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E:\Alabama ABC\2026\Delist\Business Development\"/>
    </mc:Choice>
  </mc:AlternateContent>
  <xr:revisionPtr revIDLastSave="0" documentId="8_{50E3965C-40B4-4A10-BDE8-287E45727387}" xr6:coauthVersionLast="47" xr6:coauthVersionMax="47" xr10:uidLastSave="{00000000-0000-0000-0000-000000000000}"/>
  <bookViews>
    <workbookView xWindow="-120" yWindow="-120" windowWidth="51840" windowHeight="21120" tabRatio="755" activeTab="4" xr2:uid="{00000000-000D-0000-FFFF-FFFF00000000}"/>
  </bookViews>
  <sheets>
    <sheet name="Pivot price tier" sheetId="3" r:id="rId1"/>
    <sheet name="Pivot price tier by size" sheetId="4" r:id="rId2"/>
    <sheet name="Pivot category" sheetId="54" r:id="rId3"/>
    <sheet name="Pivot Total Sales" sheetId="12" r:id="rId4"/>
    <sheet name="data rollup" sheetId="81" r:id="rId5"/>
    <sheet name="ALL OTHER CATEGORIES" sheetId="34" r:id="rId6"/>
  </sheets>
  <definedNames>
    <definedName name="_xlnm._FilterDatabase" localSheetId="5" hidden="1">'ALL OTHER CATEGORIES'!$A$30:$V$30</definedName>
    <definedName name="_xlnm._FilterDatabase" localSheetId="4" hidden="1">'data rollup'!$A$1:$AE$5398</definedName>
    <definedName name="_xlnm.Print_Titles" localSheetId="5">'ALL OTHER CATEGORIES'!$2:$2</definedName>
    <definedName name="Slicer_Classification">#N/A</definedName>
    <definedName name="Slicer_Classification1">#N/A</definedName>
    <definedName name="Slicer_Classification2">#N/A</definedName>
    <definedName name="Slicer_Classification3">#N/A</definedName>
    <definedName name="Slicer_Price_Tier">#N/A</definedName>
    <definedName name="Slicer_Price_Tier1">#N/A</definedName>
    <definedName name="Slicer_Size">#N/A</definedName>
    <definedName name="Slicer_Size1">#N/A</definedName>
    <definedName name="Slicer_Size2">#N/A</definedName>
    <definedName name="Slicer_Size21">#N/A</definedName>
    <definedName name="Slicer_Status1">#N/A</definedName>
    <definedName name="Slicer_Status11">#N/A</definedName>
    <definedName name="Slicer_Status12">#N/A</definedName>
    <definedName name="Slicer_Status121">#N/A</definedName>
  </definedNames>
  <calcPr calcId="191029"/>
  <pivotCaches>
    <pivotCache cacheId="0" r:id="rId7"/>
  </pivotCaches>
  <extLst>
    <ext xmlns:x14="http://schemas.microsoft.com/office/spreadsheetml/2009/9/main" uri="{BBE1A952-AA13-448e-AADC-164F8A28A991}">
      <x14:slicerCaches>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 i="81" l="1"/>
  <c r="AB4" i="81"/>
  <c r="AB2553" i="81"/>
  <c r="AB6" i="81"/>
  <c r="AB403" i="81"/>
  <c r="AB8" i="81"/>
  <c r="AB9" i="81"/>
  <c r="AB10" i="81"/>
  <c r="AB11" i="81"/>
  <c r="AB12" i="81"/>
  <c r="AB13" i="81"/>
  <c r="AB14" i="81"/>
  <c r="AB1831" i="81"/>
  <c r="AB16" i="81"/>
  <c r="AB17" i="81"/>
  <c r="AB4846" i="81"/>
  <c r="AB19" i="81"/>
  <c r="AB4962" i="81"/>
  <c r="AB1833" i="81"/>
  <c r="AB22" i="81"/>
  <c r="AB23" i="81"/>
  <c r="AB24" i="81"/>
  <c r="AB4963" i="81"/>
  <c r="AB26" i="81"/>
  <c r="AB4964" i="81"/>
  <c r="AB28" i="81"/>
  <c r="AB4967" i="81"/>
  <c r="AB30" i="81"/>
  <c r="AB31" i="81"/>
  <c r="AB32" i="81"/>
  <c r="AB33" i="81"/>
  <c r="AB4968" i="81"/>
  <c r="AB4847" i="81"/>
  <c r="AB4970" i="81"/>
  <c r="AB37" i="81"/>
  <c r="AB38" i="81"/>
  <c r="AB1443" i="81"/>
  <c r="AB4971" i="81"/>
  <c r="AB41" i="81"/>
  <c r="AB4798" i="81"/>
  <c r="AB338" i="81"/>
  <c r="AB44" i="81"/>
  <c r="AB45" i="81"/>
  <c r="AB46" i="81"/>
  <c r="AB47" i="81"/>
  <c r="AB4972" i="81"/>
  <c r="AB4974" i="81"/>
  <c r="AB4753" i="81"/>
  <c r="AB51" i="81"/>
  <c r="AB52" i="81"/>
  <c r="AB53" i="81"/>
  <c r="AB4976" i="81"/>
  <c r="AB4978" i="81"/>
  <c r="AB56" i="81"/>
  <c r="AB57" i="81"/>
  <c r="AB4979" i="81"/>
  <c r="AB59" i="81"/>
  <c r="AB60" i="81"/>
  <c r="AB4848" i="81"/>
  <c r="AB4591" i="81"/>
  <c r="AB4989" i="81"/>
  <c r="AB64" i="81"/>
  <c r="AB4996" i="81"/>
  <c r="AB66" i="81"/>
  <c r="AB4999" i="81"/>
  <c r="AB68" i="81"/>
  <c r="AB69" i="81"/>
  <c r="AB70" i="81"/>
  <c r="AB71" i="81"/>
  <c r="AB72" i="81"/>
  <c r="AB73" i="81"/>
  <c r="AB3" i="81"/>
  <c r="AB75" i="81"/>
  <c r="AB76" i="81"/>
  <c r="AB77" i="81"/>
  <c r="AB78" i="81"/>
  <c r="AB79" i="81"/>
  <c r="AB80" i="81"/>
  <c r="AB1834" i="81"/>
  <c r="AB82" i="81"/>
  <c r="AB83" i="81"/>
  <c r="AB84" i="81"/>
  <c r="AB85" i="81"/>
  <c r="AB86" i="81"/>
  <c r="AB87" i="81"/>
  <c r="AB88" i="81"/>
  <c r="AB89" i="81"/>
  <c r="AB90" i="81"/>
  <c r="AB91" i="81"/>
  <c r="AB92" i="81"/>
  <c r="AB93" i="81"/>
  <c r="AB94" i="81"/>
  <c r="AB1099" i="81"/>
  <c r="AB1379" i="81"/>
  <c r="AB1840" i="81"/>
  <c r="AB1841" i="81"/>
  <c r="AB99" i="81"/>
  <c r="AB100" i="81"/>
  <c r="AB101" i="81"/>
  <c r="AB102" i="81"/>
  <c r="AB103" i="81"/>
  <c r="AB104" i="81"/>
  <c r="AB105" i="81"/>
  <c r="AB106" i="81"/>
  <c r="AB107" i="81"/>
  <c r="AB108" i="81"/>
  <c r="AB109" i="81"/>
  <c r="AB110" i="81"/>
  <c r="AB1842" i="81"/>
  <c r="AB112" i="81"/>
  <c r="AB1844" i="81"/>
  <c r="AB1845" i="81"/>
  <c r="AB115" i="81"/>
  <c r="AB116" i="81"/>
  <c r="AB1847" i="81"/>
  <c r="AB5001" i="81"/>
  <c r="AB5004" i="81"/>
  <c r="AB1848" i="81"/>
  <c r="AB1853" i="81"/>
  <c r="AB122" i="81"/>
  <c r="AB123" i="81"/>
  <c r="AB124" i="81"/>
  <c r="AB1854" i="81"/>
  <c r="AB126" i="81"/>
  <c r="AB1855" i="81"/>
  <c r="AB1856" i="81"/>
  <c r="AB129" i="81"/>
  <c r="AB130" i="81"/>
  <c r="AB7" i="81"/>
  <c r="AB15" i="81"/>
  <c r="AB1857" i="81"/>
  <c r="AB134" i="81"/>
  <c r="AB135" i="81"/>
  <c r="AB136" i="81"/>
  <c r="AB1859" i="81"/>
  <c r="AB1860" i="81"/>
  <c r="AB139" i="81"/>
  <c r="AB2793" i="81"/>
  <c r="AB1488" i="81"/>
  <c r="AB2554" i="81"/>
  <c r="AB2129" i="81"/>
  <c r="AB3066" i="81"/>
  <c r="AB3067" i="81"/>
  <c r="AB2794" i="81"/>
  <c r="AB3068" i="81"/>
  <c r="AB3069" i="81"/>
  <c r="AB2555" i="81"/>
  <c r="AB3085" i="81"/>
  <c r="AB2865" i="81"/>
  <c r="AB1489" i="81"/>
  <c r="AB153" i="81"/>
  <c r="AB154" i="81"/>
  <c r="AB155" i="81"/>
  <c r="AB156" i="81"/>
  <c r="AB1862" i="81"/>
  <c r="AB404" i="81"/>
  <c r="AB1865" i="81"/>
  <c r="AB1867" i="81"/>
  <c r="AB5020" i="81"/>
  <c r="AB5036" i="81"/>
  <c r="AB1868" i="81"/>
  <c r="AB1869" i="81"/>
  <c r="AB165" i="81"/>
  <c r="AB18" i="81"/>
  <c r="AB962" i="81"/>
  <c r="AB1870" i="81"/>
  <c r="AB5" i="81"/>
  <c r="AB74" i="81"/>
  <c r="AB140" i="81"/>
  <c r="AB172" i="81"/>
  <c r="AB1990" i="81"/>
  <c r="AB174" i="81"/>
  <c r="AB175" i="81"/>
  <c r="AB1490" i="81"/>
  <c r="AB177" i="81"/>
  <c r="AB178" i="81"/>
  <c r="AB2556" i="81"/>
  <c r="AB180" i="81"/>
  <c r="AB849" i="81"/>
  <c r="AB182" i="81"/>
  <c r="AB183" i="81"/>
  <c r="AB715" i="81"/>
  <c r="AB20" i="81"/>
  <c r="AB2557" i="81"/>
  <c r="AB1991" i="81"/>
  <c r="AB3086" i="81"/>
  <c r="AB1491" i="81"/>
  <c r="AB190" i="81"/>
  <c r="AB1871" i="81"/>
  <c r="AB192" i="81"/>
  <c r="AB193" i="81"/>
  <c r="AB2559" i="81"/>
  <c r="AB195" i="81"/>
  <c r="AB737" i="81"/>
  <c r="AB141" i="81"/>
  <c r="AB2564" i="81"/>
  <c r="AB199" i="81"/>
  <c r="AB200" i="81"/>
  <c r="AB201" i="81"/>
  <c r="AB1872" i="81"/>
  <c r="AB2565" i="81"/>
  <c r="AB204" i="81"/>
  <c r="AB205" i="81"/>
  <c r="AB744" i="81"/>
  <c r="AB207" i="81"/>
  <c r="AB405" i="81"/>
  <c r="AB209" i="81"/>
  <c r="AB4592" i="81"/>
  <c r="AB1100" i="81"/>
  <c r="AB1873" i="81"/>
  <c r="AB213" i="81"/>
  <c r="AB1874" i="81"/>
  <c r="AB215" i="81"/>
  <c r="AB216" i="81"/>
  <c r="AB1875" i="81"/>
  <c r="AB1381" i="81"/>
  <c r="AB219" i="81"/>
  <c r="AB220" i="81"/>
  <c r="AB1444" i="81"/>
  <c r="AB222" i="81"/>
  <c r="AB223" i="81"/>
  <c r="AB1880" i="81"/>
  <c r="AB225" i="81"/>
  <c r="AB226" i="81"/>
  <c r="AB227" i="81"/>
  <c r="AB228" i="81"/>
  <c r="AB229" i="81"/>
  <c r="AB230" i="81"/>
  <c r="AB231" i="81"/>
  <c r="AB232" i="81"/>
  <c r="AB1590" i="81"/>
  <c r="AB406" i="81"/>
  <c r="AB2566" i="81"/>
  <c r="AB2568" i="81"/>
  <c r="AB2569" i="81"/>
  <c r="AB2570" i="81"/>
  <c r="AB2571" i="81"/>
  <c r="AB2572" i="81"/>
  <c r="AB2573" i="81"/>
  <c r="AB2574" i="81"/>
  <c r="AB2575" i="81"/>
  <c r="AB2576" i="81"/>
  <c r="AB2618" i="81"/>
  <c r="AB246" i="81"/>
  <c r="AB3087" i="81"/>
  <c r="AB2619" i="81"/>
  <c r="AB249" i="81"/>
  <c r="AB1882" i="81"/>
  <c r="AB1883" i="81"/>
  <c r="AB935" i="81"/>
  <c r="AB1884" i="81"/>
  <c r="AB254" i="81"/>
  <c r="AB1101" i="81"/>
  <c r="AB256" i="81"/>
  <c r="AB257" i="81"/>
  <c r="AB3170" i="81"/>
  <c r="AB2621" i="81"/>
  <c r="AB4248" i="81"/>
  <c r="AB261" i="81"/>
  <c r="AB262" i="81"/>
  <c r="AB263" i="81"/>
  <c r="AB264" i="81"/>
  <c r="AB265" i="81"/>
  <c r="AB266" i="81"/>
  <c r="AB21" i="81"/>
  <c r="AB268" i="81"/>
  <c r="AB1885" i="81"/>
  <c r="AB270" i="81"/>
  <c r="AB1445" i="81"/>
  <c r="AB1887" i="81"/>
  <c r="AB273" i="81"/>
  <c r="AB274" i="81"/>
  <c r="AB275" i="81"/>
  <c r="AB276" i="81"/>
  <c r="AB277" i="81"/>
  <c r="AB278" i="81"/>
  <c r="AB279" i="81"/>
  <c r="AB1888" i="81"/>
  <c r="AB281" i="81"/>
  <c r="AB1889" i="81"/>
  <c r="AB1891" i="81"/>
  <c r="AB284" i="81"/>
  <c r="AB285" i="81"/>
  <c r="AB904" i="81"/>
  <c r="AB850" i="81"/>
  <c r="AB288" i="81"/>
  <c r="AB289" i="81"/>
  <c r="AB1102" i="81"/>
  <c r="AB1892" i="81"/>
  <c r="AB2622" i="81"/>
  <c r="AB293" i="81"/>
  <c r="AB294" i="81"/>
  <c r="AB1446" i="81"/>
  <c r="AB296" i="81"/>
  <c r="AB1893" i="81"/>
  <c r="AB1447" i="81"/>
  <c r="AB1896" i="81"/>
  <c r="AB300" i="81"/>
  <c r="AB1106" i="81"/>
  <c r="AB302" i="81"/>
  <c r="AB303" i="81"/>
  <c r="AB304" i="81"/>
  <c r="AB305" i="81"/>
  <c r="AB306" i="81"/>
  <c r="AB307" i="81"/>
  <c r="AB308" i="81"/>
  <c r="AB309" i="81"/>
  <c r="AB310" i="81"/>
  <c r="AB1448" i="81"/>
  <c r="AB1449" i="81"/>
  <c r="AB313" i="81"/>
  <c r="AB314" i="81"/>
  <c r="AB339" i="81"/>
  <c r="AB346" i="81"/>
  <c r="AB1897" i="81"/>
  <c r="AB318" i="81"/>
  <c r="AB1899" i="81"/>
  <c r="AB1902" i="81"/>
  <c r="AB5038" i="81"/>
  <c r="AB1904" i="81"/>
  <c r="AB1905" i="81"/>
  <c r="AB1913" i="81"/>
  <c r="AB142" i="81"/>
  <c r="AB326" i="81"/>
  <c r="AB327" i="81"/>
  <c r="AB328" i="81"/>
  <c r="AB329" i="81"/>
  <c r="AB330" i="81"/>
  <c r="AB331" i="81"/>
  <c r="AB332" i="81"/>
  <c r="AB333" i="81"/>
  <c r="AB334" i="81"/>
  <c r="AB335" i="81"/>
  <c r="AB336" i="81"/>
  <c r="AB337" i="81"/>
  <c r="AB25" i="81"/>
  <c r="AB407" i="81"/>
  <c r="AB340" i="81"/>
  <c r="AB341" i="81"/>
  <c r="AB342" i="81"/>
  <c r="AB343" i="81"/>
  <c r="AB344" i="81"/>
  <c r="AB345" i="81"/>
  <c r="AB1918" i="81"/>
  <c r="AB347" i="81"/>
  <c r="AB1108" i="81"/>
  <c r="AB349" i="81"/>
  <c r="AB320" i="81"/>
  <c r="AB1921" i="81"/>
  <c r="AB352" i="81"/>
  <c r="AB353" i="81"/>
  <c r="AB354" i="81"/>
  <c r="AB355" i="81"/>
  <c r="AB356" i="81"/>
  <c r="AB357" i="81"/>
  <c r="AB1923" i="81"/>
  <c r="AB359" i="81"/>
  <c r="AB360" i="81"/>
  <c r="AB348" i="81"/>
  <c r="AB1925" i="81"/>
  <c r="AB1451" i="81"/>
  <c r="AB965" i="81"/>
  <c r="AB1926" i="81"/>
  <c r="AB1927" i="81"/>
  <c r="AB1928" i="81"/>
  <c r="AB1934" i="81"/>
  <c r="AB1948" i="81"/>
  <c r="AB370" i="81"/>
  <c r="AB2623" i="81"/>
  <c r="AB2624" i="81"/>
  <c r="AB2625" i="81"/>
  <c r="AB374" i="81"/>
  <c r="AB375" i="81"/>
  <c r="AB2640" i="81"/>
  <c r="AB377" i="81"/>
  <c r="AB1950" i="81"/>
  <c r="AB379" i="81"/>
  <c r="AB792" i="81"/>
  <c r="AB381" i="81"/>
  <c r="AB382" i="81"/>
  <c r="AB383" i="81"/>
  <c r="AB384" i="81"/>
  <c r="AB385" i="81"/>
  <c r="AB386" i="81"/>
  <c r="AB387" i="81"/>
  <c r="AB1951" i="81"/>
  <c r="AB793" i="81"/>
  <c r="AB2641" i="81"/>
  <c r="AB1452" i="81"/>
  <c r="AB2683" i="81"/>
  <c r="AB1494" i="81"/>
  <c r="AB1952" i="81"/>
  <c r="AB966" i="81"/>
  <c r="AB1954" i="81"/>
  <c r="AB397" i="81"/>
  <c r="AB967" i="81"/>
  <c r="AB795" i="81"/>
  <c r="AB400" i="81"/>
  <c r="AB1965" i="81"/>
  <c r="AB1966" i="81"/>
  <c r="AB5050" i="81"/>
  <c r="AB4789" i="81"/>
  <c r="AB1967" i="81"/>
  <c r="AB1968" i="81"/>
  <c r="AB1969" i="81"/>
  <c r="AB1970" i="81"/>
  <c r="AB1495" i="81"/>
  <c r="AB2692" i="81"/>
  <c r="AB2693" i="81"/>
  <c r="AB412" i="81"/>
  <c r="AB413" i="81"/>
  <c r="AB414" i="81"/>
  <c r="AB415" i="81"/>
  <c r="AB416" i="81"/>
  <c r="AB417" i="81"/>
  <c r="AB1971" i="81"/>
  <c r="AB4595" i="81"/>
  <c r="AB1109" i="81"/>
  <c r="AB421" i="81"/>
  <c r="AB1454" i="81"/>
  <c r="AB423" i="81"/>
  <c r="AB424" i="81"/>
  <c r="AB1972" i="81"/>
  <c r="AB1977" i="81"/>
  <c r="AB427" i="81"/>
  <c r="AB1988" i="81"/>
  <c r="AB1989" i="81"/>
  <c r="AB430" i="81"/>
  <c r="AB431" i="81"/>
  <c r="AB432" i="81"/>
  <c r="AB433" i="81"/>
  <c r="AB1993" i="81"/>
  <c r="AB435" i="81"/>
  <c r="AB436" i="81"/>
  <c r="AB437" i="81"/>
  <c r="AB438" i="81"/>
  <c r="AB2711" i="81"/>
  <c r="AB1997" i="81"/>
  <c r="AB2000" i="81"/>
  <c r="AB1111" i="81"/>
  <c r="AB443" i="81"/>
  <c r="AB2712" i="81"/>
  <c r="AB2713" i="81"/>
  <c r="AB446" i="81"/>
  <c r="AB447" i="81"/>
  <c r="AB27" i="81"/>
  <c r="AB449" i="81"/>
  <c r="AB450" i="81"/>
  <c r="AB451" i="81"/>
  <c r="AB452" i="81"/>
  <c r="AB453" i="81"/>
  <c r="AB454" i="81"/>
  <c r="AB455" i="81"/>
  <c r="AB456" i="81"/>
  <c r="AB2004" i="81"/>
  <c r="AB1112" i="81"/>
  <c r="AB459" i="81"/>
  <c r="AB460" i="81"/>
  <c r="AB461" i="81"/>
  <c r="AB462" i="81"/>
  <c r="AB463" i="81"/>
  <c r="AB464" i="81"/>
  <c r="AB465" i="81"/>
  <c r="AB466" i="81"/>
  <c r="AB408" i="81"/>
  <c r="AB468" i="81"/>
  <c r="AB469" i="81"/>
  <c r="AB470" i="81"/>
  <c r="AB471" i="81"/>
  <c r="AB472" i="81"/>
  <c r="AB473" i="81"/>
  <c r="AB474" i="81"/>
  <c r="AB475" i="81"/>
  <c r="AB476" i="81"/>
  <c r="AB477" i="81"/>
  <c r="AB478" i="81"/>
  <c r="AB479" i="81"/>
  <c r="AB480" i="81"/>
  <c r="AB2010" i="81"/>
  <c r="AB2023" i="81"/>
  <c r="AB483" i="81"/>
  <c r="AB418" i="81"/>
  <c r="AB2027" i="81"/>
  <c r="AB486" i="81"/>
  <c r="AB968" i="81"/>
  <c r="AB2038" i="81"/>
  <c r="AB5058" i="81"/>
  <c r="AB969" i="81"/>
  <c r="AB2039" i="81"/>
  <c r="AB796" i="81"/>
  <c r="AB2041" i="81"/>
  <c r="AB818" i="81"/>
  <c r="AB495" i="81"/>
  <c r="AB2046" i="81"/>
  <c r="AB497" i="81"/>
  <c r="AB2050" i="81"/>
  <c r="AB499" i="81"/>
  <c r="AB1113" i="81"/>
  <c r="AB2057" i="81"/>
  <c r="AB2066" i="81"/>
  <c r="AB1455" i="81"/>
  <c r="AB504" i="81"/>
  <c r="AB2067" i="81"/>
  <c r="AB2068" i="81"/>
  <c r="AB2069" i="81"/>
  <c r="AB508" i="81"/>
  <c r="AB509" i="81"/>
  <c r="AB510" i="81"/>
  <c r="AB511" i="81"/>
  <c r="AB512" i="81"/>
  <c r="AB513" i="81"/>
  <c r="AB1128" i="81"/>
  <c r="AB29" i="81"/>
  <c r="AB516" i="81"/>
  <c r="AB2714" i="81"/>
  <c r="AB518" i="81"/>
  <c r="AB2715" i="81"/>
  <c r="AB520" i="81"/>
  <c r="AB521" i="81"/>
  <c r="AB2070" i="81"/>
  <c r="AB523" i="81"/>
  <c r="AB524" i="81"/>
  <c r="AB2073" i="81"/>
  <c r="AB2074" i="81"/>
  <c r="AB527" i="81"/>
  <c r="AB528" i="81"/>
  <c r="AB529" i="81"/>
  <c r="AB530" i="81"/>
  <c r="AB531" i="81"/>
  <c r="AB39" i="81"/>
  <c r="AB533" i="81"/>
  <c r="AB2098" i="81"/>
  <c r="AB2099" i="81"/>
  <c r="AB536" i="81"/>
  <c r="AB2100" i="81"/>
  <c r="AB2101" i="81"/>
  <c r="AB539" i="81"/>
  <c r="AB540" i="81"/>
  <c r="AB541" i="81"/>
  <c r="AB542" i="81"/>
  <c r="AB543" i="81"/>
  <c r="AB544" i="81"/>
  <c r="AB545" i="81"/>
  <c r="AB2102" i="81"/>
  <c r="AB547" i="81"/>
  <c r="AB548" i="81"/>
  <c r="AB2105" i="81"/>
  <c r="AB2716" i="81"/>
  <c r="AB2717" i="81"/>
  <c r="AB552" i="81"/>
  <c r="AB553" i="81"/>
  <c r="AB554" i="81"/>
  <c r="AB555" i="81"/>
  <c r="AB556" i="81"/>
  <c r="AB557" i="81"/>
  <c r="AB558" i="81"/>
  <c r="AB559" i="81"/>
  <c r="AB560" i="81"/>
  <c r="AB561" i="81"/>
  <c r="AB562" i="81"/>
  <c r="AB419" i="81"/>
  <c r="AB420" i="81"/>
  <c r="AB422" i="81"/>
  <c r="AB566" i="81"/>
  <c r="AB567" i="81"/>
  <c r="AB797" i="81"/>
  <c r="AB971" i="81"/>
  <c r="AB570" i="81"/>
  <c r="AB2106" i="81"/>
  <c r="AB572" i="81"/>
  <c r="AB573" i="81"/>
  <c r="AB574" i="81"/>
  <c r="AB575" i="81"/>
  <c r="AB576" i="81"/>
  <c r="AB2107" i="81"/>
  <c r="AB2110" i="81"/>
  <c r="AB579" i="81"/>
  <c r="AB580" i="81"/>
  <c r="AB425" i="81"/>
  <c r="AB582" i="81"/>
  <c r="AB583" i="81"/>
  <c r="AB584" i="81"/>
  <c r="AB585" i="81"/>
  <c r="AB2115" i="81"/>
  <c r="AB587" i="81"/>
  <c r="AB588" i="81"/>
  <c r="AB589" i="81"/>
  <c r="AB590" i="81"/>
  <c r="AB591" i="81"/>
  <c r="AB426" i="81"/>
  <c r="AB593" i="81"/>
  <c r="AB594" i="81"/>
  <c r="AB595" i="81"/>
  <c r="AB2116" i="81"/>
  <c r="AB597" i="81"/>
  <c r="AB43" i="81"/>
  <c r="AB1388" i="81"/>
  <c r="AB600" i="81"/>
  <c r="AB601" i="81"/>
  <c r="AB906" i="81"/>
  <c r="AB603" i="81"/>
  <c r="AB604" i="81"/>
  <c r="AB605" i="81"/>
  <c r="AB606" i="81"/>
  <c r="AB607" i="81"/>
  <c r="AB608" i="81"/>
  <c r="AB2118" i="81"/>
  <c r="AB610" i="81"/>
  <c r="AB611" i="81"/>
  <c r="AB612" i="81"/>
  <c r="AB613" i="81"/>
  <c r="AB614" i="81"/>
  <c r="AB615" i="81"/>
  <c r="AB616" i="81"/>
  <c r="AB617" i="81"/>
  <c r="AB618" i="81"/>
  <c r="AB619" i="81"/>
  <c r="AB620" i="81"/>
  <c r="AB621" i="81"/>
  <c r="AB622" i="81"/>
  <c r="AB798" i="81"/>
  <c r="AB1456" i="81"/>
  <c r="AB625" i="81"/>
  <c r="AB2124" i="81"/>
  <c r="AB627" i="81"/>
  <c r="AB628" i="81"/>
  <c r="AB629" i="81"/>
  <c r="AB48" i="81"/>
  <c r="AB631" i="81"/>
  <c r="AB632" i="81"/>
  <c r="AB633" i="81"/>
  <c r="AB428" i="81"/>
  <c r="AB49" i="81"/>
  <c r="AB636" i="81"/>
  <c r="AB637" i="81"/>
  <c r="AB638" i="81"/>
  <c r="AB639" i="81"/>
  <c r="AB1483" i="81"/>
  <c r="AB429" i="81"/>
  <c r="AB642" i="81"/>
  <c r="AB2125" i="81"/>
  <c r="AB2127" i="81"/>
  <c r="AB645" i="81"/>
  <c r="AB646" i="81"/>
  <c r="AB647" i="81"/>
  <c r="AB648" i="81"/>
  <c r="AB649" i="81"/>
  <c r="AB799" i="81"/>
  <c r="AB651" i="81"/>
  <c r="AB652" i="81"/>
  <c r="AB1484" i="81"/>
  <c r="AB654" i="81"/>
  <c r="AB2718" i="81"/>
  <c r="AB656" i="81"/>
  <c r="AB657" i="81"/>
  <c r="AB658" i="81"/>
  <c r="AB659" i="81"/>
  <c r="AB660" i="81"/>
  <c r="AB661" i="81"/>
  <c r="AB662" i="81"/>
  <c r="AB663" i="81"/>
  <c r="AB664" i="81"/>
  <c r="AB665" i="81"/>
  <c r="AB666" i="81"/>
  <c r="AB667" i="81"/>
  <c r="AB668" i="81"/>
  <c r="AB54" i="81"/>
  <c r="AB670" i="81"/>
  <c r="AB2719" i="81"/>
  <c r="AB2720" i="81"/>
  <c r="AB2721" i="81"/>
  <c r="AB674" i="81"/>
  <c r="AB675" i="81"/>
  <c r="AB676" i="81"/>
  <c r="AB677" i="81"/>
  <c r="AB678" i="81"/>
  <c r="AB679" i="81"/>
  <c r="AB680" i="81"/>
  <c r="AB681" i="81"/>
  <c r="AB682" i="81"/>
  <c r="AB683" i="81"/>
  <c r="AB684" i="81"/>
  <c r="AB685" i="81"/>
  <c r="AB686" i="81"/>
  <c r="AB62" i="81"/>
  <c r="AB688" i="81"/>
  <c r="AB689" i="81"/>
  <c r="AB690" i="81"/>
  <c r="AB691" i="81"/>
  <c r="AB692" i="81"/>
  <c r="AB693" i="81"/>
  <c r="AB694" i="81"/>
  <c r="AB63" i="81"/>
  <c r="AB696" i="81"/>
  <c r="AB697" i="81"/>
  <c r="AB698" i="81"/>
  <c r="AB972" i="81"/>
  <c r="AB2132" i="81"/>
  <c r="AB701" i="81"/>
  <c r="AB973" i="81"/>
  <c r="AB2139" i="81"/>
  <c r="AB704" i="81"/>
  <c r="AB974" i="81"/>
  <c r="AB2152" i="81"/>
  <c r="AB707" i="81"/>
  <c r="AB708" i="81"/>
  <c r="AB709" i="81"/>
  <c r="AB710" i="81"/>
  <c r="AB2722" i="81"/>
  <c r="AB2723" i="81"/>
  <c r="AB713" i="81"/>
  <c r="AB714" i="81"/>
  <c r="AB2154" i="81"/>
  <c r="AB716" i="81"/>
  <c r="AB717" i="81"/>
  <c r="AB718" i="81"/>
  <c r="AB719" i="81"/>
  <c r="AB720" i="81"/>
  <c r="AB721" i="81"/>
  <c r="AB722" i="81"/>
  <c r="AB723" i="81"/>
  <c r="AB724" i="81"/>
  <c r="AB725" i="81"/>
  <c r="AB726" i="81"/>
  <c r="AB727" i="81"/>
  <c r="AB728" i="81"/>
  <c r="AB729" i="81"/>
  <c r="AB730" i="81"/>
  <c r="AB731" i="81"/>
  <c r="AB732" i="81"/>
  <c r="AB733" i="81"/>
  <c r="AB734" i="81"/>
  <c r="AB735" i="81"/>
  <c r="AB736" i="81"/>
  <c r="AB1485" i="81"/>
  <c r="AB738" i="81"/>
  <c r="AB739" i="81"/>
  <c r="AB740" i="81"/>
  <c r="AB741" i="81"/>
  <c r="AB742" i="81"/>
  <c r="AB743" i="81"/>
  <c r="AB1115" i="81"/>
  <c r="AB745" i="81"/>
  <c r="AB746" i="81"/>
  <c r="AB747" i="81"/>
  <c r="AB1116" i="81"/>
  <c r="AB749" i="81"/>
  <c r="AB908" i="81"/>
  <c r="AB751" i="81"/>
  <c r="AB752" i="81"/>
  <c r="AB2155" i="81"/>
  <c r="AB1117" i="81"/>
  <c r="AB755" i="81"/>
  <c r="AB1119" i="81"/>
  <c r="AB757" i="81"/>
  <c r="AB758" i="81"/>
  <c r="AB759" i="81"/>
  <c r="AB760" i="81"/>
  <c r="AB761" i="81"/>
  <c r="AB2163" i="81"/>
  <c r="AB763" i="81"/>
  <c r="AB2165" i="81"/>
  <c r="AB765" i="81"/>
  <c r="AB766" i="81"/>
  <c r="AB767" i="81"/>
  <c r="AB768" i="81"/>
  <c r="AB769" i="81"/>
  <c r="AB770" i="81"/>
  <c r="AB771" i="81"/>
  <c r="AB772" i="81"/>
  <c r="AB773" i="81"/>
  <c r="AB774" i="81"/>
  <c r="AB775" i="81"/>
  <c r="AB776" i="81"/>
  <c r="AB2166" i="81"/>
  <c r="AB778" i="81"/>
  <c r="AB779" i="81"/>
  <c r="AB2167" i="81"/>
  <c r="AB1487" i="81"/>
  <c r="AB782" i="81"/>
  <c r="AB2169" i="81"/>
  <c r="AB975" i="81"/>
  <c r="AB2170" i="81"/>
  <c r="AB786" i="81"/>
  <c r="AB787" i="81"/>
  <c r="AB788" i="81"/>
  <c r="AB789" i="81"/>
  <c r="AB800" i="81"/>
  <c r="AB2724" i="81"/>
  <c r="AB3089" i="81"/>
  <c r="AB2171" i="81"/>
  <c r="AB794" i="81"/>
  <c r="AB2172" i="81"/>
  <c r="AB2173" i="81"/>
  <c r="AB144" i="81"/>
  <c r="AB98" i="81"/>
  <c r="AB977" i="81"/>
  <c r="AB2186" i="81"/>
  <c r="AB801" i="81"/>
  <c r="AB802" i="81"/>
  <c r="AB803" i="81"/>
  <c r="AB111" i="81"/>
  <c r="AB2193" i="81"/>
  <c r="AB806" i="81"/>
  <c r="AB113" i="81"/>
  <c r="AB808" i="81"/>
  <c r="AB809" i="81"/>
  <c r="AB810" i="81"/>
  <c r="AB811" i="81"/>
  <c r="AB812" i="81"/>
  <c r="AB813" i="81"/>
  <c r="AB814" i="81"/>
  <c r="AB815" i="81"/>
  <c r="AB816" i="81"/>
  <c r="AB817" i="81"/>
  <c r="AB2195" i="81"/>
  <c r="AB819" i="81"/>
  <c r="AB820" i="81"/>
  <c r="AB368" i="81"/>
  <c r="AB851" i="81"/>
  <c r="AB2196" i="81"/>
  <c r="AB824" i="81"/>
  <c r="AB825" i="81"/>
  <c r="AB2725" i="81"/>
  <c r="AB3172" i="81"/>
  <c r="AB2726" i="81"/>
  <c r="AB2727" i="81"/>
  <c r="AB2728" i="81"/>
  <c r="AB145" i="81"/>
  <c r="AB4366" i="81"/>
  <c r="AB2729" i="81"/>
  <c r="AB2730" i="81"/>
  <c r="AB3174" i="81"/>
  <c r="AB2733" i="81"/>
  <c r="AB2767" i="81"/>
  <c r="AB2780" i="81"/>
  <c r="AB2781" i="81"/>
  <c r="AB840" i="81"/>
  <c r="AB2833" i="81"/>
  <c r="AB2834" i="81"/>
  <c r="AB2835" i="81"/>
  <c r="AB2836" i="81"/>
  <c r="AB2837" i="81"/>
  <c r="AB846" i="81"/>
  <c r="AB2198" i="81"/>
  <c r="AB848" i="81"/>
  <c r="AB2838" i="81"/>
  <c r="AB2872" i="81"/>
  <c r="AB2873" i="81"/>
  <c r="AB2874" i="81"/>
  <c r="AB2875" i="81"/>
  <c r="AB1131" i="81"/>
  <c r="AB2138" i="81"/>
  <c r="AB146" i="81"/>
  <c r="AB2876" i="81"/>
  <c r="AB1402" i="81"/>
  <c r="AB2877" i="81"/>
  <c r="AB2878" i="81"/>
  <c r="AB2879" i="81"/>
  <c r="AB2880" i="81"/>
  <c r="AB2881" i="81"/>
  <c r="AB2882" i="81"/>
  <c r="AB2883" i="81"/>
  <c r="AB2884" i="81"/>
  <c r="AB4781" i="81"/>
  <c r="AB2886" i="81"/>
  <c r="AB2887" i="81"/>
  <c r="AB2888" i="81"/>
  <c r="AB1147" i="81"/>
  <c r="AB2200" i="81"/>
  <c r="AB2205" i="81"/>
  <c r="AB874" i="81"/>
  <c r="AB1148" i="81"/>
  <c r="AB876" i="81"/>
  <c r="AB937" i="81"/>
  <c r="AB878" i="81"/>
  <c r="AB879" i="81"/>
  <c r="AB880" i="81"/>
  <c r="AB938" i="81"/>
  <c r="AB882" i="81"/>
  <c r="AB1391" i="81"/>
  <c r="AB1150" i="81"/>
  <c r="AB885" i="81"/>
  <c r="AB886" i="81"/>
  <c r="AB887" i="81"/>
  <c r="AB888" i="81"/>
  <c r="AB889" i="81"/>
  <c r="AB890" i="81"/>
  <c r="AB2220" i="81"/>
  <c r="AB892" i="81"/>
  <c r="AB893" i="81"/>
  <c r="AB894" i="81"/>
  <c r="AB895" i="81"/>
  <c r="AB896" i="81"/>
  <c r="AB2221" i="81"/>
  <c r="AB898" i="81"/>
  <c r="AB114" i="81"/>
  <c r="AB900" i="81"/>
  <c r="AB2222" i="81"/>
  <c r="AB902" i="81"/>
  <c r="AB903" i="81"/>
  <c r="AB1151" i="81"/>
  <c r="AB905" i="81"/>
  <c r="AB2225" i="81"/>
  <c r="AB907" i="81"/>
  <c r="AB2227" i="81"/>
  <c r="AB909" i="81"/>
  <c r="AB910" i="81"/>
  <c r="AB911" i="81"/>
  <c r="AB912" i="81"/>
  <c r="AB1152" i="81"/>
  <c r="AB914" i="81"/>
  <c r="AB915" i="81"/>
  <c r="AB1396" i="81"/>
  <c r="AB2228" i="81"/>
  <c r="AB445" i="81"/>
  <c r="AB1397" i="81"/>
  <c r="AB1398" i="81"/>
  <c r="AB2231" i="81"/>
  <c r="AB922" i="81"/>
  <c r="AB1406" i="81"/>
  <c r="AB1409" i="81"/>
  <c r="AB925" i="81"/>
  <c r="AB117" i="81"/>
  <c r="AB2236" i="81"/>
  <c r="AB4750" i="81"/>
  <c r="AB4596" i="81"/>
  <c r="AB2239" i="81"/>
  <c r="AB448" i="81"/>
  <c r="AB2242" i="81"/>
  <c r="AB2243" i="81"/>
  <c r="AB934" i="81"/>
  <c r="AB1154" i="81"/>
  <c r="AB2248" i="81"/>
  <c r="AB929" i="81"/>
  <c r="AB321" i="81"/>
  <c r="AB1410" i="81"/>
  <c r="AB2251" i="81"/>
  <c r="AB941" i="81"/>
  <c r="AB1411" i="81"/>
  <c r="AB2254" i="81"/>
  <c r="AB944" i="81"/>
  <c r="AB945" i="81"/>
  <c r="AB946" i="81"/>
  <c r="AB2889" i="81"/>
  <c r="AB2890" i="81"/>
  <c r="AB949" i="81"/>
  <c r="AB950" i="81"/>
  <c r="AB951" i="81"/>
  <c r="AB952" i="81"/>
  <c r="AB953" i="81"/>
  <c r="AB954" i="81"/>
  <c r="AB2257" i="81"/>
  <c r="AB956" i="81"/>
  <c r="AB957" i="81"/>
  <c r="AB2805" i="81"/>
  <c r="AB2893" i="81"/>
  <c r="AB960" i="81"/>
  <c r="AB2258" i="81"/>
  <c r="AB2260" i="81"/>
  <c r="AB963" i="81"/>
  <c r="AB964" i="81"/>
  <c r="AB2261" i="81"/>
  <c r="AB2262" i="81"/>
  <c r="AB2894" i="81"/>
  <c r="AB1518" i="81"/>
  <c r="AB2264" i="81"/>
  <c r="AB970" i="81"/>
  <c r="AB118" i="81"/>
  <c r="AB2265" i="81"/>
  <c r="AB2266" i="81"/>
  <c r="AB2907" i="81"/>
  <c r="AB2271" i="81"/>
  <c r="AB976" i="81"/>
  <c r="AB2272" i="81"/>
  <c r="AB978" i="81"/>
  <c r="AB979" i="81"/>
  <c r="AB2273" i="81"/>
  <c r="AB981" i="81"/>
  <c r="AB982" i="81"/>
  <c r="AB983" i="81"/>
  <c r="AB984" i="81"/>
  <c r="AB985" i="81"/>
  <c r="AB2274" i="81"/>
  <c r="AB2275" i="81"/>
  <c r="AB988" i="81"/>
  <c r="AB989" i="81"/>
  <c r="AB1522" i="81"/>
  <c r="AB991" i="81"/>
  <c r="AB992" i="81"/>
  <c r="AB993" i="81"/>
  <c r="AB994" i="81"/>
  <c r="AB995" i="81"/>
  <c r="AB1155" i="81"/>
  <c r="AB997" i="81"/>
  <c r="AB998" i="81"/>
  <c r="AB999" i="81"/>
  <c r="AB1157" i="81"/>
  <c r="AB1001" i="81"/>
  <c r="AB457" i="81"/>
  <c r="AB119" i="81"/>
  <c r="AB2276" i="81"/>
  <c r="AB1005" i="81"/>
  <c r="AB458" i="81"/>
  <c r="AB2295" i="81"/>
  <c r="AB1008" i="81"/>
  <c r="AB5061" i="81"/>
  <c r="AB2298" i="81"/>
  <c r="AB2300" i="81"/>
  <c r="AB1012" i="81"/>
  <c r="AB1013" i="81"/>
  <c r="AB147" i="81"/>
  <c r="AB2302" i="81"/>
  <c r="AB5365" i="81"/>
  <c r="AB748" i="81"/>
  <c r="AB1018" i="81"/>
  <c r="AB930" i="81"/>
  <c r="AB5063" i="81"/>
  <c r="AB2303" i="81"/>
  <c r="AB2304" i="81"/>
  <c r="AB1023" i="81"/>
  <c r="AB2310" i="81"/>
  <c r="AB1025" i="81"/>
  <c r="AB1026" i="81"/>
  <c r="AB350" i="81"/>
  <c r="AB2311" i="81"/>
  <c r="AB1029" i="81"/>
  <c r="AB2312" i="81"/>
  <c r="AB1031" i="81"/>
  <c r="AB1032" i="81"/>
  <c r="AB2908" i="81"/>
  <c r="AB1034" i="81"/>
  <c r="AB120" i="81"/>
  <c r="AB1036" i="81"/>
  <c r="AB1037" i="81"/>
  <c r="AB1038" i="81"/>
  <c r="AB1039" i="81"/>
  <c r="AB2313" i="81"/>
  <c r="AB1041" i="81"/>
  <c r="AB2314" i="81"/>
  <c r="AB1043" i="81"/>
  <c r="AB1044" i="81"/>
  <c r="AB467" i="81"/>
  <c r="AB1046" i="81"/>
  <c r="AB1047" i="81"/>
  <c r="AB1048" i="81"/>
  <c r="AB1049" i="81"/>
  <c r="AB1050" i="81"/>
  <c r="AB1051" i="81"/>
  <c r="AB1052" i="81"/>
  <c r="AB823" i="81"/>
  <c r="AB1054" i="81"/>
  <c r="AB980" i="81"/>
  <c r="AB1056" i="81"/>
  <c r="AB2315" i="81"/>
  <c r="AB1058" i="81"/>
  <c r="AB1618" i="81"/>
  <c r="AB2909" i="81"/>
  <c r="AB1061" i="81"/>
  <c r="AB1062" i="81"/>
  <c r="AB1063" i="81"/>
  <c r="AB1064" i="81"/>
  <c r="AB1065" i="81"/>
  <c r="AB2316" i="81"/>
  <c r="AB2317" i="81"/>
  <c r="AB1068" i="81"/>
  <c r="AB1069" i="81"/>
  <c r="AB1070" i="81"/>
  <c r="AB1071" i="81"/>
  <c r="AB2910" i="81"/>
  <c r="AB2911" i="81"/>
  <c r="AB2912" i="81"/>
  <c r="AB2806" i="81"/>
  <c r="AB2913" i="81"/>
  <c r="AB1499" i="81"/>
  <c r="AB2914" i="81"/>
  <c r="AB1502" i="81"/>
  <c r="AB2915" i="81"/>
  <c r="AB2916" i="81"/>
  <c r="AB2917" i="81"/>
  <c r="AB2919" i="81"/>
  <c r="AB2920" i="81"/>
  <c r="AB1085" i="81"/>
  <c r="AB1086" i="81"/>
  <c r="AB1158" i="81"/>
  <c r="AB1088" i="81"/>
  <c r="AB1089" i="81"/>
  <c r="AB351" i="81"/>
  <c r="AB2321" i="81"/>
  <c r="AB1092" i="81"/>
  <c r="AB1093" i="81"/>
  <c r="AB1094" i="81"/>
  <c r="AB1095" i="81"/>
  <c r="AB1096" i="81"/>
  <c r="AB1097" i="81"/>
  <c r="AB1098" i="81"/>
  <c r="AB986" i="81"/>
  <c r="AB2325" i="81"/>
  <c r="AB358" i="81"/>
  <c r="AB2327" i="81"/>
  <c r="AB1103" i="81"/>
  <c r="AB1104" i="81"/>
  <c r="AB1105" i="81"/>
  <c r="AB2337" i="81"/>
  <c r="AB1107" i="81"/>
  <c r="AB1412" i="81"/>
  <c r="AB2339" i="81"/>
  <c r="AB1110" i="81"/>
  <c r="AB1413" i="81"/>
  <c r="AB2340" i="81"/>
  <c r="AB2923" i="81"/>
  <c r="AB1114" i="81"/>
  <c r="AB1508" i="81"/>
  <c r="AB121" i="81"/>
  <c r="AB1161" i="81"/>
  <c r="AB1118" i="81"/>
  <c r="AB1414" i="81"/>
  <c r="AB1164" i="81"/>
  <c r="AB2341" i="81"/>
  <c r="AB916" i="81"/>
  <c r="AB1123" i="81"/>
  <c r="AB1124" i="81"/>
  <c r="AB1168" i="81"/>
  <c r="AB4597" i="81"/>
  <c r="AB2342" i="81"/>
  <c r="AB2348" i="81"/>
  <c r="AB1129" i="81"/>
  <c r="AB1130" i="81"/>
  <c r="AB125" i="81"/>
  <c r="AB1132" i="81"/>
  <c r="AB1133" i="81"/>
  <c r="AB1134" i="81"/>
  <c r="AB1415" i="81"/>
  <c r="AB2351" i="81"/>
  <c r="AB1137" i="81"/>
  <c r="AB1138" i="81"/>
  <c r="AB1139" i="81"/>
  <c r="AB2357" i="81"/>
  <c r="AB2385" i="81"/>
  <c r="AB2389" i="81"/>
  <c r="AB4770" i="81"/>
  <c r="AB1144" i="81"/>
  <c r="AB2392" i="81"/>
  <c r="AB2393" i="81"/>
  <c r="AB2394" i="81"/>
  <c r="AB2399" i="81"/>
  <c r="AB1149" i="81"/>
  <c r="AB931" i="81"/>
  <c r="AB369" i="81"/>
  <c r="AB2400" i="81"/>
  <c r="AB1153" i="81"/>
  <c r="AB2401" i="81"/>
  <c r="AB987" i="81"/>
  <c r="AB1156" i="81"/>
  <c r="AB2402" i="81"/>
  <c r="AB2404" i="81"/>
  <c r="AB1159" i="81"/>
  <c r="AB1160" i="81"/>
  <c r="AB2405" i="81"/>
  <c r="AB1162" i="81"/>
  <c r="AB1163" i="81"/>
  <c r="AB990" i="81"/>
  <c r="AB1165" i="81"/>
  <c r="AB1166" i="81"/>
  <c r="AB1167" i="81"/>
  <c r="AB2406" i="81"/>
  <c r="AB1169" i="81"/>
  <c r="AB1170" i="81"/>
  <c r="AB1171" i="81"/>
  <c r="AB1172" i="81"/>
  <c r="AB1173" i="81"/>
  <c r="AB1174" i="81"/>
  <c r="AB2407" i="81"/>
  <c r="AB1176" i="81"/>
  <c r="AB1177" i="81"/>
  <c r="AB1178" i="81"/>
  <c r="AB1179" i="81"/>
  <c r="AB1180" i="81"/>
  <c r="AB2924" i="81"/>
  <c r="AB1182" i="81"/>
  <c r="AB1175" i="81"/>
  <c r="AB1184" i="81"/>
  <c r="AB371" i="81"/>
  <c r="AB2408" i="81"/>
  <c r="AB996" i="81"/>
  <c r="AB372" i="81"/>
  <c r="AB2925" i="81"/>
  <c r="AB2926" i="81"/>
  <c r="AB2927" i="81"/>
  <c r="AB2965" i="81"/>
  <c r="AB1193" i="81"/>
  <c r="AB2409" i="81"/>
  <c r="AB1195" i="81"/>
  <c r="AB1196" i="81"/>
  <c r="AB1197" i="81"/>
  <c r="AB2411" i="81"/>
  <c r="AB4754" i="81"/>
  <c r="AB2412" i="81"/>
  <c r="AB1201" i="81"/>
  <c r="AB2418" i="81"/>
  <c r="AB1203" i="81"/>
  <c r="AB2419" i="81"/>
  <c r="AB1000" i="81"/>
  <c r="AB917" i="81"/>
  <c r="AB2421" i="81"/>
  <c r="AB1208" i="81"/>
  <c r="AB1181" i="81"/>
  <c r="AB1210" i="81"/>
  <c r="AB1183" i="81"/>
  <c r="AB1565" i="81"/>
  <c r="AB2424" i="81"/>
  <c r="AB1214" i="81"/>
  <c r="AB1215" i="81"/>
  <c r="AB1216" i="81"/>
  <c r="AB2426" i="81"/>
  <c r="AB1218" i="81"/>
  <c r="AB481" i="81"/>
  <c r="AB1220" i="81"/>
  <c r="AB127" i="81"/>
  <c r="AB1222" i="81"/>
  <c r="AB1223" i="81"/>
  <c r="AB1224" i="81"/>
  <c r="AB1225" i="81"/>
  <c r="AB2431" i="81"/>
  <c r="AB2433" i="81"/>
  <c r="AB2434" i="81"/>
  <c r="AB482" i="81"/>
  <c r="AB1230" i="81"/>
  <c r="AB1231" i="81"/>
  <c r="AB1232" i="81"/>
  <c r="AB1233" i="81"/>
  <c r="AB1234" i="81"/>
  <c r="AB1235" i="81"/>
  <c r="AB1236" i="81"/>
  <c r="AB1237" i="81"/>
  <c r="AB1238" i="81"/>
  <c r="AB1239" i="81"/>
  <c r="AB1240" i="81"/>
  <c r="AB1241" i="81"/>
  <c r="AB1242" i="81"/>
  <c r="AB1243" i="81"/>
  <c r="AB1244" i="81"/>
  <c r="AB1245" i="81"/>
  <c r="AB1246" i="81"/>
  <c r="AB1247" i="81"/>
  <c r="AB1248" i="81"/>
  <c r="AB1249" i="81"/>
  <c r="AB1250" i="81"/>
  <c r="AB1251" i="81"/>
  <c r="AB1252" i="81"/>
  <c r="AB1253" i="81"/>
  <c r="AB1566" i="81"/>
  <c r="AB2971" i="81"/>
  <c r="AB2972" i="81"/>
  <c r="AB2974" i="81"/>
  <c r="AB1258" i="81"/>
  <c r="AB1259" i="81"/>
  <c r="AB1260" i="81"/>
  <c r="AB1261" i="81"/>
  <c r="AB1262" i="81"/>
  <c r="AB1416" i="81"/>
  <c r="AB1264" i="81"/>
  <c r="AB1265" i="81"/>
  <c r="AB1266" i="81"/>
  <c r="AB2435" i="81"/>
  <c r="AB1268" i="81"/>
  <c r="AB1269" i="81"/>
  <c r="AB1270" i="81"/>
  <c r="AB2436" i="81"/>
  <c r="AB1272" i="81"/>
  <c r="AB1273" i="81"/>
  <c r="AB1274" i="81"/>
  <c r="AB1275" i="81"/>
  <c r="AB1276" i="81"/>
  <c r="AB1277" i="81"/>
  <c r="AB1278" i="81"/>
  <c r="AB1279" i="81"/>
  <c r="AB1280" i="81"/>
  <c r="AB1281" i="81"/>
  <c r="AB1282" i="81"/>
  <c r="AB1283" i="81"/>
  <c r="AB1284" i="81"/>
  <c r="AB2437" i="81"/>
  <c r="AB750" i="81"/>
  <c r="AB1287" i="81"/>
  <c r="AB1288" i="81"/>
  <c r="AB1289" i="81"/>
  <c r="AB1290" i="81"/>
  <c r="AB1291" i="81"/>
  <c r="AB1292" i="81"/>
  <c r="AB1293" i="81"/>
  <c r="AB2438" i="81"/>
  <c r="AB2439" i="81"/>
  <c r="AB1296" i="81"/>
  <c r="AB4780" i="81"/>
  <c r="AB5064" i="81"/>
  <c r="AB1002" i="81"/>
  <c r="AB2440" i="81"/>
  <c r="AB1301" i="81"/>
  <c r="AB852" i="81"/>
  <c r="AB1303" i="81"/>
  <c r="AB1304" i="81"/>
  <c r="AB361" i="81"/>
  <c r="AB1306" i="81"/>
  <c r="AB1307" i="81"/>
  <c r="AB1185" i="81"/>
  <c r="AB1309" i="81"/>
  <c r="AB1310" i="81"/>
  <c r="AB1311" i="81"/>
  <c r="AB2441" i="81"/>
  <c r="AB2442" i="81"/>
  <c r="AB5066" i="81"/>
  <c r="AB5088" i="81"/>
  <c r="AB2443" i="81"/>
  <c r="AB2444" i="81"/>
  <c r="AB373" i="81"/>
  <c r="AB2445" i="81"/>
  <c r="AB4855" i="81"/>
  <c r="AB5098" i="81"/>
  <c r="AB2446" i="81"/>
  <c r="AB2448" i="81"/>
  <c r="AB1324" i="81"/>
  <c r="AB1325" i="81"/>
  <c r="AB2449" i="81"/>
  <c r="AB1327" i="81"/>
  <c r="AB1328" i="81"/>
  <c r="AB1329" i="81"/>
  <c r="AB1421" i="81"/>
  <c r="AB1331" i="81"/>
  <c r="AB1591" i="81"/>
  <c r="AB1333" i="81"/>
  <c r="AB1186" i="81"/>
  <c r="AB2450" i="81"/>
  <c r="AB4805" i="81"/>
  <c r="AB2451" i="81"/>
  <c r="AB2452" i="81"/>
  <c r="AB2986" i="81"/>
  <c r="AB1340" i="81"/>
  <c r="AB1341" i="81"/>
  <c r="AB2453" i="81"/>
  <c r="AB5099" i="81"/>
  <c r="AB5106" i="81"/>
  <c r="AB2455" i="81"/>
  <c r="AB2456" i="81"/>
  <c r="AB1347" i="81"/>
  <c r="AB322" i="81"/>
  <c r="AB1349" i="81"/>
  <c r="AB1350" i="81"/>
  <c r="AB1351" i="81"/>
  <c r="AB1352" i="81"/>
  <c r="AB1353" i="81"/>
  <c r="AB1003" i="81"/>
  <c r="AB4857" i="81"/>
  <c r="AB2457" i="81"/>
  <c r="AB2459" i="81"/>
  <c r="AB1358" i="81"/>
  <c r="AB1592" i="81"/>
  <c r="AB1510" i="81"/>
  <c r="AB2819" i="81"/>
  <c r="AB1512" i="81"/>
  <c r="AB853" i="81"/>
  <c r="AB1364" i="81"/>
  <c r="AB1365" i="81"/>
  <c r="AB1366" i="81"/>
  <c r="AB1367" i="81"/>
  <c r="AB1368" i="81"/>
  <c r="AB1369" i="81"/>
  <c r="AB484" i="81"/>
  <c r="AB1371" i="81"/>
  <c r="AB1372" i="81"/>
  <c r="AB2460" i="81"/>
  <c r="AB1374" i="81"/>
  <c r="AB2461" i="81"/>
  <c r="AB1376" i="81"/>
  <c r="AB2462" i="81"/>
  <c r="AB1378" i="81"/>
  <c r="AB826" i="81"/>
  <c r="AB1380" i="81"/>
  <c r="AB1187" i="81"/>
  <c r="AB1382" i="81"/>
  <c r="AB1383" i="81"/>
  <c r="AB1384" i="81"/>
  <c r="AB1385" i="81"/>
  <c r="AB1386" i="81"/>
  <c r="AB1387" i="81"/>
  <c r="AB827" i="81"/>
  <c r="AB1389" i="81"/>
  <c r="AB1390" i="81"/>
  <c r="AB828" i="81"/>
  <c r="AB1392" i="81"/>
  <c r="AB1393" i="81"/>
  <c r="AB1394" i="81"/>
  <c r="AB1395" i="81"/>
  <c r="AB2463" i="81"/>
  <c r="AB830" i="81"/>
  <c r="AB128" i="81"/>
  <c r="AB1399" i="81"/>
  <c r="AB1400" i="81"/>
  <c r="AB1401" i="81"/>
  <c r="AB2987" i="81"/>
  <c r="AB3105" i="81"/>
  <c r="AB3109" i="81"/>
  <c r="AB4908" i="81"/>
  <c r="AB1513" i="81"/>
  <c r="AB2866" i="81"/>
  <c r="AB2821" i="81"/>
  <c r="AB2822" i="81"/>
  <c r="AB2464" i="81"/>
  <c r="AB2465" i="81"/>
  <c r="AB5107" i="81"/>
  <c r="AB5115" i="81"/>
  <c r="AB5116" i="81"/>
  <c r="AB2466" i="81"/>
  <c r="AB2471" i="81"/>
  <c r="AB1417" i="81"/>
  <c r="AB1418" i="81"/>
  <c r="AB1419" i="81"/>
  <c r="AB1420" i="81"/>
  <c r="AB2482" i="81"/>
  <c r="AB2485" i="81"/>
  <c r="AB485" i="81"/>
  <c r="AB1424" i="81"/>
  <c r="AB2488" i="81"/>
  <c r="AB5122" i="81"/>
  <c r="AB1427" i="81"/>
  <c r="AB2489" i="81"/>
  <c r="AB2504" i="81"/>
  <c r="AB1422" i="81"/>
  <c r="AB2507" i="81"/>
  <c r="AB1432" i="81"/>
  <c r="AB1433" i="81"/>
  <c r="AB1434" i="81"/>
  <c r="AB2509" i="81"/>
  <c r="AB1436" i="81"/>
  <c r="AB2988" i="81"/>
  <c r="AB2989" i="81"/>
  <c r="AB1060" i="81"/>
  <c r="AB2897" i="81"/>
  <c r="AB148" i="81"/>
  <c r="AB2990" i="81"/>
  <c r="AB2993" i="81"/>
  <c r="AB149" i="81"/>
  <c r="AB2153" i="81"/>
  <c r="AB2994" i="81"/>
  <c r="AB1072" i="81"/>
  <c r="AB3014" i="81"/>
  <c r="AB3111" i="81"/>
  <c r="AB4850" i="81"/>
  <c r="AB3020" i="81"/>
  <c r="AB918" i="81"/>
  <c r="AB1453" i="81"/>
  <c r="AB5157" i="81"/>
  <c r="AB2517" i="81"/>
  <c r="AB2528" i="81"/>
  <c r="AB1457" i="81"/>
  <c r="AB1458" i="81"/>
  <c r="AB1459" i="81"/>
  <c r="AB1460" i="81"/>
  <c r="AB1461" i="81"/>
  <c r="AB1462" i="81"/>
  <c r="AB1463" i="81"/>
  <c r="AB1464" i="81"/>
  <c r="AB1465" i="81"/>
  <c r="AB1466" i="81"/>
  <c r="AB1467" i="81"/>
  <c r="AB1468" i="81"/>
  <c r="AB1469" i="81"/>
  <c r="AB1470" i="81"/>
  <c r="AB1471" i="81"/>
  <c r="AB1472" i="81"/>
  <c r="AB1473" i="81"/>
  <c r="AB1474" i="81"/>
  <c r="AB1475" i="81"/>
  <c r="AB1476" i="81"/>
  <c r="AB1477" i="81"/>
  <c r="AB1478" i="81"/>
  <c r="AB1479" i="81"/>
  <c r="AB1480" i="81"/>
  <c r="AB1481" i="81"/>
  <c r="AB1482" i="81"/>
  <c r="AB1423" i="81"/>
  <c r="AB2529" i="81"/>
  <c r="AB5160" i="81"/>
  <c r="AB1486" i="81"/>
  <c r="AB2530" i="81"/>
  <c r="AB2531" i="81"/>
  <c r="AB3025" i="81"/>
  <c r="AB4808" i="81"/>
  <c r="AB1188" i="81"/>
  <c r="AB1492" i="81"/>
  <c r="AB1493" i="81"/>
  <c r="AB487" i="81"/>
  <c r="AB4814" i="81"/>
  <c r="AB1496" i="81"/>
  <c r="AB1497" i="81"/>
  <c r="AB1498" i="81"/>
  <c r="AB2535" i="81"/>
  <c r="AB1500" i="81"/>
  <c r="AB1501" i="81"/>
  <c r="AB2536" i="81"/>
  <c r="AB1503" i="81"/>
  <c r="AB1504" i="81"/>
  <c r="AB1505" i="81"/>
  <c r="AB1506" i="81"/>
  <c r="AB1507" i="81"/>
  <c r="AB3029" i="81"/>
  <c r="AB1509" i="81"/>
  <c r="AB2537" i="81"/>
  <c r="AB1511" i="81"/>
  <c r="AB1425" i="81"/>
  <c r="AB3030" i="81"/>
  <c r="AB1514" i="81"/>
  <c r="AB1515" i="81"/>
  <c r="AB1516" i="81"/>
  <c r="AB1517" i="81"/>
  <c r="AB1636" i="81"/>
  <c r="AB1519" i="81"/>
  <c r="AB1520" i="81"/>
  <c r="AB2538" i="81"/>
  <c r="AB2539" i="81"/>
  <c r="AB939" i="81"/>
  <c r="AB940" i="81"/>
  <c r="AB2540" i="81"/>
  <c r="AB1526" i="81"/>
  <c r="AB1637" i="81"/>
  <c r="AB1528" i="81"/>
  <c r="AB1529" i="81"/>
  <c r="AB1642" i="81"/>
  <c r="AB1531" i="81"/>
  <c r="AB488" i="81"/>
  <c r="AB1533" i="81"/>
  <c r="AB1534" i="81"/>
  <c r="AB1535" i="81"/>
  <c r="AB1536" i="81"/>
  <c r="AB1537" i="81"/>
  <c r="AB1538" i="81"/>
  <c r="AB1539" i="81"/>
  <c r="AB489" i="81"/>
  <c r="AB1541" i="81"/>
  <c r="AB1542" i="81"/>
  <c r="AB490" i="81"/>
  <c r="AB2543" i="81"/>
  <c r="AB2544" i="81"/>
  <c r="AB1546" i="81"/>
  <c r="AB2545" i="81"/>
  <c r="AB2548" i="81"/>
  <c r="AB1549" i="81"/>
  <c r="AB1550" i="81"/>
  <c r="AB1551" i="81"/>
  <c r="AB1552" i="81"/>
  <c r="AB1553" i="81"/>
  <c r="AB2550" i="81"/>
  <c r="AB1555" i="81"/>
  <c r="AB2562" i="81"/>
  <c r="AB1004" i="81"/>
  <c r="AB1558" i="81"/>
  <c r="AB1559" i="81"/>
  <c r="AB1645" i="81"/>
  <c r="AB1189" i="81"/>
  <c r="AB2579" i="81"/>
  <c r="AB2588" i="81"/>
  <c r="AB2602" i="81"/>
  <c r="AB2604" i="81"/>
  <c r="AB2606" i="81"/>
  <c r="AB3031" i="81"/>
  <c r="AB3032" i="81"/>
  <c r="AB3033" i="81"/>
  <c r="AB3113" i="81"/>
  <c r="AB3114" i="81"/>
  <c r="AB1572" i="81"/>
  <c r="AB1573" i="81"/>
  <c r="AB1574" i="81"/>
  <c r="AB1575" i="81"/>
  <c r="AB1576" i="81"/>
  <c r="AB1577" i="81"/>
  <c r="AB1578" i="81"/>
  <c r="AB1579" i="81"/>
  <c r="AB1580" i="81"/>
  <c r="AB1581" i="81"/>
  <c r="AB1006" i="81"/>
  <c r="AB378" i="81"/>
  <c r="AB1584" i="81"/>
  <c r="AB1585" i="81"/>
  <c r="AB1586" i="81"/>
  <c r="AB1587" i="81"/>
  <c r="AB1588" i="81"/>
  <c r="AB2614" i="81"/>
  <c r="AB2615" i="81"/>
  <c r="AB4751" i="81"/>
  <c r="AB1007" i="81"/>
  <c r="AB2616" i="81"/>
  <c r="AB1594" i="81"/>
  <c r="AB1009" i="81"/>
  <c r="AB1596" i="81"/>
  <c r="AB1597" i="81"/>
  <c r="AB2631" i="81"/>
  <c r="AB2632" i="81"/>
  <c r="AB1600" i="81"/>
  <c r="AB3034" i="81"/>
  <c r="AB1602" i="81"/>
  <c r="AB1603" i="81"/>
  <c r="AB1604" i="81"/>
  <c r="AB1605" i="81"/>
  <c r="AB1606" i="81"/>
  <c r="AB1190" i="81"/>
  <c r="AB1608" i="81"/>
  <c r="AB2633" i="81"/>
  <c r="AB1610" i="81"/>
  <c r="AB1611" i="81"/>
  <c r="AB4608" i="81"/>
  <c r="AB1191" i="81"/>
  <c r="AB1614" i="81"/>
  <c r="AB1615" i="81"/>
  <c r="AB1192" i="81"/>
  <c r="AB1617" i="81"/>
  <c r="AB3035" i="81"/>
  <c r="AB1619" i="81"/>
  <c r="AB1620" i="81"/>
  <c r="AB1593" i="81"/>
  <c r="AB1622" i="81"/>
  <c r="AB1623" i="81"/>
  <c r="AB1624" i="81"/>
  <c r="AB491" i="81"/>
  <c r="AB1626" i="81"/>
  <c r="AB1627" i="81"/>
  <c r="AB1628" i="81"/>
  <c r="AB1629" i="81"/>
  <c r="AB1630" i="81"/>
  <c r="AB1631" i="81"/>
  <c r="AB1194" i="81"/>
  <c r="AB1633" i="81"/>
  <c r="AB1634" i="81"/>
  <c r="AB1635" i="81"/>
  <c r="AB5166" i="81"/>
  <c r="AB1010" i="81"/>
  <c r="AB1638" i="81"/>
  <c r="AB1639" i="81"/>
  <c r="AB1640" i="81"/>
  <c r="AB1641" i="81"/>
  <c r="AB2634" i="81"/>
  <c r="AB1643" i="81"/>
  <c r="AB1644" i="81"/>
  <c r="AB2635" i="81"/>
  <c r="AB2636" i="81"/>
  <c r="AB2637" i="81"/>
  <c r="AB5167" i="81"/>
  <c r="AB1649" i="81"/>
  <c r="AB2648" i="81"/>
  <c r="AB2649" i="81"/>
  <c r="AB1652" i="81"/>
  <c r="AB1653" i="81"/>
  <c r="AB1654" i="81"/>
  <c r="AB1655" i="81"/>
  <c r="AB2650" i="81"/>
  <c r="AB1657" i="81"/>
  <c r="AB2652" i="81"/>
  <c r="AB2653" i="81"/>
  <c r="AB1660" i="81"/>
  <c r="AB2655" i="81"/>
  <c r="AB1662" i="81"/>
  <c r="AB2656" i="81"/>
  <c r="AB1664" i="81"/>
  <c r="AB1665" i="81"/>
  <c r="AB1666" i="81"/>
  <c r="AB1667" i="81"/>
  <c r="AB1661" i="81"/>
  <c r="AB1669" i="81"/>
  <c r="AB1670" i="81"/>
  <c r="AB1671" i="81"/>
  <c r="AB1672" i="81"/>
  <c r="AB1673" i="81"/>
  <c r="AB1674" i="81"/>
  <c r="AB1675" i="81"/>
  <c r="AB1676" i="81"/>
  <c r="AB1677" i="81"/>
  <c r="AB1678" i="81"/>
  <c r="AB1679" i="81"/>
  <c r="AB1680" i="81"/>
  <c r="AB1681" i="81"/>
  <c r="AB1682" i="81"/>
  <c r="AB492" i="81"/>
  <c r="AB4619" i="81"/>
  <c r="AB1685" i="81"/>
  <c r="AB493" i="81"/>
  <c r="AB1687" i="81"/>
  <c r="AB1688" i="81"/>
  <c r="AB1689" i="81"/>
  <c r="AB1690" i="81"/>
  <c r="AB1691" i="81"/>
  <c r="AB1692" i="81"/>
  <c r="AB1693" i="81"/>
  <c r="AB1694" i="81"/>
  <c r="AB1198" i="81"/>
  <c r="AB1696" i="81"/>
  <c r="AB2665" i="81"/>
  <c r="AB1698" i="81"/>
  <c r="AB1699" i="81"/>
  <c r="AB131" i="81"/>
  <c r="AB1701" i="81"/>
  <c r="AB1702" i="81"/>
  <c r="AB132" i="81"/>
  <c r="AB133" i="81"/>
  <c r="AB1705" i="81"/>
  <c r="AB494" i="81"/>
  <c r="AB137" i="81"/>
  <c r="AB1708" i="81"/>
  <c r="AB1663" i="81"/>
  <c r="AB1710" i="81"/>
  <c r="AB496" i="81"/>
  <c r="AB1668" i="81"/>
  <c r="AB1713" i="81"/>
  <c r="AB1714" i="81"/>
  <c r="AB1715" i="81"/>
  <c r="AB3037" i="81"/>
  <c r="AB1717" i="81"/>
  <c r="AB1199" i="81"/>
  <c r="AB3038" i="81"/>
  <c r="AB3039" i="81"/>
  <c r="AB1721" i="81"/>
  <c r="AB1722" i="81"/>
  <c r="AB3040" i="81"/>
  <c r="AB1724" i="81"/>
  <c r="AB1725" i="81"/>
  <c r="AB753" i="81"/>
  <c r="AB1727" i="81"/>
  <c r="AB1728" i="81"/>
  <c r="AB1729" i="81"/>
  <c r="AB1730" i="81"/>
  <c r="AB1731" i="81"/>
  <c r="AB1732" i="81"/>
  <c r="AB138" i="81"/>
  <c r="AB1011" i="81"/>
  <c r="AB4620" i="81"/>
  <c r="AB1426" i="81"/>
  <c r="AB143" i="81"/>
  <c r="AB1428" i="81"/>
  <c r="AB1739" i="81"/>
  <c r="AB1740" i="81"/>
  <c r="AB151" i="81"/>
  <c r="AB1429" i="81"/>
  <c r="AB1014" i="81"/>
  <c r="AB2666" i="81"/>
  <c r="AB4772" i="81"/>
  <c r="AB4622" i="81"/>
  <c r="AB2671" i="81"/>
  <c r="AB2672" i="81"/>
  <c r="AB1749" i="81"/>
  <c r="AB1750" i="81"/>
  <c r="AB1751" i="81"/>
  <c r="AB498" i="81"/>
  <c r="AB932" i="81"/>
  <c r="AB1754" i="81"/>
  <c r="AB1755" i="81"/>
  <c r="AB1756" i="81"/>
  <c r="AB323" i="81"/>
  <c r="AB1015" i="81"/>
  <c r="AB1759" i="81"/>
  <c r="AB1760" i="81"/>
  <c r="AB1761" i="81"/>
  <c r="AB1762" i="81"/>
  <c r="AB1763" i="81"/>
  <c r="AB1764" i="81"/>
  <c r="AB1765" i="81"/>
  <c r="AB1766" i="81"/>
  <c r="AB1767" i="81"/>
  <c r="AB1768" i="81"/>
  <c r="AB1769" i="81"/>
  <c r="AB1770" i="81"/>
  <c r="AB1771" i="81"/>
  <c r="AB1772" i="81"/>
  <c r="AB1773" i="81"/>
  <c r="AB500" i="81"/>
  <c r="AB2673" i="81"/>
  <c r="AB157" i="81"/>
  <c r="AB158" i="81"/>
  <c r="AB2674" i="81"/>
  <c r="AB1779" i="81"/>
  <c r="AB501" i="81"/>
  <c r="AB1781" i="81"/>
  <c r="AB1782" i="81"/>
  <c r="AB754" i="81"/>
  <c r="AB1784" i="81"/>
  <c r="AB1785" i="81"/>
  <c r="AB1786" i="81"/>
  <c r="AB1787" i="81"/>
  <c r="AB1788" i="81"/>
  <c r="AB1789" i="81"/>
  <c r="AB380" i="81"/>
  <c r="AB854" i="81"/>
  <c r="AB1792" i="81"/>
  <c r="AB2675" i="81"/>
  <c r="AB1794" i="81"/>
  <c r="AB1795" i="81"/>
  <c r="AB855" i="81"/>
  <c r="AB1797" i="81"/>
  <c r="AB1798" i="81"/>
  <c r="AB2676" i="81"/>
  <c r="AB1800" i="81"/>
  <c r="AB1801" i="81"/>
  <c r="AB1802" i="81"/>
  <c r="AB2677" i="81"/>
  <c r="AB1804" i="81"/>
  <c r="AB1805" i="81"/>
  <c r="AB1806" i="81"/>
  <c r="AB1807" i="81"/>
  <c r="AB1808" i="81"/>
  <c r="AB1200" i="81"/>
  <c r="AB1430" i="81"/>
  <c r="AB1811" i="81"/>
  <c r="AB1812" i="81"/>
  <c r="AB1813" i="81"/>
  <c r="AB1814" i="81"/>
  <c r="AB1815" i="81"/>
  <c r="AB1816" i="81"/>
  <c r="AB1817" i="81"/>
  <c r="AB2678" i="81"/>
  <c r="AB2687" i="81"/>
  <c r="AB1820" i="81"/>
  <c r="AB1821" i="81"/>
  <c r="AB1822" i="81"/>
  <c r="AB1823" i="81"/>
  <c r="AB1824" i="81"/>
  <c r="AB1825" i="81"/>
  <c r="AB1826" i="81"/>
  <c r="AB1202" i="81"/>
  <c r="AB2689" i="81"/>
  <c r="AB4818" i="81"/>
  <c r="AB2694" i="81"/>
  <c r="AB2695" i="81"/>
  <c r="AB1832" i="81"/>
  <c r="AB1016" i="81"/>
  <c r="AB2697" i="81"/>
  <c r="AB1835" i="81"/>
  <c r="AB1836" i="81"/>
  <c r="AB1837" i="81"/>
  <c r="AB1838" i="81"/>
  <c r="AB1839" i="81"/>
  <c r="AB159" i="81"/>
  <c r="AB1017" i="81"/>
  <c r="AB1695" i="81"/>
  <c r="AB1843" i="81"/>
  <c r="AB1204" i="81"/>
  <c r="AB1205" i="81"/>
  <c r="AB1846" i="81"/>
  <c r="AB919" i="81"/>
  <c r="AB2699" i="81"/>
  <c r="AB1849" i="81"/>
  <c r="AB1850" i="81"/>
  <c r="AB1851" i="81"/>
  <c r="AB1852" i="81"/>
  <c r="AB2700" i="81"/>
  <c r="AB2701" i="81"/>
  <c r="AB2731" i="81"/>
  <c r="AB2734" i="81"/>
  <c r="AB160" i="81"/>
  <c r="AB1858" i="81"/>
  <c r="AB1206" i="81"/>
  <c r="AB2743" i="81"/>
  <c r="AB1861" i="81"/>
  <c r="AB2744" i="81"/>
  <c r="AB1863" i="81"/>
  <c r="AB1864" i="81"/>
  <c r="AB2746" i="81"/>
  <c r="AB1866" i="81"/>
  <c r="AB831" i="81"/>
  <c r="AB2748" i="81"/>
  <c r="AB2755" i="81"/>
  <c r="AB5168" i="81"/>
  <c r="AB4623" i="81"/>
  <c r="AB2756" i="81"/>
  <c r="AB2759" i="81"/>
  <c r="AB2760" i="81"/>
  <c r="AB5385" i="81"/>
  <c r="AB5386" i="81"/>
  <c r="AB1877" i="81"/>
  <c r="AB1878" i="81"/>
  <c r="AB1879" i="81"/>
  <c r="AB5169" i="81"/>
  <c r="AB1881" i="81"/>
  <c r="AB2762" i="81"/>
  <c r="AB1700" i="81"/>
  <c r="AB1440" i="81"/>
  <c r="AB2768" i="81"/>
  <c r="AB1886" i="81"/>
  <c r="AB2773" i="81"/>
  <c r="AB2774" i="81"/>
  <c r="AB2775" i="81"/>
  <c r="AB1890" i="81"/>
  <c r="AB1019" i="81"/>
  <c r="AB161" i="81"/>
  <c r="AB2776" i="81"/>
  <c r="AB1894" i="81"/>
  <c r="AB1895" i="81"/>
  <c r="AB1207" i="81"/>
  <c r="AB1209" i="81"/>
  <c r="AB1898" i="81"/>
  <c r="AB162" i="81"/>
  <c r="AB1900" i="81"/>
  <c r="AB1901" i="81"/>
  <c r="AB1704" i="81"/>
  <c r="AB1903" i="81"/>
  <c r="AB856" i="81"/>
  <c r="AB362" i="81"/>
  <c r="AB1906" i="81"/>
  <c r="AB1907" i="81"/>
  <c r="AB1908" i="81"/>
  <c r="AB1909" i="81"/>
  <c r="AB1910" i="81"/>
  <c r="AB1911" i="81"/>
  <c r="AB1912" i="81"/>
  <c r="AB3041" i="81"/>
  <c r="AB1914" i="81"/>
  <c r="AB1915" i="81"/>
  <c r="AB1916" i="81"/>
  <c r="AB1917" i="81"/>
  <c r="AB388" i="81"/>
  <c r="AB1919" i="81"/>
  <c r="AB1920" i="81"/>
  <c r="AB2777" i="81"/>
  <c r="AB1922" i="81"/>
  <c r="AB2778" i="81"/>
  <c r="AB1924" i="81"/>
  <c r="AB857" i="81"/>
  <c r="AB2779" i="81"/>
  <c r="AB2783" i="81"/>
  <c r="AB832" i="81"/>
  <c r="AB1929" i="81"/>
  <c r="AB1930" i="81"/>
  <c r="AB1931" i="81"/>
  <c r="AB1932" i="81"/>
  <c r="AB1933" i="81"/>
  <c r="AB833" i="81"/>
  <c r="AB1935" i="81"/>
  <c r="AB1936" i="81"/>
  <c r="AB1937" i="81"/>
  <c r="AB1938" i="81"/>
  <c r="AB1939" i="81"/>
  <c r="AB1940" i="81"/>
  <c r="AB1941" i="81"/>
  <c r="AB1942" i="81"/>
  <c r="AB1943" i="81"/>
  <c r="AB1944" i="81"/>
  <c r="AB1945" i="81"/>
  <c r="AB1946" i="81"/>
  <c r="AB1947" i="81"/>
  <c r="AB502" i="81"/>
  <c r="AB1949" i="81"/>
  <c r="AB1658" i="81"/>
  <c r="AB3042" i="81"/>
  <c r="AB3176" i="81"/>
  <c r="AB1953" i="81"/>
  <c r="AB163" i="81"/>
  <c r="AB1955" i="81"/>
  <c r="AB1956" i="81"/>
  <c r="AB1957" i="81"/>
  <c r="AB1958" i="81"/>
  <c r="AB1959" i="81"/>
  <c r="AB1960" i="81"/>
  <c r="AB1961" i="81"/>
  <c r="AB1962" i="81"/>
  <c r="AB1963" i="81"/>
  <c r="AB1964" i="81"/>
  <c r="AB2784" i="81"/>
  <c r="AB2785" i="81"/>
  <c r="AB5170" i="81"/>
  <c r="AB4923" i="81"/>
  <c r="AB5171" i="81"/>
  <c r="AB2786" i="81"/>
  <c r="AB2787" i="81"/>
  <c r="AB2792" i="81"/>
  <c r="AB1973" i="81"/>
  <c r="AB1974" i="81"/>
  <c r="AB1975" i="81"/>
  <c r="AB1976" i="81"/>
  <c r="AB5205" i="81"/>
  <c r="AB1978" i="81"/>
  <c r="AB1979" i="81"/>
  <c r="AB1980" i="81"/>
  <c r="AB1981" i="81"/>
  <c r="AB1982" i="81"/>
  <c r="AB1983" i="81"/>
  <c r="AB1984" i="81"/>
  <c r="AB1985" i="81"/>
  <c r="AB1986" i="81"/>
  <c r="AB1987" i="81"/>
  <c r="AB3043" i="81"/>
  <c r="AB3044" i="81"/>
  <c r="AB3045" i="81"/>
  <c r="AB3050" i="81"/>
  <c r="AB1992" i="81"/>
  <c r="AB3051" i="81"/>
  <c r="AB1994" i="81"/>
  <c r="AB1995" i="81"/>
  <c r="AB1996" i="81"/>
  <c r="AB3052" i="81"/>
  <c r="AB1998" i="81"/>
  <c r="AB1999" i="81"/>
  <c r="AB920" i="81"/>
  <c r="AB2001" i="81"/>
  <c r="AB2002" i="81"/>
  <c r="AB3053" i="81"/>
  <c r="AB3101" i="81"/>
  <c r="AB3139" i="81"/>
  <c r="AB3141" i="81"/>
  <c r="AB3142" i="81"/>
  <c r="AB2008" i="81"/>
  <c r="AB2009" i="81"/>
  <c r="AB1707" i="81"/>
  <c r="AB2011" i="81"/>
  <c r="AB2012" i="81"/>
  <c r="AB2013" i="81"/>
  <c r="AB2014" i="81"/>
  <c r="AB2015" i="81"/>
  <c r="AB2016" i="81"/>
  <c r="AB2017" i="81"/>
  <c r="AB2018" i="81"/>
  <c r="AB2019" i="81"/>
  <c r="AB2020" i="81"/>
  <c r="AB2021" i="81"/>
  <c r="AB2022" i="81"/>
  <c r="AB1211" i="81"/>
  <c r="AB2024" i="81"/>
  <c r="AB2025" i="81"/>
  <c r="AB2026" i="81"/>
  <c r="AB503" i="81"/>
  <c r="AB2028" i="81"/>
  <c r="AB2029" i="81"/>
  <c r="AB2030" i="81"/>
  <c r="AB2031" i="81"/>
  <c r="AB2032" i="81"/>
  <c r="AB2033" i="81"/>
  <c r="AB2034" i="81"/>
  <c r="AB2035" i="81"/>
  <c r="AB2036" i="81"/>
  <c r="AB2037" i="81"/>
  <c r="AB2795" i="81"/>
  <c r="AB2798" i="81"/>
  <c r="AB2040" i="81"/>
  <c r="AB2799" i="81"/>
  <c r="AB2042" i="81"/>
  <c r="AB2043" i="81"/>
  <c r="AB2044" i="81"/>
  <c r="AB2045" i="81"/>
  <c r="AB2800" i="81"/>
  <c r="AB2047" i="81"/>
  <c r="AB2048" i="81"/>
  <c r="AB2049" i="81"/>
  <c r="AB2801" i="81"/>
  <c r="AB2051" i="81"/>
  <c r="AB2052" i="81"/>
  <c r="AB2053" i="81"/>
  <c r="AB2054" i="81"/>
  <c r="AB2055" i="81"/>
  <c r="AB2056" i="81"/>
  <c r="AB2802" i="81"/>
  <c r="AB2058" i="81"/>
  <c r="AB2059" i="81"/>
  <c r="AB2060" i="81"/>
  <c r="AB2061" i="81"/>
  <c r="AB2062" i="81"/>
  <c r="AB2063" i="81"/>
  <c r="AB1595" i="81"/>
  <c r="AB2065" i="81"/>
  <c r="AB2803" i="81"/>
  <c r="AB505" i="81"/>
  <c r="AB2804" i="81"/>
  <c r="AB164" i="81"/>
  <c r="AB166" i="81"/>
  <c r="AB2071" i="81"/>
  <c r="AB3143" i="81"/>
  <c r="AB3144" i="81"/>
  <c r="AB3158" i="81"/>
  <c r="AB2075" i="81"/>
  <c r="AB2076" i="81"/>
  <c r="AB2077" i="81"/>
  <c r="AB2078" i="81"/>
  <c r="AB2079" i="81"/>
  <c r="AB2080" i="81"/>
  <c r="AB2081" i="81"/>
  <c r="AB2082" i="81"/>
  <c r="AB2083" i="81"/>
  <c r="AB2084" i="81"/>
  <c r="AB2085" i="81"/>
  <c r="AB2086" i="81"/>
  <c r="AB2087" i="81"/>
  <c r="AB2088" i="81"/>
  <c r="AB2089" i="81"/>
  <c r="AB2090" i="81"/>
  <c r="AB2091" i="81"/>
  <c r="AB2092" i="81"/>
  <c r="AB2093" i="81"/>
  <c r="AB2094" i="81"/>
  <c r="AB2095" i="81"/>
  <c r="AB2096" i="81"/>
  <c r="AB2097" i="81"/>
  <c r="AB2808" i="81"/>
  <c r="AB2809" i="81"/>
  <c r="AB5208" i="81"/>
  <c r="AB2810" i="81"/>
  <c r="AB2813" i="81"/>
  <c r="AB2103" i="81"/>
  <c r="AB2104" i="81"/>
  <c r="AB506" i="81"/>
  <c r="AB1022" i="81"/>
  <c r="AB2814" i="81"/>
  <c r="AB2108" i="81"/>
  <c r="AB2109" i="81"/>
  <c r="AB167" i="81"/>
  <c r="AB2111" i="81"/>
  <c r="AB2112" i="81"/>
  <c r="AB2113" i="81"/>
  <c r="AB2114" i="81"/>
  <c r="AB2815" i="81"/>
  <c r="AB2816" i="81"/>
  <c r="AB2117" i="81"/>
  <c r="AB859" i="81"/>
  <c r="AB2119" i="81"/>
  <c r="AB2120" i="81"/>
  <c r="AB2121" i="81"/>
  <c r="AB2122" i="81"/>
  <c r="AB3159" i="81"/>
  <c r="AB3160" i="81"/>
  <c r="AB3161" i="81"/>
  <c r="AB2126" i="81"/>
  <c r="AB3162" i="81"/>
  <c r="AB2128" i="81"/>
  <c r="AB3225" i="81"/>
  <c r="AB2130" i="81"/>
  <c r="AB2131" i="81"/>
  <c r="AB3226" i="81"/>
  <c r="AB2133" i="81"/>
  <c r="AB2134" i="81"/>
  <c r="AB2135" i="81"/>
  <c r="AB2136" i="81"/>
  <c r="AB2137" i="81"/>
  <c r="AB3232" i="81"/>
  <c r="AB3233" i="81"/>
  <c r="AB2140" i="81"/>
  <c r="AB2141" i="81"/>
  <c r="AB2142" i="81"/>
  <c r="AB2143" i="81"/>
  <c r="AB2144" i="81"/>
  <c r="AB2145" i="81"/>
  <c r="AB2146" i="81"/>
  <c r="AB2147" i="81"/>
  <c r="AB2148" i="81"/>
  <c r="AB2149" i="81"/>
  <c r="AB2150" i="81"/>
  <c r="AB2151" i="81"/>
  <c r="AB1659" i="81"/>
  <c r="AB1621" i="81"/>
  <c r="AB3234" i="81"/>
  <c r="AB168" i="81"/>
  <c r="AB2156" i="81"/>
  <c r="AB2157" i="81"/>
  <c r="AB2158" i="81"/>
  <c r="AB2159" i="81"/>
  <c r="AB2160" i="81"/>
  <c r="AB2161" i="81"/>
  <c r="AB2162" i="81"/>
  <c r="AB2847" i="81"/>
  <c r="AB2164" i="81"/>
  <c r="AB2848" i="81"/>
  <c r="AB181" i="81"/>
  <c r="AB507" i="81"/>
  <c r="AB2168" i="81"/>
  <c r="AB3235" i="81"/>
  <c r="AB3246" i="81"/>
  <c r="AB3247" i="81"/>
  <c r="AB3248" i="81"/>
  <c r="AB42" i="81"/>
  <c r="AB2174" i="81"/>
  <c r="AB2175" i="81"/>
  <c r="AB2176" i="81"/>
  <c r="AB2177" i="81"/>
  <c r="AB2178" i="81"/>
  <c r="AB2179" i="81"/>
  <c r="AB2180" i="81"/>
  <c r="AB2181" i="81"/>
  <c r="AB2182" i="81"/>
  <c r="AB2183" i="81"/>
  <c r="AB2184" i="81"/>
  <c r="AB2185" i="81"/>
  <c r="AB1212" i="81"/>
  <c r="AB2187" i="81"/>
  <c r="AB2188" i="81"/>
  <c r="AB2189" i="81"/>
  <c r="AB2190" i="81"/>
  <c r="AB2191" i="81"/>
  <c r="AB2192" i="81"/>
  <c r="AB1709" i="81"/>
  <c r="AB2194" i="81"/>
  <c r="AB363" i="81"/>
  <c r="AB2868" i="81"/>
  <c r="AB2197" i="81"/>
  <c r="AB2869" i="81"/>
  <c r="AB2199" i="81"/>
  <c r="AB1711" i="81"/>
  <c r="AB2201" i="81"/>
  <c r="AB2202" i="81"/>
  <c r="AB2203" i="81"/>
  <c r="AB2204" i="81"/>
  <c r="AB2871" i="81"/>
  <c r="AB2206" i="81"/>
  <c r="AB2207" i="81"/>
  <c r="AB2208" i="81"/>
  <c r="AB2209" i="81"/>
  <c r="AB2210" i="81"/>
  <c r="AB2211" i="81"/>
  <c r="AB2212" i="81"/>
  <c r="AB2213" i="81"/>
  <c r="AB2214" i="81"/>
  <c r="AB2215" i="81"/>
  <c r="AB2216" i="81"/>
  <c r="AB2217" i="81"/>
  <c r="AB2218" i="81"/>
  <c r="AB2219" i="81"/>
  <c r="AB2885" i="81"/>
  <c r="AB1213" i="81"/>
  <c r="AB2891" i="81"/>
  <c r="AB2223" i="81"/>
  <c r="AB2224" i="81"/>
  <c r="AB2892" i="81"/>
  <c r="AB2226" i="81"/>
  <c r="AB921" i="81"/>
  <c r="AB1217" i="81"/>
  <c r="AB2229" i="81"/>
  <c r="AB2230" i="81"/>
  <c r="AB1219" i="81"/>
  <c r="AB2232" i="81"/>
  <c r="AB2233" i="81"/>
  <c r="AB2234" i="81"/>
  <c r="AB2235" i="81"/>
  <c r="AB1403" i="81"/>
  <c r="AB2237" i="81"/>
  <c r="AB2238" i="81"/>
  <c r="AB2898" i="81"/>
  <c r="AB2240" i="81"/>
  <c r="AB2241" i="81"/>
  <c r="AB3115" i="81"/>
  <c r="AB150" i="81"/>
  <c r="AB2244" i="81"/>
  <c r="AB2245" i="81"/>
  <c r="AB2246" i="81"/>
  <c r="AB2247" i="81"/>
  <c r="AB2901" i="81"/>
  <c r="AB2249" i="81"/>
  <c r="AB2250" i="81"/>
  <c r="AB1221" i="81"/>
  <c r="AB2252" i="81"/>
  <c r="AB2253" i="81"/>
  <c r="AB1431" i="81"/>
  <c r="AB2255" i="81"/>
  <c r="AB2256" i="81"/>
  <c r="AB515" i="81"/>
  <c r="AB2902" i="81"/>
  <c r="AB2259" i="81"/>
  <c r="AB2904" i="81"/>
  <c r="AB2905" i="81"/>
  <c r="AB2906" i="81"/>
  <c r="AB2263" i="81"/>
  <c r="AB2930" i="81"/>
  <c r="AB2946" i="81"/>
  <c r="AB2956" i="81"/>
  <c r="AB2267" i="81"/>
  <c r="AB2268" i="81"/>
  <c r="AB2269" i="81"/>
  <c r="AB2270" i="81"/>
  <c r="AB2957" i="81"/>
  <c r="AB1024" i="81"/>
  <c r="AB5212" i="81"/>
  <c r="AB4861" i="81"/>
  <c r="AB2958" i="81"/>
  <c r="AB2959" i="81"/>
  <c r="AB2277" i="81"/>
  <c r="AB2278" i="81"/>
  <c r="AB2279" i="81"/>
  <c r="AB2280" i="81"/>
  <c r="AB2281" i="81"/>
  <c r="AB2282" i="81"/>
  <c r="AB2283" i="81"/>
  <c r="AB2284" i="81"/>
  <c r="AB2285" i="81"/>
  <c r="AB2286" i="81"/>
  <c r="AB2287" i="81"/>
  <c r="AB2288" i="81"/>
  <c r="AB2289" i="81"/>
  <c r="AB2290" i="81"/>
  <c r="AB2291" i="81"/>
  <c r="AB2292" i="81"/>
  <c r="AB2293" i="81"/>
  <c r="AB2294" i="81"/>
  <c r="AB1226" i="81"/>
  <c r="AB2296" i="81"/>
  <c r="AB2297" i="81"/>
  <c r="AB517" i="81"/>
  <c r="AB2299" i="81"/>
  <c r="AB2960" i="81"/>
  <c r="AB2301" i="81"/>
  <c r="AB3251" i="81"/>
  <c r="AB3252" i="81"/>
  <c r="AB3253" i="81"/>
  <c r="AB2305" i="81"/>
  <c r="AB2306" i="81"/>
  <c r="AB2307" i="81"/>
  <c r="AB2308" i="81"/>
  <c r="AB2309" i="81"/>
  <c r="AB2969" i="81"/>
  <c r="AB2970" i="81"/>
  <c r="AB5220" i="81"/>
  <c r="AB5232" i="81"/>
  <c r="AB2978" i="81"/>
  <c r="AB2980" i="81"/>
  <c r="AB860" i="81"/>
  <c r="AB519" i="81"/>
  <c r="AB2318" i="81"/>
  <c r="AB2319" i="81"/>
  <c r="AB2320" i="81"/>
  <c r="AB522" i="81"/>
  <c r="AB2322" i="81"/>
  <c r="AB2323" i="81"/>
  <c r="AB2324" i="81"/>
  <c r="AB525" i="81"/>
  <c r="AB2326" i="81"/>
  <c r="AB2003" i="81"/>
  <c r="AB2447" i="81"/>
  <c r="AB2329" i="81"/>
  <c r="AB2330" i="81"/>
  <c r="AB2331" i="81"/>
  <c r="AB2332" i="81"/>
  <c r="AB2333" i="81"/>
  <c r="AB2334" i="81"/>
  <c r="AB3273" i="81"/>
  <c r="AB2336" i="81"/>
  <c r="AB3285" i="81"/>
  <c r="AB3286" i="81"/>
  <c r="AB3287" i="81"/>
  <c r="AB3288" i="81"/>
  <c r="AB3289" i="81"/>
  <c r="AB3290" i="81"/>
  <c r="AB2343" i="81"/>
  <c r="AB2344" i="81"/>
  <c r="AB2345" i="81"/>
  <c r="AB2346" i="81"/>
  <c r="AB2347" i="81"/>
  <c r="AB1435" i="81"/>
  <c r="AB2349" i="81"/>
  <c r="AB2350" i="81"/>
  <c r="AB1227" i="81"/>
  <c r="AB2352" i="81"/>
  <c r="AB2353" i="81"/>
  <c r="AB2354" i="81"/>
  <c r="AB2355" i="81"/>
  <c r="AB2356" i="81"/>
  <c r="AB3009" i="81"/>
  <c r="AB2358" i="81"/>
  <c r="AB2359" i="81"/>
  <c r="AB2360" i="81"/>
  <c r="AB2361" i="81"/>
  <c r="AB2362" i="81"/>
  <c r="AB2363" i="81"/>
  <c r="AB2364" i="81"/>
  <c r="AB2365" i="81"/>
  <c r="AB2366" i="81"/>
  <c r="AB2367" i="81"/>
  <c r="AB2368" i="81"/>
  <c r="AB2369" i="81"/>
  <c r="AB2370" i="81"/>
  <c r="AB2371" i="81"/>
  <c r="AB2372" i="81"/>
  <c r="AB2373" i="81"/>
  <c r="AB2374" i="81"/>
  <c r="AB2375" i="81"/>
  <c r="AB2376" i="81"/>
  <c r="AB2377" i="81"/>
  <c r="AB2378" i="81"/>
  <c r="AB2379" i="81"/>
  <c r="AB2380" i="81"/>
  <c r="AB2381" i="81"/>
  <c r="AB2382" i="81"/>
  <c r="AB2383" i="81"/>
  <c r="AB2384" i="81"/>
  <c r="AB3291" i="81"/>
  <c r="AB2386" i="81"/>
  <c r="AB2387" i="81"/>
  <c r="AB2388" i="81"/>
  <c r="AB1712" i="81"/>
  <c r="AB2390" i="81"/>
  <c r="AB2391" i="81"/>
  <c r="AB1027" i="81"/>
  <c r="AB923" i="81"/>
  <c r="AB3015" i="81"/>
  <c r="AB2395" i="81"/>
  <c r="AB2396" i="81"/>
  <c r="AB2397" i="81"/>
  <c r="AB2398" i="81"/>
  <c r="AB933" i="81"/>
  <c r="AB4824" i="81"/>
  <c r="AB3016" i="81"/>
  <c r="AB3017" i="81"/>
  <c r="AB2403" i="81"/>
  <c r="AB1028" i="81"/>
  <c r="AB5236" i="81"/>
  <c r="AB5237" i="81"/>
  <c r="AB5238" i="81"/>
  <c r="AB3018" i="81"/>
  <c r="AB3019" i="81"/>
  <c r="AB2410" i="81"/>
  <c r="AB184" i="81"/>
  <c r="AB3047" i="81"/>
  <c r="AB2413" i="81"/>
  <c r="AB2414" i="81"/>
  <c r="AB2415" i="81"/>
  <c r="AB2416" i="81"/>
  <c r="AB2417" i="81"/>
  <c r="AB1228" i="81"/>
  <c r="AB1229" i="81"/>
  <c r="AB2420" i="81"/>
  <c r="AB3048" i="81"/>
  <c r="AB2422" i="81"/>
  <c r="AB2423" i="81"/>
  <c r="AB861" i="81"/>
  <c r="AB2425" i="81"/>
  <c r="AB3049" i="81"/>
  <c r="AB2427" i="81"/>
  <c r="AB2428" i="81"/>
  <c r="AB2429" i="81"/>
  <c r="AB2430" i="81"/>
  <c r="AB3292" i="81"/>
  <c r="AB2432" i="81"/>
  <c r="AB3293" i="81"/>
  <c r="AB3294" i="81"/>
  <c r="AB3116" i="81"/>
  <c r="AB829" i="81"/>
  <c r="AB3295" i="81"/>
  <c r="AB3296" i="81"/>
  <c r="AB3297" i="81"/>
  <c r="AB2823" i="81"/>
  <c r="AB2899" i="81"/>
  <c r="AB2900" i="81"/>
  <c r="AB2961" i="81"/>
  <c r="AB1521" i="81"/>
  <c r="AB1523" i="81"/>
  <c r="AB3125" i="81"/>
  <c r="AB3298" i="81"/>
  <c r="AB913" i="81"/>
  <c r="AB3126" i="81"/>
  <c r="AB3299" i="81"/>
  <c r="AB1135" i="81"/>
  <c r="AB3127" i="81"/>
  <c r="AB3300" i="81"/>
  <c r="AB3136" i="81"/>
  <c r="AB2966" i="81"/>
  <c r="AB3153" i="81"/>
  <c r="AB2967" i="81"/>
  <c r="AB3301" i="81"/>
  <c r="AB2005" i="81"/>
  <c r="AB152" i="81"/>
  <c r="AB2454" i="81"/>
  <c r="AB2981" i="81"/>
  <c r="AB3302" i="81"/>
  <c r="AB1075" i="81"/>
  <c r="AB169" i="81"/>
  <c r="AB170" i="81"/>
  <c r="AB2467" i="81"/>
  <c r="AB2468" i="81"/>
  <c r="AB2469" i="81"/>
  <c r="AB2470" i="81"/>
  <c r="AB1716" i="81"/>
  <c r="AB2472" i="81"/>
  <c r="AB2473" i="81"/>
  <c r="AB2474" i="81"/>
  <c r="AB2475" i="81"/>
  <c r="AB2476" i="81"/>
  <c r="AB2477" i="81"/>
  <c r="AB2478" i="81"/>
  <c r="AB2479" i="81"/>
  <c r="AB2480" i="81"/>
  <c r="AB2481" i="81"/>
  <c r="AB1718" i="81"/>
  <c r="AB2483" i="81"/>
  <c r="AB2484" i="81"/>
  <c r="AB1254" i="81"/>
  <c r="AB2486" i="81"/>
  <c r="AB2487" i="81"/>
  <c r="AB1255" i="81"/>
  <c r="AB3183" i="81"/>
  <c r="AB2490" i="81"/>
  <c r="AB2491" i="81"/>
  <c r="AB2492" i="81"/>
  <c r="AB2493" i="81"/>
  <c r="AB2494" i="81"/>
  <c r="AB2495" i="81"/>
  <c r="AB2496" i="81"/>
  <c r="AB2497" i="81"/>
  <c r="AB2498" i="81"/>
  <c r="AB2499" i="81"/>
  <c r="AB2500" i="81"/>
  <c r="AB2501" i="81"/>
  <c r="AB2502" i="81"/>
  <c r="AB2503" i="81"/>
  <c r="AB526" i="81"/>
  <c r="AB2505" i="81"/>
  <c r="AB3309" i="81"/>
  <c r="AB1720" i="81"/>
  <c r="AB3316" i="81"/>
  <c r="AB3338" i="81"/>
  <c r="AB2510" i="81"/>
  <c r="AB2511" i="81"/>
  <c r="AB2512" i="81"/>
  <c r="AB2513" i="81"/>
  <c r="AB2514" i="81"/>
  <c r="AB2515" i="81"/>
  <c r="AB2516" i="81"/>
  <c r="AB185" i="81"/>
  <c r="AB2518" i="81"/>
  <c r="AB2519" i="81"/>
  <c r="AB2520" i="81"/>
  <c r="AB2521" i="81"/>
  <c r="AB2522" i="81"/>
  <c r="AB2523" i="81"/>
  <c r="AB2524" i="81"/>
  <c r="AB2525" i="81"/>
  <c r="AB2526" i="81"/>
  <c r="AB2527" i="81"/>
  <c r="AB3193" i="81"/>
  <c r="AB3339" i="81"/>
  <c r="AB191" i="81"/>
  <c r="AB3352" i="81"/>
  <c r="AB2532" i="81"/>
  <c r="AB3353" i="81"/>
  <c r="AB2534" i="81"/>
  <c r="AB3202" i="81"/>
  <c r="AB3203" i="81"/>
  <c r="AB3204" i="81"/>
  <c r="AB3205" i="81"/>
  <c r="AB3206" i="81"/>
  <c r="AB3207" i="81"/>
  <c r="AB2541" i="81"/>
  <c r="AB2542" i="81"/>
  <c r="AB532" i="81"/>
  <c r="AB534" i="81"/>
  <c r="AB834" i="81"/>
  <c r="AB2546" i="81"/>
  <c r="AB2547" i="81"/>
  <c r="AB3208" i="81"/>
  <c r="AB2549" i="81"/>
  <c r="AB196" i="81"/>
  <c r="AB3354" i="81"/>
  <c r="AB1598" i="81"/>
  <c r="AB3355" i="81"/>
  <c r="AB4785" i="81"/>
  <c r="AB2995" i="81"/>
  <c r="AB2996" i="81"/>
  <c r="AB3357" i="81"/>
  <c r="AB2558" i="81"/>
  <c r="AB3358" i="81"/>
  <c r="AB2560" i="81"/>
  <c r="AB2561" i="81"/>
  <c r="AB3210" i="81"/>
  <c r="AB2563" i="81"/>
  <c r="AB3359" i="81"/>
  <c r="AB3360" i="81"/>
  <c r="AB3361" i="81"/>
  <c r="AB2567" i="81"/>
  <c r="AB3363" i="81"/>
  <c r="AB3364" i="81"/>
  <c r="AB3365" i="81"/>
  <c r="AB3366" i="81"/>
  <c r="AB3367" i="81"/>
  <c r="AB3370" i="81"/>
  <c r="AB3373" i="81"/>
  <c r="AB3374" i="81"/>
  <c r="AB3375" i="81"/>
  <c r="AB2577" i="81"/>
  <c r="AB2578" i="81"/>
  <c r="AB3211" i="81"/>
  <c r="AB2580" i="81"/>
  <c r="AB2581" i="81"/>
  <c r="AB2582" i="81"/>
  <c r="AB2583" i="81"/>
  <c r="AB2584" i="81"/>
  <c r="AB2585" i="81"/>
  <c r="AB2586" i="81"/>
  <c r="AB2587" i="81"/>
  <c r="AB3223" i="81"/>
  <c r="AB2589" i="81"/>
  <c r="AB2590" i="81"/>
  <c r="AB2591" i="81"/>
  <c r="AB2592" i="81"/>
  <c r="AB2593" i="81"/>
  <c r="AB2594" i="81"/>
  <c r="AB2595" i="81"/>
  <c r="AB2596" i="81"/>
  <c r="AB2597" i="81"/>
  <c r="AB2598" i="81"/>
  <c r="AB2599" i="81"/>
  <c r="AB2600" i="81"/>
  <c r="AB2601" i="81"/>
  <c r="AB1030" i="81"/>
  <c r="AB2603" i="81"/>
  <c r="AB364" i="81"/>
  <c r="AB2605" i="81"/>
  <c r="AB1256" i="81"/>
  <c r="AB2607" i="81"/>
  <c r="AB2608" i="81"/>
  <c r="AB2609" i="81"/>
  <c r="AB2610" i="81"/>
  <c r="AB2611" i="81"/>
  <c r="AB2612" i="81"/>
  <c r="AB2613" i="81"/>
  <c r="AB3228" i="81"/>
  <c r="AB198" i="81"/>
  <c r="AB942" i="81"/>
  <c r="AB2617" i="81"/>
  <c r="AB3376" i="81"/>
  <c r="AB3377" i="81"/>
  <c r="AB2620" i="81"/>
  <c r="AB1524" i="81"/>
  <c r="AB1525" i="81"/>
  <c r="AB171" i="81"/>
  <c r="AB3378" i="81"/>
  <c r="AB3379" i="81"/>
  <c r="AB2626" i="81"/>
  <c r="AB2627" i="81"/>
  <c r="AB2628" i="81"/>
  <c r="AB2629" i="81"/>
  <c r="AB2630" i="81"/>
  <c r="AB3231" i="81"/>
  <c r="AB3236" i="81"/>
  <c r="AB5244" i="81"/>
  <c r="AB5245" i="81"/>
  <c r="AB5246" i="81"/>
  <c r="AB3240" i="81"/>
  <c r="AB3241" i="81"/>
  <c r="AB2638" i="81"/>
  <c r="AB2639" i="81"/>
  <c r="AB3380" i="81"/>
  <c r="AB1404" i="81"/>
  <c r="AB2642" i="81"/>
  <c r="AB2643" i="81"/>
  <c r="AB2644" i="81"/>
  <c r="AB2645" i="81"/>
  <c r="AB2646" i="81"/>
  <c r="AB2647" i="81"/>
  <c r="AB389" i="81"/>
  <c r="AB3242" i="81"/>
  <c r="AB1033" i="81"/>
  <c r="AB2651" i="81"/>
  <c r="AB3243" i="81"/>
  <c r="AB3244" i="81"/>
  <c r="AB2654" i="81"/>
  <c r="AB1723" i="81"/>
  <c r="AB1726" i="81"/>
  <c r="AB2657" i="81"/>
  <c r="AB2658" i="81"/>
  <c r="AB2659" i="81"/>
  <c r="AB2660" i="81"/>
  <c r="AB2661" i="81"/>
  <c r="AB2662" i="81"/>
  <c r="AB2663" i="81"/>
  <c r="AB2664" i="81"/>
  <c r="AB3245" i="81"/>
  <c r="AB202" i="81"/>
  <c r="AB2667" i="81"/>
  <c r="AB2668" i="81"/>
  <c r="AB2669" i="81"/>
  <c r="AB2670" i="81"/>
  <c r="AB862" i="81"/>
  <c r="AB3249" i="81"/>
  <c r="AB3250" i="81"/>
  <c r="AB3261" i="81"/>
  <c r="AB4773" i="81"/>
  <c r="AB4867" i="81"/>
  <c r="AB3262" i="81"/>
  <c r="AB3272" i="81"/>
  <c r="AB2679" i="81"/>
  <c r="AB2680" i="81"/>
  <c r="AB2681" i="81"/>
  <c r="AB2682" i="81"/>
  <c r="AB3157" i="81"/>
  <c r="AB2684" i="81"/>
  <c r="AB2685" i="81"/>
  <c r="AB2686" i="81"/>
  <c r="AB1733" i="81"/>
  <c r="AB2688" i="81"/>
  <c r="AB535" i="81"/>
  <c r="AB2690" i="81"/>
  <c r="AB2691" i="81"/>
  <c r="AB3381" i="81"/>
  <c r="AB3382" i="81"/>
  <c r="AB3276" i="81"/>
  <c r="AB3277" i="81"/>
  <c r="AB2696" i="81"/>
  <c r="AB4775" i="81"/>
  <c r="AB2698" i="81"/>
  <c r="AB5247" i="81"/>
  <c r="AB3281" i="81"/>
  <c r="AB3282" i="81"/>
  <c r="AB2702" i="81"/>
  <c r="AB2703" i="81"/>
  <c r="AB2704" i="81"/>
  <c r="AB2705" i="81"/>
  <c r="AB2706" i="81"/>
  <c r="AB2707" i="81"/>
  <c r="AB2708" i="81"/>
  <c r="AB2709" i="81"/>
  <c r="AB2710" i="81"/>
  <c r="AB1021" i="81"/>
  <c r="AB4092" i="81"/>
  <c r="AB4899" i="81"/>
  <c r="AB3177" i="81"/>
  <c r="AB4478" i="81"/>
  <c r="AB3383" i="81"/>
  <c r="AB1683" i="81"/>
  <c r="AB4480" i="81"/>
  <c r="AB3384" i="81"/>
  <c r="AB3385" i="81"/>
  <c r="AB3386" i="81"/>
  <c r="AB3387" i="81"/>
  <c r="AB3411" i="81"/>
  <c r="AB3414" i="81"/>
  <c r="AB3415" i="81"/>
  <c r="AB3416" i="81"/>
  <c r="AB2006" i="81"/>
  <c r="AB3192" i="81"/>
  <c r="AB3417" i="81"/>
  <c r="AB1719" i="81"/>
  <c r="AB537" i="81"/>
  <c r="AB2732" i="81"/>
  <c r="AB3418" i="81"/>
  <c r="AB538" i="81"/>
  <c r="AB2735" i="81"/>
  <c r="AB2736" i="81"/>
  <c r="AB2737" i="81"/>
  <c r="AB2738" i="81"/>
  <c r="AB2739" i="81"/>
  <c r="AB2740" i="81"/>
  <c r="AB2741" i="81"/>
  <c r="AB2742" i="81"/>
  <c r="AB546" i="81"/>
  <c r="AB549" i="81"/>
  <c r="AB2745" i="81"/>
  <c r="AB4631" i="81"/>
  <c r="AB2747" i="81"/>
  <c r="AB3283" i="81"/>
  <c r="AB2749" i="81"/>
  <c r="AB2750" i="81"/>
  <c r="AB2751" i="81"/>
  <c r="AB2752" i="81"/>
  <c r="AB2753" i="81"/>
  <c r="AB2754" i="81"/>
  <c r="AB924" i="81"/>
  <c r="AB3306" i="81"/>
  <c r="AB2757" i="81"/>
  <c r="AB2758" i="81"/>
  <c r="AB3313" i="81"/>
  <c r="AB1734" i="81"/>
  <c r="AB2761" i="81"/>
  <c r="AB3319" i="81"/>
  <c r="AB2763" i="81"/>
  <c r="AB2764" i="81"/>
  <c r="AB2765" i="81"/>
  <c r="AB2766" i="81"/>
  <c r="AB3419" i="81"/>
  <c r="AB550" i="81"/>
  <c r="AB2769" i="81"/>
  <c r="AB2770" i="81"/>
  <c r="AB2771" i="81"/>
  <c r="AB2772" i="81"/>
  <c r="AB1035" i="81"/>
  <c r="AB3321" i="81"/>
  <c r="AB5250" i="81"/>
  <c r="AB5251" i="81"/>
  <c r="AB3326" i="81"/>
  <c r="AB3327" i="81"/>
  <c r="AB3329" i="81"/>
  <c r="AB173" i="81"/>
  <c r="AB176" i="81"/>
  <c r="AB2782" i="81"/>
  <c r="AB3337" i="81"/>
  <c r="AB5252" i="81"/>
  <c r="AB3340" i="81"/>
  <c r="AB3344" i="81"/>
  <c r="AB1735" i="81"/>
  <c r="AB2788" i="81"/>
  <c r="AB2789" i="81"/>
  <c r="AB2790" i="81"/>
  <c r="AB2791" i="81"/>
  <c r="AB3346" i="81"/>
  <c r="AB4872" i="81"/>
  <c r="AB863" i="81"/>
  <c r="AB3349" i="81"/>
  <c r="AB2796" i="81"/>
  <c r="AB2797" i="81"/>
  <c r="AB1040" i="81"/>
  <c r="AB5253" i="81"/>
  <c r="AB865" i="81"/>
  <c r="AB3356" i="81"/>
  <c r="AB835" i="81"/>
  <c r="AB3362" i="81"/>
  <c r="AB5254" i="81"/>
  <c r="AB3368" i="81"/>
  <c r="AB3369" i="81"/>
  <c r="AB2807" i="81"/>
  <c r="AB5255" i="81"/>
  <c r="AB203" i="81"/>
  <c r="AB3371" i="81"/>
  <c r="AB2811" i="81"/>
  <c r="AB2812" i="81"/>
  <c r="AB3372" i="81"/>
  <c r="AB5256" i="81"/>
  <c r="AB3391" i="81"/>
  <c r="AB3392" i="81"/>
  <c r="AB2817" i="81"/>
  <c r="AB2818" i="81"/>
  <c r="AB3393" i="81"/>
  <c r="AB2820" i="81"/>
  <c r="AB3395" i="81"/>
  <c r="AB4776" i="81"/>
  <c r="AB3396" i="81"/>
  <c r="AB3399" i="81"/>
  <c r="AB2825" i="81"/>
  <c r="AB2826" i="81"/>
  <c r="AB1257" i="81"/>
  <c r="AB2828" i="81"/>
  <c r="AB2829" i="81"/>
  <c r="AB2830" i="81"/>
  <c r="AB2831" i="81"/>
  <c r="AB2832" i="81"/>
  <c r="AB2007" i="81"/>
  <c r="AB3420" i="81"/>
  <c r="AB3421" i="81"/>
  <c r="AB179" i="81"/>
  <c r="AB3422" i="81"/>
  <c r="AB186" i="81"/>
  <c r="AB2839" i="81"/>
  <c r="AB2840" i="81"/>
  <c r="AB2841" i="81"/>
  <c r="AB2842" i="81"/>
  <c r="AB2843" i="81"/>
  <c r="AB2844" i="81"/>
  <c r="AB2845" i="81"/>
  <c r="AB3401" i="81"/>
  <c r="AB1042" i="81"/>
  <c r="AB3403" i="81"/>
  <c r="AB2849" i="81"/>
  <c r="AB3405" i="81"/>
  <c r="AB2851" i="81"/>
  <c r="AB2852" i="81"/>
  <c r="AB3410" i="81"/>
  <c r="AB2854" i="81"/>
  <c r="AB2855" i="81"/>
  <c r="AB2856" i="81"/>
  <c r="AB2857" i="81"/>
  <c r="AB2858" i="81"/>
  <c r="AB3428" i="81"/>
  <c r="AB2860" i="81"/>
  <c r="AB2861" i="81"/>
  <c r="AB2862" i="81"/>
  <c r="AB2863" i="81"/>
  <c r="AB2864" i="81"/>
  <c r="AB1045" i="81"/>
  <c r="AB3429" i="81"/>
  <c r="AB2867" i="81"/>
  <c r="AB391" i="81"/>
  <c r="AB3431" i="81"/>
  <c r="AB2870" i="81"/>
  <c r="AB1263" i="81"/>
  <c r="AB3423" i="81"/>
  <c r="AB3424" i="81"/>
  <c r="AB3425" i="81"/>
  <c r="AB3433" i="81"/>
  <c r="AB1599" i="81"/>
  <c r="AB3002" i="81"/>
  <c r="AB3447" i="81"/>
  <c r="AB2824" i="81"/>
  <c r="AB1527" i="81"/>
  <c r="AB4734" i="81"/>
  <c r="AB3484" i="81"/>
  <c r="AB4736" i="81"/>
  <c r="AB1530" i="81"/>
  <c r="AB1569" i="81"/>
  <c r="AB3486" i="81"/>
  <c r="AB1601" i="81"/>
  <c r="AB3004" i="81"/>
  <c r="AB5040" i="81"/>
  <c r="AB3487" i="81"/>
  <c r="AB206" i="81"/>
  <c r="AB4636" i="81"/>
  <c r="AB187" i="81"/>
  <c r="AB2458" i="81"/>
  <c r="AB2895" i="81"/>
  <c r="AB2896" i="81"/>
  <c r="AB4825" i="81"/>
  <c r="AB3436" i="81"/>
  <c r="AB3437" i="81"/>
  <c r="AB5258" i="81"/>
  <c r="AB4653" i="81"/>
  <c r="AB4832" i="81"/>
  <c r="AB2903" i="81"/>
  <c r="AB5259" i="81"/>
  <c r="AB3438" i="81"/>
  <c r="AB3439" i="81"/>
  <c r="AB3163" i="81"/>
  <c r="AB3007" i="81"/>
  <c r="AB3491" i="81"/>
  <c r="AB1532" i="81"/>
  <c r="AB3492" i="81"/>
  <c r="AB3494" i="81"/>
  <c r="AB3200" i="81"/>
  <c r="AB4481" i="81"/>
  <c r="AB1080" i="81"/>
  <c r="AB3495" i="81"/>
  <c r="AB3496" i="81"/>
  <c r="AB2918" i="81"/>
  <c r="AB3497" i="81"/>
  <c r="AB3498" i="81"/>
  <c r="AB2921" i="81"/>
  <c r="AB2922" i="81"/>
  <c r="AB1405" i="81"/>
  <c r="AB1540" i="81"/>
  <c r="AB3499" i="81"/>
  <c r="AB3500" i="81"/>
  <c r="AB1543" i="81"/>
  <c r="AB2928" i="81"/>
  <c r="AB2929" i="81"/>
  <c r="AB551" i="81"/>
  <c r="AB2931" i="81"/>
  <c r="AB2932" i="81"/>
  <c r="AB2933" i="81"/>
  <c r="AB2934" i="81"/>
  <c r="AB2935" i="81"/>
  <c r="AB2936" i="81"/>
  <c r="AB2937" i="81"/>
  <c r="AB2938" i="81"/>
  <c r="AB2939" i="81"/>
  <c r="AB2940" i="81"/>
  <c r="AB2941" i="81"/>
  <c r="AB2942" i="81"/>
  <c r="AB2943" i="81"/>
  <c r="AB2944" i="81"/>
  <c r="AB2945" i="81"/>
  <c r="AB208" i="81"/>
  <c r="AB2947" i="81"/>
  <c r="AB2948" i="81"/>
  <c r="AB2949" i="81"/>
  <c r="AB2950" i="81"/>
  <c r="AB2951" i="81"/>
  <c r="AB2952" i="81"/>
  <c r="AB2953" i="81"/>
  <c r="AB2954" i="81"/>
  <c r="AB2955" i="81"/>
  <c r="AB563" i="81"/>
  <c r="AB1267" i="81"/>
  <c r="AB210" i="81"/>
  <c r="AB211" i="81"/>
  <c r="AB1271" i="81"/>
  <c r="AB212" i="81"/>
  <c r="AB2962" i="81"/>
  <c r="AB2963" i="81"/>
  <c r="AB2964" i="81"/>
  <c r="AB3501" i="81"/>
  <c r="AB3440" i="81"/>
  <c r="AB3441" i="81"/>
  <c r="AB2968" i="81"/>
  <c r="AB3445" i="81"/>
  <c r="AB3458" i="81"/>
  <c r="AB3502" i="81"/>
  <c r="AB1544" i="81"/>
  <c r="AB2973" i="81"/>
  <c r="AB2827" i="81"/>
  <c r="AB2975" i="81"/>
  <c r="AB2976" i="81"/>
  <c r="AB2977" i="81"/>
  <c r="AB3460" i="81"/>
  <c r="AB2979" i="81"/>
  <c r="AB3476" i="81"/>
  <c r="AB564" i="81"/>
  <c r="AB2982" i="81"/>
  <c r="AB2983" i="81"/>
  <c r="AB2984" i="81"/>
  <c r="AB2985" i="81"/>
  <c r="AB3504" i="81"/>
  <c r="AB3505" i="81"/>
  <c r="AB3506" i="81"/>
  <c r="AB3507" i="81"/>
  <c r="AB3508" i="81"/>
  <c r="AB2991" i="81"/>
  <c r="AB2992" i="81"/>
  <c r="AB3509" i="81"/>
  <c r="AB3510" i="81"/>
  <c r="AB3485" i="81"/>
  <c r="AB3488" i="81"/>
  <c r="AB2997" i="81"/>
  <c r="AB2998" i="81"/>
  <c r="AB2999" i="81"/>
  <c r="AB3000" i="81"/>
  <c r="AB3001" i="81"/>
  <c r="AB214" i="81"/>
  <c r="AB3003" i="81"/>
  <c r="AB3489" i="81"/>
  <c r="AB3005" i="81"/>
  <c r="AB3006" i="81"/>
  <c r="AB756" i="81"/>
  <c r="AB3008" i="81"/>
  <c r="AB762" i="81"/>
  <c r="AB3010" i="81"/>
  <c r="AB3493" i="81"/>
  <c r="AB3012" i="81"/>
  <c r="AB3013" i="81"/>
  <c r="AB1082" i="81"/>
  <c r="AB1545" i="81"/>
  <c r="AB3517" i="81"/>
  <c r="AB3523" i="81"/>
  <c r="AB3544" i="81"/>
  <c r="AB3545" i="81"/>
  <c r="AB2846" i="81"/>
  <c r="AB3021" i="81"/>
  <c r="AB3022" i="81"/>
  <c r="AB3023" i="81"/>
  <c r="AB3024" i="81"/>
  <c r="AB188" i="81"/>
  <c r="AB3026" i="81"/>
  <c r="AB3027" i="81"/>
  <c r="AB3028" i="81"/>
  <c r="AB3511" i="81"/>
  <c r="AB3512" i="81"/>
  <c r="AB4851" i="81"/>
  <c r="AB804" i="81"/>
  <c r="AB3611" i="81"/>
  <c r="AB3612" i="81"/>
  <c r="AB3617" i="81"/>
  <c r="AB3036" i="81"/>
  <c r="AB3618" i="81"/>
  <c r="AB4800" i="81"/>
  <c r="AB3620" i="81"/>
  <c r="AB4852" i="81"/>
  <c r="AB821" i="81"/>
  <c r="AB3622" i="81"/>
  <c r="AB3623" i="81"/>
  <c r="AB3624" i="81"/>
  <c r="AB3642" i="81"/>
  <c r="AB3046" i="81"/>
  <c r="AB1285" i="81"/>
  <c r="AB1286" i="81"/>
  <c r="AB1294" i="81"/>
  <c r="AB3643" i="81"/>
  <c r="AB3704" i="81"/>
  <c r="AB3724" i="81"/>
  <c r="AB3736" i="81"/>
  <c r="AB3547" i="81"/>
  <c r="AB3055" i="81"/>
  <c r="AB3056" i="81"/>
  <c r="AB3057" i="81"/>
  <c r="AB3058" i="81"/>
  <c r="AB3059" i="81"/>
  <c r="AB3060" i="81"/>
  <c r="AB3061" i="81"/>
  <c r="AB3548" i="81"/>
  <c r="AB3063" i="81"/>
  <c r="AB3064" i="81"/>
  <c r="AB3065" i="81"/>
  <c r="AB1053" i="81"/>
  <c r="AB3549" i="81"/>
  <c r="AB3551" i="81"/>
  <c r="AB3552" i="81"/>
  <c r="AB3070" i="81"/>
  <c r="AB3071" i="81"/>
  <c r="AB3072" i="81"/>
  <c r="AB3073" i="81"/>
  <c r="AB3074" i="81"/>
  <c r="AB3075" i="81"/>
  <c r="AB3076" i="81"/>
  <c r="AB3077" i="81"/>
  <c r="AB3078" i="81"/>
  <c r="AB3079" i="81"/>
  <c r="AB3080" i="81"/>
  <c r="AB3081" i="81"/>
  <c r="AB3082" i="81"/>
  <c r="AB3083" i="81"/>
  <c r="AB3084" i="81"/>
  <c r="AB3556" i="81"/>
  <c r="AB1055" i="81"/>
  <c r="AB3557" i="81"/>
  <c r="AB3088" i="81"/>
  <c r="AB1295" i="81"/>
  <c r="AB3090" i="81"/>
  <c r="AB3091" i="81"/>
  <c r="AB3092" i="81"/>
  <c r="AB3093" i="81"/>
  <c r="AB3094" i="81"/>
  <c r="AB3095" i="81"/>
  <c r="AB3096" i="81"/>
  <c r="AB3097" i="81"/>
  <c r="AB3098" i="81"/>
  <c r="AB3099" i="81"/>
  <c r="AB3100" i="81"/>
  <c r="AB3741" i="81"/>
  <c r="AB3102" i="81"/>
  <c r="AB3103" i="81"/>
  <c r="AB3104" i="81"/>
  <c r="AB3560" i="81"/>
  <c r="AB3106" i="81"/>
  <c r="AB3107" i="81"/>
  <c r="AB3108" i="81"/>
  <c r="AB1736" i="81"/>
  <c r="AB3110" i="81"/>
  <c r="AB3562" i="81"/>
  <c r="AB3112" i="81"/>
  <c r="AB3563" i="81"/>
  <c r="AB4834" i="81"/>
  <c r="AB3564" i="81"/>
  <c r="AB3565" i="81"/>
  <c r="AB3117" i="81"/>
  <c r="AB3118" i="81"/>
  <c r="AB3119" i="81"/>
  <c r="AB3120" i="81"/>
  <c r="AB3121" i="81"/>
  <c r="AB3122" i="81"/>
  <c r="AB3123" i="81"/>
  <c r="AB3124" i="81"/>
  <c r="AB217" i="81"/>
  <c r="AB218" i="81"/>
  <c r="AB221" i="81"/>
  <c r="AB3128" i="81"/>
  <c r="AB3129" i="81"/>
  <c r="AB3130" i="81"/>
  <c r="AB3131" i="81"/>
  <c r="AB3132" i="81"/>
  <c r="AB3133" i="81"/>
  <c r="AB3134" i="81"/>
  <c r="AB3135" i="81"/>
  <c r="AB3566" i="81"/>
  <c r="AB3137" i="81"/>
  <c r="AB3138" i="81"/>
  <c r="AB3744" i="81"/>
  <c r="AB3140" i="81"/>
  <c r="AB3745" i="81"/>
  <c r="AB3751" i="81"/>
  <c r="AB3753" i="81"/>
  <c r="AB3754" i="81"/>
  <c r="AB3145" i="81"/>
  <c r="AB3146" i="81"/>
  <c r="AB3147" i="81"/>
  <c r="AB3148" i="81"/>
  <c r="AB3149" i="81"/>
  <c r="AB3150" i="81"/>
  <c r="AB3151" i="81"/>
  <c r="AB3152" i="81"/>
  <c r="AB3567" i="81"/>
  <c r="AB3154" i="81"/>
  <c r="AB3155" i="81"/>
  <c r="AB3156" i="81"/>
  <c r="AB224" i="81"/>
  <c r="AB189" i="81"/>
  <c r="AB843" i="81"/>
  <c r="AB844" i="81"/>
  <c r="AB194" i="81"/>
  <c r="AB1876" i="81"/>
  <c r="AB3568" i="81"/>
  <c r="AB3164" i="81"/>
  <c r="AB3570" i="81"/>
  <c r="AB3166" i="81"/>
  <c r="AB3571" i="81"/>
  <c r="AB3168" i="81"/>
  <c r="AB3572" i="81"/>
  <c r="AB3573" i="81"/>
  <c r="AB3171" i="81"/>
  <c r="AB3574" i="81"/>
  <c r="AB3173" i="81"/>
  <c r="AB3575" i="81"/>
  <c r="AB3175" i="81"/>
  <c r="AB3576" i="81"/>
  <c r="AB3577" i="81"/>
  <c r="AB3178" i="81"/>
  <c r="AB3179" i="81"/>
  <c r="AB3180" i="81"/>
  <c r="AB3181" i="81"/>
  <c r="AB3182" i="81"/>
  <c r="AB1737" i="81"/>
  <c r="AB3184" i="81"/>
  <c r="AB3185" i="81"/>
  <c r="AB3186" i="81"/>
  <c r="AB3187" i="81"/>
  <c r="AB3188" i="81"/>
  <c r="AB3189" i="81"/>
  <c r="AB3190" i="81"/>
  <c r="AB3191" i="81"/>
  <c r="AB3578" i="81"/>
  <c r="AB866" i="81"/>
  <c r="AB3194" i="81"/>
  <c r="AB3195" i="81"/>
  <c r="AB3196" i="81"/>
  <c r="AB3197" i="81"/>
  <c r="AB3198" i="81"/>
  <c r="AB3199" i="81"/>
  <c r="AB3579" i="81"/>
  <c r="AB3580" i="81"/>
  <c r="AB5260" i="81"/>
  <c r="AB5262" i="81"/>
  <c r="AB3583" i="81"/>
  <c r="AB3585" i="81"/>
  <c r="AB3586" i="81"/>
  <c r="AB3587" i="81"/>
  <c r="AB3588" i="81"/>
  <c r="AB3209" i="81"/>
  <c r="AB3589" i="81"/>
  <c r="AB3590" i="81"/>
  <c r="AB3212" i="81"/>
  <c r="AB3213" i="81"/>
  <c r="AB3214" i="81"/>
  <c r="AB3215" i="81"/>
  <c r="AB3216" i="81"/>
  <c r="AB3217" i="81"/>
  <c r="AB3218" i="81"/>
  <c r="AB3219" i="81"/>
  <c r="AB3220" i="81"/>
  <c r="AB3221" i="81"/>
  <c r="AB3222" i="81"/>
  <c r="AB3591" i="81"/>
  <c r="AB3224" i="81"/>
  <c r="AB197" i="81"/>
  <c r="AB3755" i="81"/>
  <c r="AB3227" i="81"/>
  <c r="AB836" i="81"/>
  <c r="AB3229" i="81"/>
  <c r="AB3230" i="81"/>
  <c r="AB1738" i="81"/>
  <c r="AB3756" i="81"/>
  <c r="AB1607" i="81"/>
  <c r="AB1547" i="81"/>
  <c r="AB1120" i="81"/>
  <c r="AB3592" i="81"/>
  <c r="AB3237" i="81"/>
  <c r="AB3238" i="81"/>
  <c r="AB3239" i="81"/>
  <c r="AB3594" i="81"/>
  <c r="AB3602" i="81"/>
  <c r="AB4873" i="81"/>
  <c r="AB3603" i="81"/>
  <c r="AB3605" i="81"/>
  <c r="AB3606" i="81"/>
  <c r="AB34" i="81"/>
  <c r="AB805" i="81"/>
  <c r="AB35" i="81"/>
  <c r="AB3610" i="81"/>
  <c r="AB233" i="81"/>
  <c r="AB3757" i="81"/>
  <c r="AB1548" i="81"/>
  <c r="AB3758" i="81"/>
  <c r="AB3254" i="81"/>
  <c r="AB3255" i="81"/>
  <c r="AB3256" i="81"/>
  <c r="AB3257" i="81"/>
  <c r="AB3258" i="81"/>
  <c r="AB3259" i="81"/>
  <c r="AB3260" i="81"/>
  <c r="AB3619" i="81"/>
  <c r="AB3621" i="81"/>
  <c r="AB3263" i="81"/>
  <c r="AB3264" i="81"/>
  <c r="AB3265" i="81"/>
  <c r="AB3266" i="81"/>
  <c r="AB3267" i="81"/>
  <c r="AB3268" i="81"/>
  <c r="AB3269" i="81"/>
  <c r="AB3270" i="81"/>
  <c r="AB3271" i="81"/>
  <c r="AB3635" i="81"/>
  <c r="AB3011" i="81"/>
  <c r="AB3274" i="81"/>
  <c r="AB3275" i="81"/>
  <c r="AB1297" i="81"/>
  <c r="AB3640" i="81"/>
  <c r="AB3278" i="81"/>
  <c r="AB3279" i="81"/>
  <c r="AB3280" i="81"/>
  <c r="AB234" i="81"/>
  <c r="AB3654" i="81"/>
  <c r="AB235" i="81"/>
  <c r="AB3284" i="81"/>
  <c r="AB3759" i="81"/>
  <c r="AB4884" i="81"/>
  <c r="AB58" i="81"/>
  <c r="AB1020" i="81"/>
  <c r="AB4557" i="81"/>
  <c r="AB3201" i="81"/>
  <c r="AB4561" i="81"/>
  <c r="AB1142" i="81"/>
  <c r="AB1650" i="81"/>
  <c r="AB4562" i="81"/>
  <c r="AB1625" i="81"/>
  <c r="AB61" i="81"/>
  <c r="AB4573" i="81"/>
  <c r="AB1651" i="81"/>
  <c r="AB4588" i="81"/>
  <c r="AB4589" i="81"/>
  <c r="AB440" i="81"/>
  <c r="AB1632" i="81"/>
  <c r="AB3303" i="81"/>
  <c r="AB3304" i="81"/>
  <c r="AB3305" i="81"/>
  <c r="AB3655" i="81"/>
  <c r="AB3307" i="81"/>
  <c r="AB3308" i="81"/>
  <c r="AB65" i="81"/>
  <c r="AB3310" i="81"/>
  <c r="AB3311" i="81"/>
  <c r="AB3312" i="81"/>
  <c r="AB236" i="81"/>
  <c r="AB3314" i="81"/>
  <c r="AB3315" i="81"/>
  <c r="AB3761" i="81"/>
  <c r="AB3317" i="81"/>
  <c r="AB3318" i="81"/>
  <c r="AB1298" i="81"/>
  <c r="AB3320" i="81"/>
  <c r="AB565" i="81"/>
  <c r="AB3322" i="81"/>
  <c r="AB3323" i="81"/>
  <c r="AB3324" i="81"/>
  <c r="AB3325" i="81"/>
  <c r="AB568" i="81"/>
  <c r="AB237" i="81"/>
  <c r="AB3328" i="81"/>
  <c r="AB1741" i="81"/>
  <c r="AB3330" i="81"/>
  <c r="AB3331" i="81"/>
  <c r="AB3332" i="81"/>
  <c r="AB3333" i="81"/>
  <c r="AB3334" i="81"/>
  <c r="AB3335" i="81"/>
  <c r="AB3336" i="81"/>
  <c r="AB324" i="81"/>
  <c r="AB3762" i="81"/>
  <c r="AB3763" i="81"/>
  <c r="AB3657" i="81"/>
  <c r="AB3341" i="81"/>
  <c r="AB3342" i="81"/>
  <c r="AB3343" i="81"/>
  <c r="AB3689" i="81"/>
  <c r="AB3345" i="81"/>
  <c r="AB3690" i="81"/>
  <c r="AB3347" i="81"/>
  <c r="AB3348" i="81"/>
  <c r="AB3691" i="81"/>
  <c r="AB3350" i="81"/>
  <c r="AB3351" i="81"/>
  <c r="AB1407" i="81"/>
  <c r="AB3764" i="81"/>
  <c r="AB3766" i="81"/>
  <c r="AB3767" i="81"/>
  <c r="AB3768" i="81"/>
  <c r="AB3769" i="81"/>
  <c r="AB3770" i="81"/>
  <c r="AB3434" i="81"/>
  <c r="AB3771" i="81"/>
  <c r="AB3773" i="81"/>
  <c r="AB4654" i="81"/>
  <c r="AB3782" i="81"/>
  <c r="AB3783" i="81"/>
  <c r="AB3784" i="81"/>
  <c r="AB3785" i="81"/>
  <c r="AB1684" i="81"/>
  <c r="AB4874" i="81"/>
  <c r="AB1299" i="81"/>
  <c r="AB3786" i="81"/>
  <c r="AB4875" i="81"/>
  <c r="AB1300" i="81"/>
  <c r="AB3787" i="81"/>
  <c r="AB3788" i="81"/>
  <c r="AB3789" i="81"/>
  <c r="AB3790" i="81"/>
  <c r="AB3791" i="81"/>
  <c r="AB3792" i="81"/>
  <c r="AB1686" i="81"/>
  <c r="AB822" i="81"/>
  <c r="AB3794" i="81"/>
  <c r="AB3795" i="81"/>
  <c r="AB3804" i="81"/>
  <c r="AB3814" i="81"/>
  <c r="AB3816" i="81"/>
  <c r="AB3817" i="81"/>
  <c r="AB3818" i="81"/>
  <c r="AB3388" i="81"/>
  <c r="AB3389" i="81"/>
  <c r="AB3390" i="81"/>
  <c r="AB569" i="81"/>
  <c r="AB238" i="81"/>
  <c r="AB3693" i="81"/>
  <c r="AB3394" i="81"/>
  <c r="AB3695" i="81"/>
  <c r="AB3696" i="81"/>
  <c r="AB3397" i="81"/>
  <c r="AB3398" i="81"/>
  <c r="AB1057" i="81"/>
  <c r="AB3400" i="81"/>
  <c r="AB3697" i="81"/>
  <c r="AB3402" i="81"/>
  <c r="AB3698" i="81"/>
  <c r="AB3404" i="81"/>
  <c r="AB1059" i="81"/>
  <c r="AB3406" i="81"/>
  <c r="AB3407" i="81"/>
  <c r="AB3408" i="81"/>
  <c r="AB3409" i="81"/>
  <c r="AB1302" i="81"/>
  <c r="AB239" i="81"/>
  <c r="AB3412" i="81"/>
  <c r="AB3413" i="81"/>
  <c r="AB2064" i="81"/>
  <c r="AB2506" i="81"/>
  <c r="AB2508" i="81"/>
  <c r="AB240" i="81"/>
  <c r="AB3819" i="81"/>
  <c r="AB1609" i="81"/>
  <c r="AB3820" i="81"/>
  <c r="AB3821" i="81"/>
  <c r="AB3822" i="81"/>
  <c r="AB1554" i="81"/>
  <c r="AB3823" i="81"/>
  <c r="AB3824" i="81"/>
  <c r="AB3426" i="81"/>
  <c r="AB3427" i="81"/>
  <c r="AB3706" i="81"/>
  <c r="AB3707" i="81"/>
  <c r="AB3430" i="81"/>
  <c r="AB867" i="81"/>
  <c r="AB3432" i="81"/>
  <c r="AB1612" i="81"/>
  <c r="AB1305" i="81"/>
  <c r="AB3435" i="81"/>
  <c r="AB3711" i="81"/>
  <c r="AB3712" i="81"/>
  <c r="AB241" i="81"/>
  <c r="AB394" i="81"/>
  <c r="AB1066" i="81"/>
  <c r="AB1067" i="81"/>
  <c r="AB3442" i="81"/>
  <c r="AB3443" i="81"/>
  <c r="AB3444" i="81"/>
  <c r="AB3715" i="81"/>
  <c r="AB3446" i="81"/>
  <c r="AB3825" i="81"/>
  <c r="AB3448" i="81"/>
  <c r="AB3449" i="81"/>
  <c r="AB3450" i="81"/>
  <c r="AB3451" i="81"/>
  <c r="AB3452" i="81"/>
  <c r="AB3453" i="81"/>
  <c r="AB3454" i="81"/>
  <c r="AB3455" i="81"/>
  <c r="AB3456" i="81"/>
  <c r="AB3457" i="81"/>
  <c r="AB1742" i="81"/>
  <c r="AB3459" i="81"/>
  <c r="AB1308" i="81"/>
  <c r="AB3461" i="81"/>
  <c r="AB3462" i="81"/>
  <c r="AB3463" i="81"/>
  <c r="AB3464" i="81"/>
  <c r="AB3465" i="81"/>
  <c r="AB3466" i="81"/>
  <c r="AB3467" i="81"/>
  <c r="AB3468" i="81"/>
  <c r="AB3469" i="81"/>
  <c r="AB3470" i="81"/>
  <c r="AB3471" i="81"/>
  <c r="AB3472" i="81"/>
  <c r="AB3473" i="81"/>
  <c r="AB3474" i="81"/>
  <c r="AB3475" i="81"/>
  <c r="AB3826" i="81"/>
  <c r="AB3477" i="81"/>
  <c r="AB3478" i="81"/>
  <c r="AB3479" i="81"/>
  <c r="AB3480" i="81"/>
  <c r="AB3481" i="81"/>
  <c r="AB3482" i="81"/>
  <c r="AB3483" i="81"/>
  <c r="AB3827" i="81"/>
  <c r="AB3828" i="81"/>
  <c r="AB3829" i="81"/>
  <c r="AB3830" i="81"/>
  <c r="AB943" i="81"/>
  <c r="AB837" i="81"/>
  <c r="AB3490" i="81"/>
  <c r="AB3831" i="81"/>
  <c r="AB67" i="81"/>
  <c r="AB4656" i="81"/>
  <c r="AB441" i="81"/>
  <c r="AB3832" i="81"/>
  <c r="AB442" i="81"/>
  <c r="AB4801" i="81"/>
  <c r="AB3834" i="81"/>
  <c r="AB1656" i="81"/>
  <c r="AB3835" i="81"/>
  <c r="AB3836" i="81"/>
  <c r="AB3837" i="81"/>
  <c r="AB3503" i="81"/>
  <c r="AB3838" i="81"/>
  <c r="AB3841" i="81"/>
  <c r="AB3842" i="81"/>
  <c r="AB4804" i="81"/>
  <c r="AB1136" i="81"/>
  <c r="AB245" i="81"/>
  <c r="AB3885" i="81"/>
  <c r="AB3886" i="81"/>
  <c r="AB3977" i="81"/>
  <c r="AB3513" i="81"/>
  <c r="AB3978" i="81"/>
  <c r="AB3515" i="81"/>
  <c r="AB3516" i="81"/>
  <c r="AB3740" i="81"/>
  <c r="AB3518" i="81"/>
  <c r="AB3519" i="81"/>
  <c r="AB3520" i="81"/>
  <c r="AB3521" i="81"/>
  <c r="AB3522" i="81"/>
  <c r="AB1312" i="81"/>
  <c r="AB3524" i="81"/>
  <c r="AB3525" i="81"/>
  <c r="AB3526" i="81"/>
  <c r="AB3527" i="81"/>
  <c r="AB3528" i="81"/>
  <c r="AB3529" i="81"/>
  <c r="AB3530" i="81"/>
  <c r="AB3531" i="81"/>
  <c r="AB3532" i="81"/>
  <c r="AB3533" i="81"/>
  <c r="AB3534" i="81"/>
  <c r="AB3535" i="81"/>
  <c r="AB3536" i="81"/>
  <c r="AB3537" i="81"/>
  <c r="AB3538" i="81"/>
  <c r="AB3539" i="81"/>
  <c r="AB3540" i="81"/>
  <c r="AB3541" i="81"/>
  <c r="AB3542" i="81"/>
  <c r="AB3543" i="81"/>
  <c r="AB947" i="81"/>
  <c r="AB1073" i="81"/>
  <c r="AB3546" i="81"/>
  <c r="AB365" i="81"/>
  <c r="AB3747" i="81"/>
  <c r="AB4755" i="81"/>
  <c r="AB3550" i="81"/>
  <c r="AB242" i="81"/>
  <c r="AB764" i="81"/>
  <c r="AB3553" i="81"/>
  <c r="AB3554" i="81"/>
  <c r="AB3555" i="81"/>
  <c r="AB243" i="81"/>
  <c r="AB571" i="81"/>
  <c r="AB3558" i="81"/>
  <c r="AB3559" i="81"/>
  <c r="AB577" i="81"/>
  <c r="AB3561" i="81"/>
  <c r="AB3748" i="81"/>
  <c r="AB5263" i="81"/>
  <c r="AB4657" i="81"/>
  <c r="AB3750" i="81"/>
  <c r="AB3752" i="81"/>
  <c r="AB3760" i="81"/>
  <c r="AB5266" i="81"/>
  <c r="AB3569" i="81"/>
  <c r="AB3765" i="81"/>
  <c r="AB3772" i="81"/>
  <c r="AB5270" i="81"/>
  <c r="AB4898" i="81"/>
  <c r="AB3775" i="81"/>
  <c r="AB4659" i="81"/>
  <c r="AB3778" i="81"/>
  <c r="AB3780" i="81"/>
  <c r="AB4878" i="81"/>
  <c r="AB578" i="81"/>
  <c r="AB926" i="81"/>
  <c r="AB3581" i="81"/>
  <c r="AB3582" i="81"/>
  <c r="AB244" i="81"/>
  <c r="AB3584" i="81"/>
  <c r="AB3796" i="81"/>
  <c r="AB3797" i="81"/>
  <c r="AB5271" i="81"/>
  <c r="AB5282" i="81"/>
  <c r="AB3798" i="81"/>
  <c r="AB1313" i="81"/>
  <c r="AB3800" i="81"/>
  <c r="AB3802" i="81"/>
  <c r="AB3593" i="81"/>
  <c r="AB581" i="81"/>
  <c r="AB3595" i="81"/>
  <c r="AB3596" i="81"/>
  <c r="AB3597" i="81"/>
  <c r="AB3598" i="81"/>
  <c r="AB3599" i="81"/>
  <c r="AB3600" i="81"/>
  <c r="AB3601" i="81"/>
  <c r="AB1743" i="81"/>
  <c r="AB3807" i="81"/>
  <c r="AB3604" i="81"/>
  <c r="AB395" i="81"/>
  <c r="AB3808" i="81"/>
  <c r="AB3607" i="81"/>
  <c r="AB3608" i="81"/>
  <c r="AB3609" i="81"/>
  <c r="AB250" i="81"/>
  <c r="AB4006" i="81"/>
  <c r="AB4007" i="81"/>
  <c r="AB3613" i="81"/>
  <c r="AB3614" i="81"/>
  <c r="AB3615" i="81"/>
  <c r="AB3616" i="81"/>
  <c r="AB2072" i="81"/>
  <c r="AB1556" i="81"/>
  <c r="AB1570" i="81"/>
  <c r="AB4011" i="81"/>
  <c r="AB1571" i="81"/>
  <c r="AB3054" i="81"/>
  <c r="AB1557" i="81"/>
  <c r="AB4015" i="81"/>
  <c r="AB3625" i="81"/>
  <c r="AB3626" i="81"/>
  <c r="AB3627" i="81"/>
  <c r="AB3628" i="81"/>
  <c r="AB3629" i="81"/>
  <c r="AB3630" i="81"/>
  <c r="AB3631" i="81"/>
  <c r="AB3632" i="81"/>
  <c r="AB3633" i="81"/>
  <c r="AB3634" i="81"/>
  <c r="AB1314" i="81"/>
  <c r="AB3636" i="81"/>
  <c r="AB3637" i="81"/>
  <c r="AB3638" i="81"/>
  <c r="AB3639" i="81"/>
  <c r="AB3812" i="81"/>
  <c r="AB3641" i="81"/>
  <c r="AB4098" i="81"/>
  <c r="AB4099" i="81"/>
  <c r="AB3644" i="81"/>
  <c r="AB3645" i="81"/>
  <c r="AB3646" i="81"/>
  <c r="AB3647" i="81"/>
  <c r="AB3648" i="81"/>
  <c r="AB3649" i="81"/>
  <c r="AB3650" i="81"/>
  <c r="AB3651" i="81"/>
  <c r="AB3652" i="81"/>
  <c r="AB3653" i="81"/>
  <c r="AB3813" i="81"/>
  <c r="AB1315" i="81"/>
  <c r="AB3656" i="81"/>
  <c r="AB251" i="81"/>
  <c r="AB3658" i="81"/>
  <c r="AB3659" i="81"/>
  <c r="AB3660" i="81"/>
  <c r="AB3661" i="81"/>
  <c r="AB3662" i="81"/>
  <c r="AB3663" i="81"/>
  <c r="AB3664" i="81"/>
  <c r="AB3665" i="81"/>
  <c r="AB3666" i="81"/>
  <c r="AB3667" i="81"/>
  <c r="AB3668" i="81"/>
  <c r="AB3669" i="81"/>
  <c r="AB3670" i="81"/>
  <c r="AB3671" i="81"/>
  <c r="AB3672" i="81"/>
  <c r="AB3673" i="81"/>
  <c r="AB3674" i="81"/>
  <c r="AB3675" i="81"/>
  <c r="AB3676" i="81"/>
  <c r="AB3677" i="81"/>
  <c r="AB3678" i="81"/>
  <c r="AB3679" i="81"/>
  <c r="AB3680" i="81"/>
  <c r="AB3681" i="81"/>
  <c r="AB3682" i="81"/>
  <c r="AB3683" i="81"/>
  <c r="AB3684" i="81"/>
  <c r="AB3685" i="81"/>
  <c r="AB3686" i="81"/>
  <c r="AB3687" i="81"/>
  <c r="AB3688" i="81"/>
  <c r="AB3833" i="81"/>
  <c r="AB3839" i="81"/>
  <c r="AB5291" i="81"/>
  <c r="AB3852" i="81"/>
  <c r="AB3853" i="81"/>
  <c r="AB3694" i="81"/>
  <c r="AB838" i="81"/>
  <c r="AB3858" i="81"/>
  <c r="AB3865" i="81"/>
  <c r="AB3866" i="81"/>
  <c r="AB3699" i="81"/>
  <c r="AB3700" i="81"/>
  <c r="AB3701" i="81"/>
  <c r="AB3702" i="81"/>
  <c r="AB3703" i="81"/>
  <c r="AB1408" i="81"/>
  <c r="AB3705" i="81"/>
  <c r="AB3876" i="81"/>
  <c r="AB3877" i="81"/>
  <c r="AB3708" i="81"/>
  <c r="AB3709" i="81"/>
  <c r="AB3710" i="81"/>
  <c r="AB3880" i="81"/>
  <c r="AB3890" i="81"/>
  <c r="AB3713" i="81"/>
  <c r="AB3714" i="81"/>
  <c r="AB3891" i="81"/>
  <c r="AB3716" i="81"/>
  <c r="AB3892" i="81"/>
  <c r="AB3718" i="81"/>
  <c r="AB3719" i="81"/>
  <c r="AB3720" i="81"/>
  <c r="AB3721" i="81"/>
  <c r="AB3722" i="81"/>
  <c r="AB3723" i="81"/>
  <c r="AB4112" i="81"/>
  <c r="AB3725" i="81"/>
  <c r="AB3726" i="81"/>
  <c r="AB3727" i="81"/>
  <c r="AB3728" i="81"/>
  <c r="AB3729" i="81"/>
  <c r="AB3730" i="81"/>
  <c r="AB3731" i="81"/>
  <c r="AB3732" i="81"/>
  <c r="AB586" i="81"/>
  <c r="AB3734" i="81"/>
  <c r="AB3735" i="81"/>
  <c r="AB4113" i="81"/>
  <c r="AB3737" i="81"/>
  <c r="AB3738" i="81"/>
  <c r="AB5294" i="81"/>
  <c r="AB3896" i="81"/>
  <c r="AB1560" i="81"/>
  <c r="AB3742" i="81"/>
  <c r="AB3743" i="81"/>
  <c r="AB4114" i="81"/>
  <c r="AB2328" i="81"/>
  <c r="AB3746" i="81"/>
  <c r="AB592" i="81"/>
  <c r="AB1744" i="81"/>
  <c r="AB3749" i="81"/>
  <c r="AB1745" i="81"/>
  <c r="AB4115" i="81"/>
  <c r="AB839" i="81"/>
  <c r="AB4131" i="81"/>
  <c r="AB2335" i="81"/>
  <c r="AB5041" i="81"/>
  <c r="AB3514" i="81"/>
  <c r="AB4132" i="81"/>
  <c r="AB4854" i="81"/>
  <c r="AB1646" i="81"/>
  <c r="AB4134" i="81"/>
  <c r="AB5048" i="81"/>
  <c r="AB3912" i="81"/>
  <c r="AB3692" i="81"/>
  <c r="AB5056" i="81"/>
  <c r="AB3898" i="81"/>
  <c r="AB4140" i="81"/>
  <c r="AB4162" i="81"/>
  <c r="AB3717" i="81"/>
  <c r="AB3733" i="81"/>
  <c r="AB4192" i="81"/>
  <c r="AB4197" i="81"/>
  <c r="AB868" i="81"/>
  <c r="AB3739" i="81"/>
  <c r="AB3774" i="81"/>
  <c r="AB3899" i="81"/>
  <c r="AB3776" i="81"/>
  <c r="AB3777" i="81"/>
  <c r="AB252" i="81"/>
  <c r="AB3779" i="81"/>
  <c r="AB1746" i="81"/>
  <c r="AB3781" i="81"/>
  <c r="AB4198" i="81"/>
  <c r="AB4199" i="81"/>
  <c r="AB4200" i="81"/>
  <c r="AB4201" i="81"/>
  <c r="AB4744" i="81"/>
  <c r="AB3809" i="81"/>
  <c r="AB4203" i="81"/>
  <c r="AB3811" i="81"/>
  <c r="AB1647" i="81"/>
  <c r="AB4211" i="81"/>
  <c r="AB4062" i="81"/>
  <c r="AB3793" i="81"/>
  <c r="AB4212" i="81"/>
  <c r="AB247" i="81"/>
  <c r="AB869" i="81"/>
  <c r="AB3901" i="81"/>
  <c r="AB3903" i="81"/>
  <c r="AB3799" i="81"/>
  <c r="AB5305" i="81"/>
  <c r="AB3801" i="81"/>
  <c r="AB3904" i="81"/>
  <c r="AB3803" i="81"/>
  <c r="AB1561" i="81"/>
  <c r="AB3805" i="81"/>
  <c r="AB3806" i="81"/>
  <c r="AB3905" i="81"/>
  <c r="AB3907" i="81"/>
  <c r="AB3908" i="81"/>
  <c r="AB3810" i="81"/>
  <c r="AB3909" i="81"/>
  <c r="AB396" i="81"/>
  <c r="AB3910" i="81"/>
  <c r="AB1582" i="81"/>
  <c r="AB3815" i="81"/>
  <c r="AB2850" i="81"/>
  <c r="AB248" i="81"/>
  <c r="AB4223" i="81"/>
  <c r="AB4260" i="81"/>
  <c r="AB1613" i="81"/>
  <c r="AB258" i="81"/>
  <c r="AB3165" i="81"/>
  <c r="AB3062" i="81"/>
  <c r="AB1562" i="81"/>
  <c r="AB2853" i="81"/>
  <c r="AB1583" i="81"/>
  <c r="AB4360" i="81"/>
  <c r="AB1339" i="81"/>
  <c r="AB259" i="81"/>
  <c r="AB1121" i="81"/>
  <c r="AB4361" i="81"/>
  <c r="AB2338" i="81"/>
  <c r="AB1563" i="81"/>
  <c r="AB4362" i="81"/>
  <c r="AB4371" i="81"/>
  <c r="AB4372" i="81"/>
  <c r="AB3167" i="81"/>
  <c r="AB4373" i="81"/>
  <c r="AB253" i="81"/>
  <c r="AB3840" i="81"/>
  <c r="AB50" i="81"/>
  <c r="AB36" i="81"/>
  <c r="AB3843" i="81"/>
  <c r="AB3844" i="81"/>
  <c r="AB3845" i="81"/>
  <c r="AB3846" i="81"/>
  <c r="AB3847" i="81"/>
  <c r="AB3848" i="81"/>
  <c r="AB3849" i="81"/>
  <c r="AB3850" i="81"/>
  <c r="AB3851" i="81"/>
  <c r="AB1697" i="81"/>
  <c r="AB1316" i="81"/>
  <c r="AB3854" i="81"/>
  <c r="AB3855" i="81"/>
  <c r="AB3856" i="81"/>
  <c r="AB3857" i="81"/>
  <c r="AB841" i="81"/>
  <c r="AB3859" i="81"/>
  <c r="AB3860" i="81"/>
  <c r="AB3861" i="81"/>
  <c r="AB3862" i="81"/>
  <c r="AB3863" i="81"/>
  <c r="AB3864" i="81"/>
  <c r="AB1317" i="81"/>
  <c r="AB1747" i="81"/>
  <c r="AB3867" i="81"/>
  <c r="AB3868" i="81"/>
  <c r="AB3869" i="81"/>
  <c r="AB3870" i="81"/>
  <c r="AB3871" i="81"/>
  <c r="AB3872" i="81"/>
  <c r="AB3873" i="81"/>
  <c r="AB3874" i="81"/>
  <c r="AB3875" i="81"/>
  <c r="AB3914" i="81"/>
  <c r="AB3916" i="81"/>
  <c r="AB3878" i="81"/>
  <c r="AB3879" i="81"/>
  <c r="AB4879" i="81"/>
  <c r="AB3881" i="81"/>
  <c r="AB3882" i="81"/>
  <c r="AB3883" i="81"/>
  <c r="AB3884" i="81"/>
  <c r="AB4454" i="81"/>
  <c r="AB4471" i="81"/>
  <c r="AB3887" i="81"/>
  <c r="AB3888" i="81"/>
  <c r="AB3889" i="81"/>
  <c r="AB4688" i="81"/>
  <c r="AB1074" i="81"/>
  <c r="AB3917" i="81"/>
  <c r="AB3893" i="81"/>
  <c r="AB3894" i="81"/>
  <c r="AB3895" i="81"/>
  <c r="AB3918" i="81"/>
  <c r="AB3919" i="81"/>
  <c r="AB1318" i="81"/>
  <c r="AB927" i="81"/>
  <c r="AB3900" i="81"/>
  <c r="AB255" i="81"/>
  <c r="AB3902" i="81"/>
  <c r="AB4837" i="81"/>
  <c r="AB3920" i="81"/>
  <c r="AB3921" i="81"/>
  <c r="AB3906" i="81"/>
  <c r="AB3922" i="81"/>
  <c r="AB5320" i="81"/>
  <c r="AB5321" i="81"/>
  <c r="AB5322" i="81"/>
  <c r="AB3923" i="81"/>
  <c r="AB3924" i="81"/>
  <c r="AB3913" i="81"/>
  <c r="AB3925" i="81"/>
  <c r="AB3915" i="81"/>
  <c r="AB5323" i="81"/>
  <c r="AB3926" i="81"/>
  <c r="AB3927" i="81"/>
  <c r="AB3928" i="81"/>
  <c r="AB3930" i="81"/>
  <c r="AB5324" i="81"/>
  <c r="AB4838" i="81"/>
  <c r="AB5325" i="81"/>
  <c r="AB3931" i="81"/>
  <c r="AB3932" i="81"/>
  <c r="AB3933" i="81"/>
  <c r="AB596" i="81"/>
  <c r="AB3934" i="81"/>
  <c r="AB3929" i="81"/>
  <c r="AB1319" i="81"/>
  <c r="AB3936" i="81"/>
  <c r="AB4752" i="81"/>
  <c r="AB3937" i="81"/>
  <c r="AB3949" i="81"/>
  <c r="AB3935" i="81"/>
  <c r="AB260" i="81"/>
  <c r="AB598" i="81"/>
  <c r="AB3938" i="81"/>
  <c r="AB3939" i="81"/>
  <c r="AB3940" i="81"/>
  <c r="AB3941" i="81"/>
  <c r="AB3942" i="81"/>
  <c r="AB3943" i="81"/>
  <c r="AB3944" i="81"/>
  <c r="AB3945" i="81"/>
  <c r="AB3946" i="81"/>
  <c r="AB3947" i="81"/>
  <c r="AB3948" i="81"/>
  <c r="AB1076" i="81"/>
  <c r="AB3950" i="81"/>
  <c r="AB3951" i="81"/>
  <c r="AB3952" i="81"/>
  <c r="AB3953" i="81"/>
  <c r="AB3954" i="81"/>
  <c r="AB3955" i="81"/>
  <c r="AB1320" i="81"/>
  <c r="AB3957" i="81"/>
  <c r="AB3958" i="81"/>
  <c r="AB398" i="81"/>
  <c r="AB3960" i="81"/>
  <c r="AB3961" i="81"/>
  <c r="AB3962" i="81"/>
  <c r="AB3963" i="81"/>
  <c r="AB3964" i="81"/>
  <c r="AB3965" i="81"/>
  <c r="AB3966" i="81"/>
  <c r="AB3956" i="81"/>
  <c r="AB3968" i="81"/>
  <c r="AB3969" i="81"/>
  <c r="AB3970" i="81"/>
  <c r="AB3959" i="81"/>
  <c r="AB3972" i="81"/>
  <c r="AB3967" i="81"/>
  <c r="AB3974" i="81"/>
  <c r="AB3975" i="81"/>
  <c r="AB3976" i="81"/>
  <c r="AB864" i="81"/>
  <c r="AB1450" i="81"/>
  <c r="AB3979" i="81"/>
  <c r="AB3980" i="81"/>
  <c r="AB3971" i="81"/>
  <c r="AB3982" i="81"/>
  <c r="AB3983" i="81"/>
  <c r="AB3984" i="81"/>
  <c r="AB3985" i="81"/>
  <c r="AB3986" i="81"/>
  <c r="AB3987" i="81"/>
  <c r="AB1748" i="81"/>
  <c r="AB3989" i="81"/>
  <c r="AB3990" i="81"/>
  <c r="AB3991" i="81"/>
  <c r="AB3992" i="81"/>
  <c r="AB3993" i="81"/>
  <c r="AB3994" i="81"/>
  <c r="AB3995" i="81"/>
  <c r="AB3996" i="81"/>
  <c r="AB3997" i="81"/>
  <c r="AB3998" i="81"/>
  <c r="AB3999" i="81"/>
  <c r="AB4000" i="81"/>
  <c r="AB4001" i="81"/>
  <c r="AB4002" i="81"/>
  <c r="AB4003" i="81"/>
  <c r="AB4004" i="81"/>
  <c r="AB4005" i="81"/>
  <c r="AB4472" i="81"/>
  <c r="AB4892" i="81"/>
  <c r="AB4008" i="81"/>
  <c r="AB4009" i="81"/>
  <c r="AB4010" i="81"/>
  <c r="AB4501" i="81"/>
  <c r="AB4012" i="81"/>
  <c r="AB4013" i="81"/>
  <c r="AB4014" i="81"/>
  <c r="AB4502" i="81"/>
  <c r="AB4016" i="81"/>
  <c r="AB4017" i="81"/>
  <c r="AB4018" i="81"/>
  <c r="AB4019" i="81"/>
  <c r="AB4020" i="81"/>
  <c r="AB4021" i="81"/>
  <c r="AB4022" i="81"/>
  <c r="AB599" i="81"/>
  <c r="AB4024" i="81"/>
  <c r="AB4025" i="81"/>
  <c r="AB4026" i="81"/>
  <c r="AB4027" i="81"/>
  <c r="AB4028" i="81"/>
  <c r="AB3973" i="81"/>
  <c r="AB4030" i="81"/>
  <c r="AB602" i="81"/>
  <c r="AB4032" i="81"/>
  <c r="AB4033" i="81"/>
  <c r="AB4034" i="81"/>
  <c r="AB4035" i="81"/>
  <c r="AB4036" i="81"/>
  <c r="AB4037" i="81"/>
  <c r="AB4038" i="81"/>
  <c r="AB4039" i="81"/>
  <c r="AB3981" i="81"/>
  <c r="AB4041" i="81"/>
  <c r="AB267" i="81"/>
  <c r="AB3988" i="81"/>
  <c r="AB4044" i="81"/>
  <c r="AB4045" i="81"/>
  <c r="AB609" i="81"/>
  <c r="AB4047" i="81"/>
  <c r="AB4048" i="81"/>
  <c r="AB4049" i="81"/>
  <c r="AB4050" i="81"/>
  <c r="AB4051" i="81"/>
  <c r="AB4052" i="81"/>
  <c r="AB623" i="81"/>
  <c r="AB4054" i="81"/>
  <c r="AB4055" i="81"/>
  <c r="AB4023" i="81"/>
  <c r="AB4029" i="81"/>
  <c r="AB5326" i="81"/>
  <c r="AB5327" i="81"/>
  <c r="AB4031" i="81"/>
  <c r="AB4040" i="81"/>
  <c r="AB4042" i="81"/>
  <c r="AB928" i="81"/>
  <c r="AB4043" i="81"/>
  <c r="AB5328" i="81"/>
  <c r="AB4066" i="81"/>
  <c r="AB4046" i="81"/>
  <c r="AB4053" i="81"/>
  <c r="AB4069" i="81"/>
  <c r="AB4070" i="81"/>
  <c r="AB4071" i="81"/>
  <c r="AB4072" i="81"/>
  <c r="AB4073" i="81"/>
  <c r="AB4074" i="81"/>
  <c r="AB4075" i="81"/>
  <c r="AB4076" i="81"/>
  <c r="AB4077" i="81"/>
  <c r="AB4078" i="81"/>
  <c r="AB4079" i="81"/>
  <c r="AB1321" i="81"/>
  <c r="AB4081" i="81"/>
  <c r="AB4082" i="81"/>
  <c r="AB4083" i="81"/>
  <c r="AB4084" i="81"/>
  <c r="AB1752" i="81"/>
  <c r="AB1322" i="81"/>
  <c r="AB4087" i="81"/>
  <c r="AB4056" i="81"/>
  <c r="AB4089" i="81"/>
  <c r="AB4090" i="81"/>
  <c r="AB5329" i="81"/>
  <c r="AB4057" i="81"/>
  <c r="AB4058" i="81"/>
  <c r="AB4094" i="81"/>
  <c r="AB4095" i="81"/>
  <c r="AB4096" i="81"/>
  <c r="AB4059" i="81"/>
  <c r="AB4503" i="81"/>
  <c r="AB4552" i="81"/>
  <c r="AB4100" i="81"/>
  <c r="AB4101" i="81"/>
  <c r="AB4102" i="81"/>
  <c r="AB4103" i="81"/>
  <c r="AB4104" i="81"/>
  <c r="AB4060" i="81"/>
  <c r="AB4106" i="81"/>
  <c r="AB4107" i="81"/>
  <c r="AB4061" i="81"/>
  <c r="AB4109" i="81"/>
  <c r="AB4110" i="81"/>
  <c r="AB1753" i="81"/>
  <c r="AB4583" i="81"/>
  <c r="AB4584" i="81"/>
  <c r="AB5395" i="81"/>
  <c r="AB4585" i="81"/>
  <c r="AB4116" i="81"/>
  <c r="AB4117" i="81"/>
  <c r="AB4118" i="81"/>
  <c r="AB4119" i="81"/>
  <c r="AB4120" i="81"/>
  <c r="AB4121" i="81"/>
  <c r="AB4122" i="81"/>
  <c r="AB4123" i="81"/>
  <c r="AB4124" i="81"/>
  <c r="AB4125" i="81"/>
  <c r="AB4126" i="81"/>
  <c r="AB4127" i="81"/>
  <c r="AB4128" i="81"/>
  <c r="AB4129" i="81"/>
  <c r="AB1323" i="81"/>
  <c r="AB97" i="81"/>
  <c r="AB3897" i="81"/>
  <c r="AB4586" i="81"/>
  <c r="AB81" i="81"/>
  <c r="AB4135" i="81"/>
  <c r="AB624" i="81"/>
  <c r="AB4137" i="81"/>
  <c r="AB4138" i="81"/>
  <c r="AB4139" i="81"/>
  <c r="AB4587" i="81"/>
  <c r="AB4141" i="81"/>
  <c r="AB4142" i="81"/>
  <c r="AB4143" i="81"/>
  <c r="AB4063" i="81"/>
  <c r="AB4064" i="81"/>
  <c r="AB4065" i="81"/>
  <c r="AB4067" i="81"/>
  <c r="AB4148" i="81"/>
  <c r="AB4149" i="81"/>
  <c r="AB4150" i="81"/>
  <c r="AB4151" i="81"/>
  <c r="AB4152" i="81"/>
  <c r="AB1757" i="81"/>
  <c r="AB4154" i="81"/>
  <c r="AB4155" i="81"/>
  <c r="AB626" i="81"/>
  <c r="AB4068" i="81"/>
  <c r="AB1326" i="81"/>
  <c r="AB4080" i="81"/>
  <c r="AB4160" i="81"/>
  <c r="AB4161" i="81"/>
  <c r="AB4601" i="81"/>
  <c r="AB4163" i="81"/>
  <c r="AB4164" i="81"/>
  <c r="AB4165" i="81"/>
  <c r="AB4166" i="81"/>
  <c r="AB4167" i="81"/>
  <c r="AB4168" i="81"/>
  <c r="AB4169" i="81"/>
  <c r="AB4170" i="81"/>
  <c r="AB4085" i="81"/>
  <c r="AB4172" i="81"/>
  <c r="AB4086" i="81"/>
  <c r="AB4174" i="81"/>
  <c r="AB269" i="81"/>
  <c r="AB1758" i="81"/>
  <c r="AB4177" i="81"/>
  <c r="AB4178" i="81"/>
  <c r="AB4179" i="81"/>
  <c r="AB4180" i="81"/>
  <c r="AB4181" i="81"/>
  <c r="AB4182" i="81"/>
  <c r="AB4183" i="81"/>
  <c r="AB4184" i="81"/>
  <c r="AB4185" i="81"/>
  <c r="AB4186" i="81"/>
  <c r="AB271" i="81"/>
  <c r="AB1774" i="81"/>
  <c r="AB4088" i="81"/>
  <c r="AB272" i="81"/>
  <c r="AB4191" i="81"/>
  <c r="AB4602" i="81"/>
  <c r="AB5330" i="81"/>
  <c r="AB4194" i="81"/>
  <c r="AB4195" i="81"/>
  <c r="AB4091" i="81"/>
  <c r="AB4604" i="81"/>
  <c r="AB4605" i="81"/>
  <c r="AB4607" i="81"/>
  <c r="AB4612" i="81"/>
  <c r="AB4613" i="81"/>
  <c r="AB3911" i="81"/>
  <c r="AB4635" i="81"/>
  <c r="AB630" i="81"/>
  <c r="AB4205" i="81"/>
  <c r="AB4206" i="81"/>
  <c r="AB1775" i="81"/>
  <c r="AB280" i="81"/>
  <c r="AB4209" i="81"/>
  <c r="AB4210" i="81"/>
  <c r="AB55" i="81"/>
  <c r="AB40" i="81"/>
  <c r="AB4093" i="81"/>
  <c r="AB4214" i="81"/>
  <c r="AB4689" i="81"/>
  <c r="AB4097" i="81"/>
  <c r="AB4217" i="81"/>
  <c r="AB4218" i="81"/>
  <c r="AB4219" i="81"/>
  <c r="AB4105" i="81"/>
  <c r="AB4221" i="81"/>
  <c r="AB1330" i="81"/>
  <c r="AB4897" i="81"/>
  <c r="AB4224" i="81"/>
  <c r="AB4225" i="81"/>
  <c r="AB4226" i="81"/>
  <c r="AB4227" i="81"/>
  <c r="AB4228" i="81"/>
  <c r="AB4229" i="81"/>
  <c r="AB4230" i="81"/>
  <c r="AB4231" i="81"/>
  <c r="AB4232" i="81"/>
  <c r="AB4233" i="81"/>
  <c r="AB634" i="81"/>
  <c r="AB4235" i="81"/>
  <c r="AB4108" i="81"/>
  <c r="AB4111" i="81"/>
  <c r="AB4238" i="81"/>
  <c r="AB4239" i="81"/>
  <c r="AB282" i="81"/>
  <c r="AB777" i="81"/>
  <c r="AB4130" i="81"/>
  <c r="AB4243" i="81"/>
  <c r="AB399" i="81"/>
  <c r="AB4245" i="81"/>
  <c r="AB5332" i="81"/>
  <c r="AB1077" i="81"/>
  <c r="AB1078" i="81"/>
  <c r="AB4249" i="81"/>
  <c r="AB1437" i="81"/>
  <c r="AB4251" i="81"/>
  <c r="AB4252" i="81"/>
  <c r="AB4253" i="81"/>
  <c r="AB283" i="81"/>
  <c r="AB4255" i="81"/>
  <c r="AB4256" i="81"/>
  <c r="AB4257" i="81"/>
  <c r="AB4258" i="81"/>
  <c r="AB4259" i="81"/>
  <c r="AB96" i="81"/>
  <c r="AB4261" i="81"/>
  <c r="AB4133" i="81"/>
  <c r="AB4136" i="81"/>
  <c r="AB4264" i="81"/>
  <c r="AB1776" i="81"/>
  <c r="AB4266" i="81"/>
  <c r="AB4267" i="81"/>
  <c r="AB4268" i="81"/>
  <c r="AB401" i="81"/>
  <c r="AB4270" i="81"/>
  <c r="AB1777" i="81"/>
  <c r="AB4272" i="81"/>
  <c r="AB4273" i="81"/>
  <c r="AB1778" i="81"/>
  <c r="AB4275" i="81"/>
  <c r="AB4276" i="81"/>
  <c r="AB4277" i="81"/>
  <c r="AB4278" i="81"/>
  <c r="AB4279" i="81"/>
  <c r="AB1780" i="81"/>
  <c r="AB4281" i="81"/>
  <c r="AB1783" i="81"/>
  <c r="AB4283" i="81"/>
  <c r="AB4284" i="81"/>
  <c r="AB4285" i="81"/>
  <c r="AB4286" i="81"/>
  <c r="AB4287" i="81"/>
  <c r="AB4288" i="81"/>
  <c r="AB4289" i="81"/>
  <c r="AB4290" i="81"/>
  <c r="AB4291" i="81"/>
  <c r="AB4292" i="81"/>
  <c r="AB4293" i="81"/>
  <c r="AB4294" i="81"/>
  <c r="AB4295" i="81"/>
  <c r="AB4296" i="81"/>
  <c r="AB4144" i="81"/>
  <c r="AB4298" i="81"/>
  <c r="AB4299" i="81"/>
  <c r="AB4300" i="81"/>
  <c r="AB4301" i="81"/>
  <c r="AB4302" i="81"/>
  <c r="AB4303" i="81"/>
  <c r="AB4304" i="81"/>
  <c r="AB4305" i="81"/>
  <c r="AB1790" i="81"/>
  <c r="AB4307" i="81"/>
  <c r="AB4308" i="81"/>
  <c r="AB948" i="81"/>
  <c r="AB4777" i="81"/>
  <c r="AB4145" i="81"/>
  <c r="AB4146" i="81"/>
  <c r="AB4313" i="81"/>
  <c r="AB4314" i="81"/>
  <c r="AB4315" i="81"/>
  <c r="AB4316" i="81"/>
  <c r="AB4317" i="81"/>
  <c r="AB4843" i="81"/>
  <c r="AB1791" i="81"/>
  <c r="AB4320" i="81"/>
  <c r="AB4321" i="81"/>
  <c r="AB4322" i="81"/>
  <c r="AB4323" i="81"/>
  <c r="AB1332" i="81"/>
  <c r="AB4325" i="81"/>
  <c r="AB4147" i="81"/>
  <c r="AB4327" i="81"/>
  <c r="AB4153" i="81"/>
  <c r="AB4156" i="81"/>
  <c r="AB1793" i="81"/>
  <c r="AB4157" i="81"/>
  <c r="AB4332" i="81"/>
  <c r="AB4333" i="81"/>
  <c r="AB4334" i="81"/>
  <c r="AB4335" i="81"/>
  <c r="AB4336" i="81"/>
  <c r="AB4158" i="81"/>
  <c r="AB4338" i="81"/>
  <c r="AB4339" i="81"/>
  <c r="AB4340" i="81"/>
  <c r="AB4341" i="81"/>
  <c r="AB4342" i="81"/>
  <c r="AB4343" i="81"/>
  <c r="AB4344" i="81"/>
  <c r="AB4159" i="81"/>
  <c r="AB4346" i="81"/>
  <c r="AB4347" i="81"/>
  <c r="AB4348" i="81"/>
  <c r="AB4349" i="81"/>
  <c r="AB4350" i="81"/>
  <c r="AB4351" i="81"/>
  <c r="AB4352" i="81"/>
  <c r="AB4353" i="81"/>
  <c r="AB955" i="81"/>
  <c r="AB4171" i="81"/>
  <c r="AB4173" i="81"/>
  <c r="AB4175" i="81"/>
  <c r="AB4358" i="81"/>
  <c r="AB4176" i="81"/>
  <c r="AB4637" i="81"/>
  <c r="AB4638" i="81"/>
  <c r="AB2859" i="81"/>
  <c r="AB4363" i="81"/>
  <c r="AB4364" i="81"/>
  <c r="AB4365" i="81"/>
  <c r="AB635" i="81"/>
  <c r="AB4367" i="81"/>
  <c r="AB4368" i="81"/>
  <c r="AB4369" i="81"/>
  <c r="AB4370" i="81"/>
  <c r="AB4639" i="81"/>
  <c r="AB4640" i="81"/>
  <c r="AB4648" i="81"/>
  <c r="AB4374" i="81"/>
  <c r="AB286" i="81"/>
  <c r="AB287" i="81"/>
  <c r="AB4377" i="81"/>
  <c r="AB4378" i="81"/>
  <c r="AB4379" i="81"/>
  <c r="AB4380" i="81"/>
  <c r="AB4381" i="81"/>
  <c r="AB4382" i="81"/>
  <c r="AB870" i="81"/>
  <c r="AB4384" i="81"/>
  <c r="AB4385" i="81"/>
  <c r="AB871" i="81"/>
  <c r="AB4187" i="81"/>
  <c r="AB4388" i="81"/>
  <c r="AB1334" i="81"/>
  <c r="AB4188" i="81"/>
  <c r="AB4391" i="81"/>
  <c r="AB4189" i="81"/>
  <c r="AB4393" i="81"/>
  <c r="AB4394" i="81"/>
  <c r="AB4395" i="81"/>
  <c r="AB4190" i="81"/>
  <c r="AB4193" i="81"/>
  <c r="AB4398" i="81"/>
  <c r="AB4196" i="81"/>
  <c r="AB4202" i="81"/>
  <c r="AB366" i="81"/>
  <c r="AB402" i="81"/>
  <c r="AB4690" i="81"/>
  <c r="AB4204" i="81"/>
  <c r="AB4405" i="81"/>
  <c r="AB1079" i="81"/>
  <c r="AB1081" i="81"/>
  <c r="AB4207" i="81"/>
  <c r="AB4951" i="81"/>
  <c r="AB4693" i="81"/>
  <c r="AB4953" i="81"/>
  <c r="AB4208" i="81"/>
  <c r="AB4213" i="81"/>
  <c r="AB4215" i="81"/>
  <c r="AB1439" i="81"/>
  <c r="AB4216" i="81"/>
  <c r="AB4845" i="81"/>
  <c r="AB4418" i="81"/>
  <c r="AB5339" i="81"/>
  <c r="AB4220" i="81"/>
  <c r="AB4222" i="81"/>
  <c r="AB4422" i="81"/>
  <c r="AB4423" i="81"/>
  <c r="AB872" i="81"/>
  <c r="AB4425" i="81"/>
  <c r="AB4426" i="81"/>
  <c r="AB4234" i="81"/>
  <c r="AB4236" i="81"/>
  <c r="AB4429" i="81"/>
  <c r="AB873" i="81"/>
  <c r="AB4237" i="81"/>
  <c r="AB4432" i="81"/>
  <c r="AB4433" i="81"/>
  <c r="AB1335" i="81"/>
  <c r="AB4240" i="81"/>
  <c r="AB4436" i="81"/>
  <c r="AB1441" i="81"/>
  <c r="AB4438" i="81"/>
  <c r="AB4439" i="81"/>
  <c r="AB4440" i="81"/>
  <c r="AB4441" i="81"/>
  <c r="AB4442" i="81"/>
  <c r="AB875" i="81"/>
  <c r="AB4444" i="81"/>
  <c r="AB4445" i="81"/>
  <c r="AB4446" i="81"/>
  <c r="AB4447" i="81"/>
  <c r="AB4448" i="81"/>
  <c r="AB4449" i="81"/>
  <c r="AB4450" i="81"/>
  <c r="AB4451" i="81"/>
  <c r="AB4452" i="81"/>
  <c r="AB4453" i="81"/>
  <c r="AB1140" i="81"/>
  <c r="AB4455" i="81"/>
  <c r="AB4456" i="81"/>
  <c r="AB4457" i="81"/>
  <c r="AB1796" i="81"/>
  <c r="AB4459" i="81"/>
  <c r="AB4460" i="81"/>
  <c r="AB4461" i="81"/>
  <c r="AB4462" i="81"/>
  <c r="AB4463" i="81"/>
  <c r="AB4464" i="81"/>
  <c r="AB4465" i="81"/>
  <c r="AB4466" i="81"/>
  <c r="AB1336" i="81"/>
  <c r="AB4468" i="81"/>
  <c r="AB4469" i="81"/>
  <c r="AB4470" i="81"/>
  <c r="AB1616" i="81"/>
  <c r="AB4649" i="81"/>
  <c r="AB4241" i="81"/>
  <c r="AB4242" i="81"/>
  <c r="AB4244" i="81"/>
  <c r="AB4246" i="81"/>
  <c r="AB640" i="81"/>
  <c r="AB4247" i="81"/>
  <c r="AB4479" i="81"/>
  <c r="AB5396" i="81"/>
  <c r="AB4250" i="81"/>
  <c r="AB4881" i="81"/>
  <c r="AB4483" i="81"/>
  <c r="AB4254" i="81"/>
  <c r="AB4262" i="81"/>
  <c r="AB4486" i="81"/>
  <c r="AB4263" i="81"/>
  <c r="AB4265" i="81"/>
  <c r="AB4489" i="81"/>
  <c r="AB780" i="81"/>
  <c r="AB4269" i="81"/>
  <c r="AB4492" i="81"/>
  <c r="AB4493" i="81"/>
  <c r="AB4494" i="81"/>
  <c r="AB4495" i="81"/>
  <c r="AB4496" i="81"/>
  <c r="AB4497" i="81"/>
  <c r="AB4498" i="81"/>
  <c r="AB4499" i="81"/>
  <c r="AB4500" i="81"/>
  <c r="AB4651" i="81"/>
  <c r="AB4682" i="81"/>
  <c r="AB4684" i="81"/>
  <c r="AB4271" i="81"/>
  <c r="AB1442" i="81"/>
  <c r="AB4506" i="81"/>
  <c r="AB4274" i="81"/>
  <c r="AB5359" i="81"/>
  <c r="AB5360" i="81"/>
  <c r="AB4699" i="81"/>
  <c r="AB5362" i="81"/>
  <c r="AB4512" i="81"/>
  <c r="AB4280" i="81"/>
  <c r="AB4282" i="81"/>
  <c r="AB4297" i="81"/>
  <c r="AB4306" i="81"/>
  <c r="AB4309" i="81"/>
  <c r="AB4310" i="81"/>
  <c r="AB4519" i="81"/>
  <c r="AB641" i="81"/>
  <c r="AB4521" i="81"/>
  <c r="AB4522" i="81"/>
  <c r="AB4523" i="81"/>
  <c r="AB1083" i="81"/>
  <c r="AB4525" i="81"/>
  <c r="AB4526" i="81"/>
  <c r="AB4527" i="81"/>
  <c r="AB4311" i="81"/>
  <c r="AB5367" i="81"/>
  <c r="AB290" i="81"/>
  <c r="AB4312" i="81"/>
  <c r="AB4532" i="81"/>
  <c r="AB4318" i="81"/>
  <c r="AB4534" i="81"/>
  <c r="AB4535" i="81"/>
  <c r="AB4319" i="81"/>
  <c r="AB291" i="81"/>
  <c r="AB781" i="81"/>
  <c r="AB643" i="81"/>
  <c r="AB4540" i="81"/>
  <c r="AB4541" i="81"/>
  <c r="AB644" i="81"/>
  <c r="AB4543" i="81"/>
  <c r="AB4544" i="81"/>
  <c r="AB4882" i="81"/>
  <c r="AB783" i="81"/>
  <c r="AB4547" i="81"/>
  <c r="AB4548" i="81"/>
  <c r="AB4549" i="81"/>
  <c r="AB4550" i="81"/>
  <c r="AB4324" i="81"/>
  <c r="AB807" i="81"/>
  <c r="AB4553" i="81"/>
  <c r="AB4326" i="81"/>
  <c r="AB4328" i="81"/>
  <c r="AB650" i="81"/>
  <c r="AB4329" i="81"/>
  <c r="AB4558" i="81"/>
  <c r="AB4559" i="81"/>
  <c r="AB4560" i="81"/>
  <c r="AB4330" i="81"/>
  <c r="AB1337" i="81"/>
  <c r="AB4563" i="81"/>
  <c r="AB4564" i="81"/>
  <c r="AB4565" i="81"/>
  <c r="AB4566" i="81"/>
  <c r="AB4567" i="81"/>
  <c r="AB4568" i="81"/>
  <c r="AB4569" i="81"/>
  <c r="AB4570" i="81"/>
  <c r="AB4571" i="81"/>
  <c r="AB4572" i="81"/>
  <c r="AB1084" i="81"/>
  <c r="AB4574" i="81"/>
  <c r="AB4575" i="81"/>
  <c r="AB4576" i="81"/>
  <c r="AB4577" i="81"/>
  <c r="AB4578" i="81"/>
  <c r="AB4579" i="81"/>
  <c r="AB4580" i="81"/>
  <c r="AB4581" i="81"/>
  <c r="AB4582" i="81"/>
  <c r="AB1127" i="81"/>
  <c r="AB1122" i="81"/>
  <c r="AB1125" i="81"/>
  <c r="AB4685" i="81"/>
  <c r="AB4686" i="81"/>
  <c r="AB292" i="81"/>
  <c r="AB4331" i="81"/>
  <c r="AB4590" i="81"/>
  <c r="AB877" i="81"/>
  <c r="AB4337" i="81"/>
  <c r="AB4593" i="81"/>
  <c r="AB4594" i="81"/>
  <c r="AB4345" i="81"/>
  <c r="AB881" i="81"/>
  <c r="AB883" i="81"/>
  <c r="AB4598" i="81"/>
  <c r="AB4599" i="81"/>
  <c r="AB4600" i="81"/>
  <c r="AB4694" i="81"/>
  <c r="AB4695" i="81"/>
  <c r="AB4603" i="81"/>
  <c r="AB4696" i="81"/>
  <c r="AB4697" i="81"/>
  <c r="AB4606" i="81"/>
  <c r="AB4700" i="81"/>
  <c r="AB4354" i="81"/>
  <c r="AB4609" i="81"/>
  <c r="AB4610" i="81"/>
  <c r="AB4611" i="81"/>
  <c r="AB4701" i="81"/>
  <c r="AB4702" i="81"/>
  <c r="AB4614" i="81"/>
  <c r="AB4615" i="81"/>
  <c r="AB4616" i="81"/>
  <c r="AB4617" i="81"/>
  <c r="AB4618" i="81"/>
  <c r="AB4355" i="81"/>
  <c r="AB4356" i="81"/>
  <c r="AB4621" i="81"/>
  <c r="AB4357" i="81"/>
  <c r="AB4359" i="81"/>
  <c r="AB4624" i="81"/>
  <c r="AB4625" i="81"/>
  <c r="AB4626" i="81"/>
  <c r="AB4627" i="81"/>
  <c r="AB4628" i="81"/>
  <c r="AB4629" i="81"/>
  <c r="AB4630" i="81"/>
  <c r="AB1338" i="81"/>
  <c r="AB4632" i="81"/>
  <c r="AB4633" i="81"/>
  <c r="AB4634" i="81"/>
  <c r="AB2123" i="81"/>
  <c r="AB3169" i="81"/>
  <c r="AB4703" i="81"/>
  <c r="AB4704" i="81"/>
  <c r="AB4705" i="81"/>
  <c r="AB2533" i="81"/>
  <c r="AB4641" i="81"/>
  <c r="AB4642" i="81"/>
  <c r="AB4643" i="81"/>
  <c r="AB4644" i="81"/>
  <c r="AB4645" i="81"/>
  <c r="AB4646" i="81"/>
  <c r="AB4647" i="81"/>
  <c r="AB4706" i="81"/>
  <c r="AB4707" i="81"/>
  <c r="AB4650" i="81"/>
  <c r="AB4708" i="81"/>
  <c r="AB4652" i="81"/>
  <c r="AB325" i="81"/>
  <c r="AB4375" i="81"/>
  <c r="AB4655" i="81"/>
  <c r="AB295" i="81"/>
  <c r="AB884" i="81"/>
  <c r="AB4658" i="81"/>
  <c r="AB653" i="81"/>
  <c r="AB4660" i="81"/>
  <c r="AB4661" i="81"/>
  <c r="AB4662" i="81"/>
  <c r="AB4663" i="81"/>
  <c r="AB4664" i="81"/>
  <c r="AB4665" i="81"/>
  <c r="AB4666" i="81"/>
  <c r="AB4667" i="81"/>
  <c r="AB4668" i="81"/>
  <c r="AB4669" i="81"/>
  <c r="AB4670" i="81"/>
  <c r="AB4671" i="81"/>
  <c r="AB4672" i="81"/>
  <c r="AB4673" i="81"/>
  <c r="AB4674" i="81"/>
  <c r="AB4675" i="81"/>
  <c r="AB4676" i="81"/>
  <c r="AB4677" i="81"/>
  <c r="AB4678" i="81"/>
  <c r="AB4679" i="81"/>
  <c r="AB4680" i="81"/>
  <c r="AB4681" i="81"/>
  <c r="AB4712" i="81"/>
  <c r="AB4683" i="81"/>
  <c r="AB4713" i="81"/>
  <c r="AB4714" i="81"/>
  <c r="AB4715" i="81"/>
  <c r="AB4687" i="81"/>
  <c r="AB4376" i="81"/>
  <c r="AB4778" i="81"/>
  <c r="AB4383" i="81"/>
  <c r="AB4691" i="81"/>
  <c r="AB4692" i="81"/>
  <c r="AB1342" i="81"/>
  <c r="AB4716" i="81"/>
  <c r="AB4717" i="81"/>
  <c r="AB1703" i="81"/>
  <c r="AB4718" i="81"/>
  <c r="AB4698" i="81"/>
  <c r="AB1343" i="81"/>
  <c r="AB4719" i="81"/>
  <c r="AB1706" i="81"/>
  <c r="AB1648" i="81"/>
  <c r="AB4720" i="81"/>
  <c r="AB376" i="81"/>
  <c r="AB4726" i="81"/>
  <c r="AB4731" i="81"/>
  <c r="AB1143" i="81"/>
  <c r="AB4758" i="81"/>
  <c r="AB4709" i="81"/>
  <c r="AB1799" i="81"/>
  <c r="AB4711" i="81"/>
  <c r="AB4768" i="81"/>
  <c r="AB4769" i="81"/>
  <c r="AB2551" i="81"/>
  <c r="AB390" i="81"/>
  <c r="AB1589" i="81"/>
  <c r="AB1564" i="81"/>
  <c r="AB1567" i="81"/>
  <c r="AB392" i="81"/>
  <c r="AB393" i="81"/>
  <c r="AB4721" i="81"/>
  <c r="AB4386" i="81"/>
  <c r="AB1803" i="81"/>
  <c r="AB4724" i="81"/>
  <c r="AB4725" i="81"/>
  <c r="AB4826" i="81"/>
  <c r="AB4727" i="81"/>
  <c r="AB4728" i="81"/>
  <c r="AB4729" i="81"/>
  <c r="AB4730" i="81"/>
  <c r="AB4859" i="81"/>
  <c r="AB1344" i="81"/>
  <c r="AB4733" i="81"/>
  <c r="AB1345" i="81"/>
  <c r="AB4735" i="81"/>
  <c r="AB655" i="81"/>
  <c r="AB4737" i="81"/>
  <c r="AB4738" i="81"/>
  <c r="AB4739" i="81"/>
  <c r="AB4740" i="81"/>
  <c r="AB4741" i="81"/>
  <c r="AB4742" i="81"/>
  <c r="AB4743" i="81"/>
  <c r="AB4387" i="81"/>
  <c r="AB4745" i="81"/>
  <c r="AB669" i="81"/>
  <c r="AB4747" i="81"/>
  <c r="AB4748" i="81"/>
  <c r="AB4749" i="81"/>
  <c r="AB4389" i="81"/>
  <c r="AB4390" i="81"/>
  <c r="AB4392" i="81"/>
  <c r="AB4710" i="81"/>
  <c r="AB4396" i="81"/>
  <c r="AB4397" i="81"/>
  <c r="AB4399" i="81"/>
  <c r="AB4757" i="81"/>
  <c r="AB4860" i="81"/>
  <c r="AB4759" i="81"/>
  <c r="AB4760" i="81"/>
  <c r="AB4761" i="81"/>
  <c r="AB4762" i="81"/>
  <c r="AB297" i="81"/>
  <c r="AB1346" i="81"/>
  <c r="AB4765" i="81"/>
  <c r="AB298" i="81"/>
  <c r="AB4767" i="81"/>
  <c r="AB4915" i="81"/>
  <c r="AB4916" i="81"/>
  <c r="AB671" i="81"/>
  <c r="AB4771" i="81"/>
  <c r="AB672" i="81"/>
  <c r="AB1348" i="81"/>
  <c r="AB4774" i="81"/>
  <c r="AB1087" i="81"/>
  <c r="AB4400" i="81"/>
  <c r="AB5378" i="81"/>
  <c r="AB5384" i="81"/>
  <c r="AB4401" i="81"/>
  <c r="AB784" i="81"/>
  <c r="AB4402" i="81"/>
  <c r="AB4782" i="81"/>
  <c r="AB4783" i="81"/>
  <c r="AB4784" i="81"/>
  <c r="AB673" i="81"/>
  <c r="AB4786" i="81"/>
  <c r="AB4787" i="81"/>
  <c r="AB4788" i="81"/>
  <c r="AB299" i="81"/>
  <c r="AB4790" i="81"/>
  <c r="AB4791" i="81"/>
  <c r="AB4792" i="81"/>
  <c r="AB4793" i="81"/>
  <c r="AB4794" i="81"/>
  <c r="AB4795" i="81"/>
  <c r="AB4796" i="81"/>
  <c r="AB4797" i="81"/>
  <c r="AB1354" i="81"/>
  <c r="AB4799" i="81"/>
  <c r="AB4403" i="81"/>
  <c r="AB4404" i="81"/>
  <c r="AB4802" i="81"/>
  <c r="AB4803" i="81"/>
  <c r="AB4406" i="81"/>
  <c r="AB4407" i="81"/>
  <c r="AB4806" i="81"/>
  <c r="AB4807" i="81"/>
  <c r="AB4408" i="81"/>
  <c r="AB4809" i="81"/>
  <c r="AB4810" i="81"/>
  <c r="AB4811" i="81"/>
  <c r="AB4812" i="81"/>
  <c r="AB4813" i="81"/>
  <c r="AB301" i="81"/>
  <c r="AB4815" i="81"/>
  <c r="AB4816" i="81"/>
  <c r="AB4817" i="81"/>
  <c r="AB367" i="81"/>
  <c r="AB4819" i="81"/>
  <c r="AB4820" i="81"/>
  <c r="AB4821" i="81"/>
  <c r="AB4822" i="81"/>
  <c r="AB4823" i="81"/>
  <c r="AB842" i="81"/>
  <c r="AB1090" i="81"/>
  <c r="AB4917" i="81"/>
  <c r="AB4827" i="81"/>
  <c r="AB4828" i="81"/>
  <c r="AB4829" i="81"/>
  <c r="AB4830" i="81"/>
  <c r="AB4831" i="81"/>
  <c r="AB4409" i="81"/>
  <c r="AB4833" i="81"/>
  <c r="AB4410" i="81"/>
  <c r="AB4835" i="81"/>
  <c r="AB4836" i="81"/>
  <c r="AB958" i="81"/>
  <c r="AB4411" i="81"/>
  <c r="AB4839" i="81"/>
  <c r="AB4840" i="81"/>
  <c r="AB4841" i="81"/>
  <c r="AB4842" i="81"/>
  <c r="AB687" i="81"/>
  <c r="AB4844" i="81"/>
  <c r="AB4412" i="81"/>
  <c r="AB4413" i="81"/>
  <c r="AB4414" i="81"/>
  <c r="AB4415" i="81"/>
  <c r="AB4849" i="81"/>
  <c r="AB4416" i="81"/>
  <c r="AB4417" i="81"/>
  <c r="AB4419" i="81"/>
  <c r="AB4853" i="81"/>
  <c r="AB5387" i="81"/>
  <c r="AB785" i="81"/>
  <c r="AB4856" i="81"/>
  <c r="AB4420" i="81"/>
  <c r="AB4858" i="81"/>
  <c r="AB4956" i="81"/>
  <c r="AB4957" i="81"/>
  <c r="AB1355" i="81"/>
  <c r="AB4862" i="81"/>
  <c r="AB4863" i="81"/>
  <c r="AB4864" i="81"/>
  <c r="AB4865" i="81"/>
  <c r="AB4866" i="81"/>
  <c r="AB4421" i="81"/>
  <c r="AB4868" i="81"/>
  <c r="AB4869" i="81"/>
  <c r="AB4870" i="81"/>
  <c r="AB4871" i="81"/>
  <c r="AB1091" i="81"/>
  <c r="AB4424" i="81"/>
  <c r="AB4427" i="81"/>
  <c r="AB4428" i="81"/>
  <c r="AB4876" i="81"/>
  <c r="AB4877" i="81"/>
  <c r="AB1809" i="81"/>
  <c r="AB1356" i="81"/>
  <c r="AB4880" i="81"/>
  <c r="AB1810" i="81"/>
  <c r="AB4430" i="81"/>
  <c r="AB4431" i="81"/>
  <c r="AB1357" i="81"/>
  <c r="AB4885" i="81"/>
  <c r="AB4886" i="81"/>
  <c r="AB4887" i="81"/>
  <c r="AB4888" i="81"/>
  <c r="AB4889" i="81"/>
  <c r="AB4890" i="81"/>
  <c r="AB4891" i="81"/>
  <c r="AB4434" i="81"/>
  <c r="AB4893" i="81"/>
  <c r="AB4894" i="81"/>
  <c r="AB4895" i="81"/>
  <c r="AB4896" i="81"/>
  <c r="AB1359" i="81"/>
  <c r="AB4435" i="81"/>
  <c r="AB1818" i="81"/>
  <c r="AB4900" i="81"/>
  <c r="AB4901" i="81"/>
  <c r="AB4902" i="81"/>
  <c r="AB4903" i="81"/>
  <c r="AB4904" i="81"/>
  <c r="AB4905" i="81"/>
  <c r="AB4906" i="81"/>
  <c r="AB4907" i="81"/>
  <c r="AB1360" i="81"/>
  <c r="AB4909" i="81"/>
  <c r="AB4910" i="81"/>
  <c r="AB4911" i="81"/>
  <c r="AB4912" i="81"/>
  <c r="AB4913" i="81"/>
  <c r="AB4914" i="81"/>
  <c r="AB4958" i="81"/>
  <c r="AB1438" i="81"/>
  <c r="AB1145" i="81"/>
  <c r="AB4918" i="81"/>
  <c r="AB4919" i="81"/>
  <c r="AB4920" i="81"/>
  <c r="AB4921" i="81"/>
  <c r="AB4922" i="81"/>
  <c r="AB311" i="81"/>
  <c r="AB4924" i="81"/>
  <c r="AB4925" i="81"/>
  <c r="AB4926" i="81"/>
  <c r="AB4927" i="81"/>
  <c r="AB4928" i="81"/>
  <c r="AB4929" i="81"/>
  <c r="AB4930" i="81"/>
  <c r="AB4931" i="81"/>
  <c r="AB4932" i="81"/>
  <c r="AB4933" i="81"/>
  <c r="AB4934" i="81"/>
  <c r="AB4935" i="81"/>
  <c r="AB4936" i="81"/>
  <c r="AB4937" i="81"/>
  <c r="AB4938" i="81"/>
  <c r="AB4939" i="81"/>
  <c r="AB4940" i="81"/>
  <c r="AB4941" i="81"/>
  <c r="AB4942" i="81"/>
  <c r="AB4943" i="81"/>
  <c r="AB4944" i="81"/>
  <c r="AB4945" i="81"/>
  <c r="AB4946" i="81"/>
  <c r="AB4947" i="81"/>
  <c r="AB4948" i="81"/>
  <c r="AB4949" i="81"/>
  <c r="AB4950" i="81"/>
  <c r="AB4437" i="81"/>
  <c r="AB4952" i="81"/>
  <c r="AB312" i="81"/>
  <c r="AB4954" i="81"/>
  <c r="AB4955" i="81"/>
  <c r="AB4961" i="81"/>
  <c r="AB4980" i="81"/>
  <c r="AB1146" i="81"/>
  <c r="AB4959" i="81"/>
  <c r="AB4960" i="81"/>
  <c r="AB4981" i="81"/>
  <c r="AB959" i="81"/>
  <c r="AB891" i="81"/>
  <c r="AB1819" i="81"/>
  <c r="AB4965" i="81"/>
  <c r="AB4966" i="81"/>
  <c r="AB4443" i="81"/>
  <c r="AB4458" i="81"/>
  <c r="AB4969" i="81"/>
  <c r="AB5389" i="81"/>
  <c r="AB5390" i="81"/>
  <c r="AB4467" i="81"/>
  <c r="AB4973" i="81"/>
  <c r="AB4473" i="81"/>
  <c r="AB4975" i="81"/>
  <c r="AB5391" i="81"/>
  <c r="AB4977" i="81"/>
  <c r="AB4474" i="81"/>
  <c r="AB1361" i="81"/>
  <c r="AB4986" i="81"/>
  <c r="AB1568" i="81"/>
  <c r="AB4982" i="81"/>
  <c r="AB4983" i="81"/>
  <c r="AB4984" i="81"/>
  <c r="AB4985" i="81"/>
  <c r="AB4987" i="81"/>
  <c r="AB4988" i="81"/>
  <c r="AB5014" i="81"/>
  <c r="AB695" i="81"/>
  <c r="AB4990" i="81"/>
  <c r="AB4991" i="81"/>
  <c r="AB4992" i="81"/>
  <c r="AB4993" i="81"/>
  <c r="AB4994" i="81"/>
  <c r="AB4995" i="81"/>
  <c r="AB699" i="81"/>
  <c r="AB4997" i="81"/>
  <c r="AB4998" i="81"/>
  <c r="AB700" i="81"/>
  <c r="AB5000" i="81"/>
  <c r="AB4475" i="81"/>
  <c r="AB5002" i="81"/>
  <c r="AB5003" i="81"/>
  <c r="AB4476" i="81"/>
  <c r="AB5005" i="81"/>
  <c r="AB5006" i="81"/>
  <c r="AB5007" i="81"/>
  <c r="AB5008" i="81"/>
  <c r="AB5009" i="81"/>
  <c r="AB5010" i="81"/>
  <c r="AB5011" i="81"/>
  <c r="AB5012" i="81"/>
  <c r="AB5013" i="81"/>
  <c r="AB5015" i="81"/>
  <c r="AB5016" i="81"/>
  <c r="AB5021" i="81"/>
  <c r="AB5017" i="81"/>
  <c r="AB5018" i="81"/>
  <c r="AB5019" i="81"/>
  <c r="AB702" i="81"/>
  <c r="AB409" i="81"/>
  <c r="AB5022" i="81"/>
  <c r="AB936" i="81"/>
  <c r="AB5023" i="81"/>
  <c r="AB5024" i="81"/>
  <c r="AB858" i="81"/>
  <c r="AB5025" i="81"/>
  <c r="AB5026" i="81"/>
  <c r="AB5027" i="81"/>
  <c r="AB5028" i="81"/>
  <c r="AB5029" i="81"/>
  <c r="AB5032" i="81"/>
  <c r="AB5033" i="81"/>
  <c r="AB5034" i="81"/>
  <c r="AB5035" i="81"/>
  <c r="AB4477" i="81"/>
  <c r="AB5037" i="81"/>
  <c r="AB5030" i="81"/>
  <c r="AB5031" i="81"/>
  <c r="AB4764" i="81"/>
  <c r="AB410" i="81"/>
  <c r="AB5039" i="81"/>
  <c r="AB4746" i="81"/>
  <c r="AB4766" i="81"/>
  <c r="AB5042" i="81"/>
  <c r="AB5046" i="81"/>
  <c r="AB5047" i="81"/>
  <c r="AB790" i="81"/>
  <c r="AB5049" i="81"/>
  <c r="AB4482" i="81"/>
  <c r="AB5051" i="81"/>
  <c r="AB5043" i="81"/>
  <c r="AB5053" i="81"/>
  <c r="AB5044" i="81"/>
  <c r="AB5055" i="81"/>
  <c r="AB4484" i="81"/>
  <c r="AB5057" i="81"/>
  <c r="AB4485" i="81"/>
  <c r="AB5059" i="81"/>
  <c r="AB5060" i="81"/>
  <c r="AB4487" i="81"/>
  <c r="AB5062" i="81"/>
  <c r="AB845" i="81"/>
  <c r="AB1362" i="81"/>
  <c r="AB5065" i="81"/>
  <c r="AB4488" i="81"/>
  <c r="AB5067" i="81"/>
  <c r="AB5068" i="81"/>
  <c r="AB5069" i="81"/>
  <c r="AB5070" i="81"/>
  <c r="AB5045" i="81"/>
  <c r="AB5072" i="81"/>
  <c r="AB5073" i="81"/>
  <c r="AB5074" i="81"/>
  <c r="AB5075" i="81"/>
  <c r="AB5076" i="81"/>
  <c r="AB5077" i="81"/>
  <c r="AB5078" i="81"/>
  <c r="AB5079" i="81"/>
  <c r="AB5080" i="81"/>
  <c r="AB5081" i="81"/>
  <c r="AB5082" i="81"/>
  <c r="AB5083" i="81"/>
  <c r="AB5052" i="81"/>
  <c r="AB5054" i="81"/>
  <c r="AB5071" i="81"/>
  <c r="AB5087" i="81"/>
  <c r="AB703" i="81"/>
  <c r="AB5089" i="81"/>
  <c r="AB5090" i="81"/>
  <c r="AB5091" i="81"/>
  <c r="AB5092" i="81"/>
  <c r="AB5093" i="81"/>
  <c r="AB5094" i="81"/>
  <c r="AB5095" i="81"/>
  <c r="AB5096" i="81"/>
  <c r="AB5097" i="81"/>
  <c r="AB4490" i="81"/>
  <c r="AB1363" i="81"/>
  <c r="AB5100" i="81"/>
  <c r="AB5101" i="81"/>
  <c r="AB5102" i="81"/>
  <c r="AB5103" i="81"/>
  <c r="AB5104" i="81"/>
  <c r="AB5105" i="81"/>
  <c r="AB4491" i="81"/>
  <c r="AB897" i="81"/>
  <c r="AB5108" i="81"/>
  <c r="AB5109" i="81"/>
  <c r="AB5110" i="81"/>
  <c r="AB5111" i="81"/>
  <c r="AB5112" i="81"/>
  <c r="AB5113" i="81"/>
  <c r="AB5114" i="81"/>
  <c r="AB315" i="81"/>
  <c r="AB705" i="81"/>
  <c r="AB5117" i="81"/>
  <c r="AB5118" i="81"/>
  <c r="AB5119" i="81"/>
  <c r="AB5120" i="81"/>
  <c r="AB5121" i="81"/>
  <c r="AB706" i="81"/>
  <c r="AB5123" i="81"/>
  <c r="AB5124" i="81"/>
  <c r="AB5125" i="81"/>
  <c r="AB5126" i="81"/>
  <c r="AB5084" i="81"/>
  <c r="AB5085" i="81"/>
  <c r="AB411" i="81"/>
  <c r="AB5086" i="81"/>
  <c r="AB439" i="81"/>
  <c r="AB5127" i="81"/>
  <c r="AB444" i="81"/>
  <c r="AB5128" i="81"/>
  <c r="AB5135" i="81"/>
  <c r="AB5136" i="81"/>
  <c r="AB5137" i="81"/>
  <c r="AB5138" i="81"/>
  <c r="AB5139" i="81"/>
  <c r="AB5140" i="81"/>
  <c r="AB5141" i="81"/>
  <c r="AB5142" i="81"/>
  <c r="AB5143" i="81"/>
  <c r="AB5144" i="81"/>
  <c r="AB5145" i="81"/>
  <c r="AB5146" i="81"/>
  <c r="AB5147" i="81"/>
  <c r="AB5148" i="81"/>
  <c r="AB5149" i="81"/>
  <c r="AB5150" i="81"/>
  <c r="AB5151" i="81"/>
  <c r="AB5152" i="81"/>
  <c r="AB5153" i="81"/>
  <c r="AB5154" i="81"/>
  <c r="AB5155" i="81"/>
  <c r="AB5156" i="81"/>
  <c r="AB4504" i="81"/>
  <c r="AB5158" i="81"/>
  <c r="AB5159" i="81"/>
  <c r="AB4505" i="81"/>
  <c r="AB5161" i="81"/>
  <c r="AB5162" i="81"/>
  <c r="AB5163" i="81"/>
  <c r="AB5164" i="81"/>
  <c r="AB5165" i="81"/>
  <c r="AB4722" i="81"/>
  <c r="AB4756" i="81"/>
  <c r="AB4723" i="81"/>
  <c r="AB4732" i="81"/>
  <c r="AB4763" i="81"/>
  <c r="AB4779" i="81"/>
  <c r="AB5172" i="81"/>
  <c r="AB5173" i="81"/>
  <c r="AB5174" i="81"/>
  <c r="AB5175" i="81"/>
  <c r="AB5176" i="81"/>
  <c r="AB5177" i="81"/>
  <c r="AB5178" i="81"/>
  <c r="AB5179" i="81"/>
  <c r="AB5180" i="81"/>
  <c r="AB5181" i="81"/>
  <c r="AB5182" i="81"/>
  <c r="AB5183" i="81"/>
  <c r="AB5184" i="81"/>
  <c r="AB1141" i="81"/>
  <c r="AB5186" i="81"/>
  <c r="AB5187" i="81"/>
  <c r="AB5188" i="81"/>
  <c r="AB5189" i="81"/>
  <c r="AB5190" i="81"/>
  <c r="AB5129" i="81"/>
  <c r="AB5192" i="81"/>
  <c r="AB5193" i="81"/>
  <c r="AB5194" i="81"/>
  <c r="AB5195" i="81"/>
  <c r="AB5196" i="81"/>
  <c r="AB5197" i="81"/>
  <c r="AB5198" i="81"/>
  <c r="AB5199" i="81"/>
  <c r="AB5200" i="81"/>
  <c r="AB5201" i="81"/>
  <c r="AB5202" i="81"/>
  <c r="AB5203" i="81"/>
  <c r="AB5204" i="81"/>
  <c r="AB847" i="81"/>
  <c r="AB5206" i="81"/>
  <c r="AB5207" i="81"/>
  <c r="AB4507" i="81"/>
  <c r="AB5209" i="81"/>
  <c r="AB5210" i="81"/>
  <c r="AB5211" i="81"/>
  <c r="AB4508" i="81"/>
  <c r="AB5213" i="81"/>
  <c r="AB5214" i="81"/>
  <c r="AB5215" i="81"/>
  <c r="AB5216" i="81"/>
  <c r="AB5217" i="81"/>
  <c r="AB5218" i="81"/>
  <c r="AB5219" i="81"/>
  <c r="AB4509" i="81"/>
  <c r="AB5221" i="81"/>
  <c r="AB5222" i="81"/>
  <c r="AB5223" i="81"/>
  <c r="AB5224" i="81"/>
  <c r="AB5225" i="81"/>
  <c r="AB5130" i="81"/>
  <c r="AB5227" i="81"/>
  <c r="AB5131" i="81"/>
  <c r="AB5132" i="81"/>
  <c r="AB5133" i="81"/>
  <c r="AB5134" i="81"/>
  <c r="AB791" i="81"/>
  <c r="AB5233" i="81"/>
  <c r="AB5234" i="81"/>
  <c r="AB5235" i="81"/>
  <c r="AB4510" i="81"/>
  <c r="AB1827" i="81"/>
  <c r="AB1370" i="81"/>
  <c r="AB5239" i="81"/>
  <c r="AB5240" i="81"/>
  <c r="AB5241" i="81"/>
  <c r="AB5242" i="81"/>
  <c r="AB5243" i="81"/>
  <c r="AB4511" i="81"/>
  <c r="AB4513" i="81"/>
  <c r="AB899" i="81"/>
  <c r="AB4514" i="81"/>
  <c r="AB5248" i="81"/>
  <c r="AB5249" i="81"/>
  <c r="AB4515" i="81"/>
  <c r="AB4516" i="81"/>
  <c r="AB5392" i="81"/>
  <c r="AB4883" i="81"/>
  <c r="AB4517" i="81"/>
  <c r="AB4518" i="81"/>
  <c r="AB4520" i="81"/>
  <c r="AB5257" i="81"/>
  <c r="AB4524" i="81"/>
  <c r="AB4528" i="81"/>
  <c r="AB4529" i="81"/>
  <c r="AB5261" i="81"/>
  <c r="AB901" i="81"/>
  <c r="AB4530" i="81"/>
  <c r="AB5264" i="81"/>
  <c r="AB5265" i="81"/>
  <c r="AB4531" i="81"/>
  <c r="AB5267" i="81"/>
  <c r="AB5268" i="81"/>
  <c r="AB5269" i="81"/>
  <c r="AB4533" i="81"/>
  <c r="AB1828" i="81"/>
  <c r="AB5272" i="81"/>
  <c r="AB5273" i="81"/>
  <c r="AB5274" i="81"/>
  <c r="AB5275" i="81"/>
  <c r="AB5276" i="81"/>
  <c r="AB5277" i="81"/>
  <c r="AB5278" i="81"/>
  <c r="AB5279" i="81"/>
  <c r="AB5280" i="81"/>
  <c r="AB5281" i="81"/>
  <c r="AB4536" i="81"/>
  <c r="AB5283" i="81"/>
  <c r="AB5284" i="81"/>
  <c r="AB5285" i="81"/>
  <c r="AB5286" i="81"/>
  <c r="AB5287" i="81"/>
  <c r="AB5288" i="81"/>
  <c r="AB5289" i="81"/>
  <c r="AB5290" i="81"/>
  <c r="AB961" i="81"/>
  <c r="AB5292" i="81"/>
  <c r="AB5293" i="81"/>
  <c r="AB4537" i="81"/>
  <c r="AB5295" i="81"/>
  <c r="AB5296" i="81"/>
  <c r="AB5297" i="81"/>
  <c r="AB5298" i="81"/>
  <c r="AB5299" i="81"/>
  <c r="AB5300" i="81"/>
  <c r="AB5301" i="81"/>
  <c r="AB5302" i="81"/>
  <c r="AB5303" i="81"/>
  <c r="AB5304" i="81"/>
  <c r="AB4538" i="81"/>
  <c r="AB5306" i="81"/>
  <c r="AB5307" i="81"/>
  <c r="AB5308" i="81"/>
  <c r="AB5309" i="81"/>
  <c r="AB5310" i="81"/>
  <c r="AB5311" i="81"/>
  <c r="AB5312" i="81"/>
  <c r="AB5313" i="81"/>
  <c r="AB5314" i="81"/>
  <c r="AB5315" i="81"/>
  <c r="AB5316" i="81"/>
  <c r="AB5317" i="81"/>
  <c r="AB5318" i="81"/>
  <c r="AB5319" i="81"/>
  <c r="AB4539" i="81"/>
  <c r="AB4542" i="81"/>
  <c r="AB4545" i="81"/>
  <c r="AB4546" i="81"/>
  <c r="AB5393" i="81"/>
  <c r="AB5394" i="81"/>
  <c r="AB4551" i="81"/>
  <c r="AB4554" i="81"/>
  <c r="AB1373" i="81"/>
  <c r="AB1829" i="81"/>
  <c r="AB4555" i="81"/>
  <c r="AB5331" i="81"/>
  <c r="AB1375" i="81"/>
  <c r="AB5333" i="81"/>
  <c r="AB5334" i="81"/>
  <c r="AB5335" i="81"/>
  <c r="AB5336" i="81"/>
  <c r="AB5337" i="81"/>
  <c r="AB5338" i="81"/>
  <c r="AB711" i="81"/>
  <c r="AB5340" i="81"/>
  <c r="AB5341" i="81"/>
  <c r="AB5342" i="81"/>
  <c r="AB5343" i="81"/>
  <c r="AB5344" i="81"/>
  <c r="AB95" i="81"/>
  <c r="AB5185" i="81"/>
  <c r="AB5347" i="81"/>
  <c r="AB5348" i="81"/>
  <c r="AB5349" i="81"/>
  <c r="AB5191" i="81"/>
  <c r="AB5226" i="81"/>
  <c r="AB5352" i="81"/>
  <c r="AB5353" i="81"/>
  <c r="AB5354" i="81"/>
  <c r="AB5355" i="81"/>
  <c r="AB5356" i="81"/>
  <c r="AB5357" i="81"/>
  <c r="AB5358" i="81"/>
  <c r="AB316" i="81"/>
  <c r="AB317" i="81"/>
  <c r="AB514" i="81"/>
  <c r="AB712" i="81"/>
  <c r="AB5363" i="81"/>
  <c r="AB5364" i="81"/>
  <c r="AB5228" i="81"/>
  <c r="AB5366" i="81"/>
  <c r="AB4556" i="81"/>
  <c r="AB5368" i="81"/>
  <c r="AB5369" i="81"/>
  <c r="AB5370" i="81"/>
  <c r="AB5371" i="81"/>
  <c r="AB5372" i="81"/>
  <c r="AB5373" i="81"/>
  <c r="AB5374" i="81"/>
  <c r="AB5375" i="81"/>
  <c r="AB5376" i="81"/>
  <c r="AB5377" i="81"/>
  <c r="AB1830" i="81"/>
  <c r="AB5379" i="81"/>
  <c r="AB5380" i="81"/>
  <c r="AB5381" i="81"/>
  <c r="AB5382" i="81"/>
  <c r="AB5383" i="81"/>
  <c r="AB5229" i="81"/>
  <c r="AB5230" i="81"/>
  <c r="AB5231" i="81"/>
  <c r="AB5345" i="81"/>
  <c r="AB5388" i="81"/>
  <c r="AB319" i="81"/>
  <c r="AB1377" i="81"/>
  <c r="AB434" i="81"/>
  <c r="AB1126" i="81"/>
  <c r="AB5346" i="81"/>
  <c r="AB5350" i="81"/>
  <c r="AB5351" i="81"/>
  <c r="AB5361" i="81"/>
  <c r="AB5397" i="81"/>
  <c r="AB5398" i="81"/>
  <c r="AB2552" i="81"/>
  <c r="AA4" i="81"/>
  <c r="AA2553" i="81"/>
  <c r="AA12" i="81"/>
  <c r="AA13" i="81"/>
  <c r="AA14" i="81"/>
  <c r="AA16" i="81"/>
  <c r="AA17" i="81"/>
  <c r="AA19" i="81"/>
  <c r="AA22" i="81"/>
  <c r="AA23" i="81"/>
  <c r="AA24" i="81"/>
  <c r="AA26" i="81"/>
  <c r="AA28" i="81"/>
  <c r="AA30" i="81"/>
  <c r="AA31" i="81"/>
  <c r="AA32" i="81"/>
  <c r="AA33" i="81"/>
  <c r="AA37" i="81"/>
  <c r="AA38" i="81"/>
  <c r="AA41" i="81"/>
  <c r="AA44" i="81"/>
  <c r="AA45" i="81"/>
  <c r="AA46" i="81"/>
  <c r="AA51" i="81"/>
  <c r="AA52" i="81"/>
  <c r="AA53" i="81"/>
  <c r="AA56" i="81"/>
  <c r="AA57" i="81"/>
  <c r="AA59" i="81"/>
  <c r="AA60" i="81"/>
  <c r="AA64" i="81"/>
  <c r="AA66" i="81"/>
  <c r="AA68" i="81"/>
  <c r="AA69" i="81"/>
  <c r="AA70" i="81"/>
  <c r="AA71" i="81"/>
  <c r="AA72" i="81"/>
  <c r="AA73" i="81"/>
  <c r="AA75" i="81"/>
  <c r="AA76" i="81"/>
  <c r="AA77" i="81"/>
  <c r="AA78" i="81"/>
  <c r="AA79" i="81"/>
  <c r="AA80" i="81"/>
  <c r="AA82" i="81"/>
  <c r="AA83" i="81"/>
  <c r="AA84" i="81"/>
  <c r="AA85" i="81"/>
  <c r="AA86" i="81"/>
  <c r="AA87" i="81"/>
  <c r="AA88" i="81"/>
  <c r="AA89" i="81"/>
  <c r="AA90" i="81"/>
  <c r="AA91" i="81"/>
  <c r="AA92" i="81"/>
  <c r="AA93" i="81"/>
  <c r="AA94" i="81"/>
  <c r="AA99" i="81"/>
  <c r="AA100" i="81"/>
  <c r="AA101" i="81"/>
  <c r="AA102" i="81"/>
  <c r="AA103" i="81"/>
  <c r="AA104" i="81"/>
  <c r="AA106" i="81"/>
  <c r="AA107" i="81"/>
  <c r="AA109" i="81"/>
  <c r="AA112" i="81"/>
  <c r="AA115" i="81"/>
  <c r="AA116" i="81"/>
  <c r="AA122" i="81"/>
  <c r="AA123" i="81"/>
  <c r="AA124" i="81"/>
  <c r="AA126" i="81"/>
  <c r="AA134" i="81"/>
  <c r="AA136" i="81"/>
  <c r="AA139" i="81"/>
  <c r="AA2554" i="81"/>
  <c r="AA2555" i="81"/>
  <c r="AA153" i="81"/>
  <c r="AA154" i="81"/>
  <c r="AA155" i="81"/>
  <c r="AA156" i="81"/>
  <c r="AA165" i="81"/>
  <c r="AA172" i="81"/>
  <c r="AA174" i="81"/>
  <c r="AA175" i="81"/>
  <c r="AA177" i="81"/>
  <c r="AA178" i="81"/>
  <c r="AA2556" i="81"/>
  <c r="AA180" i="81"/>
  <c r="AA182" i="81"/>
  <c r="AA183" i="81"/>
  <c r="AA2557" i="81"/>
  <c r="AA190" i="81"/>
  <c r="AA192" i="81"/>
  <c r="AA193" i="81"/>
  <c r="AA2559" i="81"/>
  <c r="AA195" i="81"/>
  <c r="AA2564" i="81"/>
  <c r="AA200" i="81"/>
  <c r="AA201" i="81"/>
  <c r="AA2565" i="81"/>
  <c r="AA204" i="81"/>
  <c r="AA205" i="81"/>
  <c r="AA207" i="81"/>
  <c r="AA209" i="81"/>
  <c r="AA216" i="81"/>
  <c r="AA219" i="81"/>
  <c r="AA220" i="81"/>
  <c r="AA222" i="81"/>
  <c r="AA223" i="81"/>
  <c r="AA225" i="81"/>
  <c r="AA226" i="81"/>
  <c r="AA227" i="81"/>
  <c r="AA228" i="81"/>
  <c r="AA229" i="81"/>
  <c r="AA230" i="81"/>
  <c r="AA231" i="81"/>
  <c r="AA232" i="81"/>
  <c r="AA2566" i="81"/>
  <c r="AA2568" i="81"/>
  <c r="AA2569" i="81"/>
  <c r="AA2570" i="81"/>
  <c r="AA2571" i="81"/>
  <c r="AA2572" i="81"/>
  <c r="AA2573" i="81"/>
  <c r="AA2574" i="81"/>
  <c r="AA2575" i="81"/>
  <c r="AA2576" i="81"/>
  <c r="AA2618" i="81"/>
  <c r="AA246" i="81"/>
  <c r="AA2619" i="81"/>
  <c r="AA249" i="81"/>
  <c r="AA254" i="81"/>
  <c r="AA256" i="81"/>
  <c r="AA257" i="81"/>
  <c r="AA2621" i="81"/>
  <c r="AA261" i="81"/>
  <c r="AA262" i="81"/>
  <c r="AA263" i="81"/>
  <c r="AA266" i="81"/>
  <c r="AA268" i="81"/>
  <c r="AA270" i="81"/>
  <c r="AA274" i="81"/>
  <c r="AA276" i="81"/>
  <c r="AA279" i="81"/>
  <c r="AA285" i="81"/>
  <c r="AA288" i="81"/>
  <c r="AA289" i="81"/>
  <c r="AA293" i="81"/>
  <c r="AA294" i="81"/>
  <c r="AA296" i="81"/>
  <c r="AA300" i="81"/>
  <c r="AA302" i="81"/>
  <c r="AA304" i="81"/>
  <c r="AA305" i="81"/>
  <c r="AA307" i="81"/>
  <c r="AA313" i="81"/>
  <c r="AA314" i="81"/>
  <c r="AA318" i="81"/>
  <c r="AA326" i="81"/>
  <c r="AA327" i="81"/>
  <c r="AA328" i="81"/>
  <c r="AA329" i="81"/>
  <c r="AA330" i="81"/>
  <c r="AA331" i="81"/>
  <c r="AA332" i="81"/>
  <c r="AA333" i="81"/>
  <c r="AA337" i="81"/>
  <c r="AA340" i="81"/>
  <c r="AA341" i="81"/>
  <c r="AA342" i="81"/>
  <c r="AA343" i="81"/>
  <c r="AA344" i="81"/>
  <c r="AA345" i="81"/>
  <c r="AA347" i="81"/>
  <c r="AA349" i="81"/>
  <c r="AA352" i="81"/>
  <c r="AA353" i="81"/>
  <c r="AA354" i="81"/>
  <c r="AA355" i="81"/>
  <c r="AA356" i="81"/>
  <c r="AA357" i="81"/>
  <c r="AA359" i="81"/>
  <c r="AA360" i="81"/>
  <c r="AA370" i="81"/>
  <c r="AA2623" i="81"/>
  <c r="AA2624" i="81"/>
  <c r="AA2625" i="81"/>
  <c r="AA374" i="81"/>
  <c r="AA375" i="81"/>
  <c r="AA2640" i="81"/>
  <c r="AA377" i="81"/>
  <c r="AA379" i="81"/>
  <c r="AA381" i="81"/>
  <c r="AA382" i="81"/>
  <c r="AA383" i="81"/>
  <c r="AA384" i="81"/>
  <c r="AA385" i="81"/>
  <c r="AA386" i="81"/>
  <c r="AA387" i="81"/>
  <c r="AA2641" i="81"/>
  <c r="AA2683" i="81"/>
  <c r="AA397" i="81"/>
  <c r="AA400" i="81"/>
  <c r="AA2692" i="81"/>
  <c r="AA2693" i="81"/>
  <c r="AA415" i="81"/>
  <c r="AA416" i="81"/>
  <c r="AA417" i="81"/>
  <c r="AA421" i="81"/>
  <c r="AA423" i="81"/>
  <c r="AA424" i="81"/>
  <c r="AA427" i="81"/>
  <c r="AA430" i="81"/>
  <c r="AA435" i="81"/>
  <c r="AA436" i="81"/>
  <c r="AA437" i="81"/>
  <c r="AA438" i="81"/>
  <c r="AA2711" i="81"/>
  <c r="AA443" i="81"/>
  <c r="AA2712" i="81"/>
  <c r="AA2713" i="81"/>
  <c r="AA447" i="81"/>
  <c r="AA449" i="81"/>
  <c r="AA452" i="81"/>
  <c r="AA453" i="81"/>
  <c r="AA456" i="81"/>
  <c r="AA462" i="81"/>
  <c r="AA468" i="81"/>
  <c r="AA469" i="81"/>
  <c r="AA471" i="81"/>
  <c r="AA472" i="81"/>
  <c r="AA473" i="81"/>
  <c r="AA474" i="81"/>
  <c r="AA475" i="81"/>
  <c r="AA476" i="81"/>
  <c r="AA478" i="81"/>
  <c r="AA479" i="81"/>
  <c r="AA480" i="81"/>
  <c r="AA483" i="81"/>
  <c r="AA495" i="81"/>
  <c r="AA497" i="81"/>
  <c r="AA504" i="81"/>
  <c r="AA508" i="81"/>
  <c r="AA509" i="81"/>
  <c r="AA510" i="81"/>
  <c r="AA512" i="81"/>
  <c r="AA513" i="81"/>
  <c r="AA516" i="81"/>
  <c r="AA2714" i="81"/>
  <c r="AA518" i="81"/>
  <c r="AA2715" i="81"/>
  <c r="AA520" i="81"/>
  <c r="AA521" i="81"/>
  <c r="AA523" i="81"/>
  <c r="AA524" i="81"/>
  <c r="AA527" i="81"/>
  <c r="AA528" i="81"/>
  <c r="AA529" i="81"/>
  <c r="AA530" i="81"/>
  <c r="AA531" i="81"/>
  <c r="AA533" i="81"/>
  <c r="AA536" i="81"/>
  <c r="AA539" i="81"/>
  <c r="AA541" i="81"/>
  <c r="AA545" i="81"/>
  <c r="AA547" i="81"/>
  <c r="AA548" i="81"/>
  <c r="AA2716" i="81"/>
  <c r="AA2717" i="81"/>
  <c r="AA553" i="81"/>
  <c r="AA554" i="81"/>
  <c r="AA555" i="81"/>
  <c r="AA556" i="81"/>
  <c r="AA557" i="81"/>
  <c r="AA558" i="81"/>
  <c r="AA559" i="81"/>
  <c r="AA566" i="81"/>
  <c r="AA567" i="81"/>
  <c r="AA570" i="81"/>
  <c r="AA572" i="81"/>
  <c r="AA575" i="81"/>
  <c r="AA576" i="81"/>
  <c r="AA579" i="81"/>
  <c r="AA580" i="81"/>
  <c r="AA582" i="81"/>
  <c r="AA583" i="81"/>
  <c r="AA584" i="81"/>
  <c r="AA585" i="81"/>
  <c r="AA587" i="81"/>
  <c r="AA588" i="81"/>
  <c r="AA589" i="81"/>
  <c r="AA590" i="81"/>
  <c r="AA591" i="81"/>
  <c r="AA593" i="81"/>
  <c r="AA594" i="81"/>
  <c r="AA595" i="81"/>
  <c r="AA597" i="81"/>
  <c r="AA600" i="81"/>
  <c r="AA601" i="81"/>
  <c r="AA603" i="81"/>
  <c r="AA606" i="81"/>
  <c r="AA607" i="81"/>
  <c r="AA608" i="81"/>
  <c r="AA610" i="81"/>
  <c r="AA612" i="81"/>
  <c r="AA613" i="81"/>
  <c r="AA614" i="81"/>
  <c r="AA615" i="81"/>
  <c r="AA617" i="81"/>
  <c r="AA618" i="81"/>
  <c r="AA619" i="81"/>
  <c r="AA620" i="81"/>
  <c r="AA621" i="81"/>
  <c r="AA622" i="81"/>
  <c r="AA625" i="81"/>
  <c r="AA627" i="81"/>
  <c r="AA628" i="81"/>
  <c r="AA629" i="81"/>
  <c r="AA631" i="81"/>
  <c r="AA632" i="81"/>
  <c r="AA633" i="81"/>
  <c r="AA636" i="81"/>
  <c r="AA637" i="81"/>
  <c r="AA638" i="81"/>
  <c r="AA639" i="81"/>
  <c r="AA645" i="81"/>
  <c r="AA646" i="81"/>
  <c r="AA647" i="81"/>
  <c r="AA648" i="81"/>
  <c r="AA652" i="81"/>
  <c r="AA2718" i="81"/>
  <c r="AA656" i="81"/>
  <c r="AA659" i="81"/>
  <c r="AA660" i="81"/>
  <c r="AA661" i="81"/>
  <c r="AA662" i="81"/>
  <c r="AA663" i="81"/>
  <c r="AA664" i="81"/>
  <c r="AA665" i="81"/>
  <c r="AA666" i="81"/>
  <c r="AA667" i="81"/>
  <c r="AA668" i="81"/>
  <c r="AA670" i="81"/>
  <c r="AA2719" i="81"/>
  <c r="AA2720" i="81"/>
  <c r="AA2721" i="81"/>
  <c r="AA674" i="81"/>
  <c r="AA675" i="81"/>
  <c r="AA676" i="81"/>
  <c r="AA677" i="81"/>
  <c r="AA678" i="81"/>
  <c r="AA679" i="81"/>
  <c r="AA680" i="81"/>
  <c r="AA681" i="81"/>
  <c r="AA682" i="81"/>
  <c r="AA683" i="81"/>
  <c r="AA684" i="81"/>
  <c r="AA685" i="81"/>
  <c r="AA686" i="81"/>
  <c r="AA688" i="81"/>
  <c r="AA689" i="81"/>
  <c r="AA690" i="81"/>
  <c r="AA691" i="81"/>
  <c r="AA692" i="81"/>
  <c r="AA693" i="81"/>
  <c r="AA694" i="81"/>
  <c r="AA696" i="81"/>
  <c r="AA697" i="81"/>
  <c r="AA698" i="81"/>
  <c r="AA701" i="81"/>
  <c r="AA704" i="81"/>
  <c r="AA707" i="81"/>
  <c r="AA708" i="81"/>
  <c r="AA709" i="81"/>
  <c r="AA710" i="81"/>
  <c r="AA2722" i="81"/>
  <c r="AA2723" i="81"/>
  <c r="AA713" i="81"/>
  <c r="AA714" i="81"/>
  <c r="AA716" i="81"/>
  <c r="AA717" i="81"/>
  <c r="AA718" i="81"/>
  <c r="AA719" i="81"/>
  <c r="AA720" i="81"/>
  <c r="AA721" i="81"/>
  <c r="AA722" i="81"/>
  <c r="AA723" i="81"/>
  <c r="AA724" i="81"/>
  <c r="AA725" i="81"/>
  <c r="AA726" i="81"/>
  <c r="AA727" i="81"/>
  <c r="AA728" i="81"/>
  <c r="AA729" i="81"/>
  <c r="AA730" i="81"/>
  <c r="AA731" i="81"/>
  <c r="AA732" i="81"/>
  <c r="AA733" i="81"/>
  <c r="AA734" i="81"/>
  <c r="AA735" i="81"/>
  <c r="AA736" i="81"/>
  <c r="AA738" i="81"/>
  <c r="AA739" i="81"/>
  <c r="AA740" i="81"/>
  <c r="AA741" i="81"/>
  <c r="AA742" i="81"/>
  <c r="AA743" i="81"/>
  <c r="AA745" i="81"/>
  <c r="AA746" i="81"/>
  <c r="AA747" i="81"/>
  <c r="AA749" i="81"/>
  <c r="AA755" i="81"/>
  <c r="AA758" i="81"/>
  <c r="AA759" i="81"/>
  <c r="AA760" i="81"/>
  <c r="AA765" i="81"/>
  <c r="AA766" i="81"/>
  <c r="AA767" i="81"/>
  <c r="AA768" i="81"/>
  <c r="AA775" i="81"/>
  <c r="AA778" i="81"/>
  <c r="AA786" i="81"/>
  <c r="AA788" i="81"/>
  <c r="AA789" i="81"/>
  <c r="AA2724" i="81"/>
  <c r="AA794" i="81"/>
  <c r="AA801" i="81"/>
  <c r="AA802" i="81"/>
  <c r="AA803" i="81"/>
  <c r="AA806" i="81"/>
  <c r="AA808" i="81"/>
  <c r="AA809" i="81"/>
  <c r="AA810" i="81"/>
  <c r="AA811" i="81"/>
  <c r="AA812" i="81"/>
  <c r="AA813" i="81"/>
  <c r="AA814" i="81"/>
  <c r="AA815" i="81"/>
  <c r="AA816" i="81"/>
  <c r="AA817" i="81"/>
  <c r="AA819" i="81"/>
  <c r="AA820" i="81"/>
  <c r="AA824" i="81"/>
  <c r="AA825" i="81"/>
  <c r="AA2725" i="81"/>
  <c r="AA2726" i="81"/>
  <c r="AA2727" i="81"/>
  <c r="AA2728" i="81"/>
  <c r="AA2729" i="81"/>
  <c r="AA2730" i="81"/>
  <c r="AA2733" i="81"/>
  <c r="AA2767" i="81"/>
  <c r="AA2780" i="81"/>
  <c r="AA2781" i="81"/>
  <c r="AA2833" i="81"/>
  <c r="AA2834" i="81"/>
  <c r="AA2835" i="81"/>
  <c r="AA2836" i="81"/>
  <c r="AA2837" i="81"/>
  <c r="AA848" i="81"/>
  <c r="AA2838" i="81"/>
  <c r="AA2872" i="81"/>
  <c r="AA2873" i="81"/>
  <c r="AA2874" i="81"/>
  <c r="AA2875" i="81"/>
  <c r="AA2876" i="81"/>
  <c r="AA2877" i="81"/>
  <c r="AA2878" i="81"/>
  <c r="AA2879" i="81"/>
  <c r="AA2880" i="81"/>
  <c r="AA2881" i="81"/>
  <c r="AA2882" i="81"/>
  <c r="AA2883" i="81"/>
  <c r="AA2884" i="81"/>
  <c r="AA2886" i="81"/>
  <c r="AA2887" i="81"/>
  <c r="AA2888" i="81"/>
  <c r="AA874" i="81"/>
  <c r="AA876" i="81"/>
  <c r="AA878" i="81"/>
  <c r="AA879" i="81"/>
  <c r="AA880" i="81"/>
  <c r="AA882" i="81"/>
  <c r="AA886" i="81"/>
  <c r="AA887" i="81"/>
  <c r="AA888" i="81"/>
  <c r="AA889" i="81"/>
  <c r="AA890" i="81"/>
  <c r="AA892" i="81"/>
  <c r="AA893" i="81"/>
  <c r="AA894" i="81"/>
  <c r="AA895" i="81"/>
  <c r="AA896" i="81"/>
  <c r="AA898" i="81"/>
  <c r="AA903" i="81"/>
  <c r="AA905" i="81"/>
  <c r="AA907" i="81"/>
  <c r="AA909" i="81"/>
  <c r="AA910" i="81"/>
  <c r="AA912" i="81"/>
  <c r="AA922" i="81"/>
  <c r="AA925" i="81"/>
  <c r="AA934" i="81"/>
  <c r="AA941" i="81"/>
  <c r="AA944" i="81"/>
  <c r="AA945" i="81"/>
  <c r="AA946" i="81"/>
  <c r="AA2889" i="81"/>
  <c r="AA2890" i="81"/>
  <c r="AA949" i="81"/>
  <c r="AA950" i="81"/>
  <c r="AA951" i="81"/>
  <c r="AA952" i="81"/>
  <c r="AA953" i="81"/>
  <c r="AA954" i="81"/>
  <c r="AA956" i="81"/>
  <c r="AA957" i="81"/>
  <c r="AA2893" i="81"/>
  <c r="AA960" i="81"/>
  <c r="AA963" i="81"/>
  <c r="AA964" i="81"/>
  <c r="AA2894" i="81"/>
  <c r="AA970" i="81"/>
  <c r="AA2907" i="81"/>
  <c r="AA976" i="81"/>
  <c r="AA979" i="81"/>
  <c r="AA981" i="81"/>
  <c r="AA982" i="81"/>
  <c r="AA984" i="81"/>
  <c r="AA985" i="81"/>
  <c r="AA988" i="81"/>
  <c r="AA989" i="81"/>
  <c r="AA991" i="81"/>
  <c r="AA994" i="81"/>
  <c r="AA995" i="81"/>
  <c r="AA998" i="81"/>
  <c r="AA999" i="81"/>
  <c r="AA1001" i="81"/>
  <c r="AA1005" i="81"/>
  <c r="AA1008" i="81"/>
  <c r="AA1012" i="81"/>
  <c r="AA1013" i="81"/>
  <c r="AA1018" i="81"/>
  <c r="AA1023" i="81"/>
  <c r="AA1025" i="81"/>
  <c r="AA1026" i="81"/>
  <c r="AA1029" i="81"/>
  <c r="AA1031" i="81"/>
  <c r="AA1032" i="81"/>
  <c r="AA2908" i="81"/>
  <c r="AA1034" i="81"/>
  <c r="AA1036" i="81"/>
  <c r="AA1037" i="81"/>
  <c r="AA1038" i="81"/>
  <c r="AA1041" i="81"/>
  <c r="AA1043" i="81"/>
  <c r="AA1044" i="81"/>
  <c r="AA1046" i="81"/>
  <c r="AA1047" i="81"/>
  <c r="AA1048" i="81"/>
  <c r="AA1049" i="81"/>
  <c r="AA1050" i="81"/>
  <c r="AA1051" i="81"/>
  <c r="AA1052" i="81"/>
  <c r="AA1054" i="81"/>
  <c r="AA1056" i="81"/>
  <c r="AA1058" i="81"/>
  <c r="AA2909" i="81"/>
  <c r="AA1061" i="81"/>
  <c r="AA1062" i="81"/>
  <c r="AA1063" i="81"/>
  <c r="AA1065" i="81"/>
  <c r="AA1068" i="81"/>
  <c r="AA1070" i="81"/>
  <c r="AA1071" i="81"/>
  <c r="AA2910" i="81"/>
  <c r="AA2911" i="81"/>
  <c r="AA2912" i="81"/>
  <c r="AA2913" i="81"/>
  <c r="AA2914" i="81"/>
  <c r="AA2915" i="81"/>
  <c r="AA2916" i="81"/>
  <c r="AA2917" i="81"/>
  <c r="AA2919" i="81"/>
  <c r="AA2920" i="81"/>
  <c r="AA1085" i="81"/>
  <c r="AA1086" i="81"/>
  <c r="AA1089" i="81"/>
  <c r="AA1097" i="81"/>
  <c r="AA1098" i="81"/>
  <c r="AA1103" i="81"/>
  <c r="AA1104" i="81"/>
  <c r="AA1105" i="81"/>
  <c r="AA1107" i="81"/>
  <c r="AA1110" i="81"/>
  <c r="AA2923" i="81"/>
  <c r="AA1114" i="81"/>
  <c r="AA1118" i="81"/>
  <c r="AA1123" i="81"/>
  <c r="AA1124" i="81"/>
  <c r="AA1129" i="81"/>
  <c r="AA1130" i="81"/>
  <c r="AA1132" i="81"/>
  <c r="AA1133" i="81"/>
  <c r="AA1134" i="81"/>
  <c r="AA1137" i="81"/>
  <c r="AA1138" i="81"/>
  <c r="AA1139" i="81"/>
  <c r="AA1144" i="81"/>
  <c r="AA1149" i="81"/>
  <c r="AA1156" i="81"/>
  <c r="AA1159" i="81"/>
  <c r="AA1160" i="81"/>
  <c r="AA1162" i="81"/>
  <c r="AA1163" i="81"/>
  <c r="AA1165" i="81"/>
  <c r="AA1166" i="81"/>
  <c r="AA1167" i="81"/>
  <c r="AA1169" i="81"/>
  <c r="AA1170" i="81"/>
  <c r="AA1171" i="81"/>
  <c r="AA1172" i="81"/>
  <c r="AA1173" i="81"/>
  <c r="AA1174" i="81"/>
  <c r="AA1176" i="81"/>
  <c r="AA1177" i="81"/>
  <c r="AA1178" i="81"/>
  <c r="AA1179" i="81"/>
  <c r="AA1180" i="81"/>
  <c r="AA2924" i="81"/>
  <c r="AA1182" i="81"/>
  <c r="AA1184" i="81"/>
  <c r="AA2925" i="81"/>
  <c r="AA2926" i="81"/>
  <c r="AA2927" i="81"/>
  <c r="AA2965" i="81"/>
  <c r="AA1193" i="81"/>
  <c r="AA1195" i="81"/>
  <c r="AA1196" i="81"/>
  <c r="AA1197" i="81"/>
  <c r="AA1201" i="81"/>
  <c r="AA1203" i="81"/>
  <c r="AA1208" i="81"/>
  <c r="AA1210" i="81"/>
  <c r="AA1214" i="81"/>
  <c r="AA1215" i="81"/>
  <c r="AA1216" i="81"/>
  <c r="AA1218" i="81"/>
  <c r="AA1220" i="81"/>
  <c r="AA1222" i="81"/>
  <c r="AA1223" i="81"/>
  <c r="AA1224" i="81"/>
  <c r="AA1225" i="81"/>
  <c r="AA1230" i="81"/>
  <c r="AA1231" i="81"/>
  <c r="AA1234" i="81"/>
  <c r="AA1235" i="81"/>
  <c r="AA1236" i="81"/>
  <c r="AA1237" i="81"/>
  <c r="AA1238" i="81"/>
  <c r="AA1239" i="81"/>
  <c r="AA1240" i="81"/>
  <c r="AA1241" i="81"/>
  <c r="AA1242" i="81"/>
  <c r="AA1243" i="81"/>
  <c r="AA1244" i="81"/>
  <c r="AA1245" i="81"/>
  <c r="AA1246" i="81"/>
  <c r="AA1247" i="81"/>
  <c r="AA1248" i="81"/>
  <c r="AA1249" i="81"/>
  <c r="AA1250" i="81"/>
  <c r="AA1251" i="81"/>
  <c r="AA1252" i="81"/>
  <c r="AA1253" i="81"/>
  <c r="AA2971" i="81"/>
  <c r="AA2972" i="81"/>
  <c r="AA2974" i="81"/>
  <c r="AA1259" i="81"/>
  <c r="AA1260" i="81"/>
  <c r="AA1261" i="81"/>
  <c r="AA1262" i="81"/>
  <c r="AA1268" i="81"/>
  <c r="AA1273" i="81"/>
  <c r="AA1276" i="81"/>
  <c r="AA1277" i="81"/>
  <c r="AA1279" i="81"/>
  <c r="AA1282" i="81"/>
  <c r="AA1283" i="81"/>
  <c r="AA1287" i="81"/>
  <c r="AA1288" i="81"/>
  <c r="AA1289" i="81"/>
  <c r="AA1290" i="81"/>
  <c r="AA1291" i="81"/>
  <c r="AA1292" i="81"/>
  <c r="AA1293" i="81"/>
  <c r="AA1296" i="81"/>
  <c r="AA1301" i="81"/>
  <c r="AA1303" i="81"/>
  <c r="AA1304" i="81"/>
  <c r="AA1306" i="81"/>
  <c r="AA1307" i="81"/>
  <c r="AA1309" i="81"/>
  <c r="AA1310" i="81"/>
  <c r="AA2986" i="81"/>
  <c r="AA1340" i="81"/>
  <c r="AA1341" i="81"/>
  <c r="AA1347" i="81"/>
  <c r="AA1349" i="81"/>
  <c r="AA1358" i="81"/>
  <c r="AA1364" i="81"/>
  <c r="AA1365" i="81"/>
  <c r="AA1366" i="81"/>
  <c r="AA1367" i="81"/>
  <c r="AA1368" i="81"/>
  <c r="AA1369" i="81"/>
  <c r="AA1371" i="81"/>
  <c r="AA1372" i="81"/>
  <c r="AA1374" i="81"/>
  <c r="AA1376" i="81"/>
  <c r="AA1378" i="81"/>
  <c r="AA1380" i="81"/>
  <c r="AA1382" i="81"/>
  <c r="AA1383" i="81"/>
  <c r="AA1385" i="81"/>
  <c r="AA1386" i="81"/>
  <c r="AA1387" i="81"/>
  <c r="AA1389" i="81"/>
  <c r="AA1390" i="81"/>
  <c r="AA1392" i="81"/>
  <c r="AA1393" i="81"/>
  <c r="AA1394" i="81"/>
  <c r="AA1395" i="81"/>
  <c r="AA1400" i="81"/>
  <c r="AA1401" i="81"/>
  <c r="AA2987" i="81"/>
  <c r="AA1417" i="81"/>
  <c r="AA1418" i="81"/>
  <c r="AA1419" i="81"/>
  <c r="AA1420" i="81"/>
  <c r="AA1424" i="81"/>
  <c r="AA1427" i="81"/>
  <c r="AA1432" i="81"/>
  <c r="AA1433" i="81"/>
  <c r="AA1434" i="81"/>
  <c r="AA1436" i="81"/>
  <c r="AA2988" i="81"/>
  <c r="AA2989" i="81"/>
  <c r="AA2990" i="81"/>
  <c r="AA2993" i="81"/>
  <c r="AA2994" i="81"/>
  <c r="AA3014" i="81"/>
  <c r="AA3020" i="81"/>
  <c r="AA1457" i="81"/>
  <c r="AA1458" i="81"/>
  <c r="AA1459" i="81"/>
  <c r="AA1460" i="81"/>
  <c r="AA1461" i="81"/>
  <c r="AA1462" i="81"/>
  <c r="AA1463" i="81"/>
  <c r="AA1464" i="81"/>
  <c r="AA1465" i="81"/>
  <c r="AA1466" i="81"/>
  <c r="AA1467" i="81"/>
  <c r="AA1468" i="81"/>
  <c r="AA1469" i="81"/>
  <c r="AA1470" i="81"/>
  <c r="AA1471" i="81"/>
  <c r="AA1472" i="81"/>
  <c r="AA1473" i="81"/>
  <c r="AA1474" i="81"/>
  <c r="AA1475" i="81"/>
  <c r="AA1476" i="81"/>
  <c r="AA1478" i="81"/>
  <c r="AA1479" i="81"/>
  <c r="AA1480" i="81"/>
  <c r="AA1481" i="81"/>
  <c r="AA1482" i="81"/>
  <c r="AA1486" i="81"/>
  <c r="AA3025" i="81"/>
  <c r="AA1492" i="81"/>
  <c r="AA1493" i="81"/>
  <c r="AA1498" i="81"/>
  <c r="AA1500" i="81"/>
  <c r="AA1501" i="81"/>
  <c r="AA1503" i="81"/>
  <c r="AA1504" i="81"/>
  <c r="AA1505" i="81"/>
  <c r="AA1506" i="81"/>
  <c r="AA3029" i="81"/>
  <c r="AA1509" i="81"/>
  <c r="AA1511" i="81"/>
  <c r="AA3030" i="81"/>
  <c r="AA1514" i="81"/>
  <c r="AA1515" i="81"/>
  <c r="AA1516" i="81"/>
  <c r="AA1517" i="81"/>
  <c r="AA1519" i="81"/>
  <c r="AA1520" i="81"/>
  <c r="AA1526" i="81"/>
  <c r="AA1528" i="81"/>
  <c r="AA1529" i="81"/>
  <c r="AA1531" i="81"/>
  <c r="AA1533" i="81"/>
  <c r="AA1534" i="81"/>
  <c r="AA1535" i="81"/>
  <c r="AA1536" i="81"/>
  <c r="AA1537" i="81"/>
  <c r="AA1538" i="81"/>
  <c r="AA1539" i="81"/>
  <c r="AA1541" i="81"/>
  <c r="AA1542" i="81"/>
  <c r="AA1546" i="81"/>
  <c r="AA1549" i="81"/>
  <c r="AA1550" i="81"/>
  <c r="AA1551" i="81"/>
  <c r="AA1552" i="81"/>
  <c r="AA1553" i="81"/>
  <c r="AA1555" i="81"/>
  <c r="AA1558" i="81"/>
  <c r="AA1559" i="81"/>
  <c r="AA3031" i="81"/>
  <c r="AA3032" i="81"/>
  <c r="AA3033" i="81"/>
  <c r="AA1573" i="81"/>
  <c r="AA1574" i="81"/>
  <c r="AA1576" i="81"/>
  <c r="AA1577" i="81"/>
  <c r="AA1578" i="81"/>
  <c r="AA1579" i="81"/>
  <c r="AA1580" i="81"/>
  <c r="AA1581" i="81"/>
  <c r="AA1584" i="81"/>
  <c r="AA1585" i="81"/>
  <c r="AA1588" i="81"/>
  <c r="AA1594" i="81"/>
  <c r="AA1596" i="81"/>
  <c r="AA1597" i="81"/>
  <c r="AA1600" i="81"/>
  <c r="AA3034" i="81"/>
  <c r="AA1602" i="81"/>
  <c r="AA1603" i="81"/>
  <c r="AA1604" i="81"/>
  <c r="AA1605" i="81"/>
  <c r="AA1606" i="81"/>
  <c r="AA1608" i="81"/>
  <c r="AA1610" i="81"/>
  <c r="AA1611" i="81"/>
  <c r="AA1614" i="81"/>
  <c r="AA1615" i="81"/>
  <c r="AA1617" i="81"/>
  <c r="AA3035" i="81"/>
  <c r="AA1620" i="81"/>
  <c r="AA1622" i="81"/>
  <c r="AA1624" i="81"/>
  <c r="AA1626" i="81"/>
  <c r="AA1627" i="81"/>
  <c r="AA1628" i="81"/>
  <c r="AA1629" i="81"/>
  <c r="AA1630" i="81"/>
  <c r="AA1631" i="81"/>
  <c r="AA1633" i="81"/>
  <c r="AA1634" i="81"/>
  <c r="AA1635" i="81"/>
  <c r="AA1638" i="81"/>
  <c r="AA1643" i="81"/>
  <c r="AA1649" i="81"/>
  <c r="AA1655" i="81"/>
  <c r="AA1660" i="81"/>
  <c r="AA1662" i="81"/>
  <c r="AA1664" i="81"/>
  <c r="AA1665" i="81"/>
  <c r="AA1666" i="81"/>
  <c r="AA1667" i="81"/>
  <c r="AA1669" i="81"/>
  <c r="AA1670" i="81"/>
  <c r="AA1671" i="81"/>
  <c r="AA1672" i="81"/>
  <c r="AA1675" i="81"/>
  <c r="AA1676" i="81"/>
  <c r="AA1677" i="81"/>
  <c r="AA1678" i="81"/>
  <c r="AA1679" i="81"/>
  <c r="AA1680" i="81"/>
  <c r="AA1681" i="81"/>
  <c r="AA1682" i="81"/>
  <c r="AA1687" i="81"/>
  <c r="AA1688" i="81"/>
  <c r="AA1689" i="81"/>
  <c r="AA1690" i="81"/>
  <c r="AA1691" i="81"/>
  <c r="AA1692" i="81"/>
  <c r="AA1693" i="81"/>
  <c r="AA1694" i="81"/>
  <c r="AA1696" i="81"/>
  <c r="AA1698" i="81"/>
  <c r="AA1699" i="81"/>
  <c r="AA1701" i="81"/>
  <c r="AA1702" i="81"/>
  <c r="AA1705" i="81"/>
  <c r="AA1708" i="81"/>
  <c r="AA1710" i="81"/>
  <c r="AA1714" i="81"/>
  <c r="AA1715" i="81"/>
  <c r="AA3037" i="81"/>
  <c r="AA1717" i="81"/>
  <c r="AA3038" i="81"/>
  <c r="AA3039" i="81"/>
  <c r="AA1721" i="81"/>
  <c r="AA1722" i="81"/>
  <c r="AA3040" i="81"/>
  <c r="AA1724" i="81"/>
  <c r="AA1725" i="81"/>
  <c r="AA1727" i="81"/>
  <c r="AA1728" i="81"/>
  <c r="AA1729" i="81"/>
  <c r="AA1730" i="81"/>
  <c r="AA1731" i="81"/>
  <c r="AA1732" i="81"/>
  <c r="AA1739" i="81"/>
  <c r="AA1740" i="81"/>
  <c r="AA1749" i="81"/>
  <c r="AA1750" i="81"/>
  <c r="AA1751" i="81"/>
  <c r="AA1754" i="81"/>
  <c r="AA1755" i="81"/>
  <c r="AA1756" i="81"/>
  <c r="AA1761" i="81"/>
  <c r="AA1762" i="81"/>
  <c r="AA1763" i="81"/>
  <c r="AA1764" i="81"/>
  <c r="AA1767" i="81"/>
  <c r="AA1768" i="81"/>
  <c r="AA1770" i="81"/>
  <c r="AA1771" i="81"/>
  <c r="AA1772" i="81"/>
  <c r="AA1773" i="81"/>
  <c r="AA1779" i="81"/>
  <c r="AA1781" i="81"/>
  <c r="AA1782" i="81"/>
  <c r="AA1784" i="81"/>
  <c r="AA1785" i="81"/>
  <c r="AA1786" i="81"/>
  <c r="AA1787" i="81"/>
  <c r="AA1788" i="81"/>
  <c r="AA1789" i="81"/>
  <c r="AA1792" i="81"/>
  <c r="AA1794" i="81"/>
  <c r="AA1795" i="81"/>
  <c r="AA1800" i="81"/>
  <c r="AA1804" i="81"/>
  <c r="AA1808" i="81"/>
  <c r="AA1813" i="81"/>
  <c r="AA1814" i="81"/>
  <c r="AA1815" i="81"/>
  <c r="AA1816" i="81"/>
  <c r="AA1817" i="81"/>
  <c r="AA1821" i="81"/>
  <c r="AA1822" i="81"/>
  <c r="AA1825" i="81"/>
  <c r="AA1826" i="81"/>
  <c r="AA1836" i="81"/>
  <c r="AA1837" i="81"/>
  <c r="AA1838" i="81"/>
  <c r="AA1843" i="81"/>
  <c r="AA1846" i="81"/>
  <c r="AA1849" i="81"/>
  <c r="AA1850" i="81"/>
  <c r="AA1858" i="81"/>
  <c r="AA1864" i="81"/>
  <c r="AA1866" i="81"/>
  <c r="AA5385" i="81"/>
  <c r="AA5386" i="81"/>
  <c r="AA1881" i="81"/>
  <c r="AA1890" i="81"/>
  <c r="AA1894" i="81"/>
  <c r="AA1895" i="81"/>
  <c r="AA1898" i="81"/>
  <c r="AA1900" i="81"/>
  <c r="AA1901" i="81"/>
  <c r="AA1903" i="81"/>
  <c r="AA1906" i="81"/>
  <c r="AA1907" i="81"/>
  <c r="AA1908" i="81"/>
  <c r="AA1909" i="81"/>
  <c r="AA1911" i="81"/>
  <c r="AA1912" i="81"/>
  <c r="AA3041" i="81"/>
  <c r="AA1914" i="81"/>
  <c r="AA1915" i="81"/>
  <c r="AA1916" i="81"/>
  <c r="AA1917" i="81"/>
  <c r="AA1919" i="81"/>
  <c r="AA1920" i="81"/>
  <c r="AA1922" i="81"/>
  <c r="AA1924" i="81"/>
  <c r="AA1929" i="81"/>
  <c r="AA1931" i="81"/>
  <c r="AA1933" i="81"/>
  <c r="AA1935" i="81"/>
  <c r="AA1936" i="81"/>
  <c r="AA1937" i="81"/>
  <c r="AA1938" i="81"/>
  <c r="AA1939" i="81"/>
  <c r="AA1940" i="81"/>
  <c r="AA1941" i="81"/>
  <c r="AA1942" i="81"/>
  <c r="AA1943" i="81"/>
  <c r="AA1944" i="81"/>
  <c r="AA1945" i="81"/>
  <c r="AA1947" i="81"/>
  <c r="AA1949" i="81"/>
  <c r="AA3042" i="81"/>
  <c r="AA1953" i="81"/>
  <c r="AA1955" i="81"/>
  <c r="AA1956" i="81"/>
  <c r="AA1957" i="81"/>
  <c r="AA1958" i="81"/>
  <c r="AA1973" i="81"/>
  <c r="AA1974" i="81"/>
  <c r="AA1976" i="81"/>
  <c r="AA1978" i="81"/>
  <c r="AA1979" i="81"/>
  <c r="AA1981" i="81"/>
  <c r="AA1984" i="81"/>
  <c r="AA1985" i="81"/>
  <c r="AA1986" i="81"/>
  <c r="AA1987" i="81"/>
  <c r="AA3043" i="81"/>
  <c r="AA3044" i="81"/>
  <c r="AA3045" i="81"/>
  <c r="AA3050" i="81"/>
  <c r="AA1992" i="81"/>
  <c r="AA3051" i="81"/>
  <c r="AA1994" i="81"/>
  <c r="AA1995" i="81"/>
  <c r="AA1996" i="81"/>
  <c r="AA3052" i="81"/>
  <c r="AA1998" i="81"/>
  <c r="AA1999" i="81"/>
  <c r="AA2001" i="81"/>
  <c r="AA2002" i="81"/>
  <c r="AA3053" i="81"/>
  <c r="AA3101" i="81"/>
  <c r="AA3139" i="81"/>
  <c r="AA3141" i="81"/>
  <c r="AA3142" i="81"/>
  <c r="AA2008" i="81"/>
  <c r="AA2009" i="81"/>
  <c r="AA2011" i="81"/>
  <c r="AA2014" i="81"/>
  <c r="AA2016" i="81"/>
  <c r="AA2017" i="81"/>
  <c r="AA2018" i="81"/>
  <c r="AA2019" i="81"/>
  <c r="AA2020" i="81"/>
  <c r="AA2021" i="81"/>
  <c r="AA2022" i="81"/>
  <c r="AA2024" i="81"/>
  <c r="AA2025" i="81"/>
  <c r="AA2026" i="81"/>
  <c r="AA2028" i="81"/>
  <c r="AA2029" i="81"/>
  <c r="AA2030" i="81"/>
  <c r="AA2031" i="81"/>
  <c r="AA2032" i="81"/>
  <c r="AA2033" i="81"/>
  <c r="AA2034" i="81"/>
  <c r="AA2035" i="81"/>
  <c r="AA2036" i="81"/>
  <c r="AA2037" i="81"/>
  <c r="AA2047" i="81"/>
  <c r="AA2051" i="81"/>
  <c r="AA2052" i="81"/>
  <c r="AA2053" i="81"/>
  <c r="AA2054" i="81"/>
  <c r="AA2056" i="81"/>
  <c r="AA2058" i="81"/>
  <c r="AA2059" i="81"/>
  <c r="AA2060" i="81"/>
  <c r="AA2061" i="81"/>
  <c r="AA2062" i="81"/>
  <c r="AA2063" i="81"/>
  <c r="AA2071" i="81"/>
  <c r="AA3143" i="81"/>
  <c r="AA3144" i="81"/>
  <c r="AA3158" i="81"/>
  <c r="AA2075" i="81"/>
  <c r="AA2078" i="81"/>
  <c r="AA2080" i="81"/>
  <c r="AA2081" i="81"/>
  <c r="AA2082" i="81"/>
  <c r="AA2083" i="81"/>
  <c r="AA2084" i="81"/>
  <c r="AA2085" i="81"/>
  <c r="AA2086" i="81"/>
  <c r="AA2087" i="81"/>
  <c r="AA2089" i="81"/>
  <c r="AA2090" i="81"/>
  <c r="AA2091" i="81"/>
  <c r="AA2092" i="81"/>
  <c r="AA2093" i="81"/>
  <c r="AA2094" i="81"/>
  <c r="AA2095" i="81"/>
  <c r="AA2096" i="81"/>
  <c r="AA2097" i="81"/>
  <c r="AA2103" i="81"/>
  <c r="AA2104" i="81"/>
  <c r="AA2108" i="81"/>
  <c r="AA2109" i="81"/>
  <c r="AA2111" i="81"/>
  <c r="AA2112" i="81"/>
  <c r="AA2114" i="81"/>
  <c r="AA2117" i="81"/>
  <c r="AA2119" i="81"/>
  <c r="AA2120" i="81"/>
  <c r="AA2121" i="81"/>
  <c r="AA2122" i="81"/>
  <c r="AA3159" i="81"/>
  <c r="AA3160" i="81"/>
  <c r="AA3161" i="81"/>
  <c r="AA2126" i="81"/>
  <c r="AA3162" i="81"/>
  <c r="AA2128" i="81"/>
  <c r="AA3225" i="81"/>
  <c r="AA2130" i="81"/>
  <c r="AA2131" i="81"/>
  <c r="AA3226" i="81"/>
  <c r="AA2133" i="81"/>
  <c r="AA2134" i="81"/>
  <c r="AA2135" i="81"/>
  <c r="AA2136" i="81"/>
  <c r="AA2137" i="81"/>
  <c r="AA3232" i="81"/>
  <c r="AA3233" i="81"/>
  <c r="AA2140" i="81"/>
  <c r="AA2141" i="81"/>
  <c r="AA2142" i="81"/>
  <c r="AA2143" i="81"/>
  <c r="AA2144" i="81"/>
  <c r="AA2145" i="81"/>
  <c r="AA2146" i="81"/>
  <c r="AA2147" i="81"/>
  <c r="AA2148" i="81"/>
  <c r="AA2149" i="81"/>
  <c r="AA2150" i="81"/>
  <c r="AA2151" i="81"/>
  <c r="AA3234" i="81"/>
  <c r="AA2156" i="81"/>
  <c r="AA2157" i="81"/>
  <c r="AA2158" i="81"/>
  <c r="AA2159" i="81"/>
  <c r="AA2160" i="81"/>
  <c r="AA2161" i="81"/>
  <c r="AA2162" i="81"/>
  <c r="AA2164" i="81"/>
  <c r="AA3235" i="81"/>
  <c r="AA3246" i="81"/>
  <c r="AA3247" i="81"/>
  <c r="AA3248" i="81"/>
  <c r="AA2174" i="81"/>
  <c r="AA2175" i="81"/>
  <c r="AA2176" i="81"/>
  <c r="AA2177" i="81"/>
  <c r="AA2178" i="81"/>
  <c r="AA2179" i="81"/>
  <c r="AA2180" i="81"/>
  <c r="AA2181" i="81"/>
  <c r="AA2182" i="81"/>
  <c r="AA2183" i="81"/>
  <c r="AA2184" i="81"/>
  <c r="AA2185" i="81"/>
  <c r="AA2187" i="81"/>
  <c r="AA2188" i="81"/>
  <c r="AA2189" i="81"/>
  <c r="AA2190" i="81"/>
  <c r="AA2191" i="81"/>
  <c r="AA2192" i="81"/>
  <c r="AA2194" i="81"/>
  <c r="AA2199" i="81"/>
  <c r="AA2202" i="81"/>
  <c r="AA2203" i="81"/>
  <c r="AA2204" i="81"/>
  <c r="AA2206" i="81"/>
  <c r="AA2208" i="81"/>
  <c r="AA2209" i="81"/>
  <c r="AA2210" i="81"/>
  <c r="AA2211" i="81"/>
  <c r="AA2212" i="81"/>
  <c r="AA2215" i="81"/>
  <c r="AA2216" i="81"/>
  <c r="AA2217" i="81"/>
  <c r="AA2218" i="81"/>
  <c r="AA2219" i="81"/>
  <c r="AA2223" i="81"/>
  <c r="AA2224" i="81"/>
  <c r="AA2226" i="81"/>
  <c r="AA2229" i="81"/>
  <c r="AA2230" i="81"/>
  <c r="AA2232" i="81"/>
  <c r="AA2233" i="81"/>
  <c r="AA2234" i="81"/>
  <c r="AA2235" i="81"/>
  <c r="AA2237" i="81"/>
  <c r="AA2238" i="81"/>
  <c r="AA2240" i="81"/>
  <c r="AA2241" i="81"/>
  <c r="AA2244" i="81"/>
  <c r="AA2245" i="81"/>
  <c r="AA2246" i="81"/>
  <c r="AA2247" i="81"/>
  <c r="AA2249" i="81"/>
  <c r="AA2250" i="81"/>
  <c r="AA2252" i="81"/>
  <c r="AA2253" i="81"/>
  <c r="AA2255" i="81"/>
  <c r="AA2256" i="81"/>
  <c r="AA2267" i="81"/>
  <c r="AA2268" i="81"/>
  <c r="AA2269" i="81"/>
  <c r="AA2270" i="81"/>
  <c r="AA2277" i="81"/>
  <c r="AA2278" i="81"/>
  <c r="AA2279" i="81"/>
  <c r="AA2280" i="81"/>
  <c r="AA2281" i="81"/>
  <c r="AA2282" i="81"/>
  <c r="AA2283" i="81"/>
  <c r="AA2284" i="81"/>
  <c r="AA2285" i="81"/>
  <c r="AA2286" i="81"/>
  <c r="AA2287" i="81"/>
  <c r="AA2288" i="81"/>
  <c r="AA2289" i="81"/>
  <c r="AA2290" i="81"/>
  <c r="AA2291" i="81"/>
  <c r="AA2293" i="81"/>
  <c r="AA2294" i="81"/>
  <c r="AA2296" i="81"/>
  <c r="AA2297" i="81"/>
  <c r="AA3251" i="81"/>
  <c r="AA3252" i="81"/>
  <c r="AA3253" i="81"/>
  <c r="AA2307" i="81"/>
  <c r="AA2308" i="81"/>
  <c r="AA2309" i="81"/>
  <c r="AA2318" i="81"/>
  <c r="AA2319" i="81"/>
  <c r="AA2320" i="81"/>
  <c r="AA2322" i="81"/>
  <c r="AA2323" i="81"/>
  <c r="AA2324" i="81"/>
  <c r="AA2326" i="81"/>
  <c r="AA2329" i="81"/>
  <c r="AA2330" i="81"/>
  <c r="AA2331" i="81"/>
  <c r="AA2332" i="81"/>
  <c r="AA2333" i="81"/>
  <c r="AA2334" i="81"/>
  <c r="AA3273" i="81"/>
  <c r="AA2336" i="81"/>
  <c r="AA3285" i="81"/>
  <c r="AA3286" i="81"/>
  <c r="AA3287" i="81"/>
  <c r="AA3288" i="81"/>
  <c r="AA3289" i="81"/>
  <c r="AA3290" i="81"/>
  <c r="AA2346" i="81"/>
  <c r="AA2347" i="81"/>
  <c r="AA2349" i="81"/>
  <c r="AA2350" i="81"/>
  <c r="AA2352" i="81"/>
  <c r="AA2355" i="81"/>
  <c r="AA2366" i="81"/>
  <c r="AA2370" i="81"/>
  <c r="AA2371" i="81"/>
  <c r="AA2372" i="81"/>
  <c r="AA2373" i="81"/>
  <c r="AA2374" i="81"/>
  <c r="AA2375" i="81"/>
  <c r="AA2376" i="81"/>
  <c r="AA2377" i="81"/>
  <c r="AA2378" i="81"/>
  <c r="AA2379" i="81"/>
  <c r="AA2380" i="81"/>
  <c r="AA2381" i="81"/>
  <c r="AA2382" i="81"/>
  <c r="AA2383" i="81"/>
  <c r="AA2384" i="81"/>
  <c r="AA3291" i="81"/>
  <c r="AA2386" i="81"/>
  <c r="AA2388" i="81"/>
  <c r="AA2390" i="81"/>
  <c r="AA2395" i="81"/>
  <c r="AA2396" i="81"/>
  <c r="AA2403" i="81"/>
  <c r="AA2410" i="81"/>
  <c r="AA2413" i="81"/>
  <c r="AA2414" i="81"/>
  <c r="AA2415" i="81"/>
  <c r="AA2416" i="81"/>
  <c r="AA2417" i="81"/>
  <c r="AA2422" i="81"/>
  <c r="AA2425" i="81"/>
  <c r="AA2427" i="81"/>
  <c r="AA2428" i="81"/>
  <c r="AA2429" i="81"/>
  <c r="AA2430" i="81"/>
  <c r="AA3292" i="81"/>
  <c r="AA3293" i="81"/>
  <c r="AA3294" i="81"/>
  <c r="AA3295" i="81"/>
  <c r="AA3296" i="81"/>
  <c r="AA3297" i="81"/>
  <c r="AA3298" i="81"/>
  <c r="AA3299" i="81"/>
  <c r="AA3300" i="81"/>
  <c r="AA3301" i="81"/>
  <c r="AA3302" i="81"/>
  <c r="AA2467" i="81"/>
  <c r="AA2468" i="81"/>
  <c r="AA2475" i="81"/>
  <c r="AA2477" i="81"/>
  <c r="AA2478" i="81"/>
  <c r="AA2479" i="81"/>
  <c r="AA2483" i="81"/>
  <c r="AA2484" i="81"/>
  <c r="AA2486" i="81"/>
  <c r="AA2487" i="81"/>
  <c r="AA2490" i="81"/>
  <c r="AA2491" i="81"/>
  <c r="AA2492" i="81"/>
  <c r="AA2493" i="81"/>
  <c r="AA2494" i="81"/>
  <c r="AA2495" i="81"/>
  <c r="AA2496" i="81"/>
  <c r="AA2497" i="81"/>
  <c r="AA2498" i="81"/>
  <c r="AA2499" i="81"/>
  <c r="AA2500" i="81"/>
  <c r="AA2501" i="81"/>
  <c r="AA2502" i="81"/>
  <c r="AA2503" i="81"/>
  <c r="AA2505" i="81"/>
  <c r="AA3309" i="81"/>
  <c r="AA3316" i="81"/>
  <c r="AA3338" i="81"/>
  <c r="AA2510" i="81"/>
  <c r="AA2511" i="81"/>
  <c r="AA2512" i="81"/>
  <c r="AA2513" i="81"/>
  <c r="AA2514" i="81"/>
  <c r="AA2515" i="81"/>
  <c r="AA2516" i="81"/>
  <c r="AA2518" i="81"/>
  <c r="AA2519" i="81"/>
  <c r="AA2520" i="81"/>
  <c r="AA2523" i="81"/>
  <c r="AA2524" i="81"/>
  <c r="AA2525" i="81"/>
  <c r="AA2526" i="81"/>
  <c r="AA2527" i="81"/>
  <c r="AA3339" i="81"/>
  <c r="AA3352" i="81"/>
  <c r="AA3353" i="81"/>
  <c r="AA2534" i="81"/>
  <c r="AA2541" i="81"/>
  <c r="AA2546" i="81"/>
  <c r="AA2547" i="81"/>
  <c r="AA2549" i="81"/>
  <c r="AA3354" i="81"/>
  <c r="AA3355" i="81"/>
  <c r="AA3357" i="81"/>
  <c r="AA2558" i="81"/>
  <c r="AA3358" i="81"/>
  <c r="AA2560" i="81"/>
  <c r="AA2561" i="81"/>
  <c r="AA2563" i="81"/>
  <c r="AA3359" i="81"/>
  <c r="AA3360" i="81"/>
  <c r="AA3361" i="81"/>
  <c r="AA2567" i="81"/>
  <c r="AA3363" i="81"/>
  <c r="AA3364" i="81"/>
  <c r="AA3365" i="81"/>
  <c r="AA3366" i="81"/>
  <c r="AA3367" i="81"/>
  <c r="AA3370" i="81"/>
  <c r="AA3373" i="81"/>
  <c r="AA3374" i="81"/>
  <c r="AA3375" i="81"/>
  <c r="AA2577" i="81"/>
  <c r="AA2580" i="81"/>
  <c r="AA2581" i="81"/>
  <c r="AA2582" i="81"/>
  <c r="AA2583" i="81"/>
  <c r="AA2584" i="81"/>
  <c r="AA2585" i="81"/>
  <c r="AA2586" i="81"/>
  <c r="AA2587" i="81"/>
  <c r="AA2589" i="81"/>
  <c r="AA2590" i="81"/>
  <c r="AA2591" i="81"/>
  <c r="AA2592" i="81"/>
  <c r="AA2593" i="81"/>
  <c r="AA2594" i="81"/>
  <c r="AA2595" i="81"/>
  <c r="AA2596" i="81"/>
  <c r="AA2597" i="81"/>
  <c r="AA2598" i="81"/>
  <c r="AA2599" i="81"/>
  <c r="AA2600" i="81"/>
  <c r="AA2601" i="81"/>
  <c r="AA2603" i="81"/>
  <c r="AA2605" i="81"/>
  <c r="AA2607" i="81"/>
  <c r="AA2608" i="81"/>
  <c r="AA2609" i="81"/>
  <c r="AA2610" i="81"/>
  <c r="AA2611" i="81"/>
  <c r="AA2612" i="81"/>
  <c r="AA2613" i="81"/>
  <c r="AA3376" i="81"/>
  <c r="AA3377" i="81"/>
  <c r="AA2620" i="81"/>
  <c r="AA3378" i="81"/>
  <c r="AA3379" i="81"/>
  <c r="AA2626" i="81"/>
  <c r="AA2627" i="81"/>
  <c r="AA2639" i="81"/>
  <c r="AA3380" i="81"/>
  <c r="AA2642" i="81"/>
  <c r="AA2643" i="81"/>
  <c r="AA2644" i="81"/>
  <c r="AA2645" i="81"/>
  <c r="AA2646" i="81"/>
  <c r="AA2647" i="81"/>
  <c r="AA2651" i="81"/>
  <c r="AA2654" i="81"/>
  <c r="AA2657" i="81"/>
  <c r="AA2660" i="81"/>
  <c r="AA2662" i="81"/>
  <c r="AA2663" i="81"/>
  <c r="AA2664" i="81"/>
  <c r="AA2667" i="81"/>
  <c r="AA2668" i="81"/>
  <c r="AA2669" i="81"/>
  <c r="AA2670" i="81"/>
  <c r="AA2679" i="81"/>
  <c r="AA2680" i="81"/>
  <c r="AA2681" i="81"/>
  <c r="AA2684" i="81"/>
  <c r="AA2685" i="81"/>
  <c r="AA2686" i="81"/>
  <c r="AA2688" i="81"/>
  <c r="AA2690" i="81"/>
  <c r="AA3381" i="81"/>
  <c r="AA3382" i="81"/>
  <c r="AA2696" i="81"/>
  <c r="AA2698" i="81"/>
  <c r="AA2702" i="81"/>
  <c r="AA2703" i="81"/>
  <c r="AA2704" i="81"/>
  <c r="AA2705" i="81"/>
  <c r="AA2706" i="81"/>
  <c r="AA2707" i="81"/>
  <c r="AA2708" i="81"/>
  <c r="AA2709" i="81"/>
  <c r="AA2710" i="81"/>
  <c r="AA3383" i="81"/>
  <c r="AA3384" i="81"/>
  <c r="AA3385" i="81"/>
  <c r="AA3386" i="81"/>
  <c r="AA3387" i="81"/>
  <c r="AA3411" i="81"/>
  <c r="AA3414" i="81"/>
  <c r="AA3415" i="81"/>
  <c r="AA3416" i="81"/>
  <c r="AA3417" i="81"/>
  <c r="AA2732" i="81"/>
  <c r="AA3418" i="81"/>
  <c r="AA2735" i="81"/>
  <c r="AA2736" i="81"/>
  <c r="AA2737" i="81"/>
  <c r="AA2738" i="81"/>
  <c r="AA2739" i="81"/>
  <c r="AA2740" i="81"/>
  <c r="AA2741" i="81"/>
  <c r="AA2742" i="81"/>
  <c r="AA2745" i="81"/>
  <c r="AA2747" i="81"/>
  <c r="AA2749" i="81"/>
  <c r="AA2750" i="81"/>
  <c r="AA2751" i="81"/>
  <c r="AA2752" i="81"/>
  <c r="AA2753" i="81"/>
  <c r="AA2754" i="81"/>
  <c r="AA2757" i="81"/>
  <c r="AA2758" i="81"/>
  <c r="AA2761" i="81"/>
  <c r="AA2763" i="81"/>
  <c r="AA2764" i="81"/>
  <c r="AA2765" i="81"/>
  <c r="AA3419" i="81"/>
  <c r="AA2769" i="81"/>
  <c r="AA2770" i="81"/>
  <c r="AA2771" i="81"/>
  <c r="AA2772" i="81"/>
  <c r="AA2782" i="81"/>
  <c r="AA2788" i="81"/>
  <c r="AA2789" i="81"/>
  <c r="AA2790" i="81"/>
  <c r="AA2791" i="81"/>
  <c r="AA2796" i="81"/>
  <c r="AA2797" i="81"/>
  <c r="AA2807" i="81"/>
  <c r="AA2811" i="81"/>
  <c r="AA2812" i="81"/>
  <c r="AA2825" i="81"/>
  <c r="AA2826" i="81"/>
  <c r="AA2828" i="81"/>
  <c r="AA2829" i="81"/>
  <c r="AA2830" i="81"/>
  <c r="AA2831" i="81"/>
  <c r="AA2832" i="81"/>
  <c r="AA3420" i="81"/>
  <c r="AA3421" i="81"/>
  <c r="AA3422" i="81"/>
  <c r="AA2839" i="81"/>
  <c r="AA2840" i="81"/>
  <c r="AA2841" i="81"/>
  <c r="AA2842" i="81"/>
  <c r="AA2843" i="81"/>
  <c r="AA2844" i="81"/>
  <c r="AA2849" i="81"/>
  <c r="AA2851" i="81"/>
  <c r="AA2855" i="81"/>
  <c r="AA2856" i="81"/>
  <c r="AA2858" i="81"/>
  <c r="AA2860" i="81"/>
  <c r="AA2861" i="81"/>
  <c r="AA2862" i="81"/>
  <c r="AA2863" i="81"/>
  <c r="AA2864" i="81"/>
  <c r="AA2867" i="81"/>
  <c r="AA2870" i="81"/>
  <c r="AA3423" i="81"/>
  <c r="AA3424" i="81"/>
  <c r="AA3425" i="81"/>
  <c r="AA3433" i="81"/>
  <c r="AA3447" i="81"/>
  <c r="AA3484" i="81"/>
  <c r="AA3486" i="81"/>
  <c r="AA3487" i="81"/>
  <c r="AA2895" i="81"/>
  <c r="AA2896" i="81"/>
  <c r="AA2903" i="81"/>
  <c r="AA3491" i="81"/>
  <c r="AA3492" i="81"/>
  <c r="AA3494" i="81"/>
  <c r="AA3495" i="81"/>
  <c r="AA3496" i="81"/>
  <c r="AA2918" i="81"/>
  <c r="AA3497" i="81"/>
  <c r="AA3498" i="81"/>
  <c r="AA2921" i="81"/>
  <c r="AA2922" i="81"/>
  <c r="AA3499" i="81"/>
  <c r="AA3500" i="81"/>
  <c r="AA2928" i="81"/>
  <c r="AA2929" i="81"/>
  <c r="AA2931" i="81"/>
  <c r="AA2932" i="81"/>
  <c r="AA2933" i="81"/>
  <c r="AA2934" i="81"/>
  <c r="AA2935" i="81"/>
  <c r="AA2936" i="81"/>
  <c r="AA2937" i="81"/>
  <c r="AA2938" i="81"/>
  <c r="AA2939" i="81"/>
  <c r="AA2940" i="81"/>
  <c r="AA2941" i="81"/>
  <c r="AA2942" i="81"/>
  <c r="AA2943" i="81"/>
  <c r="AA2944" i="81"/>
  <c r="AA2947" i="81"/>
  <c r="AA2953" i="81"/>
  <c r="AA2954" i="81"/>
  <c r="AA2955" i="81"/>
  <c r="AA2962" i="81"/>
  <c r="AA3501" i="81"/>
  <c r="AA2968" i="81"/>
  <c r="AA3502" i="81"/>
  <c r="AA2973" i="81"/>
  <c r="AA2975" i="81"/>
  <c r="AA2976" i="81"/>
  <c r="AA2977" i="81"/>
  <c r="AA2979" i="81"/>
  <c r="AA2982" i="81"/>
  <c r="AA2983" i="81"/>
  <c r="AA2984" i="81"/>
  <c r="AA2985" i="81"/>
  <c r="AA3504" i="81"/>
  <c r="AA3505" i="81"/>
  <c r="AA3506" i="81"/>
  <c r="AA3507" i="81"/>
  <c r="AA3508" i="81"/>
  <c r="AA2991" i="81"/>
  <c r="AA2992" i="81"/>
  <c r="AA3509" i="81"/>
  <c r="AA3510" i="81"/>
  <c r="AA2998" i="81"/>
  <c r="AA2999" i="81"/>
  <c r="AA3000" i="81"/>
  <c r="AA3003" i="81"/>
  <c r="AA3005" i="81"/>
  <c r="AA3006" i="81"/>
  <c r="AA3008" i="81"/>
  <c r="AA3010" i="81"/>
  <c r="AA3012" i="81"/>
  <c r="AA3013" i="81"/>
  <c r="AA3021" i="81"/>
  <c r="AA3022" i="81"/>
  <c r="AA3023" i="81"/>
  <c r="AA3024" i="81"/>
  <c r="AA3026" i="81"/>
  <c r="AA3028" i="81"/>
  <c r="AA3511" i="81"/>
  <c r="AA3512" i="81"/>
  <c r="AA3611" i="81"/>
  <c r="AA3612" i="81"/>
  <c r="AA3617" i="81"/>
  <c r="AA3036" i="81"/>
  <c r="AA3620" i="81"/>
  <c r="AA3622" i="81"/>
  <c r="AA3623" i="81"/>
  <c r="AA3046" i="81"/>
  <c r="AA3643" i="81"/>
  <c r="AA3704" i="81"/>
  <c r="AA3724" i="81"/>
  <c r="AA3736" i="81"/>
  <c r="AA3055" i="81"/>
  <c r="AA3056" i="81"/>
  <c r="AA3058" i="81"/>
  <c r="AA3061" i="81"/>
  <c r="AA3065" i="81"/>
  <c r="AA3070" i="81"/>
  <c r="AA3071" i="81"/>
  <c r="AA3073" i="81"/>
  <c r="AA3074" i="81"/>
  <c r="AA3075" i="81"/>
  <c r="AA3076" i="81"/>
  <c r="AA3077" i="81"/>
  <c r="AA3078" i="81"/>
  <c r="AA3079" i="81"/>
  <c r="AA3080" i="81"/>
  <c r="AA3081" i="81"/>
  <c r="AA3082" i="81"/>
  <c r="AA3083" i="81"/>
  <c r="AA3084" i="81"/>
  <c r="AA3088" i="81"/>
  <c r="AA3090" i="81"/>
  <c r="AA3091" i="81"/>
  <c r="AA3092" i="81"/>
  <c r="AA3095" i="81"/>
  <c r="AA3096" i="81"/>
  <c r="AA3099" i="81"/>
  <c r="AA3100" i="81"/>
  <c r="AA3741" i="81"/>
  <c r="AA3102" i="81"/>
  <c r="AA3106" i="81"/>
  <c r="AA3107" i="81"/>
  <c r="AA3108" i="81"/>
  <c r="AA3110" i="81"/>
  <c r="AA3112" i="81"/>
  <c r="AA3118" i="81"/>
  <c r="AA3119" i="81"/>
  <c r="AA3120" i="81"/>
  <c r="AA3121" i="81"/>
  <c r="AA3122" i="81"/>
  <c r="AA3123" i="81"/>
  <c r="AA3124" i="81"/>
  <c r="AA3128" i="81"/>
  <c r="AA3129" i="81"/>
  <c r="AA3131" i="81"/>
  <c r="AA3134" i="81"/>
  <c r="AA3135" i="81"/>
  <c r="AA3137" i="81"/>
  <c r="AA3138" i="81"/>
  <c r="AA3744" i="81"/>
  <c r="AA3140" i="81"/>
  <c r="AA3745" i="81"/>
  <c r="AA3751" i="81"/>
  <c r="AA3753" i="81"/>
  <c r="AA3754" i="81"/>
  <c r="AA3145" i="81"/>
  <c r="AA3146" i="81"/>
  <c r="AA3149" i="81"/>
  <c r="AA3151" i="81"/>
  <c r="AA3152" i="81"/>
  <c r="AA3154" i="81"/>
  <c r="AA3155" i="81"/>
  <c r="AA3156" i="81"/>
  <c r="AA3164" i="81"/>
  <c r="AA3166" i="81"/>
  <c r="AA3171" i="81"/>
  <c r="AA3173" i="81"/>
  <c r="AA3180" i="81"/>
  <c r="AA3181" i="81"/>
  <c r="AA3184" i="81"/>
  <c r="AA3186" i="81"/>
  <c r="AA3187" i="81"/>
  <c r="AA3188" i="81"/>
  <c r="AA3190" i="81"/>
  <c r="AA3191" i="81"/>
  <c r="AA3194" i="81"/>
  <c r="AA3195" i="81"/>
  <c r="AA3196" i="81"/>
  <c r="AA3197" i="81"/>
  <c r="AA3198" i="81"/>
  <c r="AA3199" i="81"/>
  <c r="AA3209" i="81"/>
  <c r="AA3212" i="81"/>
  <c r="AA3214" i="81"/>
  <c r="AA3215" i="81"/>
  <c r="AA3216" i="81"/>
  <c r="AA3217" i="81"/>
  <c r="AA3219" i="81"/>
  <c r="AA3220" i="81"/>
  <c r="AA3221" i="81"/>
  <c r="AA3222" i="81"/>
  <c r="AA3755" i="81"/>
  <c r="AA3227" i="81"/>
  <c r="AA3229" i="81"/>
  <c r="AA3230" i="81"/>
  <c r="AA3756" i="81"/>
  <c r="AA3239" i="81"/>
  <c r="AA3757" i="81"/>
  <c r="AA3758" i="81"/>
  <c r="AA3254" i="81"/>
  <c r="AA3255" i="81"/>
  <c r="AA3256" i="81"/>
  <c r="AA3257" i="81"/>
  <c r="AA3258" i="81"/>
  <c r="AA3259" i="81"/>
  <c r="AA3260" i="81"/>
  <c r="AA3263" i="81"/>
  <c r="AA3264" i="81"/>
  <c r="AA3265" i="81"/>
  <c r="AA3266" i="81"/>
  <c r="AA3267" i="81"/>
  <c r="AA3268" i="81"/>
  <c r="AA3269" i="81"/>
  <c r="AA3270" i="81"/>
  <c r="AA3271" i="81"/>
  <c r="AA3274" i="81"/>
  <c r="AA3275" i="81"/>
  <c r="AA3278" i="81"/>
  <c r="AA3279" i="81"/>
  <c r="AA3280" i="81"/>
  <c r="AA3284" i="81"/>
  <c r="AA3759" i="81"/>
  <c r="AA4884" i="81"/>
  <c r="AA3304" i="81"/>
  <c r="AA3305" i="81"/>
  <c r="AA3307" i="81"/>
  <c r="AA3308" i="81"/>
  <c r="AA3310" i="81"/>
  <c r="AA3311" i="81"/>
  <c r="AA3312" i="81"/>
  <c r="AA3314" i="81"/>
  <c r="AA3315" i="81"/>
  <c r="AA3761" i="81"/>
  <c r="AA3317" i="81"/>
  <c r="AA3318" i="81"/>
  <c r="AA3320" i="81"/>
  <c r="AA3322" i="81"/>
  <c r="AA3323" i="81"/>
  <c r="AA3325" i="81"/>
  <c r="AA3328" i="81"/>
  <c r="AA3330" i="81"/>
  <c r="AA3331" i="81"/>
  <c r="AA3332" i="81"/>
  <c r="AA3333" i="81"/>
  <c r="AA3334" i="81"/>
  <c r="AA3335" i="81"/>
  <c r="AA3336" i="81"/>
  <c r="AA3762" i="81"/>
  <c r="AA3763" i="81"/>
  <c r="AA3343" i="81"/>
  <c r="AA3347" i="81"/>
  <c r="AA3350" i="81"/>
  <c r="AA3351" i="81"/>
  <c r="AA3764" i="81"/>
  <c r="AA3766" i="81"/>
  <c r="AA3767" i="81"/>
  <c r="AA3768" i="81"/>
  <c r="AA3769" i="81"/>
  <c r="AA3770" i="81"/>
  <c r="AA3771" i="81"/>
  <c r="AA3773" i="81"/>
  <c r="AA3782" i="81"/>
  <c r="AA3783" i="81"/>
  <c r="AA3784" i="81"/>
  <c r="AA3785" i="81"/>
  <c r="AA3786" i="81"/>
  <c r="AA3787" i="81"/>
  <c r="AA3788" i="81"/>
  <c r="AA3789" i="81"/>
  <c r="AA3790" i="81"/>
  <c r="AA3791" i="81"/>
  <c r="AA3792" i="81"/>
  <c r="AA3794" i="81"/>
  <c r="AA3795" i="81"/>
  <c r="AA3804" i="81"/>
  <c r="AA3814" i="81"/>
  <c r="AA3816" i="81"/>
  <c r="AA3817" i="81"/>
  <c r="AA3818" i="81"/>
  <c r="AA3388" i="81"/>
  <c r="AA3389" i="81"/>
  <c r="AA3390" i="81"/>
  <c r="AA3397" i="81"/>
  <c r="AA3398" i="81"/>
  <c r="AA3402" i="81"/>
  <c r="AA3404" i="81"/>
  <c r="AA3406" i="81"/>
  <c r="AA3407" i="81"/>
  <c r="AA3408" i="81"/>
  <c r="AA3409" i="81"/>
  <c r="AA3412" i="81"/>
  <c r="AA3413" i="81"/>
  <c r="AA3819" i="81"/>
  <c r="AA3820" i="81"/>
  <c r="AA3821" i="81"/>
  <c r="AA3822" i="81"/>
  <c r="AA3823" i="81"/>
  <c r="AA3824" i="81"/>
  <c r="AA3426" i="81"/>
  <c r="AA3427" i="81"/>
  <c r="AA3430" i="81"/>
  <c r="AA3432" i="81"/>
  <c r="AA3435" i="81"/>
  <c r="AA3442" i="81"/>
  <c r="AA3443" i="81"/>
  <c r="AA3444" i="81"/>
  <c r="AA3446" i="81"/>
  <c r="AA3825" i="81"/>
  <c r="AA3448" i="81"/>
  <c r="AA3449" i="81"/>
  <c r="AA3450" i="81"/>
  <c r="AA3451" i="81"/>
  <c r="AA3452" i="81"/>
  <c r="AA3453" i="81"/>
  <c r="AA3454" i="81"/>
  <c r="AA3455" i="81"/>
  <c r="AA3456" i="81"/>
  <c r="AA3457" i="81"/>
  <c r="AA3459" i="81"/>
  <c r="AA3462" i="81"/>
  <c r="AA3463" i="81"/>
  <c r="AA3464" i="81"/>
  <c r="AA3465" i="81"/>
  <c r="AA3466" i="81"/>
  <c r="AA3467" i="81"/>
  <c r="AA3468" i="81"/>
  <c r="AA3469" i="81"/>
  <c r="AA3470" i="81"/>
  <c r="AA3471" i="81"/>
  <c r="AA3472" i="81"/>
  <c r="AA3473" i="81"/>
  <c r="AA3474" i="81"/>
  <c r="AA3475" i="81"/>
  <c r="AA3826" i="81"/>
  <c r="AA3477" i="81"/>
  <c r="AA3478" i="81"/>
  <c r="AA3479" i="81"/>
  <c r="AA3480" i="81"/>
  <c r="AA3481" i="81"/>
  <c r="AA3482" i="81"/>
  <c r="AA3827" i="81"/>
  <c r="AA3828" i="81"/>
  <c r="AA3829" i="81"/>
  <c r="AA3830" i="81"/>
  <c r="AA3490" i="81"/>
  <c r="AA3831" i="81"/>
  <c r="AA3832" i="81"/>
  <c r="AA3834" i="81"/>
  <c r="AA3835" i="81"/>
  <c r="AA3836" i="81"/>
  <c r="AA3837" i="81"/>
  <c r="AA3503" i="81"/>
  <c r="AA3838" i="81"/>
  <c r="AA3841" i="81"/>
  <c r="AA3842" i="81"/>
  <c r="AA3885" i="81"/>
  <c r="AA3886" i="81"/>
  <c r="AA3977" i="81"/>
  <c r="AA3513" i="81"/>
  <c r="AA3978" i="81"/>
  <c r="AA3515" i="81"/>
  <c r="AA3516" i="81"/>
  <c r="AA3522" i="81"/>
  <c r="AA3524" i="81"/>
  <c r="AA3525" i="81"/>
  <c r="AA3526" i="81"/>
  <c r="AA3527" i="81"/>
  <c r="AA3528" i="81"/>
  <c r="AA3529" i="81"/>
  <c r="AA3530" i="81"/>
  <c r="AA3531" i="81"/>
  <c r="AA3532" i="81"/>
  <c r="AA3534" i="81"/>
  <c r="AA3535" i="81"/>
  <c r="AA3536" i="81"/>
  <c r="AA3538" i="81"/>
  <c r="AA3539" i="81"/>
  <c r="AA3540" i="81"/>
  <c r="AA3541" i="81"/>
  <c r="AA3542" i="81"/>
  <c r="AA3543" i="81"/>
  <c r="AA3546" i="81"/>
  <c r="AA3550" i="81"/>
  <c r="AA3553" i="81"/>
  <c r="AA3554" i="81"/>
  <c r="AA3555" i="81"/>
  <c r="AA3558" i="81"/>
  <c r="AA3559" i="81"/>
  <c r="AA3561" i="81"/>
  <c r="AA3569" i="81"/>
  <c r="AA4898" i="81"/>
  <c r="AA3581" i="81"/>
  <c r="AA3582" i="81"/>
  <c r="AA3584" i="81"/>
  <c r="AA3593" i="81"/>
  <c r="AA3598" i="81"/>
  <c r="AA3599" i="81"/>
  <c r="AA3600" i="81"/>
  <c r="AA3601" i="81"/>
  <c r="AA3604" i="81"/>
  <c r="AA3607" i="81"/>
  <c r="AA3608" i="81"/>
  <c r="AA3609" i="81"/>
  <c r="AA4006" i="81"/>
  <c r="AA4007" i="81"/>
  <c r="AA3613" i="81"/>
  <c r="AA3614" i="81"/>
  <c r="AA3615" i="81"/>
  <c r="AA3616" i="81"/>
  <c r="AA4011" i="81"/>
  <c r="AA4015" i="81"/>
  <c r="AA3625" i="81"/>
  <c r="AA3626" i="81"/>
  <c r="AA3628" i="81"/>
  <c r="AA3629" i="81"/>
  <c r="AA3630" i="81"/>
  <c r="AA3631" i="81"/>
  <c r="AA3632" i="81"/>
  <c r="AA3633" i="81"/>
  <c r="AA3634" i="81"/>
  <c r="AA3636" i="81"/>
  <c r="AA3637" i="81"/>
  <c r="AA3638" i="81"/>
  <c r="AA3639" i="81"/>
  <c r="AA3641" i="81"/>
  <c r="AA4098" i="81"/>
  <c r="AA4099" i="81"/>
  <c r="AA3646" i="81"/>
  <c r="AA3647" i="81"/>
  <c r="AA3648" i="81"/>
  <c r="AA3649" i="81"/>
  <c r="AA3651" i="81"/>
  <c r="AA3653" i="81"/>
  <c r="AA3658" i="81"/>
  <c r="AA3660" i="81"/>
  <c r="AA3661" i="81"/>
  <c r="AA3662" i="81"/>
  <c r="AA3663" i="81"/>
  <c r="AA3664" i="81"/>
  <c r="AA3665" i="81"/>
  <c r="AA3666" i="81"/>
  <c r="AA3667" i="81"/>
  <c r="AA3668" i="81"/>
  <c r="AA3669" i="81"/>
  <c r="AA3670" i="81"/>
  <c r="AA3671" i="81"/>
  <c r="AA3672" i="81"/>
  <c r="AA3673" i="81"/>
  <c r="AA3675" i="81"/>
  <c r="AA3676" i="81"/>
  <c r="AA3678" i="81"/>
  <c r="AA3680" i="81"/>
  <c r="AA3687" i="81"/>
  <c r="AA3688" i="81"/>
  <c r="AA3694" i="81"/>
  <c r="AA3699" i="81"/>
  <c r="AA3700" i="81"/>
  <c r="AA3703" i="81"/>
  <c r="AA3705" i="81"/>
  <c r="AA3708" i="81"/>
  <c r="AA3709" i="81"/>
  <c r="AA3710" i="81"/>
  <c r="AA3714" i="81"/>
  <c r="AA3721" i="81"/>
  <c r="AA3722" i="81"/>
  <c r="AA3723" i="81"/>
  <c r="AA4112" i="81"/>
  <c r="AA3725" i="81"/>
  <c r="AA3727" i="81"/>
  <c r="AA3728" i="81"/>
  <c r="AA3729" i="81"/>
  <c r="AA3731" i="81"/>
  <c r="AA3732" i="81"/>
  <c r="AA3734" i="81"/>
  <c r="AA3735" i="81"/>
  <c r="AA4113" i="81"/>
  <c r="AA3737" i="81"/>
  <c r="AA3738" i="81"/>
  <c r="AA3742" i="81"/>
  <c r="AA4114" i="81"/>
  <c r="AA3746" i="81"/>
  <c r="AA4115" i="81"/>
  <c r="AA4131" i="81"/>
  <c r="AA4132" i="81"/>
  <c r="AA4134" i="81"/>
  <c r="AA4140" i="81"/>
  <c r="AA4162" i="81"/>
  <c r="AA4192" i="81"/>
  <c r="AA4197" i="81"/>
  <c r="AA3774" i="81"/>
  <c r="AA3776" i="81"/>
  <c r="AA3777" i="81"/>
  <c r="AA3781" i="81"/>
  <c r="AA4198" i="81"/>
  <c r="AA4199" i="81"/>
  <c r="AA4200" i="81"/>
  <c r="AA4201" i="81"/>
  <c r="AA4203" i="81"/>
  <c r="AA4211" i="81"/>
  <c r="AA3793" i="81"/>
  <c r="AA4212" i="81"/>
  <c r="AA3799" i="81"/>
  <c r="AA3801" i="81"/>
  <c r="AA3803" i="81"/>
  <c r="AA3805" i="81"/>
  <c r="AA3806" i="81"/>
  <c r="AA3810" i="81"/>
  <c r="AA3815" i="81"/>
  <c r="AA4223" i="81"/>
  <c r="AA4260" i="81"/>
  <c r="AA4360" i="81"/>
  <c r="AA4361" i="81"/>
  <c r="AA4362" i="81"/>
  <c r="AA4371" i="81"/>
  <c r="AA4372" i="81"/>
  <c r="AA4373" i="81"/>
  <c r="AA3840" i="81"/>
  <c r="AA3843" i="81"/>
  <c r="AA3844" i="81"/>
  <c r="AA3845" i="81"/>
  <c r="AA3846" i="81"/>
  <c r="AA3847" i="81"/>
  <c r="AA3848" i="81"/>
  <c r="AA3849" i="81"/>
  <c r="AA3850" i="81"/>
  <c r="AA3854" i="81"/>
  <c r="AA3855" i="81"/>
  <c r="AA3856" i="81"/>
  <c r="AA3857" i="81"/>
  <c r="AA3859" i="81"/>
  <c r="AA3860" i="81"/>
  <c r="AA3861" i="81"/>
  <c r="AA3867" i="81"/>
  <c r="AA3868" i="81"/>
  <c r="AA3869" i="81"/>
  <c r="AA3871" i="81"/>
  <c r="AA3872" i="81"/>
  <c r="AA3873" i="81"/>
  <c r="AA3874" i="81"/>
  <c r="AA3878" i="81"/>
  <c r="AA3879" i="81"/>
  <c r="AA3881" i="81"/>
  <c r="AA3882" i="81"/>
  <c r="AA3883" i="81"/>
  <c r="AA3884" i="81"/>
  <c r="AA4454" i="81"/>
  <c r="AA4471" i="81"/>
  <c r="AA3887" i="81"/>
  <c r="AA3888" i="81"/>
  <c r="AA3889" i="81"/>
  <c r="AA3893" i="81"/>
  <c r="AA3900" i="81"/>
  <c r="AA3902" i="81"/>
  <c r="AA3906" i="81"/>
  <c r="AA3913" i="81"/>
  <c r="AA3915" i="81"/>
  <c r="AA3929" i="81"/>
  <c r="AA3935" i="81"/>
  <c r="AA3938" i="81"/>
  <c r="AA3939" i="81"/>
  <c r="AA3944" i="81"/>
  <c r="AA3945" i="81"/>
  <c r="AA3946" i="81"/>
  <c r="AA3947" i="81"/>
  <c r="AA3948" i="81"/>
  <c r="AA3950" i="81"/>
  <c r="AA3951" i="81"/>
  <c r="AA3952" i="81"/>
  <c r="AA3953" i="81"/>
  <c r="AA3957" i="81"/>
  <c r="AA3958" i="81"/>
  <c r="AA3961" i="81"/>
  <c r="AA3962" i="81"/>
  <c r="AA3963" i="81"/>
  <c r="AA3964" i="81"/>
  <c r="AA3965" i="81"/>
  <c r="AA3968" i="81"/>
  <c r="AA3969" i="81"/>
  <c r="AA3970" i="81"/>
  <c r="AA3974" i="81"/>
  <c r="AA3975" i="81"/>
  <c r="AA3976" i="81"/>
  <c r="AA3983" i="81"/>
  <c r="AA3984" i="81"/>
  <c r="AA3985" i="81"/>
  <c r="AA3986" i="81"/>
  <c r="AA3992" i="81"/>
  <c r="AA3993" i="81"/>
  <c r="AA3994" i="81"/>
  <c r="AA3995" i="81"/>
  <c r="AA3996" i="81"/>
  <c r="AA3997" i="81"/>
  <c r="AA3998" i="81"/>
  <c r="AA3999" i="81"/>
  <c r="AA4000" i="81"/>
  <c r="AA4001" i="81"/>
  <c r="AA4002" i="81"/>
  <c r="AA4003" i="81"/>
  <c r="AA4004" i="81"/>
  <c r="AA4472" i="81"/>
  <c r="AA4892" i="81"/>
  <c r="AA4008" i="81"/>
  <c r="AA4009" i="81"/>
  <c r="AA4010" i="81"/>
  <c r="AA4501" i="81"/>
  <c r="AA4012" i="81"/>
  <c r="AA4013" i="81"/>
  <c r="AA4014" i="81"/>
  <c r="AA4502" i="81"/>
  <c r="AA4016" i="81"/>
  <c r="AA4017" i="81"/>
  <c r="AA4018" i="81"/>
  <c r="AA4019" i="81"/>
  <c r="AA4020" i="81"/>
  <c r="AA4021" i="81"/>
  <c r="AA4022" i="81"/>
  <c r="AA4026" i="81"/>
  <c r="AA4027" i="81"/>
  <c r="AA4028" i="81"/>
  <c r="AA4030" i="81"/>
  <c r="AA4032" i="81"/>
  <c r="AA4033" i="81"/>
  <c r="AA4034" i="81"/>
  <c r="AA4035" i="81"/>
  <c r="AA4036" i="81"/>
  <c r="AA4037" i="81"/>
  <c r="AA4038" i="81"/>
  <c r="AA4039" i="81"/>
  <c r="AA4041" i="81"/>
  <c r="AA4044" i="81"/>
  <c r="AA4045" i="81"/>
  <c r="AA4047" i="81"/>
  <c r="AA4048" i="81"/>
  <c r="AA4049" i="81"/>
  <c r="AA4051" i="81"/>
  <c r="AA4052" i="81"/>
  <c r="AA4054" i="81"/>
  <c r="AA4055" i="81"/>
  <c r="AA4066" i="81"/>
  <c r="AA4069" i="81"/>
  <c r="AA4070" i="81"/>
  <c r="AA4071" i="81"/>
  <c r="AA4072" i="81"/>
  <c r="AA4073" i="81"/>
  <c r="AA4074" i="81"/>
  <c r="AA4075" i="81"/>
  <c r="AA4076" i="81"/>
  <c r="AA4077" i="81"/>
  <c r="AA4078" i="81"/>
  <c r="AA4079" i="81"/>
  <c r="AA4081" i="81"/>
  <c r="AA4083" i="81"/>
  <c r="AA4084" i="81"/>
  <c r="AA4087" i="81"/>
  <c r="AA4089" i="81"/>
  <c r="AA4090" i="81"/>
  <c r="AA4094" i="81"/>
  <c r="AA4095" i="81"/>
  <c r="AA4096" i="81"/>
  <c r="AA4503" i="81"/>
  <c r="AA4552" i="81"/>
  <c r="AA4100" i="81"/>
  <c r="AA4101" i="81"/>
  <c r="AA4102" i="81"/>
  <c r="AA4103" i="81"/>
  <c r="AA4104" i="81"/>
  <c r="AA4106" i="81"/>
  <c r="AA4107" i="81"/>
  <c r="AA4109" i="81"/>
  <c r="AA4110" i="81"/>
  <c r="AA4116" i="81"/>
  <c r="AA4117" i="81"/>
  <c r="AA4118" i="81"/>
  <c r="AA4119" i="81"/>
  <c r="AA4120" i="81"/>
  <c r="AA4121" i="81"/>
  <c r="AA4122" i="81"/>
  <c r="AA4123" i="81"/>
  <c r="AA4124" i="81"/>
  <c r="AA4125" i="81"/>
  <c r="AA4126" i="81"/>
  <c r="AA4127" i="81"/>
  <c r="AA4128" i="81"/>
  <c r="AA4129" i="81"/>
  <c r="AA4586" i="81"/>
  <c r="AA4135" i="81"/>
  <c r="AA4137" i="81"/>
  <c r="AA4138" i="81"/>
  <c r="AA4139" i="81"/>
  <c r="AA4587" i="81"/>
  <c r="AA4141" i="81"/>
  <c r="AA4142" i="81"/>
  <c r="AA4143" i="81"/>
  <c r="AA4148" i="81"/>
  <c r="AA4149" i="81"/>
  <c r="AA4150" i="81"/>
  <c r="AA4151" i="81"/>
  <c r="AA4152" i="81"/>
  <c r="AA4154" i="81"/>
  <c r="AA4155" i="81"/>
  <c r="AA4160" i="81"/>
  <c r="AA4161" i="81"/>
  <c r="AA4601" i="81"/>
  <c r="AA4163" i="81"/>
  <c r="AA4166" i="81"/>
  <c r="AA4167" i="81"/>
  <c r="AA4168" i="81"/>
  <c r="AA4169" i="81"/>
  <c r="AA4177" i="81"/>
  <c r="AA4178" i="81"/>
  <c r="AA4181" i="81"/>
  <c r="AA4183" i="81"/>
  <c r="AA4184" i="81"/>
  <c r="AA4185" i="81"/>
  <c r="AA4191" i="81"/>
  <c r="AA4602" i="81"/>
  <c r="AA4195" i="81"/>
  <c r="AA4604" i="81"/>
  <c r="AA4605" i="81"/>
  <c r="AA4607" i="81"/>
  <c r="AA4612" i="81"/>
  <c r="AA4613" i="81"/>
  <c r="AA4635" i="81"/>
  <c r="AA4206" i="81"/>
  <c r="AA4209" i="81"/>
  <c r="AA4210" i="81"/>
  <c r="AA4214" i="81"/>
  <c r="AA4217" i="81"/>
  <c r="AA4218" i="81"/>
  <c r="AA4219" i="81"/>
  <c r="AA4221" i="81"/>
  <c r="AA4897" i="81"/>
  <c r="AA4224" i="81"/>
  <c r="AA4225" i="81"/>
  <c r="AA4226" i="81"/>
  <c r="AA4227" i="81"/>
  <c r="AA4229" i="81"/>
  <c r="AA4231" i="81"/>
  <c r="AA4233" i="81"/>
  <c r="AA4238" i="81"/>
  <c r="AA4239" i="81"/>
  <c r="AA4243" i="81"/>
  <c r="AA4245" i="81"/>
  <c r="AA4249" i="81"/>
  <c r="AA4252" i="81"/>
  <c r="AA4253" i="81"/>
  <c r="AA4255" i="81"/>
  <c r="AA4256" i="81"/>
  <c r="AA4257" i="81"/>
  <c r="AA4258" i="81"/>
  <c r="AA4259" i="81"/>
  <c r="AA4264" i="81"/>
  <c r="AA4266" i="81"/>
  <c r="AA4267" i="81"/>
  <c r="AA4268" i="81"/>
  <c r="AA4270" i="81"/>
  <c r="AA4272" i="81"/>
  <c r="AA4273" i="81"/>
  <c r="AA4275" i="81"/>
  <c r="AA4276" i="81"/>
  <c r="AA4277" i="81"/>
  <c r="AA4278" i="81"/>
  <c r="AA4279" i="81"/>
  <c r="AA4281" i="81"/>
  <c r="AA4283" i="81"/>
  <c r="AA4284" i="81"/>
  <c r="AA4285" i="81"/>
  <c r="AA4286" i="81"/>
  <c r="AA4287" i="81"/>
  <c r="AA4288" i="81"/>
  <c r="AA4289" i="81"/>
  <c r="AA4290" i="81"/>
  <c r="AA4291" i="81"/>
  <c r="AA4292" i="81"/>
  <c r="AA4293" i="81"/>
  <c r="AA4294" i="81"/>
  <c r="AA4295" i="81"/>
  <c r="AA4296" i="81"/>
  <c r="AA4298" i="81"/>
  <c r="AA4299" i="81"/>
  <c r="AA4301" i="81"/>
  <c r="AA4302" i="81"/>
  <c r="AA4303" i="81"/>
  <c r="AA4304" i="81"/>
  <c r="AA4307" i="81"/>
  <c r="AA4308" i="81"/>
  <c r="AA4313" i="81"/>
  <c r="AA4314" i="81"/>
  <c r="AA4315" i="81"/>
  <c r="AA4316" i="81"/>
  <c r="AA4317" i="81"/>
  <c r="AA4320" i="81"/>
  <c r="AA4321" i="81"/>
  <c r="AA4322" i="81"/>
  <c r="AA4323" i="81"/>
  <c r="AA4325" i="81"/>
  <c r="AA4327" i="81"/>
  <c r="AA4332" i="81"/>
  <c r="AA4333" i="81"/>
  <c r="AA4334" i="81"/>
  <c r="AA4335" i="81"/>
  <c r="AA4336" i="81"/>
  <c r="AA4338" i="81"/>
  <c r="AA4339" i="81"/>
  <c r="AA4340" i="81"/>
  <c r="AA4341" i="81"/>
  <c r="AA4342" i="81"/>
  <c r="AA4343" i="81"/>
  <c r="AA4344" i="81"/>
  <c r="AA4346" i="81"/>
  <c r="AA4347" i="81"/>
  <c r="AA4348" i="81"/>
  <c r="AA4349" i="81"/>
  <c r="AA4350" i="81"/>
  <c r="AA4351" i="81"/>
  <c r="AA4353" i="81"/>
  <c r="AA4358" i="81"/>
  <c r="AA4637" i="81"/>
  <c r="AA4638" i="81"/>
  <c r="AA4363" i="81"/>
  <c r="AA4364" i="81"/>
  <c r="AA4365" i="81"/>
  <c r="AA4367" i="81"/>
  <c r="AA4368" i="81"/>
  <c r="AA4369" i="81"/>
  <c r="AA4639" i="81"/>
  <c r="AA4640" i="81"/>
  <c r="AA4648" i="81"/>
  <c r="AA4374" i="81"/>
  <c r="AA4377" i="81"/>
  <c r="AA4378" i="81"/>
  <c r="AA4379" i="81"/>
  <c r="AA4380" i="81"/>
  <c r="AA4381" i="81"/>
  <c r="AA4382" i="81"/>
  <c r="AA4384" i="81"/>
  <c r="AA4385" i="81"/>
  <c r="AA4388" i="81"/>
  <c r="AA4391" i="81"/>
  <c r="AA4393" i="81"/>
  <c r="AA4394" i="81"/>
  <c r="AA4395" i="81"/>
  <c r="AA4398" i="81"/>
  <c r="AA4405" i="81"/>
  <c r="AA4418" i="81"/>
  <c r="AA4422" i="81"/>
  <c r="AA4423" i="81"/>
  <c r="AA4425" i="81"/>
  <c r="AA4426" i="81"/>
  <c r="AA4429" i="81"/>
  <c r="AA4432" i="81"/>
  <c r="AA4433" i="81"/>
  <c r="AA4436" i="81"/>
  <c r="AA4438" i="81"/>
  <c r="AA4439" i="81"/>
  <c r="AA4440" i="81"/>
  <c r="AA4441" i="81"/>
  <c r="AA4442" i="81"/>
  <c r="AA4444" i="81"/>
  <c r="AA4445" i="81"/>
  <c r="AA4446" i="81"/>
  <c r="AA4447" i="81"/>
  <c r="AA4448" i="81"/>
  <c r="AA4449" i="81"/>
  <c r="AA4450" i="81"/>
  <c r="AA4451" i="81"/>
  <c r="AA4452" i="81"/>
  <c r="AA4453" i="81"/>
  <c r="AA4455" i="81"/>
  <c r="AA4456" i="81"/>
  <c r="AA4457" i="81"/>
  <c r="AA4459" i="81"/>
  <c r="AA4460" i="81"/>
  <c r="AA4461" i="81"/>
  <c r="AA4462" i="81"/>
  <c r="AA4463" i="81"/>
  <c r="AA4464" i="81"/>
  <c r="AA4465" i="81"/>
  <c r="AA4466" i="81"/>
  <c r="AA4468" i="81"/>
  <c r="AA4469" i="81"/>
  <c r="AA4470" i="81"/>
  <c r="AA4649" i="81"/>
  <c r="AA5396" i="81"/>
  <c r="AA4486" i="81"/>
  <c r="AA4489" i="81"/>
  <c r="AA4492" i="81"/>
  <c r="AA4493" i="81"/>
  <c r="AA4494" i="81"/>
  <c r="AA4495" i="81"/>
  <c r="AA4496" i="81"/>
  <c r="AA4497" i="81"/>
  <c r="AA4498" i="81"/>
  <c r="AA4499" i="81"/>
  <c r="AA4500" i="81"/>
  <c r="AA4651" i="81"/>
  <c r="AA4682" i="81"/>
  <c r="AA4684" i="81"/>
  <c r="AA4506" i="81"/>
  <c r="AA4512" i="81"/>
  <c r="AA4519" i="81"/>
  <c r="AA4521" i="81"/>
  <c r="AA4522" i="81"/>
  <c r="AA4523" i="81"/>
  <c r="AA4525" i="81"/>
  <c r="AA4526" i="81"/>
  <c r="AA4527" i="81"/>
  <c r="AA4532" i="81"/>
  <c r="AA4534" i="81"/>
  <c r="AA4535" i="81"/>
  <c r="AA4541" i="81"/>
  <c r="AA4543" i="81"/>
  <c r="AA4544" i="81"/>
  <c r="AA4547" i="81"/>
  <c r="AA4548" i="81"/>
  <c r="AA4550" i="81"/>
  <c r="AA4553" i="81"/>
  <c r="AA4558" i="81"/>
  <c r="AA4559" i="81"/>
  <c r="AA4560" i="81"/>
  <c r="AA4563" i="81"/>
  <c r="AA4570" i="81"/>
  <c r="AA4571" i="81"/>
  <c r="AA4572" i="81"/>
  <c r="AA4574" i="81"/>
  <c r="AA4575" i="81"/>
  <c r="AA4576" i="81"/>
  <c r="AA4577" i="81"/>
  <c r="AA4578" i="81"/>
  <c r="AA4579" i="81"/>
  <c r="AA4580" i="81"/>
  <c r="AA4581" i="81"/>
  <c r="AA4582" i="81"/>
  <c r="AA4685" i="81"/>
  <c r="AA4686" i="81"/>
  <c r="AA4590" i="81"/>
  <c r="AA4593" i="81"/>
  <c r="AA4594" i="81"/>
  <c r="AA4598" i="81"/>
  <c r="AA4599" i="81"/>
  <c r="AA4600" i="81"/>
  <c r="AA4694" i="81"/>
  <c r="AA4695" i="81"/>
  <c r="AA4603" i="81"/>
  <c r="AA4696" i="81"/>
  <c r="AA4697" i="81"/>
  <c r="AA4606" i="81"/>
  <c r="AA4700" i="81"/>
  <c r="AA4609" i="81"/>
  <c r="AA4610" i="81"/>
  <c r="AA4611" i="81"/>
  <c r="AA4701" i="81"/>
  <c r="AA4702" i="81"/>
  <c r="AA4614" i="81"/>
  <c r="AA4615" i="81"/>
  <c r="AA4616" i="81"/>
  <c r="AA4617" i="81"/>
  <c r="AA4618" i="81"/>
  <c r="AA4621" i="81"/>
  <c r="AA4624" i="81"/>
  <c r="AA4625" i="81"/>
  <c r="AA4626" i="81"/>
  <c r="AA4627" i="81"/>
  <c r="AA4629" i="81"/>
  <c r="AA4634" i="81"/>
  <c r="AA4703" i="81"/>
  <c r="AA4704" i="81"/>
  <c r="AA4705" i="81"/>
  <c r="AA4642" i="81"/>
  <c r="AA4643" i="81"/>
  <c r="AA4706" i="81"/>
  <c r="AA4707" i="81"/>
  <c r="AA4650" i="81"/>
  <c r="AA4708" i="81"/>
  <c r="AA4652" i="81"/>
  <c r="AA4655" i="81"/>
  <c r="AA4658" i="81"/>
  <c r="AA4660" i="81"/>
  <c r="AA4661" i="81"/>
  <c r="AA4662" i="81"/>
  <c r="AA4663" i="81"/>
  <c r="AA4664" i="81"/>
  <c r="AA4665" i="81"/>
  <c r="AA4666" i="81"/>
  <c r="AA4667" i="81"/>
  <c r="AA4668" i="81"/>
  <c r="AA4669" i="81"/>
  <c r="AA4670" i="81"/>
  <c r="AA4671" i="81"/>
  <c r="AA4672" i="81"/>
  <c r="AA4673" i="81"/>
  <c r="AA4674" i="81"/>
  <c r="AA4675" i="81"/>
  <c r="AA4677" i="81"/>
  <c r="AA4678" i="81"/>
  <c r="AA4679" i="81"/>
  <c r="AA4680" i="81"/>
  <c r="AA4681" i="81"/>
  <c r="AA4712" i="81"/>
  <c r="AA4683" i="81"/>
  <c r="AA4713" i="81"/>
  <c r="AA4714" i="81"/>
  <c r="AA4715" i="81"/>
  <c r="AA4687" i="81"/>
  <c r="AA4691" i="81"/>
  <c r="AA4692" i="81"/>
  <c r="AA4716" i="81"/>
  <c r="AA4717" i="81"/>
  <c r="AA4718" i="81"/>
  <c r="AA4698" i="81"/>
  <c r="AA4719" i="81"/>
  <c r="AA4720" i="81"/>
  <c r="AA4726" i="81"/>
  <c r="AA4731" i="81"/>
  <c r="AA4758" i="81"/>
  <c r="AA4709" i="81"/>
  <c r="AA4711" i="81"/>
  <c r="AA4768" i="81"/>
  <c r="AA4769" i="81"/>
  <c r="AA4721" i="81"/>
  <c r="AA4724" i="81"/>
  <c r="AA4826" i="81"/>
  <c r="AA4859" i="81"/>
  <c r="AA4733" i="81"/>
  <c r="AA4735" i="81"/>
  <c r="AA4737" i="81"/>
  <c r="AA4740" i="81"/>
  <c r="AA4741" i="81"/>
  <c r="AA4743" i="81"/>
  <c r="AA4745" i="81"/>
  <c r="AA4747" i="81"/>
  <c r="AA4749" i="81"/>
  <c r="AA4757" i="81"/>
  <c r="AA4860" i="81"/>
  <c r="AA4759" i="81"/>
  <c r="AA4760" i="81"/>
  <c r="AA4761" i="81"/>
  <c r="AA4762" i="81"/>
  <c r="AA4767" i="81"/>
  <c r="AA4915" i="81"/>
  <c r="AA4916" i="81"/>
  <c r="AA4771" i="81"/>
  <c r="AA4774" i="81"/>
  <c r="AA4782" i="81"/>
  <c r="AA4783" i="81"/>
  <c r="AA4784" i="81"/>
  <c r="AA4786" i="81"/>
  <c r="AA4787" i="81"/>
  <c r="AA4788" i="81"/>
  <c r="AA4790" i="81"/>
  <c r="AA4791" i="81"/>
  <c r="AA4792" i="81"/>
  <c r="AA4793" i="81"/>
  <c r="AA4794" i="81"/>
  <c r="AA4795" i="81"/>
  <c r="AA4796" i="81"/>
  <c r="AA4797" i="81"/>
  <c r="AA4799" i="81"/>
  <c r="AA4802" i="81"/>
  <c r="AA4803" i="81"/>
  <c r="AA4806" i="81"/>
  <c r="AA4807" i="81"/>
  <c r="AA4809" i="81"/>
  <c r="AA4810" i="81"/>
  <c r="AA4811" i="81"/>
  <c r="AA4812" i="81"/>
  <c r="AA4813" i="81"/>
  <c r="AA4815" i="81"/>
  <c r="AA4816" i="81"/>
  <c r="AA4817" i="81"/>
  <c r="AA4819" i="81"/>
  <c r="AA4820" i="81"/>
  <c r="AA4822" i="81"/>
  <c r="AA4823" i="81"/>
  <c r="AA4917" i="81"/>
  <c r="AA4827" i="81"/>
  <c r="AA4828" i="81"/>
  <c r="AA4829" i="81"/>
  <c r="AA4835" i="81"/>
  <c r="AA4836" i="81"/>
  <c r="AA4839" i="81"/>
  <c r="AA4840" i="81"/>
  <c r="AA4841" i="81"/>
  <c r="AA4844" i="81"/>
  <c r="AA4849" i="81"/>
  <c r="AA4853" i="81"/>
  <c r="AA4856" i="81"/>
  <c r="AA4858" i="81"/>
  <c r="AA4956" i="81"/>
  <c r="AA4957" i="81"/>
  <c r="AA4862" i="81"/>
  <c r="AA4863" i="81"/>
  <c r="AA4864" i="81"/>
  <c r="AA4865" i="81"/>
  <c r="AA4866" i="81"/>
  <c r="AA4869" i="81"/>
  <c r="AA4870" i="81"/>
  <c r="AA4871" i="81"/>
  <c r="AA4877" i="81"/>
  <c r="AA4880" i="81"/>
  <c r="AA4885" i="81"/>
  <c r="AA4886" i="81"/>
  <c r="AA4887" i="81"/>
  <c r="AA4888" i="81"/>
  <c r="AA4889" i="81"/>
  <c r="AA4890" i="81"/>
  <c r="AA4891" i="81"/>
  <c r="AA4894" i="81"/>
  <c r="AA4900" i="81"/>
  <c r="AA4901" i="81"/>
  <c r="AA4902" i="81"/>
  <c r="AA4907" i="81"/>
  <c r="AA4909" i="81"/>
  <c r="AA4910" i="81"/>
  <c r="AA4914" i="81"/>
  <c r="AA4958" i="81"/>
  <c r="AA4918" i="81"/>
  <c r="AA4919" i="81"/>
  <c r="AA4920" i="81"/>
  <c r="AA4921" i="81"/>
  <c r="AA4922" i="81"/>
  <c r="AA4924" i="81"/>
  <c r="AA4925" i="81"/>
  <c r="AA4926" i="81"/>
  <c r="AA4927" i="81"/>
  <c r="AA4928" i="81"/>
  <c r="AA4929" i="81"/>
  <c r="AA4930" i="81"/>
  <c r="AA4931" i="81"/>
  <c r="AA4932" i="81"/>
  <c r="AA4934" i="81"/>
  <c r="AA4935" i="81"/>
  <c r="AA4936" i="81"/>
  <c r="AA4937" i="81"/>
  <c r="AA4938" i="81"/>
  <c r="AA4939" i="81"/>
  <c r="AA4940" i="81"/>
  <c r="AA4941" i="81"/>
  <c r="AA4942" i="81"/>
  <c r="AA4943" i="81"/>
  <c r="AA4944" i="81"/>
  <c r="AA4945" i="81"/>
  <c r="AA4946" i="81"/>
  <c r="AA4947" i="81"/>
  <c r="AA4948" i="81"/>
  <c r="AA4949" i="81"/>
  <c r="AA4950" i="81"/>
  <c r="AA4952" i="81"/>
  <c r="AA4954" i="81"/>
  <c r="AA4955" i="81"/>
  <c r="AA4961" i="81"/>
  <c r="AA4980" i="81"/>
  <c r="AA4959" i="81"/>
  <c r="AA4960" i="81"/>
  <c r="AA4981" i="81"/>
  <c r="AA4966" i="81"/>
  <c r="AA4969" i="81"/>
  <c r="AA4973" i="81"/>
  <c r="AA4986" i="81"/>
  <c r="AA4982" i="81"/>
  <c r="AA4983" i="81"/>
  <c r="AA4984" i="81"/>
  <c r="AA4985" i="81"/>
  <c r="AA4990" i="81"/>
  <c r="AA4991" i="81"/>
  <c r="AA4992" i="81"/>
  <c r="AA4993" i="81"/>
  <c r="AA4994" i="81"/>
  <c r="AA4995" i="81"/>
  <c r="AA4997" i="81"/>
  <c r="AA4998" i="81"/>
  <c r="AA5003" i="81"/>
  <c r="AA5005" i="81"/>
  <c r="AA5007" i="81"/>
  <c r="AA5008" i="81"/>
  <c r="AA5009" i="81"/>
  <c r="AA5010" i="81"/>
  <c r="AA5011" i="81"/>
  <c r="AA5012" i="81"/>
  <c r="AA5013" i="81"/>
  <c r="AA5015" i="81"/>
  <c r="AA5016" i="81"/>
  <c r="AA5021" i="81"/>
  <c r="AA5017" i="81"/>
  <c r="AA5018" i="81"/>
  <c r="AA5019" i="81"/>
  <c r="AA5022" i="81"/>
  <c r="AA5023" i="81"/>
  <c r="AA5024" i="81"/>
  <c r="AA5025" i="81"/>
  <c r="AA5026" i="81"/>
  <c r="AA5027" i="81"/>
  <c r="AA5028" i="81"/>
  <c r="AA5029" i="81"/>
  <c r="AA5032" i="81"/>
  <c r="AA5033" i="81"/>
  <c r="AA5034" i="81"/>
  <c r="AA5035" i="81"/>
  <c r="AA5037" i="81"/>
  <c r="AA5030" i="81"/>
  <c r="AA5031" i="81"/>
  <c r="AA5039" i="81"/>
  <c r="AA5042" i="81"/>
  <c r="AA5046" i="81"/>
  <c r="AA5047" i="81"/>
  <c r="AA5049" i="81"/>
  <c r="AA5051" i="81"/>
  <c r="AA5043" i="81"/>
  <c r="AA5053" i="81"/>
  <c r="AA5044" i="81"/>
  <c r="AA5055" i="81"/>
  <c r="AA5060" i="81"/>
  <c r="AA5062" i="81"/>
  <c r="AA5065" i="81"/>
  <c r="AA5067" i="81"/>
  <c r="AA5068" i="81"/>
  <c r="AA5069" i="81"/>
  <c r="AA5070" i="81"/>
  <c r="AA5045" i="81"/>
  <c r="AA5072" i="81"/>
  <c r="AA5073" i="81"/>
  <c r="AA5074" i="81"/>
  <c r="AA5075" i="81"/>
  <c r="AA5076" i="81"/>
  <c r="AA5077" i="81"/>
  <c r="AA5078" i="81"/>
  <c r="AA5079" i="81"/>
  <c r="AA5080" i="81"/>
  <c r="AA5081" i="81"/>
  <c r="AA5082" i="81"/>
  <c r="AA5083" i="81"/>
  <c r="AA5052" i="81"/>
  <c r="AA5054" i="81"/>
  <c r="AA5071" i="81"/>
  <c r="AA5087" i="81"/>
  <c r="AA5089" i="81"/>
  <c r="AA5090" i="81"/>
  <c r="AA5091" i="81"/>
  <c r="AA5092" i="81"/>
  <c r="AA5093" i="81"/>
  <c r="AA5094" i="81"/>
  <c r="AA5095" i="81"/>
  <c r="AA5096" i="81"/>
  <c r="AA5097" i="81"/>
  <c r="AA5100" i="81"/>
  <c r="AA5101" i="81"/>
  <c r="AA5102" i="81"/>
  <c r="AA5103" i="81"/>
  <c r="AA5104" i="81"/>
  <c r="AA5105" i="81"/>
  <c r="AA5108" i="81"/>
  <c r="AA5109" i="81"/>
  <c r="AA5110" i="81"/>
  <c r="AA5111" i="81"/>
  <c r="AA5112" i="81"/>
  <c r="AA5113" i="81"/>
  <c r="AA5114" i="81"/>
  <c r="AA5118" i="81"/>
  <c r="AA5119" i="81"/>
  <c r="AA5120" i="81"/>
  <c r="AA5123" i="81"/>
  <c r="AA5124" i="81"/>
  <c r="AA5125" i="81"/>
  <c r="AA5126" i="81"/>
  <c r="AA5084" i="81"/>
  <c r="AA5085" i="81"/>
  <c r="AA5086" i="81"/>
  <c r="AA5127" i="81"/>
  <c r="AA5128" i="81"/>
  <c r="AA5135" i="81"/>
  <c r="AA5136" i="81"/>
  <c r="AA5137" i="81"/>
  <c r="AA5138" i="81"/>
  <c r="AA5139" i="81"/>
  <c r="AA5140" i="81"/>
  <c r="AA5141" i="81"/>
  <c r="AA5142" i="81"/>
  <c r="AA5143" i="81"/>
  <c r="AA5144" i="81"/>
  <c r="AA5145" i="81"/>
  <c r="AA5146" i="81"/>
  <c r="AA5147" i="81"/>
  <c r="AA5148" i="81"/>
  <c r="AA5149" i="81"/>
  <c r="AA5150" i="81"/>
  <c r="AA5151" i="81"/>
  <c r="AA5152" i="81"/>
  <c r="AA5153" i="81"/>
  <c r="AA5154" i="81"/>
  <c r="AA5155" i="81"/>
  <c r="AA5156" i="81"/>
  <c r="AA5158" i="81"/>
  <c r="AA5159" i="81"/>
  <c r="AA5161" i="81"/>
  <c r="AA5162" i="81"/>
  <c r="AA5163" i="81"/>
  <c r="AA5164" i="81"/>
  <c r="AA5165" i="81"/>
  <c r="AA5173" i="81"/>
  <c r="AA5174" i="81"/>
  <c r="AA5175" i="81"/>
  <c r="AA5176" i="81"/>
  <c r="AA5177" i="81"/>
  <c r="AA5178" i="81"/>
  <c r="AA5179" i="81"/>
  <c r="AA5180" i="81"/>
  <c r="AA5183" i="81"/>
  <c r="AA5184" i="81"/>
  <c r="AA5186" i="81"/>
  <c r="AA5187" i="81"/>
  <c r="AA5188" i="81"/>
  <c r="AA5189" i="81"/>
  <c r="AA5190" i="81"/>
  <c r="AA5129" i="81"/>
  <c r="AA5192" i="81"/>
  <c r="AA5195" i="81"/>
  <c r="AA5196" i="81"/>
  <c r="AA5197" i="81"/>
  <c r="AA5198" i="81"/>
  <c r="AA5199" i="81"/>
  <c r="AA5201" i="81"/>
  <c r="AA5203" i="81"/>
  <c r="AA5204" i="81"/>
  <c r="AA5206" i="81"/>
  <c r="AA5207" i="81"/>
  <c r="AA5211" i="81"/>
  <c r="AA5214" i="81"/>
  <c r="AA5215" i="81"/>
  <c r="AA5218" i="81"/>
  <c r="AA5223" i="81"/>
  <c r="AA5225" i="81"/>
  <c r="AA5130" i="81"/>
  <c r="AA5227" i="81"/>
  <c r="AA5131" i="81"/>
  <c r="AA5132" i="81"/>
  <c r="AA5133" i="81"/>
  <c r="AA5134" i="81"/>
  <c r="AA5233" i="81"/>
  <c r="AA5234" i="81"/>
  <c r="AA5235" i="81"/>
  <c r="AA5239" i="81"/>
  <c r="AA5242" i="81"/>
  <c r="AA5243" i="81"/>
  <c r="AA5248" i="81"/>
  <c r="AA5257" i="81"/>
  <c r="AA5261" i="81"/>
  <c r="AA5264" i="81"/>
  <c r="AA5265" i="81"/>
  <c r="AA5267" i="81"/>
  <c r="AA5273" i="81"/>
  <c r="AA5274" i="81"/>
  <c r="AA5275" i="81"/>
  <c r="AA5276" i="81"/>
  <c r="AA5277" i="81"/>
  <c r="AA5278" i="81"/>
  <c r="AA5279" i="81"/>
  <c r="AA5281" i="81"/>
  <c r="AA5283" i="81"/>
  <c r="AA5284" i="81"/>
  <c r="AA5285" i="81"/>
  <c r="AA5286" i="81"/>
  <c r="AA5287" i="81"/>
  <c r="AA5288" i="81"/>
  <c r="AA5289" i="81"/>
  <c r="AA5290" i="81"/>
  <c r="AA5292" i="81"/>
  <c r="AA5293" i="81"/>
  <c r="AA5295" i="81"/>
  <c r="AA5296" i="81"/>
  <c r="AA5297" i="81"/>
  <c r="AA5298" i="81"/>
  <c r="AA5299" i="81"/>
  <c r="AA5300" i="81"/>
  <c r="AA5301" i="81"/>
  <c r="AA5302" i="81"/>
  <c r="AA5303" i="81"/>
  <c r="AA5304" i="81"/>
  <c r="AA5306" i="81"/>
  <c r="AA5307" i="81"/>
  <c r="AA5308" i="81"/>
  <c r="AA5309" i="81"/>
  <c r="AA5310" i="81"/>
  <c r="AA5311" i="81"/>
  <c r="AA5314" i="81"/>
  <c r="AA5315" i="81"/>
  <c r="AA5319" i="81"/>
  <c r="AA5336" i="81"/>
  <c r="AA5338" i="81"/>
  <c r="AA5340" i="81"/>
  <c r="AA5341" i="81"/>
  <c r="AA5342" i="81"/>
  <c r="AA5343" i="81"/>
  <c r="AA5344" i="81"/>
  <c r="AA5185" i="81"/>
  <c r="AA5191" i="81"/>
  <c r="AA5226" i="81"/>
  <c r="AA5352" i="81"/>
  <c r="AA5355" i="81"/>
  <c r="AA5358" i="81"/>
  <c r="AA5363" i="81"/>
  <c r="AA5364" i="81"/>
  <c r="AA5228" i="81"/>
  <c r="AA5366" i="81"/>
  <c r="AA5368" i="81"/>
  <c r="AA5371" i="81"/>
  <c r="AA5372" i="81"/>
  <c r="AA5373" i="81"/>
  <c r="AA5374" i="81"/>
  <c r="AA5375" i="81"/>
  <c r="AA5380" i="81"/>
  <c r="AA5381" i="81"/>
  <c r="AA5382" i="81"/>
  <c r="AA5383" i="81"/>
  <c r="AA5229" i="81"/>
  <c r="AA5230" i="81"/>
  <c r="AA5231" i="81"/>
  <c r="AA5345" i="81"/>
  <c r="AA5388" i="81"/>
  <c r="AA5346" i="81"/>
  <c r="AA5350" i="81"/>
  <c r="AA5351" i="81"/>
  <c r="AA5361" i="81"/>
  <c r="AA5397" i="81"/>
  <c r="AA5398" i="81"/>
  <c r="AA2552" i="81"/>
  <c r="Z4" i="81" l="1"/>
  <c r="Z2553" i="81"/>
  <c r="Z12" i="81"/>
  <c r="Z13" i="81"/>
  <c r="Z14" i="81"/>
  <c r="Z16" i="81"/>
  <c r="Z17" i="81"/>
  <c r="Z19" i="81"/>
  <c r="Z22" i="81"/>
  <c r="Z23" i="81"/>
  <c r="Z24" i="81"/>
  <c r="Z26" i="81"/>
  <c r="Z28" i="81"/>
  <c r="Z30" i="81"/>
  <c r="Z31" i="81"/>
  <c r="Z32" i="81"/>
  <c r="Z33" i="81"/>
  <c r="Z37" i="81"/>
  <c r="Z38" i="81"/>
  <c r="Z41" i="81"/>
  <c r="Z44" i="81"/>
  <c r="Z45" i="81"/>
  <c r="Z46" i="81"/>
  <c r="Z51" i="81"/>
  <c r="Z52" i="81"/>
  <c r="Z53" i="81"/>
  <c r="Z56" i="81"/>
  <c r="Z57" i="81"/>
  <c r="Z59" i="81"/>
  <c r="Z60" i="81"/>
  <c r="Z64" i="81"/>
  <c r="Z66" i="81"/>
  <c r="Z68" i="81"/>
  <c r="Z69" i="81"/>
  <c r="Z70" i="81"/>
  <c r="Z71" i="81"/>
  <c r="Z72" i="81"/>
  <c r="Z73" i="81"/>
  <c r="Z75" i="81"/>
  <c r="Z76" i="81"/>
  <c r="Z77" i="81"/>
  <c r="Z78" i="81"/>
  <c r="Z79" i="81"/>
  <c r="Z80" i="81"/>
  <c r="Z82" i="81"/>
  <c r="Z83" i="81"/>
  <c r="Z84" i="81"/>
  <c r="Z85" i="81"/>
  <c r="Z86" i="81"/>
  <c r="Z87" i="81"/>
  <c r="Z88" i="81"/>
  <c r="Z89" i="81"/>
  <c r="Z90" i="81"/>
  <c r="Z91" i="81"/>
  <c r="Z92" i="81"/>
  <c r="Z93" i="81"/>
  <c r="Z94" i="81"/>
  <c r="Z99" i="81"/>
  <c r="Z100" i="81"/>
  <c r="Z101" i="81"/>
  <c r="Z102" i="81"/>
  <c r="Z103" i="81"/>
  <c r="Z104" i="81"/>
  <c r="Z106" i="81"/>
  <c r="Z107" i="81"/>
  <c r="Z109" i="81"/>
  <c r="Z112" i="81"/>
  <c r="Z115" i="81"/>
  <c r="Z116" i="81"/>
  <c r="Z122" i="81"/>
  <c r="Z123" i="81"/>
  <c r="Z124" i="81"/>
  <c r="Z126" i="81"/>
  <c r="Z134" i="81"/>
  <c r="Z136" i="81"/>
  <c r="Z139" i="81"/>
  <c r="Z2554" i="81"/>
  <c r="Z2555" i="81"/>
  <c r="Z153" i="81"/>
  <c r="Z154" i="81"/>
  <c r="Z155" i="81"/>
  <c r="Z156" i="81"/>
  <c r="Z165" i="81"/>
  <c r="Z172" i="81"/>
  <c r="Z174" i="81"/>
  <c r="Z175" i="81"/>
  <c r="Z177" i="81"/>
  <c r="Z178" i="81"/>
  <c r="Z2556" i="81"/>
  <c r="Z180" i="81"/>
  <c r="Z182" i="81"/>
  <c r="Z183" i="81"/>
  <c r="Z2557" i="81"/>
  <c r="Z190" i="81"/>
  <c r="Z192" i="81"/>
  <c r="Z193" i="81"/>
  <c r="Z2559" i="81"/>
  <c r="Z195" i="81"/>
  <c r="Z2564" i="81"/>
  <c r="Z200" i="81"/>
  <c r="Z201" i="81"/>
  <c r="Z2565" i="81"/>
  <c r="Z204" i="81"/>
  <c r="Z205" i="81"/>
  <c r="Z207" i="81"/>
  <c r="Z209" i="81"/>
  <c r="Z216" i="81"/>
  <c r="Z219" i="81"/>
  <c r="Z220" i="81"/>
  <c r="Z222" i="81"/>
  <c r="Z223" i="81"/>
  <c r="Z225" i="81"/>
  <c r="Z226" i="81"/>
  <c r="Z227" i="81"/>
  <c r="Z228" i="81"/>
  <c r="Z229" i="81"/>
  <c r="Z230" i="81"/>
  <c r="Z231" i="81"/>
  <c r="Z232" i="81"/>
  <c r="Z2566" i="81"/>
  <c r="Z2568" i="81"/>
  <c r="Z2569" i="81"/>
  <c r="Z2570" i="81"/>
  <c r="Z2571" i="81"/>
  <c r="Z2572" i="81"/>
  <c r="Z2573" i="81"/>
  <c r="Z2574" i="81"/>
  <c r="Z2575" i="81"/>
  <c r="Z2576" i="81"/>
  <c r="Z2618" i="81"/>
  <c r="Z246" i="81"/>
  <c r="Z2619" i="81"/>
  <c r="Z249" i="81"/>
  <c r="Z254" i="81"/>
  <c r="Z256" i="81"/>
  <c r="Z257" i="81"/>
  <c r="Z2621" i="81"/>
  <c r="Z261" i="81"/>
  <c r="Z262" i="81"/>
  <c r="Z263" i="81"/>
  <c r="Z266" i="81"/>
  <c r="Z268" i="81"/>
  <c r="Z270" i="81"/>
  <c r="Z274" i="81"/>
  <c r="Z276" i="81"/>
  <c r="Z279" i="81"/>
  <c r="Z285" i="81"/>
  <c r="Z288" i="81"/>
  <c r="Z289" i="81"/>
  <c r="Z293" i="81"/>
  <c r="Z294" i="81"/>
  <c r="Z296" i="81"/>
  <c r="Z300" i="81"/>
  <c r="Z302" i="81"/>
  <c r="Z304" i="81"/>
  <c r="Z305" i="81"/>
  <c r="Z307" i="81"/>
  <c r="Z313" i="81"/>
  <c r="Z314" i="81"/>
  <c r="Z318" i="81"/>
  <c r="Z326" i="81"/>
  <c r="Z327" i="81"/>
  <c r="Z328" i="81"/>
  <c r="Z329" i="81"/>
  <c r="Z330" i="81"/>
  <c r="Z331" i="81"/>
  <c r="Z332" i="81"/>
  <c r="Z333" i="81"/>
  <c r="Z337" i="81"/>
  <c r="Z340" i="81"/>
  <c r="Z341" i="81"/>
  <c r="Z342" i="81"/>
  <c r="Z343" i="81"/>
  <c r="Z344" i="81"/>
  <c r="Z345" i="81"/>
  <c r="Z347" i="81"/>
  <c r="Z349" i="81"/>
  <c r="Z352" i="81"/>
  <c r="Z353" i="81"/>
  <c r="Z354" i="81"/>
  <c r="Z355" i="81"/>
  <c r="Z356" i="81"/>
  <c r="Z357" i="81"/>
  <c r="Z359" i="81"/>
  <c r="Z360" i="81"/>
  <c r="Z370" i="81"/>
  <c r="Z2623" i="81"/>
  <c r="Z2624" i="81"/>
  <c r="Z2625" i="81"/>
  <c r="Z374" i="81"/>
  <c r="Z375" i="81"/>
  <c r="Z2640" i="81"/>
  <c r="Z377" i="81"/>
  <c r="Z379" i="81"/>
  <c r="Z381" i="81"/>
  <c r="Z382" i="81"/>
  <c r="Z383" i="81"/>
  <c r="Z384" i="81"/>
  <c r="Z385" i="81"/>
  <c r="Z386" i="81"/>
  <c r="Z387" i="81"/>
  <c r="Z2641" i="81"/>
  <c r="Z2683" i="81"/>
  <c r="Z397" i="81"/>
  <c r="Z400" i="81"/>
  <c r="Z2692" i="81"/>
  <c r="Z2693" i="81"/>
  <c r="Z415" i="81"/>
  <c r="Z416" i="81"/>
  <c r="Z417" i="81"/>
  <c r="Z421" i="81"/>
  <c r="Z423" i="81"/>
  <c r="Z424" i="81"/>
  <c r="Z427" i="81"/>
  <c r="Z430" i="81"/>
  <c r="Z435" i="81"/>
  <c r="Z436" i="81"/>
  <c r="Z437" i="81"/>
  <c r="Z438" i="81"/>
  <c r="Z2711" i="81"/>
  <c r="Z443" i="81"/>
  <c r="Z2712" i="81"/>
  <c r="Z2713" i="81"/>
  <c r="Z447" i="81"/>
  <c r="Z449" i="81"/>
  <c r="Z452" i="81"/>
  <c r="Z453" i="81"/>
  <c r="Z456" i="81"/>
  <c r="Z462" i="81"/>
  <c r="Z468" i="81"/>
  <c r="Z469" i="81"/>
  <c r="Z471" i="81"/>
  <c r="Z472" i="81"/>
  <c r="Z473" i="81"/>
  <c r="Z474" i="81"/>
  <c r="Z475" i="81"/>
  <c r="Z476" i="81"/>
  <c r="Z478" i="81"/>
  <c r="Z479" i="81"/>
  <c r="Z480" i="81"/>
  <c r="Z483" i="81"/>
  <c r="Z495" i="81"/>
  <c r="Z497" i="81"/>
  <c r="Z504" i="81"/>
  <c r="Z508" i="81"/>
  <c r="Z509" i="81"/>
  <c r="Z510" i="81"/>
  <c r="Z512" i="81"/>
  <c r="Z513" i="81"/>
  <c r="Z516" i="81"/>
  <c r="Z2714" i="81"/>
  <c r="Z518" i="81"/>
  <c r="Z2715" i="81"/>
  <c r="Z520" i="81"/>
  <c r="Z521" i="81"/>
  <c r="Z523" i="81"/>
  <c r="Z524" i="81"/>
  <c r="Z527" i="81"/>
  <c r="Z528" i="81"/>
  <c r="Z529" i="81"/>
  <c r="Z530" i="81"/>
  <c r="Z531" i="81"/>
  <c r="Z533" i="81"/>
  <c r="Z536" i="81"/>
  <c r="Z539" i="81"/>
  <c r="Z541" i="81"/>
  <c r="Z545" i="81"/>
  <c r="Z547" i="81"/>
  <c r="Z548" i="81"/>
  <c r="Z2716" i="81"/>
  <c r="Z2717" i="81"/>
  <c r="Z553" i="81"/>
  <c r="Z554" i="81"/>
  <c r="Z555" i="81"/>
  <c r="Z556" i="81"/>
  <c r="Z557" i="81"/>
  <c r="Z558" i="81"/>
  <c r="Z559" i="81"/>
  <c r="Z566" i="81"/>
  <c r="Z567" i="81"/>
  <c r="Z570" i="81"/>
  <c r="Z572" i="81"/>
  <c r="Z575" i="81"/>
  <c r="Z576" i="81"/>
  <c r="Z579" i="81"/>
  <c r="Z580" i="81"/>
  <c r="Z582" i="81"/>
  <c r="Z583" i="81"/>
  <c r="Z584" i="81"/>
  <c r="Z585" i="81"/>
  <c r="Z587" i="81"/>
  <c r="Z588" i="81"/>
  <c r="Z589" i="81"/>
  <c r="Z590" i="81"/>
  <c r="Z591" i="81"/>
  <c r="Z593" i="81"/>
  <c r="Z594" i="81"/>
  <c r="Z595" i="81"/>
  <c r="Z597" i="81"/>
  <c r="Z600" i="81"/>
  <c r="Z601" i="81"/>
  <c r="Z603" i="81"/>
  <c r="Z606" i="81"/>
  <c r="Z607" i="81"/>
  <c r="Z608" i="81"/>
  <c r="Z610" i="81"/>
  <c r="Z612" i="81"/>
  <c r="Z613" i="81"/>
  <c r="Z614" i="81"/>
  <c r="Z615" i="81"/>
  <c r="Z617" i="81"/>
  <c r="Z618" i="81"/>
  <c r="Z619" i="81"/>
  <c r="Z620" i="81"/>
  <c r="Z621" i="81"/>
  <c r="Z622" i="81"/>
  <c r="Z625" i="81"/>
  <c r="Z627" i="81"/>
  <c r="Z628" i="81"/>
  <c r="Z629" i="81"/>
  <c r="Z631" i="81"/>
  <c r="Z632" i="81"/>
  <c r="Z633" i="81"/>
  <c r="Z636" i="81"/>
  <c r="Z637" i="81"/>
  <c r="Z638" i="81"/>
  <c r="Z639" i="81"/>
  <c r="Z645" i="81"/>
  <c r="Z646" i="81"/>
  <c r="Z647" i="81"/>
  <c r="Z648" i="81"/>
  <c r="Z652" i="81"/>
  <c r="Z2718" i="81"/>
  <c r="Z656" i="81"/>
  <c r="Z659" i="81"/>
  <c r="Z660" i="81"/>
  <c r="Z661" i="81"/>
  <c r="Z662" i="81"/>
  <c r="Z663" i="81"/>
  <c r="Z664" i="81"/>
  <c r="Z665" i="81"/>
  <c r="Z666" i="81"/>
  <c r="Z667" i="81"/>
  <c r="Z668" i="81"/>
  <c r="Z670" i="81"/>
  <c r="Z2719" i="81"/>
  <c r="Z2720" i="81"/>
  <c r="Z2721" i="81"/>
  <c r="Z674" i="81"/>
  <c r="Z675" i="81"/>
  <c r="Z676" i="81"/>
  <c r="Z677" i="81"/>
  <c r="Z678" i="81"/>
  <c r="Z679" i="81"/>
  <c r="Z680" i="81"/>
  <c r="Z681" i="81"/>
  <c r="Z682" i="81"/>
  <c r="Z683" i="81"/>
  <c r="Z684" i="81"/>
  <c r="Z685" i="81"/>
  <c r="Z686" i="81"/>
  <c r="Z688" i="81"/>
  <c r="Z689" i="81"/>
  <c r="Z690" i="81"/>
  <c r="Z691" i="81"/>
  <c r="Z692" i="81"/>
  <c r="Z693" i="81"/>
  <c r="Z694" i="81"/>
  <c r="Z696" i="81"/>
  <c r="Z697" i="81"/>
  <c r="Z698" i="81"/>
  <c r="Z701" i="81"/>
  <c r="Z704" i="81"/>
  <c r="Z707" i="81"/>
  <c r="Z708" i="81"/>
  <c r="Z709" i="81"/>
  <c r="Z710" i="81"/>
  <c r="Z2722" i="81"/>
  <c r="Z2723" i="81"/>
  <c r="Z713" i="81"/>
  <c r="Z714" i="81"/>
  <c r="Z716" i="81"/>
  <c r="Z717" i="81"/>
  <c r="Z718" i="81"/>
  <c r="Z719" i="81"/>
  <c r="Z720" i="81"/>
  <c r="Z721" i="81"/>
  <c r="Z722" i="81"/>
  <c r="Z723" i="81"/>
  <c r="Z724" i="81"/>
  <c r="Z725" i="81"/>
  <c r="Z726" i="81"/>
  <c r="Z727" i="81"/>
  <c r="Z728" i="81"/>
  <c r="Z729" i="81"/>
  <c r="Z730" i="81"/>
  <c r="Z731" i="81"/>
  <c r="Z732" i="81"/>
  <c r="Z733" i="81"/>
  <c r="Z734" i="81"/>
  <c r="Z735" i="81"/>
  <c r="Z736" i="81"/>
  <c r="Z738" i="81"/>
  <c r="Z739" i="81"/>
  <c r="Z740" i="81"/>
  <c r="Z741" i="81"/>
  <c r="Z742" i="81"/>
  <c r="Z743" i="81"/>
  <c r="Z745" i="81"/>
  <c r="Z746" i="81"/>
  <c r="Z747" i="81"/>
  <c r="Z749" i="81"/>
  <c r="Z755" i="81"/>
  <c r="Z758" i="81"/>
  <c r="Z759" i="81"/>
  <c r="Z760" i="81"/>
  <c r="Z765" i="81"/>
  <c r="Z766" i="81"/>
  <c r="Z767" i="81"/>
  <c r="Z768" i="81"/>
  <c r="Z775" i="81"/>
  <c r="Z778" i="81"/>
  <c r="Z786" i="81"/>
  <c r="Z788" i="81"/>
  <c r="Z789" i="81"/>
  <c r="Z2724" i="81"/>
  <c r="Z794" i="81"/>
  <c r="Z801" i="81"/>
  <c r="Z802" i="81"/>
  <c r="Z803" i="81"/>
  <c r="Z806" i="81"/>
  <c r="Z808" i="81"/>
  <c r="Z809" i="81"/>
  <c r="Z810" i="81"/>
  <c r="Z811" i="81"/>
  <c r="Z812" i="81"/>
  <c r="Z813" i="81"/>
  <c r="Z814" i="81"/>
  <c r="Z815" i="81"/>
  <c r="Z816" i="81"/>
  <c r="Z817" i="81"/>
  <c r="Z819" i="81"/>
  <c r="Z820" i="81"/>
  <c r="Z824" i="81"/>
  <c r="Z825" i="81"/>
  <c r="Z2725" i="81"/>
  <c r="Z2726" i="81"/>
  <c r="Z2727" i="81"/>
  <c r="Z2728" i="81"/>
  <c r="Z2729" i="81"/>
  <c r="Z2730" i="81"/>
  <c r="Z2733" i="81"/>
  <c r="Z2767" i="81"/>
  <c r="Z2780" i="81"/>
  <c r="Z2781" i="81"/>
  <c r="Z2833" i="81"/>
  <c r="Z2834" i="81"/>
  <c r="Z2835" i="81"/>
  <c r="Z2836" i="81"/>
  <c r="Z2837" i="81"/>
  <c r="Z848" i="81"/>
  <c r="Z2838" i="81"/>
  <c r="Z2872" i="81"/>
  <c r="Z2873" i="81"/>
  <c r="Z2874" i="81"/>
  <c r="Z2875" i="81"/>
  <c r="Z2876" i="81"/>
  <c r="Z2877" i="81"/>
  <c r="Z2878" i="81"/>
  <c r="Z2879" i="81"/>
  <c r="Z2880" i="81"/>
  <c r="Z2881" i="81"/>
  <c r="Z2882" i="81"/>
  <c r="Z2883" i="81"/>
  <c r="Z2884" i="81"/>
  <c r="Z2886" i="81"/>
  <c r="Z2887" i="81"/>
  <c r="Z2888" i="81"/>
  <c r="Z874" i="81"/>
  <c r="Z876" i="81"/>
  <c r="Z878" i="81"/>
  <c r="Z879" i="81"/>
  <c r="Z880" i="81"/>
  <c r="Z882" i="81"/>
  <c r="Z886" i="81"/>
  <c r="Z887" i="81"/>
  <c r="Z888" i="81"/>
  <c r="Z889" i="81"/>
  <c r="Z890" i="81"/>
  <c r="Z892" i="81"/>
  <c r="Z893" i="81"/>
  <c r="Z894" i="81"/>
  <c r="Z895" i="81"/>
  <c r="Z896" i="81"/>
  <c r="Z898" i="81"/>
  <c r="Z903" i="81"/>
  <c r="Z905" i="81"/>
  <c r="Z907" i="81"/>
  <c r="Z909" i="81"/>
  <c r="Z910" i="81"/>
  <c r="Z912" i="81"/>
  <c r="Z922" i="81"/>
  <c r="Z925" i="81"/>
  <c r="Z934" i="81"/>
  <c r="Z941" i="81"/>
  <c r="Z944" i="81"/>
  <c r="Z945" i="81"/>
  <c r="Z946" i="81"/>
  <c r="Z2889" i="81"/>
  <c r="Z2890" i="81"/>
  <c r="Z949" i="81"/>
  <c r="Z950" i="81"/>
  <c r="Z951" i="81"/>
  <c r="Z952" i="81"/>
  <c r="Z953" i="81"/>
  <c r="Z954" i="81"/>
  <c r="Z956" i="81"/>
  <c r="Z957" i="81"/>
  <c r="Z2893" i="81"/>
  <c r="Z960" i="81"/>
  <c r="Z963" i="81"/>
  <c r="Z964" i="81"/>
  <c r="Z2894" i="81"/>
  <c r="Z970" i="81"/>
  <c r="Z2907" i="81"/>
  <c r="Z976" i="81"/>
  <c r="Z979" i="81"/>
  <c r="Z981" i="81"/>
  <c r="Z982" i="81"/>
  <c r="Z984" i="81"/>
  <c r="Z985" i="81"/>
  <c r="Z988" i="81"/>
  <c r="Z989" i="81"/>
  <c r="Z991" i="81"/>
  <c r="Z994" i="81"/>
  <c r="Z995" i="81"/>
  <c r="Z998" i="81"/>
  <c r="Z999" i="81"/>
  <c r="Z1001" i="81"/>
  <c r="Z1005" i="81"/>
  <c r="Z1008" i="81"/>
  <c r="Z1012" i="81"/>
  <c r="Z1013" i="81"/>
  <c r="Z1018" i="81"/>
  <c r="Z1023" i="81"/>
  <c r="Z1025" i="81"/>
  <c r="Z1026" i="81"/>
  <c r="Z1029" i="81"/>
  <c r="Z1031" i="81"/>
  <c r="Z1032" i="81"/>
  <c r="Z2908" i="81"/>
  <c r="Z1034" i="81"/>
  <c r="Z1036" i="81"/>
  <c r="Z1037" i="81"/>
  <c r="Z1038" i="81"/>
  <c r="Z1041" i="81"/>
  <c r="Z1043" i="81"/>
  <c r="Z1044" i="81"/>
  <c r="Z1046" i="81"/>
  <c r="Z1047" i="81"/>
  <c r="Z1048" i="81"/>
  <c r="Z1049" i="81"/>
  <c r="Z1050" i="81"/>
  <c r="Z1051" i="81"/>
  <c r="Z1052" i="81"/>
  <c r="Z1054" i="81"/>
  <c r="Z1056" i="81"/>
  <c r="Z1058" i="81"/>
  <c r="Z2909" i="81"/>
  <c r="Z1061" i="81"/>
  <c r="Z1062" i="81"/>
  <c r="Z1063" i="81"/>
  <c r="Z1065" i="81"/>
  <c r="Z1068" i="81"/>
  <c r="Z1070" i="81"/>
  <c r="Z1071" i="81"/>
  <c r="Z2910" i="81"/>
  <c r="Z2911" i="81"/>
  <c r="Z2912" i="81"/>
  <c r="Z2913" i="81"/>
  <c r="Z2914" i="81"/>
  <c r="Z2915" i="81"/>
  <c r="Z2916" i="81"/>
  <c r="Z2917" i="81"/>
  <c r="Z2919" i="81"/>
  <c r="Z2920" i="81"/>
  <c r="Z1085" i="81"/>
  <c r="Z1086" i="81"/>
  <c r="Z1089" i="81"/>
  <c r="Z1097" i="81"/>
  <c r="Z1098" i="81"/>
  <c r="Z1103" i="81"/>
  <c r="Z1104" i="81"/>
  <c r="Z1105" i="81"/>
  <c r="Z1107" i="81"/>
  <c r="Z1110" i="81"/>
  <c r="Z2923" i="81"/>
  <c r="Z1114" i="81"/>
  <c r="Z1118" i="81"/>
  <c r="Z1123" i="81"/>
  <c r="Z1124" i="81"/>
  <c r="Z1129" i="81"/>
  <c r="Z1130" i="81"/>
  <c r="Z1132" i="81"/>
  <c r="Z1133" i="81"/>
  <c r="Z1134" i="81"/>
  <c r="Z1137" i="81"/>
  <c r="Z1138" i="81"/>
  <c r="Z1139" i="81"/>
  <c r="Z1144" i="81"/>
  <c r="Z1149" i="81"/>
  <c r="Z1156" i="81"/>
  <c r="Z1159" i="81"/>
  <c r="Z1160" i="81"/>
  <c r="Z1162" i="81"/>
  <c r="Z1163" i="81"/>
  <c r="Z1165" i="81"/>
  <c r="Z1166" i="81"/>
  <c r="Z1167" i="81"/>
  <c r="Z1169" i="81"/>
  <c r="Z1170" i="81"/>
  <c r="Z1171" i="81"/>
  <c r="Z1172" i="81"/>
  <c r="Z1173" i="81"/>
  <c r="Z1174" i="81"/>
  <c r="Z1176" i="81"/>
  <c r="Z1177" i="81"/>
  <c r="Z1178" i="81"/>
  <c r="Z1179" i="81"/>
  <c r="Z1180" i="81"/>
  <c r="Z2924" i="81"/>
  <c r="Z1182" i="81"/>
  <c r="Z1184" i="81"/>
  <c r="Z2925" i="81"/>
  <c r="Z2926" i="81"/>
  <c r="Z2927" i="81"/>
  <c r="Z2965" i="81"/>
  <c r="Z1193" i="81"/>
  <c r="Z1195" i="81"/>
  <c r="Z1196" i="81"/>
  <c r="Z1197" i="81"/>
  <c r="Z1201" i="81"/>
  <c r="Z1203" i="81"/>
  <c r="Z1208" i="81"/>
  <c r="Z1210" i="81"/>
  <c r="Z1214" i="81"/>
  <c r="Z1215" i="81"/>
  <c r="Z1216" i="81"/>
  <c r="Z1218" i="81"/>
  <c r="Z1220" i="81"/>
  <c r="Z1222" i="81"/>
  <c r="Z1223" i="81"/>
  <c r="Z1224" i="81"/>
  <c r="Z1225" i="81"/>
  <c r="Z1230" i="81"/>
  <c r="Z1231" i="81"/>
  <c r="Z1234" i="81"/>
  <c r="Z1235" i="81"/>
  <c r="Z1236" i="81"/>
  <c r="Z1237" i="81"/>
  <c r="Z1238" i="81"/>
  <c r="Z1239" i="81"/>
  <c r="Z1240" i="81"/>
  <c r="Z1241" i="81"/>
  <c r="Z1242" i="81"/>
  <c r="Z1243" i="81"/>
  <c r="Z1244" i="81"/>
  <c r="Z1245" i="81"/>
  <c r="Z1246" i="81"/>
  <c r="Z1247" i="81"/>
  <c r="Z1248" i="81"/>
  <c r="Z1249" i="81"/>
  <c r="Z1250" i="81"/>
  <c r="Z1251" i="81"/>
  <c r="Z1252" i="81"/>
  <c r="Z1253" i="81"/>
  <c r="Z2971" i="81"/>
  <c r="Z2972" i="81"/>
  <c r="Z2974" i="81"/>
  <c r="Z1259" i="81"/>
  <c r="Z1260" i="81"/>
  <c r="Z1261" i="81"/>
  <c r="Z1262" i="81"/>
  <c r="Z1268" i="81"/>
  <c r="Z1273" i="81"/>
  <c r="Z1276" i="81"/>
  <c r="Z1277" i="81"/>
  <c r="Z1279" i="81"/>
  <c r="Z1282" i="81"/>
  <c r="Z1283" i="81"/>
  <c r="Z1287" i="81"/>
  <c r="Z1288" i="81"/>
  <c r="Z1289" i="81"/>
  <c r="Z1290" i="81"/>
  <c r="Z1291" i="81"/>
  <c r="Z1292" i="81"/>
  <c r="Z1293" i="81"/>
  <c r="Z1296" i="81"/>
  <c r="Z1301" i="81"/>
  <c r="Z1303" i="81"/>
  <c r="Z1304" i="81"/>
  <c r="Z1306" i="81"/>
  <c r="Z1307" i="81"/>
  <c r="Z1309" i="81"/>
  <c r="Z1310" i="81"/>
  <c r="Z2986" i="81"/>
  <c r="Z1340" i="81"/>
  <c r="Z1341" i="81"/>
  <c r="Z1347" i="81"/>
  <c r="Z1349" i="81"/>
  <c r="Z1358" i="81"/>
  <c r="Z1364" i="81"/>
  <c r="Z1365" i="81"/>
  <c r="Z1366" i="81"/>
  <c r="Z1367" i="81"/>
  <c r="Z1368" i="81"/>
  <c r="Z1369" i="81"/>
  <c r="Z1371" i="81"/>
  <c r="Z1372" i="81"/>
  <c r="Z1374" i="81"/>
  <c r="Z1376" i="81"/>
  <c r="Z1378" i="81"/>
  <c r="Z1380" i="81"/>
  <c r="Z1382" i="81"/>
  <c r="Z1383" i="81"/>
  <c r="Z1385" i="81"/>
  <c r="Z1386" i="81"/>
  <c r="Z1387" i="81"/>
  <c r="Z1389" i="81"/>
  <c r="Z1390" i="81"/>
  <c r="Z1392" i="81"/>
  <c r="Z1393" i="81"/>
  <c r="Z1394" i="81"/>
  <c r="Z1395" i="81"/>
  <c r="Z1400" i="81"/>
  <c r="Z1401" i="81"/>
  <c r="Z2987" i="81"/>
  <c r="Z1417" i="81"/>
  <c r="Z1418" i="81"/>
  <c r="Z1419" i="81"/>
  <c r="Z1420" i="81"/>
  <c r="Z1424" i="81"/>
  <c r="Z1427" i="81"/>
  <c r="Z1432" i="81"/>
  <c r="Z1433" i="81"/>
  <c r="Z1434" i="81"/>
  <c r="Z1436" i="81"/>
  <c r="Z2988" i="81"/>
  <c r="Z2989" i="81"/>
  <c r="Z2990" i="81"/>
  <c r="Z2993" i="81"/>
  <c r="Z2994" i="81"/>
  <c r="Z3014" i="81"/>
  <c r="Z3020" i="81"/>
  <c r="Z1457" i="81"/>
  <c r="Z1458" i="81"/>
  <c r="Z1459" i="81"/>
  <c r="Z1460" i="81"/>
  <c r="Z1461" i="81"/>
  <c r="Z1462" i="81"/>
  <c r="Z1463" i="81"/>
  <c r="Z1464" i="81"/>
  <c r="Z1465" i="81"/>
  <c r="Z1466" i="81"/>
  <c r="Z1467" i="81"/>
  <c r="Z1468" i="81"/>
  <c r="Z1469" i="81"/>
  <c r="Z1470" i="81"/>
  <c r="Z1471" i="81"/>
  <c r="Z1472" i="81"/>
  <c r="Z1473" i="81"/>
  <c r="Z1474" i="81"/>
  <c r="Z1475" i="81"/>
  <c r="Z1476" i="81"/>
  <c r="Z1478" i="81"/>
  <c r="Z1479" i="81"/>
  <c r="Z1480" i="81"/>
  <c r="Z1481" i="81"/>
  <c r="Z1482" i="81"/>
  <c r="Z1486" i="81"/>
  <c r="Z3025" i="81"/>
  <c r="Z1492" i="81"/>
  <c r="Z1493" i="81"/>
  <c r="Z1498" i="81"/>
  <c r="Z1500" i="81"/>
  <c r="Z1501" i="81"/>
  <c r="Z1503" i="81"/>
  <c r="Z1504" i="81"/>
  <c r="Z1505" i="81"/>
  <c r="Z1506" i="81"/>
  <c r="Z3029" i="81"/>
  <c r="Z1509" i="81"/>
  <c r="Z1511" i="81"/>
  <c r="Z3030" i="81"/>
  <c r="Z1514" i="81"/>
  <c r="Z1515" i="81"/>
  <c r="Z1516" i="81"/>
  <c r="Z1517" i="81"/>
  <c r="Z1519" i="81"/>
  <c r="Z1520" i="81"/>
  <c r="Z1526" i="81"/>
  <c r="Z1528" i="81"/>
  <c r="Z1529" i="81"/>
  <c r="Z1531" i="81"/>
  <c r="Z1533" i="81"/>
  <c r="Z1534" i="81"/>
  <c r="Z1535" i="81"/>
  <c r="Z1536" i="81"/>
  <c r="Z1537" i="81"/>
  <c r="Z1538" i="81"/>
  <c r="Z1539" i="81"/>
  <c r="Z1541" i="81"/>
  <c r="Z1542" i="81"/>
  <c r="Z1546" i="81"/>
  <c r="Z1549" i="81"/>
  <c r="Z1550" i="81"/>
  <c r="Z1551" i="81"/>
  <c r="Z1552" i="81"/>
  <c r="Z1553" i="81"/>
  <c r="Z1555" i="81"/>
  <c r="Z1558" i="81"/>
  <c r="Z1559" i="81"/>
  <c r="Z3031" i="81"/>
  <c r="Z3032" i="81"/>
  <c r="Z3033" i="81"/>
  <c r="Z1573" i="81"/>
  <c r="Z1574" i="81"/>
  <c r="Z1576" i="81"/>
  <c r="Z1577" i="81"/>
  <c r="Z1578" i="81"/>
  <c r="Z1579" i="81"/>
  <c r="Z1580" i="81"/>
  <c r="Z1581" i="81"/>
  <c r="Z1584" i="81"/>
  <c r="Z1585" i="81"/>
  <c r="Z1588" i="81"/>
  <c r="Z1594" i="81"/>
  <c r="Z1596" i="81"/>
  <c r="Z1597" i="81"/>
  <c r="Z1600" i="81"/>
  <c r="Z3034" i="81"/>
  <c r="Z1602" i="81"/>
  <c r="Z1603" i="81"/>
  <c r="Z1604" i="81"/>
  <c r="Z1605" i="81"/>
  <c r="Z1606" i="81"/>
  <c r="Z1608" i="81"/>
  <c r="Z1610" i="81"/>
  <c r="Z1611" i="81"/>
  <c r="Z1614" i="81"/>
  <c r="Z1615" i="81"/>
  <c r="Z1617" i="81"/>
  <c r="Z3035" i="81"/>
  <c r="Z1620" i="81"/>
  <c r="Z1622" i="81"/>
  <c r="Z1624" i="81"/>
  <c r="Z1626" i="81"/>
  <c r="Z1627" i="81"/>
  <c r="Z1628" i="81"/>
  <c r="Z1629" i="81"/>
  <c r="Z1630" i="81"/>
  <c r="Z1631" i="81"/>
  <c r="Z1633" i="81"/>
  <c r="Z1634" i="81"/>
  <c r="Z1635" i="81"/>
  <c r="Z1638" i="81"/>
  <c r="Z1643" i="81"/>
  <c r="Z1649" i="81"/>
  <c r="Z1655" i="81"/>
  <c r="Z1660" i="81"/>
  <c r="Z1662" i="81"/>
  <c r="Z1664" i="81"/>
  <c r="Z1665" i="81"/>
  <c r="Z1666" i="81"/>
  <c r="Z1667" i="81"/>
  <c r="Z1669" i="81"/>
  <c r="Z1670" i="81"/>
  <c r="Z1671" i="81"/>
  <c r="Z1672" i="81"/>
  <c r="Z1675" i="81"/>
  <c r="Z1676" i="81"/>
  <c r="Z1677" i="81"/>
  <c r="Z1678" i="81"/>
  <c r="Z1679" i="81"/>
  <c r="Z1680" i="81"/>
  <c r="Z1681" i="81"/>
  <c r="Z1682" i="81"/>
  <c r="Z1687" i="81"/>
  <c r="Z1688" i="81"/>
  <c r="Z1689" i="81"/>
  <c r="Z1690" i="81"/>
  <c r="Z1691" i="81"/>
  <c r="Z1692" i="81"/>
  <c r="Z1693" i="81"/>
  <c r="Z1694" i="81"/>
  <c r="Z1696" i="81"/>
  <c r="Z1698" i="81"/>
  <c r="Z1699" i="81"/>
  <c r="Z1701" i="81"/>
  <c r="Z1702" i="81"/>
  <c r="Z1705" i="81"/>
  <c r="Z1708" i="81"/>
  <c r="Z1710" i="81"/>
  <c r="Z1714" i="81"/>
  <c r="Z1715" i="81"/>
  <c r="Z3037" i="81"/>
  <c r="Z1717" i="81"/>
  <c r="Z3038" i="81"/>
  <c r="Z3039" i="81"/>
  <c r="Z1721" i="81"/>
  <c r="Z1722" i="81"/>
  <c r="Z3040" i="81"/>
  <c r="Z1724" i="81"/>
  <c r="Z1725" i="81"/>
  <c r="Z1727" i="81"/>
  <c r="Z1728" i="81"/>
  <c r="Z1729" i="81"/>
  <c r="Z1730" i="81"/>
  <c r="Z1731" i="81"/>
  <c r="Z1732" i="81"/>
  <c r="Z1739" i="81"/>
  <c r="Z1740" i="81"/>
  <c r="Z1749" i="81"/>
  <c r="Z1750" i="81"/>
  <c r="Z1751" i="81"/>
  <c r="Z1754" i="81"/>
  <c r="Z1755" i="81"/>
  <c r="Z1756" i="81"/>
  <c r="Z1761" i="81"/>
  <c r="Z1762" i="81"/>
  <c r="Z1763" i="81"/>
  <c r="Z1764" i="81"/>
  <c r="Z1767" i="81"/>
  <c r="Z1768" i="81"/>
  <c r="Z1770" i="81"/>
  <c r="Z1771" i="81"/>
  <c r="Z1772" i="81"/>
  <c r="Z1773" i="81"/>
  <c r="Z1779" i="81"/>
  <c r="Z1781" i="81"/>
  <c r="Z1782" i="81"/>
  <c r="Z1784" i="81"/>
  <c r="Z1785" i="81"/>
  <c r="Z1786" i="81"/>
  <c r="Z1787" i="81"/>
  <c r="Z1788" i="81"/>
  <c r="Z1789" i="81"/>
  <c r="Z1792" i="81"/>
  <c r="Z1794" i="81"/>
  <c r="Z1795" i="81"/>
  <c r="Z1800" i="81"/>
  <c r="Z1804" i="81"/>
  <c r="Z1808" i="81"/>
  <c r="Z1813" i="81"/>
  <c r="Z1814" i="81"/>
  <c r="Z1815" i="81"/>
  <c r="Z1816" i="81"/>
  <c r="Z1817" i="81"/>
  <c r="Z1821" i="81"/>
  <c r="Z1822" i="81"/>
  <c r="Z1825" i="81"/>
  <c r="Z1826" i="81"/>
  <c r="Z1836" i="81"/>
  <c r="Z1837" i="81"/>
  <c r="Z1838" i="81"/>
  <c r="Z1843" i="81"/>
  <c r="Z1846" i="81"/>
  <c r="Z1849" i="81"/>
  <c r="Z1850" i="81"/>
  <c r="Z1858" i="81"/>
  <c r="Z1864" i="81"/>
  <c r="Z1866" i="81"/>
  <c r="Z5385" i="81"/>
  <c r="Z5386" i="81"/>
  <c r="Z1881" i="81"/>
  <c r="Z1890" i="81"/>
  <c r="Z1894" i="81"/>
  <c r="Z1895" i="81"/>
  <c r="Z1898" i="81"/>
  <c r="Z1900" i="81"/>
  <c r="Z1901" i="81"/>
  <c r="Z1903" i="81"/>
  <c r="Z1906" i="81"/>
  <c r="Z1907" i="81"/>
  <c r="Z1908" i="81"/>
  <c r="Z1909" i="81"/>
  <c r="Z1911" i="81"/>
  <c r="Z1912" i="81"/>
  <c r="Z3041" i="81"/>
  <c r="Z1914" i="81"/>
  <c r="Z1915" i="81"/>
  <c r="Z1916" i="81"/>
  <c r="Z1917" i="81"/>
  <c r="Z1919" i="81"/>
  <c r="Z1920" i="81"/>
  <c r="Z1922" i="81"/>
  <c r="Z1924" i="81"/>
  <c r="Z1929" i="81"/>
  <c r="Z1931" i="81"/>
  <c r="Z1933" i="81"/>
  <c r="Z1935" i="81"/>
  <c r="Z1936" i="81"/>
  <c r="Z1937" i="81"/>
  <c r="Z1938" i="81"/>
  <c r="Z1939" i="81"/>
  <c r="Z1940" i="81"/>
  <c r="Z1941" i="81"/>
  <c r="Z1942" i="81"/>
  <c r="Z1943" i="81"/>
  <c r="Z1944" i="81"/>
  <c r="Z1945" i="81"/>
  <c r="Z1947" i="81"/>
  <c r="Z1949" i="81"/>
  <c r="Z3042" i="81"/>
  <c r="Z1953" i="81"/>
  <c r="Z1955" i="81"/>
  <c r="Z1956" i="81"/>
  <c r="Z1957" i="81"/>
  <c r="Z1958" i="81"/>
  <c r="Z1973" i="81"/>
  <c r="Z1974" i="81"/>
  <c r="Z1976" i="81"/>
  <c r="Z1978" i="81"/>
  <c r="Z1979" i="81"/>
  <c r="Z1981" i="81"/>
  <c r="Z1984" i="81"/>
  <c r="Z1985" i="81"/>
  <c r="Z1986" i="81"/>
  <c r="Z1987" i="81"/>
  <c r="Z3043" i="81"/>
  <c r="Z3044" i="81"/>
  <c r="Z3045" i="81"/>
  <c r="Z3050" i="81"/>
  <c r="Z1992" i="81"/>
  <c r="Z3051" i="81"/>
  <c r="Z1994" i="81"/>
  <c r="Z1995" i="81"/>
  <c r="Z1996" i="81"/>
  <c r="Z3052" i="81"/>
  <c r="Z1998" i="81"/>
  <c r="Z1999" i="81"/>
  <c r="Z2001" i="81"/>
  <c r="Z2002" i="81"/>
  <c r="Z3053" i="81"/>
  <c r="Z3101" i="81"/>
  <c r="Z3139" i="81"/>
  <c r="Z3141" i="81"/>
  <c r="Z3142" i="81"/>
  <c r="Z2008" i="81"/>
  <c r="Z2009" i="81"/>
  <c r="Z2011" i="81"/>
  <c r="Z2014" i="81"/>
  <c r="Z2016" i="81"/>
  <c r="Z2017" i="81"/>
  <c r="Z2018" i="81"/>
  <c r="Z2019" i="81"/>
  <c r="Z2020" i="81"/>
  <c r="Z2021" i="81"/>
  <c r="Z2022" i="81"/>
  <c r="Z2024" i="81"/>
  <c r="Z2025" i="81"/>
  <c r="Z2026" i="81"/>
  <c r="Z2028" i="81"/>
  <c r="Z2029" i="81"/>
  <c r="Z2030" i="81"/>
  <c r="Z2031" i="81"/>
  <c r="Z2032" i="81"/>
  <c r="Z2033" i="81"/>
  <c r="Z2034" i="81"/>
  <c r="Z2035" i="81"/>
  <c r="Z2036" i="81"/>
  <c r="Z2037" i="81"/>
  <c r="Z2047" i="81"/>
  <c r="Z2051" i="81"/>
  <c r="Z2052" i="81"/>
  <c r="Z2053" i="81"/>
  <c r="Z2054" i="81"/>
  <c r="Z2056" i="81"/>
  <c r="Z2058" i="81"/>
  <c r="Z2059" i="81"/>
  <c r="Z2060" i="81"/>
  <c r="Z2061" i="81"/>
  <c r="Z2062" i="81"/>
  <c r="Z2063" i="81"/>
  <c r="Z2071" i="81"/>
  <c r="Z3143" i="81"/>
  <c r="Z3144" i="81"/>
  <c r="Z3158" i="81"/>
  <c r="Z2075" i="81"/>
  <c r="Z2078" i="81"/>
  <c r="Z2080" i="81"/>
  <c r="Z2081" i="81"/>
  <c r="Z2082" i="81"/>
  <c r="Z2083" i="81"/>
  <c r="Z2084" i="81"/>
  <c r="Z2085" i="81"/>
  <c r="Z2086" i="81"/>
  <c r="Z2087" i="81"/>
  <c r="Z2089" i="81"/>
  <c r="Z2090" i="81"/>
  <c r="Z2091" i="81"/>
  <c r="Z2092" i="81"/>
  <c r="Z2093" i="81"/>
  <c r="Z2094" i="81"/>
  <c r="Z2095" i="81"/>
  <c r="Z2096" i="81"/>
  <c r="Z2097" i="81"/>
  <c r="Z2103" i="81"/>
  <c r="Z2104" i="81"/>
  <c r="Z2108" i="81"/>
  <c r="Z2109" i="81"/>
  <c r="Z2111" i="81"/>
  <c r="Z2112" i="81"/>
  <c r="Z2114" i="81"/>
  <c r="Z2117" i="81"/>
  <c r="Z2119" i="81"/>
  <c r="Z2120" i="81"/>
  <c r="Z2121" i="81"/>
  <c r="Z2122" i="81"/>
  <c r="Z3159" i="81"/>
  <c r="Z3160" i="81"/>
  <c r="Z3161" i="81"/>
  <c r="Z2126" i="81"/>
  <c r="Z3162" i="81"/>
  <c r="Z2128" i="81"/>
  <c r="Z3225" i="81"/>
  <c r="Z2130" i="81"/>
  <c r="Z2131" i="81"/>
  <c r="Z3226" i="81"/>
  <c r="Z2133" i="81"/>
  <c r="Z2134" i="81"/>
  <c r="Z2135" i="81"/>
  <c r="Z2136" i="81"/>
  <c r="Z2137" i="81"/>
  <c r="Z3232" i="81"/>
  <c r="Z3233" i="81"/>
  <c r="Z2140" i="81"/>
  <c r="Z2141" i="81"/>
  <c r="Z2142" i="81"/>
  <c r="Z2143" i="81"/>
  <c r="Z2144" i="81"/>
  <c r="Z2145" i="81"/>
  <c r="Z2146" i="81"/>
  <c r="Z2147" i="81"/>
  <c r="Z2148" i="81"/>
  <c r="Z2149" i="81"/>
  <c r="Z2150" i="81"/>
  <c r="Z2151" i="81"/>
  <c r="Z3234" i="81"/>
  <c r="Z2156" i="81"/>
  <c r="Z2157" i="81"/>
  <c r="Z2158" i="81"/>
  <c r="Z2159" i="81"/>
  <c r="Z2160" i="81"/>
  <c r="Z2161" i="81"/>
  <c r="Z2162" i="81"/>
  <c r="Z2164" i="81"/>
  <c r="Z3235" i="81"/>
  <c r="Z3246" i="81"/>
  <c r="Z3247" i="81"/>
  <c r="Z3248" i="81"/>
  <c r="Z2174" i="81"/>
  <c r="Z2175" i="81"/>
  <c r="Z2176" i="81"/>
  <c r="Z2177" i="81"/>
  <c r="Z2178" i="81"/>
  <c r="Z2179" i="81"/>
  <c r="Z2180" i="81"/>
  <c r="Z2181" i="81"/>
  <c r="Z2182" i="81"/>
  <c r="Z2183" i="81"/>
  <c r="Z2184" i="81"/>
  <c r="Z2185" i="81"/>
  <c r="Z2187" i="81"/>
  <c r="Z2188" i="81"/>
  <c r="Z2189" i="81"/>
  <c r="Z2190" i="81"/>
  <c r="Z2191" i="81"/>
  <c r="Z2192" i="81"/>
  <c r="Z2194" i="81"/>
  <c r="Z2199" i="81"/>
  <c r="Z2202" i="81"/>
  <c r="Z2203" i="81"/>
  <c r="Z2204" i="81"/>
  <c r="Z2206" i="81"/>
  <c r="Z2208" i="81"/>
  <c r="Z2209" i="81"/>
  <c r="Z2210" i="81"/>
  <c r="Z2211" i="81"/>
  <c r="Z2212" i="81"/>
  <c r="Z2215" i="81"/>
  <c r="Z2216" i="81"/>
  <c r="Z2217" i="81"/>
  <c r="Z2218" i="81"/>
  <c r="Z2219" i="81"/>
  <c r="Z2223" i="81"/>
  <c r="Z2224" i="81"/>
  <c r="Z2226" i="81"/>
  <c r="Z2229" i="81"/>
  <c r="Z2230" i="81"/>
  <c r="Z2232" i="81"/>
  <c r="Z2233" i="81"/>
  <c r="Z2234" i="81"/>
  <c r="Z2235" i="81"/>
  <c r="Z2237" i="81"/>
  <c r="Z2238" i="81"/>
  <c r="Z2240" i="81"/>
  <c r="Z2241" i="81"/>
  <c r="Z2244" i="81"/>
  <c r="Z2245" i="81"/>
  <c r="Z2246" i="81"/>
  <c r="Z2247" i="81"/>
  <c r="Z2249" i="81"/>
  <c r="Z2250" i="81"/>
  <c r="Z2252" i="81"/>
  <c r="Z2253" i="81"/>
  <c r="Z2255" i="81"/>
  <c r="Z2256" i="81"/>
  <c r="Z2267" i="81"/>
  <c r="Z2268" i="81"/>
  <c r="Z2269" i="81"/>
  <c r="Z2270" i="81"/>
  <c r="Z2277" i="81"/>
  <c r="Z2278" i="81"/>
  <c r="Z2279" i="81"/>
  <c r="Z2280" i="81"/>
  <c r="Z2281" i="81"/>
  <c r="Z2282" i="81"/>
  <c r="Z2283" i="81"/>
  <c r="Z2284" i="81"/>
  <c r="Z2285" i="81"/>
  <c r="Z2286" i="81"/>
  <c r="Z2287" i="81"/>
  <c r="Z2288" i="81"/>
  <c r="Z2289" i="81"/>
  <c r="Z2290" i="81"/>
  <c r="Z2291" i="81"/>
  <c r="Z2293" i="81"/>
  <c r="Z2294" i="81"/>
  <c r="Z2296" i="81"/>
  <c r="Z2297" i="81"/>
  <c r="Z3251" i="81"/>
  <c r="Z3252" i="81"/>
  <c r="Z3253" i="81"/>
  <c r="Z2307" i="81"/>
  <c r="Z2308" i="81"/>
  <c r="Z2309" i="81"/>
  <c r="Z2318" i="81"/>
  <c r="Z2319" i="81"/>
  <c r="Z2320" i="81"/>
  <c r="Z2322" i="81"/>
  <c r="Z2323" i="81"/>
  <c r="Z2324" i="81"/>
  <c r="Z2326" i="81"/>
  <c r="Z2329" i="81"/>
  <c r="Z2330" i="81"/>
  <c r="Z2331" i="81"/>
  <c r="Z2332" i="81"/>
  <c r="Z2333" i="81"/>
  <c r="Z2334" i="81"/>
  <c r="Z3273" i="81"/>
  <c r="Z2336" i="81"/>
  <c r="Z3285" i="81"/>
  <c r="Z3286" i="81"/>
  <c r="Z3287" i="81"/>
  <c r="Z3288" i="81"/>
  <c r="Z3289" i="81"/>
  <c r="Z3290" i="81"/>
  <c r="Z2346" i="81"/>
  <c r="Z2347" i="81"/>
  <c r="Z2349" i="81"/>
  <c r="Z2350" i="81"/>
  <c r="Z2352" i="81"/>
  <c r="Z2355" i="81"/>
  <c r="Z2366" i="81"/>
  <c r="Z2370" i="81"/>
  <c r="Z2371" i="81"/>
  <c r="Z2372" i="81"/>
  <c r="Z2373" i="81"/>
  <c r="Z2374" i="81"/>
  <c r="Z2375" i="81"/>
  <c r="Z2376" i="81"/>
  <c r="Z2377" i="81"/>
  <c r="Z2378" i="81"/>
  <c r="Z2379" i="81"/>
  <c r="Z2380" i="81"/>
  <c r="Z2381" i="81"/>
  <c r="Z2382" i="81"/>
  <c r="Z2383" i="81"/>
  <c r="Z2384" i="81"/>
  <c r="Z3291" i="81"/>
  <c r="Z2386" i="81"/>
  <c r="Z2388" i="81"/>
  <c r="Z2390" i="81"/>
  <c r="Z2395" i="81"/>
  <c r="Z2396" i="81"/>
  <c r="Z2403" i="81"/>
  <c r="Z2410" i="81"/>
  <c r="Z2413" i="81"/>
  <c r="Z2414" i="81"/>
  <c r="Z2415" i="81"/>
  <c r="Z2416" i="81"/>
  <c r="Z2417" i="81"/>
  <c r="Z2422" i="81"/>
  <c r="Z2425" i="81"/>
  <c r="Z2427" i="81"/>
  <c r="Z2428" i="81"/>
  <c r="Z2429" i="81"/>
  <c r="Z2430" i="81"/>
  <c r="Z3292" i="81"/>
  <c r="Z3293" i="81"/>
  <c r="Z3294" i="81"/>
  <c r="Z3295" i="81"/>
  <c r="Z3296" i="81"/>
  <c r="Z3297" i="81"/>
  <c r="Z3298" i="81"/>
  <c r="Z3299" i="81"/>
  <c r="Z3300" i="81"/>
  <c r="Z3301" i="81"/>
  <c r="Z3302" i="81"/>
  <c r="Z2467" i="81"/>
  <c r="Z2468" i="81"/>
  <c r="Z2475" i="81"/>
  <c r="Z2477" i="81"/>
  <c r="Z2478" i="81"/>
  <c r="Z2479" i="81"/>
  <c r="Z2483" i="81"/>
  <c r="Z2484" i="81"/>
  <c r="Z2486" i="81"/>
  <c r="Z2487" i="81"/>
  <c r="Z2490" i="81"/>
  <c r="Z2491" i="81"/>
  <c r="Z2492" i="81"/>
  <c r="Z2493" i="81"/>
  <c r="Z2494" i="81"/>
  <c r="Z2495" i="81"/>
  <c r="Z2496" i="81"/>
  <c r="Z2497" i="81"/>
  <c r="Z2498" i="81"/>
  <c r="Z2499" i="81"/>
  <c r="Z2500" i="81"/>
  <c r="Z2501" i="81"/>
  <c r="Z2502" i="81"/>
  <c r="Z2503" i="81"/>
  <c r="Z2505" i="81"/>
  <c r="Z3309" i="81"/>
  <c r="Z3316" i="81"/>
  <c r="Z3338" i="81"/>
  <c r="Z2510" i="81"/>
  <c r="Z2511" i="81"/>
  <c r="Z2512" i="81"/>
  <c r="Z2513" i="81"/>
  <c r="Z2514" i="81"/>
  <c r="Z2515" i="81"/>
  <c r="Z2516" i="81"/>
  <c r="Z2518" i="81"/>
  <c r="Z2519" i="81"/>
  <c r="Z2520" i="81"/>
  <c r="Z2523" i="81"/>
  <c r="Z2524" i="81"/>
  <c r="Z2525" i="81"/>
  <c r="Z2526" i="81"/>
  <c r="Z2527" i="81"/>
  <c r="Z3339" i="81"/>
  <c r="Z3352" i="81"/>
  <c r="Z3353" i="81"/>
  <c r="Z2534" i="81"/>
  <c r="Z2541" i="81"/>
  <c r="Z2546" i="81"/>
  <c r="Z2547" i="81"/>
  <c r="Z2549" i="81"/>
  <c r="Z3354" i="81"/>
  <c r="Z3355" i="81"/>
  <c r="Z3357" i="81"/>
  <c r="Z2558" i="81"/>
  <c r="Z3358" i="81"/>
  <c r="Z2560" i="81"/>
  <c r="Z2561" i="81"/>
  <c r="Z2563" i="81"/>
  <c r="Z3359" i="81"/>
  <c r="Z3360" i="81"/>
  <c r="Z3361" i="81"/>
  <c r="Z2567" i="81"/>
  <c r="Z3363" i="81"/>
  <c r="Z3364" i="81"/>
  <c r="Z3365" i="81"/>
  <c r="Z3366" i="81"/>
  <c r="Z3367" i="81"/>
  <c r="Z3370" i="81"/>
  <c r="Z3373" i="81"/>
  <c r="Z3374" i="81"/>
  <c r="Z3375" i="81"/>
  <c r="Z2577" i="81"/>
  <c r="Z2580" i="81"/>
  <c r="Z2581" i="81"/>
  <c r="Z2582" i="81"/>
  <c r="Z2583" i="81"/>
  <c r="Z2584" i="81"/>
  <c r="Z2585" i="81"/>
  <c r="Z2586" i="81"/>
  <c r="Z2587" i="81"/>
  <c r="Z2589" i="81"/>
  <c r="Z2590" i="81"/>
  <c r="Z2591" i="81"/>
  <c r="Z2592" i="81"/>
  <c r="Z2593" i="81"/>
  <c r="Z2594" i="81"/>
  <c r="Z2595" i="81"/>
  <c r="Z2596" i="81"/>
  <c r="Z2597" i="81"/>
  <c r="Z2598" i="81"/>
  <c r="Z2599" i="81"/>
  <c r="Z2600" i="81"/>
  <c r="Z2601" i="81"/>
  <c r="Z2603" i="81"/>
  <c r="Z2605" i="81"/>
  <c r="Z2607" i="81"/>
  <c r="Z2608" i="81"/>
  <c r="Z2609" i="81"/>
  <c r="Z2610" i="81"/>
  <c r="Z2611" i="81"/>
  <c r="Z2612" i="81"/>
  <c r="Z2613" i="81"/>
  <c r="Z3376" i="81"/>
  <c r="Z3377" i="81"/>
  <c r="Z2620" i="81"/>
  <c r="Z3378" i="81"/>
  <c r="Z3379" i="81"/>
  <c r="Z2626" i="81"/>
  <c r="Z2627" i="81"/>
  <c r="Z2639" i="81"/>
  <c r="Z3380" i="81"/>
  <c r="Z2642" i="81"/>
  <c r="Z2643" i="81"/>
  <c r="Z2644" i="81"/>
  <c r="Z2645" i="81"/>
  <c r="Z2646" i="81"/>
  <c r="Z2647" i="81"/>
  <c r="Z2651" i="81"/>
  <c r="Z2654" i="81"/>
  <c r="Z2657" i="81"/>
  <c r="Z2660" i="81"/>
  <c r="Z2662" i="81"/>
  <c r="Z2663" i="81"/>
  <c r="Z2664" i="81"/>
  <c r="Z2667" i="81"/>
  <c r="Z2668" i="81"/>
  <c r="Z2669" i="81"/>
  <c r="Z2670" i="81"/>
  <c r="Z2679" i="81"/>
  <c r="Z2680" i="81"/>
  <c r="Z2681" i="81"/>
  <c r="Z2684" i="81"/>
  <c r="Z2685" i="81"/>
  <c r="Z2686" i="81"/>
  <c r="Z2688" i="81"/>
  <c r="Z2690" i="81"/>
  <c r="Z3381" i="81"/>
  <c r="Z3382" i="81"/>
  <c r="Z2696" i="81"/>
  <c r="Z2698" i="81"/>
  <c r="Z2702" i="81"/>
  <c r="Z2703" i="81"/>
  <c r="Z2704" i="81"/>
  <c r="Z2705" i="81"/>
  <c r="Z2706" i="81"/>
  <c r="Z2707" i="81"/>
  <c r="Z2708" i="81"/>
  <c r="Z2709" i="81"/>
  <c r="Z2710" i="81"/>
  <c r="Z3383" i="81"/>
  <c r="Z3384" i="81"/>
  <c r="Z3385" i="81"/>
  <c r="Z3386" i="81"/>
  <c r="Z3387" i="81"/>
  <c r="Z3411" i="81"/>
  <c r="Z3414" i="81"/>
  <c r="Z3415" i="81"/>
  <c r="Z3416" i="81"/>
  <c r="Z3417" i="81"/>
  <c r="Z2732" i="81"/>
  <c r="Z3418" i="81"/>
  <c r="Z2735" i="81"/>
  <c r="Z2736" i="81"/>
  <c r="Z2737" i="81"/>
  <c r="Z2738" i="81"/>
  <c r="Z2739" i="81"/>
  <c r="Z2740" i="81"/>
  <c r="Z2741" i="81"/>
  <c r="Z2742" i="81"/>
  <c r="Z2745" i="81"/>
  <c r="Z2747" i="81"/>
  <c r="Z2749" i="81"/>
  <c r="Z2750" i="81"/>
  <c r="Z2751" i="81"/>
  <c r="Z2752" i="81"/>
  <c r="Z2753" i="81"/>
  <c r="Z2754" i="81"/>
  <c r="Z2757" i="81"/>
  <c r="Z2758" i="81"/>
  <c r="Z2761" i="81"/>
  <c r="Z2763" i="81"/>
  <c r="Z2764" i="81"/>
  <c r="Z2765" i="81"/>
  <c r="Z3419" i="81"/>
  <c r="Z2769" i="81"/>
  <c r="Z2770" i="81"/>
  <c r="Z2771" i="81"/>
  <c r="Z2772" i="81"/>
  <c r="Z2782" i="81"/>
  <c r="Z2788" i="81"/>
  <c r="Z2789" i="81"/>
  <c r="Z2790" i="81"/>
  <c r="Z2791" i="81"/>
  <c r="Z2796" i="81"/>
  <c r="Z2797" i="81"/>
  <c r="Z2807" i="81"/>
  <c r="Z2811" i="81"/>
  <c r="Z2812" i="81"/>
  <c r="Z2825" i="81"/>
  <c r="Z2826" i="81"/>
  <c r="Z2828" i="81"/>
  <c r="Z2829" i="81"/>
  <c r="Z2830" i="81"/>
  <c r="Z2831" i="81"/>
  <c r="Z2832" i="81"/>
  <c r="Z3420" i="81"/>
  <c r="Z3421" i="81"/>
  <c r="Z3422" i="81"/>
  <c r="Z2839" i="81"/>
  <c r="Z2840" i="81"/>
  <c r="Z2841" i="81"/>
  <c r="Z2842" i="81"/>
  <c r="Z2843" i="81"/>
  <c r="Z2844" i="81"/>
  <c r="Z2849" i="81"/>
  <c r="Z2851" i="81"/>
  <c r="Z2855" i="81"/>
  <c r="Z2856" i="81"/>
  <c r="Z2858" i="81"/>
  <c r="Z2860" i="81"/>
  <c r="Z2861" i="81"/>
  <c r="Z2862" i="81"/>
  <c r="Z2863" i="81"/>
  <c r="Z2864" i="81"/>
  <c r="Z2867" i="81"/>
  <c r="Z2870" i="81"/>
  <c r="Z3423" i="81"/>
  <c r="Z3424" i="81"/>
  <c r="Z3425" i="81"/>
  <c r="Z3433" i="81"/>
  <c r="Z3447" i="81"/>
  <c r="Z3484" i="81"/>
  <c r="Z3486" i="81"/>
  <c r="Z3487" i="81"/>
  <c r="Z2895" i="81"/>
  <c r="Z2896" i="81"/>
  <c r="Z2903" i="81"/>
  <c r="Z3491" i="81"/>
  <c r="Z3492" i="81"/>
  <c r="Z3494" i="81"/>
  <c r="Z3495" i="81"/>
  <c r="Z3496" i="81"/>
  <c r="Z2918" i="81"/>
  <c r="Z3497" i="81"/>
  <c r="Z3498" i="81"/>
  <c r="Z2921" i="81"/>
  <c r="Z2922" i="81"/>
  <c r="Z3499" i="81"/>
  <c r="Z3500" i="81"/>
  <c r="Z2928" i="81"/>
  <c r="Z2929" i="81"/>
  <c r="Z2931" i="81"/>
  <c r="Z2932" i="81"/>
  <c r="Z2933" i="81"/>
  <c r="Z2934" i="81"/>
  <c r="Z2935" i="81"/>
  <c r="Z2936" i="81"/>
  <c r="Z2937" i="81"/>
  <c r="Z2938" i="81"/>
  <c r="Z2939" i="81"/>
  <c r="Z2940" i="81"/>
  <c r="Z2941" i="81"/>
  <c r="Z2942" i="81"/>
  <c r="Z2943" i="81"/>
  <c r="Z2944" i="81"/>
  <c r="Z2947" i="81"/>
  <c r="Z2953" i="81"/>
  <c r="Z2954" i="81"/>
  <c r="Z2955" i="81"/>
  <c r="Z2962" i="81"/>
  <c r="Z3501" i="81"/>
  <c r="Z2968" i="81"/>
  <c r="Z3502" i="81"/>
  <c r="Z2973" i="81"/>
  <c r="Z2975" i="81"/>
  <c r="Z2976" i="81"/>
  <c r="Z2977" i="81"/>
  <c r="Z2979" i="81"/>
  <c r="Z2982" i="81"/>
  <c r="Z2983" i="81"/>
  <c r="Z2984" i="81"/>
  <c r="Z2985" i="81"/>
  <c r="Z3504" i="81"/>
  <c r="Z3505" i="81"/>
  <c r="Z3506" i="81"/>
  <c r="Z3507" i="81"/>
  <c r="Z3508" i="81"/>
  <c r="Z2991" i="81"/>
  <c r="Z2992" i="81"/>
  <c r="Z3509" i="81"/>
  <c r="Z3510" i="81"/>
  <c r="Z2998" i="81"/>
  <c r="Z2999" i="81"/>
  <c r="Z3000" i="81"/>
  <c r="Z3003" i="81"/>
  <c r="Z3005" i="81"/>
  <c r="Z3006" i="81"/>
  <c r="Z3008" i="81"/>
  <c r="Z3010" i="81"/>
  <c r="Z3012" i="81"/>
  <c r="Z3013" i="81"/>
  <c r="Z3021" i="81"/>
  <c r="Z3022" i="81"/>
  <c r="Z3023" i="81"/>
  <c r="Z3024" i="81"/>
  <c r="Z3026" i="81"/>
  <c r="Z3028" i="81"/>
  <c r="Z3511" i="81"/>
  <c r="Z3512" i="81"/>
  <c r="Z3611" i="81"/>
  <c r="Z3612" i="81"/>
  <c r="Z3617" i="81"/>
  <c r="Z3036" i="81"/>
  <c r="Z3620" i="81"/>
  <c r="Z3622" i="81"/>
  <c r="Z3623" i="81"/>
  <c r="Z3046" i="81"/>
  <c r="Z3643" i="81"/>
  <c r="Z3704" i="81"/>
  <c r="Z3724" i="81"/>
  <c r="Z3736" i="81"/>
  <c r="Z3055" i="81"/>
  <c r="Z3056" i="81"/>
  <c r="Z3058" i="81"/>
  <c r="Z3061" i="81"/>
  <c r="Z3065" i="81"/>
  <c r="Z3070" i="81"/>
  <c r="Z3071" i="81"/>
  <c r="Z3073" i="81"/>
  <c r="Z3074" i="81"/>
  <c r="Z3075" i="81"/>
  <c r="Z3076" i="81"/>
  <c r="Z3077" i="81"/>
  <c r="Z3078" i="81"/>
  <c r="Z3079" i="81"/>
  <c r="Z3080" i="81"/>
  <c r="Z3081" i="81"/>
  <c r="Z3082" i="81"/>
  <c r="Z3083" i="81"/>
  <c r="Z3084" i="81"/>
  <c r="Z3088" i="81"/>
  <c r="Z3090" i="81"/>
  <c r="Z3091" i="81"/>
  <c r="Z3092" i="81"/>
  <c r="Z3095" i="81"/>
  <c r="Z3096" i="81"/>
  <c r="Z3099" i="81"/>
  <c r="Z3100" i="81"/>
  <c r="Z3741" i="81"/>
  <c r="Z3102" i="81"/>
  <c r="Z3106" i="81"/>
  <c r="Z3107" i="81"/>
  <c r="Z3108" i="81"/>
  <c r="Z3110" i="81"/>
  <c r="Z3112" i="81"/>
  <c r="Z3118" i="81"/>
  <c r="Z3119" i="81"/>
  <c r="Z3120" i="81"/>
  <c r="Z3121" i="81"/>
  <c r="Z3122" i="81"/>
  <c r="Z3123" i="81"/>
  <c r="Z3124" i="81"/>
  <c r="Z3128" i="81"/>
  <c r="Z3129" i="81"/>
  <c r="Z3131" i="81"/>
  <c r="Z3134" i="81"/>
  <c r="Z3135" i="81"/>
  <c r="Z3137" i="81"/>
  <c r="Z3138" i="81"/>
  <c r="Z3744" i="81"/>
  <c r="Z3140" i="81"/>
  <c r="Z3745" i="81"/>
  <c r="Z3751" i="81"/>
  <c r="Z3753" i="81"/>
  <c r="Z3754" i="81"/>
  <c r="Z3145" i="81"/>
  <c r="Z3146" i="81"/>
  <c r="Z3149" i="81"/>
  <c r="Z3151" i="81"/>
  <c r="Z3152" i="81"/>
  <c r="Z3154" i="81"/>
  <c r="Z3155" i="81"/>
  <c r="Z3156" i="81"/>
  <c r="Z3164" i="81"/>
  <c r="Z3166" i="81"/>
  <c r="Z3171" i="81"/>
  <c r="Z3173" i="81"/>
  <c r="Z3180" i="81"/>
  <c r="Z3181" i="81"/>
  <c r="Z3184" i="81"/>
  <c r="Z3186" i="81"/>
  <c r="Z3187" i="81"/>
  <c r="Z3188" i="81"/>
  <c r="Z3190" i="81"/>
  <c r="Z3191" i="81"/>
  <c r="Z3194" i="81"/>
  <c r="Z3195" i="81"/>
  <c r="Z3196" i="81"/>
  <c r="Z3197" i="81"/>
  <c r="Z3198" i="81"/>
  <c r="Z3199" i="81"/>
  <c r="Z3209" i="81"/>
  <c r="Z3212" i="81"/>
  <c r="Z3214" i="81"/>
  <c r="Z3215" i="81"/>
  <c r="Z3216" i="81"/>
  <c r="Z3217" i="81"/>
  <c r="Z3219" i="81"/>
  <c r="Z3220" i="81"/>
  <c r="Z3221" i="81"/>
  <c r="Z3222" i="81"/>
  <c r="Z3755" i="81"/>
  <c r="Z3227" i="81"/>
  <c r="Z3229" i="81"/>
  <c r="Z3230" i="81"/>
  <c r="Z3756" i="81"/>
  <c r="Z3239" i="81"/>
  <c r="Z3757" i="81"/>
  <c r="Z3758" i="81"/>
  <c r="Z3254" i="81"/>
  <c r="Z3255" i="81"/>
  <c r="Z3256" i="81"/>
  <c r="Z3257" i="81"/>
  <c r="Z3258" i="81"/>
  <c r="Z3259" i="81"/>
  <c r="Z3260" i="81"/>
  <c r="Z3263" i="81"/>
  <c r="Z3264" i="81"/>
  <c r="Z3265" i="81"/>
  <c r="Z3266" i="81"/>
  <c r="Z3267" i="81"/>
  <c r="Z3268" i="81"/>
  <c r="Z3269" i="81"/>
  <c r="Z3270" i="81"/>
  <c r="Z3271" i="81"/>
  <c r="Z3274" i="81"/>
  <c r="Z3275" i="81"/>
  <c r="Z3278" i="81"/>
  <c r="Z3279" i="81"/>
  <c r="Z3280" i="81"/>
  <c r="Z3284" i="81"/>
  <c r="Z3759" i="81"/>
  <c r="Z4884" i="81"/>
  <c r="Z3304" i="81"/>
  <c r="Z3305" i="81"/>
  <c r="Z3307" i="81"/>
  <c r="Z3308" i="81"/>
  <c r="Z3310" i="81"/>
  <c r="Z3311" i="81"/>
  <c r="Z3312" i="81"/>
  <c r="Z3314" i="81"/>
  <c r="Z3315" i="81"/>
  <c r="Z3761" i="81"/>
  <c r="Z3317" i="81"/>
  <c r="Z3318" i="81"/>
  <c r="Z3320" i="81"/>
  <c r="Z3322" i="81"/>
  <c r="Z3323" i="81"/>
  <c r="Z3325" i="81"/>
  <c r="Z3328" i="81"/>
  <c r="Z3330" i="81"/>
  <c r="Z3331" i="81"/>
  <c r="Z3332" i="81"/>
  <c r="Z3333" i="81"/>
  <c r="Z3334" i="81"/>
  <c r="Z3335" i="81"/>
  <c r="Z3336" i="81"/>
  <c r="Z3762" i="81"/>
  <c r="Z3763" i="81"/>
  <c r="Z3343" i="81"/>
  <c r="Z3347" i="81"/>
  <c r="Z3350" i="81"/>
  <c r="Z3351" i="81"/>
  <c r="Z3764" i="81"/>
  <c r="Z3766" i="81"/>
  <c r="Z3767" i="81"/>
  <c r="Z3768" i="81"/>
  <c r="Z3769" i="81"/>
  <c r="Z3770" i="81"/>
  <c r="Z3771" i="81"/>
  <c r="Z3773" i="81"/>
  <c r="Z3782" i="81"/>
  <c r="Z3783" i="81"/>
  <c r="Z3784" i="81"/>
  <c r="Z3785" i="81"/>
  <c r="Z3786" i="81"/>
  <c r="Z3787" i="81"/>
  <c r="Z3788" i="81"/>
  <c r="Z3789" i="81"/>
  <c r="Z3790" i="81"/>
  <c r="Z3791" i="81"/>
  <c r="Z3792" i="81"/>
  <c r="Z3794" i="81"/>
  <c r="Z3795" i="81"/>
  <c r="Z3804" i="81"/>
  <c r="Z3814" i="81"/>
  <c r="Z3816" i="81"/>
  <c r="Z3817" i="81"/>
  <c r="Z3818" i="81"/>
  <c r="Z3388" i="81"/>
  <c r="Z3389" i="81"/>
  <c r="Z3390" i="81"/>
  <c r="Z3397" i="81"/>
  <c r="Z3398" i="81"/>
  <c r="Z3402" i="81"/>
  <c r="Z3404" i="81"/>
  <c r="Z3406" i="81"/>
  <c r="Z3407" i="81"/>
  <c r="Z3408" i="81"/>
  <c r="Z3409" i="81"/>
  <c r="Z3412" i="81"/>
  <c r="Z3413" i="81"/>
  <c r="Z3819" i="81"/>
  <c r="Z3820" i="81"/>
  <c r="Z3821" i="81"/>
  <c r="Z3822" i="81"/>
  <c r="Z3823" i="81"/>
  <c r="Z3824" i="81"/>
  <c r="Z3426" i="81"/>
  <c r="Z3427" i="81"/>
  <c r="Z3430" i="81"/>
  <c r="Z3432" i="81"/>
  <c r="Z3435" i="81"/>
  <c r="Z3442" i="81"/>
  <c r="Z3443" i="81"/>
  <c r="Z3444" i="81"/>
  <c r="Z3446" i="81"/>
  <c r="Z3825" i="81"/>
  <c r="Z3448" i="81"/>
  <c r="Z3449" i="81"/>
  <c r="Z3450" i="81"/>
  <c r="Z3451" i="81"/>
  <c r="Z3452" i="81"/>
  <c r="Z3453" i="81"/>
  <c r="Z3454" i="81"/>
  <c r="Z3455" i="81"/>
  <c r="Z3456" i="81"/>
  <c r="Z3457" i="81"/>
  <c r="Z3459" i="81"/>
  <c r="Z3462" i="81"/>
  <c r="Z3463" i="81"/>
  <c r="Z3464" i="81"/>
  <c r="Z3465" i="81"/>
  <c r="Z3466" i="81"/>
  <c r="Z3467" i="81"/>
  <c r="Z3468" i="81"/>
  <c r="Z3469" i="81"/>
  <c r="Z3470" i="81"/>
  <c r="Z3471" i="81"/>
  <c r="Z3472" i="81"/>
  <c r="Z3473" i="81"/>
  <c r="Z3474" i="81"/>
  <c r="Z3475" i="81"/>
  <c r="Z3826" i="81"/>
  <c r="Z3477" i="81"/>
  <c r="Z3478" i="81"/>
  <c r="Z3479" i="81"/>
  <c r="Z3480" i="81"/>
  <c r="Z3481" i="81"/>
  <c r="Z3482" i="81"/>
  <c r="Z3827" i="81"/>
  <c r="Z3828" i="81"/>
  <c r="Z3829" i="81"/>
  <c r="Z3830" i="81"/>
  <c r="Z3490" i="81"/>
  <c r="Z3831" i="81"/>
  <c r="Z3832" i="81"/>
  <c r="Z3834" i="81"/>
  <c r="Z3835" i="81"/>
  <c r="Z3836" i="81"/>
  <c r="Z3837" i="81"/>
  <c r="Z3503" i="81"/>
  <c r="Z3838" i="81"/>
  <c r="Z3841" i="81"/>
  <c r="Z3842" i="81"/>
  <c r="Z3885" i="81"/>
  <c r="Z3886" i="81"/>
  <c r="Z3977" i="81"/>
  <c r="Z3513" i="81"/>
  <c r="Z3978" i="81"/>
  <c r="Z3515" i="81"/>
  <c r="Z3516" i="81"/>
  <c r="Z3522" i="81"/>
  <c r="Z3524" i="81"/>
  <c r="Z3525" i="81"/>
  <c r="Z3526" i="81"/>
  <c r="Z3527" i="81"/>
  <c r="Z3528" i="81"/>
  <c r="Z3529" i="81"/>
  <c r="Z3530" i="81"/>
  <c r="Z3531" i="81"/>
  <c r="Z3532" i="81"/>
  <c r="Z3534" i="81"/>
  <c r="Z3535" i="81"/>
  <c r="Z3536" i="81"/>
  <c r="Z3538" i="81"/>
  <c r="Z3539" i="81"/>
  <c r="Z3540" i="81"/>
  <c r="Z3541" i="81"/>
  <c r="Z3542" i="81"/>
  <c r="Z3543" i="81"/>
  <c r="Z3546" i="81"/>
  <c r="Z3550" i="81"/>
  <c r="Z3553" i="81"/>
  <c r="Z3554" i="81"/>
  <c r="Z3555" i="81"/>
  <c r="Z3558" i="81"/>
  <c r="Z3559" i="81"/>
  <c r="Z3561" i="81"/>
  <c r="Z3569" i="81"/>
  <c r="Z4898" i="81"/>
  <c r="Z3581" i="81"/>
  <c r="Z3582" i="81"/>
  <c r="Z3584" i="81"/>
  <c r="Z3593" i="81"/>
  <c r="Z3598" i="81"/>
  <c r="Z3599" i="81"/>
  <c r="Z3600" i="81"/>
  <c r="Z3601" i="81"/>
  <c r="Z3604" i="81"/>
  <c r="Z3607" i="81"/>
  <c r="Z3608" i="81"/>
  <c r="Z3609" i="81"/>
  <c r="Z4006" i="81"/>
  <c r="Z4007" i="81"/>
  <c r="Z3613" i="81"/>
  <c r="Z3614" i="81"/>
  <c r="Z3615" i="81"/>
  <c r="Z3616" i="81"/>
  <c r="Z4011" i="81"/>
  <c r="Z4015" i="81"/>
  <c r="Z3625" i="81"/>
  <c r="Z3626" i="81"/>
  <c r="Z3628" i="81"/>
  <c r="Z3629" i="81"/>
  <c r="Z3630" i="81"/>
  <c r="Z3631" i="81"/>
  <c r="Z3632" i="81"/>
  <c r="Z3633" i="81"/>
  <c r="Z3634" i="81"/>
  <c r="Z3636" i="81"/>
  <c r="Z3637" i="81"/>
  <c r="Z3638" i="81"/>
  <c r="Z3639" i="81"/>
  <c r="Z3641" i="81"/>
  <c r="Z4098" i="81"/>
  <c r="Z4099" i="81"/>
  <c r="Z3646" i="81"/>
  <c r="Z3647" i="81"/>
  <c r="Z3648" i="81"/>
  <c r="Z3649" i="81"/>
  <c r="Z3651" i="81"/>
  <c r="Z3653" i="81"/>
  <c r="Z3658" i="81"/>
  <c r="Z3660" i="81"/>
  <c r="Z3661" i="81"/>
  <c r="Z3662" i="81"/>
  <c r="Z3663" i="81"/>
  <c r="Z3664" i="81"/>
  <c r="Z3665" i="81"/>
  <c r="Z3666" i="81"/>
  <c r="Z3667" i="81"/>
  <c r="Z3668" i="81"/>
  <c r="Z3669" i="81"/>
  <c r="Z3670" i="81"/>
  <c r="Z3671" i="81"/>
  <c r="Z3672" i="81"/>
  <c r="Z3673" i="81"/>
  <c r="Z3675" i="81"/>
  <c r="Z3676" i="81"/>
  <c r="Z3678" i="81"/>
  <c r="Z3680" i="81"/>
  <c r="Z3687" i="81"/>
  <c r="Z3688" i="81"/>
  <c r="Z3694" i="81"/>
  <c r="Z3699" i="81"/>
  <c r="Z3700" i="81"/>
  <c r="Z3703" i="81"/>
  <c r="Z3705" i="81"/>
  <c r="Z3708" i="81"/>
  <c r="Z3709" i="81"/>
  <c r="Z3710" i="81"/>
  <c r="Z3714" i="81"/>
  <c r="Z3721" i="81"/>
  <c r="Z3722" i="81"/>
  <c r="Z3723" i="81"/>
  <c r="Z4112" i="81"/>
  <c r="Z3725" i="81"/>
  <c r="Z3727" i="81"/>
  <c r="Z3728" i="81"/>
  <c r="Z3729" i="81"/>
  <c r="Z3731" i="81"/>
  <c r="Z3732" i="81"/>
  <c r="Z3734" i="81"/>
  <c r="Z3735" i="81"/>
  <c r="Z4113" i="81"/>
  <c r="Z3737" i="81"/>
  <c r="Z3738" i="81"/>
  <c r="Z3742" i="81"/>
  <c r="Z4114" i="81"/>
  <c r="Z3746" i="81"/>
  <c r="Z4115" i="81"/>
  <c r="Z4131" i="81"/>
  <c r="Z4132" i="81"/>
  <c r="Z4134" i="81"/>
  <c r="Z4140" i="81"/>
  <c r="Z4162" i="81"/>
  <c r="Z4192" i="81"/>
  <c r="Z4197" i="81"/>
  <c r="Z3774" i="81"/>
  <c r="Z3776" i="81"/>
  <c r="Z3777" i="81"/>
  <c r="Z3781" i="81"/>
  <c r="Z4198" i="81"/>
  <c r="Z4199" i="81"/>
  <c r="Z4200" i="81"/>
  <c r="Z4201" i="81"/>
  <c r="Z4203" i="81"/>
  <c r="Z4211" i="81"/>
  <c r="Z3793" i="81"/>
  <c r="Z4212" i="81"/>
  <c r="Z3799" i="81"/>
  <c r="Z3801" i="81"/>
  <c r="Z3803" i="81"/>
  <c r="Z3805" i="81"/>
  <c r="Z3806" i="81"/>
  <c r="Z3810" i="81"/>
  <c r="Z3815" i="81"/>
  <c r="Z4223" i="81"/>
  <c r="Z4260" i="81"/>
  <c r="Z4360" i="81"/>
  <c r="Z4361" i="81"/>
  <c r="Z4362" i="81"/>
  <c r="Z4371" i="81"/>
  <c r="Z4372" i="81"/>
  <c r="Z4373" i="81"/>
  <c r="Z3840" i="81"/>
  <c r="Z3843" i="81"/>
  <c r="Z3844" i="81"/>
  <c r="Z3845" i="81"/>
  <c r="Z3846" i="81"/>
  <c r="Z3847" i="81"/>
  <c r="Z3848" i="81"/>
  <c r="Z3849" i="81"/>
  <c r="Z3850" i="81"/>
  <c r="Z3854" i="81"/>
  <c r="Z3855" i="81"/>
  <c r="Z3856" i="81"/>
  <c r="Z3857" i="81"/>
  <c r="Z3859" i="81"/>
  <c r="Z3860" i="81"/>
  <c r="Z3861" i="81"/>
  <c r="Z3867" i="81"/>
  <c r="Z3868" i="81"/>
  <c r="Z3869" i="81"/>
  <c r="Z3871" i="81"/>
  <c r="Z3872" i="81"/>
  <c r="Z3873" i="81"/>
  <c r="Z3874" i="81"/>
  <c r="Z3878" i="81"/>
  <c r="Z3879" i="81"/>
  <c r="Z3881" i="81"/>
  <c r="Z3882" i="81"/>
  <c r="Z3883" i="81"/>
  <c r="Z3884" i="81"/>
  <c r="Z4454" i="81"/>
  <c r="Z4471" i="81"/>
  <c r="Z3887" i="81"/>
  <c r="Z3888" i="81"/>
  <c r="Z3889" i="81"/>
  <c r="Z3893" i="81"/>
  <c r="Z3900" i="81"/>
  <c r="Z3902" i="81"/>
  <c r="Z3906" i="81"/>
  <c r="Z3913" i="81"/>
  <c r="Z3915" i="81"/>
  <c r="Z3929" i="81"/>
  <c r="Z3935" i="81"/>
  <c r="Z3938" i="81"/>
  <c r="Z3939" i="81"/>
  <c r="Z3944" i="81"/>
  <c r="Z3945" i="81"/>
  <c r="Z3946" i="81"/>
  <c r="Z3947" i="81"/>
  <c r="Z3948" i="81"/>
  <c r="Z3950" i="81"/>
  <c r="Z3951" i="81"/>
  <c r="Z3952" i="81"/>
  <c r="Z3953" i="81"/>
  <c r="Z3957" i="81"/>
  <c r="Z3958" i="81"/>
  <c r="Z3961" i="81"/>
  <c r="Z3962" i="81"/>
  <c r="Z3963" i="81"/>
  <c r="Z3964" i="81"/>
  <c r="Z3965" i="81"/>
  <c r="Z3968" i="81"/>
  <c r="Z3969" i="81"/>
  <c r="Z3970" i="81"/>
  <c r="Z3974" i="81"/>
  <c r="Z3975" i="81"/>
  <c r="Z3976" i="81"/>
  <c r="Z3983" i="81"/>
  <c r="Z3984" i="81"/>
  <c r="Z3985" i="81"/>
  <c r="Z3986" i="81"/>
  <c r="Z3992" i="81"/>
  <c r="Z3993" i="81"/>
  <c r="Z3994" i="81"/>
  <c r="Z3995" i="81"/>
  <c r="Z3996" i="81"/>
  <c r="Z3997" i="81"/>
  <c r="Z3998" i="81"/>
  <c r="Z3999" i="81"/>
  <c r="Z4000" i="81"/>
  <c r="Z4001" i="81"/>
  <c r="Z4002" i="81"/>
  <c r="Z4003" i="81"/>
  <c r="Z4004" i="81"/>
  <c r="Z4472" i="81"/>
  <c r="Z4892" i="81"/>
  <c r="Z4008" i="81"/>
  <c r="Z4009" i="81"/>
  <c r="Z4010" i="81"/>
  <c r="Z4501" i="81"/>
  <c r="Z4012" i="81"/>
  <c r="Z4013" i="81"/>
  <c r="Z4014" i="81"/>
  <c r="Z4502" i="81"/>
  <c r="Z4016" i="81"/>
  <c r="Z4017" i="81"/>
  <c r="Z4018" i="81"/>
  <c r="Z4019" i="81"/>
  <c r="Z4020" i="81"/>
  <c r="Z4021" i="81"/>
  <c r="Z4022" i="81"/>
  <c r="Z4026" i="81"/>
  <c r="Z4027" i="81"/>
  <c r="Z4028" i="81"/>
  <c r="Z4030" i="81"/>
  <c r="Z4032" i="81"/>
  <c r="Z4033" i="81"/>
  <c r="Z4034" i="81"/>
  <c r="Z4035" i="81"/>
  <c r="Z4036" i="81"/>
  <c r="Z4037" i="81"/>
  <c r="Z4038" i="81"/>
  <c r="Z4039" i="81"/>
  <c r="Z4041" i="81"/>
  <c r="Z4044" i="81"/>
  <c r="Z4045" i="81"/>
  <c r="Z4047" i="81"/>
  <c r="Z4048" i="81"/>
  <c r="Z4049" i="81"/>
  <c r="Z4051" i="81"/>
  <c r="Z4052" i="81"/>
  <c r="Z4054" i="81"/>
  <c r="Z4055" i="81"/>
  <c r="Z4066" i="81"/>
  <c r="Z4069" i="81"/>
  <c r="Z4070" i="81"/>
  <c r="Z4071" i="81"/>
  <c r="Z4072" i="81"/>
  <c r="Z4073" i="81"/>
  <c r="Z4074" i="81"/>
  <c r="Z4075" i="81"/>
  <c r="Z4076" i="81"/>
  <c r="Z4077" i="81"/>
  <c r="Z4078" i="81"/>
  <c r="Z4079" i="81"/>
  <c r="Z4081" i="81"/>
  <c r="Z4083" i="81"/>
  <c r="Z4084" i="81"/>
  <c r="Z4087" i="81"/>
  <c r="Z4089" i="81"/>
  <c r="Z4090" i="81"/>
  <c r="Z4094" i="81"/>
  <c r="Z4095" i="81"/>
  <c r="Z4096" i="81"/>
  <c r="Z4503" i="81"/>
  <c r="Z4552" i="81"/>
  <c r="Z4100" i="81"/>
  <c r="Z4101" i="81"/>
  <c r="Z4102" i="81"/>
  <c r="Z4103" i="81"/>
  <c r="Z4104" i="81"/>
  <c r="Z4106" i="81"/>
  <c r="Z4107" i="81"/>
  <c r="Z4109" i="81"/>
  <c r="Z4110" i="81"/>
  <c r="Z4116" i="81"/>
  <c r="Z4117" i="81"/>
  <c r="Z4118" i="81"/>
  <c r="Z4119" i="81"/>
  <c r="Z4120" i="81"/>
  <c r="Z4121" i="81"/>
  <c r="Z4122" i="81"/>
  <c r="Z4123" i="81"/>
  <c r="Z4124" i="81"/>
  <c r="Z4125" i="81"/>
  <c r="Z4126" i="81"/>
  <c r="Z4127" i="81"/>
  <c r="Z4128" i="81"/>
  <c r="Z4129" i="81"/>
  <c r="Z4586" i="81"/>
  <c r="Z4135" i="81"/>
  <c r="Z4137" i="81"/>
  <c r="Z4138" i="81"/>
  <c r="Z4139" i="81"/>
  <c r="Z4587" i="81"/>
  <c r="Z4141" i="81"/>
  <c r="Z4142" i="81"/>
  <c r="Z4143" i="81"/>
  <c r="Z4148" i="81"/>
  <c r="Z4149" i="81"/>
  <c r="Z4150" i="81"/>
  <c r="Z4151" i="81"/>
  <c r="Z4152" i="81"/>
  <c r="Z4154" i="81"/>
  <c r="Z4155" i="81"/>
  <c r="Z4160" i="81"/>
  <c r="Z4161" i="81"/>
  <c r="Z4601" i="81"/>
  <c r="Z4163" i="81"/>
  <c r="Z4166" i="81"/>
  <c r="Z4167" i="81"/>
  <c r="Z4168" i="81"/>
  <c r="Z4169" i="81"/>
  <c r="Z4177" i="81"/>
  <c r="Z4178" i="81"/>
  <c r="Z4181" i="81"/>
  <c r="Z4183" i="81"/>
  <c r="Z4184" i="81"/>
  <c r="Z4185" i="81"/>
  <c r="Z4191" i="81"/>
  <c r="Z4602" i="81"/>
  <c r="Z4195" i="81"/>
  <c r="Z4604" i="81"/>
  <c r="Z4605" i="81"/>
  <c r="Z4607" i="81"/>
  <c r="Z4612" i="81"/>
  <c r="Z4613" i="81"/>
  <c r="Z4635" i="81"/>
  <c r="Z4206" i="81"/>
  <c r="Z4209" i="81"/>
  <c r="Z4210" i="81"/>
  <c r="Z4214" i="81"/>
  <c r="Z4217" i="81"/>
  <c r="Z4218" i="81"/>
  <c r="Z4219" i="81"/>
  <c r="Z4221" i="81"/>
  <c r="Z4897" i="81"/>
  <c r="Z4224" i="81"/>
  <c r="Z4225" i="81"/>
  <c r="Z4226" i="81"/>
  <c r="Z4227" i="81"/>
  <c r="Z4229" i="81"/>
  <c r="Z4231" i="81"/>
  <c r="Z4233" i="81"/>
  <c r="Z4238" i="81"/>
  <c r="Z4239" i="81"/>
  <c r="Z4243" i="81"/>
  <c r="Z4245" i="81"/>
  <c r="Z4249" i="81"/>
  <c r="Z4252" i="81"/>
  <c r="Z4253" i="81"/>
  <c r="Z4255" i="81"/>
  <c r="Z4256" i="81"/>
  <c r="Z4257" i="81"/>
  <c r="Z4258" i="81"/>
  <c r="Z4259" i="81"/>
  <c r="Z4264" i="81"/>
  <c r="Z4266" i="81"/>
  <c r="Z4267" i="81"/>
  <c r="Z4268" i="81"/>
  <c r="Z4270" i="81"/>
  <c r="Z4272" i="81"/>
  <c r="Z4273" i="81"/>
  <c r="Z4275" i="81"/>
  <c r="Z4276" i="81"/>
  <c r="Z4277" i="81"/>
  <c r="Z4278" i="81"/>
  <c r="Z4279" i="81"/>
  <c r="Z4281" i="81"/>
  <c r="Z4283" i="81"/>
  <c r="Z4284" i="81"/>
  <c r="Z4285" i="81"/>
  <c r="Z4286" i="81"/>
  <c r="Z4287" i="81"/>
  <c r="Z4288" i="81"/>
  <c r="Z4289" i="81"/>
  <c r="Z4290" i="81"/>
  <c r="Z4291" i="81"/>
  <c r="Z4292" i="81"/>
  <c r="Z4293" i="81"/>
  <c r="Z4294" i="81"/>
  <c r="Z4295" i="81"/>
  <c r="Z4296" i="81"/>
  <c r="Z4298" i="81"/>
  <c r="Z4299" i="81"/>
  <c r="Z4301" i="81"/>
  <c r="Z4302" i="81"/>
  <c r="Z4303" i="81"/>
  <c r="Z4304" i="81"/>
  <c r="Z4307" i="81"/>
  <c r="Z4308" i="81"/>
  <c r="Z4313" i="81"/>
  <c r="Z4314" i="81"/>
  <c r="Z4315" i="81"/>
  <c r="Z4316" i="81"/>
  <c r="Z4317" i="81"/>
  <c r="Z4320" i="81"/>
  <c r="Z4321" i="81"/>
  <c r="Z4322" i="81"/>
  <c r="Z4323" i="81"/>
  <c r="Z4325" i="81"/>
  <c r="Z4327" i="81"/>
  <c r="Z4332" i="81"/>
  <c r="Z4333" i="81"/>
  <c r="Z4334" i="81"/>
  <c r="Z4335" i="81"/>
  <c r="Z4336" i="81"/>
  <c r="Z4338" i="81"/>
  <c r="Z4339" i="81"/>
  <c r="Z4340" i="81"/>
  <c r="Z4341" i="81"/>
  <c r="Z4342" i="81"/>
  <c r="Z4343" i="81"/>
  <c r="Z4344" i="81"/>
  <c r="Z4346" i="81"/>
  <c r="Z4347" i="81"/>
  <c r="Z4348" i="81"/>
  <c r="Z4349" i="81"/>
  <c r="Z4350" i="81"/>
  <c r="Z4351" i="81"/>
  <c r="Z4353" i="81"/>
  <c r="Z4358" i="81"/>
  <c r="Z4637" i="81"/>
  <c r="Z4638" i="81"/>
  <c r="Z4363" i="81"/>
  <c r="Z4364" i="81"/>
  <c r="Z4365" i="81"/>
  <c r="Z4367" i="81"/>
  <c r="Z4368" i="81"/>
  <c r="Z4369" i="81"/>
  <c r="Z4639" i="81"/>
  <c r="Z4640" i="81"/>
  <c r="Z4648" i="81"/>
  <c r="Z4374" i="81"/>
  <c r="Z4377" i="81"/>
  <c r="Z4378" i="81"/>
  <c r="Z4379" i="81"/>
  <c r="Z4380" i="81"/>
  <c r="Z4381" i="81"/>
  <c r="Z4382" i="81"/>
  <c r="Z4384" i="81"/>
  <c r="Z4385" i="81"/>
  <c r="Z4388" i="81"/>
  <c r="Z4391" i="81"/>
  <c r="Z4393" i="81"/>
  <c r="Z4394" i="81"/>
  <c r="Z4395" i="81"/>
  <c r="Z4398" i="81"/>
  <c r="Z4405" i="81"/>
  <c r="Z4418" i="81"/>
  <c r="Z4422" i="81"/>
  <c r="Z4423" i="81"/>
  <c r="Z4425" i="81"/>
  <c r="Z4426" i="81"/>
  <c r="Z4429" i="81"/>
  <c r="Z4432" i="81"/>
  <c r="Z4433" i="81"/>
  <c r="Z4436" i="81"/>
  <c r="Z4438" i="81"/>
  <c r="Z4439" i="81"/>
  <c r="Z4440" i="81"/>
  <c r="Z4441" i="81"/>
  <c r="Z4442" i="81"/>
  <c r="Z4444" i="81"/>
  <c r="Z4445" i="81"/>
  <c r="Z4446" i="81"/>
  <c r="Z4447" i="81"/>
  <c r="Z4448" i="81"/>
  <c r="Z4449" i="81"/>
  <c r="Z4450" i="81"/>
  <c r="Z4451" i="81"/>
  <c r="Z4452" i="81"/>
  <c r="Z4453" i="81"/>
  <c r="Z4455" i="81"/>
  <c r="Z4456" i="81"/>
  <c r="Z4457" i="81"/>
  <c r="Z4459" i="81"/>
  <c r="Z4460" i="81"/>
  <c r="Z4461" i="81"/>
  <c r="Z4462" i="81"/>
  <c r="Z4463" i="81"/>
  <c r="Z4464" i="81"/>
  <c r="Z4465" i="81"/>
  <c r="Z4466" i="81"/>
  <c r="Z4468" i="81"/>
  <c r="Z4469" i="81"/>
  <c r="Z4470" i="81"/>
  <c r="Z4649" i="81"/>
  <c r="Z5396" i="81"/>
  <c r="Z4486" i="81"/>
  <c r="Z4489" i="81"/>
  <c r="Z4492" i="81"/>
  <c r="Z4493" i="81"/>
  <c r="Z4494" i="81"/>
  <c r="Z4495" i="81"/>
  <c r="Z4496" i="81"/>
  <c r="Z4497" i="81"/>
  <c r="Z4498" i="81"/>
  <c r="Z4499" i="81"/>
  <c r="Z4500" i="81"/>
  <c r="Z4651" i="81"/>
  <c r="Z4682" i="81"/>
  <c r="Z4684" i="81"/>
  <c r="Z4506" i="81"/>
  <c r="Z4512" i="81"/>
  <c r="Z4519" i="81"/>
  <c r="Z4521" i="81"/>
  <c r="Z4522" i="81"/>
  <c r="Z4523" i="81"/>
  <c r="Z4525" i="81"/>
  <c r="Z4526" i="81"/>
  <c r="Z4527" i="81"/>
  <c r="Z4532" i="81"/>
  <c r="Z4534" i="81"/>
  <c r="Z4535" i="81"/>
  <c r="Z4541" i="81"/>
  <c r="Z4543" i="81"/>
  <c r="Z4544" i="81"/>
  <c r="Z4547" i="81"/>
  <c r="Z4548" i="81"/>
  <c r="Z4550" i="81"/>
  <c r="Z4553" i="81"/>
  <c r="Z4558" i="81"/>
  <c r="Z4559" i="81"/>
  <c r="Z4560" i="81"/>
  <c r="Z4563" i="81"/>
  <c r="Z4570" i="81"/>
  <c r="Z4571" i="81"/>
  <c r="Z4572" i="81"/>
  <c r="Z4574" i="81"/>
  <c r="Z4575" i="81"/>
  <c r="Z4576" i="81"/>
  <c r="Z4577" i="81"/>
  <c r="Z4578" i="81"/>
  <c r="Z4579" i="81"/>
  <c r="Z4580" i="81"/>
  <c r="Z4581" i="81"/>
  <c r="Z4582" i="81"/>
  <c r="Z4685" i="81"/>
  <c r="Z4686" i="81"/>
  <c r="Z4590" i="81"/>
  <c r="Z4593" i="81"/>
  <c r="Z4594" i="81"/>
  <c r="Z4598" i="81"/>
  <c r="Z4599" i="81"/>
  <c r="Z4600" i="81"/>
  <c r="Z4694" i="81"/>
  <c r="Z4695" i="81"/>
  <c r="Z4603" i="81"/>
  <c r="Z4696" i="81"/>
  <c r="Z4697" i="81"/>
  <c r="Z4606" i="81"/>
  <c r="Z4700" i="81"/>
  <c r="Z4609" i="81"/>
  <c r="Z4610" i="81"/>
  <c r="Z4611" i="81"/>
  <c r="Z4701" i="81"/>
  <c r="Z4702" i="81"/>
  <c r="Z4614" i="81"/>
  <c r="Z4615" i="81"/>
  <c r="Z4616" i="81"/>
  <c r="Z4617" i="81"/>
  <c r="Z4618" i="81"/>
  <c r="Z4621" i="81"/>
  <c r="Z4624" i="81"/>
  <c r="Z4625" i="81"/>
  <c r="Z4626" i="81"/>
  <c r="Z4627" i="81"/>
  <c r="Z4629" i="81"/>
  <c r="Z4634" i="81"/>
  <c r="Z4703" i="81"/>
  <c r="Z4704" i="81"/>
  <c r="Z4705" i="81"/>
  <c r="Z4642" i="81"/>
  <c r="Z4643" i="81"/>
  <c r="Z4706" i="81"/>
  <c r="Z4707" i="81"/>
  <c r="Z4650" i="81"/>
  <c r="Z4708" i="81"/>
  <c r="Z4652" i="81"/>
  <c r="Z4655" i="81"/>
  <c r="Z4658" i="81"/>
  <c r="Z4660" i="81"/>
  <c r="Z4661" i="81"/>
  <c r="Z4662" i="81"/>
  <c r="Z4663" i="81"/>
  <c r="Z4664" i="81"/>
  <c r="Z4665" i="81"/>
  <c r="Z4666" i="81"/>
  <c r="Z4667" i="81"/>
  <c r="Z4668" i="81"/>
  <c r="Z4669" i="81"/>
  <c r="Z4670" i="81"/>
  <c r="Z4671" i="81"/>
  <c r="Z4672" i="81"/>
  <c r="Z4673" i="81"/>
  <c r="Z4674" i="81"/>
  <c r="Z4675" i="81"/>
  <c r="Z4677" i="81"/>
  <c r="Z4678" i="81"/>
  <c r="Z4679" i="81"/>
  <c r="Z4680" i="81"/>
  <c r="Z4681" i="81"/>
  <c r="Z4712" i="81"/>
  <c r="Z4683" i="81"/>
  <c r="Z4713" i="81"/>
  <c r="Z4714" i="81"/>
  <c r="Z4715" i="81"/>
  <c r="Z4687" i="81"/>
  <c r="Z4691" i="81"/>
  <c r="Z4692" i="81"/>
  <c r="Z4716" i="81"/>
  <c r="Z4717" i="81"/>
  <c r="Z4718" i="81"/>
  <c r="Z4698" i="81"/>
  <c r="Z4719" i="81"/>
  <c r="Z4720" i="81"/>
  <c r="Z4726" i="81"/>
  <c r="Z4731" i="81"/>
  <c r="Z4758" i="81"/>
  <c r="Z4709" i="81"/>
  <c r="Z4711" i="81"/>
  <c r="Z4768" i="81"/>
  <c r="Z4769" i="81"/>
  <c r="Z4721" i="81"/>
  <c r="Z4724" i="81"/>
  <c r="Z4826" i="81"/>
  <c r="Z4859" i="81"/>
  <c r="Z4733" i="81"/>
  <c r="Z4735" i="81"/>
  <c r="Z4737" i="81"/>
  <c r="Z4740" i="81"/>
  <c r="Z4741" i="81"/>
  <c r="Z4743" i="81"/>
  <c r="Z4745" i="81"/>
  <c r="Z4747" i="81"/>
  <c r="Z4749" i="81"/>
  <c r="Z4757" i="81"/>
  <c r="Z4860" i="81"/>
  <c r="Z4759" i="81"/>
  <c r="Z4760" i="81"/>
  <c r="Z4761" i="81"/>
  <c r="Z4762" i="81"/>
  <c r="Z4767" i="81"/>
  <c r="Z4915" i="81"/>
  <c r="Z4916" i="81"/>
  <c r="Z4771" i="81"/>
  <c r="Z4774" i="81"/>
  <c r="Z4782" i="81"/>
  <c r="Z4783" i="81"/>
  <c r="Z4784" i="81"/>
  <c r="Z4786" i="81"/>
  <c r="Z4787" i="81"/>
  <c r="Z4788" i="81"/>
  <c r="Z4790" i="81"/>
  <c r="Z4791" i="81"/>
  <c r="Z4792" i="81"/>
  <c r="Z4793" i="81"/>
  <c r="Z4794" i="81"/>
  <c r="Z4795" i="81"/>
  <c r="Z4796" i="81"/>
  <c r="Z4797" i="81"/>
  <c r="Z4799" i="81"/>
  <c r="Z4802" i="81"/>
  <c r="Z4803" i="81"/>
  <c r="Z4806" i="81"/>
  <c r="Z4807" i="81"/>
  <c r="Z4809" i="81"/>
  <c r="Z4810" i="81"/>
  <c r="Z4811" i="81"/>
  <c r="Z4812" i="81"/>
  <c r="Z4813" i="81"/>
  <c r="Z4815" i="81"/>
  <c r="Z4816" i="81"/>
  <c r="Z4817" i="81"/>
  <c r="Z4819" i="81"/>
  <c r="Z4820" i="81"/>
  <c r="Z4822" i="81"/>
  <c r="Z4823" i="81"/>
  <c r="Z4917" i="81"/>
  <c r="Z4827" i="81"/>
  <c r="Z4828" i="81"/>
  <c r="Z4829" i="81"/>
  <c r="Z4835" i="81"/>
  <c r="Z4836" i="81"/>
  <c r="Z4839" i="81"/>
  <c r="Z4840" i="81"/>
  <c r="Z4841" i="81"/>
  <c r="Z4844" i="81"/>
  <c r="Z4849" i="81"/>
  <c r="Z4853" i="81"/>
  <c r="Z4856" i="81"/>
  <c r="Z4858" i="81"/>
  <c r="Z4956" i="81"/>
  <c r="Z4957" i="81"/>
  <c r="Z4862" i="81"/>
  <c r="Z4863" i="81"/>
  <c r="Z4864" i="81"/>
  <c r="Z4865" i="81"/>
  <c r="Z4866" i="81"/>
  <c r="Z4869" i="81"/>
  <c r="Z4870" i="81"/>
  <c r="Z4871" i="81"/>
  <c r="Z4877" i="81"/>
  <c r="Z4880" i="81"/>
  <c r="Z4885" i="81"/>
  <c r="Z4886" i="81"/>
  <c r="Z4887" i="81"/>
  <c r="Z4888" i="81"/>
  <c r="Z4889" i="81"/>
  <c r="Z4890" i="81"/>
  <c r="Z4891" i="81"/>
  <c r="Z4894" i="81"/>
  <c r="Z4900" i="81"/>
  <c r="Z4901" i="81"/>
  <c r="Z4902" i="81"/>
  <c r="Z4907" i="81"/>
  <c r="Z4909" i="81"/>
  <c r="Z4910" i="81"/>
  <c r="Z4914" i="81"/>
  <c r="Z4958" i="81"/>
  <c r="Z4918" i="81"/>
  <c r="Z4919" i="81"/>
  <c r="Z4920" i="81"/>
  <c r="Z4921" i="81"/>
  <c r="Z4922" i="81"/>
  <c r="Z4924" i="81"/>
  <c r="Z4925" i="81"/>
  <c r="Z4926" i="81"/>
  <c r="Z4927" i="81"/>
  <c r="Z4928" i="81"/>
  <c r="Z4929" i="81"/>
  <c r="Z4930" i="81"/>
  <c r="Z4931" i="81"/>
  <c r="Z4932" i="81"/>
  <c r="Z4934" i="81"/>
  <c r="Z4935" i="81"/>
  <c r="Z4936" i="81"/>
  <c r="Z4937" i="81"/>
  <c r="Z4938" i="81"/>
  <c r="Z4939" i="81"/>
  <c r="Z4940" i="81"/>
  <c r="Z4941" i="81"/>
  <c r="Z4942" i="81"/>
  <c r="Z4943" i="81"/>
  <c r="Z4944" i="81"/>
  <c r="Z4945" i="81"/>
  <c r="Z4946" i="81"/>
  <c r="Z4947" i="81"/>
  <c r="Z4948" i="81"/>
  <c r="Z4949" i="81"/>
  <c r="Z4950" i="81"/>
  <c r="Z4952" i="81"/>
  <c r="Z4954" i="81"/>
  <c r="Z4955" i="81"/>
  <c r="Z4961" i="81"/>
  <c r="Z4980" i="81"/>
  <c r="Z4959" i="81"/>
  <c r="Z4960" i="81"/>
  <c r="Z4981" i="81"/>
  <c r="Z4966" i="81"/>
  <c r="Z4969" i="81"/>
  <c r="Z4973" i="81"/>
  <c r="Z4986" i="81"/>
  <c r="Z4982" i="81"/>
  <c r="Z4983" i="81"/>
  <c r="Z4984" i="81"/>
  <c r="Z4985" i="81"/>
  <c r="Z4990" i="81"/>
  <c r="Z4991" i="81"/>
  <c r="Z4992" i="81"/>
  <c r="Z4993" i="81"/>
  <c r="Z4994" i="81"/>
  <c r="Z4995" i="81"/>
  <c r="Z4997" i="81"/>
  <c r="Z4998" i="81"/>
  <c r="Z5003" i="81"/>
  <c r="Z5005" i="81"/>
  <c r="Z5007" i="81"/>
  <c r="Z5008" i="81"/>
  <c r="Z5009" i="81"/>
  <c r="Z5010" i="81"/>
  <c r="Z5011" i="81"/>
  <c r="Z5012" i="81"/>
  <c r="Z5013" i="81"/>
  <c r="Z5015" i="81"/>
  <c r="Z5016" i="81"/>
  <c r="Z5021" i="81"/>
  <c r="Z5017" i="81"/>
  <c r="Z5018" i="81"/>
  <c r="Z5019" i="81"/>
  <c r="Z5022" i="81"/>
  <c r="Z5023" i="81"/>
  <c r="Z5024" i="81"/>
  <c r="Z5025" i="81"/>
  <c r="Z5026" i="81"/>
  <c r="Z5027" i="81"/>
  <c r="Z5028" i="81"/>
  <c r="Z5029" i="81"/>
  <c r="Z5032" i="81"/>
  <c r="Z5033" i="81"/>
  <c r="Z5034" i="81"/>
  <c r="Z5035" i="81"/>
  <c r="Z5037" i="81"/>
  <c r="Z5030" i="81"/>
  <c r="Z5031" i="81"/>
  <c r="Z5039" i="81"/>
  <c r="Z5042" i="81"/>
  <c r="Z5046" i="81"/>
  <c r="Z5047" i="81"/>
  <c r="Z5049" i="81"/>
  <c r="Z5051" i="81"/>
  <c r="Z5043" i="81"/>
  <c r="Z5053" i="81"/>
  <c r="Z5044" i="81"/>
  <c r="Z5055" i="81"/>
  <c r="Z5060" i="81"/>
  <c r="Z5062" i="81"/>
  <c r="Z5065" i="81"/>
  <c r="Z5067" i="81"/>
  <c r="Z5068" i="81"/>
  <c r="Z5069" i="81"/>
  <c r="Z5070" i="81"/>
  <c r="Z5045" i="81"/>
  <c r="Z5072" i="81"/>
  <c r="Z5073" i="81"/>
  <c r="Z5074" i="81"/>
  <c r="Z5075" i="81"/>
  <c r="Z5076" i="81"/>
  <c r="Z5077" i="81"/>
  <c r="Z5078" i="81"/>
  <c r="Z5079" i="81"/>
  <c r="Z5080" i="81"/>
  <c r="Z5081" i="81"/>
  <c r="Z5082" i="81"/>
  <c r="Z5083" i="81"/>
  <c r="Z5052" i="81"/>
  <c r="Z5054" i="81"/>
  <c r="Z5071" i="81"/>
  <c r="Z5087" i="81"/>
  <c r="Z5089" i="81"/>
  <c r="Z5090" i="81"/>
  <c r="Z5091" i="81"/>
  <c r="Z5092" i="81"/>
  <c r="Z5093" i="81"/>
  <c r="Z5094" i="81"/>
  <c r="Z5095" i="81"/>
  <c r="Z5096" i="81"/>
  <c r="Z5097" i="81"/>
  <c r="Z5100" i="81"/>
  <c r="Z5101" i="81"/>
  <c r="Z5102" i="81"/>
  <c r="Z5103" i="81"/>
  <c r="Z5104" i="81"/>
  <c r="Z5105" i="81"/>
  <c r="Z5108" i="81"/>
  <c r="Z5109" i="81"/>
  <c r="Z5110" i="81"/>
  <c r="Z5111" i="81"/>
  <c r="Z5112" i="81"/>
  <c r="Z5113" i="81"/>
  <c r="Z5114" i="81"/>
  <c r="Z5118" i="81"/>
  <c r="Z5119" i="81"/>
  <c r="Z5120" i="81"/>
  <c r="Z5123" i="81"/>
  <c r="Z5124" i="81"/>
  <c r="Z5125" i="81"/>
  <c r="Z5126" i="81"/>
  <c r="Z5084" i="81"/>
  <c r="Z5085" i="81"/>
  <c r="Z5086" i="81"/>
  <c r="Z5127" i="81"/>
  <c r="Z5128" i="81"/>
  <c r="Z5135" i="81"/>
  <c r="Z5136" i="81"/>
  <c r="Z5137" i="81"/>
  <c r="Z5138" i="81"/>
  <c r="Z5139" i="81"/>
  <c r="Z5140" i="81"/>
  <c r="Z5141" i="81"/>
  <c r="Z5142" i="81"/>
  <c r="Z5143" i="81"/>
  <c r="Z5144" i="81"/>
  <c r="Z5145" i="81"/>
  <c r="Z5146" i="81"/>
  <c r="Z5147" i="81"/>
  <c r="Z5148" i="81"/>
  <c r="Z5149" i="81"/>
  <c r="Z5150" i="81"/>
  <c r="Z5151" i="81"/>
  <c r="Z5152" i="81"/>
  <c r="Z5153" i="81"/>
  <c r="Z5154" i="81"/>
  <c r="Z5155" i="81"/>
  <c r="Z5156" i="81"/>
  <c r="Z5158" i="81"/>
  <c r="Z5159" i="81"/>
  <c r="Z5161" i="81"/>
  <c r="Z5162" i="81"/>
  <c r="Z5163" i="81"/>
  <c r="Z5164" i="81"/>
  <c r="Z5165" i="81"/>
  <c r="Z5173" i="81"/>
  <c r="Z5174" i="81"/>
  <c r="Z5175" i="81"/>
  <c r="Z5176" i="81"/>
  <c r="Z5177" i="81"/>
  <c r="Z5178" i="81"/>
  <c r="Z5179" i="81"/>
  <c r="Z5180" i="81"/>
  <c r="Z5183" i="81"/>
  <c r="Z5184" i="81"/>
  <c r="Z5186" i="81"/>
  <c r="Z5187" i="81"/>
  <c r="Z5188" i="81"/>
  <c r="Z5189" i="81"/>
  <c r="Z5190" i="81"/>
  <c r="Z5129" i="81"/>
  <c r="Z5192" i="81"/>
  <c r="Z5195" i="81"/>
  <c r="Z5196" i="81"/>
  <c r="Z5197" i="81"/>
  <c r="Z5198" i="81"/>
  <c r="Z5199" i="81"/>
  <c r="Z5201" i="81"/>
  <c r="Z5203" i="81"/>
  <c r="Z5204" i="81"/>
  <c r="Z5206" i="81"/>
  <c r="Z5207" i="81"/>
  <c r="Z5211" i="81"/>
  <c r="Z5214" i="81"/>
  <c r="Z5215" i="81"/>
  <c r="Z5218" i="81"/>
  <c r="Z5223" i="81"/>
  <c r="Z5225" i="81"/>
  <c r="Z5130" i="81"/>
  <c r="Z5227" i="81"/>
  <c r="Z5131" i="81"/>
  <c r="Z5132" i="81"/>
  <c r="Z5133" i="81"/>
  <c r="Z5134" i="81"/>
  <c r="Z5233" i="81"/>
  <c r="Z5234" i="81"/>
  <c r="Z5235" i="81"/>
  <c r="Z5239" i="81"/>
  <c r="Z5242" i="81"/>
  <c r="Z5243" i="81"/>
  <c r="Z5248" i="81"/>
  <c r="Z5257" i="81"/>
  <c r="Z5261" i="81"/>
  <c r="Z5264" i="81"/>
  <c r="Z5265" i="81"/>
  <c r="Z5267" i="81"/>
  <c r="Z5273" i="81"/>
  <c r="Z5274" i="81"/>
  <c r="Z5275" i="81"/>
  <c r="Z5276" i="81"/>
  <c r="Z5277" i="81"/>
  <c r="Z5278" i="81"/>
  <c r="Z5279" i="81"/>
  <c r="Z5281" i="81"/>
  <c r="Z5283" i="81"/>
  <c r="Z5284" i="81"/>
  <c r="Z5285" i="81"/>
  <c r="Z5286" i="81"/>
  <c r="Z5287" i="81"/>
  <c r="Z5288" i="81"/>
  <c r="Z5289" i="81"/>
  <c r="Z5290" i="81"/>
  <c r="Z5292" i="81"/>
  <c r="Z5293" i="81"/>
  <c r="Z5295" i="81"/>
  <c r="Z5296" i="81"/>
  <c r="Z5297" i="81"/>
  <c r="Z5298" i="81"/>
  <c r="Z5299" i="81"/>
  <c r="Z5300" i="81"/>
  <c r="Z5301" i="81"/>
  <c r="Z5302" i="81"/>
  <c r="Z5303" i="81"/>
  <c r="Z5304" i="81"/>
  <c r="Z5306" i="81"/>
  <c r="Z5307" i="81"/>
  <c r="Z5308" i="81"/>
  <c r="Z5309" i="81"/>
  <c r="Z5310" i="81"/>
  <c r="Z5311" i="81"/>
  <c r="Z5314" i="81"/>
  <c r="Z5315" i="81"/>
  <c r="Z5319" i="81"/>
  <c r="Z5336" i="81"/>
  <c r="Z5338" i="81"/>
  <c r="Z5340" i="81"/>
  <c r="Z5341" i="81"/>
  <c r="Z5342" i="81"/>
  <c r="Z5343" i="81"/>
  <c r="Z5344" i="81"/>
  <c r="Z5185" i="81"/>
  <c r="Z5191" i="81"/>
  <c r="Z5226" i="81"/>
  <c r="Z5352" i="81"/>
  <c r="Z5355" i="81"/>
  <c r="Z5358" i="81"/>
  <c r="Z5363" i="81"/>
  <c r="Z5364" i="81"/>
  <c r="Z5228" i="81"/>
  <c r="Z5366" i="81"/>
  <c r="Z5368" i="81"/>
  <c r="Z5371" i="81"/>
  <c r="Z5372" i="81"/>
  <c r="Z5373" i="81"/>
  <c r="Z5374" i="81"/>
  <c r="Z5375" i="81"/>
  <c r="Z5380" i="81"/>
  <c r="Z5381" i="81"/>
  <c r="Z5382" i="81"/>
  <c r="Z5383" i="81"/>
  <c r="Z5229" i="81"/>
  <c r="Z5230" i="81"/>
  <c r="Z5231" i="81"/>
  <c r="Z5345" i="81"/>
  <c r="Z5388" i="81"/>
  <c r="Z5346" i="81"/>
  <c r="Z5350" i="81"/>
  <c r="Z5351" i="81"/>
  <c r="Z5361" i="81"/>
  <c r="Z5397" i="81"/>
  <c r="Z5398" i="81"/>
  <c r="Z2552" i="81"/>
  <c r="Y4" i="81"/>
  <c r="Y2553" i="81"/>
  <c r="Y12" i="81"/>
  <c r="Y13" i="81"/>
  <c r="Y14" i="81"/>
  <c r="Y16" i="81"/>
  <c r="Y17" i="81"/>
  <c r="Y19" i="81"/>
  <c r="Y22" i="81"/>
  <c r="Y23" i="81"/>
  <c r="Y24" i="81"/>
  <c r="Y26" i="81"/>
  <c r="Y28" i="81"/>
  <c r="Y30" i="81"/>
  <c r="Y31" i="81"/>
  <c r="Y32" i="81"/>
  <c r="Y33" i="81"/>
  <c r="Y37" i="81"/>
  <c r="Y38" i="81"/>
  <c r="Y41" i="81"/>
  <c r="Y44" i="81"/>
  <c r="Y45" i="81"/>
  <c r="Y46" i="81"/>
  <c r="Y51" i="81"/>
  <c r="Y52" i="81"/>
  <c r="Y53" i="81"/>
  <c r="Y56" i="81"/>
  <c r="Y57" i="81"/>
  <c r="Y59" i="81"/>
  <c r="Y60" i="81"/>
  <c r="Y64" i="81"/>
  <c r="Y66" i="81"/>
  <c r="Y68" i="81"/>
  <c r="Y69" i="81"/>
  <c r="Y70" i="81"/>
  <c r="Y71" i="81"/>
  <c r="Y72" i="81"/>
  <c r="Y73" i="81"/>
  <c r="Y75" i="81"/>
  <c r="Y76" i="81"/>
  <c r="Y77" i="81"/>
  <c r="Y78" i="81"/>
  <c r="Y79" i="81"/>
  <c r="Y80" i="81"/>
  <c r="Y82" i="81"/>
  <c r="Y83" i="81"/>
  <c r="Y84" i="81"/>
  <c r="Y85" i="81"/>
  <c r="Y86" i="81"/>
  <c r="Y87" i="81"/>
  <c r="Y88" i="81"/>
  <c r="Y89" i="81"/>
  <c r="Y90" i="81"/>
  <c r="Y91" i="81"/>
  <c r="Y92" i="81"/>
  <c r="Y93" i="81"/>
  <c r="Y94" i="81"/>
  <c r="Y99" i="81"/>
  <c r="Y100" i="81"/>
  <c r="Y101" i="81"/>
  <c r="Y102" i="81"/>
  <c r="Y103" i="81"/>
  <c r="Y104" i="81"/>
  <c r="Y106" i="81"/>
  <c r="Y107" i="81"/>
  <c r="Y109" i="81"/>
  <c r="Y112" i="81"/>
  <c r="Y115" i="81"/>
  <c r="Y116" i="81"/>
  <c r="Y122" i="81"/>
  <c r="Y123" i="81"/>
  <c r="Y124" i="81"/>
  <c r="Y126" i="81"/>
  <c r="Y134" i="81"/>
  <c r="Y136" i="81"/>
  <c r="Y139" i="81"/>
  <c r="Y2554" i="81"/>
  <c r="Y2555" i="81"/>
  <c r="Y153" i="81"/>
  <c r="Y154" i="81"/>
  <c r="Y155" i="81"/>
  <c r="Y156" i="81"/>
  <c r="Y165" i="81"/>
  <c r="Y172" i="81"/>
  <c r="Y174" i="81"/>
  <c r="Y175" i="81"/>
  <c r="Y177" i="81"/>
  <c r="Y178" i="81"/>
  <c r="Y2556" i="81"/>
  <c r="Y180" i="81"/>
  <c r="Y182" i="81"/>
  <c r="Y183" i="81"/>
  <c r="Y2557" i="81"/>
  <c r="Y190" i="81"/>
  <c r="Y192" i="81"/>
  <c r="Y193" i="81"/>
  <c r="Y2559" i="81"/>
  <c r="Y195" i="81"/>
  <c r="Y2564" i="81"/>
  <c r="Y200" i="81"/>
  <c r="Y201" i="81"/>
  <c r="Y2565" i="81"/>
  <c r="Y204" i="81"/>
  <c r="Y205" i="81"/>
  <c r="Y207" i="81"/>
  <c r="Y209" i="81"/>
  <c r="Y216" i="81"/>
  <c r="Y219" i="81"/>
  <c r="Y220" i="81"/>
  <c r="Y222" i="81"/>
  <c r="Y223" i="81"/>
  <c r="Y225" i="81"/>
  <c r="Y226" i="81"/>
  <c r="Y227" i="81"/>
  <c r="Y228" i="81"/>
  <c r="Y229" i="81"/>
  <c r="Y230" i="81"/>
  <c r="Y231" i="81"/>
  <c r="Y232" i="81"/>
  <c r="Y2566" i="81"/>
  <c r="Y2568" i="81"/>
  <c r="Y2569" i="81"/>
  <c r="Y2570" i="81"/>
  <c r="Y2571" i="81"/>
  <c r="Y2572" i="81"/>
  <c r="Y2573" i="81"/>
  <c r="Y2574" i="81"/>
  <c r="Y2575" i="81"/>
  <c r="Y2576" i="81"/>
  <c r="Y2618" i="81"/>
  <c r="Y246" i="81"/>
  <c r="Y2619" i="81"/>
  <c r="Y249" i="81"/>
  <c r="Y254" i="81"/>
  <c r="Y256" i="81"/>
  <c r="Y257" i="81"/>
  <c r="Y2621" i="81"/>
  <c r="Y261" i="81"/>
  <c r="Y262" i="81"/>
  <c r="Y263" i="81"/>
  <c r="Y266" i="81"/>
  <c r="Y268" i="81"/>
  <c r="Y270" i="81"/>
  <c r="Y274" i="81"/>
  <c r="Y276" i="81"/>
  <c r="Y279" i="81"/>
  <c r="Y285" i="81"/>
  <c r="Y288" i="81"/>
  <c r="Y289" i="81"/>
  <c r="Y293" i="81"/>
  <c r="Y294" i="81"/>
  <c r="Y296" i="81"/>
  <c r="Y300" i="81"/>
  <c r="Y302" i="81"/>
  <c r="Y304" i="81"/>
  <c r="Y305" i="81"/>
  <c r="Y307" i="81"/>
  <c r="Y313" i="81"/>
  <c r="Y314" i="81"/>
  <c r="Y318" i="81"/>
  <c r="Y326" i="81"/>
  <c r="Y327" i="81"/>
  <c r="Y328" i="81"/>
  <c r="Y329" i="81"/>
  <c r="Y330" i="81"/>
  <c r="Y331" i="81"/>
  <c r="Y332" i="81"/>
  <c r="Y333" i="81"/>
  <c r="Y337" i="81"/>
  <c r="Y340" i="81"/>
  <c r="Y341" i="81"/>
  <c r="Y342" i="81"/>
  <c r="Y343" i="81"/>
  <c r="Y344" i="81"/>
  <c r="Y345" i="81"/>
  <c r="Y347" i="81"/>
  <c r="Y349" i="81"/>
  <c r="Y352" i="81"/>
  <c r="Y353" i="81"/>
  <c r="Y354" i="81"/>
  <c r="Y355" i="81"/>
  <c r="Y356" i="81"/>
  <c r="Y357" i="81"/>
  <c r="Y359" i="81"/>
  <c r="Y360" i="81"/>
  <c r="Y370" i="81"/>
  <c r="Y2623" i="81"/>
  <c r="Y2624" i="81"/>
  <c r="Y2625" i="81"/>
  <c r="Y374" i="81"/>
  <c r="Y375" i="81"/>
  <c r="Y2640" i="81"/>
  <c r="Y377" i="81"/>
  <c r="Y379" i="81"/>
  <c r="Y381" i="81"/>
  <c r="Y382" i="81"/>
  <c r="Y383" i="81"/>
  <c r="Y384" i="81"/>
  <c r="Y385" i="81"/>
  <c r="Y386" i="81"/>
  <c r="Y387" i="81"/>
  <c r="Y2641" i="81"/>
  <c r="Y2683" i="81"/>
  <c r="Y397" i="81"/>
  <c r="Y400" i="81"/>
  <c r="Y2692" i="81"/>
  <c r="Y2693" i="81"/>
  <c r="Y415" i="81"/>
  <c r="Y416" i="81"/>
  <c r="Y417" i="81"/>
  <c r="Y421" i="81"/>
  <c r="Y423" i="81"/>
  <c r="Y424" i="81"/>
  <c r="Y427" i="81"/>
  <c r="Y430" i="81"/>
  <c r="Y435" i="81"/>
  <c r="Y436" i="81"/>
  <c r="Y437" i="81"/>
  <c r="Y438" i="81"/>
  <c r="Y2711" i="81"/>
  <c r="Y443" i="81"/>
  <c r="Y2712" i="81"/>
  <c r="Y2713" i="81"/>
  <c r="Y447" i="81"/>
  <c r="Y449" i="81"/>
  <c r="Y452" i="81"/>
  <c r="Y453" i="81"/>
  <c r="Y456" i="81"/>
  <c r="Y462" i="81"/>
  <c r="Y468" i="81"/>
  <c r="Y469" i="81"/>
  <c r="Y471" i="81"/>
  <c r="Y472" i="81"/>
  <c r="Y473" i="81"/>
  <c r="Y474" i="81"/>
  <c r="Y475" i="81"/>
  <c r="Y476" i="81"/>
  <c r="Y478" i="81"/>
  <c r="Y479" i="81"/>
  <c r="Y480" i="81"/>
  <c r="Y483" i="81"/>
  <c r="Y495" i="81"/>
  <c r="Y497" i="81"/>
  <c r="Y504" i="81"/>
  <c r="Y508" i="81"/>
  <c r="Y509" i="81"/>
  <c r="Y510" i="81"/>
  <c r="Y512" i="81"/>
  <c r="Y513" i="81"/>
  <c r="Y516" i="81"/>
  <c r="Y2714" i="81"/>
  <c r="Y518" i="81"/>
  <c r="Y2715" i="81"/>
  <c r="Y520" i="81"/>
  <c r="Y521" i="81"/>
  <c r="Y523" i="81"/>
  <c r="Y524" i="81"/>
  <c r="Y527" i="81"/>
  <c r="Y528" i="81"/>
  <c r="Y529" i="81"/>
  <c r="Y530" i="81"/>
  <c r="Y531" i="81"/>
  <c r="Y533" i="81"/>
  <c r="Y536" i="81"/>
  <c r="Y539" i="81"/>
  <c r="Y541" i="81"/>
  <c r="Y545" i="81"/>
  <c r="Y547" i="81"/>
  <c r="Y548" i="81"/>
  <c r="Y2716" i="81"/>
  <c r="Y2717" i="81"/>
  <c r="Y553" i="81"/>
  <c r="Y554" i="81"/>
  <c r="Y555" i="81"/>
  <c r="Y556" i="81"/>
  <c r="Y557" i="81"/>
  <c r="Y558" i="81"/>
  <c r="Y559" i="81"/>
  <c r="Y566" i="81"/>
  <c r="Y567" i="81"/>
  <c r="Y570" i="81"/>
  <c r="Y572" i="81"/>
  <c r="Y575" i="81"/>
  <c r="Y576" i="81"/>
  <c r="Y579" i="81"/>
  <c r="Y580" i="81"/>
  <c r="Y582" i="81"/>
  <c r="Y583" i="81"/>
  <c r="Y584" i="81"/>
  <c r="Y585" i="81"/>
  <c r="Y587" i="81"/>
  <c r="Y588" i="81"/>
  <c r="Y589" i="81"/>
  <c r="Y590" i="81"/>
  <c r="Y591" i="81"/>
  <c r="Y593" i="81"/>
  <c r="Y594" i="81"/>
  <c r="Y595" i="81"/>
  <c r="Y597" i="81"/>
  <c r="Y600" i="81"/>
  <c r="Y601" i="81"/>
  <c r="Y603" i="81"/>
  <c r="Y606" i="81"/>
  <c r="Y607" i="81"/>
  <c r="Y608" i="81"/>
  <c r="Y610" i="81"/>
  <c r="Y612" i="81"/>
  <c r="Y613" i="81"/>
  <c r="Y614" i="81"/>
  <c r="Y615" i="81"/>
  <c r="Y617" i="81"/>
  <c r="Y618" i="81"/>
  <c r="Y619" i="81"/>
  <c r="Y620" i="81"/>
  <c r="Y621" i="81"/>
  <c r="Y622" i="81"/>
  <c r="Y625" i="81"/>
  <c r="Y627" i="81"/>
  <c r="Y628" i="81"/>
  <c r="Y629" i="81"/>
  <c r="Y631" i="81"/>
  <c r="Y632" i="81"/>
  <c r="Y633" i="81"/>
  <c r="Y636" i="81"/>
  <c r="Y637" i="81"/>
  <c r="Y638" i="81"/>
  <c r="Y639" i="81"/>
  <c r="Y645" i="81"/>
  <c r="Y646" i="81"/>
  <c r="Y647" i="81"/>
  <c r="Y648" i="81"/>
  <c r="Y652" i="81"/>
  <c r="Y2718" i="81"/>
  <c r="Y656" i="81"/>
  <c r="Y659" i="81"/>
  <c r="Y660" i="81"/>
  <c r="Y661" i="81"/>
  <c r="Y662" i="81"/>
  <c r="Y663" i="81"/>
  <c r="Y664" i="81"/>
  <c r="Y665" i="81"/>
  <c r="Y666" i="81"/>
  <c r="Y667" i="81"/>
  <c r="Y668" i="81"/>
  <c r="Y670" i="81"/>
  <c r="Y2719" i="81"/>
  <c r="Y2720" i="81"/>
  <c r="Y2721" i="81"/>
  <c r="Y674" i="81"/>
  <c r="Y675" i="81"/>
  <c r="Y676" i="81"/>
  <c r="Y677" i="81"/>
  <c r="Y678" i="81"/>
  <c r="Y679" i="81"/>
  <c r="Y680" i="81"/>
  <c r="Y681" i="81"/>
  <c r="Y682" i="81"/>
  <c r="Y683" i="81"/>
  <c r="Y684" i="81"/>
  <c r="Y685" i="81"/>
  <c r="Y686" i="81"/>
  <c r="Y688" i="81"/>
  <c r="Y689" i="81"/>
  <c r="Y690" i="81"/>
  <c r="Y691" i="81"/>
  <c r="Y692" i="81"/>
  <c r="Y693" i="81"/>
  <c r="Y694" i="81"/>
  <c r="Y696" i="81"/>
  <c r="Y697" i="81"/>
  <c r="Y698" i="81"/>
  <c r="Y701" i="81"/>
  <c r="Y704" i="81"/>
  <c r="Y707" i="81"/>
  <c r="Y708" i="81"/>
  <c r="Y709" i="81"/>
  <c r="Y710" i="81"/>
  <c r="Y2722" i="81"/>
  <c r="Y2723" i="81"/>
  <c r="Y713" i="81"/>
  <c r="Y714" i="81"/>
  <c r="Y716" i="81"/>
  <c r="Y717" i="81"/>
  <c r="Y718" i="81"/>
  <c r="Y719" i="81"/>
  <c r="Y720" i="81"/>
  <c r="Y721" i="81"/>
  <c r="Y722" i="81"/>
  <c r="Y723" i="81"/>
  <c r="Y724" i="81"/>
  <c r="Y725" i="81"/>
  <c r="Y726" i="81"/>
  <c r="Y727" i="81"/>
  <c r="Y728" i="81"/>
  <c r="Y729" i="81"/>
  <c r="Y730" i="81"/>
  <c r="Y731" i="81"/>
  <c r="Y732" i="81"/>
  <c r="Y733" i="81"/>
  <c r="Y734" i="81"/>
  <c r="Y735" i="81"/>
  <c r="Y736" i="81"/>
  <c r="Y738" i="81"/>
  <c r="Y739" i="81"/>
  <c r="Y740" i="81"/>
  <c r="Y741" i="81"/>
  <c r="Y742" i="81"/>
  <c r="Y743" i="81"/>
  <c r="Y745" i="81"/>
  <c r="Y746" i="81"/>
  <c r="Y747" i="81"/>
  <c r="Y749" i="81"/>
  <c r="Y755" i="81"/>
  <c r="Y758" i="81"/>
  <c r="Y759" i="81"/>
  <c r="Y760" i="81"/>
  <c r="Y765" i="81"/>
  <c r="Y766" i="81"/>
  <c r="Y767" i="81"/>
  <c r="Y768" i="81"/>
  <c r="Y775" i="81"/>
  <c r="Y778" i="81"/>
  <c r="Y786" i="81"/>
  <c r="Y788" i="81"/>
  <c r="Y789" i="81"/>
  <c r="Y2724" i="81"/>
  <c r="Y794" i="81"/>
  <c r="Y801" i="81"/>
  <c r="Y802" i="81"/>
  <c r="Y803" i="81"/>
  <c r="Y806" i="81"/>
  <c r="Y808" i="81"/>
  <c r="Y809" i="81"/>
  <c r="Y810" i="81"/>
  <c r="Y811" i="81"/>
  <c r="Y812" i="81"/>
  <c r="Y813" i="81"/>
  <c r="Y814" i="81"/>
  <c r="Y815" i="81"/>
  <c r="Y816" i="81"/>
  <c r="Y817" i="81"/>
  <c r="Y819" i="81"/>
  <c r="Y820" i="81"/>
  <c r="Y824" i="81"/>
  <c r="Y825" i="81"/>
  <c r="Y2725" i="81"/>
  <c r="Y2726" i="81"/>
  <c r="Y2727" i="81"/>
  <c r="Y2728" i="81"/>
  <c r="Y2729" i="81"/>
  <c r="Y2730" i="81"/>
  <c r="Y2733" i="81"/>
  <c r="Y2767" i="81"/>
  <c r="Y2780" i="81"/>
  <c r="Y2781" i="81"/>
  <c r="Y2833" i="81"/>
  <c r="Y2834" i="81"/>
  <c r="Y2835" i="81"/>
  <c r="Y2836" i="81"/>
  <c r="Y2837" i="81"/>
  <c r="Y848" i="81"/>
  <c r="Y2838" i="81"/>
  <c r="Y2872" i="81"/>
  <c r="Y2873" i="81"/>
  <c r="Y2874" i="81"/>
  <c r="Y2875" i="81"/>
  <c r="Y2876" i="81"/>
  <c r="Y2877" i="81"/>
  <c r="Y2878" i="81"/>
  <c r="Y2879" i="81"/>
  <c r="Y2880" i="81"/>
  <c r="Y2881" i="81"/>
  <c r="Y2882" i="81"/>
  <c r="Y2883" i="81"/>
  <c r="Y2884" i="81"/>
  <c r="Y2886" i="81"/>
  <c r="Y2887" i="81"/>
  <c r="Y2888" i="81"/>
  <c r="Y874" i="81"/>
  <c r="Y876" i="81"/>
  <c r="Y878" i="81"/>
  <c r="Y879" i="81"/>
  <c r="Y880" i="81"/>
  <c r="Y882" i="81"/>
  <c r="Y886" i="81"/>
  <c r="Y887" i="81"/>
  <c r="Y888" i="81"/>
  <c r="Y889" i="81"/>
  <c r="Y890" i="81"/>
  <c r="Y892" i="81"/>
  <c r="Y893" i="81"/>
  <c r="Y894" i="81"/>
  <c r="Y895" i="81"/>
  <c r="Y896" i="81"/>
  <c r="Y898" i="81"/>
  <c r="Y903" i="81"/>
  <c r="Y905" i="81"/>
  <c r="Y907" i="81"/>
  <c r="Y909" i="81"/>
  <c r="Y910" i="81"/>
  <c r="Y912" i="81"/>
  <c r="Y922" i="81"/>
  <c r="Y925" i="81"/>
  <c r="Y934" i="81"/>
  <c r="Y941" i="81"/>
  <c r="Y944" i="81"/>
  <c r="Y945" i="81"/>
  <c r="Y946" i="81"/>
  <c r="Y2889" i="81"/>
  <c r="Y2890" i="81"/>
  <c r="Y949" i="81"/>
  <c r="Y950" i="81"/>
  <c r="Y951" i="81"/>
  <c r="Y952" i="81"/>
  <c r="Y953" i="81"/>
  <c r="Y954" i="81"/>
  <c r="Y956" i="81"/>
  <c r="Y957" i="81"/>
  <c r="Y2893" i="81"/>
  <c r="Y960" i="81"/>
  <c r="Y963" i="81"/>
  <c r="Y964" i="81"/>
  <c r="Y2894" i="81"/>
  <c r="Y970" i="81"/>
  <c r="Y2907" i="81"/>
  <c r="Y976" i="81"/>
  <c r="Y979" i="81"/>
  <c r="Y981" i="81"/>
  <c r="Y982" i="81"/>
  <c r="Y984" i="81"/>
  <c r="Y985" i="81"/>
  <c r="Y988" i="81"/>
  <c r="Y989" i="81"/>
  <c r="Y991" i="81"/>
  <c r="Y994" i="81"/>
  <c r="Y995" i="81"/>
  <c r="Y998" i="81"/>
  <c r="Y999" i="81"/>
  <c r="Y1001" i="81"/>
  <c r="Y1005" i="81"/>
  <c r="Y1008" i="81"/>
  <c r="Y1012" i="81"/>
  <c r="Y1013" i="81"/>
  <c r="Y1018" i="81"/>
  <c r="Y1023" i="81"/>
  <c r="Y1025" i="81"/>
  <c r="Y1026" i="81"/>
  <c r="Y1029" i="81"/>
  <c r="Y1031" i="81"/>
  <c r="Y1032" i="81"/>
  <c r="Y2908" i="81"/>
  <c r="Y1034" i="81"/>
  <c r="Y1036" i="81"/>
  <c r="Y1037" i="81"/>
  <c r="Y1038" i="81"/>
  <c r="Y1041" i="81"/>
  <c r="Y1043" i="81"/>
  <c r="Y1044" i="81"/>
  <c r="Y1046" i="81"/>
  <c r="Y1047" i="81"/>
  <c r="Y1048" i="81"/>
  <c r="Y1049" i="81"/>
  <c r="Y1050" i="81"/>
  <c r="Y1051" i="81"/>
  <c r="Y1052" i="81"/>
  <c r="Y1054" i="81"/>
  <c r="Y1056" i="81"/>
  <c r="Y1058" i="81"/>
  <c r="Y2909" i="81"/>
  <c r="Y1061" i="81"/>
  <c r="Y1062" i="81"/>
  <c r="Y1063" i="81"/>
  <c r="Y1065" i="81"/>
  <c r="Y1068" i="81"/>
  <c r="Y1070" i="81"/>
  <c r="Y1071" i="81"/>
  <c r="Y2910" i="81"/>
  <c r="Y2911" i="81"/>
  <c r="Y2912" i="81"/>
  <c r="Y2913" i="81"/>
  <c r="Y2914" i="81"/>
  <c r="Y2915" i="81"/>
  <c r="Y2916" i="81"/>
  <c r="Y2917" i="81"/>
  <c r="Y2919" i="81"/>
  <c r="Y2920" i="81"/>
  <c r="Y1085" i="81"/>
  <c r="Y1086" i="81"/>
  <c r="Y1089" i="81"/>
  <c r="Y1097" i="81"/>
  <c r="Y1098" i="81"/>
  <c r="Y1103" i="81"/>
  <c r="Y1104" i="81"/>
  <c r="Y1105" i="81"/>
  <c r="Y1107" i="81"/>
  <c r="Y1110" i="81"/>
  <c r="Y2923" i="81"/>
  <c r="Y1114" i="81"/>
  <c r="Y1118" i="81"/>
  <c r="Y1123" i="81"/>
  <c r="Y1124" i="81"/>
  <c r="Y1129" i="81"/>
  <c r="Y1130" i="81"/>
  <c r="Y1132" i="81"/>
  <c r="Y1133" i="81"/>
  <c r="Y1134" i="81"/>
  <c r="Y1137" i="81"/>
  <c r="Y1138" i="81"/>
  <c r="Y1139" i="81"/>
  <c r="Y1144" i="81"/>
  <c r="Y1149" i="81"/>
  <c r="Y1156" i="81"/>
  <c r="Y1159" i="81"/>
  <c r="Y1160" i="81"/>
  <c r="Y1162" i="81"/>
  <c r="Y1163" i="81"/>
  <c r="Y1165" i="81"/>
  <c r="Y1166" i="81"/>
  <c r="Y1167" i="81"/>
  <c r="Y1169" i="81"/>
  <c r="Y1170" i="81"/>
  <c r="Y1171" i="81"/>
  <c r="Y1172" i="81"/>
  <c r="Y1173" i="81"/>
  <c r="Y1174" i="81"/>
  <c r="Y1176" i="81"/>
  <c r="Y1177" i="81"/>
  <c r="Y1178" i="81"/>
  <c r="Y1179" i="81"/>
  <c r="Y1180" i="81"/>
  <c r="Y2924" i="81"/>
  <c r="Y1182" i="81"/>
  <c r="Y1184" i="81"/>
  <c r="Y2925" i="81"/>
  <c r="Y2926" i="81"/>
  <c r="Y2927" i="81"/>
  <c r="Y2965" i="81"/>
  <c r="Y1193" i="81"/>
  <c r="Y1195" i="81"/>
  <c r="Y1196" i="81"/>
  <c r="Y1197" i="81"/>
  <c r="Y1201" i="81"/>
  <c r="Y1203" i="81"/>
  <c r="Y1208" i="81"/>
  <c r="Y1210" i="81"/>
  <c r="Y1214" i="81"/>
  <c r="Y1215" i="81"/>
  <c r="Y1216" i="81"/>
  <c r="Y1218" i="81"/>
  <c r="Y1220" i="81"/>
  <c r="Y1222" i="81"/>
  <c r="Y1223" i="81"/>
  <c r="Y1224" i="81"/>
  <c r="Y1225" i="81"/>
  <c r="Y1230" i="81"/>
  <c r="Y1231" i="81"/>
  <c r="Y1234" i="81"/>
  <c r="Y1235" i="81"/>
  <c r="Y1236" i="81"/>
  <c r="Y1237" i="81"/>
  <c r="Y1238" i="81"/>
  <c r="Y1239" i="81"/>
  <c r="Y1240" i="81"/>
  <c r="Y1241" i="81"/>
  <c r="Y1242" i="81"/>
  <c r="Y1243" i="81"/>
  <c r="Y1244" i="81"/>
  <c r="Y1245" i="81"/>
  <c r="Y1246" i="81"/>
  <c r="Y1247" i="81"/>
  <c r="Y1248" i="81"/>
  <c r="Y1249" i="81"/>
  <c r="Y1250" i="81"/>
  <c r="Y1251" i="81"/>
  <c r="Y1252" i="81"/>
  <c r="Y1253" i="81"/>
  <c r="Y2971" i="81"/>
  <c r="Y2972" i="81"/>
  <c r="Y2974" i="81"/>
  <c r="Y1259" i="81"/>
  <c r="Y1260" i="81"/>
  <c r="Y1261" i="81"/>
  <c r="Y1262" i="81"/>
  <c r="Y1268" i="81"/>
  <c r="Y1273" i="81"/>
  <c r="Y1276" i="81"/>
  <c r="Y1277" i="81"/>
  <c r="Y1279" i="81"/>
  <c r="Y1282" i="81"/>
  <c r="Y1283" i="81"/>
  <c r="Y1287" i="81"/>
  <c r="Y1288" i="81"/>
  <c r="Y1289" i="81"/>
  <c r="Y1290" i="81"/>
  <c r="Y1291" i="81"/>
  <c r="Y1292" i="81"/>
  <c r="Y1293" i="81"/>
  <c r="Y1296" i="81"/>
  <c r="Y1301" i="81"/>
  <c r="Y1303" i="81"/>
  <c r="Y1304" i="81"/>
  <c r="Y1306" i="81"/>
  <c r="Y1307" i="81"/>
  <c r="Y1309" i="81"/>
  <c r="Y1310" i="81"/>
  <c r="Y2986" i="81"/>
  <c r="Y1340" i="81"/>
  <c r="Y1341" i="81"/>
  <c r="Y1347" i="81"/>
  <c r="Y1349" i="81"/>
  <c r="Y1358" i="81"/>
  <c r="Y1364" i="81"/>
  <c r="Y1365" i="81"/>
  <c r="Y1366" i="81"/>
  <c r="Y1367" i="81"/>
  <c r="Y1368" i="81"/>
  <c r="Y1369" i="81"/>
  <c r="Y1371" i="81"/>
  <c r="Y1372" i="81"/>
  <c r="Y1374" i="81"/>
  <c r="Y1376" i="81"/>
  <c r="Y1378" i="81"/>
  <c r="Y1380" i="81"/>
  <c r="Y1382" i="81"/>
  <c r="Y1383" i="81"/>
  <c r="Y1385" i="81"/>
  <c r="Y1386" i="81"/>
  <c r="Y1387" i="81"/>
  <c r="Y1389" i="81"/>
  <c r="Y1390" i="81"/>
  <c r="Y1392" i="81"/>
  <c r="Y1393" i="81"/>
  <c r="Y1394" i="81"/>
  <c r="Y1395" i="81"/>
  <c r="Y1400" i="81"/>
  <c r="Y1401" i="81"/>
  <c r="Y2987" i="81"/>
  <c r="Y1417" i="81"/>
  <c r="Y1418" i="81"/>
  <c r="Y1419" i="81"/>
  <c r="Y1420" i="81"/>
  <c r="Y1424" i="81"/>
  <c r="Y1427" i="81"/>
  <c r="Y1432" i="81"/>
  <c r="Y1433" i="81"/>
  <c r="Y1434" i="81"/>
  <c r="Y1436" i="81"/>
  <c r="Y2988" i="81"/>
  <c r="Y2989" i="81"/>
  <c r="Y2990" i="81"/>
  <c r="Y2993" i="81"/>
  <c r="Y2994" i="81"/>
  <c r="Y3014" i="81"/>
  <c r="Y3020" i="81"/>
  <c r="Y1457" i="81"/>
  <c r="Y1458" i="81"/>
  <c r="Y1459" i="81"/>
  <c r="Y1460" i="81"/>
  <c r="Y1461" i="81"/>
  <c r="Y1462" i="81"/>
  <c r="Y1463" i="81"/>
  <c r="Y1464" i="81"/>
  <c r="Y1465" i="81"/>
  <c r="Y1466" i="81"/>
  <c r="Y1467" i="81"/>
  <c r="Y1468" i="81"/>
  <c r="Y1469" i="81"/>
  <c r="Y1470" i="81"/>
  <c r="Y1471" i="81"/>
  <c r="Y1472" i="81"/>
  <c r="Y1473" i="81"/>
  <c r="Y1474" i="81"/>
  <c r="Y1475" i="81"/>
  <c r="Y1476" i="81"/>
  <c r="Y1478" i="81"/>
  <c r="Y1479" i="81"/>
  <c r="Y1480" i="81"/>
  <c r="Y1481" i="81"/>
  <c r="Y1482" i="81"/>
  <c r="Y1486" i="81"/>
  <c r="Y3025" i="81"/>
  <c r="Y1492" i="81"/>
  <c r="Y1493" i="81"/>
  <c r="Y1498" i="81"/>
  <c r="Y1500" i="81"/>
  <c r="Y1501" i="81"/>
  <c r="Y1503" i="81"/>
  <c r="Y1504" i="81"/>
  <c r="Y1505" i="81"/>
  <c r="Y1506" i="81"/>
  <c r="Y3029" i="81"/>
  <c r="Y1509" i="81"/>
  <c r="Y1511" i="81"/>
  <c r="Y3030" i="81"/>
  <c r="Y1514" i="81"/>
  <c r="Y1515" i="81"/>
  <c r="Y1516" i="81"/>
  <c r="Y1517" i="81"/>
  <c r="Y1519" i="81"/>
  <c r="Y1520" i="81"/>
  <c r="Y1526" i="81"/>
  <c r="Y1528" i="81"/>
  <c r="Y1529" i="81"/>
  <c r="Y1531" i="81"/>
  <c r="Y1533" i="81"/>
  <c r="Y1534" i="81"/>
  <c r="Y1535" i="81"/>
  <c r="Y1536" i="81"/>
  <c r="Y1537" i="81"/>
  <c r="Y1538" i="81"/>
  <c r="Y1539" i="81"/>
  <c r="Y1541" i="81"/>
  <c r="Y1542" i="81"/>
  <c r="Y1546" i="81"/>
  <c r="Y1549" i="81"/>
  <c r="Y1550" i="81"/>
  <c r="Y1551" i="81"/>
  <c r="Y1552" i="81"/>
  <c r="Y1553" i="81"/>
  <c r="Y1555" i="81"/>
  <c r="Y1558" i="81"/>
  <c r="Y1559" i="81"/>
  <c r="Y3031" i="81"/>
  <c r="Y3032" i="81"/>
  <c r="Y3033" i="81"/>
  <c r="Y1573" i="81"/>
  <c r="Y1574" i="81"/>
  <c r="Y1576" i="81"/>
  <c r="Y1577" i="81"/>
  <c r="Y1578" i="81"/>
  <c r="Y1579" i="81"/>
  <c r="Y1580" i="81"/>
  <c r="Y1581" i="81"/>
  <c r="Y1584" i="81"/>
  <c r="Y1585" i="81"/>
  <c r="Y1588" i="81"/>
  <c r="Y1594" i="81"/>
  <c r="Y1596" i="81"/>
  <c r="Y1597" i="81"/>
  <c r="Y1600" i="81"/>
  <c r="Y3034" i="81"/>
  <c r="Y1602" i="81"/>
  <c r="Y1603" i="81"/>
  <c r="Y1604" i="81"/>
  <c r="Y1605" i="81"/>
  <c r="Y1606" i="81"/>
  <c r="Y1608" i="81"/>
  <c r="Y1610" i="81"/>
  <c r="Y1611" i="81"/>
  <c r="Y1614" i="81"/>
  <c r="Y1615" i="81"/>
  <c r="Y1617" i="81"/>
  <c r="Y3035" i="81"/>
  <c r="Y1620" i="81"/>
  <c r="Y1622" i="81"/>
  <c r="Y1624" i="81"/>
  <c r="Y1626" i="81"/>
  <c r="Y1627" i="81"/>
  <c r="Y1628" i="81"/>
  <c r="Y1629" i="81"/>
  <c r="Y1630" i="81"/>
  <c r="Y1631" i="81"/>
  <c r="Y1633" i="81"/>
  <c r="Y1634" i="81"/>
  <c r="Y1635" i="81"/>
  <c r="Y1638" i="81"/>
  <c r="Y1643" i="81"/>
  <c r="Y1649" i="81"/>
  <c r="Y1655" i="81"/>
  <c r="Y1660" i="81"/>
  <c r="Y1662" i="81"/>
  <c r="Y1664" i="81"/>
  <c r="Y1665" i="81"/>
  <c r="Y1666" i="81"/>
  <c r="Y1667" i="81"/>
  <c r="Y1669" i="81"/>
  <c r="Y1670" i="81"/>
  <c r="Y1671" i="81"/>
  <c r="Y1672" i="81"/>
  <c r="Y1675" i="81"/>
  <c r="Y1676" i="81"/>
  <c r="Y1677" i="81"/>
  <c r="Y1678" i="81"/>
  <c r="Y1679" i="81"/>
  <c r="Y1680" i="81"/>
  <c r="Y1681" i="81"/>
  <c r="Y1682" i="81"/>
  <c r="Y1687" i="81"/>
  <c r="Y1688" i="81"/>
  <c r="Y1689" i="81"/>
  <c r="Y1690" i="81"/>
  <c r="Y1691" i="81"/>
  <c r="Y1692" i="81"/>
  <c r="Y1693" i="81"/>
  <c r="Y1694" i="81"/>
  <c r="Y1696" i="81"/>
  <c r="Y1698" i="81"/>
  <c r="Y1699" i="81"/>
  <c r="Y1701" i="81"/>
  <c r="Y1702" i="81"/>
  <c r="Y1705" i="81"/>
  <c r="Y1708" i="81"/>
  <c r="Y1710" i="81"/>
  <c r="Y1714" i="81"/>
  <c r="Y1715" i="81"/>
  <c r="Y3037" i="81"/>
  <c r="Y1717" i="81"/>
  <c r="Y3038" i="81"/>
  <c r="Y3039" i="81"/>
  <c r="Y1721" i="81"/>
  <c r="Y1722" i="81"/>
  <c r="Y3040" i="81"/>
  <c r="Y1724" i="81"/>
  <c r="Y1725" i="81"/>
  <c r="Y1727" i="81"/>
  <c r="Y1728" i="81"/>
  <c r="Y1729" i="81"/>
  <c r="Y1730" i="81"/>
  <c r="Y1731" i="81"/>
  <c r="Y1732" i="81"/>
  <c r="Y1739" i="81"/>
  <c r="Y1740" i="81"/>
  <c r="Y1749" i="81"/>
  <c r="Y1750" i="81"/>
  <c r="Y1751" i="81"/>
  <c r="Y1754" i="81"/>
  <c r="Y1755" i="81"/>
  <c r="Y1756" i="81"/>
  <c r="Y1761" i="81"/>
  <c r="Y1762" i="81"/>
  <c r="Y1763" i="81"/>
  <c r="Y1764" i="81"/>
  <c r="Y1767" i="81"/>
  <c r="Y1768" i="81"/>
  <c r="Y1770" i="81"/>
  <c r="Y1771" i="81"/>
  <c r="Y1772" i="81"/>
  <c r="Y1773" i="81"/>
  <c r="Y1779" i="81"/>
  <c r="Y1781" i="81"/>
  <c r="Y1782" i="81"/>
  <c r="Y1784" i="81"/>
  <c r="Y1785" i="81"/>
  <c r="Y1786" i="81"/>
  <c r="Y1787" i="81"/>
  <c r="Y1788" i="81"/>
  <c r="Y1789" i="81"/>
  <c r="Y1792" i="81"/>
  <c r="Y1794" i="81"/>
  <c r="Y1795" i="81"/>
  <c r="Y1800" i="81"/>
  <c r="Y1804" i="81"/>
  <c r="Y1808" i="81"/>
  <c r="Y1813" i="81"/>
  <c r="Y1814" i="81"/>
  <c r="Y1815" i="81"/>
  <c r="Y1816" i="81"/>
  <c r="Y1817" i="81"/>
  <c r="Y1821" i="81"/>
  <c r="Y1822" i="81"/>
  <c r="Y1825" i="81"/>
  <c r="Y1826" i="81"/>
  <c r="Y1836" i="81"/>
  <c r="Y1837" i="81"/>
  <c r="Y1838" i="81"/>
  <c r="Y1843" i="81"/>
  <c r="Y1846" i="81"/>
  <c r="Y1849" i="81"/>
  <c r="Y1850" i="81"/>
  <c r="Y1858" i="81"/>
  <c r="Y1864" i="81"/>
  <c r="Y1866" i="81"/>
  <c r="Y5385" i="81"/>
  <c r="Y5386" i="81"/>
  <c r="Y1881" i="81"/>
  <c r="Y1890" i="81"/>
  <c r="Y1894" i="81"/>
  <c r="Y1895" i="81"/>
  <c r="Y1898" i="81"/>
  <c r="Y1900" i="81"/>
  <c r="Y1901" i="81"/>
  <c r="Y1903" i="81"/>
  <c r="Y1906" i="81"/>
  <c r="Y1907" i="81"/>
  <c r="Y1908" i="81"/>
  <c r="Y1909" i="81"/>
  <c r="Y1911" i="81"/>
  <c r="Y1912" i="81"/>
  <c r="Y3041" i="81"/>
  <c r="Y1914" i="81"/>
  <c r="Y1915" i="81"/>
  <c r="Y1916" i="81"/>
  <c r="Y1917" i="81"/>
  <c r="Y1919" i="81"/>
  <c r="Y1920" i="81"/>
  <c r="Y1922" i="81"/>
  <c r="Y1924" i="81"/>
  <c r="Y1929" i="81"/>
  <c r="Y1931" i="81"/>
  <c r="Y1933" i="81"/>
  <c r="Y1935" i="81"/>
  <c r="Y1936" i="81"/>
  <c r="Y1937" i="81"/>
  <c r="Y1938" i="81"/>
  <c r="Y1939" i="81"/>
  <c r="Y1940" i="81"/>
  <c r="Y1941" i="81"/>
  <c r="Y1942" i="81"/>
  <c r="Y1943" i="81"/>
  <c r="Y1944" i="81"/>
  <c r="Y1945" i="81"/>
  <c r="Y1947" i="81"/>
  <c r="Y1949" i="81"/>
  <c r="Y3042" i="81"/>
  <c r="Y1953" i="81"/>
  <c r="Y1955" i="81"/>
  <c r="Y1956" i="81"/>
  <c r="Y1957" i="81"/>
  <c r="Y1958" i="81"/>
  <c r="Y1973" i="81"/>
  <c r="Y1974" i="81"/>
  <c r="Y1976" i="81"/>
  <c r="Y1978" i="81"/>
  <c r="Y1979" i="81"/>
  <c r="Y1981" i="81"/>
  <c r="Y1984" i="81"/>
  <c r="Y1985" i="81"/>
  <c r="Y1986" i="81"/>
  <c r="Y1987" i="81"/>
  <c r="Y3043" i="81"/>
  <c r="Y3044" i="81"/>
  <c r="Y3045" i="81"/>
  <c r="Y3050" i="81"/>
  <c r="Y1992" i="81"/>
  <c r="Y3051" i="81"/>
  <c r="Y1994" i="81"/>
  <c r="Y1995" i="81"/>
  <c r="Y1996" i="81"/>
  <c r="Y3052" i="81"/>
  <c r="Y1998" i="81"/>
  <c r="Y1999" i="81"/>
  <c r="Y2001" i="81"/>
  <c r="Y2002" i="81"/>
  <c r="Y3053" i="81"/>
  <c r="Y3101" i="81"/>
  <c r="Y3139" i="81"/>
  <c r="Y3141" i="81"/>
  <c r="Y3142" i="81"/>
  <c r="Y2008" i="81"/>
  <c r="Y2009" i="81"/>
  <c r="Y2011" i="81"/>
  <c r="Y2014" i="81"/>
  <c r="Y2016" i="81"/>
  <c r="Y2017" i="81"/>
  <c r="Y2018" i="81"/>
  <c r="Y2019" i="81"/>
  <c r="Y2020" i="81"/>
  <c r="Y2021" i="81"/>
  <c r="Y2022" i="81"/>
  <c r="Y2024" i="81"/>
  <c r="Y2025" i="81"/>
  <c r="Y2026" i="81"/>
  <c r="Y2028" i="81"/>
  <c r="Y2029" i="81"/>
  <c r="Y2030" i="81"/>
  <c r="Y2031" i="81"/>
  <c r="Y2032" i="81"/>
  <c r="Y2033" i="81"/>
  <c r="Y2034" i="81"/>
  <c r="Y2035" i="81"/>
  <c r="Y2036" i="81"/>
  <c r="Y2037" i="81"/>
  <c r="Y2047" i="81"/>
  <c r="Y2051" i="81"/>
  <c r="Y2052" i="81"/>
  <c r="Y2053" i="81"/>
  <c r="Y2054" i="81"/>
  <c r="Y2056" i="81"/>
  <c r="Y2058" i="81"/>
  <c r="Y2059" i="81"/>
  <c r="Y2060" i="81"/>
  <c r="Y2061" i="81"/>
  <c r="Y2062" i="81"/>
  <c r="Y2063" i="81"/>
  <c r="Y2071" i="81"/>
  <c r="Y3143" i="81"/>
  <c r="Y3144" i="81"/>
  <c r="Y3158" i="81"/>
  <c r="Y2075" i="81"/>
  <c r="Y2078" i="81"/>
  <c r="Y2080" i="81"/>
  <c r="Y2081" i="81"/>
  <c r="Y2082" i="81"/>
  <c r="Y2083" i="81"/>
  <c r="Y2084" i="81"/>
  <c r="Y2085" i="81"/>
  <c r="Y2086" i="81"/>
  <c r="Y2087" i="81"/>
  <c r="Y2089" i="81"/>
  <c r="Y2090" i="81"/>
  <c r="Y2091" i="81"/>
  <c r="Y2092" i="81"/>
  <c r="Y2093" i="81"/>
  <c r="Y2094" i="81"/>
  <c r="Y2095" i="81"/>
  <c r="Y2096" i="81"/>
  <c r="Y2097" i="81"/>
  <c r="Y2103" i="81"/>
  <c r="Y2104" i="81"/>
  <c r="Y2108" i="81"/>
  <c r="Y2109" i="81"/>
  <c r="Y2111" i="81"/>
  <c r="Y2112" i="81"/>
  <c r="Y2114" i="81"/>
  <c r="Y2117" i="81"/>
  <c r="Y2119" i="81"/>
  <c r="Y2120" i="81"/>
  <c r="Y2121" i="81"/>
  <c r="Y2122" i="81"/>
  <c r="Y3159" i="81"/>
  <c r="Y3160" i="81"/>
  <c r="Y3161" i="81"/>
  <c r="Y2126" i="81"/>
  <c r="Y3162" i="81"/>
  <c r="Y2128" i="81"/>
  <c r="Y3225" i="81"/>
  <c r="Y2130" i="81"/>
  <c r="Y2131" i="81"/>
  <c r="Y3226" i="81"/>
  <c r="Y2133" i="81"/>
  <c r="Y2134" i="81"/>
  <c r="Y2135" i="81"/>
  <c r="Y2136" i="81"/>
  <c r="Y2137" i="81"/>
  <c r="Y3232" i="81"/>
  <c r="Y3233" i="81"/>
  <c r="Y2140" i="81"/>
  <c r="Y2141" i="81"/>
  <c r="Y2142" i="81"/>
  <c r="Y2143" i="81"/>
  <c r="Y2144" i="81"/>
  <c r="Y2145" i="81"/>
  <c r="Y2146" i="81"/>
  <c r="Y2147" i="81"/>
  <c r="Y2148" i="81"/>
  <c r="Y2149" i="81"/>
  <c r="Y2150" i="81"/>
  <c r="Y2151" i="81"/>
  <c r="Y3234" i="81"/>
  <c r="Y2156" i="81"/>
  <c r="Y2157" i="81"/>
  <c r="Y2158" i="81"/>
  <c r="Y2159" i="81"/>
  <c r="Y2160" i="81"/>
  <c r="Y2161" i="81"/>
  <c r="Y2162" i="81"/>
  <c r="Y2164" i="81"/>
  <c r="Y3235" i="81"/>
  <c r="Y3246" i="81"/>
  <c r="Y3247" i="81"/>
  <c r="Y3248" i="81"/>
  <c r="Y2174" i="81"/>
  <c r="Y2175" i="81"/>
  <c r="Y2176" i="81"/>
  <c r="Y2177" i="81"/>
  <c r="Y2178" i="81"/>
  <c r="Y2179" i="81"/>
  <c r="Y2180" i="81"/>
  <c r="Y2181" i="81"/>
  <c r="Y2182" i="81"/>
  <c r="Y2183" i="81"/>
  <c r="Y2184" i="81"/>
  <c r="Y2185" i="81"/>
  <c r="Y2187" i="81"/>
  <c r="Y2188" i="81"/>
  <c r="Y2189" i="81"/>
  <c r="Y2190" i="81"/>
  <c r="Y2191" i="81"/>
  <c r="Y2192" i="81"/>
  <c r="Y2194" i="81"/>
  <c r="Y2199" i="81"/>
  <c r="Y2202" i="81"/>
  <c r="Y2203" i="81"/>
  <c r="Y2204" i="81"/>
  <c r="Y2206" i="81"/>
  <c r="Y2208" i="81"/>
  <c r="Y2209" i="81"/>
  <c r="Y2210" i="81"/>
  <c r="Y2211" i="81"/>
  <c r="Y2212" i="81"/>
  <c r="Y2215" i="81"/>
  <c r="Y2216" i="81"/>
  <c r="Y2217" i="81"/>
  <c r="Y2218" i="81"/>
  <c r="Y2219" i="81"/>
  <c r="Y2223" i="81"/>
  <c r="Y2224" i="81"/>
  <c r="Y2226" i="81"/>
  <c r="Y2229" i="81"/>
  <c r="Y2230" i="81"/>
  <c r="Y2232" i="81"/>
  <c r="Y2233" i="81"/>
  <c r="Y2234" i="81"/>
  <c r="Y2235" i="81"/>
  <c r="Y2237" i="81"/>
  <c r="Y2238" i="81"/>
  <c r="Y2240" i="81"/>
  <c r="Y2241" i="81"/>
  <c r="Y2244" i="81"/>
  <c r="Y2245" i="81"/>
  <c r="Y2246" i="81"/>
  <c r="Y2247" i="81"/>
  <c r="Y2249" i="81"/>
  <c r="Y2250" i="81"/>
  <c r="Y2252" i="81"/>
  <c r="Y2253" i="81"/>
  <c r="Y2255" i="81"/>
  <c r="Y2256" i="81"/>
  <c r="Y2267" i="81"/>
  <c r="Y2268" i="81"/>
  <c r="Y2269" i="81"/>
  <c r="Y2270" i="81"/>
  <c r="Y2277" i="81"/>
  <c r="Y2278" i="81"/>
  <c r="Y2279" i="81"/>
  <c r="Y2280" i="81"/>
  <c r="Y2281" i="81"/>
  <c r="Y2282" i="81"/>
  <c r="Y2283" i="81"/>
  <c r="Y2284" i="81"/>
  <c r="Y2285" i="81"/>
  <c r="Y2286" i="81"/>
  <c r="Y2287" i="81"/>
  <c r="Y2288" i="81"/>
  <c r="Y2289" i="81"/>
  <c r="Y2290" i="81"/>
  <c r="Y2291" i="81"/>
  <c r="Y2293" i="81"/>
  <c r="Y2294" i="81"/>
  <c r="Y2296" i="81"/>
  <c r="Y2297" i="81"/>
  <c r="Y3251" i="81"/>
  <c r="Y3252" i="81"/>
  <c r="Y3253" i="81"/>
  <c r="Y2307" i="81"/>
  <c r="Y2308" i="81"/>
  <c r="Y2309" i="81"/>
  <c r="Y2318" i="81"/>
  <c r="Y2319" i="81"/>
  <c r="Y2320" i="81"/>
  <c r="Y2322" i="81"/>
  <c r="Y2323" i="81"/>
  <c r="Y2324" i="81"/>
  <c r="Y2326" i="81"/>
  <c r="Y2329" i="81"/>
  <c r="Y2330" i="81"/>
  <c r="Y2331" i="81"/>
  <c r="Y2332" i="81"/>
  <c r="Y2333" i="81"/>
  <c r="Y2334" i="81"/>
  <c r="Y3273" i="81"/>
  <c r="Y2336" i="81"/>
  <c r="Y3285" i="81"/>
  <c r="Y3286" i="81"/>
  <c r="Y3287" i="81"/>
  <c r="Y3288" i="81"/>
  <c r="Y3289" i="81"/>
  <c r="Y3290" i="81"/>
  <c r="Y2346" i="81"/>
  <c r="Y2347" i="81"/>
  <c r="Y2349" i="81"/>
  <c r="Y2350" i="81"/>
  <c r="Y2352" i="81"/>
  <c r="Y2355" i="81"/>
  <c r="Y2366" i="81"/>
  <c r="Y2370" i="81"/>
  <c r="Y2371" i="81"/>
  <c r="Y2372" i="81"/>
  <c r="Y2373" i="81"/>
  <c r="Y2374" i="81"/>
  <c r="Y2375" i="81"/>
  <c r="Y2376" i="81"/>
  <c r="Y2377" i="81"/>
  <c r="Y2378" i="81"/>
  <c r="Y2379" i="81"/>
  <c r="Y2380" i="81"/>
  <c r="Y2381" i="81"/>
  <c r="Y2382" i="81"/>
  <c r="Y2383" i="81"/>
  <c r="Y2384" i="81"/>
  <c r="Y3291" i="81"/>
  <c r="Y2386" i="81"/>
  <c r="Y2388" i="81"/>
  <c r="Y2390" i="81"/>
  <c r="Y2395" i="81"/>
  <c r="Y2396" i="81"/>
  <c r="Y2403" i="81"/>
  <c r="Y2410" i="81"/>
  <c r="Y2413" i="81"/>
  <c r="Y2414" i="81"/>
  <c r="Y2415" i="81"/>
  <c r="Y2416" i="81"/>
  <c r="Y2417" i="81"/>
  <c r="Y2422" i="81"/>
  <c r="Y2425" i="81"/>
  <c r="Y2427" i="81"/>
  <c r="Y2428" i="81"/>
  <c r="Y2429" i="81"/>
  <c r="Y2430" i="81"/>
  <c r="Y3292" i="81"/>
  <c r="Y3293" i="81"/>
  <c r="Y3294" i="81"/>
  <c r="Y3295" i="81"/>
  <c r="Y3296" i="81"/>
  <c r="Y3297" i="81"/>
  <c r="Y3298" i="81"/>
  <c r="Y3299" i="81"/>
  <c r="Y3300" i="81"/>
  <c r="Y3301" i="81"/>
  <c r="Y3302" i="81"/>
  <c r="Y2467" i="81"/>
  <c r="Y2468" i="81"/>
  <c r="Y2475" i="81"/>
  <c r="Y2477" i="81"/>
  <c r="Y2478" i="81"/>
  <c r="Y2479" i="81"/>
  <c r="Y2483" i="81"/>
  <c r="Y2484" i="81"/>
  <c r="Y2486" i="81"/>
  <c r="Y2487" i="81"/>
  <c r="Y2490" i="81"/>
  <c r="Y2491" i="81"/>
  <c r="Y2492" i="81"/>
  <c r="Y2493" i="81"/>
  <c r="Y2494" i="81"/>
  <c r="Y2495" i="81"/>
  <c r="Y2496" i="81"/>
  <c r="Y2497" i="81"/>
  <c r="Y2498" i="81"/>
  <c r="Y2499" i="81"/>
  <c r="Y2500" i="81"/>
  <c r="Y2501" i="81"/>
  <c r="Y2502" i="81"/>
  <c r="Y2503" i="81"/>
  <c r="Y2505" i="81"/>
  <c r="Y3309" i="81"/>
  <c r="Y3316" i="81"/>
  <c r="Y3338" i="81"/>
  <c r="Y2510" i="81"/>
  <c r="Y2511" i="81"/>
  <c r="Y2512" i="81"/>
  <c r="Y2513" i="81"/>
  <c r="Y2514" i="81"/>
  <c r="Y2515" i="81"/>
  <c r="Y2516" i="81"/>
  <c r="Y2518" i="81"/>
  <c r="Y2519" i="81"/>
  <c r="Y2520" i="81"/>
  <c r="Y2523" i="81"/>
  <c r="Y2524" i="81"/>
  <c r="Y2525" i="81"/>
  <c r="Y2526" i="81"/>
  <c r="Y2527" i="81"/>
  <c r="Y3339" i="81"/>
  <c r="Y3352" i="81"/>
  <c r="Y3353" i="81"/>
  <c r="Y2534" i="81"/>
  <c r="Y2541" i="81"/>
  <c r="Y2546" i="81"/>
  <c r="Y2547" i="81"/>
  <c r="Y2549" i="81"/>
  <c r="Y3354" i="81"/>
  <c r="Y3355" i="81"/>
  <c r="Y3357" i="81"/>
  <c r="Y2558" i="81"/>
  <c r="Y3358" i="81"/>
  <c r="Y2560" i="81"/>
  <c r="Y2561" i="81"/>
  <c r="Y2563" i="81"/>
  <c r="Y3359" i="81"/>
  <c r="Y3360" i="81"/>
  <c r="Y3361" i="81"/>
  <c r="Y2567" i="81"/>
  <c r="Y3363" i="81"/>
  <c r="Y3364" i="81"/>
  <c r="Y3365" i="81"/>
  <c r="Y3366" i="81"/>
  <c r="Y3367" i="81"/>
  <c r="Y3370" i="81"/>
  <c r="Y3373" i="81"/>
  <c r="Y3374" i="81"/>
  <c r="Y3375" i="81"/>
  <c r="Y2577" i="81"/>
  <c r="Y2580" i="81"/>
  <c r="Y2581" i="81"/>
  <c r="Y2582" i="81"/>
  <c r="Y2583" i="81"/>
  <c r="Y2584" i="81"/>
  <c r="Y2585" i="81"/>
  <c r="Y2586" i="81"/>
  <c r="Y2587" i="81"/>
  <c r="Y2589" i="81"/>
  <c r="Y2590" i="81"/>
  <c r="Y2591" i="81"/>
  <c r="Y2592" i="81"/>
  <c r="Y2593" i="81"/>
  <c r="Y2594" i="81"/>
  <c r="Y2595" i="81"/>
  <c r="Y2596" i="81"/>
  <c r="Y2597" i="81"/>
  <c r="Y2598" i="81"/>
  <c r="Y2599" i="81"/>
  <c r="Y2600" i="81"/>
  <c r="Y2601" i="81"/>
  <c r="Y2603" i="81"/>
  <c r="Y2605" i="81"/>
  <c r="Y2607" i="81"/>
  <c r="Y2608" i="81"/>
  <c r="Y2609" i="81"/>
  <c r="Y2610" i="81"/>
  <c r="Y2611" i="81"/>
  <c r="Y2612" i="81"/>
  <c r="Y2613" i="81"/>
  <c r="Y3376" i="81"/>
  <c r="Y3377" i="81"/>
  <c r="Y2620" i="81"/>
  <c r="Y3378" i="81"/>
  <c r="Y3379" i="81"/>
  <c r="Y2626" i="81"/>
  <c r="Y2627" i="81"/>
  <c r="Y2639" i="81"/>
  <c r="Y3380" i="81"/>
  <c r="Y2642" i="81"/>
  <c r="Y2643" i="81"/>
  <c r="Y2644" i="81"/>
  <c r="Y2645" i="81"/>
  <c r="Y2646" i="81"/>
  <c r="Y2647" i="81"/>
  <c r="Y2651" i="81"/>
  <c r="Y2654" i="81"/>
  <c r="Y2657" i="81"/>
  <c r="Y2660" i="81"/>
  <c r="Y2662" i="81"/>
  <c r="Y2663" i="81"/>
  <c r="Y2664" i="81"/>
  <c r="Y2667" i="81"/>
  <c r="Y2668" i="81"/>
  <c r="Y2669" i="81"/>
  <c r="Y2670" i="81"/>
  <c r="Y2679" i="81"/>
  <c r="Y2680" i="81"/>
  <c r="Y2681" i="81"/>
  <c r="Y2684" i="81"/>
  <c r="Y2685" i="81"/>
  <c r="Y2686" i="81"/>
  <c r="Y2688" i="81"/>
  <c r="Y2690" i="81"/>
  <c r="Y3381" i="81"/>
  <c r="Y3382" i="81"/>
  <c r="Y2696" i="81"/>
  <c r="Y2698" i="81"/>
  <c r="Y2702" i="81"/>
  <c r="Y2703" i="81"/>
  <c r="Y2704" i="81"/>
  <c r="Y2705" i="81"/>
  <c r="Y2706" i="81"/>
  <c r="Y2707" i="81"/>
  <c r="Y2708" i="81"/>
  <c r="Y2709" i="81"/>
  <c r="Y2710" i="81"/>
  <c r="Y3383" i="81"/>
  <c r="Y3384" i="81"/>
  <c r="Y3385" i="81"/>
  <c r="Y3386" i="81"/>
  <c r="Y3387" i="81"/>
  <c r="Y3411" i="81"/>
  <c r="Y3414" i="81"/>
  <c r="Y3415" i="81"/>
  <c r="Y3416" i="81"/>
  <c r="Y3417" i="81"/>
  <c r="Y2732" i="81"/>
  <c r="Y3418" i="81"/>
  <c r="Y2735" i="81"/>
  <c r="Y2736" i="81"/>
  <c r="Y2737" i="81"/>
  <c r="Y2738" i="81"/>
  <c r="Y2739" i="81"/>
  <c r="Y2740" i="81"/>
  <c r="Y2741" i="81"/>
  <c r="Y2742" i="81"/>
  <c r="Y2745" i="81"/>
  <c r="Y2747" i="81"/>
  <c r="Y2749" i="81"/>
  <c r="Y2750" i="81"/>
  <c r="Y2751" i="81"/>
  <c r="Y2752" i="81"/>
  <c r="Y2753" i="81"/>
  <c r="Y2754" i="81"/>
  <c r="Y2757" i="81"/>
  <c r="Y2758" i="81"/>
  <c r="Y2761" i="81"/>
  <c r="Y2763" i="81"/>
  <c r="Y2764" i="81"/>
  <c r="Y2765" i="81"/>
  <c r="Y3419" i="81"/>
  <c r="Y2769" i="81"/>
  <c r="Y2770" i="81"/>
  <c r="Y2771" i="81"/>
  <c r="Y2772" i="81"/>
  <c r="Y2782" i="81"/>
  <c r="Y2788" i="81"/>
  <c r="Y2789" i="81"/>
  <c r="Y2790" i="81"/>
  <c r="Y2791" i="81"/>
  <c r="Y2796" i="81"/>
  <c r="Y2797" i="81"/>
  <c r="Y2807" i="81"/>
  <c r="Y2811" i="81"/>
  <c r="Y2812" i="81"/>
  <c r="Y2825" i="81"/>
  <c r="Y2826" i="81"/>
  <c r="Y2828" i="81"/>
  <c r="Y2829" i="81"/>
  <c r="Y2830" i="81"/>
  <c r="Y2831" i="81"/>
  <c r="Y2832" i="81"/>
  <c r="Y3420" i="81"/>
  <c r="Y3421" i="81"/>
  <c r="Y3422" i="81"/>
  <c r="Y2839" i="81"/>
  <c r="Y2840" i="81"/>
  <c r="Y2841" i="81"/>
  <c r="Y2842" i="81"/>
  <c r="Y2843" i="81"/>
  <c r="Y2844" i="81"/>
  <c r="Y2849" i="81"/>
  <c r="Y2851" i="81"/>
  <c r="Y2855" i="81"/>
  <c r="Y2856" i="81"/>
  <c r="Y2858" i="81"/>
  <c r="Y2860" i="81"/>
  <c r="Y2861" i="81"/>
  <c r="Y2862" i="81"/>
  <c r="Y2863" i="81"/>
  <c r="Y2864" i="81"/>
  <c r="Y2867" i="81"/>
  <c r="Y2870" i="81"/>
  <c r="Y3423" i="81"/>
  <c r="Y3424" i="81"/>
  <c r="Y3425" i="81"/>
  <c r="Y3433" i="81"/>
  <c r="Y3447" i="81"/>
  <c r="Y3484" i="81"/>
  <c r="Y3486" i="81"/>
  <c r="Y3487" i="81"/>
  <c r="Y2895" i="81"/>
  <c r="Y2896" i="81"/>
  <c r="Y2903" i="81"/>
  <c r="Y3491" i="81"/>
  <c r="Y3492" i="81"/>
  <c r="Y3494" i="81"/>
  <c r="Y3495" i="81"/>
  <c r="Y3496" i="81"/>
  <c r="Y2918" i="81"/>
  <c r="Y3497" i="81"/>
  <c r="Y3498" i="81"/>
  <c r="Y2921" i="81"/>
  <c r="Y2922" i="81"/>
  <c r="Y3499" i="81"/>
  <c r="Y3500" i="81"/>
  <c r="Y2928" i="81"/>
  <c r="Y2929" i="81"/>
  <c r="Y2931" i="81"/>
  <c r="Y2932" i="81"/>
  <c r="Y2933" i="81"/>
  <c r="Y2934" i="81"/>
  <c r="Y2935" i="81"/>
  <c r="Y2936" i="81"/>
  <c r="Y2937" i="81"/>
  <c r="Y2938" i="81"/>
  <c r="Y2939" i="81"/>
  <c r="Y2940" i="81"/>
  <c r="Y2941" i="81"/>
  <c r="Y2942" i="81"/>
  <c r="Y2943" i="81"/>
  <c r="Y2944" i="81"/>
  <c r="Y2947" i="81"/>
  <c r="Y2953" i="81"/>
  <c r="Y2954" i="81"/>
  <c r="Y2955" i="81"/>
  <c r="Y2962" i="81"/>
  <c r="Y3501" i="81"/>
  <c r="Y2968" i="81"/>
  <c r="Y3502" i="81"/>
  <c r="Y2973" i="81"/>
  <c r="Y2975" i="81"/>
  <c r="Y2976" i="81"/>
  <c r="Y2977" i="81"/>
  <c r="Y2979" i="81"/>
  <c r="Y2982" i="81"/>
  <c r="Y2983" i="81"/>
  <c r="Y2984" i="81"/>
  <c r="Y2985" i="81"/>
  <c r="Y3504" i="81"/>
  <c r="Y3505" i="81"/>
  <c r="Y3506" i="81"/>
  <c r="Y3507" i="81"/>
  <c r="Y3508" i="81"/>
  <c r="Y2991" i="81"/>
  <c r="Y2992" i="81"/>
  <c r="Y3509" i="81"/>
  <c r="Y3510" i="81"/>
  <c r="Y2998" i="81"/>
  <c r="Y2999" i="81"/>
  <c r="Y3000" i="81"/>
  <c r="Y3003" i="81"/>
  <c r="Y3005" i="81"/>
  <c r="Y3006" i="81"/>
  <c r="Y3008" i="81"/>
  <c r="Y3010" i="81"/>
  <c r="Y3012" i="81"/>
  <c r="Y3013" i="81"/>
  <c r="Y3021" i="81"/>
  <c r="Y3022" i="81"/>
  <c r="Y3023" i="81"/>
  <c r="Y3024" i="81"/>
  <c r="Y3026" i="81"/>
  <c r="Y3028" i="81"/>
  <c r="Y3511" i="81"/>
  <c r="Y3512" i="81"/>
  <c r="Y3611" i="81"/>
  <c r="Y3612" i="81"/>
  <c r="Y3617" i="81"/>
  <c r="Y3036" i="81"/>
  <c r="Y3620" i="81"/>
  <c r="Y3622" i="81"/>
  <c r="Y3623" i="81"/>
  <c r="Y3046" i="81"/>
  <c r="Y3643" i="81"/>
  <c r="Y3704" i="81"/>
  <c r="Y3724" i="81"/>
  <c r="Y3736" i="81"/>
  <c r="Y3055" i="81"/>
  <c r="Y3056" i="81"/>
  <c r="Y3058" i="81"/>
  <c r="Y3061" i="81"/>
  <c r="Y3065" i="81"/>
  <c r="Y3070" i="81"/>
  <c r="Y3071" i="81"/>
  <c r="Y3073" i="81"/>
  <c r="Y3074" i="81"/>
  <c r="Y3075" i="81"/>
  <c r="Y3076" i="81"/>
  <c r="Y3077" i="81"/>
  <c r="Y3078" i="81"/>
  <c r="Y3079" i="81"/>
  <c r="Y3080" i="81"/>
  <c r="Y3081" i="81"/>
  <c r="Y3082" i="81"/>
  <c r="Y3083" i="81"/>
  <c r="Y3084" i="81"/>
  <c r="Y3088" i="81"/>
  <c r="Y3090" i="81"/>
  <c r="Y3091" i="81"/>
  <c r="Y3092" i="81"/>
  <c r="Y3095" i="81"/>
  <c r="Y3096" i="81"/>
  <c r="Y3099" i="81"/>
  <c r="Y3100" i="81"/>
  <c r="Y3741" i="81"/>
  <c r="Y3102" i="81"/>
  <c r="Y3106" i="81"/>
  <c r="Y3107" i="81"/>
  <c r="Y3108" i="81"/>
  <c r="Y3110" i="81"/>
  <c r="Y3112" i="81"/>
  <c r="Y3118" i="81"/>
  <c r="Y3119" i="81"/>
  <c r="Y3120" i="81"/>
  <c r="Y3121" i="81"/>
  <c r="Y3122" i="81"/>
  <c r="Y3123" i="81"/>
  <c r="Y3124" i="81"/>
  <c r="Y3128" i="81"/>
  <c r="Y3129" i="81"/>
  <c r="Y3131" i="81"/>
  <c r="Y3134" i="81"/>
  <c r="Y3135" i="81"/>
  <c r="Y3137" i="81"/>
  <c r="Y3138" i="81"/>
  <c r="Y3744" i="81"/>
  <c r="Y3140" i="81"/>
  <c r="Y3745" i="81"/>
  <c r="Y3751" i="81"/>
  <c r="Y3753" i="81"/>
  <c r="Y3754" i="81"/>
  <c r="Y3145" i="81"/>
  <c r="Y3146" i="81"/>
  <c r="Y3149" i="81"/>
  <c r="Y3151" i="81"/>
  <c r="Y3152" i="81"/>
  <c r="Y3154" i="81"/>
  <c r="Y3155" i="81"/>
  <c r="Y3156" i="81"/>
  <c r="Y3164" i="81"/>
  <c r="Y3166" i="81"/>
  <c r="Y3171" i="81"/>
  <c r="Y3173" i="81"/>
  <c r="Y3180" i="81"/>
  <c r="Y3181" i="81"/>
  <c r="Y3184" i="81"/>
  <c r="Y3186" i="81"/>
  <c r="Y3187" i="81"/>
  <c r="Y3188" i="81"/>
  <c r="Y3190" i="81"/>
  <c r="Y3191" i="81"/>
  <c r="Y3194" i="81"/>
  <c r="Y3195" i="81"/>
  <c r="Y3196" i="81"/>
  <c r="Y3197" i="81"/>
  <c r="Y3198" i="81"/>
  <c r="Y3199" i="81"/>
  <c r="Y3209" i="81"/>
  <c r="Y3212" i="81"/>
  <c r="Y3214" i="81"/>
  <c r="Y3215" i="81"/>
  <c r="Y3216" i="81"/>
  <c r="Y3217" i="81"/>
  <c r="Y3219" i="81"/>
  <c r="Y3220" i="81"/>
  <c r="Y3221" i="81"/>
  <c r="Y3222" i="81"/>
  <c r="Y3755" i="81"/>
  <c r="Y3227" i="81"/>
  <c r="Y3229" i="81"/>
  <c r="Y3230" i="81"/>
  <c r="Y3756" i="81"/>
  <c r="Y3239" i="81"/>
  <c r="Y3757" i="81"/>
  <c r="Y3758" i="81"/>
  <c r="Y3254" i="81"/>
  <c r="Y3255" i="81"/>
  <c r="Y3256" i="81"/>
  <c r="Y3257" i="81"/>
  <c r="Y3258" i="81"/>
  <c r="Y3259" i="81"/>
  <c r="Y3260" i="81"/>
  <c r="Y3263" i="81"/>
  <c r="Y3264" i="81"/>
  <c r="Y3265" i="81"/>
  <c r="Y3266" i="81"/>
  <c r="Y3267" i="81"/>
  <c r="Y3268" i="81"/>
  <c r="Y3269" i="81"/>
  <c r="Y3270" i="81"/>
  <c r="Y3271" i="81"/>
  <c r="Y3274" i="81"/>
  <c r="Y3275" i="81"/>
  <c r="Y3278" i="81"/>
  <c r="Y3279" i="81"/>
  <c r="Y3280" i="81"/>
  <c r="Y3284" i="81"/>
  <c r="Y3759" i="81"/>
  <c r="Y4884" i="81"/>
  <c r="Y3304" i="81"/>
  <c r="Y3305" i="81"/>
  <c r="Y3307" i="81"/>
  <c r="Y3308" i="81"/>
  <c r="Y3310" i="81"/>
  <c r="Y3311" i="81"/>
  <c r="Y3312" i="81"/>
  <c r="Y3314" i="81"/>
  <c r="Y3315" i="81"/>
  <c r="Y3761" i="81"/>
  <c r="Y3317" i="81"/>
  <c r="Y3318" i="81"/>
  <c r="Y3320" i="81"/>
  <c r="Y3322" i="81"/>
  <c r="Y3323" i="81"/>
  <c r="Y3325" i="81"/>
  <c r="Y3328" i="81"/>
  <c r="Y3330" i="81"/>
  <c r="Y3331" i="81"/>
  <c r="Y3332" i="81"/>
  <c r="Y3333" i="81"/>
  <c r="Y3334" i="81"/>
  <c r="Y3335" i="81"/>
  <c r="Y3336" i="81"/>
  <c r="Y3762" i="81"/>
  <c r="Y3763" i="81"/>
  <c r="Y3343" i="81"/>
  <c r="Y3347" i="81"/>
  <c r="Y3350" i="81"/>
  <c r="Y3351" i="81"/>
  <c r="Y3764" i="81"/>
  <c r="Y3766" i="81"/>
  <c r="Y3767" i="81"/>
  <c r="Y3768" i="81"/>
  <c r="Y3769" i="81"/>
  <c r="Y3770" i="81"/>
  <c r="Y3771" i="81"/>
  <c r="Y3773" i="81"/>
  <c r="Y3782" i="81"/>
  <c r="Y3783" i="81"/>
  <c r="Y3784" i="81"/>
  <c r="Y3785" i="81"/>
  <c r="Y3786" i="81"/>
  <c r="Y3787" i="81"/>
  <c r="Y3788" i="81"/>
  <c r="Y3789" i="81"/>
  <c r="Y3790" i="81"/>
  <c r="Y3791" i="81"/>
  <c r="Y3792" i="81"/>
  <c r="Y3794" i="81"/>
  <c r="Y3795" i="81"/>
  <c r="Y3804" i="81"/>
  <c r="Y3814" i="81"/>
  <c r="Y3816" i="81"/>
  <c r="Y3817" i="81"/>
  <c r="Y3818" i="81"/>
  <c r="Y3388" i="81"/>
  <c r="Y3389" i="81"/>
  <c r="Y3390" i="81"/>
  <c r="Y3397" i="81"/>
  <c r="Y3398" i="81"/>
  <c r="Y3402" i="81"/>
  <c r="Y3404" i="81"/>
  <c r="Y3406" i="81"/>
  <c r="Y3407" i="81"/>
  <c r="Y3408" i="81"/>
  <c r="Y3409" i="81"/>
  <c r="Y3412" i="81"/>
  <c r="Y3413" i="81"/>
  <c r="Y3819" i="81"/>
  <c r="Y3820" i="81"/>
  <c r="Y3821" i="81"/>
  <c r="Y3822" i="81"/>
  <c r="Y3823" i="81"/>
  <c r="Y3824" i="81"/>
  <c r="Y3426" i="81"/>
  <c r="Y3427" i="81"/>
  <c r="Y3430" i="81"/>
  <c r="Y3432" i="81"/>
  <c r="Y3435" i="81"/>
  <c r="Y3442" i="81"/>
  <c r="Y3443" i="81"/>
  <c r="Y3444" i="81"/>
  <c r="Y3446" i="81"/>
  <c r="Y3825" i="81"/>
  <c r="Y3448" i="81"/>
  <c r="Y3449" i="81"/>
  <c r="Y3450" i="81"/>
  <c r="Y3451" i="81"/>
  <c r="Y3452" i="81"/>
  <c r="Y3453" i="81"/>
  <c r="Y3454" i="81"/>
  <c r="Y3455" i="81"/>
  <c r="Y3456" i="81"/>
  <c r="Y3457" i="81"/>
  <c r="Y3459" i="81"/>
  <c r="Y3462" i="81"/>
  <c r="Y3463" i="81"/>
  <c r="Y3464" i="81"/>
  <c r="Y3465" i="81"/>
  <c r="Y3466" i="81"/>
  <c r="Y3467" i="81"/>
  <c r="Y3468" i="81"/>
  <c r="Y3469" i="81"/>
  <c r="Y3470" i="81"/>
  <c r="Y3471" i="81"/>
  <c r="Y3472" i="81"/>
  <c r="Y3473" i="81"/>
  <c r="Y3474" i="81"/>
  <c r="Y3475" i="81"/>
  <c r="Y3826" i="81"/>
  <c r="Y3477" i="81"/>
  <c r="Y3478" i="81"/>
  <c r="Y3479" i="81"/>
  <c r="Y3480" i="81"/>
  <c r="Y3481" i="81"/>
  <c r="Y3482" i="81"/>
  <c r="Y3827" i="81"/>
  <c r="Y3828" i="81"/>
  <c r="Y3829" i="81"/>
  <c r="Y3830" i="81"/>
  <c r="Y3490" i="81"/>
  <c r="Y3831" i="81"/>
  <c r="Y3832" i="81"/>
  <c r="Y3834" i="81"/>
  <c r="Y3835" i="81"/>
  <c r="Y3836" i="81"/>
  <c r="Y3837" i="81"/>
  <c r="Y3503" i="81"/>
  <c r="Y3838" i="81"/>
  <c r="Y3841" i="81"/>
  <c r="Y3842" i="81"/>
  <c r="Y3885" i="81"/>
  <c r="Y3886" i="81"/>
  <c r="Y3977" i="81"/>
  <c r="Y3513" i="81"/>
  <c r="Y3978" i="81"/>
  <c r="Y3515" i="81"/>
  <c r="Y3516" i="81"/>
  <c r="Y3522" i="81"/>
  <c r="Y3524" i="81"/>
  <c r="Y3525" i="81"/>
  <c r="Y3526" i="81"/>
  <c r="Y3527" i="81"/>
  <c r="Y3528" i="81"/>
  <c r="Y3529" i="81"/>
  <c r="Y3530" i="81"/>
  <c r="Y3531" i="81"/>
  <c r="Y3532" i="81"/>
  <c r="Y3534" i="81"/>
  <c r="Y3535" i="81"/>
  <c r="Y3536" i="81"/>
  <c r="Y3538" i="81"/>
  <c r="Y3539" i="81"/>
  <c r="Y3540" i="81"/>
  <c r="Y3541" i="81"/>
  <c r="Y3542" i="81"/>
  <c r="Y3543" i="81"/>
  <c r="Y3546" i="81"/>
  <c r="Y3550" i="81"/>
  <c r="Y3553" i="81"/>
  <c r="Y3554" i="81"/>
  <c r="Y3555" i="81"/>
  <c r="Y3558" i="81"/>
  <c r="Y3559" i="81"/>
  <c r="Y3561" i="81"/>
  <c r="Y3569" i="81"/>
  <c r="Y4898" i="81"/>
  <c r="Y3581" i="81"/>
  <c r="Y3582" i="81"/>
  <c r="Y3584" i="81"/>
  <c r="Y3593" i="81"/>
  <c r="Y3598" i="81"/>
  <c r="Y3599" i="81"/>
  <c r="Y3600" i="81"/>
  <c r="Y3601" i="81"/>
  <c r="Y3604" i="81"/>
  <c r="Y3607" i="81"/>
  <c r="Y3608" i="81"/>
  <c r="Y3609" i="81"/>
  <c r="Y4006" i="81"/>
  <c r="Y4007" i="81"/>
  <c r="Y3613" i="81"/>
  <c r="Y3614" i="81"/>
  <c r="Y3615" i="81"/>
  <c r="Y3616" i="81"/>
  <c r="Y4011" i="81"/>
  <c r="Y4015" i="81"/>
  <c r="Y3625" i="81"/>
  <c r="Y3626" i="81"/>
  <c r="Y3628" i="81"/>
  <c r="Y3629" i="81"/>
  <c r="Y3630" i="81"/>
  <c r="Y3631" i="81"/>
  <c r="Y3632" i="81"/>
  <c r="Y3633" i="81"/>
  <c r="Y3634" i="81"/>
  <c r="Y3636" i="81"/>
  <c r="Y3637" i="81"/>
  <c r="Y3638" i="81"/>
  <c r="Y3639" i="81"/>
  <c r="Y3641" i="81"/>
  <c r="Y4098" i="81"/>
  <c r="Y4099" i="81"/>
  <c r="Y3646" i="81"/>
  <c r="Y3647" i="81"/>
  <c r="Y3648" i="81"/>
  <c r="Y3649" i="81"/>
  <c r="Y3651" i="81"/>
  <c r="Y3653" i="81"/>
  <c r="Y3658" i="81"/>
  <c r="Y3660" i="81"/>
  <c r="Y3661" i="81"/>
  <c r="Y3662" i="81"/>
  <c r="Y3663" i="81"/>
  <c r="Y3664" i="81"/>
  <c r="Y3665" i="81"/>
  <c r="Y3666" i="81"/>
  <c r="Y3667" i="81"/>
  <c r="Y3668" i="81"/>
  <c r="Y3669" i="81"/>
  <c r="Y3670" i="81"/>
  <c r="Y3671" i="81"/>
  <c r="Y3672" i="81"/>
  <c r="Y3673" i="81"/>
  <c r="Y3675" i="81"/>
  <c r="Y3676" i="81"/>
  <c r="Y3678" i="81"/>
  <c r="Y3680" i="81"/>
  <c r="Y3687" i="81"/>
  <c r="Y3688" i="81"/>
  <c r="Y3694" i="81"/>
  <c r="Y3699" i="81"/>
  <c r="Y3700" i="81"/>
  <c r="Y3703" i="81"/>
  <c r="Y3705" i="81"/>
  <c r="Y3708" i="81"/>
  <c r="Y3709" i="81"/>
  <c r="Y3710" i="81"/>
  <c r="Y3714" i="81"/>
  <c r="Y3721" i="81"/>
  <c r="Y3722" i="81"/>
  <c r="Y3723" i="81"/>
  <c r="Y4112" i="81"/>
  <c r="Y3725" i="81"/>
  <c r="Y3727" i="81"/>
  <c r="Y3728" i="81"/>
  <c r="Y3729" i="81"/>
  <c r="Y3731" i="81"/>
  <c r="Y3732" i="81"/>
  <c r="Y3734" i="81"/>
  <c r="Y3735" i="81"/>
  <c r="Y4113" i="81"/>
  <c r="Y3737" i="81"/>
  <c r="Y3738" i="81"/>
  <c r="Y3742" i="81"/>
  <c r="Y4114" i="81"/>
  <c r="Y3746" i="81"/>
  <c r="Y4115" i="81"/>
  <c r="Y4131" i="81"/>
  <c r="Y4132" i="81"/>
  <c r="Y4134" i="81"/>
  <c r="Y4140" i="81"/>
  <c r="Y4162" i="81"/>
  <c r="Y4192" i="81"/>
  <c r="Y4197" i="81"/>
  <c r="Y3774" i="81"/>
  <c r="Y3776" i="81"/>
  <c r="Y3777" i="81"/>
  <c r="Y3781" i="81"/>
  <c r="Y4198" i="81"/>
  <c r="Y4199" i="81"/>
  <c r="Y4200" i="81"/>
  <c r="Y4201" i="81"/>
  <c r="Y4203" i="81"/>
  <c r="Y4211" i="81"/>
  <c r="Y3793" i="81"/>
  <c r="Y4212" i="81"/>
  <c r="Y3799" i="81"/>
  <c r="Y3801" i="81"/>
  <c r="Y3803" i="81"/>
  <c r="Y3805" i="81"/>
  <c r="Y3806" i="81"/>
  <c r="Y3810" i="81"/>
  <c r="Y3815" i="81"/>
  <c r="Y4223" i="81"/>
  <c r="Y4260" i="81"/>
  <c r="Y4360" i="81"/>
  <c r="Y4361" i="81"/>
  <c r="Y4362" i="81"/>
  <c r="Y4371" i="81"/>
  <c r="Y4372" i="81"/>
  <c r="Y4373" i="81"/>
  <c r="Y3840" i="81"/>
  <c r="Y3843" i="81"/>
  <c r="Y3844" i="81"/>
  <c r="Y3845" i="81"/>
  <c r="Y3846" i="81"/>
  <c r="Y3847" i="81"/>
  <c r="Y3848" i="81"/>
  <c r="Y3849" i="81"/>
  <c r="Y3850" i="81"/>
  <c r="Y3854" i="81"/>
  <c r="Y3855" i="81"/>
  <c r="Y3856" i="81"/>
  <c r="Y3857" i="81"/>
  <c r="Y3859" i="81"/>
  <c r="Y3860" i="81"/>
  <c r="Y3861" i="81"/>
  <c r="Y3867" i="81"/>
  <c r="Y3868" i="81"/>
  <c r="Y3869" i="81"/>
  <c r="Y3871" i="81"/>
  <c r="Y3872" i="81"/>
  <c r="Y3873" i="81"/>
  <c r="Y3874" i="81"/>
  <c r="Y3878" i="81"/>
  <c r="Y3879" i="81"/>
  <c r="Y3881" i="81"/>
  <c r="Y3882" i="81"/>
  <c r="Y3883" i="81"/>
  <c r="Y3884" i="81"/>
  <c r="Y4454" i="81"/>
  <c r="Y4471" i="81"/>
  <c r="Y3887" i="81"/>
  <c r="Y3888" i="81"/>
  <c r="Y3889" i="81"/>
  <c r="Y3893" i="81"/>
  <c r="Y3900" i="81"/>
  <c r="Y3902" i="81"/>
  <c r="Y3906" i="81"/>
  <c r="Y3913" i="81"/>
  <c r="Y3915" i="81"/>
  <c r="Y3929" i="81"/>
  <c r="Y3935" i="81"/>
  <c r="Y3938" i="81"/>
  <c r="Y3939" i="81"/>
  <c r="Y3944" i="81"/>
  <c r="Y3945" i="81"/>
  <c r="Y3946" i="81"/>
  <c r="Y3947" i="81"/>
  <c r="Y3948" i="81"/>
  <c r="Y3950" i="81"/>
  <c r="Y3951" i="81"/>
  <c r="Y3952" i="81"/>
  <c r="Y3953" i="81"/>
  <c r="Y3957" i="81"/>
  <c r="Y3958" i="81"/>
  <c r="Y3961" i="81"/>
  <c r="Y3962" i="81"/>
  <c r="Y3963" i="81"/>
  <c r="Y3964" i="81"/>
  <c r="Y3965" i="81"/>
  <c r="Y3968" i="81"/>
  <c r="Y3969" i="81"/>
  <c r="Y3970" i="81"/>
  <c r="Y3974" i="81"/>
  <c r="Y3975" i="81"/>
  <c r="Y3976" i="81"/>
  <c r="Y3983" i="81"/>
  <c r="Y3984" i="81"/>
  <c r="Y3985" i="81"/>
  <c r="Y3986" i="81"/>
  <c r="Y3992" i="81"/>
  <c r="Y3993" i="81"/>
  <c r="Y3994" i="81"/>
  <c r="Y3995" i="81"/>
  <c r="Y3996" i="81"/>
  <c r="Y3997" i="81"/>
  <c r="Y3998" i="81"/>
  <c r="Y3999" i="81"/>
  <c r="Y4000" i="81"/>
  <c r="Y4001" i="81"/>
  <c r="Y4002" i="81"/>
  <c r="Y4003" i="81"/>
  <c r="Y4004" i="81"/>
  <c r="Y4472" i="81"/>
  <c r="Y4892" i="81"/>
  <c r="Y4008" i="81"/>
  <c r="Y4009" i="81"/>
  <c r="Y4010" i="81"/>
  <c r="Y4501" i="81"/>
  <c r="Y4012" i="81"/>
  <c r="Y4013" i="81"/>
  <c r="Y4014" i="81"/>
  <c r="Y4502" i="81"/>
  <c r="Y4016" i="81"/>
  <c r="Y4017" i="81"/>
  <c r="Y4018" i="81"/>
  <c r="Y4019" i="81"/>
  <c r="Y4020" i="81"/>
  <c r="Y4021" i="81"/>
  <c r="Y4022" i="81"/>
  <c r="Y4026" i="81"/>
  <c r="Y4027" i="81"/>
  <c r="Y4028" i="81"/>
  <c r="Y4030" i="81"/>
  <c r="Y4032" i="81"/>
  <c r="Y4033" i="81"/>
  <c r="Y4034" i="81"/>
  <c r="Y4035" i="81"/>
  <c r="Y4036" i="81"/>
  <c r="Y4037" i="81"/>
  <c r="Y4038" i="81"/>
  <c r="Y4039" i="81"/>
  <c r="Y4041" i="81"/>
  <c r="Y4044" i="81"/>
  <c r="Y4045" i="81"/>
  <c r="Y4047" i="81"/>
  <c r="Y4048" i="81"/>
  <c r="Y4049" i="81"/>
  <c r="Y4051" i="81"/>
  <c r="Y4052" i="81"/>
  <c r="Y4054" i="81"/>
  <c r="Y4055" i="81"/>
  <c r="Y4066" i="81"/>
  <c r="Y4069" i="81"/>
  <c r="Y4070" i="81"/>
  <c r="Y4071" i="81"/>
  <c r="Y4072" i="81"/>
  <c r="Y4073" i="81"/>
  <c r="Y4074" i="81"/>
  <c r="Y4075" i="81"/>
  <c r="Y4076" i="81"/>
  <c r="Y4077" i="81"/>
  <c r="Y4078" i="81"/>
  <c r="Y4079" i="81"/>
  <c r="Y4081" i="81"/>
  <c r="Y4083" i="81"/>
  <c r="Y4084" i="81"/>
  <c r="Y4087" i="81"/>
  <c r="Y4089" i="81"/>
  <c r="Y4090" i="81"/>
  <c r="Y4094" i="81"/>
  <c r="Y4095" i="81"/>
  <c r="Y4096" i="81"/>
  <c r="Y4503" i="81"/>
  <c r="Y4552" i="81"/>
  <c r="Y4100" i="81"/>
  <c r="Y4101" i="81"/>
  <c r="Y4102" i="81"/>
  <c r="Y4103" i="81"/>
  <c r="Y4104" i="81"/>
  <c r="Y4106" i="81"/>
  <c r="Y4107" i="81"/>
  <c r="Y4109" i="81"/>
  <c r="Y4110" i="81"/>
  <c r="Y4116" i="81"/>
  <c r="Y4117" i="81"/>
  <c r="Y4118" i="81"/>
  <c r="Y4119" i="81"/>
  <c r="Y4120" i="81"/>
  <c r="Y4121" i="81"/>
  <c r="Y4122" i="81"/>
  <c r="Y4123" i="81"/>
  <c r="Y4124" i="81"/>
  <c r="Y4125" i="81"/>
  <c r="Y4126" i="81"/>
  <c r="Y4127" i="81"/>
  <c r="Y4128" i="81"/>
  <c r="Y4129" i="81"/>
  <c r="Y4586" i="81"/>
  <c r="Y4135" i="81"/>
  <c r="Y4137" i="81"/>
  <c r="Y4138" i="81"/>
  <c r="Y4139" i="81"/>
  <c r="Y4587" i="81"/>
  <c r="Y4141" i="81"/>
  <c r="Y4142" i="81"/>
  <c r="Y4143" i="81"/>
  <c r="Y4148" i="81"/>
  <c r="Y4149" i="81"/>
  <c r="Y4150" i="81"/>
  <c r="Y4151" i="81"/>
  <c r="Y4152" i="81"/>
  <c r="Y4154" i="81"/>
  <c r="Y4155" i="81"/>
  <c r="Y4160" i="81"/>
  <c r="Y4161" i="81"/>
  <c r="Y4601" i="81"/>
  <c r="Y4163" i="81"/>
  <c r="Y4166" i="81"/>
  <c r="Y4167" i="81"/>
  <c r="Y4168" i="81"/>
  <c r="Y4169" i="81"/>
  <c r="Y4177" i="81"/>
  <c r="Y4178" i="81"/>
  <c r="Y4181" i="81"/>
  <c r="Y4183" i="81"/>
  <c r="Y4184" i="81"/>
  <c r="Y4185" i="81"/>
  <c r="Y4191" i="81"/>
  <c r="Y4602" i="81"/>
  <c r="Y4195" i="81"/>
  <c r="Y4604" i="81"/>
  <c r="Y4605" i="81"/>
  <c r="Y4607" i="81"/>
  <c r="Y4612" i="81"/>
  <c r="Y4613" i="81"/>
  <c r="Y4635" i="81"/>
  <c r="Y4206" i="81"/>
  <c r="Y4209" i="81"/>
  <c r="Y4210" i="81"/>
  <c r="Y4214" i="81"/>
  <c r="Y4217" i="81"/>
  <c r="Y4218" i="81"/>
  <c r="Y4219" i="81"/>
  <c r="Y4221" i="81"/>
  <c r="Y4897" i="81"/>
  <c r="Y4224" i="81"/>
  <c r="Y4225" i="81"/>
  <c r="Y4226" i="81"/>
  <c r="Y4227" i="81"/>
  <c r="Y4229" i="81"/>
  <c r="Y4231" i="81"/>
  <c r="Y4233" i="81"/>
  <c r="Y4238" i="81"/>
  <c r="Y4239" i="81"/>
  <c r="Y4243" i="81"/>
  <c r="Y4245" i="81"/>
  <c r="Y4249" i="81"/>
  <c r="Y4252" i="81"/>
  <c r="Y4253" i="81"/>
  <c r="Y4255" i="81"/>
  <c r="Y4256" i="81"/>
  <c r="Y4257" i="81"/>
  <c r="Y4258" i="81"/>
  <c r="Y4259" i="81"/>
  <c r="Y4264" i="81"/>
  <c r="Y4266" i="81"/>
  <c r="Y4267" i="81"/>
  <c r="Y4268" i="81"/>
  <c r="Y4270" i="81"/>
  <c r="Y4272" i="81"/>
  <c r="Y4273" i="81"/>
  <c r="Y4275" i="81"/>
  <c r="Y4276" i="81"/>
  <c r="Y4277" i="81"/>
  <c r="Y4278" i="81"/>
  <c r="Y4279" i="81"/>
  <c r="Y4281" i="81"/>
  <c r="Y4283" i="81"/>
  <c r="Y4284" i="81"/>
  <c r="Y4285" i="81"/>
  <c r="Y4286" i="81"/>
  <c r="Y4287" i="81"/>
  <c r="Y4288" i="81"/>
  <c r="Y4289" i="81"/>
  <c r="Y4290" i="81"/>
  <c r="Y4291" i="81"/>
  <c r="Y4292" i="81"/>
  <c r="Y4293" i="81"/>
  <c r="Y4294" i="81"/>
  <c r="Y4295" i="81"/>
  <c r="Y4296" i="81"/>
  <c r="Y4298" i="81"/>
  <c r="Y4299" i="81"/>
  <c r="Y4301" i="81"/>
  <c r="Y4302" i="81"/>
  <c r="Y4303" i="81"/>
  <c r="Y4304" i="81"/>
  <c r="Y4307" i="81"/>
  <c r="Y4308" i="81"/>
  <c r="Y4313" i="81"/>
  <c r="Y4314" i="81"/>
  <c r="Y4315" i="81"/>
  <c r="Y4316" i="81"/>
  <c r="Y4317" i="81"/>
  <c r="Y4320" i="81"/>
  <c r="Y4321" i="81"/>
  <c r="Y4322" i="81"/>
  <c r="Y4323" i="81"/>
  <c r="Y4325" i="81"/>
  <c r="Y4327" i="81"/>
  <c r="Y4332" i="81"/>
  <c r="Y4333" i="81"/>
  <c r="Y4334" i="81"/>
  <c r="Y4335" i="81"/>
  <c r="Y4336" i="81"/>
  <c r="Y4338" i="81"/>
  <c r="Y4339" i="81"/>
  <c r="Y4340" i="81"/>
  <c r="Y4341" i="81"/>
  <c r="Y4342" i="81"/>
  <c r="Y4343" i="81"/>
  <c r="Y4344" i="81"/>
  <c r="Y4346" i="81"/>
  <c r="Y4347" i="81"/>
  <c r="Y4348" i="81"/>
  <c r="Y4349" i="81"/>
  <c r="Y4350" i="81"/>
  <c r="Y4351" i="81"/>
  <c r="Y4353" i="81"/>
  <c r="Y4358" i="81"/>
  <c r="Y4637" i="81"/>
  <c r="Y4638" i="81"/>
  <c r="Y4363" i="81"/>
  <c r="Y4364" i="81"/>
  <c r="Y4365" i="81"/>
  <c r="Y4367" i="81"/>
  <c r="Y4368" i="81"/>
  <c r="Y4369" i="81"/>
  <c r="Y4639" i="81"/>
  <c r="Y4640" i="81"/>
  <c r="Y4648" i="81"/>
  <c r="Y4374" i="81"/>
  <c r="Y4377" i="81"/>
  <c r="Y4378" i="81"/>
  <c r="Y4379" i="81"/>
  <c r="Y4380" i="81"/>
  <c r="Y4381" i="81"/>
  <c r="Y4382" i="81"/>
  <c r="Y4384" i="81"/>
  <c r="Y4385" i="81"/>
  <c r="Y4388" i="81"/>
  <c r="Y4391" i="81"/>
  <c r="Y4393" i="81"/>
  <c r="Y4394" i="81"/>
  <c r="Y4395" i="81"/>
  <c r="Y4398" i="81"/>
  <c r="Y4405" i="81"/>
  <c r="Y4418" i="81"/>
  <c r="Y4422" i="81"/>
  <c r="Y4423" i="81"/>
  <c r="Y4425" i="81"/>
  <c r="Y4426" i="81"/>
  <c r="Y4429" i="81"/>
  <c r="Y4432" i="81"/>
  <c r="Y4433" i="81"/>
  <c r="Y4436" i="81"/>
  <c r="Y4438" i="81"/>
  <c r="Y4439" i="81"/>
  <c r="Y4440" i="81"/>
  <c r="Y4441" i="81"/>
  <c r="Y4442" i="81"/>
  <c r="Y4444" i="81"/>
  <c r="Y4445" i="81"/>
  <c r="Y4446" i="81"/>
  <c r="Y4447" i="81"/>
  <c r="Y4448" i="81"/>
  <c r="Y4449" i="81"/>
  <c r="Y4450" i="81"/>
  <c r="Y4451" i="81"/>
  <c r="Y4452" i="81"/>
  <c r="Y4453" i="81"/>
  <c r="Y4455" i="81"/>
  <c r="Y4456" i="81"/>
  <c r="Y4457" i="81"/>
  <c r="Y4459" i="81"/>
  <c r="Y4460" i="81"/>
  <c r="Y4461" i="81"/>
  <c r="Y4462" i="81"/>
  <c r="Y4463" i="81"/>
  <c r="Y4464" i="81"/>
  <c r="Y4465" i="81"/>
  <c r="Y4466" i="81"/>
  <c r="Y4468" i="81"/>
  <c r="Y4469" i="81"/>
  <c r="Y4470" i="81"/>
  <c r="Y4649" i="81"/>
  <c r="Y5396" i="81"/>
  <c r="Y4486" i="81"/>
  <c r="Y4489" i="81"/>
  <c r="Y4492" i="81"/>
  <c r="Y4493" i="81"/>
  <c r="Y4494" i="81"/>
  <c r="Y4495" i="81"/>
  <c r="Y4496" i="81"/>
  <c r="Y4497" i="81"/>
  <c r="Y4498" i="81"/>
  <c r="Y4499" i="81"/>
  <c r="Y4500" i="81"/>
  <c r="Y4651" i="81"/>
  <c r="Y4682" i="81"/>
  <c r="Y4684" i="81"/>
  <c r="Y4506" i="81"/>
  <c r="Y4512" i="81"/>
  <c r="Y4519" i="81"/>
  <c r="Y4521" i="81"/>
  <c r="Y4522" i="81"/>
  <c r="Y4523" i="81"/>
  <c r="Y4525" i="81"/>
  <c r="Y4526" i="81"/>
  <c r="Y4527" i="81"/>
  <c r="Y4532" i="81"/>
  <c r="Y4534" i="81"/>
  <c r="Y4535" i="81"/>
  <c r="Y4541" i="81"/>
  <c r="Y4543" i="81"/>
  <c r="Y4544" i="81"/>
  <c r="Y4547" i="81"/>
  <c r="Y4548" i="81"/>
  <c r="Y4550" i="81"/>
  <c r="Y4553" i="81"/>
  <c r="Y4558" i="81"/>
  <c r="Y4559" i="81"/>
  <c r="Y4560" i="81"/>
  <c r="Y4563" i="81"/>
  <c r="Y4570" i="81"/>
  <c r="Y4571" i="81"/>
  <c r="Y4572" i="81"/>
  <c r="Y4574" i="81"/>
  <c r="Y4575" i="81"/>
  <c r="Y4576" i="81"/>
  <c r="Y4577" i="81"/>
  <c r="Y4578" i="81"/>
  <c r="Y4579" i="81"/>
  <c r="Y4580" i="81"/>
  <c r="Y4581" i="81"/>
  <c r="Y4582" i="81"/>
  <c r="Y4685" i="81"/>
  <c r="Y4686" i="81"/>
  <c r="Y4590" i="81"/>
  <c r="Y4593" i="81"/>
  <c r="Y4594" i="81"/>
  <c r="Y4598" i="81"/>
  <c r="Y4599" i="81"/>
  <c r="Y4600" i="81"/>
  <c r="Y4694" i="81"/>
  <c r="Y4695" i="81"/>
  <c r="Y4603" i="81"/>
  <c r="Y4696" i="81"/>
  <c r="Y4697" i="81"/>
  <c r="Y4606" i="81"/>
  <c r="Y4700" i="81"/>
  <c r="Y4609" i="81"/>
  <c r="Y4610" i="81"/>
  <c r="Y4611" i="81"/>
  <c r="Y4701" i="81"/>
  <c r="Y4702" i="81"/>
  <c r="Y4614" i="81"/>
  <c r="Y4615" i="81"/>
  <c r="Y4616" i="81"/>
  <c r="Y4617" i="81"/>
  <c r="Y4618" i="81"/>
  <c r="Y4621" i="81"/>
  <c r="Y4624" i="81"/>
  <c r="Y4625" i="81"/>
  <c r="Y4626" i="81"/>
  <c r="Y4627" i="81"/>
  <c r="Y4629" i="81"/>
  <c r="Y4634" i="81"/>
  <c r="Y4703" i="81"/>
  <c r="Y4704" i="81"/>
  <c r="Y4705" i="81"/>
  <c r="Y4642" i="81"/>
  <c r="Y4643" i="81"/>
  <c r="Y4706" i="81"/>
  <c r="Y4707" i="81"/>
  <c r="Y4650" i="81"/>
  <c r="Y4708" i="81"/>
  <c r="Y4652" i="81"/>
  <c r="Y4655" i="81"/>
  <c r="Y4658" i="81"/>
  <c r="Y4660" i="81"/>
  <c r="Y4661" i="81"/>
  <c r="Y4662" i="81"/>
  <c r="Y4663" i="81"/>
  <c r="Y4664" i="81"/>
  <c r="Y4665" i="81"/>
  <c r="Y4666" i="81"/>
  <c r="Y4667" i="81"/>
  <c r="Y4668" i="81"/>
  <c r="Y4669" i="81"/>
  <c r="Y4670" i="81"/>
  <c r="Y4671" i="81"/>
  <c r="Y4672" i="81"/>
  <c r="Y4673" i="81"/>
  <c r="Y4674" i="81"/>
  <c r="Y4675" i="81"/>
  <c r="Y4677" i="81"/>
  <c r="Y4678" i="81"/>
  <c r="Y4679" i="81"/>
  <c r="Y4680" i="81"/>
  <c r="Y4681" i="81"/>
  <c r="Y4712" i="81"/>
  <c r="Y4683" i="81"/>
  <c r="Y4713" i="81"/>
  <c r="Y4714" i="81"/>
  <c r="Y4715" i="81"/>
  <c r="Y4687" i="81"/>
  <c r="Y4691" i="81"/>
  <c r="Y4692" i="81"/>
  <c r="Y4716" i="81"/>
  <c r="Y4717" i="81"/>
  <c r="Y4718" i="81"/>
  <c r="Y4698" i="81"/>
  <c r="Y4719" i="81"/>
  <c r="Y4720" i="81"/>
  <c r="Y4726" i="81"/>
  <c r="Y4731" i="81"/>
  <c r="Y4758" i="81"/>
  <c r="Y4709" i="81"/>
  <c r="Y4711" i="81"/>
  <c r="Y4768" i="81"/>
  <c r="Y4769" i="81"/>
  <c r="Y4721" i="81"/>
  <c r="Y4724" i="81"/>
  <c r="Y4826" i="81"/>
  <c r="Y4859" i="81"/>
  <c r="Y4733" i="81"/>
  <c r="Y4735" i="81"/>
  <c r="Y4737" i="81"/>
  <c r="Y4740" i="81"/>
  <c r="Y4741" i="81"/>
  <c r="Y4743" i="81"/>
  <c r="Y4745" i="81"/>
  <c r="Y4747" i="81"/>
  <c r="Y4749" i="81"/>
  <c r="Y4757" i="81"/>
  <c r="Y4860" i="81"/>
  <c r="Y4759" i="81"/>
  <c r="Y4760" i="81"/>
  <c r="Y4761" i="81"/>
  <c r="Y4762" i="81"/>
  <c r="Y4767" i="81"/>
  <c r="Y4915" i="81"/>
  <c r="Y4916" i="81"/>
  <c r="Y4771" i="81"/>
  <c r="Y4774" i="81"/>
  <c r="Y4782" i="81"/>
  <c r="Y4783" i="81"/>
  <c r="Y4784" i="81"/>
  <c r="Y4786" i="81"/>
  <c r="Y4787" i="81"/>
  <c r="Y4788" i="81"/>
  <c r="Y4790" i="81"/>
  <c r="Y4791" i="81"/>
  <c r="Y4792" i="81"/>
  <c r="Y4793" i="81"/>
  <c r="Y4794" i="81"/>
  <c r="Y4795" i="81"/>
  <c r="Y4796" i="81"/>
  <c r="Y4797" i="81"/>
  <c r="Y4799" i="81"/>
  <c r="Y4802" i="81"/>
  <c r="Y4803" i="81"/>
  <c r="Y4806" i="81"/>
  <c r="Y4807" i="81"/>
  <c r="Y4809" i="81"/>
  <c r="Y4810" i="81"/>
  <c r="Y4811" i="81"/>
  <c r="Y4812" i="81"/>
  <c r="Y4813" i="81"/>
  <c r="Y4815" i="81"/>
  <c r="Y4816" i="81"/>
  <c r="Y4817" i="81"/>
  <c r="Y4819" i="81"/>
  <c r="Y4820" i="81"/>
  <c r="Y4822" i="81"/>
  <c r="Y4823" i="81"/>
  <c r="Y4917" i="81"/>
  <c r="Y4827" i="81"/>
  <c r="Y4828" i="81"/>
  <c r="Y4829" i="81"/>
  <c r="Y4835" i="81"/>
  <c r="Y4836" i="81"/>
  <c r="Y4839" i="81"/>
  <c r="Y4840" i="81"/>
  <c r="Y4841" i="81"/>
  <c r="Y4844" i="81"/>
  <c r="Y4849" i="81"/>
  <c r="Y4853" i="81"/>
  <c r="Y4856" i="81"/>
  <c r="Y4858" i="81"/>
  <c r="Y4956" i="81"/>
  <c r="Y4957" i="81"/>
  <c r="Y4862" i="81"/>
  <c r="Y4863" i="81"/>
  <c r="Y4864" i="81"/>
  <c r="Y4865" i="81"/>
  <c r="Y4866" i="81"/>
  <c r="Y4869" i="81"/>
  <c r="Y4870" i="81"/>
  <c r="Y4871" i="81"/>
  <c r="Y4877" i="81"/>
  <c r="Y4880" i="81"/>
  <c r="Y4885" i="81"/>
  <c r="Y4886" i="81"/>
  <c r="Y4887" i="81"/>
  <c r="Y4888" i="81"/>
  <c r="Y4889" i="81"/>
  <c r="Y4890" i="81"/>
  <c r="Y4891" i="81"/>
  <c r="Y4894" i="81"/>
  <c r="Y4900" i="81"/>
  <c r="Y4901" i="81"/>
  <c r="Y4902" i="81"/>
  <c r="Y4907" i="81"/>
  <c r="Y4909" i="81"/>
  <c r="Y4910" i="81"/>
  <c r="Y4914" i="81"/>
  <c r="Y4958" i="81"/>
  <c r="Y4918" i="81"/>
  <c r="Y4919" i="81"/>
  <c r="Y4920" i="81"/>
  <c r="Y4921" i="81"/>
  <c r="Y4922" i="81"/>
  <c r="Y4924" i="81"/>
  <c r="Y4925" i="81"/>
  <c r="Y4926" i="81"/>
  <c r="Y4927" i="81"/>
  <c r="Y4928" i="81"/>
  <c r="Y4929" i="81"/>
  <c r="Y4930" i="81"/>
  <c r="Y4931" i="81"/>
  <c r="Y4932" i="81"/>
  <c r="Y4934" i="81"/>
  <c r="Y4935" i="81"/>
  <c r="Y4936" i="81"/>
  <c r="Y4937" i="81"/>
  <c r="Y4938" i="81"/>
  <c r="Y4939" i="81"/>
  <c r="Y4940" i="81"/>
  <c r="Y4941" i="81"/>
  <c r="Y4942" i="81"/>
  <c r="Y4943" i="81"/>
  <c r="Y4944" i="81"/>
  <c r="Y4945" i="81"/>
  <c r="Y4946" i="81"/>
  <c r="Y4947" i="81"/>
  <c r="Y4948" i="81"/>
  <c r="Y4949" i="81"/>
  <c r="Y4950" i="81"/>
  <c r="Y4952" i="81"/>
  <c r="Y4954" i="81"/>
  <c r="Y4955" i="81"/>
  <c r="Y4961" i="81"/>
  <c r="Y4980" i="81"/>
  <c r="Y4959" i="81"/>
  <c r="Y4960" i="81"/>
  <c r="Y4981" i="81"/>
  <c r="Y4966" i="81"/>
  <c r="Y4969" i="81"/>
  <c r="Y4973" i="81"/>
  <c r="Y4986" i="81"/>
  <c r="Y4982" i="81"/>
  <c r="Y4983" i="81"/>
  <c r="Y4984" i="81"/>
  <c r="Y4985" i="81"/>
  <c r="Y4990" i="81"/>
  <c r="Y4991" i="81"/>
  <c r="Y4992" i="81"/>
  <c r="Y4993" i="81"/>
  <c r="Y4994" i="81"/>
  <c r="Y4995" i="81"/>
  <c r="Y4997" i="81"/>
  <c r="Y4998" i="81"/>
  <c r="Y5003" i="81"/>
  <c r="Y5005" i="81"/>
  <c r="Y5007" i="81"/>
  <c r="Y5008" i="81"/>
  <c r="Y5009" i="81"/>
  <c r="Y5010" i="81"/>
  <c r="Y5011" i="81"/>
  <c r="Y5012" i="81"/>
  <c r="Y5013" i="81"/>
  <c r="Y5015" i="81"/>
  <c r="Y5016" i="81"/>
  <c r="Y5021" i="81"/>
  <c r="Y5017" i="81"/>
  <c r="Y5018" i="81"/>
  <c r="Y5019" i="81"/>
  <c r="Y5022" i="81"/>
  <c r="Y5023" i="81"/>
  <c r="Y5024" i="81"/>
  <c r="Y5025" i="81"/>
  <c r="Y5026" i="81"/>
  <c r="Y5027" i="81"/>
  <c r="Y5028" i="81"/>
  <c r="Y5029" i="81"/>
  <c r="Y5032" i="81"/>
  <c r="Y5033" i="81"/>
  <c r="Y5034" i="81"/>
  <c r="Y5035" i="81"/>
  <c r="Y5037" i="81"/>
  <c r="Y5030" i="81"/>
  <c r="Y5031" i="81"/>
  <c r="Y5039" i="81"/>
  <c r="Y5042" i="81"/>
  <c r="Y5046" i="81"/>
  <c r="Y5047" i="81"/>
  <c r="Y5049" i="81"/>
  <c r="Y5051" i="81"/>
  <c r="Y5043" i="81"/>
  <c r="Y5053" i="81"/>
  <c r="Y5044" i="81"/>
  <c r="Y5055" i="81"/>
  <c r="Y5060" i="81"/>
  <c r="Y5062" i="81"/>
  <c r="Y5065" i="81"/>
  <c r="Y5067" i="81"/>
  <c r="Y5068" i="81"/>
  <c r="Y5069" i="81"/>
  <c r="Y5070" i="81"/>
  <c r="Y5045" i="81"/>
  <c r="Y5072" i="81"/>
  <c r="Y5073" i="81"/>
  <c r="Y5074" i="81"/>
  <c r="Y5075" i="81"/>
  <c r="Y5076" i="81"/>
  <c r="Y5077" i="81"/>
  <c r="Y5078" i="81"/>
  <c r="Y5079" i="81"/>
  <c r="Y5080" i="81"/>
  <c r="Y5081" i="81"/>
  <c r="Y5082" i="81"/>
  <c r="Y5083" i="81"/>
  <c r="Y5052" i="81"/>
  <c r="Y5054" i="81"/>
  <c r="Y5071" i="81"/>
  <c r="Y5087" i="81"/>
  <c r="Y5089" i="81"/>
  <c r="Y5090" i="81"/>
  <c r="Y5091" i="81"/>
  <c r="Y5092" i="81"/>
  <c r="Y5093" i="81"/>
  <c r="Y5094" i="81"/>
  <c r="Y5095" i="81"/>
  <c r="Y5096" i="81"/>
  <c r="Y5097" i="81"/>
  <c r="Y5100" i="81"/>
  <c r="Y5101" i="81"/>
  <c r="Y5102" i="81"/>
  <c r="Y5103" i="81"/>
  <c r="Y5104" i="81"/>
  <c r="Y5105" i="81"/>
  <c r="Y5108" i="81"/>
  <c r="Y5109" i="81"/>
  <c r="Y5110" i="81"/>
  <c r="Y5111" i="81"/>
  <c r="Y5112" i="81"/>
  <c r="Y5113" i="81"/>
  <c r="Y5114" i="81"/>
  <c r="Y5118" i="81"/>
  <c r="Y5119" i="81"/>
  <c r="Y5120" i="81"/>
  <c r="Y5123" i="81"/>
  <c r="Y5124" i="81"/>
  <c r="Y5125" i="81"/>
  <c r="Y5126" i="81"/>
  <c r="Y5084" i="81"/>
  <c r="Y5085" i="81"/>
  <c r="Y5086" i="81"/>
  <c r="Y5127" i="81"/>
  <c r="Y5128" i="81"/>
  <c r="Y5135" i="81"/>
  <c r="Y5136" i="81"/>
  <c r="Y5137" i="81"/>
  <c r="Y5138" i="81"/>
  <c r="Y5139" i="81"/>
  <c r="Y5140" i="81"/>
  <c r="Y5141" i="81"/>
  <c r="Y5142" i="81"/>
  <c r="Y5143" i="81"/>
  <c r="Y5144" i="81"/>
  <c r="Y5145" i="81"/>
  <c r="Y5146" i="81"/>
  <c r="Y5147" i="81"/>
  <c r="Y5148" i="81"/>
  <c r="Y5149" i="81"/>
  <c r="Y5150" i="81"/>
  <c r="Y5151" i="81"/>
  <c r="Y5152" i="81"/>
  <c r="Y5153" i="81"/>
  <c r="Y5154" i="81"/>
  <c r="Y5155" i="81"/>
  <c r="Y5156" i="81"/>
  <c r="Y5158" i="81"/>
  <c r="Y5159" i="81"/>
  <c r="Y5161" i="81"/>
  <c r="Y5162" i="81"/>
  <c r="Y5163" i="81"/>
  <c r="Y5164" i="81"/>
  <c r="Y5165" i="81"/>
  <c r="Y5173" i="81"/>
  <c r="Y5174" i="81"/>
  <c r="Y5175" i="81"/>
  <c r="Y5176" i="81"/>
  <c r="Y5177" i="81"/>
  <c r="Y5178" i="81"/>
  <c r="Y5179" i="81"/>
  <c r="Y5180" i="81"/>
  <c r="Y5183" i="81"/>
  <c r="Y5184" i="81"/>
  <c r="Y5186" i="81"/>
  <c r="Y5187" i="81"/>
  <c r="Y5188" i="81"/>
  <c r="Y5189" i="81"/>
  <c r="Y5190" i="81"/>
  <c r="Y5129" i="81"/>
  <c r="Y5192" i="81"/>
  <c r="Y5195" i="81"/>
  <c r="Y5196" i="81"/>
  <c r="Y5197" i="81"/>
  <c r="Y5198" i="81"/>
  <c r="Y5199" i="81"/>
  <c r="Y5201" i="81"/>
  <c r="Y5203" i="81"/>
  <c r="Y5204" i="81"/>
  <c r="Y5206" i="81"/>
  <c r="Y5207" i="81"/>
  <c r="Y5211" i="81"/>
  <c r="Y5214" i="81"/>
  <c r="Y5215" i="81"/>
  <c r="Y5218" i="81"/>
  <c r="Y5223" i="81"/>
  <c r="Y5225" i="81"/>
  <c r="Y5130" i="81"/>
  <c r="Y5227" i="81"/>
  <c r="Y5131" i="81"/>
  <c r="Y5132" i="81"/>
  <c r="Y5133" i="81"/>
  <c r="Y5134" i="81"/>
  <c r="Y5233" i="81"/>
  <c r="Y5234" i="81"/>
  <c r="Y5235" i="81"/>
  <c r="Y5239" i="81"/>
  <c r="Y5242" i="81"/>
  <c r="Y5243" i="81"/>
  <c r="Y5248" i="81"/>
  <c r="Y5257" i="81"/>
  <c r="Y5261" i="81"/>
  <c r="Y5264" i="81"/>
  <c r="Y5265" i="81"/>
  <c r="Y5267" i="81"/>
  <c r="Y5273" i="81"/>
  <c r="Y5274" i="81"/>
  <c r="Y5275" i="81"/>
  <c r="Y5276" i="81"/>
  <c r="Y5277" i="81"/>
  <c r="Y5278" i="81"/>
  <c r="Y5279" i="81"/>
  <c r="Y5281" i="81"/>
  <c r="Y5283" i="81"/>
  <c r="Y5284" i="81"/>
  <c r="Y5285" i="81"/>
  <c r="Y5286" i="81"/>
  <c r="Y5287" i="81"/>
  <c r="Y5288" i="81"/>
  <c r="Y5289" i="81"/>
  <c r="Y5290" i="81"/>
  <c r="Y5292" i="81"/>
  <c r="Y5293" i="81"/>
  <c r="Y5295" i="81"/>
  <c r="Y5296" i="81"/>
  <c r="Y5297" i="81"/>
  <c r="Y5298" i="81"/>
  <c r="Y5299" i="81"/>
  <c r="Y5300" i="81"/>
  <c r="Y5301" i="81"/>
  <c r="Y5302" i="81"/>
  <c r="Y5303" i="81"/>
  <c r="Y5304" i="81"/>
  <c r="Y5306" i="81"/>
  <c r="Y5307" i="81"/>
  <c r="Y5308" i="81"/>
  <c r="Y5309" i="81"/>
  <c r="Y5310" i="81"/>
  <c r="Y5311" i="81"/>
  <c r="Y5314" i="81"/>
  <c r="Y5315" i="81"/>
  <c r="Y5319" i="81"/>
  <c r="Y5336" i="81"/>
  <c r="Y5338" i="81"/>
  <c r="Y5340" i="81"/>
  <c r="Y5341" i="81"/>
  <c r="Y5342" i="81"/>
  <c r="Y5343" i="81"/>
  <c r="Y5344" i="81"/>
  <c r="Y5185" i="81"/>
  <c r="Y5191" i="81"/>
  <c r="Y5226" i="81"/>
  <c r="Y5352" i="81"/>
  <c r="Y5355" i="81"/>
  <c r="Y5358" i="81"/>
  <c r="Y5363" i="81"/>
  <c r="Y5364" i="81"/>
  <c r="Y5228" i="81"/>
  <c r="Y5366" i="81"/>
  <c r="Y5368" i="81"/>
  <c r="Y5371" i="81"/>
  <c r="Y5372" i="81"/>
  <c r="Y5373" i="81"/>
  <c r="Y5374" i="81"/>
  <c r="Y5375" i="81"/>
  <c r="Y5380" i="81"/>
  <c r="Y5381" i="81"/>
  <c r="Y5382" i="81"/>
  <c r="Y5383" i="81"/>
  <c r="Y5229" i="81"/>
  <c r="Y5230" i="81"/>
  <c r="Y5231" i="81"/>
  <c r="Y5345" i="81"/>
  <c r="Y5388" i="81"/>
  <c r="Y5346" i="81"/>
  <c r="Y5350" i="81"/>
  <c r="Y5351" i="81"/>
  <c r="Y5361" i="81"/>
  <c r="Y5397" i="81"/>
  <c r="Y5398" i="81"/>
  <c r="Y2552" i="81"/>
  <c r="L2573" i="3" l="1"/>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M2625" i="4" l="1"/>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2614" i="4"/>
  <c r="M2615" i="4"/>
  <c r="M2616" i="4"/>
  <c r="M2617" i="4"/>
  <c r="M2618" i="4"/>
  <c r="M2619" i="4"/>
  <c r="M2620" i="4"/>
  <c r="M2621" i="4"/>
  <c r="M2622" i="4"/>
  <c r="M2623" i="4"/>
  <c r="M262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L9" i="3" l="1"/>
  <c r="Y5254" i="81" s="1"/>
  <c r="L10" i="3"/>
  <c r="Y5244" i="81" s="1"/>
  <c r="L11" i="3"/>
  <c r="Y5330" i="81" s="1"/>
  <c r="L12" i="3"/>
  <c r="L13" i="3"/>
  <c r="Y5255" i="81" s="1"/>
  <c r="L14" i="3"/>
  <c r="L15" i="3"/>
  <c r="L16" i="3"/>
  <c r="L17" i="3"/>
  <c r="L18" i="3"/>
  <c r="L19" i="3"/>
  <c r="L20" i="3"/>
  <c r="L21" i="3"/>
  <c r="L22" i="3"/>
  <c r="L23" i="3"/>
  <c r="Y5253" i="81" s="1"/>
  <c r="L24" i="3"/>
  <c r="L25" i="3"/>
  <c r="L26" i="3"/>
  <c r="L27" i="3"/>
  <c r="L28" i="3"/>
  <c r="L29" i="3"/>
  <c r="Y281" i="81" s="1"/>
  <c r="L30" i="3"/>
  <c r="Y4776" i="81" s="1"/>
  <c r="L31" i="3"/>
  <c r="L32" i="3"/>
  <c r="L33" i="3"/>
  <c r="Y1685" i="81" s="1"/>
  <c r="L34" i="3"/>
  <c r="L35" i="3"/>
  <c r="L36" i="3"/>
  <c r="L37" i="3"/>
  <c r="L38" i="3"/>
  <c r="Y4483" i="81" s="1"/>
  <c r="L39" i="3"/>
  <c r="Y772" i="81" s="1"/>
  <c r="L40" i="3"/>
  <c r="L41" i="3"/>
  <c r="L42" i="3"/>
  <c r="L43" i="3"/>
  <c r="L44" i="3"/>
  <c r="L45" i="3"/>
  <c r="L46" i="3"/>
  <c r="L47" i="3"/>
  <c r="L48" i="3"/>
  <c r="L49" i="3"/>
  <c r="L50" i="3"/>
  <c r="L51" i="3"/>
  <c r="L52" i="3"/>
  <c r="L53" i="3"/>
  <c r="Y5001" i="81" s="1"/>
  <c r="L54" i="3"/>
  <c r="Y5258" i="81" s="1"/>
  <c r="L55" i="3"/>
  <c r="Y5107" i="81" s="1"/>
  <c r="L56" i="3"/>
  <c r="Y5122" i="81" s="1"/>
  <c r="L57" i="3"/>
  <c r="L58" i="3"/>
  <c r="Y3175" i="81" s="1"/>
  <c r="L59" i="3"/>
  <c r="Y5061" i="81" s="1"/>
  <c r="L60" i="3"/>
  <c r="Y3168" i="81" s="1"/>
  <c r="L61" i="3"/>
  <c r="L62" i="3"/>
  <c r="L63" i="3"/>
  <c r="L64" i="3"/>
  <c r="L65" i="3"/>
  <c r="Y4636" i="81" s="1"/>
  <c r="L66" i="3"/>
  <c r="Y1265" i="81" s="1"/>
  <c r="L67" i="3"/>
  <c r="Y1270" i="81" s="1"/>
  <c r="L68" i="3"/>
  <c r="Y4653" i="81" s="1"/>
  <c r="L69" i="3"/>
  <c r="Y4785" i="81" s="1"/>
  <c r="L70" i="3"/>
  <c r="L71" i="3"/>
  <c r="L72" i="3"/>
  <c r="Y5391" i="81" s="1"/>
  <c r="L73" i="3"/>
  <c r="Y5360" i="81" s="1"/>
  <c r="L74" i="3"/>
  <c r="L75" i="3"/>
  <c r="L76" i="3"/>
  <c r="L77" i="3"/>
  <c r="Y5115" i="81" s="1"/>
  <c r="L78" i="3"/>
  <c r="L79" i="3"/>
  <c r="L80" i="3"/>
  <c r="L81" i="3"/>
  <c r="L82" i="3"/>
  <c r="L83" i="3"/>
  <c r="L84" i="3"/>
  <c r="Y4837" i="81" s="1"/>
  <c r="L85" i="3"/>
  <c r="L86" i="3"/>
  <c r="Y4912" i="81" s="1"/>
  <c r="L87" i="3"/>
  <c r="Y4832" i="81" s="1"/>
  <c r="L88" i="3"/>
  <c r="Y4688" i="81" s="1"/>
  <c r="L89" i="3"/>
  <c r="L90" i="3"/>
  <c r="L91" i="3"/>
  <c r="L92" i="3"/>
  <c r="L93" i="3"/>
  <c r="L94" i="3"/>
  <c r="L95" i="3"/>
  <c r="L96" i="3"/>
  <c r="L97" i="3"/>
  <c r="L98" i="3"/>
  <c r="L99" i="3"/>
  <c r="L100" i="3"/>
  <c r="Y4738" i="81" s="1"/>
  <c r="L101" i="3"/>
  <c r="L102" i="3"/>
  <c r="L103" i="3"/>
  <c r="Y3880" i="81" s="1"/>
  <c r="L104" i="3"/>
  <c r="Y5056" i="81" s="1"/>
  <c r="L105" i="3"/>
  <c r="Y5329" i="81" s="1"/>
  <c r="L106" i="3"/>
  <c r="L107" i="3"/>
  <c r="L108" i="3"/>
  <c r="L109" i="3"/>
  <c r="L110" i="3"/>
  <c r="L111" i="3"/>
  <c r="Y5357" i="81" s="1"/>
  <c r="L112" i="3"/>
  <c r="L113" i="3"/>
  <c r="L114" i="3"/>
  <c r="L115" i="3"/>
  <c r="L116" i="3"/>
  <c r="L117" i="3"/>
  <c r="L118" i="3"/>
  <c r="L119" i="3"/>
  <c r="L120" i="3"/>
  <c r="L121" i="3"/>
  <c r="L122" i="3"/>
  <c r="L123" i="3"/>
  <c r="L124" i="3"/>
  <c r="L125" i="3"/>
  <c r="L126" i="3"/>
  <c r="L127" i="3"/>
  <c r="L128" i="3"/>
  <c r="L129" i="3"/>
  <c r="L130" i="3"/>
  <c r="L131" i="3"/>
  <c r="Y4975" i="81" s="1"/>
  <c r="L132" i="3"/>
  <c r="Y4479" i="81" s="1"/>
  <c r="L133" i="3"/>
  <c r="Y5212" i="81" s="1"/>
  <c r="L134" i="3"/>
  <c r="L135" i="3"/>
  <c r="L136" i="3"/>
  <c r="L137" i="3"/>
  <c r="L138" i="3"/>
  <c r="L139" i="3"/>
  <c r="L140" i="3"/>
  <c r="L141" i="3"/>
  <c r="Y4699" i="81" s="1"/>
  <c r="L142" i="3"/>
  <c r="L143" i="3"/>
  <c r="L144" i="3"/>
  <c r="L145" i="3"/>
  <c r="L146" i="3"/>
  <c r="L147" i="3"/>
  <c r="L148" i="3"/>
  <c r="L149" i="3"/>
  <c r="L150" i="3"/>
  <c r="L151" i="3"/>
  <c r="Y4753" i="81" s="1"/>
  <c r="L152" i="3"/>
  <c r="L153" i="3"/>
  <c r="L154" i="3"/>
  <c r="Y1961" i="81" s="1"/>
  <c r="L155" i="3"/>
  <c r="L156" i="3"/>
  <c r="Y4619" i="81" s="1"/>
  <c r="L157" i="3"/>
  <c r="L158" i="3"/>
  <c r="L159" i="3"/>
  <c r="L160" i="3"/>
  <c r="L161" i="3"/>
  <c r="Y4608" i="81" s="1"/>
  <c r="L162" i="3"/>
  <c r="Y3779" i="81" s="1"/>
  <c r="L163" i="3"/>
  <c r="L164" i="3"/>
  <c r="Y4595" i="81" s="1"/>
  <c r="L165" i="3"/>
  <c r="Y1975" i="81" s="1"/>
  <c r="L166" i="3"/>
  <c r="L167" i="3"/>
  <c r="Y2049" i="81" s="1"/>
  <c r="L168" i="3"/>
  <c r="L169" i="3"/>
  <c r="L170" i="3"/>
  <c r="L171" i="3"/>
  <c r="L172" i="3"/>
  <c r="Y4923" i="81" s="1"/>
  <c r="L173" i="3"/>
  <c r="Y649" i="81" s="1"/>
  <c r="L174" i="3"/>
  <c r="L175" i="3"/>
  <c r="L176" i="3"/>
  <c r="L177" i="3"/>
  <c r="L178" i="3"/>
  <c r="L179" i="3"/>
  <c r="L180" i="3"/>
  <c r="L181" i="3"/>
  <c r="L182" i="3"/>
  <c r="L183" i="3"/>
  <c r="Y3652" i="81" s="1"/>
  <c r="L184" i="3"/>
  <c r="L185" i="3"/>
  <c r="Y4230" i="81" s="1"/>
  <c r="L186" i="3"/>
  <c r="L187" i="3"/>
  <c r="L188" i="3"/>
  <c r="Y3982" i="81" s="1"/>
  <c r="L189" i="3"/>
  <c r="L190" i="3"/>
  <c r="L191" i="3"/>
  <c r="L192" i="3"/>
  <c r="L193" i="3"/>
  <c r="L194" i="3"/>
  <c r="L195" i="3"/>
  <c r="Y2760" i="81" s="1"/>
  <c r="L196" i="3"/>
  <c r="L197" i="3"/>
  <c r="L198" i="3"/>
  <c r="Y1887" i="81" s="1"/>
  <c r="L199" i="3"/>
  <c r="Y4331" i="81" s="1"/>
  <c r="L200" i="3"/>
  <c r="Y4490" i="81" s="1"/>
  <c r="L201" i="3"/>
  <c r="Y2759" i="81" s="1"/>
  <c r="L202" i="3"/>
  <c r="Y1885" i="81" s="1"/>
  <c r="L203" i="3"/>
  <c r="Y4234" i="81" s="1"/>
  <c r="L204" i="3"/>
  <c r="Y2105" i="81" s="1"/>
  <c r="L205" i="3"/>
  <c r="Y2674" i="81" s="1"/>
  <c r="L206" i="3"/>
  <c r="Y4237" i="81" s="1"/>
  <c r="L207" i="3"/>
  <c r="Y1704" i="81" s="1"/>
  <c r="L208" i="3"/>
  <c r="Y1877" i="81" s="1"/>
  <c r="L209" i="3"/>
  <c r="L210" i="3"/>
  <c r="Y1879" i="81" s="1"/>
  <c r="L211" i="3"/>
  <c r="L212" i="3"/>
  <c r="Y1257" i="81" s="1"/>
  <c r="L213" i="3"/>
  <c r="L214" i="3"/>
  <c r="Y1700" i="81" s="1"/>
  <c r="L215" i="3"/>
  <c r="Y4337" i="81" s="1"/>
  <c r="L216" i="3"/>
  <c r="L217" i="3"/>
  <c r="Y873" i="81" s="1"/>
  <c r="L218" i="3"/>
  <c r="Y877" i="81" s="1"/>
  <c r="L219" i="3"/>
  <c r="Y500" i="81" s="1"/>
  <c r="L220" i="3"/>
  <c r="Y1878" i="81" s="1"/>
  <c r="L221" i="3"/>
  <c r="Y292" i="81" s="1"/>
  <c r="L222" i="3"/>
  <c r="Y158" i="81" s="1"/>
  <c r="L223" i="3"/>
  <c r="Y157" i="81" s="1"/>
  <c r="L224" i="3"/>
  <c r="Y1311" i="81" s="1"/>
  <c r="L225" i="3"/>
  <c r="Y5237" i="81" s="1"/>
  <c r="L226" i="3"/>
  <c r="Y3321" i="81" s="1"/>
  <c r="L227" i="3"/>
  <c r="Y3392" i="81" s="1"/>
  <c r="L228" i="3"/>
  <c r="Y2773" i="81" s="1"/>
  <c r="L229" i="3"/>
  <c r="Y1035" i="81" s="1"/>
  <c r="L230" i="3"/>
  <c r="L231" i="3"/>
  <c r="Y3327" i="81" s="1"/>
  <c r="L232" i="3"/>
  <c r="Y3326" i="81" s="1"/>
  <c r="L233" i="3"/>
  <c r="Y3362" i="81" s="1"/>
  <c r="L234" i="3"/>
  <c r="Y3337" i="81" s="1"/>
  <c r="L235" i="3"/>
  <c r="Y3395" i="81" s="1"/>
  <c r="L236" i="3"/>
  <c r="Y2775" i="81" s="1"/>
  <c r="L237" i="3"/>
  <c r="Y4091" i="81" s="1"/>
  <c r="L238" i="3"/>
  <c r="Y3369" i="81" s="1"/>
  <c r="L239" i="3"/>
  <c r="Y4085" i="81" s="1"/>
  <c r="L240" i="3"/>
  <c r="Y3901" i="81" s="1"/>
  <c r="L241" i="3"/>
  <c r="Y3372" i="81" s="1"/>
  <c r="L242" i="3"/>
  <c r="Y2107" i="81" s="1"/>
  <c r="L243" i="3"/>
  <c r="Y4345" i="81" s="1"/>
  <c r="L244" i="3"/>
  <c r="Y3399" i="81" s="1"/>
  <c r="L245" i="3"/>
  <c r="Y542" i="81" s="1"/>
  <c r="L246" i="3"/>
  <c r="Y3371" i="81" s="1"/>
  <c r="L247" i="3"/>
  <c r="Y4491" i="81" s="1"/>
  <c r="L248" i="3"/>
  <c r="Y3344" i="81" s="1"/>
  <c r="L249" i="3"/>
  <c r="Y971" i="81" s="1"/>
  <c r="L250" i="3"/>
  <c r="Y2817" i="81" s="1"/>
  <c r="L251" i="3"/>
  <c r="Y2774" i="81" s="1"/>
  <c r="L252" i="3"/>
  <c r="Y2115" i="81" s="1"/>
  <c r="L253" i="3"/>
  <c r="Y4086" i="81" s="1"/>
  <c r="L254" i="3"/>
  <c r="Y2106" i="81" s="1"/>
  <c r="L255" i="3"/>
  <c r="Y4080" i="81" s="1"/>
  <c r="L256" i="3"/>
  <c r="Y3391" i="81" s="1"/>
  <c r="L257" i="3"/>
  <c r="Y3368" i="81" s="1"/>
  <c r="L258" i="3"/>
  <c r="Y2110" i="81" s="1"/>
  <c r="L259" i="3"/>
  <c r="Y3340" i="81" s="1"/>
  <c r="L260" i="3"/>
  <c r="Y1735" i="81" s="1"/>
  <c r="L261" i="3"/>
  <c r="Y3891" i="81" s="1"/>
  <c r="L262" i="3"/>
  <c r="Y3396" i="81" s="1"/>
  <c r="L263" i="3"/>
  <c r="Y1863" i="81" s="1"/>
  <c r="L264" i="3"/>
  <c r="Y883" i="81" s="1"/>
  <c r="L265" i="3"/>
  <c r="Y897" i="81" s="1"/>
  <c r="L266" i="3"/>
  <c r="Y881" i="81" s="1"/>
  <c r="L267" i="3"/>
  <c r="L268" i="3"/>
  <c r="Y425" i="81" s="1"/>
  <c r="L269" i="3"/>
  <c r="L270" i="3"/>
  <c r="Y203" i="81" s="1"/>
  <c r="L271" i="3"/>
  <c r="Y2820" i="81" s="1"/>
  <c r="L272" i="3"/>
  <c r="L273" i="3"/>
  <c r="Y574" i="81" s="1"/>
  <c r="L274" i="3"/>
  <c r="L275" i="3"/>
  <c r="Y4764" i="81" s="1"/>
  <c r="L276" i="3"/>
  <c r="L277" i="3"/>
  <c r="L278" i="3"/>
  <c r="Y3241" i="81" s="1"/>
  <c r="L279" i="3"/>
  <c r="L280" i="3"/>
  <c r="Y3231" i="81" s="1"/>
  <c r="L281" i="3"/>
  <c r="L282" i="3"/>
  <c r="L283" i="3"/>
  <c r="Y3876" i="81" s="1"/>
  <c r="L284" i="3"/>
  <c r="Y2795" i="81" s="1"/>
  <c r="L285" i="3"/>
  <c r="Y4518" i="81" s="1"/>
  <c r="L286" i="3"/>
  <c r="Y3346" i="81" s="1"/>
  <c r="L287" i="3"/>
  <c r="Y2816" i="81" s="1"/>
  <c r="L288" i="3"/>
  <c r="Y4513" i="81" s="1"/>
  <c r="L289" i="3"/>
  <c r="Y3833" i="81" s="1"/>
  <c r="L290" i="3"/>
  <c r="Y1842" i="81" s="1"/>
  <c r="L291" i="3"/>
  <c r="Y3272" i="81" s="1"/>
  <c r="L292" i="3"/>
  <c r="Y3853" i="81" s="1"/>
  <c r="L293" i="3"/>
  <c r="Y2659" i="81" s="1"/>
  <c r="L294" i="3"/>
  <c r="Y3563" i="81" s="1"/>
  <c r="L295" i="3"/>
  <c r="Y4515" i="81" s="1"/>
  <c r="L296" i="3"/>
  <c r="Y2798" i="81" s="1"/>
  <c r="L297" i="3"/>
  <c r="Y3261" i="81" s="1"/>
  <c r="L298" i="3"/>
  <c r="Y4520" i="81" s="1"/>
  <c r="L299" i="3"/>
  <c r="Y2814" i="81" s="1"/>
  <c r="L300" i="3"/>
  <c r="Y108" i="81" s="1"/>
  <c r="L301" i="3"/>
  <c r="Y3877" i="81" s="1"/>
  <c r="L302" i="3"/>
  <c r="Y3250" i="81" s="1"/>
  <c r="L303" i="3"/>
  <c r="Y4517" i="81" s="1"/>
  <c r="L304" i="3"/>
  <c r="Y543" i="81" s="1"/>
  <c r="L305" i="3"/>
  <c r="Y4514" i="81" s="1"/>
  <c r="L306" i="3"/>
  <c r="Y4529" i="81" s="1"/>
  <c r="L307" i="3"/>
  <c r="Y3533" i="81" s="1"/>
  <c r="L308" i="3"/>
  <c r="Y3564" i="81" s="1"/>
  <c r="L309" i="3"/>
  <c r="Y4530" i="81" s="1"/>
  <c r="L310" i="3"/>
  <c r="Y3903" i="81" s="1"/>
  <c r="L311" i="3"/>
  <c r="Y2815" i="81" s="1"/>
  <c r="L312" i="3"/>
  <c r="Y3262" i="81" s="1"/>
  <c r="L313" i="3"/>
  <c r="Y3349" i="81" s="1"/>
  <c r="L314" i="3"/>
  <c r="Y1000" i="81" s="1"/>
  <c r="L315" i="3"/>
  <c r="Y4528" i="81" s="1"/>
  <c r="L316" i="3"/>
  <c r="Y552" i="81" s="1"/>
  <c r="L317" i="3"/>
  <c r="Y1040" i="81" s="1"/>
  <c r="L318" i="3"/>
  <c r="Y4511" i="81" s="1"/>
  <c r="L319" i="3"/>
  <c r="Y3852" i="81" s="1"/>
  <c r="L320" i="3"/>
  <c r="Y3249" i="81" s="1"/>
  <c r="L321" i="3"/>
  <c r="Y3245" i="81" s="1"/>
  <c r="L322" i="3"/>
  <c r="Y4105" i="81" s="1"/>
  <c r="L323" i="3"/>
  <c r="Y2746" i="81" s="1"/>
  <c r="L324" i="3"/>
  <c r="Y3899" i="81" s="1"/>
  <c r="L325" i="3"/>
  <c r="Y3644" i="81" s="1"/>
  <c r="L326" i="3"/>
  <c r="Y1022" i="81" s="1"/>
  <c r="L327" i="3"/>
  <c r="Y3356" i="81" s="1"/>
  <c r="L328" i="3"/>
  <c r="Y4965" i="81" s="1"/>
  <c r="L329" i="3"/>
  <c r="Y859" i="81" s="1"/>
  <c r="L330" i="3"/>
  <c r="Y856" i="81" s="1"/>
  <c r="L331" i="3"/>
  <c r="Y869" i="81" s="1"/>
  <c r="L332" i="3"/>
  <c r="Y865" i="81" s="1"/>
  <c r="L333" i="3"/>
  <c r="Y868" i="81" s="1"/>
  <c r="L334" i="3"/>
  <c r="Y863" i="81" s="1"/>
  <c r="L335" i="3"/>
  <c r="Y835" i="81" s="1"/>
  <c r="L336" i="3"/>
  <c r="Y110" i="81" s="1"/>
  <c r="L337" i="3"/>
  <c r="Y901" i="81" s="1"/>
  <c r="L338" i="3"/>
  <c r="Y493" i="81" s="1"/>
  <c r="L339" i="3"/>
  <c r="Y839" i="81" s="1"/>
  <c r="L340" i="3"/>
  <c r="Y899" i="81" s="1"/>
  <c r="L341" i="3"/>
  <c r="Y196" i="81" s="1"/>
  <c r="L342" i="3"/>
  <c r="Y862" i="81" s="1"/>
  <c r="L343" i="3"/>
  <c r="Y159" i="81" s="1"/>
  <c r="L344" i="3"/>
  <c r="Y202" i="81" s="1"/>
  <c r="L345" i="3"/>
  <c r="Y317" i="81" s="1"/>
  <c r="L346" i="3"/>
  <c r="Y167" i="81" s="1"/>
  <c r="L347" i="3"/>
  <c r="Y4182" i="81" s="1"/>
  <c r="L348" i="3"/>
  <c r="Y5172" i="81" s="1"/>
  <c r="L349" i="3"/>
  <c r="Y761" i="81" s="1"/>
  <c r="L350" i="3"/>
  <c r="Y2682" i="81" s="1"/>
  <c r="L351" i="3"/>
  <c r="Y773" i="81" s="1"/>
  <c r="L352" i="3"/>
  <c r="L353" i="3"/>
  <c r="Y3580" i="81" s="1"/>
  <c r="L354" i="3"/>
  <c r="Y1832" i="81" s="1"/>
  <c r="L355" i="3"/>
  <c r="Y4546" i="81" s="1"/>
  <c r="L356" i="3"/>
  <c r="Y2044" i="81" s="1"/>
  <c r="L357" i="3"/>
  <c r="Y3579" i="81" s="1"/>
  <c r="L358" i="3"/>
  <c r="Y2689" i="81" s="1"/>
  <c r="L359" i="3"/>
  <c r="Y4554" i="81" s="1"/>
  <c r="L360" i="3"/>
  <c r="Y4545" i="81" s="1"/>
  <c r="L361" i="3"/>
  <c r="Y1769" i="81" s="1"/>
  <c r="L362" i="3"/>
  <c r="Y2695" i="81" s="1"/>
  <c r="L363" i="3"/>
  <c r="Y3585" i="81" s="1"/>
  <c r="L364" i="3"/>
  <c r="Y3989" i="81" s="1"/>
  <c r="L365" i="3"/>
  <c r="Y3179" i="81" s="1"/>
  <c r="L366" i="3"/>
  <c r="Y4475" i="81" s="1"/>
  <c r="L367" i="3"/>
  <c r="Y2171" i="81" s="1"/>
  <c r="L368" i="3"/>
  <c r="Y2809" i="81" s="1"/>
  <c r="L369" i="3"/>
  <c r="Y2069" i="81" s="1"/>
  <c r="L370" i="3"/>
  <c r="Y5000" i="81" s="1"/>
  <c r="L371" i="3"/>
  <c r="Y2173" i="81" s="1"/>
  <c r="L372" i="3"/>
  <c r="Y1202" i="81" s="1"/>
  <c r="L373" i="3"/>
  <c r="Y3009" i="81" s="1"/>
  <c r="L374" i="3"/>
  <c r="Y1891" i="81" s="1"/>
  <c r="L375" i="3"/>
  <c r="Y2813" i="81" s="1"/>
  <c r="L376" i="3"/>
  <c r="Y3549" i="81" s="1"/>
  <c r="L377" i="3"/>
  <c r="Y3552" i="81" s="1"/>
  <c r="L378" i="3"/>
  <c r="Y4566" i="81" s="1"/>
  <c r="L379" i="3"/>
  <c r="Y2800" i="81" s="1"/>
  <c r="L380" i="3"/>
  <c r="Y2042" i="81" s="1"/>
  <c r="L381" i="3"/>
  <c r="Y2808" i="81" s="1"/>
  <c r="L382" i="3"/>
  <c r="Y2067" i="81" s="1"/>
  <c r="L383" i="3"/>
  <c r="Y5318" i="81" s="1"/>
  <c r="L384" i="3"/>
  <c r="Y2799" i="81" s="1"/>
  <c r="L385" i="3"/>
  <c r="Y3583" i="81" s="1"/>
  <c r="L386" i="3"/>
  <c r="Y1053" i="81" s="1"/>
  <c r="L387" i="3"/>
  <c r="Y4551" i="81" s="1"/>
  <c r="L388" i="3"/>
  <c r="Y3590" i="81" s="1"/>
  <c r="L389" i="3"/>
  <c r="Y3690" i="81" s="1"/>
  <c r="L390" i="3"/>
  <c r="Y4157" i="81" s="1"/>
  <c r="L391" i="3"/>
  <c r="Y2411" i="81" s="1"/>
  <c r="L392" i="3"/>
  <c r="Y3972" i="81" s="1"/>
  <c r="L393" i="3"/>
  <c r="Y2004" i="81" s="1"/>
  <c r="L394" i="3"/>
  <c r="Y4568" i="81" s="1"/>
  <c r="L395" i="3"/>
  <c r="Y3587" i="81" s="1"/>
  <c r="L396" i="3"/>
  <c r="Y1185" i="81" s="1"/>
  <c r="L397" i="3"/>
  <c r="Y4533" i="81" s="1"/>
  <c r="L398" i="3"/>
  <c r="Y2418" i="81" s="1"/>
  <c r="L399" i="3"/>
  <c r="Y2118" i="81" s="1"/>
  <c r="L400" i="3"/>
  <c r="Y3716" i="81" s="1"/>
  <c r="L401" i="3"/>
  <c r="Y2810" i="81" s="1"/>
  <c r="L402" i="3"/>
  <c r="Y4507" i="81" s="1"/>
  <c r="L403" i="3"/>
  <c r="Y3892" i="81" s="1"/>
  <c r="L404" i="3"/>
  <c r="Y3596" i="81" s="1"/>
  <c r="L405" i="3"/>
  <c r="Y3589" i="81" s="1"/>
  <c r="L406" i="3"/>
  <c r="Y2960" i="81" s="1"/>
  <c r="L407" i="3"/>
  <c r="Y4485" i="81" s="1"/>
  <c r="L408" i="3"/>
  <c r="Y3807" i="81" s="1"/>
  <c r="L409" i="3"/>
  <c r="Y2694" i="81" s="1"/>
  <c r="L410" i="3"/>
  <c r="Y2768" i="81" s="1"/>
  <c r="L411" i="3"/>
  <c r="Y2421" i="81" s="1"/>
  <c r="L412" i="3"/>
  <c r="Y4179" i="81" s="1"/>
  <c r="L413" i="3"/>
  <c r="Y3551" i="81" s="1"/>
  <c r="L414" i="3"/>
  <c r="Y1112" i="81" s="1"/>
  <c r="L415" i="3"/>
  <c r="Y4531" i="81" s="1"/>
  <c r="L416" i="3"/>
  <c r="Y3971" i="81" s="1"/>
  <c r="L417" i="3"/>
  <c r="Y2172" i="81" s="1"/>
  <c r="L418" i="3"/>
  <c r="Y1748" i="81" s="1"/>
  <c r="L419" i="3"/>
  <c r="Y1663" i="81" s="1"/>
  <c r="L420" i="3"/>
  <c r="Y5249" i="81" s="1"/>
  <c r="L421" i="3"/>
  <c r="Y1370" i="81" s="1"/>
  <c r="L422" i="3"/>
  <c r="Y3228" i="81" s="1"/>
  <c r="L423" i="3"/>
  <c r="Y3689" i="81" s="1"/>
  <c r="L424" i="3"/>
  <c r="Y3306" i="81" s="1"/>
  <c r="L425" i="3"/>
  <c r="Y4647" i="81" s="1"/>
  <c r="L426" i="3"/>
  <c r="Y1330" i="81" s="1"/>
  <c r="L427" i="3"/>
  <c r="Y2068" i="81" s="1"/>
  <c r="L428" i="3"/>
  <c r="Y3960" i="81" s="1"/>
  <c r="L429" i="3"/>
  <c r="Y4556" i="81" s="1"/>
  <c r="L430" i="3"/>
  <c r="Y1375" i="81" s="1"/>
  <c r="L431" i="3"/>
  <c r="Y1373" i="81" s="1"/>
  <c r="L432" i="3"/>
  <c r="Y4482" i="81" s="1"/>
  <c r="L433" i="3"/>
  <c r="Y1150" i="81" s="1"/>
  <c r="L434" i="3"/>
  <c r="Y4180" i="81" s="1"/>
  <c r="L435" i="3"/>
  <c r="Y2409" i="81" s="1"/>
  <c r="L436" i="3"/>
  <c r="Y1361" i="81" s="1"/>
  <c r="L437" i="3"/>
  <c r="Y2316" i="81" s="1"/>
  <c r="L438" i="3"/>
  <c r="Y3283" i="81" s="1"/>
  <c r="L439" i="3"/>
  <c r="Y1232" i="81" s="1"/>
  <c r="L440" i="3"/>
  <c r="Y3586" i="81" s="1"/>
  <c r="L441" i="3"/>
  <c r="Y2317" i="81" s="1"/>
  <c r="L442" i="3"/>
  <c r="Y924" i="81" s="1"/>
  <c r="L443" i="3"/>
  <c r="Y959" i="81" s="1"/>
  <c r="L444" i="3"/>
  <c r="Y1256" i="81" s="1"/>
  <c r="L445" i="3"/>
  <c r="Y2167" i="81" s="1"/>
  <c r="L446" i="3"/>
  <c r="Y1910" i="81" s="1"/>
  <c r="L447" i="3"/>
  <c r="Y1830" i="81" s="1"/>
  <c r="L448" i="3"/>
  <c r="Y2155" i="81" s="1"/>
  <c r="L449" i="3"/>
  <c r="Y1485" i="81" s="1"/>
  <c r="L450" i="3"/>
  <c r="Y1348" i="81" s="1"/>
  <c r="L451" i="3"/>
  <c r="Y1757" i="81" s="1"/>
  <c r="L452" i="3"/>
  <c r="Y1199" i="81" s="1"/>
  <c r="L453" i="3"/>
  <c r="Y1338" i="81" s="1"/>
  <c r="L454" i="3"/>
  <c r="Y2412" i="81" s="1"/>
  <c r="L455" i="3"/>
  <c r="Y1346" i="81" s="1"/>
  <c r="L456" i="3"/>
  <c r="Y917" i="81" s="1"/>
  <c r="L457" i="3"/>
  <c r="Y1716" i="81" s="1"/>
  <c r="L458" i="3"/>
  <c r="Y403" i="81" s="1"/>
  <c r="L459" i="3"/>
  <c r="Y426" i="81" s="1"/>
  <c r="L460" i="3"/>
  <c r="Y1233" i="81" s="1"/>
  <c r="L461" i="3"/>
  <c r="Y891" i="81" s="1"/>
  <c r="L462" i="3"/>
  <c r="Y799" i="81" s="1"/>
  <c r="L463" i="3"/>
  <c r="Y634" i="81" s="1"/>
  <c r="L464" i="3"/>
  <c r="Y506" i="81" s="1"/>
  <c r="L465" i="3"/>
  <c r="Y517" i="81" s="1"/>
  <c r="L466" i="3"/>
  <c r="Y3597" i="81" s="1"/>
  <c r="L467" i="3"/>
  <c r="Y838" i="81" s="1"/>
  <c r="L468" i="3"/>
  <c r="Y630" i="81" s="1"/>
  <c r="L469" i="3"/>
  <c r="Y408" i="81" s="1"/>
  <c r="L470" i="3"/>
  <c r="Y419" i="81" s="1"/>
  <c r="L471" i="3"/>
  <c r="Y526" i="81" s="1"/>
  <c r="L472" i="3"/>
  <c r="Y502" i="81" s="1"/>
  <c r="L473" i="3"/>
  <c r="Y586" i="81" s="1"/>
  <c r="L474" i="3"/>
  <c r="Y2945" i="81" s="1"/>
  <c r="L475" i="3"/>
  <c r="Y711" i="81" s="1"/>
  <c r="L476" i="3"/>
  <c r="Y198" i="81" s="1"/>
  <c r="L477" i="3"/>
  <c r="Y695" i="81" s="1"/>
  <c r="L478" i="3"/>
  <c r="Y3719" i="81" s="1"/>
  <c r="L479" i="3"/>
  <c r="Y237" i="81" s="1"/>
  <c r="L480" i="3"/>
  <c r="Y5377" i="81" s="1"/>
  <c r="L481" i="3"/>
  <c r="Y5379" i="81" s="1"/>
  <c r="L482" i="3"/>
  <c r="Y4632" i="81" s="1"/>
  <c r="L483" i="3"/>
  <c r="Y605" i="81" s="1"/>
  <c r="L484" i="3"/>
  <c r="Y8" i="81" s="1"/>
  <c r="L485" i="3"/>
  <c r="Y251" i="81" s="1"/>
  <c r="L486" i="3"/>
  <c r="Y2197" i="81" s="1"/>
  <c r="L487" i="3"/>
  <c r="Y5182" i="81" s="1"/>
  <c r="L488" i="3"/>
  <c r="Y3537" i="81" s="1"/>
  <c r="L489" i="3"/>
  <c r="Y132" i="81" s="1"/>
  <c r="L490" i="3"/>
  <c r="Y3348" i="81" s="1"/>
  <c r="L491" i="3"/>
  <c r="Y269" i="81" s="1"/>
  <c r="L492" i="3"/>
  <c r="Y2065" i="81" s="1"/>
  <c r="L493" i="3"/>
  <c r="Y297" i="81" s="1"/>
  <c r="L494" i="3"/>
  <c r="Y1281" i="81" s="1"/>
  <c r="L495" i="3"/>
  <c r="Y218" i="81" s="1"/>
  <c r="L496" i="3"/>
  <c r="Y1759" i="81" s="1"/>
  <c r="L497" i="3"/>
  <c r="Y2045" i="81" s="1"/>
  <c r="L498" i="3"/>
  <c r="Y105" i="81" s="1"/>
  <c r="L499" i="3"/>
  <c r="Y2043" i="81" s="1"/>
  <c r="L500" i="3"/>
  <c r="Y4565" i="81" s="1"/>
  <c r="L501" i="3"/>
  <c r="L502" i="3"/>
  <c r="Y5335" i="81" s="1"/>
  <c r="L503" i="3"/>
  <c r="Y2356" i="81" s="1"/>
  <c r="L504" i="3"/>
  <c r="Y2048" i="81" s="1"/>
  <c r="L505" i="3"/>
  <c r="Y3702" i="81" s="1"/>
  <c r="L506" i="3"/>
  <c r="L507" i="3"/>
  <c r="L508" i="3"/>
  <c r="Y3686" i="81" s="1"/>
  <c r="L509" i="3"/>
  <c r="Y2481" i="81" s="1"/>
  <c r="L510" i="3"/>
  <c r="Y2630" i="81" s="1"/>
  <c r="L511" i="3"/>
  <c r="Y2629" i="81" s="1"/>
  <c r="L512" i="3"/>
  <c r="Y3132" i="81" s="1"/>
  <c r="L513" i="3"/>
  <c r="Y3955" i="81" s="1"/>
  <c r="L514" i="3"/>
  <c r="Y5376" i="81" s="1"/>
  <c r="L515" i="3"/>
  <c r="Y2358" i="81" s="1"/>
  <c r="L516" i="3"/>
  <c r="Y5334" i="81" s="1"/>
  <c r="L517" i="3"/>
  <c r="Y1267" i="81" s="1"/>
  <c r="L518" i="3"/>
  <c r="Y1930" i="81" s="1"/>
  <c r="L519" i="3"/>
  <c r="Y455" i="81" s="1"/>
  <c r="L520" i="3"/>
  <c r="Y5059" i="81" s="1"/>
  <c r="L521" i="3"/>
  <c r="Y5312" i="81" s="1"/>
  <c r="L522" i="3"/>
  <c r="Y4170" i="81" s="1"/>
  <c r="L523" i="3"/>
  <c r="Y3094" i="81" s="1"/>
  <c r="L524" i="3"/>
  <c r="Y454" i="81" s="1"/>
  <c r="L525" i="3"/>
  <c r="Y389" i="81" s="1"/>
  <c r="L526" i="3"/>
  <c r="Y461" i="81" s="1"/>
  <c r="L527" i="3"/>
  <c r="L528" i="3"/>
  <c r="Y563" i="81" s="1"/>
  <c r="L529" i="3"/>
  <c r="Y3147" i="81" s="1"/>
  <c r="L530" i="3"/>
  <c r="Y2113" i="81" s="1"/>
  <c r="L531" i="3"/>
  <c r="Y451" i="81" s="1"/>
  <c r="L532" i="3"/>
  <c r="Y6" i="81" s="1"/>
  <c r="L533" i="3"/>
  <c r="Y470" i="81" s="1"/>
  <c r="L534" i="3"/>
  <c r="Y2522" i="81" s="1"/>
  <c r="L535" i="3"/>
  <c r="Y1619" i="81" s="1"/>
  <c r="L536" i="3"/>
  <c r="Y5240" i="81" s="1"/>
  <c r="L537" i="3"/>
  <c r="Y4630" i="81" s="1"/>
  <c r="L538" i="3"/>
  <c r="Y1092" i="81" s="1"/>
  <c r="L539" i="3"/>
  <c r="Y464" i="81" s="1"/>
  <c r="L540" i="3"/>
  <c r="Y2368" i="81" s="1"/>
  <c r="L541" i="3"/>
  <c r="Y273" i="81" s="1"/>
  <c r="L542" i="3"/>
  <c r="Y465" i="81" s="1"/>
  <c r="L543" i="3"/>
  <c r="Y450" i="81" s="1"/>
  <c r="L544" i="3"/>
  <c r="Y1280" i="81" s="1"/>
  <c r="L545" i="3"/>
  <c r="Y211" i="81" s="1"/>
  <c r="L546" i="3"/>
  <c r="Y2088" i="81" s="1"/>
  <c r="L547" i="3"/>
  <c r="Y3701" i="81" s="1"/>
  <c r="L548" i="3"/>
  <c r="Y466" i="81" s="1"/>
  <c r="L549" i="3"/>
  <c r="Y3148" i="81" s="1"/>
  <c r="L550" i="3"/>
  <c r="Y616" i="81" s="1"/>
  <c r="L551" i="3"/>
  <c r="Y2997" i="81" s="1"/>
  <c r="L552" i="3"/>
  <c r="Y432" i="81" s="1"/>
  <c r="L553" i="3"/>
  <c r="Y3684" i="81" s="1"/>
  <c r="L554" i="3"/>
  <c r="L555" i="3"/>
  <c r="Y1575" i="81" s="1"/>
  <c r="L556" i="3"/>
  <c r="Y3681" i="81" s="1"/>
  <c r="L557" i="3"/>
  <c r="Y1088" i="81" s="1"/>
  <c r="L558" i="3"/>
  <c r="Y5272" i="81" s="1"/>
  <c r="L559" i="3"/>
  <c r="Y1094" i="81" s="1"/>
  <c r="L560" i="3"/>
  <c r="Y3627" i="81" s="1"/>
  <c r="L561" i="3"/>
  <c r="L562" i="3"/>
  <c r="Y3342" i="81" s="1"/>
  <c r="L563" i="3"/>
  <c r="Y2542" i="81" s="1"/>
  <c r="L564" i="3"/>
  <c r="Y3683" i="81" s="1"/>
  <c r="L565" i="3"/>
  <c r="Y3059" i="81" s="1"/>
  <c r="L566" i="3"/>
  <c r="L567" i="3"/>
  <c r="Y2365" i="81" s="1"/>
  <c r="L568" i="3"/>
  <c r="L569" i="3"/>
  <c r="Y3001" i="81" s="1"/>
  <c r="L570" i="3"/>
  <c r="L571" i="3"/>
  <c r="Y779" i="81" s="1"/>
  <c r="L572" i="3"/>
  <c r="Y5222" i="81" s="1"/>
  <c r="L573" i="3"/>
  <c r="L574" i="3"/>
  <c r="Y840" i="81" s="1"/>
  <c r="L575" i="3"/>
  <c r="Y2364" i="81" s="1"/>
  <c r="L576" i="3"/>
  <c r="Y3685" i="81" s="1"/>
  <c r="L577" i="3"/>
  <c r="Y2691" i="81" s="1"/>
  <c r="L578" i="3"/>
  <c r="Y5268" i="81" s="1"/>
  <c r="L579" i="3"/>
  <c r="Y3875" i="81" s="1"/>
  <c r="L580" i="3"/>
  <c r="L581" i="3"/>
  <c r="Y2038" i="81" s="1"/>
  <c r="L582" i="3"/>
  <c r="Y2039" i="81" s="1"/>
  <c r="L583" i="3"/>
  <c r="Y1059" i="81" s="1"/>
  <c r="L584" i="3"/>
  <c r="Y969" i="81" s="1"/>
  <c r="L585" i="3"/>
  <c r="Y1175" i="81" s="1"/>
  <c r="L586" i="3"/>
  <c r="Y968" i="81" s="1"/>
  <c r="L587" i="3"/>
  <c r="Y339" i="81" s="1"/>
  <c r="L588" i="3"/>
  <c r="L589" i="3"/>
  <c r="Y2699" i="81" s="1"/>
  <c r="L590" i="3"/>
  <c r="Y1712" i="81" s="1"/>
  <c r="L591" i="3"/>
  <c r="Y1205" i="81" s="1"/>
  <c r="L592" i="3"/>
  <c r="Y919" i="81" s="1"/>
  <c r="L593" i="3"/>
  <c r="Y1204" i="81" s="1"/>
  <c r="L594" i="3"/>
  <c r="Y2391" i="81" s="1"/>
  <c r="L595" i="3"/>
  <c r="Y5121" i="81" s="1"/>
  <c r="L596" i="3"/>
  <c r="L597" i="3"/>
  <c r="Y4207" i="81" s="1"/>
  <c r="L598" i="3"/>
  <c r="Y4208" i="81" s="1"/>
  <c r="L599" i="3"/>
  <c r="Y4215" i="81" s="1"/>
  <c r="L600" i="3"/>
  <c r="Y4213" i="81" s="1"/>
  <c r="L601" i="3"/>
  <c r="Y4202" i="81" s="1"/>
  <c r="L602" i="3"/>
  <c r="Y2847" i="81" s="1"/>
  <c r="L603" i="3"/>
  <c r="Y2901" i="81" s="1"/>
  <c r="L604" i="3"/>
  <c r="Y1081" i="81" s="1"/>
  <c r="L605" i="3"/>
  <c r="Y1079" i="81" s="1"/>
  <c r="L606" i="3"/>
  <c r="Y872" i="81" s="1"/>
  <c r="L607" i="3"/>
  <c r="Y402" i="81" s="1"/>
  <c r="L608" i="3"/>
  <c r="Y366" i="81" s="1"/>
  <c r="L609" i="3"/>
  <c r="L610" i="3"/>
  <c r="Y1073" i="81" s="1"/>
  <c r="L611" i="3"/>
  <c r="Y3747" i="81" s="1"/>
  <c r="L612" i="3"/>
  <c r="Y947" i="81" s="1"/>
  <c r="L613" i="3"/>
  <c r="Y908" i="81" s="1"/>
  <c r="L614" i="3"/>
  <c r="Y365" i="81" s="1"/>
  <c r="L615" i="3"/>
  <c r="L616" i="3"/>
  <c r="Y4404" i="81" s="1"/>
  <c r="L617" i="3"/>
  <c r="Y2139" i="81" s="1"/>
  <c r="L618" i="3"/>
  <c r="Y4403" i="81" s="1"/>
  <c r="L619" i="3"/>
  <c r="Y4407" i="81" s="1"/>
  <c r="L620" i="3"/>
  <c r="Y2152" i="81" s="1"/>
  <c r="L621" i="3"/>
  <c r="Y2073" i="81" s="1"/>
  <c r="L622" i="3"/>
  <c r="Y4406" i="81" s="1"/>
  <c r="L623" i="3"/>
  <c r="Y973" i="81" s="1"/>
  <c r="L624" i="3"/>
  <c r="Y972" i="81" s="1"/>
  <c r="L625" i="3"/>
  <c r="Y2074" i="81" s="1"/>
  <c r="L626" i="3"/>
  <c r="Y974" i="81" s="1"/>
  <c r="L627" i="3"/>
  <c r="Y2132" i="81" s="1"/>
  <c r="L628" i="3"/>
  <c r="Y1918" i="81" s="1"/>
  <c r="L629" i="3"/>
  <c r="Y4408" i="81" s="1"/>
  <c r="L630" i="3"/>
  <c r="Y503" i="81" s="1"/>
  <c r="L631" i="3"/>
  <c r="Y538" i="81" s="1"/>
  <c r="L632" i="3"/>
  <c r="Y706" i="81" s="1"/>
  <c r="L633" i="3"/>
  <c r="Y712" i="81" s="1"/>
  <c r="L634" i="3"/>
  <c r="Y133" i="81" s="1"/>
  <c r="L635" i="3"/>
  <c r="L636" i="3"/>
  <c r="Y3015" i="81" s="1"/>
  <c r="L637" i="3"/>
  <c r="Y1027" i="81" s="1"/>
  <c r="L638" i="3"/>
  <c r="Y4420" i="81" s="1"/>
  <c r="L639" i="3"/>
  <c r="Y1780" i="81" s="1"/>
  <c r="L640" i="3"/>
  <c r="Y1668" i="81" s="1"/>
  <c r="L641" i="3"/>
  <c r="Y1226" i="81" s="1"/>
  <c r="L642" i="3"/>
  <c r="Y4060" i="81" s="1"/>
  <c r="L643" i="3"/>
  <c r="Y1362" i="81" s="1"/>
  <c r="L644" i="3"/>
  <c r="Y2168" i="81" s="1"/>
  <c r="L645" i="3"/>
  <c r="Y923" i="81" s="1"/>
  <c r="L646" i="3"/>
  <c r="Y1298" i="81" s="1"/>
  <c r="L647" i="3"/>
  <c r="Y3483" i="81" s="1"/>
  <c r="L648" i="3"/>
  <c r="Y1713" i="81" s="1"/>
  <c r="L649" i="3"/>
  <c r="Y2387" i="81" s="1"/>
  <c r="L650" i="3"/>
  <c r="L651" i="3"/>
  <c r="Y2221" i="81" s="1"/>
  <c r="L652" i="3"/>
  <c r="Y2311" i="81" s="1"/>
  <c r="L653" i="3"/>
  <c r="Y2041" i="81" s="1"/>
  <c r="L654" i="3"/>
  <c r="Y1897" i="81" s="1"/>
  <c r="L655" i="3"/>
  <c r="Y4144" i="81" s="1"/>
  <c r="L656" i="3"/>
  <c r="Y4196" i="81" s="1"/>
  <c r="L657" i="3"/>
  <c r="Y2310" i="81" s="1"/>
  <c r="L658" i="3"/>
  <c r="Y4193" i="81" s="1"/>
  <c r="L659" i="3"/>
  <c r="Y1753" i="81" s="1"/>
  <c r="L660" i="3"/>
  <c r="Y938" i="81" s="1"/>
  <c r="L661" i="3"/>
  <c r="Y796" i="81" s="1"/>
  <c r="L662" i="3"/>
  <c r="Y350" i="81" s="1"/>
  <c r="L663" i="3"/>
  <c r="Y346" i="81" s="1"/>
  <c r="L664" i="3"/>
  <c r="L665" i="3"/>
  <c r="Y2186" i="81" s="1"/>
  <c r="L666" i="3"/>
  <c r="Y977" i="81" s="1"/>
  <c r="L667" i="3"/>
  <c r="Y2633" i="81" s="1"/>
  <c r="L668" i="3"/>
  <c r="Y1447" i="81" s="1"/>
  <c r="L669" i="3"/>
  <c r="Y2193" i="81" s="1"/>
  <c r="L670" i="3"/>
  <c r="Y1446" i="81" s="1"/>
  <c r="L671" i="3"/>
  <c r="Y1117" i="81" s="1"/>
  <c r="L672" i="3"/>
  <c r="Y1317" i="81" s="1"/>
  <c r="L673" i="3"/>
  <c r="Y1384" i="81" s="1"/>
  <c r="L674" i="3"/>
  <c r="Y1286" i="81" s="1"/>
  <c r="L675" i="3"/>
  <c r="Y1322" i="81" s="1"/>
  <c r="L676" i="3"/>
  <c r="Y549" i="81" s="1"/>
  <c r="L677" i="3"/>
  <c r="Y4082" i="81" s="1"/>
  <c r="L678" i="3"/>
  <c r="L679" i="3"/>
  <c r="Y2462" i="81" s="1"/>
  <c r="L680" i="3"/>
  <c r="Y1880" i="81" s="1"/>
  <c r="L681" i="3"/>
  <c r="Y2463" i="81" s="1"/>
  <c r="L682" i="3"/>
  <c r="Y1444" i="81" s="1"/>
  <c r="L683" i="3"/>
  <c r="Y1661" i="81" s="1"/>
  <c r="L684" i="3"/>
  <c r="Y937" i="81" s="1"/>
  <c r="L685" i="3"/>
  <c r="Y826" i="81" s="1"/>
  <c r="L686" i="3"/>
  <c r="Y114" i="81" s="1"/>
  <c r="L687" i="3"/>
  <c r="L688" i="3"/>
  <c r="Y1970" i="81" s="1"/>
  <c r="L689" i="3"/>
  <c r="Y3602" i="81" s="1"/>
  <c r="L690" i="3"/>
  <c r="Y1966" i="81" s="1"/>
  <c r="L691" i="3"/>
  <c r="Y1948" i="81" s="1"/>
  <c r="L692" i="3"/>
  <c r="Y1969" i="81" s="1"/>
  <c r="L693" i="3"/>
  <c r="Y3594" i="81" s="1"/>
  <c r="L694" i="3"/>
  <c r="Y1967" i="81" s="1"/>
  <c r="L695" i="3"/>
  <c r="Y3605" i="81" s="1"/>
  <c r="L696" i="3"/>
  <c r="Y1968" i="81" s="1"/>
  <c r="L697" i="3"/>
  <c r="Y1965" i="81" s="1"/>
  <c r="L698" i="3"/>
  <c r="Y3606" i="81" s="1"/>
  <c r="L699" i="3"/>
  <c r="Y1926" i="81" s="1"/>
  <c r="L700" i="3"/>
  <c r="Y3603" i="81" s="1"/>
  <c r="L701" i="3"/>
  <c r="Y2271" i="81" s="1"/>
  <c r="L702" i="3"/>
  <c r="Y1952" i="81" s="1"/>
  <c r="L703" i="3"/>
  <c r="Y1927" i="81" s="1"/>
  <c r="L704" i="3"/>
  <c r="Y1951" i="81" s="1"/>
  <c r="L705" i="3"/>
  <c r="Y1950" i="81" s="1"/>
  <c r="L706" i="3"/>
  <c r="Y3592" i="81" s="1"/>
  <c r="L707" i="3"/>
  <c r="Y1456" i="81" s="1"/>
  <c r="L708" i="3"/>
  <c r="Y2460" i="81" s="1"/>
  <c r="L709" i="3"/>
  <c r="Y967" i="81" s="1"/>
  <c r="L710" i="3"/>
  <c r="Y1928" i="81" s="1"/>
  <c r="L711" i="3"/>
  <c r="Y3591" i="81" s="1"/>
  <c r="L712" i="3"/>
  <c r="Y1934" i="81" s="1"/>
  <c r="L713" i="3"/>
  <c r="Y2257" i="81" s="1"/>
  <c r="L714" i="3"/>
  <c r="Y2124" i="81" s="1"/>
  <c r="L715" i="3"/>
  <c r="Y965" i="81" s="1"/>
  <c r="L716" i="3"/>
  <c r="Y2272" i="81" s="1"/>
  <c r="L717" i="3"/>
  <c r="Y1925" i="81" s="1"/>
  <c r="L718" i="3"/>
  <c r="Y1954" i="81" s="1"/>
  <c r="L719" i="3"/>
  <c r="Y3610" i="81" s="1"/>
  <c r="L720" i="3"/>
  <c r="Y966" i="81" s="1"/>
  <c r="L721" i="3"/>
  <c r="Y3914" i="81" s="1"/>
  <c r="L722" i="3"/>
  <c r="Y2461" i="81" s="1"/>
  <c r="L723" i="3"/>
  <c r="Y1451" i="81" s="1"/>
  <c r="L724" i="3"/>
  <c r="Y1518" i="81" s="1"/>
  <c r="L725" i="3"/>
  <c r="Y1738" i="81" s="1"/>
  <c r="L726" i="3"/>
  <c r="Y1332" i="81" s="1"/>
  <c r="L727" i="3"/>
  <c r="Y3237" i="81" s="1"/>
  <c r="L728" i="3"/>
  <c r="Y836" i="81" s="1"/>
  <c r="L729" i="3"/>
  <c r="Y793" i="81" s="1"/>
  <c r="L730" i="3"/>
  <c r="Y795" i="81" s="1"/>
  <c r="L731" i="3"/>
  <c r="Y792" i="81" s="1"/>
  <c r="L732" i="3"/>
  <c r="Y827" i="81" s="1"/>
  <c r="L733" i="3"/>
  <c r="Y830" i="81" s="1"/>
  <c r="L734" i="3"/>
  <c r="Y828" i="81" s="1"/>
  <c r="L735" i="3"/>
  <c r="Y484" i="81" s="1"/>
  <c r="L736" i="3"/>
  <c r="Y233" i="81" s="1"/>
  <c r="L737" i="3"/>
  <c r="Y49" i="81" s="1"/>
  <c r="L738" i="3"/>
  <c r="Y48" i="81" s="1"/>
  <c r="L739" i="3"/>
  <c r="L740" i="3"/>
  <c r="Y2258" i="81" s="1"/>
  <c r="L741" i="3"/>
  <c r="Y3556" i="81" s="1"/>
  <c r="L742" i="3"/>
  <c r="Y2265" i="81" s="1"/>
  <c r="L743" i="3"/>
  <c r="Y2262" i="81" s="1"/>
  <c r="L744" i="3"/>
  <c r="Y4171" i="81" s="1"/>
  <c r="L745" i="3"/>
  <c r="Y2260" i="81" s="1"/>
  <c r="L746" i="3"/>
  <c r="Y3557" i="81" s="1"/>
  <c r="L747" i="3"/>
  <c r="Y2261" i="81" s="1"/>
  <c r="L748" i="3"/>
  <c r="Y2266" i="81" s="1"/>
  <c r="L749" i="3"/>
  <c r="Y3916" i="81" s="1"/>
  <c r="L750" i="3"/>
  <c r="Y943" i="81" s="1"/>
  <c r="L751" i="3"/>
  <c r="Y3740" i="81" s="1"/>
  <c r="L752" i="3"/>
  <c r="Y4173" i="81" s="1"/>
  <c r="L753" i="3"/>
  <c r="Y1055" i="81" s="1"/>
  <c r="L754" i="3"/>
  <c r="Y1227" i="81" s="1"/>
  <c r="L755" i="3"/>
  <c r="Y1221" i="81" s="1"/>
  <c r="L756" i="3"/>
  <c r="Y4175" i="81" s="1"/>
  <c r="L757" i="3"/>
  <c r="Y1295" i="81" s="1"/>
  <c r="L758" i="3"/>
  <c r="Y955" i="81" s="1"/>
  <c r="L759" i="3"/>
  <c r="Y522" i="81" s="1"/>
  <c r="L760" i="3"/>
  <c r="Y837" i="81" s="1"/>
  <c r="L761" i="3"/>
  <c r="Y798" i="81" s="1"/>
  <c r="L762" i="3"/>
  <c r="Y118" i="81" s="1"/>
  <c r="L763" i="3"/>
  <c r="Y3224" i="81" s="1"/>
  <c r="L764" i="3"/>
  <c r="L765" i="3"/>
  <c r="Y1323" i="81" s="1"/>
  <c r="L766" i="3"/>
  <c r="Y1776" i="81" s="1"/>
  <c r="L767" i="3"/>
  <c r="Y1893" i="81" s="1"/>
  <c r="L768" i="3"/>
  <c r="Y2264" i="81" s="1"/>
  <c r="L769" i="3"/>
  <c r="Y1752" i="81" s="1"/>
  <c r="L770" i="3"/>
  <c r="Y1211" i="81" s="1"/>
  <c r="L771" i="3"/>
  <c r="Y2656" i="81" s="1"/>
  <c r="L772" i="3"/>
  <c r="Y1377" i="81" s="1"/>
  <c r="L773" i="3"/>
  <c r="Y1321" i="81" s="1"/>
  <c r="L774" i="3"/>
  <c r="Y1119" i="81" s="1"/>
  <c r="L775" i="3"/>
  <c r="Y1115" i="81" s="1"/>
  <c r="L776" i="3"/>
  <c r="Y1452" i="81" s="1"/>
  <c r="L777" i="3"/>
  <c r="Y1190" i="81" s="1"/>
  <c r="L778" i="3"/>
  <c r="Y1151" i="81" s="1"/>
  <c r="L779" i="3"/>
  <c r="Y1285" i="81" s="1"/>
  <c r="L780" i="3"/>
  <c r="Y1187" i="81" s="1"/>
  <c r="L781" i="3"/>
  <c r="Y494" i="81" s="1"/>
  <c r="L782" i="3"/>
  <c r="Y319" i="81" s="1"/>
  <c r="L783" i="3"/>
  <c r="Y4251" i="81" s="1"/>
  <c r="L784" i="3"/>
  <c r="L785" i="3"/>
  <c r="Y2055" i="81" s="1"/>
  <c r="L786" i="3"/>
  <c r="Y3519" i="81" s="1"/>
  <c r="L787" i="3"/>
  <c r="Y1747" i="81" s="1"/>
  <c r="L788" i="3"/>
  <c r="Y3520" i="81" s="1"/>
  <c r="L789" i="3"/>
  <c r="Y3518" i="81" s="1"/>
  <c r="L790" i="3"/>
  <c r="Y1294" i="81" s="1"/>
  <c r="L791" i="3"/>
  <c r="Y3870" i="81" s="1"/>
  <c r="L792" i="3"/>
  <c r="Y111" i="81" s="1"/>
  <c r="L793" i="3"/>
  <c r="L794" i="3"/>
  <c r="Y3521" i="81" s="1"/>
  <c r="L795" i="3"/>
  <c r="L796" i="3"/>
  <c r="Y2655" i="81" s="1"/>
  <c r="L797" i="3"/>
  <c r="Y2653" i="81" s="1"/>
  <c r="L798" i="3"/>
  <c r="Y3924" i="81" s="1"/>
  <c r="L799" i="3"/>
  <c r="Y2652" i="81" s="1"/>
  <c r="L800" i="3"/>
  <c r="Y1654" i="81" s="1"/>
  <c r="L801" i="3"/>
  <c r="Y3923" i="81" s="1"/>
  <c r="L802" i="3"/>
  <c r="Y4831" i="81" s="1"/>
  <c r="L803" i="3"/>
  <c r="Y2636" i="81" s="1"/>
  <c r="L804" i="3"/>
  <c r="Y2650" i="81" s="1"/>
  <c r="L805" i="3"/>
  <c r="Y2649" i="81" s="1"/>
  <c r="L806" i="3"/>
  <c r="Y2300" i="81" s="1"/>
  <c r="L807" i="3"/>
  <c r="Y2635" i="81" s="1"/>
  <c r="L808" i="3"/>
  <c r="Y3922" i="81" s="1"/>
  <c r="L809" i="3"/>
  <c r="Y3921" i="81" s="1"/>
  <c r="L810" i="3"/>
  <c r="Y4410" i="81" s="1"/>
  <c r="L811" i="3"/>
  <c r="Y2648" i="81" s="1"/>
  <c r="L812" i="3"/>
  <c r="Y1275" i="81" s="1"/>
  <c r="L813" i="3"/>
  <c r="Y2304" i="81" s="1"/>
  <c r="L814" i="3"/>
  <c r="Y1873" i="81" s="1"/>
  <c r="L815" i="3"/>
  <c r="Y3920" i="81" s="1"/>
  <c r="L816" i="3"/>
  <c r="Y2637" i="81" s="1"/>
  <c r="L817" i="3"/>
  <c r="Y2904" i="81" s="1"/>
  <c r="L818" i="3"/>
  <c r="Y3103" i="81" s="1"/>
  <c r="L819" i="3"/>
  <c r="Y2295" i="81" s="1"/>
  <c r="L820" i="3"/>
  <c r="Y2905" i="81" s="1"/>
  <c r="L821" i="3"/>
  <c r="Y2077" i="81" s="1"/>
  <c r="L822" i="3"/>
  <c r="Y2906" i="81" s="1"/>
  <c r="L823" i="3"/>
  <c r="Y2298" i="81" s="1"/>
  <c r="L824" i="3"/>
  <c r="Y3917" i="81" s="1"/>
  <c r="L825" i="3"/>
  <c r="Y1874" i="81" s="1"/>
  <c r="L826" i="3"/>
  <c r="Y1414" i="81" s="1"/>
  <c r="L827" i="3"/>
  <c r="Y4830" i="81" s="1"/>
  <c r="L828" i="3"/>
  <c r="Y930" i="81" s="1"/>
  <c r="L829" i="3"/>
  <c r="Y1100" i="81" s="1"/>
  <c r="L830" i="3"/>
  <c r="Y3578" i="81" s="1"/>
  <c r="L831" i="3"/>
  <c r="Y1272" i="81" s="1"/>
  <c r="L832" i="3"/>
  <c r="Y2303" i="81" s="1"/>
  <c r="L833" i="3"/>
  <c r="Y3919" i="81" s="1"/>
  <c r="L834" i="3"/>
  <c r="Y1074" i="81" s="1"/>
  <c r="L835" i="3"/>
  <c r="Y2634" i="81" s="1"/>
  <c r="L836" i="3"/>
  <c r="Y3049" i="81" s="1"/>
  <c r="L837" i="3"/>
  <c r="Y1157" i="81" s="1"/>
  <c r="L838" i="3"/>
  <c r="Y2276" i="81" s="1"/>
  <c r="L839" i="3"/>
  <c r="Y2076" i="81" s="1"/>
  <c r="L840" i="3"/>
  <c r="Y4187" i="81" s="1"/>
  <c r="L841" i="3"/>
  <c r="Y1200" i="81" s="1"/>
  <c r="L842" i="3"/>
  <c r="Y1381" i="81" s="1"/>
  <c r="L843" i="3"/>
  <c r="Y2302" i="81" s="1"/>
  <c r="L844" i="3"/>
  <c r="Y1229" i="81" s="1"/>
  <c r="L845" i="3"/>
  <c r="Y1430" i="81" s="1"/>
  <c r="L846" i="3"/>
  <c r="Y993" i="81" s="1"/>
  <c r="L847" i="3"/>
  <c r="Y1812" i="81" s="1"/>
  <c r="L848" i="3"/>
  <c r="Y1875" i="81" s="1"/>
  <c r="L849" i="3"/>
  <c r="Y1845" i="81" s="1"/>
  <c r="L850" i="3"/>
  <c r="Y3048" i="81" s="1"/>
  <c r="L851" i="3"/>
  <c r="Y1194" i="81" s="1"/>
  <c r="L852" i="3"/>
  <c r="Y1807" i="81" s="1"/>
  <c r="L853" i="3"/>
  <c r="Y1228" i="81" s="1"/>
  <c r="L854" i="3"/>
  <c r="Y3894" i="81" s="1"/>
  <c r="L855" i="3"/>
  <c r="L856" i="3"/>
  <c r="Y748" i="81" s="1"/>
  <c r="L857" i="3"/>
  <c r="Y1805" i="81" s="1"/>
  <c r="L858" i="3"/>
  <c r="Y458" i="81" s="1"/>
  <c r="L859" i="3"/>
  <c r="Y481" i="81" s="1"/>
  <c r="L860" i="3"/>
  <c r="Y866" i="81" s="1"/>
  <c r="L861" i="3"/>
  <c r="Y861" i="81" s="1"/>
  <c r="L862" i="3"/>
  <c r="Y705" i="81" s="1"/>
  <c r="L863" i="3"/>
  <c r="Y635" i="81" s="1"/>
  <c r="L864" i="3"/>
  <c r="Y127" i="81" s="1"/>
  <c r="L865" i="3"/>
  <c r="Y992" i="81" s="1"/>
  <c r="L866" i="3"/>
  <c r="Y119" i="81" s="1"/>
  <c r="L867" i="3"/>
  <c r="Y255" i="81" s="1"/>
  <c r="L868" i="3"/>
  <c r="L869" i="3"/>
  <c r="Y3862" i="81" s="1"/>
  <c r="L870" i="3"/>
  <c r="Y160" i="81" s="1"/>
  <c r="L871" i="3"/>
  <c r="Y238" i="81" s="1"/>
  <c r="L872" i="3"/>
  <c r="Y265" i="81" s="1"/>
  <c r="L873" i="3"/>
  <c r="Y121" i="81" s="1"/>
  <c r="L874" i="3"/>
  <c r="Y213" i="81" s="1"/>
  <c r="L875" i="3"/>
  <c r="Y335" i="81" s="1"/>
  <c r="L876" i="3"/>
  <c r="Y1644" i="81" s="1"/>
  <c r="L877" i="3"/>
  <c r="Y334" i="81" s="1"/>
  <c r="L878" i="3"/>
  <c r="Y1652" i="81" s="1"/>
  <c r="L879" i="3"/>
  <c r="Y4833" i="81" s="1"/>
  <c r="L880" i="3"/>
  <c r="Y1278" i="81" s="1"/>
  <c r="L881" i="3"/>
  <c r="Y1274" i="81" s="1"/>
  <c r="L882" i="3"/>
  <c r="L883" i="3"/>
  <c r="Y3619" i="81" s="1"/>
  <c r="L884" i="3"/>
  <c r="Y3712" i="81" s="1"/>
  <c r="L885" i="3"/>
  <c r="Y3711" i="81" s="1"/>
  <c r="L886" i="3"/>
  <c r="Y1067" i="81" s="1"/>
  <c r="L887" i="3"/>
  <c r="Y3635" i="81" s="1"/>
  <c r="L888" i="3"/>
  <c r="Y1066" i="81" s="1"/>
  <c r="L889" i="3"/>
  <c r="Y3621" i="81" s="1"/>
  <c r="L890" i="3"/>
  <c r="Y394" i="81" s="1"/>
  <c r="L891" i="3"/>
  <c r="Y241" i="81" s="1"/>
  <c r="L892" i="3"/>
  <c r="L893" i="3"/>
  <c r="Y2471" i="81" s="1"/>
  <c r="L894" i="3"/>
  <c r="Y3573" i="81" s="1"/>
  <c r="L895" i="3"/>
  <c r="Y3439" i="81" s="1"/>
  <c r="L896" i="3"/>
  <c r="Y2465" i="81" s="1"/>
  <c r="L897" i="3"/>
  <c r="Y3571" i="81" s="1"/>
  <c r="L898" i="3"/>
  <c r="Y2464" i="81" s="1"/>
  <c r="L899" i="3"/>
  <c r="Y3437" i="81" s="1"/>
  <c r="L900" i="3"/>
  <c r="Y2466" i="81" s="1"/>
  <c r="L901" i="3"/>
  <c r="Y3436" i="81" s="1"/>
  <c r="L902" i="3"/>
  <c r="Y3572" i="81" s="1"/>
  <c r="L903" i="3"/>
  <c r="Y3438" i="81" s="1"/>
  <c r="L904" i="3"/>
  <c r="Y2227" i="81" s="1"/>
  <c r="L905" i="3"/>
  <c r="Y2435" i="81" s="1"/>
  <c r="L906" i="3"/>
  <c r="Y3657" i="81" s="1"/>
  <c r="L907" i="3"/>
  <c r="Y1264" i="81" s="1"/>
  <c r="L908" i="3"/>
  <c r="Y2225" i="81" s="1"/>
  <c r="L909" i="3"/>
  <c r="Y2778" i="81" s="1"/>
  <c r="L910" i="3"/>
  <c r="Y2777" i="81" s="1"/>
  <c r="L911" i="3"/>
  <c r="Y2779" i="81" s="1"/>
  <c r="L912" i="3"/>
  <c r="Y324" i="81" s="1"/>
  <c r="L913" i="3"/>
  <c r="Y857" i="81" s="1"/>
  <c r="L914" i="3"/>
  <c r="Y1266" i="81" s="1"/>
  <c r="L915" i="3"/>
  <c r="Y388" i="81" s="1"/>
  <c r="L916" i="3"/>
  <c r="Y871" i="81" s="1"/>
  <c r="L917" i="3"/>
  <c r="Y790" i="81" s="1"/>
  <c r="L918" i="3"/>
  <c r="Y867" i="81" s="1"/>
  <c r="L919" i="3"/>
  <c r="Y870" i="81" s="1"/>
  <c r="L920" i="3"/>
  <c r="Y206" i="81" s="1"/>
  <c r="L921" i="3"/>
  <c r="Y287" i="81" s="1"/>
  <c r="L922" i="3"/>
  <c r="Y286" i="81" s="1"/>
  <c r="L923" i="3"/>
  <c r="L924" i="3"/>
  <c r="Y3577" i="81" s="1"/>
  <c r="L925" i="3"/>
  <c r="Y3575" i="81" s="1"/>
  <c r="L926" i="3"/>
  <c r="Y4415" i="81" s="1"/>
  <c r="L927" i="3"/>
  <c r="Y1847" i="81" s="1"/>
  <c r="L928" i="3"/>
  <c r="Y3576" i="81" s="1"/>
  <c r="L929" i="3"/>
  <c r="Y2602" i="81" s="1"/>
  <c r="L930" i="3"/>
  <c r="Y1853" i="81" s="1"/>
  <c r="L931" i="3"/>
  <c r="Y2482" i="81" s="1"/>
  <c r="L932" i="3"/>
  <c r="Y2701" i="81" s="1"/>
  <c r="L933" i="3"/>
  <c r="Y3202" i="81" s="1"/>
  <c r="L934" i="3"/>
  <c r="Y4413" i="81" s="1"/>
  <c r="L935" i="3"/>
  <c r="Y2734" i="81" s="1"/>
  <c r="L936" i="3"/>
  <c r="Y3905" i="81" s="1"/>
  <c r="L937" i="3"/>
  <c r="Y4414" i="81" s="1"/>
  <c r="L938" i="3"/>
  <c r="Y2588" i="81" s="1"/>
  <c r="L939" i="3"/>
  <c r="Y1857" i="81" s="1"/>
  <c r="L940" i="3"/>
  <c r="Y2485" i="81" s="1"/>
  <c r="L941" i="3"/>
  <c r="Y1848" i="81" s="1"/>
  <c r="L942" i="3"/>
  <c r="Y1860" i="81" s="1"/>
  <c r="L943" i="3"/>
  <c r="Y3204" i="81" s="1"/>
  <c r="L944" i="3"/>
  <c r="Y3205" i="81" s="1"/>
  <c r="L945" i="3"/>
  <c r="Y3908" i="81" s="1"/>
  <c r="L946" i="3"/>
  <c r="Y2488" i="81" s="1"/>
  <c r="L947" i="3"/>
  <c r="Y2489" i="81" s="1"/>
  <c r="L948" i="3"/>
  <c r="Y2507" i="81" s="1"/>
  <c r="L949" i="3"/>
  <c r="Y2504" i="81" s="1"/>
  <c r="L950" i="3"/>
  <c r="Y3207" i="81" s="1"/>
  <c r="L951" i="3"/>
  <c r="Y3909" i="81" s="1"/>
  <c r="L952" i="3"/>
  <c r="Y2313" i="81" s="1"/>
  <c r="L953" i="3"/>
  <c r="Y2436" i="81" s="1"/>
  <c r="L954" i="3"/>
  <c r="Y1856" i="81" s="1"/>
  <c r="L955" i="3"/>
  <c r="Y1284" i="81" s="1"/>
  <c r="L956" i="3"/>
  <c r="Y2437" i="81" s="1"/>
  <c r="L957" i="3"/>
  <c r="Y3203" i="81" s="1"/>
  <c r="L958" i="3"/>
  <c r="Y3206" i="81" s="1"/>
  <c r="L959" i="3"/>
  <c r="Y3570" i="81" s="1"/>
  <c r="L960" i="3"/>
  <c r="Y1854" i="81" s="1"/>
  <c r="L961" i="3"/>
  <c r="Y2731" i="81" s="1"/>
  <c r="L962" i="3"/>
  <c r="Y1859" i="81" s="1"/>
  <c r="L963" i="3"/>
  <c r="Y3910" i="81" s="1"/>
  <c r="L964" i="3"/>
  <c r="Y2675" i="81" s="1"/>
  <c r="L965" i="3"/>
  <c r="Y2259" i="81" s="1"/>
  <c r="L966" i="3"/>
  <c r="Y1798" i="81" s="1"/>
  <c r="L967" i="3"/>
  <c r="Y3907" i="81" s="1"/>
  <c r="L968" i="3"/>
  <c r="Y2902" i="81" s="1"/>
  <c r="L969" i="3"/>
  <c r="Y2676" i="81" s="1"/>
  <c r="L970" i="3"/>
  <c r="Y2314" i="81" s="1"/>
  <c r="L971" i="3"/>
  <c r="Y1099" i="81" s="1"/>
  <c r="L972" i="3"/>
  <c r="Y1855" i="81" s="1"/>
  <c r="L973" i="3"/>
  <c r="Y624" i="81" s="1"/>
  <c r="L974" i="3"/>
  <c r="Y396" i="81" s="1"/>
  <c r="L975" i="3"/>
  <c r="Y750" i="81" s="1"/>
  <c r="L976" i="3"/>
  <c r="Y753" i="81" s="1"/>
  <c r="L977" i="3"/>
  <c r="Y380" i="81" s="1"/>
  <c r="L978" i="3"/>
  <c r="Y855" i="81" s="1"/>
  <c r="L979" i="3"/>
  <c r="Y27" i="81" s="1"/>
  <c r="L980" i="3"/>
  <c r="Y2532" i="81" s="1"/>
  <c r="L981" i="3"/>
  <c r="Y1674" i="81" s="1"/>
  <c r="L982" i="3"/>
  <c r="Y854" i="81" s="1"/>
  <c r="L983" i="3"/>
  <c r="Y7" i="81" s="1"/>
  <c r="L984" i="3"/>
  <c r="Y162" i="81" s="1"/>
  <c r="L985" i="3"/>
  <c r="Y191" i="81" s="1"/>
  <c r="L986" i="3"/>
  <c r="Y1673" i="81" s="1"/>
  <c r="L987" i="3"/>
  <c r="Y1039" i="81" s="1"/>
  <c r="L988" i="3"/>
  <c r="L989" i="3"/>
  <c r="Y2930" i="81" s="1"/>
  <c r="L990" i="3"/>
  <c r="Y4419" i="81" s="1"/>
  <c r="L991" i="3"/>
  <c r="Y1206" i="81" s="1"/>
  <c r="L992" i="3"/>
  <c r="Y2263" i="81" s="1"/>
  <c r="L993" i="3"/>
  <c r="Y2606" i="81" s="1"/>
  <c r="L994" i="3"/>
  <c r="Y3560" i="81" s="1"/>
  <c r="L995" i="3"/>
  <c r="Y4416" i="81" s="1"/>
  <c r="L996" i="3"/>
  <c r="Y4417" i="81" s="1"/>
  <c r="L997" i="3"/>
  <c r="Y2604" i="81" s="1"/>
  <c r="L998" i="3"/>
  <c r="Y2744" i="81" s="1"/>
  <c r="L999" i="3"/>
  <c r="Y3696" i="81" s="1"/>
  <c r="L1000" i="3"/>
  <c r="Y2743" i="81" s="1"/>
  <c r="L1001" i="3"/>
  <c r="Y4409" i="81" s="1"/>
  <c r="L1002" i="3"/>
  <c r="Y1861" i="81" s="1"/>
  <c r="L1003" i="3"/>
  <c r="Y3693" i="81" s="1"/>
  <c r="L1004" i="3"/>
  <c r="Y4412" i="81" s="1"/>
  <c r="L1005" i="3"/>
  <c r="Y1131" i="81" s="1"/>
  <c r="L1006" i="3"/>
  <c r="Y2579" i="81" s="1"/>
  <c r="L1007" i="3"/>
  <c r="Y3695" i="81" s="1"/>
  <c r="L1008" i="3"/>
  <c r="Y4476" i="81" s="1"/>
  <c r="L1009" i="3"/>
  <c r="Y3104" i="81" s="1"/>
  <c r="L1010" i="3"/>
  <c r="Y2200" i="81" s="1"/>
  <c r="L1011" i="3"/>
  <c r="Y2426" i="81" s="1"/>
  <c r="L1012" i="3"/>
  <c r="Y2677" i="81" s="1"/>
  <c r="L1013" i="3"/>
  <c r="Y3574" i="81" s="1"/>
  <c r="L1014" i="3"/>
  <c r="Y1841" i="81" s="1"/>
  <c r="L1015" i="3"/>
  <c r="Y3698" i="81" s="1"/>
  <c r="L1016" i="3"/>
  <c r="Y1391" i="81" s="1"/>
  <c r="L1017" i="3"/>
  <c r="Y2205" i="81" s="1"/>
  <c r="L1018" i="3"/>
  <c r="Y4188" i="81" s="1"/>
  <c r="L1019" i="3"/>
  <c r="Y5006" i="81" s="1"/>
  <c r="L1020" i="3"/>
  <c r="Y1840" i="81" s="1"/>
  <c r="L1021" i="3"/>
  <c r="Y1379" i="81" s="1"/>
  <c r="L1022" i="3"/>
  <c r="Y1831" i="81" s="1"/>
  <c r="L1023" i="3"/>
  <c r="Y1431" i="81" s="1"/>
  <c r="L1024" i="3"/>
  <c r="Y3193" i="81" s="1"/>
  <c r="L1025" i="3"/>
  <c r="Y3210" i="81" s="1"/>
  <c r="L1026" i="3"/>
  <c r="Y1312" i="81" s="1"/>
  <c r="L1027" i="3"/>
  <c r="Y1844" i="81" s="1"/>
  <c r="L1028" i="3"/>
  <c r="Y1057" i="81" s="1"/>
  <c r="L1029" i="3"/>
  <c r="Y2700" i="81" s="1"/>
  <c r="L1030" i="3"/>
  <c r="Y1305" i="81" s="1"/>
  <c r="L1031" i="3"/>
  <c r="Y1147" i="81" s="1"/>
  <c r="L1032" i="3"/>
  <c r="Y130" i="81" s="1"/>
  <c r="L1033" i="3"/>
  <c r="Y1416" i="81" s="1"/>
  <c r="L1034" i="3"/>
  <c r="Y446" i="81" s="1"/>
  <c r="L1035" i="3"/>
  <c r="Y1921" i="81" s="1"/>
  <c r="L1036" i="3"/>
  <c r="Y3697" i="81" s="1"/>
  <c r="L1037" i="3"/>
  <c r="Y3864" i="81" s="1"/>
  <c r="L1038" i="3"/>
  <c r="Y1198" i="81" s="1"/>
  <c r="L1039" i="3"/>
  <c r="Y1336" i="81" s="1"/>
  <c r="L1040" i="3"/>
  <c r="Y1189" i="81" s="1"/>
  <c r="L1041" i="3"/>
  <c r="Y1422" i="81" s="1"/>
  <c r="L1042" i="3"/>
  <c r="Y1108" i="81" s="1"/>
  <c r="L1043" i="3"/>
  <c r="Y1334" i="81" s="1"/>
  <c r="L1044" i="3"/>
  <c r="Y569" i="81" s="1"/>
  <c r="L1045" i="3"/>
  <c r="Y1806" i="81" s="1"/>
  <c r="L1046" i="3"/>
  <c r="Y129" i="81" s="1"/>
  <c r="L1047" i="3"/>
  <c r="Y482" i="81" s="1"/>
  <c r="L1048" i="3"/>
  <c r="Y457" i="81" s="1"/>
  <c r="L1049" i="3"/>
  <c r="Y3863" i="81" s="1"/>
  <c r="L1050" i="3"/>
  <c r="Y320" i="81" s="1"/>
  <c r="L1051" i="3"/>
  <c r="Y485" i="81" s="1"/>
  <c r="L1052" i="3"/>
  <c r="Y467" i="81" s="1"/>
  <c r="L1053" i="3"/>
  <c r="Y315" i="81" s="1"/>
  <c r="L1054" i="3"/>
  <c r="Y301" i="81" s="1"/>
  <c r="L1055" i="3"/>
  <c r="Y168" i="81" s="1"/>
  <c r="L1056" i="3"/>
  <c r="Y131" i="81" s="1"/>
  <c r="L1057" i="3"/>
  <c r="Y271" i="81" s="1"/>
  <c r="L1058" i="3"/>
  <c r="Y1852" i="81" s="1"/>
  <c r="L1059" i="3"/>
  <c r="Y253" i="81" s="1"/>
  <c r="L1060" i="3"/>
  <c r="Y1851" i="81" s="1"/>
  <c r="L1061" i="3"/>
  <c r="Y1797" i="81" s="1"/>
  <c r="L1062" i="3"/>
  <c r="Y1269" i="81" s="1"/>
  <c r="L1063" i="3"/>
  <c r="L1064" i="3"/>
  <c r="Y1801" i="81" s="1"/>
  <c r="L1065" i="3"/>
  <c r="Y997" i="81" s="1"/>
  <c r="L1066" i="3"/>
  <c r="Y1010" i="81" s="1"/>
  <c r="L1067" i="3"/>
  <c r="Y1164" i="81" s="1"/>
  <c r="L1068" i="3"/>
  <c r="Y3189" i="81" s="1"/>
  <c r="L1069" i="3"/>
  <c r="Y1155" i="81" s="1"/>
  <c r="L1070" i="3"/>
  <c r="Y1811" i="81" s="1"/>
  <c r="L1071" i="3"/>
  <c r="Y1316" i="81" s="1"/>
  <c r="L1072" i="3"/>
  <c r="Y1639" i="81" s="1"/>
  <c r="L1073" i="3"/>
  <c r="Y1318" i="81" s="1"/>
  <c r="L1074" i="3"/>
  <c r="Y4261" i="81" s="1"/>
  <c r="L1075" i="3"/>
  <c r="Y4370" i="81" s="1"/>
  <c r="L1076" i="3"/>
  <c r="Y264" i="81" s="1"/>
  <c r="L1077" i="3"/>
  <c r="Y1161" i="81" s="1"/>
  <c r="L1078" i="3"/>
  <c r="Y927" i="81" s="1"/>
  <c r="L1079" i="3"/>
  <c r="Y515" i="81" s="1"/>
  <c r="L1080" i="3"/>
  <c r="Y215" i="81" s="1"/>
  <c r="L1081" i="3"/>
  <c r="Y3072" i="81" s="1"/>
  <c r="L1082" i="3"/>
  <c r="Y15" i="81" s="1"/>
  <c r="L1083" i="3"/>
  <c r="Y5117" i="81" s="1"/>
  <c r="L1084" i="3"/>
  <c r="Y1641" i="81" s="1"/>
  <c r="L1085" i="3"/>
  <c r="Y1653" i="81" s="1"/>
  <c r="L1086" i="3"/>
  <c r="Y1802" i="81" s="1"/>
  <c r="L1087" i="3"/>
  <c r="L1088" i="3"/>
  <c r="Y1902" i="81" s="1"/>
  <c r="L1089" i="3"/>
  <c r="Y2023" i="81" s="1"/>
  <c r="L1090" i="3"/>
  <c r="Y4242" i="81" s="1"/>
  <c r="L1091" i="3"/>
  <c r="Y4400" i="81" s="1"/>
  <c r="L1092" i="3"/>
  <c r="Y1913" i="81" s="1"/>
  <c r="L1093" i="3"/>
  <c r="Y4061" i="81" s="1"/>
  <c r="L1094" i="3"/>
  <c r="Y1904" i="81" s="1"/>
  <c r="L1095" i="3"/>
  <c r="Y4244" i="81" s="1"/>
  <c r="L1096" i="3"/>
  <c r="Y2027" i="81" s="1"/>
  <c r="L1097" i="3"/>
  <c r="Y4402" i="81" s="1"/>
  <c r="L1098" i="3"/>
  <c r="Y4247" i="81" s="1"/>
  <c r="L1099" i="3"/>
  <c r="Y4401" i="81" s="1"/>
  <c r="L1100" i="3"/>
  <c r="Y4246" i="81" s="1"/>
  <c r="L1101" i="3"/>
  <c r="Y2046" i="81" s="1"/>
  <c r="L1102" i="3"/>
  <c r="Y2848" i="81" s="1"/>
  <c r="L1103" i="3"/>
  <c r="Y1899" i="81" s="1"/>
  <c r="L1104" i="3"/>
  <c r="Y1076" i="81" s="1"/>
  <c r="L1105" i="3"/>
  <c r="Y2010" i="81" s="1"/>
  <c r="L1106" i="3"/>
  <c r="Y4241" i="81" s="1"/>
  <c r="L1107" i="3"/>
  <c r="Y1087" i="81" s="1"/>
  <c r="L1108" i="3"/>
  <c r="Y1905" i="81" s="1"/>
  <c r="L1109" i="3"/>
  <c r="Y784" i="81" s="1"/>
  <c r="L1110" i="3"/>
  <c r="Y236" i="81" s="1"/>
  <c r="L1111" i="3"/>
  <c r="Y673" i="81" s="1"/>
  <c r="L1112" i="3"/>
  <c r="Y418" i="81" s="1"/>
  <c r="L1113" i="3"/>
  <c r="Y640" i="81" s="1"/>
  <c r="L1114" i="3"/>
  <c r="Y507" i="81" s="1"/>
  <c r="L1115" i="3"/>
  <c r="Y299" i="81" s="1"/>
  <c r="L1116" i="3"/>
  <c r="Y181" i="81" s="1"/>
  <c r="L1117" i="3"/>
  <c r="L1118" i="3"/>
  <c r="Y2353" i="81" s="1"/>
  <c r="L1119" i="3"/>
  <c r="Y128" i="81" s="1"/>
  <c r="L1120" i="3"/>
  <c r="Y1399" i="81" s="1"/>
  <c r="L1121" i="3"/>
  <c r="L1122" i="3"/>
  <c r="Y4056" i="81" s="1"/>
  <c r="L1123" i="3"/>
  <c r="Y2803" i="81" s="1"/>
  <c r="L1124" i="3"/>
  <c r="Y4068" i="81" s="1"/>
  <c r="L1125" i="3"/>
  <c r="Y2195" i="81" s="1"/>
  <c r="L1126" i="3"/>
  <c r="Y4058" i="81" s="1"/>
  <c r="L1127" i="3"/>
  <c r="Y4057" i="81" s="1"/>
  <c r="L1128" i="3"/>
  <c r="Y2804" i="81" s="1"/>
  <c r="L1129" i="3"/>
  <c r="Y1207" i="81" s="1"/>
  <c r="L1130" i="3"/>
  <c r="Y2196" i="81" s="1"/>
  <c r="L1131" i="3"/>
  <c r="Y1192" i="81" s="1"/>
  <c r="L1132" i="3"/>
  <c r="Y1084" i="81" s="1"/>
  <c r="L1133" i="3"/>
  <c r="Y505" i="81" s="1"/>
  <c r="L1134" i="3"/>
  <c r="Y368" i="81" s="1"/>
  <c r="L1135" i="3"/>
  <c r="Y851" i="81" s="1"/>
  <c r="L1136" i="3"/>
  <c r="Y113" i="81" s="1"/>
  <c r="L1137" i="3"/>
  <c r="Y280" i="81" s="1"/>
  <c r="L1138" i="3"/>
  <c r="L1139" i="3"/>
  <c r="Y4310" i="81" s="1"/>
  <c r="L1140" i="3"/>
  <c r="Y4029" i="81" s="1"/>
  <c r="L1141" i="3"/>
  <c r="Y4216" i="81" s="1"/>
  <c r="L1142" i="3"/>
  <c r="Y4392" i="81" s="1"/>
  <c r="L1143" i="3"/>
  <c r="Y4309" i="81" s="1"/>
  <c r="L1144" i="3"/>
  <c r="Y4265" i="81" s="1"/>
  <c r="L1145" i="3"/>
  <c r="Y4280" i="81" s="1"/>
  <c r="L1146" i="3"/>
  <c r="Y1344" i="81" s="1"/>
  <c r="L1147" i="3"/>
  <c r="Y3797" i="81" s="1"/>
  <c r="L1148" i="3"/>
  <c r="Y4540" i="81" s="1"/>
  <c r="L1149" i="3"/>
  <c r="Y4043" i="81" s="1"/>
  <c r="L1150" i="3"/>
  <c r="Y2125" i="81" s="1"/>
  <c r="L1151" i="3"/>
  <c r="Y4042" i="81" s="1"/>
  <c r="L1152" i="3"/>
  <c r="Y4093" i="81" s="1"/>
  <c r="L1153" i="3"/>
  <c r="Y4274" i="81" s="1"/>
  <c r="L1154" i="3"/>
  <c r="Y2529" i="81" s="1"/>
  <c r="L1155" i="3"/>
  <c r="Y4297" i="81" s="1"/>
  <c r="L1156" i="3"/>
  <c r="Y3973" i="81" s="1"/>
  <c r="L1157" i="3"/>
  <c r="Y2531" i="81" s="1"/>
  <c r="L1158" i="3"/>
  <c r="Y2537" i="81" s="1"/>
  <c r="L1159" i="3"/>
  <c r="Y4031" i="81" s="1"/>
  <c r="L1160" i="3"/>
  <c r="Y4271" i="81" s="1"/>
  <c r="L1161" i="3"/>
  <c r="Y3802" i="81" s="1"/>
  <c r="L1162" i="3"/>
  <c r="Y4504" i="81" s="1"/>
  <c r="L1163" i="3"/>
  <c r="Y4437" i="81" s="1"/>
  <c r="L1164" i="3"/>
  <c r="Y3988" i="81" s="1"/>
  <c r="L1165" i="3"/>
  <c r="Y4727" i="81" s="1"/>
  <c r="L1166" i="3"/>
  <c r="Y3800" i="81" s="1"/>
  <c r="L1167" i="3"/>
  <c r="Y3796" i="81" s="1"/>
  <c r="L1168" i="3"/>
  <c r="Y1442" i="81" s="1"/>
  <c r="L1169" i="3"/>
  <c r="Y1209" i="81" s="1"/>
  <c r="L1170" i="3"/>
  <c r="Y4282" i="81" s="1"/>
  <c r="L1171" i="3"/>
  <c r="Y3568" i="81" s="1"/>
  <c r="L1172" i="3"/>
  <c r="Y3775" i="81" s="1"/>
  <c r="L1173" i="3"/>
  <c r="Y3798" i="81" s="1"/>
  <c r="L1174" i="3"/>
  <c r="Y3780" i="81" s="1"/>
  <c r="L1175" i="3"/>
  <c r="Y4222" i="81" s="1"/>
  <c r="L1176" i="3"/>
  <c r="Y4399" i="81" s="1"/>
  <c r="L1177" i="3"/>
  <c r="Y4311" i="81" s="1"/>
  <c r="L1178" i="3"/>
  <c r="Y4318" i="81" s="1"/>
  <c r="L1179" i="3"/>
  <c r="Y3748" i="81" s="1"/>
  <c r="L1180" i="3"/>
  <c r="Y4220" i="81" s="1"/>
  <c r="L1181" i="3"/>
  <c r="Y3760" i="81" s="1"/>
  <c r="L1182" i="3"/>
  <c r="Y4306" i="81" s="1"/>
  <c r="L1183" i="3"/>
  <c r="Y3981" i="81" s="1"/>
  <c r="L1184" i="3"/>
  <c r="Y4324" i="81" s="1"/>
  <c r="L1185" i="3"/>
  <c r="Y4390" i="81" s="1"/>
  <c r="L1186" i="3"/>
  <c r="Y2530" i="81" s="1"/>
  <c r="L1187" i="3"/>
  <c r="Y4269" i="81" s="1"/>
  <c r="L1188" i="3"/>
  <c r="Y4053" i="81" s="1"/>
  <c r="L1189" i="3"/>
  <c r="Y4549" i="81" s="1"/>
  <c r="L1190" i="3"/>
  <c r="Y4040" i="81" s="1"/>
  <c r="L1191" i="3"/>
  <c r="Y4505" i="81" s="1"/>
  <c r="L1192" i="3"/>
  <c r="Y2535" i="81" s="1"/>
  <c r="L1193" i="3"/>
  <c r="Y1326" i="81" s="1"/>
  <c r="L1194" i="3"/>
  <c r="Y1337" i="81" s="1"/>
  <c r="L1195" i="3"/>
  <c r="Y3752" i="81" s="1"/>
  <c r="L1196" i="3"/>
  <c r="Y2127" i="81" s="1"/>
  <c r="L1197" i="3"/>
  <c r="Y4319" i="81" s="1"/>
  <c r="L1198" i="3"/>
  <c r="Y1083" i="81" s="1"/>
  <c r="L1199" i="3"/>
  <c r="Y4046" i="81" s="1"/>
  <c r="L1200" i="3"/>
  <c r="Y4397" i="81" s="1"/>
  <c r="L1201" i="3"/>
  <c r="Y4396" i="81" s="1"/>
  <c r="L1202" i="3"/>
  <c r="Y4328" i="81" s="1"/>
  <c r="L1203" i="3"/>
  <c r="Y1439" i="81" s="1"/>
  <c r="L1204" i="3"/>
  <c r="Y4023" i="81" s="1"/>
  <c r="L1205" i="3"/>
  <c r="Y3772" i="81" s="1"/>
  <c r="L1206" i="3"/>
  <c r="Y3778" i="81" s="1"/>
  <c r="L1207" i="3"/>
  <c r="Y4059" i="81" s="1"/>
  <c r="L1208" i="3"/>
  <c r="Y1497" i="81" s="1"/>
  <c r="L1209" i="3"/>
  <c r="Y4263" i="81" s="1"/>
  <c r="L1210" i="3"/>
  <c r="Y4330" i="81" s="1"/>
  <c r="L1211" i="3"/>
  <c r="Y1345" i="81" s="1"/>
  <c r="L1212" i="3"/>
  <c r="Y4387" i="81" s="1"/>
  <c r="L1213" i="3"/>
  <c r="Y3750" i="81" s="1"/>
  <c r="L1214" i="3"/>
  <c r="Y928" i="81" s="1"/>
  <c r="L1215" i="3"/>
  <c r="Y4312" i="81" s="1"/>
  <c r="L1216" i="3"/>
  <c r="Y4329" i="81" s="1"/>
  <c r="L1217" i="3"/>
  <c r="Y926" i="81" s="1"/>
  <c r="L1218" i="3"/>
  <c r="Y1834" i="81" s="1"/>
  <c r="L1219" i="3"/>
  <c r="Y4326" i="81" s="1"/>
  <c r="L1220" i="3"/>
  <c r="Y1188" i="81" s="1"/>
  <c r="L1221" i="3"/>
  <c r="Y920" i="81" s="1"/>
  <c r="L1222" i="3"/>
  <c r="Y2536" i="81" s="1"/>
  <c r="L1223" i="3"/>
  <c r="Y3765" i="81" s="1"/>
  <c r="L1224" i="3"/>
  <c r="Y1423" i="81" s="1"/>
  <c r="L1225" i="3"/>
  <c r="Y4728" i="81" s="1"/>
  <c r="L1226" i="3"/>
  <c r="Y1425" i="81" s="1"/>
  <c r="L1227" i="3"/>
  <c r="Y4389" i="81" s="1"/>
  <c r="L1228" i="3"/>
  <c r="Y1313" i="81" s="1"/>
  <c r="L1229" i="3"/>
  <c r="Y764" i="81" s="1"/>
  <c r="L1230" i="3"/>
  <c r="Y783" i="81" s="1"/>
  <c r="L1231" i="3"/>
  <c r="Y641" i="81" s="1"/>
  <c r="L1232" i="3"/>
  <c r="Y780" i="81" s="1"/>
  <c r="L1233" i="3"/>
  <c r="Y487" i="81" s="1"/>
  <c r="L1234" i="3"/>
  <c r="Y781" i="81" s="1"/>
  <c r="L1235" i="3"/>
  <c r="Y578" i="81" s="1"/>
  <c r="L1236" i="3"/>
  <c r="Y581" i="81" s="1"/>
  <c r="L1237" i="3"/>
  <c r="Y655" i="81" s="1"/>
  <c r="L1238" i="3"/>
  <c r="Y290" i="81" s="1"/>
  <c r="L1239" i="3"/>
  <c r="Y626" i="81" s="1"/>
  <c r="L1240" i="3"/>
  <c r="Y623" i="81" s="1"/>
  <c r="L1241" i="3"/>
  <c r="Y602" i="81" s="1"/>
  <c r="L1242" i="3"/>
  <c r="Y643" i="81" s="1"/>
  <c r="L1243" i="3"/>
  <c r="Y163" i="81" s="1"/>
  <c r="L1244" i="3"/>
  <c r="Y650" i="81" s="1"/>
  <c r="L1245" i="3"/>
  <c r="Y571" i="81" s="1"/>
  <c r="L1246" i="3"/>
  <c r="Y242" i="81" s="1"/>
  <c r="L1247" i="3"/>
  <c r="Y644" i="81" s="1"/>
  <c r="L1248" i="3"/>
  <c r="Y4730" i="81" s="1"/>
  <c r="L1249" i="3"/>
  <c r="Y669" i="81" s="1"/>
  <c r="L1250" i="3"/>
  <c r="Y577" i="81" s="1"/>
  <c r="L1251" i="3"/>
  <c r="Y609" i="81" s="1"/>
  <c r="L1252" i="3"/>
  <c r="Y244" i="81" s="1"/>
  <c r="L1253" i="3"/>
  <c r="Y312" i="81" s="1"/>
  <c r="L1254" i="3"/>
  <c r="Y291" i="81" s="1"/>
  <c r="L1255" i="3"/>
  <c r="Y267" i="81" s="1"/>
  <c r="L1256" i="3"/>
  <c r="Y4742" i="81" s="1"/>
  <c r="L1257" i="3"/>
  <c r="Y4050" i="81" s="1"/>
  <c r="L1258" i="3"/>
  <c r="Y243" i="81" s="1"/>
  <c r="L1259" i="3"/>
  <c r="Y4748" i="81" s="1"/>
  <c r="L1260" i="3"/>
  <c r="Y4739" i="81" s="1"/>
  <c r="L1261" i="3"/>
  <c r="L1262" i="3"/>
  <c r="Y4458" i="81" s="1"/>
  <c r="L1263" i="3"/>
  <c r="Y4473" i="81" s="1"/>
  <c r="L1264" i="3"/>
  <c r="Y4443" i="81" s="1"/>
  <c r="L1265" i="3"/>
  <c r="Y1867" i="81" s="1"/>
  <c r="L1266" i="3"/>
  <c r="Y4467" i="81" s="1"/>
  <c r="L1267" i="3"/>
  <c r="Y2970" i="81" s="1"/>
  <c r="L1268" i="3"/>
  <c r="Y3523" i="81" s="1"/>
  <c r="L1269" i="3"/>
  <c r="Y1869" i="81" s="1"/>
  <c r="L1270" i="3"/>
  <c r="Y2980" i="81" s="1"/>
  <c r="L1271" i="3"/>
  <c r="Y1868" i="81" s="1"/>
  <c r="L1272" i="3"/>
  <c r="Y2969" i="81" s="1"/>
  <c r="L1273" i="3"/>
  <c r="Y1865" i="81" s="1"/>
  <c r="L1274" i="3"/>
  <c r="Y3545" i="81" s="1"/>
  <c r="L1275" i="3"/>
  <c r="Y2978" i="81" s="1"/>
  <c r="L1276" i="3"/>
  <c r="Y3517" i="81" s="1"/>
  <c r="L1277" i="3"/>
  <c r="Y4375" i="81" s="1"/>
  <c r="L1278" i="3"/>
  <c r="Y4133" i="81" s="1"/>
  <c r="L1279" i="3"/>
  <c r="Y1019" i="81" s="1"/>
  <c r="L1280" i="3"/>
  <c r="Y3544" i="81" s="1"/>
  <c r="L1281" i="3"/>
  <c r="Y2776" i="81" s="1"/>
  <c r="L1282" i="3"/>
  <c r="Y4097" i="81" s="1"/>
  <c r="L1283" i="3"/>
  <c r="Y962" i="81" s="1"/>
  <c r="L1284" i="3"/>
  <c r="Y4136" i="81" s="1"/>
  <c r="L1285" i="3"/>
  <c r="Y1872" i="81" s="1"/>
  <c r="L1286" i="3"/>
  <c r="Y2337" i="81" s="1"/>
  <c r="L1287" i="3"/>
  <c r="Y2312" i="81" s="1"/>
  <c r="L1288" i="3"/>
  <c r="Y1116" i="81" s="1"/>
  <c r="L1289" i="3"/>
  <c r="Y3493" i="81" s="1"/>
  <c r="L1290" i="3"/>
  <c r="Y1870" i="81" s="1"/>
  <c r="L1291" i="3"/>
  <c r="Y1871" i="81" s="1"/>
  <c r="L1292" i="3"/>
  <c r="Y2407" i="81" s="1"/>
  <c r="L1293" i="3"/>
  <c r="Y785" i="81" s="1"/>
  <c r="L1294" i="3"/>
  <c r="Y325" i="81" s="1"/>
  <c r="L1295" i="3"/>
  <c r="Y849" i="81" s="1"/>
  <c r="L1296" i="3"/>
  <c r="Y756" i="81" s="1"/>
  <c r="L1297" i="3"/>
  <c r="Y496" i="81" s="1"/>
  <c r="L1298" i="3"/>
  <c r="Y860" i="81" s="1"/>
  <c r="L1299" i="3"/>
  <c r="Y884" i="81" s="1"/>
  <c r="L1300" i="3"/>
  <c r="Y754" i="81" s="1"/>
  <c r="L1301" i="3"/>
  <c r="Y762" i="81" s="1"/>
  <c r="L1302" i="3"/>
  <c r="Y744" i="81" s="1"/>
  <c r="L1303" i="3"/>
  <c r="Y565" i="81" s="1"/>
  <c r="L1304" i="3"/>
  <c r="Y737" i="81" s="1"/>
  <c r="L1305" i="3"/>
  <c r="Y161" i="81" s="1"/>
  <c r="L1306" i="3"/>
  <c r="Y715" i="81" s="1"/>
  <c r="L1307" i="3"/>
  <c r="Y295" i="81" s="1"/>
  <c r="L1308" i="3"/>
  <c r="Y703" i="81" s="1"/>
  <c r="L1309" i="3"/>
  <c r="Y18" i="81" s="1"/>
  <c r="L1310" i="3"/>
  <c r="Y519" i="81" s="1"/>
  <c r="L1311" i="3"/>
  <c r="Y501" i="81" s="1"/>
  <c r="L1312" i="3"/>
  <c r="Y405" i="81" s="1"/>
  <c r="L1313" i="3"/>
  <c r="Y406" i="81" s="1"/>
  <c r="L1314" i="3"/>
  <c r="Y672" i="81" s="1"/>
  <c r="L1315" i="3"/>
  <c r="Y546" i="81" s="1"/>
  <c r="L1316" i="3"/>
  <c r="Y653" i="81" s="1"/>
  <c r="L1317" i="3"/>
  <c r="Y4913" i="81" s="1"/>
  <c r="L1318" i="3"/>
  <c r="Y2305" i="81" s="1"/>
  <c r="L1319" i="3"/>
  <c r="Y120" i="81" s="1"/>
  <c r="L1320" i="3"/>
  <c r="Y20" i="81" s="1"/>
  <c r="L1321" i="3"/>
  <c r="Y642" i="81" s="1"/>
  <c r="L1322" i="3"/>
  <c r="Y316" i="81" s="1"/>
  <c r="L1323" i="3"/>
  <c r="Y336" i="81" s="1"/>
  <c r="L1324" i="3"/>
  <c r="Y221" i="81" s="1"/>
  <c r="L1325" i="3"/>
  <c r="Y166" i="81" s="1"/>
  <c r="L1326" i="3"/>
  <c r="Y164" i="81" s="1"/>
  <c r="L1327" i="3"/>
  <c r="Y199" i="81" s="1"/>
  <c r="L1328" i="3"/>
  <c r="L1329" i="3"/>
  <c r="Y2357" i="81" s="1"/>
  <c r="L1330" i="3"/>
  <c r="Y1153" i="81" s="1"/>
  <c r="L1331" i="3"/>
  <c r="Y2099" i="81" s="1"/>
  <c r="L1332" i="3"/>
  <c r="Y2351" i="81" s="1"/>
  <c r="L1333" i="3"/>
  <c r="Y2389" i="81" s="1"/>
  <c r="L1334" i="3"/>
  <c r="Y2393" i="81" s="1"/>
  <c r="L1335" i="3"/>
  <c r="Y2399" i="81" s="1"/>
  <c r="L1336" i="3"/>
  <c r="Y2348" i="81" s="1"/>
  <c r="L1337" i="3"/>
  <c r="Y2404" i="81" s="1"/>
  <c r="L1338" i="3"/>
  <c r="Y987" i="81" s="1"/>
  <c r="L1339" i="3"/>
  <c r="Y2101" i="81" s="1"/>
  <c r="L1340" i="3"/>
  <c r="Y2098" i="81" s="1"/>
  <c r="L1341" i="3"/>
  <c r="Y2402" i="81" s="1"/>
  <c r="L1342" i="3"/>
  <c r="Y2385" i="81" s="1"/>
  <c r="L1343" i="3"/>
  <c r="Y2392" i="81" s="1"/>
  <c r="L1344" i="3"/>
  <c r="Y2405" i="81" s="1"/>
  <c r="L1345" i="3"/>
  <c r="Y2394" i="81" s="1"/>
  <c r="L1346" i="3"/>
  <c r="Y2342" i="81" s="1"/>
  <c r="L1347" i="3"/>
  <c r="Y2401" i="81" s="1"/>
  <c r="L1348" i="3"/>
  <c r="Y2400" i="81" s="1"/>
  <c r="L1349" i="3"/>
  <c r="Y931" i="81" s="1"/>
  <c r="L1350" i="3"/>
  <c r="Y2100" i="81" s="1"/>
  <c r="L1351" i="3"/>
  <c r="Y1415" i="81" s="1"/>
  <c r="L1352" i="3"/>
  <c r="Y369" i="81" s="1"/>
  <c r="L1353" i="3"/>
  <c r="Y525" i="81" s="1"/>
  <c r="L1354" i="3"/>
  <c r="Y407" i="81" s="1"/>
  <c r="L1355" i="3"/>
  <c r="Y125" i="81" s="1"/>
  <c r="L1356" i="3"/>
  <c r="Y25" i="81" s="1"/>
  <c r="L1357" i="3"/>
  <c r="Y39" i="81" s="1"/>
  <c r="L1358" i="3"/>
  <c r="L1359" i="3"/>
  <c r="Y1647" i="81" s="1"/>
  <c r="L1360" i="3"/>
  <c r="Y2328" i="81" s="1"/>
  <c r="L1361" i="3"/>
  <c r="Y3912" i="81" s="1"/>
  <c r="L1362" i="3"/>
  <c r="Y1146" i="81" s="1"/>
  <c r="L1363" i="3"/>
  <c r="Y2335" i="81" s="1"/>
  <c r="L1364" i="3"/>
  <c r="Y4248" i="81" s="1"/>
  <c r="L1365" i="3"/>
  <c r="Y3434" i="81" s="1"/>
  <c r="L1366" i="3"/>
  <c r="Y3514" i="81" s="1"/>
  <c r="L1367" i="3"/>
  <c r="Y3733" i="81" s="1"/>
  <c r="L1368" i="3"/>
  <c r="Y3692" i="81" s="1"/>
  <c r="L1369" i="3"/>
  <c r="Y3170" i="81" s="1"/>
  <c r="L1370" i="3"/>
  <c r="Y3739" i="81" s="1"/>
  <c r="L1371" i="3"/>
  <c r="Y3809" i="81" s="1"/>
  <c r="L1372" i="3"/>
  <c r="Y1646" i="81" s="1"/>
  <c r="L1373" i="3"/>
  <c r="Y1706" i="81" s="1"/>
  <c r="L1374" i="3"/>
  <c r="Y4062" i="81" s="1"/>
  <c r="L1375" i="3"/>
  <c r="Y3717" i="81" s="1"/>
  <c r="L1376" i="3"/>
  <c r="Y1703" i="81" s="1"/>
  <c r="L1377" i="3"/>
  <c r="Y3811" i="81" s="1"/>
  <c r="L1378" i="3"/>
  <c r="Y247" i="81" s="1"/>
  <c r="L1379" i="3"/>
  <c r="Y1656" i="81" s="1"/>
  <c r="L1380" i="3"/>
  <c r="Y1621" i="81" s="1"/>
  <c r="L1381" i="3"/>
  <c r="Y1659" i="81" s="1"/>
  <c r="L1382" i="3"/>
  <c r="Y1686" i="81" s="1"/>
  <c r="L1383" i="3"/>
  <c r="Y1143" i="81" s="1"/>
  <c r="L1384" i="3"/>
  <c r="Y1684" i="81" s="1"/>
  <c r="L1385" i="3"/>
  <c r="Y1648" i="81" s="1"/>
  <c r="L1386" i="3"/>
  <c r="Y1136" i="81" s="1"/>
  <c r="L1387" i="3"/>
  <c r="Y822" i="81" s="1"/>
  <c r="L1388" i="3"/>
  <c r="Y441" i="81" s="1"/>
  <c r="L1389" i="3"/>
  <c r="Y442" i="81" s="1"/>
  <c r="L1390" i="3"/>
  <c r="Y67" i="81" s="1"/>
  <c r="L1391" i="3"/>
  <c r="Y245" i="81" s="1"/>
  <c r="L1392" i="3"/>
  <c r="Y96" i="81" s="1"/>
  <c r="L1393" i="3"/>
  <c r="Y376" i="81" s="1"/>
  <c r="L1394" i="3"/>
  <c r="L1395" i="3"/>
  <c r="Y4481" i="81" s="1"/>
  <c r="L1396" i="3"/>
  <c r="Y4562" i="81" s="1"/>
  <c r="L1397" i="3"/>
  <c r="Y3200" i="81" s="1"/>
  <c r="L1398" i="3"/>
  <c r="Y4561" i="81" s="1"/>
  <c r="L1399" i="3"/>
  <c r="Y4589" i="81" s="1"/>
  <c r="L1400" i="3"/>
  <c r="Y3176" i="81" s="1"/>
  <c r="L1401" i="3"/>
  <c r="Y4588" i="81" s="1"/>
  <c r="L1402" i="3"/>
  <c r="Y4557" i="81" s="1"/>
  <c r="L1403" i="3"/>
  <c r="Y1141" i="81" s="1"/>
  <c r="L1404" i="3"/>
  <c r="Y1020" i="81" s="1"/>
  <c r="L1405" i="3"/>
  <c r="Y1618" i="81" s="1"/>
  <c r="L1406" i="3"/>
  <c r="Y4573" i="81" s="1"/>
  <c r="L1407" i="3"/>
  <c r="Y3201" i="81" s="1"/>
  <c r="L1408" i="3"/>
  <c r="Y1651" i="81" s="1"/>
  <c r="L1409" i="3"/>
  <c r="Y1632" i="81" s="1"/>
  <c r="L1410" i="3"/>
  <c r="Y1142" i="81" s="1"/>
  <c r="L1411" i="3"/>
  <c r="Y1658" i="81" s="1"/>
  <c r="L1412" i="3"/>
  <c r="Y1650" i="81" s="1"/>
  <c r="L1413" i="3"/>
  <c r="Y1625" i="81" s="1"/>
  <c r="L1414" i="3"/>
  <c r="Y58" i="81" s="1"/>
  <c r="L1415" i="3"/>
  <c r="Y440" i="81" s="1"/>
  <c r="L1416" i="3"/>
  <c r="Y61" i="81" s="1"/>
  <c r="L1417" i="3"/>
  <c r="L1418" i="3"/>
  <c r="Y224" i="81" s="1"/>
  <c r="L1419" i="3"/>
  <c r="L1420" i="3"/>
  <c r="Y2292" i="81" s="1"/>
  <c r="L1421" i="3"/>
  <c r="Y3460" i="81" s="1"/>
  <c r="L1422" i="3"/>
  <c r="Y2562" i="81" s="1"/>
  <c r="L1423" i="3"/>
  <c r="Y2539" i="81" s="1"/>
  <c r="L1424" i="3"/>
  <c r="Y4159" i="81" s="1"/>
  <c r="L1425" i="3"/>
  <c r="Y2544" i="81" s="1"/>
  <c r="L1426" i="3"/>
  <c r="Y1004" i="81" s="1"/>
  <c r="L1427" i="3"/>
  <c r="Y2315" i="81" s="1"/>
  <c r="L1428" i="3"/>
  <c r="Y2543" i="81" s="1"/>
  <c r="L1429" i="3"/>
  <c r="Y2538" i="81" s="1"/>
  <c r="L1430" i="3"/>
  <c r="Y2540" i="81" s="1"/>
  <c r="L1431" i="3"/>
  <c r="Y2548" i="81" s="1"/>
  <c r="L1432" i="3"/>
  <c r="Y3476" i="81" s="1"/>
  <c r="L1433" i="3"/>
  <c r="Y2550" i="81" s="1"/>
  <c r="L1434" i="3"/>
  <c r="Y1642" i="81" s="1"/>
  <c r="L1435" i="3"/>
  <c r="Y3715" i="81" s="1"/>
  <c r="L1436" i="3"/>
  <c r="Y2545" i="81" s="1"/>
  <c r="L1437" i="3"/>
  <c r="Y1566" i="81" s="1"/>
  <c r="L1438" i="3"/>
  <c r="Y1636" i="81" s="1"/>
  <c r="L1439" i="3"/>
  <c r="Y1645" i="81" s="1"/>
  <c r="L1440" i="3"/>
  <c r="Y1637" i="81" s="1"/>
  <c r="L1441" i="3"/>
  <c r="Y940" i="81" s="1"/>
  <c r="L1442" i="3"/>
  <c r="Y939" i="81" s="1"/>
  <c r="L1443" i="3"/>
  <c r="Y490" i="81" s="1"/>
  <c r="L1444" i="3"/>
  <c r="Y489" i="81" s="1"/>
  <c r="L1445" i="3"/>
  <c r="Y488" i="81" s="1"/>
  <c r="L1446" i="3"/>
  <c r="Y63" i="81" s="1"/>
  <c r="L1447" i="3"/>
  <c r="Y54" i="81" s="1"/>
  <c r="L1448" i="3"/>
  <c r="Y62" i="81" s="1"/>
  <c r="L1449" i="3"/>
  <c r="L1450" i="3"/>
  <c r="Y2785" i="81" s="1"/>
  <c r="L1451" i="3"/>
  <c r="Y2786" i="81" s="1"/>
  <c r="L1452" i="3"/>
  <c r="Y2792" i="81" s="1"/>
  <c r="L1453" i="3"/>
  <c r="Y2787" i="81" s="1"/>
  <c r="L1454" i="3"/>
  <c r="Y2784" i="81" s="1"/>
  <c r="L1455" i="3"/>
  <c r="Y2274" i="81" s="1"/>
  <c r="L1456" i="3"/>
  <c r="Y1883" i="81" s="1"/>
  <c r="L1457" i="3"/>
  <c r="Y2275" i="81" s="1"/>
  <c r="L1458" i="3"/>
  <c r="Y1017" i="81" s="1"/>
  <c r="L1459" i="3"/>
  <c r="Y1960" i="81" s="1"/>
  <c r="L1460" i="3"/>
  <c r="Y4359" i="81" s="1"/>
  <c r="L1461" i="3"/>
  <c r="Y1963" i="81" s="1"/>
  <c r="L1462" i="3"/>
  <c r="Y1833" i="81" s="1"/>
  <c r="L1463" i="3"/>
  <c r="Y1882" i="81" s="1"/>
  <c r="L1464" i="3"/>
  <c r="Y2341" i="81" s="1"/>
  <c r="L1465" i="3"/>
  <c r="Y1884" i="81" s="1"/>
  <c r="L1466" i="3"/>
  <c r="Y935" i="81" s="1"/>
  <c r="L1467" i="3"/>
  <c r="Y1443" i="81" s="1"/>
  <c r="L1468" i="3"/>
  <c r="Y1522" i="81" s="1"/>
  <c r="L1469" i="3"/>
  <c r="Y1695" i="81" s="1"/>
  <c r="L1470" i="3"/>
  <c r="Y1959" i="81" s="1"/>
  <c r="L1471" i="3"/>
  <c r="Y429" i="81" s="1"/>
  <c r="L1472" i="3"/>
  <c r="Y564" i="81" s="1"/>
  <c r="L1473" i="3"/>
  <c r="Y338" i="81" s="1"/>
  <c r="L1474" i="3"/>
  <c r="Y486" i="81" s="1"/>
  <c r="L1475" i="3"/>
  <c r="Y4005" i="81" s="1"/>
  <c r="L1476" i="3"/>
  <c r="L1477" i="3"/>
  <c r="Y2198" i="81" s="1"/>
  <c r="L1478" i="3"/>
  <c r="Y3277" i="81" s="1"/>
  <c r="L1479" i="3"/>
  <c r="Y3282" i="81" s="1"/>
  <c r="L1480" i="3"/>
  <c r="Y4262" i="81" s="1"/>
  <c r="L1481" i="3"/>
  <c r="Y3441" i="81" s="1"/>
  <c r="L1482" i="3"/>
  <c r="Y3276" i="81" s="1"/>
  <c r="L1483" i="3"/>
  <c r="Y1892" i="81" s="1"/>
  <c r="L1484" i="3"/>
  <c r="Y3458" i="81" s="1"/>
  <c r="L1485" i="3"/>
  <c r="Y4250" i="81" s="1"/>
  <c r="L1486" i="3"/>
  <c r="Y2166" i="81" s="1"/>
  <c r="L1487" i="3"/>
  <c r="Y3281" i="81" s="1"/>
  <c r="L1488" i="3"/>
  <c r="Y4147" i="81" s="1"/>
  <c r="L1489" i="3"/>
  <c r="Y3743" i="81" s="1"/>
  <c r="L1490" i="3"/>
  <c r="Y3898" i="81" s="1"/>
  <c r="L1491" i="3"/>
  <c r="Y3211" i="81" s="1"/>
  <c r="L1492" i="3"/>
  <c r="Y3445" i="81" s="1"/>
  <c r="L1493" i="3"/>
  <c r="Y3440" i="81" s="1"/>
  <c r="L1494" i="3"/>
  <c r="Y4254" i="81" s="1"/>
  <c r="L1495" i="3"/>
  <c r="Y4146" i="81" s="1"/>
  <c r="L1496" i="3"/>
  <c r="Y3896" i="81" s="1"/>
  <c r="L1497" i="3"/>
  <c r="Y3904" i="81" s="1"/>
  <c r="L1498" i="3"/>
  <c r="Y4383" i="81" s="1"/>
  <c r="L1499" i="3"/>
  <c r="Y948" i="81" s="1"/>
  <c r="L1500" i="3"/>
  <c r="Y3566" i="81" s="1"/>
  <c r="L1501" i="3"/>
  <c r="Y2946" i="81" s="1"/>
  <c r="L1502" i="3"/>
  <c r="Y2273" i="81" s="1"/>
  <c r="L1503" i="3"/>
  <c r="Y3918" i="81" s="1"/>
  <c r="L1504" i="3"/>
  <c r="Y4156" i="81" s="1"/>
  <c r="L1505" i="3"/>
  <c r="Y4145" i="81" s="1"/>
  <c r="L1506" i="3"/>
  <c r="Y4411" i="81" s="1"/>
  <c r="L1507" i="3"/>
  <c r="Y2956" i="81" s="1"/>
  <c r="L1508" i="3"/>
  <c r="Y1744" i="81" s="1"/>
  <c r="L1509" i="3"/>
  <c r="Y4376" i="81" s="1"/>
  <c r="L1510" i="3"/>
  <c r="Y1733" i="81" s="1"/>
  <c r="L1511" i="3"/>
  <c r="Y4153" i="81" s="1"/>
  <c r="L1512" i="3"/>
  <c r="Y1790" i="81" s="1"/>
  <c r="L1513" i="3"/>
  <c r="Y1980" i="81" s="1"/>
  <c r="L1514" i="3"/>
  <c r="Y1796" i="81" s="1"/>
  <c r="L1515" i="3"/>
  <c r="Y1148" i="81" s="1"/>
  <c r="L1516" i="3"/>
  <c r="Y1799" i="81" s="1"/>
  <c r="L1517" i="3"/>
  <c r="Y2898" i="81" s="1"/>
  <c r="L1518" i="3"/>
  <c r="Y4088" i="81" s="1"/>
  <c r="L1519" i="3"/>
  <c r="Y1271" i="81" s="1"/>
  <c r="L1520" i="3"/>
  <c r="Y1783" i="81" s="1"/>
  <c r="L1521" i="3"/>
  <c r="Y1191" i="81" s="1"/>
  <c r="L1522" i="3"/>
  <c r="Y1101" i="81" s="1"/>
  <c r="L1523" i="3"/>
  <c r="Y4025" i="81" s="1"/>
  <c r="L1524" i="3"/>
  <c r="Y1791" i="81" s="1"/>
  <c r="L1525" i="3"/>
  <c r="Y1774" i="81" s="1"/>
  <c r="L1526" i="3"/>
  <c r="Y1746" i="81" s="1"/>
  <c r="L1527" i="3"/>
  <c r="Y1745" i="81" s="1"/>
  <c r="L1528" i="3"/>
  <c r="Y1299" i="81" s="1"/>
  <c r="L1529" i="3"/>
  <c r="Y2963" i="81" s="1"/>
  <c r="L1530" i="3"/>
  <c r="Y4024" i="81" s="1"/>
  <c r="L1531" i="3"/>
  <c r="Y1300" i="81" s="1"/>
  <c r="L1532" i="3"/>
  <c r="Y1803" i="81" s="1"/>
  <c r="L1533" i="3"/>
  <c r="Y958" i="81" s="1"/>
  <c r="L1534" i="3"/>
  <c r="Y1742" i="81" s="1"/>
  <c r="L1535" i="3"/>
  <c r="Y1483" i="81" s="1"/>
  <c r="L1536" i="3"/>
  <c r="Y1343" i="81" s="1"/>
  <c r="L1537" i="3"/>
  <c r="Y1342" i="81" s="1"/>
  <c r="L1538" i="3"/>
  <c r="Y1308" i="81" s="1"/>
  <c r="L1539" i="3"/>
  <c r="Y918" i="81" s="1"/>
  <c r="L1540" i="3"/>
  <c r="Y700" i="81" s="1"/>
  <c r="L1541" i="3"/>
  <c r="Y841" i="81" s="1"/>
  <c r="L1542" i="3"/>
  <c r="Y699" i="81" s="1"/>
  <c r="L1543" i="3"/>
  <c r="Y492" i="81" s="1"/>
  <c r="L1544" i="3"/>
  <c r="Y599" i="81" s="1"/>
  <c r="L1545" i="3"/>
  <c r="Y428" i="81" s="1"/>
  <c r="L1546" i="3"/>
  <c r="Y592" i="81" s="1"/>
  <c r="L1547" i="3"/>
  <c r="Y671" i="81" s="1"/>
  <c r="L1548" i="3"/>
  <c r="Y535" i="81" s="1"/>
  <c r="L1549" i="3"/>
  <c r="Y702" i="81" s="1"/>
  <c r="L1550" i="3"/>
  <c r="Y212" i="81" s="1"/>
  <c r="L1551" i="3"/>
  <c r="Y511" i="81" s="1"/>
  <c r="L1552" i="3"/>
  <c r="Y252" i="81" s="1"/>
  <c r="L1553" i="3"/>
  <c r="Y3895" i="81" s="1"/>
  <c r="L1554" i="3"/>
  <c r="Y2079" i="81" s="1"/>
  <c r="L1555" i="3"/>
  <c r="Y4186" i="81" s="1"/>
  <c r="L1556" i="3"/>
  <c r="Y3182" i="81" s="1"/>
  <c r="L1557" i="3"/>
  <c r="Y431" i="81" s="1"/>
  <c r="L1558" i="3"/>
  <c r="Y414" i="81" s="1"/>
  <c r="L1559" i="3"/>
  <c r="L1560" i="3"/>
  <c r="Y1109" i="81" s="1"/>
  <c r="L1561" i="3"/>
  <c r="Y1989" i="81" s="1"/>
  <c r="L1562" i="3"/>
  <c r="Y1977" i="81" s="1"/>
  <c r="L1563" i="3"/>
  <c r="Y2959" i="81" s="1"/>
  <c r="L1564" i="3"/>
  <c r="Y2434" i="81" s="1"/>
  <c r="L1565" i="3"/>
  <c r="Y1972" i="81" s="1"/>
  <c r="L1566" i="3"/>
  <c r="Y2431" i="81" s="1"/>
  <c r="L1567" i="3"/>
  <c r="Y2958" i="81" s="1"/>
  <c r="L1568" i="3"/>
  <c r="Y1024" i="81" s="1"/>
  <c r="L1569" i="3"/>
  <c r="Y4356" i="81" s="1"/>
  <c r="L1570" i="3"/>
  <c r="Y2957" i="81" s="1"/>
  <c r="L1571" i="3"/>
  <c r="Y4355" i="81" s="1"/>
  <c r="L1572" i="3"/>
  <c r="Y2222" i="81" s="1"/>
  <c r="L1573" i="3"/>
  <c r="Y2433" i="81" s="1"/>
  <c r="L1574" i="3"/>
  <c r="Y900" i="81" s="1"/>
  <c r="L1575" i="3"/>
  <c r="Y1009" i="81" s="1"/>
  <c r="L1576" i="3"/>
  <c r="Y2632" i="81" s="1"/>
  <c r="L1577" i="3"/>
  <c r="Y902" i="81" s="1"/>
  <c r="L1578" i="3"/>
  <c r="Y1988" i="81" s="1"/>
  <c r="L1579" i="3"/>
  <c r="Y1971" i="81" s="1"/>
  <c r="L1580" i="3"/>
  <c r="Y2665" i="81" s="1"/>
  <c r="L1581" i="3"/>
  <c r="Y980" i="81" s="1"/>
  <c r="L1582" i="3"/>
  <c r="Y1454" i="81" s="1"/>
  <c r="L1583" i="3"/>
  <c r="Y2631" i="81" s="1"/>
  <c r="L1584" i="3"/>
  <c r="Y2802" i="81" s="1"/>
  <c r="L1585" i="3"/>
  <c r="Y1923" i="81" s="1"/>
  <c r="L1586" i="3"/>
  <c r="Y1707" i="81" s="1"/>
  <c r="L1587" i="3"/>
  <c r="Y1102" i="81" s="1"/>
  <c r="L1588" i="3"/>
  <c r="Y413" i="81" s="1"/>
  <c r="L1589" i="3"/>
  <c r="Y1778" i="81" s="1"/>
  <c r="L1590" i="3"/>
  <c r="Y1737" i="81" s="1"/>
  <c r="L1591" i="3"/>
  <c r="Y833" i="81" s="1"/>
  <c r="L1592" i="3"/>
  <c r="Y823" i="81" s="1"/>
  <c r="L1593" i="3"/>
  <c r="Y404" i="81" s="1"/>
  <c r="L1594" i="3"/>
  <c r="Y658" i="81" s="1"/>
  <c r="L1595" i="3"/>
  <c r="Y537" i="81" s="1"/>
  <c r="L1596" i="3"/>
  <c r="Y491" i="81" s="1"/>
  <c r="L1597" i="3"/>
  <c r="Y657" i="81" s="1"/>
  <c r="L1598" i="3"/>
  <c r="Y272" i="81" s="1"/>
  <c r="L1599" i="3"/>
  <c r="Y98" i="81" s="1"/>
  <c r="L1600" i="3"/>
  <c r="Y1932" i="81" s="1"/>
  <c r="L1601" i="3"/>
  <c r="Y21" i="81" s="1"/>
  <c r="L1602" i="3"/>
  <c r="Y1623" i="81" s="1"/>
  <c r="L1603" i="3"/>
  <c r="Y3461" i="81" s="1"/>
  <c r="L1604" i="3"/>
  <c r="L1605" i="3"/>
  <c r="Y916" i="81" s="1"/>
  <c r="L1606" i="3"/>
  <c r="Y1168" i="81" s="1"/>
  <c r="L1607" i="3"/>
  <c r="Y3808" i="81" s="1"/>
  <c r="L1608" i="3"/>
  <c r="Y395" i="81" s="1"/>
  <c r="L1609" i="3"/>
  <c r="L1610" i="3"/>
  <c r="Y2528" i="81" s="1"/>
  <c r="L1611" i="3"/>
  <c r="Y4111" i="81" s="1"/>
  <c r="L1612" i="3"/>
  <c r="Y1078" i="81" s="1"/>
  <c r="L1613" i="3"/>
  <c r="Y2517" i="81" s="1"/>
  <c r="L1614" i="3"/>
  <c r="Y4108" i="81" s="1"/>
  <c r="L1615" i="3"/>
  <c r="Y1077" i="81" s="1"/>
  <c r="L1616" i="3"/>
  <c r="Y1453" i="81" s="1"/>
  <c r="L1617" i="3"/>
  <c r="Y399" i="81" s="1"/>
  <c r="L1618" i="3"/>
  <c r="L1619" i="3"/>
  <c r="Y3930" i="81" s="1"/>
  <c r="L1620" i="3"/>
  <c r="Y3931" i="81" s="1"/>
  <c r="L1621" i="3"/>
  <c r="Y3932" i="81" s="1"/>
  <c r="L1622" i="3"/>
  <c r="Y3933" i="81" s="1"/>
  <c r="L1623" i="3"/>
  <c r="Y3927" i="81" s="1"/>
  <c r="L1624" i="3"/>
  <c r="Y3926" i="81" s="1"/>
  <c r="L1625" i="3"/>
  <c r="Y3928" i="81" s="1"/>
  <c r="L1626" i="3"/>
  <c r="Y3925" i="81" s="1"/>
  <c r="L1627" i="3"/>
  <c r="Y3949" i="81" s="1"/>
  <c r="L1628" i="3"/>
  <c r="Y2339" i="81" s="1"/>
  <c r="L1629" i="3"/>
  <c r="Y3936" i="81" s="1"/>
  <c r="L1630" i="3"/>
  <c r="Y1435" i="81" s="1"/>
  <c r="L1631" i="3"/>
  <c r="Y3937" i="81" s="1"/>
  <c r="L1632" i="3"/>
  <c r="Y1011" i="81" s="1"/>
  <c r="L1633" i="3"/>
  <c r="Y3934" i="81" s="1"/>
  <c r="L1634" i="3"/>
  <c r="Y3941" i="81" s="1"/>
  <c r="L1635" i="3"/>
  <c r="Y3940" i="81" s="1"/>
  <c r="L1636" i="3"/>
  <c r="Y1412" i="81" s="1"/>
  <c r="L1637" i="3"/>
  <c r="Y2340" i="81" s="1"/>
  <c r="L1638" i="3"/>
  <c r="Y1426" i="81" s="1"/>
  <c r="L1639" i="3"/>
  <c r="Y1428" i="81" s="1"/>
  <c r="L1640" i="3"/>
  <c r="Y1429" i="81" s="1"/>
  <c r="L1641" i="3"/>
  <c r="Y1413" i="81" s="1"/>
  <c r="L1642" i="3"/>
  <c r="Y1319" i="81" s="1"/>
  <c r="L1643" i="3"/>
  <c r="Y138" i="81" s="1"/>
  <c r="L1644" i="3"/>
  <c r="Y596" i="81" s="1"/>
  <c r="L1645" i="3"/>
  <c r="Y598" i="81" s="1"/>
  <c r="L1646" i="3"/>
  <c r="Y498" i="81" s="1"/>
  <c r="L1647" i="3"/>
  <c r="Y260" i="81" s="1"/>
  <c r="L1648" i="3"/>
  <c r="Y143" i="81" s="1"/>
  <c r="L1649" i="3"/>
  <c r="Y151" i="81" s="1"/>
  <c r="L1650" i="3"/>
  <c r="L1651" i="3"/>
  <c r="Y2666" i="81" s="1"/>
  <c r="L1652" i="3"/>
  <c r="Y2671" i="81" s="1"/>
  <c r="L1653" i="3"/>
  <c r="Y4357" i="81" s="1"/>
  <c r="L1654" i="3"/>
  <c r="Y2672" i="81" s="1"/>
  <c r="L1655" i="3"/>
  <c r="Y1014" i="81" s="1"/>
  <c r="L1656" i="3"/>
  <c r="Y932" i="81" s="1"/>
  <c r="L1657" i="3"/>
  <c r="Y1015" i="81" s="1"/>
  <c r="L1658" i="3"/>
  <c r="Y323" i="81" s="1"/>
  <c r="L1659" i="3"/>
  <c r="L1660" i="3"/>
  <c r="Y2440" i="81" s="1"/>
  <c r="L1661" i="3"/>
  <c r="Y2438" i="81" s="1"/>
  <c r="L1662" i="3"/>
  <c r="Y2439" i="81" s="1"/>
  <c r="L1663" i="3"/>
  <c r="Y1002" i="81" s="1"/>
  <c r="L1664" i="3"/>
  <c r="Y4176" i="81" s="1"/>
  <c r="L1665" i="3"/>
  <c r="Y990" i="81" s="1"/>
  <c r="L1666" i="3"/>
  <c r="Y4477" i="81" s="1"/>
  <c r="L1667" i="3"/>
  <c r="Y904" i="81" s="1"/>
  <c r="L1668" i="3"/>
  <c r="Y850" i="81" s="1"/>
  <c r="L1669" i="3"/>
  <c r="Y4641" i="81" s="1"/>
  <c r="L1670" i="3"/>
  <c r="Y5354" i="81" s="1"/>
  <c r="L1671" i="3"/>
  <c r="Y5353" i="81" s="1"/>
  <c r="L1672" i="3"/>
  <c r="L1673" i="3"/>
  <c r="Y3019" i="81" s="1"/>
  <c r="L1674" i="3"/>
  <c r="Y3018" i="81" s="1"/>
  <c r="L1675" i="3"/>
  <c r="Y1028" i="81" s="1"/>
  <c r="L1676" i="3"/>
  <c r="Y3654" i="81" s="1"/>
  <c r="L1677" i="3"/>
  <c r="Y1297" i="81" s="1"/>
  <c r="L1678" i="3"/>
  <c r="Y3640" i="81" s="1"/>
  <c r="L1679" i="3"/>
  <c r="Y4130" i="81" s="1"/>
  <c r="L1680" i="3"/>
  <c r="Y791" i="81" s="1"/>
  <c r="L1681" i="3"/>
  <c r="Y777" i="81" s="1"/>
  <c r="L1682" i="3"/>
  <c r="Y852" i="81" s="1"/>
  <c r="L1683" i="3"/>
  <c r="Y235" i="81" s="1"/>
  <c r="L1684" i="3"/>
  <c r="Y234" i="81" s="1"/>
  <c r="L1685" i="3"/>
  <c r="Y283" i="81" s="1"/>
  <c r="L1686" i="3"/>
  <c r="Y3324" i="81" s="1"/>
  <c r="L1687" i="3"/>
  <c r="L1688" i="3"/>
  <c r="Y3017" i="81" s="1"/>
  <c r="L1689" i="3"/>
  <c r="Y2398" i="81" s="1"/>
  <c r="L1690" i="3"/>
  <c r="Y933" i="81" s="1"/>
  <c r="L1691" i="3"/>
  <c r="Y3047" i="81" s="1"/>
  <c r="L1692" i="3"/>
  <c r="Y3016" i="81" s="1"/>
  <c r="L1693" i="3"/>
  <c r="Y1437" i="81" s="1"/>
  <c r="L1694" i="3"/>
  <c r="Y282" i="81" s="1"/>
  <c r="L1695" i="3"/>
  <c r="Y184" i="81" s="1"/>
  <c r="L1696" i="3"/>
  <c r="Y2397" i="81" s="1"/>
  <c r="L1697" i="3"/>
  <c r="L1698" i="3"/>
  <c r="Y2951" i="81" s="1"/>
  <c r="L1699" i="3"/>
  <c r="Y2950" i="81" s="1"/>
  <c r="L1700" i="3"/>
  <c r="Y2948" i="81" s="1"/>
  <c r="L1701" i="3"/>
  <c r="Y2952" i="81" s="1"/>
  <c r="L1702" i="3"/>
  <c r="Y2949" i="81" s="1"/>
  <c r="L1703" i="3"/>
  <c r="Y401" i="81" s="1"/>
  <c r="L1704" i="3"/>
  <c r="Y3851" i="81" s="1"/>
  <c r="L1705" i="3"/>
  <c r="L1706" i="3"/>
  <c r="Y983" i="81" s="1"/>
  <c r="L1707" i="3"/>
  <c r="Y1351" i="81" s="1"/>
  <c r="L1708" i="3"/>
  <c r="L1709" i="3"/>
  <c r="Y2248" i="81" s="1"/>
  <c r="L1710" i="3"/>
  <c r="Y2231" i="81" s="1"/>
  <c r="L1711" i="3"/>
  <c r="Y3567" i="81" s="1"/>
  <c r="L1712" i="3"/>
  <c r="Y4538" i="81" s="1"/>
  <c r="L1713" i="3"/>
  <c r="Y2243" i="81" s="1"/>
  <c r="L1714" i="3"/>
  <c r="Y2050" i="81" s="1"/>
  <c r="L1715" i="3"/>
  <c r="Y1410" i="81" s="1"/>
  <c r="L1716" i="3"/>
  <c r="Y929" i="81" s="1"/>
  <c r="L1717" i="3"/>
  <c r="Y1409" i="81" s="1"/>
  <c r="L1718" i="3"/>
  <c r="Y1406" i="81" s="1"/>
  <c r="L1719" i="3"/>
  <c r="Y1154" i="81" s="1"/>
  <c r="L1720" i="3"/>
  <c r="Y250" i="81" s="1"/>
  <c r="L1721" i="3"/>
  <c r="Y321" i="81" s="1"/>
  <c r="L1722" i="3"/>
  <c r="L1723" i="3"/>
  <c r="Y2236" i="81" s="1"/>
  <c r="L1724" i="3"/>
  <c r="Y2228" i="81" s="1"/>
  <c r="L1725" i="3"/>
  <c r="Y2251" i="81" s="1"/>
  <c r="L1726" i="3"/>
  <c r="Y4240" i="81" s="1"/>
  <c r="L1727" i="3"/>
  <c r="Y2116" i="81" s="1"/>
  <c r="L1728" i="3"/>
  <c r="Y2242" i="81" s="1"/>
  <c r="L1729" i="3"/>
  <c r="Y2254" i="81" s="1"/>
  <c r="L1730" i="3"/>
  <c r="Y1398" i="81" s="1"/>
  <c r="L1731" i="3"/>
  <c r="Y2239" i="81" s="1"/>
  <c r="L1732" i="3"/>
  <c r="Y1411" i="81" s="1"/>
  <c r="L1733" i="3"/>
  <c r="Y1152" i="81" s="1"/>
  <c r="L1734" i="3"/>
  <c r="Y906" i="81" s="1"/>
  <c r="L1735" i="3"/>
  <c r="Y1396" i="81" s="1"/>
  <c r="L1736" i="3"/>
  <c r="Y1335" i="81" s="1"/>
  <c r="L1737" i="3"/>
  <c r="Y1441" i="81" s="1"/>
  <c r="L1738" i="3"/>
  <c r="Y1388" i="81" s="1"/>
  <c r="L1739" i="3"/>
  <c r="Y1397" i="81" s="1"/>
  <c r="L1740" i="3"/>
  <c r="Y117" i="81" s="1"/>
  <c r="L1741" i="3"/>
  <c r="Y448" i="81" s="1"/>
  <c r="L1742" i="3"/>
  <c r="Y445" i="81" s="1"/>
  <c r="L1743" i="3"/>
  <c r="Y43" i="81" s="1"/>
  <c r="L1744" i="3"/>
  <c r="Y915" i="81" s="1"/>
  <c r="L1745" i="3"/>
  <c r="L1746" i="3"/>
  <c r="Y217" i="81" s="1"/>
  <c r="L1747" i="3"/>
  <c r="L1748" i="3"/>
  <c r="Y2442" i="81" s="1"/>
  <c r="L1749" i="3"/>
  <c r="Y2444" i="81" s="1"/>
  <c r="L1750" i="3"/>
  <c r="Y2456" i="81" s="1"/>
  <c r="L1751" i="3"/>
  <c r="Y2449" i="81" s="1"/>
  <c r="L1752" i="3"/>
  <c r="Y2443" i="81" s="1"/>
  <c r="L1753" i="3"/>
  <c r="Y2453" i="81" s="1"/>
  <c r="L1754" i="3"/>
  <c r="Y2441" i="81" s="1"/>
  <c r="L1755" i="3"/>
  <c r="Y2452" i="81" s="1"/>
  <c r="L1756" i="3"/>
  <c r="Y2455" i="81" s="1"/>
  <c r="L1757" i="3"/>
  <c r="Y1327" i="81" s="1"/>
  <c r="L1758" i="3"/>
  <c r="Y2450" i="81" s="1"/>
  <c r="L1759" i="3"/>
  <c r="Y2445" i="81" s="1"/>
  <c r="L1760" i="3"/>
  <c r="Y1325" i="81" s="1"/>
  <c r="L1761" i="3"/>
  <c r="Y2451" i="81" s="1"/>
  <c r="L1762" i="3"/>
  <c r="Y2459" i="81" s="1"/>
  <c r="L1763" i="3"/>
  <c r="Y2446" i="81" s="1"/>
  <c r="L1764" i="3"/>
  <c r="Y1003" i="81" s="1"/>
  <c r="L1765" i="3"/>
  <c r="Y2448" i="81" s="1"/>
  <c r="L1766" i="3"/>
  <c r="Y2457" i="81" s="1"/>
  <c r="L1767" i="3"/>
  <c r="Y1353" i="81" s="1"/>
  <c r="L1768" i="3"/>
  <c r="Y373" i="81" s="1"/>
  <c r="L1769" i="3"/>
  <c r="Y322" i="81" s="1"/>
  <c r="L1770" i="3"/>
  <c r="Y875" i="81" s="1"/>
  <c r="L1771" i="3"/>
  <c r="Y853" i="81" s="1"/>
  <c r="L1772" i="3"/>
  <c r="Y1352" i="81" s="1"/>
  <c r="L1773" i="3"/>
  <c r="Y1333" i="81" s="1"/>
  <c r="L1774" i="3"/>
  <c r="Y398" i="81" s="1"/>
  <c r="L1775" i="3"/>
  <c r="Y1350" i="81" s="1"/>
  <c r="L1776" i="3"/>
  <c r="Y1329" i="81" s="1"/>
  <c r="L1777" i="3"/>
  <c r="L1778" i="3"/>
  <c r="Y1421" i="81" s="1"/>
  <c r="L1779" i="3"/>
  <c r="Y1331" i="81" s="1"/>
  <c r="L1780" i="3"/>
  <c r="Y3303" i="81" s="1"/>
  <c r="L1781" i="3"/>
  <c r="Y1186" i="81" s="1"/>
  <c r="L1782" i="3"/>
  <c r="Y911" i="81" s="1"/>
  <c r="L1783" i="3"/>
  <c r="L1784" i="3"/>
  <c r="Y95" i="81" s="1"/>
  <c r="L1785" i="3"/>
  <c r="L1786" i="3"/>
  <c r="Y4092" i="81" s="1"/>
  <c r="L1787" i="3"/>
  <c r="Y4478" i="81" s="1"/>
  <c r="L1788" i="3"/>
  <c r="Y1021" i="81" s="1"/>
  <c r="L1789" i="3"/>
  <c r="Y3177" i="81" s="1"/>
  <c r="L1790" i="3"/>
  <c r="Y4366" i="81" s="1"/>
  <c r="L1791" i="3"/>
  <c r="Y3192" i="81" s="1"/>
  <c r="L1792" i="3"/>
  <c r="Y1697" i="81" s="1"/>
  <c r="L1793" i="3"/>
  <c r="Y3174" i="81" s="1"/>
  <c r="L1794" i="3"/>
  <c r="Y936" i="81" s="1"/>
  <c r="L1795" i="3"/>
  <c r="Y858" i="81" s="1"/>
  <c r="L1796" i="3"/>
  <c r="Y81" i="81" s="1"/>
  <c r="L1797" i="3"/>
  <c r="Y2006" i="81" s="1"/>
  <c r="L1798" i="3"/>
  <c r="Y409" i="81" s="1"/>
  <c r="L1799" i="3"/>
  <c r="L1800" i="3"/>
  <c r="Y4480" i="81" s="1"/>
  <c r="L1801" i="3"/>
  <c r="Y1719" i="81" s="1"/>
  <c r="L1802" i="3"/>
  <c r="Y3897" i="81" s="1"/>
  <c r="L1803" i="3"/>
  <c r="Y1683" i="81" s="1"/>
  <c r="L1804" i="3"/>
  <c r="Y1140" i="81" s="1"/>
  <c r="L1805" i="3"/>
  <c r="Y1145" i="81" s="1"/>
  <c r="L1806" i="3"/>
  <c r="Y3172" i="81" s="1"/>
  <c r="L1807" i="3"/>
  <c r="Y65" i="81" s="1"/>
  <c r="L1808" i="3"/>
  <c r="Y97" i="81" s="1"/>
  <c r="L1809" i="3"/>
  <c r="L1810" i="3"/>
  <c r="Y3911" i="81" s="1"/>
  <c r="L1811" i="3"/>
  <c r="Y1438" i="81" s="1"/>
  <c r="L1812" i="3"/>
  <c r="Y145" i="81" s="1"/>
  <c r="L1813" i="3"/>
  <c r="Y1403" i="81" s="1"/>
  <c r="L1814" i="3"/>
  <c r="Y1407" i="81" s="1"/>
  <c r="L1815" i="3"/>
  <c r="L1816" i="3"/>
  <c r="Y4424" i="81" s="1"/>
  <c r="L1817" i="3"/>
  <c r="Y4435" i="81" s="1"/>
  <c r="L1818" i="3"/>
  <c r="Y2000" i="81" s="1"/>
  <c r="L1819" i="3"/>
  <c r="Y1709" i="81" s="1"/>
  <c r="L1820" i="3"/>
  <c r="Y4428" i="81" s="1"/>
  <c r="L1821" i="3"/>
  <c r="Y1862" i="81" s="1"/>
  <c r="L1822" i="3"/>
  <c r="Y3401" i="81" s="1"/>
  <c r="L1823" i="3"/>
  <c r="Y4386" i="81" s="1"/>
  <c r="L1824" i="3"/>
  <c r="Y3812" i="81" s="1"/>
  <c r="L1825" i="3"/>
  <c r="Y1091" i="81" s="1"/>
  <c r="L1826" i="3"/>
  <c r="Y1359" i="81" s="1"/>
  <c r="L1827" i="3"/>
  <c r="Y2868" i="81" s="1"/>
  <c r="L1828" i="3"/>
  <c r="Y2845" i="81" s="1"/>
  <c r="L1829" i="3"/>
  <c r="Y2885" i="81" s="1"/>
  <c r="L1830" i="3"/>
  <c r="Y2892" i="81" s="1"/>
  <c r="L1831" i="3"/>
  <c r="Y4431" i="81" s="1"/>
  <c r="L1832" i="3"/>
  <c r="Y3562" i="81" s="1"/>
  <c r="L1833" i="3"/>
  <c r="Y1587" i="81" s="1"/>
  <c r="L1834" i="3"/>
  <c r="Y3097" i="81" s="1"/>
  <c r="L1835" i="3"/>
  <c r="Y1896" i="81" s="1"/>
  <c r="L1836" i="3"/>
  <c r="Y1213" i="81" s="1"/>
  <c r="L1837" i="3"/>
  <c r="Y2869" i="81" s="1"/>
  <c r="L1838" i="3"/>
  <c r="Y2871" i="81" s="1"/>
  <c r="L1839" i="3"/>
  <c r="Y1212" i="81" s="1"/>
  <c r="L1840" i="3"/>
  <c r="Y1809" i="81" s="1"/>
  <c r="L1841" i="3"/>
  <c r="Y1355" i="81" s="1"/>
  <c r="L1842" i="3"/>
  <c r="Y1448" i="81" s="1"/>
  <c r="L1843" i="3"/>
  <c r="Y1106" i="81" s="1"/>
  <c r="L1844" i="3"/>
  <c r="Y3183" i="81" s="1"/>
  <c r="L1845" i="3"/>
  <c r="Y4421" i="81" s="1"/>
  <c r="L1846" i="3"/>
  <c r="Y1357" i="81" s="1"/>
  <c r="L1847" i="3"/>
  <c r="Y2214" i="81" s="1"/>
  <c r="L1848" i="3"/>
  <c r="Y4876" i="81" s="1"/>
  <c r="L1849" i="3"/>
  <c r="Y4427" i="81" s="1"/>
  <c r="L1850" i="3"/>
  <c r="Y1736" i="81" s="1"/>
  <c r="L1851" i="3"/>
  <c r="Y2201" i="81" s="1"/>
  <c r="L1852" i="3"/>
  <c r="Y306" i="81" s="1"/>
  <c r="L1853" i="3"/>
  <c r="Y2207" i="81" s="1"/>
  <c r="L1854" i="3"/>
  <c r="Y363" i="81" s="1"/>
  <c r="L1855" i="3"/>
  <c r="Y2213" i="81" s="1"/>
  <c r="L1856" i="3"/>
  <c r="Y4725" i="81" s="1"/>
  <c r="L1857" i="3"/>
  <c r="Y3098" i="81" s="1"/>
  <c r="L1858" i="3"/>
  <c r="L1859" i="3"/>
  <c r="Y4190" i="81" s="1"/>
  <c r="L1860" i="3"/>
  <c r="Y2406" i="81" s="1"/>
  <c r="L1861" i="3"/>
  <c r="Y3208" i="81" s="1"/>
  <c r="L1862" i="3"/>
  <c r="Y3223" i="81" s="1"/>
  <c r="L1863" i="3"/>
  <c r="Y4488" i="81" s="1"/>
  <c r="L1864" i="3"/>
  <c r="Y2509" i="81" s="1"/>
  <c r="L1865" i="3"/>
  <c r="Y361" i="81" s="1"/>
  <c r="L1866" i="3"/>
  <c r="L1867" i="3"/>
  <c r="Y2615" i="81" s="1"/>
  <c r="L1868" i="3"/>
  <c r="Y3429" i="81" s="1"/>
  <c r="L1869" i="3"/>
  <c r="Y2783" i="81" s="1"/>
  <c r="L1870" i="3"/>
  <c r="Y2614" i="81" s="1"/>
  <c r="L1871" i="3"/>
  <c r="Y1030" i="81" s="1"/>
  <c r="L1872" i="3"/>
  <c r="Y3431" i="81" s="1"/>
  <c r="L1873" i="3"/>
  <c r="Y4354" i="81" s="1"/>
  <c r="L1874" i="3"/>
  <c r="Y1045" i="81" s="1"/>
  <c r="L1875" i="3"/>
  <c r="Y2616" i="81" s="1"/>
  <c r="L1876" i="3"/>
  <c r="Y3655" i="81" s="1"/>
  <c r="L1877" i="3"/>
  <c r="Y1007" i="81" s="1"/>
  <c r="L1878" i="3"/>
  <c r="Y832" i="81" s="1"/>
  <c r="L1879" i="3"/>
  <c r="Y364" i="81" s="1"/>
  <c r="L1880" i="3"/>
  <c r="L1881" i="3"/>
  <c r="Y3403" i="81" s="1"/>
  <c r="L1882" i="3"/>
  <c r="Y3405" i="81" s="1"/>
  <c r="L1883" i="3"/>
  <c r="Y1042" i="81" s="1"/>
  <c r="L1884" i="3"/>
  <c r="Y3707" i="81" s="1"/>
  <c r="L1885" i="3"/>
  <c r="Y3706" i="81" s="1"/>
  <c r="L1886" i="3"/>
  <c r="Y1006" i="81" s="1"/>
  <c r="L1887" i="3"/>
  <c r="Y4474" i="81" s="1"/>
  <c r="L1888" i="3"/>
  <c r="Y1354" i="81" s="1"/>
  <c r="L1889" i="3"/>
  <c r="Y391" i="81" s="1"/>
  <c r="L1890" i="3"/>
  <c r="Y378" i="81" s="1"/>
  <c r="L1891" i="3"/>
  <c r="L1892" i="3"/>
  <c r="Y2163" i="81" s="1"/>
  <c r="L1893" i="3"/>
  <c r="Y1449" i="81" s="1"/>
  <c r="L1894" i="3"/>
  <c r="Y2325" i="81" s="1"/>
  <c r="L1895" i="3"/>
  <c r="Y3428" i="81" s="1"/>
  <c r="L1896" i="3"/>
  <c r="Y2165" i="81" s="1"/>
  <c r="L1897" i="3"/>
  <c r="Y4430" i="81" s="1"/>
  <c r="L1898" i="3"/>
  <c r="Y1810" i="81" s="1"/>
  <c r="L1899" i="3"/>
  <c r="Y1219" i="81" s="1"/>
  <c r="L1900" i="3"/>
  <c r="Y986" i="81" s="1"/>
  <c r="L1901" i="3"/>
  <c r="Y1586" i="81" s="1"/>
  <c r="L1902" i="3"/>
  <c r="Y921" i="81" s="1"/>
  <c r="L1903" i="3"/>
  <c r="Y2327" i="81" s="1"/>
  <c r="L1904" i="3"/>
  <c r="Y1217" i="81" s="1"/>
  <c r="L1905" i="3"/>
  <c r="Y358" i="81" s="1"/>
  <c r="L1906" i="3"/>
  <c r="Y763" i="81" s="1"/>
  <c r="L1907" i="3"/>
  <c r="Y4977" i="81" s="1"/>
  <c r="L1908" i="3"/>
  <c r="L1909" i="3"/>
  <c r="Y3410" i="81" s="1"/>
  <c r="L1910" i="3"/>
  <c r="Y4434" i="81" s="1"/>
  <c r="L1911" i="3"/>
  <c r="Y560" i="81" s="1"/>
  <c r="L1912" i="3"/>
  <c r="Y1818" i="81" s="1"/>
  <c r="L1913" i="3"/>
  <c r="Y1997" i="81" s="1"/>
  <c r="L1914" i="3"/>
  <c r="Y1360" i="81" s="1"/>
  <c r="L1915" i="3"/>
  <c r="Y4911" i="81" s="1"/>
  <c r="L1916" i="3"/>
  <c r="Y4904" i="81" s="1"/>
  <c r="L1917" i="3"/>
  <c r="Y2891" i="81" s="1"/>
  <c r="L1918" i="3"/>
  <c r="Y1111" i="81" s="1"/>
  <c r="L1919" i="3"/>
  <c r="Y4895" i="81" s="1"/>
  <c r="L1920" i="3"/>
  <c r="Y1356" i="81" s="1"/>
  <c r="L1921" i="3"/>
  <c r="Y4868" i="81" s="1"/>
  <c r="L1922" i="3"/>
  <c r="Y1711" i="81" s="1"/>
  <c r="L1923" i="3"/>
  <c r="Y303" i="81" s="1"/>
  <c r="L1924" i="3"/>
  <c r="Y310" i="81" s="1"/>
  <c r="L1925" i="3"/>
  <c r="Y561" i="81" s="1"/>
  <c r="L1926" i="3"/>
  <c r="Y1254" i="81" s="1"/>
  <c r="L1927" i="3"/>
  <c r="Y1255" i="81" s="1"/>
  <c r="L1928" i="3"/>
  <c r="Y4905" i="81" s="1"/>
  <c r="L1929" i="3"/>
  <c r="Y2857" i="81" s="1"/>
  <c r="L1930" i="3"/>
  <c r="Y308" i="81" s="1"/>
  <c r="L1931" i="3"/>
  <c r="Y309" i="81" s="1"/>
  <c r="L1932" i="3"/>
  <c r="Y3150" i="81" s="1"/>
  <c r="L1933" i="3"/>
  <c r="Y2854" i="81" s="1"/>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Y651" i="81" s="1"/>
  <c r="L2148" i="3"/>
  <c r="Y5313" i="81" s="1"/>
  <c r="L2149" i="3"/>
  <c r="Y1824" i="81" s="1"/>
  <c r="L2150" i="3"/>
  <c r="Y5269" i="81" s="1"/>
  <c r="L2151" i="3"/>
  <c r="Y782" i="81" s="1"/>
  <c r="L2152" i="3"/>
  <c r="Y463" i="81" s="1"/>
  <c r="L2153" i="3"/>
  <c r="Y4536" i="81" s="1"/>
  <c r="L2154" i="3"/>
  <c r="Y1726" i="81" s="1"/>
  <c r="L2155" i="3"/>
  <c r="Y1765" i="81" s="1"/>
  <c r="L2156" i="3"/>
  <c r="Y2678" i="81" s="1"/>
  <c r="L2157" i="3"/>
  <c r="Y4564" i="81" s="1"/>
  <c r="L2158" i="3"/>
  <c r="Y1181" i="81" s="1"/>
  <c r="L2159" i="3"/>
  <c r="Y1455" i="81" s="1"/>
  <c r="L2160" i="3"/>
  <c r="Y4509" i="81" s="1"/>
  <c r="L2161" i="3"/>
  <c r="Y5216" i="81" s="1"/>
  <c r="L2162" i="3"/>
  <c r="Y1484" i="81" s="1"/>
  <c r="L2163" i="3"/>
  <c r="Y459" i="81" s="1"/>
  <c r="L2164" i="3"/>
  <c r="Y3726" i="81" s="1"/>
  <c r="L2165" i="3"/>
  <c r="Y5210" i="81" s="1"/>
  <c r="L2166" i="3"/>
  <c r="Y1734" i="81" s="1"/>
  <c r="L2167" i="3"/>
  <c r="Y5213" i="81" s="1"/>
  <c r="L2168" i="3"/>
  <c r="Y1828" i="81" s="1"/>
  <c r="L2169" i="3"/>
  <c r="Y1741" i="81" s="1"/>
  <c r="L2170" i="3"/>
  <c r="Y1565" i="81" s="1"/>
  <c r="L2171" i="3"/>
  <c r="Y1723" i="81" s="1"/>
  <c r="L2172" i="3"/>
  <c r="Y2480" i="81" s="1"/>
  <c r="L2173" i="3"/>
  <c r="Y568" i="81" s="1"/>
  <c r="L2174" i="3"/>
  <c r="Y847" i="81" s="1"/>
  <c r="L2175" i="3"/>
  <c r="Y845" i="81" s="1"/>
  <c r="L2176" i="3"/>
  <c r="Y351" i="81" s="1"/>
  <c r="L2177" i="3"/>
  <c r="Y2470" i="81" s="1"/>
  <c r="L2178" i="3"/>
  <c r="Y214" i="81" s="1"/>
  <c r="L2179" i="3"/>
  <c r="Y137" i="81" s="1"/>
  <c r="L2180" i="3"/>
  <c r="Y5219" i="81" s="1"/>
  <c r="L2181" i="3"/>
  <c r="Y4644" i="81" s="1"/>
  <c r="L2182" i="3"/>
  <c r="Y3991" i="81" s="1"/>
  <c r="L2183" i="3"/>
  <c r="Y1766" i="81" s="1"/>
  <c r="L2184" i="3"/>
  <c r="Y2661" i="81" s="1"/>
  <c r="L2185" i="3"/>
  <c r="L2186" i="3"/>
  <c r="Y3393" i="81" s="1"/>
  <c r="L2187" i="3"/>
  <c r="Y544" i="81" s="1"/>
  <c r="L2188" i="3"/>
  <c r="L2189" i="3"/>
  <c r="Y4189" i="81" s="1"/>
  <c r="L2190" i="3"/>
  <c r="Y4524" i="81" s="1"/>
  <c r="L2191" i="3"/>
  <c r="Y3890" i="81" s="1"/>
  <c r="L2192" i="3"/>
  <c r="Y1720" i="81" s="1"/>
  <c r="L2193" i="3"/>
  <c r="Y1777" i="81" s="1"/>
  <c r="L2194" i="3"/>
  <c r="Y5241" i="81" s="1"/>
  <c r="L2195" i="3"/>
  <c r="Y1758" i="81" s="1"/>
  <c r="L2196" i="3"/>
  <c r="Y1819" i="81" s="1"/>
  <c r="L2197" i="3"/>
  <c r="Y362" i="81" s="1"/>
  <c r="L2198" i="3"/>
  <c r="L2199" i="3"/>
  <c r="Y2169" i="81" s="1"/>
  <c r="L2200" i="3"/>
  <c r="Y5331" i="81" s="1"/>
  <c r="L2201" i="3"/>
  <c r="Y2170" i="81" s="1"/>
  <c r="L2202" i="3"/>
  <c r="Y3060" i="81" s="1"/>
  <c r="L2203" i="3"/>
  <c r="Y1016" i="81" s="1"/>
  <c r="L2204" i="3"/>
  <c r="Y4555" i="81" s="1"/>
  <c r="L2205" i="3"/>
  <c r="Y2066" i="81" s="1"/>
  <c r="L2206" i="3"/>
  <c r="Y3691" i="81" s="1"/>
  <c r="L2207" i="3"/>
  <c r="Y2697" i="81" s="1"/>
  <c r="L2208" i="3"/>
  <c r="Y4508" i="81" s="1"/>
  <c r="L2209" i="3"/>
  <c r="Y3547" i="81" s="1"/>
  <c r="L2210" i="3"/>
  <c r="Y1829" i="81" s="1"/>
  <c r="L2211" i="3"/>
  <c r="Y1718" i="81" s="1"/>
  <c r="L2212" i="3"/>
  <c r="Y975" i="81" s="1"/>
  <c r="L2213" i="3"/>
  <c r="Y1827" i="81" s="1"/>
  <c r="L2214" i="3"/>
  <c r="Y2419" i="81" s="1"/>
  <c r="L2215" i="3"/>
  <c r="Y1487" i="81" s="1"/>
  <c r="L2216" i="3"/>
  <c r="Y4352" i="81" s="1"/>
  <c r="L2217" i="3"/>
  <c r="Y1793" i="81" s="1"/>
  <c r="L2218" i="3"/>
  <c r="Y1302" i="81" s="1"/>
  <c r="L2219" i="3"/>
  <c r="L2220" i="3"/>
  <c r="Y1775" i="81" s="1"/>
  <c r="L2221" i="3"/>
  <c r="Y842" i="81" s="1"/>
  <c r="L2222" i="3"/>
  <c r="Y2766" i="81" s="1"/>
  <c r="L2223" i="3"/>
  <c r="Y367" i="81" s="1"/>
  <c r="L2224" i="3"/>
  <c r="Y751" i="81" s="1"/>
  <c r="L2225" i="3"/>
  <c r="Y1760" i="81" s="1"/>
  <c r="L2226" i="3"/>
  <c r="Y4821" i="81" s="1"/>
  <c r="L2227" i="3"/>
  <c r="L2228" i="3"/>
  <c r="Y3341" i="81" s="1"/>
  <c r="L2229" i="3"/>
  <c r="Y275" i="81" s="1"/>
  <c r="L2230" i="3"/>
  <c r="Y5200" i="81" s="1"/>
  <c r="L2231" i="3"/>
  <c r="L2232" i="3"/>
  <c r="Y3954" i="81" s="1"/>
  <c r="L2233" i="3"/>
  <c r="L2234" i="3"/>
  <c r="Y3093" i="81" s="1"/>
  <c r="L2235" i="3"/>
  <c r="Y5194" i="81" s="1"/>
  <c r="L2236" i="3"/>
  <c r="Y5193" i="81" s="1"/>
  <c r="L2237" i="3"/>
  <c r="Y210" i="81" s="1"/>
  <c r="L2238" i="3"/>
  <c r="L2239" i="3"/>
  <c r="Y3345" i="81" s="1"/>
  <c r="L2240" i="3"/>
  <c r="L2241" i="3"/>
  <c r="Y4893" i="81" s="1"/>
  <c r="L2242" i="3"/>
  <c r="Y4906" i="81" s="1"/>
  <c r="L2243" i="3"/>
  <c r="Y4903" i="81" s="1"/>
  <c r="L2244" i="3"/>
  <c r="Y4896" i="81" s="1"/>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8" i="3"/>
  <c r="Y5250" i="81" s="1"/>
  <c r="M9" i="4"/>
  <c r="Z5246" i="81" s="1"/>
  <c r="M10" i="4"/>
  <c r="Z5394" i="81" s="1"/>
  <c r="M11" i="4"/>
  <c r="Z5251" i="81" s="1"/>
  <c r="M12" i="4"/>
  <c r="M13" i="4"/>
  <c r="Z5208" i="81" s="1"/>
  <c r="M14" i="4"/>
  <c r="M15" i="4"/>
  <c r="M16" i="4"/>
  <c r="M17" i="4"/>
  <c r="Z4690" i="81" s="1"/>
  <c r="M18" i="4"/>
  <c r="Z4584" i="81" s="1"/>
  <c r="M19" i="4"/>
  <c r="Z5250" i="81" s="1"/>
  <c r="M20" i="4"/>
  <c r="Z5254" i="81" s="1"/>
  <c r="M21" i="4"/>
  <c r="Z5244" i="81" s="1"/>
  <c r="M22" i="4"/>
  <c r="Z5330" i="81" s="1"/>
  <c r="M23" i="4"/>
  <c r="Z5252" i="81" s="1"/>
  <c r="M24" i="4"/>
  <c r="M25" i="4"/>
  <c r="M26" i="4"/>
  <c r="M27" i="4"/>
  <c r="M28" i="4"/>
  <c r="Z5168" i="81" s="1"/>
  <c r="M29" i="4"/>
  <c r="M30" i="4"/>
  <c r="M31" i="4"/>
  <c r="Z5392" i="81" s="1"/>
  <c r="M32" i="4"/>
  <c r="M33" i="4"/>
  <c r="M34" i="4"/>
  <c r="Z5253" i="81" s="1"/>
  <c r="M35" i="4"/>
  <c r="M36" i="4"/>
  <c r="M37" i="4"/>
  <c r="Z4818" i="81" s="1"/>
  <c r="M38" i="4"/>
  <c r="Z2638" i="81" s="1"/>
  <c r="M39" i="4"/>
  <c r="Z4646" i="81" s="1"/>
  <c r="M40" i="4"/>
  <c r="Z4773" i="81" s="1"/>
  <c r="M41" i="4"/>
  <c r="Z4776" i="81" s="1"/>
  <c r="M42" i="4"/>
  <c r="M43" i="4"/>
  <c r="M44" i="4"/>
  <c r="Z1685" i="81" s="1"/>
  <c r="M45" i="4"/>
  <c r="Z4172" i="81" s="1"/>
  <c r="M46" i="4"/>
  <c r="Z5002" i="81" s="1"/>
  <c r="M47" i="4"/>
  <c r="M48" i="4"/>
  <c r="M49" i="4"/>
  <c r="M50" i="4"/>
  <c r="M51" i="4"/>
  <c r="Z4633" i="81" s="1"/>
  <c r="M52" i="4"/>
  <c r="Z2687" i="81" s="1"/>
  <c r="M53" i="4"/>
  <c r="Z3565" i="81" s="1"/>
  <c r="M54" i="4"/>
  <c r="Z278" i="81" s="1"/>
  <c r="M55" i="4"/>
  <c r="Z2801" i="81" s="1"/>
  <c r="M56" i="4"/>
  <c r="Z4567" i="81" s="1"/>
  <c r="M57" i="4"/>
  <c r="M58" i="4"/>
  <c r="M59" i="4"/>
  <c r="M60" i="4"/>
  <c r="M61" i="4"/>
  <c r="M62" i="4"/>
  <c r="M63" i="4"/>
  <c r="M64" i="4"/>
  <c r="M65" i="4"/>
  <c r="M66" i="4"/>
  <c r="M67" i="4"/>
  <c r="M68" i="4"/>
  <c r="M69" i="4"/>
  <c r="M70" i="4"/>
  <c r="M71" i="4"/>
  <c r="M72" i="4"/>
  <c r="M73" i="4"/>
  <c r="M74" i="4"/>
  <c r="M75" i="4"/>
  <c r="M76" i="4"/>
  <c r="M77" i="4"/>
  <c r="Z1314" i="81" s="1"/>
  <c r="M78" i="4"/>
  <c r="M79" i="4"/>
  <c r="M80" i="4"/>
  <c r="M81" i="4"/>
  <c r="M82" i="4"/>
  <c r="Z2354" i="81" s="1"/>
  <c r="M83" i="4"/>
  <c r="M84" i="4"/>
  <c r="M85" i="4"/>
  <c r="M86" i="4"/>
  <c r="M87" i="4"/>
  <c r="M88" i="4"/>
  <c r="M89" i="4"/>
  <c r="M90" i="4"/>
  <c r="M91" i="4"/>
  <c r="M92" i="4"/>
  <c r="Z3244" i="81" s="1"/>
  <c r="M93" i="4"/>
  <c r="Z2321" i="81" s="1"/>
  <c r="M94" i="4"/>
  <c r="M95" i="4"/>
  <c r="M96" i="4"/>
  <c r="M97" i="4"/>
  <c r="M98" i="4"/>
  <c r="M99" i="4"/>
  <c r="M100" i="4"/>
  <c r="M101" i="4"/>
  <c r="M102" i="4"/>
  <c r="M103" i="4"/>
  <c r="M104" i="4"/>
  <c r="M105" i="4"/>
  <c r="M106" i="4"/>
  <c r="M107" i="4"/>
  <c r="M108" i="4"/>
  <c r="M109" i="4"/>
  <c r="M110" i="4"/>
  <c r="Z1158" i="81" s="1"/>
  <c r="M111" i="4"/>
  <c r="Z654" i="81" s="1"/>
  <c r="M112" i="4"/>
  <c r="Z1315" i="81" s="1"/>
  <c r="M113" i="4"/>
  <c r="Z2424" i="81" s="1"/>
  <c r="M114" i="4"/>
  <c r="Z3858" i="81" s="1"/>
  <c r="M115" i="4"/>
  <c r="Z4933" i="81" s="1"/>
  <c r="M116" i="4"/>
  <c r="Z885" i="81" s="1"/>
  <c r="M117" i="4"/>
  <c r="Z1095" i="81" s="1"/>
  <c r="M118" i="4"/>
  <c r="Z420" i="81" s="1"/>
  <c r="M119" i="4"/>
  <c r="Z551" i="81" s="1"/>
  <c r="M120" i="4"/>
  <c r="M121" i="4"/>
  <c r="M122" i="4"/>
  <c r="Z422" i="81" s="1"/>
  <c r="M123" i="4"/>
  <c r="Z834" i="81" s="1"/>
  <c r="M124" i="4"/>
  <c r="Z2521" i="81" s="1"/>
  <c r="M125" i="4"/>
  <c r="Z540" i="81" s="1"/>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Z4591" i="81" s="1"/>
  <c r="M181" i="4"/>
  <c r="M182" i="4"/>
  <c r="M183" i="4"/>
  <c r="M184" i="4"/>
  <c r="M185" i="4"/>
  <c r="M186" i="4"/>
  <c r="M187" i="4"/>
  <c r="Z3779" i="81" s="1"/>
  <c r="M188" i="4"/>
  <c r="M189" i="4"/>
  <c r="Z4595" i="81" s="1"/>
  <c r="M190" i="4"/>
  <c r="M191" i="4"/>
  <c r="Z1982" i="81" s="1"/>
  <c r="M192" i="4"/>
  <c r="Z3682" i="81" s="1"/>
  <c r="M193" i="4"/>
  <c r="Z2628" i="81" s="1"/>
  <c r="M194" i="4"/>
  <c r="Z3130" i="81" s="1"/>
  <c r="M195" i="4"/>
  <c r="Z3133" i="81" s="1"/>
  <c r="M196" i="4"/>
  <c r="M197" i="4"/>
  <c r="Z4953" i="81" s="1"/>
  <c r="M198" i="4"/>
  <c r="M199" i="4"/>
  <c r="M200" i="4"/>
  <c r="Z2759" i="81" s="1"/>
  <c r="M201" i="4"/>
  <c r="Z2105" i="81" s="1"/>
  <c r="M202" i="4"/>
  <c r="Z2674" i="81" s="1"/>
  <c r="M203" i="4"/>
  <c r="Z4237" i="81" s="1"/>
  <c r="M204" i="4"/>
  <c r="M205" i="4"/>
  <c r="Z1257" i="81" s="1"/>
  <c r="M206" i="4"/>
  <c r="Z1445" i="81" s="1"/>
  <c r="M207" i="4"/>
  <c r="M208" i="4"/>
  <c r="M209" i="4"/>
  <c r="M210" i="4"/>
  <c r="M211" i="4"/>
  <c r="M212" i="4"/>
  <c r="M213" i="4"/>
  <c r="M214" i="4"/>
  <c r="M215" i="4"/>
  <c r="Z2756" i="81" s="1"/>
  <c r="M216" i="4"/>
  <c r="M217" i="4"/>
  <c r="Z877" i="81" s="1"/>
  <c r="M218" i="4"/>
  <c r="M219" i="4"/>
  <c r="Z4879" i="81" s="1"/>
  <c r="M220" i="4"/>
  <c r="M221" i="4"/>
  <c r="M222" i="4"/>
  <c r="M223" i="4"/>
  <c r="Z292" i="81" s="1"/>
  <c r="M224" i="4"/>
  <c r="M225" i="4"/>
  <c r="M226" i="4"/>
  <c r="M227" i="4"/>
  <c r="Z2102" i="81" s="1"/>
  <c r="M228" i="4"/>
  <c r="Z2673" i="81" s="1"/>
  <c r="M229" i="4"/>
  <c r="M230" i="4"/>
  <c r="M231" i="4"/>
  <c r="M232" i="4"/>
  <c r="M233" i="4"/>
  <c r="M234" i="4"/>
  <c r="M235" i="4"/>
  <c r="M236" i="4"/>
  <c r="Z1879" i="81" s="1"/>
  <c r="M237" i="4"/>
  <c r="Z1657" i="81" s="1"/>
  <c r="M238" i="4"/>
  <c r="Z5166" i="81" s="1"/>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Z5390" i="81" s="1"/>
  <c r="M266" i="4"/>
  <c r="M267" i="4"/>
  <c r="M268" i="4"/>
  <c r="M269" i="4"/>
  <c r="M270" i="4"/>
  <c r="M271" i="4"/>
  <c r="M272" i="4"/>
  <c r="M273" i="4"/>
  <c r="M274" i="4"/>
  <c r="Z4657" i="81" s="1"/>
  <c r="M275" i="4"/>
  <c r="M276" i="4"/>
  <c r="M277" i="4"/>
  <c r="M278" i="4"/>
  <c r="M279" i="4"/>
  <c r="M280" i="4"/>
  <c r="M281" i="4"/>
  <c r="M282" i="4"/>
  <c r="M283" i="4"/>
  <c r="M284" i="4"/>
  <c r="M285" i="4"/>
  <c r="M286" i="4"/>
  <c r="M287" i="4"/>
  <c r="M288" i="4"/>
  <c r="M289" i="4"/>
  <c r="M290" i="4"/>
  <c r="M291" i="4"/>
  <c r="Z5263" i="81" s="1"/>
  <c r="M292" i="4"/>
  <c r="Z4878" i="81" s="1"/>
  <c r="M293" i="4"/>
  <c r="M294" i="4"/>
  <c r="M295" i="4"/>
  <c r="M296" i="4"/>
  <c r="M297" i="4"/>
  <c r="M298" i="4"/>
  <c r="M299" i="4"/>
  <c r="M300" i="4"/>
  <c r="M301" i="4"/>
  <c r="M302" i="4"/>
  <c r="M303" i="4"/>
  <c r="M304" i="4"/>
  <c r="M305" i="4"/>
  <c r="M306" i="4"/>
  <c r="M307" i="4"/>
  <c r="M308" i="4"/>
  <c r="M309" i="4"/>
  <c r="M310" i="4"/>
  <c r="Z552" i="81" s="1"/>
  <c r="M311" i="4"/>
  <c r="Z3249" i="81" s="1"/>
  <c r="M312" i="4"/>
  <c r="Z3245" i="81" s="1"/>
  <c r="M313" i="4"/>
  <c r="Z4105" i="81" s="1"/>
  <c r="M314" i="4"/>
  <c r="Z2746" i="81" s="1"/>
  <c r="M315" i="4"/>
  <c r="Z3899" i="81" s="1"/>
  <c r="M316" i="4"/>
  <c r="Z3644" i="81" s="1"/>
  <c r="M317" i="4"/>
  <c r="Z3356" i="81" s="1"/>
  <c r="M318" i="4"/>
  <c r="M319" i="4"/>
  <c r="M320" i="4"/>
  <c r="M321" i="4"/>
  <c r="M322" i="4"/>
  <c r="M323" i="4"/>
  <c r="M324" i="4"/>
  <c r="M325" i="4"/>
  <c r="M326" i="4"/>
  <c r="M327" i="4"/>
  <c r="M328" i="4"/>
  <c r="M329" i="4"/>
  <c r="M330" i="4"/>
  <c r="M331" i="4"/>
  <c r="M332" i="4"/>
  <c r="M333" i="4"/>
  <c r="M334" i="4"/>
  <c r="M335" i="4"/>
  <c r="Z3240" i="81" s="1"/>
  <c r="M336" i="4"/>
  <c r="Z4517" i="81" s="1"/>
  <c r="M337" i="4"/>
  <c r="Z3262" i="81" s="1"/>
  <c r="M338" i="4"/>
  <c r="Z3852" i="81" s="1"/>
  <c r="M339" i="4"/>
  <c r="Z865" i="81" s="1"/>
  <c r="M340" i="4"/>
  <c r="Z863" i="81" s="1"/>
  <c r="M341" i="4"/>
  <c r="Z110" i="81" s="1"/>
  <c r="M342" i="4"/>
  <c r="Z901" i="81" s="1"/>
  <c r="M343" i="4"/>
  <c r="Z899" i="81" s="1"/>
  <c r="M344" i="4"/>
  <c r="Z862" i="81" s="1"/>
  <c r="M345" i="4"/>
  <c r="Z202" i="81" s="1"/>
  <c r="M346" i="4"/>
  <c r="M347" i="4"/>
  <c r="Z3231" i="81" s="1"/>
  <c r="M348" i="4"/>
  <c r="Z3833" i="81" s="1"/>
  <c r="M349" i="4"/>
  <c r="Z4515" i="81" s="1"/>
  <c r="M350" i="4"/>
  <c r="Z3250" i="81" s="1"/>
  <c r="M351" i="4"/>
  <c r="Z2815" i="81" s="1"/>
  <c r="M352" i="4"/>
  <c r="Z4528" i="81" s="1"/>
  <c r="M353" i="4"/>
  <c r="Z4511" i="81" s="1"/>
  <c r="M354" i="4"/>
  <c r="Z1022" i="81" s="1"/>
  <c r="M355" i="4"/>
  <c r="Z773" i="81" s="1"/>
  <c r="M356" i="4"/>
  <c r="M357" i="4"/>
  <c r="Z3236" i="81" s="1"/>
  <c r="M358" i="4"/>
  <c r="Z3839" i="81" s="1"/>
  <c r="M359" i="4"/>
  <c r="Z4516" i="81" s="1"/>
  <c r="M360" i="4"/>
  <c r="Z3876" i="81" s="1"/>
  <c r="M361" i="4"/>
  <c r="Z2795" i="81" s="1"/>
  <c r="M362" i="4"/>
  <c r="Z3346" i="81" s="1"/>
  <c r="M363" i="4"/>
  <c r="Z2816" i="81" s="1"/>
  <c r="M364" i="4"/>
  <c r="Z4513" i="81" s="1"/>
  <c r="M365" i="4"/>
  <c r="Z3563" i="81" s="1"/>
  <c r="M366" i="4"/>
  <c r="Z3261" i="81" s="1"/>
  <c r="M367" i="4"/>
  <c r="Z2814" i="81" s="1"/>
  <c r="M368" i="4"/>
  <c r="Z108" i="81" s="1"/>
  <c r="M369" i="4"/>
  <c r="Z4529" i="81" s="1"/>
  <c r="M370" i="4"/>
  <c r="Z1000" i="81" s="1"/>
  <c r="M371" i="4"/>
  <c r="Z1040" i="81" s="1"/>
  <c r="M372" i="4"/>
  <c r="M373" i="4"/>
  <c r="M374" i="4"/>
  <c r="Z1832" i="81" s="1"/>
  <c r="M375" i="4"/>
  <c r="Z2044" i="81" s="1"/>
  <c r="M376" i="4"/>
  <c r="Z4554" i="81" s="1"/>
  <c r="M377" i="4"/>
  <c r="Z1769" i="81" s="1"/>
  <c r="M378" i="4"/>
  <c r="Z2695" i="81" s="1"/>
  <c r="M379" i="4"/>
  <c r="Z3585" i="81" s="1"/>
  <c r="M380" i="4"/>
  <c r="Z3989" i="81" s="1"/>
  <c r="M381" i="4"/>
  <c r="Z3179" i="81" s="1"/>
  <c r="M382" i="4"/>
  <c r="M383" i="4"/>
  <c r="M384" i="4"/>
  <c r="M385" i="4"/>
  <c r="M386" i="4"/>
  <c r="M387" i="4"/>
  <c r="M388" i="4"/>
  <c r="M389" i="4"/>
  <c r="M390" i="4"/>
  <c r="M391" i="4"/>
  <c r="M392" i="4"/>
  <c r="M393" i="4"/>
  <c r="M394" i="4"/>
  <c r="M395" i="4"/>
  <c r="M396" i="4"/>
  <c r="M397" i="4"/>
  <c r="M398" i="4"/>
  <c r="M399" i="4"/>
  <c r="M400" i="4"/>
  <c r="M401" i="4"/>
  <c r="M402" i="4"/>
  <c r="M403" i="4"/>
  <c r="M404" i="4"/>
  <c r="M405" i="4"/>
  <c r="Z4507" i="81" s="1"/>
  <c r="M406" i="4"/>
  <c r="Z3892" i="81" s="1"/>
  <c r="M407" i="4"/>
  <c r="Z3596" i="81" s="1"/>
  <c r="M408" i="4"/>
  <c r="Z3589" i="81" s="1"/>
  <c r="M409" i="4"/>
  <c r="Z2960" i="81" s="1"/>
  <c r="M410" i="4"/>
  <c r="Z4485" i="81" s="1"/>
  <c r="M411" i="4"/>
  <c r="Z3807" i="81" s="1"/>
  <c r="M412" i="4"/>
  <c r="Z2768" i="81" s="1"/>
  <c r="M413" i="4"/>
  <c r="Z2421" i="81" s="1"/>
  <c r="M414" i="4"/>
  <c r="M415" i="4"/>
  <c r="M416" i="4"/>
  <c r="M417" i="4"/>
  <c r="M418" i="4"/>
  <c r="M419" i="4"/>
  <c r="M420" i="4"/>
  <c r="M421" i="4"/>
  <c r="M422" i="4"/>
  <c r="M423" i="4"/>
  <c r="M424" i="4"/>
  <c r="M425" i="4"/>
  <c r="M426" i="4"/>
  <c r="M427" i="4"/>
  <c r="M428" i="4"/>
  <c r="M429" i="4"/>
  <c r="M430" i="4"/>
  <c r="M431" i="4"/>
  <c r="M432" i="4"/>
  <c r="M433" i="4"/>
  <c r="M434" i="4"/>
  <c r="M435" i="4"/>
  <c r="M436" i="4"/>
  <c r="M437" i="4"/>
  <c r="Z1232" i="81" s="1"/>
  <c r="M438" i="4"/>
  <c r="Z2317" i="81" s="1"/>
  <c r="M439" i="4"/>
  <c r="Z1256" i="81" s="1"/>
  <c r="M440" i="4"/>
  <c r="Z2167" i="81" s="1"/>
  <c r="M441" i="4"/>
  <c r="Z1910" i="81" s="1"/>
  <c r="M442" i="4"/>
  <c r="Z1830" i="81" s="1"/>
  <c r="M443" i="4"/>
  <c r="Z2155" i="81" s="1"/>
  <c r="M444" i="4"/>
  <c r="Z1485" i="81" s="1"/>
  <c r="M445" i="4"/>
  <c r="Z1348" i="81" s="1"/>
  <c r="M446" i="4"/>
  <c r="M447" i="4"/>
  <c r="M448" i="4"/>
  <c r="M449" i="4"/>
  <c r="M450" i="4"/>
  <c r="M451" i="4"/>
  <c r="M452" i="4"/>
  <c r="M453" i="4"/>
  <c r="M454" i="4"/>
  <c r="M455" i="4"/>
  <c r="M456" i="4"/>
  <c r="M457" i="4"/>
  <c r="M458" i="4"/>
  <c r="M459" i="4"/>
  <c r="M460" i="4"/>
  <c r="M461" i="4"/>
  <c r="M462" i="4"/>
  <c r="M463" i="4"/>
  <c r="M464" i="4"/>
  <c r="M465" i="4"/>
  <c r="M466" i="4"/>
  <c r="M467" i="4"/>
  <c r="M468" i="4"/>
  <c r="M469" i="4"/>
  <c r="Z695" i="81" s="1"/>
  <c r="M470" i="4"/>
  <c r="Z3719" i="81" s="1"/>
  <c r="M471" i="4"/>
  <c r="Z237" i="81" s="1"/>
  <c r="M472" i="4"/>
  <c r="Z5377" i="81" s="1"/>
  <c r="M473" i="4"/>
  <c r="Z5379" i="81" s="1"/>
  <c r="M474" i="4"/>
  <c r="Z4632" i="81" s="1"/>
  <c r="M475" i="4"/>
  <c r="Z605" i="81" s="1"/>
  <c r="M476" i="4"/>
  <c r="Z8" i="81" s="1"/>
  <c r="M477" i="4"/>
  <c r="Z251" i="81" s="1"/>
  <c r="M478" i="4"/>
  <c r="M479" i="4"/>
  <c r="M480" i="4"/>
  <c r="M481" i="4"/>
  <c r="M482" i="4"/>
  <c r="M483" i="4"/>
  <c r="M484" i="4"/>
  <c r="M485" i="4"/>
  <c r="M486" i="4"/>
  <c r="M487" i="4"/>
  <c r="M488" i="4"/>
  <c r="M489" i="4"/>
  <c r="M490" i="4"/>
  <c r="M491" i="4"/>
  <c r="M492" i="4"/>
  <c r="Z3583" i="81" s="1"/>
  <c r="M493" i="4"/>
  <c r="Z4551" i="81" s="1"/>
  <c r="M494" i="4"/>
  <c r="Z2810" i="81" s="1"/>
  <c r="M495" i="4"/>
  <c r="Z2694" i="81" s="1"/>
  <c r="M496" i="4"/>
  <c r="Z3551" i="81" s="1"/>
  <c r="M497" i="4"/>
  <c r="Z2172" i="81" s="1"/>
  <c r="M498" i="4"/>
  <c r="Z2068" i="81" s="1"/>
  <c r="M499" i="4"/>
  <c r="Z3586" i="81" s="1"/>
  <c r="M500" i="4"/>
  <c r="Z2412" i="81" s="1"/>
  <c r="M501" i="4"/>
  <c r="Z917" i="81" s="1"/>
  <c r="M502" i="4"/>
  <c r="Z2197" i="81" s="1"/>
  <c r="M503" i="4"/>
  <c r="Z2045" i="81" s="1"/>
  <c r="M504" i="4"/>
  <c r="M505" i="4"/>
  <c r="Z3579" i="81" s="1"/>
  <c r="M506" i="4"/>
  <c r="Z4545" i="81" s="1"/>
  <c r="M507" i="4"/>
  <c r="Z1202" i="81" s="1"/>
  <c r="M508" i="4"/>
  <c r="Z2808" i="81" s="1"/>
  <c r="M509" i="4"/>
  <c r="Z5318" i="81" s="1"/>
  <c r="M510" i="4"/>
  <c r="Z1053" i="81" s="1"/>
  <c r="M511" i="4"/>
  <c r="M512" i="4"/>
  <c r="Z3580" i="81" s="1"/>
  <c r="M513" i="4"/>
  <c r="Z4546" i="81" s="1"/>
  <c r="M514" i="4"/>
  <c r="Z2689" i="81" s="1"/>
  <c r="M515" i="4"/>
  <c r="Z2171" i="81" s="1"/>
  <c r="M516" i="4"/>
  <c r="Z2809" i="81" s="1"/>
  <c r="M517" i="4"/>
  <c r="Z5000" i="81" s="1"/>
  <c r="M518" i="4"/>
  <c r="Z3549" i="81" s="1"/>
  <c r="M519" i="4"/>
  <c r="Z2067" i="81" s="1"/>
  <c r="M520" i="4"/>
  <c r="Z2411" i="81" s="1"/>
  <c r="M521" i="4"/>
  <c r="Z924" i="81" s="1"/>
  <c r="M522" i="4"/>
  <c r="Z959" i="81" s="1"/>
  <c r="M523" i="4"/>
  <c r="M524" i="4"/>
  <c r="Z3228" i="81" s="1"/>
  <c r="M525" i="4"/>
  <c r="Z198" i="81" s="1"/>
  <c r="M526" i="4"/>
  <c r="M527" i="4"/>
  <c r="M528" i="4"/>
  <c r="M529" i="4"/>
  <c r="M530" i="4"/>
  <c r="M531" i="4"/>
  <c r="M532" i="4"/>
  <c r="M533" i="4"/>
  <c r="M534" i="4"/>
  <c r="M535" i="4"/>
  <c r="M536" i="4"/>
  <c r="Z455" i="81" s="1"/>
  <c r="M537" i="4"/>
  <c r="Z5059" i="81" s="1"/>
  <c r="M538" i="4"/>
  <c r="Z4170" i="81" s="1"/>
  <c r="M539" i="4"/>
  <c r="Z3094" i="81" s="1"/>
  <c r="M540" i="4"/>
  <c r="Z454" i="81" s="1"/>
  <c r="M541" i="4"/>
  <c r="Z461" i="81" s="1"/>
  <c r="M542" i="4"/>
  <c r="Z563" i="81" s="1"/>
  <c r="M543" i="4"/>
  <c r="M544" i="4"/>
  <c r="M545" i="4"/>
  <c r="M546" i="4"/>
  <c r="M547" i="4"/>
  <c r="M548" i="4"/>
  <c r="M549" i="4"/>
  <c r="M550" i="4"/>
  <c r="M551" i="4"/>
  <c r="M552" i="4"/>
  <c r="M553" i="4"/>
  <c r="Z464" i="81" s="1"/>
  <c r="M554" i="4"/>
  <c r="Z450" i="81" s="1"/>
  <c r="M555" i="4"/>
  <c r="Z465" i="81" s="1"/>
  <c r="M556" i="4"/>
  <c r="Z1280" i="81" s="1"/>
  <c r="M557" i="4"/>
  <c r="Z211" i="81" s="1"/>
  <c r="M558" i="4"/>
  <c r="M559" i="4"/>
  <c r="M560" i="4"/>
  <c r="M561" i="4"/>
  <c r="M562" i="4"/>
  <c r="M563" i="4"/>
  <c r="Z5272" i="81" s="1"/>
  <c r="M564" i="4"/>
  <c r="M565" i="4"/>
  <c r="M566" i="4"/>
  <c r="M567" i="4"/>
  <c r="M568" i="4"/>
  <c r="Z3685" i="81" s="1"/>
  <c r="M569" i="4"/>
  <c r="Z3001" i="81" s="1"/>
  <c r="M570" i="4"/>
  <c r="Z3342" i="81" s="1"/>
  <c r="M571" i="4"/>
  <c r="Z1575" i="81" s="1"/>
  <c r="M572" i="4"/>
  <c r="Z3875" i="81" s="1"/>
  <c r="M573" i="4"/>
  <c r="Z432" i="81" s="1"/>
  <c r="M574" i="4"/>
  <c r="Z2691" i="81" s="1"/>
  <c r="M575" i="4"/>
  <c r="M576" i="4"/>
  <c r="M577" i="4"/>
  <c r="M578" i="4"/>
  <c r="M579" i="4"/>
  <c r="M580" i="4"/>
  <c r="M581" i="4"/>
  <c r="M582" i="4"/>
  <c r="M583" i="4"/>
  <c r="M584" i="4"/>
  <c r="M585" i="4"/>
  <c r="M586" i="4"/>
  <c r="Z273" i="81" s="1"/>
  <c r="M587" i="4"/>
  <c r="Z779" i="81" s="1"/>
  <c r="M588" i="4"/>
  <c r="M589" i="4"/>
  <c r="Z389" i="81" s="1"/>
  <c r="M590" i="4"/>
  <c r="M591" i="4"/>
  <c r="Z5335" i="81" s="1"/>
  <c r="M592" i="4"/>
  <c r="Z3702" i="81" s="1"/>
  <c r="M593" i="4"/>
  <c r="Z2363" i="81" s="1"/>
  <c r="M594" i="4"/>
  <c r="Z3027" i="81" s="1"/>
  <c r="M595" i="4"/>
  <c r="Z2630" i="81" s="1"/>
  <c r="M596" i="4"/>
  <c r="Z2629" i="81" s="1"/>
  <c r="M597" i="4"/>
  <c r="Z3132" i="81" s="1"/>
  <c r="M598" i="4"/>
  <c r="Z2358" i="81" s="1"/>
  <c r="M599" i="4"/>
  <c r="Z5334" i="81" s="1"/>
  <c r="M600" i="4"/>
  <c r="Z5312" i="81" s="1"/>
  <c r="M601" i="4"/>
  <c r="Z2369" i="81" s="1"/>
  <c r="M602" i="4"/>
  <c r="Z2368" i="81" s="1"/>
  <c r="M603" i="4"/>
  <c r="Z5333" i="81" s="1"/>
  <c r="M604" i="4"/>
  <c r="Z2359" i="81" s="1"/>
  <c r="M605" i="4"/>
  <c r="Z2343" i="81" s="1"/>
  <c r="M606" i="4"/>
  <c r="Z2344" i="81" s="1"/>
  <c r="M607" i="4"/>
  <c r="Z2361" i="81" s="1"/>
  <c r="M608" i="4"/>
  <c r="Z2345" i="81" s="1"/>
  <c r="M609" i="4"/>
  <c r="M610" i="4"/>
  <c r="M611" i="4"/>
  <c r="M612" i="4"/>
  <c r="M613" i="4"/>
  <c r="M614" i="4"/>
  <c r="M615" i="4"/>
  <c r="Z2517" i="81" s="1"/>
  <c r="M616" i="4"/>
  <c r="Z4108" i="81" s="1"/>
  <c r="M617" i="4"/>
  <c r="Z1077" i="81" s="1"/>
  <c r="M618" i="4"/>
  <c r="M619" i="4"/>
  <c r="Z1453" i="81" s="1"/>
  <c r="M620" i="4"/>
  <c r="Z399" i="81" s="1"/>
  <c r="M621" i="4"/>
  <c r="M622" i="4"/>
  <c r="M623" i="4"/>
  <c r="M624" i="4"/>
  <c r="M625" i="4"/>
  <c r="M626" i="4"/>
  <c r="M627" i="4"/>
  <c r="Z1435" i="81" s="1"/>
  <c r="M628" i="4"/>
  <c r="M629" i="4"/>
  <c r="M630" i="4"/>
  <c r="M631" i="4"/>
  <c r="Z1428" i="81" s="1"/>
  <c r="M632" i="4"/>
  <c r="Z1429" i="81" s="1"/>
  <c r="M633" i="4"/>
  <c r="Z1319" i="81" s="1"/>
  <c r="M634" i="4"/>
  <c r="Z598" i="81" s="1"/>
  <c r="M635" i="4"/>
  <c r="Z498" i="81" s="1"/>
  <c r="M636" i="4"/>
  <c r="Z260" i="81" s="1"/>
  <c r="M637" i="4"/>
  <c r="Z143" i="81" s="1"/>
  <c r="M638" i="4"/>
  <c r="M639" i="4"/>
  <c r="Z3931" i="81" s="1"/>
  <c r="M640" i="4"/>
  <c r="Z3926" i="81" s="1"/>
  <c r="M641" i="4"/>
  <c r="Z3937" i="81" s="1"/>
  <c r="M642" i="4"/>
  <c r="Z3940" i="81" s="1"/>
  <c r="M643" i="4"/>
  <c r="Z1426" i="81" s="1"/>
  <c r="M644" i="4"/>
  <c r="Z1413" i="81" s="1"/>
  <c r="M645" i="4"/>
  <c r="Z596" i="81" s="1"/>
  <c r="M646" i="4"/>
  <c r="Z151" i="81" s="1"/>
  <c r="M647" i="4"/>
  <c r="M648" i="4"/>
  <c r="Z3928" i="81" s="1"/>
  <c r="M649" i="4"/>
  <c r="Z1412" i="81" s="1"/>
  <c r="M650" i="4"/>
  <c r="Z138" i="81" s="1"/>
  <c r="M651" i="4"/>
  <c r="M652" i="4"/>
  <c r="Z3930" i="81" s="1"/>
  <c r="M653" i="4"/>
  <c r="Z3925" i="81" s="1"/>
  <c r="M654" i="4"/>
  <c r="Z2339" i="81" s="1"/>
  <c r="M655" i="4"/>
  <c r="Z3936" i="81" s="1"/>
  <c r="M656" i="4"/>
  <c r="Z1011" i="81" s="1"/>
  <c r="M657" i="4"/>
  <c r="M658" i="4"/>
  <c r="M659" i="4"/>
  <c r="Z4357" i="81" s="1"/>
  <c r="M660" i="4"/>
  <c r="Z2672" i="81" s="1"/>
  <c r="M661" i="4"/>
  <c r="Z1015" i="81" s="1"/>
  <c r="M662" i="4"/>
  <c r="M663" i="4"/>
  <c r="Z2671" i="81" s="1"/>
  <c r="M664" i="4"/>
  <c r="Z323" i="81" s="1"/>
  <c r="M665" i="4"/>
  <c r="M666" i="4"/>
  <c r="Z1014" i="81" s="1"/>
  <c r="M667" i="4"/>
  <c r="M668" i="4"/>
  <c r="Z2666" i="81" s="1"/>
  <c r="M669" i="4"/>
  <c r="Z932" i="81" s="1"/>
  <c r="M670" i="4"/>
  <c r="M671" i="4"/>
  <c r="M672" i="4"/>
  <c r="M673" i="4"/>
  <c r="M674" i="4"/>
  <c r="M675" i="4"/>
  <c r="M676" i="4"/>
  <c r="M677" i="4"/>
  <c r="M678" i="4"/>
  <c r="M679" i="4"/>
  <c r="M680" i="4"/>
  <c r="Z1002" i="81" s="1"/>
  <c r="M681" i="4"/>
  <c r="M682" i="4"/>
  <c r="Z2438" i="81" s="1"/>
  <c r="M683" i="4"/>
  <c r="Z990" i="81" s="1"/>
  <c r="M684" i="4"/>
  <c r="M685" i="4"/>
  <c r="Z2439" i="81" s="1"/>
  <c r="M686" i="4"/>
  <c r="Z904" i="81" s="1"/>
  <c r="M687" i="4"/>
  <c r="M688" i="4"/>
  <c r="M689" i="4"/>
  <c r="M690" i="4"/>
  <c r="M691" i="4"/>
  <c r="M692" i="4"/>
  <c r="M693" i="4"/>
  <c r="M694" i="4"/>
  <c r="M695" i="4"/>
  <c r="M696" i="4"/>
  <c r="M697" i="4"/>
  <c r="M698" i="4"/>
  <c r="M699" i="4"/>
  <c r="Z3018" i="81" s="1"/>
  <c r="M700" i="4"/>
  <c r="Z1297" i="81" s="1"/>
  <c r="M701" i="4"/>
  <c r="Z777" i="81" s="1"/>
  <c r="M702" i="4"/>
  <c r="Z234" i="81" s="1"/>
  <c r="M703" i="4"/>
  <c r="M704" i="4"/>
  <c r="Z1028" i="81" s="1"/>
  <c r="M705" i="4"/>
  <c r="M706" i="4"/>
  <c r="M707" i="4"/>
  <c r="Z3017" i="81" s="1"/>
  <c r="M708" i="4"/>
  <c r="Z2398" i="81" s="1"/>
  <c r="M709" i="4"/>
  <c r="Z3047" i="81" s="1"/>
  <c r="M710" i="4"/>
  <c r="Z1437" i="81" s="1"/>
  <c r="M711" i="4"/>
  <c r="Z282" i="81" s="1"/>
  <c r="M712" i="4"/>
  <c r="M713" i="4"/>
  <c r="Z3016" i="81" s="1"/>
  <c r="M714" i="4"/>
  <c r="Z184" i="81" s="1"/>
  <c r="M715" i="4"/>
  <c r="M716" i="4"/>
  <c r="Z933" i="81" s="1"/>
  <c r="M717" i="4"/>
  <c r="M718" i="4"/>
  <c r="Z2397" i="81" s="1"/>
  <c r="M719" i="4"/>
  <c r="M720" i="4"/>
  <c r="M721" i="4"/>
  <c r="Z983" i="81" s="1"/>
  <c r="M722" i="4"/>
  <c r="M723" i="4"/>
  <c r="Z1351" i="81" s="1"/>
  <c r="M724" i="4"/>
  <c r="M725" i="4"/>
  <c r="M726" i="4"/>
  <c r="Z2243" i="81" s="1"/>
  <c r="M727" i="4"/>
  <c r="Z1410" i="81" s="1"/>
  <c r="M728" i="4"/>
  <c r="Z1406" i="81" s="1"/>
  <c r="M729" i="4"/>
  <c r="Z1154" i="81" s="1"/>
  <c r="M730" i="4"/>
  <c r="Z321" i="81" s="1"/>
  <c r="M731" i="4"/>
  <c r="M732" i="4"/>
  <c r="Z929" i="81" s="1"/>
  <c r="M733" i="4"/>
  <c r="M734" i="4"/>
  <c r="Z2248" i="81" s="1"/>
  <c r="M735" i="4"/>
  <c r="Z2231" i="81" s="1"/>
  <c r="M736" i="4"/>
  <c r="Z3567" i="81" s="1"/>
  <c r="M737" i="4"/>
  <c r="Z4538" i="81" s="1"/>
  <c r="M738" i="4"/>
  <c r="Z2050" i="81" s="1"/>
  <c r="M739" i="4"/>
  <c r="Z1409" i="81" s="1"/>
  <c r="M740" i="4"/>
  <c r="Z250" i="81" s="1"/>
  <c r="M741" i="4"/>
  <c r="M742" i="4"/>
  <c r="M743" i="4"/>
  <c r="M744" i="4"/>
  <c r="M745" i="4"/>
  <c r="M746" i="4"/>
  <c r="M747" i="4"/>
  <c r="M748" i="4"/>
  <c r="M749" i="4"/>
  <c r="M750" i="4"/>
  <c r="M751" i="4"/>
  <c r="M752" i="4"/>
  <c r="Z2239" i="81" s="1"/>
  <c r="M753" i="4"/>
  <c r="Z1411" i="81" s="1"/>
  <c r="M754" i="4"/>
  <c r="Z445" i="81" s="1"/>
  <c r="M755" i="4"/>
  <c r="Z43" i="81" s="1"/>
  <c r="M756" i="4"/>
  <c r="M757" i="4"/>
  <c r="Z1396" i="81" s="1"/>
  <c r="M758" i="4"/>
  <c r="Z1335" i="81" s="1"/>
  <c r="M759" i="4"/>
  <c r="Z117" i="81" s="1"/>
  <c r="M760" i="4"/>
  <c r="M761" i="4"/>
  <c r="Z2236" i="81" s="1"/>
  <c r="M762" i="4"/>
  <c r="Z2228" i="81" s="1"/>
  <c r="M763" i="4"/>
  <c r="Z2251" i="81" s="1"/>
  <c r="M764" i="4"/>
  <c r="Z4240" i="81" s="1"/>
  <c r="M765" i="4"/>
  <c r="Z2116" i="81" s="1"/>
  <c r="M766" i="4"/>
  <c r="Z1398" i="81" s="1"/>
  <c r="M767" i="4"/>
  <c r="Z906" i="81" s="1"/>
  <c r="M768" i="4"/>
  <c r="M769" i="4"/>
  <c r="M770" i="4"/>
  <c r="M771" i="4"/>
  <c r="M772" i="4"/>
  <c r="M773" i="4"/>
  <c r="Z2444" i="81" s="1"/>
  <c r="M774" i="4"/>
  <c r="Z2456" i="81" s="1"/>
  <c r="M775" i="4"/>
  <c r="Z2449" i="81" s="1"/>
  <c r="M776" i="4"/>
  <c r="Z2452" i="81" s="1"/>
  <c r="M777" i="4"/>
  <c r="Z1327" i="81" s="1"/>
  <c r="M778" i="4"/>
  <c r="Z2459" i="81" s="1"/>
  <c r="M779" i="4"/>
  <c r="Z2448" i="81" s="1"/>
  <c r="M780" i="4"/>
  <c r="Z1353" i="81" s="1"/>
  <c r="M781" i="4"/>
  <c r="Z875" i="81" s="1"/>
  <c r="M782" i="4"/>
  <c r="Z853" i="81" s="1"/>
  <c r="M783" i="4"/>
  <c r="M784" i="4"/>
  <c r="M785" i="4"/>
  <c r="M786" i="4"/>
  <c r="Z1329" i="81" s="1"/>
  <c r="M787" i="4"/>
  <c r="M788" i="4"/>
  <c r="Z2443" i="81" s="1"/>
  <c r="M789" i="4"/>
  <c r="Z2455" i="81" s="1"/>
  <c r="M790" i="4"/>
  <c r="Z1325" i="81" s="1"/>
  <c r="M791" i="4"/>
  <c r="Z2451" i="81" s="1"/>
  <c r="M792" i="4"/>
  <c r="Z2446" i="81" s="1"/>
  <c r="M793" i="4"/>
  <c r="Z2457" i="81" s="1"/>
  <c r="M794" i="4"/>
  <c r="Z322" i="81" s="1"/>
  <c r="M795" i="4"/>
  <c r="M796" i="4"/>
  <c r="Z2441" i="81" s="1"/>
  <c r="M797" i="4"/>
  <c r="Z373" i="81" s="1"/>
  <c r="M798" i="4"/>
  <c r="M799" i="4"/>
  <c r="Z2442" i="81" s="1"/>
  <c r="M800" i="4"/>
  <c r="Z2453" i="81" s="1"/>
  <c r="M801" i="4"/>
  <c r="Z2450" i="81" s="1"/>
  <c r="M802" i="4"/>
  <c r="Z2445" i="81" s="1"/>
  <c r="M803" i="4"/>
  <c r="Z1003" i="81" s="1"/>
  <c r="M804" i="4"/>
  <c r="Z1350" i="81" s="1"/>
  <c r="M805" i="4"/>
  <c r="M806" i="4"/>
  <c r="M807" i="4"/>
  <c r="M808" i="4"/>
  <c r="Z1331" i="81" s="1"/>
  <c r="M809" i="4"/>
  <c r="Z3303" i="81" s="1"/>
  <c r="M810" i="4"/>
  <c r="Z1186" i="81" s="1"/>
  <c r="M811" i="4"/>
  <c r="Z911" i="81" s="1"/>
  <c r="M812" i="4"/>
  <c r="M813" i="4"/>
  <c r="M814" i="4"/>
  <c r="M815" i="4"/>
  <c r="M816" i="4"/>
  <c r="M817" i="4"/>
  <c r="M818" i="4"/>
  <c r="M819" i="4"/>
  <c r="M820" i="4"/>
  <c r="M821" i="4"/>
  <c r="M822" i="4"/>
  <c r="M823" i="4"/>
  <c r="Z1582" i="81" s="1"/>
  <c r="M824" i="4"/>
  <c r="Z3007" i="81" s="1"/>
  <c r="M825" i="4"/>
  <c r="Z864" i="81" s="1"/>
  <c r="M826" i="4"/>
  <c r="Z1616" i="81" s="1"/>
  <c r="M827" i="4"/>
  <c r="Z74" i="81" s="1"/>
  <c r="M828" i="4"/>
  <c r="Z1990" i="81" s="1"/>
  <c r="M829" i="4"/>
  <c r="Z1128" i="81" s="1"/>
  <c r="M830" i="4"/>
  <c r="M831" i="4"/>
  <c r="M832" i="4"/>
  <c r="M833" i="4"/>
  <c r="M834" i="4"/>
  <c r="M835" i="4"/>
  <c r="M836" i="4"/>
  <c r="M837" i="4"/>
  <c r="M838" i="4"/>
  <c r="M839" i="4"/>
  <c r="M840" i="4"/>
  <c r="Z1339" i="81" s="1"/>
  <c r="M841" i="4"/>
  <c r="Z3089" i="81" s="1"/>
  <c r="M842" i="4"/>
  <c r="Z2850" i="81" s="1"/>
  <c r="M843" i="4"/>
  <c r="Z2995" i="81" s="1"/>
  <c r="M844" i="4"/>
  <c r="Z3167" i="81" s="1"/>
  <c r="M845" i="4"/>
  <c r="Z3165" i="81" s="1"/>
  <c r="M846" i="4"/>
  <c r="Z2819" i="81" s="1"/>
  <c r="M847" i="4"/>
  <c r="Z1082" i="81" s="1"/>
  <c r="M848" i="4"/>
  <c r="Z1508" i="81" s="1"/>
  <c r="M849" i="4"/>
  <c r="Z1121" i="81" s="1"/>
  <c r="M850" i="4"/>
  <c r="Z2846" i="81" s="1"/>
  <c r="M851" i="4"/>
  <c r="Z2853" i="81" s="1"/>
  <c r="M852" i="4"/>
  <c r="Z1563" i="81" s="1"/>
  <c r="M853" i="4"/>
  <c r="Z1613" i="81" s="1"/>
  <c r="M854" i="4"/>
  <c r="Z1545" i="81" s="1"/>
  <c r="M855" i="4"/>
  <c r="Z1562" i="81" s="1"/>
  <c r="M856" i="4"/>
  <c r="Z1125" i="81" s="1"/>
  <c r="M857" i="4"/>
  <c r="Z410" i="81" s="1"/>
  <c r="M858" i="4"/>
  <c r="Z1543" i="81" s="1"/>
  <c r="M859" i="4"/>
  <c r="Z1122" i="81" s="1"/>
  <c r="M860" i="4"/>
  <c r="Z1513" i="81" s="1"/>
  <c r="M861" i="4"/>
  <c r="Z1590" i="81" s="1"/>
  <c r="M862" i="4"/>
  <c r="Z1568" i="81" s="1"/>
  <c r="M863" i="4"/>
  <c r="Z1127" i="81" s="1"/>
  <c r="M864" i="4"/>
  <c r="Z800" i="81" s="1"/>
  <c r="M865" i="4"/>
  <c r="Z179" i="81" s="1"/>
  <c r="M866" i="4"/>
  <c r="Z2007" i="81" s="1"/>
  <c r="M867" i="4"/>
  <c r="Z144" i="81" s="1"/>
  <c r="M868" i="4"/>
  <c r="Z186" i="81" s="1"/>
  <c r="M869" i="4"/>
  <c r="Z50" i="81" s="1"/>
  <c r="M870" i="4"/>
  <c r="Z36" i="81" s="1"/>
  <c r="M871" i="4"/>
  <c r="Z147" i="81" s="1"/>
  <c r="M872" i="4"/>
  <c r="M873" i="4"/>
  <c r="Z1408" i="81" s="1"/>
  <c r="M874" i="4"/>
  <c r="Z3113" i="81" s="1"/>
  <c r="M875" i="4"/>
  <c r="Z1120" i="81" s="1"/>
  <c r="M876" i="4"/>
  <c r="Z818" i="81" s="1"/>
  <c r="M877" i="4"/>
  <c r="Z35" i="81" s="1"/>
  <c r="M878" i="4"/>
  <c r="M879" i="4"/>
  <c r="Z3163" i="81" s="1"/>
  <c r="M880" i="4"/>
  <c r="Z3109" i="81" s="1"/>
  <c r="M881" i="4"/>
  <c r="Z2458" i="81" s="1"/>
  <c r="M882" i="4"/>
  <c r="Z3069" i="81" s="1"/>
  <c r="M883" i="4"/>
  <c r="Z1488" i="81" s="1"/>
  <c r="M884" i="4"/>
  <c r="Z3114" i="81" s="1"/>
  <c r="M885" i="4"/>
  <c r="Z3067" i="81" s="1"/>
  <c r="M886" i="4"/>
  <c r="Z3068" i="81" s="1"/>
  <c r="M887" i="4"/>
  <c r="Z3105" i="81" s="1"/>
  <c r="M888" i="4"/>
  <c r="Z2805" i="81" s="1"/>
  <c r="M889" i="4"/>
  <c r="Z3085" i="81" s="1"/>
  <c r="M890" i="4"/>
  <c r="Z2859" i="81" s="1"/>
  <c r="M891" i="4"/>
  <c r="Z2794" i="81" s="1"/>
  <c r="M892" i="4"/>
  <c r="Z1080" i="81" s="1"/>
  <c r="M893" i="4"/>
  <c r="Z3002" i="81" s="1"/>
  <c r="M894" i="4"/>
  <c r="Z2806" i="81" s="1"/>
  <c r="M895" i="4"/>
  <c r="Z2824" i="81" s="1"/>
  <c r="M896" i="4"/>
  <c r="Z2827" i="81" s="1"/>
  <c r="M897" i="4"/>
  <c r="Z1527" i="81" s="1"/>
  <c r="M898" i="4"/>
  <c r="Z3066" i="81" s="1"/>
  <c r="M899" i="4"/>
  <c r="Z1489" i="81" s="1"/>
  <c r="M900" i="4"/>
  <c r="Z3011" i="81" s="1"/>
  <c r="M901" i="4"/>
  <c r="Z1544" i="81" s="1"/>
  <c r="M902" i="4"/>
  <c r="Z3004" i="81" s="1"/>
  <c r="M903" i="4"/>
  <c r="Z2865" i="81" s="1"/>
  <c r="M904" i="4"/>
  <c r="Z2793" i="81" s="1"/>
  <c r="M905" i="4"/>
  <c r="Z2129" i="81" s="1"/>
  <c r="M906" i="4"/>
  <c r="Z1532" i="81" s="1"/>
  <c r="M907" i="4"/>
  <c r="Z1598" i="81" s="1"/>
  <c r="M908" i="4"/>
  <c r="Z1530" i="81" s="1"/>
  <c r="M909" i="4"/>
  <c r="Z1502" i="81" s="1"/>
  <c r="M910" i="4"/>
  <c r="Z2821" i="81" s="1"/>
  <c r="M911" i="4"/>
  <c r="Z2822" i="81" s="1"/>
  <c r="M912" i="4"/>
  <c r="Z2138" i="81" s="1"/>
  <c r="M913" i="4"/>
  <c r="Z1569" i="81" s="1"/>
  <c r="M914" i="4"/>
  <c r="Z1612" i="81" s="1"/>
  <c r="M915" i="4"/>
  <c r="Z1499" i="81" s="1"/>
  <c r="M916" i="4"/>
  <c r="Z1601" i="81" s="1"/>
  <c r="M917" i="4"/>
  <c r="Z1494" i="81" s="1"/>
  <c r="M918" i="4"/>
  <c r="Z1495" i="81" s="1"/>
  <c r="M919" i="4"/>
  <c r="Z1599" i="81" s="1"/>
  <c r="M920" i="4"/>
  <c r="Z1402" i="81" s="1"/>
  <c r="M921" i="4"/>
  <c r="Z348" i="81" s="1"/>
  <c r="M922" i="4"/>
  <c r="Z187" i="81" s="1"/>
  <c r="M923" i="4"/>
  <c r="Z146" i="81" s="1"/>
  <c r="M924" i="4"/>
  <c r="Z34" i="81" s="1"/>
  <c r="M925" i="4"/>
  <c r="M926" i="4"/>
  <c r="M927" i="4"/>
  <c r="Z3153" i="81" s="1"/>
  <c r="M928" i="4"/>
  <c r="Z149" i="81" s="1"/>
  <c r="M929" i="4"/>
  <c r="Z3" i="81" s="1"/>
  <c r="M930" i="4"/>
  <c r="Z2454" i="81" s="1"/>
  <c r="M931" i="4"/>
  <c r="Z1075" i="81" s="1"/>
  <c r="M932" i="4"/>
  <c r="Z2508" i="81" s="1"/>
  <c r="M933" i="4"/>
  <c r="Z3126" i="81" s="1"/>
  <c r="M934" i="4"/>
  <c r="Z2533" i="81" s="1"/>
  <c r="M935" i="4"/>
  <c r="Z3125" i="81" s="1"/>
  <c r="M936" i="4"/>
  <c r="Z3116" i="81" s="1"/>
  <c r="M937" i="4"/>
  <c r="Z3136" i="81" s="1"/>
  <c r="M938" i="4"/>
  <c r="Z3111" i="81" s="1"/>
  <c r="M939" i="4"/>
  <c r="Z2966" i="81" s="1"/>
  <c r="M940" i="4"/>
  <c r="Z2899" i="81" s="1"/>
  <c r="M941" i="4"/>
  <c r="Z2506" i="81" s="1"/>
  <c r="M942" i="4"/>
  <c r="Z2967" i="81" s="1"/>
  <c r="M943" i="4"/>
  <c r="Z3127" i="81" s="1"/>
  <c r="M944" i="4"/>
  <c r="Z1557" i="81" s="1"/>
  <c r="M945" i="4"/>
  <c r="Z2897" i="81" s="1"/>
  <c r="M946" i="4"/>
  <c r="Z3115" i="81" s="1"/>
  <c r="M947" i="4"/>
  <c r="Z1876" i="81" s="1"/>
  <c r="M948" i="4"/>
  <c r="Z3169" i="81" s="1"/>
  <c r="M949" i="4"/>
  <c r="Z2961" i="81" s="1"/>
  <c r="M950" i="4"/>
  <c r="Z3054" i="81" s="1"/>
  <c r="M951" i="4"/>
  <c r="Z2823" i="81" s="1"/>
  <c r="M952" i="4"/>
  <c r="Z258" i="81" s="1"/>
  <c r="M953" i="4"/>
  <c r="Z2900" i="81" s="1"/>
  <c r="M954" i="4"/>
  <c r="Z1593" i="81" s="1"/>
  <c r="M955" i="4"/>
  <c r="Z2551" i="81" s="1"/>
  <c r="M956" i="4"/>
  <c r="Z239" i="81" s="1"/>
  <c r="M957" i="4"/>
  <c r="Z2981" i="81" s="1"/>
  <c r="M958" i="4"/>
  <c r="Z1571" i="81" s="1"/>
  <c r="M959" i="4"/>
  <c r="Z1060" i="81" s="1"/>
  <c r="M960" i="4"/>
  <c r="Z1570" i="81" s="1"/>
  <c r="M961" i="4"/>
  <c r="Z1589" i="81" s="1"/>
  <c r="M962" i="4"/>
  <c r="Z1072" i="81" s="1"/>
  <c r="M963" i="4"/>
  <c r="Z1595" i="81" s="1"/>
  <c r="M964" i="4"/>
  <c r="Z829" i="81" s="1"/>
  <c r="M965" i="4"/>
  <c r="Z1556" i="81" s="1"/>
  <c r="M966" i="4"/>
  <c r="Z1521" i="81" s="1"/>
  <c r="M967" i="4"/>
  <c r="Z2005" i="81" s="1"/>
  <c r="M968" i="4"/>
  <c r="Z3086" i="81" s="1"/>
  <c r="M969" i="4"/>
  <c r="Z1548" i="81" s="1"/>
  <c r="M970" i="4"/>
  <c r="Z1591" i="81" s="1"/>
  <c r="M971" i="4"/>
  <c r="Z1560" i="81" s="1"/>
  <c r="M972" i="4"/>
  <c r="Z1564" i="81" s="1"/>
  <c r="M973" i="4"/>
  <c r="Z2338" i="81" s="1"/>
  <c r="M974" i="4"/>
  <c r="Z1490" i="81" s="1"/>
  <c r="M975" i="4"/>
  <c r="Z171" i="81" s="1"/>
  <c r="M976" i="4"/>
  <c r="Z393" i="81" s="1"/>
  <c r="M977" i="4"/>
  <c r="Z1609" i="81" s="1"/>
  <c r="M978" i="4"/>
  <c r="Z843" i="81" s="1"/>
  <c r="M979" i="4"/>
  <c r="Z1525" i="81" s="1"/>
  <c r="M980" i="4"/>
  <c r="Z1540" i="81" s="1"/>
  <c r="M981" i="4"/>
  <c r="Z240" i="81" s="1"/>
  <c r="M982" i="4"/>
  <c r="Z1510" i="81" s="1"/>
  <c r="M983" i="4"/>
  <c r="Z1554" i="81" s="1"/>
  <c r="M984" i="4"/>
  <c r="Z1126" i="81" s="1"/>
  <c r="M985" i="4"/>
  <c r="Z1491" i="81" s="1"/>
  <c r="M986" i="4"/>
  <c r="Z169" i="81" s="1"/>
  <c r="M987" i="4"/>
  <c r="Z1567" i="81" s="1"/>
  <c r="M988" i="4"/>
  <c r="Z1592" i="81" s="1"/>
  <c r="M989" i="4"/>
  <c r="Z1524" i="81" s="1"/>
  <c r="M990" i="4"/>
  <c r="Z1523" i="81" s="1"/>
  <c r="M991" i="4"/>
  <c r="Z1547" i="81" s="1"/>
  <c r="M992" i="4"/>
  <c r="Z1512" i="81" s="1"/>
  <c r="M993" i="4"/>
  <c r="Z1991" i="81" s="1"/>
  <c r="M994" i="4"/>
  <c r="Z1607" i="81" s="1"/>
  <c r="M995" i="4"/>
  <c r="Z2072" i="81" s="1"/>
  <c r="M996" i="4"/>
  <c r="Z2" i="81" s="1"/>
  <c r="M997" i="4"/>
  <c r="Z2153" i="81" s="1"/>
  <c r="M998" i="4"/>
  <c r="Z189" i="81" s="1"/>
  <c r="M999" i="4"/>
  <c r="Z807" i="81" s="1"/>
  <c r="M1000" i="4"/>
  <c r="Z805" i="81" s="1"/>
  <c r="M1001" i="4"/>
  <c r="Z514" i="81" s="1"/>
  <c r="M1002" i="4"/>
  <c r="Z170" i="81" s="1"/>
  <c r="M1003" i="4"/>
  <c r="Z844" i="81" s="1"/>
  <c r="M1004" i="4"/>
  <c r="Z411" i="81" s="1"/>
  <c r="M1005" i="4"/>
  <c r="Z148" i="81" s="1"/>
  <c r="M1006" i="4"/>
  <c r="Z194" i="81" s="1"/>
  <c r="M1007" i="4"/>
  <c r="Z434" i="81" s="1"/>
  <c r="M1008" i="4"/>
  <c r="Z2064" i="81" s="1"/>
  <c r="M1009" i="4"/>
  <c r="Z42" i="81" s="1"/>
  <c r="M1010" i="4"/>
  <c r="Z444" i="81" s="1"/>
  <c r="M1011" i="4"/>
  <c r="Z173" i="81" s="1"/>
  <c r="M1012" i="4"/>
  <c r="Z1404" i="81" s="1"/>
  <c r="M1013" i="4"/>
  <c r="Z1405" i="81" s="1"/>
  <c r="M1014" i="4"/>
  <c r="Z392" i="81" s="1"/>
  <c r="M1015" i="4"/>
  <c r="Z176" i="81" s="1"/>
  <c r="M1016" i="4"/>
  <c r="Z150" i="81" s="1"/>
  <c r="M1017" i="4"/>
  <c r="Z152" i="81" s="1"/>
  <c r="M1018" i="4"/>
  <c r="Z439" i="81" s="1"/>
  <c r="M1019" i="4"/>
  <c r="Z141" i="81" s="1"/>
  <c r="M1020" i="4"/>
  <c r="Z197" i="81" s="1"/>
  <c r="M1021" i="4"/>
  <c r="Z2123" i="81" s="1"/>
  <c r="M1022" i="4"/>
  <c r="Z55" i="81" s="1"/>
  <c r="M1023" i="4"/>
  <c r="Z390" i="81" s="1"/>
  <c r="M1024" i="4"/>
  <c r="Z40" i="81" s="1"/>
  <c r="M1025" i="4"/>
  <c r="Z142" i="81" s="1"/>
  <c r="M1026" i="4"/>
  <c r="Z188" i="81" s="1"/>
  <c r="M1027" i="4"/>
  <c r="M1028" i="4"/>
  <c r="Z1135" i="81" s="1"/>
  <c r="M1029" i="4"/>
  <c r="Z913" i="81" s="1"/>
  <c r="M1030" i="4"/>
  <c r="M1031" i="4"/>
  <c r="M1032" i="4"/>
  <c r="Z224" i="81" s="1"/>
  <c r="M1033" i="4"/>
  <c r="M1034" i="4"/>
  <c r="M1035" i="4"/>
  <c r="M1036" i="4"/>
  <c r="M1037" i="4"/>
  <c r="M1038" i="4"/>
  <c r="M1039" i="4"/>
  <c r="M1040" i="4"/>
  <c r="M1041" i="4"/>
  <c r="M1042" i="4"/>
  <c r="Z2545" i="81" s="1"/>
  <c r="M1043" i="4"/>
  <c r="Z939" i="81" s="1"/>
  <c r="M1044" i="4"/>
  <c r="M1045" i="4"/>
  <c r="Z2562" i="81" s="1"/>
  <c r="M1046" i="4"/>
  <c r="Z2539" i="81" s="1"/>
  <c r="M1047" i="4"/>
  <c r="Z2315" i="81" s="1"/>
  <c r="M1048" i="4"/>
  <c r="Z2543" i="81" s="1"/>
  <c r="M1049" i="4"/>
  <c r="Z2538" i="81" s="1"/>
  <c r="M1050" i="4"/>
  <c r="Z2540" i="81" s="1"/>
  <c r="M1051" i="4"/>
  <c r="Z3476" i="81" s="1"/>
  <c r="M1052" i="4"/>
  <c r="Z2550" i="81" s="1"/>
  <c r="M1053" i="4"/>
  <c r="Z1642" i="81" s="1"/>
  <c r="M1054" i="4"/>
  <c r="Z3715" i="81" s="1"/>
  <c r="M1055" i="4"/>
  <c r="Z1566" i="81" s="1"/>
  <c r="M1056" i="4"/>
  <c r="Z1636" i="81" s="1"/>
  <c r="M1057" i="4"/>
  <c r="Z490" i="81" s="1"/>
  <c r="M1058" i="4"/>
  <c r="Z489" i="81" s="1"/>
  <c r="M1059" i="4"/>
  <c r="Z488" i="81" s="1"/>
  <c r="M1060" i="4"/>
  <c r="Z63" i="81" s="1"/>
  <c r="M1061" i="4"/>
  <c r="Z54" i="81" s="1"/>
  <c r="M1062" i="4"/>
  <c r="Z62" i="81" s="1"/>
  <c r="M1063" i="4"/>
  <c r="M1064" i="4"/>
  <c r="Z3460" i="81" s="1"/>
  <c r="M1065" i="4"/>
  <c r="Z2544" i="81" s="1"/>
  <c r="M1066" i="4"/>
  <c r="Z1004" i="81" s="1"/>
  <c r="M1067" i="4"/>
  <c r="M1068" i="4"/>
  <c r="M1069" i="4"/>
  <c r="M1070" i="4"/>
  <c r="M1071" i="4"/>
  <c r="M1072" i="4"/>
  <c r="Z1960" i="81" s="1"/>
  <c r="M1073" i="4"/>
  <c r="Z4359" i="81" s="1"/>
  <c r="M1074" i="4"/>
  <c r="Z1963" i="81" s="1"/>
  <c r="M1075" i="4"/>
  <c r="Z1833" i="81" s="1"/>
  <c r="M1076" i="4"/>
  <c r="Z2341" i="81" s="1"/>
  <c r="M1077" i="4"/>
  <c r="Z1884" i="81" s="1"/>
  <c r="M1078" i="4"/>
  <c r="Z1443" i="81" s="1"/>
  <c r="M1079" i="4"/>
  <c r="Z1522" i="81" s="1"/>
  <c r="M1080" i="4"/>
  <c r="Z1695" i="81" s="1"/>
  <c r="M1081" i="4"/>
  <c r="Z429" i="81" s="1"/>
  <c r="M1082" i="4"/>
  <c r="Z564" i="81" s="1"/>
  <c r="M1083" i="4"/>
  <c r="Z338" i="81" s="1"/>
  <c r="M1084" i="4"/>
  <c r="Z486" i="81" s="1"/>
  <c r="M1085" i="4"/>
  <c r="Z4005" i="81" s="1"/>
  <c r="M1086" i="4"/>
  <c r="M1087" i="4"/>
  <c r="Z2786" i="81" s="1"/>
  <c r="M1088" i="4"/>
  <c r="Z935" i="81" s="1"/>
  <c r="M1089" i="4"/>
  <c r="M1090" i="4"/>
  <c r="Z2784" i="81" s="1"/>
  <c r="M1091" i="4"/>
  <c r="Z1882" i="81" s="1"/>
  <c r="M1092" i="4"/>
  <c r="Z1959" i="81" s="1"/>
  <c r="M1093" i="4"/>
  <c r="M1094" i="4"/>
  <c r="Z2785" i="81" s="1"/>
  <c r="M1095" i="4"/>
  <c r="Z2274" i="81" s="1"/>
  <c r="M1096" i="4"/>
  <c r="Z1883" i="81" s="1"/>
  <c r="M1097" i="4"/>
  <c r="Z1017" i="81" s="1"/>
  <c r="M1098" i="4"/>
  <c r="M1099" i="4"/>
  <c r="M1100" i="4"/>
  <c r="M1101" i="4"/>
  <c r="Z3282" i="81" s="1"/>
  <c r="M1102" i="4"/>
  <c r="Z4262" i="81" s="1"/>
  <c r="M1103" i="4"/>
  <c r="M1104" i="4"/>
  <c r="M1105" i="4"/>
  <c r="M1106" i="4"/>
  <c r="M1107" i="4"/>
  <c r="M1108" i="4"/>
  <c r="M1109" i="4"/>
  <c r="M1110" i="4"/>
  <c r="M1111" i="4"/>
  <c r="M1112" i="4"/>
  <c r="M1113" i="4"/>
  <c r="M1114" i="4"/>
  <c r="M1115" i="4"/>
  <c r="M1116" i="4"/>
  <c r="Z4411" i="81" s="1"/>
  <c r="M1117" i="4"/>
  <c r="Z2956" i="81" s="1"/>
  <c r="M1118" i="4"/>
  <c r="M1119" i="4"/>
  <c r="Z4376" i="81" s="1"/>
  <c r="M1120" i="4"/>
  <c r="Z1733" i="81" s="1"/>
  <c r="M1121" i="4"/>
  <c r="M1122" i="4"/>
  <c r="Z1980" i="81" s="1"/>
  <c r="M1123" i="4"/>
  <c r="M1124" i="4"/>
  <c r="M1125" i="4"/>
  <c r="M1126" i="4"/>
  <c r="M1127" i="4"/>
  <c r="M1128" i="4"/>
  <c r="M1129" i="4"/>
  <c r="M1130" i="4"/>
  <c r="M1131" i="4"/>
  <c r="M1132" i="4"/>
  <c r="M1133" i="4"/>
  <c r="Z1791" i="81" s="1"/>
  <c r="M1134" i="4"/>
  <c r="Z1774" i="81" s="1"/>
  <c r="M1135" i="4"/>
  <c r="M1136" i="4"/>
  <c r="M1137" i="4"/>
  <c r="M1138" i="4"/>
  <c r="M1139" i="4"/>
  <c r="M1140" i="4"/>
  <c r="M1141" i="4"/>
  <c r="M1142" i="4"/>
  <c r="M1143" i="4"/>
  <c r="M1144" i="4"/>
  <c r="M1145" i="4"/>
  <c r="M1146" i="4"/>
  <c r="M1147" i="4"/>
  <c r="M1148" i="4"/>
  <c r="Z841" i="81" s="1"/>
  <c r="M1149" i="4"/>
  <c r="Z699" i="81" s="1"/>
  <c r="M1150" i="4"/>
  <c r="M1151" i="4"/>
  <c r="Z599" i="81" s="1"/>
  <c r="M1152" i="4"/>
  <c r="Z428" i="81" s="1"/>
  <c r="M1153" i="4"/>
  <c r="M1154" i="4"/>
  <c r="Z671" i="81" s="1"/>
  <c r="M1155" i="4"/>
  <c r="M1156" i="4"/>
  <c r="M1157" i="4"/>
  <c r="M1158" i="4"/>
  <c r="M1159" i="4"/>
  <c r="M1160" i="4"/>
  <c r="M1161" i="4"/>
  <c r="M1162" i="4"/>
  <c r="M1163" i="4"/>
  <c r="M1164" i="4"/>
  <c r="M1165" i="4"/>
  <c r="Z414" i="81" s="1"/>
  <c r="M1166" i="4"/>
  <c r="M1167" i="4"/>
  <c r="Z3281" i="81" s="1"/>
  <c r="M1168" i="4"/>
  <c r="Z3445" i="81" s="1"/>
  <c r="M1169" i="4"/>
  <c r="Z4254" i="81" s="1"/>
  <c r="M1170" i="4"/>
  <c r="Z4145" i="81" s="1"/>
  <c r="M1171" i="4"/>
  <c r="Z4153" i="81" s="1"/>
  <c r="M1172" i="4"/>
  <c r="Z958" i="81" s="1"/>
  <c r="M1173" i="4"/>
  <c r="M1174" i="4"/>
  <c r="Z3276" i="81" s="1"/>
  <c r="M1175" i="4"/>
  <c r="Z4147" i="81" s="1"/>
  <c r="M1176" i="4"/>
  <c r="Z3440" i="81" s="1"/>
  <c r="M1177" i="4"/>
  <c r="Z3566" i="81" s="1"/>
  <c r="M1178" i="4"/>
  <c r="Z2946" i="81" s="1"/>
  <c r="M1179" i="4"/>
  <c r="Z918" i="81" s="1"/>
  <c r="M1180" i="4"/>
  <c r="M1181" i="4"/>
  <c r="Z3277" i="81" s="1"/>
  <c r="M1182" i="4"/>
  <c r="Z3441" i="81" s="1"/>
  <c r="M1183" i="4"/>
  <c r="Z4250" i="81" s="1"/>
  <c r="M1184" i="4"/>
  <c r="Z948" i="81" s="1"/>
  <c r="M1185" i="4"/>
  <c r="M1186" i="4"/>
  <c r="M1187" i="4"/>
  <c r="M1188" i="4"/>
  <c r="M1189" i="4"/>
  <c r="M1190" i="4"/>
  <c r="M1191" i="4"/>
  <c r="M1192" i="4"/>
  <c r="M1193" i="4"/>
  <c r="M1194" i="4"/>
  <c r="M1195" i="4"/>
  <c r="M1196" i="4"/>
  <c r="M1197" i="4"/>
  <c r="M1198" i="4"/>
  <c r="M1199" i="4"/>
  <c r="Z1923" i="81" s="1"/>
  <c r="M1200" i="4"/>
  <c r="Z1707" i="81" s="1"/>
  <c r="M1201" i="4"/>
  <c r="Z413" i="81" s="1"/>
  <c r="M1202" i="4"/>
  <c r="Z1778" i="81" s="1"/>
  <c r="M1203" i="4"/>
  <c r="Z1737" i="81" s="1"/>
  <c r="M1204" i="4"/>
  <c r="Z833" i="81" s="1"/>
  <c r="M1205" i="4"/>
  <c r="Z404" i="81" s="1"/>
  <c r="M1206" i="4"/>
  <c r="Z537" i="81" s="1"/>
  <c r="M1207" i="4"/>
  <c r="Z491" i="81" s="1"/>
  <c r="M1208" i="4"/>
  <c r="Z272" i="81" s="1"/>
  <c r="M1209" i="4"/>
  <c r="Z98" i="81" s="1"/>
  <c r="M1210" i="4"/>
  <c r="Z1932" i="81" s="1"/>
  <c r="M1211" i="4"/>
  <c r="Z21" i="81" s="1"/>
  <c r="M1212" i="4"/>
  <c r="Z1623" i="81" s="1"/>
  <c r="M1213" i="4"/>
  <c r="Z3461" i="81" s="1"/>
  <c r="M1214" i="4"/>
  <c r="M1215" i="4"/>
  <c r="Z2958" i="81" s="1"/>
  <c r="M1216" i="4"/>
  <c r="Z4355" i="81" s="1"/>
  <c r="M1217" i="4"/>
  <c r="Z2433" i="81" s="1"/>
  <c r="M1218" i="4"/>
  <c r="Z900" i="81" s="1"/>
  <c r="M1219" i="4"/>
  <c r="Z1988" i="81" s="1"/>
  <c r="M1220" i="4"/>
  <c r="Z2631" i="81" s="1"/>
  <c r="M1221" i="4"/>
  <c r="Z1102" i="81" s="1"/>
  <c r="M1222" i="4"/>
  <c r="Z823" i="81" s="1"/>
  <c r="M1223" i="4"/>
  <c r="Z658" i="81" s="1"/>
  <c r="M1224" i="4"/>
  <c r="Z657" i="81" s="1"/>
  <c r="M1225" i="4"/>
  <c r="M1226" i="4"/>
  <c r="Z1972" i="81" s="1"/>
  <c r="M1227" i="4"/>
  <c r="Z2957" i="81" s="1"/>
  <c r="M1228" i="4"/>
  <c r="Z1009" i="81" s="1"/>
  <c r="M1229" i="4"/>
  <c r="M1230" i="4"/>
  <c r="Z1977" i="81" s="1"/>
  <c r="M1231" i="4"/>
  <c r="Z2431" i="81" s="1"/>
  <c r="M1232" i="4"/>
  <c r="Z1024" i="81" s="1"/>
  <c r="M1233" i="4"/>
  <c r="M1234" i="4"/>
  <c r="Z980" i="81" s="1"/>
  <c r="M1235" i="4"/>
  <c r="M1236" i="4"/>
  <c r="M1237" i="4"/>
  <c r="Z2039" i="81" s="1"/>
  <c r="M1238" i="4"/>
  <c r="Z1059" i="81" s="1"/>
  <c r="M1239" i="4"/>
  <c r="M1240" i="4"/>
  <c r="Z969" i="81" s="1"/>
  <c r="M1241" i="4"/>
  <c r="M1242" i="4"/>
  <c r="Z968" i="81" s="1"/>
  <c r="M1243" i="4"/>
  <c r="M1244" i="4"/>
  <c r="Z2038" i="81" s="1"/>
  <c r="M1245" i="4"/>
  <c r="Z1175" i="81" s="1"/>
  <c r="M1246" i="4"/>
  <c r="Z339" i="81" s="1"/>
  <c r="M1247" i="4"/>
  <c r="M1248" i="4"/>
  <c r="M1249" i="4"/>
  <c r="M1250" i="4"/>
  <c r="M1251" i="4"/>
  <c r="M1252" i="4"/>
  <c r="M1253" i="4"/>
  <c r="M1254" i="4"/>
  <c r="M1255" i="4"/>
  <c r="M1256" i="4"/>
  <c r="Z919" i="81" s="1"/>
  <c r="M1257" i="4"/>
  <c r="M1258" i="4"/>
  <c r="M1259" i="4"/>
  <c r="M1260" i="4"/>
  <c r="M1261" i="4"/>
  <c r="M1262" i="4"/>
  <c r="Z402" i="81" s="1"/>
  <c r="M1263" i="4"/>
  <c r="M1264" i="4"/>
  <c r="Z4208" i="81" s="1"/>
  <c r="M1265" i="4"/>
  <c r="Z366" i="81" s="1"/>
  <c r="M1266" i="4"/>
  <c r="M1267" i="4"/>
  <c r="Z1081" i="81" s="1"/>
  <c r="M1268" i="4"/>
  <c r="M1269" i="4"/>
  <c r="Z4207" i="81" s="1"/>
  <c r="M1270" i="4"/>
  <c r="Z4202" i="81" s="1"/>
  <c r="M1271" i="4"/>
  <c r="Z2847" i="81" s="1"/>
  <c r="M1272" i="4"/>
  <c r="Z2901" i="81" s="1"/>
  <c r="M1273" i="4"/>
  <c r="Z1079" i="81" s="1"/>
  <c r="M1274" i="4"/>
  <c r="M1275" i="4"/>
  <c r="M1276" i="4"/>
  <c r="Z3747" i="81" s="1"/>
  <c r="M1277" i="4"/>
  <c r="Z908" i="81" s="1"/>
  <c r="M1278" i="4"/>
  <c r="M1279" i="4"/>
  <c r="Z365" i="81" s="1"/>
  <c r="M1280" i="4"/>
  <c r="M1281" i="4"/>
  <c r="Z947" i="81" s="1"/>
  <c r="M1282" i="4"/>
  <c r="M1283" i="4"/>
  <c r="Z1073" i="81" s="1"/>
  <c r="M1284" i="4"/>
  <c r="M1285" i="4"/>
  <c r="M1286" i="4"/>
  <c r="Z4407" i="81" s="1"/>
  <c r="M1287" i="4"/>
  <c r="Z2152" i="81" s="1"/>
  <c r="M1288" i="4"/>
  <c r="Z2074" i="81" s="1"/>
  <c r="M1289" i="4"/>
  <c r="Z2132" i="81" s="1"/>
  <c r="M1290" i="4"/>
  <c r="Z1918" i="81" s="1"/>
  <c r="M1291" i="4"/>
  <c r="Z4408" i="81" s="1"/>
  <c r="M1292" i="4"/>
  <c r="Z503" i="81" s="1"/>
  <c r="M1293" i="4"/>
  <c r="Z538" i="81" s="1"/>
  <c r="M1294" i="4"/>
  <c r="Z706" i="81" s="1"/>
  <c r="M1295" i="4"/>
  <c r="M1296" i="4"/>
  <c r="Z133" i="81" s="1"/>
  <c r="M1297" i="4"/>
  <c r="M1298" i="4"/>
  <c r="Z4406" i="81" s="1"/>
  <c r="M1299" i="4"/>
  <c r="Z974" i="81" s="1"/>
  <c r="M1300" i="4"/>
  <c r="M1301" i="4"/>
  <c r="Z4403" i="81" s="1"/>
  <c r="M1302" i="4"/>
  <c r="Z973" i="81" s="1"/>
  <c r="M1303" i="4"/>
  <c r="M1304" i="4"/>
  <c r="Z4404" i="81" s="1"/>
  <c r="M1305" i="4"/>
  <c r="Z2139" i="81" s="1"/>
  <c r="M1306" i="4"/>
  <c r="Z2073" i="81" s="1"/>
  <c r="M1307" i="4"/>
  <c r="Z972" i="81" s="1"/>
  <c r="M1308" i="4"/>
  <c r="M1309" i="4"/>
  <c r="M1310" i="4"/>
  <c r="M1311" i="4"/>
  <c r="M1312" i="4"/>
  <c r="M1313" i="4"/>
  <c r="M1314" i="4"/>
  <c r="M1315" i="4"/>
  <c r="M1316" i="4"/>
  <c r="M1317" i="4"/>
  <c r="M1318" i="4"/>
  <c r="M1319" i="4"/>
  <c r="M1320" i="4"/>
  <c r="M1321" i="4"/>
  <c r="M1322" i="4"/>
  <c r="M1323" i="4"/>
  <c r="Z923" i="81" s="1"/>
  <c r="M1324" i="4"/>
  <c r="M1325" i="4"/>
  <c r="Z1027" i="81" s="1"/>
  <c r="M1326" i="4"/>
  <c r="M1327" i="4"/>
  <c r="M1328" i="4"/>
  <c r="Z95" i="81" s="1"/>
  <c r="M1329" i="4"/>
  <c r="M1330" i="4"/>
  <c r="M1331" i="4"/>
  <c r="Z4478" i="81" s="1"/>
  <c r="M1332" i="4"/>
  <c r="Z3192" i="81" s="1"/>
  <c r="M1333" i="4"/>
  <c r="Z1697" i="81" s="1"/>
  <c r="M1334" i="4"/>
  <c r="Z3174" i="81" s="1"/>
  <c r="M1335" i="4"/>
  <c r="Z858" i="81" s="1"/>
  <c r="M1336" i="4"/>
  <c r="Z81" i="81" s="1"/>
  <c r="M1337" i="4"/>
  <c r="Z409" i="81" s="1"/>
  <c r="M1338" i="4"/>
  <c r="M1339" i="4"/>
  <c r="Z3177" i="81" s="1"/>
  <c r="M1340" i="4"/>
  <c r="Z2006" i="81" s="1"/>
  <c r="M1341" i="4"/>
  <c r="M1342" i="4"/>
  <c r="Z1021" i="81" s="1"/>
  <c r="M1343" i="4"/>
  <c r="M1344" i="4"/>
  <c r="Z4092" i="81" s="1"/>
  <c r="M1345" i="4"/>
  <c r="Z4366" i="81" s="1"/>
  <c r="M1346" i="4"/>
  <c r="Z936" i="81" s="1"/>
  <c r="M1347" i="4"/>
  <c r="M1348" i="4"/>
  <c r="M1349" i="4"/>
  <c r="M1350" i="4"/>
  <c r="M1351" i="4"/>
  <c r="M1352" i="4"/>
  <c r="Z1140" i="81" s="1"/>
  <c r="M1353" i="4"/>
  <c r="Z1145" i="81" s="1"/>
  <c r="M1354" i="4"/>
  <c r="Z3172" i="81" s="1"/>
  <c r="M1355" i="4"/>
  <c r="M1356" i="4"/>
  <c r="M1357" i="4"/>
  <c r="Z1683" i="81" s="1"/>
  <c r="M1358" i="4"/>
  <c r="Z97" i="81" s="1"/>
  <c r="M1359" i="4"/>
  <c r="M1360" i="4"/>
  <c r="M1361" i="4"/>
  <c r="M1362" i="4"/>
  <c r="M1363" i="4"/>
  <c r="M1364" i="4"/>
  <c r="Z1438" i="81" s="1"/>
  <c r="M1365" i="4"/>
  <c r="Z1403" i="81" s="1"/>
  <c r="M1366" i="4"/>
  <c r="Z1407" i="81" s="1"/>
  <c r="M1367" i="4"/>
  <c r="M1368" i="4"/>
  <c r="M1369" i="4"/>
  <c r="Z1647" i="81" s="1"/>
  <c r="M1370" i="4"/>
  <c r="Z2328" i="81" s="1"/>
  <c r="M1371" i="4"/>
  <c r="Z3912" i="81" s="1"/>
  <c r="M1372" i="4"/>
  <c r="Z1146" i="81" s="1"/>
  <c r="M1373" i="4"/>
  <c r="Z2335" i="81" s="1"/>
  <c r="M1374" i="4"/>
  <c r="Z4248" i="81" s="1"/>
  <c r="M1375" i="4"/>
  <c r="Z3434" i="81" s="1"/>
  <c r="M1376" i="4"/>
  <c r="Z3514" i="81" s="1"/>
  <c r="M1377" i="4"/>
  <c r="Z3733" i="81" s="1"/>
  <c r="M1378" i="4"/>
  <c r="Z3692" i="81" s="1"/>
  <c r="M1379" i="4"/>
  <c r="M1380" i="4"/>
  <c r="Z3739" i="81" s="1"/>
  <c r="M1381" i="4"/>
  <c r="Z3809" i="81" s="1"/>
  <c r="M1382" i="4"/>
  <c r="Z1646" i="81" s="1"/>
  <c r="M1383" i="4"/>
  <c r="Z1706" i="81" s="1"/>
  <c r="M1384" i="4"/>
  <c r="Z4062" i="81" s="1"/>
  <c r="M1385" i="4"/>
  <c r="Z3717" i="81" s="1"/>
  <c r="M1386" i="4"/>
  <c r="Z1703" i="81" s="1"/>
  <c r="M1387" i="4"/>
  <c r="Z3811" i="81" s="1"/>
  <c r="M1388" i="4"/>
  <c r="Z247" i="81" s="1"/>
  <c r="M1389" i="4"/>
  <c r="Z1656" i="81" s="1"/>
  <c r="M1390" i="4"/>
  <c r="M1391" i="4"/>
  <c r="Z1659" i="81" s="1"/>
  <c r="M1392" i="4"/>
  <c r="Z1686" i="81" s="1"/>
  <c r="M1393" i="4"/>
  <c r="Z1143" i="81" s="1"/>
  <c r="M1394" i="4"/>
  <c r="Z1684" i="81" s="1"/>
  <c r="M1395" i="4"/>
  <c r="Z1648" i="81" s="1"/>
  <c r="M1396" i="4"/>
  <c r="Z1136" i="81" s="1"/>
  <c r="M1397" i="4"/>
  <c r="Z822" i="81" s="1"/>
  <c r="M1398" i="4"/>
  <c r="Z441" i="81" s="1"/>
  <c r="M1399" i="4"/>
  <c r="Z442" i="81" s="1"/>
  <c r="M1400" i="4"/>
  <c r="Z67" i="81" s="1"/>
  <c r="M1401" i="4"/>
  <c r="Z245" i="81" s="1"/>
  <c r="M1402" i="4"/>
  <c r="Z96" i="81" s="1"/>
  <c r="M1403" i="4"/>
  <c r="Z376" i="81" s="1"/>
  <c r="M1404" i="4"/>
  <c r="M1405" i="4"/>
  <c r="M1406" i="4"/>
  <c r="Z4562" i="81" s="1"/>
  <c r="M1407" i="4"/>
  <c r="Z4557" i="81" s="1"/>
  <c r="M1408" i="4"/>
  <c r="Z1020" i="81" s="1"/>
  <c r="M1409" i="4"/>
  <c r="M1410" i="4"/>
  <c r="Z3200" i="81" s="1"/>
  <c r="M1411" i="4"/>
  <c r="Z3176" i="81" s="1"/>
  <c r="M1412" i="4"/>
  <c r="Z4588" i="81" s="1"/>
  <c r="M1413" i="4"/>
  <c r="Z1141" i="81" s="1"/>
  <c r="M1414" i="4"/>
  <c r="Z1618" i="81" s="1"/>
  <c r="M1415" i="4"/>
  <c r="Z4573" i="81" s="1"/>
  <c r="M1416" i="4"/>
  <c r="Z3201" i="81" s="1"/>
  <c r="M1417" i="4"/>
  <c r="Z1632" i="81" s="1"/>
  <c r="M1418" i="4"/>
  <c r="Z1658" i="81" s="1"/>
  <c r="M1419" i="4"/>
  <c r="Z1625" i="81" s="1"/>
  <c r="M1420" i="4"/>
  <c r="Z440" i="81" s="1"/>
  <c r="M1421" i="4"/>
  <c r="Z61" i="81" s="1"/>
  <c r="M1422" i="4"/>
  <c r="M1423" i="4"/>
  <c r="Z4481" i="81" s="1"/>
  <c r="M1424" i="4"/>
  <c r="Z4561" i="81" s="1"/>
  <c r="M1425" i="4"/>
  <c r="Z4589" i="81" s="1"/>
  <c r="M1426" i="4"/>
  <c r="Z1651" i="81" s="1"/>
  <c r="M1427" i="4"/>
  <c r="Z1142" i="81" s="1"/>
  <c r="M1428" i="4"/>
  <c r="Z1650" i="81" s="1"/>
  <c r="M1429" i="4"/>
  <c r="Z58" i="81" s="1"/>
  <c r="M1430" i="4"/>
  <c r="M1431" i="4"/>
  <c r="M1432" i="4"/>
  <c r="Z350" i="81" s="1"/>
  <c r="M1433" i="4"/>
  <c r="M1434" i="4"/>
  <c r="Z796" i="81" s="1"/>
  <c r="M1435" i="4"/>
  <c r="Z346" i="81" s="1"/>
  <c r="M1436" i="4"/>
  <c r="M1437" i="4"/>
  <c r="Z2221" i="81" s="1"/>
  <c r="M1438" i="4"/>
  <c r="Z2311" i="81" s="1"/>
  <c r="M1439" i="4"/>
  <c r="Z2041" i="81" s="1"/>
  <c r="M1440" i="4"/>
  <c r="Z1897" i="81" s="1"/>
  <c r="M1441" i="4"/>
  <c r="Z4144" i="81" s="1"/>
  <c r="M1442" i="4"/>
  <c r="Z4196" i="81" s="1"/>
  <c r="M1443" i="4"/>
  <c r="Z2310" i="81" s="1"/>
  <c r="M1444" i="4"/>
  <c r="Z4193" i="81" s="1"/>
  <c r="M1445" i="4"/>
  <c r="Z1753" i="81" s="1"/>
  <c r="M1446" i="4"/>
  <c r="Z938" i="81" s="1"/>
  <c r="M1447" i="4"/>
  <c r="M1448" i="4"/>
  <c r="M1449" i="4"/>
  <c r="Z2186" i="81" s="1"/>
  <c r="M1450" i="4"/>
  <c r="Z2633" i="81" s="1"/>
  <c r="M1451" i="4"/>
  <c r="Z1447" i="81" s="1"/>
  <c r="M1452" i="4"/>
  <c r="Z2193" i="81" s="1"/>
  <c r="M1453" i="4"/>
  <c r="Z1446" i="81" s="1"/>
  <c r="M1454" i="4"/>
  <c r="Z1117" i="81" s="1"/>
  <c r="M1455" i="4"/>
  <c r="M1456" i="4"/>
  <c r="Z1384" i="81" s="1"/>
  <c r="M1457" i="4"/>
  <c r="Z1286" i="81" s="1"/>
  <c r="M1458" i="4"/>
  <c r="Z1322" i="81" s="1"/>
  <c r="M1459" i="4"/>
  <c r="Z549" i="81" s="1"/>
  <c r="M1460" i="4"/>
  <c r="Z4082" i="81" s="1"/>
  <c r="M1461" i="4"/>
  <c r="M1462" i="4"/>
  <c r="Z977" i="81" s="1"/>
  <c r="M1463" i="4"/>
  <c r="M1464" i="4"/>
  <c r="M1465" i="4"/>
  <c r="Z826" i="81" s="1"/>
  <c r="M1466" i="4"/>
  <c r="Z114" i="81" s="1"/>
  <c r="M1467" i="4"/>
  <c r="M1468" i="4"/>
  <c r="Z2462" i="81" s="1"/>
  <c r="M1469" i="4"/>
  <c r="Z1880" i="81" s="1"/>
  <c r="M1470" i="4"/>
  <c r="Z2463" i="81" s="1"/>
  <c r="M1471" i="4"/>
  <c r="Z1444" i="81" s="1"/>
  <c r="M1472" i="4"/>
  <c r="Z1661" i="81" s="1"/>
  <c r="M1473" i="4"/>
  <c r="Z937" i="81" s="1"/>
  <c r="M1474" i="4"/>
  <c r="M1475" i="4"/>
  <c r="M1476" i="4"/>
  <c r="M1477" i="4"/>
  <c r="M1478" i="4"/>
  <c r="M1479" i="4"/>
  <c r="M1480" i="4"/>
  <c r="M1481" i="4"/>
  <c r="M1482" i="4"/>
  <c r="M1483" i="4"/>
  <c r="M1484" i="4"/>
  <c r="M1485" i="4"/>
  <c r="M1486" i="4"/>
  <c r="M1487" i="4"/>
  <c r="Z1925" i="81" s="1"/>
  <c r="M1488" i="4"/>
  <c r="Z1954" i="81" s="1"/>
  <c r="M1489" i="4"/>
  <c r="Z3610" i="81" s="1"/>
  <c r="M1490" i="4"/>
  <c r="Z3914" i="81" s="1"/>
  <c r="M1491" i="4"/>
  <c r="Z2461" i="81" s="1"/>
  <c r="M1492" i="4"/>
  <c r="Z1451" i="81" s="1"/>
  <c r="M1493" i="4"/>
  <c r="Z1518" i="81" s="1"/>
  <c r="M1494" i="4"/>
  <c r="Z1738" i="81" s="1"/>
  <c r="M1495" i="4"/>
  <c r="Z1332" i="81" s="1"/>
  <c r="M1496" i="4"/>
  <c r="Z3237" i="81" s="1"/>
  <c r="M1497" i="4"/>
  <c r="Z836" i="81" s="1"/>
  <c r="M1498" i="4"/>
  <c r="Z793" i="81" s="1"/>
  <c r="M1499" i="4"/>
  <c r="Z795" i="81" s="1"/>
  <c r="M1500" i="4"/>
  <c r="Z792" i="81" s="1"/>
  <c r="M1501" i="4"/>
  <c r="Z827" i="81" s="1"/>
  <c r="M1502" i="4"/>
  <c r="M1503" i="4"/>
  <c r="M1504" i="4"/>
  <c r="M1505" i="4"/>
  <c r="M1506" i="4"/>
  <c r="M1507" i="4"/>
  <c r="M1508" i="4"/>
  <c r="M1509" i="4"/>
  <c r="Z1967" i="81" s="1"/>
  <c r="M1510" i="4"/>
  <c r="Z3603" i="81" s="1"/>
  <c r="M1511" i="4"/>
  <c r="Z1927" i="81" s="1"/>
  <c r="M1512" i="4"/>
  <c r="Z966" i="81" s="1"/>
  <c r="M1513" i="4"/>
  <c r="M1514" i="4"/>
  <c r="Z3594" i="81" s="1"/>
  <c r="M1515" i="4"/>
  <c r="Z1965" i="81" s="1"/>
  <c r="M1516" i="4"/>
  <c r="Z965" i="81" s="1"/>
  <c r="M1517" i="4"/>
  <c r="M1518" i="4"/>
  <c r="Z1970" i="81" s="1"/>
  <c r="M1519" i="4"/>
  <c r="Z3602" i="81" s="1"/>
  <c r="M1520" i="4"/>
  <c r="Z1966" i="81" s="1"/>
  <c r="M1521" i="4"/>
  <c r="Z1948" i="81" s="1"/>
  <c r="M1522" i="4"/>
  <c r="Z1926" i="81" s="1"/>
  <c r="M1523" i="4"/>
  <c r="Z2271" i="81" s="1"/>
  <c r="M1524" i="4"/>
  <c r="Z1952" i="81" s="1"/>
  <c r="M1525" i="4"/>
  <c r="Z1951" i="81" s="1"/>
  <c r="M1526" i="4"/>
  <c r="Z1950" i="81" s="1"/>
  <c r="M1527" i="4"/>
  <c r="Z1456" i="81" s="1"/>
  <c r="M1528" i="4"/>
  <c r="Z2460" i="81" s="1"/>
  <c r="M1529" i="4"/>
  <c r="Z967" i="81" s="1"/>
  <c r="M1530" i="4"/>
  <c r="M1531" i="4"/>
  <c r="M1532" i="4"/>
  <c r="Z2262" i="81" s="1"/>
  <c r="M1533" i="4"/>
  <c r="Z3557" i="81" s="1"/>
  <c r="M1534" i="4"/>
  <c r="M1535" i="4"/>
  <c r="M1536" i="4"/>
  <c r="M1537" i="4"/>
  <c r="M1538" i="4"/>
  <c r="M1539" i="4"/>
  <c r="M1540" i="4"/>
  <c r="M1541" i="4"/>
  <c r="Z522" i="81" s="1"/>
  <c r="M1542" i="4"/>
  <c r="Z837" i="81" s="1"/>
  <c r="M1543" i="4"/>
  <c r="Z798" i="81" s="1"/>
  <c r="M1544" i="4"/>
  <c r="Z118" i="81" s="1"/>
  <c r="M1545" i="4"/>
  <c r="M1546" i="4"/>
  <c r="Z2261" i="81" s="1"/>
  <c r="M1547" i="4"/>
  <c r="Z4173" i="81" s="1"/>
  <c r="M1548" i="4"/>
  <c r="Z1055" i="81" s="1"/>
  <c r="M1549" i="4"/>
  <c r="M1550" i="4"/>
  <c r="Z2260" i="81" s="1"/>
  <c r="M1551" i="4"/>
  <c r="Z955" i="81" s="1"/>
  <c r="M1552" i="4"/>
  <c r="M1553" i="4"/>
  <c r="Z2258" i="81" s="1"/>
  <c r="M1554" i="4"/>
  <c r="Z3556" i="81" s="1"/>
  <c r="M1555" i="4"/>
  <c r="Z2265" i="81" s="1"/>
  <c r="M1556" i="4"/>
  <c r="Z4171" i="81" s="1"/>
  <c r="M1557" i="4"/>
  <c r="Z943" i="81" s="1"/>
  <c r="M1558" i="4"/>
  <c r="Z3224" i="81" s="1"/>
  <c r="M1559" i="4"/>
  <c r="M1560" i="4"/>
  <c r="M1561" i="4"/>
  <c r="Z1323" i="81" s="1"/>
  <c r="M1562" i="4"/>
  <c r="Z1776" i="81" s="1"/>
  <c r="M1563" i="4"/>
  <c r="Z1893" i="81" s="1"/>
  <c r="M1564" i="4"/>
  <c r="Z2264" i="81" s="1"/>
  <c r="M1565" i="4"/>
  <c r="Z1752" i="81" s="1"/>
  <c r="M1566" i="4"/>
  <c r="M1567" i="4"/>
  <c r="M1568" i="4"/>
  <c r="M1569" i="4"/>
  <c r="M1570" i="4"/>
  <c r="M1571" i="4"/>
  <c r="M1572" i="4"/>
  <c r="M1573" i="4"/>
  <c r="M1574" i="4"/>
  <c r="M1575" i="4"/>
  <c r="M1576" i="4"/>
  <c r="M1577" i="4"/>
  <c r="M1578" i="4"/>
  <c r="M1579" i="4"/>
  <c r="M1580" i="4"/>
  <c r="M1581" i="4"/>
  <c r="M1582" i="4"/>
  <c r="M1583" i="4"/>
  <c r="M1584" i="4"/>
  <c r="M1585" i="4"/>
  <c r="M1586" i="4"/>
  <c r="M1587" i="4"/>
  <c r="Z1294" i="81" s="1"/>
  <c r="M1588" i="4"/>
  <c r="Z3870" i="81" s="1"/>
  <c r="M1589" i="4"/>
  <c r="Z3521" i="81" s="1"/>
  <c r="M1590" i="4"/>
  <c r="M1591" i="4"/>
  <c r="Z111" i="81" s="1"/>
  <c r="M1592" i="4"/>
  <c r="M1593" i="4"/>
  <c r="Z757" i="81" s="1"/>
  <c r="M1594" i="4"/>
  <c r="M1595" i="4"/>
  <c r="M1596" i="4"/>
  <c r="Z651" i="81" s="1"/>
  <c r="M1597" i="4"/>
  <c r="Z1824" i="81" s="1"/>
  <c r="M1598" i="4"/>
  <c r="M1599" i="4"/>
  <c r="M1600" i="4"/>
  <c r="M1601" i="4"/>
  <c r="M1602" i="4"/>
  <c r="M1603" i="4"/>
  <c r="M1604" i="4"/>
  <c r="M1605" i="4"/>
  <c r="M1606" i="4"/>
  <c r="M1607" i="4"/>
  <c r="M1608" i="4"/>
  <c r="Z4509" i="81" s="1"/>
  <c r="M1609" i="4"/>
  <c r="Z5216" i="81" s="1"/>
  <c r="M1610" i="4"/>
  <c r="Z1484" i="81" s="1"/>
  <c r="M1611" i="4"/>
  <c r="M1612" i="4"/>
  <c r="M1613" i="4"/>
  <c r="M1614" i="4"/>
  <c r="M1615" i="4"/>
  <c r="M1616" i="4"/>
  <c r="M1617" i="4"/>
  <c r="M1618" i="4"/>
  <c r="M1619" i="4"/>
  <c r="M1620" i="4"/>
  <c r="M1621" i="4"/>
  <c r="M1622" i="4"/>
  <c r="M1623" i="4"/>
  <c r="Z845" i="81" s="1"/>
  <c r="M1624" i="4"/>
  <c r="Z351" i="81" s="1"/>
  <c r="M1625" i="4"/>
  <c r="Z2470" i="81" s="1"/>
  <c r="M1626" i="4"/>
  <c r="Z214" i="81" s="1"/>
  <c r="M1627" i="4"/>
  <c r="Z137" i="81" s="1"/>
  <c r="M1628" i="4"/>
  <c r="Z4644" i="81" s="1"/>
  <c r="M1629" i="4"/>
  <c r="Z3991" i="81" s="1"/>
  <c r="M1630" i="4"/>
  <c r="M1631" i="4"/>
  <c r="M1632" i="4"/>
  <c r="Z5219" i="81" s="1"/>
  <c r="M1633" i="4"/>
  <c r="M1634" i="4"/>
  <c r="Z5313" i="81" s="1"/>
  <c r="M1635" i="4"/>
  <c r="Z2661" i="81" s="1"/>
  <c r="M1636" i="4"/>
  <c r="M1637" i="4"/>
  <c r="M1638" i="4"/>
  <c r="M1639" i="4"/>
  <c r="M1640" i="4"/>
  <c r="M1641" i="4"/>
  <c r="M1642" i="4"/>
  <c r="M1643" i="4"/>
  <c r="M1644" i="4"/>
  <c r="M1645" i="4"/>
  <c r="Z1720" i="81" s="1"/>
  <c r="M1646" i="4"/>
  <c r="Z1777" i="81" s="1"/>
  <c r="M1647" i="4"/>
  <c r="M1648" i="4"/>
  <c r="M1649" i="4"/>
  <c r="M1650" i="4"/>
  <c r="M1651" i="4"/>
  <c r="M1652" i="4"/>
  <c r="M1653" i="4"/>
  <c r="M1654" i="4"/>
  <c r="M1655" i="4"/>
  <c r="M1656" i="4"/>
  <c r="M1657" i="4"/>
  <c r="M1658" i="4"/>
  <c r="M1659" i="4"/>
  <c r="M1660" i="4"/>
  <c r="Z4508" i="81" s="1"/>
  <c r="M1661" i="4"/>
  <c r="Z3547" i="81" s="1"/>
  <c r="M1662" i="4"/>
  <c r="M1663" i="4"/>
  <c r="Z1827" i="81" s="1"/>
  <c r="M1664" i="4"/>
  <c r="Z2419" i="81" s="1"/>
  <c r="M1665" i="4"/>
  <c r="M1666" i="4"/>
  <c r="Z4352" i="81" s="1"/>
  <c r="M1667" i="4"/>
  <c r="Z1793" i="81" s="1"/>
  <c r="M1668" i="4"/>
  <c r="M1669" i="4"/>
  <c r="M1670" i="4"/>
  <c r="M1671" i="4"/>
  <c r="M1672" i="4"/>
  <c r="M1673" i="4"/>
  <c r="M1674" i="4"/>
  <c r="M1675" i="4"/>
  <c r="M1676" i="4"/>
  <c r="M1677" i="4"/>
  <c r="Z1829" i="81" s="1"/>
  <c r="M1678" i="4"/>
  <c r="Z975" i="81" s="1"/>
  <c r="M1679" i="4"/>
  <c r="M1680" i="4"/>
  <c r="Z2169" i="81" s="1"/>
  <c r="M1681" i="4"/>
  <c r="Z1016" i="81" s="1"/>
  <c r="M1682" i="4"/>
  <c r="M1683" i="4"/>
  <c r="Z942" i="81" s="1"/>
  <c r="M1684" i="4"/>
  <c r="M1685" i="4"/>
  <c r="M1686" i="4"/>
  <c r="Z3341" i="81" s="1"/>
  <c r="M1687" i="4"/>
  <c r="Z275" i="81" s="1"/>
  <c r="M1688" i="4"/>
  <c r="Z5200" i="81" s="1"/>
  <c r="M1689" i="4"/>
  <c r="Z3954" i="81" s="1"/>
  <c r="M1690" i="4"/>
  <c r="Z3093" i="81" s="1"/>
  <c r="M1691" i="4"/>
  <c r="Z5194" i="81" s="1"/>
  <c r="M1692" i="4"/>
  <c r="Z5193" i="81" s="1"/>
  <c r="M1693" i="4"/>
  <c r="Z210" i="81" s="1"/>
  <c r="M1694" i="4"/>
  <c r="M1695" i="4"/>
  <c r="M1696" i="4"/>
  <c r="Z2360" i="81" s="1"/>
  <c r="M1697" i="4"/>
  <c r="Z2362" i="81" s="1"/>
  <c r="M1698" i="4"/>
  <c r="Z2367" i="81" s="1"/>
  <c r="M1699" i="4"/>
  <c r="M1700" i="4"/>
  <c r="M1701" i="4"/>
  <c r="M1702" i="4"/>
  <c r="M1703" i="4"/>
  <c r="M1704" i="4"/>
  <c r="Z4896" i="81" s="1"/>
  <c r="M1705" i="4"/>
  <c r="M1706" i="4"/>
  <c r="Z3185" i="81" s="1"/>
  <c r="M1707" i="4"/>
  <c r="M1708" i="4"/>
  <c r="M1709" i="4"/>
  <c r="Z4435" i="81" s="1"/>
  <c r="M1710" i="4"/>
  <c r="Z2000" i="81" s="1"/>
  <c r="M1711" i="4"/>
  <c r="Z4428" i="81" s="1"/>
  <c r="M1712" i="4"/>
  <c r="Z1862" i="81" s="1"/>
  <c r="M1713" i="4"/>
  <c r="Z3401" i="81" s="1"/>
  <c r="M1714" i="4"/>
  <c r="Z4386" i="81" s="1"/>
  <c r="M1715" i="4"/>
  <c r="Z3812" i="81" s="1"/>
  <c r="M1716" i="4"/>
  <c r="Z2868" i="81" s="1"/>
  <c r="M1717" i="4"/>
  <c r="Z2845" i="81" s="1"/>
  <c r="M1718" i="4"/>
  <c r="Z2885" i="81" s="1"/>
  <c r="M1719" i="4"/>
  <c r="Z2892" i="81" s="1"/>
  <c r="M1720" i="4"/>
  <c r="Z4431" i="81" s="1"/>
  <c r="M1721" i="4"/>
  <c r="Z3562" i="81" s="1"/>
  <c r="M1722" i="4"/>
  <c r="Z1587" i="81" s="1"/>
  <c r="M1723" i="4"/>
  <c r="Z3097" i="81" s="1"/>
  <c r="M1724" i="4"/>
  <c r="Z1896" i="81" s="1"/>
  <c r="M1725" i="4"/>
  <c r="Z1213" i="81" s="1"/>
  <c r="M1726" i="4"/>
  <c r="M1727" i="4"/>
  <c r="M1728" i="4"/>
  <c r="M1729" i="4"/>
  <c r="M1730" i="4"/>
  <c r="M1731" i="4"/>
  <c r="M1732" i="4"/>
  <c r="M1733" i="4"/>
  <c r="M1734" i="4"/>
  <c r="M1735" i="4"/>
  <c r="M1736" i="4"/>
  <c r="M1737" i="4"/>
  <c r="M1738" i="4"/>
  <c r="Z1736" i="81" s="1"/>
  <c r="M1739" i="4"/>
  <c r="Z2201" i="81" s="1"/>
  <c r="M1740" i="4"/>
  <c r="Z306" i="81" s="1"/>
  <c r="M1741" i="4"/>
  <c r="Z4725" i="81" s="1"/>
  <c r="M1742" i="4"/>
  <c r="Z3098" i="81" s="1"/>
  <c r="M1743" i="4"/>
  <c r="M1744" i="4"/>
  <c r="Z1359" i="81" s="1"/>
  <c r="M1745" i="4"/>
  <c r="Z4427" i="81" s="1"/>
  <c r="M1746" i="4"/>
  <c r="Z363" i="81" s="1"/>
  <c r="M1747" i="4"/>
  <c r="M1748" i="4"/>
  <c r="Z1091" i="81" s="1"/>
  <c r="M1749" i="4"/>
  <c r="M1750" i="4"/>
  <c r="Z4424" i="81" s="1"/>
  <c r="M1751" i="4"/>
  <c r="Z1709" i="81" s="1"/>
  <c r="M1752" i="4"/>
  <c r="Z2213" i="81" s="1"/>
  <c r="M1753" i="4"/>
  <c r="M1754" i="4"/>
  <c r="Z2207" i="81" s="1"/>
  <c r="M1755" i="4"/>
  <c r="M1756" i="4"/>
  <c r="M1757" i="4"/>
  <c r="Z4190" i="81" s="1"/>
  <c r="M1758" i="4"/>
  <c r="Z2406" i="81" s="1"/>
  <c r="M1759" i="4"/>
  <c r="Z3208" i="81" s="1"/>
  <c r="M1760" i="4"/>
  <c r="Z3223" i="81" s="1"/>
  <c r="M1761" i="4"/>
  <c r="Z4488" i="81" s="1"/>
  <c r="M1762" i="4"/>
  <c r="Z2509" i="81" s="1"/>
  <c r="M1763" i="4"/>
  <c r="Z361" i="81" s="1"/>
  <c r="M1764" i="4"/>
  <c r="M1765" i="4"/>
  <c r="M1766" i="4"/>
  <c r="Z3431" i="81" s="1"/>
  <c r="M1767" i="4"/>
  <c r="Z4354" i="81" s="1"/>
  <c r="M1768" i="4"/>
  <c r="Z2616" i="81" s="1"/>
  <c r="M1769" i="4"/>
  <c r="Z3655" i="81" s="1"/>
  <c r="M1770" i="4"/>
  <c r="Z832" i="81" s="1"/>
  <c r="M1771" i="4"/>
  <c r="Z364" i="81" s="1"/>
  <c r="M1772" i="4"/>
  <c r="M1773" i="4"/>
  <c r="Z1007" i="81" s="1"/>
  <c r="M1774" i="4"/>
  <c r="M1775" i="4"/>
  <c r="Z2614" i="81" s="1"/>
  <c r="M1776" i="4"/>
  <c r="Z1045" i="81" s="1"/>
  <c r="M1777" i="4"/>
  <c r="M1778" i="4"/>
  <c r="Z2615" i="81" s="1"/>
  <c r="M1779" i="4"/>
  <c r="Z3429" i="81" s="1"/>
  <c r="M1780" i="4"/>
  <c r="Z2783" i="81" s="1"/>
  <c r="M1781" i="4"/>
  <c r="Z1030" i="81" s="1"/>
  <c r="M1782" i="4"/>
  <c r="M1783" i="4"/>
  <c r="M1784" i="4"/>
  <c r="Z3405" i="81" s="1"/>
  <c r="M1785" i="4"/>
  <c r="Z3707" i="81" s="1"/>
  <c r="M1786" i="4"/>
  <c r="Z4474" i="81" s="1"/>
  <c r="M1787" i="4"/>
  <c r="Z1354" i="81" s="1"/>
  <c r="M1788" i="4"/>
  <c r="Z378" i="81" s="1"/>
  <c r="M1789" i="4"/>
  <c r="M1790" i="4"/>
  <c r="Z391" i="81" s="1"/>
  <c r="M1791" i="4"/>
  <c r="M1792" i="4"/>
  <c r="Z1042" i="81" s="1"/>
  <c r="M1793" i="4"/>
  <c r="M1794" i="4"/>
  <c r="Z3403" i="81" s="1"/>
  <c r="M1795" i="4"/>
  <c r="Z3706" i="81" s="1"/>
  <c r="M1796" i="4"/>
  <c r="Z1006" i="81" s="1"/>
  <c r="M1797" i="4"/>
  <c r="M1798" i="4"/>
  <c r="M1799" i="4"/>
  <c r="M1800" i="4"/>
  <c r="M1801" i="4"/>
  <c r="M1802" i="4"/>
  <c r="M1803" i="4"/>
  <c r="M1804" i="4"/>
  <c r="M1805" i="4"/>
  <c r="M1806" i="4"/>
  <c r="M1807" i="4"/>
  <c r="M1808" i="4"/>
  <c r="M1809" i="4"/>
  <c r="Z763" i="81" s="1"/>
  <c r="M1810" i="4"/>
  <c r="Z4977" i="81" s="1"/>
  <c r="M1811" i="4"/>
  <c r="M1812" i="4"/>
  <c r="Z358" i="81" s="1"/>
  <c r="M1813" i="4"/>
  <c r="M1814" i="4"/>
  <c r="Z986" i="81" s="1"/>
  <c r="M1815" i="4"/>
  <c r="M1816" i="4"/>
  <c r="Z2325" i="81" s="1"/>
  <c r="M1817" i="4"/>
  <c r="Z921" i="81" s="1"/>
  <c r="M1818" i="4"/>
  <c r="M1819" i="4"/>
  <c r="M1820" i="4"/>
  <c r="Z3410" i="81" s="1"/>
  <c r="M1821" i="4"/>
  <c r="Z4434" i="81" s="1"/>
  <c r="M1822" i="4"/>
  <c r="M1823" i="4"/>
  <c r="M1824" i="4"/>
  <c r="M1825" i="4"/>
  <c r="M1826" i="4"/>
  <c r="M1827" i="4"/>
  <c r="M1828" i="4"/>
  <c r="M1829" i="4"/>
  <c r="M1830" i="4"/>
  <c r="M1831" i="4"/>
  <c r="M1832" i="4"/>
  <c r="M1833" i="4"/>
  <c r="Z303" i="81" s="1"/>
  <c r="M1834" i="4"/>
  <c r="Z310" i="81" s="1"/>
  <c r="M1835" i="4"/>
  <c r="Z1254" i="81" s="1"/>
  <c r="M1836" i="4"/>
  <c r="Z1255" i="81" s="1"/>
  <c r="M1837" i="4"/>
  <c r="M1838" i="4"/>
  <c r="M1839" i="4"/>
  <c r="M1840" i="4"/>
  <c r="M1841" i="4"/>
  <c r="M1842" i="4"/>
  <c r="M1843" i="4"/>
  <c r="M1844" i="4"/>
  <c r="Z4911" i="81" s="1"/>
  <c r="M1845" i="4"/>
  <c r="Z561" i="81" s="1"/>
  <c r="M1846" i="4"/>
  <c r="M1847" i="4"/>
  <c r="M1848" i="4"/>
  <c r="M1849" i="4"/>
  <c r="M1850" i="4"/>
  <c r="M1851" i="4"/>
  <c r="Z1654" i="81" s="1"/>
  <c r="M1852" i="4"/>
  <c r="Z4831" i="81" s="1"/>
  <c r="M1853" i="4"/>
  <c r="Z2636" i="81" s="1"/>
  <c r="M1854" i="4"/>
  <c r="Z2649" i="81" s="1"/>
  <c r="M1855" i="4"/>
  <c r="M1856" i="4"/>
  <c r="M1857" i="4"/>
  <c r="M1858" i="4"/>
  <c r="M1859" i="4"/>
  <c r="M1860" i="4"/>
  <c r="M1861" i="4"/>
  <c r="M1862" i="4"/>
  <c r="M1863" i="4"/>
  <c r="M1864" i="4"/>
  <c r="M1865" i="4"/>
  <c r="M1866" i="4"/>
  <c r="M1867" i="4"/>
  <c r="M1868" i="4"/>
  <c r="Z4830" i="81" s="1"/>
  <c r="M1869" i="4"/>
  <c r="Z1272" i="81" s="1"/>
  <c r="M1870" i="4"/>
  <c r="Z3919" i="81" s="1"/>
  <c r="M1871" i="4"/>
  <c r="M1872" i="4"/>
  <c r="M1873" i="4"/>
  <c r="M1874" i="4"/>
  <c r="M1875" i="4"/>
  <c r="M1876" i="4"/>
  <c r="M1877" i="4"/>
  <c r="M1878" i="4"/>
  <c r="M1879" i="4"/>
  <c r="M1880" i="4"/>
  <c r="M1881" i="4"/>
  <c r="M1882" i="4"/>
  <c r="M1883" i="4"/>
  <c r="Z1812" i="81" s="1"/>
  <c r="M1884" i="4"/>
  <c r="Z1875" i="81" s="1"/>
  <c r="M1885" i="4"/>
  <c r="Z1845" i="81" s="1"/>
  <c r="M1886" i="4"/>
  <c r="Z3048" i="81" s="1"/>
  <c r="M1887" i="4"/>
  <c r="M1888" i="4"/>
  <c r="M1889" i="4"/>
  <c r="M1890" i="4"/>
  <c r="M1891" i="4"/>
  <c r="M1892" i="4"/>
  <c r="M1893" i="4"/>
  <c r="M1894" i="4"/>
  <c r="M1895" i="4"/>
  <c r="M1896" i="4"/>
  <c r="M1897" i="4"/>
  <c r="M1898" i="4"/>
  <c r="M1899" i="4"/>
  <c r="M1900" i="4"/>
  <c r="Z992" i="81" s="1"/>
  <c r="M1901" i="4"/>
  <c r="Z255" i="81" s="1"/>
  <c r="M1902" i="4"/>
  <c r="Z3862" i="81" s="1"/>
  <c r="M1903" i="4"/>
  <c r="M1904" i="4"/>
  <c r="M1905" i="4"/>
  <c r="M1906" i="4"/>
  <c r="M1907" i="4"/>
  <c r="M1908" i="4"/>
  <c r="M1909" i="4"/>
  <c r="M1910" i="4"/>
  <c r="M1911" i="4"/>
  <c r="M1912" i="4"/>
  <c r="M1913" i="4"/>
  <c r="M1914" i="4"/>
  <c r="M1915" i="4"/>
  <c r="Z2652" i="81" s="1"/>
  <c r="M1916" i="4"/>
  <c r="Z3923" i="81" s="1"/>
  <c r="M1917" i="4"/>
  <c r="Z2635" i="81" s="1"/>
  <c r="M1918" i="4"/>
  <c r="Z2648" i="81" s="1"/>
  <c r="M1919" i="4"/>
  <c r="Z3920" i="81" s="1"/>
  <c r="M1920" i="4"/>
  <c r="Z2905" i="81" s="1"/>
  <c r="M1921" i="4"/>
  <c r="Z2298" i="81" s="1"/>
  <c r="M1922" i="4"/>
  <c r="Z1100" i="81" s="1"/>
  <c r="M1923" i="4"/>
  <c r="Z3578" i="81" s="1"/>
  <c r="M1924" i="4"/>
  <c r="Z2303" i="81" s="1"/>
  <c r="M1925" i="4"/>
  <c r="Z1074" i="81" s="1"/>
  <c r="M1926" i="4"/>
  <c r="Z119" i="81" s="1"/>
  <c r="M1927" i="4"/>
  <c r="Z213" i="81" s="1"/>
  <c r="M1928" i="4"/>
  <c r="M1929" i="4"/>
  <c r="Z2650" i="81" s="1"/>
  <c r="M1930" i="4"/>
  <c r="Z3922" i="81" s="1"/>
  <c r="M1931" i="4"/>
  <c r="Z2637" i="81" s="1"/>
  <c r="M1932" i="4"/>
  <c r="Z2295" i="81" s="1"/>
  <c r="M1933" i="4"/>
  <c r="Z930" i="81" s="1"/>
  <c r="M1934" i="4"/>
  <c r="M1935" i="4"/>
  <c r="Z687" i="81" s="1"/>
  <c r="M1936" i="4"/>
  <c r="Z4842" i="81" s="1"/>
  <c r="M1937" i="4"/>
  <c r="M1938" i="4"/>
  <c r="M1939" i="4"/>
  <c r="Z3635" i="81" s="1"/>
  <c r="M1940" i="4"/>
  <c r="Z3621" i="81" s="1"/>
  <c r="M1941" i="4"/>
  <c r="Z394" i="81" s="1"/>
  <c r="M1942" i="4"/>
  <c r="M1943" i="4"/>
  <c r="Z241" i="81" s="1"/>
  <c r="M1944" i="4"/>
  <c r="M1945" i="4"/>
  <c r="Z3711" i="81" s="1"/>
  <c r="M1946" i="4"/>
  <c r="Z1066" i="81" s="1"/>
  <c r="M1947" i="4"/>
  <c r="M1948" i="4"/>
  <c r="Z3619" i="81" s="1"/>
  <c r="M1949" i="4"/>
  <c r="Z3712" i="81" s="1"/>
  <c r="M1950" i="4"/>
  <c r="Z1067" i="81" s="1"/>
  <c r="M1951" i="4"/>
  <c r="M1952" i="4"/>
  <c r="M1953" i="4"/>
  <c r="M1954" i="4"/>
  <c r="M1955" i="4"/>
  <c r="M1956" i="4"/>
  <c r="M1957" i="4"/>
  <c r="M1958" i="4"/>
  <c r="M1959" i="4"/>
  <c r="M1960" i="4"/>
  <c r="M1961" i="4"/>
  <c r="M1962" i="4"/>
  <c r="M1963" i="4"/>
  <c r="M1964" i="4"/>
  <c r="Z287" i="81" s="1"/>
  <c r="M1965" i="4"/>
  <c r="Z286" i="81" s="1"/>
  <c r="M1966" i="4"/>
  <c r="M1967" i="4"/>
  <c r="Z2466" i="81" s="1"/>
  <c r="M1968" i="4"/>
  <c r="Z3572" i="81" s="1"/>
  <c r="M1969" i="4"/>
  <c r="Z3438" i="81" s="1"/>
  <c r="M1970" i="4"/>
  <c r="Z857" i="81" s="1"/>
  <c r="M1971" i="4"/>
  <c r="Z1266" i="81" s="1"/>
  <c r="M1972" i="4"/>
  <c r="M1973" i="4"/>
  <c r="Z2464" i="81" s="1"/>
  <c r="M1974" i="4"/>
  <c r="Z3436" i="81" s="1"/>
  <c r="M1975" i="4"/>
  <c r="Z2227" i="81" s="1"/>
  <c r="M1976" i="4"/>
  <c r="Z3657" i="81" s="1"/>
  <c r="M1977" i="4"/>
  <c r="Z2225" i="81" s="1"/>
  <c r="M1978" i="4"/>
  <c r="Z324" i="81" s="1"/>
  <c r="M1979" i="4"/>
  <c r="M1980" i="4"/>
  <c r="Z2465" i="81" s="1"/>
  <c r="M1981" i="4"/>
  <c r="Z3571" i="81" s="1"/>
  <c r="M1982" i="4"/>
  <c r="Z3437" i="81" s="1"/>
  <c r="M1983" i="4"/>
  <c r="Z1264" i="81" s="1"/>
  <c r="M1984" i="4"/>
  <c r="Z2778" i="81" s="1"/>
  <c r="M1985" i="4"/>
  <c r="Z388" i="81" s="1"/>
  <c r="M1986" i="4"/>
  <c r="M1987" i="4"/>
  <c r="M1988" i="4"/>
  <c r="M1989" i="4"/>
  <c r="M1990" i="4"/>
  <c r="M1991" i="4"/>
  <c r="M1992" i="4"/>
  <c r="M1993" i="4"/>
  <c r="M1994" i="4"/>
  <c r="M1995" i="4"/>
  <c r="M1996" i="4"/>
  <c r="M1997" i="4"/>
  <c r="M1998" i="4"/>
  <c r="M1999" i="4"/>
  <c r="Z2436" i="81" s="1"/>
  <c r="M2000" i="4"/>
  <c r="Z1856" i="81" s="1"/>
  <c r="M2001" i="4"/>
  <c r="Z2437" i="81" s="1"/>
  <c r="M2002" i="4"/>
  <c r="Z3570" i="81" s="1"/>
  <c r="M2003" i="4"/>
  <c r="Z3910" i="81" s="1"/>
  <c r="M2004" i="4"/>
  <c r="Z2259" i="81" s="1"/>
  <c r="M2005" i="4"/>
  <c r="Z2902" i="81" s="1"/>
  <c r="M2006" i="4"/>
  <c r="Z2676" i="81" s="1"/>
  <c r="M2007" i="4"/>
  <c r="Z2314" i="81" s="1"/>
  <c r="M2008" i="4"/>
  <c r="Z1099" i="81" s="1"/>
  <c r="M2009" i="4"/>
  <c r="Z624" i="81" s="1"/>
  <c r="M2010" i="4"/>
  <c r="Z750" i="81" s="1"/>
  <c r="M2011" i="4"/>
  <c r="Z753" i="81" s="1"/>
  <c r="M2012" i="4"/>
  <c r="Z855" i="81" s="1"/>
  <c r="M2013" i="4"/>
  <c r="Z2532" i="81" s="1"/>
  <c r="M2014" i="4"/>
  <c r="M2015" i="4"/>
  <c r="M2016" i="4"/>
  <c r="M2017" i="4"/>
  <c r="M2018" i="4"/>
  <c r="M2019" i="4"/>
  <c r="M2020" i="4"/>
  <c r="M2021" i="4"/>
  <c r="M2022" i="4"/>
  <c r="Z3576" i="81" s="1"/>
  <c r="M2023" i="4"/>
  <c r="Z2482" i="81" s="1"/>
  <c r="M2024" i="4"/>
  <c r="Z4414" i="81" s="1"/>
  <c r="M2025" i="4"/>
  <c r="Z2588" i="81" s="1"/>
  <c r="M2026" i="4"/>
  <c r="Z1848" i="81" s="1"/>
  <c r="M2027" i="4"/>
  <c r="Z2489" i="81" s="1"/>
  <c r="M2028" i="4"/>
  <c r="Z3203" i="81" s="1"/>
  <c r="M2029" i="4"/>
  <c r="Z3206" i="81" s="1"/>
  <c r="M2030" i="4"/>
  <c r="Z2731" i="81" s="1"/>
  <c r="M2031" i="4"/>
  <c r="Z1859" i="81" s="1"/>
  <c r="M2032" i="4"/>
  <c r="Z3907" i="81" s="1"/>
  <c r="M2033" i="4"/>
  <c r="Z1855" i="81" s="1"/>
  <c r="M2034" i="4"/>
  <c r="Z396" i="81" s="1"/>
  <c r="M2035" i="4"/>
  <c r="M2036" i="4"/>
  <c r="Z27" i="81" s="1"/>
  <c r="M2037" i="4"/>
  <c r="M2038" i="4"/>
  <c r="Z3575" i="81" s="1"/>
  <c r="M2039" i="4"/>
  <c r="Z1847" i="81" s="1"/>
  <c r="M2040" i="4"/>
  <c r="Z2701" i="81" s="1"/>
  <c r="M2041" i="4"/>
  <c r="Z3202" i="81" s="1"/>
  <c r="M2042" i="4"/>
  <c r="Z4413" i="81" s="1"/>
  <c r="M2043" i="4"/>
  <c r="Z3905" i="81" s="1"/>
  <c r="M2044" i="4"/>
  <c r="Z1857" i="81" s="1"/>
  <c r="M2045" i="4"/>
  <c r="Z3205" i="81" s="1"/>
  <c r="M2046" i="4"/>
  <c r="Z2488" i="81" s="1"/>
  <c r="M2047" i="4"/>
  <c r="Z2507" i="81" s="1"/>
  <c r="M2048" i="4"/>
  <c r="Z3909" i="81" s="1"/>
  <c r="M2049" i="4"/>
  <c r="Z2313" i="81" s="1"/>
  <c r="M2050" i="4"/>
  <c r="Z1284" i="81" s="1"/>
  <c r="M2051" i="4"/>
  <c r="Z1854" i="81" s="1"/>
  <c r="M2052" i="4"/>
  <c r="Z2675" i="81" s="1"/>
  <c r="M2053" i="4"/>
  <c r="Z1798" i="81" s="1"/>
  <c r="M2054" i="4"/>
  <c r="Z380" i="81" s="1"/>
  <c r="M2055" i="4"/>
  <c r="M2056" i="4"/>
  <c r="M2057" i="4"/>
  <c r="M2058" i="4"/>
  <c r="M2059" i="4"/>
  <c r="M2060" i="4"/>
  <c r="M2061" i="4"/>
  <c r="M2062" i="4"/>
  <c r="M2063" i="4"/>
  <c r="M2064" i="4"/>
  <c r="M2065" i="4"/>
  <c r="Z4412" i="81" s="1"/>
  <c r="M2066" i="4"/>
  <c r="Z1131" i="81" s="1"/>
  <c r="M2067" i="4"/>
  <c r="Z2579" i="81" s="1"/>
  <c r="M2068" i="4"/>
  <c r="Z4476" i="81" s="1"/>
  <c r="M2069" i="4"/>
  <c r="Z2200" i="81" s="1"/>
  <c r="M2070" i="4"/>
  <c r="Z2426" i="81" s="1"/>
  <c r="M2071" i="4"/>
  <c r="Z2677" i="81" s="1"/>
  <c r="M2072" i="4"/>
  <c r="Z3574" i="81" s="1"/>
  <c r="M2073" i="4"/>
  <c r="Z1841" i="81" s="1"/>
  <c r="M2074" i="4"/>
  <c r="Z3698" i="81" s="1"/>
  <c r="M2075" i="4"/>
  <c r="Z1391" i="81" s="1"/>
  <c r="M2076" i="4"/>
  <c r="Z2205" i="81" s="1"/>
  <c r="M2077" i="4"/>
  <c r="Z4188" i="81" s="1"/>
  <c r="M2078" i="4"/>
  <c r="M2079" i="4"/>
  <c r="M2080" i="4"/>
  <c r="M2081" i="4"/>
  <c r="M2082" i="4"/>
  <c r="M2083" i="4"/>
  <c r="M2084" i="4"/>
  <c r="M2085" i="4"/>
  <c r="M2086" i="4"/>
  <c r="M2087" i="4"/>
  <c r="M2088" i="4"/>
  <c r="M2089" i="4"/>
  <c r="M2090" i="4"/>
  <c r="M2091" i="4"/>
  <c r="M2092" i="4"/>
  <c r="M2093" i="4"/>
  <c r="M2094" i="4"/>
  <c r="M2095" i="4"/>
  <c r="M2096" i="4"/>
  <c r="M2097" i="4"/>
  <c r="Z1422" i="81" s="1"/>
  <c r="M2098" i="4"/>
  <c r="Z1108" i="81" s="1"/>
  <c r="M2099" i="4"/>
  <c r="Z1334" i="81" s="1"/>
  <c r="M2100" i="4"/>
  <c r="Z569" i="81" s="1"/>
  <c r="M2101" i="4"/>
  <c r="Z1806" i="81" s="1"/>
  <c r="M2102" i="4"/>
  <c r="Z482" i="81" s="1"/>
  <c r="M2103" i="4"/>
  <c r="Z457" i="81" s="1"/>
  <c r="M2104" i="4"/>
  <c r="Z3863" i="81" s="1"/>
  <c r="M2105" i="4"/>
  <c r="Z485" i="81" s="1"/>
  <c r="M2106" i="4"/>
  <c r="Z467" i="81" s="1"/>
  <c r="M2107" i="4"/>
  <c r="Z315" i="81" s="1"/>
  <c r="M2108" i="4"/>
  <c r="Z301" i="81" s="1"/>
  <c r="M2109" i="4"/>
  <c r="Z168" i="81" s="1"/>
  <c r="M2110" i="4"/>
  <c r="M2111" i="4"/>
  <c r="M2112" i="4"/>
  <c r="M2113" i="4"/>
  <c r="M2114" i="4"/>
  <c r="M2115" i="4"/>
  <c r="M2116" i="4"/>
  <c r="M2117" i="4"/>
  <c r="M2118" i="4"/>
  <c r="Z2263" i="81" s="1"/>
  <c r="M2119" i="4"/>
  <c r="Z4417" i="81" s="1"/>
  <c r="M2120" i="4"/>
  <c r="Z2604" i="81" s="1"/>
  <c r="M2121" i="4"/>
  <c r="Z1861" i="81" s="1"/>
  <c r="M2122" i="4"/>
  <c r="Z3695" i="81" s="1"/>
  <c r="M2123" i="4"/>
  <c r="Z3104" i="81" s="1"/>
  <c r="M2124" i="4"/>
  <c r="Z130" i="81" s="1"/>
  <c r="M2125" i="4"/>
  <c r="Z3697" i="81" s="1"/>
  <c r="M2126" i="4"/>
  <c r="Z129" i="81" s="1"/>
  <c r="M2127" i="4"/>
  <c r="Z320" i="81" s="1"/>
  <c r="M2128" i="4"/>
  <c r="M2129" i="4"/>
  <c r="Z4416" i="81" s="1"/>
  <c r="M2130" i="4"/>
  <c r="Z2743" i="81" s="1"/>
  <c r="M2131" i="4"/>
  <c r="Z3693" i="81" s="1"/>
  <c r="M2132" i="4"/>
  <c r="Z1057" i="81" s="1"/>
  <c r="M2133" i="4"/>
  <c r="M2134" i="4"/>
  <c r="M2135" i="4"/>
  <c r="Z1801" i="81" s="1"/>
  <c r="M2136" i="4"/>
  <c r="Z997" i="81" s="1"/>
  <c r="M2137" i="4"/>
  <c r="Z1164" i="81" s="1"/>
  <c r="M2138" i="4"/>
  <c r="Z3189" i="81" s="1"/>
  <c r="M2139" i="4"/>
  <c r="Z1155" i="81" s="1"/>
  <c r="M2140" i="4"/>
  <c r="Z1811" i="81" s="1"/>
  <c r="M2141" i="4"/>
  <c r="Z1316" i="81" s="1"/>
  <c r="M2142" i="4"/>
  <c r="M2143" i="4"/>
  <c r="M2144" i="4"/>
  <c r="M2145" i="4"/>
  <c r="M2146" i="4"/>
  <c r="Z264" i="81" s="1"/>
  <c r="M2147" i="4"/>
  <c r="Z1161" i="81" s="1"/>
  <c r="M2148" i="4"/>
  <c r="Z515" i="81" s="1"/>
  <c r="M2149" i="4"/>
  <c r="Z215" i="81" s="1"/>
  <c r="M2150" i="4"/>
  <c r="Z3072" i="81" s="1"/>
  <c r="M2151" i="4"/>
  <c r="Z15" i="81" s="1"/>
  <c r="M2152" i="4"/>
  <c r="Z5117" i="81" s="1"/>
  <c r="M2153" i="4"/>
  <c r="Z1641" i="81" s="1"/>
  <c r="M2154" i="4"/>
  <c r="Z1802" i="81" s="1"/>
  <c r="M2155" i="4"/>
  <c r="M2156" i="4"/>
  <c r="Z1010" i="81" s="1"/>
  <c r="M2157" i="4"/>
  <c r="Z1653" i="81" s="1"/>
  <c r="M2158" i="4"/>
  <c r="M2159" i="4"/>
  <c r="Z927" i="81" s="1"/>
  <c r="M2160" i="4"/>
  <c r="M2161" i="4"/>
  <c r="M2162" i="4"/>
  <c r="Z1168" i="81" s="1"/>
  <c r="M2163" i="4"/>
  <c r="Z3808" i="81" s="1"/>
  <c r="M2164" i="4"/>
  <c r="Z395" i="81" s="1"/>
  <c r="M2165" i="4"/>
  <c r="M2166" i="4"/>
  <c r="Z916" i="81" s="1"/>
  <c r="M2167" i="4"/>
  <c r="M2168" i="4"/>
  <c r="M2169" i="4"/>
  <c r="Z1913" i="81" s="1"/>
  <c r="M2170" i="4"/>
  <c r="Z2027" i="81" s="1"/>
  <c r="M2171" i="4"/>
  <c r="Z4402" i="81" s="1"/>
  <c r="M2172" i="4"/>
  <c r="Z4247" i="81" s="1"/>
  <c r="M2173" i="4"/>
  <c r="Z1905" i="81" s="1"/>
  <c r="M2174" i="4"/>
  <c r="M2175" i="4"/>
  <c r="M2176" i="4"/>
  <c r="M2177" i="4"/>
  <c r="M2178" i="4"/>
  <c r="M2179" i="4"/>
  <c r="M2180" i="4"/>
  <c r="M2181" i="4"/>
  <c r="Z1904" i="81" s="1"/>
  <c r="M2182" i="4"/>
  <c r="Z4401" i="81" s="1"/>
  <c r="M2183" i="4"/>
  <c r="Z4246" i="81" s="1"/>
  <c r="M2184" i="4"/>
  <c r="Z2046" i="81" s="1"/>
  <c r="M2185" i="4"/>
  <c r="Z181" i="81" s="1"/>
  <c r="M2186" i="4"/>
  <c r="M2187" i="4"/>
  <c r="Z1899" i="81" s="1"/>
  <c r="M2188" i="4"/>
  <c r="Z2010" i="81" s="1"/>
  <c r="M2189" i="4"/>
  <c r="Z4241" i="81" s="1"/>
  <c r="M2190" i="4"/>
  <c r="Z1087" i="81" s="1"/>
  <c r="M2191" i="4"/>
  <c r="M2192" i="4"/>
  <c r="Z1902" i="81" s="1"/>
  <c r="M2193" i="4"/>
  <c r="Z2023" i="81" s="1"/>
  <c r="M2194" i="4"/>
  <c r="Z4242" i="81" s="1"/>
  <c r="M2195" i="4"/>
  <c r="Z4400" i="81" s="1"/>
  <c r="M2196" i="4"/>
  <c r="Z4061" i="81" s="1"/>
  <c r="M2197" i="4"/>
  <c r="Z4244" i="81" s="1"/>
  <c r="M2198" i="4"/>
  <c r="Z2848" i="81" s="1"/>
  <c r="M2199" i="4"/>
  <c r="Z1076" i="81" s="1"/>
  <c r="M2200" i="4"/>
  <c r="Z236" i="81" s="1"/>
  <c r="M2201" i="4"/>
  <c r="M2202" i="4"/>
  <c r="M2203" i="4"/>
  <c r="M2204" i="4"/>
  <c r="M2205" i="4"/>
  <c r="Z1399" i="81" s="1"/>
  <c r="M2206" i="4"/>
  <c r="M2207" i="4"/>
  <c r="M2208" i="4"/>
  <c r="Z4058" i="81" s="1"/>
  <c r="M2209" i="4"/>
  <c r="M2210" i="4"/>
  <c r="M2211" i="4"/>
  <c r="M2212" i="4"/>
  <c r="M2213" i="4"/>
  <c r="M2214" i="4"/>
  <c r="Z4057" i="81" s="1"/>
  <c r="M2215" i="4"/>
  <c r="Z505" i="81" s="1"/>
  <c r="M2216" i="4"/>
  <c r="Z368" i="81" s="1"/>
  <c r="M2217" i="4"/>
  <c r="M2218" i="4"/>
  <c r="Z4056" i="81" s="1"/>
  <c r="M2219" i="4"/>
  <c r="Z2803" i="81" s="1"/>
  <c r="M2220" i="4"/>
  <c r="Z4068" i="81" s="1"/>
  <c r="M2221" i="4"/>
  <c r="Z2195" i="81" s="1"/>
  <c r="M2222" i="4"/>
  <c r="Z1207" i="81" s="1"/>
  <c r="M2223" i="4"/>
  <c r="Z1192" i="81" s="1"/>
  <c r="M2224" i="4"/>
  <c r="Z1084" i="81" s="1"/>
  <c r="M2225" i="4"/>
  <c r="Z113" i="81" s="1"/>
  <c r="M2226" i="4"/>
  <c r="M2227" i="4"/>
  <c r="M2228" i="4"/>
  <c r="Z4309" i="81" s="1"/>
  <c r="M2229" i="4"/>
  <c r="Z4540" i="81" s="1"/>
  <c r="M2230" i="4"/>
  <c r="Z4042" i="81" s="1"/>
  <c r="M2231" i="4"/>
  <c r="Z4297" i="81" s="1"/>
  <c r="M2232" i="4"/>
  <c r="Z2531" i="81" s="1"/>
  <c r="M2233" i="4"/>
  <c r="Z3800" i="81" s="1"/>
  <c r="M2234" i="4"/>
  <c r="Z1209" i="81" s="1"/>
  <c r="M2235" i="4"/>
  <c r="Z3798" i="81" s="1"/>
  <c r="M2236" i="4"/>
  <c r="Z3780" i="81" s="1"/>
  <c r="M2237" i="4"/>
  <c r="Z4222" i="81" s="1"/>
  <c r="M2238" i="4"/>
  <c r="M2239" i="4"/>
  <c r="M2240" i="4"/>
  <c r="M2241" i="4"/>
  <c r="M2242" i="4"/>
  <c r="M2243" i="4"/>
  <c r="M2244" i="4"/>
  <c r="M2245" i="4"/>
  <c r="M2246" i="4"/>
  <c r="M2247" i="4"/>
  <c r="M2248" i="4"/>
  <c r="M2249" i="4"/>
  <c r="M2250" i="4"/>
  <c r="Z4397" i="81" s="1"/>
  <c r="M2251" i="4"/>
  <c r="Z4328" i="81" s="1"/>
  <c r="M2252" i="4"/>
  <c r="Z3772" i="81" s="1"/>
  <c r="M2253" i="4"/>
  <c r="Z4059" i="81" s="1"/>
  <c r="M2254" i="4"/>
  <c r="Z1497" i="81" s="1"/>
  <c r="M2255" i="4"/>
  <c r="Z4330" i="81" s="1"/>
  <c r="M2256" i="4"/>
  <c r="Z1345" i="81" s="1"/>
  <c r="M2257" i="4"/>
  <c r="Z4387" i="81" s="1"/>
  <c r="M2258" i="4"/>
  <c r="Z4312" i="81" s="1"/>
  <c r="M2259" i="4"/>
  <c r="Z4329" i="81" s="1"/>
  <c r="M2260" i="4"/>
  <c r="Z1834" i="81" s="1"/>
  <c r="M2261" i="4"/>
  <c r="Z4326" i="81" s="1"/>
  <c r="M2262" i="4"/>
  <c r="Z1188" i="81" s="1"/>
  <c r="M2263" i="4"/>
  <c r="Z2536" i="81" s="1"/>
  <c r="M2264" i="4"/>
  <c r="Z1423" i="81" s="1"/>
  <c r="M2265" i="4"/>
  <c r="Z4728" i="81" s="1"/>
  <c r="M2266" i="4"/>
  <c r="Z1425" i="81" s="1"/>
  <c r="M2267" i="4"/>
  <c r="Z4389" i="81" s="1"/>
  <c r="M2268" i="4"/>
  <c r="Z1313" i="81" s="1"/>
  <c r="M2269" i="4"/>
  <c r="Z764" i="81" s="1"/>
  <c r="M2270" i="4"/>
  <c r="M2271" i="4"/>
  <c r="M2272" i="4"/>
  <c r="M2273" i="4"/>
  <c r="M2274" i="4"/>
  <c r="M2275" i="4"/>
  <c r="M2276" i="4"/>
  <c r="M2277" i="4"/>
  <c r="M2278" i="4"/>
  <c r="M2279" i="4"/>
  <c r="M2280" i="4"/>
  <c r="M2281" i="4"/>
  <c r="M2282" i="4"/>
  <c r="Z571" i="81" s="1"/>
  <c r="M2283" i="4"/>
  <c r="Z644" i="81" s="1"/>
  <c r="M2284" i="4"/>
  <c r="Z4730" i="81" s="1"/>
  <c r="M2285" i="4"/>
  <c r="Z669" i="81" s="1"/>
  <c r="M2286" i="4"/>
  <c r="Z577" i="81" s="1"/>
  <c r="M2287" i="4"/>
  <c r="Z609" i="81" s="1"/>
  <c r="M2288" i="4"/>
  <c r="Z244" i="81" s="1"/>
  <c r="M2289" i="4"/>
  <c r="Z312" i="81" s="1"/>
  <c r="M2290" i="4"/>
  <c r="Z291" i="81" s="1"/>
  <c r="M2291" i="4"/>
  <c r="Z267" i="81" s="1"/>
  <c r="M2292" i="4"/>
  <c r="Z4050" i="81" s="1"/>
  <c r="M2293" i="4"/>
  <c r="Z243" i="81" s="1"/>
  <c r="M2294" i="4"/>
  <c r="Z4739" i="81" s="1"/>
  <c r="M2295" i="4"/>
  <c r="M2296" i="4"/>
  <c r="Z4280" i="81" s="1"/>
  <c r="M2297" i="4"/>
  <c r="Z4031" i="81" s="1"/>
  <c r="M2298" i="4"/>
  <c r="Z3802" i="81" s="1"/>
  <c r="M2299" i="4"/>
  <c r="Z4282" i="81" s="1"/>
  <c r="M2300" i="4"/>
  <c r="Z4220" i="81" s="1"/>
  <c r="M2301" i="4"/>
  <c r="Z2530" i="81" s="1"/>
  <c r="M2302" i="4"/>
  <c r="Z4046" i="81" s="1"/>
  <c r="M2303" i="4"/>
  <c r="Z4396" i="81" s="1"/>
  <c r="M2304" i="4"/>
  <c r="Z3778" i="81" s="1"/>
  <c r="M2305" i="4"/>
  <c r="Z3750" i="81" s="1"/>
  <c r="M2306" i="4"/>
  <c r="Z3765" i="81" s="1"/>
  <c r="M2307" i="4"/>
  <c r="Z780" i="81" s="1"/>
  <c r="M2308" i="4"/>
  <c r="Z290" i="81" s="1"/>
  <c r="M2309" i="4"/>
  <c r="Z242" i="81" s="1"/>
  <c r="M2310" i="4"/>
  <c r="M2311" i="4"/>
  <c r="Z4271" i="81" s="1"/>
  <c r="M2312" i="4"/>
  <c r="Z3796" i="81" s="1"/>
  <c r="M2313" i="4"/>
  <c r="Z1442" i="81" s="1"/>
  <c r="M2314" i="4"/>
  <c r="Z4390" i="81" s="1"/>
  <c r="M2315" i="4"/>
  <c r="Z1439" i="81" s="1"/>
  <c r="M2316" i="4"/>
  <c r="Z4023" i="81" s="1"/>
  <c r="M2317" i="4"/>
  <c r="Z4263" i="81" s="1"/>
  <c r="M2318" i="4"/>
  <c r="Z928" i="81" s="1"/>
  <c r="M2319" i="4"/>
  <c r="M2320" i="4"/>
  <c r="Z4310" i="81" s="1"/>
  <c r="M2321" i="4"/>
  <c r="Z4029" i="81" s="1"/>
  <c r="M2322" i="4"/>
  <c r="Z4216" i="81" s="1"/>
  <c r="M2323" i="4"/>
  <c r="Z4392" i="81" s="1"/>
  <c r="M2324" i="4"/>
  <c r="Z4265" i="81" s="1"/>
  <c r="M2325" i="4"/>
  <c r="Z1344" i="81" s="1"/>
  <c r="M2326" i="4"/>
  <c r="Z3797" i="81" s="1"/>
  <c r="M2327" i="4"/>
  <c r="Z4043" i="81" s="1"/>
  <c r="M2328" i="4"/>
  <c r="Z2125" i="81" s="1"/>
  <c r="M2329" i="4"/>
  <c r="Z4093" i="81" s="1"/>
  <c r="M2330" i="4"/>
  <c r="Z4274" i="81" s="1"/>
  <c r="M2331" i="4"/>
  <c r="Z2529" i="81" s="1"/>
  <c r="M2332" i="4"/>
  <c r="Z3973" i="81" s="1"/>
  <c r="M2333" i="4"/>
  <c r="Z2537" i="81" s="1"/>
  <c r="M2334" i="4"/>
  <c r="Z4504" i="81" s="1"/>
  <c r="M2335" i="4"/>
  <c r="Z4437" i="81" s="1"/>
  <c r="M2336" i="4"/>
  <c r="Z3988" i="81" s="1"/>
  <c r="M2337" i="4"/>
  <c r="Z4727" i="81" s="1"/>
  <c r="M2338" i="4"/>
  <c r="Z3568" i="81" s="1"/>
  <c r="M2339" i="4"/>
  <c r="Z3775" i="81" s="1"/>
  <c r="M2340" i="4"/>
  <c r="Z4311" i="81" s="1"/>
  <c r="M2341" i="4"/>
  <c r="Z3748" i="81" s="1"/>
  <c r="M2342" i="4"/>
  <c r="Z3760" i="81" s="1"/>
  <c r="M2343" i="4"/>
  <c r="Z3981" i="81" s="1"/>
  <c r="M2344" i="4"/>
  <c r="Z4324" i="81" s="1"/>
  <c r="M2345" i="4"/>
  <c r="Z2535" i="81" s="1"/>
  <c r="M2346" i="4"/>
  <c r="Z4319" i="81" s="1"/>
  <c r="M2347" i="4"/>
  <c r="Z1083" i="81" s="1"/>
  <c r="M2348" i="4"/>
  <c r="Z926" i="81" s="1"/>
  <c r="M2349" i="4"/>
  <c r="Z920" i="81" s="1"/>
  <c r="M2350" i="4"/>
  <c r="Z163" i="81" s="1"/>
  <c r="M2351" i="4"/>
  <c r="Z4742" i="81" s="1"/>
  <c r="M2352" i="4"/>
  <c r="Z4748" i="81" s="1"/>
  <c r="M2353" i="4"/>
  <c r="M2354" i="4"/>
  <c r="M2355" i="4"/>
  <c r="Z4473" i="81" s="1"/>
  <c r="M2356" i="4"/>
  <c r="Z1869" i="81" s="1"/>
  <c r="M2357" i="4"/>
  <c r="Z2980" i="81" s="1"/>
  <c r="M2358" i="4"/>
  <c r="Z3545" i="81" s="1"/>
  <c r="M2359" i="4"/>
  <c r="Z2776" i="81" s="1"/>
  <c r="M2360" i="4"/>
  <c r="Z4097" i="81" s="1"/>
  <c r="M2361" i="4"/>
  <c r="Z4136" i="81" s="1"/>
  <c r="M2362" i="4"/>
  <c r="Z1872" i="81" s="1"/>
  <c r="M2363" i="4"/>
  <c r="Z2337" i="81" s="1"/>
  <c r="M2364" i="4"/>
  <c r="Z2312" i="81" s="1"/>
  <c r="M2365" i="4"/>
  <c r="Z1116" i="81" s="1"/>
  <c r="M2366" i="4"/>
  <c r="M2367" i="4"/>
  <c r="M2368" i="4"/>
  <c r="M2369" i="4"/>
  <c r="M2370" i="4"/>
  <c r="M2371" i="4"/>
  <c r="M2372" i="4"/>
  <c r="Z756" i="81" s="1"/>
  <c r="M2373" i="4"/>
  <c r="Z496" i="81" s="1"/>
  <c r="M2374" i="4"/>
  <c r="Z860" i="81" s="1"/>
  <c r="M2375" i="4"/>
  <c r="Z884" i="81" s="1"/>
  <c r="M2376" i="4"/>
  <c r="Z754" i="81" s="1"/>
  <c r="M2377" i="4"/>
  <c r="Z762" i="81" s="1"/>
  <c r="M2378" i="4"/>
  <c r="Z744" i="81" s="1"/>
  <c r="M2379" i="4"/>
  <c r="Z565" i="81" s="1"/>
  <c r="M2380" i="4"/>
  <c r="Z737" i="81" s="1"/>
  <c r="M2381" i="4"/>
  <c r="Z715" i="81" s="1"/>
  <c r="M2382" i="4"/>
  <c r="Z703" i="81" s="1"/>
  <c r="M2383" i="4"/>
  <c r="M2384" i="4"/>
  <c r="M2385" i="4"/>
  <c r="M2386" i="4"/>
  <c r="M2387" i="4"/>
  <c r="Z672" i="81" s="1"/>
  <c r="M2388" i="4"/>
  <c r="Z546" i="81" s="1"/>
  <c r="M2389" i="4"/>
  <c r="Z653" i="81" s="1"/>
  <c r="M2390" i="4"/>
  <c r="Z4913" i="81" s="1"/>
  <c r="M2391" i="4"/>
  <c r="Z2305" i="81" s="1"/>
  <c r="M2392" i="4"/>
  <c r="Z120" i="81" s="1"/>
  <c r="M2393" i="4"/>
  <c r="Z20" i="81" s="1"/>
  <c r="M2394" i="4"/>
  <c r="Z642" i="81" s="1"/>
  <c r="M2395" i="4"/>
  <c r="Z316" i="81" s="1"/>
  <c r="M2396" i="4"/>
  <c r="Z336" i="81" s="1"/>
  <c r="M2397" i="4"/>
  <c r="Z221" i="81" s="1"/>
  <c r="M2398" i="4"/>
  <c r="M2399" i="4"/>
  <c r="M2400" i="4"/>
  <c r="M2401" i="4"/>
  <c r="M2402" i="4"/>
  <c r="Z4467" i="81" s="1"/>
  <c r="M2403" i="4"/>
  <c r="Z1868" i="81" s="1"/>
  <c r="M2404" i="4"/>
  <c r="Z2978" i="81" s="1"/>
  <c r="M2405" i="4"/>
  <c r="Z3544" i="81" s="1"/>
  <c r="M2406" i="4"/>
  <c r="Z161" i="81" s="1"/>
  <c r="M2407" i="4"/>
  <c r="Z295" i="81" s="1"/>
  <c r="M2408" i="4"/>
  <c r="M2409" i="4"/>
  <c r="Z4443" i="81" s="1"/>
  <c r="M2410" i="4"/>
  <c r="Z2969" i="81" s="1"/>
  <c r="M2411" i="4"/>
  <c r="Z1865" i="81" s="1"/>
  <c r="M2412" i="4"/>
  <c r="Z3517" i="81" s="1"/>
  <c r="M2413" i="4"/>
  <c r="Z325" i="81" s="1"/>
  <c r="M2414" i="4"/>
  <c r="Z18" i="81" s="1"/>
  <c r="M2415" i="4"/>
  <c r="M2416" i="4"/>
  <c r="Z4458" i="81" s="1"/>
  <c r="M2417" i="4"/>
  <c r="Z1867" i="81" s="1"/>
  <c r="M2418" i="4"/>
  <c r="Z2970" i="81" s="1"/>
  <c r="M2419" i="4"/>
  <c r="Z3523" i="81" s="1"/>
  <c r="M2420" i="4"/>
  <c r="Z4375" i="81" s="1"/>
  <c r="M2421" i="4"/>
  <c r="Z4133" i="81" s="1"/>
  <c r="M2422" i="4"/>
  <c r="Z1019" i="81" s="1"/>
  <c r="M2423" i="4"/>
  <c r="Z962" i="81" s="1"/>
  <c r="M2424" i="4"/>
  <c r="M2425" i="4"/>
  <c r="M2426" i="4"/>
  <c r="M2427" i="4"/>
  <c r="Z1153" i="81" s="1"/>
  <c r="M2428" i="4"/>
  <c r="Z2351" i="81" s="1"/>
  <c r="M2429" i="4"/>
  <c r="Z2393" i="81" s="1"/>
  <c r="M2430" i="4"/>
  <c r="Z2399" i="81" s="1"/>
  <c r="M2431" i="4"/>
  <c r="M2432" i="4"/>
  <c r="M2433" i="4"/>
  <c r="M2434" i="4"/>
  <c r="M2435" i="4"/>
  <c r="M2436" i="4"/>
  <c r="M2437" i="4"/>
  <c r="M2438" i="4"/>
  <c r="M2439" i="4"/>
  <c r="M2440" i="4"/>
  <c r="M2441" i="4"/>
  <c r="M2442" i="4"/>
  <c r="M2443" i="4"/>
  <c r="Z2402" i="81" s="1"/>
  <c r="M2444" i="4"/>
  <c r="Z2392" i="81" s="1"/>
  <c r="M2445" i="4"/>
  <c r="Z2394" i="81" s="1"/>
  <c r="M2446" i="4"/>
  <c r="Z2342" i="81" s="1"/>
  <c r="M2447" i="4"/>
  <c r="Z2100" i="81" s="1"/>
  <c r="M2448" i="4"/>
  <c r="Z369" i="81" s="1"/>
  <c r="M2449" i="4"/>
  <c r="M2450" i="4"/>
  <c r="Z2098" i="81" s="1"/>
  <c r="M2451" i="4"/>
  <c r="Z2385" i="81" s="1"/>
  <c r="M2452" i="4"/>
  <c r="Z2401" i="81" s="1"/>
  <c r="M2453" i="4"/>
  <c r="Z931" i="81" s="1"/>
  <c r="M2454" i="4"/>
  <c r="M2455" i="4"/>
  <c r="Z2099" i="81" s="1"/>
  <c r="M2456" i="4"/>
  <c r="Z2389" i="81" s="1"/>
  <c r="M2457" i="4"/>
  <c r="Z987" i="81" s="1"/>
  <c r="M2458" i="4"/>
  <c r="M2459" i="4"/>
  <c r="M2460" i="4"/>
  <c r="Z2951" i="81" s="1"/>
  <c r="M2461" i="4"/>
  <c r="Z2950" i="81" s="1"/>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8" i="4"/>
  <c r="Z1820" i="81" s="1"/>
  <c r="I9" i="54"/>
  <c r="I10" i="54"/>
  <c r="I11" i="54"/>
  <c r="I12" i="54"/>
  <c r="I13" i="54"/>
  <c r="I14" i="54"/>
  <c r="I15" i="54"/>
  <c r="I16" i="54"/>
  <c r="I17" i="54"/>
  <c r="I18" i="54"/>
  <c r="AA2658" i="81" s="1"/>
  <c r="I19" i="54"/>
  <c r="I20" i="54"/>
  <c r="I21" i="54"/>
  <c r="I22" i="54"/>
  <c r="I23" i="54"/>
  <c r="I24" i="54"/>
  <c r="I25" i="54"/>
  <c r="I26" i="54"/>
  <c r="I27" i="54"/>
  <c r="I28" i="54"/>
  <c r="I29" i="54"/>
  <c r="I30" i="54"/>
  <c r="I31" i="54"/>
  <c r="I32" i="54"/>
  <c r="I33" i="54"/>
  <c r="I34" i="54"/>
  <c r="I35" i="54"/>
  <c r="I36" i="54"/>
  <c r="I37" i="54"/>
  <c r="I38" i="54"/>
  <c r="I39" i="54"/>
  <c r="I40" i="54"/>
  <c r="I41" i="54"/>
  <c r="AA5324" i="81" s="1"/>
  <c r="I42" i="54"/>
  <c r="AA5236" i="81" s="1"/>
  <c r="I43" i="54"/>
  <c r="AA4772" i="81" s="1"/>
  <c r="I44" i="54"/>
  <c r="I45" i="54"/>
  <c r="AA4838" i="81" s="1"/>
  <c r="I46" i="54"/>
  <c r="I47" i="54"/>
  <c r="AA5066" i="81" s="1"/>
  <c r="I48" i="54"/>
  <c r="AA5099" i="81" s="1"/>
  <c r="I49" i="54"/>
  <c r="AA1324" i="81" s="1"/>
  <c r="I50" i="54"/>
  <c r="AA4857" i="81" s="1"/>
  <c r="I51" i="54"/>
  <c r="I52" i="54"/>
  <c r="I53" i="54"/>
  <c r="I54" i="54"/>
  <c r="I55" i="54"/>
  <c r="I56" i="54"/>
  <c r="AA2800" i="81" s="1"/>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AA2057" i="81" s="1"/>
  <c r="I120" i="54"/>
  <c r="I121" i="54"/>
  <c r="AA3344" i="81" s="1"/>
  <c r="I122" i="54"/>
  <c r="I123" i="54"/>
  <c r="AA3866" i="81" s="1"/>
  <c r="I124" i="54"/>
  <c r="I125" i="54"/>
  <c r="I126" i="54"/>
  <c r="I127" i="54"/>
  <c r="I128" i="54"/>
  <c r="I129" i="54"/>
  <c r="I130" i="54"/>
  <c r="I131" i="54"/>
  <c r="I132" i="54"/>
  <c r="I133" i="54"/>
  <c r="I134" i="54"/>
  <c r="I135" i="54"/>
  <c r="I136" i="54"/>
  <c r="I137" i="54"/>
  <c r="I138" i="54"/>
  <c r="I139" i="54"/>
  <c r="I140" i="54"/>
  <c r="AA4531" i="81" s="1"/>
  <c r="I141" i="54"/>
  <c r="I142" i="54"/>
  <c r="I143" i="54"/>
  <c r="I144" i="54"/>
  <c r="I145" i="54"/>
  <c r="I146" i="54"/>
  <c r="I147" i="54"/>
  <c r="I148" i="54"/>
  <c r="I149" i="54"/>
  <c r="I150" i="54"/>
  <c r="I151" i="54"/>
  <c r="I152" i="54"/>
  <c r="I153" i="54"/>
  <c r="I154" i="54"/>
  <c r="I155" i="54"/>
  <c r="I156" i="54"/>
  <c r="I157" i="54"/>
  <c r="I158" i="54"/>
  <c r="I159" i="54"/>
  <c r="I160" i="54"/>
  <c r="I161" i="54"/>
  <c r="AA4204" i="81" s="1"/>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AA1022" i="81" s="1"/>
  <c r="I196" i="54"/>
  <c r="AA3340" i="81" s="1"/>
  <c r="I197" i="54"/>
  <c r="AA1000" i="81" s="1"/>
  <c r="I198" i="54"/>
  <c r="I199" i="54"/>
  <c r="I200" i="54"/>
  <c r="I201" i="54"/>
  <c r="AA3063" i="81" s="1"/>
  <c r="I202" i="54"/>
  <c r="AA3880" i="81" s="1"/>
  <c r="I203" i="54"/>
  <c r="AA3702" i="81" s="1"/>
  <c r="I204" i="54"/>
  <c r="AA4539" i="81" s="1"/>
  <c r="I205" i="54"/>
  <c r="AA4510" i="81" s="1"/>
  <c r="I206" i="54"/>
  <c r="AA3586" i="81" s="1"/>
  <c r="I207" i="54"/>
  <c r="AA3891" i="81" s="1"/>
  <c r="I208" i="54"/>
  <c r="AA2316" i="81" s="1"/>
  <c r="I209" i="54"/>
  <c r="AA3588" i="81" s="1"/>
  <c r="I210" i="54"/>
  <c r="AA3596" i="81" s="1"/>
  <c r="I211" i="54"/>
  <c r="AA3892" i="81" s="1"/>
  <c r="I212" i="54"/>
  <c r="AA3533" i="81" s="1"/>
  <c r="I213" i="54"/>
  <c r="AA1887" i="81" s="1"/>
  <c r="I214" i="54"/>
  <c r="AA3716" i="81" s="1"/>
  <c r="I215" i="54"/>
  <c r="AA4482" i="81" s="1"/>
  <c r="I216" i="54"/>
  <c r="AA4080" i="81" s="1"/>
  <c r="I217" i="54"/>
  <c r="AA901" i="81" s="1"/>
  <c r="I218" i="54"/>
  <c r="AA2321" i="81" s="1"/>
  <c r="I219" i="54"/>
  <c r="AA3485" i="81" s="1"/>
  <c r="I220" i="54"/>
  <c r="AA3681" i="81" s="1"/>
  <c r="I221" i="54"/>
  <c r="I222" i="54"/>
  <c r="AA883" i="81" s="1"/>
  <c r="I223" i="54"/>
  <c r="AA891" i="81" s="1"/>
  <c r="I224" i="54"/>
  <c r="I225" i="54"/>
  <c r="AA371" i="81" s="1"/>
  <c r="I226" i="54"/>
  <c r="AA542" i="81" s="1"/>
  <c r="I227" i="54"/>
  <c r="AA4645" i="81" s="1"/>
  <c r="I228" i="54"/>
  <c r="I229" i="54"/>
  <c r="AA1889" i="81" s="1"/>
  <c r="I230" i="54"/>
  <c r="AA865" i="81" s="1"/>
  <c r="I231" i="54"/>
  <c r="I232" i="54"/>
  <c r="I233" i="54"/>
  <c r="AA2220" i="81" s="1"/>
  <c r="I234" i="54"/>
  <c r="AA2358" i="81" s="1"/>
  <c r="I235" i="54"/>
  <c r="AA863" i="81" s="1"/>
  <c r="I236" i="54"/>
  <c r="AA552" i="81" s="1"/>
  <c r="I237" i="54"/>
  <c r="AA881" i="81" s="1"/>
  <c r="I238" i="54"/>
  <c r="AA2004" i="81" s="1"/>
  <c r="I239" i="54"/>
  <c r="AA433" i="81" s="1"/>
  <c r="I240" i="54"/>
  <c r="I241" i="54"/>
  <c r="I242" i="54"/>
  <c r="I243" i="54"/>
  <c r="I244" i="54"/>
  <c r="I245" i="54"/>
  <c r="I246" i="54"/>
  <c r="I247" i="54"/>
  <c r="AA2774" i="81" s="1"/>
  <c r="I248" i="54"/>
  <c r="I249" i="54"/>
  <c r="AA562" i="81" s="1"/>
  <c r="I250" i="54"/>
  <c r="I251" i="54"/>
  <c r="AA4487" i="81" s="1"/>
  <c r="I252" i="54"/>
  <c r="AA877" i="81" s="1"/>
  <c r="I253" i="54"/>
  <c r="I254" i="54"/>
  <c r="AA899" i="81" s="1"/>
  <c r="I255" i="54"/>
  <c r="I256" i="54"/>
  <c r="AA3243" i="81" s="1"/>
  <c r="I257" i="54"/>
  <c r="AA862" i="81" s="1"/>
  <c r="I258" i="54"/>
  <c r="AA2155" i="81" s="1"/>
  <c r="I259" i="54"/>
  <c r="AA971" i="81" s="1"/>
  <c r="I260" i="54"/>
  <c r="AA2424" i="81" s="1"/>
  <c r="I261" i="54"/>
  <c r="AA5335" i="81" s="1"/>
  <c r="I262" i="54"/>
  <c r="AA873" i="81" s="1"/>
  <c r="I263" i="54"/>
  <c r="AA3283" i="81" s="1"/>
  <c r="I264" i="54"/>
  <c r="AA2960" i="81" s="1"/>
  <c r="I265" i="54"/>
  <c r="AA3059" i="81" s="1"/>
  <c r="I266" i="54"/>
  <c r="AA3117" i="81" s="1"/>
  <c r="I267" i="54"/>
  <c r="AA2412" i="81" s="1"/>
  <c r="I268" i="54"/>
  <c r="AA4491" i="81" s="1"/>
  <c r="I269" i="54"/>
  <c r="AA3396" i="81" s="1"/>
  <c r="I270" i="54"/>
  <c r="AA1877" i="81" s="1"/>
  <c r="I271" i="54"/>
  <c r="AA2356" i="81" s="1"/>
  <c r="I272" i="54"/>
  <c r="AA835" i="81" s="1"/>
  <c r="I273" i="54"/>
  <c r="AA1700" i="81" s="1"/>
  <c r="I274" i="54"/>
  <c r="I275" i="54"/>
  <c r="I276" i="54"/>
  <c r="I277" i="54"/>
  <c r="I278" i="54"/>
  <c r="I279" i="54"/>
  <c r="I280" i="54"/>
  <c r="I281" i="54"/>
  <c r="I282" i="54"/>
  <c r="I283" i="54"/>
  <c r="I284" i="54"/>
  <c r="I285" i="54"/>
  <c r="I286" i="54"/>
  <c r="I287" i="54"/>
  <c r="I288" i="54"/>
  <c r="I289" i="54"/>
  <c r="I290" i="54"/>
  <c r="AA3987" i="81" s="1"/>
  <c r="I291" i="54"/>
  <c r="AA834" i="81" s="1"/>
  <c r="I292" i="54"/>
  <c r="AA1748" i="81" s="1"/>
  <c r="I293" i="54"/>
  <c r="AA3960" i="81" s="1"/>
  <c r="I294" i="54"/>
  <c r="AA959" i="81" s="1"/>
  <c r="I295" i="54"/>
  <c r="AA961" i="81" s="1"/>
  <c r="I296" i="54"/>
  <c r="AA1716" i="81" s="1"/>
  <c r="I297" i="54"/>
  <c r="AA1704" i="81" s="1"/>
  <c r="I298" i="54"/>
  <c r="AA4965" i="81" s="1"/>
  <c r="I299" i="54"/>
  <c r="AA838" i="81" s="1"/>
  <c r="I300" i="54"/>
  <c r="AA1743" i="81" s="1"/>
  <c r="I301" i="54"/>
  <c r="AA797" i="81" s="1"/>
  <c r="I302" i="54"/>
  <c r="AA799" i="81" s="1"/>
  <c r="I303" i="54"/>
  <c r="AA3094" i="81" s="1"/>
  <c r="I304" i="54"/>
  <c r="AA5357" i="81" s="1"/>
  <c r="I305" i="54"/>
  <c r="AA532" i="81" s="1"/>
  <c r="I306" i="54"/>
  <c r="AA534" i="81" s="1"/>
  <c r="I307" i="54"/>
  <c r="AA2630" i="81" s="1"/>
  <c r="I308" i="54"/>
  <c r="AA5356" i="81" s="1"/>
  <c r="I309" i="54"/>
  <c r="AA203" i="81" s="1"/>
  <c r="I310" i="54"/>
  <c r="I311" i="54"/>
  <c r="AA2629" i="81" s="1"/>
  <c r="I312" i="54"/>
  <c r="I313" i="54"/>
  <c r="I314" i="54"/>
  <c r="AA110" i="81" s="1"/>
  <c r="I315" i="54"/>
  <c r="I316" i="54"/>
  <c r="AA1879" i="81" s="1"/>
  <c r="I317" i="54"/>
  <c r="I318" i="54"/>
  <c r="AA3130" i="81" s="1"/>
  <c r="I319" i="54"/>
  <c r="AA198" i="81" s="1"/>
  <c r="I320" i="54"/>
  <c r="I321" i="54"/>
  <c r="AA4194" i="81" s="1"/>
  <c r="I322" i="54"/>
  <c r="AA422" i="81" s="1"/>
  <c r="I323" i="54"/>
  <c r="AA1373" i="81" s="1"/>
  <c r="I324" i="54"/>
  <c r="I325" i="54"/>
  <c r="I326" i="54"/>
  <c r="I327" i="54"/>
  <c r="I328" i="54"/>
  <c r="I329" i="54"/>
  <c r="AA917" i="81" s="1"/>
  <c r="I330" i="54"/>
  <c r="I331" i="54"/>
  <c r="I332" i="54"/>
  <c r="AA1315" i="81" s="1"/>
  <c r="I333" i="54"/>
  <c r="AA1202" i="81" s="1"/>
  <c r="I334" i="54"/>
  <c r="AA2044" i="81" s="1"/>
  <c r="I335" i="54"/>
  <c r="AA2997" i="81" s="1"/>
  <c r="I336" i="54"/>
  <c r="AA158" i="81" s="1"/>
  <c r="I337" i="54"/>
  <c r="AA202" i="81" s="1"/>
  <c r="I338" i="54"/>
  <c r="AA1361" i="81" s="1"/>
  <c r="I339" i="54"/>
  <c r="AA634" i="81" s="1"/>
  <c r="I340" i="54"/>
  <c r="AA2363" i="81" s="1"/>
  <c r="I341" i="54"/>
  <c r="AA1346" i="81" s="1"/>
  <c r="I342" i="54"/>
  <c r="AA292" i="81" s="1"/>
  <c r="I343" i="54"/>
  <c r="AA419" i="81" s="1"/>
  <c r="I344" i="54"/>
  <c r="AA3064" i="81" s="1"/>
  <c r="I345" i="54"/>
  <c r="AA105" i="81" s="1"/>
  <c r="I346" i="54"/>
  <c r="AA1330" i="81" s="1"/>
  <c r="I347" i="54"/>
  <c r="AA1338" i="81" s="1"/>
  <c r="I348" i="54"/>
  <c r="AA2628" i="81" s="1"/>
  <c r="I349" i="54"/>
  <c r="AA3679" i="81" s="1"/>
  <c r="I350" i="54"/>
  <c r="AA2369" i="81" s="1"/>
  <c r="I351" i="54"/>
  <c r="AA196" i="81" s="1"/>
  <c r="I352" i="54"/>
  <c r="I353" i="54"/>
  <c r="AA3979" i="81" s="1"/>
  <c r="I354" i="54"/>
  <c r="AA5316" i="81" s="1"/>
  <c r="I355" i="54"/>
  <c r="AA2048" i="81" s="1"/>
  <c r="I356" i="54"/>
  <c r="AA2042" i="81" s="1"/>
  <c r="I357" i="54"/>
  <c r="AA1158" i="81" s="1"/>
  <c r="I358" i="54"/>
  <c r="AA426" i="81" s="1"/>
  <c r="I359" i="54"/>
  <c r="I360" i="54"/>
  <c r="AA500" i="81" s="1"/>
  <c r="I361" i="54"/>
  <c r="I362" i="54"/>
  <c r="AA1185" i="81" s="1"/>
  <c r="I363" i="54"/>
  <c r="AA1263" i="81" s="1"/>
  <c r="I364" i="54"/>
  <c r="AA1832" i="81" s="1"/>
  <c r="I365" i="54"/>
  <c r="AA5240" i="81" s="1"/>
  <c r="I366" i="54"/>
  <c r="AA885" i="81" s="1"/>
  <c r="I367" i="54"/>
  <c r="AA3178" i="81" s="1"/>
  <c r="I368" i="54"/>
  <c r="I369" i="54"/>
  <c r="I370" i="54"/>
  <c r="I371" i="54"/>
  <c r="I372" i="54"/>
  <c r="I373" i="54"/>
  <c r="I374" i="54"/>
  <c r="AA408" i="81" s="1"/>
  <c r="I375" i="54"/>
  <c r="AA551" i="81" s="1"/>
  <c r="I376" i="54"/>
  <c r="I377" i="54"/>
  <c r="AA1232" i="81" s="1"/>
  <c r="I378" i="54"/>
  <c r="AA208" i="81" s="1"/>
  <c r="I379" i="54"/>
  <c r="AA1320" i="81" s="1"/>
  <c r="I380" i="54"/>
  <c r="AA630" i="81" s="1"/>
  <c r="I381" i="54"/>
  <c r="AA1183" i="81" s="1"/>
  <c r="I382" i="54"/>
  <c r="AA2359" i="81" s="1"/>
  <c r="I383" i="54"/>
  <c r="AA3627" i="81" s="1"/>
  <c r="I384" i="54"/>
  <c r="AA3989" i="81" s="1"/>
  <c r="I385" i="54"/>
  <c r="AA2521" i="81" s="1"/>
  <c r="I386" i="54"/>
  <c r="AA3597" i="81" s="1"/>
  <c r="I387" i="54"/>
  <c r="AA493" i="81" s="1"/>
  <c r="I388" i="54"/>
  <c r="AA3942" i="81" s="1"/>
  <c r="I389" i="54"/>
  <c r="AA3990" i="81" s="1"/>
  <c r="I390" i="54"/>
  <c r="AA4165" i="81" s="1"/>
  <c r="I391" i="54"/>
  <c r="AA157" i="81" s="1"/>
  <c r="I392" i="54"/>
  <c r="I393" i="54"/>
  <c r="AA526" i="81" s="1"/>
  <c r="I394" i="54"/>
  <c r="AA5057" i="81" s="1"/>
  <c r="I395" i="54"/>
  <c r="AA477" i="81" s="1"/>
  <c r="I396" i="54"/>
  <c r="AA284" i="81" s="1"/>
  <c r="I397" i="54"/>
  <c r="AA1199" i="81" s="1"/>
  <c r="I398" i="54"/>
  <c r="AA1863" i="81" s="1"/>
  <c r="I399" i="54"/>
  <c r="AA3943" i="81" s="1"/>
  <c r="I400" i="54"/>
  <c r="I401" i="54"/>
  <c r="AA1363" i="81" s="1"/>
  <c r="I402" i="54"/>
  <c r="I403" i="54"/>
  <c r="I404" i="54"/>
  <c r="I405" i="54"/>
  <c r="I406" i="54"/>
  <c r="I407" i="54"/>
  <c r="I408" i="54"/>
  <c r="I409" i="54"/>
  <c r="I410" i="54"/>
  <c r="AA1575" i="81" s="1"/>
  <c r="I411" i="54"/>
  <c r="AA586" i="81" s="1"/>
  <c r="I412" i="54"/>
  <c r="AA924" i="81" s="1"/>
  <c r="I413" i="54"/>
  <c r="I414" i="54"/>
  <c r="AA550" i="81" s="1"/>
  <c r="I415" i="54"/>
  <c r="AA311" i="81" s="1"/>
  <c r="I416" i="54"/>
  <c r="I417" i="54"/>
  <c r="AA5376" i="81" s="1"/>
  <c r="I418" i="54"/>
  <c r="AA4174" i="81" s="1"/>
  <c r="I419" i="54"/>
  <c r="AA695" i="81" s="1"/>
  <c r="I420" i="54"/>
  <c r="AA432" i="81" s="1"/>
  <c r="I421" i="54"/>
  <c r="AA3677" i="81" s="1"/>
  <c r="I422" i="54"/>
  <c r="AA5224" i="81" s="1"/>
  <c r="I423" i="54"/>
  <c r="AA3133" i="81" s="1"/>
  <c r="I424" i="54"/>
  <c r="AA5337" i="81" s="1"/>
  <c r="I425" i="54"/>
  <c r="AA769" i="81" s="1"/>
  <c r="I426" i="54"/>
  <c r="AA1233" i="81" s="1"/>
  <c r="I427" i="54"/>
  <c r="AA4566" i="81" s="1"/>
  <c r="I428" i="54"/>
  <c r="AA2299" i="81" s="1"/>
  <c r="I429" i="54"/>
  <c r="AA2368" i="81" s="1"/>
  <c r="I430" i="54"/>
  <c r="AA8" i="81" s="1"/>
  <c r="I431" i="54"/>
  <c r="AA5059" i="81" s="1"/>
  <c r="I432" i="54"/>
  <c r="I433" i="54"/>
  <c r="I434" i="54"/>
  <c r="AA4567" i="81" s="1"/>
  <c r="I435" i="54"/>
  <c r="I436" i="54"/>
  <c r="I437" i="54"/>
  <c r="I438" i="54"/>
  <c r="I439" i="54"/>
  <c r="I440" i="54"/>
  <c r="I441" i="54"/>
  <c r="I442" i="54"/>
  <c r="I443" i="54"/>
  <c r="I444" i="54"/>
  <c r="I445" i="54"/>
  <c r="I446" i="54"/>
  <c r="AA2820" i="81" s="1"/>
  <c r="I447" i="54"/>
  <c r="AA4632" i="81" s="1"/>
  <c r="I448" i="54"/>
  <c r="I449" i="54"/>
  <c r="AA3132" i="81" s="1"/>
  <c r="I450" i="54"/>
  <c r="AA771" i="81" s="1"/>
  <c r="I451" i="54"/>
  <c r="AA5182" i="81" s="1"/>
  <c r="I452" i="54"/>
  <c r="AA470" i="81" s="1"/>
  <c r="I453" i="54"/>
  <c r="AA11" i="81" s="1"/>
  <c r="I454" i="54"/>
  <c r="AA4170" i="81" s="1"/>
  <c r="I455" i="54"/>
  <c r="AA1113" i="81" s="1"/>
  <c r="I456" i="54"/>
  <c r="AA4180" i="81" s="1"/>
  <c r="I457" i="54"/>
  <c r="AA3348" i="81" s="1"/>
  <c r="I458" i="54"/>
  <c r="AA5377" i="81" s="1"/>
  <c r="I459" i="54"/>
  <c r="AA273" i="81" s="1"/>
  <c r="I460" i="54"/>
  <c r="AA454" i="81" s="1"/>
  <c r="I461" i="54"/>
  <c r="AA3659" i="81" s="1"/>
  <c r="I462" i="54"/>
  <c r="AA4568" i="81" s="1"/>
  <c r="I463" i="54"/>
  <c r="AA455" i="81" s="1"/>
  <c r="I464" i="54"/>
  <c r="I465" i="54"/>
  <c r="I466" i="54"/>
  <c r="AA5334" i="81" s="1"/>
  <c r="I467" i="54"/>
  <c r="I468" i="54"/>
  <c r="I469" i="54"/>
  <c r="AA2361" i="81" s="1"/>
  <c r="I470" i="54"/>
  <c r="I471" i="54"/>
  <c r="I472" i="54"/>
  <c r="I473" i="54"/>
  <c r="I474" i="54"/>
  <c r="I475" i="54"/>
  <c r="I476" i="54"/>
  <c r="I477" i="54"/>
  <c r="I478" i="54"/>
  <c r="AA2344" i="81" s="1"/>
  <c r="I479" i="54"/>
  <c r="AA2345" i="81" s="1"/>
  <c r="I480" i="54"/>
  <c r="AA2343" i="81" s="1"/>
  <c r="I481" i="54"/>
  <c r="I482" i="54"/>
  <c r="AA1910" i="81" s="1"/>
  <c r="I483" i="54"/>
  <c r="AA269" i="81" s="1"/>
  <c r="I484" i="54"/>
  <c r="AA2476" i="81" s="1"/>
  <c r="I485" i="54"/>
  <c r="AA1946" i="81" s="1"/>
  <c r="I486" i="54"/>
  <c r="AA3730" i="81" s="1"/>
  <c r="I487" i="54"/>
  <c r="AA2469" i="81" s="1"/>
  <c r="I488" i="54"/>
  <c r="AA1886" i="81" s="1"/>
  <c r="I489" i="54"/>
  <c r="AA4676" i="81" s="1"/>
  <c r="I490" i="54"/>
  <c r="AA1311" i="81" s="1"/>
  <c r="I491" i="54"/>
  <c r="AA5379" i="81" s="1"/>
  <c r="I492" i="54"/>
  <c r="AA211" i="81" s="1"/>
  <c r="I493" i="54"/>
  <c r="AA5172" i="81" s="1"/>
  <c r="I494" i="54"/>
  <c r="AA2113" i="81" s="1"/>
  <c r="I495" i="54"/>
  <c r="AA563" i="81" s="1"/>
  <c r="I496" i="54"/>
  <c r="AA5312" i="81" s="1"/>
  <c r="I497" i="54"/>
  <c r="AA2945" i="81" s="1"/>
  <c r="I498" i="54"/>
  <c r="AA3980" i="81" s="1"/>
  <c r="I499" i="54"/>
  <c r="AA5347" i="81" s="1"/>
  <c r="I500" i="54"/>
  <c r="I501" i="54"/>
  <c r="AA2197" i="81" s="1"/>
  <c r="I502" i="54"/>
  <c r="I503" i="54"/>
  <c r="I504" i="54"/>
  <c r="I505" i="54"/>
  <c r="I506" i="54"/>
  <c r="I507" i="54"/>
  <c r="I508" i="54"/>
  <c r="I509" i="54"/>
  <c r="I510" i="54"/>
  <c r="I511" i="54"/>
  <c r="I512" i="54"/>
  <c r="I513" i="54"/>
  <c r="I514" i="54"/>
  <c r="I515" i="54"/>
  <c r="AA1759" i="81" s="1"/>
  <c r="I516" i="54"/>
  <c r="AA3718" i="81" s="1"/>
  <c r="I517" i="54"/>
  <c r="AA5349" i="81" s="1"/>
  <c r="I518" i="54"/>
  <c r="AA1572" i="81" s="1"/>
  <c r="I519" i="54"/>
  <c r="AA1619" i="81" s="1"/>
  <c r="I520" i="54"/>
  <c r="AA2049" i="81" s="1"/>
  <c r="I521" i="54"/>
  <c r="AA2682" i="81" s="1"/>
  <c r="I522" i="54"/>
  <c r="AA465" i="81" s="1"/>
  <c r="I523" i="54"/>
  <c r="AA1092" i="81" s="1"/>
  <c r="I524" i="54"/>
  <c r="AA4300" i="81" s="1"/>
  <c r="I525" i="54"/>
  <c r="AA3720" i="81" s="1"/>
  <c r="I526" i="54"/>
  <c r="AA2088" i="81" s="1"/>
  <c r="I527" i="54"/>
  <c r="AA2045" i="81" s="1"/>
  <c r="I528" i="54"/>
  <c r="AA3713" i="81" s="1"/>
  <c r="I529" i="54"/>
  <c r="AA2522" i="81" s="1"/>
  <c r="I530" i="54"/>
  <c r="AA2432" i="81" s="1"/>
  <c r="I531" i="54"/>
  <c r="I532" i="54"/>
  <c r="AA2474" i="81" s="1"/>
  <c r="I533" i="54"/>
  <c r="AA2013" i="81" s="1"/>
  <c r="I534" i="54"/>
  <c r="I535" i="54"/>
  <c r="AA3537" i="81" s="1"/>
  <c r="I536" i="54"/>
  <c r="AA3001" i="81" s="1"/>
  <c r="I537" i="54"/>
  <c r="I538" i="54"/>
  <c r="I539" i="54"/>
  <c r="I540" i="54"/>
  <c r="I541" i="54"/>
  <c r="I542" i="54"/>
  <c r="I543" i="54"/>
  <c r="AA451" i="81" s="1"/>
  <c r="I544" i="54"/>
  <c r="I545" i="54"/>
  <c r="I546" i="54"/>
  <c r="I547" i="54"/>
  <c r="I548" i="54"/>
  <c r="I549" i="54"/>
  <c r="I550" i="54"/>
  <c r="I551" i="54"/>
  <c r="I552" i="54"/>
  <c r="AA2012" i="81" s="1"/>
  <c r="I553" i="54"/>
  <c r="AA4228" i="81" s="1"/>
  <c r="I554" i="54"/>
  <c r="AA605" i="81" s="1"/>
  <c r="I555" i="54"/>
  <c r="AA1069" i="81" s="1"/>
  <c r="I556" i="54"/>
  <c r="AA1477" i="81" s="1"/>
  <c r="I557" i="54"/>
  <c r="AA773" i="81" s="1"/>
  <c r="I558" i="54"/>
  <c r="AA466" i="81" s="1"/>
  <c r="I559" i="54"/>
  <c r="AA1088" i="81" s="1"/>
  <c r="I560" i="54"/>
  <c r="AA3674" i="81" s="1"/>
  <c r="I561" i="54"/>
  <c r="AA3656" i="81" s="1"/>
  <c r="I562" i="54"/>
  <c r="AA9" i="81" s="1"/>
  <c r="I563" i="54"/>
  <c r="AA5221" i="81" s="1"/>
  <c r="I564" i="54"/>
  <c r="I565" i="54"/>
  <c r="AA2365" i="81" s="1"/>
  <c r="I566" i="54"/>
  <c r="I567" i="54"/>
  <c r="AA3652" i="81" s="1"/>
  <c r="I568" i="54"/>
  <c r="AA5333" i="81" s="1"/>
  <c r="I569" i="54"/>
  <c r="AA779" i="81" s="1"/>
  <c r="I570" i="54"/>
  <c r="AA3683" i="81" s="1"/>
  <c r="I571" i="54"/>
  <c r="I572" i="54"/>
  <c r="I573" i="54"/>
  <c r="AA5222" i="81" s="1"/>
  <c r="I574" i="54"/>
  <c r="I575" i="54"/>
  <c r="I576" i="54"/>
  <c r="AA3018" i="81" s="1"/>
  <c r="I577" i="54"/>
  <c r="I578" i="54"/>
  <c r="I579" i="54"/>
  <c r="AA1028" i="81" s="1"/>
  <c r="I580" i="54"/>
  <c r="AA1078" i="81" s="1"/>
  <c r="I581" i="54"/>
  <c r="AA2517" i="81" s="1"/>
  <c r="I582" i="54"/>
  <c r="AA4108" i="81" s="1"/>
  <c r="I583" i="54"/>
  <c r="I584" i="54"/>
  <c r="AA3930" i="81" s="1"/>
  <c r="I585" i="54"/>
  <c r="AA3931" i="81" s="1"/>
  <c r="I586" i="54"/>
  <c r="AA1077" i="81" s="1"/>
  <c r="I587" i="54"/>
  <c r="AA1002" i="81" s="1"/>
  <c r="I588" i="54"/>
  <c r="AA3932" i="81" s="1"/>
  <c r="I589" i="54"/>
  <c r="AA3933" i="81" s="1"/>
  <c r="I590" i="54"/>
  <c r="AA3927" i="81" s="1"/>
  <c r="I591" i="54"/>
  <c r="AA3017" i="81" s="1"/>
  <c r="I592" i="54"/>
  <c r="AA3926" i="81" s="1"/>
  <c r="I593" i="54"/>
  <c r="AA2439" i="81" s="1"/>
  <c r="I594" i="54"/>
  <c r="AA2438" i="81" s="1"/>
  <c r="I595" i="54"/>
  <c r="AA3928" i="81" s="1"/>
  <c r="I596" i="54"/>
  <c r="AA1453" i="81" s="1"/>
  <c r="I597" i="54"/>
  <c r="AA3925" i="81" s="1"/>
  <c r="I598" i="54"/>
  <c r="I599" i="54"/>
  <c r="I600" i="54"/>
  <c r="AA399" i="81" s="1"/>
  <c r="I601" i="54"/>
  <c r="I602" i="54"/>
  <c r="I603" i="54"/>
  <c r="I604" i="54"/>
  <c r="AA2339" i="81" s="1"/>
  <c r="I605" i="54"/>
  <c r="AA990" i="81" s="1"/>
  <c r="I606" i="54"/>
  <c r="AA2671" i="81" s="1"/>
  <c r="I607" i="54"/>
  <c r="AA2666" i="81" s="1"/>
  <c r="I608" i="54"/>
  <c r="AA3936" i="81" s="1"/>
  <c r="I609" i="54"/>
  <c r="AA4357" i="81" s="1"/>
  <c r="I610" i="54"/>
  <c r="AA3047" i="81" s="1"/>
  <c r="I611" i="54"/>
  <c r="AA2672" i="81" s="1"/>
  <c r="I612" i="54"/>
  <c r="AA3016" i="81" s="1"/>
  <c r="I613" i="54"/>
  <c r="AA3937" i="81" s="1"/>
  <c r="I614" i="54"/>
  <c r="AA1011" i="81" s="1"/>
  <c r="I615" i="54"/>
  <c r="AA1014" i="81" s="1"/>
  <c r="I616" i="54"/>
  <c r="AA3934" i="81" s="1"/>
  <c r="I617" i="54"/>
  <c r="AA4130" i="81" s="1"/>
  <c r="I618" i="54"/>
  <c r="AA850" i="81" s="1"/>
  <c r="I619" i="54"/>
  <c r="AA2340" i="81" s="1"/>
  <c r="I620" i="54"/>
  <c r="AA1015" i="81" s="1"/>
  <c r="I621" i="54"/>
  <c r="AA852" i="81" s="1"/>
  <c r="I622" i="54"/>
  <c r="AA932" i="81" s="1"/>
  <c r="I623" i="54"/>
  <c r="AA1426" i="81" s="1"/>
  <c r="I624" i="54"/>
  <c r="AA933" i="81" s="1"/>
  <c r="I625" i="54"/>
  <c r="AA1412" i="81" s="1"/>
  <c r="I626" i="54"/>
  <c r="AA1435" i="81" s="1"/>
  <c r="I627" i="54"/>
  <c r="AA323" i="81" s="1"/>
  <c r="I628" i="54"/>
  <c r="AA777" i="81" s="1"/>
  <c r="I629" i="54"/>
  <c r="AA791" i="81" s="1"/>
  <c r="I630" i="54"/>
  <c r="AA1429" i="81" s="1"/>
  <c r="I631" i="54"/>
  <c r="AA1413" i="81" s="1"/>
  <c r="I632" i="54"/>
  <c r="I633" i="54"/>
  <c r="AA1428" i="81" s="1"/>
  <c r="I634" i="54"/>
  <c r="AA282" i="81" s="1"/>
  <c r="I635" i="54"/>
  <c r="AA138" i="81" s="1"/>
  <c r="I636" i="54"/>
  <c r="AA904" i="81" s="1"/>
  <c r="I637" i="54"/>
  <c r="I638" i="54"/>
  <c r="I639" i="54"/>
  <c r="I640" i="54"/>
  <c r="I641" i="54"/>
  <c r="AA234" i="81" s="1"/>
  <c r="I642" i="54"/>
  <c r="I643" i="54"/>
  <c r="I644" i="54"/>
  <c r="AA4641" i="81" s="1"/>
  <c r="I645" i="54"/>
  <c r="AA498" i="81" s="1"/>
  <c r="I646" i="54"/>
  <c r="AA3940" i="81" s="1"/>
  <c r="I647" i="54"/>
  <c r="AA596" i="81" s="1"/>
  <c r="I648" i="54"/>
  <c r="AA184" i="81" s="1"/>
  <c r="I649" i="54"/>
  <c r="AA151" i="81" s="1"/>
  <c r="I650" i="54"/>
  <c r="AA1297" i="81" s="1"/>
  <c r="I651" i="54"/>
  <c r="AA5354" i="81" s="1"/>
  <c r="I652" i="54"/>
  <c r="AA235" i="81" s="1"/>
  <c r="I653" i="54"/>
  <c r="AA5353" i="81" s="1"/>
  <c r="I654" i="54"/>
  <c r="AA2398" i="81" s="1"/>
  <c r="I655" i="54"/>
  <c r="AA3324" i="81" s="1"/>
  <c r="I656" i="54"/>
  <c r="AA2397" i="81" s="1"/>
  <c r="I657" i="54"/>
  <c r="I658" i="54"/>
  <c r="AA2442" i="81" s="1"/>
  <c r="I659" i="54"/>
  <c r="I660" i="54"/>
  <c r="I661" i="54"/>
  <c r="I662" i="54"/>
  <c r="AA2443" i="81" s="1"/>
  <c r="I663" i="54"/>
  <c r="AA2453" i="81" s="1"/>
  <c r="I664" i="54"/>
  <c r="AA2441" i="81" s="1"/>
  <c r="I665" i="54"/>
  <c r="AA2452" i="81" s="1"/>
  <c r="I666" i="54"/>
  <c r="AA2455" i="81" s="1"/>
  <c r="I667" i="54"/>
  <c r="AA2236" i="81" s="1"/>
  <c r="I668" i="54"/>
  <c r="AA1327" i="81" s="1"/>
  <c r="I669" i="54"/>
  <c r="AA2228" i="81" s="1"/>
  <c r="I670" i="54"/>
  <c r="AA2450" i="81" s="1"/>
  <c r="I671" i="54"/>
  <c r="AA2445" i="81" s="1"/>
  <c r="I672" i="54"/>
  <c r="AA1325" i="81" s="1"/>
  <c r="I673" i="54"/>
  <c r="AA2251" i="81" s="1"/>
  <c r="I674" i="54"/>
  <c r="AA2451" i="81" s="1"/>
  <c r="I675" i="54"/>
  <c r="AA2248" i="81" s="1"/>
  <c r="I676" i="54"/>
  <c r="AA2459" i="81" s="1"/>
  <c r="I677" i="54"/>
  <c r="AA2446" i="81" s="1"/>
  <c r="I678" i="54"/>
  <c r="AA1003" i="81" s="1"/>
  <c r="I679" i="54"/>
  <c r="AA4240" i="81" s="1"/>
  <c r="I680" i="54"/>
  <c r="AA2448" i="81" s="1"/>
  <c r="I681" i="54"/>
  <c r="AA2457" i="81" s="1"/>
  <c r="I682" i="54"/>
  <c r="AA2116" i="81" s="1"/>
  <c r="I683" i="54"/>
  <c r="AA1353" i="81" s="1"/>
  <c r="I684" i="54"/>
  <c r="AA2231" i="81" s="1"/>
  <c r="I685" i="54"/>
  <c r="AA2242" i="81" s="1"/>
  <c r="I686" i="54"/>
  <c r="AA373" i="81" s="1"/>
  <c r="I687" i="54"/>
  <c r="AA2254" i="81" s="1"/>
  <c r="I688" i="54"/>
  <c r="AA853" i="81" s="1"/>
  <c r="I689" i="54"/>
  <c r="AA3567" i="81" s="1"/>
  <c r="I690" i="54"/>
  <c r="AA875" i="81" s="1"/>
  <c r="I691" i="54"/>
  <c r="AA4538" i="81" s="1"/>
  <c r="I692" i="54"/>
  <c r="AA1352" i="81" s="1"/>
  <c r="I693" i="54"/>
  <c r="AA1333" i="81" s="1"/>
  <c r="I694" i="54"/>
  <c r="AA2239" i="81" s="1"/>
  <c r="I695" i="54"/>
  <c r="AA2243" i="81" s="1"/>
  <c r="I696" i="54"/>
  <c r="AA2050" i="81" s="1"/>
  <c r="I697" i="54"/>
  <c r="AA398" i="81" s="1"/>
  <c r="I698" i="54"/>
  <c r="AA929" i="81" s="1"/>
  <c r="I699" i="54"/>
  <c r="AA1350" i="81" s="1"/>
  <c r="I700" i="54"/>
  <c r="AA1410" i="81" s="1"/>
  <c r="I701" i="54"/>
  <c r="AA1411" i="81" s="1"/>
  <c r="I702" i="54"/>
  <c r="AA1398" i="81" s="1"/>
  <c r="I703" i="54"/>
  <c r="AA1421" i="81" s="1"/>
  <c r="I704" i="54"/>
  <c r="AA322" i="81" s="1"/>
  <c r="I705" i="54"/>
  <c r="AA1406" i="81" s="1"/>
  <c r="I706" i="54"/>
  <c r="AA1441" i="81" s="1"/>
  <c r="I707" i="54"/>
  <c r="AA1396" i="81" s="1"/>
  <c r="I708" i="54"/>
  <c r="AA1397" i="81" s="1"/>
  <c r="I709" i="54"/>
  <c r="AA1388" i="81" s="1"/>
  <c r="I710" i="54"/>
  <c r="AA321" i="81" s="1"/>
  <c r="I711" i="54"/>
  <c r="AA1409" i="81" s="1"/>
  <c r="I712" i="54"/>
  <c r="I713" i="54"/>
  <c r="AA117" i="81" s="1"/>
  <c r="I714" i="54"/>
  <c r="AA983" i="81" s="1"/>
  <c r="I715" i="54"/>
  <c r="AA445" i="81" s="1"/>
  <c r="I716" i="54"/>
  <c r="AA448" i="81" s="1"/>
  <c r="I717" i="54"/>
  <c r="AA1335" i="81" s="1"/>
  <c r="I718" i="54"/>
  <c r="AA1154" i="81" s="1"/>
  <c r="I719" i="54"/>
  <c r="AA1351" i="81" s="1"/>
  <c r="I720" i="54"/>
  <c r="AA43" i="81" s="1"/>
  <c r="I721" i="54"/>
  <c r="AA250" i="81" s="1"/>
  <c r="I722" i="54"/>
  <c r="AA1152" i="81" s="1"/>
  <c r="I723" i="54"/>
  <c r="AA906" i="81" s="1"/>
  <c r="I724" i="54"/>
  <c r="I725" i="54"/>
  <c r="I726" i="54"/>
  <c r="I727" i="54"/>
  <c r="I728" i="54"/>
  <c r="I729" i="54"/>
  <c r="I730" i="54"/>
  <c r="I731" i="54"/>
  <c r="AA3153" i="81" s="1"/>
  <c r="I732" i="54"/>
  <c r="AA2454" i="81" s="1"/>
  <c r="I733" i="54"/>
  <c r="AA3126" i="81" s="1"/>
  <c r="I734" i="54"/>
  <c r="AA1075" i="81" s="1"/>
  <c r="I735" i="54"/>
  <c r="AA2508" i="81" s="1"/>
  <c r="I736" i="54"/>
  <c r="AA3125" i="81" s="1"/>
  <c r="I737" i="54"/>
  <c r="AA2533" i="81" s="1"/>
  <c r="I738" i="54"/>
  <c r="AA3136" i="81" s="1"/>
  <c r="I739" i="54"/>
  <c r="AA3163" i="81" s="1"/>
  <c r="I740" i="54"/>
  <c r="AA3109" i="81" s="1"/>
  <c r="I741" i="54"/>
  <c r="AA2966" i="81" s="1"/>
  <c r="I742" i="54"/>
  <c r="AA2967" i="81" s="1"/>
  <c r="I743" i="54"/>
  <c r="AA2899" i="81" s="1"/>
  <c r="I744" i="54"/>
  <c r="AA2506" i="81" s="1"/>
  <c r="I745" i="54"/>
  <c r="AA3069" i="81" s="1"/>
  <c r="I746" i="54"/>
  <c r="AA3111" i="81" s="1"/>
  <c r="I747" i="54"/>
  <c r="AA3127" i="81" s="1"/>
  <c r="I748" i="54"/>
  <c r="AA3067" i="81" s="1"/>
  <c r="I749" i="54"/>
  <c r="AA1339" i="81" s="1"/>
  <c r="I750" i="54"/>
  <c r="AA3114" i="81" s="1"/>
  <c r="I751" i="54"/>
  <c r="AA3068" i="81" s="1"/>
  <c r="I752" i="54"/>
  <c r="AA2996" i="81" s="1"/>
  <c r="I753" i="54"/>
  <c r="AA3105" i="81" s="1"/>
  <c r="I754" i="54"/>
  <c r="AA2805" i="81" s="1"/>
  <c r="I755" i="54"/>
  <c r="AA2897" i="81" s="1"/>
  <c r="I756" i="54"/>
  <c r="AA1876" i="81" s="1"/>
  <c r="I757" i="54"/>
  <c r="AA2995" i="81" s="1"/>
  <c r="I758" i="54"/>
  <c r="AA3116" i="81" s="1"/>
  <c r="I759" i="54"/>
  <c r="AA2458" i="81" s="1"/>
  <c r="I760" i="54"/>
  <c r="AA2823" i="81" s="1"/>
  <c r="I761" i="54"/>
  <c r="AA3169" i="81" s="1"/>
  <c r="I762" i="54"/>
  <c r="AA2859" i="81" s="1"/>
  <c r="I763" i="54"/>
  <c r="AA2961" i="81" s="1"/>
  <c r="I764" i="54"/>
  <c r="AA3085" i="81" s="1"/>
  <c r="I765" i="54"/>
  <c r="AA2806" i="81" s="1"/>
  <c r="I766" i="54"/>
  <c r="AA2850" i="81" s="1"/>
  <c r="I767" i="54"/>
  <c r="AA3089" i="81" s="1"/>
  <c r="I768" i="54"/>
  <c r="AA3157" i="81" s="1"/>
  <c r="I769" i="54"/>
  <c r="AA3002" i="81" s="1"/>
  <c r="I770" i="54"/>
  <c r="AA1060" i="81" s="1"/>
  <c r="I771" i="54"/>
  <c r="AA3066" i="81" s="1"/>
  <c r="I772" i="54"/>
  <c r="AA2900" i="81" s="1"/>
  <c r="I773" i="54"/>
  <c r="AA2981" i="81" s="1"/>
  <c r="I774" i="54"/>
  <c r="AA3004" i="81" s="1"/>
  <c r="I775" i="54"/>
  <c r="AA3165" i="81" s="1"/>
  <c r="I776" i="54"/>
  <c r="AA2865" i="81" s="1"/>
  <c r="I777" i="54"/>
  <c r="AA3054" i="81" s="1"/>
  <c r="I778" i="54"/>
  <c r="AA2824" i="81" s="1"/>
  <c r="I779" i="54"/>
  <c r="AA3007" i="81" s="1"/>
  <c r="I780" i="54"/>
  <c r="AA2819" i="81" s="1"/>
  <c r="I781" i="54"/>
  <c r="AA2447" i="81" s="1"/>
  <c r="I782" i="54"/>
  <c r="AA2866" i="81" s="1"/>
  <c r="I783" i="54"/>
  <c r="AA2794" i="81" s="1"/>
  <c r="I784" i="54"/>
  <c r="AA3087" i="81" s="1"/>
  <c r="I785" i="54"/>
  <c r="AA3062" i="81" s="1"/>
  <c r="I786" i="54"/>
  <c r="AA2793" i="81" s="1"/>
  <c r="I787" i="54"/>
  <c r="AA1080" i="81" s="1"/>
  <c r="I788" i="54"/>
  <c r="AA3011" i="81" s="1"/>
  <c r="I789" i="54"/>
  <c r="AA2827" i="81" s="1"/>
  <c r="I790" i="54"/>
  <c r="AA2551" i="81" s="1"/>
  <c r="I791" i="54"/>
  <c r="AA3167" i="81" s="1"/>
  <c r="I792" i="54"/>
  <c r="AA2853" i="81" s="1"/>
  <c r="I793" i="54"/>
  <c r="AA3113" i="81" s="1"/>
  <c r="I794" i="54"/>
  <c r="AA2821" i="81" s="1"/>
  <c r="I795" i="54"/>
  <c r="AA3115" i="81" s="1"/>
  <c r="I796" i="54"/>
  <c r="AA3086" i="81" s="1"/>
  <c r="I797" i="54"/>
  <c r="AA1082" i="81" s="1"/>
  <c r="I798" i="54"/>
  <c r="AA1072" i="81" s="1"/>
  <c r="I799" i="54"/>
  <c r="AA2822" i="81" s="1"/>
  <c r="I800" i="54"/>
  <c r="AA2846" i="81" s="1"/>
  <c r="I801" i="54"/>
  <c r="AA1583" i="81" s="1"/>
  <c r="I802" i="54"/>
  <c r="AA1613" i="81" s="1"/>
  <c r="I803" i="54"/>
  <c r="AA1569" i="81" s="1"/>
  <c r="I804" i="54"/>
  <c r="AA1502" i="81" s="1"/>
  <c r="I805" i="54"/>
  <c r="AA1582" i="81" s="1"/>
  <c r="I806" i="54"/>
  <c r="AA1521" i="81" s="1"/>
  <c r="I807" i="54"/>
  <c r="AA1489" i="81" s="1"/>
  <c r="I808" i="54"/>
  <c r="AA1544" i="81" s="1"/>
  <c r="I809" i="54"/>
  <c r="AA1616" i="81" s="1"/>
  <c r="I810" i="54"/>
  <c r="AA1450" i="81" s="1"/>
  <c r="I811" i="54"/>
  <c r="AA1510" i="81" s="1"/>
  <c r="I812" i="54"/>
  <c r="AA1591" i="81" s="1"/>
  <c r="I813" i="54"/>
  <c r="AA1548" i="81" s="1"/>
  <c r="I814" i="54"/>
  <c r="AA1440" i="81" s="1"/>
  <c r="I815" i="54"/>
  <c r="AA1532" i="81" s="1"/>
  <c r="I816" i="54"/>
  <c r="AA1592" i="81" s="1"/>
  <c r="I817" i="54"/>
  <c r="AA843" i="81" s="1"/>
  <c r="I818" i="54"/>
  <c r="AA1525" i="81" s="1"/>
  <c r="I819" i="54"/>
  <c r="AA1589" i="81" s="1"/>
  <c r="I820" i="54"/>
  <c r="AA1545" i="81" s="1"/>
  <c r="I821" i="54"/>
  <c r="AA1571" i="81" s="1"/>
  <c r="I822" i="54"/>
  <c r="AA1543" i="81" s="1"/>
  <c r="I823" i="54"/>
  <c r="AA1512" i="81" s="1"/>
  <c r="I824" i="54"/>
  <c r="AA1598" i="81" s="1"/>
  <c r="I825" i="54"/>
  <c r="AA1563" i="81" s="1"/>
  <c r="I826" i="54"/>
  <c r="AA1527" i="81" s="1"/>
  <c r="I827" i="54"/>
  <c r="AA1488" i="81" s="1"/>
  <c r="I828" i="54"/>
  <c r="AA1513" i="81" s="1"/>
  <c r="I829" i="54"/>
  <c r="AA1609" i="81" s="1"/>
  <c r="I830" i="54"/>
  <c r="AA1491" i="81" s="1"/>
  <c r="I831" i="54"/>
  <c r="AA1499" i="81" s="1"/>
  <c r="I832" i="54"/>
  <c r="AA1599" i="81" s="1"/>
  <c r="I833" i="54"/>
  <c r="AA1590" i="81" s="1"/>
  <c r="I834" i="54"/>
  <c r="AA821" i="81" s="1"/>
  <c r="I835" i="54"/>
  <c r="AA864" i="81" s="1"/>
  <c r="I836" i="54"/>
  <c r="AA1560" i="81" s="1"/>
  <c r="I837" i="54"/>
  <c r="AA2338" i="81" s="1"/>
  <c r="I838" i="54"/>
  <c r="AA1570" i="81" s="1"/>
  <c r="I839" i="54"/>
  <c r="AA1561" i="81" s="1"/>
  <c r="I840" i="54"/>
  <c r="AA1495" i="81" s="1"/>
  <c r="I841" i="54"/>
  <c r="AA1564" i="81" s="1"/>
  <c r="I842" i="54"/>
  <c r="AA1557" i="81" s="1"/>
  <c r="I843" i="54"/>
  <c r="AA1524" i="81" s="1"/>
  <c r="I844" i="54"/>
  <c r="AA829" i="81" s="1"/>
  <c r="I845" i="54"/>
  <c r="AA348" i="81" s="1"/>
  <c r="I846" i="54"/>
  <c r="AA1547" i="81" s="1"/>
  <c r="I847" i="54"/>
  <c r="AA1601" i="81" s="1"/>
  <c r="I848" i="54"/>
  <c r="AA2129" i="81" s="1"/>
  <c r="I849" i="54"/>
  <c r="AA1562" i="81" s="1"/>
  <c r="I850" i="54"/>
  <c r="AA1554" i="81" s="1"/>
  <c r="I851" i="54"/>
  <c r="AA818" i="81" s="1"/>
  <c r="I852" i="54"/>
  <c r="AA1490" i="81" s="1"/>
  <c r="I853" i="54"/>
  <c r="AA1612" i="81" s="1"/>
  <c r="I854" i="54"/>
  <c r="AA1523" i="81" s="1"/>
  <c r="I855" i="54"/>
  <c r="AA2138" i="81" s="1"/>
  <c r="I856" i="54"/>
  <c r="AA1530" i="81" s="1"/>
  <c r="I857" i="54"/>
  <c r="AA1567" i="81" s="1"/>
  <c r="I858" i="54"/>
  <c r="I859" i="54"/>
  <c r="AA1540" i="81" s="1"/>
  <c r="I860" i="54"/>
  <c r="AA805" i="81" s="1"/>
  <c r="I861" i="54"/>
  <c r="AA1593" i="81" s="1"/>
  <c r="I862" i="54"/>
  <c r="AA1595" i="81" s="1"/>
  <c r="I863" i="54"/>
  <c r="AA807" i="81" s="1"/>
  <c r="I864" i="54"/>
  <c r="AA1556" i="81" s="1"/>
  <c r="I865" i="54"/>
  <c r="AA1508" i="81" s="1"/>
  <c r="I866" i="54"/>
  <c r="AA800" i="81" s="1"/>
  <c r="I867" i="54"/>
  <c r="AA1568" i="81" s="1"/>
  <c r="I868" i="54"/>
  <c r="AA1494" i="81" s="1"/>
  <c r="I869" i="54"/>
  <c r="AA1607" i="81" s="1"/>
  <c r="I870" i="54"/>
  <c r="AA844" i="81" s="1"/>
  <c r="I871" i="54"/>
  <c r="AA2153" i="81" s="1"/>
  <c r="I872" i="54"/>
  <c r="AA1128" i="81" s="1"/>
  <c r="I873" i="54"/>
  <c r="AA189" i="81" s="1"/>
  <c r="I874" i="54"/>
  <c r="AA259" i="81" s="1"/>
  <c r="I875" i="54"/>
  <c r="AA149" i="81" s="1"/>
  <c r="I876" i="54"/>
  <c r="AA1120" i="81" s="1"/>
  <c r="I877" i="54"/>
  <c r="AA1990" i="81" s="1"/>
  <c r="I878" i="54"/>
  <c r="AA410" i="81" s="1"/>
  <c r="I879" i="54"/>
  <c r="AA1135" i="81" s="1"/>
  <c r="I880" i="54"/>
  <c r="AA2005" i="81" s="1"/>
  <c r="I881" i="54"/>
  <c r="AA194" i="81" s="1"/>
  <c r="I882" i="54"/>
  <c r="AA148" i="81" s="1"/>
  <c r="I883" i="54"/>
  <c r="AA169" i="81" s="1"/>
  <c r="I884" i="54"/>
  <c r="AA913" i="81" s="1"/>
  <c r="I885" i="54"/>
  <c r="AA171" i="81" s="1"/>
  <c r="I886" i="54"/>
  <c r="AA1402" i="81" s="1"/>
  <c r="I887" i="54"/>
  <c r="I888" i="54"/>
  <c r="AA187" i="81" s="1"/>
  <c r="I889" i="54"/>
  <c r="AA240" i="81" s="1"/>
  <c r="I890" i="54"/>
  <c r="AA2" i="81" s="1"/>
  <c r="I891" i="54"/>
  <c r="AA258" i="81" s="1"/>
  <c r="I892" i="54"/>
  <c r="AA35" i="81" s="1"/>
  <c r="I893" i="54"/>
  <c r="AA1122" i="81" s="1"/>
  <c r="I894" i="54"/>
  <c r="AA1125" i="81" s="1"/>
  <c r="I895" i="54"/>
  <c r="AA144" i="81" s="1"/>
  <c r="I896" i="54"/>
  <c r="AA170" i="81" s="1"/>
  <c r="I897" i="54"/>
  <c r="AA1126" i="81" s="1"/>
  <c r="I898" i="54"/>
  <c r="AA444" i="81" s="1"/>
  <c r="I899" i="54"/>
  <c r="AA411" i="81" s="1"/>
  <c r="I900" i="54"/>
  <c r="AA393" i="81" s="1"/>
  <c r="I901" i="54"/>
  <c r="AA1127" i="81" s="1"/>
  <c r="I902" i="54"/>
  <c r="AA3" i="81" s="1"/>
  <c r="I903" i="54"/>
  <c r="AA239" i="81" s="1"/>
  <c r="I904" i="54"/>
  <c r="AA1405" i="81" s="1"/>
  <c r="I905" i="54"/>
  <c r="AA146" i="81" s="1"/>
  <c r="I906" i="54"/>
  <c r="AA2072" i="81" s="1"/>
  <c r="I907" i="54"/>
  <c r="AA434" i="81" s="1"/>
  <c r="I908" i="54"/>
  <c r="AA514" i="81" s="1"/>
  <c r="I909" i="54"/>
  <c r="AA1991" i="81" s="1"/>
  <c r="I910" i="54"/>
  <c r="AA74" i="81" s="1"/>
  <c r="I911" i="54"/>
  <c r="AA2064" i="81" s="1"/>
  <c r="I912" i="54"/>
  <c r="AA50" i="81" s="1"/>
  <c r="I913" i="54"/>
  <c r="AA1404" i="81" s="1"/>
  <c r="I914" i="54"/>
  <c r="AA150" i="81" s="1"/>
  <c r="I915" i="54"/>
  <c r="I916" i="54"/>
  <c r="AA1408" i="81" s="1"/>
  <c r="I917" i="54"/>
  <c r="AA152" i="81" s="1"/>
  <c r="I918" i="54"/>
  <c r="I919" i="54"/>
  <c r="AA439" i="81" s="1"/>
  <c r="I920" i="54"/>
  <c r="I921" i="54"/>
  <c r="AA36" i="81" s="1"/>
  <c r="I922" i="54"/>
  <c r="AA2123" i="81" s="1"/>
  <c r="I923" i="54"/>
  <c r="AA1121" i="81" s="1"/>
  <c r="I924" i="54"/>
  <c r="AA197" i="81" s="1"/>
  <c r="I925" i="54"/>
  <c r="AA392" i="81" s="1"/>
  <c r="I926" i="54"/>
  <c r="AA141" i="81" s="1"/>
  <c r="I927" i="54"/>
  <c r="I928" i="54"/>
  <c r="AA390" i="81" s="1"/>
  <c r="I929" i="54"/>
  <c r="AA176" i="81" s="1"/>
  <c r="I930" i="54"/>
  <c r="AA173" i="81" s="1"/>
  <c r="I931" i="54"/>
  <c r="AA55" i="81" s="1"/>
  <c r="I932" i="54"/>
  <c r="AA142" i="81" s="1"/>
  <c r="I933" i="54"/>
  <c r="AA40" i="81" s="1"/>
  <c r="I934" i="54"/>
  <c r="AA42" i="81" s="1"/>
  <c r="I935" i="54"/>
  <c r="AA2007" i="81" s="1"/>
  <c r="I936" i="54"/>
  <c r="AA188" i="81" s="1"/>
  <c r="I937" i="54"/>
  <c r="AA179" i="81" s="1"/>
  <c r="I938" i="54"/>
  <c r="AA186" i="81" s="1"/>
  <c r="I939" i="54"/>
  <c r="AA34" i="81" s="1"/>
  <c r="I940" i="54"/>
  <c r="AA147" i="81" s="1"/>
  <c r="I941" i="54"/>
  <c r="I942" i="54"/>
  <c r="AA2785" i="81" s="1"/>
  <c r="I943" i="54"/>
  <c r="AA2786" i="81" s="1"/>
  <c r="I944" i="54"/>
  <c r="AA2792" i="81" s="1"/>
  <c r="I945" i="54"/>
  <c r="AA3277" i="81" s="1"/>
  <c r="I946" i="54"/>
  <c r="AA1989" i="81" s="1"/>
  <c r="I947" i="54"/>
  <c r="AA1977" i="81" s="1"/>
  <c r="I948" i="54"/>
  <c r="I949" i="54"/>
  <c r="I950" i="54"/>
  <c r="I951" i="54"/>
  <c r="I952" i="54"/>
  <c r="AA3441" i="81" s="1"/>
  <c r="I953" i="54"/>
  <c r="AA3458" i="81" s="1"/>
  <c r="I954" i="54"/>
  <c r="AA2787" i="81" s="1"/>
  <c r="I955" i="54"/>
  <c r="AA3276" i="81" s="1"/>
  <c r="I956" i="54"/>
  <c r="AA1972" i="81" s="1"/>
  <c r="I957" i="54"/>
  <c r="AA1892" i="81" s="1"/>
  <c r="I958" i="54"/>
  <c r="AA2958" i="81" s="1"/>
  <c r="I959" i="54"/>
  <c r="AA2784" i="81" s="1"/>
  <c r="I960" i="54"/>
  <c r="AA3281" i="81" s="1"/>
  <c r="I961" i="54"/>
  <c r="AA4356" i="81" s="1"/>
  <c r="I962" i="54"/>
  <c r="AA2957" i="81" s="1"/>
  <c r="I963" i="54"/>
  <c r="AA3898" i="81" s="1"/>
  <c r="I964" i="54"/>
  <c r="AA2166" i="81" s="1"/>
  <c r="I965" i="54"/>
  <c r="AA1024" i="81" s="1"/>
  <c r="I966" i="54"/>
  <c r="AA2632" i="81" s="1"/>
  <c r="I967" i="54"/>
  <c r="AA3445" i="81" s="1"/>
  <c r="I968" i="54"/>
  <c r="AA1988" i="81" s="1"/>
  <c r="I969" i="54"/>
  <c r="AA2274" i="81" s="1"/>
  <c r="I970" i="54"/>
  <c r="AA2433" i="81" s="1"/>
  <c r="I971" i="54"/>
  <c r="AA2222" i="81" s="1"/>
  <c r="I972" i="54"/>
  <c r="AA2562" i="81" s="1"/>
  <c r="I973" i="54"/>
  <c r="AA4146" i="81" s="1"/>
  <c r="I974" i="54"/>
  <c r="AA3440" i="81" s="1"/>
  <c r="I975" i="54"/>
  <c r="AA4147" i="81" s="1"/>
  <c r="I976" i="54"/>
  <c r="AA4254" i="81" s="1"/>
  <c r="I977" i="54"/>
  <c r="AA3896" i="81" s="1"/>
  <c r="I978" i="54"/>
  <c r="AA1009" i="81" s="1"/>
  <c r="I979" i="54"/>
  <c r="AA2544" i="81" s="1"/>
  <c r="I980" i="54"/>
  <c r="AA4250" i="81" s="1"/>
  <c r="I981" i="54"/>
  <c r="AA2275" i="81" s="1"/>
  <c r="I982" i="54"/>
  <c r="AA1883" i="81" s="1"/>
  <c r="I983" i="54"/>
  <c r="AA4159" i="81" s="1"/>
  <c r="I984" i="54"/>
  <c r="I985" i="54"/>
  <c r="AA2198" i="81" s="1"/>
  <c r="I986" i="54"/>
  <c r="AA1004" i="81" s="1"/>
  <c r="I987" i="54"/>
  <c r="AA3211" i="81" s="1"/>
  <c r="I988" i="54"/>
  <c r="I989" i="54"/>
  <c r="AA3460" i="81" s="1"/>
  <c r="I990" i="54"/>
  <c r="AA1833" i="81" s="1"/>
  <c r="I991" i="54"/>
  <c r="I992" i="54"/>
  <c r="AA2538" i="81" s="1"/>
  <c r="I993" i="54"/>
  <c r="I994" i="54"/>
  <c r="AA2539" i="81" s="1"/>
  <c r="I995" i="54"/>
  <c r="AA2315" i="81" s="1"/>
  <c r="I996" i="54"/>
  <c r="I997" i="54"/>
  <c r="I998" i="54"/>
  <c r="AA4383" i="81" s="1"/>
  <c r="I999" i="54"/>
  <c r="I1000" i="54"/>
  <c r="I1001" i="54"/>
  <c r="I1002" i="54"/>
  <c r="AA2631" i="81" s="1"/>
  <c r="I1003" i="54"/>
  <c r="AA4156" i="81" s="1"/>
  <c r="I1004" i="54"/>
  <c r="AA1963" i="81" s="1"/>
  <c r="I1005" i="54"/>
  <c r="AA2543" i="81" s="1"/>
  <c r="I1006" i="54"/>
  <c r="AA4411" i="81" s="1"/>
  <c r="I1007" i="54"/>
  <c r="AA4355" i="81" s="1"/>
  <c r="I1008" i="54"/>
  <c r="AA4145" i="81" s="1"/>
  <c r="I1009" i="54"/>
  <c r="AA2548" i="81" s="1"/>
  <c r="I1010" i="54"/>
  <c r="AA980" i="81" s="1"/>
  <c r="I1011" i="54"/>
  <c r="I1012" i="54"/>
  <c r="AA1882" i="81" s="1"/>
  <c r="I1013" i="54"/>
  <c r="I1014" i="54"/>
  <c r="I1015" i="54"/>
  <c r="AA2431" i="81" s="1"/>
  <c r="I1016" i="54"/>
  <c r="AA1017" i="81" s="1"/>
  <c r="I1017" i="54"/>
  <c r="AA2946" i="81" s="1"/>
  <c r="I1018" i="54"/>
  <c r="AA4376" i="81" s="1"/>
  <c r="I1019" i="54"/>
  <c r="AA2540" i="81" s="1"/>
  <c r="I1020" i="54"/>
  <c r="AA3566" i="81" s="1"/>
  <c r="I1021" i="54"/>
  <c r="AA4153" i="81" s="1"/>
  <c r="I1022" i="54"/>
  <c r="AA2550" i="81" s="1"/>
  <c r="I1023" i="54"/>
  <c r="AA2898" i="81" s="1"/>
  <c r="I1024" i="54"/>
  <c r="AA3476" i="81" s="1"/>
  <c r="I1025" i="54"/>
  <c r="AA4088" i="81" s="1"/>
  <c r="I1026" i="54"/>
  <c r="AA2545" i="81" s="1"/>
  <c r="I1027" i="54"/>
  <c r="AA3715" i="81" s="1"/>
  <c r="I1028" i="54"/>
  <c r="AA1733" i="81" s="1"/>
  <c r="I1029" i="54"/>
  <c r="AA1744" i="81" s="1"/>
  <c r="I1030" i="54"/>
  <c r="AA1778" i="81" s="1"/>
  <c r="I1031" i="54"/>
  <c r="AA1695" i="81" s="1"/>
  <c r="I1032" i="54"/>
  <c r="AA948" i="81" s="1"/>
  <c r="I1033" i="54"/>
  <c r="AA935" i="81" s="1"/>
  <c r="I1034" i="54"/>
  <c r="AA1803" i="81" s="1"/>
  <c r="I1035" i="54"/>
  <c r="AA1645" i="81" s="1"/>
  <c r="I1036" i="54"/>
  <c r="AA1454" i="81" s="1"/>
  <c r="I1037" i="54"/>
  <c r="AA1642" i="81" s="1"/>
  <c r="I1038" i="54"/>
  <c r="AA1637" i="81" s="1"/>
  <c r="I1039" i="54"/>
  <c r="AA1707" i="81" s="1"/>
  <c r="I1040" i="54"/>
  <c r="AA958" i="81" s="1"/>
  <c r="I1041" i="54"/>
  <c r="AA833" i="81" s="1"/>
  <c r="I1042" i="54"/>
  <c r="AA1790" i="81" s="1"/>
  <c r="I1043" i="54"/>
  <c r="AA1483" i="81" s="1"/>
  <c r="I1044" i="54"/>
  <c r="I1045" i="54"/>
  <c r="I1046" i="54"/>
  <c r="AA939" i="81" s="1"/>
  <c r="I1047" i="54"/>
  <c r="I1048" i="54"/>
  <c r="AA1636" i="81" s="1"/>
  <c r="I1049" i="54"/>
  <c r="I1050" i="54"/>
  <c r="I1051" i="54"/>
  <c r="AA1566" i="81" s="1"/>
  <c r="I1052" i="54"/>
  <c r="AA823" i="81" s="1"/>
  <c r="I1053" i="54"/>
  <c r="I1054" i="54"/>
  <c r="AA1522" i="81" s="1"/>
  <c r="I1055" i="54"/>
  <c r="I1056" i="54"/>
  <c r="I1057" i="54"/>
  <c r="I1058" i="54"/>
  <c r="I1059" i="54"/>
  <c r="I1060" i="54"/>
  <c r="I1061" i="54"/>
  <c r="I1062" i="54"/>
  <c r="I1063" i="54"/>
  <c r="I1064" i="54"/>
  <c r="AA489" i="81" s="1"/>
  <c r="I1065" i="54"/>
  <c r="AA428" i="81" s="1"/>
  <c r="I1066" i="54"/>
  <c r="AA1342" i="81" s="1"/>
  <c r="I1067" i="54"/>
  <c r="AA1101" i="81" s="1"/>
  <c r="I1068" i="54"/>
  <c r="AA491" i="81" s="1"/>
  <c r="I1069" i="54"/>
  <c r="AA1109" i="81" s="1"/>
  <c r="I1070" i="54"/>
  <c r="AA1148" i="81" s="1"/>
  <c r="I1071" i="54"/>
  <c r="AA1300" i="81" s="1"/>
  <c r="I1072" i="54"/>
  <c r="AA1271" i="81" s="1"/>
  <c r="I1073" i="54"/>
  <c r="AA429" i="81" s="1"/>
  <c r="I1074" i="54"/>
  <c r="AA1308" i="81" s="1"/>
  <c r="I1075" i="54"/>
  <c r="I1076" i="54"/>
  <c r="AA2963" i="81" s="1"/>
  <c r="I1077" i="54"/>
  <c r="AA599" i="81" s="1"/>
  <c r="I1078" i="54"/>
  <c r="I1079" i="54"/>
  <c r="AA658" i="81" s="1"/>
  <c r="I1080" i="54"/>
  <c r="AA1299" i="81" s="1"/>
  <c r="I1081" i="54"/>
  <c r="AA592" i="81" s="1"/>
  <c r="I1082" i="54"/>
  <c r="I1083" i="54"/>
  <c r="AA490" i="81" s="1"/>
  <c r="I1084" i="54"/>
  <c r="I1085" i="54"/>
  <c r="I1086" i="54"/>
  <c r="I1087" i="54"/>
  <c r="AA1102" i="81" s="1"/>
  <c r="I1088" i="54"/>
  <c r="I1089" i="54"/>
  <c r="I1090" i="54"/>
  <c r="AA4024" i="81" s="1"/>
  <c r="I1091" i="54"/>
  <c r="AA413" i="81" s="1"/>
  <c r="I1092" i="54"/>
  <c r="AA488" i="81" s="1"/>
  <c r="I1093" i="54"/>
  <c r="AA671" i="81" s="1"/>
  <c r="I1094" i="54"/>
  <c r="I1095" i="54"/>
  <c r="I1096" i="54"/>
  <c r="I1097" i="54"/>
  <c r="I1098" i="54"/>
  <c r="AA657" i="81" s="1"/>
  <c r="I1099" i="54"/>
  <c r="I1100" i="54"/>
  <c r="AA918" i="81" s="1"/>
  <c r="I1101" i="54"/>
  <c r="AA900" i="81" s="1"/>
  <c r="I1102" i="54"/>
  <c r="I1103" i="54"/>
  <c r="AA252" i="81" s="1"/>
  <c r="I1104" i="54"/>
  <c r="AA2292" i="81" s="1"/>
  <c r="I1105" i="54"/>
  <c r="AA21" i="81" s="1"/>
  <c r="I1106" i="54"/>
  <c r="AA511" i="81" s="1"/>
  <c r="I1107" i="54"/>
  <c r="I1108" i="54"/>
  <c r="AA1980" i="81" s="1"/>
  <c r="I1109" i="54"/>
  <c r="AA486" i="81" s="1"/>
  <c r="I1110" i="54"/>
  <c r="AA4186" i="81" s="1"/>
  <c r="I1111" i="54"/>
  <c r="AA63" i="81" s="1"/>
  <c r="I1112" i="54"/>
  <c r="AA1959" i="81" s="1"/>
  <c r="I1113" i="54"/>
  <c r="AA54" i="81" s="1"/>
  <c r="I1114" i="54"/>
  <c r="AA3461" i="81" s="1"/>
  <c r="I1115" i="54"/>
  <c r="AA1623" i="81" s="1"/>
  <c r="I1116" i="54"/>
  <c r="AA3182" i="81" s="1"/>
  <c r="I1117" i="54"/>
  <c r="AA902" i="81" s="1"/>
  <c r="I1118" i="54"/>
  <c r="AA62" i="81" s="1"/>
  <c r="I1119" i="54"/>
  <c r="AA431" i="81" s="1"/>
  <c r="I1120" i="54"/>
  <c r="AA2079" i="81" s="1"/>
  <c r="I1121" i="54"/>
  <c r="I1122" i="54"/>
  <c r="AA414" i="81" s="1"/>
  <c r="I1123" i="54"/>
  <c r="AA4005" i="81" s="1"/>
  <c r="I1124" i="54"/>
  <c r="I1125" i="54"/>
  <c r="AA4207" i="81" s="1"/>
  <c r="I1126" i="54"/>
  <c r="AA4208" i="81" s="1"/>
  <c r="I1127" i="54"/>
  <c r="AA4404" i="81" s="1"/>
  <c r="I1128" i="54"/>
  <c r="AA4213" i="81" s="1"/>
  <c r="I1129" i="54"/>
  <c r="AA4215" i="81" s="1"/>
  <c r="I1130" i="54"/>
  <c r="AA2139" i="81" s="1"/>
  <c r="I1131" i="54"/>
  <c r="AA3015" i="81" s="1"/>
  <c r="I1132" i="54"/>
  <c r="AA2038" i="81" s="1"/>
  <c r="I1133" i="54"/>
  <c r="AA4407" i="81" s="1"/>
  <c r="I1134" i="54"/>
  <c r="AA4403" i="81" s="1"/>
  <c r="I1135" i="54"/>
  <c r="AA1027" i="81" s="1"/>
  <c r="I1136" i="54"/>
  <c r="AA2152" i="81" s="1"/>
  <c r="I1137" i="54"/>
  <c r="AA1073" i="81" s="1"/>
  <c r="I1138" i="54"/>
  <c r="AA4202" i="81" s="1"/>
  <c r="I1139" i="54"/>
  <c r="AA4406" i="81" s="1"/>
  <c r="I1140" i="54"/>
  <c r="AA2073" i="81" s="1"/>
  <c r="I1141" i="54"/>
  <c r="AA973" i="81" s="1"/>
  <c r="I1142" i="54"/>
  <c r="AA1081" i="81" s="1"/>
  <c r="I1143" i="54"/>
  <c r="AA2847" i="81" s="1"/>
  <c r="I1144" i="54"/>
  <c r="AA2901" i="81" s="1"/>
  <c r="I1145" i="54"/>
  <c r="AA1079" i="81" s="1"/>
  <c r="I1146" i="54"/>
  <c r="AA2074" i="81" s="1"/>
  <c r="I1147" i="54"/>
  <c r="I1148" i="54"/>
  <c r="AA972" i="81" s="1"/>
  <c r="I1149" i="54"/>
  <c r="I1150" i="54"/>
  <c r="I1151" i="54"/>
  <c r="AA969" i="81" s="1"/>
  <c r="I1152" i="54"/>
  <c r="AA974" i="81" s="1"/>
  <c r="I1153" i="54"/>
  <c r="I1154" i="54"/>
  <c r="I1155" i="54"/>
  <c r="I1156" i="54"/>
  <c r="I1157" i="54"/>
  <c r="I1158" i="54"/>
  <c r="AA4408" i="81" s="1"/>
  <c r="I1159" i="54"/>
  <c r="I1160" i="54"/>
  <c r="AA4060" i="81" s="1"/>
  <c r="I1161" i="54"/>
  <c r="AA968" i="81" s="1"/>
  <c r="I1162" i="54"/>
  <c r="AA366" i="81" s="1"/>
  <c r="I1163" i="54"/>
  <c r="AA947" i="81" s="1"/>
  <c r="I1164" i="54"/>
  <c r="AA1780" i="81" s="1"/>
  <c r="I1165" i="54"/>
  <c r="AA1712" i="81" s="1"/>
  <c r="I1166" i="54"/>
  <c r="AA1668" i="81" s="1"/>
  <c r="I1167" i="54"/>
  <c r="AA365" i="81" s="1"/>
  <c r="I1168" i="54"/>
  <c r="AA339" i="81" s="1"/>
  <c r="I1169" i="54"/>
  <c r="AA1175" i="81" s="1"/>
  <c r="I1170" i="54"/>
  <c r="AA923" i="81" s="1"/>
  <c r="I1171" i="54"/>
  <c r="AA1205" i="81" s="1"/>
  <c r="I1172" i="54"/>
  <c r="AA1226" i="81" s="1"/>
  <c r="I1173" i="54"/>
  <c r="AA1362" i="81" s="1"/>
  <c r="I1174" i="54"/>
  <c r="AA1298" i="81" s="1"/>
  <c r="I1175" i="54"/>
  <c r="AA919" i="81" s="1"/>
  <c r="I1176" i="54"/>
  <c r="AA2168" i="81" s="1"/>
  <c r="I1177" i="54"/>
  <c r="AA706" i="81" s="1"/>
  <c r="I1178" i="54"/>
  <c r="AA1204" i="81" s="1"/>
  <c r="I1179" i="54"/>
  <c r="AA503" i="81" s="1"/>
  <c r="I1180" i="54"/>
  <c r="I1181" i="54"/>
  <c r="AA538" i="81" s="1"/>
  <c r="I1182" i="54"/>
  <c r="AA712" i="81" s="1"/>
  <c r="I1183" i="54"/>
  <c r="AA2391" i="81" s="1"/>
  <c r="I1184" i="54"/>
  <c r="I1185" i="54"/>
  <c r="I1186" i="54"/>
  <c r="I1187" i="54"/>
  <c r="I1188" i="54"/>
  <c r="I1189" i="54"/>
  <c r="I1190" i="54"/>
  <c r="AA4092" i="81" s="1"/>
  <c r="I1191" i="54"/>
  <c r="I1192" i="54"/>
  <c r="AA1021" i="81" s="1"/>
  <c r="I1193" i="54"/>
  <c r="AA3177" i="81" s="1"/>
  <c r="I1194" i="54"/>
  <c r="AA4480" i="81" s="1"/>
  <c r="I1195" i="54"/>
  <c r="AA3911" i="81" s="1"/>
  <c r="I1196" i="54"/>
  <c r="AA3897" i="81" s="1"/>
  <c r="I1197" i="54"/>
  <c r="AA3174" i="81" s="1"/>
  <c r="I1198" i="54"/>
  <c r="AA3192" i="81" s="1"/>
  <c r="I1199" i="54"/>
  <c r="AA858" i="81" s="1"/>
  <c r="I1200" i="54"/>
  <c r="AA1719" i="81" s="1"/>
  <c r="I1201" i="54"/>
  <c r="AA4366" i="81" s="1"/>
  <c r="I1202" i="54"/>
  <c r="AA3172" i="81" s="1"/>
  <c r="I1203" i="54"/>
  <c r="I1204" i="54"/>
  <c r="AA936" i="81" s="1"/>
  <c r="I1205" i="54"/>
  <c r="AA1683" i="81" s="1"/>
  <c r="I1206" i="54"/>
  <c r="I1207" i="54"/>
  <c r="AA81" i="81" s="1"/>
  <c r="I1208" i="54"/>
  <c r="AA95" i="81" s="1"/>
  <c r="I1209" i="54"/>
  <c r="AA65" i="81" s="1"/>
  <c r="I1210" i="54"/>
  <c r="AA97" i="81" s="1"/>
  <c r="I1211" i="54"/>
  <c r="AA2006" i="81" s="1"/>
  <c r="I1212" i="54"/>
  <c r="AA1140" i="81" s="1"/>
  <c r="I1213" i="54"/>
  <c r="AA1403" i="81" s="1"/>
  <c r="I1214" i="54"/>
  <c r="AA409" i="81" s="1"/>
  <c r="I1215" i="54"/>
  <c r="AA145" i="81" s="1"/>
  <c r="I1216" i="54"/>
  <c r="AA1407" i="81" s="1"/>
  <c r="I1217" i="54"/>
  <c r="AA1438" i="81" s="1"/>
  <c r="I1218" i="54"/>
  <c r="I1219" i="54"/>
  <c r="AA3912" i="81" s="1"/>
  <c r="I1220" i="54"/>
  <c r="AA4248" i="81" s="1"/>
  <c r="I1221" i="54"/>
  <c r="AA3514" i="81" s="1"/>
  <c r="I1222" i="54"/>
  <c r="AA3434" i="81" s="1"/>
  <c r="I1223" i="54"/>
  <c r="AA3692" i="81" s="1"/>
  <c r="I1224" i="54"/>
  <c r="AA3739" i="81" s="1"/>
  <c r="I1225" i="54"/>
  <c r="AA3170" i="81" s="1"/>
  <c r="I1226" i="54"/>
  <c r="AA3733" i="81" s="1"/>
  <c r="I1227" i="54"/>
  <c r="AA3809" i="81" s="1"/>
  <c r="I1228" i="54"/>
  <c r="AA3717" i="81" s="1"/>
  <c r="I1229" i="54"/>
  <c r="AA4062" i="81" s="1"/>
  <c r="I1230" i="54"/>
  <c r="AA3811" i="81" s="1"/>
  <c r="I1231" i="54"/>
  <c r="AA1659" i="81" s="1"/>
  <c r="I1232" i="54"/>
  <c r="AA1686" i="81" s="1"/>
  <c r="I1233" i="54"/>
  <c r="AA1646" i="81" s="1"/>
  <c r="I1234" i="54"/>
  <c r="AA1706" i="81" s="1"/>
  <c r="I1235" i="54"/>
  <c r="I1236" i="54"/>
  <c r="I1237" i="54"/>
  <c r="I1238" i="54"/>
  <c r="I1239" i="54"/>
  <c r="I1240" i="54"/>
  <c r="I1241" i="54"/>
  <c r="I1242" i="54"/>
  <c r="I1243" i="54"/>
  <c r="AA822" i="81" s="1"/>
  <c r="I1244" i="54"/>
  <c r="AA1146" i="81" s="1"/>
  <c r="I1245" i="54"/>
  <c r="AA1136" i="81" s="1"/>
  <c r="I1246" i="54"/>
  <c r="AA442" i="81" s="1"/>
  <c r="I1247" i="54"/>
  <c r="AA441" i="81" s="1"/>
  <c r="I1248" i="54"/>
  <c r="I1249" i="54"/>
  <c r="AA96" i="81" s="1"/>
  <c r="I1250" i="54"/>
  <c r="AA67" i="81" s="1"/>
  <c r="I1251" i="54"/>
  <c r="AA247" i="81" s="1"/>
  <c r="I1252" i="54"/>
  <c r="AA245" i="81" s="1"/>
  <c r="I1253" i="54"/>
  <c r="AA376" i="81" s="1"/>
  <c r="I1254" i="54"/>
  <c r="I1255" i="54"/>
  <c r="AA4481" i="81" s="1"/>
  <c r="I1256" i="54"/>
  <c r="AA4562" i="81" s="1"/>
  <c r="I1257" i="54"/>
  <c r="AA3200" i="81" s="1"/>
  <c r="I1258" i="54"/>
  <c r="AA4561" i="81" s="1"/>
  <c r="I1259" i="54"/>
  <c r="AA4589" i="81" s="1"/>
  <c r="I1260" i="54"/>
  <c r="AA3176" i="81" s="1"/>
  <c r="I1261" i="54"/>
  <c r="AA4588" i="81" s="1"/>
  <c r="I1262" i="54"/>
  <c r="AA4557" i="81" s="1"/>
  <c r="I1263" i="54"/>
  <c r="AA1020" i="81" s="1"/>
  <c r="I1264" i="54"/>
  <c r="AA4573" i="81" s="1"/>
  <c r="I1265" i="54"/>
  <c r="AA3201" i="81" s="1"/>
  <c r="I1266" i="54"/>
  <c r="AA1651" i="81" s="1"/>
  <c r="I1267" i="54"/>
  <c r="AA1618" i="81" s="1"/>
  <c r="I1268" i="54"/>
  <c r="AA1632" i="81" s="1"/>
  <c r="I1269" i="54"/>
  <c r="AA1658" i="81" s="1"/>
  <c r="I1270" i="54"/>
  <c r="AA1650" i="81" s="1"/>
  <c r="I1271" i="54"/>
  <c r="AA1625" i="81" s="1"/>
  <c r="I1272" i="54"/>
  <c r="AA1142" i="81" s="1"/>
  <c r="I1273" i="54"/>
  <c r="AA58" i="81" s="1"/>
  <c r="I1274" i="54"/>
  <c r="AA440" i="81" s="1"/>
  <c r="I1275" i="54"/>
  <c r="AA61" i="81" s="1"/>
  <c r="I1276" i="54"/>
  <c r="AA1141" i="81" s="1"/>
  <c r="I1277" i="54"/>
  <c r="I1278" i="54"/>
  <c r="AA1970" i="81" s="1"/>
  <c r="I1279" i="54"/>
  <c r="AA2258" i="81" s="1"/>
  <c r="I1280" i="54"/>
  <c r="AA3602" i="81" s="1"/>
  <c r="I1281" i="54"/>
  <c r="AA1966" i="81" s="1"/>
  <c r="I1282" i="54"/>
  <c r="AA2186" i="81" s="1"/>
  <c r="I1283" i="54"/>
  <c r="AA1969" i="81" s="1"/>
  <c r="I1284" i="54"/>
  <c r="AA1948" i="81" s="1"/>
  <c r="I1285" i="54"/>
  <c r="AA1967" i="81" s="1"/>
  <c r="I1286" i="54"/>
  <c r="AA3556" i="81" s="1"/>
  <c r="I1287" i="54"/>
  <c r="AA3594" i="81" s="1"/>
  <c r="I1288" i="54"/>
  <c r="AA3605" i="81" s="1"/>
  <c r="I1289" i="54"/>
  <c r="AA1968" i="81" s="1"/>
  <c r="I1290" i="54"/>
  <c r="AA1965" i="81" s="1"/>
  <c r="I1291" i="54"/>
  <c r="AA2262" i="81" s="1"/>
  <c r="I1292" i="54"/>
  <c r="AA2265" i="81" s="1"/>
  <c r="I1293" i="54"/>
  <c r="AA2311" i="81" s="1"/>
  <c r="I1294" i="54"/>
  <c r="AA3606" i="81" s="1"/>
  <c r="I1295" i="54"/>
  <c r="AA1926" i="81" s="1"/>
  <c r="I1296" i="54"/>
  <c r="AA4171" i="81" s="1"/>
  <c r="I1297" i="54"/>
  <c r="AA3603" i="81" s="1"/>
  <c r="I1298" i="54"/>
  <c r="AA1952" i="81" s="1"/>
  <c r="I1299" i="54"/>
  <c r="I1300" i="54"/>
  <c r="AA2261" i="81" s="1"/>
  <c r="I1301" i="54"/>
  <c r="AA1880" i="81" s="1"/>
  <c r="I1302" i="54"/>
  <c r="AA1897" i="81" s="1"/>
  <c r="I1303" i="54"/>
  <c r="AA2260" i="81" s="1"/>
  <c r="I1304" i="54"/>
  <c r="AA2221" i="81" s="1"/>
  <c r="I1305" i="54"/>
  <c r="AA2271" i="81" s="1"/>
  <c r="I1306" i="54"/>
  <c r="AA2462" i="81" s="1"/>
  <c r="I1307" i="54"/>
  <c r="AA1927" i="81" s="1"/>
  <c r="I1308" i="54"/>
  <c r="I1309" i="54"/>
  <c r="I1310" i="54"/>
  <c r="AA2266" i="81" s="1"/>
  <c r="I1311" i="54"/>
  <c r="AA2041" i="81" s="1"/>
  <c r="I1312" i="54"/>
  <c r="AA4144" i="81" s="1"/>
  <c r="I1313" i="54"/>
  <c r="AA4196" i="81" s="1"/>
  <c r="I1314" i="54"/>
  <c r="I1315" i="54"/>
  <c r="I1316" i="54"/>
  <c r="AA1950" i="81" s="1"/>
  <c r="I1317" i="54"/>
  <c r="I1318" i="54"/>
  <c r="AA2310" i="81" s="1"/>
  <c r="I1319" i="54"/>
  <c r="I1320" i="54"/>
  <c r="I1321" i="54"/>
  <c r="AA977" i="81" s="1"/>
  <c r="I1322" i="54"/>
  <c r="AA2463" i="81" s="1"/>
  <c r="I1323" i="54"/>
  <c r="AA2460" i="81" s="1"/>
  <c r="I1324" i="54"/>
  <c r="I1325" i="54"/>
  <c r="AA4193" i="81" s="1"/>
  <c r="I1326" i="54"/>
  <c r="AA1951" i="81" s="1"/>
  <c r="I1327" i="54"/>
  <c r="AA2124" i="81" s="1"/>
  <c r="I1328" i="54"/>
  <c r="AA2272" i="81" s="1"/>
  <c r="I1329" i="54"/>
  <c r="AA2656" i="81" s="1"/>
  <c r="I1330" i="54"/>
  <c r="AA4173" i="81" s="1"/>
  <c r="I1331" i="54"/>
  <c r="AA1055" i="81" s="1"/>
  <c r="I1332" i="54"/>
  <c r="AA965" i="81" s="1"/>
  <c r="I1333" i="54"/>
  <c r="I1334" i="54"/>
  <c r="I1335" i="54"/>
  <c r="AA2257" i="81" s="1"/>
  <c r="I1336" i="54"/>
  <c r="AA2193" i="81" s="1"/>
  <c r="I1337" i="54"/>
  <c r="AA4175" i="81" s="1"/>
  <c r="I1338" i="54"/>
  <c r="AA3914" i="81" s="1"/>
  <c r="I1339" i="54"/>
  <c r="AA1925" i="81" s="1"/>
  <c r="I1340" i="54"/>
  <c r="AA3610" i="81" s="1"/>
  <c r="I1341" i="54"/>
  <c r="AA967" i="81" s="1"/>
  <c r="I1342" i="54"/>
  <c r="AA966" i="81" s="1"/>
  <c r="I1343" i="54"/>
  <c r="AA2461" i="81" s="1"/>
  <c r="I1344" i="54"/>
  <c r="I1345" i="54"/>
  <c r="AA937" i="81" s="1"/>
  <c r="I1346" i="54"/>
  <c r="AA943" i="81" s="1"/>
  <c r="I1347" i="54"/>
  <c r="AA1451" i="81" s="1"/>
  <c r="I1348" i="54"/>
  <c r="AA826" i="81" s="1"/>
  <c r="I1349" i="54"/>
  <c r="AA1444" i="81" s="1"/>
  <c r="I1350" i="54"/>
  <c r="AA837" i="81" s="1"/>
  <c r="I1351" i="54"/>
  <c r="I1352" i="54"/>
  <c r="AA1456" i="81" s="1"/>
  <c r="I1353" i="54"/>
  <c r="AA1518" i="81" s="1"/>
  <c r="I1354" i="54"/>
  <c r="AA1447" i="81" s="1"/>
  <c r="I1355" i="54"/>
  <c r="AA938" i="81" s="1"/>
  <c r="I1356" i="54"/>
  <c r="AA1738" i="81" s="1"/>
  <c r="I1357" i="54"/>
  <c r="AA1753" i="81" s="1"/>
  <c r="I1358" i="54"/>
  <c r="AA793" i="81" s="1"/>
  <c r="I1359" i="54"/>
  <c r="AA798" i="81" s="1"/>
  <c r="I1360" i="54"/>
  <c r="AA836" i="81" s="1"/>
  <c r="I1361" i="54"/>
  <c r="AA796" i="81" s="1"/>
  <c r="I1362" i="54"/>
  <c r="AA1446" i="81" s="1"/>
  <c r="I1363" i="54"/>
  <c r="I1364" i="54"/>
  <c r="I1365" i="54"/>
  <c r="I1366" i="54"/>
  <c r="I1367" i="54"/>
  <c r="AA955" i="81" s="1"/>
  <c r="I1368" i="54"/>
  <c r="I1369" i="54"/>
  <c r="I1370" i="54"/>
  <c r="I1371" i="54"/>
  <c r="I1372" i="54"/>
  <c r="AA346" i="81" s="1"/>
  <c r="I1373" i="54"/>
  <c r="AA1661" i="81" s="1"/>
  <c r="I1374" i="54"/>
  <c r="I1375" i="54"/>
  <c r="I1376" i="54"/>
  <c r="I1377" i="54"/>
  <c r="I1378" i="54"/>
  <c r="I1379" i="54"/>
  <c r="AA1190" i="81" s="1"/>
  <c r="I1380" i="54"/>
  <c r="AA118" i="81" s="1"/>
  <c r="I1381" i="54"/>
  <c r="AA1221" i="81" s="1"/>
  <c r="I1382" i="54"/>
  <c r="AA1295" i="81" s="1"/>
  <c r="I1383" i="54"/>
  <c r="AA484" i="81" s="1"/>
  <c r="I1384" i="54"/>
  <c r="AA1227" i="81" s="1"/>
  <c r="I1385" i="54"/>
  <c r="AA1115" i="81" s="1"/>
  <c r="I1386" i="54"/>
  <c r="AA1211" i="81" s="1"/>
  <c r="I1387" i="54"/>
  <c r="AA1151" i="81" s="1"/>
  <c r="I1388" i="54"/>
  <c r="AA549" i="81" s="1"/>
  <c r="I1389" i="54"/>
  <c r="AA1285" i="81" s="1"/>
  <c r="I1390" i="54"/>
  <c r="AA1377" i="81" s="1"/>
  <c r="I1391" i="54"/>
  <c r="AA111" i="81" s="1"/>
  <c r="I1392" i="54"/>
  <c r="AA522" i="81" s="1"/>
  <c r="I1393" i="54"/>
  <c r="AA114" i="81" s="1"/>
  <c r="I1394" i="54"/>
  <c r="AA1322" i="81" s="1"/>
  <c r="I1395" i="54"/>
  <c r="I1396" i="54"/>
  <c r="I1397" i="54"/>
  <c r="I1398" i="54"/>
  <c r="I1399" i="54"/>
  <c r="I1400" i="54"/>
  <c r="I1401" i="54"/>
  <c r="I1402" i="54"/>
  <c r="I1403" i="54"/>
  <c r="I1404" i="54"/>
  <c r="I1405" i="54"/>
  <c r="I1406" i="54"/>
  <c r="I1407" i="54"/>
  <c r="I1408" i="54"/>
  <c r="I1409" i="54"/>
  <c r="I1410" i="54"/>
  <c r="I1411" i="54"/>
  <c r="AA757" i="81" s="1"/>
  <c r="I1412" i="54"/>
  <c r="I1413" i="54"/>
  <c r="AA4251" i="81" s="1"/>
  <c r="I1414" i="54"/>
  <c r="AA319" i="81" s="1"/>
  <c r="I1415" i="54"/>
  <c r="AA3224" i="81" s="1"/>
  <c r="I1416" i="54"/>
  <c r="I1417" i="54"/>
  <c r="AA2170" i="81" s="1"/>
  <c r="I1418" i="54"/>
  <c r="AA2169" i="81" s="1"/>
  <c r="I1419" i="54"/>
  <c r="AA4189" i="81" s="1"/>
  <c r="I1420" i="54"/>
  <c r="AA4524" i="81" s="1"/>
  <c r="I1421" i="54"/>
  <c r="AA3060" i="81" s="1"/>
  <c r="I1422" i="54"/>
  <c r="AA1016" i="81" s="1"/>
  <c r="I1423" i="54"/>
  <c r="AA2066" i="81" s="1"/>
  <c r="I1424" i="54"/>
  <c r="AA3547" i="81" s="1"/>
  <c r="I1425" i="54"/>
  <c r="AA2697" i="81" s="1"/>
  <c r="I1426" i="54"/>
  <c r="AA2678" i="81" s="1"/>
  <c r="I1427" i="54"/>
  <c r="I1428" i="54"/>
  <c r="I1429" i="54"/>
  <c r="I1430" i="54"/>
  <c r="I1431" i="54"/>
  <c r="I1432" i="54"/>
  <c r="I1433" i="54"/>
  <c r="AA975" i="81" s="1"/>
  <c r="I1434" i="54"/>
  <c r="I1435" i="54"/>
  <c r="AA5313" i="81" s="1"/>
  <c r="I1436" i="54"/>
  <c r="I1437" i="54"/>
  <c r="I1438" i="54"/>
  <c r="AA1718" i="81" s="1"/>
  <c r="I1439" i="54"/>
  <c r="I1440" i="54"/>
  <c r="I1441" i="54"/>
  <c r="I1442" i="54"/>
  <c r="I1443" i="54"/>
  <c r="I1444" i="54"/>
  <c r="I1445" i="54"/>
  <c r="AA942" i="81" s="1"/>
  <c r="I1446" i="54"/>
  <c r="I1447" i="54"/>
  <c r="I1448" i="54"/>
  <c r="I1449" i="54"/>
  <c r="I1450" i="54"/>
  <c r="I1451" i="54"/>
  <c r="AA5200" i="81" s="1"/>
  <c r="I1452" i="54"/>
  <c r="AA1565" i="81" s="1"/>
  <c r="I1453" i="54"/>
  <c r="AA1829" i="81" s="1"/>
  <c r="I1454" i="54"/>
  <c r="AA275" i="81" s="1"/>
  <c r="I1455" i="54"/>
  <c r="AA1455" i="81" s="1"/>
  <c r="I1456" i="54"/>
  <c r="AA2360" i="81" s="1"/>
  <c r="I1457" i="54"/>
  <c r="AA367" i="81" s="1"/>
  <c r="I1458" i="54"/>
  <c r="AA4352" i="81" s="1"/>
  <c r="I1459" i="54"/>
  <c r="I1460" i="54"/>
  <c r="I1461" i="54"/>
  <c r="I1462" i="54"/>
  <c r="I1463" i="54"/>
  <c r="I1464" i="54"/>
  <c r="I1465" i="54"/>
  <c r="I1466" i="54"/>
  <c r="AA1827" i="81" s="1"/>
  <c r="I1467" i="54"/>
  <c r="I1468" i="54"/>
  <c r="I1469" i="54"/>
  <c r="I1470" i="54"/>
  <c r="AA2661" i="81" s="1"/>
  <c r="I1471" i="54"/>
  <c r="I1472" i="54"/>
  <c r="AA2362" i="81" s="1"/>
  <c r="I1473" i="54"/>
  <c r="I1474" i="54"/>
  <c r="I1475" i="54"/>
  <c r="AA842" i="81" s="1"/>
  <c r="I1476" i="54"/>
  <c r="AA2367" i="81" s="1"/>
  <c r="I1477" i="54"/>
  <c r="AA2480" i="81" s="1"/>
  <c r="I1478" i="54"/>
  <c r="AA3954" i="81" s="1"/>
  <c r="I1479" i="54"/>
  <c r="I1480" i="54"/>
  <c r="I1481" i="54"/>
  <c r="I1482" i="54"/>
  <c r="I1483" i="54"/>
  <c r="I1484" i="54"/>
  <c r="I1485" i="54"/>
  <c r="I1486" i="54"/>
  <c r="I1487" i="54"/>
  <c r="I1488" i="54"/>
  <c r="AA5219" i="81" s="1"/>
  <c r="I1489" i="54"/>
  <c r="AA3345" i="81" s="1"/>
  <c r="I1490" i="54"/>
  <c r="AA5210" i="81" s="1"/>
  <c r="I1491" i="54"/>
  <c r="I1492" i="54"/>
  <c r="I1493" i="54"/>
  <c r="I1494" i="54"/>
  <c r="I1495" i="54"/>
  <c r="I1496" i="54"/>
  <c r="AA782" i="81" s="1"/>
  <c r="I1497" i="54"/>
  <c r="AA4564" i="81" s="1"/>
  <c r="I1498" i="54"/>
  <c r="AA544" i="81" s="1"/>
  <c r="I1499" i="54"/>
  <c r="AA5241" i="81" s="1"/>
  <c r="I1500" i="54"/>
  <c r="I1501" i="54"/>
  <c r="I1502" i="54"/>
  <c r="AA1760" i="81" s="1"/>
  <c r="I1503" i="54"/>
  <c r="AA3991" i="81" s="1"/>
  <c r="I1504" i="54"/>
  <c r="I1505" i="54"/>
  <c r="AA4821" i="81" s="1"/>
  <c r="I1506" i="54"/>
  <c r="I1507" i="54"/>
  <c r="I1508" i="54"/>
  <c r="I1509" i="54"/>
  <c r="AA4893" i="81" s="1"/>
  <c r="I1510" i="54"/>
  <c r="AA4896" i="81" s="1"/>
  <c r="I1511" i="54"/>
  <c r="AA3185" i="81" s="1"/>
  <c r="I1512" i="54"/>
  <c r="I1513" i="54"/>
  <c r="AA2615" i="81" s="1"/>
  <c r="I1514" i="54"/>
  <c r="AA4424" i="81" s="1"/>
  <c r="I1515" i="54"/>
  <c r="AA3403" i="81" s="1"/>
  <c r="I1516" i="54"/>
  <c r="AA3405" i="81" s="1"/>
  <c r="I1517" i="54"/>
  <c r="AA2163" i="81" s="1"/>
  <c r="I1518" i="54"/>
  <c r="AA4435" i="81" s="1"/>
  <c r="I1519" i="54"/>
  <c r="AA3429" i="81" s="1"/>
  <c r="I1520" i="54"/>
  <c r="AA3410" i="81" s="1"/>
  <c r="I1521" i="54"/>
  <c r="AA2000" i="81" s="1"/>
  <c r="I1522" i="54"/>
  <c r="AA4428" i="81" s="1"/>
  <c r="I1523" i="54"/>
  <c r="AA1042" i="81" s="1"/>
  <c r="I1524" i="54"/>
  <c r="I1525" i="54"/>
  <c r="AA2783" i="81" s="1"/>
  <c r="I1526" i="54"/>
  <c r="I1527" i="54"/>
  <c r="AA2406" i="81" s="1"/>
  <c r="I1528" i="54"/>
  <c r="I1529" i="54"/>
  <c r="AA2614" i="81" s="1"/>
  <c r="I1530" i="54"/>
  <c r="AA4434" i="81" s="1"/>
  <c r="I1531" i="54"/>
  <c r="AA1091" i="81" s="1"/>
  <c r="I1532" i="54"/>
  <c r="AA2325" i="81" s="1"/>
  <c r="I1533" i="54"/>
  <c r="AA3562" i="81" s="1"/>
  <c r="I1534" i="54"/>
  <c r="AA3208" i="81" s="1"/>
  <c r="I1535" i="54"/>
  <c r="AA2616" i="81" s="1"/>
  <c r="I1536" i="54"/>
  <c r="AA4190" i="81" s="1"/>
  <c r="I1537" i="54"/>
  <c r="AA2165" i="81" s="1"/>
  <c r="I1538" i="54"/>
  <c r="AA3706" i="81" s="1"/>
  <c r="I1539" i="54"/>
  <c r="AA4431" i="81" s="1"/>
  <c r="I1540" i="54"/>
  <c r="AA1997" i="81" s="1"/>
  <c r="I1541" i="54"/>
  <c r="AA3812" i="81" s="1"/>
  <c r="I1542" i="54"/>
  <c r="AA3223" i="81" s="1"/>
  <c r="I1543" i="54"/>
  <c r="AA1006" i="81" s="1"/>
  <c r="I1544" i="54"/>
  <c r="AA2327" i="81" s="1"/>
  <c r="I1545" i="54"/>
  <c r="AA4488" i="81" s="1"/>
  <c r="I1546" i="54"/>
  <c r="AA1045" i="81" s="1"/>
  <c r="I1547" i="54"/>
  <c r="AA2509" i="81" s="1"/>
  <c r="I1548" i="54"/>
  <c r="AA391" i="81" s="1"/>
  <c r="I1549" i="54"/>
  <c r="AA1030" i="81" s="1"/>
  <c r="I1550" i="54"/>
  <c r="AA4474" i="81" s="1"/>
  <c r="I1551" i="54"/>
  <c r="AA986" i="81" s="1"/>
  <c r="I1552" i="54"/>
  <c r="AA378" i="81" s="1"/>
  <c r="I1553" i="54"/>
  <c r="AA2892" i="81" s="1"/>
  <c r="I1554" i="54"/>
  <c r="AA1896" i="81" s="1"/>
  <c r="I1555" i="54"/>
  <c r="I1556" i="54"/>
  <c r="I1557" i="54"/>
  <c r="I1558" i="54"/>
  <c r="I1559" i="54"/>
  <c r="AA1007" i="81" s="1"/>
  <c r="I1560" i="54"/>
  <c r="I1561" i="54"/>
  <c r="I1562" i="54"/>
  <c r="I1563" i="54"/>
  <c r="I1564" i="54"/>
  <c r="AA4430" i="81" s="1"/>
  <c r="I1565" i="54"/>
  <c r="I1566" i="54"/>
  <c r="I1567" i="54"/>
  <c r="AA4427" i="81" s="1"/>
  <c r="I1568" i="54"/>
  <c r="I1569" i="54"/>
  <c r="I1570" i="54"/>
  <c r="I1571" i="54"/>
  <c r="I1572" i="54"/>
  <c r="AA1709" i="81" s="1"/>
  <c r="I1573" i="54"/>
  <c r="AA361" i="81" s="1"/>
  <c r="I1574" i="54"/>
  <c r="I1575" i="54"/>
  <c r="I1576" i="54"/>
  <c r="I1577" i="54"/>
  <c r="AA358" i="81" s="1"/>
  <c r="I1578" i="54"/>
  <c r="I1579" i="54"/>
  <c r="I1580" i="54"/>
  <c r="AA363" i="81" s="1"/>
  <c r="I1581" i="54"/>
  <c r="AA1736" i="81" s="1"/>
  <c r="I1582" i="54"/>
  <c r="AA1448" i="81" s="1"/>
  <c r="I1583" i="54"/>
  <c r="AA1449" i="81" s="1"/>
  <c r="I1584" i="54"/>
  <c r="AA4876" i="81" s="1"/>
  <c r="I1585" i="54"/>
  <c r="AA1212" i="81" s="1"/>
  <c r="I1586" i="54"/>
  <c r="AA1111" i="81" s="1"/>
  <c r="I1587" i="54"/>
  <c r="AA1359" i="81" s="1"/>
  <c r="I1588" i="54"/>
  <c r="I1589" i="54"/>
  <c r="I1590" i="54"/>
  <c r="I1591" i="54"/>
  <c r="I1592" i="54"/>
  <c r="AA1217" i="81" s="1"/>
  <c r="I1593" i="54"/>
  <c r="I1594" i="54"/>
  <c r="I1595" i="54"/>
  <c r="AA4904" i="81" s="1"/>
  <c r="I1596" i="54"/>
  <c r="AA1357" i="81" s="1"/>
  <c r="I1597" i="54"/>
  <c r="I1598" i="54"/>
  <c r="I1599" i="54"/>
  <c r="I1600" i="54"/>
  <c r="AA2213" i="81" s="1"/>
  <c r="I1601" i="54"/>
  <c r="I1602" i="54"/>
  <c r="I1603" i="54"/>
  <c r="AA4725" i="81" s="1"/>
  <c r="I1604" i="54"/>
  <c r="AA1587" i="81" s="1"/>
  <c r="I1605" i="54"/>
  <c r="AA4868" i="81" s="1"/>
  <c r="I1606" i="54"/>
  <c r="I1607" i="54"/>
  <c r="AA921" i="81" s="1"/>
  <c r="I1608" i="54"/>
  <c r="I1609" i="54"/>
  <c r="I1610" i="54"/>
  <c r="I1611" i="54"/>
  <c r="AA2207" i="81" s="1"/>
  <c r="I1612" i="54"/>
  <c r="I1613" i="54"/>
  <c r="I1614" i="54"/>
  <c r="I1615" i="54"/>
  <c r="AA4911" i="81" s="1"/>
  <c r="I1616" i="54"/>
  <c r="I1617" i="54"/>
  <c r="I1618" i="54"/>
  <c r="AA3150" i="81" s="1"/>
  <c r="I1619" i="54"/>
  <c r="I1620" i="54"/>
  <c r="I1621" i="54"/>
  <c r="I1622" i="54"/>
  <c r="I1623" i="54"/>
  <c r="I1624" i="54"/>
  <c r="AA561" i="81" s="1"/>
  <c r="I1625" i="54"/>
  <c r="AA3098" i="81" s="1"/>
  <c r="I1626" i="54"/>
  <c r="I1627" i="54"/>
  <c r="AA2653" i="81" s="1"/>
  <c r="I1628" i="54"/>
  <c r="AA3924" i="81" s="1"/>
  <c r="I1629" i="54"/>
  <c r="AA3577" i="81" s="1"/>
  <c r="I1630" i="54"/>
  <c r="AA2471" i="81" s="1"/>
  <c r="I1631" i="54"/>
  <c r="AA3573" i="81" s="1"/>
  <c r="I1632" i="54"/>
  <c r="AA2652" i="81" s="1"/>
  <c r="I1633" i="54"/>
  <c r="AA2930" i="81" s="1"/>
  <c r="I1634" i="54"/>
  <c r="AA3923" i="81" s="1"/>
  <c r="I1635" i="54"/>
  <c r="AA3439" i="81" s="1"/>
  <c r="I1636" i="54"/>
  <c r="AA2465" i="81" s="1"/>
  <c r="I1637" i="54"/>
  <c r="AA3575" i="81" s="1"/>
  <c r="I1638" i="54"/>
  <c r="AA4419" i="81" s="1"/>
  <c r="I1639" i="54"/>
  <c r="AA3571" i="81" s="1"/>
  <c r="I1640" i="54"/>
  <c r="AA4415" i="81" s="1"/>
  <c r="I1641" i="54"/>
  <c r="AA1847" i="81" s="1"/>
  <c r="I1642" i="54"/>
  <c r="AA2636" i="81" s="1"/>
  <c r="I1643" i="54"/>
  <c r="AA2464" i="81" s="1"/>
  <c r="I1644" i="54"/>
  <c r="AA3437" i="81" s="1"/>
  <c r="I1645" i="54"/>
  <c r="AA2466" i="81" s="1"/>
  <c r="I1646" i="54"/>
  <c r="AA2649" i="81" s="1"/>
  <c r="I1647" i="54"/>
  <c r="AA3436" i="81" s="1"/>
  <c r="I1648" i="54"/>
  <c r="AA2300" i="81" s="1"/>
  <c r="I1649" i="54"/>
  <c r="AA2602" i="81" s="1"/>
  <c r="I1650" i="54"/>
  <c r="AA3576" i="81" s="1"/>
  <c r="I1651" i="54"/>
  <c r="AA3438" i="81" s="1"/>
  <c r="I1652" i="54"/>
  <c r="I1653" i="54"/>
  <c r="AA3572" i="81" s="1"/>
  <c r="I1654" i="54"/>
  <c r="AA3922" i="81" s="1"/>
  <c r="I1655" i="54"/>
  <c r="AA2635" i="81" s="1"/>
  <c r="I1656" i="54"/>
  <c r="I1657" i="54"/>
  <c r="I1658" i="54"/>
  <c r="AA2648" i="81" s="1"/>
  <c r="I1659" i="54"/>
  <c r="AA2482" i="81" s="1"/>
  <c r="I1660" i="54"/>
  <c r="I1661" i="54"/>
  <c r="I1662" i="54"/>
  <c r="I1663" i="54"/>
  <c r="AA2650" i="81" s="1"/>
  <c r="I1664" i="54"/>
  <c r="AA2263" i="81" s="1"/>
  <c r="I1665" i="54"/>
  <c r="AA3202" i="81" s="1"/>
  <c r="I1666" i="54"/>
  <c r="I1667" i="54"/>
  <c r="AA3905" i="81" s="1"/>
  <c r="I1668" i="54"/>
  <c r="AA1857" i="81" s="1"/>
  <c r="I1669" i="54"/>
  <c r="AA4414" i="81" s="1"/>
  <c r="I1670" i="54"/>
  <c r="AA3920" i="81" s="1"/>
  <c r="I1671" i="54"/>
  <c r="AA4417" i="81" s="1"/>
  <c r="I1672" i="54"/>
  <c r="I1673" i="54"/>
  <c r="I1674" i="54"/>
  <c r="I1675" i="54"/>
  <c r="AA1848" i="81" s="1"/>
  <c r="I1676" i="54"/>
  <c r="AA2701" i="81" s="1"/>
  <c r="I1677" i="54"/>
  <c r="I1678" i="54"/>
  <c r="AA3712" i="81" s="1"/>
  <c r="I1679" i="54"/>
  <c r="AA3204" i="81" s="1"/>
  <c r="I1680" i="54"/>
  <c r="AA2637" i="81" s="1"/>
  <c r="I1681" i="54"/>
  <c r="AA3908" i="81" s="1"/>
  <c r="I1682" i="54"/>
  <c r="AA2489" i="81" s="1"/>
  <c r="I1683" i="54"/>
  <c r="AA4416" i="81" s="1"/>
  <c r="I1684" i="54"/>
  <c r="I1685" i="54"/>
  <c r="AA4413" i="81" s="1"/>
  <c r="I1686" i="54"/>
  <c r="AA3619" i="81" s="1"/>
  <c r="I1687" i="54"/>
  <c r="AA3917" i="81" s="1"/>
  <c r="I1688" i="54"/>
  <c r="AA2504" i="81" s="1"/>
  <c r="I1689" i="54"/>
  <c r="AA3207" i="81" s="1"/>
  <c r="I1690" i="54"/>
  <c r="AA3205" i="81" s="1"/>
  <c r="I1691" i="54"/>
  <c r="AA2906" i="81" s="1"/>
  <c r="I1692" i="54"/>
  <c r="AA2298" i="81" s="1"/>
  <c r="I1693" i="54"/>
  <c r="AA1856" i="81" s="1"/>
  <c r="I1694" i="54"/>
  <c r="AA2588" i="81" s="1"/>
  <c r="I1695" i="54"/>
  <c r="AA2604" i="81" s="1"/>
  <c r="I1696" i="54"/>
  <c r="I1697" i="54"/>
  <c r="AA2743" i="81" s="1"/>
  <c r="I1698" i="54"/>
  <c r="AA2904" i="81" s="1"/>
  <c r="I1699" i="54"/>
  <c r="AA4412" i="81" s="1"/>
  <c r="I1700" i="54"/>
  <c r="AA2655" i="81" s="1"/>
  <c r="I1701" i="54"/>
  <c r="AA2227" i="81" s="1"/>
  <c r="I1702" i="54"/>
  <c r="AA2295" i="81" s="1"/>
  <c r="I1703" i="54"/>
  <c r="AA3711" i="81" s="1"/>
  <c r="I1704" i="54"/>
  <c r="AA2200" i="81" s="1"/>
  <c r="I1705" i="54"/>
  <c r="AA2507" i="81" s="1"/>
  <c r="I1706" i="54"/>
  <c r="AA2488" i="81" s="1"/>
  <c r="I1707" i="54"/>
  <c r="AA1859" i="81" s="1"/>
  <c r="I1708" i="54"/>
  <c r="AA3203" i="81" s="1"/>
  <c r="I1709" i="54"/>
  <c r="AA2437" i="81" s="1"/>
  <c r="I1710" i="54"/>
  <c r="AA3909" i="81" s="1"/>
  <c r="I1711" i="54"/>
  <c r="AA4409" i="81" s="1"/>
  <c r="I1712" i="54"/>
  <c r="AA1074" i="81" s="1"/>
  <c r="I1713" i="54"/>
  <c r="AA1010" i="81" s="1"/>
  <c r="I1714" i="54"/>
  <c r="AA2579" i="81" s="1"/>
  <c r="I1715" i="54"/>
  <c r="AA2303" i="81" s="1"/>
  <c r="I1716" i="54"/>
  <c r="I1717" i="54"/>
  <c r="AA2905" i="81" s="1"/>
  <c r="I1718" i="54"/>
  <c r="I1719" i="54"/>
  <c r="AA3693" i="81" s="1"/>
  <c r="I1720" i="54"/>
  <c r="AA3206" i="81" s="1"/>
  <c r="I1721" i="54"/>
  <c r="AA1067" i="81" s="1"/>
  <c r="I1722" i="54"/>
  <c r="I1723" i="54"/>
  <c r="AA2778" i="81" s="1"/>
  <c r="I1724" i="54"/>
  <c r="I1725" i="54"/>
  <c r="AA3695" i="81" s="1"/>
  <c r="I1726" i="54"/>
  <c r="AA3910" i="81" s="1"/>
  <c r="I1727" i="54"/>
  <c r="I1728" i="54"/>
  <c r="AA1861" i="81" s="1"/>
  <c r="I1729" i="54"/>
  <c r="I1730" i="54"/>
  <c r="I1731" i="54"/>
  <c r="I1732" i="54"/>
  <c r="AA3657" i="81" s="1"/>
  <c r="I1733" i="54"/>
  <c r="I1734" i="54"/>
  <c r="AA3578" i="81" s="1"/>
  <c r="I1735" i="54"/>
  <c r="I1736" i="54"/>
  <c r="I1737" i="54"/>
  <c r="I1738" i="54"/>
  <c r="AA3907" i="81" s="1"/>
  <c r="I1739" i="54"/>
  <c r="I1740" i="54"/>
  <c r="I1741" i="54"/>
  <c r="I1742" i="54"/>
  <c r="AA1066" i="81" s="1"/>
  <c r="I1743" i="54"/>
  <c r="AA2676" i="81" s="1"/>
  <c r="I1744" i="54"/>
  <c r="AA2313" i="81" s="1"/>
  <c r="I1745" i="54"/>
  <c r="AA2675" i="81" s="1"/>
  <c r="I1746" i="54"/>
  <c r="AA2731" i="81" s="1"/>
  <c r="I1747" i="54"/>
  <c r="AA2225" i="81" s="1"/>
  <c r="I1748" i="54"/>
  <c r="AA3104" i="81" s="1"/>
  <c r="I1749" i="54"/>
  <c r="AA1921" i="81" s="1"/>
  <c r="I1750" i="54"/>
  <c r="AA3048" i="81" s="1"/>
  <c r="I1751" i="54"/>
  <c r="AA1844" i="81" s="1"/>
  <c r="I1752" i="54"/>
  <c r="AA1264" i="81" s="1"/>
  <c r="I1753" i="54"/>
  <c r="AA1855" i="81" s="1"/>
  <c r="I1754" i="54"/>
  <c r="AA1854" i="81" s="1"/>
  <c r="I1755" i="54"/>
  <c r="AA2426" i="81" s="1"/>
  <c r="I1756" i="54"/>
  <c r="AA1841" i="81" s="1"/>
  <c r="I1757" i="54"/>
  <c r="AA1840" i="81" s="1"/>
  <c r="I1758" i="54"/>
  <c r="AA388" i="81" s="1"/>
  <c r="I1759" i="54"/>
  <c r="AA3697" i="81" s="1"/>
  <c r="I1760" i="54"/>
  <c r="I1761" i="54"/>
  <c r="AA2634" i="81" s="1"/>
  <c r="I1762" i="54"/>
  <c r="I1763" i="54"/>
  <c r="AA2700" i="81" s="1"/>
  <c r="I1764" i="54"/>
  <c r="AA866" i="81" s="1"/>
  <c r="I1765" i="54"/>
  <c r="AA4188" i="81" s="1"/>
  <c r="I1766" i="54"/>
  <c r="AA1845" i="81" s="1"/>
  <c r="I1767" i="54"/>
  <c r="AA3193" i="81" s="1"/>
  <c r="I1768" i="54"/>
  <c r="AA855" i="81" s="1"/>
  <c r="I1769" i="54"/>
  <c r="AA3621" i="81" s="1"/>
  <c r="I1770" i="54"/>
  <c r="AA857" i="81" s="1"/>
  <c r="I1771" i="54"/>
  <c r="AA2902" i="81" s="1"/>
  <c r="I1772" i="54"/>
  <c r="AA394" i="81" s="1"/>
  <c r="I1773" i="54"/>
  <c r="AA396" i="81" s="1"/>
  <c r="I1774" i="54"/>
  <c r="AA3049" i="81" s="1"/>
  <c r="I1775" i="54"/>
  <c r="AA2302" i="81" s="1"/>
  <c r="I1776" i="54"/>
  <c r="AA1875" i="81" s="1"/>
  <c r="I1777" i="54"/>
  <c r="AA854" i="81" s="1"/>
  <c r="I1778" i="54"/>
  <c r="AA867" i="81" s="1"/>
  <c r="I1779" i="54"/>
  <c r="AA380" i="81" s="1"/>
  <c r="I1780" i="54"/>
  <c r="I1781" i="54"/>
  <c r="AA1057" i="81" s="1"/>
  <c r="I1782" i="54"/>
  <c r="I1783" i="54"/>
  <c r="I1784" i="54"/>
  <c r="I1785" i="54"/>
  <c r="I1786" i="54"/>
  <c r="I1787" i="54"/>
  <c r="AA1284" i="81" s="1"/>
  <c r="I1788" i="54"/>
  <c r="I1789" i="54"/>
  <c r="I1790" i="54"/>
  <c r="AA1422" i="81" s="1"/>
  <c r="I1791" i="54"/>
  <c r="AA1381" i="81" s="1"/>
  <c r="I1792" i="54"/>
  <c r="AA930" i="81" s="1"/>
  <c r="I1793" i="54"/>
  <c r="AA324" i="81" s="1"/>
  <c r="I1794" i="54"/>
  <c r="AA1391" i="81" s="1"/>
  <c r="I1795" i="54"/>
  <c r="AA1414" i="81" s="1"/>
  <c r="I1796" i="54"/>
  <c r="AA993" i="81" s="1"/>
  <c r="I1797" i="54"/>
  <c r="AA750" i="81" s="1"/>
  <c r="I1798" i="54"/>
  <c r="AA1430" i="81" s="1"/>
  <c r="I1799" i="54"/>
  <c r="AA1266" i="81" s="1"/>
  <c r="I1800" i="54"/>
  <c r="AA5006" i="81" s="1"/>
  <c r="I1801" i="54"/>
  <c r="AA320" i="81" s="1"/>
  <c r="I1802" i="54"/>
  <c r="AA753" i="81" s="1"/>
  <c r="I1803" i="54"/>
  <c r="AA1416" i="81" s="1"/>
  <c r="I1804" i="54"/>
  <c r="AA1379" i="81" s="1"/>
  <c r="I1805" i="54"/>
  <c r="AA569" i="81" s="1"/>
  <c r="I1806" i="54"/>
  <c r="AA1157" i="81" s="1"/>
  <c r="I1807" i="54"/>
  <c r="AA2259" i="81" s="1"/>
  <c r="I1808" i="54"/>
  <c r="AA130" i="81" s="1"/>
  <c r="I1809" i="54"/>
  <c r="AA1194" i="81" s="1"/>
  <c r="I1810" i="54"/>
  <c r="AA1305" i="81" s="1"/>
  <c r="I1811" i="54"/>
  <c r="I1812" i="54"/>
  <c r="I1813" i="54"/>
  <c r="AA241" i="81" s="1"/>
  <c r="I1814" i="54"/>
  <c r="I1815" i="54"/>
  <c r="I1816" i="54"/>
  <c r="I1817" i="54"/>
  <c r="I1818" i="54"/>
  <c r="I1819" i="54"/>
  <c r="I1820" i="54"/>
  <c r="I1821" i="54"/>
  <c r="I1822" i="54"/>
  <c r="I1823" i="54"/>
  <c r="AA119" i="81" s="1"/>
  <c r="I1824" i="54"/>
  <c r="I1825" i="54"/>
  <c r="AA1798" i="81" s="1"/>
  <c r="I1826" i="54"/>
  <c r="I1827" i="54"/>
  <c r="I1828" i="54"/>
  <c r="I1829" i="54"/>
  <c r="I1830" i="54"/>
  <c r="AA687" i="81" s="1"/>
  <c r="I1831" i="54"/>
  <c r="AA1336" i="81" s="1"/>
  <c r="I1832" i="54"/>
  <c r="AA162" i="81" s="1"/>
  <c r="I1833" i="54"/>
  <c r="AA458" i="81" s="1"/>
  <c r="I1834" i="54"/>
  <c r="AA457" i="81" s="1"/>
  <c r="I1835" i="54"/>
  <c r="AA1100" i="81" s="1"/>
  <c r="I1836" i="54"/>
  <c r="AA485" i="81" s="1"/>
  <c r="I1837" i="54"/>
  <c r="AA7" i="81" s="1"/>
  <c r="I1838" i="54"/>
  <c r="AA127" i="81" s="1"/>
  <c r="I1839" i="54"/>
  <c r="AA129" i="81" s="1"/>
  <c r="I1840" i="54"/>
  <c r="AA1200" i="81" s="1"/>
  <c r="I1841" i="54"/>
  <c r="AA1806" i="81" s="1"/>
  <c r="I1842" i="54"/>
  <c r="AA3863" i="81" s="1"/>
  <c r="I1843" i="54"/>
  <c r="I1844" i="54"/>
  <c r="I1845" i="54"/>
  <c r="I1846" i="54"/>
  <c r="I1847" i="54"/>
  <c r="I1848" i="54"/>
  <c r="I1849" i="54"/>
  <c r="I1850" i="54"/>
  <c r="I1851" i="54"/>
  <c r="I1852" i="54"/>
  <c r="I1853" i="54"/>
  <c r="AA287" i="81" s="1"/>
  <c r="I1854" i="54"/>
  <c r="AA927" i="81" s="1"/>
  <c r="I1855" i="54"/>
  <c r="I1856" i="54"/>
  <c r="I1857" i="54"/>
  <c r="I1858" i="54"/>
  <c r="I1859" i="54"/>
  <c r="I1860" i="54"/>
  <c r="I1861" i="54"/>
  <c r="I1862" i="54"/>
  <c r="I1863" i="54"/>
  <c r="I1864" i="54"/>
  <c r="I1865" i="54"/>
  <c r="I1866" i="54"/>
  <c r="AA1807" i="81" s="1"/>
  <c r="I1867" i="54"/>
  <c r="AA168" i="81" s="1"/>
  <c r="I1868" i="54"/>
  <c r="AA1673" i="81" s="1"/>
  <c r="I1869" i="54"/>
  <c r="AA286" i="81" s="1"/>
  <c r="I1870" i="54"/>
  <c r="AA27" i="81" s="1"/>
  <c r="I1871" i="54"/>
  <c r="AA997" i="81" s="1"/>
  <c r="I1872" i="54"/>
  <c r="AA1269" i="81" s="1"/>
  <c r="I1873" i="54"/>
  <c r="AA131" i="81" s="1"/>
  <c r="I1874" i="54"/>
  <c r="AA515" i="81" s="1"/>
  <c r="I1875" i="54"/>
  <c r="I1876" i="54"/>
  <c r="AA213" i="81" s="1"/>
  <c r="I1877" i="54"/>
  <c r="I1878" i="54"/>
  <c r="I1879" i="54"/>
  <c r="I1880" i="54"/>
  <c r="I1881" i="54"/>
  <c r="AA1652" i="81" s="1"/>
  <c r="I1882" i="54"/>
  <c r="AA264" i="81" s="1"/>
  <c r="I1883" i="54"/>
  <c r="I1884" i="54"/>
  <c r="I1885" i="54"/>
  <c r="I1886" i="54"/>
  <c r="I1887" i="54"/>
  <c r="I1888" i="54"/>
  <c r="I1889" i="54"/>
  <c r="I1890" i="54"/>
  <c r="I1891" i="54"/>
  <c r="I1892" i="54"/>
  <c r="I1893" i="54"/>
  <c r="I1894" i="54"/>
  <c r="I1895" i="54"/>
  <c r="I1896" i="54"/>
  <c r="I1897" i="54"/>
  <c r="I1898" i="54"/>
  <c r="I1899" i="54"/>
  <c r="I1900" i="54"/>
  <c r="AA3072" i="81" s="1"/>
  <c r="I1901" i="54"/>
  <c r="AA4370" i="81" s="1"/>
  <c r="I1902" i="54"/>
  <c r="AA5117" i="81" s="1"/>
  <c r="I1903" i="54"/>
  <c r="AA1272" i="81" s="1"/>
  <c r="I1904" i="54"/>
  <c r="AA253" i="81" s="1"/>
  <c r="I1905" i="54"/>
  <c r="AA4842" i="81" s="1"/>
  <c r="I1906" i="54"/>
  <c r="AA1653" i="81" s="1"/>
  <c r="I1907" i="54"/>
  <c r="I1908" i="54"/>
  <c r="I1909" i="54"/>
  <c r="I1910" i="54"/>
  <c r="I1911" i="54"/>
  <c r="I1912" i="54"/>
  <c r="I1913" i="54"/>
  <c r="I1914" i="54"/>
  <c r="I1915" i="54"/>
  <c r="AA395" i="81" s="1"/>
  <c r="I1916" i="54"/>
  <c r="AA1168" i="81" s="1"/>
  <c r="I1917" i="54"/>
  <c r="AA916" i="81" s="1"/>
  <c r="I1918" i="54"/>
  <c r="I1919" i="54"/>
  <c r="AA4458" i="81" s="1"/>
  <c r="I1920" i="54"/>
  <c r="I1921" i="54"/>
  <c r="AA4310" i="81" s="1"/>
  <c r="I1922" i="54"/>
  <c r="AA4443" i="81" s="1"/>
  <c r="I1923" i="54"/>
  <c r="AA4029" i="81" s="1"/>
  <c r="I1924" i="54"/>
  <c r="AA1867" i="81" s="1"/>
  <c r="I1925" i="54"/>
  <c r="AA4056" i="81" s="1"/>
  <c r="I1926" i="54"/>
  <c r="AA4467" i="81" s="1"/>
  <c r="I1927" i="54"/>
  <c r="AA2970" i="81" s="1"/>
  <c r="I1928" i="54"/>
  <c r="AA3523" i="81" s="1"/>
  <c r="I1929" i="54"/>
  <c r="AA1902" i="81" s="1"/>
  <c r="I1930" i="54"/>
  <c r="AA1869" i="81" s="1"/>
  <c r="I1931" i="54"/>
  <c r="AA4216" i="81" s="1"/>
  <c r="I1932" i="54"/>
  <c r="AA2980" i="81" s="1"/>
  <c r="I1933" i="54"/>
  <c r="AA2023" i="81" s="1"/>
  <c r="I1934" i="54"/>
  <c r="AA4242" i="81" s="1"/>
  <c r="I1935" i="54"/>
  <c r="AA4392" i="81" s="1"/>
  <c r="I1936" i="54"/>
  <c r="AA2803" i="81" s="1"/>
  <c r="I1937" i="54"/>
  <c r="AA4309" i="81" s="1"/>
  <c r="I1938" i="54"/>
  <c r="AA1868" i="81" s="1"/>
  <c r="I1939" i="54"/>
  <c r="AA4265" i="81" s="1"/>
  <c r="I1940" i="54"/>
  <c r="AA2969" i="81" s="1"/>
  <c r="I1941" i="54"/>
  <c r="AA4068" i="81" s="1"/>
  <c r="I1942" i="54"/>
  <c r="AA4280" i="81" s="1"/>
  <c r="I1943" i="54"/>
  <c r="AA4400" i="81" s="1"/>
  <c r="I1944" i="54"/>
  <c r="AA3797" i="81" s="1"/>
  <c r="I1945" i="54"/>
  <c r="AA1865" i="81" s="1"/>
  <c r="I1946" i="54"/>
  <c r="AA2195" i="81" s="1"/>
  <c r="I1947" i="54"/>
  <c r="I1948" i="54"/>
  <c r="I1949" i="54"/>
  <c r="AA4043" i="81" s="1"/>
  <c r="I1950" i="54"/>
  <c r="AA2978" i="81" s="1"/>
  <c r="I1951" i="54"/>
  <c r="AA4057" i="81" s="1"/>
  <c r="I1952" i="54"/>
  <c r="I1953" i="54"/>
  <c r="AA1904" i="81" s="1"/>
  <c r="I1954" i="54"/>
  <c r="I1955" i="54"/>
  <c r="AA4061" i="81" s="1"/>
  <c r="I1956" i="54"/>
  <c r="AA4244" i="81" s="1"/>
  <c r="I1957" i="54"/>
  <c r="I1958" i="54"/>
  <c r="I1959" i="54"/>
  <c r="AA4274" i="81" s="1"/>
  <c r="I1960" i="54"/>
  <c r="AA3517" i="81" s="1"/>
  <c r="I1961" i="54"/>
  <c r="I1962" i="54"/>
  <c r="AA2099" i="81" s="1"/>
  <c r="I1963" i="54"/>
  <c r="AA3973" i="81" s="1"/>
  <c r="I1964" i="54"/>
  <c r="I1965" i="54"/>
  <c r="AA4375" i="81" s="1"/>
  <c r="I1966" i="54"/>
  <c r="I1967" i="54"/>
  <c r="AA2125" i="81" s="1"/>
  <c r="I1968" i="54"/>
  <c r="AA2529" i="81" s="1"/>
  <c r="I1969" i="54"/>
  <c r="AA2393" i="81" s="1"/>
  <c r="I1970" i="54"/>
  <c r="AA3544" i="81" s="1"/>
  <c r="I1971" i="54"/>
  <c r="AA1019" i="81" s="1"/>
  <c r="I1972" i="54"/>
  <c r="AA4093" i="81" s="1"/>
  <c r="I1973" i="54"/>
  <c r="I1974" i="54"/>
  <c r="I1975" i="54"/>
  <c r="AA4031" i="81" s="1"/>
  <c r="I1976" i="54"/>
  <c r="AA3802" i="81" s="1"/>
  <c r="I1977" i="54"/>
  <c r="AA2351" i="81" s="1"/>
  <c r="I1978" i="54"/>
  <c r="AA2101" i="81" s="1"/>
  <c r="I1979" i="54"/>
  <c r="AA4271" i="81" s="1"/>
  <c r="I1980" i="54"/>
  <c r="AA4402" i="81" s="1"/>
  <c r="I1981" i="54"/>
  <c r="AA2399" i="81" s="1"/>
  <c r="I1982" i="54"/>
  <c r="AA2537" i="81" s="1"/>
  <c r="I1983" i="54"/>
  <c r="AA2348" i="81" s="1"/>
  <c r="I1984" i="54"/>
  <c r="AA4437" i="81" s="1"/>
  <c r="I1985" i="54"/>
  <c r="AA4401" i="81" s="1"/>
  <c r="I1986" i="54"/>
  <c r="AA4246" i="81" s="1"/>
  <c r="I1987" i="54"/>
  <c r="AA987" i="81" s="1"/>
  <c r="I1988" i="54"/>
  <c r="AA3988" i="81" s="1"/>
  <c r="I1989" i="54"/>
  <c r="AA4282" i="81" s="1"/>
  <c r="I1990" i="54"/>
  <c r="AA3798" i="81" s="1"/>
  <c r="I1991" i="54"/>
  <c r="AA2046" i="81" s="1"/>
  <c r="I1992" i="54"/>
  <c r="AA2389" i="81" s="1"/>
  <c r="I1993" i="54"/>
  <c r="AA3780" i="81" s="1"/>
  <c r="I1994" i="54"/>
  <c r="AA4222" i="81" s="1"/>
  <c r="I1995" i="54"/>
  <c r="AA4133" i="81" s="1"/>
  <c r="I1996" i="54"/>
  <c r="AA4318" i="81" s="1"/>
  <c r="I1997" i="54"/>
  <c r="AA4220" i="81" s="1"/>
  <c r="I1998" i="54"/>
  <c r="AA4399" i="81" s="1"/>
  <c r="I1999" i="54"/>
  <c r="AA4306" i="81" s="1"/>
  <c r="I2000" i="54"/>
  <c r="AA4311" i="81" s="1"/>
  <c r="I2001" i="54"/>
  <c r="AA3748" i="81" s="1"/>
  <c r="I2002" i="54"/>
  <c r="AA2098" i="81" s="1"/>
  <c r="I2003" i="54"/>
  <c r="I2004" i="54"/>
  <c r="AA2392" i="81" s="1"/>
  <c r="I2005" i="54"/>
  <c r="I2006" i="54"/>
  <c r="AA2402" i="81" s="1"/>
  <c r="I2007" i="54"/>
  <c r="AA3760" i="81" s="1"/>
  <c r="I2008" i="54"/>
  <c r="AA4269" i="81" s="1"/>
  <c r="I2009" i="54"/>
  <c r="I2010" i="54"/>
  <c r="I2011" i="54"/>
  <c r="AA3981" i="81" s="1"/>
  <c r="I2012" i="54"/>
  <c r="AA2848" i="81" s="1"/>
  <c r="I2013" i="54"/>
  <c r="I2014" i="54"/>
  <c r="I2015" i="54"/>
  <c r="AA4324" i="81" s="1"/>
  <c r="I2016" i="54"/>
  <c r="AA4390" i="81" s="1"/>
  <c r="I2017" i="54"/>
  <c r="I2018" i="54"/>
  <c r="AA2342" i="81" s="1"/>
  <c r="I2019" i="54"/>
  <c r="AA1899" i="81" s="1"/>
  <c r="I2020" i="54"/>
  <c r="AA2010" i="81" s="1"/>
  <c r="I2021" i="54"/>
  <c r="I2022" i="54"/>
  <c r="AA3796" i="81" s="1"/>
  <c r="I2023" i="54"/>
  <c r="AA4504" i="81" s="1"/>
  <c r="I2024" i="54"/>
  <c r="AA2394" i="81" s="1"/>
  <c r="I2025" i="54"/>
  <c r="AA4241" i="81" s="1"/>
  <c r="I2026" i="54"/>
  <c r="AA2400" i="81" s="1"/>
  <c r="I2027" i="54"/>
  <c r="AA4136" i="81" s="1"/>
  <c r="I2028" i="54"/>
  <c r="AA4046" i="81" s="1"/>
  <c r="I2029" i="54"/>
  <c r="AA962" i="81" s="1"/>
  <c r="I2030" i="54"/>
  <c r="AA4397" i="81" s="1"/>
  <c r="I2031" i="54"/>
  <c r="AA4396" i="81" s="1"/>
  <c r="I2032" i="54"/>
  <c r="AA2385" i="81" s="1"/>
  <c r="I2033" i="54"/>
  <c r="AA3772" i="81" s="1"/>
  <c r="I2034" i="54"/>
  <c r="AA3775" i="81" s="1"/>
  <c r="I2035" i="54"/>
  <c r="AA1076" i="81" s="1"/>
  <c r="I2036" i="54"/>
  <c r="I2037" i="54"/>
  <c r="I2038" i="54"/>
  <c r="AA2100" i="81" s="1"/>
  <c r="I2039" i="54"/>
  <c r="AA1083" i="81" s="1"/>
  <c r="I2040" i="54"/>
  <c r="AA4023" i="81" s="1"/>
  <c r="I2041" i="54"/>
  <c r="I2042" i="54"/>
  <c r="I2043" i="54"/>
  <c r="AA2401" i="81" s="1"/>
  <c r="I2044" i="54"/>
  <c r="AA3750" i="81" s="1"/>
  <c r="I2045" i="54"/>
  <c r="I2046" i="54"/>
  <c r="I2047" i="54"/>
  <c r="I2048" i="54"/>
  <c r="AA1084" i="81" s="1"/>
  <c r="I2049" i="54"/>
  <c r="AA3778" i="81" s="1"/>
  <c r="I2050" i="54"/>
  <c r="AA4319" i="81" s="1"/>
  <c r="I2051" i="54"/>
  <c r="I2052" i="54"/>
  <c r="AA4263" i="81" s="1"/>
  <c r="I2053" i="54"/>
  <c r="AA368" i="81" s="1"/>
  <c r="I2054" i="54"/>
  <c r="AA4059" i="81" s="1"/>
  <c r="I2055" i="54"/>
  <c r="AA2535" i="81" s="1"/>
  <c r="I2056" i="54"/>
  <c r="AA2337" i="81" s="1"/>
  <c r="I2057" i="54"/>
  <c r="AA4727" i="81" s="1"/>
  <c r="I2058" i="54"/>
  <c r="AA4326" i="81" s="1"/>
  <c r="I2059" i="54"/>
  <c r="AA849" i="81" s="1"/>
  <c r="I2060" i="54"/>
  <c r="AA4505" i="81" s="1"/>
  <c r="I2061" i="54"/>
  <c r="AA1087" i="81" s="1"/>
  <c r="I2062" i="54"/>
  <c r="AA2530" i="81" s="1"/>
  <c r="I2063" i="54"/>
  <c r="AA1905" i="81" s="1"/>
  <c r="I2064" i="54"/>
  <c r="AA1834" i="81" s="1"/>
  <c r="I2065" i="54"/>
  <c r="AA4329" i="81" s="1"/>
  <c r="I2066" i="54"/>
  <c r="AA3568" i="81" s="1"/>
  <c r="I2067" i="54"/>
  <c r="AA369" i="81" s="1"/>
  <c r="I2068" i="54"/>
  <c r="I2069" i="54"/>
  <c r="AA3765" i="81" s="1"/>
  <c r="I2070" i="54"/>
  <c r="I2071" i="54"/>
  <c r="I2072" i="54"/>
  <c r="I2073" i="54"/>
  <c r="I2074" i="54"/>
  <c r="AA2127" i="81" s="1"/>
  <c r="I2075" i="54"/>
  <c r="I2076" i="54"/>
  <c r="I2077" i="54"/>
  <c r="I2078" i="54"/>
  <c r="I2079" i="54"/>
  <c r="I2080" i="54"/>
  <c r="I2081" i="54"/>
  <c r="AA1442" i="81" s="1"/>
  <c r="I2082" i="54"/>
  <c r="AA1439" i="81" s="1"/>
  <c r="I2083" i="54"/>
  <c r="AA783" i="81" s="1"/>
  <c r="I2084" i="54"/>
  <c r="AA1415" i="81" s="1"/>
  <c r="I2085" i="54"/>
  <c r="I2086" i="54"/>
  <c r="I2087" i="54"/>
  <c r="I2088" i="54"/>
  <c r="I2089" i="54"/>
  <c r="I2090" i="54"/>
  <c r="AA325" i="81" s="1"/>
  <c r="I2091" i="54"/>
  <c r="I2092" i="54"/>
  <c r="I2093" i="54"/>
  <c r="I2094" i="54"/>
  <c r="I2095" i="54"/>
  <c r="AA780" i="81" s="1"/>
  <c r="I2096" i="54"/>
  <c r="AA931" i="81" s="1"/>
  <c r="I2097" i="54"/>
  <c r="I2098" i="54"/>
  <c r="AA1423" i="81" s="1"/>
  <c r="I2099" i="54"/>
  <c r="I2100" i="54"/>
  <c r="AA236" i="81" s="1"/>
  <c r="I2101" i="54"/>
  <c r="AA1326" i="81" s="1"/>
  <c r="I2102" i="54"/>
  <c r="AA1116" i="81" s="1"/>
  <c r="I2103" i="54"/>
  <c r="AA418" i="81" s="1"/>
  <c r="I2104" i="54"/>
  <c r="AA1313" i="81" s="1"/>
  <c r="I2105" i="54"/>
  <c r="AA926" i="81" s="1"/>
  <c r="I2106" i="54"/>
  <c r="AA920" i="81" s="1"/>
  <c r="I2107" i="54"/>
  <c r="AA640" i="81" s="1"/>
  <c r="I2108" i="54"/>
  <c r="AA125" i="81" s="1"/>
  <c r="I2109" i="54"/>
  <c r="AA641" i="81" s="1"/>
  <c r="I2110" i="54"/>
  <c r="AA487" i="81" s="1"/>
  <c r="I2111" i="54"/>
  <c r="AA1337" i="81" s="1"/>
  <c r="I2112" i="54"/>
  <c r="I2113" i="54"/>
  <c r="I2114" i="54"/>
  <c r="AA181" i="81" s="1"/>
  <c r="I2115" i="54"/>
  <c r="AA623" i="81" s="1"/>
  <c r="I2116" i="54"/>
  <c r="AA519" i="81" s="1"/>
  <c r="I2117" i="54"/>
  <c r="AA290" i="81" s="1"/>
  <c r="I2118" i="54"/>
  <c r="AA299" i="81" s="1"/>
  <c r="I2119" i="54"/>
  <c r="I2120" i="54"/>
  <c r="I2121" i="54"/>
  <c r="AA928" i="81" s="1"/>
  <c r="I2122" i="54"/>
  <c r="AA650" i="81" s="1"/>
  <c r="I2123" i="54"/>
  <c r="AA1192" i="81" s="1"/>
  <c r="I2124" i="54"/>
  <c r="AA578" i="81" s="1"/>
  <c r="I2125" i="54"/>
  <c r="AA242" i="81" s="1"/>
  <c r="I2126" i="54"/>
  <c r="AA643" i="81" s="1"/>
  <c r="I2127" i="54"/>
  <c r="AA644" i="81" s="1"/>
  <c r="I2128" i="54"/>
  <c r="AA602" i="81" s="1"/>
  <c r="I2129" i="54"/>
  <c r="AA163" i="81" s="1"/>
  <c r="I2130" i="54"/>
  <c r="AA128" i="81" s="1"/>
  <c r="I2131" i="54"/>
  <c r="I2132" i="54"/>
  <c r="I2133" i="54"/>
  <c r="I2134" i="54"/>
  <c r="I2135" i="54"/>
  <c r="I2136" i="54"/>
  <c r="I2137" i="54"/>
  <c r="AA161" i="81" s="1"/>
  <c r="I2138" i="54"/>
  <c r="I2139" i="54"/>
  <c r="I2140" i="54"/>
  <c r="AA571" i="81" s="1"/>
  <c r="I2141" i="54"/>
  <c r="AA4728" i="81" s="1"/>
  <c r="I2142" i="54"/>
  <c r="AA407" i="81" s="1"/>
  <c r="I2143" i="54"/>
  <c r="AA295" i="81" s="1"/>
  <c r="I2144" i="54"/>
  <c r="AA18" i="81" s="1"/>
  <c r="I2145" i="54"/>
  <c r="AA291" i="81" s="1"/>
  <c r="I2146" i="54"/>
  <c r="AA267" i="81" s="1"/>
  <c r="I2147" i="54"/>
  <c r="AA525" i="81" s="1"/>
  <c r="I2148" i="54"/>
  <c r="AA505" i="81" s="1"/>
  <c r="I2149" i="54"/>
  <c r="AA496" i="81" s="1"/>
  <c r="I2150" i="54"/>
  <c r="AA405" i="81" s="1"/>
  <c r="I2151" i="54"/>
  <c r="AA113" i="81" s="1"/>
  <c r="I2152" i="54"/>
  <c r="AA565" i="81" s="1"/>
  <c r="I2153" i="54"/>
  <c r="AA546" i="81" s="1"/>
  <c r="I2154" i="54"/>
  <c r="AA1344" i="81" s="1"/>
  <c r="I2155" i="54"/>
  <c r="AA120" i="81" s="1"/>
  <c r="I2156" i="54"/>
  <c r="AA653" i="81" s="1"/>
  <c r="I2157" i="54"/>
  <c r="AA4540" i="81" s="1"/>
  <c r="I2158" i="54"/>
  <c r="AA1207" i="81" s="1"/>
  <c r="I2159" i="54"/>
  <c r="AA4730" i="81" s="1"/>
  <c r="I2160" i="54"/>
  <c r="AA1209" i="81" s="1"/>
  <c r="I2161" i="54"/>
  <c r="AA703" i="81" s="1"/>
  <c r="I2162" i="54"/>
  <c r="AA4913" i="81" s="1"/>
  <c r="I2163" i="54"/>
  <c r="I2164" i="54"/>
  <c r="I2165" i="54"/>
  <c r="I2166" i="54"/>
  <c r="I2167" i="54"/>
  <c r="I2168" i="54"/>
  <c r="I2169" i="54"/>
  <c r="I2170" i="54"/>
  <c r="I2171" i="54"/>
  <c r="I2172" i="54"/>
  <c r="I2173" i="54"/>
  <c r="I2174" i="54"/>
  <c r="AA4742" i="81" s="1"/>
  <c r="I2175" i="54"/>
  <c r="I2176" i="54"/>
  <c r="I2177" i="54"/>
  <c r="I2178" i="54"/>
  <c r="I2179" i="54"/>
  <c r="AA199" i="81" s="1"/>
  <c r="I2180" i="54"/>
  <c r="AA4748" i="81" s="1"/>
  <c r="I2181" i="54"/>
  <c r="AA2353" i="81" s="1"/>
  <c r="I2182" i="54"/>
  <c r="AA39" i="81" s="1"/>
  <c r="I2183" i="54"/>
  <c r="AA1399" i="81" s="1"/>
  <c r="I2184" i="54"/>
  <c r="I2185" i="54"/>
  <c r="AA401" i="81" s="1"/>
  <c r="I2186" i="54"/>
  <c r="AA2951" i="81" s="1"/>
  <c r="I2187" i="54"/>
  <c r="AA2950" i="81" s="1"/>
  <c r="I2188" i="54"/>
  <c r="AA2948" i="81" s="1"/>
  <c r="I2189" i="54"/>
  <c r="AA2952" i="81" s="1"/>
  <c r="I2190" i="54"/>
  <c r="AA2949" i="81" s="1"/>
  <c r="I2191" i="54"/>
  <c r="AA3851" i="81" s="1"/>
  <c r="I2192" i="54"/>
  <c r="I2193" i="54"/>
  <c r="I2194" i="54"/>
  <c r="I2195" i="54"/>
  <c r="I2196" i="54"/>
  <c r="I2197" i="54"/>
  <c r="I2198" i="54"/>
  <c r="I2199" i="54"/>
  <c r="I2200" i="54"/>
  <c r="I2201" i="54"/>
  <c r="I2202" i="54"/>
  <c r="I2203" i="54"/>
  <c r="I2204" i="54"/>
  <c r="I2205" i="54"/>
  <c r="I2206" i="54"/>
  <c r="I2207" i="54"/>
  <c r="I2208" i="54"/>
  <c r="I2209" i="54"/>
  <c r="I2210" i="54"/>
  <c r="I2211" i="54"/>
  <c r="I2212" i="54"/>
  <c r="I2213" i="54"/>
  <c r="I2214" i="54"/>
  <c r="I2215" i="54"/>
  <c r="I2216" i="54"/>
  <c r="I2217" i="54"/>
  <c r="I2218" i="54"/>
  <c r="I2219" i="54"/>
  <c r="I2220" i="54"/>
  <c r="I2221" i="54"/>
  <c r="I2222" i="54"/>
  <c r="I2223" i="54"/>
  <c r="I2224" i="54"/>
  <c r="I2225" i="54"/>
  <c r="I2226" i="54"/>
  <c r="I2227" i="54"/>
  <c r="I2228" i="54"/>
  <c r="I2229" i="54"/>
  <c r="I2230" i="54"/>
  <c r="I2231" i="54"/>
  <c r="I2232" i="54"/>
  <c r="I2233" i="54"/>
  <c r="I2234" i="54"/>
  <c r="I2235" i="54"/>
  <c r="I2236" i="54"/>
  <c r="I2237" i="54"/>
  <c r="I2238" i="54"/>
  <c r="I2239" i="54"/>
  <c r="I2240" i="54"/>
  <c r="I2241" i="54"/>
  <c r="I2242" i="54"/>
  <c r="I2243" i="54"/>
  <c r="I2244" i="54"/>
  <c r="I2245" i="54"/>
  <c r="I2246" i="54"/>
  <c r="I2247" i="54"/>
  <c r="I2248" i="54"/>
  <c r="I2249" i="54"/>
  <c r="I2250" i="54"/>
  <c r="I2251" i="54"/>
  <c r="I2252" i="54"/>
  <c r="I2253" i="54"/>
  <c r="I2254" i="54"/>
  <c r="I2255" i="54"/>
  <c r="I2256" i="54"/>
  <c r="I2257" i="54"/>
  <c r="I2258" i="54"/>
  <c r="I2259" i="54"/>
  <c r="I2260" i="54"/>
  <c r="I2261" i="54"/>
  <c r="I2262" i="54"/>
  <c r="I2263" i="54"/>
  <c r="I2264" i="54"/>
  <c r="I2265" i="54"/>
  <c r="I2266" i="54"/>
  <c r="I2267" i="54"/>
  <c r="I2268" i="54"/>
  <c r="I2269" i="54"/>
  <c r="I2270" i="54"/>
  <c r="I2271" i="54"/>
  <c r="I2272" i="54"/>
  <c r="I2273" i="54"/>
  <c r="I2274" i="54"/>
  <c r="I2275" i="54"/>
  <c r="I2276" i="54"/>
  <c r="I2277" i="54"/>
  <c r="I2278" i="54"/>
  <c r="I2279" i="54"/>
  <c r="I2280" i="54"/>
  <c r="I2281" i="54"/>
  <c r="I2282" i="54"/>
  <c r="I2283" i="54"/>
  <c r="I2284" i="54"/>
  <c r="I2285" i="54"/>
  <c r="I2286" i="54"/>
  <c r="I2287" i="54"/>
  <c r="I2288" i="54"/>
  <c r="I2289" i="54"/>
  <c r="I2290" i="54"/>
  <c r="I2291" i="54"/>
  <c r="I2292" i="54"/>
  <c r="I2293" i="54"/>
  <c r="I2294" i="54"/>
  <c r="I2295" i="54"/>
  <c r="I2296" i="54"/>
  <c r="I2297" i="54"/>
  <c r="I2298" i="54"/>
  <c r="I2299" i="54"/>
  <c r="I2300" i="54"/>
  <c r="I2301" i="54"/>
  <c r="I2302" i="54"/>
  <c r="I2303" i="54"/>
  <c r="I2304" i="54"/>
  <c r="I2305" i="54"/>
  <c r="I2306" i="54"/>
  <c r="I2307" i="54"/>
  <c r="I2308" i="54"/>
  <c r="I2309" i="54"/>
  <c r="I2310" i="54"/>
  <c r="I2311" i="54"/>
  <c r="I2312" i="54"/>
  <c r="I2313" i="54"/>
  <c r="I2314" i="54"/>
  <c r="I2315" i="54"/>
  <c r="I2316" i="54"/>
  <c r="I2317" i="54"/>
  <c r="I2318" i="54"/>
  <c r="I2319" i="54"/>
  <c r="I2320" i="54"/>
  <c r="I2321" i="54"/>
  <c r="I2322" i="54"/>
  <c r="I2323" i="54"/>
  <c r="I2324" i="54"/>
  <c r="I2325" i="54"/>
  <c r="I2326" i="54"/>
  <c r="I2327" i="54"/>
  <c r="I2328" i="54"/>
  <c r="I2329" i="54"/>
  <c r="I2330" i="54"/>
  <c r="I2331" i="54"/>
  <c r="I2332" i="54"/>
  <c r="I2333" i="54"/>
  <c r="I2334" i="54"/>
  <c r="I2335" i="54"/>
  <c r="I2336" i="54"/>
  <c r="I2337" i="54"/>
  <c r="I2338" i="54"/>
  <c r="I2339" i="54"/>
  <c r="I2340" i="54"/>
  <c r="I2341" i="54"/>
  <c r="I2342" i="54"/>
  <c r="I2343" i="54"/>
  <c r="I2344" i="54"/>
  <c r="I2345" i="54"/>
  <c r="I2346" i="54"/>
  <c r="I2347" i="54"/>
  <c r="I2348" i="54"/>
  <c r="I2349" i="54"/>
  <c r="I2350" i="54"/>
  <c r="I2351" i="54"/>
  <c r="I2352" i="54"/>
  <c r="I2353" i="54"/>
  <c r="I2354" i="54"/>
  <c r="I2355" i="54"/>
  <c r="I2356" i="54"/>
  <c r="I2357" i="54"/>
  <c r="I2358" i="54"/>
  <c r="I2359" i="54"/>
  <c r="I2360" i="54"/>
  <c r="I2361" i="54"/>
  <c r="I2362" i="54"/>
  <c r="I2363" i="54"/>
  <c r="I2364" i="54"/>
  <c r="I2365" i="54"/>
  <c r="I2366" i="54"/>
  <c r="I2367" i="54"/>
  <c r="I2368" i="54"/>
  <c r="I2369" i="54"/>
  <c r="I2370" i="54"/>
  <c r="I2371" i="54"/>
  <c r="I2372" i="54"/>
  <c r="I2373" i="54"/>
  <c r="I2374" i="54"/>
  <c r="I2375" i="54"/>
  <c r="I2376" i="54"/>
  <c r="I2377" i="54"/>
  <c r="I2378" i="54"/>
  <c r="I2379" i="54"/>
  <c r="I2380" i="54"/>
  <c r="I2381" i="54"/>
  <c r="I2382" i="54"/>
  <c r="I2383" i="54"/>
  <c r="I2384" i="54"/>
  <c r="I2385" i="54"/>
  <c r="I2386" i="54"/>
  <c r="I2387" i="54"/>
  <c r="I2388" i="54"/>
  <c r="I2389" i="54"/>
  <c r="I2390" i="54"/>
  <c r="I2391" i="54"/>
  <c r="I2392" i="54"/>
  <c r="I2393" i="54"/>
  <c r="I2394" i="54"/>
  <c r="I2395" i="54"/>
  <c r="I2396" i="54"/>
  <c r="I2397" i="54"/>
  <c r="I2398" i="54"/>
  <c r="I2399" i="54"/>
  <c r="I2400" i="54"/>
  <c r="I2401" i="54"/>
  <c r="I2402" i="54"/>
  <c r="I2403" i="54"/>
  <c r="I2404" i="54"/>
  <c r="I2405" i="54"/>
  <c r="I2406" i="54"/>
  <c r="I2407" i="54"/>
  <c r="I2408" i="54"/>
  <c r="I2409" i="54"/>
  <c r="I2410" i="54"/>
  <c r="I2411" i="54"/>
  <c r="I2412" i="54"/>
  <c r="I2413" i="54"/>
  <c r="I2414" i="54"/>
  <c r="I2415" i="54"/>
  <c r="I2416" i="54"/>
  <c r="I2417" i="54"/>
  <c r="I2418" i="54"/>
  <c r="I2419" i="54"/>
  <c r="I2420" i="54"/>
  <c r="I2421" i="54"/>
  <c r="I2422" i="54"/>
  <c r="I2423" i="54"/>
  <c r="I2424" i="54"/>
  <c r="I2425" i="54"/>
  <c r="I2426" i="54"/>
  <c r="I2427" i="54"/>
  <c r="I2428" i="54"/>
  <c r="I2429" i="54"/>
  <c r="I2430" i="54"/>
  <c r="I2431" i="54"/>
  <c r="I2432" i="54"/>
  <c r="I2433" i="54"/>
  <c r="I2434" i="54"/>
  <c r="I2435" i="54"/>
  <c r="I2436" i="54"/>
  <c r="I2437" i="54"/>
  <c r="I2438" i="54"/>
  <c r="I2439" i="54"/>
  <c r="I2440" i="54"/>
  <c r="I2441" i="54"/>
  <c r="I2442" i="54"/>
  <c r="I2443" i="54"/>
  <c r="I2444" i="54"/>
  <c r="I2445" i="54"/>
  <c r="I2446" i="54"/>
  <c r="I2447" i="54"/>
  <c r="I2448" i="54"/>
  <c r="I2449" i="54"/>
  <c r="I2450" i="54"/>
  <c r="I2451" i="54"/>
  <c r="I2452" i="54"/>
  <c r="I2453" i="54"/>
  <c r="I2454" i="54"/>
  <c r="I2455" i="54"/>
  <c r="I2456" i="54"/>
  <c r="I2457" i="54"/>
  <c r="I2458" i="54"/>
  <c r="I2459" i="54"/>
  <c r="I2460" i="54"/>
  <c r="I2461" i="54"/>
  <c r="I2462" i="54"/>
  <c r="I2463" i="54"/>
  <c r="I2464" i="54"/>
  <c r="I2465" i="54"/>
  <c r="I2466" i="54"/>
  <c r="I2467" i="54"/>
  <c r="I2468" i="54"/>
  <c r="I2469" i="54"/>
  <c r="I2470" i="54"/>
  <c r="I2471" i="54"/>
  <c r="I2472" i="54"/>
  <c r="I2473" i="54"/>
  <c r="I2474" i="54"/>
  <c r="I2475" i="54"/>
  <c r="I2476" i="54"/>
  <c r="I2477" i="54"/>
  <c r="I2478" i="54"/>
  <c r="I2479" i="54"/>
  <c r="I2480" i="54"/>
  <c r="I2481" i="54"/>
  <c r="I2482" i="54"/>
  <c r="I2483" i="54"/>
  <c r="I2484" i="54"/>
  <c r="I2485" i="54"/>
  <c r="I2486" i="54"/>
  <c r="I2487" i="54"/>
  <c r="I2488" i="54"/>
  <c r="I2489" i="54"/>
  <c r="I2490" i="54"/>
  <c r="I2491" i="54"/>
  <c r="I2492" i="54"/>
  <c r="I2493" i="54"/>
  <c r="I2494" i="54"/>
  <c r="I2495" i="54"/>
  <c r="I2496" i="54"/>
  <c r="I2497" i="54"/>
  <c r="I2498" i="54"/>
  <c r="I2499" i="54"/>
  <c r="I2500" i="54"/>
  <c r="I2501" i="54"/>
  <c r="I2502" i="54"/>
  <c r="I2503" i="54"/>
  <c r="I2504" i="54"/>
  <c r="I2505" i="54"/>
  <c r="I2506" i="54"/>
  <c r="I2507" i="54"/>
  <c r="I2508" i="54"/>
  <c r="I2509" i="54"/>
  <c r="I2510" i="54"/>
  <c r="I2511" i="54"/>
  <c r="I2512" i="54"/>
  <c r="I2513" i="54"/>
  <c r="I2514" i="54"/>
  <c r="I2515" i="54"/>
  <c r="I2516" i="54"/>
  <c r="I2517" i="54"/>
  <c r="I2518" i="54"/>
  <c r="I2519" i="54"/>
  <c r="I2520" i="54"/>
  <c r="I2521" i="54"/>
  <c r="I2522" i="54"/>
  <c r="I2523" i="54"/>
  <c r="I2524" i="54"/>
  <c r="I2525" i="54"/>
  <c r="I2526" i="54"/>
  <c r="I2527" i="54"/>
  <c r="I2528" i="54"/>
  <c r="I2529" i="54"/>
  <c r="I2530" i="54"/>
  <c r="I2531" i="54"/>
  <c r="I2532" i="54"/>
  <c r="I2533" i="54"/>
  <c r="I2534" i="54"/>
  <c r="I2535" i="54"/>
  <c r="I2536" i="54"/>
  <c r="I2537" i="54"/>
  <c r="I2538" i="54"/>
  <c r="I2539" i="54"/>
  <c r="I2540" i="54"/>
  <c r="I2541" i="54"/>
  <c r="I2542" i="54"/>
  <c r="I2543" i="54"/>
  <c r="I2544" i="54"/>
  <c r="I2545" i="54"/>
  <c r="I2546" i="54"/>
  <c r="I2547" i="54"/>
  <c r="I2548" i="54"/>
  <c r="I2549" i="54"/>
  <c r="I2550" i="54"/>
  <c r="I2551" i="54"/>
  <c r="I2552" i="54"/>
  <c r="I2553" i="54"/>
  <c r="I2554" i="54"/>
  <c r="I2555" i="54"/>
  <c r="I2556" i="54"/>
  <c r="I2557" i="54"/>
  <c r="I2558" i="54"/>
  <c r="I2559" i="54"/>
  <c r="I2560" i="54"/>
  <c r="I2561" i="54"/>
  <c r="I2562" i="54"/>
  <c r="I2563" i="54"/>
  <c r="I2564" i="54"/>
  <c r="I2565" i="54"/>
  <c r="I2566" i="54"/>
  <c r="I2567" i="54"/>
  <c r="I2568" i="54"/>
  <c r="I2569" i="54"/>
  <c r="I2570" i="54"/>
  <c r="I2571" i="54"/>
  <c r="I2572" i="54"/>
  <c r="I2573" i="54"/>
  <c r="I2574" i="54"/>
  <c r="I2575" i="54"/>
  <c r="I2576" i="54"/>
  <c r="I2577" i="54"/>
  <c r="I2578" i="54"/>
  <c r="I2579" i="54"/>
  <c r="I2580" i="54"/>
  <c r="I2581" i="54"/>
  <c r="I2582" i="54"/>
  <c r="I2583" i="54"/>
  <c r="I2584" i="54"/>
  <c r="I2585" i="54"/>
  <c r="I2586" i="54"/>
  <c r="I2587" i="54"/>
  <c r="I2588" i="54"/>
  <c r="I2589" i="54"/>
  <c r="I2590" i="54"/>
  <c r="I2591" i="54"/>
  <c r="I2592" i="54"/>
  <c r="I2593" i="54"/>
  <c r="I2594" i="54"/>
  <c r="I2595" i="54"/>
  <c r="I2596" i="54"/>
  <c r="I2597" i="54"/>
  <c r="I2598" i="54"/>
  <c r="I2599" i="54"/>
  <c r="I2600" i="54"/>
  <c r="I2601" i="54"/>
  <c r="I2602" i="54"/>
  <c r="I2603" i="54"/>
  <c r="I2604" i="54"/>
  <c r="I2605" i="54"/>
  <c r="I2606" i="54"/>
  <c r="I2607" i="54"/>
  <c r="I2608" i="54"/>
  <c r="I2609" i="54"/>
  <c r="I2610" i="54"/>
  <c r="I2611" i="54"/>
  <c r="I2612" i="54"/>
  <c r="I2613" i="54"/>
  <c r="I2614" i="54"/>
  <c r="I2615" i="54"/>
  <c r="I2616" i="54"/>
  <c r="I2617" i="54"/>
  <c r="I2618" i="54"/>
  <c r="I2619" i="54"/>
  <c r="I2620" i="54"/>
  <c r="I2621" i="54"/>
  <c r="I2622" i="54"/>
  <c r="I2623" i="54"/>
  <c r="I2624" i="54"/>
  <c r="I2625" i="54"/>
  <c r="I2626" i="54"/>
  <c r="I2627" i="54"/>
  <c r="I2628" i="54"/>
  <c r="I2629" i="54"/>
  <c r="I2630" i="54"/>
  <c r="I2631" i="54"/>
  <c r="I2632" i="54"/>
  <c r="I2633" i="54"/>
  <c r="I2634" i="54"/>
  <c r="I2635" i="54"/>
  <c r="I2636" i="54"/>
  <c r="I2637" i="54"/>
  <c r="I2638" i="54"/>
  <c r="I2639" i="54"/>
  <c r="I2640" i="54"/>
  <c r="I2641" i="54"/>
  <c r="I2642" i="54"/>
  <c r="I2643" i="54"/>
  <c r="I2644" i="54"/>
  <c r="I2645" i="54"/>
  <c r="I2646" i="54"/>
  <c r="I2647" i="54"/>
  <c r="I2648" i="54"/>
  <c r="I2649" i="54"/>
  <c r="I2650" i="54"/>
  <c r="I2651" i="54"/>
  <c r="I2652" i="54"/>
  <c r="I2653" i="54"/>
  <c r="I2654" i="54"/>
  <c r="I2655" i="54"/>
  <c r="I2656" i="54"/>
  <c r="I2657" i="54"/>
  <c r="I2658" i="54"/>
  <c r="I2659" i="54"/>
  <c r="I2660" i="54"/>
  <c r="I2661" i="54"/>
  <c r="I2662" i="54"/>
  <c r="I2663" i="54"/>
  <c r="I2664" i="54"/>
  <c r="I2665" i="54"/>
  <c r="I2666" i="54"/>
  <c r="I2667" i="54"/>
  <c r="I2668" i="54"/>
  <c r="I2669" i="54"/>
  <c r="I2670" i="54"/>
  <c r="I2671" i="54"/>
  <c r="I2672" i="54"/>
  <c r="I2673" i="54"/>
  <c r="I2674" i="54"/>
  <c r="I2675" i="54"/>
  <c r="I2676" i="54"/>
  <c r="I2677" i="54"/>
  <c r="I2678" i="54"/>
  <c r="I2679" i="54"/>
  <c r="I2680" i="54"/>
  <c r="I2681" i="54"/>
  <c r="I2682" i="54"/>
  <c r="I2683" i="54"/>
  <c r="I2684" i="54"/>
  <c r="I2685" i="54"/>
  <c r="I2686" i="54"/>
  <c r="I2687" i="54"/>
  <c r="I2688" i="54"/>
  <c r="I2689" i="54"/>
  <c r="I2690" i="54"/>
  <c r="I2691" i="54"/>
  <c r="I2692" i="54"/>
  <c r="I2693" i="54"/>
  <c r="I2694" i="54"/>
  <c r="I2695" i="54"/>
  <c r="I2696" i="54"/>
  <c r="I2697" i="54"/>
  <c r="I2698" i="54"/>
  <c r="I2699" i="54"/>
  <c r="I2700" i="54"/>
  <c r="I2701" i="54"/>
  <c r="I2702" i="54"/>
  <c r="I2703" i="54"/>
  <c r="I2704" i="54"/>
  <c r="I2705" i="54"/>
  <c r="I2706" i="54"/>
  <c r="I2707" i="54"/>
  <c r="I2708" i="54"/>
  <c r="I2709" i="54"/>
  <c r="I2710" i="54"/>
  <c r="I2711" i="54"/>
  <c r="I2712" i="54"/>
  <c r="I2713" i="54"/>
  <c r="I2714" i="54"/>
  <c r="I2715" i="54"/>
  <c r="I2716" i="54"/>
  <c r="I2717" i="54"/>
  <c r="I2718" i="54"/>
  <c r="I2719" i="54"/>
  <c r="I2720" i="54"/>
  <c r="I2721" i="54"/>
  <c r="I2722" i="54"/>
  <c r="I2723" i="54"/>
  <c r="I2724" i="54"/>
  <c r="I2725" i="54"/>
  <c r="I2726" i="54"/>
  <c r="I2727" i="54"/>
  <c r="I2728" i="54"/>
  <c r="I2729" i="54"/>
  <c r="I2730" i="54"/>
  <c r="I2731" i="54"/>
  <c r="I2732" i="54"/>
  <c r="I2733" i="54"/>
  <c r="I2734" i="54"/>
  <c r="I2735" i="54"/>
  <c r="I2736" i="54"/>
  <c r="I2737" i="54"/>
  <c r="I2738" i="54"/>
  <c r="I2739" i="54"/>
  <c r="I2740" i="54"/>
  <c r="I2741" i="54"/>
  <c r="I2742" i="54"/>
  <c r="I2743" i="54"/>
  <c r="I2744" i="54"/>
  <c r="I2745" i="54"/>
  <c r="I2746" i="54"/>
  <c r="I2747" i="54"/>
  <c r="I2748" i="54"/>
  <c r="I2749" i="54"/>
  <c r="I2750" i="54"/>
  <c r="I2751" i="54"/>
  <c r="I2752" i="54"/>
  <c r="I2753" i="54"/>
  <c r="I2754" i="54"/>
  <c r="I2755" i="54"/>
  <c r="I2756" i="54"/>
  <c r="I2757" i="54"/>
  <c r="I2758" i="54"/>
  <c r="I2759" i="54"/>
  <c r="I2760" i="54"/>
  <c r="I2761" i="54"/>
  <c r="I2762" i="54"/>
  <c r="I2763" i="54"/>
  <c r="I2764" i="54"/>
  <c r="I2765" i="54"/>
  <c r="I2766" i="54"/>
  <c r="I2767" i="54"/>
  <c r="I2768" i="54"/>
  <c r="I2769" i="54"/>
  <c r="I2770" i="54"/>
  <c r="I2771" i="54"/>
  <c r="I2772" i="54"/>
  <c r="I2773" i="54"/>
  <c r="I2774" i="54"/>
  <c r="I2775" i="54"/>
  <c r="I2776" i="54"/>
  <c r="I2777" i="54"/>
  <c r="I2778" i="54"/>
  <c r="I2779" i="54"/>
  <c r="I2780" i="54"/>
  <c r="I2781" i="54"/>
  <c r="I2782" i="54"/>
  <c r="I2783" i="54"/>
  <c r="I2784" i="54"/>
  <c r="I2785" i="54"/>
  <c r="I2786" i="54"/>
  <c r="I2787" i="54"/>
  <c r="I2788" i="54"/>
  <c r="I2789" i="54"/>
  <c r="I2790" i="54"/>
  <c r="I2791" i="54"/>
  <c r="I2792" i="54"/>
  <c r="I2793" i="54"/>
  <c r="I2794" i="54"/>
  <c r="I2795" i="54"/>
  <c r="I2796" i="54"/>
  <c r="I2797" i="54"/>
  <c r="I2798" i="54"/>
  <c r="I2799" i="54"/>
  <c r="I2800" i="54"/>
  <c r="I2801" i="54"/>
  <c r="I2802" i="54"/>
  <c r="I2803" i="54"/>
  <c r="I2804" i="54"/>
  <c r="I2805" i="54"/>
  <c r="I2806" i="54"/>
  <c r="I2807" i="54"/>
  <c r="I2808" i="54"/>
  <c r="I2809" i="54"/>
  <c r="I2810" i="54"/>
  <c r="I2811" i="54"/>
  <c r="I2812" i="54"/>
  <c r="I2813" i="54"/>
  <c r="I2814" i="54"/>
  <c r="I2815" i="54"/>
  <c r="I2816" i="54"/>
  <c r="I2817" i="54"/>
  <c r="I2818" i="54"/>
  <c r="I2819" i="54"/>
  <c r="I2820" i="54"/>
  <c r="I2821" i="54"/>
  <c r="I2822" i="54"/>
  <c r="I2823" i="54"/>
  <c r="I2824" i="54"/>
  <c r="I2825" i="54"/>
  <c r="I2826" i="54"/>
  <c r="I2827" i="54"/>
  <c r="I2828" i="54"/>
  <c r="I2829" i="54"/>
  <c r="I2830" i="54"/>
  <c r="I2831" i="54"/>
  <c r="I2832" i="54"/>
  <c r="I2833" i="54"/>
  <c r="I2834" i="54"/>
  <c r="I2835" i="54"/>
  <c r="I2836" i="54"/>
  <c r="I2837" i="54"/>
  <c r="I2838" i="54"/>
  <c r="I2839" i="54"/>
  <c r="I2840" i="54"/>
  <c r="I2841" i="54"/>
  <c r="I2842" i="54"/>
  <c r="I2843" i="54"/>
  <c r="I2844" i="54"/>
  <c r="I2845" i="54"/>
  <c r="I2846" i="54"/>
  <c r="I2847" i="54"/>
  <c r="I2848" i="54"/>
  <c r="I2849" i="54"/>
  <c r="I2850" i="54"/>
  <c r="I2851" i="54"/>
  <c r="I2852" i="54"/>
  <c r="I2853" i="54"/>
  <c r="I2854" i="54"/>
  <c r="I2855" i="54"/>
  <c r="I2856" i="54"/>
  <c r="I2857" i="54"/>
  <c r="I2858" i="54"/>
  <c r="I2859" i="54"/>
  <c r="I2860" i="54"/>
  <c r="I2861" i="54"/>
  <c r="I2862" i="54"/>
  <c r="I2863" i="54"/>
  <c r="I2864" i="54"/>
  <c r="I2865" i="54"/>
  <c r="I2866" i="54"/>
  <c r="I2867" i="54"/>
  <c r="I2868" i="54"/>
  <c r="I2869" i="54"/>
  <c r="I2870" i="54"/>
  <c r="I2871" i="54"/>
  <c r="I2872" i="54"/>
  <c r="I2873" i="54"/>
  <c r="I2874" i="54"/>
  <c r="I2875" i="54"/>
  <c r="I2876" i="54"/>
  <c r="I2877" i="54"/>
  <c r="I2878" i="54"/>
  <c r="I2879" i="54"/>
  <c r="I2880" i="54"/>
  <c r="I2881" i="54"/>
  <c r="I2882" i="54"/>
  <c r="I2883" i="54"/>
  <c r="I2884" i="54"/>
  <c r="I2885" i="54"/>
  <c r="I2886" i="54"/>
  <c r="I2887" i="54"/>
  <c r="I2888" i="54"/>
  <c r="I2889" i="54"/>
  <c r="I2890" i="54"/>
  <c r="I2891" i="54"/>
  <c r="I2892" i="54"/>
  <c r="I2893" i="54"/>
  <c r="I2894" i="54"/>
  <c r="I2895" i="54"/>
  <c r="I2896" i="54"/>
  <c r="I2897" i="54"/>
  <c r="I2898" i="54"/>
  <c r="I2899" i="54"/>
  <c r="I2900" i="54"/>
  <c r="I2901" i="54"/>
  <c r="I2902" i="54"/>
  <c r="I2903" i="54"/>
  <c r="I2904" i="54"/>
  <c r="I2905" i="54"/>
  <c r="I2906" i="54"/>
  <c r="I2907" i="54"/>
  <c r="I2908" i="54"/>
  <c r="I2909" i="54"/>
  <c r="I2910" i="54"/>
  <c r="I2911" i="54"/>
  <c r="I2912" i="54"/>
  <c r="I2913" i="54"/>
  <c r="I2914" i="54"/>
  <c r="I2915" i="54"/>
  <c r="I2916" i="54"/>
  <c r="I2917" i="54"/>
  <c r="I2918" i="54"/>
  <c r="I2919" i="54"/>
  <c r="I2920" i="54"/>
  <c r="I2921" i="54"/>
  <c r="I2922" i="54"/>
  <c r="I2923" i="54"/>
  <c r="I2924" i="54"/>
  <c r="I2925" i="54"/>
  <c r="I2926" i="54"/>
  <c r="I2927" i="54"/>
  <c r="I2928" i="54"/>
  <c r="I2929" i="54"/>
  <c r="I2930" i="54"/>
  <c r="I2931" i="54"/>
  <c r="I2932" i="54"/>
  <c r="I2933" i="54"/>
  <c r="I2934" i="54"/>
  <c r="I2935" i="54"/>
  <c r="I2936" i="54"/>
  <c r="I2937" i="54"/>
  <c r="I2938" i="54"/>
  <c r="I2939" i="54"/>
  <c r="I2940" i="54"/>
  <c r="I2941" i="54"/>
  <c r="I2942" i="54"/>
  <c r="I2943" i="54"/>
  <c r="I2944" i="54"/>
  <c r="I2945" i="54"/>
  <c r="I2946" i="54"/>
  <c r="I2947" i="54"/>
  <c r="I2948" i="54"/>
  <c r="I2949" i="54"/>
  <c r="I2950" i="54"/>
  <c r="I2951" i="54"/>
  <c r="I2952" i="54"/>
  <c r="I2953" i="54"/>
  <c r="I2954" i="54"/>
  <c r="I2955" i="54"/>
  <c r="I2956" i="54"/>
  <c r="I2957" i="54"/>
  <c r="I2958" i="54"/>
  <c r="I2959" i="54"/>
  <c r="I2960" i="54"/>
  <c r="I2961" i="54"/>
  <c r="I2962" i="54"/>
  <c r="I2963" i="54"/>
  <c r="I2964" i="54"/>
  <c r="I2965" i="54"/>
  <c r="I2966" i="54"/>
  <c r="I2967" i="54"/>
  <c r="I2968" i="54"/>
  <c r="I2969" i="54"/>
  <c r="I2970" i="54"/>
  <c r="I2971" i="54"/>
  <c r="I2972" i="54"/>
  <c r="I2973" i="54"/>
  <c r="I2974" i="54"/>
  <c r="I2975" i="54"/>
  <c r="I2976" i="54"/>
  <c r="I2977" i="54"/>
  <c r="I2978" i="54"/>
  <c r="I2979" i="54"/>
  <c r="I2980" i="54"/>
  <c r="I2981" i="54"/>
  <c r="I2982" i="54"/>
  <c r="I2983" i="54"/>
  <c r="I2984" i="54"/>
  <c r="I2985" i="54"/>
  <c r="I2986" i="54"/>
  <c r="I2987" i="54"/>
  <c r="I2988" i="54"/>
  <c r="I2989" i="54"/>
  <c r="I2990" i="54"/>
  <c r="I2991" i="54"/>
  <c r="I2992" i="54"/>
  <c r="I2993" i="54"/>
  <c r="I2994" i="54"/>
  <c r="I2995" i="54"/>
  <c r="I2996" i="54"/>
  <c r="I2997" i="54"/>
  <c r="I2998" i="54"/>
  <c r="I2999" i="54"/>
  <c r="I3000" i="54"/>
  <c r="I3001" i="54"/>
  <c r="I3002" i="54"/>
  <c r="I3003" i="54"/>
  <c r="I3004" i="54"/>
  <c r="I3005" i="54"/>
  <c r="I3006" i="54"/>
  <c r="I3007" i="54"/>
  <c r="I3008" i="54"/>
  <c r="I3009" i="54"/>
  <c r="I3010" i="54"/>
  <c r="I3011" i="54"/>
  <c r="I3012" i="54"/>
  <c r="I3013" i="54"/>
  <c r="I3014" i="54"/>
  <c r="I3015" i="54"/>
  <c r="I3016" i="54"/>
  <c r="I3017" i="54"/>
  <c r="I3018" i="54"/>
  <c r="I3019" i="54"/>
  <c r="I3020" i="54"/>
  <c r="I3021" i="54"/>
  <c r="I3022" i="54"/>
  <c r="I3023" i="54"/>
  <c r="I3024" i="54"/>
  <c r="I3025" i="54"/>
  <c r="I3026" i="54"/>
  <c r="I3027" i="54"/>
  <c r="I3028" i="54"/>
  <c r="I3029" i="54"/>
  <c r="I3030" i="54"/>
  <c r="I3031" i="54"/>
  <c r="I3032" i="54"/>
  <c r="I3033" i="54"/>
  <c r="I3034" i="54"/>
  <c r="I3035" i="54"/>
  <c r="I3036" i="54"/>
  <c r="I3037" i="54"/>
  <c r="I3038" i="54"/>
  <c r="I3039" i="54"/>
  <c r="I3040" i="54"/>
  <c r="I3041" i="54"/>
  <c r="I3042" i="54"/>
  <c r="I3043" i="54"/>
  <c r="I3044" i="54"/>
  <c r="I3045" i="54"/>
  <c r="I3046" i="54"/>
  <c r="I3047" i="54"/>
  <c r="I3048" i="54"/>
  <c r="I3049" i="54"/>
  <c r="I3050" i="54"/>
  <c r="I3051" i="54"/>
  <c r="I3052" i="54"/>
  <c r="I3053" i="54"/>
  <c r="I3054" i="54"/>
  <c r="I3055" i="54"/>
  <c r="I3056" i="54"/>
  <c r="I3057" i="54"/>
  <c r="I3058" i="54"/>
  <c r="I3059" i="54"/>
  <c r="I3060" i="54"/>
  <c r="I3061" i="54"/>
  <c r="I3062" i="54"/>
  <c r="I3063" i="54"/>
  <c r="I3064" i="54"/>
  <c r="I3065" i="54"/>
  <c r="I3066" i="54"/>
  <c r="I3067" i="54"/>
  <c r="I3068" i="54"/>
  <c r="I3069" i="54"/>
  <c r="I3070" i="54"/>
  <c r="I3071" i="54"/>
  <c r="I3072" i="54"/>
  <c r="I3073" i="54"/>
  <c r="I3074" i="54"/>
  <c r="I3075" i="54"/>
  <c r="I3076" i="54"/>
  <c r="I3077" i="54"/>
  <c r="I3078" i="54"/>
  <c r="I3079" i="54"/>
  <c r="I3080" i="54"/>
  <c r="I3081" i="54"/>
  <c r="I3082" i="54"/>
  <c r="I3083" i="54"/>
  <c r="I3084" i="54"/>
  <c r="I3085" i="54"/>
  <c r="I3086" i="54"/>
  <c r="I3087" i="54"/>
  <c r="I3088" i="54"/>
  <c r="I3089" i="54"/>
  <c r="I3090" i="54"/>
  <c r="I3091" i="54"/>
  <c r="I3092" i="54"/>
  <c r="I3093" i="54"/>
  <c r="I3094" i="54"/>
  <c r="I3095" i="54"/>
  <c r="I3096" i="54"/>
  <c r="I3097" i="54"/>
  <c r="I3098" i="54"/>
  <c r="I3099" i="54"/>
  <c r="I3100" i="54"/>
  <c r="I3101" i="54"/>
  <c r="I3102" i="54"/>
  <c r="I3103" i="54"/>
  <c r="I3104" i="54"/>
  <c r="I3105" i="54"/>
  <c r="I3106" i="54"/>
  <c r="I3107" i="54"/>
  <c r="I3108" i="54"/>
  <c r="I3109" i="54"/>
  <c r="I3110" i="54"/>
  <c r="I3111" i="54"/>
  <c r="I3112" i="54"/>
  <c r="I3113" i="54"/>
  <c r="I3114" i="54"/>
  <c r="I3115" i="54"/>
  <c r="I3116" i="54"/>
  <c r="I3117" i="54"/>
  <c r="I3118" i="54"/>
  <c r="I3119" i="54"/>
  <c r="I3120" i="54"/>
  <c r="I3121" i="54"/>
  <c r="I3122" i="54"/>
  <c r="I3123" i="54"/>
  <c r="I3124" i="54"/>
  <c r="I3125" i="54"/>
  <c r="I3126" i="54"/>
  <c r="I3127" i="54"/>
  <c r="I3128" i="54"/>
  <c r="I3129" i="54"/>
  <c r="I3130" i="54"/>
  <c r="I3131" i="54"/>
  <c r="I3132" i="54"/>
  <c r="I3133" i="54"/>
  <c r="I3134" i="54"/>
  <c r="I3135" i="54"/>
  <c r="I3136" i="54"/>
  <c r="I3137" i="54"/>
  <c r="I3138" i="54"/>
  <c r="I3139" i="54"/>
  <c r="I3140" i="54"/>
  <c r="I3141" i="54"/>
  <c r="I3142" i="54"/>
  <c r="I3143" i="54"/>
  <c r="I3144" i="54"/>
  <c r="I3145" i="54"/>
  <c r="I3146" i="54"/>
  <c r="I3147" i="54"/>
  <c r="I3148" i="54"/>
  <c r="I3149" i="54"/>
  <c r="I3150" i="54"/>
  <c r="I3151" i="54"/>
  <c r="I3152" i="54"/>
  <c r="I3153" i="54"/>
  <c r="I3154" i="54"/>
  <c r="I3155" i="54"/>
  <c r="I3156" i="54"/>
  <c r="I3157" i="54"/>
  <c r="I3158" i="54"/>
  <c r="I3159" i="54"/>
  <c r="I3160" i="54"/>
  <c r="I3161" i="54"/>
  <c r="I3162" i="54"/>
  <c r="I3163" i="54"/>
  <c r="I3164" i="54"/>
  <c r="I3165" i="54"/>
  <c r="I3166" i="54"/>
  <c r="I3167" i="54"/>
  <c r="I3168" i="54"/>
  <c r="I3169" i="54"/>
  <c r="I3170" i="54"/>
  <c r="I3171" i="54"/>
  <c r="I3172" i="54"/>
  <c r="I3173" i="54"/>
  <c r="I3174" i="54"/>
  <c r="I3175" i="54"/>
  <c r="I3176" i="54"/>
  <c r="I3177" i="54"/>
  <c r="I3178" i="54"/>
  <c r="I3179" i="54"/>
  <c r="I3180" i="54"/>
  <c r="I3181" i="54"/>
  <c r="I3182" i="54"/>
  <c r="I3183" i="54"/>
  <c r="I3184" i="54"/>
  <c r="I3185" i="54"/>
  <c r="I3186" i="54"/>
  <c r="I3187" i="54"/>
  <c r="I3188" i="54"/>
  <c r="I3189" i="54"/>
  <c r="I3190" i="54"/>
  <c r="I3191" i="54"/>
  <c r="I3192" i="54"/>
  <c r="I3193" i="54"/>
  <c r="I3194" i="54"/>
  <c r="I3195" i="54"/>
  <c r="I3196" i="54"/>
  <c r="I3197" i="54"/>
  <c r="I3198" i="54"/>
  <c r="I3199" i="54"/>
  <c r="I3200" i="54"/>
  <c r="I3201" i="54"/>
  <c r="I3202" i="54"/>
  <c r="I3203" i="54"/>
  <c r="I3204" i="54"/>
  <c r="I3205" i="54"/>
  <c r="I3206" i="54"/>
  <c r="I3207" i="54"/>
  <c r="I3208" i="54"/>
  <c r="I3209" i="54"/>
  <c r="I3210" i="54"/>
  <c r="I3211" i="54"/>
  <c r="I3212" i="54"/>
  <c r="I3213" i="54"/>
  <c r="I3214" i="54"/>
  <c r="I3215" i="54"/>
  <c r="I3216" i="54"/>
  <c r="I3217" i="54"/>
  <c r="I3218" i="54"/>
  <c r="I3219" i="54"/>
  <c r="I3220" i="54"/>
  <c r="I3221" i="54"/>
  <c r="I3222" i="54"/>
  <c r="I3223" i="54"/>
  <c r="I3224" i="54"/>
  <c r="I3225" i="54"/>
  <c r="I3226" i="54"/>
  <c r="I3227" i="54"/>
  <c r="I3228" i="54"/>
  <c r="I3229" i="54"/>
  <c r="I3230" i="54"/>
  <c r="I3231" i="54"/>
  <c r="I3232" i="54"/>
  <c r="I3233" i="54"/>
  <c r="I3234" i="54"/>
  <c r="I3235" i="54"/>
  <c r="I3236" i="54"/>
  <c r="I3237" i="54"/>
  <c r="I3238" i="54"/>
  <c r="I3239" i="54"/>
  <c r="I3240" i="54"/>
  <c r="I3241" i="54"/>
  <c r="I3242" i="54"/>
  <c r="I3243" i="54"/>
  <c r="I3244" i="54"/>
  <c r="I3245" i="54"/>
  <c r="I3246" i="54"/>
  <c r="I3247" i="54"/>
  <c r="I3248" i="54"/>
  <c r="I3249" i="54"/>
  <c r="I3250" i="54"/>
  <c r="I3251" i="54"/>
  <c r="I3252" i="54"/>
  <c r="I3253" i="54"/>
  <c r="I3254" i="54"/>
  <c r="I3255" i="54"/>
  <c r="I3256" i="54"/>
  <c r="I3257" i="54"/>
  <c r="I3258" i="54"/>
  <c r="I3259" i="54"/>
  <c r="I3260" i="54"/>
  <c r="I3261" i="54"/>
  <c r="I3262" i="54"/>
  <c r="I3263" i="54"/>
  <c r="I3264" i="54"/>
  <c r="I3265" i="54"/>
  <c r="I3266" i="54"/>
  <c r="I3267" i="54"/>
  <c r="I3268" i="54"/>
  <c r="I3269" i="54"/>
  <c r="I3270" i="54"/>
  <c r="I3271" i="54"/>
  <c r="I3272" i="54"/>
  <c r="I3273" i="54"/>
  <c r="I3274" i="54"/>
  <c r="I3275" i="54"/>
  <c r="I3276" i="54"/>
  <c r="I3277" i="54"/>
  <c r="I3278" i="54"/>
  <c r="I3279" i="54"/>
  <c r="I3280" i="54"/>
  <c r="I3281" i="54"/>
  <c r="I3282" i="54"/>
  <c r="I3283" i="54"/>
  <c r="I3284" i="54"/>
  <c r="I3285" i="54"/>
  <c r="I3286" i="54"/>
  <c r="I3287" i="54"/>
  <c r="I3288" i="54"/>
  <c r="I3289" i="54"/>
  <c r="I3290" i="54"/>
  <c r="I3291" i="54"/>
  <c r="I3292" i="54"/>
  <c r="I3293" i="54"/>
  <c r="I3294" i="54"/>
  <c r="I3295" i="54"/>
  <c r="I3296" i="54"/>
  <c r="I3297" i="54"/>
  <c r="I3298" i="54"/>
  <c r="I3299" i="54"/>
  <c r="I3300" i="54"/>
  <c r="I3301" i="54"/>
  <c r="I3302" i="54"/>
  <c r="I3303" i="54"/>
  <c r="I3304" i="54"/>
  <c r="I3305" i="54"/>
  <c r="I3306" i="54"/>
  <c r="I3307" i="54"/>
  <c r="I3308" i="54"/>
  <c r="I3309" i="54"/>
  <c r="I3310" i="54"/>
  <c r="I3311" i="54"/>
  <c r="I3312" i="54"/>
  <c r="I3313" i="54"/>
  <c r="I3314" i="54"/>
  <c r="I3315" i="54"/>
  <c r="I3316" i="54"/>
  <c r="I3317" i="54"/>
  <c r="I3318" i="54"/>
  <c r="I3319" i="54"/>
  <c r="I3320" i="54"/>
  <c r="I3321" i="54"/>
  <c r="I3322" i="54"/>
  <c r="I3323" i="54"/>
  <c r="I3324" i="54"/>
  <c r="I3325" i="54"/>
  <c r="I3326" i="54"/>
  <c r="I3327" i="54"/>
  <c r="I3328" i="54"/>
  <c r="I3329" i="54"/>
  <c r="I3330" i="54"/>
  <c r="I3331" i="54"/>
  <c r="I3332" i="54"/>
  <c r="I3333" i="54"/>
  <c r="I3334" i="54"/>
  <c r="I3335" i="54"/>
  <c r="I3336" i="54"/>
  <c r="I3337" i="54"/>
  <c r="I3338" i="54"/>
  <c r="I3339" i="54"/>
  <c r="I3340" i="54"/>
  <c r="I3341" i="54"/>
  <c r="I3342" i="54"/>
  <c r="I3343" i="54"/>
  <c r="I3344" i="54"/>
  <c r="I3345" i="54"/>
  <c r="I3346" i="54"/>
  <c r="I3347" i="54"/>
  <c r="I3348" i="54"/>
  <c r="I3349" i="54"/>
  <c r="I3350" i="54"/>
  <c r="I3351" i="54"/>
  <c r="I3352" i="54"/>
  <c r="I3353" i="54"/>
  <c r="I3354" i="54"/>
  <c r="I3355" i="54"/>
  <c r="I3356" i="54"/>
  <c r="I3357" i="54"/>
  <c r="I3358" i="54"/>
  <c r="I3359" i="54"/>
  <c r="I3360" i="54"/>
  <c r="I3361" i="54"/>
  <c r="I3362" i="54"/>
  <c r="I3363" i="54"/>
  <c r="I3364" i="54"/>
  <c r="I3365" i="54"/>
  <c r="I3366" i="54"/>
  <c r="I3367" i="54"/>
  <c r="I3368" i="54"/>
  <c r="I3369" i="54"/>
  <c r="I3370" i="54"/>
  <c r="I3371" i="54"/>
  <c r="I3372" i="54"/>
  <c r="I3373" i="54"/>
  <c r="I3374" i="54"/>
  <c r="I3375" i="54"/>
  <c r="I3376" i="54"/>
  <c r="I3377" i="54"/>
  <c r="I3378" i="54"/>
  <c r="I3379" i="54"/>
  <c r="I3380" i="54"/>
  <c r="I3381" i="54"/>
  <c r="I3382" i="54"/>
  <c r="I3383" i="54"/>
  <c r="I3384" i="54"/>
  <c r="I3385" i="54"/>
  <c r="I3386" i="54"/>
  <c r="I3387" i="54"/>
  <c r="I3388" i="54"/>
  <c r="I3389" i="54"/>
  <c r="I3390" i="54"/>
  <c r="I3391" i="54"/>
  <c r="I3392" i="54"/>
  <c r="I3393" i="54"/>
  <c r="I3394" i="54"/>
  <c r="I3395" i="54"/>
  <c r="I3396" i="54"/>
  <c r="I3397" i="54"/>
  <c r="I3398" i="54"/>
  <c r="I3399" i="54"/>
  <c r="I3400" i="54"/>
  <c r="I3401" i="54"/>
  <c r="I3402" i="54"/>
  <c r="I3403" i="54"/>
  <c r="I3404" i="54"/>
  <c r="I3405" i="54"/>
  <c r="I3406" i="54"/>
  <c r="I3407" i="54"/>
  <c r="I3408" i="54"/>
  <c r="I3409" i="54"/>
  <c r="I3410" i="54"/>
  <c r="I3411" i="54"/>
  <c r="I3412" i="54"/>
  <c r="I3413" i="54"/>
  <c r="I3414" i="54"/>
  <c r="I3415" i="54"/>
  <c r="I3416" i="54"/>
  <c r="I3417" i="54"/>
  <c r="I3418" i="54"/>
  <c r="I3419" i="54"/>
  <c r="I3420" i="54"/>
  <c r="I3421" i="54"/>
  <c r="I3422" i="54"/>
  <c r="I3423" i="54"/>
  <c r="I3424" i="54"/>
  <c r="I3425" i="54"/>
  <c r="I3426" i="54"/>
  <c r="I3427" i="54"/>
  <c r="I3428" i="54"/>
  <c r="I3429" i="54"/>
  <c r="I3430" i="54"/>
  <c r="I3431" i="54"/>
  <c r="I3432" i="54"/>
  <c r="I3433" i="54"/>
  <c r="I3434" i="54"/>
  <c r="I3435" i="54"/>
  <c r="I3436" i="54"/>
  <c r="I3437" i="54"/>
  <c r="I3438" i="54"/>
  <c r="I3439" i="54"/>
  <c r="I3440" i="54"/>
  <c r="I3441" i="54"/>
  <c r="I3442" i="54"/>
  <c r="I3443" i="54"/>
  <c r="I3444" i="54"/>
  <c r="I3445" i="54"/>
  <c r="I3446" i="54"/>
  <c r="I3447" i="54"/>
  <c r="I3448" i="54"/>
  <c r="I3449" i="54"/>
  <c r="I3450" i="54"/>
  <c r="I3451" i="54"/>
  <c r="I3452" i="54"/>
  <c r="I3453" i="54"/>
  <c r="I3454" i="54"/>
  <c r="I3455" i="54"/>
  <c r="I3456" i="54"/>
  <c r="I3457" i="54"/>
  <c r="I3458" i="54"/>
  <c r="I3459" i="54"/>
  <c r="I3460" i="54"/>
  <c r="I3461" i="54"/>
  <c r="I3462" i="54"/>
  <c r="I3463" i="54"/>
  <c r="I3464" i="54"/>
  <c r="I3465" i="54"/>
  <c r="I3466" i="54"/>
  <c r="I3467" i="54"/>
  <c r="I3468" i="54"/>
  <c r="I3469" i="54"/>
  <c r="I3470" i="54"/>
  <c r="I3471" i="54"/>
  <c r="I3472" i="54"/>
  <c r="I3473" i="54"/>
  <c r="I3474" i="54"/>
  <c r="I3475" i="54"/>
  <c r="I3476" i="54"/>
  <c r="I3477" i="54"/>
  <c r="I3478" i="54"/>
  <c r="I3479" i="54"/>
  <c r="I3480" i="54"/>
  <c r="I3481" i="54"/>
  <c r="I3482" i="54"/>
  <c r="I3483" i="54"/>
  <c r="I3484" i="54"/>
  <c r="I3485" i="54"/>
  <c r="I3486" i="54"/>
  <c r="I3487" i="54"/>
  <c r="I3488" i="54"/>
  <c r="I3489" i="54"/>
  <c r="I3490" i="54"/>
  <c r="I3491" i="54"/>
  <c r="I3492" i="54"/>
  <c r="I3493" i="54"/>
  <c r="I3494" i="54"/>
  <c r="I3495" i="54"/>
  <c r="I3496" i="54"/>
  <c r="I3497" i="54"/>
  <c r="I3498" i="54"/>
  <c r="I3499" i="54"/>
  <c r="I3500" i="54"/>
  <c r="I3501" i="54"/>
  <c r="I3502" i="54"/>
  <c r="I3503" i="54"/>
  <c r="I3504" i="54"/>
  <c r="I3505" i="54"/>
  <c r="I3506" i="54"/>
  <c r="I3507" i="54"/>
  <c r="I3508" i="54"/>
  <c r="I3509" i="54"/>
  <c r="I3510" i="54"/>
  <c r="I3511" i="54"/>
  <c r="I3512" i="54"/>
  <c r="I3513" i="54"/>
  <c r="I3514" i="54"/>
  <c r="I3515" i="54"/>
  <c r="I3516" i="54"/>
  <c r="I3517" i="54"/>
  <c r="I3518" i="54"/>
  <c r="I3519" i="54"/>
  <c r="I3520" i="54"/>
  <c r="I3521" i="54"/>
  <c r="I3522" i="54"/>
  <c r="I3523" i="54"/>
  <c r="I3524" i="54"/>
  <c r="I3525" i="54"/>
  <c r="I3526" i="54"/>
  <c r="I3527" i="54"/>
  <c r="I3528" i="54"/>
  <c r="I3529" i="54"/>
  <c r="I3530" i="54"/>
  <c r="I3531" i="54"/>
  <c r="I3532" i="54"/>
  <c r="I3533" i="54"/>
  <c r="I3534" i="54"/>
  <c r="I3535" i="54"/>
  <c r="I3536" i="54"/>
  <c r="I3537" i="54"/>
  <c r="I3538" i="54"/>
  <c r="I3539" i="54"/>
  <c r="I3540" i="54"/>
  <c r="I3541" i="54"/>
  <c r="I3542" i="54"/>
  <c r="I3543" i="54"/>
  <c r="I3544" i="54"/>
  <c r="I3545" i="54"/>
  <c r="I3546" i="54"/>
  <c r="I3547" i="54"/>
  <c r="I3548" i="54"/>
  <c r="I3549" i="54"/>
  <c r="I3550" i="54"/>
  <c r="I3551" i="54"/>
  <c r="I3552" i="54"/>
  <c r="I3553" i="54"/>
  <c r="I3554" i="54"/>
  <c r="I3555" i="54"/>
  <c r="I3556" i="54"/>
  <c r="I3557" i="54"/>
  <c r="I3558" i="54"/>
  <c r="I3559" i="54"/>
  <c r="I3560" i="54"/>
  <c r="I3561" i="54"/>
  <c r="I3562" i="54"/>
  <c r="I3563" i="54"/>
  <c r="I3564" i="54"/>
  <c r="I3565" i="54"/>
  <c r="I3566" i="54"/>
  <c r="I3567" i="54"/>
  <c r="I3568" i="54"/>
  <c r="I3569" i="54"/>
  <c r="I3570" i="54"/>
  <c r="I3571" i="54"/>
  <c r="I3572" i="54"/>
  <c r="I3573" i="54"/>
  <c r="I3574" i="54"/>
  <c r="I3575" i="54"/>
  <c r="I3576" i="54"/>
  <c r="I3577" i="54"/>
  <c r="I3578" i="54"/>
  <c r="I3579" i="54"/>
  <c r="I3580" i="54"/>
  <c r="I3581" i="54"/>
  <c r="I3582" i="54"/>
  <c r="I3583" i="54"/>
  <c r="I3584" i="54"/>
  <c r="I3585" i="54"/>
  <c r="I3586" i="54"/>
  <c r="I3587" i="54"/>
  <c r="I3588" i="54"/>
  <c r="I3589" i="54"/>
  <c r="I3590" i="54"/>
  <c r="I3591" i="54"/>
  <c r="I3592" i="54"/>
  <c r="I3593" i="54"/>
  <c r="I3594" i="54"/>
  <c r="I3595" i="54"/>
  <c r="I3596" i="54"/>
  <c r="I3597" i="54"/>
  <c r="I3598" i="54"/>
  <c r="I3599" i="54"/>
  <c r="I3600" i="54"/>
  <c r="I3601" i="54"/>
  <c r="I3602" i="54"/>
  <c r="I3603" i="54"/>
  <c r="I3604" i="54"/>
  <c r="I3605" i="54"/>
  <c r="I3606" i="54"/>
  <c r="I3607" i="54"/>
  <c r="I3608" i="54"/>
  <c r="I3609" i="54"/>
  <c r="I3610" i="54"/>
  <c r="I3611" i="54"/>
  <c r="I3612" i="54"/>
  <c r="I3613" i="54"/>
  <c r="I3614" i="54"/>
  <c r="I3615" i="54"/>
  <c r="I3616" i="54"/>
  <c r="I3617" i="54"/>
  <c r="I3618" i="54"/>
  <c r="I3619" i="54"/>
  <c r="I3620" i="54"/>
  <c r="I3621" i="54"/>
  <c r="I3622" i="54"/>
  <c r="I3623" i="54"/>
  <c r="I3624" i="54"/>
  <c r="I3625" i="54"/>
  <c r="I3626" i="54"/>
  <c r="I3627" i="54"/>
  <c r="I3628" i="54"/>
  <c r="I3629" i="54"/>
  <c r="I3630" i="54"/>
  <c r="I3631" i="54"/>
  <c r="I3632" i="54"/>
  <c r="I3633" i="54"/>
  <c r="I3634" i="54"/>
  <c r="I3635" i="54"/>
  <c r="I3636" i="54"/>
  <c r="I3637" i="54"/>
  <c r="I3638" i="54"/>
  <c r="I3639" i="54"/>
  <c r="I3640" i="54"/>
  <c r="I3641" i="54"/>
  <c r="I3642" i="54"/>
  <c r="I3643" i="54"/>
  <c r="I3644" i="54"/>
  <c r="I3645" i="54"/>
  <c r="I3646" i="54"/>
  <c r="I3647" i="54"/>
  <c r="I3648" i="54"/>
  <c r="I3649" i="54"/>
  <c r="I3650" i="54"/>
  <c r="I3651" i="54"/>
  <c r="I3652" i="54"/>
  <c r="I3653" i="54"/>
  <c r="I3654" i="54"/>
  <c r="I3655" i="54"/>
  <c r="I3656" i="54"/>
  <c r="I3657" i="54"/>
  <c r="I3658" i="54"/>
  <c r="I3659" i="54"/>
  <c r="I3660" i="54"/>
  <c r="I3661" i="54"/>
  <c r="I3662" i="54"/>
  <c r="I3663" i="54"/>
  <c r="I3664" i="54"/>
  <c r="I3665" i="54"/>
  <c r="I3666" i="54"/>
  <c r="I3667" i="54"/>
  <c r="I3668" i="54"/>
  <c r="I3669" i="54"/>
  <c r="I3670" i="54"/>
  <c r="I3671" i="54"/>
  <c r="I3672" i="54"/>
  <c r="I3673" i="54"/>
  <c r="I3674" i="54"/>
  <c r="I3675" i="54"/>
  <c r="I3676" i="54"/>
  <c r="I3677" i="54"/>
  <c r="I3678" i="54"/>
  <c r="I3679" i="54"/>
  <c r="I3680" i="54"/>
  <c r="I3681" i="54"/>
  <c r="I3682" i="54"/>
  <c r="I3683" i="54"/>
  <c r="I3684" i="54"/>
  <c r="I3685" i="54"/>
  <c r="I3686" i="54"/>
  <c r="I3687" i="54"/>
  <c r="I3688" i="54"/>
  <c r="I3689" i="54"/>
  <c r="I3690" i="54"/>
  <c r="I3691" i="54"/>
  <c r="I3692" i="54"/>
  <c r="I3693" i="54"/>
  <c r="I3694" i="54"/>
  <c r="I3695" i="54"/>
  <c r="I3696" i="54"/>
  <c r="I3697" i="54"/>
  <c r="I3698" i="54"/>
  <c r="I3699" i="54"/>
  <c r="I3700" i="54"/>
  <c r="I3701" i="54"/>
  <c r="I3702" i="54"/>
  <c r="I3703" i="54"/>
  <c r="I3704" i="54"/>
  <c r="I3705" i="54"/>
  <c r="I3706" i="54"/>
  <c r="I3707" i="54"/>
  <c r="I3708" i="54"/>
  <c r="I3709" i="54"/>
  <c r="I3710" i="54"/>
  <c r="I3711" i="54"/>
  <c r="I3712" i="54"/>
  <c r="I3713" i="54"/>
  <c r="I3714" i="54"/>
  <c r="I3715" i="54"/>
  <c r="I3716" i="54"/>
  <c r="I3717" i="54"/>
  <c r="I3718" i="54"/>
  <c r="I3719" i="54"/>
  <c r="I3720" i="54"/>
  <c r="I3721" i="54"/>
  <c r="I3722" i="54"/>
  <c r="I3723" i="54"/>
  <c r="I3724" i="54"/>
  <c r="I3725" i="54"/>
  <c r="I3726" i="54"/>
  <c r="I3727" i="54"/>
  <c r="I3728" i="54"/>
  <c r="I3729" i="54"/>
  <c r="I3730" i="54"/>
  <c r="I3731" i="54"/>
  <c r="I3732" i="54"/>
  <c r="I3733" i="54"/>
  <c r="I3734" i="54"/>
  <c r="I3735" i="54"/>
  <c r="I3736" i="54"/>
  <c r="I3737" i="54"/>
  <c r="I3738" i="54"/>
  <c r="I3739" i="54"/>
  <c r="I3740" i="54"/>
  <c r="I3741" i="54"/>
  <c r="I3742" i="54"/>
  <c r="I3743" i="54"/>
  <c r="I3744" i="54"/>
  <c r="I3745" i="54"/>
  <c r="I3746" i="54"/>
  <c r="I3747" i="54"/>
  <c r="I3748" i="54"/>
  <c r="I3749" i="54"/>
  <c r="I3750" i="54"/>
  <c r="I3751" i="54"/>
  <c r="I3752" i="54"/>
  <c r="I3753" i="54"/>
  <c r="I3754" i="54"/>
  <c r="I3755" i="54"/>
  <c r="I3756" i="54"/>
  <c r="I3757" i="54"/>
  <c r="I3758" i="54"/>
  <c r="I3759" i="54"/>
  <c r="I3760" i="54"/>
  <c r="I3761" i="54"/>
  <c r="I3762" i="54"/>
  <c r="I3763" i="54"/>
  <c r="I3764" i="54"/>
  <c r="I3765" i="54"/>
  <c r="I3766" i="54"/>
  <c r="I3767" i="54"/>
  <c r="I3768" i="54"/>
  <c r="I3769" i="54"/>
  <c r="I3770" i="54"/>
  <c r="I3771" i="54"/>
  <c r="I3772" i="54"/>
  <c r="I3773" i="54"/>
  <c r="I3774" i="54"/>
  <c r="I3775" i="54"/>
  <c r="I3776" i="54"/>
  <c r="I3777" i="54"/>
  <c r="I3778" i="54"/>
  <c r="I3779" i="54"/>
  <c r="I3780" i="54"/>
  <c r="I3781" i="54"/>
  <c r="I3782" i="54"/>
  <c r="I3783" i="54"/>
  <c r="I3784" i="54"/>
  <c r="I3785" i="54"/>
  <c r="I3786" i="54"/>
  <c r="I3787" i="54"/>
  <c r="I3788" i="54"/>
  <c r="I3789" i="54"/>
  <c r="I3790" i="54"/>
  <c r="I3791" i="54"/>
  <c r="I3792" i="54"/>
  <c r="I3793" i="54"/>
  <c r="I3794" i="54"/>
  <c r="I3795" i="54"/>
  <c r="I3796" i="54"/>
  <c r="I3797" i="54"/>
  <c r="I3798" i="54"/>
  <c r="I3799" i="54"/>
  <c r="I3800" i="54"/>
  <c r="I3801" i="54"/>
  <c r="I3802" i="54"/>
  <c r="I3803" i="54"/>
  <c r="I3804" i="54"/>
  <c r="I3805" i="54"/>
  <c r="I3806" i="54"/>
  <c r="I3807" i="54"/>
  <c r="I3808" i="54"/>
  <c r="I3809" i="54"/>
  <c r="I3810" i="54"/>
  <c r="I3811" i="54"/>
  <c r="I3812" i="54"/>
  <c r="I3813" i="54"/>
  <c r="I3814" i="54"/>
  <c r="I3815" i="54"/>
  <c r="I3816" i="54"/>
  <c r="I3817" i="54"/>
  <c r="I3818" i="54"/>
  <c r="I3819" i="54"/>
  <c r="I3820" i="54"/>
  <c r="I3821" i="54"/>
  <c r="I3822" i="54"/>
  <c r="I3823" i="54"/>
  <c r="I3824" i="54"/>
  <c r="I3825" i="54"/>
  <c r="I3826" i="54"/>
  <c r="I3827" i="54"/>
  <c r="I3828" i="54"/>
  <c r="I3829" i="54"/>
  <c r="I3830" i="54"/>
  <c r="I3831" i="54"/>
  <c r="I3832" i="54"/>
  <c r="I3833" i="54"/>
  <c r="I3834" i="54"/>
  <c r="I3835" i="54"/>
  <c r="I3836" i="54"/>
  <c r="I3837" i="54"/>
  <c r="I3838" i="54"/>
  <c r="I3839" i="54"/>
  <c r="I3840" i="54"/>
  <c r="I3841" i="54"/>
  <c r="I3842" i="54"/>
  <c r="I3843" i="54"/>
  <c r="I3844" i="54"/>
  <c r="I3845" i="54"/>
  <c r="I3846" i="54"/>
  <c r="I3847" i="54"/>
  <c r="I3848" i="54"/>
  <c r="I3849" i="54"/>
  <c r="I3850" i="54"/>
  <c r="I3851" i="54"/>
  <c r="I3852" i="54"/>
  <c r="I3853" i="54"/>
  <c r="I3854" i="54"/>
  <c r="I3855" i="54"/>
  <c r="I3856" i="54"/>
  <c r="I3857" i="54"/>
  <c r="I3858" i="54"/>
  <c r="I3859" i="54"/>
  <c r="I3860" i="54"/>
  <c r="I3861" i="54"/>
  <c r="I3862" i="54"/>
  <c r="I3863" i="54"/>
  <c r="I3864" i="54"/>
  <c r="I3865" i="54"/>
  <c r="I3866" i="54"/>
  <c r="I3867" i="54"/>
  <c r="I3868" i="54"/>
  <c r="I3869" i="54"/>
  <c r="I3870" i="54"/>
  <c r="I3871" i="54"/>
  <c r="I3872" i="54"/>
  <c r="I3873" i="54"/>
  <c r="I3874" i="54"/>
  <c r="I3875" i="54"/>
  <c r="I3876" i="54"/>
  <c r="I3877" i="54"/>
  <c r="I3878" i="54"/>
  <c r="I3879" i="54"/>
  <c r="I3880" i="54"/>
  <c r="I3881" i="54"/>
  <c r="I3882" i="54"/>
  <c r="I3883" i="54"/>
  <c r="I3884" i="54"/>
  <c r="I3885" i="54"/>
  <c r="I3886" i="54"/>
  <c r="I3887" i="54"/>
  <c r="I3888" i="54"/>
  <c r="I3889" i="54"/>
  <c r="I3890" i="54"/>
  <c r="I3891" i="54"/>
  <c r="I3892" i="54"/>
  <c r="I3893" i="54"/>
  <c r="I3894" i="54"/>
  <c r="I3895" i="54"/>
  <c r="I3896" i="54"/>
  <c r="I3897" i="54"/>
  <c r="I3898" i="54"/>
  <c r="I3899" i="54"/>
  <c r="I3900" i="54"/>
  <c r="I3901" i="54"/>
  <c r="I3902" i="54"/>
  <c r="I3903" i="54"/>
  <c r="I3904" i="54"/>
  <c r="I3905" i="54"/>
  <c r="I3906" i="54"/>
  <c r="I3907" i="54"/>
  <c r="I3908" i="54"/>
  <c r="I3909" i="54"/>
  <c r="I3910" i="54"/>
  <c r="I3911" i="54"/>
  <c r="I3912" i="54"/>
  <c r="I3913" i="54"/>
  <c r="I3914" i="54"/>
  <c r="I3915" i="54"/>
  <c r="I3916" i="54"/>
  <c r="I3917" i="54"/>
  <c r="I3918" i="54"/>
  <c r="I3919" i="54"/>
  <c r="I3920" i="54"/>
  <c r="I3921" i="54"/>
  <c r="I3922" i="54"/>
  <c r="I3923" i="54"/>
  <c r="I3924" i="54"/>
  <c r="I3925" i="54"/>
  <c r="I3926" i="54"/>
  <c r="I3927" i="54"/>
  <c r="I3928" i="54"/>
  <c r="I3929" i="54"/>
  <c r="I3930" i="54"/>
  <c r="I3931" i="54"/>
  <c r="I3932" i="54"/>
  <c r="I3933" i="54"/>
  <c r="I3934" i="54"/>
  <c r="I3935" i="54"/>
  <c r="I3936" i="54"/>
  <c r="I3937" i="54"/>
  <c r="I3938" i="54"/>
  <c r="I3939" i="54"/>
  <c r="I3940" i="54"/>
  <c r="I3941" i="54"/>
  <c r="I3942" i="54"/>
  <c r="I3943" i="54"/>
  <c r="I3944" i="54"/>
  <c r="I3945" i="54"/>
  <c r="I3946" i="54"/>
  <c r="I3947" i="54"/>
  <c r="I3948" i="54"/>
  <c r="I3949" i="54"/>
  <c r="I3950" i="54"/>
  <c r="I3951" i="54"/>
  <c r="I3952" i="54"/>
  <c r="I3953" i="54"/>
  <c r="I3954" i="54"/>
  <c r="I3955" i="54"/>
  <c r="I3956" i="54"/>
  <c r="I3957" i="54"/>
  <c r="I3958" i="54"/>
  <c r="I3959" i="54"/>
  <c r="I3960" i="54"/>
  <c r="I3961" i="54"/>
  <c r="I3962" i="54"/>
  <c r="I3963" i="54"/>
  <c r="I3964" i="54"/>
  <c r="I3965" i="54"/>
  <c r="I3966" i="54"/>
  <c r="I3967" i="54"/>
  <c r="I3968" i="54"/>
  <c r="I3969" i="54"/>
  <c r="I3970" i="54"/>
  <c r="I3971" i="54"/>
  <c r="I3972" i="54"/>
  <c r="I3973" i="54"/>
  <c r="I3974" i="54"/>
  <c r="I3975" i="54"/>
  <c r="I3976" i="54"/>
  <c r="I3977" i="54"/>
  <c r="I3978" i="54"/>
  <c r="I3979" i="54"/>
  <c r="I3980" i="54"/>
  <c r="I3981" i="54"/>
  <c r="I3982" i="54"/>
  <c r="I3983" i="54"/>
  <c r="I3984" i="54"/>
  <c r="I3985" i="54"/>
  <c r="I3986" i="54"/>
  <c r="I3987" i="54"/>
  <c r="I3988" i="54"/>
  <c r="I3989" i="54"/>
  <c r="I3990" i="54"/>
  <c r="I3991" i="54"/>
  <c r="I3992" i="54"/>
  <c r="I3993" i="54"/>
  <c r="I3994" i="54"/>
  <c r="I3995" i="54"/>
  <c r="I3996" i="54"/>
  <c r="I3997" i="54"/>
  <c r="I3998" i="54"/>
  <c r="I3999" i="54"/>
  <c r="I4000" i="54"/>
  <c r="I4001" i="54"/>
  <c r="I4002" i="54"/>
  <c r="I4003" i="54"/>
  <c r="I4004" i="54"/>
  <c r="I4005" i="54"/>
  <c r="I4006" i="54"/>
  <c r="I4007" i="54"/>
  <c r="I4008" i="54"/>
  <c r="I4009" i="54"/>
  <c r="I4010" i="54"/>
  <c r="I4011" i="54"/>
  <c r="I4012" i="54"/>
  <c r="I4013" i="54"/>
  <c r="I4014" i="54"/>
  <c r="I4015" i="54"/>
  <c r="I4016" i="54"/>
  <c r="I4017" i="54"/>
  <c r="I4018" i="54"/>
  <c r="I4019" i="54"/>
  <c r="I4020" i="54"/>
  <c r="I4021" i="54"/>
  <c r="I4022" i="54"/>
  <c r="I4023" i="54"/>
  <c r="I4024" i="54"/>
  <c r="I4025" i="54"/>
  <c r="I4026" i="54"/>
  <c r="I4027" i="54"/>
  <c r="I4028" i="54"/>
  <c r="I4029" i="54"/>
  <c r="I4030" i="54"/>
  <c r="I4031" i="54"/>
  <c r="I4032" i="54"/>
  <c r="I4033" i="54"/>
  <c r="I4034" i="54"/>
  <c r="I4035" i="54"/>
  <c r="I4036" i="54"/>
  <c r="I4037" i="54"/>
  <c r="I4038" i="54"/>
  <c r="I4039" i="54"/>
  <c r="I4040" i="54"/>
  <c r="I4041" i="54"/>
  <c r="I4042" i="54"/>
  <c r="I4043" i="54"/>
  <c r="I4044" i="54"/>
  <c r="I4045" i="54"/>
  <c r="I4046" i="54"/>
  <c r="I4047" i="54"/>
  <c r="I4048" i="54"/>
  <c r="I4049" i="54"/>
  <c r="I4050" i="54"/>
  <c r="I4051" i="54"/>
  <c r="I4052" i="54"/>
  <c r="I4053" i="54"/>
  <c r="I4054" i="54"/>
  <c r="I4055" i="54"/>
  <c r="I4056" i="54"/>
  <c r="I4057" i="54"/>
  <c r="I4058" i="54"/>
  <c r="I4059" i="54"/>
  <c r="I4060" i="54"/>
  <c r="I4061" i="54"/>
  <c r="I4062" i="54"/>
  <c r="I4063" i="54"/>
  <c r="I4064" i="54"/>
  <c r="I4065" i="54"/>
  <c r="I4066" i="54"/>
  <c r="I4067" i="54"/>
  <c r="I4068" i="54"/>
  <c r="I4069" i="54"/>
  <c r="I4070" i="54"/>
  <c r="I4071" i="54"/>
  <c r="I4072" i="54"/>
  <c r="I4073" i="54"/>
  <c r="I4074" i="54"/>
  <c r="I4075" i="54"/>
  <c r="I4076" i="54"/>
  <c r="I4077" i="54"/>
  <c r="I4078" i="54"/>
  <c r="I4079" i="54"/>
  <c r="I4080" i="54"/>
  <c r="I4081" i="54"/>
  <c r="I4082" i="54"/>
  <c r="I4083" i="54"/>
  <c r="I4084" i="54"/>
  <c r="I4085" i="54"/>
  <c r="I4086" i="54"/>
  <c r="I4087" i="54"/>
  <c r="I4088" i="54"/>
  <c r="I4089" i="54"/>
  <c r="I4090" i="54"/>
  <c r="I4091" i="54"/>
  <c r="I4092" i="54"/>
  <c r="I4093" i="54"/>
  <c r="I4094" i="54"/>
  <c r="I4095" i="54"/>
  <c r="I4096" i="54"/>
  <c r="I4097" i="54"/>
  <c r="I4098" i="54"/>
  <c r="I4099" i="54"/>
  <c r="I4100" i="54"/>
  <c r="I4101" i="54"/>
  <c r="I4102" i="54"/>
  <c r="I4103" i="54"/>
  <c r="I4104" i="54"/>
  <c r="I4105" i="54"/>
  <c r="I4106" i="54"/>
  <c r="I4107" i="54"/>
  <c r="I4108" i="54"/>
  <c r="I4109" i="54"/>
  <c r="I4110" i="54"/>
  <c r="I4111" i="54"/>
  <c r="I4112" i="54"/>
  <c r="I4113" i="54"/>
  <c r="I4114" i="54"/>
  <c r="I4115" i="54"/>
  <c r="I4116" i="54"/>
  <c r="I4117" i="54"/>
  <c r="I4118" i="54"/>
  <c r="I4119" i="54"/>
  <c r="I4120" i="54"/>
  <c r="I4121" i="54"/>
  <c r="I4122" i="54"/>
  <c r="I4123" i="54"/>
  <c r="I4124" i="54"/>
  <c r="I4125" i="54"/>
  <c r="I4126" i="54"/>
  <c r="I4127" i="54"/>
  <c r="I4128" i="54"/>
  <c r="I4129" i="54"/>
  <c r="I4130" i="54"/>
  <c r="I4131" i="54"/>
  <c r="I4132" i="54"/>
  <c r="I4133" i="54"/>
  <c r="I4134" i="54"/>
  <c r="I4135" i="54"/>
  <c r="I4136" i="54"/>
  <c r="I4137" i="54"/>
  <c r="I4138" i="54"/>
  <c r="I4139" i="54"/>
  <c r="I4140" i="54"/>
  <c r="I4141" i="54"/>
  <c r="I4142" i="54"/>
  <c r="I4143" i="54"/>
  <c r="I4144" i="54"/>
  <c r="I4145" i="54"/>
  <c r="I4146" i="54"/>
  <c r="I4147" i="54"/>
  <c r="I4148" i="54"/>
  <c r="I4149" i="54"/>
  <c r="I4150" i="54"/>
  <c r="I4151" i="54"/>
  <c r="I4152" i="54"/>
  <c r="I4153" i="54"/>
  <c r="I4154" i="54"/>
  <c r="I4155" i="54"/>
  <c r="I4156" i="54"/>
  <c r="I4157" i="54"/>
  <c r="I4158" i="54"/>
  <c r="I4159" i="54"/>
  <c r="I4160" i="54"/>
  <c r="I4161" i="54"/>
  <c r="I4162" i="54"/>
  <c r="I4163" i="54"/>
  <c r="I4164" i="54"/>
  <c r="I4165" i="54"/>
  <c r="I4166" i="54"/>
  <c r="I4167" i="54"/>
  <c r="I4168" i="54"/>
  <c r="I4169" i="54"/>
  <c r="I4170" i="54"/>
  <c r="I4171" i="54"/>
  <c r="I4172" i="54"/>
  <c r="I4173" i="54"/>
  <c r="I4174" i="54"/>
  <c r="I4175" i="54"/>
  <c r="I4176" i="54"/>
  <c r="I4177" i="54"/>
  <c r="I4178" i="54"/>
  <c r="I4179" i="54"/>
  <c r="I4180" i="54"/>
  <c r="I4181" i="54"/>
  <c r="I4182" i="54"/>
  <c r="I4183" i="54"/>
  <c r="I4184" i="54"/>
  <c r="I4185" i="54"/>
  <c r="I4186" i="54"/>
  <c r="I4187" i="54"/>
  <c r="I4188" i="54"/>
  <c r="I4189" i="54"/>
  <c r="I4190" i="54"/>
  <c r="I4191" i="54"/>
  <c r="I4192" i="54"/>
  <c r="I4193" i="54"/>
  <c r="I4194" i="54"/>
  <c r="I4195" i="54"/>
  <c r="I4196" i="54"/>
  <c r="I4197" i="54"/>
  <c r="I4198" i="54"/>
  <c r="I4199" i="54"/>
  <c r="I4200" i="54"/>
  <c r="I4201" i="54"/>
  <c r="I4202" i="54"/>
  <c r="I4203" i="54"/>
  <c r="I4204" i="54"/>
  <c r="I4205" i="54"/>
  <c r="I4206" i="54"/>
  <c r="I4207" i="54"/>
  <c r="I4208" i="54"/>
  <c r="I4209" i="54"/>
  <c r="I4210" i="54"/>
  <c r="I4211" i="54"/>
  <c r="I4212" i="54"/>
  <c r="I4213" i="54"/>
  <c r="I4214" i="54"/>
  <c r="I4215" i="54"/>
  <c r="I4216" i="54"/>
  <c r="I4217" i="54"/>
  <c r="I4218" i="54"/>
  <c r="I4219" i="54"/>
  <c r="I4220" i="54"/>
  <c r="I4221" i="54"/>
  <c r="I4222" i="54"/>
  <c r="I4223" i="54"/>
  <c r="I4224" i="54"/>
  <c r="I4225" i="54"/>
  <c r="I4226" i="54"/>
  <c r="I4227" i="54"/>
  <c r="I4228" i="54"/>
  <c r="I4229" i="54"/>
  <c r="I4230" i="54"/>
  <c r="I4231" i="54"/>
  <c r="I4232" i="54"/>
  <c r="I4233" i="54"/>
  <c r="I4234" i="54"/>
  <c r="I4235" i="54"/>
  <c r="I4236" i="54"/>
  <c r="I4237" i="54"/>
  <c r="I4238" i="54"/>
  <c r="I4239" i="54"/>
  <c r="I4240" i="54"/>
  <c r="I4241" i="54"/>
  <c r="I4242" i="54"/>
  <c r="I4243" i="54"/>
  <c r="I4244" i="54"/>
  <c r="I4245" i="54"/>
  <c r="I4246" i="54"/>
  <c r="I4247" i="54"/>
  <c r="I4248" i="54"/>
  <c r="I4249" i="54"/>
  <c r="I4250" i="54"/>
  <c r="I4251" i="54"/>
  <c r="I4252" i="54"/>
  <c r="I4253" i="54"/>
  <c r="I4254" i="54"/>
  <c r="I4255" i="54"/>
  <c r="I4256" i="54"/>
  <c r="I4257" i="54"/>
  <c r="I4258" i="54"/>
  <c r="I4259" i="54"/>
  <c r="I4260" i="54"/>
  <c r="I4261" i="54"/>
  <c r="I4262" i="54"/>
  <c r="I4263" i="54"/>
  <c r="I4264" i="54"/>
  <c r="I4265" i="54"/>
  <c r="I4266" i="54"/>
  <c r="I4267" i="54"/>
  <c r="I4268" i="54"/>
  <c r="I4269" i="54"/>
  <c r="I4270" i="54"/>
  <c r="I4271" i="54"/>
  <c r="I4272" i="54"/>
  <c r="I4273" i="54"/>
  <c r="I4274" i="54"/>
  <c r="I4275" i="54"/>
  <c r="I4276" i="54"/>
  <c r="I4277" i="54"/>
  <c r="I4278" i="54"/>
  <c r="I4279" i="54"/>
  <c r="I4280" i="54"/>
  <c r="I4281" i="54"/>
  <c r="I4282" i="54"/>
  <c r="I4283" i="54"/>
  <c r="I4284" i="54"/>
  <c r="I4285" i="54"/>
  <c r="I4286" i="54"/>
  <c r="I4287" i="54"/>
  <c r="I4288" i="54"/>
  <c r="I4289" i="54"/>
  <c r="I4290" i="54"/>
  <c r="I4291" i="54"/>
  <c r="I4292" i="54"/>
  <c r="I4293" i="54"/>
  <c r="I4294" i="54"/>
  <c r="I4295" i="54"/>
  <c r="I4296" i="54"/>
  <c r="I4297" i="54"/>
  <c r="I4298" i="54"/>
  <c r="I4299" i="54"/>
  <c r="I4300" i="54"/>
  <c r="I4301" i="54"/>
  <c r="I4302" i="54"/>
  <c r="I4303" i="54"/>
  <c r="I4304" i="54"/>
  <c r="I4305" i="54"/>
  <c r="I4306" i="54"/>
  <c r="I4307" i="54"/>
  <c r="I4308" i="54"/>
  <c r="I4309" i="54"/>
  <c r="I4310" i="54"/>
  <c r="I4311" i="54"/>
  <c r="I4312" i="54"/>
  <c r="I4313" i="54"/>
  <c r="I4314" i="54"/>
  <c r="I4315" i="54"/>
  <c r="I4316" i="54"/>
  <c r="I4317" i="54"/>
  <c r="I4318" i="54"/>
  <c r="I4319" i="54"/>
  <c r="I4320" i="54"/>
  <c r="I4321" i="54"/>
  <c r="I4322" i="54"/>
  <c r="I4323" i="54"/>
  <c r="I4324" i="54"/>
  <c r="I4325" i="54"/>
  <c r="I4326" i="54"/>
  <c r="I4327" i="54"/>
  <c r="I4328" i="54"/>
  <c r="I4329" i="54"/>
  <c r="I4330" i="54"/>
  <c r="I4331" i="54"/>
  <c r="I4332" i="54"/>
  <c r="I4333" i="54"/>
  <c r="I4334" i="54"/>
  <c r="I4335" i="54"/>
  <c r="I4336" i="54"/>
  <c r="I4337" i="54"/>
  <c r="I4338" i="54"/>
  <c r="I4339" i="54"/>
  <c r="I4340" i="54"/>
  <c r="I4341" i="54"/>
  <c r="I4342" i="54"/>
  <c r="I4343" i="54"/>
  <c r="I4344" i="54"/>
  <c r="I4345" i="54"/>
  <c r="I4346" i="54"/>
  <c r="I4347" i="54"/>
  <c r="I4348" i="54"/>
  <c r="I4349" i="54"/>
  <c r="I4350" i="54"/>
  <c r="I4351" i="54"/>
  <c r="I4352" i="54"/>
  <c r="I4353" i="54"/>
  <c r="I4354" i="54"/>
  <c r="I4355" i="54"/>
  <c r="I4356" i="54"/>
  <c r="I4357" i="54"/>
  <c r="I4358" i="54"/>
  <c r="I4359" i="54"/>
  <c r="I4360" i="54"/>
  <c r="I4361" i="54"/>
  <c r="I4362" i="54"/>
  <c r="I4363" i="54"/>
  <c r="I4364" i="54"/>
  <c r="I4365" i="54"/>
  <c r="I4366" i="54"/>
  <c r="I4367" i="54"/>
  <c r="I4368" i="54"/>
  <c r="I4369" i="54"/>
  <c r="I4370" i="54"/>
  <c r="I4371" i="54"/>
  <c r="I4372" i="54"/>
  <c r="I4373" i="54"/>
  <c r="I4374" i="54"/>
  <c r="I4375" i="54"/>
  <c r="I4376" i="54"/>
  <c r="I4377" i="54"/>
  <c r="I4378" i="54"/>
  <c r="I4379" i="54"/>
  <c r="I4380" i="54"/>
  <c r="I4381" i="54"/>
  <c r="I4382" i="54"/>
  <c r="I4383" i="54"/>
  <c r="I4384" i="54"/>
  <c r="I4385" i="54"/>
  <c r="I4386" i="54"/>
  <c r="I4387" i="54"/>
  <c r="I4388" i="54"/>
  <c r="I4389" i="54"/>
  <c r="I4390" i="54"/>
  <c r="I4391" i="54"/>
  <c r="I4392" i="54"/>
  <c r="I4393" i="54"/>
  <c r="I4394" i="54"/>
  <c r="I4395" i="54"/>
  <c r="I4396" i="54"/>
  <c r="I4397" i="54"/>
  <c r="I4398" i="54"/>
  <c r="I4399" i="54"/>
  <c r="I4400" i="54"/>
  <c r="I4401" i="54"/>
  <c r="I4402" i="54"/>
  <c r="I4403" i="54"/>
  <c r="I4404" i="54"/>
  <c r="I4405" i="54"/>
  <c r="I4406" i="54"/>
  <c r="I4407" i="54"/>
  <c r="I4408" i="54"/>
  <c r="I4409" i="54"/>
  <c r="I4410" i="54"/>
  <c r="I4411" i="54"/>
  <c r="I4412" i="54"/>
  <c r="I4413" i="54"/>
  <c r="I4414" i="54"/>
  <c r="I4415" i="54"/>
  <c r="I4416" i="54"/>
  <c r="I4417" i="54"/>
  <c r="I4418" i="54"/>
  <c r="I4419" i="54"/>
  <c r="I4420" i="54"/>
  <c r="I4421" i="54"/>
  <c r="I4422" i="54"/>
  <c r="I4423" i="54"/>
  <c r="I4424" i="54"/>
  <c r="I4425" i="54"/>
  <c r="I4426" i="54"/>
  <c r="I4427" i="54"/>
  <c r="I4428" i="54"/>
  <c r="I4429" i="54"/>
  <c r="I4430" i="54"/>
  <c r="I4431" i="54"/>
  <c r="I4432" i="54"/>
  <c r="I4433" i="54"/>
  <c r="I4434" i="54"/>
  <c r="I4435" i="54"/>
  <c r="I4436" i="54"/>
  <c r="I4437" i="54"/>
  <c r="I4438" i="54"/>
  <c r="I4439" i="54"/>
  <c r="I4440" i="54"/>
  <c r="I4441" i="54"/>
  <c r="I4442" i="54"/>
  <c r="I4443" i="54"/>
  <c r="I4444" i="54"/>
  <c r="I4445" i="54"/>
  <c r="I4446" i="54"/>
  <c r="I4447" i="54"/>
  <c r="I4448" i="54"/>
  <c r="I4449" i="54"/>
  <c r="I4450" i="54"/>
  <c r="I4451" i="54"/>
  <c r="I4452" i="54"/>
  <c r="I4453" i="54"/>
  <c r="I4454" i="54"/>
  <c r="I4455" i="54"/>
  <c r="I4456" i="54"/>
  <c r="I4457" i="54"/>
  <c r="I4458" i="54"/>
  <c r="I4459" i="54"/>
  <c r="I4460" i="54"/>
  <c r="I4461" i="54"/>
  <c r="I4462" i="54"/>
  <c r="I4463" i="54"/>
  <c r="I4464" i="54"/>
  <c r="I4465" i="54"/>
  <c r="I4466" i="54"/>
  <c r="I4467" i="54"/>
  <c r="I4468" i="54"/>
  <c r="I4469" i="54"/>
  <c r="I4470" i="54"/>
  <c r="I4471" i="54"/>
  <c r="I4472" i="54"/>
  <c r="I4473" i="54"/>
  <c r="I4474" i="54"/>
  <c r="I4475" i="54"/>
  <c r="I4476" i="54"/>
  <c r="I4477" i="54"/>
  <c r="I4478" i="54"/>
  <c r="I4479" i="54"/>
  <c r="I4480" i="54"/>
  <c r="I4481" i="54"/>
  <c r="I4482" i="54"/>
  <c r="I4483" i="54"/>
  <c r="I4484" i="54"/>
  <c r="I4485" i="54"/>
  <c r="I4486" i="54"/>
  <c r="I4487" i="54"/>
  <c r="I4488" i="54"/>
  <c r="I4489" i="54"/>
  <c r="I4490" i="54"/>
  <c r="I4491" i="54"/>
  <c r="I4492" i="54"/>
  <c r="I4493" i="54"/>
  <c r="I4494" i="54"/>
  <c r="I4495" i="54"/>
  <c r="I4496" i="54"/>
  <c r="I4497" i="54"/>
  <c r="I4498" i="54"/>
  <c r="I4499" i="54"/>
  <c r="I4500" i="54"/>
  <c r="I4501" i="54"/>
  <c r="I4502" i="54"/>
  <c r="I4503" i="54"/>
  <c r="I4504" i="54"/>
  <c r="I4505" i="54"/>
  <c r="I4506" i="54"/>
  <c r="I4507" i="54"/>
  <c r="I4508" i="54"/>
  <c r="I4509" i="54"/>
  <c r="I4510" i="54"/>
  <c r="I4511" i="54"/>
  <c r="I4512" i="54"/>
  <c r="I4513" i="54"/>
  <c r="I4514" i="54"/>
  <c r="I4515" i="54"/>
  <c r="I4516" i="54"/>
  <c r="I4517" i="54"/>
  <c r="I4518" i="54"/>
  <c r="I4519" i="54"/>
  <c r="I4520" i="54"/>
  <c r="I4521" i="54"/>
  <c r="I4522" i="54"/>
  <c r="I4523" i="54"/>
  <c r="I4524" i="54"/>
  <c r="I4525" i="54"/>
  <c r="I4526" i="54"/>
  <c r="I4527" i="54"/>
  <c r="I4528" i="54"/>
  <c r="I4529" i="54"/>
  <c r="I4530" i="54"/>
  <c r="I4531" i="54"/>
  <c r="I4532" i="54"/>
  <c r="I4533" i="54"/>
  <c r="I4534" i="54"/>
  <c r="I4535" i="54"/>
  <c r="I4536" i="54"/>
  <c r="I4537" i="54"/>
  <c r="I4538" i="54"/>
  <c r="I4539" i="54"/>
  <c r="I4540" i="54"/>
  <c r="I4541" i="54"/>
  <c r="I4542" i="54"/>
  <c r="I4543" i="54"/>
  <c r="I4544" i="54"/>
  <c r="I4545" i="54"/>
  <c r="I4546" i="54"/>
  <c r="I4547" i="54"/>
  <c r="I4548" i="54"/>
  <c r="I4549" i="54"/>
  <c r="I4550" i="54"/>
  <c r="I4551" i="54"/>
  <c r="I4552" i="54"/>
  <c r="I4553" i="54"/>
  <c r="I4554" i="54"/>
  <c r="I4555" i="54"/>
  <c r="I4556" i="54"/>
  <c r="I4557" i="54"/>
  <c r="I4558" i="54"/>
  <c r="I4559" i="54"/>
  <c r="I4560" i="54"/>
  <c r="I4561" i="54"/>
  <c r="I4562" i="54"/>
  <c r="I4563" i="54"/>
  <c r="I4564" i="54"/>
  <c r="I4565" i="54"/>
  <c r="I4566" i="54"/>
  <c r="I4567" i="54"/>
  <c r="I4568" i="54"/>
  <c r="I4569" i="54"/>
  <c r="I4570" i="54"/>
  <c r="I4571" i="54"/>
  <c r="I4572" i="54"/>
  <c r="I4573" i="54"/>
  <c r="I4574" i="54"/>
  <c r="I4575" i="54"/>
  <c r="I4576" i="54"/>
  <c r="I4577" i="54"/>
  <c r="I4578" i="54"/>
  <c r="I4579" i="54"/>
  <c r="I4580" i="54"/>
  <c r="I4581" i="54"/>
  <c r="I4582" i="54"/>
  <c r="I4583" i="54"/>
  <c r="I4584" i="54"/>
  <c r="I4585" i="54"/>
  <c r="I4586" i="54"/>
  <c r="I4587" i="54"/>
  <c r="I4588" i="54"/>
  <c r="I4589" i="54"/>
  <c r="I4590" i="54"/>
  <c r="I4591" i="54"/>
  <c r="I4592" i="54"/>
  <c r="I4593" i="54"/>
  <c r="I4594" i="54"/>
  <c r="I4595" i="54"/>
  <c r="I4596" i="54"/>
  <c r="I4597" i="54"/>
  <c r="I4598" i="54"/>
  <c r="I4599" i="54"/>
  <c r="I4600" i="54"/>
  <c r="I4601" i="54"/>
  <c r="I4602" i="54"/>
  <c r="I4603" i="54"/>
  <c r="I4604" i="54"/>
  <c r="I4605" i="54"/>
  <c r="I4606" i="54"/>
  <c r="I4607" i="54"/>
  <c r="I4608" i="54"/>
  <c r="I4609" i="54"/>
  <c r="I4610" i="54"/>
  <c r="I4611" i="54"/>
  <c r="I4612" i="54"/>
  <c r="I4613" i="54"/>
  <c r="I4614" i="54"/>
  <c r="I4615" i="54"/>
  <c r="I4616" i="54"/>
  <c r="I4617" i="54"/>
  <c r="I4618" i="54"/>
  <c r="I4619" i="54"/>
  <c r="I4620" i="54"/>
  <c r="I4621" i="54"/>
  <c r="I4622" i="54"/>
  <c r="I4623" i="54"/>
  <c r="I4624" i="54"/>
  <c r="I4625" i="54"/>
  <c r="I4626" i="54"/>
  <c r="I4627" i="54"/>
  <c r="I4628" i="54"/>
  <c r="I4629" i="54"/>
  <c r="I4630" i="54"/>
  <c r="I4631" i="54"/>
  <c r="I4632" i="54"/>
  <c r="I4633" i="54"/>
  <c r="I4634" i="54"/>
  <c r="I4635" i="54"/>
  <c r="I4636" i="54"/>
  <c r="I4637" i="54"/>
  <c r="I4638" i="54"/>
  <c r="I4639" i="54"/>
  <c r="I4640" i="54"/>
  <c r="I4641" i="54"/>
  <c r="I4642" i="54"/>
  <c r="I4643" i="54"/>
  <c r="I4644" i="54"/>
  <c r="I4645" i="54"/>
  <c r="I4646" i="54"/>
  <c r="I4647" i="54"/>
  <c r="I4648" i="54"/>
  <c r="I4649" i="54"/>
  <c r="I4650" i="54"/>
  <c r="I4651" i="54"/>
  <c r="I4652" i="54"/>
  <c r="I4653" i="54"/>
  <c r="I4654" i="54"/>
  <c r="I4655" i="54"/>
  <c r="I4656" i="54"/>
  <c r="I4657" i="54"/>
  <c r="I4658" i="54"/>
  <c r="I4659" i="54"/>
  <c r="I4660" i="54"/>
  <c r="I4661" i="54"/>
  <c r="I4662" i="54"/>
  <c r="I4663" i="54"/>
  <c r="I4664" i="54"/>
  <c r="I4665" i="54"/>
  <c r="I4666" i="54"/>
  <c r="I4667" i="54"/>
  <c r="I4668" i="54"/>
  <c r="I4669" i="54"/>
  <c r="I4670" i="54"/>
  <c r="I4671" i="54"/>
  <c r="I4672" i="54"/>
  <c r="I4673" i="54"/>
  <c r="I4674" i="54"/>
  <c r="I4675" i="54"/>
  <c r="I4676" i="54"/>
  <c r="I4677" i="54"/>
  <c r="I4678" i="54"/>
  <c r="I4679" i="54"/>
  <c r="I4680" i="54"/>
  <c r="I4681" i="54"/>
  <c r="I4682" i="54"/>
  <c r="I4683" i="54"/>
  <c r="I4684" i="54"/>
  <c r="I4685" i="54"/>
  <c r="I4686" i="54"/>
  <c r="I4687" i="54"/>
  <c r="I4688" i="54"/>
  <c r="I4689" i="54"/>
  <c r="I4690" i="54"/>
  <c r="I4691" i="54"/>
  <c r="I4692" i="54"/>
  <c r="I4693" i="54"/>
  <c r="I4694" i="54"/>
  <c r="I4695" i="54"/>
  <c r="I4696" i="54"/>
  <c r="I4697" i="54"/>
  <c r="I4698" i="54"/>
  <c r="I4699" i="54"/>
  <c r="I4700" i="54"/>
  <c r="I4701" i="54"/>
  <c r="I4702" i="54"/>
  <c r="I4703" i="54"/>
  <c r="I4704" i="54"/>
  <c r="I4705" i="54"/>
  <c r="I4706" i="54"/>
  <c r="I4707" i="54"/>
  <c r="I4708" i="54"/>
  <c r="I4709" i="54"/>
  <c r="I4710" i="54"/>
  <c r="I4711" i="54"/>
  <c r="I4712" i="54"/>
  <c r="I4713" i="54"/>
  <c r="I4714" i="54"/>
  <c r="I4715" i="54"/>
  <c r="I4716" i="54"/>
  <c r="I4717" i="54"/>
  <c r="I4718" i="54"/>
  <c r="I4719" i="54"/>
  <c r="I4720" i="54"/>
  <c r="I4721" i="54"/>
  <c r="I4722" i="54"/>
  <c r="I4723" i="54"/>
  <c r="I4724" i="54"/>
  <c r="I4725" i="54"/>
  <c r="I4726" i="54"/>
  <c r="I4727" i="54"/>
  <c r="I4728" i="54"/>
  <c r="I4729" i="54"/>
  <c r="I4730" i="54"/>
  <c r="I4731" i="54"/>
  <c r="I4732" i="54"/>
  <c r="I4733" i="54"/>
  <c r="I4734" i="54"/>
  <c r="I4735" i="54"/>
  <c r="I4736" i="54"/>
  <c r="I4737" i="54"/>
  <c r="I4738" i="54"/>
  <c r="I4739" i="54"/>
  <c r="I4740" i="54"/>
  <c r="I4741" i="54"/>
  <c r="I4742" i="54"/>
  <c r="I4743" i="54"/>
  <c r="I4744" i="54"/>
  <c r="I4745" i="54"/>
  <c r="I4746" i="54"/>
  <c r="I4747" i="54"/>
  <c r="I4748" i="54"/>
  <c r="I4749" i="54"/>
  <c r="I4750" i="54"/>
  <c r="I4751" i="54"/>
  <c r="I4752" i="54"/>
  <c r="I4753" i="54"/>
  <c r="I4754" i="54"/>
  <c r="I4755" i="54"/>
  <c r="I4756" i="54"/>
  <c r="I4757" i="54"/>
  <c r="I4758" i="54"/>
  <c r="I4759" i="54"/>
  <c r="I4760" i="54"/>
  <c r="I4761" i="54"/>
  <c r="I4762" i="54"/>
  <c r="I4763" i="54"/>
  <c r="I4764" i="54"/>
  <c r="I4765" i="54"/>
  <c r="I4766" i="54"/>
  <c r="I4767" i="54"/>
  <c r="I4768" i="54"/>
  <c r="I4769" i="54"/>
  <c r="I4770" i="54"/>
  <c r="I4771" i="54"/>
  <c r="I4772" i="54"/>
  <c r="I4773" i="54"/>
  <c r="I4774" i="54"/>
  <c r="I4775" i="54"/>
  <c r="I4776" i="54"/>
  <c r="I4777" i="54"/>
  <c r="I4778" i="54"/>
  <c r="I4779" i="54"/>
  <c r="I4780" i="54"/>
  <c r="I4781" i="54"/>
  <c r="I4782" i="54"/>
  <c r="I4783" i="54"/>
  <c r="I4784" i="54"/>
  <c r="I4785" i="54"/>
  <c r="I4786" i="54"/>
  <c r="I4787" i="54"/>
  <c r="I4788" i="54"/>
  <c r="I4789" i="54"/>
  <c r="I4790" i="54"/>
  <c r="I4791" i="54"/>
  <c r="I4792" i="54"/>
  <c r="I4793" i="54"/>
  <c r="I4794" i="54"/>
  <c r="I4795" i="54"/>
  <c r="I4796" i="54"/>
  <c r="I4797" i="54"/>
  <c r="I4798" i="54"/>
  <c r="I4799" i="54"/>
  <c r="I4800" i="54"/>
  <c r="I4801" i="54"/>
  <c r="I4802" i="54"/>
  <c r="I4803" i="54"/>
  <c r="I4804" i="54"/>
  <c r="I4805" i="54"/>
  <c r="I4806" i="54"/>
  <c r="I4807" i="54"/>
  <c r="I4808" i="54"/>
  <c r="I4809" i="54"/>
  <c r="I4810" i="54"/>
  <c r="I4811" i="54"/>
  <c r="I4812" i="54"/>
  <c r="I4813" i="54"/>
  <c r="I4814" i="54"/>
  <c r="I4815" i="54"/>
  <c r="I4816" i="54"/>
  <c r="I4817" i="54"/>
  <c r="I4818" i="54"/>
  <c r="I4819" i="54"/>
  <c r="I4820" i="54"/>
  <c r="I4821" i="54"/>
  <c r="I4822" i="54"/>
  <c r="I4823" i="54"/>
  <c r="I4824" i="54"/>
  <c r="I4825" i="54"/>
  <c r="I4826" i="54"/>
  <c r="I4827" i="54"/>
  <c r="I4828" i="54"/>
  <c r="I4829" i="54"/>
  <c r="I4830" i="54"/>
  <c r="I4831" i="54"/>
  <c r="I4832" i="54"/>
  <c r="I4833" i="54"/>
  <c r="I4834" i="54"/>
  <c r="I4835" i="54"/>
  <c r="I4836" i="54"/>
  <c r="I4837" i="54"/>
  <c r="I4838" i="54"/>
  <c r="I4839" i="54"/>
  <c r="I4840" i="54"/>
  <c r="I4841" i="54"/>
  <c r="I4842" i="54"/>
  <c r="I4843" i="54"/>
  <c r="I4844" i="54"/>
  <c r="I4845" i="54"/>
  <c r="I4846" i="54"/>
  <c r="I4847" i="54"/>
  <c r="I4848" i="54"/>
  <c r="I4849" i="54"/>
  <c r="I4850" i="54"/>
  <c r="I4851" i="54"/>
  <c r="I4852" i="54"/>
  <c r="I4853" i="54"/>
  <c r="I4854" i="54"/>
  <c r="I4855" i="54"/>
  <c r="I4856" i="54"/>
  <c r="I4857" i="54"/>
  <c r="I4858" i="54"/>
  <c r="I4859" i="54"/>
  <c r="I4860" i="54"/>
  <c r="I4861" i="54"/>
  <c r="I4862" i="54"/>
  <c r="I4863" i="54"/>
  <c r="I4864" i="54"/>
  <c r="I4865" i="54"/>
  <c r="I4866" i="54"/>
  <c r="I4867" i="54"/>
  <c r="I4868" i="54"/>
  <c r="I4869" i="54"/>
  <c r="I4870" i="54"/>
  <c r="I4871" i="54"/>
  <c r="I4872" i="54"/>
  <c r="I4873" i="54"/>
  <c r="I4874" i="54"/>
  <c r="I4875" i="54"/>
  <c r="I4876" i="54"/>
  <c r="I4877" i="54"/>
  <c r="I4878" i="54"/>
  <c r="I4879" i="54"/>
  <c r="I4880" i="54"/>
  <c r="I4881" i="54"/>
  <c r="I4882" i="54"/>
  <c r="I4883" i="54"/>
  <c r="I4884" i="54"/>
  <c r="I4885" i="54"/>
  <c r="I4886" i="54"/>
  <c r="I4887" i="54"/>
  <c r="I4888" i="54"/>
  <c r="I4889" i="54"/>
  <c r="I4890" i="54"/>
  <c r="I4891" i="54"/>
  <c r="I4892" i="54"/>
  <c r="I4893" i="54"/>
  <c r="I4894" i="54"/>
  <c r="I4895" i="54"/>
  <c r="I4896" i="54"/>
  <c r="I4897" i="54"/>
  <c r="I4898" i="54"/>
  <c r="I4899" i="54"/>
  <c r="I4900" i="54"/>
  <c r="I4901" i="54"/>
  <c r="I4902" i="54"/>
  <c r="I4903" i="54"/>
  <c r="I4904" i="54"/>
  <c r="I4905" i="54"/>
  <c r="I4906" i="54"/>
  <c r="I4907" i="54"/>
  <c r="I4908" i="54"/>
  <c r="I4909" i="54"/>
  <c r="I4910" i="54"/>
  <c r="I4911" i="54"/>
  <c r="I4912" i="54"/>
  <c r="I4913" i="54"/>
  <c r="I4914" i="54"/>
  <c r="I4915" i="54"/>
  <c r="I4916" i="54"/>
  <c r="I4917" i="54"/>
  <c r="I4918" i="54"/>
  <c r="I4919" i="54"/>
  <c r="I4920" i="54"/>
  <c r="I4921" i="54"/>
  <c r="I4922" i="54"/>
  <c r="I4923" i="54"/>
  <c r="I4924" i="54"/>
  <c r="I4925" i="54"/>
  <c r="I4926" i="54"/>
  <c r="I4927" i="54"/>
  <c r="I4928" i="54"/>
  <c r="I4929" i="54"/>
  <c r="I4930" i="54"/>
  <c r="I4931" i="54"/>
  <c r="I4932" i="54"/>
  <c r="I4933" i="54"/>
  <c r="I4934" i="54"/>
  <c r="I4935" i="54"/>
  <c r="I4936" i="54"/>
  <c r="I4937" i="54"/>
  <c r="I4938" i="54"/>
  <c r="I4939" i="54"/>
  <c r="I4940" i="54"/>
  <c r="I4941" i="54"/>
  <c r="I4942" i="54"/>
  <c r="I4943" i="54"/>
  <c r="I4944" i="54"/>
  <c r="I4945" i="54"/>
  <c r="I4946" i="54"/>
  <c r="I4947" i="54"/>
  <c r="I4948" i="54"/>
  <c r="I4949" i="54"/>
  <c r="I4950" i="54"/>
  <c r="I4951" i="54"/>
  <c r="I4952" i="54"/>
  <c r="I4953" i="54"/>
  <c r="I4954" i="54"/>
  <c r="I4955" i="54"/>
  <c r="I4956" i="54"/>
  <c r="I4957" i="54"/>
  <c r="I4958" i="54"/>
  <c r="I4959" i="54"/>
  <c r="I4960" i="54"/>
  <c r="I4961" i="54"/>
  <c r="I4962" i="54"/>
  <c r="I4963" i="54"/>
  <c r="I4964" i="54"/>
  <c r="I4965" i="54"/>
  <c r="I4966" i="54"/>
  <c r="I4967" i="54"/>
  <c r="I4968" i="54"/>
  <c r="I4969" i="54"/>
  <c r="I4970" i="54"/>
  <c r="I4971" i="54"/>
  <c r="I4972" i="54"/>
  <c r="I4973" i="54"/>
  <c r="I4974" i="54"/>
  <c r="I4975" i="54"/>
  <c r="I4976" i="54"/>
  <c r="I4977" i="54"/>
  <c r="I4978" i="54"/>
  <c r="I4979" i="54"/>
  <c r="I4980" i="54"/>
  <c r="I4981" i="54"/>
  <c r="I4982" i="54"/>
  <c r="I4983" i="54"/>
  <c r="I4984" i="54"/>
  <c r="I4985" i="54"/>
  <c r="I4986" i="54"/>
  <c r="I4987" i="54"/>
  <c r="I4988" i="54"/>
  <c r="I4989" i="54"/>
  <c r="I4990" i="54"/>
  <c r="I4991" i="54"/>
  <c r="I4992" i="54"/>
  <c r="I4993" i="54"/>
  <c r="I4994" i="54"/>
  <c r="I4995" i="54"/>
  <c r="I4996" i="54"/>
  <c r="I4997" i="54"/>
  <c r="I4998" i="54"/>
  <c r="I4999" i="54"/>
  <c r="I5000" i="54"/>
  <c r="I5001" i="54"/>
  <c r="I5002" i="54"/>
  <c r="I5003" i="54"/>
  <c r="I5004" i="54"/>
  <c r="I5005" i="54"/>
  <c r="I5006" i="54"/>
  <c r="I5007" i="54"/>
  <c r="I5008" i="54"/>
  <c r="I5009" i="54"/>
  <c r="I5010" i="54"/>
  <c r="I5011" i="54"/>
  <c r="I5012" i="54"/>
  <c r="I5013" i="54"/>
  <c r="I5014" i="54"/>
  <c r="I5015" i="54"/>
  <c r="I5016" i="54"/>
  <c r="I5017" i="54"/>
  <c r="I5018" i="54"/>
  <c r="I5019" i="54"/>
  <c r="I5020" i="54"/>
  <c r="I5021" i="54"/>
  <c r="I5022" i="54"/>
  <c r="I5023" i="54"/>
  <c r="I5024" i="54"/>
  <c r="I5025" i="54"/>
  <c r="I5026" i="54"/>
  <c r="I5027" i="54"/>
  <c r="I5028" i="54"/>
  <c r="I5029" i="54"/>
  <c r="I5030" i="54"/>
  <c r="I5031" i="54"/>
  <c r="I5032" i="54"/>
  <c r="I5033" i="54"/>
  <c r="I5034" i="54"/>
  <c r="I5035" i="54"/>
  <c r="I5036" i="54"/>
  <c r="I5037" i="54"/>
  <c r="I5038" i="54"/>
  <c r="I5039" i="54"/>
  <c r="I5040" i="54"/>
  <c r="I5041" i="54"/>
  <c r="I5042" i="54"/>
  <c r="I5043" i="54"/>
  <c r="I5044" i="54"/>
  <c r="I5045" i="54"/>
  <c r="I5046" i="54"/>
  <c r="I5047" i="54"/>
  <c r="I5048" i="54"/>
  <c r="I5049" i="54"/>
  <c r="I5050" i="54"/>
  <c r="I5051" i="54"/>
  <c r="I5052" i="54"/>
  <c r="I5053" i="54"/>
  <c r="I5054" i="54"/>
  <c r="I5055" i="54"/>
  <c r="I5056" i="54"/>
  <c r="I5057" i="54"/>
  <c r="I5058" i="54"/>
  <c r="I5059" i="54"/>
  <c r="I5060" i="54"/>
  <c r="I5061" i="54"/>
  <c r="I5062" i="54"/>
  <c r="I5063" i="54"/>
  <c r="I5064" i="54"/>
  <c r="I5065" i="54"/>
  <c r="I5066" i="54"/>
  <c r="I5067" i="54"/>
  <c r="I5068" i="54"/>
  <c r="I5069" i="54"/>
  <c r="I5070" i="54"/>
  <c r="I5071" i="54"/>
  <c r="I5072" i="54"/>
  <c r="I5073" i="54"/>
  <c r="I5074" i="54"/>
  <c r="I5075" i="54"/>
  <c r="I5076" i="54"/>
  <c r="I5077" i="54"/>
  <c r="I5078" i="54"/>
  <c r="I5079" i="54"/>
  <c r="I5080" i="54"/>
  <c r="I5081" i="54"/>
  <c r="I5082" i="54"/>
  <c r="I5083" i="54"/>
  <c r="I5084" i="54"/>
  <c r="I5085" i="54"/>
  <c r="I5086" i="54"/>
  <c r="I5087" i="54"/>
  <c r="I5088" i="54"/>
  <c r="I5089" i="54"/>
  <c r="I5090" i="54"/>
  <c r="I5091" i="54"/>
  <c r="I5092" i="54"/>
  <c r="I5093" i="54"/>
  <c r="I5094" i="54"/>
  <c r="I5095" i="54"/>
  <c r="I5096" i="54"/>
  <c r="I5097" i="54"/>
  <c r="I5098" i="54"/>
  <c r="I5099" i="54"/>
  <c r="I5100" i="54"/>
  <c r="I5101" i="54"/>
  <c r="I5102" i="54"/>
  <c r="I5103" i="54"/>
  <c r="I5104" i="54"/>
  <c r="I5105" i="54"/>
  <c r="I5106" i="54"/>
  <c r="I5107" i="54"/>
  <c r="I5108" i="54"/>
  <c r="I5109" i="54"/>
  <c r="I5110" i="54"/>
  <c r="I5111" i="54"/>
  <c r="I5112" i="54"/>
  <c r="I5113" i="54"/>
  <c r="I5114" i="54"/>
  <c r="I5115" i="54"/>
  <c r="I5116" i="54"/>
  <c r="I5117" i="54"/>
  <c r="I5118" i="54"/>
  <c r="I5119" i="54"/>
  <c r="I5120" i="54"/>
  <c r="I5121" i="54"/>
  <c r="I5122" i="54"/>
  <c r="I5123" i="54"/>
  <c r="I5124" i="54"/>
  <c r="I5125" i="54"/>
  <c r="I5126" i="54"/>
  <c r="I5127" i="54"/>
  <c r="I5128" i="54"/>
  <c r="I5129" i="54"/>
  <c r="I5130" i="54"/>
  <c r="I5131" i="54"/>
  <c r="I5132" i="54"/>
  <c r="I5133" i="54"/>
  <c r="I5134" i="54"/>
  <c r="I5135" i="54"/>
  <c r="I5136" i="54"/>
  <c r="I5137" i="54"/>
  <c r="I5138" i="54"/>
  <c r="I5139" i="54"/>
  <c r="I5140" i="54"/>
  <c r="I5141" i="54"/>
  <c r="I5142" i="54"/>
  <c r="I5143" i="54"/>
  <c r="I5144" i="54"/>
  <c r="I5145" i="54"/>
  <c r="I5146" i="54"/>
  <c r="I5147" i="54"/>
  <c r="I5148" i="54"/>
  <c r="I5149" i="54"/>
  <c r="I5150" i="54"/>
  <c r="I5151" i="54"/>
  <c r="I5152" i="54"/>
  <c r="I5153" i="54"/>
  <c r="I5154" i="54"/>
  <c r="I5155" i="54"/>
  <c r="I5156" i="54"/>
  <c r="I5157" i="54"/>
  <c r="I5158" i="54"/>
  <c r="I5159" i="54"/>
  <c r="I5160" i="54"/>
  <c r="I5161" i="54"/>
  <c r="I5162" i="54"/>
  <c r="I5163" i="54"/>
  <c r="I5164" i="54"/>
  <c r="I5165" i="54"/>
  <c r="I5166" i="54"/>
  <c r="I5167" i="54"/>
  <c r="I5168" i="54"/>
  <c r="I5169" i="54"/>
  <c r="I5170" i="54"/>
  <c r="I5171" i="54"/>
  <c r="I5172" i="54"/>
  <c r="I5173" i="54"/>
  <c r="I5174" i="54"/>
  <c r="I5175" i="54"/>
  <c r="I5176" i="54"/>
  <c r="I5177" i="54"/>
  <c r="I5178" i="54"/>
  <c r="I5179" i="54"/>
  <c r="I5180" i="54"/>
  <c r="I5181" i="54"/>
  <c r="I5182" i="54"/>
  <c r="I5183" i="54"/>
  <c r="I5184" i="54"/>
  <c r="I5185" i="54"/>
  <c r="I5186" i="54"/>
  <c r="I5187" i="54"/>
  <c r="I5188" i="54"/>
  <c r="I5189" i="54"/>
  <c r="I5190" i="54"/>
  <c r="I5191" i="54"/>
  <c r="I5192" i="54"/>
  <c r="I5193" i="54"/>
  <c r="I5194" i="54"/>
  <c r="I5195" i="54"/>
  <c r="I5196" i="54"/>
  <c r="I5197" i="54"/>
  <c r="I5198" i="54"/>
  <c r="I5199" i="54"/>
  <c r="I5200" i="54"/>
  <c r="I5201" i="54"/>
  <c r="I5202" i="54"/>
  <c r="I5203" i="54"/>
  <c r="I5204" i="54"/>
  <c r="I5205" i="54"/>
  <c r="I5206" i="54"/>
  <c r="I5207" i="54"/>
  <c r="I5208" i="54"/>
  <c r="I5209" i="54"/>
  <c r="I5210" i="54"/>
  <c r="I5211" i="54"/>
  <c r="I5212" i="54"/>
  <c r="I5213" i="54"/>
  <c r="I5214" i="54"/>
  <c r="I5215" i="54"/>
  <c r="I5216" i="54"/>
  <c r="I5217" i="54"/>
  <c r="I5218" i="54"/>
  <c r="I5219" i="54"/>
  <c r="I5220" i="54"/>
  <c r="I5221" i="54"/>
  <c r="I5222" i="54"/>
  <c r="I5223" i="54"/>
  <c r="I5224" i="54"/>
  <c r="I5225" i="54"/>
  <c r="I5226" i="54"/>
  <c r="I5227" i="54"/>
  <c r="I5228" i="54"/>
  <c r="I5229" i="54"/>
  <c r="I5230" i="54"/>
  <c r="I5231" i="54"/>
  <c r="I5232" i="54"/>
  <c r="I5233" i="54"/>
  <c r="I5234" i="54"/>
  <c r="I5235" i="54"/>
  <c r="I5236" i="54"/>
  <c r="I5237" i="54"/>
  <c r="I5238" i="54"/>
  <c r="I5239" i="54"/>
  <c r="I5240" i="54"/>
  <c r="I5241" i="54"/>
  <c r="I5242" i="54"/>
  <c r="I5243" i="54"/>
  <c r="I5244" i="54"/>
  <c r="I5245" i="54"/>
  <c r="I5246" i="54"/>
  <c r="I5247" i="54"/>
  <c r="I5248" i="54"/>
  <c r="I5249" i="54"/>
  <c r="I5250" i="54"/>
  <c r="I5251" i="54"/>
  <c r="I5252" i="54"/>
  <c r="I5253" i="54"/>
  <c r="I5254" i="54"/>
  <c r="I5255" i="54"/>
  <c r="I5256" i="54"/>
  <c r="I5257" i="54"/>
  <c r="I5258" i="54"/>
  <c r="I5259" i="54"/>
  <c r="I5260" i="54"/>
  <c r="I5261" i="54"/>
  <c r="I5262" i="54"/>
  <c r="I5263" i="54"/>
  <c r="I5264" i="54"/>
  <c r="I5265" i="54"/>
  <c r="I5266" i="54"/>
  <c r="I5267" i="54"/>
  <c r="I5268" i="54"/>
  <c r="I5269" i="54"/>
  <c r="I5270" i="54"/>
  <c r="I5271" i="54"/>
  <c r="I5272" i="54"/>
  <c r="I5273" i="54"/>
  <c r="I5274" i="54"/>
  <c r="I5275" i="54"/>
  <c r="I5276" i="54"/>
  <c r="I5277" i="54"/>
  <c r="I5278" i="54"/>
  <c r="I5279" i="54"/>
  <c r="I5280" i="54"/>
  <c r="I5281" i="54"/>
  <c r="I5282" i="54"/>
  <c r="I5283" i="54"/>
  <c r="I5284" i="54"/>
  <c r="I5285" i="54"/>
  <c r="I5286" i="54"/>
  <c r="I5287" i="54"/>
  <c r="I5288" i="54"/>
  <c r="I5289" i="54"/>
  <c r="I5290" i="54"/>
  <c r="I5291" i="54"/>
  <c r="I5292" i="54"/>
  <c r="I5293" i="54"/>
  <c r="I5294" i="54"/>
  <c r="I5295" i="54"/>
  <c r="I5296" i="54"/>
  <c r="I5297" i="54"/>
  <c r="I5298" i="54"/>
  <c r="I5299" i="54"/>
  <c r="I5300" i="54"/>
  <c r="I5301" i="54"/>
  <c r="I5302" i="54"/>
  <c r="I5303" i="54"/>
  <c r="I5304" i="54"/>
  <c r="I5305" i="54"/>
  <c r="I5306" i="54"/>
  <c r="I5307" i="54"/>
  <c r="I8" i="54"/>
  <c r="AA185" i="81" l="1"/>
  <c r="AA3179" i="81"/>
  <c r="AA1095" i="81"/>
  <c r="AA897" i="81"/>
  <c r="AA2481" i="81"/>
  <c r="AA711" i="81"/>
  <c r="AA4633" i="81"/>
  <c r="AA403" i="81"/>
  <c r="AA3899" i="81"/>
  <c r="AA2854" i="81"/>
  <c r="AA1256" i="81"/>
  <c r="AA1734" i="81"/>
  <c r="AA167" i="81"/>
  <c r="AA737" i="81"/>
  <c r="AA4297" i="81"/>
  <c r="AA1851" i="81"/>
  <c r="AA1812" i="81"/>
  <c r="AA2314" i="81"/>
  <c r="AA3696" i="81"/>
  <c r="AA1586" i="81"/>
  <c r="AA1765" i="81"/>
  <c r="AA1487" i="81"/>
  <c r="AA699" i="81"/>
  <c r="AA2802" i="81"/>
  <c r="AA654" i="81"/>
  <c r="AA499" i="81"/>
  <c r="AA581" i="81"/>
  <c r="AA785" i="81"/>
  <c r="AA1275" i="81"/>
  <c r="AA315" i="81"/>
  <c r="AA4476" i="81"/>
  <c r="AA2485" i="81"/>
  <c r="AA4905" i="81"/>
  <c r="AA1809" i="81"/>
  <c r="AA1302" i="81"/>
  <c r="AA1793" i="81"/>
  <c r="AA3740" i="81"/>
  <c r="AA272" i="81"/>
  <c r="AA1960" i="81"/>
  <c r="AA217" i="81"/>
  <c r="AA2354" i="81"/>
  <c r="AA420" i="81"/>
  <c r="AA856" i="81"/>
  <c r="AA372" i="81"/>
  <c r="AA501" i="81"/>
  <c r="AA1425" i="81"/>
  <c r="AA1644" i="81"/>
  <c r="AA1318" i="81"/>
  <c r="AA3574" i="81"/>
  <c r="AA1818" i="81"/>
  <c r="AA5269" i="81"/>
  <c r="AA3341" i="81"/>
  <c r="AA1452" i="81"/>
  <c r="AA3591" i="81"/>
  <c r="AA4478" i="81"/>
  <c r="AA1918" i="81"/>
  <c r="AA564" i="81"/>
  <c r="AA224" i="81"/>
  <c r="AA1971" i="81"/>
  <c r="AA1713" i="81"/>
  <c r="AA3719" i="81"/>
  <c r="AA2677" i="81"/>
  <c r="AA218" i="81"/>
  <c r="AA1860" i="81"/>
  <c r="AA137" i="81"/>
  <c r="AA2201" i="81"/>
  <c r="AA2205" i="81"/>
  <c r="AA1884" i="81"/>
  <c r="AA1791" i="81"/>
  <c r="AA2387" i="81"/>
  <c r="AA143" i="81"/>
  <c r="AA164" i="81"/>
  <c r="AA4042" i="81"/>
  <c r="AA1312" i="81"/>
  <c r="AA2532" i="81"/>
  <c r="AA4895" i="81"/>
  <c r="AA2766" i="81"/>
  <c r="AA1828" i="81"/>
  <c r="AA3521" i="81"/>
  <c r="AA233" i="81"/>
  <c r="AA3592" i="81"/>
  <c r="AA2132" i="81"/>
  <c r="AA338" i="81"/>
  <c r="AA260" i="81"/>
  <c r="AA4111" i="81"/>
  <c r="AA2015" i="81"/>
  <c r="AA243" i="81"/>
  <c r="AA507" i="81"/>
  <c r="AA4097" i="81"/>
  <c r="AA1161" i="81"/>
  <c r="AA191" i="81"/>
  <c r="AA1354" i="81"/>
  <c r="AA3428" i="81"/>
  <c r="AA1741" i="81"/>
  <c r="AA1726" i="81"/>
  <c r="AA2055" i="81"/>
  <c r="AA1332" i="81"/>
  <c r="AA133" i="81"/>
  <c r="AA402" i="81"/>
  <c r="AA1932" i="81"/>
  <c r="AA702" i="81"/>
  <c r="AA3743" i="81"/>
  <c r="AA2273" i="81"/>
  <c r="AA2528" i="81"/>
  <c r="AA4565" i="81"/>
  <c r="AA2472" i="81"/>
  <c r="AA5317" i="81"/>
  <c r="AA166" i="81"/>
  <c r="AA1188" i="81"/>
  <c r="AA754" i="81"/>
  <c r="AA1913" i="81"/>
  <c r="AA4473" i="81"/>
  <c r="AA1811" i="81"/>
  <c r="AA160" i="81"/>
  <c r="AA1228" i="81"/>
  <c r="AA2076" i="81"/>
  <c r="AA4410" i="81"/>
  <c r="AA1862" i="81"/>
  <c r="AA1766" i="81"/>
  <c r="AA1720" i="81"/>
  <c r="AA4082" i="81"/>
  <c r="AA1119" i="81"/>
  <c r="AA1776" i="81"/>
  <c r="AA1143" i="81"/>
  <c r="AA3483" i="81"/>
  <c r="AA4025" i="81"/>
  <c r="AA1742" i="81"/>
  <c r="AA560" i="81"/>
  <c r="AA283" i="81"/>
  <c r="AA3019" i="81"/>
  <c r="AA781" i="81"/>
  <c r="AA598" i="81"/>
  <c r="AA450" i="81"/>
  <c r="AA761" i="81"/>
  <c r="AA2699" i="81"/>
  <c r="AA1191" i="81"/>
  <c r="AA1774" i="81"/>
  <c r="AA3904" i="81"/>
  <c r="AA2531" i="81"/>
  <c r="AA492" i="81"/>
  <c r="AA700" i="81"/>
  <c r="AA1835" i="81"/>
  <c r="AA2768" i="81"/>
  <c r="AA4903" i="81"/>
  <c r="AA3807" i="81"/>
  <c r="AA4312" i="81"/>
  <c r="AA4906" i="81"/>
  <c r="AA1059" i="81"/>
  <c r="AA1093" i="81"/>
  <c r="AA2040" i="81"/>
  <c r="AA764" i="81"/>
  <c r="AA1431" i="81"/>
  <c r="AA2304" i="81"/>
  <c r="AA1360" i="81"/>
  <c r="AA4386" i="81"/>
  <c r="AA4389" i="81"/>
  <c r="AA790" i="81"/>
  <c r="AA3560" i="81"/>
  <c r="AA751" i="81"/>
  <c r="AA2419" i="81"/>
  <c r="AA908" i="81"/>
  <c r="AA537" i="81"/>
  <c r="AA4050" i="81"/>
  <c r="AA20" i="81"/>
  <c r="AA2312" i="81"/>
  <c r="AA4058" i="81"/>
  <c r="AA1639" i="81"/>
  <c r="AA4830" i="81"/>
  <c r="AA3864" i="81"/>
  <c r="AA3655" i="81"/>
  <c r="AA362" i="81"/>
  <c r="AA1384" i="81"/>
  <c r="AA1747" i="81"/>
  <c r="AA4420" i="81"/>
  <c r="AA404" i="81"/>
  <c r="AA841" i="81"/>
  <c r="AA804" i="81"/>
  <c r="AA2804" i="81"/>
  <c r="AA2276" i="81"/>
  <c r="AA5194" i="81"/>
  <c r="AA2470" i="81"/>
  <c r="AA1108" i="81"/>
  <c r="AA3701" i="81"/>
  <c r="AA1758" i="81"/>
  <c r="AA4305" i="81"/>
  <c r="AA3570" i="81"/>
  <c r="AA221" i="81"/>
  <c r="AA2779" i="81"/>
  <c r="AA48" i="81"/>
  <c r="AA4387" i="81"/>
  <c r="AA1254" i="81"/>
  <c r="AA3237" i="81"/>
  <c r="AA2039" i="81"/>
  <c r="AA3493" i="81"/>
  <c r="AA3520" i="81"/>
  <c r="AA3862" i="81"/>
  <c r="AA463" i="81"/>
  <c r="AA4247" i="81"/>
  <c r="AA2891" i="81"/>
  <c r="AA351" i="81"/>
  <c r="AA49" i="81"/>
  <c r="AA1329" i="81"/>
  <c r="AA212" i="81"/>
  <c r="AA303" i="81"/>
  <c r="AA4977" i="81"/>
  <c r="AA1484" i="81"/>
  <c r="AA1153" i="81"/>
  <c r="AA1810" i="81"/>
  <c r="AA1824" i="81"/>
  <c r="AA2744" i="81"/>
  <c r="AA1745" i="81"/>
  <c r="AA2734" i="81"/>
  <c r="AA860" i="81"/>
  <c r="AA1777" i="81"/>
  <c r="AA2407" i="81"/>
  <c r="AA3894" i="81"/>
  <c r="AA1356" i="81"/>
  <c r="AA2845" i="81"/>
  <c r="AA310" i="81"/>
  <c r="AA1181" i="81"/>
  <c r="AA2214" i="81"/>
  <c r="AA635" i="81"/>
  <c r="AA3103" i="81"/>
  <c r="AA3916" i="81"/>
  <c r="AA140" i="81"/>
  <c r="AA4040" i="81"/>
  <c r="AA1198" i="81"/>
  <c r="AA1775" i="81"/>
  <c r="AA1893" i="81"/>
  <c r="AA705" i="81"/>
  <c r="AA3097" i="81"/>
  <c r="AA280" i="81"/>
  <c r="AA301" i="81"/>
  <c r="AA1656" i="81"/>
  <c r="AA1934" i="81"/>
  <c r="AA3189" i="81"/>
  <c r="AA334" i="81"/>
  <c r="AA364" i="81"/>
  <c r="AA1928" i="81"/>
  <c r="AA3747" i="81"/>
  <c r="AA121" i="81"/>
  <c r="AA872" i="81"/>
  <c r="AA3918" i="81"/>
  <c r="AA4630" i="81"/>
  <c r="AA3635" i="81"/>
  <c r="AA3919" i="81"/>
  <c r="AA1255" i="81"/>
  <c r="AA4359" i="81"/>
  <c r="AA271" i="81"/>
  <c r="AA4739" i="81"/>
  <c r="AA5216" i="81"/>
  <c r="AA336" i="81"/>
  <c r="AA1278" i="81"/>
  <c r="AA1871" i="81"/>
  <c r="AA3808" i="81"/>
  <c r="AA748" i="81"/>
  <c r="AA2885" i="81"/>
  <c r="AA828" i="81"/>
  <c r="AA870" i="81"/>
  <c r="AA3921" i="81"/>
  <c r="AA1783" i="81"/>
  <c r="AA482" i="81"/>
  <c r="AA3431" i="81"/>
  <c r="AA494" i="81"/>
  <c r="AA4508" i="81"/>
  <c r="AA214" i="81"/>
  <c r="AA1497" i="81"/>
  <c r="AA4187" i="81"/>
  <c r="AA715" i="81"/>
  <c r="AA1874" i="81"/>
  <c r="AA2435" i="81"/>
  <c r="AA2405" i="81"/>
  <c r="AA992" i="81"/>
  <c r="AA425" i="81"/>
  <c r="AA3870" i="81"/>
  <c r="AA5121" i="81"/>
  <c r="AA446" i="81"/>
  <c r="AA1654" i="81"/>
  <c r="AA3752" i="81"/>
  <c r="AA4354" i="81"/>
  <c r="AA1801" i="81"/>
  <c r="AA2264" i="81"/>
  <c r="AA2335" i="81"/>
  <c r="AA568" i="81"/>
  <c r="AA4644" i="81"/>
  <c r="AA762" i="81"/>
  <c r="AA1711" i="81"/>
  <c r="AA2357" i="81"/>
  <c r="AA4549" i="81"/>
  <c r="AA15" i="81"/>
  <c r="AA1799" i="81"/>
  <c r="AA1064" i="81"/>
  <c r="AA1155" i="81"/>
  <c r="AA467" i="81"/>
  <c r="AA238" i="81"/>
  <c r="AA1819" i="81"/>
  <c r="AA756" i="81"/>
  <c r="AA1805" i="81"/>
  <c r="AA1343" i="81"/>
  <c r="AA206" i="81"/>
  <c r="AA3518" i="81"/>
  <c r="AA406" i="81"/>
  <c r="AA4053" i="81"/>
  <c r="AA1164" i="81"/>
  <c r="AA2777" i="81"/>
  <c r="AA1187" i="81"/>
  <c r="AA1870" i="81"/>
  <c r="AA316" i="81"/>
  <c r="AA851" i="81"/>
  <c r="AA1802" i="81"/>
  <c r="AA1147" i="81"/>
  <c r="AA1703" i="81"/>
  <c r="AA911" i="81"/>
  <c r="AA244" i="81"/>
  <c r="AA1219" i="81"/>
  <c r="AA1723" i="81"/>
  <c r="AA744" i="81"/>
  <c r="AA784" i="81"/>
  <c r="AA1852" i="81"/>
  <c r="AA1746" i="81"/>
  <c r="AA1131" i="81"/>
  <c r="AA1737" i="81"/>
  <c r="AA832" i="81"/>
  <c r="AA2196" i="81"/>
  <c r="AA335" i="81"/>
  <c r="AA651" i="81"/>
  <c r="AA1321" i="81"/>
  <c r="AA1323" i="81"/>
  <c r="AA3545" i="81"/>
  <c r="AA2077" i="81"/>
  <c r="AA577" i="81"/>
  <c r="AA3691" i="81"/>
  <c r="AA830" i="81"/>
  <c r="AA312" i="81"/>
  <c r="AA1206" i="81"/>
  <c r="AA1831" i="81"/>
  <c r="AA2606" i="81"/>
  <c r="AA4421" i="81"/>
  <c r="AA3726" i="81"/>
  <c r="AA3890" i="81"/>
  <c r="AA827" i="81"/>
  <c r="AA2665" i="81"/>
  <c r="AA2003" i="81"/>
  <c r="AA642" i="81"/>
  <c r="AA2536" i="81"/>
  <c r="AA1039" i="81"/>
  <c r="AA215" i="81"/>
  <c r="AA1189" i="81"/>
  <c r="AA481" i="81"/>
  <c r="AA861" i="81"/>
  <c r="AA306" i="81"/>
  <c r="AA5331" i="81"/>
  <c r="AA459" i="81"/>
  <c r="AA3393" i="81"/>
  <c r="AA3519" i="81"/>
  <c r="AA2328" i="81"/>
  <c r="AA940" i="81"/>
  <c r="AA4262" i="81"/>
  <c r="AA5" i="81"/>
  <c r="AA3303" i="81"/>
  <c r="AA25" i="81"/>
  <c r="AA655" i="81"/>
  <c r="AA4330" i="81"/>
  <c r="AA2404" i="81"/>
  <c r="AA4833" i="81"/>
  <c r="AA1274" i="81"/>
  <c r="AA1316" i="81"/>
  <c r="AA1099" i="81"/>
  <c r="AA3210" i="81"/>
  <c r="AA2436" i="81"/>
  <c r="AA308" i="81"/>
  <c r="AA1106" i="81"/>
  <c r="AA3183" i="81"/>
  <c r="AA2868" i="81"/>
  <c r="AA1294" i="81"/>
  <c r="AA461" i="81"/>
  <c r="AA159" i="81"/>
  <c r="AA839" i="81"/>
  <c r="AA2167" i="81"/>
  <c r="AA2440" i="81"/>
  <c r="AA604" i="81"/>
  <c r="AA1878" i="81"/>
  <c r="AA506" i="81"/>
  <c r="AA1993" i="81"/>
  <c r="AA3956" i="81"/>
  <c r="AA3941" i="81"/>
  <c r="AA5272" i="81"/>
  <c r="AA5202" i="81"/>
  <c r="AA237" i="81"/>
  <c r="AA3148" i="81"/>
  <c r="AA1314" i="81"/>
  <c r="AA1257" i="81"/>
  <c r="AA3982" i="81"/>
  <c r="AA868" i="81"/>
  <c r="AA5348" i="81"/>
  <c r="AA3966" i="81"/>
  <c r="AA3858" i="81"/>
  <c r="AA1485" i="81"/>
  <c r="AA1319" i="81"/>
  <c r="AA4230" i="81"/>
  <c r="AA3644" i="81"/>
  <c r="AA1258" i="81"/>
  <c r="AA4765" i="81"/>
  <c r="AA5268" i="81"/>
  <c r="AA1375" i="81"/>
  <c r="AA1445" i="81"/>
  <c r="AA2317" i="81"/>
  <c r="AA3689" i="81"/>
  <c r="AA2691" i="81"/>
  <c r="AA277" i="81"/>
  <c r="AA4179" i="81"/>
  <c r="AA5369" i="81"/>
  <c r="AA298" i="81"/>
  <c r="AA2043" i="81"/>
  <c r="AA4477" i="81"/>
  <c r="AA840" i="81"/>
  <c r="AA1281" i="81"/>
  <c r="AA6" i="81"/>
  <c r="AA5370" i="81"/>
  <c r="AA502" i="81"/>
  <c r="AA1150" i="81"/>
  <c r="AA1735" i="81"/>
  <c r="AA3640" i="81"/>
  <c r="AA4628" i="81"/>
  <c r="AA4933" i="81"/>
  <c r="AA3685" i="81"/>
  <c r="AA574" i="81"/>
  <c r="AA4647" i="81"/>
  <c r="AA1839" i="81"/>
  <c r="AA3949" i="81"/>
  <c r="AA464" i="81"/>
  <c r="AA649" i="81"/>
  <c r="AA2065" i="81"/>
  <c r="AA2301" i="81"/>
  <c r="AA3650" i="81"/>
  <c r="AA1370" i="81"/>
  <c r="AA787" i="81"/>
  <c r="AA1437" i="81"/>
  <c r="AA752" i="81"/>
  <c r="AA1096" i="81"/>
  <c r="AA4164" i="81"/>
  <c r="AA3147" i="81"/>
  <c r="AA1267" i="81"/>
  <c r="AA1112" i="81"/>
  <c r="AA1830" i="81"/>
  <c r="AA2364" i="81"/>
  <c r="AA4176" i="81"/>
  <c r="AA297" i="81"/>
  <c r="AA2542" i="81"/>
  <c r="AA132" i="81"/>
  <c r="AA4569" i="81"/>
  <c r="AA5249" i="81"/>
  <c r="AA3654" i="81"/>
  <c r="AA1094" i="81"/>
  <c r="AA1280" i="81"/>
  <c r="AA4182" i="81"/>
  <c r="AA1930" i="81"/>
  <c r="AA4232" i="81"/>
  <c r="AA540" i="81"/>
  <c r="AA1348" i="81"/>
  <c r="AA831" i="81"/>
  <c r="AA2409" i="81"/>
  <c r="AA2449" i="81"/>
  <c r="AA3342" i="81"/>
  <c r="AA460" i="81"/>
  <c r="AA517" i="81"/>
  <c r="AA3875" i="81"/>
  <c r="AA4158" i="81"/>
  <c r="AA2456" i="81"/>
  <c r="AA3684" i="81"/>
  <c r="AA4205" i="81"/>
  <c r="AA3645" i="81"/>
  <c r="AA3595" i="81"/>
  <c r="AA3955" i="81"/>
  <c r="AA616" i="81"/>
  <c r="AA1663" i="81"/>
  <c r="AA4337" i="81"/>
  <c r="AA350" i="81"/>
  <c r="AA2633" i="81"/>
  <c r="AA1648" i="81"/>
  <c r="AA1145" i="81"/>
  <c r="AA98" i="81"/>
  <c r="AA2956" i="81"/>
  <c r="AA2434" i="81"/>
  <c r="AA248" i="81"/>
  <c r="AA915" i="81"/>
  <c r="AA669" i="81"/>
  <c r="AA609" i="81"/>
  <c r="AA4328" i="81"/>
  <c r="AA3800" i="81"/>
  <c r="AA2027" i="81"/>
  <c r="AA4261" i="81"/>
  <c r="AA4831" i="81"/>
  <c r="AA1229" i="81"/>
  <c r="AA309" i="81"/>
  <c r="AA1213" i="81"/>
  <c r="AA2871" i="81"/>
  <c r="AA5193" i="81"/>
  <c r="AA847" i="81"/>
  <c r="AA4536" i="81"/>
  <c r="AA1317" i="81"/>
  <c r="AA795" i="81"/>
  <c r="AA1954" i="81"/>
  <c r="AA1647" i="81"/>
  <c r="AA1796" i="81"/>
  <c r="AA1923" i="81"/>
  <c r="AA3282" i="81"/>
  <c r="AA1331" i="81"/>
  <c r="AA2305" i="81"/>
  <c r="AA1345" i="81"/>
  <c r="AA884" i="81"/>
  <c r="AA1872" i="81"/>
  <c r="AA1641" i="81"/>
  <c r="AA1674" i="81"/>
  <c r="AA255" i="81"/>
  <c r="AA871" i="81"/>
  <c r="AA3698" i="81"/>
  <c r="AA1873" i="81"/>
  <c r="AA1853" i="81"/>
  <c r="AA763" i="81"/>
  <c r="AA1355" i="81"/>
  <c r="AA2869" i="81"/>
  <c r="AA3707" i="81"/>
  <c r="AA210" i="81"/>
  <c r="AA845" i="81"/>
  <c r="AA4509" i="81"/>
  <c r="AA1286" i="81"/>
  <c r="AA1752" i="81"/>
  <c r="AA1684" i="81"/>
  <c r="AA1443" i="81"/>
  <c r="AA2959" i="81"/>
  <c r="AA1186" i="81"/>
  <c r="AA672" i="81"/>
  <c r="AA626" i="81"/>
  <c r="AA673" i="81"/>
  <c r="AA2776" i="81"/>
  <c r="AA1797" i="81"/>
  <c r="AA265" i="81"/>
  <c r="AA624" i="81"/>
  <c r="AA1334" i="81"/>
  <c r="AA2857" i="81"/>
  <c r="AA3401" i="81"/>
  <c r="AA5213" i="81"/>
  <c r="AA3093" i="81"/>
  <c r="AA4555" i="81"/>
  <c r="AA1117" i="81"/>
  <c r="AA792" i="81"/>
  <c r="AA3557" i="81"/>
  <c r="AA1621" i="81"/>
  <c r="AA1697" i="81"/>
  <c r="AA3895" i="81"/>
  <c r="AA535" i="81"/>
  <c r="AA2341" i="81"/>
  <c r="AA29" i="81"/>
  <c r="AA2444" i="81"/>
  <c r="AA10" i="81"/>
  <c r="AA251" i="81"/>
  <c r="AA2473" i="81"/>
  <c r="AA317" i="81"/>
  <c r="AA3686" i="81"/>
  <c r="AA1757" i="81"/>
  <c r="AA1823" i="81"/>
  <c r="Z1930" i="81"/>
  <c r="Z1198" i="81"/>
  <c r="Z3864" i="81"/>
  <c r="Z1308" i="81"/>
  <c r="Z2655" i="81"/>
  <c r="Z235" i="81"/>
  <c r="Z847" i="81"/>
  <c r="Z852" i="81"/>
  <c r="Z334" i="81"/>
  <c r="Z1803" i="81"/>
  <c r="Z5376" i="81"/>
  <c r="Z4187" i="81"/>
  <c r="Z3211" i="81"/>
  <c r="Z3934" i="81"/>
  <c r="Z3955" i="81"/>
  <c r="Z335" i="81"/>
  <c r="Z3898" i="81"/>
  <c r="Z1586" i="81"/>
  <c r="Z2055" i="81"/>
  <c r="Z2272" i="81"/>
  <c r="Z1621" i="81"/>
  <c r="Z2802" i="81"/>
  <c r="Z1645" i="81"/>
  <c r="Z4482" i="81"/>
  <c r="Z1219" i="81"/>
  <c r="Z872" i="81"/>
  <c r="Z1454" i="81"/>
  <c r="Z2792" i="81"/>
  <c r="Z448" i="81"/>
  <c r="Z1373" i="81"/>
  <c r="Z2004" i="81"/>
  <c r="Z2682" i="81"/>
  <c r="Z700" i="81"/>
  <c r="Z2653" i="81"/>
  <c r="Z2066" i="81"/>
  <c r="Z3904" i="81"/>
  <c r="Z2866" i="81"/>
  <c r="Z1300" i="81"/>
  <c r="Z2076" i="81"/>
  <c r="Z4024" i="81"/>
  <c r="Z915" i="81"/>
  <c r="Z2504" i="81"/>
  <c r="Z993" i="81"/>
  <c r="Z3691" i="81"/>
  <c r="Z3918" i="81"/>
  <c r="Z1342" i="81"/>
  <c r="Z1229" i="81"/>
  <c r="Z4383" i="81"/>
  <c r="Z2364" i="81"/>
  <c r="Z1381" i="81"/>
  <c r="Z1742" i="81"/>
  <c r="Z4146" i="81"/>
  <c r="Z3684" i="81"/>
  <c r="Z3283" i="81"/>
  <c r="Z1723" i="81"/>
  <c r="Z408" i="81"/>
  <c r="Z2697" i="81"/>
  <c r="Z1343" i="81"/>
  <c r="Z2302" i="81"/>
  <c r="Z1267" i="81"/>
  <c r="Z1200" i="81"/>
  <c r="Z568" i="81"/>
  <c r="Z711" i="81"/>
  <c r="Z2744" i="81"/>
  <c r="Z3924" i="81"/>
  <c r="Z283" i="81"/>
  <c r="Z4833" i="81"/>
  <c r="Z1652" i="81"/>
  <c r="Z2170" i="81"/>
  <c r="Z3059" i="81"/>
  <c r="Z791" i="81"/>
  <c r="Z1644" i="81"/>
  <c r="Z2480" i="81"/>
  <c r="Z4130" i="81"/>
  <c r="Z3560" i="81"/>
  <c r="Z2353" i="81"/>
  <c r="Z4156" i="81"/>
  <c r="Z2357" i="81"/>
  <c r="Z1430" i="81"/>
  <c r="Z3324" i="81"/>
  <c r="Z1274" i="81"/>
  <c r="Z4555" i="81"/>
  <c r="Z3060" i="81"/>
  <c r="Z2340" i="81"/>
  <c r="Z3941" i="81"/>
  <c r="Z5268" i="81"/>
  <c r="Z3640" i="81"/>
  <c r="Z3207" i="81"/>
  <c r="Z2857" i="81"/>
  <c r="Z1734" i="81"/>
  <c r="Z2787" i="81"/>
  <c r="Z1440" i="81"/>
  <c r="Z2088" i="81"/>
  <c r="Z4568" i="81"/>
  <c r="Z4905" i="81"/>
  <c r="Z5210" i="81"/>
  <c r="Z2124" i="81"/>
  <c r="Z2548" i="81"/>
  <c r="Z630" i="81"/>
  <c r="Z128" i="81"/>
  <c r="Z1278" i="81"/>
  <c r="Z2273" i="81"/>
  <c r="Z1483" i="81"/>
  <c r="Z3896" i="81"/>
  <c r="Z5331" i="81"/>
  <c r="Z3087" i="81"/>
  <c r="Z1450" i="81"/>
  <c r="Z3716" i="81"/>
  <c r="Z1583" i="81"/>
  <c r="Z2481" i="81"/>
  <c r="Z2945" i="81"/>
  <c r="Z2316" i="81"/>
  <c r="Z2118" i="81"/>
  <c r="Z406" i="81"/>
  <c r="Z121" i="81"/>
  <c r="Z2276" i="81"/>
  <c r="Z2854" i="81"/>
  <c r="Z362" i="81"/>
  <c r="Z1565" i="81"/>
  <c r="Z3518" i="81"/>
  <c r="Z145" i="81"/>
  <c r="Z2963" i="81"/>
  <c r="Z3743" i="81"/>
  <c r="Z3062" i="81"/>
  <c r="Z3654" i="81"/>
  <c r="Z3949" i="81"/>
  <c r="Z2542" i="81"/>
  <c r="Z3686" i="81"/>
  <c r="Z586" i="81"/>
  <c r="Z1361" i="81"/>
  <c r="Z2418" i="81"/>
  <c r="Z405" i="81"/>
  <c r="Z265" i="81"/>
  <c r="Z1157" i="81"/>
  <c r="Z3150" i="81"/>
  <c r="Z1819" i="81"/>
  <c r="Z1741" i="81"/>
  <c r="Z3520" i="81"/>
  <c r="Z3911" i="81"/>
  <c r="Z1299" i="81"/>
  <c r="Z2166" i="81"/>
  <c r="Z2447" i="81"/>
  <c r="Z398" i="81"/>
  <c r="Z3019" i="81"/>
  <c r="Z3927" i="81"/>
  <c r="Z3683" i="81"/>
  <c r="Z2048" i="81"/>
  <c r="Z502" i="81"/>
  <c r="Z2409" i="81"/>
  <c r="Z4533" i="81"/>
  <c r="Z501" i="81"/>
  <c r="Z1189" i="81"/>
  <c r="Z4409" i="81"/>
  <c r="Z238" i="81"/>
  <c r="Z3049" i="81"/>
  <c r="Z309" i="81"/>
  <c r="Z1217" i="81"/>
  <c r="Z1758" i="81"/>
  <c r="Z1828" i="81"/>
  <c r="Z1747" i="81"/>
  <c r="Z1745" i="81"/>
  <c r="Z3458" i="81"/>
  <c r="Z940" i="81"/>
  <c r="Z3157" i="81"/>
  <c r="Z1333" i="81"/>
  <c r="Z3933" i="81"/>
  <c r="Z466" i="81"/>
  <c r="Z2356" i="81"/>
  <c r="Z526" i="81"/>
  <c r="Z4180" i="81"/>
  <c r="Z1185" i="81"/>
  <c r="Z519" i="81"/>
  <c r="Z1336" i="81"/>
  <c r="Z3696" i="81"/>
  <c r="Z160" i="81"/>
  <c r="Z2634" i="81"/>
  <c r="Z308" i="81"/>
  <c r="Z2327" i="81"/>
  <c r="Z5241" i="81"/>
  <c r="Z5213" i="81"/>
  <c r="Z3519" i="81"/>
  <c r="Z1317" i="81"/>
  <c r="Z712" i="81"/>
  <c r="Z1746" i="81"/>
  <c r="Z1892" i="81"/>
  <c r="Z2275" i="81"/>
  <c r="Z1637" i="81"/>
  <c r="Z2996" i="81"/>
  <c r="Z1352" i="81"/>
  <c r="Z3932" i="81"/>
  <c r="Z3701" i="81"/>
  <c r="Z419" i="81"/>
  <c r="Z1150" i="81"/>
  <c r="Z3587" i="81"/>
  <c r="Z761" i="81"/>
  <c r="Z3865" i="81"/>
  <c r="Z1305" i="81"/>
  <c r="Z4159" i="81"/>
  <c r="Z1414" i="81"/>
  <c r="Z1934" i="81"/>
  <c r="Z1101" i="81"/>
  <c r="Z4157" i="81"/>
  <c r="Z3064" i="81"/>
  <c r="Z1416" i="81"/>
  <c r="Z2165" i="81"/>
  <c r="Z902" i="81"/>
  <c r="Z3690" i="81"/>
  <c r="Z650" i="81"/>
  <c r="Z2930" i="81"/>
  <c r="Z3428" i="81"/>
  <c r="Z1928" i="81"/>
  <c r="Z506" i="81"/>
  <c r="Z167" i="81"/>
  <c r="Z861" i="81"/>
  <c r="Z1711" i="81"/>
  <c r="Z367" i="81"/>
  <c r="Z2222" i="81"/>
  <c r="Z4647" i="81"/>
  <c r="Z771" i="81"/>
  <c r="Z1357" i="81"/>
  <c r="Z4088" i="81"/>
  <c r="Z4630" i="81"/>
  <c r="Z2473" i="81"/>
  <c r="Z623" i="81"/>
  <c r="Z2602" i="81"/>
  <c r="Z2779" i="81"/>
  <c r="Z1356" i="81"/>
  <c r="Z4421" i="81"/>
  <c r="Z842" i="81"/>
  <c r="Z1151" i="81"/>
  <c r="Z1968" i="81"/>
  <c r="Z1298" i="81"/>
  <c r="Z2434" i="81"/>
  <c r="Z2898" i="81"/>
  <c r="Z248" i="81"/>
  <c r="Z5353" i="81"/>
  <c r="Z218" i="81"/>
  <c r="Z3689" i="81"/>
  <c r="Z769" i="81"/>
  <c r="Z4510" i="81"/>
  <c r="Z525" i="81"/>
  <c r="Z4505" i="81"/>
  <c r="Z1312" i="81"/>
  <c r="Z4415" i="81"/>
  <c r="Z2777" i="81"/>
  <c r="Z458" i="81"/>
  <c r="Z2904" i="81"/>
  <c r="Z4895" i="81"/>
  <c r="Z3183" i="81"/>
  <c r="Z4893" i="81"/>
  <c r="Z1775" i="81"/>
  <c r="Z4564" i="81"/>
  <c r="Z1190" i="81"/>
  <c r="Z4213" i="81"/>
  <c r="Z4025" i="81"/>
  <c r="Z1206" i="81"/>
  <c r="Z4251" i="81"/>
  <c r="Z1971" i="81"/>
  <c r="Z3597" i="81"/>
  <c r="Z870" i="81"/>
  <c r="Z1441" i="81"/>
  <c r="Z3960" i="81"/>
  <c r="Z1147" i="81"/>
  <c r="Z2254" i="81"/>
  <c r="Z5222" i="81"/>
  <c r="Z317" i="81"/>
  <c r="Z125" i="81"/>
  <c r="Z1337" i="81"/>
  <c r="Z871" i="81"/>
  <c r="Z544" i="81"/>
  <c r="Z3897" i="81"/>
  <c r="Z252" i="81"/>
  <c r="Z3627" i="81"/>
  <c r="Z799" i="81"/>
  <c r="Z1088" i="81"/>
  <c r="Z3908" i="81"/>
  <c r="Z1397" i="81"/>
  <c r="Z1388" i="81"/>
  <c r="Z4419" i="81"/>
  <c r="Z1874" i="81"/>
  <c r="Z1760" i="81"/>
  <c r="Z2079" i="81"/>
  <c r="Z790" i="81"/>
  <c r="Z1187" i="81"/>
  <c r="Z3895" i="81"/>
  <c r="Z4565" i="81"/>
  <c r="Z1853" i="81"/>
  <c r="Z4903" i="81"/>
  <c r="Z1421" i="81"/>
  <c r="Z2042" i="81"/>
  <c r="Z3605" i="81"/>
  <c r="Z2606" i="81"/>
  <c r="Z1810" i="81"/>
  <c r="Z431" i="81"/>
  <c r="Z838" i="81"/>
  <c r="Z3204" i="81"/>
  <c r="Z459" i="81"/>
  <c r="Z3182" i="81"/>
  <c r="Z2292" i="81"/>
  <c r="Z319" i="81"/>
  <c r="Z3591" i="81"/>
  <c r="Z1191" i="81"/>
  <c r="Z2485" i="81"/>
  <c r="Z2632" i="81"/>
  <c r="Z1330" i="81"/>
  <c r="Z2469" i="81"/>
  <c r="Z1271" i="81"/>
  <c r="Z1092" i="81"/>
  <c r="Z4174" i="81"/>
  <c r="Z602" i="81"/>
  <c r="Z2700" i="81"/>
  <c r="Z866" i="81"/>
  <c r="Z1285" i="81"/>
  <c r="Z159" i="81"/>
  <c r="Z2665" i="81"/>
  <c r="Z127" i="81"/>
  <c r="Z4821" i="81"/>
  <c r="Z4556" i="81"/>
  <c r="Z635" i="81"/>
  <c r="Z517" i="81"/>
  <c r="Z5317" i="81"/>
  <c r="Z39" i="81"/>
  <c r="Z494" i="81"/>
  <c r="Z25" i="81"/>
  <c r="Z643" i="81"/>
  <c r="Z2734" i="81"/>
  <c r="Z2799" i="81"/>
  <c r="Z2077" i="81"/>
  <c r="Z2766" i="81"/>
  <c r="Z3483" i="81"/>
  <c r="Z1759" i="81"/>
  <c r="Z1844" i="81"/>
  <c r="Z3393" i="81"/>
  <c r="Z1719" i="81"/>
  <c r="Z511" i="81"/>
  <c r="Z5240" i="81"/>
  <c r="Z891" i="81"/>
  <c r="Z2800" i="81"/>
  <c r="Z196" i="81"/>
  <c r="Z626" i="81"/>
  <c r="Z1921" i="81"/>
  <c r="Z3726" i="81"/>
  <c r="Z3972" i="81"/>
  <c r="Z446" i="81"/>
  <c r="Z4430" i="81"/>
  <c r="Z65" i="81"/>
  <c r="Z1860" i="81"/>
  <c r="Z4189" i="81"/>
  <c r="Z867" i="81"/>
  <c r="Z3917" i="81"/>
  <c r="Z4876" i="81"/>
  <c r="Z1152" i="81"/>
  <c r="Z3590" i="81"/>
  <c r="Z3752" i="81"/>
  <c r="Z1449" i="81"/>
  <c r="Z634" i="81"/>
  <c r="Z2163" i="81"/>
  <c r="Z4356" i="81"/>
  <c r="Z2242" i="81"/>
  <c r="Z3306" i="81"/>
  <c r="Z574" i="81"/>
  <c r="Z407" i="81"/>
  <c r="Z481" i="81"/>
  <c r="Z4906" i="81"/>
  <c r="Z4480" i="81"/>
  <c r="Z3890" i="81"/>
  <c r="Z2257" i="81"/>
  <c r="Z2198" i="81"/>
  <c r="Z1375" i="81"/>
  <c r="Z206" i="81"/>
  <c r="Z4524" i="81"/>
  <c r="Z4215" i="81"/>
  <c r="Z5172" i="81"/>
  <c r="Z4186" i="81"/>
  <c r="Z105" i="81"/>
  <c r="Z4182" i="81"/>
  <c r="Z2127" i="81"/>
  <c r="Z705" i="81"/>
  <c r="Z751" i="81"/>
  <c r="Z2387" i="81"/>
  <c r="Z1783" i="81"/>
  <c r="Z2043" i="81"/>
  <c r="Z2906" i="81"/>
  <c r="Z2214" i="81"/>
  <c r="Z3592" i="81"/>
  <c r="Z1713" i="81"/>
  <c r="Z4868" i="81"/>
  <c r="Z1455" i="81"/>
  <c r="Z3606" i="81"/>
  <c r="Z1326" i="81"/>
  <c r="Z3103" i="81"/>
  <c r="Z1181" i="81"/>
  <c r="Z5121" i="81"/>
  <c r="Z2168" i="81"/>
  <c r="Z4641" i="81"/>
  <c r="Z4111" i="81"/>
  <c r="Z1094" i="81"/>
  <c r="Z2522" i="81"/>
  <c r="Z297" i="81"/>
  <c r="Z426" i="81"/>
  <c r="Z5249" i="81"/>
  <c r="Z3552" i="81"/>
  <c r="Z493" i="81"/>
  <c r="Z797" i="81"/>
  <c r="Z2528" i="81"/>
  <c r="Z2365" i="81"/>
  <c r="Z470" i="81"/>
  <c r="Z2065" i="81"/>
  <c r="Z403" i="81"/>
  <c r="Z1663" i="81"/>
  <c r="Z2813" i="81"/>
  <c r="Z835" i="81"/>
  <c r="Z425" i="81"/>
  <c r="Z2057" i="81"/>
  <c r="Z217" i="81"/>
  <c r="Z269" i="81"/>
  <c r="Z1716" i="81"/>
  <c r="Z1748" i="81"/>
  <c r="Z868" i="81"/>
  <c r="Z897" i="81"/>
  <c r="Z2959" i="81"/>
  <c r="Z5354" i="81"/>
  <c r="Z616" i="81"/>
  <c r="Z1281" i="81"/>
  <c r="Z1370" i="81"/>
  <c r="Z839" i="81"/>
  <c r="Z655" i="81"/>
  <c r="Z280" i="81"/>
  <c r="Z1269" i="81"/>
  <c r="Z1039" i="81"/>
  <c r="Z1873" i="81"/>
  <c r="Z1106" i="81"/>
  <c r="Z1452" i="81"/>
  <c r="Z1362" i="81"/>
  <c r="Z702" i="81"/>
  <c r="Z299" i="81"/>
  <c r="Z3439" i="81"/>
  <c r="Z2304" i="81"/>
  <c r="Z1765" i="81"/>
  <c r="Z4175" i="81"/>
  <c r="Z3170" i="81"/>
  <c r="Z535" i="81"/>
  <c r="Z140" i="81"/>
  <c r="Z850" i="81"/>
  <c r="Z3851" i="81"/>
  <c r="Z2405" i="81"/>
  <c r="Z785" i="81"/>
  <c r="Z578" i="81"/>
  <c r="Z4053" i="81"/>
  <c r="Z2196" i="81"/>
  <c r="Z507" i="81"/>
  <c r="Z1851" i="81"/>
  <c r="Z1431" i="81"/>
  <c r="Z191" i="81"/>
  <c r="Z3573" i="81"/>
  <c r="Z3894" i="81"/>
  <c r="Z1275" i="81"/>
  <c r="Z4904" i="81"/>
  <c r="Z1355" i="81"/>
  <c r="Z1726" i="81"/>
  <c r="Z1119" i="81"/>
  <c r="Z1221" i="81"/>
  <c r="Z49" i="81"/>
  <c r="Z1226" i="81"/>
  <c r="Z1712" i="81"/>
  <c r="Z804" i="81"/>
  <c r="Z4477" i="81"/>
  <c r="Z840" i="81"/>
  <c r="Z6" i="81"/>
  <c r="Z1891" i="81"/>
  <c r="Z401" i="81"/>
  <c r="Z2101" i="81"/>
  <c r="Z2407" i="81"/>
  <c r="Z781" i="81"/>
  <c r="Z4269" i="81"/>
  <c r="Z2804" i="81"/>
  <c r="Z640" i="81"/>
  <c r="Z4370" i="81"/>
  <c r="Z253" i="81"/>
  <c r="Z1831" i="81"/>
  <c r="Z162" i="81"/>
  <c r="Z2471" i="81"/>
  <c r="Z1228" i="81"/>
  <c r="Z4410" i="81"/>
  <c r="Z1360" i="81"/>
  <c r="Z1809" i="81"/>
  <c r="Z1487" i="81"/>
  <c r="Z4536" i="81"/>
  <c r="Z1321" i="81"/>
  <c r="Z1227" i="81"/>
  <c r="Z233" i="81"/>
  <c r="Z1668" i="81"/>
  <c r="Z2699" i="81"/>
  <c r="Z592" i="81"/>
  <c r="Z1790" i="81"/>
  <c r="Z821" i="81"/>
  <c r="Z4176" i="81"/>
  <c r="Z3148" i="81"/>
  <c r="Z451" i="81"/>
  <c r="Z3348" i="81"/>
  <c r="Z1346" i="81"/>
  <c r="Z3971" i="81"/>
  <c r="Z3009" i="81"/>
  <c r="Z869" i="81"/>
  <c r="Z883" i="81"/>
  <c r="Z418" i="81"/>
  <c r="Z2997" i="81"/>
  <c r="Z2113" i="81"/>
  <c r="Z132" i="81"/>
  <c r="Z1338" i="81"/>
  <c r="Z4531" i="81"/>
  <c r="Z2173" i="81"/>
  <c r="Z856" i="81"/>
  <c r="Z2391" i="81"/>
  <c r="Z212" i="81"/>
  <c r="Z1619" i="81"/>
  <c r="Z1233" i="81"/>
  <c r="Z4566" i="81"/>
  <c r="Z4040" i="81"/>
  <c r="Z3210" i="81"/>
  <c r="Z3577" i="81"/>
  <c r="Z1805" i="81"/>
  <c r="Z2678" i="81"/>
  <c r="Z1969" i="81"/>
  <c r="Z1204" i="81"/>
  <c r="Z1989" i="81"/>
  <c r="Z29" i="81"/>
  <c r="Z2400" i="81"/>
  <c r="Z4549" i="81"/>
  <c r="Z3193" i="81"/>
  <c r="Z4060" i="81"/>
  <c r="Z1109" i="81"/>
  <c r="Z2404" i="81"/>
  <c r="Z1871" i="81"/>
  <c r="Z4306" i="81"/>
  <c r="Z4261" i="81"/>
  <c r="Z1379" i="81"/>
  <c r="Z1807" i="81"/>
  <c r="Z1997" i="81"/>
  <c r="Z1377" i="81"/>
  <c r="Z484" i="81"/>
  <c r="Z1780" i="81"/>
  <c r="Z259" i="81"/>
  <c r="Z2952" i="81"/>
  <c r="Z2348" i="81"/>
  <c r="Z164" i="81"/>
  <c r="Z1870" i="81"/>
  <c r="Z641" i="81"/>
  <c r="Z4318" i="81"/>
  <c r="Z673" i="81"/>
  <c r="Z1318" i="81"/>
  <c r="Z271" i="81"/>
  <c r="Z1840" i="81"/>
  <c r="Z854" i="81"/>
  <c r="Z1194" i="81"/>
  <c r="Z2300" i="81"/>
  <c r="Z1818" i="81"/>
  <c r="Z2871" i="81"/>
  <c r="Z782" i="81"/>
  <c r="Z2656" i="81"/>
  <c r="Z3916" i="81"/>
  <c r="Z828" i="81"/>
  <c r="Z4420" i="81"/>
  <c r="Z1561" i="81"/>
  <c r="Z3681" i="81"/>
  <c r="Z3147" i="81"/>
  <c r="Z3537" i="81"/>
  <c r="Z1199" i="81"/>
  <c r="Z1112" i="81"/>
  <c r="Z2069" i="81"/>
  <c r="Z859" i="81"/>
  <c r="Z534" i="81"/>
  <c r="Z1263" i="81"/>
  <c r="Z1799" i="81"/>
  <c r="Z2003" i="81"/>
  <c r="Z1078" i="81"/>
  <c r="Z2820" i="81"/>
  <c r="Z1415" i="81"/>
  <c r="Z2435" i="81"/>
  <c r="Z1111" i="81"/>
  <c r="Z1302" i="81"/>
  <c r="Z1295" i="81"/>
  <c r="Z1148" i="81"/>
  <c r="Z849" i="81"/>
  <c r="Z581" i="81"/>
  <c r="Z851" i="81"/>
  <c r="Z1797" i="81"/>
  <c r="Z1673" i="81"/>
  <c r="Z748" i="81"/>
  <c r="Z2891" i="81"/>
  <c r="Z1448" i="81"/>
  <c r="Z1115" i="81"/>
  <c r="Z48" i="81"/>
  <c r="Z1205" i="81"/>
  <c r="Z1796" i="81"/>
  <c r="Z2949" i="81"/>
  <c r="Z199" i="81"/>
  <c r="Z487" i="81"/>
  <c r="Z1852" i="81"/>
  <c r="Z7" i="81"/>
  <c r="Z3921" i="81"/>
  <c r="Z1212" i="81"/>
  <c r="Z463" i="81"/>
  <c r="Z3740" i="81"/>
  <c r="Z2440" i="81"/>
  <c r="Z2948" i="81"/>
  <c r="Z166" i="81"/>
  <c r="Z3493" i="81"/>
  <c r="Z783" i="81"/>
  <c r="Z4399" i="81"/>
  <c r="Z784" i="81"/>
  <c r="Z1639" i="81"/>
  <c r="Z131" i="81"/>
  <c r="Z5006" i="81"/>
  <c r="Z1674" i="81"/>
  <c r="Z560" i="81"/>
  <c r="Z2869" i="81"/>
  <c r="Z3345" i="81"/>
  <c r="Z1718" i="81"/>
  <c r="Z1766" i="81"/>
  <c r="Z5269" i="81"/>
  <c r="Z1211" i="81"/>
  <c r="Z2266" i="81"/>
  <c r="Z830" i="81"/>
  <c r="Z3015" i="81"/>
  <c r="Z492" i="81"/>
  <c r="Z1744" i="81"/>
  <c r="Z5" i="81"/>
  <c r="Z5182" i="81"/>
  <c r="Z1757" i="81"/>
  <c r="Z4179" i="81"/>
  <c r="Z4475" i="81"/>
  <c r="Z4965" i="81"/>
  <c r="Z532" i="81"/>
  <c r="Y3027" i="81"/>
  <c r="Y2343" i="81"/>
  <c r="Y2363" i="81"/>
  <c r="Y4842" i="81"/>
  <c r="Y757" i="81"/>
  <c r="Y2344" i="81"/>
  <c r="Y2367" i="81"/>
  <c r="Y2359" i="81"/>
  <c r="Y2360" i="81"/>
  <c r="Y2369" i="81"/>
  <c r="Y3185" i="81"/>
  <c r="Y2345" i="81"/>
  <c r="Y687" i="81"/>
  <c r="Y942" i="81"/>
  <c r="Y2362" i="81"/>
  <c r="Y2361" i="81"/>
  <c r="Y5333" i="81"/>
  <c r="AA770" i="81"/>
  <c r="AA5205" i="81"/>
  <c r="AA4978" i="81"/>
  <c r="AA4800" i="81"/>
  <c r="AA573" i="81"/>
  <c r="AA5170" i="81"/>
  <c r="AA3642" i="81"/>
  <c r="AA4967" i="81"/>
  <c r="AA4972" i="81"/>
  <c r="AA4979" i="81"/>
  <c r="AA772" i="81"/>
  <c r="AA3624" i="81"/>
  <c r="AA5260" i="81"/>
  <c r="AA4996" i="81"/>
  <c r="AA5330" i="81"/>
  <c r="AA3618" i="81"/>
  <c r="AA4818" i="81"/>
  <c r="AA1983" i="81"/>
  <c r="AA4974" i="81"/>
  <c r="AA4976" i="81"/>
  <c r="AA4962" i="81"/>
  <c r="AA4989" i="81"/>
  <c r="AA4852" i="81"/>
  <c r="AA4773" i="81"/>
  <c r="AA4970" i="81"/>
  <c r="AA914" i="81"/>
  <c r="AA1328" i="81"/>
  <c r="AA4750" i="81"/>
  <c r="AA4855" i="81"/>
  <c r="AA3399" i="81"/>
  <c r="AA4595" i="81"/>
  <c r="AA1820" i="81"/>
  <c r="AA5393" i="81"/>
  <c r="AA2105" i="81"/>
  <c r="AA5378" i="81"/>
  <c r="AA4623" i="81"/>
  <c r="AA5392" i="81"/>
  <c r="AA3590" i="81"/>
  <c r="AA5212" i="81"/>
  <c r="AA4063" i="81"/>
  <c r="AA5166" i="81"/>
  <c r="AA996" i="81"/>
  <c r="AA5328" i="81"/>
  <c r="AA4237" i="81"/>
  <c r="AA1657" i="81"/>
  <c r="AA3250" i="81"/>
  <c r="AA3749" i="81"/>
  <c r="AA2762" i="81"/>
  <c r="AA5270" i="81"/>
  <c r="AA2617" i="81"/>
  <c r="AA4722" i="81"/>
  <c r="AA5251" i="81"/>
  <c r="AA5254" i="81"/>
  <c r="AA2746" i="81"/>
  <c r="AA5326" i="81"/>
  <c r="AA4507" i="81"/>
  <c r="AA978" i="81"/>
  <c r="AA4085" i="81"/>
  <c r="AA2964" i="81"/>
  <c r="AA3356" i="81"/>
  <c r="AA5271" i="81"/>
  <c r="AA3313" i="81"/>
  <c r="AA3238" i="81"/>
  <c r="AA2759" i="81"/>
  <c r="AA846" i="81"/>
  <c r="AA2817" i="81"/>
  <c r="AA5107" i="81"/>
  <c r="AA3368" i="81"/>
  <c r="AA5263" i="81"/>
  <c r="AA1053" i="81"/>
  <c r="AA4964" i="81"/>
  <c r="AA2418" i="81"/>
  <c r="AA5305" i="81"/>
  <c r="AA4065" i="81"/>
  <c r="AA412" i="81"/>
  <c r="AA5318" i="81"/>
  <c r="AA5387" i="81"/>
  <c r="AA3563" i="81"/>
  <c r="AA4656" i="81"/>
  <c r="AA2694" i="81"/>
  <c r="AA4751" i="81"/>
  <c r="AA2070" i="81"/>
  <c r="AA4873" i="81"/>
  <c r="AA3349" i="81"/>
  <c r="AA4753" i="81"/>
  <c r="AA4908" i="81"/>
  <c r="AA1685" i="81"/>
  <c r="AA4528" i="81"/>
  <c r="AA5360" i="81"/>
  <c r="AA3249" i="81"/>
  <c r="AA5050" i="81"/>
  <c r="AA3564" i="81"/>
  <c r="AA1961" i="81"/>
  <c r="AA5040" i="81"/>
  <c r="AA5209" i="81"/>
  <c r="AA3971" i="81"/>
  <c r="AA5359" i="81"/>
  <c r="AA4596" i="81"/>
  <c r="AA4172" i="81"/>
  <c r="AA5217" i="81"/>
  <c r="AA4738" i="81"/>
  <c r="AA5098" i="81"/>
  <c r="AA4646" i="81"/>
  <c r="AA3589" i="81"/>
  <c r="AA4814" i="81"/>
  <c r="AA1040" i="81"/>
  <c r="AA1270" i="81"/>
  <c r="AA3489" i="81"/>
  <c r="AA4854" i="81"/>
  <c r="AA3262" i="81"/>
  <c r="AA4778" i="81"/>
  <c r="AA5106" i="81"/>
  <c r="AA5002" i="81"/>
  <c r="AA2107" i="81"/>
  <c r="AA2306" i="81"/>
  <c r="AA1885" i="81"/>
  <c r="AA1265" i="81"/>
  <c r="AA3057" i="81"/>
  <c r="AA5048" i="81"/>
  <c r="AA4530" i="81"/>
  <c r="AA4874" i="81"/>
  <c r="AA5088" i="81"/>
  <c r="AA4754" i="81"/>
  <c r="AA543" i="81"/>
  <c r="AA4882" i="81"/>
  <c r="AA3337" i="81"/>
  <c r="AA4968" i="81"/>
  <c r="AA278" i="81"/>
  <c r="AA4608" i="81"/>
  <c r="AA4234" i="81"/>
  <c r="AA5258" i="81"/>
  <c r="AA5000" i="81"/>
  <c r="AA4963" i="81"/>
  <c r="AA4883" i="81"/>
  <c r="AA5255" i="81"/>
  <c r="AA2411" i="81"/>
  <c r="AA2578" i="81"/>
  <c r="AA3306" i="81"/>
  <c r="AA5220" i="81"/>
  <c r="AA3242" i="81"/>
  <c r="AA2852" i="81"/>
  <c r="AA5394" i="81"/>
  <c r="AA5244" i="81"/>
  <c r="AA2172" i="81"/>
  <c r="AA4879" i="81"/>
  <c r="AA4785" i="81"/>
  <c r="AA4631" i="81"/>
  <c r="AA3228" i="81"/>
  <c r="AA5160" i="81"/>
  <c r="AA3565" i="81"/>
  <c r="AA4804" i="81"/>
  <c r="AA2115" i="81"/>
  <c r="AA4653" i="81"/>
  <c r="AA4157" i="81"/>
  <c r="AA4479" i="81"/>
  <c r="AA2068" i="81"/>
  <c r="AA1507" i="81"/>
  <c r="AA4067" i="81"/>
  <c r="AA1640" i="81"/>
  <c r="AA3244" i="81"/>
  <c r="AA5041" i="81"/>
  <c r="AA2801" i="81"/>
  <c r="AA47" i="81"/>
  <c r="AA4542" i="81"/>
  <c r="AA4834" i="81"/>
  <c r="AA2674" i="81"/>
  <c r="AA5001" i="81"/>
  <c r="AA2118" i="81"/>
  <c r="AA4654" i="81"/>
  <c r="AA3245" i="81"/>
  <c r="AA5167" i="81"/>
  <c r="AA4490" i="81"/>
  <c r="AA4619" i="81"/>
  <c r="AA2816" i="81"/>
  <c r="AA4752" i="81"/>
  <c r="AA3865" i="81"/>
  <c r="AA5020" i="81"/>
  <c r="AA3690" i="81"/>
  <c r="AA4591" i="81"/>
  <c r="AA3959" i="81"/>
  <c r="AA4592" i="81"/>
  <c r="AA4529" i="81"/>
  <c r="AA4763" i="81"/>
  <c r="AA3967" i="81"/>
  <c r="AA4744" i="81"/>
  <c r="AA3319" i="81"/>
  <c r="AA4710" i="81"/>
  <c r="AA3391" i="81"/>
  <c r="AA4825" i="81"/>
  <c r="AA3852" i="81"/>
  <c r="AA5056" i="81"/>
  <c r="AA2810" i="81"/>
  <c r="AA4848" i="81"/>
  <c r="AA4824" i="81"/>
  <c r="AA2638" i="81"/>
  <c r="AA3218" i="81"/>
  <c r="AA5266" i="81"/>
  <c r="AA4690" i="81"/>
  <c r="AA5256" i="81"/>
  <c r="AA5280" i="81"/>
  <c r="AA5367" i="81"/>
  <c r="AA5208" i="81"/>
  <c r="AA5252" i="81"/>
  <c r="AA2067" i="81"/>
  <c r="AA4723" i="81"/>
  <c r="AA108" i="81"/>
  <c r="AA5389" i="81"/>
  <c r="AA4515" i="81"/>
  <c r="AA4999" i="81"/>
  <c r="AA4105" i="81"/>
  <c r="AA4845" i="81"/>
  <c r="AA1090" i="81"/>
  <c r="AA4636" i="81"/>
  <c r="AA4514" i="81"/>
  <c r="AA1964" i="81"/>
  <c r="AA3213" i="81"/>
  <c r="AA4689" i="81"/>
  <c r="AA1033" i="81"/>
  <c r="AA2423" i="81"/>
  <c r="AA2421" i="81"/>
  <c r="AA4899" i="81"/>
  <c r="AA2775" i="81"/>
  <c r="AA4875" i="81"/>
  <c r="AA2659" i="81"/>
  <c r="AA4851" i="81"/>
  <c r="AA4622" i="81"/>
  <c r="AA4776" i="81"/>
  <c r="AA3903" i="81"/>
  <c r="AA4798" i="81"/>
  <c r="AA3027" i="81"/>
  <c r="AA1496" i="81"/>
  <c r="AA1888" i="81"/>
  <c r="AA2420" i="81"/>
  <c r="AA3369" i="81"/>
  <c r="AA4777" i="81"/>
  <c r="AA4331" i="81"/>
  <c r="AA4843" i="81"/>
  <c r="AA3372" i="81"/>
  <c r="AA4912" i="81"/>
  <c r="AA3972" i="81"/>
  <c r="AA5063" i="81"/>
  <c r="AA3371" i="81"/>
  <c r="AA4951" i="81"/>
  <c r="AA4533" i="81"/>
  <c r="AA4846" i="81"/>
  <c r="AA4235" i="81"/>
  <c r="AA4872" i="81"/>
  <c r="AA389" i="81"/>
  <c r="AA4808" i="81"/>
  <c r="AA4511" i="81"/>
  <c r="AA5061" i="81"/>
  <c r="AA2756" i="81"/>
  <c r="AA4881" i="81"/>
  <c r="AA5332" i="81"/>
  <c r="AA5291" i="81"/>
  <c r="AA3548" i="81"/>
  <c r="AA4801" i="81"/>
  <c r="AA4537" i="81"/>
  <c r="AA4597" i="81"/>
  <c r="AA4086" i="81"/>
  <c r="AA3168" i="81"/>
  <c r="AA4484" i="81"/>
  <c r="AA1982" i="81"/>
  <c r="AA4520" i="81"/>
  <c r="AA4775" i="81"/>
  <c r="AA5157" i="81"/>
  <c r="AA5253" i="81"/>
  <c r="AA869" i="81"/>
  <c r="AA4729" i="81"/>
  <c r="AA3901" i="81"/>
  <c r="AA4755" i="81"/>
  <c r="AA4345" i="81"/>
  <c r="AA3175" i="81"/>
  <c r="AA3551" i="81"/>
  <c r="AA776" i="81"/>
  <c r="AA4091" i="81"/>
  <c r="AA4847" i="81"/>
  <c r="AA3272" i="81"/>
  <c r="AA4805" i="81"/>
  <c r="AA5064" i="81"/>
  <c r="AA5169" i="81"/>
  <c r="AA2110" i="81"/>
  <c r="AA4878" i="81"/>
  <c r="AA2815" i="81"/>
  <c r="AA5122" i="81"/>
  <c r="AA3395" i="81"/>
  <c r="AA3779" i="81"/>
  <c r="AA3682" i="81"/>
  <c r="AA4971" i="81"/>
  <c r="AA5325" i="81"/>
  <c r="AA2818" i="81"/>
  <c r="AA4556" i="81"/>
  <c r="AA5391" i="81"/>
  <c r="AA5246" i="81"/>
  <c r="AA5250" i="81"/>
  <c r="AA859" i="81"/>
  <c r="AA4770" i="81"/>
  <c r="AA2106" i="81"/>
  <c r="AA5320" i="81"/>
  <c r="AA4485" i="81"/>
  <c r="AA1975" i="81"/>
  <c r="AA4517" i="81"/>
  <c r="AA5294" i="81"/>
  <c r="AA5238" i="81"/>
  <c r="AA5168" i="81"/>
  <c r="AA3327" i="81"/>
  <c r="AA5247" i="81"/>
  <c r="AA2795" i="81"/>
  <c r="AA2622" i="81"/>
  <c r="AA3877" i="81"/>
  <c r="AA5339" i="81"/>
  <c r="AA3329" i="81"/>
  <c r="AA4781" i="81"/>
  <c r="AA3587" i="81"/>
  <c r="AA5038" i="81"/>
  <c r="AA2813" i="81"/>
  <c r="AA4850" i="81"/>
  <c r="AA2154" i="81"/>
  <c r="AA5232" i="81"/>
  <c r="AA4064" i="81"/>
  <c r="AA4734" i="81"/>
  <c r="AA2102" i="81"/>
  <c r="AA4756" i="81"/>
  <c r="AA1769" i="81"/>
  <c r="AA1962" i="81"/>
  <c r="AA4513" i="81"/>
  <c r="AA4861" i="81"/>
  <c r="AA2798" i="81"/>
  <c r="AA5362" i="81"/>
  <c r="AA2799" i="81"/>
  <c r="AA5036" i="81"/>
  <c r="AA2808" i="81"/>
  <c r="AA5384" i="81"/>
  <c r="AA2760" i="81"/>
  <c r="AA3394" i="81"/>
  <c r="AA3009" i="81"/>
  <c r="AA135" i="81"/>
  <c r="AA3392" i="81"/>
  <c r="AA4867" i="81"/>
  <c r="AA2687" i="81"/>
  <c r="AA5282" i="81"/>
  <c r="AA1035" i="81"/>
  <c r="AA5365" i="81"/>
  <c r="AA3583" i="81"/>
  <c r="AA5004" i="81"/>
  <c r="AA3833" i="81"/>
  <c r="AA4779" i="81"/>
  <c r="AA3552" i="81"/>
  <c r="AA5171" i="81"/>
  <c r="AA3813" i="81"/>
  <c r="AA5327" i="81"/>
  <c r="AA4551" i="81"/>
  <c r="AA3400" i="81"/>
  <c r="AA2673" i="81"/>
  <c r="AA5322" i="81"/>
  <c r="AA2814" i="81"/>
  <c r="AA4659" i="81"/>
  <c r="AA3346" i="81"/>
  <c r="AA4736" i="81"/>
  <c r="AA3261" i="81"/>
  <c r="AA5390" i="81"/>
  <c r="AA1842" i="81"/>
  <c r="AA5259" i="81"/>
  <c r="AA3362" i="81"/>
  <c r="AA4657" i="81"/>
  <c r="AA3321" i="81"/>
  <c r="AA5262" i="81"/>
  <c r="AA2748" i="81"/>
  <c r="AA5116" i="81"/>
  <c r="AA2689" i="81"/>
  <c r="AA4620" i="81"/>
  <c r="AA3326" i="81"/>
  <c r="AA4789" i="81"/>
  <c r="AA2773" i="81"/>
  <c r="AA5323" i="81"/>
  <c r="AA3853" i="81"/>
  <c r="AA4953" i="81"/>
  <c r="AA2408" i="81"/>
  <c r="AA5058" i="81"/>
  <c r="AA1891" i="81"/>
  <c r="AA5181" i="81"/>
  <c r="AA3549" i="81"/>
  <c r="AA4732" i="81"/>
  <c r="AA774" i="81"/>
  <c r="AA4987" i="81"/>
  <c r="AA4516" i="81"/>
  <c r="AA5014" i="81"/>
  <c r="AA3231" i="81"/>
  <c r="AA4766" i="81"/>
  <c r="AA611" i="81"/>
  <c r="AA5395" i="81"/>
  <c r="AA3241" i="81"/>
  <c r="AA4780" i="81"/>
  <c r="AA3839" i="81"/>
  <c r="AA5237" i="81"/>
  <c r="AA2755" i="81"/>
  <c r="AA281" i="81"/>
  <c r="AA2809" i="81"/>
  <c r="AA5321" i="81"/>
  <c r="AA2069" i="81"/>
  <c r="AA5115" i="81"/>
  <c r="AA3488" i="81"/>
  <c r="AA4699" i="81"/>
  <c r="AA2173" i="81"/>
  <c r="AA4837" i="81"/>
  <c r="AA2171" i="81"/>
  <c r="AA5329" i="81"/>
  <c r="AA4475" i="81"/>
  <c r="AA4688" i="81"/>
  <c r="AA4545" i="81"/>
  <c r="AA4693" i="81"/>
  <c r="AA3580" i="81"/>
  <c r="AA4483" i="81"/>
  <c r="AA3876" i="81"/>
  <c r="AA4832" i="81"/>
  <c r="AA3585" i="81"/>
  <c r="AA4923" i="81"/>
  <c r="AA2695" i="81"/>
  <c r="AA4585" i="81"/>
  <c r="AA3579" i="81"/>
  <c r="AA4583" i="81"/>
  <c r="AA4518" i="81"/>
  <c r="AA4975" i="81"/>
  <c r="AA3240" i="81"/>
  <c r="AA4988" i="81"/>
  <c r="AA4554" i="81"/>
  <c r="AA4584" i="81"/>
  <c r="AA4236" i="81"/>
  <c r="AA4764" i="81"/>
  <c r="AA3236" i="81"/>
  <c r="AA5245" i="81"/>
  <c r="AA4546" i="81"/>
  <c r="AA4746" i="81"/>
  <c r="Z4234" i="81"/>
  <c r="Z978" i="81"/>
  <c r="Z3966" i="81"/>
  <c r="Z2964" i="81"/>
  <c r="Z1885" i="81"/>
  <c r="Z135" i="81"/>
  <c r="Z3982" i="81"/>
  <c r="Z4848" i="81"/>
  <c r="Z2472" i="81"/>
  <c r="Z1964" i="81"/>
  <c r="Z5347" i="81"/>
  <c r="Z5365" i="81"/>
  <c r="Z787" i="81"/>
  <c r="Z4850" i="81"/>
  <c r="Z3241" i="81"/>
  <c r="Z4912" i="81"/>
  <c r="Z3880" i="81"/>
  <c r="Z3642" i="81"/>
  <c r="Z3980" i="81"/>
  <c r="Z4798" i="81"/>
  <c r="Z5348" i="81"/>
  <c r="Z1962" i="81"/>
  <c r="Z2220" i="81"/>
  <c r="Z3624" i="81"/>
  <c r="Z5221" i="81"/>
  <c r="Z4971" i="81"/>
  <c r="Z1064" i="81"/>
  <c r="Z5247" i="81"/>
  <c r="Z4765" i="81"/>
  <c r="Z4800" i="81"/>
  <c r="Z1839" i="81"/>
  <c r="Z4834" i="81"/>
  <c r="Z1863" i="81"/>
  <c r="Z5266" i="81"/>
  <c r="Z4236" i="81"/>
  <c r="Z4751" i="81"/>
  <c r="Z3656" i="81"/>
  <c r="Z47" i="81"/>
  <c r="Z477" i="81"/>
  <c r="Z5181" i="81"/>
  <c r="Z3319" i="81"/>
  <c r="Z4851" i="81"/>
  <c r="Z4158" i="81"/>
  <c r="Z4620" i="81"/>
  <c r="Z971" i="81"/>
  <c r="Z5328" i="81"/>
  <c r="Z2755" i="81"/>
  <c r="Z2852" i="81"/>
  <c r="Z1069" i="81"/>
  <c r="Z4847" i="81"/>
  <c r="Z4165" i="81"/>
  <c r="Z4861" i="81"/>
  <c r="Z1743" i="81"/>
  <c r="Z4852" i="81"/>
  <c r="Z4305" i="81"/>
  <c r="Z4622" i="81"/>
  <c r="Z3987" i="81"/>
  <c r="Z4872" i="81"/>
  <c r="Z158" i="81"/>
  <c r="Z4804" i="81"/>
  <c r="Z873" i="81"/>
  <c r="Z4801" i="81"/>
  <c r="Z3853" i="81"/>
  <c r="Z4882" i="81"/>
  <c r="Z4490" i="81"/>
  <c r="Z5004" i="81"/>
  <c r="Z3979" i="81"/>
  <c r="Z4875" i="81"/>
  <c r="Z3313" i="81"/>
  <c r="Z4752" i="81"/>
  <c r="Z4518" i="81"/>
  <c r="Z4808" i="81"/>
  <c r="Z311" i="81"/>
  <c r="Z4732" i="81"/>
  <c r="Z1887" i="81"/>
  <c r="Z5322" i="81"/>
  <c r="Z5202" i="81"/>
  <c r="Z4843" i="81"/>
  <c r="Z1258" i="81"/>
  <c r="Z4756" i="81"/>
  <c r="Z1363" i="81"/>
  <c r="Z5116" i="81"/>
  <c r="Z4491" i="81"/>
  <c r="Z5367" i="81"/>
  <c r="Z3891" i="81"/>
  <c r="Z4653" i="81"/>
  <c r="Z1093" i="81"/>
  <c r="Z5294" i="81"/>
  <c r="Z5369" i="81"/>
  <c r="Z5171" i="81"/>
  <c r="Z3956" i="81"/>
  <c r="Z3618" i="81"/>
  <c r="Z3679" i="81"/>
  <c r="Z4824" i="81"/>
  <c r="Z611" i="81"/>
  <c r="Z5169" i="81"/>
  <c r="Z3372" i="81"/>
  <c r="Z5326" i="81"/>
  <c r="Z3391" i="81"/>
  <c r="Z4636" i="81"/>
  <c r="Z604" i="81"/>
  <c r="Z4479" i="81"/>
  <c r="Z1096" i="81"/>
  <c r="Z4235" i="81"/>
  <c r="Z3990" i="81"/>
  <c r="Z5256" i="81"/>
  <c r="Z3901" i="81"/>
  <c r="Z5271" i="81"/>
  <c r="Z4080" i="81"/>
  <c r="Z2423" i="81"/>
  <c r="Z2748" i="81"/>
  <c r="Z4873" i="81"/>
  <c r="Z1033" i="81"/>
  <c r="Z776" i="81"/>
  <c r="Z1477" i="81"/>
  <c r="Z5305" i="81"/>
  <c r="Z499" i="81"/>
  <c r="Z5064" i="81"/>
  <c r="Z4085" i="81"/>
  <c r="Z5020" i="81"/>
  <c r="Z4228" i="81"/>
  <c r="Z4963" i="81"/>
  <c r="Z1993" i="81"/>
  <c r="Z914" i="81"/>
  <c r="Z1888" i="81"/>
  <c r="Z5157" i="81"/>
  <c r="Z4987" i="81"/>
  <c r="Z2818" i="81"/>
  <c r="Z3395" i="81"/>
  <c r="Z5270" i="81"/>
  <c r="Z4086" i="81"/>
  <c r="Z2420" i="81"/>
  <c r="Z157" i="81"/>
  <c r="Z5050" i="81"/>
  <c r="Z2049" i="81"/>
  <c r="Z4608" i="81"/>
  <c r="Z4676" i="81"/>
  <c r="Z4846" i="81"/>
  <c r="Z3178" i="81"/>
  <c r="Z4750" i="81"/>
  <c r="Z3242" i="81"/>
  <c r="Z5325" i="81"/>
  <c r="Z5014" i="81"/>
  <c r="Z5260" i="81"/>
  <c r="Z3337" i="81"/>
  <c r="Z5160" i="81"/>
  <c r="Z2115" i="81"/>
  <c r="Z4825" i="81"/>
  <c r="Z3713" i="81"/>
  <c r="Z4723" i="81"/>
  <c r="Z3718" i="81"/>
  <c r="Z4996" i="81"/>
  <c r="Z550" i="81"/>
  <c r="Z2622" i="81"/>
  <c r="Z1946" i="81"/>
  <c r="Z4855" i="81"/>
  <c r="Z3645" i="81"/>
  <c r="Z5238" i="81"/>
  <c r="Z1090" i="81"/>
  <c r="Z5393" i="81"/>
  <c r="Z3362" i="81"/>
  <c r="Z5360" i="81"/>
  <c r="Z2817" i="81"/>
  <c r="Z3168" i="81"/>
  <c r="Z4204" i="81"/>
  <c r="Z4789" i="81"/>
  <c r="Z5057" i="81"/>
  <c r="Z4656" i="81"/>
  <c r="Z2015" i="81"/>
  <c r="Z4964" i="81"/>
  <c r="Z3677" i="81"/>
  <c r="Z4781" i="81"/>
  <c r="Z3588" i="81"/>
  <c r="Z4857" i="81"/>
  <c r="Z2070" i="81"/>
  <c r="Z5255" i="81"/>
  <c r="Z2773" i="81"/>
  <c r="Z5391" i="81"/>
  <c r="Z3243" i="81"/>
  <c r="Z3749" i="81"/>
  <c r="Z10" i="81"/>
  <c r="Z4972" i="81"/>
  <c r="Z3942" i="81"/>
  <c r="Z4805" i="81"/>
  <c r="Z3392" i="81"/>
  <c r="Z5389" i="81"/>
  <c r="Z3371" i="81"/>
  <c r="Z3175" i="81"/>
  <c r="Z1889" i="81"/>
  <c r="Z4654" i="81"/>
  <c r="Z3720" i="81"/>
  <c r="Z4979" i="81"/>
  <c r="Z562" i="81"/>
  <c r="Z1324" i="81"/>
  <c r="Z3349" i="81"/>
  <c r="Z4592" i="81"/>
  <c r="Z3321" i="81"/>
  <c r="Z5359" i="81"/>
  <c r="Z542" i="81"/>
  <c r="Z5063" i="81"/>
  <c r="Z1311" i="81"/>
  <c r="Z4744" i="81"/>
  <c r="Z2013" i="81"/>
  <c r="Z4978" i="81"/>
  <c r="Z3943" i="81"/>
  <c r="Z1328" i="81"/>
  <c r="Z3903" i="81"/>
  <c r="Z4729" i="81"/>
  <c r="Z3399" i="81"/>
  <c r="Z5122" i="81"/>
  <c r="Z2474" i="81"/>
  <c r="Z4967" i="81"/>
  <c r="Z5356" i="81"/>
  <c r="Z5099" i="81"/>
  <c r="Z4530" i="81"/>
  <c r="Z4738" i="81"/>
  <c r="Z1035" i="81"/>
  <c r="Z4659" i="81"/>
  <c r="Z3369" i="81"/>
  <c r="Z5107" i="81"/>
  <c r="Z1878" i="81"/>
  <c r="Z4854" i="81"/>
  <c r="Z3652" i="81"/>
  <c r="Z1961" i="81"/>
  <c r="Z5349" i="81"/>
  <c r="Z4976" i="81"/>
  <c r="Z433" i="81"/>
  <c r="Z5066" i="81"/>
  <c r="Z4091" i="81"/>
  <c r="Z5258" i="81"/>
  <c r="Z185" i="81"/>
  <c r="Z4974" i="81"/>
  <c r="Z3117" i="81"/>
  <c r="Z772" i="81"/>
  <c r="Z3533" i="81"/>
  <c r="Z4710" i="81"/>
  <c r="Z203" i="81"/>
  <c r="Z5327" i="81"/>
  <c r="Z2775" i="81"/>
  <c r="Z5001" i="81"/>
  <c r="Z831" i="81"/>
  <c r="Z5048" i="81"/>
  <c r="Z5337" i="81"/>
  <c r="Z4722" i="81"/>
  <c r="Z5370" i="81"/>
  <c r="Z4970" i="81"/>
  <c r="Z4484" i="81"/>
  <c r="Z4596" i="81"/>
  <c r="Z4537" i="81"/>
  <c r="Z770" i="81"/>
  <c r="Z4514" i="81"/>
  <c r="Z4689" i="81"/>
  <c r="Z4194" i="81"/>
  <c r="Z5282" i="81"/>
  <c r="Z3327" i="81"/>
  <c r="Z5320" i="81"/>
  <c r="Z4337" i="81"/>
  <c r="Z5041" i="81"/>
  <c r="Z3595" i="81"/>
  <c r="Z4753" i="81"/>
  <c r="Z4164" i="81"/>
  <c r="Z4968" i="81"/>
  <c r="Z3548" i="81"/>
  <c r="Z5098" i="81"/>
  <c r="Z5224" i="81"/>
  <c r="Z4631" i="81"/>
  <c r="Z3485" i="81"/>
  <c r="Z4623" i="81"/>
  <c r="Z543" i="81"/>
  <c r="Z4597" i="81"/>
  <c r="Z881" i="81"/>
  <c r="Z5339" i="81"/>
  <c r="Z3329" i="81"/>
  <c r="Z5167" i="81"/>
  <c r="Z1700" i="81"/>
  <c r="Z5056" i="81"/>
  <c r="Z4628" i="81"/>
  <c r="Z4763" i="81"/>
  <c r="Z3659" i="81"/>
  <c r="Z4962" i="81"/>
  <c r="Z4645" i="81"/>
  <c r="Z5106" i="81"/>
  <c r="Z1183" i="81"/>
  <c r="Z5209" i="81"/>
  <c r="Z4063" i="81"/>
  <c r="Z4867" i="81"/>
  <c r="Z3877" i="81"/>
  <c r="Z1496" i="81"/>
  <c r="Z3396" i="81"/>
  <c r="Z5038" i="81"/>
  <c r="Z460" i="81"/>
  <c r="Z4778" i="81"/>
  <c r="Z3730" i="81"/>
  <c r="Z4989" i="81"/>
  <c r="Z3218" i="81"/>
  <c r="Z5088" i="81"/>
  <c r="Z4780" i="81"/>
  <c r="Z4883" i="81"/>
  <c r="Z4520" i="81"/>
  <c r="Z4770" i="81"/>
  <c r="Z3340" i="81"/>
  <c r="Z5232" i="81"/>
  <c r="Z9" i="81"/>
  <c r="Z412" i="81"/>
  <c r="Z752" i="81"/>
  <c r="Z4999" i="81"/>
  <c r="Z1320" i="81"/>
  <c r="Z4734" i="81"/>
  <c r="Z2798" i="81"/>
  <c r="Z4755" i="81"/>
  <c r="Z3368" i="81"/>
  <c r="Z5362" i="81"/>
  <c r="Z2762" i="81"/>
  <c r="Z4899" i="81"/>
  <c r="Z1572" i="81"/>
  <c r="Z4775" i="81"/>
  <c r="Z298" i="81"/>
  <c r="Z1983" i="81"/>
  <c r="Z11" i="81"/>
  <c r="Z4908" i="81"/>
  <c r="Z4065" i="81"/>
  <c r="Z5262" i="81"/>
  <c r="Z2659" i="81"/>
  <c r="Z1507" i="81"/>
  <c r="Z2774" i="81"/>
  <c r="Z5036" i="81"/>
  <c r="Z1877" i="81"/>
  <c r="Z3400" i="81"/>
  <c r="Z649" i="81"/>
  <c r="Z4777" i="81"/>
  <c r="Z2476" i="81"/>
  <c r="Z5205" i="81"/>
  <c r="Z5357" i="81"/>
  <c r="Z4736" i="81"/>
  <c r="Z5280" i="81"/>
  <c r="Z4754" i="81"/>
  <c r="Z1842" i="81"/>
  <c r="Z4845" i="81"/>
  <c r="Z4331" i="81"/>
  <c r="Z5259" i="81"/>
  <c r="Z774" i="81"/>
  <c r="Z5378" i="81"/>
  <c r="Z2301" i="81"/>
  <c r="Z4881" i="81"/>
  <c r="Z208" i="81"/>
  <c r="Z4779" i="81"/>
  <c r="Z4300" i="81"/>
  <c r="Z5058" i="81"/>
  <c r="Z1835" i="81"/>
  <c r="Z5291" i="81"/>
  <c r="Z4345" i="81"/>
  <c r="Z5220" i="81"/>
  <c r="Z1735" i="81"/>
  <c r="Z1270" i="81"/>
  <c r="Z277" i="81"/>
  <c r="Z846" i="81"/>
  <c r="Z3967" i="81"/>
  <c r="Z5323" i="81"/>
  <c r="Z2106" i="81"/>
  <c r="Z1640" i="81"/>
  <c r="Z3344" i="81"/>
  <c r="Z5061" i="81"/>
  <c r="Z4539" i="81"/>
  <c r="Z4619" i="81"/>
  <c r="Z3564" i="81"/>
  <c r="Z2306" i="81"/>
  <c r="Z3326" i="81"/>
  <c r="Z5384" i="81"/>
  <c r="Z1704" i="81"/>
  <c r="Z3394" i="81"/>
  <c r="Z2432" i="81"/>
  <c r="Z2578" i="81"/>
  <c r="Z2012" i="81"/>
  <c r="Z5170" i="81"/>
  <c r="Z3959" i="81"/>
  <c r="Z5040" i="81"/>
  <c r="Z3650" i="81"/>
  <c r="Z573" i="81"/>
  <c r="Z3272" i="81"/>
  <c r="Z4814" i="81"/>
  <c r="Z2760" i="81"/>
  <c r="Z4951" i="81"/>
  <c r="Z4230" i="81"/>
  <c r="Z4874" i="81"/>
  <c r="Z3866" i="81"/>
  <c r="Z4772" i="81"/>
  <c r="Z4205" i="81"/>
  <c r="Z4838" i="81"/>
  <c r="Z5217" i="81"/>
  <c r="Z5236" i="81"/>
  <c r="Z284" i="81"/>
  <c r="Z5324" i="81"/>
  <c r="Z2107" i="81"/>
  <c r="Z5387" i="81"/>
  <c r="Z2110" i="81"/>
  <c r="Z1265" i="81"/>
  <c r="Z500" i="81"/>
  <c r="Z3238" i="81"/>
  <c r="Z961" i="81"/>
  <c r="Z1975" i="81"/>
  <c r="Z3674" i="81"/>
  <c r="Z5212" i="81"/>
  <c r="Z4487" i="81"/>
  <c r="Z4785" i="81"/>
  <c r="Z4232" i="81"/>
  <c r="Z5332" i="81"/>
  <c r="Z1823" i="81"/>
  <c r="Z2658" i="81"/>
  <c r="Z2040" i="81"/>
  <c r="Z4988" i="81"/>
  <c r="Z3489" i="81"/>
  <c r="Z4746" i="81"/>
  <c r="Z3813" i="81"/>
  <c r="Z4583" i="81"/>
  <c r="Z2408" i="81"/>
  <c r="Z4764" i="81"/>
  <c r="Z4064" i="81"/>
  <c r="Z4585" i="81"/>
  <c r="Z3488" i="81"/>
  <c r="Z4766" i="81"/>
  <c r="Z371" i="81"/>
  <c r="Z5395" i="81"/>
  <c r="Z3213" i="81"/>
  <c r="Z4699" i="81"/>
  <c r="Z2154" i="81"/>
  <c r="Z4975" i="81"/>
  <c r="Z996" i="81"/>
  <c r="Z5237" i="81"/>
  <c r="Z3057" i="81"/>
  <c r="Z5329" i="81"/>
  <c r="Z372" i="81"/>
  <c r="Z4483" i="81"/>
  <c r="Z2299" i="81"/>
  <c r="Z4688" i="81"/>
  <c r="Z4067" i="81"/>
  <c r="Z281" i="81"/>
  <c r="Z4569" i="81"/>
  <c r="Z4832" i="81"/>
  <c r="Z3063" i="81"/>
  <c r="Z4837" i="81"/>
  <c r="Z1113" i="81"/>
  <c r="Z5115" i="81"/>
  <c r="Z4542" i="81"/>
  <c r="Z5321" i="81"/>
  <c r="Z5316" i="81"/>
  <c r="Z4693" i="81"/>
  <c r="Z1886" i="81"/>
  <c r="Z5245" i="81"/>
  <c r="Z2617" i="81"/>
  <c r="Z4923" i="81"/>
  <c r="Y4851" i="81"/>
  <c r="Y1640" i="81"/>
  <c r="Y2420" i="81"/>
  <c r="Y3618" i="81"/>
  <c r="Y4654" i="81"/>
  <c r="Y4825" i="81"/>
  <c r="Y774" i="81"/>
  <c r="Y5014" i="81"/>
  <c r="Y2658" i="81"/>
  <c r="Y5245" i="81"/>
  <c r="Y771" i="81"/>
  <c r="Y4585" i="81"/>
  <c r="Y5256" i="81"/>
  <c r="Y1324" i="81"/>
  <c r="Y5170" i="81"/>
  <c r="Y1657" i="81"/>
  <c r="Y4646" i="81"/>
  <c r="Y2638" i="81"/>
  <c r="Y4818" i="81"/>
  <c r="Y5063" i="81"/>
  <c r="Y4693" i="81"/>
  <c r="Y5167" i="81"/>
  <c r="Y769" i="81"/>
  <c r="Y4766" i="81"/>
  <c r="Y1328" i="81"/>
  <c r="Y4848" i="81"/>
  <c r="Y5220" i="81"/>
  <c r="Y2818" i="81"/>
  <c r="Y5387" i="81"/>
  <c r="Y3238" i="81"/>
  <c r="Y5260" i="81"/>
  <c r="Y4516" i="81"/>
  <c r="Y4987" i="81"/>
  <c r="Y4878" i="81"/>
  <c r="Y5326" i="81"/>
  <c r="Y978" i="81"/>
  <c r="Y5393" i="81"/>
  <c r="Y3329" i="81"/>
  <c r="Y4780" i="81"/>
  <c r="Y5392" i="81"/>
  <c r="Y797" i="81"/>
  <c r="Y4584" i="81"/>
  <c r="Y4873" i="81"/>
  <c r="Y5266" i="81"/>
  <c r="Y5166" i="81"/>
  <c r="Y5020" i="81"/>
  <c r="Y4879" i="81"/>
  <c r="Y5252" i="81"/>
  <c r="Y4194" i="81"/>
  <c r="Y5395" i="81"/>
  <c r="Y4772" i="81"/>
  <c r="Y4798" i="81"/>
  <c r="Y5270" i="81"/>
  <c r="Y5321" i="81"/>
  <c r="Y3839" i="81"/>
  <c r="Y4746" i="81"/>
  <c r="Y3236" i="81"/>
  <c r="Y4583" i="81"/>
  <c r="Y5328" i="81"/>
  <c r="Y5160" i="81"/>
  <c r="Y3240" i="81"/>
  <c r="Y4988" i="81"/>
  <c r="Y4750" i="81"/>
  <c r="Y4777" i="81"/>
  <c r="Y4951" i="81"/>
  <c r="Y4850" i="81"/>
  <c r="Y5389" i="81"/>
  <c r="Y3674" i="81"/>
  <c r="Y1982" i="81"/>
  <c r="Y534" i="81"/>
  <c r="Y5305" i="81"/>
  <c r="Y5390" i="81"/>
  <c r="Y4754" i="81"/>
  <c r="Y3718" i="81"/>
  <c r="Y4656" i="81"/>
  <c r="Y834" i="81"/>
  <c r="Y4964" i="81"/>
  <c r="Y1889" i="81"/>
  <c r="Y1496" i="81"/>
  <c r="Y5316" i="81"/>
  <c r="Y573" i="81"/>
  <c r="Y2755" i="81"/>
  <c r="Y4852" i="81"/>
  <c r="Y2015" i="81"/>
  <c r="Y3749" i="81"/>
  <c r="Y422" i="81"/>
  <c r="Y4972" i="81"/>
  <c r="Y2321" i="81"/>
  <c r="Y4770" i="81"/>
  <c r="Y550" i="81"/>
  <c r="Y4979" i="81"/>
  <c r="Y3244" i="81"/>
  <c r="Y4755" i="81"/>
  <c r="Y3394" i="81"/>
  <c r="Y4773" i="81"/>
  <c r="Y2474" i="81"/>
  <c r="Y4591" i="81"/>
  <c r="Y5349" i="81"/>
  <c r="Y2964" i="81"/>
  <c r="Y3659" i="81"/>
  <c r="Y4778" i="81"/>
  <c r="Y2424" i="81"/>
  <c r="Y4989" i="81"/>
  <c r="Y372" i="81"/>
  <c r="Y5169" i="81"/>
  <c r="Y5348" i="81"/>
  <c r="Y4847" i="81"/>
  <c r="Y477" i="81"/>
  <c r="Y846" i="81"/>
  <c r="Y1743" i="81"/>
  <c r="Y2306" i="81"/>
  <c r="Y3956" i="81"/>
  <c r="Y4710" i="81"/>
  <c r="Y1263" i="81"/>
  <c r="Y4689" i="81"/>
  <c r="Y3677" i="81"/>
  <c r="Y4978" i="81"/>
  <c r="Y551" i="81"/>
  <c r="Y4967" i="81"/>
  <c r="Y420" i="81"/>
  <c r="Y4976" i="81"/>
  <c r="Y5322" i="81"/>
  <c r="Y5291" i="81"/>
  <c r="Y2432" i="81"/>
  <c r="Y4899" i="81"/>
  <c r="Y185" i="81"/>
  <c r="Y4722" i="81"/>
  <c r="Y885" i="81"/>
  <c r="Y4970" i="81"/>
  <c r="Y3942" i="81"/>
  <c r="Y4808" i="81"/>
  <c r="Y5116" i="81"/>
  <c r="Y4834" i="81"/>
  <c r="Y4933" i="81"/>
  <c r="Y4968" i="81"/>
  <c r="Y562" i="81"/>
  <c r="Y5378" i="81"/>
  <c r="Y4628" i="81"/>
  <c r="Y914" i="81"/>
  <c r="Y4164" i="81"/>
  <c r="Y4763" i="81"/>
  <c r="Y3858" i="81"/>
  <c r="Y4962" i="81"/>
  <c r="Y4789" i="81"/>
  <c r="Y4872" i="81"/>
  <c r="Y5221" i="81"/>
  <c r="Y4855" i="81"/>
  <c r="Y3730" i="81"/>
  <c r="Y412" i="81"/>
  <c r="Y1315" i="81"/>
  <c r="Y4999" i="81"/>
  <c r="Y433" i="81"/>
  <c r="Y5263" i="81"/>
  <c r="Y278" i="81"/>
  <c r="Y5320" i="81"/>
  <c r="Y277" i="81"/>
  <c r="Y5324" i="81"/>
  <c r="Y1064" i="81"/>
  <c r="Y5294" i="81"/>
  <c r="Y3866" i="81"/>
  <c r="Y5359" i="81"/>
  <c r="Y604" i="81"/>
  <c r="Y776" i="81"/>
  <c r="Y532" i="81"/>
  <c r="Y4963" i="81"/>
  <c r="Y2521" i="81"/>
  <c r="Y4996" i="81"/>
  <c r="Y3588" i="81"/>
  <c r="Y4845" i="81"/>
  <c r="Y5337" i="81"/>
  <c r="Y4805" i="81"/>
  <c r="Y1158" i="81"/>
  <c r="Y5205" i="81"/>
  <c r="Y2220" i="81"/>
  <c r="Y4592" i="81"/>
  <c r="Y4765" i="81"/>
  <c r="Y4729" i="81"/>
  <c r="Y540" i="81"/>
  <c r="Y4846" i="81"/>
  <c r="Y1993" i="81"/>
  <c r="Y1507" i="81"/>
  <c r="Y3178" i="81"/>
  <c r="Y4882" i="81"/>
  <c r="Y1946" i="81"/>
  <c r="Y4814" i="81"/>
  <c r="Y1095" i="81"/>
  <c r="Y4974" i="81"/>
  <c r="Y752" i="81"/>
  <c r="Y4775" i="81"/>
  <c r="Y2476" i="81"/>
  <c r="Y2578" i="81"/>
  <c r="Y3548" i="81"/>
  <c r="Y5367" i="81"/>
  <c r="Y4690" i="81"/>
  <c r="Y5168" i="81"/>
  <c r="Y5339" i="81"/>
  <c r="Y770" i="81"/>
  <c r="Y5038" i="81"/>
  <c r="Y4631" i="81"/>
  <c r="Y5232" i="81"/>
  <c r="Y5209" i="81"/>
  <c r="Y5362" i="81"/>
  <c r="Y5002" i="81"/>
  <c r="Y5036" i="81"/>
  <c r="Y4172" i="81"/>
  <c r="Y2102" i="81"/>
  <c r="Y4800" i="81"/>
  <c r="Y654" i="81"/>
  <c r="Y1983" i="81"/>
  <c r="Y11" i="81"/>
  <c r="Y1964" i="81"/>
  <c r="Y2748" i="81"/>
  <c r="Y3624" i="81"/>
  <c r="Y4487" i="81"/>
  <c r="Y4597" i="81"/>
  <c r="Y3966" i="81"/>
  <c r="Y5099" i="81"/>
  <c r="Y2012" i="81"/>
  <c r="Y4875" i="81"/>
  <c r="Y9" i="81"/>
  <c r="Y5066" i="81"/>
  <c r="Y2472" i="81"/>
  <c r="Y4874" i="81"/>
  <c r="Y3243" i="81"/>
  <c r="Y4744" i="81"/>
  <c r="Y3133" i="81"/>
  <c r="Y4843" i="81"/>
  <c r="Y3959" i="81"/>
  <c r="Y4804" i="81"/>
  <c r="Y3865" i="81"/>
  <c r="Y5271" i="81"/>
  <c r="Y2673" i="81"/>
  <c r="Y3642" i="81"/>
  <c r="Y5088" i="81"/>
  <c r="Y2423" i="81"/>
  <c r="Y460" i="81"/>
  <c r="Y4752" i="81"/>
  <c r="Y4174" i="81"/>
  <c r="Y4881" i="81"/>
  <c r="Y5347" i="81"/>
  <c r="Y4854" i="81"/>
  <c r="Y4676" i="81"/>
  <c r="Y4723" i="81"/>
  <c r="Y787" i="81"/>
  <c r="Y4801" i="81"/>
  <c r="Y2154" i="81"/>
  <c r="Y5050" i="81"/>
  <c r="Y1572" i="81"/>
  <c r="Y4751" i="81"/>
  <c r="Y2301" i="81"/>
  <c r="Y2852" i="81"/>
  <c r="Y3980" i="81"/>
  <c r="Y4857" i="81"/>
  <c r="Y1069" i="81"/>
  <c r="Y4838" i="81"/>
  <c r="Y1258" i="81"/>
  <c r="Y4971" i="81"/>
  <c r="Y3130" i="81"/>
  <c r="Y5048" i="81"/>
  <c r="Y1093" i="81"/>
  <c r="Y5236" i="81"/>
  <c r="Y208" i="81"/>
  <c r="Y47" i="81"/>
  <c r="Y2473" i="81"/>
  <c r="Y5041" i="81"/>
  <c r="Y1096" i="81"/>
  <c r="Y4824" i="81"/>
  <c r="Y3313" i="81"/>
  <c r="Y5365" i="81"/>
  <c r="Y3650" i="81"/>
  <c r="Y5327" i="81"/>
  <c r="Y2299" i="81"/>
  <c r="Y5282" i="81"/>
  <c r="Y4158" i="81"/>
  <c r="Y5106" i="81"/>
  <c r="Y1835" i="81"/>
  <c r="Y5384" i="81"/>
  <c r="Y3967" i="81"/>
  <c r="Y4620" i="81"/>
  <c r="Y3987" i="81"/>
  <c r="Y3400" i="81"/>
  <c r="Y4232" i="81"/>
  <c r="Y4622" i="81"/>
  <c r="Y1823" i="81"/>
  <c r="Y5259" i="81"/>
  <c r="Y1888" i="81"/>
  <c r="Y4235" i="81"/>
  <c r="Y3242" i="81"/>
  <c r="Y5064" i="81"/>
  <c r="Y3645" i="81"/>
  <c r="Y5157" i="81"/>
  <c r="Y499" i="81"/>
  <c r="Y5332" i="81"/>
  <c r="Y4567" i="81"/>
  <c r="Y5325" i="81"/>
  <c r="Y961" i="81"/>
  <c r="Y5323" i="81"/>
  <c r="Y2801" i="81"/>
  <c r="Y5238" i="81"/>
  <c r="Y2617" i="81"/>
  <c r="Y135" i="81"/>
  <c r="Y3485" i="81"/>
  <c r="Y4953" i="81"/>
  <c r="Y3682" i="81"/>
  <c r="Y5004" i="81"/>
  <c r="Y3488" i="81"/>
  <c r="Y1820" i="81"/>
  <c r="Y3565" i="81"/>
  <c r="Y4732" i="81"/>
  <c r="Y996" i="81"/>
  <c r="Y5058" i="81"/>
  <c r="Y2687" i="81"/>
  <c r="Y4756" i="81"/>
  <c r="Y2057" i="81"/>
  <c r="Y5098" i="81"/>
  <c r="Y4633" i="81"/>
  <c r="Y4779" i="81"/>
  <c r="Y284" i="81"/>
  <c r="Y4596" i="81"/>
  <c r="Y3117" i="81"/>
  <c r="Y1962" i="81"/>
  <c r="Y4063" i="81"/>
  <c r="Y4623" i="81"/>
  <c r="Y3218" i="81"/>
  <c r="Y2622" i="81"/>
  <c r="Y4537" i="81"/>
  <c r="Y5247" i="81"/>
  <c r="Y2070" i="81"/>
  <c r="Y4867" i="81"/>
  <c r="Y1314" i="81"/>
  <c r="Y4781" i="81"/>
  <c r="Y5224" i="81"/>
  <c r="Y5181" i="81"/>
  <c r="Y4065" i="81"/>
  <c r="Y4883" i="81"/>
  <c r="Y1183" i="81"/>
  <c r="Y4861" i="81"/>
  <c r="Y3489" i="81"/>
  <c r="Y5208" i="81"/>
  <c r="Y3064" i="81"/>
  <c r="Y4734" i="81"/>
  <c r="Y3213" i="81"/>
  <c r="Y5171" i="81"/>
  <c r="Y1886" i="81"/>
  <c r="Y5262" i="81"/>
  <c r="Y5317" i="81"/>
  <c r="Y4908" i="81"/>
  <c r="Y3813" i="81"/>
  <c r="Y5251" i="81"/>
  <c r="Y2469" i="81"/>
  <c r="Y4736" i="81"/>
  <c r="Y3057" i="81"/>
  <c r="Y4659" i="81"/>
  <c r="Y2408" i="81"/>
  <c r="Y5394" i="81"/>
  <c r="Y1033" i="81"/>
  <c r="Y5040" i="81"/>
  <c r="Y5280" i="81"/>
  <c r="Y4657" i="81"/>
  <c r="Y4064" i="81"/>
  <c r="Y5246" i="81"/>
  <c r="Y3114" i="81"/>
  <c r="Y4569" i="81"/>
  <c r="Y240" i="81"/>
  <c r="Y2756" i="81"/>
  <c r="Y444" i="81"/>
  <c r="Y3713" i="81"/>
  <c r="Y2153" i="81"/>
  <c r="Y4165" i="81"/>
  <c r="Y3066" i="81"/>
  <c r="Y3063" i="81"/>
  <c r="Y258" i="81"/>
  <c r="Y1363" i="81"/>
  <c r="Y843" i="81"/>
  <c r="Y4300" i="81"/>
  <c r="Y3153" i="81"/>
  <c r="Y5369" i="81"/>
  <c r="Y1568" i="81"/>
  <c r="Y3319" i="81"/>
  <c r="Y3067" i="81"/>
  <c r="Y2628" i="81"/>
  <c r="Y3069" i="81"/>
  <c r="Y1113" i="81"/>
  <c r="Y2900" i="81"/>
  <c r="Y1477" i="81"/>
  <c r="Y3109" i="81"/>
  <c r="Y4542" i="81"/>
  <c r="Y1489" i="81"/>
  <c r="Y4305" i="81"/>
  <c r="Y3163" i="81"/>
  <c r="Y1839" i="81"/>
  <c r="Y176" i="81"/>
  <c r="Y4236" i="81"/>
  <c r="Y2822" i="81"/>
  <c r="Y3679" i="81"/>
  <c r="Y1404" i="81"/>
  <c r="Y10" i="81"/>
  <c r="Y2458" i="81"/>
  <c r="Y611" i="81"/>
  <c r="Y2961" i="81"/>
  <c r="Y3720" i="81"/>
  <c r="Y1876" i="81"/>
  <c r="Y2013" i="81"/>
  <c r="Y3085" i="81"/>
  <c r="Y3990" i="81"/>
  <c r="Y2003" i="81"/>
  <c r="Y2040" i="81"/>
  <c r="Y1571" i="81"/>
  <c r="Y5370" i="81"/>
  <c r="Y5" i="81"/>
  <c r="Y3943" i="81"/>
  <c r="Y50" i="81"/>
  <c r="Y371" i="81"/>
  <c r="Y197" i="81"/>
  <c r="Y1445" i="81"/>
  <c r="Y1540" i="81"/>
  <c r="Y3595" i="81"/>
  <c r="Y29" i="81"/>
  <c r="Y5356" i="81"/>
  <c r="Y2823" i="81"/>
  <c r="Y2762" i="81"/>
  <c r="Y146" i="81"/>
  <c r="Y2354" i="81"/>
  <c r="Y1488" i="81"/>
  <c r="Y4539" i="81"/>
  <c r="Y1530" i="81"/>
  <c r="Y4205" i="81"/>
  <c r="Y1122" i="81"/>
  <c r="Y5217" i="81"/>
  <c r="Y42" i="81"/>
  <c r="Y298" i="81"/>
  <c r="Y410" i="81"/>
  <c r="Y4484" i="81"/>
  <c r="Y1128" i="81"/>
  <c r="Y4067" i="81"/>
  <c r="Y1554" i="81"/>
  <c r="Y4204" i="81"/>
  <c r="Y1491" i="81"/>
  <c r="Y3979" i="81"/>
  <c r="Y1561" i="81"/>
  <c r="Y1320" i="81"/>
  <c r="Y3087" i="81"/>
  <c r="Y1090" i="81"/>
  <c r="Y1510" i="81"/>
  <c r="Y5202" i="81"/>
  <c r="Y3169" i="81"/>
  <c r="Y5057" i="81"/>
  <c r="Y140" i="81"/>
  <c r="Y4645" i="81"/>
  <c r="Y1405" i="81"/>
  <c r="Y4228" i="81"/>
  <c r="Y3" i="81"/>
  <c r="Y831" i="81"/>
  <c r="Y1082" i="81"/>
  <c r="Y4510" i="81"/>
  <c r="Y1525" i="81"/>
  <c r="Y3656" i="81"/>
  <c r="Y1609" i="81"/>
  <c r="Y311" i="81"/>
  <c r="Y3167" i="81"/>
  <c r="Y1339" i="81"/>
  <c r="Y1616" i="81"/>
  <c r="Y187" i="81"/>
  <c r="Y2995" i="81"/>
  <c r="Y829" i="81"/>
  <c r="Y2005" i="81"/>
  <c r="Y2996" i="81"/>
  <c r="Y2506" i="81"/>
  <c r="Y2859" i="81"/>
  <c r="Y844" i="81"/>
  <c r="Y1592" i="81"/>
  <c r="Y1072" i="81"/>
  <c r="Y2551" i="81"/>
  <c r="Y1583" i="81"/>
  <c r="Y2793" i="81"/>
  <c r="Y3165" i="81"/>
  <c r="Y3116" i="81"/>
  <c r="Y188" i="81"/>
  <c r="Y1599" i="81"/>
  <c r="Y1560" i="81"/>
  <c r="Y1545" i="81"/>
  <c r="Y3136" i="81"/>
  <c r="Y3007" i="81"/>
  <c r="Y2824" i="81"/>
  <c r="Y514" i="81"/>
  <c r="Y1556" i="81"/>
  <c r="Y1532" i="81"/>
  <c r="Y1527" i="81"/>
  <c r="Y1080" i="81"/>
  <c r="Y1548" i="81"/>
  <c r="Y807" i="81"/>
  <c r="Y1593" i="81"/>
  <c r="Y2794" i="81"/>
  <c r="Y3068" i="81"/>
  <c r="Y2806" i="81"/>
  <c r="Y34" i="81"/>
  <c r="Y1562" i="81"/>
  <c r="Y189" i="81"/>
  <c r="Y2129" i="81"/>
  <c r="Y186" i="81"/>
  <c r="Y1060" i="81"/>
  <c r="Y170" i="81"/>
  <c r="Y3054" i="81"/>
  <c r="Y3115" i="81"/>
  <c r="Y1121" i="81"/>
  <c r="Y3011" i="81"/>
  <c r="Y913" i="81"/>
  <c r="Y3111" i="81"/>
  <c r="Y35" i="81"/>
  <c r="Y2138" i="81"/>
  <c r="Y434" i="81"/>
  <c r="Y2967" i="81"/>
  <c r="Y2966" i="81"/>
  <c r="Y805" i="81"/>
  <c r="Y1543" i="81"/>
  <c r="Y3086" i="81"/>
  <c r="Y74" i="81"/>
  <c r="Y147" i="81"/>
  <c r="Y1508" i="81"/>
  <c r="Y3062" i="81"/>
  <c r="Y1402" i="81"/>
  <c r="Y2865" i="81"/>
  <c r="Y40" i="81"/>
  <c r="Y1564" i="81"/>
  <c r="Y2064" i="81"/>
  <c r="Y150" i="81"/>
  <c r="Y411" i="81"/>
  <c r="Y1125" i="81"/>
  <c r="Y152" i="81"/>
  <c r="Y3127" i="81"/>
  <c r="Y148" i="81"/>
  <c r="Y2454" i="81"/>
  <c r="Y2850" i="81"/>
  <c r="Y1582" i="81"/>
  <c r="Y171" i="81"/>
  <c r="Y1991" i="81"/>
  <c r="Y2846" i="81"/>
  <c r="Y2007" i="81"/>
  <c r="Y169" i="81"/>
  <c r="Y2981" i="81"/>
  <c r="Y2072" i="81"/>
  <c r="Y2805" i="81"/>
  <c r="Y1570" i="81"/>
  <c r="Y3126" i="81"/>
  <c r="Y800" i="81"/>
  <c r="Y2447" i="81"/>
  <c r="Y194" i="81"/>
  <c r="Y1589" i="81"/>
  <c r="Y1607" i="81"/>
  <c r="Y348" i="81"/>
  <c r="Y1440" i="81"/>
  <c r="Y1990" i="81"/>
  <c r="Y2338" i="81"/>
  <c r="Y179" i="81"/>
  <c r="Y2821" i="81"/>
  <c r="Y439" i="81"/>
  <c r="Y2897" i="81"/>
  <c r="Y1595" i="81"/>
  <c r="Y3157" i="81"/>
  <c r="Y248" i="81"/>
  <c r="Y144" i="81"/>
  <c r="Y1075" i="81"/>
  <c r="Y36" i="81"/>
  <c r="Y1126" i="81"/>
  <c r="Y1563" i="81"/>
  <c r="Y1524" i="81"/>
  <c r="Y1523" i="81"/>
  <c r="Y2899" i="81"/>
  <c r="Y2819" i="81"/>
  <c r="Y2" i="81"/>
  <c r="Y1135" i="81"/>
  <c r="Y2866" i="81"/>
  <c r="Y3113" i="81"/>
  <c r="Y393" i="81"/>
  <c r="Y1490" i="81"/>
  <c r="Y239" i="81"/>
  <c r="Y2123" i="81"/>
  <c r="Y864" i="81"/>
  <c r="Y1120" i="81"/>
  <c r="Y1450" i="81"/>
  <c r="Y1598" i="81"/>
  <c r="Y149" i="81"/>
  <c r="Y1567" i="81"/>
  <c r="Y1591" i="81"/>
  <c r="Y1494" i="81"/>
  <c r="Y259" i="81"/>
  <c r="Y3002" i="81"/>
  <c r="Y1612" i="81"/>
  <c r="Y142" i="81"/>
  <c r="Y1512" i="81"/>
  <c r="Y2508" i="81"/>
  <c r="Y1499" i="81"/>
  <c r="Y804" i="81"/>
  <c r="Y3004" i="81"/>
  <c r="Y1613" i="81"/>
  <c r="Y173" i="81"/>
  <c r="Y1547" i="81"/>
  <c r="Y55" i="81"/>
  <c r="Y2827" i="81"/>
  <c r="Y1495" i="81"/>
  <c r="Y1569" i="81"/>
  <c r="Y1601" i="81"/>
  <c r="Y141" i="81"/>
  <c r="Y1544" i="81"/>
  <c r="Y821" i="81"/>
  <c r="Y2853" i="81"/>
  <c r="Y3105" i="81"/>
  <c r="Y390" i="81"/>
  <c r="Y1557" i="81"/>
  <c r="Y3125" i="81"/>
  <c r="Y1513" i="81"/>
  <c r="Y1127" i="81"/>
  <c r="Y1590" i="81"/>
  <c r="Y392" i="81"/>
  <c r="Y1521" i="81"/>
  <c r="Y2533" i="81"/>
  <c r="Y1502" i="81"/>
  <c r="Y818" i="81"/>
  <c r="Y1408" i="81"/>
  <c r="Y3089" i="81"/>
</calcChain>
</file>

<file path=xl/sharedStrings.xml><?xml version="1.0" encoding="utf-8"?>
<sst xmlns="http://schemas.openxmlformats.org/spreadsheetml/2006/main" count="96683" uniqueCount="16622">
  <si>
    <t>State Product Name</t>
  </si>
  <si>
    <t>Month Selling</t>
  </si>
  <si>
    <t>State Product Code</t>
  </si>
  <si>
    <t>Values</t>
  </si>
  <si>
    <t>Category</t>
  </si>
  <si>
    <t>Price Tier</t>
  </si>
  <si>
    <t xml:space="preserve"> Accounts with Inventory</t>
  </si>
  <si>
    <t xml:space="preserve"> Dollar Retail R12TY</t>
  </si>
  <si>
    <t xml:space="preserve"> Dollar Sales per Distribtuion</t>
  </si>
  <si>
    <t>Accum % Dollar Sales per Distribtuion</t>
  </si>
  <si>
    <t>Broker</t>
  </si>
  <si>
    <t>Recommended Deletion</t>
  </si>
  <si>
    <t>AMERICAN WHISKEY</t>
  </si>
  <si>
    <t>ECONOMY</t>
  </si>
  <si>
    <t>ECONOMY Total</t>
  </si>
  <si>
    <t>LUXURY</t>
  </si>
  <si>
    <t>LUXURY Total</t>
  </si>
  <si>
    <t>POPULAR</t>
  </si>
  <si>
    <t>POPULAR Total</t>
  </si>
  <si>
    <t>PREMIUM</t>
  </si>
  <si>
    <t>PREMIUM Total</t>
  </si>
  <si>
    <t>SUPER PREMIUM</t>
  </si>
  <si>
    <t>SUPER PREMIUM Total</t>
  </si>
  <si>
    <t>ULTRA PREMIUM</t>
  </si>
  <si>
    <t>ULTRA PREMIUM Total</t>
  </si>
  <si>
    <t>GIN</t>
  </si>
  <si>
    <t>RUM</t>
  </si>
  <si>
    <t>TEQUILA</t>
  </si>
  <si>
    <t>VODKA</t>
  </si>
  <si>
    <t>CORDIALS / SPECIALTIES</t>
  </si>
  <si>
    <t>BRANDY / COGNAC</t>
  </si>
  <si>
    <t>Size</t>
  </si>
  <si>
    <t>A</t>
  </si>
  <si>
    <t>A Total</t>
  </si>
  <si>
    <t>B</t>
  </si>
  <si>
    <t>B Total</t>
  </si>
  <si>
    <t>E</t>
  </si>
  <si>
    <t>E Total</t>
  </si>
  <si>
    <t>F</t>
  </si>
  <si>
    <t>F Total</t>
  </si>
  <si>
    <t>Accum % Dollar Retail R12TY</t>
  </si>
  <si>
    <t>AMERICAN WHISKEY Total</t>
  </si>
  <si>
    <t>GIN Total</t>
  </si>
  <si>
    <t>RUM Total</t>
  </si>
  <si>
    <t>TEQUILA Total</t>
  </si>
  <si>
    <t>VODKA Total</t>
  </si>
  <si>
    <t>MOONSHINE</t>
  </si>
  <si>
    <t>MOONSHINE Total</t>
  </si>
  <si>
    <t>NON-ALCOHOLIC MIXERS</t>
  </si>
  <si>
    <t>NON-ALCOHOLIC MIXERS Total</t>
  </si>
  <si>
    <t>CORDIALS / SPECIALTIES Total</t>
  </si>
  <si>
    <t>VERMOUTH</t>
  </si>
  <si>
    <t>VERMOUTH Total</t>
  </si>
  <si>
    <t>BRANDY / COGNAC Total</t>
  </si>
  <si>
    <t>WINE</t>
  </si>
  <si>
    <t>WINE Total</t>
  </si>
  <si>
    <t>ID</t>
  </si>
  <si>
    <t>Status</t>
  </si>
  <si>
    <t>New Item Date</t>
  </si>
  <si>
    <t>Accounts with Inventory</t>
  </si>
  <si>
    <t>Dollar Retail R12TY</t>
  </si>
  <si>
    <t>Dollar Retail R12LY</t>
  </si>
  <si>
    <t>Dollar Sales per Distribtuion</t>
  </si>
  <si>
    <t>Dollar Retail % Chng R12</t>
  </si>
  <si>
    <t>Price Segment Bottom 5%</t>
  </si>
  <si>
    <t>Price Segment &amp; Size 2%</t>
  </si>
  <si>
    <t>Category Bottom 5%</t>
  </si>
  <si>
    <t>Total Spirit Category Bottom 5%</t>
  </si>
  <si>
    <t>Active</t>
  </si>
  <si>
    <t>D</t>
  </si>
  <si>
    <t>SMALL SIZES</t>
  </si>
  <si>
    <t>G</t>
  </si>
  <si>
    <t>C</t>
  </si>
  <si>
    <t>J</t>
  </si>
  <si>
    <t>PLATINUM</t>
  </si>
  <si>
    <t>H</t>
  </si>
  <si>
    <t>Y</t>
  </si>
  <si>
    <t>U</t>
  </si>
  <si>
    <t/>
  </si>
  <si>
    <t>PLATINUM Total</t>
  </si>
  <si>
    <t>Shelf Retail</t>
  </si>
  <si>
    <t xml:space="preserve"> Shelf Retail</t>
  </si>
  <si>
    <t xml:space="preserve"> Month Selling</t>
  </si>
  <si>
    <t>Supplier</t>
  </si>
  <si>
    <t>K</t>
  </si>
  <si>
    <t>Retail Dollar % Ch R12</t>
  </si>
  <si>
    <t>AL-A004804</t>
  </si>
  <si>
    <t>AL-E000015</t>
  </si>
  <si>
    <t>AL-F000015</t>
  </si>
  <si>
    <t>AL-A009337</t>
  </si>
  <si>
    <t>AL-A005432</t>
  </si>
  <si>
    <t>AL-A005981</t>
  </si>
  <si>
    <t>AL-F005038</t>
  </si>
  <si>
    <t>AL-A001110</t>
  </si>
  <si>
    <t>AL-A004853</t>
  </si>
  <si>
    <t>AL-B000719</t>
  </si>
  <si>
    <t>AL-D005185</t>
  </si>
  <si>
    <t>AL-A000719</t>
  </si>
  <si>
    <t>AL-F000383</t>
  </si>
  <si>
    <t>AL-C004115</t>
  </si>
  <si>
    <t>AL-B000383</t>
  </si>
  <si>
    <t>AL-D004115</t>
  </si>
  <si>
    <t>AL-A000383</t>
  </si>
  <si>
    <t>AL-F001838</t>
  </si>
  <si>
    <t>AL-C001838</t>
  </si>
  <si>
    <t>AL-B001838</t>
  </si>
  <si>
    <t>AL-D001838</t>
  </si>
  <si>
    <t>AL-A001838</t>
  </si>
  <si>
    <t>AL-F001814</t>
  </si>
  <si>
    <t>AL-F001485</t>
  </si>
  <si>
    <t>AL-F001451</t>
  </si>
  <si>
    <t>AL-F000799</t>
  </si>
  <si>
    <t>AL-F001618</t>
  </si>
  <si>
    <t>AL-F001968</t>
  </si>
  <si>
    <t>AL-A005777</t>
  </si>
  <si>
    <t>AL-A005296</t>
  </si>
  <si>
    <t>AL-E004607</t>
  </si>
  <si>
    <t>AL-F000844</t>
  </si>
  <si>
    <t>AL-A000844</t>
  </si>
  <si>
    <t>AL-A004632</t>
  </si>
  <si>
    <t>AL-E004239</t>
  </si>
  <si>
    <t>AL-E004698</t>
  </si>
  <si>
    <t>AL-A004698</t>
  </si>
  <si>
    <t>AL-E004691</t>
  </si>
  <si>
    <t>AL-E004873</t>
  </si>
  <si>
    <t>AL-D005182</t>
  </si>
  <si>
    <t>AL-E009063</t>
  </si>
  <si>
    <t>AL-A001335</t>
  </si>
  <si>
    <t>AL-A004066</t>
  </si>
  <si>
    <t>AL-D000399</t>
  </si>
  <si>
    <t>AL-A000399</t>
  </si>
  <si>
    <t>AL-A004397</t>
  </si>
  <si>
    <t>AL-A005221</t>
  </si>
  <si>
    <t>AL-A001996</t>
  </si>
  <si>
    <t>AL-A004111</t>
  </si>
  <si>
    <t>AL-D005946</t>
  </si>
  <si>
    <t>AL-D001933</t>
  </si>
  <si>
    <t>AL-D005533</t>
  </si>
  <si>
    <t>AL-A001924</t>
  </si>
  <si>
    <t>AL-A001914</t>
  </si>
  <si>
    <t>AL-E000675</t>
  </si>
  <si>
    <t>AL-F000675</t>
  </si>
  <si>
    <t>AL-C000675</t>
  </si>
  <si>
    <t>AL-B000675</t>
  </si>
  <si>
    <t>AL-D000675</t>
  </si>
  <si>
    <t>AL-A000675</t>
  </si>
  <si>
    <t>AL-E008006</t>
  </si>
  <si>
    <t>AL-A001193</t>
  </si>
  <si>
    <t>AL-E000691</t>
  </si>
  <si>
    <t>AL-F000691</t>
  </si>
  <si>
    <t>AL-A000691</t>
  </si>
  <si>
    <t>AL-E008098</t>
  </si>
  <si>
    <t>AL-D001765</t>
  </si>
  <si>
    <t>AL-A001765</t>
  </si>
  <si>
    <t>AL-E008008</t>
  </si>
  <si>
    <t>AL-B008008</t>
  </si>
  <si>
    <t>AL-A000680</t>
  </si>
  <si>
    <t>AL-A000676</t>
  </si>
  <si>
    <t>AL-E008680</t>
  </si>
  <si>
    <t>AL-A000681</t>
  </si>
  <si>
    <t>AL-E008009</t>
  </si>
  <si>
    <t>AL-A000755</t>
  </si>
  <si>
    <t>AL-E008010</t>
  </si>
  <si>
    <t>AL-A000705</t>
  </si>
  <si>
    <t>AL-D001942</t>
  </si>
  <si>
    <t>AL-F000063</t>
  </si>
  <si>
    <t>AL-D004034</t>
  </si>
  <si>
    <t>AL-A009386</t>
  </si>
  <si>
    <t>AL-A004793</t>
  </si>
  <si>
    <t>AL-A008046</t>
  </si>
  <si>
    <t>AL-B001805</t>
  </si>
  <si>
    <t>AL-A000430</t>
  </si>
  <si>
    <t>AL-A004488</t>
  </si>
  <si>
    <t>AL-E000223</t>
  </si>
  <si>
    <t>AL-F000223</t>
  </si>
  <si>
    <t>AL-B000223</t>
  </si>
  <si>
    <t>AL-A000223</t>
  </si>
  <si>
    <t>AL-E004560</t>
  </si>
  <si>
    <t>AL-A001976</t>
  </si>
  <si>
    <t>AL-A001388</t>
  </si>
  <si>
    <t>AL-A001387</t>
  </si>
  <si>
    <t>AL-A001386</t>
  </si>
  <si>
    <t>AL-F000153</t>
  </si>
  <si>
    <t>AL-B000153</t>
  </si>
  <si>
    <t>AL-A000153</t>
  </si>
  <si>
    <t>AL-F000210</t>
  </si>
  <si>
    <t>AL-A004132</t>
  </si>
  <si>
    <t>AL-A001237</t>
  </si>
  <si>
    <t>AL-A000147</t>
  </si>
  <si>
    <t>AL-A005859</t>
  </si>
  <si>
    <t>AL-A001799</t>
  </si>
  <si>
    <t>AL-A004427</t>
  </si>
  <si>
    <t>AL-A001697</t>
  </si>
  <si>
    <t>AL-A000787</t>
  </si>
  <si>
    <t>AL-A000611</t>
  </si>
  <si>
    <t>AL-A007732</t>
  </si>
  <si>
    <t>AL-A000732</t>
  </si>
  <si>
    <t>AL-A001922</t>
  </si>
  <si>
    <t>AL-A001747</t>
  </si>
  <si>
    <t>AL-A009080</t>
  </si>
  <si>
    <t>AL-F000404</t>
  </si>
  <si>
    <t>AL-E000137</t>
  </si>
  <si>
    <t>AL-F000137</t>
  </si>
  <si>
    <t>AL-E008012</t>
  </si>
  <si>
    <t>AL-E000152</t>
  </si>
  <si>
    <t>AL-F000152</t>
  </si>
  <si>
    <t>AL-C000152</t>
  </si>
  <si>
    <t>AL-B000152</t>
  </si>
  <si>
    <t>AL-A000152</t>
  </si>
  <si>
    <t>AL-A001152</t>
  </si>
  <si>
    <t>AL-A004536</t>
  </si>
  <si>
    <t>AL-A004188</t>
  </si>
  <si>
    <t>AL-A004688</t>
  </si>
  <si>
    <t>AL-A004424</t>
  </si>
  <si>
    <t>AL-A001915</t>
  </si>
  <si>
    <t>AL-A005463</t>
  </si>
  <si>
    <t>AL-A009078</t>
  </si>
  <si>
    <t>AL-A009079</t>
  </si>
  <si>
    <t>AL-A005143</t>
  </si>
  <si>
    <t>AL-A005858</t>
  </si>
  <si>
    <t>AL-A004195</t>
  </si>
  <si>
    <t>AL-B000613</t>
  </si>
  <si>
    <t>AL-A000613</t>
  </si>
  <si>
    <t>AL-A000248</t>
  </si>
  <si>
    <t>AL-A001634</t>
  </si>
  <si>
    <t>AL-A000995</t>
  </si>
  <si>
    <t>AL-E000265</t>
  </si>
  <si>
    <t>AL-F000265</t>
  </si>
  <si>
    <t>AL-B000265</t>
  </si>
  <si>
    <t>AL-A000265</t>
  </si>
  <si>
    <t>AL-A001265</t>
  </si>
  <si>
    <t>AL-F001265</t>
  </si>
  <si>
    <t>AL-A001664</t>
  </si>
  <si>
    <t>AL-E000250</t>
  </si>
  <si>
    <t>AL-F000250</t>
  </si>
  <si>
    <t>AL-C000250</t>
  </si>
  <si>
    <t>AL-B000250</t>
  </si>
  <si>
    <t>AL-D000250</t>
  </si>
  <si>
    <t>AL-A000250</t>
  </si>
  <si>
    <t>AL-A001850</t>
  </si>
  <si>
    <t>AL-F001850</t>
  </si>
  <si>
    <t>AL-E008013</t>
  </si>
  <si>
    <t>AL-F001044</t>
  </si>
  <si>
    <t>AL-A001044</t>
  </si>
  <si>
    <t>AL-D004859</t>
  </si>
  <si>
    <t>AL-F001640</t>
  </si>
  <si>
    <t>AL-F001643</t>
  </si>
  <si>
    <t>AL-F001642</t>
  </si>
  <si>
    <t>AL-F001190</t>
  </si>
  <si>
    <t>AL-F001645</t>
  </si>
  <si>
    <t>AL-F000910</t>
  </si>
  <si>
    <t>AL-A000910</t>
  </si>
  <si>
    <t>AL-A001259</t>
  </si>
  <si>
    <t>AL-F000268</t>
  </si>
  <si>
    <t>AL-B000268</t>
  </si>
  <si>
    <t>AL-A000268</t>
  </si>
  <si>
    <t>AL-D001766</t>
  </si>
  <si>
    <t>AL-A001766</t>
  </si>
  <si>
    <t>AL-A000927</t>
  </si>
  <si>
    <t>AL-E000646</t>
  </si>
  <si>
    <t>AL-F000646</t>
  </si>
  <si>
    <t>AL-B000646</t>
  </si>
  <si>
    <t>AL-D004646</t>
  </si>
  <si>
    <t>AL-A000646</t>
  </si>
  <si>
    <t>AL-A001595</t>
  </si>
  <si>
    <t>AL-A000812</t>
  </si>
  <si>
    <t>AL-A000997</t>
  </si>
  <si>
    <t>AL-A000994</t>
  </si>
  <si>
    <t>AL-E000364</t>
  </si>
  <si>
    <t>AL-F000364</t>
  </si>
  <si>
    <t>AL-C009023</t>
  </si>
  <si>
    <t>AL-B000364</t>
  </si>
  <si>
    <t>AL-A000364</t>
  </si>
  <si>
    <t>AL-A000764</t>
  </si>
  <si>
    <t>AL-E000039</t>
  </si>
  <si>
    <t>AL-F000039</t>
  </si>
  <si>
    <t>AL-C000039</t>
  </si>
  <si>
    <t>AL-B000039</t>
  </si>
  <si>
    <t>AL-A000539</t>
  </si>
  <si>
    <t>AL-E000010</t>
  </si>
  <si>
    <t>AL-F000010</t>
  </si>
  <si>
    <t>AL-E001364</t>
  </si>
  <si>
    <t>AL-E000007</t>
  </si>
  <si>
    <t>AL-F000007</t>
  </si>
  <si>
    <t>AL-A001860</t>
  </si>
  <si>
    <t>AL-B000194</t>
  </si>
  <si>
    <t>AL-A000194</t>
  </si>
  <si>
    <t>AL-C005699</t>
  </si>
  <si>
    <t>AL-E000657</t>
  </si>
  <si>
    <t>AL-F000657</t>
  </si>
  <si>
    <t>AL-E008014</t>
  </si>
  <si>
    <t>AL-F000545</t>
  </si>
  <si>
    <t>AL-A000545</t>
  </si>
  <si>
    <t>AL-A009265</t>
  </si>
  <si>
    <t>AL-A000370</t>
  </si>
  <si>
    <t>AL-A009352</t>
  </si>
  <si>
    <t>AL-E001000</t>
  </si>
  <si>
    <t>AL-F001000</t>
  </si>
  <si>
    <t>AL-B001000</t>
  </si>
  <si>
    <t>AL-D009026</t>
  </si>
  <si>
    <t>AL-A001000</t>
  </si>
  <si>
    <t>AL-E005065</t>
  </si>
  <si>
    <t>AL-F000266</t>
  </si>
  <si>
    <t>AL-G005065</t>
  </si>
  <si>
    <t>AL-A000266</t>
  </si>
  <si>
    <t>AL-F000882</t>
  </si>
  <si>
    <t>AL-A000882</t>
  </si>
  <si>
    <t>AL-A005275</t>
  </si>
  <si>
    <t>AL-A001832</t>
  </si>
  <si>
    <t>AL-A000937</t>
  </si>
  <si>
    <t>AL-A001748</t>
  </si>
  <si>
    <t>AL-D004009</t>
  </si>
  <si>
    <t>AL-A001498</t>
  </si>
  <si>
    <t>AL-D004012</t>
  </si>
  <si>
    <t>AL-A000621</t>
  </si>
  <si>
    <t>AL-A001801</t>
  </si>
  <si>
    <t>AL-A001077</t>
  </si>
  <si>
    <t>AL-A001877</t>
  </si>
  <si>
    <t>AL-A001717</t>
  </si>
  <si>
    <t>AL-D001849</t>
  </si>
  <si>
    <t>AL-A001718</t>
  </si>
  <si>
    <t>AL-F000123</t>
  </si>
  <si>
    <t>AL-B000123</t>
  </si>
  <si>
    <t>AL-D004123</t>
  </si>
  <si>
    <t>AL-A000123</t>
  </si>
  <si>
    <t>AL-A005839</t>
  </si>
  <si>
    <t>AL-D004266</t>
  </si>
  <si>
    <t>AL-A000249</t>
  </si>
  <si>
    <t>AL-A001533</t>
  </si>
  <si>
    <t>AL-D009194</t>
  </si>
  <si>
    <t>AL-A001534</t>
  </si>
  <si>
    <t>AL-D005405</t>
  </si>
  <si>
    <t>AL-A000993</t>
  </si>
  <si>
    <t>AL-D005408</t>
  </si>
  <si>
    <t>AL-A005408</t>
  </si>
  <si>
    <t>AL-A009334</t>
  </si>
  <si>
    <t>AL-D004915</t>
  </si>
  <si>
    <t>AL-A004915</t>
  </si>
  <si>
    <t>AL-A001818</t>
  </si>
  <si>
    <t>AL-A001934</t>
  </si>
  <si>
    <t>AL-A008125</t>
  </si>
  <si>
    <t>AL-E004335</t>
  </si>
  <si>
    <t>AL-E004836</t>
  </si>
  <si>
    <t>AL-E008015</t>
  </si>
  <si>
    <t>AL-E004003</t>
  </si>
  <si>
    <t>AL-E008016</t>
  </si>
  <si>
    <t>AL-E008017</t>
  </si>
  <si>
    <t>AL-E000038</t>
  </si>
  <si>
    <t>AL-E008042</t>
  </si>
  <si>
    <t>AL-E008041</t>
  </si>
  <si>
    <t>AL-E004973</t>
  </si>
  <si>
    <t>AL-E004339</t>
  </si>
  <si>
    <t>AL-A008160</t>
  </si>
  <si>
    <t>AL-A005760</t>
  </si>
  <si>
    <t>AL-E008151</t>
  </si>
  <si>
    <t>AL-A005991</t>
  </si>
  <si>
    <t>AL-E008018</t>
  </si>
  <si>
    <t>AL-E001693</t>
  </si>
  <si>
    <t>AL-A001694</t>
  </si>
  <si>
    <t>AL-E004381</t>
  </si>
  <si>
    <t>AL-E001687</t>
  </si>
  <si>
    <t>AL-E004149</t>
  </si>
  <si>
    <t>AL-E001173</t>
  </si>
  <si>
    <t>AL-E005860</t>
  </si>
  <si>
    <t>AL-E008019</t>
  </si>
  <si>
    <t>AL-F000695</t>
  </si>
  <si>
    <t>AL-A000695</t>
  </si>
  <si>
    <t>AL-E000641</t>
  </si>
  <si>
    <t>AL-F000641</t>
  </si>
  <si>
    <t>AL-B000641</t>
  </si>
  <si>
    <t>AL-D004841</t>
  </si>
  <si>
    <t>AL-A000641</t>
  </si>
  <si>
    <t>AL-A001509</t>
  </si>
  <si>
    <t>AL-A001510</t>
  </si>
  <si>
    <t>AL-D004074</t>
  </si>
  <si>
    <t>AL-A004074</t>
  </si>
  <si>
    <t>AL-A000199</t>
  </si>
  <si>
    <t>AL-A001559</t>
  </si>
  <si>
    <t>AL-F000187</t>
  </si>
  <si>
    <t>AL-A005920</t>
  </si>
  <si>
    <t>AL-A005612</t>
  </si>
  <si>
    <t>AL-A005613</t>
  </si>
  <si>
    <t>AL-A009081</t>
  </si>
  <si>
    <t>AL-A004040</t>
  </si>
  <si>
    <t>AL-A001205</t>
  </si>
  <si>
    <t>AL-A000913</t>
  </si>
  <si>
    <t>AL-A001980</t>
  </si>
  <si>
    <t>AL-A004631</t>
  </si>
  <si>
    <t>AL-A005058</t>
  </si>
  <si>
    <t>AL-A000096</t>
  </si>
  <si>
    <t>AL-A005669</t>
  </si>
  <si>
    <t>AL-A004233</t>
  </si>
  <si>
    <t>AL-A005775</t>
  </si>
  <si>
    <t>AL-A000101</t>
  </si>
  <si>
    <t>AL-A000881</t>
  </si>
  <si>
    <t>AL-A000917</t>
  </si>
  <si>
    <t>AL-F000751</t>
  </si>
  <si>
    <t>AL-B000751</t>
  </si>
  <si>
    <t>AL-A000751</t>
  </si>
  <si>
    <t>AL-F001644</t>
  </si>
  <si>
    <t>AL-B001644</t>
  </si>
  <si>
    <t>AL-D004182</t>
  </si>
  <si>
    <t>AL-A001644</t>
  </si>
  <si>
    <t>AL-A001935</t>
  </si>
  <si>
    <t>AL-A005012</t>
  </si>
  <si>
    <t>AL-A004765</t>
  </si>
  <si>
    <t>AL-A005114</t>
  </si>
  <si>
    <t>AL-A005002</t>
  </si>
  <si>
    <t>AL-A005011</t>
  </si>
  <si>
    <t>AL-A001578</t>
  </si>
  <si>
    <t>AL-A005006</t>
  </si>
  <si>
    <t>AL-E000297</t>
  </si>
  <si>
    <t>AL-F000297</t>
  </si>
  <si>
    <t>AL-B000297</t>
  </si>
  <si>
    <t>AL-A000297</t>
  </si>
  <si>
    <t>AL-A001594</t>
  </si>
  <si>
    <t>AL-A005010</t>
  </si>
  <si>
    <t>AL-A005116</t>
  </si>
  <si>
    <t>AL-B009019</t>
  </si>
  <si>
    <t>AL-A001630</t>
  </si>
  <si>
    <t>AL-A004928</t>
  </si>
  <si>
    <t>AL-F000633</t>
  </si>
  <si>
    <t>AL-B005810</t>
  </si>
  <si>
    <t>AL-D005810</t>
  </si>
  <si>
    <t>AL-A000633</t>
  </si>
  <si>
    <t>AL-A004483</t>
  </si>
  <si>
    <t>AL-A000855</t>
  </si>
  <si>
    <t>AL-A001813</t>
  </si>
  <si>
    <t>AL-A004931</t>
  </si>
  <si>
    <t>AL-C005718</t>
  </si>
  <si>
    <t>AL-C005318</t>
  </si>
  <si>
    <t>AL-C000986</t>
  </si>
  <si>
    <t>AL-A001153</t>
  </si>
  <si>
    <t>AL-A001940</t>
  </si>
  <si>
    <t>AL-E004683</t>
  </si>
  <si>
    <t>AL-F000451</t>
  </si>
  <si>
    <t>AL-A000451</t>
  </si>
  <si>
    <t>AL-F000540</t>
  </si>
  <si>
    <t>AL-E009035</t>
  </si>
  <si>
    <t>AL-A009035</t>
  </si>
  <si>
    <t>AL-D005474</t>
  </si>
  <si>
    <t>AL-F000714</t>
  </si>
  <si>
    <t>AL-D005473</t>
  </si>
  <si>
    <t>AL-A000714</t>
  </si>
  <si>
    <t>AL-A000131</t>
  </si>
  <si>
    <t>AL-A001156</t>
  </si>
  <si>
    <t>AL-D001982</t>
  </si>
  <si>
    <t>AL-A001982</t>
  </si>
  <si>
    <t>AL-E000118</t>
  </si>
  <si>
    <t>AL-F000118</t>
  </si>
  <si>
    <t>AL-B000118</t>
  </si>
  <si>
    <t>AL-A000118</t>
  </si>
  <si>
    <t>AL-F000117</t>
  </si>
  <si>
    <t>AL-F000120</t>
  </si>
  <si>
    <t>AL-B000120</t>
  </si>
  <si>
    <t>AL-A000120</t>
  </si>
  <si>
    <t>AL-F000576</t>
  </si>
  <si>
    <t>AL-F000222</t>
  </si>
  <si>
    <t>AL-E000495</t>
  </si>
  <si>
    <t>AL-F000495</t>
  </si>
  <si>
    <t>AL-C000495</t>
  </si>
  <si>
    <t>AL-B000495</t>
  </si>
  <si>
    <t>AL-D000495</t>
  </si>
  <si>
    <t>AL-A000495</t>
  </si>
  <si>
    <t>AL-A000431</t>
  </si>
  <si>
    <t>AL-A001569</t>
  </si>
  <si>
    <t>AL-F000155</t>
  </si>
  <si>
    <t>AL-B000155</t>
  </si>
  <si>
    <t>AL-A000155</t>
  </si>
  <si>
    <t>AL-A000555</t>
  </si>
  <si>
    <t>AL-F000389</t>
  </si>
  <si>
    <t>AL-B000389</t>
  </si>
  <si>
    <t>AL-A000389</t>
  </si>
  <si>
    <t>AL-E005519</t>
  </si>
  <si>
    <t>AL-A005399</t>
  </si>
  <si>
    <t>AL-A005668</t>
  </si>
  <si>
    <t>AL-A001402</t>
  </si>
  <si>
    <t>AL-A000746</t>
  </si>
  <si>
    <t>AL-A001463</t>
  </si>
  <si>
    <t>AL-A001769</t>
  </si>
  <si>
    <t>AL-F001423</t>
  </si>
  <si>
    <t>AL-A001423</t>
  </si>
  <si>
    <t>AL-F000138</t>
  </si>
  <si>
    <t>AL-E000104</t>
  </si>
  <si>
    <t>AL-F000104</t>
  </si>
  <si>
    <t>AL-B000104</t>
  </si>
  <si>
    <t>AL-A000104</t>
  </si>
  <si>
    <t>AL-A000181</t>
  </si>
  <si>
    <t>AL-D004516</t>
  </si>
  <si>
    <t>AL-D004517</t>
  </si>
  <si>
    <t>AL-A001161</t>
  </si>
  <si>
    <t>AL-A001469</t>
  </si>
  <si>
    <t>AL-A000854</t>
  </si>
  <si>
    <t>AL-A004102</t>
  </si>
  <si>
    <t>AL-F000401</t>
  </si>
  <si>
    <t>AL-A000401</t>
  </si>
  <si>
    <t>AL-F001262</t>
  </si>
  <si>
    <t>AL-A001262</t>
  </si>
  <si>
    <t>AL-D004231</t>
  </si>
  <si>
    <t>AL-A000001</t>
  </si>
  <si>
    <t>AL-A004224</t>
  </si>
  <si>
    <t>AL-F000029</t>
  </si>
  <si>
    <t>AL-A000029</t>
  </si>
  <si>
    <t>AL-A004701</t>
  </si>
  <si>
    <t>AL-A009282</t>
  </si>
  <si>
    <t>AL-A001984</t>
  </si>
  <si>
    <t>AL-B004697</t>
  </si>
  <si>
    <t>AL-A001946</t>
  </si>
  <si>
    <t>AL-B001059</t>
  </si>
  <si>
    <t>AL-D005925</t>
  </si>
  <si>
    <t>AL-A001059</t>
  </si>
  <si>
    <t>AL-A001881</t>
  </si>
  <si>
    <t>AL-F000252</t>
  </si>
  <si>
    <t>AL-A008001</t>
  </si>
  <si>
    <t>AL-E008164</t>
  </si>
  <si>
    <t>AL-A001251</t>
  </si>
  <si>
    <t>AL-F000251</t>
  </si>
  <si>
    <t>AL-A000836</t>
  </si>
  <si>
    <t>AL-A005578</t>
  </si>
  <si>
    <t>AL-F005226</t>
  </si>
  <si>
    <t>AL-A000558</t>
  </si>
  <si>
    <t>AL-A000088</t>
  </si>
  <si>
    <t>AL-A009373</t>
  </si>
  <si>
    <t>AL-F001240</t>
  </si>
  <si>
    <t>AL-D004056</t>
  </si>
  <si>
    <t>AL-A001240</t>
  </si>
  <si>
    <t>AL-A001307</t>
  </si>
  <si>
    <t>AL-A001985</t>
  </si>
  <si>
    <t>AL-B000167</t>
  </si>
  <si>
    <t>AL-D005066</t>
  </si>
  <si>
    <t>AL-A000167</t>
  </si>
  <si>
    <t>AL-E000535</t>
  </si>
  <si>
    <t>AL-E003990</t>
  </si>
  <si>
    <t>AL-E003991</t>
  </si>
  <si>
    <t>AL-A004941</t>
  </si>
  <si>
    <t>AL-A004943</t>
  </si>
  <si>
    <t>AL-A004437</t>
  </si>
  <si>
    <t>AL-F004144</t>
  </si>
  <si>
    <t>AL-F004180</t>
  </si>
  <si>
    <t>AL-F000219</t>
  </si>
  <si>
    <t>AL-F001807</t>
  </si>
  <si>
    <t>AL-C009199</t>
  </si>
  <si>
    <t>AL-F001611</t>
  </si>
  <si>
    <t>AL-C001611</t>
  </si>
  <si>
    <t>AL-F001495</t>
  </si>
  <si>
    <t>AL-C001495</t>
  </si>
  <si>
    <t>AL-F004006</t>
  </si>
  <si>
    <t>AL-E000110</t>
  </si>
  <si>
    <t>AL-F000110</t>
  </si>
  <si>
    <t>AL-B000110</t>
  </si>
  <si>
    <t>AL-A000110</t>
  </si>
  <si>
    <t>AL-A008169</t>
  </si>
  <si>
    <t>AL-A005072</t>
  </si>
  <si>
    <t>AL-A001101</t>
  </si>
  <si>
    <t>AL-E000422</t>
  </si>
  <si>
    <t>AL-F000422</t>
  </si>
  <si>
    <t>AL-B000422</t>
  </si>
  <si>
    <t>AL-A000422</t>
  </si>
  <si>
    <t>AL-A001008</t>
  </si>
  <si>
    <t>AL-A001197</t>
  </si>
  <si>
    <t>AL-A003010</t>
  </si>
  <si>
    <t>AL-A003011</t>
  </si>
  <si>
    <t>AL-A003012</t>
  </si>
  <si>
    <t>AL-B001576</t>
  </si>
  <si>
    <t>AL-D001576</t>
  </si>
  <si>
    <t>AL-A001576</t>
  </si>
  <si>
    <t>AL-B000461</t>
  </si>
  <si>
    <t>AL-A000461</t>
  </si>
  <si>
    <t>AL-B001857</t>
  </si>
  <si>
    <t>AL-D001857</t>
  </si>
  <si>
    <t>AL-A001857</t>
  </si>
  <si>
    <t>AL-B001742</t>
  </si>
  <si>
    <t>AL-A001742</t>
  </si>
  <si>
    <t>AL-E000748</t>
  </si>
  <si>
    <t>AL-F000748</t>
  </si>
  <si>
    <t>AL-C000748</t>
  </si>
  <si>
    <t>AL-B000748</t>
  </si>
  <si>
    <t>AL-D000748</t>
  </si>
  <si>
    <t>AL-A000748</t>
  </si>
  <si>
    <t>AL-B001352</t>
  </si>
  <si>
    <t>AL-A001352</t>
  </si>
  <si>
    <t>AL-E000457</t>
  </si>
  <si>
    <t>AL-B000457</t>
  </si>
  <si>
    <t>AL-A000457</t>
  </si>
  <si>
    <t>AL-E000729</t>
  </si>
  <si>
    <t>AL-F000729</t>
  </si>
  <si>
    <t>AL-C000729</t>
  </si>
  <si>
    <t>AL-B000729</t>
  </si>
  <si>
    <t>AL-A000729</t>
  </si>
  <si>
    <t>AL-A004801</t>
  </si>
  <si>
    <t>AL-A001172</t>
  </si>
  <si>
    <t>AL-E000094</t>
  </si>
  <si>
    <t>AL-F000094</t>
  </si>
  <si>
    <t>AL-A005289</t>
  </si>
  <si>
    <t>AL-A005291</t>
  </si>
  <si>
    <t>AL-B004643</t>
  </si>
  <si>
    <t>AL-A000643</t>
  </si>
  <si>
    <t>AL-A008166</t>
  </si>
  <si>
    <t>AL-A008165</t>
  </si>
  <si>
    <t>AL-A004531</t>
  </si>
  <si>
    <t>AL-F000561</t>
  </si>
  <si>
    <t>AL-B000561</t>
  </si>
  <si>
    <t>AL-E000570</t>
  </si>
  <si>
    <t>AL-F000570</t>
  </si>
  <si>
    <t>AL-B000570</t>
  </si>
  <si>
    <t>AL-A000570</t>
  </si>
  <si>
    <t>AL-F005490</t>
  </si>
  <si>
    <t>AL-C004320</t>
  </si>
  <si>
    <t>AL-F004312</t>
  </si>
  <si>
    <t>AL-C004309</t>
  </si>
  <si>
    <t>AL-B001866</t>
  </si>
  <si>
    <t>AL-A001410</t>
  </si>
  <si>
    <t>AL-B000918</t>
  </si>
  <si>
    <t>AL-A000918</t>
  </si>
  <si>
    <t>AL-B001700</t>
  </si>
  <si>
    <t>AL-A001700</t>
  </si>
  <si>
    <t>AL-A004592</t>
  </si>
  <si>
    <t>AL-A001986</t>
  </si>
  <si>
    <t>AL-E004402</t>
  </si>
  <si>
    <t>AL-B000013</t>
  </si>
  <si>
    <t>AL-A000013</t>
  </si>
  <si>
    <t>AL-B004028</t>
  </si>
  <si>
    <t>AL-A001672</t>
  </si>
  <si>
    <t>AL-D001672</t>
  </si>
  <si>
    <t>AL-E000424</t>
  </si>
  <si>
    <t>AL-A001522</t>
  </si>
  <si>
    <t>AL-A005677</t>
  </si>
  <si>
    <t>AL-A004383</t>
  </si>
  <si>
    <t>AL-A000281</t>
  </si>
  <si>
    <t>AL-A001544</t>
  </si>
  <si>
    <t>AL-A001749</t>
  </si>
  <si>
    <t>AL-E000549</t>
  </si>
  <si>
    <t>AL-F000549</t>
  </si>
  <si>
    <t>AL-G000549</t>
  </si>
  <si>
    <t>AL-C000549</t>
  </si>
  <si>
    <t>AL-B000549</t>
  </si>
  <si>
    <t>AL-A000549</t>
  </si>
  <si>
    <t>AL-B000548</t>
  </si>
  <si>
    <t>AL-A000548</t>
  </si>
  <si>
    <t>AL-A004687</t>
  </si>
  <si>
    <t>AL-F000157</t>
  </si>
  <si>
    <t>AL-A008083</t>
  </si>
  <si>
    <t>AL-E000214</t>
  </si>
  <si>
    <t>AL-F000214</t>
  </si>
  <si>
    <t>AL-C000214</t>
  </si>
  <si>
    <t>AL-B000214</t>
  </si>
  <si>
    <t>AL-D000214</t>
  </si>
  <si>
    <t>AL-A000214</t>
  </si>
  <si>
    <t>AL-E009013</t>
  </si>
  <si>
    <t>AL-F001408</t>
  </si>
  <si>
    <t>AL-C001408</t>
  </si>
  <si>
    <t>AL-B001408</t>
  </si>
  <si>
    <t>AL-D001408</t>
  </si>
  <si>
    <t>AL-A001408</t>
  </si>
  <si>
    <t>AL-A001856</t>
  </si>
  <si>
    <t>AL-F001701</t>
  </si>
  <si>
    <t>AL-B001701</t>
  </si>
  <si>
    <t>AL-D001701</t>
  </si>
  <si>
    <t>AL-A001701</t>
  </si>
  <si>
    <t>AL-A001314</t>
  </si>
  <si>
    <t>AL-A001181</t>
  </si>
  <si>
    <t>AL-B005496</t>
  </si>
  <si>
    <t>AL-B005489</t>
  </si>
  <si>
    <t>AL-B005495</t>
  </si>
  <si>
    <t>AL-E008022</t>
  </si>
  <si>
    <t>AL-B001432</t>
  </si>
  <si>
    <t>AL-A001432</t>
  </si>
  <si>
    <t>AL-A000900</t>
  </si>
  <si>
    <t>AL-A008079</t>
  </si>
  <si>
    <t>AL-E004556</t>
  </si>
  <si>
    <t>AL-F000898</t>
  </si>
  <si>
    <t>AL-D004556</t>
  </si>
  <si>
    <t>AL-A000898</t>
  </si>
  <si>
    <t>AL-E004900</t>
  </si>
  <si>
    <t>AL-F000408</t>
  </si>
  <si>
    <t>AL-B000408</t>
  </si>
  <si>
    <t>AL-A000408</t>
  </si>
  <si>
    <t>AL-A001905</t>
  </si>
  <si>
    <t>AL-E004002</t>
  </si>
  <si>
    <t>AL-D004555</t>
  </si>
  <si>
    <t>AL-A000926</t>
  </si>
  <si>
    <t>AL-A008077</t>
  </si>
  <si>
    <t>AL-A008118</t>
  </si>
  <si>
    <t>AL-A000899</t>
  </si>
  <si>
    <t>AL-A008095</t>
  </si>
  <si>
    <t>AL-A004363</t>
  </si>
  <si>
    <t>AL-E004622</t>
  </si>
  <si>
    <t>AL-F000906</t>
  </si>
  <si>
    <t>AL-A000906</t>
  </si>
  <si>
    <t>AL-A001482</t>
  </si>
  <si>
    <t>AL-A000315</t>
  </si>
  <si>
    <t>AL-F000749</t>
  </si>
  <si>
    <t>AL-F001005</t>
  </si>
  <si>
    <t>AL-F001004</t>
  </si>
  <si>
    <t>AL-C001004</t>
  </si>
  <si>
    <t>AL-B001004</t>
  </si>
  <si>
    <t>AL-A001004</t>
  </si>
  <si>
    <t>AL-F000289</t>
  </si>
  <si>
    <t>AL-F000502</t>
  </si>
  <si>
    <t>AL-E000393</t>
  </si>
  <si>
    <t>AL-F000393</t>
  </si>
  <si>
    <t>AL-C000393</t>
  </si>
  <si>
    <t>AL-B000393</t>
  </si>
  <si>
    <t>AL-D000393</t>
  </si>
  <si>
    <t>AL-A000393</t>
  </si>
  <si>
    <t>AL-E004654</t>
  </si>
  <si>
    <t>AL-F000654</t>
  </si>
  <si>
    <t>AL-A000654</t>
  </si>
  <si>
    <t>AL-C001394</t>
  </si>
  <si>
    <t>AL-B001394</t>
  </si>
  <si>
    <t>AL-A001394</t>
  </si>
  <si>
    <t>AL-A009054</t>
  </si>
  <si>
    <t>AL-A005363</t>
  </si>
  <si>
    <t>AL-A000781</t>
  </si>
  <si>
    <t>AL-A009007</t>
  </si>
  <si>
    <t>AL-A005350</t>
  </si>
  <si>
    <t>AL-A004358</t>
  </si>
  <si>
    <t>AL-A009012</t>
  </si>
  <si>
    <t>AL-A005365</t>
  </si>
  <si>
    <t>AL-A005485</t>
  </si>
  <si>
    <t>AL-A005488</t>
  </si>
  <si>
    <t>AL-B001987</t>
  </si>
  <si>
    <t>AL-A001987</t>
  </si>
  <si>
    <t>AL-A001936</t>
  </si>
  <si>
    <t>AL-A005497</t>
  </si>
  <si>
    <t>AL-D005893</t>
  </si>
  <si>
    <t>AL-A001493</t>
  </si>
  <si>
    <t>AL-F001492</t>
  </si>
  <si>
    <t>AL-D004253</t>
  </si>
  <si>
    <t>AL-A001492</t>
  </si>
  <si>
    <t>AL-A001808</t>
  </si>
  <si>
    <t>AL-D004952</t>
  </si>
  <si>
    <t>AL-A001591</t>
  </si>
  <si>
    <t>AL-A001728</t>
  </si>
  <si>
    <t>AL-E005439</t>
  </si>
  <si>
    <t>AL-F001248</t>
  </si>
  <si>
    <t>AL-D005439</t>
  </si>
  <si>
    <t>AL-A001248</t>
  </si>
  <si>
    <t>AL-E005294</t>
  </si>
  <si>
    <t>AL-D005294</t>
  </si>
  <si>
    <t>AL-A005294</t>
  </si>
  <si>
    <t>AL-E005293</t>
  </si>
  <si>
    <t>AL-F001590</t>
  </si>
  <si>
    <t>AL-A001590</t>
  </si>
  <si>
    <t>AL-E001188</t>
  </si>
  <si>
    <t>AL-A000071</t>
  </si>
  <si>
    <t>AL-E000823</t>
  </si>
  <si>
    <t>AL-E005281</t>
  </si>
  <si>
    <t>AL-E000216</t>
  </si>
  <si>
    <t>AL-E000086</t>
  </si>
  <si>
    <t>AL-B000086</t>
  </si>
  <si>
    <t>AL-A000086</t>
  </si>
  <si>
    <t>AL-E000254</t>
  </si>
  <si>
    <t>AL-B000254</t>
  </si>
  <si>
    <t>AL-A000254</t>
  </si>
  <si>
    <t>AL-A005359</t>
  </si>
  <si>
    <t>AL-E001186</t>
  </si>
  <si>
    <t>AL-E005216</t>
  </si>
  <si>
    <t>AL-E001187</t>
  </si>
  <si>
    <t>AL-E004620</t>
  </si>
  <si>
    <t>AL-E001379</t>
  </si>
  <si>
    <t>AL-E001380</t>
  </si>
  <si>
    <t>AL-E005280</t>
  </si>
  <si>
    <t>AL-A004011</t>
  </si>
  <si>
    <t>AL-A008161</t>
  </si>
  <si>
    <t>AL-E000072</t>
  </si>
  <si>
    <t>AL-A005708</t>
  </si>
  <si>
    <t>AL-E008054</t>
  </si>
  <si>
    <t>AL-E001760</t>
  </si>
  <si>
    <t>AL-E000067</t>
  </si>
  <si>
    <t>AL-F000067</t>
  </si>
  <si>
    <t>AL-C004067</t>
  </si>
  <si>
    <t>AL-B000067</t>
  </si>
  <si>
    <t>AL-A000067</t>
  </si>
  <si>
    <t>AL-A004532</t>
  </si>
  <si>
    <t>AL-E000256</t>
  </si>
  <si>
    <t>AL-E008156</t>
  </si>
  <si>
    <t>AL-D000311</t>
  </si>
  <si>
    <t>AL-E001381</t>
  </si>
  <si>
    <t>AL-E001228</t>
  </si>
  <si>
    <t>AL-A004953</t>
  </si>
  <si>
    <t>AL-E000257</t>
  </si>
  <si>
    <t>AL-F000257</t>
  </si>
  <si>
    <t>AL-E004130</t>
  </si>
  <si>
    <t>AL-E004541</t>
  </si>
  <si>
    <t>AL-A001229</t>
  </si>
  <si>
    <t>AL-A004893</t>
  </si>
  <si>
    <t>AL-A001321</t>
  </si>
  <si>
    <t>AL-E000462</t>
  </si>
  <si>
    <t>AL-F000462</t>
  </si>
  <si>
    <t>AL-A001907</t>
  </si>
  <si>
    <t>AL-A001906</t>
  </si>
  <si>
    <t>AL-A008096</t>
  </si>
  <si>
    <t>AL-F001095</t>
  </si>
  <si>
    <t>AL-A001095</t>
  </si>
  <si>
    <t>AL-A000285</t>
  </si>
  <si>
    <t>AL-A007285</t>
  </si>
  <si>
    <t>AL-E000095</t>
  </si>
  <si>
    <t>AL-F000095</t>
  </si>
  <si>
    <t>AL-B000095</t>
  </si>
  <si>
    <t>AL-D000095</t>
  </si>
  <si>
    <t>AL-A000095</t>
  </si>
  <si>
    <t>AL-E005204</t>
  </si>
  <si>
    <t>AL-E000089</t>
  </si>
  <si>
    <t>AL-F004789</t>
  </si>
  <si>
    <t>AL-B000089</t>
  </si>
  <si>
    <t>AL-D004789</t>
  </si>
  <si>
    <t>AL-A000089</t>
  </si>
  <si>
    <t>AL-E004338</t>
  </si>
  <si>
    <t>AL-A000513</t>
  </si>
  <si>
    <t>AL-E008023</t>
  </si>
  <si>
    <t>AL-E008024</t>
  </si>
  <si>
    <t>AL-A004639</t>
  </si>
  <si>
    <t>AL-F000458</t>
  </si>
  <si>
    <t>AL-A004064</t>
  </si>
  <si>
    <t>AL-A001669</t>
  </si>
  <si>
    <t>AL-A001988</t>
  </si>
  <si>
    <t>AL-B000111</t>
  </si>
  <si>
    <t>AL-A000111</t>
  </si>
  <si>
    <t>AL-A001771</t>
  </si>
  <si>
    <t>AL-E004183</t>
  </si>
  <si>
    <t>AL-E004840</t>
  </si>
  <si>
    <t>AL-E004754</t>
  </si>
  <si>
    <t>AL-F004754</t>
  </si>
  <si>
    <t>AL-E004184</t>
  </si>
  <si>
    <t>AL-D005990</t>
  </si>
  <si>
    <t>AL-D009106</t>
  </si>
  <si>
    <t>AL-A009379</t>
  </si>
  <si>
    <t>AL-D004653</t>
  </si>
  <si>
    <t>AL-A004572</t>
  </si>
  <si>
    <t>AL-A000550</t>
  </si>
  <si>
    <t>AL-A007330</t>
  </si>
  <si>
    <t>AL-A001930</t>
  </si>
  <si>
    <t>AL-A001992</t>
  </si>
  <si>
    <t>AL-A001990</t>
  </si>
  <si>
    <t>AL-E000690</t>
  </si>
  <si>
    <t>AL-F000690</t>
  </si>
  <si>
    <t>AL-C000690</t>
  </si>
  <si>
    <t>AL-B000690</t>
  </si>
  <si>
    <t>AL-A000690</t>
  </si>
  <si>
    <t>AL-A001692</t>
  </si>
  <si>
    <t>AL-F001560</t>
  </si>
  <si>
    <t>AL-B001560</t>
  </si>
  <si>
    <t>AL-D005449</t>
  </si>
  <si>
    <t>AL-A001560</t>
  </si>
  <si>
    <t>AL-E001690</t>
  </si>
  <si>
    <t>AL-F001690</t>
  </si>
  <si>
    <t>AL-C001690</t>
  </si>
  <si>
    <t>AL-B001690</t>
  </si>
  <si>
    <t>AL-D001690</t>
  </si>
  <si>
    <t>AL-A001690</t>
  </si>
  <si>
    <t>AL-D005458</t>
  </si>
  <si>
    <t>AL-B001816</t>
  </si>
  <si>
    <t>AL-A001816</t>
  </si>
  <si>
    <t>AL-F001689</t>
  </si>
  <si>
    <t>AL-C004927</t>
  </si>
  <si>
    <t>AL-B001689</t>
  </si>
  <si>
    <t>AL-A001689</t>
  </si>
  <si>
    <t>AL-A005614</t>
  </si>
  <si>
    <t>AL-A005165</t>
  </si>
  <si>
    <t>AL-A005346</t>
  </si>
  <si>
    <t>AL-A000186</t>
  </si>
  <si>
    <t>AL-A005106</t>
  </si>
  <si>
    <t>AL-D004924</t>
  </si>
  <si>
    <t>AL-E000024</t>
  </si>
  <si>
    <t>AL-F000024</t>
  </si>
  <si>
    <t>AL-B000024</t>
  </si>
  <si>
    <t>AL-A000024</t>
  </si>
  <si>
    <t>AL-A000441</t>
  </si>
  <si>
    <t>AL-D001679</t>
  </si>
  <si>
    <t>AL-A001679</t>
  </si>
  <si>
    <t>AL-D004808</t>
  </si>
  <si>
    <t>AL-D001596</t>
  </si>
  <si>
    <t>AL-A001596</t>
  </si>
  <si>
    <t>AL-D001680</t>
  </si>
  <si>
    <t>AL-A001680</t>
  </si>
  <si>
    <t>AL-D004550</t>
  </si>
  <si>
    <t>AL-A000736</t>
  </si>
  <si>
    <t>AL-E008737</t>
  </si>
  <si>
    <t>AL-F000737</t>
  </si>
  <si>
    <t>AL-A000737</t>
  </si>
  <si>
    <t>AL-E008072</t>
  </si>
  <si>
    <t>AL-F000725</t>
  </si>
  <si>
    <t>AL-D005759</t>
  </si>
  <si>
    <t>AL-A000725</t>
  </si>
  <si>
    <t>AL-A004666</t>
  </si>
  <si>
    <t>AL-E005175</t>
  </si>
  <si>
    <t>AL-E005174</t>
  </si>
  <si>
    <t>AL-A004255</t>
  </si>
  <si>
    <t>AL-F000405</t>
  </si>
  <si>
    <t>AL-A000405</t>
  </si>
  <si>
    <t>AL-A001104</t>
  </si>
  <si>
    <t>AL-F000165</t>
  </si>
  <si>
    <t>AL-A000165</t>
  </si>
  <si>
    <t>AL-A001938</t>
  </si>
  <si>
    <t>AL-F000617</t>
  </si>
  <si>
    <t>AL-A000617</t>
  </si>
  <si>
    <t>AL-A001584</t>
  </si>
  <si>
    <t>AL-F004758</t>
  </si>
  <si>
    <t>AL-A001773</t>
  </si>
  <si>
    <t>AL-E000149</t>
  </si>
  <si>
    <t>AL-F000149</t>
  </si>
  <si>
    <t>AL-B000149</t>
  </si>
  <si>
    <t>AL-A000149</t>
  </si>
  <si>
    <t>AL-A001149</t>
  </si>
  <si>
    <t>AL-F001013</t>
  </si>
  <si>
    <t>AL-A001013</t>
  </si>
  <si>
    <t>AL-F000148</t>
  </si>
  <si>
    <t>AL-D000443</t>
  </si>
  <si>
    <t>AL-A000443</t>
  </si>
  <si>
    <t>AL-A001704</t>
  </si>
  <si>
    <t>AL-A001592</t>
  </si>
  <si>
    <t>AL-A001819</t>
  </si>
  <si>
    <t>AL-E004709</t>
  </si>
  <si>
    <t>AL-F001184</t>
  </si>
  <si>
    <t>AL-B001184</t>
  </si>
  <si>
    <t>AL-D004709</t>
  </si>
  <si>
    <t>AL-A001184</t>
  </si>
  <si>
    <t>AL-F001318</t>
  </si>
  <si>
    <t>AL-A001318</t>
  </si>
  <si>
    <t>AL-E005840</t>
  </si>
  <si>
    <t>AL-E005615</t>
  </si>
  <si>
    <t>AL-F001671</t>
  </si>
  <si>
    <t>AL-A001671</t>
  </si>
  <si>
    <t>AL-F000672</t>
  </si>
  <si>
    <t>AL-E005372</t>
  </si>
  <si>
    <t>AL-F000345</t>
  </si>
  <si>
    <t>AL-C005372</t>
  </si>
  <si>
    <t>AL-A000345</t>
  </si>
  <si>
    <t>AL-E005369</t>
  </si>
  <si>
    <t>AL-F000346</t>
  </si>
  <si>
    <t>AL-C005369</t>
  </si>
  <si>
    <t>AL-B000346</t>
  </si>
  <si>
    <t>AL-A000346</t>
  </si>
  <si>
    <t>AL-F000475</t>
  </si>
  <si>
    <t>AL-A000475</t>
  </si>
  <si>
    <t>AL-A005261</t>
  </si>
  <si>
    <t>AL-A000921</t>
  </si>
  <si>
    <t>AL-E003618</t>
  </si>
  <si>
    <t>AL-E003616</t>
  </si>
  <si>
    <t>AL-E003615</t>
  </si>
  <si>
    <t>AL-E008065</t>
  </si>
  <si>
    <t>AL-F001448</t>
  </si>
  <si>
    <t>AL-A004408</t>
  </si>
  <si>
    <t>AL-E005173</t>
  </si>
  <si>
    <t>AL-E000327</t>
  </si>
  <si>
    <t>AL-F000327</t>
  </si>
  <si>
    <t>AL-G000327</t>
  </si>
  <si>
    <t>AL-C000327</t>
  </si>
  <si>
    <t>AL-B000327</t>
  </si>
  <si>
    <t>AL-D000327</t>
  </si>
  <si>
    <t>AL-A000327</t>
  </si>
  <si>
    <t>AL-A001102</t>
  </si>
  <si>
    <t>AL-D001279</t>
  </si>
  <si>
    <t>AL-A000942</t>
  </si>
  <si>
    <t>AL-A001081</t>
  </si>
  <si>
    <t>AL-A000941</t>
  </si>
  <si>
    <t>AL-A005191</t>
  </si>
  <si>
    <t>AL-E008523</t>
  </si>
  <si>
    <t>AL-F000523</t>
  </si>
  <si>
    <t>AL-A000523</t>
  </si>
  <si>
    <t>AL-A001245</t>
  </si>
  <si>
    <t>AL-A001446</t>
  </si>
  <si>
    <t>AL-A004345</t>
  </si>
  <si>
    <t>AL-A005320</t>
  </si>
  <si>
    <t>AL-A004472</t>
  </si>
  <si>
    <t>AL-A004460</t>
  </si>
  <si>
    <t>AL-A004215</t>
  </si>
  <si>
    <t>AL-F004662</t>
  </si>
  <si>
    <t>AL-D004662</t>
  </si>
  <si>
    <t>AL-A001557</t>
  </si>
  <si>
    <t>AL-A004512</t>
  </si>
  <si>
    <t>AL-A004505</t>
  </si>
  <si>
    <t>AL-B003791</t>
  </si>
  <si>
    <t>AL-F000556</t>
  </si>
  <si>
    <t>AL-A000556</t>
  </si>
  <si>
    <t>AL-A001100</t>
  </si>
  <si>
    <t>AL-A000557</t>
  </si>
  <si>
    <t>AL-A001075</t>
  </si>
  <si>
    <t>AL-D004091</t>
  </si>
  <si>
    <t>AL-A000091</t>
  </si>
  <si>
    <t>AL-A000051</t>
  </si>
  <si>
    <t>AL-A001377</t>
  </si>
  <si>
    <t>AL-F001127</t>
  </si>
  <si>
    <t>AL-B001127</t>
  </si>
  <si>
    <t>AL-A001127</t>
  </si>
  <si>
    <t>AL-A001524</t>
  </si>
  <si>
    <t>AL-A001525</t>
  </si>
  <si>
    <t>AL-A004990</t>
  </si>
  <si>
    <t>AL-B009173</t>
  </si>
  <si>
    <t>AL-D001002</t>
  </si>
  <si>
    <t>AL-E000419</t>
  </si>
  <si>
    <t>AL-F000419</t>
  </si>
  <si>
    <t>AL-C000419</t>
  </si>
  <si>
    <t>AL-B000419</t>
  </si>
  <si>
    <t>AL-A000419</t>
  </si>
  <si>
    <t>AL-E000184</t>
  </si>
  <si>
    <t>AL-F000184</t>
  </si>
  <si>
    <t>AL-B000184</t>
  </si>
  <si>
    <t>AL-A000184</t>
  </si>
  <si>
    <t>AL-A005572</t>
  </si>
  <si>
    <t>AL-E000161</t>
  </si>
  <si>
    <t>AL-F000161</t>
  </si>
  <si>
    <t>AL-B000161</t>
  </si>
  <si>
    <t>AL-D004161</t>
  </si>
  <si>
    <t>AL-A000161</t>
  </si>
  <si>
    <t>AL-A004634</t>
  </si>
  <si>
    <t>AL-A005102</t>
  </si>
  <si>
    <t>AL-A000073</t>
  </si>
  <si>
    <t>AL-A001045</t>
  </si>
  <si>
    <t>AL-A005148</t>
  </si>
  <si>
    <t>AL-E008202</t>
  </si>
  <si>
    <t>AL-F000202</t>
  </si>
  <si>
    <t>AL-E008057</t>
  </si>
  <si>
    <t>AL-F000310</t>
  </si>
  <si>
    <t>AL-B000310</t>
  </si>
  <si>
    <t>AL-A000197</t>
  </si>
  <si>
    <t>AL-F008116</t>
  </si>
  <si>
    <t>AL-A009082</t>
  </si>
  <si>
    <t>AL-A009085</t>
  </si>
  <si>
    <t>AL-A009084</t>
  </si>
  <si>
    <t>AL-A009088</t>
  </si>
  <si>
    <t>AL-A009083</t>
  </si>
  <si>
    <t>AL-A009086</t>
  </si>
  <si>
    <t>AL-A009096</t>
  </si>
  <si>
    <t>AL-A001833</t>
  </si>
  <si>
    <t>AL-A004619</t>
  </si>
  <si>
    <t>AL-A004657</t>
  </si>
  <si>
    <t>AL-B000068</t>
  </si>
  <si>
    <t>AL-D004148</t>
  </si>
  <si>
    <t>AL-A000068</t>
  </si>
  <si>
    <t>AL-A001612</t>
  </si>
  <si>
    <t>AL-A005944</t>
  </si>
  <si>
    <t>AL-A000168</t>
  </si>
  <si>
    <t>AL-A009259</t>
  </si>
  <si>
    <t>AL-A004168</t>
  </si>
  <si>
    <t>AL-A000169</t>
  </si>
  <si>
    <t>AL-A005876</t>
  </si>
  <si>
    <t>AL-A005694</t>
  </si>
  <si>
    <t>AL-A009005</t>
  </si>
  <si>
    <t>AL-A005727</t>
  </si>
  <si>
    <t>AL-E000106</t>
  </si>
  <si>
    <t>AL-F000106</t>
  </si>
  <si>
    <t>AL-B000106</t>
  </si>
  <si>
    <t>AL-A000106</t>
  </si>
  <si>
    <t>AL-A007166</t>
  </si>
  <si>
    <t>AL-A000166</t>
  </si>
  <si>
    <t>AL-A000105</t>
  </si>
  <si>
    <t>AL-A004106</t>
  </si>
  <si>
    <t>AL-A001757</t>
  </si>
  <si>
    <t>AL-A000154</t>
  </si>
  <si>
    <t>AL-A005200</t>
  </si>
  <si>
    <t>AL-A000464</t>
  </si>
  <si>
    <t>AL-A000813</t>
  </si>
  <si>
    <t>AL-A000371</t>
  </si>
  <si>
    <t>AL-A000060</t>
  </si>
  <si>
    <t>AL-A000074</t>
  </si>
  <si>
    <t>AL-A000373</t>
  </si>
  <si>
    <t>AL-A005202</t>
  </si>
  <si>
    <t>AL-F000420</t>
  </si>
  <si>
    <t>AL-A000420</t>
  </si>
  <si>
    <t>AL-G007784</t>
  </si>
  <si>
    <t>AL-A000771</t>
  </si>
  <si>
    <t>AL-A000770</t>
  </si>
  <si>
    <t>AL-E008628</t>
  </si>
  <si>
    <t>AL-A000628</t>
  </si>
  <si>
    <t>AL-F000649</t>
  </si>
  <si>
    <t>AL-E005529</t>
  </si>
  <si>
    <t>AL-A004534</t>
  </si>
  <si>
    <t>AL-A004791</t>
  </si>
  <si>
    <t>AL-A001025</t>
  </si>
  <si>
    <t>AL-A005781</t>
  </si>
  <si>
    <t>AL-B004790</t>
  </si>
  <si>
    <t>AL-A004790</t>
  </si>
  <si>
    <t>AL-E000692</t>
  </si>
  <si>
    <t>AL-F000692</t>
  </si>
  <si>
    <t>AL-B000692</t>
  </si>
  <si>
    <t>AL-D000692</t>
  </si>
  <si>
    <t>AL-A000692</t>
  </si>
  <si>
    <t>AL-A005712</t>
  </si>
  <si>
    <t>AL-A004708</t>
  </si>
  <si>
    <t>AL-A000698</t>
  </si>
  <si>
    <t>AL-A005445</t>
  </si>
  <si>
    <t>AL-A001848</t>
  </si>
  <si>
    <t>AL-A004772</t>
  </si>
  <si>
    <t>AL-E001174</t>
  </si>
  <si>
    <t>AL-A001174</t>
  </si>
  <si>
    <t>AL-F001094</t>
  </si>
  <si>
    <t>AL-E001400</t>
  </si>
  <si>
    <t>AL-F001400</t>
  </si>
  <si>
    <t>AL-C001400</t>
  </si>
  <si>
    <t>AL-B001400</t>
  </si>
  <si>
    <t>AL-D001400</t>
  </si>
  <si>
    <t>AL-A001400</t>
  </si>
  <si>
    <t>AL-A000790</t>
  </si>
  <si>
    <t>AL-A001401</t>
  </si>
  <si>
    <t>AL-F001445</t>
  </si>
  <si>
    <t>AL-A001445</t>
  </si>
  <si>
    <t>AL-A004152</t>
  </si>
  <si>
    <t>AL-F004289</t>
  </si>
  <si>
    <t>AL-A008025</t>
  </si>
  <si>
    <t>AL-A004845</t>
  </si>
  <si>
    <t>AL-A004778</t>
  </si>
  <si>
    <t>AL-A004842</t>
  </si>
  <si>
    <t>AL-A004105</t>
  </si>
  <si>
    <t>AL-A001775</t>
  </si>
  <si>
    <t>AL-F004908</t>
  </si>
  <si>
    <t>AL-A001676</t>
  </si>
  <si>
    <t>AL-E000413</t>
  </si>
  <si>
    <t>AL-F000413</t>
  </si>
  <si>
    <t>AL-B000413</t>
  </si>
  <si>
    <t>AL-A000413</t>
  </si>
  <si>
    <t>AL-K001858</t>
  </si>
  <si>
    <t>AL-F000723</t>
  </si>
  <si>
    <t>AL-B000723</t>
  </si>
  <si>
    <t>AL-A000723</t>
  </si>
  <si>
    <t>AL-F000622</t>
  </si>
  <si>
    <t>AL-C000622</t>
  </si>
  <si>
    <t>AL-B000622</t>
  </si>
  <si>
    <t>AL-A000622</t>
  </si>
  <si>
    <t>AL-F000322</t>
  </si>
  <si>
    <t>AL-C000322</t>
  </si>
  <si>
    <t>AL-B000322</t>
  </si>
  <si>
    <t>AL-D000322</t>
  </si>
  <si>
    <t>AL-A000322</t>
  </si>
  <si>
    <t>AL-A007583</t>
  </si>
  <si>
    <t>AL-A007622</t>
  </si>
  <si>
    <t>AL-A001776</t>
  </si>
  <si>
    <t>AL-A004764</t>
  </si>
  <si>
    <t>AL-A009281</t>
  </si>
  <si>
    <t>AL-A008175</t>
  </si>
  <si>
    <t>AL-A000271</t>
  </si>
  <si>
    <t>AL-A008091</t>
  </si>
  <si>
    <t>AL-A000272</t>
  </si>
  <si>
    <t>AL-A003754</t>
  </si>
  <si>
    <t>AL-A003753</t>
  </si>
  <si>
    <t>AL-A003752</t>
  </si>
  <si>
    <t>AL-A003755</t>
  </si>
  <si>
    <t>AL-A001839</t>
  </si>
  <si>
    <t>AL-A009218</t>
  </si>
  <si>
    <t>AL-A009340</t>
  </si>
  <si>
    <t>AL-A009220</t>
  </si>
  <si>
    <t>AL-A001837</t>
  </si>
  <si>
    <t>AL-A000434</t>
  </si>
  <si>
    <t>AL-A009276</t>
  </si>
  <si>
    <t>AL-A000914</t>
  </si>
  <si>
    <t>AL-E004617</t>
  </si>
  <si>
    <t>AL-E004652</t>
  </si>
  <si>
    <t>AL-E004146</t>
  </si>
  <si>
    <t>AL-E004200</t>
  </si>
  <si>
    <t>AL-A004606</t>
  </si>
  <si>
    <t>AL-E004226</t>
  </si>
  <si>
    <t>AL-A005847</t>
  </si>
  <si>
    <t>AL-A003788</t>
  </si>
  <si>
    <t>AL-A003784</t>
  </si>
  <si>
    <t>AL-A003782</t>
  </si>
  <si>
    <t>AL-A003783</t>
  </si>
  <si>
    <t>AL-A003785</t>
  </si>
  <si>
    <t>AL-B005327</t>
  </si>
  <si>
    <t>AL-A008038</t>
  </si>
  <si>
    <t>AL-D001382</t>
  </si>
  <si>
    <t>AL-A001382</t>
  </si>
  <si>
    <t>AL-A000309</t>
  </si>
  <si>
    <t>AL-F001420</t>
  </si>
  <si>
    <t>AL-B001420</t>
  </si>
  <si>
    <t>AL-A001420</t>
  </si>
  <si>
    <t>AL-F000237</t>
  </si>
  <si>
    <t>AL-B000237</t>
  </si>
  <si>
    <t>AL-A000237</t>
  </si>
  <si>
    <t>AL-A001970</t>
  </si>
  <si>
    <t>AL-E008141</t>
  </si>
  <si>
    <t>AL-F000041</t>
  </si>
  <si>
    <t>AL-F001637</t>
  </si>
  <si>
    <t>AL-C001637</t>
  </si>
  <si>
    <t>AL-B001637</t>
  </si>
  <si>
    <t>AL-D004112</t>
  </si>
  <si>
    <t>AL-A001637</t>
  </si>
  <si>
    <t>AL-A000953</t>
  </si>
  <si>
    <t>AL-A005245</t>
  </si>
  <si>
    <t>AL-A004563</t>
  </si>
  <si>
    <t>AL-A001675</t>
  </si>
  <si>
    <t>AL-A001674</t>
  </si>
  <si>
    <t>AL-A001888</t>
  </si>
  <si>
    <t>AL-A001226</t>
  </si>
  <si>
    <t>AL-A005530</t>
  </si>
  <si>
    <t>AL-A005531</t>
  </si>
  <si>
    <t>AL-A005515</t>
  </si>
  <si>
    <t>AL-F000255</t>
  </si>
  <si>
    <t>AL-A004370</t>
  </si>
  <si>
    <t>AL-A005355</t>
  </si>
  <si>
    <t>AL-A009353</t>
  </si>
  <si>
    <t>AL-A005258</t>
  </si>
  <si>
    <t>AL-F004043</t>
  </si>
  <si>
    <t>AL-E000670</t>
  </si>
  <si>
    <t>AL-F000670</t>
  </si>
  <si>
    <t>AL-C004818</t>
  </si>
  <si>
    <t>AL-A000670</t>
  </si>
  <si>
    <t>AL-E004665</t>
  </si>
  <si>
    <t>AL-A001878</t>
  </si>
  <si>
    <t>AL-D000306</t>
  </si>
  <si>
    <t>AL-E000305</t>
  </si>
  <si>
    <t>AL-F000305</t>
  </si>
  <si>
    <t>AL-G000305</t>
  </si>
  <si>
    <t>AL-C000305</t>
  </si>
  <si>
    <t>AL-B000305</t>
  </si>
  <si>
    <t>AL-D000305</t>
  </si>
  <si>
    <t>AL-A000305</t>
  </si>
  <si>
    <t>AL-A004217</t>
  </si>
  <si>
    <t>AL-A001511</t>
  </si>
  <si>
    <t>AL-E001327</t>
  </si>
  <si>
    <t>AL-A001513</t>
  </si>
  <si>
    <t>AL-E000205</t>
  </si>
  <si>
    <t>AL-B000205</t>
  </si>
  <si>
    <t>AL-A000205</t>
  </si>
  <si>
    <t>AL-A007205</t>
  </si>
  <si>
    <t>AL-A001581</t>
  </si>
  <si>
    <t>AL-A000332</t>
  </si>
  <si>
    <t>AL-E008060</t>
  </si>
  <si>
    <t>AL-C004238</t>
  </si>
  <si>
    <t>AL-B001453</t>
  </si>
  <si>
    <t>AL-D004238</t>
  </si>
  <si>
    <t>AL-A001453</t>
  </si>
  <si>
    <t>AL-E000361</t>
  </si>
  <si>
    <t>AL-F000361</t>
  </si>
  <si>
    <t>AL-C000361</t>
  </si>
  <si>
    <t>AL-B000361</t>
  </si>
  <si>
    <t>AL-D000361</t>
  </si>
  <si>
    <t>AL-A000361</t>
  </si>
  <si>
    <t>AL-D001834</t>
  </si>
  <si>
    <t>AL-A001834</t>
  </si>
  <si>
    <t>AL-A001396</t>
  </si>
  <si>
    <t>AL-A007511</t>
  </si>
  <si>
    <t>AL-A001654</t>
  </si>
  <si>
    <t>AL-D001763</t>
  </si>
  <si>
    <t>AL-A001763</t>
  </si>
  <si>
    <t>AL-E000396</t>
  </si>
  <si>
    <t>AL-F000396</t>
  </si>
  <si>
    <t>AL-G004401</t>
  </si>
  <si>
    <t>AL-C000396</t>
  </si>
  <si>
    <t>AL-B000396</t>
  </si>
  <si>
    <t>AL-D000396</t>
  </si>
  <si>
    <t>AL-A000396</t>
  </si>
  <si>
    <t>AL-C001035</t>
  </si>
  <si>
    <t>AL-A000347</t>
  </si>
  <si>
    <t>AL-E000547</t>
  </si>
  <si>
    <t>AL-F000547</t>
  </si>
  <si>
    <t>AL-B000547</t>
  </si>
  <si>
    <t>AL-D000547</t>
  </si>
  <si>
    <t>AL-A000547</t>
  </si>
  <si>
    <t>AL-A004230</t>
  </si>
  <si>
    <t>AL-A001926</t>
  </si>
  <si>
    <t>AL-A001535</t>
  </si>
  <si>
    <t>AL-A001297</t>
  </si>
  <si>
    <t>AL-A000526</t>
  </si>
  <si>
    <t>AL-A001502</t>
  </si>
  <si>
    <t>AL-E009343</t>
  </si>
  <si>
    <t>AL-A001598</t>
  </si>
  <si>
    <t>AL-A001501</t>
  </si>
  <si>
    <t>AL-B005995</t>
  </si>
  <si>
    <t>AL-A001721</t>
  </si>
  <si>
    <t>AL-A000052</t>
  </si>
  <si>
    <t>AL-A001663</t>
  </si>
  <si>
    <t>AL-A000936</t>
  </si>
  <si>
    <t>AL-A008107</t>
  </si>
  <si>
    <t>AL-E004775</t>
  </si>
  <si>
    <t>AL-E008026</t>
  </si>
  <si>
    <t>AL-E000664</t>
  </si>
  <si>
    <t>AL-F000664</t>
  </si>
  <si>
    <t>AL-C000664</t>
  </si>
  <si>
    <t>AL-B000664</t>
  </si>
  <si>
    <t>AL-D000664</t>
  </si>
  <si>
    <t>AL-A000664</t>
  </si>
  <si>
    <t>AL-A000198</t>
  </si>
  <si>
    <t>AL-E008074</t>
  </si>
  <si>
    <t>AL-F001528</t>
  </si>
  <si>
    <t>AL-B001528</t>
  </si>
  <si>
    <t>AL-D001528</t>
  </si>
  <si>
    <t>AL-A001528</t>
  </si>
  <si>
    <t>AL-A001761</t>
  </si>
  <si>
    <t>AL-F000662</t>
  </si>
  <si>
    <t>AL-B000662</t>
  </si>
  <si>
    <t>AL-D000662</t>
  </si>
  <si>
    <t>AL-A000662</t>
  </si>
  <si>
    <t>AL-A000661</t>
  </si>
  <si>
    <t>AL-F000660</t>
  </si>
  <si>
    <t>AL-B000660</t>
  </si>
  <si>
    <t>AL-D000660</t>
  </si>
  <si>
    <t>AL-A000660</t>
  </si>
  <si>
    <t>AL-A001682</t>
  </si>
  <si>
    <t>AL-F000922</t>
  </si>
  <si>
    <t>AL-B000922</t>
  </si>
  <si>
    <t>AL-D000922</t>
  </si>
  <si>
    <t>AL-A000922</t>
  </si>
  <si>
    <t>AL-A001347</t>
  </si>
  <si>
    <t>AL-B001337</t>
  </si>
  <si>
    <t>AL-D001337</t>
  </si>
  <si>
    <t>AL-A001337</t>
  </si>
  <si>
    <t>AL-A000634</t>
  </si>
  <si>
    <t>AL-F001880</t>
  </si>
  <si>
    <t>AL-B001880</t>
  </si>
  <si>
    <t>AL-D001880</t>
  </si>
  <si>
    <t>AL-A001880</t>
  </si>
  <si>
    <t>AL-A000192</t>
  </si>
  <si>
    <t>AL-A001885</t>
  </si>
  <si>
    <t>AL-A001884</t>
  </si>
  <si>
    <t>AL-B004577</t>
  </si>
  <si>
    <t>AL-A004577</t>
  </si>
  <si>
    <t>AL-B004575</t>
  </si>
  <si>
    <t>AL-E008094</t>
  </si>
  <si>
    <t>AL-F001810</t>
  </si>
  <si>
    <t>AL-D001810</t>
  </si>
  <si>
    <t>AL-A001810</t>
  </si>
  <si>
    <t>AL-A005921</t>
  </si>
  <si>
    <t>AL-E000686</t>
  </si>
  <si>
    <t>AL-F000686</t>
  </si>
  <si>
    <t>AL-D004686</t>
  </si>
  <si>
    <t>AL-A000686</t>
  </si>
  <si>
    <t>AL-A000785</t>
  </si>
  <si>
    <t>AL-A001688</t>
  </si>
  <si>
    <t>AL-A000589</t>
  </si>
  <si>
    <t>AL-E000688</t>
  </si>
  <si>
    <t>AL-F000688</t>
  </si>
  <si>
    <t>AL-B000688</t>
  </si>
  <si>
    <t>AL-D004685</t>
  </si>
  <si>
    <t>AL-A000688</t>
  </si>
  <si>
    <t>AL-A005789</t>
  </si>
  <si>
    <t>AL-F001427</t>
  </si>
  <si>
    <t>AL-F001223</t>
  </si>
  <si>
    <t>AL-F001609</t>
  </si>
  <si>
    <t>AL-F001204</t>
  </si>
  <si>
    <t>AL-A001983</t>
  </si>
  <si>
    <t>AL-A001975</t>
  </si>
  <si>
    <t>AL-A001735</t>
  </si>
  <si>
    <t>AL-E000395</t>
  </si>
  <si>
    <t>AL-F000395</t>
  </si>
  <si>
    <t>AL-C000395</t>
  </si>
  <si>
    <t>AL-B000395</t>
  </si>
  <si>
    <t>AL-D000395</t>
  </si>
  <si>
    <t>AL-A000395</t>
  </si>
  <si>
    <t>AL-F001206</t>
  </si>
  <si>
    <t>AL-A001206</t>
  </si>
  <si>
    <t>AL-F001568</t>
  </si>
  <si>
    <t>AL-C001302</t>
  </si>
  <si>
    <t>AL-E003730</t>
  </si>
  <si>
    <t>AL-F003730</t>
  </si>
  <si>
    <t>AL-C001503</t>
  </si>
  <si>
    <t>AL-A005319</t>
  </si>
  <si>
    <t>AL-A004390</t>
  </si>
  <si>
    <t>AL-C001204</t>
  </si>
  <si>
    <t>AL-B001204</t>
  </si>
  <si>
    <t>AL-A001003</t>
  </si>
  <si>
    <t>AL-B000264</t>
  </si>
  <si>
    <t>AL-A000264</t>
  </si>
  <si>
    <t>AL-E004696</t>
  </si>
  <si>
    <t>AL-F004796</t>
  </si>
  <si>
    <t>AL-E008027</t>
  </si>
  <si>
    <t>AL-F008027</t>
  </si>
  <si>
    <t>AL-A003766</t>
  </si>
  <si>
    <t>AL-A003762</t>
  </si>
  <si>
    <t>AL-A003765</t>
  </si>
  <si>
    <t>AL-A003763</t>
  </si>
  <si>
    <t>AL-A003764</t>
  </si>
  <si>
    <t>AL-E000425</t>
  </si>
  <si>
    <t>AL-F000425</t>
  </si>
  <si>
    <t>AL-B000425</t>
  </si>
  <si>
    <t>AL-D004021</t>
  </si>
  <si>
    <t>AL-A000425</t>
  </si>
  <si>
    <t>AL-C001122</t>
  </si>
  <si>
    <t>AL-F001417</t>
  </si>
  <si>
    <t>AL-A001425</t>
  </si>
  <si>
    <t>AL-F001418</t>
  </si>
  <si>
    <t>AL-F005368</t>
  </si>
  <si>
    <t>AL-A005151</t>
  </si>
  <si>
    <t>AL-F000663</t>
  </si>
  <si>
    <t>AL-A000663</t>
  </si>
  <si>
    <t>AL-E000663</t>
  </si>
  <si>
    <t>AL-A005357</t>
  </si>
  <si>
    <t>AL-A004059</t>
  </si>
  <si>
    <t>AL-A001887</t>
  </si>
  <si>
    <t>AL-E000034</t>
  </si>
  <si>
    <t>AL-F000034</t>
  </si>
  <si>
    <t>AL-E008028</t>
  </si>
  <si>
    <t>AL-F000026</t>
  </si>
  <si>
    <t>AL-A001963</t>
  </si>
  <si>
    <t>AL-A001962</t>
  </si>
  <si>
    <t>AL-A001961</t>
  </si>
  <si>
    <t>AL-E008073</t>
  </si>
  <si>
    <t>AL-D004127</t>
  </si>
  <si>
    <t>AL-E000598</t>
  </si>
  <si>
    <t>AL-F000598</t>
  </si>
  <si>
    <t>AL-B000598</t>
  </si>
  <si>
    <t>AL-A000598</t>
  </si>
  <si>
    <t>AL-A008029</t>
  </si>
  <si>
    <t>AL-A001918</t>
  </si>
  <si>
    <t>AL-A001947</t>
  </si>
  <si>
    <t>AL-A001042</t>
  </si>
  <si>
    <t>AL-D001001</t>
  </si>
  <si>
    <t>AL-A001001</t>
  </si>
  <si>
    <t>AL-A005142</t>
  </si>
  <si>
    <t>AL-A001353</t>
  </si>
  <si>
    <t>AL-D000826</t>
  </si>
  <si>
    <t>AL-A000826</t>
  </si>
  <si>
    <t>AL-A001707</t>
  </si>
  <si>
    <t>AL-A001753</t>
  </si>
  <si>
    <t>AL-A001754</t>
  </si>
  <si>
    <t>AL-A001755</t>
  </si>
  <si>
    <t>AL-A005619</t>
  </si>
  <si>
    <t>AL-A000742</t>
  </si>
  <si>
    <t>AL-A000412</t>
  </si>
  <si>
    <t>AL-A009031</t>
  </si>
  <si>
    <t>AL-E000195</t>
  </si>
  <si>
    <t>AL-F000195</t>
  </si>
  <si>
    <t>AL-B000195</t>
  </si>
  <si>
    <t>AL-A000195</t>
  </si>
  <si>
    <t>AL-A008049</t>
  </si>
  <si>
    <t>AL-A005021</t>
  </si>
  <si>
    <t>AL-A005321</t>
  </si>
  <si>
    <t>AL-A005026</t>
  </si>
  <si>
    <t>AL-E009020</t>
  </si>
  <si>
    <t>AL-A001708</t>
  </si>
  <si>
    <t>AL-F000246</t>
  </si>
  <si>
    <t>AL-B000246</t>
  </si>
  <si>
    <t>AL-D000246</t>
  </si>
  <si>
    <t>AL-A000246</t>
  </si>
  <si>
    <t>AL-A001928</t>
  </si>
  <si>
    <t>AL-A005351</t>
  </si>
  <si>
    <t>AL-A009053</t>
  </si>
  <si>
    <t>AL-A004030</t>
  </si>
  <si>
    <t>AL-A001916</t>
  </si>
  <si>
    <t>AL-A005730</t>
  </si>
  <si>
    <t>AL-A000971</t>
  </si>
  <si>
    <t>AL-A004461</t>
  </si>
  <si>
    <t>AL-A000324</t>
  </si>
  <si>
    <t>AL-A005729</t>
  </si>
  <si>
    <t>AL-F000135</t>
  </si>
  <si>
    <t>AL-E004864</t>
  </si>
  <si>
    <t>AL-A004542</t>
  </si>
  <si>
    <t>AL-A005544</t>
  </si>
  <si>
    <t>AL-F000573</t>
  </si>
  <si>
    <t>AL-F000115</t>
  </si>
  <si>
    <t>AL-B009345</t>
  </si>
  <si>
    <t>AL-A000115</t>
  </si>
  <si>
    <t>AL-A000342</t>
  </si>
  <si>
    <t>AL-A004068</t>
  </si>
  <si>
    <t>AL-E008664</t>
  </si>
  <si>
    <t>AL-A001778</t>
  </si>
  <si>
    <t>AL-E005741</t>
  </si>
  <si>
    <t>AL-A000126</t>
  </si>
  <si>
    <t>AL-A005693</t>
  </si>
  <si>
    <t>AL-A004567</t>
  </si>
  <si>
    <t>AL-F000159</t>
  </si>
  <si>
    <t>AL-B000722</t>
  </si>
  <si>
    <t>AL-A000722</t>
  </si>
  <si>
    <t>AL-A001046</t>
  </si>
  <si>
    <t>AL-E000156</t>
  </si>
  <si>
    <t>AL-F000156</t>
  </si>
  <si>
    <t>AL-C000156</t>
  </si>
  <si>
    <t>AL-B000156</t>
  </si>
  <si>
    <t>AL-D000156</t>
  </si>
  <si>
    <t>AL-A000156</t>
  </si>
  <si>
    <t>AL-B000240</t>
  </si>
  <si>
    <t>AL-A000240</t>
  </si>
  <si>
    <t>AL-A001436</t>
  </si>
  <si>
    <t>AL-A008111</t>
  </si>
  <si>
    <t>AL-A000658</t>
  </si>
  <si>
    <t>AL-C001796</t>
  </si>
  <si>
    <t>AL-A001923</t>
  </si>
  <si>
    <t>AL-A001658</t>
  </si>
  <si>
    <t>AL-A001659</t>
  </si>
  <si>
    <t>AL-A000717</t>
  </si>
  <si>
    <t>AL-E000659</t>
  </si>
  <si>
    <t>AL-F000659</t>
  </si>
  <si>
    <t>AL-B000659</t>
  </si>
  <si>
    <t>AL-D000659</t>
  </si>
  <si>
    <t>AL-A000659</t>
  </si>
  <si>
    <t>AL-A000652</t>
  </si>
  <si>
    <t>AL-F000284</t>
  </si>
  <si>
    <t>AL-B004125</t>
  </si>
  <si>
    <t>AL-A003761</t>
  </si>
  <si>
    <t>AL-A003745</t>
  </si>
  <si>
    <t>AL-A003746</t>
  </si>
  <si>
    <t>AL-A003789</t>
  </si>
  <si>
    <t>AL-A003790</t>
  </si>
  <si>
    <t>AL-E004831</t>
  </si>
  <si>
    <t>AL-A001140</t>
  </si>
  <si>
    <t>AL-A004815</t>
  </si>
  <si>
    <t>AL-F001141</t>
  </si>
  <si>
    <t>AL-A001141</t>
  </si>
  <si>
    <t>AL-A004813</t>
  </si>
  <si>
    <t>AL-A004816</t>
  </si>
  <si>
    <t>AL-E004903</t>
  </si>
  <si>
    <t>AL-E004896</t>
  </si>
  <si>
    <t>AL-F004896</t>
  </si>
  <si>
    <t>AL-A004896</t>
  </si>
  <si>
    <t>AL-F000568</t>
  </si>
  <si>
    <t>AL-A001925</t>
  </si>
  <si>
    <t>AL-B000022</t>
  </si>
  <si>
    <t>AL-A000022</t>
  </si>
  <si>
    <t>AL-A001904</t>
  </si>
  <si>
    <t>AL-F003898</t>
  </si>
  <si>
    <t>AL-B003618</t>
  </si>
  <si>
    <t>AL-B003719</t>
  </si>
  <si>
    <t>AL-E003911</t>
  </si>
  <si>
    <t>AL-F003911</t>
  </si>
  <si>
    <t>AL-F003008</t>
  </si>
  <si>
    <t>AL-F003922</t>
  </si>
  <si>
    <t>AL-B003720</t>
  </si>
  <si>
    <t>AL-E003988</t>
  </si>
  <si>
    <t>AL-E003717</t>
  </si>
  <si>
    <t>AL-F003717</t>
  </si>
  <si>
    <t>AL-E003926</t>
  </si>
  <si>
    <t>AL-F003926</t>
  </si>
  <si>
    <t>AL-E003936</t>
  </si>
  <si>
    <t>AL-E003981</t>
  </si>
  <si>
    <t>AL-A005456</t>
  </si>
  <si>
    <t>AL-A009032</t>
  </si>
  <si>
    <t>AL-A009092</t>
  </si>
  <si>
    <t>AL-F001460</t>
  </si>
  <si>
    <t>AL-A004863</t>
  </si>
  <si>
    <t>AL-A001684</t>
  </si>
  <si>
    <t>AL-A009091</t>
  </si>
  <si>
    <t>AL-A004317</t>
  </si>
  <si>
    <t>AL-A005584</t>
  </si>
  <si>
    <t>AL-A004747</t>
  </si>
  <si>
    <t>AL-A004782</t>
  </si>
  <si>
    <t>AL-A005672</t>
  </si>
  <si>
    <t>AL-A001315</t>
  </si>
  <si>
    <t>AL-A001956</t>
  </si>
  <si>
    <t>AL-A001744</t>
  </si>
  <si>
    <t>AL-A005834</t>
  </si>
  <si>
    <t>AL-A004159</t>
  </si>
  <si>
    <t>AL-A001215</t>
  </si>
  <si>
    <t>AL-A001351</t>
  </si>
  <si>
    <t>AL-A007521</t>
  </si>
  <si>
    <t>AL-A000258</t>
  </si>
  <si>
    <t>AL-B000521</t>
  </si>
  <si>
    <t>AL-A000521</t>
  </si>
  <si>
    <t>AL-A000958</t>
  </si>
  <si>
    <t>AL-B000618</t>
  </si>
  <si>
    <t>AL-A000618</t>
  </si>
  <si>
    <t>AL-A000520</t>
  </si>
  <si>
    <t>AL-A004172</t>
  </si>
  <si>
    <t>AL-A004157</t>
  </si>
  <si>
    <t>AL-A001638</t>
  </si>
  <si>
    <t>AL-F004509</t>
  </si>
  <si>
    <t>AL-B005951</t>
  </si>
  <si>
    <t>AL-A001373</t>
  </si>
  <si>
    <t>AL-D004128</t>
  </si>
  <si>
    <t>AL-A000360</t>
  </si>
  <si>
    <t>AL-A001998</t>
  </si>
  <si>
    <t>AL-E000410</t>
  </si>
  <si>
    <t>AL-F000410</t>
  </si>
  <si>
    <t>AL-A008030</t>
  </si>
  <si>
    <t>AL-E000411</t>
  </si>
  <si>
    <t>AL-F000411</t>
  </si>
  <si>
    <t>AL-B000411</t>
  </si>
  <si>
    <t>AL-A000411</t>
  </si>
  <si>
    <t>AL-E008031</t>
  </si>
  <si>
    <t>AL-F004007</t>
  </si>
  <si>
    <t>AL-E000414</t>
  </si>
  <si>
    <t>AL-A003768</t>
  </si>
  <si>
    <t>AL-A003767</t>
  </si>
  <si>
    <t>AL-A003770</t>
  </si>
  <si>
    <t>AL-A003769</t>
  </si>
  <si>
    <t>AL-A003771</t>
  </si>
  <si>
    <t>AL-A009009</t>
  </si>
  <si>
    <t>AL-A005282</t>
  </si>
  <si>
    <t>AL-E004014</t>
  </si>
  <si>
    <t>AL-C004014</t>
  </si>
  <si>
    <t>AL-B004014</t>
  </si>
  <si>
    <t>AL-A004014</t>
  </si>
  <si>
    <t>AL-E004490</t>
  </si>
  <si>
    <t>AL-E004515</t>
  </si>
  <si>
    <t>AL-E004485</t>
  </si>
  <si>
    <t>AL-E004499</t>
  </si>
  <si>
    <t>AL-E004511</t>
  </si>
  <si>
    <t>AL-E004497</t>
  </si>
  <si>
    <t>AL-E004494</t>
  </si>
  <si>
    <t>AL-E004492</t>
  </si>
  <si>
    <t>AL-E004484</t>
  </si>
  <si>
    <t>AL-E005195</t>
  </si>
  <si>
    <t>AL-E004491</t>
  </si>
  <si>
    <t>AL-E004486</t>
  </si>
  <si>
    <t>AL-E005196</t>
  </si>
  <si>
    <t>AL-A004597</t>
  </si>
  <si>
    <t>AL-F000160</t>
  </si>
  <si>
    <t>AL-A000160</t>
  </si>
  <si>
    <t>AL-A000460</t>
  </si>
  <si>
    <t>AL-B005379</t>
  </si>
  <si>
    <t>AL-A001913</t>
  </si>
  <si>
    <t>AL-A001912</t>
  </si>
  <si>
    <t>AL-E000081</t>
  </si>
  <si>
    <t>AL-F000081</t>
  </si>
  <si>
    <t>AL-B000081</t>
  </si>
  <si>
    <t>AL-A000081</t>
  </si>
  <si>
    <t>AL-B001703</t>
  </si>
  <si>
    <t>AL-D001703</t>
  </si>
  <si>
    <t>AL-A001703</t>
  </si>
  <si>
    <t>AL-D005603</t>
  </si>
  <si>
    <t>AL-F001473</t>
  </si>
  <si>
    <t>AL-C009033</t>
  </si>
  <si>
    <t>AL-A001473</t>
  </si>
  <si>
    <t>AL-F000832</t>
  </si>
  <si>
    <t>AL-C000832</t>
  </si>
  <si>
    <t>AL-B000832</t>
  </si>
  <si>
    <t>AL-D000832</t>
  </si>
  <si>
    <t>AL-A000832</t>
  </si>
  <si>
    <t>AL-F001344</t>
  </si>
  <si>
    <t>AL-B001344</t>
  </si>
  <si>
    <t>AL-D001344</t>
  </si>
  <si>
    <t>AL-A001344</t>
  </si>
  <si>
    <t>AL-D001917</t>
  </si>
  <si>
    <t>AL-A001917</t>
  </si>
  <si>
    <t>AL-F000833</t>
  </si>
  <si>
    <t>AL-C005371</t>
  </si>
  <si>
    <t>AL-B000833</t>
  </si>
  <si>
    <t>AL-A000833</t>
  </si>
  <si>
    <t>AL-A001626</t>
  </si>
  <si>
    <t>AL-E000496</t>
  </si>
  <si>
    <t>AL-F000496</t>
  </si>
  <si>
    <t>AL-C000496</t>
  </si>
  <si>
    <t>AL-B000496</t>
  </si>
  <si>
    <t>AL-D000496</t>
  </si>
  <si>
    <t>AL-A000496</t>
  </si>
  <si>
    <t>AL-A001902</t>
  </si>
  <si>
    <t>AL-A001883</t>
  </si>
  <si>
    <t>AL-A005787</t>
  </si>
  <si>
    <t>AL-A003014</t>
  </si>
  <si>
    <t>AL-A003013</t>
  </si>
  <si>
    <t>AL-A008173</t>
  </si>
  <si>
    <t>AL-F000144</t>
  </si>
  <si>
    <t>AL-A000923</t>
  </si>
  <si>
    <t>AL-F000571</t>
  </si>
  <si>
    <t>AL-A000571</t>
  </si>
  <si>
    <t>AL-A005975</t>
  </si>
  <si>
    <t>AL-A004827</t>
  </si>
  <si>
    <t>AL-A009327</t>
  </si>
  <si>
    <t>AL-A001599</t>
  </si>
  <si>
    <t>AL-A001919</t>
  </si>
  <si>
    <t>AL-A001764</t>
  </si>
  <si>
    <t>AL-G001709</t>
  </si>
  <si>
    <t>AL-A001709</t>
  </si>
  <si>
    <t>AL-E008004</t>
  </si>
  <si>
    <t>AL-F000232</t>
  </si>
  <si>
    <t>AL-E000017</t>
  </si>
  <si>
    <t>AL-F000017</t>
  </si>
  <si>
    <t>AL-B000017</t>
  </si>
  <si>
    <t>AL-D000017</t>
  </si>
  <si>
    <t>AL-A000017</t>
  </si>
  <si>
    <t>AL-A001500</t>
  </si>
  <si>
    <t>AL-A001512</t>
  </si>
  <si>
    <t>AL-A001699</t>
  </si>
  <si>
    <t>AL-A001151</t>
  </si>
  <si>
    <t>AL-A001217</t>
  </si>
  <si>
    <t>AL-E001582</t>
  </si>
  <si>
    <t>AL-F000253</t>
  </si>
  <si>
    <t>AL-A000253</t>
  </si>
  <si>
    <t>AL-A001835</t>
  </si>
  <si>
    <t>AL-A000234</t>
  </si>
  <si>
    <t>AL-A001050</t>
  </si>
  <si>
    <t>AL-A001480</t>
  </si>
  <si>
    <t>AL-A005749</t>
  </si>
  <si>
    <t>AL-A005647</t>
  </si>
  <si>
    <t>AL-A001553</t>
  </si>
  <si>
    <t>AL-F000188</t>
  </si>
  <si>
    <t>AL-A001867</t>
  </si>
  <si>
    <t>AL-A001781</t>
  </si>
  <si>
    <t>AL-D001780</t>
  </si>
  <si>
    <t>AL-A001780</t>
  </si>
  <si>
    <t>AL-D001646</t>
  </si>
  <si>
    <t>AL-A001646</t>
  </si>
  <si>
    <t>AL-A001055</t>
  </si>
  <si>
    <t>AL-A005662</t>
  </si>
  <si>
    <t>AL-A005661</t>
  </si>
  <si>
    <t>AL-A001779</t>
  </si>
  <si>
    <t>AL-A008139</t>
  </si>
  <si>
    <t>AL-A001732</t>
  </si>
  <si>
    <t>AL-A005126</t>
  </si>
  <si>
    <t>AL-A001602</t>
  </si>
  <si>
    <t>AL-A001601</t>
  </si>
  <si>
    <t>AL-A001385</t>
  </si>
  <si>
    <t>AL-A005338</t>
  </si>
  <si>
    <t>AL-A001641</t>
  </si>
  <si>
    <t>AL-E008447</t>
  </si>
  <si>
    <t>AL-F001089</t>
  </si>
  <si>
    <t>AL-B001089</t>
  </si>
  <si>
    <t>AL-A001089</t>
  </si>
  <si>
    <t>AL-E008445</t>
  </si>
  <si>
    <t>AL-F001090</t>
  </si>
  <si>
    <t>AL-B001090</t>
  </si>
  <si>
    <t>AL-A001090</t>
  </si>
  <si>
    <t>AL-A004346</t>
  </si>
  <si>
    <t>AL-B003757</t>
  </si>
  <si>
    <t>AL-A003756</t>
  </si>
  <si>
    <t>AL-A003758</t>
  </si>
  <si>
    <t>AL-A003759</t>
  </si>
  <si>
    <t>AL-D004991</t>
  </si>
  <si>
    <t>AL-A001483</t>
  </si>
  <si>
    <t>AL-A004260</t>
  </si>
  <si>
    <t>AL-E009210</t>
  </si>
  <si>
    <t>AL-E009211</t>
  </si>
  <si>
    <t>AL-A004676</t>
  </si>
  <si>
    <t>AL-A004679</t>
  </si>
  <si>
    <t>AL-A004672</t>
  </si>
  <si>
    <t>AL-A005451</t>
  </si>
  <si>
    <t>AL-A004118</t>
  </si>
  <si>
    <t>AL-B001871</t>
  </si>
  <si>
    <t>AL-D004731</t>
  </si>
  <si>
    <t>AL-A001871</t>
  </si>
  <si>
    <t>AL-B001870</t>
  </si>
  <si>
    <t>AL-D004733</t>
  </si>
  <si>
    <t>AL-A001870</t>
  </si>
  <si>
    <t>AL-A001080</t>
  </si>
  <si>
    <t>AL-F001872</t>
  </si>
  <si>
    <t>AL-C001872</t>
  </si>
  <si>
    <t>AL-B001872</t>
  </si>
  <si>
    <t>AL-D001872</t>
  </si>
  <si>
    <t>AL-A001872</t>
  </si>
  <si>
    <t>AL-F000777</t>
  </si>
  <si>
    <t>AL-C000777</t>
  </si>
  <si>
    <t>AL-B000777</t>
  </si>
  <si>
    <t>AL-D004677</t>
  </si>
  <si>
    <t>AL-A000777</t>
  </si>
  <si>
    <t>AL-E000467</t>
  </si>
  <si>
    <t>AL-F000467</t>
  </si>
  <si>
    <t>AL-C000467</t>
  </si>
  <si>
    <t>AL-B000467</t>
  </si>
  <si>
    <t>AL-D000467</t>
  </si>
  <si>
    <t>AL-A000467</t>
  </si>
  <si>
    <t>AL-A001466</t>
  </si>
  <si>
    <t>AL-B001740</t>
  </si>
  <si>
    <t>AL-A001740</t>
  </si>
  <si>
    <t>AL-B001836</t>
  </si>
  <si>
    <t>AL-A001836</t>
  </si>
  <si>
    <t>AL-F001317</t>
  </si>
  <si>
    <t>AL-B001317</t>
  </si>
  <si>
    <t>AL-D001317</t>
  </si>
  <si>
    <t>AL-A001317</t>
  </si>
  <si>
    <t>AL-B001741</t>
  </si>
  <si>
    <t>AL-A001741</t>
  </si>
  <si>
    <t>AL-A001520</t>
  </si>
  <si>
    <t>AL-A004819</t>
  </si>
  <si>
    <t>AL-D004980</t>
  </si>
  <si>
    <t>AL-A004850</t>
  </si>
  <si>
    <t>AL-F001855</t>
  </si>
  <si>
    <t>AL-A009030</t>
  </si>
  <si>
    <t>AL-E004054</t>
  </si>
  <si>
    <t>AL-A008000</t>
  </si>
  <si>
    <t>AL-A000707</t>
  </si>
  <si>
    <t>AL-A005868</t>
  </si>
  <si>
    <t>AL-A009016</t>
  </si>
  <si>
    <t>AL-A005295</t>
  </si>
  <si>
    <t>AL-E000025</t>
  </si>
  <si>
    <t>AL-E000023</t>
  </si>
  <si>
    <t>AL-F000023</t>
  </si>
  <si>
    <t>AL-A003779</t>
  </si>
  <si>
    <t>AL-A003780</t>
  </si>
  <si>
    <t>AL-A003778</t>
  </si>
  <si>
    <t>AL-A003777</t>
  </si>
  <si>
    <t>AL-A003781</t>
  </si>
  <si>
    <t>AL-A004721</t>
  </si>
  <si>
    <t>AL-Y005370</t>
  </si>
  <si>
    <t>AL-Y002006</t>
  </si>
  <si>
    <t>AL-A008099</t>
  </si>
  <si>
    <t>AL-D009234</t>
  </si>
  <si>
    <t>AL-A008100</t>
  </si>
  <si>
    <t>AL-D009233</t>
  </si>
  <si>
    <t>AL-A008101</t>
  </si>
  <si>
    <t>AL-A008102</t>
  </si>
  <si>
    <t>AL-A004354</t>
  </si>
  <si>
    <t>AL-A005337</t>
  </si>
  <si>
    <t>AL-A004328</t>
  </si>
  <si>
    <t>AL-A005780</t>
  </si>
  <si>
    <t>AL-A001322</t>
  </si>
  <si>
    <t>AL-A004177</t>
  </si>
  <si>
    <t>AL-F000469</t>
  </si>
  <si>
    <t>AL-A000469</t>
  </si>
  <si>
    <t>AL-A000762</t>
  </si>
  <si>
    <t>AL-C004114</t>
  </si>
  <si>
    <t>AL-F000044</t>
  </si>
  <si>
    <t>AL-A008070</t>
  </si>
  <si>
    <t>AL-E004057</t>
  </si>
  <si>
    <t>AL-F000793</t>
  </si>
  <si>
    <t>AL-C009177</t>
  </si>
  <si>
    <t>AL-A000793</t>
  </si>
  <si>
    <t>AL-F001338</t>
  </si>
  <si>
    <t>AL-C009175</t>
  </si>
  <si>
    <t>AL-B001338</t>
  </si>
  <si>
    <t>AL-A001338</t>
  </si>
  <si>
    <t>AL-A004318</t>
  </si>
  <si>
    <t>AL-A001681</t>
  </si>
  <si>
    <t>AL-F000196</t>
  </si>
  <si>
    <t>AL-A000196</t>
  </si>
  <si>
    <t>AL-E000136</t>
  </si>
  <si>
    <t>AL-F000136</t>
  </si>
  <si>
    <t>AL-C000136</t>
  </si>
  <si>
    <t>AL-B000136</t>
  </si>
  <si>
    <t>AL-D000136</t>
  </si>
  <si>
    <t>AL-A000136</t>
  </si>
  <si>
    <t>AL-A000012</t>
  </si>
  <si>
    <t>AL-E000275</t>
  </si>
  <si>
    <t>AL-F000275</t>
  </si>
  <si>
    <t>AL-C009176</t>
  </si>
  <si>
    <t>AL-B000275</t>
  </si>
  <si>
    <t>AL-D000275</t>
  </si>
  <si>
    <t>AL-A000275</t>
  </si>
  <si>
    <t>AL-A005948</t>
  </si>
  <si>
    <t>AL-E009164</t>
  </si>
  <si>
    <t>AL-F001467</t>
  </si>
  <si>
    <t>AL-B001467</t>
  </si>
  <si>
    <t>AL-A001467</t>
  </si>
  <si>
    <t>AL-A001340</t>
  </si>
  <si>
    <t>AL-A000903</t>
  </si>
  <si>
    <t>AL-A005237</t>
  </si>
  <si>
    <t>AL-A005506</t>
  </si>
  <si>
    <t>AL-F000201</t>
  </si>
  <si>
    <t>AL-B005201</t>
  </si>
  <si>
    <t>AL-A000564</t>
  </si>
  <si>
    <t>AL-F000043</t>
  </si>
  <si>
    <t>AL-B005791</t>
  </si>
  <si>
    <t>AL-A004994</t>
  </si>
  <si>
    <t>AL-A004965</t>
  </si>
  <si>
    <t>AL-D005626</t>
  </si>
  <si>
    <t>AL-A001236</t>
  </si>
  <si>
    <t>AL-A008225</t>
  </si>
  <si>
    <t>AL-F004423</t>
  </si>
  <si>
    <t>AL-A001886</t>
  </si>
  <si>
    <t>AL-A001782</t>
  </si>
  <si>
    <t>AL-A000956</t>
  </si>
  <si>
    <t>AL-D001889</t>
  </si>
  <si>
    <t>AL-A001889</t>
  </si>
  <si>
    <t>AL-A005326</t>
  </si>
  <si>
    <t>AL-A000824</t>
  </si>
  <si>
    <t>AL-A001846</t>
  </si>
  <si>
    <t>AL-A001750</t>
  </si>
  <si>
    <t>AL-A001751</t>
  </si>
  <si>
    <t>AL-A001958</t>
  </si>
  <si>
    <t>AL-Y002007</t>
  </si>
  <si>
    <t>AL-A004299</t>
  </si>
  <si>
    <t>AL-C000792</t>
  </si>
  <si>
    <t>AL-B000792</t>
  </si>
  <si>
    <t>AL-A000792</t>
  </si>
  <si>
    <t>AL-D004615</t>
  </si>
  <si>
    <t>AL-A004100</t>
  </si>
  <si>
    <t>AL-B000774</t>
  </si>
  <si>
    <t>AL-A000774</t>
  </si>
  <si>
    <t>AL-E000669</t>
  </si>
  <si>
    <t>AL-F000669</t>
  </si>
  <si>
    <t>AL-G000669</t>
  </si>
  <si>
    <t>AL-C000669</t>
  </si>
  <si>
    <t>AL-B000669</t>
  </si>
  <si>
    <t>AL-A000669</t>
  </si>
  <si>
    <t>AL-A007668</t>
  </si>
  <si>
    <t>AL-A001082</t>
  </si>
  <si>
    <t>AL-A001564</t>
  </si>
  <si>
    <t>AL-A001555</t>
  </si>
  <si>
    <t>AL-A005088</t>
  </si>
  <si>
    <t>AL-A001039</t>
  </si>
  <si>
    <t>AL-A004465</t>
  </si>
  <si>
    <t>AL-E002853</t>
  </si>
  <si>
    <t>AL-U002853</t>
  </si>
  <si>
    <t>AL-B002853</t>
  </si>
  <si>
    <t>AL-A002853</t>
  </si>
  <si>
    <t>AL-A001393</t>
  </si>
  <si>
    <t>AL-A004353</t>
  </si>
  <si>
    <t>AL-A004476</t>
  </si>
  <si>
    <t>AL-A000973</t>
  </si>
  <si>
    <t>AL-A004936</t>
  </si>
  <si>
    <t>AL-A004243</t>
  </si>
  <si>
    <t>AL-A004933</t>
  </si>
  <si>
    <t>AL-A004932</t>
  </si>
  <si>
    <t>AL-A005251</t>
  </si>
  <si>
    <t>AL-A005823</t>
  </si>
  <si>
    <t>AL-E004119</t>
  </si>
  <si>
    <t>AL-F004120</t>
  </si>
  <si>
    <t>AL-F000054</t>
  </si>
  <si>
    <t>AL-A005335</t>
  </si>
  <si>
    <t>AL-G005618</t>
  </si>
  <si>
    <t>AL-B000217</t>
  </si>
  <si>
    <t>AL-D000217</t>
  </si>
  <si>
    <t>AL-A000217</t>
  </si>
  <si>
    <t>AL-B001853</t>
  </si>
  <si>
    <t>AL-E008084</t>
  </si>
  <si>
    <t>AL-E000605</t>
  </si>
  <si>
    <t>AL-B000605</t>
  </si>
  <si>
    <t>AL-D004605</t>
  </si>
  <si>
    <t>AL-A000605</t>
  </si>
  <si>
    <t>AL-A001088</t>
  </si>
  <si>
    <t>AL-A005395</t>
  </si>
  <si>
    <t>AL-A004154</t>
  </si>
  <si>
    <t>AL-D005551</t>
  </si>
  <si>
    <t>AL-A000302</t>
  </si>
  <si>
    <t>AL-A001093</t>
  </si>
  <si>
    <t>AL-E000727</t>
  </si>
  <si>
    <t>AL-F000727</t>
  </si>
  <si>
    <t>AL-B000727</t>
  </si>
  <si>
    <t>AL-A000727</t>
  </si>
  <si>
    <t>AL-A001719</t>
  </si>
  <si>
    <t>AL-A001632</t>
  </si>
  <si>
    <t>AL-F000280</t>
  </si>
  <si>
    <t>AL-A005279</t>
  </si>
  <si>
    <t>AL-J009395</t>
  </si>
  <si>
    <t>AL-J009394</t>
  </si>
  <si>
    <t>AL-J009396</t>
  </si>
  <si>
    <t>AL-A000348</t>
  </si>
  <si>
    <t>AL-A008056</t>
  </si>
  <si>
    <t>AL-E008168</t>
  </si>
  <si>
    <t>AL-F000968</t>
  </si>
  <si>
    <t>AL-A000968</t>
  </si>
  <si>
    <t>AL-E008058</t>
  </si>
  <si>
    <t>AL-E008032</t>
  </si>
  <si>
    <t>AL-E008033</t>
  </si>
  <si>
    <t>AL-F000969</t>
  </si>
  <si>
    <t>AL-A000969</t>
  </si>
  <si>
    <t>AL-A001029</t>
  </si>
  <si>
    <t>AL-A001079</t>
  </si>
  <si>
    <t>AL-A001120</t>
  </si>
  <si>
    <t>AL-A005100</t>
  </si>
  <si>
    <t>AL-E008171</t>
  </si>
  <si>
    <t>AL-F000171</t>
  </si>
  <si>
    <t>AL-F000508</t>
  </si>
  <si>
    <t>AL-E008578</t>
  </si>
  <si>
    <t>AL-F000578</t>
  </si>
  <si>
    <t>AL-A000121</t>
  </si>
  <si>
    <t>AL-F000141</t>
  </si>
  <si>
    <t>AL-B000141</t>
  </si>
  <si>
    <t>AL-A000141</t>
  </si>
  <si>
    <t>AL-F000113</t>
  </si>
  <si>
    <t>AL-B000113</t>
  </si>
  <si>
    <t>AL-A000113</t>
  </si>
  <si>
    <t>AL-A004395</t>
  </si>
  <si>
    <t>AL-E000114</t>
  </si>
  <si>
    <t>AL-F000114</t>
  </si>
  <si>
    <t>AL-C000114</t>
  </si>
  <si>
    <t>AL-B000114</t>
  </si>
  <si>
    <t>AL-B000116</t>
  </si>
  <si>
    <t>AL-D000114</t>
  </si>
  <si>
    <t>AL-A000114</t>
  </si>
  <si>
    <t>AL-F001468</t>
  </si>
  <si>
    <t>AL-E000112</t>
  </si>
  <si>
    <t>AL-F000112</t>
  </si>
  <si>
    <t>AL-G000112</t>
  </si>
  <si>
    <t>AL-C000112</t>
  </si>
  <si>
    <t>AL-B000112</t>
  </si>
  <si>
    <t>AL-D000112</t>
  </si>
  <si>
    <t>AL-A000112</t>
  </si>
  <si>
    <t>AL-A001312</t>
  </si>
  <si>
    <t>AL-E000726</t>
  </si>
  <si>
    <t>AL-F000726</t>
  </si>
  <si>
    <t>AL-G004084</t>
  </si>
  <si>
    <t>AL-C000726</t>
  </si>
  <si>
    <t>AL-B000726</t>
  </si>
  <si>
    <t>AL-A000726</t>
  </si>
  <si>
    <t>AL-A001145</t>
  </si>
  <si>
    <t>AL-B000842</t>
  </si>
  <si>
    <t>AL-A000842</t>
  </si>
  <si>
    <t>AL-B005520</t>
  </si>
  <si>
    <t>AL-A001783</t>
  </si>
  <si>
    <t>AL-E000108</t>
  </si>
  <si>
    <t>AL-F000108</t>
  </si>
  <si>
    <t>AL-C000108</t>
  </si>
  <si>
    <t>AL-B000108</t>
  </si>
  <si>
    <t>AL-D004867</t>
  </si>
  <si>
    <t>AL-A000108</t>
  </si>
  <si>
    <t>AL-A000143</t>
  </si>
  <si>
    <t>AL-E000109</t>
  </si>
  <si>
    <t>AL-F000109</t>
  </si>
  <si>
    <t>AL-B000109</t>
  </si>
  <si>
    <t>AL-A000109</t>
  </si>
  <si>
    <t>AL-A001903</t>
  </si>
  <si>
    <t>AL-A004373</t>
  </si>
  <si>
    <t>AL-A001876</t>
  </si>
  <si>
    <t>AL-A001931</t>
  </si>
  <si>
    <t>AL-A001941</t>
  </si>
  <si>
    <t>AL-A004753</t>
  </si>
  <si>
    <t>AL-A001146</t>
  </si>
  <si>
    <t>AL-A001147</t>
  </si>
  <si>
    <t>AL-A001824</t>
  </si>
  <si>
    <t>AL-A000562</t>
  </si>
  <si>
    <t>AL-A000744</t>
  </si>
  <si>
    <t>AL-F000584</t>
  </si>
  <si>
    <t>AL-E000084</t>
  </si>
  <si>
    <t>AL-F000084</t>
  </si>
  <si>
    <t>AL-B000084</t>
  </si>
  <si>
    <t>AL-A000084</t>
  </si>
  <si>
    <t>AL-A001787</t>
  </si>
  <si>
    <t>AL-E000962</t>
  </si>
  <si>
    <t>AL-F000962</t>
  </si>
  <si>
    <t>AL-B000962</t>
  </si>
  <si>
    <t>AL-D009962</t>
  </si>
  <si>
    <t>AL-A000962</t>
  </si>
  <si>
    <t>AL-A001157</t>
  </si>
  <si>
    <t>AL-A008047</t>
  </si>
  <si>
    <t>AL-A005001</t>
  </si>
  <si>
    <t>AL-E000391</t>
  </si>
  <si>
    <t>AL-F000391</t>
  </si>
  <si>
    <t>AL-B000391</t>
  </si>
  <si>
    <t>AL-D000391</t>
  </si>
  <si>
    <t>AL-A000391</t>
  </si>
  <si>
    <t>AL-E000363</t>
  </si>
  <si>
    <t>AL-F000363</t>
  </si>
  <si>
    <t>AL-F001363</t>
  </si>
  <si>
    <t>AL-G000363</t>
  </si>
  <si>
    <t>AL-C000363</t>
  </si>
  <si>
    <t>AL-B000363</t>
  </si>
  <si>
    <t>AL-D000363</t>
  </si>
  <si>
    <t>AL-A000363</t>
  </si>
  <si>
    <t>AL-A001363</t>
  </si>
  <si>
    <t>AL-A008085</t>
  </si>
  <si>
    <t>AL-A008034</t>
  </si>
  <si>
    <t>AL-E008003</t>
  </si>
  <si>
    <t>AL-F000369</t>
  </si>
  <si>
    <t>AL-D004369</t>
  </si>
  <si>
    <t>AL-D004939</t>
  </si>
  <si>
    <t>AL-F001369</t>
  </si>
  <si>
    <t>AL-B001369</t>
  </si>
  <si>
    <t>AL-D001369</t>
  </si>
  <si>
    <t>AL-A001369</t>
  </si>
  <si>
    <t>AL-F005501</t>
  </si>
  <si>
    <t>AL-A000848</t>
  </si>
  <si>
    <t>AL-A008035</t>
  </si>
  <si>
    <t>AL-A001964</t>
  </si>
  <si>
    <t>AL-F001365</t>
  </si>
  <si>
    <t>AL-A001365</t>
  </si>
  <si>
    <t>AL-A001357</t>
  </si>
  <si>
    <t>AL-A000450</t>
  </si>
  <si>
    <t>AL-A001623</t>
  </si>
  <si>
    <t>AL-A004434</t>
  </si>
  <si>
    <t>AL-B008036</t>
  </si>
  <si>
    <t>AL-D001366</t>
  </si>
  <si>
    <t>AL-A001366</t>
  </si>
  <si>
    <t>AL-A001825</t>
  </si>
  <si>
    <t>AL-F000421</t>
  </si>
  <si>
    <t>AL-A001359</t>
  </si>
  <si>
    <t>AL-A001368</t>
  </si>
  <si>
    <t>AL-A001361</t>
  </si>
  <si>
    <t>AL-A000585</t>
  </si>
  <si>
    <t>AL-A008129</t>
  </si>
  <si>
    <t>AL-F001105</t>
  </si>
  <si>
    <t>AL-D004181</t>
  </si>
  <si>
    <t>AL-A004164</t>
  </si>
  <si>
    <t>AL-A008069</t>
  </si>
  <si>
    <t>AL-F000428</t>
  </si>
  <si>
    <t>AL-B000428</t>
  </si>
  <si>
    <t>AL-A000428</t>
  </si>
  <si>
    <t>AL-E000418</t>
  </si>
  <si>
    <t>AL-F000418</t>
  </si>
  <si>
    <t>AL-C004418</t>
  </si>
  <si>
    <t>AL-B000418</t>
  </si>
  <si>
    <t>AL-A000418</t>
  </si>
  <si>
    <t>AL-A000473</t>
  </si>
  <si>
    <t>AL-A001843</t>
  </si>
  <si>
    <t>AL-A005299</t>
  </si>
  <si>
    <t>AL-A001759</t>
  </si>
  <si>
    <t>AL-A004514</t>
  </si>
  <si>
    <t>AL-A005239</t>
  </si>
  <si>
    <t>AL-C000817</t>
  </si>
  <si>
    <t>AL-B000817</t>
  </si>
  <si>
    <t>AL-A000817</t>
  </si>
  <si>
    <t>AL-A001817</t>
  </si>
  <si>
    <t>AL-A000061</t>
  </si>
  <si>
    <t>AL-A000260</t>
  </si>
  <si>
    <t>AL-A005558</t>
  </si>
  <si>
    <t>AL-A001299</t>
  </si>
  <si>
    <t>AL-A001298</t>
  </si>
  <si>
    <t>AL-F000679</t>
  </si>
  <si>
    <t>AL-A009197</t>
  </si>
  <si>
    <t>AL-A009198</t>
  </si>
  <si>
    <t>AL-D000397</t>
  </si>
  <si>
    <t>AL-E000392</t>
  </si>
  <si>
    <t>AL-F000392</t>
  </si>
  <si>
    <t>AL-B000392</t>
  </si>
  <si>
    <t>AL-D004992</t>
  </si>
  <si>
    <t>AL-A000392</t>
  </si>
  <si>
    <t>AL-E004301</t>
  </si>
  <si>
    <t>AL-A000011</t>
  </si>
  <si>
    <t>AL-D005108</t>
  </si>
  <si>
    <t>AL-E004379</t>
  </si>
  <si>
    <t>AL-A001656</t>
  </si>
  <si>
    <t>AL-A008002</t>
  </si>
  <si>
    <t>AL-E009248</t>
  </si>
  <si>
    <t>AL-A008204</t>
  </si>
  <si>
    <t>AL-A005652</t>
  </si>
  <si>
    <t>AL-A004998</t>
  </si>
  <si>
    <t>AL-A001550</t>
  </si>
  <si>
    <t>AL-A001551</t>
  </si>
  <si>
    <t>AL-A001563</t>
  </si>
  <si>
    <t>AL-A001438</t>
  </si>
  <si>
    <t>AL-A001439</t>
  </si>
  <si>
    <t>AL-A001529</t>
  </si>
  <si>
    <t>AL-A000027</t>
  </si>
  <si>
    <t>AL-B001882</t>
  </si>
  <si>
    <t>AL-A001882</t>
  </si>
  <si>
    <t>AL-A001241</t>
  </si>
  <si>
    <t>AL-A001458</t>
  </si>
  <si>
    <t>AL-B001429</t>
  </si>
  <si>
    <t>AL-A001429</t>
  </si>
  <si>
    <t>AL-D005958</t>
  </si>
  <si>
    <t>AL-B001230</t>
  </si>
  <si>
    <t>AL-A001230</t>
  </si>
  <si>
    <t>AL-E000990</t>
  </si>
  <si>
    <t>AL-F000990</t>
  </si>
  <si>
    <t>AL-B000990</t>
  </si>
  <si>
    <t>AL-D000990</t>
  </si>
  <si>
    <t>AL-A000990</t>
  </si>
  <si>
    <t>AL-A001901</t>
  </si>
  <si>
    <t>AL-C009186</t>
  </si>
  <si>
    <t>AL-E000367</t>
  </si>
  <si>
    <t>AL-F000367</t>
  </si>
  <si>
    <t>AL-C000367</t>
  </si>
  <si>
    <t>AL-B000367</t>
  </si>
  <si>
    <t>AL-D000367</t>
  </si>
  <si>
    <t>AL-A000367</t>
  </si>
  <si>
    <t>AL-A000560</t>
  </si>
  <si>
    <t>AL-A009134</t>
  </si>
  <si>
    <t>AL-D005895</t>
  </si>
  <si>
    <t>AL-A000806</t>
  </si>
  <si>
    <t>AL-D005989</t>
  </si>
  <si>
    <t>AL-B005898</t>
  </si>
  <si>
    <t>AL-D005897</t>
  </si>
  <si>
    <t>AL-A000534</t>
  </si>
  <si>
    <t>AL-A005352</t>
  </si>
  <si>
    <t>AL-A004357</t>
  </si>
  <si>
    <t>AL-A004783</t>
  </si>
  <si>
    <t>AL-A005976</t>
  </si>
  <si>
    <t>AL-A004564</t>
  </si>
  <si>
    <t>AL-E000689</t>
  </si>
  <si>
    <t>AL-F000689</t>
  </si>
  <si>
    <t>AL-C000689</t>
  </si>
  <si>
    <t>AL-B000689</t>
  </si>
  <si>
    <t>AL-D004919</t>
  </si>
  <si>
    <t>AL-A000689</t>
  </si>
  <si>
    <t>AL-A004886</t>
  </si>
  <si>
    <t>AL-A000687</t>
  </si>
  <si>
    <t>AL-A001570</t>
  </si>
  <si>
    <t>AL-A000976</t>
  </si>
  <si>
    <t>AL-A001720</t>
  </si>
  <si>
    <t>AL-F000128</t>
  </si>
  <si>
    <t>AL-B001210</t>
  </si>
  <si>
    <t>AL-A001210</t>
  </si>
  <si>
    <t>AL-A001208</t>
  </si>
  <si>
    <t>AL-A007208</t>
  </si>
  <si>
    <t>AL-A008097</t>
  </si>
  <si>
    <t>AL-A001710</t>
  </si>
  <si>
    <t>AL-A005435</t>
  </si>
  <si>
    <t>AL-A005953</t>
  </si>
  <si>
    <t>AL-A005954</t>
  </si>
  <si>
    <t>AL-A009067</t>
  </si>
  <si>
    <t>AL-A001739</t>
  </si>
  <si>
    <t>AL-D000656</t>
  </si>
  <si>
    <t>AL-A000656</t>
  </si>
  <si>
    <t>AL-A001702</t>
  </si>
  <si>
    <t>AL-A001378</t>
  </si>
  <si>
    <t>AL-A004656</t>
  </si>
  <si>
    <t>AL-A004280</t>
  </si>
  <si>
    <t>AL-A005875</t>
  </si>
  <si>
    <t>AL-A001617</t>
  </si>
  <si>
    <t>AL-A005105</t>
  </si>
  <si>
    <t>AL-A008037</t>
  </si>
  <si>
    <t>AL-A001476</t>
  </si>
  <si>
    <t>AL-E004191</t>
  </si>
  <si>
    <t>AL-A008478</t>
  </si>
  <si>
    <t>AL-A000885</t>
  </si>
  <si>
    <t>AL-E004613</t>
  </si>
  <si>
    <t>AL-E004187</t>
  </si>
  <si>
    <t>AL-A005583</t>
  </si>
  <si>
    <t>AL-E005685</t>
  </si>
  <si>
    <t>AL-F001470</t>
  </si>
  <si>
    <t>AL-D005685</t>
  </si>
  <si>
    <t>AL-A001470</t>
  </si>
  <si>
    <t>AL-A008059</t>
  </si>
  <si>
    <t>AL-B001440</t>
  </si>
  <si>
    <t>AL-A001440</t>
  </si>
  <si>
    <t>AL-A001900</t>
  </si>
  <si>
    <t>AL-A001256</t>
  </si>
  <si>
    <t>AL-F001342</t>
  </si>
  <si>
    <t>AL-A001342</t>
  </si>
  <si>
    <t>AL-E000146</t>
  </si>
  <si>
    <t>AL-F000146</t>
  </si>
  <si>
    <t>AL-C000146</t>
  </si>
  <si>
    <t>AL-B000146</t>
  </si>
  <si>
    <t>AL-D000146</t>
  </si>
  <si>
    <t>AL-A000146</t>
  </si>
  <si>
    <t>AL-A001235</t>
  </si>
  <si>
    <t>AL-B001788</t>
  </si>
  <si>
    <t>AL-E008039</t>
  </si>
  <si>
    <t>AL-A009028</t>
  </si>
  <si>
    <t>AL-A005147</t>
  </si>
  <si>
    <t>AL-A004663</t>
  </si>
  <si>
    <t>AL-A004169</t>
  </si>
  <si>
    <t>AL-A000909</t>
  </si>
  <si>
    <t>AL-E005838</t>
  </si>
  <si>
    <t>AL-D005838</t>
  </si>
  <si>
    <t>AL-A001952</t>
  </si>
  <si>
    <t>AL-A004946</t>
  </si>
  <si>
    <t>AL-A005879</t>
  </si>
  <si>
    <t>AL-A009362</t>
  </si>
  <si>
    <t>AL-A005475</t>
  </si>
  <si>
    <t>AL-F005472</t>
  </si>
  <si>
    <t>AL-B000939</t>
  </si>
  <si>
    <t>AL-A000939</t>
  </si>
  <si>
    <t>AL-A001939</t>
  </si>
  <si>
    <t>AL-G001009</t>
  </si>
  <si>
    <t>AL-G001937</t>
  </si>
  <si>
    <t>AL-G001306</t>
  </si>
  <si>
    <t>AL-G001011</t>
  </si>
  <si>
    <t>AL-G001714</t>
  </si>
  <si>
    <t>AL-A008145</t>
  </si>
  <si>
    <t>AL-A000139</t>
  </si>
  <si>
    <t>AL-A005622</t>
  </si>
  <si>
    <t>AL-B004914</t>
  </si>
  <si>
    <t>AL-A001752</t>
  </si>
  <si>
    <t>AL-F000014</t>
  </si>
  <si>
    <t>AL-A001921</t>
  </si>
  <si>
    <t>AL-D005068</t>
  </si>
  <si>
    <t>AL-A000466</t>
  </si>
  <si>
    <t>AL-A007466</t>
  </si>
  <si>
    <t>AL-A004452</t>
  </si>
  <si>
    <t>AL-A005985</t>
  </si>
  <si>
    <t>AL-D004466</t>
  </si>
  <si>
    <t>AL-A001507</t>
  </si>
  <si>
    <t>AL-A007069</t>
  </si>
  <si>
    <t>AL-E004458</t>
  </si>
  <si>
    <t>AL-D004904</t>
  </si>
  <si>
    <t>AL-A004904</t>
  </si>
  <si>
    <t>AL-A004675</t>
  </si>
  <si>
    <t>AL-F000009</t>
  </si>
  <si>
    <t>AL-F001063</t>
  </si>
  <si>
    <t>AL-A001804</t>
  </si>
  <si>
    <t>AL-A001628</t>
  </si>
  <si>
    <t>AL-A000300</t>
  </si>
  <si>
    <t>AL-A008082</t>
  </si>
  <si>
    <t>AL-A004384</t>
  </si>
  <si>
    <t>AL-A003751</t>
  </si>
  <si>
    <t>AL-A003750</t>
  </si>
  <si>
    <t>AL-A003748</t>
  </si>
  <si>
    <t>AL-A003749</t>
  </si>
  <si>
    <t>AL-A005125</t>
  </si>
  <si>
    <t>AL-A005986</t>
  </si>
  <si>
    <t>AL-E004155</t>
  </si>
  <si>
    <t>AL-A004271</t>
  </si>
  <si>
    <t>AL-F005560</t>
  </si>
  <si>
    <t>AL-A004598</t>
  </si>
  <si>
    <t>AL-A005605</t>
  </si>
  <si>
    <t>AL-A005910</t>
  </si>
  <si>
    <t>AL-A008227</t>
  </si>
  <si>
    <t>AL-A003733</t>
  </si>
  <si>
    <t>AL-A003734</t>
  </si>
  <si>
    <t>AL-A003735</t>
  </si>
  <si>
    <t>AL-A003737</t>
  </si>
  <si>
    <t>AL-A003738</t>
  </si>
  <si>
    <t>AL-A003741</t>
  </si>
  <si>
    <t>AL-A003739</t>
  </si>
  <si>
    <t>AL-A003740</t>
  </si>
  <si>
    <t>AL-E003006</t>
  </si>
  <si>
    <t>AL-E000453</t>
  </si>
  <si>
    <t>AL-F000453</t>
  </si>
  <si>
    <t>AL-C000453</t>
  </si>
  <si>
    <t>AL-B000453</t>
  </si>
  <si>
    <t>AL-D000453</t>
  </si>
  <si>
    <t>AL-A000453</t>
  </si>
  <si>
    <t>AL-A000454</t>
  </si>
  <si>
    <t>AL-E000055</t>
  </si>
  <si>
    <t>AL-F000055</t>
  </si>
  <si>
    <t>AL-B000055</t>
  </si>
  <si>
    <t>AL-A000055</t>
  </si>
  <si>
    <t>AL-A001309</t>
  </si>
  <si>
    <t>AL-E000107</t>
  </si>
  <si>
    <t>AL-F000107</t>
  </si>
  <si>
    <t>AL-B000107</t>
  </si>
  <si>
    <t>AL-D009107</t>
  </si>
  <si>
    <t>AL-A000107</t>
  </si>
  <si>
    <t>AL-A005731</t>
  </si>
  <si>
    <t>AL-A000489</t>
  </si>
  <si>
    <t>AL-A005459</t>
  </si>
  <si>
    <t>AL-A005101</t>
  </si>
  <si>
    <t>AL-A003775</t>
  </si>
  <si>
    <t>AL-A003772</t>
  </si>
  <si>
    <t>AL-A003774</t>
  </si>
  <si>
    <t>AL-A003773</t>
  </si>
  <si>
    <t>AL-C004911</t>
  </si>
  <si>
    <t>AL-D004611</t>
  </si>
  <si>
    <t>AL-F000235</t>
  </si>
  <si>
    <t>AL-D004235</t>
  </si>
  <si>
    <t>AL-E000343</t>
  </si>
  <si>
    <t>AL-A001516</t>
  </si>
  <si>
    <t>AL-A001785</t>
  </si>
  <si>
    <t>AL-E001515</t>
  </si>
  <si>
    <t>AL-F001515</t>
  </si>
  <si>
    <t>AL-C001515</t>
  </si>
  <si>
    <t>AL-B001515</t>
  </si>
  <si>
    <t>AL-D001515</t>
  </si>
  <si>
    <t>AL-A001515</t>
  </si>
  <si>
    <t>AL-E005361</t>
  </si>
  <si>
    <t>AL-A000177</t>
  </si>
  <si>
    <t>AL-A004459</t>
  </si>
  <si>
    <t>AL-A001270</t>
  </si>
  <si>
    <t>AL-A009212</t>
  </si>
  <si>
    <t>AL-A004830</t>
  </si>
  <si>
    <t>AL-A007004</t>
  </si>
  <si>
    <t>AL-A009099</t>
  </si>
  <si>
    <t>AL-A009097</t>
  </si>
  <si>
    <t>AL-A005877</t>
  </si>
  <si>
    <t>AL-A004377</t>
  </si>
  <si>
    <t>AL-A005378</t>
  </si>
  <si>
    <t>AL-A004788</t>
  </si>
  <si>
    <t>AL-A000380</t>
  </si>
  <si>
    <t>AL-A004982</t>
  </si>
  <si>
    <t>A004804</t>
  </si>
  <si>
    <t>E000015</t>
  </si>
  <si>
    <t>F000015</t>
  </si>
  <si>
    <t>A009337</t>
  </si>
  <si>
    <t>A005432</t>
  </si>
  <si>
    <t>A005981</t>
  </si>
  <si>
    <t>F005038</t>
  </si>
  <si>
    <t>A001110</t>
  </si>
  <si>
    <t>A004853</t>
  </si>
  <si>
    <t>B000719</t>
  </si>
  <si>
    <t>D005185</t>
  </si>
  <si>
    <t>A000719</t>
  </si>
  <si>
    <t>A000319</t>
  </si>
  <si>
    <t>F000383</t>
  </si>
  <si>
    <t>C004115</t>
  </si>
  <si>
    <t>B000383</t>
  </si>
  <si>
    <t>D004115</t>
  </si>
  <si>
    <t>A000383</t>
  </si>
  <si>
    <t>F001838</t>
  </si>
  <si>
    <t>C001838</t>
  </si>
  <si>
    <t>B001838</t>
  </si>
  <si>
    <t>D001838</t>
  </si>
  <si>
    <t>A001838</t>
  </si>
  <si>
    <t>A006013</t>
  </si>
  <si>
    <t>A001162</t>
  </si>
  <si>
    <t>A007838</t>
  </si>
  <si>
    <t>F001814</t>
  </si>
  <si>
    <t>F001485</t>
  </si>
  <si>
    <t>F001451</t>
  </si>
  <si>
    <t>F000799</t>
  </si>
  <si>
    <t>F001618</t>
  </si>
  <si>
    <t>F001968</t>
  </si>
  <si>
    <t>A005777</t>
  </si>
  <si>
    <t>A005987</t>
  </si>
  <si>
    <t>A004595</t>
  </si>
  <si>
    <t>A005296</t>
  </si>
  <si>
    <t>E004607</t>
  </si>
  <si>
    <t>E009064</t>
  </si>
  <si>
    <t>F000844</t>
  </si>
  <si>
    <t>A000844</t>
  </si>
  <si>
    <t>A004632</t>
  </si>
  <si>
    <t>E004239</t>
  </si>
  <si>
    <t>E004698</t>
  </si>
  <si>
    <t>A004698</t>
  </si>
  <si>
    <t>E004691</t>
  </si>
  <si>
    <t>E004873</t>
  </si>
  <si>
    <t>E005182</t>
  </si>
  <si>
    <t>D005182</t>
  </si>
  <si>
    <t>E009063</t>
  </si>
  <si>
    <t>E004385</t>
  </si>
  <si>
    <t>A001335</t>
  </si>
  <si>
    <t>A004066</t>
  </si>
  <si>
    <t>D000399</t>
  </si>
  <si>
    <t>A000399</t>
  </si>
  <si>
    <t>A004397</t>
  </si>
  <si>
    <t>A005221</t>
  </si>
  <si>
    <t>A001996</t>
  </si>
  <si>
    <t>A004111</t>
  </si>
  <si>
    <t>D005946</t>
  </si>
  <si>
    <t>D001933</t>
  </si>
  <si>
    <t>D005533</t>
  </si>
  <si>
    <t>A001924</t>
  </si>
  <si>
    <t>A001914</t>
  </si>
  <si>
    <t>E000675</t>
  </si>
  <si>
    <t>F000675</t>
  </si>
  <si>
    <t>C000675</t>
  </si>
  <si>
    <t>B000675</t>
  </si>
  <si>
    <t>D000675</t>
  </si>
  <si>
    <t>A000675</t>
  </si>
  <si>
    <t>E008006</t>
  </si>
  <si>
    <t>A001193</t>
  </si>
  <si>
    <t>A007675</t>
  </si>
  <si>
    <t>E000691</t>
  </si>
  <si>
    <t>F000691</t>
  </si>
  <si>
    <t>A000691</t>
  </si>
  <si>
    <t>E008098</t>
  </si>
  <si>
    <t>D001765</t>
  </si>
  <si>
    <t>A001765</t>
  </si>
  <si>
    <t>E008008</t>
  </si>
  <si>
    <t>B008008</t>
  </si>
  <si>
    <t>A000680</t>
  </si>
  <si>
    <t>A000676</t>
  </si>
  <si>
    <t>E008680</t>
  </si>
  <si>
    <t>A000681</t>
  </si>
  <si>
    <t>E008009</t>
  </si>
  <si>
    <t>A000755</t>
  </si>
  <si>
    <t>A008278</t>
  </si>
  <si>
    <t>E008010</t>
  </si>
  <si>
    <t>A000705</t>
  </si>
  <si>
    <t>A000671</t>
  </si>
  <si>
    <t>A007580</t>
  </si>
  <si>
    <t>D001372</t>
  </si>
  <si>
    <t>D001942</t>
  </si>
  <si>
    <t>F000063</t>
  </si>
  <si>
    <t>D004034</t>
  </si>
  <si>
    <t>A009386</t>
  </si>
  <si>
    <t>A004407</t>
  </si>
  <si>
    <t>A004793</t>
  </si>
  <si>
    <t>A008046</t>
  </si>
  <si>
    <t>E004674</t>
  </si>
  <si>
    <t>B001805</t>
  </si>
  <si>
    <t>A000430</t>
  </si>
  <si>
    <t>A004488</t>
  </si>
  <si>
    <t>E000223</t>
  </si>
  <si>
    <t>F000223</t>
  </si>
  <si>
    <t>B000223</t>
  </si>
  <si>
    <t>A000223</t>
  </si>
  <si>
    <t>E004560</t>
  </si>
  <si>
    <t>A001976</t>
  </si>
  <si>
    <t>A001388</t>
  </si>
  <si>
    <t>A001387</t>
  </si>
  <si>
    <t>A001386</t>
  </si>
  <si>
    <t>F000153</t>
  </si>
  <si>
    <t>B000153</t>
  </si>
  <si>
    <t>A000153</t>
  </si>
  <si>
    <t>F000210</t>
  </si>
  <si>
    <t>A004132</t>
  </si>
  <si>
    <t>A001237</t>
  </si>
  <si>
    <t>A000147</t>
  </si>
  <si>
    <t>A005859</t>
  </si>
  <si>
    <t>A001799</t>
  </si>
  <si>
    <t>A004427</t>
  </si>
  <si>
    <t>A001697</t>
  </si>
  <si>
    <t>A000787</t>
  </si>
  <si>
    <t>A000611</t>
  </si>
  <si>
    <t>A007732</t>
  </si>
  <si>
    <t>A000732</t>
  </si>
  <si>
    <t>A001922</t>
  </si>
  <si>
    <t>A001747</t>
  </si>
  <si>
    <t>A009080</t>
  </si>
  <si>
    <t>A004294</t>
  </si>
  <si>
    <t>F000404</t>
  </si>
  <si>
    <t>E000137</t>
  </si>
  <si>
    <t>F000137</t>
  </si>
  <si>
    <t>E008012</t>
  </si>
  <si>
    <t>E000152</t>
  </si>
  <si>
    <t>F000152</t>
  </si>
  <si>
    <t>C000152</t>
  </si>
  <si>
    <t>B000152</t>
  </si>
  <si>
    <t>A000152</t>
  </si>
  <si>
    <t>A001152</t>
  </si>
  <si>
    <t>A004371</t>
  </si>
  <si>
    <t>A004372</t>
  </si>
  <si>
    <t>A004536</t>
  </si>
  <si>
    <t>A004188</t>
  </si>
  <si>
    <t>A004688</t>
  </si>
  <si>
    <t>A004424</t>
  </si>
  <si>
    <t>A001915</t>
  </si>
  <si>
    <t>A005463</t>
  </si>
  <si>
    <t>A009078</t>
  </si>
  <si>
    <t>A009079</t>
  </si>
  <si>
    <t>A005143</t>
  </si>
  <si>
    <t>A005858</t>
  </si>
  <si>
    <t>A004195</t>
  </si>
  <si>
    <t>B000613</t>
  </si>
  <si>
    <t>A000613</t>
  </si>
  <si>
    <t>A004311</t>
  </si>
  <si>
    <t>A000248</t>
  </si>
  <si>
    <t>A000262</t>
  </si>
  <si>
    <t>A001634</t>
  </si>
  <si>
    <t>A000995</t>
  </si>
  <si>
    <t>E000265</t>
  </si>
  <si>
    <t>F000265</t>
  </si>
  <si>
    <t>B000265</t>
  </si>
  <si>
    <t>A000265</t>
  </si>
  <si>
    <t>A001265</t>
  </si>
  <si>
    <t>F001265</t>
  </si>
  <si>
    <t>A001664</t>
  </si>
  <si>
    <t>E000250</t>
  </si>
  <si>
    <t>F000250</t>
  </si>
  <si>
    <t>C000250</t>
  </si>
  <si>
    <t>B000250</t>
  </si>
  <si>
    <t>D000250</t>
  </si>
  <si>
    <t>A000250</t>
  </si>
  <si>
    <t>A001850</t>
  </si>
  <si>
    <t>F001850</t>
  </si>
  <si>
    <t>E008013</t>
  </si>
  <si>
    <t>F001044</t>
  </si>
  <si>
    <t>D004044</t>
  </si>
  <si>
    <t>A001044</t>
  </si>
  <si>
    <t>D004859</t>
  </si>
  <si>
    <t>F001640</t>
  </si>
  <si>
    <t>F001643</t>
  </si>
  <si>
    <t>F001642</t>
  </si>
  <si>
    <t>F001190</t>
  </si>
  <si>
    <t>F001645</t>
  </si>
  <si>
    <t>D004268</t>
  </si>
  <si>
    <t>A008632</t>
  </si>
  <si>
    <t>F000910</t>
  </si>
  <si>
    <t>A000910</t>
  </si>
  <si>
    <t>A001259</t>
  </si>
  <si>
    <t>F000268</t>
  </si>
  <si>
    <t>B000268</t>
  </si>
  <si>
    <t>A000268</t>
  </si>
  <si>
    <t>D001766</t>
  </si>
  <si>
    <t>A001766</t>
  </si>
  <si>
    <t>A000927</t>
  </si>
  <si>
    <t>E000646</t>
  </si>
  <si>
    <t>F000646</t>
  </si>
  <si>
    <t>B000646</t>
  </si>
  <si>
    <t>D004646</t>
  </si>
  <si>
    <t>A000646</t>
  </si>
  <si>
    <t>A001949</t>
  </si>
  <si>
    <t>A001595</t>
  </si>
  <si>
    <t>A005132</t>
  </si>
  <si>
    <t>A000812</t>
  </si>
  <si>
    <t>A000997</t>
  </si>
  <si>
    <t>A000994</t>
  </si>
  <si>
    <t>E000364</t>
  </si>
  <si>
    <t>F000364</t>
  </si>
  <si>
    <t>C009023</t>
  </si>
  <si>
    <t>B000364</t>
  </si>
  <si>
    <t>A000364</t>
  </si>
  <si>
    <t>A000764</t>
  </si>
  <si>
    <t>E000039</t>
  </si>
  <si>
    <t>F000039</t>
  </si>
  <si>
    <t>C000039</t>
  </si>
  <si>
    <t>B000039</t>
  </si>
  <si>
    <t>A000539</t>
  </si>
  <si>
    <t>E000010</t>
  </si>
  <si>
    <t>F000010</t>
  </si>
  <si>
    <t>E001364</t>
  </si>
  <si>
    <t>E000007</t>
  </si>
  <si>
    <t>F000007</t>
  </si>
  <si>
    <t>A001860</t>
  </si>
  <si>
    <t>B000194</t>
  </si>
  <si>
    <t>A000194</t>
  </si>
  <si>
    <t>C005699</t>
  </si>
  <si>
    <t>C005700</t>
  </si>
  <si>
    <t>E000657</t>
  </si>
  <si>
    <t>F000657</t>
  </si>
  <si>
    <t>E008014</t>
  </si>
  <si>
    <t>F000545</t>
  </si>
  <si>
    <t>A000545</t>
  </si>
  <si>
    <t>A009265</t>
  </si>
  <si>
    <t>A004999</t>
  </si>
  <si>
    <t>A000370</t>
  </si>
  <si>
    <t>A009352</t>
  </si>
  <si>
    <t>E001000</t>
  </si>
  <si>
    <t>F001000</t>
  </si>
  <si>
    <t>B001000</t>
  </si>
  <si>
    <t>D009026</t>
  </si>
  <si>
    <t>A001000</t>
  </si>
  <si>
    <t>A005331</t>
  </si>
  <si>
    <t>E005065</t>
  </si>
  <si>
    <t>F000266</t>
  </si>
  <si>
    <t>G005065</t>
  </si>
  <si>
    <t>A000266</t>
  </si>
  <si>
    <t>F000882</t>
  </si>
  <si>
    <t>A000882</t>
  </si>
  <si>
    <t>A005275</t>
  </si>
  <si>
    <t>A001832</t>
  </si>
  <si>
    <t>A000937</t>
  </si>
  <si>
    <t>A001748</t>
  </si>
  <si>
    <t>A009047</t>
  </si>
  <si>
    <t>D004009</t>
  </si>
  <si>
    <t>A001498</t>
  </si>
  <si>
    <t>D004012</t>
  </si>
  <si>
    <t>A000621</t>
  </si>
  <si>
    <t>A001801</t>
  </si>
  <si>
    <t>A001499</t>
  </si>
  <si>
    <t>A001077</t>
  </si>
  <si>
    <t>A001877</t>
  </si>
  <si>
    <t>A001717</t>
  </si>
  <si>
    <t>D001849</t>
  </si>
  <si>
    <t>A001718</t>
  </si>
  <si>
    <t>F000123</t>
  </si>
  <si>
    <t>B000123</t>
  </si>
  <si>
    <t>D004123</t>
  </si>
  <si>
    <t>A000123</t>
  </si>
  <si>
    <t>A005839</t>
  </si>
  <si>
    <t>D004266</t>
  </si>
  <si>
    <t>A000249</t>
  </si>
  <si>
    <t>A004735</t>
  </si>
  <si>
    <t>A009249</t>
  </si>
  <si>
    <t>A001533</t>
  </si>
  <si>
    <t>D009194</t>
  </si>
  <si>
    <t>A001534</t>
  </si>
  <si>
    <t>D005405</t>
  </si>
  <si>
    <t>A000993</t>
  </si>
  <si>
    <t>D005408</t>
  </si>
  <si>
    <t>A005408</t>
  </si>
  <si>
    <t>A009334</t>
  </si>
  <si>
    <t>D004915</t>
  </si>
  <si>
    <t>A004915</t>
  </si>
  <si>
    <t>F005407</t>
  </si>
  <si>
    <t>A001818</t>
  </si>
  <si>
    <t>A001934</t>
  </si>
  <si>
    <t>A009191</t>
  </si>
  <si>
    <t>A008125</t>
  </si>
  <si>
    <t>E004335</t>
  </si>
  <si>
    <t>E004836</t>
  </si>
  <si>
    <t>E008015</t>
  </si>
  <si>
    <t>E004003</t>
  </si>
  <si>
    <t>E008016</t>
  </si>
  <si>
    <t>E008017</t>
  </si>
  <si>
    <t>E000038</t>
  </si>
  <si>
    <t>E008042</t>
  </si>
  <si>
    <t>E008041</t>
  </si>
  <si>
    <t>E004973</t>
  </si>
  <si>
    <t>E004339</t>
  </si>
  <si>
    <t>A008160</t>
  </si>
  <si>
    <t>A005760</t>
  </si>
  <si>
    <t>E008151</t>
  </si>
  <si>
    <t>A005991</t>
  </si>
  <si>
    <t>E008018</t>
  </si>
  <si>
    <t>E001693</t>
  </si>
  <si>
    <t>A001694</t>
  </si>
  <si>
    <t>E000097</t>
  </si>
  <si>
    <t>E004561</t>
  </si>
  <si>
    <t>A005932</t>
  </si>
  <si>
    <t>E004381</t>
  </si>
  <si>
    <t>E001687</t>
  </si>
  <si>
    <t>E004149</t>
  </si>
  <si>
    <t>E001173</t>
  </si>
  <si>
    <t>E005860</t>
  </si>
  <si>
    <t>E008019</t>
  </si>
  <si>
    <t>F000695</t>
  </si>
  <si>
    <t>A000695</t>
  </si>
  <si>
    <t>E000641</t>
  </si>
  <si>
    <t>F000641</t>
  </si>
  <si>
    <t>B000641</t>
  </si>
  <si>
    <t>D004841</t>
  </si>
  <si>
    <t>A000641</t>
  </si>
  <si>
    <t>A001509</t>
  </si>
  <si>
    <t>A001510</t>
  </si>
  <si>
    <t>D004074</t>
  </si>
  <si>
    <t>A004074</t>
  </si>
  <si>
    <t>A000199</t>
  </si>
  <si>
    <t>A001559</t>
  </si>
  <si>
    <t>F000187</t>
  </si>
  <si>
    <t>A005920</t>
  </si>
  <si>
    <t>A005612</t>
  </si>
  <si>
    <t>A005613</t>
  </si>
  <si>
    <t>A009081</t>
  </si>
  <si>
    <t>A004473</t>
  </si>
  <si>
    <t>A004040</t>
  </si>
  <si>
    <t>A001205</t>
  </si>
  <si>
    <t>E009062</t>
  </si>
  <si>
    <t>A000913</t>
  </si>
  <si>
    <t>F004798</t>
  </si>
  <si>
    <t>A001980</t>
  </si>
  <si>
    <t>A004631</t>
  </si>
  <si>
    <t>A005058</t>
  </si>
  <si>
    <t>A000096</t>
  </si>
  <si>
    <t>A000596</t>
  </si>
  <si>
    <t>A005669</t>
  </si>
  <si>
    <t>A004233</t>
  </si>
  <si>
    <t>A005775</t>
  </si>
  <si>
    <t>A000101</t>
  </si>
  <si>
    <t>A000881</t>
  </si>
  <si>
    <t>A000917</t>
  </si>
  <si>
    <t>F000751</t>
  </si>
  <si>
    <t>B000751</t>
  </si>
  <si>
    <t>A000751</t>
  </si>
  <si>
    <t>F001644</t>
  </si>
  <si>
    <t>B001644</t>
  </si>
  <si>
    <t>D004182</t>
  </si>
  <si>
    <t>A001644</t>
  </si>
  <si>
    <t>A001935</t>
  </si>
  <si>
    <t>A005012</t>
  </si>
  <si>
    <t>F004142</t>
  </si>
  <si>
    <t>A004765</t>
  </si>
  <si>
    <t>A005114</t>
  </si>
  <si>
    <t>A005002</t>
  </si>
  <si>
    <t>A005019</t>
  </si>
  <si>
    <t>A005011</t>
  </si>
  <si>
    <t>A005015</t>
  </si>
  <si>
    <t>A001578</t>
  </si>
  <si>
    <t>A005006</t>
  </si>
  <si>
    <t>E000297</t>
  </si>
  <si>
    <t>F000297</t>
  </si>
  <si>
    <t>B000297</t>
  </si>
  <si>
    <t>A000297</t>
  </si>
  <si>
    <t>A001594</t>
  </si>
  <si>
    <t>A005010</t>
  </si>
  <si>
    <t>A005116</t>
  </si>
  <si>
    <t>B009019</t>
  </si>
  <si>
    <t>A001630</t>
  </si>
  <si>
    <t>A004928</t>
  </si>
  <si>
    <t>F000633</t>
  </si>
  <si>
    <t>B005810</t>
  </si>
  <si>
    <t>D005810</t>
  </si>
  <si>
    <t>A000633</t>
  </si>
  <si>
    <t>A004483</t>
  </si>
  <si>
    <t>A000855</t>
  </si>
  <si>
    <t>A001813</t>
  </si>
  <si>
    <t>A004931</t>
  </si>
  <si>
    <t>C005718</t>
  </si>
  <si>
    <t>C001443</t>
  </si>
  <si>
    <t>C000984</t>
  </si>
  <si>
    <t>C001304</t>
  </si>
  <si>
    <t>C005318</t>
  </si>
  <si>
    <t>C000985</t>
  </si>
  <si>
    <t>C000986</t>
  </si>
  <si>
    <t>A001153</t>
  </si>
  <si>
    <t>A001940</t>
  </si>
  <si>
    <t>E004683</t>
  </si>
  <si>
    <t>F000451</t>
  </si>
  <si>
    <t>A000451</t>
  </si>
  <si>
    <t>F001479</t>
  </si>
  <si>
    <t>F000540</t>
  </si>
  <si>
    <t>A005567</t>
  </si>
  <si>
    <t>E009035</t>
  </si>
  <si>
    <t>A009035</t>
  </si>
  <si>
    <t>D005474</t>
  </si>
  <si>
    <t>F000714</t>
  </si>
  <si>
    <t>D005473</t>
  </si>
  <si>
    <t>A000714</t>
  </si>
  <si>
    <t>A000131</t>
  </si>
  <si>
    <t>A001156</t>
  </si>
  <si>
    <t>D001982</t>
  </si>
  <si>
    <t>A001982</t>
  </si>
  <si>
    <t>E000118</t>
  </si>
  <si>
    <t>F000118</t>
  </si>
  <si>
    <t>B000118</t>
  </si>
  <si>
    <t>A000118</t>
  </si>
  <si>
    <t>F000117</t>
  </si>
  <si>
    <t>F000120</t>
  </si>
  <si>
    <t>B000120</t>
  </si>
  <si>
    <t>A000120</t>
  </si>
  <si>
    <t>F000576</t>
  </si>
  <si>
    <t>F000222</t>
  </si>
  <si>
    <t>E000495</t>
  </si>
  <si>
    <t>F000495</t>
  </si>
  <si>
    <t>C000495</t>
  </si>
  <si>
    <t>B000495</t>
  </si>
  <si>
    <t>D000495</t>
  </si>
  <si>
    <t>A000495</t>
  </si>
  <si>
    <t>A000431</t>
  </si>
  <si>
    <t>A001569</t>
  </si>
  <si>
    <t>F000155</t>
  </si>
  <si>
    <t>B000155</t>
  </si>
  <si>
    <t>A000155</t>
  </si>
  <si>
    <t>A000555</t>
  </si>
  <si>
    <t>F000389</t>
  </si>
  <si>
    <t>B000389</t>
  </si>
  <si>
    <t>A000389</t>
  </si>
  <si>
    <t>E005519</t>
  </si>
  <si>
    <t>D001711</t>
  </si>
  <si>
    <t>A005399</t>
  </si>
  <si>
    <t>A005668</t>
  </si>
  <si>
    <t>A001402</t>
  </si>
  <si>
    <t>B000746</t>
  </si>
  <si>
    <t>A000746</t>
  </si>
  <si>
    <t>A001463</t>
  </si>
  <si>
    <t>A001769</t>
  </si>
  <si>
    <t>F001423</t>
  </si>
  <si>
    <t>A001423</t>
  </si>
  <si>
    <t>F000138</t>
  </si>
  <si>
    <t>E000104</t>
  </si>
  <si>
    <t>F000104</t>
  </si>
  <si>
    <t>B000104</t>
  </si>
  <si>
    <t>D000104</t>
  </si>
  <si>
    <t>A000104</t>
  </si>
  <si>
    <t>A000181</t>
  </si>
  <si>
    <t>A001409</t>
  </si>
  <si>
    <t>D004516</t>
  </si>
  <si>
    <t>D004517</t>
  </si>
  <si>
    <t>A001161</t>
  </si>
  <si>
    <t>A001469</t>
  </si>
  <si>
    <t>A000854</t>
  </si>
  <si>
    <t>A004102</t>
  </si>
  <si>
    <t>F000401</t>
  </si>
  <si>
    <t>A000401</t>
  </si>
  <si>
    <t>F001262</t>
  </si>
  <si>
    <t>B005793</t>
  </si>
  <si>
    <t>A001262</t>
  </si>
  <si>
    <t>D004231</t>
  </si>
  <si>
    <t>A000001</t>
  </si>
  <si>
    <t>A004224</t>
  </si>
  <si>
    <t>A001313</t>
  </si>
  <si>
    <t>F000029</t>
  </si>
  <si>
    <t>A000029</t>
  </si>
  <si>
    <t>A000030</t>
  </si>
  <si>
    <t>A004701</t>
  </si>
  <si>
    <t>A009282</t>
  </si>
  <si>
    <t>A001984</t>
  </si>
  <si>
    <t>B004697</t>
  </si>
  <si>
    <t>A001946</t>
  </si>
  <si>
    <t>B001059</t>
  </si>
  <si>
    <t>D005925</t>
  </si>
  <si>
    <t>A001059</t>
  </si>
  <si>
    <t>A001881</t>
  </si>
  <si>
    <t>A005767</t>
  </si>
  <si>
    <t>F000252</t>
  </si>
  <si>
    <t>A008001</t>
  </si>
  <si>
    <t>E008164</t>
  </si>
  <si>
    <t>A001251</t>
  </si>
  <si>
    <t>F000251</t>
  </si>
  <si>
    <t>A000836</t>
  </si>
  <si>
    <t>A005578</t>
  </si>
  <si>
    <t>F005226</t>
  </si>
  <si>
    <t>A000558</t>
  </si>
  <si>
    <t>A000088</t>
  </si>
  <si>
    <t>A000449</t>
  </si>
  <si>
    <t>A009373</t>
  </si>
  <si>
    <t>F001240</t>
  </si>
  <si>
    <t>D004056</t>
  </si>
  <si>
    <t>A001240</t>
  </si>
  <si>
    <t>A009244</t>
  </si>
  <si>
    <t>A001307</t>
  </si>
  <si>
    <t>A001985</t>
  </si>
  <si>
    <t>B000167</t>
  </si>
  <si>
    <t>D005066</t>
  </si>
  <si>
    <t>A000167</t>
  </si>
  <si>
    <t>E000535</t>
  </si>
  <si>
    <t>E003990</t>
  </si>
  <si>
    <t>E003991</t>
  </si>
  <si>
    <t>A004941</t>
  </si>
  <si>
    <t>A004943</t>
  </si>
  <si>
    <t>E008109</t>
  </si>
  <si>
    <t>A004437</t>
  </si>
  <si>
    <t>F004144</t>
  </si>
  <si>
    <t>F004180</t>
  </si>
  <si>
    <t>F000219</t>
  </si>
  <si>
    <t>C000219</t>
  </si>
  <si>
    <t>F001807</t>
  </si>
  <si>
    <t>C009199</t>
  </si>
  <si>
    <t>F001611</t>
  </si>
  <si>
    <t>C001611</t>
  </si>
  <si>
    <t>F001495</t>
  </si>
  <si>
    <t>C001495</t>
  </si>
  <si>
    <t>F004006</t>
  </si>
  <si>
    <t>E004671</t>
  </si>
  <si>
    <t>E000110</t>
  </si>
  <si>
    <t>F000110</t>
  </si>
  <si>
    <t>B000110</t>
  </si>
  <si>
    <t>A000110</t>
  </si>
  <si>
    <t>A000031</t>
  </si>
  <si>
    <t>A008169</t>
  </si>
  <si>
    <t>A005072</t>
  </si>
  <si>
    <t>A001101</t>
  </si>
  <si>
    <t>A005054</t>
  </si>
  <si>
    <t>E000422</t>
  </si>
  <si>
    <t>F000422</t>
  </si>
  <si>
    <t>G004422</t>
  </si>
  <si>
    <t>B000422</t>
  </si>
  <si>
    <t>A000422</t>
  </si>
  <si>
    <t>A001008</t>
  </si>
  <si>
    <t>A001197</t>
  </si>
  <si>
    <t>A003010</t>
  </si>
  <si>
    <t>A003011</t>
  </si>
  <si>
    <t>A003012</t>
  </si>
  <si>
    <t>B001576</t>
  </si>
  <si>
    <t>D001576</t>
  </si>
  <si>
    <t>A001576</t>
  </si>
  <si>
    <t>B000461</t>
  </si>
  <si>
    <t>D000461</t>
  </si>
  <si>
    <t>A000461</t>
  </si>
  <si>
    <t>B001857</t>
  </si>
  <si>
    <t>D001857</t>
  </si>
  <si>
    <t>A001857</t>
  </si>
  <si>
    <t>B001742</t>
  </si>
  <si>
    <t>A001742</t>
  </si>
  <si>
    <t>E000748</t>
  </si>
  <si>
    <t>F000748</t>
  </si>
  <si>
    <t>C000748</t>
  </si>
  <si>
    <t>B000748</t>
  </si>
  <si>
    <t>D000748</t>
  </si>
  <si>
    <t>A000748</t>
  </si>
  <si>
    <t>B001352</t>
  </si>
  <si>
    <t>A001352</t>
  </si>
  <si>
    <t>E000457</t>
  </si>
  <si>
    <t>B000457</t>
  </si>
  <si>
    <t>A000457</t>
  </si>
  <si>
    <t>E000729</t>
  </si>
  <si>
    <t>F000729</t>
  </si>
  <si>
    <t>C000729</t>
  </si>
  <si>
    <t>B000729</t>
  </si>
  <si>
    <t>A000729</t>
  </si>
  <si>
    <t>A001829</t>
  </si>
  <si>
    <t>A004801</t>
  </si>
  <si>
    <t>A001172</t>
  </si>
  <si>
    <t>E000094</t>
  </si>
  <si>
    <t>F000094</t>
  </si>
  <si>
    <t>A005283</t>
  </si>
  <si>
    <t>A005289</t>
  </si>
  <si>
    <t>A005291</t>
  </si>
  <si>
    <t>B004643</t>
  </si>
  <si>
    <t>A000643</t>
  </si>
  <si>
    <t>A008166</t>
  </si>
  <si>
    <t>A008165</t>
  </si>
  <si>
    <t>A004531</t>
  </si>
  <si>
    <t>E008021</t>
  </si>
  <si>
    <t>F000561</t>
  </si>
  <si>
    <t>B000561</t>
  </si>
  <si>
    <t>E000570</t>
  </si>
  <si>
    <t>F000570</t>
  </si>
  <si>
    <t>B000570</t>
  </si>
  <si>
    <t>A000570</t>
  </si>
  <si>
    <t>F005490</t>
  </si>
  <si>
    <t>C004320</t>
  </si>
  <si>
    <t>F004312</t>
  </si>
  <si>
    <t>C004309</t>
  </si>
  <si>
    <t>B001866</t>
  </si>
  <si>
    <t>A001410</t>
  </si>
  <si>
    <t>B000918</t>
  </si>
  <si>
    <t>A000918</t>
  </si>
  <si>
    <t>B001700</t>
  </si>
  <si>
    <t>A001700</t>
  </si>
  <si>
    <t>A004592</t>
  </si>
  <si>
    <t>A001986</t>
  </si>
  <si>
    <t>A005624</t>
  </si>
  <si>
    <t>A005546</t>
  </si>
  <si>
    <t>E004402</t>
  </si>
  <si>
    <t>B000013</t>
  </si>
  <si>
    <t>A000013</t>
  </si>
  <si>
    <t>B004028</t>
  </si>
  <si>
    <t>A001672</t>
  </si>
  <si>
    <t>D001672</t>
  </si>
  <si>
    <t>E000424</t>
  </si>
  <si>
    <t>A001522</t>
  </si>
  <si>
    <t>A005677</t>
  </si>
  <si>
    <t>A005675</t>
  </si>
  <si>
    <t>A005676</t>
  </si>
  <si>
    <t>A005203</t>
  </si>
  <si>
    <t>A004383</t>
  </si>
  <si>
    <t>A000281</t>
  </si>
  <si>
    <t>A001544</t>
  </si>
  <si>
    <t>A001749</t>
  </si>
  <si>
    <t>E000549</t>
  </si>
  <si>
    <t>F000549</t>
  </si>
  <si>
    <t>G000549</t>
  </si>
  <si>
    <t>C000549</t>
  </si>
  <si>
    <t>B000549</t>
  </si>
  <si>
    <t>A000549</t>
  </si>
  <si>
    <t>B000548</t>
  </si>
  <si>
    <t>A000548</t>
  </si>
  <si>
    <t>A004687</t>
  </si>
  <si>
    <t>F000157</t>
  </si>
  <si>
    <t>A008083</t>
  </si>
  <si>
    <t>A005232</t>
  </si>
  <si>
    <t>E000214</t>
  </si>
  <si>
    <t>F000214</t>
  </si>
  <si>
    <t>C000214</t>
  </si>
  <si>
    <t>B000214</t>
  </si>
  <si>
    <t>D000214</t>
  </si>
  <si>
    <t>A000214</t>
  </si>
  <si>
    <t>A007588</t>
  </si>
  <si>
    <t>E009013</t>
  </si>
  <si>
    <t>F001408</t>
  </si>
  <si>
    <t>C001408</t>
  </si>
  <si>
    <t>B001408</t>
  </si>
  <si>
    <t>D001408</t>
  </si>
  <si>
    <t>A001408</t>
  </si>
  <si>
    <t>A001856</t>
  </si>
  <si>
    <t>F001701</t>
  </si>
  <si>
    <t>B001701</t>
  </si>
  <si>
    <t>D001701</t>
  </si>
  <si>
    <t>A001701</t>
  </si>
  <si>
    <t>A001314</t>
  </si>
  <si>
    <t>A001114</t>
  </si>
  <si>
    <t>A001181</t>
  </si>
  <si>
    <t>B005496</t>
  </si>
  <si>
    <t>B005489</t>
  </si>
  <si>
    <t>B005495</t>
  </si>
  <si>
    <t>E008022</t>
  </si>
  <si>
    <t>B001432</t>
  </si>
  <si>
    <t>A001432</t>
  </si>
  <si>
    <t>A000900</t>
  </si>
  <si>
    <t>A008079</t>
  </si>
  <si>
    <t>E004556</t>
  </si>
  <si>
    <t>F000898</t>
  </si>
  <si>
    <t>D004556</t>
  </si>
  <si>
    <t>A000898</t>
  </si>
  <si>
    <t>E004900</t>
  </si>
  <si>
    <t>F000408</t>
  </si>
  <si>
    <t>B000408</t>
  </si>
  <si>
    <t>A000408</t>
  </si>
  <si>
    <t>A001905</t>
  </si>
  <si>
    <t>E004002</t>
  </si>
  <si>
    <t>E004524</t>
  </si>
  <si>
    <t>E004555</t>
  </si>
  <si>
    <t>D004555</t>
  </si>
  <si>
    <t>A000926</t>
  </si>
  <si>
    <t>A008077</t>
  </si>
  <si>
    <t>A008118</t>
  </si>
  <si>
    <t>A000899</t>
  </si>
  <si>
    <t>A008095</t>
  </si>
  <si>
    <t>A004363</t>
  </si>
  <si>
    <t>E004622</t>
  </si>
  <si>
    <t>F000906</t>
  </si>
  <si>
    <t>A000906</t>
  </si>
  <si>
    <t>A001482</t>
  </si>
  <si>
    <t>A000315</t>
  </si>
  <si>
    <t>F000749</t>
  </si>
  <si>
    <t>F001005</t>
  </si>
  <si>
    <t>F001004</t>
  </si>
  <si>
    <t>C001004</t>
  </si>
  <si>
    <t>B001004</t>
  </si>
  <si>
    <t>A001004</t>
  </si>
  <si>
    <t>F000289</t>
  </si>
  <si>
    <t>F000502</t>
  </si>
  <si>
    <t>E000393</t>
  </si>
  <si>
    <t>F000393</t>
  </si>
  <si>
    <t>C000393</t>
  </si>
  <si>
    <t>B000393</t>
  </si>
  <si>
    <t>D000393</t>
  </si>
  <si>
    <t>A000393</t>
  </si>
  <si>
    <t>E004654</t>
  </si>
  <si>
    <t>F000654</t>
  </si>
  <si>
    <t>A000654</t>
  </si>
  <si>
    <t>C001394</t>
  </si>
  <si>
    <t>B001394</t>
  </si>
  <si>
    <t>A001394</t>
  </si>
  <si>
    <t>A009054</t>
  </si>
  <si>
    <t>A005363</t>
  </si>
  <si>
    <t>A000781</t>
  </si>
  <si>
    <t>A009007</t>
  </si>
  <si>
    <t>A005350</t>
  </si>
  <si>
    <t>A004358</t>
  </si>
  <si>
    <t>A009012</t>
  </si>
  <si>
    <t>A005365</t>
  </si>
  <si>
    <t>A005485</t>
  </si>
  <si>
    <t>A005488</t>
  </si>
  <si>
    <t>B001987</t>
  </si>
  <si>
    <t>A001987</t>
  </si>
  <si>
    <t>A001936</t>
  </si>
  <si>
    <t>A005497</t>
  </si>
  <si>
    <t>D005893</t>
  </si>
  <si>
    <t>A001493</t>
  </si>
  <si>
    <t>F001492</t>
  </si>
  <si>
    <t>D004253</t>
  </si>
  <si>
    <t>A001492</t>
  </si>
  <si>
    <t>A001808</t>
  </si>
  <si>
    <t>D004952</t>
  </si>
  <si>
    <t>A001591</t>
  </si>
  <si>
    <t>A001728</t>
  </si>
  <si>
    <t>E005439</t>
  </si>
  <si>
    <t>F001248</t>
  </si>
  <si>
    <t>D005439</t>
  </si>
  <si>
    <t>A001248</t>
  </si>
  <si>
    <t>E005294</t>
  </si>
  <si>
    <t>D005294</t>
  </si>
  <si>
    <t>A005294</t>
  </si>
  <si>
    <t>E005293</t>
  </si>
  <si>
    <t>F001590</t>
  </si>
  <si>
    <t>A001590</t>
  </si>
  <si>
    <t>A001726</t>
  </si>
  <si>
    <t>E001188</t>
  </si>
  <si>
    <t>B004071</t>
  </si>
  <si>
    <t>A000071</t>
  </si>
  <si>
    <t>E000823</t>
  </si>
  <si>
    <t>E005281</t>
  </si>
  <si>
    <t>E000216</t>
  </si>
  <si>
    <t>E000086</t>
  </si>
  <si>
    <t>B000086</t>
  </si>
  <si>
    <t>A000086</t>
  </si>
  <si>
    <t>E000254</t>
  </si>
  <si>
    <t>B000254</t>
  </si>
  <si>
    <t>A000254</t>
  </si>
  <si>
    <t>A005359</t>
  </si>
  <si>
    <t>E001186</t>
  </si>
  <si>
    <t>E005216</t>
  </si>
  <si>
    <t>E001187</t>
  </si>
  <si>
    <t>E004620</t>
  </si>
  <si>
    <t>E001379</t>
  </si>
  <si>
    <t>E001380</t>
  </si>
  <si>
    <t>E004276</t>
  </si>
  <si>
    <t>E005280</t>
  </si>
  <si>
    <t>A004011</t>
  </si>
  <si>
    <t>A005243</t>
  </si>
  <si>
    <t>A008161</t>
  </si>
  <si>
    <t>E000072</t>
  </si>
  <si>
    <t>A005708</t>
  </si>
  <si>
    <t>E008054</t>
  </si>
  <si>
    <t>E001760</t>
  </si>
  <si>
    <t>E000067</t>
  </si>
  <si>
    <t>F000067</t>
  </si>
  <si>
    <t>C004067</t>
  </si>
  <si>
    <t>B000067</t>
  </si>
  <si>
    <t>A000067</t>
  </si>
  <si>
    <t>A004532</t>
  </si>
  <si>
    <t>E000256</t>
  </si>
  <si>
    <t>E008156</t>
  </si>
  <si>
    <t>D000311</t>
  </si>
  <si>
    <t>E001381</t>
  </si>
  <si>
    <t>A005437</t>
  </si>
  <si>
    <t>E001228</t>
  </si>
  <si>
    <t>A004953</t>
  </si>
  <si>
    <t>E000257</t>
  </si>
  <si>
    <t>F000257</t>
  </si>
  <si>
    <t>E004130</t>
  </si>
  <si>
    <t>E004541</t>
  </si>
  <si>
    <t>A001229</t>
  </si>
  <si>
    <t>A004893</t>
  </si>
  <si>
    <t>A001321</t>
  </si>
  <si>
    <t>E000462</t>
  </si>
  <si>
    <t>F000462</t>
  </si>
  <si>
    <t>A001907</t>
  </si>
  <si>
    <t>A001906</t>
  </si>
  <si>
    <t>A008096</t>
  </si>
  <si>
    <t>F001095</t>
  </si>
  <si>
    <t>A001095</t>
  </si>
  <si>
    <t>A000285</t>
  </si>
  <si>
    <t>A001426</t>
  </si>
  <si>
    <t>A007285</t>
  </si>
  <si>
    <t>E000095</t>
  </si>
  <si>
    <t>F000095</t>
  </si>
  <si>
    <t>B000095</t>
  </si>
  <si>
    <t>D000095</t>
  </si>
  <si>
    <t>A000095</t>
  </si>
  <si>
    <t>E005204</t>
  </si>
  <si>
    <t>E000089</t>
  </si>
  <si>
    <t>F004789</t>
  </si>
  <si>
    <t>B000089</t>
  </si>
  <si>
    <t>D004789</t>
  </si>
  <si>
    <t>A000089</t>
  </si>
  <si>
    <t>E004338</t>
  </si>
  <si>
    <t>A000513</t>
  </si>
  <si>
    <t>E008023</t>
  </si>
  <si>
    <t>E008024</t>
  </si>
  <si>
    <t>A004639</t>
  </si>
  <si>
    <t>F000458</t>
  </si>
  <si>
    <t>F004064</t>
  </si>
  <si>
    <t>A004064</t>
  </si>
  <si>
    <t>A001669</t>
  </si>
  <si>
    <t>A001988</t>
  </si>
  <si>
    <t>A004856</t>
  </si>
  <si>
    <t>B000111</t>
  </si>
  <si>
    <t>D005111</t>
  </si>
  <si>
    <t>A000111</t>
  </si>
  <si>
    <t>A001771</t>
  </si>
  <si>
    <t>E004183</t>
  </si>
  <si>
    <t>E004840</t>
  </si>
  <si>
    <t>E004754</t>
  </si>
  <si>
    <t>F004754</t>
  </si>
  <si>
    <t>E004184</t>
  </si>
  <si>
    <t>D005990</t>
  </si>
  <si>
    <t>D009106</t>
  </si>
  <si>
    <t>A009379</t>
  </si>
  <si>
    <t>D004653</t>
  </si>
  <si>
    <t>A004653</t>
  </si>
  <si>
    <t>A004572</t>
  </si>
  <si>
    <t>A000550</t>
  </si>
  <si>
    <t>A000330</t>
  </si>
  <si>
    <t>A007330</t>
  </si>
  <si>
    <t>A001930</t>
  </si>
  <si>
    <t>A001992</t>
  </si>
  <si>
    <t>A001990</t>
  </si>
  <si>
    <t>E000690</t>
  </si>
  <si>
    <t>F000690</t>
  </si>
  <si>
    <t>C000690</t>
  </si>
  <si>
    <t>B000690</t>
  </si>
  <si>
    <t>A000690</t>
  </si>
  <si>
    <t>A001692</t>
  </si>
  <si>
    <t>F001560</t>
  </si>
  <si>
    <t>B001560</t>
  </si>
  <si>
    <t>D005449</t>
  </si>
  <si>
    <t>A001560</t>
  </si>
  <si>
    <t>E001690</t>
  </si>
  <si>
    <t>F001690</t>
  </si>
  <si>
    <t>C001690</t>
  </si>
  <si>
    <t>B001690</t>
  </si>
  <si>
    <t>D001690</t>
  </si>
  <si>
    <t>A001690</t>
  </si>
  <si>
    <t>D005458</t>
  </si>
  <si>
    <t>B001816</t>
  </si>
  <si>
    <t>A001816</t>
  </si>
  <si>
    <t>F001689</t>
  </si>
  <si>
    <t>C004927</t>
  </si>
  <si>
    <t>B001689</t>
  </si>
  <si>
    <t>D001689</t>
  </si>
  <si>
    <t>A001689</t>
  </si>
  <si>
    <t>A005614</t>
  </si>
  <si>
    <t>A005165</t>
  </si>
  <si>
    <t>A005346</t>
  </si>
  <si>
    <t>A005284</t>
  </si>
  <si>
    <t>F005079</t>
  </si>
  <si>
    <t>A000186</t>
  </si>
  <si>
    <t>A005106</t>
  </si>
  <si>
    <t>D004924</t>
  </si>
  <si>
    <t>E000024</t>
  </si>
  <si>
    <t>F000024</t>
  </si>
  <si>
    <t>B000024</t>
  </si>
  <si>
    <t>A000024</t>
  </si>
  <si>
    <t>A000441</t>
  </si>
  <si>
    <t>D001679</t>
  </si>
  <si>
    <t>A001679</t>
  </si>
  <si>
    <t>D004808</t>
  </si>
  <si>
    <t>D001596</t>
  </si>
  <si>
    <t>A001596</t>
  </si>
  <si>
    <t>D001680</t>
  </si>
  <si>
    <t>A001680</t>
  </si>
  <si>
    <t>D004550</t>
  </si>
  <si>
    <t>A000736</t>
  </si>
  <si>
    <t>E008737</t>
  </si>
  <si>
    <t>F000737</t>
  </si>
  <si>
    <t>A000737</t>
  </si>
  <si>
    <t>E008072</t>
  </si>
  <si>
    <t>F000725</t>
  </si>
  <si>
    <t>D005759</t>
  </si>
  <si>
    <t>A000725</t>
  </si>
  <si>
    <t>A004666</t>
  </si>
  <si>
    <t>E005175</t>
  </si>
  <si>
    <t>E005174</t>
  </si>
  <si>
    <t>A004255</t>
  </si>
  <si>
    <t>F000405</t>
  </si>
  <si>
    <t>A000405</t>
  </si>
  <si>
    <t>A001104</t>
  </si>
  <si>
    <t>F000165</t>
  </si>
  <si>
    <t>A000165</t>
  </si>
  <si>
    <t>A001938</t>
  </si>
  <si>
    <t>F000617</t>
  </si>
  <si>
    <t>A000617</t>
  </si>
  <si>
    <t>A001584</t>
  </si>
  <si>
    <t>F004758</t>
  </si>
  <si>
    <t>A001773</t>
  </si>
  <si>
    <t>A001123</t>
  </si>
  <si>
    <t>E000149</t>
  </si>
  <si>
    <t>F000149</t>
  </si>
  <si>
    <t>B000149</t>
  </si>
  <si>
    <t>A000149</t>
  </si>
  <si>
    <t>A001149</t>
  </si>
  <si>
    <t>F001013</t>
  </si>
  <si>
    <t>A001013</t>
  </si>
  <si>
    <t>F000148</t>
  </si>
  <si>
    <t>A000148</t>
  </si>
  <si>
    <t>D000443</t>
  </si>
  <si>
    <t>A000443</t>
  </si>
  <si>
    <t>A001704</t>
  </si>
  <si>
    <t>A001014</t>
  </si>
  <si>
    <t>A001592</t>
  </si>
  <si>
    <t>A001819</t>
  </si>
  <si>
    <t>E004709</t>
  </si>
  <si>
    <t>F001184</t>
  </si>
  <si>
    <t>B001184</t>
  </si>
  <si>
    <t>D004709</t>
  </si>
  <si>
    <t>A001184</t>
  </si>
  <si>
    <t>D004199</t>
  </si>
  <si>
    <t>F001318</t>
  </si>
  <si>
    <t>A001318</t>
  </si>
  <si>
    <t>E005840</t>
  </si>
  <si>
    <t>E005615</t>
  </si>
  <si>
    <t>F001671</t>
  </si>
  <si>
    <t>A001671</t>
  </si>
  <si>
    <t>F000672</t>
  </si>
  <si>
    <t>E005372</t>
  </si>
  <si>
    <t>F000345</t>
  </si>
  <si>
    <t>C005372</t>
  </si>
  <si>
    <t>A000345</t>
  </si>
  <si>
    <t>E005369</t>
  </si>
  <si>
    <t>F000346</t>
  </si>
  <si>
    <t>C005369</t>
  </si>
  <si>
    <t>B000346</t>
  </si>
  <si>
    <t>A000346</t>
  </si>
  <si>
    <t>F000475</t>
  </si>
  <si>
    <t>A000475</t>
  </si>
  <si>
    <t>A005261</t>
  </si>
  <si>
    <t>B004469</t>
  </si>
  <si>
    <t>A000921</t>
  </si>
  <si>
    <t>E003618</t>
  </si>
  <si>
    <t>E003616</t>
  </si>
  <si>
    <t>E003615</t>
  </si>
  <si>
    <t>E008065</t>
  </si>
  <si>
    <t>F001448</t>
  </si>
  <si>
    <t>A004042</t>
  </si>
  <si>
    <t>A004408</t>
  </si>
  <si>
    <t>E005173</t>
  </si>
  <si>
    <t>A004569</t>
  </si>
  <si>
    <t>E000327</t>
  </si>
  <si>
    <t>F000327</t>
  </si>
  <si>
    <t>G000327</t>
  </si>
  <si>
    <t>C000327</t>
  </si>
  <si>
    <t>B000327</t>
  </si>
  <si>
    <t>D000327</t>
  </si>
  <si>
    <t>A000327</t>
  </si>
  <si>
    <t>A001102</t>
  </si>
  <si>
    <t>D001279</t>
  </si>
  <si>
    <t>A000942</t>
  </si>
  <si>
    <t>A001081</t>
  </si>
  <si>
    <t>A005492</t>
  </si>
  <si>
    <t>A000941</t>
  </si>
  <si>
    <t>A005191</t>
  </si>
  <si>
    <t>E004047</t>
  </si>
  <si>
    <t>E008523</t>
  </si>
  <si>
    <t>F000523</t>
  </si>
  <si>
    <t>A000523</t>
  </si>
  <si>
    <t>A001245</t>
  </si>
  <si>
    <t>C005241</t>
  </si>
  <si>
    <t>A001446</t>
  </si>
  <si>
    <t>A004345</t>
  </si>
  <si>
    <t>A005320</t>
  </si>
  <si>
    <t>A004472</t>
  </si>
  <si>
    <t>A004460</t>
  </si>
  <si>
    <t>A004215</t>
  </si>
  <si>
    <t>F004662</t>
  </si>
  <si>
    <t>B004662</t>
  </si>
  <si>
    <t>D004662</t>
  </si>
  <si>
    <t>A001557</t>
  </si>
  <si>
    <t>A004512</t>
  </si>
  <si>
    <t>A004505</t>
  </si>
  <si>
    <t>B003791</t>
  </si>
  <si>
    <t>F000556</t>
  </si>
  <si>
    <t>A000556</t>
  </si>
  <si>
    <t>A001100</t>
  </si>
  <si>
    <t>A000557</t>
  </si>
  <si>
    <t>A001075</t>
  </si>
  <si>
    <t>A005150</t>
  </si>
  <si>
    <t>D004091</t>
  </si>
  <si>
    <t>A000091</t>
  </si>
  <si>
    <t>A000051</t>
  </si>
  <si>
    <t>A001377</t>
  </si>
  <si>
    <t>F001127</t>
  </si>
  <si>
    <t>B001127</t>
  </si>
  <si>
    <t>A001127</t>
  </si>
  <si>
    <t>A001524</t>
  </si>
  <si>
    <t>A001525</t>
  </si>
  <si>
    <t>A004990</t>
  </si>
  <si>
    <t>B009173</t>
  </si>
  <si>
    <t>D001002</t>
  </si>
  <si>
    <t>E000419</t>
  </si>
  <si>
    <t>F000419</t>
  </si>
  <si>
    <t>C000419</t>
  </si>
  <si>
    <t>B000419</t>
  </si>
  <si>
    <t>A000419</t>
  </si>
  <si>
    <t>A007419</t>
  </si>
  <si>
    <t>A007076</t>
  </si>
  <si>
    <t>E000184</t>
  </si>
  <si>
    <t>F000184</t>
  </si>
  <si>
    <t>B000184</t>
  </si>
  <si>
    <t>A000184</t>
  </si>
  <si>
    <t>A005572</t>
  </si>
  <si>
    <t>E000161</t>
  </si>
  <si>
    <t>F000161</t>
  </si>
  <si>
    <t>B000161</t>
  </si>
  <si>
    <t>D004161</t>
  </si>
  <si>
    <t>A000161</t>
  </si>
  <si>
    <t>A004634</t>
  </si>
  <si>
    <t>A005102</t>
  </si>
  <si>
    <t>A000073</t>
  </si>
  <si>
    <t>A001045</t>
  </si>
  <si>
    <t>A005148</t>
  </si>
  <si>
    <t>E008202</t>
  </si>
  <si>
    <t>F000202</t>
  </si>
  <si>
    <t>E008057</t>
  </si>
  <si>
    <t>F000310</t>
  </si>
  <si>
    <t>B000310</t>
  </si>
  <si>
    <t>A000197</t>
  </si>
  <si>
    <t>F008116</t>
  </si>
  <si>
    <t>A004625</t>
  </si>
  <si>
    <t>A009082</t>
  </si>
  <si>
    <t>A009085</t>
  </si>
  <si>
    <t>A009084</t>
  </si>
  <si>
    <t>A009088</t>
  </si>
  <si>
    <t>A009083</t>
  </si>
  <si>
    <t>A009086</t>
  </si>
  <si>
    <t>A009096</t>
  </si>
  <si>
    <t>A001833</t>
  </si>
  <si>
    <t>A009261</t>
  </si>
  <si>
    <t>A004619</t>
  </si>
  <si>
    <t>A004657</t>
  </si>
  <si>
    <t>B000068</t>
  </si>
  <si>
    <t>D004148</t>
  </si>
  <si>
    <t>A000068</t>
  </si>
  <si>
    <t>A001612</t>
  </si>
  <si>
    <t>A005944</t>
  </si>
  <si>
    <t>A000168</t>
  </si>
  <si>
    <t>A009259</t>
  </si>
  <si>
    <t>A004168</t>
  </si>
  <si>
    <t>A000169</t>
  </si>
  <si>
    <t>A005876</t>
  </si>
  <si>
    <t>A005694</t>
  </si>
  <si>
    <t>A009005</t>
  </si>
  <si>
    <t>A005727</t>
  </si>
  <si>
    <t>E000106</t>
  </si>
  <si>
    <t>F000106</t>
  </si>
  <si>
    <t>B000106</t>
  </si>
  <si>
    <t>A000106</t>
  </si>
  <si>
    <t>A007166</t>
  </si>
  <si>
    <t>A000166</t>
  </si>
  <si>
    <t>A000105</t>
  </si>
  <si>
    <t>A004106</t>
  </si>
  <si>
    <t>A001757</t>
  </si>
  <si>
    <t>A000154</t>
  </si>
  <si>
    <t>A005200</t>
  </si>
  <si>
    <t>A000464</t>
  </si>
  <si>
    <t>A000813</t>
  </si>
  <si>
    <t>A000371</t>
  </si>
  <si>
    <t>A007074</t>
  </si>
  <si>
    <t>A000060</t>
  </si>
  <si>
    <t>A000074</t>
  </si>
  <si>
    <t>A000373</t>
  </si>
  <si>
    <t>A005202</t>
  </si>
  <si>
    <t>F000420</t>
  </si>
  <si>
    <t>A000420</t>
  </si>
  <si>
    <t>G007784</t>
  </si>
  <si>
    <t>A000771</t>
  </si>
  <si>
    <t>A000770</t>
  </si>
  <si>
    <t>E008628</t>
  </si>
  <si>
    <t>A000628</t>
  </si>
  <si>
    <t>E005324</t>
  </si>
  <si>
    <t>F000649</t>
  </si>
  <si>
    <t>E004601</t>
  </si>
  <si>
    <t>E005529</t>
  </si>
  <si>
    <t>A004535</t>
  </si>
  <si>
    <t>A004534</t>
  </si>
  <si>
    <t>A004791</t>
  </si>
  <si>
    <t>A001025</t>
  </si>
  <si>
    <t>A004477</t>
  </si>
  <si>
    <t>A005781</t>
  </si>
  <si>
    <t>B004790</t>
  </si>
  <si>
    <t>A004790</t>
  </si>
  <si>
    <t>E000692</t>
  </si>
  <si>
    <t>F000692</t>
  </si>
  <si>
    <t>B000692</t>
  </si>
  <si>
    <t>D000692</t>
  </si>
  <si>
    <t>A000692</t>
  </si>
  <si>
    <t>A007698</t>
  </si>
  <si>
    <t>A005712</t>
  </si>
  <si>
    <t>A004708</t>
  </si>
  <si>
    <t>A005091</t>
  </si>
  <si>
    <t>A000698</t>
  </si>
  <si>
    <t>A005445</t>
  </si>
  <si>
    <t>A001848</t>
  </si>
  <si>
    <t>A004781</t>
  </si>
  <si>
    <t>A004772</t>
  </si>
  <si>
    <t>E001174</t>
  </si>
  <si>
    <t>A001174</t>
  </si>
  <si>
    <t>A001736</t>
  </si>
  <si>
    <t>F001094</t>
  </si>
  <si>
    <t>A008150</t>
  </si>
  <si>
    <t>E001400</t>
  </si>
  <si>
    <t>F001400</t>
  </si>
  <si>
    <t>C001400</t>
  </si>
  <si>
    <t>B001400</t>
  </si>
  <si>
    <t>D001400</t>
  </si>
  <si>
    <t>A001400</t>
  </si>
  <si>
    <t>A000790</t>
  </si>
  <si>
    <t>A007445</t>
  </si>
  <si>
    <t>A001401</t>
  </si>
  <si>
    <t>F001445</t>
  </si>
  <si>
    <t>A001445</t>
  </si>
  <si>
    <t>A004152</t>
  </si>
  <si>
    <t>F004289</t>
  </si>
  <si>
    <t>A008025</t>
  </si>
  <si>
    <t>A004845</t>
  </si>
  <si>
    <t>A004778</t>
  </si>
  <si>
    <t>A004842</t>
  </si>
  <si>
    <t>A004105</t>
  </si>
  <si>
    <t>A001775</t>
  </si>
  <si>
    <t>F004908</t>
  </si>
  <si>
    <t>A001676</t>
  </si>
  <si>
    <t>E000413</t>
  </si>
  <si>
    <t>F000413</t>
  </si>
  <si>
    <t>B000413</t>
  </si>
  <si>
    <t>A000413</t>
  </si>
  <si>
    <t>K001858</t>
  </si>
  <si>
    <t>F000723</t>
  </si>
  <si>
    <t>B000723</t>
  </si>
  <si>
    <t>A000723</t>
  </si>
  <si>
    <t>F000622</t>
  </si>
  <si>
    <t>C000622</t>
  </si>
  <si>
    <t>B000622</t>
  </si>
  <si>
    <t>A000622</t>
  </si>
  <si>
    <t>E000322</t>
  </si>
  <si>
    <t>F000322</t>
  </si>
  <si>
    <t>C000322</t>
  </si>
  <si>
    <t>B000322</t>
  </si>
  <si>
    <t>D000322</t>
  </si>
  <si>
    <t>A000322</t>
  </si>
  <si>
    <t>A007583</t>
  </si>
  <si>
    <t>A000452</t>
  </si>
  <si>
    <t>A007622</t>
  </si>
  <si>
    <t>A001776</t>
  </si>
  <si>
    <t>A004971</t>
  </si>
  <si>
    <t>A004764</t>
  </si>
  <si>
    <t>A009281</t>
  </si>
  <si>
    <t>A008175</t>
  </si>
  <si>
    <t>A000271</t>
  </si>
  <si>
    <t>A008091</t>
  </si>
  <si>
    <t>A000272</t>
  </si>
  <si>
    <t>A000948</t>
  </si>
  <si>
    <t>A003754</t>
  </si>
  <si>
    <t>A003753</t>
  </si>
  <si>
    <t>A003752</t>
  </si>
  <si>
    <t>A003755</t>
  </si>
  <si>
    <t>A001839</t>
  </si>
  <si>
    <t>A009348</t>
  </si>
  <si>
    <t>A009218</t>
  </si>
  <si>
    <t>A009340</t>
  </si>
  <si>
    <t>A009220</t>
  </si>
  <si>
    <t>A001837</t>
  </si>
  <si>
    <t>A000434</t>
  </si>
  <si>
    <t>A009276</t>
  </si>
  <si>
    <t>A000914</t>
  </si>
  <si>
    <t>A005855</t>
  </si>
  <si>
    <t>E004617</t>
  </si>
  <si>
    <t>E004098</t>
  </si>
  <si>
    <t>E004652</t>
  </si>
  <si>
    <t>E004146</t>
  </si>
  <si>
    <t>E004200</t>
  </si>
  <si>
    <t>A004606</t>
  </si>
  <si>
    <t>E004226</t>
  </si>
  <si>
    <t>A005847</t>
  </si>
  <si>
    <t>A003788</t>
  </si>
  <si>
    <t>A003784</t>
  </si>
  <si>
    <t>A003782</t>
  </si>
  <si>
    <t>A003783</t>
  </si>
  <si>
    <t>A003785</t>
  </si>
  <si>
    <t>B005327</t>
  </si>
  <si>
    <t>A008038</t>
  </si>
  <si>
    <t>D001382</t>
  </si>
  <si>
    <t>A001382</t>
  </si>
  <si>
    <t>A000309</t>
  </si>
  <si>
    <t>F001420</t>
  </si>
  <si>
    <t>B001420</t>
  </si>
  <si>
    <t>A001420</t>
  </si>
  <si>
    <t>F000237</t>
  </si>
  <si>
    <t>B000237</t>
  </si>
  <si>
    <t>A000237</t>
  </si>
  <si>
    <t>A001970</t>
  </si>
  <si>
    <t>E008141</t>
  </si>
  <si>
    <t>F000041</t>
  </si>
  <si>
    <t>F001637</t>
  </si>
  <si>
    <t>C001637</t>
  </si>
  <si>
    <t>B001637</t>
  </si>
  <si>
    <t>D004112</t>
  </si>
  <si>
    <t>A001637</t>
  </si>
  <si>
    <t>A000953</t>
  </si>
  <si>
    <t>A005245</t>
  </si>
  <si>
    <t>A004563</t>
  </si>
  <si>
    <t>A001673</t>
  </si>
  <si>
    <t>A001675</t>
  </si>
  <si>
    <t>A001674</t>
  </si>
  <si>
    <t>A001888</t>
  </si>
  <si>
    <t>A001226</t>
  </si>
  <si>
    <t>A005530</t>
  </si>
  <si>
    <t>A005531</t>
  </si>
  <si>
    <t>A005515</t>
  </si>
  <si>
    <t>F000255</t>
  </si>
  <si>
    <t>A004370</t>
  </si>
  <si>
    <t>A005355</t>
  </si>
  <si>
    <t>A005347</t>
  </si>
  <si>
    <t>A009353</t>
  </si>
  <si>
    <t>A005258</t>
  </si>
  <si>
    <t>F004043</t>
  </si>
  <si>
    <t>B004043</t>
  </si>
  <si>
    <t>B005644</t>
  </si>
  <si>
    <t>A005366</t>
  </si>
  <si>
    <t>E000670</t>
  </si>
  <si>
    <t>F000670</t>
  </si>
  <si>
    <t>C004818</t>
  </si>
  <si>
    <t>A000670</t>
  </si>
  <si>
    <t>E004665</t>
  </si>
  <si>
    <t>A001878</t>
  </si>
  <si>
    <t>D000306</t>
  </si>
  <si>
    <t>E000305</t>
  </si>
  <si>
    <t>F000305</t>
  </si>
  <si>
    <t>G000305</t>
  </si>
  <si>
    <t>C000305</t>
  </si>
  <si>
    <t>B000305</t>
  </si>
  <si>
    <t>D000305</t>
  </si>
  <si>
    <t>A000305</t>
  </si>
  <si>
    <t>A000308</t>
  </si>
  <si>
    <t>A004217</t>
  </si>
  <si>
    <t>A001511</t>
  </si>
  <si>
    <t>E001327</t>
  </si>
  <si>
    <t>A001513</t>
  </si>
  <si>
    <t>E000205</t>
  </si>
  <si>
    <t>B000205</t>
  </si>
  <si>
    <t>A000205</t>
  </si>
  <si>
    <t>A000288</t>
  </si>
  <si>
    <t>A007205</t>
  </si>
  <si>
    <t>A001581</t>
  </si>
  <si>
    <t>A000332</t>
  </si>
  <si>
    <t>E008060</t>
  </si>
  <si>
    <t>C004238</t>
  </si>
  <si>
    <t>B001453</t>
  </si>
  <si>
    <t>D004238</t>
  </si>
  <si>
    <t>A001453</t>
  </si>
  <si>
    <t>E000361</t>
  </si>
  <si>
    <t>F000361</t>
  </si>
  <si>
    <t>C000361</t>
  </si>
  <si>
    <t>B000361</t>
  </si>
  <si>
    <t>D000361</t>
  </si>
  <si>
    <t>A000361</t>
  </si>
  <si>
    <t>D001834</t>
  </si>
  <si>
    <t>A001834</t>
  </si>
  <si>
    <t>A001396</t>
  </si>
  <si>
    <t>A007511</t>
  </si>
  <si>
    <t>A001654</t>
  </si>
  <si>
    <t>D001763</t>
  </si>
  <si>
    <t>A001763</t>
  </si>
  <si>
    <t>E000396</t>
  </si>
  <si>
    <t>F000396</t>
  </si>
  <si>
    <t>G004401</t>
  </si>
  <si>
    <t>C000396</t>
  </si>
  <si>
    <t>B000396</t>
  </si>
  <si>
    <t>D000396</t>
  </si>
  <si>
    <t>A000396</t>
  </si>
  <si>
    <t>C001035</t>
  </si>
  <si>
    <t>A000347</t>
  </si>
  <si>
    <t>E000547</t>
  </si>
  <si>
    <t>F000547</t>
  </si>
  <si>
    <t>B000547</t>
  </si>
  <si>
    <t>D000547</t>
  </si>
  <si>
    <t>A000547</t>
  </si>
  <si>
    <t>A004230</t>
  </si>
  <si>
    <t>A001926</t>
  </si>
  <si>
    <t>A001535</t>
  </si>
  <si>
    <t>A001297</t>
  </si>
  <si>
    <t>A000526</t>
  </si>
  <si>
    <t>A001502</t>
  </si>
  <si>
    <t>E009343</t>
  </si>
  <si>
    <t>A001598</t>
  </si>
  <si>
    <t>A001501</t>
  </si>
  <si>
    <t>B005995</t>
  </si>
  <si>
    <t>A001721</t>
  </si>
  <si>
    <t>A005994</t>
  </si>
  <si>
    <t>A000052</t>
  </si>
  <si>
    <t>A001663</t>
  </si>
  <si>
    <t>A000936</t>
  </si>
  <si>
    <t>A008107</t>
  </si>
  <si>
    <t>A004399</t>
  </si>
  <si>
    <t>E004775</t>
  </si>
  <si>
    <t>E008026</t>
  </si>
  <si>
    <t>E000664</t>
  </si>
  <si>
    <t>F000664</t>
  </si>
  <si>
    <t>C000664</t>
  </si>
  <si>
    <t>B000664</t>
  </si>
  <si>
    <t>D000664</t>
  </si>
  <si>
    <t>A000664</t>
  </si>
  <si>
    <t>A000198</t>
  </si>
  <si>
    <t>E008074</t>
  </si>
  <si>
    <t>F001528</t>
  </si>
  <si>
    <t>B001528</t>
  </si>
  <si>
    <t>D001528</t>
  </si>
  <si>
    <t>A001528</t>
  </si>
  <si>
    <t>A001761</t>
  </si>
  <si>
    <t>F000662</t>
  </si>
  <si>
    <t>B000662</t>
  </si>
  <si>
    <t>D000662</t>
  </si>
  <si>
    <t>A000662</t>
  </si>
  <si>
    <t>A000661</t>
  </si>
  <si>
    <t>F000660</t>
  </si>
  <si>
    <t>B000660</t>
  </si>
  <si>
    <t>D000660</t>
  </si>
  <si>
    <t>A000660</t>
  </si>
  <si>
    <t>A001682</t>
  </si>
  <si>
    <t>F000922</t>
  </si>
  <si>
    <t>B000922</t>
  </si>
  <si>
    <t>D000922</t>
  </si>
  <si>
    <t>A000922</t>
  </si>
  <si>
    <t>A001347</t>
  </si>
  <si>
    <t>E005867</t>
  </si>
  <si>
    <t>B001337</t>
  </si>
  <si>
    <t>D001337</t>
  </si>
  <si>
    <t>A001337</t>
  </si>
  <si>
    <t>A000634</t>
  </si>
  <si>
    <t>F001880</t>
  </si>
  <si>
    <t>B001880</t>
  </si>
  <si>
    <t>D001880</t>
  </si>
  <si>
    <t>A001880</t>
  </si>
  <si>
    <t>A000192</t>
  </si>
  <si>
    <t>A007092</t>
  </si>
  <si>
    <t>A001885</t>
  </si>
  <si>
    <t>A001884</t>
  </si>
  <si>
    <t>B004577</t>
  </si>
  <si>
    <t>A004577</t>
  </si>
  <si>
    <t>B004575</t>
  </si>
  <si>
    <t>E008094</t>
  </si>
  <si>
    <t>F001810</t>
  </si>
  <si>
    <t>D001810</t>
  </si>
  <si>
    <t>A001810</t>
  </si>
  <si>
    <t>A005921</t>
  </si>
  <si>
    <t>E000686</t>
  </si>
  <si>
    <t>F000686</t>
  </si>
  <si>
    <t>D004686</t>
  </si>
  <si>
    <t>A000686</t>
  </si>
  <si>
    <t>A000785</t>
  </si>
  <si>
    <t>A009157</t>
  </si>
  <si>
    <t>A001688</t>
  </si>
  <si>
    <t>A000589</t>
  </si>
  <si>
    <t>A005683</t>
  </si>
  <si>
    <t>E000688</t>
  </si>
  <si>
    <t>F000688</t>
  </si>
  <si>
    <t>B000688</t>
  </si>
  <si>
    <t>D004685</t>
  </si>
  <si>
    <t>A000688</t>
  </si>
  <si>
    <t>A005789</t>
  </si>
  <si>
    <t>F001427</t>
  </si>
  <si>
    <t>F001223</t>
  </si>
  <si>
    <t>F001609</t>
  </si>
  <si>
    <t>F001204</t>
  </si>
  <si>
    <t>A001983</t>
  </si>
  <si>
    <t>A001975</t>
  </si>
  <si>
    <t>A001735</t>
  </si>
  <si>
    <t>E000395</t>
  </si>
  <si>
    <t>F000395</t>
  </si>
  <si>
    <t>G004179</t>
  </si>
  <si>
    <t>C000395</t>
  </si>
  <si>
    <t>B000395</t>
  </si>
  <si>
    <t>D000395</t>
  </si>
  <si>
    <t>A000395</t>
  </si>
  <si>
    <t>F001206</t>
  </si>
  <si>
    <t>A001206</t>
  </si>
  <si>
    <t>F001568</t>
  </si>
  <si>
    <t>C001302</t>
  </si>
  <si>
    <t>E003730</t>
  </si>
  <si>
    <t>F003730</t>
  </si>
  <si>
    <t>C001503</t>
  </si>
  <si>
    <t>A005319</t>
  </si>
  <si>
    <t>A004390</t>
  </si>
  <si>
    <t>C001204</t>
  </si>
  <si>
    <t>B001204</t>
  </si>
  <si>
    <t>F004276</t>
  </si>
  <si>
    <t>A001003</t>
  </si>
  <si>
    <t>A001865</t>
  </si>
  <si>
    <t>B000264</t>
  </si>
  <si>
    <t>A000264</t>
  </si>
  <si>
    <t>E004696</t>
  </si>
  <si>
    <t>F004796</t>
  </si>
  <si>
    <t>E008027</t>
  </si>
  <si>
    <t>F008027</t>
  </si>
  <si>
    <t>A003766</t>
  </si>
  <si>
    <t>A003762</t>
  </si>
  <si>
    <t>A003765</t>
  </si>
  <si>
    <t>A003763</t>
  </si>
  <si>
    <t>A003764</t>
  </si>
  <si>
    <t>E000425</t>
  </si>
  <si>
    <t>F000425</t>
  </si>
  <si>
    <t>B000425</t>
  </si>
  <si>
    <t>D004021</t>
  </si>
  <si>
    <t>A000425</t>
  </si>
  <si>
    <t>C001122</t>
  </si>
  <si>
    <t>F001417</t>
  </si>
  <si>
    <t>A001425</t>
  </si>
  <si>
    <t>A007425</t>
  </si>
  <si>
    <t>F001418</t>
  </si>
  <si>
    <t>E005368</t>
  </si>
  <si>
    <t>F005368</t>
  </si>
  <si>
    <t>A005151</t>
  </si>
  <si>
    <t>F000663</t>
  </si>
  <si>
    <t>A000663</t>
  </si>
  <si>
    <t>E000663</t>
  </si>
  <si>
    <t>A005357</t>
  </si>
  <si>
    <t>A004059</t>
  </si>
  <si>
    <t>A001887</t>
  </si>
  <si>
    <t>E000034</t>
  </si>
  <si>
    <t>F000034</t>
  </si>
  <si>
    <t>E008028</t>
  </si>
  <si>
    <t>F000026</t>
  </si>
  <si>
    <t>A001963</t>
  </si>
  <si>
    <t>A001962</t>
  </si>
  <si>
    <t>A001961</t>
  </si>
  <si>
    <t>E008073</t>
  </si>
  <si>
    <t>D004127</t>
  </si>
  <si>
    <t>E000598</t>
  </si>
  <si>
    <t>F000598</t>
  </si>
  <si>
    <t>B000598</t>
  </si>
  <si>
    <t>A000598</t>
  </si>
  <si>
    <t>A008029</t>
  </si>
  <si>
    <t>A000233</t>
  </si>
  <si>
    <t>A001918</t>
  </si>
  <si>
    <t>A001947</t>
  </si>
  <si>
    <t>A001042</t>
  </si>
  <si>
    <t>D001001</t>
  </si>
  <si>
    <t>A001001</t>
  </si>
  <si>
    <t>A005142</t>
  </si>
  <si>
    <t>A001353</t>
  </si>
  <si>
    <t>D000826</t>
  </si>
  <si>
    <t>A000826</t>
  </si>
  <si>
    <t>A001707</t>
  </si>
  <si>
    <t>A001753</t>
  </si>
  <si>
    <t>A001754</t>
  </si>
  <si>
    <t>A001755</t>
  </si>
  <si>
    <t>A005619</t>
  </si>
  <si>
    <t>A000742</t>
  </si>
  <si>
    <t>A000412</t>
  </si>
  <si>
    <t>A009031</t>
  </si>
  <si>
    <t>E000195</t>
  </si>
  <si>
    <t>F000195</t>
  </si>
  <si>
    <t>B000195</t>
  </si>
  <si>
    <t>A000195</t>
  </si>
  <si>
    <t>A001195</t>
  </si>
  <si>
    <t>A008049</t>
  </si>
  <si>
    <t>A005035</t>
  </si>
  <si>
    <t>A005021</t>
  </si>
  <si>
    <t>A005022</t>
  </si>
  <si>
    <t>A005024</t>
  </si>
  <si>
    <t>A005321</t>
  </si>
  <si>
    <t>A005026</t>
  </si>
  <si>
    <t>E009020</t>
  </si>
  <si>
    <t>A001708</t>
  </si>
  <si>
    <t>F000246</t>
  </si>
  <si>
    <t>B000246</t>
  </si>
  <si>
    <t>D000246</t>
  </si>
  <si>
    <t>A000246</t>
  </si>
  <si>
    <t>A001246</t>
  </si>
  <si>
    <t>A004443</t>
  </si>
  <si>
    <t>A001928</t>
  </si>
  <si>
    <t>A005351</t>
  </si>
  <si>
    <t>A009053</t>
  </si>
  <si>
    <t>A004030</t>
  </si>
  <si>
    <t>A001916</t>
  </si>
  <si>
    <t>A004101</t>
  </si>
  <si>
    <t>A005730</t>
  </si>
  <si>
    <t>A000971</t>
  </si>
  <si>
    <t>A004461</t>
  </si>
  <si>
    <t>A000324</t>
  </si>
  <si>
    <t>A005729</t>
  </si>
  <si>
    <t>F000135</t>
  </si>
  <si>
    <t>A000940</t>
  </si>
  <si>
    <t>E004864</t>
  </si>
  <si>
    <t>A004542</t>
  </si>
  <si>
    <t>A005544</t>
  </si>
  <si>
    <t>F000573</t>
  </si>
  <si>
    <t>F000115</t>
  </si>
  <si>
    <t>B009345</t>
  </si>
  <si>
    <t>A000115</t>
  </si>
  <si>
    <t>A000342</t>
  </si>
  <si>
    <t>A004068</t>
  </si>
  <si>
    <t>E008664</t>
  </si>
  <si>
    <t>A001778</t>
  </si>
  <si>
    <t>E005741</t>
  </si>
  <si>
    <t>A000126</t>
  </si>
  <si>
    <t>A001738</t>
  </si>
  <si>
    <t>A005693</t>
  </si>
  <si>
    <t>A004567</t>
  </si>
  <si>
    <t>F000159</t>
  </si>
  <si>
    <t>B000722</t>
  </si>
  <si>
    <t>A000722</t>
  </si>
  <si>
    <t>A001046</t>
  </si>
  <si>
    <t>E000156</t>
  </si>
  <si>
    <t>F000156</t>
  </si>
  <si>
    <t>C000156</t>
  </si>
  <si>
    <t>B000156</t>
  </si>
  <si>
    <t>D000156</t>
  </si>
  <si>
    <t>A000156</t>
  </si>
  <si>
    <t>B000240</t>
  </si>
  <si>
    <t>A000240</t>
  </si>
  <si>
    <t>A001859</t>
  </si>
  <si>
    <t>A001436</t>
  </si>
  <si>
    <t>A008111</t>
  </si>
  <si>
    <t>A000294</t>
  </si>
  <si>
    <t>A000658</t>
  </si>
  <si>
    <t>F000655</t>
  </si>
  <si>
    <t>C001796</t>
  </si>
  <si>
    <t>A001923</t>
  </si>
  <si>
    <t>A001658</t>
  </si>
  <si>
    <t>A001659</t>
  </si>
  <si>
    <t>A000717</t>
  </si>
  <si>
    <t>E000659</t>
  </si>
  <si>
    <t>F000659</t>
  </si>
  <si>
    <t>B000659</t>
  </si>
  <si>
    <t>D000659</t>
  </si>
  <si>
    <t>A000659</t>
  </si>
  <si>
    <t>A000652</t>
  </si>
  <si>
    <t>F000284</t>
  </si>
  <si>
    <t>B004125</t>
  </si>
  <si>
    <t>A004125</t>
  </si>
  <si>
    <t>A003761</t>
  </si>
  <si>
    <t>A003745</t>
  </si>
  <si>
    <t>A003746</t>
  </si>
  <si>
    <t>A003789</t>
  </si>
  <si>
    <t>A003790</t>
  </si>
  <si>
    <t>E004831</t>
  </si>
  <si>
    <t>A001140</t>
  </si>
  <si>
    <t>A004815</t>
  </si>
  <si>
    <t>E004826</t>
  </si>
  <si>
    <t>F001141</t>
  </si>
  <si>
    <t>A001141</t>
  </si>
  <si>
    <t>A004813</t>
  </si>
  <si>
    <t>A004816</t>
  </si>
  <si>
    <t>E004903</t>
  </si>
  <si>
    <t>E004901</t>
  </si>
  <si>
    <t>F004901</t>
  </si>
  <si>
    <t>E004896</t>
  </si>
  <si>
    <t>F004896</t>
  </si>
  <si>
    <t>A004896</t>
  </si>
  <si>
    <t>F000568</t>
  </si>
  <si>
    <t>A001925</t>
  </si>
  <si>
    <t>B000022</t>
  </si>
  <si>
    <t>A000022</t>
  </si>
  <si>
    <t>A001904</t>
  </si>
  <si>
    <t>F003898</t>
  </si>
  <si>
    <t>B003618</t>
  </si>
  <si>
    <t>B003719</t>
  </si>
  <si>
    <t>E003911</t>
  </si>
  <si>
    <t>F003911</t>
  </si>
  <si>
    <t>F003008</t>
  </si>
  <si>
    <t>F003922</t>
  </si>
  <si>
    <t>B003720</t>
  </si>
  <si>
    <t>E003988</t>
  </si>
  <si>
    <t>E003717</t>
  </si>
  <si>
    <t>F003717</t>
  </si>
  <si>
    <t>E003926</t>
  </si>
  <si>
    <t>F003926</t>
  </si>
  <si>
    <t>E003936</t>
  </si>
  <si>
    <t>E003981</t>
  </si>
  <si>
    <t>A005456</t>
  </si>
  <si>
    <t>E004190</t>
  </si>
  <si>
    <t>A009032</t>
  </si>
  <si>
    <t>A009092</t>
  </si>
  <si>
    <t>E004201</t>
  </si>
  <si>
    <t>E004202</t>
  </si>
  <si>
    <t>F001460</t>
  </si>
  <si>
    <t>A004863</t>
  </si>
  <si>
    <t>E004570</t>
  </si>
  <si>
    <t>A001684</t>
  </si>
  <si>
    <t>A009091</t>
  </si>
  <si>
    <t>A005851</t>
  </si>
  <si>
    <t>A004317</t>
  </si>
  <si>
    <t>A005584</t>
  </si>
  <si>
    <t>A004794</t>
  </si>
  <si>
    <t>A004747</t>
  </si>
  <si>
    <t>A004782</t>
  </si>
  <si>
    <t>A005672</t>
  </si>
  <si>
    <t>A001315</t>
  </si>
  <si>
    <t>A001956</t>
  </si>
  <si>
    <t>A001744</t>
  </si>
  <si>
    <t>A005834</t>
  </si>
  <si>
    <t>A009289</t>
  </si>
  <si>
    <t>A004159</t>
  </si>
  <si>
    <t>A001215</t>
  </si>
  <si>
    <t>A001351</t>
  </si>
  <si>
    <t>A007521</t>
  </si>
  <si>
    <t>A000258</t>
  </si>
  <si>
    <t>B000521</t>
  </si>
  <si>
    <t>A000521</t>
  </si>
  <si>
    <t>A000958</t>
  </si>
  <si>
    <t>B000618</t>
  </si>
  <si>
    <t>A000618</t>
  </si>
  <si>
    <t>A000957</t>
  </si>
  <si>
    <t>A000520</t>
  </si>
  <si>
    <t>A004172</t>
  </si>
  <si>
    <t>A004157</t>
  </si>
  <si>
    <t>A001638</t>
  </si>
  <si>
    <t>F004509</t>
  </si>
  <si>
    <t>F004803</t>
  </si>
  <si>
    <t>B005951</t>
  </si>
  <si>
    <t>A001373</t>
  </si>
  <si>
    <t>D004128</t>
  </si>
  <si>
    <t>A000360</t>
  </si>
  <si>
    <t>A001998</t>
  </si>
  <si>
    <t>E000410</t>
  </si>
  <si>
    <t>F000410</t>
  </si>
  <si>
    <t>A008030</t>
  </si>
  <si>
    <t>E000411</t>
  </si>
  <si>
    <t>F000411</t>
  </si>
  <si>
    <t>B000411</t>
  </si>
  <si>
    <t>A000411</t>
  </si>
  <si>
    <t>E008031</t>
  </si>
  <si>
    <t>F004007</t>
  </si>
  <si>
    <t>E000414</t>
  </si>
  <si>
    <t>A003768</t>
  </si>
  <si>
    <t>A003767</t>
  </si>
  <si>
    <t>A003770</t>
  </si>
  <si>
    <t>A003769</t>
  </si>
  <si>
    <t>A003771</t>
  </si>
  <si>
    <t>A009009</t>
  </si>
  <si>
    <t>A005282</t>
  </si>
  <si>
    <t>E004014</t>
  </si>
  <si>
    <t>C004014</t>
  </si>
  <si>
    <t>B004014</t>
  </si>
  <si>
    <t>A004014</t>
  </si>
  <si>
    <t>E004490</t>
  </si>
  <si>
    <t>E004515</t>
  </si>
  <si>
    <t>E004485</t>
  </si>
  <si>
    <t>E004499</t>
  </si>
  <si>
    <t>E004511</t>
  </si>
  <si>
    <t>E004497</t>
  </si>
  <si>
    <t>E004494</t>
  </si>
  <si>
    <t>E005197</t>
  </si>
  <si>
    <t>E004492</t>
  </si>
  <si>
    <t>E004890</t>
  </si>
  <si>
    <t>E004484</t>
  </si>
  <si>
    <t>E005195</t>
  </si>
  <si>
    <t>E004491</t>
  </si>
  <si>
    <t>E004486</t>
  </si>
  <si>
    <t>F004486</t>
  </si>
  <si>
    <t>E005196</t>
  </si>
  <si>
    <t>A004587</t>
  </si>
  <si>
    <t>A004590</t>
  </si>
  <si>
    <t>A004597</t>
  </si>
  <si>
    <t>A004604</t>
  </si>
  <si>
    <t>F000160</t>
  </si>
  <si>
    <t>A000160</t>
  </si>
  <si>
    <t>A000460</t>
  </si>
  <si>
    <t>B005379</t>
  </si>
  <si>
    <t>A001913</t>
  </si>
  <si>
    <t>A001912</t>
  </si>
  <si>
    <t>E000081</t>
  </si>
  <si>
    <t>F000081</t>
  </si>
  <si>
    <t>B000081</t>
  </si>
  <si>
    <t>A000081</t>
  </si>
  <si>
    <t>B001703</t>
  </si>
  <si>
    <t>D001703</t>
  </si>
  <si>
    <t>A001703</t>
  </si>
  <si>
    <t>D005603</t>
  </si>
  <si>
    <t>F001473</t>
  </si>
  <si>
    <t>C009033</t>
  </si>
  <si>
    <t>A001473</t>
  </si>
  <si>
    <t>F000832</t>
  </si>
  <si>
    <t>C000832</t>
  </si>
  <si>
    <t>B000832</t>
  </si>
  <si>
    <t>D000832</t>
  </si>
  <si>
    <t>A000832</t>
  </si>
  <si>
    <t>F001344</t>
  </si>
  <si>
    <t>B001344</t>
  </si>
  <si>
    <t>D001344</t>
  </si>
  <si>
    <t>A001344</t>
  </si>
  <si>
    <t>D001917</t>
  </si>
  <si>
    <t>A001917</t>
  </si>
  <si>
    <t>F000833</t>
  </si>
  <si>
    <t>C005371</t>
  </si>
  <si>
    <t>B000833</t>
  </si>
  <si>
    <t>A000833</t>
  </si>
  <si>
    <t>A001626</t>
  </si>
  <si>
    <t>E000496</t>
  </si>
  <si>
    <t>F000496</t>
  </si>
  <si>
    <t>C000496</t>
  </si>
  <si>
    <t>B000496</t>
  </si>
  <si>
    <t>D000496</t>
  </si>
  <si>
    <t>A000496</t>
  </si>
  <si>
    <t>A001902</t>
  </si>
  <si>
    <t>A001883</t>
  </si>
  <si>
    <t>A005787</t>
  </si>
  <si>
    <t>A004623</t>
  </si>
  <si>
    <t>A003014</t>
  </si>
  <si>
    <t>A003013</t>
  </si>
  <si>
    <t>A008173</t>
  </si>
  <si>
    <t>F000144</t>
  </si>
  <si>
    <t>A000923</t>
  </si>
  <si>
    <t>F000571</t>
  </si>
  <si>
    <t>A000571</t>
  </si>
  <si>
    <t>A005975</t>
  </si>
  <si>
    <t>A004827</t>
  </si>
  <si>
    <t>A009327</t>
  </si>
  <si>
    <t>A001599</t>
  </si>
  <si>
    <t>A001919</t>
  </si>
  <si>
    <t>A001764</t>
  </si>
  <si>
    <t>G001709</t>
  </si>
  <si>
    <t>A001709</t>
  </si>
  <si>
    <t>E008004</t>
  </si>
  <si>
    <t>F000232</t>
  </si>
  <si>
    <t>E000017</t>
  </si>
  <si>
    <t>F000017</t>
  </si>
  <si>
    <t>B000017</t>
  </si>
  <si>
    <t>D000017</t>
  </si>
  <si>
    <t>A000017</t>
  </si>
  <si>
    <t>A001500</t>
  </si>
  <si>
    <t>A001512</t>
  </si>
  <si>
    <t>A001699</t>
  </si>
  <si>
    <t>A001151</t>
  </si>
  <si>
    <t>A001217</t>
  </si>
  <si>
    <t>E001582</t>
  </si>
  <si>
    <t>F000253</t>
  </si>
  <si>
    <t>A000253</t>
  </si>
  <si>
    <t>A001835</t>
  </si>
  <si>
    <t>A000234</t>
  </si>
  <si>
    <t>A001050</t>
  </si>
  <si>
    <t>A001480</t>
  </si>
  <si>
    <t>A005749</t>
  </si>
  <si>
    <t>A005647</t>
  </si>
  <si>
    <t>A001553</t>
  </si>
  <si>
    <t>F000188</t>
  </si>
  <si>
    <t>A001867</t>
  </si>
  <si>
    <t>A001781</t>
  </si>
  <si>
    <t>D001780</t>
  </si>
  <si>
    <t>A001780</t>
  </si>
  <si>
    <t>D001646</t>
  </si>
  <si>
    <t>A001646</t>
  </si>
  <si>
    <t>A001055</t>
  </si>
  <si>
    <t>A005662</t>
  </si>
  <si>
    <t>A005661</t>
  </si>
  <si>
    <t>A001779</t>
  </si>
  <si>
    <t>A008139</t>
  </si>
  <si>
    <t>A001732</t>
  </si>
  <si>
    <t>A005126</t>
  </si>
  <si>
    <t>A001602</t>
  </si>
  <si>
    <t>A001601</t>
  </si>
  <si>
    <t>A001385</t>
  </si>
  <si>
    <t>A005338</t>
  </si>
  <si>
    <t>A001641</t>
  </si>
  <si>
    <t>E008447</t>
  </si>
  <si>
    <t>F001089</t>
  </si>
  <si>
    <t>B001089</t>
  </si>
  <si>
    <t>A001089</t>
  </si>
  <si>
    <t>E008445</t>
  </si>
  <si>
    <t>F001090</t>
  </si>
  <si>
    <t>B001090</t>
  </si>
  <si>
    <t>A001090</t>
  </si>
  <si>
    <t>B005272</t>
  </si>
  <si>
    <t>A004346</t>
  </si>
  <si>
    <t>B003757</t>
  </si>
  <si>
    <t>A003756</t>
  </si>
  <si>
    <t>A003758</t>
  </si>
  <si>
    <t>A003759</t>
  </si>
  <si>
    <t>D004991</t>
  </si>
  <si>
    <t>A001483</t>
  </si>
  <si>
    <t>A004260</t>
  </si>
  <si>
    <t>E009210</t>
  </si>
  <si>
    <t>E009211</t>
  </si>
  <si>
    <t>A004676</t>
  </si>
  <si>
    <t>A004679</t>
  </si>
  <si>
    <t>A004672</t>
  </si>
  <si>
    <t>A005451</t>
  </si>
  <si>
    <t>A005452</t>
  </si>
  <si>
    <t>A001057</t>
  </si>
  <si>
    <t>A004118</t>
  </si>
  <si>
    <t>B001871</t>
  </si>
  <si>
    <t>D004731</t>
  </si>
  <si>
    <t>A001871</t>
  </si>
  <si>
    <t>B001870</t>
  </si>
  <si>
    <t>D004733</t>
  </si>
  <si>
    <t>A001870</t>
  </si>
  <si>
    <t>A001080</t>
  </si>
  <si>
    <t>F001872</t>
  </si>
  <si>
    <t>C001872</t>
  </si>
  <si>
    <t>B001872</t>
  </si>
  <si>
    <t>D001872</t>
  </si>
  <si>
    <t>A001872</t>
  </si>
  <si>
    <t>F000777</t>
  </si>
  <si>
    <t>C000777</t>
  </si>
  <si>
    <t>B000777</t>
  </si>
  <si>
    <t>D004677</t>
  </si>
  <si>
    <t>A000777</t>
  </si>
  <si>
    <t>E000467</t>
  </si>
  <si>
    <t>F000467</t>
  </si>
  <si>
    <t>C000467</t>
  </si>
  <si>
    <t>B000467</t>
  </si>
  <si>
    <t>D000467</t>
  </si>
  <si>
    <t>A000467</t>
  </si>
  <si>
    <t>A001466</t>
  </si>
  <si>
    <t>B001740</t>
  </si>
  <si>
    <t>A001740</t>
  </si>
  <si>
    <t>B001836</t>
  </si>
  <si>
    <t>A001836</t>
  </si>
  <si>
    <t>F001317</t>
  </si>
  <si>
    <t>B001317</t>
  </si>
  <si>
    <t>D001317</t>
  </si>
  <si>
    <t>A001317</t>
  </si>
  <si>
    <t>B001741</t>
  </si>
  <si>
    <t>A001741</t>
  </si>
  <si>
    <t>A001520</t>
  </si>
  <si>
    <t>A004979</t>
  </si>
  <si>
    <t>A004819</t>
  </si>
  <si>
    <t>D004980</t>
  </si>
  <si>
    <t>A004980</t>
  </si>
  <si>
    <t>A004850</t>
  </si>
  <si>
    <t>F001855</t>
  </si>
  <si>
    <t>A009030</t>
  </si>
  <si>
    <t>E004054</t>
  </si>
  <si>
    <t>A008000</t>
  </si>
  <si>
    <t>A001395</t>
  </si>
  <si>
    <t>A000707</t>
  </si>
  <si>
    <t>A005868</t>
  </si>
  <si>
    <t>A009016</t>
  </si>
  <si>
    <t>A005295</t>
  </si>
  <si>
    <t>E000025</t>
  </si>
  <si>
    <t>E000023</t>
  </si>
  <si>
    <t>F000023</t>
  </si>
  <si>
    <t>A003779</t>
  </si>
  <si>
    <t>A003780</t>
  </si>
  <si>
    <t>A003778</t>
  </si>
  <si>
    <t>A003777</t>
  </si>
  <si>
    <t>A003781</t>
  </si>
  <si>
    <t>A004721</t>
  </si>
  <si>
    <t>Y005370</t>
  </si>
  <si>
    <t>Y002006</t>
  </si>
  <si>
    <t>A008099</t>
  </si>
  <si>
    <t>D009234</t>
  </si>
  <si>
    <t>A008100</t>
  </si>
  <si>
    <t>D009233</t>
  </si>
  <si>
    <t>A008101</t>
  </si>
  <si>
    <t>A008102</t>
  </si>
  <si>
    <t>A004354</t>
  </si>
  <si>
    <t>A005337</t>
  </si>
  <si>
    <t>A004328</t>
  </si>
  <si>
    <t>A005780</t>
  </si>
  <si>
    <t>A001322</t>
  </si>
  <si>
    <t>A004177</t>
  </si>
  <si>
    <t>F000469</t>
  </si>
  <si>
    <t>A000469</t>
  </si>
  <si>
    <t>A000762</t>
  </si>
  <si>
    <t>C004114</t>
  </si>
  <si>
    <t>F000044</t>
  </si>
  <si>
    <t>A008070</t>
  </si>
  <si>
    <t>E004057</t>
  </si>
  <si>
    <t>F000793</t>
  </si>
  <si>
    <t>C009177</t>
  </si>
  <si>
    <t>A000793</t>
  </si>
  <si>
    <t>F001338</t>
  </si>
  <si>
    <t>C009175</t>
  </si>
  <si>
    <t>B001338</t>
  </si>
  <si>
    <t>A001338</t>
  </si>
  <si>
    <t>A004318</t>
  </si>
  <si>
    <t>C004319</t>
  </si>
  <si>
    <t>A001143</t>
  </si>
  <si>
    <t>A001681</t>
  </si>
  <si>
    <t>F000196</t>
  </si>
  <si>
    <t>A000196</t>
  </si>
  <si>
    <t>E004365</t>
  </si>
  <si>
    <t>A004365</t>
  </si>
  <si>
    <t>E000136</t>
  </si>
  <si>
    <t>F000136</t>
  </si>
  <si>
    <t>C000136</t>
  </si>
  <si>
    <t>B000136</t>
  </si>
  <si>
    <t>D000136</t>
  </si>
  <si>
    <t>A000136</t>
  </si>
  <si>
    <t>A000012</t>
  </si>
  <si>
    <t>E000275</t>
  </si>
  <si>
    <t>F000275</t>
  </si>
  <si>
    <t>C009176</t>
  </si>
  <si>
    <t>B000275</t>
  </si>
  <si>
    <t>D000275</t>
  </si>
  <si>
    <t>A000275</t>
  </si>
  <si>
    <t>A005528</t>
  </si>
  <si>
    <t>A004651</t>
  </si>
  <si>
    <t>A005948</t>
  </si>
  <si>
    <t>A009160</t>
  </si>
  <si>
    <t>E009164</t>
  </si>
  <si>
    <t>A009115</t>
  </si>
  <si>
    <t>F004713</t>
  </si>
  <si>
    <t>F001467</t>
  </si>
  <si>
    <t>G001467</t>
  </si>
  <si>
    <t>B001467</t>
  </si>
  <si>
    <t>A001467</t>
  </si>
  <si>
    <t>A001340</t>
  </si>
  <si>
    <t>A000903</t>
  </si>
  <si>
    <t>A005237</t>
  </si>
  <si>
    <t>A005506</t>
  </si>
  <si>
    <t>F000201</t>
  </si>
  <si>
    <t>B005201</t>
  </si>
  <si>
    <t>A000564</t>
  </si>
  <si>
    <t>F000043</t>
  </si>
  <si>
    <t>B005791</t>
  </si>
  <si>
    <t>A005791</t>
  </si>
  <si>
    <t>A004734</t>
  </si>
  <si>
    <t>A004994</t>
  </si>
  <si>
    <t>A004965</t>
  </si>
  <si>
    <t>A005493</t>
  </si>
  <si>
    <t>A001932</t>
  </si>
  <si>
    <t>D005626</t>
  </si>
  <si>
    <t>A001236</t>
  </si>
  <si>
    <t>A008225</t>
  </si>
  <si>
    <t>F004423</t>
  </si>
  <si>
    <t>A001886</t>
  </si>
  <si>
    <t>A001782</t>
  </si>
  <si>
    <t>A000956</t>
  </si>
  <si>
    <t>A009224</t>
  </si>
  <si>
    <t>B001889</t>
  </si>
  <si>
    <t>B009889</t>
  </si>
  <si>
    <t>D001889</t>
  </si>
  <si>
    <t>A001889</t>
  </si>
  <si>
    <t>A005354</t>
  </si>
  <si>
    <t>A005326</t>
  </si>
  <si>
    <t>A005725</t>
  </si>
  <si>
    <t>A000824</t>
  </si>
  <si>
    <t>A001846</t>
  </si>
  <si>
    <t>A001750</t>
  </si>
  <si>
    <t>A001751</t>
  </si>
  <si>
    <t>A001958</t>
  </si>
  <si>
    <t>Y002007</t>
  </si>
  <si>
    <t>A004299</t>
  </si>
  <si>
    <t>C000792</t>
  </si>
  <si>
    <t>B000792</t>
  </si>
  <si>
    <t>A000792</t>
  </si>
  <si>
    <t>D004615</t>
  </si>
  <si>
    <t>A004100</t>
  </si>
  <si>
    <t>B000774</t>
  </si>
  <si>
    <t>A000774</t>
  </si>
  <si>
    <t>E000669</t>
  </si>
  <si>
    <t>F000669</t>
  </si>
  <si>
    <t>G000669</t>
  </si>
  <si>
    <t>C000669</t>
  </si>
  <si>
    <t>B000669</t>
  </si>
  <si>
    <t>A000669</t>
  </si>
  <si>
    <t>A007668</t>
  </si>
  <si>
    <t>A001082</t>
  </si>
  <si>
    <t>A001564</t>
  </si>
  <si>
    <t>A005374</t>
  </si>
  <si>
    <t>A001555</t>
  </si>
  <si>
    <t>A005110</t>
  </si>
  <si>
    <t>A005088</t>
  </si>
  <si>
    <t>A001039</t>
  </si>
  <si>
    <t>A004465</t>
  </si>
  <si>
    <t>E002853</t>
  </si>
  <si>
    <t>U002853</t>
  </si>
  <si>
    <t>B002853</t>
  </si>
  <si>
    <t>A002853</t>
  </si>
  <si>
    <t>A001393</t>
  </si>
  <si>
    <t>A004353</t>
  </si>
  <si>
    <t>A004476</t>
  </si>
  <si>
    <t>A000973</t>
  </si>
  <si>
    <t>A004936</t>
  </si>
  <si>
    <t>A004243</t>
  </si>
  <si>
    <t>A004933</t>
  </si>
  <si>
    <t>A004932</t>
  </si>
  <si>
    <t>A005251</t>
  </si>
  <si>
    <t>A005823</t>
  </si>
  <si>
    <t>E004119</t>
  </si>
  <si>
    <t>F004120</t>
  </si>
  <si>
    <t>F000054</t>
  </si>
  <si>
    <t>A005335</t>
  </si>
  <si>
    <t>G005618</t>
  </si>
  <si>
    <t>B000217</t>
  </si>
  <si>
    <t>D000217</t>
  </si>
  <si>
    <t>A000217</t>
  </si>
  <si>
    <t>B001853</t>
  </si>
  <si>
    <t>A001821</t>
  </si>
  <si>
    <t>E008084</t>
  </si>
  <si>
    <t>E000605</t>
  </si>
  <si>
    <t>B000605</t>
  </si>
  <si>
    <t>D004605</t>
  </si>
  <si>
    <t>A000605</t>
  </si>
  <si>
    <t>A001088</t>
  </si>
  <si>
    <t>A005395</t>
  </si>
  <si>
    <t>A004154</t>
  </si>
  <si>
    <t>A005225</t>
  </si>
  <si>
    <t>D005551</t>
  </si>
  <si>
    <t>A000302</t>
  </si>
  <si>
    <t>A001093</t>
  </si>
  <si>
    <t>E000727</t>
  </si>
  <si>
    <t>F000727</t>
  </si>
  <si>
    <t>B000727</t>
  </si>
  <si>
    <t>A000727</t>
  </si>
  <si>
    <t>A001719</t>
  </si>
  <si>
    <t>A001632</t>
  </si>
  <si>
    <t>F000280</t>
  </si>
  <si>
    <t>A005279</t>
  </si>
  <si>
    <t>J009395</t>
  </si>
  <si>
    <t>J009394</t>
  </si>
  <si>
    <t>J009396</t>
  </si>
  <si>
    <t>E005752</t>
  </si>
  <si>
    <t>A000510</t>
  </si>
  <si>
    <t>A000348</t>
  </si>
  <si>
    <t>A008056</t>
  </si>
  <si>
    <t>E008168</t>
  </si>
  <si>
    <t>F000968</t>
  </si>
  <si>
    <t>A000968</t>
  </si>
  <si>
    <t>E008058</t>
  </si>
  <si>
    <t>E008032</t>
  </si>
  <si>
    <t>F008117</t>
  </si>
  <si>
    <t>E008033</t>
  </si>
  <si>
    <t>F000969</t>
  </si>
  <si>
    <t>A000969</t>
  </si>
  <si>
    <t>A001029</t>
  </si>
  <si>
    <t>A001079</t>
  </si>
  <si>
    <t>A001120</t>
  </si>
  <si>
    <t>A005100</t>
  </si>
  <si>
    <t>A005171</t>
  </si>
  <si>
    <t>E008171</t>
  </si>
  <si>
    <t>F000171</t>
  </si>
  <si>
    <t>F000508</t>
  </si>
  <si>
    <t>E008578</t>
  </si>
  <si>
    <t>F000578</t>
  </si>
  <si>
    <t>A000121</t>
  </si>
  <si>
    <t>F000141</t>
  </si>
  <si>
    <t>B000141</t>
  </si>
  <si>
    <t>A000141</t>
  </si>
  <si>
    <t>F000113</t>
  </si>
  <si>
    <t>B000113</t>
  </si>
  <si>
    <t>A000113</t>
  </si>
  <si>
    <t>A004395</t>
  </si>
  <si>
    <t>E000114</t>
  </si>
  <si>
    <t>F000114</t>
  </si>
  <si>
    <t>C000114</t>
  </si>
  <si>
    <t>B000114</t>
  </si>
  <si>
    <t>B000116</t>
  </si>
  <si>
    <t>D000114</t>
  </si>
  <si>
    <t>A000114</t>
  </si>
  <si>
    <t>F001468</t>
  </si>
  <si>
    <t>E000112</t>
  </si>
  <si>
    <t>F000112</t>
  </si>
  <si>
    <t>G000112</t>
  </si>
  <si>
    <t>C000112</t>
  </si>
  <si>
    <t>B000112</t>
  </si>
  <si>
    <t>D000112</t>
  </si>
  <si>
    <t>A000112</t>
  </si>
  <si>
    <t>A001312</t>
  </si>
  <si>
    <t>E000726</t>
  </si>
  <si>
    <t>F000726</t>
  </si>
  <si>
    <t>G004084</t>
  </si>
  <si>
    <t>C000726</t>
  </si>
  <si>
    <t>B000726</t>
  </si>
  <si>
    <t>A000726</t>
  </si>
  <si>
    <t>A001145</t>
  </si>
  <si>
    <t>B000842</t>
  </si>
  <si>
    <t>A000842</t>
  </si>
  <si>
    <t>B005520</t>
  </si>
  <si>
    <t>A001783</t>
  </si>
  <si>
    <t>E000108</t>
  </si>
  <si>
    <t>F000108</t>
  </si>
  <si>
    <t>C000108</t>
  </si>
  <si>
    <t>B000108</t>
  </si>
  <si>
    <t>D004867</t>
  </si>
  <si>
    <t>A000108</t>
  </si>
  <si>
    <t>A000143</t>
  </si>
  <si>
    <t>E000109</t>
  </si>
  <si>
    <t>F000109</t>
  </si>
  <si>
    <t>B000109</t>
  </si>
  <si>
    <t>A000109</t>
  </si>
  <si>
    <t>A001903</t>
  </si>
  <si>
    <t>A009126</t>
  </si>
  <si>
    <t>A004373</t>
  </si>
  <si>
    <t>A001876</t>
  </si>
  <si>
    <t>A001931</t>
  </si>
  <si>
    <t>A001941</t>
  </si>
  <si>
    <t>A004753</t>
  </si>
  <si>
    <t>A001146</t>
  </si>
  <si>
    <t>A001147</t>
  </si>
  <si>
    <t>A001824</t>
  </si>
  <si>
    <t>A000562</t>
  </si>
  <si>
    <t>A000744</t>
  </si>
  <si>
    <t>F000584</t>
  </si>
  <si>
    <t>E000084</t>
  </si>
  <si>
    <t>F000084</t>
  </si>
  <si>
    <t>B000084</t>
  </si>
  <si>
    <t>A000084</t>
  </si>
  <si>
    <t>A001787</t>
  </si>
  <si>
    <t>E000962</t>
  </si>
  <si>
    <t>F000962</t>
  </si>
  <si>
    <t>B000962</t>
  </si>
  <si>
    <t>D009962</t>
  </si>
  <si>
    <t>A000962</t>
  </si>
  <si>
    <t>E004247</t>
  </si>
  <si>
    <t>A001157</t>
  </si>
  <si>
    <t>A008047</t>
  </si>
  <si>
    <t>A007047</t>
  </si>
  <si>
    <t>A005001</t>
  </si>
  <si>
    <t>A004389</t>
  </si>
  <si>
    <t>E000391</t>
  </si>
  <si>
    <t>F000391</t>
  </si>
  <si>
    <t>B000391</t>
  </si>
  <si>
    <t>D000391</t>
  </si>
  <si>
    <t>A000391</t>
  </si>
  <si>
    <t>E000363</t>
  </si>
  <si>
    <t>F000363</t>
  </si>
  <si>
    <t>F001363</t>
  </si>
  <si>
    <t>G000363</t>
  </si>
  <si>
    <t>C000363</t>
  </si>
  <si>
    <t>B000363</t>
  </si>
  <si>
    <t>D000363</t>
  </si>
  <si>
    <t>A000363</t>
  </si>
  <si>
    <t>A001363</t>
  </si>
  <si>
    <t>A008085</t>
  </si>
  <si>
    <t>A008034</t>
  </si>
  <si>
    <t>E008003</t>
  </si>
  <si>
    <t>F000369</t>
  </si>
  <si>
    <t>D004369</t>
  </si>
  <si>
    <t>D004939</t>
  </si>
  <si>
    <t>A000375</t>
  </si>
  <si>
    <t>F001369</t>
  </si>
  <si>
    <t>B001369</t>
  </si>
  <si>
    <t>D001369</t>
  </si>
  <si>
    <t>A001369</t>
  </si>
  <si>
    <t>F005501</t>
  </si>
  <si>
    <t>A000848</t>
  </si>
  <si>
    <t>A008035</t>
  </si>
  <si>
    <t>A001964</t>
  </si>
  <si>
    <t>F001365</t>
  </si>
  <si>
    <t>A001365</t>
  </si>
  <si>
    <t>A001357</t>
  </si>
  <si>
    <t>A000450</t>
  </si>
  <si>
    <t>A001623</t>
  </si>
  <si>
    <t>A004434</t>
  </si>
  <si>
    <t>B008036</t>
  </si>
  <si>
    <t>D001366</t>
  </si>
  <si>
    <t>A001366</t>
  </si>
  <si>
    <t>F001825</t>
  </si>
  <si>
    <t>A001825</t>
  </si>
  <si>
    <t>F000421</t>
  </si>
  <si>
    <t>A001359</t>
  </si>
  <si>
    <t>A001368</t>
  </si>
  <si>
    <t>A001361</t>
  </si>
  <si>
    <t>A000585</t>
  </si>
  <si>
    <t>A008129</t>
  </si>
  <si>
    <t>E004181</t>
  </si>
  <si>
    <t>F001105</t>
  </si>
  <si>
    <t>D004181</t>
  </si>
  <si>
    <t>A004428</t>
  </si>
  <si>
    <t>A004164</t>
  </si>
  <si>
    <t>A008069</t>
  </si>
  <si>
    <t>F000428</t>
  </si>
  <si>
    <t>B000428</t>
  </si>
  <si>
    <t>A000428</t>
  </si>
  <si>
    <t>E000418</t>
  </si>
  <si>
    <t>F000418</t>
  </si>
  <si>
    <t>C004418</t>
  </si>
  <si>
    <t>B000418</t>
  </si>
  <si>
    <t>A000418</t>
  </si>
  <si>
    <t>A000473</t>
  </si>
  <si>
    <t>A001843</t>
  </si>
  <si>
    <t>A004436</t>
  </si>
  <si>
    <t>A000323</t>
  </si>
  <si>
    <t>A005274</t>
  </si>
  <si>
    <t>A005299</t>
  </si>
  <si>
    <t>A001759</t>
  </si>
  <si>
    <t>A004514</t>
  </si>
  <si>
    <t>A005239</t>
  </si>
  <si>
    <t>C000817</t>
  </si>
  <si>
    <t>B000817</t>
  </si>
  <si>
    <t>A000817</t>
  </si>
  <si>
    <t>A001817</t>
  </si>
  <si>
    <t>A000061</t>
  </si>
  <si>
    <t>A000260</t>
  </si>
  <si>
    <t>A005516</t>
  </si>
  <si>
    <t>A005558</t>
  </si>
  <si>
    <t>A001299</t>
  </si>
  <si>
    <t>A001298</t>
  </si>
  <si>
    <t>F000679</t>
  </si>
  <si>
    <t>A004874</t>
  </si>
  <si>
    <t>A009197</t>
  </si>
  <si>
    <t>A009198</t>
  </si>
  <si>
    <t>D000397</t>
  </si>
  <si>
    <t>E000392</t>
  </si>
  <si>
    <t>F000392</t>
  </si>
  <si>
    <t>B000392</t>
  </si>
  <si>
    <t>D004992</t>
  </si>
  <si>
    <t>A000392</t>
  </si>
  <si>
    <t>E004301</t>
  </si>
  <si>
    <t>A000011</t>
  </si>
  <si>
    <t>D005108</t>
  </si>
  <si>
    <t>E004379</t>
  </si>
  <si>
    <t>A004444</t>
  </si>
  <si>
    <t>A001656</t>
  </si>
  <si>
    <t>E005236</t>
  </si>
  <si>
    <t>A008002</t>
  </si>
  <si>
    <t>E009248</t>
  </si>
  <si>
    <t>A008204</t>
  </si>
  <si>
    <t>A005652</t>
  </si>
  <si>
    <t>A004998</t>
  </si>
  <si>
    <t>A001550</t>
  </si>
  <si>
    <t>A001551</t>
  </si>
  <si>
    <t>A001563</t>
  </si>
  <si>
    <t>A005889</t>
  </si>
  <si>
    <t>A001438</t>
  </si>
  <si>
    <t>A001439</t>
  </si>
  <si>
    <t>A001529</t>
  </si>
  <si>
    <t>A000027</t>
  </si>
  <si>
    <t>A001459</t>
  </si>
  <si>
    <t>B001882</t>
  </si>
  <si>
    <t>A001882</t>
  </si>
  <si>
    <t>A005265</t>
  </si>
  <si>
    <t>F004018</t>
  </si>
  <si>
    <t>A001241</t>
  </si>
  <si>
    <t>A001458</t>
  </si>
  <si>
    <t>B001429</t>
  </si>
  <si>
    <t>A001429</t>
  </si>
  <si>
    <t>D005958</t>
  </si>
  <si>
    <t>A005958</t>
  </si>
  <si>
    <t>B001230</t>
  </si>
  <si>
    <t>A001230</t>
  </si>
  <si>
    <t>E000990</t>
  </si>
  <si>
    <t>F000990</t>
  </si>
  <si>
    <t>B000990</t>
  </si>
  <si>
    <t>D000990</t>
  </si>
  <si>
    <t>A000990</t>
  </si>
  <si>
    <t>A001901</t>
  </si>
  <si>
    <t>C009186</t>
  </si>
  <si>
    <t>E000367</t>
  </si>
  <si>
    <t>F000367</t>
  </si>
  <si>
    <t>C000367</t>
  </si>
  <si>
    <t>B000367</t>
  </si>
  <si>
    <t>D000367</t>
  </si>
  <si>
    <t>A000367</t>
  </si>
  <si>
    <t>A000560</t>
  </si>
  <si>
    <t>A009134</t>
  </si>
  <si>
    <t>D005895</t>
  </si>
  <si>
    <t>A000806</t>
  </si>
  <si>
    <t>D005989</t>
  </si>
  <si>
    <t>B005898</t>
  </si>
  <si>
    <t>D005897</t>
  </si>
  <si>
    <t>A000534</t>
  </si>
  <si>
    <t>A005352</t>
  </si>
  <si>
    <t>A004357</t>
  </si>
  <si>
    <t>A004814</t>
  </si>
  <si>
    <t>A004783</t>
  </si>
  <si>
    <t>A005976</t>
  </si>
  <si>
    <t>A004564</t>
  </si>
  <si>
    <t>E000689</t>
  </si>
  <si>
    <t>F000689</t>
  </si>
  <si>
    <t>C000689</t>
  </si>
  <si>
    <t>B000689</t>
  </si>
  <si>
    <t>D004919</t>
  </si>
  <si>
    <t>A000689</t>
  </si>
  <si>
    <t>A004886</t>
  </si>
  <si>
    <t>A000687</t>
  </si>
  <si>
    <t>A005302</t>
  </si>
  <si>
    <t>A001570</t>
  </si>
  <si>
    <t>A000976</t>
  </si>
  <si>
    <t>A001720</t>
  </si>
  <si>
    <t>F000128</t>
  </si>
  <si>
    <t>A004038</t>
  </si>
  <si>
    <t>B001210</t>
  </si>
  <si>
    <t>A001210</t>
  </si>
  <si>
    <t>A001208</t>
  </si>
  <si>
    <t>A007208</t>
  </si>
  <si>
    <t>A008097</t>
  </si>
  <si>
    <t>A001710</t>
  </si>
  <si>
    <t>A005435</t>
  </si>
  <si>
    <t>A005953</t>
  </si>
  <si>
    <t>A005954</t>
  </si>
  <si>
    <t>A009067</t>
  </si>
  <si>
    <t>A004957</t>
  </si>
  <si>
    <t>A001739</t>
  </si>
  <si>
    <t>D000656</t>
  </si>
  <si>
    <t>A000656</t>
  </si>
  <si>
    <t>A004296</t>
  </si>
  <si>
    <t>A001702</t>
  </si>
  <si>
    <t>A001378</t>
  </si>
  <si>
    <t>A004656</t>
  </si>
  <si>
    <t>A004280</t>
  </si>
  <si>
    <t>A005875</t>
  </si>
  <si>
    <t>A001617</t>
  </si>
  <si>
    <t>A005105</t>
  </si>
  <si>
    <t>E005805</t>
  </si>
  <si>
    <t>E004678</t>
  </si>
  <si>
    <t>A008037</t>
  </si>
  <si>
    <t>A001476</t>
  </si>
  <si>
    <t>E004191</t>
  </si>
  <si>
    <t>A008478</t>
  </si>
  <si>
    <t>A000885</t>
  </si>
  <si>
    <t>E004613</t>
  </si>
  <si>
    <t>E004187</t>
  </si>
  <si>
    <t>A005583</t>
  </si>
  <si>
    <t>A001537</t>
  </si>
  <si>
    <t>E004710</t>
  </si>
  <si>
    <t>E004702</t>
  </si>
  <si>
    <t>A004702</t>
  </si>
  <si>
    <t>E005685</t>
  </si>
  <si>
    <t>F001470</t>
  </si>
  <si>
    <t>D005685</t>
  </si>
  <si>
    <t>A001470</t>
  </si>
  <si>
    <t>A008059</t>
  </si>
  <si>
    <t>B001440</t>
  </si>
  <si>
    <t>A001440</t>
  </si>
  <si>
    <t>A001900</t>
  </si>
  <si>
    <t>A001256</t>
  </si>
  <si>
    <t>F001342</t>
  </si>
  <si>
    <t>A001342</t>
  </si>
  <si>
    <t>E000146</t>
  </si>
  <si>
    <t>F000146</t>
  </si>
  <si>
    <t>C000146</t>
  </si>
  <si>
    <t>B000146</t>
  </si>
  <si>
    <t>D000146</t>
  </si>
  <si>
    <t>A000146</t>
  </si>
  <si>
    <t>A001235</t>
  </si>
  <si>
    <t>B001788</t>
  </si>
  <si>
    <t>E008039</t>
  </si>
  <si>
    <t>A009028</t>
  </si>
  <si>
    <t>A005147</t>
  </si>
  <si>
    <t>A004663</t>
  </si>
  <si>
    <t>A004169</t>
  </si>
  <si>
    <t>A001339</t>
  </si>
  <si>
    <t>A000909</t>
  </si>
  <si>
    <t>E005838</t>
  </si>
  <si>
    <t>D005838</t>
  </si>
  <si>
    <t>A001952</t>
  </si>
  <si>
    <t>A004946</t>
  </si>
  <si>
    <t>A005879</t>
  </si>
  <si>
    <t>A009362</t>
  </si>
  <si>
    <t>A005475</t>
  </si>
  <si>
    <t>F005472</t>
  </si>
  <si>
    <t>B000939</t>
  </si>
  <si>
    <t>A000939</t>
  </si>
  <si>
    <t>A001939</t>
  </si>
  <si>
    <t>G001009</t>
  </si>
  <si>
    <t>G001937</t>
  </si>
  <si>
    <t>G001306</t>
  </si>
  <si>
    <t>G001011</t>
  </si>
  <si>
    <t>G001714</t>
  </si>
  <si>
    <t>A008145</t>
  </si>
  <si>
    <t>A000139</t>
  </si>
  <si>
    <t>A008207</t>
  </si>
  <si>
    <t>A004974</t>
  </si>
  <si>
    <t>A005622</t>
  </si>
  <si>
    <t>B004914</t>
  </si>
  <si>
    <t>A001752</t>
  </si>
  <si>
    <t>F000014</t>
  </si>
  <si>
    <t>A001921</t>
  </si>
  <si>
    <t>D004449</t>
  </si>
  <si>
    <t>D005068</t>
  </si>
  <si>
    <t>A000466</t>
  </si>
  <si>
    <t>A007466</t>
  </si>
  <si>
    <t>A004452</t>
  </si>
  <si>
    <t>A005984</t>
  </si>
  <si>
    <t>A004878</t>
  </si>
  <si>
    <t>A005985</t>
  </si>
  <si>
    <t>D004466</t>
  </si>
  <si>
    <t>A001507</t>
  </si>
  <si>
    <t>A007069</t>
  </si>
  <si>
    <t>E004458</t>
  </si>
  <si>
    <t>D004904</t>
  </si>
  <si>
    <t>A004904</t>
  </si>
  <si>
    <t>A004126</t>
  </si>
  <si>
    <t>A004170</t>
  </si>
  <si>
    <t>A004413</t>
  </si>
  <si>
    <t>A004675</t>
  </si>
  <si>
    <t>A004153</t>
  </si>
  <si>
    <t>A000604</t>
  </si>
  <si>
    <t>F000009</t>
  </si>
  <si>
    <t>F001063</t>
  </si>
  <si>
    <t>A001804</t>
  </si>
  <si>
    <t>A004481</t>
  </si>
  <si>
    <t>A001628</t>
  </si>
  <si>
    <t>A000300</t>
  </si>
  <si>
    <t>A008082</t>
  </si>
  <si>
    <t>A004384</t>
  </si>
  <si>
    <t>A003751</t>
  </si>
  <si>
    <t>A003750</t>
  </si>
  <si>
    <t>A003748</t>
  </si>
  <si>
    <t>A003749</t>
  </si>
  <si>
    <t>A005123</t>
  </si>
  <si>
    <t>A005125</t>
  </si>
  <si>
    <t>A005122</t>
  </si>
  <si>
    <t>A005986</t>
  </si>
  <si>
    <t>E004155</t>
  </si>
  <si>
    <t>A004271</t>
  </si>
  <si>
    <t>F005560</t>
  </si>
  <si>
    <t>A004598</t>
  </si>
  <si>
    <t>A005605</t>
  </si>
  <si>
    <t>A005687</t>
  </si>
  <si>
    <t>A005910</t>
  </si>
  <si>
    <t>A004244</t>
  </si>
  <si>
    <t>A008227</t>
  </si>
  <si>
    <t>A003733</t>
  </si>
  <si>
    <t>A003734</t>
  </si>
  <si>
    <t>A003735</t>
  </si>
  <si>
    <t>A003737</t>
  </si>
  <si>
    <t>A003738</t>
  </si>
  <si>
    <t>A003741</t>
  </si>
  <si>
    <t>A003739</t>
  </si>
  <si>
    <t>A003740</t>
  </si>
  <si>
    <t>E003006</t>
  </si>
  <si>
    <t>E000453</t>
  </si>
  <si>
    <t>F000453</t>
  </si>
  <si>
    <t>C000453</t>
  </si>
  <si>
    <t>B000453</t>
  </si>
  <si>
    <t>D000453</t>
  </si>
  <si>
    <t>A000453</t>
  </si>
  <si>
    <t>A000454</t>
  </si>
  <si>
    <t>A007454</t>
  </si>
  <si>
    <t>E000055</t>
  </si>
  <si>
    <t>F000055</t>
  </si>
  <si>
    <t>B000055</t>
  </si>
  <si>
    <t>A000055</t>
  </si>
  <si>
    <t>A001309</t>
  </si>
  <si>
    <t>E000107</t>
  </si>
  <si>
    <t>F000107</t>
  </si>
  <si>
    <t>B000107</t>
  </si>
  <si>
    <t>D009107</t>
  </si>
  <si>
    <t>A000107</t>
  </si>
  <si>
    <t>A005731</t>
  </si>
  <si>
    <t>A000489</t>
  </si>
  <si>
    <t>A005459</t>
  </si>
  <si>
    <t>A005101</t>
  </si>
  <si>
    <t>A003775</t>
  </si>
  <si>
    <t>A003772</t>
  </si>
  <si>
    <t>A003774</t>
  </si>
  <si>
    <t>A003773</t>
  </si>
  <si>
    <t>C004911</t>
  </si>
  <si>
    <t>C004909</t>
  </si>
  <si>
    <t>D004611</t>
  </si>
  <si>
    <t>F000235</t>
  </si>
  <si>
    <t>D004235</t>
  </si>
  <si>
    <t>A004963</t>
  </si>
  <si>
    <t>F004562</t>
  </si>
  <si>
    <t>E004852</t>
  </si>
  <si>
    <t>A001452</t>
  </si>
  <si>
    <t>E000343</t>
  </si>
  <si>
    <t>A001516</t>
  </si>
  <si>
    <t>A001785</t>
  </si>
  <si>
    <t>E001515</t>
  </si>
  <si>
    <t>F001515</t>
  </si>
  <si>
    <t>C001515</t>
  </si>
  <si>
    <t>B001515</t>
  </si>
  <si>
    <t>D001515</t>
  </si>
  <si>
    <t>A001515</t>
  </si>
  <si>
    <t>E005361</t>
  </si>
  <si>
    <t>A000177</t>
  </si>
  <si>
    <t>A004459</t>
  </si>
  <si>
    <t>A001270</t>
  </si>
  <si>
    <t>A009212</t>
  </si>
  <si>
    <t>A001069</t>
  </si>
  <si>
    <t>A004830</t>
  </si>
  <si>
    <t>A007004</t>
  </si>
  <si>
    <t>A009099</t>
  </si>
  <si>
    <t>A009097</t>
  </si>
  <si>
    <t>A005877</t>
  </si>
  <si>
    <t>A004377</t>
  </si>
  <si>
    <t>A005378</t>
  </si>
  <si>
    <t>A005491</t>
  </si>
  <si>
    <t>A004788</t>
  </si>
  <si>
    <t>A000380</t>
  </si>
  <si>
    <t>A004982</t>
  </si>
  <si>
    <t>AL-E008176</t>
  </si>
  <si>
    <t>AL-D001492</t>
  </si>
  <si>
    <t>AL-D001248</t>
  </si>
  <si>
    <t>AL-D001590</t>
  </si>
  <si>
    <t>AL-D001993</t>
  </si>
  <si>
    <t>AL-A001994</t>
  </si>
  <si>
    <t>AL-A009046</t>
  </si>
  <si>
    <t>AL-A001282</t>
  </si>
  <si>
    <t>AL-E008170</t>
  </si>
  <si>
    <t>AL-A001049</t>
  </si>
  <si>
    <t>AL-A009382</t>
  </si>
  <si>
    <t>AL-A001087</t>
  </si>
  <si>
    <t>AL-A001148</t>
  </si>
  <si>
    <t>AL-A001189</t>
  </si>
  <si>
    <t>AL-A007005</t>
  </si>
  <si>
    <t>A001049</t>
  </si>
  <si>
    <t>A001087</t>
  </si>
  <si>
    <t>A001148</t>
  </si>
  <si>
    <t>A001189</t>
  </si>
  <si>
    <t>A001282</t>
  </si>
  <si>
    <t>A001994</t>
  </si>
  <si>
    <t>A007005</t>
  </si>
  <si>
    <t>A009046</t>
  </si>
  <si>
    <t>A009382</t>
  </si>
  <si>
    <t>D001248</t>
  </si>
  <si>
    <t>D001492</t>
  </si>
  <si>
    <t>D001590</t>
  </si>
  <si>
    <t>D001993</t>
  </si>
  <si>
    <t>E008170</t>
  </si>
  <si>
    <t>E008176</t>
  </si>
  <si>
    <t>J007001</t>
  </si>
  <si>
    <t>J007002</t>
  </si>
  <si>
    <t>Code Indicator</t>
  </si>
  <si>
    <t>A001231</t>
  </si>
  <si>
    <t>A004032</t>
  </si>
  <si>
    <t>A004053</t>
  </si>
  <si>
    <t>A004196</t>
  </si>
  <si>
    <t>A004223</t>
  </si>
  <si>
    <t>A004611</t>
  </si>
  <si>
    <t>A004835</t>
  </si>
  <si>
    <t>A004846</t>
  </si>
  <si>
    <t>A004956</t>
  </si>
  <si>
    <t>A005061</t>
  </si>
  <si>
    <t>A005240</t>
  </si>
  <si>
    <t>A005340</t>
  </si>
  <si>
    <t>A005535</t>
  </si>
  <si>
    <t>A005657</t>
  </si>
  <si>
    <t>A005746</t>
  </si>
  <si>
    <t>A005774</t>
  </si>
  <si>
    <t>A005813</t>
  </si>
  <si>
    <t>A005826</t>
  </si>
  <si>
    <t>A005919</t>
  </si>
  <si>
    <t>A005960</t>
  </si>
  <si>
    <t>A005961</t>
  </si>
  <si>
    <t>A005962</t>
  </si>
  <si>
    <t>A005970</t>
  </si>
  <si>
    <t>A007007</t>
  </si>
  <si>
    <t>A007014</t>
  </si>
  <si>
    <t>A008103</t>
  </si>
  <si>
    <t>A008120</t>
  </si>
  <si>
    <t>A008122</t>
  </si>
  <si>
    <t>A008124</t>
  </si>
  <si>
    <t>A008135</t>
  </si>
  <si>
    <t>A008136</t>
  </si>
  <si>
    <t>A008154</t>
  </si>
  <si>
    <t>A008177</t>
  </si>
  <si>
    <t>A008184</t>
  </si>
  <si>
    <t>A008186</t>
  </si>
  <si>
    <t>A009010</t>
  </si>
  <si>
    <t>A009018</t>
  </si>
  <si>
    <t>A009055</t>
  </si>
  <si>
    <t>A009095</t>
  </si>
  <si>
    <t>A009102</t>
  </si>
  <si>
    <t>A009121</t>
  </si>
  <si>
    <t>A009153</t>
  </si>
  <si>
    <t>A009190</t>
  </si>
  <si>
    <t>A009269</t>
  </si>
  <si>
    <t>A009285</t>
  </si>
  <si>
    <t>A009294</t>
  </si>
  <si>
    <t>A009304</t>
  </si>
  <si>
    <t>A009341</t>
  </si>
  <si>
    <t>A009349</t>
  </si>
  <si>
    <t>A009366</t>
  </si>
  <si>
    <t>A009370</t>
  </si>
  <si>
    <t>A009371</t>
  </si>
  <si>
    <t>A009376</t>
  </si>
  <si>
    <t>A009393</t>
  </si>
  <si>
    <t>A009400</t>
  </si>
  <si>
    <t>A009412</t>
  </si>
  <si>
    <t>A009415</t>
  </si>
  <si>
    <t>A009437</t>
  </si>
  <si>
    <t>A009439</t>
  </si>
  <si>
    <t>A009506</t>
  </si>
  <si>
    <t>A009510</t>
  </si>
  <si>
    <t>A009519</t>
  </si>
  <si>
    <t>B000469</t>
  </si>
  <si>
    <t>B001003</t>
  </si>
  <si>
    <t>B005157</t>
  </si>
  <si>
    <t>B009024</t>
  </si>
  <si>
    <t>B009361</t>
  </si>
  <si>
    <t>C005937</t>
  </si>
  <si>
    <t>C009457</t>
  </si>
  <si>
    <t>C009483</t>
  </si>
  <si>
    <t>D000521</t>
  </si>
  <si>
    <t>D001215</t>
  </si>
  <si>
    <t>D004175</t>
  </si>
  <si>
    <t>D004276</t>
  </si>
  <si>
    <t>D009361</t>
  </si>
  <si>
    <t>D009380</t>
  </si>
  <si>
    <t>E004094</t>
  </si>
  <si>
    <t>E004566</t>
  </si>
  <si>
    <t>E004811</t>
  </si>
  <si>
    <t>E005131</t>
  </si>
  <si>
    <t>E005161</t>
  </si>
  <si>
    <t>E005854</t>
  </si>
  <si>
    <t>E008108</t>
  </si>
  <si>
    <t>E008126</t>
  </si>
  <si>
    <t>E008127</t>
  </si>
  <si>
    <t>E008162</t>
  </si>
  <si>
    <t>E008183</t>
  </si>
  <si>
    <t>E009017</t>
  </si>
  <si>
    <t>E009243</t>
  </si>
  <si>
    <t>E009331</t>
  </si>
  <si>
    <t>E009453</t>
  </si>
  <si>
    <t>E009455</t>
  </si>
  <si>
    <t>F004000</t>
  </si>
  <si>
    <t>F004089</t>
  </si>
  <si>
    <t>F005138</t>
  </si>
  <si>
    <t>F005459</t>
  </si>
  <si>
    <t>F005724</t>
  </si>
  <si>
    <t>F009236</t>
  </si>
  <si>
    <t>G004927</t>
  </si>
  <si>
    <t>AL-D009380</t>
  </si>
  <si>
    <t>AL-A009366</t>
  </si>
  <si>
    <t>AL-D004276</t>
  </si>
  <si>
    <t>AL-D004175</t>
  </si>
  <si>
    <t>AL-A009415</t>
  </si>
  <si>
    <t>AL-A009371</t>
  </si>
  <si>
    <t>AL-C009483</t>
  </si>
  <si>
    <t>AL-A001231</t>
  </si>
  <si>
    <t>AL-F005459</t>
  </si>
  <si>
    <t>AL-E008183</t>
  </si>
  <si>
    <t>AL-A007014</t>
  </si>
  <si>
    <t>AL-B009361</t>
  </si>
  <si>
    <t>AL-D009361</t>
  </si>
  <si>
    <t>AL-A008186</t>
  </si>
  <si>
    <t>AL-A008184</t>
  </si>
  <si>
    <t>AL-A009349</t>
  </si>
  <si>
    <t>AL-D001215</t>
  </si>
  <si>
    <t>AL-A007007</t>
  </si>
  <si>
    <t>AL-D000521</t>
  </si>
  <si>
    <t>AL-B000469</t>
  </si>
  <si>
    <t>A001061</t>
  </si>
  <si>
    <t>A007023</t>
  </si>
  <si>
    <t>A007024</t>
  </si>
  <si>
    <t>A007025</t>
  </si>
  <si>
    <t>A007027</t>
  </si>
  <si>
    <t>A007028</t>
  </si>
  <si>
    <t>A007031</t>
  </si>
  <si>
    <t>A007032</t>
  </si>
  <si>
    <t>A007033</t>
  </si>
  <si>
    <t>A007034</t>
  </si>
  <si>
    <t>A007035</t>
  </si>
  <si>
    <t>A007038</t>
  </si>
  <si>
    <t>A007039</t>
  </si>
  <si>
    <t>A007040</t>
  </si>
  <si>
    <t>A007041</t>
  </si>
  <si>
    <t>A007042</t>
  </si>
  <si>
    <t>A007043</t>
  </si>
  <si>
    <t>A007045</t>
  </si>
  <si>
    <t>A007046</t>
  </si>
  <si>
    <t>A007048</t>
  </si>
  <si>
    <t>A007049</t>
  </si>
  <si>
    <t>A007050</t>
  </si>
  <si>
    <t>A007051</t>
  </si>
  <si>
    <t>A007052</t>
  </si>
  <si>
    <t>A007054</t>
  </si>
  <si>
    <t>A007059</t>
  </si>
  <si>
    <t>A008189</t>
  </si>
  <si>
    <t>A009241</t>
  </si>
  <si>
    <t>A009409</t>
  </si>
  <si>
    <t>B000405</t>
  </si>
  <si>
    <t>B000443</t>
  </si>
  <si>
    <t>B001785</t>
  </si>
  <si>
    <t>B006122</t>
  </si>
  <si>
    <t>C007036</t>
  </si>
  <si>
    <t>C007037</t>
  </si>
  <si>
    <t>D000008</t>
  </si>
  <si>
    <t>D000149</t>
  </si>
  <si>
    <t>D000707</t>
  </si>
  <si>
    <t>D001536</t>
  </si>
  <si>
    <t>D001602</t>
  </si>
  <si>
    <t>D007013</t>
  </si>
  <si>
    <t>D007024</t>
  </si>
  <si>
    <t>D007051</t>
  </si>
  <si>
    <t>E009221</t>
  </si>
  <si>
    <t>F000993</t>
  </si>
  <si>
    <t>F001882</t>
  </si>
  <si>
    <t>F004119</t>
  </si>
  <si>
    <t>G000646</t>
  </si>
  <si>
    <t>A004909</t>
  </si>
  <si>
    <t>A007008</t>
  </si>
  <si>
    <t>A007063</t>
  </si>
  <si>
    <t>A007066</t>
  </si>
  <si>
    <t>A007067</t>
  </si>
  <si>
    <t>A007351</t>
  </si>
  <si>
    <t>A008188</t>
  </si>
  <si>
    <t>A009306</t>
  </si>
  <si>
    <t>A009375</t>
  </si>
  <si>
    <t>A009561</t>
  </si>
  <si>
    <t>A009562</t>
  </si>
  <si>
    <t>B007061</t>
  </si>
  <si>
    <t>D007071</t>
  </si>
  <si>
    <t>D007075</t>
  </si>
  <si>
    <t>D007329</t>
  </si>
  <si>
    <t>D009378</t>
  </si>
  <si>
    <t>F004705</t>
  </si>
  <si>
    <t>F007074</t>
  </si>
  <si>
    <t>AL-D007051</t>
  </si>
  <si>
    <t>AL-A007051</t>
  </si>
  <si>
    <t>AL-A007032</t>
  </si>
  <si>
    <t>AL-A007050</t>
  </si>
  <si>
    <t>AL-A007034</t>
  </si>
  <si>
    <t>AL-F000993</t>
  </si>
  <si>
    <t>AL-A007040</t>
  </si>
  <si>
    <t>AL-A007025</t>
  </si>
  <si>
    <t>AL-A007045</t>
  </si>
  <si>
    <t>AL-B000405</t>
  </si>
  <si>
    <t>AL-A007033</t>
  </si>
  <si>
    <t>AL-A009510</t>
  </si>
  <si>
    <t>AL-A007041</t>
  </si>
  <si>
    <t>AL-B001003</t>
  </si>
  <si>
    <t>AL-A007038</t>
  </si>
  <si>
    <t>AL-A007027</t>
  </si>
  <si>
    <t>AL-A007048</t>
  </si>
  <si>
    <t>AL-A007024</t>
  </si>
  <si>
    <t>AL-E008108</t>
  </si>
  <si>
    <t>AL-D001602</t>
  </si>
  <si>
    <t>AL-A007035</t>
  </si>
  <si>
    <t>AL-A001061</t>
  </si>
  <si>
    <t>AL-D000707</t>
  </si>
  <si>
    <t>AL-A007059</t>
  </si>
  <si>
    <t>AL-D001536</t>
  </si>
  <si>
    <t>AL-A007054</t>
  </si>
  <si>
    <t>AL-A007052</t>
  </si>
  <si>
    <t>AL-F001882</t>
  </si>
  <si>
    <t>AL-A007049</t>
  </si>
  <si>
    <t>AL-A007023</t>
  </si>
  <si>
    <t>AL-D000008</t>
  </si>
  <si>
    <t>AL-A009506</t>
  </si>
  <si>
    <t>AL-D007013</t>
  </si>
  <si>
    <t>AL-E008162</t>
  </si>
  <si>
    <t>AL-B001785</t>
  </si>
  <si>
    <t>AL-C007037</t>
  </si>
  <si>
    <t>AL-D009378</t>
  </si>
  <si>
    <t>AL-A008189</t>
  </si>
  <si>
    <t>AL-D000149</t>
  </si>
  <si>
    <t>AL-A007028</t>
  </si>
  <si>
    <t>AL-A009409</t>
  </si>
  <si>
    <t>AL-A009376</t>
  </si>
  <si>
    <t>AL-A009375</t>
  </si>
  <si>
    <t>AL-D007024</t>
  </si>
  <si>
    <t>AL-A009600</t>
  </si>
  <si>
    <t>AL-A007043</t>
  </si>
  <si>
    <t>AL-A007042</t>
  </si>
  <si>
    <t>A007089</t>
  </si>
  <si>
    <t>A009222</t>
  </si>
  <si>
    <t>A009540</t>
  </si>
  <si>
    <t>A009497</t>
  </si>
  <si>
    <t>A009586</t>
  </si>
  <si>
    <t>A009597</t>
  </si>
  <si>
    <t>A009358</t>
  </si>
  <si>
    <t>F009520</t>
  </si>
  <si>
    <t>A009411</t>
  </si>
  <si>
    <t>F004510</t>
  </si>
  <si>
    <t>A009414</t>
  </si>
  <si>
    <t>A009499</t>
  </si>
  <si>
    <t>A009600</t>
  </si>
  <si>
    <t>E009486</t>
  </si>
  <si>
    <t>A007053</t>
  </si>
  <si>
    <t>A009481</t>
  </si>
  <si>
    <t>A009509</t>
  </si>
  <si>
    <t>B001516</t>
  </si>
  <si>
    <t>A009501</t>
  </si>
  <si>
    <t>AL-A008188</t>
  </si>
  <si>
    <t>AL-G000646</t>
  </si>
  <si>
    <t>AL-A009527</t>
  </si>
  <si>
    <t>AL-E008126</t>
  </si>
  <si>
    <t>AL-B007061</t>
  </si>
  <si>
    <t>AL-A009437</t>
  </si>
  <si>
    <t>AL-A009190</t>
  </si>
  <si>
    <t>AL-A007066</t>
  </si>
  <si>
    <t>AL-A001829</t>
  </si>
  <si>
    <t>AL-A004835</t>
  </si>
  <si>
    <t>AL-A009294</t>
  </si>
  <si>
    <t>AL-A009540</t>
  </si>
  <si>
    <t>AL-G004927</t>
  </si>
  <si>
    <t>AL-B000443</t>
  </si>
  <si>
    <t>AL-A009586</t>
  </si>
  <si>
    <t>AL-A009561</t>
  </si>
  <si>
    <t>AL-A009519</t>
  </si>
  <si>
    <t>AL-A009526</t>
  </si>
  <si>
    <t>AL-A007046</t>
  </si>
  <si>
    <t>AL-A007047</t>
  </si>
  <si>
    <t>AL-A009358</t>
  </si>
  <si>
    <t>AL-A007031</t>
  </si>
  <si>
    <t>AL-D007075</t>
  </si>
  <si>
    <t>AL-A001865</t>
  </si>
  <si>
    <t>AL-A009102</t>
  </si>
  <si>
    <t>AL-A009499</t>
  </si>
  <si>
    <t>AL-A009481</t>
  </si>
  <si>
    <t>AL-A009528</t>
  </si>
  <si>
    <t>AL-A009509</t>
  </si>
  <si>
    <t>AL-A007088</t>
  </si>
  <si>
    <t>AL-B001516</t>
  </si>
  <si>
    <t>A004985</t>
  </si>
  <si>
    <t>A007088</t>
  </si>
  <si>
    <t>A009356</t>
  </si>
  <si>
    <t>A009494</t>
  </si>
  <si>
    <t>A009526</t>
  </si>
  <si>
    <t>A009527</t>
  </si>
  <si>
    <t>A009528</t>
  </si>
  <si>
    <t>A009609</t>
  </si>
  <si>
    <t>E005785</t>
  </si>
  <si>
    <t>A001960</t>
  </si>
  <si>
    <t>A004366</t>
  </si>
  <si>
    <t>A004503</t>
  </si>
  <si>
    <t>A007100</t>
  </si>
  <si>
    <t>A007103</t>
  </si>
  <si>
    <t>A009025</t>
  </si>
  <si>
    <t>A009119</t>
  </si>
  <si>
    <t>A009381</t>
  </si>
  <si>
    <t>A009450</t>
  </si>
  <si>
    <t>A009498</t>
  </si>
  <si>
    <t>A009611</t>
  </si>
  <si>
    <t>A009616</t>
  </si>
  <si>
    <t>B009613</t>
  </si>
  <si>
    <t>E005790</t>
  </si>
  <si>
    <t>AL-A007089</t>
  </si>
  <si>
    <t>AL-C009457</t>
  </si>
  <si>
    <t>AL-A007092</t>
  </si>
  <si>
    <t>AL-A009609</t>
  </si>
  <si>
    <t>AL-A009562</t>
  </si>
  <si>
    <t>AL-A009597</t>
  </si>
  <si>
    <t>AL-F009520</t>
  </si>
  <si>
    <t>AL-F009236</t>
  </si>
  <si>
    <t>AL-A004985</t>
  </si>
  <si>
    <t>AL-E009331</t>
  </si>
  <si>
    <t>AL-A009370</t>
  </si>
  <si>
    <t>AL-A007053</t>
  </si>
  <si>
    <t>AL-A009356</t>
  </si>
  <si>
    <t>AL-A004909</t>
  </si>
  <si>
    <t>STRAIGHT</t>
  </si>
  <si>
    <t>BLENDED</t>
  </si>
  <si>
    <t>SINGLE MALT</t>
  </si>
  <si>
    <t>JAPANESE</t>
  </si>
  <si>
    <t>AL-B009613</t>
  </si>
  <si>
    <t>AL-C007036</t>
  </si>
  <si>
    <t>AL-B009024</t>
  </si>
  <si>
    <t>AL-A001960</t>
  </si>
  <si>
    <t>AL-A008187</t>
  </si>
  <si>
    <t>AL-A007008</t>
  </si>
  <si>
    <t>AL-A009414</t>
  </si>
  <si>
    <t>AL-A007103</t>
  </si>
  <si>
    <t>AL-A004032</t>
  </si>
  <si>
    <t>A005908</t>
  </si>
  <si>
    <t>A007105</t>
  </si>
  <si>
    <t>A007115</t>
  </si>
  <si>
    <t>A007137</t>
  </si>
  <si>
    <t>A008187</t>
  </si>
  <si>
    <t>A008196</t>
  </si>
  <si>
    <t>A008211</t>
  </si>
  <si>
    <t>A009420</t>
  </si>
  <si>
    <t>A009606</t>
  </si>
  <si>
    <t>B007020</t>
  </si>
  <si>
    <t>B009612</t>
  </si>
  <si>
    <t>D007395</t>
  </si>
  <si>
    <t>E008172</t>
  </si>
  <si>
    <t>E008190</t>
  </si>
  <si>
    <t>G005303</t>
  </si>
  <si>
    <t>AL-B009612</t>
  </si>
  <si>
    <t>AL-D007395</t>
  </si>
  <si>
    <t>AL-A007137</t>
  </si>
  <si>
    <t>AL-A007109</t>
  </si>
  <si>
    <t>AL-A009306</t>
  </si>
  <si>
    <t>AL-A009494</t>
  </si>
  <si>
    <t>AL-A009025</t>
  </si>
  <si>
    <t>AL-A009439</t>
  </si>
  <si>
    <t>AL-A008177</t>
  </si>
  <si>
    <t>A005290</t>
  </si>
  <si>
    <t>A007109</t>
  </si>
  <si>
    <t>A007142</t>
  </si>
  <si>
    <t>A007147</t>
  </si>
  <si>
    <t>A009538</t>
  </si>
  <si>
    <t>E009621</t>
  </si>
  <si>
    <t>E009622</t>
  </si>
  <si>
    <t>E009623</t>
  </si>
  <si>
    <t>E009624</t>
  </si>
  <si>
    <t>E009625</t>
  </si>
  <si>
    <t>E009626</t>
  </si>
  <si>
    <t>FLAVORED</t>
  </si>
  <si>
    <t>X</t>
  </si>
  <si>
    <t xml:space="preserve"> </t>
  </si>
  <si>
    <t>AL-A009341</t>
  </si>
  <si>
    <t>AL-A007142</t>
  </si>
  <si>
    <t>AL-A007115</t>
  </si>
  <si>
    <t>AL-A009538</t>
  </si>
  <si>
    <t>AL-B007020</t>
  </si>
  <si>
    <t>AL-A007105</t>
  </si>
  <si>
    <t>AL-A009606</t>
  </si>
  <si>
    <t>AL-A004444</t>
  </si>
  <si>
    <t>AL-A008211</t>
  </si>
  <si>
    <t>A007099</t>
  </si>
  <si>
    <t>A007121</t>
  </si>
  <si>
    <t>A007138</t>
  </si>
  <si>
    <t>A007146</t>
  </si>
  <si>
    <t>A007156</t>
  </si>
  <si>
    <t>A007157</t>
  </si>
  <si>
    <t>A007160</t>
  </si>
  <si>
    <t>A007161</t>
  </si>
  <si>
    <t>A007162</t>
  </si>
  <si>
    <t>A007168</t>
  </si>
  <si>
    <t>A007173</t>
  </si>
  <si>
    <t>A007177</t>
  </si>
  <si>
    <t>A007178</t>
  </si>
  <si>
    <t>A007179</t>
  </si>
  <si>
    <t>A007180</t>
  </si>
  <si>
    <t>A007181</t>
  </si>
  <si>
    <t>A007392</t>
  </si>
  <si>
    <t>A009447</t>
  </si>
  <si>
    <t>A009448</t>
  </si>
  <si>
    <t>A009602</t>
  </si>
  <si>
    <t>A009607</t>
  </si>
  <si>
    <t>A009636</t>
  </si>
  <si>
    <t>A009646</t>
  </si>
  <si>
    <t>A009647</t>
  </si>
  <si>
    <t>A009660</t>
  </si>
  <si>
    <t>A009671</t>
  </si>
  <si>
    <t>A009964</t>
  </si>
  <si>
    <t>B007159</t>
  </si>
  <si>
    <t>C007144</t>
  </si>
  <si>
    <t>C007165</t>
  </si>
  <si>
    <t>C007174</t>
  </si>
  <si>
    <t>D004423</t>
  </si>
  <si>
    <t>D007121</t>
  </si>
  <si>
    <t>D007138</t>
  </si>
  <si>
    <t>D007173</t>
  </si>
  <si>
    <t>D007178</t>
  </si>
  <si>
    <t>D007180</t>
  </si>
  <si>
    <t>D009656</t>
  </si>
  <si>
    <t>D009676</t>
  </si>
  <si>
    <t>E006320</t>
  </si>
  <si>
    <t>E008213</t>
  </si>
  <si>
    <t>F007169</t>
  </si>
  <si>
    <t>F007170</t>
  </si>
  <si>
    <t>F007171</t>
  </si>
  <si>
    <t>F007172</t>
  </si>
  <si>
    <t>F007183</t>
  </si>
  <si>
    <t>F007185</t>
  </si>
  <si>
    <t>J007141</t>
  </si>
  <si>
    <t>J007167</t>
  </si>
  <si>
    <t>Straight / Flavored</t>
  </si>
  <si>
    <t>Small Sizes</t>
  </si>
  <si>
    <t>AL-F007169</t>
  </si>
  <si>
    <t>AL-D007173</t>
  </si>
  <si>
    <t>AL-A007116</t>
  </si>
  <si>
    <t>AL-A007153</t>
  </si>
  <si>
    <t>AL-A008120</t>
  </si>
  <si>
    <t>AL-D009656</t>
  </si>
  <si>
    <t>AL-B007159</t>
  </si>
  <si>
    <t>AL-F007170</t>
  </si>
  <si>
    <t>AL-D009676</t>
  </si>
  <si>
    <t>AL-A007147</t>
  </si>
  <si>
    <t>AL-A007392</t>
  </si>
  <si>
    <t>AL-A007180</t>
  </si>
  <si>
    <t>AL-A007178</t>
  </si>
  <si>
    <t>AL-A007179</t>
  </si>
  <si>
    <t>A005276</t>
  </si>
  <si>
    <t>A007116</t>
  </si>
  <si>
    <t>A007122</t>
  </si>
  <si>
    <t>A007139</t>
  </si>
  <si>
    <t>A007145</t>
  </si>
  <si>
    <t>A007151</t>
  </si>
  <si>
    <t>A007153</t>
  </si>
  <si>
    <t>A007154</t>
  </si>
  <si>
    <t>A007155</t>
  </si>
  <si>
    <t>A007176</t>
  </si>
  <si>
    <t>A007186</t>
  </si>
  <si>
    <t>A008176</t>
  </si>
  <si>
    <t>A009229</t>
  </si>
  <si>
    <t>A009601</t>
  </si>
  <si>
    <t>A009633</t>
  </si>
  <si>
    <t>A009659</t>
  </si>
  <si>
    <t>A009678</t>
  </si>
  <si>
    <t>D007119</t>
  </si>
  <si>
    <t>E007148</t>
  </si>
  <si>
    <t>E008209</t>
  </si>
  <si>
    <t>E008210</t>
  </si>
  <si>
    <t>A007118</t>
  </si>
  <si>
    <t>A007130</t>
  </si>
  <si>
    <t>A007131</t>
  </si>
  <si>
    <t>A007132</t>
  </si>
  <si>
    <t>A007133</t>
  </si>
  <si>
    <t>A007134</t>
  </si>
  <si>
    <t>A007150</t>
  </si>
  <si>
    <t>A007152</t>
  </si>
  <si>
    <t>A008212</t>
  </si>
  <si>
    <t>A009630</t>
  </si>
  <si>
    <t>A009674</t>
  </si>
  <si>
    <t>D007130</t>
  </si>
  <si>
    <t>D007132</t>
  </si>
  <si>
    <t>G005636</t>
  </si>
  <si>
    <t>AL-A007173</t>
  </si>
  <si>
    <t>AL-A007133</t>
  </si>
  <si>
    <t>AL-A007134</t>
  </si>
  <si>
    <t>AL-A007138</t>
  </si>
  <si>
    <t>AL-D007138</t>
  </si>
  <si>
    <t>AL-F007183</t>
  </si>
  <si>
    <t>AL-A007157</t>
  </si>
  <si>
    <t>AL-A007160</t>
  </si>
  <si>
    <t>AL-A007146</t>
  </si>
  <si>
    <t>AL-A009420</t>
  </si>
  <si>
    <t>AL-A009660</t>
  </si>
  <si>
    <t>AL-E007148</t>
  </si>
  <si>
    <t>AL-A008212</t>
  </si>
  <si>
    <t>AL-A009121</t>
  </si>
  <si>
    <t>AL-E006320</t>
  </si>
  <si>
    <t>AL-A007162</t>
  </si>
  <si>
    <t>AL-A007151</t>
  </si>
  <si>
    <t>AL-A008154</t>
  </si>
  <si>
    <t>AL-A007145</t>
  </si>
  <si>
    <t>AL-F007185</t>
  </si>
  <si>
    <t>AL-A007155</t>
  </si>
  <si>
    <t>AL-A007118</t>
  </si>
  <si>
    <t>AL-A009601</t>
  </si>
  <si>
    <t>AL-A009611</t>
  </si>
  <si>
    <t>AL-A009602</t>
  </si>
  <si>
    <t>AL-A007139</t>
  </si>
  <si>
    <t>AL-C007174</t>
  </si>
  <si>
    <t>AL-C007144</t>
  </si>
  <si>
    <t>AL-A007122</t>
  </si>
  <si>
    <t>AL-A007154</t>
  </si>
  <si>
    <t>AL-D007121</t>
  </si>
  <si>
    <t>AL-A007121</t>
  </si>
  <si>
    <t>AL-J007167</t>
  </si>
  <si>
    <t>AL-F007171</t>
  </si>
  <si>
    <t>AL-F007172</t>
  </si>
  <si>
    <t>AL-C007165</t>
  </si>
  <si>
    <t>AL-A009659</t>
  </si>
  <si>
    <t>AL-E008209</t>
  </si>
  <si>
    <t>AL-E008210</t>
  </si>
  <si>
    <t>AL-E008213</t>
  </si>
  <si>
    <t>AL-A009636</t>
  </si>
  <si>
    <t>AL-A007152</t>
  </si>
  <si>
    <t>AL-A007161</t>
  </si>
  <si>
    <t>AL-G005636</t>
  </si>
  <si>
    <t>AL-A007150</t>
  </si>
  <si>
    <t>AL-A007156</t>
  </si>
  <si>
    <t>AL-A007186</t>
  </si>
  <si>
    <t>AL-J007141</t>
  </si>
  <si>
    <t>AL-D007130</t>
  </si>
  <si>
    <t>AL-A007130</t>
  </si>
  <si>
    <t>AL-D007132</t>
  </si>
  <si>
    <t>AL-A007132</t>
  </si>
  <si>
    <t>AL-A007131</t>
  </si>
  <si>
    <t>AL-A007100</t>
  </si>
  <si>
    <t>AL-A007099</t>
  </si>
  <si>
    <t>AL-A007177</t>
  </si>
  <si>
    <t>AL-D007180</t>
  </si>
  <si>
    <t>AL-D007178</t>
  </si>
  <si>
    <t>AL-A007168</t>
  </si>
  <si>
    <t>AL-A007181</t>
  </si>
  <si>
    <t>AL-A007176</t>
  </si>
  <si>
    <t>A007129</t>
  </si>
  <si>
    <t>A007149</t>
  </si>
  <si>
    <t>A007192</t>
  </si>
  <si>
    <t>A008208</t>
  </si>
  <si>
    <t>A009668</t>
  </si>
  <si>
    <t>A009669</t>
  </si>
  <si>
    <t>A009670</t>
  </si>
  <si>
    <t>A009675</t>
  </si>
  <si>
    <t>C007233</t>
  </si>
  <si>
    <t>D000918</t>
  </si>
  <si>
    <t>D007103</t>
  </si>
  <si>
    <t>E004175</t>
  </si>
  <si>
    <t>E008217</t>
  </si>
  <si>
    <t>E009654</t>
  </si>
  <si>
    <t>F009677</t>
  </si>
  <si>
    <t>B006294</t>
  </si>
  <si>
    <t>AL-A009630</t>
  </si>
  <si>
    <t>AL-G005303</t>
  </si>
  <si>
    <t>AL-A009018</t>
  </si>
  <si>
    <t>AL-A007192</t>
  </si>
  <si>
    <t>AL-A007191</t>
  </si>
  <si>
    <t>AL-D004423</t>
  </si>
  <si>
    <t>AL-A009671</t>
  </si>
  <si>
    <t>AL-A009678</t>
  </si>
  <si>
    <t>AL-A007129</t>
  </si>
  <si>
    <t>A007175</t>
  </si>
  <si>
    <t>A007191</t>
  </si>
  <si>
    <t>A007200</t>
  </si>
  <si>
    <t>A007201</t>
  </si>
  <si>
    <t>A007210</t>
  </si>
  <si>
    <t>A007221</t>
  </si>
  <si>
    <t>A007234</t>
  </si>
  <si>
    <t>A007263</t>
  </si>
  <si>
    <t>A007265</t>
  </si>
  <si>
    <t>A008223</t>
  </si>
  <si>
    <t>A008224</t>
  </si>
  <si>
    <t>A008228</t>
  </si>
  <si>
    <t>A009401</t>
  </si>
  <si>
    <t>A009418</t>
  </si>
  <si>
    <t>A009451</t>
  </si>
  <si>
    <t>A009488</t>
  </si>
  <si>
    <t>A009557</t>
  </si>
  <si>
    <t>A009620</t>
  </si>
  <si>
    <t>A009645</t>
  </si>
  <si>
    <t>A009672</t>
  </si>
  <si>
    <t>A009707</t>
  </si>
  <si>
    <t>C007260</t>
  </si>
  <si>
    <t>D007200</t>
  </si>
  <si>
    <t>E009658</t>
  </si>
  <si>
    <t>F005813</t>
  </si>
  <si>
    <t>J007253</t>
  </si>
  <si>
    <t>J007254</t>
  </si>
  <si>
    <t>J007255</t>
  </si>
  <si>
    <t>J007256</t>
  </si>
  <si>
    <t>J007274</t>
  </si>
  <si>
    <t>CARAVELLA LIMONCELLO LEMON LIQUEUR - CRDL-LQR&amp;SPC-FRT - 750 ML  ( AL - A000001 )</t>
  </si>
  <si>
    <t>COINTREAU - CRDL-LQR&amp;SPC-OTH - 750 ML  ( AL - A000013 )</t>
  </si>
  <si>
    <t>OLD FORESTER - DOM WHSKY-STRT-BRBN/TN - 750 ML  ( AL - A000017 )</t>
  </si>
  <si>
    <t>MARTELL VS - BRNDY/CGNC-CGNC-VS - 750 ML  ( AL - A000022 )</t>
  </si>
  <si>
    <t>EARLY TIMES KENTUCKY - DOM WHSKY-STRT-BRBN/TN - 750 ML  ( AL - A000024 )</t>
  </si>
  <si>
    <t>SUNTORY MIDORI MELON - CRDL-LQR&amp;SPC-FRT - 750 ML  ( AL - A000027 )</t>
  </si>
  <si>
    <t>JEFFERSON'S - DOM WHSKY-STRT-BRBN/TN - 750 ML  ( AL - A000052 )</t>
  </si>
  <si>
    <t>WILD TURKEY 81 STRAIGHT BOURBON - DOM WHSKY-STRT-BRBN/TN - 750 ML  ( AL - A000055 )</t>
  </si>
  <si>
    <t>GLENMORANGIE ORG PIONEER:50M LSNTA/QUINT - SCOTCH-SNGL MALT - 750 ML  ( AL - A000060 )</t>
  </si>
  <si>
    <t>ST REMY VSOP BRANDY - BRNDY/CGNC-IMP - 750 ML  ( AL - A000061 )</t>
  </si>
  <si>
    <t>DEKUYPER PEACHTREE SCHNAPPS - CRDL-SNPS-PEACH - 750 ML  ( AL - A000067 )</t>
  </si>
  <si>
    <t>GLENFIDDICH 12 YEAR SCOTCH - SCOTCH-SNGL MALT - 750 ML  ( AL - A000068 )</t>
  </si>
  <si>
    <t>DEKUYPER - BRNDY/CGNC-DOM - 750 ML  ( AL - A000071 )</t>
  </si>
  <si>
    <t>GEORGIA MOON - DOM WHSKY-STRT-OTH - 750 ML  ( AL - A000073 )</t>
  </si>
  <si>
    <t>GLENMORANGIE ORG W/2-CRAFTMAN METAL CUPS - SCOTCH-SNGL MALT - 750 ML  ( AL - A000074 )</t>
  </si>
  <si>
    <t>NEW AMSTERDAM - GIN-CLASSIC-DOM - 750 ML  ( AL - A000081 )</t>
  </si>
  <si>
    <t>SKOL - VODKA-CLASSIC-DOM - 750 ML  ( AL - A000084 )</t>
  </si>
  <si>
    <t>DEKUYPER BLUSTERY PEPPERMINT SCHNAPPS - CRDL-SNPS-PPRMNT - 750 ML  ( AL - A000086 )</t>
  </si>
  <si>
    <t>CAZADORES ANEJO GOLD TEQUILA - TEQUILA-ANEJO - 750 ML  ( AL - A000088 )</t>
  </si>
  <si>
    <t>DI SARONNO AMARETTO - CRDL-LQR&amp;SPC-AMRT - 750 ML  ( AL - A000089 )</t>
  </si>
  <si>
    <t>FRANGELICO - CRDL-LQR&amp;SPC-OTH - 750 ML  ( AL - A000091 )</t>
  </si>
  <si>
    <t>DEWARS WHITE LABEL - SCOTCH-BLND-FRGN BTLD - 750 ML  ( AL - A000095 )</t>
  </si>
  <si>
    <t>BUCHANAN DELUXE - SCOTCH-BLND-FRGN BTLD - 750 ML  ( AL - A000096 )</t>
  </si>
  <si>
    <t>BUFFALO TRACE BOURBON - DOM WHSKY-STRT-SM BTCH - 750 ML  ( AL - A000101 )</t>
  </si>
  <si>
    <t>CAPTAIN MORGAN ORIGINAL SPICED - RUM-FLVRD - 750 ML  ( AL - A000104 )</t>
  </si>
  <si>
    <t>THE GLENLIVET 18 YR - SCOTCH-SNGL MALT - 750 ML  ( AL - A000105 )</t>
  </si>
  <si>
    <t>THE GLENLIVET - SCOTCH-SNGL MALT - 750 ML  ( AL - A000106 )</t>
  </si>
  <si>
    <t>WILD TURKEY AMERICAN HONEY - DOM WHSKY-BLND - 750 ML  ( AL - A000107 )</t>
  </si>
  <si>
    <t>SEAGRAM'S SEVEN CROWN - DOM WHSKY-BLND - 750 ML  ( AL - A000108 )</t>
  </si>
  <si>
    <t>SEAGRAMS V O - CAN-FRGN BLND-FRGN BTLD - 750 ML  ( AL - A000109 )</t>
  </si>
  <si>
    <t>CHIVAS REGAL - SCOTCH-BLND-FRGN BTLD - 750 ML  ( AL - A000110 )</t>
  </si>
  <si>
    <t>SEAGRAM'S EXTRA DRY - GIN-CLASSIC-DOM - 750 ML  ( AL - A000112 )</t>
  </si>
  <si>
    <t>SEAGRAM TWISTED GIN (W/TWIST LIME FLAVR) - GIN-FLVRD-DOM - 750 ML  ( AL - A000113 )</t>
  </si>
  <si>
    <t>CROWN ROYAL - CAN-FRGN BLND-FRGN BTLD - 750 ML  ( AL - A000114 )</t>
  </si>
  <si>
    <t>LORD CALVERT - CAN-US BLND-US BTLD - 750 ML  ( AL - A000115 )</t>
  </si>
  <si>
    <t>CANADIAN CLUB ORIGINAL 1858 - CAN-US BLND-US BTLD - 750 ML  ( AL - A000118 )</t>
  </si>
  <si>
    <t>CANADIAN HUNTER - CAN-US BLND-US BTLD - 750 ML  ( AL - A000120 )</t>
  </si>
  <si>
    <t>CROWN ROYAL EXTRA RARE - CAN-FRGN BLND-FRGN BTLD - 750 ML  ( AL - A000121 )</t>
  </si>
  <si>
    <t>BLACK VELVET - CAN-US BLND-US BTLD - 750 ML  ( AL - A000123 )</t>
  </si>
  <si>
    <t>LUNAZUL REPOSADO TEQUILA - TEQUILA-REPOSADO - 750 ML  ( AL - A000126 )</t>
  </si>
  <si>
    <t>CAMPARI BITTERS - CRDL-LQR&amp;SPC-OTH - 750 ML  ( AL - A000131 )</t>
  </si>
  <si>
    <t>TWO FINGERS - TEQUILA-BLANCO - 750 ML  ( AL - A000139 )</t>
  </si>
  <si>
    <t>CROWN ROYAL RESERVE - CAN-FRGN BLND-FRGN BTLD - 750 ML  ( AL - A000141 )</t>
  </si>
  <si>
    <t>SEAGRAM'S SEVEN CROWN - DOM WHSKY-BLND - 750 ML TRV  ( AL - A000143 )</t>
  </si>
  <si>
    <t>TITO HANDMADE TEXAS VODKA - VODKA-CLASSIC-DOM - 750 ML  ( AL - A000146 )</t>
  </si>
  <si>
    <t>ANSAC V S - BRNDY/CGNC-CGNC-VS - 750 ML  ( AL - A000147 )</t>
  </si>
  <si>
    <t>EVAN WILLIAMS BLACK LABEL - DOM WHSKY-STRT-BRBN/TN - 750 ML  ( AL - A000149 )</t>
  </si>
  <si>
    <t>ARISTOCRAT VODKA - VODKA-CLASSIC-DOM - 750 ML  ( AL - A000152 )</t>
  </si>
  <si>
    <t>ANCIENT AGE - DOM WHSKY-STRT-BRBN/TN - 750 ML  ( AL - A000153 )</t>
  </si>
  <si>
    <t>THE GLENLIVET FRENCH OAK RESERVE 15 YR - SCOTCH-SNGL MALT - 750 ML  ( AL - A000154 )</t>
  </si>
  <si>
    <t>CANADIAN RICH AND RARE - CAN-US BLND-US BTLD - 750 ML  ( AL - A000155 )</t>
  </si>
  <si>
    <t>MAKER'S MARK - DOM WHSKY-STRT-BRBN/TN - 750 ML  ( AL - A000156 )</t>
  </si>
  <si>
    <t>MT.GAY ECLIPSE DARK - RUM-GOLD - 750 ML  ( AL - A000160 )</t>
  </si>
  <si>
    <t>CHAMBORD LIQUEUR ROYALE - CRDL-LQR&amp;SPC-FRT - 750 ML  ( AL - A000167 )</t>
  </si>
  <si>
    <t>GLENFIDDICH ANCIENT RESERVE SINGLE MALT - SCOTCH-SNGL MALT - 750 ML  ( AL - A000168 )</t>
  </si>
  <si>
    <t>GLENFIDDICH SOLERA RESERVE SINGLE MALT - SCOTCH-SNGL MALT - 750 ML  ( AL - A000169 )</t>
  </si>
  <si>
    <t>PARROT BAY COCONUT 90PRF - RUM-GOLD - 750 ML  ( AL - A000181 )</t>
  </si>
  <si>
    <t>EAGLE RARE SINGLE BARREL 10 YEAR BOURBON - DOM WHSKY-STRT-SM BTCH - 750 ML  ( AL - A000186 )</t>
  </si>
  <si>
    <t>BASIL HAYDEN'S STRAIGHT BOURBON - DOM WHSKY-STRT-SM BTCH - 750 ML  ( AL - A000194 )</t>
  </si>
  <si>
    <t>KNOB CREEK STRAIGHT BOURBON - DOM WHSKY-STRT-SM BTCH - 750 ML  ( AL - A000195 )</t>
  </si>
  <si>
    <t>PINNACLE TROPICAL PUNCH FLVD VODKA (DSS) - VODKA-FLVRD-IMP - 750 ML  ( AL - A000196 )</t>
  </si>
  <si>
    <t>JIM BEAM - DOM WHSKY-STRT-BRBN/TN - 750 ML TRV  ( AL - A000198 )</t>
  </si>
  <si>
    <t>BOOKER'S - DOM WHSKY-STRT-SM BTCH - 750 ML  ( AL - A000199 )</t>
  </si>
  <si>
    <t>JACK DANIELS SINGLE BARREL (WAS DECANTR) - DOM WHSKY-STRT-SM BTCH - 750 ML  ( AL - A000205 )</t>
  </si>
  <si>
    <t>CROWN ROYAL BLACK CANADIAN WHISKY - CAN-FRGN BLND-FRGN BTLD - 750 ML  ( AL - A000214 )</t>
  </si>
  <si>
    <t>RUM CHATA HORCHATA CREAM LIQ (RUM BASE) - CRDL-LQR&amp;SPC-OTH - 750 ML  ( AL - A000217 )</t>
  </si>
  <si>
    <t>AMARETTO DI AMORE CLASSICO - CRDL-LQR&amp;SPC-AMRT - 750 ML  ( AL - A000223 )</t>
  </si>
  <si>
    <t>OLD GRAND DAD - DOM WHSKY-STRT-BRBN/TN - 750 ML  ( AL - A000234 )</t>
  </si>
  <si>
    <t>HORNITOS REPOSADO TEQUILA - TEQUILA-REPOSADO - 750 ML  ( AL - A000237 )</t>
  </si>
  <si>
    <t>MAKER'S MARK 46 - DOM WHSKY-STRT-BRBN/TN - 750 ML  ( AL - A000240 )</t>
  </si>
  <si>
    <t>KRAKEN BLACK SPICED RUM - RUM-FLVRD - 750 ML  ( AL - A000246 )</t>
  </si>
  <si>
    <t>B AND B DOM - CRDL-LQR&amp;SPC-OTH - 750 ML  ( AL - A000248 )</t>
  </si>
  <si>
    <t>BLANTON KENTUCKY SINGLE BARREL BOURBON - DOM WHSKY-STRT-SM BTCH - 750 ML  ( AL - A000249 )</t>
  </si>
  <si>
    <t>BACARDI SUPERIOR RUM - RUM-LIGHT - 750 ML  ( AL - A000250 )</t>
  </si>
  <si>
    <t>OLD FORESTER SIGNATURE - DOM WHSKY-STRT-BRBN/TN - 750 ML  ( AL - A000253 )</t>
  </si>
  <si>
    <t>DEKUYPER BUTTERSHOTS BUTTERSCOTCH SCHNPS - CRDL-SNPS-BTRSCTCH - 750 ML  ( AL - A000254 )</t>
  </si>
  <si>
    <t>MIDNIGHT MOON CAROLINA MOONSHINE - DOM WHSKY-STRT-OTH - 750 ML  ( AL - A000258 )</t>
  </si>
  <si>
    <t>ST. BRENDANS IRISH CREAM - CRDL-CRM LQR - 750 ML  ( AL - A000260 )</t>
  </si>
  <si>
    <t>BACARDI GOLD DARK RUM - RUM-GOLD - 750 ML  ( AL - A000265 )</t>
  </si>
  <si>
    <t>BENCHMARK OLD # 8 STRAIGHT BOURBON - DOM WHSKY-STRT-BRBN/TN - 750 ML TRV  ( AL - A000266 )</t>
  </si>
  <si>
    <t>BACARDI SELECT (PREVIOUSLY BLACK) - RUM-GOLD - 750 ML  ( AL - A000268 )</t>
  </si>
  <si>
    <t>HERRADURA REPOSADO - TEQUILA-REPOSADO - 750 ML  ( AL - A000271 )</t>
  </si>
  <si>
    <t>HERRADURA SILVER - TEQUILA-BLANCO - 750 ML  ( AL - A000272 )</t>
  </si>
  <si>
    <t>PINNACLE WHIPPED CREAM FLAVORED VODKA - VODKA-FLVRD-IMP - 750 ML  ( AL - A000275 )</t>
  </si>
  <si>
    <t>CORRALEJO REPOSADO GOLD TEQUILA - TEQUILA-REPOSADO - 750 ML  ( AL - A000281 )</t>
  </si>
  <si>
    <t>BURNETT'S VODKA 80 PROOF - VODKA-CLASSIC-DOM - 750 ML  ( AL - A000297 )</t>
  </si>
  <si>
    <t>VIRGIN - DOM WHSKY-STRT-BRBN/TN - 750 ML  ( AL - A000300 )</t>
  </si>
  <si>
    <t>JACK DANIELS BLACK LABEL - DOM WHSKY-STRT-BRBN/TN - 750 ML  ( AL - A000305 )</t>
  </si>
  <si>
    <t>CRYSTAL HEAD VODKA W/4-SKULL SHOT GLASS - VODKA-CLASSIC-IMP - 750 ML  ( AL - A000315 )</t>
  </si>
  <si>
    <t>HENNESSY V S - BRNDY/CGNC-CGNC-VS - 750 ML  ( AL - A000322 )</t>
  </si>
  <si>
    <t>LAPHROAIG SINGLE MALT - SCOTCH-SNGL MALT - 750 ML  ( AL - A000324 )</t>
  </si>
  <si>
    <t>JACK DANIELS TENN FIRE W/2-SHOT GLASSES - DOM WHSKY-BLND - 750 ML  ( AL - A000332 )</t>
  </si>
  <si>
    <t>LUCID ABSINTHE SUPERIEURE - CRDL-LQR&amp;SPC-OTH - 750 ML  ( AL - A000342 )</t>
  </si>
  <si>
    <t>FAMILIA CAMARENA REPOSADO TEQUILA - TEQUILA-REPOSADO - 750 ML  ( AL - A000345 )</t>
  </si>
  <si>
    <t>FAMILIA CAMARENA SILVER TEQUILA - TEQUILA-BLANCO - 750 ML  ( AL - A000346 )</t>
  </si>
  <si>
    <t>SAUZA BLUE SILVER TEQUILA - TEQUILA-BLANCO - 750 ML  ( AL - A000348 )</t>
  </si>
  <si>
    <t>MONTE ALBAN MEZCAL - TEQUILA-GOLD - 750 ML  ( AL - A000360 )</t>
  </si>
  <si>
    <t>JACK DANIELS TENNESSEE HONEY LIQUEUR - DOM WHSKY-BLND - 750 ML  ( AL - A000361 )</t>
  </si>
  <si>
    <t>SMIRNOFF - VODKA-CLASSIC-DOM - 750 ML  ( AL - A000363 )</t>
  </si>
  <si>
    <t>BARTON - VODKA-CLASSIC-DOM - 750 ML  ( AL - A000364 )</t>
  </si>
  <si>
    <t>TAAKA - VODKA-CLASSIC-DOM - 750 ML  ( AL - A000367 )</t>
  </si>
  <si>
    <t>BELVEDERE INTENSE UNFILTERED 80PROOF - VODKA-CLASSIC-IMP - 750 ML  ( AL - A000370 )</t>
  </si>
  <si>
    <t>GLENMORANGIE NEW WORLD SINGLE MALT 18YR - SCOTCH-SNGL MALT - 750 ML  ( AL - A000371 )</t>
  </si>
  <si>
    <t>GLENMORANGIE QUINTA RUBAN SCOTCH - SCOTCH-SNGL MALT - 750 ML  ( AL - A000373 )</t>
  </si>
  <si>
    <t>1800 REPOSADO TEQUILA - TEQUILA-REPOSADO - 750 ML  ( AL - A000383 )</t>
  </si>
  <si>
    <t>CANADIAN RICH AND RARE RESERVE - CAN-US BLND-US BTLD - 750 ML  ( AL - A000389 )</t>
  </si>
  <si>
    <t>SMIRNOFF - VODKA-CLASSIC-DOM - 750 ML  ( AL - A000391 )</t>
  </si>
  <si>
    <t>CUERVO ESPECIAL - TEQUILA-GOLD - 750 ML  ( AL - A000393 )</t>
  </si>
  <si>
    <t>JOSE CUERVO ESPECIAL SILVER - TEQUILA-BLANCO - 750 ML  ( AL - A000395 )</t>
  </si>
  <si>
    <t>JAGERMEISTER - CRDL-LQR&amp;SPC-OTH - 750 ML  ( AL - A000396 )</t>
  </si>
  <si>
    <t>99 BANANAS SCHNAPPS - CRDL-SNPS-OTH - 750 ML  ( AL - A000399 )</t>
  </si>
  <si>
    <t>CAPTAIN MORGAN SPICED 100 PROOF RUM - RUM-FLVRD - 750 ML  ( AL - A000401 )</t>
  </si>
  <si>
    <t>ELIJAH CRAIG SMALL BATCH - DOM WHSKY-STRT-BRBN/TN - 750 ML  ( AL - A000405 )</t>
  </si>
  <si>
    <t>CRUZAN DARK - RUM-AGED/DARK - 750 ML  ( AL - A000408 )</t>
  </si>
  <si>
    <t>MONTEZUMA - TEQUILA-BLANCO - 750 ML  ( AL - A000411 )</t>
  </si>
  <si>
    <t>KNOB CREEK SINGLE BARREL RESERVE - DOM WHSKY-STRT-SM BTCH - 750 ML  ( AL - A000412 )</t>
  </si>
  <si>
    <t>SOUTHERN COMFORT 70 (WAS 76 PROOF) - DOM WHSKY-BLND - 750 ML  ( AL - A000418 )</t>
  </si>
  <si>
    <t>GENTLEMAN JACK - DOM WHSKY-STRT-BRBN/TN - 750 ML  ( AL - A000419 )</t>
  </si>
  <si>
    <t>GLENMORANGIE SINGLE MALT 10 YEAR SCOTCH - SCOTCH-SNGL MALT - 750 ML  ( AL - A000420 )</t>
  </si>
  <si>
    <t>CHRISTIAN BRANDY VS - BRNDY/CGNC-DOM - 750 ML  ( AL - A000422 )</t>
  </si>
  <si>
    <t>KAHLUA MEXICAN LIQUOR - CRDL-COFFEE LQR - 750 ML  ( AL - A000425 )</t>
  </si>
  <si>
    <t>SOUTHERN COMFORT 100 - DOM WHSKY-BLND - 750 ML  ( AL - A000428 )</t>
  </si>
  <si>
    <t>ALIZE DE FRANCE (GOLD) - CRDL-LQR&amp;SPC-OTH - 750 ML  ( AL - A000430 )</t>
  </si>
  <si>
    <t>CANADIAN MIST - CAN-US BLND-US BTLD - 750 ML TRV  ( AL - A000431 )</t>
  </si>
  <si>
    <t>EARLY TIMES KENTUCKY - DOM WHSKY-STRT-BRBN/TN - 750 ML TRV  ( AL - A000441 )</t>
  </si>
  <si>
    <t>EVAN WILLIAMS HONEY RESERVE - DOM WHSKY-BLND - 750 ML  ( AL - A000443 )</t>
  </si>
  <si>
    <t>SMIRNOFF PEPPERMINT TWIST - VODKA-FLVRD-DOM - 750 ML  ( AL - A000450 )</t>
  </si>
  <si>
    <t>CALICO JACK COCONUT FLAVORED RUM - RUM-FLVRD - 750 ML  ( AL - A000451 )</t>
  </si>
  <si>
    <t>WILD TURKEY 101 STRAIGHT BOURBON - DOM WHSKY-STRT-BRBN/TN - 750 ML  ( AL - A000453 )</t>
  </si>
  <si>
    <t>WILD TURKEY 101 STRAIGHT BOURBON - DOM WHSKY-STRT-BRBN/TN - 750 ML TRV  ( AL - A000454 )</t>
  </si>
  <si>
    <t>CIROC RED BERRY FLAVORED VODKA SPECIALTY - VODKA-FLVRD-IMP - 750 ML  ( AL - A000457 )</t>
  </si>
  <si>
    <t>MYERS ORIGINAL DARK - RUM-GOLD - 750 ML  ( AL - A000460 )</t>
  </si>
  <si>
    <t>CIROC COCONUT FLAVORED VODKA SPECIALTY - VODKA-FLVRD-IMP - 750 ML  ( AL - A000461 )</t>
  </si>
  <si>
    <t>GLENMORANGIE LASANTA SCOTCH - SCOTCH-SNGL MALT - 750 ML  ( AL - A000464 )</t>
  </si>
  <si>
    <t>UV BLUE RASPBERRY FLAVORED VODKA - VODKA-FLVRD-DOM - 750 ML  ( AL - A000466 )</t>
  </si>
  <si>
    <t>PAUL MASSON GRANDE AMBER - BRNDY/CGNC-DOM - 750 ML  ( AL - A000467 )</t>
  </si>
  <si>
    <t>SOUTHERN COMFORT 70 (WAS 76 PROOF) - DOM WHSKY-BLND - 750 ML TRV  ( AL - A000473 )</t>
  </si>
  <si>
    <t>FAMOUS GROUSE - SCOTCH-BLND-FRGN BTLD - 750 ML  ( AL - A000475 )</t>
  </si>
  <si>
    <t>WILD TURKEY RARE BREED - DOM WHSKY-STRT-BRBN/TN - 750 ML  ( AL - A000489 )</t>
  </si>
  <si>
    <t>CANADIAN MIST - CAN-US BLND-US BTLD - 750 ML  ( AL - A000495 )</t>
  </si>
  <si>
    <t>NEW AMSTERDAM VODKA - VODKA-CLASSIC-DOM - 750 ML  ( AL - A000496 )</t>
  </si>
  <si>
    <t>AL-A000500</t>
  </si>
  <si>
    <t>GOSLING BLACK SEAL 80 PROOF - RUM-GOLD - 750 ML  ( AL - A000500 )</t>
  </si>
  <si>
    <t>DOMAINE DE CANTON FRENCH GINGER LIQUEUR - CRDL-LQR&amp;SPC-OTH - 750 ML  ( AL - A000513 )</t>
  </si>
  <si>
    <t>MIDNIGHT MOON MOONSHINE STRAWBERRY - DOM WHSKY-BLND - 750 ML  ( AL - A000520 )</t>
  </si>
  <si>
    <t>MIDNIGHT MOON MOONSHINE APPLE PIE - DOM WHSKY-BLND - 750 ML  ( AL - A000521 )</t>
  </si>
  <si>
    <t>FIREFLY SWEET TEA VODKA - VODKA-FLVRD-DOM - 750 ML  ( AL - A000523 )</t>
  </si>
  <si>
    <t>JAMIESON PRICHARD'S SWEET LUCY - CRDL-LQR&amp;SPC-WHSKY SPCTY - 750 ML  ( AL - A000526 )</t>
  </si>
  <si>
    <t>TAAKA WHIPPED CREAM FLAVORED VODKA - VODKA-FLVRD-DOM - 750 ML  ( AL - A000534 )</t>
  </si>
  <si>
    <t>BARTON GIN - GIN-CLASSIC-DOM - 750 ML TRV  ( AL - A000539 )</t>
  </si>
  <si>
    <t>BEEFEATER - GIN-CLASSIC-IMP - 750 ML  ( AL - A000545 )</t>
  </si>
  <si>
    <t>COURVOISIER VSOP - BRNDY/CGNC-CGNC-VSOP - 750 ML  ( AL - A000548 )</t>
  </si>
  <si>
    <t>COURVOISIER V S - BRNDY/CGNC-CGNC-VS - 750 ML  ( AL - A000549 )</t>
  </si>
  <si>
    <t>DRAMBUIE LIQUEUR - CRDL-LQR&amp;SPC-WHSKY SPCTY - 750 ML  ( AL - A000550 )</t>
  </si>
  <si>
    <t>CANADIAN RICH AND RARE - CAN-US BLND-US BTLD - 750 ML TRV  ( AL - A000555 )</t>
  </si>
  <si>
    <t>FOUR ROSES KENTUCKY STRAIGHT BOURBON - DOM WHSKY-STRT-BRBN/TN - 750 ML  ( AL - A000556 )</t>
  </si>
  <si>
    <t>FOUR ROSES SINGLE BARREL KENTUCKY BOURBN - DOM WHSKY-STRT-BRBN/TN - 750 ML  ( AL - A000557 )</t>
  </si>
  <si>
    <t>CATHEAD VODKA - VODKA-CLASSIC-DOM - 750 ML  ( AL - A000558 )</t>
  </si>
  <si>
    <t>TAAKA - VODKA-CLASSIC-DOM - 750 ML TRV  ( AL - A000560 )</t>
  </si>
  <si>
    <t>SKINNYGIRL MARGARITA (CANADA) - COCKTAILS - 750 ML  ( AL - A000562 )</t>
  </si>
  <si>
    <t>POPOV 80PRF PREMIUM BLND VODKA SPECIALTY - VODKA-CLASSIC-DOM - 750 ML TRV  ( AL - A000564 )</t>
  </si>
  <si>
    <t>CLUB 400 SPECIAL RESERVE - DOM WHSKY-BLND - 750 ML  ( AL - A000570 )</t>
  </si>
  <si>
    <t>SMIRNOFF WHIPPED CREAM FLAVORED VODKA - VODKA-FLVRD-DOM - 750 ML  ( AL - A000585 )</t>
  </si>
  <si>
    <t>JOHNNIE WALKER DOUBLE BLACK BLENDED WHSK - SCOTCH-BLND-FRGN BTLD - 750 ML  ( AL - A000589 )</t>
  </si>
  <si>
    <t>KETEL ONE DUTCH VODKA - VODKA-CLASSIC-IMP - 750 ML  ( AL - A000598 )</t>
  </si>
  <si>
    <t>RUMPLE MINZE PEPPERMINT SCHNAPPS - CRDL-SNPS-PPRMNT - 750 ML  ( AL - A000605 )</t>
  </si>
  <si>
    <t>ARDBEG 10 YEAR ISLAY SINGLE MALT - SCOTCH-SNGL MALT - 750 ML  ( AL - A000611 )</t>
  </si>
  <si>
    <t>ESPOLON BLANCO WHITE TEQUILA - TEQUILA-BLANCO - 750 ML  ( AL - A000617 )</t>
  </si>
  <si>
    <t>MIDNIGHT MOON MOONSHINE BLUEBERRY - DOM WHSKY-BLND - 750 ML  ( AL - A000618 )</t>
  </si>
  <si>
    <t>BIRD DOG BLACKBERRY FLAVORED WHISKEY - DOM WHSKY-BLND - 750 ML  ( AL - A000621 )</t>
  </si>
  <si>
    <t>HENNESSY PRIVILEGE VSOP - BRNDY/CGNC-CGNC-VSOP - 750 ML  ( AL - A000622 )</t>
  </si>
  <si>
    <t>GOLDSCHLAGER CINNAMON SCHNAPPS IMPORTED - CRDL-SNPS-CNNMN - 750 ML  ( AL - A000628 )</t>
  </si>
  <si>
    <t>BUSHMILLS IRISH - IRISH - 750 ML  ( AL - A000633 )</t>
  </si>
  <si>
    <t>JIM BEAM STRAIGHT RYE - DOM WHSKY-STRT-RYE - 750 ML  ( AL - A000634 )</t>
  </si>
  <si>
    <t>BOMBAY SAPPHIRE - GIN-CLASSIC-IMP - 750 ML  ( AL - A000641 )</t>
  </si>
  <si>
    <t>CLEAR SPRINGS - NEUTRAL GRAIN SPIRIT - 750 ML  ( AL - A000643 )</t>
  </si>
  <si>
    <t>BAILEYS ORIGINAL IRISH CREAM LIQUEUR - CRDL-CRM LQR - 750 ML  ( AL - A000646 )</t>
  </si>
  <si>
    <t>CUTTY SARK - SCOTCH-BLND-FRGN BTLD - 750 ML  ( AL - A000654 )</t>
  </si>
  <si>
    <t>THE MACALLAN 12 YEAR - SCOTCH-SNGL MALT - 750 ML  ( AL - A000656 )</t>
  </si>
  <si>
    <t>MALIBU BLACK COCONUT FLAVORED RUM - RUM-FLVRD - 750 ML  ( AL - A000658 )</t>
  </si>
  <si>
    <t>JIM BEAM DEVIL'S CUT KY STRAIGHT BOURBON - DOM WHSKY-STRT-BRBN/TN - 750 ML  ( AL - A000660 )</t>
  </si>
  <si>
    <t>JIM BEAM BLACK WITH 2 ROCKS GLASSES - DOM WHSKY-STRT-BRBN/TN - 750 ML  ( AL - A000661 )</t>
  </si>
  <si>
    <t>JIM BEAM BLACK - DOM WHSKY-STRT-BRBN/TN - 750 ML  ( AL - A000662 )</t>
  </si>
  <si>
    <t>JIM BEAM - DOM WHSKY-STRT-BRBN/TN - 750 ML  ( AL - A000664 )</t>
  </si>
  <si>
    <t>REMY MARTIN VSOP - BRNDY/CGNC-CGNC-VSOP - 750 ML  ( AL - A000669 )</t>
  </si>
  <si>
    <t>J AND B RARE - SCOTCH-BLND-FRGN BTLD - 750 ML  ( AL - A000670 )</t>
  </si>
  <si>
    <t>ABSOLUT - VODKA-CLASSIC-IMP - 750 ML  ( AL - A000675 )</t>
  </si>
  <si>
    <t>ABSOLUT MANGO FLAVORED VODKA - VODKA-FLVRD-IMP - 750 ML  ( AL - A000676 )</t>
  </si>
  <si>
    <t>ABSOLUT MANDRIN FLAVORED VODKA - VODKA-FLVRD-IMP - 750 ML  ( AL - A000680 )</t>
  </si>
  <si>
    <t>ABSOLUT PEPPAR - VODKA-FLVRD-IMP - 750 ML  ( AL - A000681 )</t>
  </si>
  <si>
    <t>JOHNNIE WALKER BLACK - SCOTCH-BLND-FRGN BTLD - 750 ML  ( AL - A000686 )</t>
  </si>
  <si>
    <t>TANQUERAY RANGPUR DISTILLED GIN - GIN-FLVRD-IMP - 750 ML  ( AL - A000687 )</t>
  </si>
  <si>
    <t>JOHNNIE WALKER RED LABEL - SCOTCH-BLND-FRGN BTLD - 750 ML  ( AL - A000688 )</t>
  </si>
  <si>
    <t>TANQUERAY - GIN-CLASSIC-IMP - 750 ML  ( AL - A000689 )</t>
  </si>
  <si>
    <t>E &amp; J - BRNDY/CGNC-DOM - 750 ML  ( AL - A000690 )</t>
  </si>
  <si>
    <t>ABSOLUT CITRON - VODKA-FLVRD-IMP - 750 ML  ( AL - A000691 )</t>
  </si>
  <si>
    <t>GRAND MARNIER - CRDL-LQR&amp;SPC-OTH - 750 ML  ( AL - A000692 )</t>
  </si>
  <si>
    <t>BOMBAY - GIN-CLASSIC-IMP - 750 ML  ( AL - A000695 )</t>
  </si>
  <si>
    <t>GRAND MARNIER W/2-SHOT GLASSES - CRDL-LQR&amp;SPC-OTH - 750 ML  ( AL - A000698 )</t>
  </si>
  <si>
    <t>ABSOLUT VANILIA - VODKA-FLVRD-IMP - 750 ML  ( AL - A000705 )</t>
  </si>
  <si>
    <t>PENDLETON - CAN-US BLND-US BTLD - 750 ML  ( AL - A000707 )</t>
  </si>
  <si>
    <t>CALYPSO SPICED RUM - RUM-FLVRD - 750 ML  ( AL - A000714 )</t>
  </si>
  <si>
    <t>MALIBU RED TEQUILA &amp; COCONUT FLAVORED - RUM-FLVRD - 750 ML  ( AL - A000717 )</t>
  </si>
  <si>
    <t>1800 COCONUT FLAVORED TEQUILA (INFUSED) - TEQUILA-FLAVORED - 750 ML  ( AL - A000719 )</t>
  </si>
  <si>
    <t>MAESTRO DOBEL DIAMANTE REPOSADO TEQUILA - TEQUILA-REPOSADO - 750 ML  ( AL - A000722 )</t>
  </si>
  <si>
    <t>HENDRICK'S SCOTTISH GIN - GIN-CLASSIC-IMP - 750 ML  ( AL - A000723 )</t>
  </si>
  <si>
    <t>EL JIMADOR SILVER TEQUILA (WAS BLANCO) - TEQUILA-BLANCO - 750 ML  ( AL - A000725 )</t>
  </si>
  <si>
    <t>SEAGRAM'S EXTRA SMOOTH VODKA - VODKA-CLASSIC-DOM - 750 ML  ( AL - A000726 )</t>
  </si>
  <si>
    <t>SAILOR JERRY SPICED NAVY RUM - RUM-FLVRD - 750 ML  ( AL - A000727 )</t>
  </si>
  <si>
    <t>CIROC SNAP FROST VODKA - VODKA-CLASSIC-IMP - 750 ML  ( AL - A000729 )</t>
  </si>
  <si>
    <t>EL JIMADOR REPOSADO G6 W/GLASS - TEQUILA-REPOSADO - 750 ML  ( AL - A000736 )</t>
  </si>
  <si>
    <t>EL JIMADOR REPOSADO TEQUILA - TEQUILA-REPOSADO - 750 ML  ( AL - A000737 )</t>
  </si>
  <si>
    <t>SKINNYGIRL WHITE PEACH MARGARITA - COCKTAILS - 750 ML  ( AL - A000744 )</t>
  </si>
  <si>
    <t>CAPTAIN MORGAN BLACK SPICED RUM - RUM-FLVRD - 750 ML  ( AL - A000746 )</t>
  </si>
  <si>
    <t>CIROC PEACH FLAVORED VODKA SPECIALTY - VODKA-FLVRD-IMP - 750 ML  ( AL - A000748 )</t>
  </si>
  <si>
    <t>ABSOLUT RASPBERRY FLAVORED VODKA - VODKA-FLVRD-IMP - 750 ML  ( AL - A000755 )</t>
  </si>
  <si>
    <t>PINNACLE CHERRY FLAVORED VODKA (DSS) - VODKA-FLVRD-IMP - 750 ML  ( AL - A000762 )</t>
  </si>
  <si>
    <t>BARTON - VODKA-CLASSIC-DOM - 750 ML TRV  ( AL - A000764 )</t>
  </si>
  <si>
    <t>GODIVA WHITE CHOCOLATE LIQUEUR - CRDL-LQR&amp;SPC-OTH - 750 ML  ( AL - A000770 )</t>
  </si>
  <si>
    <t>GODIVA CHOCOLATE LIQUEUR - CRDL-LQR&amp;SPC-OTH - 750 ML  ( AL - A000771 )</t>
  </si>
  <si>
    <t>REMY MARTIN V GRAPE BRANDY - BRNDY/CGNC-CGNC-OTH - 750 ML  ( AL - A000774 )</t>
  </si>
  <si>
    <t>PAUL MASSON GRAND AMBER VSOP - BRNDY/CGNC-DOM - 750 ML  ( AL - A000777 )</t>
  </si>
  <si>
    <t>THE DALMORE SINGLE MALT SCOTCH 12YR - SCOTCH-SNGL MALT - 750 ML  ( AL - A000781 )</t>
  </si>
  <si>
    <t>GREY GOOSE LE CITRON FLAVORED VODKA - VODKA-FLVRD-IMP - 750 ML  ( AL - A000790 )</t>
  </si>
  <si>
    <t>REMY MARTIN 1738 ACCORD ROYAL COGNAC - BRNDY/CGNC-CGNC-OTH - 750 ML  ( AL - A000792 )</t>
  </si>
  <si>
    <t>PINNACLE PEACH FLAVORED VODKA (DSS) - VODKA-FLVRD-IMP - 750 ML  ( AL - A000793 )</t>
  </si>
  <si>
    <t>TAAKA PEACH FLAVORED VODKA - VODKA-FLVRD-DOM - 750 ML  ( AL - A000806 )</t>
  </si>
  <si>
    <t>BALVENIE CARRIBEAN CASK 14YR SINGLE MALT - SCOTCH-SNGL MALT - 750 ML  ( AL - A000812 )</t>
  </si>
  <si>
    <t>GLENMORANGIE NECTAR D'OR SCOTCH - SCOTCH-SNGL MALT - 750 ML  ( AL - A000813 )</t>
  </si>
  <si>
    <t>ST GERMAIN FRENCH LIQUEUR (ELDERFLOWER) - CRDL-LQR&amp;SPC-OTH - 750 ML  ( AL - A000817 )</t>
  </si>
  <si>
    <t>REDBREAST IRISH WHISKEY 12 YEAR - IRISH - 750 ML  ( AL - A000824 )</t>
  </si>
  <si>
    <t>KINKY PINK LIQUEUR (VODKA BASE) - CRDL-LQR&amp;SPC-OTH - 750 ML  ( AL - A000826 )</t>
  </si>
  <si>
    <t>NEW AMSTERDAM PEACH FLAVORED VODKA - VODKA-FLVRD-DOM - 750 ML  ( AL - A000832 )</t>
  </si>
  <si>
    <t>NEW AMSTERDAM RED BERRY FLAVORED VODKA - VODKA-FLVRD-DOM - 750 ML  ( AL - A000833 )</t>
  </si>
  <si>
    <t>CATHEAD HONEYSUCKLE FLAVORED VODKA - VODKA-FLVRD-DOM - 750 ML  ( AL - A000836 )</t>
  </si>
  <si>
    <t>SEAGRAM'S PEACH TWISTED GIN - GIN-FLVRD-DOM - 750 ML  ( AL - A000842 )</t>
  </si>
  <si>
    <t>360 GEORGIA PEACH FLAVORED VODKA - VODKA-FLVRD-DOM - 750 ML  ( AL - A000844 )</t>
  </si>
  <si>
    <t>SMIRNOFF KISSED CARAMEL FLAVORED VODKA - VODKA-FLVRD-DOM - 750 ML  ( AL - A000848 )</t>
  </si>
  <si>
    <t>CAPTAIN MORGAN PRIVATE STOCK SPICED RUM - RUM-FLVRD - 750 ML  ( AL - A000854 )</t>
  </si>
  <si>
    <t>BUFFALO TRACE DIST BOURBON CREAM LIQUEUR - CRDL-CRM LQR - 750 ML  ( AL - A000881 )</t>
  </si>
  <si>
    <t>BENCHMARK OLD #8 EGG NOG - COCKTAILS - 750 ML  ( AL - A000882 )</t>
  </si>
  <si>
    <t>THREE OLIVES LOOPY BERRY FLAVORED VODKA - VODKA-FLVRD-IMP - 750 ML  ( AL - A000885 )</t>
  </si>
  <si>
    <t>CRUZAN COCONUT FLAVORED V.I. RUM - RUM-FLVRD - 750 ML  ( AL - A000898 )</t>
  </si>
  <si>
    <t>CRUZAN PINEAPPLE FLAVORED V.I. RUM - RUM-FLVRD - 750 ML  ( AL - A000899 )</t>
  </si>
  <si>
    <t>CRUZAN BANANA FLAVORED V.I. RUM - RUM-FLVRD - 750 ML  ( AL - A000900 )</t>
  </si>
  <si>
    <t>PLYMOUTH - GIN-CLASSIC-IMP - 750 ML  ( AL - A000903 )</t>
  </si>
  <si>
    <t>CRUZAN WHITE - RUM-LIGHT - 750 ML  ( AL - A000906 )</t>
  </si>
  <si>
    <t>TUACA LIQUORE ORIGINALE - CRDL-LQR&amp;SPC-CRM - 750 ML  ( AL - A000909 )</t>
  </si>
  <si>
    <t>BROKER'S ENGLISH GIN (UK) - GIN-CLASSIC-IMP - 750 ML  ( AL - A000913 )</t>
  </si>
  <si>
    <t>HIGHLAND PARK MALT SCOTCH WHISKEY 18YEAR - SCOTCH-SNGL MALT - 750 ML  ( AL - A000914 )</t>
  </si>
  <si>
    <t>BULLEIT 10 YEAR KENTUCKY STRAIGHT BOURBN - DOM WHSKY-STRT-SM BTCH - 750 ML  ( AL - A000917 )</t>
  </si>
  <si>
    <t>CLYDE MAY'S ALABAMA STYLE WHISKEY 85P - DOM WHSKY-STRT-BRBN/TN - 750 ML  ( AL - A000918 )</t>
  </si>
  <si>
    <t>FERNET-BRANCA - CRDL-LQR&amp;SPC-OTH - 750 ML  ( AL - A000921 )</t>
  </si>
  <si>
    <t>JIM BEAM HONEY - DOM WHSKY-BLND - 750 ML  ( AL - A000922 )</t>
  </si>
  <si>
    <t>NUVO VODKA &amp; CHAMPAGNE LIQUEUR - VODKA-FLVRD-IMP - 750 ML  ( AL - A000923 )</t>
  </si>
  <si>
    <t>CRUZAN MANGO FLAVORED RUM - RUM-FLVRD - 750 ML  ( AL - A000926 )</t>
  </si>
  <si>
    <t>JEFFERSON'S RESERVE STRAIGHT BOURBON - DOM WHSKY-STRT-SM BTCH - 750 ML  ( AL - A000936 )</t>
  </si>
  <si>
    <t>BERNHEIM ORIGINAL WHEAT WHISKEY - DOM WHSKY-STRT-OTH - 750 ML  ( AL - A000937 )</t>
  </si>
  <si>
    <t>TWENTY GRAND VODKA INFUSED WITH COGNAC - VODKA-FLVRD-DOM - 750 ML  ( AL - A000939 )</t>
  </si>
  <si>
    <t>FIREFLY PEACH MOONSHINE - DOM WHSKY-BLND - 750 ML  ( AL - A000941 )</t>
  </si>
  <si>
    <t>FIREFLY APPLE PIE MOONSHINE - DOM WHSKY-BLND - 750 ML  ( AL - A000942 )</t>
  </si>
  <si>
    <t>RED EYE LOUIE'S VODQUILA - CRDL-LQR&amp;SPC-SPRT SPCTY - 750 ML  ( AL - A000956 )</t>
  </si>
  <si>
    <t>MIDNIGHT MOON MOONSHINE BLACKBERRY - DOM WHSKY-BLND - 750 ML  ( AL - A000958 )</t>
  </si>
  <si>
    <t>SKYY - VODKA-CLASSIC-DOM - 750 ML  ( AL - A000962 )</t>
  </si>
  <si>
    <t>LAPHROAIG QUARTER CASK SINGLE MALT - SCOTCH-SNGL MALT - 750 ML  ( AL - A000971 )</t>
  </si>
  <si>
    <t>ROMANA SAMBUCA - CRDL-LQR&amp;SPC-OTH - 750 ML  ( AL - A000973 )</t>
  </si>
  <si>
    <t>SVEDKA SWEDISH VODKA - VODKA-CLASSIC-IMP - 750 ML  ( AL - A000990 )</t>
  </si>
  <si>
    <t>BALVENIE PORTWOOD - SCOTCH-SNGL MALT - 750 ML  ( AL - A000994 )</t>
  </si>
  <si>
    <t>BACARDI DRAGON BERRY FLAVORED RUM - RUM-FLVRD - 750 ML  ( AL - A000995 )</t>
  </si>
  <si>
    <t>BALVENIE DOUBLEWOOD SINGLE MALT - SCOTCH-SNGL MALT - 750 ML  ( AL - A000997 )</t>
  </si>
  <si>
    <t>BELVEDERE POLISH VODKA - VODKA-CLASSIC-IMP - 750 ML  ( AL - A001000 )</t>
  </si>
  <si>
    <t>KINKY BLUE LIQUEUR (VODKA BASE) - VODKA-FLVRD-DOM - 750 ML  ( AL - A001001 )</t>
  </si>
  <si>
    <t>CUERVO AUTHENTIC LIME MARGARITAS - COCKTAILS - 750 ML  ( AL - A001004 )</t>
  </si>
  <si>
    <t>CHRISTIAN BROS HOLIDAY SPICED EGG NOG - COCKTAILS - 750 ML  ( AL - A001008 )</t>
  </si>
  <si>
    <t>EVAN WILLIAMS EGG NOG - COCKTAILS - 750 ML  ( AL - A001013 )</t>
  </si>
  <si>
    <t>GRAN CENTENARIO PLATA WHITE TEQUILA - TEQUILA-BLANCO - 750 ML  ( AL - A001025 )</t>
  </si>
  <si>
    <t>SAUZA TRES GENERACIONES ANEJO GOLD TEQ - TEQUILA-ANEJO - 750 ML  ( AL - A001029 )</t>
  </si>
  <si>
    <t>REYKA ICELAND VODKA - VODKA-CLASSIC-IMP - 750 ML  ( AL - A001039 )</t>
  </si>
  <si>
    <t>KINKY ALOHA LIQUEUR (VODKA BASE) - CRDL-LQR&amp;SPC-FRT - 750 ML  ( AL - A001042 )</t>
  </si>
  <si>
    <t>BACARDI LIMON RUM SPECIALTY - RUM-FLVRD - 750 ML  ( AL - A001044 )</t>
  </si>
  <si>
    <t>GEORGIA MOON IT'S PEACH (CORN WHISKEY) - DOM WHSKY-BLND - 750 ML  ( AL - A001045 )</t>
  </si>
  <si>
    <t>MAESTRO DOBEL SILVER TEQUILA - TEQUILA-BLANCO - 750 ML  ( AL - A001046 )</t>
  </si>
  <si>
    <t>NEW AMSTERDAM LEMON FLAVORED VODKA - VODKA-FLVRD-DOM - 750 ML  ( AL - A001049 )</t>
  </si>
  <si>
    <t>OLD GRAND DAD SPECIAL SELECT - DOM WHSKY-STRT-BRBN/TN - 750 ML  ( AL - A001050 )</t>
  </si>
  <si>
    <t>OLE SMOKY TENN MOONSHINE BLUE FLAME - DOM WHSKY-STRT-OTH - 750 ML  ( AL - A001055 )</t>
  </si>
  <si>
    <t>CASAMIGOS BLANCO TEQUILA 100% AGAVE - TEQUILA-BLANCO - 750 ML  ( AL - A001059 )</t>
  </si>
  <si>
    <t>PADDY OLD IRISH WHISKEY - IRISH - 750 ML  ( AL - A001061 )</t>
  </si>
  <si>
    <t>FOUR ROSES SMALL BATCH KENTUCKY BOURBON - DOM WHSKY-STRT-SM BTCH - 750 ML  ( AL - A001075 )</t>
  </si>
  <si>
    <t>BIRD DOG PEACH FLAVORED WHISKEY - DOM WHSKY-BLND - 750 ML  ( AL - A001077 )</t>
  </si>
  <si>
    <t>PATRON REPOSADO/375 PATRON CITRONGE GIFT - TEQUILA-REPOSADO - 750 ML  ( AL - A001080 )</t>
  </si>
  <si>
    <t>FIREFLY CARAMEL MOONSHINE - DOM WHSKY-BLND - 750 ML  ( AL - A001081 )</t>
  </si>
  <si>
    <t>REMY MARTIN XO SPECIAL - BRNDY/CGNC-CGNC-XO - 750 ML  ( AL - A001082 )</t>
  </si>
  <si>
    <t>RUM HAVEN (CARIBBEAN RUM W/COCONUT LIQ) - RUM-FLVRD - 750 ML  ( AL - A001087 )</t>
  </si>
  <si>
    <t>RUSSELL'S RESERVE 10YR OLD BOURBON - DOM WHSKY-STRT-SM BTCH - 750 ML  ( AL - A001088 )</t>
  </si>
  <si>
    <t>OLMECA ALTOS PLATA 100% DE AGAVE TEQUILA - TEQUILA-BLANCO - 750 ML  ( AL - A001089 )</t>
  </si>
  <si>
    <t>OLMECA ALTOS REPOSADO 100% DE AGAVE TEQ - TEQUILA-REPOSADO - 750 ML  ( AL - A001090 )</t>
  </si>
  <si>
    <t>DEWARS 12 YEAR SPECIAL RESERVE - SCOTCH-BLND-FRGN BTLD - 750 ML  ( AL - A001095 )</t>
  </si>
  <si>
    <t>FOUR ROSES PRIVATE SELECT BARREL STRNGTH - DOM WHSKY-STRT-BRBN/TN - 750 ML  ( AL - A001100 )</t>
  </si>
  <si>
    <t>CHOPIN POLISH VODKA - VODKA-CLASSIC-IMP - 750 ML  ( AL - A001101 )</t>
  </si>
  <si>
    <t>ELMER T LEE SINGLE BARREL - DOM WHSKY-STRT-SM BTCH - 750 ML  ( AL - A001104 )</t>
  </si>
  <si>
    <t>1792 SMALL BATCH KENTUCKY STRAIGHT BRBN - DOM WHSKY-STRT-SM BTCH - 750 ML  ( AL - A001110 )</t>
  </si>
  <si>
    <t>SAZERAC RYE 6 YEARS OLD - DOM WHSKY-STRT-RYE - 750 ML  ( AL - A001120 )</t>
  </si>
  <si>
    <t>FRIS 80 SKANDIA VODKA DENMARK - VODKA-CLASSIC-IMP - 750 ML  ( AL - A001127 )</t>
  </si>
  <si>
    <t>MARGARITAVILLE GOLD TEQUILA - TEQUILA-GOLD - 750 ML  ( AL - A001141 )</t>
  </si>
  <si>
    <t>SEAGRAM'S JUICY WATERMELON FLVRD VODKA - VODKA-FLVRD-DOM - 750 ML  ( AL - A001145 )</t>
  </si>
  <si>
    <t>SHELTA CAVERN SPIRITS GIN - GIN-CLASSIC-DOM - 750 ML  ( AL - A001146 )</t>
  </si>
  <si>
    <t>SHELTA CAVERN SPIRITS RUM - RUM-GOLD - 750 ML  ( AL - A001147 )</t>
  </si>
  <si>
    <t>SHELTA CAVERN SPIRITS VODKA - VODKA-CLASSIC-DOM - 750 ML  ( AL - A001148 )</t>
  </si>
  <si>
    <t>EVAN WILLIAMS BLACK LABEL - DOM WHSKY-STRT-BRBN/TN - 750 ML TRV  ( AL - A001149 )</t>
  </si>
  <si>
    <t>OLD FORESTER BARREL SELECT BUY THE BRREL - DOM WHSKY-STRT-BRBN/TN - 750 ML  ( AL - A001151 )</t>
  </si>
  <si>
    <t>ARISTOCRAT VODKA - VODKA-CLASSIC-DOM - 750 ML TRV  ( AL - A001152 )</t>
  </si>
  <si>
    <t>CABO WABO BLANCO WHITE TEQUILA - TEQUILA-BLANCO - 750 ML  ( AL - A001153 )</t>
  </si>
  <si>
    <t>CAMUS BORDERIES XO W/2 GLASSES - BRNDY/CGNC-CGNC-XO - 750 ML  ( AL - A001156 )</t>
  </si>
  <si>
    <t>SKYY INFSN SUN-RIPENED WATERMELON FLV VD - VODKA-FLVRD-DOM - 750 ML  ( AL - A001157 )</t>
  </si>
  <si>
    <t>PARROT BAY PINEAPPLE - RUM-FLVRD - 750 ML  ( AL - A001161 )</t>
  </si>
  <si>
    <t>CROWN ROYAL XO BLENDED CANADIAN WHISKEY - CAN-FRGN BLND-FRGN BTLD - 750 ML  ( AL - A001181 )</t>
  </si>
  <si>
    <t>EVERCLEAR 190 ALCOHOL - NEUTRAL GRAIN SPIRIT - 750 ML  ( AL - A001184 )</t>
  </si>
  <si>
    <t>STRAIGHT EDGE BOURBON NAPA CALIFORNIA - DOM WHSKY-STRT-OTH - 750 ML  ( AL - A001189 )</t>
  </si>
  <si>
    <t>CINERATOR HOT CINNAMON FLAVORED WHISKEY - DOM WHSKY-BLND - 750 ML  ( AL - A001197 )</t>
  </si>
  <si>
    <t>BRECKENRIDGE BOURBON WHISKEY (COLORADO) - DOM WHSKY-STRT-OTH - 750 ML  ( AL - A001205 )</t>
  </si>
  <si>
    <t>JOSE CUERVO GOLD MARGARITA - COCKTAILS - 750 ML  ( AL - A001206 )</t>
  </si>
  <si>
    <t>MIDNIGHT MOON 100 PROOF MOONSHINE - DOM WHSKY-STRT-OTH - 750 ML  ( AL - A001215 )</t>
  </si>
  <si>
    <t>OLD FORESTER BIRTHDAY BOTTLE - DOM WHSKY-STRT-BRBN/TN - 750 ML  ( AL - A001217 )</t>
  </si>
  <si>
    <t>IL TRAMONTO LIMONCELLO LIQUEUR (ITALY) - CRDL-LQR&amp;SPC-OTH - 750 ML  ( AL - A001226 )</t>
  </si>
  <si>
    <t>DEKUYPER WATERMELON PUCKER SCHNAPPS - CRDL-SNPS-OTH - 750 ML  ( AL - A001229 )</t>
  </si>
  <si>
    <t>SVEDKA STRAWBERRY LEMONADE FLAVORED VOD - VODKA-FLVRD-IMP - 750 ML  ( AL - A001230 )</t>
  </si>
  <si>
    <t>STILLHOUSE PEACH TEA WHISKEY 69PRF - DOM WHSKY-BLND - 750 ML  ( AL - A001231 )</t>
  </si>
  <si>
    <t>PURUS ORGANIC WHEAT VODKA ITALY - VODKA-CLASSIC-IMP - 750 ML  ( AL - A001236 )</t>
  </si>
  <si>
    <t>CAZADORES REPOSADO GOLD TEQUILA - TEQUILA-REPOSADO - 750 ML  ( AL - A001240 )</t>
  </si>
  <si>
    <t>SVEDKA CUCUMBER LIME FLAVORED VODKA - VODKA-FLVRD-IMP - 750 ML  ( AL - A001241 )</t>
  </si>
  <si>
    <t>FIREFLY WHITE LIGHTNING MOONSHINE - DOM WHSKY-STRT-OTH - 750 ML  ( AL - A001245 )</t>
  </si>
  <si>
    <t>DEEP EDDY RUBY RED GRAPEFRUIT FLVRD VOD - VODKA-FLVRD-DOM - 750 ML  ( AL - A001248 )</t>
  </si>
  <si>
    <t>CASTILLO WHITE - RUM-LIGHT - 750 ML TRV  ( AL - A001251 )</t>
  </si>
  <si>
    <t>TIM SMITH'S CLIMAX FIRE NO.32 CINAMN SPC - DOM WHSKY-BLND - 750 ML  ( AL - A001256 )</t>
  </si>
  <si>
    <t>BACARDI RESERVA OCHO RUM - RUM-GOLD - 750 ML  ( AL - A001259 )</t>
  </si>
  <si>
    <t>CAPTAIN MORGAN WHITE RUM - RUM-LIGHT - 750 ML  ( AL - A001262 )</t>
  </si>
  <si>
    <t>BACARDI GOLD DARK RUM - RUM-GOLD - 750 ML TRV  ( AL - A001265 )</t>
  </si>
  <si>
    <t>WRITER'S TEARS COPPER POT IRISH WHISKEY - IRISH - 750 ML  ( AL - A001270 )</t>
  </si>
  <si>
    <t>JACKSON MORGAN BROWN SUGAR CINN CREAM - CRDL-CRM LQR - 750 ML  ( AL - A001282 )</t>
  </si>
  <si>
    <t>STILL CROSSROADS PEACH ALABAMA MOONSHINE - DOM WHSKY-BLND - 750 ML  ( AL - A001298 )</t>
  </si>
  <si>
    <t>STILL CROSSROADS APPLE PIE FLV MOONSHINE - DOM WHSKY-BLND - 750 ML  ( AL - A001299 )</t>
  </si>
  <si>
    <t>WILD TURKEY 81 STRAIGHT RYE - DOM WHSKY-STRT-RYE - 750 ML  ( AL - A001309 )</t>
  </si>
  <si>
    <t>SEAGRAM'S EXTRA DRY - GIN-CLASSIC-DOM - 750 ML TRV  ( AL - A001312 )</t>
  </si>
  <si>
    <t>CROWN ROYAL W/2-HOLIDAY ROCK GLASSES - CAN-FRGN BLND-FRGN BTLD - 750 ML  ( AL - A001314 )</t>
  </si>
  <si>
    <t>PAUL MASSON GRANDE AMBER PEACH FL BRANDY - BRNDY/CGNC-DOM - 750 ML  ( AL - A001317 )</t>
  </si>
  <si>
    <t>EXCLUSIV 1 VODKA MOLDOVA - VODKA-CLASSIC-IMP - 750 ML  ( AL - A001318 )</t>
  </si>
  <si>
    <t>PIMMS CUP - CRDL-LQR&amp;SPC-OTH - 750 ML  ( AL - A001322 )</t>
  </si>
  <si>
    <t>901 SILVER TEQUILA 100% BLUE AGAVE - TEQUILA-BLANCO - 750 ML  ( AL - A001335 )</t>
  </si>
  <si>
    <t>JIM BEAM KENTUCKY FIRE - DOM WHSKY-BLND - 750 ML  ( AL - A001337 )</t>
  </si>
  <si>
    <t>PINNACLE PINEAPPLE FLAVORED VODKA - VODKA-FLVRD-IMP - 750 ML  ( AL - A001338 )</t>
  </si>
  <si>
    <t>TIN CUP AMERICAN WHISKEY (COLORADO) - DOM WHSKY-STRT-OTH - 750 ML  ( AL - A001342 )</t>
  </si>
  <si>
    <t>NEW AMSTERDAM PINEAPPLE FLAVORED VODKA - VODKA-FLVRD-DOM - 750 ML  ( AL - A001344 )</t>
  </si>
  <si>
    <t>CIROC PINEAPPLE FLAVOR VODKA SPECIALTY - VODKA-FLVRD-IMP - 750 ML  ( AL - A001352 )</t>
  </si>
  <si>
    <t>KINKY GOLD LIQUEUR (VODKA BASE) - VODKA-FLVRD-DOM - 750 ML  ( AL - A001353 )</t>
  </si>
  <si>
    <t>SMIRNOFF PEACH FLAVORED VODKA - VODKA-FLVRD-DOM - 750 ML  ( AL - A001357 )</t>
  </si>
  <si>
    <t>SMIRNOFF STRAWBERRY FLAVORED VODKA - VODKA-FLVRD-DOM - 750 ML  ( AL - A001359 )</t>
  </si>
  <si>
    <t>SMIRNOFF WATERMELON FLAVORED VODKA - VODKA-FLVRD-DOM - 750 ML  ( AL - A001361 )</t>
  </si>
  <si>
    <t>SMIRNOFF - VODKA-CLASSIC-DOM - 750 ML TRV  ( AL - A001363 )</t>
  </si>
  <si>
    <t>SMIRNOFF ORANGE FLAVORED VODKA - VODKA-FLVRD-DOM - 750 ML  ( AL - A001365 )</t>
  </si>
  <si>
    <t>SMIRNOFF RASPBERRY FLAVORED VODKA - VODKA-FLVRD-DOM - 750 ML  ( AL - A001366 )</t>
  </si>
  <si>
    <t>SMIRNOFF VANILLA FLAVORED VODKA - VODKA-FLVRD-DOM - 750 ML  ( AL - A001368 )</t>
  </si>
  <si>
    <t>SMIRNOFF GREEN APPLE FLAVORED VODKA - VODKA-FLVRD-DOM - 750 ML  ( AL - A001369 )</t>
  </si>
  <si>
    <t>MONKEY SHOULDER BLENDED MALT SCOTCH WHSK - SCOTCH-BLND-FRGN BTLD - 750 ML  ( AL - A001373 )</t>
  </si>
  <si>
    <t>FRENCH KISS (VODKA &amp; LIQUEUR) - CRDL-LQR&amp;SPC-FRT - 750 ML  ( AL - A001377 )</t>
  </si>
  <si>
    <t>THE MACALLAN RARE CASK HIGHLAND SNGL MLT - SCOTCH-SNGL MALT - 750 ML  ( AL - A001378 )</t>
  </si>
  <si>
    <t>HORNITOS BLACK BARREL ANEJO TEQUILA - TEQUILA-ANEJO - 750 ML  ( AL - A001382 )</t>
  </si>
  <si>
    <t>OLE SMOKY TENNESSEE MOONSHINE ORG UNAGED - DOM WHSKY-STRT-OTH - 750 ML  ( AL - A001385 )</t>
  </si>
  <si>
    <t>AMERICAN BORN MOONSHINE ORIGINAL WHT LGT - DOM WHSKY-STRT-OTH - 750 ML  ( AL - A001386 )</t>
  </si>
  <si>
    <t>AMERICAN BORN MOONSHINE DIXIE SWEET TEA - DOM WHSKY-BLND - 750 ML  ( AL - A001387 )</t>
  </si>
  <si>
    <t>AMERICAN BORN MOONSHINE APPLE PIE - DOM WHSKY-BLND - 750 ML  ( AL - A001388 )</t>
  </si>
  <si>
    <t>ROCA PATRON ANEJO TEQUILA - TEQUILA-ANEJO - 750 ML  ( AL - A001393 )</t>
  </si>
  <si>
    <t>D'USSE VSOP COGNAC - BRNDY/CGNC-CGNC-VSOP - 750 ML  ( AL - A001394 )</t>
  </si>
  <si>
    <t>JACK DANIELS WINTER JACK READY-TO-POUR - COCKTAILS - 750 ML  ( AL - A001396 )</t>
  </si>
  <si>
    <t>GREY GOOSE IMPORTED VODKA - VODKA-CLASSIC-IMP - 750 ML  ( AL - A001400 )</t>
  </si>
  <si>
    <t>GREY GOOSE VODKA L'ORANGE - VODKA-FLVRD-IMP - 750 ML  ( AL - A001401 )</t>
  </si>
  <si>
    <t>PARROT BAY COCONUT (PET) - RUM-FLVRD - 750 ML TRV  ( AL - A001402 )</t>
  </si>
  <si>
    <t>CROWN ROYAL REGAL APPLE FLAVORED WHISKEY - CAN-US BLND-US BTLD - 750 ML  ( AL - A001408 )</t>
  </si>
  <si>
    <t>CLYDE MAY'S ALABAMA STYLE SPC RES 110P - DOM WHSKY-STRT-BRBN/TN - 750 ML  ( AL - A001410 )</t>
  </si>
  <si>
    <t>HORNITOS PLATA WHITE TEQUILA - TEQUILA-BLANCO - 750 ML  ( AL - A001420 )</t>
  </si>
  <si>
    <t>CAPTAIN MORGAN LONG ISLAND ICED TEA RTD - COCKTAILS - 750 ML  ( AL - A001423 )</t>
  </si>
  <si>
    <t>KAHLUA RUM &amp; COFFEE W/50ML ABS 80&amp;GLASS - CRDL-COFFEE LQR - 750 ML  ( AL - A001425 )</t>
  </si>
  <si>
    <t>SVEDKA MANGO PINEAPPLE FLAVORED VODKA - VODKA-FLVRD-IMP - 750 ML  ( AL - A001429 )</t>
  </si>
  <si>
    <t>CRUZAN 151 VI RUM - RUM-GOLD - 750 ML  ( AL - A001432 )</t>
  </si>
  <si>
    <t>MAKER'S MARK CASK STRENGTH - DOM WHSKY-STRT-BRBN/TN - 750 ML  ( AL - A001436 )</t>
  </si>
  <si>
    <t>SUGARLANDS SHINE BUTTERSCOTCH GOLD MNSHN - DOM WHSKY-BLND - 750 ML  ( AL - A001438 )</t>
  </si>
  <si>
    <t>SUGARLANDS SHINE OLD FASHIONED LEMONADE - DOM WHSKY-BLND - 750 ML  ( AL - A001439 )</t>
  </si>
  <si>
    <t>TIM SMITH CLIMAX MOONSHINE - DOM WHSKY-STRT-OTH - 750 ML  ( AL - A001440 )</t>
  </si>
  <si>
    <t>GREY GOOSE VODKA W/2-CLUB MARTINI GLSSES - VODKA-CLASSIC-IMP - 750 ML  ( AL - A001445 )</t>
  </si>
  <si>
    <t>FLOR DE CANA BLACK LABEL DARK 5 YEARS - RUM-GOLD - 750 ML  ( AL - A001446 )</t>
  </si>
  <si>
    <t>JACK DANIELS TENNESSEE FIRE LIQUEUR - DOM WHSKY-BLND - 750 ML  ( AL - A001453 )</t>
  </si>
  <si>
    <t>SVEDKA GRAPEFRUIT JALAPENO FLVRD VODKA - VODKA-FLVRD-IMP - 750 ML  ( AL - A001458 )</t>
  </si>
  <si>
    <t>CAPTAIN MORGAN COCONUT RUM 70 PROOF - RUM-FLVRD - 750 ML  ( AL - A001463 )</t>
  </si>
  <si>
    <t>PAUL MASSON GRANDE AMBER - BRNDY/CGNC-DOM - 750 ML TRV  ( AL - A001466 )</t>
  </si>
  <si>
    <t>PLATINUM 7X VODKA (WAS TAAKA PLATINUM) - VODKA-CLASSIC-DOM - 750 ML  ( AL - A001467 )</t>
  </si>
  <si>
    <t>CAPTAIN MORGAN PINEAPPLE RUM - RUM-FLVRD - 750 ML  ( AL - A001469 )</t>
  </si>
  <si>
    <t>NEW AMSTERDAM MANGO FLAVORED VODKA - VODKA-FLVRD-DOM - 750 ML  ( AL - A001473 )</t>
  </si>
  <si>
    <t>OLD OVERHOLT - DOM WHSKY-STRT-RYE - 750 ML  ( AL - A001480 )</t>
  </si>
  <si>
    <t>PAMA POMEGRANATE LIQUEUR - CRDL-LQR&amp;SPC-FRT - 750 ML  ( AL - A001483 )</t>
  </si>
  <si>
    <t>DEEP EDDY LEMON FLAVORED VODKA - VODKA-FLVRD-DOM - 750 ML  ( AL - A001492 )</t>
  </si>
  <si>
    <t>DEEP EDDY CRANBERRY FLAVORED VODKA - VODKA-FLVRD-DOM - 750 ML  ( AL - A001493 )</t>
  </si>
  <si>
    <t>BIRD DOG APPLE FLAVORED WHISKEY - DOM WHSKY-BLND - 750 ML  ( AL - A001498 )</t>
  </si>
  <si>
    <t>OLD FORESTER 1870 CRAFT KENTUCKY STRGHT - DOM WHSKY-STRT-BRBN/TN - 750 ML  ( AL - A001500 )</t>
  </si>
  <si>
    <t>JED GENES SPICED RUM - RUM-FLVRD - 750 ML  ( AL - A001501 )</t>
  </si>
  <si>
    <t>JED &amp; HUGH WESLEY'S GIN - GIN-CLASSIC-DOM - 750 ML  ( AL - A001502 )</t>
  </si>
  <si>
    <t>UV SANGRIA FLAVORED VODKA - VODKA-FLVRD-DOM - 750 ML  ( AL - A001507 )</t>
  </si>
  <si>
    <t>BONNIE ROSE ORANGE PEEL - DOM WHSKY-BLND - 750 ML  ( AL - A001509 )</t>
  </si>
  <si>
    <t>BONNIE ROSE SPICED APPLE - DOM WHSKY-BLND - 750 ML  ( AL - A001510 )</t>
  </si>
  <si>
    <t>OLD FORESTER 1897 CRAFT STRAIGHT BOURBON - DOM WHSKY-STRT-BRBN/TN - 750 ML  ( AL - A001512 )</t>
  </si>
  <si>
    <t>JACK DANIELS SINGL BRL BRL PRF IN GF BOX - DOM WHSKY-STRT-SM BTCH - 750 ML  ( AL - A001513 )</t>
  </si>
  <si>
    <t>WOODFORD RSV KENTUCKY STRAIGHT BOURBON - DOM WHSKY-STRT-SM BTCH - 750 ML  ( AL - A001515 )</t>
  </si>
  <si>
    <t>WOODFORD RSV DOUBLE OAK - DOM WHSKY-STRT-BRBN/TN - 750 ML  ( AL - A001516 )</t>
  </si>
  <si>
    <t>PAUL MASSON GRANDE AMBER RED BERRY BRNDY - BRNDY/CGNC-DOM - 750 ML  ( AL - A001520 )</t>
  </si>
  <si>
    <t>CORAZON DE AGAVE BLANCO WHITE TEQUILA - TEQUILA-BLANCO - 750 ML  ( AL - A001522 )</t>
  </si>
  <si>
    <t>FULL THROTTLE APPLE S'LOONSHINE MOONSHNE - DOM WHSKY-BLND - 750 ML  ( AL - A001524 )</t>
  </si>
  <si>
    <t>FULL THROTTLE PEACH S'LOONSHINE MOONSHNE - DOM WHSKY-BLND - 750 ML  ( AL - A001525 )</t>
  </si>
  <si>
    <t>JIM BEAM APPLE FLAVORED WHISKEY - DOM WHSKY-BLND - 750 ML  ( AL - A001528 )</t>
  </si>
  <si>
    <t>BLUE CHAIR BAY BANANA RUM CREAM - RUM-FLVRD - 750 ML  ( AL - A001534 )</t>
  </si>
  <si>
    <t>CORRALEJO WHITE TEQUILA - TEQUILA-BLANCO - 750 ML  ( AL - A001544 )</t>
  </si>
  <si>
    <t>STUDEBAKER MANHATTAN COCKTAIL - COCKTAILS - 750 ML  ( AL - A001550 )</t>
  </si>
  <si>
    <t>STUDEBAKER OLD FASHION WHISKEY COCKTAIL - COCKTAILS - 750 ML  ( AL - A001551 )</t>
  </si>
  <si>
    <t>OLD ST NICK EGG NOG - COCKTAILS - 750 ML  ( AL - A001553 )</t>
  </si>
  <si>
    <t>REVEL STOKE PUMPKIN SPICED WHISKY - CAN-US BLND-US BTLD - 750 ML  ( AL - A001555 )</t>
  </si>
  <si>
    <t>FORTY CREEK BARREL SELECT CANADIAN - CAN-FRGN BLND-FRGN BTLD - 750 ML  ( AL - A001557 )</t>
  </si>
  <si>
    <t>BOOTH'S CASK MELLOWED GIN - GIN-CLASSIC-DOM - 750 ML  ( AL - A001559 )</t>
  </si>
  <si>
    <t>E &amp; J APPLE (BRANDY W/APPLE LIQUEUR) - BRNDY/CGNC-DOM - 750 ML  ( AL - A001560 )</t>
  </si>
  <si>
    <t>SUGAR JACK BRITTINY'S SWEET HEAT MNSH-RM - RUM-FLVRD - 750 ML  ( AL - A001563 )</t>
  </si>
  <si>
    <t>REV COTTON WILLIAMS DARK ARTISINAL RUM - RUM-AGED/DARK - 750 ML  ( AL - A001564 )</t>
  </si>
  <si>
    <t>CANADIAN RICH &amp; RARE APPLE FLAVORED - CAN-US BLND-US BTLD - 750 ML  ( AL - A001569 )</t>
  </si>
  <si>
    <t>CIROC APPLE FLAVORED VODKA SPECIALTY - VODKA-FLVRD-IMP - 750 ML  ( AL - A001576 )</t>
  </si>
  <si>
    <t>BURNETT'S SOUR APPLE VODKA - VODKA-FLVRD-DOM - 750 ML  ( AL - A001578 )</t>
  </si>
  <si>
    <t>JACK DANIELS SINGLE BRRL RYE/GIFT CARTON - DOM WHSKY-STRT-RYE - 750 ML  ( AL - A001581 )</t>
  </si>
  <si>
    <t>ESPOLON REPOSADO GOLD TEQUILA - TEQUILA-REPOSADO - 750 ML  ( AL - A001584 )</t>
  </si>
  <si>
    <t>DEEP EDDY VODKA - VODKA-CLASSIC-DOM - 750 ML  ( AL - A001590 )</t>
  </si>
  <si>
    <t>DEEP EDDY PEACH FLAVORED VODKA - VODKA-FLVRD-DOM - 750 ML  ( AL - A001591 )</t>
  </si>
  <si>
    <t>EVAN WILLIAMS SINGLE BARREL VINTAGE - DOM WHSKY-STRT-SM BTCH - 750 ML  ( AL - A001592 )</t>
  </si>
  <si>
    <t>BURNETT'S VODKA 80 PROOF - VODKA-CLASSIC-DOM - 750 ML TRV  ( AL - A001594 )</t>
  </si>
  <si>
    <t>BAKER'S STRAIGHT BOURBON - DOM WHSKY-STRT-SM BTCH - 750 ML  ( AL - A001595 )</t>
  </si>
  <si>
    <t>EFFEN DUTCH VODKA - VODKA-CLASSIC-IMP - 750 ML  ( AL - A001596 )</t>
  </si>
  <si>
    <t>JED ELIZABETH VODKA - VODKA-CLASSIC-DOM - 750 ML  ( AL - A001598 )</t>
  </si>
  <si>
    <t>OBAN SINGLE MALT - SCOTCH-SNGL MALT - 750 ML  ( AL - A001599 )</t>
  </si>
  <si>
    <t>OLE SMOKY TENNESSEE MOONSHINE CHERRIES - DOM WHSKY-BLND - 750 ML  ( AL - A001601 )</t>
  </si>
  <si>
    <t>OLE SMOKY TENNESSEE MOONSHINE BLACKBERRY - DOM WHSKY-BLND - 750 ML  ( AL - A001602 )</t>
  </si>
  <si>
    <t>GLENFIDDICH 14Y BARREL RS IN NEW OAK BRL - SCOTCH-SNGL MALT - 750 ML  ( AL - A001612 )</t>
  </si>
  <si>
    <t>THE QUIET MAN TRADITIONAL IRISH WHISKEY - IRISH - 750 ML  ( AL - A001617 )</t>
  </si>
  <si>
    <t>SMIRNOFF PINEAPPLE FLAVORED (DSS) - VODKA-FLVRD-DOM - 750 ML  ( AL - A001623 )</t>
  </si>
  <si>
    <t>NEW AMSTERDAM VODKA - VODKA-CLASSIC-DOM - 750 ML  ( AL - A001626 )</t>
  </si>
  <si>
    <t>VIRGIL KAINE ROBBER BARON RYE WHISKEY - DOM WHSKY-STRT-RYE - 750 ML  ( AL - A001628 )</t>
  </si>
  <si>
    <t>BUSHMILL BLACK BUSH - IRISH - 750 ML  ( AL - A001630 )</t>
  </si>
  <si>
    <t>SALIGNAC V S - BRNDY/CGNC-CGNC-VS - 750 ML  ( AL - A001632 )</t>
  </si>
  <si>
    <t>HPNOTIQ  VODKA &amp; COGNAC LIQUEUR - CRDL-LQR&amp;SPC-SPRT SPCTY - 750 ML  ( AL - A001637 )</t>
  </si>
  <si>
    <t>MILAGRO SILVER - TEQUILA-BLANCO - 750 ML  ( AL - A001638 )</t>
  </si>
  <si>
    <t>OLE SMOKY TENNESSEE MOONSHINE PEACHES - DOM WHSKY-BLND - 750 ML  ( AL - A001641 )</t>
  </si>
  <si>
    <t>BULLEIT STRAIGHT BOURBON 90 PROOF - DOM WHSKY-STRT-SM BTCH - 750 ML  ( AL - A001644 )</t>
  </si>
  <si>
    <t>OLE SMOKY TENN MOONSHINE APPLE PIE 70P - DOM WHSKY-BLND - 750 ML  ( AL - A001646 )</t>
  </si>
  <si>
    <t>JACKSON MORGAN SALTED CARAMEL CREAM - CRDL-CRM LQR - 750 ML  ( AL - A001654 )</t>
  </si>
  <si>
    <t>JEFFERSON'S OCEAN AGED AT SEA 90 PROOF - DOM WHSKY-STRT-SM BTCH - 750 ML  ( AL - A001663 )</t>
  </si>
  <si>
    <t>BACARDI GRAPEFRUIT FLAVORED RUM - RUM-FLVRD - 750 ML  ( AL - A001664 )</t>
  </si>
  <si>
    <t>DON JULIO ANEJO TEQUILA GOLD - TEQUILA-ANEJO - 750 ML  ( AL - A001669 )</t>
  </si>
  <si>
    <t>EZRA BROOKS 90 PROOF - DOM WHSKY-STRT-BRBN/TN - 750 ML  ( AL - A001671 )</t>
  </si>
  <si>
    <t>COOPERS' CRAFT KENTUCKY STRAIGHT BOURBON - DOM WHSKY-STRT-BRBN/TN - 750 ML  ( AL - A001672 )</t>
  </si>
  <si>
    <t>HYDE NO.4 PRESIDENTAL CASK RUM CASK FNSH - IRISH - 750 ML  ( AL - A001674 )</t>
  </si>
  <si>
    <t>HYDE NO.3 AGRAS CASK 1916 IRISH WHISKEY - IRISH - 750 ML  ( AL - A001675 )</t>
  </si>
  <si>
    <t>HAVANA CLUB ANEJO CLASICO DARK RUM - RUM-GOLD - 750 ML  ( AL - A001676 )</t>
  </si>
  <si>
    <t>EFFEN BLOOD ORANGE FLAVORED VODKA - VODKA-FLVRD-IMP - 750 ML  ( AL - A001679 )</t>
  </si>
  <si>
    <t>EFFEN GREEN APPLE FLAVORED VODKA - VODKA-FLVRD-IMP - 750 ML  ( AL - A001680 )</t>
  </si>
  <si>
    <t>PINNACLE STRAWBERRY FLAVORED VODKA (DSS) - VODKA-FLVRD-IMP - 750 ML  ( AL - A001681 )</t>
  </si>
  <si>
    <t>JIM BEAM DOUBLE OAK KENTUCKY STRAIGHT BB - DOM WHSKY-STRT-BRBN/TN - 750 ML  ( AL - A001682 )</t>
  </si>
  <si>
    <t>MCCLELLAND'S HIGHLAND - SCOTCH-SNGL MALT - 750 ML  ( AL - A001684 )</t>
  </si>
  <si>
    <t>JOHNNIE WALKER BLUE - SCOTCH-BLND-FRGN BTLD - 750 ML  ( AL - A001688 )</t>
  </si>
  <si>
    <t>E &amp; J XO BRANDY - BRNDY/CGNC-DOM - 750 ML  ( AL - A001689 )</t>
  </si>
  <si>
    <t>E &amp; J GALLO SUPERIOR RESERVE VSOP - BRNDY/CGNC-DOM - 750 ML  ( AL - A001690 )</t>
  </si>
  <si>
    <t>E &amp; J - BRNDY/CGNC-DOM - 750 ML TRV  ( AL - A001692 )</t>
  </si>
  <si>
    <t>BOLS PARFAIT AMOUR LIQUEUR - CRDL-LQR&amp;SPC-OTH - 750 ML  ( AL - A001694 )</t>
  </si>
  <si>
    <t>APPLETON ESTATE RESERVE BLEND - RUM-GOLD - 750 ML  ( AL - A001697 )</t>
  </si>
  <si>
    <t>OLD FORESTER 1920 PROHIBITION STYLE - DOM WHSKY-STRT-BRBN/TN - 750 ML  ( AL - A001699 )</t>
  </si>
  <si>
    <t>CLYDE MAY'S STRAIGHT BOURBON 92 PROOF - DOM WHSKY-STRT-BRBN/TN - 750 ML  ( AL - A001700 )</t>
  </si>
  <si>
    <t>CROWN ROYAL VANILLA FLAVORED WHISKY - CAN-US BLND-US BTLD - 750 ML  ( AL - A001701 )</t>
  </si>
  <si>
    <t>THE MACALLAN DOUBLE CASK 12Y HIGHLAND SM - SCOTCH-SNGL MALT - 750 ML  ( AL - A001702 )</t>
  </si>
  <si>
    <t>NEW AMSTERDAM APPLE FLAVORED VODKA - VODKA-FLVRD-DOM - 750 ML  ( AL - A001703 )</t>
  </si>
  <si>
    <t>EVAN WILLIAMS PEACH - DOM WHSKY-BLND - 750 ML  ( AL - A001704 )</t>
  </si>
  <si>
    <t>KINKY RED LIQUEUR (VODKA BASE) - VODKA-FLVRD-DOM - 750 ML  ( AL - A001707 )</t>
  </si>
  <si>
    <t>KRAKEN BLACK SPICED 70 PROOF RUM - RUM-FLVRD - 750 ML  ( AL - A001708 )</t>
  </si>
  <si>
    <t>OLD CAMP PEACH PECAN WHISKEY (DSS) - DOM WHSKY-BLND - 750 ML  ( AL - A001709 )</t>
  </si>
  <si>
    <t>THE BOTANIST ISLAY DRY GIN - GIN-CLASSIC-IMP - 750 ML  ( AL - A001710 )</t>
  </si>
  <si>
    <t>BIRD DOG RED GRAPEFRUIT FLAVORED WHISKEY - DOM WHSKY-BLND - 750 ML  ( AL - A001717 )</t>
  </si>
  <si>
    <t>BIRD DOG STRAWBERRY FLAVORED WHISKEY - DOM WHSKY-BLND - 750 ML  ( AL - A001718 )</t>
  </si>
  <si>
    <t>SAILOR JERRY SPICED NAVY RUM - RUM-FLVRD - 750 ML TRV  ( AL - A001719 )</t>
  </si>
  <si>
    <t>TEMPLETON THE GOOD STUFF 6YR RYE 91.5 PR - DOM WHSKY-STRT-RYE - 750 ML  ( AL - A001720 )</t>
  </si>
  <si>
    <t>JED JOHN'S ALABAMA SINGLE MALT WHISKEY - DOM WHSKY-STRT-OTH - 750 ML  ( AL - A001721 )</t>
  </si>
  <si>
    <t>DEEP EDDY RUBY RED/2-INFLATABLE DK FLOAT - VODKA-FLVRD-DOM - 750 ML  ( AL - A001728 )</t>
  </si>
  <si>
    <t>THE GLENROTHES BOURBON CASK RSV SNGL MLT - SCOTCH-SNGL MALT - 750 ML  ( AL - A001739 )</t>
  </si>
  <si>
    <t>PAUL MASSON GRANDE AMBER APPLE FLAVORED - BRNDY/CGNC-DOM - 750 ML  ( AL - A001740 )</t>
  </si>
  <si>
    <t>PAUL MASSON GRANDE AMBER PINEAPPLE FLVRD - BRNDY/CGNC-DOM - 750 ML  ( AL - A001741 )</t>
  </si>
  <si>
    <t>CIROC MANGO FLAVORED VODKA SPECIALTY - VODKA-FLVRD-IMP - 750 ML  ( AL - A001742 )</t>
  </si>
  <si>
    <t>ARDBEG UIGEADAIL SINGLE MALT BOX - SCOTCH-SNGL MALT - 750 ML  ( AL - A001747 )</t>
  </si>
  <si>
    <t>BIB &amp; TUCKER SMALL BATCH BOURBON WHISKEY - DOM WHSKY-STRT-SM BTCH - 750 ML  ( AL - A001748 )</t>
  </si>
  <si>
    <t>CORSAIR BARREL AGED GIN - GIN-CLASSIC-DOM - 750 ML  ( AL - A001749 )</t>
  </si>
  <si>
    <t>REDMONT ALABAMA COTTON GIN - GIN-CLASSIC-DOM - 750 ML  ( AL - A001750 )</t>
  </si>
  <si>
    <t>REDMONT VODKA - VODKA-CLASSIC-DOM - 750 ML  ( AL - A001751 )</t>
  </si>
  <si>
    <t>UNCLE VAL'S BOTANICAL GIN - GIN-CLASSIC-DOM - 750 ML  ( AL - A001752 )</t>
  </si>
  <si>
    <t>KIRK AND SWEENEY 12YR DOMINICAN RPBLC RM - RUM-AGED/DARK - 750 ML  ( AL - A001753 )</t>
  </si>
  <si>
    <t>KIRK AND SWEENEY 18YR DOMINICAN RPBLC RM - RUM-AGED/DARK - 750 ML  ( AL - A001754 )</t>
  </si>
  <si>
    <t>THE GLENLIVET FOUNDERS RESERVE 80 PROOF - SCOTCH-SNGL MALT - 750 ML  ( AL - A001757 )</t>
  </si>
  <si>
    <t>SPEYBURN 10 YEAR SCOTCH BOTTLED SCOTLAND - SCOTCH-SNGL MALT - 750 ML  ( AL - A001759 )</t>
  </si>
  <si>
    <t>JIM BEAM APPLE FLAVORED WHISKEY - DOM WHSKY-BLND - 750 ML TRV  ( AL - A001761 )</t>
  </si>
  <si>
    <t>JACKSON MORGAN SOUTHERN BANANA PUDDING - CRDL-CRM LQR - 750 ML  ( AL - A001763 )</t>
  </si>
  <si>
    <t>OLD CAMP AMERICAN BLENDED WHISKEY - DOM WHSKY-BLND - 750 ML  ( AL - A001764 )</t>
  </si>
  <si>
    <t>ABSOLUT LIME FLAVORED VODKA - VODKA-FLVRD-IMP - 750 ML  ( AL - A001765 )</t>
  </si>
  <si>
    <t>CAPTAIN MORGAN LOCONUT - COCKTAILS - 750 ML  ( AL - A001769 )</t>
  </si>
  <si>
    <t>DON Q ANEJO RUM - RUM-AGED/DARK - 750 ML  ( AL - A001771 )</t>
  </si>
  <si>
    <t>EVAN WILLIAMS 1783 - DOM WHSKY-STRT-BRBN/TN - 750 ML  ( AL - A001773 )</t>
  </si>
  <si>
    <t>HARTLEY VSOP (BRANDY W/NATURAL FLAVORS) - BRNDY/CGNC-DOM - 750 ML  ( AL - A001775 )</t>
  </si>
  <si>
    <t>HENNESSY X O - BRNDY/CGNC-CGNC-XO - 750 ML  ( AL - A001776 )</t>
  </si>
  <si>
    <t>LUNAZUL BLANCO TEQUILA - TEQUILA-BLANCO - 750 ML  ( AL - A001778 )</t>
  </si>
  <si>
    <t>OLE SMOKY TENNESSEE BLENDED WHISKEY - DOM WHSKY-BLND - 750 ML  ( AL - A001779 )</t>
  </si>
  <si>
    <t>OLE SMOKY TENN MNSH HUNCH PUNCH LGHT 80P - DOM WHSKY-BLND - 750 ML  ( AL - A001780 )</t>
  </si>
  <si>
    <t>RED EYE LOUIE'S RUMQUILA - CRDL-LQR&amp;SPC-SPRT SPCTY - 750 ML  ( AL - A001782 )</t>
  </si>
  <si>
    <t>SEAGRAM'S RUBY RED GRAPEFRUIT - VODKA-FLVRD-DOM - 750 ML  ( AL - A001783 )</t>
  </si>
  <si>
    <t>WOODFORD RSV KENTUCKY STRAIGHT RYE - DOM WHSKY-STRT-RYE - 750 ML  ( AL - A001785 )</t>
  </si>
  <si>
    <t>SKOL - VODKA-CLASSIC-DOM - 750 ML TRV  ( AL - A001787 )</t>
  </si>
  <si>
    <t>APEROL LIQUEUR - CRDL-LQR&amp;SPC-OTH - 750 ML  ( AL - A001799 )</t>
  </si>
  <si>
    <t>VIRGIL KAINE 5WB.HR.S16 ASHCAT BLND BRBN - DOM WHSKY-BLND - 750 ML  ( AL - A001804 )</t>
  </si>
  <si>
    <t>DEEP EDDY ORANGE FLAVORED VODKA - VODKA-FLVRD-DOM - 750 ML  ( AL - A001808 )</t>
  </si>
  <si>
    <t>LARCENY KENTUCKY STRAIGHT BOURBON WHSKY - DOM WHSKY-STRT-BRBN/TN - 750 ML  ( AL - A001810 )</t>
  </si>
  <si>
    <t>BUSHMILLS RED BUSH BLENDED IRISH WHISKEY - IRISH - 750 ML  ( AL - A001813 )</t>
  </si>
  <si>
    <t>E &amp; J VANILLA (BRANDY W/VANILLA LIQUEUR) - BRNDY/CGNC-DOM - 750 ML  ( AL - A001816 )</t>
  </si>
  <si>
    <t>ST GERMAIN W/ACRYLIC CARAFE 1L/STIR ROD - CRDL-LQR&amp;SPC-OTH - 750 ML  ( AL - A001817 )</t>
  </si>
  <si>
    <t>BLUE CHAIR KEY LIME RUM CREAM - CRDL-CRM LQR - 750 ML  ( AL - A001818 )</t>
  </si>
  <si>
    <t>EVAN WILLIAMS WHITE LABEL - DOM WHSKY-STRT-BRBN/TN - 750 ML  ( AL - A001819 )</t>
  </si>
  <si>
    <t>SINGLETON OF GLENDULLAN SINGLE MALT WSKY - SCOTCH-SNGL MALT - 750 ML  ( AL - A001824 )</t>
  </si>
  <si>
    <t>SMIRNOFF RED WHITE &amp; BERRY (DSS) - VODKA-FLVRD-DOM - 750 ML  ( AL - A001825 )</t>
  </si>
  <si>
    <t>BENRIACH SINGLE MALT SCOTCH - SCOTCH-SNGL MALT - 750 ML  ( AL - A001832 )</t>
  </si>
  <si>
    <t>GLENDRONACH 12 YEAR SINGLE MALT SCOTCH - SCOTCH-SNGL MALT - 750 ML  ( AL - A001833 )</t>
  </si>
  <si>
    <t>JACK DANIELS TENNESSEE STRAIGHT RYE - DOM WHSKY-STRT-RYE - 750 ML  ( AL - A001834 )</t>
  </si>
  <si>
    <t>OLD FORESTER STATESMAN KENTUCKY STRAIGHT - DOM WHSKY-STRT-BRBN/TN - 750 ML  ( AL - A001835 )</t>
  </si>
  <si>
    <t>PAUL MASSON GRANDE AMBER MANGO FL BRANDY - BRNDY/CGNC-DOM - 750 ML  ( AL - A001836 )</t>
  </si>
  <si>
    <t>HIGH WEST WHISKEY DOUBLE RYE - DOM WHSKY-STRT-RYE - 750 ML  ( AL - A001837 )</t>
  </si>
  <si>
    <t>SOUTHERN COMFORT BLACK - DOM WHSKY-BLND - 750 ML  ( AL - A001843 )</t>
  </si>
  <si>
    <t>GRAND TETON BORN &amp; BRED VODKA - VODKA-CLASSIC-DOM - 750 ML  ( AL - A001848 )</t>
  </si>
  <si>
    <t>BACARDI SUPERIOR RUM - RUM-LIGHT - 750 ML TRV  ( AL - A001850 )</t>
  </si>
  <si>
    <t>CROWN ROYAL SALTED CARAMEL FLAVORED WHSK - CAN-US BLND-US BTLD - 750 ML  ( AL - A001856 )</t>
  </si>
  <si>
    <t>CIROC FRENCH VANILLA FLV VODKA SPECIALTY - VODKA-FLVRD-IMP - 750 ML  ( AL - A001857 )</t>
  </si>
  <si>
    <t>PATRON REPOSADO - TEQUILA-REPOSADO - 750 ML  ( AL - A001870 )</t>
  </si>
  <si>
    <t>PATRON ANEJO - TEQUILA-ANEJO - 750 ML  ( AL - A001871 )</t>
  </si>
  <si>
    <t>PATRON SILVER TEQUILA - TEQUILA-BLANCO - 750 ML  ( AL - A001872 )</t>
  </si>
  <si>
    <t>SENSEI WHISKEY (JAPAN) - OTH IMP WHSKY - 750 ML  ( AL - A001876 )</t>
  </si>
  <si>
    <t>J.WRAY SILVER JAMAICAN RUM - RUM-LIGHT - 750 ML  ( AL - A001878 )</t>
  </si>
  <si>
    <t>JIM BEAM VANILLA FLAVORED WHISKEY - DOM WHSKY-BLND - 750 ML  ( AL - A001880 )</t>
  </si>
  <si>
    <t>CASAMIGOS REPOSADO TEQUILA 100% AGAVE - TEQUILA-REPOSADO - 750 ML  ( AL - A001881 )</t>
  </si>
  <si>
    <t>SVEDKA BLUE RASPBERRY FLAVORED VODKA - VODKA-FLVRD-IMP - 750 ML  ( AL - A001882 )</t>
  </si>
  <si>
    <t>NIKKA TAKETSURU PURE MALT WHISKY (JAPAN) - OTH IMP WHSKY - 750 ML  ( AL - A001883 )</t>
  </si>
  <si>
    <t>JIMMY'S SEAJUICE SPICED RUM W/PINEAPLE J - RUM-FLVRD - 750 ML  ( AL - A001884 )</t>
  </si>
  <si>
    <t>JIMMY'S SEAJUICE SPICED RUM W/LIME JUICE - RUM-FLVRD - 750 ML  ( AL - A001885 )</t>
  </si>
  <si>
    <t>IL TRAMONTO AMARETTO LIQUEUR - CRDL-LQR&amp;SPC-AMRT - 750 ML  ( AL - A001888 )</t>
  </si>
  <si>
    <t>RED STAG BY JIM BEAM BLACK CHERRY WHISKY - DOM WHSKY-BLND - 750 ML  ( AL - A001889 )</t>
  </si>
  <si>
    <t>TIM SMITH CLIMAX WOOD-FIRED WHISKEY - DOM WHSKY-STRT-OTH - 750 ML  ( AL - A001900 )</t>
  </si>
  <si>
    <t>SVEDKA SWEDISH VODKA - VODKA-CLASSIC-IMP - 750 ML TRV  ( AL - A001901 )</t>
  </si>
  <si>
    <t>NIKKA COFFEY GRAIN WHISKY (JAPAN) - OTH IMP WHSKY - 750 ML  ( AL - A001902 )</t>
  </si>
  <si>
    <t>SEERSUCKER SOUTHERN STYLE GIN - GIN-CLASSIC-DOM - 750 ML  ( AL - A001903 )</t>
  </si>
  <si>
    <t>MARTINI AND ROSSI BITTER - CRDL-LQR&amp;SPC-OTH - 750 ML  ( AL - A001904 )</t>
  </si>
  <si>
    <t>CRUZAN ESTATE SINGLE BARREL DARK RUM - RUM-AGED/DARK - 750 ML  ( AL - A001905 )</t>
  </si>
  <si>
    <t>DETTLING SINGLE BARREL BOURBON - DOM WHSKY-STRT-BRBN/TN - 750 ML  ( AL - A001906 )</t>
  </si>
  <si>
    <t>DETTLING BOURBON WHISKEY ALABAMA - DOM WHSKY-STRT-BRBN/TN - 750 ML  ( AL - A001907 )</t>
  </si>
  <si>
    <t>NEMIROFF ORIGINAL VODKA - VODKA-CLASSIC-IMP - 750 ML  ( AL - A001912 )</t>
  </si>
  <si>
    <t>NEMIROFF HONEY PEPPER UKRAINE VODKA - VODKA-FLVRD-IMP - 750 ML  ( AL - A001913 )</t>
  </si>
  <si>
    <t>ABSENTE GIFT PACK:1 GLASS &amp; SILVER SPOON - CRDL-LQR&amp;SPC-OTH - 750 ML  ( AL - A001914 )</t>
  </si>
  <si>
    <t>LAGRANGE MOUNTAIN SPIRITS MOONSHINE - DOM WHSKY-STRT-OTH - 750 ML  ( AL - A001916 )</t>
  </si>
  <si>
    <t>NEW AMSTERDAM RASPBERRY FLAVORED VODKA - VODKA-FLVRD-DOM - 750 ML  ( AL - A001917 )</t>
  </si>
  <si>
    <t>KHORTYTSA PLATINUM UKRAINE VODKA - VODKA-CLASSIC-IMP - 750 ML  ( AL - A001918 )</t>
  </si>
  <si>
    <t>OCEAN VODKA (HAWAII) - VODKA-CLASSIC-DOM - 750 ML  ( AL - A001919 )</t>
  </si>
  <si>
    <t>USQUAEBACH CASK STRENGTH BLENDED MALT - SCOTCH-BLND-FRGN BTLD - 750 ML  ( AL - A001921 )</t>
  </si>
  <si>
    <t>ARDBEG AN OA ISLAY SINGLE MALT WHISKEY - SCOTCH-SNGL MALT - 750 ML  ( AL - A001922 )</t>
  </si>
  <si>
    <t>MALIBU LIME FLAVORED RUM - RUM-FLVRD - 750 ML  ( AL - A001923 )</t>
  </si>
  <si>
    <t>ABERLOUR GLENLIVET 12 YEAR OLD SCOTCH - SCOTCH-SNGL MALT - 750 ML  ( AL - A001924 )</t>
  </si>
  <si>
    <t>MARTELL BLUE SWIFT DAY LABEL - BRNDY/CGNC-CGNC-VSOP - 750 ML  ( AL - A001925 )</t>
  </si>
  <si>
    <t>LA HECHICERA RON EXTRA ANEJO SOLERA 21 - RUM-AGED/DARK - 750 ML  ( AL - A001928 )</t>
  </si>
  <si>
    <t>DUBLINER IRISH WHISKEY - IRISH - 750 ML  ( AL - A001930 )</t>
  </si>
  <si>
    <t>SEXTON SINGLE MALT IRISH WHISKEY - IRISH - 750 ML  ( AL - A001931 )</t>
  </si>
  <si>
    <t>BLUE ICE 101 PROOF - CRDL-SNPS-PPRMNT - 750 ML  ( AL - A001934 )</t>
  </si>
  <si>
    <t>BUMBU THE ORIGINAL - RUM-FLVRD - 750 ML  ( AL - A001935 )</t>
  </si>
  <si>
    <t>DEANSTON VIRGIN OAK UN-CHILL FILTERED - SCOTCH-SNGL MALT - 750 ML  ( AL - A001936 )</t>
  </si>
  <si>
    <t>ESPOLON ANEJO GOLD TEQUILA - TEQUILA-ANEJO - 750 ML  ( AL - A001938 )</t>
  </si>
  <si>
    <t>TWENTY GRAND W/2-50ML:TG PEACH/TG APPLE - VODKA-FLVRD-DOM - 750 ML  ( AL - A001939 )</t>
  </si>
  <si>
    <t>CABO WABO REPOSADO GOLD TEQUILA - TEQUILA-REPOSADO - 750 ML  ( AL - A001940 )</t>
  </si>
  <si>
    <t>SHACKLETON SINGLE MALT SCOTCH WHISKEY - SCOTCH-SNGL MALT - 750 ML  ( AL - A001941 )</t>
  </si>
  <si>
    <t>CASA NOBLE TEQUILA CRYSTAL SILVER TEQ - TEQUILA-BLANCO - 750 ML  ( AL - A001946 )</t>
  </si>
  <si>
    <t>KHORTYTSA PLATINUM VODKA W/2-SHOT GLSSES - VODKA-CLASSIC-IMP - 750 ML  ( AL - A001947 )</t>
  </si>
  <si>
    <t>REDNECK RIVIERA WHISKEY - DOM WHSKY-STRT-OTH - 750 ML  ( AL - A001958 )</t>
  </si>
  <si>
    <t>JOHNNIE WALKER RED W/GINGER ALE - SCOTCH-BLND-FRGN BTLD - 750 ML  ( AL - A001960 )</t>
  </si>
  <si>
    <t>KETEL ONE BOTANICAL PEACH &amp; ORANGE BLSSM - VODKA-FLVRD-IMP - 750 ML  ( AL - A001961 )</t>
  </si>
  <si>
    <t>KETEL ONE BOTANICAL GRAPEFRUIT &amp; ROSE - VODKA-FLVRD-IMP - 750 ML  ( AL - A001962 )</t>
  </si>
  <si>
    <t>KETEL ONE BOTANICAL CUCUMBER &amp; MINT - VODKA-FLVRD-IMP - 750 ML  ( AL - A001963 )</t>
  </si>
  <si>
    <t>SMIRNOFF LOVE WINS LIMITED PRIDE EDITION - VODKA-CLASSIC-DOM - 750 ML  ( AL - A001964 )</t>
  </si>
  <si>
    <t>HORNITOS REPOSADO TEQUILA W/2 SHOT GLASS - TEQUILA-REPOSADO - 750 ML  ( AL - A001970 )</t>
  </si>
  <si>
    <t>JOSE CUERVO ESP SILVER/1L JC LGHT MRG MX - TEQUILA-BLANCO - 750 ML  ( AL - A001975 )</t>
  </si>
  <si>
    <t>AMERICAN ANTHEM VODKA - VODKA-CLASSIC-DOM - 750 ML  ( AL - A001976 )</t>
  </si>
  <si>
    <t>CANADIAN CLUB APPLE (APPLE LIQ &amp; WHISKY) - CAN-US BLND-US BTLD - 750 ML  ( AL - A001982 )</t>
  </si>
  <si>
    <t>JOSE CUERVO ESP GOLD/1L JC MARGARITA MIX - TEQUILA-GOLD - 750 ML  ( AL - A001983 )</t>
  </si>
  <si>
    <t>CASA NOBLE REPOSADO TEQUILA - TEQUILA-REPOSADO - 750 ML  ( AL - A001984 )</t>
  </si>
  <si>
    <t>CENTINELA BLANCO TEQUILA 100% DE AGAVE - TEQUILA-BLANCO - 750 ML  ( AL - A001985 )</t>
  </si>
  <si>
    <t>CODIGO 1530 ROSA BLANCO TEQUILA - TEQUILA-BLANCO - 750 ML  ( AL - A001986 )</t>
  </si>
  <si>
    <t>DE LUZE GRAND V S COGNAC - BRNDY/CGNC-CGNC-VS - 750 ML  ( AL - A001987 )</t>
  </si>
  <si>
    <t>DON JULIO REPOSADO TEQUILA GOLD - TEQUILA-REPOSADO - 750 ML  ( AL - A001988 )</t>
  </si>
  <si>
    <t>DULCE VIDA ORGANIC BLANCO 80PRF TEQUILA - TEQUILA-BLANCO - 750 ML  ( AL - A001990 )</t>
  </si>
  <si>
    <t>DULCE VIDA LIME (BLANCO TEQ &amp; LIME) - TEQUILA-FLAVORED - 750 ML  ( AL - A001992 )</t>
  </si>
  <si>
    <t>EXOTICO BLANCO TEQUILA - TEQUILA-BLANCO - 750 ML  ( AL - A001994 )</t>
  </si>
  <si>
    <t>99 MANGOES SCHNAPPS LIQUEUR - CRDL-SNPS-OTH - 750 ML  ( AL - A001996 )</t>
  </si>
  <si>
    <t>MONTELOBOS MEZCAL JOVEN TEQUILA WHITE - TEQUILA-BLANCO - 750 ML  ( AL - A001998 )</t>
  </si>
  <si>
    <t>RICHARDS WILD ROSE RED - DOM BEVRGE WN - 750 ML  ( AL - A002853 )</t>
  </si>
  <si>
    <t>CINZANO BIANCO - IMP VRMTH DRY - 750 ML  ( AL - A003010 )</t>
  </si>
  <si>
    <t>CINZANO EXTRA DRY VERMOUTH - IMP VRMTH DRY - 750 ML  ( AL - A003011 )</t>
  </si>
  <si>
    <t>CINZANO ROSSO RED SWEET VERMOUTH - IMP VRMTH SWT - 750 ML  ( AL - A003012 )</t>
  </si>
  <si>
    <t>NOILLY PRAT DRY VERMOUTH - IMP VRMTH DRY - 750 ML  ( AL - A003013 )</t>
  </si>
  <si>
    <t>NOILLY PRAT - IMP VRMTH SWT - 750 ML  ( AL - A003014 )</t>
  </si>
  <si>
    <t>WHIPPOORWILL VINEYARDS CYNTHIANA - RED GENRC OTH - 750 ML  ( AL - A003733 )</t>
  </si>
  <si>
    <t>WHIPPOORWILL VINEYARDS CYNTHIANA - WHT GENRC OTH - 750 ML  ( AL - A003734 )</t>
  </si>
  <si>
    <t>WHIPPOORWILL VINEYARDS LENOIR - RED GENRC OTH - 750 ML  ( AL - A003735 )</t>
  </si>
  <si>
    <t>WHIPPOORWILL VINEYARDS SCUPPERNONG - RED GENRC OTH - 750 ML  ( AL - A003737 )</t>
  </si>
  <si>
    <t>WHIPPOORWILL VINEYARDS SCUPPERNONG - WHT GENRC OTH - 750 ML  ( AL - A003738 )</t>
  </si>
  <si>
    <t>WHIPPOORWILL VINEYARDS SUNSET ROSE - RED GENRC OTH - 750 ML  ( AL - A003739 )</t>
  </si>
  <si>
    <t>WHIPPOORWILL VINEYARDS SUNSET ROSE - WHT GENRC OTH - 750 ML  ( AL - A003740 )</t>
  </si>
  <si>
    <t>WHIPPOORWILL VINEYARDS SOUTHERN GLORY - RED GENRC OTH - 750 ML  ( AL - A003741 )</t>
  </si>
  <si>
    <t>MARAELLA BLUEBERRY FLAVORED WINE - FRUIT OTHER - 750 ML  ( AL - A003745 )</t>
  </si>
  <si>
    <t>MARAELLA FINGER LAKES RIESLING ALABAMA - RIESLING - 750 ML  ( AL - A003746 )</t>
  </si>
  <si>
    <t>VIZZINI FARMS ROLLING RED SEMI-SWEET AL - RED GENRC OTH - 750 ML  ( AL - A003748 )</t>
  </si>
  <si>
    <t>VIZZINI FARMS ROLLING WHITE SEMI-SWEET - WHT GENRC OTH - 750 ML  ( AL - A003749 )</t>
  </si>
  <si>
    <t>VIZZINI FARMS PROWLING WHITE SEMI-SWEET - WHT GENRC OTH - 750 ML  ( AL - A003750 )</t>
  </si>
  <si>
    <t>VIZZINI FARMS PROWLING RED SEMI-SWEET AL - RED GENRC OTH - 750 ML  ( AL - A003751 )</t>
  </si>
  <si>
    <t>HIDDEN MEADOW VYD SMITH RIDGE RED (AL) - RED GENRC OTH - 750 ML  ( AL - A003752 )</t>
  </si>
  <si>
    <t>HIDDEN MEADOW VYD SCUPPERNONG ALABAMA - WHT VARTL OTH - 750 ML  ( AL - A003753 )</t>
  </si>
  <si>
    <t>HIDDEN MEADOW VYD AUTUMN EVENING BLUSH - BLUSH - 750 ML  ( AL - A003754 )</t>
  </si>
  <si>
    <t>HIDDEN MEADOW VYD SMITH RIDGE WHITE AL - WHT GENRC OTH - 750 ML  ( AL - A003755 )</t>
  </si>
  <si>
    <t>OZAN NORTON SHELBY COUNTY ALABAMA - RED GENRC OTH - 750 ML  ( AL - A003756 )</t>
  </si>
  <si>
    <t>OZAN PEACH FLAVORED CHILTON CNTY ALABAMA - FRUIT OTHER - 750 ML  ( AL - A003758 )</t>
  </si>
  <si>
    <t>OZAN SHELBY BLANC (SCUPPERNONG) IRWIN CT - WHT GENRC OTH - 750 ML  ( AL - A003759 )</t>
  </si>
  <si>
    <t>MARAELLA APPALACHIA FOOTHILLS CARLOS - WHT VARTL OTH - 750 ML  ( AL - A003761 )</t>
  </si>
  <si>
    <t>JULES BERTA SASSY FRASS SWEET WINE - TABLE OTHER - 750 ML  ( AL - A003762 )</t>
  </si>
  <si>
    <t>JULES BERTA VYD DOG AT LARGE SEMI-SWEET - RED BLND/MRTG - 750 ML  ( AL - A003763 )</t>
  </si>
  <si>
    <t>JULES BERTA VYD STRAWBERRY WINE (AL) - FRUIT OTHER - 750 ML  ( AL - A003764 )</t>
  </si>
  <si>
    <t>JULES BERTA VYD BORN DIXIE MUSCADINE AL - WHT VARTL OTH - 750 ML  ( AL - A003765 )</t>
  </si>
  <si>
    <t>JULES BERTA DIXIE SUGA BLUSH MUSCADINE - BLUSH - 750 ML  ( AL - A003766 )</t>
  </si>
  <si>
    <t>MORGAN CREEK VNYD CARLOS MUSCADINE - WHT VARTL OTH - 750 ML  ( AL - A003767 )</t>
  </si>
  <si>
    <t>MORGAN CREEK VNYD BLUSH MUSCADINE - BLUSH - 750 ML  ( AL - A003768 )</t>
  </si>
  <si>
    <t>MORGAN CREEK VNYD REGAL RED MUSCADINE - RED VARTL OTH - 750 ML  ( AL - A003769 )</t>
  </si>
  <si>
    <t>MORGAN CREEK VNYD MAGNOLIA MUSCADINE - WHT VARTL OTH - 750 ML  ( AL - A003770 )</t>
  </si>
  <si>
    <t>MORGAN CREEK VNYD VULCAN RED MUSCADINE - RED VARTL OTH - 750 ML  ( AL - A003771 )</t>
  </si>
  <si>
    <t>WILLS CREEK VYD BRONZE MUSCADINE ALABAMA - WHT VARTL OTH - 750 ML  ( AL - A003772 )</t>
  </si>
  <si>
    <t>WILLS CREEK VYD PURPLE MUSCADINE ALABAMA - RED VARTL OTH - 750 ML  ( AL - A003773 )</t>
  </si>
  <si>
    <t>WILLS CREEK VYD PRINCESS PEACH CHARD AL - WHT GENRC OTH - 750 ML  ( AL - A003774 )</t>
  </si>
  <si>
    <t>WILLS CREEK NOCCALULA LULABELL RASP WINE - FRUIT OTHER - 750 ML  ( AL - A003775 )</t>
  </si>
  <si>
    <t>PERDIDO MARENGO - RED VARTL OTH - 750 ML  ( AL - A003777 )</t>
  </si>
  <si>
    <t>PERDIDO ECOR ROUGE TABLE WINE ALABAMA - TABLE OTHER - 750 ML  ( AL - A003778 )</t>
  </si>
  <si>
    <t>PERDIDO BLUEBERRY JUBILEE - FRUIT OTHER - 750 ML  ( AL - A003779 )</t>
  </si>
  <si>
    <t>PERDIDO DAPHNE FORTIFIED WINE ALABAMA - TABLE OTHER - 750 ML  ( AL - A003780 )</t>
  </si>
  <si>
    <t>PERDIDO QUEEN OF CARNIVAL MUSCADINE WINE - FRUIT OTHER - 750 ML  ( AL - A003781 )</t>
  </si>
  <si>
    <t>HODGES VINEYARDS NOBLE RED MUSCADINE -AL - RED VARTL OTH - 750 ML  ( AL - A003782 )</t>
  </si>
  <si>
    <t>HODGES VINEYARDS RIESLING ALABAMA - RIESLING - 750 ML  ( AL - A003783 )</t>
  </si>
  <si>
    <t>HODGES VINEYARDS CARLOS MUSCADINE AL - WHT VARTL OTH - 750 ML  ( AL - A003784 )</t>
  </si>
  <si>
    <t>HODGES VINEYARDS SYRAH ALABAMA - SHIRAZ/SYRAH - 750 ML  ( AL - A003785 )</t>
  </si>
  <si>
    <t>AL-A003786</t>
  </si>
  <si>
    <t>HODGES VINEYARD WHT MUSCADINE/STRAWBERRY - BLUSH - 750 ML  ( AL - A003786 )</t>
  </si>
  <si>
    <t>HODGES VINEYARDS BLUEBERRY WINE (AL) - FRUIT OTHER - 750 ML  ( AL - A003788 )</t>
  </si>
  <si>
    <t>MARAELLA ZINFANDEL ALABAMA - ZINFANDEL - 750 ML  ( AL - A003789 )</t>
  </si>
  <si>
    <t>MARELLA CHARDONNAY ALABAMA - CHARDONNAY - 750 ML  ( AL - A003790 )</t>
  </si>
  <si>
    <t>DEKUYPER GRAPE PUCKER SCHNAPPS - CRDL-SNPS-OTH - 750 ML  ( AL - A004011 )</t>
  </si>
  <si>
    <t>MR BOSTON - VODKA-CLASSIC-DOM - 750 ML  ( AL - A004014 )</t>
  </si>
  <si>
    <t>LAGAVULIN SINGLE MALT 16 YEAR - SCOTCH-SNGL MALT - 750 ML  ( AL - A004030 )</t>
  </si>
  <si>
    <t>TEQUILA 88 REPOSADO - TEQUILA-REPOSADO - 750 ML  ( AL - A004032 )</t>
  </si>
  <si>
    <t>BRANCA MENTA - CRDL-LQR&amp;SPC-OTH - 750 ML  ( AL - A004040 )</t>
  </si>
  <si>
    <t>KARMA REPOSADO TEQUILA - TEQUILA-REPOSADO - 750 ML  ( AL - A004059 )</t>
  </si>
  <si>
    <t>99 APPLES SCHNAPPS - CRDL-SNPS-APPL - 750 ML  ( AL - A004066 )</t>
  </si>
  <si>
    <t>LUKSUSOWA POTATO - VODKA-CLASSIC-IMP - 750 ML  ( AL - A004068 )</t>
  </si>
  <si>
    <t>REMY MARTIN LOUIS 13 - BRNDY/CGNC-CGNC-OTH - 750 ML  ( AL - A004100 )</t>
  </si>
  <si>
    <t>CAPTAIN MORGAN SILVER SPICED - RUM-FLVRD - 750 ML  ( AL - A004102 )</t>
  </si>
  <si>
    <t>HANK BIRDWELL'S VODKA - VODKA-CLASSIC-DOM - 750 ML  ( AL - A004105 )</t>
  </si>
  <si>
    <t>THE GLENLIVET 21 YEAR - SCOTCH-SNGL MALT - 750 ML  ( AL - A004106 )</t>
  </si>
  <si>
    <t>99 ORANGES SCHNAPPS - CRDL-SNPS-OTH - 750 ML  ( AL - A004111 )</t>
  </si>
  <si>
    <t>PATRON 7 ANOS EXTRA ANEJO TEQUILA - TEQUILA-ANEJO - 750 ML  ( AL - A004118 )</t>
  </si>
  <si>
    <t>HANCOCKS RESERVE SINGLE BARREL SOUR MASH - DOM WHSKY-STRT-SM BTCH - 750 ML  ( AL - A004152 )</t>
  </si>
  <si>
    <t>RUSSELL'S RESERVE SINGLE BARREL WHISKEY - DOM WHSKY-STRT-BRBN/TN - 750 ML  ( AL - A004154 )</t>
  </si>
  <si>
    <t>MILAGRO SEL BARREL RES SILVER - TEQUILA-BLANCO - 750 ML  ( AL - A004157 )</t>
  </si>
  <si>
    <t>MIDLETON VERY RARE - IRISH - 750 ML  ( AL - A004159 )</t>
  </si>
  <si>
    <t>SOHO LYCHEE FLAVORED LIQUEUR - CRDL-LQR&amp;SPC-FRT - 750 ML  ( AL - A004164 )</t>
  </si>
  <si>
    <t>GLENFIDDICH GRAN RESERVA 21 YEAR - SCOTCH-SNGL MALT - 750 ML  ( AL - A004168 )</t>
  </si>
  <si>
    <t>TRAVIS HASSE'S CHERRY PIE LIQUEUR - CRDL-LQR&amp;SPC-OTH - 750 ML  ( AL - A004169 )</t>
  </si>
  <si>
    <t>MILAGRO SEL BARREL RES REPOSADO - TEQUILA-REPOSADO - 750 ML  ( AL - A004172 )</t>
  </si>
  <si>
    <t>PINCH - SCOTCH-BLND-FRGN BTLD - 750 ML  ( AL - A004177 )</t>
  </si>
  <si>
    <t>ARROW OUZO - CRDL-LQR&amp;SPC-ANSE FLVRD - 750 ML  ( AL - A004188 )</t>
  </si>
  <si>
    <t>AVION EXTRA ANEJO RESERVA 44 TEQUILA - TEQUILA-GOLD - 750 ML  ( AL - A004195 )</t>
  </si>
  <si>
    <t>FLOR DE CANA GRAND RESERVE DARK 7 YEARS - RUM-AGED/DARK - 750 ML  ( AL - A004215 )</t>
  </si>
  <si>
    <t>JACK DANIELS BUY THE BARREL TENN GC3 - DOM WHSKY-STRT-SM BTCH - 750 ML  ( AL - A004217 )</t>
  </si>
  <si>
    <t>CARAVELLA ORANGECELLO LIQUEUR - CRDL-LQR&amp;SPC-FRT - 750 ML  ( AL - A004224 )</t>
  </si>
  <si>
    <t>BUCHANANS 18YR OLD SPECIAL RESERVE - SCOTCH-BLND-FRGN BTLD - 750 ML  ( AL - A004233 )</t>
  </si>
  <si>
    <t>RON MATUSALEM GRAN RESERVA 18 - RUM-GOLD - 750 ML  ( AL - A004243 )</t>
  </si>
  <si>
    <t>ELIJAH CRAIG SINGLE BARREL BOURBON - DOM WHSKY-STRT-SM BTCH - 750 ML  ( AL - A004255 )</t>
  </si>
  <si>
    <t>PAMPERO ANIVERSARIO - RUM-GOLD - 750 ML  ( AL - A004260 )</t>
  </si>
  <si>
    <t>WELLER 107 ANTIQUE - DOM WHSKY-STRT-BRBN/TN - 750 ML  ( AL - A004271 )</t>
  </si>
  <si>
    <t>THE MACALLAN SINGLE MALT 18 YEAR - SCOTCH-SNGL MALT - 750 ML  ( AL - A004280 )</t>
  </si>
  <si>
    <t>RELSKA 80PRF PREMIUM BLD VODKA SPECIALTY - VODKA-CLASSIC-DOM - 750 ML  ( AL - A004299 )</t>
  </si>
  <si>
    <t>METAXA OUZO - CRDL-LQR&amp;SPC-ANSE FLVRD - 750 ML  ( AL - A004317 )</t>
  </si>
  <si>
    <t>PINNACLE POMEGRANATE FLAVORD VODKA (DSS) - VODKA-FLVRD-IMP - 750 ML  ( AL - A004318 )</t>
  </si>
  <si>
    <t>PIG'S NOSE - SCOTCH-BLND-FRGN BTLD - 750 ML  ( AL - A004328 )</t>
  </si>
  <si>
    <t>FLOR DE CANA CENTENARIO 12 YEAR OLD - RUM-GOLD - 750 ML  ( AL - A004345 )</t>
  </si>
  <si>
    <t>ORIGINAL OLDBURY SHEEP DIP HIGHLAND MALT - SCOTCH-SNGL MALT - 750 ML  ( AL - A004346 )</t>
  </si>
  <si>
    <t>ROCK HILL FARMS - DOM WHSKY-STRT-SM BTCH - 750 ML  ( AL - A004353 )</t>
  </si>
  <si>
    <t>PIERRE FERRAND AMBRE - BRNDY/CGNC-CGNC-OTH - 750 ML  ( AL - A004354 )</t>
  </si>
  <si>
    <t>TALISKER SINGLE MALT 10 YEAR - SCOTCH-SNGL MALT - 750 ML  ( AL - A004357 )</t>
  </si>
  <si>
    <t>DALWHINNIE SINGLE MALT 15 YEAR - SCOTCH-SNGL MALT - 750 ML  ( AL - A004358 )</t>
  </si>
  <si>
    <t>CRUZAN VANILLA FLAVORED RUM - RUM-FLVRD - 750 ML  ( AL - A004363 )</t>
  </si>
  <si>
    <t>IRISH MIST LIQUEUR - CRDL-LQR&amp;SPC-OTH - 750 ML  ( AL - A004370 )</t>
  </si>
  <si>
    <t>SEMPE ARMAGNAC VSOP - BRNDY/CGNC-ARMGNC - 750 ML  ( AL - A004373 )</t>
  </si>
  <si>
    <t>YUKON JACK - CRDL-LQR&amp;SPC-WHSKY SPCTY - 750 ML  ( AL - A004377 )</t>
  </si>
  <si>
    <t>CORRALEJO ANEJO GOLD TEQUILA - TEQUILA-ANEJO - 750 ML  ( AL - A004383 )</t>
  </si>
  <si>
    <t>VIRGINIA GENTLEMAN STRAIGHT BOURBON 90PR - DOM WHSKY-STRT-BRBN/TN - 750 ML  ( AL - A004384 )</t>
  </si>
  <si>
    <t>SEAGRAM'S APPLE FLAVORED VODKA - VODKA-FLVRD-DOM - 750 ML  ( AL - A004395 )</t>
  </si>
  <si>
    <t>99 BLACKBERRIES SCHNAPPS - CRDL-SNPS-OTH - 750 ML  ( AL - A004397 )</t>
  </si>
  <si>
    <t>AGAVE LOCO PEPPER CURED FLAVORED TEQUILA - CRDL-LQR&amp;SPC-OTH - 750 ML  ( AL - A004407 )</t>
  </si>
  <si>
    <t>FINLANDIA MANGO - VODKA-FLVRD-IMP - 750 ML  ( AL - A004408 )</t>
  </si>
  <si>
    <t>ASBACH URALT GERMAN - BRNDY/CGNC-IMP - 750 ML  ( AL - A004424 )</t>
  </si>
  <si>
    <t>APPLETON ESTATE 21YR GOLD JAMAICAN RUM - RUM-GOLD - 750 ML  ( AL - A004427 )</t>
  </si>
  <si>
    <t>SMIRNOFF POMEGRANATE FLAVORED (DSS) - VODKA-FLVRD-DOM - 750 ML  ( AL - A004434 )</t>
  </si>
  <si>
    <t>CHERRY HEERING - CRDL-LQR&amp;SPC-FRT - 750 ML  ( AL - A004437 )</t>
  </si>
  <si>
    <t>KROGSTAD FESTLIG AQUAVIT (OREGON) - CRDL-LQR&amp;SPC-SPRT SPCTY - 750 ML  ( AL - A004443 )</t>
  </si>
  <si>
    <t>UV CHERRY FLAVORED VODKA - VODKA-FLVRD-DOM - 750 ML  ( AL - A004452 )</t>
  </si>
  <si>
    <t>WRAY AND NEPHEW WHITE OVERPROOF 126 PRF - RUM-LIGHT - 750 ML  ( AL - A004459 )</t>
  </si>
  <si>
    <t>FLOR DE CANA ORO - RUM-GOLD - 750 ML  ( AL - A004460 )</t>
  </si>
  <si>
    <t>LAPHROAIG SELECT ISLAY SINGLE MLT SCOTCH - SCOTCH-SNGL MALT - 750 ML  ( AL - A004461 )</t>
  </si>
  <si>
    <t>RHUM BARBANCOURT 3 STAR 4 YEAR OAK AGED - RUM-GOLD - 750 ML  ( AL - A004465 )</t>
  </si>
  <si>
    <t>FLOR DE CANA EXTRA DRY LIGHT - RUM-LIGHT - 750 ML  ( AL - A004472 )</t>
  </si>
  <si>
    <t>ROMANA BLACK SAMBUCA (PREV. DELLA NOTTE) - CRDL-LQR&amp;SPC-OTH - 750 ML  ( AL - A004476 )</t>
  </si>
  <si>
    <t>BUSHMILLS MALT 16 YEAR OLD IRISH SGL MLT - IRISH - 750 ML  ( AL - A004483 )</t>
  </si>
  <si>
    <t>AMADOR WHISKEY CO DOUBLE BARREL HOP WHSK - DOM WHSKY-STRT-OTH - 750 ML  ( AL - A004488 )</t>
  </si>
  <si>
    <t>FORTY CREEK DOUBLE BARREL CANADIAN - CAN-FRGN BLND-FRGN BTLD - 750 ML  ( AL - A004505 )</t>
  </si>
  <si>
    <t>FORTY CREEK COPPER POT RESERVE WHISKY - CAN-US BLND-US BTLD - 750 ML  ( AL - A004512 )</t>
  </si>
  <si>
    <t>SQUARE ONE BOTANICAL ORGANIC - CRDL-LQR&amp;SPC-OTH - 750 ML  ( AL - A004514 )</t>
  </si>
  <si>
    <t>CLONTARF CLASSIC BLEND IRISH WHISKEY - IRISH - 750 ML  ( AL - A004531 )</t>
  </si>
  <si>
    <t>DEKUYPER RAGIN ROOT BEER SCHNAPPS - CRDL-SNPS-OTH - 750 ML  ( AL - A004532 )</t>
  </si>
  <si>
    <t>GOSLING'S GOLD BERMUDA RUM - RUM-GOLD - 750 ML  ( AL - A004534 )</t>
  </si>
  <si>
    <t>ARROW CREME DE CASSIS - CRDL-LQR&amp;SPC-OTH - 750 ML  ( AL - A004536 )</t>
  </si>
  <si>
    <t>LINCOLN COUNTY LIGHTING - DOM WHSKY-STRT-OTH - 750 ML  ( AL - A004542 )</t>
  </si>
  <si>
    <t>HUSSONG'S REPOSADO 100% STONEWARE JUG - TEQUILA-REPOSADO - 750 ML  ( AL - A004563 )</t>
  </si>
  <si>
    <t>TANGLE RIDGE - CAN-FRGN BLND-FRGN BTLD - 750 ML  ( AL - A004564 )</t>
  </si>
  <si>
    <t>LYSHOLM LINIE AQUAVIT - CRDL-LQR&amp;SPC-OTH - 750 ML  ( AL - A004567 )</t>
  </si>
  <si>
    <t>DR MCGILLICUDDY'S MENTHOLMINT SCHNAPPS - CRDL-SNPS-OTH - 750 ML  ( AL - A004572 )</t>
  </si>
  <si>
    <t>CLYNELISH SINGLE MALT 14 YEARS OLD - SCOTCH-SNGL MALT - 750 ML  ( AL - A004592 )</t>
  </si>
  <si>
    <t>MRS SUTTON'S LIKKER CHERRY MOONSHINE - DOM WHSKY-BLND - 750 ML  ( AL - A004597 )</t>
  </si>
  <si>
    <t>WELLER SPECIAL RESERVE BOURBON - DOM WHSKY-STRT-BRBN/TN - 750 ML  ( AL - A004598 )</t>
  </si>
  <si>
    <t>HIRAM WALKER KIRSCHWASSER - CRDL-LQR&amp;SPC-FRT - 750 ML  ( AL - A004606 )</t>
  </si>
  <si>
    <t>GLENFARCLAS SINGLE MALT 105 SCOTCH - SCOTCH-SNGL MALT - 750 ML  ( AL - A004619 )</t>
  </si>
  <si>
    <t>BRUGAL ESPECIAL EXTRA DRY(DOM REPUBLIC) - RUM-LIGHT - 750 ML  ( AL - A004631 )</t>
  </si>
  <si>
    <t>360 GRAPE FLAVORED VODKA - VODKA-FLVRD-DOM - 750 ML  ( AL - A004632 )</t>
  </si>
  <si>
    <t>GEORGE DICKEL SPECIAL BARREL RESERVE - DOM WHSKY-STRT-SM BTCH - 750 ML  ( AL - A004634 )</t>
  </si>
  <si>
    <t>DON CHAPLE AGUARDIENTE CANE SPIRIT - CRDL-LQR&amp;SPC-OTH - 750 ML  ( AL - A004639 )</t>
  </si>
  <si>
    <t>THE MACALLAN SHERRY OAK 25 YEAR SGLE MLT - SCOTCH-SNGL MALT - 750 ML  ( AL - A004656 )</t>
  </si>
  <si>
    <t>GLENFARCLAS SINGLE MALT 17YR 86 PROOF - SCOTCH-SNGL MALT - 750 ML  ( AL - A004657 )</t>
  </si>
  <si>
    <t>EL TESORO DE DON FELIPE ANEJO - TEQUILA-ANEJO - 750 ML  ( AL - A004666 )</t>
  </si>
  <si>
    <t>PAPPY VAN WINKLE'S FAMILY RESERVE 23YEAR - DOM WHSKY-STRT-BRBN/TN - 750 ML  ( AL - A004672 )</t>
  </si>
  <si>
    <t>VAN WINKLE SPECIAL RESERVE - DOM WHSKY-STRT-BRBN/TN - 750 ML  ( AL - A004675 )</t>
  </si>
  <si>
    <t>PAPPY VAN WINKLE'S FAMILY RESERVE 15YEAR - DOM WHSKY-STRT-BRBN/TN - 750 ML  ( AL - A004676 )</t>
  </si>
  <si>
    <t>PAPPY VAN WINKLE'S FAMILY RESERVE 20YEAR - DOM WHSKY-STRT-BRBN/TN - 750 ML  ( AL - A004679 )</t>
  </si>
  <si>
    <t>CRAGGANMORE SINGLE MALT - SCOTCH-SNGL MALT - 750 ML  ( AL - A004687 )</t>
  </si>
  <si>
    <t>ARROW WHITE - CRDL-LQR&amp;SPC-ANSE FLVRD - 750 ML  ( AL - A004688 )</t>
  </si>
  <si>
    <t>360 MADAGASCAR VANILLA FLAVORED VODKA - VODKA-FLVRD-DOM - 750 ML  ( AL - A004698 )</t>
  </si>
  <si>
    <t>CASA NOBLE ANEJO EXTRA AGED TEQUILA - TEQUILA-ANEJO - 750 ML  ( AL - A004701 )</t>
  </si>
  <si>
    <t>GRAND MARNIER CUVEE DU CENTENAIRE - CRDL-LQR&amp;SPC-OTH - 750 ML  ( AL - A004708 )</t>
  </si>
  <si>
    <t>PERNOD D ANISE - CRDL-LQR&amp;SPC-OTH - 750 ML  ( AL - A004721 )</t>
  </si>
  <si>
    <t>MEUKOW VS COGNAC 90 PROOF - BRNDY/CGNC-CGNC-OTH - 750 ML  ( AL - A004747 )</t>
  </si>
  <si>
    <t>SHAKKA GRAPE LIQUEUR - CRDL-LQR&amp;SPC-FRT - 750 ML  ( AL - A004753 )</t>
  </si>
  <si>
    <t>HENRY MCKENNA - DOM WHSKY-STRT-BRBN/TN - 750 ML  ( AL - A004764 )</t>
  </si>
  <si>
    <t>BURNETT'S COCONUT FLAVORED VODKA - VODKA-FLVRD-DOM - 750 ML  ( AL - A004765 )</t>
  </si>
  <si>
    <t>GRANDE ABSENTE ABSINTHE ORIGINALE - CRDL-LQR&amp;SPC-OTH - 750 ML  ( AL - A004772 )</t>
  </si>
  <si>
    <t>HANGAR 1 MANDARIN BLOSSOM FLAVORED VODKA - VODKA-FLVRD-DOM - 750 ML  ( AL - A004778 )</t>
  </si>
  <si>
    <t>MEUKOW VS VANILLA - BRNDY/CGNC-CGNC-OTH - 750 ML  ( AL - A004782 )</t>
  </si>
  <si>
    <t>TALISKER SINGLE MALT SCOTCH 18 YEAR - SCOTCH-SNGL MALT - 750 ML  ( AL - A004783 )</t>
  </si>
  <si>
    <t>YUKON JACK PERMA FROST SCHNAPPS - CRDL-SNPS-PPRMNT - 750 ML  ( AL - A004788 )</t>
  </si>
  <si>
    <t>GRAN PATRON PLATINUM SILVER TEQUILA - TEQUILA-BLANCO - 750 ML  ( AL - A004790 )</t>
  </si>
  <si>
    <t>GRAN CENTENARIO ANEJO GOLD TEQUILA - TEQUILA-ANEJO - 750 ML  ( AL - A004791 )</t>
  </si>
  <si>
    <t>AGAVERO LIQUEUR - CRDL-LQR&amp;SPC-OTH - 750 ML  ( AL - A004793 )</t>
  </si>
  <si>
    <t>CITADELLE (FRANCE) - GIN-CLASSIC-IMP - 750 ML  ( AL - A004801 )</t>
  </si>
  <si>
    <t>1 BARREL RUM FROM BELIZE - RUM-GOLD - 750 ML  ( AL - A004804 )</t>
  </si>
  <si>
    <t>MARGARITAVILLE ISLAND LIME DIST SPRT SPC - TEQUILA-FLAVORED - 750 ML  ( AL - A004813 )</t>
  </si>
  <si>
    <t>MARGARITAVILLE CALYPSO COCONUT DSS - CRDL-LQR&amp;SPC-OTH - 750 ML  ( AL - A004815 )</t>
  </si>
  <si>
    <t>MARGARITAVILLE LAST MANGO DIST SPRT SPEC - TEQUILA-FLAVORED - 750 ML  ( AL - A004816 )</t>
  </si>
  <si>
    <t>PEARL COCONUT FLAVORED VODKA DSS - VODKA-FLVRD-DOM - 750 ML  ( AL - A004819 )</t>
  </si>
  <si>
    <t>OBAN MALT DISTILLERS EDITION 14 YEAR - SCOTCH-SNGL MALT - 750 ML  ( AL - A004827 )</t>
  </si>
  <si>
    <t>XELLENT SWISS VODKA - VODKA-CLASSIC-IMP - 750 ML  ( AL - A004830 )</t>
  </si>
  <si>
    <t>CRAGGANMORE 25 YEAR SINGLE MALT SCOTCH - SCOTCH-SNGL MALT - 750 ML  ( AL - A004835 )</t>
  </si>
  <si>
    <t>HANGAR 1 CITRON BUDDHA'S HAND VODKA - VODKA-FLVRD-DOM - 750 ML  ( AL - A004845 )</t>
  </si>
  <si>
    <t>PEARL POMEGRANATE FLAVORED VODKA DSS - VODKA-FLVRD-DOM - 750 ML  ( AL - A004850 )</t>
  </si>
  <si>
    <t>1792 SWEET WHEAT KENTUCKY STRAIGHT BRBN - DOM WHSKY-STRT-BRBN/TN - 750 ML  ( AL - A004853 )</t>
  </si>
  <si>
    <t>TANQUERAY NO. TEN - GIN-CLASSIC-IMP - 750 ML  ( AL - A004886 )</t>
  </si>
  <si>
    <t>MARGARITAVILLE PREMUIM COCONUT RUM - RUM-FLVRD - 750 ML  ( AL - A004896 )</t>
  </si>
  <si>
    <t>UV YELLOW CAKE FLAVORED VODKA - VODKA-FLVRD-DOM - 750 ML  ( AL - A004904 )</t>
  </si>
  <si>
    <t>WINDMILL SILVER RUM - RUM-LIGHT - 750 ML  ( AL - A004909 )</t>
  </si>
  <si>
    <t>BUSHMILLS 21 YEAR OLD MALT WHISKEY - IRISH - 750 ML  ( AL - A004928 )</t>
  </si>
  <si>
    <t>RON MATUSALEM PLATINO DOMINICAN REPUBLIC - RUM-LIGHT - 750 ML  ( AL - A004932 )</t>
  </si>
  <si>
    <t>RON MATUSALEM GRAN RESERVA DOM REPUBLIC - RUM-GOLD - 750 ML  ( AL - A004933 )</t>
  </si>
  <si>
    <t>CHARTREUSE GREEN - CRDL-LQR&amp;SPC-OTH - 750 ML  ( AL - A004941 )</t>
  </si>
  <si>
    <t>CHARTREUSE YELLOW - CRDL-LQR&amp;SPC-OTH - 750 ML  ( AL - A004943 )</t>
  </si>
  <si>
    <t>DEKUYPER STRAWBERRY PUCKER SCHNAPPS - CRDL-SNPS-OTH - 750 ML  ( AL - A004953 )</t>
  </si>
  <si>
    <t>THE GIRVAN PATENT STILL 25Y SINGLE GRAIN - SCOTCH-SNGL MALT - 750 ML  ( AL - A004957 )</t>
  </si>
  <si>
    <t>ZUCCA RABARBARO LIQUEUR (ITALY) - CRDL-LQR&amp;SPC-OTH - 750 ML  ( AL - A004982 )</t>
  </si>
  <si>
    <t>PLATTE VALLEY FIRESHINE (STONEWARE JUGS) - DOM WHSKY-BLND - 750 ML  ( AL - A004985 )</t>
  </si>
  <si>
    <t>FULL THROTTLE S'LOONSHINE PLATINUM MNSHN - DOM WHSKY-STRT-OTH - 750 ML  ( AL - A004990 )</t>
  </si>
  <si>
    <t>PRICHARD'S FINE RUM - RUM-GOLD - 750 ML  ( AL - A004994 )</t>
  </si>
  <si>
    <t>STRANAHAN'S DIAMOND PEAK WHSKY(COLORADO) - DOM WHSKY-STRT-OTH - 750 ML  ( AL - A004998 )</t>
  </si>
  <si>
    <t>SKYY INFUSIONS PINEAPPLE VODKA - VODKA-FLVRD-DOM - 750 ML  ( AL - A005001 )</t>
  </si>
  <si>
    <t>BURNETT'S GRAPE FLAVORED VODKA - VODKA-FLVRD-DOM - 750 ML  ( AL - A005002 )</t>
  </si>
  <si>
    <t>BURNETT'S SWEET TEA FLAVORED VODKA - VODKA-FLVRD-DOM - 750 ML  ( AL - A005006 )</t>
  </si>
  <si>
    <t>BURNETT'S WATERMELON FLAVORED VODKA - VODKA-FLVRD-DOM - 750 ML  ( AL - A005010 )</t>
  </si>
  <si>
    <t>BURNETT'S ORANGE FLAVORED VODKA - VODKA-FLVRD-DOM - 750 ML  ( AL - A005011 )</t>
  </si>
  <si>
    <t>BURNETT'S BLUEBERRY FLAVORED VODKA - VODKA-FLVRD-DOM - 750 ML  ( AL - A005012 )</t>
  </si>
  <si>
    <t>KOVAL SINGLE BARREL BOURBON WHISKEY (IL) - DOM WHSKY-STRT-OTH - 750 ML  ( AL - A005021 )</t>
  </si>
  <si>
    <t>BRUICHLADDICH PORT CHR SCOTTISH BARLEY - SCOTCH-SNGL MALT - 750 ML  ( AL - A005058 )</t>
  </si>
  <si>
    <t>CHOCOLAT DELUXE CHOCOLATE LIQUEUR - CRDL-LQR&amp;SPC-OTH - 750 ML  ( AL - A005072 )</t>
  </si>
  <si>
    <t>WILLIAM LARUE WELLER KENTUCKY BRN WHISKY - DOM WHSKY-STRT-BRBN/TN - 750 ML  ( AL - A005101 )</t>
  </si>
  <si>
    <t>GEORGE T STAGG KENTUCKY STRAIGHT BOURBON - DOM WHSKY-STRT-SM BTCH - 750 ML  ( AL - A005102 )</t>
  </si>
  <si>
    <t>THOMAS H. HANDY SAZERAC STRAIGHT RYE - DOM WHSKY-STRT-RYE - 750 ML  ( AL - A005105 )</t>
  </si>
  <si>
    <t>EAGLE RARE STRAIGHT BOURBON 17 YEAR - DOM WHSKY-STRT-SM BTCH - 750 ML  ( AL - A005106 )</t>
  </si>
  <si>
    <t>BURNETT'S FRUIT PUNCH FLAVORED VODKA - VODKA-FLVRD-DOM - 750 ML  ( AL - A005114 )</t>
  </si>
  <si>
    <t>BURNETT'S WHIPPED CREAM FLAVORED VODKA - VODKA-FLVRD-DOM - 750 ML  ( AL - A005116 )</t>
  </si>
  <si>
    <t>VOLI ORANGE VANILLA VODKA W/NATURAL FLV - VODKA-FLVRD-IMP - 750 ML  ( AL - A005125 )</t>
  </si>
  <si>
    <t>OLE SMOKY TENNESSEE MNSHNE WHT LIGHTNIN - DOM WHSKY-STRT-OTH - 750 ML  ( AL - A005126 )</t>
  </si>
  <si>
    <t>KINKY FLAME CINNAMON FLAVORED WHISKEY - CAN-US BLND-US BTLD - 750 ML  ( AL - A005142 )</t>
  </si>
  <si>
    <t>AUCHENTOSHAN THREE WOOD SINGLE MALT - SCOTCH-SNGL MALT - 750 ML  ( AL - A005143 )</t>
  </si>
  <si>
    <t>TRADER VIC'S MACADAMIA NUT LIQUEUR - CRDL-LQR&amp;SPC-OTH - 750 ML  ( AL - A005147 )</t>
  </si>
  <si>
    <t>GHOSTED RESERVE 26YR BLENDED MALT WHISKY - SCOTCH-BLND-FRGN BTLD - 750 ML  ( AL - A005148 )</t>
  </si>
  <si>
    <t>KAMMER BLACK FOREST KIRSCHWASSER CHERRY - BRNDY/CGNC-IMP - 750 ML  ( AL - A005151 )</t>
  </si>
  <si>
    <t>E.H. TAYLOR SINGLE BARREL STRAIGHT BOURB - DOM WHSKY-STRT-BRBN/TN - 750 ML  ( AL - A005165 )</t>
  </si>
  <si>
    <t>FIREFLY SKINNY TEA FLAVORED VODKA - VODKA-FLVRD-DOM - 750 ML  ( AL - A005191 )</t>
  </si>
  <si>
    <t>GLENMORANGIE ASTAR SCOTCH - SCOTCH-SNGL MALT - 750 ML  ( AL - A005200 )</t>
  </si>
  <si>
    <t>GLENMORANGIE SIGNET SCOTCH - SCOTCH-SNGL MALT - 750 ML  ( AL - A005202 )</t>
  </si>
  <si>
    <t>99 GRAPES SCHNAPPS - CRDL-SNPS-OTH - 750 ML  ( AL - A005221 )</t>
  </si>
  <si>
    <t>PLYMOUTH NAVY STRENGTH GIN - GIN-CLASSIC-IMP - 750 ML  ( AL - A005237 )</t>
  </si>
  <si>
    <t>ST ELIZABETH ALLSPICE DRAM - CRDL-LQR&amp;SPC-OTH - 750 ML  ( AL - A005239 )</t>
  </si>
  <si>
    <t>HUSSONG'S PLATINUM ANEJO TQ STONEWRE JUG - TEQUILA-ANEJO - 750 ML  ( AL - A005245 )</t>
  </si>
  <si>
    <t>RON ZACAPA CENTENARIO 23YR SOLERA GRN RS - RUM-AGED/DARK - 750 ML  ( AL - A005251 )</t>
  </si>
  <si>
    <t>IVANABITCH COCONUT FLVRD VD (NETHERLAND) - VODKA-FLVRD-IMP - 750 ML  ( AL - A005258 )</t>
  </si>
  <si>
    <t>FAMOUS GROUSE SMOKY BLACK BLENDED SCOTCH - SCOTCH-BLND-FRGN BTLD - 750 ML  ( AL - A005261 )</t>
  </si>
  <si>
    <t>BENJAMIN PRICHARD'S DOUBLE CHOCOLATE BRB - DOM WHSKY-BLND - 750 ML  ( AL - A005275 )</t>
  </si>
  <si>
    <t>AL-A005276</t>
  </si>
  <si>
    <t>CLASE AZUL ANEJO TEQUILA - TEQUILA-ANEJO - 750 ML  ( AL - A005276 )</t>
  </si>
  <si>
    <t>SAMMY'S BEACH BAR HAWAIIAN RUM (SILVER) - RUM-LIGHT - 750 ML  ( AL - A005279 )</t>
  </si>
  <si>
    <t>MOUNT GAY EXTRA OLD DARK - RUM-AGED/DARK - 750 ML  ( AL - A005282 )</t>
  </si>
  <si>
    <t>CLASE AZUL PLATA TEQUILA - TEQUILA-BLANCO - 750 ML  ( AL - A005289 )</t>
  </si>
  <si>
    <t>CLASE AZUL REPOSADO TEQUILA - TEQUILA-REPOSADO - 750 ML  ( AL - A005291 )</t>
  </si>
  <si>
    <t>DEEP EDDY SWEET TEA FLAVORED VODKA - VODKA-FLVRD-DOM - 750 ML  ( AL - A005294 )</t>
  </si>
  <si>
    <t>PENDLETON MIDNIGHT CANADIAN BLENDED WHSK - CAN-US BLND-US BTLD - 750 ML  ( AL - A005295 )</t>
  </si>
  <si>
    <t>360 BUTTERED POPCORN FLAVORED VODKA - VODKA-FLVRD-DOM - 750 ML  ( AL - A005296 )</t>
  </si>
  <si>
    <t>SPARKLE DONKEY TEQUILA SILVER - TEQUILA-BLANCO - 750 ML  ( AL - A005299 )</t>
  </si>
  <si>
    <t>FLOR DE CANA CENTENARIO 18 YEAR OLD - RUM-GOLD - 750 ML  ( AL - A005320 )</t>
  </si>
  <si>
    <t>KOVAL SINGLE BARREL WHEAT WHISKEY (IL) - DOM WHSKY-STRT-OTH - 750 ML  ( AL - A005321 )</t>
  </si>
  <si>
    <t>REDBREAST 15 YEAR OLD IRISH WHISKEY - IRISH - 750 ML  ( AL - A005326 )</t>
  </si>
  <si>
    <t>BELVEDERE WILD BERRY FLAVORED VODKA - VODKA-FLVRD-IMP - 750 ML  ( AL - A005331 )</t>
  </si>
  <si>
    <t>ROTHMAN &amp; WINTER CREME DE VIOLETTE - CRDL-CRM LQR - 750 ML  ( AL - A005335 )</t>
  </si>
  <si>
    <t>OLE SMOKY TENNESSEE MOONSHINE PEACH - DOM WHSKY-BLND - 750 ML  ( AL - A005338 )</t>
  </si>
  <si>
    <t>E.H. TAYLOR SMALL BATCH STRAIGHT KENTCKY - DOM WHSKY-STRT-SM BTCH - 750 ML  ( AL - A005346 )</t>
  </si>
  <si>
    <t>DALWHINNIE DISTILLERS EDITION - SCOTCH-SNGL MALT - 750 ML  ( AL - A005350 )</t>
  </si>
  <si>
    <t>LAGAVULIN DISTILLERS EDITION SINGLE MALT - SCOTCH-SNGL MALT - 750 ML  ( AL - A005351 )</t>
  </si>
  <si>
    <t>TALISKER DISTILLERS EDITION - SCOTCH-SNGL MALT - 750 ML  ( AL - A005352 )</t>
  </si>
  <si>
    <t>IRONS ONE SMALL BATCH BOURBON MASH WHSKY - DOM WHSKY-STRT-BRBN/TN - 750 ML  ( AL - A005355 )</t>
  </si>
  <si>
    <t>KARLSSON'S GOLD VODKA (SWEDEN) - VODKA-CLASSIC-IMP - 750 ML  ( AL - A005357 )</t>
  </si>
  <si>
    <t>DEKUYPER CRAVE CHOCOLATE PEPPERMINT - CRDL-LQR&amp;SPC-OTH - 750 ML  ( AL - A005359 )</t>
  </si>
  <si>
    <t>THE DALMORE CIGAR MALT RSV SINGLE MALT - SCOTCH-SNGL MALT - 750 ML  ( AL - A005363 )</t>
  </si>
  <si>
    <t>DAUFUSKIE ISLAND RUM GOLD EDITION - RUM-GOLD - 750 ML  ( AL - A005365 )</t>
  </si>
  <si>
    <t>YUKON JACK JACAPPLE - CRDL-LQR&amp;SPC-WHSKY SPCTY - 750 ML  ( AL - A005378 )</t>
  </si>
  <si>
    <t>RUSSELL'S RESERVE SINGLE BARREL RYE - DOM WHSKY-STRT-RYE - 750 ML  ( AL - A005395 )</t>
  </si>
  <si>
    <t>CAOL ILA SINGLE MALT 12 YEARS OLD - SCOTCH-SNGL MALT - 750 ML  ( AL - A005399 )</t>
  </si>
  <si>
    <t>1792 FULL PROOF KENTUCKY STRAIGHT BOURBN - DOM WHSKY-STRT-BRBN/TN - 750 ML  ( AL - A005432 )</t>
  </si>
  <si>
    <t>THE DALMORE 1263 KING ALEXANDER III - SCOTCH-BLND-FRGN BTLD - 750 ML  ( AL - A005435 )</t>
  </si>
  <si>
    <t>PASSION XO BLUE SPECIALTY - CRDL-LQR&amp;SPC-SPRT SPCTY - 750 ML  ( AL - A005451 )</t>
  </si>
  <si>
    <t>MASTERSON'S 10YR STRAIGHT RYE WHISKEY - CAN-US BLND-US BTLD - 750 ML  ( AL - A005456 )</t>
  </si>
  <si>
    <t>WILLETT POT STILL RESERVE KENTUCKY BOURB - DOM WHSKY-STRT-BRBN/TN - 750 ML  ( AL - A005459 )</t>
  </si>
  <si>
    <t>AUCHENTOSHAN 12 YEAR SINGLE MALT - SCOTCH-SNGL MALT - 750 ML  ( AL - A005463 )</t>
  </si>
  <si>
    <t>TWENTY GRAND 100PF VODKA INFUSED W/COGNC - VODKA-FLVRD-DOM - 750 ML  ( AL - A005475 )</t>
  </si>
  <si>
    <t>DAUFUSKIE ISLAND RUM SILVER EDITION - RUM-LIGHT - 750 ML  ( AL - A005485 )</t>
  </si>
  <si>
    <t>DAUFUSKIE ISLAND RUM SPICED EDITION DSS - RUM-FLVRD - 750 ML  ( AL - A005488 )</t>
  </si>
  <si>
    <t>DEATH'S DOOR GIN - GIN-CLASSIC-DOM - 750 ML  ( AL - A005497 )</t>
  </si>
  <si>
    <t>PLYMOUTH SLOE GIN (FLAVORED GIN) - CRDL-LQR&amp;SPC-SLOE GIN - 750 ML  ( AL - A005506 )</t>
  </si>
  <si>
    <t>INOCENTE PLATINUM 100% AGAVE AZUL - TEQUILA-BLANCO - 750 ML  ( AL - A005515 )</t>
  </si>
  <si>
    <t>ST.ELDER ELDERFLOWER LIQUEUR - CRDL-LQR&amp;SPC-OTH - 750 ML  ( AL - A005516 )</t>
  </si>
  <si>
    <t>ILEGAL MEZCAL ANEJO - TEQUILA-ANEJO - 750 ML  ( AL - A005530 )</t>
  </si>
  <si>
    <t>ILEGAL MEZCAL REPOSADO - TEQUILA-REPOSADO - 750 ML  ( AL - A005531 )</t>
  </si>
  <si>
    <t>AL-A005535</t>
  </si>
  <si>
    <t>BRECKENRIDGE VODKA - VODKA-CLASSIC-DOM - 750 ML  ( AL - A005535 )</t>
  </si>
  <si>
    <t>STAGG JR. KENTUCKY STRAIGHT BOURBON - DOM WHSKY-STRT-BRBN/TN - 750 ML  ( AL - A005558 )</t>
  </si>
  <si>
    <t>GEORGE DICKEL HAND SELECTED BARREL 9YR - DOM WHSKY-STRT-SM BTCH - 750 ML  ( AL - A005572 )</t>
  </si>
  <si>
    <t>CATHEAD PECAN FLAVORED VODKA - VODKA-FLVRD-DOM - 750 ML  ( AL - A005578 )</t>
  </si>
  <si>
    <t>THREE OLIVES PEACH FLAVORED VODKA - VODKA-FLVRD-IMP - 750 ML  ( AL - A005583 )</t>
  </si>
  <si>
    <t>METAXA SEVEN STAR GREEK SPECIALTY LIQUER - BRNDY/CGNC-IMP - 750 ML  ( AL - A005584 )</t>
  </si>
  <si>
    <t>WESTERN SON HILL COUNTRY PEACH FLVD VDKA - VODKA-FLVRD-DOM - 750 ML  ( AL - A005605 )</t>
  </si>
  <si>
    <t>BOWMORE 15 YEAR DARKEST SINGLE MALT WHKY - SCOTCH-SNGL MALT - 750 ML  ( AL - A005612 )</t>
  </si>
  <si>
    <t>BOWMORE 18 YEAR SINGLE MALT WHISKY - SCOTCH-SNGL MALT - 750 ML  ( AL - A005613 )</t>
  </si>
  <si>
    <t>E.H. TAYLOR JR BARREL PROOF - DOM WHSKY-STRT-BRBN/TN - 750 ML  ( AL - A005614 )</t>
  </si>
  <si>
    <t>KNAPPOGUE CASTLE 12 YR SINGLE MALT IRISH - IRISH - 750 ML  ( AL - A005619 )</t>
  </si>
  <si>
    <t>ULTIMAT POLISH VODKA - VODKA-CLASSIC-IMP - 750 ML  ( AL - A005622 )</t>
  </si>
  <si>
    <t>OLD RIP VAN WINKLE 10 YEAR/107 PROOF - DOM WHSKY-STRT-BRBN/TN - 750 ML  ( AL - A005647 )</t>
  </si>
  <si>
    <t>OLE SMOKY TENN MOONSHINE STRAWBERRY 65P - DOM WHSKY-BLND - 750 ML  ( AL - A005661 )</t>
  </si>
  <si>
    <t>OLE SMOKY TENN MOONSHINE LEMON DROP 65P - DOM WHSKY-BLND - 750 ML  ( AL - A005662 )</t>
  </si>
  <si>
    <t>CAPEL PREMIUM DOUBLE DISTILLED PISCO - BRNDY/CGNC-IMP - 750 ML  ( AL - A005668 )</t>
  </si>
  <si>
    <t>BUCHANANS MASTER BLENDED SCOTCH WHISKEY - SCOTCH-BLND-FRGN BTLD - 750 ML  ( AL - A005669 )</t>
  </si>
  <si>
    <t>MICHTER'S 10YR SINGLE BRRL KENTUCKY BRBN - DOM WHSKY-STRT-SM BTCH - 750 ML  ( AL - A005672 )</t>
  </si>
  <si>
    <t>CORAZON DE AGAVE EXPRESIONES BLANCO - TEQUILA-BLANCO - 750 ML  ( AL - A005677 )</t>
  </si>
  <si>
    <t>LUXARDO CHERRY MORLACCO LIQUEUR - CRDL-LQR&amp;SPC-FRT - 750 ML  ( AL - A005693 )</t>
  </si>
  <si>
    <t>GLENGOYNE SINGLE MALT 21 YEAR - SCOTCH-SNGL MALT - 750 ML  ( AL - A005694 )</t>
  </si>
  <si>
    <t>DEKUYPER MIXOLOGIST COLL MUDDLED MINT - CRDL-LQR&amp;SPC-OTH - 750 ML  ( AL - A005708 )</t>
  </si>
  <si>
    <t>GRAND MARNIER CUVEE 1880 LIQUEUR - CRDL-LQR&amp;SPC-OTH - 750 ML  ( AL - A005712 )</t>
  </si>
  <si>
    <t>GLENKINCHIE SINGLE MALT - SCOTCH-SNGL MALT - 750 ML  ( AL - A005727 )</t>
  </si>
  <si>
    <t>LARRESSINGLE X. O. ARMAGNAC - BRNDY/CGNC-ARMGNC - 750 ML  ( AL - A005729 )</t>
  </si>
  <si>
    <t>LAPHROAIG 25 YEAR SINGLE MALT - SCOTCH-SNGL MALT - 750 ML  ( AL - A005730 )</t>
  </si>
  <si>
    <t>WILD TURKEY KENTUCKY SPIRIT SINGLE BARRL - DOM WHSKY-STRT-SM BTCH - 750 ML  ( AL - A005731 )</t>
  </si>
  <si>
    <t>OLD POTRERO 18TH CENTURY STYLE WHISKEY - DOM WHSKY-STRT-OTH - 750 ML  ( AL - A005749 )</t>
  </si>
  <si>
    <t>BOLS GENEVER AMSTERDAM - CRDL-LQR&amp;SPC-OTH - 750 ML  ( AL - A005760 )</t>
  </si>
  <si>
    <t>BUCK STRAIGHT BOURBON - DOM WHSKY-STRT-BRBN/TN - 750 ML  ( AL - A005775 )</t>
  </si>
  <si>
    <t>PIKESVILLE - DOM WHSKY-STRT-RYE - 750 ML  ( AL - A005780 )</t>
  </si>
  <si>
    <t>GRAN PATRON PIEDRA EXTRA ANEJO TEQUILA - TEQUILA-GOLD - 750 ML  ( AL - A005781 )</t>
  </si>
  <si>
    <t>NOAH'S MILL SMALL BATCH KENTUCKY BOURBON - DOM WHSKY-STRT-BRBN/TN - 750 ML  ( AL - A005787 )</t>
  </si>
  <si>
    <t>JOHNNY DRUM PRIVATE STOCK BOURBON - DOM WHSKY-STRT-BRBN/TN - 750 ML  ( AL - A005789 )</t>
  </si>
  <si>
    <t>RON ZACAPA XO SOLERA GRAN RESERVA ESPSCL - RUM-AGED/DARK - 750 ML  ( AL - A005823 )</t>
  </si>
  <si>
    <t>BLACK VELVET RESERVE PREMIUM SIPPING - CAN-FRGN BLND-FRGN BTLD - 750 ML  ( AL - A005839 )</t>
  </si>
  <si>
    <t>HIRSCH KENTUCKY STRAIGHT CORN WHISKEY - DOM WHSKY-STRT-OTH - 750 ML  ( AL - A005847 )</t>
  </si>
  <si>
    <t>MEDLEY BROTHERS STRAIGHT BOURBON WHISKEY - DOM WHSKY-STRT-BRBN/TN - 750 ML  ( AL - A005851 )</t>
  </si>
  <si>
    <t>AVERNA AMARO SICILIANO HERB LIQUEUR - CRDL-LQR&amp;SPC-OTH - 750 ML  ( AL - A005858 )</t>
  </si>
  <si>
    <t>AO VODKA (JAPAN) - VODKA-CLASSIC-IMP - 750 ML  ( AL - A005859 )</t>
  </si>
  <si>
    <t>PENDLETON 1910 RYE WHISKEY - CAN-US BLND-US BTLD - 750 ML  ( AL - A005868 )</t>
  </si>
  <si>
    <t>THE QUIET MAN 8YR SINGLE IRISH MALT WHSK - IRISH - 750 ML  ( AL - A005875 )</t>
  </si>
  <si>
    <t>GLENGOYNE 10 YEAR SINGLE MALT - SCOTCH-SNGL MALT - 750 ML  ( AL - A005876 )</t>
  </si>
  <si>
    <t>YELLOWSTONE 7YR LIMITED 2015 EDITION - DOM WHSKY-STRT-BRBN/TN - 750 ML  ( AL - A005877 )</t>
  </si>
  <si>
    <t>BOWMAN BROTHERS VIRGINIA STRAIGHT BOURBN - DOM WHSKY-STRT-BRBN/TN - 750 ML  ( AL - A005920 )</t>
  </si>
  <si>
    <t>JOHN J BOWMAN VIRGINIA STRAIGHT BOURBON - DOM WHSKY-STRT-BRBN/TN - 750 ML  ( AL - A005921 )</t>
  </si>
  <si>
    <t>GLENFIDDICH 26Y SINGLE MALT SCOTCH - SCOTCH-SNGL MALT - 750 ML  ( AL - A005944 )</t>
  </si>
  <si>
    <t>THE DALMORE 15YR SINGLE MALT SCOTCH - SCOTCH-SNGL MALT - 750 ML  ( AL - A005953 )</t>
  </si>
  <si>
    <t>THE DALMORE 18 YEAR SINGLE MALT - SCOTCH-SNGL MALT - 750 ML  ( AL - A005954 )</t>
  </si>
  <si>
    <t>AL-A005960</t>
  </si>
  <si>
    <t>DULCE VIDA ORGANIC BLANCO TEQUILA - TEQUILA-BLANCO - 750 ML  ( AL - A005960 )</t>
  </si>
  <si>
    <t>OBAN LITTLE BAY SINGLE MALT SCOTCH - SCOTCH-SNGL MALT - 750 ML  ( AL - A005975 )</t>
  </si>
  <si>
    <t>TALISKER STORM SINGLE MALT SCOTCH WHISKY - SCOTCH-SNGL MALT - 750 ML  ( AL - A005976 )</t>
  </si>
  <si>
    <t>1792 SINGLE BARREL KENTUCKY STRAIGHT BBN - DOM WHSKY-STRT-BRBN/TN - 750 ML  ( AL - A005981 )</t>
  </si>
  <si>
    <t>UV ORANGE FLAVORED VODKA - VODKA-FLVRD-DOM - 750 ML  ( AL - A005985 )</t>
  </si>
  <si>
    <t>W.L. WELLER 12YR KENTUCKY STRAIGHT BRBN - DOM WHSKY-STRT-BRBN/TN - 750 ML  ( AL - A005986 )</t>
  </si>
  <si>
    <t>BOLS MARASCHINO LIQUEUR - CRDL-LQR&amp;SPC-FRT - 750 ML  ( AL - A005991 )</t>
  </si>
  <si>
    <t>YELLA HOUND SPIRIT SMALL BATCH PRM VODKA - VODKA-CLASSIC-DOM - 750 ML  ( AL - A007004 )</t>
  </si>
  <si>
    <t>YELLA TALL PATCH SMALL BATCH WHISKEY(AL) - DOM WHSKY-STRT-SM BTCH - 750 ML  ( AL - A007005 )</t>
  </si>
  <si>
    <t>MIDNIGHT MOON 100PRF MOONSHINE BUST EDT - DOM WHSKY-STRT-OTH - 750 ML  ( AL - A007007 )</t>
  </si>
  <si>
    <t>MIDNIGHT MOON 100PRF MNSHN FREEDOM EDT - DOM WHSKY-STRT-OTH - 750 ML  ( AL - A007008 )</t>
  </si>
  <si>
    <t>BLUE CHAIR BAY PINEAPPLE RUM CREAM - CRDL-CRM LQR - 750 ML  ( AL - A007014 )</t>
  </si>
  <si>
    <t>UNCLE NEAREST 1856 AGED PREMIUM WHISKEY - DOM WHSKY-STRT-BRBN/TN - 750 ML  ( AL - A007023 )</t>
  </si>
  <si>
    <t>NEW AMSTERDAM GRAPEFRUIT FLAVORED VODKA - VODKA-FLVRD-DOM - 750 ML  ( AL - A007024 )</t>
  </si>
  <si>
    <t>CASAMIGOS MEZCAL JOVEN - TEQUILA-BLANCO - 750 ML  ( AL - A007025 )</t>
  </si>
  <si>
    <t>MILES - GIN-CLASSIC-DOM - 750 ML  ( AL - A007027 )</t>
  </si>
  <si>
    <t>FIVE FARMS SINGLE BATCH IRISH CREAM LIQ - CRDL-CRM LQR - 750 ML  ( AL - A007028 )</t>
  </si>
  <si>
    <t>AL-A007030</t>
  </si>
  <si>
    <t>WOODFORD RSV KENTUCKY STRAIGHT MALT - DOM WHSKY-STRT-OTH - 750 ML  ( AL - A007030 )</t>
  </si>
  <si>
    <t>JOHNNIE WALKER 18 YEAR BLENDED SCOTCH - SCOTCH-BLND-FRGN BTLD - 750 ML  ( AL - A007031 )</t>
  </si>
  <si>
    <t>EZRA BROOKS BOURBON CREAM - CRDL-CRM LQR - 750 ML  ( AL - A007033 )</t>
  </si>
  <si>
    <t>BLACK PATCH DIST BOURBON WHISKEY - DOM WHSKY-STRT-OTH - 750 ML  ( AL - A007034 )</t>
  </si>
  <si>
    <t>ORACLE PLATINUM 100% BLUE AGAVE - TEQUILA-BLANCO - 750 ML  ( AL - A007035 )</t>
  </si>
  <si>
    <t>MALFY CON LIMONE GIN (ITALY) - GIN-FLVRD-IMP - 750 ML  ( AL - A007038 )</t>
  </si>
  <si>
    <t>BRECKENRIDGE PORT CASK FINISH WHISKEY - DOM WHSKY-STRT-OTH - 750 ML  ( AL - A007040 )</t>
  </si>
  <si>
    <t>GLEN GRANT 12YR ROTHES SPEYSIDE SNGL MLT - SCOTCH-SNGL MALT - 750 ML  ( AL - A007041 )</t>
  </si>
  <si>
    <t>WILD TURKEY LONGBRANCH - DOM WHSKY-STRT-BRBN/TN - 750 ML  ( AL - A007042 )</t>
  </si>
  <si>
    <t>TX BLENDED WHISKEY (TEXAS) - DOM WHSKY-BLND - 750 ML  ( AL - A007043 )</t>
  </si>
  <si>
    <t>INFUSE SPIRITS APPLE CINNAMON FLVD VODKA - VODKA-FLVRD-DOM - 750 ML  ( AL - A007046 )</t>
  </si>
  <si>
    <t>INFUSE SPIRITS LEMON PEEL FLAVORED VODKA - VODKA-FLVRD-DOM - 750 ML  ( AL - A007047 )</t>
  </si>
  <si>
    <t>THE MACALLAN DOUBLE CASK GOLD HIGHLND SM - SCOTCH-SNGL MALT - 750 ML  ( AL - A007049 )</t>
  </si>
  <si>
    <t>AVIATION AMERICAN BATCH DISTILLED GIN - GIN-CLASSIC-DOM - 750 ML  ( AL - A007050 )</t>
  </si>
  <si>
    <t>ABSOLUT GRAPEFRUIT FLAVORED VODKA - VODKA-FLVRD-IMP - 750 ML  ( AL - A007051 )</t>
  </si>
  <si>
    <t>SMOOTH AMBLER CONTRADICTION STRAIGHT WSK - DOM WHSKY-STRT-OTH - 750 ML  ( AL - A007052 )</t>
  </si>
  <si>
    <t>SMOOTH AMBLER OLD SCOUT AMERICAN WHISKEY - DOM WHSKY-STRT-OTH - 750 ML  ( AL - A007053 )</t>
  </si>
  <si>
    <t>RIVULET PECAN LIQUEUR - CRDL-LQR&amp;SPC-OTH - 750 ML  ( AL - A007054 )</t>
  </si>
  <si>
    <t>PINNACLE PUMPKIN SPICE LIMITED EDITION - VODKA-FLVRD-IMP - 750 ML  ( AL - A007059 )</t>
  </si>
  <si>
    <t>BUSHMILLS RED BUSH/4-STONE CHILLER CUBES - IRISH - 750 ML  ( AL - A007066 )</t>
  </si>
  <si>
    <t>UV SRIRACHA FLAVORED VODKA/LEMONADE - VODKA-FLVRD-DOM - 750 ML  ( AL - A007069 )</t>
  </si>
  <si>
    <t>AL-A007071</t>
  </si>
  <si>
    <t>OLE SMOKY TENNESSEE MOONSHINE PEPPERMINT - DOM WHSKY-BLND - 750 ML  ( AL - A007071 )</t>
  </si>
  <si>
    <t>WOODFORD RSV DBL OAK PERSONAL BRL BUY-BR - DOM WHSKY-STRT-BRBN/TN - 750 ML  ( AL - A007088 )</t>
  </si>
  <si>
    <t>BASIL HAYDEN 10YR KENTUCKY STRAIGHT BRBN - DOM WHSKY-STRT-BRBN/TN - 750 ML  ( AL - A007089 )</t>
  </si>
  <si>
    <t>CANADIAN CLUB 41 YEAR CHRONICLES - CAN-FRGN BLND-FRGN BTLD - 750 ML  ( AL - A007092 )</t>
  </si>
  <si>
    <t>SOUTHERN WICKED LEMONADE RASPBERRY-MNSHN - CRDL-LQR&amp;SPC-OTH - 750 ML  ( AL - A007099 )</t>
  </si>
  <si>
    <t>SOUTHERN WICKED LEMONADE PEACH-MOONSHINE - CRDL-LQR&amp;SPC-OTH - 750 ML  ( AL - A007100 )</t>
  </si>
  <si>
    <t>PATRON BARREL SELECT REPOSADO TEQUILA - TEQUILA-REPOSADO - 750 ML  ( AL - A007105 )</t>
  </si>
  <si>
    <t>CROWN ROYAL PEACH FLAVORED WHISKEY - CAN-US BLND-US BTLD - 750 ML  ( AL - A007115 )</t>
  </si>
  <si>
    <t>GEORGE DICKEL TENNESSEE BOTTLED IN BOND - DOM WHSKY-STRT-BRBN/TN - 750 ML  ( AL - A007118 )</t>
  </si>
  <si>
    <t>AL-A007120</t>
  </si>
  <si>
    <t>PATRON ESTATE RELEASE - TEQUILA-BLANCO - 750 ML  ( AL - A007120 )</t>
  </si>
  <si>
    <t>JIM BEAM PEACH FLAVORED WHISKEY - DOM WHSKY-BLND - 750 ML  ( AL - A007121 )</t>
  </si>
  <si>
    <t>HENDRICKS MIDSUMMER SOLSTICE - GIN-CLASSIC-IMP - 750 ML  ( AL - A007122 )</t>
  </si>
  <si>
    <t>WRITERS TEARS DOUBLE OAK IRISH WHISKEY - IRISH - 750 ML  ( AL - A007129 )</t>
  </si>
  <si>
    <t>SMIRNOFF ZERO SUGAR INF CUCUMBER &amp; LIME - VODKA-FLVRD-DOM - 750 ML  ( AL - A007130 )</t>
  </si>
  <si>
    <t>SMIRNOFF ZERO SUGAR INF WATERMELON&amp;MINT - VODKA-FLVRD-DOM - 750 ML  ( AL - A007131 )</t>
  </si>
  <si>
    <t>SMIRNOFF ZERO SUGAR INF STRAWBERRY&amp;ROSE - VODKA-FLVRD-DOM - 750 ML  ( AL - A007132 )</t>
  </si>
  <si>
    <t>ABSOLUT JUICE APPLE EDITION - VODKA-FLVRD-IMP - 750 ML  ( AL - A007133 )</t>
  </si>
  <si>
    <t>ABSOLUT JUICE STRAWBERRY EDITION - VODKA-FLVRD-IMP - 750 ML  ( AL - A007134 )</t>
  </si>
  <si>
    <t>PROPER NO. TWELVE BLENDED IRISH WHISKEY - IRISH - 750 ML  ( AL - A007137 )</t>
  </si>
  <si>
    <t>BACARDI LIME FLAVORED RUM - RUM-FLVRD - 750 ML  ( AL - A007138 )</t>
  </si>
  <si>
    <t>HAKU VODKA JAPANESE CRAFT VODKA - VODKA-CLASSIC-IMP - 750 ML  ( AL - A007139 )</t>
  </si>
  <si>
    <t>EL TESORO DE DON FELIPE SILVER TEQUILA - TEQUILA-BLANCO - 750 ML  ( AL - A007145 )</t>
  </si>
  <si>
    <t>COOPERS CRAFT BARREL RESERVE BOURBON - DOM WHSKY-STRT-BRBN/TN - 750 ML  ( AL - A007146 )</t>
  </si>
  <si>
    <t>AL-A007149</t>
  </si>
  <si>
    <t>CAMPESINO SILVER RUM TRINADAD &amp; NICRAGUA - RUM-LIGHT - 750 ML  ( AL - A007149 )</t>
  </si>
  <si>
    <t>PROSPERO BLANCO TEQUILA - TEQUILA-BLANCO - 750 ML  ( AL - A007150 )</t>
  </si>
  <si>
    <t>DRY FLY STRAIGHT TRITICALE WHISKEY(WASH) - DOM WHSKY-STRT-OTH - 750 ML  ( AL - A007151 )</t>
  </si>
  <si>
    <t>NEW AMSTERDAM STRATUSPHERE LNDN DRY GIN - GIN-CLASSIC-DOM - 750 ML  ( AL - A007152 )</t>
  </si>
  <si>
    <t>DIPLOMATICO RESERVA EXCLUSIVA RUM - RUM-AGED/DARK - 750 ML  ( AL - A007153 )</t>
  </si>
  <si>
    <t>ISLE OF JURA SINGLE MALT 10 YEAR - SCOTCH-SNGL MALT - 750 ML  ( AL - A007154 )</t>
  </si>
  <si>
    <t>FABRIZIA LIMONCELLO CALIFORNIA LEMON LIQ - CRDL-LQR&amp;SPC-FRT - 750 ML  ( AL - A007155 )</t>
  </si>
  <si>
    <t>RITTENHOUSE - DOM WHSKY-STRT-RYE - 750 ML  ( AL - A007156 )</t>
  </si>
  <si>
    <t>BOOSIE JUICE WATERMELON FLAVORED VODKA - VODKA-FLVRD-DOM - 750 ML  ( AL - A007157 )</t>
  </si>
  <si>
    <t>CASAMIGOS ANEJO TEQUILA 100% AGAVE - TEQUILA-ANEJO - 750 ML  ( AL - A007160 )</t>
  </si>
  <si>
    <t>OLE SMOKY TENN MOONSHNE SALTY WATERMELON - DOM WHSKY-BLND - 750 ML  ( AL - A007161 )</t>
  </si>
  <si>
    <t>DRUMSHANBO GUNPOWDER IRISH GIN - GIN-CLASSIC-IMP - 750 ML  ( AL - A007162 )</t>
  </si>
  <si>
    <t>THE GLENLIVET 14YR COGNAC CASK SEL SMSW - SCOTCH-SNGL MALT - 750 ML  ( AL - A007166 )</t>
  </si>
  <si>
    <t>99 LONG ISLAND ICE TEA - CRDL-LQR&amp;SPC-OTH - 750 ML  ( AL - A007173 )</t>
  </si>
  <si>
    <t>AL-A007175</t>
  </si>
  <si>
    <t>SHELTA CAVERN SPICED RUM - RUM-FLVRD - 750 ML  ( AL - A007175 )</t>
  </si>
  <si>
    <t>YELLOW HOUND TALL PATCH SMALL BATCH GIN - GIN-CLASSIC-DOM - 750 ML  ( AL - A007176 )</t>
  </si>
  <si>
    <t>STOLI LIME FLAVORED VODKA - VODKA-FLVRD-IMP - 750 ML  ( AL - A007177 )</t>
  </si>
  <si>
    <t>SUGARLANDS SHINE APPLE PIE MOONSHINE - DOM WHSKY-BLND - 750 ML  ( AL - A007178 )</t>
  </si>
  <si>
    <t>SUGARLANDS SHINE COLE SWINDEL PUNCH MNSH - DOM WHSKY-BLND - 750 ML  ( AL - A007179 )</t>
  </si>
  <si>
    <t>SUGARLANDS LS MARK &amp; DIGGERS HAZLENUT RM - RUM-FLVRD - 750 ML  ( AL - A007180 )</t>
  </si>
  <si>
    <t>VIRGINIA DIST HIGHLAND PORT CASK FINISH - DOM WHSKY-STRT-OTH - 750 ML  ( AL - A007181 )</t>
  </si>
  <si>
    <t>ROKU GIN (JAPAN) - GIN-CLASSIC-IMP - 750 ML  ( AL - A007186 )</t>
  </si>
  <si>
    <t>NO. 209 GIN - GIN-CLASSIC-DOM - 750 ML  ( AL - A007191 )</t>
  </si>
  <si>
    <t>KINKY RUBY LIQUEUR (VODKA BASE) - VODKA-FLVRD-DOM - 750 ML  ( AL - A007192 )</t>
  </si>
  <si>
    <t>AL-A007196</t>
  </si>
  <si>
    <t>JACK DANIELS TENNESSEE APPLE LIQUEUR - DOM WHSKY-BLND - 750 ML  ( AL - A007196 )</t>
  </si>
  <si>
    <t>AL-A007197</t>
  </si>
  <si>
    <t>OLD FORESTER 1910 KENTUCKY STRAIGHT BRBN - DOM WHSKY-STRT-BRBN/TN - 750 ML  ( AL - A007197 )</t>
  </si>
  <si>
    <t>AL-A007200</t>
  </si>
  <si>
    <t>EVAN WILLIAMS APPLE - DOM WHSKY-BLND - 750 ML  ( AL - A007200 )</t>
  </si>
  <si>
    <t>AL-A007201</t>
  </si>
  <si>
    <t>AL-A007202</t>
  </si>
  <si>
    <t>CREEK WATER AMERICAN WHISKEY - DOM WHSKY-STRT-OTH - 750 ML  ( AL - A007202 )</t>
  </si>
  <si>
    <t>AL-A007203</t>
  </si>
  <si>
    <t>KRAKEN BLACK ROAST COFFEE RUM - RUM-FLVRD - 750 ML  ( AL - A007203 )</t>
  </si>
  <si>
    <t>AL-A007206</t>
  </si>
  <si>
    <t>EL JIMADOR ANEJO TEQUILA - TEQUILA-ANEJO - 750 ML  ( AL - A007206 )</t>
  </si>
  <si>
    <t>RUSSELL'S RESERVE 6YR OLD RYE WHISKEY - DOM WHSKY-STRT-RYE - 750 ML  ( AL - A007208 )</t>
  </si>
  <si>
    <t>AL-A007209</t>
  </si>
  <si>
    <t>DEVILS RIVER BOURBON WHISKEY SM BC TEXAS - DOM WHSKY-STRT-SM BTCH - 750 ML  ( AL - A007209 )</t>
  </si>
  <si>
    <t>AL-A007210</t>
  </si>
  <si>
    <t>SKREWBALL PEANUT BUTTER WHISKEY - DOM WHSKY-BLND - 750 ML  ( AL - A007210 )</t>
  </si>
  <si>
    <t>AL-A007211</t>
  </si>
  <si>
    <t>WILLETT POT STILL RESERVE KENTUCKY BOURB - DOM WHSKY-STRT-BRBN/TN - 750 ML  ( AL - A007211 )</t>
  </si>
  <si>
    <t>AL-A007212</t>
  </si>
  <si>
    <t>LAIRDS APPLEJACK - BRNDY/CGNC-DOM - 750 ML  ( AL - A007212 )</t>
  </si>
  <si>
    <t>AL-A007213</t>
  </si>
  <si>
    <t>ROWAN'S CREEK SMALL BATCH KENTUCKY BRBN - DOM WHSKY-STRT-BRBN/TN - 750 ML  ( AL - A007213 )</t>
  </si>
  <si>
    <t>AL-A007214</t>
  </si>
  <si>
    <t>WILLETT FAMILY EST 4YR SINGLE BARREL RYE - DOM WHSKY-STRT-RYE - 750 ML  ( AL - A007214 )</t>
  </si>
  <si>
    <t>AL-A007215</t>
  </si>
  <si>
    <t>AL-A007216</t>
  </si>
  <si>
    <t>MCCONNELL'S OLD IRISH WHISKEY - IRISH - 750 ML  ( AL - A007216 )</t>
  </si>
  <si>
    <t>AL-A007218</t>
  </si>
  <si>
    <t>MURDER CREEK ALABAMA APPLE PIE MOONSHINE - CRDL-LQR&amp;SPC-OTH - 750 ML  ( AL - A007218 )</t>
  </si>
  <si>
    <t>AL-A007220</t>
  </si>
  <si>
    <t>MURDER CREEK PEACH COBBLER MOONSHINE - DOM WHSKY-BLND - 750 ML  ( AL - A007220 )</t>
  </si>
  <si>
    <t>AL-A007221</t>
  </si>
  <si>
    <t>OLE SMOKY TENN MOONSHINE PICKLES - DOM WHSKY-BLND - 750 ML  ( AL - A007221 )</t>
  </si>
  <si>
    <t>AL-A007222</t>
  </si>
  <si>
    <t>PATRON EXTRA ANEJO TEQUILA - TEQUILA-GOLD - 750 ML  ( AL - A007222 )</t>
  </si>
  <si>
    <t>AL-A007223</t>
  </si>
  <si>
    <t>MARTELL VSOP - BRNDY/CGNC-CGNC-VSOP - 750 ML  ( AL - A007223 )</t>
  </si>
  <si>
    <t>AL-A007224</t>
  </si>
  <si>
    <t>HELL CAT MAGGIE IRISH WHISKEY - IRISH - 750 ML  ( AL - A007224 )</t>
  </si>
  <si>
    <t>AL-A007227</t>
  </si>
  <si>
    <t>GATOR BITE SATSUMA &amp; RUM LIQUEUR - RUM-FLVRD - 750 ML  ( AL - A007227 )</t>
  </si>
  <si>
    <t>AL-A007228</t>
  </si>
  <si>
    <t>CHATTANOOGA TENNESSEE HIGH MALT BRRL 91 - DOM WHSKY-STRT-BRBN/TN - 750 ML  ( AL - A007228 )</t>
  </si>
  <si>
    <t>AL-A007231</t>
  </si>
  <si>
    <t>SAILOR JERRY SAVAGE APPLE - RUM-FLVRD - 750 ML  ( AL - A007231 )</t>
  </si>
  <si>
    <t>AL-A007234</t>
  </si>
  <si>
    <t>PROBITAS WHITE BLENDED BARBADOS RUM - RUM-LIGHT - 750 ML  ( AL - A007234 )</t>
  </si>
  <si>
    <t>AL-A007241</t>
  </si>
  <si>
    <t>CAPTAIN MORGAN GINGERBREAD SPICED - RUM-FLVRD - 750 ML  ( AL - A007241 )</t>
  </si>
  <si>
    <t>AL-A007242</t>
  </si>
  <si>
    <t>CAROLANS SALTED CARAMEL LIQUEUR - CRDL-LQR&amp;SPC-OTH - 750 ML  ( AL - A007242 )</t>
  </si>
  <si>
    <t>AL-A007244</t>
  </si>
  <si>
    <t>AL-A007247</t>
  </si>
  <si>
    <t>JAGERMEISTER CHARAKTER SCHARF (GINGER) - CRDL-LQR&amp;SPC-OTH - 750 ML  ( AL - A007247 )</t>
  </si>
  <si>
    <t>AL-A007248</t>
  </si>
  <si>
    <t>AL-A007249</t>
  </si>
  <si>
    <t>FERNET-BRANCA W/2-GLASSES - CRDL-LQR&amp;SPC-OTH - 750 ML  ( AL - A007249 )</t>
  </si>
  <si>
    <t>AL-A007261</t>
  </si>
  <si>
    <t>BRUGAL 1888 (DOMINICAN REPUBLIC) - RUM-AGED/DARK - 750 ML  ( AL - A007261 )</t>
  </si>
  <si>
    <t>AL-A007262</t>
  </si>
  <si>
    <t>DICTADOR 12 YEARS AGED RUM (COLOMBIA) - RUM-AGED/DARK - 750 ML  ( AL - A007262 )</t>
  </si>
  <si>
    <t>AL-A007263</t>
  </si>
  <si>
    <t>BUMBU XO PANAMA RUM - RUM-AGED/DARK - 750 ML  ( AL - A007263 )</t>
  </si>
  <si>
    <t>AL-A007265</t>
  </si>
  <si>
    <t>RON MATUSALEM GRAN RESERVA 23 RUM - RUM-AGED/DARK - 750 ML  ( AL - A007265 )</t>
  </si>
  <si>
    <t>AL-A007266</t>
  </si>
  <si>
    <t>GAME TIME VODKA - VODKA-CLASSIC-DOM - 750 ML  ( AL - A007266 )</t>
  </si>
  <si>
    <t>AL-A007267</t>
  </si>
  <si>
    <t>AL-A007277</t>
  </si>
  <si>
    <t>CHATTANOOGA TENNESSEE HIGH MALT CASK 111 - DOM WHSKY-STRT-BRBN/TN - 750 ML  ( AL - A007277 )</t>
  </si>
  <si>
    <t>AL-A007278</t>
  </si>
  <si>
    <t>RUM MALECON 18Y RESERVA IMPERIAL PANAMA - RUM-AGED/DARK - 750 ML  ( AL - A007278 )</t>
  </si>
  <si>
    <t>AL-A007282</t>
  </si>
  <si>
    <t>1800 MILENIO EXTRA ANEJO 100% AGAVE TEQ - TEQUILA-GOLD - 750 ML  ( AL - A007282 )</t>
  </si>
  <si>
    <t>AL-A007283</t>
  </si>
  <si>
    <t>GRAN CENTENARIO LEYENDA EXTRA ANEJO TEQ - TEQUILA-GOLD - 750 ML  ( AL - A007283 )</t>
  </si>
  <si>
    <t>DETTLING BOTTLED-IN-BOND 4YR BOURBON - DOM WHSKY-STRT-BRBN/TN - 750 ML  ( AL - A007285 )</t>
  </si>
  <si>
    <t>AL-A007287</t>
  </si>
  <si>
    <t>NEW AMSTERDAM PINK WHITNEY PINK LEMONADE - VODKA-FLVRD-DOM - 750 ML  ( AL - A007287 )</t>
  </si>
  <si>
    <t>AL-A007288</t>
  </si>
  <si>
    <t>WESTERN SON BLUEBERRY FLAVORED VODKA - VODKA-FLVRD-DOM - 750 ML  ( AL - A007288 )</t>
  </si>
  <si>
    <t>AL-A007290</t>
  </si>
  <si>
    <t>VILLA ONE SILVER TEQUILA - TEQUILA-BLANCO - 750 ML  ( AL - A007290 )</t>
  </si>
  <si>
    <t>AL-A007291</t>
  </si>
  <si>
    <t>BRITISH NAVY PUSSER'S AGED 15YR - RUM-AGED/DARK - 750 ML  ( AL - A007291 )</t>
  </si>
  <si>
    <t>AL-A007292</t>
  </si>
  <si>
    <t>AL-A007293</t>
  </si>
  <si>
    <t>DREAD RIVER RUM - RUM-LIGHT - 750 ML  ( AL - A007293 )</t>
  </si>
  <si>
    <t>AL-A007294</t>
  </si>
  <si>
    <t>DREAD RIVER GIN - GIN-CLASSIC-DOM - 750 ML  ( AL - A007294 )</t>
  </si>
  <si>
    <t>AL-A007295</t>
  </si>
  <si>
    <t>DREAD RIVER VODKA - VODKA-CLASSIC-DOM - 750 ML  ( AL - A007295 )</t>
  </si>
  <si>
    <t>AL-A007297</t>
  </si>
  <si>
    <t>HENDRICKS ORBIUM (GIN W/NATURAL FLVRS) - GIN-FLVRD-IMP - 750 ML  ( AL - A007297 )</t>
  </si>
  <si>
    <t>AL-A007298</t>
  </si>
  <si>
    <t>SPIRIT OF APOCALYPSE:THE WALKING DEAD BB - DOM WHSKY-STRT-OTH - 750 ML  ( AL - A007298 )</t>
  </si>
  <si>
    <t>AL-A007300</t>
  </si>
  <si>
    <t>AL-A007304</t>
  </si>
  <si>
    <t>GRAND MARNIER CUVEE LOUIS ALEXANDRE CGNC - CRDL-LQR&amp;SPC-OTH - 750 ML  ( AL - A007304 )</t>
  </si>
  <si>
    <t>AL-A007306</t>
  </si>
  <si>
    <t>AMERICAN BORN BOURBON WHISKEY - DOM WHSKY-STRT-BRBN/TN - 750 ML  ( AL - A007306 )</t>
  </si>
  <si>
    <t>AL-A007307</t>
  </si>
  <si>
    <t>DIPLOMATICO MANTUANO RUM - RUM-AGED/DARK - 750 ML  ( AL - A007307 )</t>
  </si>
  <si>
    <t>AL-A007309</t>
  </si>
  <si>
    <t>LARCENY KSBW BARREL PROOF - DOM WHSKY-STRT-BRBN/TN - 750 ML  ( AL - A007309 )</t>
  </si>
  <si>
    <t>AL-A007310</t>
  </si>
  <si>
    <t>AL-A007311</t>
  </si>
  <si>
    <t>AL-A007312</t>
  </si>
  <si>
    <t>AL-A007313</t>
  </si>
  <si>
    <t>EXOTICO REPOSADO TEQUILA - TEQUILA-REPOSADO - 750 ML  ( AL - A007313 )</t>
  </si>
  <si>
    <t>AL-A007316</t>
  </si>
  <si>
    <t>MEZAN JAMAICA X.O. RUM (WHITE) - RUM-GOLD - 750 ML  ( AL - A007316 )</t>
  </si>
  <si>
    <t>AL-A007318</t>
  </si>
  <si>
    <t>DEL MAGUEY VIDA MEZCAL - TEQUILA-BLANCO - 750 ML  ( AL - A007318 )</t>
  </si>
  <si>
    <t>AL-A007319</t>
  </si>
  <si>
    <t>AL-A007320</t>
  </si>
  <si>
    <t>AL-A007321</t>
  </si>
  <si>
    <t>RED EYE LOUIE'S WHISQUILA - CRDL-LQR&amp;SPC-SPRT SPCTY - 750 ML  ( AL - A007321 )</t>
  </si>
  <si>
    <t>AL-A007323</t>
  </si>
  <si>
    <t>BRITISH NAVY PUSSER'S 84 PROOF RUM - RUM-AGED/DARK - 750 ML  ( AL - A007323 )</t>
  </si>
  <si>
    <t>AL-A007324</t>
  </si>
  <si>
    <t>DAVIDSON RESERVE FOUR GRAIN TENN BOURBON - DOM WHSKY-STRT-BRBN/TN - 750 ML  ( AL - A007324 )</t>
  </si>
  <si>
    <t>AL-A007325</t>
  </si>
  <si>
    <t>REVANCHE FRENCH COGNAC - BRNDY/CGNC-CGNC-OTH - 750 ML  ( AL - A007325 )</t>
  </si>
  <si>
    <t>AL-A007326</t>
  </si>
  <si>
    <t>WHISTLEPIG SINGLE BARREL 115P CSK STRGNT - CAN-US BLND-US BTLD - 750 ML  ( AL - A007326 )</t>
  </si>
  <si>
    <t>BROKEN SHED VODKA (NEW ZEALAND) - VODKA-CLASSIC-IMP - 750 ML  ( AL - A007330 )</t>
  </si>
  <si>
    <t>AL-A007331</t>
  </si>
  <si>
    <t>DR STONER'S SMOKY HERB FLAVORED WHISKEY - DOM WHSKY-BLND - 750 ML  ( AL - A007331 )</t>
  </si>
  <si>
    <t>AL-A007332</t>
  </si>
  <si>
    <t>DR STONER'S FRESH HERB FLAVORED VODKA - VODKA-FLVRD-DOM - 750 ML  ( AL - A007332 )</t>
  </si>
  <si>
    <t>AL-A007333</t>
  </si>
  <si>
    <t>DR STONER'S TEQUILA INFUSED HIERBA LOCA - TEQUILA-FLAVORED - 750 ML  ( AL - A007333 )</t>
  </si>
  <si>
    <t>AL-A007337</t>
  </si>
  <si>
    <t>JAGERMEISTER COLD BREW COFFEE HERBAL LIQ - CRDL-LQR&amp;SPC-OTH - 750 ML  ( AL - A007337 )</t>
  </si>
  <si>
    <t>AL-A007338</t>
  </si>
  <si>
    <t>KNOB CREEK 12YR SMALL BATCH KSBW - DOM WHSKY-STRT-BRBN/TN - 750 ML  ( AL - A007338 )</t>
  </si>
  <si>
    <t>AL-A007339</t>
  </si>
  <si>
    <t>OLD ELK BLENDED STRAIGHT BOURBON WHISKEY - DOM WHSKY-BLND - 750 ML  ( AL - A007339 )</t>
  </si>
  <si>
    <t>AL-A007340</t>
  </si>
  <si>
    <t>PRIVATEER NAVY YARD BARREL PROOF RUM - RUM-AGED/DARK - 750 ML  ( AL - A007340 )</t>
  </si>
  <si>
    <t>AL-A007342</t>
  </si>
  <si>
    <t>PRIVATEER TRUE AMERICAN RUM - RUM-GOLD - 750 ML  ( AL - A007342 )</t>
  </si>
  <si>
    <t>AL-A007346</t>
  </si>
  <si>
    <t>THE REAL MCCOY SINGLE BLENDED 5YR RUM - RUM-AGED/DARK - 750 ML  ( AL - A007346 )</t>
  </si>
  <si>
    <t>AL-A007353</t>
  </si>
  <si>
    <t>JAMESON COLD BREW (WHISKEY &amp; COFFEE) - IRISH - 750 ML  ( AL - A007353 )</t>
  </si>
  <si>
    <t>AL-A007358</t>
  </si>
  <si>
    <t>AL-A007363</t>
  </si>
  <si>
    <t>OLD TUB KENTUCKY STRAIGHT BOURBON WHSKY - DOM WHSKY-STRT-BRBN/TN - 750 ML  ( AL - A007363 )</t>
  </si>
  <si>
    <t>AL-A007364</t>
  </si>
  <si>
    <t>SKYY INFUSIONS COLD BREW COFFEE - VODKA-FLVRD-DOM - 750 ML  ( AL - A007364 )</t>
  </si>
  <si>
    <t>AL-A007365</t>
  </si>
  <si>
    <t>SVEDKA PURE INFUSIONS DRAGONFRUIT MELON - VODKA-FLVRD-IMP - 750 ML  ( AL - A007365 )</t>
  </si>
  <si>
    <t>AL-A007367</t>
  </si>
  <si>
    <t>NEW AMSTERDAM WATERMELON FLAVORED VODKA - VODKA-FLVRD-DOM - 750 ML  ( AL - A007367 )</t>
  </si>
  <si>
    <t>AL-A007368</t>
  </si>
  <si>
    <t>AL-A007369</t>
  </si>
  <si>
    <t>EL MAYOR BLANCO - TEQUILA-BLANCO - 750 ML  ( AL - A007369 )</t>
  </si>
  <si>
    <t>AL-A007370</t>
  </si>
  <si>
    <t>AL-A007371</t>
  </si>
  <si>
    <t>AL-A007372</t>
  </si>
  <si>
    <t>AL-A007374</t>
  </si>
  <si>
    <t>RHUM BARBANCOURT 5 STAR RSV SPECIAL 8 YR - RUM-GOLD - 750 ML  ( AL - A007374 )</t>
  </si>
  <si>
    <t>AL-A007376</t>
  </si>
  <si>
    <t>OLE SMOKY PEACH WHISKEY 60P - DOM WHSKY-BLND - 750 ML  ( AL - A007376 )</t>
  </si>
  <si>
    <t>AL-A007379</t>
  </si>
  <si>
    <t>UNCLE NEAREST 1884 SMALL BATCH WHISKEY - DOM WHSKY-STRT-BRBN/TN - 750 ML  ( AL - A007379 )</t>
  </si>
  <si>
    <t>AL-A007383</t>
  </si>
  <si>
    <t>MALIBU STRAWBERRY FLAVORED RUM - RUM-FLVRD - 750 ML  ( AL - A007383 )</t>
  </si>
  <si>
    <t>AL-A007391</t>
  </si>
  <si>
    <t>STOLICHNAYA VODKA/2-12OZ GINGER BEER CAN - VODKA-CLASSIC-IMP - 750 ML  ( AL - A007392 )</t>
  </si>
  <si>
    <t>AL-A007393</t>
  </si>
  <si>
    <t>SUGARLANDS SHINE PINA COLADA MOONSHINE - DOM WHSKY-BLND - 750 ML  ( AL - A007393 )</t>
  </si>
  <si>
    <t>AL-A007394</t>
  </si>
  <si>
    <t>YAMATO SMALL BATCH JAPANESE WHISKEY - OTH IMP WHSKY - 750 ML  ( AL - A007394 )</t>
  </si>
  <si>
    <t>AL-A007396</t>
  </si>
  <si>
    <t>BROCKMANS PREMIUM GIN - GIN-CLASSIC-IMP - 750 ML  ( AL - A007396 )</t>
  </si>
  <si>
    <t>AL-A007397</t>
  </si>
  <si>
    <t>JOSEPH MAGNUS STRAIGHT BOURBON WHISKEY - DOM WHSKY-STRT-OTH - 750 ML  ( AL - A007397 )</t>
  </si>
  <si>
    <t>AL-A007402</t>
  </si>
  <si>
    <t>CAPTAIN MORGAN ORANGE VANILLA TWIST - RUM-FLVRD - 750 ML  ( AL - A007402 )</t>
  </si>
  <si>
    <t>AL-A007409</t>
  </si>
  <si>
    <t>TEREMANA BLANCO TEQUILA - TEQUILA-BLANCO - 750 ML  ( AL - A007409 )</t>
  </si>
  <si>
    <t>MIDNIGHT MOON APPLE PIE W/50M MM 100PRF - DOM WHSKY-BLND - 750 ML  ( AL - A007521 )</t>
  </si>
  <si>
    <t>PEDRO DOMECQ PRESIDENTE - BRNDY/CGNC-IMP - 750 ML  ( AL - A008000 )</t>
  </si>
  <si>
    <t>CASTILLO SPICED - RUM-FLVRD - 750 ML  ( AL - A008001 )</t>
  </si>
  <si>
    <t>KETEL ONE ORANJE FLAVORED VODKA - VODKA-FLVRD-IMP - 750 ML  ( AL - A008029 )</t>
  </si>
  <si>
    <t>MONTEZUMA - TEQUILA-GOLD - 750 ML  ( AL - A008030 )</t>
  </si>
  <si>
    <t>SMIRNOFF CHERRY FLAVORED (DSS) - VODKA-FLVRD-DOM - 750 ML  ( AL - A008034 )</t>
  </si>
  <si>
    <t>SMIRNOFF LIME FLAVORED (DSS) - VODKA-FLVRD-DOM - 750 ML  ( AL - A008035 )</t>
  </si>
  <si>
    <t>HOODOO LEGBA RESERVE CHICORY LIQUEUR - CRDL-LQR&amp;SPC-OTH - 750 ML  ( AL - A008038 )</t>
  </si>
  <si>
    <t>AGAVERO ORANGE TEQUILA LIQUEUR - CRDL-LQR&amp;SPC-OTH - 750 ML  ( AL - A008046 )</t>
  </si>
  <si>
    <t>SKYY INFUSIONS CITRUS FLAVORED VODKA - VODKA-FLVRD-DOM - 750 ML  ( AL - A008047 )</t>
  </si>
  <si>
    <t>KORBEL - BRNDY/CGNC-DOM - 750 ML  ( AL - A008049 )</t>
  </si>
  <si>
    <t>SAUZA COMMEMORATIVO - TEQUILA-ANEJO - 750 ML  ( AL - A008056 )</t>
  </si>
  <si>
    <t>THREE OLIVES WHIPPED CREAM FLAVORED VDKA - VODKA-FLVRD-IMP - 750 ML  ( AL - A008059 )</t>
  </si>
  <si>
    <t>SOLERNO BLOOD ORANGE LIQUEUR (ITALY) - CRDL-LQR&amp;SPC-FRT - 750 ML  ( AL - A008069 )</t>
  </si>
  <si>
    <t>PINNACLE HABANERO FLAVORED VODKA (DSS) - VODKA-FLVRD-IMP - 750 ML  ( AL - A008070 )</t>
  </si>
  <si>
    <t>CRUZAN PASSION FRUIT FLAVORED RUM - RUM-FLVRD - 750 ML  ( AL - A008077 )</t>
  </si>
  <si>
    <t>CRUZAN BLACK CHERRY FLAVORED RUM - RUM-FLVRD - 750 ML  ( AL - A008079 )</t>
  </si>
  <si>
    <t>VIRGINIA BLACK AMERICAN WHISKEY - DOM WHSKY-STRT-OTH - 750 ML  ( AL - A008082 )</t>
  </si>
  <si>
    <t>CREYENTE MEZCAL JOVEN - TEQUILA-GOLD - 750 ML  ( AL - A008083 )</t>
  </si>
  <si>
    <t>SMIRNOFF BLUEBERRY FLAVORED (DSS) - VODKA-FLVRD-DOM - 750 ML  ( AL - A008085 )</t>
  </si>
  <si>
    <t>HERRADURA REPOSADO DOUBLE BRRL BTB GC12 - TEQUILA-REPOSADO - 750 ML  ( AL - A008091 )</t>
  </si>
  <si>
    <t>CRUZAN STRAWBERRY GINGER RUM - RUM-FLVRD - 750 ML  ( AL - A008095 )</t>
  </si>
  <si>
    <t>DEVIL'S BATHTUB GIN - GIN-CLASSIC-DOM - 750 ML  ( AL - A008096 )</t>
  </si>
  <si>
    <t>THAT OLD DEVIL'S BATHTUB BRRL RESTED GIN - GIN-CLASSIC-DOM - 750 ML  ( AL - A008097 )</t>
  </si>
  <si>
    <t>PICKERS BLOOD ORANGE FLAVORED VODKA - VODKA-FLVRD-DOM - 750 ML  ( AL - A008099 )</t>
  </si>
  <si>
    <t>PICKERS BLUEBERRY FLAVORED VODKA - VODKA-FLVRD-DOM - 750 ML  ( AL - A008100 )</t>
  </si>
  <si>
    <t>PICKERS PINEAPPLE FLAVORED VODKA - VODKA-FLVRD-DOM - 750 ML  ( AL - A008101 )</t>
  </si>
  <si>
    <t>PICKERS VODKA - VODKA-CLASSIC-DOM - 750 ML  ( AL - A008102 )</t>
  </si>
  <si>
    <t>JEFFERSON'S RSV PRITCHARD HILL CAB CASK - DOM WHSKY-STRT-BRBN/TN - 750 ML  ( AL - A008107 )</t>
  </si>
  <si>
    <t>MAKER'S MARK PRIVATE SELECT KENTUCKY BBN - DOM WHSKY-STRT-BRBN/TN - 750 ML  ( AL - A008111 )</t>
  </si>
  <si>
    <t>CRUZAN PEACH FLAVORED RUM - RUM-FLVRD - 750 ML  ( AL - A008118 )</t>
  </si>
  <si>
    <t>DUBLINER LIQUEUR (IRISH WHSKY&amp;HONEYCOMB) - IRISH - 750 ML  ( AL - A008120 )</t>
  </si>
  <si>
    <t>AL-A008122</t>
  </si>
  <si>
    <t>BLOOM LONDON DRY GIN (ENGLAND) - GIN-CLASSIC-IMP - 750 ML  ( AL - A008122 )</t>
  </si>
  <si>
    <t>AL-A008124</t>
  </si>
  <si>
    <t>MONTENEGRO AMARO - CRDL-LQR&amp;SPC-OTH - 750 ML  ( AL - A008124 )</t>
  </si>
  <si>
    <t>BLUE NECTAR REPOSADO EXTRA BLEND TEQUILA - TEQUILA-REPOSADO - 750 ML  ( AL - A008125 )</t>
  </si>
  <si>
    <t>SMITH AND CROSS LONDON JAMAICA RUM - RUM-AGED/DARK - 750 ML  ( AL - A008129 )</t>
  </si>
  <si>
    <t>OLE SMOKY TENNESSEE MANGO HABANERO WHSKY - DOM WHSKY-BLND - 750 ML  ( AL - A008139 )</t>
  </si>
  <si>
    <t>TWO FINGERS - TEQUILA-GOLD - 750 ML  ( AL - A008145 )</t>
  </si>
  <si>
    <t>DULCE VIDA PINEAPPLE JALAPENO(BLNCO TEQ) - TEQUILA-FLAVORED - 750 ML  ( AL - A008154 )</t>
  </si>
  <si>
    <t>BOLS ELDERFLOWER LIQUEUR - CRDL-LQR&amp;SPC-OTH - 750 ML  ( AL - A008160 )</t>
  </si>
  <si>
    <t>DEKUYPER HOT DAMN CINNAMON FLV 30 PROOF - CRDL-SNPS-CNNMN - 750 ML  ( AL - A008161 )</t>
  </si>
  <si>
    <t>CLEARWATER ICE MINT VODKA DSS - VODKA-FLVRD-DOM - 750 ML  ( AL - A008165 )</t>
  </si>
  <si>
    <t>CLEARWATER FIRE CINNAMON VODKA DSS - VODKA-FLVRD-DOM - 750 ML  ( AL - A008166 )</t>
  </si>
  <si>
    <t>CHIVAS REGAL 18 YEAR OLD SCOTCH - SCOTCH-BLND-FRGN BTLD - 750 ML  ( AL - A008169 )</t>
  </si>
  <si>
    <t>NOLET'S SILVER GIN (HOLLAND) WAS DRY - GIN-CLASSIC-IMP - 750 ML  ( AL - A008173 )</t>
  </si>
  <si>
    <t>HERBSAINT ORIGINAL ANISE - CRDL-LQR&amp;SPC-OTH - 750 ML  ( AL - A008175 )</t>
  </si>
  <si>
    <t>ANCHO REYES VERDE CHILE POBLANO LIQUEUR - CRDL-LQR&amp;SPC-OTH - 750 ML  ( AL - A008177 )</t>
  </si>
  <si>
    <t>FIREFLY STRAWBERRY MOONSHINE - DOM WHSKY-BLND - 750 ML  ( AL - A008186 )</t>
  </si>
  <si>
    <t>MELLOW CORN - DOM WHSKY-STRT-BRBN/TN - 750 ML  ( AL - A008187 )</t>
  </si>
  <si>
    <t>BACARDI MANGO FUSION FLAVORED RUM - RUM-FLVRD - 750 ML  ( AL - A008188 )</t>
  </si>
  <si>
    <t>DON JULIO ANEJO 70TH ANNIVERSARY - TEQUILA-ANEJO - 750 ML  ( AL - A008189 )</t>
  </si>
  <si>
    <t>AL-A008208</t>
  </si>
  <si>
    <t>CAMPESINO AGED XIV DARK RUM - RUM-AGED/DARK - 750 ML  ( AL - A008208 )</t>
  </si>
  <si>
    <t>THE REAL MCCOY AGED 3 YEARS RUM - RUM-AGED/DARK - 750 ML  ( AL - A008211 )</t>
  </si>
  <si>
    <t>AL-A008219</t>
  </si>
  <si>
    <t>JED HUGH WESLEY'S BARREL RESTED GIN - GIN-CLASSIC-DOM - 750 ML  ( AL - A008219 )</t>
  </si>
  <si>
    <t>AL-A008220</t>
  </si>
  <si>
    <t>JED SPURGEONS DARK RUM - RUM-AGED/DARK - 750 ML  ( AL - A008220 )</t>
  </si>
  <si>
    <t>AL-A008221</t>
  </si>
  <si>
    <t>REDNECK RIVIERA GRANNY RICH RSV WHISKEY - DOM WHSKY-STRT-OTH - 750 ML  ( AL - A008221 )</t>
  </si>
  <si>
    <t>AL-A008223</t>
  </si>
  <si>
    <t>WHISTLEPIG OLD WORLD 12 YR RYE WHISKEY - DOM WHSKY-STRT-RYE - 750 ML  ( AL - A008223 )</t>
  </si>
  <si>
    <t>AL-A008224</t>
  </si>
  <si>
    <t>WHISTLEPIG 15YR STRAIGHT RYE WHISKEY - CAN-US BLND-US BTLD - 750 ML  ( AL - A008224 )</t>
  </si>
  <si>
    <t>PYRAT PLANTERS GOLD XO RESERVE ANGUILLAN - RUM-GOLD - 750 ML  ( AL - A008225 )</t>
  </si>
  <si>
    <t>WHEATLEY VODKA - VODKA-CLASSIC-DOM - 750 ML  ( AL - A008227 )</t>
  </si>
  <si>
    <t>AL-A008228</t>
  </si>
  <si>
    <t>TIA MARIA - CRDL-LQR&amp;SPC-OTH - 750 ML  ( AL - A008228 )</t>
  </si>
  <si>
    <t>AL-A008231</t>
  </si>
  <si>
    <t>AZUNIA BLANCO TEQUILA - TEQUILA-BLANCO - 750 ML  ( AL - A008231 )</t>
  </si>
  <si>
    <t>AL-A008238</t>
  </si>
  <si>
    <t>BEDLAM VODKA - VODKA-CLASSIC-DOM - 750 ML  ( AL - A008238 )</t>
  </si>
  <si>
    <t>AL-A008239</t>
  </si>
  <si>
    <t>AZUNIA REPOSADO TEQUILA GOLD - TEQUILA-REPOSADO - 750 ML  ( AL - A008239 )</t>
  </si>
  <si>
    <t>AL-A008240</t>
  </si>
  <si>
    <t>AZUNIA ANEJO BLACK 2 YR TEQUILA GOLD - TEQUILA-ANEJO - 750 ML  ( AL - A008240 )</t>
  </si>
  <si>
    <t>TEREMANA REPOSADO TEQUILA - TEQUILA-REPOSADO - 750 ML  ( AL - A008241 )</t>
  </si>
  <si>
    <t>AL-A008244</t>
  </si>
  <si>
    <t>GRANDER TROPHY RELEASE RUM - RUM-AGED/DARK - 750 ML  ( AL - A008244 )</t>
  </si>
  <si>
    <t>AL-A008245</t>
  </si>
  <si>
    <t>GRANDER SINGLE BARREL 90 PRF RUM PANAMA - RUM-GOLD - 750 ML  ( AL - A008245 )</t>
  </si>
  <si>
    <t>ABSOLUT TEXAS (CUCUMBER &amp; SERRANO CHILI) - VODKA-FLVRD-IMP - 750 ML  ( AL - A008278 )</t>
  </si>
  <si>
    <t>GLENKINCHIE DISTILLERS EDITION - SCOTCH-SNGL MALT - 750 ML  ( AL - A009005 )</t>
  </si>
  <si>
    <t>DALWHINNIE 25 YEAR HIGHLAND SINGLE MALT - SCOTCH-SNGL MALT - 750 ML  ( AL - A009007 )</t>
  </si>
  <si>
    <t>MORTLACH 18YO GEORGE COWIE &amp; SON SCOTCH - SCOTCH-SNGL MALT - 750 ML  ( AL - A009009 )</t>
  </si>
  <si>
    <t>DAUFUSKIE ISLAND RUM FUSKIE FIRE DSS - RUM-FLVRD - 750 ML  ( AL - A009012 )</t>
  </si>
  <si>
    <t>PENDLETON DIRECTORS RESERVE - CAN-US BLND-US BTLD - 750 ML  ( AL - A009016 )</t>
  </si>
  <si>
    <t>JOHN EMERALD MUSCADINE LEES BRANDY - BRNDY/CGNC-DOM - 750 ML  ( AL - A009018 )</t>
  </si>
  <si>
    <t>HARTLEY PEACH VSOP PEACH FLAVORED BRANDY - BRNDY/CGNC-DOM - 750 ML  ( AL - A009025 )</t>
  </si>
  <si>
    <t>TOWN BRANCH STRAIGHT RYE - DOM WHSKY-STRT-RYE - 750 ML  ( AL - A009028 )</t>
  </si>
  <si>
    <t>PEARSE LYONS RESERVE WHISKEY - DOM WHSKY-STRT-BRBN/TN - 750 ML  ( AL - A009030 )</t>
  </si>
  <si>
    <t>KNOB CREEK SMOKED MAPLE KENTUCKY STRGHT - DOM WHSKY-BLND - 750 ML  ( AL - A009031 )</t>
  </si>
  <si>
    <t>MCCARTHY'S OREGON SINGLE MALT WHISKEY - DOM WHSKY-STRT-OTH - 750 ML  ( AL - A009032 )</t>
  </si>
  <si>
    <t>CALYPSO 151 GOLD RUM - RUM-GOLD - 750 ML  ( AL - A009035 )</t>
  </si>
  <si>
    <t>D'USSE XO COGNAC - BRNDY/CGNC-CGNC-XO - 750 ML  ( AL - A009054 )</t>
  </si>
  <si>
    <t>THE DEVERON 12 YEARS HIGHLAND SINGLE MLT - SCOTCH-SNGL MALT - 750 ML  ( AL - A009067 )</t>
  </si>
  <si>
    <t>AUCHENTOSHAN 18YR 86PROOF SINGLE MALT - SCOTCH-SNGL MALT - 750 ML  ( AL - A009078 )</t>
  </si>
  <si>
    <t>AUCHENTOSHAN 1988 WINE CASK FINISH S MLT - SCOTCH-SNGL MALT - 750 ML  ( AL - A009079 )</t>
  </si>
  <si>
    <t>ARDMORE 30YR CASK STRENGTH - SCOTCH-SNGL MALT - 750 ML  ( AL - A009080 )</t>
  </si>
  <si>
    <t>BOWMORE 23Y PORT CASK ISLAY SINGLE MALT - SCOTCH-SNGL MALT - 750 ML  ( AL - A009081 )</t>
  </si>
  <si>
    <t>GLEN GARIOCH 12 YEAR SINGLE MALT SCOTCH - SCOTCH-SNGL MALT - 750 ML  ( AL - A009082 )</t>
  </si>
  <si>
    <t>GLEN GARIOCH RENAISSANCE CHAPTER ONE - SCOTCH-SNGL MALT - 750 ML  ( AL - A009083 )</t>
  </si>
  <si>
    <t>GLEN GARIOCH 22 YEAR SINGLE MALT SCOTCH - SCOTCH-SNGL MALT - 750 ML  ( AL - A009084 )</t>
  </si>
  <si>
    <t>GLEN GARIOCH 1995 HIGHLAND SINGLE MALT - SCOTCH-SNGL MALT - 750 ML  ( AL - A009085 )</t>
  </si>
  <si>
    <t>GLEN GARIOCH WINE CASK MATURED HIGHLAND - SCOTCH-SNGL MALT - 750 ML  ( AL - A009086 )</t>
  </si>
  <si>
    <t>GLEN GARIOCH FOUNDER'S RESERVE SNGL MALT - SCOTCH-SNGL MALT - 750 ML  ( AL - A009088 )</t>
  </si>
  <si>
    <t>MCCLELLAND'S LOWLAND - SCOTCH-SNGL MALT - 750 ML  ( AL - A009091 )</t>
  </si>
  <si>
    <t>MCCLELLAND'S SPEYSIDE SINGLE MALT SCOTCH - SCOTCH-SNGL MALT - 750 ML  ( AL - A009092 )</t>
  </si>
  <si>
    <t>GLEN MORAY ELGIN CLASSIC SPEYSIDE SN MLT - SCOTCH-SNGL MALT - 750 ML  ( AL - A009096 )</t>
  </si>
  <si>
    <t>YELLOW ROSE SINGLE MALT WHISKEY - DOM WHSKY-STRT-OTH - 750 ML  ( AL - A009097 )</t>
  </si>
  <si>
    <t>YELLOW ROSE MAPLE FINISH RYE WHISKEY - DOM WHSKY-STRT-RYE - 750 ML  ( AL - A009099 )</t>
  </si>
  <si>
    <t>LINKWOOD 37YR SPEYSIDE SINGLE MALT SCTCH - SCOTCH-SNGL MALT - 750 ML  ( AL - A009102 )</t>
  </si>
  <si>
    <t>DIPLOMATICO PLANAS RUM - RUM-LIGHT - 750 ML  ( AL - A009121 )</t>
  </si>
  <si>
    <t>TAAKA KING CAKE FLAVORED VODKA - VODKA-FLVRD-DOM - 750 ML  ( AL - A009134 )</t>
  </si>
  <si>
    <t>BLUE NECTAR REPOSADO SPECIAL CRAFT TEQ - TEQUILA-REPOSADO - 750 ML  ( AL - A009190 )</t>
  </si>
  <si>
    <t>STOLI CRUSHED PINEAPPLE - VODKA-FLVRD-IMP - 750 ML  ( AL - A009197 )</t>
  </si>
  <si>
    <t>STOLI CRUSHED RUBY RED GRAPEFRUIT - VODKA-FLVRD-IMP - 750 ML  ( AL - A009198 )</t>
  </si>
  <si>
    <t>X-RATED FUSION LIQ:VDK/ORG/MNGO/PSN FRT - VODKA-FLVRD-IMP - 750 ML  ( AL - A009212 )</t>
  </si>
  <si>
    <t>HIGH WEST CAMPFIRE WHISKEY - DOM WHSKY-BLND - 750 ML  ( AL - A009218 )</t>
  </si>
  <si>
    <t>AL-A009229</t>
  </si>
  <si>
    <t>CHAIRMAN'S RESERVE RUM ST LUCIA - RUM-AGED/DARK - 750 ML  ( AL - A009229 )</t>
  </si>
  <si>
    <t>GLENFIDDICH EXP 1 INDIA PALE ALE CASK SM - SCOTCH-SNGL MALT - 750 ML  ( AL - A009259 )</t>
  </si>
  <si>
    <t>BELLE MEADE MADEIRA FINISH BOURBON - DOM WHSKY-STRT-BRBN/TN - 750 ML  ( AL - A009265 )</t>
  </si>
  <si>
    <t>HIGHLAND PARK FULL VOLUME SNGL MALT SCTH - SCOTCH-SNGL MALT - 750 ML  ( AL - A009276 )</t>
  </si>
  <si>
    <t>HENRY MCKENNA SINGLE BARREL - DOM WHSKY-STRT-SM BTCH - 750 ML  ( AL - A009281 )</t>
  </si>
  <si>
    <t>CASA NOBLE REPOSADO SINGLE BARREL - TEQUILA-REPOSADO - 750 ML  ( AL - A009282 )</t>
  </si>
  <si>
    <t>CUESTION REPOSADO TEQUILA - TEQUILA-REPOSADO - 750 ML  ( AL - A009294 )</t>
  </si>
  <si>
    <t>LAPHROAIG LORE ISLAY SINGLE MALT SCOTCH - SCOTCH-SNGL MALT - 750 ML  ( AL - A009304 )</t>
  </si>
  <si>
    <t>HOWLING MOON 100 PRF MOUNTAIN MOONSHINE - DOM WHSKY-STRT-OTH - 750 ML  ( AL - A009306 )</t>
  </si>
  <si>
    <t>OBAN MALT LIMITED EDITION 18 YEAR OLD - SCOTCH-SNGL MALT - 750 ML  ( AL - A009327 )</t>
  </si>
  <si>
    <t>BLUE CHAIR BAY COCONUT SPICED RUM CREAM - RUM-FLVRD - 750 ML  ( AL - A009334 )</t>
  </si>
  <si>
    <t>1792 BOTTLED IN BOND KENTCKY STRGHT BBRN - DOM WHSKY-STRT-BRBN/TN - 750 ML  ( AL - A009337 )</t>
  </si>
  <si>
    <t>HIGH WEST MIDWINTER NIGHTS DRAM BLND RYE - DOM WHSKY-BLND - 750 ML  ( AL - A009340 )</t>
  </si>
  <si>
    <t>AVUA AMBURANA GOLD CACHACA (BRAZIL) - CACHACA - 750 ML  ( AL - A009341 )</t>
  </si>
  <si>
    <t>KNOB CREEK RYE SNGL BRRL SEL(BARREL PRG) - DOM WHSKY-STRT-RYE - 750 ML  ( AL - A009349 )</t>
  </si>
  <si>
    <t>BELVEDERE PEACH NECTAR FLAVORED VODKA - VODKA-FLVRD-IMP - 750 ML  ( AL - A009352 )</t>
  </si>
  <si>
    <t>JEFFERSON'S RESERVE OLD RUM CASK FINISH - DOM WHSKY-STRT-BRBN/TN - 750 ML  ( AL - A009358 )</t>
  </si>
  <si>
    <t>GLENMORANGIE SPIOS PRVT COLL 9/GIFT BOX - SCOTCH-SNGL MALT - 750 ML  ( AL - A009366 )</t>
  </si>
  <si>
    <t>SEERSUCKER SOUTHERN STYLE LIMEADE GIN - GIN-FLVRD-DOM - 750 ML  ( AL - A009370 )</t>
  </si>
  <si>
    <t>SEERSUCKER SOUTHERN STYLE LEMONADE GIN - GIN-FLVRD-DOM - 750 ML  ( AL - A009371 )</t>
  </si>
  <si>
    <t>CAZADORES BLANCO TEQUILA WHITE - TEQUILA-BLANCO - 750 ML  ( AL - A009373 )</t>
  </si>
  <si>
    <t>MAESTRO DOBEL REPOSADO TEQUILA - TEQUILA-REPOSADO - 750 ML  ( AL - A009375 )</t>
  </si>
  <si>
    <t>MAESTRO DOBEL ANEJO TEQUILA - TEQUILA-ANEJO - 750 ML  ( AL - A009376 )</t>
  </si>
  <si>
    <t>DR MCGILLICUDDY BUTTERSCOTCH LIQUEUR - CRDL-LQR&amp;SPC-OTH - 750 ML  ( AL - A009379 )</t>
  </si>
  <si>
    <t>OU-OUI GUAVA PINEAPPLE FLAVORED LIQUEUR - CRDL-LQR&amp;SPC-FRT - 750 ML  ( AL - A009382 )</t>
  </si>
  <si>
    <t>ADMIRAL NELSON'S SPICED RUM - RUM-FLVRD - 750 ML  ( AL - A009386 )</t>
  </si>
  <si>
    <t>FLOR DE CANA CENTENARIO 25 YEAR OLD - RUM-AGED/DARK - 750 ML  ( AL - A009409 )</t>
  </si>
  <si>
    <t>OLD BARDSTOWN ESTATE BOTTLED KSB - DOM WHSKY-STRT-BRBN/TN - 750 ML  ( AL - A009414 )</t>
  </si>
  <si>
    <t>PURE KENTUCKY XO SMALL BATCH BOURBON - DOM WHSKY-STRT-BRBN/TN - 750 ML  ( AL - A009415 )</t>
  </si>
  <si>
    <t>CRUZAN DARK - RUM-AGED/DARK - 750 ML TRV  ( AL - A009420 )</t>
  </si>
  <si>
    <t>SPEYBURN COMPANION CASK SPEYSIDE SNG MLT - SCOTCH-SNGL MALT - 750 ML  ( AL - A009481 )</t>
  </si>
  <si>
    <t>AL-A009488</t>
  </si>
  <si>
    <t>WORTHY PARK SINGLE ESTATE RESERVE RUM - RUM-GOLD - 750 ML  ( AL - A009488 )</t>
  </si>
  <si>
    <t>HIGHLAND PARK VALKNUT SINGLE MALT SCOTCH - SCOTCH-SNGL MALT - 750 ML  ( AL - A009494 )</t>
  </si>
  <si>
    <t>EL MAYOR SINGLE ESTATE BLANCO TEQUILA - TEQUILA-BLANCO - 750 ML  ( AL - A009498 )</t>
  </si>
  <si>
    <t>OLD EZRA 7 YEAR 117 PROOF BOURBON - DOM WHSKY-STRT-BRBN/TN - 750 ML  ( AL - A009499 )</t>
  </si>
  <si>
    <t>AL-A009504</t>
  </si>
  <si>
    <t>THE REAL MCCOY AGED 5 YEARS RUM - RUM-AGED/DARK - 750 ML  ( AL - A009504 )</t>
  </si>
  <si>
    <t>AL-A009505</t>
  </si>
  <si>
    <t>THE REAL MCCOY AGED 12 YEARS RUM - RUM-AGED/DARK - 750 ML  ( AL - A009505 )</t>
  </si>
  <si>
    <t>WELLER C.Y.P.B WHEATED BOURBON - DOM WHSKY-STRT-BRBN/TN - 750 ML  ( AL - A009506 )</t>
  </si>
  <si>
    <t>WHIP SAW RYE WHISKEY - DOM WHSKY-STRT-RYE - 750 ML  ( AL - A009509 )</t>
  </si>
  <si>
    <t>GEORGE GIBSON BOURBON WHISKEY AL - DOM WHSKY-STRT-OTH - 750 ML  ( AL - A009510 )</t>
  </si>
  <si>
    <t>GEORGE GIBSON STAR ANISE - CRDL-LQR&amp;SPC-ANSE FLVRD - 750 ML  ( AL - A009519 )</t>
  </si>
  <si>
    <t>GLENFIDDICH FIRE &amp; CANE EXPERIMENTAL SRS - SCOTCH-SNGL MALT - 750 ML  ( AL - A009526 )</t>
  </si>
  <si>
    <t>BALVENIE WEEK PEAT 14YR SINGLE MALT WSKY - SCOTCH-SNGL MALT - 750 ML  ( AL - A009527 )</t>
  </si>
  <si>
    <t>JEFFERSON'S RESERVE TWIN OAK - DOM WHSKY-STRT-BRBN/TN - 750 ML  ( AL - A009538 )</t>
  </si>
  <si>
    <t>DETTLING PLATINUM BOURBON WHISKEY - DOM WHSKY-STRT-BRBN/TN - 750 ML  ( AL - A009540 )</t>
  </si>
  <si>
    <t>GEORGE GIBSON 90 PROOF VODKA AL - VODKA-CLASSIC-DOM - 750 ML  ( AL - A009561 )</t>
  </si>
  <si>
    <t>GAME OF THRONES HS TARGARYEN CARDHU G RS - SCOTCH-SNGL MALT - 750 ML  ( AL - A009586 )</t>
  </si>
  <si>
    <t>GEORGE GIBSON COFFEE MOONSHINE - DOM WHSKY-BLND - 750 ML  ( AL - A009597 )</t>
  </si>
  <si>
    <t>GEORGE GIBSON APPLE PIE MOONSHINE - DOM WHSKY-BLND - 750 ML  ( AL - A009601 )</t>
  </si>
  <si>
    <t>GEORGE GIBSON PEACH MOONSHINE - DOM WHSKY-BLND - 750 ML  ( AL - A009602 )</t>
  </si>
  <si>
    <t>RIDGE RESERVE BLACK LABEL MASH BOURBON - DOM WHSKY-STRT-BRBN/TN - 750 ML  ( AL - A009606 )</t>
  </si>
  <si>
    <t>FIREFLY BLACKBERRY MOONSHINE - DOM WHSKY-BLND - 750 ML  ( AL - A009609 )</t>
  </si>
  <si>
    <t>GEORGE GIBSON BLUEBERRY MOONSHINE - DOM WHSKY-BLND - 750 ML  ( AL - A009611 )</t>
  </si>
  <si>
    <t>AL-A009620</t>
  </si>
  <si>
    <t>CORAZON SINGLE BARREL REPOSADO BTB - TEQUILA-REPOSADO - 750 ML  ( AL - A009620 )</t>
  </si>
  <si>
    <t>BLACK PATCH BLUE AGAVE FLV WHISKEY - DOM WHSKY-BLND - 750 ML  ( AL - A009630 )</t>
  </si>
  <si>
    <t>AL-A009633</t>
  </si>
  <si>
    <t>GEORGE GIBSON BLACKBERRY MOONSHINE - DOM WHSKY-BLND - 750 ML  ( AL - A009633 )</t>
  </si>
  <si>
    <t>MURDER CREEK DISTILLERY MOONSHINE - DOM WHSKY-STRT-OTH - 750 ML  ( AL - A009636 )</t>
  </si>
  <si>
    <t>AL-A009640</t>
  </si>
  <si>
    <t>AL-A009646</t>
  </si>
  <si>
    <t>CRUZAN TROPICAL FRUIT FLAVORED RUM - RUM-FLVRD - 750 ML  ( AL - A009660 )</t>
  </si>
  <si>
    <t>AL-A009668</t>
  </si>
  <si>
    <t>WHITMEYER'S TEXAS PEACH FLV WHISKEY - DOM WHSKY-STRT-OTH - 750 ML  ( AL - A009668 )</t>
  </si>
  <si>
    <t>AL-A009669</t>
  </si>
  <si>
    <t>WHITMEYER'S TEXAS BOURBON WHISKEY - DOM WHSKY-STRT-OTH - 750 ML  ( AL - A009669 )</t>
  </si>
  <si>
    <t>RUSSELL'S RESERVE SB PRIVATE BARREL (BP) - DOM WHSKY-STRT-BRBN/TN - 750 ML  ( AL - A009671 )</t>
  </si>
  <si>
    <t>AL-A009672</t>
  </si>
  <si>
    <t>SHELTA CAVERN WHISKEYNAUT HOP FLV WHSKEY - DOM WHSKY-BLND - 750 ML  ( AL - A009672 )</t>
  </si>
  <si>
    <t>AL-A009675</t>
  </si>
  <si>
    <t>CORNER CREEK 10YR KENTUCKY STRAIGHT BRBN - DOM WHSKY-STRT-BRBN/TN - 750 ML  ( AL - A009675 )</t>
  </si>
  <si>
    <t>WESTERN SON WATERMELON FLAVORED VODKA - VODKA-FLVRD-DOM - 750 ML  ( AL - A009678 )</t>
  </si>
  <si>
    <t>AL-A009686</t>
  </si>
  <si>
    <t>GLENMORANGIE ALLTA HIGHLAND SMSW - SCOTCH-SNGL MALT - 750 ML  ( AL - A009686 )</t>
  </si>
  <si>
    <t>BOMBORA VODKA (AUSTRALIA) - VODKA-CLASSIC-IMP - 750 ML  ( AL - A009693 )</t>
  </si>
  <si>
    <t>AL-A009707</t>
  </si>
  <si>
    <t>1792 12 YEAR KENTUCKY STRAIGHT BBN WHSKY - DOM WHSKY-STRT-BRBN/TN - 750 ML  ( AL - A009707 )</t>
  </si>
  <si>
    <t>AL-A009710</t>
  </si>
  <si>
    <t>GEORGE GIBSON ISLA DE CONCHAS SPICED RUM - RUM-FLVRD - 750 ML  ( AL - A009710 )</t>
  </si>
  <si>
    <t>AL-A009714</t>
  </si>
  <si>
    <t>STRANAHAN'S ROCKY MOUNTAIN SINGLE MALT - DOM WHSKY-STRT-OTH - 750 ML  ( AL - A009714 )</t>
  </si>
  <si>
    <t>AL-A009718</t>
  </si>
  <si>
    <t>WELLER FULL PROOF WHEATED STRGHT BOURBON - DOM WHSKY-STRT-BRBN/TN - 750 ML  ( AL - A009718 )</t>
  </si>
  <si>
    <t>AL-A009720</t>
  </si>
  <si>
    <t>COURAGE &amp; CONVICTION PRELUDE AMERICAN SM - DOM WHSKY-STRT-OTH - 750 ML  ( AL - A009720 )</t>
  </si>
  <si>
    <t>AL-A009723</t>
  </si>
  <si>
    <t>WHISTLEPIG 18Y/DBL MLT STRGHT RYE/GFT BX - CAN-US BLND-US BTLD - 750 ML  ( AL - A009723 )</t>
  </si>
  <si>
    <t>AL-A009727</t>
  </si>
  <si>
    <t>J EMERALD PURVEYORS DOUBLE WOOD RYE DSS - DOM WHSKY-STRT-RYE - 750 ML  ( AL - A009727 )</t>
  </si>
  <si>
    <t>AL-A009742</t>
  </si>
  <si>
    <t>AL-A009763</t>
  </si>
  <si>
    <t>JOHNNIE WALKER GAME OF THRONE SONG FIRE - SCOTCH-BLND-FRGN BTLD - 750 ML  ( AL - A009763 )</t>
  </si>
  <si>
    <t>AL-A009764</t>
  </si>
  <si>
    <t>JOHNNIE WALKER GAME OF THRONE SONG ICE - SCOTCH-BLND-FRGN BTLD - 750 ML  ( AL - A009764 )</t>
  </si>
  <si>
    <t>AL-A009766</t>
  </si>
  <si>
    <t>BULLEIT BOURBON SINGLE BARREL - DOM WHSKY-STRT-BRBN/TN - 750 ML  ( AL - A009766 )</t>
  </si>
  <si>
    <t>AL-A009768</t>
  </si>
  <si>
    <t>MURDER CREEK WATERMELON MOONSHINE - DOM WHSKY-BLND - 750 ML  ( AL - A009768 )</t>
  </si>
  <si>
    <t>AL-A009769</t>
  </si>
  <si>
    <t>MURDER CREEK BLUEBERRY MOONSHINE - DOM WHSKY-BLND - 750 ML  ( AL - A009769 )</t>
  </si>
  <si>
    <t>AL-A009777</t>
  </si>
  <si>
    <t>COURVOISIER AVANT GARDE BOURBON CASK EDT - BRNDY/CGNC-CGNC-XO - 750 ML  ( AL - A009777 )</t>
  </si>
  <si>
    <t>AL-A009778</t>
  </si>
  <si>
    <t>AL-A009783</t>
  </si>
  <si>
    <t>MURDER CREEK PECAN PRALINE MOONSHINE - DOM WHSKY-BLND - 750 ML  ( AL - A009783 )</t>
  </si>
  <si>
    <t>AL-A009784</t>
  </si>
  <si>
    <t>AL-A009785</t>
  </si>
  <si>
    <t>MORTLACH GAME OF THRONES SIX KINGDOMS - SCOTCH-SNGL MALT - 750 ML  ( AL - A009785 )</t>
  </si>
  <si>
    <t>AL-A009786</t>
  </si>
  <si>
    <t>GRANDER PANAMA 8 YEAR RUM - RUM-AGED/DARK - 750 ML  ( AL - A009786 )</t>
  </si>
  <si>
    <t>AL-A009787</t>
  </si>
  <si>
    <t>GRANDER PANAMA BARREL SERIES RYE FINISH - RUM-AGED/DARK - 750 ML  ( AL - A009787 )</t>
  </si>
  <si>
    <t>AL-A009791</t>
  </si>
  <si>
    <t>JOSEPH MAGNUS STRAIGHT BOURBON WHISKEY - DOM WHSKY-STRT-OTH - 750 ML  ( AL - A009791 )</t>
  </si>
  <si>
    <t>AL-A009793</t>
  </si>
  <si>
    <t>MURRAY HILL CLUB SPECIAL RESLEASE (DSS) - DOM WHSKY-BLND - 750 ML  ( AL - A009793 )</t>
  </si>
  <si>
    <t>AL-A009804</t>
  </si>
  <si>
    <t>JOSE CUERVO RESERVA DE LA FAMILIA REPSDO - TEQUILA-REPOSADO - 750 ML  ( AL - A009804 )</t>
  </si>
  <si>
    <t>AL-A009828</t>
  </si>
  <si>
    <t>RUSSIAN STANDARD PLATINUM VODKA - VODKA-CLASSIC-IMP - 750 ML  ( AL - A009828 )</t>
  </si>
  <si>
    <t>AL-A009837</t>
  </si>
  <si>
    <t>AL-A009857</t>
  </si>
  <si>
    <t>CRYSTAL HEAD VODKA RAINBOW PRIDE BOTTLE - VODKA-CLASSIC-IMP - 750 ML  ( AL - A009857 )</t>
  </si>
  <si>
    <t>AL-A009964</t>
  </si>
  <si>
    <t>SUGARLANDS SHINE MAPLE BACON MOONSHINE - DOM WHSKY-BLND - 750 ML  ( AL - A009964 )</t>
  </si>
  <si>
    <t>COINTREAU - CRDL-LQR&amp;SPC-OTH - 375 ML  ( AL - B000013 )</t>
  </si>
  <si>
    <t>OLD FORESTER - DOM WHSKY-STRT-BRBN/TN - 375 ML  ( AL - B000017 )</t>
  </si>
  <si>
    <t>MARTELL VS - BRNDY/CGNC-CGNC-VS - 375 ML  ( AL - B000022 )</t>
  </si>
  <si>
    <t>EARLY TIMES KENTUCKY - DOM WHSKY-STRT-BRBN/TN - 375 ML  ( AL - B000024 )</t>
  </si>
  <si>
    <t>BARTON GIN - GIN-CLASSIC-DOM - 375 ML  ( AL - B000039 )</t>
  </si>
  <si>
    <t>WILD TURKEY 81 STRAIGHT BOURBON - DOM WHSKY-STRT-BRBN/TN - 375 ML  ( AL - B000055 )</t>
  </si>
  <si>
    <t>DEKUYPER PEACHTREE SCHNAPPS - CRDL-SNPS-PEACH - 375 ML  ( AL - B000067 )</t>
  </si>
  <si>
    <t>GLENFIDDICH 12 YEAR SCOTCH - SCOTCH-SNGL MALT - 375 ML  ( AL - B000068 )</t>
  </si>
  <si>
    <t>NEW AMSTERDAM - GIN-CLASSIC-DOM - 375 ML  ( AL - B000081 )</t>
  </si>
  <si>
    <t>SKOL - VODKA-CLASSIC-DOM - 375 ML  ( AL - B000084 )</t>
  </si>
  <si>
    <t>DEKUYPER BLUSTERY PEPPERMINT SCHNAPPS - CRDL-SNPS-PPRMNT - 375 ML  ( AL - B000086 )</t>
  </si>
  <si>
    <t>DI SARONNO AMARETTO - CRDL-LQR&amp;SPC-AMRT - 375 ML  ( AL - B000089 )</t>
  </si>
  <si>
    <t>DEWARS WHITE LABEL - SCOTCH-BLND-FRGN BTLD - 375 ML  ( AL - B000095 )</t>
  </si>
  <si>
    <t>CAPTAIN MORGAN ORIGINAL SPICED - RUM-FLVRD - 375 ML  ( AL - B000104 )</t>
  </si>
  <si>
    <t>THE GLENLIVET - SCOTCH-SNGL MALT - 375 ML  ( AL - B000106 )</t>
  </si>
  <si>
    <t>WILD TURKEY AMERICAN HONEY - DOM WHSKY-BLND - 375 ML  ( AL - B000107 )</t>
  </si>
  <si>
    <t>SEAGRAM'S 7 CROWN PET - DOM WHSKY-BLND - 375 ML  ( AL - B000108 )</t>
  </si>
  <si>
    <t>SEAGRAMS V O - CAN-FRGN BLND-FRGN BTLD - 375 ML  ( AL - B000109 )</t>
  </si>
  <si>
    <t>CHIVAS REGAL - SCOTCH-BLND-FRGN BTLD - 375 ML  ( AL - B000110 )</t>
  </si>
  <si>
    <t>SEAGRAM'S EXTRA DRY - GIN-CLASSIC-DOM - 375 ML  ( AL - B000112 )</t>
  </si>
  <si>
    <t>SEAGRAM TWISTED GIN (W/TWIST LIME FLAVR) - GIN-FLVRD-DOM - 375 ML  ( AL - B000113 )</t>
  </si>
  <si>
    <t>CROWN ROYAL - CAN-FRGN BLND-FRGN BTLD - 375 ML  ( AL - B000114 )</t>
  </si>
  <si>
    <t>CANADIAN CLUB ORIGINAL 1858 - CAN-US BLND-US BTLD - 375 ML  ( AL - B000118 )</t>
  </si>
  <si>
    <t>CANADIAN HUNTER - CAN-US BLND-US BTLD - 375 ML  ( AL - B000120 )</t>
  </si>
  <si>
    <t>BLACK VELVET - CAN-US BLND-US BTLD - 375 ML  ( AL - B000123 )</t>
  </si>
  <si>
    <t>CROWN ROYAL RESERVE - CAN-FRGN BLND-FRGN BTLD - 375 ML  ( AL - B000141 )</t>
  </si>
  <si>
    <t>TITO HANDMADE TEXAS VODKA - VODKA-CLASSIC-DOM - 375 ML  ( AL - B000146 )</t>
  </si>
  <si>
    <t>EVAN WILLIAMS BLACK LABEL - DOM WHSKY-STRT-BRBN/TN - 375 ML  ( AL - B000149 )</t>
  </si>
  <si>
    <t>ARISTOCRAT VODKA - VODKA-CLASSIC-DOM - 375 ML  ( AL - B000152 )</t>
  </si>
  <si>
    <t>ANCIENT AGE - DOM WHSKY-STRT-BRBN/TN - 375 ML  ( AL - B000153 )</t>
  </si>
  <si>
    <t>CANADIAN RICH AND RARE - CAN-US BLND-US BTLD - 375 ML  ( AL - B000155 )</t>
  </si>
  <si>
    <t>MAKER'S MARK - DOM WHSKY-STRT-BRBN/TN - 375 ML  ( AL - B000156 )</t>
  </si>
  <si>
    <t>CHAMBORD LIQUEUR ROYALE - CRDL-LQR&amp;SPC-FRT - 375 ML  ( AL - B000167 )</t>
  </si>
  <si>
    <t>BASIL HAYDEN'S STRAIGHT BOURBON - DOM WHSKY-STRT-SM BTCH - 375 ML  ( AL - B000194 )</t>
  </si>
  <si>
    <t>KNOB CREEK STRAIGHT BOURBON - DOM WHSKY-STRT-SM BTCH - 375 ML  ( AL - B000195 )</t>
  </si>
  <si>
    <t>JACK DANIELS SINGLE BARREL (WAS DECANTR) - DOM WHSKY-STRT-SM BTCH - 375 ML  ( AL - B000205 )</t>
  </si>
  <si>
    <t>CROWN ROYAL BLACK CANADIAN WHISKY - CAN-FRGN BLND-FRGN BTLD - 375 ML  ( AL - B000214 )</t>
  </si>
  <si>
    <t>RUM CHATA HORCHATA CREAM LIQ (RUM BASE) - CRDL-LQR&amp;SPC-OTH - 375 ML  ( AL - B000217 )</t>
  </si>
  <si>
    <t>AMARETTO DI AMORE CLASSICO - CRDL-LQR&amp;SPC-AMRT - 375 ML  ( AL - B000223 )</t>
  </si>
  <si>
    <t>HORNITOS REPOSADO TEQUILA - TEQUILA-REPOSADO - 375 ML  ( AL - B000237 )</t>
  </si>
  <si>
    <t>MAKER'S MARK 46 - DOM WHSKY-STRT-BRBN/TN - 375 ML  ( AL - B000240 )</t>
  </si>
  <si>
    <t>KRAKEN BLACK SPICED RUM - RUM-FLVRD - 375 ML  ( AL - B000246 )</t>
  </si>
  <si>
    <t>BACARDI SUPERIOR RUM - RUM-LIGHT - 375 ML  ( AL - B000250 )</t>
  </si>
  <si>
    <t>DEKUYPER BUTTERSHOTS BUTTERSCOTCH SCHNPS - CRDL-SNPS-BTRSCTCH - 375 ML  ( AL - B000254 )</t>
  </si>
  <si>
    <t>BACARDI GOLD DARK RUM - RUM-GOLD - 375 ML  ( AL - B000265 )</t>
  </si>
  <si>
    <t>BACARDI SELECT (PREVIOUSLY BLACK) - RUM-GOLD - 375 ML  ( AL - B000268 )</t>
  </si>
  <si>
    <t>PINNACLE WHIPPED CREAM FLAVORED VODKA - VODKA-FLVRD-IMP - 375 ML  ( AL - B000275 )</t>
  </si>
  <si>
    <t>BURNETT'S VODKA 80 PROOF - VODKA-CLASSIC-DOM - 375 ML  ( AL - B000297 )</t>
  </si>
  <si>
    <t>JACK DANIELS BLACK LABEL - DOM WHSKY-STRT-BRBN/TN - 375 ML  ( AL - B000305 )</t>
  </si>
  <si>
    <t>HENNESSY V S - BRNDY/CGNC-CGNC-VS - 375 ML  ( AL - B000322 )</t>
  </si>
  <si>
    <t>FAMILIA CAMARENA SILVER TEQUILA - TEQUILA-BLANCO - 375 ML  ( AL - B000346 )</t>
  </si>
  <si>
    <t>JACK DANIELS TENNESSEE HONEY LIQUEUR - DOM WHSKY-BLND - 375 ML  ( AL - B000361 )</t>
  </si>
  <si>
    <t>SMIRNOFF - VODKA-CLASSIC-DOM - 375 ML  ( AL - B000363 )</t>
  </si>
  <si>
    <t>TAAKA - VODKA-CLASSIC-DOM - 375 ML  ( AL - B000367 )</t>
  </si>
  <si>
    <t>1800 REPOSADO TEQUILA - TEQUILA-REPOSADO - 375 ML  ( AL - B000383 )</t>
  </si>
  <si>
    <t>CANADIAN RICH AND RARE RESERVE - CAN-US BLND-US BTLD - 375 ML  ( AL - B000389 )</t>
  </si>
  <si>
    <t>SMIRNOFF - VODKA-CLASSIC-DOM - 375 ML  ( AL - B000391 )</t>
  </si>
  <si>
    <t>CUERVO ESPECIAL - TEQUILA-GOLD - 375 ML  ( AL - B000393 )</t>
  </si>
  <si>
    <t>JOSE CUERVO ESPECIAL SILVER - TEQUILA-BLANCO - 375 ML  ( AL - B000395 )</t>
  </si>
  <si>
    <t>JAGERMEISTER - CRDL-LQR&amp;SPC-OTH - 375 ML  ( AL - B000396 )</t>
  </si>
  <si>
    <t>ELIJAH CRAIG SMALL BATCH - DOM WHSKY-STRT-BRBN/TN - 375 ML  ( AL - B000405 )</t>
  </si>
  <si>
    <t>CRUZAN DARK - RUM-AGED/DARK - 375 ML  ( AL - B000408 )</t>
  </si>
  <si>
    <t>MONTEZUMA - TEQUILA-BLANCO - 375 ML  ( AL - B000411 )</t>
  </si>
  <si>
    <t>SOUTHERN COMFORT 70 (WAS 76 PROOF) - DOM WHSKY-BLND - 375 ML  ( AL - B000418 )</t>
  </si>
  <si>
    <t>GENTLEMAN JACK - DOM WHSKY-STRT-BRBN/TN - 375 ML  ( AL - B000419 )</t>
  </si>
  <si>
    <t>CHRISTIAN BRANDY VS - BRNDY/CGNC-DOM - 375 ML  ( AL - B000422 )</t>
  </si>
  <si>
    <t>KAHLUA MEXICAN LIQUOR - CRDL-COFFEE LQR - 375 ML  ( AL - B000425 )</t>
  </si>
  <si>
    <t>SOUTHERN COMFORT 100 - DOM WHSKY-BLND - 375 ML  ( AL - B000428 )</t>
  </si>
  <si>
    <t>EVAN WILLIAMS HONEY RESERVE - DOM WHSKY-BLND - 375 ML  ( AL - B000443 )</t>
  </si>
  <si>
    <t>WILD TURKEY 101 STRAIGHT BOURBON - DOM WHSKY-STRT-BRBN/TN - 375 ML  ( AL - B000453 )</t>
  </si>
  <si>
    <t>CIROC RED BERRY FLAVORED VODKA SPECIALTY - VODKA-FLVRD-IMP - 375 ML  ( AL - B000457 )</t>
  </si>
  <si>
    <t>CIROC COCONUT FLAVORED VODKA SPECIALTY - VODKA-FLVRD-IMP - 375 ML  ( AL - B000461 )</t>
  </si>
  <si>
    <t>PAUL MASSON GRANDE AMBER - BRNDY/CGNC-DOM - 375 ML  ( AL - B000467 )</t>
  </si>
  <si>
    <t>CANADIAN MIST - CAN-US BLND-US BTLD - 375 ML  ( AL - B000495 )</t>
  </si>
  <si>
    <t>MIDNIGHT MOON MOONSHINE APPLE PIE - DOM WHSKY-BLND - 375 ML  ( AL - B000521 )</t>
  </si>
  <si>
    <t>COURVOISIER VSOP - BRNDY/CGNC-CGNC-VSOP - 375 ML  ( AL - B000548 )</t>
  </si>
  <si>
    <t>COURVOISIER V S - BRNDY/CGNC-CGNC-VS - 375 ML  ( AL - B000549 )</t>
  </si>
  <si>
    <t>CLUB 400 - GIN-CLASSIC-DOM - 375 ML  ( AL - B000561 )</t>
  </si>
  <si>
    <t>CLUB 400 SPECIAL RESERVE - DOM WHSKY-BLND - 375 ML  ( AL - B000570 )</t>
  </si>
  <si>
    <t>KETEL ONE DUTCH VODKA - VODKA-CLASSIC-IMP - 375 ML  ( AL - B000598 )</t>
  </si>
  <si>
    <t>RUMPLE MINZE PEPPERMINT SCHNAPPS - CRDL-SNPS-PPRMNT - 375 ML  ( AL - B000605 )</t>
  </si>
  <si>
    <t>AVION SILVER TEQUILA - TEQUILA-BLANCO - 375 ML  ( AL - B000613 )</t>
  </si>
  <si>
    <t>MIDNIGHT MOON MOONSHINE BLUEBERRY - DOM WHSKY-BLND - 375 ML  ( AL - B000618 )</t>
  </si>
  <si>
    <t>HENNESSY PRIVILEGE VSOP - BRNDY/CGNC-CGNC-VSOP - 375 ML  ( AL - B000622 )</t>
  </si>
  <si>
    <t>BOMBAY SAPPHIRE - GIN-CLASSIC-IMP - 375 ML  ( AL - B000641 )</t>
  </si>
  <si>
    <t>BAILEYS ORIGINAL IRISH CREAM LIQUEUR - CRDL-CRM LQR - 375 ML  ( AL - B000646 )</t>
  </si>
  <si>
    <t>JIM BEAM DEVIL'S CUT KY STRAIGHT BOURBON - DOM WHSKY-STRT-BRBN/TN - 375 ML  ( AL - B000660 )</t>
  </si>
  <si>
    <t>JIM BEAM BLACK - DOM WHSKY-STRT-BRBN/TN - 375 ML  ( AL - B000662 )</t>
  </si>
  <si>
    <t>JIM BEAM - DOM WHSKY-STRT-BRBN/TN - 375 ML  ( AL - B000664 )</t>
  </si>
  <si>
    <t>REMY MARTIN VSOP - BRNDY/CGNC-CGNC-VSOP - 375 ML  ( AL - B000669 )</t>
  </si>
  <si>
    <t>ABSOLUT - VODKA-CLASSIC-IMP - 375 ML  ( AL - B000675 )</t>
  </si>
  <si>
    <t>JOHNNIE WALKER RED LABEL - SCOTCH-BLND-FRGN BTLD - 375 ML  ( AL - B000688 )</t>
  </si>
  <si>
    <t>TANQUERAY - GIN-CLASSIC-IMP - 375 ML  ( AL - B000689 )</t>
  </si>
  <si>
    <t>E &amp; J - BRNDY/CGNC-DOM - 375 ML  ( AL - B000690 )</t>
  </si>
  <si>
    <t>GRAND MARNIER - CRDL-LQR&amp;SPC-OTH - 375 ML  ( AL - B000692 )</t>
  </si>
  <si>
    <t>1800 COCONUT FLAVORED TEQUILA (INFUSED) - TEQUILA-FLAVORED - 375 ML  ( AL - B000719 )</t>
  </si>
  <si>
    <t>MAESTRO DOBEL DIAMANTE REPOSADO TEQUILA - TEQUILA-REPOSADO - 375 ML  ( AL - B000722 )</t>
  </si>
  <si>
    <t>HENDRICK'S SCOTTISH GIN - GIN-CLASSIC-IMP - 375 ML  ( AL - B000723 )</t>
  </si>
  <si>
    <t>SEAGRAM'S EXTRA SMOOTH VODKA - VODKA-CLASSIC-DOM - 375 ML  ( AL - B000726 )</t>
  </si>
  <si>
    <t>SAILOR JERRY SPICED NAVY RUM - RUM-FLVRD - 375 ML  ( AL - B000727 )</t>
  </si>
  <si>
    <t>CIROC SNAP FROST VODKA - VODKA-CLASSIC-IMP - 375 ML  ( AL - B000729 )</t>
  </si>
  <si>
    <t>CIROC PEACH FLAVORED VODKA SPECIALTY - VODKA-FLVRD-IMP - 375 ML  ( AL - B000748 )</t>
  </si>
  <si>
    <t>REMY MARTIN V GRAPE BRANDY - BRNDY/CGNC-CGNC-OTH - 375 ML  ( AL - B000774 )</t>
  </si>
  <si>
    <t>PAUL MASSON GRAND AMBER VSOP - BRNDY/CGNC-DOM - 375 ML  ( AL - B000777 )</t>
  </si>
  <si>
    <t>REMY MARTIN 1738 ACCORD ROYAL COGNAC - BRNDY/CGNC-CGNC-OTH - 375 ML  ( AL - B000792 )</t>
  </si>
  <si>
    <t>ST GERMAIN FRENCH LIQUEUR (ELDERFLOWER) - CRDL-LQR&amp;SPC-OTH - 375 ML  ( AL - B000817 )</t>
  </si>
  <si>
    <t>NEW AMSTERDAM PEACH FLAVORED VODKA - VODKA-FLVRD-DOM - 375 ML  ( AL - B000832 )</t>
  </si>
  <si>
    <t>NEW AMSTERDAM RED BERRY FLAVORED VODKA - VODKA-FLVRD-DOM - 375 ML  ( AL - B000833 )</t>
  </si>
  <si>
    <t>SEAGRAM'S PEACH TWISTED GIN - GIN-FLVRD-DOM - 375 ML  ( AL - B000842 )</t>
  </si>
  <si>
    <t>CLYDE MAY'S ALABAMA STYLE WHISKEY 85P - DOM WHSKY-STRT-BRBN/TN - 375 ML  ( AL - B000918 )</t>
  </si>
  <si>
    <t>JIM BEAM HONEY - DOM WHSKY-BLND - 375 ML  ( AL - B000922 )</t>
  </si>
  <si>
    <t>TWENTY GRAND VODKA INFUSED WITH COGNAC - VODKA-FLVRD-DOM - 375 ML  ( AL - B000939 )</t>
  </si>
  <si>
    <t>SKYY - VODKA-CLASSIC-DOM - 375 ML  ( AL - B000962 )</t>
  </si>
  <si>
    <t>SVEDKA SWEDISH VODKA - VODKA-CLASSIC-IMP - 375 ML  ( AL - B000990 )</t>
  </si>
  <si>
    <t>BELVEDERE POLISH VODKA - VODKA-CLASSIC-IMP - 375 ML  ( AL - B001000 )</t>
  </si>
  <si>
    <t>CUERVO AUTHENTIC LIME MARGARITAS - COCKTAILS - 375 ML  ( AL - B001004 )</t>
  </si>
  <si>
    <t>CASAMIGOS BLANCO TEQUILA 100% AGAVE - TEQUILA-BLANCO - 375 ML  ( AL - B001059 )</t>
  </si>
  <si>
    <t>OLMECA ALTOS PLATA 100% DE AGAVE TEQUILA - TEQUILA-BLANCO - 375 ML  ( AL - B001089 )</t>
  </si>
  <si>
    <t>OLMECA ALTOS REPOSADO 100% DE AGAVE TEQ - TEQUILA-REPOSADO - 375 ML  ( AL - B001090 )</t>
  </si>
  <si>
    <t>FRIS 80 SKANDIA VODKA DENMARK - VODKA-CLASSIC-IMP - 375 ML  ( AL - B001127 )</t>
  </si>
  <si>
    <t>EVERCLEAR 190 ALCOHOL - NEUTRAL GRAIN SPIRIT - 375 ML  ( AL - B001184 )</t>
  </si>
  <si>
    <t>JOSE CUERVO STRAWBERRY LIME MARGARITA - COCKTAILS - 375 ML  ( AL - B001204 )</t>
  </si>
  <si>
    <t>SVEDKA STRAWBERRY LEMONADE FLAVORED VOD - VODKA-FLVRD-IMP - 375 ML  ( AL - B001230 )</t>
  </si>
  <si>
    <t>AL-B001297</t>
  </si>
  <si>
    <t>PAUL MASSON GRANDE AMBER PEACH FL BRANDY - BRNDY/CGNC-DOM - 375 ML  ( AL - B001317 )</t>
  </si>
  <si>
    <t>JIM BEAM KENTUCKY FIRE - DOM WHSKY-BLND - 375 ML  ( AL - B001337 )</t>
  </si>
  <si>
    <t>PINNACLE PINEAPPLE FLAVORED VODKA - VODKA-FLVRD-IMP - 375 ML  ( AL - B001338 )</t>
  </si>
  <si>
    <t>NEW AMSTERDAM PINEAPPLE FLAVORED VODKA - VODKA-FLVRD-DOM - 375 ML  ( AL - B001344 )</t>
  </si>
  <si>
    <t>CIROC PINEAPPLE FLAVOR VODKA SPECIALTY - VODKA-FLVRD-IMP - 375 ML  ( AL - B001352 )</t>
  </si>
  <si>
    <t>SMIRNOFF GREEN APPLE FLAVORED VODKA - VODKA-FLVRD-DOM - 375 ML  ( AL - B001369 )</t>
  </si>
  <si>
    <t>D'USSE VSOP COGNAC - BRNDY/CGNC-CGNC-VSOP - 375 ML  ( AL - B001394 )</t>
  </si>
  <si>
    <t>GREY GOOSE IMPORTED VODKA - VODKA-CLASSIC-IMP - 375 ML  ( AL - B001400 )</t>
  </si>
  <si>
    <t>CROWN ROYAL REGAL APPLE FLAVORED WHISKEY - CAN-US BLND-US BTLD - 375 ML  ( AL - B001408 )</t>
  </si>
  <si>
    <t>HORNITOS PLATA WHITE TEQUILA - TEQUILA-BLANCO - 375 ML  ( AL - B001420 )</t>
  </si>
  <si>
    <t>SVEDKA MANGO PINEAPPLE FLAVORED VODKA - VODKA-FLVRD-IMP - 375 ML  ( AL - B001429 )</t>
  </si>
  <si>
    <t>CRUZAN 151 VI RUM - RUM-GOLD - 375 ML  ( AL - B001432 )</t>
  </si>
  <si>
    <t>TIM SMITH CLIMAX MOONSHINE - DOM WHSKY-STRT-OTH - 375 ML  ( AL - B001440 )</t>
  </si>
  <si>
    <t>JACK DANIELS TENNESSEE FIRE LIQUEUR - DOM WHSKY-BLND - 375 ML  ( AL - B001453 )</t>
  </si>
  <si>
    <t>PLATINUM 7X VODKA (WAS TAAKA PLATINUM) - VODKA-CLASSIC-DOM - 375 ML  ( AL - B001467 )</t>
  </si>
  <si>
    <t>WOODFORD RSV KENTUCKY STRAIGHT BOURBON - DOM WHSKY-STRT-SM BTCH - 375 ML  ( AL - B001515 )</t>
  </si>
  <si>
    <t>WOODFORD RSV DOUBLE OAK - DOM WHSKY-STRT-BRBN/TN - 375 ML  ( AL - B001516 )</t>
  </si>
  <si>
    <t>JIM BEAM APPLE FLAVORED WHISKEY - DOM WHSKY-BLND - 375 ML  ( AL - B001528 )</t>
  </si>
  <si>
    <t>E &amp; J APPLE (BRANDY W/APPLE LIQUEUR) - BRNDY/CGNC-DOM - 375 ML  ( AL - B001560 )</t>
  </si>
  <si>
    <t>CIROC APPLE FLAVORED VODKA SPECIALTY - VODKA-FLVRD-IMP - 375 ML  ( AL - B001576 )</t>
  </si>
  <si>
    <t>HPNOTIQ  VODKA &amp; COGNAC LIQUEUR - CRDL-LQR&amp;SPC-SPRT SPCTY - 375 ML  ( AL - B001637 )</t>
  </si>
  <si>
    <t>BULLEIT STRAIGHT BOURBON 90 PROOF - DOM WHSKY-STRT-SM BTCH - 375 ML  ( AL - B001644 )</t>
  </si>
  <si>
    <t>E &amp; J XO BRANDY - BRNDY/CGNC-DOM - 375 ML  ( AL - B001689 )</t>
  </si>
  <si>
    <t>E &amp; J GALLO SUPERIOR RESERVE VSOP - BRNDY/CGNC-DOM - 375 ML  ( AL - B001690 )</t>
  </si>
  <si>
    <t>CLYDE MAY'S STRAIGHT BOURBON 92 PROOF - DOM WHSKY-STRT-BRBN/TN - 375 ML  ( AL - B001700 )</t>
  </si>
  <si>
    <t>CROWN ROYAL VANILLA FLAVORED WHISKY - CAN-US BLND-US BTLD - 375 ML  ( AL - B001701 )</t>
  </si>
  <si>
    <t>AL-B001702</t>
  </si>
  <si>
    <t>THE MACALLAN DOUBLE CASK 12Y HIGHLAND SM - SCOTCH-SNGL MALT - 375 ML  ( AL - B001702 )</t>
  </si>
  <si>
    <t>NEW AMSTERDAM APPLE FLAVORED VODKA - VODKA-FLVRD-DOM - 375 ML  ( AL - B001703 )</t>
  </si>
  <si>
    <t>PAUL MASSON GRANDE AMBER APPLE FLAVORED - BRNDY/CGNC-DOM - 375 ML  ( AL - B001740 )</t>
  </si>
  <si>
    <t>PAUL MASSON GRANDE AMBER PINEAPPLE FLVRD - BRNDY/CGNC-DOM - 375 ML  ( AL - B001741 )</t>
  </si>
  <si>
    <t>CIROC MANGO FLAVORED VODKA SPECIALTY - VODKA-FLVRD-IMP - 375 ML  ( AL - B001742 )</t>
  </si>
  <si>
    <t>WOODFORD RSV KENTUCKY STRAIGHT RYE - DOM WHSKY-STRT-RYE - 375 ML  ( AL - B001785 )</t>
  </si>
  <si>
    <t>TOOTERS ON THE BEACH VODKA-BASED LIQUEUR - CRDL-LQR&amp;SPC-OTH - 375 ML  ( AL - B001788 )</t>
  </si>
  <si>
    <t>ALA BAMA SLAMA GRAIN NEUTRAL SPRT BASED - CRDL-LQR&amp;SPC-OTH - 375 ML  ( AL - B001805 )</t>
  </si>
  <si>
    <t>E &amp; J VANILLA (BRANDY W/VANILLA LIQUEUR) - BRNDY/CGNC-DOM - 375 ML  ( AL - B001816 )</t>
  </si>
  <si>
    <t>PAUL MASSON GRANDE AMBER MANGO FL BRANDY - BRNDY/CGNC-DOM - 375 ML  ( AL - B001836 )</t>
  </si>
  <si>
    <t>RUM CHATA MINI CHATAS:15-25ML CUPS - CRDL-LQR&amp;SPC-OTH - 375 ML  ( AL - B001853 )</t>
  </si>
  <si>
    <t>CIROC FRENCH VANILLA FLV VODKA SPECIALTY - VODKA-FLVRD-IMP - 375 ML  ( AL - B001857 )</t>
  </si>
  <si>
    <t>CLYDE MAY 375ML DUAL PACK(BRRN &amp; WHSK) - DOM WHSKY-STRT-BRBN/TN - 375 ML  ( AL - B001866 )</t>
  </si>
  <si>
    <t>PATRON REPOSADO - TEQUILA-REPOSADO - 375 ML  ( AL - B001870 )</t>
  </si>
  <si>
    <t>PATRON ANEJO - TEQUILA-ANEJO - 375 ML  ( AL - B001871 )</t>
  </si>
  <si>
    <t>PATRON SILVER TEQUILA - TEQUILA-BLANCO - 375 ML  ( AL - B001872 )</t>
  </si>
  <si>
    <t>JIM BEAM VANILLA FLAVORED WHISKEY - DOM WHSKY-BLND - 375 ML  ( AL - B001880 )</t>
  </si>
  <si>
    <t>SVEDKA BLUE RASPBERRY FLAVORED VODKA - VODKA-FLVRD-IMP - 375 ML  ( AL - B001882 )</t>
  </si>
  <si>
    <t>DE LUZE GRAND V S COGNAC - BRNDY/CGNC-CGNC-VS - 375 ML  ( AL - B001987 )</t>
  </si>
  <si>
    <t>RICHARDS WILD ROSE RED - DOM BEVRGE WN - 375 ML  ( AL - B002853 )</t>
  </si>
  <si>
    <t>MASTER OF MIXES CKTL ESSENTIAL GRENADINE - TABLE OTHER - 375 ML  ( AL - B003618 )</t>
  </si>
  <si>
    <t>MASTER OF MIXES CKTL ESSENTIAL LME JUICE - TABLE OTHER - 375 ML  ( AL - B003719 )</t>
  </si>
  <si>
    <t>MASTER OF MIXES SIMPLE SYRUP CKTL ESSNTL - TABLE OTHER - 375 ML  ( AL - B003720 )</t>
  </si>
  <si>
    <t>OZAN MAGENTA PRICKLY PEAR WINE ALABAMA - FRUIT OTHER - 375 ML  ( AL - B003757 )</t>
  </si>
  <si>
    <t>FOUNDERS CUT APPLE DESSERT WINE - APPLE - 375 ML  ( AL - B003791 )</t>
  </si>
  <si>
    <t>MR BOSTON - VODKA-CLASSIC-DOM - 375 ML  ( AL - B004014 )</t>
  </si>
  <si>
    <t>MANGO SMASH RUM-BASED LIQUEUR - CRDL-LQR&amp;SPC-SPRT SPCTY - 375 ML  ( AL - B004125 )</t>
  </si>
  <si>
    <t>JINRO SOJU - CRDL-LQR&amp;SPC-OTH - 375 ML  ( AL - B004575 )</t>
  </si>
  <si>
    <t>CLEAR SPRINGS - NEUTRAL GRAIN SPIRIT - 375 ML  ( AL - B004643 )</t>
  </si>
  <si>
    <t>CASA NOBLE TEQUILA CRYSTAL SILVER TEQ - TEQUILA-BLANCO - 375 ML  ( AL - B004697 )</t>
  </si>
  <si>
    <t>GRAN PATRON PLATINUM SILVER TEQUILA - TEQUILA-BLANCO - 375 ML  ( AL - B004790 )</t>
  </si>
  <si>
    <t>ULTIMATE APPLE-TINI GRN NEUTRAL SPRT BSE - CRDL-LQR&amp;SPC-OTH - 375 ML  ( AL - B004914 )</t>
  </si>
  <si>
    <t>POPOV 80PRF PREMIUM BLND VODKA SPECIALTY - VODKA-CLASSIC-DOM - 375 ML  ( AL - B005201 )</t>
  </si>
  <si>
    <t>HOODOO CHICORY LIQUEUR - CRDL-LQR&amp;SPC-OTH - 375 ML  ( AL - B005327 )</t>
  </si>
  <si>
    <t>NELSON'S GREEN BRIER TENNESSEE WHITE WHK - DOM WHSKY-STRT-BRBN/TN - 375 ML  ( AL - B005379 )</t>
  </si>
  <si>
    <t>CRU GOLD RUM AGED IN WHITE WINE CASKS - RUM-GOLD - 375 ML  ( AL - B005489 )</t>
  </si>
  <si>
    <t>CRU GOLD RUM MATURED IN TEQUILA BARRELS - RUM-GOLD - 375 ML  ( AL - B005495 )</t>
  </si>
  <si>
    <t>CRU GOLD RUM AGED IN RED WINE CASKS - RUM-GOLD - 375 ML  ( AL - B005496 )</t>
  </si>
  <si>
    <t>SEAGRAM'S PINEAPPLE TWISTED GIN - GIN-FLVRD-DOM - 375 ML  ( AL - B005520 )</t>
  </si>
  <si>
    <t>PRAIRIE ORGANIC GIN - GIN-CLASSIC-DOM - 375 ML  ( AL - B005791 )</t>
  </si>
  <si>
    <t>BUSHMILLS IRISH - IRISH - 375 ML  ( AL - B005810 )</t>
  </si>
  <si>
    <t>TAAKA PINK LEMONADE FLAVORED VODKA - VODKA-FLVRD-DOM - 375 ML  ( AL - B005898 )</t>
  </si>
  <si>
    <t>MONKEY 47 SCHWARZWALD DRY GIN - GIN-CLASSIC-IMP - 375 ML  ( AL - B005951 )</t>
  </si>
  <si>
    <t>JED JOHN'S ALABAMA SINGLE MALT WHISKEY - DOM WHSKY-STRT-OTH - 375 ML  ( AL - B005995 )</t>
  </si>
  <si>
    <t>ON THE ROCKS THE OLD FASHIONED - COCKTAILS - 375 ML  ( AL - B007020 )</t>
  </si>
  <si>
    <t>JAGERMEISTER COOL PACK (PLASTIC BOTTLE) - CRDL-LQR&amp;SPC-OTH - 375 ML  ( AL - B007159 )</t>
  </si>
  <si>
    <t>AL-B007196</t>
  </si>
  <si>
    <t>JACK DANIELS TENNESSEE APPLE LIQUEUR PET - DOM WHSKY-BLND - 375 ML  ( AL - B007196 )</t>
  </si>
  <si>
    <t>AL-B007401</t>
  </si>
  <si>
    <t>JIM BEAM/2-B MIXED PACK: WHITE &amp; BLACK - DOM WHSKY-BLND - 375 ML  ( AL - B007401 )</t>
  </si>
  <si>
    <t>ABSOLUT MANDRIN FLAVORED VODKA - VODKA-FLVRD-IMP - 375 ML  ( AL - B008008 )</t>
  </si>
  <si>
    <t>SMIRNOFF RASPBERRY FLAVORED (DSS) - VODKA-FLVRD-DOM - 375 ML  ( AL - B008036 )</t>
  </si>
  <si>
    <t>BUSHMILL BLACK BUSH - IRISH - 375 ML  ( AL - B009019 )</t>
  </si>
  <si>
    <t>HARTLEY VSOP (BRANDY W/NATURAL FLAVORS) - BRNDY/CGNC-DOM - 375 ML  ( AL - B009024 )</t>
  </si>
  <si>
    <t>GALLIANO L'APERITIVO (AMARO &amp; BITTER) - CRDL-LQR&amp;SPC-SPRT SPCTY - 375 ML  ( AL - B009173 )</t>
  </si>
  <si>
    <t>LORD CALVERT - CAN-US BLND-US BTLD - 375 ML  ( AL - B009345 )</t>
  </si>
  <si>
    <t>BUSHMILLS RED BUSH BLENDED IRISH WHISKEY - IRISH - 375 ML  ( AL - B009361 )</t>
  </si>
  <si>
    <t>BOND &amp; LILLARD KENTUCKY STRAIGHT BOURBON - DOM WHSKY-STRT-BRBN/TN - 375 ML  ( AL - B009613 )</t>
  </si>
  <si>
    <t>BARTON GIN - GIN-CLASSIC-DOM - 200 ML  ( AL - C000039 )</t>
  </si>
  <si>
    <t>SEAGRAM'S 7 CROWN PET - DOM WHSKY-BLND - 200 ML  ( AL - C000108 )</t>
  </si>
  <si>
    <t>SEAGRAM'S EXTRA DRY - GIN-CLASSIC-DOM - 200 ML  ( AL - C000112 )</t>
  </si>
  <si>
    <t>CROWN ROYAL - CAN-FRGN BLND-FRGN BTLD - 200 ML  ( AL - C000114 )</t>
  </si>
  <si>
    <t>TITO HANDMADE TEXAS VODKA - VODKA-CLASSIC-DOM - 200 ML  ( AL - C000146 )</t>
  </si>
  <si>
    <t>ARISTOCRAT VODKA - VODKA-CLASSIC-DOM - 200 ML  ( AL - C000152 )</t>
  </si>
  <si>
    <t>MAKER'S MARK - DOM WHSKY-STRT-BRBN/TN - 200 ML  ( AL - C000156 )</t>
  </si>
  <si>
    <t>CROWN ROYAL BLACK CANADIAN WHISKY - CAN-FRGN BLND-FRGN BTLD - 200 ML  ( AL - C000214 )</t>
  </si>
  <si>
    <t>BACARDI SUPERIOR RUM - RUM-LIGHT - 200 ML  ( AL - C000250 )</t>
  </si>
  <si>
    <t>JACK DANIELS BLACK LABEL - DOM WHSKY-STRT-BRBN/TN - 200 ML  ( AL - C000305 )</t>
  </si>
  <si>
    <t>HENNESSY V S - BRNDY/CGNC-CGNC-VS - 200 ML  ( AL - C000322 )</t>
  </si>
  <si>
    <t>JACK DANIELS TENNESSEE HONEY LIQUEUR - DOM WHSKY-BLND - 200 ML  ( AL - C000361 )</t>
  </si>
  <si>
    <t>SMIRNOFF - VODKA-CLASSIC-DOM - 200 ML  ( AL - C000363 )</t>
  </si>
  <si>
    <t>TAAKA - VODKA-CLASSIC-DOM - 200 ML  ( AL - C000367 )</t>
  </si>
  <si>
    <t>CUERVO ESPECIAL - TEQUILA-GOLD - 200 ML  ( AL - C000393 )</t>
  </si>
  <si>
    <t>JOSE CUERVO ESPECIAL SILVER - TEQUILA-BLANCO - 200 ML  ( AL - C000395 )</t>
  </si>
  <si>
    <t>JAGERMEISTER - CRDL-LQR&amp;SPC-OTH - 200 ML  ( AL - C000396 )</t>
  </si>
  <si>
    <t>GENTLEMAN JACK - DOM WHSKY-STRT-BRBN/TN - 200 ML  ( AL - C000419 )</t>
  </si>
  <si>
    <t>WILD TURKEY 101 STRAIGHT BOURBON - DOM WHSKY-STRT-BRBN/TN - 200 ML  ( AL - C000453 )</t>
  </si>
  <si>
    <t>PAUL MASSON GRANDE AMBER - BRNDY/CGNC-DOM - 200 ML  ( AL - C000467 )</t>
  </si>
  <si>
    <t>CANADIAN MIST - CAN-US BLND-US BTLD - 200 ML  ( AL - C000495 )</t>
  </si>
  <si>
    <t>NEW AMSTERDAM VODKA - VODKA-CLASSIC-DOM - 200 ML  ( AL - C000496 )</t>
  </si>
  <si>
    <t>COURVOISIER V S - BRNDY/CGNC-CGNC-VS - 200 ML  ( AL - C000549 )</t>
  </si>
  <si>
    <t>HENNESSY PRIVILEGE VSOP - BRNDY/CGNC-CGNC-VSOP - 200 ML  ( AL - C000622 )</t>
  </si>
  <si>
    <t>JIM BEAM - DOM WHSKY-STRT-BRBN/TN - 200 ML  ( AL - C000664 )</t>
  </si>
  <si>
    <t>REMY MARTIN VSOP - BRNDY/CGNC-CGNC-VSOP - 200 ML  ( AL - C000669 )</t>
  </si>
  <si>
    <t>ABSOLUT - VODKA-CLASSIC-IMP - 200 ML  ( AL - C000675 )</t>
  </si>
  <si>
    <t>TANQUERAY - GIN-CLASSIC-IMP - 200 ML  ( AL - C000689 )</t>
  </si>
  <si>
    <t>E &amp; J - BRNDY/CGNC-DOM - 200 ML  ( AL - C000690 )</t>
  </si>
  <si>
    <t>SEAGRAM'S EXTRA SMOOTH VODKA - VODKA-CLASSIC-DOM - 200 ML  ( AL - C000726 )</t>
  </si>
  <si>
    <t>CIROC SNAP FROST VODKA - VODKA-CLASSIC-IMP - 200 ML  ( AL - C000729 )</t>
  </si>
  <si>
    <t>CIROC PEACH FLAVORED VODKA SPECIALTY - VODKA-FLVRD-IMP - 200 ML  ( AL - C000748 )</t>
  </si>
  <si>
    <t>PAUL MASSON GRAND AMBER VSOP - BRNDY/CGNC-DOM - 200 ML  ( AL - C000777 )</t>
  </si>
  <si>
    <t>REMY MARTIN 1738 ACCORD ROYAL COGNAC - BRNDY/CGNC-CGNC-OTH - 200 ML  ( AL - C000792 )</t>
  </si>
  <si>
    <t>ST GERMAIN FRENCH LIQUEUR (ELDERFLOWER) - CRDL-LQR&amp;SPC-OTH - 200 ML  ( AL - C000817 )</t>
  </si>
  <si>
    <t>NEW AMSTERDAM PEACH FLAVORED VODKA - VODKA-FLVRD-DOM - 200 ML  ( AL - C000832 )</t>
  </si>
  <si>
    <t>BUZZBALLZ TEQUILA RITA - COCKTAILS - 200 ML  ( AL - C000986 )</t>
  </si>
  <si>
    <t>CUERVO AUTHENTIC LIME MARGARITAS - COCKTAILS - 200 ML  ( AL - C001004 )</t>
  </si>
  <si>
    <t>JAGERMEISTER MINIMEISTER LIQUEUR - CRDL-LQR&amp;SPC-OTH - 200 ML  ( AL - C001035 )</t>
  </si>
  <si>
    <t>KAHLUA MUDSLIDE DRINK TO GO - COCKTAILS - 200 ML  ( AL - C001122 )</t>
  </si>
  <si>
    <t>D'USSE VSOP COGNAC - BRNDY/CGNC-CGNC-VSOP - 200 ML  ( AL - C001394 )</t>
  </si>
  <si>
    <t>GREY GOOSE IMPORTED VODKA - VODKA-CLASSIC-IMP - 200 ML  ( AL - C001400 )</t>
  </si>
  <si>
    <t>CROWN ROYAL REGAL APPLE FLAVORED WHISKEY - CAN-US BLND-US BTLD - 200 ML  ( AL - C001408 )</t>
  </si>
  <si>
    <t>CHI-CHI'S RUBY RED MARGARITA - COCKTAILS - 200 ML  ( AL - C001495 )</t>
  </si>
  <si>
    <t>WOODFORD RSV KENTUCKY STRAIGHT BOURBON - DOM WHSKY-STRT-SM BTCH - 200 ML  ( AL - C001515 )</t>
  </si>
  <si>
    <t>AL-C001609</t>
  </si>
  <si>
    <t>JOSE CUERVO AUTH PINK LEMONADE/4P-SLV TR - COCKTAILS - 200 ML  ( AL - C001609 )</t>
  </si>
  <si>
    <t>CHI-CHI'S PINEAPPLE MARGARITA - COCKTAILS - 200 ML  ( AL - C001611 )</t>
  </si>
  <si>
    <t>HPNOTIQ  VODKA &amp; COGNAC LIQUEUR - CRDL-LQR&amp;SPC-SPRT SPCTY - 200 ML  ( AL - C001637 )</t>
  </si>
  <si>
    <t>E &amp; J GALLO SUPERIOR RESERVE VSOP - BRNDY/CGNC-DOM - 200 ML  ( AL - C001690 )</t>
  </si>
  <si>
    <t>PATRON SILVER TEQUILA - TEQUILA-BLANCO - 200 ML  ( AL - C001872 )</t>
  </si>
  <si>
    <t>MR BOSTON - VODKA-CLASSIC-DOM - 200 ML  ( AL - C004014 )</t>
  </si>
  <si>
    <t>DEKUYPER PEACHTREE SCHNAPPS - CRDL-SNPS-PEACH - 200 ML  ( AL - C004067 )</t>
  </si>
  <si>
    <t>PINNACLE CITRUS FLAVORED VODKA (DSS) - VODKA-FLVRD-IMP - 200 ML  ( AL - C004114 )</t>
  </si>
  <si>
    <t>1800 REPOSADO TEQUILA - TEQUILA-REPOSADO - 200 ML  ( AL - C004115 )</t>
  </si>
  <si>
    <t>JACK DANIELS TENNESSEE FIRE LIQUEUR - DOM WHSKY-BLND - 200 ML  ( AL - C004238 )</t>
  </si>
  <si>
    <t>PINNACLE RASPBERRY FLAVORED VODKA (DSS) - VODKA-FLVRD-IMP - 200 ML  ( AL - C004319 )</t>
  </si>
  <si>
    <t>SOUTHERN COMFORT 70 (WAS 76 PROOF) - DOM WHSKY-BLND - 200 ML  ( AL - C004418 )</t>
  </si>
  <si>
    <t>J AND B RARE - SCOTCH-BLND-FRGN BTLD - 200 ML  ( AL - C004818 )</t>
  </si>
  <si>
    <t>WINDMILL GOLD RUM - RUM-GOLD - 200 ML  ( AL - C004911 )</t>
  </si>
  <si>
    <t>E &amp; J XO BRANDY - BRNDY/CGNC-DOM - 200 ML  ( AL - C004927 )</t>
  </si>
  <si>
    <t>BUZZBALLZ PUMPKIN PIE EATER - COCKTAILS - 200 ML  ( AL - C005318 )</t>
  </si>
  <si>
    <t>FAMILIA CAMARENA SILVER TEQUILA - TEQUILA-BLANCO - 200 ML  ( AL - C005369 )</t>
  </si>
  <si>
    <t>NEW AMSTERDAM RED BERRY FLAVORED VODKA - VODKA-FLVRD-DOM - 200 ML  ( AL - C005371 )</t>
  </si>
  <si>
    <t>FAMILIA CAMARENA REPOSADO TEQUILA - TEQUILA-REPOSADO - 200 ML  ( AL - C005372 )</t>
  </si>
  <si>
    <t>BAYOU SILVER RUM - RUM-LIGHT - 200 ML  ( AL - C005699 )</t>
  </si>
  <si>
    <t>BUZZBALLZ CHOC TEASE - COCKTAILS - 200 ML  ( AL - C005718 )</t>
  </si>
  <si>
    <t>BUZZBOX PERFECT MARGARITA COCKTAILS - COCKTAILS - 200 ML  ( AL - C007036 )</t>
  </si>
  <si>
    <t>BUZZBOX CLASSIC GREYHOUND COCKTAIL - COCKTAILS - 200 ML  ( AL - C007037 )</t>
  </si>
  <si>
    <t>HARD ICE PINA COLADA 6-PACK - CRDL-LQR&amp;SPC-OTH - 200 ML  ( AL - C007144 )</t>
  </si>
  <si>
    <t>HARD ICE BENT ORANGE 6-PACK - CRDL-LQR&amp;SPC-OTH - 200 ML  ( AL - C007174 )</t>
  </si>
  <si>
    <t>AL-C007232</t>
  </si>
  <si>
    <t>HARD ICE BLUE BULLET 6-PACK - CRDL-LQR&amp;SPC-OTH - 200 ML  ( AL - C007232 )</t>
  </si>
  <si>
    <t>AL-C007233</t>
  </si>
  <si>
    <t>HARD ICE WATERMELON HEAD 6-PACK - CRDL-LQR&amp;SPC-OTH - 200 ML  ( AL - C007233 )</t>
  </si>
  <si>
    <t>AL-C007260</t>
  </si>
  <si>
    <t>BARTON - VODKA-CLASSIC-DOM - 200 ML  ( AL - C009023 )</t>
  </si>
  <si>
    <t>NEW AMSTERDAM MANGO FLAVORED VODKA - VODKA-FLVRD-DOM - 200 ML  ( AL - C009033 )</t>
  </si>
  <si>
    <t>PINNACLE PINEAPPLE FLAVORED VODKA - VODKA-FLVRD-IMP - 200 ML  ( AL - C009175 )</t>
  </si>
  <si>
    <t>PINNACLE WHIPPED CREAM FLAVORED VODKA - VODKA-FLVRD-IMP - 200 ML  ( AL - C009176 )</t>
  </si>
  <si>
    <t>PINNACLE PEACH FLAVORED VODKA (DSS) - VODKA-FLVRD-IMP - 200 ML  ( AL - C009177 )</t>
  </si>
  <si>
    <t>SVEDKA SWEDISH VODKA PET - VODKA-CLASSIC-IMP - 200 ML  ( AL - C009186 )</t>
  </si>
  <si>
    <t>CHI-CHI'S PEACH MARGARITA - COCKTAILS - 200 ML  ( AL - C009199 )</t>
  </si>
  <si>
    <t>BURNETT'S VODKA 80 PROOF - VODKA-CLASSIC-DOM - 200 ML  ( AL - C009457 )</t>
  </si>
  <si>
    <t>SMIRNOFF - VODKA-CLASSIC-DOM - 200 ML  ( AL - C009483 )</t>
  </si>
  <si>
    <t>AL-C009755</t>
  </si>
  <si>
    <t>NEW AMSTERDAM - GIN-CLASSIC-DOM - 200 ML  ( AL - C009755 )</t>
  </si>
  <si>
    <t>AL-C009832</t>
  </si>
  <si>
    <t>NEW AMSTERDAM PINEAPPLE FLAVORED VODKA - VODKA-FLVRD-DOM - 200 ML  ( AL - C009832 )</t>
  </si>
  <si>
    <t>OLD FORESTER - DOM WHSKY-STRT-BRBN/TN - 50 ML  ( AL - D000017 )</t>
  </si>
  <si>
    <t>DEWARS WHITE LABEL - SCOTCH-BLND-FRGN BTLD - 50 ML  ( AL - D000095 )</t>
  </si>
  <si>
    <t>SEAGRAM'S EXTRA DRY - GIN-CLASSIC-DOM - 50 ML  ( AL - D000112 )</t>
  </si>
  <si>
    <t>CROWN ROYAL - CAN-FRGN BLND-FRGN BTLD - 50 ML  ( AL - D000114 )</t>
  </si>
  <si>
    <t>TITO HANDMADE TEXAS VODKA - VODKA-CLASSIC-DOM - 50 ML  ( AL - D000146 )</t>
  </si>
  <si>
    <t>EVAN WILLIAMS BLACK LABEL - DOM WHSKY-STRT-BRBN/TN - 50 ML  ( AL - D000149 )</t>
  </si>
  <si>
    <t>MAKER'S MARK - DOM WHSKY-STRT-BRBN/TN - 50 ML  ( AL - D000156 )</t>
  </si>
  <si>
    <t>CROWN ROYAL BLACK CANADIAN WHISKY - CAN-FRGN BLND-FRGN BTLD - 50 ML  ( AL - D000214 )</t>
  </si>
  <si>
    <t>RUM CHATA HORCHATA CREAM LIQ (RUM BASE) - CRDL-LQR&amp;SPC-OTH - 50 ML  ( AL - D000217 )</t>
  </si>
  <si>
    <t>BACARDI SUPERIOR RUM - RUM-LIGHT - 50 ML  ( AL - D000250 )</t>
  </si>
  <si>
    <t>PINNACLE WHIPPED CREAM FLAVORED VODKA - VODKA-FLVRD-IMP - 50 ML  ( AL - D000275 )</t>
  </si>
  <si>
    <t>JACK DANIELS BLACK LABEL - DOM WHSKY-STRT-BRBN/TN - 50 ML  ( AL - D000305 )</t>
  </si>
  <si>
    <t>JACK DANIELS 5BT-FAM BRND:JD/SB/GN/FR/HN - DOM WHSKY-STRT-BRBN/TN - 50 ML  ( AL - D000306 )</t>
  </si>
  <si>
    <t>HENNESSY V S - BRNDY/CGNC-CGNC-VS - 50 ML  ( AL - D000322 )</t>
  </si>
  <si>
    <t>JACK DANIELS TENNESSEE HONEY LIQUEUR - DOM WHSKY-BLND - 50 ML  ( AL - D000361 )</t>
  </si>
  <si>
    <t>SMIRNOFF - VODKA-CLASSIC-DOM - 50 ML  ( AL - D000363 )</t>
  </si>
  <si>
    <t>TAAKA - VODKA-CLASSIC-DOM - 50 ML  ( AL - D000367 )</t>
  </si>
  <si>
    <t>SMIRNOFF - VODKA-CLASSIC-DOM - 50 ML  ( AL - D000391 )</t>
  </si>
  <si>
    <t>CUERVO ESPECIAL - TEQUILA-GOLD - 50 ML  ( AL - D000393 )</t>
  </si>
  <si>
    <t>JOSE CUERVO ESPECIAL SILVER - TEQUILA-BLANCO - 50 ML  ( AL - D000395 )</t>
  </si>
  <si>
    <t>JAGERMEISTER - CRDL-LQR&amp;SPC-OTH - 50 ML  ( AL - D000396 )</t>
  </si>
  <si>
    <t>STOLI MINI BAR(PET):80/BLB/OHRJ/RZB/VNLA - VODKA-FLVRD-IMP - 50 ML  ( AL - D000397 )</t>
  </si>
  <si>
    <t>99 BANANAS SCHNAPPS - CRDL-SNPS-OTH - 50 ML  ( AL - D000399 )</t>
  </si>
  <si>
    <t>AL-D000405</t>
  </si>
  <si>
    <t>ELIJAH CRAIG SMALL BATCH - DOM WHSKY-STRT-BRBN/TN - 50 ML  ( AL - D000405 )</t>
  </si>
  <si>
    <t>EVAN WILLIAMS HONEY RESERVE - DOM WHSKY-BLND - 50 ML  ( AL - D000443 )</t>
  </si>
  <si>
    <t>WILD TURKEY 101 STRAIGHT BOURBON - DOM WHSKY-STRT-BRBN/TN - 50 ML  ( AL - D000453 )</t>
  </si>
  <si>
    <t>PAUL MASSON GRANDE AMBER - BRNDY/CGNC-DOM - 50 ML  ( AL - D000467 )</t>
  </si>
  <si>
    <t>CANADIAN MIST - CAN-US BLND-US BTLD - 50 ML  ( AL - D000495 )</t>
  </si>
  <si>
    <t>NEW AMSTERDAM VODKA - VODKA-CLASSIC-DOM - 50 ML  ( AL - D000496 )</t>
  </si>
  <si>
    <t>MIDNIGHT MOON MOONSHINE APPLE PIE - DOM WHSKY-BLND - 50 ML  ( AL - D000521 )</t>
  </si>
  <si>
    <t>THE MACALLAN 12 YEAR - SCOTCH-SNGL MALT - 50 ML  ( AL - D000656 )</t>
  </si>
  <si>
    <t>JIM BEAM DEVIL'S CUT KY STRAIGHT BOURBON - DOM WHSKY-STRT-BRBN/TN - 50 ML  ( AL - D000660 )</t>
  </si>
  <si>
    <t>JIM BEAM BLACK - DOM WHSKY-STRT-BRBN/TN - 50 ML  ( AL - D000662 )</t>
  </si>
  <si>
    <t>JIM BEAM - DOM WHSKY-STRT-BRBN/TN - 50 ML  ( AL - D000664 )</t>
  </si>
  <si>
    <t>ABSOLUT - VODKA-CLASSIC-IMP - 50 ML  ( AL - D000675 )</t>
  </si>
  <si>
    <t>GRAND MARNIER - CRDL-LQR&amp;SPC-OTH - 50 ML  ( AL - D000692 )</t>
  </si>
  <si>
    <t>PENDLETON - CAN-US BLND-US BTLD - 50 ML  ( AL - D000707 )</t>
  </si>
  <si>
    <t>CIROC PEACH FLAVORED VODKA SPECIALTY - VODKA-FLVRD-IMP - 50 ML  ( AL - D000748 )</t>
  </si>
  <si>
    <t>KINKY PINK LIQUEUR (VODKA BASE) - CRDL-LQR&amp;SPC-OTH - 50 ML  ( AL - D000826 )</t>
  </si>
  <si>
    <t>NEW AMSTERDAM PEACH FLAVORED VODKA - VODKA-FLVRD-DOM - 50 ML  ( AL - D000832 )</t>
  </si>
  <si>
    <t>AL-D000918</t>
  </si>
  <si>
    <t>CLYDE MAY'S ALABAMA STYLE WHISKEY 85P - DOM WHSKY-STRT-BRBN/TN - 50 ML  ( AL - D000918 )</t>
  </si>
  <si>
    <t>JIM BEAM HONEY - DOM WHSKY-BLND - 50 ML  ( AL - D000922 )</t>
  </si>
  <si>
    <t>SVEDKA SWEDISH VODKA - VODKA-CLASSIC-IMP - 50 ML  ( AL - D000990 )</t>
  </si>
  <si>
    <t>KINKY BLUE LIQUEUR (VODKA BASE) - VODKA-FLVRD-DOM - 50 ML  ( AL - D001001 )</t>
  </si>
  <si>
    <t>DIXIE SOUTHERN VODKA - VODKA-CLASSIC-DOM - 50 ML  ( AL - D001002 )</t>
  </si>
  <si>
    <t>MIDNIGHT MOON 100 PROOF MOONSHINE - DOM WHSKY-STRT-OTH - 50 ML  ( AL - D001215 )</t>
  </si>
  <si>
    <t>DEEP EDDY RUBY RED GRAPEFRUIT FLVRD VOD - VODKA-FLVRD-DOM - 50 ML  ( AL - D001248 )</t>
  </si>
  <si>
    <t>PAUL MASSON GRANDE AMBER PEACH FL BRANDY - BRNDY/CGNC-DOM - 50 ML  ( AL - D001317 )</t>
  </si>
  <si>
    <t>JIM BEAM KENTUCKY FIRE - DOM WHSKY-BLND - 50 ML  ( AL - D001337 )</t>
  </si>
  <si>
    <t>NEW AMSTERDAM PINEAPPLE FLAVORED VODKA - VODKA-FLVRD-DOM - 50 ML  ( AL - D001344 )</t>
  </si>
  <si>
    <t>SMIRNOFF RASPBERRY FLAVORED VODKA - VODKA-FLVRD-DOM - 50 ML  ( AL - D001366 )</t>
  </si>
  <si>
    <t>SMIRNOFF GREEN APPLE FLAVORED VODKA - VODKA-FLVRD-DOM - 50 ML  ( AL - D001369 )</t>
  </si>
  <si>
    <t>HORNITOS BLACK BARREL ANEJO TEQUILA - TEQUILA-ANEJO - 50 ML  ( AL - D001382 )</t>
  </si>
  <si>
    <t>GREY GOOSE IMPORTED VODKA - VODKA-CLASSIC-IMP - 50 ML  ( AL - D001400 )</t>
  </si>
  <si>
    <t>CROWN ROYAL REGAL APPLE FLAVORED WHISKEY - CAN-US BLND-US BTLD - 50 ML  ( AL - D001408 )</t>
  </si>
  <si>
    <t>DEEP EDDY LEMON FLAVORED VODKA - VODKA-FLVRD-DOM - 50 ML  ( AL - D001492 )</t>
  </si>
  <si>
    <t>WOODFORD RSV KENTUCKY STRAIGHT BOURBON - DOM WHSKY-STRT-SM BTCH - 50 ML  ( AL - D001515 )</t>
  </si>
  <si>
    <t>JIM BEAM APPLE FLAVORED WHISKEY - DOM WHSKY-BLND - 50 ML  ( AL - D001528 )</t>
  </si>
  <si>
    <t>PRAIRIE ORGANIC CUCUMBER VODKA - VODKA-FLVRD-DOM - 50 ML  ( AL - D001536 )</t>
  </si>
  <si>
    <t>CIROC APPLE FLAVORED VODKA SPECIALTY - VODKA-FLVRD-IMP - 50 ML  ( AL - D001576 )</t>
  </si>
  <si>
    <t>DEEP EDDY VODKA - VODKA-CLASSIC-DOM - 50 ML  ( AL - D001590 )</t>
  </si>
  <si>
    <t>EFFEN DUTCH VODKA - VODKA-CLASSIC-IMP - 50 ML  ( AL - D001596 )</t>
  </si>
  <si>
    <t>OLE SMOKY TENNESSEE MOONSHINE BLACKBERRY - DOM WHSKY-BLND - 50 ML  ( AL - D001602 )</t>
  </si>
  <si>
    <t>OLE SMOKY TENN MOONSHINE APPLE PIE 70P - DOM WHSKY-BLND - 50 ML  ( AL - D001646 )</t>
  </si>
  <si>
    <t>COOPERS' CRAFT KENTUCKY STRGHT BRBN(PET) - DOM WHSKY-STRT-BRBN/TN - 50 ML  ( AL - D001672 )</t>
  </si>
  <si>
    <t>EFFEN BLOOD ORANGE FLAVORED VODKA - VODKA-FLVRD-IMP - 50 ML  ( AL - D001679 )</t>
  </si>
  <si>
    <t>EFFEN GREEN APPLE FLAVORED VODKA - VODKA-FLVRD-IMP - 50 ML  ( AL - D001680 )</t>
  </si>
  <si>
    <t>E &amp; J GALLO SUPERIOR RESERVE VSOP - BRNDY/CGNC-DOM - 50 ML  ( AL - D001690 )</t>
  </si>
  <si>
    <t>CROWN ROYAL VANILLA FLAVORED WHISKY - CAN-US BLND-US BTLD - 50 ML  ( AL - D001701 )</t>
  </si>
  <si>
    <t>NEW AMSTERDAM APPLE FLAVORED VODKA - VODKA-FLVRD-DOM - 50 ML  ( AL - D001703 )</t>
  </si>
  <si>
    <t>JACKSON MORGAN SOUTHERN BANANA PUDDING - CRDL-CRM LQR - 50 ML  ( AL - D001763 )</t>
  </si>
  <si>
    <t>ABSOLUT LIME FLAVORED VODKA - VODKA-FLVRD-IMP - 50 ML  ( AL - D001765 )</t>
  </si>
  <si>
    <t>OLE SMOKY TENN MNSH HUNCH PUNCH LGHT 80P - DOM WHSKY-BLND - 50 ML  ( AL - D001780 )</t>
  </si>
  <si>
    <t>LARCENY KENTUCKY STRAIGHT BOURBON WHSKY - DOM WHSKY-STRT-BRBN/TN - 50 ML  ( AL - D001810 )</t>
  </si>
  <si>
    <t>AL-D001825</t>
  </si>
  <si>
    <t>SMIRNOFF RED WHITE &amp; BERRY (DSS) - VODKA-FLVRD-DOM - 50 ML  ( AL - D001825 )</t>
  </si>
  <si>
    <t>JACK DANIELS TENNESSEE STRAIGHT RYE - DOM WHSKY-STRT-RYE - 50 ML  ( AL - D001834 )</t>
  </si>
  <si>
    <t>BIRD DOG SELECT STOCK KENTUCKY BOURBON - DOM WHSKY-STRT-BRBN/TN - 50 ML  ( AL - D001849 )</t>
  </si>
  <si>
    <t>CIROC FRENCH VANILLA FLV VODKA SPECIALTY - VODKA-FLVRD-IMP - 50 ML  ( AL - D001857 )</t>
  </si>
  <si>
    <t>PATRON SILVER TEQUILA - TEQUILA-BLANCO - 50 ML  ( AL - D001872 )</t>
  </si>
  <si>
    <t>JIM BEAM VANILLA FLAVORED WHISKEY - DOM WHSKY-BLND - 50 ML  ( AL - D001880 )</t>
  </si>
  <si>
    <t>RED STAG BY JIM BEAM BLACK CHERRY WHISKY - DOM WHSKY-BLND - 50 ML  ( AL - D001889 )</t>
  </si>
  <si>
    <t>NEW AMSTERDAM RASPBERRY FLAVORED VODKA - VODKA-FLVRD-DOM - 50 ML  ( AL - D001917 )</t>
  </si>
  <si>
    <t>ADMIRAL NELSON'S PINEAPPLE RUM - RUM-FLVRD - 50 ML  ( AL - D001942 )</t>
  </si>
  <si>
    <t>CANADIAN CLUB APPLE (APPLE LIQ &amp; WHISKY) - CAN-US BLND-US BTLD - 50 ML  ( AL - D001982 )</t>
  </si>
  <si>
    <t>EMODKA VODKA 12B-SLEEVES - VODKA-CLASSIC-IMP - 50 ML  ( AL - D001993 )</t>
  </si>
  <si>
    <t>BIRD DOG APPLE FLAVORED WHISKEY - DOM WHSKY-BLND - 50 ML  ( AL - D004009 )</t>
  </si>
  <si>
    <t>BIRD DOG BLACKBERRY FLAVORED WHISKEY - DOM WHSKY-BLND - 50 ML  ( AL - D004012 )</t>
  </si>
  <si>
    <t>KAHLUA MEXICAN LIQUOR - CRDL-COFFEE LQR - 50 ML  ( AL - D004021 )</t>
  </si>
  <si>
    <t>ADMIRAL NELSON'S SPICED RUM - RUM-FLVRD - 50 ML  ( AL - D004034 )</t>
  </si>
  <si>
    <t>CAZADORES REPOSADO GOLD TEQUILA - TEQUILA-REPOSADO - 50 ML  ( AL - D004056 )</t>
  </si>
  <si>
    <t>FRANGELICO - CRDL-LQR&amp;SPC-OTH - 50 ML  ( AL - D004091 )</t>
  </si>
  <si>
    <t>HPNOTIQ  VODKA &amp; COGNAC LIQUEUR - CRDL-LQR&amp;SPC-SPRT SPCTY - 50 ML  ( AL - D004112 )</t>
  </si>
  <si>
    <t>1800 REPOSADO TEQUILA - TEQUILA-REPOSADO - 50 ML  ( AL - D004115 )</t>
  </si>
  <si>
    <t>BLACK VELVET - CAN-US BLND-US BTLD - 50 ML  ( AL - D004123 )</t>
  </si>
  <si>
    <t>KETEL ONE CITROEN VODKA - VODKA-FLVRD-IMP - 50 ML  ( AL - D004127 )</t>
  </si>
  <si>
    <t>MONTE ALBAN MEZCAL - TEQUILA-GOLD - 50 ML  ( AL - D004128 )</t>
  </si>
  <si>
    <t>GLENFIDDICH 12 YEAR SCOTCH - SCOTCH-SNGL MALT - 50 ML  ( AL - D004148 )</t>
  </si>
  <si>
    <t>SOBIESKI POLISH VODKA - VODKA-CLASSIC-IMP - 50 ML  ( AL - D004181 )</t>
  </si>
  <si>
    <t>BULLEIT STRAIGHT BOURBON 90 PROOF - DOM WHSKY-STRT-SM BTCH - 50 ML  ( AL - D004182 )</t>
  </si>
  <si>
    <t>CARAVELLA LIMONCELLO LEMON LIQUEUR - CRDL-LQR&amp;SPC-FRT - 50 ML  ( AL - D004231 )</t>
  </si>
  <si>
    <t>WINDSOR CANADIAN BLENDED CANADIAN WHISKY - CAN-US BLND-US BTLD - 50 ML  ( AL - D004235 )</t>
  </si>
  <si>
    <t>JACK DANIELS TENNESSEE FIRE LIQUEUR - DOM WHSKY-BLND - 50 ML  ( AL - D004238 )</t>
  </si>
  <si>
    <t>DEEP EDDY LEMON FLAVORED VODKA - VODKA-FLVRD-DOM - 50 ML  ( AL - D004253 )</t>
  </si>
  <si>
    <t>BLANTON KENTUCKY SINGLE BARREL BOURBON - DOM WHSKY-STRT-SM BTCH - 50 ML  ( AL - D004266 )</t>
  </si>
  <si>
    <t>SMIRNOFF CITRUS FLAVORED VODKA - VODKA-FLVRD-DOM - 50 ML  ( AL - D004369 )</t>
  </si>
  <si>
    <t>UV PINK LEMONADE FLAVORED VODKA - VODKA-FLVRD-DOM - 50 ML  ( AL - D004466 )</t>
  </si>
  <si>
    <t>PARROT BAY MANGO - RUM-FLVRD - 50 ML  ( AL - D004516 )</t>
  </si>
  <si>
    <t>PARROT BAY PINEAPPLE - RUM-FLVRD - 50 ML  ( AL - D004517 )</t>
  </si>
  <si>
    <t>EFFEN RASPBERRY FLAVORED VODKA - VODKA-FLVRD-IMP - 50 ML  ( AL - D004550 )</t>
  </si>
  <si>
    <t>CRUZAN MANGO FLAVORED RUM - RUM-FLVRD - 50 ML  ( AL - D004555 )</t>
  </si>
  <si>
    <t>CRUZAN COCONUT FLAVORED V.I. RUM - RUM-FLVRD - 50 ML  ( AL - D004556 )</t>
  </si>
  <si>
    <t>RUMPLE MINZE PEPPERMINT SCHNAPPS - CRDL-SNPS-PPRMNT - 50 ML  ( AL - D004605 )</t>
  </si>
  <si>
    <t>WINDMILL VODKA 80 PROOF - VODKA-CLASSIC-DOM - 50 ML  ( AL - D004611 )</t>
  </si>
  <si>
    <t>REMY MARTIN ACCORD ROYAL COGNAC - BRNDY/CGNC-CGNC-OTH - 50 ML  ( AL - D004615 )</t>
  </si>
  <si>
    <t>BAILEYS ORIGINAL IRISH CREAM LIQUEUR - CRDL-CRM LQR - 50 ML  ( AL - D004646 )</t>
  </si>
  <si>
    <t>DR MCGILLICUDDY'S HONEY FLAVORED WHISKEY - DOM WHSKY-BLND - 50 ML  ( AL - D004653 )</t>
  </si>
  <si>
    <t>FORTY CREEK BARREL SELECT CANADIAN - CAN-FRGN BLND-FRGN BTLD - 50 ML  ( AL - D004662 )</t>
  </si>
  <si>
    <t>PAUL MASSON GRAND AMBER VSOP - BRNDY/CGNC-DOM - 50 ML  ( AL - D004677 )</t>
  </si>
  <si>
    <t>JOHNNIE WALKER RED LABEL - SCOTCH-BLND-FRGN BTLD - 50 ML  ( AL - D004685 )</t>
  </si>
  <si>
    <t>JOHNNIE WALKER BLACK - SCOTCH-BLND-FRGN BTLD - 50 ML  ( AL - D004686 )</t>
  </si>
  <si>
    <t>EVERCLEAR ALCOHOL 190 (PET) - NEUTRAL GRAIN SPIRIT - 50 ML  ( AL - D004709 )</t>
  </si>
  <si>
    <t>PATRON ANEJO - TEQUILA-ANEJO - 50 ML  ( AL - D004731 )</t>
  </si>
  <si>
    <t>PATRON REPOSADO - TEQUILA-REPOSADO - 50 ML  ( AL - D004733 )</t>
  </si>
  <si>
    <t>DI SARONNO AMARETTO - CRDL-LQR&amp;SPC-AMRT - 50 ML  ( AL - D004789 )</t>
  </si>
  <si>
    <t>EFFEN CUCUMBER FLAVORED VODKA - VODKA-FLVRD-IMP - 50 ML  ( AL - D004808 )</t>
  </si>
  <si>
    <t>BOMBAY SAPPHIRE - GIN-CLASSIC-IMP - 50 ML  ( AL - D004841 )</t>
  </si>
  <si>
    <t>BACARDI ORANGE FLAVORED RUM - RUM-FLVRD - 50 ML  ( AL - D004859 )</t>
  </si>
  <si>
    <t>SEAGRAM'S SEVEN CROWN - DOM WHSKY-BLND - 50 ML  ( AL - D004867 )</t>
  </si>
  <si>
    <t>UV YELLOW CAKE FLAVORED VODKA - VODKA-FLVRD-DOM - 50 ML  ( AL - D004904 )</t>
  </si>
  <si>
    <t>TANQUERAY - GIN-CLASSIC-IMP - 50 ML  ( AL - D004919 )</t>
  </si>
  <si>
    <t>EARLY TIMES - DOM WHSKY-STRT-BRBN/TN - 50 ML  ( AL - D004924 )</t>
  </si>
  <si>
    <t>SMIRNOFF CRANBERRY FLAVORED VODKA - VODKA-FLVRD-DOM - 50 ML  ( AL - D004939 )</t>
  </si>
  <si>
    <t>DEEP EDDY PEACH FLAVORED VODKA - VODKA-FLVRD-DOM - 50 ML  ( AL - D004952 )</t>
  </si>
  <si>
    <t>PEARL PLUM FLAVORED VODKA DSS - VODKA-FLVRD-DOM - 50 ML  ( AL - D004980 )</t>
  </si>
  <si>
    <t>PAMA POMEGRANATE LIQUEUR - CRDL-LQR&amp;SPC-FRT - 50 ML  ( AL - D004991 )</t>
  </si>
  <si>
    <t>CHAMBORD LIQUEUR ROYALE - CRDL-LQR&amp;SPC-FRT - 50 ML  ( AL - D005066 )</t>
  </si>
  <si>
    <t>UV BLUE RASPBERRY FLAVORED VODKA - VODKA-FLVRD-DOM - 50 ML  ( AL - D005068 )</t>
  </si>
  <si>
    <t>STOLICHNAYA CHOCOLATE RAZBERI FLVR VODKA - VODKA-FLVRD-IMP - 50 ML  ( AL - D005108 )</t>
  </si>
  <si>
    <t>360 RED RASPBERRY FLAVORED VODKA - VODKA-FLVRD-DOM - 50 ML  ( AL - D005182 )</t>
  </si>
  <si>
    <t>1800 COCONUT FLAVORED TEQUILA (INFUSED) - TEQUILA-FLAVORED - 50 ML  ( AL - D005185 )</t>
  </si>
  <si>
    <t>DEEP EDDY SWEET TEA FLAVORED VODKA - VODKA-FLVRD-DOM - 50 ML  ( AL - D005294 )</t>
  </si>
  <si>
    <t>DEEP EDDY RUBY RED GRAPEFRUIT FLVRD VOD - VODKA-FLVRD-DOM - 50 ML  ( AL - D005439 )</t>
  </si>
  <si>
    <t>E &amp; J APPLE (BRANDY W/APPLE LIQUEUR) - BRNDY/CGNC-DOM - 50 ML  ( AL - D005449 )</t>
  </si>
  <si>
    <t>E &amp; J PEACH (BRANDY W/PEACH LIQUEUR) - BRNDY/CGNC-DOM - 50 ML  ( AL - D005458 )</t>
  </si>
  <si>
    <t>CALYPSO SPICED RUM - RUM-FLVRD - 50 ML  ( AL - D005473 )</t>
  </si>
  <si>
    <t>CALYPSO COCONUT FLAVORED RUM - RUM-FLVRD - 50 ML  ( AL - D005474 )</t>
  </si>
  <si>
    <t>99 WHIPPED CREAM FLAVOR SCHNAPPS - CRDL-SNPS-OTH - 50 ML  ( AL - D005533 )</t>
  </si>
  <si>
    <t>NEW AMSTERDAM COCONUT FLAVORED VODKA - VODKA-FLVRD-DOM - 50 ML  ( AL - D005603 )</t>
  </si>
  <si>
    <t>PURUS ORGANIC WHEAT VODKA ITALY - VODKA-CLASSIC-IMP - 50 ML  ( AL - D005626 )</t>
  </si>
  <si>
    <t>EL JIMADOR SILVER TEQUILA (WAS BLANCO) - TEQUILA-BLANCO - 50 ML  ( AL - D005759 )</t>
  </si>
  <si>
    <t>BUSHMILLS IRISH - IRISH - 50 ML  ( AL - D005810 )</t>
  </si>
  <si>
    <t>DEEP EDDY CRANBERRY FLAVORED VODKA - VODKA-FLVRD-DOM - 50 ML  ( AL - D005893 )</t>
  </si>
  <si>
    <t>TAAKA PEACH FLAVORED VODKA - VODKA-FLVRD-DOM - 50 ML  ( AL - D005895 )</t>
  </si>
  <si>
    <t>TAAKA WHIPPED CREAM FLAVORED VODKA - VODKA-FLVRD-DOM - 50 ML  ( AL - D005897 )</t>
  </si>
  <si>
    <t>CASAMIGOS BLANCO TEQUILA 100% AGAVE - TEQUILA-BLANCO - 50 ML  ( AL - D005925 )</t>
  </si>
  <si>
    <t>99 SCHNAPPS RNBW BAN/WTRM/APL/CHR/PCH/GP - CRDL-SNPS-OTH - 50 ML  ( AL - D005946 )</t>
  </si>
  <si>
    <t>SVEDKA PEACH FLAVORED VODKA - VODKA-FLVRD-IMP - 50 ML  ( AL - D005958 )</t>
  </si>
  <si>
    <t>TAAKA PINEAPPLE FLAVORED VODKA - VODKA-FLVRD-DOM - 50 ML  ( AL - D005989 )</t>
  </si>
  <si>
    <t>DR MCGILLICUDDY 1E:RTB/APL/PEP/PC/BTR/CF - CRDL-SNPS-OTH - 50 ML  ( AL - D005990 )</t>
  </si>
  <si>
    <t>WHEATLEY VODKA - VODKA-CLASSIC-DOM - 50 ML  ( AL - D007013 )</t>
  </si>
  <si>
    <t>NEW AMSTERDAM GRAPEFRUIT FLAVORED VODKA - VODKA-FLVRD-DOM - 50 ML  ( AL - D007024 )</t>
  </si>
  <si>
    <t>ABSOLUT GRAPEFRUIT FLAVORED VODKA - VODKA-FLVRD-IMP - 50 ML  ( AL - D007051 )</t>
  </si>
  <si>
    <t>JOHNNIE WALKER BLUE - SCOTCH-BLND-FRGN BTLD - 50 ML  ( AL - D007075 )</t>
  </si>
  <si>
    <t>AL-D007103</t>
  </si>
  <si>
    <t>JIM BEAM PEACH FLAVORED WHISKEY - DOM WHSKY-BLND - 50 ML  ( AL - D007121 )</t>
  </si>
  <si>
    <t>SMIRNOFF ZERO SUGAR INF CUCUMBER &amp; LIME - VODKA-FLVRD-DOM - 50 ML  ( AL - D007130 )</t>
  </si>
  <si>
    <t>SMIRNOFF ZERO SUGAR INF STRAWBERRY&amp;ROSE - VODKA-FLVRD-DOM - 50 ML  ( AL - D007132 )</t>
  </si>
  <si>
    <t>BACARDI LIME FLAVORED RUM PET - RUM-FLVRD - 50 ML  ( AL - D007138 )</t>
  </si>
  <si>
    <t>99 LONG ISLAND ICE TEA (12-10 PACK) - CRDL-LQR&amp;SPC-OTH - 50 ML  ( AL - D007173 )</t>
  </si>
  <si>
    <t>SUGARLANDS SHINE APPLE PIE MOONSHINE - DOM WHSKY-BLND - 50 ML  ( AL - D007178 )</t>
  </si>
  <si>
    <t>SUGARLANDS LS MARK &amp; DIGGERS HAZLENUT RM - RUM-FLVRD - 50 ML  ( AL - D007180 )</t>
  </si>
  <si>
    <t>AL-D007196</t>
  </si>
  <si>
    <t>JACK DANIELS TENNESSEE APPLE LIQUEUR - DOM WHSKY-BLND - 50 ML  ( AL - D007196 )</t>
  </si>
  <si>
    <t>AL-D007199</t>
  </si>
  <si>
    <t>ADMIRAL NELSON WATERMELON RUM - RUM-FLVRD - 50 ML  ( AL - D007199 )</t>
  </si>
  <si>
    <t>AL-D007200</t>
  </si>
  <si>
    <t>EVAN WILLIAMS APPLE - DOM WHSKY-BLND - 50 ML  ( AL - D007200 )</t>
  </si>
  <si>
    <t>AL-D007227</t>
  </si>
  <si>
    <t>GATOR BITE SATSUMA &amp; RUM LIQUEUR - RUM-FLVRD - 50 ML  ( AL - D007227 )</t>
  </si>
  <si>
    <t>AL-D007236</t>
  </si>
  <si>
    <t>MAKER'S MARK/6B-50ML GIFT 12-6 PACK - DOM WHSKY-STRT-BRBN/TN - 50 ML  ( AL - D007236 )</t>
  </si>
  <si>
    <t>AL-D007242</t>
  </si>
  <si>
    <t>CAROLANS SALTED CARAMEL LIQUEUR - CRDL-LQR&amp;SPC-OTH - 50 ML  ( AL - D007242 )</t>
  </si>
  <si>
    <t>AL-D007245</t>
  </si>
  <si>
    <t>AL-D007322</t>
  </si>
  <si>
    <t>99 PEACHES SCHNAPPS - CRDL-SNPS-PEACH - 50 ML  ( AL - D007322 )</t>
  </si>
  <si>
    <t>AL-D007335</t>
  </si>
  <si>
    <t>99 PEANUT BUTTER WHISKEY DSS - DOM WHSKY-BLND - 50 ML  ( AL - D007335 )</t>
  </si>
  <si>
    <t>AL-D007336</t>
  </si>
  <si>
    <t>99 WATERMELON SCHNAPPS - CRDL-SNPS-OTH - 50 ML  ( AL - D007336 )</t>
  </si>
  <si>
    <t>AL-D007337</t>
  </si>
  <si>
    <t>JAGERMEISTER COLD BREW COFFEE HERBAL LIQ - CRDL-LQR&amp;SPC-OTH - 50 ML  ( AL - D007337 )</t>
  </si>
  <si>
    <t>AL-D007344</t>
  </si>
  <si>
    <t>AL-D007353</t>
  </si>
  <si>
    <t>JAMESON COLD BREW (WHISKEY &amp; COFFEE) - IRISH - 50 ML  ( AL - D007353 )</t>
  </si>
  <si>
    <t>AL-D007367</t>
  </si>
  <si>
    <t>AL-D007388</t>
  </si>
  <si>
    <t>MIDNIGHT MOON MOONSHINE WATERMELON - DOM WHSKY-BLND - 50 ML  ( AL - D007388 )</t>
  </si>
  <si>
    <t>AL-D007400</t>
  </si>
  <si>
    <t>BELVEDERE POLISH VODKA - VODKA-CLASSIC-IMP - 50 ML  ( AL - D009026 )</t>
  </si>
  <si>
    <t>DR MCGILLICUDDY BUTTERSCOTCH LIQUEUR - CRDL-LQR&amp;SPC-OTH - 50 ML  ( AL - D009106 )</t>
  </si>
  <si>
    <t>WILD TURKEY AMERICAN HONEY - DOM WHSKY-BLND - 50 ML  ( AL - D009107 )</t>
  </si>
  <si>
    <t>BLUE CHAIR BAY BANANA RUM CREAM - RUM-FLVRD - 50 ML  ( AL - D009194 )</t>
  </si>
  <si>
    <t>PICKERS PINEAPPLE FLAVORED VODKA - VODKA-FLVRD-DOM - 50 ML  ( AL - D009233 )</t>
  </si>
  <si>
    <t>PICKERS BLUEBERRY FLAVORED VODKA - VODKA-FLVRD-DOM - 50 ML  ( AL - D009234 )</t>
  </si>
  <si>
    <t>BUSHMILLS RED BUSH BLENDED IRISH WHISKEY - IRISH - 50 ML  ( AL - D009361 )</t>
  </si>
  <si>
    <t>CANADIAN RICH AND RARE RESERVE - CAN-US BLND-US BTLD - 50 ML  ( AL - D009378 )</t>
  </si>
  <si>
    <t>99 MANGOES SCHNAPPS LIQUEUR - CRDL-SNPS-OTH - 50 ML  ( AL - D009380 )</t>
  </si>
  <si>
    <t>GOLDSCHLAGER CINNAMON SCHNAPPS IMPORTED - CRDL-SNPS-CNNMN - 50 ML  ( AL - D009656 )</t>
  </si>
  <si>
    <t>MILES - GIN-CLASSIC-DOM - 50 ML  ( AL - D009676 )</t>
  </si>
  <si>
    <t>SKYY - VODKA-CLASSIC-DOM - 50 ML  ( AL - D009962 )</t>
  </si>
  <si>
    <t>BARTONS - CAN-US BLND-US BTLD - 1.0 LTR  ( AL - E000007 )</t>
  </si>
  <si>
    <t>BARTON LIGHT - RUM-LIGHT - 1.0 LTR  ( AL - E000010 )</t>
  </si>
  <si>
    <t>100 PIPERS - SCOTCH-BLND-US BTLD - 1.0 LTR  ( AL - E000015 )</t>
  </si>
  <si>
    <t>OLD FORESTER - DOM WHSKY-STRT-BRBN/TN - 1.0 LTR  ( AL - E000017 )</t>
  </si>
  <si>
    <t>EARLY TIMES KENTUCKY - DOM WHSKY-STRT-BRBN/TN - 1.0 LTR  ( AL - E000024 )</t>
  </si>
  <si>
    <t>PEPE LOPEZ - TEQUILA-BLANCO - 1.0 LTR  ( AL - E000025 )</t>
  </si>
  <si>
    <t>KENTUCKY GENTLEMAN BOURBON - BLEND - DOM WHSKY-BLND - 1.0 LTR  ( AL - E000034 )</t>
  </si>
  <si>
    <t>BOLS BLUE - CRDL-LQR&amp;SPC-CURACAO - 1.0 LTR  ( AL - E000038 )</t>
  </si>
  <si>
    <t>BARTON GIN - GIN-CLASSIC-DOM - 1.0 LTR  ( AL - E000039 )</t>
  </si>
  <si>
    <t>WILD TURKEY 81 STRAIGHT BOURBON - DOM WHSKY-STRT-BRBN/TN - 1.0 LTR  ( AL - E000055 )</t>
  </si>
  <si>
    <t>DEKUYPER PEACHTREE SCHNAPPS - CRDL-SNPS-PEACH - 1.0 LTR  ( AL - E000067 )</t>
  </si>
  <si>
    <t>DEKUYPER MELON DEW LIQUEUR - CRDL-LQR&amp;SPC-FRT - 1.0 LTR  ( AL - E000072 )</t>
  </si>
  <si>
    <t>NEW AMSTERDAM - GIN-CLASSIC-DOM - 1.0 LTR  ( AL - E000081 )</t>
  </si>
  <si>
    <t>SKOL - VODKA-CLASSIC-DOM - 1.0 LTR  ( AL - E000084 )</t>
  </si>
  <si>
    <t>DEKUYPER BLUSTERY PEPPERMINT SCHNAPPS - CRDL-SNPS-PPRMNT - 1.0 LTR  ( AL - E000086 )</t>
  </si>
  <si>
    <t>DI SARONNO AMARETTO - CRDL-LQR&amp;SPC-AMRT - 1.0 LTR  ( AL - E000089 )</t>
  </si>
  <si>
    <t>CLAN MCGREGOR - SCOTCH-BLND-US BTLD - 1.0 LTR  ( AL - E000094 )</t>
  </si>
  <si>
    <t>DEWARS WHITE LABEL - SCOTCH-BLND-FRGN BTLD - 1.0 LTR  ( AL - E000095 )</t>
  </si>
  <si>
    <t>CAPTAIN MORGAN ORIGINAL SPICED - RUM-FLVRD - 1.0 LTR  ( AL - E000104 )</t>
  </si>
  <si>
    <t>THE GLENLIVET - SCOTCH-SNGL MALT - 1.0 LTR  ( AL - E000106 )</t>
  </si>
  <si>
    <t>WILD TURKEY AMERICAN HONEY - DOM WHSKY-BLND - 1.0 LTR  ( AL - E000107 )</t>
  </si>
  <si>
    <t>SEAGRAM'S SEVEN CROWN - DOM WHSKY-BLND - 1.0 LTR  ( AL - E000108 )</t>
  </si>
  <si>
    <t>SEAGRAMS V O - CAN-FRGN BLND-FRGN BTLD - 1.0 LTR  ( AL - E000109 )</t>
  </si>
  <si>
    <t>CHIVAS REGAL - SCOTCH-BLND-FRGN BTLD - 1.0 LTR  ( AL - E000110 )</t>
  </si>
  <si>
    <t>SEAGRAM'S EXTRA DRY - GIN-CLASSIC-DOM - 1.0 LTR  ( AL - E000112 )</t>
  </si>
  <si>
    <t>CROWN ROYAL - CAN-FRGN BLND-FRGN BTLD - 1.0 LTR  ( AL - E000114 )</t>
  </si>
  <si>
    <t>CANADIAN CLUB ORIGINAL 1858 - CAN-US BLND-US BTLD - 1.0 LTR  ( AL - E000118 )</t>
  </si>
  <si>
    <t>ARISTOCRAT LIGHT - RUM-LIGHT - 1.0 LTR  ( AL - E000137 )</t>
  </si>
  <si>
    <t>TITO HANDMADE TEXAS VODKA - VODKA-CLASSIC-DOM - 1.0 LTR  ( AL - E000146 )</t>
  </si>
  <si>
    <t>EVAN WILLIAMS BLACK LABEL - DOM WHSKY-STRT-BRBN/TN - 1.0 LTR  ( AL - E000149 )</t>
  </si>
  <si>
    <t>ARISTOCRAT VODKA - VODKA-CLASSIC-DOM - 1.0 LTR  ( AL - E000152 )</t>
  </si>
  <si>
    <t>MAKER'S MARK - DOM WHSKY-STRT-BRBN/TN - 1.0 LTR  ( AL - E000156 )</t>
  </si>
  <si>
    <t>KNOB CREEK STRAIGHT BOURBON - DOM WHSKY-STRT-SM BTCH - 1.0 LTR  ( AL - E000195 )</t>
  </si>
  <si>
    <t>JACK DANIELS SINGLE BARREL (WAS DECANTR) - DOM WHSKY-STRT-SM BTCH - 1.0 LTR  ( AL - E000205 )</t>
  </si>
  <si>
    <t>CROWN ROYAL BLACK CANADIAN WHISKY - CAN-FRGN BLND-FRGN BTLD - 1.0 LTR  ( AL - E000214 )</t>
  </si>
  <si>
    <t>DEKUYPER BLUE - CRDL-LQR&amp;SPC-CURACAO - 1.0 LTR  ( AL - E000216 )</t>
  </si>
  <si>
    <t>AMARETTO DI AMORE CLASSICO - CRDL-LQR&amp;SPC-AMRT - 1.0 LTR  ( AL - E000223 )</t>
  </si>
  <si>
    <t>BACARDI SUPERIOR RUM - RUM-LIGHT - 1.0 LTR  ( AL - E000250 )</t>
  </si>
  <si>
    <t>DEKUYPER BUTTERSHOTS BUTTERSCOTCH SCHNPS - CRDL-SNPS-BTRSCTCH - 1.0 LTR  ( AL - E000254 )</t>
  </si>
  <si>
    <t>DEKUYPER RAZZMATAZZ RASP/LMNADE LIQUEUR - CRDL-LQR&amp;SPC-OTH - 1.0 LTR  ( AL - E000256 )</t>
  </si>
  <si>
    <t>DEKUYPER TRIPLE SEC - CRDL-LQR&amp;SPC-TRIPLE SEC - 1.0 LTR  ( AL - E000257 )</t>
  </si>
  <si>
    <t>BACARDI GOLD DARK RUM - RUM-GOLD - 1.0 LTR  ( AL - E000265 )</t>
  </si>
  <si>
    <t>PINNACLE WHIPPED CREAM FLAVORED VODKA - VODKA-FLVRD-IMP - 1.0 LTR  ( AL - E000275 )</t>
  </si>
  <si>
    <t>BURNETT'S VODKA 80 PROOF - VODKA-CLASSIC-DOM - 1.0 LTR  ( AL - E000297 )</t>
  </si>
  <si>
    <t>JACK DANIELS BLACK LABEL - DOM WHSKY-STRT-BRBN/TN - 1.0 LTR  ( AL - E000305 )</t>
  </si>
  <si>
    <t>WOODFORD RSV DERBY BOURBON - DOM WHSKY-STRT-SM BTCH - 1.0 LTR  ( AL - E000343 )</t>
  </si>
  <si>
    <t>JACK DANIELS TENNESSEE HONEY LIQUEUR - DOM WHSKY-BLND - 1.0 LTR  ( AL - E000361 )</t>
  </si>
  <si>
    <t>SMIRNOFF - VODKA-CLASSIC-DOM - 1.0 LTR  ( AL - E000363 )</t>
  </si>
  <si>
    <t>BARTON - VODKA-CLASSIC-DOM - 1.0 LTR  ( AL - E000364 )</t>
  </si>
  <si>
    <t>TAAKA - VODKA-CLASSIC-DOM - 1.0 LTR  ( AL - E000367 )</t>
  </si>
  <si>
    <t>SMIRNOFF - VODKA-CLASSIC-DOM - 1.0 LTR  ( AL - E000391 )</t>
  </si>
  <si>
    <t>CUERVO ESPECIAL - TEQUILA-GOLD - 1.0 LTR  ( AL - E000393 )</t>
  </si>
  <si>
    <t>JOSE CUERVO ESPECIAL SILVER - TEQUILA-BLANCO - 1.0 LTR  ( AL - E000395 )</t>
  </si>
  <si>
    <t>JAGERMEISTER - CRDL-LQR&amp;SPC-OTH - 1.0 LTR  ( AL - E000396 )</t>
  </si>
  <si>
    <t>MONTEZUMA - TEQUILA-GOLD - 1.0 LTR  ( AL - E000410 )</t>
  </si>
  <si>
    <t>MONTEZUMA - TEQUILA-BLANCO - 1.0 LTR  ( AL - E000411 )</t>
  </si>
  <si>
    <t>MONTEZUMA TRIPLE SEC - CRDL-LQR&amp;SPC-TRIPLE SEC - 1.0 LTR  ( AL - E000414 )</t>
  </si>
  <si>
    <t>SOUTHERN COMFORT 70 (WAS 76 PROOF) - DOM WHSKY-BLND - 1.0 LTR  ( AL - E000418 )</t>
  </si>
  <si>
    <t>GENTLEMAN JACK - DOM WHSKY-STRT-BRBN/TN - 1.0 LTR  ( AL - E000419 )</t>
  </si>
  <si>
    <t>CHRISTIAN BRANDY VS - BRNDY/CGNC-DOM - 1.0 LTR  ( AL - E000422 )</t>
  </si>
  <si>
    <t>COPA DE ORO MEXICAN - CRDL-LQR&amp;SPC-OTH - 1.0 LTR  ( AL - E000424 )</t>
  </si>
  <si>
    <t>KAHLUA MEXICAN LIQUOR - CRDL-COFFEE LQR - 1.0 LTR  ( AL - E000425 )</t>
  </si>
  <si>
    <t>WILD TURKEY 101 STRAIGHT BOURBON - DOM WHSKY-STRT-BRBN/TN - 1.0 LTR  ( AL - E000453 )</t>
  </si>
  <si>
    <t>CIROC RED BERRY FLAVORED VODKA SPECIALTY - VODKA-FLVRD-IMP - 1.0 LTR  ( AL - E000457 )</t>
  </si>
  <si>
    <t>DESERT ISLAND LONG ISLAND ICE TEA - COCKTAILS - 1.0 LTR  ( AL - E000462 )</t>
  </si>
  <si>
    <t>PAUL MASSON GRANDE AMBER - BRNDY/CGNC-DOM - 1.0 LTR  ( AL - E000467 )</t>
  </si>
  <si>
    <t>CANADIAN MIST - CAN-US BLND-US BTLD - 1.0 LTR  ( AL - E000495 )</t>
  </si>
  <si>
    <t>NEW AMSTERDAM VODKA - VODKA-CLASSIC-DOM - 1.0 LTR  ( AL - E000496 )</t>
  </si>
  <si>
    <t>CHAPALA COFFEE - CRDL-COFFEE LQR - 1.0 LTR  ( AL - E000535 )</t>
  </si>
  <si>
    <t>COURVOISIER V S - BRNDY/CGNC-CGNC-VS - 1.0 LTR  ( AL - E000549 )</t>
  </si>
  <si>
    <t>CLUB 400 SPECIAL RESERVE - DOM WHSKY-BLND - 1.0 LTR  ( AL - E000570 )</t>
  </si>
  <si>
    <t>KETEL ONE DUTCH VODKA - VODKA-CLASSIC-IMP - 1.0 LTR  ( AL - E000598 )</t>
  </si>
  <si>
    <t>RUMPLE MINZE PEPPERMINT SCHNAPPS - CRDL-SNPS-PPRMNT - 1.0 LTR  ( AL - E000605 )</t>
  </si>
  <si>
    <t>BOMBAY SAPPHIRE - GIN-CLASSIC-IMP - 1.0 LTR  ( AL - E000641 )</t>
  </si>
  <si>
    <t>BAILEYS ORIGINAL IRISH CREAM LIQUEUR - CRDL-CRM LQR - 1.0 LTR  ( AL - E000646 )</t>
  </si>
  <si>
    <t>BEAMS 8 STAR - DOM WHSKY-BLND - 1.0 LTR  ( AL - E000657 )</t>
  </si>
  <si>
    <t>JIM BEAM - DOM WHSKY-STRT-BRBN/TN - 1.0 LTR  ( AL - E000664 )</t>
  </si>
  <si>
    <t>REMY MARTIN VSOP - BRNDY/CGNC-CGNC-VSOP - 1.0 LTR  ( AL - E000669 )</t>
  </si>
  <si>
    <t>J AND B RARE - SCOTCH-BLND-FRGN BTLD - 1.0 LTR  ( AL - E000670 )</t>
  </si>
  <si>
    <t>ABSOLUT - VODKA-CLASSIC-IMP - 1.0 LTR  ( AL - E000675 )</t>
  </si>
  <si>
    <t>JOHNNIE WALKER BLACK - SCOTCH-BLND-FRGN BTLD - 1.0 LTR  ( AL - E000686 )</t>
  </si>
  <si>
    <t>JOHNNIE WALKER RED LABEL - SCOTCH-BLND-FRGN BTLD - 1.0 LTR  ( AL - E000688 )</t>
  </si>
  <si>
    <t>TANQUERAY - GIN-CLASSIC-IMP - 1.0 LTR  ( AL - E000689 )</t>
  </si>
  <si>
    <t>E &amp; J - BRNDY/CGNC-DOM - 1.0 LTR  ( AL - E000690 )</t>
  </si>
  <si>
    <t>ABSOLUT CITRON - VODKA-FLVRD-IMP - 1.0 LTR  ( AL - E000691 )</t>
  </si>
  <si>
    <t>GRAND MARNIER - CRDL-LQR&amp;SPC-OTH - 1.0 LTR  ( AL - E000692 )</t>
  </si>
  <si>
    <t>SEAGRAM'S EXTRA SMOOTH VODKA - VODKA-CLASSIC-DOM - 1.0 LTR  ( AL - E000726 )</t>
  </si>
  <si>
    <t>SAILOR JERRY SPICED NAVY RUM - RUM-FLVRD - 1.0 LTR  ( AL - E000727 )</t>
  </si>
  <si>
    <t>CIROC SNAP FROST VODKA - VODKA-CLASSIC-IMP - 1.0 LTR  ( AL - E000729 )</t>
  </si>
  <si>
    <t>CIROC PEACH FLAVORED VODKA SPECIALTY - VODKA-FLVRD-IMP - 1.0 LTR  ( AL - E000748 )</t>
  </si>
  <si>
    <t>DEKUYPER AMARETTO SILK 42 PROOF LIQUEUR - CRDL-LQR&amp;SPC-AMRT - 1.0 LTR  ( AL - E000823 )</t>
  </si>
  <si>
    <t>SKYY - VODKA-CLASSIC-DOM - 1.0 LTR  ( AL - E000962 )</t>
  </si>
  <si>
    <t>SVEDKA SWEDISH VODKA - VODKA-CLASSIC-IMP - 1.0 LTR  ( AL - E000990 )</t>
  </si>
  <si>
    <t>BELVEDERE POLISH VODKA - VODKA-CLASSIC-IMP - 1.0 LTR  ( AL - E001000 )</t>
  </si>
  <si>
    <t>BOLS TRIPLE SEC 30 PROOF - CRDL-LQR&amp;SPC-TRIPLE SEC - 1.0 LTR  ( AL - E001173 )</t>
  </si>
  <si>
    <t>DEKUYPER CREME COCOA DARK LIQUEUR - CRDL-LQR&amp;SPC-CRM - 1.0 LTR  ( AL - E001186 )</t>
  </si>
  <si>
    <t>DEKUYPER CREME DE BANANA - CRDL-LQR&amp;SPC-CRM - 1.0 LTR  ( AL - E001187 )</t>
  </si>
  <si>
    <t>DEKUYPER - BRNDY/CGNC-DOM - 1.0 LTR  ( AL - E001188 )</t>
  </si>
  <si>
    <t>DEKUYPER SOUR APPLE PUCKER - CRDL-SNPS-APPL - 1.0 LTR  ( AL - E001228 )</t>
  </si>
  <si>
    <t>JACK DANIELS SINATRA GIFT CARTON - DOM WHSKY-STRT-BRBN/TN - 1.0 LTR  ( AL - E001327 )</t>
  </si>
  <si>
    <t>BARTON LONG ISLAND ICE TEA - COCKTAILS - 1.0 LTR  ( AL - E001364 )</t>
  </si>
  <si>
    <t>DEKUYPER CREME DE MENTHE GREEN - CRDL-LQR&amp;SPC-CRM - 1.0 LTR  ( AL - E001379 )</t>
  </si>
  <si>
    <t>DEKUYPER CREME DE MENTHE WHITE - CRDL-LQR&amp;SPC-CRM - 1.0 LTR  ( AL - E001380 )</t>
  </si>
  <si>
    <t>DEKUYPER SLOE GIN - CRDL-LQR&amp;SPC-SLOE GIN - 1.0 LTR  ( AL - E001381 )</t>
  </si>
  <si>
    <t>GREY GOOSE IMPORTED VODKA - VODKA-CLASSIC-IMP - 1.0 LTR  ( AL - E001400 )</t>
  </si>
  <si>
    <t>WOODFORD RSV KENTUCKY STRAIGHT BOURBON - DOM WHSKY-STRT-SM BTCH - 1.0 LTR  ( AL - E001515 )</t>
  </si>
  <si>
    <t>OLD FORESTER MINT JULEP BOURBON COCKTAIL - COCKTAILS - 1.0 LTR  ( AL - E001582 )</t>
  </si>
  <si>
    <t>BOLS SOUR APPLE SCHNAPPS - CRDL-SNPS-APPL - 1.0 LTR  ( AL - E001687 )</t>
  </si>
  <si>
    <t>E &amp; J GALLO SUPERIOR RESERVE VSOP - BRNDY/CGNC-DOM - 1.0 LTR  ( AL - E001690 )</t>
  </si>
  <si>
    <t>BOLS ORANGE - CRDL-LQR&amp;SPC-CURACAO - 1.0 LTR  ( AL - E001693 )</t>
  </si>
  <si>
    <t>DEKUYPER ORANGE - CRDL-LQR&amp;SPC-CURACAO - 1.0 LTR  ( AL - E001760 )</t>
  </si>
  <si>
    <t>RICHARDS WILD ROSE RED - DOM BEVRGE WN - 1.0 LTR  ( AL - E002853 )</t>
  </si>
  <si>
    <t>WHISKEY WILLY'S ORIGINAL BLOODY MARY MIX - COCKTAILS - 1.0 LTR  ( AL - E003006 )</t>
  </si>
  <si>
    <t>FINEST CALL SWEET 'N' SOUR WINE MIX - TABLE OTHER - 1.0 LTR  ( AL - E003615 )</t>
  </si>
  <si>
    <t>FINEST CALL STRAWBERRY PUREE WINE MIX - TABLE OTHER - 1.0 LTR  ( AL - E003616 )</t>
  </si>
  <si>
    <t>FINEST CALL GRENADINE - TABLE OTHER - 1.0 LTR  ( AL - E003618 )</t>
  </si>
  <si>
    <t>MASTER OF MIXES STRAWBERRY DAIQUIRI - TABLE OTHER - 1.0 LTR  ( AL - E003717 )</t>
  </si>
  <si>
    <t>JOSE CUERVO LIME MARGARITA MIX - COCKTAILS - 1.0 LTR  ( AL - E003730 )</t>
  </si>
  <si>
    <t>MASTER OF MIXES MARGARITA - TABLE OTHER - 1.0 LTR  ( AL - E003911 )</t>
  </si>
  <si>
    <t>MASTER OF MIXES SWEET AND SOUR - TABLE OTHER - 1.0 LTR  ( AL - E003926 )</t>
  </si>
  <si>
    <t>MASTER OF MIXES T COL - TABLE OTHER - 1.0 LTR  ( AL - E003936 )</t>
  </si>
  <si>
    <t>MASTER OF MIXES WHISKEY SOUR - TABLE OTHER - 1.0 LTR  ( AL - E003981 )</t>
  </si>
  <si>
    <t>MASTER OF MIXES SOUR APPLE MARTINI - TABLE OTHER - 1.0 LTR  ( AL - E003988 )</t>
  </si>
  <si>
    <t>CHARLESTON BLOODY MARY MIX - TABLE OTHER - 1.0 LTR  ( AL - E003990 )</t>
  </si>
  <si>
    <t>CHARLESTON FRESH&amp;VEGGIE BLOODY MARY MIX - TABLE OTHER - 1.0 LTR  ( AL - E003991 )</t>
  </si>
  <si>
    <t>CRUZAN GUAVA FLAVORED RUM - RUM-FLVRD - 1.0 LTR  ( AL - E004002 )</t>
  </si>
  <si>
    <t>BOLS - CRDL-LQR&amp;SPC-CRM - 1.0 LTR  ( AL - E004003 )</t>
  </si>
  <si>
    <t>MR BOSTON - VODKA-CLASSIC-DOM - 1.0 LTR  ( AL - E004014 )</t>
  </si>
  <si>
    <t>PEDRO DOMECQ DON PEDRO RESERVA ESPECIAL - BRNDY/CGNC-IMP - 1.0 LTR  ( AL - E004054 )</t>
  </si>
  <si>
    <t>PINNACLE MANGO FLAVORED VODKA (DSS) - VODKA-FLVRD-IMP - 1.0 LTR  ( AL - E004057 )</t>
  </si>
  <si>
    <t>RONDIAZ RUM WHITE - RUM-LIGHT - 1.0 LTR  ( AL - E004119 )</t>
  </si>
  <si>
    <t>DEKUYPER TROPICAL COCONUT RUM LIQUEUR - RUM-FLVRD - 1.0 LTR  ( AL - E004130 )</t>
  </si>
  <si>
    <t>HIRAM WALKER CREME DE NOYAUX - CRDL-LQR&amp;SPC-CRM - 1.0 LTR  ( AL - E004146 )</t>
  </si>
  <si>
    <t>BOLS STRAWBERRY LIQUEUR - CRDL-LQR&amp;SPC-FRT - 1.0 LTR  ( AL - E004149 )</t>
  </si>
  <si>
    <t>WASABE VODKA BLENDED W/SAKE NETHERLANDS - VODKA-FLVRD-IMP - 1.0 LTR  ( AL - E004155 )</t>
  </si>
  <si>
    <t>AL-E004175</t>
  </si>
  <si>
    <t>SOBIESKI POLISH VODKA - VODKA-CLASSIC-IMP - 1.0 LTR  ( AL - E004181 )</t>
  </si>
  <si>
    <t>DON Q COCO COCONUT FLAVORED RUM - RUM-FLVRD - 1.0 LTR  ( AL - E004183 )</t>
  </si>
  <si>
    <t>DON Q LIMON CITRUS FLAVORED RUM - RUM-FLVRD - 1.0 LTR  ( AL - E004184 )</t>
  </si>
  <si>
    <t>HIRAM WALKER HAZELNUT LIQUEUR - CRDL-LQR&amp;SPC-HZLNT - 1.0 LTR  ( AL - E004200 )</t>
  </si>
  <si>
    <t>HIRAM WALKER RASPBERRY - CRDL-SNPS-OTH - 1.0 LTR  ( AL - E004226 )</t>
  </si>
  <si>
    <t>360 HUCKLEBERRY FLAVORED VODKA - VODKA-FLVRD-DOM - 1.0 LTR  ( AL - E004239 )</t>
  </si>
  <si>
    <t>BOLS - CRDL-LQR&amp;SPC-ANSE FLVRD - 1.0 LTR  ( AL - E004335 )</t>
  </si>
  <si>
    <t>DOMAINE DE CANTON FRENCH GINGER LIQUEUR - CRDL-LQR&amp;SPC-OTH - 1.0 LTR  ( AL - E004338 )</t>
  </si>
  <si>
    <t>BOLS CREME MENTH GREEN - CRDL-LQR&amp;SPC-CRM - 1.0 LTR  ( AL - E004339 )</t>
  </si>
  <si>
    <t>BOLS SLOE GIN - CRDL-LQR&amp;SPC-SLOE GIN - 1.0 LTR  ( AL - E004381 )</t>
  </si>
  <si>
    <t>COINTREAU - CRDL-LQR&amp;SPC-OTH - 1.0 LTR  ( AL - E004402 )</t>
  </si>
  <si>
    <t>MR BOSTON SOUR APPLE SCHNAPPS - CRDL-SNPS-APPL - 1.0 LTR  ( AL - E004484 )</t>
  </si>
  <si>
    <t>MR BOSTON BUTTERSCOTCH SCHNAPPS - CRDL-SNPS-BTRSCTCH - 1.0 LTR  ( AL - E004485 )</t>
  </si>
  <si>
    <t>MR BOSTON AMARETTO - CRDL-LQR&amp;SPC-AMRT - 1.0 LTR  ( AL - E004490 )</t>
  </si>
  <si>
    <t>MR BOSTON WHITE ANISETTE - CRDL-LQR&amp;SPC-ANSE FLVRD - 1.0 LTR  ( AL - E004491 )</t>
  </si>
  <si>
    <t>MR BOSTON MELON - CRDL-LQR&amp;SPC-FRT - 1.0 LTR  ( AL - E004492 )</t>
  </si>
  <si>
    <t>MR BOSTON CREME DE MENTHE WHITE - CRDL-LQR&amp;SPC-CRM - 1.0 LTR  ( AL - E004494 )</t>
  </si>
  <si>
    <t>MR BOSTON CREME DE MENTHE GREEN - CRDL-LQR&amp;SPC-CRM - 1.0 LTR  ( AL - E004497 )</t>
  </si>
  <si>
    <t>MR BOSTON CREME DE CACAO BROWN - CRDL-LQR&amp;SPC-CRM - 1.0 LTR  ( AL - E004499 )</t>
  </si>
  <si>
    <t>MR BOSTON CREME DE CACAO WHITE - CRDL-LQR&amp;SPC-CRM - 1.0 LTR  ( AL - E004511 )</t>
  </si>
  <si>
    <t>MR BOSTON BLACK RASPBERRY LIQUEUR - CRDL-LQR&amp;SPC-FRT - 1.0 LTR  ( AL - E004515 )</t>
  </si>
  <si>
    <t>DEKUYPER TROPICAL PINEAPPLE LIQUEUR - CRDL-LQR&amp;SPC-OTH - 1.0 LTR  ( AL - E004541 )</t>
  </si>
  <si>
    <t>CRUZAN COCONUT FLAVORED V.I. RUM - RUM-FLVRD - 1.0 LTR  ( AL - E004556 )</t>
  </si>
  <si>
    <t>360 DOUBLE CHOCOLATE FLAVORED VODKA - VODKA-FLVRD-DOM - 1.0 LTR  ( AL - E004607 )</t>
  </si>
  <si>
    <t>HIRAM WALKER 60 PROOF - BRNDY/CGNC-DOM - 1.0 LTR  ( AL - E004617 )</t>
  </si>
  <si>
    <t>DEKUYPER CREME DE CASSIS - CRDL-LQR&amp;SPC-CRM - 1.0 LTR  ( AL - E004620 )</t>
  </si>
  <si>
    <t>CRUZAN WHITE - RUM-LIGHT - 1.0 LTR  ( AL - E004622 )</t>
  </si>
  <si>
    <t>HIRAM WALKER CREME DE CACAO WHITE 30 PRF - CRDL-LQR&amp;SPC-CRM - 1.0 LTR  ( AL - E004652 )</t>
  </si>
  <si>
    <t>CUTTY SARK - SCOTCH-BLND-FRGN BTLD - 1.0 LTR  ( AL - E004654 )</t>
  </si>
  <si>
    <t>J W DANT - DOM WHSKY-STRT-BRBN/TN - 1.0 LTR  ( AL - E004665 )</t>
  </si>
  <si>
    <t>CACHACA 51 PIRASSUNUNGA - CACHACA - 1.0 LTR  ( AL - E004683 )</t>
  </si>
  <si>
    <t>360 MANDARIN ORANGE FLAVORED VODKA - VODKA-FLVRD-DOM - 1.0 LTR  ( AL - E004691 )</t>
  </si>
  <si>
    <t>JUAREZ - TEQUILA-GOLD - 1.0 LTR  ( AL - E004696 )</t>
  </si>
  <si>
    <t>360 MADAGASCAR VANILLA FLAVORED VODKA - VODKA-FLVRD-DOM - 1.0 LTR  ( AL - E004698 )</t>
  </si>
  <si>
    <t>EVERCLEAR 190 ALCOHOL - NEUTRAL GRAIN SPIRIT - 1.0 LTR  ( AL - E004709 )</t>
  </si>
  <si>
    <t>DON Q GOLD RUM - RUM-GOLD - 1.0 LTR  ( AL - E004754 )</t>
  </si>
  <si>
    <t>JEFFERSON'S WOOD EXPERIMENT COLL:5/200ML - DOM WHSKY-STRT-BRBN/TN - 1.0 LTR  ( AL - E004775 )</t>
  </si>
  <si>
    <t>BOLS - BRNDY/CGNC-DOM - 1.0 LTR  ( AL - E004836 )</t>
  </si>
  <si>
    <t>DON Q CRISTAL RUM - RUM-LIGHT - 1.0 LTR  ( AL - E004840 )</t>
  </si>
  <si>
    <t>LICOR 43 - CRDL-LQR&amp;SPC-OTH - 1.0 LTR  ( AL - E004864 )</t>
  </si>
  <si>
    <t>360 RED DELICIOUS APPLE FLAVORED VODKA - VODKA-FLVRD-DOM - 1.0 LTR  ( AL - E004873 )</t>
  </si>
  <si>
    <t>MARGARITAVILLE PREMUIM COCONUT RUM - RUM-FLVRD - 1.0 LTR  ( AL - E004896 )</t>
  </si>
  <si>
    <t>CRUZAN DARK - RUM-AGED/DARK - 1.0 LTR  ( AL - E004900 )</t>
  </si>
  <si>
    <t>MARGARITAVILLE PREMIUM DARK RUM - RUM-AGED/DARK - 1.0 LTR  ( AL - E004903 )</t>
  </si>
  <si>
    <t>BOLS CREME DE CACAO WHITE - CRDL-LQR&amp;SPC-CRM - 1.0 LTR  ( AL - E004973 )</t>
  </si>
  <si>
    <t>BENCHMARK OLD # 8 STRAIGHT BOURBON - DOM WHSKY-STRT-BRBN/TN - 1.0 LTR  ( AL - E005065 )</t>
  </si>
  <si>
    <t>AL-E005088</t>
  </si>
  <si>
    <t>FINLANDIA RASPBERRY FLAVORED VODKA - VODKA-FLVRD-IMP - 1.0 LTR  ( AL - E005173 )</t>
  </si>
  <si>
    <t>EL TORO SILVER TEQUILA - TEQUILA-BLANCO - 1.0 LTR  ( AL - E005174 )</t>
  </si>
  <si>
    <t>EL TORO GOLD TEQUILA - TEQUILA-GOLD - 1.0 LTR  ( AL - E005175 )</t>
  </si>
  <si>
    <t>360 RED RASPBERRY FLAVORED VODKA - VODKA-FLVRD-DOM - 1.0 LTR  ( AL - E005182 )</t>
  </si>
  <si>
    <t>MR BOSTON TRIPLE SEC - CRDL-LQR&amp;SPC-TRIPLE SEC - 1.0 LTR  ( AL - E005195 )</t>
  </si>
  <si>
    <t>MR BOSTON'S RIVA - GIN-CLASSIC-DOM - 1.0 LTR  ( AL - E005196 )</t>
  </si>
  <si>
    <t>DI AMORE QUATTRO ORANGE LIQUEUR - CRDL-LQR&amp;SPC-FRT - 1.0 LTR  ( AL - E005204 )</t>
  </si>
  <si>
    <t>DEKUYPER CREME DE ALMOND - CRDL-LQR&amp;SPC-CRM - 1.0 LTR  ( AL - E005216 )</t>
  </si>
  <si>
    <t>DEKUYPER GINGER LIQUEUR - CRDL-LQR&amp;SPC-OTH - 1.0 LTR  ( AL - E005280 )</t>
  </si>
  <si>
    <t>DEKUYPER BLOOD ORANGE LIQUEUR - CRDL-LQR&amp;SPC-OTH - 1.0 LTR  ( AL - E005281 )</t>
  </si>
  <si>
    <t>DEEP EDDY VODKA - VODKA-CLASSIC-DOM - 1.0 LTR  ( AL - E005293 )</t>
  </si>
  <si>
    <t>DEEP EDDY SWEET TEA FLAVORED VODKA - VODKA-FLVRD-DOM - 1.0 LTR  ( AL - E005294 )</t>
  </si>
  <si>
    <t>WOODFORD RSV PERSONAL SELECT/BARREL - DOM WHSKY-STRT-SM BTCH - 1.0 LTR  ( AL - E005361 )</t>
  </si>
  <si>
    <t>KAMCHATKA 80 VODKA WITH PREMIUM LIQUEUR - VODKA-CLASSIC-DOM - 1.0 LTR  ( AL - E005368 )</t>
  </si>
  <si>
    <t>FAMILIA CAMARENA SILVER TEQUILA - TEQUILA-BLANCO - 1.0 LTR  ( AL - E005369 )</t>
  </si>
  <si>
    <t>FAMILIA CAMARENA REPOSADO TEQUILA - TEQUILA-REPOSADO - 1.0 LTR  ( AL - E005372 )</t>
  </si>
  <si>
    <t>DEEP EDDY RUBY RED GRAPEFRUIT FLVRD VOD - VODKA-FLVRD-DOM - 1.0 LTR  ( AL - E005439 )</t>
  </si>
  <si>
    <t>CANDOLINI GRAPPA RUTA - BRNDY/CGNC-IMP - 1.0 LTR  ( AL - E005519 )</t>
  </si>
  <si>
    <t>GOSLING BLACK SEAL 80 PROOF - RUM-GOLD - 1.0 LTR  ( AL - E005529 )</t>
  </si>
  <si>
    <t>EXOTICO REPOSADO TEQUILA - TEQUILA-REPOSADO - 1.0 LTR  ( AL - E005615 )</t>
  </si>
  <si>
    <t>LUNAZUL REPOSADO TEQUILA - TEQUILA-REPOSADO - 1.0 LTR  ( AL - E005741 )</t>
  </si>
  <si>
    <t>SAUZA BLUE REPOSADO TEQUILA - TEQUILA-REPOSADO - 1.0 LTR  ( AL - E005752 )</t>
  </si>
  <si>
    <t>EXOTICO BLANCO TEQUILA - TEQUILA-BLANCO - 1.0 LTR  ( AL - E005840 )</t>
  </si>
  <si>
    <t>BOLS WATERMELON LIQUEUR - CRDL-LQR&amp;SPC-FRT - 1.0 LTR  ( AL - E005860 )</t>
  </si>
  <si>
    <t>DRAKE'S ORGANIC VODKA LIMITED EDITION - VODKA-CLASSIC-DOM - 1.0 LTR  ( AL - E006320 )</t>
  </si>
  <si>
    <t>CYNAR ITALIAN BITTER LIQUEUR - CRDL-LQR&amp;SPC-OTH - 1.0 LTR  ( AL - E007148 )</t>
  </si>
  <si>
    <t>AL-E007301</t>
  </si>
  <si>
    <t>CIROC VS FRENCH BRANDY - BRNDY/CGNC-IMP - 1.0 LTR  ( AL - E007301 )</t>
  </si>
  <si>
    <t>SMIRNOFF CITRUS FLAVORED (DSS) - VODKA-FLVRD-DOM - 1.0 LTR  ( AL - E008003 )</t>
  </si>
  <si>
    <t>OLD CROW - DOM WHSKY-STRT-BRBN/TN - 1.0 LTR  ( AL - E008004 )</t>
  </si>
  <si>
    <t>ABSOLUT MANDRIN FLAVORED VODKA - VODKA-FLVRD-IMP - 1.0 LTR  ( AL - E008008 )</t>
  </si>
  <si>
    <t>ABSOLUT RASPBERRY FLAVORED VODKA - VODKA-FLVRD-IMP - 1.0 LTR  ( AL - E008009 )</t>
  </si>
  <si>
    <t>ABSOLUT VANILIA - VODKA-FLVRD-IMP - 1.0 LTR  ( AL - E008010 )</t>
  </si>
  <si>
    <t>ARISTOCRAT SUPREME WHITE TEQUILA - TEQUILA-BLANCO - 1.0 LTR  ( AL - E008012 )</t>
  </si>
  <si>
    <t>BACARDI LIMON RUM SPECIALTY - RUM-FLVRD - 1.0 LTR  ( AL - E008013 )</t>
  </si>
  <si>
    <t>BEEFEATER - GIN-CLASSIC-IMP - 1.0 LTR  ( AL - E008014 )</t>
  </si>
  <si>
    <t>BOLS - BRNDY/CGNC-DOM - 1.0 LTR  ( AL - E008015 )</t>
  </si>
  <si>
    <t>BOLS - CRDL-SNPS-PPRMNT - 1.0 LTR  ( AL - E008016 )</t>
  </si>
  <si>
    <t>BOLS AMARETTO - CRDL-LQR&amp;SPC-AMRT - 1.0 LTR  ( AL - E008017 )</t>
  </si>
  <si>
    <t>BOLS MELON LIQUEUR - CRDL-LQR&amp;SPC-FRT - 1.0 LTR  ( AL - E008018 )</t>
  </si>
  <si>
    <t>BOMBAY - GIN-CLASSIC-IMP - 1.0 LTR  ( AL - E008019 )</t>
  </si>
  <si>
    <t>CLUB 400 - GIN-CLASSIC-DOM - 1.0 LTR  ( AL - E008021 )</t>
  </si>
  <si>
    <t>CRUZAN 151 VI RUM - RUM-GOLD - 1.0 LTR  ( AL - E008022 )</t>
  </si>
  <si>
    <t>DON ALEJANDRO GOLD TEQUILA - TEQUILA-GOLD - 1.0 LTR  ( AL - E008023 )</t>
  </si>
  <si>
    <t>JEREMIAH WEED SWEET TEA FLAVORED VODKA - VODKA-FLVRD-DOM - 1.0 LTR  ( AL - E008026 )</t>
  </si>
  <si>
    <t>JUAREZ GOLD DSS TEQUILA BASED CORDIAL - TEQUILA-GOLD - 1.0 LTR  ( AL - E008027 )</t>
  </si>
  <si>
    <t>KENTUCKY TAVERN - DOM WHSKY-STRT-BRBN/TN - 1.0 LTR  ( AL - E008028 )</t>
  </si>
  <si>
    <t>MONTEZUMA BLUE TEQUILA BLEND - CRDL-LQR&amp;SPC-OTH - 1.0 LTR  ( AL - E008031 )</t>
  </si>
  <si>
    <t>SAUZA GIRO TEQUILA SILVER - TEQUILA-BLANCO - 1.0 LTR  ( AL - E008032 )</t>
  </si>
  <si>
    <t>TOPAZ WHITE TEQUILA - TEQUILA-BLANCO - 1.0 LTR  ( AL - E008039 )</t>
  </si>
  <si>
    <t>BOLS CREME DE BANANA - CRDL-LQR&amp;SPC-CRM - 1.0 LTR  ( AL - E008041 )</t>
  </si>
  <si>
    <t>BOLS CREAM DE CACAO DARK - CRDL-LQR&amp;SPC-CRM - 1.0 LTR  ( AL - E008042 )</t>
  </si>
  <si>
    <t>DEKUYPER O3 ORANGE LIQUEUR - CRDL-LQR&amp;SPC-OTH - 1.0 LTR  ( AL - E008054 )</t>
  </si>
  <si>
    <t>SAUZA GIRO TEQUILA GOLD - TEQUILA-GOLD - 1.0 LTR  ( AL - E008058 )</t>
  </si>
  <si>
    <t>JACK DANIELS TENNESSEE FIRE LIQUEUR - DOM WHSKY-BLND - 1.0 LTR  ( AL - E008060 )</t>
  </si>
  <si>
    <t>FINLANDIA - VODKA-CLASSIC-IMP - 1.0 LTR  ( AL - E008065 )</t>
  </si>
  <si>
    <t>EL JIMADOR SILVER TEQUILA (WAS BLANCO) - TEQUILA-BLANCO - 1.0 LTR  ( AL - E008072 )</t>
  </si>
  <si>
    <t>KETEL ONE CITROEN VODKA - VODKA-FLVRD-IMP - 1.0 LTR  ( AL - E008073 )</t>
  </si>
  <si>
    <t>JIM BEAM APPLE FLAVORED WHISKEY - DOM WHSKY-BLND - 1.0 LTR  ( AL - E008074 )</t>
  </si>
  <si>
    <t>RUM HAVEN (CARIBBEAN RUM W/COCONUT LIQ) - RUM-FLVRD - 1.0 LTR  ( AL - E008084 )</t>
  </si>
  <si>
    <t>LARCENY KENTUCKY STRAIGHT BOURBON WHSKY - DOM WHSKY-STRT-BRBN/TN - 1.0 LTR  ( AL - E008094 )</t>
  </si>
  <si>
    <t>ABSOLUT ELYX VODKA - VODKA-CLASSIC-IMP - 1.0 LTR  ( AL - E008098 )</t>
  </si>
  <si>
    <t>CHAVO MALO BLANCO TEQUILA - TEQUILA-BLANCO - 1.0 LTR  ( AL - E008109 )</t>
  </si>
  <si>
    <t>BANHEZ JOVEN ESPADIN &amp; BARRIL MEZCAL - TEQUILA-BLANCO - 1.0 LTR  ( AL - E008126 )</t>
  </si>
  <si>
    <t>HOUSE OF STUART - SCOTCH-BLND-US BTLD - 1.0 LTR  ( AL - E008141 )</t>
  </si>
  <si>
    <t>BOLS MANGO LIQUEUR - CRDL-LQR&amp;SPC-FRT - 1.0 LTR  ( AL - E008151 )</t>
  </si>
  <si>
    <t>DEKUYPER RAZZMATAZZ RASP/LMNADE LIQUEUR - CRDL-LQR&amp;SPC-OTH - 1.0 LTR  ( AL - E008156 )</t>
  </si>
  <si>
    <t>WILD TURKEY 101 STRAIGHT RYE - DOM WHSKY-STRT-RYE - 1.0 LTR  ( AL - E008162 )</t>
  </si>
  <si>
    <t>CASTILLO WHITE - RUM-LIGHT - 1.0 LTR  ( AL - E008164 )</t>
  </si>
  <si>
    <t>JUAREZ TRIPLE SEC - CRDL-LQR&amp;SPC-TRIPLE SEC - 1.0 LTR  ( AL - E008170 )</t>
  </si>
  <si>
    <t>SCORESBY VERY RARE SCOTCH - SCOTCH-BLND-US BTLD - 1.0 LTR  ( AL - E008171 )</t>
  </si>
  <si>
    <t>BOLS GINGER LIQUEUR - CRDL-LQR&amp;SPC-OTH - 1.0 LTR  ( AL - E008176 )</t>
  </si>
  <si>
    <t>BASIL HAYDEN'S STRAIGHT BOURBON - DOM WHSKY-STRT-SM BTCH - 1.0 LTR  ( AL - E008183 )</t>
  </si>
  <si>
    <t>GILBEYS GIN - GIN-CLASSIC-DOM - 1.0 LTR  ( AL - E008202 )</t>
  </si>
  <si>
    <t>MI CAMPO BLANCO TEQUILA - TEQUILA-BLANCO - 1.0 LTR  ( AL - E008209 )</t>
  </si>
  <si>
    <t>MI CAMPO REPOSADO TEQUILA - TEQUILA-REPOSADO - 1.0 LTR  ( AL - E008210 )</t>
  </si>
  <si>
    <t>MONKEY 47 SCHWARZWALD DRY GIN - GIN-CLASSIC-IMP - 1.0 LTR  ( AL - E008213 )</t>
  </si>
  <si>
    <t>OLMECA ALTOS REPOSADO 100% DE AGAVE TEQ - TEQUILA-REPOSADO - 1.0 LTR  ( AL - E008445 )</t>
  </si>
  <si>
    <t>OLMECA ALTOS PLATA 100% DE AGAVE TEQUILA - TEQUILA-BLANCO - 1.0 LTR  ( AL - E008447 )</t>
  </si>
  <si>
    <t>FIREFLY SWEET TEA VODKA - VODKA-FLVRD-DOM - 1.0 LTR  ( AL - E008523 )</t>
  </si>
  <si>
    <t>SEAFARER LIGHT - RUM-LIGHT - 1.0 LTR  ( AL - E008578 )</t>
  </si>
  <si>
    <t>GOLDSCHLAGER CINNAMON SCHNAPPS IMPORTED - CRDL-SNPS-CNNMN - 1.0 LTR  ( AL - E008628 )</t>
  </si>
  <si>
    <t>LUNAZUL BLANCO TEQUILA - TEQUILA-BLANCO - 1.0 LTR  ( AL - E008664 )</t>
  </si>
  <si>
    <t>ABSOLUT PEPPAR - VODKA-FLVRD-IMP - 1.0 LTR  ( AL - E008680 )</t>
  </si>
  <si>
    <t>EL JIMADOR REPOSADO TEQUILA - TEQUILA-REPOSADO - 1.0 LTR  ( AL - E008737 )</t>
  </si>
  <si>
    <t>CROWN ROYAL REGAL APPLE FLAVORED WHISKEY - CAN-US BLND-US BTLD - 1.0 LTR  ( AL - E009013 )</t>
  </si>
  <si>
    <t>KRAKEN BLACK SPICED 70 PROOF RUM - RUM-FLVRD - 1.0 LTR  ( AL - E009020 )</t>
  </si>
  <si>
    <t>CALYPSO 151 GOLD RUM - RUM-GOLD - 1.0 LTR  ( AL - E009035 )</t>
  </si>
  <si>
    <t>360 SORRENTO LEMON FLAVORED VODKA - VODKA-FLVRD-DOM - 1.0 LTR  ( AL - E009063 )</t>
  </si>
  <si>
    <t>360 GEORGIA PEACH FLAVORED VODKA - VODKA-FLVRD-DOM - 1.0 LTR  ( AL - E009064 )</t>
  </si>
  <si>
    <t>PANCHO VILLA - TEQUILA-GOLD - 1.0 LTR  ( AL - E009210 )</t>
  </si>
  <si>
    <t>PANCHO VILLA - TEQUILA-BLANCO - 1.0 LTR  ( AL - E009211 )</t>
  </si>
  <si>
    <t>RONRICO WHITE - RUM-LIGHT - 1.0 LTR  ( AL - E009331 )</t>
  </si>
  <si>
    <t>JED ELIZABETH VODKA - VODKA-CLASSIC-DOM - 1.0 LTR  ( AL - E009343 )</t>
  </si>
  <si>
    <t>AL-E009658</t>
  </si>
  <si>
    <t>AL-E009751</t>
  </si>
  <si>
    <t>ZACKARIAH HARRIS KENTUCKY STRAIGHT BOURB - DOM WHSKY-STRT-BRBN/TN - 1.0 LTR  ( AL - E009751 )</t>
  </si>
  <si>
    <t>AL-E009819</t>
  </si>
  <si>
    <t>EARLY TIMES BOTTLED IN BOND BOURBON WSKY - DOM WHSKY-STRT-BRBN/TN - 1.0 LTR  ( AL - E009819 )</t>
  </si>
  <si>
    <t>BARTONS - CAN-US BLND-US BTLD - 1.75 LTR  ( AL - F000007 )</t>
  </si>
  <si>
    <t>VERY OLD BARTON 6 YEAR 80 PROOF - DOM WHSKY-STRT-BRBN/TN - 1.75 LTR  ( AL - F000009 )</t>
  </si>
  <si>
    <t>BARTON LIGHT - RUM-LIGHT - 1.75 LTR  ( AL - F000010 )</t>
  </si>
  <si>
    <t>USHER'S GREEN STRIPED - SCOTCH-BLND-US BTLD - 1.75 LTR  ( AL - F000014 )</t>
  </si>
  <si>
    <t>100 PIPERS - SCOTCH-BLND-US BTLD - 1.75 LTR  ( AL - F000015 )</t>
  </si>
  <si>
    <t>OLD FORESTER - DOM WHSKY-STRT-BRBN/TN - 1.75 LTR  ( AL - F000017 )</t>
  </si>
  <si>
    <t>EARLY TIMES KENTUCKY - DOM WHSKY-STRT-BRBN/TN - 1.75 LTR  ( AL - F000024 )</t>
  </si>
  <si>
    <t>KENTUCKY TAVERN - DOM WHSKY-STRT-BRBN/TN - 1.75 LTR  ( AL - F000026 )</t>
  </si>
  <si>
    <t>KENTUCKY GENTLEMAN BOURBON - BLEND - DOM WHSKY-BLND - 1.75 LTR  ( AL - F000034 )</t>
  </si>
  <si>
    <t>BARTON GIN - GIN-CLASSIC-DOM - 1.75 LTR  ( AL - F000039 )</t>
  </si>
  <si>
    <t>HOUSE OF STUART - SCOTCH-BLND-US BTLD - 1.75 LTR  ( AL - F000041 )</t>
  </si>
  <si>
    <t>PORT ROYAL SPICED FLAVORED RUM - RUM-FLVRD - 1.75 LTR  ( AL - F000043 )</t>
  </si>
  <si>
    <t>PINNACLE GIN (ENGLAND) - GIN-CLASSIC-IMP - 1.75 LTR  ( AL - F000044 )</t>
  </si>
  <si>
    <t>RONRICO WHITE - RUM-LIGHT - 1.75 LTR  ( AL - F000054 )</t>
  </si>
  <si>
    <t>WILD TURKEY 81 STRAIGHT BOURBON - DOM WHSKY-STRT-BRBN/TN - 1.75 LTR  ( AL - F000055 )</t>
  </si>
  <si>
    <t>ADMIRAL NELSON'S SPICED RUM - RUM-FLVRD - 1.75 LTR  ( AL - F000063 )</t>
  </si>
  <si>
    <t>DEKUYPER PEACHTREE SCHNAPPS - CRDL-SNPS-PEACH - 1.75 LTR  ( AL - F000067 )</t>
  </si>
  <si>
    <t>AL-F000068</t>
  </si>
  <si>
    <t>GLENFIDDICH 12 YEAR SCOTCH - SCOTCH-SNGL MALT - 1.75 LTR  ( AL - F000068 )</t>
  </si>
  <si>
    <t>NEW AMSTERDAM - GIN-CLASSIC-DOM - 1.75 LTR  ( AL - F000081 )</t>
  </si>
  <si>
    <t>SKOL - VODKA-CLASSIC-DOM - 1.75 LTR  ( AL - F000084 )</t>
  </si>
  <si>
    <t>CLAN MCGREGOR - SCOTCH-BLND-US BTLD - 1.75 LTR  ( AL - F000094 )</t>
  </si>
  <si>
    <t>DEWARS WHITE LABEL - SCOTCH-BLND-FRGN BTLD - 1.75 LTR  ( AL - F000095 )</t>
  </si>
  <si>
    <t>CAPTAIN MORGAN ORIGINAL SPICED - RUM-FLVRD - 1.75 LTR  ( AL - F000104 )</t>
  </si>
  <si>
    <t>THE GLENLIVET - SCOTCH-SNGL MALT - 1.75 LTR  ( AL - F000106 )</t>
  </si>
  <si>
    <t>WILD TURKEY AMERICAN HONEY - DOM WHSKY-BLND - 1.75 LTR  ( AL - F000107 )</t>
  </si>
  <si>
    <t>SEAGRAM'S SEVEN CROWN - DOM WHSKY-BLND - 1.75 LTR  ( AL - F000108 )</t>
  </si>
  <si>
    <t>SEAGRAMS V O - CAN-FRGN BLND-FRGN BTLD - 1.75 LTR  ( AL - F000109 )</t>
  </si>
  <si>
    <t>CHIVAS REGAL - SCOTCH-BLND-FRGN BTLD - 1.75 LTR  ( AL - F000110 )</t>
  </si>
  <si>
    <t>SEAGRAM'S EXTRA DRY - GIN-CLASSIC-DOM - 1.75 LTR  ( AL - F000112 )</t>
  </si>
  <si>
    <t>SEAGRAM TWISTED GIN (W/TWIST LIME FLAVR) - GIN-FLVRD-DOM - 1.75 LTR  ( AL - F000113 )</t>
  </si>
  <si>
    <t>CROWN ROYAL - CAN-FRGN BLND-FRGN BTLD - 1.75 LTR  ( AL - F000114 )</t>
  </si>
  <si>
    <t>LORD CALVERT - CAN-US BLND-US BTLD - 1.75 LTR  ( AL - F000115 )</t>
  </si>
  <si>
    <t>CANADIAN CLUB RESERVE TRIPLE AGED - CAN-US BLND-US BTLD - 1.75 LTR  ( AL - F000117 )</t>
  </si>
  <si>
    <t>CANADIAN CLUB ORIGINAL 1858 - CAN-US BLND-US BTLD - 1.75 LTR  ( AL - F000118 )</t>
  </si>
  <si>
    <t>CANADIAN HUNTER - CAN-US BLND-US BTLD - 1.75 LTR  ( AL - F000120 )</t>
  </si>
  <si>
    <t>BLACK VELVET - CAN-US BLND-US BTLD - 1.75 LTR  ( AL - F000123 )</t>
  </si>
  <si>
    <t>LAUDERS - SCOTCH-BLND-US BTLD - 1.75 LTR  ( AL - F000135 )</t>
  </si>
  <si>
    <t>ARISTOCRAT LIGHT - RUM-LIGHT - 1.75 LTR  ( AL - F000137 )</t>
  </si>
  <si>
    <t>CAPTAIN MORGAN ORG SPICED/BARREL SHAPE - RUM-FLVRD - 1.75 LTR  ( AL - F000138 )</t>
  </si>
  <si>
    <t>CROWN ROYAL RESERVE - CAN-FRGN BLND-FRGN BTLD - 1.75 LTR  ( AL - F000141 )</t>
  </si>
  <si>
    <t>NORTHERN LIGHT CANADIAN WHISKEY - CAN-US BLND-US BTLD - 1.75 LTR  ( AL - F000144 )</t>
  </si>
  <si>
    <t>TITO HANDMADE TEXAS VODKA - VODKA-CLASSIC-DOM - 1.75 LTR  ( AL - F000146 )</t>
  </si>
  <si>
    <t>EVAN WILLIAMS GREEN LABEL - DOM WHSKY-STRT-BRBN/TN - 1.75 LTR  ( AL - F000148 )</t>
  </si>
  <si>
    <t>EVAN WILLIAMS BLACK LABEL - DOM WHSKY-STRT-BRBN/TN - 1.75 LTR  ( AL - F000149 )</t>
  </si>
  <si>
    <t>ARISTOCRAT VODKA - VODKA-CLASSIC-DOM - 1.75 LTR  ( AL - F000152 )</t>
  </si>
  <si>
    <t>ANCIENT AGE - DOM WHSKY-STRT-BRBN/TN - 1.75 LTR  ( AL - F000153 )</t>
  </si>
  <si>
    <t>CANADIAN RICH AND RARE - CAN-US BLND-US BTLD - 1.75 LTR  ( AL - F000155 )</t>
  </si>
  <si>
    <t>MAKER'S MARK - DOM WHSKY-STRT-BRBN/TN - 1.75 LTR  ( AL - F000156 )</t>
  </si>
  <si>
    <t>CRAWFORDS - SCOTCH-BLND-US BTLD - 1.75 LTR  ( AL - F000157 )</t>
  </si>
  <si>
    <t>MACNAUGHTONS - CAN-FRGN BLND-FRGN BTLD - 1.75 LTR  ( AL - F000159 )</t>
  </si>
  <si>
    <t>MT.GAY ECLIPSE DARK - RUM-GOLD - 1.75 LTR  ( AL - F000160 )</t>
  </si>
  <si>
    <t>SCORESBY VERY RARE SCOTCH - SCOTCH-BLND-US BTLD - 1.75 LTR  ( AL - F000171 )</t>
  </si>
  <si>
    <t>BOURBON SUPREME BLENDED WHISKEY - DOM WHSKY-BLND - 1.75 LTR  ( AL - F000187 )</t>
  </si>
  <si>
    <t>OLD THOMPSON 70/30 - DOM WHSKY-BLND - 1.75 LTR  ( AL - F000188 )</t>
  </si>
  <si>
    <t>AL-F000194</t>
  </si>
  <si>
    <t>BASIL HAYDEN'S STRAIGHT BOURBON - DOM WHSKY-STRT-SM BTCH - 1.75 LTR  ( AL - F000194 )</t>
  </si>
  <si>
    <t>KNOB CREEK STRAIGHT BOURBON - DOM WHSKY-STRT-SM BTCH - 1.75 LTR  ( AL - F000195 )</t>
  </si>
  <si>
    <t>PINNACLE TROPICAL PUNCH FLVD VODKA (DSS) - VODKA-FLVRD-IMP - 1.75 LTR  ( AL - F000196 )</t>
  </si>
  <si>
    <t>POPOV 80PRF PREMIUM BLND VODKA SPECIALTY - VODKA-CLASSIC-DOM - 1.75 LTR  ( AL - F000201 )</t>
  </si>
  <si>
    <t>GILBEYS GIN - GIN-CLASSIC-DOM - 1.75 LTR  ( AL - F000202 )</t>
  </si>
  <si>
    <t>ANCIENT ANCIENT AGE - DOM WHSKY-STRT-BRBN/TN - 1.75 LTR  ( AL - F000210 )</t>
  </si>
  <si>
    <t>CROWN ROYAL BLACK CANADIAN WHISKY - CAN-FRGN BLND-FRGN BTLD - 1.75 LTR  ( AL - F000214 )</t>
  </si>
  <si>
    <t>CHI-CHI'S MARGARITA - COCKTAILS - 1.75 LTR  ( AL - F000219 )</t>
  </si>
  <si>
    <t>CANADIAN LTD - CAN-US BLND-US BTLD - 1.75 LTR  ( AL - F000222 )</t>
  </si>
  <si>
    <t>AMARETTO DI AMORE CLASSICO - CRDL-LQR&amp;SPC-AMRT - 1.75 LTR  ( AL - F000223 )</t>
  </si>
  <si>
    <t>OLD CROW - DOM WHSKY-STRT-BRBN/TN - 1.75 LTR  ( AL - F000232 )</t>
  </si>
  <si>
    <t>WINDSOR CANADIAN BLENDED CANADIAN WHISKY - CAN-US BLND-US BTLD - 1.75 LTR  ( AL - F000235 )</t>
  </si>
  <si>
    <t>HORNITOS REPOSADO TEQUILA - TEQUILA-REPOSADO - 1.75 LTR  ( AL - F000237 )</t>
  </si>
  <si>
    <t>KRAKEN BLACK SPICED RUM - RUM-FLVRD - 1.75 LTR  ( AL - F000246 )</t>
  </si>
  <si>
    <t>BACARDI SUPERIOR RUM - RUM-LIGHT - 1.75 LTR  ( AL - F000250 )</t>
  </si>
  <si>
    <t>CASTILLO WHITE PET - RUM-LIGHT - 1.75 LTR  ( AL - F000251 )</t>
  </si>
  <si>
    <t>CASTILLO GOLD PET - RUM-GOLD - 1.75 LTR  ( AL - F000252 )</t>
  </si>
  <si>
    <t>OLD FORESTER SIGNATURE - DOM WHSKY-STRT-BRBN/TN - 1.75 LTR  ( AL - F000253 )</t>
  </si>
  <si>
    <t>INVER HOUSE VERY RARE - SCOTCH-BLND-US BTLD - 1.75 LTR  ( AL - F000255 )</t>
  </si>
  <si>
    <t>DEKUYPER TRIPLE SEC - CRDL-LQR&amp;SPC-TRIPLE SEC - 1.75 LTR  ( AL - F000257 )</t>
  </si>
  <si>
    <t>BACARDI GOLD DARK RUM - RUM-GOLD - 1.75 LTR  ( AL - F000265 )</t>
  </si>
  <si>
    <t>BENCHMARK OLD # 8 STRAIGHT BOURBON - DOM WHSKY-STRT-BRBN/TN - 1.75 LTR  ( AL - F000266 )</t>
  </si>
  <si>
    <t>BACARDI SELECT (PREVIOUSLY BLACK) - RUM-GOLD - 1.75 LTR  ( AL - F000268 )</t>
  </si>
  <si>
    <t>PINNACLE WHIPPED CREAM FLAVORED VODKA - VODKA-FLVRD-IMP - 1.75 LTR  ( AL - F000275 )</t>
  </si>
  <si>
    <t>SALVADOR'S ORIGINAL MARGARITA 26PRF RTD - COCKTAILS - 1.75 LTR  ( AL - F000280 )</t>
  </si>
  <si>
    <t>MALIBU RUM PUNCH COCKTAIL READY-TO-SERVE - COCKTAILS - 1.75 LTR  ( AL - F000284 )</t>
  </si>
  <si>
    <t>CUERVO AUTHENTIC MANGO MARGARITAS - COCKTAILS - 1.75 LTR  ( AL - F000289 )</t>
  </si>
  <si>
    <t>BURNETT'S VODKA 80 PROOF - VODKA-CLASSIC-DOM - 1.75 LTR  ( AL - F000297 )</t>
  </si>
  <si>
    <t>JACK DANIELS BLACK LABEL - DOM WHSKY-STRT-BRBN/TN - 1.75 LTR  ( AL - F000305 )</t>
  </si>
  <si>
    <t>HENNESSY V S - BRNDY/CGNC-CGNC-VS - 1.75 LTR  ( AL - F000322 )</t>
  </si>
  <si>
    <t>FAMILIA CAMARENA REPOSADO TEQUILA - TEQUILA-REPOSADO - 1.75 LTR  ( AL - F000345 )</t>
  </si>
  <si>
    <t>FAMILIA CAMARENA SILVER TEQUILA - TEQUILA-BLANCO - 1.75 LTR  ( AL - F000346 )</t>
  </si>
  <si>
    <t>JACK DANIELS TENNESSEE HONEY LIQUEUR - DOM WHSKY-BLND - 1.75 LTR  ( AL - F000361 )</t>
  </si>
  <si>
    <t>SMIRNOFF - VODKA-CLASSIC-DOM - 1.75 LTR  ( AL - F000363 )</t>
  </si>
  <si>
    <t>BARTON - VODKA-CLASSIC-DOM - 1.75 LTR  ( AL - F000364 )</t>
  </si>
  <si>
    <t>TAAKA - VODKA-CLASSIC-DOM - 1.75 LTR  ( AL - F000367 )</t>
  </si>
  <si>
    <t>SMIRNOFF CITRUS FLAVORED VODKA - VODKA-FLVRD-DOM - 1.75 LTR  ( AL - F000369 )</t>
  </si>
  <si>
    <t>1800 REPOSADO TEQUILA - TEQUILA-REPOSADO - 1.75 LTR  ( AL - F000383 )</t>
  </si>
  <si>
    <t>CANADIAN RICH AND RARE RESERVE - CAN-US BLND-US BTLD - 1.75 LTR  ( AL - F000389 )</t>
  </si>
  <si>
    <t>SMIRNOFF - VODKA-CLASSIC-DOM - 1.75 LTR  ( AL - F000391 )</t>
  </si>
  <si>
    <t>CUERVO ESPECIAL - TEQUILA-GOLD - 1.75 LTR  ( AL - F000393 )</t>
  </si>
  <si>
    <t>JOSE CUERVO ESPECIAL SILVER - TEQUILA-BLANCO - 1.75 LTR  ( AL - F000395 )</t>
  </si>
  <si>
    <t>JAGERMEISTER - CRDL-LQR&amp;SPC-OTH - 1.75 LTR  ( AL - F000396 )</t>
  </si>
  <si>
    <t>CAPTAIN MORGAN SPICED 100 PROOF RUM - RUM-FLVRD - 1.75 LTR  ( AL - F000401 )</t>
  </si>
  <si>
    <t>ARISTOCRAT - GIN-CLASSIC-DOM - 1.75 LTR  ( AL - F000404 )</t>
  </si>
  <si>
    <t>ELIJAH CRAIG SMALL BATCH - DOM WHSKY-STRT-BRBN/TN - 1.75 LTR  ( AL - F000405 )</t>
  </si>
  <si>
    <t>CRUZAN DARK - RUM-AGED/DARK - 1.75 LTR  ( AL - F000408 )</t>
  </si>
  <si>
    <t>MONTEZUMA - TEQUILA-GOLD - 1.75 LTR  ( AL - F000410 )</t>
  </si>
  <si>
    <t>MONTEZUMA - TEQUILA-BLANCO - 1.75 LTR  ( AL - F000411 )</t>
  </si>
  <si>
    <t>SOUTHERN COMFORT 70 (WAS 76 PROOF) - DOM WHSKY-BLND - 1.75 LTR  ( AL - F000418 )</t>
  </si>
  <si>
    <t>GENTLEMAN JACK - DOM WHSKY-STRT-BRBN/TN - 1.75 LTR  ( AL - F000419 )</t>
  </si>
  <si>
    <t>GLENMORANGIE SINGLE MALT 10 YEAR SCOTCH - SCOTCH-SNGL MALT - 1.75 LTR  ( AL - F000420 )</t>
  </si>
  <si>
    <t>SMIRNOFF SILVER - VODKA-CLASSIC-DOM - 1.75 LTR  ( AL - F000421 )</t>
  </si>
  <si>
    <t>CHRISTIAN BRANDY VS - BRNDY/CGNC-DOM - 1.75 LTR  ( AL - F000422 )</t>
  </si>
  <si>
    <t>KAHLUA MEXICAN LIQUOR - CRDL-COFFEE LQR - 1.75 LTR  ( AL - F000425 )</t>
  </si>
  <si>
    <t>SOUTHERN COMFORT 100 - DOM WHSKY-BLND - 1.75 LTR  ( AL - F000428 )</t>
  </si>
  <si>
    <t>CALICO JACK COCONUT FLAVORED RUM - RUM-FLVRD - 1.75 LTR  ( AL - F000451 )</t>
  </si>
  <si>
    <t>WILD TURKEY 101 STRAIGHT BOURBON - DOM WHSKY-STRT-BRBN/TN - 1.75 LTR  ( AL - F000453 )</t>
  </si>
  <si>
    <t>DON COSSACK - VODKA-CLASSIC-DOM - 1.75 LTR  ( AL - F000458 )</t>
  </si>
  <si>
    <t>DESERT ISLAND LONG ISLAND ICE TEA - COCKTAILS - 1.75 LTR  ( AL - F000462 )</t>
  </si>
  <si>
    <t>PAUL MASSON GRANDE AMBER - BRNDY/CGNC-DOM - 1.75 LTR  ( AL - F000467 )</t>
  </si>
  <si>
    <t>FAMOUS GROUSE - SCOTCH-BLND-FRGN BTLD - 1.75 LTR  ( AL - F000475 )</t>
  </si>
  <si>
    <t>CANADIAN MIST - CAN-US BLND-US BTLD - 1.75 LTR  ( AL - F000495 )</t>
  </si>
  <si>
    <t>NEW AMSTERDAM VODKA - VODKA-CLASSIC-DOM - 1.75 LTR  ( AL - F000496 )</t>
  </si>
  <si>
    <t>CUERVO AUTHENTIC WATERMELON MARGARITA - COCKTAILS - 1.75 LTR  ( AL - F000502 )</t>
  </si>
  <si>
    <t>SEAFARER DARK V.I. RUM - RUM-GOLD - 1.75 LTR  ( AL - F000508 )</t>
  </si>
  <si>
    <t>FIREFLY SWEET TEA VODKA - VODKA-FLVRD-DOM - 1.75 LTR  ( AL - F000523 )</t>
  </si>
  <si>
    <t>CALICO JACK SPICED - RUM-FLVRD - 1.75 LTR  ( AL - F000540 )</t>
  </si>
  <si>
    <t>BEEFEATER - GIN-CLASSIC-IMP - 1.75 LTR  ( AL - F000545 )</t>
  </si>
  <si>
    <t>COURVOISIER V S - BRNDY/CGNC-CGNC-VS - 1.75 LTR  ( AL - F000549 )</t>
  </si>
  <si>
    <t>FOUR ROSES KENTUCKY STRAIGHT BOURBON - DOM WHSKY-STRT-BRBN/TN - 1.75 LTR  ( AL - F000556 )</t>
  </si>
  <si>
    <t>CLUB 400 - GIN-CLASSIC-DOM - 1.75 LTR  ( AL - F000561 )</t>
  </si>
  <si>
    <t>MARGARITAVILLE SKINNY MARGARITA R-T-D - COCKTAILS - 1.75 LTR  ( AL - F000568 )</t>
  </si>
  <si>
    <t>CLUB 400 SPECIAL RESERVE - DOM WHSKY-BLND - 1.75 LTR  ( AL - F000570 )</t>
  </si>
  <si>
    <t>LORD BALTIMORE - GIN-CLASSIC-DOM - 1.75 LTR  ( AL - F000573 )</t>
  </si>
  <si>
    <t>CANADIAN LEAF - CAN-US BLND-US BTLD - 1.75 LTR  ( AL - F000576 )</t>
  </si>
  <si>
    <t>SEAFARER LIGHT - RUM-LIGHT - 1.75 LTR  ( AL - F000578 )</t>
  </si>
  <si>
    <t>SKOL - VODKA-CLASSIC-DOM - 1.75 LTR  ( AL - F000584 )</t>
  </si>
  <si>
    <t>KETEL ONE DUTCH VODKA - VODKA-CLASSIC-IMP - 1.75 LTR  ( AL - F000598 )</t>
  </si>
  <si>
    <t>ESPOLON BLANCO WHITE TEQUILA - TEQUILA-BLANCO - 1.75 LTR  ( AL - F000617 )</t>
  </si>
  <si>
    <t>HENNESSY PRIVILEGE VSOP - BRNDY/CGNC-CGNC-VSOP - 1.75 LTR  ( AL - F000622 )</t>
  </si>
  <si>
    <t>BUSHMILLS IRISH - IRISH - 1.75 LTR  ( AL - F000633 )</t>
  </si>
  <si>
    <t>BOMBAY SAPPHIRE - GIN-CLASSIC-IMP - 1.75 LTR  ( AL - F000641 )</t>
  </si>
  <si>
    <t>BAILEYS ORIGINAL IRISH CREAM LIQUEUR - CRDL-CRM LQR - 1.75 LTR  ( AL - F000646 )</t>
  </si>
  <si>
    <t>GORDON'S - GIN-CLASSIC-DOM - 1.75 LTR  ( AL - F000649 )</t>
  </si>
  <si>
    <t>CUTTY SARK - SCOTCH-BLND-FRGN BTLD - 1.75 LTR  ( AL - F000654 )</t>
  </si>
  <si>
    <t>BEAMS 8 STAR - DOM WHSKY-BLND - 1.75 LTR  ( AL - F000657 )</t>
  </si>
  <si>
    <t>JIM BEAM DEVIL'S CUT KY STRAIGHT BOURBON - DOM WHSKY-STRT-BRBN/TN - 1.75 LTR  ( AL - F000660 )</t>
  </si>
  <si>
    <t>JIM BEAM BLACK - DOM WHSKY-STRT-BRBN/TN - 1.75 LTR  ( AL - F000662 )</t>
  </si>
  <si>
    <t>JIM BEAM - DOM WHSKY-STRT-BRBN/TN - 1.75 LTR  ( AL - F000664 )</t>
  </si>
  <si>
    <t>REMY MARTIN VSOP - BRNDY/CGNC-CGNC-VSOP - 1.75 LTR  ( AL - F000669 )</t>
  </si>
  <si>
    <t>J AND B RARE - SCOTCH-BLND-FRGN BTLD - 1.75 LTR  ( AL - F000670 )</t>
  </si>
  <si>
    <t>EZRA BROOKS BLENDED BOURBON - DOM WHSKY-BLND - 1.75 LTR  ( AL - F000672 )</t>
  </si>
  <si>
    <t>ABSOLUT - VODKA-CLASSIC-IMP - 1.75 LTR  ( AL - F000675 )</t>
  </si>
  <si>
    <t>STINKY GRINGO MARGARITA - COCKTAILS - 1.75 LTR  ( AL - F000679 )</t>
  </si>
  <si>
    <t>JOHNNIE WALKER BLACK - SCOTCH-BLND-FRGN BTLD - 1.75 LTR  ( AL - F000686 )</t>
  </si>
  <si>
    <t>JOHNNIE WALKER RED LABEL - SCOTCH-BLND-FRGN BTLD - 1.75 LTR  ( AL - F000688 )</t>
  </si>
  <si>
    <t>TANQUERAY - GIN-CLASSIC-IMP - 1.75 LTR  ( AL - F000689 )</t>
  </si>
  <si>
    <t>E &amp; J - BRNDY/CGNC-DOM - 1.75 LTR  ( AL - F000690 )</t>
  </si>
  <si>
    <t>ABSOLUT CITRON - VODKA-FLVRD-IMP - 1.75 LTR  ( AL - F000691 )</t>
  </si>
  <si>
    <t>GRAND MARNIER - CRDL-LQR&amp;SPC-OTH - 1.75 LTR  ( AL - F000692 )</t>
  </si>
  <si>
    <t>BOMBAY - GIN-CLASSIC-IMP - 1.75 LTR  ( AL - F000695 )</t>
  </si>
  <si>
    <t>CALYPSO SPICED RUM - RUM-FLVRD - 1.75 LTR  ( AL - F000714 )</t>
  </si>
  <si>
    <t>HENDRICK'S SCOTTISH GIN - GIN-CLASSIC-IMP - 1.75 LTR  ( AL - F000723 )</t>
  </si>
  <si>
    <t>EL JIMADOR SILVER TEQUILA (WAS BLANCO) - TEQUILA-BLANCO - 1.75 LTR  ( AL - F000725 )</t>
  </si>
  <si>
    <t>SEAGRAM'S EXTRA SMOOTH VODKA - VODKA-CLASSIC-DOM - 1.75 LTR  ( AL - F000726 )</t>
  </si>
  <si>
    <t>SAILOR JERRY SPICED NAVY RUM - RUM-FLVRD - 1.75 LTR  ( AL - F000727 )</t>
  </si>
  <si>
    <t>CIROC SNAP FROST VODKA - VODKA-CLASSIC-IMP - 1.75 LTR  ( AL - F000729 )</t>
  </si>
  <si>
    <t>EL JIMADOR REPOSADO TEQUILA - TEQUILA-REPOSADO - 1.75 LTR  ( AL - F000737 )</t>
  </si>
  <si>
    <t>CIROC PEACH FLAVORED VODKA SPECIALTY - VODKA-FLVRD-IMP - 1.75 LTR  ( AL - F000748 )</t>
  </si>
  <si>
    <t>CUERVO AUTHENTIC GRAPEFRUIT TANGERINE MG - COCKTAILS - 1.75 LTR  ( AL - F000749 )</t>
  </si>
  <si>
    <t>PAUL MASSON GRAND AMBER VSOP - BRNDY/CGNC-DOM - 1.75 LTR  ( AL - F000777 )</t>
  </si>
  <si>
    <t>PINNACLE PEACH FLAVORED VODKA (DSS) - VODKA-FLVRD-IMP - 1.75 LTR  ( AL - F000793 )</t>
  </si>
  <si>
    <t>1800 ULTIMATE PINEAPPLE MARGARITA R-T-D - COCKTAILS - 1.75 LTR  ( AL - F000799 )</t>
  </si>
  <si>
    <t>NEW AMSTERDAM PEACH FLAVORED VODKA - VODKA-FLVRD-DOM - 1.75 LTR  ( AL - F000832 )</t>
  </si>
  <si>
    <t>NEW AMSTERDAM RED BERRY FLAVORED VODKA - VODKA-FLVRD-DOM - 1.75 LTR  ( AL - F000833 )</t>
  </si>
  <si>
    <t>360 GEORGIA PEACH FLAVORED VODKA - VODKA-FLVRD-DOM - 1.75 LTR  ( AL - F000844 )</t>
  </si>
  <si>
    <t>BENCHMARK OLD #8 EGG NOG - COCKTAILS - 1.75 LTR  ( AL - F000882 )</t>
  </si>
  <si>
    <t>CRUZAN COCONUT FLAVORED V.I. RUM - RUM-FLVRD - 1.75 LTR  ( AL - F000898 )</t>
  </si>
  <si>
    <t>CRUZAN WHITE - RUM-LIGHT - 1.75 LTR  ( AL - F000906 )</t>
  </si>
  <si>
    <t>JIM BEAM HONEY - DOM WHSKY-BLND - 1.75 LTR  ( AL - F000922 )</t>
  </si>
  <si>
    <t>SKYY - VODKA-CLASSIC-DOM - 1.75 LTR  ( AL - F000962 )</t>
  </si>
  <si>
    <t>SVEDKA SWEDISH VODKA - VODKA-CLASSIC-IMP - 1.75 LTR  ( AL - F000990 )</t>
  </si>
  <si>
    <t>BELVEDERE POLISH VODKA - VODKA-CLASSIC-IMP - 1.75 LTR  ( AL - F001000 )</t>
  </si>
  <si>
    <t>CUERVO AUTHENTIC LIME MARGARITAS - COCKTAILS - 1.75 LTR  ( AL - F001004 )</t>
  </si>
  <si>
    <t>CUERVO AUTHENTIC LIGHT MARGARITA CLS LME - COCKTAILS - 1.75 LTR  ( AL - F001005 )</t>
  </si>
  <si>
    <t>EVAN WILLIAMS EGG NOG - COCKTAILS - 1.75 LTR  ( AL - F001013 )</t>
  </si>
  <si>
    <t>BACARDI LIMON RUM SPECIALTY - RUM-FLVRD - 1.75 LTR  ( AL - F001044 )</t>
  </si>
  <si>
    <t>VERY OLD BARTON STRAIGHT BOURBON 6Y 90 - DOM WHSKY-STRT-BRBN/TN - 1.75 LTR  ( AL - F001063 )</t>
  </si>
  <si>
    <t>OLMECA ALTOS PLATA 100% DE AGAVE TEQUILA - TEQUILA-BLANCO - 1.75 LTR  ( AL - F001089 )</t>
  </si>
  <si>
    <t>OLMECA ALTOS REPOSADO 100% DE AGAVE TEQ - TEQUILA-REPOSADO - 1.75 LTR  ( AL - F001090 )</t>
  </si>
  <si>
    <t>GRANT'S - SCOTCH-BLND-FRGN BTLD - 1.75 LTR  ( AL - F001094 )</t>
  </si>
  <si>
    <t>DEWARS 12 YEAR SPECIAL RESERVE - SCOTCH-BLND-FRGN BTLD - 1.75 LTR  ( AL - F001095 )</t>
  </si>
  <si>
    <t>SOBIESKI POLISH VODKA - VODKA-CLASSIC-IMP - 1.75 LTR  ( AL - F001105 )</t>
  </si>
  <si>
    <t>FRIS 80 SKANDIA VODKA DENMARK - VODKA-CLASSIC-IMP - 1.75 LTR  ( AL - F001127 )</t>
  </si>
  <si>
    <t>MARGARITAVILLE GOLD TEQUILA - TEQUILA-GOLD - 1.75 LTR  ( AL - F001141 )</t>
  </si>
  <si>
    <t>EVERCLEAR 190 ALCOHOL - NEUTRAL GRAIN SPIRIT - 1.75 LTR  ( AL - F001184 )</t>
  </si>
  <si>
    <t>BACARDI RUM PUNCH PET - COCKTAILS - 1.75 LTR  ( AL - F001190 )</t>
  </si>
  <si>
    <t>JOSE CUERVO AUTHENTIC STRAWBERRY LIME - COCKTAILS - 1.75 LTR  ( AL - F001204 )</t>
  </si>
  <si>
    <t>JOSE CUERVO GOLD MARGARITA - COCKTAILS - 1.75 LTR  ( AL - F001206 )</t>
  </si>
  <si>
    <t>JOSE CUERVO AUTH LIGHT MARG WHITE PEACH - COCKTAILS - 1.75 LTR  ( AL - F001223 )</t>
  </si>
  <si>
    <t>CAZADORES REPOSADO GOLD TEQUILA - TEQUILA-REPOSADO - 1.75 LTR  ( AL - F001240 )</t>
  </si>
  <si>
    <t>DEEP EDDY RUBY RED GRAPEFRUIT FLVRD VOD - VODKA-FLVRD-DOM - 1.75 LTR  ( AL - F001248 )</t>
  </si>
  <si>
    <t>CAPTAIN MORGAN WHITE RUM - RUM-LIGHT - 1.75 LTR  ( AL - F001262 )</t>
  </si>
  <si>
    <t>BACARDI GOLD DARK RUM PET - RUM-GOLD - 1.75 LTR  ( AL - F001265 )</t>
  </si>
  <si>
    <t>PAUL MASSON GRANDE AMBER PEACH FL BRANDY - BRNDY/CGNC-DOM - 1.75 LTR  ( AL - F001317 )</t>
  </si>
  <si>
    <t>EXCLUSIV 1 VODKA MOLDOVA - VODKA-CLASSIC-IMP - 1.75 LTR  ( AL - F001318 )</t>
  </si>
  <si>
    <t>PINNACLE PINEAPPLE FLAVORED VODKA - VODKA-FLVRD-IMP - 1.75 LTR  ( AL - F001338 )</t>
  </si>
  <si>
    <t>TIN CUP AMERICAN WHISKEY (COLORADO) - DOM WHSKY-STRT-OTH - 1.75 LTR  ( AL - F001342 )</t>
  </si>
  <si>
    <t>NEW AMSTERDAM PINEAPPLE FLAVORED VODKA - VODKA-FLVRD-DOM - 1.75 LTR  ( AL - F001344 )</t>
  </si>
  <si>
    <t>SMIRNOFF (PET) - VODKA-CLASSIC-DOM - 1.75 LTR  ( AL - F001363 )</t>
  </si>
  <si>
    <t>SMIRNOFF ORANGE FLAVORED VODKA - VODKA-FLVRD-DOM - 1.75 LTR  ( AL - F001365 )</t>
  </si>
  <si>
    <t>SMIRNOFF GREEN APPLE FLAVORED VODKA - VODKA-FLVRD-DOM - 1.75 LTR  ( AL - F001369 )</t>
  </si>
  <si>
    <t>AL-F001373</t>
  </si>
  <si>
    <t>MONKEY SHOULDER BLENDED MALT SCOTCH WHSK - SCOTCH-BLND-FRGN BTLD - 1.75 LTR  ( AL - F001373 )</t>
  </si>
  <si>
    <t>GREY GOOSE IMPORTED VODKA - VODKA-CLASSIC-IMP - 1.75 LTR  ( AL - F001400 )</t>
  </si>
  <si>
    <t>CROWN ROYAL REGAL APPLE FLAVORED WHISKEY - CAN-US BLND-US BTLD - 1.75 LTR  ( AL - F001408 )</t>
  </si>
  <si>
    <t>KAHLUA READY TO DRINK ORIGINAL MUDSLIDE - COCKTAILS - 1.75 LTR  ( AL - F001417 )</t>
  </si>
  <si>
    <t>KAHLUA WHITE RUSSIAN READY TO DRINK - COCKTAILS - 1.75 LTR  ( AL - F001418 )</t>
  </si>
  <si>
    <t>HORNITOS PLATA WHITE TEQUILA - TEQUILA-BLANCO - 1.75 LTR  ( AL - F001420 )</t>
  </si>
  <si>
    <t>CAPTAIN MORGAN LONG ISLAND ICED TEA RTD - COCKTAILS - 1.75 LTR  ( AL - F001423 )</t>
  </si>
  <si>
    <t>JOSE CUERVO AUTH COCONUT-PINEAPPLE MRGTS - COCKTAILS - 1.75 LTR  ( AL - F001427 )</t>
  </si>
  <si>
    <t>GREY GOOSE VODKA W/2-CLUB MARTINI GLSSES - VODKA-CLASSIC-IMP - 1.75 LTR  ( AL - F001445 )</t>
  </si>
  <si>
    <t>FINLANDIA - VODKA-CLASSIC-IMP - 1.75 LTR  ( AL - F001448 )</t>
  </si>
  <si>
    <t>MCCORMICK - VODKA-CLASSIC-DOM - 1.75 LTR  ( AL - F001460 )</t>
  </si>
  <si>
    <t>PLATINUM 7X VODKA (WAS TAAKA PLATINUM) - VODKA-CLASSIC-DOM - 1.75 LTR  ( AL - F001467 )</t>
  </si>
  <si>
    <t>SEAGRAM'S DISTILLER'S RESERVE GIN - GIN-CLASSIC-DOM - 1.75 LTR  ( AL - F001468 )</t>
  </si>
  <si>
    <t>NEW AMSTERDAM MANGO FLAVORED VODKA - VODKA-FLVRD-DOM - 1.75 LTR  ( AL - F001473 )</t>
  </si>
  <si>
    <t>DEEP EDDY LEMON FLAVORED VODKA - VODKA-FLVRD-DOM - 1.75 LTR  ( AL - F001492 )</t>
  </si>
  <si>
    <t>CHI-CHI'S RUBY RED MARGARITA - COCKTAILS - 1.75 LTR  ( AL - F001495 )</t>
  </si>
  <si>
    <t>WOODFORD RSV KENTUCKY STRAIGHT BOURBON - DOM WHSKY-STRT-SM BTCH - 1.75 LTR  ( AL - F001515 )</t>
  </si>
  <si>
    <t>JIM BEAM APPLE FLAVORED WHISKEY - DOM WHSKY-BLND - 1.75 LTR  ( AL - F001528 )</t>
  </si>
  <si>
    <t>E &amp; J APPLE (BRANDY W/APPLE LIQUEUR) - BRNDY/CGNC-DOM - 1.75 LTR  ( AL - F001560 )</t>
  </si>
  <si>
    <t>JOSE CUERVO GOLDEN STRAWBERRY MARGARITA - COCKTAILS - 1.75 LTR  ( AL - F001568 )</t>
  </si>
  <si>
    <t>DEEP EDDY VODKA - VODKA-CLASSIC-DOM - 1.75 LTR  ( AL - F001590 )</t>
  </si>
  <si>
    <t>JOSE CUERVO AUTHENTIC PINK LEMONADE - COCKTAILS - 1.75 LTR  ( AL - F001609 )</t>
  </si>
  <si>
    <t>CHI-CHI'S PINEAPPLE MARGARITA - COCKTAILS - 1.75 LTR  ( AL - F001611 )</t>
  </si>
  <si>
    <t>BACARDI BAHAMA MAMA PET - COCKTAILS - 1.75 LTR  ( AL - F001640 )</t>
  </si>
  <si>
    <t>BACARDI ISLAND TEA PET - COCKTAILS - 1.75 LTR  ( AL - F001642 )</t>
  </si>
  <si>
    <t>BACARDI HURRICANE PET - COCKTAILS - 1.75 LTR  ( AL - F001643 )</t>
  </si>
  <si>
    <t>BULLEIT STRAIGHT BOURBON 90 PROOF - DOM WHSKY-STRT-SM BTCH - 1.75 LTR  ( AL - F001644 )</t>
  </si>
  <si>
    <t>BACARDI ZOMBIE PET - COCKTAILS - 1.75 LTR  ( AL - F001645 )</t>
  </si>
  <si>
    <t>EZRA BROOKS 90 PROOF - DOM WHSKY-STRT-BRBN/TN - 1.75 LTR  ( AL - F001671 )</t>
  </si>
  <si>
    <t>E &amp; J XO BRANDY - BRNDY/CGNC-DOM - 1.75 LTR  ( AL - F001689 )</t>
  </si>
  <si>
    <t>E &amp; J GALLO SUPERIOR RESERVE VSOP - BRNDY/CGNC-DOM - 1.75 LTR  ( AL - F001690 )</t>
  </si>
  <si>
    <t>CROWN ROYAL VANILLA FLAVORED WHISKY - CAN-US BLND-US BTLD - 1.75 LTR  ( AL - F001701 )</t>
  </si>
  <si>
    <t>CHI-CHI'S PEACH MARGARITA - COCKTAILS - 1.75 LTR  ( AL - F001807 )</t>
  </si>
  <si>
    <t>LARCENY KENTUCKY STRAIGHT BOURBON WHSKY - DOM WHSKY-STRT-BRBN/TN - 1.75 LTR  ( AL - F001810 )</t>
  </si>
  <si>
    <t>1800 ULTIMATE JALAPENO LIME MARG R-T-D - COCKTAILS - 1.75 LTR  ( AL - F001814 )</t>
  </si>
  <si>
    <t>AL-F001819</t>
  </si>
  <si>
    <t>EVAN WILLIAMS WHITE LABEL - DOM WHSKY-STRT-BRBN/TN - 1.75 LTR  ( AL - F001819 )</t>
  </si>
  <si>
    <t>BACARDI SUPERIOR RUM PET - RUM-LIGHT - 1.75 LTR  ( AL - F001850 )</t>
  </si>
  <si>
    <t>PEARL VODKA - VODKA-CLASSIC-DOM - 1.75 LTR  ( AL - F001855 )</t>
  </si>
  <si>
    <t>PATRON SILVER TEQUILA - TEQUILA-BLANCO - 1.75 LTR  ( AL - F001872 )</t>
  </si>
  <si>
    <t>JIM BEAM VANILLA FLAVORED WHISKEY - DOM WHSKY-BLND - 1.75 LTR  ( AL - F001880 )</t>
  </si>
  <si>
    <t>SVEDKA BLUE RASPBERRY FLAVORED VODKA - VODKA-FLVRD-IMP - 1.75 LTR  ( AL - F001882 )</t>
  </si>
  <si>
    <t>MASTER OF MIXES MARGARITA LITE - TABLE OTHER - 1.5 LTR  ( AL - F003008 )</t>
  </si>
  <si>
    <t>MASTER OF MIXES STRAWBERRY DAIQUIRI - TABLE OTHER - 1.5 LTR  ( AL - F003717 )</t>
  </si>
  <si>
    <t>JOSE CUERVO LIME MARGARITA MIX - COCKTAILS - 1.75 LTR  ( AL - F003730 )</t>
  </si>
  <si>
    <t>MASTER OF MIXES BLOODY MARY - TABLE OTHER - 1.5 LTR  ( AL - F003898 )</t>
  </si>
  <si>
    <t>MASTER OF MIXES MARGARITA - TABLE OTHER - 1.5 LTR  ( AL - F003911 )</t>
  </si>
  <si>
    <t>MASTER OF MIXES PINA COLADA - TABLE OTHER - 1.5 LTR  ( AL - F003922 )</t>
  </si>
  <si>
    <t>MASTER OF MIXES SWEET AND SOUR - TABLE OTHER - 1.5 LTR  ( AL - F003926 )</t>
  </si>
  <si>
    <t>CHI-CHI'S WHITE RUSSIAN COCKTAIL - COCKTAILS - 1.75 LTR  ( AL - F004006 )</t>
  </si>
  <si>
    <t>MONTEZUMA BLUE TEQUILA BLEND - CRDL-LQR&amp;SPC-OTH - 1.75 LTR  ( AL - F004007 )</t>
  </si>
  <si>
    <t>SVEDKA CITRON FLAVORED VODKA - VODKA-FLVRD-IMP - 1.75 LTR  ( AL - F004018 )</t>
  </si>
  <si>
    <t>IVANABITCH GIN (NETHERLANDS) - GIN-CLASSIC-IMP - 1.75 LTR  ( AL - F004043 )</t>
  </si>
  <si>
    <t>AL-F004089</t>
  </si>
  <si>
    <t>DURANGO GOLD TEQUILA - TEQUILA-GOLD - 1.75 LTR  ( AL - F004089 )</t>
  </si>
  <si>
    <t>RONDIAZ SPICED RUM DSS - RUM-FLVRD - 1.75 LTR  ( AL - F004120 )</t>
  </si>
  <si>
    <t>CHI-CHI'S LONG ISLAND ICED TEA - COCKTAILS - 1.75 LTR  ( AL - F004144 )</t>
  </si>
  <si>
    <t>CHI-CHI'S MANGO - COCKTAILS - 1.75 LTR  ( AL - F004180 )</t>
  </si>
  <si>
    <t>CLUB MARGARITA 19.9 PROOF - COCKTAILS - 1.75 LTR  ( AL - F004312 )</t>
  </si>
  <si>
    <t>MILITARY SPECIAL - GIN-CLASSIC-DOM - 1.75 LTR  ( AL - F004509 )</t>
  </si>
  <si>
    <t>FORTY CREEK BARREL SELECT CANADIAN - CAN-FRGN BLND-FRGN BTLD - 1.75 LTR  ( AL - F004662 )</t>
  </si>
  <si>
    <t>DON Q GOLD RUM - RUM-GOLD - 1.75 LTR  ( AL - F004754 )</t>
  </si>
  <si>
    <t>EVAN WILLIAMS 1783 - DOM WHSKY-STRT-BRBN/TN - 1.75 LTR  ( AL - F004758 )</t>
  </si>
  <si>
    <t>DI SARONNO AMARETTO - CRDL-LQR&amp;SPC-AMRT - 1.75 LTR  ( AL - F004789 )</t>
  </si>
  <si>
    <t>JUAREZ - TEQUILA-BLANCO - 1.75 LTR  ( AL - F004796 )</t>
  </si>
  <si>
    <t>MARGARITAVILLE PREMUIM COCONUT RUM - RUM-FLVRD - 1.75 LTR  ( AL - F004896 )</t>
  </si>
  <si>
    <t>HARWOOD - CAN-US BLND-US BTLD - 1.75 LTR  ( AL - F004908 )</t>
  </si>
  <si>
    <t>1792 SMALL BATCH KENTUCKY STRAIGHT BRBN - DOM WHSKY-STRT-SM BTCH - 1.75 LTR  ( AL - F005038 )</t>
  </si>
  <si>
    <t>CATHEAD VODKA - VODKA-CLASSIC-DOM - 1.75 LTR  ( AL - F005226 )</t>
  </si>
  <si>
    <t>KAMCHATKA 80 VODKA WITH PREMIUM LIQUEUR - VODKA-CLASSIC-DOM - 1.75 LTR  ( AL - F005368 )</t>
  </si>
  <si>
    <t>WILLETT POT STILL RESERVE KENTUCKY BOURB - DOM WHSKY-STRT-BRBN/TN - 1.75 LTR  ( AL - F005459 )</t>
  </si>
  <si>
    <t>TWENTY GRAND VODKA - VODKA-CLASSIC-IMP - 1.75 LTR  ( AL - F005472 )</t>
  </si>
  <si>
    <t>CLUB LIGHT STRAWBERRY MARGARITA - COCKTAILS - 1.75 LTR  ( AL - F005490 )</t>
  </si>
  <si>
    <t>SMIRNOFF KISSED CARAMEL FLAVORED VODKA - VODKA-FLVRD-DOM - 1.75 LTR  ( AL - F005501 )</t>
  </si>
  <si>
    <t>WELLER SPECIAL RESERVE BOURBON - DOM WHSKY-STRT-BRBN/TN - 1.75 LTR  ( AL - F005560 )</t>
  </si>
  <si>
    <t>AL-F005813</t>
  </si>
  <si>
    <t>JOSE CUERVO AUTHENTIC ORANGE PINEAPPLE - COCKTAILS - 1.75 LTR  ( AL - F007170 )</t>
  </si>
  <si>
    <t>JOSE CUERVO AUTHENTIC RED SANGRIA MRGRTA - COCKTAILS - 1.75 LTR  ( AL - F007171 )</t>
  </si>
  <si>
    <t>JOSE CUERVO GOLDEN ROSE MARGARITA - COCKTAILS - 1.75 LTR  ( AL - F007172 )</t>
  </si>
  <si>
    <t>BLUE ICE POTATO VODKA - VODKA-CLASSIC-DOM - 1.75 LTR  ( AL - F007183 )</t>
  </si>
  <si>
    <t>FABRIZIA ITALIAN MARGARITA RTD - COCKTAILS - 1.75 LTR  ( AL - F007185 )</t>
  </si>
  <si>
    <t>AL-F007199</t>
  </si>
  <si>
    <t>ADMIRAL NELSON WATERMELON RUM - RUM-FLVRD - 1.75 LTR  ( AL - F007199 )</t>
  </si>
  <si>
    <t>AL-F007226</t>
  </si>
  <si>
    <t>RAIN VODKA - VODKA-CLASSIC-DOM - 1.75 LTR  ( AL - F007226 )</t>
  </si>
  <si>
    <t>AL-F007289</t>
  </si>
  <si>
    <t>RUSSIAN STANDARD ORIGINAL RUSSIAN VODKA - VODKA-CLASSIC-IMP - 1.75 LTR  ( AL - F007289 )</t>
  </si>
  <si>
    <t>AL-F007389</t>
  </si>
  <si>
    <t>AL-F007390</t>
  </si>
  <si>
    <t>JOSE CUERVO AUTHENTIC CHERRY LIMEADE - COCKTAILS - 1.75 LTR  ( AL - F007390 )</t>
  </si>
  <si>
    <t>JUAREZ GOLD DSS TEQUILA BASED CORDIAL - TEQUILA-GOLD - 1.75 LTR  ( AL - F008027 )</t>
  </si>
  <si>
    <t>GIRO GOLD TEQUILA WITH LIQUEUR - TEQUILA-GOLD - 1.75 LTR  ( AL - F008116 )</t>
  </si>
  <si>
    <t>SAUZA GIRO TEQUILA SILVER - TEQUILA-BLANCO - 1.75 LTR  ( AL - F008117 )</t>
  </si>
  <si>
    <t>MONTEZUMA TRIPLE SEC - CRDL-LQR&amp;SPC-TRIPLE SEC - 1.75 LTR  ( AL - F009236 )</t>
  </si>
  <si>
    <t>JOSE CUERVO AUTHENTIC WHT SANGRIA MRGRTA - COCKTAILS - 1.75 LTR  ( AL - F009520 )</t>
  </si>
  <si>
    <t>SEAGRAM'S EXTRA DRY - GIN-CLASSIC-DOM - 100 ML  ( AL - G000112 )</t>
  </si>
  <si>
    <t>JACK DANIELS BLACK LABEL - DOM WHSKY-STRT-BRBN/TN - 100 ML  ( AL - G000305 )</t>
  </si>
  <si>
    <t>SMIRNOFF - VODKA-CLASSIC-DOM - 100 ML  ( AL - G000363 )</t>
  </si>
  <si>
    <t>AL-G000393</t>
  </si>
  <si>
    <t>CUERVO ESPECIAL - TEQUILA-GOLD - 100 ML  ( AL - G000393 )</t>
  </si>
  <si>
    <t>COURVOISIER V S - BRNDY/CGNC-CGNC-VS - 100 ML  ( AL - G000549 )</t>
  </si>
  <si>
    <t>REMY MARTIN VSOP - BRNDY/CGNC-CGNC-VSOP - 100 ML  ( AL - G000669 )</t>
  </si>
  <si>
    <t>TWISTED SHOTZ BUTTERY NIPPLE:VODKA BASED - CRDL-LQR&amp;SPC-OTH - 100 ML  ( AL - G001009 )</t>
  </si>
  <si>
    <t>TWISTED SHOTZ SEX ON THE BEACH:PEAR/VANL - CRDL-LQR&amp;SPC-OTH - 100 ML  ( AL - G001011 )</t>
  </si>
  <si>
    <t>TWISTED SHOTZ ROOT BEER FLIRT:RT BR/VNLA - CRDL-LQR&amp;SPC-OTH - 100 ML  ( AL - G001306 )</t>
  </si>
  <si>
    <t>OLD CAMP PEACH PECAN WHISKEY (DSS) - DOM WHSKY-BLND - 100 ML  ( AL - G001709 )</t>
  </si>
  <si>
    <t>TWISTED SHOTZ WASHINGTON APPLE:APL/WHSKY - CRDL-LQR&amp;SPC-OTH - 100 ML  ( AL - G001714 )</t>
  </si>
  <si>
    <t>TWISTED SHOTZ PUSSY CAT:WTRMLN/PNA COLDA - VODKA-FLVRD-IMP - 100 ML  ( AL - G001937 )</t>
  </si>
  <si>
    <t>SEAGRAM'S EXTRA SMOOTH VODKA - VODKA-CLASSIC-DOM - 100 ML  ( AL - G004084 )</t>
  </si>
  <si>
    <t>JOSE CUERVO ESPECIAL SILVER - TEQUILA-BLANCO - 100 ML  ( AL - G004179 )</t>
  </si>
  <si>
    <t>JAGERMEISTER - CRDL-LQR&amp;SPC-OTH - 100 ML  ( AL - G004401 )</t>
  </si>
  <si>
    <t>E &amp; J XO BRANDY - BRNDY/CGNC-DOM - 100 ML  ( AL - G004927 )</t>
  </si>
  <si>
    <t>BENCHMARK OLD # 8 STRAIGHT BOURBON - DOM WHSKY-STRT-BRBN/TN - 100 ML  ( AL - G005065 )</t>
  </si>
  <si>
    <t>HOCHSTADTER'S SLOW &amp; LOW ROCK&amp;RYE CAN-4P - DOM WHSKY-BLND - 100 ML  ( AL - G005303 )</t>
  </si>
  <si>
    <t>RUM CHATA HORCHATA 100ML 3-PACKS 20EA - CRDL-LQR&amp;SPC-OTH - 100 ML  ( AL - G005618 )</t>
  </si>
  <si>
    <t>PLATINUM 7X VODKA (WAS TAAKA PLATINUM) - VODKA-CLASSIC-DOM - 100 ML  ( AL - G005636 )</t>
  </si>
  <si>
    <t>AL-G007347</t>
  </si>
  <si>
    <t>AL-G007348</t>
  </si>
  <si>
    <t>ICE DREAMS COSMO ALCOHOLIC POPTAILS - COCKTAILS - 100 ML  ( AL - G007348 )</t>
  </si>
  <si>
    <t>AL-G007349</t>
  </si>
  <si>
    <t>ICE DREAMS MOJITO ALCOHOLIC POPTAILS - COCKTAILS - 100 ML  ( AL - G007349 )</t>
  </si>
  <si>
    <t>AL-G007350</t>
  </si>
  <si>
    <t>AL-G007352</t>
  </si>
  <si>
    <t>GLENMORANGIE TASTER PCK 1E:OR/NCT/QNT/LS - SCOTCH-SNGL MALT - 100 ML  ( AL - G007784 )</t>
  </si>
  <si>
    <t>AL-J007253</t>
  </si>
  <si>
    <t>AL-J007254</t>
  </si>
  <si>
    <t>AL-J007255</t>
  </si>
  <si>
    <t>AL-J007256</t>
  </si>
  <si>
    <t>AL-J007257</t>
  </si>
  <si>
    <t>AL-J007258</t>
  </si>
  <si>
    <t>AL-J007259</t>
  </si>
  <si>
    <t>AL-J007267</t>
  </si>
  <si>
    <t>AL-J007271</t>
  </si>
  <si>
    <t>AL-J007272</t>
  </si>
  <si>
    <t>AL-J007273</t>
  </si>
  <si>
    <t>AL-J007274</t>
  </si>
  <si>
    <t>AL-J007334</t>
  </si>
  <si>
    <t>AL-J007380</t>
  </si>
  <si>
    <t>AL-J007381</t>
  </si>
  <si>
    <t>AL-J007384</t>
  </si>
  <si>
    <t>AL-J007386</t>
  </si>
  <si>
    <t>AL-J007387</t>
  </si>
  <si>
    <t>AL-J007407</t>
  </si>
  <si>
    <t>AL-J007412</t>
  </si>
  <si>
    <t>AL-J007413</t>
  </si>
  <si>
    <t>AL-J007414</t>
  </si>
  <si>
    <t>AL-J007415</t>
  </si>
  <si>
    <t>HEAVEN HILLS/AMR WH EX TB:EC/EW/LR/BR/PK - DOM WHSKY-STRT-BRBN/TN - 100 ML  ( AL - K001858 )</t>
  </si>
  <si>
    <t>RICHARDS WILD ROSE RED - DOM BEVRGE WN - 3.0 LTR  ( AL - U002853 )</t>
  </si>
  <si>
    <t>PEYCHAUD'S BITTERS - CRDL-LQR&amp;SPC-OTH - 100 ML  ( AL - Y002006 )</t>
  </si>
  <si>
    <t>REGAN'S NO. 6 ORANGE BITTERS - CRDL-LQR&amp;SPC-OTH - 100 ML  ( AL - Y002007 )</t>
  </si>
  <si>
    <t>PEYCHAUD'S BARREL AGED BITTERS - CRDL-LQR&amp;SPC-OTH - 100 ML  ( AL - Y005370 )</t>
  </si>
  <si>
    <t>A000500</t>
  </si>
  <si>
    <t>A003786</t>
  </si>
  <si>
    <t>A007030</t>
  </si>
  <si>
    <t>A007071</t>
  </si>
  <si>
    <t>A007120</t>
  </si>
  <si>
    <t>A007196</t>
  </si>
  <si>
    <t>A007197</t>
  </si>
  <si>
    <t>A007202</t>
  </si>
  <si>
    <t>A007203</t>
  </si>
  <si>
    <t>A007206</t>
  </si>
  <si>
    <t>A007209</t>
  </si>
  <si>
    <t>A007211</t>
  </si>
  <si>
    <t>A007212</t>
  </si>
  <si>
    <t>A007213</t>
  </si>
  <si>
    <t>A007214</t>
  </si>
  <si>
    <t>A007215</t>
  </si>
  <si>
    <t>A007216</t>
  </si>
  <si>
    <t>A007218</t>
  </si>
  <si>
    <t>A007220</t>
  </si>
  <si>
    <t>A007222</t>
  </si>
  <si>
    <t>A007223</t>
  </si>
  <si>
    <t>A007224</t>
  </si>
  <si>
    <t>A007227</t>
  </si>
  <si>
    <t>A007228</t>
  </si>
  <si>
    <t>A007231</t>
  </si>
  <si>
    <t>A007240</t>
  </si>
  <si>
    <t>A007241</t>
  </si>
  <si>
    <t>A007242</t>
  </si>
  <si>
    <t>A007244</t>
  </si>
  <si>
    <t>A007247</t>
  </si>
  <si>
    <t>A007248</t>
  </si>
  <si>
    <t>A007249</t>
  </si>
  <si>
    <t>A007261</t>
  </si>
  <si>
    <t>A007262</t>
  </si>
  <si>
    <t>A007266</t>
  </si>
  <si>
    <t>A007267</t>
  </si>
  <si>
    <t>A007277</t>
  </si>
  <si>
    <t>A007278</t>
  </si>
  <si>
    <t>A007282</t>
  </si>
  <si>
    <t>A007283</t>
  </si>
  <si>
    <t>A007287</t>
  </si>
  <si>
    <t>A007288</t>
  </si>
  <si>
    <t>A007290</t>
  </si>
  <si>
    <t>A007291</t>
  </si>
  <si>
    <t>A007292</t>
  </si>
  <si>
    <t>A007293</t>
  </si>
  <si>
    <t>A007294</t>
  </si>
  <si>
    <t>A007295</t>
  </si>
  <si>
    <t>A007297</t>
  </si>
  <si>
    <t>A007298</t>
  </si>
  <si>
    <t>A007300</t>
  </si>
  <si>
    <t>A007304</t>
  </si>
  <si>
    <t>A007306</t>
  </si>
  <si>
    <t>A007307</t>
  </si>
  <si>
    <t>A007309</t>
  </si>
  <si>
    <t>A007310</t>
  </si>
  <si>
    <t>A007311</t>
  </si>
  <si>
    <t>A007312</t>
  </si>
  <si>
    <t>A007313</t>
  </si>
  <si>
    <t>A007316</t>
  </si>
  <si>
    <t>A007318</t>
  </si>
  <si>
    <t>A007319</t>
  </si>
  <si>
    <t>A007320</t>
  </si>
  <si>
    <t>A007321</t>
  </si>
  <si>
    <t>A007323</t>
  </si>
  <si>
    <t>A007324</t>
  </si>
  <si>
    <t>A007325</t>
  </si>
  <si>
    <t>A007326</t>
  </si>
  <si>
    <t>A007331</t>
  </si>
  <si>
    <t>A007332</t>
  </si>
  <si>
    <t>A007333</t>
  </si>
  <si>
    <t>A007337</t>
  </si>
  <si>
    <t>A007338</t>
  </si>
  <si>
    <t>A007339</t>
  </si>
  <si>
    <t>A007340</t>
  </si>
  <si>
    <t>A007342</t>
  </si>
  <si>
    <t>A007346</t>
  </si>
  <si>
    <t>A007353</t>
  </si>
  <si>
    <t>A007358</t>
  </si>
  <si>
    <t>A007363</t>
  </si>
  <si>
    <t>A007364</t>
  </si>
  <si>
    <t>A007365</t>
  </si>
  <si>
    <t>A007367</t>
  </si>
  <si>
    <t>A007368</t>
  </si>
  <si>
    <t>A007369</t>
  </si>
  <si>
    <t>A007370</t>
  </si>
  <si>
    <t>A007371</t>
  </si>
  <si>
    <t>A007372</t>
  </si>
  <si>
    <t>A007374</t>
  </si>
  <si>
    <t>A007376</t>
  </si>
  <si>
    <t>A007379</t>
  </si>
  <si>
    <t>A007383</t>
  </si>
  <si>
    <t>A007391</t>
  </si>
  <si>
    <t>A007393</t>
  </si>
  <si>
    <t>A007394</t>
  </si>
  <si>
    <t>A007396</t>
  </si>
  <si>
    <t>A007397</t>
  </si>
  <si>
    <t>A007402</t>
  </si>
  <si>
    <t>A007409</t>
  </si>
  <si>
    <t>A008219</t>
  </si>
  <si>
    <t>A008220</t>
  </si>
  <si>
    <t>A008221</t>
  </si>
  <si>
    <t>A008231</t>
  </si>
  <si>
    <t>A008238</t>
  </si>
  <si>
    <t>A008239</t>
  </si>
  <si>
    <t>A008240</t>
  </si>
  <si>
    <t>A008241</t>
  </si>
  <si>
    <t>A008244</t>
  </si>
  <si>
    <t>A008245</t>
  </si>
  <si>
    <t>A009504</t>
  </si>
  <si>
    <t>A009505</t>
  </si>
  <si>
    <t>A009640</t>
  </si>
  <si>
    <t>A009686</t>
  </si>
  <si>
    <t>A009693</t>
  </si>
  <si>
    <t>A009710</t>
  </si>
  <si>
    <t>A009714</t>
  </si>
  <si>
    <t>A009716</t>
  </si>
  <si>
    <t>A009718</t>
  </si>
  <si>
    <t>A009720</t>
  </si>
  <si>
    <t>A009721</t>
  </si>
  <si>
    <t>A009723</t>
  </si>
  <si>
    <t>A009727</t>
  </si>
  <si>
    <t>A009730</t>
  </si>
  <si>
    <t>A009732</t>
  </si>
  <si>
    <t>A009741</t>
  </si>
  <si>
    <t>A009742</t>
  </si>
  <si>
    <t>A009763</t>
  </si>
  <si>
    <t>A009764</t>
  </si>
  <si>
    <t>A009766</t>
  </si>
  <si>
    <t>A009768</t>
  </si>
  <si>
    <t>A009769</t>
  </si>
  <si>
    <t>A009777</t>
  </si>
  <si>
    <t>A009778</t>
  </si>
  <si>
    <t>A009783</t>
  </si>
  <si>
    <t>A009784</t>
  </si>
  <si>
    <t>A009785</t>
  </si>
  <si>
    <t>A009786</t>
  </si>
  <si>
    <t>A009787</t>
  </si>
  <si>
    <t>A009791</t>
  </si>
  <si>
    <t>A009793</t>
  </si>
  <si>
    <t>A009804</t>
  </si>
  <si>
    <t>A009828</t>
  </si>
  <si>
    <t>A009837</t>
  </si>
  <si>
    <t>A009857</t>
  </si>
  <si>
    <t>B001297</t>
  </si>
  <si>
    <t>B001702</t>
  </si>
  <si>
    <t>B007196</t>
  </si>
  <si>
    <t>B007401</t>
  </si>
  <si>
    <t>B009754</t>
  </si>
  <si>
    <t>C001609</t>
  </si>
  <si>
    <t>C007232</t>
  </si>
  <si>
    <t>C009755</t>
  </si>
  <si>
    <t>C009832</t>
  </si>
  <si>
    <t>D000405</t>
  </si>
  <si>
    <t>D001825</t>
  </si>
  <si>
    <t>D007189</t>
  </si>
  <si>
    <t>D007196</t>
  </si>
  <si>
    <t>D007199</t>
  </si>
  <si>
    <t>D007227</t>
  </si>
  <si>
    <t>D007236</t>
  </si>
  <si>
    <t>D007242</t>
  </si>
  <si>
    <t>D007245</t>
  </si>
  <si>
    <t>D007322</t>
  </si>
  <si>
    <t>D007335</t>
  </si>
  <si>
    <t>D007336</t>
  </si>
  <si>
    <t>D007337</t>
  </si>
  <si>
    <t>D007344</t>
  </si>
  <si>
    <t>D007353</t>
  </si>
  <si>
    <t>D007367</t>
  </si>
  <si>
    <t>D007388</t>
  </si>
  <si>
    <t>D007400</t>
  </si>
  <si>
    <t>E005088</t>
  </si>
  <si>
    <t>E007301</t>
  </si>
  <si>
    <t>E009751</t>
  </si>
  <si>
    <t>E009819</t>
  </si>
  <si>
    <t>F000068</t>
  </si>
  <si>
    <t>F000194</t>
  </si>
  <si>
    <t>F001373</t>
  </si>
  <si>
    <t>F001819</t>
  </si>
  <si>
    <t>F006122</t>
  </si>
  <si>
    <t>F007199</t>
  </si>
  <si>
    <t>F007226</t>
  </si>
  <si>
    <t>F007289</t>
  </si>
  <si>
    <t>F007389</t>
  </si>
  <si>
    <t>F007390</t>
  </si>
  <si>
    <t>G000393</t>
  </si>
  <si>
    <t>G007347</t>
  </si>
  <si>
    <t>G007348</t>
  </si>
  <si>
    <t>G007349</t>
  </si>
  <si>
    <t>G007350</t>
  </si>
  <si>
    <t>G007352</t>
  </si>
  <si>
    <t>J007257</t>
  </si>
  <si>
    <t>J007258</t>
  </si>
  <si>
    <t>J007259</t>
  </si>
  <si>
    <t>J007267</t>
  </si>
  <si>
    <t>J007271</t>
  </si>
  <si>
    <t>J007272</t>
  </si>
  <si>
    <t>J007273</t>
  </si>
  <si>
    <t>J007334</t>
  </si>
  <si>
    <t>J007380</t>
  </si>
  <si>
    <t>J007381</t>
  </si>
  <si>
    <t>J007384</t>
  </si>
  <si>
    <t>J007386</t>
  </si>
  <si>
    <t>J007387</t>
  </si>
  <si>
    <t>J007407</t>
  </si>
  <si>
    <t>J007412</t>
  </si>
  <si>
    <t>J007413</t>
  </si>
  <si>
    <t>J007414</t>
  </si>
  <si>
    <t>J007415</t>
  </si>
  <si>
    <t>Replenish</t>
  </si>
  <si>
    <t>Retail</t>
  </si>
  <si>
    <t>Delisted</t>
  </si>
  <si>
    <t>ActiveDelist</t>
  </si>
  <si>
    <t>Closeout</t>
  </si>
  <si>
    <t>NoReplen</t>
  </si>
  <si>
    <t>Deleted</t>
  </si>
  <si>
    <t>VAP/Gift set</t>
  </si>
  <si>
    <t>Allocated1</t>
  </si>
  <si>
    <t>Wholesale</t>
  </si>
  <si>
    <t>SpecOrder</t>
  </si>
  <si>
    <t>A009873</t>
  </si>
  <si>
    <t>A009880</t>
  </si>
  <si>
    <t>Special order</t>
  </si>
  <si>
    <t>A005230</t>
  </si>
  <si>
    <t>A005231</t>
  </si>
  <si>
    <t>A005287</t>
  </si>
  <si>
    <t>A005478</t>
  </si>
  <si>
    <t>A005480</t>
  </si>
  <si>
    <t>A009856</t>
  </si>
  <si>
    <t>A005527</t>
  </si>
  <si>
    <t>A009823</t>
  </si>
  <si>
    <t>Wholesale bottle</t>
  </si>
  <si>
    <t>A009489</t>
  </si>
  <si>
    <t>A009238</t>
  </si>
  <si>
    <t>A009874</t>
  </si>
  <si>
    <t>A009869</t>
  </si>
  <si>
    <t>A005963</t>
  </si>
  <si>
    <t>Special event</t>
  </si>
  <si>
    <t>A006192</t>
  </si>
  <si>
    <t>A007064</t>
  </si>
  <si>
    <t>A007183</t>
  </si>
  <si>
    <t>A007250</t>
  </si>
  <si>
    <t>A009792</t>
  </si>
  <si>
    <t>A007359</t>
  </si>
  <si>
    <t>A007360</t>
  </si>
  <si>
    <t>A007398</t>
  </si>
  <si>
    <t>A007405</t>
  </si>
  <si>
    <t>A007416</t>
  </si>
  <si>
    <t>A007420</t>
  </si>
  <si>
    <t>A007421</t>
  </si>
  <si>
    <t>A007426</t>
  </si>
  <si>
    <t>A007427</t>
  </si>
  <si>
    <t>A007433</t>
  </si>
  <si>
    <t>A007434</t>
  </si>
  <si>
    <t>A007435</t>
  </si>
  <si>
    <t>A007436</t>
  </si>
  <si>
    <t>A007437</t>
  </si>
  <si>
    <t>A007438</t>
  </si>
  <si>
    <t>A007439</t>
  </si>
  <si>
    <t>A007440</t>
  </si>
  <si>
    <t>A007442</t>
  </si>
  <si>
    <t>A007443</t>
  </si>
  <si>
    <t>A007444</t>
  </si>
  <si>
    <t>A007446</t>
  </si>
  <si>
    <t>A007448</t>
  </si>
  <si>
    <t>A007449</t>
  </si>
  <si>
    <t>A007450</t>
  </si>
  <si>
    <t>A007451</t>
  </si>
  <si>
    <t>A007452</t>
  </si>
  <si>
    <t>A007453</t>
  </si>
  <si>
    <t>A007456</t>
  </si>
  <si>
    <t>A007457</t>
  </si>
  <si>
    <t>A007459</t>
  </si>
  <si>
    <t>A007460</t>
  </si>
  <si>
    <t>A007546</t>
  </si>
  <si>
    <t>A007598</t>
  </si>
  <si>
    <t>A008236</t>
  </si>
  <si>
    <t>A008237</t>
  </si>
  <si>
    <t>A008243</t>
  </si>
  <si>
    <t>A008247</t>
  </si>
  <si>
    <t>A008249</t>
  </si>
  <si>
    <t>A009884</t>
  </si>
  <si>
    <t>A009061</t>
  </si>
  <si>
    <t>A009093</t>
  </si>
  <si>
    <t>A009114</t>
  </si>
  <si>
    <t>A009138</t>
  </si>
  <si>
    <t>A009192</t>
  </si>
  <si>
    <t>A009301</t>
  </si>
  <si>
    <t>A009324</t>
  </si>
  <si>
    <t>A009867</t>
  </si>
  <si>
    <t>A009866</t>
  </si>
  <si>
    <t>A009328</t>
  </si>
  <si>
    <t>COCKTAILS</t>
  </si>
  <si>
    <t>A009015</t>
  </si>
  <si>
    <t>A009423</t>
  </si>
  <si>
    <t>A009426</t>
  </si>
  <si>
    <t>A009490</t>
  </si>
  <si>
    <t>A009826</t>
  </si>
  <si>
    <t>A009883</t>
  </si>
  <si>
    <t>A009885</t>
  </si>
  <si>
    <t>A009679</t>
  </si>
  <si>
    <t>A009681</t>
  </si>
  <si>
    <t>A009876</t>
  </si>
  <si>
    <t>A009685</t>
  </si>
  <si>
    <t>A009687</t>
  </si>
  <si>
    <t>A009731</t>
  </si>
  <si>
    <t>A009735</t>
  </si>
  <si>
    <t>A009737</t>
  </si>
  <si>
    <t>A009739</t>
  </si>
  <si>
    <t>A009749</t>
  </si>
  <si>
    <t>A009824</t>
  </si>
  <si>
    <t>A009825</t>
  </si>
  <si>
    <t>Allocated2</t>
  </si>
  <si>
    <t>A009767</t>
  </si>
  <si>
    <t>A009774</t>
  </si>
  <si>
    <t>A009776</t>
  </si>
  <si>
    <t>A009788</t>
  </si>
  <si>
    <t>A009798</t>
  </si>
  <si>
    <t>A009807</t>
  </si>
  <si>
    <t>A009820</t>
  </si>
  <si>
    <t>A009829</t>
  </si>
  <si>
    <t>A009834</t>
  </si>
  <si>
    <t>A009853</t>
  </si>
  <si>
    <t>A009854</t>
  </si>
  <si>
    <t>A009855</t>
  </si>
  <si>
    <t>A009863</t>
  </si>
  <si>
    <t>A005288</t>
  </si>
  <si>
    <t>A009882</t>
  </si>
  <si>
    <t>A009888</t>
  </si>
  <si>
    <t>A009890</t>
  </si>
  <si>
    <t>A009891</t>
  </si>
  <si>
    <t>A009892</t>
  </si>
  <si>
    <t>A009893</t>
  </si>
  <si>
    <t>A009894</t>
  </si>
  <si>
    <t>A009946</t>
  </si>
  <si>
    <t>B000132</t>
  </si>
  <si>
    <t>B001935</t>
  </si>
  <si>
    <t>B004888</t>
  </si>
  <si>
    <t>A009761</t>
  </si>
  <si>
    <t>B006170</t>
  </si>
  <si>
    <t>B006222</t>
  </si>
  <si>
    <t>B007210</t>
  </si>
  <si>
    <t>C000149</t>
  </si>
  <si>
    <t>C006219</t>
  </si>
  <si>
    <t>C007375</t>
  </si>
  <si>
    <t>C007410</t>
  </si>
  <si>
    <t>C007411</t>
  </si>
  <si>
    <t>D005238</t>
  </si>
  <si>
    <t>D007201</t>
  </si>
  <si>
    <t>D007210</t>
  </si>
  <si>
    <t>D007287</t>
  </si>
  <si>
    <t>D007417</t>
  </si>
  <si>
    <t>D007418</t>
  </si>
  <si>
    <t>D007428</t>
  </si>
  <si>
    <t>D007430</t>
  </si>
  <si>
    <t>D007431</t>
  </si>
  <si>
    <t>D007432</t>
  </si>
  <si>
    <t>D009255</t>
  </si>
  <si>
    <t>D009256</t>
  </si>
  <si>
    <t>D009257</t>
  </si>
  <si>
    <t>D009279</t>
  </si>
  <si>
    <t>E000101</t>
  </si>
  <si>
    <t>E003015</t>
  </si>
  <si>
    <t>E003617</t>
  </si>
  <si>
    <t>E004147</t>
  </si>
  <si>
    <t>E004205</t>
  </si>
  <si>
    <t>E004690</t>
  </si>
  <si>
    <t>E004838</t>
  </si>
  <si>
    <t>E008232</t>
  </si>
  <si>
    <t>E008233</t>
  </si>
  <si>
    <t>E009232</t>
  </si>
  <si>
    <t>E009233</t>
  </si>
  <si>
    <t>E009452</t>
  </si>
  <si>
    <t>E009754</t>
  </si>
  <si>
    <t>E009801</t>
  </si>
  <si>
    <t>E009802</t>
  </si>
  <si>
    <t>E009803</t>
  </si>
  <si>
    <t>E009809</t>
  </si>
  <si>
    <t>E009810</t>
  </si>
  <si>
    <t>E009811</t>
  </si>
  <si>
    <t>E009822</t>
  </si>
  <si>
    <t>F001778</t>
  </si>
  <si>
    <t>F001952</t>
  </si>
  <si>
    <t>F006062</t>
  </si>
  <si>
    <t>F006189</t>
  </si>
  <si>
    <t>F008837</t>
  </si>
  <si>
    <t>F009627</t>
  </si>
  <si>
    <t>G007424</t>
  </si>
  <si>
    <t>G007455</t>
  </si>
  <si>
    <t>H003619</t>
  </si>
  <si>
    <t>J001004</t>
  </si>
  <si>
    <t>J001204</t>
  </si>
  <si>
    <t>J007406</t>
  </si>
  <si>
    <t>J007408</t>
  </si>
  <si>
    <t>J007441</t>
  </si>
  <si>
    <t>J009878</t>
  </si>
  <si>
    <t>Coverage Group</t>
  </si>
  <si>
    <t>Dollar Retail Chng R12</t>
  </si>
  <si>
    <t>Classification</t>
  </si>
  <si>
    <t>A007474</t>
  </si>
  <si>
    <t>A007479</t>
  </si>
  <si>
    <t>A007480</t>
  </si>
  <si>
    <t>A007493</t>
  </si>
  <si>
    <t>A007497</t>
  </si>
  <si>
    <t>A008252</t>
  </si>
  <si>
    <t>A010040</t>
  </si>
  <si>
    <t>A010041</t>
  </si>
  <si>
    <t>A010050</t>
  </si>
  <si>
    <t>A010077</t>
  </si>
  <si>
    <t>B001776</t>
  </si>
  <si>
    <t>D007248</t>
  </si>
  <si>
    <t>D007485</t>
  </si>
  <si>
    <t>D009720</t>
  </si>
  <si>
    <t>CAROLANS IRISH CREAM LIQUEUR - CRDL-CRM LQR - 750 ML  ( AL - A000029 )</t>
  </si>
  <si>
    <t>CAROLANS IRISH CREAM LIQUEUR - CRDL-CRM LQR - 1.75 LTR  ( AL - F000029 )</t>
  </si>
  <si>
    <t>TEQUILA ROSE LIQUEUR - CRDL-CRM LQR - 750 ML  ( AL - A001210 )</t>
  </si>
  <si>
    <t>AL-A007451</t>
  </si>
  <si>
    <t>WHISTLEPIG STRAIGHT RYE WHISKEY - CAN-US BLND-US BTLD - 750 ML  ( AL - A007451 )</t>
  </si>
  <si>
    <t>RYAN'S ORIGINAL CREME - CRDL-CRM LQR - 750 ML  ( AL - A000302 )</t>
  </si>
  <si>
    <t>EMMET'S IRISH CREAM - CRDL-CRM LQR - 1.75 LTR  ( AL - F000165 )</t>
  </si>
  <si>
    <t>EMMET'S IRISH CREAM - CRDL-CRM LQR - 750 ML  ( AL - A000165 )</t>
  </si>
  <si>
    <t>TEQUILA ROSE LIQUEUR - CRDL-CRM LQR - 375 ML  ( AL - B001210 )</t>
  </si>
  <si>
    <t>AMARULA CREAM LIQUEUR - CRDL-CRM LQR - 750 ML  ( AL - A007032 )</t>
  </si>
  <si>
    <t>BAILEYS ALMANDE ALMOND MILK LIQUEUR - CRDL-LQR&amp;SPC-OTH - 750 ML  ( AL - A001766 )</t>
  </si>
  <si>
    <t>PLATTE VALLEY MO CORN WHSKY STONEWARE JG - DOM WHSKY-STRT-BRBN/TN - 750 ML  ( AL - A001340 )</t>
  </si>
  <si>
    <t>AL-A007443</t>
  </si>
  <si>
    <t>HOCHSTADTER'S SLOW AND LOW ROCK &amp; RYE - DOM WHSKY-BLND - 750 ML  ( AL - A007443 )</t>
  </si>
  <si>
    <t>HIGH NOON SUN SIPS/12-VRT:GF/B/P/W 355ML - COCKTAILS - 375 ML  ( AL - J007334 )</t>
  </si>
  <si>
    <t>OLE SMOKY MOONSHINE MOUNTAIN JAVA CREAM - CRDL-COFFEE LQR - 750 ML  ( AL - A001867 )</t>
  </si>
  <si>
    <t>MONACO COCKTAILS BLUE CRUSH 4PK 355ML - COCKTAILS - 375 ML  ( AL - J007273 )</t>
  </si>
  <si>
    <t>AL-A007444</t>
  </si>
  <si>
    <t>LUXARDO MARASCHINO LIQUEUR - CRDL-LQR&amp;SPC-FRT - 750 ML  ( AL - A007444 )</t>
  </si>
  <si>
    <t>AL-B007210</t>
  </si>
  <si>
    <t>SKREWBALL PEANUT BUTTER WHISKEY - DOM WHSKY-BLND - 375 ML  ( AL - B007210 )</t>
  </si>
  <si>
    <t>AL-D007418</t>
  </si>
  <si>
    <t>99 PEANUT BUTTER&amp;JELLY/1E:GRP&amp;STWB 30-4P - CRDL-SNPS-OTH - 50 ML  ( AL - D007418 )</t>
  </si>
  <si>
    <t>MONACO COCKTAILS TEQ LIME CRUSH 4P 355ML - COCKTAILS - 375 ML  ( AL - J007272 )</t>
  </si>
  <si>
    <t>RYAN'S ORIGINAL CREME - CRDL-CRM LQR - 50 ML  ( AL - D005551 )</t>
  </si>
  <si>
    <t>MONACO COCKTAILS TROPIC RUSH 4PK 355ML - COCKTAILS - 375 ML  ( AL - J007274 )</t>
  </si>
  <si>
    <t>JOIA SPIRIT SPRKLG COSMOPOLITAN 4P 355ML - COCKTAILS - 375 ML  ( AL - J007259 )</t>
  </si>
  <si>
    <t>SALVADOR'S CLASSIC MARGARITA 6-4PK 355ML - COCKTAILS - 375 ML  ( AL - J007141 )</t>
  </si>
  <si>
    <t>THE DALMORE PORTWOOD RESERVE SCOTCH - SCOTCH-SNGL MALT - 750 ML  ( AL - A008212 )</t>
  </si>
  <si>
    <t>AL-A007433</t>
  </si>
  <si>
    <t>ABERLOUR A'BUNDADH SINGLE MALT SCOTCH - SCOTCH-SNGL MALT - 750 ML  ( AL - A007433 )</t>
  </si>
  <si>
    <t>SOUTHERN STAR DOUBLE SHOT COFF BRBN CRM - CRDL-COFFEE LQR - 750 ML  ( AL - A007267 )</t>
  </si>
  <si>
    <t>MONACO COCKTAILS CITRUS RUSH 4PK 355ML - COCKTAILS - 375 ML  ( AL - J007271 )</t>
  </si>
  <si>
    <t>BAILEYS ALMANDE ALMOND MILK LIQUEUR - CRDL-LQR&amp;SPC-OTH - 50 ML  ( AL - D001766 )</t>
  </si>
  <si>
    <t>AL-D007210</t>
  </si>
  <si>
    <t>SKREWBALL PEANUT BUTTER WHISKEY - DOM WHSKY-BLND - 50 ML  ( AL - D007210 )</t>
  </si>
  <si>
    <t>MONACO COCKTAILS COGNAC CRUSH 355ML - COCKTAILS - 375 ML  ( AL - J007267 )</t>
  </si>
  <si>
    <t>AL-A007456</t>
  </si>
  <si>
    <t>WOODFORD RSV KENTUCKY STRAIGHT WHEAT - DOM WHSKY-STRT-OTH - 750 ML  ( AL - A007456 )</t>
  </si>
  <si>
    <t>AL-C007410</t>
  </si>
  <si>
    <t>HARD ICE PEACH PARTY 6-PACK - CRDL-LQR&amp;SPC-OTH - 200 ML  ( AL - C007410 )</t>
  </si>
  <si>
    <t>AL-J007441</t>
  </si>
  <si>
    <t>AL-A007421</t>
  </si>
  <si>
    <t>AL-A007427</t>
  </si>
  <si>
    <t>SEAGRAM'S WATERMELON TWISTED GIN - GIN-FLVRD-DOM - 750 ML  ( AL - A007427 )</t>
  </si>
  <si>
    <t>BUSHMILLS SINGLE MALT 10YR - IRISH - 750 ML  ( AL - A004931 )</t>
  </si>
  <si>
    <t>RYAN'S/4-PACK ASSORTED(ORG/CHC/VNL/MOCH) - CRDL-CRM LQR - 50 ML  ( AL - D007395 )</t>
  </si>
  <si>
    <t>AL-A007440</t>
  </si>
  <si>
    <t>HERRADURA ANEJO - TEQUILA-ANEJO - 750 ML  ( AL - A007440 )</t>
  </si>
  <si>
    <t>KE KE KEY LIME CREAM - CRDL-CRM LQR - 750 ML  ( AL - A001887 )</t>
  </si>
  <si>
    <t>AL-J009878</t>
  </si>
  <si>
    <t>AL-H003619</t>
  </si>
  <si>
    <t>MASTER OF MIXES BIG BUCKET PREMIUM MARGR - TABLE OTHER - 3.0 LTR  ( AL - H003619 )</t>
  </si>
  <si>
    <t>SAUZA AGUA FUERTE MANGO 6-4 PK 355ML - COCKTAILS - 375 ML  ( AL - J009396 )</t>
  </si>
  <si>
    <t>UVGO PINK LEMONADE SPARKLING CKTL 355ML - COCKTAILS - 375 ML  ( AL - J007387 )</t>
  </si>
  <si>
    <t>AMARULA CREAM LIQUEUR - CRDL-CRM LQR - 1.0 LTR  ( AL - E004560 )</t>
  </si>
  <si>
    <t>AL-C000149</t>
  </si>
  <si>
    <t>EVAN WILLIAMS BLACK LABEL - DOM WHSKY-STRT-BRBN/TN - 200 ML  ( AL - C000149 )</t>
  </si>
  <si>
    <t>AL-D007428</t>
  </si>
  <si>
    <t>360 WATERMELON FLAVORED VODKA DSS - VODKA-FLVRD-DOM - 50 ML  ( AL - D007428 )</t>
  </si>
  <si>
    <t>SAUZA AGUA FUERTE LIME 6-4 PK 355ML - COCKTAILS - 375 ML  ( AL - J009394 )</t>
  </si>
  <si>
    <t>SAUZA AGUA FUERTE GRAPEFRUIT 6-4PK 355ML - COCKTAILS - 375 ML  ( AL - J009395 )</t>
  </si>
  <si>
    <t>AL-D005238</t>
  </si>
  <si>
    <t>WHISTLEPIG STRAIGHT RYE WHISKEY - CAN-US BLND-US BTLD - 50 ML  ( AL - D005238 )</t>
  </si>
  <si>
    <t>UVGO BLUE RASPBERRY SPARKLING CKTL 355ML - COCKTAILS - 375 ML  ( AL - J007384 )</t>
  </si>
  <si>
    <t>AL-C007411</t>
  </si>
  <si>
    <t>HARD ICE STRAWBERRY DREAMSICLE 6-PACK - CRDL-LQR&amp;SPC-OTH - 200 ML  ( AL - C007411 )</t>
  </si>
  <si>
    <t>AL-A009119</t>
  </si>
  <si>
    <t>DIPLOMATICO ANEJO RUM - RUM-GOLD - 750 ML  ( AL - A009119 )</t>
  </si>
  <si>
    <t>AL-C007375</t>
  </si>
  <si>
    <t>DI SARONNO SOUR RTD COCKTAIL 200ML 6-4PK - COCKTAILS - 200 ML  ( AL - C007375 )</t>
  </si>
  <si>
    <t>AL-A009873</t>
  </si>
  <si>
    <t>ARDBEG WEE BEASTIE ISLAY SINGLE MALT - SCOTCH-SNGL MALT - 750 ML  ( AL - A009873 )</t>
  </si>
  <si>
    <t>AL-A007405</t>
  </si>
  <si>
    <t>PLUME &amp; PETAL PEACH WAVE - VODKA-FLVRD-DOM - 750 ML  ( AL - A007405 )</t>
  </si>
  <si>
    <t>AL-A007448</t>
  </si>
  <si>
    <t>RABBIT HOLE HEIGOLD KSBW - DOM WHSKY-STRT-BRBN/TN - 750 ML  ( AL - A007448 )</t>
  </si>
  <si>
    <t>AL-A007360</t>
  </si>
  <si>
    <t>PLUME &amp; PETAL LEMON DRIFT - VODKA-FLVRD-DOM - 750 ML  ( AL - A007360 )</t>
  </si>
  <si>
    <t>AL-A007437</t>
  </si>
  <si>
    <t>DAVID NICHOLSON RESERVE 100 PROOF KSBW - DOM WHSKY-STRT-BRBN/TN - 750 ML  ( AL - A007437 )</t>
  </si>
  <si>
    <t>AL-A008247</t>
  </si>
  <si>
    <t>MAESTRO DOBEL HUMITO SILVER TEQUILA - TEQUILA-BLANCO - 750 ML  ( AL - A008247 )</t>
  </si>
  <si>
    <t>AL-E003617</t>
  </si>
  <si>
    <t>CINZANO 1757 VERMOUTH ROSSO - IMP VRMTH SWT - 1.0 LTR  ( AL - E003617 )</t>
  </si>
  <si>
    <t>AL-A009874</t>
  </si>
  <si>
    <t>GLENMORANGIE CADBOLL ESTATE HIGHLAND - SCOTCH-SNGL MALT - 750 ML  ( AL - A009874 )</t>
  </si>
  <si>
    <t>UVGO BLACK CHERRY SPARKLING CKTL 355ML - COCKTAILS - 375 ML  ( AL - J007386 )</t>
  </si>
  <si>
    <t>AL-A007436</t>
  </si>
  <si>
    <t>CODIGO 1530 BLANCO TEQUILA - TEQUILA-BLANCO - 750 ML  ( AL - A007436 )</t>
  </si>
  <si>
    <t>AL-A007359</t>
  </si>
  <si>
    <t>PLUME &amp; PETAL CUCUMBER SPLASH - VODKA-FLVRD-DOM - 750 ML  ( AL - A007359 )</t>
  </si>
  <si>
    <t>AL-A009798</t>
  </si>
  <si>
    <t>AL-A009749</t>
  </si>
  <si>
    <t>AL-F009677</t>
  </si>
  <si>
    <t>OLD CHARTER 8 YEAR - DOM WHSKY-STRT-BRBN/TN - 1.75 LTR  ( AL - F009677 )</t>
  </si>
  <si>
    <t>HPNOTIQ  VODKA &amp; COGNAC LIQUEUR - CRDL-LQR&amp;SPC-SPRT SPCTY - 1.75 LTR  ( AL - F001637 )</t>
  </si>
  <si>
    <t>AL-A009823</t>
  </si>
  <si>
    <t>EZRA BROOKS DISTILLER'S COLLECTION - DOM WHSKY-STRT-BRBN/TN - 750 ML  ( AL - A009823 )</t>
  </si>
  <si>
    <t>AL-A009767</t>
  </si>
  <si>
    <t>MURDER CREEK DIXIE DIZZY PICKLE MOONSHNE - DOM WHSKY-BLND - 750 ML  ( AL - A009767 )</t>
  </si>
  <si>
    <t>AL-A007438</t>
  </si>
  <si>
    <t>DAVIESS COUNTY FRENCH OAK CASK KSBW - DOM WHSKY-STRT-BRBN/TN - 750 ML  ( AL - A007438 )</t>
  </si>
  <si>
    <t>AL-A007446</t>
  </si>
  <si>
    <t>OLE SMOKY TENNESSEE PEANUT BUTTER WHSKY - DOM WHSKY-BLND - 750 ML  ( AL - A007446 )</t>
  </si>
  <si>
    <t>AL-E008172</t>
  </si>
  <si>
    <t>JUAREZ - TEQUILA-BLANCO - 1.0 LTR  ( AL - E008172 )</t>
  </si>
  <si>
    <t>AL-D007287</t>
  </si>
  <si>
    <t>AL-A007183</t>
  </si>
  <si>
    <t>BLUE ICE POTATO VODKA - VODKA-CLASSIC-DOM - 750 ML  ( AL - A007183 )</t>
  </si>
  <si>
    <t>MAGNOLIA BARREL HOUSE LLC.</t>
  </si>
  <si>
    <t>AVION SILVER W/CANNISTER IN BARREL - TEQUILA-BLANCO - 750 ML  ( AL - A000613 )</t>
  </si>
  <si>
    <t>BUSHMILL ORIGINAL W/50M RED &amp; BLACK BUSH - IRISH - 750 ML  ( AL - A000855 )</t>
  </si>
  <si>
    <t>CIROC SUMMER WATERMELON FLV VODKA DSS - VODKA-FLVRD-IMP - 750 ML  ( AL - A007116 )</t>
  </si>
  <si>
    <t>AL-A007398</t>
  </si>
  <si>
    <t>DORDA COCONUT LIQUEUR - CRDL-LQR&amp;SPC-OTH - 750 ML  ( AL - A007398 )</t>
  </si>
  <si>
    <t>AL-A007420</t>
  </si>
  <si>
    <t>AL-A007426</t>
  </si>
  <si>
    <t>PRIVATEER WHITE RUM DISTILLER'S DRAWER - RUM-LIGHT - 750 ML  ( AL - A007426 )</t>
  </si>
  <si>
    <t>AL-A007434</t>
  </si>
  <si>
    <t>CAPTAIN MORGAN SLICED APPLE - RUM-FLVRD - 750 ML  ( AL - A007434 )</t>
  </si>
  <si>
    <t>AL-A007435</t>
  </si>
  <si>
    <t>CHATTANOOGA STRAIGHT RYE MALT WHISKY 99P - DOM WHSKY-STRT-RYE - 750 ML  ( AL - A007435 )</t>
  </si>
  <si>
    <t>AL-A007439</t>
  </si>
  <si>
    <t>DREAD RIVER BLUE AGAVE SPIRIT - CRDL-LQR&amp;SPC-OTH - 750 ML  ( AL - A007439 )</t>
  </si>
  <si>
    <t>AL-A007442</t>
  </si>
  <si>
    <t>HIGHLAND PARK CASK STRENGTH SINGLE MALT - SCOTCH-SNGL MALT - 750 ML  ( AL - A007442 )</t>
  </si>
  <si>
    <t>AL-A007445</t>
  </si>
  <si>
    <t>MAKER'S MARK 101 PROOF LIMITED RELEASE - DOM WHSKY-STRT-BRBN/TN - 750 ML  ( AL - A007445 )</t>
  </si>
  <si>
    <t>AL-A007450</t>
  </si>
  <si>
    <t>SANTO FINO BLANCO TEQUILA - TEQUILA-BLANCO - 750 ML  ( AL - A007450 )</t>
  </si>
  <si>
    <t>AL-A007452</t>
  </si>
  <si>
    <t>SQRRL PEANUT BUTTER WHISKEY (DSS) - DOM WHSKY-BLND - 750 ML  ( AL - A007452 )</t>
  </si>
  <si>
    <t>AL-A007453</t>
  </si>
  <si>
    <t>AL-A007454</t>
  </si>
  <si>
    <t>THE GLENLIVET CARIBBEAN RESERVE SINGLE M - SCOTCH-SNGL MALT - 750 ML  ( AL - A007454 )</t>
  </si>
  <si>
    <t>AL-A007457</t>
  </si>
  <si>
    <t>APPLETON ESTATE RESERVE 8YR SINGLE EST - RUM-AGED/DARK - 750 ML  ( AL - A007457 )</t>
  </si>
  <si>
    <t>AL-A007459</t>
  </si>
  <si>
    <t>VULCAN GIN - GIN-CLASSIC-DOM - 750 ML  ( AL - A007459 )</t>
  </si>
  <si>
    <t>AL-A007460</t>
  </si>
  <si>
    <t>THE MACALLAN DOUBLE CASK 15YR HIGHLND SM - SCOTCH-SNGL MALT - 750 ML  ( AL - A007460 )</t>
  </si>
  <si>
    <t>AL-A007474</t>
  </si>
  <si>
    <t>E &amp; J SPICED (BRANDY W/SPICE-CHRRY&amp;NTRL) - BRNDY/CGNC-DOM - 750 ML  ( AL - A007474 )</t>
  </si>
  <si>
    <t>AL-A007480</t>
  </si>
  <si>
    <t>BAILEYS APPLE PIE IRISH CREAM LIQUEUR - CRDL-CRM LQR - 750 ML  ( AL - A007480 )</t>
  </si>
  <si>
    <t>AL-A007493</t>
  </si>
  <si>
    <t>WILDERNESS TRAIL SMALL BATCH BIB - DOM WHSKY-STRT-SM BTCH - 750 ML  ( AL - A007493 )</t>
  </si>
  <si>
    <t>AL-A007497</t>
  </si>
  <si>
    <t>VILLA ONE REPOSADO TEQUILA - TEQUILA-REPOSADO - 750 ML  ( AL - A007497 )</t>
  </si>
  <si>
    <t>ARDBEG 10YR CAMPFIRE W/2-MUGS - SCOTCH-SNGL MALT - 750 ML  ( AL - A007732 )</t>
  </si>
  <si>
    <t>AL-A008249</t>
  </si>
  <si>
    <t>PLUSH PREMIUM VODKA - VODKA-CLASSIC-DOM - 750 ML  ( AL - A008249 )</t>
  </si>
  <si>
    <t>AL-A009285</t>
  </si>
  <si>
    <t>JOHN D TAYLOR'S VELVET FALERNUM LIQUEUR - CRDL-LQR&amp;SPC-OTH - 750 ML  ( AL - A009285 )</t>
  </si>
  <si>
    <t>WORTHY PARK SINGLE ESTATE 2006 RUM - RUM-AGED/DARK - 750 ML  ( AL - A009749 )</t>
  </si>
  <si>
    <t>AL-A009774</t>
  </si>
  <si>
    <t>BSB BROWN SUGAR FLAVORED BOURBON DSS - DOM WHSKY-BLND - 750 ML  ( AL - A009798 )</t>
  </si>
  <si>
    <t>AL-A009855</t>
  </si>
  <si>
    <t>AL-A009856</t>
  </si>
  <si>
    <t>ELIJAH CRAIG TOASTED BARREL STRAIGHT BBN - DOM WHSKY-STRT-BRBN/TN - 750 ML  ( AL - A009856 )</t>
  </si>
  <si>
    <t>AL-A009894</t>
  </si>
  <si>
    <t>BUSHWACKER COCONUT RUM CREAM LIQUEUR - CRDL-LQR&amp;SPC-OTH - 750 ML  ( AL - A009894 )</t>
  </si>
  <si>
    <t>AL-A010077</t>
  </si>
  <si>
    <t>AL-B001776</t>
  </si>
  <si>
    <t>HENNESSY X O - BRNDY/CGNC-CGNC-XO - 375 ML  ( AL - B001776 )</t>
  </si>
  <si>
    <t>AL-B001935</t>
  </si>
  <si>
    <t>BUMBU THE ORIGINAL - RUM-FLVRD - 375 ML  ( AL - B001935 )</t>
  </si>
  <si>
    <t>AL-D007201</t>
  </si>
  <si>
    <t>NEW AMSTERDAM WATERMELON FLAVORED VODKA - VODKA-FLVRD-DOM - 50 ML  ( AL - D007367 )</t>
  </si>
  <si>
    <t>AL-D007417</t>
  </si>
  <si>
    <t>AL-D007430</t>
  </si>
  <si>
    <t>99 BLUE RASPBERRY LIQUEUR - CRDL-LQR&amp;SPC-FRT - 50 ML  ( AL - D007430 )</t>
  </si>
  <si>
    <t>AL-D007431</t>
  </si>
  <si>
    <t>AL-D007432</t>
  </si>
  <si>
    <t>99 GRAPES SCHNAPPS - CRDL-SNPS-OTH - 50 ML  ( AL - D007432 )</t>
  </si>
  <si>
    <t>AL-D009720</t>
  </si>
  <si>
    <t>COURAGE &amp; CONVICTION AMERICAN SM WHISKEY - DOM WHSKY-STRT-OTH - 50 ML  ( AL - D009720 )</t>
  </si>
  <si>
    <t>AL-E005131</t>
  </si>
  <si>
    <t>TUACA LIQUORE ORIGINALE - CRDL-LQR&amp;SPC-CRM - 1.0 LTR  ( AL - E005131 )</t>
  </si>
  <si>
    <t>AL-E008190</t>
  </si>
  <si>
    <t>NARANJA PURA LICOR DE NARANJA ORANGE LIQ - CRDL-LQR&amp;SPC-FRT - 1.0 LTR  ( AL - E008190 )</t>
  </si>
  <si>
    <t>AL-F001778</t>
  </si>
  <si>
    <t>LUNAZUL BLANCO TEQUILA - TEQUILA-BLANCO - 1.75 LTR  ( AL - F001778 )</t>
  </si>
  <si>
    <t>AL-G007424</t>
  </si>
  <si>
    <t>AL-G007455</t>
  </si>
  <si>
    <t>TWISTED SHOTZ JOLLI JOLLI - CRDL-LQR&amp;SPC-OTH - 100 ML  ( AL - G007455 )</t>
  </si>
  <si>
    <t>AL-J001004</t>
  </si>
  <si>
    <t>AL-J001204</t>
  </si>
  <si>
    <t>AL-J007406</t>
  </si>
  <si>
    <t>AL-J007408</t>
  </si>
  <si>
    <t>A007473</t>
  </si>
  <si>
    <t>A007481</t>
  </si>
  <si>
    <t>A007483</t>
  </si>
  <si>
    <t>A007484</t>
  </si>
  <si>
    <t>A007492</t>
  </si>
  <si>
    <t>A008257</t>
  </si>
  <si>
    <t>A010069</t>
  </si>
  <si>
    <t>D000982</t>
  </si>
  <si>
    <t>D007472</t>
  </si>
  <si>
    <t>D007476</t>
  </si>
  <si>
    <t>D007478</t>
  </si>
  <si>
    <t>D007483</t>
  </si>
  <si>
    <t>D007487</t>
  </si>
  <si>
    <t>D007491</t>
  </si>
  <si>
    <t>E008255</t>
  </si>
  <si>
    <t>E008256</t>
  </si>
  <si>
    <t>A010033</t>
  </si>
  <si>
    <t>A010036</t>
  </si>
  <si>
    <t>A010037</t>
  </si>
  <si>
    <t>A010034</t>
  </si>
  <si>
    <t>A010035</t>
  </si>
  <si>
    <t>A010049</t>
  </si>
  <si>
    <t>A010042</t>
  </si>
  <si>
    <t>A010083</t>
  </si>
  <si>
    <t>A010086</t>
  </si>
  <si>
    <t>A010087</t>
  </si>
  <si>
    <t>A010104</t>
  </si>
  <si>
    <t>A010084</t>
  </si>
  <si>
    <t>A010082</t>
  </si>
  <si>
    <t>A010059</t>
  </si>
  <si>
    <t>C007477</t>
  </si>
  <si>
    <t>A009896</t>
  </si>
  <si>
    <t>A009895</t>
  </si>
  <si>
    <t>A008253</t>
  </si>
  <si>
    <t>A010078</t>
  </si>
  <si>
    <t>D007495</t>
  </si>
  <si>
    <t>D010044</t>
  </si>
  <si>
    <t>D010043</t>
  </si>
  <si>
    <t>D010048</t>
  </si>
  <si>
    <t>A010058</t>
  </si>
  <si>
    <t>A009898</t>
  </si>
  <si>
    <t>A009899</t>
  </si>
  <si>
    <t>A007496</t>
  </si>
  <si>
    <t>B007467</t>
  </si>
  <si>
    <t>A007482</t>
  </si>
  <si>
    <t>A010051</t>
  </si>
  <si>
    <t>A010073</t>
  </si>
  <si>
    <t>B010076</t>
  </si>
  <si>
    <t>A007464</t>
  </si>
  <si>
    <t>A007465</t>
  </si>
  <si>
    <t>A008251</t>
  </si>
  <si>
    <t>A008250</t>
  </si>
  <si>
    <t>A010106</t>
  </si>
  <si>
    <t>A010039</t>
  </si>
  <si>
    <t>B007137</t>
  </si>
  <si>
    <t>A010071</t>
  </si>
  <si>
    <t>A010074</t>
  </si>
  <si>
    <t>A010072</t>
  </si>
  <si>
    <t>A010056</t>
  </si>
  <si>
    <t>A010052</t>
  </si>
  <si>
    <t>B005838</t>
  </si>
  <si>
    <t>A010088</t>
  </si>
  <si>
    <t>A010079</t>
  </si>
  <si>
    <t>A010124</t>
  </si>
  <si>
    <t>D001467</t>
  </si>
  <si>
    <t>D004066</t>
  </si>
  <si>
    <t>D010117</t>
  </si>
  <si>
    <t>F001077</t>
  </si>
  <si>
    <t>F001751</t>
  </si>
  <si>
    <t>J007519</t>
  </si>
  <si>
    <t>PINNACLE VODKA - VODKA-CLASSIC-DOM - 750 ML TRV  ( AL - A000012 )</t>
  </si>
  <si>
    <t>PINNACLE VODKA - VODKA-CLASSIC-DOM - 750 ML  ( AL - A000136 )</t>
  </si>
  <si>
    <t>PINNACLE 100 PROOF VODKA - VODKA-CLASSIC-DOM - 750 ML  ( AL - A000469 )</t>
  </si>
  <si>
    <t>AL-A007416</t>
  </si>
  <si>
    <t>JB RADER'S HONEYCRISP APPLE MOONSHINE - DOM WHSKY-BLND - 750 ML  ( AL - A007416 )</t>
  </si>
  <si>
    <t>AL-A007419</t>
  </si>
  <si>
    <t>AL-A007479</t>
  </si>
  <si>
    <t>RUM CHATA PEPPERMINT BARK - CRDL-LQR&amp;SPC-OTH - 750 ML  ( AL - A007479 )</t>
  </si>
  <si>
    <t>AL-A007484</t>
  </si>
  <si>
    <t>BENJAMIN PRICHARD'S SWT LUCY BOURBON CRM - CRDL-CRM LQR - 750 ML  ( AL - A007484 )</t>
  </si>
  <si>
    <t>AL-A008243</t>
  </si>
  <si>
    <t>SELECT APERITIF PILLA LIQUEUR - CRDL-LQR&amp;SPC-OTH - 750 ML  ( AL - A008243 )</t>
  </si>
  <si>
    <t>AL-A008252</t>
  </si>
  <si>
    <t>IRON CITY DISTILLERY VODKA - VODKA-CLASSIC-DOM - 750 ML  ( AL - A008252 )</t>
  </si>
  <si>
    <t>AL-A010040</t>
  </si>
  <si>
    <t>AL-A010042</t>
  </si>
  <si>
    <t>DAVID NICHOLSON 1843 BOURBON - DOM WHSKY-STRT-BRBN/TN - 750 ML  ( AL - A010042 )</t>
  </si>
  <si>
    <t>AL-A010050</t>
  </si>
  <si>
    <t>AL-A010073</t>
  </si>
  <si>
    <t>MIDLETON BARRY CROCKETT LEGACY IRISH WHK - IRISH - 750 ML  ( AL - A010073 )</t>
  </si>
  <si>
    <t>PINNACLE VODKA - VODKA-CLASSIC-DOM - 375 ML  ( AL - B000136 )</t>
  </si>
  <si>
    <t>PINNACLE 100 PROOF VODKA - VODKA-CLASSIC-DOM - 375 ML  ( AL - B000469 )</t>
  </si>
  <si>
    <t>PINNACLE VODKA - VODKA-CLASSIC-DOM - 200 ML  ( AL - C000136 )</t>
  </si>
  <si>
    <t>PINNACLE VODKA - VODKA-CLASSIC-DOM - 50 ML  ( AL - D000136 )</t>
  </si>
  <si>
    <t>AL-D004066</t>
  </si>
  <si>
    <t>99 APPLES SCHNAPPS - CRDL-SNPS-APPL - 50 ML  ( AL - D004066 )</t>
  </si>
  <si>
    <t>AL-D007248</t>
  </si>
  <si>
    <t>AL-D007483</t>
  </si>
  <si>
    <t>MIDNIGHT MOON MNSHNE PEPPERMINT 12B SLV - DOM WHSKY-BLND - 50 ML  ( AL - D007483 )</t>
  </si>
  <si>
    <t>AL-D007485</t>
  </si>
  <si>
    <t>PINNACLE VODKA - VODKA-CLASSIC-DOM - 1.0 LTR  ( AL - E000136 )</t>
  </si>
  <si>
    <t>AL-E008233</t>
  </si>
  <si>
    <t>DORADO GOLD TEQUILA - TEQUILA-GOLD - 1.0 LTR  ( AL - E008233 )</t>
  </si>
  <si>
    <t>PINNACLE VODKA - VODKA-CLASSIC-DOM - 1.75 LTR  ( AL - F000136 )</t>
  </si>
  <si>
    <t>PINNACLE 100 PROOF VODKA - VODKA-CLASSIC-DOM - 1.75 LTR  ( AL - F000469 )</t>
  </si>
  <si>
    <t>AL-F001952</t>
  </si>
  <si>
    <t>AL-J007519</t>
  </si>
  <si>
    <t>Broker Comments</t>
  </si>
  <si>
    <t>A005533</t>
  </si>
  <si>
    <t>A007491</t>
  </si>
  <si>
    <t>A007500</t>
  </si>
  <si>
    <t>A007501</t>
  </si>
  <si>
    <t>A007504</t>
  </si>
  <si>
    <t>A007505</t>
  </si>
  <si>
    <t>A007506</t>
  </si>
  <si>
    <t>A007508</t>
  </si>
  <si>
    <t>A007510</t>
  </si>
  <si>
    <t>A007512</t>
  </si>
  <si>
    <t>A007513</t>
  </si>
  <si>
    <t>A007514</t>
  </si>
  <si>
    <t>A007515</t>
  </si>
  <si>
    <t>A007516</t>
  </si>
  <si>
    <t>A007517</t>
  </si>
  <si>
    <t>A007529</t>
  </si>
  <si>
    <t>A008261</t>
  </si>
  <si>
    <t>A010108</t>
  </si>
  <si>
    <t>A010109</t>
  </si>
  <si>
    <t>A010110</t>
  </si>
  <si>
    <t>A010134</t>
  </si>
  <si>
    <t>A010135</t>
  </si>
  <si>
    <t>A010141</t>
  </si>
  <si>
    <t>A010143</t>
  </si>
  <si>
    <t>A010145</t>
  </si>
  <si>
    <t>A010146</t>
  </si>
  <si>
    <t>A010147</t>
  </si>
  <si>
    <t>A010148</t>
  </si>
  <si>
    <t>A010149</t>
  </si>
  <si>
    <t>A010150</t>
  </si>
  <si>
    <t>A010151</t>
  </si>
  <si>
    <t>A010161</t>
  </si>
  <si>
    <t>B005759</t>
  </si>
  <si>
    <t>C000692</t>
  </si>
  <si>
    <t>D004331</t>
  </si>
  <si>
    <t>D007513</t>
  </si>
  <si>
    <t>D007515</t>
  </si>
  <si>
    <t>D007529</t>
  </si>
  <si>
    <t>D007531</t>
  </si>
  <si>
    <t>D010113</t>
  </si>
  <si>
    <t>D010114</t>
  </si>
  <si>
    <t>D010115</t>
  </si>
  <si>
    <t>F001002</t>
  </si>
  <si>
    <t>F007503</t>
  </si>
  <si>
    <t>J007524</t>
  </si>
  <si>
    <t>J007526</t>
  </si>
  <si>
    <t>J007527</t>
  </si>
  <si>
    <t>D004397</t>
  </si>
  <si>
    <t>A010117</t>
  </si>
  <si>
    <t>D010116</t>
  </si>
  <si>
    <t>A010116</t>
  </si>
  <si>
    <t>A010113</t>
  </si>
  <si>
    <t>D010111</t>
  </si>
  <si>
    <t>D004111</t>
  </si>
  <si>
    <t>A010115</t>
  </si>
  <si>
    <t>A005821</t>
  </si>
  <si>
    <t>A010114</t>
  </si>
  <si>
    <t>A010112</t>
  </si>
  <si>
    <t>A010127</t>
  </si>
  <si>
    <t>A010162</t>
  </si>
  <si>
    <t>A008260</t>
  </si>
  <si>
    <t>D007504</t>
  </si>
  <si>
    <t>A007507</t>
  </si>
  <si>
    <t>F000918</t>
  </si>
  <si>
    <t>A010123</t>
  </si>
  <si>
    <t>D010138</t>
  </si>
  <si>
    <t>D010137</t>
  </si>
  <si>
    <t>F010137</t>
  </si>
  <si>
    <t>D010136</t>
  </si>
  <si>
    <t>A010102</t>
  </si>
  <si>
    <t>A007533</t>
  </si>
  <si>
    <t>A010122</t>
  </si>
  <si>
    <t>A010119</t>
  </si>
  <si>
    <t>A010128</t>
  </si>
  <si>
    <t>A010130</t>
  </si>
  <si>
    <t>A010129</t>
  </si>
  <si>
    <t>A007523</t>
  </si>
  <si>
    <t>J007518</t>
  </si>
  <si>
    <t>J007520</t>
  </si>
  <si>
    <t>J007522</t>
  </si>
  <si>
    <t>A007525</t>
  </si>
  <si>
    <t>A010158</t>
  </si>
  <si>
    <t>A010157</t>
  </si>
  <si>
    <t>A010159</t>
  </si>
  <si>
    <t>A010125</t>
  </si>
  <si>
    <t>A010131</t>
  </si>
  <si>
    <t>AL-A000030</t>
  </si>
  <si>
    <t>MIDNIGHT MOON BLUEBERRY/12OZ LEMONADE - DOM WHSKY-BLND - 750 ML  ( AL - A001351 )</t>
  </si>
  <si>
    <t>JACK DANIELS/HOLIDAY CARTON W/GLASS G6 - DOM WHSKY-STRT-BRBN/TN - 750 ML  ( AL - A001511 )</t>
  </si>
  <si>
    <t>AL-A001821</t>
  </si>
  <si>
    <t>REBEL - DOM WHSKY-STRT-BRBN/TN - 750 ML  ( AL - A001886 )</t>
  </si>
  <si>
    <t>AL-A004042</t>
  </si>
  <si>
    <t>FINLANDIA GRAPEFRUIT VODKA - VODKA-FLVRD-IMP - 750 ML  ( AL - A004042 )</t>
  </si>
  <si>
    <t>AL-A004846</t>
  </si>
  <si>
    <t>ROKK CITRUS FLAVORED VODKA (SWEDEN) - VODKA-FLVRD-IMP - 750 ML  ( AL - A004846 )</t>
  </si>
  <si>
    <t>AL-A005150</t>
  </si>
  <si>
    <t>AL-A005527</t>
  </si>
  <si>
    <t>PITAUD VSOP COGNAC - BRNDY/CGNC-CGNC-VSOP - 750 ML  ( AL - A005527 )</t>
  </si>
  <si>
    <t>AL-A005533</t>
  </si>
  <si>
    <t>99 WHIPPED CREAM FLAVOR SCHNAPPS - CRDL-SNPS-OTH - 750 ML  ( AL - A005533 )</t>
  </si>
  <si>
    <t>AL-A007064</t>
  </si>
  <si>
    <t>MARTELL BLUE SWIFT W/2-TUMBLERS - BRNDY/CGNC-CGNC-VSOP - 750 ML  ( AL - A007064 )</t>
  </si>
  <si>
    <t>REBEL 100 - DOM WHSKY-STRT-BRBN/TN - 750 ML  ( AL - A007201 )</t>
  </si>
  <si>
    <t>DREAD RIVER DISTILLERS SELECT STRAIGHT - DOM WHSKY-BLND - 750 ML  ( AL - A007292 )</t>
  </si>
  <si>
    <t>JACK DANIELS TENNESSEE HONEY W/2-RCK GLS - DOM WHSKY-BLND - 750 ML  ( AL - A007300 )</t>
  </si>
  <si>
    <t>TIN CUP MOUNTAIN STRAIGHT RYE WHISKEY - DOM WHSKY-STRT-RYE - 750 ML  ( AL - A007319 )</t>
  </si>
  <si>
    <t>JOE CANE RHUM AGRICOLE RUM - RUM-LIGHT - 750 ML  ( AL - A007420 )</t>
  </si>
  <si>
    <t>AL-A007449</t>
  </si>
  <si>
    <t>RAM'S POINT PEANUT BUTTER WHISKEY - DOM WHSKY-BLND - 750 ML  ( AL - A007449 )</t>
  </si>
  <si>
    <t>AL-A007464</t>
  </si>
  <si>
    <t>PAPA'S PILAR BLONDE RUM - RUM-LIGHT - 750 ML  ( AL - A007464 )</t>
  </si>
  <si>
    <t>AL-A007465</t>
  </si>
  <si>
    <t>PAPA'S PILAR DARK RUM - RUM-AGED/DARK - 750 ML  ( AL - A007465 )</t>
  </si>
  <si>
    <t>AL-A007473</t>
  </si>
  <si>
    <t>DI SARONNO VELVET CREAM LIQ W/WINE GLASS - CRDL-CRM LQR - 750 ML  ( AL - A007473 )</t>
  </si>
  <si>
    <t>AL-A007481</t>
  </si>
  <si>
    <t>MOZART CHOCOLATE CREAM W/TUMBLER GLASS - CRDL-CRM LQR - 750 ML  ( AL - A007481 )</t>
  </si>
  <si>
    <t>MARTELL BLUE SWIFT NIGHT LABEL - BRNDY/CGNC-CGNC-VSOP - 750 ML  ( AL - A007482 )</t>
  </si>
  <si>
    <t>AL-A007483</t>
  </si>
  <si>
    <t>MIDNIGHT MOON PEPPERMINT W/SHOT GLASS - DOM WHSKY-BLND - 750 ML  ( AL - A007483 )</t>
  </si>
  <si>
    <t>AL-A007492</t>
  </si>
  <si>
    <t>AL-A007496</t>
  </si>
  <si>
    <t>AL-A007501</t>
  </si>
  <si>
    <t>BALCONES TEXAS POT STILL STRAIGHT BBN - DOM WHSKY-STRT-OTH - 750 ML  ( AL - A007501 )</t>
  </si>
  <si>
    <t>AL-A007504</t>
  </si>
  <si>
    <t>BUSHWACKER COCONUT RUM CREAM LIQUEUR - CRDL-LQR&amp;SPC-OTH - 750 ML  ( AL - A007504 )</t>
  </si>
  <si>
    <t>AL-A008103</t>
  </si>
  <si>
    <t>SKYY INFUSION CALIFORNIA APRICOT - VODKA-FLVRD-DOM - 750 ML  ( AL - A008103 )</t>
  </si>
  <si>
    <t>AL-A008236</t>
  </si>
  <si>
    <t>BRISTOW GIN - GIN-CLASSIC-DOM - 750 ML  ( AL - A008236 )</t>
  </si>
  <si>
    <t>AL-A008250</t>
  </si>
  <si>
    <t>PAPA'S PILAR DARK SHERRY RUM - RUM-AGED/DARK - 750 ML  ( AL - A008250 )</t>
  </si>
  <si>
    <t>AL-A008251</t>
  </si>
  <si>
    <t>PAPA'S PILAR MARQUESAS BLEND DARK RUM - RUM-AGED/DARK - 750 ML  ( AL - A008251 )</t>
  </si>
  <si>
    <t>AL-A009015</t>
  </si>
  <si>
    <t>VAN WINKLE FAMILY RESERVE RYE BOURBON - DOM WHSKY-STRT-RYE - 750 ML  ( AL - A009015 )</t>
  </si>
  <si>
    <t>AL-A009328</t>
  </si>
  <si>
    <t>MUCKETY-MUCK ORPHAN BARREL SGSW - SCOTCH-SNGL MALT - 750 ML  ( AL - A009328 )</t>
  </si>
  <si>
    <t>AL-A009489</t>
  </si>
  <si>
    <t>FOURSQUARE 2008 SINGLE BLEND RUM BARBDOS - RUM-AGED/DARK - 750 ML  ( AL - A009489 )</t>
  </si>
  <si>
    <t>AL-A009731</t>
  </si>
  <si>
    <t>AL-A009776</t>
  </si>
  <si>
    <t>MARTELL CORDON BLEU - BRNDY/CGNC-CGNC-OTH - 750 ML  ( AL - A009776 )</t>
  </si>
  <si>
    <t>AL-A009792</t>
  </si>
  <si>
    <t>AL-A009820</t>
  </si>
  <si>
    <t>AL-A009825</t>
  </si>
  <si>
    <t>YELLOWSTONE HAND PICKED COLLECTION 115PR - DOM WHSKY-STRT-BRBN/TN - 750 ML  ( AL - A009825 )</t>
  </si>
  <si>
    <t>AL-A009826</t>
  </si>
  <si>
    <t>REBEL DISTILLER'S COLLECTION KSBW - DOM WHSKY-STRT-BRBN/TN - 750 ML  ( AL - A009826 )</t>
  </si>
  <si>
    <t>AL-A009834</t>
  </si>
  <si>
    <t>AL-A009866</t>
  </si>
  <si>
    <t>OLD FORESTER SINGLE BARREL 100PRF BOURBN - DOM WHSKY-STRT-BRBN/TN - 750 ML  ( AL - A009866 )</t>
  </si>
  <si>
    <t>AL-A009867</t>
  </si>
  <si>
    <t>OLD FORESTER SINGLE BRL BRRL STRNGTH BTB - DOM WHSKY-STRT-BRBN/TN - 750 ML  ( AL - A009867 )</t>
  </si>
  <si>
    <t>AL-A009869</t>
  </si>
  <si>
    <t>AL-A009876</t>
  </si>
  <si>
    <t>WELLER SINGLE BARREL WHEATED STRGHT BRBN - DOM WHSKY-STRT-BRBN/TN - 750 ML  ( AL - A009876 )</t>
  </si>
  <si>
    <t>AL-A009880</t>
  </si>
  <si>
    <t>BLANTON'S GOLD EDITION STRAIGHT BBN WHK - DOM WHSKY-STRT-BRBN/TN - 750 ML  ( AL - A009880 )</t>
  </si>
  <si>
    <t>AL-A009882</t>
  </si>
  <si>
    <t>THE MACALLAN DOUBLE CASK 18YR HIGHLND SM - SCOTCH-SNGL MALT - 750 ML  ( AL - A009882 )</t>
  </si>
  <si>
    <t>AL-A009883</t>
  </si>
  <si>
    <t>STRANAHAN'S BLUE PEAK SINGLE MALT WHSKY - DOM WHSKY-STRT-OTH - 750 ML  ( AL - A009883 )</t>
  </si>
  <si>
    <t>AL-A009884</t>
  </si>
  <si>
    <t>AL-A009885</t>
  </si>
  <si>
    <t>THE REAL MCCOY 100TH ANNV PROHIBTION 12Y - RUM-AGED/DARK - 750 ML  ( AL - A009885 )</t>
  </si>
  <si>
    <t>AL-A009896</t>
  </si>
  <si>
    <t>HIGHLAND PARK THE DARK 17YR SINGLE MALT - SCOTCH-SNGL MALT - 750 ML  ( AL - A009896 )</t>
  </si>
  <si>
    <t>AL-A010033</t>
  </si>
  <si>
    <t>BARRELL BATCH 022 CASK STRENGTH BOURBON - DOM WHSKY-STRT-BRBN/TN - 750 ML  ( AL - A010033 )</t>
  </si>
  <si>
    <t>AL-A010035</t>
  </si>
  <si>
    <t>BARRELL CASK STRENGTH RYE BATCH 003 4YR - DOM WHSKY-STRT-RYE - 750 ML  ( AL - A010035 )</t>
  </si>
  <si>
    <t>AL-A010036</t>
  </si>
  <si>
    <t>AL-A010041</t>
  </si>
  <si>
    <t>AL-A010056</t>
  </si>
  <si>
    <t>STRANAHAN'S SHERRY CASK SNGLE MALT WHSKY - DOM WHSKY-STRT-OTH - 750 ML  ( AL - A010056 )</t>
  </si>
  <si>
    <t>AL-A010058</t>
  </si>
  <si>
    <t>KNAPPOGUE CASTLE TWIN WOOD AGED 14 YEAR - IRISH - 750 ML  ( AL - A010058 )</t>
  </si>
  <si>
    <t>AL-A010069</t>
  </si>
  <si>
    <t>BLADE AND BOW KENTUCKY STRAIGHT BOURBON - DOM WHSKY-STRT-OTH - 750 ML  ( AL - A010069 )</t>
  </si>
  <si>
    <t>AL-A010071</t>
  </si>
  <si>
    <t>AL-A010074</t>
  </si>
  <si>
    <t>RED SPOT 15YR SINGLE POT STILL IRISH - IRISH - 750 ML  ( AL - A010074 )</t>
  </si>
  <si>
    <t>AL-A010079</t>
  </si>
  <si>
    <t>WILD TURKEY RARE BREED BARREL PROOF RYE - DOM WHSKY-STRT-RYE - 750 ML  ( AL - A010079 )</t>
  </si>
  <si>
    <t>AL-A010082</t>
  </si>
  <si>
    <t>GREEN SPOT CHAT MONTELENA ZINFANDEL CASK - IRISH - 750 ML  ( AL - A010082 )</t>
  </si>
  <si>
    <t>AL-A010084</t>
  </si>
  <si>
    <t>GREEN SPOT CHAT LEOVILLE BARTON CASK WHK - IRISH - 750 ML  ( AL - A010084 )</t>
  </si>
  <si>
    <t>AL-A010086</t>
  </si>
  <si>
    <t>GLEN MORAY 18 YEAR SINGLE MALT SCOTCH - SCOTCH-SNGL MALT - 750 ML  ( AL - A010086 )</t>
  </si>
  <si>
    <t>AL-A010087</t>
  </si>
  <si>
    <t>GLEN MORAY ELGIN HERITAGE SPEYSIDE SCTCH - SCOTCH-SNGL MALT - 750 ML  ( AL - A010087 )</t>
  </si>
  <si>
    <t>AL-A010088</t>
  </si>
  <si>
    <t>WIDOW JANE 10YR STRAIGHT BOURBON WHISKEY - DOM WHSKY-STRT-OTH - 750 ML  ( AL - A010088 )</t>
  </si>
  <si>
    <t>AL-A010104</t>
  </si>
  <si>
    <t>GRANDER TOASTED OAK SINGLE BARREL FINISH - RUM-AGED/DARK - 750 ML  ( AL - A010104 )</t>
  </si>
  <si>
    <t>AL-A010124</t>
  </si>
  <si>
    <t>AL-B004888</t>
  </si>
  <si>
    <t>MILAGRO ANEJO - TEQUILA-ANEJO - 375 ML  ( AL - B004888 )</t>
  </si>
  <si>
    <t>AL-B005838</t>
  </si>
  <si>
    <t>BEAM BOURBON LEGEND/3B-CMB:BLCK/KNOB/BSL - DOM WHSKY-BLND - 375 ML  ( AL - B007061 )</t>
  </si>
  <si>
    <t>AL-B007137</t>
  </si>
  <si>
    <t>PROPER NO. TWELVE BLENDED IRISH WHISKEY - IRISH - 375 ML  ( AL - B007137 )</t>
  </si>
  <si>
    <t>MILAGRO SILVER - TEQUILA-BLANCO - 375 ML  ( AL - B010076 )</t>
  </si>
  <si>
    <t>AL-C000692</t>
  </si>
  <si>
    <t>GRAND MARNIER - CRDL-LQR&amp;SPC-OTH - 200 ML  ( AL - C000692 )</t>
  </si>
  <si>
    <t>AL-C007477</t>
  </si>
  <si>
    <t>HEAVEN'S DOOR/TRILOGY COL:STRGHT/DBL/RYE - DOM WHSKY-STRT-BRBN/TN - 200 ML  ( AL - C007477 )</t>
  </si>
  <si>
    <t>AL-D000982</t>
  </si>
  <si>
    <t>THE GLENLIVET/50M-4PK 30E:12Y/14Y/CRB/FD - SCOTCH-SNGL MALT - 50 ML  ( AL - D000982 )</t>
  </si>
  <si>
    <t>AL-D001467</t>
  </si>
  <si>
    <t>PLATINUM 7X VODKA (WAS TAAKA PLATINUM) - VODKA-CLASSIC-DOM - 50 ML  ( AL - D001467 )</t>
  </si>
  <si>
    <t>AL-D004331</t>
  </si>
  <si>
    <t>99 BLACK CHERRIES SCHNAPPS - CRDL-SNPS-OTH - 50 ML  ( AL - D004331 )</t>
  </si>
  <si>
    <t>REBEL - DOM WHSKY-STRT-BRBN/TN - 50 ML  ( AL - D004423 )</t>
  </si>
  <si>
    <t>REBEL 100 - DOM WHSKY-STRT-BRBN/TN - 50 ML  ( AL - D007201 )</t>
  </si>
  <si>
    <t>AL-D007472</t>
  </si>
  <si>
    <t>AL-D007478</t>
  </si>
  <si>
    <t>CLYDE MAY'S TRI-PK 50ML:ST BB/ALB ST/RYE - DOM WHSKY-STRT-BRBN/TN - 50 ML  ( AL - D007478 )</t>
  </si>
  <si>
    <t>AL-D007487</t>
  </si>
  <si>
    <t>JACK DANIELS/7B-HOL CALENDAR:3-20P&amp;4S-GL - DOM WHSKY-BLND - 50 ML  ( AL - D007487 )</t>
  </si>
  <si>
    <t>AL-D007491</t>
  </si>
  <si>
    <t>DAVIDSON RESERVE FOUR GRAIN TN BBN 4PK - DOM WHSKY-STRT-BRBN/TN - 50 ML  ( AL - D007491 )</t>
  </si>
  <si>
    <t>AL-D010113</t>
  </si>
  <si>
    <t>99 COCONUT SCHNAPPS LIQUEUR - CRDL-SNPS-OTH - 50 ML  ( AL - D010113 )</t>
  </si>
  <si>
    <t>AL-D010116</t>
  </si>
  <si>
    <t>99 CINNAMON SCHNAPPS LIQUEUR - CRDL-SNPS-CNNMN - 50 ML  ( AL - D010116 )</t>
  </si>
  <si>
    <t>AL-D010117</t>
  </si>
  <si>
    <t>99 BUTTERSCOTCH SCHNAPPS LIQUEUR - CRDL-SNPS-BTRSCTCH - 50 ML  ( AL - D010117 )</t>
  </si>
  <si>
    <t>AL-E004524</t>
  </si>
  <si>
    <t>CRUZAN JUNKANU CITRUS STASH FLAVORED RUM - RUM-FLVRD - 1.0 LTR  ( AL - E004524 )</t>
  </si>
  <si>
    <t>AL-F001077</t>
  </si>
  <si>
    <t>BIRD DOG PEACH FLAVORED WHISKEY - DOM WHSKY-BLND - 1.75 LTR  ( AL - F001077 )</t>
  </si>
  <si>
    <t>AL-F001751</t>
  </si>
  <si>
    <t>REDMONT VODKA - VODKA-CLASSIC-DOM - 1.75 LTR  ( AL - F001751 )</t>
  </si>
  <si>
    <t>REBEL - DOM WHSKY-STRT-BRBN/TN - 1.75 LTR  ( AL - F004423 )</t>
  </si>
  <si>
    <t>AL-F007503</t>
  </si>
  <si>
    <t>BLACK VELVET RESERVE PREMIUM SIPPING - CAN-FRGN BLND-FRGN BTLD - 1.75 LTR  ( AL - F007503 )</t>
  </si>
  <si>
    <t>AL-J007524</t>
  </si>
  <si>
    <t>E008271</t>
  </si>
  <si>
    <t>GRAN PATRON BURDEOS ANEJO TEQUILA GOLD - TEQUILA-ANEJO - 750 ML  ( AL - A004477 )</t>
  </si>
  <si>
    <t>BLUE &amp; GOLD ALABAMA RUM - RUM-GOLD - 750 ML  ( AL - A007419 )</t>
  </si>
  <si>
    <t>AL-A007491</t>
  </si>
  <si>
    <t>DAVIDSON RESERVE SOUR MASH TENN WHISKEY - DOM WHSKY-STRT-BRBN/TN - 750 ML  ( AL - A007491 )</t>
  </si>
  <si>
    <t>AL-A007500</t>
  </si>
  <si>
    <t>BAILEYS DELICIOUSLY LIGHT CREAM - CRDL-CRM LQR - 750 ML  ( AL - A007500 )</t>
  </si>
  <si>
    <t>AL-A007505</t>
  </si>
  <si>
    <t>CALUMET FARM 8 YEAR OLD BOURBON WHISKEY - DOM WHSKY-STRT-BRBN/TN - 750 ML  ( AL - A007505 )</t>
  </si>
  <si>
    <t>AL-A007506</t>
  </si>
  <si>
    <t>CHICKEN COCK KENTUCKY STRAIGHT BOURBON - DOM WHSKY-STRT-BRBN/TN - 750 ML  ( AL - A007506 )</t>
  </si>
  <si>
    <t>AL-A007508</t>
  </si>
  <si>
    <t>CINCORO REPOSADO TEQUILA - TEQUILA-REPOSADO - 750 ML  ( AL - A007508 )</t>
  </si>
  <si>
    <t>AL-A007510</t>
  </si>
  <si>
    <t>DOS PRIMOS BLANCO TEQUILA - TEQUILA-BLANCO - 750 ML  ( AL - A007510 )</t>
  </si>
  <si>
    <t>EZRA BROOKS 99 PROOF - DOM WHSKY-STRT-BRBN/TN - 750 ML  ( AL - A007511 )</t>
  </si>
  <si>
    <t>AL-A007513</t>
  </si>
  <si>
    <t>FISTFUL OF BOURBON A BLEND STRAIGHT BRBN - DOM WHSKY-STRT-BRBN/TN - 750 ML  ( AL - A007513 )</t>
  </si>
  <si>
    <t>AL-A007514</t>
  </si>
  <si>
    <t>AL-A007515</t>
  </si>
  <si>
    <t>HOWLER HEAD MONKEY SPRIT BANANA INF KSBW - DOM WHSKY-BLND - 750 ML  ( AL - A007515 )</t>
  </si>
  <si>
    <t>AL-A007516</t>
  </si>
  <si>
    <t>GHOST TRAIN PROVEN SPIRITS VODKA - VODKA-CLASSIC-DOM - 750 ML  ( AL - A007516 )</t>
  </si>
  <si>
    <t>AL-A007517</t>
  </si>
  <si>
    <t>SHIPWRECK ALABAMA GOLD RUM - RUM-GOLD - 750 ML  ( AL - A007517 )</t>
  </si>
  <si>
    <t>AL-A007529</t>
  </si>
  <si>
    <t>AL-A008237</t>
  </si>
  <si>
    <t>NONINO QUINTESSENTIA AMARO LIQUEUR - CRDL-LQR&amp;SPC-OTH - 750 ML  ( AL - A008237 )</t>
  </si>
  <si>
    <t>AL-A008257</t>
  </si>
  <si>
    <t>MUTINY ISLAND VODKA - VODKA-CLASSIC-DOM - 750 ML  ( AL - A008257 )</t>
  </si>
  <si>
    <t>AL-A008261</t>
  </si>
  <si>
    <t>DULCE VIDA GRAPEFRUIT(BLNCO TEQ &amp; GRPFT) - TEQUILA-FLAVORED - 750 ML  ( AL - A008261 )</t>
  </si>
  <si>
    <t>AL-A010108</t>
  </si>
  <si>
    <t>OLD ELK SINGLE BARREL SELECT - DOM WHSKY-STRT-OTH - 750 ML  ( AL - A010108 )</t>
  </si>
  <si>
    <t>AL-A010109</t>
  </si>
  <si>
    <t>OLD ELK CASK STRENGTH WHEATED BBN SNG BR - DOM WHSKY-STRT-BRBN/TN - 750 ML  ( AL - A010109 )</t>
  </si>
  <si>
    <t>AL-A010110</t>
  </si>
  <si>
    <t>OLD ELK STRAIGHT WHEAT SINGLE BRRL CASK - DOM WHSKY-STRT-OTH - 750 ML  ( AL - A010110 )</t>
  </si>
  <si>
    <t>AL-A010141</t>
  </si>
  <si>
    <t>OLD SOUL PRIVATE SELECTION SINGLE BARREL - DOM WHSKY-STRT-BRBN/TN - 750 ML  ( AL - A010141 )</t>
  </si>
  <si>
    <t>AL-B005759</t>
  </si>
  <si>
    <t>EL JIMADOR SILVER TEQUILA (WAS BLANCO) - TEQUILA-BLANCO - 375 ML  ( AL - B005759 )</t>
  </si>
  <si>
    <t>AL-D007513</t>
  </si>
  <si>
    <t>FISTFUL OF BOURBON A BLEND STRAIGHT BRBN - DOM WHSKY-STRT-BRBN/TN - 50 ML  ( AL - D007513 )</t>
  </si>
  <si>
    <t>AL-D007515</t>
  </si>
  <si>
    <t>HOWLER HEAD MONKEY SPRIT BANANA INF KSBW - DOM WHSKY-BLND - 50 ML  ( AL - D007515 )</t>
  </si>
  <si>
    <t>AL-D007529</t>
  </si>
  <si>
    <t>AL-D007531</t>
  </si>
  <si>
    <t>JIM BEAM/5FL VARIETY:2EA:RD/AP/PCH/VA/HN - DOM WHSKY-BLND - 50 ML  ( AL - D007531 )</t>
  </si>
  <si>
    <t>AL-D010114</t>
  </si>
  <si>
    <t>99 ROOT BEER SCHNAPPS LIQUEUR - CRDL-SNPS-OTH - 50 ML  ( AL - D010114 )</t>
  </si>
  <si>
    <t>AL-F001002</t>
  </si>
  <si>
    <t>DIXIE SOUTHERN VODKA - VODKA-CLASSIC-DOM - 1.75 LTR  ( AL - F001002 )</t>
  </si>
  <si>
    <t>AL-J007526</t>
  </si>
  <si>
    <t>JOSE CUERVO PLAYAMAR LIME SLTZR 4P 355ML - COCKTAILS - 375 ML  ( AL - J007526 )</t>
  </si>
  <si>
    <t>AL-J007527</t>
  </si>
  <si>
    <t>A010168</t>
  </si>
  <si>
    <t>A010178</t>
  </si>
  <si>
    <t>A007535</t>
  </si>
  <si>
    <t>A010174</t>
  </si>
  <si>
    <t>A010167</t>
  </si>
  <si>
    <t>A008270</t>
  </si>
  <si>
    <t>A010169</t>
  </si>
  <si>
    <t>A010171</t>
  </si>
  <si>
    <t>A010172</t>
  </si>
  <si>
    <t>B007287</t>
  </si>
  <si>
    <t>A007534</t>
  </si>
  <si>
    <t>A008265</t>
  </si>
  <si>
    <t>A010179</t>
  </si>
  <si>
    <t>QUALITY HOUSE BLENDED WHISKEY - DOM WHSKY-BLND - 750 ML  ( AL - A000413 )</t>
  </si>
  <si>
    <t>AL-A005821</t>
  </si>
  <si>
    <t>99 PINEAPPLE SCHNAPPS LIQUEUR - CRDL-SNPS-OTH - 750 ML  ( AL - A005821 )</t>
  </si>
  <si>
    <t>AL-A007512</t>
  </si>
  <si>
    <t>FAMILIA CAMARENA ANEJO TEQUILA - TEQUILA-ANEJO - 750 ML  ( AL - A007512 )</t>
  </si>
  <si>
    <t>AL-A007523</t>
  </si>
  <si>
    <t>HERMOSA CASAGAVE SILVER TEQUILA - TEQUILA-BLANCO - 750 ML  ( AL - A007523 )</t>
  </si>
  <si>
    <t>AL-A007525</t>
  </si>
  <si>
    <t>PATRON ANEJO TEQUILA SHERRY CASK AGED - TEQUILA-ANEJO - 750 ML  ( AL - A007525 )</t>
  </si>
  <si>
    <t>AL-A007533</t>
  </si>
  <si>
    <t>GAMBINO'S KING CAKE RUM CREAM - CRDL-CRM LQR - 750 ML  ( AL - A007533 )</t>
  </si>
  <si>
    <t>AL-A009788</t>
  </si>
  <si>
    <t>GRANDER PANAMA 12 YEAR RUM - RUM-AGED/DARK - 750 ML  ( AL - A009788 )</t>
  </si>
  <si>
    <t>AL-A009824</t>
  </si>
  <si>
    <t>YELLOWSTONE HAND PICKED COLLECTION 109PR - DOM WHSKY-STRT-BRBN/TN - 750 ML  ( AL - A009824 )</t>
  </si>
  <si>
    <t>AL-A010125</t>
  </si>
  <si>
    <t>WHISTLEPIG OLD WORLD 12 YR RYE WHISKEY - DOM WHSKY-STRT-RYE - 750 ML  ( AL - A010125 )</t>
  </si>
  <si>
    <t>AL-A010131</t>
  </si>
  <si>
    <t>WIDOW JANE THE VAULTS STRAIGHT BOURBON - DOM WHSKY-STRT-OTH - 750 ML  ( AL - A010131 )</t>
  </si>
  <si>
    <t>AL-A010134</t>
  </si>
  <si>
    <t>AL-A010135</t>
  </si>
  <si>
    <t>JED CASA ESMERALDA AGAVE SPIRIT - CRDL-LQR&amp;SPC-OTH - 750 ML  ( AL - A010135 )</t>
  </si>
  <si>
    <t>QUALITY HOUSE BLENDED WHISKEY - DOM WHSKY-BLND - 375 ML  ( AL - B000413 )</t>
  </si>
  <si>
    <t>AL-D010043</t>
  </si>
  <si>
    <t>KETEL ONE BOTANICAL GRAPEFRUIT &amp; ROSE - VODKA-FLVRD-IMP - 50 ML  ( AL - D010043 )</t>
  </si>
  <si>
    <t>AL-D010044</t>
  </si>
  <si>
    <t>KETEL ONE BOTANICAL CUCUMBER &amp; MINT - VODKA-FLVRD-IMP - 50 ML  ( AL - D010044 )</t>
  </si>
  <si>
    <t>AL-D010048</t>
  </si>
  <si>
    <t>KETEL ONE BOTANICAL PEACH &amp; ORANGE BLSSM - VODKA-FLVRD-IMP - 50 ML  ( AL - D010048 )</t>
  </si>
  <si>
    <t>AL-D010115</t>
  </si>
  <si>
    <t>99 PEPPERMINT - CRDL-SNPS-PPRMNT - 50 ML  ( AL - D010115 )</t>
  </si>
  <si>
    <t>QUALITY HOUSE BLENDED WHISKEY - DOM WHSKY-BLND - 1.0 LTR  ( AL - E000413 )</t>
  </si>
  <si>
    <t>AL-F000264</t>
  </si>
  <si>
    <t>QUALITY HOUSE BLENDED WHISKEY - DOM WHSKY-BLND - 1.75 LTR  ( AL - F000413 )</t>
  </si>
  <si>
    <t>AL-F000918</t>
  </si>
  <si>
    <t>CLYDE MAY'S ALABAMA STYLE WHISKEY 85P - DOM WHSKY-STRT-BRBN/TN - 1.75 LTR  ( AL - F000918 )</t>
  </si>
  <si>
    <t>ICE DREAMS PINA COLADA ALCOHOLIC POPTAIL - COCKTAILS - 100 ML  ( AL - G007350 )</t>
  </si>
  <si>
    <t>ICE DREAMS MOJITO POPTAILS 4PK - COCKTAILS - 375 ML  ( AL - J007519 )</t>
  </si>
  <si>
    <t>F000264</t>
  </si>
  <si>
    <t>A007603</t>
  </si>
  <si>
    <t>B001669</t>
  </si>
  <si>
    <t>AL-A005203</t>
  </si>
  <si>
    <t>CORONET VSQ - BRNDY/CGNC-DOM - 750 ML  ( AL - A005203 )</t>
  </si>
  <si>
    <t>AL-A007507</t>
  </si>
  <si>
    <t>CINCORO BLANCO TEQUILA - TEQUILA-BLANCO - 750 ML  ( AL - A007507 )</t>
  </si>
  <si>
    <t>AL-A007534</t>
  </si>
  <si>
    <t>AL-A009055</t>
  </si>
  <si>
    <t>HIGHLAND PARK ICE EDITION 17YR SCOTCH - SCOTCH-SNGL MALT - 750 ML  ( AL - A009055 )</t>
  </si>
  <si>
    <t>AL-A009093</t>
  </si>
  <si>
    <t>KORBEL EXTRA SMOOTH BRANDY - BRNDY/CGNC-DOM - 750 ML  ( AL - A009093 )</t>
  </si>
  <si>
    <t>AL-A009448</t>
  </si>
  <si>
    <t>CHAIRMAN'S RESERVE FORGOTTEN CASK RUM - RUM-AGED/DARK - 750 ML  ( AL - A009448 )</t>
  </si>
  <si>
    <t>AL-A009679</t>
  </si>
  <si>
    <t>WESTERN SON GULF COAST LIME FLVD VODKA - VODKA-FLVRD-DOM - 750 ML  ( AL - A009679 )</t>
  </si>
  <si>
    <t>AL-A009829</t>
  </si>
  <si>
    <t>SUGARLANDS SHINE SILVER CLOUD MOONSHINE - DOM WHSKY-STRT-OTH - 750 ML  ( AL - A009829 )</t>
  </si>
  <si>
    <t>AL-A009853</t>
  </si>
  <si>
    <t>GEORGE KEEL BLUE PEACH MOONSHINE - DOM WHSKY-BLND - 750 ML  ( AL - A009853 )</t>
  </si>
  <si>
    <t>AL-A010112</t>
  </si>
  <si>
    <t>99 WATERMELON SCHNAPPS - CRDL-SNPS-OTH - 750 ML  ( AL - A010112 )</t>
  </si>
  <si>
    <t>AL-A010114</t>
  </si>
  <si>
    <t>99 ROOT BEER SCHNAPPS LIQUEUR - CRDL-SNPS-OTH - 750 ML  ( AL - A010114 )</t>
  </si>
  <si>
    <t>AL-A010143</t>
  </si>
  <si>
    <t>COMPASS BOX HEDONISM SCOTCH WHISKEY - SCOTCH-BLND-FRGN BTLD - 750 ML  ( AL - A010143 )</t>
  </si>
  <si>
    <t>AL-A010146</t>
  </si>
  <si>
    <t>COMPASS BOX STORY OF SPANIARD BLENDED ML - SCOTCH-BLND-FRGN BTLD - 750 ML  ( AL - A010146 )</t>
  </si>
  <si>
    <t>AL-A010161</t>
  </si>
  <si>
    <t>AL-A010174</t>
  </si>
  <si>
    <t>GREEN SPOT IRISH WHISKEY - IRISH - 750 ML  ( AL - A010174 )</t>
  </si>
  <si>
    <t>AL-B007287</t>
  </si>
  <si>
    <t>NEW AMSTERDAM PINK WHITNEY PINK LEMONADE - VODKA-FLVRD-DOM - 375 ML  ( AL - B007287 )</t>
  </si>
  <si>
    <t>AL-D004111</t>
  </si>
  <si>
    <t>99 ORANGES SCHNAPPS - CRDL-SNPS-OTH - 50 ML  ( AL - D004111 )</t>
  </si>
  <si>
    <t>AL-D004397</t>
  </si>
  <si>
    <t>99 BLACKBERRIES SCHNAPPS - CRDL-SNPS-OTH - 50 ML  ( AL - D004397 )</t>
  </si>
  <si>
    <t>AL-D007504</t>
  </si>
  <si>
    <t>BUSHWACKER COCONUT RUM CREAM LIQUEUR - CRDL-LQR&amp;SPC-OTH - 50 ML  ( AL - D007504 )</t>
  </si>
  <si>
    <t>AL-D010111</t>
  </si>
  <si>
    <t>99 LEMON LIME LIQUEUR - CRDL-LQR&amp;SPC-FRT - 50 ML  ( AL - D010111 )</t>
  </si>
  <si>
    <t>AL-E008271</t>
  </si>
  <si>
    <t>OLE SMOKY TENN MOONSHINE DILL PICKLE - DOM WHSKY-BLND - 1.0 LTR  ( AL - E008271 )</t>
  </si>
  <si>
    <t>AL-J007578</t>
  </si>
  <si>
    <t>OLE SMOKY BLACKBERRY LEMONADE MNSH 355ML - COCKTAILS - 375 ML  ( AL - J007578 )</t>
  </si>
  <si>
    <t>J007578</t>
  </si>
  <si>
    <t>A007544</t>
  </si>
  <si>
    <t>A007559</t>
  </si>
  <si>
    <t>A007560</t>
  </si>
  <si>
    <t>A007566</t>
  </si>
  <si>
    <t>A007591</t>
  </si>
  <si>
    <t>A008273</t>
  </si>
  <si>
    <t>B001881</t>
  </si>
  <si>
    <t>C000289</t>
  </si>
  <si>
    <t>D007544</t>
  </si>
  <si>
    <t>D007593</t>
  </si>
  <si>
    <t>E010184</t>
  </si>
  <si>
    <t>F001059</t>
  </si>
  <si>
    <t>F007586</t>
  </si>
  <si>
    <t>J007596</t>
  </si>
  <si>
    <t>J007597</t>
  </si>
  <si>
    <t>PrivLabel</t>
  </si>
  <si>
    <t>A007538</t>
  </si>
  <si>
    <t>A007539</t>
  </si>
  <si>
    <t>A007540</t>
  </si>
  <si>
    <t>A007541</t>
  </si>
  <si>
    <t>A007547</t>
  </si>
  <si>
    <t>A007548</t>
  </si>
  <si>
    <t>A007549</t>
  </si>
  <si>
    <t>A007551</t>
  </si>
  <si>
    <t>A007561</t>
  </si>
  <si>
    <t>A007563</t>
  </si>
  <si>
    <t>A007565</t>
  </si>
  <si>
    <t>A007568</t>
  </si>
  <si>
    <t>A007571</t>
  </si>
  <si>
    <t>A007572</t>
  </si>
  <si>
    <t>A007573</t>
  </si>
  <si>
    <t>A007574</t>
  </si>
  <si>
    <t>A007575</t>
  </si>
  <si>
    <t>A007579</t>
  </si>
  <si>
    <t>A007581</t>
  </si>
  <si>
    <t>A007582</t>
  </si>
  <si>
    <t>A007584</t>
  </si>
  <si>
    <t>A007585</t>
  </si>
  <si>
    <t>A007589</t>
  </si>
  <si>
    <t>A007592</t>
  </si>
  <si>
    <t>A007594</t>
  </si>
  <si>
    <t>A007595</t>
  </si>
  <si>
    <t>A007599</t>
  </si>
  <si>
    <t>A007600</t>
  </si>
  <si>
    <t>A007601</t>
  </si>
  <si>
    <t>A007602</t>
  </si>
  <si>
    <t>A007605</t>
  </si>
  <si>
    <t>A007606</t>
  </si>
  <si>
    <t>A007607</t>
  </si>
  <si>
    <t>A008274</t>
  </si>
  <si>
    <t>A008275</t>
  </si>
  <si>
    <t>A010185</t>
  </si>
  <si>
    <t>A010187</t>
  </si>
  <si>
    <t>A010188</t>
  </si>
  <si>
    <t>A010192</t>
  </si>
  <si>
    <t>A010193</t>
  </si>
  <si>
    <t>C001005</t>
  </si>
  <si>
    <t>C007562</t>
  </si>
  <si>
    <t>C007590</t>
  </si>
  <si>
    <t>D007050</t>
  </si>
  <si>
    <t>D007539</t>
  </si>
  <si>
    <t>D007566</t>
  </si>
  <si>
    <t>D007572</t>
  </si>
  <si>
    <t>D007585</t>
  </si>
  <si>
    <t>D007589</t>
  </si>
  <si>
    <t>D007604</t>
  </si>
  <si>
    <t>F000013</t>
  </si>
  <si>
    <t>F007542</t>
  </si>
  <si>
    <t>F007543</t>
  </si>
  <si>
    <t>F007570</t>
  </si>
  <si>
    <t>F007576</t>
  </si>
  <si>
    <t>F007587</t>
  </si>
  <si>
    <t>J007537</t>
  </si>
  <si>
    <t>J007550</t>
  </si>
  <si>
    <t>J007552</t>
  </si>
  <si>
    <t>J007553</t>
  </si>
  <si>
    <t>J007554</t>
  </si>
  <si>
    <t>J007564</t>
  </si>
  <si>
    <t>ANGEL'S ENVY WHISKEY - DOM WHSKY-STRT-BRBN/TN - 750 ML  ( AL - A001237 )</t>
  </si>
  <si>
    <t>AL-A007544</t>
  </si>
  <si>
    <t>JIM BEAM ORANGE FLAVORED WHISKEY - DOM WHSKY-BLND - 750 ML  ( AL - A007544 )</t>
  </si>
  <si>
    <t>AL-A007559</t>
  </si>
  <si>
    <t>SMIRNOFF PINK LEMONADE (DSS) - VODKA-FLVRD-DOM - 750 ML  ( AL - A007559 )</t>
  </si>
  <si>
    <t>AL-A007568</t>
  </si>
  <si>
    <t>ALIZE PEACH LIQUEUR W/FRENCH VODKA - VODKA-FLVRD-IMP - 750 ML  ( AL - A007568 )</t>
  </si>
  <si>
    <t>AL-A007575</t>
  </si>
  <si>
    <t>SELECT CLUB PECAN PRALINE - CAN-US BLND-US BTLD - 750 ML  ( AL - A007575 )</t>
  </si>
  <si>
    <t>AL-A007591</t>
  </si>
  <si>
    <t>JOURNEYMAN DIST FEATHERBONE BOURBON - DOM WHSKY-STRT-BRBN/TN - 750 ML  ( AL - A007591 )</t>
  </si>
  <si>
    <t>AL-A007598</t>
  </si>
  <si>
    <t>AL-A007603</t>
  </si>
  <si>
    <t>AL-A009647</t>
  </si>
  <si>
    <t>MALIBU PASSION FRUIT FLAVORED RUM - RUM-FLVRD - 750 ML  ( AL - A009647 )</t>
  </si>
  <si>
    <t>ANGEL'S ENVY CASK STRENGTH WHISKEY - DOM WHSKY-STRT-BRBN/TN - 750 ML  ( AL - A009784 )</t>
  </si>
  <si>
    <t>AL-A009895</t>
  </si>
  <si>
    <t>HIGHLAND PARK THE LIGHT 17YR SINGLE MALT - SCOTCH-SNGL MALT - 750 ML  ( AL - A009895 )</t>
  </si>
  <si>
    <t>AL-A010059</t>
  </si>
  <si>
    <t>AL-A010106</t>
  </si>
  <si>
    <t>PLANTATION SGL CSK 9Y ACACIA BARB/JMC RM - RUM-AGED/DARK - 750 ML  ( AL - A010106 )</t>
  </si>
  <si>
    <t>AL-A010113</t>
  </si>
  <si>
    <t>99 COCONUT SCHNAPPS LIQUEUR - CRDL-SNPS-OTH - 750 ML  ( AL - A010113 )</t>
  </si>
  <si>
    <t>AL-A010115</t>
  </si>
  <si>
    <t>99 PEPPERMINT - CRDL-SNPS-PPRMNT - 750 ML  ( AL - A010115 )</t>
  </si>
  <si>
    <t>AL-A010116</t>
  </si>
  <si>
    <t>99 CINNAMON SCHNAPPS LIQUEUR - CRDL-SNPS-CNNMN - 750 ML  ( AL - A010116 )</t>
  </si>
  <si>
    <t>AL-A010117</t>
  </si>
  <si>
    <t>99 BUTTERSCOTCH SCHNAPPS LIQUEUR - CRDL-SNPS-BTRSCTCH - 750 ML  ( AL - A010117 )</t>
  </si>
  <si>
    <t>AL-A010157</t>
  </si>
  <si>
    <t>AL-A010158</t>
  </si>
  <si>
    <t>AL-A010159</t>
  </si>
  <si>
    <t>AL-A010179</t>
  </si>
  <si>
    <t>BARTON VODKA (PET) - VODKA-CLASSIC-DOM - 375 ML  ( AL - B000364 )</t>
  </si>
  <si>
    <t>AL-B001669</t>
  </si>
  <si>
    <t>DON JULIO ANEJO TEQUILA GOLD - TEQUILA-ANEJO - 375 ML  ( AL - B001669 )</t>
  </si>
  <si>
    <t>AL-B001881</t>
  </si>
  <si>
    <t>CASAMIGOS REPOSADO TEQUILA 100% AGAVE - TEQUILA-REPOSADO - 375 ML  ( AL - B001881 )</t>
  </si>
  <si>
    <t>CONJURE COGNAC - BRNDY/CGNC-CGNC-OTH - 375 ML  ( AL - B004028 )</t>
  </si>
  <si>
    <t>AL-C007562</t>
  </si>
  <si>
    <t>TIA MARIA COLD BREW NITRO ICE COF FRAPPE - COCKTAILS - 200 ML  ( AL - C007562 )</t>
  </si>
  <si>
    <t>AL-D007544</t>
  </si>
  <si>
    <t>JIM BEAM ORANGE FLAVORED WHISKEY - DOM WHSKY-BLND - 50 ML  ( AL - D007544 )</t>
  </si>
  <si>
    <t>AL-D010136</t>
  </si>
  <si>
    <t>FIREFLY VODKA - VODKA-CLASSIC-DOM - 50 ML  ( AL - D010136 )</t>
  </si>
  <si>
    <t>AL-D010137</t>
  </si>
  <si>
    <t>FIREFLY RUBY RED GRAPEFRUIT (DSS) - VODKA-FLVRD-DOM - 50 ML  ( AL - D010137 )</t>
  </si>
  <si>
    <t>AL-D010138</t>
  </si>
  <si>
    <t>FIREFLY LEMONADE (DSS) - VODKA-FLVRD-DOM - 50 ML  ( AL - D010138 )</t>
  </si>
  <si>
    <t>AL-E008256</t>
  </si>
  <si>
    <t>OLE SMOKY TENNESSEE MOONSHINE BLACKBERRY - DOM WHSKY-BLND - 1.0 LTR  ( AL - E008256 )</t>
  </si>
  <si>
    <t>AL-E010184</t>
  </si>
  <si>
    <t>AL-F000013</t>
  </si>
  <si>
    <t>COINTREAU - CRDL-LQR&amp;SPC-OTH - 1.75 LTR  ( AL - F000013 )</t>
  </si>
  <si>
    <t>AL-F001059</t>
  </si>
  <si>
    <t>CASAMIGOS BLANCO TEQUILA 100% AGAVE - TEQUILA-BLANCO - 1.75 LTR  ( AL - F001059 )</t>
  </si>
  <si>
    <t>AL-F007586</t>
  </si>
  <si>
    <t>AL-F010137</t>
  </si>
  <si>
    <t>FIREFLY RUBY RED GRAPEFRUIT (DSS) - VODKA-FLVRD-DOM - 1.75 LTR  ( AL - F010137 )</t>
  </si>
  <si>
    <t>ICE DREAMS COLL 4FL-8PK 2E:CM/MJ/PNC/DAQ - COCKTAILS - 100 ML  ( AL - G007347 )</t>
  </si>
  <si>
    <t>ICE DREAMS RED DAIQUIRI POPTAIL - COCKTAILS - 100 ML  ( AL - G007352 )</t>
  </si>
  <si>
    <t>AL-J007553</t>
  </si>
  <si>
    <t>AL-J007596</t>
  </si>
  <si>
    <t>PICKERS CRAFTED VODKA COCKTAILS MIXED 8P - COCKTAILS - 375 ML  ( AL - J007596 )</t>
  </si>
  <si>
    <t>AL-J007597</t>
  </si>
  <si>
    <t>A010222</t>
  </si>
  <si>
    <t>A010216</t>
  </si>
  <si>
    <t>A010228</t>
  </si>
  <si>
    <t>A010230</t>
  </si>
  <si>
    <t>A008282</t>
  </si>
  <si>
    <t>E007608</t>
  </si>
  <si>
    <t>A007612</t>
  </si>
  <si>
    <t>A007614</t>
  </si>
  <si>
    <t>A008281</t>
  </si>
  <si>
    <t>A010207</t>
  </si>
  <si>
    <t>F007121</t>
  </si>
  <si>
    <t>A007616</t>
  </si>
  <si>
    <t>A010231</t>
  </si>
  <si>
    <t>A010200</t>
  </si>
  <si>
    <t>A010237</t>
  </si>
  <si>
    <t>G007615</t>
  </si>
  <si>
    <t>A007609</t>
  </si>
  <si>
    <t>A007610</t>
  </si>
  <si>
    <t>E010205</t>
  </si>
  <si>
    <t>ANGEL'S ENVY FINISHED RYE - DOM WHSKY-STRT-RYE - 750 ML  ( AL - A004132 )</t>
  </si>
  <si>
    <t>NAKED MALT BLENDED SCOTCH WHISKEY - SCOTCH-BLND-FRGN BTLD - 750 ML  ( AL - A007048 )</t>
  </si>
  <si>
    <t>AL-A007535</t>
  </si>
  <si>
    <t>FOUR ROSES SMALL BATCH SELECT BOURBON - DOM WHSKY-STRT-BRBN/TN - 750 ML  ( AL - A007535 )</t>
  </si>
  <si>
    <t>AL-A007538</t>
  </si>
  <si>
    <t>BOMBAY BRAMBLE BLACKBERRY &amp; RASPBERRY FL - GIN-FLVRD-IMP - 750 ML  ( AL - A007538 )</t>
  </si>
  <si>
    <t>AL-A007539</t>
  </si>
  <si>
    <t>GREY GOOSE ESSENCES WHT PEACH &amp; ROSEMARY - VODKA-FLVRD-IMP - 750 ML  ( AL - A007539 )</t>
  </si>
  <si>
    <t>AL-A007540</t>
  </si>
  <si>
    <t>BARDSTOWN BOURBON CO FUSION SERIES - DOM WHSKY-STRT-BRBN/TN - 750 ML  ( AL - A007540 )</t>
  </si>
  <si>
    <t>AL-A007541</t>
  </si>
  <si>
    <t>FRANKLY ORGANIC VODKA - VODKA-CLASSIC-DOM - 750 ML  ( AL - A007541 )</t>
  </si>
  <si>
    <t>AL-A007546</t>
  </si>
  <si>
    <t>PINNACLE APRICOT HONEYSUCKLE - VODKA-FLVRD-DOM - 750 ML  ( AL - A007546 )</t>
  </si>
  <si>
    <t>AL-A007547</t>
  </si>
  <si>
    <t>PINNACLE GUAVA LIME - VODKA-FLVRD-DOM - 750 ML  ( AL - A007547 )</t>
  </si>
  <si>
    <t>AL-A007548</t>
  </si>
  <si>
    <t>APPLETON RARE CASKS 12YR SINGLE ESTATE - RUM-AGED/DARK - 750 ML  ( AL - A007548 )</t>
  </si>
  <si>
    <t>AL-A007549</t>
  </si>
  <si>
    <t>WILD TURKEY 101 STRAIGHT RYE - DOM WHSKY-STRT-RYE - 750 ML  ( AL - A007549 )</t>
  </si>
  <si>
    <t>AL-A007551</t>
  </si>
  <si>
    <t>SVEDKA CHERRY LIMEADE FLAVORED VODKA - VODKA-FLVRD-IMP - 750 ML  ( AL - A007551 )</t>
  </si>
  <si>
    <t>AL-A007560</t>
  </si>
  <si>
    <t>TANQUERAY SEVILLA ORANGE FLAVORED GIN - GIN-FLVRD-IMP - 750 ML  ( AL - A007560 )</t>
  </si>
  <si>
    <t>AL-A007561</t>
  </si>
  <si>
    <t>DI SARONNO VELVET CREAM LIQUEUR - CRDL-CRM LQR - 750 ML  ( AL - A007561 )</t>
  </si>
  <si>
    <t>AL-A007565</t>
  </si>
  <si>
    <t>CAROLANS COLD BREW LIQUEUR - CRDL-COFFEE LQR - 750 ML  ( AL - A007565 )</t>
  </si>
  <si>
    <t>AL-A007566</t>
  </si>
  <si>
    <t>DEEP EDDY LIME FLAVORED VODKA - VODKA-FLVRD-DOM - 750 ML  ( AL - A007566 )</t>
  </si>
  <si>
    <t>AL-A007571</t>
  </si>
  <si>
    <t>360 KC BARBEQUE FLAVORED VODKA - VODKA-FLVRD-DOM - 750 ML  ( AL - A007571 )</t>
  </si>
  <si>
    <t>AL-A007572</t>
  </si>
  <si>
    <t>WHICKED PICKLE SPICY PICKLE FLV WHISKEY - DOM WHSKY-BLND - 750 ML  ( AL - A007572 )</t>
  </si>
  <si>
    <t>AL-A007579</t>
  </si>
  <si>
    <t>ABSOLUT WATERMELON FLAVORED VODKA - VODKA-FLVRD-IMP - 750 ML  ( AL - A007579 )</t>
  </si>
  <si>
    <t>AL-A007581</t>
  </si>
  <si>
    <t>AVION REPOSADO TEQUILA W/TIN - TEQUILA-REPOSADO - 750 ML  ( AL - A007581 )</t>
  </si>
  <si>
    <t>AL-A007582</t>
  </si>
  <si>
    <t>JEFFERSON COGNAC CASK FINISH STRGHT RYE - DOM WHSKY-STRT-RYE - 750 ML  ( AL - A007582 )</t>
  </si>
  <si>
    <t>MALIBU WATERMELON FLAVORED RUM - RUM-FLVRD - 750 ML  ( AL - A007583 )</t>
  </si>
  <si>
    <t>AL-A007584</t>
  </si>
  <si>
    <t>THE GLENLIVET ILLICIT STILL SINGLE MALT - SCOTCH-SNGL MALT - 750 ML  ( AL - A007584 )</t>
  </si>
  <si>
    <t>AL-A007588</t>
  </si>
  <si>
    <t>TEQUILA OCHO PLATA TEQUILA WHITE - TEQUILA-BLANCO - 750 ML  ( AL - A007588 )</t>
  </si>
  <si>
    <t>AL-A007589</t>
  </si>
  <si>
    <t>CANADIAN RICH &amp; RARE PEACH FLAVORED - CAN-US BLND-US BTLD - 750 ML  ( AL - A007589 )</t>
  </si>
  <si>
    <t>AL-A007594</t>
  </si>
  <si>
    <t>BRADSHAW STRAIGHT BOURBON - DOM WHSKY-STRT-BRBN/TN - 750 ML  ( AL - A007594 )</t>
  </si>
  <si>
    <t>AL-A007600</t>
  </si>
  <si>
    <t>BIRD DOG SALTED CARAMEL FLAVORED WHISKEY - DOM WHSKY-BLND - 750 ML  ( AL - A007600 )</t>
  </si>
  <si>
    <t>AL-A007601</t>
  </si>
  <si>
    <t>COPPERCRAFT STRAIGHT BOURBON - DOM WHSKY-STRT-BRBN/TN - 750 ML  ( AL - A007601 )</t>
  </si>
  <si>
    <t>AL-A007602</t>
  </si>
  <si>
    <t>MILAGRO REPOSADO - TEQUILA-REPOSADO - 750 ML  ( AL - A007602 )</t>
  </si>
  <si>
    <t>AL-A007606</t>
  </si>
  <si>
    <t>BAILEYS COLADA IRISH CREAM - CRDL-CRM LQR - 750 ML  ( AL - A007606 )</t>
  </si>
  <si>
    <t>AL-A007607</t>
  </si>
  <si>
    <t>JOHN WALKER &amp; SONS 200TH ANVRSY CELEBRTY - SCOTCH-BLND-FRGN BTLD - 750 ML  ( AL - A007607 )</t>
  </si>
  <si>
    <t>AL-A007609</t>
  </si>
  <si>
    <t>SWEET HOME VODKA - VODKA-CLASSIC-DOM - 750 ML  ( AL - A007609 )</t>
  </si>
  <si>
    <t>AL-A007610</t>
  </si>
  <si>
    <t>SWEET HOME WHISKEY - DOM WHSKY-STRT-OTH - 750 ML  ( AL - A007610 )</t>
  </si>
  <si>
    <t>AL-A007612</t>
  </si>
  <si>
    <t>DON Q 151 RUM - RUM-GOLD - 750 ML  ( AL - A007612 )</t>
  </si>
  <si>
    <t>AL-A008281</t>
  </si>
  <si>
    <t>GREY GOOSE ESSENCES WATERMELON &amp; BASIL - VODKA-FLVRD-IMP - 750 ML  ( AL - A008281 )</t>
  </si>
  <si>
    <t>AL-A009381</t>
  </si>
  <si>
    <t>BOLS PINEAPPLE CHIPOTLE LIQUEUR - CRDL-LQR&amp;SPC-OTH - 750 ML  ( AL - A009381 )</t>
  </si>
  <si>
    <t>AL-A009681</t>
  </si>
  <si>
    <t>SANTO PURO MEZQUILA - TEQUILA-BLANCO - 750 ML  ( AL - A009681 )</t>
  </si>
  <si>
    <t>AL-A010083</t>
  </si>
  <si>
    <t>EL TESORO SINGLE BARREL REPOSADO - TEQUILA-REPOSADO - 750 ML  ( AL - A010083 )</t>
  </si>
  <si>
    <t>AL-A010151</t>
  </si>
  <si>
    <t>RY3 RUM CASK FINISHED BLEND RYE WHISKEY - DOM WHSKY-STRT-RYE - 750 ML  ( AL - A010151 )</t>
  </si>
  <si>
    <t>AL-A010168</t>
  </si>
  <si>
    <t>AL-A010185</t>
  </si>
  <si>
    <t>GEORGE DICKEL SINGLE BARREL 15 YR 105PRF - DOM WHSKY-STRT-BRBN/TN - 750 ML  ( AL - A010185 )</t>
  </si>
  <si>
    <t>AL-C000289</t>
  </si>
  <si>
    <t>JOSE CUERVO AUTHENTIC MANGO 6-4 PACK PET - COCKTAILS - 200 ML  ( AL - C000289 )</t>
  </si>
  <si>
    <t>AL-C001005</t>
  </si>
  <si>
    <t>JOSE CUERVO AUTH LIGHT MARGARITA 4P PET - COCKTAILS - 200 ML  ( AL - C001005 )</t>
  </si>
  <si>
    <t>AL-C007590</t>
  </si>
  <si>
    <t>THE CLUB VARIETY 2-12P 4FL:MT/MG/LIT/MHN - COCKTAILS - 200 ML  ( AL - C007590 )</t>
  </si>
  <si>
    <t>AL-D007050</t>
  </si>
  <si>
    <t>AVIATION AMERICAN BATCH DISTILLED GIN - GIN-CLASSIC-DOM - 50 ML  ( AL - D007050 )</t>
  </si>
  <si>
    <t>AL-D007539</t>
  </si>
  <si>
    <t>GREY GOOSE ESSENCES WHT PEACH &amp; ROSEMARY - VODKA-FLVRD-IMP - 50 ML  ( AL - D007539 )</t>
  </si>
  <si>
    <t>AL-D007566</t>
  </si>
  <si>
    <t>DEEP EDDY LIME FLAVORED VODKA - VODKA-FLVRD-DOM - 50 ML  ( AL - D007566 )</t>
  </si>
  <si>
    <t>AL-D007572</t>
  </si>
  <si>
    <t>WHICKED PICKLE SPICY PICKLE PET FL WHSKY - DOM WHSKY-BLND - 50 ML  ( AL - D007572 )</t>
  </si>
  <si>
    <t>AL-D007589</t>
  </si>
  <si>
    <t>CANADIAN RICH &amp; RARE PEACH FLAVORED - CAN-US BLND-US BTLD - 50 ML  ( AL - D007589 )</t>
  </si>
  <si>
    <t>AL-D007593</t>
  </si>
  <si>
    <t>99 CHERRY LIMEADE - CRDL-SNPS-OTH - 50 ML  ( AL - D007593 )</t>
  </si>
  <si>
    <t>AL-E004826</t>
  </si>
  <si>
    <t>MARGARITAVILLE GOLD TEQUILA - TEQUILA-GOLD - 1.0 LTR  ( AL - E004826 )</t>
  </si>
  <si>
    <t>AL-F004510</t>
  </si>
  <si>
    <t>MILITARY SPECIAL - VODKA-CLASSIC-DOM - 1.75 LTR  ( AL - F004510 )</t>
  </si>
  <si>
    <t>AL-F007121</t>
  </si>
  <si>
    <t>JIM BEAM PEACH FLAVORED WHISKEY - DOM WHSKY-BLND - 1.75 LTR  ( AL - F007121 )</t>
  </si>
  <si>
    <t>AL-F007542</t>
  </si>
  <si>
    <t>HORNITOS LIME HIBISCUS MARGARITA - COCKTAILS - 1.75 LTR  ( AL - F007542 )</t>
  </si>
  <si>
    <t>AL-F007543</t>
  </si>
  <si>
    <t>HORNITOS PINEAPPLE POBLANO MARGARITA - COCKTAILS - 1.75 LTR  ( AL - F007543 )</t>
  </si>
  <si>
    <t>AL-F007570</t>
  </si>
  <si>
    <t>SALVADOR SENORITA STRAW - COCKTAILS - 1.75 LTR  ( AL - F007570 )</t>
  </si>
  <si>
    <t>AL-F007576</t>
  </si>
  <si>
    <t>DULCE VIDA MARAGARITA READY-TO-DRINK PET - COCKTAILS - 1.75 LTR  ( AL - F007576 )</t>
  </si>
  <si>
    <t>AL-F007587</t>
  </si>
  <si>
    <t>JOSE CUERVO AUTHENTIC STRAWBERRY LIGHT - COCKTAILS - 1.75 LTR  ( AL - F007587 )</t>
  </si>
  <si>
    <t>AL-J007520</t>
  </si>
  <si>
    <t>ICE DREAMS PINA COLADA ALCOHOLIC POPTAIL - COCKTAILS - 375 ML  ( AL - J007520 )</t>
  </si>
  <si>
    <t>AL-J007537</t>
  </si>
  <si>
    <t>BACARDI/3FLV-PK 2E:SUNSET/MJTO/RUM 355ML - COCKTAILS - 375 ML  ( AL - J007537 )</t>
  </si>
  <si>
    <t>AL-J007550</t>
  </si>
  <si>
    <t>AL-J007554</t>
  </si>
  <si>
    <t>CUTWATER SPIRITS BRAVES VODKA MULE 355ML - COCKTAILS - 375 ML  ( AL - J007554 )</t>
  </si>
  <si>
    <t>AL-J007564</t>
  </si>
  <si>
    <t>J Total</t>
  </si>
  <si>
    <t>ARDBEG AN OA W/SMOKER - SCOTCH-SNGL MALT - 750 ML  ( AL - A000732 )</t>
  </si>
  <si>
    <t>SAUZA HACIENDA SILVER TEQUILA - TEQUILA-BLANCO - 750 ML  ( AL - A000969 )</t>
  </si>
  <si>
    <t>TEMPLETON 4YR RYE WHISKEY - DOM WHSKY-STRT-RYE - 750 ML  ( AL - A000976 )</t>
  </si>
  <si>
    <t>NEW AMSTERDAM VODKA (PET) - VODKA-CLASSIC-DOM - 750 ML TRV  ( AL - A007534 )</t>
  </si>
  <si>
    <t>AL-A007563</t>
  </si>
  <si>
    <t>BUSKER TRIPLE CASK SMOOTH BLEND IRISH WK - IRISH - 750 ML  ( AL - A007563 )</t>
  </si>
  <si>
    <t>AL-A007585</t>
  </si>
  <si>
    <t>INDOGGO STRAWBERRY FLAVORED GIN - GIN-FLVRD-DOM - 750 ML  ( AL - A007585 )</t>
  </si>
  <si>
    <t>AL-A007595</t>
  </si>
  <si>
    <t>REDKAYA RARE WATER VODKA (PET) - VODKA-CLASSIC-DOM - 750 ML  ( AL - A007595 )</t>
  </si>
  <si>
    <t>AL-A007599</t>
  </si>
  <si>
    <t>ORIGINAL GANGSTER OG XO FRENCH BRANDY - BRNDY/CGNC-IMP - 750 ML  ( AL - A007599 )</t>
  </si>
  <si>
    <t>AL-A007605</t>
  </si>
  <si>
    <t>DREAD RIVER VODKA WHITE LABEL - VODKA-CLASSIC-DOM - 750 ML  ( AL - A007605 )</t>
  </si>
  <si>
    <t>AL-A008253</t>
  </si>
  <si>
    <t>ITALICUS ROSOLIO DI BERGAMOTTO LIQUEUR - CRDL-LQR&amp;SPC-OTH - 750 ML  ( AL - A008253 )</t>
  </si>
  <si>
    <t>AL-A008273</t>
  </si>
  <si>
    <t>KNOB CREEK 9YR LONGHORN STEAKHOUSE LABEL - DOM WHSKY-STRT-SM BTCH - 750 ML  ( AL - A008273 )</t>
  </si>
  <si>
    <t>AL-A008282</t>
  </si>
  <si>
    <t>AL-A009807</t>
  </si>
  <si>
    <t>ORALE REPOSADO BLUE AGAVE DSS - CRDL-LQR&amp;SPC-OTH - 750 ML  ( AL - A009807 )</t>
  </si>
  <si>
    <t>AL-A009863</t>
  </si>
  <si>
    <t>MAESTRO DOBEL ANEJO TEQUILA BARREL F1 - TEQUILA-ANEJO - 750 ML  ( AL - A009863 )</t>
  </si>
  <si>
    <t>AL-A010037</t>
  </si>
  <si>
    <t>BARRELL WHISKEY INFINITE BARREL PROJECT - DOM WHSKY-BLND - 750 ML  ( AL - A010037 )</t>
  </si>
  <si>
    <t>AL-A010149</t>
  </si>
  <si>
    <t>RON IZALCO 15 YR CASK STRENGTH RUM - RUM-AGED/DARK - 750 ML  ( AL - A010149 )</t>
  </si>
  <si>
    <t>AL-A010150</t>
  </si>
  <si>
    <t>RON IZALCO 10 YEAR CENTRAL AMERICA RUM - RUM-AGED/DARK - 750 ML  ( AL - A010150 )</t>
  </si>
  <si>
    <t>AL-A010167</t>
  </si>
  <si>
    <t>KIRK &amp; SWEENEY XO DOMINICAN RUM - RUM-AGED/DARK - 750 ML  ( AL - A010167 )</t>
  </si>
  <si>
    <t>SANTO FINO REPOSADO TEQUILA - TEQUILA-REPOSADO - 750 ML  ( AL - A010179 )</t>
  </si>
  <si>
    <t>400 CONEJOS ESPADIN JOVEN MEZCAL - TEQUILA-BLANCO - 750 ML  ( AL - A010222 )</t>
  </si>
  <si>
    <t>JOSE CUERVO AUTHENTIC STRAWBERY LIME PET - COCKTAILS - 200 ML  ( AL - C001204 )</t>
  </si>
  <si>
    <t>UV VODKA - VODKA-CLASSIC-DOM - 50 ML  ( AL - D000008 )</t>
  </si>
  <si>
    <t>AL-D007585</t>
  </si>
  <si>
    <t>INDOGGO STRAWBERRY FLAVORED GIN - GIN-FLVRD-DOM - 50 ML  ( AL - D007585 )</t>
  </si>
  <si>
    <t>UV VODKA - VODKA-CLASSIC-DOM - 1.0 LTR  ( AL - E004458 )</t>
  </si>
  <si>
    <t>SAUZA HACIENDA SILVER TEQUILA - TEQUILA-BLANCO - 1.0 LTR  ( AL - E008033 )</t>
  </si>
  <si>
    <t>AL-E010205</t>
  </si>
  <si>
    <t>TEARS OF LLORONA EXTRA ANEJO 100% AGAVE - TEQUILA-GOLD - 1.0 LTR  ( AL - E010205 )</t>
  </si>
  <si>
    <t>SAUZA HACIENDA SILVER TEQUILA - TEQUILA-BLANCO - 1.75 LTR  ( AL - F000969 )</t>
  </si>
  <si>
    <t>AL-G007615</t>
  </si>
  <si>
    <t>SINGLETON EXPEDITION:6-5P:S/L/T/M/O&amp;2SHT - SCOTCH-SNGL MALT - 100 ML  ( AL - G007615 )</t>
  </si>
  <si>
    <t>ICE DREAMS COSMO ALCOHOLIC POPTAILS - COCKTAILS - 375 ML  ( AL - J007518 )</t>
  </si>
  <si>
    <t>AL-J007518</t>
  </si>
  <si>
    <t>ICE DREAMS RED DAIQUIRI POPTAIL - COCKTAILS - 375 ML  ( AL - J007522 )</t>
  </si>
  <si>
    <t>AL-J007522</t>
  </si>
  <si>
    <t>AL-J007552</t>
  </si>
  <si>
    <t>F000198</t>
  </si>
  <si>
    <t>J007620</t>
  </si>
  <si>
    <t>J007621</t>
  </si>
  <si>
    <t>A007626</t>
  </si>
  <si>
    <t>A007627</t>
  </si>
  <si>
    <t>A007628</t>
  </si>
  <si>
    <t>A007629</t>
  </si>
  <si>
    <t>A007630</t>
  </si>
  <si>
    <t>A007631</t>
  </si>
  <si>
    <t>A007633</t>
  </si>
  <si>
    <t>A007634</t>
  </si>
  <si>
    <t>A007636</t>
  </si>
  <si>
    <t>A007639</t>
  </si>
  <si>
    <t>A007640</t>
  </si>
  <si>
    <t>A007650</t>
  </si>
  <si>
    <t>A007652</t>
  </si>
  <si>
    <t>A007654</t>
  </si>
  <si>
    <t>A007655</t>
  </si>
  <si>
    <t>A007656</t>
  </si>
  <si>
    <t>A007658</t>
  </si>
  <si>
    <t>A007659</t>
  </si>
  <si>
    <t>A007662</t>
  </si>
  <si>
    <t>A007663</t>
  </si>
  <si>
    <t>A007667</t>
  </si>
  <si>
    <t>A007673</t>
  </si>
  <si>
    <t>A007674</t>
  </si>
  <si>
    <t>A007676</t>
  </si>
  <si>
    <t>A007681</t>
  </si>
  <si>
    <t>A007692</t>
  </si>
  <si>
    <t>A010238</t>
  </si>
  <si>
    <t>A010248</t>
  </si>
  <si>
    <t>A010251</t>
  </si>
  <si>
    <t>A010253</t>
  </si>
  <si>
    <t>A010260</t>
  </si>
  <si>
    <t>A010268</t>
  </si>
  <si>
    <t>A010275</t>
  </si>
  <si>
    <t>A010276</t>
  </si>
  <si>
    <t>A010277</t>
  </si>
  <si>
    <t>A010282</t>
  </si>
  <si>
    <t>A010283</t>
  </si>
  <si>
    <t>A010284</t>
  </si>
  <si>
    <t>B007409</t>
  </si>
  <si>
    <t>D001751</t>
  </si>
  <si>
    <t>D007618</t>
  </si>
  <si>
    <t>D007626</t>
  </si>
  <si>
    <t>D007627</t>
  </si>
  <si>
    <t>D007628</t>
  </si>
  <si>
    <t>D007664</t>
  </si>
  <si>
    <t>D007677</t>
  </si>
  <si>
    <t>D007691</t>
  </si>
  <si>
    <t>G010270</t>
  </si>
  <si>
    <t>J007555</t>
  </si>
  <si>
    <t>J007556</t>
  </si>
  <si>
    <t>J007557</t>
  </si>
  <si>
    <t>CINCORO ANEJO TEQUILA IN A BOX - TEQUILA-BLANCO - 750 ML  ( AL - A010178 )</t>
  </si>
  <si>
    <t>AL-A010178</t>
  </si>
  <si>
    <t>CLYDE MAYS SPECIAL RSV STRT BBN WHK 6YR - DOM WHSKY-STRT-BRBN/TN - 750 ML  ( AL - A010238 )</t>
  </si>
  <si>
    <t>AL-A010238</t>
  </si>
  <si>
    <t>DEWARS 12YR W/2-50ML DEWAR 15YR &amp; 18YR - SCOTCH-BLND-FRGN BTLD - 750 ML  ( AL - A000285 )</t>
  </si>
  <si>
    <t>GREAT KING ST ARTIST BLEND SCOTCH - SCOTCH-BLND-FRGN BTLD - 750 ML  ( AL - A010147 )</t>
  </si>
  <si>
    <t>AL-A010147</t>
  </si>
  <si>
    <t>AL-J007620</t>
  </si>
  <si>
    <t>HIGH NOON SUN SIPS/8 VRT GF/BC/P/W 355ML - COCKTAILS - 375 ML  ( AL - J007621 )</t>
  </si>
  <si>
    <t>AL-J007621</t>
  </si>
  <si>
    <t>JACK DANIELS TENN/4FL-50ML:JD/AP/FRE/HNY - DOM WHSKY-BLND - 50 ML  ( AL - D007604 )</t>
  </si>
  <si>
    <t>AL-D007604</t>
  </si>
  <si>
    <t>JARANA BLANCO TEQUILA - TEQUILA-BLANCO - 750 ML  ( AL - A007573 )</t>
  </si>
  <si>
    <t>AL-A007573</t>
  </si>
  <si>
    <t>JEFFERSON'S RESERVE STRAIGHT BOURBON - DOM WHSKY-STRT-SM BTCH - 750 ML  ( AL - A005290 )</t>
  </si>
  <si>
    <t>AL-A005290</t>
  </si>
  <si>
    <t>JIM BEAM PET - DOM WHSKY-STRT-BRBN/TN - 1.75 LTR  ( AL - F000198 )</t>
  </si>
  <si>
    <t>AL-F000198</t>
  </si>
  <si>
    <t>AL-E004276</t>
  </si>
  <si>
    <t>LAGAVULIN OFFERMAN EDITION GUINNESS CASK - SCOTCH-SNGL MALT - 750 ML  ( AL - A007616 )</t>
  </si>
  <si>
    <t>AL-A007616</t>
  </si>
  <si>
    <t>LIQS FIRESHOT 8-4 PACKS - CRDL-LQR&amp;SPC-OTH - 50 ML  ( AL - D009279 )</t>
  </si>
  <si>
    <t>AL-D009279</t>
  </si>
  <si>
    <t>LIQS TEQUILA CINNAMON ORANGE 8-4 PACKS - COCKTAILS - 50 ML  ( AL - D009255 )</t>
  </si>
  <si>
    <t>AL-D009255</t>
  </si>
  <si>
    <t>LIQS VODKA KAMIKAZE 8-4 PACKS - CRDL-LQR&amp;SPC-OTH - 50 ML  ( AL - D009257 )</t>
  </si>
  <si>
    <t>AL-D009257</t>
  </si>
  <si>
    <t>LIQS VODKA LEMON DROP 8-4 PACKS - COCKTAILS - 50 ML  ( AL - D009256 )</t>
  </si>
  <si>
    <t>AL-D009256</t>
  </si>
  <si>
    <t>MOCAMBO 20YR RUM (DARK) - RUM-AGED/DARK - 750 ML  ( AL - A007574 )</t>
  </si>
  <si>
    <t>AL-A007574</t>
  </si>
  <si>
    <t>MR BOSTON BLUE CURACAO - CRDL-LQR&amp;SPC-CURACAO - 1.0 LTR  ( AL - E009243 )</t>
  </si>
  <si>
    <t>AL-E009243</t>
  </si>
  <si>
    <t>MURDER CREEK ORANGE DREAMCICLE MOONSHINE - CRDL-LQR&amp;SPC-OTH - 750 ML  ( AL - A010171 )</t>
  </si>
  <si>
    <t>AL-A010171</t>
  </si>
  <si>
    <t>OLD FITZGERALD 8YR DECANTER SERIES SPR21 - DOM WHSKY-STRT-BRBN/TN - 750 ML  ( AL - A009674 )</t>
  </si>
  <si>
    <t>OLD PARR SCOTCH - SCOTCH-BLND-FRGN BTLD - 750 ML  ( AL - A005445 )</t>
  </si>
  <si>
    <t>SAUZA HACIENDA GOLD TEQUILA - TEQUILA-GOLD - 1.0 LTR  ( AL - E008168 )</t>
  </si>
  <si>
    <t>SAUZA HACIENDA GOLD TEQUILA - TEQUILA-GOLD - 1.75 LTR  ( AL - F000968 )</t>
  </si>
  <si>
    <t>SAUZA HACIENDA GOLD TEQUILA - TEQUILA-GOLD - 750 ML  ( AL - A000968 )</t>
  </si>
  <si>
    <t>TROMBA BLANCO TEQUILA - TEQUILA-BLANCO - 750 ML  ( AL - A007592 )</t>
  </si>
  <si>
    <t>AL-A007592</t>
  </si>
  <si>
    <t>A007638</t>
  </si>
  <si>
    <t>J007651</t>
  </si>
  <si>
    <t>A007643</t>
  </si>
  <si>
    <t>A007645</t>
  </si>
  <si>
    <t>A007647</t>
  </si>
  <si>
    <t>A007648</t>
  </si>
  <si>
    <t>D007648</t>
  </si>
  <si>
    <t>A007653</t>
  </si>
  <si>
    <t>A010267</t>
  </si>
  <si>
    <t>A010285</t>
  </si>
  <si>
    <t>A010287</t>
  </si>
  <si>
    <t>A007657</t>
  </si>
  <si>
    <t>A007661</t>
  </si>
  <si>
    <t>J007665</t>
  </si>
  <si>
    <t>J007666</t>
  </si>
  <si>
    <t>A007682</t>
  </si>
  <si>
    <t>A007683</t>
  </si>
  <si>
    <t>A010279</t>
  </si>
  <si>
    <t>A007669</t>
  </si>
  <si>
    <t>A007671</t>
  </si>
  <si>
    <t>D000712</t>
  </si>
  <si>
    <t>D007670</t>
  </si>
  <si>
    <t>D007671</t>
  </si>
  <si>
    <t>A007623</t>
  </si>
  <si>
    <t>A007624</t>
  </si>
  <si>
    <t>A008283</t>
  </si>
  <si>
    <t>A007677</t>
  </si>
  <si>
    <t>A010281</t>
  </si>
  <si>
    <t>99 SCHNAPPS/24B-CANDY CNE:AP/BN/BS/PP/WM - CRDL-SNPS-OTH - 50 ML  ( AL - D007245 )</t>
  </si>
  <si>
    <t>99 WHIPPED CREAM FLAVOR SCHNAPPS - CRDL-SNPS-OTH - 50 ML  ( AL - D000712 )</t>
  </si>
  <si>
    <t>AL-D000712</t>
  </si>
  <si>
    <t>BALCONES TEXAS SINGLE MALT SGL BRRL WHSK - DOM WHSKY-STRT-OTH - 750 ML  ( AL - A010253 )</t>
  </si>
  <si>
    <t>AL-A010253</t>
  </si>
  <si>
    <t>BARDSTOWN BOURBON CO DISCOVERY SERIES - DOM WHSKY-STRT-BRBN/TN - 750 ML  ( AL - A010248 )</t>
  </si>
  <si>
    <t>AL-A010248</t>
  </si>
  <si>
    <t>BASIL HAYDEN TOAST KENTUCKY SBW - DOM WHSKY-STRT-BRBN/TN - 750 ML  ( AL - A007634 )</t>
  </si>
  <si>
    <t>AL-A007634</t>
  </si>
  <si>
    <t>BLANTON'S STRAIGHT FROM THE BARREL BBN - DOM WHSKY-STRT-BRBN/TN - 750 ML  ( AL - A010127 )</t>
  </si>
  <si>
    <t>AL-A010127</t>
  </si>
  <si>
    <t>BLUE CHAIR BAY MANGO RUM CREAM - CRDL-CRM LQR - 750 ML  ( AL - A007656 )</t>
  </si>
  <si>
    <t>AL-A007656</t>
  </si>
  <si>
    <t>BLUE NOTE JUKE JOINT WHISKEY SBW - DOM WHSKY-STRT-BRBN/TN - 750 ML  ( AL - A007630 )</t>
  </si>
  <si>
    <t>AL-A007630</t>
  </si>
  <si>
    <t>BOUNTY PREMIUM GOLD RUM SAINT LUCIA - RUM-GOLD - 1.0 LTR  ( AL - E009453 )</t>
  </si>
  <si>
    <t>AL-E009453</t>
  </si>
  <si>
    <t>CENOTE BLANCO TEQUILA - TEQUILA-BLANCO - 750 ML  ( AL - A007675 )</t>
  </si>
  <si>
    <t>AL-A007675</t>
  </si>
  <si>
    <t>AL-J007556</t>
  </si>
  <si>
    <t>AL-J007557</t>
  </si>
  <si>
    <t>AL-J007555</t>
  </si>
  <si>
    <t>CRUZAN HURRICANE PROOF RUM - RUM-GOLD - 1.0 LTR  ( AL - E007608 )</t>
  </si>
  <si>
    <t>AL-E007608</t>
  </si>
  <si>
    <t>AL-A007650</t>
  </si>
  <si>
    <t>DON JULIO PRIMAVERA REPOSADO TEQUILA - TEQUILA-REPOSADO - 750 ML  ( AL - A010192 )</t>
  </si>
  <si>
    <t>AL-A010192</t>
  </si>
  <si>
    <t>EMPRESS 1908 GIN - GIN-CLASSIC-IMP - 750 ML  ( AL - A007629 )</t>
  </si>
  <si>
    <t>AL-A007629</t>
  </si>
  <si>
    <t>EVAN WILLIAMS 1783 90 PROOF - DOM WHSKY-STRT-BRBN/TN - 750 ML  ( AL - A007614 )</t>
  </si>
  <si>
    <t>AL-A007614</t>
  </si>
  <si>
    <t>JIM BEAM BOURBON CREAM LIQUEUR - CRDL-CRM LQR - 750 ML  ( AL - A007633 )</t>
  </si>
  <si>
    <t>AL-A007633</t>
  </si>
  <si>
    <t>JIM BEAM WHITE W/HOLIDAY TUMBLER - DOM WHSKY-STRT-BRBN/TN - 750 ML  ( AL - A000192 )</t>
  </si>
  <si>
    <t>AL-A007667</t>
  </si>
  <si>
    <t>LEADSLINGERS BOURBON WHISKEY (OK) - DOM WHSKY-STRT-OTH - 750 ML  ( AL - A007676 )</t>
  </si>
  <si>
    <t>AL-A007676</t>
  </si>
  <si>
    <t>MARS IWAI 45 JAPANESE WHISKY - OTH IMP WHSKY - 750 ML  ( AL - A010260 )</t>
  </si>
  <si>
    <t>AL-A010260</t>
  </si>
  <si>
    <t>MURDER CREEK STRAWBERRY CREAM MOONSHINE - CRDL-LQR&amp;SPC-OTH - 750 ML  ( AL - A010172 )</t>
  </si>
  <si>
    <t>AL-A010172</t>
  </si>
  <si>
    <t>NATURAL LIGHT BLACK CHERRY LEMONADE FLVD - VODKA-FLVRD-DOM - 750 ML  ( AL - A007626 )</t>
  </si>
  <si>
    <t>AL-A007626</t>
  </si>
  <si>
    <t>NATURAL LIGHT LEMONADE FLAVORED VODKA - VODKA-FLVRD-DOM - 750 ML  ( AL - A007627 )</t>
  </si>
  <si>
    <t>AL-A007627</t>
  </si>
  <si>
    <t>NATURAL LIGHT STRAWBERRY LEMONADE FLV VD - VODKA-FLVRD-DOM - 750 ML  ( AL - A007628 )</t>
  </si>
  <si>
    <t>AL-A007628</t>
  </si>
  <si>
    <t>NELSON'S GREEN BRIER TENN SOUR MASH - DOM WHSKY-STRT-BRBN/TN - 750 ML  ( AL - A007639 )</t>
  </si>
  <si>
    <t>AL-A007639</t>
  </si>
  <si>
    <t>NULU RESERVE SMALL BATCH BOURBON WHISKEY - DOM WHSKY-STRT-BRBN/TN - 750 ML  ( AL - A010282 )</t>
  </si>
  <si>
    <t>AL-A010282</t>
  </si>
  <si>
    <t>NULU SINGLE BARREL STRAIGHT BOURBON - DOM WHSKY-STRT-BRBN/TN - 750 ML  ( AL - A010276 )</t>
  </si>
  <si>
    <t>AL-A010276</t>
  </si>
  <si>
    <t>NULU SINGLE BARREL TOASTED BOURBON - DOM WHSKY-STRT-BRBN/TN - 750 ML  ( AL - A010277 )</t>
  </si>
  <si>
    <t>AL-A010277</t>
  </si>
  <si>
    <t>OLD FORESTER SINGLE B BARREL STRNGTH RYE - DOM WHSKY-STRT-RYE - 750 ML  ( AL - A010251 )</t>
  </si>
  <si>
    <t>AL-A010251</t>
  </si>
  <si>
    <t>OLE SMOKY TENN MOONSHINE SOUR WATERMELON - DOM WHSKY-BLND - 750 ML  ( AL - A007658 )</t>
  </si>
  <si>
    <t>AL-A007658</t>
  </si>
  <si>
    <t>OLE SMOKY TENNESSEE MOONSHINE PECAN WHSK - DOM WHSKY-BLND - 750 ML  ( AL - A007659 )</t>
  </si>
  <si>
    <t>AL-A007659</t>
  </si>
  <si>
    <t>PATRON CITRONGE ORANGE LIQUEUR - CRDL-LQR&amp;SPC-OTH - 750 ML  ( AL - A001172 )</t>
  </si>
  <si>
    <t>PIERRE FERRAND ORIGINAL 1840 FORMULA - BRNDY/CGNC-CGNC-OTH - 750 ML  ( AL - A009418 )</t>
  </si>
  <si>
    <t>AL-A009418</t>
  </si>
  <si>
    <t>PROSPERO ANEJO TEQUILA - TEQUILA-ANEJO - 750 ML  ( AL - A008274 )</t>
  </si>
  <si>
    <t>AL-A008274</t>
  </si>
  <si>
    <t>REDMONT VODKA - VODKA-CLASSIC-DOM - 50 ML  ( AL - D001751 )</t>
  </si>
  <si>
    <t>AL-D001751</t>
  </si>
  <si>
    <t>STELLUM SPIRITS STRAIGHT BOURBON WHISKEY - DOM WHSKY-STRT-BRBN/TN - 750 ML  ( AL - A010283 )</t>
  </si>
  <si>
    <t>AL-A010283</t>
  </si>
  <si>
    <t>STELLUM SPIRITS STRAIGHT RYE WHISKEY - DOM WHSKY-STRT-RYE - 750 ML  ( AL - A010284 )</t>
  </si>
  <si>
    <t>AL-A010284</t>
  </si>
  <si>
    <t>AL-A007677</t>
  </si>
  <si>
    <t>TANTEO BLANCO TEQUILA - TEQUILA-BLANCO - 750 ML  ( AL - A007663 )</t>
  </si>
  <si>
    <t>AL-A007663</t>
  </si>
  <si>
    <t>TEREMANA REPOSADO TEQUILA - TEQUILA-REPOSADO - 750 ML  ( AL - A007654 )</t>
  </si>
  <si>
    <t>AL-A007654</t>
  </si>
  <si>
    <t>THE GLENLIVET 12YO W/2 TASTING GLASSES - SCOTCH-SNGL MALT - 750 ML  ( AL - A000166 )</t>
  </si>
  <si>
    <t>A007679</t>
  </si>
  <si>
    <t>A007689</t>
  </si>
  <si>
    <t>A007690</t>
  </si>
  <si>
    <t>A007694</t>
  </si>
  <si>
    <t>A007696</t>
  </si>
  <si>
    <t>A010305</t>
  </si>
  <si>
    <t>B001799</t>
  </si>
  <si>
    <t>D001721</t>
  </si>
  <si>
    <t>D007687</t>
  </si>
  <si>
    <t>F007690</t>
  </si>
  <si>
    <t>J007693</t>
  </si>
  <si>
    <t>99 PINEAPPLE SCHNAPPS LIQUEUR PET - CRDL-SNPS-OTH - 50 ML  ( AL - D007670 )</t>
  </si>
  <si>
    <t>AL-D007670</t>
  </si>
  <si>
    <t>APPLETON ESTATE 15YR BLACK RIVER CASK - RUM-AGED/DARK - 750 ML  ( AL - A010275 )</t>
  </si>
  <si>
    <t>AL-A010275</t>
  </si>
  <si>
    <t>AL-A010034</t>
  </si>
  <si>
    <t>AL-D007648</t>
  </si>
  <si>
    <t>AL-A007648</t>
  </si>
  <si>
    <t>BOONDOCKS RYE WHISKEY - DOM WHSKY-STRT-RYE - 750 ML  ( AL - A007669 )</t>
  </si>
  <si>
    <t>AL-A007669</t>
  </si>
  <si>
    <t>BROTHER'S BOND STRAIGHT BOURBON WHISKEY - DOM WHSKY-STRT-BRBN/TN - 750 ML  ( AL - A007662 )</t>
  </si>
  <si>
    <t>AL-A007662</t>
  </si>
  <si>
    <t>BUMBU CREME - CRDL-CRM LQR - 750 ML  ( AL - A007674 )</t>
  </si>
  <si>
    <t>AL-A007674</t>
  </si>
  <si>
    <t>CARDHU 12YR SPEYSIDE MALT - SCOTCH-SNGL MALT - 750 ML  ( AL - A010230 )</t>
  </si>
  <si>
    <t>AL-A010230</t>
  </si>
  <si>
    <t>CATHEAD BITTER ORANGE FLAVORED VODKA - VODKA-FLVRD-DOM - 750 ML  ( AL - A007638 )</t>
  </si>
  <si>
    <t>AL-A007638</t>
  </si>
  <si>
    <t>CAZADORES REPOSADO W/ZING ZANG MARGARITA - TEQUILA-REPOSADO - 750 ML  ( AL - A001307 )</t>
  </si>
  <si>
    <t>CONCIERE SILVER RUM - RUM-LIGHT - 1.0 LTR  ( AL - E009623 )</t>
  </si>
  <si>
    <t>AL-E009623</t>
  </si>
  <si>
    <t>COUNTRY SMOOTH AMERICAN PREMIUM WHISKEY - DOM WHSKY-STRT-OTH - 750 ML  ( AL - A007640 )</t>
  </si>
  <si>
    <t>AL-A007640</t>
  </si>
  <si>
    <t>COURAGE &amp; CONVICTION AMERICAN SM SHERRY - DOM WHSKY-STRT-OTH - 50 ML  ( AL - D007664 )</t>
  </si>
  <si>
    <t>AL-D007664</t>
  </si>
  <si>
    <t>DEVILS RIVER COFFEE BOURBON DSS - DOM WHSKY-BLND - 750 ML  ( AL - A007623 )</t>
  </si>
  <si>
    <t>AL-A007623</t>
  </si>
  <si>
    <t>DON ALEJANDRO SILVER TEQUILA - TEQUILA-BLANCO - 1.0 LTR  ( AL - E008024 )</t>
  </si>
  <si>
    <t>DRY FLY WASHINGTON BOURBON 101 WHISKEY - DOM WHSKY-STRT-BRBN/TN - 750 ML  ( AL - A007645 )</t>
  </si>
  <si>
    <t>AL-A007645</t>
  </si>
  <si>
    <t>E.T. 51 PREMIUM WHISKEY - CAN-US BLND-US BTLD - 750 ML  ( AL - A007668 )</t>
  </si>
  <si>
    <t>EZRA BROOKS CASK STRENGTH BARREL PROGRAM - DOM WHSKY-STRT-BRBN/TN - 750 ML  ( AL - A010188 )</t>
  </si>
  <si>
    <t>AL-A010188</t>
  </si>
  <si>
    <t>FRENCH LICK LEE W SINCLAIR 4 GRAIN BIB - DOM WHSKY-STRT-BRBN/TN - 750 ML  ( AL - A010285 )</t>
  </si>
  <si>
    <t>AL-A010285</t>
  </si>
  <si>
    <t>FRENCH LICK THE MATTIE GLADDEN BIB BBN - DOM WHSKY-STRT-BRBN/TN - 750 ML  ( AL - A010287 )</t>
  </si>
  <si>
    <t>AL-A010287</t>
  </si>
  <si>
    <t>GAMEDAY VODKA BLACK LABEL - VODKA-CLASSIC-DOM - 1.75 LTR  ( AL - F007690 )</t>
  </si>
  <si>
    <t>AL-F007690</t>
  </si>
  <si>
    <t>GAMEDAY VODKA BLACK LABEL - VODKA-CLASSIC-DOM - 750 ML  ( AL - A007690 )</t>
  </si>
  <si>
    <t>AL-A007690</t>
  </si>
  <si>
    <t>GAMEDAY VODKA CRIMSON &amp; WHITE LABEL - VODKA-CLASSIC-DOM - 750 ML  ( AL - A007692 )</t>
  </si>
  <si>
    <t>AL-A007692</t>
  </si>
  <si>
    <t>GAMEDAY VODKA GOLD &amp; BLACK LABEL - VODKA-CLASSIC-DOM - 750 ML  ( AL - A007698 )</t>
  </si>
  <si>
    <t>AL-A007698</t>
  </si>
  <si>
    <t>GAMEDAY VODKA PURPLE &amp; YELLOW LABEL - VODKA-CLASSIC-DOM - 750 ML  ( AL - A007696 )</t>
  </si>
  <si>
    <t>AL-A007696</t>
  </si>
  <si>
    <t>AL-A007652</t>
  </si>
  <si>
    <t>GLENMORANGIE X SINGLE MALT SCOTCH WHISKY - SCOTCH-SNGL MALT - 750 ML  ( AL - A007657 )</t>
  </si>
  <si>
    <t>AL-A007657</t>
  </si>
  <si>
    <t>GRAND MARNIER QUINTESSENCE LIQUEUR - CRDL-LQR&amp;SPC-OTH - 750 ML  ( AL - A005091 )</t>
  </si>
  <si>
    <t>HEAVEN'S DOOR SINGLE BARREL CASK STRT BN - DOM WHSKY-STRT-BRBN/TN - 750 ML  ( AL - A010207 )</t>
  </si>
  <si>
    <t>AL-A010207</t>
  </si>
  <si>
    <t>JAGERMEISTER/SAVE STAGES:12-TAILGATE CUP - CRDL-LQR&amp;SPC-OTH - 750 ML  ( AL - A000347 )</t>
  </si>
  <si>
    <t>JOURNEYMAN DIST BUGGY WHIP WHEAT WHISKEY - DOM WHSKY-STRT-OTH - 750 ML  ( AL - A007624 )</t>
  </si>
  <si>
    <t>AL-A007624</t>
  </si>
  <si>
    <t>AL-J007665</t>
  </si>
  <si>
    <t>MALIBU STRAWBERRY DAIQUIRI RTD 4P 355ML - COCKTAILS - 375 ML  ( AL - J007666 )</t>
  </si>
  <si>
    <t>AL-J007666</t>
  </si>
  <si>
    <t>MAROFF LIGHT - VODKA-CLASSIC-DOM - 1.75 LTR  ( AL - F004705 )</t>
  </si>
  <si>
    <t>MERCADIER VS COGNAC - BRNDY/CGNC-CGNC-VS - 750 ML  ( AL - A007679 )</t>
  </si>
  <si>
    <t>AL-A007679</t>
  </si>
  <si>
    <t>MONACO COCKTAILS PURPLE CRUSH 4PK 355ML - COCKTAILS - 375 ML  ( AL - J007693 )</t>
  </si>
  <si>
    <t>AL-J007693</t>
  </si>
  <si>
    <t>MORTLACH 12YO GEORGE COWIE &amp; SON SCOTCH - SCOTCH-SNGL MALT - 750 ML  ( AL - A010231 )</t>
  </si>
  <si>
    <t>AL-A010231</t>
  </si>
  <si>
    <t>MURDER CREEK DIXIE CHOCOLATE LIQUEUR - CRDL-LQR&amp;SPC-OTH - 750 ML  ( AL - A010169 )</t>
  </si>
  <si>
    <t>AL-A010169</t>
  </si>
  <si>
    <t>PARROT BAY MULTI:2E CNT/PNEA/STWBY 20-6P - RUM-FLVRD - 50 ML  ( AL - D007618 )</t>
  </si>
  <si>
    <t>AL-D007618</t>
  </si>
  <si>
    <t>PASOTE REPOSADO TEQUILA - TEQUILA-REPOSADO - 750 ML  ( AL - A007622 )</t>
  </si>
  <si>
    <t>PICKERS UNPLUGGED 8P-2E:RS/CB/GF/T 355ML - COCKTAILS - 375 ML  ( AL - J007597 )</t>
  </si>
  <si>
    <t>PUNCHER'S CHANCE STRAIGHT BOURBON WHK - DOM WHSKY-STRT-BRBN/TN - 750 ML  ( AL - A007655 )</t>
  </si>
  <si>
    <t>AL-A007655</t>
  </si>
  <si>
    <t>REBEL CASK STRENGTH SB BARREL PROGRAM - DOM WHSKY-STRT-BRBN/TN - 750 ML  ( AL - A010187 )</t>
  </si>
  <si>
    <t>AL-A010187</t>
  </si>
  <si>
    <t>ROSSVILLE UNION MASTER CRAFTED STRAIGHT - DOM WHSKY-STRT-RYE - 750 ML  ( AL - A007653 )</t>
  </si>
  <si>
    <t>AL-A007653</t>
  </si>
  <si>
    <t>ROTHMAN &amp; WINTER ORCHARD ELDERBERRY LIQ - CRDL-LQR&amp;SPC-FRT - 750 ML  ( AL - A010268 )</t>
  </si>
  <si>
    <t>AL-A010268</t>
  </si>
  <si>
    <t>RUSSELL'S RESERVE 13YR OLD BOURBON - DOM WHSKY-STRT-BRBN/TN - 750 ML  ( AL - A010200 )</t>
  </si>
  <si>
    <t>AL-A010200</t>
  </si>
  <si>
    <t>RUSSELL'S RESERVE SINGLE BARREL WHISKEY - DOM WHSKY-STRT-BRBN/TN - 750 ML  ( AL - A007636 )</t>
  </si>
  <si>
    <t>AL-A007636</t>
  </si>
  <si>
    <t>AL-A007682</t>
  </si>
  <si>
    <t>SOLDIER VALLEY TRUE AMERICAN VODKA - VODKA-CLASSIC-DOM - 750 ML  ( AL - A007681 )</t>
  </si>
  <si>
    <t>AL-A007681</t>
  </si>
  <si>
    <t>SOLDIER VALLEY TRUE SIGNATURE BOURBON - DOM WHSKY-STRT-OTH - 750 ML  ( AL - A007683 )</t>
  </si>
  <si>
    <t>AL-A007683</t>
  </si>
  <si>
    <t>SPIRITFRUIT VRTY:8P-CL/GRF/BLB/CR 355ML - COCKTAILS - 375 ML  ( AL - J007651 )</t>
  </si>
  <si>
    <t>AL-J007651</t>
  </si>
  <si>
    <t>AL-D007677</t>
  </si>
  <si>
    <t>SVEDKA BLK CHRRY LIME VDKA SODA 4P 355ML - COCKTAILS - 375 ML  ( AL - J007552 )</t>
  </si>
  <si>
    <t>TARANTULA AZUL W/MARGARITA MIX - CRDL-LQR&amp;SPC-OTH - 750 ML  ( AL - A001570 )</t>
  </si>
  <si>
    <t>TEREMANA BLANCO TEQUILA - TEQUILA-BLANCO - 375 ML  ( AL - B007409 )</t>
  </si>
  <si>
    <t>AL-B007409</t>
  </si>
  <si>
    <t>WHISTLEPIG FARMSTOCK FARMHOUSE BATCH WHK - CAN-US BLND-US BTLD - 750 ML  ( AL - A007647 )</t>
  </si>
  <si>
    <t>AL-A007647</t>
  </si>
  <si>
    <t>A007695</t>
  </si>
  <si>
    <t>A010289</t>
  </si>
  <si>
    <t>A010299</t>
  </si>
  <si>
    <t>A010314</t>
  </si>
  <si>
    <t>A010315</t>
  </si>
  <si>
    <t>A010327</t>
  </si>
  <si>
    <t>A010329</t>
  </si>
  <si>
    <t>A010330</t>
  </si>
  <si>
    <t>A010331</t>
  </si>
  <si>
    <t>B001638</t>
  </si>
  <si>
    <t>D010327</t>
  </si>
  <si>
    <t>F001039</t>
  </si>
  <si>
    <t>99/15FL-ADULT TRICK OR TREAT BAG 8-15PKS - CRDL-SNPS-OTH - 50 ML  ( AL - D007417 )</t>
  </si>
  <si>
    <t>APEROL LIQUEUR - CRDL-LQR&amp;SPC-OTH - 375 ML  ( AL - B001799 )</t>
  </si>
  <si>
    <t>AL-B001799</t>
  </si>
  <si>
    <t>BELVEDERE LAKE BARTEZKEN VODKA - VODKA-CLASSIC-IMP - 750 ML  ( AL - A010049 )</t>
  </si>
  <si>
    <t>AL-A010049</t>
  </si>
  <si>
    <t>BENRIACH SINGLE MALT SCOTCH - SCOTCH-SNGL MALT - 750 ML  ( AL - A010314 )</t>
  </si>
  <si>
    <t>AL-A010314</t>
  </si>
  <si>
    <t>BRANSON VSOP COGNAC GRANDE CHAMPAGNE - BRNDY/CGNC-CGNC-OTH - 750 ML  ( AL - A007673 )</t>
  </si>
  <si>
    <t>AL-A007673</t>
  </si>
  <si>
    <t>BRANSON XO GRANDE COGNAC CHAMPAGNE - BRNDY/CGNC-CGNC-XO - 750 ML  ( AL - A008283 )</t>
  </si>
  <si>
    <t>AL-A008283</t>
  </si>
  <si>
    <t>CIROC POMEGRANATE FLAVORED VDK SPECIALTY - VODKA-FLVRD-IMP - 750 ML  ( AL - A007689 )</t>
  </si>
  <si>
    <t>AL-A007689</t>
  </si>
  <si>
    <t>CONCIERE GIN - GIN-CLASSIC-DOM - 1.0 LTR  ( AL - E009622 )</t>
  </si>
  <si>
    <t>AL-E009622</t>
  </si>
  <si>
    <t>CONCIERE SILVER TEQUILA - TEQUILA-BLANCO - 1.0 LTR  ( AL - E009624 )</t>
  </si>
  <si>
    <t>AL-E009624</t>
  </si>
  <si>
    <t>AL-A007631</t>
  </si>
  <si>
    <t>DREAD RIVER RYE WHISKEY - DOM WHSKY-STRT-RYE - 750 ML  ( AL - A007643 )</t>
  </si>
  <si>
    <t>AL-A007643</t>
  </si>
  <si>
    <t>EL TINIEBLO MEZCAL JOVEN ARTESANAL - TEQUILA-BLANCO - 750 ML  ( AL - A010123 )</t>
  </si>
  <si>
    <t>AL-A010123</t>
  </si>
  <si>
    <t>AL-A009238</t>
  </si>
  <si>
    <t>GAMEDAY VODKA NAVY BLUE &amp; ORANGE LABEL - VODKA-CLASSIC-DOM - 750 ML  ( AL - A007694 )</t>
  </si>
  <si>
    <t>AL-A007694</t>
  </si>
  <si>
    <t>JED JOHN'S ALABAMA SINGLE MALT WHISKEY - DOM WHSKY-STRT-OTH - 50 ML  ( AL - D001721 )</t>
  </si>
  <si>
    <t>AL-D001721</t>
  </si>
  <si>
    <t>LEGACY BLENDED CANADIAN WHISKEY - CAN-US BLND-US BTLD - 50 ML  ( AL - D007671 )</t>
  </si>
  <si>
    <t>AL-D007671</t>
  </si>
  <si>
    <t>LEGACY BLENDED CANADIAN WHISKEY - CAN-US BLND-US BTLD - 750 ML  ( AL - A007671 )</t>
  </si>
  <si>
    <t>AL-A007671</t>
  </si>
  <si>
    <t>MILAGRO SILVER - TEQUILA-BLANCO - 375 ML  ( AL - B001638 )</t>
  </si>
  <si>
    <t>AL-B001638</t>
  </si>
  <si>
    <t>NATURAL LIGHT BLACK CHERRY LEMONADE FLVD - VODKA-FLVRD-DOM - 50 ML  ( AL - D007626 )</t>
  </si>
  <si>
    <t>AL-D007626</t>
  </si>
  <si>
    <t>NATURAL LIGHT LEMONADE FLAVORED VODKA - VODKA-FLVRD-DOM - 50 ML  ( AL - D007627 )</t>
  </si>
  <si>
    <t>AL-D007627</t>
  </si>
  <si>
    <t>NATURAL LIGHT STRAWBERRY LEMONADE FLV VD - VODKA-FLVRD-DOM - 50 ML  ( AL - D007628 )</t>
  </si>
  <si>
    <t>AL-D007628</t>
  </si>
  <si>
    <t>PEERLESS SMALL BATCH KENTUCKY STRGHT BBN - DOM WHSKY-STRT-BRBN/TN - 750 ML  ( AL - A007695 )</t>
  </si>
  <si>
    <t>AL-A007695</t>
  </si>
  <si>
    <t>REYKA ICELAND VODKA - VODKA-CLASSIC-IMP - 1.75 LTR  ( AL - F001039 )</t>
  </si>
  <si>
    <t>AL-F001039</t>
  </si>
  <si>
    <t>SOLDIER VALLEY NAVY RUM - RUM-LIGHT - 750 ML  ( AL - A010279 )</t>
  </si>
  <si>
    <t>AL-A010279</t>
  </si>
  <si>
    <t>YELLOWSTONE HAND PICKED COLLECTION 102PR - DOM WHSKY-STRT-BRBN/TN - 750 ML  ( AL - A010267 )</t>
  </si>
  <si>
    <t>AL-A010267</t>
  </si>
  <si>
    <t>A003794</t>
  </si>
  <si>
    <t>A007672</t>
  </si>
  <si>
    <t>A007700</t>
  </si>
  <si>
    <t>A007701</t>
  </si>
  <si>
    <t>A010280</t>
  </si>
  <si>
    <t>A010286</t>
  </si>
  <si>
    <t>A010306</t>
  </si>
  <si>
    <t>A010310</t>
  </si>
  <si>
    <t>A010311</t>
  </si>
  <si>
    <t>A010312</t>
  </si>
  <si>
    <t>A010322</t>
  </si>
  <si>
    <t>A010340</t>
  </si>
  <si>
    <t>A010348</t>
  </si>
  <si>
    <t>A010349</t>
  </si>
  <si>
    <t>A010351</t>
  </si>
  <si>
    <t>A010361</t>
  </si>
  <si>
    <t>A010362</t>
  </si>
  <si>
    <t>A010368</t>
  </si>
  <si>
    <t>B001492</t>
  </si>
  <si>
    <t>B001819</t>
  </si>
  <si>
    <t>B004600</t>
  </si>
  <si>
    <t>B007649</t>
  </si>
  <si>
    <t>B010323</t>
  </si>
  <si>
    <t>D007635</t>
  </si>
  <si>
    <t>E010337</t>
  </si>
  <si>
    <t>F001003</t>
  </si>
  <si>
    <t>21 SEEDS CUCUMBER JALAPENO TEQUILA - TEQUILA-FLAVORED - 750 ML  ( AL - A007661 )</t>
  </si>
  <si>
    <t>BARTON PREMIUM - DOM WHSKY-BLND - 1.0 LTR  ( AL - E009017 )</t>
  </si>
  <si>
    <t>BOLS GINGER LIQUEUR - CRDL-LQR&amp;SPC-OTH - 750 ML  ( AL - A008176 )</t>
  </si>
  <si>
    <t>CANTERA NEGRA ANEJO TEQUILA - TEQUILA-ANEJO - 375 ML  ( AL - A010228 )</t>
  </si>
  <si>
    <t>CONCIERE BOURBON WHISKEY - DOM WHSKY-STRT-OTH - 1.0 LTR  ( AL - E009625 )</t>
  </si>
  <si>
    <t>COPPER &amp; KING BUTCHERTOWN CASK STRENGTH - BRNDY/CGNC-DOM - 750 ML  ( AL - A008136 )</t>
  </si>
  <si>
    <t>DEEP EDDY VODKA/3-50M HOLIDAY:RR/LMN/LME - VODKA-CLASSIC-DOM - 750 ML  ( AL - A001726 )</t>
  </si>
  <si>
    <t>EVAN WILLIAMS WHITE LABEL - DOM WHSKY-STRT-BRBN/TN - 375 ML  ( AL - B001819 )</t>
  </si>
  <si>
    <t>FRANKLY ORGANIC/5FL-MULTI:VD/AP/GR/PM/SB - VODKA-CLASSIC-DOM - 50 ML  ( AL - D007635 )</t>
  </si>
  <si>
    <t>ILE DE RE CLIFFSIDE CELLAR COGNAC - BRNDY/CGNC-CGNC-OTH - 750 ML  ( AL - A005478 )</t>
  </si>
  <si>
    <t>OLD ELK BLENDED STRGHT BRBN W/ELK POURER - DOM WHSKY-BLND - 750 ML  ( AL - A007672 )</t>
  </si>
  <si>
    <t>OLD FORESTER 3BTL-6PK 1E:1897/1910/1920 - DOM WHSKY-STRT-BRBN/TN - 375 ML  ( AL - B007649 )</t>
  </si>
  <si>
    <t>REDNECK RIVIERA SELECT HONEY APPLE WHK - DOM WHSKY-BLND - 750 ML  ( AL - A007700 )</t>
  </si>
  <si>
    <t>REMY MARTIN XO EXCELLENCE - BRNDY/CGNC-CGNC-XO - 375 ML  ( AL - B004600 )</t>
  </si>
  <si>
    <t>SUGARLANDS CANDY CANE:AP/HZL/PCH/BP/DCC - DOM WHSKY-BLND - 50 ML  ( AL - D007687 )</t>
  </si>
  <si>
    <t>SWEET HOME DIVIDED WHISKEY - DOM WHSKY-STRT-OTH - 750 ML  ( AL - A007701 )</t>
  </si>
  <si>
    <t>TALL PATCH CUVEE ROUGE - RED BLND/MRTG - 750 ML  ( AL - A003794 )</t>
  </si>
  <si>
    <t>THE MACALLAN HARMONY COLLECTION RICH CAC - SCOTCH-SNGL MALT - 750 ML  ( AL - A010281 )</t>
  </si>
  <si>
    <t>WHEATLEY VODKA - VODKA-CLASSIC-DOM - 375 ML  ( AL - B010323 )</t>
  </si>
  <si>
    <t>WHISKEY ROW BOTTLED IN BOND SBW - DOM WHSKY-STRT-BRBN/TN - 750 ML  ( AL - A010362 )</t>
  </si>
  <si>
    <t>WILDERNESS TRAIL HIGH RYE BOURBON WHSKEY - DOM WHSKY-STRT-BRBN/TN - 750 ML  ( AL - A010351 )</t>
  </si>
  <si>
    <t>WILDERNESS TRAIL SGL BRL WHEATED BOURBON - DOM WHSKY-STRT-BRBN/TN - 750 ML  ( AL - A010349 )</t>
  </si>
  <si>
    <t>WILDERNESS TRAIL SINGLE BARREL RYE WHSKY - DOM WHSKY-STRT-RYE - 750 ML  ( AL - A010348 )</t>
  </si>
  <si>
    <t>AL-A007661</t>
  </si>
  <si>
    <t>AL-A000319</t>
  </si>
  <si>
    <t>AL-A001162</t>
  </si>
  <si>
    <t>AL-E009017</t>
  </si>
  <si>
    <t>AL-A008176</t>
  </si>
  <si>
    <t>AL-A010228</t>
  </si>
  <si>
    <t>AL-E009625</t>
  </si>
  <si>
    <t>AL-A008136</t>
  </si>
  <si>
    <t>AL-A001726</t>
  </si>
  <si>
    <t>AL-B001819</t>
  </si>
  <si>
    <t>AL-D007635</t>
  </si>
  <si>
    <t>AL-A005478</t>
  </si>
  <si>
    <t>AL-F001003</t>
  </si>
  <si>
    <t>AL-A007672</t>
  </si>
  <si>
    <t>AL-B007649</t>
  </si>
  <si>
    <t>AL-A007700</t>
  </si>
  <si>
    <t>AL-B004600</t>
  </si>
  <si>
    <t>AL-D007687</t>
  </si>
  <si>
    <t>AL-A007701</t>
  </si>
  <si>
    <t>AL-A003794</t>
  </si>
  <si>
    <t>AL-A010281</t>
  </si>
  <si>
    <t>AL-B010323</t>
  </si>
  <si>
    <t>AL-A010362</t>
  </si>
  <si>
    <t>AL-A010351</t>
  </si>
  <si>
    <t>AL-A010349</t>
  </si>
  <si>
    <t>AL-A010348</t>
  </si>
  <si>
    <t>A007719</t>
  </si>
  <si>
    <t>A007727</t>
  </si>
  <si>
    <t>A007734</t>
  </si>
  <si>
    <t>A007735</t>
  </si>
  <si>
    <t>A010164</t>
  </si>
  <si>
    <t>A010197</t>
  </si>
  <si>
    <t>A010239</t>
  </si>
  <si>
    <t>A010240</t>
  </si>
  <si>
    <t>A010290</t>
  </si>
  <si>
    <t>A010291</t>
  </si>
  <si>
    <t>A010292</t>
  </si>
  <si>
    <t>A010293</t>
  </si>
  <si>
    <t>A010309</t>
  </si>
  <si>
    <t>A010316</t>
  </si>
  <si>
    <t>A010317</t>
  </si>
  <si>
    <t>A010320</t>
  </si>
  <si>
    <t>A010325</t>
  </si>
  <si>
    <t>A010334</t>
  </si>
  <si>
    <t>A010360</t>
  </si>
  <si>
    <t>A010367</t>
  </si>
  <si>
    <t>A010369</t>
  </si>
  <si>
    <t>A010372</t>
  </si>
  <si>
    <t>A010379</t>
  </si>
  <si>
    <t>A010384</t>
  </si>
  <si>
    <t>A010386</t>
  </si>
  <si>
    <t>B010363</t>
  </si>
  <si>
    <t>D007734</t>
  </si>
  <si>
    <t>E010319</t>
  </si>
  <si>
    <t>F007704</t>
  </si>
  <si>
    <t>A010259</t>
  </si>
  <si>
    <t>A010308</t>
  </si>
  <si>
    <t>A010201</t>
  </si>
  <si>
    <t>A010252</t>
  </si>
  <si>
    <t>UV WHIPPED CREAM FLAVORED VODKA - VODKA-FLVRD-DOM - 750 ML  ( AL - A005340 )</t>
  </si>
  <si>
    <t>AL-A005340</t>
  </si>
  <si>
    <t>YUKON JACK MIXED 1EA: JACAPPLE/WICKED HT - CRDL-LQR&amp;SPC-WHSKY SPCTY - 750 ML  ( AL - A005491 )</t>
  </si>
  <si>
    <t>AL-A005491</t>
  </si>
  <si>
    <t>CALUMET FARM SINGLE RACK BLACK 15YR BRBN - DOM WHSKY-STRT-BRBN/TN - 750 ML  ( AL - A005567 )</t>
  </si>
  <si>
    <t>AL-A005567</t>
  </si>
  <si>
    <t>CORAZON EXPRESIONES ANEJO THOMAS H.HANDY - TEQUILA-ANEJO - 750 ML  ( AL - A005676 )</t>
  </si>
  <si>
    <t>AL-A005676</t>
  </si>
  <si>
    <t>LUXARDO AMARO ABANO BITTER - CRDL-LQR&amp;SPC-AMRT - 750 ML  ( AL - A005908 )</t>
  </si>
  <si>
    <t>AL-A005908</t>
  </si>
  <si>
    <t>REDEMPTION BOURBON STRAIGHT BOURBON WHSK - DOM WHSKY-STRT-BRBN/TN - 750 ML  ( AL - A007703 )</t>
  </si>
  <si>
    <t>AL-A007703</t>
  </si>
  <si>
    <t>AL-A007719</t>
  </si>
  <si>
    <t>AL-A007727</t>
  </si>
  <si>
    <t>BIRD DOG PEANUT BUTTER FLAVORED WHISKEY - DOM WHSKY-BLND - 750 ML  ( AL - A007735 )</t>
  </si>
  <si>
    <t>AL-A007735</t>
  </si>
  <si>
    <t>SINGLETON OF GLENDULLAN 18YR SINGLE MALT - SCOTCH-SNGL MALT - 750 ML  ( AL - A009324 )</t>
  </si>
  <si>
    <t>AL-A009324</t>
  </si>
  <si>
    <t>CLEMENT CANNE BLEUE MARTINIQUE RUM - RUM-LIGHT - 750 ML  ( AL - A009451 )</t>
  </si>
  <si>
    <t>AL-A009451</t>
  </si>
  <si>
    <t>GREAT KING STREET GLASGOW BLEND - SCOTCH-BLND-FRGN BTLD - 750 ML  ( AL - A010148 )</t>
  </si>
  <si>
    <t>AL-A010148</t>
  </si>
  <si>
    <t>SMIRNOFF SPICY TAMARIND (DSS) - VODKA-FLVRD-DOM - 750 ML  ( AL - A010164 )</t>
  </si>
  <si>
    <t>AL-A010164</t>
  </si>
  <si>
    <t>AL-A010197</t>
  </si>
  <si>
    <t>WHISTLEPIG FARMSTOCK BEYOND BONDED RYE - DOM WHSKY-STRT-RYE - 750 ML  ( AL - A010240 )</t>
  </si>
  <si>
    <t>AL-A010240</t>
  </si>
  <si>
    <t>GARRISON BROTHERS SINGLE BARREL SBW - DOM WHSKY-STRT-BRBN/TN - 750 ML  ( AL - A010280 )</t>
  </si>
  <si>
    <t>AL-A010280</t>
  </si>
  <si>
    <t>GARRISON BROTHERS SMALL BATCH SBW - DOM WHSKY-STRT-BRBN/TN - 750 ML  ( AL - A010286 )</t>
  </si>
  <si>
    <t>AL-A010286</t>
  </si>
  <si>
    <t>AL-A010290</t>
  </si>
  <si>
    <t>AL-A010291</t>
  </si>
  <si>
    <t>AL-A010292</t>
  </si>
  <si>
    <t>AL-A010293</t>
  </si>
  <si>
    <t>AL-A010299</t>
  </si>
  <si>
    <t>AL-A010309</t>
  </si>
  <si>
    <t>DIPLOMATICO AMBASSADOR CASK STRENGTH RUM - RUM-AGED/DARK - 750 ML  ( AL - A010311 )</t>
  </si>
  <si>
    <t>AL-A010311</t>
  </si>
  <si>
    <t>DIPLOMATICO SINGLE VINTAGE RUM - RUM-AGED/DARK - 750 ML  ( AL - A010312 )</t>
  </si>
  <si>
    <t>AL-A010312</t>
  </si>
  <si>
    <t>HIGH N'WICKED THE WILD ROVER IRISH WHK - IRISH - 750 ML  ( AL - A010316 )</t>
  </si>
  <si>
    <t>AL-A010316</t>
  </si>
  <si>
    <t>TEMPLETON RYE FINISH OLOROSO SHERRY BRRL - DOM WHSKY-STRT-RYE - 750 ML  ( AL - A010317 )</t>
  </si>
  <si>
    <t>WIDOW JANE LUCKY 13 SMALL BATCH SB BLEND - DOM WHSKY-STRT-BRBN/TN - 750 ML  ( AL - A010320 )</t>
  </si>
  <si>
    <t>AL-A010320</t>
  </si>
  <si>
    <t>GEORGE DICKEL 8YR BOURBON WHISKEY - DOM WHSKY-STRT-BRBN/TN - 750 ML  ( AL - A010322 )</t>
  </si>
  <si>
    <t>AL-A010322</t>
  </si>
  <si>
    <t>CLYDE MAY'S ALABAMA STYLE 13YR CASK STRG - DOM WHSKY-STRT-BRBN/TN - 750 ML  ( AL - A010325 )</t>
  </si>
  <si>
    <t>AL-A010325</t>
  </si>
  <si>
    <t>GLENDRONACH PORT WOOD HIGHLAND SNGL MALT - SCOTCH-SNGL MALT - 750 ML  ( AL - A010334 )</t>
  </si>
  <si>
    <t>AL-A010334</t>
  </si>
  <si>
    <t>FEW SPIRITS BOURBON WHISKEY (IL) - DOM WHSKY-STRT-OTH - 750 ML  ( AL - A010360 )</t>
  </si>
  <si>
    <t>AL-A010360</t>
  </si>
  <si>
    <t>WHISKEY ROW DIST SELECT BLEND SMALL BTCH - DOM WHSKY-BLND - 750 ML  ( AL - A010361 )</t>
  </si>
  <si>
    <t>AL-A010361</t>
  </si>
  <si>
    <t>OLD SOUL TIN TYPE 1 STRAIGHT BBN AGED 7Y - DOM WHSKY-STRT-BRBN/TN - 750 ML  ( AL - A010369 )</t>
  </si>
  <si>
    <t>AL-A010369</t>
  </si>
  <si>
    <t>TOWN BRANCH TRUE CASK STRAIGHT BOURBON - DOM WHSKY-STRT-BRBN/TN - 750 ML  ( AL - A010372 )</t>
  </si>
  <si>
    <t>AL-A010372</t>
  </si>
  <si>
    <t>AL-A010384</t>
  </si>
  <si>
    <t>PINHOOK HARD RYE GUY STRT RYE HIGH PROOF - DOM WHSKY-STRT-RYE - 750 ML  ( AL - A010386 )</t>
  </si>
  <si>
    <t>AL-A010386</t>
  </si>
  <si>
    <t>DEEP EDDY LEMON FLAVORED VODKA - VODKA-FLVRD-DOM - 375 ML  ( AL - B001492 )</t>
  </si>
  <si>
    <t>AL-B001492</t>
  </si>
  <si>
    <t>ROAMING MAN STRT RYE BOTTLED IN BOND WHK - DOM WHSKY-STRT-RYE - 375 ML  ( AL - B010363 )</t>
  </si>
  <si>
    <t>AL-B010363</t>
  </si>
  <si>
    <t>KINKY FRUIT PUNCH (VODKA BASE) - CRDL-LQR&amp;SPC-FRT - 50 ML  ( AL - D007734 )</t>
  </si>
  <si>
    <t>AL-D007734</t>
  </si>
  <si>
    <t>TORADA - TEQUILA-BLANCO - 1.0 LTR  ( AL - E008232 )</t>
  </si>
  <si>
    <t>AL-E008232</t>
  </si>
  <si>
    <t>OLE SMOKY TENN MOONSHINE APPLE PIE 70P - DOM WHSKY-BLND - 1.0 LTR  ( AL - E008255 )</t>
  </si>
  <si>
    <t>AL-E008255</t>
  </si>
  <si>
    <t>BOUNTY SPICED SAINT LUCIA(RUM W/NTRL FL) - RUM-FLVRD - 1.0 LTR  ( AL - E009455 )</t>
  </si>
  <si>
    <t>AL-E009455</t>
  </si>
  <si>
    <t>OLD MONK THE LEGEND VERY OLD VATTED RUM - RUM-AGED/DARK - 1.0 LTR  ( AL - E010337 )</t>
  </si>
  <si>
    <t>AL-E010337</t>
  </si>
  <si>
    <t>HVEN HVENUS ORGANIC RYE WHISKY - OTH IMP WHSKY - 100 ML  ( AL - G010270 )</t>
  </si>
  <si>
    <t>AL-G010270</t>
  </si>
  <si>
    <t>A007703</t>
  </si>
  <si>
    <t>A007706</t>
  </si>
  <si>
    <t>A007711</t>
  </si>
  <si>
    <t>A007712</t>
  </si>
  <si>
    <t>A007713</t>
  </si>
  <si>
    <t>A007714</t>
  </si>
  <si>
    <t>A007715</t>
  </si>
  <si>
    <t>A007716</t>
  </si>
  <si>
    <t>A007717</t>
  </si>
  <si>
    <t>A007718</t>
  </si>
  <si>
    <t>A007724</t>
  </si>
  <si>
    <t>A007730</t>
  </si>
  <si>
    <t>A007731</t>
  </si>
  <si>
    <t>A007733</t>
  </si>
  <si>
    <t>A007736</t>
  </si>
  <si>
    <t>A010333</t>
  </si>
  <si>
    <t>A010382</t>
  </si>
  <si>
    <t>A010387</t>
  </si>
  <si>
    <t>D007719</t>
  </si>
  <si>
    <t>D007728</t>
  </si>
  <si>
    <t>D007729</t>
  </si>
  <si>
    <t>F000147</t>
  </si>
  <si>
    <t>F007705</t>
  </si>
  <si>
    <t>F007710</t>
  </si>
  <si>
    <t>J007709</t>
  </si>
  <si>
    <t>J007726</t>
  </si>
  <si>
    <t>99 SOUR BERRY LIQUEUR - CRDL-SNPS-OTH - 50 ML  ( AL - D007728 )</t>
  </si>
  <si>
    <t>AL-D007728</t>
  </si>
  <si>
    <t>99 SOUR CHERRY LIQUEUR - CRDL-SNPS-OTH - 50 ML  ( AL - D007729 )</t>
  </si>
  <si>
    <t>AL-D007729</t>
  </si>
  <si>
    <t>99 STRAWBERRIES LIQUEUR - CRDL-LQR&amp;SPC-FRT - 50 ML  ( AL - D007431 )</t>
  </si>
  <si>
    <t>360 BLUE RASPBERRY FLAVORED VODKA - VODKA-FLVRD-DOM - 750 ML  ( AL - A007713 )</t>
  </si>
  <si>
    <t>AL-A007713</t>
  </si>
  <si>
    <t>818 BLANCO 100% AGAVE TEQUILA - TEQUILA-BLANCO - 750 ML  ( AL - A007714 )</t>
  </si>
  <si>
    <t>AL-A007714</t>
  </si>
  <si>
    <t>818 REPOSADO 100% AGAVE TEQUILA - TEQUILA-REPOSADO - 750 ML  ( AL - A007715 )</t>
  </si>
  <si>
    <t>AL-A007715</t>
  </si>
  <si>
    <t>1800 ANEJO - TEQUILA-ANEJO - 750 ML  ( AL - A007724 )</t>
  </si>
  <si>
    <t>AL-A007724</t>
  </si>
  <si>
    <t>ADMIRAL NELSON'S COCONUT FLVRD RUM 42PF - RUM-FLVRD - 1.75 LTR  ( AL - F007710 )</t>
  </si>
  <si>
    <t>AL-F007710</t>
  </si>
  <si>
    <t>ANSAC V S - BRNDY/CGNC-CGNC-VS - 1.75 LTR  ( AL - F000147 )</t>
  </si>
  <si>
    <t>AL-F000147</t>
  </si>
  <si>
    <t>AL-A008286</t>
  </si>
  <si>
    <t>AL-A007736</t>
  </si>
  <si>
    <t>BARDSTOWN AMERICAN HIGHWAY RESERVE SBW - DOM WHSKY-STRT-BRBN/TN - 750 ML  ( AL - A010366 )</t>
  </si>
  <si>
    <t>AL-A010366</t>
  </si>
  <si>
    <t>BENJAMIN PRICHARD'S DOUBLE BARRELLED - DOM WHSKY-STRT-BRBN/TN - 750 ML  ( AL - A010310 )</t>
  </si>
  <si>
    <t>AL-A010310</t>
  </si>
  <si>
    <t>BLACK PATCH PECAN PIE LIQUEUR - CRDL-LQR&amp;SPC-CRM - 750 ML  ( AL - A010380 )</t>
  </si>
  <si>
    <t>AL-A010380</t>
  </si>
  <si>
    <t>BOTTEGA BACUR GIN - GIN-CLASSIC-IMP - 750 ML  ( AL - A010162 )</t>
  </si>
  <si>
    <t>AL-A010162</t>
  </si>
  <si>
    <t>BOWMORE SMALL BATCH SINGLE MALT SCOTCH - SCOTCH-SNGL MALT - 750 ML  ( AL - A004473 )</t>
  </si>
  <si>
    <t>AL-A004473</t>
  </si>
  <si>
    <t>AL-F007704</t>
  </si>
  <si>
    <t>CAPTAIN MORGAN TROPICAL PUNCH RTD (PET) - COCKTAILS - 1.75 LTR  ( AL - F007705 )</t>
  </si>
  <si>
    <t>AL-F007705</t>
  </si>
  <si>
    <t>CARPANO ANTICA FORMULA - IMP VRMTH SWT - 1.0 LTR  ( AL - E003015 )</t>
  </si>
  <si>
    <t>AL-E003015</t>
  </si>
  <si>
    <t>CAZADORES BLANCO TEQUILA WHITE - TEQUILA-BLANCO - 1.75 LTR  ( AL - F000449 )</t>
  </si>
  <si>
    <t>AL-F000449</t>
  </si>
  <si>
    <t>COMPASS BOX SPICE TREE WHISKY - SCOTCH-BLND-FRGN BTLD - 750 ML  ( AL - A010145 )</t>
  </si>
  <si>
    <t>AL-A010145</t>
  </si>
  <si>
    <t>CONCIERE SCOTCH BLENDED WHISKEY - SCOTCH-BLND-FRGN BTLD - 1.0 LTR  ( AL - E009626 )</t>
  </si>
  <si>
    <t>AL-E009626</t>
  </si>
  <si>
    <t>CONCIERE TRIPLE SEC - CRDL-LQR&amp;SPC-TRIPLE SEC - 1.0 LTR  ( AL - E009802 )</t>
  </si>
  <si>
    <t>AL-E009802</t>
  </si>
  <si>
    <t>CONCIERE VODKA - VODKA-CLASSIC-DOM - 1.0 LTR  ( AL - E009621 )</t>
  </si>
  <si>
    <t>AL-E009621</t>
  </si>
  <si>
    <t>DUQUESNE RHUM AGRICOLE ELEVE SOUS BOIS - RUM-GOLD - 1.0 LTR  ( AL - E005785 )</t>
  </si>
  <si>
    <t>AL-E005785</t>
  </si>
  <si>
    <t>GEORGE KEEL BUTTERSCOTCH FLV RUM - RUM-FLVRD - 750 ML  ( AL - A010299 )</t>
  </si>
  <si>
    <t>GLENGLASSAUGH 30YR HIGHLAND SINGLE MALT - SCOTCH-SNGL MALT - 750 ML  ( AL - A010388 )</t>
  </si>
  <si>
    <t>AL-A010388</t>
  </si>
  <si>
    <t>GUIDANCE SMALL BATCH WHISKEY - DOM WHSKY-STRT-OTH - 750 ML  ( AL - A007733 )</t>
  </si>
  <si>
    <t>AL-A007733</t>
  </si>
  <si>
    <t>HARAHORN NORWEGIAN GIN SMALL BATCH - GIN-CLASSIC-IMP - 750 ML  ( AL - A009607 )</t>
  </si>
  <si>
    <t>AL-A009607</t>
  </si>
  <si>
    <t>AL-A010387</t>
  </si>
  <si>
    <t>HUSSONG'S SILVER TEQUILA STONEWARE JUG - TEQUILA-BLANCO - 750 ML  ( AL - A007712 )</t>
  </si>
  <si>
    <t>AL-A007712</t>
  </si>
  <si>
    <t>JACOB'S PARDON SMALL BATCH AMERICAN NO 2 - DOM WHSKY-STRT-OTH - 750 ML  ( AL - A010379 )</t>
  </si>
  <si>
    <t>AL-A010379</t>
  </si>
  <si>
    <t>JAMESON ORANGE FLVRD IRISH WHISKEY (DSS) - IRISH - 50 ML  ( AL - D007719 )</t>
  </si>
  <si>
    <t>AL-D007719</t>
  </si>
  <si>
    <t>JAMESON ORANGE FLVRD IRISH WHISKEY (DSS) - IRISH - 750 ML  ( AL - A007719 )</t>
  </si>
  <si>
    <t>JOHNNIE WALKER HIGH RYE SCOTCH WHISKEY - SCOTCH-SNGL MALT - 750 ML  ( AL - A007706 )</t>
  </si>
  <si>
    <t>AL-A007706</t>
  </si>
  <si>
    <t>KINKY FRUIT PUNCH (VODKA BASE) - CRDL-LQR&amp;SPC-FRT - 750 ML  ( AL - A007734 )</t>
  </si>
  <si>
    <t>AL-A007734</t>
  </si>
  <si>
    <t>MAISON ROUGE VSOP COGNAC - BRNDY/CGNC-CGNC-VSOP - 750 ML  ( AL - A009393 )</t>
  </si>
  <si>
    <t>AL-A009393</t>
  </si>
  <si>
    <t>AL-J007722</t>
  </si>
  <si>
    <t>AL-J007723</t>
  </si>
  <si>
    <t>AL-J007709</t>
  </si>
  <si>
    <t>OLD ELK WHEATED BOURBON STRAIGHT BBN WHK - DOM WHSKY-STRT-BRBN/TN - 750 ML  ( AL - A007716 )</t>
  </si>
  <si>
    <t>AL-A007716</t>
  </si>
  <si>
    <t>AL-A008285</t>
  </si>
  <si>
    <t>PLANTATION AUSTRALIA 2007 RUM - RUM-AGED/DARK - 750 ML  ( AL - A009737 )</t>
  </si>
  <si>
    <t>AL-A009737</t>
  </si>
  <si>
    <t>PLUSH PLUM FLAVORED VODKA - VODKA-FLVRD-DOM - 750 ML  ( AL - A010050 )</t>
  </si>
  <si>
    <t>PRIVATEER MARQUE &amp; REPRISAL BARREL RUM - RUM-AGED/DARK - 750 ML  ( AL - A010039 )</t>
  </si>
  <si>
    <t>AL-A010039</t>
  </si>
  <si>
    <t>AL-A010370</t>
  </si>
  <si>
    <t>RAIN MANGO FLAVORED VODKA - VODKA-FLVRD-DOM - 750 ML  ( AL - A007730 )</t>
  </si>
  <si>
    <t>AL-A007730</t>
  </si>
  <si>
    <t>RANCH RIDER SPIRITS VARIETY 4-6PK 355ML - COCKTAILS - 375 ML  ( AL - J007726 )</t>
  </si>
  <si>
    <t>AL-J007726</t>
  </si>
  <si>
    <t>AL-A010259</t>
  </si>
  <si>
    <t>SELVAREY COCONUT FLAVORED RUM (PANAMA) - RUM-FLVRD - 750 ML  ( AL - A007718 )</t>
  </si>
  <si>
    <t>AL-A007718</t>
  </si>
  <si>
    <t>SELVAREY WHITE RUM PANAMA - RUM-LIGHT - 750 ML  ( AL - A007717 )</t>
  </si>
  <si>
    <t>AL-A007717</t>
  </si>
  <si>
    <t>SIEMPRE TEQUILA PLATA - TEQUILA-BLANCO - 750 ML  ( AL - A007731 )</t>
  </si>
  <si>
    <t>AL-A007731</t>
  </si>
  <si>
    <t>SUKARI SPIRITS (VODKA INFUSED W/FRUIT) - VODKA-FLVRD-DOM - 750 ML  ( AL - A008287 )</t>
  </si>
  <si>
    <t>AL-A008287</t>
  </si>
  <si>
    <t>TALL PATCH CHARDONNAY - CHARDONNAY - 750 ML  ( AL - A003793 )</t>
  </si>
  <si>
    <t>AL-A003793</t>
  </si>
  <si>
    <t>TEQUILA ROSE &amp; 360 DBL CHOC PET/GIFT 5EA - VODKA-FLVRD-DOM - 50 ML  ( AL - D001208 )</t>
  </si>
  <si>
    <t>AL-D001208</t>
  </si>
  <si>
    <t>W.B. SAFFELL KENTUCKY STRAIGHT BBN WHSKY - DOM WHSKY-STRT-BRBN/TN - 375 ML  ( AL - B009612 )</t>
  </si>
  <si>
    <t>AL-A010308</t>
  </si>
  <si>
    <t>WILLETT POT STILL RESERVE KENTUCKY BOURB - DOM WHSKY-STRT-BRBN/TN - 50 ML  ( AL - D007211 )</t>
  </si>
  <si>
    <t>AL-D007211</t>
  </si>
  <si>
    <t>WORTHY PARK EST RUM-BAR WHT OVERPROOF RM - RUM-LIGHT - 1.0 LTR  ( AL - E009486 )</t>
  </si>
  <si>
    <t>AL-E009486</t>
  </si>
  <si>
    <t>AL-A007711</t>
  </si>
  <si>
    <t>A003793</t>
  </si>
  <si>
    <t>A007737</t>
  </si>
  <si>
    <t>A007739</t>
  </si>
  <si>
    <t>A008285</t>
  </si>
  <si>
    <t>A008286</t>
  </si>
  <si>
    <t>A008287</t>
  </si>
  <si>
    <t>A008291</t>
  </si>
  <si>
    <t>A008294</t>
  </si>
  <si>
    <t>A010221</t>
  </si>
  <si>
    <t>A010232</t>
  </si>
  <si>
    <t>A010233</t>
  </si>
  <si>
    <t>A010245</t>
  </si>
  <si>
    <t>A010246</t>
  </si>
  <si>
    <t>A010247</t>
  </si>
  <si>
    <t>A010256</t>
  </si>
  <si>
    <t>A010335</t>
  </si>
  <si>
    <t>A010336</t>
  </si>
  <si>
    <t>A010366</t>
  </si>
  <si>
    <t>A010370</t>
  </si>
  <si>
    <t>A010380</t>
  </si>
  <si>
    <t>A010388</t>
  </si>
  <si>
    <t>A030001</t>
  </si>
  <si>
    <t>B000131</t>
  </si>
  <si>
    <t>B007745</t>
  </si>
  <si>
    <t>B007746</t>
  </si>
  <si>
    <t>B007747</t>
  </si>
  <si>
    <t>B007749</t>
  </si>
  <si>
    <t>D001208</t>
  </si>
  <si>
    <t>D007211</t>
  </si>
  <si>
    <t>D007453</t>
  </si>
  <si>
    <t>E008262</t>
  </si>
  <si>
    <t>E010378</t>
  </si>
  <si>
    <t>E010392</t>
  </si>
  <si>
    <t>F000111</t>
  </si>
  <si>
    <t>F000449</t>
  </si>
  <si>
    <t>J007721</t>
  </si>
  <si>
    <t>J007722</t>
  </si>
  <si>
    <t>J007723</t>
  </si>
  <si>
    <t>J007741</t>
  </si>
  <si>
    <t>J007742</t>
  </si>
  <si>
    <t>J007743</t>
  </si>
  <si>
    <t>A010365</t>
  </si>
  <si>
    <t>A007738</t>
  </si>
  <si>
    <t>A007708</t>
  </si>
  <si>
    <t>A010328</t>
  </si>
  <si>
    <t>A010339</t>
  </si>
  <si>
    <t>D010318</t>
  </si>
  <si>
    <t>A010343</t>
  </si>
  <si>
    <t>A010338</t>
  </si>
  <si>
    <t>A010300</t>
  </si>
  <si>
    <t>F010166</t>
  </si>
  <si>
    <t>D007710</t>
  </si>
  <si>
    <t>A010271</t>
  </si>
  <si>
    <t>A010307</t>
  </si>
  <si>
    <t>E010296</t>
  </si>
  <si>
    <t>A030025</t>
  </si>
  <si>
    <t>A030020</t>
  </si>
  <si>
    <t>A030023</t>
  </si>
  <si>
    <t>D007214</t>
  </si>
  <si>
    <t>A008295</t>
  </si>
  <si>
    <t>A007577</t>
  </si>
  <si>
    <t>A010288</t>
  </si>
  <si>
    <t>J007720</t>
  </si>
  <si>
    <t>B007684</t>
  </si>
  <si>
    <t>A008280</t>
  </si>
  <si>
    <t>F007688</t>
  </si>
  <si>
    <t>A010297</t>
  </si>
  <si>
    <t>A010377</t>
  </si>
  <si>
    <t>A010242</t>
  </si>
  <si>
    <t>A010332</t>
  </si>
  <si>
    <t>A008947</t>
  </si>
  <si>
    <t>A010399</t>
  </si>
  <si>
    <t>A010398</t>
  </si>
  <si>
    <t>A010400</t>
  </si>
  <si>
    <t>99 SCHNAPPS LIQ/4-20FL PK PARTY BUCKET - CRDL-SNPS-OTH - 50 ML  ( AL - D001933 )</t>
  </si>
  <si>
    <t>BELLOWS - GIN-CLASSIC-DOM - 1.0 LTR  ( AL - E004566 )</t>
  </si>
  <si>
    <t>AL-E004566</t>
  </si>
  <si>
    <t>BLACK DOG BLACK RESERVE BLENDED MLT WHKY - SCOTCH-SNGL MALT - 750 ML  ( AL - A010340 )</t>
  </si>
  <si>
    <t>AL-A010340</t>
  </si>
  <si>
    <t>CAMPARI BITTERS - CRDL-LQR&amp;SPC-OTH - 375 ML  ( AL - B000131 )</t>
  </si>
  <si>
    <t>AL-B000131</t>
  </si>
  <si>
    <t>CATHEAD SPARKLNG VDK 2E:CB/L/MN/SL 355ML - COCKTAILS - 375 ML  ( AL - J007550 )</t>
  </si>
  <si>
    <t>AL-F000111</t>
  </si>
  <si>
    <t>AL-A010247</t>
  </si>
  <si>
    <t>GAUTIER COGNAC VSOP - BRNDY/CGNC-CGNC-VSOP - 750 ML  ( AL - A007739 )</t>
  </si>
  <si>
    <t>AL-A007739</t>
  </si>
  <si>
    <t>HIGH WEST BOURBON BLEND OF BOURBON WHK - DOM WHSKY-BLND - 750 ML  ( AL - A001839 )</t>
  </si>
  <si>
    <t>AL-J007743</t>
  </si>
  <si>
    <t>AL-J007741</t>
  </si>
  <si>
    <t>AL-J007742</t>
  </si>
  <si>
    <t>JAMESON GINGER &amp; LIME RTD CTKL 4P 355ML - COCKTAILS - 375 ML  ( AL - J007721 )</t>
  </si>
  <si>
    <t>AL-J007721</t>
  </si>
  <si>
    <t>JURA 18 YEAR SINGLE MALT SCOTCH WHISKEY - SCOTCH-SNGL MALT - 750 ML  ( AL - A009423 )</t>
  </si>
  <si>
    <t>AL-A009423</t>
  </si>
  <si>
    <t>KAVALAN DISTILLERY SELECT WHISKY(TAIWAN) - OTH IMP WHSKY - 750 ML  ( AL - A008294 )</t>
  </si>
  <si>
    <t>AL-A008294</t>
  </si>
  <si>
    <t>LONG POND ITP 15 SPECIAL EDT SINGLE MARK - RUM-AGED/DARK - 750 ML  ( AL - A009739 )</t>
  </si>
  <si>
    <t>AL-A009739</t>
  </si>
  <si>
    <t>OLD MONK - RUM-GOLD - 750 ML  ( AL - A010335 )</t>
  </si>
  <si>
    <t>AL-A010335</t>
  </si>
  <si>
    <t>ON THE ROCKS CRUZAN DAIQUIRI RTD - COCKTAILS - 375 ML  ( AL - B007747 )</t>
  </si>
  <si>
    <t>AL-B007747</t>
  </si>
  <si>
    <t>ON THE ROCKS EFFEN COSMOPOLITAN - COCKTAILS - 375 ML  ( AL - B007746 )</t>
  </si>
  <si>
    <t>AL-B007746</t>
  </si>
  <si>
    <t>ON THE ROCKS HORNITOS MARGARITA - COCKTAILS - 375 ML  ( AL - B007749 )</t>
  </si>
  <si>
    <t>AL-B007749</t>
  </si>
  <si>
    <t>ON THE ROCKS THE MANHATTAN BSL HYD DRK R - COCKTAILS - 375 ML  ( AL - B007745 )</t>
  </si>
  <si>
    <t>AL-B007745</t>
  </si>
  <si>
    <t>SKYY INFUSIONS WILD STRAWBERRY FLVRD VOD - VODKA-FLVRD-DOM - 750 ML  ( AL - A010368 )</t>
  </si>
  <si>
    <t>AL-A010368</t>
  </si>
  <si>
    <t>AL-D007453</t>
  </si>
  <si>
    <t>TAMNAVULIN DOUBLE CASK SPEYSIDE SM SCTCH - SCOTCH-SNGL MALT - 750 ML  ( AL - A010245 )</t>
  </si>
  <si>
    <t>AL-A010245</t>
  </si>
  <si>
    <t>A007744</t>
  </si>
  <si>
    <t>A007750</t>
  </si>
  <si>
    <t>A007759</t>
  </si>
  <si>
    <t>A007760</t>
  </si>
  <si>
    <t>A007761</t>
  </si>
  <si>
    <t>A007763</t>
  </si>
  <si>
    <t>A007768</t>
  </si>
  <si>
    <t>A007769</t>
  </si>
  <si>
    <t>A007771</t>
  </si>
  <si>
    <t>A007773</t>
  </si>
  <si>
    <t>A007774</t>
  </si>
  <si>
    <t>A007775</t>
  </si>
  <si>
    <t>A007777</t>
  </si>
  <si>
    <t>A007778</t>
  </si>
  <si>
    <t>A007779</t>
  </si>
  <si>
    <t>A007780</t>
  </si>
  <si>
    <t>A007782</t>
  </si>
  <si>
    <t>A007783</t>
  </si>
  <si>
    <t>A007786</t>
  </si>
  <si>
    <t>A007795</t>
  </si>
  <si>
    <t>A007796</t>
  </si>
  <si>
    <t>A007802</t>
  </si>
  <si>
    <t>A007804</t>
  </si>
  <si>
    <t>A008298</t>
  </si>
  <si>
    <t>A008299</t>
  </si>
  <si>
    <t>A008300</t>
  </si>
  <si>
    <t>A010407</t>
  </si>
  <si>
    <t>A010410</t>
  </si>
  <si>
    <t>B007263</t>
  </si>
  <si>
    <t>D007759</t>
  </si>
  <si>
    <t>D007760</t>
  </si>
  <si>
    <t>D007761</t>
  </si>
  <si>
    <t>D007780</t>
  </si>
  <si>
    <t>D007781</t>
  </si>
  <si>
    <t>D007782</t>
  </si>
  <si>
    <t>F000217</t>
  </si>
  <si>
    <t>F007754</t>
  </si>
  <si>
    <t>F007756</t>
  </si>
  <si>
    <t>F007757</t>
  </si>
  <si>
    <t>F007770</t>
  </si>
  <si>
    <t>F007777</t>
  </si>
  <si>
    <t>F007788</t>
  </si>
  <si>
    <t>F007789</t>
  </si>
  <si>
    <t>F007790</t>
  </si>
  <si>
    <t>F007791</t>
  </si>
  <si>
    <t>J007767</t>
  </si>
  <si>
    <t>J007776</t>
  </si>
  <si>
    <t>J007797</t>
  </si>
  <si>
    <t>J007810</t>
  </si>
  <si>
    <t>L007764</t>
  </si>
  <si>
    <t>L007765</t>
  </si>
  <si>
    <t>AL-J007720</t>
  </si>
  <si>
    <t>BROKER'S ENGLISH GIN (UK) - GIN-CLASSIC-IMP - 1.0 LTR  ( AL - E009062 )</t>
  </si>
  <si>
    <t>AL-E009062</t>
  </si>
  <si>
    <t>CASAMIGOS BLANCO W/MARGARITA GLASS - TEQUILA-BLANCO - 750 ML  ( AL - A007738 )</t>
  </si>
  <si>
    <t>AL-A007738</t>
  </si>
  <si>
    <t>CHICKEN COCK COTTON CLUB RYE WHISKEY - CAN-US BLND-US BTLD - 750 ML  ( AL - A010382 )</t>
  </si>
  <si>
    <t>AL-A010382</t>
  </si>
  <si>
    <t>CODIGO 1530 ROSA REPOSADO DOUBLE BRL TEQ - TEQUILA-REPOSADO - 750 ML  ( AL - A007737 )</t>
  </si>
  <si>
    <t>AL-A007737</t>
  </si>
  <si>
    <t>DELEON BLANCO TEQUILA - TEQUILA-BLANCO - 750 ML  ( AL - A001321 )</t>
  </si>
  <si>
    <t>EL MAYOR REPOSADO - TEQUILA-REPOSADO - 750 ML  ( AL - A007779 )</t>
  </si>
  <si>
    <t>AL-A007779</t>
  </si>
  <si>
    <t>GEORGE DICKEL CLASSIC RECIPE - DOM WHSKY-STRT-BRBN/TN - 1.0 LTR  ( AL - E000161 )</t>
  </si>
  <si>
    <t>GEORGE DICKEL CLASSIC RECIPE - DOM WHSKY-STRT-BRBN/TN - 1.75 LTR  ( AL - F000161 )</t>
  </si>
  <si>
    <t>GEORGE DICKEL CLASSIC RECIPE - DOM WHSKY-STRT-BRBN/TN - 50 ML  ( AL - D004161 )</t>
  </si>
  <si>
    <t>GEORGE DICKEL CLASSIC RECIPE - DOM WHSKY-STRT-BRBN/TN - 375 ML  ( AL - B000161 )</t>
  </si>
  <si>
    <t>GEORGE DICKEL CLASSIC RECIPE - DOM WHSKY-STRT-BRBN/TN - 750 ML  ( AL - A000161 )</t>
  </si>
  <si>
    <t>GLENGOYNE HIGHLAND SINGLE MALT 18 YEAR - SCOTCH-SNGL MALT - 750 ML  ( AL - A010201 )</t>
  </si>
  <si>
    <t>AL-A010201</t>
  </si>
  <si>
    <t>JED SARAH'S SILVER RUM - RUM-LIGHT - 750 ML  ( AL - A005994 )</t>
  </si>
  <si>
    <t>AL-A005994</t>
  </si>
  <si>
    <t>AL-A007744</t>
  </si>
  <si>
    <t>JOURNEYMAN DIST SILVER CROSS CASK STRGTH - DOM WHSKY-STRT-OTH - 750 ML  ( AL - A010377 )</t>
  </si>
  <si>
    <t>AL-A010377</t>
  </si>
  <si>
    <t>KENTUCKY OWL CONFISCATED STRAIGHT BBN WK - DOM WHSKY-STRT-BRBN/TN - 750 ML  ( AL - A009659 )</t>
  </si>
  <si>
    <t>LUKSUSOWA POTATO - VODKA-CLASSIC-IMP - 1.75 LTR  ( AL - F007770 )</t>
  </si>
  <si>
    <t>AL-F007770</t>
  </si>
  <si>
    <t>MR BOSTON'S PEACH - CRDL-SNPS-PEACH - 1.0 LTR  ( AL - E004486 )</t>
  </si>
  <si>
    <t>AL-A007773</t>
  </si>
  <si>
    <t>PROSPERO REPOSADO TEQUILA - TEQUILA-REPOSADO - 750 ML  ( AL - A008275 )</t>
  </si>
  <si>
    <t>AL-A008275</t>
  </si>
  <si>
    <t>SAUZA TRES GENERACIONES REPOSADO GLD TEQ - TEQUILA-REPOSADO - 750 ML  ( AL - A007758 )</t>
  </si>
  <si>
    <t>AL-A007758</t>
  </si>
  <si>
    <t>AL-A010407</t>
  </si>
  <si>
    <t>SMIRNOFF PEACH LEMONADE FLAVORED VODKA - VODKA-FLVRD-DOM - 750 ML  ( AL - A007771 )</t>
  </si>
  <si>
    <t>AL-A007771</t>
  </si>
  <si>
    <t>TRULY PINEAPPLE MANGO VODKA - VODKA-FLVRD-DOM - 50 ML  ( AL - D007760 )</t>
  </si>
  <si>
    <t>AL-D007760</t>
  </si>
  <si>
    <t>TRULY PINEAPPLE MANGO VODKA - VODKA-FLVRD-DOM - 750 ML  ( AL - A007760 )</t>
  </si>
  <si>
    <t>AL-A007760</t>
  </si>
  <si>
    <t>TRULY STRAWBERRY LEMONADE VODKA - VODKA-FLVRD-DOM - 50 ML  ( AL - D007761 )</t>
  </si>
  <si>
    <t>AL-D007761</t>
  </si>
  <si>
    <t>TRULY STRAWBERRY LEMONADE VODKA - VODKA-FLVRD-DOM - 750 ML  ( AL - A007761 )</t>
  </si>
  <si>
    <t>AL-A007761</t>
  </si>
  <si>
    <t>TRULY WILD BERRY VODKA - VODKA-FLVRD-DOM - 50 ML  ( AL - D007759 )</t>
  </si>
  <si>
    <t>AL-D007759</t>
  </si>
  <si>
    <t>TRULY WILD BERRY VODKA - VODKA-FLVRD-DOM - 750 ML  ( AL - A007759 )</t>
  </si>
  <si>
    <t>AL-A007759</t>
  </si>
  <si>
    <t>UV BLUE RASPBERRY LEMONADE BOMBSICLE RTD - COCKTAILS - 1.75 LTR  ( AL - F007788 )</t>
  </si>
  <si>
    <t>AL-F007788</t>
  </si>
  <si>
    <t>WILLETT FAMILY EST 4YR SINGLE BARREL RYE - DOM WHSKY-STRT-RYE - 50 ML  ( AL - D007214 )</t>
  </si>
  <si>
    <t>AL-D007214</t>
  </si>
  <si>
    <t>A007758</t>
  </si>
  <si>
    <t>A007762</t>
  </si>
  <si>
    <t>A007772</t>
  </si>
  <si>
    <t>A007784</t>
  </si>
  <si>
    <t>A007787</t>
  </si>
  <si>
    <t>A007794</t>
  </si>
  <si>
    <t>A010405</t>
  </si>
  <si>
    <t>B007325</t>
  </si>
  <si>
    <t>C007792</t>
  </si>
  <si>
    <t>D007799</t>
  </si>
  <si>
    <t>D007801</t>
  </si>
  <si>
    <t>D007805</t>
  </si>
  <si>
    <t>E010415</t>
  </si>
  <si>
    <t>J007755</t>
  </si>
  <si>
    <t>J007798</t>
  </si>
  <si>
    <t>J007808</t>
  </si>
  <si>
    <t>J007809</t>
  </si>
  <si>
    <t>L010411</t>
  </si>
  <si>
    <t>A000038</t>
  </si>
  <si>
    <t>A000097</t>
  </si>
  <si>
    <t>J007803</t>
  </si>
  <si>
    <t>GULF DISTRIBUTING</t>
  </si>
  <si>
    <t>1800 ULTIMATE STRAWBERRY MARGARITA RTD - COCKTAILS - 1.75 LTR  ( AL - F007790 )</t>
  </si>
  <si>
    <t>AL-F007790</t>
  </si>
  <si>
    <t>ADICTIVO ANEJO TEQUILA - TEQUILA-ANEJO - 750 ML  ( AL - A007796 )</t>
  </si>
  <si>
    <t>AL-A007796</t>
  </si>
  <si>
    <t>ADMIRAL NELSON'S COCONUT FLVRD RUM 42PF - RUM-FLVRD - 50 ML  ( AL - D007710 )</t>
  </si>
  <si>
    <t>AL-D007710</t>
  </si>
  <si>
    <t>AL-A007768</t>
  </si>
  <si>
    <t>AL-A007769</t>
  </si>
  <si>
    <t>ANSAC BLACK KNIGHT SELECTION COGNAC - BRNDY/CGNC-CGNC-OTH - 750 ML  ( AL - A007775 )</t>
  </si>
  <si>
    <t>AL-A007775</t>
  </si>
  <si>
    <t>BAARDSETH XO COGNAC - BRNDY/CGNC-CGNC-XO - 750 ML  ( AL - A030001 )</t>
  </si>
  <si>
    <t>AL-A030001</t>
  </si>
  <si>
    <t>BACARDI PINEAPPLE MAI TAI - COCKTAILS - 1.75 LTR  ( AL - F007756 )</t>
  </si>
  <si>
    <t>AL-F007756</t>
  </si>
  <si>
    <t>AL-J007755</t>
  </si>
  <si>
    <t>AL-A010405</t>
  </si>
  <si>
    <t>BLUE NOTE CROSSROADS STRAIGHT BOURBON WK - DOM WHSKY-STRT-BRBN/TN - 750 ML  ( AL - A007763 )</t>
  </si>
  <si>
    <t>AL-A007763</t>
  </si>
  <si>
    <t>BUMBU XO PANAMA RUM - RUM-AGED/DARK - 375 ML  ( AL - B007263 )</t>
  </si>
  <si>
    <t>AL-B007263</t>
  </si>
  <si>
    <t>BUSHMILLS 12 YEAR OLD SINGLE MALT WHISKY - IRISH - 750 ML  ( AL - A008298 )</t>
  </si>
  <si>
    <t>AL-A008298</t>
  </si>
  <si>
    <t>CAPTAIN MORGAN CHERRY VANILLA LTD EDT - RUM-FLVRD - 750 ML  ( AL - A007802 )</t>
  </si>
  <si>
    <t>AL-A007802</t>
  </si>
  <si>
    <t>AL-J007797</t>
  </si>
  <si>
    <t>AL-J007776</t>
  </si>
  <si>
    <t>DEKUYPER CANDY CANE ASSORTED SCHNAPPS - CRDL-SNPS-OTH - 50 ML  ( AL - D000311 )</t>
  </si>
  <si>
    <t>DREAD RIVER STRAIGHT BOURBON - DOM WHSKY-STRT-BRBN/TN - 750 ML  ( AL - A007772 )</t>
  </si>
  <si>
    <t>AL-A007772</t>
  </si>
  <si>
    <t>DULCE VIDA ORGANIC REPOSADO 80PRF TEQ - TEQUILA-REPOSADO - 750 ML  ( AL - A010252 )</t>
  </si>
  <si>
    <t>AL-A010252</t>
  </si>
  <si>
    <t>ELIJAH CRAIG PRIVATE BARREL - DOM WHSKY-STRT-BRBN/TN - 750 ML  ( AL - A010246 )</t>
  </si>
  <si>
    <t>AL-A010246</t>
  </si>
  <si>
    <t>ELIJAH CRAIG PRIVATE BARREL BARREL PROOF - DOM WHSKY-STRT-BRBN/TN - 750 ML  ( AL - A010247 )</t>
  </si>
  <si>
    <t>AL-F007777</t>
  </si>
  <si>
    <t>AL-A007777</t>
  </si>
  <si>
    <t>FILIBUSTER SINGLE BARREL SINGLE EST BRBN - DOM WHSKY-STRT-BRBN/TN - 750 ML  ( AL - A007774 )</t>
  </si>
  <si>
    <t>AL-A007774</t>
  </si>
  <si>
    <t>AL-E008262</t>
  </si>
  <si>
    <t>FOURSQUARE 2009 SINGLE BLEND RUM BARBDOS - RUM-AGED/DARK - 750 ML  ( AL - A009238 )</t>
  </si>
  <si>
    <t>GIFFARD RHUBARBE LIQUEUR - CRDL-LQR&amp;SPC-OTH - 750 ML  ( AL - A009557 )</t>
  </si>
  <si>
    <t>AL-A009557</t>
  </si>
  <si>
    <t>HENDRICK'S NEPTUNIA GIN - GIN-CLASSIC-IMP - 750 ML  ( AL - A007750 )</t>
  </si>
  <si>
    <t>AL-A007750</t>
  </si>
  <si>
    <t>AL-J007810</t>
  </si>
  <si>
    <t>AL-J007808</t>
  </si>
  <si>
    <t>HIGH NOON SUN SIPS PASSIONFRUIT 4P 355ML - COCKTAILS - 375 ML  ( AL - J007809 )</t>
  </si>
  <si>
    <t>AL-J007809</t>
  </si>
  <si>
    <t>HORNITOS BLOOD ORANGE MARGARITA - COCKTAILS - 1.75 LTR  ( AL - F007757 )</t>
  </si>
  <si>
    <t>AL-F007757</t>
  </si>
  <si>
    <t>JACK DANIEL'S 1938 BONDED IN BOND 700ML - DOM WHSKY-STRT-BRBN/TN - 750 ML  ( AL - L007764 )</t>
  </si>
  <si>
    <t>AL-L007764</t>
  </si>
  <si>
    <t>JACK DANIEL'S 1938 TRIPLE MASH BIB 700ML - DOM WHSKY-STRT-BRBN/TN - 750 ML  ( AL - L007765 )</t>
  </si>
  <si>
    <t>AL-L007765</t>
  </si>
  <si>
    <t>JEFFERSON COGNAC CASK FINISH SGL BRL RYE - DOM WHSKY-STRT-RYE - 750 ML  ( AL - A010288 )</t>
  </si>
  <si>
    <t>AL-A010288</t>
  </si>
  <si>
    <t>JEFFERSON'S OCEAN AGE AT SEA WHEATED BRL - DOM WHSKY-STRT-OTH - 750 ML  ( AL - A005288 )</t>
  </si>
  <si>
    <t>AL-A005288</t>
  </si>
  <si>
    <t>JOSE CUERVO AUTH PEACH LEMONADE MARGRITA - COCKTAILS - 1.75 LTR  ( AL - F007791 )</t>
  </si>
  <si>
    <t>AL-F007791</t>
  </si>
  <si>
    <t>JURA 12 YEAR SINGLE MALT SCOTCH WHISKEY - SCOTCH-SNGL MALT - 750 ML  ( AL - A008299 )</t>
  </si>
  <si>
    <t>AL-A008299</t>
  </si>
  <si>
    <t>KARMA SILVER TEQUILA - TEQUILA-BLANCO - 750 ML  ( AL - A004053 )</t>
  </si>
  <si>
    <t>AL-A004053</t>
  </si>
  <si>
    <t>KINKY ALOHA BREEZE RTD VODKA COCKTAIL - COCKTAILS - 1.75 LTR  ( AL - F007754 )</t>
  </si>
  <si>
    <t>AL-F007754</t>
  </si>
  <si>
    <t>MIDNIGHT MOON LIGHTING LEMONADE BX SPOUT - DOM WHSKY-BLND - 1.75 LTR  ( AL - F007789 )</t>
  </si>
  <si>
    <t>AL-F007789</t>
  </si>
  <si>
    <t>MR BOSTON'S PEACH - CRDL-SNPS-PEACH - 1.75 LTR  ( AL - F004486 )</t>
  </si>
  <si>
    <t>AL-F004486</t>
  </si>
  <si>
    <t>OLD MONK SUPREME XXX VERY OLD VATTED RUM - RUM-AGED/DARK - 750 ML  ( AL - A010336 )</t>
  </si>
  <si>
    <t>AL-A010336</t>
  </si>
  <si>
    <t>OLE SMOKY BANANA PUDDING CREAM MOONSHINE - CRDL-CRM LQR - 50 ML  ( AL - D007782 )</t>
  </si>
  <si>
    <t>AL-D007782</t>
  </si>
  <si>
    <t>OLE SMOKY BANANA PUDDING CREAM MOONSHINE - CRDL-CRM LQR - 750 ML  ( AL - A007782 )</t>
  </si>
  <si>
    <t>AL-A007782</t>
  </si>
  <si>
    <t>OLE SMOKY TENN MS PINEAPPLE W/PINA COLAD - DOM WHSKY-BLND - 750 ML  ( AL - A007783 )</t>
  </si>
  <si>
    <t>AL-A007783</t>
  </si>
  <si>
    <t>OMAGE VS HAND CRAFT BRANDY - BRNDY/CGNC-DOM - 750 ML  ( AL - A007784 )</t>
  </si>
  <si>
    <t>AL-A007784</t>
  </si>
  <si>
    <t>PADRE AZUL ANEJO TEQUILA - TEQUILA-ANEJO - 750 ML  ( AL - A007762 )</t>
  </si>
  <si>
    <t>AL-A007762</t>
  </si>
  <si>
    <t>PADRE AZUL SAMPLING PK BL/RP/AN/MZ/AG/TQ - TEQUILA-BLANCO - 50 ML  ( AL - D007799 )</t>
  </si>
  <si>
    <t>AL-D007799</t>
  </si>
  <si>
    <t>PAUL MASSON GRANDE AMBER - BRNDY/CGNC-DOM - 50 ML  ( AL - D007801 )</t>
  </si>
  <si>
    <t>AL-D007801</t>
  </si>
  <si>
    <t>PENELOPE FOUR GRAIN STRAIGHT BOURBON - DOM WHSKY-STRT-BRBN/TN - 750 ML  ( AL - A007787 )</t>
  </si>
  <si>
    <t>AL-A007787</t>
  </si>
  <si>
    <t>REVANCHE FRENCH COGNAC - BRNDY/CGNC-CGNC-OTH - 375 ML  ( AL - B007325 )</t>
  </si>
  <si>
    <t>AL-B007325</t>
  </si>
  <si>
    <t>RUM CHATA HORCHATA CREAM LIQ (RUM BASE) - CRDL-LQR&amp;SPC-OTH - 1.75 LTR  ( AL - F000217 )</t>
  </si>
  <si>
    <t>AL-F000217</t>
  </si>
  <si>
    <t>RY3 PRIVATE RESERVE RUM CSK FINISHED RYE - DOM WHSKY-STRT-RYE - 750 ML  ( AL - A030027 )</t>
  </si>
  <si>
    <t>AL-A030027</t>
  </si>
  <si>
    <t>SEAGRAM'S STRAWBERRY LEMONADE FLVD VODKA - VODKA-FLVRD-DOM - 750 ML  ( AL - A007778 )</t>
  </si>
  <si>
    <t>AL-A007778</t>
  </si>
  <si>
    <t>SVEDKA TROPICS MIX-8P:OR M/PN G/RK 355ML - COCKTAILS - 375 ML  ( AL - J007767 )</t>
  </si>
  <si>
    <t>AL-J007767</t>
  </si>
  <si>
    <t>AL-A007795</t>
  </si>
  <si>
    <t>AL-A007794</t>
  </si>
  <si>
    <t>WHISKEYSMITH CO BLOOD ORANGE FLV WHISKEY - DOM WHSKY-BLND - 50 ML  ( AL - D007780 )</t>
  </si>
  <si>
    <t>AL-D007780</t>
  </si>
  <si>
    <t>AL-D007781</t>
  </si>
  <si>
    <t>WHISKEYSMITH CO BLOOD ORANGE FLV WHISKEY - DOM WHSKY-BLND - 750 ML  ( AL - A007780 )</t>
  </si>
  <si>
    <t>AL-A007780</t>
  </si>
  <si>
    <t>WHISTLEPIG BESPOKE BLEND BARREL RYE WHSK - CAN-US BLND-US BTLD - 750 ML  ( AL - A010308 )</t>
  </si>
  <si>
    <t>A030027</t>
  </si>
  <si>
    <t>L</t>
  </si>
  <si>
    <t>A007814</t>
  </si>
  <si>
    <t>A010415</t>
  </si>
  <si>
    <t>A010419</t>
  </si>
  <si>
    <t>A010422</t>
  </si>
  <si>
    <t>A030032</t>
  </si>
  <si>
    <t>A030034</t>
  </si>
  <si>
    <t>A030035</t>
  </si>
  <si>
    <t>A030050</t>
  </si>
  <si>
    <t>A030135</t>
  </si>
  <si>
    <t>B005065</t>
  </si>
  <si>
    <t>C001703</t>
  </si>
  <si>
    <t>D010440</t>
  </si>
  <si>
    <t>E010437</t>
  </si>
  <si>
    <t>F001890</t>
  </si>
  <si>
    <t>F007814</t>
  </si>
  <si>
    <t>8 BALL CHOCOLATE WHISKEY (DSS) - DOM WHSKY-BLND - 750 ML  ( AL - A007786 )</t>
  </si>
  <si>
    <t>AL-A007786</t>
  </si>
  <si>
    <t>99 FRUIT FLAVORS PARTY 10 PACK - CRDL-SNPS-OTH - 50 ML  ( AL - D007805 )</t>
  </si>
  <si>
    <t>AL-D007805</t>
  </si>
  <si>
    <t>BASIL HAYDEN'S SUBTLE SMOKE SBW - DOM WHSKY-STRT-BRBN/TN - 750 ML  ( AL - A010410 )</t>
  </si>
  <si>
    <t>AL-A010410</t>
  </si>
  <si>
    <t>AL-A004735</t>
  </si>
  <si>
    <t>BOWLING &amp; BURCH GIN - GIN-CLASSIC-DOM - 750 ML  ( AL - A008300 )</t>
  </si>
  <si>
    <t>AL-A008300</t>
  </si>
  <si>
    <t>AL-A007821</t>
  </si>
  <si>
    <t>CHI-CHI VRT MRG 2-12P:MG/SM/LIT/PC/RB/PA - COCKTAILS - 200 ML  ( AL - C007792 )</t>
  </si>
  <si>
    <t>AL-C007792</t>
  </si>
  <si>
    <t>AL-A007822</t>
  </si>
  <si>
    <t>CIROC PASSION TROPIC VODKA SPECIALTY - VODKA-FLVRD-IMP - 750 ML  ( AL - A007804 )</t>
  </si>
  <si>
    <t>AL-A007804</t>
  </si>
  <si>
    <t>CIROC VODKA W/2-50ML:WATERMELON/PEACH - VODKA-CLASSIC-IMP - 750 ML  ( AL - A001829 )</t>
  </si>
  <si>
    <t>DRUMSHANBO SINGLE MALT IRISH WHK 700ML - IRISH - 750 ML  ( AL - L010411 )</t>
  </si>
  <si>
    <t>AL-L010411</t>
  </si>
  <si>
    <t>GEORGE DICKEL SIGNATURE RECIPE - DOM WHSKY-STRT-BRBN/TN - 1.0 LTR  ( AL - E000184 )</t>
  </si>
  <si>
    <t>GEORGE DICKEL SIGNATURE RECIPE - DOM WHSKY-STRT-BRBN/TN - 1.75 LTR  ( AL - F000184 )</t>
  </si>
  <si>
    <t>GEORGE DICKEL SIGNATURE RECIPE - DOM WHSKY-STRT-BRBN/TN - 375 ML  ( AL - B000184 )</t>
  </si>
  <si>
    <t>GEORGE DICKEL SIGNATURE RECIPE - DOM WHSKY-STRT-BRBN/TN - 750 ML  ( AL - A000184 )</t>
  </si>
  <si>
    <t>AL-A010300</t>
  </si>
  <si>
    <t>AL-A010130</t>
  </si>
  <si>
    <t>GLENDRONACH 15 YEAR SINGLE MALT SCOTCH - SCOTCH-SNGL MALT - 750 ML  ( AL - A010333 )</t>
  </si>
  <si>
    <t>AL-A010333</t>
  </si>
  <si>
    <t>JAAN PREMIUM CANADIAN WHISKY - CAN-FRGN BLND-FRGN BTLD - 750 ML  ( AL - A010256 )</t>
  </si>
  <si>
    <t>AL-A010256</t>
  </si>
  <si>
    <t>JED ELIZABETH PECAN LIQUEUR - CRDL-LQR&amp;SPC-OTH - 750 ML  ( AL - A010306 )</t>
  </si>
  <si>
    <t>AL-A010306</t>
  </si>
  <si>
    <t>JOHNNIE WALKER PURE MALT GREEN - SCOTCH-BLND-FRGN BTLD - 750 ML  ( AL - A010232 )</t>
  </si>
  <si>
    <t>AL-A010232</t>
  </si>
  <si>
    <t>KROL VODKA (POLAND) - VODKA-CLASSIC-IMP - 1.75 LTR  ( AL - F001890 )</t>
  </si>
  <si>
    <t>AL-F001890</t>
  </si>
  <si>
    <t>KROL VODKA (POLAND) - VODKA-CLASSIC-IMP - 750 ML  ( AL - A010415 )</t>
  </si>
  <si>
    <t>AL-A010415</t>
  </si>
  <si>
    <t>MONACO/3B VRY 4/6P 2E:RUSH/LME/BLU 355ML - COCKTAILS - 375 ML  ( AL - J007803 )</t>
  </si>
  <si>
    <t>AL-J007803</t>
  </si>
  <si>
    <t>NIKKA YOICHI SINGLE MALT WHISKY (JAPAN) - OTH IMP WHSKY - 750 ML  ( AL - A008291 )</t>
  </si>
  <si>
    <t>AL-A008291</t>
  </si>
  <si>
    <t>OLD ELK DOUBLE WHEAT STRAIGHT WHISKEY - DOM WHSKY-STRT-OTH - 750 ML  ( AL - A010422 )</t>
  </si>
  <si>
    <t>AL-A010422</t>
  </si>
  <si>
    <t>PLANTATION FIJI 2005 LIMITED EDITION - RUM-AGED/DARK - 750 ML  ( AL - A009888 )</t>
  </si>
  <si>
    <t>AL-A009888</t>
  </si>
  <si>
    <t>REVEL STOKE SHELLSHOCKED PECAN WHISKEY - CAN-US BLND-US BTLD - 1.0 LTR  ( AL - E005088 )</t>
  </si>
  <si>
    <t>REVEL STOKE SHELLSHOCKED PECAN WHISKEY - CAN-US BLND-US BTLD - 750 ML  ( AL - A005088 )</t>
  </si>
  <si>
    <t>TARRO 151 RUM - RUM-LIGHT - 1.0 LTR  ( AL - E010415 )</t>
  </si>
  <si>
    <t>AL-E010415</t>
  </si>
  <si>
    <t>THE DALMORE 12 SHERRY CASK SELCT SGL MLT - SCOTCH-SNGL MALT - 750 ML  ( AL - A007708 )</t>
  </si>
  <si>
    <t>AL-A007708</t>
  </si>
  <si>
    <t>WHISKEYSMITH CO SHOT TUB/20-6P BUCKETS - DOM WHSKY-STRT-OTH - 50 ML  ( AL - D007781 )</t>
  </si>
  <si>
    <t>A007873</t>
  </si>
  <si>
    <t>A010412</t>
  </si>
  <si>
    <t>A007878</t>
  </si>
  <si>
    <t>A007852</t>
  </si>
  <si>
    <t>A010423</t>
  </si>
  <si>
    <t>A010426</t>
  </si>
  <si>
    <t>A010427</t>
  </si>
  <si>
    <t>A010428</t>
  </si>
  <si>
    <t>A010429</t>
  </si>
  <si>
    <t>A007853</t>
  </si>
  <si>
    <t>A007875</t>
  </si>
  <si>
    <t>A030031</t>
  </si>
  <si>
    <t>A030047</t>
  </si>
  <si>
    <t>A030052</t>
  </si>
  <si>
    <t>A030055</t>
  </si>
  <si>
    <t>B030034</t>
  </si>
  <si>
    <t>A010409</t>
  </si>
  <si>
    <t>A010414</t>
  </si>
  <si>
    <t>A030109</t>
  </si>
  <si>
    <t>A030120</t>
  </si>
  <si>
    <t>A030125</t>
  </si>
  <si>
    <t>A010448</t>
  </si>
  <si>
    <t>A010435</t>
  </si>
  <si>
    <t>D010438</t>
  </si>
  <si>
    <t>A007823</t>
  </si>
  <si>
    <t>A007859</t>
  </si>
  <si>
    <t>A007837</t>
  </si>
  <si>
    <t>C007287</t>
  </si>
  <si>
    <t>A007827</t>
  </si>
  <si>
    <t>A001173</t>
  </si>
  <si>
    <t>A007819</t>
  </si>
  <si>
    <t>A007834</t>
  </si>
  <si>
    <t>A007860</t>
  </si>
  <si>
    <t>B007834</t>
  </si>
  <si>
    <t>F007834</t>
  </si>
  <si>
    <t>J007864</t>
  </si>
  <si>
    <t>J007865</t>
  </si>
  <si>
    <t>J007866</t>
  </si>
  <si>
    <t>J007867</t>
  </si>
  <si>
    <t>A007822</t>
  </si>
  <si>
    <t>A007842</t>
  </si>
  <si>
    <t>A007849</t>
  </si>
  <si>
    <t>A007872</t>
  </si>
  <si>
    <t>D007842</t>
  </si>
  <si>
    <t>J007868</t>
  </si>
  <si>
    <t>A007831</t>
  </si>
  <si>
    <t>B007814</t>
  </si>
  <si>
    <t>J007876</t>
  </si>
  <si>
    <t>J007877</t>
  </si>
  <si>
    <t>A007841</t>
  </si>
  <si>
    <t>A007848</t>
  </si>
  <si>
    <t>A007874</t>
  </si>
  <si>
    <t>A007821</t>
  </si>
  <si>
    <t>A007854</t>
  </si>
  <si>
    <t>A007836</t>
  </si>
  <si>
    <t>A007856</t>
  </si>
  <si>
    <t>A007857</t>
  </si>
  <si>
    <t>A007858</t>
  </si>
  <si>
    <t>A010420</t>
  </si>
  <si>
    <t>A010421</t>
  </si>
  <si>
    <t>A007871</t>
  </si>
  <si>
    <t>A010444</t>
  </si>
  <si>
    <t>A010449</t>
  </si>
  <si>
    <t>A010450</t>
  </si>
  <si>
    <t>A007839</t>
  </si>
  <si>
    <t>D007816</t>
  </si>
  <si>
    <t>E030145</t>
  </si>
  <si>
    <t>F007825</t>
  </si>
  <si>
    <t>99 FRUIT PUNCH SCHNAPPS LIQUEUR - CRDL-SNPS-OTH - 50 ML  ( AL - D007816 )</t>
  </si>
  <si>
    <t>AL-D007816</t>
  </si>
  <si>
    <t>99 MYSTERY FLAVOR - CRDL-SNPS-OTH - 50 ML  ( AL - D010440 )</t>
  </si>
  <si>
    <t>AL-D010440</t>
  </si>
  <si>
    <t>CUTWATER GRAPE VDKA TRANSFUSION 4P 355ML - COCKTAILS - 375 ML  ( AL - J007877 )</t>
  </si>
  <si>
    <t>AL-J007877</t>
  </si>
  <si>
    <t>AL-J007868</t>
  </si>
  <si>
    <t>DON Q CRISTAL RUM - RUM-LIGHT - 1.75 LTR  ( AL - F007825 )</t>
  </si>
  <si>
    <t>AL-F007825</t>
  </si>
  <si>
    <t>E &amp; J XO BRANDY - BRNDY/CGNC-DOM - 50 ML  ( AL - D001689 )</t>
  </si>
  <si>
    <t>AL-D001689</t>
  </si>
  <si>
    <t>AL-A010119</t>
  </si>
  <si>
    <t>AL-A009854</t>
  </si>
  <si>
    <t>AL-A010129</t>
  </si>
  <si>
    <t>AL-A007831</t>
  </si>
  <si>
    <t>LE MARQUE XO ARMAGNAC BRANDY - BRNDY/CGNC-ARMGNC - 750 ML  ( AL - A005230 )</t>
  </si>
  <si>
    <t>NEW AMSTERDAM PINK WHITNEY PINK LEMONADE - VODKA-FLVRD-DOM - 200 ML  ( AL - C007287 )</t>
  </si>
  <si>
    <t>AL-C007287</t>
  </si>
  <si>
    <t>AL-J007876</t>
  </si>
  <si>
    <t>AL-A010421</t>
  </si>
  <si>
    <t>AL-A010420</t>
  </si>
  <si>
    <t>OLD ELK FOUR GRAIN STRAIGHT BOURBON WHK - DOM WHSKY-STRT-BRBN/TN - 750 ML  ( AL - A010423 )</t>
  </si>
  <si>
    <t>AL-A010423</t>
  </si>
  <si>
    <t>PLATINUM 10X VODKA - VODKA-CLASSIC-DOM - 1.75 LTR  ( AL - F007814 )</t>
  </si>
  <si>
    <t>AL-F007814</t>
  </si>
  <si>
    <t>PLATINUM 10X VODKA - VODKA-CLASSIC-DOM - 750 ML  ( AL - A007814 )</t>
  </si>
  <si>
    <t>AL-A007814</t>
  </si>
  <si>
    <t>SELVAREY OWNER'S RESERVE BY BRUNO MARS - RUM-LIGHT - 750 ML  ( AL - A010444 )</t>
  </si>
  <si>
    <t>AL-A010444</t>
  </si>
  <si>
    <t>SKYY INFUSIONS RASPBERRY FLAVORED VODKA - VODKA-FLVRD-DOM - 750 ML  ( AL - A004389 )</t>
  </si>
  <si>
    <t>AL-A004389</t>
  </si>
  <si>
    <t>TEMPLETON RYE WHISKEY W/ 2 ROCK GLASSES - DOM WHSKY-STRT-RYE - 750 ML  ( AL - A007912 )</t>
  </si>
  <si>
    <t>AL-A007912</t>
  </si>
  <si>
    <t>THE LOST DISTILLERY GERSTON BLENDED WHSK - SCOTCH-BLND-FRGN BTLD - 750 ML  ( AL - A009301 )</t>
  </si>
  <si>
    <t>AL-A009301</t>
  </si>
  <si>
    <t>AL-A010429</t>
  </si>
  <si>
    <t>AL-A010428</t>
  </si>
  <si>
    <t>AL-A010427</t>
  </si>
  <si>
    <t>AL-A010426</t>
  </si>
  <si>
    <t>WILDERNESS TRAIL RYE BBN SM BC BIB 6YR - DOM WHSKY-STRT-BRBN/TN - 750 ML  ( AL - A010134 )</t>
  </si>
  <si>
    <t>ZING ZANG BLOODY MARY 4PK 355ML - COCKTAILS - 375 ML  ( AL - J007864 )</t>
  </si>
  <si>
    <t>AL-J007864</t>
  </si>
  <si>
    <t>ZING ZANG BOURBON WHISKEY SOUR 4PK 355ML - COCKTAILS - 375 ML  ( AL - J007867 )</t>
  </si>
  <si>
    <t>AL-J007867</t>
  </si>
  <si>
    <t>ZING ZANG MANGO MARGARITA 6-4PK 355ML - COCKTAILS - 375 ML  ( AL - J007865 )</t>
  </si>
  <si>
    <t>AL-J007865</t>
  </si>
  <si>
    <t>ZING ZANG MARGARITA 4PK 355ML - COCKTAILS - 375 ML  ( AL - J007866 )</t>
  </si>
  <si>
    <t>AL-J007866</t>
  </si>
  <si>
    <t>A007912</t>
  </si>
  <si>
    <t>A007824</t>
  </si>
  <si>
    <t>A007826</t>
  </si>
  <si>
    <t>A007830</t>
  </si>
  <si>
    <t>A007832</t>
  </si>
  <si>
    <t>A007840</t>
  </si>
  <si>
    <t>A007843</t>
  </si>
  <si>
    <t>A007846</t>
  </si>
  <si>
    <t>A007847</t>
  </si>
  <si>
    <t>A007906</t>
  </si>
  <si>
    <t>A007923</t>
  </si>
  <si>
    <t>A007924</t>
  </si>
  <si>
    <t>A007926</t>
  </si>
  <si>
    <t>A007928</t>
  </si>
  <si>
    <t>A008302</t>
  </si>
  <si>
    <t>A030146</t>
  </si>
  <si>
    <t>C007835</t>
  </si>
  <si>
    <t>D007830</t>
  </si>
  <si>
    <t>D007840</t>
  </si>
  <si>
    <t>D007898</t>
  </si>
  <si>
    <t>J007833</t>
  </si>
  <si>
    <t>J010467</t>
  </si>
  <si>
    <t>J010468</t>
  </si>
  <si>
    <t>D007880</t>
  </si>
  <si>
    <t>A007881</t>
  </si>
  <si>
    <t>A007882</t>
  </si>
  <si>
    <t>A007883</t>
  </si>
  <si>
    <t>A007922</t>
  </si>
  <si>
    <t>A007884</t>
  </si>
  <si>
    <t>A007889</t>
  </si>
  <si>
    <t>A007890</t>
  </si>
  <si>
    <t>A007886</t>
  </si>
  <si>
    <t>A007885</t>
  </si>
  <si>
    <t>A007925</t>
  </si>
  <si>
    <t>A007914</t>
  </si>
  <si>
    <t>A007888</t>
  </si>
  <si>
    <t>A007891</t>
  </si>
  <si>
    <t>A007920</t>
  </si>
  <si>
    <t>A007896</t>
  </si>
  <si>
    <t>A007893</t>
  </si>
  <si>
    <t>A008301</t>
  </si>
  <si>
    <t>A010464</t>
  </si>
  <si>
    <t>A010455</t>
  </si>
  <si>
    <t>A007892</t>
  </si>
  <si>
    <t>A007897</t>
  </si>
  <si>
    <t>A030149</t>
  </si>
  <si>
    <t>A030148</t>
  </si>
  <si>
    <t>A007899</t>
  </si>
  <si>
    <t>A007900</t>
  </si>
  <si>
    <t>A010466</t>
  </si>
  <si>
    <t>A007901</t>
  </si>
  <si>
    <t>A007902</t>
  </si>
  <si>
    <t>A007903</t>
  </si>
  <si>
    <t>A007904</t>
  </si>
  <si>
    <t>A030150</t>
  </si>
  <si>
    <t>A010453</t>
  </si>
  <si>
    <t>B007905</t>
  </si>
  <si>
    <t>G001871</t>
  </si>
  <si>
    <t>G001870</t>
  </si>
  <si>
    <t>G001872</t>
  </si>
  <si>
    <t>A030138</t>
  </si>
  <si>
    <t>A007919</t>
  </si>
  <si>
    <t>A007917</t>
  </si>
  <si>
    <t>A010465</t>
  </si>
  <si>
    <t>A007918</t>
  </si>
  <si>
    <t>A007908</t>
  </si>
  <si>
    <t>A007921</t>
  </si>
  <si>
    <t>A007913</t>
  </si>
  <si>
    <t>A007844</t>
  </si>
  <si>
    <t>A010461</t>
  </si>
  <si>
    <t>A010462</t>
  </si>
  <si>
    <t>A010463</t>
  </si>
  <si>
    <t>A010460</t>
  </si>
  <si>
    <t>BAILEYS ORIGINAL IRISH CREAM 3P 100ML - CRDL-CRM LQR - 100 ML  ( AL - G000646 )</t>
  </si>
  <si>
    <t>BARDSTOWN BOURBON COMPANY COLLABORATION - DOM WHSKY-STRT-BRBN/TN - 750 ML  ( AL - A007875 )</t>
  </si>
  <si>
    <t>AL-A007875</t>
  </si>
  <si>
    <t>BENCHMARK OLD # 8 STRAIGHT BOURBON - DOM WHSKY-STRT-BRBN/TN - 375 ML  ( AL - B005065 )</t>
  </si>
  <si>
    <t>AL-B005065</t>
  </si>
  <si>
    <t>BIRD DOG HONEY FLAVORED WHISKEY - DOM WHSKY-BLND - 750 ML  ( AL - A007854 )</t>
  </si>
  <si>
    <t>AL-A007854</t>
  </si>
  <si>
    <t>BOSSCAL JOVEN MEZCAL TEQUILA - TEQUILA-BLANCO - 750 ML  ( AL - A007819 )</t>
  </si>
  <si>
    <t>AL-A007819</t>
  </si>
  <si>
    <t>BRANSON ROYAL VSOP COGNAC - BRNDY/CGNC-CGNC-VSOP - 750 ML  ( AL - A008302 )</t>
  </si>
  <si>
    <t>AL-A008302</t>
  </si>
  <si>
    <t>CHATTANOOGA WHISKEY BOTTLED IN BOND BBN - DOM WHSKY-STRT-BRBN/TN - 750 ML  ( AL - A007853 )</t>
  </si>
  <si>
    <t>AL-A007853</t>
  </si>
  <si>
    <t>CHI-CHI'S MARGARITA - COCKTAILS - 200 ML  ( AL - C000219 )</t>
  </si>
  <si>
    <t>AL-C000219</t>
  </si>
  <si>
    <t>CLEMENT SELECT BARREL MARTINIQUE RUM - RUM-GOLD - 750 ML  ( AL - A009450 )</t>
  </si>
  <si>
    <t>AL-A009450</t>
  </si>
  <si>
    <t>DON Q PINA PINEAPPLE FLAVORED RUM - RUM-FLVRD - 1.0 LTR  ( AL - E010437 )</t>
  </si>
  <si>
    <t>AL-E010437</t>
  </si>
  <si>
    <t>AL-F007688</t>
  </si>
  <si>
    <t>FLECHA AZUL BLANCO 100% AGAVE TEQUILA - TEQUILA-BLANCO - 750 ML  ( AL - A007827 )</t>
  </si>
  <si>
    <t>AL-A007827</t>
  </si>
  <si>
    <t>GEORGE KEEL COCONUT FLV RUM - RUM-FLVRD - 750 ML  ( AL - A010119 )</t>
  </si>
  <si>
    <t>GEORGE KEEL KAY'S VANILLA FLV RUM - RUM-FLVRD - 750 ML  ( AL - A010300 )</t>
  </si>
  <si>
    <t>GEORGE KEEL MANGO FLV RUM - RUM-FLVRD - 750 ML  ( AL - A010130 )</t>
  </si>
  <si>
    <t>GIFFARD CREME DE MURE BLACKBERRY LIQUEUR - CRDL-LQR&amp;SPC-CRM - 750 ML  ( AL - A010193 )</t>
  </si>
  <si>
    <t>AL-A010193</t>
  </si>
  <si>
    <t>HEAVEN'S DOOR AGED 10 YR DECADE SERIES 1 - DOM WHSKY-STRT-BRBN/TN - 750 ML  ( AL - A007923 )</t>
  </si>
  <si>
    <t>AL-A007923</t>
  </si>
  <si>
    <t>HUNNI SPARKLING SOJU COMBO 6-4PK 355ML - CRDL-LQR&amp;SPC-OTH - 375 ML  ( AL - J007798 )</t>
  </si>
  <si>
    <t>AL-J007798</t>
  </si>
  <si>
    <t>IVANABITCH VANILLA FLAVORED(NETHERLANDS) - VODKA-FLVRD-IMP - 750 ML  ( AL - A005366 )</t>
  </si>
  <si>
    <t>AL-A005366</t>
  </si>
  <si>
    <t>AL-A000308</t>
  </si>
  <si>
    <t>JAMESON LEMONADE RTD 4P 355ML - COCKTAILS - 375 ML  ( AL - J007833 )</t>
  </si>
  <si>
    <t>AL-J007833</t>
  </si>
  <si>
    <t>KIRK AND SWEENEY 23YR DOMINICAN RPBLC RM - RUM-AGED/DARK - 750 ML  ( AL - A001755 )</t>
  </si>
  <si>
    <t>MERSEY STRAIGHT RYE WHISKEY - DOM WHSKY-STRT-RYE - 750 ML  ( AL - A007837 )</t>
  </si>
  <si>
    <t>AL-A007837</t>
  </si>
  <si>
    <t>MURDER CREEK HOT SHOT MOONSHINE - DOM WHSKY-BLND - 750 ML  ( AL - A030135 )</t>
  </si>
  <si>
    <t>AL-A030135</t>
  </si>
  <si>
    <t>NEW AMSTERDAM APPLE FLAVORED VODKA - VODKA-FLVRD-DOM - 200 ML  ( AL - C001703 )</t>
  </si>
  <si>
    <t>AL-C001703</t>
  </si>
  <si>
    <t>OAK &amp; EDEN AMERICAN OAK RYE &amp; SPIRE 114P - DOM WHSKY-STRT-RYE - 750 ML  ( AL - A010421 )</t>
  </si>
  <si>
    <t>OLD FORESTER SIGNATURE - DOM WHSKY-STRT-BRBN/TN - 1.0 LTR  ( AL - E009822 )</t>
  </si>
  <si>
    <t>AL-E009822</t>
  </si>
  <si>
    <t>PARTIDA REPOSADO TEQUILA - TEQUILA-REPOSADO - 750 ML  ( AL - A007839 )</t>
  </si>
  <si>
    <t>AL-A007839</t>
  </si>
  <si>
    <t>AL-A030120</t>
  </si>
  <si>
    <t>PLATINUM 10X VODKA - VODKA-CLASSIC-DOM - 375 ML  ( AL - B007814 )</t>
  </si>
  <si>
    <t>AL-B007814</t>
  </si>
  <si>
    <t>SHANKY'S WHIP BLACK IRISH - CRDL-LQR&amp;SPC-OTH - 50 ML  ( AL - D007842 )</t>
  </si>
  <si>
    <t>AL-D007842</t>
  </si>
  <si>
    <t>SHANKY'S WHIP BLACK IRISH - CRDL-LQR&amp;SPC-OTH - 750 ML  ( AL - A007842 )</t>
  </si>
  <si>
    <t>AL-A007842</t>
  </si>
  <si>
    <t>AL-A010398</t>
  </si>
  <si>
    <t>TOWN BRANCH SINGLE BARREL RESERVE BOURBN - DOM WHSKY-STRT-BRBN/TN - 750 ML  ( AL - A010400 )</t>
  </si>
  <si>
    <t>AL-A010400</t>
  </si>
  <si>
    <t>TOWN BRANCH SINGLE BARREL RSV SGL MLT - DOM WHSKY-STRT-OTH - 750 ML  ( AL - A010399 )</t>
  </si>
  <si>
    <t>AL-A010399</t>
  </si>
  <si>
    <t>UV APPLE FLAVORED VODKA - VODKA-FLVRD-DOM - 50 ML  ( AL - D004449 )</t>
  </si>
  <si>
    <t>AL-D004449</t>
  </si>
  <si>
    <t>VAN GOGH DUTCH CHOCOLATE VODKA - VODKA-FLVRD-IMP - 750 ML  ( AL - A004126 )</t>
  </si>
  <si>
    <t>AL-A004126</t>
  </si>
  <si>
    <t>AL-A007874</t>
  </si>
  <si>
    <t>WIDOW JANE AGED IN OAK &amp; APPLEWOOD WHSKY - DOM WHSKY-STRT-OTH - 750 ML  ( AL - A007849 )</t>
  </si>
  <si>
    <t>AL-A007849</t>
  </si>
  <si>
    <t>A007930</t>
  </si>
  <si>
    <t>99/20FL-YARD VARIETY PACK 2E 3-40PKS - CRDL-SNPS-OTH - 50 ML  ( AL - D007880 )</t>
  </si>
  <si>
    <t>AL-D007880</t>
  </si>
  <si>
    <t>BALLYHOO IRISH WHISKEY - IRISH - 750 ML  ( AL - A007872 )</t>
  </si>
  <si>
    <t>AL-A007872</t>
  </si>
  <si>
    <t>BIG GIN BOURBON BARRELED GIN - GIN-CLASSIC-DOM - 750 ML  ( AL - A009047 )</t>
  </si>
  <si>
    <t>AL-A009047</t>
  </si>
  <si>
    <t>BLUE CHAIR BAY MOCHA RUM CRM DIARY FREE - CRDL-LQR&amp;SPC-OTH - 750 ML  ( AL - A007924 )</t>
  </si>
  <si>
    <t>AL-A007924</t>
  </si>
  <si>
    <t>BUSHMILLS IRISH WHK PROHIBITION RECIPE - IRISH - 750 ML  ( AL - A007925 )</t>
  </si>
  <si>
    <t>AL-A007925</t>
  </si>
  <si>
    <t>AL-B007834</t>
  </si>
  <si>
    <t>AL-A007834</t>
  </si>
  <si>
    <t>CHOPIN FAMILY RESERVE EXTRA RARE VODKA - VODKA-CLASSIC-IMP - 750 ML  ( AL - A007896 )</t>
  </si>
  <si>
    <t>AL-A007896</t>
  </si>
  <si>
    <t>AL-A007871</t>
  </si>
  <si>
    <t>COMMODORE SELECT VODKA - VODKA-CLASSIC-DOM - 1.0 LTR  ( AL - E010392 )</t>
  </si>
  <si>
    <t>AL-E010392</t>
  </si>
  <si>
    <t>COPPER &amp; KINGS BLANCHE ABSINTHE - CRDL-LQR&amp;SPC-OTH - 750 ML  ( AL - A008135 )</t>
  </si>
  <si>
    <t>AL-A008135</t>
  </si>
  <si>
    <t>COURAGE &amp; CONVICTION AMRCN CUVEE SC CASK - DOM WHSKY-STRT-OTH - 750 ML  ( AL - A010455 )</t>
  </si>
  <si>
    <t>AL-A010455</t>
  </si>
  <si>
    <t>DAVIDOFF VSOP COGNAC (BOX) - BRNDY/CGNC-CGNC-VSOP - 750 ML  ( AL - A007823 )</t>
  </si>
  <si>
    <t>AL-A007823</t>
  </si>
  <si>
    <t>DAVIESS COUNTY KENTUCKY STRAIGHT BOURBON - DOM WHSKY-STRT-BRBN/TN - 750 ML  ( AL - A007824 )</t>
  </si>
  <si>
    <t>AL-A007824</t>
  </si>
  <si>
    <t>DETTLING SIX BOURBON - DOM WHSKY-STRT-BRBN/TN - 750 ML  ( AL - A010365 )</t>
  </si>
  <si>
    <t>AL-A010365</t>
  </si>
  <si>
    <t>DORDA SEA SALT CARAMEL LIQUEUR - CRDL-LQR&amp;SPC-OTH - 750 ML  ( AL - A007892 )</t>
  </si>
  <si>
    <t>AL-A007892</t>
  </si>
  <si>
    <t>DOS PRIMOS REPOSADO TEQUILA - TEQUILA-REPOSADO - 750 ML  ( AL - A010409 )</t>
  </si>
  <si>
    <t>AL-A010409</t>
  </si>
  <si>
    <t>DRUMSHANBO SAUSAGE TREE IRISH VODKA - VODKA-CLASSIC-IMP - 750 ML  ( AL - A007826 )</t>
  </si>
  <si>
    <t>AL-A007826</t>
  </si>
  <si>
    <t>DULCE VIDA ORG EXTRA ANEJO TEQ AGED 5YR - TEQUILA-GOLD - 750 ML  ( AL - A005963 )</t>
  </si>
  <si>
    <t>AL-A005963</t>
  </si>
  <si>
    <t>AL-D007898</t>
  </si>
  <si>
    <t>GEORGE KEEL ISLA DE CONCHAS SILVER RUM - RUM-LIGHT - 750 ML  ( AL - A009854 )</t>
  </si>
  <si>
    <t>GEORGE KEEL PINEAPPLE FLV RUM - RUM-FLVRD - 750 ML  ( AL - A010129 )</t>
  </si>
  <si>
    <t>GOLDSCHLAGER ROSE GOLD STRAWBERRY LIQUER - CRDL-SNPS-OTH - 50 ML  ( AL - D007830 )</t>
  </si>
  <si>
    <t>AL-D007830</t>
  </si>
  <si>
    <t>GOLDSCHLAGER ROSE GOLD STRAWBERRY LIQUER - CRDL-SNPS-OTH - 750 ML  ( AL - A007830 )</t>
  </si>
  <si>
    <t>AL-A007830</t>
  </si>
  <si>
    <t>AL-A007928</t>
  </si>
  <si>
    <t>HINE RARE VSOP COGNAC - BRNDY/CGNC-CGNC-VSOP - 750 ML  ( AL - A007832 )</t>
  </si>
  <si>
    <t>AL-A007832</t>
  </si>
  <si>
    <t>HOCHSTADTERS SLOW&amp;LOW COFFEE OLD FASHION - DOM WHSKY-BLND - 750 ML  ( AL - A007859 )</t>
  </si>
  <si>
    <t>AL-A007859</t>
  </si>
  <si>
    <t>JAISALMER INDIAN CRAFT GIN - GIN-CLASSIC-IMP - 750 ML  ( AL - A010331 )</t>
  </si>
  <si>
    <t>AL-A010331</t>
  </si>
  <si>
    <t>JOURNEYMAN DIST O.C.G. APPLE CIDER LIQ - CRDL-LQR&amp;SPC-FRT - 750 ML  ( AL - A007901 )</t>
  </si>
  <si>
    <t>AL-A007901</t>
  </si>
  <si>
    <t>KENTCUKY OWL THE WISEMAN STRAIGHT BBN - DOM WHSKY-STRT-BRBN/TN - 750 ML  ( AL - A007795 )</t>
  </si>
  <si>
    <t>MAESTRO DOBEL PAVITO(SILVER TEQ/NTRL FL) - TEQUILA-FLAVORED - 750 ML  ( AL - A007926 )</t>
  </si>
  <si>
    <t>AL-A007926</t>
  </si>
  <si>
    <t>MAKER'S MARK W/MUGS - DOM WHSKY-STRT-BRBN/TN - 750 ML  ( AL - A000294 )</t>
  </si>
  <si>
    <t>AL-A000294</t>
  </si>
  <si>
    <t>MARTINI MATES ESPRESSO MARTINI CKTL 4PK - COCKTAILS - 200 ML  ( AL - C007835 )</t>
  </si>
  <si>
    <t>AL-C007835</t>
  </si>
  <si>
    <t>MURDER CREEK COTTON CANDY MOONSHINE - CRDL-LQR&amp;SPC-OTH - 750 ML  ( AL - A030150 )</t>
  </si>
  <si>
    <t>AL-A030150</t>
  </si>
  <si>
    <t>MYERS'S SINGLE BARREL RUM - RUM-AGED/DARK - 750 ML  ( AL - A010435 )</t>
  </si>
  <si>
    <t>AL-A010435</t>
  </si>
  <si>
    <t>NUTRL PINEAPPLE 6-4PK CAN 355ML - COCKTAILS - 375 ML  ( AL - J010467 )</t>
  </si>
  <si>
    <t>AL-J010467</t>
  </si>
  <si>
    <t>AL-A007838</t>
  </si>
  <si>
    <t>PENDLETON MIDNIGHT CANADIAN BLENDED WHSK - CAN-US BLND-US BTLD - 50 ML  ( AL - D007840 )</t>
  </si>
  <si>
    <t>AL-D007840</t>
  </si>
  <si>
    <t>PENDLETON MIDNIGHT CANADIAN BLENDED WHSK - CAN-US BLND-US BTLD - 750 ML  ( AL - A007840 )</t>
  </si>
  <si>
    <t>AL-A007840</t>
  </si>
  <si>
    <t>PRICHARD'S CHOCOLATE COVERED CHERRY FLVR - CRDL-LQR&amp;SPC-OTH - 750 ML  ( AL - A007906 )</t>
  </si>
  <si>
    <t>AL-A007906</t>
  </si>
  <si>
    <t>SELECT CLUB SEA SALTED CARAMEL&amp;CREAM LIQ - CRDL-CRM LQR - 750 ML  ( AL - A007908 )</t>
  </si>
  <si>
    <t>AL-A007908</t>
  </si>
  <si>
    <t>SOUTH MTN DST PINEAPPLE UPSIDE DOWN CAKE - CRDL-LQR&amp;SPC-OTH - 750 ML  ( AL - A007841 )</t>
  </si>
  <si>
    <t>AL-A007841</t>
  </si>
  <si>
    <t>SWEAR JAR CRAFT WHISKY - CAN-FRGN BLND-FRGN BTLD - 750 ML  ( AL - A007843 )</t>
  </si>
  <si>
    <t>AL-A007843</t>
  </si>
  <si>
    <t>TAMNAVULIN SHERRY CASK SPEYSIDE SM SCTCH - SCOTCH-SNGL MALT - 750 ML  ( AL - A007844 )</t>
  </si>
  <si>
    <t>AL-A007844</t>
  </si>
  <si>
    <t>THE MACALLAN DOUBLE CASK 30YR HIGHLAND - SCOTCH-SNGL MALT - 750 ML  ( AL - A010332 )</t>
  </si>
  <si>
    <t>AL-A010332</t>
  </si>
  <si>
    <t>TORADA REPOSADO - TEQUILA-REPOSADO - 1.0 LTR  ( AL - E008217 )</t>
  </si>
  <si>
    <t>AL-E008217</t>
  </si>
  <si>
    <t>TOWN BRANCH SINGLE BARREL RESERVE ST RYE - DOM WHSKY-STRT-RYE - 750 ML  ( AL - A010398 )</t>
  </si>
  <si>
    <t>WHEEL HORSE ORIGINAL SOUR MASH KSBW - DOM WHSKY-STRT-BRBN/TN - 750 ML  ( AL - A007846 )</t>
  </si>
  <si>
    <t>AL-A007846</t>
  </si>
  <si>
    <t>WHEEL HORSE ORIGINAL SOUR MASH RYE WHK - DOM WHSKY-STRT-RYE - 750 ML  ( AL - A007847 )</t>
  </si>
  <si>
    <t>AL-A007847</t>
  </si>
  <si>
    <t>WHISPER CREEK TENNESSEE SIPPING CREAM - CRDL-CRM LQR - 750 ML  ( AL - A007848 )</t>
  </si>
  <si>
    <t>AL-A007848</t>
  </si>
  <si>
    <t>BUSKER SINGLE POT STILL IRISH WHISKEY - IRISH - 750 ML  ( AL - A009893 )</t>
  </si>
  <si>
    <t>NUTRL WATERMELON 6-4PK CAN 355ML - COCKTAILS - 375 ML  ( AL - J010468 )</t>
  </si>
  <si>
    <t>SWEET HOME CAMPFIRE CINNAMON FLV WHISKEY - DOM WHSKY-BLND - 1.0 LTR  ( AL - E030145 )</t>
  </si>
  <si>
    <t>A007931</t>
  </si>
  <si>
    <t>A007932</t>
  </si>
  <si>
    <t>A008303</t>
  </si>
  <si>
    <t>A010475</t>
  </si>
  <si>
    <t>A010479</t>
  </si>
  <si>
    <t>A010516</t>
  </si>
  <si>
    <t>J007933</t>
  </si>
  <si>
    <t>ALABAMA SELECT CLUB CANADIAN BLENDED - CAN-FRGN BLND-FRGN BTLD - 750 ML  ( AL - A007881 )</t>
  </si>
  <si>
    <t>AL-A007881</t>
  </si>
  <si>
    <t>AL-A009893</t>
  </si>
  <si>
    <t>CAROLAN'S IRISH CREAM W/2-ROCK GLASSES - CRDL-CRM LQR - 750 ML  ( AL - A000030 )</t>
  </si>
  <si>
    <t>CLYDE MAYS SINGLE BARREL 5Y STRAIGHT RYE - DOM WHSKY-STRT-RYE - 750 ML  ( AL - A010475 )</t>
  </si>
  <si>
    <t>AL-A010475</t>
  </si>
  <si>
    <t>FOUR ROSES SMALL BATCH LMT EDITION 2022 - DOM WHSKY-STRT-BRBN/TN - 750 ML  ( AL - A005150 )</t>
  </si>
  <si>
    <t>AL-J007933</t>
  </si>
  <si>
    <t>AL-A007932</t>
  </si>
  <si>
    <t>MAKER'S MARK 46 CASK STRENGTH - DOM WHSKY-STRT-BRBN/TN - 750 ML  ( AL - A007496 )</t>
  </si>
  <si>
    <t>AL-J010468</t>
  </si>
  <si>
    <t>PATRON ANEJO - TEQUILA-ANEJO - 100 ML  ( AL - G001871 )</t>
  </si>
  <si>
    <t>AL-G001871</t>
  </si>
  <si>
    <t>PATRON REPOSADO - TEQUILA-REPOSADO - 100 ML  ( AL - G001870 )</t>
  </si>
  <si>
    <t>AL-G001870</t>
  </si>
  <si>
    <t>PATRON SILVER TEQUILA - TEQUILA-BLANCO - 100 ML  ( AL - G001872 )</t>
  </si>
  <si>
    <t>AL-G001872</t>
  </si>
  <si>
    <t>RABBIT HOLE CAVEHILL FOUR GRAIN KSBW - DOM WHSKY-STRT-BRBN/TN - 750 ML  ( AL - A010071 )</t>
  </si>
  <si>
    <t>SOUTHERN COMFORT 70 4PK PET - DOM WHSKY-BLND - 50 ML  ( AL - D010438 )</t>
  </si>
  <si>
    <t>AL-D010438</t>
  </si>
  <si>
    <t>AL-E030145</t>
  </si>
  <si>
    <t>TEREMANA ANEJO TEQUILA - TEQUILA-ANEJO - 750 ML  ( AL - A007931 )</t>
  </si>
  <si>
    <t>AL-A007931</t>
  </si>
  <si>
    <t>A007938</t>
  </si>
  <si>
    <t>A007942</t>
  </si>
  <si>
    <t>A010508</t>
  </si>
  <si>
    <t>A010514</t>
  </si>
  <si>
    <t>A010526</t>
  </si>
  <si>
    <t>A010529</t>
  </si>
  <si>
    <t>A010544</t>
  </si>
  <si>
    <t>A010553</t>
  </si>
  <si>
    <t>A010554</t>
  </si>
  <si>
    <t>A030207</t>
  </si>
  <si>
    <t>A007937</t>
  </si>
  <si>
    <t>A007940</t>
  </si>
  <si>
    <t>A010469</t>
  </si>
  <si>
    <t>A010472</t>
  </si>
  <si>
    <t>A010476</t>
  </si>
  <si>
    <t>A010477</t>
  </si>
  <si>
    <t>A010482</t>
  </si>
  <si>
    <t>A010483</t>
  </si>
  <si>
    <t>A010484</t>
  </si>
  <si>
    <t>A010485</t>
  </si>
  <si>
    <t>A010486</t>
  </si>
  <si>
    <t>A010487</t>
  </si>
  <si>
    <t>A010488</t>
  </si>
  <si>
    <t>A010489</t>
  </si>
  <si>
    <t>A010490</t>
  </si>
  <si>
    <t>A010491</t>
  </si>
  <si>
    <t>A010493</t>
  </si>
  <si>
    <t>A010494</t>
  </si>
  <si>
    <t>A010496</t>
  </si>
  <si>
    <t>A010503</t>
  </si>
  <si>
    <t>A010504</t>
  </si>
  <si>
    <t>A010505</t>
  </si>
  <si>
    <t>A010507</t>
  </si>
  <si>
    <t>A010511</t>
  </si>
  <si>
    <t>A010512</t>
  </si>
  <si>
    <t>A010519</t>
  </si>
  <si>
    <t>A010521</t>
  </si>
  <si>
    <t>A010522</t>
  </si>
  <si>
    <t>A010528</t>
  </si>
  <si>
    <t>A010530</t>
  </si>
  <si>
    <t>A010534</t>
  </si>
  <si>
    <t>A010535</t>
  </si>
  <si>
    <t>A010537</t>
  </si>
  <si>
    <t>A010538</t>
  </si>
  <si>
    <t>A010539</t>
  </si>
  <si>
    <t>A010541</t>
  </si>
  <si>
    <t>1800 VARIETY PK 3-FLV 4E:SLV/REP/CRSTLNO - TEQUILA-BLANCO - 375 ML  ( AL - B007684 )</t>
  </si>
  <si>
    <t>AL-B007684</t>
  </si>
  <si>
    <t>A RIVER RUNS THROUGH IT CARAMEL APL BRDY - BRNDY/CGNC-DOM - 750 ML  ( AL - A010216 )</t>
  </si>
  <si>
    <t>AL-A010216</t>
  </si>
  <si>
    <t>BAILEY'S S'MORES IRISH CREAM - CRDL-CRM LQR - 750 ML  ( AL - A007930 )</t>
  </si>
  <si>
    <t>AL-A007930</t>
  </si>
  <si>
    <t>BASIL HAYDEN RED WINE CASK FINISH KSBW - DOM WHSKY-STRT-BRBN/TN - 750 ML  ( AL - A007938 )</t>
  </si>
  <si>
    <t>AL-A007938</t>
  </si>
  <si>
    <t>BOLS PEACH - CRDL-SNPS-PEACH - 750 ML  ( AL - A000097 )</t>
  </si>
  <si>
    <t>AL-A000097</t>
  </si>
  <si>
    <t>BROCKMANS GIN W/GLASS - GIN-CLASSIC-IMP - 750 ML  ( AL - A007884 )</t>
  </si>
  <si>
    <t>AL-A007884</t>
  </si>
  <si>
    <t>AL-A007240</t>
  </si>
  <si>
    <t>BUMBU THE ORIGINAL GIFT SET/2 ROCKS GLSS - RUM-FLVRD - 750 ML  ( AL - A007885 )</t>
  </si>
  <si>
    <t>AL-A007885</t>
  </si>
  <si>
    <t>BUMBU XO GIFT SET W/ 2 ROCKS GLASSES - RUM-AGED/DARK - 750 ML  ( AL - A007886 )</t>
  </si>
  <si>
    <t>AL-A007886</t>
  </si>
  <si>
    <t>AL-A007914</t>
  </si>
  <si>
    <t>AL-A007888</t>
  </si>
  <si>
    <t>AL-A007889</t>
  </si>
  <si>
    <t>CASAMIGOS MEZCAL W/4-COASTERS - TEQUILA-BLANCO - 750 ML  ( AL - A007890 )</t>
  </si>
  <si>
    <t>AL-A007890</t>
  </si>
  <si>
    <t>AL-A007891</t>
  </si>
  <si>
    <t>CIROC VODKA W/GLASS - VODKA-CLASSIC-IMP - 750 ML  ( AL - A007893 )</t>
  </si>
  <si>
    <t>AL-A007893</t>
  </si>
  <si>
    <t>DAMOISEAU RHUM 110 PROOF - RUM-LIGHT - 1.0 LTR  ( AL - E009221 )</t>
  </si>
  <si>
    <t>AL-E009221</t>
  </si>
  <si>
    <t>DORDA DOUBLE CHOCOLATE LIQUEUR - CRDL-LQR&amp;SPC-OTH - 750 ML  ( AL - A008303 )</t>
  </si>
  <si>
    <t>AL-A008303</t>
  </si>
  <si>
    <t>DREAD RIVER SINGLE BARREL BOURBON - DOM WHSKY-STRT-BRBN/TN - 750 ML  ( AL - A030207 )</t>
  </si>
  <si>
    <t>AL-A030207</t>
  </si>
  <si>
    <t>ELIJAH CRAIG W/GENT'S SYRUP AND JIGGER - DOM WHSKY-STRT-BRBN/TN - 750 ML  ( AL - A007063 )</t>
  </si>
  <si>
    <t>AL-A007063</t>
  </si>
  <si>
    <t>AL-D007189</t>
  </si>
  <si>
    <t>GHOST COAST DAISY MAZE GRAIN SPIRITS - NEUTRAL GRAIN SPIRIT - 1.0 LTR  ( AL - E010378 )</t>
  </si>
  <si>
    <t>AL-E010378</t>
  </si>
  <si>
    <t>GLENMORANGIE A TALE OF FOREST W/GIFT BOX - SCOTCH-SNGL MALT - 750 ML  ( AL - A010529 )</t>
  </si>
  <si>
    <t>AL-A010529</t>
  </si>
  <si>
    <t>GORDON'S - GIN-CLASSIC-DOM - 1.0 LTR  ( AL - E005324 )</t>
  </si>
  <si>
    <t>AL-E005324</t>
  </si>
  <si>
    <t>H.DERINGER AMERICAN BOURBON/HAND GUN TOP - DOM WHSKY-STRT-OTH - 750 ML  ( AL - A008947 )</t>
  </si>
  <si>
    <t>AL-A008947</t>
  </si>
  <si>
    <t>HIGH WEST &amp; DOUBLE RYE W/HUCKBRY WHK GLS - DOM WHSKY-STRT-BRBN/TN - 750 ML  ( AL - A007899 )</t>
  </si>
  <si>
    <t>AL-A007899</t>
  </si>
  <si>
    <t>HINE RARE VSOP W/2 STEMMED GLASSES - BRNDY/CGNC-CGNC-VSOP - 750 ML  ( AL - A007900 )</t>
  </si>
  <si>
    <t>AL-A007900</t>
  </si>
  <si>
    <t>AL-A007351</t>
  </si>
  <si>
    <t>JED BARREL STRENGTH SINGLE MALT WHISKEY - DOM WHSKY-STRT-OTH - 750 ML  ( AL - A010078 )</t>
  </si>
  <si>
    <t>AL-A010078</t>
  </si>
  <si>
    <t>JED ELIZABETH FIG LIQUEUR - CRDL-LQR&amp;SPC-FRT - 750 ML  ( AL - A010305 )</t>
  </si>
  <si>
    <t>AL-A010305</t>
  </si>
  <si>
    <t>JED ELIZABETH GRAND SATSUMA LIQUEUR - CRDL-LQR&amp;SPC-FRT - 750 ML  ( AL - A010307 )</t>
  </si>
  <si>
    <t>AL-A010307</t>
  </si>
  <si>
    <t>JOSE CUERVO PLATINO ORGANIC RSV FAMILIA - TEQUILA-BLANCO - 750 ML  ( AL - A005319 )</t>
  </si>
  <si>
    <t>KNOB CREEK STRT RYE W/HIGHBALL GLASSES - DOM WHSKY-STRT-RYE - 750 ML  ( AL - A007902 )</t>
  </si>
  <si>
    <t>AL-A007902</t>
  </si>
  <si>
    <t>AL-A007904</t>
  </si>
  <si>
    <t>MONTE AZUL PLATA TEQUILA - TEQUILA-BLANCO - 750 ML  ( AL - A030023 )</t>
  </si>
  <si>
    <t>AL-A030023</t>
  </si>
  <si>
    <t>MR BOSTON LIGHT - RUM-LIGHT - 1.0 LTR  ( AL - E005197 )</t>
  </si>
  <si>
    <t>AL-E005197</t>
  </si>
  <si>
    <t>AL-A010526</t>
  </si>
  <si>
    <t>PEYCHAUD'S APERITIVO LIQUEUR - CRDL-LQR&amp;SPC-OTH - 750 ML  ( AL - A009153 )</t>
  </si>
  <si>
    <t>AL-A009153</t>
  </si>
  <si>
    <t>AL-A007250</t>
  </si>
  <si>
    <t>SCHONAUER APFEL APPLE LIQUEUR (GERMANY) - CRDL-SNPS-APPL - 750 ML  ( AL - A005171 )</t>
  </si>
  <si>
    <t>AL-A005171</t>
  </si>
  <si>
    <t>SVEDKA VODKA/XTRA ICY W/2-DIAMOND SHP GL - VODKA-CLASSIC-IMP - 750 ML  ( AL - A007913 )</t>
  </si>
  <si>
    <t>AL-A007913</t>
  </si>
  <si>
    <t>A007941</t>
  </si>
  <si>
    <t>A010549</t>
  </si>
  <si>
    <t>A010551</t>
  </si>
  <si>
    <t>A010555</t>
  </si>
  <si>
    <t>A010559</t>
  </si>
  <si>
    <t>A010560</t>
  </si>
  <si>
    <t>A010562</t>
  </si>
  <si>
    <t>A030197</t>
  </si>
  <si>
    <t>F030198</t>
  </si>
  <si>
    <t>L010556</t>
  </si>
  <si>
    <t>Wholesale Dollar R12TY</t>
  </si>
  <si>
    <t>Wholesale Dollar R12 LY</t>
  </si>
  <si>
    <t>Wholesale Dollar Chng</t>
  </si>
  <si>
    <t>Wholesale Dollar  % Chng</t>
  </si>
  <si>
    <t>ABSOLUT PEACH - VODKA-FLVRD-IMP - 1.0 LTR  ( AL - E008006 )</t>
  </si>
  <si>
    <t>ABSOLUT PEACH - VODKA-FLVRD-IMP - 750 ML  ( AL - A001193 )</t>
  </si>
  <si>
    <t>ARDBEG ARDCORE COMMITTEE RELEASE - SCOTCH-SNGL MALT - 750 ML  ( AL - A010528 )</t>
  </si>
  <si>
    <t>AL-A010528</t>
  </si>
  <si>
    <t>AL-A010472</t>
  </si>
  <si>
    <t>BARDSTOWN CO WV GREAT BARREL CO BLEND OK - DOM WHSKY-STRT-OTH - 750 ML  ( AL - A010538 )</t>
  </si>
  <si>
    <t>AL-A010538</t>
  </si>
  <si>
    <t>BARRELL CRAFT SPIRIT SEAGRASS GOLD LABEL - DOM WHSKY-STRT-RYE - 750 ML  ( AL - A010519 )</t>
  </si>
  <si>
    <t>AL-A010519</t>
  </si>
  <si>
    <t>BARRELL CRAFT SPIRITS BOURBON GOLD LABEL - DOM WHSKY-BLND - 750 ML  ( AL - A010521 )</t>
  </si>
  <si>
    <t>AL-A010521</t>
  </si>
  <si>
    <t>BARRELL CRAFT SPIRITS DOVETAIL GOLD LBL - DOM WHSKY-STRT-OTH - 750 ML  ( AL - A010522 )</t>
  </si>
  <si>
    <t>AL-A010522</t>
  </si>
  <si>
    <t>BENRIACH 12 YEAR SINGLE MALT SCOTCH - SCOTCH-SNGL MALT - 750 ML  ( AL - A010315 )</t>
  </si>
  <si>
    <t>AL-A010315</t>
  </si>
  <si>
    <t>BIRD DOG BLACKBERRY/2-50ML HONEY&amp;PNT BTR - DOM WHSKY-BLND - 750 ML  ( AL - A001801 )</t>
  </si>
  <si>
    <t>BIRD DOG PEACH/2-50ML HONEY &amp; SALTED CRM - DOM WHSKY-BLND - 750 ML  ( AL - A001877 )</t>
  </si>
  <si>
    <t>BIRD DOG PEANUT BTTR/2-50ML HONEY&amp;SALT C - DOM WHSKY-BLND - 750 ML  ( AL - A007882 )</t>
  </si>
  <si>
    <t>AL-A007882</t>
  </si>
  <si>
    <t>BIRD DOG SALT CARAMEL/2-50M HNY&amp;PEANUT B - DOM WHSKY-BLND - 750 ML  ( AL - A007883 )</t>
  </si>
  <si>
    <t>AL-A007883</t>
  </si>
  <si>
    <t>AL-A007852</t>
  </si>
  <si>
    <t>BOLS BLUE - CRDL-LQR&amp;SPC-CURACAO - 750 ML  ( AL - A000038 )</t>
  </si>
  <si>
    <t>AL-A000038</t>
  </si>
  <si>
    <t>BOMBERGER'S DECLARATION BOURBON WHISKEY - DOM WHSKY-STRT-BRBN/TN - 750 ML  ( AL - A007922 )</t>
  </si>
  <si>
    <t>AL-A007922</t>
  </si>
  <si>
    <t>BULLEIT BOURBON BARREL STRENGTH - DOM WHSKY-STRT-SM BTCH - 750 ML  ( AL - A010544 )</t>
  </si>
  <si>
    <t>AL-A010544</t>
  </si>
  <si>
    <t>CALUMET FARM SINGLE RACK BLACK 16YR BRBN - DOM WHSKY-STRT-BRBN/TN - 750 ML  ( AL - A010477 )</t>
  </si>
  <si>
    <t>AL-A010477</t>
  </si>
  <si>
    <t>CANE RUN ESTATE ORIGINAL RUM (WHITE) PET - RUM-LIGHT - 50 ML  ( AL - D001711 )</t>
  </si>
  <si>
    <t>AL-D001711</t>
  </si>
  <si>
    <t>AL-F007834</t>
  </si>
  <si>
    <t>CHICKEN COCK ISLAND ROOSTER RUM BRRL RYE - DOM WHSKY-STRT-RYE - 750 ML  ( AL - A007920 )</t>
  </si>
  <si>
    <t>AL-A007920</t>
  </si>
  <si>
    <t>CONCIERE PREMIUM BLENDED WHISKEY - DOM WHSKY-BLND - 1.0 LTR  ( AL - E009803 )</t>
  </si>
  <si>
    <t>AL-E009803</t>
  </si>
  <si>
    <t>EL MAYOR EXTRA ANEJO PORT CASK AGED TEQ - TEQUILA-GOLD - 750 ML  ( AL - A007878 )</t>
  </si>
  <si>
    <t>AL-A007878</t>
  </si>
  <si>
    <t>ENGINE ORGANIC FUEL THE DREAM GIN - GIN-CLASSIC-IMP - 750 ML  ( AL - A010448 )</t>
  </si>
  <si>
    <t>AL-A010448</t>
  </si>
  <si>
    <t>FEW SPIRITS AMERICAN WHISKEY - DOM WHSKY-STRT-OTH - 750 ML  ( AL - A010503 )</t>
  </si>
  <si>
    <t>AL-A010503</t>
  </si>
  <si>
    <t>FEW SPIRITS BIB SGL BRL STRAIGHT BOURBON - DOM WHSKY-STRT-BRBN/TN - 750 ML  ( AL - A010505 )</t>
  </si>
  <si>
    <t>AL-A010505</t>
  </si>
  <si>
    <t>AL-A010504</t>
  </si>
  <si>
    <t>GARRISON BROTHERS BALMORHEA TEXAS SBW - DOM WHSKY-STRT-BRBN/TN - 750 ML  ( AL - A010412 )</t>
  </si>
  <si>
    <t>AL-A010412</t>
  </si>
  <si>
    <t>GARRISON BROTHERS COWBOY BOURBON BRL PRF - DOM WHSKY-STRT-BRBN/TN - 750 ML  ( AL - A010539 )</t>
  </si>
  <si>
    <t>AL-A010539</t>
  </si>
  <si>
    <t>GARRISON BROTHERS HONEY DEW TEXAS BB DSS - DOM WHSKY-BLND - 750 ML  ( AL - A010488 )</t>
  </si>
  <si>
    <t>AL-A010488</t>
  </si>
  <si>
    <t>GEORGE DICKEL LEOPOLD BROS COLLAB RYE BL - DOM WHSKY-STRT-RYE - 750 ML  ( AL - A010490 )</t>
  </si>
  <si>
    <t>AL-A010490</t>
  </si>
  <si>
    <t>GEORGE KEEL CINNAMON FLV VODKA - VODKA-FLVRD-DOM - 750 ML  ( AL - A010122 )</t>
  </si>
  <si>
    <t>AL-A010122</t>
  </si>
  <si>
    <t>AL-A010414</t>
  </si>
  <si>
    <t>AL-A007919</t>
  </si>
  <si>
    <t>GLENMORANGIE GRAND VINTAGE MALT 1997 LMT - SCOTCH-SNGL MALT - 750 ML  ( AL - A010233 )</t>
  </si>
  <si>
    <t>AL-A010233</t>
  </si>
  <si>
    <t>GLENROTHES 12 YEAR SPEYSIDE SINGLE MALT - SCOTCH-SNGL MALT - 750 ML  ( AL - A010242 )</t>
  </si>
  <si>
    <t>AL-A010242</t>
  </si>
  <si>
    <t>AL-A007856</t>
  </si>
  <si>
    <t>AL-A007857</t>
  </si>
  <si>
    <t>GOODWOOD STRAIGHT RYE ENGLISH MILD WHK - DOM WHSKY-STRT-RYE - 750 ML  ( AL - A007858 )</t>
  </si>
  <si>
    <t>AL-A007858</t>
  </si>
  <si>
    <t>HIGH N'WICKED AENEAS COFFEY IRISH WHISKY - IRISH - 750 ML  ( AL - A010482 )</t>
  </si>
  <si>
    <t>AL-A010482</t>
  </si>
  <si>
    <t>J.P. WISER'S 24YR CASK STRENGTH BLEND - CAN-FRGN BLND-FRGN BTLD - 750 ML  ( AL - A010476 )</t>
  </si>
  <si>
    <t>AL-A010476</t>
  </si>
  <si>
    <t>AL-L010556</t>
  </si>
  <si>
    <t>JED CASA ESMERALDA AGAVE SPIRIT - CRDL-LQR&amp;SPC-OTH - 750 ML  ( AL - A030035 )</t>
  </si>
  <si>
    <t>AL-A030035</t>
  </si>
  <si>
    <t>JED ELIZABETH VODKA - VODKA-CLASSIC-DOM - 1.75 LTR  ( AL - F030198 )</t>
  </si>
  <si>
    <t>AL-F030198</t>
  </si>
  <si>
    <t>AL-A030034</t>
  </si>
  <si>
    <t>JOHN WALKER &amp; SON KING GEORGE V LUNAR NY - SCOTCH-BLND-FRGN BTLD - 750 ML  ( AL - A009157 )</t>
  </si>
  <si>
    <t>AL-A009157</t>
  </si>
  <si>
    <t>JOHNNIE WALKER BLUE LB YEAR OF RABBIT - SCOTCH-BLND-FRGN BTLD - 750 ML  ( AL - A010489 )</t>
  </si>
  <si>
    <t>AL-A010489</t>
  </si>
  <si>
    <t>AL-A010562</t>
  </si>
  <si>
    <t>AL-A009741</t>
  </si>
  <si>
    <t>KENTUCKY OWL TAKUMI EDITION LTD RSV KSBW - DOM WHSKY-STRT-OTH - 750 ML  ( AL - A010511 )</t>
  </si>
  <si>
    <t>AL-A010511</t>
  </si>
  <si>
    <t>KING OF KENTUCKY STRAIGHT BOURBON WHISKY - DOM WHSKY-STRT-BRBN/TN - 750 ML  ( AL - A010560 )</t>
  </si>
  <si>
    <t>AL-A010560</t>
  </si>
  <si>
    <t>KNOB CREEK 18YR STRAIGHT BOURBON WHISKEY - DOM WHSKY-STRT-BRBN/TN - 750 ML  ( AL - A010541 )</t>
  </si>
  <si>
    <t>AL-A010541</t>
  </si>
  <si>
    <t>LAGAVULIN SINGLE ISLAY MALT 8Y 200ANV ED - SCOTCH-SNGL MALT - 750 ML  ( AL - A009053 )</t>
  </si>
  <si>
    <t>LEIPER'S FORK DIST BIB BOURBON - DOM WHSKY-STRT-BRBN/TN - 750 ML  ( AL - A010537 )</t>
  </si>
  <si>
    <t>AL-A010537</t>
  </si>
  <si>
    <t>MAESTRO DOBEL 50 1967 EDT EXTRA ANEJO LE - TEQUILA-GOLD - 750 ML  ( AL - A010514 )</t>
  </si>
  <si>
    <t>AL-A010514</t>
  </si>
  <si>
    <t>MOZART CHOCOLATE CREAM - CRDL-CRM LQR - 750 ML  ( AL - A007942 )</t>
  </si>
  <si>
    <t>AL-A007942</t>
  </si>
  <si>
    <t>AL-A007941</t>
  </si>
  <si>
    <t>OLD EZRA 7 YEAR 114 PROOF RYE WHISKEY - DOM WHSKY-STRT-RYE - 750 ML  ( AL - A010508 )</t>
  </si>
  <si>
    <t>AL-A010508</t>
  </si>
  <si>
    <t>AL-A010551</t>
  </si>
  <si>
    <t>AL-A010486</t>
  </si>
  <si>
    <t>PENELOPE BOURBON TOASTED SERIES - DOM WHSKY-STRT-BRBN/TN - 750 ML  ( AL - A010485 )</t>
  </si>
  <si>
    <t>AL-A010485</t>
  </si>
  <si>
    <t>RABBIT HOLE BOXERGRAIL KENTUCKY RYE - DOM WHSKY-STRT-RYE - 750 ML  ( AL - A010534 )</t>
  </si>
  <si>
    <t>AL-A010534</t>
  </si>
  <si>
    <t>RABBIT HOLE DARERINGER KSBW - DOM WHSKY-STRT-BRBN/TN - 750 ML  ( AL - A010535 )</t>
  </si>
  <si>
    <t>AL-A010535</t>
  </si>
  <si>
    <t>RAMPUR ASAVA SGL MLT CAB SAV CASK WHISKY - OTH IMP WHSKY - 750 ML  ( AL - A010329 )</t>
  </si>
  <si>
    <t>AL-A010329</t>
  </si>
  <si>
    <t>REMUS REPEAL RESERVE ST BN WHSKY SERIES5 - DOM WHSKY-STRT-BRBN/TN - 750 ML  ( AL - A007917 )</t>
  </si>
  <si>
    <t>AL-A007917</t>
  </si>
  <si>
    <t>REMY MARTIN TERCET COGNAC - BRNDY/CGNC-CGNC-OTH - 750 ML  ( AL - A007940 )</t>
  </si>
  <si>
    <t>AL-A007940</t>
  </si>
  <si>
    <t>AL-A007918</t>
  </si>
  <si>
    <t>SHENK'S HOMESTEAD SOUR MASH WHISKEY - DOM WHSKY-STRT-BRBN/TN - 750 ML  ( AL - A007921 )</t>
  </si>
  <si>
    <t>AL-A007921</t>
  </si>
  <si>
    <t>SWEETENS COVE TENNESSEE BLEND OF TN SBW - DOM WHSKY-STRT-BRBN/TN - 750 ML  ( AL - A010549 )</t>
  </si>
  <si>
    <t>AL-A010549</t>
  </si>
  <si>
    <t>THE LAST DROP SIG W/50ML IN WOODEN CASE - SCOTCH-BLND-FRGN BTLD - 750 ML  ( AL - A010297 )</t>
  </si>
  <si>
    <t>AL-A010297</t>
  </si>
  <si>
    <t>AL-A007873</t>
  </si>
  <si>
    <t>VOLI RASPBERRY COCOA VODKA W/NATURAL FLV - VODKA-FLVRD-IMP - 750 ML  ( AL - A005122 )</t>
  </si>
  <si>
    <t>AL-A005122</t>
  </si>
  <si>
    <t>WESTWARD AMERICAN SNG MALT SNG BRL 125PF - DOM WHSKY-STRT-OTH - 750 ML  ( AL - A010461 )</t>
  </si>
  <si>
    <t>AL-A010461</t>
  </si>
  <si>
    <t>WESTWARD AMRCN SINGLE BARREL STOUT CASK - DOM WHSKY-STRT-OTH - 750 ML  ( AL - A010460 )</t>
  </si>
  <si>
    <t>AL-A010460</t>
  </si>
  <si>
    <t>WESTWARD PINOT NOIR CASK STRAIGHT MALT - DOM WHSKY-STRT-OTH - 750 ML  ( AL - A010462 )</t>
  </si>
  <si>
    <t>AL-A010462</t>
  </si>
  <si>
    <t>WESTWARD SMALL BATCH OREGON STRT MALT - DOM WHSKY-STRT-SM BTCH - 750 ML  ( AL - A010463 )</t>
  </si>
  <si>
    <t>AL-A010463</t>
  </si>
  <si>
    <t>WHISPER CREEK PNUT BTTR CHOC SIPPING CRM - CRDL-CRM LQR - 750 ML  ( AL - A007937 )</t>
  </si>
  <si>
    <t>AL-A007937</t>
  </si>
  <si>
    <t>WHISTLEPIG BOSS HOG IX SIREN'S SONG RYE - DOM WHSKY-STRT-RYE - 750 ML  ( AL - A010469 )</t>
  </si>
  <si>
    <t>AL-A010469</t>
  </si>
  <si>
    <t>AL-A010507</t>
  </si>
  <si>
    <t>WILDERNESS TRAIL SMALL BATCH RYE BIB - DOM WHSKY-STRT-RYE - 750 ML  ( AL - A010041 )</t>
  </si>
  <si>
    <t>WILDERNESS TRAIL WHEAT BBN SM BC BIB 6YR - DOM WHSKY-STRT-BRBN/TN - 750 ML  ( AL - A010040 )</t>
  </si>
  <si>
    <t>WILLETT KENTUCKY 8YR WHEATED BOURBON - DOM WHSKY-STRT-BRBN/TN - 750 ML  ( AL - A010559 )</t>
  </si>
  <si>
    <t>AL-A010559</t>
  </si>
  <si>
    <t>A007944</t>
  </si>
  <si>
    <t>A007945</t>
  </si>
  <si>
    <t>A007947</t>
  </si>
  <si>
    <t>A007948</t>
  </si>
  <si>
    <t>A007949</t>
  </si>
  <si>
    <t>F000719</t>
  </si>
  <si>
    <t xml:space="preserve">HOTALING &amp; CO  </t>
  </si>
  <si>
    <t>RNDC</t>
  </si>
  <si>
    <t>JOHNSON BROTHERS</t>
  </si>
  <si>
    <t>PRESTIGE LIQUORS LLC</t>
  </si>
  <si>
    <t>OTHER</t>
  </si>
  <si>
    <t xml:space="preserve">KEEL &amp; CO DIST  </t>
  </si>
  <si>
    <t>Bottom 5%</t>
  </si>
  <si>
    <t>ABSOLUT GRAPEFRUIT PALOMA 4P 355ML - COCKTAILS - 375 ML  ( AL - J007414 )</t>
  </si>
  <si>
    <t>ABSOLUT LIME &amp; CUCUMBER SODA 4P 355ML - COCKTAILS - 375 ML  ( AL - J007412 )</t>
  </si>
  <si>
    <t>ABSOLUT MANGO MULE 4P 355ML - COCKTAILS - 375 ML  ( AL - J007413 )</t>
  </si>
  <si>
    <t>ABSOLUT PINEAPPLE MARTINI CKTL 4P 355ML - COCKTAILS - 375 ML  ( AL - J007720 )</t>
  </si>
  <si>
    <t>ABSOLUT RSPBRY &amp; LEMONGRS SODA 4P 355ML - COCKTAILS - 375 ML  ( AL - J007415 )</t>
  </si>
  <si>
    <t>ARDBEG ARDCORE GENERAL RELEASE/GIFT BOX - SCOTCH-SNGL MALT - 750 ML  ( AL - A010530 )</t>
  </si>
  <si>
    <t>AL-A010530</t>
  </si>
  <si>
    <t>BACARDI LIME &amp; SODA 4P 355ML - COCKTAILS - 375 ML  ( AL - J007406 )</t>
  </si>
  <si>
    <t>BACARDI LIMON &amp; LEMONADE 4P 355ML - COCKTAILS - 375 ML  ( AL - J007408 )</t>
  </si>
  <si>
    <t>BACARDI RUM PUNCH 4P 355ML - COCKTAILS - 375 ML  ( AL - J007407 )</t>
  </si>
  <si>
    <t>BACARDI/3FL-MOJITO PK:MN/MJ/SM 4P 355ML - COCKTAILS - 375 ML  ( AL - J007755 )</t>
  </si>
  <si>
    <t>BULLEIT MANHATTAN COCKTAIL - COCKTAILS - 750 ML  ( AL - A007945 )</t>
  </si>
  <si>
    <t>AL-A007945</t>
  </si>
  <si>
    <t>CANTEEN BLACK CHERRY 6P 355ML - COCKTAILS - 375 ML  ( AL - J007380 )</t>
  </si>
  <si>
    <t>CANTEEN WATERMELON 6P 355ML - COCKTAILS - 375 ML  ( AL - J007381 )</t>
  </si>
  <si>
    <t>CLUB LONG ISLAND ICED TEA - COCKTAILS - 200 ML  ( AL - C004320 )</t>
  </si>
  <si>
    <t>CLUB PINA COLADA - COCKTAILS - 200 ML  ( AL - C004309 )</t>
  </si>
  <si>
    <t>CROWN ROYAL PEACH TEA CKTL 4P 355ML - COCKTAILS - 375 ML  ( AL - J007556 )</t>
  </si>
  <si>
    <t>CROWN ROYAL PET - CAN-FRGN BLND-FRGN BTLD - 375 ML  ( AL - B000116 )</t>
  </si>
  <si>
    <t>CROWN ROYAL WASHINGTN APPLE 4P 355ML - COCKTAILS - 375 ML  ( AL - J007557 )</t>
  </si>
  <si>
    <t>CROWN ROYAL WHISKY LEMONADE 4P 355ML - COCKTAILS - 375 ML  ( AL - J007797 )</t>
  </si>
  <si>
    <t>CROWN ROYAL WHK&amp;COLA CKTL 4P 355ML - COCKTAILS - 375 ML  ( AL - J007555 )</t>
  </si>
  <si>
    <t>CUTWATER/VODKA 3FL-VARIETY 8P 355ML - COCKTAILS - 375 ML  ( AL - J007553 )</t>
  </si>
  <si>
    <t>DEEP EDDY LEMON VODKA &amp; SODA 4P 355ML - COCKTAILS - 375 ML  ( AL - J007776 )</t>
  </si>
  <si>
    <t>DIXIE VODKA CKTL GEORGIA PEACH 4P 355ML - COCKTAILS - 375 ML  ( AL - J007868 )</t>
  </si>
  <si>
    <t>AL-F004064</t>
  </si>
  <si>
    <t>FOURSQUARE 2010 SINGLE BLEND RUM BARBDOS - RUM-AGED/DARK - 750 ML  ( AL - A010491 )</t>
  </si>
  <si>
    <t>AL-A010491</t>
  </si>
  <si>
    <t>FUENTESECA COSECHA 2018 BLANCO TEQUILA - TEQUILA-BLANCO - 750 ML  ( AL - A010102 )</t>
  </si>
  <si>
    <t>AL-A010102</t>
  </si>
  <si>
    <t>GEORE KEEL GIN - GIN-CLASSIC-DOM - 750 ML  ( AL - A009562 )</t>
  </si>
  <si>
    <t>HATOZAKI SMALL BATCH JAPANESE WHK/BOX - OTH IMP WHSKY - 750 ML  ( AL - A009837 )</t>
  </si>
  <si>
    <t>HIGH NOON SS POOL 8P:KW/GV/PC/L 355ML - COCKTAILS - 375 ML  ( AL - J007810 )</t>
  </si>
  <si>
    <t>HIGH NOON SUN SIPS BLACK CHRRY 4P 355ML - COCKTAILS - 375 ML  ( AL - J007253 )</t>
  </si>
  <si>
    <t>HIGH NOON SUN SIPS GRAPEFRUIT 4P 355ML - COCKTAILS - 375 ML  ( AL - J007254 )</t>
  </si>
  <si>
    <t>HIGH NOON SUN SIPS LEMON 4P 355ML - COCKTAILS - 375 ML  ( AL - J007808 )</t>
  </si>
  <si>
    <t>HIGH NOON SUN SIPS LIME 4P 355ML - COCKTAILS - 375 ML  ( AL - J009878 )</t>
  </si>
  <si>
    <t>HIGH NOON SUN SIPS MANGO 4P 355ML - COCKTAILS - 375 ML  ( AL - J007620 )</t>
  </si>
  <si>
    <t>HIGH NOON SUN SIPS PEACH 4P 355ML - COCKTAILS - 375 ML  ( AL - J007441 )</t>
  </si>
  <si>
    <t>HIGH NOON SUN SIPS PINEAPPLE 4P 355ML - COCKTAILS - 375 ML  ( AL - J007255 )</t>
  </si>
  <si>
    <t>HIGH NOON SUN SIPS WATERMELON 4P 355ML - COCKTAILS - 375 ML  ( AL - J007256 )</t>
  </si>
  <si>
    <t>HIGH NOON SUN SIPS/8P:PN/W/MG/PF 355ML - COCKTAILS - 375 ML  ( AL - J007564 )</t>
  </si>
  <si>
    <t>JACK DANIEL'S TENN APPLE FIZZ 4P 355ML - COCKTAILS - 375 ML  ( AL - J007743 )</t>
  </si>
  <si>
    <t>JACK DANIEL'S TENN HONEY&amp;LMND 4P 355ML - COCKTAILS - 375 ML  ( AL - J007741 )</t>
  </si>
  <si>
    <t>JACK DANIELS &amp; COLA 4P 355ML - COCKTAILS - 375 ML  ( AL - J007742 )</t>
  </si>
  <si>
    <t>JIM BEAM/TAILGATE BCKT:4E AP/HN/RD/PC/VN - DOM WHSKY-BLND - 50 ML  ( AL - D007495 )</t>
  </si>
  <si>
    <t>AL-D007495</t>
  </si>
  <si>
    <t>JOIA SPIRIT SPRKLG GREYHOUND 4P 355ML - COCKTAILS - 375 ML  ( AL - J007167 )</t>
  </si>
  <si>
    <t>JOIA SPIRIT SPRKLG MARGARITA 4P 355ML - COCKTAILS - 375 ML  ( AL - J007257 )</t>
  </si>
  <si>
    <t>JOIA SPIRIT SPRKLG MOSCOW MULE 4P 355ML - COCKTAILS - 375 ML  ( AL - J007258 )</t>
  </si>
  <si>
    <t>JOSE CUERVO PALOMAS SPRKLNG PALOMA 4P - COCKTAILS - 200 ML  ( AL - C001503 )</t>
  </si>
  <si>
    <t>JOSE CUERVO PLAYAMAR GRAPEFRT 4P 355ML - COCKTAILS - 375 ML  ( AL - J007527 )</t>
  </si>
  <si>
    <t>JOSE CUERVO SPARKLING MARG 4P 355ML - COCKTAILS - 375 ML  ( AL - J001004 )</t>
  </si>
  <si>
    <t>JOSE CUERVO SPARKLING STWBRRY 4P 355ML - COCKTAILS - 375 ML  ( AL - J001204 )</t>
  </si>
  <si>
    <t>JOSE CUERVO SPARKLNG ROSE MRG 4P 200ML - COCKTAILS - 200 ML  ( AL - C007260 )</t>
  </si>
  <si>
    <t>JURA SEVEN WOOD SINGLE MALT SCOTCH WHSKY - SCOTCH-SNGL MALT - 750 ML  ( AL - A009426 )</t>
  </si>
  <si>
    <t>AL-A009426</t>
  </si>
  <si>
    <t>KAHLUA ESPRESSO STYLE MARTINI 4P - COCKTAILS - 200 ML  ( AL - C007165 )</t>
  </si>
  <si>
    <t>MALIBU FIZZY MANGO 4P - COCKTAILS - 200 ML  ( AL - C001796 )</t>
  </si>
  <si>
    <t>MALIBU PINA COLADA RTD 4P 355ML - COCKTAILS - 375 ML  ( AL - J007665 )</t>
  </si>
  <si>
    <t>MALIBU PINEAPPLE BAY BREEZE 4P 355ML - COCKTAILS - 375 ML  ( AL - J007722 )</t>
  </si>
  <si>
    <t>MALIBU WATERMELON MOJITO RTD 4P 355ML - COCKTAILS - 375 ML  ( AL - J007723 )</t>
  </si>
  <si>
    <t>MARGARITAVILLE SILVER TEQUILA - TEQUILA-BLANCO - 1.0 LTR  ( AL - E004831 )</t>
  </si>
  <si>
    <t>MARGARITAVILLE SILVER TEQUILA - TEQUILA-BLANCO - 750 ML  ( AL - A001140 )</t>
  </si>
  <si>
    <t>OHEMGEE LEMON LIME COCKTAIL 4P - COCKTAILS - 375 ML  ( AL - J007524 )</t>
  </si>
  <si>
    <t>OHEMGEE PALOMA COCKTAIL 4P 355ML - COCKTAILS - 375 ML  ( AL - J007709 )</t>
  </si>
  <si>
    <t>AFTER DARK INDIAN WHISKY - OTH IMP WHSKY - 750 ML  ( AL - A010328 )</t>
  </si>
  <si>
    <t>BLACK DOG TRIPLE GOLD RESERVE BLENDED - SCOTCH-SNGL MALT - 750 ML  ( AL - A010339 )</t>
  </si>
  <si>
    <t>BOBBY'S SCHIEDAM GIN (HOLLAND) - GIN-FLVRD-IMP - 750 ML  ( AL - A005813 )</t>
  </si>
  <si>
    <t>BOLS TRIPLE SEC 30 PROOF - CRDL-LQR&amp;SPC-TRIPLE SEC - 750 ML  ( AL - A001173 )</t>
  </si>
  <si>
    <t>CODIGO 1530 MEZCAL ARTESANAL JOVEN - TEQUILA-BLANCO - 750 ML  ( AL - A008301 )</t>
  </si>
  <si>
    <t>JEFFERSONS OCEAN AGED VOYAGE 27 CASK STR - DOM WHSKY-STRT-BRBN/TN - 750 ML  ( AL - A010466 )</t>
  </si>
  <si>
    <t>MALFY ROSA PINK GRAPEFRUIT GIN (ITALY) - GIN-FLVRD-IMP - 750 ML  ( AL - A008270 )</t>
  </si>
  <si>
    <t>NONINO L'APERITIVO BOTANICAL LIQUEUR - CRDL-LQR&amp;SPC-OTH - 750 ML  ( AL - A008265 )</t>
  </si>
  <si>
    <t>OLD ELK STRAIGHT RYE SINGLE BARREL CASK - DOM WHSKY-STRT-RYE - 750 ML  ( AL - A010453 )</t>
  </si>
  <si>
    <t>REDBREAST 12Y CASK STRENGTH IRISH WHISKY - IRISH - 750 ML  ( AL - A005354 )</t>
  </si>
  <si>
    <t>STARLIGHT SMALL BATCH VDN FIN CASK STR - DOM WHSKY-STRT-OTH - 750 ML  ( AL - A030125 )</t>
  </si>
  <si>
    <t>A007954</t>
  </si>
  <si>
    <t>A007955</t>
  </si>
  <si>
    <t>A007992</t>
  </si>
  <si>
    <t>A007994</t>
  </si>
  <si>
    <t>A010495</t>
  </si>
  <si>
    <t>A030248</t>
  </si>
  <si>
    <t>F000126</t>
  </si>
  <si>
    <t>F001584</t>
  </si>
  <si>
    <t>F001638</t>
  </si>
  <si>
    <t>F007201</t>
  </si>
  <si>
    <t xml:space="preserve">OLE SMOKY DIST  </t>
  </si>
  <si>
    <t xml:space="preserve">BROWN FORMAN  </t>
  </si>
  <si>
    <t xml:space="preserve">MHW LIMITED  </t>
  </si>
  <si>
    <t xml:space="preserve">375 PRK AV SPTS  </t>
  </si>
  <si>
    <t xml:space="preserve">PARK STREET IMP  </t>
  </si>
  <si>
    <t xml:space="preserve">JOHN EMRLD DIST  </t>
  </si>
  <si>
    <t xml:space="preserve">SOVEREIGN BRNDS  </t>
  </si>
  <si>
    <t xml:space="preserve">MAISON FERRAND  </t>
  </si>
  <si>
    <t xml:space="preserve">KY BOURBON DIST  </t>
  </si>
  <si>
    <t xml:space="preserve">AMER SPIRIT EXC  </t>
  </si>
  <si>
    <t xml:space="preserve">MURDER CREEK  </t>
  </si>
  <si>
    <t xml:space="preserve">DREAD RIVER DST  </t>
  </si>
  <si>
    <t xml:space="preserve">SPEAKEASY SPRTS  </t>
  </si>
  <si>
    <t xml:space="preserve">BENCHMARK BEV  </t>
  </si>
  <si>
    <t>A007934</t>
  </si>
  <si>
    <t>A010548</t>
  </si>
  <si>
    <t>A010564</t>
  </si>
  <si>
    <t>A030166</t>
  </si>
  <si>
    <t>J007935</t>
  </si>
  <si>
    <t>J007943</t>
  </si>
  <si>
    <t>L009321</t>
  </si>
  <si>
    <t>1800 COCONUT FLAVORED TEQUILA (INFUSED) - TEQUILA-FLAVORED - 1.75 LTR  ( AL - F000719 )</t>
  </si>
  <si>
    <t>AL-F000719</t>
  </si>
  <si>
    <t>AL-A010328</t>
  </si>
  <si>
    <t>BAILEYS VANILLA MINT SHAKE LIMITED EDT - CRDL-CRM LQR - 750 ML  ( AL - A007955 )</t>
  </si>
  <si>
    <t>AL-A007955</t>
  </si>
  <si>
    <t>BERNHEIM ORIGINAL KSW WHEAT BARREL PROOF - DOM WHSKY-STRT-OTH - 750 ML  ( AL - A010564 )</t>
  </si>
  <si>
    <t>AL-A010564</t>
  </si>
  <si>
    <t>AL-A010339</t>
  </si>
  <si>
    <t>AL-A005813</t>
  </si>
  <si>
    <t>AL-A001173</t>
  </si>
  <si>
    <t>BOODLES 904 PRF GIN - GIN-CLASSIC-IMP - 50 ML  ( AL - D004074 )</t>
  </si>
  <si>
    <t>BOODLES 904 PRF GIN - GIN-CLASSIC-IMP - 750 ML  ( AL - A004074 )</t>
  </si>
  <si>
    <t>BUCHANAN'S PINEAPPLE FLAVORED WHISKEY - SCOTCH-BLND-FRGN BTLD - 750 ML  ( AL - A007947 )</t>
  </si>
  <si>
    <t>AL-A007947</t>
  </si>
  <si>
    <t>CHATTANOOGA SILVER OAK CAB SAUV FIN WHSK - DOM WHSKY-STRT-OTH - 750 ML  ( AL - A007954 )</t>
  </si>
  <si>
    <t>AL-A007954</t>
  </si>
  <si>
    <t>CLYDE MAYS SINGLE BARREL 5Y STRAIGHT BBN - DOM WHSKY-STRT-BRBN/TN - 750 ML  ( AL - A010161 )</t>
  </si>
  <si>
    <t>AL-A008301</t>
  </si>
  <si>
    <t>DAVIDSON RESERVE SINGLE BARREL BOURBON - DOM WHSKY-STRT-BRBN/TN - 750 ML  ( AL - A010449 )</t>
  </si>
  <si>
    <t>AL-A010449</t>
  </si>
  <si>
    <t>DAVIDSON RESERVE SOUR MASH TENN WHISKEY - DOM WHSKY-STRT-BRBN/TN - 750 ML  ( AL - A010450 )</t>
  </si>
  <si>
    <t>AL-A010450</t>
  </si>
  <si>
    <t>DELEON REPOSADO TEQUILA - TEQUILA-REPOSADO - 750 ML  ( AL - A007944 )</t>
  </si>
  <si>
    <t>AL-A007944</t>
  </si>
  <si>
    <t>DEVILS RIVER DISTILLER'S SELECT BOURBON - DOM WHSKY-STRT-BRBN/TN - 750 ML  ( AL - A010494 )</t>
  </si>
  <si>
    <t>AL-A010494</t>
  </si>
  <si>
    <t>DEVILS RIVER SINGLE BARREL STRAIGHT BBN - DOM WHSKY-STRT-BRBN/TN - 750 ML  ( AL - A010493 )</t>
  </si>
  <si>
    <t>AL-A010493</t>
  </si>
  <si>
    <t>ESPOLON REPOSADO GOLD TEQUILA - TEQUILA-REPOSADO - 1.75 LTR  ( AL - F001584 )</t>
  </si>
  <si>
    <t>AL-F001584</t>
  </si>
  <si>
    <t>GARRISON BROTHER GUADALUPE TEXAS SBW DSS - DOM WHSKY-STRT-BRBN/TN - 750 ML  ( AL - A010570 )</t>
  </si>
  <si>
    <t>AL-A010570</t>
  </si>
  <si>
    <t>GEORGE KEEL JMC COFFEE MOONSHINE - DOM WHSKY-BLND - 750 ML  ( AL - A030050 )</t>
  </si>
  <si>
    <t>AL-A030050</t>
  </si>
  <si>
    <t>GRAN CORAMINO ANEJO TEQUILA - TEQUILA-ANEJO - 750 ML  ( AL - A007949 )</t>
  </si>
  <si>
    <t>AL-A007949</t>
  </si>
  <si>
    <t>HANGAR 1 VODKA - VODKA-CLASSIC-DOM - 1.75 LTR  ( AL - F004289 )</t>
  </si>
  <si>
    <t>HANGAR 1 VODKA - VODKA-CLASSIC-DOM - 750 ML  ( AL - A008025 )</t>
  </si>
  <si>
    <t>AL-A010466</t>
  </si>
  <si>
    <t>JOSE CUERVO LIME MARGARITA 4P - COCKTAILS - 200 ML  ( AL - C001302 )</t>
  </si>
  <si>
    <t>JOURNEYMAN LAST FEATHER RYE CASK STRNGTH - DOM WHSKY-STRT-RYE - 750 ML  ( AL - A010496 )</t>
  </si>
  <si>
    <t>AL-A010496</t>
  </si>
  <si>
    <t>KRAKEN BLACK SPICED RUM PET - RUM-FLVRD - 50 ML  ( AL - D000246 )</t>
  </si>
  <si>
    <t>LUNAZUL REPOSADO TEQUILA - TEQUILA-REPOSADO - 1.75 LTR  ( AL - F000126 )</t>
  </si>
  <si>
    <t>AL-F000126</t>
  </si>
  <si>
    <t>AL-A008270</t>
  </si>
  <si>
    <t>MILAGRO SILVER - TEQUILA-BLANCO - 1.75 LTR  ( AL - F001638 )</t>
  </si>
  <si>
    <t>AL-F001638</t>
  </si>
  <si>
    <t>MURDER CREEK BANANA PUDDING MOONSHINE - DOM WHSKY-BLND - 750 ML  ( AL - A009834 )</t>
  </si>
  <si>
    <t>AL-A008265</t>
  </si>
  <si>
    <t>AL-A010453</t>
  </si>
  <si>
    <t>OLD FITZGERALD BIB 17YR DECANTER SERIES - DOM WHSKY-STRT-BRBN/TN - 750 ML  ( AL - A009600 )</t>
  </si>
  <si>
    <t>OLD FITZGERALD BIB 19Y FALL22 DECANTER S - DOM WHSKY-STRT-BRBN/TN - 750 ML  ( AL - A010551 )</t>
  </si>
  <si>
    <t>ON THE ROCKS EFFEN COSMOPOLITAN - COCKTAILS - 750 ML  ( AL - A007746 )</t>
  </si>
  <si>
    <t>AL-A007746</t>
  </si>
  <si>
    <t>ON THE ROCKS HORNITOS MARGARITA - COCKTAILS - 750 ML  ( AL - A007749 )</t>
  </si>
  <si>
    <t>AL-A007749</t>
  </si>
  <si>
    <t>ON THE ROCKS KNOB CREEK OLD FASHIONED - COCKTAILS - 750 ML  ( AL - A008950 )</t>
  </si>
  <si>
    <t>AL-A008950</t>
  </si>
  <si>
    <t>PLATINUM 7X VODKA (WAS TAAKA PLATINUM) - VODKA-CLASSIC-DOM - 100 ML  ( AL - G001467 )</t>
  </si>
  <si>
    <t>AL-G001467</t>
  </si>
  <si>
    <t>PROPER NO.12 TWELVE IRISH APPLE WHISKEY - IRISH - 750 ML  ( AL - A007948 )</t>
  </si>
  <si>
    <t>AL-A007948</t>
  </si>
  <si>
    <t>REBEL 100 - DOM WHSKY-STRT-BRBN/TN - 1.75 LTR  ( AL - F007201 )</t>
  </si>
  <si>
    <t>AL-F007201</t>
  </si>
  <si>
    <t>AL-A005354</t>
  </si>
  <si>
    <t>RITTENHOUSE - DOM WHSKY-STRT-RYE - 750 ML  ( AL - A010465 )</t>
  </si>
  <si>
    <t>AL-A010465</t>
  </si>
  <si>
    <t>RON MATUSALEM CLASICO DOMINICAN REPUBLIC - RUM-GOLD - 750 ML  ( AL - A004936 )</t>
  </si>
  <si>
    <t>AL-A030125</t>
  </si>
  <si>
    <t>TEMPLETON SINGLE BARREL 10YR WHISKEY - DOM WHSKY-STRT-RYE - 750 ML  ( AL - A010197 )</t>
  </si>
  <si>
    <t>THREE OLIVES BERRY FLV VODKA - VODKA-FLVRD-IMP - 750 ML  ( AL - A008037 )</t>
  </si>
  <si>
    <t>THREE OLIVES CHERRY FLV VODKA - VODKA-FLVRD-IMP - 750 ML  ( AL - A001476 )</t>
  </si>
  <si>
    <t>THREE OLIVES CITRUS FLV VODKA - VODKA-FLVRD-IMP - 1.0 LTR  ( AL - E004191 )</t>
  </si>
  <si>
    <t>THREE OLIVES GRAPE FLV VODKA - VODKA-FLVRD-IMP - 750 ML  ( AL - A008478 )</t>
  </si>
  <si>
    <t>THREE OLIVES MANGO FLV VODKA - VODKA-FLVRD-IMP - 1.0 LTR  ( AL - E004613 )</t>
  </si>
  <si>
    <t>THREE OLIVES ORANGE FLV VODKA - VODKA-FLVRD-IMP - 1.0 LTR  ( AL - E004187 )</t>
  </si>
  <si>
    <t>THREE OLIVES VANILLA FLV VODKA - VODKA-FLVRD-IMP - 750 ML  ( AL - A004702 )</t>
  </si>
  <si>
    <t>THREE OLIVES VODKA - VODKA-CLASSIC-IMP - 1.0 LTR  ( AL - E005685 )</t>
  </si>
  <si>
    <t>THREE OLIVES VODKA - VODKA-CLASSIC-IMP - 1.75 LTR  ( AL - F001470 )</t>
  </si>
  <si>
    <t>THREE OLIVES VODKA - VODKA-CLASSIC-IMP - 50 ML  ( AL - D005685 )</t>
  </si>
  <si>
    <t>THREE OLIVES VODKA - VODKA-CLASSIC-IMP - 750 ML  ( AL - A001470 )</t>
  </si>
  <si>
    <t>TROMBA REPOSADO SNG CSK SELECT OVERPROOF - TEQUILA-REPOSADO - 750 ML  ( AL - A010495 )</t>
  </si>
  <si>
    <t>AL-A010495</t>
  </si>
  <si>
    <t>WISERS DELUXE - CAN-FRGN BLND-FRGN BTLD - 1.75 LTR  ( AL - F004562 )</t>
  </si>
  <si>
    <t>AL-F004562</t>
  </si>
  <si>
    <t>WOLF MOON STRAIGHT BOURBON WHISKEY - DOM WHSKY-STRT-BRBN/TN - 750 ML  ( AL - A007391 )</t>
  </si>
  <si>
    <t>ZAYA COCOBANA RUM - RUM-AGED/DARK - 750 ML  ( AL - A007711 )</t>
  </si>
  <si>
    <t>ZAYA GRAN RESERVA RUM - RUM-GOLD - 750 ML  ( AL - A000380 )</t>
  </si>
  <si>
    <t>A010570</t>
  </si>
  <si>
    <t>A007746</t>
  </si>
  <si>
    <t>A007749</t>
  </si>
  <si>
    <t>A008950</t>
  </si>
  <si>
    <t>D007951</t>
  </si>
  <si>
    <t>A010571</t>
  </si>
  <si>
    <t>A010569</t>
  </si>
  <si>
    <t>J007975</t>
  </si>
  <si>
    <t>A010576</t>
  </si>
  <si>
    <t>A070017</t>
  </si>
  <si>
    <t>A010566</t>
  </si>
  <si>
    <t>A010574</t>
  </si>
  <si>
    <t>D007967</t>
  </si>
  <si>
    <t>A007967</t>
  </si>
  <si>
    <t>A030245</t>
  </si>
  <si>
    <t>A007952</t>
  </si>
  <si>
    <t>A007953</t>
  </si>
  <si>
    <t>A030242</t>
  </si>
  <si>
    <t>A007950</t>
  </si>
  <si>
    <t>F000300</t>
  </si>
  <si>
    <t>A007962</t>
  </si>
  <si>
    <t>A007956</t>
  </si>
  <si>
    <t>A007957</t>
  </si>
  <si>
    <t>A007958</t>
  </si>
  <si>
    <t>A007959</t>
  </si>
  <si>
    <t>A007960</t>
  </si>
  <si>
    <t>A007961</t>
  </si>
  <si>
    <t>A007963</t>
  </si>
  <si>
    <t>A007964</t>
  </si>
  <si>
    <t>A007965</t>
  </si>
  <si>
    <t>A007984</t>
  </si>
  <si>
    <t>A007985</t>
  </si>
  <si>
    <t>A007986</t>
  </si>
  <si>
    <t>A007987</t>
  </si>
  <si>
    <t>A007988</t>
  </si>
  <si>
    <t>A007989</t>
  </si>
  <si>
    <t>A007990</t>
  </si>
  <si>
    <t>A007993</t>
  </si>
  <si>
    <t>A007995</t>
  </si>
  <si>
    <t>A007996</t>
  </si>
  <si>
    <t>A007997</t>
  </si>
  <si>
    <t>A007998</t>
  </si>
  <si>
    <t>A010577</t>
  </si>
  <si>
    <t>A010578</t>
  </si>
  <si>
    <t>A010594</t>
  </si>
  <si>
    <t>A030254</t>
  </si>
  <si>
    <t>A030271</t>
  </si>
  <si>
    <t>A070000</t>
  </si>
  <si>
    <t>A070002</t>
  </si>
  <si>
    <t>A070003</t>
  </si>
  <si>
    <t>A070004</t>
  </si>
  <si>
    <t>A070005</t>
  </si>
  <si>
    <t>A070006</t>
  </si>
  <si>
    <t>A070007</t>
  </si>
  <si>
    <t>A070008</t>
  </si>
  <si>
    <t>A070009</t>
  </si>
  <si>
    <t>A070010</t>
  </si>
  <si>
    <t>A070011</t>
  </si>
  <si>
    <t>A070012</t>
  </si>
  <si>
    <t>A070013</t>
  </si>
  <si>
    <t>A070014</t>
  </si>
  <si>
    <t>A070015</t>
  </si>
  <si>
    <t>A070016</t>
  </si>
  <si>
    <t>A070018</t>
  </si>
  <si>
    <t>A070019</t>
  </si>
  <si>
    <t>A070020</t>
  </si>
  <si>
    <t>A070021</t>
  </si>
  <si>
    <t>A070022</t>
  </si>
  <si>
    <t>A070024</t>
  </si>
  <si>
    <t>A070026</t>
  </si>
  <si>
    <t>A070028</t>
  </si>
  <si>
    <t>A070029</t>
  </si>
  <si>
    <t>A070030</t>
  </si>
  <si>
    <t>A070031</t>
  </si>
  <si>
    <t>A070032</t>
  </si>
  <si>
    <t>A070033</t>
  </si>
  <si>
    <t>B007115</t>
  </si>
  <si>
    <t>B070023</t>
  </si>
  <si>
    <t>B070025</t>
  </si>
  <si>
    <t>D007961</t>
  </si>
  <si>
    <t>D007964</t>
  </si>
  <si>
    <t>D007966</t>
  </si>
  <si>
    <t>D007988</t>
  </si>
  <si>
    <t>D007989</t>
  </si>
  <si>
    <t>D009834</t>
  </si>
  <si>
    <t>D010171</t>
  </si>
  <si>
    <t>D030251</t>
  </si>
  <si>
    <t>D030252</t>
  </si>
  <si>
    <t>D070003</t>
  </si>
  <si>
    <t>D070007</t>
  </si>
  <si>
    <t>D070015</t>
  </si>
  <si>
    <t>D070016</t>
  </si>
  <si>
    <t>D070022</t>
  </si>
  <si>
    <t>E008306</t>
  </si>
  <si>
    <t>F007970</t>
  </si>
  <si>
    <t>F007971</t>
  </si>
  <si>
    <t>F070001</t>
  </si>
  <si>
    <t>J007972</t>
  </si>
  <si>
    <t>J007973</t>
  </si>
  <si>
    <t>J007974</t>
  </si>
  <si>
    <t>J007976</t>
  </si>
  <si>
    <t>J007977</t>
  </si>
  <si>
    <t>J007978</t>
  </si>
  <si>
    <t>J007979</t>
  </si>
  <si>
    <t>J007980</t>
  </si>
  <si>
    <t>J007981</t>
  </si>
  <si>
    <t>J007982</t>
  </si>
  <si>
    <t>J007983</t>
  </si>
  <si>
    <t>A010585</t>
  </si>
  <si>
    <t>A008305</t>
  </si>
  <si>
    <t>A010590</t>
  </si>
  <si>
    <t>L010592</t>
  </si>
  <si>
    <t>L010596</t>
  </si>
  <si>
    <t>99 PINK LEMONADE LIQUEUR - CRDL-SNPS-OTH - 50 ML  ( AL - D007966 )</t>
  </si>
  <si>
    <t>AL-D007966</t>
  </si>
  <si>
    <t>ABSOLUT WILD BERRI FLAVORED VODKA - VODKA-FLVRD-IMP - 50 ML  ( AL - D070003 )</t>
  </si>
  <si>
    <t>AL-D070003</t>
  </si>
  <si>
    <t>ART OF ALCHEMY BLENDED STRAIGHT WHISKIES - DOM WHSKY-BLND - 750 ML  ( AL - A070018 )</t>
  </si>
  <si>
    <t>AL-A070018</t>
  </si>
  <si>
    <t>BACARDI MANGO CHILE FLAVORED RUM - RUM-FLVRD - 50 ML  ( AL - D007988 )</t>
  </si>
  <si>
    <t>AL-D007988</t>
  </si>
  <si>
    <t>BACARDI MANGO CHILE FLAVORED RUM - RUM-FLVRD - 750 ML  ( AL - A007988 )</t>
  </si>
  <si>
    <t>AL-A007988</t>
  </si>
  <si>
    <t>CALUMET FARM SMALL BATCH STRAIGHT BBN - DOM WHSKY-STRT-BRBN/TN - 750 ML  ( AL - A007821 )</t>
  </si>
  <si>
    <t>CITRUS DISTILLERS NASCAR BOURBON WHISKEY - DOM WHSKY-STRT-BRBN/TN - 750 ML  ( AL - A070028 )</t>
  </si>
  <si>
    <t>AL-A070028</t>
  </si>
  <si>
    <t>CORAZON EXPRESIONES EAGLE RARE ANEJO TEQ - TEQUILA-ANEJO - 750 ML  ( AL - A010487 )</t>
  </si>
  <si>
    <t>AL-A010487</t>
  </si>
  <si>
    <t>CROWN ROYAL PEACH FLAVORED WHISKEY - CAN-US BLND-US BTLD - 375 ML  ( AL - B007115 )</t>
  </si>
  <si>
    <t>AL-B007115</t>
  </si>
  <si>
    <t>FOUR ROSES KENTUCKY STRAIGHT BOURBON - DOM WHSKY-STRT-BRBN/TN - 1.0 LTR  ( AL - E008306 )</t>
  </si>
  <si>
    <t>AL-E008306</t>
  </si>
  <si>
    <t>GEORGE KEEL BANANA RUM - CRDL-LQR&amp;SPC-FRT - 750 ML  ( AL - A030254 )</t>
  </si>
  <si>
    <t>AL-A030254</t>
  </si>
  <si>
    <t>GREEN RIVER KENTUCKY SBW - DOM WHSKY-STRT-SM BTCH - 750 ML  ( AL - A070020 )</t>
  </si>
  <si>
    <t>AL-A070020</t>
  </si>
  <si>
    <t>GREEN RIVER KY ST WHEATED SOUR MASH BBN - DOM WHSKY-STRT-OTH - 750 ML  ( AL - A070019 )</t>
  </si>
  <si>
    <t>AL-A070019</t>
  </si>
  <si>
    <t>HENDRICK'S FLORA ADORA LIMIT RELEASE GIN - GIN-FLVRD-IMP - 750 ML  ( AL - A007934 )</t>
  </si>
  <si>
    <t>AL-A007934</t>
  </si>
  <si>
    <t>HIGHLAND PARK 21 YEAR OLD SCOTCH - SCOTCH-SNGL MALT - 750 ML  ( AL - A010483 )</t>
  </si>
  <si>
    <t>AL-A010483</t>
  </si>
  <si>
    <t>JOSE CUERVO AUTH MARG TROPICAL PARADISE - COCKTAILS - 1.75 LTR  ( AL - F007970 )</t>
  </si>
  <si>
    <t>AL-F007970</t>
  </si>
  <si>
    <t>KINKY PEACH MANGO LIQUEUR - CRDL-LQR&amp;SPC-FRT - 50 ML  ( AL - D007967 )</t>
  </si>
  <si>
    <t>AL-D007967</t>
  </si>
  <si>
    <t>OLE SMOKY TENNESSEE SALTY CARAMEL WHSKEY - DOM WHSKY-BLND - 750 ML  ( AL - A001781 )</t>
  </si>
  <si>
    <t>OLMECA ALTOS STRAWBERRY MARGARITA RTS - COCKTAILS - 750 ML  ( AL - A007984 )</t>
  </si>
  <si>
    <t>AL-A007984</t>
  </si>
  <si>
    <t>ON THE ROCKS MIDORI SOUR RTD COCKTAIL - COCKTAILS - 375 ML  ( AL - B070023 )</t>
  </si>
  <si>
    <t>AL-B070023</t>
  </si>
  <si>
    <t>PAUL MASSON GRANDE AMBER WATERMELON BRND - BRNDY/CGNC-DOM - 50 ML  ( AL - D007964 )</t>
  </si>
  <si>
    <t>AL-D007964</t>
  </si>
  <si>
    <t>PAUL MASSON GRANDE AMBER WATERMELON BRND - BRNDY/CGNC-DOM - 750 ML  ( AL - A007964 )</t>
  </si>
  <si>
    <t>AL-A007964</t>
  </si>
  <si>
    <t>PINHOOK FLAGSHIP SERIES SBW - DOM WHSKY-STRT-BRBN/TN - 750 ML  ( AL - A010384 )</t>
  </si>
  <si>
    <t>SAMBUCA MOLINARI EXTRA LICORICE - CRDL-LQR&amp;SPC-OTH - 750 ML  ( AL - A005970 )</t>
  </si>
  <si>
    <t>AL-A005970</t>
  </si>
  <si>
    <t>SOUTHERN COMFORT CHERRY - DOM WHSKY-BLND - 750 ML  ( AL - A000323 )</t>
  </si>
  <si>
    <t>AL-A000323</t>
  </si>
  <si>
    <t>TEQUILA SIETE LEGUAS REPOSADO - TEQUILA-REPOSADO - 750 ML  ( AL - A009400 )</t>
  </si>
  <si>
    <t>AL-A009400</t>
  </si>
  <si>
    <t>TWISTED TEA SWEET TEA WHISKEY - DOM WHSKY-BLND - 50 ML  ( AL - D007961 )</t>
  </si>
  <si>
    <t>AL-D007961</t>
  </si>
  <si>
    <t>TWISTED TEA SWEET TEA WHISKEY - DOM WHSKY-BLND - 750 ML  ( AL - A007961 )</t>
  </si>
  <si>
    <t>AL-A007961</t>
  </si>
  <si>
    <t>UNCLE NEAREST STRAIGHT RYE WHISKEY - DOM WHSKY-STRT-OTH - 750 ML  ( AL - A070021 )</t>
  </si>
  <si>
    <t>AL-A070021</t>
  </si>
  <si>
    <t>VIRGIN - DOM WHSKY-STRT-BRBN/TN - 1.75 LTR  ( AL - F000300 )</t>
  </si>
  <si>
    <t>AL-F000300</t>
  </si>
  <si>
    <t>8 PM GRAIN BLENDED WHISKEY - OTH IMP WHSKY - 50 ML  ( AL - D010327 )</t>
  </si>
  <si>
    <t>8 PM GRAIN BLENDED WHISKEY - OTH IMP WHSKY - 750 ML  ( AL - A010327 )</t>
  </si>
  <si>
    <t>360 VODKA - VODKA-CLASSIC-DOM - 1.0 LTR  ( AL - E004385 )</t>
  </si>
  <si>
    <t>ADMIRAL RODNEY HMS PRINCESSA ST LUCIA - RUM-AGED/DARK - 750 ML  ( AL - A009735 )</t>
  </si>
  <si>
    <t>AZTECA GOLD - TEQUILA-GOLD - 1.0 LTR  ( AL - E004690 )</t>
  </si>
  <si>
    <t>BOLS - BRNDY/CGNC-DOM - 1.0 LTR  ( AL - E004838 )</t>
  </si>
  <si>
    <t>BOLS POMEGRANATE LIQUEUR - CRDL-LQR&amp;SPC-OTH - 1.0 LTR  ( AL - E004561 )</t>
  </si>
  <si>
    <t>BOLS PUMPKIN SPICE LIQUEUR - CRDL-LQR&amp;SPC-OTH - 750 ML  ( AL - A005932 )</t>
  </si>
  <si>
    <t>BOUNTY PREMIUM DARK RUM SAINT LUCIA - RUM-AGED/DARK - 1.0 LTR  ( AL - E009452 )</t>
  </si>
  <si>
    <t>BURNETT'S CITRUS FLAVORED VODKA - VODKA-FLVRD-DOM - 1.75 LTR  ( AL - F004142 )</t>
  </si>
  <si>
    <t>BURNETT'S MANGO FLAVORED VODKA - VODKA-FLVRD-DOM - 750 ML  ( AL - A005019 )</t>
  </si>
  <si>
    <t>BURNETT'S POMEGRANATE FLAVORED VODKA - VODKA-FLVRD-DOM - 750 ML  ( AL - A005015 )</t>
  </si>
  <si>
    <t>BUSKER SINGLE GRAIN IRISH WHISKEY - IRISH - 750 ML  ( AL - A009891 )</t>
  </si>
  <si>
    <t>BUSKER SINGLE MALT IRISH WHISKEY - IRISH - 750 ML  ( AL - A009892 )</t>
  </si>
  <si>
    <t>CALICO JACK SPICED - RUM-FLVRD - 1.0 LTR  ( AL - E009654 )</t>
  </si>
  <si>
    <t>CALIROSA ANEJO TEQUILA - TEQUILA-ANEJO - 750 ML  ( AL - A008295 )</t>
  </si>
  <si>
    <t>CHINACO BLANCO SILVER/PLATA - TEQUILA-BLANCO - 1.0 LTR  ( AL - E004671 )</t>
  </si>
  <si>
    <t>CHRISTIAN DROUIN CALVADOS - BRNDY/CGNC-IMP - 750 ML  ( AL - A005546 )</t>
  </si>
  <si>
    <t>CONCIERE BRANDY - BRNDY/CGNC-DOM - 1.0 LTR  ( AL - E010319 )</t>
  </si>
  <si>
    <t>CONCIERE GOLD TEQUILA - TEQUILA-GOLD - 1.0 LTR  ( AL - E009801 )</t>
  </si>
  <si>
    <t>COPPA COCKTAILS STRAWBERRY DAIQUIRI RTS - COCKTAILS - 750 ML  ( AL - A007987 )</t>
  </si>
  <si>
    <t>CORAZON DE AGV REPOSADO BUFFALO WILD WNG - TEQUILA-REPOSADO - 750 ML  ( AL - A008280 )</t>
  </si>
  <si>
    <t>CROP HARVEST EARTH ORGANIC SPICED PUMPKN - VODKA-FLVRD-DOM - 750 ML  ( AL - A005232 )</t>
  </si>
  <si>
    <t>DISTILLER'S ART JURA 11YR SINGLE MALT - SCOTCH-SNGL MALT - 750 ML  ( AL - A010271 )</t>
  </si>
  <si>
    <t>DON JULIO REPOSADO PRIVATE CASK TEQUILA - TEQUILA-REPOSADO - 750 ML  ( AL - A010443 )</t>
  </si>
  <si>
    <t>DULCE VIDA ORGANIC ANEJO TEQUILA - TEQUILA-ANEJO - 750 ML  ( AL - A005962 )</t>
  </si>
  <si>
    <t>DULCE VIDA ORGANIC REPOSADO TEQUILA - TEQUILA-REPOSADO - 750 ML  ( AL - A005961 )</t>
  </si>
  <si>
    <t>EL VIAJE RAICILLA SIERRA MADRE OCCIDENTL - CRDL-LQR&amp;SPC-OTH - 750 ML  ( AL - A030149 )</t>
  </si>
  <si>
    <t>FERNET-BRANCA - CRDL-LQR&amp;SPC-OTH - 375 ML  ( AL - B004469 )</t>
  </si>
  <si>
    <t>GEORGE KEEL KAY'S VANILLA FLV RUM - RUM-FLVRD - 750 ML  ( AL - A030047 )</t>
  </si>
  <si>
    <t>GORDON'S VODKA (DSS) - VODKA-CLASSIC-DOM - 1.0 LTR  ( AL - E004601 )</t>
  </si>
  <si>
    <t>GREY GOOSE W/2 ROCK GLASSES - VODKA-CLASSIC-IMP - 1.75 LTR  ( AL - F008837 )</t>
  </si>
  <si>
    <t>HOOTERS GOLD TEQUILA - TEQUILA-REPOSADO - 1.0 LTR  ( AL - E009810 )</t>
  </si>
  <si>
    <t>HOOTERS HEAT CINNAMON FLAVORED WHISKEY - DOM WHSKY-BLND - 1.0 LTR  ( AL - E009811 )</t>
  </si>
  <si>
    <t>HOOTERS VODKA - VODKA-CLASSIC-DOM - 1.0 LTR  ( AL - E009809 )</t>
  </si>
  <si>
    <t>JACK DANIELS &amp; COCA COLA 4P 355ML - COCKTAILS - 375 ML  ( AL - J007943 )</t>
  </si>
  <si>
    <t>JED PURVEYORS DOUBLE WOOD RYE BRL STRGTH - DOM WHSKY-STRT-RYE - 750 ML  ( AL - A030032 )</t>
  </si>
  <si>
    <t>JIM BEAM KENTUCKY FIRE - DOM WHSKY-BLND - 1.0 LTR  ( AL - E005867 )</t>
  </si>
  <si>
    <t>LEIPER'S FORK DIST BIB TENNESSEE WHISKEY - DOM WHSKY-STRT-BRBN/TN - 750 ML  ( AL - A010585 )</t>
  </si>
  <si>
    <t>MAKER'S MARK TRI-PK:PRV SEL/CSK S/46 CSK - DOM WHSKY-STRT-BRBN/TN - 375 ML  ( AL - B007467 )</t>
  </si>
  <si>
    <t>MARGARITAVILLE PREMIUM SILVER RUM - RUM-LIGHT - 1.75 LTR  ( AL - F004901 )</t>
  </si>
  <si>
    <t>MCCORMICK - DOM WHSKY-BLND - 1.0 LTR  ( AL - E004201 )</t>
  </si>
  <si>
    <t>MILITARY SPECIAL LIGHT - RUM-LIGHT - 1.75 LTR  ( AL - F004803 )</t>
  </si>
  <si>
    <t>MORTLACH 25YO GEORGE COWIE &amp; SON SCOTCH - SCOTCH-SNGL MALT - 750 ML  ( AL - A009010 )</t>
  </si>
  <si>
    <t>MR BOSTON SLOE GIN - COCKTAILS - 1.0 LTR  ( AL - E004890 )</t>
  </si>
  <si>
    <t>MURDER CREEK BANANA PUDDING MOONSHINE - DOM WHSKY-BLND - 50 ML  ( AL - D009834 )</t>
  </si>
  <si>
    <t>MURDER CREEK COTTON CANDY MOONSHINE - CRDL-LQR&amp;SPC-OTH - 50 ML  ( AL - D070022 )</t>
  </si>
  <si>
    <t>MURDER CREEK DISTILLERY MOONSHINE - DOM WHSKY-STRT-OTH - 50 ML  ( AL - D030251 )</t>
  </si>
  <si>
    <t>MURDER CREEK DIXIE CHOCOLATE LIQUEUR - CRDL-LQR&amp;SPC-OTH - 50 ML  ( AL - D030252 )</t>
  </si>
  <si>
    <t>MURDER CREEK ORANGE DREAMCICLE MOONSHINE - CRDL-LQR&amp;SPC-OTH - 50 ML  ( AL - D010171 )</t>
  </si>
  <si>
    <t>MURDER CREEK SOUTHERN CHERRY BOMBS MNSHN - CRDL-LQR&amp;SPC-FRT - 750 ML  ( AL - A030248 )</t>
  </si>
  <si>
    <t>NOYAU DE POISSY LIQUEUR - CRDL-LQR&amp;SPC-OTH - 750 ML  ( AL - A030242 )</t>
  </si>
  <si>
    <t>OLD BARDSTOWN BLACK LABEL 90P KSB - DOM WHSKY-STRT-BRBN/TN - 750 ML  ( AL - A009412 )</t>
  </si>
  <si>
    <t>OLD FORESTER/4-PACK:1870/1897/1910/1920 - DOM WHSKY-STRT-BRBN/TN - 375 ML  ( AL - B007905 )</t>
  </si>
  <si>
    <t>PICKERS VODKA - VODKA-CLASSIC-DOM - 1.0 LTR  ( AL - E009232 )</t>
  </si>
  <si>
    <t>PLANTATION JAMAICA RUM 2002 - RUM-AGED/DARK - 750 ML  ( AL - A009160 )</t>
  </si>
  <si>
    <t>PLANTATION PINEAPPLE STIGGIN SMOKY FORMU - RUM-FLVRD - 750 ML  ( AL - A030138 )</t>
  </si>
  <si>
    <t>POTTER'S MELON LIQUEUR - CRDL-LQR&amp;SPC-FRT - 1.0 LTR  ( AL - E004094 )</t>
  </si>
  <si>
    <t>PRAIRIE ORGANIC GIN - GIN-CLASSIC-DOM - 750 ML  ( AL - A005791 )</t>
  </si>
  <si>
    <t>RAMPUR DOUBLE CASK SINGLE MALT INDIAN - OTH IMP WHSKY - 750 ML  ( AL - A010330 )</t>
  </si>
  <si>
    <t>SAUZA BLUE REPOSADO TEQUILA - TEQUILA-REPOSADO - 750 ML  ( AL - A000510 )</t>
  </si>
  <si>
    <t>SMIRNOFF BLUE RASPBERRY LEMONADE FLV DSS - VODKA-FLVRD-DOM - 750 ML  ( AL - A070007 )</t>
  </si>
  <si>
    <t>SOLAN NUMBER 1 BLACK WHISKY INDIA - OTH IMP WHSKY - 750 ML  ( AL - A010338 )</t>
  </si>
  <si>
    <t>STIRRINGS GINGER LIQUEUR - CRDL-LQR&amp;SPC-FRT - 750 ML  ( AL - A004874 )</t>
  </si>
  <si>
    <t>SWEET HOME STARTER:2CMPFR/2WHK/1VDK/1LMN - DOM WHSKY-BLND - 750 ML  ( AL - A030146 )</t>
  </si>
  <si>
    <t>TALISKER SINGLE MALT 30 YEAR - SCOTCH-SNGL MALT - 750 ML  ( AL - A004814 )</t>
  </si>
  <si>
    <t>TANQUERAY BLOOMSBURY GIN - GIN-CLASSIC-IMP - 1.0 LTR  ( AL - E005161 )</t>
  </si>
  <si>
    <t>TEQUILA SIETE LEGUAS ANEJO - TEQUILA-ANEJO - 750 ML  ( AL - A009401 )</t>
  </si>
  <si>
    <t>THREE OLIVE PURPLE GRAPE FLAVORED VODKA - VODKA-FLVRD-IMP - 1.0 LTR  ( AL - E005805 )</t>
  </si>
  <si>
    <t>THREE OLIVES BERRY FLV VODKA - VODKA-FLVRD-IMP - 1.0 LTR  ( AL - E004678 )</t>
  </si>
  <si>
    <t>THREE OLIVES RASPBERRY FLV VODKA - VODKA-FLVRD-IMP - 1.0 LTR  ( AL - E004710 )</t>
  </si>
  <si>
    <t>THREE OLIVES VANILLA FLV VODKA - VODKA-FLVRD-IMP - 1.0 LTR  ( AL - E004702 )</t>
  </si>
  <si>
    <t>WESTERN SON VODKA/2B-COMBO CASE:ORG/BLBY - VODKA-FLVRD-DOM - 750 ML  ( AL - A009721 )</t>
  </si>
  <si>
    <t>WINDMILL VODKA 80 PROOF - VODKA-CLASSIC-DOM - 750 ML  ( AL - A004611 )</t>
  </si>
  <si>
    <t>WOLFSCHMIDT - VODKA-CLASSIC-DOM - 1.0 LTR  ( AL - E004852 )</t>
  </si>
  <si>
    <t>1800 ULTIMATE PASSIONFRUIT MARGARITA RTD - COCKTAILS - 1.75 LTR  ( AL - F070001 )</t>
  </si>
  <si>
    <t>AL-F070001</t>
  </si>
  <si>
    <t>AL-J007972</t>
  </si>
  <si>
    <t>ABSOLUT WILD BERRI FLAVORED VODKA - VODKA-FLVRD-IMP - 750 ML  ( AL - A070003 )</t>
  </si>
  <si>
    <t>AL-A070003</t>
  </si>
  <si>
    <t>ADICTIVO PLATA TEQUILA - TEQUILA-BLANCO - 750 ML  ( AL - A007992 )</t>
  </si>
  <si>
    <t>AL-A007992</t>
  </si>
  <si>
    <t>ARDBEG HEAVY VAPOURS COMMITTEE RELEASE - SCOTCH-SNGL MALT - 750 ML  ( AL - A010590 )</t>
  </si>
  <si>
    <t>AL-A010590</t>
  </si>
  <si>
    <t>AU BLACK GRAPE VODKA (ENGLAND) - VODKA-FLVRD-IMP - 750 ML  ( AL - A070004 )</t>
  </si>
  <si>
    <t>AL-A070004</t>
  </si>
  <si>
    <t>AU BLUE RASPBERRY VODKA (ENGLAND) - VODKA-FLVRD-IMP - 750 ML  ( AL - A070005 )</t>
  </si>
  <si>
    <t>AL-A070005</t>
  </si>
  <si>
    <t>BUTTERFLY CANNON BLUE - TEQUILA-FLAVORED - 750 ML  ( AL - A070002 )</t>
  </si>
  <si>
    <t>AL-A070002</t>
  </si>
  <si>
    <t>CHRISTIAN BRANDY VS - BRNDY/CGNC-DOM - 100 ML  ( AL - G004422 )</t>
  </si>
  <si>
    <t>AL-G004422</t>
  </si>
  <si>
    <t>CIROC HONEY MELON FLAVORED VDK SPECIALTY - VODKA-FLVRD-IMP - 750 ML  ( AL - A070032 )</t>
  </si>
  <si>
    <t>AL-A070032</t>
  </si>
  <si>
    <t>CIROC SUMMER CITRUS FL VODKA SPECIALTY - VODKA-FLVRD-IMP - 750 ML  ( AL - A007603 )</t>
  </si>
  <si>
    <t>CODIGO 1530 REPOSADO TEQUILA - TEQUILA-REPOSADO - 750 ML  ( AL - A007993 )</t>
  </si>
  <si>
    <t>AL-A007993</t>
  </si>
  <si>
    <t>AL-E009801</t>
  </si>
  <si>
    <t>COPPA COCKTAIL PINA COLADA RTS - COCKTAILS - 750 ML  ( AL - A007986 )</t>
  </si>
  <si>
    <t>AL-A007986</t>
  </si>
  <si>
    <t>COPPA COCKTAILS MARGARITA RTS - COCKTAILS - 750 ML  ( AL - A007985 )</t>
  </si>
  <si>
    <t>AL-A007985</t>
  </si>
  <si>
    <t>AL-A007987</t>
  </si>
  <si>
    <t>CRITTENDEN'S CUT ABOVE 4YR BOURBON WHK - DOM WHSKY-STRT-BRBN/TN - 750 ML  ( AL - A007956 )</t>
  </si>
  <si>
    <t>AL-A007956</t>
  </si>
  <si>
    <t>CROWN ROYAL NOBLE COLLECTION BARLEY EDTN - CAN-FRGN BLND-FRGN BTLD - 750 ML  ( AL - A070026 )</t>
  </si>
  <si>
    <t>AL-A070026</t>
  </si>
  <si>
    <t>AL-J007974</t>
  </si>
  <si>
    <t>CUTWATER LONG ISLAND ICED TEA 4P 355ML - COCKTAILS - 375 ML  ( AL - J007973 )</t>
  </si>
  <si>
    <t>AL-J007973</t>
  </si>
  <si>
    <t>AL-J007975</t>
  </si>
  <si>
    <t>DELOLA SPRITZ BELLA BERRY VODKA COCKTAIL - COCKTAILS - 750 ML  ( AL - A070031 )</t>
  </si>
  <si>
    <t>AL-A070031</t>
  </si>
  <si>
    <t>DELOLA SPRITZ L'ORANGE AMARO COCKTAIL - COCKTAILS - 750 ML  ( AL - A070030 )</t>
  </si>
  <si>
    <t>AL-A070030</t>
  </si>
  <si>
    <t>DELOLA SPRITZ PALOMA ROSA TEQUILA CKTL - COCKTAILS - 750 ML  ( AL - A070029 )</t>
  </si>
  <si>
    <t>AL-A070029</t>
  </si>
  <si>
    <t>AL-A010271</t>
  </si>
  <si>
    <t>DON JULIO BLANCO W/2-MARGARITA POUCHES - TEQUILA-BLANCO - 750 ML  ( AL - A070033 )</t>
  </si>
  <si>
    <t>AL-A070033</t>
  </si>
  <si>
    <t>DON JULIO ROSADO REPOSADO TEQUILA - TEQUILA-REPOSADO - 750 ML  ( AL - A007994 )</t>
  </si>
  <si>
    <t>AL-A007994</t>
  </si>
  <si>
    <t>DOUGH BALL COOKIE DOUGH WHISKEY (DSS) - DOM WHSKY-BLND - 50 ML  ( AL - D070015 )</t>
  </si>
  <si>
    <t>AL-D070015</t>
  </si>
  <si>
    <t>DOUGH BALL COOKIE DOUGH WHISKEY (DSS) - DOM WHSKY-BLND - 750 ML  ( AL - A070015 )</t>
  </si>
  <si>
    <t>AL-A070015</t>
  </si>
  <si>
    <t>FIVE TRAIL UNBROKEN SPIRIT BLEND AMERICN - DOM WHSKY-BLND - 750 ML  ( AL - A007957 )</t>
  </si>
  <si>
    <t>AL-A007957</t>
  </si>
  <si>
    <t>FORD'S LONDON DRY DISTILLED GIN - GIN-CLASSIC-IMP - 1.0 LTR  ( AL - E008262 )</t>
  </si>
  <si>
    <t>FRESCA MIXED VDK SPRITZ 8P:G/M/B/P 355ML - COCKTAILS - 375 ML  ( AL - J007976 )</t>
  </si>
  <si>
    <t>AL-J007976</t>
  </si>
  <si>
    <t>AL-A030148</t>
  </si>
  <si>
    <t>GEORGE KEEL LIME FLAVORED GIN - GIN-FLVRD-DOM - 750 ML  ( AL - A010128 )</t>
  </si>
  <si>
    <t>AL-A010128</t>
  </si>
  <si>
    <t>AL-A007995</t>
  </si>
  <si>
    <t>AL-A004477</t>
  </si>
  <si>
    <t>HIGH NOON TEQ SLZ 8P:STW/LME/GF/PF 355ML - COCKTAILS - 375 ML  ( AL - J007977 )</t>
  </si>
  <si>
    <t>AL-J007977</t>
  </si>
  <si>
    <t>HOOTEN YOUNG BARREL PROOF WHISKEY 15YR - DOM WHSKY-STRT-OTH - 750 ML  ( AL - A010578 )</t>
  </si>
  <si>
    <t>AL-A010578</t>
  </si>
  <si>
    <t>JACK DANIEL&amp;COCA-COLA ZERO SUGR 4P 355ML - COCKTAILS - 375 ML  ( AL - J007935 )</t>
  </si>
  <si>
    <t>AL-J007935</t>
  </si>
  <si>
    <t>AL-J007943</t>
  </si>
  <si>
    <t>JEFFERSON'S OCEAN AGE AT SEA WHEATED BRL - DOM WHSKY-STRT-OTH - 750 ML  ( AL - A010577 )</t>
  </si>
  <si>
    <t>AL-A010577</t>
  </si>
  <si>
    <t>KING 79 VODKA - VODKA-CLASSIC-DOM - 750 ML  ( AL - A070006 )</t>
  </si>
  <si>
    <t>AL-A070006</t>
  </si>
  <si>
    <t>KINKY PEACH MANGO LIQUEUR - CRDL-LQR&amp;SPC-FRT - 750 ML  ( AL - A007967 )</t>
  </si>
  <si>
    <t>AL-A007967</t>
  </si>
  <si>
    <t>MAKER'S MARK WOOD FINISH SERIES 23 BEP - DOM WHSKY-STRT-BRBN/TN - 750 ML  ( AL - A010594 )</t>
  </si>
  <si>
    <t>AL-A010594</t>
  </si>
  <si>
    <t>MALIBU PEACH (CARIBBEAN RUM/PEACH LIQ) - RUM-FLVRD - 50 ML  ( AL - D007989 )</t>
  </si>
  <si>
    <t>AL-D007989</t>
  </si>
  <si>
    <t>MALIBU PEACH (CARIBBEAN RUM/PEACH LIQ) - RUM-FLVRD - 750 ML  ( AL - A007989 )</t>
  </si>
  <si>
    <t>AL-A007989</t>
  </si>
  <si>
    <t>MALIBU PEACH RUM COCKTAIL RTD 4P 355ML - COCKTAILS - 375 ML  ( AL - J007978 )</t>
  </si>
  <si>
    <t>AL-J007978</t>
  </si>
  <si>
    <t>MIDNIGHT MOON COMBO:PCH/LMN/WTM 6P 355ML - COCKTAILS - 375 ML  ( AL - J007979 )</t>
  </si>
  <si>
    <t>AL-J007979</t>
  </si>
  <si>
    <t>MILAGRO ANEJO - TEQUILA-ANEJO - 750 ML  ( AL - A007996 )</t>
  </si>
  <si>
    <t>AL-A007996</t>
  </si>
  <si>
    <t>MINOR CASE STRAIGHT RYE WHSKY SHERRY CSK - DOM WHSKY-STRT-RYE - 750 ML  ( AL - A070011 )</t>
  </si>
  <si>
    <t>AL-A070011</t>
  </si>
  <si>
    <t>MONTEBELLO LONG ISLAND ICE TEA - COCKTAILS - 1.75 LTR  ( AL - F007971 )</t>
  </si>
  <si>
    <t>AL-F007971</t>
  </si>
  <si>
    <t>MURDER CREEK COTTON CANDY MOONSHINE - CRDL-LQR&amp;SPC-OTH - 750 ML  ( AL - A070022 )</t>
  </si>
  <si>
    <t>AL-A070022</t>
  </si>
  <si>
    <t>NELSON BROS CLASSIC STRT BBN BLEND WHK - DOM WHSKY-STRT-BRBN/TN - 750 ML  ( AL - A007952 )</t>
  </si>
  <si>
    <t>AL-A007952</t>
  </si>
  <si>
    <t>NEW AMSTERDAM PASSION FRUIT FLAVOR VODKA - VODKA-FLVRD-DOM - 750 ML  ( AL - A008305 )</t>
  </si>
  <si>
    <t>AL-A008305</t>
  </si>
  <si>
    <t>NEW AMSTERDAM PINK WHITNEY LMN 10P(S-1E) - VODKA-FLVRD-DOM - 50 ML  ( AL - D007287 )</t>
  </si>
  <si>
    <t>NYAK VS COGNAC - BRNDY/CGNC-CGNC-VS - 750 ML  ( AL - A070014 )</t>
  </si>
  <si>
    <t>AL-A070014</t>
  </si>
  <si>
    <t>OLE SMOKY WHITE CHOCOLATE STRAWBERRY MSH - CRDL-CRM LQR - 50 ML  ( AL - D070016 )</t>
  </si>
  <si>
    <t>AL-D070016</t>
  </si>
  <si>
    <t>OLE SMOKY WHITE CHOCOLATE STRAWBERRY MSH - CRDL-CRM LQR - 750 ML  ( AL - A070016 )</t>
  </si>
  <si>
    <t>AL-A070016</t>
  </si>
  <si>
    <t>OLMECA ALTOS CLASSIC LIME MARGARITA RTS - COCKTAILS - 750 ML  ( AL - A070024 )</t>
  </si>
  <si>
    <t>AL-A070024</t>
  </si>
  <si>
    <t>ON THE ROCKS ESPRESSO MARTINI RTD - COCKTAILS - 375 ML  ( AL - B070025 )</t>
  </si>
  <si>
    <t>AL-B070025</t>
  </si>
  <si>
    <t>PENELOPE BARREL STRENGTH BOURBON - DOM WHSKY-STRT-BRBN/TN - 750 ML  ( AL - A070012 )</t>
  </si>
  <si>
    <t>AL-A070012</t>
  </si>
  <si>
    <t>REBEL 100 STRAIGHT RYE WHISKEY - DOM WHSKY-STRT-RYE - 750 ML  ( AL - A007958 )</t>
  </si>
  <si>
    <t>AL-A007958</t>
  </si>
  <si>
    <t>AL-A007997</t>
  </si>
  <si>
    <t>AL-A007959</t>
  </si>
  <si>
    <t>REMUS BOURBON BARREL PROGRAM - DOM WHSKY-STRT-BRBN/TN - 750 ML  ( AL - A010414 )</t>
  </si>
  <si>
    <t>REMUS GATSBY RESERVE 15Y STRAIGHT BBN WK - DOM WHSKY-STRT-BRBN/TN - 750 ML  ( AL - A007919 )</t>
  </si>
  <si>
    <t>REMUS STRAIGHT BOURBON WHISKEY BLACK - DOM WHSKY-STRT-OTH - 750 ML  ( AL - A007652 )</t>
  </si>
  <si>
    <t>AL-A007990</t>
  </si>
  <si>
    <t>SELECT CLUB SOUTHERN PEACHES FLV WHISKEY - DOM WHSKY-BLND - 750 ML  ( AL - A007965 )</t>
  </si>
  <si>
    <t>AL-A007965</t>
  </si>
  <si>
    <t>SEVERO REPOSADO 100% AGAVE TEQUILA - TEQUILA-REPOSADO - 750 ML  ( AL - A007998 )</t>
  </si>
  <si>
    <t>AL-A007998</t>
  </si>
  <si>
    <t>SMIRNOFF BLUE RASPBERRY LEMONADE DSS PET - VODKA-FLVRD-DOM - 50 ML  ( AL - D070007 )</t>
  </si>
  <si>
    <t>AL-D070007</t>
  </si>
  <si>
    <t>AL-A070007</t>
  </si>
  <si>
    <t>SPEYBURN 18YR SPEYSIDE SNGLE MALT SCOTCH - SCOTCH-SNGL MALT - 750 ML  ( AL - A009761 )</t>
  </si>
  <si>
    <t>AL-A009761</t>
  </si>
  <si>
    <t>TOM BULLOCK'S BURNT ORANGE BOURBON - DOM WHSKY-BLND - 750 ML  ( AL - A007960 )</t>
  </si>
  <si>
    <t>AL-A007960</t>
  </si>
  <si>
    <t>TOWN BRANCH KENTUCKY STRAIGHT BOURBON - DOM WHSKY-STRT-BRBN/TN - 750 ML  ( AL - A070013 )</t>
  </si>
  <si>
    <t>AL-A070013</t>
  </si>
  <si>
    <t>TRULY VDK SODA BLACKBERRY&amp;LEMON 4P 355ML - COCKTAILS - 375 ML  ( AL - J007980 )</t>
  </si>
  <si>
    <t>AL-J007980</t>
  </si>
  <si>
    <t>TRULY VS TWIST VTY 8P:BL/PC/CL/PT 355ML - COCKTAILS - 375 ML  ( AL - J007981 )</t>
  </si>
  <si>
    <t>AL-J007981</t>
  </si>
  <si>
    <t>UNCLE VAL'S ZESTED GIN - GIN-CLASSIC-DOM - 750 ML  ( AL - A070000 )</t>
  </si>
  <si>
    <t>AL-A070000</t>
  </si>
  <si>
    <t>VAN GOGH DOUBLE ESPRESSO DOUBLE CAFFINE - VODKA-FLVRD-IMP - 750 ML  ( AL - A070008 )</t>
  </si>
  <si>
    <t>AL-A070008</t>
  </si>
  <si>
    <t>AL-A007962</t>
  </si>
  <si>
    <t>WHITE CLAW SPIRITS PINEAPPLE FLV VODKA - VODKA-FLVRD-DOM - 750 ML  ( AL - A070009 )</t>
  </si>
  <si>
    <t>AL-A070009</t>
  </si>
  <si>
    <t>WHITE CLAW TRIPLE WAVE FILTER PREMIUM VD - VODKA-CLASSIC-DOM - 750 ML  ( AL - A070010 )</t>
  </si>
  <si>
    <t>AL-A070010</t>
  </si>
  <si>
    <t>WHITE CLAW V+S VRTY 8P:PC/PA/WM/WC 355ML - COCKTAILS - 375 ML  ( AL - J007982 )</t>
  </si>
  <si>
    <t>AL-J007982</t>
  </si>
  <si>
    <t>WHITE CLAW VODKA+SODA WILD CHRY 4P 355ML - COCKTAILS - 375 ML  ( AL - J007983 )</t>
  </si>
  <si>
    <t>AL-J007983</t>
  </si>
  <si>
    <t>YELLOWSTONE AMERICAN SINGLE MALT WHISKEY - DOM WHSKY-STRT-OTH - 750 ML  ( AL - A007963 )</t>
  </si>
  <si>
    <t>AL-A007963</t>
  </si>
  <si>
    <t>FARIGOULE THYME LIQ - CRDL-LQR&amp;SPC-AMRT - 375 ML  ( AL - B005157 )</t>
  </si>
  <si>
    <t>JEFFERSON'S THE MANHATTAN - COCKTAILS - 750 ML  ( AL - A004399 )</t>
  </si>
  <si>
    <t>NELSON BROS RESERVE STRT BBN BLEND WHK - DOM WHSKY-BLND - 750 ML  ( AL - A007953 )</t>
  </si>
  <si>
    <t>A010602</t>
  </si>
  <si>
    <t>A070034</t>
  </si>
  <si>
    <t>B007602</t>
  </si>
  <si>
    <t>D030250</t>
  </si>
  <si>
    <t>E030295</t>
  </si>
  <si>
    <t>E030308</t>
  </si>
  <si>
    <t>E030309</t>
  </si>
  <si>
    <t>A070036</t>
  </si>
  <si>
    <t>A010591</t>
  </si>
  <si>
    <t>A010599</t>
  </si>
  <si>
    <t>A010600</t>
  </si>
  <si>
    <t>A070037</t>
  </si>
  <si>
    <t>E030296</t>
  </si>
  <si>
    <t>A010608</t>
  </si>
  <si>
    <t>A010607</t>
  </si>
  <si>
    <t>A010595</t>
  </si>
  <si>
    <t>A010604</t>
  </si>
  <si>
    <t>A010603</t>
  </si>
  <si>
    <t>A010605</t>
  </si>
  <si>
    <t>A010611</t>
  </si>
  <si>
    <t>A010586</t>
  </si>
  <si>
    <t>A010609</t>
  </si>
  <si>
    <t>A010597</t>
  </si>
  <si>
    <t>A007999</t>
  </si>
  <si>
    <t>A010598</t>
  </si>
  <si>
    <t>BACARDI PARTY BUCKET 20-5F:TR/LM/LMN/S/C - RUM-FLVRD - 50 ML  ( AL - D007951 )</t>
  </si>
  <si>
    <t>AL-D007951</t>
  </si>
  <si>
    <t>AL-F005407</t>
  </si>
  <si>
    <t>AL-F004142</t>
  </si>
  <si>
    <t>AL-A008295</t>
  </si>
  <si>
    <t>CUTWATER SPIRITS LIME MARGARITA 355ML - COCKTAILS - 375 ML  ( AL - J007974 )</t>
  </si>
  <si>
    <t>E.H. TAYLOR STRAIGHT RYE WHISKEY - DOM WHSKY-STRT-RYE - 750 ML  ( AL - A005284 )</t>
  </si>
  <si>
    <t>AL-A005284</t>
  </si>
  <si>
    <t>FRANGELICO LIQUEUR W/MARTINI GLASS - CRDL-LQR&amp;SPC-OTH - 750 ML  ( AL - A000051 )</t>
  </si>
  <si>
    <t>HEAVEN'S DOOR DOUBLE BRL REVELATION WHK - DOM WHSKY-STRT-BRBN/TN - 750 ML  ( AL - A007310 )</t>
  </si>
  <si>
    <t>HEAVEN'S DOOR STRAIGHT BBN REVIVAL WHK - DOM WHSKY-STRT-BRBN/TN - 750 ML  ( AL - A007311 )</t>
  </si>
  <si>
    <t>AL-L010596</t>
  </si>
  <si>
    <t>AL-L010592</t>
  </si>
  <si>
    <t>AL-A004399</t>
  </si>
  <si>
    <t>MURDER CREEK ALABAMA APPLE PIE MOONSHINE - CRDL-LQR&amp;SPC-OTH - 50 ML  ( AL - D030250 )</t>
  </si>
  <si>
    <t>AL-D030250</t>
  </si>
  <si>
    <t>AL-D009834</t>
  </si>
  <si>
    <t>AL-D070022</t>
  </si>
  <si>
    <t>AL-D030251</t>
  </si>
  <si>
    <t>AL-D010171</t>
  </si>
  <si>
    <t>AL-A030248</t>
  </si>
  <si>
    <t>AL-A007953</t>
  </si>
  <si>
    <t>R.L. SEALE'S BARBADOS RUM - RUM-AGED/DARK - 750 ML  ( AL - A010370 )</t>
  </si>
  <si>
    <t>REDEMPTION HIGH RYE SINGLE BARREL SELECT - DOM WHSKY-STRT-BRBN/TN - 750 ML  ( AL - A010259 )</t>
  </si>
  <si>
    <t>WOODFORD RSV WITH JULEP CUP - DOM WHSKY-STRT-SM BTCH - 750 ML  ( AL - A000177 )</t>
  </si>
  <si>
    <t>DEKUYPER - BRNDY/CGNC-DOM - 375 ML  ( AL - B004071 )</t>
  </si>
  <si>
    <t>IRONS ONE SMALL BATCH BOURBON WHISKEY - DOM WHSKY-STRT-BRBN/TN - 750 ML  ( AL - A005347 )</t>
  </si>
  <si>
    <t>JOHNNIE WALKER BLUE THE JOHN WALKER - SCOTCH-BLND-FRGN BTLD - 750 ML  ( AL - A009095 )</t>
  </si>
  <si>
    <t>MAESTRO DOBEL 50 EXTRA ANEJO SILVER OAK - TEQUILA-GOLD - 750 ML  ( AL - A070034 )</t>
  </si>
  <si>
    <t>PLANTAION ORIGINAL DARK DOUBLE AGED RUM - RUM-AGED/DARK - 1.0 LTR  ( AL - E030309 )</t>
  </si>
  <si>
    <t>A010622</t>
  </si>
  <si>
    <t>A010633</t>
  </si>
  <si>
    <t>A070040</t>
  </si>
  <si>
    <t>A070057</t>
  </si>
  <si>
    <t>A070058</t>
  </si>
  <si>
    <t>A070060</t>
  </si>
  <si>
    <t>A070064</t>
  </si>
  <si>
    <t>A070066</t>
  </si>
  <si>
    <t>A070070</t>
  </si>
  <si>
    <t>A070071</t>
  </si>
  <si>
    <t>B007629</t>
  </si>
  <si>
    <t>F007115</t>
  </si>
  <si>
    <t>F007287</t>
  </si>
  <si>
    <t>J070046</t>
  </si>
  <si>
    <t>L009368</t>
  </si>
  <si>
    <t>L070062</t>
  </si>
  <si>
    <t>AL-A010327</t>
  </si>
  <si>
    <t>APPLETON ESTATE SIGNATURE BLEND - RUM-GOLD - 750 ML  ( AL - A000787 )</t>
  </si>
  <si>
    <t>ARDBEG BIZARREBQ ULTIMATE ISLAY SNG MALT - SCOTCH-SNGL MALT - 750 ML  ( AL - A070036 )</t>
  </si>
  <si>
    <t>AL-A070036</t>
  </si>
  <si>
    <t>ARDBEG HEAVY VAPOURS ULTIMATE SM W/GFTBX - SCOTCH-SNGL MALT - 750 ML  ( AL - A010591 )</t>
  </si>
  <si>
    <t>AL-A010591</t>
  </si>
  <si>
    <t>AL-A010599</t>
  </si>
  <si>
    <t>BARTON 1792 CHOCOLATE BOURBON BALL CREAM - CRDL-CRM LQR - 750 ML  ( AL - A070076 )</t>
  </si>
  <si>
    <t>AL-A070076</t>
  </si>
  <si>
    <t>BLACKENED AMERICAN WHK LMT ED 72 SEASONS - DOM WHSKY-BLND - 750 ML  ( AL - A010602 )</t>
  </si>
  <si>
    <t>AL-A010602</t>
  </si>
  <si>
    <t>BLACKENED STRAIGHT RYE THE LIGHTNING KY - DOM WHSKY-STRT-RYE - 750 ML  ( AL - A007852 )</t>
  </si>
  <si>
    <t>BLACKENED WHISKEY (DSS) - DOM WHSKY-BLND - 750 ML  ( AL - A007598 )</t>
  </si>
  <si>
    <t>CABO WABO ANEJO TEQUILA - TEQUILA-ANEJO - 750 ML  ( AL - A070057 )</t>
  </si>
  <si>
    <t>AL-A070057</t>
  </si>
  <si>
    <t>AL-A070058</t>
  </si>
  <si>
    <t>CHAMUCOS TEQUILA BLANCO - TEQUILA-BLANCO - 750 ML  ( AL - A005287 )</t>
  </si>
  <si>
    <t>AL-A005287</t>
  </si>
  <si>
    <t>CLASE AZUL JOVEN TEQUILA - TEQUILA-BLANCO - 750 ML  ( AL - A010569 )</t>
  </si>
  <si>
    <t>AL-A010569</t>
  </si>
  <si>
    <t>DON JULIO BLANCO TEQUILA - TEQUILA-BLANCO - 1.75 LTR  ( AL - F000111 )</t>
  </si>
  <si>
    <t>DON JULIO BLANCO TEQUILA - TEQUILA-BLANCO - 375 ML  ( AL - B000111 )</t>
  </si>
  <si>
    <t>DON JULIO BLANCO TEQUILA - TEQUILA-BLANCO - 750 ML  ( AL - A000111 )</t>
  </si>
  <si>
    <t>DOS HOMBRES JOVEN MEZCAL ARTESANAL - TEQUILA-BLANCO - 750 ML  ( AL - A010576 )</t>
  </si>
  <si>
    <t>AL-A010576</t>
  </si>
  <si>
    <t>ELIT IMPORTED VODKA - VODKA-CLASSIC-IMP - 750 ML  ( AL - A004444 )</t>
  </si>
  <si>
    <t>EMPRESS 1908 GIN - GIN-CLASSIC-IMP - 375 ML  ( AL - B007629 )</t>
  </si>
  <si>
    <t>AL-B007629</t>
  </si>
  <si>
    <t>GLENDRONACH CASK STRENGTH BATCH 11 700ML - SCOTCH-SNGL MALT - 750 ML  ( AL - L009321 )</t>
  </si>
  <si>
    <t>AL-L009321</t>
  </si>
  <si>
    <t>HEAVEN HILL BOTTLED IN BOND 7YR - DOM WHSKY-STRT-BRBN/TN - 750 ML  ( AL - A010608 )</t>
  </si>
  <si>
    <t>AL-A010608</t>
  </si>
  <si>
    <t>AL-A070017</t>
  </si>
  <si>
    <t>HORNITOS ANEJO GOLD TEQUILA - TEQUILA-ANEJO - 750 ML  ( AL - A070060 )</t>
  </si>
  <si>
    <t>AL-A070060</t>
  </si>
  <si>
    <t>AL-A005347</t>
  </si>
  <si>
    <t>JAGERMEISTER W/10 SHOT CUPS - CRDL-LQR&amp;SPC-OTH - 750 ML  ( AL - A007351 )</t>
  </si>
  <si>
    <t>MCMASTER'S - SCOTCH-BLND-US BTLD - 1.75 LTR  ( AL - F010166 )</t>
  </si>
  <si>
    <t>AL-F010166</t>
  </si>
  <si>
    <t>MILAGRO REPOSADO - TEQUILA-REPOSADO - 375 ML  ( AL - B007602 )</t>
  </si>
  <si>
    <t>AL-B007602</t>
  </si>
  <si>
    <t>NEW AMSTERDAM PINK WHITNEY PINK LEMONADE - VODKA-FLVRD-DOM - 1.75 LTR  ( AL - F007287 )</t>
  </si>
  <si>
    <t>AL-F007287</t>
  </si>
  <si>
    <t>AL-A010603</t>
  </si>
  <si>
    <t>OLE SMOKY TENN MNSHNE SOUR RAZZIN BERRY - DOM WHSKY-BLND - 750 ML  ( AL - A010553 )</t>
  </si>
  <si>
    <t>AL-A010553</t>
  </si>
  <si>
    <t>AL-L070062</t>
  </si>
  <si>
    <t>AL-A004651</t>
  </si>
  <si>
    <t>REDNECK RIVIERA WHISKEY W/2-MASON JARS - DOM WHSKY-STRT-OTH - 750 ML  ( AL - A007250 )</t>
  </si>
  <si>
    <t>TEQUILA OCHO REPOSADO TEQUILA GOLD - TEQUILA-REPOSADO - 750 ML  ( AL - A007999 )</t>
  </si>
  <si>
    <t>AL-A007999</t>
  </si>
  <si>
    <t>TEQUILA OCHO REPOSADO TEQUILA GOLD - TEQUILA-REPOSADO - 750 ML  ( AL - A009241 )</t>
  </si>
  <si>
    <t>AL-A009241</t>
  </si>
  <si>
    <t>WHISTLEPIG PIGGYBACK 6Y BOURBON - DOM WHSKY-STRT-BRBN/TN - 750 ML  ( AL - A007962 )</t>
  </si>
  <si>
    <t>WISERS 18 YEAR OLD - CAN-FRGN BLND-FRGN BTLD - 750 ML  ( AL - A004963 )</t>
  </si>
  <si>
    <t>AL-A004963</t>
  </si>
  <si>
    <t>WOODFORD RSV MASTER COLL BATCH PRF 700ML - DOM WHSKY-STRT-BRBN/TN - 750 ML  ( AL - L009368 )</t>
  </si>
  <si>
    <t>AL-L009368</t>
  </si>
  <si>
    <t>360 BING CHERRY FLAVORED VODKA - VODKA-FLVRD-DOM - 750 ML  ( AL - A004595 )</t>
  </si>
  <si>
    <t>MALIBU/RTD VRTY 8P:PNC/STW/PCH/PNA 355ML - COCKTAILS - 375 ML  ( AL - J070046 )</t>
  </si>
  <si>
    <t>OLE SMOKY TENN HOT &amp; SPICY PICKLES MNSHN - DOM WHSKY-BLND - 750 ML  ( AL - A010554 )</t>
  </si>
  <si>
    <t>OLE SMOKY TENNESSEE AMARETTO WHISKEY 56P - DOM WHSKY-BLND - 750 ML  ( AL - A010555 )</t>
  </si>
  <si>
    <t>A070076</t>
  </si>
  <si>
    <t>A007991</t>
  </si>
  <si>
    <t>A010612</t>
  </si>
  <si>
    <t>A010613</t>
  </si>
  <si>
    <t>A070038</t>
  </si>
  <si>
    <t>A070039</t>
  </si>
  <si>
    <t>A070055</t>
  </si>
  <si>
    <t>A070056</t>
  </si>
  <si>
    <t>A070061</t>
  </si>
  <si>
    <t>A070067</t>
  </si>
  <si>
    <t>A070073</t>
  </si>
  <si>
    <t>A070074</t>
  </si>
  <si>
    <t>A070078</t>
  </si>
  <si>
    <t>A070087</t>
  </si>
  <si>
    <t>A070092</t>
  </si>
  <si>
    <t>F007602</t>
  </si>
  <si>
    <t>F010609</t>
  </si>
  <si>
    <t>G007210</t>
  </si>
  <si>
    <t>J008953</t>
  </si>
  <si>
    <t>A070068</t>
  </si>
  <si>
    <t>A070072</t>
  </si>
  <si>
    <t>A070065</t>
  </si>
  <si>
    <t>A010614</t>
  </si>
  <si>
    <t>A070075</t>
  </si>
  <si>
    <t>A070041</t>
  </si>
  <si>
    <t>A070043</t>
  </si>
  <si>
    <t>A070044</t>
  </si>
  <si>
    <t>A070090</t>
  </si>
  <si>
    <t>A010619</t>
  </si>
  <si>
    <t>A070053</t>
  </si>
  <si>
    <t>A070054</t>
  </si>
  <si>
    <t>A070063</t>
  </si>
  <si>
    <t>A010617</t>
  </si>
  <si>
    <t>A070059</t>
  </si>
  <si>
    <t>L010587</t>
  </si>
  <si>
    <t>A070088</t>
  </si>
  <si>
    <t>D070066</t>
  </si>
  <si>
    <t>C070045</t>
  </si>
  <si>
    <t>J070049</t>
  </si>
  <si>
    <t>D070052</t>
  </si>
  <si>
    <t>A070069</t>
  </si>
  <si>
    <t>B070047</t>
  </si>
  <si>
    <t>B070048</t>
  </si>
  <si>
    <t>C070051</t>
  </si>
  <si>
    <t>D070069</t>
  </si>
  <si>
    <t>J070050</t>
  </si>
  <si>
    <t>E070042</t>
  </si>
  <si>
    <t>1800 JALAPENO CUCUMBER INFUSED TEQUILA - TEQUILA-FLAVORED - 750 ML  ( AL - A007991 )</t>
  </si>
  <si>
    <t>AL-A007991</t>
  </si>
  <si>
    <t>ADICTIVO DOUBLE REPOSADO 5YR ANNVR TEQ - TEQUILA-REPOSADO - 750 ML  ( AL - A070056 )</t>
  </si>
  <si>
    <t>AL-A070056</t>
  </si>
  <si>
    <t>ADICTIVO REPOSADO CRISTALINO TEQUILA - TEQUILA-REPOSADO - 750 ML  ( AL - A070055 )</t>
  </si>
  <si>
    <t>AL-A070055</t>
  </si>
  <si>
    <t>BLACKENED AMERICAN WHISKEY CASK STRENGTH - DOM WHSKY-BLND - 750 ML  ( AL - A010571 )</t>
  </si>
  <si>
    <t>AL-A010571</t>
  </si>
  <si>
    <t>BLUE CHAIR BAY BANANA FLV RUM - RUM-FLVRD - 750 ML  ( AL - A001533 )</t>
  </si>
  <si>
    <t>BLUE CHAIR BAY COCONUT RUM - RUM-FLVRD - 1.75 LTR  ( AL - F000993 )</t>
  </si>
  <si>
    <t>BLUE CHAIR BAY COCONUT RUM - RUM-FLVRD - 50 ML  ( AL - D005405 )</t>
  </si>
  <si>
    <t>BLUE CHAIR BAY COCONUT RUM - RUM-FLVRD - 750 ML  ( AL - A000993 )</t>
  </si>
  <si>
    <t>BLUE CHAIR BAY COCONUT SPICED RUM - RUM-FLVRD - 50 ML  ( AL - D005408 )</t>
  </si>
  <si>
    <t>BLUE CHAIR BAY COCONUT SPICED RUM - RUM-FLVRD - 750 ML  ( AL - A005408 )</t>
  </si>
  <si>
    <t>BLUE CHAIR BAY SPICED FLV RUM - RUM-FLVRD - 750 ML  ( AL - A007142 )</t>
  </si>
  <si>
    <t>BLUE CHAIR BAY VANILLA FLV RUM - RUM-FLVRD - 50 ML  ( AL - D004915 )</t>
  </si>
  <si>
    <t>BLUE CHAIR BAY VANILLA FLV RUM - RUM-FLVRD - 750 ML  ( AL - A004915 )</t>
  </si>
  <si>
    <t>BROTHER'S BOND AMERICAN BLENDED RYE WHK - DOM WHSKY-STRT-RYE - 750 ML  ( AL - A010613 )</t>
  </si>
  <si>
    <t>AL-A010613</t>
  </si>
  <si>
    <t>BROTHER'S BOND CASK STRENGTH WHISKEY - DOM WHSKY-STRT-BRBN/TN - 750 ML  ( AL - A010612 )</t>
  </si>
  <si>
    <t>AL-A010612</t>
  </si>
  <si>
    <t>AL-A005019</t>
  </si>
  <si>
    <t>CAMPARI BITTERS W/ROCK GLASS AND SPOON - CRDL-LQR&amp;SPC-OTH - 750 ML  ( AL - A070037 )</t>
  </si>
  <si>
    <t>AL-A070037</t>
  </si>
  <si>
    <t>CLYDE MAYS 9Y CASK STRENGTH STRAIGHT RYE - DOM WHSKY-STRT-RYE - 750 ML  ( AL - A070092 )</t>
  </si>
  <si>
    <t>AL-A070092</t>
  </si>
  <si>
    <t>AL-A008280</t>
  </si>
  <si>
    <t>CRYSTAL HEAD VODKA BONE BOTTLE - VODKA-CLASSIC-IMP - 750 ML  ( AL - A007650 )</t>
  </si>
  <si>
    <t>HIGH NOON SUN SIPS 6P:PCH/WTM/PA 355ML - COCKTAILS - 375 ML  ( AL - J008953 )</t>
  </si>
  <si>
    <t>AL-J008953</t>
  </si>
  <si>
    <t>AL-A030032</t>
  </si>
  <si>
    <t>MAKER'S MARK 46 W/COCKTAIL KIT - DOM WHSKY-STRT-BRBN/TN - 750 ML  ( AL - A007904 )</t>
  </si>
  <si>
    <t>AL-B007467</t>
  </si>
  <si>
    <t>AL-J070046</t>
  </si>
  <si>
    <t>MICHTER'S 10Y RYE - DOM WHSKY-STRT-RYE - 750 ML  ( AL - A009742 )</t>
  </si>
  <si>
    <t>AL-D030252</t>
  </si>
  <si>
    <t>AL-A010419</t>
  </si>
  <si>
    <t>OLD ELK SOUR MASH RESERVE SINGLE BRL SBW - DOM WHSKY-STRT-OTH - 750 ML  ( AL - A010611 )</t>
  </si>
  <si>
    <t>AL-A010611</t>
  </si>
  <si>
    <t>PATRON EL CIELO SILVER TEQ 700ML W/GFTBX - TEQUILA-BLANCO - 750 ML  ( AL - L070062 )</t>
  </si>
  <si>
    <t>AL-E030309</t>
  </si>
  <si>
    <t>AL-E030308</t>
  </si>
  <si>
    <t>REDMONT VODKA - VODKA-CLASSIC-DOM - 1.75 LTR  ( AL - F010609 )</t>
  </si>
  <si>
    <t>AL-F010609</t>
  </si>
  <si>
    <t>REDMONT VODKA - VODKA-CLASSIC-DOM - 750 ML  ( AL - A010609 )</t>
  </si>
  <si>
    <t>AL-A010609</t>
  </si>
  <si>
    <t>REDWOOD EMPIRE PIPE DREAM BOURBON WHK - DOM WHSKY-STRT-OTH - 750 ML  ( AL - A007959 )</t>
  </si>
  <si>
    <t>SKREWBALL PEANUT BUTTER WHISKEY - DOM WHSKY-BLND - 100 ML  ( AL - G007210 )</t>
  </si>
  <si>
    <t>AL-G007210</t>
  </si>
  <si>
    <t>STOLI 80 - VODKA-CLASSIC-IMP - 1.0 LTR  ( AL - E000392 )</t>
  </si>
  <si>
    <t>STOLI 80 - VODKA-CLASSIC-IMP - 1.75 LTR  ( AL - F000392 )</t>
  </si>
  <si>
    <t>STOLI 80 - VODKA-CLASSIC-IMP - 50 ML  ( AL - D004992 )</t>
  </si>
  <si>
    <t>STOLI 80 - VODKA-CLASSIC-IMP - 375 ML  ( AL - B000392 )</t>
  </si>
  <si>
    <t>STOLI 80 - VODKA-CLASSIC-IMP - 750 ML  ( AL - A000392 )</t>
  </si>
  <si>
    <t>STOLI BLUEBERI BLUEBERRY VODKA - VODKA-FLVRD-IMP - 1.0 LTR  ( AL - E004301 )</t>
  </si>
  <si>
    <t>STOLI BLUEBERI BLUEBERRY VODKA - VODKA-FLVRD-IMP - 750 ML  ( AL - A000011 )</t>
  </si>
  <si>
    <t>STOLI CITROS - VODKA-FLVRD-IMP - 1.0 LTR  ( AL - E004379 )</t>
  </si>
  <si>
    <t>STOLI GLUTEN FREE PREMIUM VODKA - VODKA-CLASSIC-IMP - 750 ML  ( AL - A001656 )</t>
  </si>
  <si>
    <t>STOLI OHRANJ VODKA - VODKA-FLVRD-IMP - 750 ML  ( AL - A008002 )</t>
  </si>
  <si>
    <t>STOLI RAZBERI FLAVORED VODKA - VODKA-FLVRD-IMP - 1.0 LTR  ( AL - E009248 )</t>
  </si>
  <si>
    <t>STOLI RAZBERI FLAVORED VODKA - VODKA-FLVRD-IMP - 750 ML  ( AL - A008204 )</t>
  </si>
  <si>
    <t>STOLI VANIL FLAVORED VODKA - VODKA-FLVRD-IMP - 750 ML  ( AL - A005652 )</t>
  </si>
  <si>
    <t>TEMPLETON BARREL STRENGTH RYE WHISKEY - DOM WHSKY-STRT-RYE - 750 ML  ( AL - A010052 )</t>
  </si>
  <si>
    <t>AL-A010052</t>
  </si>
  <si>
    <t>VILLA ONE ANEJO TEQUILA - TEQUILA-ANEJO - 750 ML  ( AL - A009730 )</t>
  </si>
  <si>
    <t>AL-A009730</t>
  </si>
  <si>
    <t>WHISTLEPIG SUMMERSTOCK PIT VIPER LE WHK - DOM WHSKY-STRT-OTH - 750 ML  ( AL - A010598 )</t>
  </si>
  <si>
    <t>AL-A010598</t>
  </si>
  <si>
    <t>KOMOS EXTRA ANEJO TEQUILA - TEQUILA-GOLD - 750 ML  ( AL - A007860 )</t>
  </si>
  <si>
    <t>MARGARITAVILLE PREMIUM SILVER RUM - RUM-LIGHT - 1.0 LTR  ( AL - E004901 )</t>
  </si>
  <si>
    <t>RON RIO DARK - RUM-GOLD - 1.0 LTR  ( AL - E004205 )</t>
  </si>
  <si>
    <t>STOLI CUCUMBER FLAVORED VODKA - VODKA-FLVRD-IMP - 750 ML  ( AL - A008196 )</t>
  </si>
  <si>
    <t>STOLI OHRANJ VODKA - VODKA-FLVRD-IMP - 1.0 LTR  ( AL - E005236 )</t>
  </si>
  <si>
    <t>WHITE CLAW VODKA+SODA PEACH 4P 355ML - COCKTAILS - 375 ML  ( AL - J070101 )</t>
  </si>
  <si>
    <t>J070101</t>
  </si>
  <si>
    <t>A010625</t>
  </si>
  <si>
    <t>A010646</t>
  </si>
  <si>
    <t>A030371</t>
  </si>
  <si>
    <t>A070081</t>
  </si>
  <si>
    <t>A070097</t>
  </si>
  <si>
    <t>A070098</t>
  </si>
  <si>
    <t>A070102</t>
  </si>
  <si>
    <t>A070104</t>
  </si>
  <si>
    <t>A070110</t>
  </si>
  <si>
    <t>A070112</t>
  </si>
  <si>
    <t>B007945</t>
  </si>
  <si>
    <t>B007946</t>
  </si>
  <si>
    <t>L010626</t>
  </si>
  <si>
    <t>L010645</t>
  </si>
  <si>
    <t>L070093</t>
  </si>
  <si>
    <t>ALA YEA VODKA - VODKA-CLASSIC-DOM - 750 ML  ( AL - A070102 )</t>
  </si>
  <si>
    <t>AL-A070102</t>
  </si>
  <si>
    <t>AL-A010631</t>
  </si>
  <si>
    <t>BAILEYS CHOCOLATE IRISH CREAM - CRDL-CRM LQR - 750 ML  ( AL - A070039 )</t>
  </si>
  <si>
    <t>AL-A070039</t>
  </si>
  <si>
    <t>BASIL HAYDEN'S MALTED RYE WHISKEY - DOM WHSKY-STRT-RYE - 750 ML  ( AL - A070064 )</t>
  </si>
  <si>
    <t>AL-A070064</t>
  </si>
  <si>
    <t>BEN HOLLADAY MISSOURI ST BBN WHK BIB 6YR - DOM WHSKY-STRT-BRBN/TN - 750 ML  ( AL - A070065 )</t>
  </si>
  <si>
    <t>AL-A070065</t>
  </si>
  <si>
    <t>BIRD DOG S'MORES FLAVORED WHISKEY - DOM WHSKY-BLND - 50 ML  ( AL - D070066 )</t>
  </si>
  <si>
    <t>AL-D070066</t>
  </si>
  <si>
    <t>BIRD DOG S'MORES FLAVORED WHISKEY - DOM WHSKY-BLND - 750 ML  ( AL - A070066 )</t>
  </si>
  <si>
    <t>AL-A070066</t>
  </si>
  <si>
    <t>AL-A009249</t>
  </si>
  <si>
    <t>BOMBAY SAPPHIRE PREM CRU MURCIAN LEMON - GIN-CLASSIC-IMP - 1.0 LTR  ( AL - E070042 )</t>
  </si>
  <si>
    <t>AL-E070042</t>
  </si>
  <si>
    <t>BULLEIT MANHATTAN COCKTAIL - COCKTAILS - 375 ML  ( AL - B007945 )</t>
  </si>
  <si>
    <t>AL-B007945</t>
  </si>
  <si>
    <t>BULLEIT OLD FASHIONED COCKTAIL - COCKTAILS - 375 ML  ( AL - B007946 )</t>
  </si>
  <si>
    <t>AL-B007946</t>
  </si>
  <si>
    <t>CAROLANS PEANUT BUTTER IRISH CREAM LIQ - CRDL-CRM LQR - 750 ML  ( AL - A070040 )</t>
  </si>
  <si>
    <t>AL-A070040</t>
  </si>
  <si>
    <t>CLYDE MAY OND VAP:SBW 92 PROOF W/FLASK - DOM WHSKY-STRT-BRBN/TN - 750 ML  ( AL - A070081 )</t>
  </si>
  <si>
    <t>AL-A070081</t>
  </si>
  <si>
    <t>CROWN ROYAL PEACH FLAVORED WHISKEY - CAN-US BLND-US BTLD - 1.75 LTR  ( AL - F007115 )</t>
  </si>
  <si>
    <t>AL-F007115</t>
  </si>
  <si>
    <t>CUTWATER/MARGARITA 4FL-VARIETY 12P 200ML - COCKTAILS - 200 ML  ( AL - C070045 )</t>
  </si>
  <si>
    <t>AL-C070045</t>
  </si>
  <si>
    <t>ELIJAH CRAIG TOASTED BARREL RYDER CUP ED - DOM WHSKY-STRT-BRBN/TN - 750 ML  ( AL - A070075 )</t>
  </si>
  <si>
    <t>AL-A070075</t>
  </si>
  <si>
    <t>EZRA BROOKS 99PRF STRAIGHT RYE WHISKEY - DOM WHSKY-STRT-RYE - 750 ML  ( AL - A070067 )</t>
  </si>
  <si>
    <t>AL-A070067</t>
  </si>
  <si>
    <t>FORD'S LONDON DRY DISTILLED GIN - GIN-CLASSIC-IMP - 750 ML  ( AL - A070043 )</t>
  </si>
  <si>
    <t>AL-A070043</t>
  </si>
  <si>
    <t>GLENDRONACH 21YR PARLIAMENT SINGLE MALT - SCOTCH-SNGL MALT - 750 ML  ( AL - A009261 )</t>
  </si>
  <si>
    <t>AL-A009261</t>
  </si>
  <si>
    <t>GRAY WHALE GIN - GIN-CLASSIC-DOM - 750 ML  ( AL - A070044 )</t>
  </si>
  <si>
    <t>AL-A070044</t>
  </si>
  <si>
    <t>HEAVEN'S DOOR ASCENSION KENTUCKY SBW - DOM WHSKY-STRT-BRBN/TN - 750 ML  ( AL - A070068 )</t>
  </si>
  <si>
    <t>AL-A070068</t>
  </si>
  <si>
    <t>HERRADURA LEGEND ANEJO - TEQUILA-ANEJO - 750 ML  ( AL - A070059 )</t>
  </si>
  <si>
    <t>AL-A070059</t>
  </si>
  <si>
    <t>JACK DANIEL'S BONDED RYE TENN RYE 700ML - DOM WHSKY-STRT-RYE - 750 ML  ( AL - L070093 )</t>
  </si>
  <si>
    <t>AL-L070093</t>
  </si>
  <si>
    <t>JACK DANIELS SNGL BRL BARREL PROOF 125PF - DOM WHSKY-STRT-SM BTCH - 750 ML  ( AL - A010607 )</t>
  </si>
  <si>
    <t>AL-A010607</t>
  </si>
  <si>
    <t>KENTUCKY COFFEE WHISKEY - DOM WHSKY-BLND - 750 ML  ( AL - A070069 )</t>
  </si>
  <si>
    <t>AL-A070069</t>
  </si>
  <si>
    <t>AL-D070069</t>
  </si>
  <si>
    <t>AL-A007860</t>
  </si>
  <si>
    <t>LOCH LOMOND CHRISTIE KERR LTD ED SGL MLT - SCOTCH-SNGL MALT - 750 ML  ( AL - A070054 )</t>
  </si>
  <si>
    <t>AL-A070054</t>
  </si>
  <si>
    <t>LUNAZUL ANEJO TEQUILA - TEQUILA-ANEJO - 750 ML  ( AL - A070061 )</t>
  </si>
  <si>
    <t>AL-A070061</t>
  </si>
  <si>
    <t>AL-A070034</t>
  </si>
  <si>
    <t>AL-A010646</t>
  </si>
  <si>
    <t>MERCADIER APPLE COGNAC LIQUEUR - BRNDY/CGNC-IMP - 750 ML  ( AL - A007836 )</t>
  </si>
  <si>
    <t>AL-A007836</t>
  </si>
  <si>
    <t>MI CAMPO CKT SPICY JALAPENO MARGARITA TQ - COCKTAILS - 375 ML  ( AL - B070047 )</t>
  </si>
  <si>
    <t>AL-B070047</t>
  </si>
  <si>
    <t>MI CAMPO COCKTAIL MANGO MULE TEQUILA - COCKTAILS - 375 ML  ( AL - B070048 )</t>
  </si>
  <si>
    <t>AL-B070048</t>
  </si>
  <si>
    <t>MILAGRO REPOSADO - TEQUILA-REPOSADO - 1.75 LTR  ( AL - F007602 )</t>
  </si>
  <si>
    <t>AL-F007602</t>
  </si>
  <si>
    <t>MONACO CLASSIC MRG VT 6P:LME/PF/WL 355ML - COCKTAILS - 375 ML  ( AL - J070049 )</t>
  </si>
  <si>
    <t>AL-J070049</t>
  </si>
  <si>
    <t>NUTRL ORANGE VODKA SELTZER CKTL 4P 355ML - COCKTAILS - 375 ML  ( AL - J070050 )</t>
  </si>
  <si>
    <t>AL-J070050</t>
  </si>
  <si>
    <t>AL-A010605</t>
  </si>
  <si>
    <t>OLD FITZGERALD BIB 10Y DECANTER SRS SP23 - DOM WHSKY-STRT-BRBN/TN - 750 ML  ( AL - A010632 )</t>
  </si>
  <si>
    <t>AL-A010632</t>
  </si>
  <si>
    <t>AL-A010554</t>
  </si>
  <si>
    <t>PENELOPE TOASTED RYE BARREL FIN BRL STRG - DOM WHSKY-STRT-RYE - 750 ML  ( AL - A010625 )</t>
  </si>
  <si>
    <t>AL-A010625</t>
  </si>
  <si>
    <t>SANTALEZA REPOSADO TEQUILA - TEQUILA-REPOSADO - 750 ML  ( AL - A070063 )</t>
  </si>
  <si>
    <t>AL-A070063</t>
  </si>
  <si>
    <t>SOUTH MT KILLER BEAZ APPLCHIAN AMBROSIA - CRDL-LQR&amp;SPC-OTH - 750 ML  ( AL - A070070 )</t>
  </si>
  <si>
    <t>AL-A070070</t>
  </si>
  <si>
    <t>STARLIGHT CARL T. STRAIGHT BOURBON WHSKY - DOM WHSKY-STRT-BRBN/TN - 750 ML  ( AL - A070072 )</t>
  </si>
  <si>
    <t>AL-A070072</t>
  </si>
  <si>
    <t>STARLIGHT DIST BLACKBERRY FLAVORED WHSKY - DOM WHSKY-BLND - 750 ML  ( AL - A070071 )</t>
  </si>
  <si>
    <t>AL-A070071</t>
  </si>
  <si>
    <t>SUGARLANDS MARK &amp; DIGGERS RYE APPLE MNSH - DOM WHSKY-BLND - 750 ML  ( AL - A007950 )</t>
  </si>
  <si>
    <t>AL-A007950</t>
  </si>
  <si>
    <t>AL-L010645</t>
  </si>
  <si>
    <t>SWEET HOME CAMPFIRE CINNAMON FLV WHISKEY - DOM WHSKY-BLND - 750 ML  ( AL - A070073 )</t>
  </si>
  <si>
    <t>AL-A070073</t>
  </si>
  <si>
    <t>AL-A030371</t>
  </si>
  <si>
    <t>SWEET HOME LIMONCELLO - CRDL-LQR&amp;SPC-FRT - 750 ML  ( AL - A070041 )</t>
  </si>
  <si>
    <t>AL-A070041</t>
  </si>
  <si>
    <t>THE GLENGARRY SINGLE MALT 12YR SCOTCH - SCOTCH-SNGL MALT - 750 ML  ( AL - A070053 )</t>
  </si>
  <si>
    <t>AL-A070053</t>
  </si>
  <si>
    <t>THREE CHORD TENNESSEE WHISKEY - DOM WHSKY-STRT-BRBN/TN - 750 ML  ( AL - A070074 )</t>
  </si>
  <si>
    <t>AL-A070074</t>
  </si>
  <si>
    <t>AL-C070051</t>
  </si>
  <si>
    <t>WIDOW JANE PARADIGM RYE BLEND OF STR RYE - DOM WHSKY-STRT-RYE - 750 ML  ( AL - A070097 )</t>
  </si>
  <si>
    <t>AL-A070097</t>
  </si>
  <si>
    <t>FOUNDERS CUT STRAIGHT BOURBON - DOM WHSKY-STRT-BRBN/TN - 750 ML  ( AL - A010622 )</t>
  </si>
  <si>
    <t>SMIRNOFF RED WHITE &amp; MERRY FLAVORED VDK - VODKA-FLVRD-DOM - 750 ML  ( AL - A070087 )</t>
  </si>
  <si>
    <t>A007015</t>
  </si>
  <si>
    <t>A010630</t>
  </si>
  <si>
    <t>A010637</t>
  </si>
  <si>
    <t>A010638</t>
  </si>
  <si>
    <t>A010639</t>
  </si>
  <si>
    <t>A010652</t>
  </si>
  <si>
    <t>A010656</t>
  </si>
  <si>
    <t>A010662</t>
  </si>
  <si>
    <t>A010663</t>
  </si>
  <si>
    <t>A010667</t>
  </si>
  <si>
    <t>A070079</t>
  </si>
  <si>
    <t>A070080</t>
  </si>
  <si>
    <t>A070084</t>
  </si>
  <si>
    <t>A070085</t>
  </si>
  <si>
    <t>A070086</t>
  </si>
  <si>
    <t>A070091</t>
  </si>
  <si>
    <t>A070094</t>
  </si>
  <si>
    <t>A070096</t>
  </si>
  <si>
    <t>A070099</t>
  </si>
  <si>
    <t>A070100</t>
  </si>
  <si>
    <t>A070108</t>
  </si>
  <si>
    <t>A070109</t>
  </si>
  <si>
    <t>A070113</t>
  </si>
  <si>
    <t>A070115</t>
  </si>
  <si>
    <t>A070167</t>
  </si>
  <si>
    <t>A070168</t>
  </si>
  <si>
    <t>A070169</t>
  </si>
  <si>
    <t>B001778</t>
  </si>
  <si>
    <t>B001988</t>
  </si>
  <si>
    <t>B070083</t>
  </si>
  <si>
    <t>B070105</t>
  </si>
  <si>
    <t>D000264</t>
  </si>
  <si>
    <t>F001781</t>
  </si>
  <si>
    <t>F001881</t>
  </si>
  <si>
    <t>J070170</t>
  </si>
  <si>
    <t>L070111</t>
  </si>
  <si>
    <t>A010631</t>
  </si>
  <si>
    <t>A010632</t>
  </si>
  <si>
    <t>A010443</t>
  </si>
  <si>
    <t>A010624</t>
  </si>
  <si>
    <t>A010627</t>
  </si>
  <si>
    <t>A010628</t>
  </si>
  <si>
    <t>A010634</t>
  </si>
  <si>
    <t>A010644</t>
  </si>
  <si>
    <t>A010648</t>
  </si>
  <si>
    <t>A010649</t>
  </si>
  <si>
    <t>A010650</t>
  </si>
  <si>
    <t>A010654</t>
  </si>
  <si>
    <t>A010655</t>
  </si>
  <si>
    <t>A010657</t>
  </si>
  <si>
    <t>A010658</t>
  </si>
  <si>
    <t>A010660</t>
  </si>
  <si>
    <t>A010661</t>
  </si>
  <si>
    <t>A010664</t>
  </si>
  <si>
    <t>A010666</t>
  </si>
  <si>
    <t>A010669</t>
  </si>
  <si>
    <t>A010670</t>
  </si>
  <si>
    <t>A010674</t>
  </si>
  <si>
    <t>A010675</t>
  </si>
  <si>
    <t>A010676</t>
  </si>
  <si>
    <t>A010677</t>
  </si>
  <si>
    <t>A010680</t>
  </si>
  <si>
    <t>A010682</t>
  </si>
  <si>
    <t>A010683</t>
  </si>
  <si>
    <t>A010684</t>
  </si>
  <si>
    <t>A030452</t>
  </si>
  <si>
    <t>A030453</t>
  </si>
  <si>
    <t>A070077</t>
  </si>
  <si>
    <t>A070089</t>
  </si>
  <si>
    <t>A070095</t>
  </si>
  <si>
    <t>A070103</t>
  </si>
  <si>
    <t>A070114</t>
  </si>
  <si>
    <t>A070117</t>
  </si>
  <si>
    <t>A070118</t>
  </si>
  <si>
    <t>A070120</t>
  </si>
  <si>
    <t>A070123</t>
  </si>
  <si>
    <t>A070124</t>
  </si>
  <si>
    <t>A070125</t>
  </si>
  <si>
    <t>A070128</t>
  </si>
  <si>
    <t>A070129</t>
  </si>
  <si>
    <t>A070130</t>
  </si>
  <si>
    <t>A070131</t>
  </si>
  <si>
    <t>A070132</t>
  </si>
  <si>
    <t>A070135</t>
  </si>
  <si>
    <t>A070137</t>
  </si>
  <si>
    <t>A070138</t>
  </si>
  <si>
    <t>A070139</t>
  </si>
  <si>
    <t>A070140</t>
  </si>
  <si>
    <t>A070141</t>
  </si>
  <si>
    <t>A070142</t>
  </si>
  <si>
    <t>A070143</t>
  </si>
  <si>
    <t>A070144</t>
  </si>
  <si>
    <t>A070145</t>
  </si>
  <si>
    <t>A070147</t>
  </si>
  <si>
    <t>A070148</t>
  </si>
  <si>
    <t>A070149</t>
  </si>
  <si>
    <t>A070150</t>
  </si>
  <si>
    <t>A070151</t>
  </si>
  <si>
    <t>A070157</t>
  </si>
  <si>
    <t>A070159</t>
  </si>
  <si>
    <t>A070160</t>
  </si>
  <si>
    <t>A070164</t>
  </si>
  <si>
    <t>A070173</t>
  </si>
  <si>
    <t>A070174</t>
  </si>
  <si>
    <t>A070175</t>
  </si>
  <si>
    <t>B007160</t>
  </si>
  <si>
    <t>B007654</t>
  </si>
  <si>
    <t>B070119</t>
  </si>
  <si>
    <t>B070126</t>
  </si>
  <si>
    <t>B070127</t>
  </si>
  <si>
    <t>C070133</t>
  </si>
  <si>
    <t>C070134</t>
  </si>
  <si>
    <t>D001881</t>
  </si>
  <si>
    <t>D070129</t>
  </si>
  <si>
    <t>D070143</t>
  </si>
  <si>
    <t>D070144</t>
  </si>
  <si>
    <t>E010642</t>
  </si>
  <si>
    <t>E070155</t>
  </si>
  <si>
    <t>E070156</t>
  </si>
  <si>
    <t>F001700</t>
  </si>
  <si>
    <t>F070165</t>
  </si>
  <si>
    <t>F070166</t>
  </si>
  <si>
    <t>J070121</t>
  </si>
  <si>
    <t>J070122</t>
  </si>
  <si>
    <t>J070136</t>
  </si>
  <si>
    <t>J070152</t>
  </si>
  <si>
    <t>J070153</t>
  </si>
  <si>
    <t>J070154</t>
  </si>
  <si>
    <t>J070158</t>
  </si>
  <si>
    <t>J070161</t>
  </si>
  <si>
    <t>J070162</t>
  </si>
  <si>
    <t>J070163</t>
  </si>
  <si>
    <t>L007255</t>
  </si>
  <si>
    <t>L007441</t>
  </si>
  <si>
    <t>L010668</t>
  </si>
  <si>
    <t>L010671</t>
  </si>
  <si>
    <t>L010681</t>
  </si>
  <si>
    <t>L030442</t>
  </si>
  <si>
    <t>L070146</t>
  </si>
  <si>
    <t>MULTI SERVE</t>
  </si>
  <si>
    <t>SINGLE SERVE</t>
  </si>
  <si>
    <t>AL-E005182</t>
  </si>
  <si>
    <t>ABSOLUT W/OCEAN SPRAY CRANBERRY JUICE - VODKA-CLASSIC-IMP - 750 ML  ( AL - A070104 )</t>
  </si>
  <si>
    <t>AL-A070104</t>
  </si>
  <si>
    <t>ABSOLUT WILD TEA FLAVORED VODKA - VODKA-FLVRD-IMP - 1.0 LTR  ( AL - E005854 )</t>
  </si>
  <si>
    <t>AL-E005854</t>
  </si>
  <si>
    <t>BASIL HAYDEN'S DARK RYE - DOM WHSKY-STRT-RYE - 750 ML  ( AL - A001860 )</t>
  </si>
  <si>
    <t>BLACK PATCH DIST RYE - DOM WHSKY-STRT-RYE - 750 ML  ( AL - A009439 )</t>
  </si>
  <si>
    <t>BULLEIT 95 RYE STRAIGHT RYE - DOM WHSKY-STRT-RYE - 1.75 LTR  ( AL - F000751 )</t>
  </si>
  <si>
    <t>BULLEIT 95 RYE STRAIGHT RYE - DOM WHSKY-STRT-RYE - 375 ML  ( AL - B000751 )</t>
  </si>
  <si>
    <t>BULLEIT 95 RYE STRAIGHT RYE - DOM WHSKY-STRT-RYE - 750 ML  ( AL - A000751 )</t>
  </si>
  <si>
    <t>CAPTAIN MORGAN PINEAPPLE MAI TAI RTS PET - COCKTAILS - 1.75 LTR  ( AL - F007704 )</t>
  </si>
  <si>
    <t>CHICKEN COCK KENTUCKY RYE - DOM WHSKY-STRT-RYE - 750 ML  ( AL - A007822 )</t>
  </si>
  <si>
    <t>CLYDE MAY CONECUH RIDGE 5Y CHAR OAK SBW - DOM WHSKY-STRT-SM BTCH - 750 ML  ( AL - A070112 )</t>
  </si>
  <si>
    <t>AL-A070112</t>
  </si>
  <si>
    <t>CLYDE MAY'S CONECUH RIDGE RYE - DOM WHSKY-STRT-RYE - 750 ML  ( AL - A007215 )</t>
  </si>
  <si>
    <t>EL MAYOR ANEJO - TEQUILA-ANEJO - 750 ML  ( AL - A070038 )</t>
  </si>
  <si>
    <t>AL-A070038</t>
  </si>
  <si>
    <t>AL-A030149</t>
  </si>
  <si>
    <t>ELIJAH CRAIG STRAIGHT RYE - DOM WHSKY-STRT-RYE - 1.75 LTR  ( AL - F007777 )</t>
  </si>
  <si>
    <t>ELIJAH CRAIG STRAIGHT RYE - DOM WHSKY-STRT-RYE - 750 ML  ( AL - A007777 )</t>
  </si>
  <si>
    <t>FEW SPIRITS RYE - DOM WHSKY-STRT-RYE - 750 ML  ( AL - A010504 )</t>
  </si>
  <si>
    <t>GEORGE DICKEL RYE - DOM WHSKY-STRT-RYE - 750 ML  ( AL - A008184 )</t>
  </si>
  <si>
    <t>GEORGE KEEL RYE - DOM WHSKY-STRT-RYE - 750 ML  ( AL - A009046 )</t>
  </si>
  <si>
    <t>GRIND ESPRESSO SHOT CARAMEL - RUM-FLVRD - 750 ML  ( AL - A070090 )</t>
  </si>
  <si>
    <t>AL-A070090</t>
  </si>
  <si>
    <t>HEAVEN'S DOOR STRAIGHT RYE - DOM WHSKY-STRT-RYE - 750 ML  ( AL - A010059 )</t>
  </si>
  <si>
    <t>HENNESSY HENNY WHITE 25TH ANNIVSRY 700ML - BRNDY/CGNC-CGNC-OTH - 750 ML  ( AL - L070111 )</t>
  </si>
  <si>
    <t>AL-L070111</t>
  </si>
  <si>
    <t>HIGH WEST CASK COLL CAB SAV BRLS BOURBON - DOM WHSKY-STRT-BRBN/TN - 750 ML  ( AL - A010638 )</t>
  </si>
  <si>
    <t>AL-A010638</t>
  </si>
  <si>
    <t>HIGH WEST CASK STRENGTH BLEND OF SBW - DOM WHSKY-STRT-BRBN/TN - 750 ML  ( AL - A010639 )</t>
  </si>
  <si>
    <t>AL-A010639</t>
  </si>
  <si>
    <t>HIGH WEST DOUBLE BARREL SELECT RYE - DOM WHSKY-STRT-RYE - 750 ML  ( AL - A009869 )</t>
  </si>
  <si>
    <t>HIGH WEST RENDEZVOUS RYE - DOM WHSKY-STRT-RYE - 750 ML  ( AL - A009220 )</t>
  </si>
  <si>
    <t>HUDSON MANHATTAN RYE - DOM WHSKY-STRT-RYE - 750 ML  ( AL - A000953 )</t>
  </si>
  <si>
    <t>JEFFERSON'S TROPIC AGED IN HUMIDITY KSBW - DOM WHSKY-STRT-SM BTCH - 750 ML  ( AL - A070098 )</t>
  </si>
  <si>
    <t>AL-A070098</t>
  </si>
  <si>
    <t>AL-A010574</t>
  </si>
  <si>
    <t>KENTUCKY PEERLESS STRAIGHT RYE - DOM WHSKY-STRT-RYE - 750 ML  ( AL - A009774 )</t>
  </si>
  <si>
    <t>KNOB CREEK 7Y RYE - DOM WHSKY-STRT-RYE - 750 ML  ( AL - A000742 )</t>
  </si>
  <si>
    <t>KOVAL SINGLE BARREL RYE - DOM WHSKY-STRT-RYE - 750 ML  ( AL - A005026 )</t>
  </si>
  <si>
    <t>KRAKEN GOLD SPICED RUM HINT VANILA/CINNM - RUM-FLVRD - 750 ML  ( AL - A070115 )</t>
  </si>
  <si>
    <t>AL-A070115</t>
  </si>
  <si>
    <t>MAKER'S MARK CELLAR AGED ANNUAL RLS SBW - DOM WHSKY-STRT-BRBN/TN - 750 ML  ( AL - A010646 )</t>
  </si>
  <si>
    <t>AL-A009010</t>
  </si>
  <si>
    <t>AL-A010604</t>
  </si>
  <si>
    <t>OLD FORESTER STRAIGHT RYE - DOM WHSKY-STRT-RYE - 750 ML  ( AL - A007147 )</t>
  </si>
  <si>
    <t>OLE SMOKY MINT CHOCOLATE CHIP CREAM - DOM WHSKY-BLND - 750 ML  ( AL - A070109 )</t>
  </si>
  <si>
    <t>AL-A070109</t>
  </si>
  <si>
    <t>AL-A010555</t>
  </si>
  <si>
    <t>OLE SMOKY TENNESSEE COOKIES &amp; CREAM LIQ - CRDL-CRM LQR - 750 ML  ( AL - A070108 )</t>
  </si>
  <si>
    <t>AL-A070108</t>
  </si>
  <si>
    <t>OLE SMOKY TN STRAWBERRY BANANA CREAM WHK - DOM WHSKY-BLND - 750 ML  ( AL - A070110 )</t>
  </si>
  <si>
    <t>AL-A070110</t>
  </si>
  <si>
    <t>PAPA'S PILAR SHERRY CASK FINISHED SNGL B - RUM-AGED/DARK - 750 ML  ( AL - A070096 )</t>
  </si>
  <si>
    <t>AL-A070096</t>
  </si>
  <si>
    <t>AL-A010330</t>
  </si>
  <si>
    <t>REDEMPTION RYE - DOM WHSKY-STRT-RYE - 750 ML  ( AL - A001846 )</t>
  </si>
  <si>
    <t>RIVERSET STRAIGHT RYE - DOM WHSKY-STRT-RYE - 750 ML  ( AL - A007358 )</t>
  </si>
  <si>
    <t>ROSSVILLE UNION BARREL PROOF RYE - DOM WHSKY-STRT-RYE - 750 ML  ( AL - A007918 )</t>
  </si>
  <si>
    <t>ROSSVILLE UNION BIB STRAIGHT RYE 700ML - DOM WHSKY-STRT-RYE - 750 ML  ( AL - L010626 )</t>
  </si>
  <si>
    <t>AL-L010626</t>
  </si>
  <si>
    <t>SAGAMORE SPIRIT 83PRF STRAIGHT RYE - DOM WHSKY-STRT-RYE - 750 ML  ( AL - A001093 )</t>
  </si>
  <si>
    <t>SAZERAC 18 YEAR RYE - DOM WHSKY-STRT-RYE - 750 ML  ( AL - A005100 )</t>
  </si>
  <si>
    <t>SELECT CLUB SOUTHERN PEACHES &amp; CREAM LIQ - CRDL-CRM LQR - 750 ML  ( AL - A070078 )</t>
  </si>
  <si>
    <t>AL-A070078</t>
  </si>
  <si>
    <t>AL-A070087</t>
  </si>
  <si>
    <t>SOLDIER VALLEY TRUE AMERICAN CORN WHK - DOM WHSKY-STRT-OTH - 750 ML  ( AL - A007682 )</t>
  </si>
  <si>
    <t>THE CLOVER STRAIGHT RYE - DOM WHSKY-STRT-RYE - 750 ML  ( AL - A009820 )</t>
  </si>
  <si>
    <t>AL-E004710</t>
  </si>
  <si>
    <t>TIM SMITH SOUTHERN RS WOOD-FIRED RYE - DOM WHSKY-STRT-RYE - 750 ML  ( AL - A007168 )</t>
  </si>
  <si>
    <t>WHISTLEPIG PIGGYBACK 6YR RYE - DOM WHSKY-STRT-RYE - 750 ML  ( AL - A007368 )</t>
  </si>
  <si>
    <t>AL-E004852</t>
  </si>
  <si>
    <t>YELLOWSTONE HAND PICKED COLLECTION 119PR - DOM WHSKY-STRT-BRBN/TN - 750 ML  ( AL - A010637 )</t>
  </si>
  <si>
    <t>AL-A010637</t>
  </si>
  <si>
    <t>BUCHANANS SELECT 15YR BLENDED SCOTCH - SCOTCH-BLND-FRGN BTLD - 750 ML  ( AL - A007015 )</t>
  </si>
  <si>
    <t>GIFFARD CREME DE FRAMBOISE - CRDL-LQR&amp;SPC-CRM - 750 ML  ( AL - A030271 )</t>
  </si>
  <si>
    <t>KENTUCKY VINTAGE SM BATCH FULLY MATURE - DOM WHSKY-STRT-BRBN/TN - 750 ML  ( AL - A009411 )</t>
  </si>
  <si>
    <t>UNCLE NEAREST SINGLE BARREL PREMIUM WHK - DOM WHSKY-STRT-BRBN/TN - 750 ML  ( AL - A010667 )</t>
  </si>
  <si>
    <t>A010688</t>
  </si>
  <si>
    <t>A010689</t>
  </si>
  <si>
    <t>A010690</t>
  </si>
  <si>
    <t>A030454</t>
  </si>
  <si>
    <t>AL-A004595</t>
  </si>
  <si>
    <t>AL-A070091</t>
  </si>
  <si>
    <t>ABSOLUT BLUE W/RISE COLD BREW - VODKA-CLASSIC-IMP - 750 ML  ( AL - A007580 )</t>
  </si>
  <si>
    <t>AL-A007580</t>
  </si>
  <si>
    <t>ANGEL'S ENVY 2P:BBN IN PORT/RYE IN RUM - DOM WHSKY-STRT-BRBN/TN - 375 ML  ( AL - B070105 )</t>
  </si>
  <si>
    <t>AL-B070105</t>
  </si>
  <si>
    <t>AL-A010658</t>
  </si>
  <si>
    <t>BARDSTOWN BBN CO SINGLE BARREL KSBW - DOM WHSKY-STRT-BRBN/TN - 750 ML  ( AL - A010657 )</t>
  </si>
  <si>
    <t>AL-A010657</t>
  </si>
  <si>
    <t>AL-A005331</t>
  </si>
  <si>
    <t>BIB &amp; TUCKER DOUBLE CHAR BBN 6Y SMALL BC - DOM WHSKY-STRT-BRBN/TN - 750 ML  ( AL - A010664 )</t>
  </si>
  <si>
    <t>AL-A010664</t>
  </si>
  <si>
    <t>AL-A010630</t>
  </si>
  <si>
    <t>BLUECOAT AMERICAN DRY GIN - GIN-CLASSIC-DOM - 750 ML  ( AL - A070160 )</t>
  </si>
  <si>
    <t>AL-A070160</t>
  </si>
  <si>
    <t>AL-F004798</t>
  </si>
  <si>
    <t>BUSHMILLS IRISH PROHIBITION/PEAKY FLASK - IRISH - 750 ML  ( AL - A070113 )</t>
  </si>
  <si>
    <t>AL-A070113</t>
  </si>
  <si>
    <t>AL-A009892</t>
  </si>
  <si>
    <t>CALEDONIA SPIRITS BARR HILL RSV TOM CAT - GIN-CLASSIC-DOM - 750 ML  ( AL - A010600 )</t>
  </si>
  <si>
    <t>AL-A010600</t>
  </si>
  <si>
    <t>CALUMET FARM 10Y STRAIGHT BOURBON - DOM WHSKY-STRT-BRBN/TN - 750 ML  ( AL - A070149 )</t>
  </si>
  <si>
    <t>AL-A070149</t>
  </si>
  <si>
    <t>CARIBOU CROSSING SINGLE BARREL CANADIAN - CAN-US BLND-US BTLD - 750 ML  ( AL - A001313 )</t>
  </si>
  <si>
    <t>AL-A001313</t>
  </si>
  <si>
    <t>AL-A010548</t>
  </si>
  <si>
    <t>CHICKEN COCK PRIVATE CASK 7YR KSBW - DOM WHSKY-STRT-BRBN/TN - 750 ML  ( AL - A070103 )</t>
  </si>
  <si>
    <t>AL-A070103</t>
  </si>
  <si>
    <t>AL-A010660</t>
  </si>
  <si>
    <t>CLYDE MAY'S STRAIGHT BOURBON 92 PROOF - DOM WHSKY-STRT-BRBN/TN - 1.75 LTR  ( AL - F001700 )</t>
  </si>
  <si>
    <t>AL-F001700</t>
  </si>
  <si>
    <t>CORNER CREEK SMALL BATCH KSBW - DOM WHSKY-STRT-BRBN/TN - 750 ML  ( AL - A010464 )</t>
  </si>
  <si>
    <t>AL-A010464</t>
  </si>
  <si>
    <t>DAVIESS COUNTY KSBW MEDIUM TOAST OAK FIN - DOM WHSKY-STRT-BRBN/TN - 750 ML  ( AL - A010628 )</t>
  </si>
  <si>
    <t>AL-A010628</t>
  </si>
  <si>
    <t>DON JULIO REPOSADO TEQUILA GOLD - TEQUILA-REPOSADO - 375 ML  ( AL - B001988 )</t>
  </si>
  <si>
    <t>AL-B001988</t>
  </si>
  <si>
    <t>DREAD RIVER MASTER SERIES VETERANS ED B2 - DOM WHSKY-STRT-BRBN/TN - 750 ML  ( AL - A030454 )</t>
  </si>
  <si>
    <t>AL-A030454</t>
  </si>
  <si>
    <t>EL MAYOR EXTRA ANEJO BBN BRL AGE 25TH AN - TEQUILA-GOLD - 750 ML  ( AL - A010617 )</t>
  </si>
  <si>
    <t>AL-A010617</t>
  </si>
  <si>
    <t>EL TESORO MUNDIAL ANEJO KNOB CREEK EDTN - TEQUILA-ANEJO - 750 ML  ( AL - A010694 )</t>
  </si>
  <si>
    <t>AL-A010694</t>
  </si>
  <si>
    <t>ELIJAH CRAIG RYE W/JIGGER &amp; OLD FS SYRUP - DOM WHSKY-STRT-RYE - 750 ML  ( AL - A070086 )</t>
  </si>
  <si>
    <t>AL-A070086</t>
  </si>
  <si>
    <t>EMPRESS 1908 GIN W/2 CHAMPAGNE FLUTE GLS - GIN-CLASSIC-IMP - 750 ML  ( AL - A070094 )</t>
  </si>
  <si>
    <t>AL-A070094</t>
  </si>
  <si>
    <t>FEW SPIRITS BOTTLED IN BOND STRAIGHT BBN - DOM WHSKY-STRT-BRBN/TN - 750 ML  ( AL - A010656 )</t>
  </si>
  <si>
    <t>AL-A010656</t>
  </si>
  <si>
    <t>FIVE TRAIL UNBROKEN BLEND AM BARREL PRF - DOM WHSKY-BLND - 750 ML  ( AL - A070168 )</t>
  </si>
  <si>
    <t>AL-A070168</t>
  </si>
  <si>
    <t>FIVE TRAIL UNBROKEN BLEND SMALL BATCH LE - DOM WHSKY-BLND - 750 ML  ( AL - A070169 )</t>
  </si>
  <si>
    <t>AL-A070169</t>
  </si>
  <si>
    <t>FIVE TRAIL UNBROKEN SPIRIT BLEND AMERICN - DOM WHSKY-BLND - 750 ML  ( AL - A070167 )</t>
  </si>
  <si>
    <t>AL-A070167</t>
  </si>
  <si>
    <t>FORTY CREEK BARREL SELECT CANADIAN - CAN-FRGN BLND-FRGN BTLD - 375 ML  ( AL - B004662 )</t>
  </si>
  <si>
    <t>AL-B004662</t>
  </si>
  <si>
    <t>GEORGE KEEL LAN'S LIME FLAVORED RUM - RUM-FLVRD - 750 ML  ( AL - A030148 )</t>
  </si>
  <si>
    <t>AL-A005091</t>
  </si>
  <si>
    <t>GRANDER SINGLE BARREL RUM LRPS PANAMA - RUM-AGED/DARK - 750 ML  ( AL - A010619 )</t>
  </si>
  <si>
    <t>AL-A010619</t>
  </si>
  <si>
    <t>HEAVEN'S DOOR AGED 10Y DECADE SERIES 2 - DOM WHSKY-STRT-BRBN/TN - 750 ML  ( AL - A010669 )</t>
  </si>
  <si>
    <t>AL-A010669</t>
  </si>
  <si>
    <t>HEAVEN'S DOOR HOME SICK BLUES WHEAT BBN - DOM WHSKY-STRT-OTH - 750 ML  ( AL - A010670 )</t>
  </si>
  <si>
    <t>AL-A010670</t>
  </si>
  <si>
    <t>HEAVENLY VIEW FINE ELDERBERRY MEAD WINE - FRUIT OTHER - 750 ML  ( AL - A003796 )</t>
  </si>
  <si>
    <t>AL-A003796</t>
  </si>
  <si>
    <t>HEAVENLY VIEW FINE PEAR MEAD WINE - FRUIT OTHER - 750 ML  ( AL - A003797 )</t>
  </si>
  <si>
    <t>AL-A003797</t>
  </si>
  <si>
    <t>HEAVENLY VIEW FINE TRADITIONAL MEAD - DOM DSSRT OTH - 750 ML  ( AL - A003795 )</t>
  </si>
  <si>
    <t>AL-A003795</t>
  </si>
  <si>
    <t>HIGH NOON ENDZONE LE 8PK:PR/CR/BC 355ML - COCKTAILS - 375 ML  ( AL - J007933 )</t>
  </si>
  <si>
    <t>HIGH NOON SUN SIPS PEACH 700ML - COCKTAILS - 750 ML  ( AL - L007441 )</t>
  </si>
  <si>
    <t>AL-L007441</t>
  </si>
  <si>
    <t>HIGH NOON SUN SIPS PINEAPPLE 700ML - COCKTAILS - 750 ML  ( AL - L007255 )</t>
  </si>
  <si>
    <t>AL-L007255</t>
  </si>
  <si>
    <t>HIGH NOON VDK SLZ 12P:PF/PA/PR/TGN 355ML - COCKTAILS - 375 ML  ( AL - J070170 )</t>
  </si>
  <si>
    <t>AL-J070170</t>
  </si>
  <si>
    <t>AL-E009809</t>
  </si>
  <si>
    <t>HORSE SOLDIER RESERVE BARREL STRGHT BRBN - DOM WHSKY-STRT-OTH - 750 ML  ( AL - A010690 )</t>
  </si>
  <si>
    <t>AL-A010690</t>
  </si>
  <si>
    <t>HORSE SOLDIER SIGNATURE SMALL BATCH BRBN - DOM WHSKY-STRT-OTH - 750 ML  ( AL - A010689 )</t>
  </si>
  <si>
    <t>AL-A010689</t>
  </si>
  <si>
    <t>HORSE SOLDIER STRAIGHT BOURBON WHISKEY - DOM WHSKY-STRT-BRBN/TN - 750 ML  ( AL - A010688 )</t>
  </si>
  <si>
    <t>AL-A010688</t>
  </si>
  <si>
    <t>JACK DANIELS SINGLE BARREL/SNIFTER GLASS - DOM WHSKY-STRT-SM BTCH - 750 ML  ( AL - A000288 )</t>
  </si>
  <si>
    <t>AL-A000288</t>
  </si>
  <si>
    <t>JACOB'S PARDON SMALL BATCH AMERICAN NO 3 - DOM WHSKY-STRT-BRBN/TN - 750 ML  ( AL - A010634 )</t>
  </si>
  <si>
    <t>AL-A010634</t>
  </si>
  <si>
    <t>JACQUIN'S PENNSYLVANIA DUTCH EGG NOG - COCKTAILS - 750 ML  ( AL - A007074 )</t>
  </si>
  <si>
    <t>AL-A007074</t>
  </si>
  <si>
    <t>JOHNNIE WALKER BLUE LB ELUSIVE UMAMI - SCOTCH-BLND-FRGN BTLD - 750 ML  ( AL - A070174 )</t>
  </si>
  <si>
    <t>AL-A070174</t>
  </si>
  <si>
    <t>AL-D000264</t>
  </si>
  <si>
    <t>JOURNEYMAN PIT-SPITTER CHERRY FLV WHISKY - DOM WHSKY-BLND - 750 ML  ( AL - A010566 )</t>
  </si>
  <si>
    <t>AL-A010566</t>
  </si>
  <si>
    <t>KAHLUA COFFEE LIQUEUR WITH MUG - CRDL-COFFEE LQR - 750 ML  ( AL - A007425 )</t>
  </si>
  <si>
    <t>AL-A007425</t>
  </si>
  <si>
    <t>KENTUCKY OWL MAIGHSTIR EDITION LM R KSBW - DOM WHSKY-STRT-BRBN/TN - 750 ML  ( AL - A010680 )</t>
  </si>
  <si>
    <t>AL-A010680</t>
  </si>
  <si>
    <t>AL-A009411</t>
  </si>
  <si>
    <t>KRAKEN BLACK SPICED 94 WITH FLASK - RUM-FLVRD - 750 ML  ( AL - A001246 )</t>
  </si>
  <si>
    <t>AL-A001246</t>
  </si>
  <si>
    <t>AL-A010585</t>
  </si>
  <si>
    <t>LITTLE BOOK CHAPTER 7 BLENDED WHISKEY - DOM WHSKY-BLND - 750 ML  ( AL - A010644 )</t>
  </si>
  <si>
    <t>AL-A010644</t>
  </si>
  <si>
    <t>LUNAZUL BLANCO TEQUILA - TEQUILA-BLANCO - 375 ML  ( AL - B001778 )</t>
  </si>
  <si>
    <t>AL-B001778</t>
  </si>
  <si>
    <t>LUX ROW FOUR GRAIN MASHBILL DBL SB KSBW - DOM WHSKY-STRT-BRBN/TN - 750 ML  ( AL - A010650 )</t>
  </si>
  <si>
    <t>AL-A010650</t>
  </si>
  <si>
    <t>AL-A001859</t>
  </si>
  <si>
    <t>AL-A010595</t>
  </si>
  <si>
    <t>MIDNIGHT MOON CANDY CANE-5P:O/AP/P/PP/WM - DOM WHSKY-BLND - 50 ML  ( AL - D070052 )</t>
  </si>
  <si>
    <t>AL-D070052</t>
  </si>
  <si>
    <t>AL-F004803</t>
  </si>
  <si>
    <t>MOZART WHITE CHOCOLATE CREAM LIQUEUR - CRDL-CRM LQR - 750 ML  ( AL - A007941 )</t>
  </si>
  <si>
    <t>AL-E004890</t>
  </si>
  <si>
    <t>NELSON BROS SBW BLENDS COGNAC CASK WHK - DOM WHSKY-STRT-BRBN/TN - 750 ML  ( AL - A010674 )</t>
  </si>
  <si>
    <t>AL-A010674</t>
  </si>
  <si>
    <t>NELSON BROS SBW BLENDS MOURVEDRE CASK - DOM WHSKY-STRT-BRBN/TN - 750 ML  ( AL - A010675 )</t>
  </si>
  <si>
    <t>AL-A010675</t>
  </si>
  <si>
    <t>AL-A070080</t>
  </si>
  <si>
    <t>AL-A010666</t>
  </si>
  <si>
    <t>OLD ELK WHEAT N'RYE BLENDED STRAIGHT WHK - DOM WHSKY-BLND - 750 ML  ( AL - A010614 )</t>
  </si>
  <si>
    <t>AL-A010614</t>
  </si>
  <si>
    <t>OLD NEW ENGLAND EGG NOG - COCKTAILS - 750 ML  ( AL - A070088 )</t>
  </si>
  <si>
    <t>AL-A070088</t>
  </si>
  <si>
    <t>AL-A010696</t>
  </si>
  <si>
    <t>OLD SOUL SINGLE BARREL 109 PROOF SBW - DOM WHSKY-STRT-BRBN/TN - 750 ML  ( AL - A010526 )</t>
  </si>
  <si>
    <t>OLD SOUL TIN TYPE 2 STRAIGHT BBN AGED 9Y - DOM WHSKY-STRT-BRBN/TN - 750 ML  ( AL - A010677 )</t>
  </si>
  <si>
    <t>AL-A010677</t>
  </si>
  <si>
    <t>OLE SMOKY TENNESSEE SALTY CARAMEL WHSKEY - DOM WHSKY-BLND - 1.75 LTR  ( AL - F001781 )</t>
  </si>
  <si>
    <t>AL-F001781</t>
  </si>
  <si>
    <t>ORPHAN BARREL CASTLE'S CURSE 14YR - SCOTCH-SNGL MALT - 750 ML  ( AL - A010682 )</t>
  </si>
  <si>
    <t>AL-A010682</t>
  </si>
  <si>
    <t>PADRE AZUL ANEJO W/2 TASTING GLS - TEQUILA-ANEJO - 750 ML  ( AL - A070079 )</t>
  </si>
  <si>
    <t>AL-A070079</t>
  </si>
  <si>
    <t>PENELOPE RIO ST BN IN HONEY AMBURANA BRL - DOM WHSKY-STRT-BRBN/TN - 750 ML  ( AL - A010627 )</t>
  </si>
  <si>
    <t>AL-A010627</t>
  </si>
  <si>
    <t>PINNACLE VANILLA FLAVORED VODKA (DSS) - VODKA-FLVRD-IMP - 1.0 LTR  ( AL - E004365 )</t>
  </si>
  <si>
    <t>AL-E004365</t>
  </si>
  <si>
    <t>AL-A005791</t>
  </si>
  <si>
    <t>RABBIT HOLE 2PK:CAVEHILL&amp;HEIGOLD/GF CRTN - DOM WHSKY-STRT-BRBN/TN - 375 ML  ( AL - B070083 )</t>
  </si>
  <si>
    <t>AL-B070083</t>
  </si>
  <si>
    <t>REBEL 10 YEAR SINGLE BARREL - DOM WHSKY-STRT-BRBN/TN - 750 ML  ( AL - A010586 )</t>
  </si>
  <si>
    <t>AL-A010586</t>
  </si>
  <si>
    <t>REDBREAST 12YR W/BIRD FEEDER - IRISH - 750 ML  ( AL - A070084 )</t>
  </si>
  <si>
    <t>AL-A070084</t>
  </si>
  <si>
    <t>REMUS HIGHEST RYE 6Y STRAIGHT BOURBON WK - DOM WHSKY-STRT-BRBN/TN - 750 ML  ( AL - A010652 )</t>
  </si>
  <si>
    <t>AL-A010652</t>
  </si>
  <si>
    <t>REMUS REPEAL RESERVE ST BN WHSKY SERIES7 - DOM WHSKY-STRT-BRBN/TN - 750 ML  ( AL - A010624 )</t>
  </si>
  <si>
    <t>AL-A010624</t>
  </si>
  <si>
    <t>ROSSVILLE UNION BARREL PROOF 7Y RYE700ML - DOM WHSKY-STRT-RYE - 750 ML  ( AL - L010668 )</t>
  </si>
  <si>
    <t>AL-L010668</t>
  </si>
  <si>
    <t>ROTHMAN &amp; WINTER ORCHARD PEACH LIQUER - CRDL-LQR&amp;SPC-FRT - 750 ML  ( AL - A030511 )</t>
  </si>
  <si>
    <t>AL-A030511</t>
  </si>
  <si>
    <t>RUM CHATA COCONUT CREAM/120P COUNTER DSP - CRDL-LQR&amp;SPC-OTH - 50 ML  ( AL - D070129 )</t>
  </si>
  <si>
    <t>AL-D070129</t>
  </si>
  <si>
    <t>AL-F008117</t>
  </si>
  <si>
    <t>SKREWBALL PEANUT BUTTER EGGNOG WHISKEY - DOM WHSKY-BLND - 750 ML  ( AL - A070100 )</t>
  </si>
  <si>
    <t>AL-A070100</t>
  </si>
  <si>
    <t>AL-A008196</t>
  </si>
  <si>
    <t>AL-F004018</t>
  </si>
  <si>
    <t>SWEET HOME HONEY SHINE MOONSHINE - CRDL-LQR&amp;SPC-OTH - 750 ML  ( AL - A030371 )</t>
  </si>
  <si>
    <t>AL-A004814</t>
  </si>
  <si>
    <t>TEMPLETON RYE SELECT FIN TEQUILA CASKS - DOM WHSKY-STRT-RYE - 750 ML  ( AL - A010661 )</t>
  </si>
  <si>
    <t>AL-A010661</t>
  </si>
  <si>
    <t>AL-A004170</t>
  </si>
  <si>
    <t>VEEV ACAI SPIRIT W/PERFECT POUR PITCHER - CRDL-LQR&amp;SPC-OTH - 750 ML  ( AL - A000604 )</t>
  </si>
  <si>
    <t>AL-A000604</t>
  </si>
  <si>
    <t>WHISTLEPIG PIGGYBACK 6Y W/PIG POUR SPOUT - DOM WHSKY-STRT-RYE - 750 ML  ( AL - A070099 )</t>
  </si>
  <si>
    <t>AL-A070099</t>
  </si>
  <si>
    <t>WHISTLEPIG PIGGYBANK 10YR RYE - CAN-US BLND-US BTLD - 1.0 LTR  ( AL - E010642 )</t>
  </si>
  <si>
    <t>AL-E010642</t>
  </si>
  <si>
    <t>AL-J070101</t>
  </si>
  <si>
    <t>WILD TURKEY LONGBRANCH W/2 ROCK GLASSES - DOM WHSKY-STRT-BRBN/TN - 750 ML  ( AL - A070085 )</t>
  </si>
  <si>
    <t>AL-A070085</t>
  </si>
  <si>
    <t>AL-L010681</t>
  </si>
  <si>
    <t>YELLOWSTONE HAND SELECTED LMT EDT 2023 - DOM WHSKY-STRT-BRBN/TN - 750 ML  ( AL - A009501 )</t>
  </si>
  <si>
    <t>AL-A009501</t>
  </si>
  <si>
    <t>AL-A070114</t>
  </si>
  <si>
    <t>BAMA SHINES CHARRED MOONSHINE - CRDL-LQR&amp;SPC-OTH - 750 ML  ( AL - A030452 )</t>
  </si>
  <si>
    <t>BAMA SHINES WHITE LIGHTNING MOONSHINE - CRDL-LQR&amp;SPC-OTH - 750 ML  ( AL - A030453 )</t>
  </si>
  <si>
    <t>DOLIN GENEPY LE CHAMOIS LIQUEUR - CRDL-LQR&amp;SPC-OTH - 750 ML  ( AL - A030025 )</t>
  </si>
  <si>
    <t>DON JULIO REPOSADO TEQUILA GOLD - TEQUILA-REPOSADO - 750 ML  ( AL - A004856 )</t>
  </si>
  <si>
    <t>LOS VECINOS DEL CAMPO ESPADIN MEZCAL - TEQUILA-BLANCO - 750 ML  ( AL - A010655 )</t>
  </si>
  <si>
    <t>A003795</t>
  </si>
  <si>
    <t>A003796</t>
  </si>
  <si>
    <t>A003797</t>
  </si>
  <si>
    <t>A010694</t>
  </si>
  <si>
    <t>A030471</t>
  </si>
  <si>
    <t>A030511</t>
  </si>
  <si>
    <t>A070183</t>
  </si>
  <si>
    <t>J070184</t>
  </si>
  <si>
    <t>A010696</t>
  </si>
  <si>
    <t xml:space="preserve">SCOTCH  </t>
  </si>
  <si>
    <t xml:space="preserve">CANADIAN  </t>
  </si>
  <si>
    <t>IRISH</t>
  </si>
  <si>
    <t>RYE</t>
  </si>
  <si>
    <t>A003799</t>
  </si>
  <si>
    <t>A003800</t>
  </si>
  <si>
    <t>A010691</t>
  </si>
  <si>
    <t>A010695</t>
  </si>
  <si>
    <t>A010698</t>
  </si>
  <si>
    <t>A030507</t>
  </si>
  <si>
    <t>A030508</t>
  </si>
  <si>
    <t>A030509</t>
  </si>
  <si>
    <t>L000167</t>
  </si>
  <si>
    <t>L010697</t>
  </si>
  <si>
    <t>SINGLE SERVE Total</t>
  </si>
  <si>
    <t>CANADIAN   Total</t>
  </si>
  <si>
    <t>SCOTCH   Total</t>
  </si>
  <si>
    <t>COCKTAILS Total</t>
  </si>
  <si>
    <t>IRISH Total</t>
  </si>
  <si>
    <t xml:space="preserve">HEAVENLY VIEW  </t>
  </si>
  <si>
    <t>MULTI SERVE Total</t>
  </si>
  <si>
    <t>A010699</t>
  </si>
  <si>
    <t>A010700</t>
  </si>
  <si>
    <t>A010702</t>
  </si>
  <si>
    <t>A010706</t>
  </si>
  <si>
    <t>A010707</t>
  </si>
  <si>
    <t>A010708</t>
  </si>
  <si>
    <t>A010710</t>
  </si>
  <si>
    <t>A010713</t>
  </si>
  <si>
    <t>A010714</t>
  </si>
  <si>
    <t>A030535</t>
  </si>
  <si>
    <t>A030564</t>
  </si>
  <si>
    <t>A030570</t>
  </si>
  <si>
    <t>A030575</t>
  </si>
  <si>
    <t>A030576</t>
  </si>
  <si>
    <t>A030577</t>
  </si>
  <si>
    <t>A030578</t>
  </si>
  <si>
    <t>A030579</t>
  </si>
  <si>
    <t>A030580</t>
  </si>
  <si>
    <t>A030581</t>
  </si>
  <si>
    <t>A030582</t>
  </si>
  <si>
    <t>A030584</t>
  </si>
  <si>
    <t>A030585</t>
  </si>
  <si>
    <t>A030594</t>
  </si>
  <si>
    <t>A070186</t>
  </si>
  <si>
    <t>A070199</t>
  </si>
  <si>
    <t>A070211</t>
  </si>
  <si>
    <t>A070212</t>
  </si>
  <si>
    <t>A070215</t>
  </si>
  <si>
    <t>A070219</t>
  </si>
  <si>
    <t>A070221</t>
  </si>
  <si>
    <t>A070222</t>
  </si>
  <si>
    <t>A070228</t>
  </si>
  <si>
    <t>A070237</t>
  </si>
  <si>
    <t>B000617</t>
  </si>
  <si>
    <t>B001237</t>
  </si>
  <si>
    <t>B001925</t>
  </si>
  <si>
    <t>B070187</t>
  </si>
  <si>
    <t>B070188</t>
  </si>
  <si>
    <t>C070207</t>
  </si>
  <si>
    <t>C070208</t>
  </si>
  <si>
    <t>C070209</t>
  </si>
  <si>
    <t>D000111</t>
  </si>
  <si>
    <t>D007115</t>
  </si>
  <si>
    <t>D070206</t>
  </si>
  <si>
    <t>D070207</t>
  </si>
  <si>
    <t>D070208</t>
  </si>
  <si>
    <t>D070209</t>
  </si>
  <si>
    <t>E010701</t>
  </si>
  <si>
    <t>F000052</t>
  </si>
  <si>
    <t>G000322</t>
  </si>
  <si>
    <t>J070189</t>
  </si>
  <si>
    <t>J070200</t>
  </si>
  <si>
    <t>J070223</t>
  </si>
  <si>
    <t>J070235</t>
  </si>
  <si>
    <t>J070239</t>
  </si>
  <si>
    <t>2XO OAK SERIES AMERICAN OAK KSBW - DOM WHSKY-STRT-BRBN/TN - 750 ML  ( AL - A070117 )</t>
  </si>
  <si>
    <t>AL-A070117</t>
  </si>
  <si>
    <t>818 ANEJO 100% AGAVE TEQUILA - TEQUILA-ANEJO - 750 ML  ( AL - A070132 )</t>
  </si>
  <si>
    <t>AL-A070132</t>
  </si>
  <si>
    <t>1800 BLANCO - TEQUILA-BLANCO - 1.0 LTR  ( AL - E010184 )</t>
  </si>
  <si>
    <t>1800 BLANCO - TEQUILA-BLANCO - 1.75 LTR  ( AL - F001838 )</t>
  </si>
  <si>
    <t>1800 BLANCO - TEQUILA-BLANCO - 50 ML  ( AL - D001838 )</t>
  </si>
  <si>
    <t>1800 BLANCO - TEQUILA-BLANCO - 200 ML  ( AL - C001838 )</t>
  </si>
  <si>
    <t>1800 BLANCO - TEQUILA-BLANCO - 375 ML  ( AL - B001838 )</t>
  </si>
  <si>
    <t>1800 BLANCO - TEQUILA-BLANCO - 750 ML  ( AL - A001838 )</t>
  </si>
  <si>
    <t>AL-F070165</t>
  </si>
  <si>
    <t>ABSOLUT COCKTAILS RASPBERRY LEMONADE RTS - COCKTAILS - 750 ML  ( AL - A070150 )</t>
  </si>
  <si>
    <t>AL-A070150</t>
  </si>
  <si>
    <t>ABSOLUT OCEAN SP 8P 2E:CR/RP/GR/PA 355ML - COCKTAILS - 375 ML  ( AL - J070153 )</t>
  </si>
  <si>
    <t>AL-J070153</t>
  </si>
  <si>
    <t>ABSOLUT OCEAN SPRAY VD CRANBERRY 4P355ML - COCKTAILS - 375 ML  ( AL - J070152 )</t>
  </si>
  <si>
    <t>AL-J070152</t>
  </si>
  <si>
    <t>ANCHO REYES ANCHO CHILE LIQUEUR - CRDL-LQR&amp;SPC-OTH - 750 ML  ( AL - A070124 )</t>
  </si>
  <si>
    <t>AL-A070124</t>
  </si>
  <si>
    <t>BARDSTOWN BBN CO ORIGIN SERIES BIB - DOM WHSKY-STRT-BRBN/TN - 750 ML  ( AL - A070173 )</t>
  </si>
  <si>
    <t>AL-A070173</t>
  </si>
  <si>
    <t>BARMEN 1873 BLEND OF STRAIGHT BBN WHK LE - DOM WHSKY-STRT-BRBN/TN - 750 ML  ( AL - A070135 )</t>
  </si>
  <si>
    <t>AL-A070135</t>
  </si>
  <si>
    <t>BATCH NUEVEUNO BLANCO ARTESANAL TEQUILA - TEQUILA-BLANCO - 750 ML  ( AL - A070120 )</t>
  </si>
  <si>
    <t>AL-A070120</t>
  </si>
  <si>
    <t>BEACH CO STRAWBERRY LEMONADE 4P 355ML - COCKTAILS - 375 ML  ( AL - J070162 )</t>
  </si>
  <si>
    <t>AL-J070162</t>
  </si>
  <si>
    <t>BEACH WHK CO WATERMELON PEACH 4P 355ML - COCKTAILS - 375 ML  ( AL - J070163 )</t>
  </si>
  <si>
    <t>AL-J070163</t>
  </si>
  <si>
    <t>AL-A070123</t>
  </si>
  <si>
    <t>BOLS COCKTAIL AZUL MARGARITA - COCKTAILS - 200 ML  ( AL - C070134 )</t>
  </si>
  <si>
    <t>AL-C070134</t>
  </si>
  <si>
    <t>BOLS COCKTAIL ESPRESSO MARTINI - COCKTAILS - 200 ML  ( AL - C070133 )</t>
  </si>
  <si>
    <t>AL-C070133</t>
  </si>
  <si>
    <t>AL-A007015</t>
  </si>
  <si>
    <t>CAFFE ESPRESSO (BORGHETTI DI VERO) - CRDL-LQR&amp;SPC-OTH - 750 ML  ( AL - A070138 )</t>
  </si>
  <si>
    <t>AL-A070138</t>
  </si>
  <si>
    <t>CASAMIGOS REPOSADO TEQUILA 100% AGAVE - TEQUILA-REPOSADO - 50 ML  ( AL - D001881 )</t>
  </si>
  <si>
    <t>AL-D001881</t>
  </si>
  <si>
    <t>CATHEAD RASPBERRY FLAVORED VODKA - VODKA-FLVRD-DOM - 750 ML  ( AL - A070125 )</t>
  </si>
  <si>
    <t>AL-A070125</t>
  </si>
  <si>
    <t>CHICKEN COCK DOUBLE OAK 8YR KENTUCKY WHK - DOM WHSKY-STRT-OTH - 750 ML  ( AL - A070130 )</t>
  </si>
  <si>
    <t>AL-A070130</t>
  </si>
  <si>
    <t>CIERTO BLANCO TEQUILA PRIVATE COLLECTION - TEQUILA-BLANCO - 750 ML  ( AL - A070139 )</t>
  </si>
  <si>
    <t>AL-A070139</t>
  </si>
  <si>
    <t>CIERTO REPOSADO TEQ PRIVATE COLLECTION - TEQUILA-REPOSADO - 750 ML  ( AL - A070140 )</t>
  </si>
  <si>
    <t>AL-A070140</t>
  </si>
  <si>
    <t>CORAZON DE AGAVE REPOSADO GOLD TEQUILA - TEQUILA-REPOSADO - 750 ML  ( AL - A070145 )</t>
  </si>
  <si>
    <t>AL-A070145</t>
  </si>
  <si>
    <t>CROWN ROYAL BLACKBERRY FLAVORED WHK - CAN-US BLND-US BTLD - 750 ML  ( AL - A070186 )</t>
  </si>
  <si>
    <t>AL-A070186</t>
  </si>
  <si>
    <t>CROWN ROYAL GOLDEN APPLE 23YR APPLE FLVR - CAN-US BLND-US BTLD - 750 ML  ( AL - A070175 )</t>
  </si>
  <si>
    <t>AL-A070175</t>
  </si>
  <si>
    <t>CROWN ROYAL PEACH FLAVORED WHISKEY - CAN-US BLND-US BTLD - 50 ML  ( AL - D007115 )</t>
  </si>
  <si>
    <t>AL-D007115</t>
  </si>
  <si>
    <t>DEEP EDDY TEA RTD 2E:LM/PCH/SWT 6P 355ML - COCKTAILS - 375 ML  ( AL - J070161 )</t>
  </si>
  <si>
    <t>AL-J070161</t>
  </si>
  <si>
    <t>DEEP EDDY VODKA &amp; SODA 2E:LM/RR/L 355ML - COCKTAILS - 375 ML  ( AL - J007975 )</t>
  </si>
  <si>
    <t>DOGFISH BAR CART 8P:SH/BS/LL/B&amp;M 355ML - COCKTAILS - 375 ML  ( AL - J070121 )</t>
  </si>
  <si>
    <t>AL-J070121</t>
  </si>
  <si>
    <t>DON FULANO BLANCO TEQUILA - TEQUILA-BLANCO - 750 ML  ( AL - A070164 )</t>
  </si>
  <si>
    <t>AL-A070164</t>
  </si>
  <si>
    <t>DREAD RIVER BLACKSTRAP RUM - RUM-AGED/DARK - 750 ML  ( AL - A030564 )</t>
  </si>
  <si>
    <t>AL-A030564</t>
  </si>
  <si>
    <t>AL-A005961</t>
  </si>
  <si>
    <t>EL TESORO DE DON FELIPE REPOSADO - TEQUILA-REPOSADO - 750 ML  ( AL - A070118 )</t>
  </si>
  <si>
    <t>AL-A070118</t>
  </si>
  <si>
    <t>ELVIS MIDNIGHT SNACK FLV WHISKEY DSS - DOM WHSKY-BLND - 750 ML  ( AL - A070131 )</t>
  </si>
  <si>
    <t>AL-A070131</t>
  </si>
  <si>
    <t>EMPRESS 1908 ELDERFLOWER ROSE GIN - GIN-FLVRD-IMP - 750 ML  ( AL - A070128 )</t>
  </si>
  <si>
    <t>AL-A070128</t>
  </si>
  <si>
    <t>AL-A010622</t>
  </si>
  <si>
    <t>GLENGLASSAUGH SANDEND HIGHLAND SM 700ML - SCOTCH-SNGL MALT - 750 ML  ( AL - L010697 )</t>
  </si>
  <si>
    <t>AL-L010697</t>
  </si>
  <si>
    <t>HAPPY GOODNESS PINEAPPLE PASSION 355ML - COCKTAILS - 375 ML  ( AL - J070184 )</t>
  </si>
  <si>
    <t>AL-J070184</t>
  </si>
  <si>
    <t>HEAVENLY VIEW FINE BLACKBERRY MEAD WINE - BLACKBERRY - 750 ML  ( AL - A003800 )</t>
  </si>
  <si>
    <t>AL-A003800</t>
  </si>
  <si>
    <t>HIGHLAND PARK SINGLE MALT 15 YR SCOTCH - SCOTCH-SNGL MALT - 750 ML  ( AL - A005855 )</t>
  </si>
  <si>
    <t>AL-A005855</t>
  </si>
  <si>
    <t>JACK DANIELS 10Y 700ML - DOM WHSKY-STRT-BRBN/TN - 750 ML  ( AL - L010596 )</t>
  </si>
  <si>
    <t>JACK DANIELS 12Y TENNESSEE WHISKEY 700ML - DOM WHSKY-STRT-BRBN/TN - 750 ML  ( AL - L010592 )</t>
  </si>
  <si>
    <t>JAMESON ORANGE SPRITZ IRISH WHK 4P 355ML - COCKTAILS - 375 ML  ( AL - J070154 )</t>
  </si>
  <si>
    <t>AL-J070154</t>
  </si>
  <si>
    <t>JOHNNIE WALKER BLUE LB YEAR OF DRAGON - SCOTCH-BLND-FRGN BTLD - 750 ML  ( AL - A010684 )</t>
  </si>
  <si>
    <t>AL-A010684</t>
  </si>
  <si>
    <t>JOSE CUERVO MARG RASPBERRY COLADA PET - COCKTAILS - 1.75 LTR  ( AL - F070166 )</t>
  </si>
  <si>
    <t>AL-F070166</t>
  </si>
  <si>
    <t>AL-A070183</t>
  </si>
  <si>
    <t>KAMORA - CRDL-COFFEE LQR - 1.75 LTR  ( AL - F000663 )</t>
  </si>
  <si>
    <t>KAMORA - CRDL-COFFEE LQR - 750 ML  ( AL - A000663 )</t>
  </si>
  <si>
    <t>KAMORA COFFEE - CRDL-COFFEE LQR - 1.0 LTR  ( AL - E000663 )</t>
  </si>
  <si>
    <t>AL-B070126</t>
  </si>
  <si>
    <t>AL-B070127</t>
  </si>
  <si>
    <t>LISMORE SPEYSIDE SINGLE MALT - SCOTCH-SNGL MALT - 750 ML  ( AL - A005544 )</t>
  </si>
  <si>
    <t>AL-E070155</t>
  </si>
  <si>
    <t>AL-E070156</t>
  </si>
  <si>
    <t>MCQUEEN&amp;VIOLET FOG ULTRAVIOLET HB BRY FL - GIN-FLVRD-IMP - 750 ML  ( AL - A070147 )</t>
  </si>
  <si>
    <t>AL-A070147</t>
  </si>
  <si>
    <t>MIDNIGHT MOON APPLE PIE MOONSHAKE CREAM - CRDL-CRM LQR - 50 ML  ( AL - D070143 )</t>
  </si>
  <si>
    <t>AL-D070143</t>
  </si>
  <si>
    <t>MIDNIGHT MOON APPLE PIE MOONSHAKE CREAM - CRDL-CRM LQR - 750 ML  ( AL - A070143 )</t>
  </si>
  <si>
    <t>AL-A070143</t>
  </si>
  <si>
    <t>MIDNIGHT MOON COOKIES &amp; CREAM MOONSHAKE - CRDL-CRM LQR - 50 ML  ( AL - D070144 )</t>
  </si>
  <si>
    <t>AL-D070144</t>
  </si>
  <si>
    <t>MIDNIGHT MOON COOKIES &amp; CREAM MOONSHAKE - CRDL-CRM LQR - 750 ML  ( AL - A070144 )</t>
  </si>
  <si>
    <t>AL-A070144</t>
  </si>
  <si>
    <t>MIDNIGHT MOON RASPBERRY 12B SL 70PRF - DOM WHSKY-BLND - 50 ML  ( AL - D007400 )</t>
  </si>
  <si>
    <t>MURDER CREEK COCONUT CREAM MOONSHINE - DOM WHSKY-BLND - 750 ML  ( AL - A070159 )</t>
  </si>
  <si>
    <t>AL-A070159</t>
  </si>
  <si>
    <t>NELSON BROS RYE STRAIGHT RYE WHISKEY - DOM WHSKY-STRT-RYE - 750 ML  ( AL - A070095 )</t>
  </si>
  <si>
    <t>AL-A070095</t>
  </si>
  <si>
    <t>AL-A009412</t>
  </si>
  <si>
    <t>AL-B007905</t>
  </si>
  <si>
    <t>OLD SOUL SMALL BATCH SBW - DOM WHSKY-STRT-BRBN/TN - 750 ML  ( AL - A007205 )</t>
  </si>
  <si>
    <t>AL-A070137</t>
  </si>
  <si>
    <t>ON THE ROCKS CRUZAN STRAWBERRY DAIQURI - COCKTAILS - 375 ML  ( AL - B070119 )</t>
  </si>
  <si>
    <t>AL-B070119</t>
  </si>
  <si>
    <t>PLANTERAY 3 STAR JAMAICA/BARBADOS/TRINID - RUM-LIGHT - 1.0 LTR  ( AL - E030308 )</t>
  </si>
  <si>
    <t>PLANTERAY 3 STAR JAMAICA/BARBADOS/TRINID - RUM-LIGHT - 750 ML  ( AL - A004651 )</t>
  </si>
  <si>
    <t>PLANTERAY 3 STAR JAMAICA/BARBADOS/TRINID - RUM-LIGHT - 750 ML  ( AL - A007370 )</t>
  </si>
  <si>
    <t>PLANTERAY EXTRA OLD 20Y ANNIVERSARY RUM - RUM-AGED/DARK - 750 ML  ( AL - A005948 )</t>
  </si>
  <si>
    <t>PLANTERAY ISLE OF FIJI DOUBLE BRL RUM - RUM-AGED/DARK - 750 ML  ( AL - A010077 )</t>
  </si>
  <si>
    <t>PLANTERAY O.F.T.D. OVERPROOF DARK RUM - RUM-AGED/DARK - 1.0 LTR  ( AL - E009164 )</t>
  </si>
  <si>
    <t>PLANTERAY ORIGINAL DARK TRINIDAD&amp;TOBAGO - RUM-AGED/DARK - 750 ML  ( AL - A007371 )</t>
  </si>
  <si>
    <t>PLANTERAY PINEAPPLE STIGGINS FANCY 1824 - RUM-FLVRD - 750 ML  ( AL - A007372 )</t>
  </si>
  <si>
    <t>RUM CHATA COCONUT CREAM LIQUEUR - CRDL-LQR&amp;SPC-OTH - 750 ML  ( AL - A070129 )</t>
  </si>
  <si>
    <t>AL-A070129</t>
  </si>
  <si>
    <t>SPEEDBALL SEA SALT CARAMEL TEQ 4P 355ML - COCKTAILS - 375 ML  ( AL - J070136 )</t>
  </si>
  <si>
    <t>AL-J070136</t>
  </si>
  <si>
    <t>AL-A010649</t>
  </si>
  <si>
    <t>SUGARLAND SHN SOUR BLUE RSP FOLDS HONOR - DOM WHSKY-BLND - 750 ML  ( AL - A070148 )</t>
  </si>
  <si>
    <t>AL-A070148</t>
  </si>
  <si>
    <t>SUGARLANDS BANANA PUDDING SIPPIN CREAM - CRDL-CRM LQR - 50 ML  ( AL - D007453 )</t>
  </si>
  <si>
    <t>SUGARLANDS BANANA PUDDING SIPPIN CREAM - CRDL-CRM LQR - 750 ML  ( AL - A007453 )</t>
  </si>
  <si>
    <t>SUGARLANDS BUTTER PECAN SIPPIN CREAM - CRDL-CRM LQR - 50 ML  ( AL - D007529 )</t>
  </si>
  <si>
    <t>SUGARLANDS BUTTER PECAN SIPPIN CREAM - CRDL-CRM LQR - 750 ML  ( AL - A007529 )</t>
  </si>
  <si>
    <t>SUGARLANDS CHOCOLATE COFFEE SIPPIN CREAM - CRDL-CRM LQR - 50 ML  ( AL - D007677 )</t>
  </si>
  <si>
    <t>SUGARLANDS CHOCOLATE COFFEE SIPPIN CREAM - CRDL-CRM LQR - 750 ML  ( AL - A007677 )</t>
  </si>
  <si>
    <t>SUGARLANDS EGG NOG SIPPIN CREAM - CRDL-CRM LQR - 750 ML  ( AL - A007492 )</t>
  </si>
  <si>
    <t>SUGARLANDS ORANGE SIPPIN CREAM - CRDL-CRM LQR - 750 ML  ( AL - A010597 )</t>
  </si>
  <si>
    <t>AL-A010597</t>
  </si>
  <si>
    <t>TEQUILA SIETE LEGUAS BLANCO 700ML - TEQUILA-BLANCO - 750 ML  ( AL - L070146 )</t>
  </si>
  <si>
    <t>AL-L070146</t>
  </si>
  <si>
    <t>THE COPPER CAN VT 4P:O/PSN/BLK/BO O355ML - COCKTAILS - 375 ML  ( AL - J070158 )</t>
  </si>
  <si>
    <t>AL-J070158</t>
  </si>
  <si>
    <t>THE GLENLIVET FUSION CASK (RUM&amp;BOURBON) - SCOTCH-SNGL MALT - 750 ML  ( AL - A070157 )</t>
  </si>
  <si>
    <t>AL-A070157</t>
  </si>
  <si>
    <t>TRADER VIC'S CHOCOLATE LIQUEUR - CRDL-LQR&amp;SPC-OTH - 750 ML  ( AL - A070141 )</t>
  </si>
  <si>
    <t>AL-A070141</t>
  </si>
  <si>
    <t>TRADER VIC'S WHITE CHOCOLATE LIQUEUR - CRDL-LQR&amp;SPC-OTH - 750 ML  ( AL - A070142 )</t>
  </si>
  <si>
    <t>AL-A070142</t>
  </si>
  <si>
    <t>TRULY VODKA SODA MANGO 4P 355ML - COCKTAILS - 375 ML  ( AL - J070122 )</t>
  </si>
  <si>
    <t>AL-J070122</t>
  </si>
  <si>
    <t>WHISTLEPIG THE BEHOLDEN SINGLE MALT WHK - CAN-US BLND-US BTLD - 750 ML  ( AL - A010676 )</t>
  </si>
  <si>
    <t>AL-A010676</t>
  </si>
  <si>
    <t>ABSOLUT COCKTAILS VODKA MOJITO RTA - COCKTAILS - 750 ML  ( AL - A070151 )</t>
  </si>
  <si>
    <t>ALABAMA DIST ANGRY BEAVER CINN PEPPER MN - CRDL-LQR&amp;SPC-WHSKY SPCTY - 750 ML  ( AL - A030584 )</t>
  </si>
  <si>
    <t>ALABAMA DIST BUG TUSSLE BLACKBERRY MNSHN - CRDL-LQR&amp;SPC-WHSKY SPCTY - 750 ML  ( AL - A030582 )</t>
  </si>
  <si>
    <t>ALABAMA DIST DIXON'S WHITE CORN MOONSHIN - CRDL-LQR&amp;SPC-WHSKY SPCTY - 750 ML  ( AL - A030580 )</t>
  </si>
  <si>
    <t>ALABAMA DIST GRANNY'S APPLE PIE MOONSHIN - CRDL-LQR&amp;SPC-WHSKY SPCTY - 750 ML  ( AL - A030575 )</t>
  </si>
  <si>
    <t>ALABAMA DIST KATDADDY PUNCH MOONSHINE - CRDL-LQR&amp;SPC-WHSKY SPCTY - 750 ML  ( AL - A030576 )</t>
  </si>
  <si>
    <t>ALABAMA DIST PINEAPPLE EXPRESS MOONSHINE - CRDL-LQR&amp;SPC-WHSKY SPCTY - 750 ML  ( AL - A030578 )</t>
  </si>
  <si>
    <t>ALABAMA DIST SMITH LAKE STRAWBERRY MNSHN - CRDL-LQR&amp;SPC-WHSKY SPCTY - 750 ML  ( AL - A030579 )</t>
  </si>
  <si>
    <t>FT35 PEACH FLV VODKA - VODKA-FLVRD-DOM - 750 ML  ( AL - A010712 )</t>
  </si>
  <si>
    <t>FT35 VODKA - VODKA-CLASSIC-DOM - 750 ML  ( AL - A010711 )</t>
  </si>
  <si>
    <t>MIDNIGHT MAVEN PINEAPPLE MOONSHINE - CRDL-LQR&amp;SPC-OTH - 750 ML  ( AL - A030507 )</t>
  </si>
  <si>
    <t>NASHVILLE BARREL SINGLE BARREL RYE - DOM WHSKY-STRT-RYE - 750 ML  ( AL - A030245 )</t>
  </si>
  <si>
    <t>THE REPRESENTATIVE BARREL PROOF - DOM WHSKY-STRT-BRBN/TN - 750 ML  ( AL - A010699 )</t>
  </si>
  <si>
    <t>A010703</t>
  </si>
  <si>
    <t>A010704</t>
  </si>
  <si>
    <t>A010705</t>
  </si>
  <si>
    <t>A010709</t>
  </si>
  <si>
    <t>A010711</t>
  </si>
  <si>
    <t>A010712</t>
  </si>
  <si>
    <t>A010716</t>
  </si>
  <si>
    <t>A010717</t>
  </si>
  <si>
    <t>A010718</t>
  </si>
  <si>
    <t>A010719</t>
  </si>
  <si>
    <t>A010720</t>
  </si>
  <si>
    <t>A010721</t>
  </si>
  <si>
    <t>A010722</t>
  </si>
  <si>
    <t>A010725</t>
  </si>
  <si>
    <t>A010726</t>
  </si>
  <si>
    <t>A010728</t>
  </si>
  <si>
    <t>A010729</t>
  </si>
  <si>
    <t>A010730</t>
  </si>
  <si>
    <t>A010731</t>
  </si>
  <si>
    <t>A010732</t>
  </si>
  <si>
    <t>A010733</t>
  </si>
  <si>
    <t>A010734</t>
  </si>
  <si>
    <t>A010735</t>
  </si>
  <si>
    <t>A010737</t>
  </si>
  <si>
    <t>A010738</t>
  </si>
  <si>
    <t>A030642</t>
  </si>
  <si>
    <t>A030643</t>
  </si>
  <si>
    <t>A030651</t>
  </si>
  <si>
    <t>A070190</t>
  </si>
  <si>
    <t>A070191</t>
  </si>
  <si>
    <t>A070192</t>
  </si>
  <si>
    <t>A070195</t>
  </si>
  <si>
    <t>A070196</t>
  </si>
  <si>
    <t>A070197</t>
  </si>
  <si>
    <t>A070198</t>
  </si>
  <si>
    <t>A070201</t>
  </si>
  <si>
    <t>A070203</t>
  </si>
  <si>
    <t>A070206</t>
  </si>
  <si>
    <t>A070210</t>
  </si>
  <si>
    <t>A070214</t>
  </si>
  <si>
    <t>A070217</t>
  </si>
  <si>
    <t>A070218</t>
  </si>
  <si>
    <t>A070224</t>
  </si>
  <si>
    <t>A070229</t>
  </si>
  <si>
    <t>A070232</t>
  </si>
  <si>
    <t>A070233</t>
  </si>
  <si>
    <t>A070236</t>
  </si>
  <si>
    <t>A070238</t>
  </si>
  <si>
    <t>A070241</t>
  </si>
  <si>
    <t>A070242</t>
  </si>
  <si>
    <t>A070246</t>
  </si>
  <si>
    <t>A070247</t>
  </si>
  <si>
    <t>A070249</t>
  </si>
  <si>
    <t>B007796</t>
  </si>
  <si>
    <t>B010736</t>
  </si>
  <si>
    <t>D010533</t>
  </si>
  <si>
    <t>D010553</t>
  </si>
  <si>
    <t>D030665</t>
  </si>
  <si>
    <t>D070199</t>
  </si>
  <si>
    <t>D070225</t>
  </si>
  <si>
    <t>D070226</t>
  </si>
  <si>
    <t>D070227</t>
  </si>
  <si>
    <t>D070240</t>
  </si>
  <si>
    <t>D070250</t>
  </si>
  <si>
    <t>D070252</t>
  </si>
  <si>
    <t>F070231</t>
  </si>
  <si>
    <t>J070193</t>
  </si>
  <si>
    <t>J070194</t>
  </si>
  <si>
    <t>J070202</t>
  </si>
  <si>
    <t>J070204</t>
  </si>
  <si>
    <t>J070205</t>
  </si>
  <si>
    <t>J070216</t>
  </si>
  <si>
    <t>J070220</t>
  </si>
  <si>
    <t>J070234</t>
  </si>
  <si>
    <t>J070243</t>
  </si>
  <si>
    <t>J070244</t>
  </si>
  <si>
    <t>J070245</t>
  </si>
  <si>
    <t>L010740</t>
  </si>
  <si>
    <t>L070230</t>
  </si>
  <si>
    <t>COCKTAILS, MOONSHINE, IRISH WHISKEY &amp; MIXERS</t>
  </si>
  <si>
    <t>RYE Total</t>
  </si>
  <si>
    <t>2 GINGERS IRISH WHISKEY - IRISH-BLND - 750 ML  ( AL - A005777 )</t>
  </si>
  <si>
    <t>2XO GEM OF KENTUCKY STRAIGHT BOURBON WHK - DOM WHSKY-STRT-BRBN/TN - 750 ML  ( AL - A010695 )</t>
  </si>
  <si>
    <t>AL-A010695</t>
  </si>
  <si>
    <t>2XO THE KIAWAH BLEND KSBW - DOM WHSKY-STRT-OTH - 750 ML  ( AL - A010709 )</t>
  </si>
  <si>
    <t>AL-A010709</t>
  </si>
  <si>
    <t>AL-D010327</t>
  </si>
  <si>
    <t>99 APPLES SCHNAPPS - CRDL-SNPS-APPL - 50 ML  ( AL - D070225 )</t>
  </si>
  <si>
    <t>AL-D070225</t>
  </si>
  <si>
    <t>99 BUTTERSCOTCH SCHNAPPS LIQUEUR - CRDL-SNPS-BTRSCTCH - 50 ML  ( AL - D070226 )</t>
  </si>
  <si>
    <t>AL-D070226</t>
  </si>
  <si>
    <t>99 MANGOES SCHNAPPS LIQUEUR - CRDL-SNPS-OTH - 50 ML  ( AL - D070227 )</t>
  </si>
  <si>
    <t>AL-D070227</t>
  </si>
  <si>
    <t>1800 REPOSADO TEQUILA W/TACO HOLDER - TEQUILA-REPOSADO - 750 ML  ( AL - A000319 )</t>
  </si>
  <si>
    <t>1800 ULTIMATE BLACK CHERRY MARGARITA RTD - COCKTAILS - 1.75 LTR  ( AL - F007586 )</t>
  </si>
  <si>
    <t>1800 ULTIMATE BLOOD ORANGE MARGARITA RTD - COCKTAILS - 1.75 LTR  ( AL - F007389 )</t>
  </si>
  <si>
    <t>1800 ULTIMATE MANGO MARGARITA RTD - COCKTAILS - 1.75 LTR  ( AL - F007169 )</t>
  </si>
  <si>
    <t>1800 ULTIMATE MARGARITA RTD - COCKTAILS - 1.75 LTR  ( AL - F001485 )</t>
  </si>
  <si>
    <t>1800 ULTIMATE PEACH MARGARITA RTD - COCKTAILS - 1.75 LTR  ( AL - F001451 )</t>
  </si>
  <si>
    <t>1800 ULTIMATE RASPBERRY MARGARITA R-T-D - COCKTAILS - 1.75 LTR  ( AL - F001618 )</t>
  </si>
  <si>
    <t>1800 ULTIMATE WATERMELON MARGARITA R-T-D - COCKTAILS - 1.75 LTR  ( AL - F001968 )</t>
  </si>
  <si>
    <t>1800 ULTIMATE WILD BERRY MARGARITA - COCKTAILS - 1.75 LTR  ( AL - F070165 )</t>
  </si>
  <si>
    <t>AL-A070151</t>
  </si>
  <si>
    <t>ABSOLUT/5B-3FLV TRIAL PK:2-LME&amp;CTR/1-MND - VODKA-FLVRD-IMP - 50 ML  ( AL - D001372 )</t>
  </si>
  <si>
    <t>AL-D001372</t>
  </si>
  <si>
    <t>ADICTIVO ANEJO TEQUILA - TEQUILA-ANEJO - 375 ML  ( AL - B007796 )</t>
  </si>
  <si>
    <t>AL-B007796</t>
  </si>
  <si>
    <t>AMERICAN EAGLE 4YR OLD BOURBON - DOM WHSKY-STRT-BRBN/TN - 750 ML  ( AL - A010771 )</t>
  </si>
  <si>
    <t>AL-A010771</t>
  </si>
  <si>
    <t>ANGEL'S ENVY WHISKEY - DOM WHSKY-STRT-BRBN/TN - 375 ML  ( AL - B001237 )</t>
  </si>
  <si>
    <t>AL-B001237</t>
  </si>
  <si>
    <t>ARDBEG ANTHOLOGY THE ULTIMATE 13Y W/GFBX - SCOTCH-SNGL MALT - 750 ML  ( AL - A010648 )</t>
  </si>
  <si>
    <t>AL-A010648</t>
  </si>
  <si>
    <t>ARDBEG SPECTACULAR ARDBEG DAY IN GIFTBOX - SCOTCH-SNGL MALT - 750 ML  ( AL - A070261 )</t>
  </si>
  <si>
    <t>AL-A070261</t>
  </si>
  <si>
    <t>BACARDI 151 - RUM-GOLD - 750 ML  ( AL - A000262 )</t>
  </si>
  <si>
    <t>AL-A000262</t>
  </si>
  <si>
    <t>BACARDI COCONUT FLAVORED RUM - RUM-FLVRD - 750 ML  ( AL - A001634 )</t>
  </si>
  <si>
    <t>BACARDI LIMON RUM SPECIALTY - RUM-FLVRD - 50 ML  ( AL - D004044 )</t>
  </si>
  <si>
    <t>AL-D004044</t>
  </si>
  <si>
    <t>BACARDI PINEAPPLE FLAVORED RUM - RUM-FLVRD - 1.75 LTR  ( AL - F000910 )</t>
  </si>
  <si>
    <t>BACARDI PINEAPPLE FLAVORED RUM - RUM-FLVRD - 750 ML  ( AL - A000910 )</t>
  </si>
  <si>
    <t>BACARDI SPICED RUM - RUM-FLVRD - 1.0 LTR  ( AL - E008108 )</t>
  </si>
  <si>
    <t>BACARDI SPICED RUM - RUM-FLVRD - 1.75 LTR  ( AL - F000571 )</t>
  </si>
  <si>
    <t>BACARDI SPICED RUM - RUM-FLVRD - 750 ML  ( AL - A000571 )</t>
  </si>
  <si>
    <t>BACARDI SPICED RUM - RUM-FLVRD - 750 ML  ( AL - A007466 )</t>
  </si>
  <si>
    <t>BALCONES LINEAGE SINGLE MALTS WHISKY - DOM WHSKY-SNGL MALT - 750 ML  ( AL - A007736 )</t>
  </si>
  <si>
    <t>AL-A010750</t>
  </si>
  <si>
    <t>BARDSTOWN BBN CO ORIGIN SERIES KSBW - DOM WHSKY-STRT-BRBN/TN - 750 ML  ( AL - A070237 )</t>
  </si>
  <si>
    <t>AL-A070237</t>
  </si>
  <si>
    <t>BARDSTOWN BBN CO ORIGIN SR RYE IN CH&amp;OAK - DOM WHSKY-STRT-RYE - 750 ML  ( AL - A070238 )</t>
  </si>
  <si>
    <t>AL-A070238</t>
  </si>
  <si>
    <t>BARRELL SEAGRASS RYE WHISKEY CASK STRGTH - DOM WHSKY-STRT-RYE - 750 ML  ( AL - A010034 )</t>
  </si>
  <si>
    <t>BAYOU SPICED RUM - RUM-FLVRD - 200 ML  ( AL - C005700 )</t>
  </si>
  <si>
    <t>AL-C005700</t>
  </si>
  <si>
    <t>BE TINI LEMON DROP VODKA MARTINI - COCKTAILS - 750 ML  ( AL - A070197 )</t>
  </si>
  <si>
    <t>AL-A070197</t>
  </si>
  <si>
    <t>BE TINI PINK CRANBERRY VODKA MARTINI - COCKTAILS - 750 ML  ( AL - A070198 )</t>
  </si>
  <si>
    <t>AL-A070198</t>
  </si>
  <si>
    <t>BELVEDERE ORG INFS BLACKBERRY&amp;LEMONGRASS - VODKA-FLVRD-DOM - 750 ML  ( AL - A007577 )</t>
  </si>
  <si>
    <t>AL-A007577</t>
  </si>
  <si>
    <t>BIRD DOG BLACKBERRY FLAVORED WHISKEY - DOM WHSKY-BLND - 1.75 LTR  ( AL - F000621 )</t>
  </si>
  <si>
    <t>AL-F000621</t>
  </si>
  <si>
    <t>BLUE CHAIR BAY LIME FLV RUM - RUM-FLVRD - 750 ML  ( AL - A070253 )</t>
  </si>
  <si>
    <t>AL-A070253</t>
  </si>
  <si>
    <t>BLUE CHAIR BAY WHITE RUM - RUM-LIGHT - 1.0 LTR  ( AL - E009658 )</t>
  </si>
  <si>
    <t>BLUE CHAIR BAY WHITE RUM - RUM-LIGHT - 1.75 LTR  ( AL - F005407 )</t>
  </si>
  <si>
    <t>BLUE RUN HIGH RYE KENTUCKY STRAIGHT BBN - DOM WHSKY-STRT-BRBN/TN - 750 ML  ( AL - A070192 )</t>
  </si>
  <si>
    <t>AL-A070192</t>
  </si>
  <si>
    <t>AL-E004838</t>
  </si>
  <si>
    <t>BOLS PEACH - CRDL-SNPS-PEACH - 1.0 LTR  ( AL - E000097 )</t>
  </si>
  <si>
    <t>AL-E000097</t>
  </si>
  <si>
    <t>BUCHANAN'S DELUXE 12Y W/2 SALSA BOWLS - SCOTCH-BLND-FRGN BTLD - 750 ML  ( AL - A000596 )</t>
  </si>
  <si>
    <t>AL-A000596</t>
  </si>
  <si>
    <t>BULLEIT 95 RYE 12YR STRAIGHT RYE - DOM WHSKY-STRT-RYE - 750 ML  ( AL - A010714 )</t>
  </si>
  <si>
    <t>AL-A010714</t>
  </si>
  <si>
    <t>BURNETT'S CHERRY FLAVORED VODKA - VODKA-FLVRD-DOM - 1.75 LTR  ( AL - F070231 )</t>
  </si>
  <si>
    <t>AL-F070231</t>
  </si>
  <si>
    <t>BUZZBALLZ CRAN BLASTER - COCKTAILS - 200 ML  ( AL - C001443 )</t>
  </si>
  <si>
    <t>AL-C001443</t>
  </si>
  <si>
    <t>BUZZBALLZ LOTTA COLADA - COCKTAILS - 200 ML  ( AL - C000984 )</t>
  </si>
  <si>
    <t>AL-C000984</t>
  </si>
  <si>
    <t>BUZZBALLZ PEACHBALLZ - COCKTAILS - 200 ML  ( AL - C001304 )</t>
  </si>
  <si>
    <t>AL-C001304</t>
  </si>
  <si>
    <t>BUZZBALLZ STRAWBERRY RUM JOB - COCKTAILS - 200 ML  ( AL - C000985 )</t>
  </si>
  <si>
    <t>AL-C000985</t>
  </si>
  <si>
    <t>CALICO JACK SILVER RUM - RUM-LIGHT - 1.75 LTR  ( AL - F001479 )</t>
  </si>
  <si>
    <t>AL-F001479</t>
  </si>
  <si>
    <t>CAMUS EXTRA ELEGANCE COGNAC - BRNDY/CGNC-CGNC-OTH - 750 ML  ( AL - A005480 )</t>
  </si>
  <si>
    <t>AL-A005480</t>
  </si>
  <si>
    <t>CASA KOMOS REPOSADO ROSA TEQUILA - TEQUILA-REPOSADO - 750 ML  ( AL - A070264 )</t>
  </si>
  <si>
    <t>AL-A070264</t>
  </si>
  <si>
    <t>CASAMIGOS ANEJO TEQUILA 100% AGAVE - TEQUILA-ANEJO - 375 ML  ( AL - B007160 )</t>
  </si>
  <si>
    <t>AL-B007160</t>
  </si>
  <si>
    <t>CASAMIGOS BLANCO TEQUILA 100% AGAVE - TEQUILA-BLANCO - 50 ML  ( AL - D070252 )</t>
  </si>
  <si>
    <t>AL-D070252</t>
  </si>
  <si>
    <t>CASAMIGOS REPOSADO TEQUILA 100% AGAVE - TEQUILA-REPOSADO - 1.75 LTR  ( AL - F001881 )</t>
  </si>
  <si>
    <t>AL-F001881</t>
  </si>
  <si>
    <t>CHAMBORD ROYALE LIQUEUR 700ML - CRDL-LQR&amp;SPC-FRT - 750 ML  ( AL - L000167 )</t>
  </si>
  <si>
    <t>AL-L000167</t>
  </si>
  <si>
    <t>AL-A010717</t>
  </si>
  <si>
    <t>CHI-CHI'S VARIETY 6E:MARG/RUBY R/PNP/PCH - COCKTAILS - 200 ML  ( AL - C006219 )</t>
  </si>
  <si>
    <t>AL-C006219</t>
  </si>
  <si>
    <t>CHICKEN COCK GARDEN&amp;GUN 9Y DB OAK RSV CS - DOM WHSKY-STRT-OTH - 750 ML  ( AL - A010710 )</t>
  </si>
  <si>
    <t>AL-A010710</t>
  </si>
  <si>
    <t>CIROC LIMONATA VODKA INFUSED - CRDL-LQR&amp;SPC-OTH - 750 ML  ( AL - A070219 )</t>
  </si>
  <si>
    <t>AL-A070219</t>
  </si>
  <si>
    <t>CIROC SNAP FROST VODKA W/COOLER BAG - VODKA-CLASSIC-IMP - 750 ML  ( AL - A070302 )</t>
  </si>
  <si>
    <t>AL-A070302</t>
  </si>
  <si>
    <t>CROWN ROYAL COMBO 10P:5E PEACH &amp; APPLE - CAN-US BLND-US BTLD - 50 ML  ( AL - D070240 )</t>
  </si>
  <si>
    <t>AL-D070240</t>
  </si>
  <si>
    <t>CROWN ROYAL DELUXE W/JUICER - CAN-FRGN BLND-FRGN BTLD - 750 ML  ( AL - A001114 )</t>
  </si>
  <si>
    <t>AL-A001114</t>
  </si>
  <si>
    <t>CROWN ROYAL LMND VTY 8P:LM/BL/M/PC 355ML - COCKTAILS - 375 ML  ( AL - J070220 )</t>
  </si>
  <si>
    <t>AL-J070220</t>
  </si>
  <si>
    <t>DEEP EDDY PICKLEBALL 12P PET:OG/LM/RBY/L - VODKA-FLVRD-DOM - 50 ML  ( AL - D070267 )</t>
  </si>
  <si>
    <t>AL-D070267</t>
  </si>
  <si>
    <t>DELEON ANEJO TEQUILA - TEQUILA-ANEJO - 750 ML  ( AL - A070221 )</t>
  </si>
  <si>
    <t>AL-A070221</t>
  </si>
  <si>
    <t>DELEON BLANCO TEQUILA - TEQUILA-BLANCO - 375 ML  ( AL - B001321 )</t>
  </si>
  <si>
    <t>AL-B001321</t>
  </si>
  <si>
    <t>DELEON REPOSADO TEQUILA - TEQUILA-REPOSADO - 375 ML  ( AL - B007944 )</t>
  </si>
  <si>
    <t>AL-B007944</t>
  </si>
  <si>
    <t>AL-D070206</t>
  </si>
  <si>
    <t>AL-A070206</t>
  </si>
  <si>
    <t>DIXIE PEPPER VODKA - VODKA-FLVRD-DOM - 750 ML  ( AL - A009640 )</t>
  </si>
  <si>
    <t>AL-B004064</t>
  </si>
  <si>
    <t>DON JULIO 1942 ULTIMA RESERVA EX-ANEJO - TEQUILA-GOLD - 750 ML  ( AL - A010734 )</t>
  </si>
  <si>
    <t>AL-A010734</t>
  </si>
  <si>
    <t>DON JULIO ALMA MIEL TEQUILA JOVEN - TEQUILA-BLANCO - 750 ML  ( AL - A070222 )</t>
  </si>
  <si>
    <t>AL-A070222</t>
  </si>
  <si>
    <t>DON JULIO BLANCO TEQUILA - TEQUILA-BLANCO - 50 ML  ( AL - D000111 )</t>
  </si>
  <si>
    <t>AL-D000111</t>
  </si>
  <si>
    <t>AL-B070187</t>
  </si>
  <si>
    <t>AL-A070199</t>
  </si>
  <si>
    <t>AL-D070199</t>
  </si>
  <si>
    <t>EAGLE RARE SINGLE BARREL 10 YEAR BOURBON - DOM WHSKY-STRT-SM BTCH - 1.75 LTR  ( AL - F005079 )</t>
  </si>
  <si>
    <t>AL-F005079</t>
  </si>
  <si>
    <t>AL-A009498</t>
  </si>
  <si>
    <t>AL-A010708</t>
  </si>
  <si>
    <t>ESPOLON BLANCO WHITE TEQUILA - TEQUILA-BLANCO - 375 ML  ( AL - B000617 )</t>
  </si>
  <si>
    <t>AL-B000617</t>
  </si>
  <si>
    <t>AL-A070215</t>
  </si>
  <si>
    <t>EVAN WILLIAMS SPICED APPLE - DOM WHSKY-BLND - 750 ML  ( AL - A001123 )</t>
  </si>
  <si>
    <t>AL-A001123</t>
  </si>
  <si>
    <t>AL-A070247</t>
  </si>
  <si>
    <t>FIDDLER TOASTED STRAIGHT BBN - DOM WHSKY-STRT-BRBN/TN - 750 ML  ( AL - A070249 )</t>
  </si>
  <si>
    <t>AL-A070249</t>
  </si>
  <si>
    <t>AL-A070246</t>
  </si>
  <si>
    <t>AL-A070236</t>
  </si>
  <si>
    <t>FIREFLY CHERRY MOONSHINE - DOM WHSKY-BLND - 750 ML  ( AL - A005492 )</t>
  </si>
  <si>
    <t>AL-A005492</t>
  </si>
  <si>
    <t>FLOR DE CANA GRAND RESERVE DARK 7 YEARS - RUM-AGED/DARK - 750 ML  ( AL - A070242 )</t>
  </si>
  <si>
    <t>AL-A070242</t>
  </si>
  <si>
    <t>FOURSQUARE 2011 SNG BLEND MARK XXIV ECS - RUM-GOLD - 750 ML  ( AL - A010738 )</t>
  </si>
  <si>
    <t>AL-A010738</t>
  </si>
  <si>
    <t>AL-A030271</t>
  </si>
  <si>
    <t>GIRVAN PATENT STILL NO.4 APPS SINGLE GRN - SCOTCH-SNGL MALT - 750 ML  ( AL - A004625 )</t>
  </si>
  <si>
    <t>AL-A004625</t>
  </si>
  <si>
    <t>GOOD BOY SZ JOHN DALY 8P:R/PC/BL/O 355ML - COCKTAILS - 375 ML  ( AL - J070216 )</t>
  </si>
  <si>
    <t>AL-J070216</t>
  </si>
  <si>
    <t>AL-E004601</t>
  </si>
  <si>
    <t>AL-B007831</t>
  </si>
  <si>
    <t>HEAVEN HILL HERITAGE COLL 18Y KSBW - DOM WHSKY-STRT-OTH - 750 ML  ( AL - A010700 )</t>
  </si>
  <si>
    <t>AL-A010700</t>
  </si>
  <si>
    <t>HENDRICK'S GRAND CABARET GIN - GIN-FLVRD-IMP - 750 ML  ( AL - A070212 )</t>
  </si>
  <si>
    <t>AL-A070212</t>
  </si>
  <si>
    <t>HENNESSY MASTER BLENDER'S SELECTION #5 - BRNDY/CGNC-IMP - 750 ML  ( AL - A010742 )</t>
  </si>
  <si>
    <t>AL-A010742</t>
  </si>
  <si>
    <t>HENNESSY V S - BRNDY/CGNC-CGNC-VS - 100 ML  ( AL - G000322 )</t>
  </si>
  <si>
    <t>AL-G000322</t>
  </si>
  <si>
    <t>HIGH NOON FIESTA 8P:GFT/LME/PP/BO 355ML - COCKTAILS - 375 ML  ( AL - J070200 )</t>
  </si>
  <si>
    <t>AL-J070200</t>
  </si>
  <si>
    <t>HIGH NOON SNOWBIRD 8P:PC/LM/PL/RSP 355ML - COCKTAILS - 375 ML  ( AL - J070235 )</t>
  </si>
  <si>
    <t>AL-J070235</t>
  </si>
  <si>
    <t>HIGH NOON VD ICE TEA 8P:OG/PC/LM/RS355ML - COCKTAILS - 375 ML  ( AL - J070262 )</t>
  </si>
  <si>
    <t>AL-J070262</t>
  </si>
  <si>
    <t>HIGH WEST BOTTLED IN BOND STRAIGHT RYE - DOM WHSKY-STRT-RYE - 750 ML  ( AL - A010748 )</t>
  </si>
  <si>
    <t>AL-A010748</t>
  </si>
  <si>
    <t>HIGH WEST HIGH COUNTRY SGL MLT LTD EDT - DOM WHSKY-SNGL MALT - 750 ML  ( AL - A010387 )</t>
  </si>
  <si>
    <t>AL-A070214</t>
  </si>
  <si>
    <t>AL-A010683</t>
  </si>
  <si>
    <t>JACK DANIEL'S TWICE BRL SPECIAL RL 700ML - DOM WHSKY-SNGL MALT - 750 ML  ( AL - L010556 )</t>
  </si>
  <si>
    <t>JACK DANIELS &amp; GINGER 4P 355ML - COCKTAILS - 375 ML  ( AL - J070189 )</t>
  </si>
  <si>
    <t>AL-J070189</t>
  </si>
  <si>
    <t>JACK DANIELS MCLAREN X LIMITED EDITION - DOM WHSKY-STRT-BRBN/TN - 1.0 LTR  ( AL - E010701 )</t>
  </si>
  <si>
    <t>AL-E010701</t>
  </si>
  <si>
    <t>JACK DANIELS SINGLE BARREL (WAS DECANTR) - DOM WHSKY-STRT-SM BTCH - 50 ML  ( AL - D030665 )</t>
  </si>
  <si>
    <t>AL-D030665</t>
  </si>
  <si>
    <t>JACK DANIELS W/JACK &amp; COKE GLASS - DOM WHSKY-STRT-BRBN/TN - 750 ML  ( AL - A000308 )</t>
  </si>
  <si>
    <t>JAMESON - IRISH-BLND - 1.0 LTR  ( AL - E000547 )</t>
  </si>
  <si>
    <t>JAMESON - IRISH-BLND - 1.75 LTR  ( AL - F000547 )</t>
  </si>
  <si>
    <t>JAMESON - IRISH-BLND - 50 ML  ( AL - D000547 )</t>
  </si>
  <si>
    <t>JAMESON - IRISH-BLND - 375 ML  ( AL - B000547 )</t>
  </si>
  <si>
    <t>JAMESON - IRISH-BLND - 750 ML  ( AL - A000547 )</t>
  </si>
  <si>
    <t>JAMESON 18 YEAR OLD IRISH WHISKEY - IRISH-BLND - 750 ML  ( AL - A004230 )</t>
  </si>
  <si>
    <t>JAMESON BLACK BARREL IRISH WHISKEY - IRISH-BLND - 375 ML  ( AL - B001297 )</t>
  </si>
  <si>
    <t>JAMESON BLACK BARREL IRISH WHISKEY - IRISH-BLND - 750 ML  ( AL - A001297 )</t>
  </si>
  <si>
    <t>JAMESON BLACK BARREL W/2-TUMBLER GLASSES - IRISH-BLND - 750 ML  ( AL - A007244 )</t>
  </si>
  <si>
    <t>JAMESON CASKMATES IPA EDITION - IRISH-BLND - 750 ML  ( AL - A001926 )</t>
  </si>
  <si>
    <t>JAMESON CASKMATES STOUT EDITION IRISH - IRISH-BLND - 750 ML  ( AL - A001535 )</t>
  </si>
  <si>
    <t>JEFFERSON'S - DOM WHSKY-STRT-BRBN/TN - 1.75 LTR  ( AL - F000052 )</t>
  </si>
  <si>
    <t>AL-F000052</t>
  </si>
  <si>
    <t>JIM BEAM BLACK 7 YR - DOM WHSKY-STRT-BRBN/TN - 1.75 LTR  ( AL - F070662 )</t>
  </si>
  <si>
    <t>AL-F070662</t>
  </si>
  <si>
    <t>JIM BEAM BLACK 7 YR - DOM WHSKY-STRT-BRBN/TN - 50 ML  ( AL - D070662 )</t>
  </si>
  <si>
    <t>AL-D070662</t>
  </si>
  <si>
    <t>JIM BEAM BLACK 7 YR - DOM WHSKY-STRT-BRBN/TN - 750 ML  ( AL - A070662 )</t>
  </si>
  <si>
    <t>AL-A070662</t>
  </si>
  <si>
    <t>AL-A009095</t>
  </si>
  <si>
    <t>JOSE CUERVO ESPECIAL GOLD CLUSTER 12-10P - TEQUILA-GOLD - 50 ML  ( AL - D070393 )</t>
  </si>
  <si>
    <t>AL-D070393</t>
  </si>
  <si>
    <t>JOSE CUERVO ESPECIAL SILVER - TEQUILA-BLANCO - 50 ML  ( AL - D070395 )</t>
  </si>
  <si>
    <t>AL-D070395</t>
  </si>
  <si>
    <t>AL-A070254</t>
  </si>
  <si>
    <t>K. LUKE SMALL BATCH BARREL STRENGTH BBN - DOM WHSKY-STRT-BRBN/TN - 750 ML  ( AL - A070256 )</t>
  </si>
  <si>
    <t>AL-A070256</t>
  </si>
  <si>
    <t>K. LUKE TOASTED RYE BARREL STRENGTH - DOM WHSKY-STRT-RYE - 750 ML  ( AL - A070255 )</t>
  </si>
  <si>
    <t>AL-A070255</t>
  </si>
  <si>
    <t>AL-E005368</t>
  </si>
  <si>
    <t>KAMORA DULCE DE LECHE LIQUEUR - CRDL-CRM LQR - 750 ML  ( AL - A070210 )</t>
  </si>
  <si>
    <t>AL-A070210</t>
  </si>
  <si>
    <t>KENTUCKY COFFEE WHISKEY - DOM WHSKY-BLND - 50 ML  ( AL - D070069 )</t>
  </si>
  <si>
    <t>KETEL ONE COSMOPOLITAN COCKTAILS - COCKTAILS - 375 ML  ( AL - B070126 )</t>
  </si>
  <si>
    <t>KETEL ONE ESPRESSO MARTINI CKTL - COCKTAILS - 375 ML  ( AL - B070127 )</t>
  </si>
  <si>
    <t>LAGAVULIN OFFERMAN ED CARIBBEAN CASK 11Y - SCOTCH-SNGL MALT - 750 ML  ( AL - A070241 )</t>
  </si>
  <si>
    <t>AL-A070241</t>
  </si>
  <si>
    <t>LALO SPIRITS BLANCO TEQUILA - TEQUILA-BLANCO - 750 ML  ( AL - A070201 )</t>
  </si>
  <si>
    <t>AL-A070201</t>
  </si>
  <si>
    <t>AL-A009304</t>
  </si>
  <si>
    <t>LEGENDS SINGLE BARREL SBW 87 PROOF - DOM WHSKY-STRT-BRBN/TN - 750 ML  ( AL - A070195 )</t>
  </si>
  <si>
    <t>AL-A070195</t>
  </si>
  <si>
    <t>LEGENDS SMALL BATCH VODKA - VODKA-CLASSIC-DOM - 750 ML  ( AL - A070196 )</t>
  </si>
  <si>
    <t>AL-A070196</t>
  </si>
  <si>
    <t>LEXINGTON KENTUCKY BOURBON WHISKEY - DOM WHSKY-STRT-BRBN/TN - 750 ML  ( AL - A000940 )</t>
  </si>
  <si>
    <t>AL-A000940</t>
  </si>
  <si>
    <t>AL-E008127</t>
  </si>
  <si>
    <t>LUNAZUL CRISTALINO PRIMERO TEQUILA - TEQUILA-ANEJO - 750 ML  ( AL - A070217 )</t>
  </si>
  <si>
    <t>AL-A070217</t>
  </si>
  <si>
    <t>LUNAZUL REPOSADO TEQUILA - TEQUILA-REPOSADO - 375 ML  ( AL - B000126 )</t>
  </si>
  <si>
    <t>AL-B000126</t>
  </si>
  <si>
    <t>MALIBU CO-PACK (W/CRANBERRY JUICE) - RUM-FLVRD - 1.75 LTR  ( AL - F000655 )</t>
  </si>
  <si>
    <t>AL-F000655</t>
  </si>
  <si>
    <t>MALIBU PINEAPPLE BAY BREEZE TETRA BOX - COCKTAILS - 1.0 LTR  ( AL - E070155 )</t>
  </si>
  <si>
    <t>MALIBU STRAWBERRY DAIQUIRI TETRA BOX - COCKTAILS - 1.0 LTR  ( AL - E070156 )</t>
  </si>
  <si>
    <t>MARTELL BLUE SWIFT DAY LABEL - BRNDY/CGNC-CGNC-VSOP - 375 ML  ( AL - B001925 )</t>
  </si>
  <si>
    <t>AL-B001925</t>
  </si>
  <si>
    <t>AL-A007482</t>
  </si>
  <si>
    <t>MCCORMICK - SCOTCH-BLND-US BTLD - 1.75 LTR  ( AL - F004000 )</t>
  </si>
  <si>
    <t>AL-F004000</t>
  </si>
  <si>
    <t>MERSEY CRAFT CAPTAINS CUT RYE WHISKEY - DOM WHSKY-STRT-RYE - 750 ML  ( AL - A070191 )</t>
  </si>
  <si>
    <t>AL-A070191</t>
  </si>
  <si>
    <t>MERSEY CRAFT MOORING WHISKEY - DOM WHSKY-STRT-OTH - 750 ML  ( AL - A070190 )</t>
  </si>
  <si>
    <t>AL-A070190</t>
  </si>
  <si>
    <t>MERSEY CRAFT PORTSIDE AMER SGL MALT - DOM WHSKY-SNGL MALT - 750 ML  ( AL - A030643 )</t>
  </si>
  <si>
    <t>AL-A030643</t>
  </si>
  <si>
    <t>AL-B010076</t>
  </si>
  <si>
    <t>MINOR CASE HAND SELECT SB 6Y RYE 105 PRF - DOM WHSKY-STRT-RYE - 750 ML  ( AL - A010719 )</t>
  </si>
  <si>
    <t>AL-A010719</t>
  </si>
  <si>
    <t>MISTER SAM TRIBUTE WHISKEY - CAN-FRGN BLND-FRGN BTLD - 750 ML  ( AL - A009645 )</t>
  </si>
  <si>
    <t>AL-A009645</t>
  </si>
  <si>
    <t>MURDER CREEK LEMON DROP MOONSHINE - DOM WHSKY-BLND - 750 ML  ( AL - A030702 )</t>
  </si>
  <si>
    <t>AL-A030702</t>
  </si>
  <si>
    <t>MURDER CREEK SALTED CARAMEL MOONSHINE - CRDL-LQR&amp;SPC-OTH - 750 ML  ( AL - A030570 )</t>
  </si>
  <si>
    <t>AL-A030570</t>
  </si>
  <si>
    <t>NEW AMSTERDAM HEAT CHECK HOT PEPPER FL V - VODKA-FLVRD-DOM - 750 ML  ( AL - A070263 )</t>
  </si>
  <si>
    <t>AL-A070263</t>
  </si>
  <si>
    <t>NUTRL/4F LEMONDE VR 3-8P:CL/SB/P/B 355ML - COCKTAILS - 375 ML  ( AL - J070202 )</t>
  </si>
  <si>
    <t>AL-J070202</t>
  </si>
  <si>
    <t>AL-A009674</t>
  </si>
  <si>
    <t>OLD FORESTER 1924 10Y KSBW - DOM WHSKY-STRT-BRBN/TN - 750 ML  ( AL - A010702 )</t>
  </si>
  <si>
    <t>AL-A010702</t>
  </si>
  <si>
    <t>OLE SMOKY TENN MNSHNE SOUR RAZZIN BERRY - DOM WHSKY-BLND - 50 ML  ( AL - D010533 )</t>
  </si>
  <si>
    <t>AL-D010533</t>
  </si>
  <si>
    <t>OLE SMOKY TENN MNSHNE SOUR RAZZIN BERRY - DOM WHSKY-BLND - 50 ML  ( AL - D010553 )</t>
  </si>
  <si>
    <t>AL-D010553</t>
  </si>
  <si>
    <t>OLE SMOKY TENNESSEE MOONSHINE BLACKBERRY - DOM WHSKY-BLND - 750 ML  ( AL - A006192 )</t>
  </si>
  <si>
    <t>AL-A006192</t>
  </si>
  <si>
    <t>ON THE ROCKS BLUE HAWAIIAN COCKTAIL - COCKTAILS - 375 ML  ( AL - B070188 )</t>
  </si>
  <si>
    <t>AL-B070188</t>
  </si>
  <si>
    <t>PASSOA PASSION FRUIT LIQUEUR - CRDL-LQR&amp;SPC-FRT - 750 ML  ( AL - A030594 )</t>
  </si>
  <si>
    <t>AL-A030594</t>
  </si>
  <si>
    <t>PATRON EL ALTO REPOSADO TEQUILA - TEQUILA-REPOSADO - 750 ML  ( AL - A070218 )</t>
  </si>
  <si>
    <t>AL-A070218</t>
  </si>
  <si>
    <t>PATRON SILVER W/2SUMMER ETCH HIGHBALL GL - TEQUILA-BLANCO - 750 ML  ( AL - A001057 )</t>
  </si>
  <si>
    <t>AL-A001057</t>
  </si>
  <si>
    <t>PENELOPE TOKAJI CASK FINISH STRAIGHT RYE - DOM WHSKY-STRT-RYE - 750 ML  ( AL - A010713 )</t>
  </si>
  <si>
    <t>AL-A010713</t>
  </si>
  <si>
    <t>AL-A030138</t>
  </si>
  <si>
    <t>PLANTERAY PINEAPPLE STIGGINS FANCY 1824 - RUM-FLVRD - 750 ML  ( AL - A009115 )</t>
  </si>
  <si>
    <t>AL-A009115</t>
  </si>
  <si>
    <t>AL-E004094</t>
  </si>
  <si>
    <t>PROPER NO. TWELVE BLENDED IRISH WHISKEY - IRISH - 750 ML  ( AL - A009616 )</t>
  </si>
  <si>
    <t>AL-A009616</t>
  </si>
  <si>
    <t>REBEL 100 AGED 6Y KSBW - DOM WHSKY-STRT-OTH - 750 ML  ( AL - A070203 )</t>
  </si>
  <si>
    <t>AL-A070203</t>
  </si>
  <si>
    <t>REDMONT SPIKED ICE TEA CKTL 4P 355ML - COCKTAILS - 375 ML  ( AL - J070244 )</t>
  </si>
  <si>
    <t>AL-J070244</t>
  </si>
  <si>
    <t>AL-J070243</t>
  </si>
  <si>
    <t>SLANE IRISH SPECIAL ED LEGACY 81 4OTH AN - IRISH-BLND - 750 ML  ( AL - A010407 )</t>
  </si>
  <si>
    <t>SLANE IRISH WHISKEY - IRISH-BLND - 50 ML  ( AL - D007103 )</t>
  </si>
  <si>
    <t>SLANE IRISH WHISKEY - IRISH-BLND - 750 ML  ( AL - A007103 )</t>
  </si>
  <si>
    <t>SMIRNOFF RED WHITE &amp; BERRY (DSS) - VODKA-FLVRD-DOM - 1.75 LTR  ( AL - F001825 )</t>
  </si>
  <si>
    <t>AL-F001825</t>
  </si>
  <si>
    <t>SMIRNOFF SMASH VT 8P:RSP/PO/SDF/WL 355ML - COCKTAILS - 375 ML  ( AL - J070223 )</t>
  </si>
  <si>
    <t>AL-J070223</t>
  </si>
  <si>
    <t>SMOKE WAGON BOTTLED IN BOND STRAIGHT RYE - DOM WHSKY-STRT-RYE - 750 ML  ( AL - A010707 )</t>
  </si>
  <si>
    <t>AL-A010707</t>
  </si>
  <si>
    <t>SMOKE WAGON DESERT COLT FULL STRENGTH WK - DOM WHSKY-STRT-BRBN/TN - 750 ML  ( AL - A010705 )</t>
  </si>
  <si>
    <t>AL-A010705</t>
  </si>
  <si>
    <t>SMOKE WAGON SMALL BATCH BOURBON WHISKEY - DOM WHSKY-STRT-BRBN/TN - 750 ML  ( AL - A010691 )</t>
  </si>
  <si>
    <t>AL-A010691</t>
  </si>
  <si>
    <t>SMOKE WAGON STRAIGHT BOURBON WHISKEY - DOM WHSKY-STRT-BRBN/TN - 750 ML  ( AL - A010704 )</t>
  </si>
  <si>
    <t>AL-A010704</t>
  </si>
  <si>
    <t>SMOKE WAGON UNCUT UNFILTERED BOURBON - DOM WHSKY-STRT-BRBN/TN - 750 ML  ( AL - A010706 )</t>
  </si>
  <si>
    <t>AL-A010706</t>
  </si>
  <si>
    <t>SOUTHERN COMFORT CARAMEL - DOM WHSKY-BLND - 750 ML  ( AL - A004436 )</t>
  </si>
  <si>
    <t>AL-A004436</t>
  </si>
  <si>
    <t>SPRINTER VODKA SODA 8P:BC/PC/LM/GF 355ML - COCKTAILS - 375 ML  ( AL - J070239 )</t>
  </si>
  <si>
    <t>AL-J070239</t>
  </si>
  <si>
    <t>AL-A005516</t>
  </si>
  <si>
    <t>AL-J070193</t>
  </si>
  <si>
    <t>AL-E005236</t>
  </si>
  <si>
    <t>SUN CRUISER VT 8P:IT/LM IT/PCH/RSP 355ML - COCKTAILS - 375 ML  ( AL - J070245 )</t>
  </si>
  <si>
    <t>AL-J070245</t>
  </si>
  <si>
    <t>SUNNY D VDK VTY 8P:4TANGY/2PNA&amp;2STW355ML - COCKTAILS - 375 ML  ( AL - J070205 )</t>
  </si>
  <si>
    <t>AL-J070205</t>
  </si>
  <si>
    <t>SUNNY D VODKA SELTZER 4P 355ML - COCKTAILS - 375 ML  ( AL - J070204 )</t>
  </si>
  <si>
    <t>AL-J070204</t>
  </si>
  <si>
    <t>SUNTORY AO WORLD WHISKEY 700ML - OTH IMP WHSKY-BLND - 750 ML  ( AL - L010645 )</t>
  </si>
  <si>
    <t>SUNTORY HIBIKI HARMONY JAPANESE WHISKY - OTH IMP WHSKY-BLND - 750 ML  ( AL - A001529 )</t>
  </si>
  <si>
    <t>SUNTORY YAMAZAKI - OTH IMP WHSKY-SNGL MALT - 750 ML  ( AL - A009356 )</t>
  </si>
  <si>
    <t>AL-A030146</t>
  </si>
  <si>
    <t>AL-E005161</t>
  </si>
  <si>
    <t>TANTEO HABANERO INFUSED TEQUILA - TEQUILA-FLAVORED - 750 ML  ( AL - A010633 )</t>
  </si>
  <si>
    <t>AL-A010633</t>
  </si>
  <si>
    <t>AL-A009401</t>
  </si>
  <si>
    <t>TEREMANA BLANCO TEQUILA - TEQUILA-BLANCO - 1.75 LTR  ( AL - F007409 )</t>
  </si>
  <si>
    <t>AL-F007409</t>
  </si>
  <si>
    <t>TEREMANA REPOSADO TEQUILA - TEQUILA-REPOSADO - 1.75 LTR  ( AL - F007654 )</t>
  </si>
  <si>
    <t>AL-F007654</t>
  </si>
  <si>
    <t>TEREMANA REPOSADO TEQUILA - TEQUILA-REPOSADO - 375 ML  ( AL - B007654 )</t>
  </si>
  <si>
    <t>AL-B007654</t>
  </si>
  <si>
    <t>AL-A008241</t>
  </si>
  <si>
    <t>AL-A010699</t>
  </si>
  <si>
    <t>TITO HANDMADE TEXAS VODKA - VODKA-CLASSIC-DOM - 375 ML  ( AL - B006122 )</t>
  </si>
  <si>
    <t>AL-B006122</t>
  </si>
  <si>
    <t>TITO'S HANDMADE VODKA 15-4B SLEEVE - VODKA-CLASSIC-DOM - 50 ML  ( AL - D070250 )</t>
  </si>
  <si>
    <t>AL-D070250</t>
  </si>
  <si>
    <t>TOKI SUNTORY JAPANESE WHISKY - OTH IMP WHSKY-BLND - 750 ML  ( AL - A001235 )</t>
  </si>
  <si>
    <t>TRAVELLER BLEND NO 40 WHISKEY - DOM WHSKY-BLND - 750 ML  ( AL - A070228 )</t>
  </si>
  <si>
    <t>AL-A070228</t>
  </si>
  <si>
    <t>TRES AGAVES BLANCO TEQUILA - TEQUILA-BLANCO - 750 ML  ( AL - A070229 )</t>
  </si>
  <si>
    <t>AL-A070229</t>
  </si>
  <si>
    <t>TULLAMORE D.E.W. HONEY LIQUEUR - IRISH - 750 ML  ( AL - A070211 )</t>
  </si>
  <si>
    <t>AL-A070211</t>
  </si>
  <si>
    <t>TULLAMORE DEW - IRISH-BLND - 1.0 LTR  ( AL - E005838 )</t>
  </si>
  <si>
    <t>TULLAMORE DEW - IRISH-BLND - 1.75 LTR  ( AL - F001952 )</t>
  </si>
  <si>
    <t>TULLAMORE DEW - IRISH-BLND - 50 ML  ( AL - D005838 )</t>
  </si>
  <si>
    <t>TULLAMORE DEW - IRISH-BLND - 375 ML  ( AL - B005838 )</t>
  </si>
  <si>
    <t>TULLAMORE DEW - IRISH-BLND - 750 ML  ( AL - A001952 )</t>
  </si>
  <si>
    <t>TULLAMORE DEW 12 YEAR IRISH WHISKEY - IRISH-BLND - 750 ML  ( AL - A004946 )</t>
  </si>
  <si>
    <t>TULLAMORE DEW 15 YEAR IRISH WHISKEY - IRISH-BLND - 750 ML  ( AL - A005879 )</t>
  </si>
  <si>
    <t>TULLAMORE DEW CIDER CASK FINISH WHISKEY - IRISH-BLND - 750 ML  ( AL - A009528 )</t>
  </si>
  <si>
    <t>TULLAMORE DEW XO CARIBBEAN RM CASK WHSKY - IRISH-BLND - 750 ML  ( AL - A009362 )</t>
  </si>
  <si>
    <t>WELLER FULL PROOF SAZERAC BARREL SELECT - DOM WHSKY-STRT-BRBN/TN - 750 ML  ( AL - A010732 )</t>
  </si>
  <si>
    <t>AL-A010732</t>
  </si>
  <si>
    <t>WESTLAND OAK AMERICAN SINGLE MLT WHISKEY - DOM WHSKY-SNGL MALT - 750 ML  ( AL - A005910 )</t>
  </si>
  <si>
    <t>WHIP SHOTS CARAMEL VODKA INFUSED WHIP CR - CRDL-LQR&amp;SPC-OTH - 50 ML  ( AL - D070207 )</t>
  </si>
  <si>
    <t>AL-D070207</t>
  </si>
  <si>
    <t>WHIP SHOTS CARAMEL VODKA INFUSED WHIP CR - CRDL-LQR&amp;SPC-OTH - 200 ML  ( AL - C070207 )</t>
  </si>
  <si>
    <t>AL-C070207</t>
  </si>
  <si>
    <t>WHIP SHOTS MOCHA VODKA INFUSED WHIP CRM - CRDL-LQR&amp;SPC-OTH - 50 ML  ( AL - D070208 )</t>
  </si>
  <si>
    <t>AL-D070208</t>
  </si>
  <si>
    <t>WHIP SHOTS MOCHA VODKA INFUSED WHIP CRM - CRDL-LQR&amp;SPC-OTH - 200 ML  ( AL - C070208 )</t>
  </si>
  <si>
    <t>AL-C070208</t>
  </si>
  <si>
    <t>WHIP SHOTS VANILLA VODKA INFUSED WHIP CR - CRDL-LQR&amp;SPC-OTH - 50 ML  ( AL - D070209 )</t>
  </si>
  <si>
    <t>AL-D070209</t>
  </si>
  <si>
    <t>WHIP SHOTS VANILLA VODKA INFUSED WHIP CR - CRDL-LQR&amp;SPC-OTH - 200 ML  ( AL - C070209 )</t>
  </si>
  <si>
    <t>AL-C070209</t>
  </si>
  <si>
    <t>WHISTLEPIG CAMPSTOCK WHEAT WHISKEY LE - DOM WHSKY-STRT-OTH - 750 ML  ( AL - A010698 )</t>
  </si>
  <si>
    <t>AL-A010698</t>
  </si>
  <si>
    <t>WHITE CLAW TEQ SMASH 8P:PP/LP/SG/MT355ML - COCKTAILS - 375 ML  ( AL - J070234 )</t>
  </si>
  <si>
    <t>AL-J070234</t>
  </si>
  <si>
    <t>WHITE CLAW V+S VT2 8P:CRB/GV/LM/MG 355ML - COCKTAILS - 375 ML  ( AL - J070194 )</t>
  </si>
  <si>
    <t>AL-J070194</t>
  </si>
  <si>
    <t>WIDOW JANE BABY JANE BLEND OF SBW - DOM WHSKY-STRT-BRBN/TN - 750 ML  ( AL - A010756 )</t>
  </si>
  <si>
    <t>AL-A010756</t>
  </si>
  <si>
    <t>AL-A004611</t>
  </si>
  <si>
    <t>WOODINVILLE STRAIGHT BOURBON - DOM WHSKY-STRT-BRBN/TN - 750 ML  ( AL - A070224 )</t>
  </si>
  <si>
    <t>AL-A070224</t>
  </si>
  <si>
    <t>X-RATED FUSION TROPIX LIQ:VOD/PNAPL/CCNT - CRDL-LQR&amp;SPC-SPRT SPCTY - 750 ML  ( AL - A001069 )</t>
  </si>
  <si>
    <t>AL-A001069</t>
  </si>
  <si>
    <t>YELLOWSTONE HAND PICKED AMERICAN SM 110P - DOM WHSKY-SNGL MALT - 750 ML  ( AL - A010718 )</t>
  </si>
  <si>
    <t>AL-A010718</t>
  </si>
  <si>
    <t>AL-A010735</t>
  </si>
  <si>
    <t>BELVEDERE CITRUS FLAVORED VODKA - VODKA-FLVRD-IMP - 750 ML  ( AL - A004999 )</t>
  </si>
  <si>
    <t>BLUE RUN CHOSEN KSBW BTB - DOM WHSKY-STRT-BRBN/TN - 750 ML  ( AL - A010746 )</t>
  </si>
  <si>
    <t>CONCH REPUBLIC ISLAMORADA LIGHT RUM  FL - RUM-LIGHT - 1.0 LTR  ( AL - E004811 )</t>
  </si>
  <si>
    <t>DEWARS 15 YEAR OLD BLEND SCOTCH WHISKY - SCOTCH-BLND-FRGN BTLD - 750 ML  ( AL - A070233 )</t>
  </si>
  <si>
    <t>DEWARS AGED 19Y CHAMPIONS EDITION US OPN - SCOTCH-BLND-FRGN BTLD - 750 ML  ( AL - A070232 )</t>
  </si>
  <si>
    <t>GIFFARD CREME DE MURE BLACKBERRY LIQUEUR - CRDL-LQR&amp;SPC-CRM - 750 ML  ( AL - A030696 )</t>
  </si>
  <si>
    <t>GIN&amp;JUICE BY DRE &amp; SNOOP APRICOT 4P355ML - COCKTAILS - 375 ML  ( AL - J030720 )</t>
  </si>
  <si>
    <t>GIN&amp;JUICE BY DRE &amp; SNOOP CITRUS 4P 355ML - COCKTAILS - 375 ML  ( AL - J030721 )</t>
  </si>
  <si>
    <t>GIN&amp;JUICE BY DRE &amp; SNOOP MELON 4P 355ML - COCKTAILS - 375 ML  ( AL - J030722 )</t>
  </si>
  <si>
    <t>GIN&amp;JUICE BY DRE &amp; SNOOP PSNFRT 4P 355ML - COCKTAILS - 375 ML  ( AL - J030725 )</t>
  </si>
  <si>
    <t>MIDNIGHT MAVEN GREEN TEA MOONSHINE - CRDL-LQR&amp;SPC-OTH - 750 ML  ( AL - A030508 )</t>
  </si>
  <si>
    <t>MIDNIGHT MAVEN ORIGINAL MOONSHINE - CRDL-LQR&amp;SPC-OTH - 750 ML  ( AL - A030509 )</t>
  </si>
  <si>
    <t>NUTRL/4F CRANBRY VRTY 3-8P:C/O/G/A 355ML - COCKTAILS - 375 ML  ( AL - J070282 )</t>
  </si>
  <si>
    <t>A003802</t>
  </si>
  <si>
    <t>A007226</t>
  </si>
  <si>
    <t>A010742</t>
  </si>
  <si>
    <t>A010743</t>
  </si>
  <si>
    <t>A010744</t>
  </si>
  <si>
    <t>A010746</t>
  </si>
  <si>
    <t>A010748</t>
  </si>
  <si>
    <t>A010749</t>
  </si>
  <si>
    <t>A010750</t>
  </si>
  <si>
    <t>A010751</t>
  </si>
  <si>
    <t>A010752</t>
  </si>
  <si>
    <t>A010754</t>
  </si>
  <si>
    <t>A010756</t>
  </si>
  <si>
    <t>A010757</t>
  </si>
  <si>
    <t>A010758</t>
  </si>
  <si>
    <t>A010760</t>
  </si>
  <si>
    <t>A010764</t>
  </si>
  <si>
    <t>A010765</t>
  </si>
  <si>
    <t>A010766</t>
  </si>
  <si>
    <t>A010767</t>
  </si>
  <si>
    <t>A010770</t>
  </si>
  <si>
    <t>A010771</t>
  </si>
  <si>
    <t>A010774</t>
  </si>
  <si>
    <t>A010775</t>
  </si>
  <si>
    <t>A010776</t>
  </si>
  <si>
    <t>A010777</t>
  </si>
  <si>
    <t>A010778</t>
  </si>
  <si>
    <t>A010782</t>
  </si>
  <si>
    <t>A010784</t>
  </si>
  <si>
    <t>A010785</t>
  </si>
  <si>
    <t>A010786</t>
  </si>
  <si>
    <t>A010787</t>
  </si>
  <si>
    <t>A010788</t>
  </si>
  <si>
    <t>A010789</t>
  </si>
  <si>
    <t>A010790</t>
  </si>
  <si>
    <t>A010791</t>
  </si>
  <si>
    <t>A010792</t>
  </si>
  <si>
    <t>A010793</t>
  </si>
  <si>
    <t>A010794</t>
  </si>
  <si>
    <t>A010795</t>
  </si>
  <si>
    <t>A010796</t>
  </si>
  <si>
    <t>A010797</t>
  </si>
  <si>
    <t>A010800</t>
  </si>
  <si>
    <t>A010801</t>
  </si>
  <si>
    <t>A010802</t>
  </si>
  <si>
    <t>A010804</t>
  </si>
  <si>
    <t>A010805</t>
  </si>
  <si>
    <t>A010806</t>
  </si>
  <si>
    <t>A010807</t>
  </si>
  <si>
    <t>A010808</t>
  </si>
  <si>
    <t>CGPO 1</t>
  </si>
  <si>
    <t>A010809</t>
  </si>
  <si>
    <t>CGPO2</t>
  </si>
  <si>
    <t>A030696</t>
  </si>
  <si>
    <t>A030702</t>
  </si>
  <si>
    <t>A030731</t>
  </si>
  <si>
    <t>A030756</t>
  </si>
  <si>
    <t>A030767</t>
  </si>
  <si>
    <t>A030794</t>
  </si>
  <si>
    <t>A070253</t>
  </si>
  <si>
    <t>A070254</t>
  </si>
  <si>
    <t>A070255</t>
  </si>
  <si>
    <t>A070256</t>
  </si>
  <si>
    <t>A070257</t>
  </si>
  <si>
    <t>A070258</t>
  </si>
  <si>
    <t>A070259</t>
  </si>
  <si>
    <t>A070260</t>
  </si>
  <si>
    <t>A070261</t>
  </si>
  <si>
    <t>A070263</t>
  </si>
  <si>
    <t>A070264</t>
  </si>
  <si>
    <t>A070265</t>
  </si>
  <si>
    <t>A070266</t>
  </si>
  <si>
    <t>A070269</t>
  </si>
  <si>
    <t>A070271</t>
  </si>
  <si>
    <t>A070276</t>
  </si>
  <si>
    <t>A070278</t>
  </si>
  <si>
    <t>A070279</t>
  </si>
  <si>
    <t>A070280</t>
  </si>
  <si>
    <t>A070283</t>
  </si>
  <si>
    <t>A070284</t>
  </si>
  <si>
    <t>A070285</t>
  </si>
  <si>
    <t>A070286</t>
  </si>
  <si>
    <t>A070287</t>
  </si>
  <si>
    <t>A070288</t>
  </si>
  <si>
    <t>A070289</t>
  </si>
  <si>
    <t>A070290</t>
  </si>
  <si>
    <t>A070291</t>
  </si>
  <si>
    <t>A070292</t>
  </si>
  <si>
    <t>A070293</t>
  </si>
  <si>
    <t>A070295</t>
  </si>
  <si>
    <t>A070296</t>
  </si>
  <si>
    <t>A070299</t>
  </si>
  <si>
    <t>A070301</t>
  </si>
  <si>
    <t>A070302</t>
  </si>
  <si>
    <t>A070303</t>
  </si>
  <si>
    <t>A070308</t>
  </si>
  <si>
    <t>A070309</t>
  </si>
  <si>
    <t>A070310</t>
  </si>
  <si>
    <t>A070312</t>
  </si>
  <si>
    <t>A070313</t>
  </si>
  <si>
    <t>A070315</t>
  </si>
  <si>
    <t>A070318</t>
  </si>
  <si>
    <t>A070320</t>
  </si>
  <si>
    <t>A070321</t>
  </si>
  <si>
    <t>A070322</t>
  </si>
  <si>
    <t>A070323</t>
  </si>
  <si>
    <t>A070324</t>
  </si>
  <si>
    <t>A070325</t>
  </si>
  <si>
    <t>A070327</t>
  </si>
  <si>
    <t>A070329</t>
  </si>
  <si>
    <t>A070330</t>
  </si>
  <si>
    <t>A070331</t>
  </si>
  <si>
    <t>A070332</t>
  </si>
  <si>
    <t>A070333</t>
  </si>
  <si>
    <t>A070334</t>
  </si>
  <si>
    <t>A070336</t>
  </si>
  <si>
    <t>A070337</t>
  </si>
  <si>
    <t>A070339</t>
  </si>
  <si>
    <t>A070340</t>
  </si>
  <si>
    <t>A070341</t>
  </si>
  <si>
    <t>A070342</t>
  </si>
  <si>
    <t>A070354</t>
  </si>
  <si>
    <t>A070355</t>
  </si>
  <si>
    <t>A070662</t>
  </si>
  <si>
    <t>B000126</t>
  </si>
  <si>
    <t>B001321</t>
  </si>
  <si>
    <t>B004064</t>
  </si>
  <si>
    <t>B007831</t>
  </si>
  <si>
    <t>B007944</t>
  </si>
  <si>
    <t>B010759</t>
  </si>
  <si>
    <t>B070270</t>
  </si>
  <si>
    <t>B070273</t>
  </si>
  <si>
    <t>B070274</t>
  </si>
  <si>
    <t>B070311</t>
  </si>
  <si>
    <t>B070314</t>
  </si>
  <si>
    <t>B070346</t>
  </si>
  <si>
    <t>B070349</t>
  </si>
  <si>
    <t>B070350</t>
  </si>
  <si>
    <t>B070352</t>
  </si>
  <si>
    <t>B070358</t>
  </si>
  <si>
    <t>B070359</t>
  </si>
  <si>
    <t>B070360</t>
  </si>
  <si>
    <t>B070361</t>
  </si>
  <si>
    <t>B070662</t>
  </si>
  <si>
    <t>C070317</t>
  </si>
  <si>
    <t>C070319</t>
  </si>
  <si>
    <t>C070328</t>
  </si>
  <si>
    <t>D001988</t>
  </si>
  <si>
    <t>D004064</t>
  </si>
  <si>
    <t>D030769</t>
  </si>
  <si>
    <t>D030770</t>
  </si>
  <si>
    <t>D030786</t>
  </si>
  <si>
    <t>D030789</t>
  </si>
  <si>
    <t>D070267</t>
  </si>
  <si>
    <t>D070276</t>
  </si>
  <si>
    <t>D070279</t>
  </si>
  <si>
    <t>D070296</t>
  </si>
  <si>
    <t>D070307</t>
  </si>
  <si>
    <t>D070339</t>
  </si>
  <si>
    <t>D070341</t>
  </si>
  <si>
    <t>D070393</t>
  </si>
  <si>
    <t>D070395</t>
  </si>
  <si>
    <t>D070662</t>
  </si>
  <si>
    <t>E005986</t>
  </si>
  <si>
    <t>E030792</t>
  </si>
  <si>
    <t>E070277</t>
  </si>
  <si>
    <t>F000621</t>
  </si>
  <si>
    <t>F007409</t>
  </si>
  <si>
    <t>F007654</t>
  </si>
  <si>
    <t>F008227</t>
  </si>
  <si>
    <t>F030806</t>
  </si>
  <si>
    <t>F070335</t>
  </si>
  <si>
    <t>F070662</t>
  </si>
  <si>
    <t>G001237</t>
  </si>
  <si>
    <t>H070338</t>
  </si>
  <si>
    <t>J030720</t>
  </si>
  <si>
    <t>J030721</t>
  </si>
  <si>
    <t>J030722</t>
  </si>
  <si>
    <t>J030725</t>
  </si>
  <si>
    <t>J030728</t>
  </si>
  <si>
    <t>J030730</t>
  </si>
  <si>
    <t>J070262</t>
  </si>
  <si>
    <t>J070281</t>
  </si>
  <si>
    <t>J070282</t>
  </si>
  <si>
    <t>J070294</t>
  </si>
  <si>
    <t>J070297</t>
  </si>
  <si>
    <t>J070298</t>
  </si>
  <si>
    <t>J070300</t>
  </si>
  <si>
    <t>J070304</t>
  </si>
  <si>
    <t>J070305</t>
  </si>
  <si>
    <t>J070343</t>
  </si>
  <si>
    <t>J070357</t>
  </si>
  <si>
    <t>L008236</t>
  </si>
  <si>
    <t>L008965</t>
  </si>
  <si>
    <t>L010761</t>
  </si>
  <si>
    <t>L010762</t>
  </si>
  <si>
    <t>L010763</t>
  </si>
  <si>
    <t>L010779</t>
  </si>
  <si>
    <t>L010798</t>
  </si>
  <si>
    <t>SCOTCH</t>
  </si>
  <si>
    <t>A010768</t>
  </si>
  <si>
    <t>A070364</t>
  </si>
  <si>
    <t>A070368</t>
  </si>
  <si>
    <t>AL-E009064</t>
  </si>
  <si>
    <t>ANGEL'S ENVY WHISKEY - DOM WHSKY-STRT-BRBN/TN - 100 ML  ( AL - G001237 )</t>
  </si>
  <si>
    <t>AL-G001237</t>
  </si>
  <si>
    <t>AL-A070336</t>
  </si>
  <si>
    <t>AL-A030452</t>
  </si>
  <si>
    <t>AL-A030453</t>
  </si>
  <si>
    <t>BLUE CHAIR BAY MULTI 3F:BNA/KY LME/MOCHA - CRDL-CRM LQR - 375 ML  ( AL - B070311 )</t>
  </si>
  <si>
    <t>AL-B070311</t>
  </si>
  <si>
    <t>AL-A005015</t>
  </si>
  <si>
    <t>COMISARIO BLANCO TEQUILA - TEQUILA-BLANCO - 750 ML  ( AL - A070295 )</t>
  </si>
  <si>
    <t>AL-A070295</t>
  </si>
  <si>
    <t>CUERVO TRADICAIONL REPOSDO/CANTARTIO CUP - TEQUILA-REPOSADO - 750 ML  ( AL - A001865 )</t>
  </si>
  <si>
    <t>CUERVO TRADICIONAL - TEQUILA-GOLD - 1.0 LTR  ( AL - E004276 )</t>
  </si>
  <si>
    <t>CUERVO TRADICIONAL - TEQUILA-GOLD - 50 ML  ( AL - D004276 )</t>
  </si>
  <si>
    <t>CUERVO TRADICIONAL - TEQUILA-GOLD - 375 ML  ( AL - B001003 )</t>
  </si>
  <si>
    <t>CUERVO TRADICIONAL - TEQUILA-GOLD - 750 ML  ( AL - A001003 )</t>
  </si>
  <si>
    <t>CUERVO TRADICIONAL ANEJO TEQUILA - TEQUILA-ANEJO - 750 ML  ( AL - A007320 )</t>
  </si>
  <si>
    <t>CUERVO TRADICIONAL REPOSADO TEQUILA - TEQUILA-REPOSADO - 1.75 LTR  ( AL - F001003 )</t>
  </si>
  <si>
    <t>CUERVO TRADICIONAL SLVR/CANTARITO CL CUP - TEQUILA-BLANCO - 750 ML  ( AL - A001735 )</t>
  </si>
  <si>
    <t>AL-A010443</t>
  </si>
  <si>
    <t>ELIJAH CRAIG 1789 TOASTED RYE IN OAK BRL - DOM WHSKY-STRT-RYE - 750 ML  ( AL - A070266 )</t>
  </si>
  <si>
    <t>AL-A070266</t>
  </si>
  <si>
    <t>EMPRESS 1908 CUCUMBER LEMON GIN - GIN-FLVRD-IMP - 750 ML  ( AL - A070303 )</t>
  </si>
  <si>
    <t>AL-A070303</t>
  </si>
  <si>
    <t>HEAVEN HILL GRAIN TO GLASS KSBW 700ML - DOM WHSKY-STRT-BRBN/TN - 750 ML  ( AL - L010762 )</t>
  </si>
  <si>
    <t>AL-L010762</t>
  </si>
  <si>
    <t>HEAVEN HILL GRAIN TO GLASS RYE 700ML - DOM WHSKY-STRT-RYE - 750 ML  ( AL - L010761 )</t>
  </si>
  <si>
    <t>AL-L010761</t>
  </si>
  <si>
    <t>JIM BEAM BLACK 7 YR - DOM WHSKY-STRT-BRBN/TN - 375 ML  ( AL - B070662 )</t>
  </si>
  <si>
    <t>AL-B070662</t>
  </si>
  <si>
    <t>AL-E005867</t>
  </si>
  <si>
    <t>LOBOS 1707 EXTRA ANEJO TEQUILA 700ML - TEQUILA-GOLD - 750 ML  ( AL - L010587 )</t>
  </si>
  <si>
    <t>AL-L010587</t>
  </si>
  <si>
    <t>AL-F004705</t>
  </si>
  <si>
    <t>OLD FITZGERALD BIB 10Y SPR24 DECANTER SR - DOM WHSKY-STRT-BRBN/TN - 750 ML  ( AL - A010751 )</t>
  </si>
  <si>
    <t>AL-A010751</t>
  </si>
  <si>
    <t>OLE SMOKY TENNESSEE BLACKBERRY WHISKEY - DOM WHSKY-BLND - 750 ML  ( AL - A070286 )</t>
  </si>
  <si>
    <t>AL-A070286</t>
  </si>
  <si>
    <t>AL-A070287</t>
  </si>
  <si>
    <t>OLMECA ALTOS PLATA 100% DE AGAVE TEQUILA - TEQUILA-BLANCO - 1.0 LTR  ( AL - E004447 )</t>
  </si>
  <si>
    <t>AL-E004447</t>
  </si>
  <si>
    <t>PEERLESS DOUBLE OAK STRAIGHT BOURBON - DOM WHSKY-STRT-BRBN/TN - 750 ML  ( AL - A010778 )</t>
  </si>
  <si>
    <t>AL-A010778</t>
  </si>
  <si>
    <t>RABBIT HOLE HEIGOLD KSBW - DOM WHSKY-STRT-BRBN/TN - 750 ML  ( AL - A010752 )</t>
  </si>
  <si>
    <t>AL-A010752</t>
  </si>
  <si>
    <t>RAIN VODKA - VODKA-CLASSIC-DOM - 750 ML  ( AL - A007226 )</t>
  </si>
  <si>
    <t>AL-A007226</t>
  </si>
  <si>
    <t>REDMONT CONTINENTAL GIN - GIN-CLASSIC-DOM - 750 ML  ( AL - A030767 )</t>
  </si>
  <si>
    <t>AL-A030767</t>
  </si>
  <si>
    <t>RUSSELL'S RESERVE 15Y KSBW - DOM WHSKY-STRT-BRBN/TN - 750 ML  ( AL - A010770 )</t>
  </si>
  <si>
    <t>AL-A010770</t>
  </si>
  <si>
    <t>AL-A000510</t>
  </si>
  <si>
    <t>AL-A010338</t>
  </si>
  <si>
    <t>SVEDKA CHERRY FLAVORED VODKA - VODKA-FLVRD-IMP - 750 ML  ( AL - A005265 )</t>
  </si>
  <si>
    <t>AL-A005265</t>
  </si>
  <si>
    <t>TANTEO BLANCO TEQUILA - TEQUILA-BLANCO - 750 ML  ( AL - A030756 )</t>
  </si>
  <si>
    <t>AL-A030756</t>
  </si>
  <si>
    <t>AL-E005805</t>
  </si>
  <si>
    <t>THREE OLIVES PINEAPPLE FLAVORED VODKA - VODKA-FLVRD-IMP - 750 ML  ( AL - A001537 )</t>
  </si>
  <si>
    <t>AL-A001537</t>
  </si>
  <si>
    <t>AL-A070301</t>
  </si>
  <si>
    <t>E004447</t>
  </si>
  <si>
    <t>1792 BOTTLED IN BOND BUY-THE BARREL - DOM WHSKY-STRT-BRBN/TN - 750 ML  ( AL - A010720 )</t>
  </si>
  <si>
    <t>1792 FULL PROOF BOURBON BUY-THE-BRRL MT - DOM WHSKY-STRT-BRBN/TN - 750 ML  ( AL - A010721 )</t>
  </si>
  <si>
    <t>ZEROES GRAPESICLE COCKTAIL 4P 355ML - COCKTAILS - 375 ML  ( AL - J070298 )</t>
  </si>
  <si>
    <t>AL-E004385</t>
  </si>
  <si>
    <t>AL-A010720</t>
  </si>
  <si>
    <t>AL-A010721</t>
  </si>
  <si>
    <t>AL-A010788</t>
  </si>
  <si>
    <t>ARDMORE LEGACY HIGHLAND SINGLE MALT 80PF - SCOTCH-SNGL MALT - 750 ML  ( AL - A004294 )</t>
  </si>
  <si>
    <t>AL-A004294</t>
  </si>
  <si>
    <t>BACARDI PEACH RED FLAVORED RUM - RUM-FLVRD - 50 ML  ( AL - D004268 )</t>
  </si>
  <si>
    <t>AL-D004268</t>
  </si>
  <si>
    <t>BAILEYS CINNAMON CHURROS CREAM LIQ 4-20P - CRDL-CRM LQR - 50 ML  ( AL - D070341 )</t>
  </si>
  <si>
    <t>AL-D070341</t>
  </si>
  <si>
    <t>BAILEYS CINNAMON CHURROS IRISH CREAM LIQ - CRDL-CRM LQR - 750 ML  ( AL - A070341 )</t>
  </si>
  <si>
    <t>AL-A070341</t>
  </si>
  <si>
    <t>BARDSTOWN BBN CO ORIGIN KSBW WHEATED - DOM WHSKY-STRT-BRBN/TN - 750 ML  ( AL - A010819 )</t>
  </si>
  <si>
    <t>AL-A010819</t>
  </si>
  <si>
    <t>AL-A010791</t>
  </si>
  <si>
    <t>BIRD DOG GINGERBREAD FLAVORED WHISKEY - DOM WHSKY-BLND - 750 ML  ( AL - A070330 )</t>
  </si>
  <si>
    <t>AL-A070330</t>
  </si>
  <si>
    <t>BOLS 60 PROOF - CRDL-LQR&amp;SPC-TRIPLE SEC - 1.0 LTR  ( AL - E004147 )</t>
  </si>
  <si>
    <t>AL-E004147</t>
  </si>
  <si>
    <t>AL-A005932</t>
  </si>
  <si>
    <t>AL-A009693</t>
  </si>
  <si>
    <t>BRIBON BLANCO TEQUILA 100% DE AGAVE - TEQUILA-BLANCO - 750 ML  ( AL - A008260 )</t>
  </si>
  <si>
    <t>AL-A008260</t>
  </si>
  <si>
    <t>BRUGAL ANEJO (DOMINICIAN REPUBLIC) - RUM-GOLD - 1.75 LTR  ( AL - F004798 )</t>
  </si>
  <si>
    <t>BRUGAL ANEJO (DOMINICIAN REPUBLIC) - RUM-GOLD - 750 ML  ( AL - A001980 )</t>
  </si>
  <si>
    <t>BUFFALO TRACE BOURBON - DOM WHSKY-STRT-SM BTCH - 1.0 LTR  ( AL - E000101 )</t>
  </si>
  <si>
    <t>AL-E000101</t>
  </si>
  <si>
    <t>AL-A009891</t>
  </si>
  <si>
    <t>CAPTAIN MORGAN BLACK SPICED RUM - RUM-FLVRD - 375 ML  ( AL - B000746 )</t>
  </si>
  <si>
    <t>AL-B000746</t>
  </si>
  <si>
    <t>CAPTAIN MORGAN WHITE RUM - RUM-LIGHT - 375 ML  ( AL - B005793 )</t>
  </si>
  <si>
    <t>AL-B005793</t>
  </si>
  <si>
    <t>AL-A070269</t>
  </si>
  <si>
    <t>CAZADORES REPOSADO RESERVADO TEQUILA - TEQUILA-REPOSADO - 750 ML  ( AL - A009244 )</t>
  </si>
  <si>
    <t>AL-A009244</t>
  </si>
  <si>
    <t>AL-B070346</t>
  </si>
  <si>
    <t>AL-B070349</t>
  </si>
  <si>
    <t>CHUM CHURUM SOJU - CRDL-LQR&amp;SPC-OTH - 375 ML  ( AL - B070352 )</t>
  </si>
  <si>
    <t>AL-B070352</t>
  </si>
  <si>
    <t>AL-B070350</t>
  </si>
  <si>
    <t>CLYDE MAYS SINGLE BARREL 5Y STRAIGHT BBN - DOM WHSKY-STRT-BRBN/TN - 750 ML  ( AL - A010812 )</t>
  </si>
  <si>
    <t>AL-A010812</t>
  </si>
  <si>
    <t>CODIGO 1530 ANEJO PRIVATE BARREL TEQUILA - TEQUILA-ANEJO - 750 ML  ( AL - A007871 )</t>
  </si>
  <si>
    <t>CODIGO 1530 ANEJO TEQUILA - TEQUILA-ANEJO - 750 ML  ( AL - A008282 )</t>
  </si>
  <si>
    <t>AL-E004811</t>
  </si>
  <si>
    <t>AL-A005232</t>
  </si>
  <si>
    <t>CROP HARVEST EARTH ORGANIC TOMATO FLAVOR - VODKA-FLVRD-DOM - 750 ML  ( AL - A005919 )</t>
  </si>
  <si>
    <t>AL-A005919</t>
  </si>
  <si>
    <t>CROWN ROYAL WHISKY SOUR BLACK CHERRY - COCKTAILS - 375 ML  ( AL - B070270 )</t>
  </si>
  <si>
    <t>AL-B070270</t>
  </si>
  <si>
    <t>CRYSTAL HEAD VODKA (CANADA) IN BOX - VODKA-CLASSIC-IMP - 750 ML  ( AL - A001482 )</t>
  </si>
  <si>
    <t>AL-A070233</t>
  </si>
  <si>
    <t>AL-A070232</t>
  </si>
  <si>
    <t>DEWARS JAPANESE SMOOTH BLENDED SCOTCH - SCOTCH-BLND-FRGN BTLD - 750 ML  ( AL - A007631 )</t>
  </si>
  <si>
    <t>DON FULANO FAMILY CASE 3P BL/REP/ANEJO - TEQUILA-GOLD - 750 ML  ( AL - A030794 )</t>
  </si>
  <si>
    <t>AL-A030794</t>
  </si>
  <si>
    <t>AL-D004064</t>
  </si>
  <si>
    <t>DON JULIO BLANCO TEQUILA - TEQUILA-BLANCO - 50 ML  ( AL - D005111 )</t>
  </si>
  <si>
    <t>AL-D005111</t>
  </si>
  <si>
    <t>DRAMBUIE WITH /2 GLASSES - CRDL-LQR&amp;SPC-WHSKY SPCTY - 750 ML  ( AL - A000330 )</t>
  </si>
  <si>
    <t>AL-A000330</t>
  </si>
  <si>
    <t>EVERGLO VODKA AND TEQUILA LIQUEUR - VODKA-FLVRD-IMP - 50 ML  ( AL - D004199 )</t>
  </si>
  <si>
    <t>AL-D004199</t>
  </si>
  <si>
    <t>AL-A010765</t>
  </si>
  <si>
    <t>AL-A010766</t>
  </si>
  <si>
    <t>AL-B004469</t>
  </si>
  <si>
    <t>AL-A010711</t>
  </si>
  <si>
    <t>GIN&amp;JUICE DRE SNOOP 8P:CT/AP/PF/ML 355ML - COCKTAILS - 375 ML  ( AL - J070369 )</t>
  </si>
  <si>
    <t>AL-J070369</t>
  </si>
  <si>
    <t>GLENMORANGIE TRIPLE CASK RESERVE/GIFTBOX - SCOTCH-SNGL MALT - 750 ML  ( AL - A070271 )</t>
  </si>
  <si>
    <t>AL-A070271</t>
  </si>
  <si>
    <t>GOSLING OLD RUM FAMILY RESERVE - RUM-GOLD - 750 ML  ( AL - A004535 )</t>
  </si>
  <si>
    <t>AL-A004535</t>
  </si>
  <si>
    <t>GRAN CORAMINO REPOSADO TEQUILA - TEQUILA-REPOSADO - 750 ML  ( AL - A070299 )</t>
  </si>
  <si>
    <t>AL-A070299</t>
  </si>
  <si>
    <t>HACIENDA VIEJA REPOSADO TEQUILA GOLD - TEQUILA-REPOSADO - 750 ML  ( AL - A004196 )</t>
  </si>
  <si>
    <t>AL-A004196</t>
  </si>
  <si>
    <t>HEAVEN HILL GRAIN TO GLASS WHEAT SB700ML - DOM WHSKY-STRT-BRBN/TN - 750 ML  ( AL - L010763 )</t>
  </si>
  <si>
    <t>AL-L010763</t>
  </si>
  <si>
    <t>HEAVENLY VIEW FINE BLUEBERRY MEAD WINE - FRUIT OTHER - 750 ML  ( AL - A003799 )</t>
  </si>
  <si>
    <t>AL-A003799</t>
  </si>
  <si>
    <t>HOLLADAY SOFT RED WHEAT SBW 6Y RICKHOUSE - DOM WHSKY-STRT-BRBN/TN - 750 ML  ( AL - A010806 )</t>
  </si>
  <si>
    <t>AL-A010806</t>
  </si>
  <si>
    <t>JACK DANIELS COCA COLA CHERRY 4P 355ML - COCKTAILS - 375 ML  ( AL - J070357 )</t>
  </si>
  <si>
    <t>AL-J070357</t>
  </si>
  <si>
    <t>JEFFERSON'S OCEAN AGED AT SEA DB BRL RYE - DOM WHSKY-STRT-RYE - 750 ML  ( AL - A007744 )</t>
  </si>
  <si>
    <t>JIM BEAM W/HIGHBALL GLASS - DOM WHSKY-STRT-BRBN/TN - 750 ML  ( AL - A001347 )</t>
  </si>
  <si>
    <t>JIM BEAM WINTER RESERVE LTO KSBW - DOM WHSKY-STRT-BRBN/TN - 750 ML  ( AL - A070365 )</t>
  </si>
  <si>
    <t>AL-A070365</t>
  </si>
  <si>
    <t>JOSE CUERVO DEVIL'S RESERVE - TEQUILA-FLAVORED - 750 ML  ( AL - A070276 )</t>
  </si>
  <si>
    <t>AL-A070276</t>
  </si>
  <si>
    <t>JOSE CUERVO DEVIL'S RESERVE CLUSTER 10P - TEQUILA-FLAVORED - 50 ML  ( AL - D070276 )</t>
  </si>
  <si>
    <t>AL-D070276</t>
  </si>
  <si>
    <t>JOSE CUERVO HOLIDAY ED MISTLETOE MRG PET - COCKTAILS - 1.75 LTR  ( AL - F070335 )</t>
  </si>
  <si>
    <t>AL-F070335</t>
  </si>
  <si>
    <t>K.LUKE TOASTED BARREL BLENDED BOURBON - DOM WHSKY-STRT-OTH - 750 ML  ( AL - A070257 )</t>
  </si>
  <si>
    <t>AL-A070257</t>
  </si>
  <si>
    <t>KAHLUA CHOCOLATE SIPS COFFEE&amp;CHOCOLTE LQ - CRDL-LQR&amp;SPC-OTH - 750 ML  ( AL - A070354 )</t>
  </si>
  <si>
    <t>AL-A070354</t>
  </si>
  <si>
    <t>KAHLUA CHOCOLATE SIPS COFFEE&amp;WHT CHOC LQ - CRDL-LQR&amp;SPC-OTH - 750 ML  ( AL - A070355 )</t>
  </si>
  <si>
    <t>AL-A070355</t>
  </si>
  <si>
    <t>KENTUCKY OWL STRAIGHT BBN WHK BATCH #12 - DOM WHSKY-STRT-BRBN/TN - 750 ML  ( AL - A009741 )</t>
  </si>
  <si>
    <t>LE MARQUE EXTRA ARMAGNAC BRANDY - BRNDY/CGNC-ARMGNC - 750 ML  ( AL - A005231 )</t>
  </si>
  <si>
    <t>AL-A005231</t>
  </si>
  <si>
    <t>LICOR 43 CHOCOLATE LIQUEUR - CRDL-LQR&amp;SPC-OTH - 750 ML  ( AL - A070333 )</t>
  </si>
  <si>
    <t>AL-A070333</t>
  </si>
  <si>
    <t>AL-A070332</t>
  </si>
  <si>
    <t>LITTLE BOOK THE INFINITE STRAIGHT BBN WK - DOM WHSKY-STRT-BRBN/TN - 750 ML  ( AL - A010807 )</t>
  </si>
  <si>
    <t>AL-A010807</t>
  </si>
  <si>
    <t>MASTER OF MIXES SPICY MARGARITA PET - TABLE OTHER - 1.0 LTR  ( AL - E070277 )</t>
  </si>
  <si>
    <t>AL-E070277</t>
  </si>
  <si>
    <t>MCCORMICK - VODKA-CLASSIC-DOM - 1.0 LTR  ( AL - E004202 )</t>
  </si>
  <si>
    <t>AL-E004202</t>
  </si>
  <si>
    <t>MCCORMICK LONG ISLAND ICED TEA - COCKTAILS - 1.0 LTR  ( AL - E004570 )</t>
  </si>
  <si>
    <t>AL-E004570</t>
  </si>
  <si>
    <t>AL-A005851</t>
  </si>
  <si>
    <t>MEILI VODKA - VODKA-CLASSIC-DOM - 750 ML  ( AL - A070278 )</t>
  </si>
  <si>
    <t>AL-A070278</t>
  </si>
  <si>
    <t>MIDNIGHT MOON CHOCOLATE BROWNIE MOONSHKE - CRDL-CRM LQR - 50 ML  ( AL - D070279 )</t>
  </si>
  <si>
    <t>AL-D070279</t>
  </si>
  <si>
    <t>MIDNIGHT MOON CHOCOLATE BROWNIE MOONSHKE - CRDL-CRM LQR - 750 ML  ( AL - A070279 )</t>
  </si>
  <si>
    <t>AL-A070279</t>
  </si>
  <si>
    <t>MIDNIGHT MOON MOONSHINE CHERRY - DOM WHSKY-BLND - 750 ML  ( AL - A000957 )</t>
  </si>
  <si>
    <t>AL-A000957</t>
  </si>
  <si>
    <t>MILAGRO CRISTALINO ANEJO TEQUILA - TEQUILA-ANEJO - 750 ML  ( AL - A070280 )</t>
  </si>
  <si>
    <t>AL-A070280</t>
  </si>
  <si>
    <t>MRS SUTTON'S LIKKER BLACKBERRY MOONSHINE - DOM WHSKY-BLND - 750 ML  ( AL - A004590 )</t>
  </si>
  <si>
    <t>AL-A004590</t>
  </si>
  <si>
    <t>MRS SUTTON'S LIKKER MIXED BERRY MOONSHIN - DOM WHSKY-BLND - 750 ML  ( AL - A004604 )</t>
  </si>
  <si>
    <t>AL-A004604</t>
  </si>
  <si>
    <t>AL-J070300</t>
  </si>
  <si>
    <t>AL-J070281</t>
  </si>
  <si>
    <t>AL-J070282</t>
  </si>
  <si>
    <t>NYAK PEACH FLAVORED FRENCH BRANDY - BRNDY/CGNC-IMP - 750 ML  ( AL - A070283 )</t>
  </si>
  <si>
    <t>AL-A070283</t>
  </si>
  <si>
    <t>OLD DOMINICK BOURBON CASK RELEASE - DOM WHSKY-STRT-BRBN/TN - 750 ML  ( AL - A070285 )</t>
  </si>
  <si>
    <t>AL-A070285</t>
  </si>
  <si>
    <t>OLD DOMINICK STRAIGHT BOURBON SGL BRL - DOM WHSKY-STRT-BRBN/TN - 750 ML  ( AL - A070284 )</t>
  </si>
  <si>
    <t>AL-A070284</t>
  </si>
  <si>
    <t>AL-A070334</t>
  </si>
  <si>
    <t>ORIGINAL CKT HEUBLEIN CORAZON MARGARITA - COCKTAILS - 375 ML  ( AL - B070274 )</t>
  </si>
  <si>
    <t>AL-B070274</t>
  </si>
  <si>
    <t>ORIGINAL CKT HEUBLEIN VDKA COSMO WHEATLY - COCKTAILS - 375 ML  ( AL - B070273 )</t>
  </si>
  <si>
    <t>AL-B070273</t>
  </si>
  <si>
    <t>AL-A070288</t>
  </si>
  <si>
    <t>PEARL PLUM FLAVORED VODKA DSS - VODKA-FLVRD-DOM - 750 ML  ( AL - A004980 )</t>
  </si>
  <si>
    <t>AL-A004980</t>
  </si>
  <si>
    <t>AL-A010774</t>
  </si>
  <si>
    <t>AL-A010777</t>
  </si>
  <si>
    <t>PENELOPE BOURBON TOASTED SERIES CHAR 4 - DOM WHSKY-STRT-BRBN/TN - 750 ML  ( AL - A010775 )</t>
  </si>
  <si>
    <t>AL-A010775</t>
  </si>
  <si>
    <t>PENELOPE BOURBON TOASTED SERIES CHAR 4 - DOM WHSKY-STRT-BRBN/TN - 750 ML  ( AL - A010776 )</t>
  </si>
  <si>
    <t>AL-A010776</t>
  </si>
  <si>
    <t>PENELOPE ROSE CASK FINISH - DOM WHSKY-STRT-BRBN/TN - 750 ML  ( AL - A070289 )</t>
  </si>
  <si>
    <t>AL-A070289</t>
  </si>
  <si>
    <t>PRICHARD'S PEACH MANGO RUM (DSS) - RUM-FLVRD - 750 ML  ( AL - A004965 )</t>
  </si>
  <si>
    <t>PRICHARD'S SPICED RUM (DSS) - RUM-FLVRD - 750 ML  ( AL - A005493 )</t>
  </si>
  <si>
    <t>AL-A005493</t>
  </si>
  <si>
    <t>AL-A010767</t>
  </si>
  <si>
    <t>AL-A010768</t>
  </si>
  <si>
    <t>REMUS BABE RUTH RESERVE STRAIGHT BOURBON - DOM WHSKY-STRT-BRBN/TN - 750 ML  ( AL - A010760 )</t>
  </si>
  <si>
    <t>AL-A010760</t>
  </si>
  <si>
    <t>RETONO DE AZUCAR RON DE BLANCO V I RUM - RUM-LIGHT - 750 ML  ( AL - A007990 )</t>
  </si>
  <si>
    <t>REVENUER'S RESERVE MOONSHINE - DOM WHSKY-STRT-OTH - 750 ML  ( AL - A070290 )</t>
  </si>
  <si>
    <t>AL-A070290</t>
  </si>
  <si>
    <t>RUM CHATA PINEAPPLE CREAM 2-60PK LIQUEUR - CRDL-LQR&amp;SPC-OTH - 50 ML  ( AL - D070339 )</t>
  </si>
  <si>
    <t>AL-D070339</t>
  </si>
  <si>
    <t>RUM CHATA PINEAPPLE CREAM LIQUEUR - CRDL-LQR&amp;SPC-OTH - 750 ML  ( AL - A070339 )</t>
  </si>
  <si>
    <t>AL-A070339</t>
  </si>
  <si>
    <t>AL-A010805</t>
  </si>
  <si>
    <t>RUSSIAN STANDARD GOLD VODKA - VODKA-CLASSIC-IMP - 750 ML  ( AL - A005225 )</t>
  </si>
  <si>
    <t>AL-A005225</t>
  </si>
  <si>
    <t>SAZERAC RYE SINGLE BARREL SELECT RYE - DOM WHSKY-STRT-RYE - 750 ML  ( AL - A010729 )</t>
  </si>
  <si>
    <t>AL-A010729</t>
  </si>
  <si>
    <t>SKREWBALL PEANUT BUTTER WHISKEY - DOM WHSKY-BLND - 1.75 LTR  ( AL - F007210 )</t>
  </si>
  <si>
    <t>AL-F007210</t>
  </si>
  <si>
    <t>SOUTHERN PRIDE DIST GREEN APPLE MOONSHNE - DOM WHSKY-BLND - 750 ML  ( AL - A005274 )</t>
  </si>
  <si>
    <t>AL-A005274</t>
  </si>
  <si>
    <t>STATESIDE SURFSIDE CKT 8P:L/I/P/IL 355ML - COCKTAILS - 375 ML  ( AL - J070193 )</t>
  </si>
  <si>
    <t>STOLICHNAYA TRI-PK #1:1EA 80P/RAZ/W CHRI - VODKA-FLVRD-IMP - 750 ML  ( AL - A004956 )</t>
  </si>
  <si>
    <t>AL-A004956</t>
  </si>
  <si>
    <t>SUGARLANDS PEANUT BUTTER SIPPIN CREAM - CRDL-CRM LQR - 750 ML  ( AL - A070292 )</t>
  </si>
  <si>
    <t>AL-A070292</t>
  </si>
  <si>
    <t>SUGARLANDS STRAWBERRY &amp; CREAM SIPPIN CRM - CRDL-LQR&amp;SPC-FRT - 750 ML  ( AL - A070293 )</t>
  </si>
  <si>
    <t>AL-A070293</t>
  </si>
  <si>
    <t>SUPERBIRD TEQ PALOMA PINK GRAPEFRT 355ML - COCKTAILS - 375 ML  ( AL - J070294 )</t>
  </si>
  <si>
    <t>AL-J070294</t>
  </si>
  <si>
    <t>SWEET HOME GAME DAY YELLOW HAMMER CKTL - COCKTAILS - 1.75 LTR  ( AL - F030806 )</t>
  </si>
  <si>
    <t>AL-F030806</t>
  </si>
  <si>
    <t>TEQUILA 88 ANEJO - TEQUILA-ANEJO - 750 ML  ( AL - A004038 )</t>
  </si>
  <si>
    <t>AL-A004038</t>
  </si>
  <si>
    <t>TEXACRAFT SOUR PICKLE VODKA - VODKA-FLVRD-DOM - 50 ML  ( AL - D070296 )</t>
  </si>
  <si>
    <t>AL-D070296</t>
  </si>
  <si>
    <t>TEXACRAFT SOUR PICKLE VODKA - VODKA-FLVRD-DOM - 750 ML  ( AL - A070296 )</t>
  </si>
  <si>
    <t>AL-A070296</t>
  </si>
  <si>
    <t>THE DALMORE SINGLE MALT SCOTCH 14YR - SCOTCH-SNGL MALT - 750 ML  ( AL - A010793 )</t>
  </si>
  <si>
    <t>AL-A010793</t>
  </si>
  <si>
    <t>AL-A004957</t>
  </si>
  <si>
    <t>AL-E004702</t>
  </si>
  <si>
    <t>AL-A004702</t>
  </si>
  <si>
    <t>TOOTERS MANGO SMASH RUM-BASED LIQUEUR - CRDL-LQR&amp;SPC-SPRT SPCTY - 750 ML  ( AL - A004125 )</t>
  </si>
  <si>
    <t>AL-A004125</t>
  </si>
  <si>
    <t>TRADER VIC'S PRIVATE SEL GOLD 151 PROOF - RUM-GOLD - 750 ML  ( AL - A004663 )</t>
  </si>
  <si>
    <t>UV CITRUS FLAVORED VODKA - VODKA-FLVRD-DOM - 750 ML  ( AL - A005984 )</t>
  </si>
  <si>
    <t>AL-A005984</t>
  </si>
  <si>
    <t>VAN GOGH ESPRESSO VODKA - VODKA-FLVRD-IMP - 750 ML  ( AL - A004170 )</t>
  </si>
  <si>
    <t>VEEV ACAI SPIRIT ACAI LIQUEUR - CRDL-LQR&amp;SPC-OTH - 750 ML  ( AL - A004153 )</t>
  </si>
  <si>
    <t>AL-A004153</t>
  </si>
  <si>
    <t>W.L. WELLER 12YR KENTUCKY STRAIGHT BRBN - DOM WHSKY-STRT-BRBN/TN - 1.0 LTR  ( AL - E005986 )</t>
  </si>
  <si>
    <t>AL-E005986</t>
  </si>
  <si>
    <t>AL-A009721</t>
  </si>
  <si>
    <t>WHEATLEY VODKA - VODKA-CLASSIC-DOM - 1.75 LTR  ( AL - F008227 )</t>
  </si>
  <si>
    <t>AL-F008227</t>
  </si>
  <si>
    <t>WHISTLEPIG 15Y ESTATE OAK SNG BRL ST RYE - CAN-US BLND-US BTLD - 750 ML  ( AL - A070260 )</t>
  </si>
  <si>
    <t>AL-A070260</t>
  </si>
  <si>
    <t>WHISTLEPIG PIGGYBACK 6Y SGL BRL BBN - DOM WHSKY-STRT-BRBN/TN - 750 ML  ( AL - A070258 )</t>
  </si>
  <si>
    <t>AL-A070258</t>
  </si>
  <si>
    <t>WHISTLEPIG PIGGYBACK SNG BRL STAKE F1 LE - DOM WHSKY-STRT-RYE - 750 ML  ( AL - A070301 )</t>
  </si>
  <si>
    <t>WILD TURKEY JIMMY RUSSELL 70TH ANV RL 8Y - DOM WHSKY-STRT-BRBN/TN - 750 ML  ( AL - A010789 )</t>
  </si>
  <si>
    <t>AL-A010789</t>
  </si>
  <si>
    <t>WOODFORD RSV KENTUCKY STRAIGHT RYE - DOM WHSKY-STRT-RYE - 750 ML  ( AL - A010743 )</t>
  </si>
  <si>
    <t>AL-A010743</t>
  </si>
  <si>
    <t>ZEROES CREAMSICLE COCKTAIL 4P 355ML - COCKTAILS - 375 ML  ( AL - J070297 )</t>
  </si>
  <si>
    <t>AL-J070297</t>
  </si>
  <si>
    <t>AL-J070298</t>
  </si>
  <si>
    <t>ARDBEG DRUM SINGLE MALT WHSKY W/GIFT BOX - SCOTCH-SNGL MALT - 750 ML  ( AL - A009685 )</t>
  </si>
  <si>
    <t>COPPER &amp; KING APPLE BRANDY(BRBN&amp;OAK BRL) - BRNDY/CGNC-DOM - 750 ML  ( AL - A070409 )</t>
  </si>
  <si>
    <t>DEKUYPER HOT DAMN CINNAMON 100 PROOF - CRDL-SNPS-CNNMN - 750 ML  ( AL - A005243 )</t>
  </si>
  <si>
    <t>MAGIC MOMENTS VODKA (INDIA) - VODKA-CLASSIC-IMP - 50 ML  ( AL - D010318 )</t>
  </si>
  <si>
    <t>MCDOWELL'S NO.1 INDIAN WHISKY - OTH IMP WHSKY - 750 ML  ( AL - A010343 )</t>
  </si>
  <si>
    <t>OLE SMOKY TENN MOONSHINE STRAWBERRY 65P - DOM WHSKY-BLND - 50 ML  ( AL - D030786 )</t>
  </si>
  <si>
    <t>RONDIAZ RUM WHITE - RUM-LIGHT - 1.75 LTR  ( AL - F004119 )</t>
  </si>
  <si>
    <t>SAGAMORE SPIRIT SMALL BATCH 93PRF RYE - DOM WHSKY-STRT-RYE - 750 ML  ( AL - A030842 )</t>
  </si>
  <si>
    <t>A008309</t>
  </si>
  <si>
    <t>A010812</t>
  </si>
  <si>
    <t>A010816</t>
  </si>
  <si>
    <t>A010819</t>
  </si>
  <si>
    <t>A030827</t>
  </si>
  <si>
    <t>A030828</t>
  </si>
  <si>
    <t>A030829</t>
  </si>
  <si>
    <t>A030842</t>
  </si>
  <si>
    <t>A070365</t>
  </si>
  <si>
    <t>A070366</t>
  </si>
  <si>
    <t>A070384</t>
  </si>
  <si>
    <t>F007210</t>
  </si>
  <si>
    <t>G000395</t>
  </si>
  <si>
    <t>G070407</t>
  </si>
  <si>
    <t>J070369</t>
  </si>
  <si>
    <t>J070411</t>
  </si>
  <si>
    <t>J070412</t>
  </si>
  <si>
    <t>L010814</t>
  </si>
  <si>
    <t>A070409</t>
  </si>
  <si>
    <t>PRE 2023</t>
  </si>
  <si>
    <t>Tastings in Last 12 Months</t>
  </si>
  <si>
    <t>ABSOLUT W/2 MARTINI GLASSES - VODKA-CLASSIC-IMP - 750 ML  ( AL - A000671 )</t>
  </si>
  <si>
    <t>AL-A000671</t>
  </si>
  <si>
    <t>ADICTIVO MULTIPACK 4 200ML PL/AN/RP/EXT - TEQUILA-GOLD - 750 ML  ( AL - C070328 )</t>
  </si>
  <si>
    <t>AL-C070328</t>
  </si>
  <si>
    <t>AL-A070366</t>
  </si>
  <si>
    <t>AL-A009685</t>
  </si>
  <si>
    <t>BAKER'S SINGLE BRL HIGH RYE BBN KSBW LTO - DOM WHSKY-STRT-BRBN/TN - 750 ML  ( AL - A010809 )</t>
  </si>
  <si>
    <t>AL-A010809</t>
  </si>
  <si>
    <t>BANG AND PLAY AMERICAN BOURBON WHISKEY - DOM WHSKY-STRT-OTH - 750 ML  ( AL - A070337 )</t>
  </si>
  <si>
    <t>AL-A070337</t>
  </si>
  <si>
    <t>AL-A004999</t>
  </si>
  <si>
    <t>BENRIACH SINGLE MALT SCOTCH - SCOTCH-SNGL MALT - 750 ML  ( AL - A070123 )</t>
  </si>
  <si>
    <t>BENRIACH THE SIXTEEN 16Y THREE CSK MATUR - SCOTCH-SNGL MALT - 750 ML  ( AL - A010703 )</t>
  </si>
  <si>
    <t>AL-A010703</t>
  </si>
  <si>
    <t>BIRD DOG CANDY CANE COMBO12P:E/G/PB/S/SC - DOM WHSKY-STRT-OTH - 50 ML  ( AL - D007691 )</t>
  </si>
  <si>
    <t>AL-D007691</t>
  </si>
  <si>
    <t>BOLS COCKTAIL TUBES VAP-4P:ESM/OF/MG/NEG - COCKTAILS - 200 ML  ( AL - C070317 )</t>
  </si>
  <si>
    <t>AL-C070317</t>
  </si>
  <si>
    <t>AL-E009452</t>
  </si>
  <si>
    <t>BRUGAL COLLECCION VISIONARIA LE 700ML - RUM-AGED/DARK - 750 ML  ( AL - L010814 )</t>
  </si>
  <si>
    <t>AL-L010814</t>
  </si>
  <si>
    <t>BULLEIT 95 RYE 10Y STRAIGHT RYE - DOM WHSKY-STRT-RYE - 750 ML  ( AL - A070340 )</t>
  </si>
  <si>
    <t>AL-A070340</t>
  </si>
  <si>
    <t>AL-E008109</t>
  </si>
  <si>
    <t>AL-E004671</t>
  </si>
  <si>
    <t>CHIVAS 12Y W/IN METAL CADDY WITH SHAKER - SCOTCH-BLND-FRGN BTLD - 750 ML  ( AL - A000031 )</t>
  </si>
  <si>
    <t>AL-A000031</t>
  </si>
  <si>
    <t>AL-A005546</t>
  </si>
  <si>
    <t>CIROC LIMONATA W/3-50ML:PASSION/APPLE/OG - CRDL-LQR&amp;SPC-OTH - 750 ML  ( AL - A070309 )</t>
  </si>
  <si>
    <t>AL-A070309</t>
  </si>
  <si>
    <t>CORAZON BLANCO ULTIMATE MARG KIT/GALA&amp;GB - TEQUILA-BLANCO - 750 ML  ( AL - A070322 )</t>
  </si>
  <si>
    <t>AL-A070322</t>
  </si>
  <si>
    <t>CUTWATER ESPRESSO MARTINI 4P 355ML - COCKTAILS - 375 ML  ( AL - J070304 )</t>
  </si>
  <si>
    <t>AL-J070304</t>
  </si>
  <si>
    <t>CUTWATER PEPPERMINT WHT RUSSIAN 4P 355ML - COCKTAILS - 375 ML  ( AL - J070305 )</t>
  </si>
  <si>
    <t>AL-J070305</t>
  </si>
  <si>
    <t>AL-B004071</t>
  </si>
  <si>
    <t>AL-A030025</t>
  </si>
  <si>
    <t>DON FULANO BLANC FUERTE TEQUILA - TEQUILA-BLANCO - 750 ML  ( AL - A030829 )</t>
  </si>
  <si>
    <t>AL-A030829</t>
  </si>
  <si>
    <t>AL-A070342</t>
  </si>
  <si>
    <t>DON JULIO REPOSADO TEQUILA GOLD - TEQUILA-REPOSADO - 50 ML  ( AL - D001988 )</t>
  </si>
  <si>
    <t>AL-D001988</t>
  </si>
  <si>
    <t>DR MCGILLICUDDY'S HONEY FLAVORED WHISKEY - DOM WHSKY-BLND - 750 ML  ( AL - A004653 )</t>
  </si>
  <si>
    <t>AL-A004653</t>
  </si>
  <si>
    <t>AL-A005962</t>
  </si>
  <si>
    <t>EMPRESS 1908 ELDERFLOWER ROSE W/BITTER - GIN-FLVRD-IMP - 750 ML  ( AL - A070310 )</t>
  </si>
  <si>
    <t>AL-A070310</t>
  </si>
  <si>
    <t>ESPOLON REPOSADO FLOR DE ORO TEQUILA - TEQUILA-REPOSADO - 750 ML  ( AL - A070364 )</t>
  </si>
  <si>
    <t>AL-A070364</t>
  </si>
  <si>
    <t>EVAN WILLIAMS PEPPERMINT CHOCLTE EGG NOG - COCKTAILS - 750 ML  ( AL - A001014 )</t>
  </si>
  <si>
    <t>AL-A001014</t>
  </si>
  <si>
    <t>AL-B005157</t>
  </si>
  <si>
    <t>FEW SPIRITS SMOKEWORKS SMOKED MALT WHK - DOM WHSKY-STRT-OTH - 750 ML  ( AL - A010792 )</t>
  </si>
  <si>
    <t>AL-A010792</t>
  </si>
  <si>
    <t>FIVE STAR FOOTBALL BOTTLE - BRNDY/CGNC-IMP - 200 ML  ( AL - C005241 )</t>
  </si>
  <si>
    <t>AL-C005241</t>
  </si>
  <si>
    <t>AL-A010712</t>
  </si>
  <si>
    <t>GENTLEMAN JACK/ROCKS GLASSES GIFT - DOM WHSKY-STRT-BRBN/TN - 750 ML  ( AL - A007076 )</t>
  </si>
  <si>
    <t>AL-A007076</t>
  </si>
  <si>
    <t>GRAND TETON POTATO VODKA - VODKA-CLASSIC-DOM - 750 ML  ( AL - A004781 )</t>
  </si>
  <si>
    <t>AL-A004781</t>
  </si>
  <si>
    <t>HEAVEN HILL 7Y BIB W/GLENCAIRN IN GIFTBX - DOM WHSKY-STRT-BRBN/TN - 750 ML  ( AL - A070312 )</t>
  </si>
  <si>
    <t>AL-A070312</t>
  </si>
  <si>
    <t>HERRADURA SILVER WITH 2 GLASSES G6 - TEQUILA-BLANCO - 750 ML  ( AL - A000948 )</t>
  </si>
  <si>
    <t>AL-A000948</t>
  </si>
  <si>
    <t>HIGHLAND PARK 1968 SINGLE MALT SCOTCH - SCOTCH-SNGL MALT - 750 ML  ( AL - A005767 )</t>
  </si>
  <si>
    <t>AL-A005767</t>
  </si>
  <si>
    <t>HOODOO ESPRESSO COFFEE FLAVORED VODKA - VODKA-FLVRD-DOM - 750 ML  ( AL - A008309 )</t>
  </si>
  <si>
    <t>AL-A008309</t>
  </si>
  <si>
    <t>JACQUIN'S PENNSYLVANIA DUTCH EGG NOG - COCKTAILS - 1.75 LTR  ( AL - F007074 )</t>
  </si>
  <si>
    <t>AL-F007074</t>
  </si>
  <si>
    <t>JOSE CUERVO ESPECIAL SILVER - TEQUILA-BLANCO - 100 ML  ( AL - G000395 )</t>
  </si>
  <si>
    <t>AL-G000395</t>
  </si>
  <si>
    <t>KETEL ONE VODKA W/COCKTAIL SHAKER - VODKA-CLASSIC-IMP - 750 ML  ( AL - A000233 )</t>
  </si>
  <si>
    <t>AL-A000233</t>
  </si>
  <si>
    <t>KNOB CREEK WITH 2 ROCK GLASSES - DOM WHSKY-STRT-SM BTCH - 750 ML  ( AL - A001195 )</t>
  </si>
  <si>
    <t>AL-A001195</t>
  </si>
  <si>
    <t>AL-A004443</t>
  </si>
  <si>
    <t>LARCENY SMALL BATCH KSBW W/ROCK GLASS - DOM WHSKY-STRT-BRBN/TN - 750 ML  ( AL - A007903 )</t>
  </si>
  <si>
    <t>AL-A007903</t>
  </si>
  <si>
    <t>AL-F004901</t>
  </si>
  <si>
    <t>AL-E004201</t>
  </si>
  <si>
    <t>MCCORMICK CHERRY FLAVORED VODKA - VODKA-FLVRD-DOM - 1.75 LTR  ( AL - F005138 )</t>
  </si>
  <si>
    <t>AL-F005138</t>
  </si>
  <si>
    <t>MCCORMICK CITRUS 60 PROOF FLAVORED VODKA - VODKA-FLVRD-DOM - 750 ML  ( AL - A004863 )</t>
  </si>
  <si>
    <t>MIDNIGHT MOON HOLIDAY NOG MOONSHAKE CRM - CRDL-CRM LQR - 750 ML  ( AL - A070321 )</t>
  </si>
  <si>
    <t>AL-A070321</t>
  </si>
  <si>
    <t>N-FINITE BLANCO AGAVE SPIRIT - CRDL-LQR&amp;SPC-OTH - 750 ML  ( AL - A070384 )</t>
  </si>
  <si>
    <t>AL-A070384</t>
  </si>
  <si>
    <t>NEW AMSTERDAM PINK WHITNEY PET/20PBUCKET - VODKA-FLVRD-DOM - 50 ML  ( AL - H070338 )</t>
  </si>
  <si>
    <t>AL-H070338</t>
  </si>
  <si>
    <t>OLE SMOKY MNSHNE ORANGE SHINESICLE CREAM - CRDL-LQR&amp;SPC-OTH - 750 ML  ( AL - A070137 )</t>
  </si>
  <si>
    <t>OLE SMOKY TENN MOONSHINE BUTTER PECAN - CRDL-LQR&amp;SPC-OTH - 50 ML  ( AL - D007248 )</t>
  </si>
  <si>
    <t>OLE SMOKY TENN MOONSHINE BUTTER PECAN - CRDL-LQR&amp;SPC-OTH - 750 ML  ( AL - A007248 )</t>
  </si>
  <si>
    <t>OLE SMOKY TENNESSEE BOURBON BALL - CRDL-LQR&amp;SPC-OTH - 750 ML  ( AL - A070334 )</t>
  </si>
  <si>
    <t>OLE SMOKY TENNESSEE MNSH SHINE NOG MNSHN - CRDL-LQR&amp;SPC-OTH - 50 ML  ( AL - D030789 )</t>
  </si>
  <si>
    <t>AL-D030789</t>
  </si>
  <si>
    <t>OLE SMOKY TENNESSEE MNSH SHINE NOG MNSHN - CRDL-LQR&amp;SPC-OTH - 750 ML  ( AL - A001732 )</t>
  </si>
  <si>
    <t>OLE SMOKY WHITE CHOCOLATE STRAWBERRY MSH - CRDL-CRM LQR - 750 ML  ( AL - A010516 )</t>
  </si>
  <si>
    <t>AL-A010516</t>
  </si>
  <si>
    <t>AL-B070358</t>
  </si>
  <si>
    <t>PADRE AZUL TASTING MINI BOX 3P:AN/RP/BL - TEQUILA-GOLD - 50 ML  ( AL - D070307 )</t>
  </si>
  <si>
    <t>AL-D070307</t>
  </si>
  <si>
    <t>PENNSYLVANIA DUTCH AMC BOURBON CREAM LIQ - CRDL-CRM LQR - 750 ML  ( AL - A070308 )</t>
  </si>
  <si>
    <t>AL-A070308</t>
  </si>
  <si>
    <t>RABBIT HOLE VTY 4P:HGLD/CVHL/DRGR/BXRGL - DOM WHSKY-STRT-BRBN/TN - 200 ML  ( AL - C070319 )</t>
  </si>
  <si>
    <t>AL-C070319</t>
  </si>
  <si>
    <t>AL-E004205</t>
  </si>
  <si>
    <t>SAGAMORE SPIRIT BARREL SELECT 6YR RYE - DOM WHSKY-STRT-RYE - 750 ML  ( AL - A010744 )</t>
  </si>
  <si>
    <t>AL-A010744</t>
  </si>
  <si>
    <t>AL-E005752</t>
  </si>
  <si>
    <t>SAUZA TRES GENERACIONES ANEJO/2GLASSES - TEQUILA-ANEJO - 750 ML  ( AL - A070329 )</t>
  </si>
  <si>
    <t>AL-A070329</t>
  </si>
  <si>
    <t>SELECT CLUB PEANUT BUTTER&amp;BANANA FLV WHK - CAN-US BLND-US BTLD - 750 ML  ( AL - A070315 )</t>
  </si>
  <si>
    <t>AL-A070315</t>
  </si>
  <si>
    <t>SHANKY'S WHIP BLACK IRISH W/4 LITTLE GLS - CRDL-LQR&amp;SPC-OTH - 750 ML  ( AL - A070313 )</t>
  </si>
  <si>
    <t>AL-A070313</t>
  </si>
  <si>
    <t>SKREWBALL PNT BTTR/2-50ML IN ORNAMENTS - DOM WHSKY-BLND - 750 ML  ( AL - A070320 )</t>
  </si>
  <si>
    <t>AL-A070320</t>
  </si>
  <si>
    <t>STOLICHNAYA NIGHT EDITION PREMIUM VODKA - VODKA-CLASSIC-IMP - 750 ML  ( AL - A070327 )</t>
  </si>
  <si>
    <t>AL-A070327</t>
  </si>
  <si>
    <t>TANTEO JALAPENO INFUSED TEQUILA - TEQUILA-FLAVORED - 750 ML  ( AL - A005302 )</t>
  </si>
  <si>
    <t>THE MACALLAN HARMONY COLL VIBRANT OAK SM - SCOTCH-SNGL MALT - 750 ML  ( AL - A010816 )</t>
  </si>
  <si>
    <t>AL-A010816</t>
  </si>
  <si>
    <t>THE QUIET MAN BARMAN'S CODE 10Y SM 700ML - IRISH - 750 ML  ( AL - L010779 )</t>
  </si>
  <si>
    <t>AL-L010779</t>
  </si>
  <si>
    <t>TWISTED SHOTZ SUCK IT UP BUTTERCUP - CRDL-LQR&amp;SPC-OTH - 100 ML  ( AL - G070407 )</t>
  </si>
  <si>
    <t>AL-G070407</t>
  </si>
  <si>
    <t>VAN GOGH POMEGRANATE VODKA - VODKA-FLVRD-IMP - 750 ML  ( AL - A004413 )</t>
  </si>
  <si>
    <t>AL-A004413</t>
  </si>
  <si>
    <t>WHITMEYER'S SPACE CITY VODKA - VODKA-CLASSIC-DOM - 750 ML  ( AL - A009670 )</t>
  </si>
  <si>
    <t>AL-A009670</t>
  </si>
  <si>
    <t>AL-B070314</t>
  </si>
  <si>
    <t>YULE NOG CREAM LIQ WITH PAUL MASSON G AM - COCKTAILS - 750 ML  ( AL - A070324 )</t>
  </si>
  <si>
    <t>AL-A070324</t>
  </si>
  <si>
    <t>YULE NOG CREAM LIQUEUR WITH FIREBALL - COCKTAILS - 750 ML  ( AL - A070325 )</t>
  </si>
  <si>
    <t>AL-A070325</t>
  </si>
  <si>
    <t>YULE NOG SOUTHERN COMFORT HOLIDAY NOG - COCKTAILS - 750 ML  ( AL - A070323 )</t>
  </si>
  <si>
    <t>AL-A070323</t>
  </si>
  <si>
    <t>A010813</t>
  </si>
  <si>
    <t>A010818</t>
  </si>
  <si>
    <t>A010820</t>
  </si>
  <si>
    <t>A010821</t>
  </si>
  <si>
    <t>A010833</t>
  </si>
  <si>
    <t>A010834</t>
  </si>
  <si>
    <t>A010840</t>
  </si>
  <si>
    <t>A010845</t>
  </si>
  <si>
    <t>A010846</t>
  </si>
  <si>
    <t>A010847</t>
  </si>
  <si>
    <t>A010848</t>
  </si>
  <si>
    <t>A010850</t>
  </si>
  <si>
    <t>A010852</t>
  </si>
  <si>
    <t>A030870</t>
  </si>
  <si>
    <t>A030873</t>
  </si>
  <si>
    <t>A030886</t>
  </si>
  <si>
    <t>A030887</t>
  </si>
  <si>
    <t>A070370</t>
  </si>
  <si>
    <t>A070371</t>
  </si>
  <si>
    <t>A070372</t>
  </si>
  <si>
    <t>A070377</t>
  </si>
  <si>
    <t>A070378</t>
  </si>
  <si>
    <t>A070381</t>
  </si>
  <si>
    <t>A070382</t>
  </si>
  <si>
    <t>A070383</t>
  </si>
  <si>
    <t>A070385</t>
  </si>
  <si>
    <t>A070386</t>
  </si>
  <si>
    <t>A070387</t>
  </si>
  <si>
    <t>A070388</t>
  </si>
  <si>
    <t>A070389</t>
  </si>
  <si>
    <t>A070390</t>
  </si>
  <si>
    <t>A070391</t>
  </si>
  <si>
    <t>A070393</t>
  </si>
  <si>
    <t>A070394</t>
  </si>
  <si>
    <t>A070398</t>
  </si>
  <si>
    <t>A070399</t>
  </si>
  <si>
    <t>A070401</t>
  </si>
  <si>
    <t>A070402</t>
  </si>
  <si>
    <t>A070410</t>
  </si>
  <si>
    <t>A070413</t>
  </si>
  <si>
    <t>A070414</t>
  </si>
  <si>
    <t>A070415</t>
  </si>
  <si>
    <t>A070416</t>
  </si>
  <si>
    <t>B001584</t>
  </si>
  <si>
    <t>B070373</t>
  </si>
  <si>
    <t>B070399</t>
  </si>
  <si>
    <t>D070228</t>
  </si>
  <si>
    <t>D070372</t>
  </si>
  <si>
    <t>D070378</t>
  </si>
  <si>
    <t>E000405</t>
  </si>
  <si>
    <t>E070404</t>
  </si>
  <si>
    <t>E070405</t>
  </si>
  <si>
    <t>F001988</t>
  </si>
  <si>
    <t>F070395</t>
  </si>
  <si>
    <t>F070396</t>
  </si>
  <si>
    <t>F070397</t>
  </si>
  <si>
    <t>J070374</t>
  </si>
  <si>
    <t>J070375</t>
  </si>
  <si>
    <t>J070376</t>
  </si>
  <si>
    <t>J070379</t>
  </si>
  <si>
    <t>J070380</t>
  </si>
  <si>
    <t>J070403</t>
  </si>
  <si>
    <t>L010822</t>
  </si>
  <si>
    <t>L010825</t>
  </si>
  <si>
    <t>L010826</t>
  </si>
  <si>
    <t>1792 SINGLE BARREL KSBW SAZERAC BRL SLCT - DOM WHSKY-STRT-BRBN/TN - 750 ML  ( AL - A010722 )</t>
  </si>
  <si>
    <t>BOOKER'S THE RESERVES KSBW 2024 - DOM WHSKY-STRT-BRBN/TN - 750 ML  ( AL - A010808 )</t>
  </si>
  <si>
    <t>DON FULANO ANEJO TEQUILA - TEQUILA-ANEJO - 750 ML  ( AL - A030828 )</t>
  </si>
  <si>
    <t>DON FULANO REPOSADO TEQUILA - TEQUILA-REPOSADO - 750 ML  ( AL - A030827 )</t>
  </si>
  <si>
    <t>STATESIDE SURFSIDE STRAWBRRY L+V 4P355ML - COCKTAILS - 375 ML  ( AL - J070411 )</t>
  </si>
  <si>
    <t>THE LOST DISTILLERY AUCHNAGIE MALT BLEND - SCOTCH-BLND-FRGN BTLD - 750 ML  ( AL - A009192 )</t>
  </si>
  <si>
    <t>WHISTLEPIG BRL AGED SET:10Y/12Y&amp;MAPLE SY - CAN-US BLND-US BTLD - 375 ML  ( AL - B010759 )</t>
  </si>
  <si>
    <t>WHITE X COGNAC - BRNDY/CGNC-IMP - 750 ML  ( AL - A070368 )</t>
  </si>
  <si>
    <t>WOODFORD RESERVE BACCARAT EDITION 700ML - DOM WHSKY-STRT-BRBN/TN - 750 ML  ( AL - L070230 )</t>
  </si>
  <si>
    <t>HEAVEN HILL SALES CO DBA HEAVEN HILL BRANDS</t>
  </si>
  <si>
    <t>LUXCO INC</t>
  </si>
  <si>
    <t>SAZERAC CO INC</t>
  </si>
  <si>
    <t>PROXIMO SPIRITS INC.</t>
  </si>
  <si>
    <t>HPSEPICUREAN LLC dba PREISS IMPORTS</t>
  </si>
  <si>
    <t>JIM BEAM BRANDS CO.</t>
  </si>
  <si>
    <t>MCCORMICK DISTILLING CO INC</t>
  </si>
  <si>
    <t>BACARDI USA INC</t>
  </si>
  <si>
    <t>HOOD RIVER DISTILLERY</t>
  </si>
  <si>
    <t>FORTUNE HOLDINGS LLC</t>
  </si>
  <si>
    <t>MHW LTD</t>
  </si>
  <si>
    <t>88 SPIRITS CORPORATION</t>
  </si>
  <si>
    <t>PARK STREET IMPORTS /</t>
  </si>
  <si>
    <t>SAZERAC NORTH AMERICA INC.</t>
  </si>
  <si>
    <t>PERNOD RICARD USA</t>
  </si>
  <si>
    <t>MHW LTD / CRILLON</t>
  </si>
  <si>
    <t>STOLLER IMPORTS, INC</t>
  </si>
  <si>
    <t>MADVINES &amp; SPIRITS INC.</t>
  </si>
  <si>
    <t>W. J. DEUTSCH &amp; SONS</t>
  </si>
  <si>
    <t>MEXCOR INC.</t>
  </si>
  <si>
    <t>DREAD RIVER DISTILLING COMPANY LLC</t>
  </si>
  <si>
    <t>GULF DISTRIBUTING CO. OF MOBILE LLC</t>
  </si>
  <si>
    <t>M S WALKER INC</t>
  </si>
  <si>
    <t>UNITED-JOHNSON BROS. OF AL LLC</t>
  </si>
  <si>
    <t>DISARONNO INTERNATIONAL LLC</t>
  </si>
  <si>
    <t>E. &amp; J. GALLO WINERY</t>
  </si>
  <si>
    <t>DV SPIRITS LLC</t>
  </si>
  <si>
    <t>AIKO IMPORTERS INC.</t>
  </si>
  <si>
    <t>MAST-JAGERMEISTER US INC.</t>
  </si>
  <si>
    <t>THE BARDSTOWN BOURBON CO. LLC</t>
  </si>
  <si>
    <t>CAMPARI AMERICA</t>
  </si>
  <si>
    <t>HOTALING &amp; CO. LLC</t>
  </si>
  <si>
    <t>SAZERAC CO/375 PARK AVE</t>
  </si>
  <si>
    <t>INTERNATIONAL WINES INC.</t>
  </si>
  <si>
    <t>WILLIAM GRANT AND SONS</t>
  </si>
  <si>
    <t>MBW BRANDS LLC</t>
  </si>
  <si>
    <t>TRIPLE CROWN BROKERAGE INC</t>
  </si>
  <si>
    <t>PALM BAY SPIRITS DBA SMT</t>
  </si>
  <si>
    <t>STOLI GROUP (USA) LLC</t>
  </si>
  <si>
    <t>BENCHMARK BEVERAGE CO.</t>
  </si>
  <si>
    <t>CONSTELLATION BRANDS INC.</t>
  </si>
  <si>
    <t>BROWN FOREMAN CORP</t>
  </si>
  <si>
    <t>WESTERN SPIRITS BEVERAGE CO.</t>
  </si>
  <si>
    <t>U S DISTILLED PRODUCTS CO.</t>
  </si>
  <si>
    <t>CHATHAM IMPORTS INC.</t>
  </si>
  <si>
    <t>GRAND TETON VODKA INC.</t>
  </si>
  <si>
    <t>CASTLE BRANDS USA CORP.</t>
  </si>
  <si>
    <t>BOTTLE TREE BEVERAGE CO. LLC.</t>
  </si>
  <si>
    <t>THE EDRINGTON GROUP USA LLC</t>
  </si>
  <si>
    <t>PIEDMONT DISTILLERS INC.</t>
  </si>
  <si>
    <t>PHILLIPS PRODUCTS COMPANY</t>
  </si>
  <si>
    <t>TENNESSEE STILLHOUSE LLC DBA CHATTANOOGA WHISKEY</t>
  </si>
  <si>
    <t>AMERICAN BEVERAGE MARKETERS</t>
  </si>
  <si>
    <t>A010828</t>
  </si>
  <si>
    <t>SUGARLAND DISTILLING CO. LLC</t>
  </si>
  <si>
    <t>RUSSIAN STANDARD VODKA USA</t>
  </si>
  <si>
    <t>TEMPERANCE DISTILLING CO.</t>
  </si>
  <si>
    <t>Boston Beer Corporation</t>
  </si>
  <si>
    <t>MPL BRANDS NV INC. dba PATCO BRANDS</t>
  </si>
  <si>
    <t>ASW DISTILLERY LLC.</t>
  </si>
  <si>
    <t>CAROLINA ONE INC.</t>
  </si>
  <si>
    <t>A010836</t>
  </si>
  <si>
    <t>HEAVENLY VIEW GOURMET HONEY AND FINE MEADS LLC</t>
  </si>
  <si>
    <t>LUXURY SPIRITS INTERNATIONAL LLC</t>
  </si>
  <si>
    <t>ALTAMAR BRANDS LLC.</t>
  </si>
  <si>
    <t>BIG HURT BEVERAGE LLC</t>
  </si>
  <si>
    <t>A010830</t>
  </si>
  <si>
    <t>UNITED WINE &amp; SPIRITS LLC</t>
  </si>
  <si>
    <t>Appalachian Distillery, LLC</t>
  </si>
  <si>
    <t>CHARLES JACQUIN ET CIE. INC.</t>
  </si>
  <si>
    <t>Lalo Spirits LLC</t>
  </si>
  <si>
    <t>Spirits of the USA dba Legends Distillery</t>
  </si>
  <si>
    <t>OLE SMOKEY DISTILLERY LLC</t>
  </si>
  <si>
    <t>POPCORN SUTTON DISTILLING LLC</t>
  </si>
  <si>
    <t>Old Dominick Distillery</t>
  </si>
  <si>
    <t>A010835</t>
  </si>
  <si>
    <t>A070406</t>
  </si>
  <si>
    <t>Kentucky Peerless Distilling Company, LLC</t>
  </si>
  <si>
    <t>A010831</t>
  </si>
  <si>
    <t>A010832</t>
  </si>
  <si>
    <t>PRICHARDS DISTILLERY INC</t>
  </si>
  <si>
    <t>A010837</t>
  </si>
  <si>
    <t>REDMONT DISTILLING CO. LLC</t>
  </si>
  <si>
    <t>SAGAMORE WHISKEY LLC.</t>
  </si>
  <si>
    <t>AZAR DISTILLING LLC</t>
  </si>
  <si>
    <t>SOUTHERN PRIDE DISTILLERY LLC</t>
  </si>
  <si>
    <t>American Beverage Corporation</t>
  </si>
  <si>
    <t>Sweet Grace Distilling Co, LLC</t>
  </si>
  <si>
    <t>SWEET HOME SPIRITS INC</t>
  </si>
  <si>
    <t>A010815</t>
  </si>
  <si>
    <t>L010817</t>
  </si>
  <si>
    <t>MANGO BOTTLING INC</t>
  </si>
  <si>
    <t>A070392</t>
  </si>
  <si>
    <t>JEM BEVERAGE COMPANY LLC</t>
  </si>
  <si>
    <t>GO AMERICA GO BEVERAGES LLC.</t>
  </si>
  <si>
    <t>MARK ANTHONY BRANDS INC.</t>
  </si>
  <si>
    <t>ONE 7 MARKETING CO. LLC.</t>
  </si>
  <si>
    <t>2XO THE SNEAKERHEAD BLEND KSBW - DOM WHSKY-STRT-BRBN/TN - 750 ML  ( AL - A010820 )</t>
  </si>
  <si>
    <t>AL-A010820</t>
  </si>
  <si>
    <t>400 CONEJOS ESPADIN JOVEN MEZCAL - TEQUILA-BLANCO - 750 ML  ( AL - A070394 )</t>
  </si>
  <si>
    <t>AL-A070394</t>
  </si>
  <si>
    <t>AL-A030582</t>
  </si>
  <si>
    <t>AL-A030580</t>
  </si>
  <si>
    <t>AL-A030579</t>
  </si>
  <si>
    <t>AMMUNITION HIGHEST CALIBER STRAIGHT RYE - DOM WHSKY-STRT-RYE - 750 ML  ( AL - A007769 )</t>
  </si>
  <si>
    <t>ANGEL'S ENVY SINGLE BARREL SHERRY CASKS - DOM WHSKY-STRT-BRBN/TN - 750 ML  ( AL - A010788 )</t>
  </si>
  <si>
    <t>ANGEL'S ENVY TRIPLE OAK KSBW - DOM WHSKY-STRT-BRBN/TN - 750 ML  ( AL - A070366 )</t>
  </si>
  <si>
    <t>ART IN THE AGE SAGE LIQUOR - CRDL-LQR&amp;SPC-OTH - 750 ML  ( AL - A005774 )</t>
  </si>
  <si>
    <t>AL-A005774</t>
  </si>
  <si>
    <t>AVION RESERVA CRISTALINO ANEJO TEQUILA - TEQUILA-CRISTALINO - 750 ML  ( AL - A008286 )</t>
  </si>
  <si>
    <t>AL-A010818</t>
  </si>
  <si>
    <t>BAUCHANT LIQUEUR - CRDL-LQR&amp;SPC-OTH - 1.0 LTR  ( AL - E030792 )</t>
  </si>
  <si>
    <t>AL-E030792</t>
  </si>
  <si>
    <t>AL-A010795</t>
  </si>
  <si>
    <t>BLUE NECTAR ANEJO FOUNDERS BLEND TEQUILA - TEQUILA-ANEJO - 750 ML  ( AL - A009191 )</t>
  </si>
  <si>
    <t>AL-A009191</t>
  </si>
  <si>
    <t>AL-A010808</t>
  </si>
  <si>
    <t>AL-B010736</t>
  </si>
  <si>
    <t>AL-E009654</t>
  </si>
  <si>
    <t>CALIROSA ROSA BLANCO TEQUILA - TEQUILA-BLANCO - 750 ML  ( AL - A070383 )</t>
  </si>
  <si>
    <t>AL-A070383</t>
  </si>
  <si>
    <t>CAMPO BRAVO PLATA TEQUILA - TEQUILA-BLANCO - 1.0 LTR  ( AL - E070404 )</t>
  </si>
  <si>
    <t>AL-E070404</t>
  </si>
  <si>
    <t>CAMPO BRAVO REPOSADO TEQUILA - TEQUILA-REPOSADO - 1.0 LTR  ( AL - E070405 )</t>
  </si>
  <si>
    <t>AL-E070405</t>
  </si>
  <si>
    <t>CASA KOMOS ANEJO CRISTALINO TEQUILA - TEQUILA-CRISTALINO - 1.75 LTR  ( AL - F007834 )</t>
  </si>
  <si>
    <t>CASA KOMOS ANEJO CRISTALINO TEQUILA - TEQUILA-CRISTALINO - 375 ML  ( AL - B007834 )</t>
  </si>
  <si>
    <t>CASA KOMOS ANEJO CRISTALINO TEQUILA - TEQUILA-CRISTALINO - 750 ML  ( AL - A007834 )</t>
  </si>
  <si>
    <t>CASAMIGOS BLANCO JALAPENO TEQUILA - TEQUILA-FLAVORED - 750 ML  ( AL - A070269 )</t>
  </si>
  <si>
    <t>CHICKEN COCK MIZUNARA JAPANESE OAK FIN - DOM WHSKY-STRT-BRBN/TN - 750 ML  ( AL - A010821 )</t>
  </si>
  <si>
    <t>AL-A010821</t>
  </si>
  <si>
    <t>CLYDE MAY'S ALABAMA STYLE WHISKEY 85P - DOM WHSKY-STRT-BRBN/TN - 375 ML  ( AL - B006170 )</t>
  </si>
  <si>
    <t>AL-B006170</t>
  </si>
  <si>
    <t>CODIGO 1530/3B-COMBO:BLANCO/ROSA/REPSDO - TEQUILA-REPOSADO - 50 ML  ( AL - D007472 )</t>
  </si>
  <si>
    <t>CORAZON DE AGAVE ANEJO GOLD TEQUILA - TEQUILA-ANEJO - 750 ML  ( AL - A070398 )</t>
  </si>
  <si>
    <t>AL-A070398</t>
  </si>
  <si>
    <t>CUERVO TRADICIONAL BLANCO TEQUILA - TEQUILA-BLANCO - 1.0 LTR  ( AL - E004175 )</t>
  </si>
  <si>
    <t>CUERVO TRADICIONAL BLANCO TEQUILA - TEQUILA-BLANCO - 1.75 LTR  ( AL - F000264 )</t>
  </si>
  <si>
    <t>CUERVO TRADICIONAL BLANCO TEQUILA - TEQUILA-BLANCO - 50 ML  ( AL - D000264 )</t>
  </si>
  <si>
    <t>CUERVO TRADICIONAL BLANCO TEQUILA - TEQUILA-BLANCO - 50 ML  ( AL - D004175 )</t>
  </si>
  <si>
    <t>CUERVO TRADICIONAL BLANCO TEQUILA - TEQUILA-BLANCO - 375 ML  ( AL - B000264 )</t>
  </si>
  <si>
    <t>CUERVO TRADICIONAL BLANCO TEQUILA - TEQUILA-BLANCO - 750 ML  ( AL - A000264 )</t>
  </si>
  <si>
    <t>DEKUYPER SLOE GIN - CRDL-LQR&amp;SPC-SLOE GIN - 750 ML  ( AL - A005437 )</t>
  </si>
  <si>
    <t>AL-A005437</t>
  </si>
  <si>
    <t>DON JULIO 1942 ANEJO TEQUILA - TEQUILA-ANEJO - 50 ML  ( AL - D004064 )</t>
  </si>
  <si>
    <t>DON JULIO 1942 ANEJO TEQUILA - TEQUILA-ANEJO - 375 ML  ( AL - B004064 )</t>
  </si>
  <si>
    <t>DON JULIO MULTI PCK(BLNCO/REPOSDA/ANEJO) - TEQUILA-REPOSADO - 375 ML  ( AL - B070187 )</t>
  </si>
  <si>
    <t>DON JULIO REPOSADO TEQUILA GOLD - TEQUILA-REPOSADO - 1.75 LTR  ( AL - F001988 )</t>
  </si>
  <si>
    <t>AL-F001988</t>
  </si>
  <si>
    <t>DOUBLE EAGLE VERY RARE STRAIGHT BOURBON - DOM WHSKY-STRT-BRBN/TN - 750 ML  ( AL - A010758 )</t>
  </si>
  <si>
    <t>AL-A010758</t>
  </si>
  <si>
    <t>E.H. TAYLOR SINGLE BARREL STRAIGHT BOURB - DOM WHSKY-STRT-BRBN/TN - 750 ML  ( AL - A010728 )</t>
  </si>
  <si>
    <t>AL-A010728</t>
  </si>
  <si>
    <t>E.H.TAYLOR BARREL PROOF STRAIGHT RYE WHK - DOM WHSKY-STRT-RYE - 750 ML  ( AL - A010813 )</t>
  </si>
  <si>
    <t>AL-A010813</t>
  </si>
  <si>
    <t>EAGLE RARE SNGL BRRL'PERSONAL BRRL SLCT' - DOM WHSKY-STRT-SM BTCH - 750 ML  ( AL - A010733 )</t>
  </si>
  <si>
    <t>AL-A010733</t>
  </si>
  <si>
    <t>ELIJAH CRAIG SMALL BATCH - DOM WHSKY-STRT-BRBN/TN - 1.0 LTR  ( AL - E000405 )</t>
  </si>
  <si>
    <t>AL-E000405</t>
  </si>
  <si>
    <t>AL-A030047</t>
  </si>
  <si>
    <t>AL-J030720</t>
  </si>
  <si>
    <t>AL-J030721</t>
  </si>
  <si>
    <t>AL-J030722</t>
  </si>
  <si>
    <t>AL-L010671</t>
  </si>
  <si>
    <t>HERRADURA ULTRA ANEJO TEQUILA - TEQUILA-CRISTALINO - 750 ML  ( AL - A007514 )</t>
  </si>
  <si>
    <t>HIGH WEST BARREL SELECT BBN FIN CAB SAUV - DOM WHSKY-STRT-BRBN/TN - 750 ML  ( AL - A010787 )</t>
  </si>
  <si>
    <t>AL-A010787</t>
  </si>
  <si>
    <t>HIGH WEST CASK COLL PETITE SIRAH BRLS BN - DOM WHSKY-BLND - 750 ML  ( AL - A010786 )</t>
  </si>
  <si>
    <t>AL-A010786</t>
  </si>
  <si>
    <t>HIRSCH THE HORIZON SELECTED BOURBON WHSK - DOM WHSKY-STRT-BRBN/TN - 750 ML  ( AL - A070382 )</t>
  </si>
  <si>
    <t>AL-A070382</t>
  </si>
  <si>
    <t>AL-E009810</t>
  </si>
  <si>
    <t>IVANABITCH RED BERRY FLAVORED(NETHERLND) - VODKA-FLVRD-IMP - 375 ML  ( AL - B005644 )</t>
  </si>
  <si>
    <t>AL-B005644</t>
  </si>
  <si>
    <t>JACK DANIEL SB PR SPC RLS COY HILL 700ML - DOM WHSKY-STRT-BRBN/TN - 750 ML  ( AL - L010798 )</t>
  </si>
  <si>
    <t>AL-L010798</t>
  </si>
  <si>
    <t>JACK DANIELS SB BRL PRF PERSONAL COL BTB - DOM WHSKY-STRT-BRBN/TN - 750 ML  ( AL - A010852 )</t>
  </si>
  <si>
    <t>AL-A010852</t>
  </si>
  <si>
    <t>JACK DANIELS SB BRL PROOF PERSONAL C BTB - DOM WHSKY-STRT-SM BTCH - 750 ML  ( AL - A010850 )</t>
  </si>
  <si>
    <t>AL-A010850</t>
  </si>
  <si>
    <t>JOHNNIE WALKER ODYSSEY BLENDED MALT WHSK - SCOTCH-BLND-FRGN BTLD - 750 ML  ( AL - A005683 )</t>
  </si>
  <si>
    <t>AL-A005683</t>
  </si>
  <si>
    <t>AL-A010834</t>
  </si>
  <si>
    <t>KNOB CREEK 10Y STRAIGHT RYE WHISKEY - DOM WHSKY-STRT-RYE - 750 ML  ( AL - A010782 )</t>
  </si>
  <si>
    <t>AL-A010782</t>
  </si>
  <si>
    <t>AL-A005230</t>
  </si>
  <si>
    <t>AL-A009289</t>
  </si>
  <si>
    <t>OLD CHARTER FRENCH OAK STRAIGHT BOURBON - DOM WHSKY-STRT-BRBN/TN - 750 ML  ( AL - A010737 )</t>
  </si>
  <si>
    <t>AL-A010737</t>
  </si>
  <si>
    <t>OLD CHARTER OAK SPANISH OAK SBW - DOM WHSKY-STRT-SM BTCH - 750 ML  ( AL - A010654 )</t>
  </si>
  <si>
    <t>AL-A010654</t>
  </si>
  <si>
    <t>OLD EZRA 7 YEAR 114 PROOF RYE WHISKEY - DOM WHSKY-STRT-RYE - 750 ML  ( AL - A010835 )</t>
  </si>
  <si>
    <t>AL-A010835</t>
  </si>
  <si>
    <t>OLMECA ALTOS ANEJO TEQUILA - TEQUILA-ANEJO - 750 ML  ( AL - A009646 )</t>
  </si>
  <si>
    <t>PARKER'S HERITAGE CL 18TH ED 14Y BRL FIN - DOM WHSKY-STRT-OTH - 750 ML  ( AL - A010785 )</t>
  </si>
  <si>
    <t>AL-A010785</t>
  </si>
  <si>
    <t>AL-A010794</t>
  </si>
  <si>
    <t>PEPE LOPEZ PREMIUM GOLD TEQUILA - TEQUILA-GOLD - 1.0 LTR  ( AL - E000023 )</t>
  </si>
  <si>
    <t>PEPE LOPEZ PREMIUM GOLD TEQUILA - TEQUILA-GOLD - 1.75 LTR  ( AL - F000023 )</t>
  </si>
  <si>
    <t>AL-C004319</t>
  </si>
  <si>
    <t>PLANTATION VODKA - VODKA-CLASSIC-DOM - 1.75 LTR  ( AL - F004713 )</t>
  </si>
  <si>
    <t>AL-F004713</t>
  </si>
  <si>
    <t>REDBREAST SGL POT STILL MISSOURI OAK EDT - IRISH - 750 ML  ( AL - A010749 )</t>
  </si>
  <si>
    <t>AL-A010749</t>
  </si>
  <si>
    <t>REMUS REPEAL RESERVE ST BN WHSKY SERIES8 - DOM WHSKY-STRT-BRBN/TN - 750 ML  ( AL - A010796 )</t>
  </si>
  <si>
    <t>AL-A010796</t>
  </si>
  <si>
    <t>REMUS REPEAL RSV SERIES TRILOGY:V/VI/VII - DOM WHSKY-STRT-BRBN/TN - 750 ML  ( AL - A010797 )</t>
  </si>
  <si>
    <t>AL-A010797</t>
  </si>
  <si>
    <t>AL-F004119</t>
  </si>
  <si>
    <t>SAGAMORE SPIRIT 83PRF STRAIGHT RYE - DOM WHSKY-STRT-RYE - 750 ML  ( AL - A009114 )</t>
  </si>
  <si>
    <t>AL-A009114</t>
  </si>
  <si>
    <t>SEAGRAM'S EXTRA SMOOTH VODKA - VODKA-CLASSIC-DOM - 50 ML  ( AL - D000726 )</t>
  </si>
  <si>
    <t>AL-D000726</t>
  </si>
  <si>
    <t>SMOKE WAGON CHRISTMAS STRAIGHT BBN WHK - DOM WHSKY-STRT-BRBN/TN - 750 ML  ( AL - A070410 )</t>
  </si>
  <si>
    <t>AL-A070410</t>
  </si>
  <si>
    <t>SOON HARI APPLE MANGO SOJU - CRDL-LQR&amp;SPC-OTH - 375 ML  ( AL - B070346 )</t>
  </si>
  <si>
    <t>SOON HARI PEACH SOJU - CRDL-LQR&amp;SPC-OTH - 375 ML  ( AL - B070349 )</t>
  </si>
  <si>
    <t>SOON HARI STRAWBERRY SOJU - CRDL-LQR&amp;SPC-OTH - 375 ML  ( AL - B070350 )</t>
  </si>
  <si>
    <t>AL-J070411</t>
  </si>
  <si>
    <t>SWEET HOME CASK STRENGTH BOURBON WHISKEY - DOM WHSKY-STRT-OTH - 750 ML  ( AL - A070424 )</t>
  </si>
  <si>
    <t>AL-A070424</t>
  </si>
  <si>
    <t>TANTEO JALAPENO INFUSED TEQUILA - TEQUILA-FLAVORED - 750 ML  ( AL - A070385 )</t>
  </si>
  <si>
    <t>AL-A070385</t>
  </si>
  <si>
    <t>TEQUILA OCHO PLATA OVERPROOF PUNTAS - TEQUILA-BLANCO - 750 ML  ( AL - A070416 )</t>
  </si>
  <si>
    <t>AL-A070416</t>
  </si>
  <si>
    <t>AL-E004678</t>
  </si>
  <si>
    <t>TOSCO REPOSADO TEQUILA - TEQUILA-REPOSADO - 1.0 LTR  ( AL - E010296 )</t>
  </si>
  <si>
    <t>AL-E010296</t>
  </si>
  <si>
    <t>UNCLE NEAREST 777 ANV TENN BLND W/BOOK - DOM WHSKY-STRT-BRBN/TN - 750 ML  ( AL - A010790 )</t>
  </si>
  <si>
    <t>AL-A010790</t>
  </si>
  <si>
    <t>UNCLE NEAREST SINGLE BARREL PREMIUM WHK - DOM WHSKY-STRT-BRBN/TN - 750 ML  ( AL - A070393 )</t>
  </si>
  <si>
    <t>AL-A070393</t>
  </si>
  <si>
    <t>VOLCAN DE MI TIERRA BLANCO TEQUILA - TEQUILA-BLANCO - 750 ML  ( AL - A070414 )</t>
  </si>
  <si>
    <t>AL-A070414</t>
  </si>
  <si>
    <t>VOLCAN DE MI TIERRA REPOSADO TEQUILA - TEQUILA-REPOSADO - 750 ML  ( AL - A070415 )</t>
  </si>
  <si>
    <t>AL-A070415</t>
  </si>
  <si>
    <t>VOLCAN DE MI TIERRA XA EXTRA ANEJO TEQ - TEQUILA-ANEJO - 750 ML  ( AL - A070413 )</t>
  </si>
  <si>
    <t>AL-A070413</t>
  </si>
  <si>
    <t>WELLER 107 ANTIQUE SPECIAL SELECTED BRRL - DOM WHSKY-STRT-BRBN/TN - 750 ML  ( AL - A010731 )</t>
  </si>
  <si>
    <t>AL-A010731</t>
  </si>
  <si>
    <t>WELLER EXPRESIONES CORAZON AGAVE ANEJO - TEQUILA-ANEJO - 750 ML  ( AL - A005675 )</t>
  </si>
  <si>
    <t>AL-A005675</t>
  </si>
  <si>
    <t>WELLER MILLENNIUM BLEND OF STRAIGHT WHKS - DOM WHSKY-BLND - 750 ML  ( AL - A010757 )</t>
  </si>
  <si>
    <t>AL-A010757</t>
  </si>
  <si>
    <t>WHISTLEPIG 12Y SINGLE FINISH STRT RYE WK - DOM WHSKY-STRT-RYE - 750 ML  ( AL - A070259 )</t>
  </si>
  <si>
    <t>AL-A070259</t>
  </si>
  <si>
    <t>WHISTLEPIG BOSS HOG XI THE JUGGERNAUT - DOM WHSKY-STRT-RYE - 750 ML  ( AL - A010784 )</t>
  </si>
  <si>
    <t>AL-A010784</t>
  </si>
  <si>
    <t>WHISTLEPIG THE BADONKADONK SM 25Y WHK - CAN-US BLND-US BTLD - 750 ML  ( AL - A010716 )</t>
  </si>
  <si>
    <t>AL-A010716</t>
  </si>
  <si>
    <t>AL-A070368</t>
  </si>
  <si>
    <t>WILD TURKEY TRIUMPH MASTER KP RYE/GFTBOX - DOM WHSKY-STRT-RYE - 750 ML  ( AL - A010754 )</t>
  </si>
  <si>
    <t>AL-A010754</t>
  </si>
  <si>
    <t>WILLETT FAMILY EST 11Y SB PERS SEL RYE - DOM WHSKY-STRT-RYE - 750 ML  ( AL - A030887 )</t>
  </si>
  <si>
    <t>AL-A030887</t>
  </si>
  <si>
    <t>WILLETT FAMILY EST 11Y SB PERS SEL SBW - DOM WHSKY-STRT-BRBN/TN - 750 ML  ( AL - A010846 )</t>
  </si>
  <si>
    <t>AL-A010846</t>
  </si>
  <si>
    <t>WILLETT FAMILY EST 11Y SB PERS SEL SBW - DOM WHSKY-STRT-BRBN/TN - 750 ML  ( AL - A010848 )</t>
  </si>
  <si>
    <t>AL-A010848</t>
  </si>
  <si>
    <t>WILLETT FAMILY EST 12Y SB PERS SEL SBW - DOM WHSKY-STRT-BRBN/TN - 750 ML  ( AL - A010847 )</t>
  </si>
  <si>
    <t>AL-A010847</t>
  </si>
  <si>
    <t>AL-L070230</t>
  </si>
  <si>
    <t>WOODFORD RSV MASTER CL MADERIA CASK700ML - DOM WHSKY-STRT-BRBN/TN - 750 ML  ( AL - L010822 )</t>
  </si>
  <si>
    <t>AL-L010822</t>
  </si>
  <si>
    <t>WOVEN HONOR 18Y ORPHAN BARREL SGL MLT WK - SCOTCH-SNGL MALT - 750 ML  ( AL - A010800 )</t>
  </si>
  <si>
    <t>AL-A010800</t>
  </si>
  <si>
    <t>FUZZY'S ULTRA PREMIUM VODKA (OREGON) - VODKA-CLASSIC-DOM - 750 ML  ( AL - A004223 )</t>
  </si>
  <si>
    <t>AL-A004223</t>
  </si>
  <si>
    <t>D000726</t>
  </si>
  <si>
    <t>A070424</t>
  </si>
  <si>
    <t>A010838</t>
  </si>
  <si>
    <t>A010839</t>
  </si>
  <si>
    <t>A010842</t>
  </si>
  <si>
    <t>A010851</t>
  </si>
  <si>
    <t>A010854</t>
  </si>
  <si>
    <t>A070417</t>
  </si>
  <si>
    <t>A070419</t>
  </si>
  <si>
    <t>A070420</t>
  </si>
  <si>
    <t>A070421</t>
  </si>
  <si>
    <t>A070422</t>
  </si>
  <si>
    <t>C070400</t>
  </si>
  <si>
    <t>D009134</t>
  </si>
  <si>
    <t>E010849</t>
  </si>
  <si>
    <t>F000281</t>
  </si>
  <si>
    <t>F070228</t>
  </si>
  <si>
    <t>J070423</t>
  </si>
  <si>
    <t>L010841</t>
  </si>
  <si>
    <t>L010853</t>
  </si>
  <si>
    <t>A010855</t>
  </si>
  <si>
    <t>B070186</t>
  </si>
  <si>
    <t>D001226</t>
  </si>
  <si>
    <t>D070186</t>
  </si>
  <si>
    <t>D070426</t>
  </si>
  <si>
    <t>F070427</t>
  </si>
  <si>
    <t>J070476</t>
  </si>
  <si>
    <t>1800 ULTIMATE LIGHT MARGARITA RTD - COCKTAILS - 1.75 LTR  ( AL - F070395 )</t>
  </si>
  <si>
    <t>AL-F070395</t>
  </si>
  <si>
    <t>AL-A004407</t>
  </si>
  <si>
    <t>AZTECA DE ORO MEXICAN BRANDY - BRNDY/CGNC-IMP - 750 ML  ( AL - A004311 )</t>
  </si>
  <si>
    <t>AL-A004311</t>
  </si>
  <si>
    <t>BACARDI PEACH RED FLAVORED RUM - RUM-FLVRD - 750 ML  ( AL - A008632 )</t>
  </si>
  <si>
    <t>AL-A008632</t>
  </si>
  <si>
    <t>BAUCHANT LIQUEUR - CRDL-LQR&amp;SPC-OTH - 750 ML  ( AL - A070387 )</t>
  </si>
  <si>
    <t>AL-A070387</t>
  </si>
  <si>
    <t>BENCHMARK BONDED KSBW - DOM WHSKY-STRT-BRBN/TN - 750 ML  ( AL - A070391 )</t>
  </si>
  <si>
    <t>AL-A070391</t>
  </si>
  <si>
    <t>BENCHMARK FULL PROOF KSBW - DOM WHSKY-STRT-BRBN/TN - 750 ML  ( AL - A070390 )</t>
  </si>
  <si>
    <t>AL-A070390</t>
  </si>
  <si>
    <t>BENCHMARK SINGLE BARREL BOURBON - DOM WHSKY-STRT-SM BTCH - 750 ML  ( AL - A070381 )</t>
  </si>
  <si>
    <t>AL-A070381</t>
  </si>
  <si>
    <t>BUSHMILLS PORT PIPE CASK 25YR IRISH WHSK - IRISH - 750 ML  ( AL - A010663 )</t>
  </si>
  <si>
    <t>AL-A010663</t>
  </si>
  <si>
    <t>AL-E008021</t>
  </si>
  <si>
    <t>AL-A070409</t>
  </si>
  <si>
    <t>E.G. BOOZ KENTUCKY STRAIGHT BOURBON WHK - DOM WHSKY-STRT-BRBN/TN - 750 ML  ( AL - A070388 )</t>
  </si>
  <si>
    <t>AL-A070388</t>
  </si>
  <si>
    <t>E.G. BOOZ KENTUCKY STRAIGHT RYE WHISKEY - DOM WHSKY-STRT-RYE - 750 ML  ( AL - A070389 )</t>
  </si>
  <si>
    <t>AL-A070389</t>
  </si>
  <si>
    <t>EL MAYOR CASK FINISH REPOSADO TEQUILA - TEQUILA-REPOSADO - 750 ML  ( AL - A009497 )</t>
  </si>
  <si>
    <t>AL-A009497</t>
  </si>
  <si>
    <t>ESPOLON REPOSADO GOLD TEQUILA - TEQUILA-REPOSADO - 375 ML  ( AL - B001584 )</t>
  </si>
  <si>
    <t>AL-B001584</t>
  </si>
  <si>
    <t>EZRA BROOKS FULL PROOF SB BRL BRL PROGRM - DOM WHSKY-STRT-BRBN/TN - 750 ML  ( AL - A010836 )</t>
  </si>
  <si>
    <t>AL-A010836</t>
  </si>
  <si>
    <t>AL-A010764</t>
  </si>
  <si>
    <t>AL-F070427</t>
  </si>
  <si>
    <t>GIN MARE MEDITERRANEAN GIN - GIN-CLASSIC-IMP - 750 ML  ( AL - A070377 )</t>
  </si>
  <si>
    <t>AL-A070377</t>
  </si>
  <si>
    <t>AL-J030725</t>
  </si>
  <si>
    <t>HDW CENTURY 100 VODKA - VODKA-CLASSIC-DOM - 750 ML  ( AL - A010840 )</t>
  </si>
  <si>
    <t>AL-A010840</t>
  </si>
  <si>
    <t>HIRSCH THE SINGLE BARREL KSBW - DOM WHSKY-STRT-BRBN/TN - 750 ML  ( AL - A010830 )</t>
  </si>
  <si>
    <t>AL-A010830</t>
  </si>
  <si>
    <t>JAMESON TRIPLE DIST TRIPLE CASK IRISH - IRISH-BLND - 750 ML  ( AL - A070370 )</t>
  </si>
  <si>
    <t>AL-A070370</t>
  </si>
  <si>
    <t>JIM BEAM PINEAPPLE FLAVORED WHISKEY - DOM WHSKY-BLND - 750 ML  ( AL - A070372 )</t>
  </si>
  <si>
    <t>AL-A070372</t>
  </si>
  <si>
    <t>JOSE CUERVO DOUBLE STRENGTH MARG UFC PET - COCKTAILS - 750 ML  ( AL - F070396 )</t>
  </si>
  <si>
    <t>AL-F070396</t>
  </si>
  <si>
    <t>AL-G004179</t>
  </si>
  <si>
    <t>JOSE CUERVO MARG DRAGONFRUIT LEMONDE PET - COCKTAILS - 1.75 LTR  ( AL - F070397 )</t>
  </si>
  <si>
    <t>AL-F070397</t>
  </si>
  <si>
    <t>KOVAL FOUR GRAIN SINGLE BARREL WHSKY(IL) - DOM WHSKY-BLND - 750 ML  ( AL - A005035 )</t>
  </si>
  <si>
    <t>AL-A005035</t>
  </si>
  <si>
    <t>AL-E004901</t>
  </si>
  <si>
    <t>NEAREST GREEN TENNESSEE WHISKEY - DOM WHSKY-STRT-BRBN/TN - 750 ML  ( AL - A070392 )</t>
  </si>
  <si>
    <t>AL-A070392</t>
  </si>
  <si>
    <t>NEW RIFF KENTUCKY BOTTLED IN BOND BOURBN - DOM WHSKY-STRT-BRBN/TN - 750 ML  ( AL - A070401 )</t>
  </si>
  <si>
    <t>AL-A070401</t>
  </si>
  <si>
    <t>NEW RIFF KENTUCKY STRAIGHT HIGH RYE BIB - DOM WHSKY-STRT-BRBN/TN - 750 ML  ( AL - A070402 )</t>
  </si>
  <si>
    <t>AL-A070402</t>
  </si>
  <si>
    <t>OLE SMOKY KEY LIME CREAM MOONSHINE - DOM WHSKY-BLND - 750 ML  ( AL - A070386 )</t>
  </si>
  <si>
    <t>AL-A070386</t>
  </si>
  <si>
    <t>ON THE ROCKS LEMON DROP MARTINI VDK RTD - COCKTAILS - 375 ML  ( AL - B070373 )</t>
  </si>
  <si>
    <t>AL-B070373</t>
  </si>
  <si>
    <t>PAUL MASSON ICE FROSTY CITRUS FLV BRANDY - BRNDY/CGNC-DOM - 375 ML  ( AL - B070399 )</t>
  </si>
  <si>
    <t>AL-B070399</t>
  </si>
  <si>
    <t>PAUL MASSON ICE FROSTY CITRUS FLV BRANDY - BRNDY/CGNC-DOM - 750 ML  ( AL - A070399 )</t>
  </si>
  <si>
    <t>AL-A070399</t>
  </si>
  <si>
    <t>AL-A010831</t>
  </si>
  <si>
    <t>PENELOPE ESTATE COLL SINGLE BARREL SBW - DOM WHSKY-STRT-BRBN/TN - 750 ML  ( AL - A010832 )</t>
  </si>
  <si>
    <t>AL-A010832</t>
  </si>
  <si>
    <t>AL-E009232</t>
  </si>
  <si>
    <t>AL-A009160</t>
  </si>
  <si>
    <t>RE:FIND CUCUMBER FLAVORED VODKA - VODKA-FLVRD-DOM - 750 ML  ( AL - A009138 )</t>
  </si>
  <si>
    <t>AL-A009138</t>
  </si>
  <si>
    <t>REBEL FULL PROOF SB BRL BRL PROGRAM KSBW - DOM WHSKY-STRT-BRBN/TN - 750 ML  ( AL - A010837 )</t>
  </si>
  <si>
    <t>AL-A010837</t>
  </si>
  <si>
    <t>REVEL STOKE SPICEN HEIMER SPICED WHISKEY - CAN-US BLND-US BTLD - 750 ML  ( AL - A005374 )</t>
  </si>
  <si>
    <t>AL-A005374</t>
  </si>
  <si>
    <t>ROGUE SPIRITS HAZELNUT SPICE RUM - RUM-FLVRD - 750 ML  ( AL - A005657 )</t>
  </si>
  <si>
    <t>AL-A005657</t>
  </si>
  <si>
    <t>SKYY CITRUS VODKA - VODKA-FLVRD-DOM - 1.0 LTR  ( AL - E004247 )</t>
  </si>
  <si>
    <t>AL-E004247</t>
  </si>
  <si>
    <t>AL-E004181</t>
  </si>
  <si>
    <t>SOBIESKI RASPBERRY FLAVORED VODKA - VODKA-FLVRD-IMP - 750 ML  ( AL - A004428 )</t>
  </si>
  <si>
    <t>AL-A004428</t>
  </si>
  <si>
    <t>STATESIDE SURFSIDE VT 8P:LM/BC/S/R 355ML - COCKTAILS - 375 ML  ( AL - J070403 )</t>
  </si>
  <si>
    <t>AL-J070403</t>
  </si>
  <si>
    <t>THE MACALLAN CLASSIC CUT 2024 SINGLE MLT - SCOTCH-SNGL MALT - 750 ML  ( AL - A010815 )</t>
  </si>
  <si>
    <t>AL-A010815</t>
  </si>
  <si>
    <t>TRIPLE CROWN NORTH AMERICAN BLENDED WHSK - DOM WHSKY-BLND - 750 ML  ( AL - A001339 )</t>
  </si>
  <si>
    <t>AL-A001339</t>
  </si>
  <si>
    <t>AL-C070400</t>
  </si>
  <si>
    <t>WHISTLEPIG RYE/PIGLETS:1E 10/12/15 YR - CAN-US BLND-US BTLD - 50 ML  ( AL - D007476 )</t>
  </si>
  <si>
    <t>AL-D007476</t>
  </si>
  <si>
    <t>WILLETT FAMILY EST 11Y SB PERS SEL RYE - DOM WHSKY-STRT-RYE - 750 ML  ( AL - A010845 )</t>
  </si>
  <si>
    <t>AL-A010845</t>
  </si>
  <si>
    <t>AL-A010722</t>
  </si>
  <si>
    <t>AL-E004561</t>
  </si>
  <si>
    <t>BUFFALO TRACE BOURBON BUY-THE-BARREL - DOM WHSKY-STRT-SM BTCH - 750 ML  ( AL - A010726 )</t>
  </si>
  <si>
    <t>CODY ROAD RYE - DOM WHSKY-STRT-RYE - 750 ML  ( AL - A005624 )</t>
  </si>
  <si>
    <t>ELIJAH CRAIG PRIVATE BRL BARREL PRF 110 - DOM WHSKY-STRT-BRBN/TN - 750 ML  ( AL - A010801 )</t>
  </si>
  <si>
    <t>AL-F008837</t>
  </si>
  <si>
    <t>JINRO CHAMISUL GREEN GRAPE SOJU - CRDL-LQR&amp;SPC-OTH - 375 ML  ( AL - B070360 )</t>
  </si>
  <si>
    <t>AL-B070360</t>
  </si>
  <si>
    <t>JINRO PEACH SOJU - CRDL-LQR&amp;SPC-OTH - 375 ML  ( AL - B070361 )</t>
  </si>
  <si>
    <t>AL-B070361</t>
  </si>
  <si>
    <t>JINRO STRAWBERRY SOJU - CRDL-LQR&amp;SPC-OTH - 375 ML  ( AL - B070359 )</t>
  </si>
  <si>
    <t>AL-B070359</t>
  </si>
  <si>
    <t>REDEMPTION HIGH RYE 9YR STRAIGHT BOURBON - DOM WHSKY-STRT-BRBN/TN - 750 ML  ( AL - A010833 )</t>
  </si>
  <si>
    <t>AL-A030842</t>
  </si>
  <si>
    <t>SAUZA 1873 150TH ANV EXTRA ANEJO SPECIAL - TEQUILA-GOLD - 750 ML  ( AL - A070406 )</t>
  </si>
  <si>
    <t>TAAKA KING CAKE FLAVORED VODKA 10P PET - VODKA-FLVRD-DOM - 50 ML  ( AL - D009134 )</t>
  </si>
  <si>
    <t>AL-D009134</t>
  </si>
  <si>
    <t>AL-A009192</t>
  </si>
  <si>
    <t>1800 REPOSADO TEQUILA - TEQUILA-REPOSADO - 200 ML  ( AL - C000383 )</t>
  </si>
  <si>
    <t>AL-C000383</t>
  </si>
  <si>
    <t>BEACH ISLAND COCONUT WHISKEY W/FLAVOR - DOM WHSKY-BLND - 750 ML  ( AL - A030873 )</t>
  </si>
  <si>
    <t>AL-A030873</t>
  </si>
  <si>
    <t>BRENNIVIN SPECIAL CASK SL AQUAVIT CARAWY - CRDL-LQR&amp;SPC-OTH - 750 ML  ( AL - A004503 )</t>
  </si>
  <si>
    <t>AL-A004503</t>
  </si>
  <si>
    <t>CHOPIN WHEAT POLISH VODKA - VODKA-CLASSIC-IMP - 750 ML  ( AL - A005054 )</t>
  </si>
  <si>
    <t>AL-A005054</t>
  </si>
  <si>
    <t>CIROC COCONUT FLAVORED VODKA SPECIALTY - VODKA-FLVRD-IMP - 50 ML  ( AL - D000461 )</t>
  </si>
  <si>
    <t>AL-D000461</t>
  </si>
  <si>
    <t>CORRALEJO REPOSADO GOLD TEQUILA - TEQUILA-REPOSADO - 1.75 LTR  ( AL - F000281 )</t>
  </si>
  <si>
    <t>AL-F000281</t>
  </si>
  <si>
    <t>CROWN ROYAL BLACKBERRY FLAVORED WHK - CAN-US BLND-US BTLD - 50 ML  ( AL - D070186 )</t>
  </si>
  <si>
    <t>AL-D070186</t>
  </si>
  <si>
    <t>CROWN ROYAL BLACKBERRY FLAVORED WHK - CAN-US BLND-US BTLD - 375 ML  ( AL - B070186 )</t>
  </si>
  <si>
    <t>AL-B070186</t>
  </si>
  <si>
    <t>CRUZAN MANGO FLAVORED RUM - RUM-FLVRD - 1.0 LTR  ( AL - E004555 )</t>
  </si>
  <si>
    <t>AL-E004555</t>
  </si>
  <si>
    <t>GHOST SPICY BLANCO TEQUILA - TEQUILA-FLAVORED - 750 ML  ( AL - A007995 )</t>
  </si>
  <si>
    <t>HEAVEN HILL 7Y BIB PRIVATE BARREL KSBW - DOM WHSKY-STRT-BRBN/TN - 750 ML  ( AL - A010804 )</t>
  </si>
  <si>
    <t>AL-A010804</t>
  </si>
  <si>
    <t>I W HARPER CABERNET CASK RESERVE ST BBN - DOM WHSKY-STRT-BRBN/TN - 750 ML  ( AL - A010683 )</t>
  </si>
  <si>
    <t>IL TRAMONTO LIMONCELLO LIQUEUR (ITALY) - CRDL-LQR&amp;SPC-OTH - 50 ML  ( AL - D001226 )</t>
  </si>
  <si>
    <t>AL-D001226</t>
  </si>
  <si>
    <t>JACK DANIELS MCLAREN X LIMITED EDITION - DOM WHSKY-STRT-BRBN/TN - 1.0 LTR  ( AL - E010849 )</t>
  </si>
  <si>
    <t>AL-E010849</t>
  </si>
  <si>
    <t>JACK DANIELS TENNESSEE APPLE LIQUEUR - DOM WHSKY-BLND - 1.0 LTR  ( AL - E009754 )</t>
  </si>
  <si>
    <t>AL-E009754</t>
  </si>
  <si>
    <t>JIM BEAM PINEAPPLE FLAVORED WHISKEY PET - DOM WHSKY-BLND - 50 ML  ( AL - D070372 )</t>
  </si>
  <si>
    <t>AL-D070372</t>
  </si>
  <si>
    <t>JINRO CHAMISUL ORIGINAL SOJU - CRDL-LQR&amp;SPC-OTH - 375 ML  ( AL - B004577 )</t>
  </si>
  <si>
    <t>JINRO CHAMISUL ORIGINAL SOJU - CRDL-LQR&amp;SPC-OTH - 750 ML  ( AL - A004577 )</t>
  </si>
  <si>
    <t>KINKY GRAPE FUSION GRAPE &amp; LEMON LIQ PET - CRDL-LQR&amp;SPC-OTH - 50 ML  ( AL - D070426 )</t>
  </si>
  <si>
    <t>AL-D070426</t>
  </si>
  <si>
    <t>KOVAL SINGLE BARREL OAT WHISKEY (IL) - DOM WHSKY-STRT-OTH - 750 ML  ( AL - A005024 )</t>
  </si>
  <si>
    <t>AL-A005024</t>
  </si>
  <si>
    <t>LANGLEYS NO.8 LONDON GIN - GIN-CLASSIC-IMP - 750 ML  ( AL - A004101 )</t>
  </si>
  <si>
    <t>AL-A004101</t>
  </si>
  <si>
    <t>LEGENT TWO TRUE LEGENDS (DSS) - DOM WHSKY-STRT-BRBN/TN - 750 ML  ( AL - A010124 )</t>
  </si>
  <si>
    <t>PASSION XO PINK SPECIALTY - CRDL-LQR&amp;SPC-SPRT SPCTY - 750 ML  ( AL - A005452 )</t>
  </si>
  <si>
    <t>AL-A005452</t>
  </si>
  <si>
    <t>PENELOPE HAVANA SBW SYRUP&amp;RUM BRL DB CSK - DOM WHSKY-STRT-OTH - 750 ML  ( AL - A010855 )</t>
  </si>
  <si>
    <t>AL-A010855</t>
  </si>
  <si>
    <t>PICKERS PINEAPPLE FLAVORED VODKA - VODKA-FLVRD-DOM - 1.0 LTR  ( AL - E009233 )</t>
  </si>
  <si>
    <t>AL-E009233</t>
  </si>
  <si>
    <t>REDBREAST 21 YEAR OLD IRISH WHISKEY - IRISH - 750 ML  ( AL - A005725 )</t>
  </si>
  <si>
    <t>AL-A005725</t>
  </si>
  <si>
    <t>STELLA ROSA SMOOTH BLACK BERRY FLV BRNDY - BRNDY/CGNC-IMP - 750 ML  ( AL - A070291 )</t>
  </si>
  <si>
    <t>AL-A070291</t>
  </si>
  <si>
    <t>THE MACALLAN TIME SPACE SINGLE MALT700ML - SCOTCH-SNGL MALT - 750 ML  ( AL - L010817 )</t>
  </si>
  <si>
    <t>AL-L010817</t>
  </si>
  <si>
    <t>TITO HANDMADE TEXAS VODKA - VODKA-CLASSIC-DOM - 1.75 LTR  ( AL - F006122 )</t>
  </si>
  <si>
    <t>AL-F006122</t>
  </si>
  <si>
    <t>TRAVELLER BLEND NO 40 WHISKEY - DOM WHSKY-BLND - 1.75 LTR  ( AL - F070228 )</t>
  </si>
  <si>
    <t>AL-F070228</t>
  </si>
  <si>
    <t>TRAVELLER NO 40 BLENDED WHISKEY PET - DOM WHSKY-BLND - 50 ML  ( AL - D070228 )</t>
  </si>
  <si>
    <t>AL-D070228</t>
  </si>
  <si>
    <t>AL-A010839</t>
  </si>
  <si>
    <t>VOLI LEMON VODKA W/NATURAL FLAVOR (DSS) - VODKA-FLVRD-IMP - 750 ML  ( AL - A005123 )</t>
  </si>
  <si>
    <t>AL-A005123</t>
  </si>
  <si>
    <t>VULCAN BARREL AGED GIN - GIN-CLASSIC-DOM - 750 ML  ( AL - A070417 )</t>
  </si>
  <si>
    <t>AL-A070417</t>
  </si>
  <si>
    <t>WOODFORD RESERVE SONOMA TRIPLE FIN 700ML - DOM WHSKY-STRT-BRBN/TN - 750 ML  ( AL - L010681 )</t>
  </si>
  <si>
    <t>JACK DANIELS &amp; COCA COLA 4P 355ML - COCKTAILS - 375 ML  ( AL - J070376 )</t>
  </si>
  <si>
    <t>METAXA OUZO 700ML - CRDL-LQR&amp;SPC-ANSE FLVRD - 750 ML  ( AL - L030442 )</t>
  </si>
  <si>
    <t>C000383</t>
  </si>
  <si>
    <t>A030914</t>
  </si>
  <si>
    <t>A070425</t>
  </si>
  <si>
    <t>A070443</t>
  </si>
  <si>
    <t>A070473</t>
  </si>
  <si>
    <t>A070477</t>
  </si>
  <si>
    <t>A070478</t>
  </si>
  <si>
    <t>A070486</t>
  </si>
  <si>
    <t>B007719</t>
  </si>
  <si>
    <t>F001394</t>
  </si>
  <si>
    <t>F001522</t>
  </si>
  <si>
    <t>J030906</t>
  </si>
  <si>
    <t>J030907</t>
  </si>
  <si>
    <t>J030908</t>
  </si>
  <si>
    <t>J070248</t>
  </si>
  <si>
    <t>J070474</t>
  </si>
  <si>
    <t>J070475</t>
  </si>
  <si>
    <t>L010537</t>
  </si>
  <si>
    <t>L010585</t>
  </si>
  <si>
    <t>A010856</t>
  </si>
  <si>
    <t>A010857</t>
  </si>
  <si>
    <t>A010858</t>
  </si>
  <si>
    <t>A010859</t>
  </si>
  <si>
    <t>A010860</t>
  </si>
  <si>
    <t>A010861</t>
  </si>
  <si>
    <t>A010862</t>
  </si>
  <si>
    <t>A010863</t>
  </si>
  <si>
    <t>A010864</t>
  </si>
  <si>
    <t>A010866</t>
  </si>
  <si>
    <t>A010869</t>
  </si>
  <si>
    <t>A010870</t>
  </si>
  <si>
    <t>A010871</t>
  </si>
  <si>
    <t>A010872</t>
  </si>
  <si>
    <t>A010873</t>
  </si>
  <si>
    <t>A010874</t>
  </si>
  <si>
    <t>A010875</t>
  </si>
  <si>
    <t>A010876</t>
  </si>
  <si>
    <t>A010877</t>
  </si>
  <si>
    <t>A030927</t>
  </si>
  <si>
    <t>A030928</t>
  </si>
  <si>
    <t>A070429</t>
  </si>
  <si>
    <t>A070430</t>
  </si>
  <si>
    <t>A070438</t>
  </si>
  <si>
    <t>A070439</t>
  </si>
  <si>
    <t>A070440</t>
  </si>
  <si>
    <t>A070441</t>
  </si>
  <si>
    <t>A070442</t>
  </si>
  <si>
    <t>A070444</t>
  </si>
  <si>
    <t>A070446</t>
  </si>
  <si>
    <t>A070447</t>
  </si>
  <si>
    <t>A070448</t>
  </si>
  <si>
    <t>A070449</t>
  </si>
  <si>
    <t>A070450</t>
  </si>
  <si>
    <t>A070451</t>
  </si>
  <si>
    <t>A070452</t>
  </si>
  <si>
    <t>A070453</t>
  </si>
  <si>
    <t>A070454</t>
  </si>
  <si>
    <t>A070455</t>
  </si>
  <si>
    <t>A070456</t>
  </si>
  <si>
    <t>A070457</t>
  </si>
  <si>
    <t>A070458</t>
  </si>
  <si>
    <t>A070459</t>
  </si>
  <si>
    <t>A070460</t>
  </si>
  <si>
    <t>A070461</t>
  </si>
  <si>
    <t>A070462</t>
  </si>
  <si>
    <t>A070466</t>
  </si>
  <si>
    <t>A070467</t>
  </si>
  <si>
    <t>A070468</t>
  </si>
  <si>
    <t>A070469</t>
  </si>
  <si>
    <t>A070470</t>
  </si>
  <si>
    <t>A070479</t>
  </si>
  <si>
    <t>A070480</t>
  </si>
  <si>
    <t>A070482</t>
  </si>
  <si>
    <t>A070483</t>
  </si>
  <si>
    <t>A070484</t>
  </si>
  <si>
    <t>A070485</t>
  </si>
  <si>
    <t>B070433</t>
  </si>
  <si>
    <t>B070434</t>
  </si>
  <si>
    <t>D070444</t>
  </si>
  <si>
    <t>D070457</t>
  </si>
  <si>
    <t>D070461</t>
  </si>
  <si>
    <t>D070462</t>
  </si>
  <si>
    <t>D070463</t>
  </si>
  <si>
    <t>D070464</t>
  </si>
  <si>
    <t>D070481</t>
  </si>
  <si>
    <t>F000443</t>
  </si>
  <si>
    <t>F070480</t>
  </si>
  <si>
    <t>G070436</t>
  </si>
  <si>
    <t>G070437</t>
  </si>
  <si>
    <t>G070471</t>
  </si>
  <si>
    <t>G070472</t>
  </si>
  <si>
    <t>J030917</t>
  </si>
  <si>
    <t>J030918</t>
  </si>
  <si>
    <t>J030919</t>
  </si>
  <si>
    <t>J070431</t>
  </si>
  <si>
    <t>J070432</t>
  </si>
  <si>
    <t>J070435</t>
  </si>
  <si>
    <t>J070487</t>
  </si>
  <si>
    <t>J070488</t>
  </si>
  <si>
    <t>J070489</t>
  </si>
  <si>
    <t>J070490</t>
  </si>
  <si>
    <t>J070491</t>
  </si>
  <si>
    <t>J070492</t>
  </si>
  <si>
    <t>J070493</t>
  </si>
  <si>
    <t>L010868</t>
  </si>
  <si>
    <t>L070445</t>
  </si>
  <si>
    <t>27 SPRINGS VODKA - VODKA-CLASSIC-DOM - 750 ML  ( AL - A005987 )</t>
  </si>
  <si>
    <t>AL-A005987</t>
  </si>
  <si>
    <t>196 VARIETY 12P 3E:LMN/PCH/GRF/STW 355ML - COCKTAILS - 375 ML  ( AL - J070496 )</t>
  </si>
  <si>
    <t>AL-J070496</t>
  </si>
  <si>
    <t>1792 SMALL BATCH KENTUCKY STRAIGHT BRBN - DOM WHSKY-STRT-SM BTCH - 1.75 LTR  ( AL - F005536 )</t>
  </si>
  <si>
    <t>AL-F005536</t>
  </si>
  <si>
    <t>ABSOLUT CLASSIC COSMOPOLITAN COCKTAIL - COCKTAILS - 750 ML  ( AL - A070483 )</t>
  </si>
  <si>
    <t>AL-A070483</t>
  </si>
  <si>
    <t>ABSOLUT ESPRESSO MARTINI COCKTAIL - COCKTAILS - 750 ML  ( AL - A070482 )</t>
  </si>
  <si>
    <t>AL-A070482</t>
  </si>
  <si>
    <t>AL-A008278</t>
  </si>
  <si>
    <t>AL-A009735</t>
  </si>
  <si>
    <t>AMMUNITION HIGHEST CALIBER STRAIGHT BBN - DOM WHSKY-STRT-BRBN/TN - 750 ML  ( AL - A007768 )</t>
  </si>
  <si>
    <t>ANGEL'S ENVY PRIVATE SELECTION SNGL BRRL - DOM WHSKY-STRT-BRBN/TN - 750 ML  ( AL - A010631 )</t>
  </si>
  <si>
    <t>ARMAGNAC DE MONTAL VS - BRNDY/CGNC-ARMGNC - 750 ML  ( AL - A004371 )</t>
  </si>
  <si>
    <t>AL-A004371</t>
  </si>
  <si>
    <t>ARMAGNAC DE MONTAL VSOP - BRNDY/CGNC-ARMGNC - 750 ML  ( AL - A004372 )</t>
  </si>
  <si>
    <t>AL-A004372</t>
  </si>
  <si>
    <t>ASESINATO REPOSADO TEQUILA - TEQUILA-REPOSADO - 750 ML  ( AL - A070460 )</t>
  </si>
  <si>
    <t>AL-A070460</t>
  </si>
  <si>
    <t>ASPEN DISTILLERS ASPEN VODKA - VODKA-CLASSIC-DOM - 750 ML  ( AL - A070450 )</t>
  </si>
  <si>
    <t>AL-A070450</t>
  </si>
  <si>
    <t>AL-E004690</t>
  </si>
  <si>
    <t>BAILEY'S COFFEE TOFFEE ND 20B-4SLV PET - CRDL-CRM LQR - 50 ML  ( AL - D070378 )</t>
  </si>
  <si>
    <t>AL-D070378</t>
  </si>
  <si>
    <t>BAILEY'S COFFEE TOFFEE NON-DIARY LIQ - CRDL-CRM LQR - 750 ML  ( AL - A070378 )</t>
  </si>
  <si>
    <t>AL-A070378</t>
  </si>
  <si>
    <t>BAKON VODKA - VODKA-FLVRD-DOM - 750 ML  ( AL - A005132 )</t>
  </si>
  <si>
    <t>AL-A005132</t>
  </si>
  <si>
    <t>BANDIDO DE AMORES REPOSADO TEQUILA - TEQUILA-REPOSADO - 750 ML  ( AL - A070458 )</t>
  </si>
  <si>
    <t>AL-A070458</t>
  </si>
  <si>
    <t>BARDSTOWN BBN CO COLLAB SERIE FOURSQUARE - DOM WHSKY-BLND - 750 ML  ( AL - A010599 )</t>
  </si>
  <si>
    <t>BARDSTOWN BBN CO COLLAB SR CH DE LAUBADE - DOM WHSKY-STRT-BRBN/TN - 750 ML  ( AL - A010472 )</t>
  </si>
  <si>
    <t>BARDSTOWN BBN CO COLLAB SRS AMRUT BRLS - DOM WHSKY-STRT-BRBN/TN - 750 ML  ( AL - A010750 )</t>
  </si>
  <si>
    <t>BARDSTOWN BBN CO COLLAB SRS GOOSE ISLAND - DOM WHSKY-STRT-BRBN/TN - 750 ML  ( AL - A010658 )</t>
  </si>
  <si>
    <t>BARDSTOWN BBN CO COLLAB SRS SILVER OAK - DOM WHSKY-STRT-BRBN/TN - 750 ML  ( AL - A010818 )</t>
  </si>
  <si>
    <t>BARDSTOWN COLLABORATION FOUNDERS BBN WHK - DOM WHSKY-STRT-BRBN/TN - 750 ML  ( AL - A010309 )</t>
  </si>
  <si>
    <t>BARRELL ARMIDA - DOM WHSKY-STRT-BRBN/TN - 750 ML  ( AL - A010168 )</t>
  </si>
  <si>
    <t>BARRELL DOVETAIL - DOM WHSKY-STRT-BRBN/TN - 750 ML  ( AL - A010036 )</t>
  </si>
  <si>
    <t>BARRICA PX WHISKEY - DOM WHSKY-STRT-BRBN/TN - 750 ML  ( AL - A010405 )</t>
  </si>
  <si>
    <t>BLACK PATCH H.E.A.T. CINNAMON FLV WHSKEY - CAN-US BLND-US BTLD - 750 ML  ( AL - A009437 )</t>
  </si>
  <si>
    <t>BLACK VELVET APPLE (DSS) - CAN-US BLND-US BTLD - 50 ML  ( AL - D007648 )</t>
  </si>
  <si>
    <t>BLACK VELVET APPLE (DSS) - CAN-US BLND-US BTLD - 750 ML  ( AL - A007648 )</t>
  </si>
  <si>
    <t>BLACKENED X RABBIT HOLE SB CALVADOS CASK - DOM WHSKY-STRT-BRBN/TN - 750 ML  ( AL - A010630 )</t>
  </si>
  <si>
    <t>BLOOD OATH PACT NO.8 (DSS) - DOM WHSKY-STRT-BRBN/TN - 750 ML  ( AL - A004735 )</t>
  </si>
  <si>
    <t>BLOOD OATH PACT NO.9 (DSS) - DOM WHSKY-STRT-BRBN/TN - 750 ML  ( AL - A009249 )</t>
  </si>
  <si>
    <t>BLOOD OATH/TRILOGY III 3P:VII/VIII/IX/BX - DOM WHSKY-STRT-BRBN/TN - 750 ML  ( AL - A010795 )</t>
  </si>
  <si>
    <t>BLUE ICE AMERICAN DOUBLE ESPRESSO FLV VD - VODKA-FLVRD-DOM - 750 ML  ( AL - A070430 )</t>
  </si>
  <si>
    <t>AL-A070430</t>
  </si>
  <si>
    <t>BLUE RUN REFLECTION II KSBW - DOM WHSKY-STRT-BRBN/TN - 750 ML  ( AL - A070429 )</t>
  </si>
  <si>
    <t>AL-A070429</t>
  </si>
  <si>
    <t>BOBA POPS COCKTAIL CAVIAR BLUEBERRY - COCKTAILS - 375 ML  ( AL - B070433 )</t>
  </si>
  <si>
    <t>AL-B070433</t>
  </si>
  <si>
    <t>BOBA POPS COCKTAIL CAVIAR STRAWBERRY - COCKTAILS - 750 ML  ( AL - B070434 )</t>
  </si>
  <si>
    <t>AL-B070434</t>
  </si>
  <si>
    <t>BRISTOW GIN 700ML - GIN-CLASSIC-DOM - 750 ML  ( AL - L008236 )</t>
  </si>
  <si>
    <t>AL-L008236</t>
  </si>
  <si>
    <t>BUCKHORN BLACK CHERRY WHISKEY - DOM WHSKY-BLND - 750 ML  ( AL - A070461 )</t>
  </si>
  <si>
    <t>AL-A070461</t>
  </si>
  <si>
    <t>BUCKHORN BLACK CHERRY WHISKEY 12P PET - DOM WHSKY-BLND - 50 ML  ( AL - D070461 )</t>
  </si>
  <si>
    <t>AL-D070461</t>
  </si>
  <si>
    <t>BUCKHORN PEACH WHISKEY - DOM WHSKY-BLND - 750 ML  ( AL - A070462 )</t>
  </si>
  <si>
    <t>AL-A070462</t>
  </si>
  <si>
    <t>BUCKHORN PEACH WHISKEY 12P PET - DOM WHSKY-BLND - 50 ML  ( AL - D070462 )</t>
  </si>
  <si>
    <t>AL-D070462</t>
  </si>
  <si>
    <t>AL-A010726</t>
  </si>
  <si>
    <t>BUFFALO TRACE PROHIBITION COLLECTION:5BT - DOM WHSKY-STRT-RYE - 375 ML  ( AL - B010888 )</t>
  </si>
  <si>
    <t>AL-B010888</t>
  </si>
  <si>
    <t>BULLEIT BOURBON FRONTIER BOTTLED IN BOND - DOM WHSKY-STRT-BRBN/TN - 750 ML  ( AL - A010877 )</t>
  </si>
  <si>
    <t>AL-A010877</t>
  </si>
  <si>
    <t>CALUMET FARM 17Y KSBW DECANTER BOTTLE - DOM WHSKY-STRT-BRBN/TN - 750 ML  ( AL - A010862 )</t>
  </si>
  <si>
    <t>AL-A010862</t>
  </si>
  <si>
    <t>CALUMET FARM 100Y/CERAMIC STABLE DECANTR - DOM WHSKY-STRT-BRBN/TN - 750 ML  ( AL - A010863 )</t>
  </si>
  <si>
    <t>AL-A010863</t>
  </si>
  <si>
    <t>CALUMET FARM SMALL BATCH STRAIGHT RYE - DOM WHSKY-STRT-RYE - 750 ML  ( AL - A010864 )</t>
  </si>
  <si>
    <t>AL-A010864</t>
  </si>
  <si>
    <t>CASAMIGOS CRISTALINO REPOSADO TEQUILA - TEQUILA-CRISTALINO - 750 ML  ( AL - A070058 )</t>
  </si>
  <si>
    <t>CHAIRMAN'S RES MSTR COL 19YR JOHN DORE1 - RUM-AGED/DARK - 750 ML  ( AL - A009732 )</t>
  </si>
  <si>
    <t>AL-A009732</t>
  </si>
  <si>
    <t>CHATTANOOGA WHITE PORT CASK FINISH - DOM WHSKY-STRT-BRBN/TN - 750 ML  ( AL - A010717 )</t>
  </si>
  <si>
    <t>CHICKEN COCK CHANTICLEER CGNC BRRL FNSH - DOM WHSKY-STRT-BRBN/TN - 750 ML  ( AL - A010548 )</t>
  </si>
  <si>
    <t>CHICKEN COCK RED STAVE PETITE SIRAH FIN - DOM WHSKY-STRT-BRBN/TN - 750 ML  ( AL - A010660 )</t>
  </si>
  <si>
    <t>CIROC RIVIERA STRAWBERRY LIMONADE - VODKA-FLVRD-IMP - 750 ML  ( AL - A070443 )</t>
  </si>
  <si>
    <t>AL-A070443</t>
  </si>
  <si>
    <t>CLASE AZUL DURANGO MEZCAL JOVEN - TEQUILA-BLANCO - 750 ML  ( AL - A005283 )</t>
  </si>
  <si>
    <t>AL-A005283</t>
  </si>
  <si>
    <t>CODIGO 1530 ROSA BLANCO PRIVATE BARREL - TEQUILA-BLANCO - 750 ML  ( AL - A010866 )</t>
  </si>
  <si>
    <t>AL-A010866</t>
  </si>
  <si>
    <t>AL-A005624</t>
  </si>
  <si>
    <t>COMPANY DISTILLING SBW FIN W/MAPLE WOOD - DOM WHSKY-STRT-BRBN/TN - 750 ML  ( AL - A070468 )</t>
  </si>
  <si>
    <t>AL-A070468</t>
  </si>
  <si>
    <t>COMPANY DS STRT TENN WHK FIN APPLE WOOD - DOM WHSKY-STRT-BRBN/TN - 750 ML  ( AL - A070469 )</t>
  </si>
  <si>
    <t>AL-A070469</t>
  </si>
  <si>
    <t>AL-E010319</t>
  </si>
  <si>
    <t>CORAZON DE AGAVE BLANCO WHITE TEQUILA - TEQUILA-BLANCO - 1.75 LTR  ( AL - F001522 )</t>
  </si>
  <si>
    <t>AL-F001522</t>
  </si>
  <si>
    <t>CORAZON DE AGAVE SB ANEJO WELLER FINISH - TEQUILA-ANEJO - 750 ML  ( AL - A010828 )</t>
  </si>
  <si>
    <t>AL-A010828</t>
  </si>
  <si>
    <t>CORAZON EXPRESIONES ANEJO ELMER T LEE - TEQUILA-ANEJO - 750 ML  ( AL - A010883 )</t>
  </si>
  <si>
    <t>AL-A010883</t>
  </si>
  <si>
    <t>CORAZON EXPRESIONES ANEJO SAZERAC RYE - TEQUILA-ANEJO - 750 ML  ( AL - A010885 )</t>
  </si>
  <si>
    <t>AL-A010885</t>
  </si>
  <si>
    <t>CORAZON EXPRESIONES REPOSADO WELLER CYPB - TEQUILA-REPOSADO - 750 ML  ( AL - A010884 )</t>
  </si>
  <si>
    <t>AL-A010884</t>
  </si>
  <si>
    <t>CRUZAN ISLAND RSV EXTRA AGED 13Y FLV RUM - RUM-AGED/DARK - 750 ML  ( AL - A010878 )</t>
  </si>
  <si>
    <t>AL-A010878</t>
  </si>
  <si>
    <t>CUTWATER LEMON DROP MARTINI 4P 355ML - COCKTAILS - 375 ML  ( AL - J070431 )</t>
  </si>
  <si>
    <t>AL-J070431</t>
  </si>
  <si>
    <t>D'USSE VSOP COGNAC - BRNDY/CGNC-CGNC-VSOP - 1.75 LTR  ( AL - F001394 )</t>
  </si>
  <si>
    <t>AL-F001394</t>
  </si>
  <si>
    <t>DEEP EDDY PINEAPPLE FLAVORED VODKA - VODKA-FLVRD-DOM - 50 ML  ( AL - D070444 )</t>
  </si>
  <si>
    <t>AL-D070444</t>
  </si>
  <si>
    <t>DEEP EDDY PINEAPPLE FLAVORED VODKA - VODKA-FLVRD-DOM - 750 ML  ( AL - A070444 )</t>
  </si>
  <si>
    <t>AL-A070444</t>
  </si>
  <si>
    <t>AL-A005243</t>
  </si>
  <si>
    <t>DEWARS 15 YEAR OLD BLEND SCOTCH WHISKY - SCOTCH-BLND-FRGN BTLD - 750 ML  ( AL - A001426 )</t>
  </si>
  <si>
    <t>AL-A001426</t>
  </si>
  <si>
    <t>DIRTY MONKEY BANANA PEANUT BUTTER WHK - DOM WHSKY-BLND - 50 ML  ( AL - D070206 )</t>
  </si>
  <si>
    <t>DIRTY MONKEY BANANA PEANUT BUTTER WHK - DOM WHSKY-BLND - 750 ML  ( AL - A070206 )</t>
  </si>
  <si>
    <t>AL-A030828</t>
  </si>
  <si>
    <t>AL-A030827</t>
  </si>
  <si>
    <t>DON JULIO 1942 ANEJO TEQUILA - TEQUILA-ANEJO - 1.75 LTR  ( AL - F004064 )</t>
  </si>
  <si>
    <t>DON JULIO 1942 ANEJO TEQUILA - TEQUILA-ANEJO - 750 ML  ( AL - A004064 )</t>
  </si>
  <si>
    <t>AL-A004856</t>
  </si>
  <si>
    <t>DOUGH BALL BIRTHDAY CAKE WHISKEY (DSS) - DOM WHSKY-BLND - 750 ML  ( AL - A070199 )</t>
  </si>
  <si>
    <t>DOUGH BALL BIRTHDAY CAKE/12P-10 SLEEVES - DOM WHSKY-BLND - 50 ML  ( AL - D070199 )</t>
  </si>
  <si>
    <t>EL TEQUILENO GRAN RESERVE ESP REPOSADO - TEQUILA-REPOSADO - 750 ML  ( AL - A070447 )</t>
  </si>
  <si>
    <t>AL-A070447</t>
  </si>
  <si>
    <t>EL TEQUILENO PLATINUM TEQUILA - TEQUILA-BLANCO - 750 ML  ( AL - A070446 )</t>
  </si>
  <si>
    <t>AL-A070446</t>
  </si>
  <si>
    <t>ELIJAH CRAIG BARREL PROOF SMALL BATCH - DOM WHSKY-STRT-SM BTCH - 750 ML  ( AL - A007045 )</t>
  </si>
  <si>
    <t>AL-A010801</t>
  </si>
  <si>
    <t>ESPOLON MARGARITA VAP:REP/GRAND MR/SQZR - TEQUILA-BLANCO - 750 ML  ( AL - A070494 )</t>
  </si>
  <si>
    <t>AL-A070494</t>
  </si>
  <si>
    <t>EVAN WILLIAMS HONEY RESERVE - DOM WHSKY-BLND - 1.75 LTR  ( AL - F000443 )</t>
  </si>
  <si>
    <t>AL-F000443</t>
  </si>
  <si>
    <t>EZRA BROOKS STAVE FIN DARK CHOCOLATE SBW - DOM WHSKY-STRT-BRBN/TN - 750 ML  ( AL - A010765 )</t>
  </si>
  <si>
    <t>EZRA BROOKS STAVE FIN SPICE &amp; CLOVE KSBW - DOM WHSKY-STRT-BRBN/TN - 750 ML  ( AL - A010766 )</t>
  </si>
  <si>
    <t>FERNET BRANCA BITTERS LIMITED EDITION - CRDL-LQR&amp;SPC-OTH - 750 ML  ( AL - A070265 )</t>
  </si>
  <si>
    <t>AL-A070265</t>
  </si>
  <si>
    <t>FEW SPIRITS SMASHING PUMPKINS SBW W/TEA - DOM WHSKY-STRT-BRBN/TN - 750 ML  ( AL - A010764 )</t>
  </si>
  <si>
    <t>FIDDLER CHIN MUSIC BOURBON TOASTED FIN - DOM WHSKY-STRT-BRBN/TN - 750 ML  ( AL - A070247 )</t>
  </si>
  <si>
    <t>FIDDLER WHEATED STRAIGHT BOURBON WHISKEY - DOM WHSKY-STRT-BRBN/TN - 750 ML  ( AL - A070246 )</t>
  </si>
  <si>
    <t>AL-D070463</t>
  </si>
  <si>
    <t>FOSFORO ENSAMBLE TOBALA MEZCAL - TEQUILA-BLANCO - 750 ML  ( AL - A030914 )</t>
  </si>
  <si>
    <t>AL-A030914</t>
  </si>
  <si>
    <t>FOUR ROSES SINGLE BARREL SBW OESK - DOM WHSKY-STRT-BRBN/TN - 750 ML  ( AL - A010859 )</t>
  </si>
  <si>
    <t>AL-A010859</t>
  </si>
  <si>
    <t>G4 BLANCO TEQUILA - TEQUILA-BLANCO - 750 ML  ( AL - A070466 )</t>
  </si>
  <si>
    <t>AL-A070466</t>
  </si>
  <si>
    <t>G4 REPOSADO TEQUILA - TEQUILA-REPOSADO - 750 ML  ( AL - A070467 )</t>
  </si>
  <si>
    <t>AL-A070467</t>
  </si>
  <si>
    <t>GEORGE KEEL DRAGON'S BREATH WHISKEY - DOM WHSKY-STRT-BRBN/TN - 750 ML  ( AL - A009855 )</t>
  </si>
  <si>
    <t>GOLD SPOT AGED 13Y GEN ED POT STILL700ML - IRISH - 750 ML  ( AL - L010825 )</t>
  </si>
  <si>
    <t>AL-L010825</t>
  </si>
  <si>
    <t>GOODWOOD KSBW HONEY ALE BARREL FINISH - DOM WHSKY-STRT-BRBN/TN - 750 ML  ( AL - A007856 )</t>
  </si>
  <si>
    <t>GOODWOOD KSBW STOUT BARREL FINISH - DOM WHSKY-STRT-BRBN/TN - 750 ML  ( AL - A007857 )</t>
  </si>
  <si>
    <t>GRAN CENTENARIO REPOSADO GOLD TEQUILA - TEQUILA-REPOSADO - 750 ML  ( AL - A070438 )</t>
  </si>
  <si>
    <t>AL-A070438</t>
  </si>
  <si>
    <t>GRAN GALA TRIPLE ORANGE PROPRIETARY LIQ - CRDL-LQR&amp;SPC-OTH - 1.0 LTR  ( AL - E001174 )</t>
  </si>
  <si>
    <t>GRAN GALA TRIPLE ORANGE PROPRIETARY LIQ - CRDL-LQR&amp;SPC-OTH - 750 ML  ( AL - A001174 )</t>
  </si>
  <si>
    <t>HANGAR 1 MAKRUT LIME FLV VODKA - VODKA-FLVRD-DOM - 750 ML  ( AL - A004842 )</t>
  </si>
  <si>
    <t>HEAVEN'S DOOR BOTTLEG SRS VOL.5 18Y700ML - DOM WHSKY-STRT-BRBN/TN - 750 ML  ( AL - L010671 )</t>
  </si>
  <si>
    <t>HIGH N'WICKED THE JUDGE SBW IN TOKAJI BR - DOM WHSKY-STRT-BRBN/TN - 750 ML  ( AL - A070017 )</t>
  </si>
  <si>
    <t>HIGH NOON SUN SIPS PINEAPPLE 355ML - COCKTAILS - 375 ML  ( AL - J070501 )</t>
  </si>
  <si>
    <t>AL-J070501</t>
  </si>
  <si>
    <t>AL-J070500</t>
  </si>
  <si>
    <t>HIGH NOON TEQULA SELTZER LIME 4P 355ML - COCKTAILS - 375 ML  ( AL - J070379 )</t>
  </si>
  <si>
    <t>AL-J070379</t>
  </si>
  <si>
    <t>HIGH NOON V SL BEACH 12P-3E:P/L/R/K355ML - COCKTAILS - 375 ML  ( AL - J070474 )</t>
  </si>
  <si>
    <t>AL-J070474</t>
  </si>
  <si>
    <t>HIGH NOON VDK SLZ DAY 8P:PC/T/CR/PR355ML - COCKTAILS - 375 ML  ( AL - J070475 )</t>
  </si>
  <si>
    <t>AL-J070475</t>
  </si>
  <si>
    <t>HIGH NOON VODKA ICED TEA PEACH 4P 355ML - COCKTAILS - 375 ML  ( AL - J070380 )</t>
  </si>
  <si>
    <t>AL-J070380</t>
  </si>
  <si>
    <t>HIRAM WALKER BUTTERSCOTCH - CRDL-SNPS-BTRSCTCH - 1.0 LTR  ( AL - E004098 )</t>
  </si>
  <si>
    <t>AL-E004098</t>
  </si>
  <si>
    <t>AL-E009811</t>
  </si>
  <si>
    <t>HORNITOS PINEAPPLE PLATA TEQUILA - TEQUILA-FLAVORED - 750 ML  ( AL - A070371 )</t>
  </si>
  <si>
    <t>AL-A070371</t>
  </si>
  <si>
    <t>HYDE 10Y PRESIDENTS CASK NO.1 IRSH WHSKY - IRISH - 750 ML  ( AL - A001673 )</t>
  </si>
  <si>
    <t>AL-A001673</t>
  </si>
  <si>
    <t>ISAAC BOWMAN PORT BARREL FINISHED - DOM WHSKY-STRT-BRBN/TN - 750 ML  ( AL - A009353 )</t>
  </si>
  <si>
    <t>IVANABITCH GIN (NETHERLANDS) - GIN-CLASSIC-IMP - 375 ML  ( AL - B004043 )</t>
  </si>
  <si>
    <t>AL-B004043</t>
  </si>
  <si>
    <t>J EMERALD PURVEYORS DOUBLE OAK BRBN DSS - DOM WHSKY-STRT-BRBN/TN - 750 ML  ( AL - A007312 )</t>
  </si>
  <si>
    <t>J W DANT - SCOTCH-BLND-US BTLD - 1.75 LTR  ( AL - F005724 )</t>
  </si>
  <si>
    <t>AL-F005724</t>
  </si>
  <si>
    <t>AL-J070376</t>
  </si>
  <si>
    <t>JACK DANIELS SNGL BRRL RYE PERSONAL COLL - DOM WHSKY-STRT-RYE - 750 ML  ( AL - A010851 )</t>
  </si>
  <si>
    <t>AL-A010851</t>
  </si>
  <si>
    <t>JAGERMEISTER SUMMER VAP/PAIR OF SUNGLASS - CRDL-LQR&amp;SPC-OTH - 750 ML  ( AL - A070470 )</t>
  </si>
  <si>
    <t>AL-A070470</t>
  </si>
  <si>
    <t>JAMESON ORANGE FLVRD IRISH WHISKEY (DSS) - IRISH - 375 ML  ( AL - B007719 )</t>
  </si>
  <si>
    <t>AL-B007719</t>
  </si>
  <si>
    <t>JED PURVEYORS DOUBLE OAK BRL STRNGTH BBN - DOM WHSKY-STRT-BRBN/TN - 750 ML  ( AL - A030034 )</t>
  </si>
  <si>
    <t>JIM BEAM &amp; COLA 6P 355ML - COCKTAILS - 375 ML  ( AL - J007001 )</t>
  </si>
  <si>
    <t>AL-J007001</t>
  </si>
  <si>
    <t>JIM BEAM &amp; GINGER ALE 6P 355ML - COCKTAILS - 375 ML  ( AL - J007002 )</t>
  </si>
  <si>
    <t>AL-J007002</t>
  </si>
  <si>
    <t>JIM BEAM SUNSHINE BLEND KSBW SPECIAL RLS - DOM WHSKY-BLND - 750 ML  ( AL - A070486 )</t>
  </si>
  <si>
    <t>AL-A070486</t>
  </si>
  <si>
    <t>JOSEPH MAGNUS CIGAR BLEND (DSS) - DOM WHSKY-STRT-BRBN/TN - 750 ML  ( AL - A009792 )</t>
  </si>
  <si>
    <t>JUDGE ROY BEAN BRL STRENGTH PECAN WD BBN - DOM WHSKY-STRT-BRBN/TN - 750 ML  ( AL - A010562 )</t>
  </si>
  <si>
    <t>JUDGE ROY BEAN HONEY CASK STRAIGHT BBN - DOM WHSKY-STRT-BRBN/TN - 750 ML  ( AL - A070183 )</t>
  </si>
  <si>
    <t>JUDGE ROY BEAN SPIRITS PECAN WOOD BBN - DOM WHSKY-STRT-BRBN/TN - 750 ML  ( AL - A007932 )</t>
  </si>
  <si>
    <t>JUDGE ROY BEAN SPIRITS PECAN WOOD BBN - DOM WHSKY-STRT-BRBN/TN - 750 ML  ( AL - A010574 )</t>
  </si>
  <si>
    <t>K. LUKE KEENAN RSV BBN CABERNET FINISH - DOM WHSKY-STRT-BRBN/TN - 750 ML  ( AL - A010834 )</t>
  </si>
  <si>
    <t>KNOB CREEK BOURBON X RYE BLEND STRT WHKS - DOM WHSKY-BLND - 750 ML  ( AL - A010870 )</t>
  </si>
  <si>
    <t>AL-A010870</t>
  </si>
  <si>
    <t>LARCENY KSBW BARREL PROOF PRIVATE BARREL - DOM WHSKY-STRT-BRBN/TN - 750 ML  ( AL - A010802 )</t>
  </si>
  <si>
    <t>AL-A010802</t>
  </si>
  <si>
    <t>LEIPER'S FORK DIST BIB BOURBON 700ML - DOM WHSKY-STRT-BRBN/TN - 750 ML  ( AL - L010537 )</t>
  </si>
  <si>
    <t>AL-L010537</t>
  </si>
  <si>
    <t>LEIPER'S FORK TENNESSEE WHISKEY 700ML - DOM WHSKY-STRT-BRBN/TN - 750 ML  ( AL - L010585 )</t>
  </si>
  <si>
    <t>AL-L010585</t>
  </si>
  <si>
    <t>AL-A010655</t>
  </si>
  <si>
    <t>LUCKY ONE LEMONADE BLUEBERRY VD 4P 355ML - COCKTAILS - 375 ML  ( AL - J070490 )</t>
  </si>
  <si>
    <t>AL-J070490</t>
  </si>
  <si>
    <t>LUCKY ONE LEMONADE ORIGINAL VDK 4P 355ML - COCKTAILS - 375 ML  ( AL - J070489 )</t>
  </si>
  <si>
    <t>AL-J070489</t>
  </si>
  <si>
    <t>LUCKY ONE LEMONADE PEACH VODKA 4P 355ML - COCKTAILS - 375 ML  ( AL - J070491 )</t>
  </si>
  <si>
    <t>AL-J070491</t>
  </si>
  <si>
    <t>LUCKY ONE LEMONADE RASPBERRY VD 4P 355ML - COCKTAILS - 375 ML  ( AL - J070492 )</t>
  </si>
  <si>
    <t>AL-J070492</t>
  </si>
  <si>
    <t>LUCKY ONE LEMONADE VT 8P-2E:O/P/R/B355ML - COCKTAILS - 375 ML  ( AL - J070493 )</t>
  </si>
  <si>
    <t>AL-J070493</t>
  </si>
  <si>
    <t>AL-D010318</t>
  </si>
  <si>
    <t>MAKER'S MARK WOOD FIN VRGN OAK RLS 25LTO - DOM WHSKY-STRT-BRBN/TN - 750 ML  ( AL - A010874 )</t>
  </si>
  <si>
    <t>AL-A010874</t>
  </si>
  <si>
    <t>MEIYO 17 YR BOURBON CASK WHISKY JAPAN - OTH IMP WHSKY - 750 ML  ( AL - A010051 )</t>
  </si>
  <si>
    <t>AL-A010051</t>
  </si>
  <si>
    <t>AL-L030442</t>
  </si>
  <si>
    <t>MIDLETON BARRY CROCKETT LEGACY 700ML - IRISH - 750 ML  ( AL - L010826 )</t>
  </si>
  <si>
    <t>AL-L010826</t>
  </si>
  <si>
    <t>MINUTE MAID SPIKED 8P:LMND/PNK LMN 355ML - COCKTAILS - 375 ML  ( AL - J070435 )</t>
  </si>
  <si>
    <t>AL-J070435</t>
  </si>
  <si>
    <t>MOM WATER SQUAD VTY PK:K/L/J/S 8P 355ML - COCKTAILS - 375 ML  ( AL - J070487 )</t>
  </si>
  <si>
    <t>AL-J070487</t>
  </si>
  <si>
    <t>MOM WATER SQUAD VTY PK:M/K/N/S 8P 355ML - COCKTAILS - 375 ML  ( AL - J070488 )</t>
  </si>
  <si>
    <t>AL-J070488</t>
  </si>
  <si>
    <t>MR BLACK SPIRITS COLD BREW COFFEE LIQ - CRDL-COFFEE LQR - 750 ML  ( AL - A008310 )</t>
  </si>
  <si>
    <t>AL-A008310</t>
  </si>
  <si>
    <t>MR.PICKLES PACIFIC NORTHWEST GIN - GIN-CLASSIC-DOM - 750 ML  ( AL - A070451 )</t>
  </si>
  <si>
    <t>AL-A070451</t>
  </si>
  <si>
    <t>MYERS'S RUM SIGNATURE CASK 18Y SAZERAC - RUM-AGED/DARK - 750 ML  ( AL - A070420 )</t>
  </si>
  <si>
    <t>AL-A070420</t>
  </si>
  <si>
    <t>MYERS'S RUM SIGNATURE CASK GEORGE T STGG - RUM-GOLD - 750 ML  ( AL - A070419 )</t>
  </si>
  <si>
    <t>AL-A070419</t>
  </si>
  <si>
    <t>MYERS'S RUM SIGNATURE CASK THOMAS HANDY - RUM-GOLD - 750 ML  ( AL - A070421 )</t>
  </si>
  <si>
    <t>AL-A070421</t>
  </si>
  <si>
    <t>MYERS'S RUM SIGNATURE CASK WILLIAM WELLR - RUM-GOLD - 750 ML  ( AL - A070422 )</t>
  </si>
  <si>
    <t>AL-A070422</t>
  </si>
  <si>
    <t>AL-A030245</t>
  </si>
  <si>
    <t>NEISSON RHUM AGRICOLE BLANC - RUM-LIGHT - 1.0 LTR  ( AL - E005790 )</t>
  </si>
  <si>
    <t>AL-E005790</t>
  </si>
  <si>
    <t>NEW AMSTERDAM VODKA FLASK PET - VODKA-CLASSIC-DOM - 375 ML  ( AL - B000496 )</t>
  </si>
  <si>
    <t>NOBLE OAK DOUBLE OAK BOURBON (DSS) - DOM WHSKY-STRT-BRBN/TN - 750 ML  ( AL - A007773 )</t>
  </si>
  <si>
    <t>AL-A030242</t>
  </si>
  <si>
    <t>OAK &amp; EDEN BOURBON&amp;VINE CABERNET STEEPED - DOM WHSKY-BLND - 750 ML  ( AL - A010604 )</t>
  </si>
  <si>
    <t>OAK &amp; EDEN FIRED FRENCH OAK WHEAT&amp;SPIRE - DOM WHSKY-STRT-BRBN/TN - 750 ML  ( AL - A007838 )</t>
  </si>
  <si>
    <t>OAK &amp; EDEN FRENCH OAK WHEAT &amp; SPIRE 116P - DOM WHSKY-STRT-BRBN/TN - 750 ML  ( AL - A010419 )</t>
  </si>
  <si>
    <t>OAK &amp; EDEN RYE &amp; RUMBA RUM SOAKED OAK - DOM WHSKY-STRT-RYE - 750 ML  ( AL - A010603 )</t>
  </si>
  <si>
    <t>OAK &amp; EDEN SPIRE BOURBON AMERICAN OAK SL - DOM WHSKY-STRT-BRBN/TN - 750 ML  ( AL - A010420 )</t>
  </si>
  <si>
    <t>OAK &amp; EDEN SPIRE SELECT BOURBON &amp; SPIRE - DOM WHSKY-STRT-BRBN/TN - 750 ML  ( AL - A070080 )</t>
  </si>
  <si>
    <t>OAK &amp; EDEN TOASTED OAK BOURBON &amp; SPIRE - DOM WHSKY-STRT-BRBN/TN - 750 ML  ( AL - A007727 )</t>
  </si>
  <si>
    <t>OAK &amp; EDEN WHEAT&amp;HONEY SOAKED OAK BBN WK - DOM WHSKY-STRT-BRBN/TN - 750 ML  ( AL - A010605 )</t>
  </si>
  <si>
    <t>OLD ELK ARMAGNAC CASK FINISH STRT BN WHK - DOM WHSKY-STRT-BRBN/TN - 750 ML  ( AL - A010291 )</t>
  </si>
  <si>
    <t>OLD ELK CIGAR CUT SBW FIN S/A/P/C BRRLS - DOM WHSKY-STRT-BRBN/TN - 750 ML  ( AL - A010666 )</t>
  </si>
  <si>
    <t>OLD ELK COGNAC CASK FINISH SRTR BBN WHK - DOM WHSKY-STRT-BRBN/TN - 750 ML  ( AL - A010290 )</t>
  </si>
  <si>
    <t>OLD ELK PORT CASK FINISH STRT BBN WHK - DOM WHSKY-STRT-BRBN/TN - 750 ML  ( AL - A010292 )</t>
  </si>
  <si>
    <t>OLD ELK SHERRY CASK FINISH STRT BBN WHK - DOM WHSKY-STRT-BRBN/TN - 750 ML  ( AL - A010293 )</t>
  </si>
  <si>
    <t>OLD FITZGERALD BIB 7Y KSBW 700ML - DOM WHSKY-STRT-BRBN/TN - 750 ML  ( AL - L070445 )</t>
  </si>
  <si>
    <t>AL-L070445</t>
  </si>
  <si>
    <t>OLD FITZGERALD BIB 11Y FALL24 DECNTR SRS - DOM WHSKY-STRT-BRBN/TN - 750 ML  ( AL - A010838 )</t>
  </si>
  <si>
    <t>AL-A010838</t>
  </si>
  <si>
    <t>OLD SOUL HIGH WHEAT SBW BOTTLED IN BOND - DOM WHSKY-STRT-BRBN/TN - 750 ML  ( AL - A010892 )</t>
  </si>
  <si>
    <t>AL-A010892</t>
  </si>
  <si>
    <t>OLE SMOKY CHOCOLATE PEANUT BTTR CRM MNSH - CRDL-CRM LQR - 750 ML  ( AL - A070449 )</t>
  </si>
  <si>
    <t>AL-A070449</t>
  </si>
  <si>
    <t>OLE SMOKY TENN MANDARINS MOONSHINE - DOM WHSKY-BLND - 750 ML  ( AL - A070448 )</t>
  </si>
  <si>
    <t>AL-A070448</t>
  </si>
  <si>
    <t>AL-D030786</t>
  </si>
  <si>
    <t>ON THE ROCKS CUCUMBR LMNGRS MULE 4P355ML - COCKTAILS - 375 ML  ( AL - J070375 )</t>
  </si>
  <si>
    <t>AL-J070375</t>
  </si>
  <si>
    <t>ON THE ROCKS SPARKLING LIME MARG 4P355ML - COCKTAILS - 375 ML  ( AL - J070374 )</t>
  </si>
  <si>
    <t>AL-J070374</t>
  </si>
  <si>
    <t>ON THE ROCKS SPICED PEAR WHISKEY SOUR - COCKTAILS - 375 ML  ( AL - B070358 )</t>
  </si>
  <si>
    <t>OZAN TALL PATCH SAUVIGNON BLANC ALABAMA - SAV BL/FME BL - 750 ML  ( AL - A003803 )</t>
  </si>
  <si>
    <t>AL-A003803</t>
  </si>
  <si>
    <t>PANTALONES ANEJO ORGANICO TEQUILA - TEQUILA-ANEJO - 750 ML  ( AL - A070452 )</t>
  </si>
  <si>
    <t>AL-A070452</t>
  </si>
  <si>
    <t>PANTALONES BLANCO ORGANICO TEQUILA - TEQUILA-BLANCO - 750 ML  ( AL - A070453 )</t>
  </si>
  <si>
    <t>AL-A070453</t>
  </si>
  <si>
    <t>PANTALONES REPOSADO ORGANICO TEQUILA - TEQUILA-REPOSADO - 750 ML  ( AL - A070454 )</t>
  </si>
  <si>
    <t>AL-A070454</t>
  </si>
  <si>
    <t>PAUL SUTTON 6 YR BIB KSBW - DOM WHSKY-STRT-BRBN/TN - 750 ML  ( AL - A070479 )</t>
  </si>
  <si>
    <t>AL-A070479</t>
  </si>
  <si>
    <t>PAUL SUTTON 8Y HERITAGE BOURBON - DOM WHSKY-STRT-BRBN/TN - 750 ML  ( AL - A010880 )</t>
  </si>
  <si>
    <t>AL-A010880</t>
  </si>
  <si>
    <t>PEARL BLUEBERRY FLAVORED VODKA DSS - VODKA-FLVRD-DOM - 750 ML  ( AL - A004979 )</t>
  </si>
  <si>
    <t>AL-A004979</t>
  </si>
  <si>
    <t>PENDLETON 1910 AMERICAN 10Y SBW - DOM WHSKY-STRT-BRBN/TN - 750 ML  ( AL - A070439 )</t>
  </si>
  <si>
    <t>AL-A070439</t>
  </si>
  <si>
    <t>PENELOPE ARCHITECT FIN FRENCH OAK STAVES - DOM WHSKY-STRT-BRBN/TN - 750 ML  ( AL - A010486 )</t>
  </si>
  <si>
    <t>PENELOPE ARCHITECT PRV BRL COMPLEX STAVE - DOM WHSKY-STRT-BRBN/TN - 750 ML  ( AL - A010774 )</t>
  </si>
  <si>
    <t>PENELOPE ARCHITECT PRV BRL INTENSE STAVE - DOM WHSKY-STRT-BRBN/TN - 750 ML  ( AL - A010777 )</t>
  </si>
  <si>
    <t>PENELOPE BOURBON FOUR GRAIN WHEATED WHK - DOM WHSKY-STRT-BRBN/TN - 750 ML  ( AL - A070425 )</t>
  </si>
  <si>
    <t>AL-A070425</t>
  </si>
  <si>
    <t>PENELOPE PROJECT X SBW BTB COGNAC CASK - DOM WHSKY-STRT-BRBN/TN - 750 ML  ( AL - A010871 )</t>
  </si>
  <si>
    <t>AL-A010871</t>
  </si>
  <si>
    <t>PENELOPE PROJECT X SBW BTB OLOROSO SHRRY - DOM WHSKY-STRT-BRBN/TN - 750 ML  ( AL - A010872 )</t>
  </si>
  <si>
    <t>AL-A010872</t>
  </si>
  <si>
    <t>PENELOPE PROJECT X SBW BTB PX SHERRY CSK - DOM WHSKY-STRT-BRBN/TN - 750 ML  ( AL - A010873 )</t>
  </si>
  <si>
    <t>AL-A010873</t>
  </si>
  <si>
    <t>PENELOPE VALENCIA SBW FINISH NARAJA CASK - DOM WHSKY-STRT-BRBN/TN - 750 ML  ( AL - A010794 )</t>
  </si>
  <si>
    <t>PINAQ COLADA LIQUEUR - CRDL-LQR&amp;SPC-OTH - 750 ML  ( AL - A070507 )</t>
  </si>
  <si>
    <t>AL-A070507</t>
  </si>
  <si>
    <t>PINAQ ROSE LIQUEUR - CRDL-LQR&amp;SPC-OTH - 750 ML  ( AL - A070506 )</t>
  </si>
  <si>
    <t>AL-A070506</t>
  </si>
  <si>
    <t>POST MERIDIEM COSMOPOLITAN - COCKTAILS - 100 ML  ( AL - G070472 )</t>
  </si>
  <si>
    <t>AL-G070472</t>
  </si>
  <si>
    <t>POST MERIDIEM ESPRESSO MARTINI - COCKTAILS - 100 ML  ( AL - G070436 )</t>
  </si>
  <si>
    <t>AL-G070436</t>
  </si>
  <si>
    <t>POST MERIDIEM REAL LIME JUICE MARGARITA - COCKTAILS - 100 ML  ( AL - G070437 )</t>
  </si>
  <si>
    <t>AL-G070437</t>
  </si>
  <si>
    <t>PRICHARD'S CRANBERRY FLAVORED RUM - RUM-FLVRD - 750 ML  ( AL - A004734 )</t>
  </si>
  <si>
    <t>AL-A004734</t>
  </si>
  <si>
    <t>RD1 KY STRAIGHT FRENCH OAK FINISH - DOM WHSKY-STRT-BRBN/TN - 750 ML  ( AL - A070485 )</t>
  </si>
  <si>
    <t>AL-A070485</t>
  </si>
  <si>
    <t>RD1 PRIVATE SEL BRAZLIAN AMBURANA WD BTB - DOM WHSKY-STRT-BRBN/TN - 750 ML  ( AL - A070484 )</t>
  </si>
  <si>
    <t>AL-A070484</t>
  </si>
  <si>
    <t>REBEL KSBW SINGLE BRL SELECT KYLE BUSCH - DOM WHSKY-STRT-BRBN/TN - 750 ML  ( AL - A070473 )</t>
  </si>
  <si>
    <t>AL-A070473</t>
  </si>
  <si>
    <t>REBEL SMALL BATCH RESERVE - DOM WHSKY-STRT-BRBN/TN - 750 ML  ( AL - A010869 )</t>
  </si>
  <si>
    <t>AL-A010869</t>
  </si>
  <si>
    <t>REBEL STAVE FIN CARAMEL HONEY KSBW - DOM WHSKY-STRT-BRBN/TN - 750 ML  ( AL - A010767 )</t>
  </si>
  <si>
    <t>REBEL STAVE FINISH RICH MOCHA KSBW - DOM WHSKY-STRT-BRBN/TN - 750 ML  ( AL - A010768 )</t>
  </si>
  <si>
    <t>RED SAW RYE - DOM WHSKY-STRT-RYE - 750 ML  ( AL - A009224 )</t>
  </si>
  <si>
    <t>AL-A009224</t>
  </si>
  <si>
    <t>RED STAG BY JIM BEAM BLACK CHERRY WHISKY - DOM WHSKY-BLND - 375 ML  ( AL - B001889 )</t>
  </si>
  <si>
    <t>AL-B001889</t>
  </si>
  <si>
    <t>RED STAG BY JIM BEAM BLACK CHERRY WHISKY - DOM WHSKY-BLND - 375 ML  ( AL - B009889 )</t>
  </si>
  <si>
    <t>AL-B009889</t>
  </si>
  <si>
    <t>REDBREAST 27 YEAR OLD IRISH WHISKEY - IRISH - 750 ML  ( AL - A010072 )</t>
  </si>
  <si>
    <t>AL-A010072</t>
  </si>
  <si>
    <t>AL-A010833</t>
  </si>
  <si>
    <t>SAGAMORE SPRT BARLEYWINE CASK FINISH RYE - DOM WHSKY-STRT-RYE - 750 ML  ( AL - A070440 )</t>
  </si>
  <si>
    <t>AL-A070440</t>
  </si>
  <si>
    <t>AL-A070406</t>
  </si>
  <si>
    <t>SKREWBALL PEANUT BUTTER 30-4P-50ML/BOX - DOM WHSKY-BLND - 50 ML  ( AL - D070481 )</t>
  </si>
  <si>
    <t>AL-D070481</t>
  </si>
  <si>
    <t>SOUTHERN PRIDE DIST PEACH MOONSHINE - DOM WHSKY-BLND - 750 ML  ( AL - A005826 )</t>
  </si>
  <si>
    <t>AL-A005826</t>
  </si>
  <si>
    <t>STARLIGHT CH CIGAR B FIN AMBURANA BRZ BR - DOM WHSKY-STRT-BRBN/TN - 750 ML  ( AL - A010649 )</t>
  </si>
  <si>
    <t>STARLIGHT DIST PEACH FLAVORED WHISKEY - DOM WHSKY-BLND - 750 ML  ( AL - A070477 )</t>
  </si>
  <si>
    <t>AL-A070477</t>
  </si>
  <si>
    <t>STILL AUSTIN CASK STRENGTH RYE WHISKEY - DOM WHSKY-STRT-RYE - 750 ML  ( AL - A070456 )</t>
  </si>
  <si>
    <t>AL-A070456</t>
  </si>
  <si>
    <t>STILL AUSTIN CASK STRENGTH SBW - DOM WHSKY-STRT-BRBN/TN - 750 ML  ( AL - A070455 )</t>
  </si>
  <si>
    <t>AL-A070455</t>
  </si>
  <si>
    <t>AL-D070457</t>
  </si>
  <si>
    <t>AL-A070457</t>
  </si>
  <si>
    <t>AL-A004874</t>
  </si>
  <si>
    <t>SUGARLANDS SHNE LGD SRS MARK ROGER PEACH - DOM WHSKY-BLND - 750 ML  ( AL - A030968 )</t>
  </si>
  <si>
    <t>AL-A030968</t>
  </si>
  <si>
    <t>SUN CRUISER LMDE VT 8P:LM/PK/ST/IT 355ML - COCKTAILS - 375 ML  ( AL - J070428 )</t>
  </si>
  <si>
    <t>AL-J070428</t>
  </si>
  <si>
    <t>AL-A010317</t>
  </si>
  <si>
    <t>TEN HIGH - DOM WHSKY-BLND - 1.75 LTR  ( AL - F000128 )</t>
  </si>
  <si>
    <t>THOMAS S MOORE KSBW FINISHED CAB SAV CSK - DOM WHSKY-STRT-BRBN/TN - 750 ML  ( AL - A010158 )</t>
  </si>
  <si>
    <t>THOMAS S MOORE KSBW FINISHED CHARD CASK - DOM WHSKY-STRT-BRBN/TN - 750 ML  ( AL - A010157 )</t>
  </si>
  <si>
    <t>THOMAS S MOORE KSBW FINISHED COGNAC CASK - DOM WHSKY-STRT-BRBN/TN - 750 ML  ( AL - A010429 )</t>
  </si>
  <si>
    <t>THOMAS S MOORE KSBW FINISHED MADEIRA CSK - DOM WHSKY-STRT-BRBN/TN - 750 ML  ( AL - A010428 )</t>
  </si>
  <si>
    <t>THOMAS S MOORE KSBW FINISHED MERLOT CASK - DOM WHSKY-STRT-BRBN/TN - 750 ML  ( AL - A010427 )</t>
  </si>
  <si>
    <t>THOMAS S MOORE KSBW FINISHED PORT CASK - DOM WHSKY-STRT-BRBN/TN - 750 ML  ( AL - A010159 )</t>
  </si>
  <si>
    <t>THOMAS S MOORE KSBW FINISHED SHERRY CASK - DOM WHSKY-STRT-BRBN/TN - 750 ML  ( AL - A010426 )</t>
  </si>
  <si>
    <t>THREE CHORD STRANGE COLLABORATION PN BRL - DOM WHSKY-STRT-BRBN/TN - 750 ML  ( AL - A007794 )</t>
  </si>
  <si>
    <t>TINCUP STRAIGHT BOURBON WHISKEY - DOM WHSKY-STRT-BRBN/TN - 750 ML  ( AL - A070478 )</t>
  </si>
  <si>
    <t>AL-A070478</t>
  </si>
  <si>
    <t>TOWN BRANCH KSBW FINISH MAPLE STOUT BRLS - DOM WHSKY-STRT-BRBN/TN - 750 ML  ( AL - A007873 )</t>
  </si>
  <si>
    <t>UNCLE NEAREST SINGLE BARREL RYE WHISKEY - CAN-US BLND-US BTLD - 750 ML  ( AL - A010839 )</t>
  </si>
  <si>
    <t>UV GRAPE FLAVORED VODKA - VODKA-FLVRD-DOM - 750 ML  ( AL - A004878 )</t>
  </si>
  <si>
    <t>AL-A004878</t>
  </si>
  <si>
    <t>VAN GOGH ACAI BLUEBERRY FLAVORED VODKA - VODKA-FLVRD-IMP - 750 ML  ( AL - A030928 )</t>
  </si>
  <si>
    <t>AL-A030928</t>
  </si>
  <si>
    <t>VIRGIL KAINE CHEF SRS GNGR INFUSED BRBN - DOM WHSKY-BLND - 750 ML  ( AL - A004481 )</t>
  </si>
  <si>
    <t>AL-A004481</t>
  </si>
  <si>
    <t>AL-J030908</t>
  </si>
  <si>
    <t>WELCH'S VODKA CRANBERRY 4P 355ML - COCKTAILS - 375 ML  ( AL - J030907 )</t>
  </si>
  <si>
    <t>AL-J030907</t>
  </si>
  <si>
    <t>WELCH'S VODKA TRANSFUSION 4P 355ML - COCKTAILS - 375 ML  ( AL - J030906 )</t>
  </si>
  <si>
    <t>AL-J030906</t>
  </si>
  <si>
    <t>WELCH'S WATERMELON MULE 4P 355ML - COCKTAILS - 375 ML  ( AL - J030960 )</t>
  </si>
  <si>
    <t>AL-J030960</t>
  </si>
  <si>
    <t>WHALER'S PINEAPPLE PARADISE - CRDL-LQR&amp;SPC-SPRT SPCTY - 750 ML  ( AL - A004244 )</t>
  </si>
  <si>
    <t>AL-A004244</t>
  </si>
  <si>
    <t>WHIPLASH WHISKEY WHIPPED CREAM WHISKEY - DOM WHSKY-BLND - 750 ML  ( AL - A070441 )</t>
  </si>
  <si>
    <t>AL-A070441</t>
  </si>
  <si>
    <t>AL-B010759</t>
  </si>
  <si>
    <t>WHISTLEPIG FARMSTOCK BEYOND BONDED SBW - DOM WHSKY-STRT-BRBN/TN - 750 ML  ( AL - A010239 )</t>
  </si>
  <si>
    <t>AL-A010239</t>
  </si>
  <si>
    <t>WHISTLEPIG SNOUT TO TAIL 10Y SBW - DOM WHSKY-STRT-BRBN/TN - 750 ML  ( AL - A070442 )</t>
  </si>
  <si>
    <t>AL-A070442</t>
  </si>
  <si>
    <t>WIDOW JANE DECADENCE SB FIN MAPLE BRLS - DOM WHSKY-STRT-BRBN/TN - 750 ML  ( AL - A010507 )</t>
  </si>
  <si>
    <t>WILD SHOT SILVER MEZCAL WITH WORM - TEQUILA-BLANCO - 750 ML  ( AL - A005061 )</t>
  </si>
  <si>
    <t>AL-A005061</t>
  </si>
  <si>
    <t>WINDMILL SILVER RUM - RUM-LIGHT - 200 ML  ( AL - C004909 )</t>
  </si>
  <si>
    <t>AL-C004909</t>
  </si>
  <si>
    <t>WONDERBIRD SPIRITS GIN NO 61 - GIN-CLASSIC-DOM - 750 ML  ( AL - A030943 )</t>
  </si>
  <si>
    <t>AL-A030943</t>
  </si>
  <si>
    <t>WOODFORD RSV DBL OAK PERSONAL BRL BUY-BR - DOM WHSKY-STRT-BRBN/TN - 750 ML  ( AL - A001452 )</t>
  </si>
  <si>
    <t>AL-A001452</t>
  </si>
  <si>
    <t>WOODFORD RSV DOUBLE DOUBLE OAK KSBW700ML - DOM WHSKY-STRT-BRBN/TN - 750 ML  ( AL - L010853 )</t>
  </si>
  <si>
    <t>AL-L010853</t>
  </si>
  <si>
    <t>YELLOW HAMMER SLAMMER DST MIX 8P 355ML - COCKTAILS - 375 ML  ( AL - J070476 )</t>
  </si>
  <si>
    <t>AL-J070476</t>
  </si>
  <si>
    <t>YELLOW SPOT AGED 12YR SINGLE POT STILL - IRISH - 750 ML  ( AL - A009687 )</t>
  </si>
  <si>
    <t>AL-A009687</t>
  </si>
  <si>
    <t>YELLOWSTONE 3P:SLC/TOAST OAK/RUM CASK GB - DOM WHSKY-STRT-BRBN/TN - 375 ML  ( AL - B070314 )</t>
  </si>
  <si>
    <t>YELLOWSTONE SFC KSBW FINISH IN RUM CASKS - DOM WHSKY-STRT-BRBN/TN - 750 ML  ( AL - A010735 )</t>
  </si>
  <si>
    <t>YELLOWSTONE SFC TOASTED KSBW OAK STAVES - DOM WHSKY-STRT-BRBN/TN - 750 ML  ( AL - A070114 )</t>
  </si>
  <si>
    <t>ASESINATO BLANCO TEQUILA - TEQUILA-BLANCO - 750 ML  ( AL - A070459 )</t>
  </si>
  <si>
    <t>CALUMET FARM 18Y CENTENNIAL SBW - DOM WHSKY-STRT-BRBN/TN - 750 ML  ( AL - A010861 )</t>
  </si>
  <si>
    <t>HIGH NOON LAKE 8P VDK ICED TEA ORG 355ML - COCKTAILS - 375 ML  ( AL - J070499 )</t>
  </si>
  <si>
    <t>HIGH NOON VDKA ICED TEA ORIGINAL 4P355ML - COCKTAILS - 375 ML  ( AL - J070498 )</t>
  </si>
  <si>
    <t>OLE SMOKY MOONSHINE SOME BEACH CREAM LIQ - CRDL-CRM LQR - 750 ML  ( AL - A030939 )</t>
  </si>
  <si>
    <t>SUNNY D VS SUMMER 8P-2E:TO/OS/OB/OP355ML - COCKTAILS - 375 ML  ( AL - J070423 )</t>
  </si>
  <si>
    <t>A003803</t>
  </si>
  <si>
    <t>A008310</t>
  </si>
  <si>
    <t>A010878</t>
  </si>
  <si>
    <t>A010879</t>
  </si>
  <si>
    <t>A010880</t>
  </si>
  <si>
    <t>A010881</t>
  </si>
  <si>
    <t>A010883</t>
  </si>
  <si>
    <t>A010884</t>
  </si>
  <si>
    <t>A010885</t>
  </si>
  <si>
    <t>A010890</t>
  </si>
  <si>
    <t>A010892</t>
  </si>
  <si>
    <t>A010894</t>
  </si>
  <si>
    <t>A010895</t>
  </si>
  <si>
    <t>A010900</t>
  </si>
  <si>
    <t>A030939</t>
  </si>
  <si>
    <t>A030943</t>
  </si>
  <si>
    <t>A030966</t>
  </si>
  <si>
    <t>A030968</t>
  </si>
  <si>
    <t>A070494</t>
  </si>
  <si>
    <t>A070506</t>
  </si>
  <si>
    <t>A070507</t>
  </si>
  <si>
    <t>A070537</t>
  </si>
  <si>
    <t>A070543</t>
  </si>
  <si>
    <t>B070201</t>
  </si>
  <si>
    <t>B070521</t>
  </si>
  <si>
    <t>D070508</t>
  </si>
  <si>
    <t>D070512</t>
  </si>
  <si>
    <t>D070537</t>
  </si>
  <si>
    <t>D070544</t>
  </si>
  <si>
    <t>J008311</t>
  </si>
  <si>
    <t>J030960</t>
  </si>
  <si>
    <t>J070428</t>
  </si>
  <si>
    <t>J070496</t>
  </si>
  <si>
    <t>J070500</t>
  </si>
  <si>
    <t>J070501</t>
  </si>
  <si>
    <t>J070502</t>
  </si>
  <si>
    <t>J070503</t>
  </si>
  <si>
    <t>F005536</t>
  </si>
  <si>
    <t>B010888</t>
  </si>
  <si>
    <t>J070499</t>
  </si>
  <si>
    <t>J070498</t>
  </si>
  <si>
    <t>A010882</t>
  </si>
  <si>
    <t>A010886</t>
  </si>
  <si>
    <t>A010887</t>
  </si>
  <si>
    <t>A010889</t>
  </si>
  <si>
    <t>A010891</t>
  </si>
  <si>
    <t>A030933</t>
  </si>
  <si>
    <t>A070505</t>
  </si>
  <si>
    <t>B070495</t>
  </si>
  <si>
    <t>F007369</t>
  </si>
  <si>
    <t>J070497</t>
  </si>
  <si>
    <t>L010893</t>
  </si>
  <si>
    <t>A008973</t>
  </si>
  <si>
    <t>A010898</t>
  </si>
  <si>
    <t>A010899</t>
  </si>
  <si>
    <t>A010901</t>
  </si>
  <si>
    <t>A010902</t>
  </si>
  <si>
    <t>A010903</t>
  </si>
  <si>
    <t>A010904</t>
  </si>
  <si>
    <t>A010905</t>
  </si>
  <si>
    <t>A010906</t>
  </si>
  <si>
    <t>A010908</t>
  </si>
  <si>
    <t>A010910</t>
  </si>
  <si>
    <t>A070509</t>
  </si>
  <si>
    <t>A070512</t>
  </si>
  <si>
    <t>A070519</t>
  </si>
  <si>
    <t>A070523</t>
  </si>
  <si>
    <t>A070524</t>
  </si>
  <si>
    <t>A070538</t>
  </si>
  <si>
    <t>A070539</t>
  </si>
  <si>
    <t>A070540</t>
  </si>
  <si>
    <t>A070541</t>
  </si>
  <si>
    <t>A070542</t>
  </si>
  <si>
    <t>B001110</t>
  </si>
  <si>
    <t>B001522</t>
  </si>
  <si>
    <t>B007379</t>
  </si>
  <si>
    <t>E030963</t>
  </si>
  <si>
    <t>J030961</t>
  </si>
  <si>
    <t>A010911</t>
  </si>
  <si>
    <t>A010918</t>
  </si>
  <si>
    <t>A010919</t>
  </si>
  <si>
    <t>A010920</t>
  </si>
  <si>
    <t>A010921</t>
  </si>
  <si>
    <t>A010923</t>
  </si>
  <si>
    <t>C070515</t>
  </si>
  <si>
    <t>D000126</t>
  </si>
  <si>
    <t>D001778</t>
  </si>
  <si>
    <t>AL-A010222</t>
  </si>
  <si>
    <t>A SMITH BOWMAN CASK STRENGTH STRGHT BBN - DOM WHSKY-STRT-BRBN/TN - 750 ML  ( AL - A010895 )</t>
  </si>
  <si>
    <t>AL-A010895</t>
  </si>
  <si>
    <t>AGUARDIENTE CRISTAL - CRDL-LQR&amp;SPC-OTH - 1.0 LTR  ( AL - E004674 )</t>
  </si>
  <si>
    <t>AL-E004674</t>
  </si>
  <si>
    <t>AL-A070459</t>
  </si>
  <si>
    <t>BEN HOLLADAY RICKHOUSE PRF SBW 6Y SML RS - DOM WHSKY-STRT-BRBN/TN - 750 ML  ( AL - A010805 )</t>
  </si>
  <si>
    <t>BLUE CHAIR BAY BANANA FLV RUM - RUM-FLVRD - 1.0 LTR  ( AL - E030963 )</t>
  </si>
  <si>
    <t>AL-E030963</t>
  </si>
  <si>
    <t>AL-A010861</t>
  </si>
  <si>
    <t>AL-A030109</t>
  </si>
  <si>
    <t>DAMOISEAU VSOP RHUM VIEUX AGRICOLE - RUM-AGED/DARK - 750 ML  ( AL - A009222 )</t>
  </si>
  <si>
    <t>AL-A009222</t>
  </si>
  <si>
    <t>FIDDLER UNISON BOURBON WHISKEY - DOM WHSKY-STRT-OTH - 750 ML  ( AL - A007039 )</t>
  </si>
  <si>
    <t>AL-A007039</t>
  </si>
  <si>
    <t>FIREBALL SUMMER BAG PARTY PACK 15P 66PRF -  - 50 ML  ( AL - D070464 )</t>
  </si>
  <si>
    <t>AL-D070464</t>
  </si>
  <si>
    <t>AL-D070508</t>
  </si>
  <si>
    <t>GARRISON BROTHERS LADY BIRD SBW COGNAC - DOM WHSKY-STRT-BRBN/TN - 750 ML  ( AL - A010894 )</t>
  </si>
  <si>
    <t>AL-A010894</t>
  </si>
  <si>
    <t>GEORGE KEEL UNAGED CORN WHISKEY - DOM WHSKY-STRT-OTH - 750 ML  ( AL - A009946 )</t>
  </si>
  <si>
    <t>AL-A009946</t>
  </si>
  <si>
    <t>AL-A030696</t>
  </si>
  <si>
    <t>HEAVEN HILL HERITAGE CL WHEAT 4TH ED 19Y - DOM WHSKY-STRT-OTH - 750 ML  ( AL - A010857 )</t>
  </si>
  <si>
    <t>AL-A010857</t>
  </si>
  <si>
    <t>AL-J070499</t>
  </si>
  <si>
    <t>HIGH NOON SUN SIPS WATERMELON 355ML - COCKTAILS - 375 ML  ( AL - J070500 )</t>
  </si>
  <si>
    <t>HIGH NOON TEQUILA SELTZER LIME 355ML - COCKTAILS - 375 ML  ( AL - J070503 )</t>
  </si>
  <si>
    <t>AL-J070503</t>
  </si>
  <si>
    <t>AL-J070498</t>
  </si>
  <si>
    <t>HORNITOS CRISTALINO RESERVE ANEJO TEQ - TEQUILA-CRISTALINO - 750 ML  ( AL - A070214 )</t>
  </si>
  <si>
    <t>JACK DANIELS 14Y TENNESSEE BRL PRF 700ML - DOM WHSKY-STRT-BRBN/TN - 750 ML  ( AL - L010868 )</t>
  </si>
  <si>
    <t>AL-L010868</t>
  </si>
  <si>
    <t>JAGERMEISTER - CRDL-LQR&amp;SPC-OTH - 1.75 LTR  ( AL - F006062 )</t>
  </si>
  <si>
    <t>AL-F006062</t>
  </si>
  <si>
    <t>KNOB CREEK SINGLE BRL SLS CASK STRENGTH - DOM WHSKY-STRT-RYE - 750 ML  ( AL - A010890 )</t>
  </si>
  <si>
    <t>AL-A010890</t>
  </si>
  <si>
    <t>AL-A030507</t>
  </si>
  <si>
    <t>PARROT BAY KEY LIME - RUM-FLVRD - 750 ML  ( AL - A001409 )</t>
  </si>
  <si>
    <t>AL-A001409</t>
  </si>
  <si>
    <t>PATRON CRISTALINO ANEJO TEQUILA IN BOX - TEQUILA-CRISTALINO - 750 ML  ( AL - A070288 )</t>
  </si>
  <si>
    <t>PEERLESS SINGLE BARREL PRIVATE BOURBON - DOM WHSKY-STRT-BRBN/TN - 750 ML  ( AL - A010900 )</t>
  </si>
  <si>
    <t>AL-A010900</t>
  </si>
  <si>
    <t>PENELOPE AMERICAN WHK CIGAR SESSION CH 1 - DOM WHSKY-BLND - 750 ML  ( AL - A010879 )</t>
  </si>
  <si>
    <t>AL-A010879</t>
  </si>
  <si>
    <t>PENELOPE CELEBRATION 3P:ARCT/BRL ST/4GRN - DOM WHSKY-STRT-BRBN/TN - 375 ML  ( AL - B070495 )</t>
  </si>
  <si>
    <t>AL-B070495</t>
  </si>
  <si>
    <t>PINNACLE GIN W/3 GRAPEFRUIT JUICE ON PCK - GIN-CLASSIC-IMP - 375 ML  ( AL - B000132 )</t>
  </si>
  <si>
    <t>AL-B000132</t>
  </si>
  <si>
    <t>SMIRNOFF GRAPE FLAVORED VODKA - VODKA-FLVRD-DOM - 750 ML  ( AL - A000375 )</t>
  </si>
  <si>
    <t>AL-A000375</t>
  </si>
  <si>
    <t>SUN CRUISER CLASSIC ICED TEA 6P 355ML - COCKTAILS - 375 ML  ( AL - J008311 )</t>
  </si>
  <si>
    <t>AL-J008311</t>
  </si>
  <si>
    <t>SUN CRUISER LEMONADE VODKA 355ML - COCKTAILS - 375 ML  ( AL - J070248 )</t>
  </si>
  <si>
    <t>AL-J070248</t>
  </si>
  <si>
    <t>TEQUILA OCHO ANEJO TEQUILA GOLD - TEQUILA-ANEJO - 750 ML  ( AL - A009490 )</t>
  </si>
  <si>
    <t>AL-A009490</t>
  </si>
  <si>
    <t>TEQUILA OCHO ANEJO TEQUILA GOLD - TEQUILA-ANEJO - 750 ML  ( AL - A010856 )</t>
  </si>
  <si>
    <t>AL-A010856</t>
  </si>
  <si>
    <t>AL-A010667</t>
  </si>
  <si>
    <t>WHIPSHOTS KING CAK (CAN) - CRDL-LQR&amp;SPC-OTH - 200 ML  ( AL - C070400 )</t>
  </si>
  <si>
    <t>WHISTLEPIG WHEAT GRAVESTOCK LE AM OAK CS - CAN-US BLND-US BTLD - 750 ML  ( AL - A010875 )</t>
  </si>
  <si>
    <t>AL-A010875</t>
  </si>
  <si>
    <t>WILD TURKEY 101 8Y KSBW - DOM WHSKY-STRT-BRBN/TN - 750 ML  ( AL - A010881 )</t>
  </si>
  <si>
    <t>AL-A010881</t>
  </si>
  <si>
    <t>GLENMORANGIE 12Y SINGLE MALT W/GIFTBOX - SCOTCH-SNGL MALT - 750 ML  ( AL - A070480 )</t>
  </si>
  <si>
    <t>A010913</t>
  </si>
  <si>
    <t>A010917</t>
  </si>
  <si>
    <t>A010922</t>
  </si>
  <si>
    <t>A010924</t>
  </si>
  <si>
    <t>A010926</t>
  </si>
  <si>
    <t>A010929</t>
  </si>
  <si>
    <t>A010930</t>
  </si>
  <si>
    <t>A031016</t>
  </si>
  <si>
    <t>A070510</t>
  </si>
  <si>
    <t>A070511</t>
  </si>
  <si>
    <t>A070517</t>
  </si>
  <si>
    <t>A070518</t>
  </si>
  <si>
    <t>A070520</t>
  </si>
  <si>
    <t>A070522</t>
  </si>
  <si>
    <t>A070525</t>
  </si>
  <si>
    <t>A070526</t>
  </si>
  <si>
    <t>A070527</t>
  </si>
  <si>
    <t>A070531</t>
  </si>
  <si>
    <t>A070532</t>
  </si>
  <si>
    <t>A070533</t>
  </si>
  <si>
    <t>A070534</t>
  </si>
  <si>
    <t>A070535</t>
  </si>
  <si>
    <t>A070536</t>
  </si>
  <si>
    <t>A070548</t>
  </si>
  <si>
    <t>A070551</t>
  </si>
  <si>
    <t>A070552</t>
  </si>
  <si>
    <t>A070553</t>
  </si>
  <si>
    <t>A070555</t>
  </si>
  <si>
    <t>A070556</t>
  </si>
  <si>
    <t>A070558</t>
  </si>
  <si>
    <t>A070563</t>
  </si>
  <si>
    <t>A070570</t>
  </si>
  <si>
    <t>A070571</t>
  </si>
  <si>
    <t>A070572</t>
  </si>
  <si>
    <t>A070575</t>
  </si>
  <si>
    <t>A070576</t>
  </si>
  <si>
    <t>A070577</t>
  </si>
  <si>
    <t>A070578</t>
  </si>
  <si>
    <t>B007197</t>
  </si>
  <si>
    <t>B070299</t>
  </si>
  <si>
    <t>B070513</t>
  </si>
  <si>
    <t>B070516</t>
  </si>
  <si>
    <t>B070528</t>
  </si>
  <si>
    <t>B070529</t>
  </si>
  <si>
    <t>B070577</t>
  </si>
  <si>
    <t>C001638</t>
  </si>
  <si>
    <t>C007602</t>
  </si>
  <si>
    <t>C010927</t>
  </si>
  <si>
    <t>C070531</t>
  </si>
  <si>
    <t>C070550</t>
  </si>
  <si>
    <t>C070568</t>
  </si>
  <si>
    <t>D000271</t>
  </si>
  <si>
    <t>D000272</t>
  </si>
  <si>
    <t>D007479</t>
  </si>
  <si>
    <t>D070321</t>
  </si>
  <si>
    <t>D070325</t>
  </si>
  <si>
    <t>D070514</t>
  </si>
  <si>
    <t>D070526</t>
  </si>
  <si>
    <t>D070530</t>
  </si>
  <si>
    <t>D070531</t>
  </si>
  <si>
    <t>D070533</t>
  </si>
  <si>
    <t>D070534</t>
  </si>
  <si>
    <t>D070559</t>
  </si>
  <si>
    <t>D070560</t>
  </si>
  <si>
    <t>D070562</t>
  </si>
  <si>
    <t>D070564</t>
  </si>
  <si>
    <t>D070569</t>
  </si>
  <si>
    <t>D070578</t>
  </si>
  <si>
    <t>E070531</t>
  </si>
  <si>
    <t>F000986</t>
  </si>
  <si>
    <t>F001459</t>
  </si>
  <si>
    <t>F005718</t>
  </si>
  <si>
    <t>F070549</t>
  </si>
  <si>
    <t>F070565</t>
  </si>
  <si>
    <t>F070566</t>
  </si>
  <si>
    <t>F070567</t>
  </si>
  <si>
    <t>F070577</t>
  </si>
  <si>
    <t>L010914</t>
  </si>
  <si>
    <t>2XO THE VINYL BLEND KSBW - DOM WHSKY-STRT-BRBN/TN - 750 ML  ( AL - A010882 )</t>
  </si>
  <si>
    <t>AL-A010882</t>
  </si>
  <si>
    <t>1792 KSBW COGNAC CASK FINISH - DOM WHSKY-STRT-BRBN/TN - 750 ML  ( AL - A010899 )</t>
  </si>
  <si>
    <t>AL-A010899</t>
  </si>
  <si>
    <t>1800 ANEJO CRISTALINO TEQUILA - TEQUILA-CRISTALINO - 750 ML  ( AL - A007421 )</t>
  </si>
  <si>
    <t>1800 ANEJO CRISTALINO W/1 COUPE GLASS - TEQUILA-CRISTALINO - 750 ML  ( AL - A070091 )</t>
  </si>
  <si>
    <t>AL-A030584</t>
  </si>
  <si>
    <t>AL-A030575</t>
  </si>
  <si>
    <t>AL-A030576</t>
  </si>
  <si>
    <t>AL-A030578</t>
  </si>
  <si>
    <t>APEROL APERITIVO VAP 2025/2 GLASSES - CRDL-LQR&amp;SPC-OTH - 750 ML  ( AL - A070336 )</t>
  </si>
  <si>
    <t>BARDSTOWN BOURBON CO SINGLE BARREL RYE - DOM WHSKY-STRT-RYE - 750 ML  ( AL - A010905 )</t>
  </si>
  <si>
    <t>AL-A010905</t>
  </si>
  <si>
    <t>AL-A010746</t>
  </si>
  <si>
    <t>BUSHMILLS IRISH WHK W/1 HIGHBALL GLASS - IRISH - 750 ML  ( AL - A007914 )</t>
  </si>
  <si>
    <t>CASAMIGOS MARGARITA 8P:CL/P+P/GH/ST CL - COCKTAILS - 200 ML  ( AL - C070515 )</t>
  </si>
  <si>
    <t>AL-C070515</t>
  </si>
  <si>
    <t>CORAZON DE AGAVE BLANCO WHITE TEQUILA - TEQUILA-BLANCO - 375 ML  ( AL - B001522 )</t>
  </si>
  <si>
    <t>AL-B001522</t>
  </si>
  <si>
    <t>CORAZON DE AGAVE EXTRA ANEJO - TEQUILA-GOLD - 750 ML  ( AL - A010891 )</t>
  </si>
  <si>
    <t>AL-A010891</t>
  </si>
  <si>
    <t>CUERVO TRADICIONAL CRISTALINO REPOSADO - TEQUILA-CRISTALINO - 750 ML  ( AL - A007667 )</t>
  </si>
  <si>
    <t>EL MAYOR BLANCO - TEQUILA-BLANCO - 1.75 LTR  ( AL - F007369 )</t>
  </si>
  <si>
    <t>AL-F007369</t>
  </si>
  <si>
    <t>AL-D007329</t>
  </si>
  <si>
    <t>AL-A070480</t>
  </si>
  <si>
    <t>GRAN CENTENARIO CRISTALINO ANEJO TEQ - TEQUILA-CRISTALINO - 750 ML  ( AL - A007928 )</t>
  </si>
  <si>
    <t>GRAN CORAMINO REPOSADO CRISTALINO TEQ - TEQUILA-CRISTALINO - 375 ML  ( AL - B007831 )</t>
  </si>
  <si>
    <t>GRAN CORAMINO REPOSADO CRISTALINO TEQ - TEQUILA-CRISTALINO - 750 ML  ( AL - A007831 )</t>
  </si>
  <si>
    <t>GREEN RIVER WHEATED SINGLE BARREL SBW PS - DOM WHSKY-STRT-BRBN/TN - 750 ML  ( AL - A010911 )</t>
  </si>
  <si>
    <t>AL-A010911</t>
  </si>
  <si>
    <t>HIGHLAND PARK SINGLE MALT 12YR SCOTCH - SCOTCH-SNGL MALT - 750 ML  ( AL - A000434 )</t>
  </si>
  <si>
    <t>JACK DANIELS TENNESSEE APPLE LIQUEUR PET - DOM WHSKY-BLND - 375 ML  ( AL - B009754 )</t>
  </si>
  <si>
    <t>AL-B009754</t>
  </si>
  <si>
    <t>JOSE CUERVO RESERVA DE LA FAMILIA ORGANC - TEQUILA-GOLD - 750 ML  ( AL - A004390 )</t>
  </si>
  <si>
    <t>JOSE CUERVO TRD CRISTALINO REP/2UFC SHOT - TEQUILA-CRISTALINO - 750 ML  ( AL - A070254 )</t>
  </si>
  <si>
    <t>KNOB CREEK SINGLE BRL SLC CASK STRENGTH - DOM WHSKY-STRT-BRBN/TN - 750 ML  ( AL - A010889 )</t>
  </si>
  <si>
    <t>AL-A010889</t>
  </si>
  <si>
    <t>KY PEERLESS DOUBLE OAK STRAIGHT RYE - DOM WHSKY-STRT-RYE - 750 ML  ( AL - A010920 )</t>
  </si>
  <si>
    <t>AL-A010920</t>
  </si>
  <si>
    <t>LALO SPIRITS BLANCO TEQUILA - TEQUILA-BLANCO - 375 ML  ( AL - B070201 )</t>
  </si>
  <si>
    <t>AL-B070201</t>
  </si>
  <si>
    <t>LUNAZUL BLANCO TEQUILA - TEQUILA-BLANCO - 50 ML  ( AL - D001778 )</t>
  </si>
  <si>
    <t>AL-D001778</t>
  </si>
  <si>
    <t>LUNAZUL REPOSADO TEQUILA - TEQUILA-REPOSADO - 50 ML  ( AL - D000126 )</t>
  </si>
  <si>
    <t>AL-D000126</t>
  </si>
  <si>
    <t>LUSTY CLAW SELECTED KENTUCKY STRGHT BRBN - DOM WHSKY-STRT-BRBN/TN - 750 ML  ( AL - A001738 )</t>
  </si>
  <si>
    <t>AL-A001738</t>
  </si>
  <si>
    <t>MAESTRO DOBEL 50 CRISTALINO EXTRA ANEJO - TEQUILA-CRISTALINO - 750 ML  ( AL - A009884 )</t>
  </si>
  <si>
    <t>AL-A010343</t>
  </si>
  <si>
    <t>AL-A030508</t>
  </si>
  <si>
    <t>AL-A030509</t>
  </si>
  <si>
    <t>MRS SUTTON'S LIKKER APPLE PIE MOONSHINE - DOM WHSKY-BLND - 750 ML  ( AL - A004587 )</t>
  </si>
  <si>
    <t>AL-A004587</t>
  </si>
  <si>
    <t>NUTRL LIME VDK SELTZER 4P 355ML - COCKTAILS - 375 ML  ( AL - J070432 )</t>
  </si>
  <si>
    <t>AL-J070432</t>
  </si>
  <si>
    <t>OLD EZRA 7 YEAR 117 PROOF BOURBON - DOM WHSKY-STRT-BRBN/TN - 750 ML  ( AL - A010901 )</t>
  </si>
  <si>
    <t>AL-A010901</t>
  </si>
  <si>
    <t>AL-A030939</t>
  </si>
  <si>
    <t>PEERLESS HIGH RYE MASH BILL KSBW - DOM WHSKY-STRT-RYE - 750 ML  ( AL - A010918 )</t>
  </si>
  <si>
    <t>AL-A010918</t>
  </si>
  <si>
    <t>PENELOPE ESTATE COLL PRIVATE BRL SBW 10Y - DOM WHSKY-STRT-BRBN/TN - 750 ML  ( AL - A010831 )</t>
  </si>
  <si>
    <t>PENELOPE PROJECT X SBW BTB OLO SHRY COGN - DOM WHSKY-STRT-BRBN/TN - 750 ML  ( AL - A010898 )</t>
  </si>
  <si>
    <t>AL-A010898</t>
  </si>
  <si>
    <t>SAUZA TRES GENERACIONES BLANCO TEQUILA - TEQUILA-BLANCO - 750 ML  ( AL - A001079 )</t>
  </si>
  <si>
    <t>AL-J070423</t>
  </si>
  <si>
    <t>SWEET HOME CASK STRENGTH WHEATED BBN WHK - DOM WHSKY-STRT-OTH - 750 ML  ( AL - A010923 )</t>
  </si>
  <si>
    <t>AL-A010923</t>
  </si>
  <si>
    <t>AL-A005302</t>
  </si>
  <si>
    <t>TEQUILA ROSE W/2-SHT GLS VALENTINE GFT18 - CRDL-CRM LQR - 750 ML  ( AL - A006919 )</t>
  </si>
  <si>
    <t>AL-A006919</t>
  </si>
  <si>
    <t>THREE CHORD BACKSTAGE SRS DRAKE WHITE BL - DOM WHSKY-BLND - 750 ML  ( AL - A010921 )</t>
  </si>
  <si>
    <t>AL-A010921</t>
  </si>
  <si>
    <t>TIRAMISU LIQUEUR - CRDL-LQR&amp;SPC-OTH - 750 ML  ( AL - A030966 )</t>
  </si>
  <si>
    <t>AL-A030966</t>
  </si>
  <si>
    <t>A006919</t>
  </si>
  <si>
    <t>A031031</t>
  </si>
  <si>
    <t>D001867</t>
  </si>
  <si>
    <t>D070108</t>
  </si>
  <si>
    <t>J070588</t>
  </si>
  <si>
    <t>Barrel</t>
  </si>
  <si>
    <t>A010931</t>
  </si>
  <si>
    <t>A010932</t>
  </si>
  <si>
    <t>A010934</t>
  </si>
  <si>
    <t>A010938</t>
  </si>
  <si>
    <t>A010939</t>
  </si>
  <si>
    <t>A031023</t>
  </si>
  <si>
    <t>A070581</t>
  </si>
  <si>
    <t>A070582</t>
  </si>
  <si>
    <t>B070585</t>
  </si>
  <si>
    <t>B070586</t>
  </si>
  <si>
    <t>B070587</t>
  </si>
  <si>
    <t>F001230</t>
  </si>
  <si>
    <t>F001429</t>
  </si>
  <si>
    <t>G000146</t>
  </si>
  <si>
    <t>J070583</t>
  </si>
  <si>
    <t>L010933</t>
  </si>
  <si>
    <t>U070584</t>
  </si>
  <si>
    <t>L Total</t>
  </si>
  <si>
    <t>1792 SMALL BATCH KENTUCKY STRAIGHT BRBN - DOM WHSKY-STRT-SM BTCH - 375 ML  ( AL - B001110 )</t>
  </si>
  <si>
    <t>AL-B001110</t>
  </si>
  <si>
    <t>ABSOLUT OCEAN SP 3E:CR/CP/CM/WCP 355ML - COCKTAILS - 375 ML  ( AL - J070588 )</t>
  </si>
  <si>
    <t>AL-J070588</t>
  </si>
  <si>
    <t>ABSOLUT VRTY 8P 2E:HH/BV/MULE/CSMO 355ML - COCKTAILS - 375 ML  ( AL - J007972 )</t>
  </si>
  <si>
    <t>ALABAMA DIST CRAZY COCONUT MOONSHINE - CRDL-LQR&amp;SPC-WHSKY SPCTY - 750 ML  ( AL - A030581 )</t>
  </si>
  <si>
    <t>AL-A030581</t>
  </si>
  <si>
    <t>ALABAMA DIST MEMAW IVEYS LEMNDE MOONSHNE -  - 750 ML  ( AL - A030642 )</t>
  </si>
  <si>
    <t>AL-A030642</t>
  </si>
  <si>
    <t>ALABAMA DIST PERFECT PEACH MOONSHINE - CRDL-LQR&amp;SPC-WHSKY SPCTY - 750 ML  ( AL - A030577 )</t>
  </si>
  <si>
    <t>AL-A030577</t>
  </si>
  <si>
    <t>BULLEIT BOURBON W/ICE MOLD &amp; STIR SPOON - DOM WHSKY-STRT-SM BTCH - 750 ML  ( AL - A007240 )</t>
  </si>
  <si>
    <t>AL-F070549</t>
  </si>
  <si>
    <t>BUZZBALLZ BIGGIES CHOCOLATE TEASE - COCKTAILS - 1.75 LTR  ( AL - F005718 )</t>
  </si>
  <si>
    <t>AL-F005718</t>
  </si>
  <si>
    <t>CAMPO BRAVO PLATA TEQUILA - TEQUILA-BLANCO - 1.0 LTR  ( AL - E030295 )</t>
  </si>
  <si>
    <t>AL-E030295</t>
  </si>
  <si>
    <t>CAMPO BRAVO REPOSADO TEQUILA - TEQUILA-REPOSADO - 1.0 LTR  ( AL - E030296 )</t>
  </si>
  <si>
    <t>AL-E030296</t>
  </si>
  <si>
    <t>CHAIRMAN'S RES MSTR COL JH DORE1/COLMSTL - RUM-AGED/DARK - 750 ML  ( AL - A031031 )</t>
  </si>
  <si>
    <t>AL-A031031</t>
  </si>
  <si>
    <t>CLEMENT MAHINA COCO COCONUT LIQUEUR - CRDL-LQR&amp;SPC-OTH - 750 ML  ( AL - A005240 )</t>
  </si>
  <si>
    <t>AL-A005240</t>
  </si>
  <si>
    <t>CROWN ROYAL CHOCOLATE FLAVORED WHISKEY - CAN-US BLND-US BTLD - 750 ML  ( AL - A070571 )</t>
  </si>
  <si>
    <t>AL-A070571</t>
  </si>
  <si>
    <t>DRUMSHANBO GUNPOWDR GIN BRAZIL PINEAPPLE - CRDL-LQR&amp;SPC-OTH - 750 ML  ( AL - A070543 )</t>
  </si>
  <si>
    <t>AL-A070543</t>
  </si>
  <si>
    <t>FIREBALL BLAZIN' APPLE WHISKEY - DOM WHSKY-BLND - 750 ML  ( AL - A070531 )</t>
  </si>
  <si>
    <t>AL-A070531</t>
  </si>
  <si>
    <t>FIREBALL BLAZIN' APPLE WHISKEY PET - DOM WHSKY-BLND - 750 ML  ( AL - A070532 )</t>
  </si>
  <si>
    <t>AL-A070532</t>
  </si>
  <si>
    <t>FIREBALL CINN/GOLF CLUB BIRDIE SHOT 10P - DOM WHSKY-BLND - 50 ML  ( AL - D070463 )</t>
  </si>
  <si>
    <t>FIREBALL CINNAMON WHISKEY - DOM WHSKY-BLND - 1.0 LTR  ( AL - E000327 )</t>
  </si>
  <si>
    <t>FIREBALL CINNAMON WHISKEY - DOM WHSKY-BLND - 1.75 LTR  ( AL - F000327 )</t>
  </si>
  <si>
    <t>FIREBALL CINNAMON WHISKEY - DOM WHSKY-BLND - 50 ML  ( AL - D000327 )</t>
  </si>
  <si>
    <t>FIREBALL CINNAMON WHISKEY - DOM WHSKY-BLND - 100 ML  ( AL - G000327 )</t>
  </si>
  <si>
    <t>FIREBALL CINNAMON WHISKEY - DOM WHSKY-BLND - 200 ML  ( AL - C000327 )</t>
  </si>
  <si>
    <t>FIREBALL CINNAMON WHISKEY - DOM WHSKY-BLND - 375 ML  ( AL - B000327 )</t>
  </si>
  <si>
    <t>FIREBALL CINNAMON WHISKEY - DOM WHSKY-BLND - 750 ML  ( AL - A000327 )</t>
  </si>
  <si>
    <t>FIREBALL CINNAMON WHISKEY - DOM WHSKY-BLND - 750 ML TRV  ( AL - A001102 )</t>
  </si>
  <si>
    <t>FIREBALL CINNAMON WHISKEY (PET) - DOM WHSKY-BLND - 1.75 LTR  ( AL - F005813 )</t>
  </si>
  <si>
    <t>FIREBALL CINNAMON WHISKEY 8-15PK SLV/GFT - DOM WHSKY-BLND - 50 ML  ( AL - D007329 )</t>
  </si>
  <si>
    <t>FIREBALL CINNAMON/CANDY CANE 12-10 PACKS - DOM WHSKY-BLND - 50 ML  ( AL - D007189 )</t>
  </si>
  <si>
    <t>FIREBALL CINNAMON/KEG 3-1.75L BAG-N-BOX - DOM WHSKY-BLND - 1.75 LTR  ( AL - F007688 )</t>
  </si>
  <si>
    <t>FIREBALL CINNAMON/PARTY BUCKET 6-20PKS - DOM WHSKY-BLND - 50 ML  ( AL - D001279 )</t>
  </si>
  <si>
    <t>FIREBALL CINNAMON/PARTY YARD 3-40PKS - DOM WHSKY-BLND - 50 ML  ( AL - D007898 )</t>
  </si>
  <si>
    <t>FIREBALL DRAGON RESERVE CIN FIN OAK BRLS - DOM WHSKY-BLND - 750 ML  ( AL - A070236 )</t>
  </si>
  <si>
    <t>FIREBALL STOCKING PET/IN DECORATIVE BOX - DOM WHSKY-BLND - 1.75 LTR  ( AL - F070427 )</t>
  </si>
  <si>
    <t>FIREBALL WINDOW BOX 6-20P PET - DOM WHSKY-BLND - 50 ML  ( AL - D070508 )</t>
  </si>
  <si>
    <t>FIREBALL/100M PARTY COOLER 4-12P - DOM WHSKY-BLND - 100 ML  ( AL - G007424 )</t>
  </si>
  <si>
    <t>FIREBALL/ANTI-VALENTINE 12-10 PACKS - DOM WHSKY-BLND - 50 ML  ( AL - D007344 )</t>
  </si>
  <si>
    <t>FIREBALL/TRICK OR TREAT BAG:8-15PK - DOM WHSKY-BLND - 50 ML  ( AL - D007485 )</t>
  </si>
  <si>
    <t>GLENMORANGIE 12Y HIGHLAND SINGLE MALT SC - SCOTCH-SNGL MALT - 1.75 LTR  ( AL - F070480 )</t>
  </si>
  <si>
    <t>AL-F070480</t>
  </si>
  <si>
    <t>GRAN CORAMINO REPOSADO TEQUILA - TEQUILA-REPOSADO - 375 ML  ( AL - B070299 )</t>
  </si>
  <si>
    <t>AL-B070299</t>
  </si>
  <si>
    <t>HENDRICK'S OASIUM GIN - GIN-FLVRD-IMP - 750 ML  ( AL - A070576 )</t>
  </si>
  <si>
    <t>AL-A070576</t>
  </si>
  <si>
    <t>HENNESSY X O - BRNDY/CGNC-CGNC-XO - 750 ML  ( AL - A004971 )</t>
  </si>
  <si>
    <t>AL-A004971</t>
  </si>
  <si>
    <t>HIGH NOON SUN SIPS PEACH 355ML - COCKTAILS - 375 ML  ( AL - J070502 )</t>
  </si>
  <si>
    <t>AL-J070502</t>
  </si>
  <si>
    <t>HOOTEN YOUNG AMERICAN WHISKEY AGED 12YR - DOM WHSKY-STRT-OTH - 750 ML  ( AL - A070542 )</t>
  </si>
  <si>
    <t>AL-A070542</t>
  </si>
  <si>
    <t>JACK DANIELS TENN BLACKBERRY LIQ 10P PET - DOM WHSKY-BLND - 50 ML  ( AL - D070512 )</t>
  </si>
  <si>
    <t>AL-D070512</t>
  </si>
  <si>
    <t>JACK DANIELS TENN BLACKBERRY LIQUEUR - DOM WHSKY-BLND - 750 ML  ( AL - A070512 )</t>
  </si>
  <si>
    <t>AL-A070512</t>
  </si>
  <si>
    <t>KY PEERLESS TOASTED KENTUCKY SBW - DOM WHSKY-STRT-BRBN/TN - 750 ML  ( AL - A010919 )</t>
  </si>
  <si>
    <t>AL-A010919</t>
  </si>
  <si>
    <t>MALIBU MANGO FLAVORED RUM - RUM-FLVRD - 750 ML  ( AL - A001658 )</t>
  </si>
  <si>
    <t>MALIBU PINEAPPLE FLAVORED RUM - RUM-FLVRD - 750 ML  ( AL - A001659 )</t>
  </si>
  <si>
    <t>MALIBU RUM NATURAL COCONUT - RUM-FLVRD - 1.0 LTR  ( AL - E000659 )</t>
  </si>
  <si>
    <t>MALIBU RUM NATURAL COCONUT - RUM-FLVRD - 1.75 LTR  ( AL - F000659 )</t>
  </si>
  <si>
    <t>MALIBU RUM NATURAL COCONUT - RUM-FLVRD - 50 ML  ( AL - D000659 )</t>
  </si>
  <si>
    <t>MALIBU RUM NATURAL COCONUT - RUM-FLVRD - 375 ML  ( AL - B000659 )</t>
  </si>
  <si>
    <t>MALIBU RUM NATURAL COCONUT - RUM-FLVRD - 750 ML  ( AL - A000659 )</t>
  </si>
  <si>
    <t>MALIBU RUM NATURAL COCONUT - RUM-FLVRD - 750 ML TRV  ( AL - A000652 )</t>
  </si>
  <si>
    <t>MICHTER'S US 1 AMERICAN WHISKEY - DOM WHSKY-STRT-BRBN/TN - 750 ML  ( AL - A001956 )</t>
  </si>
  <si>
    <t>MICHTER'S US 1 SMALL BATCH BOURBON - DOM WHSKY-STRT-SM BTCH - 750 ML  ( AL - A001315 )</t>
  </si>
  <si>
    <t>MICHTER'S US 1 STRAIGHT RYE - DOM WHSKY-STRT-RYE - 750 ML  ( AL - A001744 )</t>
  </si>
  <si>
    <t>MILAGRO SILVER - TEQUILA-BLANCO - 200 ML  ( AL - C001638 )</t>
  </si>
  <si>
    <t>AL-C001638</t>
  </si>
  <si>
    <t>OLD DOMINICK HULING STATION SINGLE BRL - DOM WHSKY-STRT-BRBN/TN - 750 ML  ( AL - A010910 )</t>
  </si>
  <si>
    <t>AL-A010910</t>
  </si>
  <si>
    <t>OLD FORESTER/4-PACK:1870/1897/1910/1920 - DOM WHSKY-STRT-BRBN/TN - 375 ML  ( AL - B007197 )</t>
  </si>
  <si>
    <t>AL-B007197</t>
  </si>
  <si>
    <t>PENELOPE COCKTAILS PEACH OLD FASHIONED - COCKTAILS - 750 ML  ( AL - A070505 )</t>
  </si>
  <si>
    <t>AL-A070505</t>
  </si>
  <si>
    <t>PLANTERAY GRAND TERROIR 5Y BARBADOS - RUM-GOLD - 750 ML  ( AL - A070520 )</t>
  </si>
  <si>
    <t>AL-A070520</t>
  </si>
  <si>
    <t>REY SOL ANEJO TEQUILA - TEQUILA-ANEJO - 750 ML  ( AL - A010842 )</t>
  </si>
  <si>
    <t>AL-A010842</t>
  </si>
  <si>
    <t>RUM CHATA HORCHATA W/BRANDED COFFEE MUG - CRDL-LQR&amp;SPC-OTH - 750 ML  ( AL - A001821 )</t>
  </si>
  <si>
    <t>SVEDKA PEACH FLAVORED VODKA - VODKA-FLVRD-IMP - 750 ML  ( AL - A005958 )</t>
  </si>
  <si>
    <t>AL-A005958</t>
  </si>
  <si>
    <t>THE ORIGINAL PICKLE SHOT DILL PICKLE VDK - VODKA-FLVRD-DOM - 50 ML  ( AL - D070537 )</t>
  </si>
  <si>
    <t>AL-D070537</t>
  </si>
  <si>
    <t>TRES AGAVES SINGLE BARREL ANEJO ORGANIC - TEQUILA-ANEJO - 750 ML  ( AL - A030731 )</t>
  </si>
  <si>
    <t>AL-A030731</t>
  </si>
  <si>
    <t>WILLETT FAMILY EST 12Y SB PERS SEL SBW - DOM WHSKY-STRT-BRBN/TN - 750 ML  ( AL - A030886 )</t>
  </si>
  <si>
    <t>AL-A030886</t>
  </si>
  <si>
    <t>A010946</t>
  </si>
  <si>
    <t>A010957</t>
  </si>
  <si>
    <t>A031039</t>
  </si>
  <si>
    <t>A070589</t>
  </si>
  <si>
    <t>A070594</t>
  </si>
  <si>
    <t>J070590</t>
  </si>
  <si>
    <t>J070591</t>
  </si>
  <si>
    <t>L001217</t>
  </si>
  <si>
    <t>L010942</t>
  </si>
  <si>
    <t>L010947</t>
  </si>
  <si>
    <t>L010948</t>
  </si>
  <si>
    <t>L010949</t>
  </si>
  <si>
    <t>A010909</t>
  </si>
  <si>
    <t>A010940</t>
  </si>
  <si>
    <t>A010941</t>
  </si>
  <si>
    <t>A010943</t>
  </si>
  <si>
    <t>A010950</t>
  </si>
  <si>
    <t>A010953</t>
  </si>
  <si>
    <t>A010954</t>
  </si>
  <si>
    <t>A010958</t>
  </si>
  <si>
    <t>A010959</t>
  </si>
  <si>
    <t>A010960</t>
  </si>
  <si>
    <t>A010961</t>
  </si>
  <si>
    <t>A010962</t>
  </si>
  <si>
    <t>A010963</t>
  </si>
  <si>
    <t>A031041</t>
  </si>
  <si>
    <t>A070595</t>
  </si>
  <si>
    <t>A070596</t>
  </si>
  <si>
    <t>A070602</t>
  </si>
  <si>
    <t>A070603</t>
  </si>
  <si>
    <t>A070604</t>
  </si>
  <si>
    <t>A070615</t>
  </si>
  <si>
    <t>A070634</t>
  </si>
  <si>
    <t>A070635</t>
  </si>
  <si>
    <t>B001612</t>
  </si>
  <si>
    <t>B007451</t>
  </si>
  <si>
    <t>D070597</t>
  </si>
  <si>
    <t>D070602</t>
  </si>
  <si>
    <t>J070557</t>
  </si>
  <si>
    <t>J070592</t>
  </si>
  <si>
    <t>J070593</t>
  </si>
  <si>
    <t>L010952</t>
  </si>
  <si>
    <t>A070373</t>
  </si>
  <si>
    <t>-196 VODKA SELTZER 8P:SP/LL/LR/SW 355ML - COCKTAILS - 375 ML  ( AL - J070583 )</t>
  </si>
  <si>
    <t>AL-J070583</t>
  </si>
  <si>
    <t>2XO OAK SERIES FRENCH OAK KSBW - DOM WHSKY-STRT-BRBN/TN - 750 ML  ( AL - A070509 )</t>
  </si>
  <si>
    <t>AL-A070509</t>
  </si>
  <si>
    <t>99 PARTY BUCKET 17-FLAVORS 6-25P - CRDL-SNPS-OTH - 50 ML  ( AL - D070530 )</t>
  </si>
  <si>
    <t>AL-D070530</t>
  </si>
  <si>
    <t>1800 BLANCO - TEQUILA-BLANCO - 750 ML  ( AL - A006013 )</t>
  </si>
  <si>
    <t>AL-A006013</t>
  </si>
  <si>
    <t>1800 BLANCO TEQUILA W/2 ROCK GLASSES - TEQUILA-BLANCO - 750 ML  ( AL - A001162 )</t>
  </si>
  <si>
    <t>ALABAMA DIST HAPPY BEAVER HONEY MOONSHN - CRDL-LQR&amp;SPC-WHSKY SPCTY - 750 ML  ( AL - A030585 )</t>
  </si>
  <si>
    <t>AL-A030585</t>
  </si>
  <si>
    <t>BAILEYS IRISH CREAM W/COUPE GLASS - CRDL-CRM LQR - 750 ML  ( AL - A000927 )</t>
  </si>
  <si>
    <t>BAKER'S SINGLE BARREL 13YR KSBW - DOM WHSKY-STRT-BRBN/TN - 750 ML  ( AL - A010946 )</t>
  </si>
  <si>
    <t>AL-A010946</t>
  </si>
  <si>
    <t>BARRELL FOUNDATION BLD SBW DOUBLE BRL 5Y - DOM WHSKY-STRT-BRBN/TN - 750 ML  ( AL - A070511 )</t>
  </si>
  <si>
    <t>AL-A070511</t>
  </si>
  <si>
    <t>BIRD DOG CHOCOLATE FLAVORED WHISKEY - DOM WHSKY-BLND - 750 ML  ( AL - A001499 )</t>
  </si>
  <si>
    <t>AL-A001499</t>
  </si>
  <si>
    <t>BULLEIT WHISKEY SOUR COCKTAIL - COCKTAILS - 375 ML  ( AL - B070513 )</t>
  </si>
  <si>
    <t>AL-B070513</t>
  </si>
  <si>
    <t>BUZZBALLZ BIGGIES BRY CHRY LMED TRAYPACK - COCKTAILS - 1.75 LTR  ( AL - F070549 )</t>
  </si>
  <si>
    <t>BUZZBALLZ BIGGIES TEQUILA RITA - COCKTAILS - 1.75 LTR  ( AL - F000986 )</t>
  </si>
  <si>
    <t>AL-F000986</t>
  </si>
  <si>
    <t>CANADIAN CLUB BLACKBERRY WHISKEY - CAN-US BLND-US BTLD - 750 ML  ( AL - A070535 )</t>
  </si>
  <si>
    <t>AL-A070535</t>
  </si>
  <si>
    <t>CAPTAIN MRGN PARTY BUCKET 20P:O/100/P/SC - RUM-FLVRD - 50 ML  ( AL - D070514 )</t>
  </si>
  <si>
    <t>AL-D070514</t>
  </si>
  <si>
    <t>CASA AZUL ORGANIC BLANCO TEQUILA - TEQUILA-ANEJO - 750 ML  ( AL - A070523 )</t>
  </si>
  <si>
    <t>AL-A070523</t>
  </si>
  <si>
    <t>CASA AZUL ORGANIC REPOSADO TEQUILA - TEQUILA-REPOSADO - 750 ML  ( AL - A070524 )</t>
  </si>
  <si>
    <t>AL-A070524</t>
  </si>
  <si>
    <t>CASAMIGOS ANEJO W/2 CERAMIC TUMBLERS - TEQUILA-ANEJO - 750 ML  ( AL - A007888 )</t>
  </si>
  <si>
    <t>CHICKEN COCK SMALL BATCH KSBW - DOM WHSKY-STRT-OTH - 750 ML  ( AL - A070517 )</t>
  </si>
  <si>
    <t>AL-A070517</t>
  </si>
  <si>
    <t>CONDESA CLASICA GIN - GIN-CLASSIC-IMP - 750 ML  ( AL - A031016 )</t>
  </si>
  <si>
    <t>AL-A031016</t>
  </si>
  <si>
    <t>CONDESA PRICKLY PEAR &amp; ORANGE BLSSM FLVD - GIN-CLASSIC-IMP - 750 ML  ( AL - A031023 )</t>
  </si>
  <si>
    <t>AL-A031023</t>
  </si>
  <si>
    <t>CROW 86 KENTUCKY STRAIGHT BOURBON WHK - DOM WHSKY-STRT-BRBN/TN - 750 ML  ( AL - A070536 )</t>
  </si>
  <si>
    <t>AL-A070536</t>
  </si>
  <si>
    <t>DEEP EDDY TAILGATE 10P PET:LME/L/O/GF/PA - VODKA-FLVRD-DOM - 50 ML  ( AL - D070544 )</t>
  </si>
  <si>
    <t>AL-D070544</t>
  </si>
  <si>
    <t>ELIJAH CRAIG FULL BARREL PROGRAM - DOM WHSKY-STRT-BRBN/TN - 200 ML  ( AL - C010927 )</t>
  </si>
  <si>
    <t>AL-C010927</t>
  </si>
  <si>
    <t>EVAN WILLIAMS GREEN LABEL - DOM WHSKY-STRT-BRBN/TN - 750 ML  ( AL - A000148 )</t>
  </si>
  <si>
    <t>AL-A000148</t>
  </si>
  <si>
    <t>FIREBALL BLAZIN' APPLE WHISKEY - DOM WHSKY-BLND - 1.0 LTR  ( AL - E070531 )</t>
  </si>
  <si>
    <t>AL-E070531</t>
  </si>
  <si>
    <t>FIREBALL BLAZIN' APPLE WHISKEY PET - DOM WHSKY-BLND - 50 ML  ( AL - D070531 )</t>
  </si>
  <si>
    <t>AL-D070531</t>
  </si>
  <si>
    <t>FIREBALL BLAZIN' APPLE WHISKEY PET - DOM WHSKY-BLND - 200 ML  ( AL - C070531 )</t>
  </si>
  <si>
    <t>AL-C070531</t>
  </si>
  <si>
    <t>FOUR ROSES SINGLE BARREL SBW OBSF - DOM WHSKY-STRT-BRBN/TN - 750 ML  ( AL - A010860 )</t>
  </si>
  <si>
    <t>AL-A010860</t>
  </si>
  <si>
    <t>FOUR ROSES SINGLE BARREL SBW OESO - DOM WHSKY-STRT-BRBN/TN - 750 ML  ( AL - A010858 )</t>
  </si>
  <si>
    <t>AL-A010858</t>
  </si>
  <si>
    <t>GILBEYS VODKA - VODKA-CLASSIC-DOM - 1.0 LTR  ( AL - E008057 )</t>
  </si>
  <si>
    <t>GILBEYS VODKA - VODKA-CLASSIC-DOM - 1.75 LTR  ( AL - F000310 )</t>
  </si>
  <si>
    <t>GILBEYS VODKA - VODKA-CLASSIC-DOM - 375 ML  ( AL - B000310 )</t>
  </si>
  <si>
    <t>GILBEYS VODKA - VODKA-CLASSIC-DOM - 750 ML TRV  ( AL - A000197 )</t>
  </si>
  <si>
    <t>GLENFIDDICH ASTON MARTIN FORMULA 1 16Y - SCOTCH-SNGL MALT - 750 ML  ( AL - A070594 )</t>
  </si>
  <si>
    <t>AL-A070594</t>
  </si>
  <si>
    <t>GRANT'S - SCOTCH-BLND-FRGN BTLD - 750 ML  ( AL - A008150 )</t>
  </si>
  <si>
    <t>AL-A008150</t>
  </si>
  <si>
    <t>HARDIN'S CREEK SRS WAREHOUSE G OWL 700ML - DOM WHSKY-STRT-BRBN/TN - 750 ML  ( AL - L010949 )</t>
  </si>
  <si>
    <t>AL-L010949</t>
  </si>
  <si>
    <t>HARDIN'S CREEK SRS WREHSE R MUSHRM 700ML - DOM WHSKY-STRT-BRBN/TN - 750 ML  ( AL - L010947 )</t>
  </si>
  <si>
    <t>AL-L010947</t>
  </si>
  <si>
    <t>HARDIN'S CREEK SRS WREHSE W BEAVER 700ML - DOM WHSKY-STRT-BRBN/TN - 750 ML  ( AL - L010948 )</t>
  </si>
  <si>
    <t>AL-L010948</t>
  </si>
  <si>
    <t>HEAVEN HILL GRAIN T GLS KSBW 2ND ED700ML - DOM WHSKY-STRT-BRBN/TN - 750 ML  ( AL - L010893 )</t>
  </si>
  <si>
    <t>AL-L010893</t>
  </si>
  <si>
    <t>HEAVEN HILL GRAIN TO GLS RYE 2ND ED700ML - DOM WHSKY-STRT-RYE - 750 ML  ( AL - L010914 )</t>
  </si>
  <si>
    <t>AL-L010914</t>
  </si>
  <si>
    <t>HERRADURA REPOSADO - TEQUILA-REPOSADO - 50 ML  ( AL - D000271 )</t>
  </si>
  <si>
    <t>AL-D000271</t>
  </si>
  <si>
    <t>HERRADURA SILVER - TEQUILA-BLANCO - 50 ML  ( AL - D000272 )</t>
  </si>
  <si>
    <t>AL-D000272</t>
  </si>
  <si>
    <t>JACK DANIEL'S SNG BRL HERITAGE BRL TOAST - DOM WHSKY-STRT-BRBN/TN - 750 ML  ( AL - A070548 )</t>
  </si>
  <si>
    <t>AL-A070548</t>
  </si>
  <si>
    <t>JEFFERSON'S RYE BLEND OF STRAIGHT RYE - DOM WHSKY-STRT-RYE - 750 ML  ( AL - A070525 )</t>
  </si>
  <si>
    <t>AL-A070525</t>
  </si>
  <si>
    <t>KAHLUA DUNKIN CARAMEL SWIRL CREAM LIQ - CRDL-CRM LQR - 750 ML  ( AL - A070526 )</t>
  </si>
  <si>
    <t>AL-A070526</t>
  </si>
  <si>
    <t>KAHLUA DUNKIN CARAMEL SWIRL CREAM LQ PET - CRDL-CRM LQR - 50 ML  ( AL - D070526 )</t>
  </si>
  <si>
    <t>AL-D070526</t>
  </si>
  <si>
    <t>KETEL ONE COCKTAILS LEMON DROP MARTINI - COCKTAILS - 375 ML  ( AL - B070516 )</t>
  </si>
  <si>
    <t>AL-B070516</t>
  </si>
  <si>
    <t>KNAPPOGUE CASTLE MARCHESI BAR WNE/GFT BX - IRISH - 750 ML  ( AL - A009898 )</t>
  </si>
  <si>
    <t>AL-A009898</t>
  </si>
  <si>
    <t>LIBELULA JOVEN TEQUILA - TEQUILA-GOLD - 1.0 LTR  ( AL - E008127 )</t>
  </si>
  <si>
    <t>LITTLE BOOK CHAPTER 9 BLENDED WHISKEY - DOM WHSKY-BLND - 750 ML  ( AL - A010906 )</t>
  </si>
  <si>
    <t>AL-A010906</t>
  </si>
  <si>
    <t>MAKER'S MARK THE LOST SRS OAK STV 700ML - DOM WHSKY-STRT-BRBN/TN - 750 ML  ( AL - L008965 )</t>
  </si>
  <si>
    <t>AL-L008965</t>
  </si>
  <si>
    <t>MICHTER'S US 1 LTD RLS BRL STR RYE - DOM WHSKY-STRT-RYE - 750 ML  ( AL - A005834 )</t>
  </si>
  <si>
    <t>MICHTER'S US 1 SMALL BTCH SOUR MASH WHSK - DOM WHSKY-STRT-SM BTCH - 750 ML  ( AL - A010595 )</t>
  </si>
  <si>
    <t>MICHTER'S US 1 TOASTED BARREL FNS BOURBN - DOM WHSKY-STRT-BRBN/TN - 750 ML  ( AL - A009289 )</t>
  </si>
  <si>
    <t>MILAGRO REPOSADO - TEQUILA-REPOSADO - 200 ML  ( AL - C007602 )</t>
  </si>
  <si>
    <t>AL-C007602</t>
  </si>
  <si>
    <t>MOM WATER SUSAN STRAWBERRY KIWI 4P 355ML - COCKTAILS - 375 ML  ( AL - J070590 )</t>
  </si>
  <si>
    <t>AL-J070590</t>
  </si>
  <si>
    <t>O.F.C. 2006 KENTUCKY STRAIGHT BOURBON - DOM WHSKY-STRT-BRBN/TN - 750 ML  ( AL - A010887 )</t>
  </si>
  <si>
    <t>AL-A010887</t>
  </si>
  <si>
    <t>OLD ELK 9YR STRAIGHT BOURBON WHISKEY - DOM WHSKY-STRT-BRBN/TN - 750 ML  ( AL - A070522 )</t>
  </si>
  <si>
    <t>AL-A070522</t>
  </si>
  <si>
    <t>OLD FITZGERALD 9Y DECANTER SRS SPRING 25 - DOM WHSKY-STRT-BRBN/TN - 750 ML  ( AL - A010886 )</t>
  </si>
  <si>
    <t>AL-A010886</t>
  </si>
  <si>
    <t>OLD FORESTER BIRTHDAY BOURBON SKBW 700ML - DOM WHSKY-STRT-BRBN/TN - 750 ML  ( AL - L001217 )</t>
  </si>
  <si>
    <t>AL-L001217</t>
  </si>
  <si>
    <t>OLD FORESTER COMBO PK:1910 &amp; 1920 TRAYPK - DOM WHSKY-STRT-BRBN/TN - 375 ML  ( AL - B070586 )</t>
  </si>
  <si>
    <t>AL-B070586</t>
  </si>
  <si>
    <t>OLD GRAND DAD 7Y BOURBON WHISKEY BIB - DOM WHSKY-STRT-BRBN/TN - 750 ML  ( AL - A070575 )</t>
  </si>
  <si>
    <t>AL-A070575</t>
  </si>
  <si>
    <t>OLE SMOKY TENNESSEE COOKIES &amp; CREAM LIQ - CRDL-CRM LQR - 50 ML  ( AL - D070108 )</t>
  </si>
  <si>
    <t>AL-D070108</t>
  </si>
  <si>
    <t>PATRON CITRONGE ORANGE &amp; JALAPENO LIQ - CRDL-LQR&amp;SPC-OTH - 750 ML  ( AL - A070510 )</t>
  </si>
  <si>
    <t>AL-A070510</t>
  </si>
  <si>
    <t>PENELOPE BARREL STRENGTH BOURBON - DOM WHSKY-STRT-BRBN/TN - 750 ML  ( AL - A010484 )</t>
  </si>
  <si>
    <t>AL-A010484</t>
  </si>
  <si>
    <t>PERDIDO VINEYARD KING OF CARNIVAL WINE - FRUIT OTHER - 750 ML  ( AL - A003802 )</t>
  </si>
  <si>
    <t>AL-A003802</t>
  </si>
  <si>
    <t>PITAUD XO COGNAC - BRNDY/CGNC-CGNC-XO - 750 ML  ( AL - A005528 )</t>
  </si>
  <si>
    <t>AL-A005528</t>
  </si>
  <si>
    <t>REBEL SMALL BATCH RESERVE - DOM WHSKY-STRT-BRBN/TN - 750 ML  ( AL - A070519 )</t>
  </si>
  <si>
    <t>AL-A070519</t>
  </si>
  <si>
    <t>SKYY INFUSIONS CHERRY FLAVORED VODKA - VODKA-FLVRD-DOM - 750 ML  ( AL - A031039 )</t>
  </si>
  <si>
    <t>AL-A031039</t>
  </si>
  <si>
    <t>STAGG SINGLE BRL BARREL PROOF SELECT SBW - DOM WHSKY-STRT-BRBN/TN - 750 ML  ( AL - A010730 )</t>
  </si>
  <si>
    <t>AL-A010730</t>
  </si>
  <si>
    <t>STAR HILL FARM AMERICAN WHEAT WHISKEY - DOM WHSKY-STRT-BRBN/TN - 750 ML  ( AL - A010924 )</t>
  </si>
  <si>
    <t>AL-A010924</t>
  </si>
  <si>
    <t>STILL AUSTIN SBW THE MUSICIAN - DOM WHSKY-STRT-BRBN/TN - 50 ML  ( AL - D070457 )</t>
  </si>
  <si>
    <t>STILL AUSTIN SBW THE MUSICIAN - DOM WHSKY-STRT-BRBN/TN - 750 ML  ( AL - A070457 )</t>
  </si>
  <si>
    <t>SUNTORY YAMAZAKI DISTILLER'S RESERVE SM - OTH IMP WHSKY - 750 ML  ( AL - A010934 )</t>
  </si>
  <si>
    <t>AL-A010934</t>
  </si>
  <si>
    <t>SVEDKA 100 PROOF VODKA - VODKA-CLASSIC-IMP - 1.75 LTR  ( AL - F001459 )</t>
  </si>
  <si>
    <t>AL-F001459</t>
  </si>
  <si>
    <t>SVEDKA 100 PROOF VODKA - VODKA-CLASSIC-IMP - 750 ML  ( AL - A001459 )</t>
  </si>
  <si>
    <t>AL-A001459</t>
  </si>
  <si>
    <t>SVEDKA BLACKBERRY VODKA W/NATURAL FLAVOR - VODKA-FLVRD-IMP - 750 ML  ( AL - A070533 )</t>
  </si>
  <si>
    <t>AL-A070533</t>
  </si>
  <si>
    <t>SVEDKA CITRON FLAVORED VODKA - VODKA-FLVRD-IMP - 50 ML  ( AL - D070534 )</t>
  </si>
  <si>
    <t>AL-D070534</t>
  </si>
  <si>
    <t>SVEDKA CITRON FLAVORED VODKA - VODKA-FLVRD-IMP - 750 ML  ( AL - A070534 )</t>
  </si>
  <si>
    <t>AL-A070534</t>
  </si>
  <si>
    <t>SVEDKA MANGO PINEAPPLE FLAVORED VODKA - VODKA-FLVRD-IMP - 1.75 LTR  ( AL - F001429 )</t>
  </si>
  <si>
    <t>AL-F001429</t>
  </si>
  <si>
    <t>TEQUILA SIETE LEGUAS ANEJO 700ML - TEQUILA-ANEJO - 750 ML  ( AL - L010841 )</t>
  </si>
  <si>
    <t>AL-L010841</t>
  </si>
  <si>
    <t>THE GLENLIVET 12Y SNG MALT JAMAICA EDT - SCOTCH-SNGL MALT - 750 ML  ( AL - A070527 )</t>
  </si>
  <si>
    <t>AL-A070527</t>
  </si>
  <si>
    <t>THE ORIGINAL PICKLE SHOT DILL PICKLE VDK - VODKA-FLVRD-DOM - 750 ML  ( AL - A070537 )</t>
  </si>
  <si>
    <t>AL-A070537</t>
  </si>
  <si>
    <t>TRES AGAVES SINGLE BARREL REPOSADO ORGNC - TEQUILA-REPOSADO - 750 ML  ( AL - A070538 )</t>
  </si>
  <si>
    <t>AL-A070538</t>
  </si>
  <si>
    <t>TWISTED SHOTZ RED PARTY 3E:PC/R/SB/SX/RD - CRDL-LQR&amp;SPC-OTH - 375 ML  ( AL - B070521 )</t>
  </si>
  <si>
    <t>AL-B070521</t>
  </si>
  <si>
    <t>WHISKEY JYPSI TRIBUTE DOUBLE BARREL SBW - DOM WHSKY-STRT-BRBN/TN - 750 ML  ( AL - A070541 )</t>
  </si>
  <si>
    <t>AL-A070541</t>
  </si>
  <si>
    <t>WILD TURKEY PRIVATE SELECTN SNGL BRL RYE - DOM WHSKY-STRT-RYE - 750 ML  ( AL - A010931 )</t>
  </si>
  <si>
    <t>AL-A010931</t>
  </si>
  <si>
    <t>WOODFORD RSV MASTER'S CL SWEET OAK 700ML - DOM WHSKY-STRT-BRBN/TN - 750 ML  ( AL - L010942 )</t>
  </si>
  <si>
    <t>AL-L010942</t>
  </si>
  <si>
    <t>XXL BLACKBERRY BRANDY W/NAT FLVRS 80PRF - BRNDY/CGNC-IMP - 750 ML  ( AL - A070539 )</t>
  </si>
  <si>
    <t>AL-A070539</t>
  </si>
  <si>
    <t>XXL SWEET PEACH BRANDY W/NATURAL FLAVORS - BRNDY/CGNC-IMP - 750 ML  ( AL - A070540 )</t>
  </si>
  <si>
    <t>AL-A070540</t>
  </si>
  <si>
    <t>A010968</t>
  </si>
  <si>
    <t>A010970</t>
  </si>
  <si>
    <t>A070606</t>
  </si>
  <si>
    <t>A070607</t>
  </si>
  <si>
    <t>A070622</t>
  </si>
  <si>
    <t>A070633</t>
  </si>
  <si>
    <t>A070639</t>
  </si>
  <si>
    <t>A070640</t>
  </si>
  <si>
    <t>A070641</t>
  </si>
  <si>
    <t>D007962</t>
  </si>
  <si>
    <t>D031072</t>
  </si>
  <si>
    <t>D070598</t>
  </si>
  <si>
    <t>D070599</t>
  </si>
  <si>
    <t>D070622</t>
  </si>
  <si>
    <t>F070623</t>
  </si>
  <si>
    <t>J070617</t>
  </si>
  <si>
    <t>J070620</t>
  </si>
  <si>
    <t>J070621</t>
  </si>
  <si>
    <t>J070624</t>
  </si>
  <si>
    <t>J070636</t>
  </si>
  <si>
    <t>J070637</t>
  </si>
  <si>
    <t>J070638</t>
  </si>
  <si>
    <t>A031134</t>
  </si>
  <si>
    <t>99 TOASTY 10P 2E:AP/SC/CNM/CRNB/PMK PET - CRDL-LQR&amp;SPC-OTH - 50 ML  ( AL - D070564 )</t>
  </si>
  <si>
    <t>AL-D070564</t>
  </si>
  <si>
    <t>1800 BLANCO TQ W/MINERAGUA MINERAL WATER - TEQUILA-BLANCO - 750 ML  ( AL - A070563 )</t>
  </si>
  <si>
    <t>AL-A070563</t>
  </si>
  <si>
    <t>1800 HIGH PROOF BLANCO TEQUILA - TEQUILA-BLANCO - 375 ML  ( AL - B070528 )</t>
  </si>
  <si>
    <t>AL-B070528</t>
  </si>
  <si>
    <t>1800 HIGH PROOF REPOSADO TEQUILA - TEQUILA-REPOSADO - 375 ML  ( AL - B070529 )</t>
  </si>
  <si>
    <t>AL-B070529</t>
  </si>
  <si>
    <t>ABSOLUT REFRESHER 8P:WCS/WCP/WC/WCM355ML - COCKTAILS - 375 ML  ( AL - J070620 )</t>
  </si>
  <si>
    <t>AL-J070620</t>
  </si>
  <si>
    <t>ADICTIVO DOBLE REPOSADO TEQUILA - TEQUILA-REPOSADO - 375 ML  ( AL - B070056 )</t>
  </si>
  <si>
    <t>AL-B070056</t>
  </si>
  <si>
    <t>ADICTIVO EXTRA ANEJO TEQUILA - TEQUILA-GOLD - 750 ML  ( AL - A070647 )</t>
  </si>
  <si>
    <t>AL-A070647</t>
  </si>
  <si>
    <t>AMOR MIO ANEJO SINGLE BARREL TEQUILA - TEQUILA-ANEJO - 750 ML  ( AL - A070604 )</t>
  </si>
  <si>
    <t>AL-A070604</t>
  </si>
  <si>
    <t>AMOR MIO REPOSADO TEQUILA CERAMIC BOTTLE - TEQUILA-REPOSADO - 750 ML  ( AL - A070603 )</t>
  </si>
  <si>
    <t>AL-A070603</t>
  </si>
  <si>
    <t>AMOR MIO TEQ VARIETY 6P:2 AN/2 REP/2 SBA - TEQUILA-GOLD - 750 ML  ( AL - A070596 )</t>
  </si>
  <si>
    <t>AL-A070596</t>
  </si>
  <si>
    <t>ANGEL'S ENVY CELLAR CLC RYE IN TEQ BRLS - DOM WHSKY-STRT-RYE - 750 ML  ( AL - A010929 )</t>
  </si>
  <si>
    <t>AL-A010929</t>
  </si>
  <si>
    <t>ANGELS ENVY PRIVATE SLCT SB TAWNY PORT - DOM WHSKY-STRT-BRBN/TN - 750 ML  ( AL - A010940 )</t>
  </si>
  <si>
    <t>AL-A010940</t>
  </si>
  <si>
    <t>ARIZONA HARD VDK CKT VT 8P:G/L/P/R 355ML - COCKTAILS - 375 ML  ( AL - J070557 )</t>
  </si>
  <si>
    <t>AL-J070557</t>
  </si>
  <si>
    <t>ASTRAL BLANCO TEQUILA (NEW LABEL) 80 PRF - TEQUILA-BLANCO - 750 ML  ( AL - A001915 )</t>
  </si>
  <si>
    <t>BAILEYS STRAWBERRIES &amp; CREAM IRISH CREAM - CRDL-CRM LQR - 750 ML  ( AL - A001949 )</t>
  </si>
  <si>
    <t>AL-A001949</t>
  </si>
  <si>
    <t>BARDSTOWN BBN CO FERRAND BLD OF STRT WHK - DOM WHSKY-BLND - 750 ML  ( AL - A010917 )</t>
  </si>
  <si>
    <t>AL-A010917</t>
  </si>
  <si>
    <t>BARRELL CRAFT SPIRITS 3P:BBN 036/SGR/VTG - DOM WHSKY-STRT-OTH - 200 ML  ( AL - C070550 )</t>
  </si>
  <si>
    <t>AL-C070550</t>
  </si>
  <si>
    <t>BEACH BONFIRE CINNAMON WHISKEY W/FLAVOR - DOM WHSKY-BLND - 750 ML  ( AL - A009269 )</t>
  </si>
  <si>
    <t>AL-A009269</t>
  </si>
  <si>
    <t>BENRIACH THE TWENTY FIVE 25Y SPYSD 700ML - SCOTCH-SNGL MALT - 750 ML  ( AL - L010740 )</t>
  </si>
  <si>
    <t>AL-L010740</t>
  </si>
  <si>
    <t>BLANTON KENTUCKY SINGLE BARREL BRBN BTB - DOM WHSKY-STRT-SM BTCH - 750 ML  ( AL - A010725 )</t>
  </si>
  <si>
    <t>AL-A010725</t>
  </si>
  <si>
    <t>BLUE NOTE HONEY BOURBON - DOM WHSKY-STRT-BRBN/TN - 750 ML  ( AL - A010961 )</t>
  </si>
  <si>
    <t>AL-A010961</t>
  </si>
  <si>
    <t>BLUE NOTE SGL BRL HONEY RYE WHISKEY - DOM WHSKY-STRT-RYE - 750 ML  ( AL - A010960 )</t>
  </si>
  <si>
    <t>AL-A010960</t>
  </si>
  <si>
    <t>BLUE SPOT CASK STRENGTH POT STILL WHK - IRISH - 750 ML  ( AL - A010221 )</t>
  </si>
  <si>
    <t>AL-A010221</t>
  </si>
  <si>
    <t>BOLS AMARETTO FOAM LIQUEUR - CRDL-LQR&amp;SPC-AMRT - 200 ML  ( AL - C005937 )</t>
  </si>
  <si>
    <t>AL-C005937</t>
  </si>
  <si>
    <t>BUBBA'S SECRET STILL PANCAKES &amp; BACON - DOM WHSKY-BLND - 750 ML  ( AL - A070606 )</t>
  </si>
  <si>
    <t>AL-A070606</t>
  </si>
  <si>
    <t>BUFFALO TRACE PROHIBITION 2 CLC:5 BOTTLE - DOM WHSKY-STRT-OTH - 375 ML  ( AL - B010736 )</t>
  </si>
  <si>
    <t>BUMBU THE ORIGINAL &amp; XO RUM CREAM - CRDL-LQR&amp;SPC-SPRT SPCTY - 750 ML  ( AL - A010479 )</t>
  </si>
  <si>
    <t>AL-A010479</t>
  </si>
  <si>
    <t>BURNETT'S VODKA 80 PROOF - VODKA-CLASSIC-DOM - 1.75 LTR  ( AL - F006189 )</t>
  </si>
  <si>
    <t>AL-F006189</t>
  </si>
  <si>
    <t>BUZZBALLZ BIGGIES PUMPKIN - COCKTAILS - 1.75 LTR  ( AL - F070565 )</t>
  </si>
  <si>
    <t>AL-F070565</t>
  </si>
  <si>
    <t>BUZZBALLZ BIGGIES WITCH'S POTION VODKA - COCKTAILS - 1.75 LTR  ( AL - F070567 )</t>
  </si>
  <si>
    <t>AL-F070567</t>
  </si>
  <si>
    <t>BUZZBALLZ CHILLER ELF MAPLE SYRUP SUNDAE - DOM DSSRT OTH - 187 ML  ( AL - C070568 )</t>
  </si>
  <si>
    <t>AL-C070568</t>
  </si>
  <si>
    <t>BUZZBALLZ VD BIGGIES PEPPERMINT BARK - COCKTAILS - 1.75 LTR  ( AL - F070566 )</t>
  </si>
  <si>
    <t>AL-F070566</t>
  </si>
  <si>
    <t>CALYPSO COCONUT FLAVORED RUM - RUM-FLVRD - 750 ML  ( AL - A031122 )</t>
  </si>
  <si>
    <t>AL-A031122</t>
  </si>
  <si>
    <t>CANADIAN CLUB BLACKBERRY WHISKEY - CAN-US BLND-US BTLD - 50 ML  ( AL - D070535 )</t>
  </si>
  <si>
    <t>AL-D070535</t>
  </si>
  <si>
    <t>CANEROCK SPICED RUM BARBADOS 700ML - RUM-FLVRD - 750 ML  ( AL - A030109 )</t>
  </si>
  <si>
    <t>CAPTAIN MORGAN ORIGINAL SPICED - RUM-FLVRD - 50 ML  ( AL - D000104 )</t>
  </si>
  <si>
    <t>AL-D000104</t>
  </si>
  <si>
    <t>CASAMIGOS BLANCO W/2 CERAMIC TUMBLERS - TEQUILA-BLANCO - 750 ML  ( AL - A007889 )</t>
  </si>
  <si>
    <t>CASAMIGOS REPOSADO W/2 CERAMIC TUMBLERS - TEQUILA-REPOSADO - 750 ML  ( AL - A007891 )</t>
  </si>
  <si>
    <t>CHAIRMAN'S RESERVE MASTER SEL COFFEY STL - RUM-AGED/DARK - 750 ML  ( AL - A009731 )</t>
  </si>
  <si>
    <t>CHARBAY DOUBLED &amp; TWISTED SM &amp; HOP WHSKY - DOM WHSKY-STRT-OTH - 750 ML  ( AL - A031212 )</t>
  </si>
  <si>
    <t>AL-A031212</t>
  </si>
  <si>
    <t>CHATEAU ST NICHOLAS PEPPERMNT SNOW GLOBE - CRDL-LQR&amp;SPC-OTH - 750 ML  ( AL - A070077 )</t>
  </si>
  <si>
    <t>AL-A070077</t>
  </si>
  <si>
    <t>CLYDE MAY'S CASK STRENGTH 6Y SNG BRL SBW - DOM WHSKY-STRT-BRBN/TN - 750 ML  ( AL - A010963 )</t>
  </si>
  <si>
    <t>AL-A010963</t>
  </si>
  <si>
    <t>COMISARIO COMBO PACK BLANCO/REP/ANEJO - TEQUILA-BLANCO - 750 ML  ( AL - A070572 )</t>
  </si>
  <si>
    <t>AL-A070572</t>
  </si>
  <si>
    <t>COURVOISIER V S - BRNDY/CGNC-CGNC-VS - 50 ML  ( AL - D031072 )</t>
  </si>
  <si>
    <t>AL-D031072</t>
  </si>
  <si>
    <t>CROWN ROYAL MARQUIS BLENDED CANADIAN WHK - CAN-FRGN BLND-FRGN BTLD - 750 ML  ( AL - A070611 )</t>
  </si>
  <si>
    <t>AL-A070611</t>
  </si>
  <si>
    <t>CROWN ROYAL RESERVE 12YR - CAN-FRGN BLND-FRGN BTLD - 1.75 LTR  ( AL - F070577 )</t>
  </si>
  <si>
    <t>AL-F070577</t>
  </si>
  <si>
    <t>CROWN ROYAL RESERVE 12YR - CAN-FRGN BLND-FRGN BTLD - 375 ML  ( AL - B070577 )</t>
  </si>
  <si>
    <t>AL-B070577</t>
  </si>
  <si>
    <t>CROWN ROYAL RESERVE 12YR - CAN-FRGN BLND-FRGN BTLD - 750 ML  ( AL - A070577 )</t>
  </si>
  <si>
    <t>AL-A070577</t>
  </si>
  <si>
    <t>CUERVO TRADICIONAL - TEQUILA-GOLD - 1.75 LTR  ( AL - F004276 )</t>
  </si>
  <si>
    <t>AL-F004276</t>
  </si>
  <si>
    <t>CUTWATER MANGO MARGARITA 4P 355ML - COCKTAILS - 375 ML  ( AL - J070642 )</t>
  </si>
  <si>
    <t>AL-J070642</t>
  </si>
  <si>
    <t>CUTWATER MANGO MARGARITA 355ML -  - 375 ML  ( AL - J030730 )</t>
  </si>
  <si>
    <t>AL-J030730</t>
  </si>
  <si>
    <t>CUTWATER PINEAPPLE MARGARITA 4P 355ML - COCKTAILS - 375 ML  ( AL - J070646 )</t>
  </si>
  <si>
    <t>AL-J070646</t>
  </si>
  <si>
    <t>CUTWATER RUM MAI TAI 4P 355ML - COCKTAILS - 375 ML  ( AL - J070643 )</t>
  </si>
  <si>
    <t>AL-J070643</t>
  </si>
  <si>
    <t>CUTWATER SPIRITS FUGU VDK MULE 355ML 4PK - COCKTAILS - 375 ML  ( AL - J070644 )</t>
  </si>
  <si>
    <t>AL-J070644</t>
  </si>
  <si>
    <t>CUTWATER SPIRITS FUGU VODKA MULE 355ML - COCKTAILS - 375 ML  ( AL - J030728 )</t>
  </si>
  <si>
    <t>AL-J030728</t>
  </si>
  <si>
    <t>DI SARONNO ORIGINALE ANV EDT VAP W/2 GLS - CRDL-LQR&amp;SPC-AMRT - 750 ML  ( AL - A070553 )</t>
  </si>
  <si>
    <t>AL-A070553</t>
  </si>
  <si>
    <t>DIPLOMATICO RESERVA EXCLUSIVE/2-ROCK GLS - RUM-AGED/DARK - 750 ML  ( AL - A070551 )</t>
  </si>
  <si>
    <t>AL-A070551</t>
  </si>
  <si>
    <t>DOC HOLLIDAY BOTTLED IN BOND STR BBN - DOM WHSKY-STRT-BRBN/TN - 750 ML  ( AL - A070600 )</t>
  </si>
  <si>
    <t>AL-A070600</t>
  </si>
  <si>
    <t>DOLIN GENEPY LE CHAMOIS LIQUEUR - CRDL-LQR&amp;SPC-OTH - 750 ML  ( AL - A070518 )</t>
  </si>
  <si>
    <t>AL-A070518</t>
  </si>
  <si>
    <t>DON JULIO 1942 ANEJO YEAR OF THE HORSE - TEQUILA-ANEJO - 750 ML  ( AL - A010996 )</t>
  </si>
  <si>
    <t>AL-A010996</t>
  </si>
  <si>
    <t>DON JULIO 1942 ANEJO/3PK - TEQUILA-ANEJO - 50 ML  ( AL - D070651 )</t>
  </si>
  <si>
    <t>AL-D070651</t>
  </si>
  <si>
    <t>DON JULIO ANEJO 70TH ANNIVERSARY - TEQUILA-ANEJO - 750 ML  ( AL - A070342 )</t>
  </si>
  <si>
    <t>DON JULIO TRI PACK:ANEJO/REPOSADO/1942 - TEQUILA-REPOSADO - 375 ML  ( AL - B070585 )</t>
  </si>
  <si>
    <t>AL-B070585</t>
  </si>
  <si>
    <t>DON Q 151 RUM - RUM-GOLD - 750 ML  ( AL - A009061 )</t>
  </si>
  <si>
    <t>AL-A009061</t>
  </si>
  <si>
    <t>DON RAMON PLATA PUNTA DIAMANTE/200ML REP - TEQUILA-BLANCO - 750 ML  ( AL - A070618 )</t>
  </si>
  <si>
    <t>AL-A070618</t>
  </si>
  <si>
    <t>DON RAMON REPOSADO PNT DIAMANTE/200ML PL - TEQUILA-REPOSADO - 750 ML  ( AL - A070619 )</t>
  </si>
  <si>
    <t>AL-A070619</t>
  </si>
  <si>
    <t>DREAD RIVER DBL BRL AGED AGAVE SPIRIT - CRDL-LQR&amp;SPC-OTH - 750 ML  ( AL - A030197 )</t>
  </si>
  <si>
    <t>AL-A030197</t>
  </si>
  <si>
    <t>DREAD RIVER DELTA WATERFOWL STR BOURBON - DOM WHSKY-STRT-BRBN/TN - 750 ML  ( AL - A031134 )</t>
  </si>
  <si>
    <t>AL-A031134</t>
  </si>
  <si>
    <t>DRUMSHANBO GUNPOWDR IRISH DRAGON EDITION - GIN-CLASSIC-IMP - 750 ML  ( AL - A007897 )</t>
  </si>
  <si>
    <t>AL-A007897</t>
  </si>
  <si>
    <t>EL TESORO ANEJO MUNDIAL LAPHROAIG EDT - TEQUILA-ANEJO - 750 ML  ( AL - A010958 )</t>
  </si>
  <si>
    <t>AL-A010958</t>
  </si>
  <si>
    <t>EL TESORO MUNDIAL REPO BASIL HAYDEN TST - TEQUILA-REPOSADO - 750 ML  ( AL - A010957 )</t>
  </si>
  <si>
    <t>AL-A010957</t>
  </si>
  <si>
    <t>ELIJAH CRAIG RYE BARREL PROOF - DOM WHSKY-STRT-RYE - 750 ML  ( AL - A010950 )</t>
  </si>
  <si>
    <t>AL-A010950</t>
  </si>
  <si>
    <t>ELIJAH CRAIG SMB 2026 PGA CHAMPIONSHIP - DOM WHSKY-STRT-OTH - 750 ML  ( AL - A010708 )</t>
  </si>
  <si>
    <t>ESPANITA BLANCO TEQUILA - TEQUILA-BLANCO - 750 ML  ( AL - A070613 )</t>
  </si>
  <si>
    <t>AL-A070613</t>
  </si>
  <si>
    <t>ESPANITA REPOSADO TEQUILA - TEQUILA-REPOSADO - 750 ML  ( AL - A070612 )</t>
  </si>
  <si>
    <t>AL-A070612</t>
  </si>
  <si>
    <t>ESPOLON CRISTALINO (CLEAR) ANEJO TEQUILA - TEQUILA-CRISTALINO - 750 ML  ( AL - A070215 )</t>
  </si>
  <si>
    <t>FAMILIA CAMARENA COMBO 12E:REPSDO/SILVER - TEQUILA-GOLD - 375 ML  ( AL - B006294 )</t>
  </si>
  <si>
    <t>AL-B006294</t>
  </si>
  <si>
    <t>FAMILIA CAMARENA REPOSADO TEQUILA - TEQUILA-REPOSADO - 375 ML  ( AL - B031147 )</t>
  </si>
  <si>
    <t>AL-B031147</t>
  </si>
  <si>
    <t>FANGED PURSUIT 17YR ORPHAN BARREL KSBW - DOM WHSKY-STRT-BRBN/TN - 750 ML  ( AL - A010876 )</t>
  </si>
  <si>
    <t>AL-A010876</t>
  </si>
  <si>
    <t>FINLANDIA TANGERINE VODKA - VODKA-FLVRD-IMP - 750 ML  ( AL - A004569 )</t>
  </si>
  <si>
    <t>AL-A004569</t>
  </si>
  <si>
    <t>FIREBALL WREATH 14P PET/IN GIFT BOX - DOM WHSKY-BLND - 50 ML  ( AL - D070569 )</t>
  </si>
  <si>
    <t>AL-D070569</t>
  </si>
  <si>
    <t>FIREFLY SWEET TEA FLAVORED BOURBON - DOM WHSKY-BLND - 1.0 LTR  ( AL - E004047 )</t>
  </si>
  <si>
    <t>AL-E004047</t>
  </si>
  <si>
    <t>FISH HOOK HONEYDEW CUCUMBR VDK SZR 355ML - COCKTAILS - 375 ML  ( AL - J030919 )</t>
  </si>
  <si>
    <t>AL-J030919</t>
  </si>
  <si>
    <t>FISH HOOK HURRICANE LITE CKTL 4P 355ML - COCKTAILS - 375 ML  ( AL - J031205 )</t>
  </si>
  <si>
    <t>AL-J031205</t>
  </si>
  <si>
    <t>FISH HOOK SATSUMA PEACH VDK SLTZR 355ML - COCKTAILS - 375 ML  ( AL - J030918 )</t>
  </si>
  <si>
    <t>AL-J030918</t>
  </si>
  <si>
    <t>FISH HOOK WATERMELON LM VDK SLZR 355ML - COCKTAILS - 375 ML  ( AL - J030917 )</t>
  </si>
  <si>
    <t>AL-J030917</t>
  </si>
  <si>
    <t>FORBIDDEN SMALL BATCH BOURBON WHISKEY - DOM WHSKY-STRT-SM BTCH - 750 ML  ( AL - A030933 )</t>
  </si>
  <si>
    <t>AL-A030933</t>
  </si>
  <si>
    <t>FOUR ROSES SMALL BATCH LMT EDITION 2025 - DOM WHSKY-STRT-BRBN/TN - 750 ML  ( AL - A010932 )</t>
  </si>
  <si>
    <t>AL-A010932</t>
  </si>
  <si>
    <t>FOURSQUARE EQUIDEM MARK XXVII CASK SLCT - RUM-GOLD - 750 ML  ( AL - A010854 )</t>
  </si>
  <si>
    <t>AL-A010854</t>
  </si>
  <si>
    <t>GEORGE KEEL JMC COFFEE MOONSHINE - DOM WHSKY-BLND - 750 ML  ( AL - A030055 )</t>
  </si>
  <si>
    <t>AL-A030055</t>
  </si>
  <si>
    <t>GEORGE KEEL LIME FLAVORED GIN - GIN-FLVRD-DOM - 750 ML  ( AL - A030166 )</t>
  </si>
  <si>
    <t>AL-A030166</t>
  </si>
  <si>
    <t>GEORGE KEEL RYE - DOM WHSKY-STRT-RYE - 750 ML  ( AL - A030052 )</t>
  </si>
  <si>
    <t>AL-A030052</t>
  </si>
  <si>
    <t>GEORGE KEEL/5F-RUM SMPLR:BT/VN/CC/PN/SP) - RUM-LIGHT - 750 ML  ( AL - A030031 )</t>
  </si>
  <si>
    <t>AL-A030031</t>
  </si>
  <si>
    <t>GLENFIDDICH 14Y BARREL RS IN NEW OAK BRL - SCOTCH-SNGL MALT - 375 ML  ( AL - B001612 )</t>
  </si>
  <si>
    <t>AL-B001612</t>
  </si>
  <si>
    <t>GOOD BOY VODKA LEMONADE PACK 8P 355ML - COCKTAILS - 375 ML  ( AL - J070614 )</t>
  </si>
  <si>
    <t>AL-J070614</t>
  </si>
  <si>
    <t>GRAN CENTENARIO ANEJO W/2-SNIFTER GLSSES - TEQUILA-ANEJO - 750 ML  ( AL - A007067 )</t>
  </si>
  <si>
    <t>AL-A007067</t>
  </si>
  <si>
    <t>GRANNY'S GINGERBREAD CREAM - CRDL-CRM LQR - 750 ML  ( AL - A001736 )</t>
  </si>
  <si>
    <t>AL-A001736</t>
  </si>
  <si>
    <t>GREEN RIVER KSBW 250TH ANNIVERSARY RLS - DOM WHSKY-STRT-BRBN/TN - 750 ML  ( AL - A010970 )</t>
  </si>
  <si>
    <t>AL-A010970</t>
  </si>
  <si>
    <t>GREY GOOSE BERRY ROUGE FLAVORED VODKA - VODKA-CLASSIC-IMP - 750 ML  ( AL - A070602 )</t>
  </si>
  <si>
    <t>AL-A070602</t>
  </si>
  <si>
    <t>GREY GOOSE BERRY ROUGE FLV VDK ALUMINUM - VODKA-CLASSIC-IMP - 50 ML  ( AL - D070602 )</t>
  </si>
  <si>
    <t>AL-D070602</t>
  </si>
  <si>
    <t>HANDY &amp; SCHILLER OLD FASHIONED - COCKTAILS - 750 ML  ( AL - A070634 )</t>
  </si>
  <si>
    <t>AL-A070634</t>
  </si>
  <si>
    <t>HAYMAN'S SLOE GIN (FLAVORED GIN) - GIN-FLVRD-IMP - 750 ML  ( AL - A030020 )</t>
  </si>
  <si>
    <t>AL-A030020</t>
  </si>
  <si>
    <t>HEAVEN HILL 90TH ANNIVERSARY KSBW EDT - DOM WHSKY-STRT-BRBN/TN - 750 ML  ( AL - A010953 )</t>
  </si>
  <si>
    <t>AL-A010953</t>
  </si>
  <si>
    <t>HEAVEN HILL GRAIN TO GLS WHT 2ND ED700ML - DOM WHSKY-STRT-BRBN/TN - 750 ML  ( AL - L010933 )</t>
  </si>
  <si>
    <t>AL-L010933</t>
  </si>
  <si>
    <t>HELL HOUSE RUGGED ROOTS W/WRAPPED FLASK - DOM WHSKY-STRT-OTH - 750 ML  ( AL - A070331 )</t>
  </si>
  <si>
    <t>AL-A070331</t>
  </si>
  <si>
    <t>HENNESSY V S - BRNDY/CGNC-CGNC-VS - 1.0 LTR  ( AL - E000322 )</t>
  </si>
  <si>
    <t>AL-E000322</t>
  </si>
  <si>
    <t>HENNESSY VSOP W/ STRAINER - BRNDY/CGNC-CGNC-VSOP - 750 ML  ( AL - A000452 )</t>
  </si>
  <si>
    <t>AL-A000452</t>
  </si>
  <si>
    <t>HIGH NOON TQ SELTZER GRAPEFRUIT 4P 355ML - COCKTAILS - 375 ML  ( AL - J070497 )</t>
  </si>
  <si>
    <t>AL-J070497</t>
  </si>
  <si>
    <t>HIGH WEST BOTTLE IN BOND SBW - DOM WHSKY-STRT-BRBN/TN - 750 ML  ( AL - A010968 )</t>
  </si>
  <si>
    <t>AL-A010968</t>
  </si>
  <si>
    <t>HIGH WEST BOURYE BLEND OF WHISKEYS - DOM WHSKY-BLND - 750 ML  ( AL - A009348 )</t>
  </si>
  <si>
    <t>AL-A009348</t>
  </si>
  <si>
    <t>HIGH WEST THE PRISONER'S SHARE BLEND WHK - DOM WHSKY-BLND - 750 ML  ( AL - A010993 )</t>
  </si>
  <si>
    <t>AL-A010993</t>
  </si>
  <si>
    <t>HOCHSTADTER'S SLOW&amp;LOW ROCK&amp;RYE W/SOCKS - DOM WHSKY-BLND - 750 ML  ( AL - A070552 )</t>
  </si>
  <si>
    <t>AL-A070552</t>
  </si>
  <si>
    <t>HORNITOS PLATA TEQUILA W/2-MARGARITA GLS - TEQUILA-BLANCO - 750 ML  ( AL - A000309 )</t>
  </si>
  <si>
    <t>HORSE SOLDIER PRIVATE BARREL BOURBON WHK - DOM WHSKY-STRT-OTH - 750 ML  ( AL - A010943 )</t>
  </si>
  <si>
    <t>AL-A010943</t>
  </si>
  <si>
    <t>HOT AND HOT SINGLE BARREL SBW - DOM WHSKY-STRT-BRBN/TN - 750 ML  ( AL - A031214 )</t>
  </si>
  <si>
    <t>AL-A031214</t>
  </si>
  <si>
    <t>HPNOTIQ THROWBACK FLASK SHAPE BOTTLE - VODKA-CLASSIC-IMP - 50 ML  ( AL - D007119 )</t>
  </si>
  <si>
    <t>AL-D007119</t>
  </si>
  <si>
    <t>J EMERALD PURVEYORS DOUBLE OAK BRBN DSS - DOM WHSKY-STRT-BRBN/TN - 375 ML  ( AL - B030034 )</t>
  </si>
  <si>
    <t>AL-B030034</t>
  </si>
  <si>
    <t>JACK DANIELS 10 YEARS OLD TENN WHISKEY - DOM WHSKY-STRT-BRBN/TN - 750 ML  ( AL - A010289 )</t>
  </si>
  <si>
    <t>AL-A010289</t>
  </si>
  <si>
    <t>JACK DANIELS BLACK LABEL 4PK 50ML - DOM WHSKY-STRT-BRBN/TN - 50 ML  ( AL - D070597 )</t>
  </si>
  <si>
    <t>AL-D070597</t>
  </si>
  <si>
    <t>JACK DANIELS COCA COLA VANILLA 355ML - COCKTAILS - 375 ML  ( AL - J070592 )</t>
  </si>
  <si>
    <t>AL-J070592</t>
  </si>
  <si>
    <t>JACK DANIELS EQUITY W/2 GLASSES - DOM WHSKY-STRT-BRBN/TN - 750 ML  ( AL - A007109 )</t>
  </si>
  <si>
    <t>JACK DANIELS OLD NO.7 TENN WHK 3L (1LX3) - DOM WHSKY-STRT-BRBN/TN - 1.0 LTR  ( AL - U070584 )</t>
  </si>
  <si>
    <t>AL-U070584</t>
  </si>
  <si>
    <t>JACK DANIELS TENN RYE TANYARD HILL 700ML - DOM WHSKY-STRT-RYE - 750 ML  ( AL - L010984 )</t>
  </si>
  <si>
    <t>AL-L010984</t>
  </si>
  <si>
    <t>JEFFERSONS W/3-50ML ANGOSTURA BTRS&amp;SPOON - DOM WHSKY-STRT-BRBN/TN - 750 ML  ( AL - A070318 )</t>
  </si>
  <si>
    <t>AL-A070318</t>
  </si>
  <si>
    <t>JOHN EMERALD SINGLE MALT HONEY CASK WHK - DOM WHSKY-SNGL MALT - 750 ML  ( AL - A030870 )</t>
  </si>
  <si>
    <t>AL-A030870</t>
  </si>
  <si>
    <t>JOHNNIE WALKER BLACK W/JIGGER &amp; SPOON - SCOTCH-BLND-FRGN BTLD - 750 ML  ( AL - A000785 )</t>
  </si>
  <si>
    <t>JOSE CUERVO DOUBLE ST STRAWBERRY MRG PET - COCKTAILS - 1.75 LTR  ( AL - F070623 )</t>
  </si>
  <si>
    <t>AL-F070623</t>
  </si>
  <si>
    <t>JOSE CUERVO SPARKLING 8P:L/S/PL/PM 355ML - COCKTAILS - 375 ML  ( AL - J070624 )</t>
  </si>
  <si>
    <t>AL-J070624</t>
  </si>
  <si>
    <t>KENTUCKY NECTAR BBN FINISH IN HONEY CSK - DOM WHSKY-STRT-BRBN/TN - 750 ML  ( AL - A010983 )</t>
  </si>
  <si>
    <t>AL-A010983</t>
  </si>
  <si>
    <t>KICKSTAND CKTLS 8P JP/PCH/PN/RSP 355ML - COCKTAILS - 375 ML  ( AL - J070617 )</t>
  </si>
  <si>
    <t>AL-J070617</t>
  </si>
  <si>
    <t>KINKY SOUR LIME LIQUEUR PET - CRDL-LQR&amp;SPC-OTH - 50 ML  ( AL - D070598 )</t>
  </si>
  <si>
    <t>AL-D070598</t>
  </si>
  <si>
    <t>KINKY STRAWBERRY BANANA LIQUEUR PET - CRDL-LQR&amp;SPC-OTH - 50 ML  ( AL - D070599 )</t>
  </si>
  <si>
    <t>AL-D070599</t>
  </si>
  <si>
    <t>KNAPPOGUE CASTLE TWN WOOD 16Y W/CYLINDER - IRISH - 750 ML  ( AL - A009899 )</t>
  </si>
  <si>
    <t>AL-A009899</t>
  </si>
  <si>
    <t>KNOB CREEK 21Y KENTUCKY STRAIGHT BBN WHK - DOM WHSKY-STRT-BRBN/TN - 750 ML  ( AL - A010962 )</t>
  </si>
  <si>
    <t>AL-A010962</t>
  </si>
  <si>
    <t>KOVAL SINGLE BARREL MILLET WHISKEY (IL) - DOM WHSKY-STRT-OTH - 750 ML  ( AL - A005022 )</t>
  </si>
  <si>
    <t>AL-A005022</t>
  </si>
  <si>
    <t>LALO SPIRITS BLANCO HIGH PROOF TEQUILA - TEQUILA-BLANCO - 750 ML  ( AL - A070589 )</t>
  </si>
  <si>
    <t>AL-A070589</t>
  </si>
  <si>
    <t>LEIPER'S FORK DIST SGL BRL 700ML - DOM WHSKY-STRT-BRBN/TN - 750 ML  ( AL - L010952 )</t>
  </si>
  <si>
    <t>AL-L010952</t>
  </si>
  <si>
    <t>LICOR 43 W/MINI BEER SHOT GLASSES - CRDL-LQR&amp;SPC-OTH - 750 ML  ( AL - A070332 )</t>
  </si>
  <si>
    <t>LUNAZUL CRISTALINO PRIMERO ANEJO TEQUILA - TEQUILA-ANEJO - 750 ML  ( AL - A009778 )</t>
  </si>
  <si>
    <t>LUXARDO ESPRESSO ITALIAN COFFEE LIQUEUR - CRDL-LQR&amp;SPC-OTH - 750 ML  ( AL - A070615 )</t>
  </si>
  <si>
    <t>AL-A070615</t>
  </si>
  <si>
    <t>MACALLAN ART IS THE FLOWER 700ML - SCOTCH-SNGL MALT - 750 ML  ( AL - L010978 )</t>
  </si>
  <si>
    <t>AL-L010978</t>
  </si>
  <si>
    <t>MAKER'S MARK W/2 ROCK GLASSES - DOM WHSKY-STRT-BRBN/TN - 750 ML  ( AL - A001859 )</t>
  </si>
  <si>
    <t>MALIBU DOLE VTY 8P:DRGFT/PA/MNG/PS 355ML - COCKTAILS - 375 ML  ( AL - J070621 )</t>
  </si>
  <si>
    <t>AL-J070621</t>
  </si>
  <si>
    <t>MALIBU PINK (RUM W/TROPICAL LIQUEUR) - RUM-FLVRD - 750 ML  ( AL - A070622 )</t>
  </si>
  <si>
    <t>AL-A070622</t>
  </si>
  <si>
    <t>MALIBU PINK (RUM W/TROPICAL LIQUEUR) PET - RUM-FLVRD - 50 ML  ( AL - D070622 )</t>
  </si>
  <si>
    <t>AL-D070622</t>
  </si>
  <si>
    <t>MEUKOW EXTRA COGNAC - BRNDY/CGNC-CGNC-XO - 750 ML  ( AL - A004794 )</t>
  </si>
  <si>
    <t>AL-A004794</t>
  </si>
  <si>
    <t>MICHTER'S 20 YEAR SINGLE BARREL BOURBON - DOM WHSKY-STRT-BRBN/TN - 750 ML  ( AL - A010367 )</t>
  </si>
  <si>
    <t>AL-A010367</t>
  </si>
  <si>
    <t>MICHTER'S US 1 SMALL BTCH SOUR MASH WHSK - DOM WHSKY-STRT-SM BTCH - 750 ML  ( AL - A070607 )</t>
  </si>
  <si>
    <t>AL-A070607</t>
  </si>
  <si>
    <t>MICHTER'S US 1 TOASTED BARREL SOUR MASH - DOM WHSKY-STRT-OTH - 750 ML  ( AL - A009716 )</t>
  </si>
  <si>
    <t>AL-A009716</t>
  </si>
  <si>
    <t>MIDNIGHT MOON HOLIDAY NOG MOONSHAKE CRM - CRDL-CRM LQR - 50 ML  ( AL - D070321 )</t>
  </si>
  <si>
    <t>AL-D070321</t>
  </si>
  <si>
    <t>MIDNIGHT MOONSHAKE 5FL-PK:AP/CB/CC/VA/PB - CRDL-CRM LQR - 50 ML  ( AL - D070562 )</t>
  </si>
  <si>
    <t>AL-D070562</t>
  </si>
  <si>
    <t>MOM WATER NANCY PNPL ORANGE 4P 355ML - COCKTAILS - 375 ML  ( AL - J070591 )</t>
  </si>
  <si>
    <t>AL-J070591</t>
  </si>
  <si>
    <t>MOON PIE MINT CHOCOLATE CREAM RUM - RUM-FLVRD - 750 ML  ( AL - A070581 )</t>
  </si>
  <si>
    <t>AL-A070581</t>
  </si>
  <si>
    <t>NEW RIFF 4Y SINGLE BRL SELECTIONS KSBW - DOM WHSKY-STRT-BRBN/TN - 750 ML  ( AL - A010991 )</t>
  </si>
  <si>
    <t>AL-A010991</t>
  </si>
  <si>
    <t>NOCELLO WALNUT TOSCHI - CRDL-LQR&amp;SPC-OTH - 750 ML  ( AL - A004623 )</t>
  </si>
  <si>
    <t>AL-A004623</t>
  </si>
  <si>
    <t>NOVO FOGO MANGO ORGANIC CKTL 4P 355ML - COCKTAILS - 375 ML  ( AL - J070300 )</t>
  </si>
  <si>
    <t>NOVO FOGO PASSIONFRUIT ORGANIC 4P 355ML - COCKTAILS - 375 ML  ( AL - J070281 )</t>
  </si>
  <si>
    <t>NUTRL/4F FRUIT VRTY 3-8P:PA/WM/O/BC355ML - COCKTAILS - 375 ML  ( AL - J007876 )</t>
  </si>
  <si>
    <t>OLD CHARTER FINEST OAK KSBW - DOM WHSKY-STRT-BRBN/TN - 750 ML  ( AL - A010954 )</t>
  </si>
  <si>
    <t>AL-A010954</t>
  </si>
  <si>
    <t>OLD DOMINICK TODDY BRBN INFUSED - DOM WHSKY-BLND - 750 ML  ( AL - A070558 )</t>
  </si>
  <si>
    <t>AL-A070558</t>
  </si>
  <si>
    <t>OLD HILLSIDE BARREL SELECT BOURBON - DOM WHSKY-STRT-BRBN/TN - 750 ML  ( AL - A070654 )</t>
  </si>
  <si>
    <t>AL-A070654</t>
  </si>
  <si>
    <t>OLD HILLSIDE FOUNDER'S SELECT BOURBON - DOM WHSKY-STRT-BRBN/TN - 750 ML  ( AL - A070653 )</t>
  </si>
  <si>
    <t>AL-A070653</t>
  </si>
  <si>
    <t>OLD HILLSIDE THE TRIFECTA BLEND WHISKEY - DOM WHSKY-BLND - 750 ML  ( AL - A010998 )</t>
  </si>
  <si>
    <t>AL-A010998</t>
  </si>
  <si>
    <t>OLD OVERHOLT EXTRA AGE CASK STRENGTH 11Y - DOM WHSKY-STRT-RYE - 750 ML  ( AL - A010696 )</t>
  </si>
  <si>
    <t>OLE SMOKY CANDY CANE 5FL:A/BK/BP/BPC/WCS - DOM WHSKY-BLND - 50 ML  ( AL - D070560 )</t>
  </si>
  <si>
    <t>AL-D070560</t>
  </si>
  <si>
    <t>OLE SMOKY MINI/12DAY ADVENT CALENDAY 12P - DOM WHSKY-BLND - 50 ML  ( AL - D070559 )</t>
  </si>
  <si>
    <t>AL-D070559</t>
  </si>
  <si>
    <t>OLE SMOKY MOONSHINE MOUNTAIN JAVA CREAM - CRDL-COFFEE LQR - 50 ML  ( AL - D001867 )</t>
  </si>
  <si>
    <t>AL-D001867</t>
  </si>
  <si>
    <t>OLE SMOKY TENNESSEE COOKIE DOUGH WHISKEY - DOM WHSKY-BLND - 750 ML  ( AL - A070287 )</t>
  </si>
  <si>
    <t>OLE SMOKY TENNESSEE MOONSHINE PEPPERMINT - DOM WHSKY-BLND - 50 ML  ( AL - D007071 )</t>
  </si>
  <si>
    <t>AL-D007071</t>
  </si>
  <si>
    <t>ON THE ROCKS BLUE HAWAIIAN COCKTAIL - COCKTAILS - 750 ML  ( AL - A070188 )</t>
  </si>
  <si>
    <t>AL-A070188</t>
  </si>
  <si>
    <t>ON THE ROCKS LEMON DROP MARTINI VDK RTD - COCKTAILS - 750 ML  ( AL - A070373 )</t>
  </si>
  <si>
    <t>AL-A070373</t>
  </si>
  <si>
    <t>OR-G LIQUEUR (VODKA BASE) - VODKA-FLVRD-IMP - 375 ML  ( AL - B005272 )</t>
  </si>
  <si>
    <t>AL-B005272</t>
  </si>
  <si>
    <t>PAPA'S PILAR DARK RUM LEGACY 2021 EDT -  - 750 ML  ( AL - A008285 )</t>
  </si>
  <si>
    <t>PARKER'S HERITAGE CL 19TH ED BARREL PRF - DOM WHSKY-STRT-OTH - 750 ML  ( AL - A010939 )</t>
  </si>
  <si>
    <t>AL-A010939</t>
  </si>
  <si>
    <t>PELIGROSO CINNAMON LIQUEUR - TEQUILA-FLAVORED - 750 ML  ( AL - A001395 )</t>
  </si>
  <si>
    <t>AL-A001395</t>
  </si>
  <si>
    <t>PENELOPE COCKTAILS WALNUT OLD FASHIONED - COCKTAILS - 750 ML  ( AL - A070595 )</t>
  </si>
  <si>
    <t>AL-A070595</t>
  </si>
  <si>
    <t>PINNACLE SALTED CARAMEL FLVD VODKA (DSS) - VODKA-FLVRD-IMP - 750 ML  ( AL - A001143 )</t>
  </si>
  <si>
    <t>AL-A001143</t>
  </si>
  <si>
    <t>PINNACLE VANILLA FLAVORED VODKA (DSS) - VODKA-FLVRD-IMP - 750 ML  ( AL - A004365 )</t>
  </si>
  <si>
    <t>AL-A004365</t>
  </si>
  <si>
    <t>PLATINUM 7X VODKA PET - VODKA-CLASSIC-DOM - 375 ML  ( AL - B006222 )</t>
  </si>
  <si>
    <t>AL-B006222</t>
  </si>
  <si>
    <t>POST MERIDIEM THE DOUBLE OLD FASHIONED - COCKTAILS - 100 ML  ( AL - G070471 )</t>
  </si>
  <si>
    <t>AL-G070471</t>
  </si>
  <si>
    <t>PRESERVATION DISTILLERY BOURBON - DOM WHSKY-STRT-BRBN/TN - 750 ML  ( AL - A031136 )</t>
  </si>
  <si>
    <t>AL-A031136</t>
  </si>
  <si>
    <t>PURE SOUTHERN ALABAMA DIXIE MELON R-T-D - COCKTAILS - 750 ML  ( AL - A001932 )</t>
  </si>
  <si>
    <t>AL-A001932</t>
  </si>
  <si>
    <t>RANSOM SPIRITS THE EMERALD 1865 WHISKEY - DOM WHSKY-STRT-OTH - 750 ML  ( AL - A004366 )</t>
  </si>
  <si>
    <t>AL-A004366</t>
  </si>
  <si>
    <t>REBEL 100 6Y SINGLE BARREL KSBW BIB - DOM WHSKY-STRT-BRBN/TN - 750 ML  ( AL - A010902 )</t>
  </si>
  <si>
    <t>AL-A010902</t>
  </si>
  <si>
    <t>RED EYE LOUIE'S BLENDED VTY 3P:VD/RUM/WK - CRDL-LQR&amp;SPC-SPRT SPCTY - 375 ML  ( AL - B070587 )</t>
  </si>
  <si>
    <t>AL-B070587</t>
  </si>
  <si>
    <t>RED EYE LOUIE'S IMMORAL SPICED RUM 4X DS - RUM-FLVRD - 750 ML  ( AL - A070627 )</t>
  </si>
  <si>
    <t>AL-A070627</t>
  </si>
  <si>
    <t>RED EYE LOUIE'S PLATA TEQUILA - TEQUILA-BLANCO - 750 ML  ( AL - A007997 )</t>
  </si>
  <si>
    <t>REDMONT SPIKED STRAWBERRY LMND 4:355ML - COCKTAILS - 375 ML  ( AL - J070243 )</t>
  </si>
  <si>
    <t>REMUS REPEAL RESERVE ST BN WHSKY SERIES9 - DOM WHSKY-STRT-BRBN/TN - 750 ML  ( AL - A010930 )</t>
  </si>
  <si>
    <t>AL-A010930</t>
  </si>
  <si>
    <t>REVEL STOKE HARDCORE ROASTED APPLE WHK - CAN-US BLND-US BTLD - 750 ML  ( AL - A005110 )</t>
  </si>
  <si>
    <t>AL-A005110</t>
  </si>
  <si>
    <t>RUM CHATA PEPPERMINT BARK PET/COUNTER DP - CRDL-LQR&amp;SPC-OTH - 50 ML  ( AL - D007479 )</t>
  </si>
  <si>
    <t>AL-D007479</t>
  </si>
  <si>
    <t>RUM CHATA PEPPERMINT BARK PET/COUNTER DP - CRDL-LQR&amp;SPC-OTH - 50 ML  ( AL - D030770 )</t>
  </si>
  <si>
    <t>AL-D030770</t>
  </si>
  <si>
    <t>RUM CHATA PUMPKIN SPICE CREAM LIQUEUR - CRDL-LQR&amp;SPC-OTH - 750 ML  ( AL - A070578 )</t>
  </si>
  <si>
    <t>AL-A070578</t>
  </si>
  <si>
    <t>RUM CHATA PUMPKIN SPICE CREAM/COUNTER DS - CRDL-LQR&amp;SPC-OTH - 50 ML  ( AL - D030769 )</t>
  </si>
  <si>
    <t>AL-D030769</t>
  </si>
  <si>
    <t>RUM CHATA PUMPKIN SPICE CREAM/COUNTER DS - CRDL-LQR&amp;SPC-OTH - 50 ML  ( AL - D070578 )</t>
  </si>
  <si>
    <t>AL-D070578</t>
  </si>
  <si>
    <t>RYAN'S IRISH STYLE CREME W/COFFEE MUG - CRDL-CRM LQR - 750 ML  ( AL - A070089 )</t>
  </si>
  <si>
    <t>AL-A070089</t>
  </si>
  <si>
    <t>RYAN'S SALTED CARAMEL IRISH STYLE CREAM - CRDL-CRM LQR - 750 ML  ( AL - A070570 )</t>
  </si>
  <si>
    <t>AL-A070570</t>
  </si>
  <si>
    <t>SAM HOUSTON 15YR KENTUCKY STRAIGHT BBN - DOM WHSKY-STRT-BRBN/TN - 750 ML  ( AL - A010237 )</t>
  </si>
  <si>
    <t>AL-A010237</t>
  </si>
  <si>
    <t>ST BRENDANS ESPRESSO IRISH CREAM LIQUEUR - CRDL-CRM LQR - 750 ML  ( AL - A070555 )</t>
  </si>
  <si>
    <t>AL-A070555</t>
  </si>
  <si>
    <t>ST. LUCIA DIST 1931 82ND ANVSRY EDT RUM - RUM-AGED/DARK - 750 ML  ( AL - A009447 )</t>
  </si>
  <si>
    <t>AL-A009447</t>
  </si>
  <si>
    <t>STARLIGHT HONEY RESERVE BBN WK HNY BRLS - DOM WHSKY-BLND - 750 ML  ( AL - A010941 )</t>
  </si>
  <si>
    <t>AL-A010941</t>
  </si>
  <si>
    <t>STATESIDE SURFSIDE ICED TEA L+V 355ML - COCKTAILS - 375 ML  ( AL - J070412 )</t>
  </si>
  <si>
    <t>AL-J070412</t>
  </si>
  <si>
    <t>STATESIDE SURFSIDE LEMONADE VODKA 355ML - COCKTAILS - 375 ML  ( AL - J070343 )</t>
  </si>
  <si>
    <t>AL-J070343</t>
  </si>
  <si>
    <t>STONESTREET FOUNDER'S EDITION KSBW - DOM WHSKY-STRT-BRBN/TN - 750 ML  ( AL - A070616 )</t>
  </si>
  <si>
    <t>AL-A070616</t>
  </si>
  <si>
    <t>SUGAR JACK OLE SKOOL MOONSHINE(RUM BASE) - CRDL-LQR&amp;SPC-SPRT SPCTY - 750 ML  ( AL - A005889 )</t>
  </si>
  <si>
    <t>AL-A005889</t>
  </si>
  <si>
    <t>SUGARLANDS SHINE COTTON CANDY MOONSHINE - DOM WHSKY-BLND - 750 ML  ( AL - A070633 )</t>
  </si>
  <si>
    <t>AL-A070633</t>
  </si>
  <si>
    <t>SUN CRUISER PINK LEMONADE VDKA 8P 355ML - COCKTAILS - 375 ML  ( AL - J070605 )</t>
  </si>
  <si>
    <t>AL-J070605</t>
  </si>
  <si>
    <t>SUNNY D VS GAME DAY 8P:PL/AP/TO/CR 355ML - COCKTAILS - 375 ML  ( AL - J070593 )</t>
  </si>
  <si>
    <t>AL-J070593</t>
  </si>
  <si>
    <t>SVEDKA STRAWBERRY LEMONADE FLAVORED VOD - VODKA-FLVRD-IMP - 1.75 LTR  ( AL - F001230 )</t>
  </si>
  <si>
    <t>AL-F001230</t>
  </si>
  <si>
    <t>SWEET HOME FIRESIDE WHISKEY - DOM WHSKY-STRT-OTH - 750 ML  ( AL - A031142 )</t>
  </si>
  <si>
    <t>AL-A031142</t>
  </si>
  <si>
    <t>TENNESSEE SHINE CO PEPPERMINT BARK RUM - RUM-FLVRD - 750 ML  ( AL - A070582 )</t>
  </si>
  <si>
    <t>AL-A070582</t>
  </si>
  <si>
    <t>TEQUILA ROSE W/2 SQUARE SHOT GLASSES - CRDL-CRM LQR - 750 ML  ( AL - A001208 )</t>
  </si>
  <si>
    <t>TEREMANA REPOSADO TEQ W/COCKTAIL SHAKER - TEQUILA-REPOSADO - 750 ML  ( AL - A070556 )</t>
  </si>
  <si>
    <t>AL-A070556</t>
  </si>
  <si>
    <t>THE MACALLAN 12Y HIGHLAND SNG MALT 110PF - SCOTCH-SNGL MALT - 750 ML  ( AL - A010981 )</t>
  </si>
  <si>
    <t>AL-A010981</t>
  </si>
  <si>
    <t>THE MACALLAN 30 YEAR - SCOTCH-SNGL MALT - 750 ML  ( AL - A004296 )</t>
  </si>
  <si>
    <t>AL-A004296</t>
  </si>
  <si>
    <t>THE MACALLAN CLASSIC CUT 2025 SINGLE MLT - SCOTCH-SNGL MALT - 750 ML  ( AL - A010979 )</t>
  </si>
  <si>
    <t>AL-A010979</t>
  </si>
  <si>
    <t>THE MACALLAN HARMONY CLC JING PHOENIX HN - SCOTCH-SNGL MALT - 750 ML  ( AL - A010980 )</t>
  </si>
  <si>
    <t>AL-A010980</t>
  </si>
  <si>
    <t>THE MACALLAN NIGHT ON EARTH FIRST LIGHT - SCOTCH-SNGL MALT - 750 ML  ( AL - A010977 )</t>
  </si>
  <si>
    <t>AL-A010977</t>
  </si>
  <si>
    <t>THE MACALLAN NO. 6 IN LALIQUE DECANTER - SCOTCH-SNGL MALT - 750 ML  ( AL - A005746 )</t>
  </si>
  <si>
    <t>AL-A005746</t>
  </si>
  <si>
    <t>THE PRESIDENTIAL DRAM 8YR BRL PRF 700ML - DOM WHSKY-STRT-BRBN/TN - 750 ML  ( AL - L010994 )</t>
  </si>
  <si>
    <t>AL-L010994</t>
  </si>
  <si>
    <t>THE SENATOR SINGLE BARREL 100 PRF RYE WK - DOM WHSKY-STRT-RYE - 750 ML  ( AL - A030535 )</t>
  </si>
  <si>
    <t>AL-A030535</t>
  </si>
  <si>
    <t>TITO'S HANDMADE VODKA 12-4B SLEEVE - VODKA-CLASSIC-DOM - 100 ML  ( AL - G000146 )</t>
  </si>
  <si>
    <t>AL-G000146</t>
  </si>
  <si>
    <t>TOUCAN REPOSADO W/MRG MX SHAKER (CAN) - TEQUILA-GOLD - 100 ML  ( AL - G070630 )</t>
  </si>
  <si>
    <t>AL-G070630</t>
  </si>
  <si>
    <t>TOUCAN VODKA W/ESP MRTNI MX SHAKER (CAN) - VODKA-CLASSIC-DOM - 100 ML  ( AL - G070631 )</t>
  </si>
  <si>
    <t>AL-G070631</t>
  </si>
  <si>
    <t>TOUCAN VODKA W/LEMON DRP MX SHAKER (CAN) - VODKA-CLASSIC-DOM - 100 ML  ( AL - G070632 )</t>
  </si>
  <si>
    <t>AL-G070632</t>
  </si>
  <si>
    <t>TULLIBARDINE ARTISAN HIGHLAND SINGLE MLT - SCOTCH-SNGL MALT - 750 ML  ( AL - A008973 )</t>
  </si>
  <si>
    <t>AL-A008973</t>
  </si>
  <si>
    <t>TY KU PREMIUM ASIAN CITRUS LIQUEUR - CRDL-LQR&amp;SPC-OTH - 750 ML  ( AL - A008207 )</t>
  </si>
  <si>
    <t>AL-A008207</t>
  </si>
  <si>
    <t>TY KU SUPER PREMIUM SOJU - CRDL-LQR&amp;SPC-OTH - 750 ML  ( AL - A004974 )</t>
  </si>
  <si>
    <t>AL-A004974</t>
  </si>
  <si>
    <t>UNCLE NEAREST 1884 SMALL BATCH WHISKEY - DOM WHSKY-STRT-BRBN/TN - 375 ML  ( AL - B007379 )</t>
  </si>
  <si>
    <t>AL-B007379</t>
  </si>
  <si>
    <t>UNCLE NEAREST COGNAC CASK PREMIUM WHK - DOM WHSKY-STRT-BRBN/TN - 750 ML  ( AL - A010986 )</t>
  </si>
  <si>
    <t>AL-A010986</t>
  </si>
  <si>
    <t>VAN GOGH VANILLA VODKA - VODKA-FLVRD-IMP - 750 ML  ( AL - A030927 )</t>
  </si>
  <si>
    <t>AL-A030927</t>
  </si>
  <si>
    <t>WELCH'S PASSION FRUIT MOJITO CKT 4P355ML - COCKTAILS - 375 ML  ( AL - J030961 )</t>
  </si>
  <si>
    <t>AL-J030961</t>
  </si>
  <si>
    <t>WELCH'S VDK CLC 8P:TRNS/CRN/PFM/WM 355ML - COCKTAILS - 375 ML  ( AL - J030908 )</t>
  </si>
  <si>
    <t>WELCH'S VDK CLC 8P:TRNS/CRN/PFM/WM 355ML - COCKTAILS - 375 ML  ( AL - J070638 )</t>
  </si>
  <si>
    <t>AL-J070638</t>
  </si>
  <si>
    <t>WELCH'S VODKA CRANBERRY 4P 355ML - COCKTAILS - 375 ML  ( AL - J070637 )</t>
  </si>
  <si>
    <t>AL-J070637</t>
  </si>
  <si>
    <t>WELCH'S VODKA TRANSFUSION 4P 355ML - COCKTAILS - 375 ML  ( AL - J070636 )</t>
  </si>
  <si>
    <t>AL-J070636</t>
  </si>
  <si>
    <t>WESTERN SON RUBY RED GRAPEFRUIT FLVD VOD - VODKA-FLVRD-DOM - 750 ML  ( AL - A005687 )</t>
  </si>
  <si>
    <t>AL-A005687</t>
  </si>
  <si>
    <t>WHISPER CREEK MOCHA TENNESSEE SIPPNG CRM - CRDL-CRM LQR - 750 ML  ( AL - A007874 )</t>
  </si>
  <si>
    <t>WHISPER CREEK SPIKED COFFEE MOCHA 4P - CRDL-CRM LQR - 200 ML  ( AL - C070051 )</t>
  </si>
  <si>
    <t>WHISTLEPIG BOSS HOG XII FEATHER &amp; FLAME - DOM WHSKY-STRT-RYE - 750 ML  ( AL - A010926 )</t>
  </si>
  <si>
    <t>AL-A010926</t>
  </si>
  <si>
    <t>WHISTLEPIG PIGGYBACK 6Y OAK BRL BBN PET - DOM WHSKY-STRT-BRBN/TN - 50 ML  ( AL - D007962 )</t>
  </si>
  <si>
    <t>AL-D007962</t>
  </si>
  <si>
    <t>WHISTLEPIG STRAIGHT RYE WHISKEY - CAN-US BLND-US BTLD - 375 ML  ( AL - B007451 )</t>
  </si>
  <si>
    <t>AL-B007451</t>
  </si>
  <si>
    <t>WILD TURKEY MASTER'S KEEP BEACON KSBW - DOM WHSKY-STRT-BRBN/TN - 750 ML  ( AL - A010938 )</t>
  </si>
  <si>
    <t>AL-A010938</t>
  </si>
  <si>
    <t>WILLETT FAM EST 4Y SML BTC KSBW CASK STR - DOM WHSKY-STRT-BRBN/TN - 750 ML  ( AL - A070649 )</t>
  </si>
  <si>
    <t>AL-A070649</t>
  </si>
  <si>
    <t>WILLETT FAMILY EST 6YR SINGLE BARREL RYE - DOM WHSKY-STRT-RYE - 750 ML  ( AL - A010512 )</t>
  </si>
  <si>
    <t>AL-A010512</t>
  </si>
  <si>
    <t>WOODFORD RESERVE BARRELL STRENGTH 700ML - DOM WHSKY-STRT-RYE - 750 ML  ( AL - L010985 )</t>
  </si>
  <si>
    <t>AL-L010985</t>
  </si>
  <si>
    <t>WOODFORD RSV DBL OAK PERSONAL BRL BUY-BR - DOM WHSKY-STRT-BRBN/TN - 750 ML  ( AL - A010909 )</t>
  </si>
  <si>
    <t>AL-A010909</t>
  </si>
  <si>
    <t>WOODFORD RSV PERSONAL SL PROPRIETARY BTC - DOM WHSKY-STRT-BRBN/TN - 750 ML  ( AL - A010908 )</t>
  </si>
  <si>
    <t>AL-A010908</t>
  </si>
  <si>
    <t>WYOMING WHISKEY BUFFALO BILL CODY SBW - DOM WHSKY-STRT-BRBN/TN - 750 ML  ( AL - A010975 )</t>
  </si>
  <si>
    <t>AL-A010975</t>
  </si>
  <si>
    <t>WYOMING WHISKEY DOUBLE CASK WHISKEY - DOM WHSKY-STRT-OTH - 750 ML  ( AL - A010974 )</t>
  </si>
  <si>
    <t>AL-A010974</t>
  </si>
  <si>
    <t>WYOMING WHISKEY OUTRYDER WHISKEY - DOM WHSKY-STRT-OTH - 750 ML  ( AL - A010976 )</t>
  </si>
  <si>
    <t>AL-A010976</t>
  </si>
  <si>
    <t>YEA ALABAMA 1831 EDITION SBW IN OAK STVE - DOM WHSKY-STRT-BRBN/TN - 750 ML  ( AL - A070641 )</t>
  </si>
  <si>
    <t>AL-A070641</t>
  </si>
  <si>
    <t>YEA ALABAMA THE STANDARD SBW IN OAK STVE - DOM WHSKY-STRT-BRBN/TN - 750 ML  ( AL - A070640 )</t>
  </si>
  <si>
    <t>AL-A070640</t>
  </si>
  <si>
    <t>YELLA HOUND SPIRIT SMALL BATCH PRM VODKA - VODKA-CLASSIC-DOM - 1.75 LTR  ( AL - F009627 )</t>
  </si>
  <si>
    <t>AL-F009627</t>
  </si>
  <si>
    <t>YELLOWSTONE HAND PCKD 7Y SB BTB 115PROOF - DOM WHSKY-STRT-BRBN/TN - 750 ML  ( AL - A010904 )</t>
  </si>
  <si>
    <t>AL-A010904</t>
  </si>
  <si>
    <t>YELLOWSTONE HAND PICKED 7Y SB BTB 119PRF - DOM WHSKY-STRT-BRBN/TN - 750 ML  ( AL - A010903 )</t>
  </si>
  <si>
    <t>AL-A010903</t>
  </si>
  <si>
    <t>YULE NOG CREAM LIQUEUR WITH FIREBALL - COCKTAILS - 50 ML  ( AL - D070325 )</t>
  </si>
  <si>
    <t>AL-D070325</t>
  </si>
  <si>
    <t>ZIRBENZ STONE PINE LIQUEUR OF THE ALPS - CRDL-CRM LQR - 750 ML  ( AL - A030471 )</t>
  </si>
  <si>
    <t>AL-A030471</t>
  </si>
  <si>
    <t>B070056</t>
  </si>
  <si>
    <t>A070647</t>
  </si>
  <si>
    <t>A031122</t>
  </si>
  <si>
    <t>D070535</t>
  </si>
  <si>
    <t>A031212</t>
  </si>
  <si>
    <t>A070611</t>
  </si>
  <si>
    <t>J070642</t>
  </si>
  <si>
    <t>J070646</t>
  </si>
  <si>
    <t>J070643</t>
  </si>
  <si>
    <t>J070644</t>
  </si>
  <si>
    <t>A070600</t>
  </si>
  <si>
    <t>A010996</t>
  </si>
  <si>
    <t>D070651</t>
  </si>
  <si>
    <t>A070618</t>
  </si>
  <si>
    <t>A070619</t>
  </si>
  <si>
    <t>A070613</t>
  </si>
  <si>
    <t>A070612</t>
  </si>
  <si>
    <t>B031147</t>
  </si>
  <si>
    <t>J031205</t>
  </si>
  <si>
    <t>J070614</t>
  </si>
  <si>
    <t>A010993</t>
  </si>
  <si>
    <t>A031214</t>
  </si>
  <si>
    <t>L010984</t>
  </si>
  <si>
    <t>A010983</t>
  </si>
  <si>
    <t>L010978</t>
  </si>
  <si>
    <t>A010991</t>
  </si>
  <si>
    <t>A070654</t>
  </si>
  <si>
    <t>A070653</t>
  </si>
  <si>
    <t>A010998</t>
  </si>
  <si>
    <t>A070188</t>
  </si>
  <si>
    <t>A031136</t>
  </si>
  <si>
    <t>A070627</t>
  </si>
  <si>
    <t>A070616</t>
  </si>
  <si>
    <t>J070605</t>
  </si>
  <si>
    <t>A031142</t>
  </si>
  <si>
    <t>A010981</t>
  </si>
  <si>
    <t>A010979</t>
  </si>
  <si>
    <t>A010980</t>
  </si>
  <si>
    <t>A010977</t>
  </si>
  <si>
    <t>L010994</t>
  </si>
  <si>
    <t>G070630</t>
  </si>
  <si>
    <t>G070631</t>
  </si>
  <si>
    <t>G070632</t>
  </si>
  <si>
    <t>A010986</t>
  </si>
  <si>
    <t>A070649</t>
  </si>
  <si>
    <t>L010985</t>
  </si>
  <si>
    <t>A010975</t>
  </si>
  <si>
    <t>A010974</t>
  </si>
  <si>
    <t>A010976</t>
  </si>
  <si>
    <t>A010972</t>
  </si>
  <si>
    <t>A010973</t>
  </si>
  <si>
    <t>A010982</t>
  </si>
  <si>
    <t>A010995</t>
  </si>
  <si>
    <t>A011001</t>
  </si>
  <si>
    <t>A031141</t>
  </si>
  <si>
    <t>A031233</t>
  </si>
  <si>
    <t>A070628</t>
  </si>
  <si>
    <t>A070648</t>
  </si>
  <si>
    <t>A070656</t>
  </si>
  <si>
    <t>B031206</t>
  </si>
  <si>
    <t>B031207</t>
  </si>
  <si>
    <t>B031208</t>
  </si>
  <si>
    <t>B031209</t>
  </si>
  <si>
    <t>B031210</t>
  </si>
  <si>
    <t>B070609</t>
  </si>
  <si>
    <t>D001522</t>
  </si>
  <si>
    <t>D070145</t>
  </si>
  <si>
    <t>J031192</t>
  </si>
  <si>
    <t>J031193</t>
  </si>
  <si>
    <t>J031194</t>
  </si>
  <si>
    <t>J031195</t>
  </si>
  <si>
    <t>L010987</t>
  </si>
  <si>
    <t>L010988</t>
  </si>
  <si>
    <t>L010989</t>
  </si>
  <si>
    <t>A011004</t>
  </si>
  <si>
    <t>A070659</t>
  </si>
  <si>
    <t>A070664</t>
  </si>
  <si>
    <t>D000881</t>
  </si>
  <si>
    <t>J070693</t>
  </si>
  <si>
    <t>SCOTCH Total</t>
  </si>
  <si>
    <t>ABSOLUT TABASCO CHILI PEPPER VODKA - VODKA-FLVRD-IMP - 750 ML  ( AL - A070639 )</t>
  </si>
  <si>
    <t>AL-A070639</t>
  </si>
  <si>
    <t>ANGEL'S ENVY KSBW CASK STRENGTH BIB - DOM WHSKY-STRT-BRBN/TN - 750 ML  ( AL - A010972 )</t>
  </si>
  <si>
    <t>AL-A010972</t>
  </si>
  <si>
    <t>BENCHMARK MCAFEE BROS KY STRAIGHT RYE WK - DOM WHSKY-STRT-RYE - 750 ML  ( AL - A070628 )</t>
  </si>
  <si>
    <t>AL-A070628</t>
  </si>
  <si>
    <t>BUFFALO TRACE DIST BOURBON CREAM LIQUEUR - CRDL-CRM LQR - 50 ML  ( AL - D000881 )</t>
  </si>
  <si>
    <t>AL-D000881</t>
  </si>
  <si>
    <t>BUSKER TRIPLE CASK SMOOTH BLEND IRISH WK - IRISH - 750 ML  ( AL - A009890 )</t>
  </si>
  <si>
    <t>AL-A009890</t>
  </si>
  <si>
    <t>CAZADORES BLANCO TEQUILA WHITE - TEQUILA-BLANCO - 750 ML  ( AL - A000449 )</t>
  </si>
  <si>
    <t>AL-A000449</t>
  </si>
  <si>
    <t>CHICKEN COCK WHEATED KSBW - DOM WHSKY-STRT-BRBN/TN - 750 ML  ( AL - A010982 )</t>
  </si>
  <si>
    <t>AL-A010982</t>
  </si>
  <si>
    <t>CORAZON DE AGAVE BLANCO WHITE TEQUILA - TEQUILA-BLANCO - 50 ML  ( AL - D001522 )</t>
  </si>
  <si>
    <t>AL-D001522</t>
  </si>
  <si>
    <t>CORAZON DE AGAVE REPOSADO GOLD TEQUILA - TEQUILA-REPOSADO - 50 ML  ( AL - D070145 )</t>
  </si>
  <si>
    <t>AL-D070145</t>
  </si>
  <si>
    <t>FERRAND 10 GENERATIONS COGNAC - BRNDY/CGNC-CGNC-OTH - 750 ML  ( AL - A030120 )</t>
  </si>
  <si>
    <t>FERRAND DRY CURACAO (ORANGE) - CRDL-LQR&amp;SPC-CURACAO - 750 ML  ( AL - A005337 )</t>
  </si>
  <si>
    <t>FREY RANCH STRAIGHT BOURBON WHISKEY - DOM WHSKY-STRT-BRBN/TN - 750 ML  ( AL - A070664 )</t>
  </si>
  <si>
    <t>AL-A070664</t>
  </si>
  <si>
    <t>HANDY &amp; SCHILLER MANHATTAN - COCKTAILS - 750 ML  ( AL - A070635 )</t>
  </si>
  <si>
    <t>AL-A070635</t>
  </si>
  <si>
    <t>HEAVEN HL GRAIN TO GLASS SPC BRL SR700ML - DOM WHSKY-STRT-RYE - 750 ML  ( AL - L010989 )</t>
  </si>
  <si>
    <t>AL-L010989</t>
  </si>
  <si>
    <t>HEAVEN HLL GRN TO GLS KSBW SPC BRL 700ML - DOM WHSKY-STRT-BRBN/TN - 750 ML  ( AL - L010987 )</t>
  </si>
  <si>
    <t>AL-L010987</t>
  </si>
  <si>
    <t>HEAVEN HLL GRN TO GLS WHEAT SPC BRL700ML - DOM WHSKY-STRT-BRBN/TN - 750 ML  ( AL - L010988 )</t>
  </si>
  <si>
    <t>AL-L010988</t>
  </si>
  <si>
    <t>HENDRICK'S ANOTHER GIN - GIN-CLASSIC-IMP - 750 ML  ( AL - A070656 )</t>
  </si>
  <si>
    <t>AL-A070656</t>
  </si>
  <si>
    <t>HOLLADAY SOFT RED WHEAT SBW BIB WHISKEY - DOM WHSKY-STRT-BRBN/TN - 750 ML  ( AL - A010791 )</t>
  </si>
  <si>
    <t>KBUG 13 DIST BLUEBERRY MOONSHINE - DOM WHSKY-BLND - 375 ML  ( AL - B031210 )</t>
  </si>
  <si>
    <t>AL-B031210</t>
  </si>
  <si>
    <t>KBUG 13 DIST CORN CANE MOONSHINE - DOM WHSKY-BLND - 375 ML  ( AL - B031206 )</t>
  </si>
  <si>
    <t>AL-B031206</t>
  </si>
  <si>
    <t>KBUG 13 DIST CORN WHEAT MOONSHINE - DOM WHSKY-BLND - 375 ML  ( AL - B031207 )</t>
  </si>
  <si>
    <t>AL-B031207</t>
  </si>
  <si>
    <t>KBUG 13 DIST GREEN APPLE MOONSHINE - DOM WHSKY-BLND - 375 ML  ( AL - B031209 )</t>
  </si>
  <si>
    <t>AL-B031209</t>
  </si>
  <si>
    <t>KBUG 13 DIST PEACH MOONSHINE - DOM WHSKY-BLND - 375 ML  ( AL - B031208 )</t>
  </si>
  <si>
    <t>AL-B031208</t>
  </si>
  <si>
    <t>MATADOR - TEQUILA-BLANCO - 1.0 LTR  ( AL - E004190 )</t>
  </si>
  <si>
    <t>AL-E004190</t>
  </si>
  <si>
    <t>MIJENTA BLANCO 100% AGAVE TEQUILA - TEQUILA-BLANCO - 750 ML  ( AL - A031233 )</t>
  </si>
  <si>
    <t>AL-A031233</t>
  </si>
  <si>
    <t>ON THE ROCKS CKT VTY 8P:WM/PC/M/MM 355ML - COCKTAILS - 375 ML  ( AL - J031195 )</t>
  </si>
  <si>
    <t>AL-J031195</t>
  </si>
  <si>
    <t>ON THE ROCKS SPRK WATERMLN MRGRT 4P355ML - COCKTAILS - 375 ML  ( AL - J031192 )</t>
  </si>
  <si>
    <t>AL-J031192</t>
  </si>
  <si>
    <t>ON THE ROCKS SPRKLNG PEACH COSMO 4P355ML - COCKTAILS - 375 ML  ( AL - J031193 )</t>
  </si>
  <si>
    <t>AL-J031193</t>
  </si>
  <si>
    <t>PENELOPE TOASTED RYE PRIVATE BRL BRL STR - DOM WHSKY-STRT-BRBN/TN - 750 ML  ( AL - A010959 )</t>
  </si>
  <si>
    <t>AL-A010959</t>
  </si>
  <si>
    <t>PEYCHAUD'S APERITIVO LIQUEUR - CRDL-LQR&amp;SPC-OTH - 750 ML  ( AL - A031318 )</t>
  </si>
  <si>
    <t>AL-A031318</t>
  </si>
  <si>
    <t>SVEDKA BLACKBERRY FLAVORED VD 12-10P PET - VODKA-FLVRD-IMP - 50 ML  ( AL - D070533 )</t>
  </si>
  <si>
    <t>AL-D070533</t>
  </si>
  <si>
    <t>TOKI SUNTORY BLACK SMOKY RICH JAPAN WHK - CRDL-LQR&amp;SPC-OTH - 750 ML  ( AL - A070648 )</t>
  </si>
  <si>
    <t>AL-A070648</t>
  </si>
  <si>
    <t>TULLAMORE DEW W/1 SHOT GLS &amp; 1 PINT GLS - IRISH-BLND - 750 ML  ( AL - A070659 )</t>
  </si>
  <si>
    <t>AL-A070659</t>
  </si>
  <si>
    <t>YELLOWSTONE SMALL BATCH 6Y KSBW - DOM WHSKY-STRT-BRBN/TN - 750 ML  ( AL - A010922 )</t>
  </si>
  <si>
    <t>AL-A010922</t>
  </si>
  <si>
    <t>DEKUYPER ANISETTE - CRDL-LQR&amp;SPC-ANSE FLVRD - 750 ML  ( AL - A004893 )</t>
  </si>
  <si>
    <t>PICKERS VODKA - VODKA-CLASSIC-DOM - 1.75 LTR  ( AL - F031291 )</t>
  </si>
  <si>
    <t>AL-F031291</t>
  </si>
  <si>
    <t>SVEDKA VANILLA FLAVORED VODKA - VODKA-FLVRD-IMP - 750 ML  ( AL - A031041 )</t>
  </si>
  <si>
    <t>AL-A031041</t>
  </si>
  <si>
    <t>VAN GOGH DUTCH VODKA HOLLAND - VODKA-CLASSIC-IMP - 750 ML  ( AL - A031141 )</t>
  </si>
  <si>
    <t>AL-A031141</t>
  </si>
  <si>
    <t>-196 FREEZE CRUSH VT 8P:SK/GC/YL/PM355ML - COCKTAILS - 375 ML  ( AL - J070686 )</t>
  </si>
  <si>
    <t>AL-J070686</t>
  </si>
  <si>
    <t>APEROL SPRITZ 6X4PK BOTTLES 200ML - COCKTAILS - 200 ML  ( AL - C070692 )</t>
  </si>
  <si>
    <t>AL-C070692</t>
  </si>
  <si>
    <t>BARRELL BOURBON 12Y FIN FRENCH OAK CASKS - DOM WHSKY-STRT-BRBN/TN - 750 ML  ( AL - A011013 )</t>
  </si>
  <si>
    <t>AL-A011013</t>
  </si>
  <si>
    <t>BUSHMILLS 30 YR IRISH SINGLE MALT - IRISH - 750 ML  ( AL - A010662 )</t>
  </si>
  <si>
    <t>AL-A010662</t>
  </si>
  <si>
    <t>CASAMIGOS CLASSIC LIME MARGARITA RTS CKT - COCKTAILS - 375 ML  ( AL - B070609 )</t>
  </si>
  <si>
    <t>AL-B070609</t>
  </si>
  <si>
    <t>DIXIELAND DELIGHT KSBW - DOM WHSKY-STRT-BRBN/TN - 750 ML  ( AL - A011004 )</t>
  </si>
  <si>
    <t>AL-A011004</t>
  </si>
  <si>
    <t>FIREBALL DRAGNUM CINNAMON WHISKEY - DOM WHSKY-BLND - 1.75 LTR  ( AL - F070704 )</t>
  </si>
  <si>
    <t>AL-F070704</t>
  </si>
  <si>
    <t>FOUR ROSES SMALL BATCH KENTUCKY BOURBON - DOM WHSKY-STRT-SM BTCH - 375 ML  ( AL - B001075 )</t>
  </si>
  <si>
    <t>AL-B001075</t>
  </si>
  <si>
    <t>FOUR ROSES SMALL BATCH SELECT BOURBON - DOM WHSKY-STRT-BRBN/TN - 375 ML  ( AL - B007535 )</t>
  </si>
  <si>
    <t>AL-B007535</t>
  </si>
  <si>
    <t>GEORGE DICKEL RESERVE AGED 17 YEAR - DOM WHSKY-STRT-BRBN/TN - 750 ML  ( AL - A011001 )</t>
  </si>
  <si>
    <t>AL-A011001</t>
  </si>
  <si>
    <t>JOHNNIE WALKER BLUE LB YEAR OF THE HORSE - SCOTCH-BLND-FRGN BTLD - 750 ML  ( AL - A010995 )</t>
  </si>
  <si>
    <t>AL-A010995</t>
  </si>
  <si>
    <t>KING OF KENTUCKY SML BATCH SRS KSBW700ML - DOM WHSKY-STRT-BRBN/TN - 750 ML  ( AL - L011008 )</t>
  </si>
  <si>
    <t>AL-L011008</t>
  </si>
  <si>
    <t>OLD FITZGERALD BIB 11Y FALL25 DECNTR SRS - DOM WHSKY-STRT-BRBN/TN - 750 ML  ( AL - A010973 )</t>
  </si>
  <si>
    <t>AL-A010973</t>
  </si>
  <si>
    <t>OLE SMOKY KEY LIME CREAM MOONSHINE - DOM WHSKY-BLND - 750 ML  ( AL - A030651 )</t>
  </si>
  <si>
    <t>AL-A030651</t>
  </si>
  <si>
    <t>ON THE ROCKS PINA COLADA RUM CKT 4P355ML - COCKTAILS - 375 ML  ( AL - J031194 )</t>
  </si>
  <si>
    <t>AL-J031194</t>
  </si>
  <si>
    <t>SELECT CLUB PECAN PRALINE - CAN-US BLND-US BTLD - 750 ML  ( AL - A009126 )</t>
  </si>
  <si>
    <t>AL-A009126</t>
  </si>
  <si>
    <t>STATESIDE SURFSIDE BLUEBERRY L+V 4P355ML - COCKTAILS - 375 ML  ( AL - J070693 )</t>
  </si>
  <si>
    <t>AL-J070693</t>
  </si>
  <si>
    <t>TEQUILA OCHO REPOSADO BARREL SELECT - TEQUILA-REPOSADO - 750 ML  ( AL - A010913 )</t>
  </si>
  <si>
    <t>AL-A010913</t>
  </si>
  <si>
    <t>B001075</t>
  </si>
  <si>
    <t>B007535</t>
  </si>
  <si>
    <t>L011008</t>
  </si>
  <si>
    <t>A011013</t>
  </si>
  <si>
    <t>F031291</t>
  </si>
  <si>
    <t>A031318</t>
  </si>
  <si>
    <t>J070686</t>
  </si>
  <si>
    <t>C070692</t>
  </si>
  <si>
    <t>F070704</t>
  </si>
  <si>
    <t>SGWS - LIBERTY SPIRITS</t>
  </si>
  <si>
    <t>ASSOCIATED BREWING COMPANY</t>
  </si>
  <si>
    <t>HIGH RIDGE SPIRITS</t>
  </si>
  <si>
    <t>UNITED</t>
  </si>
  <si>
    <t>SGWS - ALD</t>
  </si>
  <si>
    <t>SGWS - AMERICAN SPIRITS</t>
  </si>
  <si>
    <t>SGWS - CPWS</t>
  </si>
  <si>
    <t>MOET HENNESSY USA INC</t>
  </si>
  <si>
    <t>NEXT CENTURY SPIRITS MANUFACTURING LLC</t>
  </si>
  <si>
    <t>DIAGEO NORTH AMERICA INC</t>
  </si>
  <si>
    <t>LUKE LEA BEVERAGES</t>
  </si>
  <si>
    <t>VINO.COM LLC DBA TOTAL BEV SOL</t>
  </si>
  <si>
    <t>CIROC SPIRITS LLC</t>
  </si>
  <si>
    <t>SEAMAN'S BEVERAGE AND LOGISTICS LLC</t>
  </si>
  <si>
    <t>A RIVER RUNS THROUGH IT DISTILLERY INC.</t>
  </si>
  <si>
    <t>INFINIUM SPIRITS INC.</t>
  </si>
  <si>
    <t>Dee Gee LLC</t>
  </si>
  <si>
    <t>MADVINES</t>
  </si>
  <si>
    <t>TOM STEELE</t>
  </si>
  <si>
    <t>BLACK PATCH DISTILLING CO. LLC</t>
  </si>
  <si>
    <t>SHAW-ROSS INTER. IMPORTERS LLC</t>
  </si>
  <si>
    <t xml:space="preserve">ALABAMA DIST CO  </t>
  </si>
  <si>
    <t>STASHHOUSE WHISKEY CO LLC</t>
  </si>
  <si>
    <t>SUTTER HOME WINERY, INC/ TRINCHERO FAMILY ESTATES</t>
  </si>
  <si>
    <t>DAYLIGHT WINE CO. LLC</t>
  </si>
  <si>
    <t>SOUTHEAST WINE LLC DBA</t>
  </si>
  <si>
    <t>INTERNATIONAL SPIRITS &amp; WINES LLC</t>
  </si>
  <si>
    <t>WHISKEY WILLY'S</t>
  </si>
  <si>
    <t>Zeroes Beverage, LLC</t>
  </si>
  <si>
    <t>HORNELL BREWING CO. INC</t>
  </si>
  <si>
    <t>ASESINATO LLC</t>
  </si>
  <si>
    <t>TY KU LLC</t>
  </si>
  <si>
    <t>ALLTECH BEVERAGE DIVISION LLC dba LEXINGTON BREWING &amp; DISTILLING CO.</t>
  </si>
  <si>
    <t>GONZALEZ BYASS USA</t>
  </si>
  <si>
    <t>REMY COINTREAU USA INC</t>
  </si>
  <si>
    <t>BLACK ROCK SPIRITS LLC</t>
  </si>
  <si>
    <t>FOUNDRY DISTILLING COMPANY, LLC</t>
  </si>
  <si>
    <t>SOVEREIGN BRANDS LLC</t>
  </si>
  <si>
    <t>BONAVITA BEVERAGE GROUP LLC</t>
  </si>
  <si>
    <t>CHARLESTON BEVERAGE COMPANY</t>
  </si>
  <si>
    <t>PERDIDO VINEYARDS OF GEORGIA</t>
  </si>
  <si>
    <t>21ST CENTURY SPIRITS LLC</t>
  </si>
  <si>
    <t>B.R. DISTILLING LLC</t>
  </si>
  <si>
    <t>UNIFYING SPIRITS LLC DBA BOBA POPS</t>
  </si>
  <si>
    <t>DUGGAN'S DISTILLERS PRODS CORP</t>
  </si>
  <si>
    <t>DRY FLY DISTILLING INC.</t>
  </si>
  <si>
    <t>ROYAL WINE CORPORATION</t>
  </si>
  <si>
    <t>REDEMPTION SPIRITS LLC</t>
  </si>
  <si>
    <t>DOUBLE DIAMOND DISTILLERY DBA</t>
  </si>
  <si>
    <t>BANFI PRODUCTS CORPORATION</t>
  </si>
  <si>
    <t>ATOMIC BRANDS INC.</t>
  </si>
  <si>
    <t>MONTEBELLO BRANDS INC</t>
  </si>
  <si>
    <t>SPIRITS OF TENNESSEE LLC</t>
  </si>
  <si>
    <t>JOHN EMERALD DISTILLING</t>
  </si>
  <si>
    <t>BUSHWACKER SPIRITS LLC</t>
  </si>
  <si>
    <t>PROST BEVERAGE CO. LLC</t>
  </si>
  <si>
    <t>CAMPESINO LLC.</t>
  </si>
  <si>
    <t>FREDERICK WILDMAN AND SONS LTD</t>
  </si>
  <si>
    <t>CITRUS DISTILLERS LLC</t>
  </si>
  <si>
    <t>TEQUILAS PREMIUM INC.</t>
  </si>
  <si>
    <t>CLEAR VENTURES LLC</t>
  </si>
  <si>
    <t>LEVECKE CORPORATION</t>
  </si>
  <si>
    <t>COPPER &amp; KINGS AMERICAN BRANDY</t>
  </si>
  <si>
    <t>PAUL LAVENDER</t>
  </si>
  <si>
    <t>PROOF BEVERAGES LLC</t>
  </si>
  <si>
    <t>PATERNO IMPORTS LTD dba TERLATO DISTELL ARTISAN SPIRITS</t>
  </si>
  <si>
    <t>CRITTENDEN DISTILLERY LLC</t>
  </si>
  <si>
    <t>BIG ESCAMBIA SPIRITS LLC</t>
  </si>
  <si>
    <t>BLACKBIRD SPIRITS LLC</t>
  </si>
  <si>
    <t>SAN FERMIN FL, LLC</t>
  </si>
  <si>
    <t>3 BADGE BEVERAGE CORP.</t>
  </si>
  <si>
    <t>DAUFUSKIE ISLAND RUM COMPANY</t>
  </si>
  <si>
    <t>SPEAKEASY SPIRITS LLC.</t>
  </si>
  <si>
    <t>Marussia Beverages USA, Inc</t>
  </si>
  <si>
    <t>JAMES JOSEPH SANCTIFIED SPIRITS LLC</t>
  </si>
  <si>
    <t>Graton Spirits Company, LLC dba Purple Spirits</t>
  </si>
  <si>
    <t>HONEOYE FALLS DISTILLERY LLC</t>
  </si>
  <si>
    <t>INTERNATIONAL</t>
  </si>
  <si>
    <t>CHAPLE DISTILLERY LLC</t>
  </si>
  <si>
    <t xml:space="preserve">GALLO  </t>
  </si>
  <si>
    <t>SERRALLES USA LLC</t>
  </si>
  <si>
    <t>COOPER SPIRITS INTER LLC</t>
  </si>
  <si>
    <t>DOUBLE EAGLE IMPORTS LTD</t>
  </si>
  <si>
    <t>FOUR ROSES DISTILLERY LLC</t>
  </si>
  <si>
    <t>BE IN GOOD SPIRITS LLC</t>
  </si>
  <si>
    <t>RTM IMPORTS LLC</t>
  </si>
  <si>
    <t>NEVER FORGET BRANDS LLC</t>
  </si>
  <si>
    <t>LONE STAR DISTILLERY LLC dba GARRISON BROTHERS DISTILLERY</t>
  </si>
  <si>
    <t>GIBSON DISTILLING INC.</t>
  </si>
  <si>
    <t>GHOST TRAIN BREWING CO. INC.</t>
  </si>
  <si>
    <t>GOODWOOD BREWING CO. LLC</t>
  </si>
  <si>
    <t>HIDDEN MEADOW VINEYARD LLC</t>
  </si>
  <si>
    <t>HODGES VINEYARDS</t>
  </si>
  <si>
    <t>WI INC.</t>
  </si>
  <si>
    <t>A HARDY / USA LTD</t>
  </si>
  <si>
    <t>KOBRAND CORP</t>
  </si>
  <si>
    <t>INFUSE SPIRITS GROUP LLC.</t>
  </si>
  <si>
    <t>IRON CITY DISTILLERY LLC</t>
  </si>
  <si>
    <t xml:space="preserve">BAMA SHINES LLC  </t>
  </si>
  <si>
    <t>JIMMY'S SEA BEVERAGES COMPANY</t>
  </si>
  <si>
    <t>I PLANET LLC D/B/A EASTERN WIN</t>
  </si>
  <si>
    <t>BUZZBALLZ LLC</t>
  </si>
  <si>
    <t>buzzbox beverages, Inc.</t>
  </si>
  <si>
    <t>JULES J. BERTA VINEYARDS</t>
  </si>
  <si>
    <t>K BUG 13 DISTILLING COMPANY</t>
  </si>
  <si>
    <t>ANHEUSER-BUSCH</t>
  </si>
  <si>
    <t>FABRIZIA SPIRITS LLC.</t>
  </si>
  <si>
    <t>FRIEXENET MIONETTO USA, INC</t>
  </si>
  <si>
    <t>FIFTH GENERATION DISTILLED SPIRITS INC</t>
  </si>
  <si>
    <t>LEIPERS FORK DISTILLERY LLC</t>
  </si>
  <si>
    <t>LOBOS 1707 SPIRITS LLC</t>
  </si>
  <si>
    <t>FULL THROTTLE SLOON SHINE LLC</t>
  </si>
  <si>
    <t>LEE INVESTMENT CONSULTANTS LLC</t>
  </si>
  <si>
    <t>ALABEV</t>
  </si>
  <si>
    <t>GHOST COAST DISTILLERY LLC</t>
  </si>
  <si>
    <t>USA WINE WEST LLC</t>
  </si>
  <si>
    <t>HOWLING MOON</t>
  </si>
  <si>
    <t>WISCONSIN WINE AND SPIRITS INC.</t>
  </si>
  <si>
    <t>JP Jordan Beverage</t>
  </si>
  <si>
    <t>MOM WATER LLC</t>
  </si>
  <si>
    <t>SMBV LLC dba SOUTH MOUNTAIN DISTILLERY CO.</t>
  </si>
  <si>
    <t>TENNESSEE SHINE CO</t>
  </si>
  <si>
    <t>CMC WINERY INC.</t>
  </si>
  <si>
    <t>NELSONS GREENBRIER DISTILLERY</t>
  </si>
  <si>
    <t>New Riff Distilling LLC</t>
  </si>
  <si>
    <t>VINTAGE WINE ESTATES INC</t>
  </si>
  <si>
    <t>HAWAII SEA SPIRITS LLC</t>
  </si>
  <si>
    <t>DAWSON DISTILLERY LLC.</t>
  </si>
  <si>
    <t>MIDDLE WEST SPIRITS</t>
  </si>
  <si>
    <t>OLD ELK DISTILLERIES LLC</t>
  </si>
  <si>
    <t>OLD HILLSIDE BOURBON COMPANY</t>
  </si>
  <si>
    <t>BAY AND ROUSE LLC</t>
  </si>
  <si>
    <t>O'NEILL BEVERAGE CO. LLC dba O'NEILL VINTNERS &amp; DISTILLERS</t>
  </si>
  <si>
    <t>CARIBBEAN SMOOTH LLC.</t>
  </si>
  <si>
    <t>THE PATRON SPIRITS COMPANY</t>
  </si>
  <si>
    <t>Bom Dia Imports LLC dba Novo Fogo</t>
  </si>
  <si>
    <t>THIRTEENTH COLONY DISTILLERIES</t>
  </si>
  <si>
    <t>PLUSH VODKA LLC</t>
  </si>
  <si>
    <t>POST MERIDIEM SPIRITS CO. LLC</t>
  </si>
  <si>
    <t>PRIVATEER LLC</t>
  </si>
  <si>
    <t>MAD COUNTY WINERY LLC</t>
  </si>
  <si>
    <t>RIDGE RESERVE SPIRITS LLC</t>
  </si>
  <si>
    <t>STRAIGHT TO ALE BRANDS INC.</t>
  </si>
  <si>
    <t>PURE SOUTHERN LLC</t>
  </si>
  <si>
    <t>RANCH HAND LLC</t>
  </si>
  <si>
    <t>SOUTHERN DISTILLING CO. LLC</t>
  </si>
  <si>
    <t>San Antonio Winery Inc</t>
  </si>
  <si>
    <t>SOUTHERN WICKED BEVERAGES LLC</t>
  </si>
  <si>
    <t>JACKSON FAMILY ENTERPRISES, INC</t>
  </si>
  <si>
    <t>SPLINTER GROUP NAPA, LLC</t>
  </si>
  <si>
    <t>OG Beverage Creations</t>
  </si>
  <si>
    <t>BURKE &amp; MORRIS SPIRITS LLC</t>
  </si>
  <si>
    <t>SUKARI SPIRITS LLC</t>
  </si>
  <si>
    <t>IROKOS GROUP</t>
  </si>
  <si>
    <t>THE COPPER CAN LLC</t>
  </si>
  <si>
    <t>SHAKEN BEVERAGE COMPANY LLC</t>
  </si>
  <si>
    <t>VIRGIL KAINE LLC</t>
  </si>
  <si>
    <t>COOP ALE WORKS LLC</t>
  </si>
  <si>
    <t>KIND SPIRITS, LLC</t>
  </si>
  <si>
    <t>WHIPPOORWILL VINYARD LLC</t>
  </si>
  <si>
    <t>WILLS CREEK VINEYARDS</t>
  </si>
  <si>
    <t>Zing Zang LLC</t>
  </si>
  <si>
    <t>Tri-Vin Imports INC</t>
  </si>
  <si>
    <t>HAP LLC.</t>
  </si>
  <si>
    <t xml:space="preserve">PALM BAY INTRNL  </t>
  </si>
  <si>
    <t xml:space="preserve">DARCO SPIRITS  </t>
  </si>
  <si>
    <t>FRANK-LIN DISTILL PRODUCTS LTD</t>
  </si>
  <si>
    <t>CALEDONIA SPIRITS INC.</t>
  </si>
  <si>
    <t>CUESTION SPIRITS CO. INC.</t>
  </si>
  <si>
    <t>KARMA SPIRITS LLC</t>
  </si>
  <si>
    <t>SANS WINE &amp; SPIRITS CO.</t>
  </si>
  <si>
    <t>TWIN CITY ISLAND SPIRITS INC. dba SION FARM DISTILLERY</t>
  </si>
  <si>
    <t>OREGON BREWING COMPANY</t>
  </si>
  <si>
    <t>SQUARE ONE ORGANIC SPIRITS LLC</t>
  </si>
  <si>
    <t xml:space="preserve">SAZERAC COMPANY  </t>
  </si>
  <si>
    <t>DIXIELAND DELIGHT BRANDS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</si>
</sst>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4" formatCode="_(&quot;$&quot;* #,##0.00_);_(&quot;$&quot;* \(#,##0.00\);_(&quot;$&quot;* &quot;-&quot;??_);_(@_)"/>
    <numFmt numFmtId="43" formatCode="_(* #,##0.00_);_(* \(#,##0.00\);_(* &quot;-&quot;??_);_(@_)"/>
    <numFmt numFmtId="164" formatCode="&quot;$&quot;#,##0.00"/>
    <numFmt numFmtId="166" formatCode="0.0%"/>
    <numFmt numFmtId="167" formatCode="&quot;$&quot;#,##0"/>
  </numFmts>
  <fonts count="7" x14ac:knownFonts="1">
    <font>
      <sz val="11"/>
      <color theme="1"/>
      <name val="Calibri"/>
      <family val="2"/>
      <scheme val="minor"/>
    </font>
    <font>
      <sz val="11"/>
      <color theme="1"/>
      <name val="Calibri"/>
      <family val="2"/>
      <scheme val="minor"/>
    </font>
    <font>
      <b/>
      <sz val="11"/>
      <color theme="1"/>
      <name val="Calibri"/>
      <family val="2"/>
      <scheme val="minor"/>
    </font>
    <font>
      <sz val="18"/>
      <color theme="1"/>
      <name val="Calibri"/>
      <family val="2"/>
      <scheme val="minor"/>
    </font>
    <font>
      <b/>
      <sz val="16"/>
      <color theme="1"/>
      <name val="Calibri"/>
      <family val="2"/>
      <scheme val="minor"/>
    </font>
    <font>
      <b/>
      <sz val="12"/>
      <color theme="1"/>
      <name val="Calibri"/>
      <family val="2"/>
      <scheme val="minor"/>
    </font>
    <font>
      <sz val="8"/>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0" tint="-0.249977111117893"/>
        <bgColor indexed="64"/>
      </patternFill>
    </fill>
  </fills>
  <borders count="1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7">
    <xf numFmtId="0" fontId="0" fillId="0" borderId="0" xfId="0"/>
    <xf numFmtId="0" fontId="0" fillId="0" borderId="2" xfId="0" applyBorder="1"/>
    <xf numFmtId="1" fontId="0" fillId="0" borderId="0" xfId="0" applyNumberFormat="1"/>
    <xf numFmtId="0" fontId="0" fillId="0" borderId="0" xfId="0" applyAlignment="1">
      <alignment horizontal="center"/>
    </xf>
    <xf numFmtId="10" fontId="0" fillId="0" borderId="0" xfId="0" applyNumberFormat="1" applyAlignment="1">
      <alignment horizontal="center"/>
    </xf>
    <xf numFmtId="10" fontId="2" fillId="3" borderId="2" xfId="0" applyNumberFormat="1" applyFont="1" applyFill="1" applyBorder="1" applyAlignment="1">
      <alignment horizontal="center"/>
    </xf>
    <xf numFmtId="0" fontId="0" fillId="0" borderId="0" xfId="0" applyAlignment="1">
      <alignment wrapText="1"/>
    </xf>
    <xf numFmtId="0" fontId="0" fillId="0" borderId="2" xfId="0" applyBorder="1" applyAlignment="1">
      <alignment horizontal="center" wrapText="1"/>
    </xf>
    <xf numFmtId="10" fontId="2" fillId="3" borderId="2" xfId="0" applyNumberFormat="1" applyFont="1" applyFill="1" applyBorder="1" applyAlignment="1">
      <alignment horizontal="center" wrapText="1"/>
    </xf>
    <xf numFmtId="1" fontId="0" fillId="0" borderId="0" xfId="0" applyNumberFormat="1" applyAlignment="1">
      <alignment horizontal="center" wrapText="1"/>
    </xf>
    <xf numFmtId="0" fontId="0" fillId="0" borderId="0" xfId="0" applyAlignment="1">
      <alignment horizontal="center" wrapText="1"/>
    </xf>
    <xf numFmtId="0" fontId="0" fillId="0" borderId="2" xfId="0" applyBorder="1" applyAlignment="1">
      <alignment horizontal="center"/>
    </xf>
    <xf numFmtId="10" fontId="0" fillId="0" borderId="2" xfId="0" applyNumberFormat="1" applyBorder="1" applyAlignment="1">
      <alignment horizontal="center"/>
    </xf>
    <xf numFmtId="0" fontId="2" fillId="0" borderId="2" xfId="0" applyFont="1" applyBorder="1" applyAlignment="1">
      <alignment horizontal="center" wrapText="1"/>
    </xf>
    <xf numFmtId="1" fontId="2" fillId="0" borderId="2" xfId="0" applyNumberFormat="1" applyFont="1" applyBorder="1" applyAlignment="1">
      <alignment horizontal="center" wrapText="1"/>
    </xf>
    <xf numFmtId="166" fontId="2" fillId="0" borderId="2" xfId="0" applyNumberFormat="1" applyFont="1" applyBorder="1" applyAlignment="1">
      <alignment horizontal="center" wrapText="1"/>
    </xf>
    <xf numFmtId="164" fontId="0" fillId="0" borderId="2" xfId="0" applyNumberFormat="1" applyBorder="1" applyAlignment="1">
      <alignment horizontal="center"/>
    </xf>
    <xf numFmtId="14" fontId="0" fillId="0" borderId="2" xfId="0" applyNumberFormat="1" applyBorder="1" applyAlignment="1">
      <alignment horizontal="center"/>
    </xf>
    <xf numFmtId="0" fontId="2" fillId="0" borderId="2" xfId="0" applyFont="1" applyBorder="1" applyAlignment="1">
      <alignment horizontal="center"/>
    </xf>
    <xf numFmtId="0" fontId="0" fillId="0" borderId="2" xfId="0" pivotButton="1" applyBorder="1"/>
    <xf numFmtId="0" fontId="0" fillId="0" borderId="2" xfId="0" pivotButton="1" applyBorder="1" applyAlignment="1">
      <alignment horizontal="center" wrapText="1"/>
    </xf>
    <xf numFmtId="0" fontId="0" fillId="0" borderId="2" xfId="0" pivotButton="1" applyBorder="1" applyAlignment="1">
      <alignment horizontal="center"/>
    </xf>
    <xf numFmtId="164" fontId="0" fillId="0" borderId="0" xfId="0" applyNumberFormat="1" applyAlignment="1">
      <alignment horizontal="center"/>
    </xf>
    <xf numFmtId="166" fontId="0" fillId="0" borderId="2" xfId="0" applyNumberFormat="1" applyBorder="1" applyAlignment="1">
      <alignment horizontal="center"/>
    </xf>
    <xf numFmtId="0" fontId="0" fillId="0" borderId="0" xfId="0" applyAlignment="1">
      <alignment horizontal="left"/>
    </xf>
    <xf numFmtId="167" fontId="2" fillId="2" borderId="2" xfId="0" applyNumberFormat="1" applyFont="1" applyFill="1" applyBorder="1" applyAlignment="1">
      <alignment horizontal="center" wrapText="1"/>
    </xf>
    <xf numFmtId="14" fontId="0" fillId="0" borderId="0" xfId="0" applyNumberFormat="1" applyAlignment="1">
      <alignment horizontal="center"/>
    </xf>
    <xf numFmtId="9" fontId="3" fillId="2" borderId="13" xfId="2" applyFont="1" applyFill="1" applyBorder="1" applyAlignment="1">
      <alignment horizontal="center" vertical="center"/>
    </xf>
    <xf numFmtId="9" fontId="3" fillId="2" borderId="4" xfId="2" applyFont="1" applyFill="1" applyBorder="1" applyAlignment="1">
      <alignment vertical="center"/>
    </xf>
    <xf numFmtId="9" fontId="3" fillId="2" borderId="0" xfId="2" applyFont="1" applyFill="1" applyBorder="1" applyAlignment="1">
      <alignment vertical="center"/>
    </xf>
    <xf numFmtId="9" fontId="3" fillId="2" borderId="1" xfId="2" applyFont="1" applyFill="1" applyBorder="1" applyAlignment="1">
      <alignment vertical="center"/>
    </xf>
    <xf numFmtId="9" fontId="0" fillId="0" borderId="2" xfId="2" applyFont="1" applyBorder="1" applyAlignment="1">
      <alignment horizontal="center"/>
    </xf>
    <xf numFmtId="14" fontId="0" fillId="0" borderId="0" xfId="0" applyNumberFormat="1"/>
    <xf numFmtId="0" fontId="5" fillId="0" borderId="2" xfId="0" applyFont="1" applyBorder="1" applyAlignment="1">
      <alignment horizontal="center"/>
    </xf>
    <xf numFmtId="44" fontId="0" fillId="0" borderId="0" xfId="1" applyFont="1" applyAlignment="1">
      <alignment horizontal="center"/>
    </xf>
    <xf numFmtId="9" fontId="2" fillId="0" borderId="2" xfId="2" applyFont="1" applyBorder="1" applyAlignment="1">
      <alignment horizontal="center" wrapText="1"/>
    </xf>
    <xf numFmtId="9" fontId="0" fillId="0" borderId="0" xfId="2" applyFont="1" applyAlignment="1">
      <alignment horizontal="center"/>
    </xf>
    <xf numFmtId="44" fontId="2" fillId="0" borderId="2" xfId="1" applyFont="1" applyBorder="1" applyAlignment="1">
      <alignment horizontal="center" wrapText="1"/>
    </xf>
    <xf numFmtId="0" fontId="5" fillId="0" borderId="2" xfId="0" applyFont="1" applyBorder="1" applyAlignment="1">
      <alignment horizontal="left"/>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4" fontId="0" fillId="0" borderId="0" xfId="1" applyNumberFormat="1" applyFont="1" applyAlignment="1">
      <alignment horizontal="center" vertical="center"/>
    </xf>
    <xf numFmtId="0" fontId="5" fillId="0" borderId="2" xfId="0" applyFont="1" applyBorder="1" applyAlignment="1">
      <alignment horizontal="center" wrapText="1"/>
    </xf>
    <xf numFmtId="44" fontId="5" fillId="0" borderId="2" xfId="1" applyFont="1" applyBorder="1" applyAlignment="1">
      <alignment horizontal="center" wrapText="1"/>
    </xf>
    <xf numFmtId="9" fontId="5" fillId="0" borderId="2" xfId="2" applyFont="1" applyBorder="1" applyAlignment="1">
      <alignment horizontal="center" wrapText="1"/>
    </xf>
    <xf numFmtId="0" fontId="0" fillId="0" borderId="0" xfId="0" applyAlignment="1">
      <alignment horizontal="right"/>
    </xf>
    <xf numFmtId="0" fontId="2" fillId="0" borderId="2" xfId="0" applyFont="1" applyBorder="1" applyAlignment="1">
      <alignment wrapText="1"/>
    </xf>
    <xf numFmtId="164" fontId="2" fillId="0" borderId="2" xfId="1" applyNumberFormat="1" applyFont="1" applyBorder="1" applyAlignment="1">
      <alignment horizontal="center" wrapText="1"/>
    </xf>
    <xf numFmtId="164" fontId="0" fillId="0" borderId="0" xfId="1" applyNumberFormat="1" applyFont="1" applyAlignment="1">
      <alignment horizontal="center"/>
    </xf>
    <xf numFmtId="44" fontId="5" fillId="0" borderId="2" xfId="1" applyFont="1" applyBorder="1" applyAlignment="1">
      <alignment horizontal="center"/>
    </xf>
    <xf numFmtId="164" fontId="2" fillId="0" borderId="2" xfId="1"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14" fontId="0" fillId="0" borderId="2" xfId="0" applyNumberFormat="1" applyBorder="1"/>
    <xf numFmtId="14" fontId="5" fillId="0" borderId="2" xfId="0" applyNumberFormat="1" applyFont="1" applyBorder="1" applyAlignment="1">
      <alignment horizontal="center"/>
    </xf>
    <xf numFmtId="14" fontId="0" fillId="0" borderId="0" xfId="3" applyNumberFormat="1" applyFont="1" applyAlignment="1">
      <alignment horizontal="center"/>
    </xf>
    <xf numFmtId="44" fontId="0" fillId="0" borderId="0" xfId="1" applyFont="1"/>
    <xf numFmtId="9" fontId="3" fillId="2" borderId="3" xfId="2" applyFont="1" applyFill="1" applyBorder="1" applyAlignment="1">
      <alignment horizontal="center" vertical="center"/>
    </xf>
    <xf numFmtId="9" fontId="3" fillId="2" borderId="4" xfId="2" applyFont="1" applyFill="1" applyBorder="1" applyAlignment="1">
      <alignment horizontal="center" vertical="center"/>
    </xf>
    <xf numFmtId="9" fontId="3" fillId="2" borderId="5" xfId="2" applyFont="1" applyFill="1" applyBorder="1" applyAlignment="1">
      <alignment horizontal="center" vertical="center"/>
    </xf>
    <xf numFmtId="9" fontId="3" fillId="2" borderId="6" xfId="2" applyFont="1" applyFill="1" applyBorder="1" applyAlignment="1">
      <alignment horizontal="center" vertical="center"/>
    </xf>
    <xf numFmtId="9" fontId="3" fillId="2" borderId="0" xfId="2" applyFont="1" applyFill="1" applyBorder="1" applyAlignment="1">
      <alignment horizontal="center" vertical="center"/>
    </xf>
    <xf numFmtId="9" fontId="3" fillId="2" borderId="7" xfId="2" applyFont="1" applyFill="1" applyBorder="1" applyAlignment="1">
      <alignment horizontal="center" vertical="center"/>
    </xf>
    <xf numFmtId="9" fontId="3" fillId="2" borderId="8" xfId="2" applyFont="1" applyFill="1" applyBorder="1" applyAlignment="1">
      <alignment horizontal="center" vertical="center"/>
    </xf>
    <xf numFmtId="9" fontId="3" fillId="2" borderId="1" xfId="2" applyFont="1" applyFill="1" applyBorder="1" applyAlignment="1">
      <alignment horizontal="center" vertical="center"/>
    </xf>
    <xf numFmtId="9" fontId="3" fillId="2" borderId="9" xfId="2" applyFont="1" applyFill="1" applyBorder="1" applyAlignment="1">
      <alignment horizontal="center" vertical="center"/>
    </xf>
    <xf numFmtId="0" fontId="0" fillId="4" borderId="14" xfId="0" applyFill="1" applyBorder="1" applyAlignment="1">
      <alignment horizontal="center"/>
    </xf>
    <xf numFmtId="0" fontId="0" fillId="4" borderId="15" xfId="0" applyFill="1" applyBorder="1" applyAlignment="1">
      <alignment horizontal="center"/>
    </xf>
    <xf numFmtId="0" fontId="0" fillId="4" borderId="10" xfId="0" applyFill="1" applyBorder="1" applyAlignment="1">
      <alignment horizontal="center"/>
    </xf>
    <xf numFmtId="0" fontId="0" fillId="4" borderId="0" xfId="0" applyFill="1" applyAlignment="1">
      <alignment horizont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44" fontId="0" fillId="0" borderId="2" xfId="1" applyFont="1" applyBorder="1" applyAlignment="1">
      <alignment horizontal="center"/>
    </xf>
    <xf numFmtId="44" fontId="0" fillId="0" borderId="2" xfId="1" applyFont="1" applyBorder="1"/>
    <xf numFmtId="9" fontId="0" fillId="0" borderId="2" xfId="2" applyFont="1" applyBorder="1"/>
    <xf numFmtId="9" fontId="0" fillId="0" borderId="0" xfId="2" applyFont="1"/>
  </cellXfs>
  <cellStyles count="4">
    <cellStyle name="Comma" xfId="3" builtinId="3"/>
    <cellStyle name="Currency" xfId="1" builtinId="4"/>
    <cellStyle name="Normal" xfId="0" builtinId="0"/>
    <cellStyle name="Percent" xfId="2" builtinId="5"/>
  </cellStyles>
  <dxfs count="70">
    <dxf>
      <alignment horizontal="center"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4" formatCode="0.00%"/>
    </dxf>
    <dxf>
      <numFmt numFmtId="164" formatCode="&quot;$&quot;#,##0.00"/>
    </dxf>
    <dxf>
      <alignment horizontal="center" readingOrder="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64" formatCode="&quot;$&quot;#,##0.00"/>
    </dxf>
    <dxf>
      <alignment horizontal="center" readingOrder="0"/>
    </dxf>
    <dxf>
      <alignment horizontal="center" readingOrder="0"/>
    </dxf>
    <dxf>
      <alignment horizontal="center" readingOrder="0"/>
    </dxf>
    <dxf>
      <numFmt numFmtId="14" formatCode="0.00%"/>
    </dxf>
    <dxf>
      <numFmt numFmtId="164" formatCode="&quot;$&quot;#,##0.0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horizontal="center"/>
    </dxf>
    <dxf>
      <numFmt numFmtId="166" formatCode="0.0%"/>
    </dxf>
    <dxf>
      <alignment horizontal="center" readingOrder="0"/>
    </dxf>
    <dxf>
      <alignment wrapText="1" readingOrder="0"/>
    </dxf>
    <dxf>
      <alignment wrapText="1" readingOrder="0"/>
    </dxf>
    <dxf>
      <alignment horizontal="center"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wrapText="1"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5050"/>
      <color rgb="FFFFFF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18" Type="http://schemas.microsoft.com/office/2007/relationships/slicerCache" Target="slicerCaches/slicerCache11.xml"/><Relationship Id="rId3" Type="http://schemas.openxmlformats.org/officeDocument/2006/relationships/worksheet" Target="worksheets/sheet3.xml"/><Relationship Id="rId21" Type="http://schemas.microsoft.com/office/2007/relationships/slicerCache" Target="slicerCaches/slicerCache14.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microsoft.com/office/2007/relationships/slicerCache" Target="slicerCaches/slicerCache10.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9.xml"/><Relationship Id="rId20" Type="http://schemas.microsoft.com/office/2007/relationships/slicerCache" Target="slicerCaches/slicerCache1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8.xml"/><Relationship Id="rId23" Type="http://schemas.openxmlformats.org/officeDocument/2006/relationships/styles" Target="styles.xml"/><Relationship Id="rId10" Type="http://schemas.microsoft.com/office/2007/relationships/slicerCache" Target="slicerCaches/slicerCache3.xml"/><Relationship Id="rId19" Type="http://schemas.microsoft.com/office/2007/relationships/slicerCache" Target="slicerCaches/slicerCache12.xml"/><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07/relationships/slicerCache" Target="slicerCaches/slicerCache7.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71158</xdr:colOff>
      <xdr:row>0</xdr:row>
      <xdr:rowOff>78442</xdr:rowOff>
    </xdr:from>
    <xdr:to>
      <xdr:col>2</xdr:col>
      <xdr:colOff>298824</xdr:colOff>
      <xdr:row>4</xdr:row>
      <xdr:rowOff>84045</xdr:rowOff>
    </xdr:to>
    <mc:AlternateContent xmlns:mc="http://schemas.openxmlformats.org/markup-compatibility/2006" xmlns:a14="http://schemas.microsoft.com/office/drawing/2010/main">
      <mc:Choice Requires="a14">
        <xdr:graphicFrame macro="">
          <xdr:nvGraphicFramePr>
            <xdr:cNvPr id="2" name="Size">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ize"/>
            </a:graphicData>
          </a:graphic>
        </xdr:graphicFrame>
      </mc:Choice>
      <mc:Fallback xmlns="">
        <xdr:sp macro="" textlink="">
          <xdr:nvSpPr>
            <xdr:cNvPr id="0" name=""/>
            <xdr:cNvSpPr>
              <a:spLocks noTextEdit="1"/>
            </xdr:cNvSpPr>
          </xdr:nvSpPr>
          <xdr:spPr>
            <a:xfrm>
              <a:off x="71158" y="78442"/>
              <a:ext cx="3481107"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4060452</xdr:colOff>
      <xdr:row>0</xdr:row>
      <xdr:rowOff>78441</xdr:rowOff>
    </xdr:from>
    <xdr:to>
      <xdr:col>7</xdr:col>
      <xdr:colOff>712756</xdr:colOff>
      <xdr:row>4</xdr:row>
      <xdr:rowOff>64993</xdr:rowOff>
    </xdr:to>
    <mc:AlternateContent xmlns:mc="http://schemas.openxmlformats.org/markup-compatibility/2006" xmlns:a14="http://schemas.microsoft.com/office/drawing/2010/main">
      <mc:Choice Requires="a14">
        <xdr:graphicFrame macro="">
          <xdr:nvGraphicFramePr>
            <xdr:cNvPr id="4" name="Status">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7119658" y="78441"/>
              <a:ext cx="4742329"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133350</xdr:colOff>
      <xdr:row>0</xdr:row>
      <xdr:rowOff>22413</xdr:rowOff>
    </xdr:from>
    <xdr:to>
      <xdr:col>16</xdr:col>
      <xdr:colOff>156883</xdr:colOff>
      <xdr:row>8</xdr:row>
      <xdr:rowOff>22412</xdr:rowOff>
    </xdr:to>
    <mc:AlternateContent xmlns:mc="http://schemas.openxmlformats.org/markup-compatibility/2006" xmlns:a14="http://schemas.microsoft.com/office/drawing/2010/main">
      <mc:Choice Requires="a14">
        <xdr:graphicFrame macro="">
          <xdr:nvGraphicFramePr>
            <xdr:cNvPr id="5" name="Price Tier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Price Tier 1"/>
            </a:graphicData>
          </a:graphic>
        </xdr:graphicFrame>
      </mc:Choice>
      <mc:Fallback xmlns="">
        <xdr:sp macro="" textlink="">
          <xdr:nvSpPr>
            <xdr:cNvPr id="0" name=""/>
            <xdr:cNvSpPr>
              <a:spLocks noTextEdit="1"/>
            </xdr:cNvSpPr>
          </xdr:nvSpPr>
          <xdr:spPr>
            <a:xfrm>
              <a:off x="14992350" y="22413"/>
              <a:ext cx="2567268" cy="199464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345141</xdr:colOff>
      <xdr:row>1</xdr:row>
      <xdr:rowOff>2801</xdr:rowOff>
    </xdr:from>
    <xdr:to>
      <xdr:col>2</xdr:col>
      <xdr:colOff>3955677</xdr:colOff>
      <xdr:row>4</xdr:row>
      <xdr:rowOff>67235</xdr:rowOff>
    </xdr:to>
    <mc:AlternateContent xmlns:mc="http://schemas.openxmlformats.org/markup-compatibility/2006" xmlns:a14="http://schemas.microsoft.com/office/drawing/2010/main">
      <mc:Choice Requires="a14">
        <xdr:graphicFrame macro="">
          <xdr:nvGraphicFramePr>
            <xdr:cNvPr id="6" name="Classification">
              <a:extLst>
                <a:ext uri="{FF2B5EF4-FFF2-40B4-BE49-F238E27FC236}">
                  <a16:creationId xmlns:a16="http://schemas.microsoft.com/office/drawing/2014/main" id="{F3155CBB-83A8-412D-ABD1-9D0B383A00F4}"/>
                </a:ext>
              </a:extLst>
            </xdr:cNvPr>
            <xdr:cNvGraphicFramePr/>
          </xdr:nvGraphicFramePr>
          <xdr:xfrm>
            <a:off x="0" y="0"/>
            <a:ext cx="0" cy="0"/>
          </xdr:xfrm>
          <a:graphic>
            <a:graphicData uri="http://schemas.microsoft.com/office/drawing/2010/slicer">
              <sle:slicer xmlns:sle="http://schemas.microsoft.com/office/drawing/2010/slicer" name="Classification"/>
            </a:graphicData>
          </a:graphic>
        </xdr:graphicFrame>
      </mc:Choice>
      <mc:Fallback xmlns="">
        <xdr:sp macro="" textlink="">
          <xdr:nvSpPr>
            <xdr:cNvPr id="0" name=""/>
            <xdr:cNvSpPr>
              <a:spLocks noTextEdit="1"/>
            </xdr:cNvSpPr>
          </xdr:nvSpPr>
          <xdr:spPr>
            <a:xfrm>
              <a:off x="3572435" y="92448"/>
              <a:ext cx="3610536" cy="63593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3</xdr:col>
      <xdr:colOff>847725</xdr:colOff>
      <xdr:row>4</xdr:row>
      <xdr:rowOff>95251</xdr:rowOff>
    </xdr:to>
    <mc:AlternateContent xmlns:mc="http://schemas.openxmlformats.org/markup-compatibility/2006" xmlns:a14="http://schemas.microsoft.com/office/drawing/2010/main">
      <mc:Choice Requires="a14">
        <xdr:graphicFrame macro="">
          <xdr:nvGraphicFramePr>
            <xdr:cNvPr id="2" name="Size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Size 3"/>
            </a:graphicData>
          </a:graphic>
        </xdr:graphicFrame>
      </mc:Choice>
      <mc:Fallback xmlns="">
        <xdr:sp macro="" textlink="">
          <xdr:nvSpPr>
            <xdr:cNvPr id="0" name=""/>
            <xdr:cNvSpPr>
              <a:spLocks noTextEdit="1"/>
            </xdr:cNvSpPr>
          </xdr:nvSpPr>
          <xdr:spPr>
            <a:xfrm>
              <a:off x="104775" y="85726"/>
              <a:ext cx="4267200"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4066428</xdr:colOff>
      <xdr:row>0</xdr:row>
      <xdr:rowOff>52294</xdr:rowOff>
    </xdr:from>
    <xdr:to>
      <xdr:col>9</xdr:col>
      <xdr:colOff>374090</xdr:colOff>
      <xdr:row>4</xdr:row>
      <xdr:rowOff>46317</xdr:rowOff>
    </xdr:to>
    <mc:AlternateContent xmlns:mc="http://schemas.openxmlformats.org/markup-compatibility/2006" xmlns:a14="http://schemas.microsoft.com/office/drawing/2010/main">
      <mc:Choice Requires="a14">
        <xdr:graphicFrame macro="">
          <xdr:nvGraphicFramePr>
            <xdr:cNvPr id="4" name="Status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Status 3"/>
            </a:graphicData>
          </a:graphic>
        </xdr:graphicFrame>
      </mc:Choice>
      <mc:Fallback xmlns="">
        <xdr:sp macro="" textlink="">
          <xdr:nvSpPr>
            <xdr:cNvPr id="0" name=""/>
            <xdr:cNvSpPr>
              <a:spLocks noTextEdit="1"/>
            </xdr:cNvSpPr>
          </xdr:nvSpPr>
          <xdr:spPr>
            <a:xfrm>
              <a:off x="7764369" y="52294"/>
              <a:ext cx="5122956"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905435</xdr:colOff>
      <xdr:row>0</xdr:row>
      <xdr:rowOff>81244</xdr:rowOff>
    </xdr:from>
    <xdr:to>
      <xdr:col>3</xdr:col>
      <xdr:colOff>3944470</xdr:colOff>
      <xdr:row>4</xdr:row>
      <xdr:rowOff>44825</xdr:rowOff>
    </xdr:to>
    <mc:AlternateContent xmlns:mc="http://schemas.openxmlformats.org/markup-compatibility/2006" xmlns:a14="http://schemas.microsoft.com/office/drawing/2010/main">
      <mc:Choice Requires="a14">
        <xdr:graphicFrame macro="">
          <xdr:nvGraphicFramePr>
            <xdr:cNvPr id="5" name="Classification 1">
              <a:extLst>
                <a:ext uri="{FF2B5EF4-FFF2-40B4-BE49-F238E27FC236}">
                  <a16:creationId xmlns:a16="http://schemas.microsoft.com/office/drawing/2014/main" id="{E546C460-69E4-467D-BA17-1CFF9F25A089}"/>
                </a:ext>
              </a:extLst>
            </xdr:cNvPr>
            <xdr:cNvGraphicFramePr/>
          </xdr:nvGraphicFramePr>
          <xdr:xfrm>
            <a:off x="0" y="0"/>
            <a:ext cx="0" cy="0"/>
          </xdr:xfrm>
          <a:graphic>
            <a:graphicData uri="http://schemas.microsoft.com/office/drawing/2010/slicer">
              <sle:slicer xmlns:sle="http://schemas.microsoft.com/office/drawing/2010/slicer" name="Classification 1"/>
            </a:graphicData>
          </a:graphic>
        </xdr:graphicFrame>
      </mc:Choice>
      <mc:Fallback xmlns="">
        <xdr:sp macro="" textlink="">
          <xdr:nvSpPr>
            <xdr:cNvPr id="0" name=""/>
            <xdr:cNvSpPr>
              <a:spLocks noTextEdit="1"/>
            </xdr:cNvSpPr>
          </xdr:nvSpPr>
          <xdr:spPr>
            <a:xfrm>
              <a:off x="4446494" y="81244"/>
              <a:ext cx="3039035" cy="6247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1</xdr:col>
      <xdr:colOff>3552825</xdr:colOff>
      <xdr:row>4</xdr:row>
      <xdr:rowOff>95251</xdr:rowOff>
    </xdr:to>
    <mc:AlternateContent xmlns:mc="http://schemas.openxmlformats.org/markup-compatibility/2006" xmlns:a14="http://schemas.microsoft.com/office/drawing/2010/main">
      <mc:Choice Requires="a14">
        <xdr:graphicFrame macro="">
          <xdr:nvGraphicFramePr>
            <xdr:cNvPr id="2" name="Siz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Size 1"/>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493433</xdr:colOff>
      <xdr:row>1</xdr:row>
      <xdr:rowOff>14941</xdr:rowOff>
    </xdr:from>
    <xdr:to>
      <xdr:col>8</xdr:col>
      <xdr:colOff>1714687</xdr:colOff>
      <xdr:row>4</xdr:row>
      <xdr:rowOff>91140</xdr:rowOff>
    </xdr:to>
    <mc:AlternateContent xmlns:mc="http://schemas.openxmlformats.org/markup-compatibility/2006" xmlns:a14="http://schemas.microsoft.com/office/drawing/2010/main">
      <mc:Choice Requires="a14">
        <xdr:graphicFrame macro="">
          <xdr:nvGraphicFramePr>
            <xdr:cNvPr id="3" name="Status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8584080" y="97117"/>
              <a:ext cx="3425078"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97118</xdr:colOff>
      <xdr:row>3</xdr:row>
      <xdr:rowOff>104588</xdr:rowOff>
    </xdr:from>
    <xdr:to>
      <xdr:col>19</xdr:col>
      <xdr:colOff>22412</xdr:colOff>
      <xdr:row>6</xdr:row>
      <xdr:rowOff>403412</xdr:rowOff>
    </xdr:to>
    <mc:AlternateContent xmlns:mc="http://schemas.openxmlformats.org/markup-compatibility/2006" xmlns:a14="http://schemas.microsoft.com/office/drawing/2010/main">
      <mc:Choice Requires="a14">
        <xdr:graphicFrame macro="">
          <xdr:nvGraphicFramePr>
            <xdr:cNvPr id="5" name="Price Tier">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microsoft.com/office/drawing/2010/slicer">
              <sle:slicer xmlns:sle="http://schemas.microsoft.com/office/drawing/2010/slicer" name="Price Tier"/>
            </a:graphicData>
          </a:graphic>
        </xdr:graphicFrame>
      </mc:Choice>
      <mc:Fallback xmlns="">
        <xdr:sp macro="" textlink="">
          <xdr:nvSpPr>
            <xdr:cNvPr id="0" name=""/>
            <xdr:cNvSpPr>
              <a:spLocks noTextEdit="1"/>
            </xdr:cNvSpPr>
          </xdr:nvSpPr>
          <xdr:spPr>
            <a:xfrm>
              <a:off x="12752294" y="575235"/>
              <a:ext cx="6589059" cy="8665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3639670</xdr:colOff>
      <xdr:row>1</xdr:row>
      <xdr:rowOff>8406</xdr:rowOff>
    </xdr:from>
    <xdr:to>
      <xdr:col>5</xdr:col>
      <xdr:colOff>369794</xdr:colOff>
      <xdr:row>4</xdr:row>
      <xdr:rowOff>33618</xdr:rowOff>
    </xdr:to>
    <mc:AlternateContent xmlns:mc="http://schemas.openxmlformats.org/markup-compatibility/2006" xmlns:a14="http://schemas.microsoft.com/office/drawing/2010/main">
      <mc:Choice Requires="a14">
        <xdr:graphicFrame macro="">
          <xdr:nvGraphicFramePr>
            <xdr:cNvPr id="6" name="Classification 2">
              <a:extLst>
                <a:ext uri="{FF2B5EF4-FFF2-40B4-BE49-F238E27FC236}">
                  <a16:creationId xmlns:a16="http://schemas.microsoft.com/office/drawing/2014/main" id="{13B03C1A-8F3C-401C-B6E7-2711C05A39B0}"/>
                </a:ext>
              </a:extLst>
            </xdr:cNvPr>
            <xdr:cNvGraphicFramePr/>
          </xdr:nvGraphicFramePr>
          <xdr:xfrm>
            <a:off x="0" y="0"/>
            <a:ext cx="0" cy="0"/>
          </xdr:xfrm>
          <a:graphic>
            <a:graphicData uri="http://schemas.microsoft.com/office/drawing/2010/slicer">
              <sle:slicer xmlns:sle="http://schemas.microsoft.com/office/drawing/2010/slicer" name="Classification 2"/>
            </a:graphicData>
          </a:graphic>
        </xdr:graphicFrame>
      </mc:Choice>
      <mc:Fallback xmlns="">
        <xdr:sp macro="" textlink="">
          <xdr:nvSpPr>
            <xdr:cNvPr id="0" name=""/>
            <xdr:cNvSpPr>
              <a:spLocks noTextEdit="1"/>
            </xdr:cNvSpPr>
          </xdr:nvSpPr>
          <xdr:spPr>
            <a:xfrm>
              <a:off x="5074023" y="98053"/>
              <a:ext cx="3016624" cy="5967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0</xdr:col>
      <xdr:colOff>4987178</xdr:colOff>
      <xdr:row>4</xdr:row>
      <xdr:rowOff>95251</xdr:rowOff>
    </xdr:to>
    <mc:AlternateContent xmlns:mc="http://schemas.openxmlformats.org/markup-compatibility/2006" xmlns:a14="http://schemas.microsoft.com/office/drawing/2010/main">
      <mc:Choice Requires="a14">
        <xdr:graphicFrame macro="">
          <xdr:nvGraphicFramePr>
            <xdr:cNvPr id="2" name="Size 2">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Size 2"/>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366434</xdr:colOff>
      <xdr:row>1</xdr:row>
      <xdr:rowOff>11206</xdr:rowOff>
    </xdr:from>
    <xdr:to>
      <xdr:col>7</xdr:col>
      <xdr:colOff>317689</xdr:colOff>
      <xdr:row>4</xdr:row>
      <xdr:rowOff>87405</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7258052" y="100853"/>
              <a:ext cx="3245784"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5062816</xdr:colOff>
      <xdr:row>0</xdr:row>
      <xdr:rowOff>84045</xdr:rowOff>
    </xdr:from>
    <xdr:to>
      <xdr:col>3</xdr:col>
      <xdr:colOff>235323</xdr:colOff>
      <xdr:row>4</xdr:row>
      <xdr:rowOff>78442</xdr:rowOff>
    </xdr:to>
    <mc:AlternateContent xmlns:mc="http://schemas.openxmlformats.org/markup-compatibility/2006" xmlns:a14="http://schemas.microsoft.com/office/drawing/2010/main">
      <mc:Choice Requires="a14">
        <xdr:graphicFrame macro="">
          <xdr:nvGraphicFramePr>
            <xdr:cNvPr id="5" name="Classification 3">
              <a:extLst>
                <a:ext uri="{FF2B5EF4-FFF2-40B4-BE49-F238E27FC236}">
                  <a16:creationId xmlns:a16="http://schemas.microsoft.com/office/drawing/2014/main" id="{F7482C8D-35FD-465F-9027-9C978830AE85}"/>
                </a:ext>
              </a:extLst>
            </xdr:cNvPr>
            <xdr:cNvGraphicFramePr/>
          </xdr:nvGraphicFramePr>
          <xdr:xfrm>
            <a:off x="0" y="0"/>
            <a:ext cx="0" cy="0"/>
          </xdr:xfrm>
          <a:graphic>
            <a:graphicData uri="http://schemas.microsoft.com/office/drawing/2010/slicer">
              <sle:slicer xmlns:sle="http://schemas.microsoft.com/office/drawing/2010/slicer" name="Classification 3"/>
            </a:graphicData>
          </a:graphic>
        </xdr:graphicFrame>
      </mc:Choice>
      <mc:Fallback xmlns="">
        <xdr:sp macro="" textlink="">
          <xdr:nvSpPr>
            <xdr:cNvPr id="0" name=""/>
            <xdr:cNvSpPr>
              <a:spLocks noTextEdit="1"/>
            </xdr:cNvSpPr>
          </xdr:nvSpPr>
          <xdr:spPr>
            <a:xfrm>
              <a:off x="5062816" y="84045"/>
              <a:ext cx="2232213" cy="65554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rris, Dusty" refreshedDate="46198.498011342592" createdVersion="8" refreshedVersion="8" minRefreshableVersion="3" recordCount="5397" xr:uid="{63DF1FCD-8936-40F5-BF55-62734180950E}">
  <cacheSource type="worksheet">
    <worksheetSource ref="A1:AE5398" sheet="data rollup"/>
  </cacheSource>
  <cacheFields count="34">
    <cacheField name="State Product Name" numFmtId="0">
      <sharedItems count="5397">
        <s v="-196 VODKA SELTZER 8P:SP/LL/LR/SW 355ML - COCKTAILS - 375 ML  ( AL - J070583 )"/>
        <s v="196 VARIETY 12P 3E:LMN/PCH/GRF/STW 355ML - COCKTAILS - 375 ML  ( AL - J070496 )"/>
        <s v="1 BARREL RUM FROM BELIZE - RUM-GOLD - 750 ML  ( AL - A004804 )"/>
        <s v="ABSOLUT CLASSIC COSMOPOLITAN COCKTAIL - COCKTAILS - 750 ML  ( AL - A070483 )"/>
        <s v="2XO GEM OF KENTUCKY STRAIGHT BOURBON WHK - DOM WHSKY-STRT-BRBN/TN - 750 ML  ( AL - A010695 )"/>
        <s v="2XO OAK SERIES AMERICAN OAK KSBW - DOM WHSKY-STRT-BRBN/TN - 750 ML  ( AL - A070117 )"/>
        <s v="2XO OAK SERIES FRENCH OAK KSBW - DOM WHSKY-STRT-BRBN/TN - 750 ML  ( AL - A070509 )"/>
        <s v="2XO THE KIAWAH BLEND KSBW - DOM WHSKY-STRT-OTH - 750 ML  ( AL - A010709 )"/>
        <s v="2XO THE SNEAKERHEAD BLEND KSBW - DOM WHSKY-STRT-BRBN/TN - 750 ML  ( AL - A010820 )"/>
        <s v="2XO THE VINYL BLEND KSBW - DOM WHSKY-STRT-BRBN/TN - 750 ML  ( AL - A010882 )"/>
        <s v="8 BALL CHOCOLATE WHISKEY (DSS) - DOM WHSKY-BLND - 750 ML  ( AL - A007786 )"/>
        <s v="8 PM GRAIN BLENDED WHISKEY - OTH IMP WHSKY - 50 ML  ( AL - D010327 )"/>
        <s v="8 PM GRAIN BLENDED WHISKEY - OTH IMP WHSKY - 750 ML  ( AL - A010327 )"/>
        <s v="21 SEEDS CUCUMBER JALAPENO TEQUILA - TEQUILA-FLAVORED - 750 ML  ( AL - A007661 )"/>
        <s v="27 SPRINGS VODKA - VODKA-CLASSIC-DOM - 750 ML  ( AL - A005987 )"/>
        <s v="99 APPLES SCHNAPPS - CRDL-SNPS-APPL - 50 ML  ( AL - D004066 )"/>
        <s v="99 APPLES SCHNAPPS - CRDL-SNPS-APPL - 50 ML  ( AL - D070225 )"/>
        <s v="99 APPLES SCHNAPPS - CRDL-SNPS-APPL - 750 ML  ( AL - A004066 )"/>
        <s v="99 BANANAS SCHNAPPS - CRDL-SNPS-OTH - 50 ML  ( AL - D000399 )"/>
        <s v="99 BANANAS SCHNAPPS - CRDL-SNPS-OTH - 750 ML  ( AL - A000399 )"/>
        <s v="99 BLACK CHERRIES SCHNAPPS - CRDL-SNPS-OTH - 50 ML  ( AL - D004331 )"/>
        <s v="99 BLACKBERRIES SCHNAPPS - CRDL-SNPS-OTH - 50 ML  ( AL - D004397 )"/>
        <s v="99 BLACKBERRIES SCHNAPPS - CRDL-SNPS-OTH - 750 ML  ( AL - A004397 )"/>
        <s v="99 BLUE RASPBERRY LIQUEUR - CRDL-LQR&amp;SPC-FRT - 50 ML  ( AL - D007430 )"/>
        <s v="99 BUTTERSCOTCH SCHNAPPS LIQUEUR - CRDL-SNPS-BTRSCTCH - 50 ML  ( AL - D010117 )"/>
        <s v="99 BUTTERSCOTCH SCHNAPPS LIQUEUR - CRDL-SNPS-BTRSCTCH - 50 ML  ( AL - D070226 )"/>
        <s v="99 BUTTERSCOTCH SCHNAPPS LIQUEUR - CRDL-SNPS-BTRSCTCH - 750 ML  ( AL - A010117 )"/>
        <s v="99 CHERRY LIMEADE - CRDL-SNPS-OTH - 50 ML  ( AL - D007593 )"/>
        <s v="99 CINNAMON SCHNAPPS LIQUEUR - CRDL-SNPS-CNNMN - 50 ML  ( AL - D010116 )"/>
        <s v="99 CINNAMON SCHNAPPS LIQUEUR - CRDL-SNPS-CNNMN - 750 ML  ( AL - A010116 )"/>
        <s v="99 COCONUT SCHNAPPS LIQUEUR - CRDL-SNPS-OTH - 50 ML  ( AL - D010113 )"/>
        <s v="99 COCONUT SCHNAPPS LIQUEUR - CRDL-SNPS-OTH - 750 ML  ( AL - A010113 )"/>
        <s v="99 FRUIT FLAVORS PARTY 10 PACK - CRDL-SNPS-OTH - 50 ML  ( AL - D007805 )"/>
        <s v="99 FRUIT PUNCH SCHNAPPS LIQUEUR - CRDL-SNPS-OTH - 50 ML  ( AL - D007816 )"/>
        <s v="99 GRAPES SCHNAPPS - CRDL-SNPS-OTH - 50 ML  ( AL - D007432 )"/>
        <s v="99 GRAPES SCHNAPPS - CRDL-SNPS-OTH - 750 ML  ( AL - A005221 )"/>
        <s v="99 LEMON LIME LIQUEUR - CRDL-LQR&amp;SPC-FRT - 50 ML  ( AL - D010111 )"/>
        <s v="99 LONG ISLAND ICE TEA - CRDL-LQR&amp;SPC-OTH - 750 ML  ( AL - A007173 )"/>
        <s v="99 LONG ISLAND ICE TEA (12-10 PACK) - CRDL-LQR&amp;SPC-OTH - 50 ML  ( AL - D007173 )"/>
        <s v="99 MANGOES SCHNAPPS LIQUEUR - CRDL-SNPS-OTH - 50 ML  ( AL - D009380 )"/>
        <s v="99 MANGOES SCHNAPPS LIQUEUR - CRDL-SNPS-OTH - 50 ML  ( AL - D070227 )"/>
        <s v="99 MANGOES SCHNAPPS LIQUEUR - CRDL-SNPS-OTH - 750 ML  ( AL - A001996 )"/>
        <s v="99 MYSTERY FLAVOR - CRDL-SNPS-OTH - 50 ML  ( AL - D010440 )"/>
        <s v="99 ORANGES SCHNAPPS - CRDL-SNPS-OTH - 50 ML  ( AL - D004111 )"/>
        <s v="99 ORANGES SCHNAPPS - CRDL-SNPS-OTH - 750 ML  ( AL - A004111 )"/>
        <s v="99 PARTY BUCKET 17-FLAVORS 6-25P - CRDL-SNPS-OTH - 50 ML  ( AL - D070530 )"/>
        <s v="99 PEACHES SCHNAPPS - CRDL-SNPS-PEACH - 50 ML  ( AL - D007322 )"/>
        <s v="99 PEANUT BUTTER WHISKEY DSS - DOM WHSKY-BLND - 50 ML  ( AL - D007335 )"/>
        <s v="99 PEANUT BUTTER&amp;JELLY/1E:GRP&amp;STWB 30-4P - CRDL-SNPS-OTH - 50 ML  ( AL - D007418 )"/>
        <s v="99 PEPPERMINT - CRDL-SNPS-PPRMNT - 50 ML  ( AL - D010115 )"/>
        <s v="99 PEPPERMINT - CRDL-SNPS-PPRMNT - 750 ML  ( AL - A010115 )"/>
        <s v="99 PINEAPPLE SCHNAPPS LIQUEUR - CRDL-SNPS-OTH - 750 ML  ( AL - A005821 )"/>
        <s v="99 PINEAPPLE SCHNAPPS LIQUEUR PET - CRDL-SNPS-OTH - 50 ML  ( AL - D007670 )"/>
        <s v="99 PINK LEMONADE LIQUEUR - CRDL-SNPS-OTH - 50 ML  ( AL - D007966 )"/>
        <s v="99 ROOT BEER SCHNAPPS LIQUEUR - CRDL-SNPS-OTH - 50 ML  ( AL - D010114 )"/>
        <s v="99 ROOT BEER SCHNAPPS LIQUEUR - CRDL-SNPS-OTH - 750 ML  ( AL - A010114 )"/>
        <s v="99 SCHNAPPS LIQ/4-20FL PK PARTY BUCKET - CRDL-SNPS-OTH - 50 ML  ( AL - D001933 )"/>
        <s v="99 SCHNAPPS RNBW BAN/WTRM/APL/CHR/PCH/GP - CRDL-SNPS-OTH - 50 ML  ( AL - D005946 )"/>
        <s v="99 SCHNAPPS/24B-CANDY CNE:AP/BN/BS/PP/WM - CRDL-SNPS-OTH - 50 ML  ( AL - D007245 )"/>
        <s v="99 SOUR BERRY LIQUEUR - CRDL-SNPS-OTH - 50 ML  ( AL - D007728 )"/>
        <s v="99 SOUR CHERRY LIQUEUR - CRDL-SNPS-OTH - 50 ML  ( AL - D007729 )"/>
        <s v="99 STRAWBERRIES LIQUEUR - CRDL-LQR&amp;SPC-FRT - 50 ML  ( AL - D007431 )"/>
        <s v="99 TOASTY 10P 2E:AP/SC/CNM/CRNB/PMK PET - CRDL-LQR&amp;SPC-OTH - 50 ML  ( AL - D070564 )"/>
        <s v="99 WATERMELON SCHNAPPS - CRDL-SNPS-OTH - 50 ML  ( AL - D007336 )"/>
        <s v="99 WATERMELON SCHNAPPS - CRDL-SNPS-OTH - 750 ML  ( AL - A010112 )"/>
        <s v="99 WHIPPED CREAM FLAVOR SCHNAPPS - CRDL-SNPS-OTH - 50 ML  ( AL - D000712 )"/>
        <s v="99 WHIPPED CREAM FLAVOR SCHNAPPS - CRDL-SNPS-OTH - 50 ML  ( AL - D005533 )"/>
        <s v="99 WHIPPED CREAM FLAVOR SCHNAPPS - CRDL-SNPS-OTH - 750 ML  ( AL - A005533 )"/>
        <s v="99/15FL-ADULT TRICK OR TREAT BAG 8-15PKS - CRDL-SNPS-OTH - 50 ML  ( AL - D007417 )"/>
        <s v="99/20FL-YARD VARIETY PACK 2E 3-40PKS - CRDL-SNPS-OTH - 50 ML  ( AL - D007880 )"/>
        <s v="100 PIPERS - SCOTCH-BLND-US BTLD - 1.0 LTR  ( AL - E000015 )"/>
        <s v="100 PIPERS - SCOTCH-BLND-US BTLD - 1.75 LTR  ( AL - F000015 )"/>
        <s v="ABSOLUT COCKTAILS RASPBERRY LEMONADE RTS - COCKTAILS - 750 ML  ( AL - A070150 )"/>
        <s v="360 BING CHERRY FLAVORED VODKA - VODKA-FLVRD-DOM - 750 ML  ( AL - A004595 )"/>
        <s v="360 BLUE RASPBERRY FLAVORED VODKA - VODKA-FLVRD-DOM - 750 ML  ( AL - A007713 )"/>
        <s v="360 BUTTERED POPCORN FLAVORED VODKA - VODKA-FLVRD-DOM - 750 ML  ( AL - A005296 )"/>
        <s v="360 DOUBLE CHOCOLATE FLAVORED VODKA - VODKA-FLVRD-DOM - 1.0 LTR  ( AL - E004607 )"/>
        <s v="360 GEORGIA PEACH FLAVORED VODKA - VODKA-FLVRD-DOM - 1.0 LTR  ( AL - E009064 )"/>
        <s v="360 GEORGIA PEACH FLAVORED VODKA - VODKA-FLVRD-DOM - 1.75 LTR  ( AL - F000844 )"/>
        <s v="360 GEORGIA PEACH FLAVORED VODKA - VODKA-FLVRD-DOM - 750 ML  ( AL - A000844 )"/>
        <s v="360 GRAPE FLAVORED VODKA - VODKA-FLVRD-DOM - 750 ML  ( AL - A004632 )"/>
        <s v="360 HUCKLEBERRY FLAVORED VODKA - VODKA-FLVRD-DOM - 1.0 LTR  ( AL - E004239 )"/>
        <s v="360 KC BARBEQUE FLAVORED VODKA - VODKA-FLVRD-DOM - 750 ML  ( AL - A007571 )"/>
        <s v="360 MADAGASCAR VANILLA FLAVORED VODKA - VODKA-FLVRD-DOM - 1.0 LTR  ( AL - E004698 )"/>
        <s v="360 MADAGASCAR VANILLA FLAVORED VODKA - VODKA-FLVRD-DOM - 750 ML  ( AL - A004698 )"/>
        <s v="360 MANDARIN ORANGE FLAVORED VODKA - VODKA-FLVRD-DOM - 1.0 LTR  ( AL - E004691 )"/>
        <s v="360 RED DELICIOUS APPLE FLAVORED VODKA - VODKA-FLVRD-DOM - 1.0 LTR  ( AL - E004873 )"/>
        <s v="360 RED RASPBERRY FLAVORED VODKA - VODKA-FLVRD-DOM - 1.0 LTR  ( AL - E005182 )"/>
        <s v="360 RED RASPBERRY FLAVORED VODKA - VODKA-FLVRD-DOM - 50 ML  ( AL - D005182 )"/>
        <s v="360 SORRENTO LEMON FLAVORED VODKA - VODKA-FLVRD-DOM - 1.0 LTR  ( AL - E009063 )"/>
        <s v="360 VODKA - VODKA-CLASSIC-DOM - 1.0 LTR  ( AL - E004385 )"/>
        <s v="360 WATERMELON FLAVORED VODKA DSS - VODKA-FLVRD-DOM - 50 ML  ( AL - D007428 )"/>
        <s v="400 CONEJOS ESPADIN JOVEN MEZCAL - TEQUILA-BLANCO - 750 ML  ( AL - A010222 )"/>
        <s v="400 CONEJOS ESPADIN JOVEN MEZCAL - TEQUILA-BLANCO - 750 ML  ( AL - A070394 )"/>
        <s v="818 ANEJO 100% AGAVE TEQUILA - TEQUILA-ANEJO - 750 ML  ( AL - A070132 )"/>
        <s v="818 BLANCO 100% AGAVE TEQUILA - TEQUILA-BLANCO - 750 ML  ( AL - A007714 )"/>
        <s v="818 REPOSADO 100% AGAVE TEQUILA - TEQUILA-REPOSADO - 750 ML  ( AL - A007715 )"/>
        <s v="901 SILVER TEQUILA 100% BLUE AGAVE - TEQUILA-BLANCO - 750 ML  ( AL - A001335 )"/>
        <s v="1792 12 YEAR KENTUCKY STRAIGHT BBN WHSKY - DOM WHSKY-STRT-BRBN/TN - 750 ML  ( AL - A009707 )"/>
        <s v="1792 BOTTLED IN BOND BUY-THE BARREL - DOM WHSKY-STRT-BRBN/TN - 750 ML  ( AL - A010720 )"/>
        <s v="1792 BOTTLED IN BOND KENTCKY STRGHT BBRN - DOM WHSKY-STRT-BRBN/TN - 750 ML  ( AL - A009337 )"/>
        <s v="1792 FULL PROOF BOURBON BUY-THE-BRRL MT - DOM WHSKY-STRT-BRBN/TN - 750 ML  ( AL - A010721 )"/>
        <s v="1792 FULL PROOF KENTUCKY STRAIGHT BOURBN - DOM WHSKY-STRT-BRBN/TN - 750 ML  ( AL - A005432 )"/>
        <s v="1792 KSBW COGNAC CASK FINISH - DOM WHSKY-STRT-BRBN/TN - 750 ML  ( AL - A010899 )"/>
        <s v="1792 SINGLE BARREL KENTUCKY STRAIGHT BBN - DOM WHSKY-STRT-BRBN/TN - 750 ML  ( AL - A005981 )"/>
        <s v="1792 SINGLE BARREL KSBW SAZERAC BRL SLCT - DOM WHSKY-STRT-BRBN/TN - 750 ML  ( AL - A010722 )"/>
        <s v="1792 SMALL BATCH KENTUCKY STRAIGHT BRBN - DOM WHSKY-STRT-SM BTCH - 1.75 LTR  ( AL - F005038 )"/>
        <s v="1792 SMALL BATCH KENTUCKY STRAIGHT BRBN - DOM WHSKY-STRT-SM BTCH - 1.75 LTR  ( AL - F005536 )"/>
        <s v="1792 SMALL BATCH KENTUCKY STRAIGHT BRBN - DOM WHSKY-STRT-SM BTCH - 375 ML  ( AL - B001110 )"/>
        <s v="1792 SMALL BATCH KENTUCKY STRAIGHT BRBN - DOM WHSKY-STRT-SM BTCH - 750 ML  ( AL - A001110 )"/>
        <s v="1792 SWEET WHEAT KENTUCKY STRAIGHT BRBN - DOM WHSKY-STRT-BRBN/TN - 750 ML  ( AL - A004853 )"/>
        <s v="1800 ANEJO - TEQUILA-ANEJO - 750 ML  ( AL - A007724 )"/>
        <s v="1800 ANEJO CRISTALINO TEQUILA - TEQUILA-CRISTALINO - 750 ML  ( AL - A007421 )"/>
        <s v="1800 ANEJO CRISTALINO W/1 COUPE GLASS - TEQUILA-CRISTALINO - 750 ML  ( AL - A070091 )"/>
        <s v="1800 BLANCO - TEQUILA-BLANCO - 1.0 LTR  ( AL - E010184 )"/>
        <s v="1800 BLANCO - TEQUILA-BLANCO - 1.75 LTR  ( AL - F001838 )"/>
        <s v="1800 BLANCO - TEQUILA-BLANCO - 50 ML  ( AL - D001838 )"/>
        <s v="1800 BLANCO - TEQUILA-BLANCO - 200 ML  ( AL - C001838 )"/>
        <s v="1800 BLANCO - TEQUILA-BLANCO - 375 ML  ( AL - B001838 )"/>
        <s v="1800 BLANCO - TEQUILA-BLANCO - 750 ML  ( AL - A001838 )"/>
        <s v="1800 BLANCO - TEQUILA-BLANCO - 750 ML  ( AL - A006013 )"/>
        <s v="1800 BLANCO TEQUILA W/2 ROCK GLASSES - TEQUILA-BLANCO - 750 ML  ( AL - A001162 )"/>
        <s v="1800 BLANCO TQ W/MINERAGUA MINERAL WATER - TEQUILA-BLANCO - 750 ML  ( AL - A070563 )"/>
        <s v="1800 COCONUT FLAVORED TEQUILA (INFUSED) - TEQUILA-FLAVORED - 1.75 LTR  ( AL - F000719 )"/>
        <s v="1800 COCONUT FLAVORED TEQUILA (INFUSED) - TEQUILA-FLAVORED - 50 ML  ( AL - D005185 )"/>
        <s v="1800 COCONUT FLAVORED TEQUILA (INFUSED) - TEQUILA-FLAVORED - 375 ML  ( AL - B000719 )"/>
        <s v="1800 COCONUT FLAVORED TEQUILA (INFUSED) - TEQUILA-FLAVORED - 750 ML  ( AL - A000719 )"/>
        <s v="1800 HIGH PROOF BLANCO TEQUILA - TEQUILA-BLANCO - 375 ML  ( AL - B070528 )"/>
        <s v="1800 HIGH PROOF REPOSADO TEQUILA - TEQUILA-REPOSADO - 375 ML  ( AL - B070529 )"/>
        <s v="1800 JALAPENO CUCUMBER INFUSED TEQUILA - TEQUILA-FLAVORED - 750 ML  ( AL - A007991 )"/>
        <s v="1800 MILENIO EXTRA ANEJO 100% AGAVE TEQ - TEQUILA-GOLD - 750 ML  ( AL - A007282 )"/>
        <s v="1800 REPOSADO TEQUILA - TEQUILA-REPOSADO - 1.75 LTR  ( AL - F000383 )"/>
        <s v="1800 REPOSADO TEQUILA - TEQUILA-REPOSADO - 50 ML  ( AL - D004115 )"/>
        <s v="1800 REPOSADO TEQUILA - TEQUILA-REPOSADO - 200 ML  ( AL - C000383 )"/>
        <s v="1800 REPOSADO TEQUILA - TEQUILA-REPOSADO - 200 ML  ( AL - C004115 )"/>
        <s v="1800 REPOSADO TEQUILA - TEQUILA-REPOSADO - 375 ML  ( AL - B000383 )"/>
        <s v="1800 REPOSADO TEQUILA - TEQUILA-REPOSADO - 750 ML  ( AL - A000383 )"/>
        <s v="1800 REPOSADO TEQUILA W/TACO HOLDER - TEQUILA-REPOSADO - 750 ML  ( AL - A000319 )"/>
        <s v="ABSOLUT COCKTAILS VODKA MOJITO RTA - COCKTAILS - 750 ML  ( AL - A070151 )"/>
        <s v="ABSOLUT REFRESHER 8P:WCS/WCP/WC/WCM355ML - COCKTAILS - 375 ML  ( AL - J070620 )"/>
        <s v="ARIZONA HARD VDK CKT VT 8P:G/L/P/R 355ML - COCKTAILS - 375 ML  ( AL - J070557 )"/>
        <s v="BE TINI PINK CRANBERRY VODKA MARTINI - COCKTAILS - 750 ML  ( AL - A070198 )"/>
        <s v="BULLEIT WHISKEY SOUR COCKTAIL - COCKTAILS - 375 ML  ( AL - B070513 )"/>
        <s v="BUSHMILLS 30 YR IRISH SINGLE MALT - IRISH - 750 ML  ( AL - A010662 )"/>
        <s v="BUZZBALLZ BIGGIES CHOCOLATE TEASE - COCKTAILS - 1.75 LTR  ( AL - F005718 )"/>
        <s v="CASAMIGOS CLASSIC LIME MARGARITA RTS CKT - COCKTAILS - 375 ML  ( AL - B070609 )"/>
        <s v="CUTWATER MANGO MARGARITA 4P 355ML - COCKTAILS - 375 ML  ( AL - J070642 )"/>
        <s v="CUTWATER PINEAPPLE MARGARITA 4P 355ML - COCKTAILS - 375 ML  ( AL - J070646 )"/>
        <s v="GOOD BOY VODKA LEMONADE PACK 8P 355ML - COCKTAILS - 375 ML  ( AL - J070614 )"/>
        <s v="HIGH NOON SUN SIPS PEACH 700ML - COCKTAILS - 750 ML  ( AL - L007441 )"/>
        <s v="HIGH NOON TQ SELTZER GRAPEFRUIT 4P 355ML - COCKTAILS - 375 ML  ( AL - J070497 )"/>
        <s v="1800 VARIETY PK 3-FLV 4E:SLV/REP/CRSTLNO - TEQUILA-BLANCO - 375 ML  ( AL - B007684 )"/>
        <s v="A RIVER RUNS THROUGH IT CARAMEL APL BRDY - BRNDY/CGNC-DOM - 750 ML  ( AL - A010216 )"/>
        <s v="A SMITH BOWMAN CASK STRENGTH STRGHT BBN - DOM WHSKY-STRT-BRBN/TN - 750 ML  ( AL - A010895 )"/>
        <s v="ABERLOUR A'BUNDADH SINGLE MALT SCOTCH - SCOTCH-SNGL MALT - 750 ML  ( AL - A007433 )"/>
        <s v="ABERLOUR GLENLIVET 12 YEAR OLD SCOTCH - SCOTCH-SNGL MALT - 750 ML  ( AL - A001924 )"/>
        <s v="ABSENTE GIFT PACK:1 GLASS &amp; SILVER SPOON - CRDL-LQR&amp;SPC-OTH - 750 ML  ( AL - A001914 )"/>
        <s v="ABSOLUT - VODKA-CLASSIC-IMP - 1.0 LTR  ( AL - E000675 )"/>
        <s v="ABSOLUT - VODKA-CLASSIC-IMP - 1.75 LTR  ( AL - F000675 )"/>
        <s v="ABSOLUT - VODKA-CLASSIC-IMP - 50 ML  ( AL - D000675 )"/>
        <s v="ABSOLUT - VODKA-CLASSIC-IMP - 200 ML  ( AL - C000675 )"/>
        <s v="ABSOLUT - VODKA-CLASSIC-IMP - 375 ML  ( AL - B000675 )"/>
        <s v="ABSOLUT - VODKA-CLASSIC-IMP - 750 ML  ( AL - A000675 )"/>
        <s v="ABSOLUT BLUE W/RISE COLD BREW - VODKA-CLASSIC-IMP - 750 ML  ( AL - A007580 )"/>
        <s v="ABSOLUT CITRON - VODKA-FLVRD-IMP - 1.0 LTR  ( AL - E000691 )"/>
        <s v="ABSOLUT CITRON - VODKA-FLVRD-IMP - 1.75 LTR  ( AL - F000691 )"/>
        <s v="ABSOLUT CITRON - VODKA-FLVRD-IMP - 750 ML  ( AL - A000691 )"/>
        <s v="HIGH NOON VDKA ICED TEA ORIGINAL 4P355ML - COCKTAILS - 375 ML  ( AL - J070498 )"/>
        <s v="HIGH NOON VODKA ICED TEA PEACH 4P 355ML - COCKTAILS - 375 ML  ( AL - J070380 )"/>
        <s v="JACK DANIELS &amp; COCA COLA 4P 355ML - COCKTAILS - 375 ML  ( AL - J070376 )"/>
        <s v="ABSOLUT ELYX VODKA - VODKA-CLASSIC-IMP - 1.0 LTR  ( AL - E008098 )"/>
        <s v="JIM BEAM &amp; COLA 6P 355ML - COCKTAILS - 375 ML  ( AL - J007001 )"/>
        <s v="ABSOLUT GRAPEFRUIT FLAVORED VODKA - VODKA-FLVRD-IMP - 50 ML  ( AL - D007051 )"/>
        <s v="ABSOLUT GRAPEFRUIT FLAVORED VODKA - VODKA-FLVRD-IMP - 750 ML  ( AL - A007051 )"/>
        <s v="JIM BEAM &amp; GINGER ALE 6P 355ML - COCKTAILS - 375 ML  ( AL - J007002 )"/>
        <s v="ABSOLUT JUICE APPLE EDITION - VODKA-FLVRD-IMP - 750 ML  ( AL - A007133 )"/>
        <s v="ABSOLUT JUICE STRAWBERRY EDITION - VODKA-FLVRD-IMP - 750 ML  ( AL - A007134 )"/>
        <s v="JINRO PEACH SOJU - CRDL-LQR&amp;SPC-OTH - 375 ML  ( AL - B070361 )"/>
        <s v="ABSOLUT LIME FLAVORED VODKA - VODKA-FLVRD-IMP - 50 ML  ( AL - D001765 )"/>
        <s v="ABSOLUT LIME FLAVORED VODKA - VODKA-FLVRD-IMP - 750 ML  ( AL - A001765 )"/>
        <s v="ABSOLUT MANDRIN FLAVORED VODKA - VODKA-FLVRD-IMP - 1.0 LTR  ( AL - E008008 )"/>
        <s v="ABSOLUT MANDRIN FLAVORED VODKA - VODKA-FLVRD-IMP - 375 ML  ( AL - B008008 )"/>
        <s v="ABSOLUT MANDRIN FLAVORED VODKA - VODKA-FLVRD-IMP - 750 ML  ( AL - A000680 )"/>
        <s v="ABSOLUT MANGO FLAVORED VODKA - VODKA-FLVRD-IMP - 750 ML  ( AL - A000676 )"/>
        <s v="JINRO STRAWBERRY SOJU - CRDL-LQR&amp;SPC-OTH - 375 ML  ( AL - B070359 )"/>
        <s v="JOSE CUERVO DOUBLE ST STRAWBERRY MRG PET - COCKTAILS - 1.75 LTR  ( AL - F070623 )"/>
        <s v="KICKSTAND CKTLS 8P JP/PCH/PN/RSP 355ML - COCKTAILS - 375 ML  ( AL - J070617 )"/>
        <s v="LUCKY ONE LEMONADE BLUEBERRY VD 4P 355ML - COCKTAILS - 375 ML  ( AL - J070490 )"/>
        <s v="ABSOLUT PEACH - VODKA-FLVRD-IMP - 1.0 LTR  ( AL - E008006 )"/>
        <s v="ABSOLUT PEACH - VODKA-FLVRD-IMP - 750 ML  ( AL - A001193 )"/>
        <s v="ABSOLUT PEPPAR - VODKA-FLVRD-IMP - 1.0 LTR  ( AL - E008680 )"/>
        <s v="ABSOLUT PEPPAR - VODKA-FLVRD-IMP - 750 ML  ( AL - A000681 )"/>
        <s v="LUCKY ONE LEMONADE RASPBERRY VD 4P 355ML - COCKTAILS - 375 ML  ( AL - J070492 )"/>
        <s v="ABSOLUT RASPBERRY FLAVORED VODKA - VODKA-FLVRD-IMP - 1.0 LTR  ( AL - E008009 )"/>
        <s v="ABSOLUT RASPBERRY FLAVORED VODKA - VODKA-FLVRD-IMP - 750 ML  ( AL - A000755 )"/>
        <s v="MALIBU DOLE VTY 8P:DRGFT/PA/MNG/PS 355ML - COCKTAILS - 375 ML  ( AL - J070621 )"/>
        <s v="MALIBU PINEAPPLE BAY BREEZE TETRA BOX - COCKTAILS - 1.0 LTR  ( AL - E070155 )"/>
        <s v="ABSOLUT TABASCO CHILI PEPPER VODKA - VODKA-FLVRD-IMP - 750 ML  ( AL - A070639 )"/>
        <s v="ABSOLUT TEXAS (CUCUMBER &amp; SERRANO CHILI) - VODKA-FLVRD-IMP - 750 ML  ( AL - A008278 )"/>
        <s v="ABSOLUT VANILIA - VODKA-FLVRD-IMP - 1.0 LTR  ( AL - E008010 )"/>
        <s v="ABSOLUT VANILIA - VODKA-FLVRD-IMP - 750 ML  ( AL - A000705 )"/>
        <s v="MALIBU RUM PUNCH COCKTAIL READY-TO-SERVE - COCKTAILS - 1.75 LTR  ( AL - F000284 )"/>
        <s v="ABSOLUT W/2 MARTINI GLASSES - VODKA-CLASSIC-IMP - 750 ML  ( AL - A000671 )"/>
        <s v="ABSOLUT W/OCEAN SPRAY CRANBERRY JUICE - VODKA-CLASSIC-IMP - 750 ML  ( AL - A070104 )"/>
        <s v="ABSOLUT WATERMELON FLAVORED VODKA - VODKA-FLVRD-IMP - 750 ML  ( AL - A007579 )"/>
        <s v="ABSOLUT WILD BERRI FLAVORED VODKA - VODKA-FLVRD-IMP - 50 ML  ( AL - D070003 )"/>
        <s v="ABSOLUT WILD BERRI FLAVORED VODKA - VODKA-FLVRD-IMP - 750 ML  ( AL - A070003 )"/>
        <s v="ABSOLUT WILD TEA FLAVORED VODKA - VODKA-FLVRD-IMP - 1.0 LTR  ( AL - E005854 )"/>
        <s v="ABSOLUT/5B-3FLV TRIAL PK:2-LME&amp;CTR/1-MND - VODKA-FLVRD-IMP - 50 ML  ( AL - D001372 )"/>
        <s v="ADICTIVO ANEJO TEQUILA - TEQUILA-ANEJO - 375 ML  ( AL - B007796 )"/>
        <s v="ADICTIVO ANEJO TEQUILA - TEQUILA-ANEJO - 750 ML  ( AL - A007796 )"/>
        <s v="ADICTIVO DOBLE REPOSADO TEQUILA - TEQUILA-REPOSADO - 375 ML  ( AL - B070056 )"/>
        <s v="ADICTIVO DOUBLE REPOSADO 5YR ANNVR TEQ - TEQUILA-REPOSADO - 750 ML  ( AL - A070056 )"/>
        <s v="ADICTIVO EXTRA ANEJO TEQUILA - TEQUILA-GOLD - 750 ML  ( AL - A070647 )"/>
        <s v="ADICTIVO MULTIPACK 4 200ML PL/AN/RP/EXT - TEQUILA-GOLD - 750 ML  ( AL - C070328 )"/>
        <s v="ADICTIVO PLATA TEQUILA - TEQUILA-BLANCO - 750 ML  ( AL - A007992 )"/>
        <s v="ADICTIVO REPOSADO CRISTALINO TEQUILA - TEQUILA-REPOSADO - 750 ML  ( AL - A070055 )"/>
        <s v="ADMIRAL NELSON WATERMELON RUM - RUM-FLVRD - 1.75 LTR  ( AL - F007199 )"/>
        <s v="ADMIRAL NELSON WATERMELON RUM - RUM-FLVRD - 50 ML  ( AL - D007199 )"/>
        <s v="ADMIRAL NELSON'S COCONUT FLVRD RUM 42PF - RUM-FLVRD - 1.75 LTR  ( AL - F007710 )"/>
        <s v="ADMIRAL NELSON'S COCONUT FLVRD RUM 42PF - RUM-FLVRD - 50 ML  ( AL - D007710 )"/>
        <s v="ADMIRAL NELSON'S PINEAPPLE RUM - RUM-FLVRD - 50 ML  ( AL - D001942 )"/>
        <s v="ADMIRAL NELSON'S SPICED RUM - RUM-FLVRD - 1.75 LTR  ( AL - F000063 )"/>
        <s v="ADMIRAL NELSON'S SPICED RUM - RUM-FLVRD - 50 ML  ( AL - D004034 )"/>
        <s v="ADMIRAL NELSON'S SPICED RUM - RUM-FLVRD - 750 ML  ( AL - A009386 )"/>
        <s v="ADMIRAL RODNEY HMS PRINCESSA ST LUCIA - RUM-AGED/DARK - 750 ML  ( AL - A009735 )"/>
        <s v="AFTER DARK INDIAN WHISKY - OTH IMP WHSKY - 750 ML  ( AL - A010328 )"/>
        <s v="AGAVE LOCO PEPPER CURED FLAVORED TEQUILA - CRDL-LQR&amp;SPC-OTH - 750 ML  ( AL - A004407 )"/>
        <s v="AGAVERO LIQUEUR - CRDL-LQR&amp;SPC-OTH - 750 ML  ( AL - A004793 )"/>
        <s v="AGAVERO ORANGE TEQUILA LIQUEUR - CRDL-LQR&amp;SPC-OTH - 750 ML  ( AL - A008046 )"/>
        <s v="AGUARDIENTE CRISTAL - CRDL-LQR&amp;SPC-OTH - 1.0 LTR  ( AL - E004674 )"/>
        <s v="MALIBU STRAWBERRY DAIQUIRI TETRA BOX - COCKTAILS - 1.0 LTR  ( AL - E070156 )"/>
        <s v="ALA YEA VODKA - VODKA-CLASSIC-DOM - 750 ML  ( AL - A070102 )"/>
        <s v="MASTER OF MIXES BLOODY MARY - TABLE OTHER - 1.5 LTR  ( AL - F003898 )"/>
        <s v="MASTER OF MIXES SPICY MARGARITA PET - TABLE OTHER - 1.0 LTR  ( AL - E070277 )"/>
        <s v="MASTER OF MIXES T COL - TABLE OTHER - 1.0 LTR  ( AL - E003936 )"/>
        <s v="MCCONNELL'S OLD IRISH WHISKEY - IRISH - 750 ML  ( AL - A007216 )"/>
        <s v="MINUTE MAID SPIKED 8P:LMND/PNK LMN 355ML - COCKTAILS - 375 ML  ( AL - J070435 )"/>
        <s v="MOM WATER SUSAN STRAWBERRY KIWI 4P 355ML - COCKTAILS - 375 ML  ( AL - J070590 )"/>
        <s v="MURDER CREEK ALABAMA APPLE PIE MOONSHINE - CRDL-LQR&amp;SPC-OTH - 750 ML  ( AL - A007218 )"/>
        <s v="MURDER CREEK BANANA PUDDING MOONSHINE - DOM WHSKY-BLND - 750 ML  ( AL - A009834 )"/>
        <s v="MURDER CREEK COCONUT CREAM MOONSHINE - DOM WHSKY-BLND - 750 ML  ( AL - A070159 )"/>
        <s v="MURDER CREEK ORANGE DREAMCICLE MOONSHINE - CRDL-LQR&amp;SPC-OTH - 750 ML  ( AL - A010171 )"/>
        <s v="MURDER CREEK PEACH COBBLER MOONSHINE - DOM WHSKY-BLND - 750 ML  ( AL - A007220 )"/>
        <s v="ALABAMA SELECT CLUB CANADIAN BLENDED - CAN-FRGN BLND-FRGN BTLD - 750 ML  ( AL - A007881 )"/>
        <s v="OLE SMOKY TENNESSEE MOONSHINE PEPPERMINT - DOM WHSKY-BLND - 750 ML  ( AL - A007071 )"/>
        <s v="ON THE ROCKS BLUE HAWAIIAN COCKTAIL - COCKTAILS - 750 ML  ( AL - A070188 )"/>
        <s v="AMADOR WHISKEY CO DOUBLE BARREL HOP WHSK - DOM WHSKY-STRT-OTH - 750 ML  ( AL - A004488 )"/>
        <s v="AMARETTO DI AMORE CLASSICO - CRDL-LQR&amp;SPC-AMRT - 1.0 LTR  ( AL - E000223 )"/>
        <s v="AMARETTO DI AMORE CLASSICO - CRDL-LQR&amp;SPC-AMRT - 1.75 LTR  ( AL - F000223 )"/>
        <s v="AMARETTO DI AMORE CLASSICO - CRDL-LQR&amp;SPC-AMRT - 375 ML  ( AL - B000223 )"/>
        <s v="AMARETTO DI AMORE CLASSICO - CRDL-LQR&amp;SPC-AMRT - 750 ML  ( AL - A000223 )"/>
        <s v="AMARULA CREAM LIQUEUR - CRDL-CRM LQR - 1.0 LTR  ( AL - E004560 )"/>
        <s v="AMARULA CREAM LIQUEUR - CRDL-CRM LQR - 750 ML  ( AL - A007032 )"/>
        <s v="AMERICAN ANTHEM VODKA - VODKA-CLASSIC-DOM - 750 ML  ( AL - A001976 )"/>
        <s v="AMERICAN BORN BOURBON WHISKEY - DOM WHSKY-STRT-BRBN/TN - 750 ML  ( AL - A007306 )"/>
        <s v="ON THE ROCKS CUCUMBR LMNGRS MULE 4P355ML - COCKTAILS - 375 ML  ( AL - J070375 )"/>
        <s v="ON THE ROCKS LEMON DROP MARTINI VDK RTD - COCKTAILS - 750 ML  ( AL - A070373 )"/>
        <s v="ON THE ROCKS MIDORI SOUR RTD COCKTAIL - COCKTAILS - 375 ML  ( AL - B070023 )"/>
        <s v="AMERICAN EAGLE 4YR OLD BOURBON - DOM WHSKY-STRT-BRBN/TN - 750 ML  ( AL - A010771 )"/>
        <s v="AMMUNITION HIGHEST CALIBER STRAIGHT BBN - DOM WHSKY-STRT-BRBN/TN - 750 ML  ( AL - A007768 )"/>
        <s v="AMMUNITION HIGHEST CALIBER STRAIGHT RYE - DOM WHSKY-STRT-RYE - 750 ML  ( AL - A007769 )"/>
        <s v="AMOR MIO ANEJO SINGLE BARREL TEQUILA - TEQUILA-ANEJO - 750 ML  ( AL - A070604 )"/>
        <s v="AMOR MIO REPOSADO TEQUILA CERAMIC BOTTLE - TEQUILA-REPOSADO - 750 ML  ( AL - A070603 )"/>
        <s v="AMOR MIO TEQ VARIETY 6P:2 AN/2 REP/2 SBA - TEQUILA-GOLD - 750 ML  ( AL - A070596 )"/>
        <s v="ANCHO REYES ANCHO CHILE LIQUEUR - CRDL-LQR&amp;SPC-OTH - 750 ML  ( AL - A070124 )"/>
        <s v="ANCHO REYES VERDE CHILE POBLANO LIQUEUR - CRDL-LQR&amp;SPC-OTH - 750 ML  ( AL - A008177 )"/>
        <s v="ANCIENT AGE - DOM WHSKY-STRT-BRBN/TN - 1.75 LTR  ( AL - F000153 )"/>
        <s v="ANCIENT AGE - DOM WHSKY-STRT-BRBN/TN - 375 ML  ( AL - B000153 )"/>
        <s v="ANCIENT AGE - DOM WHSKY-STRT-BRBN/TN - 750 ML  ( AL - A000153 )"/>
        <s v="ANCIENT ANCIENT AGE - DOM WHSKY-STRT-BRBN/TN - 1.75 LTR  ( AL - F000210 )"/>
        <s v="ANGEL'S ENVY 2P:BBN IN PORT/RYE IN RUM - DOM WHSKY-STRT-BRBN/TN - 375 ML  ( AL - B070105 )"/>
        <s v="ANGEL'S ENVY CASK STRENGTH WHISKEY - DOM WHSKY-STRT-BRBN/TN - 750 ML  ( AL - A009784 )"/>
        <s v="ANGEL'S ENVY CELLAR CLC RYE IN TEQ BRLS - DOM WHSKY-STRT-RYE - 750 ML  ( AL - A010929 )"/>
        <s v="ANGEL'S ENVY FINISHED RYE - DOM WHSKY-STRT-RYE - 750 ML  ( AL - A004132 )"/>
        <s v="ANGEL'S ENVY KSBW CASK STRENGTH BIB - DOM WHSKY-STRT-BRBN/TN - 750 ML  ( AL - A010972 )"/>
        <s v="ANGEL'S ENVY PRIVATE SELECTION SNGL BRRL - DOM WHSKY-STRT-BRBN/TN - 750 ML  ( AL - A010631 )"/>
        <s v="ANGEL'S ENVY SINGLE BARREL SHERRY CASKS - DOM WHSKY-STRT-BRBN/TN - 750 ML  ( AL - A010788 )"/>
        <s v="ANGEL'S ENVY TRIPLE OAK KSBW - DOM WHSKY-STRT-BRBN/TN - 750 ML  ( AL - A070366 )"/>
        <s v="ANGEL'S ENVY WHISKEY - DOM WHSKY-STRT-BRBN/TN - 100 ML  ( AL - G001237 )"/>
        <s v="ANGEL'S ENVY WHISKEY - DOM WHSKY-STRT-BRBN/TN - 375 ML  ( AL - B001237 )"/>
        <s v="ANGEL'S ENVY WHISKEY - DOM WHSKY-STRT-BRBN/TN - 750 ML  ( AL - A001237 )"/>
        <s v="ANGELS ENVY PRIVATE SLCT SB TAWNY PORT - DOM WHSKY-STRT-BRBN/TN - 750 ML  ( AL - A010940 )"/>
        <s v="ANSAC BLACK KNIGHT SELECTION COGNAC - BRNDY/CGNC-CGNC-OTH - 750 ML  ( AL - A007775 )"/>
        <s v="ANSAC V S - BRNDY/CGNC-CGNC-VS - 1.75 LTR  ( AL - F000147 )"/>
        <s v="ANSAC V S - BRNDY/CGNC-CGNC-VS - 750 ML  ( AL - A000147 )"/>
        <s v="AO VODKA (JAPAN) - VODKA-CLASSIC-IMP - 750 ML  ( AL - A005859 )"/>
        <s v="APEROL APERITIVO VAP 2025/2 GLASSES - CRDL-LQR&amp;SPC-OTH - 750 ML  ( AL - A070336 )"/>
        <s v="APEROL LIQUEUR - CRDL-LQR&amp;SPC-OTH - 375 ML  ( AL - B001799 )"/>
        <s v="APEROL LIQUEUR - CRDL-LQR&amp;SPC-OTH - 750 ML  ( AL - A001799 )"/>
        <s v="ORIGINAL CKT HEUBLEIN VDKA COSMO WHEATLY - COCKTAILS - 375 ML  ( AL - B070273 )"/>
        <s v="APPLETON ESTATE 15YR BLACK RIVER CASK - RUM-AGED/DARK - 750 ML  ( AL - A010275 )"/>
        <s v="APPLETON ESTATE 21YR GOLD JAMAICAN RUM - RUM-GOLD - 750 ML  ( AL - A004427 )"/>
        <s v="APPLETON ESTATE RESERVE 8YR SINGLE EST - RUM-AGED/DARK - 750 ML  ( AL - A007457 )"/>
        <s v="APPLETON ESTATE RESERVE BLEND - RUM-GOLD - 750 ML  ( AL - A001697 )"/>
        <s v="APPLETON ESTATE SIGNATURE BLEND - RUM-GOLD - 750 ML  ( AL - A000787 )"/>
        <s v="APPLETON RARE CASKS 12YR SINGLE ESTATE - RUM-AGED/DARK - 750 ML  ( AL - A007548 )"/>
        <s v="ARDBEG 10 YEAR ISLAY SINGLE MALT - SCOTCH-SNGL MALT - 750 ML  ( AL - A000611 )"/>
        <s v="ARDBEG 10YR CAMPFIRE W/2-MUGS - SCOTCH-SNGL MALT - 750 ML  ( AL - A007732 )"/>
        <s v="ARDBEG AN OA ISLAY SINGLE MALT WHISKEY - SCOTCH-SNGL MALT - 750 ML  ( AL - A001922 )"/>
        <s v="ARDBEG AN OA W/SMOKER - SCOTCH-SNGL MALT - 750 ML  ( AL - A000732 )"/>
        <s v="ARDBEG ANTHOLOGY THE ULTIMATE 13Y W/GFBX - SCOTCH-SNGL MALT - 750 ML  ( AL - A010648 )"/>
        <s v="ARDBEG ARDCORE COMMITTEE RELEASE - SCOTCH-SNGL MALT - 750 ML  ( AL - A010528 )"/>
        <s v="ARDBEG ARDCORE GENERAL RELEASE/GIFT BOX - SCOTCH-SNGL MALT - 750 ML  ( AL - A010530 )"/>
        <s v="ARDBEG BIZARREBQ ULTIMATE ISLAY SNG MALT - SCOTCH-SNGL MALT - 750 ML  ( AL - A070036 )"/>
        <s v="ARDBEG DRUM SINGLE MALT WHSKY W/GIFT BOX - SCOTCH-SNGL MALT - 750 ML  ( AL - A009685 )"/>
        <s v="ARDBEG HEAVY VAPOURS COMMITTEE RELEASE - SCOTCH-SNGL MALT - 750 ML  ( AL - A010590 )"/>
        <s v="ARDBEG HEAVY VAPOURS ULTIMATE SM W/GFTBX - SCOTCH-SNGL MALT - 750 ML  ( AL - A010591 )"/>
        <s v="ARDBEG SPECTACULAR ARDBEG DAY IN GIFTBOX - SCOTCH-SNGL MALT - 750 ML  ( AL - A070261 )"/>
        <s v="ARDBEG UIGEADAIL SINGLE MALT BOX - SCOTCH-SNGL MALT - 750 ML  ( AL - A001747 )"/>
        <s v="ARDBEG WEE BEASTIE ISLAY SINGLE MALT - SCOTCH-SNGL MALT - 750 ML  ( AL - A009873 )"/>
        <s v="ARDMORE 30YR CASK STRENGTH - SCOTCH-SNGL MALT - 750 ML  ( AL - A009080 )"/>
        <s v="ARDMORE LEGACY HIGHLAND SINGLE MALT 80PF - SCOTCH-SNGL MALT - 750 ML  ( AL - A004294 )"/>
        <s v="ARISTOCRAT - GIN-CLASSIC-DOM - 1.75 LTR  ( AL - F000404 )"/>
        <s v="ARISTOCRAT LIGHT - RUM-LIGHT - 1.0 LTR  ( AL - E000137 )"/>
        <s v="ARISTOCRAT LIGHT - RUM-LIGHT - 1.75 LTR  ( AL - F000137 )"/>
        <s v="ARISTOCRAT SUPREME WHITE TEQUILA - TEQUILA-BLANCO - 1.0 LTR  ( AL - E008012 )"/>
        <s v="ARISTOCRAT VODKA - VODKA-CLASSIC-DOM - 1.0 LTR  ( AL - E000152 )"/>
        <s v="ARISTOCRAT VODKA - VODKA-CLASSIC-DOM - 1.75 LTR  ( AL - F000152 )"/>
        <s v="ARISTOCRAT VODKA - VODKA-CLASSIC-DOM - 200 ML  ( AL - C000152 )"/>
        <s v="ARISTOCRAT VODKA - VODKA-CLASSIC-DOM - 375 ML  ( AL - B000152 )"/>
        <s v="ARISTOCRAT VODKA - VODKA-CLASSIC-DOM - 750 ML  ( AL - A000152 )"/>
        <s v="ARISTOCRAT VODKA - VODKA-CLASSIC-DOM - 750 ML TRV  ( AL - A001152 )"/>
        <s v="PROPER NO.12 TWELVE IRISH APPLE WHISKEY - IRISH - 750 ML  ( AL - A007948 )"/>
        <s v="ARMAGNAC DE MONTAL VS - BRNDY/CGNC-ARMGNC - 750 ML  ( AL - A004371 )"/>
        <s v="ARMAGNAC DE MONTAL VSOP - BRNDY/CGNC-ARMGNC - 750 ML  ( AL - A004372 )"/>
        <s v="ARROW CREME DE CASSIS - CRDL-LQR&amp;SPC-OTH - 750 ML  ( AL - A004536 )"/>
        <s v="ARROW OUZO - CRDL-LQR&amp;SPC-ANSE FLVRD - 750 ML  ( AL - A004188 )"/>
        <s v="ARROW WHITE - CRDL-LQR&amp;SPC-ANSE FLVRD - 750 ML  ( AL - A004688 )"/>
        <s v="ART IN THE AGE SAGE LIQUOR - CRDL-LQR&amp;SPC-OTH - 750 ML  ( AL - A005774 )"/>
        <s v="ART OF ALCHEMY BLENDED STRAIGHT WHISKIES - DOM WHSKY-BLND - 750 ML  ( AL - A070018 )"/>
        <s v="ASBACH URALT GERMAN - BRNDY/CGNC-IMP - 750 ML  ( AL - A004424 )"/>
        <s v="ASESINATO BLANCO TEQUILA - TEQUILA-BLANCO - 750 ML  ( AL - A070459 )"/>
        <s v="ASESINATO REPOSADO TEQUILA - TEQUILA-REPOSADO - 750 ML  ( AL - A070460 )"/>
        <s v="ASPEN DISTILLERS ASPEN VODKA - VODKA-CLASSIC-DOM - 750 ML  ( AL - A070450 )"/>
        <s v="ASTRAL BLANCO TEQUILA (NEW LABEL) 80 PRF - TEQUILA-BLANCO - 750 ML  ( AL - A001915 )"/>
        <s v="AU BLACK GRAPE VODKA (ENGLAND) - VODKA-FLVRD-IMP - 750 ML  ( AL - A070004 )"/>
        <s v="AU BLUE RASPBERRY VODKA (ENGLAND) - VODKA-FLVRD-IMP - 750 ML  ( AL - A070005 )"/>
        <s v="AUCHENTOSHAN 12 YEAR SINGLE MALT - SCOTCH-SNGL MALT - 750 ML  ( AL - A005463 )"/>
        <s v="AUCHENTOSHAN 18YR 86PROOF SINGLE MALT - SCOTCH-SNGL MALT - 750 ML  ( AL - A009078 )"/>
        <s v="AUCHENTOSHAN 1988 WINE CASK FINISH S MLT - SCOTCH-SNGL MALT - 750 ML  ( AL - A009079 )"/>
        <s v="AUCHENTOSHAN THREE WOOD SINGLE MALT - SCOTCH-SNGL MALT - 750 ML  ( AL - A005143 )"/>
        <s v="AVERNA AMARO SICILIANO HERB LIQUEUR - CRDL-LQR&amp;SPC-OTH - 750 ML  ( AL - A005858 )"/>
        <s v="AVIATION AMERICAN BATCH DISTILLED GIN - GIN-CLASSIC-DOM - 50 ML  ( AL - D007050 )"/>
        <s v="AVIATION AMERICAN BATCH DISTILLED GIN - GIN-CLASSIC-DOM - 750 ML  ( AL - A007050 )"/>
        <s v="AVION EXTRA ANEJO RESERVA 44 TEQUILA - TEQUILA-GOLD - 750 ML  ( AL - A004195 )"/>
        <s v="AVION REPOSADO TEQUILA W/TIN - TEQUILA-REPOSADO - 750 ML  ( AL - A007581 )"/>
        <s v="AVION RESERVA CRISTALINO ANEJO TEQUILA - TEQUILA-CRISTALINO - 750 ML  ( AL - A008286 )"/>
        <s v="AVION SILVER TEQUILA - TEQUILA-BLANCO - 375 ML  ( AL - B000613 )"/>
        <s v="AVION SILVER W/CANNISTER IN BARREL - TEQUILA-BLANCO - 750 ML  ( AL - A000613 )"/>
        <s v="AVUA AMBURANA GOLD CACHACA (BRAZIL) - CACHACA - 750 ML  ( AL - A009341 )"/>
        <s v="AZTECA DE ORO MEXICAN BRANDY - BRNDY/CGNC-IMP - 750 ML  ( AL - A004311 )"/>
        <s v="AZTECA GOLD - TEQUILA-GOLD - 1.0 LTR  ( AL - E004690 )"/>
        <s v="AZUNIA ANEJO BLACK 2 YR TEQUILA GOLD - TEQUILA-ANEJO - 750 ML  ( AL - A008240 )"/>
        <s v="AZUNIA BLANCO TEQUILA - TEQUILA-BLANCO - 750 ML  ( AL - A008231 )"/>
        <s v="AZUNIA REPOSADO TEQUILA GOLD - TEQUILA-REPOSADO - 750 ML  ( AL - A008239 )"/>
        <s v="B AND B DOM - CRDL-LQR&amp;SPC-OTH - 750 ML  ( AL - A000248 )"/>
        <s v="BAARDSETH XO COGNAC - BRNDY/CGNC-CGNC-XO - 750 ML  ( AL - A030001 )"/>
        <s v="BACARDI 151 - RUM-GOLD - 750 ML  ( AL - A000262 )"/>
        <s v="REDMONT SPIKED STRAWBERRY LMND 4:355ML - COCKTAILS - 375 ML  ( AL - J070243 )"/>
        <s v="BACARDI COCONUT FLAVORED RUM - RUM-FLVRD - 750 ML  ( AL - A001634 )"/>
        <s v="BACARDI DRAGON BERRY FLAVORED RUM - RUM-FLVRD - 750 ML  ( AL - A000995 )"/>
        <s v="BACARDI GOLD DARK RUM - RUM-GOLD - 1.0 LTR  ( AL - E000265 )"/>
        <s v="BACARDI GOLD DARK RUM - RUM-GOLD - 1.75 LTR  ( AL - F000265 )"/>
        <s v="BACARDI GOLD DARK RUM - RUM-GOLD - 375 ML  ( AL - B000265 )"/>
        <s v="BACARDI GOLD DARK RUM - RUM-GOLD - 750 ML  ( AL - A000265 )"/>
        <s v="BACARDI GOLD DARK RUM - RUM-GOLD - 750 ML TRV  ( AL - A001265 )"/>
        <s v="BACARDI GOLD DARK RUM PET - RUM-GOLD - 1.75 LTR  ( AL - F001265 )"/>
        <s v="BACARDI GRAPEFRUIT FLAVORED RUM - RUM-FLVRD - 750 ML  ( AL - A001664 )"/>
        <s v="SEXTON SINGLE MALT IRISH WHISKEY - IRISH - 750 ML  ( AL - A001931 )"/>
        <s v="SOON HARI PEACH SOJU - CRDL-LQR&amp;SPC-OTH - 375 ML  ( AL - B070349 )"/>
        <s v="SOON HARI STRAWBERRY SOJU - CRDL-LQR&amp;SPC-OTH - 375 ML  ( AL - B070350 )"/>
        <s v="BACARDI LIME FLAVORED RUM - RUM-FLVRD - 750 ML  ( AL - A007138 )"/>
        <s v="BACARDI LIME FLAVORED RUM PET - RUM-FLVRD - 50 ML  ( AL - D007138 )"/>
        <s v="SUGARLANDS SHINE COTTON CANDY MOONSHINE - DOM WHSKY-BLND - 750 ML  ( AL - A070633 )"/>
        <s v="BACARDI LIMON RUM SPECIALTY - RUM-FLVRD - 1.0 LTR  ( AL - E008013 )"/>
        <s v="BACARDI LIMON RUM SPECIALTY - RUM-FLVRD - 1.75 LTR  ( AL - F001044 )"/>
        <s v="BACARDI LIMON RUM SPECIALTY - RUM-FLVRD - 50 ML  ( AL - D004044 )"/>
        <s v="BACARDI LIMON RUM SPECIALTY - RUM-FLVRD - 750 ML  ( AL - A001044 )"/>
        <s v="BACARDI MANGO CHILE FLAVORED RUM - RUM-FLVRD - 50 ML  ( AL - D007988 )"/>
        <s v="BACARDI MANGO CHILE FLAVORED RUM - RUM-FLVRD - 750 ML  ( AL - A007988 )"/>
        <s v="BACARDI MANGO FUSION FLAVORED RUM - RUM-FLVRD - 750 ML  ( AL - A008188 )"/>
        <s v="BACARDI ORANGE FLAVORED RUM - RUM-FLVRD - 50 ML  ( AL - D004859 )"/>
        <s v="BACARDI PARTY BUCKET 20-5F:TR/LM/LMN/S/C - RUM-FLVRD - 50 ML  ( AL - D007951 )"/>
        <s v="BACARDI PEACH RED FLAVORED RUM - RUM-FLVRD - 50 ML  ( AL - D004268 )"/>
        <s v="BACARDI PEACH RED FLAVORED RUM - RUM-FLVRD - 750 ML  ( AL - A008632 )"/>
        <s v="BACARDI PINEAPPLE FLAVORED RUM - RUM-FLVRD - 1.75 LTR  ( AL - F000910 )"/>
        <s v="BACARDI PINEAPPLE FLAVORED RUM - RUM-FLVRD - 750 ML  ( AL - A000910 )"/>
        <s v="SUN CRUISER PINK LEMONADE VDKA 8P 355ML - COCKTAILS - 375 ML  ( AL - J070605 )"/>
        <s v="BACARDI RESERVA OCHO RUM - RUM-GOLD - 750 ML  ( AL - A001259 )"/>
        <s v="SUNNY D VS GAME DAY 8P:PL/AP/TO/CR 355ML - COCKTAILS - 375 ML  ( AL - J070593 )"/>
        <s v="SUNNY D VS SUMMER 8P-2E:TO/OS/OB/OP355ML - COCKTAILS - 375 ML  ( AL - J070423 )"/>
        <s v="BACARDI SELECT (PREVIOUSLY BLACK) - RUM-GOLD - 1.75 LTR  ( AL - F000268 )"/>
        <s v="BACARDI SELECT (PREVIOUSLY BLACK) - RUM-GOLD - 375 ML  ( AL - B000268 )"/>
        <s v="BACARDI SELECT (PREVIOUSLY BLACK) - RUM-GOLD - 750 ML  ( AL - A000268 )"/>
        <s v="BACARDI SPICED RUM - RUM-FLVRD - 1.0 LTR  ( AL - E008108 )"/>
        <s v="BACARDI SPICED RUM - RUM-FLVRD - 1.75 LTR  ( AL - F000571 )"/>
        <s v="BACARDI SPICED RUM - RUM-FLVRD - 750 ML  ( AL - A000571 )"/>
        <s v="BACARDI SPICED RUM - RUM-FLVRD - 750 ML  ( AL - A007466 )"/>
        <s v="BACARDI SUPERIOR RUM - RUM-LIGHT - 1.0 LTR  ( AL - E000250 )"/>
        <s v="BACARDI SUPERIOR RUM - RUM-LIGHT - 1.75 LTR  ( AL - F000250 )"/>
        <s v="BACARDI SUPERIOR RUM - RUM-LIGHT - 50 ML  ( AL - D000250 )"/>
        <s v="BACARDI SUPERIOR RUM - RUM-LIGHT - 200 ML  ( AL - C000250 )"/>
        <s v="BACARDI SUPERIOR RUM - RUM-LIGHT - 375 ML  ( AL - B000250 )"/>
        <s v="BACARDI SUPERIOR RUM - RUM-LIGHT - 750 ML  ( AL - A000250 )"/>
        <s v="BACARDI SUPERIOR RUM - RUM-LIGHT - 750 ML TRV  ( AL - A001850 )"/>
        <s v="BACARDI SUPERIOR RUM PET - RUM-LIGHT - 1.75 LTR  ( AL - F001850 )"/>
        <s v="TULLAMORE D.E.W. HONEY LIQUEUR - IRISH - 750 ML  ( AL - A070211 )"/>
        <s v="TWISTED SHOTZ RED PARTY 3E:PC/R/SB/SX/RD - CRDL-LQR&amp;SPC-OTH - 375 ML  ( AL - B070521 )"/>
        <s v="WELCH'S VDK CLC 8P:TRNS/CRN/PFM/WM 355ML - COCKTAILS - 375 ML  ( AL - J070638 )"/>
        <s v="BAILEY'S COFFEE TOFFEE ND 20B-4SLV PET - CRDL-CRM LQR - 50 ML  ( AL - D070378 )"/>
        <s v="BAILEY'S COFFEE TOFFEE NON-DIARY LIQ - CRDL-CRM LQR - 750 ML  ( AL - A070378 )"/>
        <s v="BAILEY'S S'MORES IRISH CREAM - CRDL-CRM LQR - 750 ML  ( AL - A007930 )"/>
        <s v="BAILEYS ALMANDE ALMOND MILK LIQUEUR - CRDL-LQR&amp;SPC-OTH - 50 ML  ( AL - D001766 )"/>
        <s v="BAILEYS ALMANDE ALMOND MILK LIQUEUR - CRDL-LQR&amp;SPC-OTH - 750 ML  ( AL - A001766 )"/>
        <s v="BAILEYS APPLE PIE IRISH CREAM LIQUEUR - CRDL-CRM LQR - 750 ML  ( AL - A007480 )"/>
        <s v="BAILEYS CHOCOLATE IRISH CREAM - CRDL-CRM LQR - 750 ML  ( AL - A070039 )"/>
        <s v="BAILEYS CINNAMON CHURROS CREAM LIQ 4-20P - CRDL-CRM LQR - 50 ML  ( AL - D070341 )"/>
        <s v="BAILEYS CINNAMON CHURROS IRISH CREAM LIQ - CRDL-CRM LQR - 750 ML  ( AL - A070341 )"/>
        <s v="BAILEYS COLADA IRISH CREAM - CRDL-CRM LQR - 750 ML  ( AL - A007606 )"/>
        <s v="BAILEYS DELICIOUSLY LIGHT CREAM - CRDL-CRM LQR - 750 ML  ( AL - A007500 )"/>
        <s v="BAILEYS IRISH CREAM W/COUPE GLASS - CRDL-CRM LQR - 750 ML  ( AL - A000927 )"/>
        <s v="BAILEYS ORIGINAL IRISH CREAM 3P 100ML - CRDL-CRM LQR - 100 ML  ( AL - G000646 )"/>
        <s v="BAILEYS ORIGINAL IRISH CREAM LIQUEUR - CRDL-CRM LQR - 1.0 LTR  ( AL - E000646 )"/>
        <s v="BAILEYS ORIGINAL IRISH CREAM LIQUEUR - CRDL-CRM LQR - 1.75 LTR  ( AL - F000646 )"/>
        <s v="BAILEYS ORIGINAL IRISH CREAM LIQUEUR - CRDL-CRM LQR - 50 ML  ( AL - D004646 )"/>
        <s v="BAILEYS ORIGINAL IRISH CREAM LIQUEUR - CRDL-CRM LQR - 375 ML  ( AL - B000646 )"/>
        <s v="BAILEYS ORIGINAL IRISH CREAM LIQUEUR - CRDL-CRM LQR - 750 ML  ( AL - A000646 )"/>
        <s v="BAILEYS STRAWBERRIES &amp; CREAM IRISH CREAM - CRDL-CRM LQR - 750 ML  ( AL - A001949 )"/>
        <s v="BAILEYS VANILLA MINT SHAKE LIMITED EDT - CRDL-CRM LQR - 750 ML  ( AL - A007955 )"/>
        <s v="BAKER'S SINGLE BARREL 13YR KSBW - DOM WHSKY-STRT-BRBN/TN - 750 ML  ( AL - A010946 )"/>
        <s v="BAKER'S SINGLE BRL HIGH RYE BBN KSBW LTO - DOM WHSKY-STRT-BRBN/TN - 750 ML  ( AL - A010809 )"/>
        <s v="BAKER'S STRAIGHT BOURBON - DOM WHSKY-STRT-SM BTCH - 750 ML  ( AL - A001595 )"/>
        <s v="BAKON VODKA - VODKA-FLVRD-DOM - 750 ML  ( AL - A005132 )"/>
        <s v="BALCONES LINEAGE SINGLE MALTS WHISKY - DOM WHSKY-SNGL MALT - 750 ML  ( AL - A007736 )"/>
        <s v="BALCONES TEXAS POT STILL STRAIGHT BBN - DOM WHSKY-STRT-OTH - 750 ML  ( AL - A007501 )"/>
        <s v="BALCONES TEXAS SINGLE MALT SGL BRRL WHSK - DOM WHSKY-STRT-OTH - 750 ML  ( AL - A010253 )"/>
        <s v="WELCH'S VODKA CRANBERRY 4P 355ML - COCKTAILS - 375 ML  ( AL - J070637 )"/>
        <s v="BALVENIE CARRIBEAN CASK 14YR SINGLE MALT - SCOTCH-SNGL MALT - 750 ML  ( AL - A000812 )"/>
        <s v="BALVENIE DOUBLEWOOD SINGLE MALT - SCOTCH-SNGL MALT - 750 ML  ( AL - A000997 )"/>
        <s v="BALVENIE PORTWOOD - SCOTCH-SNGL MALT - 750 ML  ( AL - A000994 )"/>
        <s v="BALVENIE WEEK PEAT 14YR SINGLE MALT WSKY - SCOTCH-SNGL MALT - 750 ML  ( AL - A009527 )"/>
        <s v="WELCH'S VODKA TRANSFUSION 4P 355ML - COCKTAILS - 375 ML  ( AL - J070636 )"/>
        <s v="WHISKEY WILLY'S ORIGINAL BLOODY MARY MIX - COCKTAILS - 1.0 LTR  ( AL - E003006 )"/>
        <s v="BANDIDO DE AMORES REPOSADO TEQUILA - TEQUILA-REPOSADO - 750 ML  ( AL - A070458 )"/>
        <s v="BANG AND PLAY AMERICAN BOURBON WHISKEY - DOM WHSKY-STRT-OTH - 750 ML  ( AL - A070337 )"/>
        <s v="BANHEZ JOVEN ESPADIN &amp; BARRIL MEZCAL - TEQUILA-BLANCO - 1.0 LTR  ( AL - E008126 )"/>
        <s v="BARDSTOWN AMERICAN HIGHWAY RESERVE SBW - DOM WHSKY-STRT-BRBN/TN - 750 ML  ( AL - A010366 )"/>
        <s v="BARDSTOWN BBN CO COLLAB SERIE FOURSQUARE - DOM WHSKY-BLND - 750 ML  ( AL - A010599 )"/>
        <s v="BARDSTOWN BBN CO COLLAB SR CH DE LAUBADE - DOM WHSKY-STRT-BRBN/TN - 750 ML  ( AL - A010472 )"/>
        <s v="BARDSTOWN BBN CO COLLAB SRS AMRUT BRLS - DOM WHSKY-STRT-BRBN/TN - 750 ML  ( AL - A010750 )"/>
        <s v="BARDSTOWN BBN CO COLLAB SRS GOOSE ISLAND - DOM WHSKY-STRT-BRBN/TN - 750 ML  ( AL - A010658 )"/>
        <s v="BARDSTOWN BBN CO COLLAB SRS SILVER OAK - DOM WHSKY-STRT-BRBN/TN - 750 ML  ( AL - A010818 )"/>
        <s v="BARDSTOWN BBN CO FERRAND BLD OF STRT WHK - DOM WHSKY-BLND - 750 ML  ( AL - A010917 )"/>
        <s v="BARDSTOWN BBN CO ORIGIN KSBW WHEATED - DOM WHSKY-STRT-BRBN/TN - 750 ML  ( AL - A010819 )"/>
        <s v="BARDSTOWN BBN CO ORIGIN SERIES BIB - DOM WHSKY-STRT-BRBN/TN - 750 ML  ( AL - A070173 )"/>
        <s v="BARDSTOWN BBN CO ORIGIN SERIES KSBW - DOM WHSKY-STRT-BRBN/TN - 750 ML  ( AL - A070237 )"/>
        <s v="BARDSTOWN BBN CO ORIGIN SR RYE IN CH&amp;OAK - DOM WHSKY-STRT-RYE - 750 ML  ( AL - A070238 )"/>
        <s v="BARDSTOWN BBN CO SINGLE BARREL KSBW - DOM WHSKY-STRT-BRBN/TN - 750 ML  ( AL - A010657 )"/>
        <s v="BARDSTOWN BOURBON CO DISCOVERY SERIES - DOM WHSKY-STRT-BRBN/TN - 750 ML  ( AL - A010248 )"/>
        <s v="BARDSTOWN BOURBON CO FUSION SERIES - DOM WHSKY-STRT-BRBN/TN - 750 ML  ( AL - A007540 )"/>
        <s v="BARDSTOWN BOURBON CO SINGLE BARREL RYE - DOM WHSKY-STRT-RYE - 750 ML  ( AL - A010905 )"/>
        <s v="BARDSTOWN BOURBON COMPANY COLLABORATION - DOM WHSKY-STRT-BRBN/TN - 750 ML  ( AL - A007875 )"/>
        <s v="BARDSTOWN CO WV GREAT BARREL CO BLEND OK - DOM WHSKY-STRT-OTH - 750 ML  ( AL - A010538 )"/>
        <s v="BARDSTOWN COLLABORATION FOUNDERS BBN WHK - DOM WHSKY-STRT-BRBN/TN - 750 ML  ( AL - A010309 )"/>
        <s v="BARMEN 1873 BLEND OF STRAIGHT BBN WHK LE - DOM WHSKY-STRT-BRBN/TN - 750 ML  ( AL - A070135 )"/>
        <s v="BARRELL ARMIDA - DOM WHSKY-STRT-BRBN/TN - 750 ML  ( AL - A010168 )"/>
        <s v="BARRELL BATCH 022 CASK STRENGTH BOURBON - DOM WHSKY-STRT-BRBN/TN - 750 ML  ( AL - A010033 )"/>
        <s v="BARRELL BOURBON 12Y FIN FRENCH OAK CASKS - DOM WHSKY-STRT-BRBN/TN - 750 ML  ( AL - A011013 )"/>
        <s v="BARRELL CASK STRENGTH RYE BATCH 003 4YR - DOM WHSKY-STRT-RYE - 750 ML  ( AL - A010035 )"/>
        <s v="BARRELL CRAFT SPIRIT SEAGRASS GOLD LABEL - DOM WHSKY-STRT-RYE - 750 ML  ( AL - A010519 )"/>
        <s v="BARRELL CRAFT SPIRITS 3P:BBN 036/SGR/VTG - DOM WHSKY-STRT-OTH - 200 ML  ( AL - C070550 )"/>
        <s v="BARRELL CRAFT SPIRITS BOURBON GOLD LABEL - DOM WHSKY-BLND - 750 ML  ( AL - A010521 )"/>
        <s v="BARRELL CRAFT SPIRITS DOVETAIL GOLD LBL - DOM WHSKY-STRT-OTH - 750 ML  ( AL - A010522 )"/>
        <s v="BARRELL DOVETAIL - DOM WHSKY-STRT-BRBN/TN - 750 ML  ( AL - A010036 )"/>
        <s v="BARRELL FOUNDATION BLD SBW DOUBLE BRL 5Y - DOM WHSKY-STRT-BRBN/TN - 750 ML  ( AL - A070511 )"/>
        <s v="BARRELL SEAGRASS RYE WHISKEY CASK STRGTH - DOM WHSKY-STRT-RYE - 750 ML  ( AL - A010034 )"/>
        <s v="BARRELL WHISKEY INFINITE BARREL PROJECT - DOM WHSKY-BLND - 750 ML  ( AL - A010037 )"/>
        <s v="BARRICA PX WHISKEY - DOM WHSKY-STRT-BRBN/TN - 750 ML  ( AL - A010405 )"/>
        <s v="BARTON - VODKA-CLASSIC-DOM - 1.0 LTR  ( AL - E000364 )"/>
        <s v="BARTON - VODKA-CLASSIC-DOM - 1.75 LTR  ( AL - F000364 )"/>
        <s v="BARTON - VODKA-CLASSIC-DOM - 200 ML  ( AL - C009023 )"/>
        <s v="BARTON - VODKA-CLASSIC-DOM - 750 ML  ( AL - A000364 )"/>
        <s v="BARTON - VODKA-CLASSIC-DOM - 750 ML TRV  ( AL - A000764 )"/>
        <s v="BARTON 1792 CHOCOLATE BOURBON BALL CREAM - CRDL-CRM LQR - 750 ML  ( AL - A070076 )"/>
        <s v="BARTON GIN - GIN-CLASSIC-DOM - 1.0 LTR  ( AL - E000039 )"/>
        <s v="BARTON GIN - GIN-CLASSIC-DOM - 1.75 LTR  ( AL - F000039 )"/>
        <s v="BARTON GIN - GIN-CLASSIC-DOM - 200 ML  ( AL - C000039 )"/>
        <s v="BARTON GIN - GIN-CLASSIC-DOM - 375 ML  ( AL - B000039 )"/>
        <s v="BARTON GIN - GIN-CLASSIC-DOM - 750 ML TRV  ( AL - A000539 )"/>
        <s v="BARTON LIGHT - RUM-LIGHT - 1.0 LTR  ( AL - E000010 )"/>
        <s v="BARTON LIGHT - RUM-LIGHT - 1.75 LTR  ( AL - F000010 )"/>
        <s v="WRITER'S TEARS COPPER POT IRISH WHISKEY - IRISH - 750 ML  ( AL - A001270 )"/>
        <s v="BARTON PREMIUM - DOM WHSKY-BLND - 1.0 LTR  ( AL - E009017 )"/>
        <s v="BARTON VODKA (PET) - VODKA-CLASSIC-DOM - 375 ML  ( AL - B000364 )"/>
        <s v="BARTONS - CAN-US BLND-US BTLD - 1.0 LTR  ( AL - E000007 )"/>
        <s v="BARTONS - CAN-US BLND-US BTLD - 1.75 LTR  ( AL - F000007 )"/>
        <s v="BASIL HAYDEN 10YR KENTUCKY STRAIGHT BRBN - DOM WHSKY-STRT-BRBN/TN - 750 ML  ( AL - A007089 )"/>
        <s v="BASIL HAYDEN RED WINE CASK FINISH KSBW - DOM WHSKY-STRT-BRBN/TN - 750 ML  ( AL - A007938 )"/>
        <s v="BASIL HAYDEN TOAST KENTUCKY SBW - DOM WHSKY-STRT-BRBN/TN - 750 ML  ( AL - A007634 )"/>
        <s v="BASIL HAYDEN'S DARK RYE - DOM WHSKY-STRT-RYE - 750 ML  ( AL - A001860 )"/>
        <s v="BASIL HAYDEN'S MALTED RYE WHISKEY - DOM WHSKY-STRT-RYE - 750 ML  ( AL - A070064 )"/>
        <s v="BASIL HAYDEN'S STRAIGHT BOURBON - DOM WHSKY-STRT-SM BTCH - 1.0 LTR  ( AL - E008183 )"/>
        <s v="BASIL HAYDEN'S STRAIGHT BOURBON - DOM WHSKY-STRT-SM BTCH - 1.75 LTR  ( AL - F000194 )"/>
        <s v="BASIL HAYDEN'S STRAIGHT BOURBON - DOM WHSKY-STRT-SM BTCH - 375 ML  ( AL - B000194 )"/>
        <s v="BASIL HAYDEN'S STRAIGHT BOURBON - DOM WHSKY-STRT-SM BTCH - 750 ML  ( AL - A000194 )"/>
        <s v="BASIL HAYDEN'S SUBTLE SMOKE SBW - DOM WHSKY-STRT-BRBN/TN - 750 ML  ( AL - A010410 )"/>
        <s v="BATCH NUEVEUNO BLANCO ARTESANAL TEQUILA - TEQUILA-BLANCO - 750 ML  ( AL - A070120 )"/>
        <s v="BAUCHANT LIQUEUR - CRDL-LQR&amp;SPC-OTH - 1.0 LTR  ( AL - E030792 )"/>
        <s v="BAUCHANT LIQUEUR - CRDL-LQR&amp;SPC-OTH - 750 ML  ( AL - A070387 )"/>
        <s v="BAYOU SILVER RUM - RUM-LIGHT - 200 ML  ( AL - C005699 )"/>
        <s v="BAYOU SPICED RUM - RUM-FLVRD - 200 ML  ( AL - C005700 )"/>
        <s v="YELLOW HAMMER SLAMMER DST MIX 8P 355ML - COCKTAILS - 375 ML  ( AL - J070476 )"/>
        <s v="ZEROES CREAMSICLE COCKTAIL 4P 355ML - COCKTAILS - 375 ML  ( AL - J070297 )"/>
        <s v="BEACH BONFIRE CINNAMON WHISKEY W/FLAVOR - DOM WHSKY-BLND - 750 ML  ( AL - A009269 )"/>
        <s v="ZEROES GRAPESICLE COCKTAIL 4P 355ML - COCKTAILS - 375 ML  ( AL - J070298 )"/>
        <s v="BEACH ISLAND COCONUT WHISKEY W/FLAVOR - DOM WHSKY-BLND - 750 ML  ( AL - A030873 )"/>
        <s v="1800 ULTIMATE BLOOD ORANGE MARGARITA RTD - COCKTAILS - 1.75 LTR  ( AL - F007389 )"/>
        <s v="BEAM BOURBON LEGEND/3B-CMB:BLCK/KNOB/BSL - DOM WHSKY-BLND - 375 ML  ( AL - B007061 )"/>
        <s v="BEAMS 8 STAR - DOM WHSKY-BLND - 1.0 LTR  ( AL - E000657 )"/>
        <s v="BEAMS 8 STAR - DOM WHSKY-BLND - 1.75 LTR  ( AL - F000657 )"/>
        <s v="BEDLAM VODKA - VODKA-CLASSIC-DOM - 750 ML  ( AL - A008238 )"/>
        <s v="BEEFEATER - GIN-CLASSIC-IMP - 1.0 LTR  ( AL - E008014 )"/>
        <s v="BEEFEATER - GIN-CLASSIC-IMP - 1.75 LTR  ( AL - F000545 )"/>
        <s v="BEEFEATER - GIN-CLASSIC-IMP - 750 ML  ( AL - A000545 )"/>
        <s v="BELLE MEADE MADEIRA FINISH BOURBON - DOM WHSKY-STRT-BRBN/TN - 750 ML  ( AL - A009265 )"/>
        <s v="BELLOWS - GIN-CLASSIC-DOM - 1.0 LTR  ( AL - E004566 )"/>
        <s v="BELVEDERE CITRUS FLAVORED VODKA - VODKA-FLVRD-IMP - 750 ML  ( AL - A004999 )"/>
        <s v="BELVEDERE INTENSE UNFILTERED 80PROOF - VODKA-CLASSIC-IMP - 750 ML  ( AL - A000370 )"/>
        <s v="BELVEDERE LAKE BARTEZKEN VODKA - VODKA-CLASSIC-IMP - 750 ML  ( AL - A010049 )"/>
        <s v="BELVEDERE ORG INFS BLACKBERRY&amp;LEMONGRASS - VODKA-FLVRD-DOM - 750 ML  ( AL - A007577 )"/>
        <s v="BELVEDERE PEACH NECTAR FLAVORED VODKA - VODKA-FLVRD-IMP - 750 ML  ( AL - A009352 )"/>
        <s v="BELVEDERE POLISH VODKA - VODKA-CLASSIC-IMP - 1.0 LTR  ( AL - E001000 )"/>
        <s v="BELVEDERE POLISH VODKA - VODKA-CLASSIC-IMP - 1.75 LTR  ( AL - F001000 )"/>
        <s v="BELVEDERE POLISH VODKA - VODKA-CLASSIC-IMP - 50 ML  ( AL - D009026 )"/>
        <s v="BELVEDERE POLISH VODKA - VODKA-CLASSIC-IMP - 375 ML  ( AL - B001000 )"/>
        <s v="BELVEDERE POLISH VODKA - VODKA-CLASSIC-IMP - 750 ML  ( AL - A001000 )"/>
        <s v="BELVEDERE WILD BERRY FLAVORED VODKA - VODKA-FLVRD-IMP - 750 ML  ( AL - A005331 )"/>
        <s v="BEN HOLLADAY MISSOURI ST BBN WHK BIB 6YR - DOM WHSKY-STRT-BRBN/TN - 750 ML  ( AL - A070065 )"/>
        <s v="BEN HOLLADAY RICKHOUSE PRF SBW 6Y SML RS - DOM WHSKY-STRT-BRBN/TN - 750 ML  ( AL - A010805 )"/>
        <s v="BENCHMARK BONDED KSBW - DOM WHSKY-STRT-BRBN/TN - 750 ML  ( AL - A070391 )"/>
        <s v="BENCHMARK FULL PROOF KSBW - DOM WHSKY-STRT-BRBN/TN - 750 ML  ( AL - A070390 )"/>
        <s v="BENCHMARK MCAFEE BROS KY STRAIGHT RYE WK - DOM WHSKY-STRT-RYE - 750 ML  ( AL - A070628 )"/>
        <s v="BENCHMARK OLD # 8 STRAIGHT BOURBON - DOM WHSKY-STRT-BRBN/TN - 1.0 LTR  ( AL - E005065 )"/>
        <s v="BENCHMARK OLD # 8 STRAIGHT BOURBON - DOM WHSKY-STRT-BRBN/TN - 1.75 LTR  ( AL - F000266 )"/>
        <s v="BENCHMARK OLD # 8 STRAIGHT BOURBON - DOM WHSKY-STRT-BRBN/TN - 100 ML  ( AL - G005065 )"/>
        <s v="BENCHMARK OLD # 8 STRAIGHT BOURBON - DOM WHSKY-STRT-BRBN/TN - 375 ML  ( AL - B005065 )"/>
        <s v="BENCHMARK OLD # 8 STRAIGHT BOURBON - DOM WHSKY-STRT-BRBN/TN - 750 ML TRV  ( AL - A000266 )"/>
        <s v="1800 ULTIMATE WILD BERRY MARGARITA - COCKTAILS - 1.75 LTR  ( AL - F070165 )"/>
        <s v="ABSOLUT GRAPEFRUIT PALOMA 4P 355ML - COCKTAILS - 375 ML  ( AL - J007414 )"/>
        <s v="BENCHMARK SINGLE BARREL BOURBON - DOM WHSKY-STRT-SM BTCH - 750 ML  ( AL - A070381 )"/>
        <s v="BENJAMIN PRICHARD'S DOUBLE BARRELLED - DOM WHSKY-STRT-BRBN/TN - 750 ML  ( AL - A010310 )"/>
        <s v="BENJAMIN PRICHARD'S DOUBLE CHOCOLATE BRB - DOM WHSKY-BLND - 750 ML  ( AL - A005275 )"/>
        <s v="BENJAMIN PRICHARD'S SWT LUCY BOURBON CRM - CRDL-CRM LQR - 750 ML  ( AL - A007484 )"/>
        <s v="BENRIACH 12 YEAR SINGLE MALT SCOTCH - SCOTCH-SNGL MALT - 750 ML  ( AL - A010315 )"/>
        <s v="BENRIACH SINGLE MALT SCOTCH - SCOTCH-SNGL MALT - 750 ML  ( AL - A001832 )"/>
        <s v="BENRIACH SINGLE MALT SCOTCH - SCOTCH-SNGL MALT - 750 ML  ( AL - A010314 )"/>
        <s v="BENRIACH SINGLE MALT SCOTCH - SCOTCH-SNGL MALT - 750 ML  ( AL - A070123 )"/>
        <s v="BENRIACH THE SIXTEEN 16Y THREE CSK MATUR - SCOTCH-SNGL MALT - 750 ML  ( AL - A010703 )"/>
        <s v="BENRIACH THE TWENTY FIVE 25Y SPYSD 700ML - SCOTCH-SNGL MALT - 750 ML  ( AL - L010740 )"/>
        <s v="BERNHEIM ORIGINAL KSW WHEAT BARREL PROOF - DOM WHSKY-STRT-OTH - 750 ML  ( AL - A010564 )"/>
        <s v="BERNHEIM ORIGINAL WHEAT WHISKEY - DOM WHSKY-STRT-OTH - 750 ML  ( AL - A000937 )"/>
        <s v="BIB &amp; TUCKER DOUBLE CHAR BBN 6Y SMALL BC - DOM WHSKY-STRT-BRBN/TN - 750 ML  ( AL - A010664 )"/>
        <s v="BIB &amp; TUCKER SMALL BATCH BOURBON WHISKEY - DOM WHSKY-STRT-SM BTCH - 750 ML  ( AL - A001748 )"/>
        <s v="BIG GIN BOURBON BARRELED GIN - GIN-CLASSIC-DOM - 750 ML  ( AL - A009047 )"/>
        <s v="BIRD DOG APPLE FLAVORED WHISKEY - DOM WHSKY-BLND - 50 ML  ( AL - D004009 )"/>
        <s v="BIRD DOG APPLE FLAVORED WHISKEY - DOM WHSKY-BLND - 750 ML  ( AL - A001498 )"/>
        <s v="BIRD DOG BLACKBERRY FLAVORED WHISKEY - DOM WHSKY-BLND - 1.75 LTR  ( AL - F000621 )"/>
        <s v="BIRD DOG BLACKBERRY FLAVORED WHISKEY - DOM WHSKY-BLND - 50 ML  ( AL - D004012 )"/>
        <s v="BIRD DOG BLACKBERRY FLAVORED WHISKEY - DOM WHSKY-BLND - 750 ML  ( AL - A000621 )"/>
        <s v="BIRD DOG BLACKBERRY/2-50ML HONEY&amp;PNT BTR - DOM WHSKY-BLND - 750 ML  ( AL - A001801 )"/>
        <s v="BIRD DOG CANDY CANE COMBO12P:E/G/PB/S/SC - DOM WHSKY-STRT-OTH - 50 ML  ( AL - D007691 )"/>
        <s v="BIRD DOG CHOCOLATE FLAVORED WHISKEY - DOM WHSKY-BLND - 750 ML  ( AL - A001499 )"/>
        <s v="BIRD DOG GINGERBREAD FLAVORED WHISKEY - DOM WHSKY-BLND - 750 ML  ( AL - A070330 )"/>
        <s v="BIRD DOG HONEY FLAVORED WHISKEY - DOM WHSKY-BLND - 750 ML  ( AL - A007854 )"/>
        <s v="BIRD DOG PEACH FLAVORED WHISKEY - DOM WHSKY-BLND - 1.75 LTR  ( AL - F001077 )"/>
        <s v="BIRD DOG PEACH FLAVORED WHISKEY - DOM WHSKY-BLND - 750 ML  ( AL - A001077 )"/>
        <s v="BIRD DOG PEACH/2-50ML HONEY &amp; SALTED CRM - DOM WHSKY-BLND - 750 ML  ( AL - A001877 )"/>
        <s v="BIRD DOG PEANUT BTTR/2-50ML HONEY&amp;SALT C - DOM WHSKY-BLND - 750 ML  ( AL - A007882 )"/>
        <s v="BIRD DOG PEANUT BUTTER FLAVORED WHISKEY - DOM WHSKY-BLND - 750 ML  ( AL - A007735 )"/>
        <s v="BIRD DOG RED GRAPEFRUIT FLAVORED WHISKEY - DOM WHSKY-BLND - 750 ML  ( AL - A001717 )"/>
        <s v="BIRD DOG S'MORES FLAVORED WHISKEY - DOM WHSKY-BLND - 50 ML  ( AL - D070066 )"/>
        <s v="BIRD DOG S'MORES FLAVORED WHISKEY - DOM WHSKY-BLND - 750 ML  ( AL - A070066 )"/>
        <s v="BIRD DOG SALT CARAMEL/2-50M HNY&amp;PEANUT B - DOM WHSKY-BLND - 750 ML  ( AL - A007883 )"/>
        <s v="BIRD DOG SALTED CARAMEL FLAVORED WHISKEY - DOM WHSKY-BLND - 750 ML  ( AL - A007600 )"/>
        <s v="BIRD DOG SELECT STOCK KENTUCKY BOURBON - DOM WHSKY-STRT-BRBN/TN - 50 ML  ( AL - D001849 )"/>
        <s v="BIRD DOG STRAWBERRY FLAVORED WHISKEY - DOM WHSKY-BLND - 750 ML  ( AL - A001718 )"/>
        <s v="BLACK DOG BLACK RESERVE BLENDED MLT WHKY - SCOTCH-SNGL MALT - 750 ML  ( AL - A010340 )"/>
        <s v="BLACK DOG TRIPLE GOLD RESERVE BLENDED - SCOTCH-SNGL MALT - 750 ML  ( AL - A010339 )"/>
        <s v="BLACK PATCH BLUE AGAVE FLV WHISKEY - DOM WHSKY-BLND - 750 ML  ( AL - A009630 )"/>
        <s v="BLACK PATCH DIST BOURBON WHISKEY - DOM WHSKY-STRT-OTH - 750 ML  ( AL - A007034 )"/>
        <s v="BLACK PATCH DIST RYE - DOM WHSKY-STRT-RYE - 750 ML  ( AL - A009439 )"/>
        <s v="BLACK PATCH H.E.A.T. CINNAMON FLV WHSKEY - CAN-US BLND-US BTLD - 750 ML  ( AL - A009437 )"/>
        <s v="BLACK PATCH PECAN PIE LIQUEUR - CRDL-LQR&amp;SPC-CRM - 750 ML  ( AL - A010380 )"/>
        <s v="BLACK VELVET - CAN-US BLND-US BTLD - 1.75 LTR  ( AL - F000123 )"/>
        <s v="BLACK VELVET - CAN-US BLND-US BTLD - 50 ML  ( AL - D004123 )"/>
        <s v="BLACK VELVET - CAN-US BLND-US BTLD - 375 ML  ( AL - B000123 )"/>
        <s v="BLACK VELVET - CAN-US BLND-US BTLD - 750 ML  ( AL - A000123 )"/>
        <s v="BLACK VELVET APPLE (DSS) - CAN-US BLND-US BTLD - 50 ML  ( AL - D007648 )"/>
        <s v="BLACK VELVET APPLE (DSS) - CAN-US BLND-US BTLD - 750 ML  ( AL - A007648 )"/>
        <s v="BLACK VELVET RESERVE PREMIUM SIPPING - CAN-FRGN BLND-FRGN BTLD - 1.75 LTR  ( AL - F007503 )"/>
        <s v="BLACK VELVET RESERVE PREMIUM SIPPING - CAN-FRGN BLND-FRGN BTLD - 750 ML  ( AL - A005839 )"/>
        <s v="BLACKENED AMERICAN WHISKEY CASK STRENGTH - DOM WHSKY-BLND - 750 ML  ( AL - A010571 )"/>
        <s v="BLACKENED AMERICAN WHK LMT ED 72 SEASONS - DOM WHSKY-BLND - 750 ML  ( AL - A010602 )"/>
        <s v="BLACKENED STRAIGHT RYE THE LIGHTNING KY - DOM WHSKY-STRT-RYE - 750 ML  ( AL - A007852 )"/>
        <s v="BLACKENED WHISKEY (DSS) - DOM WHSKY-BLND - 750 ML  ( AL - A007598 )"/>
        <s v="BLACKENED X RABBIT HOLE SB CALVADOS CASK - DOM WHSKY-STRT-BRBN/TN - 750 ML  ( AL - A010630 )"/>
        <s v="BLADE AND BOW KENTUCKY STRAIGHT BOURBON - DOM WHSKY-STRT-OTH - 750 ML  ( AL - A010069 )"/>
        <s v="BLANTON KENTUCKY SINGLE BARREL BOURBON - DOM WHSKY-STRT-SM BTCH - 50 ML  ( AL - D004266 )"/>
        <s v="BLANTON KENTUCKY SINGLE BARREL BOURBON - DOM WHSKY-STRT-SM BTCH - 750 ML  ( AL - A000249 )"/>
        <s v="BLANTON KENTUCKY SINGLE BARREL BRBN BTB - DOM WHSKY-STRT-SM BTCH - 750 ML  ( AL - A010725 )"/>
        <s v="BLANTON'S GOLD EDITION STRAIGHT BBN WHK - DOM WHSKY-STRT-BRBN/TN - 750 ML  ( AL - A009880 )"/>
        <s v="BLANTON'S STRAIGHT FROM THE BARREL BBN - DOM WHSKY-STRT-BRBN/TN - 750 ML  ( AL - A010127 )"/>
        <s v="BLOOD OATH PACT NO.8 (DSS) - DOM WHSKY-STRT-BRBN/TN - 750 ML  ( AL - A004735 )"/>
        <s v="BLOOD OATH PACT NO.9 (DSS) - DOM WHSKY-STRT-BRBN/TN - 750 ML  ( AL - A009249 )"/>
        <s v="BLOOD OATH/TRILOGY III 3P:VII/VIII/IX/BX - DOM WHSKY-STRT-BRBN/TN - 750 ML  ( AL - A010795 )"/>
        <s v="BLOOM LONDON DRY GIN (ENGLAND) - GIN-CLASSIC-IMP - 750 ML  ( AL - A008122 )"/>
        <s v="BLUE &amp; GOLD ALABAMA RUM - RUM-GOLD - 750 ML  ( AL - A007419 )"/>
        <s v="BLUE CHAIR BAY BANANA FLV RUM - RUM-FLVRD - 1.0 LTR  ( AL - E030963 )"/>
        <s v="BLUE CHAIR BAY BANANA FLV RUM - RUM-FLVRD - 750 ML  ( AL - A001533 )"/>
        <s v="BLUE CHAIR BAY BANANA RUM CREAM - RUM-FLVRD - 50 ML  ( AL - D009194 )"/>
        <s v="BLUE CHAIR BAY BANANA RUM CREAM - RUM-FLVRD - 750 ML  ( AL - A001534 )"/>
        <s v="BLUE CHAIR BAY COCONUT RUM - RUM-FLVRD - 1.75 LTR  ( AL - F000993 )"/>
        <s v="BLUE CHAIR BAY COCONUT RUM - RUM-FLVRD - 50 ML  ( AL - D005405 )"/>
        <s v="BLUE CHAIR BAY COCONUT RUM - RUM-FLVRD - 750 ML  ( AL - A000993 )"/>
        <s v="BLUE CHAIR BAY COCONUT SPICED RUM - RUM-FLVRD - 50 ML  ( AL - D005408 )"/>
        <s v="BLUE CHAIR BAY COCONUT SPICED RUM - RUM-FLVRD - 750 ML  ( AL - A005408 )"/>
        <s v="BLUE CHAIR BAY COCONUT SPICED RUM CREAM - RUM-FLVRD - 750 ML  ( AL - A009334 )"/>
        <s v="BLUE CHAIR BAY LIME FLV RUM - RUM-FLVRD - 750 ML  ( AL - A070253 )"/>
        <s v="BLUE CHAIR BAY MANGO RUM CREAM - CRDL-CRM LQR - 750 ML  ( AL - A007656 )"/>
        <s v="BLUE CHAIR BAY MOCHA RUM CRM DIARY FREE - CRDL-LQR&amp;SPC-OTH - 750 ML  ( AL - A007924 )"/>
        <s v="BLUE CHAIR BAY MULTI 3F:BNA/KY LME/MOCHA - CRDL-CRM LQR - 375 ML  ( AL - B070311 )"/>
        <s v="BLUE CHAIR BAY PINEAPPLE RUM CREAM - CRDL-CRM LQR - 750 ML  ( AL - A007014 )"/>
        <s v="BLUE CHAIR BAY SPICED FLV RUM - RUM-FLVRD - 750 ML  ( AL - A007142 )"/>
        <s v="BLUE CHAIR BAY VANILLA FLV RUM - RUM-FLVRD - 50 ML  ( AL - D004915 )"/>
        <s v="BLUE CHAIR BAY VANILLA FLV RUM - RUM-FLVRD - 750 ML  ( AL - A004915 )"/>
        <s v="BLUE CHAIR BAY WHITE RUM - RUM-LIGHT - 1.0 LTR  ( AL - E009658 )"/>
        <s v="BLUE CHAIR BAY WHITE RUM - RUM-LIGHT - 1.75 LTR  ( AL - F005407 )"/>
        <s v="BLUE CHAIR KEY LIME RUM CREAM - CRDL-CRM LQR - 750 ML  ( AL - A001818 )"/>
        <s v="BLUE ICE 101 PROOF - CRDL-SNPS-PPRMNT - 750 ML  ( AL - A001934 )"/>
        <s v="BLUE ICE AMERICAN DOUBLE ESPRESSO FLV VD - VODKA-FLVRD-DOM - 750 ML  ( AL - A070430 )"/>
        <s v="BLUE ICE POTATO VODKA - VODKA-CLASSIC-DOM - 1.75 LTR  ( AL - F007183 )"/>
        <s v="BLUE ICE POTATO VODKA - VODKA-CLASSIC-DOM - 750 ML  ( AL - A007183 )"/>
        <s v="BLUE NECTAR ANEJO FOUNDERS BLEND TEQUILA - TEQUILA-ANEJO - 750 ML  ( AL - A009191 )"/>
        <s v="BLUE NECTAR REPOSADO EXTRA BLEND TEQUILA - TEQUILA-REPOSADO - 750 ML  ( AL - A008125 )"/>
        <s v="BLUE NECTAR REPOSADO SPECIAL CRAFT TEQ - TEQUILA-REPOSADO - 750 ML  ( AL - A009190 )"/>
        <s v="BLUE NOTE CROSSROADS STRAIGHT BOURBON WK - DOM WHSKY-STRT-BRBN/TN - 750 ML  ( AL - A007763 )"/>
        <s v="BLUE NOTE HONEY BOURBON - DOM WHSKY-STRT-BRBN/TN - 750 ML  ( AL - A010961 )"/>
        <s v="BLUE NOTE JUKE JOINT WHISKEY SBW - DOM WHSKY-STRT-BRBN/TN - 750 ML  ( AL - A007630 )"/>
        <s v="BLUE NOTE SGL BRL HONEY RYE WHISKEY - DOM WHSKY-STRT-RYE - 750 ML  ( AL - A010960 )"/>
        <s v="BLUE RUN CHOSEN KSBW BTB - DOM WHSKY-STRT-BRBN/TN - 750 ML  ( AL - A010746 )"/>
        <s v="BLUE RUN HIGH RYE KENTUCKY STRAIGHT BBN - DOM WHSKY-STRT-BRBN/TN - 750 ML  ( AL - A070192 )"/>
        <s v="BLUE RUN REFLECTION II KSBW - DOM WHSKY-STRT-BRBN/TN - 750 ML  ( AL - A070429 )"/>
        <s v="ABSOLUT OCEAN SPRAY VD CRANBERRY 4P355ML - COCKTAILS - 375 ML  ( AL - J070152 )"/>
        <s v="BLUECOAT AMERICAN DRY GIN - GIN-CLASSIC-DOM - 750 ML  ( AL - A070160 )"/>
        <s v="BOBA POPS COCKTAIL CAVIAR BLUEBERRY - COCKTAILS - 375 ML  ( AL - B070433 )"/>
        <s v="BOBA POPS COCKTAIL CAVIAR STRAWBERRY - COCKTAILS - 750 ML  ( AL - B070434 )"/>
        <s v="BOBBY'S SCHIEDAM GIN (HOLLAND) - GIN-FLVRD-IMP - 750 ML  ( AL - A005813 )"/>
        <s v="BOLS - BRNDY/CGNC-DOM - 1.0 LTR  ( AL - E004836 )"/>
        <s v="BOLS - BRNDY/CGNC-DOM - 1.0 LTR  ( AL - E004838 )"/>
        <s v="BOLS - BRNDY/CGNC-DOM - 1.0 LTR  ( AL - E008015 )"/>
        <s v="BOLS - CRDL-LQR&amp;SPC-ANSE FLVRD - 1.0 LTR  ( AL - E004335 )"/>
        <s v="BOLS - CRDL-LQR&amp;SPC-CRM - 1.0 LTR  ( AL - E004003 )"/>
        <s v="BOLS - CRDL-SNPS-PPRMNT - 1.0 LTR  ( AL - E008016 )"/>
        <s v="BOLS 60 PROOF - CRDL-LQR&amp;SPC-TRIPLE SEC - 1.0 LTR  ( AL - E004147 )"/>
        <s v="BOLS AMARETTO - CRDL-LQR&amp;SPC-AMRT - 1.0 LTR  ( AL - E008017 )"/>
        <s v="BOLS AMARETTO FOAM LIQUEUR - CRDL-LQR&amp;SPC-AMRT - 200 ML  ( AL - C005937 )"/>
        <s v="BOLS BLUE - CRDL-LQR&amp;SPC-CURACAO - 1.0 LTR  ( AL - E000038 )"/>
        <s v="BOLS BLUE - CRDL-LQR&amp;SPC-CURACAO - 750 ML  ( AL - A000038 )"/>
        <s v="BACARDI BAHAMA MAMA PET - COCKTAILS - 1.75 LTR  ( AL - F001640 )"/>
        <s v="BACARDI RUM PUNCH PET - COCKTAILS - 1.75 LTR  ( AL - F001190 )"/>
        <s v="BACARDI ZOMBIE PET - COCKTAILS - 1.75 LTR  ( AL - F001645 )"/>
        <s v="BOLS CREAM DE CACAO DARK - CRDL-LQR&amp;SPC-CRM - 1.0 LTR  ( AL - E008042 )"/>
        <s v="BOLS CREME DE BANANA - CRDL-LQR&amp;SPC-CRM - 1.0 LTR  ( AL - E008041 )"/>
        <s v="BOLS CREME DE CACAO WHITE - CRDL-LQR&amp;SPC-CRM - 1.0 LTR  ( AL - E004973 )"/>
        <s v="BOLS CREME MENTH GREEN - CRDL-LQR&amp;SPC-CRM - 1.0 LTR  ( AL - E004339 )"/>
        <s v="BOLS ELDERFLOWER LIQUEUR - CRDL-LQR&amp;SPC-OTH - 750 ML  ( AL - A008160 )"/>
        <s v="BOLS GENEVER AMSTERDAM - CRDL-LQR&amp;SPC-OTH - 750 ML  ( AL - A005760 )"/>
        <s v="BOLS GINGER LIQUEUR - CRDL-LQR&amp;SPC-OTH - 1.0 LTR  ( AL - E008176 )"/>
        <s v="BOLS GINGER LIQUEUR - CRDL-LQR&amp;SPC-OTH - 750 ML  ( AL - A008176 )"/>
        <s v="BOLS MANGO LIQUEUR - CRDL-LQR&amp;SPC-FRT - 1.0 LTR  ( AL - E008151 )"/>
        <s v="BOLS MARASCHINO LIQUEUR - CRDL-LQR&amp;SPC-FRT - 750 ML  ( AL - A005991 )"/>
        <s v="BOLS MELON LIQUEUR - CRDL-LQR&amp;SPC-FRT - 1.0 LTR  ( AL - E008018 )"/>
        <s v="BOLS ORANGE - CRDL-LQR&amp;SPC-CURACAO - 1.0 LTR  ( AL - E001693 )"/>
        <s v="BOLS PARFAIT AMOUR LIQUEUR - CRDL-LQR&amp;SPC-OTH - 750 ML  ( AL - A001694 )"/>
        <s v="BOLS PEACH - CRDL-SNPS-PEACH - 1.0 LTR  ( AL - E000097 )"/>
        <s v="BOLS PEACH - CRDL-SNPS-PEACH - 750 ML  ( AL - A000097 )"/>
        <s v="BOLS PINEAPPLE CHIPOTLE LIQUEUR - CRDL-LQR&amp;SPC-OTH - 750 ML  ( AL - A009381 )"/>
        <s v="BOLS POMEGRANATE LIQUEUR - CRDL-LQR&amp;SPC-OTH - 1.0 LTR  ( AL - E004561 )"/>
        <s v="BOLS PUMPKIN SPICE LIQUEUR - CRDL-LQR&amp;SPC-OTH - 750 ML  ( AL - A005932 )"/>
        <s v="BOLS SLOE GIN - CRDL-LQR&amp;SPC-SLOE GIN - 1.0 LTR  ( AL - E004381 )"/>
        <s v="BOLS SOUR APPLE SCHNAPPS - CRDL-SNPS-APPL - 1.0 LTR  ( AL - E001687 )"/>
        <s v="BOLS STRAWBERRY LIQUEUR - CRDL-LQR&amp;SPC-FRT - 1.0 LTR  ( AL - E004149 )"/>
        <s v="BOLS TRIPLE SEC 30 PROOF - CRDL-LQR&amp;SPC-TRIPLE SEC - 1.0 LTR  ( AL - E001173 )"/>
        <s v="BOLS TRIPLE SEC 30 PROOF - CRDL-LQR&amp;SPC-TRIPLE SEC - 750 ML  ( AL - A001173 )"/>
        <s v="BOLS WATERMELON LIQUEUR - CRDL-LQR&amp;SPC-FRT - 1.0 LTR  ( AL - E005860 )"/>
        <s v="BOMBAY - GIN-CLASSIC-IMP - 1.0 LTR  ( AL - E008019 )"/>
        <s v="BOMBAY - GIN-CLASSIC-IMP - 1.75 LTR  ( AL - F000695 )"/>
        <s v="BOMBAY - GIN-CLASSIC-IMP - 750 ML  ( AL - A000695 )"/>
        <s v="BOMBAY BRAMBLE BLACKBERRY &amp; RASPBERRY FL - GIN-FLVRD-IMP - 750 ML  ( AL - A007538 )"/>
        <s v="BOMBAY SAPPHIRE - GIN-CLASSIC-IMP - 1.0 LTR  ( AL - E000641 )"/>
        <s v="BOMBAY SAPPHIRE - GIN-CLASSIC-IMP - 1.75 LTR  ( AL - F000641 )"/>
        <s v="BOMBAY SAPPHIRE - GIN-CLASSIC-IMP - 50 ML  ( AL - D004841 )"/>
        <s v="BOMBAY SAPPHIRE - GIN-CLASSIC-IMP - 375 ML  ( AL - B000641 )"/>
        <s v="BOMBAY SAPPHIRE - GIN-CLASSIC-IMP - 750 ML  ( AL - A000641 )"/>
        <s v="BOMBAY SAPPHIRE PREM CRU MURCIAN LEMON - GIN-CLASSIC-IMP - 1.0 LTR  ( AL - E070042 )"/>
        <s v="BOMBERGER'S DECLARATION BOURBON WHISKEY - DOM WHSKY-STRT-BRBN/TN - 750 ML  ( AL - A007922 )"/>
        <s v="BOMBORA VODKA (AUSTRALIA) - VODKA-CLASSIC-IMP - 750 ML  ( AL - A009693 )"/>
        <s v="BOND &amp; LILLARD KENTUCKY STRAIGHT BOURBON - DOM WHSKY-STRT-BRBN/TN - 375 ML  ( AL - B009613 )"/>
        <s v="BULLEIT MANHATTAN COCKTAIL - COCKTAILS - 375 ML  ( AL - B007945 )"/>
        <s v="CHARLESTON BLOODY MARY MIX - TABLE OTHER - 1.0 LTR  ( AL - E003990 )"/>
        <s v="BOODLES 904 PRF GIN - GIN-CLASSIC-IMP - 50 ML  ( AL - D004074 )"/>
        <s v="BOODLES 904 PRF GIN - GIN-CLASSIC-IMP - 750 ML  ( AL - A004074 )"/>
        <s v="BOOKER'S - DOM WHSKY-STRT-SM BTCH - 750 ML  ( AL - A000199 )"/>
        <s v="BOOKER'S THE RESERVES KSBW 2024 - DOM WHSKY-STRT-BRBN/TN - 750 ML  ( AL - A010808 )"/>
        <s v="BOONDOCKS RYE WHISKEY - DOM WHSKY-STRT-RYE - 750 ML  ( AL - A007669 )"/>
        <s v="BOOSIE JUICE WATERMELON FLAVORED VODKA - VODKA-FLVRD-DOM - 750 ML  ( AL - A007157 )"/>
        <s v="BOOTH'S CASK MELLOWED GIN - GIN-CLASSIC-DOM - 750 ML  ( AL - A001559 )"/>
        <s v="BOSSCAL JOVEN MEZCAL TEQUILA - TEQUILA-BLANCO - 750 ML  ( AL - A007819 )"/>
        <s v="BOTTEGA BACUR GIN - GIN-CLASSIC-IMP - 750 ML  ( AL - A010162 )"/>
        <s v="BOUNTY PREMIUM DARK RUM SAINT LUCIA - RUM-AGED/DARK - 1.0 LTR  ( AL - E009452 )"/>
        <s v="BOUNTY PREMIUM GOLD RUM SAINT LUCIA - RUM-GOLD - 1.0 LTR  ( AL - E009453 )"/>
        <s v="BOUNTY SPICED SAINT LUCIA(RUM W/NTRL FL) - RUM-FLVRD - 1.0 LTR  ( AL - E009455 )"/>
        <s v="BOURBON SUPREME BLENDED WHISKEY - DOM WHSKY-BLND - 1.75 LTR  ( AL - F000187 )"/>
        <s v="BOWLING &amp; BURCH GIN - GIN-CLASSIC-DOM - 750 ML  ( AL - A008300 )"/>
        <s v="BOWMAN BROTHERS VIRGINIA STRAIGHT BOURBN - DOM WHSKY-STRT-BRBN/TN - 750 ML  ( AL - A005920 )"/>
        <s v="BOWMORE 15 YEAR DARKEST SINGLE MALT WHKY - SCOTCH-SNGL MALT - 750 ML  ( AL - A005612 )"/>
        <s v="BOWMORE 18 YEAR SINGLE MALT WHISKY - SCOTCH-SNGL MALT - 750 ML  ( AL - A005613 )"/>
        <s v="BOWMORE 23Y PORT CASK ISLAY SINGLE MALT - SCOTCH-SNGL MALT - 750 ML  ( AL - A009081 )"/>
        <s v="BOWMORE SMALL BATCH SINGLE MALT SCOTCH - SCOTCH-SNGL MALT - 750 ML  ( AL - A004473 )"/>
        <s v="BRADSHAW STRAIGHT BOURBON - DOM WHSKY-STRT-BRBN/TN - 750 ML  ( AL - A007594 )"/>
        <s v="BRANCA MENTA - CRDL-LQR&amp;SPC-OTH - 750 ML  ( AL - A004040 )"/>
        <s v="BRANSON ROYAL VSOP COGNAC - BRNDY/CGNC-CGNC-VSOP - 750 ML  ( AL - A008302 )"/>
        <s v="BRANSON VSOP COGNAC GRANDE CHAMPAGNE - BRNDY/CGNC-CGNC-OTH - 750 ML  ( AL - A007673 )"/>
        <s v="BRANSON XO GRANDE COGNAC CHAMPAGNE - BRNDY/CGNC-CGNC-XO - 750 ML  ( AL - A008283 )"/>
        <s v="BRECKENRIDGE BOURBON WHISKEY (COLORADO) - DOM WHSKY-STRT-OTH - 750 ML  ( AL - A001205 )"/>
        <s v="BRECKENRIDGE PORT CASK FINISH WHISKEY - DOM WHSKY-STRT-OTH - 750 ML  ( AL - A007040 )"/>
        <s v="BRECKENRIDGE VODKA - VODKA-CLASSIC-DOM - 750 ML  ( AL - A005535 )"/>
        <s v="BRENNIVIN SPECIAL CASK SL AQUAVIT CARAWY - CRDL-LQR&amp;SPC-OTH - 750 ML  ( AL - A004503 )"/>
        <s v="BRIBON BLANCO TEQUILA 100% DE AGAVE - TEQUILA-BLANCO - 750 ML  ( AL - A008260 )"/>
        <s v="BRISTOW GIN - GIN-CLASSIC-DOM - 750 ML  ( AL - A008236 )"/>
        <s v="BRISTOW GIN 700ML - GIN-CLASSIC-DOM - 750 ML  ( AL - L008236 )"/>
        <s v="BRITISH NAVY PUSSER'S 84 PROOF RUM - RUM-AGED/DARK - 750 ML  ( AL - A007323 )"/>
        <s v="BRITISH NAVY PUSSER'S AGED 15YR - RUM-AGED/DARK - 750 ML  ( AL - A007291 )"/>
        <s v="BROCKMANS GIN W/GLASS - GIN-CLASSIC-IMP - 750 ML  ( AL - A007884 )"/>
        <s v="BROCKMANS PREMIUM GIN - GIN-CLASSIC-IMP - 750 ML  ( AL - A007396 )"/>
        <s v="BROKEN SHED VODKA (NEW ZEALAND) - VODKA-CLASSIC-IMP - 750 ML  ( AL - A007330 )"/>
        <s v="BROKER'S ENGLISH GIN (UK) - GIN-CLASSIC-IMP - 1.0 LTR  ( AL - E009062 )"/>
        <s v="BROKER'S ENGLISH GIN (UK) - GIN-CLASSIC-IMP - 750 ML  ( AL - A000913 )"/>
        <s v="BROTHER'S BOND AMERICAN BLENDED RYE WHK - DOM WHSKY-STRT-RYE - 750 ML  ( AL - A010613 )"/>
        <s v="BROTHER'S BOND CASK STRENGTH WHISKEY - DOM WHSKY-STRT-BRBN/TN - 750 ML  ( AL - A010612 )"/>
        <s v="BROTHER'S BOND STRAIGHT BOURBON WHISKEY - DOM WHSKY-STRT-BRBN/TN - 750 ML  ( AL - A007662 )"/>
        <s v="BRUGAL 1888 (DOMINICAN REPUBLIC) - RUM-AGED/DARK - 750 ML  ( AL - A007261 )"/>
        <s v="BRUGAL ANEJO (DOMINICIAN REPUBLIC) - RUM-GOLD - 1.75 LTR  ( AL - F004798 )"/>
        <s v="BRUGAL ANEJO (DOMINICIAN REPUBLIC) - RUM-GOLD - 750 ML  ( AL - A001980 )"/>
        <s v="BRUGAL COLLECCION VISIONARIA LE 700ML - RUM-AGED/DARK - 750 ML  ( AL - L010814 )"/>
        <s v="BRUGAL ESPECIAL EXTRA DRY(DOM REPUBLIC) - RUM-LIGHT - 750 ML  ( AL - A004631 )"/>
        <s v="BRUICHLADDICH PORT CHR SCOTTISH BARLEY - SCOTCH-SNGL MALT - 750 ML  ( AL - A005058 )"/>
        <s v="BSB BROWN SUGAR FLAVORED BOURBON DSS - DOM WHSKY-BLND - 750 ML  ( AL - A009798 )"/>
        <s v="BUBBA'S SECRET STILL PANCAKES &amp; BACON - DOM WHSKY-BLND - 750 ML  ( AL - A070606 )"/>
        <s v="BUCHANAN DELUXE - SCOTCH-BLND-FRGN BTLD - 750 ML  ( AL - A000096 )"/>
        <s v="BUCHANAN'S DELUXE 12Y W/2 SALSA BOWLS - SCOTCH-BLND-FRGN BTLD - 750 ML  ( AL - A000596 )"/>
        <s v="BUCHANAN'S PINEAPPLE FLAVORED WHISKEY - SCOTCH-BLND-FRGN BTLD - 750 ML  ( AL - A007947 )"/>
        <s v="BUCHANANS 18YR OLD SPECIAL RESERVE - SCOTCH-BLND-FRGN BTLD - 750 ML  ( AL - A004233 )"/>
        <s v="BUCHANANS MASTER BLENDED SCOTCH WHISKEY - SCOTCH-BLND-FRGN BTLD - 750 ML  ( AL - A005669 )"/>
        <s v="BUCHANANS SELECT 15YR BLENDED SCOTCH - SCOTCH-BLND-FRGN BTLD - 750 ML  ( AL - A007015 )"/>
        <s v="BUCK STRAIGHT BOURBON - DOM WHSKY-STRT-BRBN/TN - 750 ML  ( AL - A005775 )"/>
        <s v="BUCKHORN BLACK CHERRY WHISKEY - DOM WHSKY-BLND - 750 ML  ( AL - A070461 )"/>
        <s v="BUCKHORN BLACK CHERRY WHISKEY 12P PET - DOM WHSKY-BLND - 50 ML  ( AL - D070461 )"/>
        <s v="BUCKHORN PEACH WHISKEY - DOM WHSKY-BLND - 750 ML  ( AL - A070462 )"/>
        <s v="BUCKHORN PEACH WHISKEY 12P PET - DOM WHSKY-BLND - 50 ML  ( AL - D070462 )"/>
        <s v="BUFFALO TRACE BOURBON - DOM WHSKY-STRT-SM BTCH - 1.0 LTR  ( AL - E000101 )"/>
        <s v="BUFFALO TRACE BOURBON - DOM WHSKY-STRT-SM BTCH - 750 ML  ( AL - A000101 )"/>
        <s v="BUFFALO TRACE BOURBON BUY-THE-BARREL - DOM WHSKY-STRT-SM BTCH - 750 ML  ( AL - A010726 )"/>
        <s v="BUFFALO TRACE DIST BOURBON CREAM LIQUEUR - CRDL-CRM LQR - 50 ML  ( AL - D000881 )"/>
        <s v="BUFFALO TRACE DIST BOURBON CREAM LIQUEUR - CRDL-CRM LQR - 750 ML  ( AL - A000881 )"/>
        <s v="BUFFALO TRACE PROHIBITION 2 CLC:5 BOTTLE - DOM WHSKY-STRT-OTH - 375 ML  ( AL - B010736 )"/>
        <s v="BUFFALO TRACE PROHIBITION COLLECTION:5BT - DOM WHSKY-STRT-RYE - 375 ML  ( AL - B010888 )"/>
        <s v="BULLEIT 10 YEAR KENTUCKY STRAIGHT BOURBN - DOM WHSKY-STRT-SM BTCH - 750 ML  ( AL - A000917 )"/>
        <s v="BULLEIT 95 RYE 10Y STRAIGHT RYE - DOM WHSKY-STRT-RYE - 750 ML  ( AL - A070340 )"/>
        <s v="BULLEIT 95 RYE 12YR STRAIGHT RYE - DOM WHSKY-STRT-RYE - 750 ML  ( AL - A010714 )"/>
        <s v="BULLEIT 95 RYE STRAIGHT RYE - DOM WHSKY-STRT-RYE - 1.75 LTR  ( AL - F000751 )"/>
        <s v="BULLEIT 95 RYE STRAIGHT RYE - DOM WHSKY-STRT-RYE - 375 ML  ( AL - B000751 )"/>
        <s v="BULLEIT 95 RYE STRAIGHT RYE - DOM WHSKY-STRT-RYE - 750 ML  ( AL - A000751 )"/>
        <s v="BULLEIT BOURBON BARREL STRENGTH - DOM WHSKY-STRT-SM BTCH - 750 ML  ( AL - A010544 )"/>
        <s v="BULLEIT BOURBON FRONTIER BOTTLED IN BOND - DOM WHSKY-STRT-BRBN/TN - 750 ML  ( AL - A010877 )"/>
        <s v="BULLEIT BOURBON SINGLE BARREL - DOM WHSKY-STRT-BRBN/TN - 750 ML  ( AL - A009766 )"/>
        <s v="BULLEIT BOURBON W/ICE MOLD &amp; STIR SPOON - DOM WHSKY-STRT-SM BTCH - 750 ML  ( AL - A007240 )"/>
        <s v="CHI-CHI'S PEACH MARGARITA - COCKTAILS - 1.75 LTR  ( AL - F001807 )"/>
        <s v="CHI-CHI'S PINEAPPLE MARGARITA - COCKTAILS - 1.75 LTR  ( AL - F001611 )"/>
        <s v="CHUM CHURUM SOJU - CRDL-LQR&amp;SPC-OTH - 375 ML  ( AL - B070352 )"/>
        <s v="BULLEIT STRAIGHT BOURBON 90 PROOF - DOM WHSKY-STRT-SM BTCH - 1.75 LTR  ( AL - F001644 )"/>
        <s v="BULLEIT STRAIGHT BOURBON 90 PROOF - DOM WHSKY-STRT-SM BTCH - 50 ML  ( AL - D004182 )"/>
        <s v="BULLEIT STRAIGHT BOURBON 90 PROOF - DOM WHSKY-STRT-SM BTCH - 375 ML  ( AL - B001644 )"/>
        <s v="BULLEIT STRAIGHT BOURBON 90 PROOF - DOM WHSKY-STRT-SM BTCH - 750 ML  ( AL - A001644 )"/>
        <s v="CROWN ROYAL WHISKY LEMONADE 4P 355ML - COCKTAILS - 375 ML  ( AL - J007797 )"/>
        <s v="BUMBU CREME - CRDL-CRM LQR - 750 ML  ( AL - A007674 )"/>
        <s v="BUMBU THE ORIGINAL - RUM-FLVRD - 375 ML  ( AL - B001935 )"/>
        <s v="BUMBU THE ORIGINAL - RUM-FLVRD - 750 ML  ( AL - A001935 )"/>
        <s v="BUMBU THE ORIGINAL &amp; XO RUM CREAM - CRDL-LQR&amp;SPC-SPRT SPCTY - 750 ML  ( AL - A010479 )"/>
        <s v="BUMBU THE ORIGINAL GIFT SET/2 ROCKS GLSS - RUM-FLVRD - 750 ML  ( AL - A007885 )"/>
        <s v="BUMBU XO GIFT SET W/ 2 ROCKS GLASSES - RUM-AGED/DARK - 750 ML  ( AL - A007886 )"/>
        <s v="BUMBU XO PANAMA RUM - RUM-AGED/DARK - 375 ML  ( AL - B007263 )"/>
        <s v="BUMBU XO PANAMA RUM - RUM-AGED/DARK - 750 ML  ( AL - A007263 )"/>
        <s v="BURNETT'S BLUEBERRY FLAVORED VODKA - VODKA-FLVRD-DOM - 750 ML  ( AL - A005012 )"/>
        <s v="BURNETT'S CHERRY FLAVORED VODKA - VODKA-FLVRD-DOM - 1.75 LTR  ( AL - F070231 )"/>
        <s v="BURNETT'S CITRUS FLAVORED VODKA - VODKA-FLVRD-DOM - 1.75 LTR  ( AL - F004142 )"/>
        <s v="BURNETT'S COCONUT FLAVORED VODKA - VODKA-FLVRD-DOM - 750 ML  ( AL - A004765 )"/>
        <s v="BURNETT'S FRUIT PUNCH FLAVORED VODKA - VODKA-FLVRD-DOM - 750 ML  ( AL - A005114 )"/>
        <s v="BURNETT'S GRAPE FLAVORED VODKA - VODKA-FLVRD-DOM - 750 ML  ( AL - A005002 )"/>
        <s v="BURNETT'S MANGO FLAVORED VODKA - VODKA-FLVRD-DOM - 750 ML  ( AL - A005019 )"/>
        <s v="BURNETT'S ORANGE FLAVORED VODKA - VODKA-FLVRD-DOM - 750 ML  ( AL - A005011 )"/>
        <s v="BURNETT'S POMEGRANATE FLAVORED VODKA - VODKA-FLVRD-DOM - 750 ML  ( AL - A005015 )"/>
        <s v="BURNETT'S SOUR APPLE VODKA - VODKA-FLVRD-DOM - 750 ML  ( AL - A001578 )"/>
        <s v="BURNETT'S SWEET TEA FLAVORED VODKA - VODKA-FLVRD-DOM - 750 ML  ( AL - A005006 )"/>
        <s v="BURNETT'S VODKA 80 PROOF - VODKA-CLASSIC-DOM - 1.0 LTR  ( AL - E000297 )"/>
        <s v="BURNETT'S VODKA 80 PROOF - VODKA-CLASSIC-DOM - 1.75 LTR  ( AL - F000297 )"/>
        <s v="BURNETT'S VODKA 80 PROOF - VODKA-CLASSIC-DOM - 1.75 LTR  ( AL - F006189 )"/>
        <s v="BURNETT'S VODKA 80 PROOF - VODKA-CLASSIC-DOM - 200 ML  ( AL - C009457 )"/>
        <s v="BURNETT'S VODKA 80 PROOF - VODKA-CLASSIC-DOM - 375 ML  ( AL - B000297 )"/>
        <s v="BURNETT'S VODKA 80 PROOF - VODKA-CLASSIC-DOM - 750 ML  ( AL - A000297 )"/>
        <s v="BURNETT'S VODKA 80 PROOF - VODKA-CLASSIC-DOM - 750 ML TRV  ( AL - A001594 )"/>
        <s v="BURNETT'S WATERMELON FLAVORED VODKA - VODKA-FLVRD-DOM - 750 ML  ( AL - A005010 )"/>
        <s v="BURNETT'S WHIPPED CREAM FLAVORED VODKA - VODKA-FLVRD-DOM - 750 ML  ( AL - A005116 )"/>
        <s v="CROWN ROYAL WHK&amp;COLA CKTL 4P 355ML - COCKTAILS - 375 ML  ( AL - J007555 )"/>
        <s v="CUERVO AUTHENTIC LIME MARGARITAS - COCKTAILS - 375 ML  ( AL - B001004 )"/>
        <s v="GEORGIA MOON IT'S PEACH (CORN WHISKEY) - DOM WHSKY-BLND - 750 ML  ( AL - A001045 )"/>
        <s v="HIGH NOON LAKE 8P VDK ICED TEA ORG 355ML - COCKTAILS - 375 ML  ( AL - J070499 )"/>
        <s v="HIGH NOON SUN SIPS MANGO 4P 355ML - COCKTAILS - 375 ML  ( AL - J007620 )"/>
        <s v="HIGH NOON SUN SIPS PASSIONFRUIT 4P 355ML - COCKTAILS - 375 ML  ( AL - J007809 )"/>
        <s v="JACK DANIEL&amp;COCA-COLA ZERO SUGR 4P 355ML - COCKTAILS - 375 ML  ( AL - J007935 )"/>
        <s v="JACK DANIELS &amp; COCA COLA 4P 355ML - COCKTAILS - 375 ML  ( AL - J007943 )"/>
        <s v="JOSE CUERVO AUTH PEACH LEMONADE MARGRITA - COCKTAILS - 1.75 LTR  ( AL - F007791 )"/>
        <s v="JOSE CUERVO AUTHENTIC ORANGE PINEAPPLE - COCKTAILS - 1.75 LTR  ( AL - F007170 )"/>
        <s v="JOSE CUERVO GOLDEN STRAWBERRY MARGARITA - COCKTAILS - 1.75 LTR  ( AL - F001568 )"/>
        <s v="JOSE CUERVO SPARKLING MARG 4P 355ML - COCKTAILS - 375 ML  ( AL - J001004 )"/>
        <s v="JOSE CUERVO STRAWBERRY LIME MARGARITA - COCKTAILS - 375 ML  ( AL - B001204 )"/>
        <s v="KAHLUA READY TO DRINK ORIGINAL MUDSLIDE - COCKTAILS - 1.75 LTR  ( AL - F001417 )"/>
        <s v="BUSHMILLS PORT PIPE CASK 25YR IRISH WHSK - IRISH - 750 ML  ( AL - A010663 )"/>
        <s v="KETEL ONE COSMOPOLITAN COCKTAILS - COCKTAILS - 375 ML  ( AL - B070126 )"/>
        <s v="KINKY BLUE LIQUEUR (VODKA BASE) - VODKA-FLVRD-DOM - 750 ML  ( AL - A001001 )"/>
        <s v="LUCKY ONE LEMONADE ORIGINAL VDK 4P 355ML - COCKTAILS - 375 ML  ( AL - J070489 )"/>
        <s v="LUCKY ONE LEMONADE PEACH VODKA 4P 355ML - COCKTAILS - 375 ML  ( AL - J070491 )"/>
        <s v="MALIBU PINEAPPLE BAY BREEZE 4P 355ML - COCKTAILS - 375 ML  ( AL - J007722 )"/>
        <s v="BUSHWACKER COCONUT RUM CREAM LIQUEUR - CRDL-LQR&amp;SPC-OTH - 50 ML  ( AL - D007504 )"/>
        <s v="BUSHWACKER COCONUT RUM CREAM LIQUEUR - CRDL-LQR&amp;SPC-OTH - 750 ML  ( AL - A007504 )"/>
        <s v="BUSHWACKER COCONUT RUM CREAM LIQUEUR - CRDL-LQR&amp;SPC-OTH - 750 ML  ( AL - A009894 )"/>
        <s v="MALIBU STRAWBERRY DAIQUIRI RTD 4P 355ML - COCKTAILS - 375 ML  ( AL - J007666 )"/>
        <s v="MALIBU/RTD VRTY 8P:PNC/STW/PCH/PNA 355ML - COCKTAILS - 375 ML  ( AL - J070046 )"/>
        <s v="MASTER OF MIXES SOUR APPLE MARTINI - TABLE OTHER - 1.0 LTR  ( AL - E003988 )"/>
        <s v="MASTER OF MIXES WHISKEY SOUR - TABLE OTHER - 1.0 LTR  ( AL - E003981 )"/>
        <s v="MIDNIGHT MOON MOONSHINE BLACKBERRY - DOM WHSKY-BLND - 750 ML  ( AL - A000958 )"/>
        <s v="BUTTERFLY CANNON BLUE - TEQUILA-FLAVORED - 750 ML  ( AL - A070002 )"/>
        <s v="MONACO COCKTAILS TEQ LIME CRUSH 4P 355ML - COCKTAILS - 375 ML  ( AL - J007272 )"/>
        <s v="NUTRL ORANGE VODKA SELTZER CKTL 4P 355ML - COCKTAILS - 375 ML  ( AL - J070050 )"/>
        <s v="NUTRL/4F LEMONDE VR 3-8P:CL/SB/P/B 355ML - COCKTAILS - 375 ML  ( AL - J070202 )"/>
        <s v="OLE SMOKY BLACKBERRY LEMONADE MNSH 355ML - COCKTAILS - 375 ML  ( AL - J007578 )"/>
        <s v="OLE SMOKY TENN MNSHNE SOUR RAZZIN BERRY - DOM WHSKY-BLND - 750 ML  ( AL - A010553 )"/>
        <s v="OLE SMOKY TENNESSEE MOONSHINE ORG UNAGED - DOM WHSKY-STRT-OTH - 750 ML  ( AL - A001385 )"/>
        <s v="OLMECA ALTOS CLASSIC LIME MARGARITA RTS - COCKTAILS - 750 ML  ( AL - A070024 )"/>
        <s v="ON THE ROCKS ESPRESSO MARTINI RTD - COCKTAILS - 375 ML  ( AL - B070025 )"/>
        <s v="ON THE ROCKS SPICED PEAR WHISKEY SOUR - COCKTAILS - 375 ML  ( AL - B070358 )"/>
        <s v="PENELOPE COCKTAILS PEACH OLD FASHIONED - COCKTAILS - 750 ML  ( AL - A070505 )"/>
        <s v="SMIRNOFF SMASH VT 8P:RSP/PO/SDF/WL 355ML - COCKTAILS - 375 ML  ( AL - J070223 )"/>
        <s v="SUGARLANDS SHINE BUTTERSCOTCH GOLD MNSHN - DOM WHSKY-BLND - 750 ML  ( AL - A001438 )"/>
        <s v="SUNNY D VDK VTY 8P:4TANGY/2PNA&amp;2STW355ML - COCKTAILS - 375 ML  ( AL - J070205 )"/>
        <s v="SUNNY D VODKA SELTZER 4P 355ML - COCKTAILS - 375 ML  ( AL - J070204 )"/>
        <s v="TOOTERS ON THE BEACH VODKA-BASED LIQUEUR - CRDL-LQR&amp;SPC-OTH - 375 ML  ( AL - B001788 )"/>
        <s v="TULLAMORE DEW - IRISH-BLND - 1.75 LTR  ( AL - F001952 )"/>
        <s v="CABO WABO ANEJO TEQUILA - TEQUILA-ANEJO - 750 ML  ( AL - A070057 )"/>
        <s v="CABO WABO BLANCO WHITE TEQUILA - TEQUILA-BLANCO - 750 ML  ( AL - A001153 )"/>
        <s v="CABO WABO REPOSADO GOLD TEQUILA - TEQUILA-REPOSADO - 750 ML  ( AL - A001940 )"/>
        <s v="CACHACA 51 PIRASSUNUNGA - CACHACA - 1.0 LTR  ( AL - E004683 )"/>
        <s v="CAFFE ESPRESSO (BORGHETTI DI VERO) - CRDL-LQR&amp;SPC-OTH - 750 ML  ( AL - A070138 )"/>
        <s v="CALEDONIA SPIRITS BARR HILL RSV TOM CAT - GIN-CLASSIC-DOM - 750 ML  ( AL - A010600 )"/>
        <s v="CALICO JACK COCONUT FLAVORED RUM - RUM-FLVRD - 1.75 LTR  ( AL - F000451 )"/>
        <s v="CALICO JACK COCONUT FLAVORED RUM - RUM-FLVRD - 750 ML  ( AL - A000451 )"/>
        <s v="CALICO JACK SILVER RUM - RUM-LIGHT - 1.75 LTR  ( AL - F001479 )"/>
        <s v="CALICO JACK SPICED - RUM-FLVRD - 1.0 LTR  ( AL - E009654 )"/>
        <s v="CALICO JACK SPICED - RUM-FLVRD - 1.75 LTR  ( AL - F000540 )"/>
        <s v="CALIROSA ANEJO TEQUILA - TEQUILA-ANEJO - 750 ML  ( AL - A008295 )"/>
        <s v="CALIROSA ROSA BLANCO TEQUILA - TEQUILA-BLANCO - 750 ML  ( AL - A070383 )"/>
        <s v="CALUMET FARM 8 YEAR OLD BOURBON WHISKEY - DOM WHSKY-STRT-BRBN/TN - 750 ML  ( AL - A007505 )"/>
        <s v="CALUMET FARM 10Y STRAIGHT BOURBON - DOM WHSKY-STRT-BRBN/TN - 750 ML  ( AL - A070149 )"/>
        <s v="CALUMET FARM 17Y KSBW DECANTER BOTTLE - DOM WHSKY-STRT-BRBN/TN - 750 ML  ( AL - A010862 )"/>
        <s v="CALUMET FARM 18Y CENTENNIAL SBW - DOM WHSKY-STRT-BRBN/TN - 750 ML  ( AL - A010861 )"/>
        <s v="CALUMET FARM 100Y/CERAMIC STABLE DECANTR - DOM WHSKY-STRT-BRBN/TN - 750 ML  ( AL - A010863 )"/>
        <s v="CALUMET FARM SINGLE RACK BLACK 15YR BRBN - DOM WHSKY-STRT-BRBN/TN - 750 ML  ( AL - A005567 )"/>
        <s v="CALUMET FARM SINGLE RACK BLACK 16YR BRBN - DOM WHSKY-STRT-BRBN/TN - 750 ML  ( AL - A010477 )"/>
        <s v="CALUMET FARM SMALL BATCH STRAIGHT BBN - DOM WHSKY-STRT-BRBN/TN - 750 ML  ( AL - A007821 )"/>
        <s v="CALUMET FARM SMALL BATCH STRAIGHT RYE - DOM WHSKY-STRT-RYE - 750 ML  ( AL - A010864 )"/>
        <s v="CALYPSO 151 GOLD RUM - RUM-GOLD - 1.0 LTR  ( AL - E009035 )"/>
        <s v="CALYPSO 151 GOLD RUM - RUM-GOLD - 750 ML  ( AL - A009035 )"/>
        <s v="CALYPSO COCONUT FLAVORED RUM - RUM-FLVRD - 50 ML  ( AL - D005474 )"/>
        <s v="CALYPSO COCONUT FLAVORED RUM - RUM-FLVRD - 750 ML  ( AL - A031122 )"/>
        <s v="CALYPSO SPICED RUM - RUM-FLVRD - 1.75 LTR  ( AL - F000714 )"/>
        <s v="CALYPSO SPICED RUM - RUM-FLVRD - 50 ML  ( AL - D005473 )"/>
        <s v="CALYPSO SPICED RUM - RUM-FLVRD - 750 ML  ( AL - A000714 )"/>
        <s v="CAMPARI BITTERS - CRDL-LQR&amp;SPC-OTH - 375 ML  ( AL - B000131 )"/>
        <s v="CAMPARI BITTERS - CRDL-LQR&amp;SPC-OTH - 750 ML  ( AL - A000131 )"/>
        <s v="CAMPARI BITTERS W/ROCK GLASS AND SPOON - CRDL-LQR&amp;SPC-OTH - 750 ML  ( AL - A070037 )"/>
        <s v="CAMPESINO AGED XIV DARK RUM - RUM-AGED/DARK - 750 ML  ( AL - A008208 )"/>
        <s v="CAMPESINO SILVER RUM TRINADAD &amp; NICRAGUA - RUM-LIGHT - 750 ML  ( AL - A007149 )"/>
        <s v="CAMPO BRAVO PLATA TEQUILA - TEQUILA-BLANCO - 1.0 LTR  ( AL - E030295 )"/>
        <s v="CAMPO BRAVO PLATA TEQUILA - TEQUILA-BLANCO - 1.0 LTR  ( AL - E070404 )"/>
        <s v="CAMPO BRAVO REPOSADO TEQUILA - TEQUILA-REPOSADO - 1.0 LTR  ( AL - E030296 )"/>
        <s v="CAMPO BRAVO REPOSADO TEQUILA - TEQUILA-REPOSADO - 1.0 LTR  ( AL - E070405 )"/>
        <s v="CAMUS BORDERIES XO W/2 GLASSES - BRNDY/CGNC-CGNC-XO - 750 ML  ( AL - A001156 )"/>
        <s v="CAMUS EXTRA ELEGANCE COGNAC - BRNDY/CGNC-CGNC-OTH - 750 ML  ( AL - A005480 )"/>
        <s v="CANADIAN CLUB 41 YEAR CHRONICLES - CAN-FRGN BLND-FRGN BTLD - 750 ML  ( AL - A007092 )"/>
        <s v="CANADIAN CLUB APPLE (APPLE LIQ &amp; WHISKY) - CAN-US BLND-US BTLD - 50 ML  ( AL - D001982 )"/>
        <s v="CANADIAN CLUB APPLE (APPLE LIQ &amp; WHISKY) - CAN-US BLND-US BTLD - 750 ML  ( AL - A001982 )"/>
        <s v="CANADIAN CLUB BLACKBERRY WHISKEY - CAN-US BLND-US BTLD - 50 ML  ( AL - D070535 )"/>
        <s v="CANADIAN CLUB BLACKBERRY WHISKEY - CAN-US BLND-US BTLD - 750 ML  ( AL - A070535 )"/>
        <s v="CANADIAN CLUB ORIGINAL 1858 - CAN-US BLND-US BTLD - 1.0 LTR  ( AL - E000118 )"/>
        <s v="CANADIAN CLUB ORIGINAL 1858 - CAN-US BLND-US BTLD - 1.75 LTR  ( AL - F000118 )"/>
        <s v="CANADIAN CLUB ORIGINAL 1858 - CAN-US BLND-US BTLD - 375 ML  ( AL - B000118 )"/>
        <s v="CANADIAN CLUB ORIGINAL 1858 - CAN-US BLND-US BTLD - 750 ML  ( AL - A000118 )"/>
        <s v="CANADIAN CLUB RESERVE TRIPLE AGED - CAN-US BLND-US BTLD - 1.75 LTR  ( AL - F000117 )"/>
        <s v="CANADIAN HUNTER - CAN-US BLND-US BTLD - 1.75 LTR  ( AL - F000120 )"/>
        <s v="CANADIAN HUNTER - CAN-US BLND-US BTLD - 375 ML  ( AL - B000120 )"/>
        <s v="CANADIAN HUNTER - CAN-US BLND-US BTLD - 750 ML  ( AL - A000120 )"/>
        <s v="CANADIAN LEAF - CAN-US BLND-US BTLD - 1.75 LTR  ( AL - F000576 )"/>
        <s v="CANADIAN LTD - CAN-US BLND-US BTLD - 1.75 LTR  ( AL - F000222 )"/>
        <s v="CANADIAN MIST - CAN-US BLND-US BTLD - 1.0 LTR  ( AL - E000495 )"/>
        <s v="CANADIAN MIST - CAN-US BLND-US BTLD - 1.75 LTR  ( AL - F000495 )"/>
        <s v="CANADIAN MIST - CAN-US BLND-US BTLD - 50 ML  ( AL - D000495 )"/>
        <s v="CANADIAN MIST - CAN-US BLND-US BTLD - 200 ML  ( AL - C000495 )"/>
        <s v="CANADIAN MIST - CAN-US BLND-US BTLD - 375 ML  ( AL - B000495 )"/>
        <s v="CANADIAN MIST - CAN-US BLND-US BTLD - 750 ML  ( AL - A000495 )"/>
        <s v="CANADIAN MIST - CAN-US BLND-US BTLD - 750 ML TRV  ( AL - A000431 )"/>
        <s v="CANADIAN RICH &amp; RARE APPLE FLAVORED - CAN-US BLND-US BTLD - 750 ML  ( AL - A001569 )"/>
        <s v="CANADIAN RICH &amp; RARE PEACH FLAVORED - CAN-US BLND-US BTLD - 50 ML  ( AL - D007589 )"/>
        <s v="CANADIAN RICH &amp; RARE PEACH FLAVORED - CAN-US BLND-US BTLD - 750 ML  ( AL - A007589 )"/>
        <s v="CANADIAN RICH AND RARE - CAN-US BLND-US BTLD - 1.75 LTR  ( AL - F000155 )"/>
        <s v="CANADIAN RICH AND RARE - CAN-US BLND-US BTLD - 375 ML  ( AL - B000155 )"/>
        <s v="CANADIAN RICH AND RARE - CAN-US BLND-US BTLD - 750 ML  ( AL - A000155 )"/>
        <s v="CANADIAN RICH AND RARE - CAN-US BLND-US BTLD - 750 ML TRV  ( AL - A000555 )"/>
        <s v="CANADIAN RICH AND RARE RESERVE - CAN-US BLND-US BTLD - 1.75 LTR  ( AL - F000389 )"/>
        <s v="CANADIAN RICH AND RARE RESERVE - CAN-US BLND-US BTLD - 50 ML  ( AL - D009378 )"/>
        <s v="CANADIAN RICH AND RARE RESERVE - CAN-US BLND-US BTLD - 375 ML  ( AL - B000389 )"/>
        <s v="CANADIAN RICH AND RARE RESERVE - CAN-US BLND-US BTLD - 750 ML  ( AL - A000389 )"/>
        <s v="CANDOLINI GRAPPA RUTA - BRNDY/CGNC-IMP - 1.0 LTR  ( AL - E005519 )"/>
        <s v="CANE RUN ESTATE ORIGINAL RUM (WHITE) PET - RUM-LIGHT - 50 ML  ( AL - D001711 )"/>
        <s v="CANEROCK SPICED RUM BARBADOS 700ML - RUM-FLVRD - 750 ML  ( AL - A030109 )"/>
        <s v="1800 ULTIMATE BLACK CHERRY MARGARITA RTD - COCKTAILS - 1.75 LTR  ( AL - F007586 )"/>
        <s v="1800 ULTIMATE PASSIONFRUIT MARGARITA RTD - COCKTAILS - 1.75 LTR  ( AL - F070001 )"/>
        <s v="CANTERA NEGRA ANEJO TEQUILA - TEQUILA-ANEJO - 375 ML  ( AL - A010228 )"/>
        <s v="CAOL ILA SINGLE MALT 12 YEARS OLD - SCOTCH-SNGL MALT - 750 ML  ( AL - A005399 )"/>
        <s v="CAPEL PREMIUM DOUBLE DISTILLED PISCO - BRNDY/CGNC-IMP - 750 ML  ( AL - A005668 )"/>
        <s v="CAPTAIN MORGAN BLACK SPICED RUM - RUM-FLVRD - 375 ML  ( AL - B000746 )"/>
        <s v="CAPTAIN MORGAN BLACK SPICED RUM - RUM-FLVRD - 750 ML  ( AL - A000746 )"/>
        <s v="CAPTAIN MORGAN CHERRY VANILLA LTD EDT - RUM-FLVRD - 750 ML  ( AL - A007802 )"/>
        <s v="CAPTAIN MORGAN COCONUT RUM 70 PROOF - RUM-FLVRD - 750 ML  ( AL - A001463 )"/>
        <s v="CAPTAIN MORGAN GINGERBREAD SPICED - RUM-FLVRD - 750 ML  ( AL - A007241 )"/>
        <s v="CAPTAIN MORGAN LOCONUT - COCKTAILS - 750 ML  ( AL - A001769 )"/>
        <s v="AMERICAN BORN MOONSHINE APPLE PIE - DOM WHSKY-BLND - 750 ML  ( AL - A001388 )"/>
        <s v="BUSHMILL BLACK BUSH - IRISH - 750 ML  ( AL - A001630 )"/>
        <s v="CAPTAIN MORGAN ORANGE VANILLA TWIST - RUM-FLVRD - 750 ML  ( AL - A007402 )"/>
        <s v="CAPTAIN MORGAN ORG SPICED/BARREL SHAPE - RUM-FLVRD - 1.75 LTR  ( AL - F000138 )"/>
        <s v="CAPTAIN MORGAN ORIGINAL SPICED - RUM-FLVRD - 1.0 LTR  ( AL - E000104 )"/>
        <s v="CAPTAIN MORGAN ORIGINAL SPICED - RUM-FLVRD - 1.75 LTR  ( AL - F000104 )"/>
        <s v="CAPTAIN MORGAN ORIGINAL SPICED - RUM-FLVRD - 50 ML  ( AL - D000104 )"/>
        <s v="CAPTAIN MORGAN ORIGINAL SPICED - RUM-FLVRD - 375 ML  ( AL - B000104 )"/>
        <s v="CAPTAIN MORGAN ORIGINAL SPICED - RUM-FLVRD - 750 ML  ( AL - A000104 )"/>
        <s v="BUSHMILLS IRISH - IRISH - 750 ML  ( AL - A000633 )"/>
        <s v="CAPTAIN MORGAN PINEAPPLE RUM - RUM-FLVRD - 750 ML  ( AL - A001469 )"/>
        <s v="CAPTAIN MORGAN PRIVATE STOCK SPICED RUM - RUM-FLVRD - 750 ML  ( AL - A000854 )"/>
        <s v="CAPTAIN MORGAN SILVER SPICED - RUM-FLVRD - 750 ML  ( AL - A004102 )"/>
        <s v="CAPTAIN MORGAN SLICED APPLE - RUM-FLVRD - 750 ML  ( AL - A007434 )"/>
        <s v="CAPTAIN MORGAN SPICED 100 PROOF RUM - RUM-FLVRD - 1.75 LTR  ( AL - F000401 )"/>
        <s v="CAPTAIN MORGAN SPICED 100 PROOF RUM - RUM-FLVRD - 750 ML  ( AL - A000401 )"/>
        <s v="CAPTAIN MORGAN LONG ISLAND ICED TEA RTD - COCKTAILS - 1.75 LTR  ( AL - F001423 )"/>
        <s v="CAPTAIN MORGAN WHITE RUM - RUM-LIGHT - 1.75 LTR  ( AL - F001262 )"/>
        <s v="CAPTAIN MORGAN WHITE RUM - RUM-LIGHT - 375 ML  ( AL - B005793 )"/>
        <s v="CAPTAIN MORGAN WHITE RUM - RUM-LIGHT - 750 ML  ( AL - A001262 )"/>
        <s v="CAPTAIN MRGN PARTY BUCKET 20P:O/100/P/SC - RUM-FLVRD - 50 ML  ( AL - D070514 )"/>
        <s v="CARAVELLA LIMONCELLO LEMON LIQUEUR - CRDL-LQR&amp;SPC-FRT - 50 ML  ( AL - D004231 )"/>
        <s v="CARAVELLA LIMONCELLO LEMON LIQUEUR - CRDL-LQR&amp;SPC-FRT - 750 ML  ( AL - A000001 )"/>
        <s v="CARAVELLA ORANGECELLO LIQUEUR - CRDL-LQR&amp;SPC-FRT - 750 ML  ( AL - A004224 )"/>
        <s v="CARDHU 12YR SPEYSIDE MALT - SCOTCH-SNGL MALT - 750 ML  ( AL - A010230 )"/>
        <s v="CARIBOU CROSSING SINGLE BARREL CANADIAN - CAN-US BLND-US BTLD - 750 ML  ( AL - A001313 )"/>
        <s v="CAROLAN'S IRISH CREAM W/2-ROCK GLASSES - CRDL-CRM LQR - 750 ML  ( AL - A000030 )"/>
        <s v="CAROLANS COLD BREW LIQUEUR - CRDL-COFFEE LQR - 750 ML  ( AL - A007565 )"/>
        <s v="CAROLANS IRISH CREAM LIQUEUR - CRDL-CRM LQR - 1.75 LTR  ( AL - F000029 )"/>
        <s v="CAROLANS IRISH CREAM LIQUEUR - CRDL-CRM LQR - 750 ML  ( AL - A000029 )"/>
        <s v="CAROLANS PEANUT BUTTER IRISH CREAM LIQ - CRDL-CRM LQR - 750 ML  ( AL - A070040 )"/>
        <s v="CAROLANS SALTED CARAMEL LIQUEUR - CRDL-LQR&amp;SPC-OTH - 50 ML  ( AL - D007242 )"/>
        <s v="CAROLANS SALTED CARAMEL LIQUEUR - CRDL-LQR&amp;SPC-OTH - 750 ML  ( AL - A007242 )"/>
        <s v="CARPANO ANTICA FORMULA - IMP VRMTH SWT - 1.0 LTR  ( AL - E003015 )"/>
        <s v="CASA AZUL ORGANIC BLANCO TEQUILA - TEQUILA-ANEJO - 750 ML  ( AL - A070523 )"/>
        <s v="CASA AZUL ORGANIC REPOSADO TEQUILA - TEQUILA-REPOSADO - 750 ML  ( AL - A070524 )"/>
        <s v="CASA KOMOS ANEJO CRISTALINO TEQUILA - TEQUILA-CRISTALINO - 1.75 LTR  ( AL - F007834 )"/>
        <s v="CASA KOMOS ANEJO CRISTALINO TEQUILA - TEQUILA-CRISTALINO - 375 ML  ( AL - B007834 )"/>
        <s v="CASA KOMOS ANEJO CRISTALINO TEQUILA - TEQUILA-CRISTALINO - 750 ML  ( AL - A007834 )"/>
        <s v="CASA KOMOS REPOSADO ROSA TEQUILA - TEQUILA-REPOSADO - 750 ML  ( AL - A070264 )"/>
        <s v="CASA NOBLE ANEJO EXTRA AGED TEQUILA - TEQUILA-ANEJO - 750 ML  ( AL - A004701 )"/>
        <s v="CASA NOBLE REPOSADO SINGLE BARREL - TEQUILA-REPOSADO - 750 ML  ( AL - A009282 )"/>
        <s v="CASA NOBLE REPOSADO TEQUILA - TEQUILA-REPOSADO - 750 ML  ( AL - A001984 )"/>
        <s v="CASA NOBLE TEQUILA CRYSTAL SILVER TEQ - TEQUILA-BLANCO - 375 ML  ( AL - B004697 )"/>
        <s v="CASA NOBLE TEQUILA CRYSTAL SILVER TEQ - TEQUILA-BLANCO - 750 ML  ( AL - A001946 )"/>
        <s v="CASAMIGOS ANEJO TEQUILA 100% AGAVE - TEQUILA-ANEJO - 375 ML  ( AL - B007160 )"/>
        <s v="CASAMIGOS ANEJO TEQUILA 100% AGAVE - TEQUILA-ANEJO - 750 ML  ( AL - A007160 )"/>
        <s v="CASAMIGOS ANEJO W/2 CERAMIC TUMBLERS - TEQUILA-ANEJO - 750 ML  ( AL - A007888 )"/>
        <s v="CASAMIGOS BLANCO JALAPENO TEQUILA - TEQUILA-FLAVORED - 750 ML  ( AL - A070269 )"/>
        <s v="CASAMIGOS BLANCO TEQUILA 100% AGAVE - TEQUILA-BLANCO - 1.75 LTR  ( AL - F001059 )"/>
        <s v="CASAMIGOS BLANCO TEQUILA 100% AGAVE - TEQUILA-BLANCO - 50 ML  ( AL - D005925 )"/>
        <s v="CASAMIGOS BLANCO TEQUILA 100% AGAVE - TEQUILA-BLANCO - 50 ML  ( AL - D070252 )"/>
        <s v="CASAMIGOS BLANCO TEQUILA 100% AGAVE - TEQUILA-BLANCO - 375 ML  ( AL - B001059 )"/>
        <s v="CASAMIGOS BLANCO TEQUILA 100% AGAVE - TEQUILA-BLANCO - 750 ML  ( AL - A001059 )"/>
        <s v="CASAMIGOS BLANCO W/2 CERAMIC TUMBLERS - TEQUILA-BLANCO - 750 ML  ( AL - A007889 )"/>
        <s v="CASAMIGOS BLANCO W/MARGARITA GLASS - TEQUILA-BLANCO - 750 ML  ( AL - A007738 )"/>
        <s v="CHI-CHI'S MARGARITA - COCKTAILS - 1.75 LTR  ( AL - F000219 )"/>
        <s v="CASAMIGOS CRISTALINO REPOSADO TEQUILA - TEQUILA-CRISTALINO - 750 ML  ( AL - A070058 )"/>
        <s v="CROWN ROYAL WHISKY SOUR BLACK CHERRY - COCKTAILS - 375 ML  ( AL - B070270 )"/>
        <s v="CASAMIGOS MEZCAL JOVEN - TEQUILA-BLANCO - 750 ML  ( AL - A007025 )"/>
        <s v="CASAMIGOS MEZCAL W/4-COASTERS - TEQUILA-BLANCO - 750 ML  ( AL - A007890 )"/>
        <s v="CASAMIGOS REPOSADO TEQUILA 100% AGAVE - TEQUILA-REPOSADO - 1.75 LTR  ( AL - F001881 )"/>
        <s v="CASAMIGOS REPOSADO TEQUILA 100% AGAVE - TEQUILA-REPOSADO - 50 ML  ( AL - D001881 )"/>
        <s v="CASAMIGOS REPOSADO TEQUILA 100% AGAVE - TEQUILA-REPOSADO - 375 ML  ( AL - B001881 )"/>
        <s v="CASAMIGOS REPOSADO TEQUILA 100% AGAVE - TEQUILA-REPOSADO - 750 ML  ( AL - A001881 )"/>
        <s v="CASAMIGOS REPOSADO W/2 CERAMIC TUMBLERS - TEQUILA-REPOSADO - 750 ML  ( AL - A007891 )"/>
        <s v="CASTILLO GOLD PET - RUM-GOLD - 1.75 LTR  ( AL - F000252 )"/>
        <s v="CASTILLO SPICED - RUM-FLVRD - 750 ML  ( AL - A008001 )"/>
        <s v="CASTILLO WHITE - RUM-LIGHT - 1.0 LTR  ( AL - E008164 )"/>
        <s v="CASTILLO WHITE - RUM-LIGHT - 750 ML TRV  ( AL - A001251 )"/>
        <s v="CASTILLO WHITE PET - RUM-LIGHT - 1.75 LTR  ( AL - F000251 )"/>
        <s v="CATHEAD BITTER ORANGE FLAVORED VODKA - VODKA-FLVRD-DOM - 750 ML  ( AL - A007638 )"/>
        <s v="CATHEAD HONEYSUCKLE FLAVORED VODKA - VODKA-FLVRD-DOM - 750 ML  ( AL - A000836 )"/>
        <s v="CATHEAD PECAN FLAVORED VODKA - VODKA-FLVRD-DOM - 750 ML  ( AL - A005578 )"/>
        <s v="CATHEAD RASPBERRY FLAVORED VODKA - VODKA-FLVRD-DOM - 750 ML  ( AL - A070125 )"/>
        <s v="CUERVO AUTHENTIC MANGO MARGARITAS - COCKTAILS - 1.75 LTR  ( AL - F000289 )"/>
        <s v="CATHEAD VODKA - VODKA-CLASSIC-DOM - 1.75 LTR  ( AL - F005226 )"/>
        <s v="CATHEAD VODKA - VODKA-CLASSIC-DOM - 750 ML  ( AL - A000558 )"/>
        <s v="CAZADORES ANEJO GOLD TEQUILA - TEQUILA-ANEJO - 750 ML  ( AL - A000088 )"/>
        <s v="CAZADORES BLANCO TEQUILA WHITE - TEQUILA-BLANCO - 1.75 LTR  ( AL - F000449 )"/>
        <s v="CAZADORES BLANCO TEQUILA WHITE - TEQUILA-BLANCO - 750 ML  ( AL - A000449 )"/>
        <s v="CAZADORES BLANCO TEQUILA WHITE - TEQUILA-BLANCO - 750 ML  ( AL - A009373 )"/>
        <s v="CAZADORES REPOSADO GOLD TEQUILA - TEQUILA-REPOSADO - 1.75 LTR  ( AL - F001240 )"/>
        <s v="CAZADORES REPOSADO GOLD TEQUILA - TEQUILA-REPOSADO - 50 ML  ( AL - D004056 )"/>
        <s v="CAZADORES REPOSADO GOLD TEQUILA - TEQUILA-REPOSADO - 750 ML  ( AL - A001240 )"/>
        <s v="CAZADORES REPOSADO RESERVADO TEQUILA - TEQUILA-REPOSADO - 750 ML  ( AL - A009244 )"/>
        <s v="CAZADORES REPOSADO W/ZING ZANG MARGARITA - TEQUILA-REPOSADO - 750 ML  ( AL - A001307 )"/>
        <s v="CENOTE BLANCO TEQUILA - TEQUILA-BLANCO - 750 ML  ( AL - A007675 )"/>
        <s v="CENTINELA BLANCO TEQUILA 100% DE AGAVE - TEQUILA-BLANCO - 750 ML  ( AL - A001985 )"/>
        <s v="CHAIRMAN'S RES MSTR COL 19YR JOHN DORE1 - RUM-AGED/DARK - 750 ML  ( AL - A009732 )"/>
        <s v="CHAIRMAN'S RES MSTR COL JH DORE1/COLMSTL - RUM-AGED/DARK - 750 ML  ( AL - A031031 )"/>
        <s v="CHAIRMAN'S RESERVE FORGOTTEN CASK RUM - RUM-AGED/DARK - 750 ML  ( AL - A009448 )"/>
        <s v="CHAIRMAN'S RESERVE MASTER SEL COFFEY STL - RUM-AGED/DARK - 750 ML  ( AL - A009731 )"/>
        <s v="CHAIRMAN'S RESERVE RUM ST LUCIA - RUM-AGED/DARK - 750 ML  ( AL - A009229 )"/>
        <s v="CHAMBORD LIQUEUR ROYALE - CRDL-LQR&amp;SPC-FRT - 50 ML  ( AL - D005066 )"/>
        <s v="CHAMBORD LIQUEUR ROYALE - CRDL-LQR&amp;SPC-FRT - 375 ML  ( AL - B000167 )"/>
        <s v="CHAMBORD LIQUEUR ROYALE - CRDL-LQR&amp;SPC-FRT - 750 ML  ( AL - A000167 )"/>
        <s v="CHAMBORD ROYALE LIQUEUR 700ML - CRDL-LQR&amp;SPC-FRT - 750 ML  ( AL - L000167 )"/>
        <s v="CHAMUCOS TEQUILA BLANCO - TEQUILA-BLANCO - 750 ML  ( AL - A005287 )"/>
        <s v="CHAPALA COFFEE - CRDL-COFFEE LQR - 1.0 LTR  ( AL - E000535 )"/>
        <s v="CHARBAY DOUBLED &amp; TWISTED SM &amp; HOP WHSKY - DOM WHSKY-STRT-OTH - 750 ML  ( AL - A031212 )"/>
        <s v="CUERVO AUTHENTIC WATERMELON MARGARITA - COCKTAILS - 1.75 LTR  ( AL - F000502 )"/>
        <s v="CUTWATER LEMON DROP MARTINI 4P 355ML - COCKTAILS - 375 ML  ( AL - J070431 )"/>
        <s v="CHARTREUSE GREEN - CRDL-LQR&amp;SPC-OTH - 750 ML  ( AL - A004941 )"/>
        <s v="CHARTREUSE YELLOW - CRDL-LQR&amp;SPC-OTH - 750 ML  ( AL - A004943 )"/>
        <s v="CHATEAU ST NICHOLAS PEPPERMNT SNOW GLOBE - CRDL-LQR&amp;SPC-OTH - 750 ML  ( AL - A070077 )"/>
        <s v="CHATTANOOGA SILVER OAK CAB SAUV FIN WHSK - DOM WHSKY-STRT-OTH - 750 ML  ( AL - A007954 )"/>
        <s v="CHATTANOOGA STRAIGHT RYE MALT WHISKY 99P - DOM WHSKY-STRT-RYE - 750 ML  ( AL - A007435 )"/>
        <s v="CHATTANOOGA TENNESSEE HIGH MALT BRRL 91 - DOM WHSKY-STRT-BRBN/TN - 750 ML  ( AL - A007228 )"/>
        <s v="CHATTANOOGA TENNESSEE HIGH MALT CASK 111 - DOM WHSKY-STRT-BRBN/TN - 750 ML  ( AL - A007277 )"/>
        <s v="CHATTANOOGA WHISKEY BOTTLED IN BOND BBN - DOM WHSKY-STRT-BRBN/TN - 750 ML  ( AL - A007853 )"/>
        <s v="CHATTANOOGA WHITE PORT CASK FINISH - DOM WHSKY-STRT-BRBN/TN - 750 ML  ( AL - A010717 )"/>
        <s v="CHAVO MALO BLANCO TEQUILA - TEQUILA-BLANCO - 1.0 LTR  ( AL - E008109 )"/>
        <s v="CHERRY HEERING - CRDL-LQR&amp;SPC-FRT - 750 ML  ( AL - A004437 )"/>
        <s v="CUTWATER SPIRITS FUGU VDK MULE 355ML 4PK - COCKTAILS - 375 ML  ( AL - J070644 )"/>
        <s v="FINEST CALL SWEET 'N' SOUR WINE MIX - TABLE OTHER - 1.0 LTR  ( AL - E003615 )"/>
        <s v="HIGH NOON SUN SIPS BLACK CHRRY 4P 355ML - COCKTAILS - 375 ML  ( AL - J007253 )"/>
        <s v="HIGH NOON VDK SLZ DAY 8P:PC/T/CR/PR355ML - COCKTAILS - 375 ML  ( AL - J070475 )"/>
        <s v="JAMESON - IRISH-BLND - 375 ML  ( AL - B000547 )"/>
        <s v="JAMESON ORANGE FLVRD IRISH WHISKEY (DSS) - IRISH - 750 ML  ( AL - A007719 )"/>
        <s v="JOSE CUERVO AUTH MARG TROPICAL PARADISE - COCKTAILS - 1.75 LTR  ( AL - F007970 )"/>
        <s v="JOSE CUERVO LIME MARGARITA MIX - COCKTAILS - 1.0 LTR  ( AL - E003730 )"/>
        <s v="JOSE CUERVO MARG DRAGONFRUIT LEMONDE PET - COCKTAILS - 1.75 LTR  ( AL - F070397 )"/>
        <s v="KAHLUA WHITE RUSSIAN READY TO DRINK - COCKTAILS - 1.75 LTR  ( AL - F001418 )"/>
        <s v="KETEL ONE COCKTAILS LEMON DROP MARTINI - COCKTAILS - 375 ML  ( AL - B070516 )"/>
        <s v="KETEL ONE ESPRESSO MARTINI CKTL - COCKTAILS - 375 ML  ( AL - B070127 )"/>
        <s v="MASTER OF MIXES CKTL ESSENTIAL GRENADINE - TABLE OTHER - 375 ML  ( AL - B003618 )"/>
        <s v="CHICKEN COCK CHANTICLEER CGNC BRRL FNSH - DOM WHSKY-STRT-BRBN/TN - 750 ML  ( AL - A010548 )"/>
        <s v="CHICKEN COCK COTTON CLUB RYE WHISKEY - CAN-US BLND-US BTLD - 750 ML  ( AL - A010382 )"/>
        <s v="CHICKEN COCK DOUBLE OAK 8YR KENTUCKY WHK - DOM WHSKY-STRT-OTH - 750 ML  ( AL - A070130 )"/>
        <s v="CHICKEN COCK GARDEN&amp;GUN 9Y DB OAK RSV CS - DOM WHSKY-STRT-OTH - 750 ML  ( AL - A010710 )"/>
        <s v="CHICKEN COCK ISLAND ROOSTER RUM BRRL RYE - DOM WHSKY-STRT-RYE - 750 ML  ( AL - A007920 )"/>
        <s v="CHICKEN COCK KENTUCKY RYE - DOM WHSKY-STRT-RYE - 750 ML  ( AL - A007822 )"/>
        <s v="CHICKEN COCK KENTUCKY STRAIGHT BOURBON - DOM WHSKY-STRT-BRBN/TN - 750 ML  ( AL - A007506 )"/>
        <s v="CHICKEN COCK MIZUNARA JAPANESE OAK FIN - DOM WHSKY-STRT-BRBN/TN - 750 ML  ( AL - A010821 )"/>
        <s v="CHICKEN COCK PRIVATE CASK 7YR KSBW - DOM WHSKY-STRT-BRBN/TN - 750 ML  ( AL - A070103 )"/>
        <s v="CHICKEN COCK RED STAVE PETITE SIRAH FIN - DOM WHSKY-STRT-BRBN/TN - 750 ML  ( AL - A010660 )"/>
        <s v="CHICKEN COCK SMALL BATCH KSBW - DOM WHSKY-STRT-OTH - 750 ML  ( AL - A070517 )"/>
        <s v="CHICKEN COCK WHEATED KSBW - DOM WHSKY-STRT-BRBN/TN - 750 ML  ( AL - A010982 )"/>
        <s v="CHINACO BLANCO SILVER/PLATA - TEQUILA-BLANCO - 1.0 LTR  ( AL - E004671 )"/>
        <s v="CHIVAS 12Y W/IN METAL CADDY WITH SHAKER - SCOTCH-BLND-FRGN BTLD - 750 ML  ( AL - A000031 )"/>
        <s v="CHIVAS REGAL - SCOTCH-BLND-FRGN BTLD - 1.0 LTR  ( AL - E000110 )"/>
        <s v="CHIVAS REGAL - SCOTCH-BLND-FRGN BTLD - 1.75 LTR  ( AL - F000110 )"/>
        <s v="CHIVAS REGAL - SCOTCH-BLND-FRGN BTLD - 375 ML  ( AL - B000110 )"/>
        <s v="CHIVAS REGAL - SCOTCH-BLND-FRGN BTLD - 750 ML  ( AL - A000110 )"/>
        <s v="CHIVAS REGAL 18 YEAR OLD SCOTCH - SCOTCH-BLND-FRGN BTLD - 750 ML  ( AL - A008169 )"/>
        <s v="CHOCOLAT DELUXE CHOCOLATE LIQUEUR - CRDL-LQR&amp;SPC-OTH - 750 ML  ( AL - A005072 )"/>
        <s v="CHOPIN FAMILY RESERVE EXTRA RARE VODKA - VODKA-CLASSIC-IMP - 750 ML  ( AL - A007896 )"/>
        <s v="CHOPIN POLISH VODKA - VODKA-CLASSIC-IMP - 750 ML  ( AL - A001101 )"/>
        <s v="CHOPIN WHEAT POLISH VODKA - VODKA-CLASSIC-IMP - 750 ML  ( AL - A005054 )"/>
        <s v="CHRISTIAN BRANDY VS - BRNDY/CGNC-DOM - 1.0 LTR  ( AL - E000422 )"/>
        <s v="CHRISTIAN BRANDY VS - BRNDY/CGNC-DOM - 1.75 LTR  ( AL - F000422 )"/>
        <s v="CHRISTIAN BRANDY VS - BRNDY/CGNC-DOM - 100 ML  ( AL - G004422 )"/>
        <s v="CHRISTIAN BRANDY VS - BRNDY/CGNC-DOM - 375 ML  ( AL - B000422 )"/>
        <s v="CHRISTIAN BRANDY VS - BRNDY/CGNC-DOM - 750 ML  ( AL - A000422 )"/>
        <s v="MASTER OF MIXES MARGARITA - TABLE OTHER - 1.0 LTR  ( AL - E003911 )"/>
        <s v="CHRISTIAN DROUIN CALVADOS - BRNDY/CGNC-IMP - 750 ML  ( AL - A005546 )"/>
        <s v="MIDNIGHT MOON 100 PROOF MOONSHINE - DOM WHSKY-STRT-OTH - 750 ML  ( AL - A001215 )"/>
        <s v="CIERTO BLANCO TEQUILA PRIVATE COLLECTION - TEQUILA-BLANCO - 750 ML  ( AL - A070139 )"/>
        <s v="CIERTO REPOSADO TEQ PRIVATE COLLECTION - TEQUILA-REPOSADO - 750 ML  ( AL - A070140 )"/>
        <s v="CINCORO ANEJO TEQUILA IN A BOX - TEQUILA-BLANCO - 750 ML  ( AL - A010178 )"/>
        <s v="CINCORO BLANCO TEQUILA - TEQUILA-BLANCO - 750 ML  ( AL - A007507 )"/>
        <s v="CINCORO REPOSADO TEQUILA - TEQUILA-REPOSADO - 750 ML  ( AL - A007508 )"/>
        <s v="CINERATOR HOT CINNAMON FLAVORED WHISKEY - DOM WHSKY-BLND - 750 ML  ( AL - A001197 )"/>
        <s v="CINZANO 1757 VERMOUTH ROSSO - IMP VRMTH SWT - 1.0 LTR  ( AL - E003617 )"/>
        <s v="CINZANO BIANCO - IMP VRMTH DRY - 750 ML  ( AL - A003010 )"/>
        <s v="CINZANO EXTRA DRY VERMOUTH - IMP VRMTH DRY - 750 ML  ( AL - A003011 )"/>
        <s v="CINZANO ROSSO RED SWEET VERMOUTH - IMP VRMTH SWT - 750 ML  ( AL - A003012 )"/>
        <s v="CIROC APPLE FLAVORED VODKA SPECIALTY - VODKA-FLVRD-IMP - 50 ML  ( AL - D001576 )"/>
        <s v="CIROC APPLE FLAVORED VODKA SPECIALTY - VODKA-FLVRD-IMP - 375 ML  ( AL - B001576 )"/>
        <s v="CIROC APPLE FLAVORED VODKA SPECIALTY - VODKA-FLVRD-IMP - 750 ML  ( AL - A001576 )"/>
        <s v="CIROC COCONUT FLAVORED VODKA SPECIALTY - VODKA-FLVRD-IMP - 50 ML  ( AL - D000461 )"/>
        <s v="CIROC COCONUT FLAVORED VODKA SPECIALTY - VODKA-FLVRD-IMP - 375 ML  ( AL - B000461 )"/>
        <s v="CIROC COCONUT FLAVORED VODKA SPECIALTY - VODKA-FLVRD-IMP - 750 ML  ( AL - A000461 )"/>
        <s v="CIROC FRENCH VANILLA FLV VODKA SPECIALTY - VODKA-FLVRD-IMP - 50 ML  ( AL - D001857 )"/>
        <s v="CIROC FRENCH VANILLA FLV VODKA SPECIALTY - VODKA-FLVRD-IMP - 375 ML  ( AL - B001857 )"/>
        <s v="CIROC FRENCH VANILLA FLV VODKA SPECIALTY - VODKA-FLVRD-IMP - 750 ML  ( AL - A001857 )"/>
        <s v="CIROC HONEY MELON FLAVORED VDK SPECIALTY - VODKA-FLVRD-IMP - 750 ML  ( AL - A070032 )"/>
        <s v="CIROC LIMONATA VODKA INFUSED - CRDL-LQR&amp;SPC-OTH - 750 ML  ( AL - A070219 )"/>
        <s v="CIROC LIMONATA W/3-50ML:PASSION/APPLE/OG - CRDL-LQR&amp;SPC-OTH - 750 ML  ( AL - A070309 )"/>
        <s v="CIROC MANGO FLAVORED VODKA SPECIALTY - VODKA-FLVRD-IMP - 375 ML  ( AL - B001742 )"/>
        <s v="CIROC MANGO FLAVORED VODKA SPECIALTY - VODKA-FLVRD-IMP - 750 ML  ( AL - A001742 )"/>
        <s v="CIROC PASSION TROPIC VODKA SPECIALTY - VODKA-FLVRD-IMP - 750 ML  ( AL - A007804 )"/>
        <s v="CIROC PEACH FLAVORED VODKA SPECIALTY - VODKA-FLVRD-IMP - 1.0 LTR  ( AL - E000748 )"/>
        <s v="CIROC PEACH FLAVORED VODKA SPECIALTY - VODKA-FLVRD-IMP - 1.75 LTR  ( AL - F000748 )"/>
        <s v="CIROC PEACH FLAVORED VODKA SPECIALTY - VODKA-FLVRD-IMP - 50 ML  ( AL - D000748 )"/>
        <s v="CIROC PEACH FLAVORED VODKA SPECIALTY - VODKA-FLVRD-IMP - 200 ML  ( AL - C000748 )"/>
        <s v="CIROC PEACH FLAVORED VODKA SPECIALTY - VODKA-FLVRD-IMP - 375 ML  ( AL - B000748 )"/>
        <s v="CIROC PEACH FLAVORED VODKA SPECIALTY - VODKA-FLVRD-IMP - 750 ML  ( AL - A000748 )"/>
        <s v="CIROC PINEAPPLE FLAVOR VODKA SPECIALTY - VODKA-FLVRD-IMP - 375 ML  ( AL - B001352 )"/>
        <s v="CIROC PINEAPPLE FLAVOR VODKA SPECIALTY - VODKA-FLVRD-IMP - 750 ML  ( AL - A001352 )"/>
        <s v="CIROC POMEGRANATE FLAVORED VDK SPECIALTY - VODKA-FLVRD-IMP - 750 ML  ( AL - A007689 )"/>
        <s v="CIROC RED BERRY FLAVORED VODKA SPECIALTY - VODKA-FLVRD-IMP - 1.0 LTR  ( AL - E000457 )"/>
        <s v="CIROC RED BERRY FLAVORED VODKA SPECIALTY - VODKA-FLVRD-IMP - 375 ML  ( AL - B000457 )"/>
        <s v="CIROC RED BERRY FLAVORED VODKA SPECIALTY - VODKA-FLVRD-IMP - 750 ML  ( AL - A000457 )"/>
        <s v="CIROC RIVIERA STRAWBERRY LIMONADE - VODKA-FLVRD-IMP - 750 ML  ( AL - A070443 )"/>
        <s v="CIROC SNAP FROST VODKA - VODKA-CLASSIC-IMP - 1.0 LTR  ( AL - E000729 )"/>
        <s v="CIROC SNAP FROST VODKA - VODKA-CLASSIC-IMP - 1.75 LTR  ( AL - F000729 )"/>
        <s v="CIROC SNAP FROST VODKA - VODKA-CLASSIC-IMP - 200 ML  ( AL - C000729 )"/>
        <s v="CIROC SNAP FROST VODKA - VODKA-CLASSIC-IMP - 375 ML  ( AL - B000729 )"/>
        <s v="CIROC SNAP FROST VODKA - VODKA-CLASSIC-IMP - 750 ML  ( AL - A000729 )"/>
        <s v="CIROC SNAP FROST VODKA W/COOLER BAG - VODKA-CLASSIC-IMP - 750 ML  ( AL - A070302 )"/>
        <s v="CIROC SUMMER CITRUS FL VODKA SPECIALTY - VODKA-FLVRD-IMP - 750 ML  ( AL - A007603 )"/>
        <s v="CIROC SUMMER WATERMELON FLV VODKA DSS - VODKA-FLVRD-IMP - 750 ML  ( AL - A007116 )"/>
        <s v="CIROC VODKA W/2-50ML:WATERMELON/PEACH - VODKA-CLASSIC-IMP - 750 ML  ( AL - A001829 )"/>
        <s v="CIROC VODKA W/GLASS - VODKA-CLASSIC-IMP - 750 ML  ( AL - A007893 )"/>
        <s v="CIROC VS FRENCH BRANDY - BRNDY/CGNC-IMP - 1.0 LTR  ( AL - E007301 )"/>
        <s v="CITADELLE (FRANCE) - GIN-CLASSIC-IMP - 750 ML  ( AL - A004801 )"/>
        <s v="CITRUS DISTILLERS NASCAR BOURBON WHISKEY - DOM WHSKY-STRT-BRBN/TN - 750 ML  ( AL - A070028 )"/>
        <s v="CLAN MCGREGOR - SCOTCH-BLND-US BTLD - 1.0 LTR  ( AL - E000094 )"/>
        <s v="CLAN MCGREGOR - SCOTCH-BLND-US BTLD - 1.75 LTR  ( AL - F000094 )"/>
        <s v="CLASE AZUL ANEJO TEQUILA - TEQUILA-ANEJO - 750 ML  ( AL - A005276 )"/>
        <s v="CLASE AZUL DURANGO MEZCAL JOVEN - TEQUILA-BLANCO - 750 ML  ( AL - A005283 )"/>
        <s v="CLASE AZUL JOVEN TEQUILA - TEQUILA-BLANCO - 750 ML  ( AL - A010569 )"/>
        <s v="CLASE AZUL PLATA TEQUILA - TEQUILA-BLANCO - 750 ML  ( AL - A005289 )"/>
        <s v="CLASE AZUL REPOSADO TEQUILA - TEQUILA-REPOSADO - 750 ML  ( AL - A005291 )"/>
        <s v="CLEAR SPRINGS - NEUTRAL GRAIN SPIRIT - 375 ML  ( AL - B004643 )"/>
        <s v="CLEAR SPRINGS - NEUTRAL GRAIN SPIRIT - 750 ML  ( AL - A000643 )"/>
        <s v="CLEARWATER FIRE CINNAMON VODKA DSS - VODKA-FLVRD-DOM - 750 ML  ( AL - A008166 )"/>
        <s v="CLEARWATER ICE MINT VODKA DSS - VODKA-FLVRD-DOM - 750 ML  ( AL - A008165 )"/>
        <s v="CLEMENT CANNE BLEUE MARTINIQUE RUM - RUM-LIGHT - 750 ML  ( AL - A009451 )"/>
        <s v="CLEMENT MAHINA COCO COCONUT LIQUEUR - CRDL-LQR&amp;SPC-OTH - 750 ML  ( AL - A005240 )"/>
        <s v="CLEMENT SELECT BARREL MARTINIQUE RUM - RUM-GOLD - 750 ML  ( AL - A009450 )"/>
        <s v="OLE SMOKY TENN MNSH HUNCH PUNCH LGHT 80P - DOM WHSKY-BLND - 750 ML  ( AL - A001780 )"/>
        <s v="CLUB 400 - GIN-CLASSIC-DOM - 1.0 LTR  ( AL - E008021 )"/>
        <s v="CLUB 400 - GIN-CLASSIC-DOM - 1.75 LTR  ( AL - F000561 )"/>
        <s v="CLUB 400 - GIN-CLASSIC-DOM - 375 ML  ( AL - B000561 )"/>
        <s v="CLUB 400 SPECIAL RESERVE - DOM WHSKY-BLND - 1.0 LTR  ( AL - E000570 )"/>
        <s v="CLUB 400 SPECIAL RESERVE - DOM WHSKY-BLND - 1.75 LTR  ( AL - F000570 )"/>
        <s v="CLUB 400 SPECIAL RESERVE - DOM WHSKY-BLND - 375 ML  ( AL - B000570 )"/>
        <s v="CLUB 400 SPECIAL RESERVE - DOM WHSKY-BLND - 750 ML  ( AL - A000570 )"/>
        <s v="OLE SMOKY TENN MOONSHINE BLUE FLAME - DOM WHSKY-STRT-OTH - 750 ML  ( AL - A001055 )"/>
        <s v="OLE SMOKY TENN MOONSHINE PICKLES - DOM WHSKY-BLND - 750 ML  ( AL - A007221 )"/>
        <s v="OLE SMOKY TENN MOONSHINE SOUR WATERMELON - DOM WHSKY-BLND - 750 ML  ( AL - A007658 )"/>
        <s v="OLE SMOKY TENN MS PINEAPPLE W/PINA COLAD - DOM WHSKY-BLND - 750 ML  ( AL - A007783 )"/>
        <s v="CLYDE MAY 375ML DUAL PACK(BRRN &amp; WHSK) - DOM WHSKY-STRT-BRBN/TN - 375 ML  ( AL - B001866 )"/>
        <s v="CLYDE MAY CONECUH RIDGE 5Y CHAR OAK SBW - DOM WHSKY-STRT-SM BTCH - 750 ML  ( AL - A070112 )"/>
        <s v="CLYDE MAY OND VAP:SBW 92 PROOF W/FLASK - DOM WHSKY-STRT-BRBN/TN - 750 ML  ( AL - A070081 )"/>
        <s v="CLYDE MAY'S ALABAMA STYLE 13YR CASK STRG - DOM WHSKY-STRT-BRBN/TN - 750 ML  ( AL - A010325 )"/>
        <s v="CLYDE MAY'S ALABAMA STYLE SPC RES 110P - DOM WHSKY-STRT-BRBN/TN - 750 ML  ( AL - A001410 )"/>
        <s v="CLYDE MAY'S ALABAMA STYLE WHISKEY 85P - DOM WHSKY-STRT-BRBN/TN - 1.75 LTR  ( AL - F000918 )"/>
        <s v="CLYDE MAY'S ALABAMA STYLE WHISKEY 85P - DOM WHSKY-STRT-BRBN/TN - 50 ML  ( AL - D000918 )"/>
        <s v="CLYDE MAY'S ALABAMA STYLE WHISKEY 85P - DOM WHSKY-STRT-BRBN/TN - 375 ML  ( AL - B000918 )"/>
        <s v="CLYDE MAY'S ALABAMA STYLE WHISKEY 85P - DOM WHSKY-STRT-BRBN/TN - 375 ML  ( AL - B006170 )"/>
        <s v="CLYDE MAY'S ALABAMA STYLE WHISKEY 85P - DOM WHSKY-STRT-BRBN/TN - 750 ML  ( AL - A000918 )"/>
        <s v="CLYDE MAY'S CASK STRENGTH 6Y SNG BRL SBW - DOM WHSKY-STRT-BRBN/TN - 750 ML  ( AL - A010963 )"/>
        <s v="CLYDE MAY'S CONECUH RIDGE RYE - DOM WHSKY-STRT-RYE - 750 ML  ( AL - A007215 )"/>
        <s v="CLYDE MAY'S STRAIGHT BOURBON 92 PROOF - DOM WHSKY-STRT-BRBN/TN - 1.75 LTR  ( AL - F001700 )"/>
        <s v="CLYDE MAY'S STRAIGHT BOURBON 92 PROOF - DOM WHSKY-STRT-BRBN/TN - 375 ML  ( AL - B001700 )"/>
        <s v="CLYDE MAY'S STRAIGHT BOURBON 92 PROOF - DOM WHSKY-STRT-BRBN/TN - 750 ML  ( AL - A001700 )"/>
        <s v="CLYDE MAY'S TRI-PK 50ML:ST BB/ALB ST/RYE - DOM WHSKY-STRT-BRBN/TN - 50 ML  ( AL - D007478 )"/>
        <s v="CLYDE MAYS 9Y CASK STRENGTH STRAIGHT RYE - DOM WHSKY-STRT-RYE - 750 ML  ( AL - A070092 )"/>
        <s v="CLYDE MAYS SINGLE BARREL 5Y STRAIGHT BBN - DOM WHSKY-STRT-BRBN/TN - 750 ML  ( AL - A010161 )"/>
        <s v="CLYDE MAYS SINGLE BARREL 5Y STRAIGHT BBN - DOM WHSKY-STRT-BRBN/TN - 750 ML  ( AL - A010812 )"/>
        <s v="CLYDE MAYS SINGLE BARREL 5Y STRAIGHT RYE - DOM WHSKY-STRT-RYE - 750 ML  ( AL - A010475 )"/>
        <s v="CLYDE MAYS SPECIAL RSV STRT BBN WHK 6YR - DOM WHSKY-STRT-BRBN/TN - 750 ML  ( AL - A010238 )"/>
        <s v="CLYNELISH SINGLE MALT 14 YEARS OLD - SCOTCH-SNGL MALT - 750 ML  ( AL - A004592 )"/>
        <s v="CODIGO 1530 ANEJO PRIVATE BARREL TEQUILA - TEQUILA-ANEJO - 750 ML  ( AL - A007871 )"/>
        <s v="CODIGO 1530 ANEJO TEQUILA - TEQUILA-ANEJO - 750 ML  ( AL - A008282 )"/>
        <s v="CODIGO 1530 BLANCO TEQUILA - TEQUILA-BLANCO - 750 ML  ( AL - A007436 )"/>
        <s v="CODIGO 1530 MEZCAL ARTESANAL JOVEN - TEQUILA-BLANCO - 750 ML  ( AL - A008301 )"/>
        <s v="CODIGO 1530 REPOSADO TEQUILA - TEQUILA-REPOSADO - 750 ML  ( AL - A007993 )"/>
        <s v="CODIGO 1530 ROSA BLANCO PRIVATE BARREL - TEQUILA-BLANCO - 750 ML  ( AL - A010866 )"/>
        <s v="CODIGO 1530 ROSA BLANCO TEQUILA - TEQUILA-BLANCO - 750 ML  ( AL - A001986 )"/>
        <s v="CODIGO 1530 ROSA REPOSADO DOUBLE BRL TEQ - TEQUILA-REPOSADO - 750 ML  ( AL - A007737 )"/>
        <s v="CODIGO 1530/3B-COMBO:BLANCO/ROSA/REPSDO - TEQUILA-REPOSADO - 50 ML  ( AL - D007472 )"/>
        <s v="CODY ROAD RYE - DOM WHSKY-STRT-RYE - 750 ML  ( AL - A005624 )"/>
        <s v="COINTREAU - CRDL-LQR&amp;SPC-OTH - 1.0 LTR  ( AL - E004402 )"/>
        <s v="COINTREAU - CRDL-LQR&amp;SPC-OTH - 1.75 LTR  ( AL - F000013 )"/>
        <s v="COINTREAU - CRDL-LQR&amp;SPC-OTH - 375 ML  ( AL - B000013 )"/>
        <s v="COINTREAU - CRDL-LQR&amp;SPC-OTH - 750 ML  ( AL - A000013 )"/>
        <s v="COMISARIO BLANCO TEQUILA - TEQUILA-BLANCO - 750 ML  ( AL - A070295 )"/>
        <s v="COMISARIO COMBO PACK BLANCO/REP/ANEJO - TEQUILA-BLANCO - 750 ML  ( AL - A070572 )"/>
        <s v="COMMODORE SELECT VODKA - VODKA-CLASSIC-DOM - 1.0 LTR  ( AL - E010392 )"/>
        <s v="COMPANY DISTILLING SBW FIN W/MAPLE WOOD - DOM WHSKY-STRT-BRBN/TN - 750 ML  ( AL - A070468 )"/>
        <s v="COMPANY DS STRT TENN WHK FIN APPLE WOOD - DOM WHSKY-STRT-BRBN/TN - 750 ML  ( AL - A070469 )"/>
        <s v="COMPASS BOX HEDONISM SCOTCH WHISKEY - SCOTCH-BLND-FRGN BTLD - 750 ML  ( AL - A010143 )"/>
        <s v="COMPASS BOX SPICE TREE WHISKY - SCOTCH-BLND-FRGN BTLD - 750 ML  ( AL - A010145 )"/>
        <s v="COMPASS BOX STORY OF SPANIARD BLENDED ML - SCOTCH-BLND-FRGN BTLD - 750 ML  ( AL - A010146 )"/>
        <s v="CONCH REPUBLIC ISLAMORADA LIGHT RUM  FL - RUM-LIGHT - 1.0 LTR  ( AL - E004811 )"/>
        <s v="CONCIERE BOURBON WHISKEY - DOM WHSKY-STRT-OTH - 1.0 LTR  ( AL - E009625 )"/>
        <s v="CONCIERE BRANDY - BRNDY/CGNC-DOM - 1.0 LTR  ( AL - E010319 )"/>
        <s v="CONCIERE GIN - GIN-CLASSIC-DOM - 1.0 LTR  ( AL - E009622 )"/>
        <s v="CONCIERE GOLD TEQUILA - TEQUILA-GOLD - 1.0 LTR  ( AL - E009801 )"/>
        <s v="CONCIERE PREMIUM BLENDED WHISKEY - DOM WHSKY-BLND - 1.0 LTR  ( AL - E009803 )"/>
        <s v="CONCIERE SCOTCH BLENDED WHISKEY - SCOTCH-BLND-FRGN BTLD - 1.0 LTR  ( AL - E009626 )"/>
        <s v="CONCIERE SILVER RUM - RUM-LIGHT - 1.0 LTR  ( AL - E009623 )"/>
        <s v="CONCIERE SILVER TEQUILA - TEQUILA-BLANCO - 1.0 LTR  ( AL - E009624 )"/>
        <s v="CONCIERE TRIPLE SEC - CRDL-LQR&amp;SPC-TRIPLE SEC - 1.0 LTR  ( AL - E009802 )"/>
        <s v="CONCIERE VODKA - VODKA-CLASSIC-DOM - 1.0 LTR  ( AL - E009621 )"/>
        <s v="CONDESA CLASICA GIN - GIN-CLASSIC-IMP - 750 ML  ( AL - A031016 )"/>
        <s v="CONDESA PRICKLY PEAR &amp; ORANGE BLSSM FLVD - GIN-CLASSIC-IMP - 750 ML  ( AL - A031023 )"/>
        <s v="CONJURE COGNAC - BRNDY/CGNC-CGNC-OTH - 375 ML  ( AL - B004028 )"/>
        <s v="COOPERS CRAFT BARREL RESERVE BOURBON - DOM WHSKY-STRT-BRBN/TN - 750 ML  ( AL - A007146 )"/>
        <s v="COOPERS' CRAFT KENTUCKY STRAIGHT BOURBON - DOM WHSKY-STRT-BRBN/TN - 750 ML  ( AL - A001672 )"/>
        <s v="COOPERS' CRAFT KENTUCKY STRGHT BRBN(PET) - DOM WHSKY-STRT-BRBN/TN - 50 ML  ( AL - D001672 )"/>
        <s v="COPA DE ORO MEXICAN - CRDL-LQR&amp;SPC-OTH - 1.0 LTR  ( AL - E000424 )"/>
        <s v="OLE SMOKY TENNESSEE MOONSHINE BLACKBERRY - DOM WHSKY-BLND - 750 ML  ( AL - A001602 )"/>
        <s v="OLE SMOKY TENNESSEE MOONSHINE CHERRIES - DOM WHSKY-BLND - 750 ML  ( AL - A001601 )"/>
        <s v="ON THE ROCKS BLUE HAWAIIAN COCKTAIL - COCKTAILS - 375 ML  ( AL - B070188 )"/>
        <s v="COPPER &amp; KING APPLE BRANDY(BRBN&amp;OAK BRL) - BRNDY/CGNC-DOM - 750 ML  ( AL - A070409 )"/>
        <s v="COPPER &amp; KING BUTCHERTOWN CASK STRENGTH - BRNDY/CGNC-DOM - 750 ML  ( AL - A008136 )"/>
        <s v="COPPER &amp; KINGS BLANCHE ABSINTHE - CRDL-LQR&amp;SPC-OTH - 750 ML  ( AL - A008135 )"/>
        <s v="COPPERCRAFT STRAIGHT BOURBON - DOM WHSKY-STRT-BRBN/TN - 750 ML  ( AL - A007601 )"/>
        <s v="CORAZON BLANCO ULTIMATE MARG KIT/GALA&amp;GB - TEQUILA-BLANCO - 750 ML  ( AL - A070322 )"/>
        <s v="CORAZON DE AGAVE ANEJO GOLD TEQUILA - TEQUILA-ANEJO - 750 ML  ( AL - A070398 )"/>
        <s v="CORAZON DE AGAVE BLANCO WHITE TEQUILA - TEQUILA-BLANCO - 1.75 LTR  ( AL - F001522 )"/>
        <s v="CORAZON DE AGAVE BLANCO WHITE TEQUILA - TEQUILA-BLANCO - 50 ML  ( AL - D001522 )"/>
        <s v="CORAZON DE AGAVE BLANCO WHITE TEQUILA - TEQUILA-BLANCO - 375 ML  ( AL - B001522 )"/>
        <s v="CORAZON DE AGAVE BLANCO WHITE TEQUILA - TEQUILA-BLANCO - 750 ML  ( AL - A001522 )"/>
        <s v="CORAZON DE AGAVE EXPRESIONES BLANCO - TEQUILA-BLANCO - 750 ML  ( AL - A005677 )"/>
        <s v="CORAZON DE AGAVE EXTRA ANEJO - TEQUILA-GOLD - 750 ML  ( AL - A010891 )"/>
        <s v="CORAZON DE AGAVE REPOSADO GOLD TEQUILA - TEQUILA-REPOSADO - 50 ML  ( AL - D070145 )"/>
        <s v="CORAZON DE AGAVE REPOSADO GOLD TEQUILA - TEQUILA-REPOSADO - 750 ML  ( AL - A070145 )"/>
        <s v="CORAZON DE AGAVE SB ANEJO WELLER FINISH - TEQUILA-ANEJO - 750 ML  ( AL - A010828 )"/>
        <s v="CORAZON DE AGV REPOSADO BUFFALO WILD WNG - TEQUILA-REPOSADO - 750 ML  ( AL - A008280 )"/>
        <s v="CORAZON EXPRESIONES ANEJO ELMER T LEE - TEQUILA-ANEJO - 750 ML  ( AL - A010883 )"/>
        <s v="CORAZON EXPRESIONES ANEJO SAZERAC RYE - TEQUILA-ANEJO - 750 ML  ( AL - A010885 )"/>
        <s v="CORAZON EXPRESIONES ANEJO THOMAS H.HANDY - TEQUILA-ANEJO - 750 ML  ( AL - A005676 )"/>
        <s v="CORAZON EXPRESIONES EAGLE RARE ANEJO TEQ - TEQUILA-ANEJO - 750 ML  ( AL - A010487 )"/>
        <s v="CORAZON EXPRESIONES REPOSADO WELLER CYPB - TEQUILA-REPOSADO - 750 ML  ( AL - A010884 )"/>
        <s v="CORAZON SINGLE BARREL REPOSADO BTB - TEQUILA-REPOSADO - 750 ML  ( AL - A009620 )"/>
        <s v="CORNER CREEK 10YR KENTUCKY STRAIGHT BRBN - DOM WHSKY-STRT-BRBN/TN - 750 ML  ( AL - A009675 )"/>
        <s v="CORNER CREEK SMALL BATCH KSBW - DOM WHSKY-STRT-BRBN/TN - 750 ML  ( AL - A010464 )"/>
        <s v="CORONET VSQ - BRNDY/CGNC-DOM - 750 ML  ( AL - A005203 )"/>
        <s v="CORRALEJO ANEJO GOLD TEQUILA - TEQUILA-ANEJO - 750 ML  ( AL - A004383 )"/>
        <s v="CORRALEJO REPOSADO GOLD TEQUILA - TEQUILA-REPOSADO - 1.75 LTR  ( AL - F000281 )"/>
        <s v="CORRALEJO REPOSADO GOLD TEQUILA - TEQUILA-REPOSADO - 750 ML  ( AL - A000281 )"/>
        <s v="CORRALEJO WHITE TEQUILA - TEQUILA-BLANCO - 750 ML  ( AL - A001544 )"/>
        <s v="CORSAIR BARREL AGED GIN - GIN-CLASSIC-DOM - 750 ML  ( AL - A001749 )"/>
        <s v="COUNTRY SMOOTH AMERICAN PREMIUM WHISKEY - DOM WHSKY-STRT-OTH - 750 ML  ( AL - A007640 )"/>
        <s v="COURAGE &amp; CONVICTION AMERICAN SM SHERRY - DOM WHSKY-STRT-OTH - 50 ML  ( AL - D007664 )"/>
        <s v="COURAGE &amp; CONVICTION AMERICAN SM WHISKEY - DOM WHSKY-STRT-OTH - 50 ML  ( AL - D009720 )"/>
        <s v="COURAGE &amp; CONVICTION AMRCN CUVEE SC CASK - DOM WHSKY-STRT-OTH - 750 ML  ( AL - A010455 )"/>
        <s v="COURAGE &amp; CONVICTION PRELUDE AMERICAN SM - DOM WHSKY-STRT-OTH - 750 ML  ( AL - A009720 )"/>
        <s v="COURVOISIER AVANT GARDE BOURBON CASK EDT - BRNDY/CGNC-CGNC-XO - 750 ML  ( AL - A009777 )"/>
        <s v="COURVOISIER V S - BRNDY/CGNC-CGNC-VS - 1.0 LTR  ( AL - E000549 )"/>
        <s v="COURVOISIER V S - BRNDY/CGNC-CGNC-VS - 1.75 LTR  ( AL - F000549 )"/>
        <s v="COURVOISIER V S - BRNDY/CGNC-CGNC-VS - 50 ML  ( AL - D031072 )"/>
        <s v="COURVOISIER V S - BRNDY/CGNC-CGNC-VS - 100 ML  ( AL - G000549 )"/>
        <s v="COURVOISIER V S - BRNDY/CGNC-CGNC-VS - 200 ML  ( AL - C000549 )"/>
        <s v="COURVOISIER V S - BRNDY/CGNC-CGNC-VS - 375 ML  ( AL - B000549 )"/>
        <s v="COURVOISIER V S - BRNDY/CGNC-CGNC-VS - 750 ML  ( AL - A000549 )"/>
        <s v="COURVOISIER VSOP - BRNDY/CGNC-CGNC-VSOP - 375 ML  ( AL - B000548 )"/>
        <s v="COURVOISIER VSOP - BRNDY/CGNC-CGNC-VSOP - 750 ML  ( AL - A000548 )"/>
        <s v="CRAGGANMORE 25 YEAR SINGLE MALT SCOTCH - SCOTCH-SNGL MALT - 750 ML  ( AL - A004835 )"/>
        <s v="CRAGGANMORE SINGLE MALT - SCOTCH-SNGL MALT - 750 ML  ( AL - A004687 )"/>
        <s v="CRAWFORDS - SCOTCH-BLND-US BTLD - 1.75 LTR  ( AL - F000157 )"/>
        <s v="CREEK WATER AMERICAN WHISKEY - DOM WHSKY-STRT-OTH - 750 ML  ( AL - A007202 )"/>
        <s v="CREYENTE MEZCAL JOVEN - TEQUILA-GOLD - 750 ML  ( AL - A008083 )"/>
        <s v="CRITTENDEN'S CUT ABOVE 4YR BOURBON WHK - DOM WHSKY-STRT-BRBN/TN - 750 ML  ( AL - A007956 )"/>
        <s v="CROP HARVEST EARTH ORGANIC SPICED PUMPKN - VODKA-FLVRD-DOM - 750 ML  ( AL - A005232 )"/>
        <s v="CROP HARVEST EARTH ORGANIC TOMATO FLAVOR - VODKA-FLVRD-DOM - 750 ML  ( AL - A005919 )"/>
        <s v="CROW 86 KENTUCKY STRAIGHT BOURBON WHK - DOM WHSKY-STRT-BRBN/TN - 750 ML  ( AL - A070536 )"/>
        <s v="CROWN ROYAL - CAN-FRGN BLND-FRGN BTLD - 1.0 LTR  ( AL - E000114 )"/>
        <s v="CROWN ROYAL - CAN-FRGN BLND-FRGN BTLD - 1.75 LTR  ( AL - F000114 )"/>
        <s v="CROWN ROYAL - CAN-FRGN BLND-FRGN BTLD - 50 ML  ( AL - D000114 )"/>
        <s v="CROWN ROYAL - CAN-FRGN BLND-FRGN BTLD - 200 ML  ( AL - C000114 )"/>
        <s v="CROWN ROYAL - CAN-FRGN BLND-FRGN BTLD - 375 ML  ( AL - B000114 )"/>
        <s v="CROWN ROYAL - CAN-FRGN BLND-FRGN BTLD - 750 ML  ( AL - A000114 )"/>
        <s v="CROWN ROYAL BLACK CANADIAN WHISKY - CAN-FRGN BLND-FRGN BTLD - 1.0 LTR  ( AL - E000214 )"/>
        <s v="CROWN ROYAL BLACK CANADIAN WHISKY - CAN-FRGN BLND-FRGN BTLD - 1.75 LTR  ( AL - F000214 )"/>
        <s v="CROWN ROYAL BLACK CANADIAN WHISKY - CAN-FRGN BLND-FRGN BTLD - 50 ML  ( AL - D000214 )"/>
        <s v="CROWN ROYAL BLACK CANADIAN WHISKY - CAN-FRGN BLND-FRGN BTLD - 200 ML  ( AL - C000214 )"/>
        <s v="CROWN ROYAL BLACK CANADIAN WHISKY - CAN-FRGN BLND-FRGN BTLD - 375 ML  ( AL - B000214 )"/>
        <s v="CROWN ROYAL BLACK CANADIAN WHISKY - CAN-FRGN BLND-FRGN BTLD - 750 ML  ( AL - A000214 )"/>
        <s v="CROWN ROYAL BLACKBERRY FLAVORED WHK - CAN-US BLND-US BTLD - 50 ML  ( AL - D070186 )"/>
        <s v="CROWN ROYAL BLACKBERRY FLAVORED WHK - CAN-US BLND-US BTLD - 375 ML  ( AL - B070186 )"/>
        <s v="CROWN ROYAL BLACKBERRY FLAVORED WHK - CAN-US BLND-US BTLD - 750 ML  ( AL - A070186 )"/>
        <s v="CROWN ROYAL CHOCOLATE FLAVORED WHISKEY - CAN-US BLND-US BTLD - 750 ML  ( AL - A070571 )"/>
        <s v="CROWN ROYAL COMBO 10P:5E PEACH &amp; APPLE - CAN-US BLND-US BTLD - 50 ML  ( AL - D070240 )"/>
        <s v="CROWN ROYAL DELUXE W/JUICER - CAN-FRGN BLND-FRGN BTLD - 750 ML  ( AL - A001114 )"/>
        <s v="CROWN ROYAL EXTRA RARE - CAN-FRGN BLND-FRGN BTLD - 750 ML  ( AL - A000121 )"/>
        <s v="CROWN ROYAL GOLDEN APPLE 23YR APPLE FLVR - CAN-US BLND-US BTLD - 750 ML  ( AL - A070175 )"/>
        <s v="ON THE ROCKS HORNITOS MARGARITA - COCKTAILS - 375 ML  ( AL - B007749 )"/>
        <s v="CROWN ROYAL MARQUIS BLENDED CANADIAN WHK - CAN-FRGN BLND-FRGN BTLD - 750 ML  ( AL - A070611 )"/>
        <s v="CROWN ROYAL NOBLE COLLECTION BARLEY EDTN - CAN-FRGN BLND-FRGN BTLD - 750 ML  ( AL - A070026 )"/>
        <s v="CROWN ROYAL PEACH FLAVORED WHISKEY - CAN-US BLND-US BTLD - 1.75 LTR  ( AL - F007115 )"/>
        <s v="CROWN ROYAL PEACH FLAVORED WHISKEY - CAN-US BLND-US BTLD - 50 ML  ( AL - D007115 )"/>
        <s v="CROWN ROYAL PEACH FLAVORED WHISKEY - CAN-US BLND-US BTLD - 375 ML  ( AL - B007115 )"/>
        <s v="CROWN ROYAL PEACH FLAVORED WHISKEY - CAN-US BLND-US BTLD - 750 ML  ( AL - A007115 )"/>
        <s v="ON THE ROCKS LEMON DROP MARTINI VDK RTD - COCKTAILS - 375 ML  ( AL - B070373 )"/>
        <s v="CROWN ROYAL PET - CAN-FRGN BLND-FRGN BTLD - 375 ML  ( AL - B000116 )"/>
        <s v="CROWN ROYAL REGAL APPLE FLAVORED WHISKEY - CAN-US BLND-US BTLD - 1.0 LTR  ( AL - E009013 )"/>
        <s v="CROWN ROYAL REGAL APPLE FLAVORED WHISKEY - CAN-US BLND-US BTLD - 1.75 LTR  ( AL - F001408 )"/>
        <s v="CROWN ROYAL REGAL APPLE FLAVORED WHISKEY - CAN-US BLND-US BTLD - 50 ML  ( AL - D001408 )"/>
        <s v="CROWN ROYAL REGAL APPLE FLAVORED WHISKEY - CAN-US BLND-US BTLD - 200 ML  ( AL - C001408 )"/>
        <s v="CROWN ROYAL REGAL APPLE FLAVORED WHISKEY - CAN-US BLND-US BTLD - 375 ML  ( AL - B001408 )"/>
        <s v="CROWN ROYAL REGAL APPLE FLAVORED WHISKEY - CAN-US BLND-US BTLD - 750 ML  ( AL - A001408 )"/>
        <s v="CROWN ROYAL RESERVE - CAN-FRGN BLND-FRGN BTLD - 1.75 LTR  ( AL - F000141 )"/>
        <s v="CROWN ROYAL RESERVE - CAN-FRGN BLND-FRGN BTLD - 375 ML  ( AL - B000141 )"/>
        <s v="CROWN ROYAL RESERVE - CAN-FRGN BLND-FRGN BTLD - 750 ML  ( AL - A000141 )"/>
        <s v="CROWN ROYAL RESERVE 12YR - CAN-FRGN BLND-FRGN BTLD - 1.75 LTR  ( AL - F070577 )"/>
        <s v="CROWN ROYAL RESERVE 12YR - CAN-FRGN BLND-FRGN BTLD - 375 ML  ( AL - B070577 )"/>
        <s v="CROWN ROYAL RESERVE 12YR - CAN-FRGN BLND-FRGN BTLD - 750 ML  ( AL - A070577 )"/>
        <s v="CROWN ROYAL SALTED CARAMEL FLAVORED WHSK - CAN-US BLND-US BTLD - 750 ML  ( AL - A001856 )"/>
        <s v="CROWN ROYAL VANILLA FLAVORED WHISKY - CAN-US BLND-US BTLD - 1.75 LTR  ( AL - F001701 )"/>
        <s v="CROWN ROYAL VANILLA FLAVORED WHISKY - CAN-US BLND-US BTLD - 50 ML  ( AL - D001701 )"/>
        <s v="CROWN ROYAL VANILLA FLAVORED WHISKY - CAN-US BLND-US BTLD - 375 ML  ( AL - B001701 )"/>
        <s v="CROWN ROYAL VANILLA FLAVORED WHISKY - CAN-US BLND-US BTLD - 750 ML  ( AL - A001701 )"/>
        <s v="CROWN ROYAL W/2-HOLIDAY ROCK GLASSES - CAN-FRGN BLND-FRGN BTLD - 750 ML  ( AL - A001314 )"/>
        <s v="PROPER NO. TWELVE BLENDED IRISH WHISKEY - IRISH - 750 ML  ( AL - A007137 )"/>
        <s v="REDBREAST IRISH WHISKEY 12 YEAR - IRISH - 750 ML  ( AL - A000824 )"/>
        <s v="SALVADOR'S ORIGINAL MARGARITA 26PRF RTD - COCKTAILS - 1.75 LTR  ( AL - F000280 )"/>
        <s v="TULLAMORE DEW - IRISH-BLND - 750 ML  ( AL - A001952 )"/>
        <s v="CROWN ROYAL XO BLENDED CANADIAN WHISKEY - CAN-FRGN BLND-FRGN BTLD - 750 ML  ( AL - A001181 )"/>
        <s v="CRU GOLD RUM AGED IN RED WINE CASKS - RUM-GOLD - 375 ML  ( AL - B005496 )"/>
        <s v="CRU GOLD RUM AGED IN WHITE WINE CASKS - RUM-GOLD - 375 ML  ( AL - B005489 )"/>
        <s v="CRU GOLD RUM MATURED IN TEQUILA BARRELS - RUM-GOLD - 375 ML  ( AL - B005495 )"/>
        <s v="CRUZAN 151 VI RUM - RUM-GOLD - 1.0 LTR  ( AL - E008022 )"/>
        <s v="CRUZAN 151 VI RUM - RUM-GOLD - 375 ML  ( AL - B001432 )"/>
        <s v="CRUZAN 151 VI RUM - RUM-GOLD - 750 ML  ( AL - A001432 )"/>
        <s v="CRUZAN BANANA FLAVORED V.I. RUM - RUM-FLVRD - 750 ML  ( AL - A000900 )"/>
        <s v="CRUZAN BLACK CHERRY FLAVORED RUM - RUM-FLVRD - 750 ML  ( AL - A008079 )"/>
        <s v="CRUZAN COCONUT FLAVORED V.I. RUM - RUM-FLVRD - 1.0 LTR  ( AL - E004556 )"/>
        <s v="CRUZAN COCONUT FLAVORED V.I. RUM - RUM-FLVRD - 1.75 LTR  ( AL - F000898 )"/>
        <s v="CRUZAN COCONUT FLAVORED V.I. RUM - RUM-FLVRD - 50 ML  ( AL - D004556 )"/>
        <s v="CRUZAN COCONUT FLAVORED V.I. RUM - RUM-FLVRD - 750 ML  ( AL - A000898 )"/>
        <s v="CRUZAN DARK - RUM-AGED/DARK - 1.0 LTR  ( AL - E004900 )"/>
        <s v="CRUZAN DARK - RUM-AGED/DARK - 1.75 LTR  ( AL - F000408 )"/>
        <s v="CRUZAN DARK - RUM-AGED/DARK - 375 ML  ( AL - B000408 )"/>
        <s v="CRUZAN DARK - RUM-AGED/DARK - 750 ML  ( AL - A000408 )"/>
        <s v="CRUZAN DARK - RUM-AGED/DARK - 750 ML TRV  ( AL - A009420 )"/>
        <s v="CRUZAN ESTATE SINGLE BARREL DARK RUM - RUM-AGED/DARK - 750 ML  ( AL - A001905 )"/>
        <s v="CRUZAN GUAVA FLAVORED RUM - RUM-FLVRD - 1.0 LTR  ( AL - E004002 )"/>
        <s v="CRUZAN HURRICANE PROOF RUM - RUM-GOLD - 1.0 LTR  ( AL - E007608 )"/>
        <s v="CRUZAN ISLAND RSV EXTRA AGED 13Y FLV RUM - RUM-AGED/DARK - 750 ML  ( AL - A010878 )"/>
        <s v="CRUZAN JUNKANU CITRUS STASH FLAVORED RUM - RUM-FLVRD - 1.0 LTR  ( AL - E004524 )"/>
        <s v="CRUZAN MANGO FLAVORED RUM - RUM-FLVRD - 1.0 LTR  ( AL - E004555 )"/>
        <s v="CRUZAN MANGO FLAVORED RUM - RUM-FLVRD - 50 ML  ( AL - D004555 )"/>
        <s v="CRUZAN MANGO FLAVORED RUM - RUM-FLVRD - 750 ML  ( AL - A000926 )"/>
        <s v="CRUZAN PASSION FRUIT FLAVORED RUM - RUM-FLVRD - 750 ML  ( AL - A008077 )"/>
        <s v="CRUZAN PEACH FLAVORED RUM - RUM-FLVRD - 750 ML  ( AL - A008118 )"/>
        <s v="CRUZAN PINEAPPLE FLAVORED V.I. RUM - RUM-FLVRD - 750 ML  ( AL - A000899 )"/>
        <s v="CRUZAN STRAWBERRY GINGER RUM - RUM-FLVRD - 750 ML  ( AL - A008095 )"/>
        <s v="CRUZAN TROPICAL FRUIT FLAVORED RUM - RUM-FLVRD - 750 ML  ( AL - A009660 )"/>
        <s v="CRUZAN VANILLA FLAVORED RUM - RUM-FLVRD - 750 ML  ( AL - A004363 )"/>
        <s v="CRUZAN WHITE - RUM-LIGHT - 1.0 LTR  ( AL - E004622 )"/>
        <s v="CRUZAN WHITE - RUM-LIGHT - 1.75 LTR  ( AL - F000906 )"/>
        <s v="CRUZAN WHITE - RUM-LIGHT - 750 ML  ( AL - A000906 )"/>
        <s v="CRYSTAL HEAD VODKA (CANADA) IN BOX - VODKA-CLASSIC-IMP - 750 ML  ( AL - A001482 )"/>
        <s v="CRYSTAL HEAD VODKA BONE BOTTLE - VODKA-CLASSIC-IMP - 750 ML  ( AL - A007650 )"/>
        <s v="CRYSTAL HEAD VODKA RAINBOW PRIDE BOTTLE - VODKA-CLASSIC-IMP - 750 ML  ( AL - A009857 )"/>
        <s v="CRYSTAL HEAD VODKA W/4-SKULL SHOT GLASS - VODKA-CLASSIC-IMP - 750 ML  ( AL - A000315 )"/>
        <s v="BUZZBALLZ BIGGIES TEQUILA RITA - COCKTAILS - 1.75 LTR  ( AL - F000986 )"/>
        <s v="GOLD SPOT AGED 13Y GEN ED POT STILL700ML - IRISH - 750 ML  ( AL - L010825 )"/>
        <s v="JACK DANIELS COCA COLA VANILLA 355ML - COCKTAILS - 375 ML  ( AL - J070592 )"/>
        <s v="JOSE CUERVO SPARKLING 8P:L/S/PL/PM 355ML - COCKTAILS - 375 ML  ( AL - J070624 )"/>
        <s v="MASTER OF MIXES MARGARITA LITE - TABLE OTHER - 1.5 LTR  ( AL - F003008 )"/>
        <s v="MIDLETON BARRY CROCKETT LEGACY 700ML - IRISH - 750 ML  ( AL - L010826 )"/>
        <s v="OLD FORESTER MINT JULEP BOURBON COCKTAIL - COCKTAILS - 1.0 LTR  ( AL - E001582 )"/>
        <s v="REVENUER'S RESERVE MOONSHINE - DOM WHSKY-STRT-OTH - 750 ML  ( AL - A070290 )"/>
        <s v="CUERVO ESPECIAL - TEQUILA-GOLD - 1.0 LTR  ( AL - E000393 )"/>
        <s v="CUERVO ESPECIAL - TEQUILA-GOLD - 1.75 LTR  ( AL - F000393 )"/>
        <s v="CUERVO ESPECIAL - TEQUILA-GOLD - 50 ML  ( AL - D000393 )"/>
        <s v="CUERVO ESPECIAL - TEQUILA-GOLD - 100 ML  ( AL - G000393 )"/>
        <s v="CUERVO ESPECIAL - TEQUILA-GOLD - 200 ML  ( AL - C000393 )"/>
        <s v="CUERVO ESPECIAL - TEQUILA-GOLD - 375 ML  ( AL - B000393 )"/>
        <s v="CUERVO ESPECIAL - TEQUILA-GOLD - 750 ML  ( AL - A000393 )"/>
        <s v="CUERVO TRADICAIONL REPOSDO/CANTARTIO CUP - TEQUILA-REPOSADO - 750 ML  ( AL - A001865 )"/>
        <s v="CUERVO TRADICIONAL - TEQUILA-GOLD - 1.0 LTR  ( AL - E004276 )"/>
        <s v="CUERVO TRADICIONAL - TEQUILA-GOLD - 1.75 LTR  ( AL - F004276 )"/>
        <s v="CUERVO TRADICIONAL - TEQUILA-GOLD - 50 ML  ( AL - D004276 )"/>
        <s v="CUERVO TRADICIONAL - TEQUILA-GOLD - 375 ML  ( AL - B001003 )"/>
        <s v="CUERVO TRADICIONAL - TEQUILA-GOLD - 750 ML  ( AL - A001003 )"/>
        <s v="CUERVO TRADICIONAL ANEJO TEQUILA - TEQUILA-ANEJO - 750 ML  ( AL - A007320 )"/>
        <s v="CUERVO TRADICIONAL BLANCO TEQUILA - TEQUILA-BLANCO - 1.0 LTR  ( AL - E004175 )"/>
        <s v="CUERVO TRADICIONAL BLANCO TEQUILA - TEQUILA-BLANCO - 1.75 LTR  ( AL - F000264 )"/>
        <s v="CUERVO TRADICIONAL BLANCO TEQUILA - TEQUILA-BLANCO - 50 ML  ( AL - D000264 )"/>
        <s v="CUERVO TRADICIONAL BLANCO TEQUILA - TEQUILA-BLANCO - 50 ML  ( AL - D004175 )"/>
        <s v="CUERVO TRADICIONAL BLANCO TEQUILA - TEQUILA-BLANCO - 375 ML  ( AL - B000264 )"/>
        <s v="CUERVO TRADICIONAL BLANCO TEQUILA - TEQUILA-BLANCO - 750 ML  ( AL - A000264 )"/>
        <s v="CUERVO TRADICIONAL CRISTALINO REPOSADO - TEQUILA-CRISTALINO - 750 ML  ( AL - A007667 )"/>
        <s v="CUERVO TRADICIONAL REPOSADO TEQUILA - TEQUILA-REPOSADO - 1.75 LTR  ( AL - F001003 )"/>
        <s v="CUERVO TRADICIONAL SLVR/CANTARITO CL CUP - TEQUILA-BLANCO - 750 ML  ( AL - A001735 )"/>
        <s v="CUESTION REPOSADO TEQUILA - TEQUILA-REPOSADO - 750 ML  ( AL - A009294 )"/>
        <s v="CUTTY SARK - SCOTCH-BLND-FRGN BTLD - 1.0 LTR  ( AL - E004654 )"/>
        <s v="CUTTY SARK - SCOTCH-BLND-FRGN BTLD - 1.75 LTR  ( AL - F000654 )"/>
        <s v="CUTTY SARK - SCOTCH-BLND-FRGN BTLD - 750 ML  ( AL - A000654 )"/>
        <s v="SOON HARI APPLE MANGO SOJU - CRDL-LQR&amp;SPC-OTH - 375 ML  ( AL - B070346 )"/>
        <s v="THE QUIET MAN BARMAN'S CODE 10Y SM 700ML - IRISH - 750 ML  ( AL - L010779 )"/>
        <s v="BARTON LONG ISLAND ICE TEA - COCKTAILS - 1.0 LTR  ( AL - E001364 )"/>
        <s v="EVAN WILLIAMS PEPPERMINT CHOCLTE EGG NOG - COCKTAILS - 750 ML  ( AL - A001014 )"/>
        <s v="JOSE CUERVO AUTHENTIC PINK LEMONADE - COCKTAILS - 1.75 LTR  ( AL - F001609 )"/>
        <s v="KINKY PINK LIQUEUR (VODKA BASE) - CRDL-LQR&amp;SPC-OTH - 750 ML  ( AL - A000826 )"/>
        <s v="MASTER OF MIXES PINA COLADA - TABLE OTHER - 1.5 LTR  ( AL - F003922 )"/>
        <s v="MASTER OF MIXES STRAWBERRY DAIQUIRI - TABLE OTHER - 1.5 LTR  ( AL - F003717 )"/>
        <s v="MURDER CREEK COTTON CANDY MOONSHINE - CRDL-LQR&amp;SPC-OTH - 750 ML  ( AL - A070022 )"/>
        <s v="NUTRL PINEAPPLE 6-4PK CAN 355ML - COCKTAILS - 375 ML  ( AL - J010467 )"/>
        <s v="NUTRL/4F CRANBRY VRTY 3-8P:C/O/G/A 355ML - COCKTAILS - 375 ML  ( AL - J070282 )"/>
        <s v="OLMECA ALTOS STRAWBERRY MARGARITA RTS - COCKTAILS - 750 ML  ( AL - A007984 )"/>
        <s v="ON THE ROCKS HORNITOS MARGARITA - COCKTAILS - 750 ML  ( AL - A007749 )"/>
        <s v="PENELOPE COCKTAILS WALNUT OLD FASHIONED - COCKTAILS - 750 ML  ( AL - A070595 )"/>
        <s v="SUN CRUISER VT 8P:IT/LM IT/PCH/RSP 355ML - COCKTAILS - 375 ML  ( AL - J070245 )"/>
        <s v="CYNAR ITALIAN BITTER LIQUEUR - CRDL-LQR&amp;SPC-OTH - 1.0 LTR  ( AL - E007148 )"/>
        <s v="D'USSE VSOP COGNAC - BRNDY/CGNC-CGNC-VSOP - 1.75 LTR  ( AL - F001394 )"/>
        <s v="D'USSE VSOP COGNAC - BRNDY/CGNC-CGNC-VSOP - 200 ML  ( AL - C001394 )"/>
        <s v="D'USSE VSOP COGNAC - BRNDY/CGNC-CGNC-VSOP - 375 ML  ( AL - B001394 )"/>
        <s v="D'USSE VSOP COGNAC - BRNDY/CGNC-CGNC-VSOP - 750 ML  ( AL - A001394 )"/>
        <s v="D'USSE XO COGNAC - BRNDY/CGNC-CGNC-XO - 750 ML  ( AL - A009054 )"/>
        <s v="DALWHINNIE 25 YEAR HIGHLAND SINGLE MALT - SCOTCH-SNGL MALT - 750 ML  ( AL - A009007 )"/>
        <s v="DALWHINNIE DISTILLERS EDITION - SCOTCH-SNGL MALT - 750 ML  ( AL - A005350 )"/>
        <s v="DALWHINNIE SINGLE MALT 15 YEAR - SCOTCH-SNGL MALT - 750 ML  ( AL - A004358 )"/>
        <s v="DAMOISEAU RHUM 110 PROOF - RUM-LIGHT - 1.0 LTR  ( AL - E009221 )"/>
        <s v="DAMOISEAU VSOP RHUM VIEUX AGRICOLE - RUM-AGED/DARK - 750 ML  ( AL - A009222 )"/>
        <s v="DAUFUSKIE ISLAND RUM FUSKIE FIRE DSS - RUM-FLVRD - 750 ML  ( AL - A009012 )"/>
        <s v="DAUFUSKIE ISLAND RUM GOLD EDITION - RUM-GOLD - 750 ML  ( AL - A005365 )"/>
        <s v="DAUFUSKIE ISLAND RUM SILVER EDITION - RUM-LIGHT - 750 ML  ( AL - A005485 )"/>
        <s v="DAUFUSKIE ISLAND RUM SPICED EDITION DSS - RUM-FLVRD - 750 ML  ( AL - A005488 )"/>
        <s v="DAVID NICHOLSON 1843 BOURBON - DOM WHSKY-STRT-BRBN/TN - 750 ML  ( AL - A010042 )"/>
        <s v="DAVID NICHOLSON RESERVE 100 PROOF KSBW - DOM WHSKY-STRT-BRBN/TN - 750 ML  ( AL - A007437 )"/>
        <s v="DAVIDOFF VSOP COGNAC (BOX) - BRNDY/CGNC-CGNC-VSOP - 750 ML  ( AL - A007823 )"/>
        <s v="DAVIDSON RESERVE FOUR GRAIN TENN BOURBON - DOM WHSKY-STRT-BRBN/TN - 750 ML  ( AL - A007324 )"/>
        <s v="DAVIDSON RESERVE FOUR GRAIN TN BBN 4PK - DOM WHSKY-STRT-BRBN/TN - 50 ML  ( AL - D007491 )"/>
        <s v="DAVIDSON RESERVE SINGLE BARREL BOURBON - DOM WHSKY-STRT-BRBN/TN - 750 ML  ( AL - A010449 )"/>
        <s v="DAVIDSON RESERVE SOUR MASH TENN WHISKEY - DOM WHSKY-STRT-BRBN/TN - 750 ML  ( AL - A007491 )"/>
        <s v="DAVIDSON RESERVE SOUR MASH TENN WHISKEY - DOM WHSKY-STRT-BRBN/TN - 750 ML  ( AL - A010450 )"/>
        <s v="DAVIESS COUNTY FRENCH OAK CASK KSBW - DOM WHSKY-STRT-BRBN/TN - 750 ML  ( AL - A007438 )"/>
        <s v="DAVIESS COUNTY KENTUCKY STRAIGHT BOURBON - DOM WHSKY-STRT-BRBN/TN - 750 ML  ( AL - A007824 )"/>
        <s v="DAVIESS COUNTY KSBW MEDIUM TOAST OAK FIN - DOM WHSKY-STRT-BRBN/TN - 750 ML  ( AL - A010628 )"/>
        <s v="DE LUZE GRAND V S COGNAC - BRNDY/CGNC-CGNC-VS - 375 ML  ( AL - B001987 )"/>
        <s v="DE LUZE GRAND V S COGNAC - BRNDY/CGNC-CGNC-VS - 750 ML  ( AL - A001987 )"/>
        <s v="DEANSTON VIRGIN OAK UN-CHILL FILTERED - SCOTCH-SNGL MALT - 750 ML  ( AL - A001936 )"/>
        <s v="DEATH'S DOOR GIN - GIN-CLASSIC-DOM - 750 ML  ( AL - A005497 )"/>
        <s v="DEEP EDDY CRANBERRY FLAVORED VODKA - VODKA-FLVRD-DOM - 50 ML  ( AL - D005893 )"/>
        <s v="DEEP EDDY CRANBERRY FLAVORED VODKA - VODKA-FLVRD-DOM - 750 ML  ( AL - A001493 )"/>
        <s v="DEEP EDDY LEMON FLAVORED VODKA - VODKA-FLVRD-DOM - 1.75 LTR  ( AL - F001492 )"/>
        <s v="DEEP EDDY LEMON FLAVORED VODKA - VODKA-FLVRD-DOM - 50 ML  ( AL - D001492 )"/>
        <s v="DEEP EDDY LEMON FLAVORED VODKA - VODKA-FLVRD-DOM - 50 ML  ( AL - D004253 )"/>
        <s v="DEEP EDDY LEMON FLAVORED VODKA - VODKA-FLVRD-DOM - 375 ML  ( AL - B001492 )"/>
        <s v="DEEP EDDY LEMON FLAVORED VODKA - VODKA-FLVRD-DOM - 750 ML  ( AL - A001492 )"/>
        <s v="1800 ULTIMATE WATERMELON MARGARITA R-T-D - COCKTAILS - 1.75 LTR  ( AL - F001968 )"/>
        <s v="DEEP EDDY LIME FLAVORED VODKA - VODKA-FLVRD-DOM - 50 ML  ( AL - D007566 )"/>
        <s v="DEEP EDDY LIME FLAVORED VODKA - VODKA-FLVRD-DOM - 750 ML  ( AL - A007566 )"/>
        <s v="DEEP EDDY ORANGE FLAVORED VODKA - VODKA-FLVRD-DOM - 750 ML  ( AL - A001808 )"/>
        <s v="DEEP EDDY PEACH FLAVORED VODKA - VODKA-FLVRD-DOM - 50 ML  ( AL - D004952 )"/>
        <s v="DEEP EDDY PEACH FLAVORED VODKA - VODKA-FLVRD-DOM - 750 ML  ( AL - A001591 )"/>
        <s v="DEEP EDDY PICKLEBALL 12P PET:OG/LM/RBY/L - VODKA-FLVRD-DOM - 50 ML  ( AL - D070267 )"/>
        <s v="DEEP EDDY PINEAPPLE FLAVORED VODKA - VODKA-FLVRD-DOM - 50 ML  ( AL - D070444 )"/>
        <s v="DEEP EDDY PINEAPPLE FLAVORED VODKA - VODKA-FLVRD-DOM - 750 ML  ( AL - A070444 )"/>
        <s v="DEEP EDDY RUBY RED GRAPEFRUIT FLVRD VOD - VODKA-FLVRD-DOM - 1.0 LTR  ( AL - E005439 )"/>
        <s v="DEEP EDDY RUBY RED GRAPEFRUIT FLVRD VOD - VODKA-FLVRD-DOM - 1.75 LTR  ( AL - F001248 )"/>
        <s v="DEEP EDDY RUBY RED GRAPEFRUIT FLVRD VOD - VODKA-FLVRD-DOM - 50 ML  ( AL - D001248 )"/>
        <s v="DEEP EDDY RUBY RED GRAPEFRUIT FLVRD VOD - VODKA-FLVRD-DOM - 50 ML  ( AL - D005439 )"/>
        <s v="DEEP EDDY RUBY RED GRAPEFRUIT FLVRD VOD - VODKA-FLVRD-DOM - 750 ML  ( AL - A001248 )"/>
        <s v="DEEP EDDY RUBY RED/2-INFLATABLE DK FLOAT - VODKA-FLVRD-DOM - 750 ML  ( AL - A001728 )"/>
        <s v="DEEP EDDY SWEET TEA FLAVORED VODKA - VODKA-FLVRD-DOM - 1.0 LTR  ( AL - E005294 )"/>
        <s v="DEEP EDDY SWEET TEA FLAVORED VODKA - VODKA-FLVRD-DOM - 50 ML  ( AL - D005294 )"/>
        <s v="DEEP EDDY SWEET TEA FLAVORED VODKA - VODKA-FLVRD-DOM - 750 ML  ( AL - A005294 )"/>
        <s v="DEEP EDDY TAILGATE 10P PET:LME/L/O/GF/PA - VODKA-FLVRD-DOM - 50 ML  ( AL - D070544 )"/>
        <s v="CUERVO AUTHENTIC LIME MARGARITAS - COCKTAILS - 750 ML  ( AL - A001004 )"/>
        <s v="DEEP EDDY VODKA - VODKA-CLASSIC-DOM - 1.0 LTR  ( AL - E005293 )"/>
        <s v="DEEP EDDY VODKA - VODKA-CLASSIC-DOM - 1.75 LTR  ( AL - F001590 )"/>
        <s v="DEEP EDDY VODKA - VODKA-CLASSIC-DOM - 50 ML  ( AL - D001590 )"/>
        <s v="DEEP EDDY VODKA - VODKA-CLASSIC-DOM - 750 ML  ( AL - A001590 )"/>
        <s v="CUTWATER LONG ISLAND ICED TEA 4P 355ML - COCKTAILS - 375 ML  ( AL - J007973 )"/>
        <s v="DEEP EDDY VODKA/3-50M HOLIDAY:RR/LMN/LME - VODKA-CLASSIC-DOM - 750 ML  ( AL - A001726 )"/>
        <s v="DEKUYPER - BRNDY/CGNC-DOM - 1.0 LTR  ( AL - E001188 )"/>
        <s v="DEKUYPER - BRNDY/CGNC-DOM - 375 ML  ( AL - B004071 )"/>
        <s v="DEKUYPER - BRNDY/CGNC-DOM - 750 ML  ( AL - A000071 )"/>
        <s v="DEKUYPER AMARETTO SILK 42 PROOF LIQUEUR - CRDL-LQR&amp;SPC-AMRT - 1.0 LTR  ( AL - E000823 )"/>
        <s v="DEKUYPER ANISETTE - CRDL-LQR&amp;SPC-ANSE FLVRD - 750 ML  ( AL - A004893 )"/>
        <s v="DEKUYPER BLOOD ORANGE LIQUEUR - CRDL-LQR&amp;SPC-OTH - 1.0 LTR  ( AL - E005281 )"/>
        <s v="DEKUYPER BLUE - CRDL-LQR&amp;SPC-CURACAO - 1.0 LTR  ( AL - E000216 )"/>
        <s v="DEKUYPER BLUSTERY PEPPERMINT SCHNAPPS - CRDL-SNPS-PPRMNT - 1.0 LTR  ( AL - E000086 )"/>
        <s v="DEKUYPER BLUSTERY PEPPERMINT SCHNAPPS - CRDL-SNPS-PPRMNT - 375 ML  ( AL - B000086 )"/>
        <s v="DEKUYPER BLUSTERY PEPPERMINT SCHNAPPS - CRDL-SNPS-PPRMNT - 750 ML  ( AL - A000086 )"/>
        <s v="DEKUYPER BUTTERSHOTS BUTTERSCOTCH SCHNPS - CRDL-SNPS-BTRSCTCH - 1.0 LTR  ( AL - E000254 )"/>
        <s v="DEKUYPER BUTTERSHOTS BUTTERSCOTCH SCHNPS - CRDL-SNPS-BTRSCTCH - 375 ML  ( AL - B000254 )"/>
        <s v="DEKUYPER BUTTERSHOTS BUTTERSCOTCH SCHNPS - CRDL-SNPS-BTRSCTCH - 750 ML  ( AL - A000254 )"/>
        <s v="DEKUYPER CANDY CANE ASSORTED SCHNAPPS - CRDL-SNPS-OTH - 50 ML  ( AL - D000311 )"/>
        <s v="DEKUYPER CRAVE CHOCOLATE PEPPERMINT - CRDL-LQR&amp;SPC-OTH - 750 ML  ( AL - A005359 )"/>
        <s v="DEKUYPER CREME COCOA DARK LIQUEUR - CRDL-LQR&amp;SPC-CRM - 1.0 LTR  ( AL - E001186 )"/>
        <s v="DEKUYPER CREME DE ALMOND - CRDL-LQR&amp;SPC-CRM - 1.0 LTR  ( AL - E005216 )"/>
        <s v="DEKUYPER CREME DE BANANA - CRDL-LQR&amp;SPC-CRM - 1.0 LTR  ( AL - E001187 )"/>
        <s v="DEKUYPER CREME DE CASSIS - CRDL-LQR&amp;SPC-CRM - 1.0 LTR  ( AL - E004620 )"/>
        <s v="DEKUYPER CREME DE MENTHE GREEN - CRDL-LQR&amp;SPC-CRM - 1.0 LTR  ( AL - E001379 )"/>
        <s v="DEKUYPER CREME DE MENTHE WHITE - CRDL-LQR&amp;SPC-CRM - 1.0 LTR  ( AL - E001380 )"/>
        <s v="DEKUYPER GINGER LIQUEUR - CRDL-LQR&amp;SPC-OTH - 1.0 LTR  ( AL - E005280 )"/>
        <s v="DEKUYPER GRAPE PUCKER SCHNAPPS - CRDL-SNPS-OTH - 750 ML  ( AL - A004011 )"/>
        <s v="DEKUYPER HOT DAMN CINNAMON 100 PROOF - CRDL-SNPS-CNNMN - 750 ML  ( AL - A005243 )"/>
        <s v="DEKUYPER HOT DAMN CINNAMON FLV 30 PROOF - CRDL-SNPS-CNNMN - 750 ML  ( AL - A008161 )"/>
        <s v="DEKUYPER MELON DEW LIQUEUR - CRDL-LQR&amp;SPC-FRT - 1.0 LTR  ( AL - E000072 )"/>
        <s v="DEKUYPER MIXOLOGIST COLL MUDDLED MINT - CRDL-LQR&amp;SPC-OTH - 750 ML  ( AL - A005708 )"/>
        <s v="DEKUYPER O3 ORANGE LIQUEUR - CRDL-LQR&amp;SPC-OTH - 1.0 LTR  ( AL - E008054 )"/>
        <s v="DEKUYPER ORANGE - CRDL-LQR&amp;SPC-CURACAO - 1.0 LTR  ( AL - E001760 )"/>
        <s v="DEKUYPER PEACHTREE SCHNAPPS - CRDL-SNPS-PEACH - 1.0 LTR  ( AL - E000067 )"/>
        <s v="DEKUYPER PEACHTREE SCHNAPPS - CRDL-SNPS-PEACH - 1.75 LTR  ( AL - F000067 )"/>
        <s v="DEKUYPER PEACHTREE SCHNAPPS - CRDL-SNPS-PEACH - 200 ML  ( AL - C004067 )"/>
        <s v="DEKUYPER PEACHTREE SCHNAPPS - CRDL-SNPS-PEACH - 375 ML  ( AL - B000067 )"/>
        <s v="DEKUYPER PEACHTREE SCHNAPPS - CRDL-SNPS-PEACH - 750 ML  ( AL - A000067 )"/>
        <s v="DEKUYPER RAGIN ROOT BEER SCHNAPPS - CRDL-SNPS-OTH - 750 ML  ( AL - A004532 )"/>
        <s v="DEKUYPER RAZZMATAZZ RASP/LMNADE LIQUEUR - CRDL-LQR&amp;SPC-OTH - 1.0 LTR  ( AL - E000256 )"/>
        <s v="DEKUYPER RAZZMATAZZ RASP/LMNADE LIQUEUR - CRDL-LQR&amp;SPC-OTH - 1.0 LTR  ( AL - E008156 )"/>
        <s v="DEKUYPER SLOE GIN - CRDL-LQR&amp;SPC-SLOE GIN - 1.0 LTR  ( AL - E001381 )"/>
        <s v="DEKUYPER SLOE GIN - CRDL-LQR&amp;SPC-SLOE GIN - 750 ML  ( AL - A005437 )"/>
        <s v="DEKUYPER SOUR APPLE PUCKER - CRDL-SNPS-APPL - 1.0 LTR  ( AL - E001228 )"/>
        <s v="DEKUYPER STRAWBERRY PUCKER SCHNAPPS - CRDL-SNPS-OTH - 750 ML  ( AL - A004953 )"/>
        <s v="DEKUYPER TRIPLE SEC - CRDL-LQR&amp;SPC-TRIPLE SEC - 1.0 LTR  ( AL - E000257 )"/>
        <s v="DEKUYPER TRIPLE SEC - CRDL-LQR&amp;SPC-TRIPLE SEC - 1.75 LTR  ( AL - F000257 )"/>
        <s v="DEKUYPER TROPICAL COCONUT RUM LIQUEUR - RUM-FLVRD - 1.0 LTR  ( AL - E004130 )"/>
        <s v="DEKUYPER TROPICAL PINEAPPLE LIQUEUR - CRDL-LQR&amp;SPC-OTH - 1.0 LTR  ( AL - E004541 )"/>
        <s v="DEKUYPER WATERMELON PUCKER SCHNAPPS - CRDL-SNPS-OTH - 750 ML  ( AL - A001229 )"/>
        <s v="DEL MAGUEY VIDA MEZCAL - TEQUILA-BLANCO - 750 ML  ( AL - A007318 )"/>
        <s v="DELEON ANEJO TEQUILA - TEQUILA-ANEJO - 750 ML  ( AL - A070221 )"/>
        <s v="DELEON BLANCO TEQUILA - TEQUILA-BLANCO - 375 ML  ( AL - B001321 )"/>
        <s v="DELEON BLANCO TEQUILA - TEQUILA-BLANCO - 750 ML  ( AL - A001321 )"/>
        <s v="DELEON REPOSADO TEQUILA - TEQUILA-REPOSADO - 375 ML  ( AL - B007944 )"/>
        <s v="DELEON REPOSADO TEQUILA - TEQUILA-REPOSADO - 750 ML  ( AL - A007944 )"/>
        <s v="HIGH NOON SUN SIPS GRAPEFRUIT 4P 355ML - COCKTAILS - 375 ML  ( AL - J007254 )"/>
        <s v="HIGH NOON SUN SIPS LEMON 4P 355ML - COCKTAILS - 375 ML  ( AL - J007808 )"/>
        <s v="HIGH NOON SUN SIPS LIME 4P 355ML - COCKTAILS - 375 ML  ( AL - J009878 )"/>
        <s v="HIGH NOON SUN SIPS/8P:PN/W/MG/PF 355ML - COCKTAILS - 375 ML  ( AL - J007564 )"/>
        <s v="HIGH NOON TEQ SLZ 8P:STW/LME/GF/PF 355ML - COCKTAILS - 375 ML  ( AL - J007977 )"/>
        <s v="DETTLING BOTTLED-IN-BOND 4YR BOURBON - DOM WHSKY-STRT-BRBN/TN - 750 ML  ( AL - A007285 )"/>
        <s v="DETTLING BOURBON WHISKEY ALABAMA - DOM WHSKY-STRT-BRBN/TN - 750 ML  ( AL - A001907 )"/>
        <s v="DETTLING PLATINUM BOURBON WHISKEY - DOM WHSKY-STRT-BRBN/TN - 750 ML  ( AL - A009540 )"/>
        <s v="DETTLING SINGLE BARREL BOURBON - DOM WHSKY-STRT-BRBN/TN - 750 ML  ( AL - A001906 )"/>
        <s v="DETTLING SIX BOURBON - DOM WHSKY-STRT-BRBN/TN - 750 ML  ( AL - A010365 )"/>
        <s v="DEVIL'S BATHTUB GIN - GIN-CLASSIC-DOM - 750 ML  ( AL - A008096 )"/>
        <s v="DEVILS RIVER BOURBON WHISKEY SM BC TEXAS - DOM WHSKY-STRT-SM BTCH - 750 ML  ( AL - A007209 )"/>
        <s v="DEVILS RIVER COFFEE BOURBON DSS - DOM WHSKY-BLND - 750 ML  ( AL - A007623 )"/>
        <s v="DEVILS RIVER DISTILLER'S SELECT BOURBON - DOM WHSKY-STRT-BRBN/TN - 750 ML  ( AL - A010494 )"/>
        <s v="DEVILS RIVER SINGLE BARREL STRAIGHT BBN - DOM WHSKY-STRT-BRBN/TN - 750 ML  ( AL - A010493 )"/>
        <s v="DEWARS 12 YEAR SPECIAL RESERVE - SCOTCH-BLND-FRGN BTLD - 1.75 LTR  ( AL - F001095 )"/>
        <s v="DEWARS 12 YEAR SPECIAL RESERVE - SCOTCH-BLND-FRGN BTLD - 750 ML  ( AL - A001095 )"/>
        <s v="DEWARS 12YR W/2-50ML DEWAR 15YR &amp; 18YR - SCOTCH-BLND-FRGN BTLD - 750 ML  ( AL - A000285 )"/>
        <s v="DEWARS 15 YEAR OLD BLEND SCOTCH WHISKY - SCOTCH-BLND-FRGN BTLD - 750 ML  ( AL - A001426 )"/>
        <s v="DEWARS 15 YEAR OLD BLEND SCOTCH WHISKY - SCOTCH-BLND-FRGN BTLD - 750 ML  ( AL - A070233 )"/>
        <s v="DEWARS AGED 19Y CHAMPIONS EDITION US OPN - SCOTCH-BLND-FRGN BTLD - 750 ML  ( AL - A070232 )"/>
        <s v="DEWARS JAPANESE SMOOTH BLENDED SCOTCH - SCOTCH-BLND-FRGN BTLD - 750 ML  ( AL - A007631 )"/>
        <s v="DEWARS WHITE LABEL - SCOTCH-BLND-FRGN BTLD - 1.0 LTR  ( AL - E000095 )"/>
        <s v="DEWARS WHITE LABEL - SCOTCH-BLND-FRGN BTLD - 1.75 LTR  ( AL - F000095 )"/>
        <s v="DEWARS WHITE LABEL - SCOTCH-BLND-FRGN BTLD - 50 ML  ( AL - D000095 )"/>
        <s v="DEWARS WHITE LABEL - SCOTCH-BLND-FRGN BTLD - 375 ML  ( AL - B000095 )"/>
        <s v="DEWARS WHITE LABEL - SCOTCH-BLND-FRGN BTLD - 750 ML  ( AL - A000095 )"/>
        <s v="DI AMORE QUATTRO ORANGE LIQUEUR - CRDL-LQR&amp;SPC-FRT - 1.0 LTR  ( AL - E005204 )"/>
        <s v="DI SARONNO AMARETTO - CRDL-LQR&amp;SPC-AMRT - 1.0 LTR  ( AL - E000089 )"/>
        <s v="DI SARONNO AMARETTO - CRDL-LQR&amp;SPC-AMRT - 1.75 LTR  ( AL - F004789 )"/>
        <s v="DI SARONNO AMARETTO - CRDL-LQR&amp;SPC-AMRT - 50 ML  ( AL - D004789 )"/>
        <s v="DI SARONNO AMARETTO - CRDL-LQR&amp;SPC-AMRT - 375 ML  ( AL - B000089 )"/>
        <s v="DI SARONNO AMARETTO - CRDL-LQR&amp;SPC-AMRT - 750 ML  ( AL - A000089 )"/>
        <s v="DI SARONNO ORIGINALE ANV EDT VAP W/2 GLS - CRDL-LQR&amp;SPC-AMRT - 750 ML  ( AL - A070553 )"/>
        <s v="HIGH NOON VD ICE TEA 8P:OG/PC/LM/RS355ML - COCKTAILS - 375 ML  ( AL - J070262 )"/>
        <s v="DI SARONNO VELVET CREAM LIQ W/WINE GLASS - CRDL-CRM LQR - 750 ML  ( AL - A007473 )"/>
        <s v="DI SARONNO VELVET CREAM LIQUEUR - CRDL-CRM LQR - 750 ML  ( AL - A007561 )"/>
        <s v="DICTADOR 12 YEARS AGED RUM (COLOMBIA) - RUM-AGED/DARK - 750 ML  ( AL - A007262 )"/>
        <s v="DIPLOMATICO AMBASSADOR CASK STRENGTH RUM - RUM-AGED/DARK - 750 ML  ( AL - A010311 )"/>
        <s v="DIPLOMATICO ANEJO RUM - RUM-GOLD - 750 ML  ( AL - A009119 )"/>
        <s v="DIPLOMATICO MANTUANO RUM - RUM-AGED/DARK - 750 ML  ( AL - A007307 )"/>
        <s v="DIPLOMATICO PLANAS RUM - RUM-LIGHT - 750 ML  ( AL - A009121 )"/>
        <s v="DIPLOMATICO RESERVA EXCLUSIVA RUM - RUM-AGED/DARK - 750 ML  ( AL - A007153 )"/>
        <s v="DIPLOMATICO RESERVA EXCLUSIVE/2-ROCK GLS - RUM-AGED/DARK - 750 ML  ( AL - A070551 )"/>
        <s v="DIPLOMATICO SINGLE VINTAGE RUM - RUM-AGED/DARK - 750 ML  ( AL - A010312 )"/>
        <s v="DIRTY MONKEY BANANA PEANUT BUTTER WHK - DOM WHSKY-BLND - 50 ML  ( AL - D070206 )"/>
        <s v="DIRTY MONKEY BANANA PEANUT BUTTER WHK - DOM WHSKY-BLND - 750 ML  ( AL - A070206 )"/>
        <s v="DISTILLER'S ART JURA 11YR SINGLE MALT - SCOTCH-SNGL MALT - 750 ML  ( AL - A010271 )"/>
        <s v="DIXIE PEPPER VODKA - VODKA-FLVRD-DOM - 750 ML  ( AL - A009640 )"/>
        <s v="DIXIE SOUTHERN VODKA - VODKA-CLASSIC-DOM - 1.75 LTR  ( AL - F001002 )"/>
        <s v="DIXIE SOUTHERN VODKA - VODKA-CLASSIC-DOM - 50 ML  ( AL - D001002 )"/>
        <s v="HPNOTIQ  VODKA &amp; COGNAC LIQUEUR - CRDL-LQR&amp;SPC-SPRT SPCTY - 375 ML  ( AL - B001637 )"/>
        <s v="DIXIELAND DELIGHT KSBW - DOM WHSKY-STRT-BRBN/TN - 750 ML  ( AL - A011004 )"/>
        <s v="DOC HOLLIDAY BOTTLED IN BOND STR BBN - DOM WHSKY-STRT-BRBN/TN - 750 ML  ( AL - A070600 )"/>
        <s v="HPNOTIQ  VODKA &amp; COGNAC LIQUEUR - CRDL-LQR&amp;SPC-SPRT SPCTY - 750 ML  ( AL - A001637 )"/>
        <s v="DOLIN GENEPY LE CHAMOIS LIQUEUR - CRDL-LQR&amp;SPC-OTH - 750 ML  ( AL - A030025 )"/>
        <s v="DOLIN GENEPY LE CHAMOIS LIQUEUR - CRDL-LQR&amp;SPC-OTH - 750 ML  ( AL - A070518 )"/>
        <s v="DOMAINE DE CANTON FRENCH GINGER LIQUEUR - CRDL-LQR&amp;SPC-OTH - 1.0 LTR  ( AL - E004338 )"/>
        <s v="DOMAINE DE CANTON FRENCH GINGER LIQUEUR - CRDL-LQR&amp;SPC-OTH - 750 ML  ( AL - A000513 )"/>
        <s v="DON ALEJANDRO GOLD TEQUILA - TEQUILA-GOLD - 1.0 LTR  ( AL - E008023 )"/>
        <s v="DON ALEJANDRO SILVER TEQUILA - TEQUILA-BLANCO - 1.0 LTR  ( AL - E008024 )"/>
        <s v="DON CHAPLE AGUARDIENTE CANE SPIRIT - CRDL-LQR&amp;SPC-OTH - 750 ML  ( AL - A004639 )"/>
        <s v="DON COSSACK - VODKA-CLASSIC-DOM - 1.75 LTR  ( AL - F000458 )"/>
        <s v="DON FULANO ANEJO TEQUILA - TEQUILA-ANEJO - 750 ML  ( AL - A030828 )"/>
        <s v="DON FULANO BLANC FUERTE TEQUILA - TEQUILA-BLANCO - 750 ML  ( AL - A030829 )"/>
        <s v="DON FULANO BLANCO TEQUILA - TEQUILA-BLANCO - 750 ML  ( AL - A070164 )"/>
        <s v="DON FULANO FAMILY CASE 3P BL/REP/ANEJO - TEQUILA-GOLD - 750 ML  ( AL - A030794 )"/>
        <s v="DON FULANO REPOSADO TEQUILA - TEQUILA-REPOSADO - 750 ML  ( AL - A030827 )"/>
        <s v="DON JULIO 1942 ANEJO TEQUILA - TEQUILA-ANEJO - 1.75 LTR  ( AL - F004064 )"/>
        <s v="DON JULIO 1942 ANEJO TEQUILA - TEQUILA-ANEJO - 50 ML  ( AL - D004064 )"/>
        <s v="DON JULIO 1942 ANEJO TEQUILA - TEQUILA-ANEJO - 375 ML  ( AL - B004064 )"/>
        <s v="DON JULIO 1942 ANEJO TEQUILA - TEQUILA-ANEJO - 750 ML  ( AL - A004064 )"/>
        <s v="DON JULIO 1942 ANEJO YEAR OF THE HORSE - TEQUILA-ANEJO - 750 ML  ( AL - A010996 )"/>
        <s v="DON JULIO 1942 ANEJO/3PK - TEQUILA-ANEJO - 50 ML  ( AL - D070651 )"/>
        <s v="DON JULIO 1942 ULTIMA RESERVA EX-ANEJO - TEQUILA-GOLD - 750 ML  ( AL - A010734 )"/>
        <s v="DON JULIO ALMA MIEL TEQUILA JOVEN - TEQUILA-BLANCO - 750 ML  ( AL - A070222 )"/>
        <s v="DON JULIO ANEJO 70TH ANNIVERSARY - TEQUILA-ANEJO - 750 ML  ( AL - A008189 )"/>
        <s v="DON JULIO ANEJO 70TH ANNIVERSARY - TEQUILA-ANEJO - 750 ML  ( AL - A070342 )"/>
        <s v="DON JULIO ANEJO TEQUILA GOLD - TEQUILA-ANEJO - 375 ML  ( AL - B001669 )"/>
        <s v="DON JULIO ANEJO TEQUILA GOLD - TEQUILA-ANEJO - 750 ML  ( AL - A001669 )"/>
        <s v="DON JULIO BLANCO TEQUILA - TEQUILA-BLANCO - 1.75 LTR  ( AL - F000111 )"/>
        <s v="DON JULIO BLANCO TEQUILA - TEQUILA-BLANCO - 50 ML  ( AL - D000111 )"/>
        <s v="DON JULIO BLANCO TEQUILA - TEQUILA-BLANCO - 50 ML  ( AL - D005111 )"/>
        <s v="DON JULIO BLANCO TEQUILA - TEQUILA-BLANCO - 375 ML  ( AL - B000111 )"/>
        <s v="DON JULIO BLANCO TEQUILA - TEQUILA-BLANCO - 750 ML  ( AL - A000111 )"/>
        <s v="DON JULIO BLANCO W/2-MARGARITA POUCHES - TEQUILA-BLANCO - 750 ML  ( AL - A070033 )"/>
        <s v="DON JULIO MULTI PCK(BLNCO/REPOSDA/ANEJO) - TEQUILA-REPOSADO - 375 ML  ( AL - B070187 )"/>
        <s v="DON JULIO PRIMAVERA REPOSADO TEQUILA - TEQUILA-REPOSADO - 750 ML  ( AL - A010192 )"/>
        <s v="DON JULIO REPOSADO PRIVATE CASK TEQUILA - TEQUILA-REPOSADO - 750 ML  ( AL - A010443 )"/>
        <s v="DON JULIO REPOSADO TEQUILA GOLD - TEQUILA-REPOSADO - 1.75 LTR  ( AL - F001988 )"/>
        <s v="DON JULIO REPOSADO TEQUILA GOLD - TEQUILA-REPOSADO - 50 ML  ( AL - D001988 )"/>
        <s v="DON JULIO REPOSADO TEQUILA GOLD - TEQUILA-REPOSADO - 375 ML  ( AL - B001988 )"/>
        <s v="DON JULIO REPOSADO TEQUILA GOLD - TEQUILA-REPOSADO - 750 ML  ( AL - A001988 )"/>
        <s v="DON JULIO REPOSADO TEQUILA GOLD - TEQUILA-REPOSADO - 750 ML  ( AL - A004856 )"/>
        <s v="DON JULIO ROSADO REPOSADO TEQUILA - TEQUILA-REPOSADO - 750 ML  ( AL - A007994 )"/>
        <s v="DON JULIO TRI PACK:ANEJO/REPOSADO/1942 - TEQUILA-REPOSADO - 375 ML  ( AL - B070585 )"/>
        <s v="DON Q 151 RUM - RUM-GOLD - 750 ML  ( AL - A007612 )"/>
        <s v="DON Q 151 RUM - RUM-GOLD - 750 ML  ( AL - A009061 )"/>
        <s v="DON Q ANEJO RUM - RUM-AGED/DARK - 750 ML  ( AL - A001771 )"/>
        <s v="DON Q COCO COCONUT FLAVORED RUM - RUM-FLVRD - 1.0 LTR  ( AL - E004183 )"/>
        <s v="DON Q CRISTAL RUM - RUM-LIGHT - 1.0 LTR  ( AL - E004840 )"/>
        <s v="DON Q CRISTAL RUM - RUM-LIGHT - 1.75 LTR  ( AL - F007825 )"/>
        <s v="DON Q GOLD RUM - RUM-GOLD - 1.0 LTR  ( AL - E004754 )"/>
        <s v="DON Q GOLD RUM - RUM-GOLD - 1.75 LTR  ( AL - F004754 )"/>
        <s v="DON Q LIMON CITRUS FLAVORED RUM - RUM-FLVRD - 1.0 LTR  ( AL - E004184 )"/>
        <s v="DON Q PINA PINEAPPLE FLAVORED RUM - RUM-FLVRD - 1.0 LTR  ( AL - E010437 )"/>
        <s v="DON RAMON PLATA PUNTA DIAMANTE/200ML REP - TEQUILA-BLANCO - 750 ML  ( AL - A070618 )"/>
        <s v="DON RAMON REPOSADO PNT DIAMANTE/200ML PL - TEQUILA-REPOSADO - 750 ML  ( AL - A070619 )"/>
        <s v="DORADO GOLD TEQUILA - TEQUILA-GOLD - 1.0 LTR  ( AL - E008233 )"/>
        <s v="DORDA COCONUT LIQUEUR - CRDL-LQR&amp;SPC-OTH - 750 ML  ( AL - A007398 )"/>
        <s v="DORDA DOUBLE CHOCOLATE LIQUEUR - CRDL-LQR&amp;SPC-OTH - 750 ML  ( AL - A008303 )"/>
        <s v="DORDA SEA SALT CARAMEL LIQUEUR - CRDL-LQR&amp;SPC-OTH - 750 ML  ( AL - A007892 )"/>
        <s v="DOS HOMBRES JOVEN MEZCAL ARTESANAL - TEQUILA-BLANCO - 750 ML  ( AL - A010576 )"/>
        <s v="DOS PRIMOS BLANCO TEQUILA - TEQUILA-BLANCO - 750 ML  ( AL - A007510 )"/>
        <s v="DOS PRIMOS REPOSADO TEQUILA - TEQUILA-REPOSADO - 750 ML  ( AL - A010409 )"/>
        <s v="DOUBLE EAGLE VERY RARE STRAIGHT BOURBON - DOM WHSKY-STRT-BRBN/TN - 750 ML  ( AL - A010758 )"/>
        <s v="DOUGH BALL BIRTHDAY CAKE WHISKEY (DSS) - DOM WHSKY-BLND - 750 ML  ( AL - A070199 )"/>
        <s v="DOUGH BALL BIRTHDAY CAKE/12P-10 SLEEVES - DOM WHSKY-BLND - 50 ML  ( AL - D070199 )"/>
        <s v="DOUGH BALL COOKIE DOUGH WHISKEY (DSS) - DOM WHSKY-BLND - 50 ML  ( AL - D070015 )"/>
        <s v="DOUGH BALL COOKIE DOUGH WHISKEY (DSS) - DOM WHSKY-BLND - 750 ML  ( AL - A070015 )"/>
        <s v="DR MCGILLICUDDY 1E:RTB/APL/PEP/PC/BTR/CF - CRDL-SNPS-OTH - 50 ML  ( AL - D005990 )"/>
        <s v="DR MCGILLICUDDY BUTTERSCOTCH LIQUEUR - CRDL-LQR&amp;SPC-OTH - 50 ML  ( AL - D009106 )"/>
        <s v="DR MCGILLICUDDY BUTTERSCOTCH LIQUEUR - CRDL-LQR&amp;SPC-OTH - 750 ML  ( AL - A009379 )"/>
        <s v="DR MCGILLICUDDY'S HONEY FLAVORED WHISKEY - DOM WHSKY-BLND - 50 ML  ( AL - D004653 )"/>
        <s v="DR MCGILLICUDDY'S HONEY FLAVORED WHISKEY - DOM WHSKY-BLND - 750 ML  ( AL - A004653 )"/>
        <s v="DR MCGILLICUDDY'S MENTHOLMINT SCHNAPPS - CRDL-SNPS-OTH - 750 ML  ( AL - A004572 )"/>
        <s v="DR STONER'S FRESH HERB FLAVORED VODKA - VODKA-FLVRD-DOM - 750 ML  ( AL - A007332 )"/>
        <s v="DR STONER'S SMOKY HERB FLAVORED WHISKEY - DOM WHSKY-BLND - 750 ML  ( AL - A007331 )"/>
        <s v="DR STONER'S TEQUILA INFUSED HIERBA LOCA - TEQUILA-FLAVORED - 750 ML  ( AL - A007333 )"/>
        <s v="DRAKE'S ORGANIC VODKA LIMITED EDITION - VODKA-CLASSIC-DOM - 1.0 LTR  ( AL - E006320 )"/>
        <s v="DRAMBUIE LIQUEUR - CRDL-LQR&amp;SPC-WHSKY SPCTY - 750 ML  ( AL - A000550 )"/>
        <s v="DRAMBUIE WITH /2 GLASSES - CRDL-LQR&amp;SPC-WHSKY SPCTY - 750 ML  ( AL - A000330 )"/>
        <s v="DREAD RIVER BLACKSTRAP RUM - RUM-AGED/DARK - 750 ML  ( AL - A030564 )"/>
        <s v="DREAD RIVER BLUE AGAVE SPIRIT - CRDL-LQR&amp;SPC-OTH - 750 ML  ( AL - A007439 )"/>
        <s v="DREAD RIVER DBL BRL AGED AGAVE SPIRIT - CRDL-LQR&amp;SPC-OTH - 750 ML  ( AL - A030197 )"/>
        <s v="DREAD RIVER DELTA WATERFOWL STR BOURBON - DOM WHSKY-STRT-BRBN/TN - 750 ML  ( AL - A031134 )"/>
        <s v="DREAD RIVER DISTILLERS SELECT STRAIGHT - DOM WHSKY-BLND - 750 ML  ( AL - A007292 )"/>
        <s v="DREAD RIVER GIN - GIN-CLASSIC-DOM - 750 ML  ( AL - A007294 )"/>
        <s v="DREAD RIVER MASTER SERIES VETERANS ED B2 - DOM WHSKY-STRT-BRBN/TN - 750 ML  ( AL - A030454 )"/>
        <s v="DREAD RIVER RUM - RUM-LIGHT - 750 ML  ( AL - A007293 )"/>
        <s v="DREAD RIVER RYE WHISKEY - DOM WHSKY-STRT-RYE - 750 ML  ( AL - A007643 )"/>
        <s v="DREAD RIVER SINGLE BARREL BOURBON - DOM WHSKY-STRT-BRBN/TN - 750 ML  ( AL - A030207 )"/>
        <s v="DREAD RIVER STRAIGHT BOURBON - DOM WHSKY-STRT-BRBN/TN - 750 ML  ( AL - A007772 )"/>
        <s v="DREAD RIVER VODKA - VODKA-CLASSIC-DOM - 750 ML  ( AL - A007295 )"/>
        <s v="DREAD RIVER VODKA WHITE LABEL - VODKA-CLASSIC-DOM - 750 ML  ( AL - A007605 )"/>
        <s v="DRUMSHANBO GUNPOWDER IRISH GIN - GIN-CLASSIC-IMP - 750 ML  ( AL - A007162 )"/>
        <s v="DRUMSHANBO GUNPOWDR GIN BRAZIL PINEAPPLE - CRDL-LQR&amp;SPC-OTH - 750 ML  ( AL - A070543 )"/>
        <s v="DRUMSHANBO GUNPOWDR IRISH DRAGON EDITION - GIN-CLASSIC-IMP - 750 ML  ( AL - A007897 )"/>
        <s v="DRUMSHANBO SAUSAGE TREE IRISH VODKA - VODKA-CLASSIC-IMP - 750 ML  ( AL - A007826 )"/>
        <s v="JAMESON - IRISH-BLND - 1.0 LTR  ( AL - E000547 )"/>
        <s v="DRY FLY STRAIGHT TRITICALE WHISKEY(WASH) - DOM WHSKY-STRT-OTH - 750 ML  ( AL - A007151 )"/>
        <s v="DRY FLY WASHINGTON BOURBON 101 WHISKEY - DOM WHSKY-STRT-BRBN/TN - 750 ML  ( AL - A007645 )"/>
        <s v="JAMESON TRIPLE DIST TRIPLE CASK IRISH - IRISH-BLND - 750 ML  ( AL - A070370 )"/>
        <s v="JOSE CUERVO AUTH LIGHT MARG WHITE PEACH - COCKTAILS - 1.75 LTR  ( AL - F001223 )"/>
        <s v="DULCE VIDA GRAPEFRUIT(BLNCO TEQ &amp; GRPFT) - TEQUILA-FLAVORED - 750 ML  ( AL - A008261 )"/>
        <s v="DULCE VIDA LIME (BLANCO TEQ &amp; LIME) - TEQUILA-FLAVORED - 750 ML  ( AL - A001992 )"/>
        <s v="JOSE CUERVO AUTHENTIC STRAWBERRY LIME - COCKTAILS - 1.75 LTR  ( AL - F001204 )"/>
        <s v="DULCE VIDA ORG EXTRA ANEJO TEQ AGED 5YR - TEQUILA-GOLD - 750 ML  ( AL - A005963 )"/>
        <s v="DULCE VIDA ORGANIC ANEJO TEQUILA - TEQUILA-ANEJO - 750 ML  ( AL - A005962 )"/>
        <s v="DULCE VIDA ORGANIC BLANCO 80PRF TEQUILA - TEQUILA-BLANCO - 750 ML  ( AL - A001990 )"/>
        <s v="DULCE VIDA ORGANIC BLANCO TEQUILA - TEQUILA-BLANCO - 750 ML  ( AL - A005960 )"/>
        <s v="DULCE VIDA ORGANIC REPOSADO 80PRF TEQ - TEQUILA-REPOSADO - 750 ML  ( AL - A010252 )"/>
        <s v="DULCE VIDA ORGANIC REPOSADO TEQUILA - TEQUILA-REPOSADO - 750 ML  ( AL - A005961 )"/>
        <s v="DULCE VIDA PINEAPPLE JALAPENO(BLNCO TEQ) - TEQUILA-FLAVORED - 750 ML  ( AL - A008154 )"/>
        <s v="DUQUESNE RHUM AGRICOLE ELEVE SOUS BOIS - RUM-GOLD - 1.0 LTR  ( AL - E005785 )"/>
        <s v="DURANGO GOLD TEQUILA - TEQUILA-GOLD - 1.75 LTR  ( AL - F004089 )"/>
        <s v="E &amp; J - BRNDY/CGNC-DOM - 1.0 LTR  ( AL - E000690 )"/>
        <s v="E &amp; J - BRNDY/CGNC-DOM - 1.75 LTR  ( AL - F000690 )"/>
        <s v="E &amp; J - BRNDY/CGNC-DOM - 200 ML  ( AL - C000690 )"/>
        <s v="E &amp; J - BRNDY/CGNC-DOM - 375 ML  ( AL - B000690 )"/>
        <s v="E &amp; J - BRNDY/CGNC-DOM - 750 ML  ( AL - A000690 )"/>
        <s v="E &amp; J - BRNDY/CGNC-DOM - 750 ML TRV  ( AL - A001692 )"/>
        <s v="E &amp; J APPLE (BRANDY W/APPLE LIQUEUR) - BRNDY/CGNC-DOM - 1.75 LTR  ( AL - F001560 )"/>
        <s v="E &amp; J APPLE (BRANDY W/APPLE LIQUEUR) - BRNDY/CGNC-DOM - 50 ML  ( AL - D005449 )"/>
        <s v="E &amp; J APPLE (BRANDY W/APPLE LIQUEUR) - BRNDY/CGNC-DOM - 375 ML  ( AL - B001560 )"/>
        <s v="E &amp; J APPLE (BRANDY W/APPLE LIQUEUR) - BRNDY/CGNC-DOM - 750 ML  ( AL - A001560 )"/>
        <s v="E &amp; J GALLO SUPERIOR RESERVE VSOP - BRNDY/CGNC-DOM - 1.0 LTR  ( AL - E001690 )"/>
        <s v="E &amp; J GALLO SUPERIOR RESERVE VSOP - BRNDY/CGNC-DOM - 1.75 LTR  ( AL - F001690 )"/>
        <s v="E &amp; J GALLO SUPERIOR RESERVE VSOP - BRNDY/CGNC-DOM - 50 ML  ( AL - D001690 )"/>
        <s v="E &amp; J GALLO SUPERIOR RESERVE VSOP - BRNDY/CGNC-DOM - 200 ML  ( AL - C001690 )"/>
        <s v="E &amp; J GALLO SUPERIOR RESERVE VSOP - BRNDY/CGNC-DOM - 375 ML  ( AL - B001690 )"/>
        <s v="E &amp; J GALLO SUPERIOR RESERVE VSOP - BRNDY/CGNC-DOM - 750 ML  ( AL - A001690 )"/>
        <s v="E &amp; J PEACH (BRANDY W/PEACH LIQUEUR) - BRNDY/CGNC-DOM - 50 ML  ( AL - D005458 )"/>
        <s v="E &amp; J SPICED (BRANDY W/SPICE-CHRRY&amp;NTRL) - BRNDY/CGNC-DOM - 750 ML  ( AL - A007474 )"/>
        <s v="E &amp; J VANILLA (BRANDY W/VANILLA LIQUEUR) - BRNDY/CGNC-DOM - 375 ML  ( AL - B001816 )"/>
        <s v="E &amp; J VANILLA (BRANDY W/VANILLA LIQUEUR) - BRNDY/CGNC-DOM - 750 ML  ( AL - A001816 )"/>
        <s v="E &amp; J XO BRANDY - BRNDY/CGNC-DOM - 1.75 LTR  ( AL - F001689 )"/>
        <s v="E &amp; J XO BRANDY - BRNDY/CGNC-DOM - 50 ML  ( AL - D001689 )"/>
        <s v="E &amp; J XO BRANDY - BRNDY/CGNC-DOM - 100 ML  ( AL - G004927 )"/>
        <s v="E &amp; J XO BRANDY - BRNDY/CGNC-DOM - 200 ML  ( AL - C004927 )"/>
        <s v="E &amp; J XO BRANDY - BRNDY/CGNC-DOM - 375 ML  ( AL - B001689 )"/>
        <s v="E &amp; J XO BRANDY - BRNDY/CGNC-DOM - 750 ML  ( AL - A001689 )"/>
        <s v="E.G. BOOZ KENTUCKY STRAIGHT BOURBON WHK - DOM WHSKY-STRT-BRBN/TN - 750 ML  ( AL - A070388 )"/>
        <s v="E.G. BOOZ KENTUCKY STRAIGHT RYE WHISKEY - DOM WHSKY-STRT-RYE - 750 ML  ( AL - A070389 )"/>
        <s v="E.H. TAYLOR JR BARREL PROOF - DOM WHSKY-STRT-BRBN/TN - 750 ML  ( AL - A005614 )"/>
        <s v="E.H. TAYLOR SINGLE BARREL STRAIGHT BOURB - DOM WHSKY-STRT-BRBN/TN - 750 ML  ( AL - A005165 )"/>
        <s v="E.H. TAYLOR SINGLE BARREL STRAIGHT BOURB - DOM WHSKY-STRT-BRBN/TN - 750 ML  ( AL - A010728 )"/>
        <s v="E.H. TAYLOR SMALL BATCH STRAIGHT KENTCKY - DOM WHSKY-STRT-SM BTCH - 750 ML  ( AL - A005346 )"/>
        <s v="E.H. TAYLOR STRAIGHT RYE WHISKEY - DOM WHSKY-STRT-RYE - 750 ML  ( AL - A005284 )"/>
        <s v="E.H.TAYLOR BARREL PROOF STRAIGHT RYE WHK - DOM WHSKY-STRT-RYE - 750 ML  ( AL - A010813 )"/>
        <s v="E.T. 51 PREMIUM WHISKEY - CAN-US BLND-US BTLD - 750 ML  ( AL - A007668 )"/>
        <s v="EAGLE RARE SINGLE BARREL 10 YEAR BOURBON - DOM WHSKY-STRT-SM BTCH - 1.75 LTR  ( AL - F005079 )"/>
        <s v="EAGLE RARE SINGLE BARREL 10 YEAR BOURBON - DOM WHSKY-STRT-SM BTCH - 750 ML  ( AL - A000186 )"/>
        <s v="EAGLE RARE SNGL BRRL'PERSONAL BRRL SLCT' - DOM WHSKY-STRT-SM BTCH - 750 ML  ( AL - A010733 )"/>
        <s v="EAGLE RARE STRAIGHT BOURBON 17 YEAR - DOM WHSKY-STRT-SM BTCH - 750 ML  ( AL - A005106 )"/>
        <s v="EARLY TIMES - DOM WHSKY-STRT-BRBN/TN - 50 ML  ( AL - D004924 )"/>
        <s v="EARLY TIMES BOTTLED IN BOND BOURBON WSKY - DOM WHSKY-STRT-BRBN/TN - 1.0 LTR  ( AL - E009819 )"/>
        <s v="EARLY TIMES KENTUCKY - DOM WHSKY-STRT-BRBN/TN - 1.0 LTR  ( AL - E000024 )"/>
        <s v="EARLY TIMES KENTUCKY - DOM WHSKY-STRT-BRBN/TN - 1.75 LTR  ( AL - F000024 )"/>
        <s v="EARLY TIMES KENTUCKY - DOM WHSKY-STRT-BRBN/TN - 375 ML  ( AL - B000024 )"/>
        <s v="EARLY TIMES KENTUCKY - DOM WHSKY-STRT-BRBN/TN - 750 ML  ( AL - A000024 )"/>
        <s v="EARLY TIMES KENTUCKY - DOM WHSKY-STRT-BRBN/TN - 750 ML TRV  ( AL - A000441 )"/>
        <s v="EFFEN BLOOD ORANGE FLAVORED VODKA - VODKA-FLVRD-IMP - 50 ML  ( AL - D001679 )"/>
        <s v="EFFEN BLOOD ORANGE FLAVORED VODKA - VODKA-FLVRD-IMP - 750 ML  ( AL - A001679 )"/>
        <s v="EFFEN CUCUMBER FLAVORED VODKA - VODKA-FLVRD-IMP - 50 ML  ( AL - D004808 )"/>
        <s v="EFFEN DUTCH VODKA - VODKA-CLASSIC-IMP - 50 ML  ( AL - D001596 )"/>
        <s v="EFFEN DUTCH VODKA - VODKA-CLASSIC-IMP - 750 ML  ( AL - A001596 )"/>
        <s v="EFFEN GREEN APPLE FLAVORED VODKA - VODKA-FLVRD-IMP - 50 ML  ( AL - D001680 )"/>
        <s v="EFFEN GREEN APPLE FLAVORED VODKA - VODKA-FLVRD-IMP - 750 ML  ( AL - A001680 )"/>
        <s v="EFFEN RASPBERRY FLAVORED VODKA - VODKA-FLVRD-IMP - 50 ML  ( AL - D004550 )"/>
        <s v="EL JIMADOR ANEJO TEQUILA - TEQUILA-ANEJO - 750 ML  ( AL - A007206 )"/>
        <s v="EL JIMADOR REPOSADO G6 W/GLASS - TEQUILA-REPOSADO - 750 ML  ( AL - A000736 )"/>
        <s v="EL JIMADOR REPOSADO TEQUILA - TEQUILA-REPOSADO - 1.0 LTR  ( AL - E008737 )"/>
        <s v="EL JIMADOR REPOSADO TEQUILA - TEQUILA-REPOSADO - 1.75 LTR  ( AL - F000737 )"/>
        <s v="EL JIMADOR REPOSADO TEQUILA - TEQUILA-REPOSADO - 750 ML  ( AL - A000737 )"/>
        <s v="EL JIMADOR SILVER TEQUILA (WAS BLANCO) - TEQUILA-BLANCO - 1.0 LTR  ( AL - E008072 )"/>
        <s v="EL JIMADOR SILVER TEQUILA (WAS BLANCO) - TEQUILA-BLANCO - 1.75 LTR  ( AL - F000725 )"/>
        <s v="EL JIMADOR SILVER TEQUILA (WAS BLANCO) - TEQUILA-BLANCO - 50 ML  ( AL - D005759 )"/>
        <s v="EL JIMADOR SILVER TEQUILA (WAS BLANCO) - TEQUILA-BLANCO - 375 ML  ( AL - B005759 )"/>
        <s v="EL JIMADOR SILVER TEQUILA (WAS BLANCO) - TEQUILA-BLANCO - 750 ML  ( AL - A000725 )"/>
        <s v="EL MAYOR ANEJO - TEQUILA-ANEJO - 750 ML  ( AL - A070038 )"/>
        <s v="EL MAYOR BLANCO - TEQUILA-BLANCO - 1.75 LTR  ( AL - F007369 )"/>
        <s v="EL MAYOR BLANCO - TEQUILA-BLANCO - 750 ML  ( AL - A007369 )"/>
        <s v="EL MAYOR CASK FINISH REPOSADO TEQUILA - TEQUILA-REPOSADO - 750 ML  ( AL - A009497 )"/>
        <s v="EL MAYOR EXTRA ANEJO BBN BRL AGE 25TH AN - TEQUILA-GOLD - 750 ML  ( AL - A010617 )"/>
        <s v="EL MAYOR EXTRA ANEJO PORT CASK AGED TEQ - TEQUILA-GOLD - 750 ML  ( AL - A007878 )"/>
        <s v="EL MAYOR REPOSADO - TEQUILA-REPOSADO - 750 ML  ( AL - A007779 )"/>
        <s v="EL MAYOR SINGLE ESTATE BLANCO TEQUILA - TEQUILA-BLANCO - 750 ML  ( AL - A009498 )"/>
        <s v="EL TEQUILENO GRAN RESERVE ESP REPOSADO - TEQUILA-REPOSADO - 750 ML  ( AL - A070447 )"/>
        <s v="EL TEQUILENO PLATINUM TEQUILA - TEQUILA-BLANCO - 750 ML  ( AL - A070446 )"/>
        <s v="EL TESORO ANEJO MUNDIAL LAPHROAIG EDT - TEQUILA-ANEJO - 750 ML  ( AL - A010958 )"/>
        <s v="EL TESORO DE DON FELIPE ANEJO - TEQUILA-ANEJO - 750 ML  ( AL - A004666 )"/>
        <s v="EL TESORO DE DON FELIPE REPOSADO - TEQUILA-REPOSADO - 750 ML  ( AL - A070118 )"/>
        <s v="EL TESORO DE DON FELIPE SILVER TEQUILA - TEQUILA-BLANCO - 750 ML  ( AL - A007145 )"/>
        <s v="EL TESORO MUNDIAL ANEJO KNOB CREEK EDTN - TEQUILA-ANEJO - 750 ML  ( AL - A010694 )"/>
        <s v="EL TESORO MUNDIAL REPO BASIL HAYDEN TST - TEQUILA-REPOSADO - 750 ML  ( AL - A010957 )"/>
        <s v="EL TESORO SINGLE BARREL REPOSADO - TEQUILA-REPOSADO - 750 ML  ( AL - A010083 )"/>
        <s v="EL TINIEBLO MEZCAL JOVEN ARTESANAL - TEQUILA-BLANCO - 750 ML  ( AL - A010123 )"/>
        <s v="EL TORO GOLD TEQUILA - TEQUILA-GOLD - 1.0 LTR  ( AL - E005175 )"/>
        <s v="EL TORO SILVER TEQUILA - TEQUILA-BLANCO - 1.0 LTR  ( AL - E005174 )"/>
        <s v="EL VIAJE RAICILLA SIERRA MADRE OCCIDENTL - CRDL-LQR&amp;SPC-OTH - 750 ML  ( AL - A030149 )"/>
        <s v="ELIJAH CRAIG 1789 TOASTED RYE IN OAK BRL - DOM WHSKY-STRT-RYE - 750 ML  ( AL - A070266 )"/>
        <s v="ELIJAH CRAIG BARREL PROOF SMALL BATCH - DOM WHSKY-STRT-SM BTCH - 750 ML  ( AL - A007045 )"/>
        <s v="ELIJAH CRAIG FULL BARREL PROGRAM - DOM WHSKY-STRT-BRBN/TN - 200 ML  ( AL - C010927 )"/>
        <s v="ELIJAH CRAIG PRIVATE BARREL - DOM WHSKY-STRT-BRBN/TN - 750 ML  ( AL - A010246 )"/>
        <s v="ELIJAH CRAIG PRIVATE BARREL BARREL PROOF - DOM WHSKY-STRT-BRBN/TN - 750 ML  ( AL - A010247 )"/>
        <s v="ELIJAH CRAIG PRIVATE BRL BARREL PRF 110 - DOM WHSKY-STRT-BRBN/TN - 750 ML  ( AL - A010801 )"/>
        <s v="ELIJAH CRAIG RYE BARREL PROOF - DOM WHSKY-STRT-RYE - 750 ML  ( AL - A010950 )"/>
        <s v="ELIJAH CRAIG RYE W/JIGGER &amp; OLD FS SYRUP - DOM WHSKY-STRT-RYE - 750 ML  ( AL - A070086 )"/>
        <s v="ELIJAH CRAIG SINGLE BARREL BOURBON - DOM WHSKY-STRT-SM BTCH - 750 ML  ( AL - A004255 )"/>
        <s v="ELIJAH CRAIG SMALL BATCH - DOM WHSKY-STRT-BRBN/TN - 1.0 LTR  ( AL - E000405 )"/>
        <s v="ELIJAH CRAIG SMALL BATCH - DOM WHSKY-STRT-BRBN/TN - 1.75 LTR  ( AL - F000405 )"/>
        <s v="ELIJAH CRAIG SMALL BATCH - DOM WHSKY-STRT-BRBN/TN - 50 ML  ( AL - D000405 )"/>
        <s v="ELIJAH CRAIG SMALL BATCH - DOM WHSKY-STRT-BRBN/TN - 375 ML  ( AL - B000405 )"/>
        <s v="ELIJAH CRAIG SMALL BATCH - DOM WHSKY-STRT-BRBN/TN - 750 ML  ( AL - A000405 )"/>
        <s v="ELIJAH CRAIG SMB 2026 PGA CHAMPIONSHIP - DOM WHSKY-STRT-OTH - 750 ML  ( AL - A010708 )"/>
        <s v="ELIJAH CRAIG STRAIGHT RYE - DOM WHSKY-STRT-RYE - 1.75 LTR  ( AL - F007777 )"/>
        <s v="ELIJAH CRAIG STRAIGHT RYE - DOM WHSKY-STRT-RYE - 750 ML  ( AL - A007777 )"/>
        <s v="ELIJAH CRAIG TOASTED BARREL RYDER CUP ED - DOM WHSKY-STRT-BRBN/TN - 750 ML  ( AL - A070075 )"/>
        <s v="ELIJAH CRAIG TOASTED BARREL STRAIGHT BBN - DOM WHSKY-STRT-BRBN/TN - 750 ML  ( AL - A009856 )"/>
        <s v="ELIJAH CRAIG W/GENT'S SYRUP AND JIGGER - DOM WHSKY-STRT-BRBN/TN - 750 ML  ( AL - A007063 )"/>
        <s v="ELIT IMPORTED VODKA - VODKA-CLASSIC-IMP - 750 ML  ( AL - A004444 )"/>
        <s v="ELMER T LEE SINGLE BARREL - DOM WHSKY-STRT-SM BTCH - 750 ML  ( AL - A001104 )"/>
        <s v="ELVIS MIDNIGHT SNACK FLV WHISKEY DSS - DOM WHSKY-BLND - 750 ML  ( AL - A070131 )"/>
        <s v="EMMET'S IRISH CREAM - CRDL-CRM LQR - 1.75 LTR  ( AL - F000165 )"/>
        <s v="EMMET'S IRISH CREAM - CRDL-CRM LQR - 750 ML  ( AL - A000165 )"/>
        <s v="EMODKA VODKA 12B-SLEEVES - VODKA-CLASSIC-IMP - 50 ML  ( AL - D001993 )"/>
        <s v="EMPRESS 1908 CUCUMBER LEMON GIN - GIN-FLVRD-IMP - 750 ML  ( AL - A070303 )"/>
        <s v="EMPRESS 1908 ELDERFLOWER ROSE GIN - GIN-FLVRD-IMP - 750 ML  ( AL - A070128 )"/>
        <s v="EMPRESS 1908 ELDERFLOWER ROSE W/BITTER - GIN-FLVRD-IMP - 750 ML  ( AL - A070310 )"/>
        <s v="EMPRESS 1908 GIN - GIN-CLASSIC-IMP - 375 ML  ( AL - B007629 )"/>
        <s v="EMPRESS 1908 GIN - GIN-CLASSIC-IMP - 750 ML  ( AL - A007629 )"/>
        <s v="EMPRESS 1908 GIN W/2 CHAMPAGNE FLUTE GLS - GIN-CLASSIC-IMP - 750 ML  ( AL - A070094 )"/>
        <s v="ENGINE ORGANIC FUEL THE DREAM GIN - GIN-CLASSIC-IMP - 750 ML  ( AL - A010448 )"/>
        <s v="ESPANITA BLANCO TEQUILA - TEQUILA-BLANCO - 750 ML  ( AL - A070613 )"/>
        <s v="ESPANITA REPOSADO TEQUILA - TEQUILA-REPOSADO - 750 ML  ( AL - A070612 )"/>
        <s v="ESPOLON ANEJO GOLD TEQUILA - TEQUILA-ANEJO - 750 ML  ( AL - A001938 )"/>
        <s v="ESPOLON BLANCO WHITE TEQUILA - TEQUILA-BLANCO - 1.75 LTR  ( AL - F000617 )"/>
        <s v="ESPOLON BLANCO WHITE TEQUILA - TEQUILA-BLANCO - 375 ML  ( AL - B000617 )"/>
        <s v="ESPOLON BLANCO WHITE TEQUILA - TEQUILA-BLANCO - 750 ML  ( AL - A000617 )"/>
        <s v="ESPOLON CRISTALINO (CLEAR) ANEJO TEQUILA - TEQUILA-CRISTALINO - 750 ML  ( AL - A070215 )"/>
        <s v="ESPOLON MARGARITA VAP:REP/GRAND MR/SQZR - TEQUILA-BLANCO - 750 ML  ( AL - A070494 )"/>
        <s v="ESPOLON REPOSADO FLOR DE ORO TEQUILA - TEQUILA-REPOSADO - 750 ML  ( AL - A070364 )"/>
        <s v="ESPOLON REPOSADO GOLD TEQUILA - TEQUILA-REPOSADO - 1.75 LTR  ( AL - F001584 )"/>
        <s v="ESPOLON REPOSADO GOLD TEQUILA - TEQUILA-REPOSADO - 375 ML  ( AL - B001584 )"/>
        <s v="ESPOLON REPOSADO GOLD TEQUILA - TEQUILA-REPOSADO - 750 ML  ( AL - A001584 )"/>
        <s v="EVAN WILLIAMS 1783 - DOM WHSKY-STRT-BRBN/TN - 1.75 LTR  ( AL - F004758 )"/>
        <s v="EVAN WILLIAMS 1783 - DOM WHSKY-STRT-BRBN/TN - 750 ML  ( AL - A001773 )"/>
        <s v="EVAN WILLIAMS 1783 90 PROOF - DOM WHSKY-STRT-BRBN/TN - 750 ML  ( AL - A007614 )"/>
        <s v="EVAN WILLIAMS APPLE - DOM WHSKY-BLND - 50 ML  ( AL - D007200 )"/>
        <s v="EVAN WILLIAMS APPLE - DOM WHSKY-BLND - 750 ML  ( AL - A007200 )"/>
        <s v="EVAN WILLIAMS BLACK LABEL - DOM WHSKY-STRT-BRBN/TN - 1.0 LTR  ( AL - E000149 )"/>
        <s v="EVAN WILLIAMS BLACK LABEL - DOM WHSKY-STRT-BRBN/TN - 1.75 LTR  ( AL - F000149 )"/>
        <s v="EVAN WILLIAMS BLACK LABEL - DOM WHSKY-STRT-BRBN/TN - 50 ML  ( AL - D000149 )"/>
        <s v="EVAN WILLIAMS BLACK LABEL - DOM WHSKY-STRT-BRBN/TN - 200 ML  ( AL - C000149 )"/>
        <s v="EVAN WILLIAMS BLACK LABEL - DOM WHSKY-STRT-BRBN/TN - 375 ML  ( AL - B000149 )"/>
        <s v="EVAN WILLIAMS BLACK LABEL - DOM WHSKY-STRT-BRBN/TN - 750 ML  ( AL - A000149 )"/>
        <s v="EVAN WILLIAMS BLACK LABEL - DOM WHSKY-STRT-BRBN/TN - 750 ML TRV  ( AL - A001149 )"/>
        <s v="JOSE CUERVO GOLD MARGARITA - COCKTAILS - 750 ML  ( AL - A001206 )"/>
        <s v="LUCKY ONE LEMONADE VT 8P-2E:O/P/R/B355ML - COCKTAILS - 375 ML  ( AL - J070493 )"/>
        <s v="EVAN WILLIAMS GREEN LABEL - DOM WHSKY-STRT-BRBN/TN - 1.75 LTR  ( AL - F000148 )"/>
        <s v="EVAN WILLIAMS GREEN LABEL - DOM WHSKY-STRT-BRBN/TN - 750 ML  ( AL - A000148 )"/>
        <s v="EVAN WILLIAMS HONEY RESERVE - DOM WHSKY-BLND - 1.75 LTR  ( AL - F000443 )"/>
        <s v="EVAN WILLIAMS HONEY RESERVE - DOM WHSKY-BLND - 50 ML  ( AL - D000443 )"/>
        <s v="EVAN WILLIAMS HONEY RESERVE - DOM WHSKY-BLND - 375 ML  ( AL - B000443 )"/>
        <s v="EVAN WILLIAMS HONEY RESERVE - DOM WHSKY-BLND - 750 ML  ( AL - A000443 )"/>
        <s v="EVAN WILLIAMS PEACH - DOM WHSKY-BLND - 750 ML  ( AL - A001704 )"/>
        <s v="MARGARITAVILLE SKINNY MARGARITA R-T-D - COCKTAILS - 1.75 LTR  ( AL - F000568 )"/>
        <s v="EVAN WILLIAMS SINGLE BARREL VINTAGE - DOM WHSKY-STRT-SM BTCH - 750 ML  ( AL - A001592 )"/>
        <s v="EVAN WILLIAMS SPICED APPLE - DOM WHSKY-BLND - 750 ML  ( AL - A001123 )"/>
        <s v="EVAN WILLIAMS WHITE LABEL - DOM WHSKY-STRT-BRBN/TN - 1.75 LTR  ( AL - F001819 )"/>
        <s v="EVAN WILLIAMS WHITE LABEL - DOM WHSKY-STRT-BRBN/TN - 375 ML  ( AL - B001819 )"/>
        <s v="EVAN WILLIAMS WHITE LABEL - DOM WHSKY-STRT-BRBN/TN - 750 ML  ( AL - A001819 )"/>
        <s v="EVERCLEAR 190 ALCOHOL - NEUTRAL GRAIN SPIRIT - 1.0 LTR  ( AL - E004709 )"/>
        <s v="EVERCLEAR 190 ALCOHOL - NEUTRAL GRAIN SPIRIT - 1.75 LTR  ( AL - F001184 )"/>
        <s v="EVERCLEAR 190 ALCOHOL - NEUTRAL GRAIN SPIRIT - 375 ML  ( AL - B001184 )"/>
        <s v="EVERCLEAR 190 ALCOHOL - NEUTRAL GRAIN SPIRIT - 750 ML  ( AL - A001184 )"/>
        <s v="EVERCLEAR ALCOHOL 190 (PET) - NEUTRAL GRAIN SPIRIT - 50 ML  ( AL - D004709 )"/>
        <s v="EVERGLO VODKA AND TEQUILA LIQUEUR - VODKA-FLVRD-IMP - 50 ML  ( AL - D004199 )"/>
        <s v="EXCLUSIV 1 VODKA MOLDOVA - VODKA-CLASSIC-IMP - 1.75 LTR  ( AL - F001318 )"/>
        <s v="EXCLUSIV 1 VODKA MOLDOVA - VODKA-CLASSIC-IMP - 750 ML  ( AL - A001318 )"/>
        <s v="EXOTICO BLANCO TEQUILA - TEQUILA-BLANCO - 1.0 LTR  ( AL - E005840 )"/>
        <s v="EXOTICO BLANCO TEQUILA - TEQUILA-BLANCO - 750 ML  ( AL - A001994 )"/>
        <s v="EXOTICO REPOSADO TEQUILA - TEQUILA-REPOSADO - 1.0 LTR  ( AL - E005615 )"/>
        <s v="EXOTICO REPOSADO TEQUILA - TEQUILA-REPOSADO - 750 ML  ( AL - A007313 )"/>
        <s v="EZRA BROOKS 90 PROOF - DOM WHSKY-STRT-BRBN/TN - 1.75 LTR  ( AL - F001671 )"/>
        <s v="EZRA BROOKS 90 PROOF - DOM WHSKY-STRT-BRBN/TN - 750 ML  ( AL - A001671 )"/>
        <s v="EZRA BROOKS 99 PROOF - DOM WHSKY-STRT-BRBN/TN - 750 ML  ( AL - A007511 )"/>
        <s v="EZRA BROOKS 99PRF STRAIGHT RYE WHISKEY - DOM WHSKY-STRT-RYE - 750 ML  ( AL - A070067 )"/>
        <s v="EZRA BROOKS BLENDED BOURBON - DOM WHSKY-BLND - 1.75 LTR  ( AL - F000672 )"/>
        <s v="EZRA BROOKS BOURBON CREAM - CRDL-CRM LQR - 750 ML  ( AL - A007033 )"/>
        <s v="EZRA BROOKS CASK STRENGTH BARREL PROGRAM - DOM WHSKY-STRT-BRBN/TN - 750 ML  ( AL - A010188 )"/>
        <s v="EZRA BROOKS DISTILLER'S COLLECTION - DOM WHSKY-STRT-BRBN/TN - 750 ML  ( AL - A009823 )"/>
        <s v="EZRA BROOKS FULL PROOF SB BRL BRL PROGRM - DOM WHSKY-STRT-BRBN/TN - 750 ML  ( AL - A010836 )"/>
        <s v="EZRA BROOKS STAVE FIN DARK CHOCOLATE SBW - DOM WHSKY-STRT-BRBN/TN - 750 ML  ( AL - A010765 )"/>
        <s v="EZRA BROOKS STAVE FIN SPICE &amp; CLOVE KSBW - DOM WHSKY-STRT-BRBN/TN - 750 ML  ( AL - A010766 )"/>
        <s v="NUTRL/4F FRUIT VRTY 3-8P:PA/WM/O/BC355ML - COCKTAILS - 375 ML  ( AL - J007876 )"/>
        <s v="FABRIZIA LIMONCELLO CALIFORNIA LEMON LIQ - CRDL-LQR&amp;SPC-FRT - 750 ML  ( AL - A007155 )"/>
        <s v="FAMILIA CAMARENA ANEJO TEQUILA - TEQUILA-ANEJO - 750 ML  ( AL - A007512 )"/>
        <s v="FAMILIA CAMARENA COMBO 12E:REPSDO/SILVER - TEQUILA-GOLD - 375 ML  ( AL - B006294 )"/>
        <s v="FAMILIA CAMARENA REPOSADO TEQUILA - TEQUILA-REPOSADO - 1.0 LTR  ( AL - E005372 )"/>
        <s v="FAMILIA CAMARENA REPOSADO TEQUILA - TEQUILA-REPOSADO - 1.75 LTR  ( AL - F000345 )"/>
        <s v="FAMILIA CAMARENA REPOSADO TEQUILA - TEQUILA-REPOSADO - 200 ML  ( AL - C005372 )"/>
        <s v="FAMILIA CAMARENA REPOSADO TEQUILA - TEQUILA-REPOSADO - 375 ML  ( AL - B031147 )"/>
        <s v="FAMILIA CAMARENA REPOSADO TEQUILA - TEQUILA-REPOSADO - 750 ML  ( AL - A000345 )"/>
        <s v="FAMILIA CAMARENA SILVER TEQUILA - TEQUILA-BLANCO - 1.0 LTR  ( AL - E005369 )"/>
        <s v="FAMILIA CAMARENA SILVER TEQUILA - TEQUILA-BLANCO - 1.75 LTR  ( AL - F000346 )"/>
        <s v="FAMILIA CAMARENA SILVER TEQUILA - TEQUILA-BLANCO - 200 ML  ( AL - C005369 )"/>
        <s v="FAMILIA CAMARENA SILVER TEQUILA - TEQUILA-BLANCO - 375 ML  ( AL - B000346 )"/>
        <s v="FAMILIA CAMARENA SILVER TEQUILA - TEQUILA-BLANCO - 750 ML  ( AL - A000346 )"/>
        <s v="FAMOUS GROUSE - SCOTCH-BLND-FRGN BTLD - 1.75 LTR  ( AL - F000475 )"/>
        <s v="FAMOUS GROUSE - SCOTCH-BLND-FRGN BTLD - 750 ML  ( AL - A000475 )"/>
        <s v="FAMOUS GROUSE SMOKY BLACK BLENDED SCOTCH - SCOTCH-BLND-FRGN BTLD - 750 ML  ( AL - A005261 )"/>
        <s v="FANGED PURSUIT 17YR ORPHAN BARREL KSBW - DOM WHSKY-STRT-BRBN/TN - 750 ML  ( AL - A010876 )"/>
        <s v="FARIGOULE THYME LIQ - CRDL-LQR&amp;SPC-AMRT - 375 ML  ( AL - B005157 )"/>
        <s v="FERNET BRANCA BITTERS LIMITED EDITION - CRDL-LQR&amp;SPC-OTH - 750 ML  ( AL - A070265 )"/>
        <s v="FERNET-BRANCA - CRDL-LQR&amp;SPC-OTH - 375 ML  ( AL - B004469 )"/>
        <s v="FERNET-BRANCA - CRDL-LQR&amp;SPC-OTH - 750 ML  ( AL - A000921 )"/>
        <s v="FERNET-BRANCA W/2-GLASSES - CRDL-LQR&amp;SPC-OTH - 750 ML  ( AL - A007249 )"/>
        <s v="FERRAND 10 GENERATIONS COGNAC - BRNDY/CGNC-CGNC-OTH - 750 ML  ( AL - A030120 )"/>
        <s v="FERRAND DRY CURACAO (ORANGE) - CRDL-LQR&amp;SPC-CURACAO - 750 ML  ( AL - A005337 )"/>
        <s v="FEW SPIRITS AMERICAN WHISKEY - DOM WHSKY-STRT-OTH - 750 ML  ( AL - A010503 )"/>
        <s v="FEW SPIRITS BIB SGL BRL STRAIGHT BOURBON - DOM WHSKY-STRT-BRBN/TN - 750 ML  ( AL - A010505 )"/>
        <s v="FEW SPIRITS BOTTLED IN BOND STRAIGHT BBN - DOM WHSKY-STRT-BRBN/TN - 750 ML  ( AL - A010656 )"/>
        <s v="FEW SPIRITS BOURBON WHISKEY (IL) - DOM WHSKY-STRT-OTH - 750 ML  ( AL - A010360 )"/>
        <s v="FEW SPIRITS RYE - DOM WHSKY-STRT-RYE - 750 ML  ( AL - A010504 )"/>
        <s v="FEW SPIRITS SMASHING PUMPKINS SBW W/TEA - DOM WHSKY-STRT-BRBN/TN - 750 ML  ( AL - A010764 )"/>
        <s v="FEW SPIRITS SMOKEWORKS SMOKED MALT WHK - DOM WHSKY-STRT-OTH - 750 ML  ( AL - A010792 )"/>
        <s v="FIDDLER CHIN MUSIC BOURBON TOASTED FIN - DOM WHSKY-STRT-BRBN/TN - 750 ML  ( AL - A070247 )"/>
        <s v="FIDDLER TOASTED STRAIGHT BBN - DOM WHSKY-STRT-BRBN/TN - 750 ML  ( AL - A070249 )"/>
        <s v="FIDDLER UNISON BOURBON WHISKEY - DOM WHSKY-STRT-OTH - 750 ML  ( AL - A007039 )"/>
        <s v="FIDDLER WHEATED STRAIGHT BOURBON WHISKEY - DOM WHSKY-STRT-BRBN/TN - 750 ML  ( AL - A070246 )"/>
        <s v="FILIBUSTER SINGLE BARREL SINGLE EST BRBN - DOM WHSKY-STRT-BRBN/TN - 750 ML  ( AL - A007774 )"/>
        <s v="OLE SMOKY TENN MOONSHINE APPLE PIE 70P - DOM WHSKY-BLND - 750 ML  ( AL - A001646 )"/>
        <s v="OLE SMOKY TENNESSEE MOONSHINE PEACHES - DOM WHSKY-BLND - 750 ML  ( AL - A001641 )"/>
        <s v="ON THE ROCKS EFFEN COSMOPOLITAN - COCKTAILS - 750 ML  ( AL - A007746 )"/>
        <s v="FINLANDIA - VODKA-CLASSIC-IMP - 1.0 LTR  ( AL - E008065 )"/>
        <s v="FINLANDIA - VODKA-CLASSIC-IMP - 1.75 LTR  ( AL - F001448 )"/>
        <s v="FINLANDIA GRAPEFRUIT VODKA - VODKA-FLVRD-IMP - 750 ML  ( AL - A004042 )"/>
        <s v="FINLANDIA MANGO - VODKA-FLVRD-IMP - 750 ML  ( AL - A004408 )"/>
        <s v="FINLANDIA RASPBERRY FLAVORED VODKA - VODKA-FLVRD-IMP - 1.0 LTR  ( AL - E005173 )"/>
        <s v="FINLANDIA TANGERINE VODKA - VODKA-FLVRD-IMP - 750 ML  ( AL - A004569 )"/>
        <s v="FIREBALL BLAZIN' APPLE WHISKEY - DOM WHSKY-BLND - 1.0 LTR  ( AL - E070531 )"/>
        <s v="FIREBALL BLAZIN' APPLE WHISKEY - DOM WHSKY-BLND - 750 ML  ( AL - A070531 )"/>
        <s v="FIREBALL BLAZIN' APPLE WHISKEY PET - DOM WHSKY-BLND - 50 ML  ( AL - D070531 )"/>
        <s v="FIREBALL BLAZIN' APPLE WHISKEY PET - DOM WHSKY-BLND - 200 ML  ( AL - C070531 )"/>
        <s v="FIREBALL BLAZIN' APPLE WHISKEY PET - DOM WHSKY-BLND - 750 ML  ( AL - A070532 )"/>
        <s v="FIREBALL CINN/GOLF CLUB BIRDIE SHOT 10P - DOM WHSKY-BLND - 50 ML  ( AL - D070463 )"/>
        <s v="FIREBALL CINNAMON WHISKEY - DOM WHSKY-BLND - 1.0 LTR  ( AL - E000327 )"/>
        <s v="FIREBALL CINNAMON WHISKEY - DOM WHSKY-BLND - 1.75 LTR  ( AL - F000327 )"/>
        <s v="FIREBALL CINNAMON WHISKEY - DOM WHSKY-BLND - 50 ML  ( AL - D000327 )"/>
        <s v="FIREBALL CINNAMON WHISKEY - DOM WHSKY-BLND - 100 ML  ( AL - G000327 )"/>
        <s v="FIREBALL CINNAMON WHISKEY - DOM WHSKY-BLND - 200 ML  ( AL - C000327 )"/>
        <s v="FIREBALL CINNAMON WHISKEY - DOM WHSKY-BLND - 375 ML  ( AL - B000327 )"/>
        <s v="FIREBALL CINNAMON WHISKEY - DOM WHSKY-BLND - 750 ML  ( AL - A000327 )"/>
        <s v="FIREBALL CINNAMON WHISKEY - DOM WHSKY-BLND - 750 ML TRV  ( AL - A001102 )"/>
        <s v="FIREBALL CINNAMON WHISKEY (PET) - DOM WHSKY-BLND - 1.75 LTR  ( AL - F005813 )"/>
        <s v="FIREBALL CINNAMON WHISKEY 8-15PK SLV/GFT - DOM WHSKY-BLND - 50 ML  ( AL - D007329 )"/>
        <s v="FIREBALL CINNAMON/CANDY CANE 12-10 PACKS - DOM WHSKY-BLND - 50 ML  ( AL - D007189 )"/>
        <s v="FIREBALL CINNAMON/KEG 3-1.75L BAG-N-BOX - DOM WHSKY-BLND - 1.75 LTR  ( AL - F007688 )"/>
        <s v="FIREBALL CINNAMON/PARTY BUCKET 6-20PKS - DOM WHSKY-BLND - 50 ML  ( AL - D001279 )"/>
        <s v="FIREBALL CINNAMON/PARTY YARD 3-40PKS - DOM WHSKY-BLND - 50 ML  ( AL - D007898 )"/>
        <s v="FIREBALL DRAGNUM CINNAMON WHISKEY - DOM WHSKY-BLND - 1.75 LTR  ( AL - F070704 )"/>
        <s v="FIREBALL DRAGON RESERVE CIN FIN OAK BRLS - DOM WHSKY-BLND - 750 ML  ( AL - A070236 )"/>
        <s v="FIREBALL STOCKING PET/IN DECORATIVE BOX - DOM WHSKY-BLND - 1.75 LTR  ( AL - F070427 )"/>
        <s v="FIREBALL SUMMER BAG PARTY PACK 15P 66PRF -  - 50 ML  ( AL - D070464 )"/>
        <s v="FIREBALL WINDOW BOX 6-20P PET - DOM WHSKY-BLND - 50 ML  ( AL - D070508 )"/>
        <s v="FIREBALL WREATH 14P PET/IN GIFT BOX - DOM WHSKY-BLND - 50 ML  ( AL - D070569 )"/>
        <s v="FIREBALL/100M PARTY COOLER 4-12P - DOM WHSKY-BLND - 100 ML  ( AL - G007424 )"/>
        <s v="FIREBALL/ANTI-VALENTINE 12-10 PACKS - DOM WHSKY-BLND - 50 ML  ( AL - D007344 )"/>
        <s v="FIREBALL/TRICK OR TREAT BAG:8-15PK - DOM WHSKY-BLND - 50 ML  ( AL - D007485 )"/>
        <s v="PROPER NO. TWELVE BLENDED IRISH WHISKEY - IRISH - 375 ML  ( AL - B007137 )"/>
        <s v="JAMESON - IRISH-BLND - 1.75 LTR  ( AL - F000547 )"/>
        <s v="ABSOLUT ESPRESSO MARTINI COCKTAIL - COCKTAILS - 750 ML  ( AL - A070482 )"/>
        <s v="ABSOLUT OCEAN SP 3E:CR/CP/CM/WCP 355ML - COCKTAILS - 375 ML  ( AL - J070588 )"/>
        <s v="FIREFLY LEMONADE (DSS) - VODKA-FLVRD-DOM - 50 ML  ( AL - D010138 )"/>
        <s v="BE TINI LEMON DROP VODKA MARTINI - COCKTAILS - 750 ML  ( AL - A070197 )"/>
        <s v="FIREFLY RUBY RED GRAPEFRUIT (DSS) - VODKA-FLVRD-DOM - 1.75 LTR  ( AL - F010137 )"/>
        <s v="FIREFLY RUBY RED GRAPEFRUIT (DSS) - VODKA-FLVRD-DOM - 50 ML  ( AL - D010137 )"/>
        <s v="FIREFLY SKINNY TEA FLAVORED VODKA - VODKA-FLVRD-DOM - 750 ML  ( AL - A005191 )"/>
        <s v="GIN&amp;JUICE DRE SNOOP 8P:CT/AP/PF/ML 355ML - COCKTAILS - 375 ML  ( AL - J070369 )"/>
        <s v="FIREFLY SWEET TEA FLAVORED BOURBON - DOM WHSKY-BLND - 1.0 LTR  ( AL - E004047 )"/>
        <s v="FIREFLY SWEET TEA VODKA - VODKA-FLVRD-DOM - 1.0 LTR  ( AL - E008523 )"/>
        <s v="FIREFLY SWEET TEA VODKA - VODKA-FLVRD-DOM - 1.75 LTR  ( AL - F000523 )"/>
        <s v="FIREFLY SWEET TEA VODKA - VODKA-FLVRD-DOM - 750 ML  ( AL - A000523 )"/>
        <s v="FIREFLY VODKA - VODKA-CLASSIC-DOM - 50 ML  ( AL - D010136 )"/>
        <s v="HANDY &amp; SCHILLER MANHATTAN - COCKTAILS - 750 ML  ( AL - A070635 )"/>
        <s v="HIGH NOON SUN SIPS PINEAPPLE 700ML - COCKTAILS - 750 ML  ( AL - L007255 )"/>
        <s v="HIGH NOON TEQULA SELTZER LIME 4P 355ML - COCKTAILS - 375 ML  ( AL - J070379 )"/>
        <s v="JAMESON ORANGE FLVRD IRISH WHISKEY (DSS) - IRISH - 375 ML  ( AL - B007719 )"/>
        <s v="JINRO CHAMISUL GREEN GRAPE SOJU - CRDL-LQR&amp;SPC-OTH - 375 ML  ( AL - B070360 )"/>
        <s v="FISTFUL OF BOURBON A BLEND STRAIGHT BRBN - DOM WHSKY-STRT-BRBN/TN - 50 ML  ( AL - D007513 )"/>
        <s v="FISTFUL OF BOURBON A BLEND STRAIGHT BRBN - DOM WHSKY-STRT-BRBN/TN - 750 ML  ( AL - A007513 )"/>
        <s v="FIVE FARMS SINGLE BATCH IRISH CREAM LIQ - CRDL-CRM LQR - 750 ML  ( AL - A007028 )"/>
        <s v="FIVE STAR FOOTBALL BOTTLE - BRNDY/CGNC-IMP - 200 ML  ( AL - C005241 )"/>
        <s v="FIVE TRAIL UNBROKEN BLEND AM BARREL PRF - DOM WHSKY-BLND - 750 ML  ( AL - A070168 )"/>
        <s v="FIVE TRAIL UNBROKEN BLEND SMALL BATCH LE - DOM WHSKY-BLND - 750 ML  ( AL - A070169 )"/>
        <s v="FIVE TRAIL UNBROKEN SPIRIT BLEND AMERICN - DOM WHSKY-BLND - 750 ML  ( AL - A007957 )"/>
        <s v="FIVE TRAIL UNBROKEN SPIRIT BLEND AMERICN - DOM WHSKY-BLND - 750 ML  ( AL - A070167 )"/>
        <s v="FLECHA AZUL BLANCO 100% AGAVE TEQUILA - TEQUILA-BLANCO - 750 ML  ( AL - A007827 )"/>
        <s v="FLOR DE CANA BLACK LABEL DARK 5 YEARS - RUM-GOLD - 750 ML  ( AL - A001446 )"/>
        <s v="FLOR DE CANA CENTENARIO 12 YEAR OLD - RUM-GOLD - 750 ML  ( AL - A004345 )"/>
        <s v="FLOR DE CANA CENTENARIO 18 YEAR OLD - RUM-GOLD - 750 ML  ( AL - A005320 )"/>
        <s v="FLOR DE CANA CENTENARIO 25 YEAR OLD - RUM-AGED/DARK - 750 ML  ( AL - A009409 )"/>
        <s v="FLOR DE CANA EXTRA DRY LIGHT - RUM-LIGHT - 750 ML  ( AL - A004472 )"/>
        <s v="FLOR DE CANA GRAND RESERVE DARK 7 YEARS - RUM-AGED/DARK - 750 ML  ( AL - A004215 )"/>
        <s v="FLOR DE CANA GRAND RESERVE DARK 7 YEARS - RUM-AGED/DARK - 750 ML  ( AL - A070242 )"/>
        <s v="FLOR DE CANA ORO - RUM-GOLD - 750 ML  ( AL - A004460 )"/>
        <s v="FORBIDDEN SMALL BATCH BOURBON WHISKEY - DOM WHSKY-STRT-SM BTCH - 750 ML  ( AL - A030933 )"/>
        <s v="FORD'S LONDON DRY DISTILLED GIN - GIN-CLASSIC-IMP - 1.0 LTR  ( AL - E008262 )"/>
        <s v="FORD'S LONDON DRY DISTILLED GIN - GIN-CLASSIC-IMP - 750 ML  ( AL - A070043 )"/>
        <s v="FORTY CREEK BARREL SELECT CANADIAN - CAN-FRGN BLND-FRGN BTLD - 1.75 LTR  ( AL - F004662 )"/>
        <s v="FORTY CREEK BARREL SELECT CANADIAN - CAN-FRGN BLND-FRGN BTLD - 50 ML  ( AL - D004662 )"/>
        <s v="FORTY CREEK BARREL SELECT CANADIAN - CAN-FRGN BLND-FRGN BTLD - 375 ML  ( AL - B004662 )"/>
        <s v="FORTY CREEK BARREL SELECT CANADIAN - CAN-FRGN BLND-FRGN BTLD - 750 ML  ( AL - A001557 )"/>
        <s v="FORTY CREEK COPPER POT RESERVE WHISKY - CAN-US BLND-US BTLD - 750 ML  ( AL - A004512 )"/>
        <s v="FORTY CREEK DOUBLE BARREL CANADIAN - CAN-FRGN BLND-FRGN BTLD - 750 ML  ( AL - A004505 )"/>
        <s v="FOSFORO ENSAMBLE TOBALA MEZCAL - TEQUILA-BLANCO - 750 ML  ( AL - A030914 )"/>
        <s v="FOUNDERS CUT APPLE DESSERT WINE - APPLE - 375 ML  ( AL - B003791 )"/>
        <s v="FOUNDERS CUT STRAIGHT BOURBON - DOM WHSKY-STRT-BRBN/TN - 750 ML  ( AL - A010622 )"/>
        <s v="FOUR ROSES KENTUCKY STRAIGHT BOURBON - DOM WHSKY-STRT-BRBN/TN - 1.0 LTR  ( AL - E008306 )"/>
        <s v="FOUR ROSES KENTUCKY STRAIGHT BOURBON - DOM WHSKY-STRT-BRBN/TN - 1.75 LTR  ( AL - F000556 )"/>
        <s v="FOUR ROSES KENTUCKY STRAIGHT BOURBON - DOM WHSKY-STRT-BRBN/TN - 750 ML  ( AL - A000556 )"/>
        <s v="FOUR ROSES PRIVATE SELECT BARREL STRNGTH - DOM WHSKY-STRT-BRBN/TN - 750 ML  ( AL - A001100 )"/>
        <s v="FOUR ROSES SINGLE BARREL KENTUCKY BOURBN - DOM WHSKY-STRT-BRBN/TN - 750 ML  ( AL - A000557 )"/>
        <s v="FOUR ROSES SINGLE BARREL SBW OBSF - DOM WHSKY-STRT-BRBN/TN - 750 ML  ( AL - A010860 )"/>
        <s v="FOUR ROSES SINGLE BARREL SBW OESK - DOM WHSKY-STRT-BRBN/TN - 750 ML  ( AL - A010859 )"/>
        <s v="FOUR ROSES SINGLE BARREL SBW OESO - DOM WHSKY-STRT-BRBN/TN - 750 ML  ( AL - A010858 )"/>
        <s v="FOUR ROSES SMALL BATCH KENTUCKY BOURBON - DOM WHSKY-STRT-SM BTCH - 375 ML  ( AL - B001075 )"/>
        <s v="FOUR ROSES SMALL BATCH KENTUCKY BOURBON - DOM WHSKY-STRT-SM BTCH - 750 ML  ( AL - A001075 )"/>
        <s v="FOUR ROSES SMALL BATCH LMT EDITION 2022 - DOM WHSKY-STRT-BRBN/TN - 750 ML  ( AL - A005150 )"/>
        <s v="FOUR ROSES SMALL BATCH LMT EDITION 2025 - DOM WHSKY-STRT-BRBN/TN - 750 ML  ( AL - A010932 )"/>
        <s v="FOUR ROSES SMALL BATCH SELECT BOURBON - DOM WHSKY-STRT-BRBN/TN - 375 ML  ( AL - B007535 )"/>
        <s v="FOUR ROSES SMALL BATCH SELECT BOURBON - DOM WHSKY-STRT-BRBN/TN - 750 ML  ( AL - A007535 )"/>
        <s v="FOURSQUARE 2008 SINGLE BLEND RUM BARBDOS - RUM-AGED/DARK - 750 ML  ( AL - A009489 )"/>
        <s v="FOURSQUARE 2009 SINGLE BLEND RUM BARBDOS - RUM-AGED/DARK - 750 ML  ( AL - A009238 )"/>
        <s v="FOURSQUARE 2010 SINGLE BLEND RUM BARBDOS - RUM-AGED/DARK - 750 ML  ( AL - A010491 )"/>
        <s v="FOURSQUARE 2011 SNG BLEND MARK XXIV ECS - RUM-GOLD - 750 ML  ( AL - A010738 )"/>
        <s v="FOURSQUARE EQUIDEM MARK XXVII CASK SLCT - RUM-GOLD - 750 ML  ( AL - A010854 )"/>
        <s v="FRANGELICO - CRDL-LQR&amp;SPC-OTH - 50 ML  ( AL - D004091 )"/>
        <s v="FRANGELICO - CRDL-LQR&amp;SPC-OTH - 750 ML  ( AL - A000091 )"/>
        <s v="FRANGELICO LIQUEUR W/MARTINI GLASS - CRDL-LQR&amp;SPC-OTH - 750 ML  ( AL - A000051 )"/>
        <s v="FRANKLY ORGANIC VODKA - VODKA-CLASSIC-DOM - 750 ML  ( AL - A007541 )"/>
        <s v="FRANKLY ORGANIC/5FL-MULTI:VD/AP/GR/PM/SB - VODKA-CLASSIC-DOM - 50 ML  ( AL - D007635 )"/>
        <s v="FRENCH KISS (VODKA &amp; LIQUEUR) - CRDL-LQR&amp;SPC-FRT - 750 ML  ( AL - A001377 )"/>
        <s v="FRENCH LICK LEE W SINCLAIR 4 GRAIN BIB - DOM WHSKY-STRT-BRBN/TN - 750 ML  ( AL - A010285 )"/>
        <s v="FRENCH LICK THE MATTIE GLADDEN BIB BBN - DOM WHSKY-STRT-BRBN/TN - 750 ML  ( AL - A010287 )"/>
        <s v="MOM WATER NANCY PNPL ORANGE 4P 355ML - COCKTAILS - 375 ML  ( AL - J070591 )"/>
        <s v="FREY RANCH STRAIGHT BOURBON WHISKEY - DOM WHSKY-STRT-BRBN/TN - 750 ML  ( AL - A070664 )"/>
        <s v="FRIS 80 SKANDIA VODKA DENMARK - VODKA-CLASSIC-IMP - 1.75 LTR  ( AL - F001127 )"/>
        <s v="FRIS 80 SKANDIA VODKA DENMARK - VODKA-CLASSIC-IMP - 375 ML  ( AL - B001127 )"/>
        <s v="FRIS 80 SKANDIA VODKA DENMARK - VODKA-CLASSIC-IMP - 750 ML  ( AL - A001127 )"/>
        <s v="FT35 PEACH FLV VODKA - VODKA-FLVRD-DOM - 750 ML  ( AL - A010712 )"/>
        <s v="FT35 VODKA - VODKA-CLASSIC-DOM - 750 ML  ( AL - A010711 )"/>
        <s v="FUENTESECA COSECHA 2018 BLANCO TEQUILA - TEQUILA-BLANCO - 750 ML  ( AL - A010102 )"/>
        <s v="NUTRL LIME VDK SELTZER 4P 355ML - COCKTAILS - 375 ML  ( AL - J070432 )"/>
        <s v="ORIGINAL CKT HEUBLEIN CORAZON MARGARITA - COCKTAILS - 375 ML  ( AL - B070274 )"/>
        <s v="REDMONT SPIKED ICE TEA CKTL 4P 355ML - COCKTAILS - 375 ML  ( AL - J070244 )"/>
        <s v="FUZZY'S ULTRA PREMIUM VODKA (OREGON) - VODKA-CLASSIC-DOM - 750 ML  ( AL - A004223 )"/>
        <s v="G4 BLANCO TEQUILA - TEQUILA-BLANCO - 750 ML  ( AL - A070466 )"/>
        <s v="G4 REPOSADO TEQUILA - TEQUILA-REPOSADO - 750 ML  ( AL - A070467 )"/>
        <s v="GALLIANO L'APERITIVO (AMARO &amp; BITTER) - CRDL-LQR&amp;SPC-SPRT SPCTY - 375 ML  ( AL - B009173 )"/>
        <s v="GAMBINO'S KING CAKE RUM CREAM - CRDL-CRM LQR - 750 ML  ( AL - A007533 )"/>
        <s v="GAME OF THRONES HS TARGARYEN CARDHU G RS - SCOTCH-SNGL MALT - 750 ML  ( AL - A009586 )"/>
        <s v="GAME TIME VODKA - VODKA-CLASSIC-DOM - 750 ML  ( AL - A007266 )"/>
        <s v="GAMEDAY VODKA BLACK LABEL - VODKA-CLASSIC-DOM - 1.75 LTR  ( AL - F007690 )"/>
        <s v="GAMEDAY VODKA BLACK LABEL - VODKA-CLASSIC-DOM - 750 ML  ( AL - A007690 )"/>
        <s v="GAMEDAY VODKA CRIMSON &amp; WHITE LABEL - VODKA-CLASSIC-DOM - 750 ML  ( AL - A007692 )"/>
        <s v="GAMEDAY VODKA GOLD &amp; BLACK LABEL - VODKA-CLASSIC-DOM - 750 ML  ( AL - A007698 )"/>
        <s v="GAMEDAY VODKA NAVY BLUE &amp; ORANGE LABEL - VODKA-CLASSIC-DOM - 750 ML  ( AL - A007694 )"/>
        <s v="GAMEDAY VODKA PURPLE &amp; YELLOW LABEL - VODKA-CLASSIC-DOM - 750 ML  ( AL - A007696 )"/>
        <s v="GARRISON BROTHER GUADALUPE TEXAS SBW DSS - DOM WHSKY-STRT-BRBN/TN - 750 ML  ( AL - A010570 )"/>
        <s v="GARRISON BROTHERS BALMORHEA TEXAS SBW - DOM WHSKY-STRT-BRBN/TN - 750 ML  ( AL - A010412 )"/>
        <s v="GARRISON BROTHERS COWBOY BOURBON BRL PRF - DOM WHSKY-STRT-BRBN/TN - 750 ML  ( AL - A010539 )"/>
        <s v="GARRISON BROTHERS HONEY DEW TEXAS BB DSS - DOM WHSKY-BLND - 750 ML  ( AL - A010488 )"/>
        <s v="GARRISON BROTHERS LADY BIRD SBW COGNAC - DOM WHSKY-STRT-BRBN/TN - 750 ML  ( AL - A010894 )"/>
        <s v="GARRISON BROTHERS SINGLE BARREL SBW - DOM WHSKY-STRT-BRBN/TN - 750 ML  ( AL - A010280 )"/>
        <s v="GARRISON BROTHERS SMALL BATCH SBW - DOM WHSKY-STRT-BRBN/TN - 750 ML  ( AL - A010286 )"/>
        <s v="GATOR BITE SATSUMA &amp; RUM LIQUEUR - RUM-FLVRD - 50 ML  ( AL - D007227 )"/>
        <s v="GATOR BITE SATSUMA &amp; RUM LIQUEUR - RUM-FLVRD - 750 ML  ( AL - A007227 )"/>
        <s v="GAUTIER COGNAC VSOP - BRNDY/CGNC-CGNC-VSOP - 750 ML  ( AL - A007739 )"/>
        <s v="GENTLEMAN JACK - DOM WHSKY-STRT-BRBN/TN - 1.0 LTR  ( AL - E000419 )"/>
        <s v="GENTLEMAN JACK - DOM WHSKY-STRT-BRBN/TN - 1.75 LTR  ( AL - F000419 )"/>
        <s v="GENTLEMAN JACK - DOM WHSKY-STRT-BRBN/TN - 200 ML  ( AL - C000419 )"/>
        <s v="GENTLEMAN JACK - DOM WHSKY-STRT-BRBN/TN - 375 ML  ( AL - B000419 )"/>
        <s v="GENTLEMAN JACK - DOM WHSKY-STRT-BRBN/TN - 750 ML  ( AL - A000419 )"/>
        <s v="GENTLEMAN JACK/ROCKS GLASSES GIFT - DOM WHSKY-STRT-BRBN/TN - 750 ML  ( AL - A007076 )"/>
        <s v="GEORE KEEL GIN - GIN-CLASSIC-DOM - 750 ML  ( AL - A009562 )"/>
        <s v="GEORGE DICKEL 8YR BOURBON WHISKEY - DOM WHSKY-STRT-BRBN/TN - 750 ML  ( AL - A010322 )"/>
        <s v="GEORGE DICKEL CLASSIC RECIPE - DOM WHSKY-STRT-BRBN/TN - 1.0 LTR  ( AL - E000161 )"/>
        <s v="GEORGE DICKEL CLASSIC RECIPE - DOM WHSKY-STRT-BRBN/TN - 1.75 LTR  ( AL - F000161 )"/>
        <s v="GEORGE DICKEL CLASSIC RECIPE - DOM WHSKY-STRT-BRBN/TN - 50 ML  ( AL - D004161 )"/>
        <s v="GEORGE DICKEL CLASSIC RECIPE - DOM WHSKY-STRT-BRBN/TN - 375 ML  ( AL - B000161 )"/>
        <s v="GEORGE DICKEL CLASSIC RECIPE - DOM WHSKY-STRT-BRBN/TN - 750 ML  ( AL - A000161 )"/>
        <s v="GEORGE DICKEL HAND SELECTED BARREL 9YR - DOM WHSKY-STRT-SM BTCH - 750 ML  ( AL - A005572 )"/>
        <s v="GEORGE DICKEL LEOPOLD BROS COLLAB RYE BL - DOM WHSKY-STRT-RYE - 750 ML  ( AL - A010490 )"/>
        <s v="GEORGE DICKEL RESERVE AGED 17 YEAR - DOM WHSKY-STRT-BRBN/TN - 750 ML  ( AL - A011001 )"/>
        <s v="GEORGE DICKEL RYE - DOM WHSKY-STRT-RYE - 750 ML  ( AL - A008184 )"/>
        <s v="GEORGE DICKEL SIGNATURE RECIPE - DOM WHSKY-STRT-BRBN/TN - 1.0 LTR  ( AL - E000184 )"/>
        <s v="GEORGE DICKEL SIGNATURE RECIPE - DOM WHSKY-STRT-BRBN/TN - 1.75 LTR  ( AL - F000184 )"/>
        <s v="GEORGE DICKEL SIGNATURE RECIPE - DOM WHSKY-STRT-BRBN/TN - 375 ML  ( AL - B000184 )"/>
        <s v="GEORGE DICKEL SIGNATURE RECIPE - DOM WHSKY-STRT-BRBN/TN - 750 ML  ( AL - A000184 )"/>
        <s v="GEORGE DICKEL SINGLE BARREL 15 YR 105PRF - DOM WHSKY-STRT-BRBN/TN - 750 ML  ( AL - A010185 )"/>
        <s v="GEORGE DICKEL SPECIAL BARREL RESERVE - DOM WHSKY-STRT-SM BTCH - 750 ML  ( AL - A004634 )"/>
        <s v="GEORGE DICKEL TENNESSEE BOTTLED IN BOND - DOM WHSKY-STRT-BRBN/TN - 750 ML  ( AL - A007118 )"/>
        <s v="GEORGE GIBSON 90 PROOF VODKA AL - VODKA-CLASSIC-DOM - 750 ML  ( AL - A009561 )"/>
        <s v="STATESIDE SURFSIDE BLUEBERRY L+V 4P355ML - COCKTAILS - 375 ML  ( AL - J070693 )"/>
        <s v="SUGARLANDS SHINE PINA COLADA MOONSHINE - DOM WHSKY-BLND - 750 ML  ( AL - A007393 )"/>
        <s v="THE QUIET MAN TRADITIONAL IRISH WHISKEY - IRISH - 750 ML  ( AL - A001617 )"/>
        <s v="GEORGE GIBSON BOURBON WHISKEY AL - DOM WHSKY-STRT-OTH - 750 ML  ( AL - A009510 )"/>
        <s v="TIM SMITH CLIMAX MOONSHINE - DOM WHSKY-STRT-OTH - 750 ML  ( AL - A001440 )"/>
        <s v="GEORGE GIBSON ISLA DE CONCHAS SPICED RUM - RUM-FLVRD - 750 ML  ( AL - A009710 )"/>
        <s v="1800 ULTIMATE LIGHT MARGARITA RTD - COCKTAILS - 1.75 LTR  ( AL - F070395 )"/>
        <s v="GEORGE GIBSON STAR ANISE - CRDL-LQR&amp;SPC-ANSE FLVRD - 750 ML  ( AL - A009519 )"/>
        <s v="GEORGE KEEL BANANA RUM - CRDL-LQR&amp;SPC-FRT - 750 ML  ( AL - A030254 )"/>
        <s v="ALA BAMA SLAMA GRAIN NEUTRAL SPRT BASED - CRDL-LQR&amp;SPC-OTH - 375 ML  ( AL - B001805 )"/>
        <s v="GEORGE KEEL BUTTERSCOTCH FLV RUM - RUM-FLVRD - 750 ML  ( AL - A010299 )"/>
        <s v="GEORGE KEEL CINNAMON FLV VODKA - VODKA-FLVRD-DOM - 750 ML  ( AL - A010122 )"/>
        <s v="GEORGE KEEL COCONUT FLV RUM - RUM-FLVRD - 750 ML  ( AL - A010119 )"/>
        <s v="GEORGE KEEL DRAGON'S BREATH WHISKEY - DOM WHSKY-STRT-BRBN/TN - 750 ML  ( AL - A009855 )"/>
        <s v="GEORGE KEEL ISLA DE CONCHAS SILVER RUM - RUM-LIGHT - 750 ML  ( AL - A009854 )"/>
        <s v="BUZZBALLZ BIGGIES BRY CHRY LMED TRAYPACK - COCKTAILS - 1.75 LTR  ( AL - F070549 )"/>
        <s v="CROWN ROYAL LMND VTY 8P:LM/BL/M/PC 355ML - COCKTAILS - 375 ML  ( AL - J070220 )"/>
        <s v="GEORGE KEEL KAY'S VANILLA FLV RUM - RUM-FLVRD - 750 ML  ( AL - A010300 )"/>
        <s v="GEORGE KEEL KAY'S VANILLA FLV RUM - RUM-FLVRD - 750 ML  ( AL - A030047 )"/>
        <s v="GEORGE KEEL LAN'S LIME FLAVORED RUM - RUM-FLVRD - 750 ML  ( AL - A030148 )"/>
        <s v="GEORGE KEEL LIME FLAVORED GIN - GIN-FLVRD-DOM - 750 ML  ( AL - A010128 )"/>
        <s v="GEORGE KEEL LIME FLAVORED GIN - GIN-FLVRD-DOM - 750 ML  ( AL - A030166 )"/>
        <s v="GEORGE KEEL MANGO FLV RUM - RUM-FLVRD - 750 ML  ( AL - A010130 )"/>
        <s v="GEORGE KEEL PINEAPPLE FLV RUM - RUM-FLVRD - 750 ML  ( AL - A010129 )"/>
        <s v="GEORGE KEEL RYE - DOM WHSKY-STRT-RYE - 750 ML  ( AL - A009046 )"/>
        <s v="GEORGE KEEL RYE - DOM WHSKY-STRT-RYE - 750 ML  ( AL - A030052 )"/>
        <s v="GEORGE KEEL UNAGED CORN WHISKEY - DOM WHSKY-STRT-OTH - 750 ML  ( AL - A009946 )"/>
        <s v="GEORGE KEEL/5F-RUM SMPLR:BT/VN/CC/PN/SP) - RUM-LIGHT - 750 ML  ( AL - A030031 )"/>
        <s v="GEORGE T STAGG KENTUCKY STRAIGHT BOURBON - DOM WHSKY-STRT-SM BTCH - 750 ML  ( AL - A005102 )"/>
        <s v="CROWN ROYAL WASHINGTN APPLE 4P 355ML - COCKTAILS - 375 ML  ( AL - J007557 )"/>
        <s v="CUTWATER RUM MAI TAI 4P 355ML - COCKTAILS - 375 ML  ( AL - J070643 )"/>
        <s v="DOGFISH BAR CART 8P:SH/BS/LL/B&amp;M 355ML - COCKTAILS - 375 ML  ( AL - J070121 )"/>
        <s v="GHOST SPICY BLANCO TEQUILA - TEQUILA-FLAVORED - 750 ML  ( AL - A007995 )"/>
        <s v="GHOST TRAIN PROVEN SPIRITS VODKA - VODKA-CLASSIC-DOM - 750 ML  ( AL - A007516 )"/>
        <s v="GHOSTED RESERVE 26YR BLENDED MALT WHISKY - SCOTCH-BLND-FRGN BTLD - 750 ML  ( AL - A005148 )"/>
        <s v="GIFFARD CREME DE FRAMBOISE - CRDL-LQR&amp;SPC-CRM - 750 ML  ( AL - A030271 )"/>
        <s v="GIFFARD CREME DE MURE BLACKBERRY LIQUEUR - CRDL-LQR&amp;SPC-CRM - 750 ML  ( AL - A010193 )"/>
        <s v="GIFFARD CREME DE MURE BLACKBERRY LIQUEUR - CRDL-LQR&amp;SPC-CRM - 750 ML  ( AL - A030696 )"/>
        <s v="GIFFARD RHUBARBE LIQUEUR - CRDL-LQR&amp;SPC-OTH - 750 ML  ( AL - A009557 )"/>
        <s v="GILBEYS GIN - GIN-CLASSIC-DOM - 1.0 LTR  ( AL - E008202 )"/>
        <s v="GILBEYS GIN - GIN-CLASSIC-DOM - 1.75 LTR  ( AL - F000202 )"/>
        <s v="GILBEYS VODKA - VODKA-CLASSIC-DOM - 1.0 LTR  ( AL - E008057 )"/>
        <s v="GILBEYS VODKA - VODKA-CLASSIC-DOM - 1.75 LTR  ( AL - F000310 )"/>
        <s v="GILBEYS VODKA - VODKA-CLASSIC-DOM - 375 ML  ( AL - B000310 )"/>
        <s v="GILBEYS VODKA - VODKA-CLASSIC-DOM - 750 ML TRV  ( AL - A000197 )"/>
        <s v="GIN MARE MEDITERRANEAN GIN - GIN-CLASSIC-IMP - 750 ML  ( AL - A070377 )"/>
        <s v="FINEST CALL GRENADINE - TABLE OTHER - 1.0 LTR  ( AL - E003618 )"/>
        <s v="FRESCA MIXED VDK SPRITZ 8P:G/M/B/P 355ML - COCKTAILS - 375 ML  ( AL - J007976 )"/>
        <s v="GEORGIA MOON - DOM WHSKY-STRT-OTH - 750 ML  ( AL - A000073 )"/>
        <s v="HPNOTIQ  VODKA &amp; COGNAC LIQUEUR - CRDL-LQR&amp;SPC-SPRT SPCTY - 1.75 LTR  ( AL - F001637 )"/>
        <s v="JAMESON BLACK BARREL IRISH WHISKEY - IRISH-BLND - 375 ML  ( AL - B001297 )"/>
        <s v="GIRO GOLD TEQUILA WITH LIQUEUR - TEQUILA-GOLD - 1.75 LTR  ( AL - F008116 )"/>
        <s v="GIRVAN PATENT STILL NO.4 APPS SINGLE GRN - SCOTCH-SNGL MALT - 750 ML  ( AL - A004625 )"/>
        <s v="GLEN GARIOCH 12 YEAR SINGLE MALT SCOTCH - SCOTCH-SNGL MALT - 750 ML  ( AL - A009082 )"/>
        <s v="GLEN GARIOCH 22 YEAR SINGLE MALT SCOTCH - SCOTCH-SNGL MALT - 750 ML  ( AL - A009084 )"/>
        <s v="GLEN GARIOCH 1995 HIGHLAND SINGLE MALT - SCOTCH-SNGL MALT - 750 ML  ( AL - A009085 )"/>
        <s v="GLEN GARIOCH FOUNDER'S RESERVE SNGL MALT - SCOTCH-SNGL MALT - 750 ML  ( AL - A009088 )"/>
        <s v="GLEN GARIOCH RENAISSANCE CHAPTER ONE - SCOTCH-SNGL MALT - 750 ML  ( AL - A009083 )"/>
        <s v="GLEN GARIOCH WINE CASK MATURED HIGHLAND - SCOTCH-SNGL MALT - 750 ML  ( AL - A009086 )"/>
        <s v="GLEN GRANT 12YR ROTHES SPEYSIDE SNGL MLT - SCOTCH-SNGL MALT - 750 ML  ( AL - A007041 )"/>
        <s v="GLEN MORAY 18 YEAR SINGLE MALT SCOTCH - SCOTCH-SNGL MALT - 750 ML  ( AL - A010086 )"/>
        <s v="GLEN MORAY ELGIN CLASSIC SPEYSIDE SN MLT - SCOTCH-SNGL MALT - 750 ML  ( AL - A009096 )"/>
        <s v="GLEN MORAY ELGIN HERITAGE SPEYSIDE SCTCH - SCOTCH-SNGL MALT - 750 ML  ( AL - A010087 )"/>
        <s v="GLENDRONACH 12 YEAR SINGLE MALT SCOTCH - SCOTCH-SNGL MALT - 750 ML  ( AL - A001833 )"/>
        <s v="GLENDRONACH 15 YEAR SINGLE MALT SCOTCH - SCOTCH-SNGL MALT - 750 ML  ( AL - A010333 )"/>
        <s v="GLENDRONACH 21YR PARLIAMENT SINGLE MALT - SCOTCH-SNGL MALT - 750 ML  ( AL - A009261 )"/>
        <s v="GLENDRONACH CASK STRENGTH BATCH 11 700ML - SCOTCH-SNGL MALT - 750 ML  ( AL - L009321 )"/>
        <s v="GLENDRONACH PORT WOOD HIGHLAND SNGL MALT - SCOTCH-SNGL MALT - 750 ML  ( AL - A010334 )"/>
        <s v="GLENFARCLAS SINGLE MALT 17YR 86 PROOF - SCOTCH-SNGL MALT - 750 ML  ( AL - A004657 )"/>
        <s v="GLENFARCLAS SINGLE MALT 105 SCOTCH - SCOTCH-SNGL MALT - 750 ML  ( AL - A004619 )"/>
        <s v="GLENFIDDICH 12 YEAR SCOTCH - SCOTCH-SNGL MALT - 1.75 LTR  ( AL - F000068 )"/>
        <s v="GLENFIDDICH 12 YEAR SCOTCH - SCOTCH-SNGL MALT - 50 ML  ( AL - D004148 )"/>
        <s v="GLENFIDDICH 12 YEAR SCOTCH - SCOTCH-SNGL MALT - 375 ML  ( AL - B000068 )"/>
        <s v="GLENFIDDICH 12 YEAR SCOTCH - SCOTCH-SNGL MALT - 750 ML  ( AL - A000068 )"/>
        <s v="GLENFIDDICH 14Y BARREL RS IN NEW OAK BRL - SCOTCH-SNGL MALT - 375 ML  ( AL - B001612 )"/>
        <s v="GLENFIDDICH 14Y BARREL RS IN NEW OAK BRL - SCOTCH-SNGL MALT - 750 ML  ( AL - A001612 )"/>
        <s v="GLENFIDDICH 26Y SINGLE MALT SCOTCH - SCOTCH-SNGL MALT - 750 ML  ( AL - A005944 )"/>
        <s v="GLENFIDDICH ANCIENT RESERVE SINGLE MALT - SCOTCH-SNGL MALT - 750 ML  ( AL - A000168 )"/>
        <s v="GLENFIDDICH ASTON MARTIN FORMULA 1 16Y - SCOTCH-SNGL MALT - 750 ML  ( AL - A070594 )"/>
        <s v="GLENFIDDICH EXP 1 INDIA PALE ALE CASK SM - SCOTCH-SNGL MALT - 750 ML  ( AL - A009259 )"/>
        <s v="GLENFIDDICH FIRE &amp; CANE EXPERIMENTAL SRS - SCOTCH-SNGL MALT - 750 ML  ( AL - A009526 )"/>
        <s v="GLENFIDDICH GRAN RESERVA 21 YEAR - SCOTCH-SNGL MALT - 750 ML  ( AL - A004168 )"/>
        <s v="GLENFIDDICH SOLERA RESERVE SINGLE MALT - SCOTCH-SNGL MALT - 750 ML  ( AL - A000169 )"/>
        <s v="GLENGLASSAUGH 30YR HIGHLAND SINGLE MALT - SCOTCH-SNGL MALT - 750 ML  ( AL - A010388 )"/>
        <s v="GLENGLASSAUGH SANDEND HIGHLAND SM 700ML - SCOTCH-SNGL MALT - 750 ML  ( AL - L010697 )"/>
        <s v="GLENGOYNE 10 YEAR SINGLE MALT - SCOTCH-SNGL MALT - 750 ML  ( AL - A005876 )"/>
        <s v="GLENGOYNE HIGHLAND SINGLE MALT 18 YEAR - SCOTCH-SNGL MALT - 750 ML  ( AL - A010201 )"/>
        <s v="GLENGOYNE SINGLE MALT 21 YEAR - SCOTCH-SNGL MALT - 750 ML  ( AL - A005694 )"/>
        <s v="GLENKINCHIE DISTILLERS EDITION - SCOTCH-SNGL MALT - 750 ML  ( AL - A009005 )"/>
        <s v="GLENKINCHIE SINGLE MALT - SCOTCH-SNGL MALT - 750 ML  ( AL - A005727 )"/>
        <s v="GLENMORANGIE 12Y HIGHLAND SINGLE MALT SC - SCOTCH-SNGL MALT - 1.75 LTR  ( AL - F070480 )"/>
        <s v="GLENMORANGIE 12Y SINGLE MALT W/GIFTBOX - SCOTCH-SNGL MALT - 750 ML  ( AL - A070480 )"/>
        <s v="GLENMORANGIE A TALE OF FOREST W/GIFT BOX - SCOTCH-SNGL MALT - 750 ML  ( AL - A010529 )"/>
        <s v="GLENMORANGIE ALLTA HIGHLAND SMSW - SCOTCH-SNGL MALT - 750 ML  ( AL - A009686 )"/>
        <s v="GLENMORANGIE ASTAR SCOTCH - SCOTCH-SNGL MALT - 750 ML  ( AL - A005200 )"/>
        <s v="GLENMORANGIE CADBOLL ESTATE HIGHLAND - SCOTCH-SNGL MALT - 750 ML  ( AL - A009874 )"/>
        <s v="GLENMORANGIE GRAND VINTAGE MALT 1997 LMT - SCOTCH-SNGL MALT - 750 ML  ( AL - A010233 )"/>
        <s v="GLENMORANGIE LASANTA SCOTCH - SCOTCH-SNGL MALT - 750 ML  ( AL - A000464 )"/>
        <s v="GLENMORANGIE NECTAR D'OR SCOTCH - SCOTCH-SNGL MALT - 750 ML  ( AL - A000813 )"/>
        <s v="GLENMORANGIE NEW WORLD SINGLE MALT 18YR - SCOTCH-SNGL MALT - 750 ML  ( AL - A000371 )"/>
        <s v="GLENMORANGIE ORG PIONEER:50M LSNTA/QUINT - SCOTCH-SNGL MALT - 750 ML  ( AL - A000060 )"/>
        <s v="GLENMORANGIE ORG W/2-CRAFTMAN METAL CUPS - SCOTCH-SNGL MALT - 750 ML  ( AL - A000074 )"/>
        <s v="GLENMORANGIE QUINTA RUBAN SCOTCH - SCOTCH-SNGL MALT - 750 ML  ( AL - A000373 )"/>
        <s v="GLENMORANGIE SIGNET SCOTCH - SCOTCH-SNGL MALT - 750 ML  ( AL - A005202 )"/>
        <s v="GLENMORANGIE SINGLE MALT 10 YEAR SCOTCH - SCOTCH-SNGL MALT - 1.75 LTR  ( AL - F000420 )"/>
        <s v="GLENMORANGIE SINGLE MALT 10 YEAR SCOTCH - SCOTCH-SNGL MALT - 750 ML  ( AL - A000420 )"/>
        <s v="GLENMORANGIE SPIOS PRVT COLL 9/GIFT BOX - SCOTCH-SNGL MALT - 750 ML  ( AL - A009366 )"/>
        <s v="GLENMORANGIE TASTER PCK 1E:OR/NCT/QNT/LS - SCOTCH-SNGL MALT - 100 ML  ( AL - G007784 )"/>
        <s v="GLENMORANGIE TRIPLE CASK RESERVE/GIFTBOX - SCOTCH-SNGL MALT - 750 ML  ( AL - A070271 )"/>
        <s v="GLENMORANGIE X SINGLE MALT SCOTCH WHISKY - SCOTCH-SNGL MALT - 750 ML  ( AL - A007657 )"/>
        <s v="GLENROTHES 12 YEAR SPEYSIDE SINGLE MALT - SCOTCH-SNGL MALT - 750 ML  ( AL - A010242 )"/>
        <s v="GODIVA CHOCOLATE LIQUEUR - CRDL-LQR&amp;SPC-OTH - 750 ML  ( AL - A000771 )"/>
        <s v="GODIVA WHITE CHOCOLATE LIQUEUR - CRDL-LQR&amp;SPC-OTH - 750 ML  ( AL - A000770 )"/>
        <s v="JOSE CUERVO AUTH COCONUT-PINEAPPLE MRGTS - COCKTAILS - 1.75 LTR  ( AL - F001427 )"/>
        <s v="GOLDSCHLAGER CINNAMON SCHNAPPS IMPORTED - CRDL-SNPS-CNNMN - 1.0 LTR  ( AL - E008628 )"/>
        <s v="GOLDSCHLAGER CINNAMON SCHNAPPS IMPORTED - CRDL-SNPS-CNNMN - 50 ML  ( AL - D009656 )"/>
        <s v="GOLDSCHLAGER CINNAMON SCHNAPPS IMPORTED - CRDL-SNPS-CNNMN - 750 ML  ( AL - A000628 )"/>
        <s v="GOLDSCHLAGER ROSE GOLD STRAWBERRY LIQUER - CRDL-SNPS-OTH - 50 ML  ( AL - D007830 )"/>
        <s v="GOLDSCHLAGER ROSE GOLD STRAWBERRY LIQUER - CRDL-SNPS-OTH - 750 ML  ( AL - A007830 )"/>
        <s v="JOSE CUERVO AUTHENTIC STRAWBERRY LIGHT - COCKTAILS - 1.75 LTR  ( AL - F007587 )"/>
        <s v="MALIBU PINA COLADA RTD 4P 355ML - COCKTAILS - 375 ML  ( AL - J007665 )"/>
        <s v="GOODWOOD KSBW HONEY ALE BARREL FINISH - DOM WHSKY-STRT-BRBN/TN - 750 ML  ( AL - A007856 )"/>
        <s v="GOODWOOD KSBW STOUT BARREL FINISH - DOM WHSKY-STRT-BRBN/TN - 750 ML  ( AL - A007857 )"/>
        <s v="GOODWOOD STRAIGHT RYE ENGLISH MILD WHK - DOM WHSKY-STRT-RYE - 750 ML  ( AL - A007858 )"/>
        <s v="GORDON'S - GIN-CLASSIC-DOM - 1.0 LTR  ( AL - E005324 )"/>
        <s v="GORDON'S - GIN-CLASSIC-DOM - 1.75 LTR  ( AL - F000649 )"/>
        <s v="GORDON'S VODKA (DSS) - VODKA-CLASSIC-DOM - 1.0 LTR  ( AL - E004601 )"/>
        <s v="GOSLING BLACK SEAL 80 PROOF - RUM-GOLD - 1.0 LTR  ( AL - E005529 )"/>
        <s v="GOSLING BLACK SEAL 80 PROOF - RUM-GOLD - 750 ML  ( AL - A000500 )"/>
        <s v="GOSLING OLD RUM FAMILY RESERVE - RUM-GOLD - 750 ML  ( AL - A004535 )"/>
        <s v="GOSLING'S GOLD BERMUDA RUM - RUM-GOLD - 750 ML  ( AL - A004534 )"/>
        <s v="GRAN CENTENARIO ANEJO GOLD TEQUILA - TEQUILA-ANEJO - 750 ML  ( AL - A004791 )"/>
        <s v="GRAN CENTENARIO ANEJO W/2-SNIFTER GLSSES - TEQUILA-ANEJO - 750 ML  ( AL - A007067 )"/>
        <s v="GRAN CENTENARIO CRISTALINO ANEJO TEQ - TEQUILA-CRISTALINO - 750 ML  ( AL - A007928 )"/>
        <s v="GRAN CENTENARIO LEYENDA EXTRA ANEJO TEQ - TEQUILA-GOLD - 750 ML  ( AL - A007283 )"/>
        <s v="GRAN CENTENARIO PLATA WHITE TEQUILA - TEQUILA-BLANCO - 750 ML  ( AL - A001025 )"/>
        <s v="GRAN CENTENARIO REPOSADO GOLD TEQUILA - TEQUILA-REPOSADO - 750 ML  ( AL - A070438 )"/>
        <s v="GRAN CORAMINO ANEJO TEQUILA - TEQUILA-ANEJO - 750 ML  ( AL - A007949 )"/>
        <s v="GRAN CORAMINO REPOSADO CRISTALINO TEQ - TEQUILA-CRISTALINO - 375 ML  ( AL - B007831 )"/>
        <s v="GRAN CORAMINO REPOSADO CRISTALINO TEQ - TEQUILA-CRISTALINO - 750 ML  ( AL - A007831 )"/>
        <s v="GRAN CORAMINO REPOSADO TEQUILA - TEQUILA-REPOSADO - 375 ML  ( AL - B070299 )"/>
        <s v="GRAN CORAMINO REPOSADO TEQUILA - TEQUILA-REPOSADO - 750 ML  ( AL - A070299 )"/>
        <s v="GRAN GALA TRIPLE ORANGE PROPRIETARY LIQ - CRDL-LQR&amp;SPC-OTH - 1.0 LTR  ( AL - E001174 )"/>
        <s v="GRAN GALA TRIPLE ORANGE PROPRIETARY LIQ - CRDL-LQR&amp;SPC-OTH - 750 ML  ( AL - A001174 )"/>
        <s v="GRAN PATRON BURDEOS ANEJO TEQUILA GOLD - TEQUILA-ANEJO - 750 ML  ( AL - A004477 )"/>
        <s v="GRAN PATRON PIEDRA EXTRA ANEJO TEQUILA - TEQUILA-GOLD - 750 ML  ( AL - A005781 )"/>
        <s v="GRAN PATRON PLATINUM SILVER TEQUILA - TEQUILA-BLANCO - 375 ML  ( AL - B004790 )"/>
        <s v="GRAN PATRON PLATINUM SILVER TEQUILA - TEQUILA-BLANCO - 750 ML  ( AL - A004790 )"/>
        <s v="GRAND MARNIER - CRDL-LQR&amp;SPC-OTH - 1.0 LTR  ( AL - E000692 )"/>
        <s v="GRAND MARNIER - CRDL-LQR&amp;SPC-OTH - 1.75 LTR  ( AL - F000692 )"/>
        <s v="GRAND MARNIER - CRDL-LQR&amp;SPC-OTH - 50 ML  ( AL - D000692 )"/>
        <s v="GRAND MARNIER - CRDL-LQR&amp;SPC-OTH - 200 ML  ( AL - C000692 )"/>
        <s v="GRAND MARNIER - CRDL-LQR&amp;SPC-OTH - 375 ML  ( AL - B000692 )"/>
        <s v="GRAND MARNIER - CRDL-LQR&amp;SPC-OTH - 750 ML  ( AL - A000692 )"/>
        <s v="GRAND MARNIER CUVEE 1880 LIQUEUR - CRDL-LQR&amp;SPC-OTH - 750 ML  ( AL - A005712 )"/>
        <s v="GRAND MARNIER CUVEE DU CENTENAIRE - CRDL-LQR&amp;SPC-OTH - 750 ML  ( AL - A004708 )"/>
        <s v="GRAND MARNIER CUVEE LOUIS ALEXANDRE CGNC - CRDL-LQR&amp;SPC-OTH - 750 ML  ( AL - A007304 )"/>
        <s v="GRAND MARNIER QUINTESSENCE LIQUEUR - CRDL-LQR&amp;SPC-OTH - 750 ML  ( AL - A005091 )"/>
        <s v="GRAND MARNIER W/2-SHOT GLASSES - CRDL-LQR&amp;SPC-OTH - 750 ML  ( AL - A000698 )"/>
        <s v="GRAND TETON BORN &amp; BRED VODKA - VODKA-CLASSIC-DOM - 750 ML  ( AL - A001848 )"/>
        <s v="GRAND TETON POTATO VODKA - VODKA-CLASSIC-DOM - 750 ML  ( AL - A004781 )"/>
        <s v="GRANDE ABSENTE ABSINTHE ORIGINALE - CRDL-LQR&amp;SPC-OTH - 750 ML  ( AL - A004772 )"/>
        <s v="GRANDER PANAMA 8 YEAR RUM - RUM-AGED/DARK - 750 ML  ( AL - A009786 )"/>
        <s v="GRANDER PANAMA 12 YEAR RUM - RUM-AGED/DARK - 750 ML  ( AL - A009788 )"/>
        <s v="GRANDER PANAMA BARREL SERIES RYE FINISH - RUM-AGED/DARK - 750 ML  ( AL - A009787 )"/>
        <s v="GRANDER SINGLE BARREL 90 PRF RUM PANAMA - RUM-GOLD - 750 ML  ( AL - A008245 )"/>
        <s v="GRANDER SINGLE BARREL RUM LRPS PANAMA - RUM-AGED/DARK - 750 ML  ( AL - A010619 )"/>
        <s v="GRANDER TOASTED OAK SINGLE BARREL FINISH - RUM-AGED/DARK - 750 ML  ( AL - A010104 )"/>
        <s v="GRANDER TROPHY RELEASE RUM - RUM-AGED/DARK - 750 ML  ( AL - A008244 )"/>
        <s v="GRANNY'S GINGERBREAD CREAM - CRDL-CRM LQR - 750 ML  ( AL - A001736 )"/>
        <s v="GRANT'S - SCOTCH-BLND-FRGN BTLD - 1.75 LTR  ( AL - F001094 )"/>
        <s v="GRANT'S - SCOTCH-BLND-FRGN BTLD - 750 ML  ( AL - A008150 )"/>
        <s v="GRAY WHALE GIN - GIN-CLASSIC-DOM - 750 ML  ( AL - A070044 )"/>
        <s v="GREAT KING ST ARTIST BLEND SCOTCH - SCOTCH-BLND-FRGN BTLD - 750 ML  ( AL - A010147 )"/>
        <s v="GREAT KING STREET GLASGOW BLEND - SCOTCH-BLND-FRGN BTLD - 750 ML  ( AL - A010148 )"/>
        <s v="GREEN RIVER KENTUCKY SBW - DOM WHSKY-STRT-SM BTCH - 750 ML  ( AL - A070020 )"/>
        <s v="GREEN RIVER KSBW 250TH ANNIVERSARY RLS - DOM WHSKY-STRT-BRBN/TN - 750 ML  ( AL - A010970 )"/>
        <s v="GREEN RIVER KY ST WHEATED SOUR MASH BBN - DOM WHSKY-STRT-OTH - 750 ML  ( AL - A070019 )"/>
        <s v="GREEN RIVER WHEATED SINGLE BARREL SBW PS - DOM WHSKY-STRT-BRBN/TN - 750 ML  ( AL - A010911 )"/>
        <s v="MIDNIGHT MOON CAROLINA MOONSHINE - DOM WHSKY-STRT-OTH - 750 ML  ( AL - A000258 )"/>
        <s v="MIDNIGHT MOON MOONSHINE APPLE PIE - DOM WHSKY-BLND - 750 ML  ( AL - A000521 )"/>
        <s v="MONACO COCKTAILS BLUE CRUSH 4PK 355ML - COCKTAILS - 375 ML  ( AL - J007273 )"/>
        <s v="GREY GOOSE BERRY ROUGE FLAVORED VODKA - VODKA-CLASSIC-IMP - 750 ML  ( AL - A070602 )"/>
        <s v="GREY GOOSE BERRY ROUGE FLV VDK ALUMINUM - VODKA-CLASSIC-IMP - 50 ML  ( AL - D070602 )"/>
        <s v="GREY GOOSE ESSENCES WATERMELON &amp; BASIL - VODKA-FLVRD-IMP - 750 ML  ( AL - A008281 )"/>
        <s v="GREY GOOSE ESSENCES WHT PEACH &amp; ROSEMARY - VODKA-FLVRD-IMP - 50 ML  ( AL - D007539 )"/>
        <s v="GREY GOOSE ESSENCES WHT PEACH &amp; ROSEMARY - VODKA-FLVRD-IMP - 750 ML  ( AL - A007539 )"/>
        <s v="GREY GOOSE IMPORTED VODKA - VODKA-CLASSIC-IMP - 1.0 LTR  ( AL - E001400 )"/>
        <s v="GREY GOOSE IMPORTED VODKA - VODKA-CLASSIC-IMP - 1.75 LTR  ( AL - F001400 )"/>
        <s v="GREY GOOSE IMPORTED VODKA - VODKA-CLASSIC-IMP - 50 ML  ( AL - D001400 )"/>
        <s v="GREY GOOSE IMPORTED VODKA - VODKA-CLASSIC-IMP - 200 ML  ( AL - C001400 )"/>
        <s v="GREY GOOSE IMPORTED VODKA - VODKA-CLASSIC-IMP - 375 ML  ( AL - B001400 )"/>
        <s v="GREY GOOSE IMPORTED VODKA - VODKA-CLASSIC-IMP - 750 ML  ( AL - A001400 )"/>
        <s v="GREY GOOSE LE CITRON FLAVORED VODKA - VODKA-FLVRD-IMP - 750 ML  ( AL - A000790 )"/>
        <s v="GREY GOOSE VODKA L'ORANGE - VODKA-FLVRD-IMP - 750 ML  ( AL - A001401 )"/>
        <s v="GREY GOOSE VODKA W/2-CLUB MARTINI GLSSES - VODKA-CLASSIC-IMP - 1.75 LTR  ( AL - F001445 )"/>
        <s v="GREY GOOSE VODKA W/2-CLUB MARTINI GLSSES - VODKA-CLASSIC-IMP - 750 ML  ( AL - A001445 )"/>
        <s v="GREY GOOSE W/2 ROCK GLASSES - VODKA-CLASSIC-IMP - 1.75 LTR  ( AL - F008837 )"/>
        <s v="GRIND ESPRESSO SHOT CARAMEL - RUM-FLVRD - 750 ML  ( AL - A070090 )"/>
        <s v="GUIDANCE SMALL BATCH WHISKEY - DOM WHSKY-STRT-OTH - 750 ML  ( AL - A007733 )"/>
        <s v="H.DERINGER AMERICAN BOURBON/HAND GUN TOP - DOM WHSKY-STRT-OTH - 750 ML  ( AL - A008947 )"/>
        <s v="HACIENDA VIEJA REPOSADO TEQUILA GOLD - TEQUILA-REPOSADO - 750 ML  ( AL - A004196 )"/>
        <s v="HAKU VODKA JAPANESE CRAFT VODKA - VODKA-CLASSIC-IMP - 750 ML  ( AL - A007139 )"/>
        <s v="HANCOCKS RESERVE SINGLE BARREL SOUR MASH - DOM WHSKY-STRT-SM BTCH - 750 ML  ( AL - A004152 )"/>
        <s v="MONTEBELLO LONG ISLAND ICE TEA - COCKTAILS - 1.75 LTR  ( AL - F007971 )"/>
        <s v="OLE SMOKY KEY LIME CREAM MOONSHINE - DOM WHSKY-BLND - 750 ML  ( AL - A070386 )"/>
        <s v="HANGAR 1 CITRON BUDDHA'S HAND VODKA - VODKA-FLVRD-DOM - 750 ML  ( AL - A004845 )"/>
        <s v="HANGAR 1 MAKRUT LIME FLV VODKA - VODKA-FLVRD-DOM - 750 ML  ( AL - A004842 )"/>
        <s v="HANGAR 1 MANDARIN BLOSSOM FLAVORED VODKA - VODKA-FLVRD-DOM - 750 ML  ( AL - A004778 )"/>
        <s v="HANGAR 1 VODKA - VODKA-CLASSIC-DOM - 1.75 LTR  ( AL - F004289 )"/>
        <s v="HANGAR 1 VODKA - VODKA-CLASSIC-DOM - 750 ML  ( AL - A008025 )"/>
        <s v="HANK BIRDWELL'S VODKA - VODKA-CLASSIC-DOM - 750 ML  ( AL - A004105 )"/>
        <s v="OLE SMOKY TENN MANDARINS MOONSHINE - DOM WHSKY-BLND - 750 ML  ( AL - A070448 )"/>
        <s v="HARAHORN NORWEGIAN GIN SMALL BATCH - GIN-CLASSIC-IMP - 750 ML  ( AL - A009607 )"/>
        <s v="ON THE ROCKS CRUZAN STRAWBERRY DAIQURI - COCKTAILS - 375 ML  ( AL - B070119 )"/>
        <s v="ON THE ROCKS SPARKLING LIME MARG 4P355ML - COCKTAILS - 375 ML  ( AL - J070374 )"/>
        <s v="PADDY OLD IRISH WHISKEY - IRISH - 750 ML  ( AL - A001061 )"/>
        <s v="SKINNYGIRL MARGARITA (CANADA) - COCKTAILS - 750 ML  ( AL - A000562 )"/>
        <s v="SUGARLANDS LS MARK &amp; DIGGERS HAZLENUT RM - RUM-FLVRD - 750 ML  ( AL - A007180 )"/>
        <s v="SUGARLANDS SHINE APPLE PIE MOONSHINE - DOM WHSKY-BLND - 750 ML  ( AL - A007178 )"/>
        <s v="HARDIN'S CREEK SRS WAREHOUSE G OWL 700ML - DOM WHSKY-STRT-BRBN/TN - 750 ML  ( AL - L010949 )"/>
        <s v="HARDIN'S CREEK SRS WREHSE R MUSHRM 700ML - DOM WHSKY-STRT-BRBN/TN - 750 ML  ( AL - L010947 )"/>
        <s v="HARDIN'S CREEK SRS WREHSE W BEAVER 700ML - DOM WHSKY-STRT-BRBN/TN - 750 ML  ( AL - L010948 )"/>
        <s v="HARTLEY PEACH VSOP PEACH FLAVORED BRANDY - BRNDY/CGNC-DOM - 750 ML  ( AL - A009025 )"/>
        <s v="HARTLEY VSOP (BRANDY W/NATURAL FLAVORS) - BRNDY/CGNC-DOM - 375 ML  ( AL - B009024 )"/>
        <s v="HARTLEY VSOP (BRANDY W/NATURAL FLAVORS) - BRNDY/CGNC-DOM - 750 ML  ( AL - A001775 )"/>
        <s v="HARWOOD - CAN-US BLND-US BTLD - 1.75 LTR  ( AL - F004908 )"/>
        <s v="HATOZAKI SMALL BATCH JAPANESE WHK/BOX - OTH IMP WHSKY - 750 ML  ( AL - A009837 )"/>
        <s v="HAVANA CLUB ANEJO CLASICO DARK RUM - RUM-GOLD - 750 ML  ( AL - A001676 )"/>
        <s v="HAYMAN'S SLOE GIN (FLAVORED GIN) - GIN-FLVRD-IMP - 750 ML  ( AL - A030020 )"/>
        <s v="HDW CENTURY 100 VODKA - VODKA-CLASSIC-DOM - 750 ML  ( AL - A010840 )"/>
        <s v="HEAVEN HILL 7Y BIB PRIVATE BARREL KSBW - DOM WHSKY-STRT-BRBN/TN - 750 ML  ( AL - A010804 )"/>
        <s v="HEAVEN HILL 7Y BIB W/GLENCAIRN IN GIFTBX - DOM WHSKY-STRT-BRBN/TN - 750 ML  ( AL - A070312 )"/>
        <s v="HEAVEN HILL 90TH ANNIVERSARY KSBW EDT - DOM WHSKY-STRT-BRBN/TN - 750 ML  ( AL - A010953 )"/>
        <s v="HEAVEN HILL BOTTLED IN BOND 7YR - DOM WHSKY-STRT-BRBN/TN - 750 ML  ( AL - A010608 )"/>
        <s v="HEAVEN HILL GRAIN T GLS KSBW 2ND ED700ML - DOM WHSKY-STRT-BRBN/TN - 750 ML  ( AL - L010893 )"/>
        <s v="HEAVEN HILL GRAIN TO GLASS KSBW 700ML - DOM WHSKY-STRT-BRBN/TN - 750 ML  ( AL - L010762 )"/>
        <s v="HEAVEN HILL GRAIN TO GLASS RYE 700ML - DOM WHSKY-STRT-RYE - 750 ML  ( AL - L010761 )"/>
        <s v="HEAVEN HILL GRAIN TO GLASS WHEAT SB700ML - DOM WHSKY-STRT-BRBN/TN - 750 ML  ( AL - L010763 )"/>
        <s v="HEAVEN HILL GRAIN TO GLS RYE 2ND ED700ML - DOM WHSKY-STRT-RYE - 750 ML  ( AL - L010914 )"/>
        <s v="HEAVEN HILL GRAIN TO GLS WHT 2ND ED700ML - DOM WHSKY-STRT-BRBN/TN - 750 ML  ( AL - L010933 )"/>
        <s v="HEAVEN HILL HERITAGE CL WHEAT 4TH ED 19Y - DOM WHSKY-STRT-OTH - 750 ML  ( AL - A010857 )"/>
        <s v="HEAVEN HILL HERITAGE COLL 18Y KSBW - DOM WHSKY-STRT-OTH - 750 ML  ( AL - A010700 )"/>
        <s v="HEAVEN HILLS/AMR WH EX TB:EC/EW/LR/BR/PK - DOM WHSKY-STRT-BRBN/TN - 100 ML  ( AL - K001858 )"/>
        <s v="HEAVEN HL GRAIN TO GLASS SPC BRL SR700ML - DOM WHSKY-STRT-RYE - 750 ML  ( AL - L010989 )"/>
        <s v="HEAVEN HLL GRN TO GLS KSBW SPC BRL 700ML - DOM WHSKY-STRT-BRBN/TN - 750 ML  ( AL - L010987 )"/>
        <s v="HEAVEN HLL GRN TO GLS WHEAT SPC BRL700ML - DOM WHSKY-STRT-BRBN/TN - 750 ML  ( AL - L010988 )"/>
        <s v="HEAVEN'S DOOR AGED 10 YR DECADE SERIES 1 - DOM WHSKY-STRT-BRBN/TN - 750 ML  ( AL - A007923 )"/>
        <s v="HEAVEN'S DOOR AGED 10Y DECADE SERIES 2 - DOM WHSKY-STRT-BRBN/TN - 750 ML  ( AL - A010669 )"/>
        <s v="HEAVEN'S DOOR ASCENSION KENTUCKY SBW - DOM WHSKY-STRT-BRBN/TN - 750 ML  ( AL - A070068 )"/>
        <s v="HEAVEN'S DOOR BOTTLEG SRS VOL.5 18Y700ML - DOM WHSKY-STRT-BRBN/TN - 750 ML  ( AL - L010671 )"/>
        <s v="HEAVEN'S DOOR DOUBLE BRL REVELATION WHK - DOM WHSKY-STRT-BRBN/TN - 750 ML  ( AL - A007310 )"/>
        <s v="HEAVEN'S DOOR HOME SICK BLUES WHEAT BBN - DOM WHSKY-STRT-OTH - 750 ML  ( AL - A010670 )"/>
        <s v="HEAVEN'S DOOR SINGLE BARREL CASK STRT BN - DOM WHSKY-STRT-BRBN/TN - 750 ML  ( AL - A010207 )"/>
        <s v="HEAVEN'S DOOR STRAIGHT BBN REVIVAL WHK - DOM WHSKY-STRT-BRBN/TN - 750 ML  ( AL - A007311 )"/>
        <s v="HEAVEN'S DOOR STRAIGHT RYE - DOM WHSKY-STRT-RYE - 750 ML  ( AL - A010059 )"/>
        <s v="HEAVEN'S DOOR/TRILOGY COL:STRGHT/DBL/RYE - DOM WHSKY-STRT-BRBN/TN - 200 ML  ( AL - C007477 )"/>
        <s v="HEAVENLY VIEW FINE BLACKBERRY MEAD WINE - BLACKBERRY - 750 ML  ( AL - A003800 )"/>
        <s v="HEAVENLY VIEW FINE BLUEBERRY MEAD WINE - FRUIT OTHER - 750 ML  ( AL - A003799 )"/>
        <s v="HEAVENLY VIEW FINE ELDERBERRY MEAD WINE - FRUIT OTHER - 750 ML  ( AL - A003796 )"/>
        <s v="HEAVENLY VIEW FINE PEAR MEAD WINE - FRUIT OTHER - 750 ML  ( AL - A003797 )"/>
        <s v="HEAVENLY VIEW FINE TRADITIONAL MEAD - DOM DSSRT OTH - 750 ML  ( AL - A003795 )"/>
        <s v="1800 ULTIMATE MANGO MARGARITA RTD - COCKTAILS - 1.75 LTR  ( AL - F007169 )"/>
        <s v="HELL HOUSE RUGGED ROOTS W/WRAPPED FLASK - DOM WHSKY-STRT-OTH - 750 ML  ( AL - A070331 )"/>
        <s v="HENDRICK'S ANOTHER GIN - GIN-CLASSIC-IMP - 750 ML  ( AL - A070656 )"/>
        <s v="HENDRICK'S FLORA ADORA LIMIT RELEASE GIN - GIN-FLVRD-IMP - 750 ML  ( AL - A007934 )"/>
        <s v="HENDRICK'S GRAND CABARET GIN - GIN-FLVRD-IMP - 750 ML  ( AL - A070212 )"/>
        <s v="HENDRICK'S NEPTUNIA GIN - GIN-CLASSIC-IMP - 750 ML  ( AL - A007750 )"/>
        <s v="HENDRICK'S OASIUM GIN - GIN-FLVRD-IMP - 750 ML  ( AL - A070576 )"/>
        <s v="HENDRICK'S SCOTTISH GIN - GIN-CLASSIC-IMP - 1.75 LTR  ( AL - F000723 )"/>
        <s v="HENDRICK'S SCOTTISH GIN - GIN-CLASSIC-IMP - 375 ML  ( AL - B000723 )"/>
        <s v="HENDRICK'S SCOTTISH GIN - GIN-CLASSIC-IMP - 750 ML  ( AL - A000723 )"/>
        <s v="HENDRICKS MIDSUMMER SOLSTICE - GIN-CLASSIC-IMP - 750 ML  ( AL - A007122 )"/>
        <s v="HENDRICKS ORBIUM (GIN W/NATURAL FLVRS) - GIN-FLVRD-IMP - 750 ML  ( AL - A007297 )"/>
        <s v="HENNESSY HENNY WHITE 25TH ANNIVSRY 700ML - BRNDY/CGNC-CGNC-OTH - 750 ML  ( AL - L070111 )"/>
        <s v="HENNESSY MASTER BLENDER'S SELECTION #5 - BRNDY/CGNC-IMP - 750 ML  ( AL - A010742 )"/>
        <s v="HENNESSY PRIVILEGE VSOP - BRNDY/CGNC-CGNC-VSOP - 1.75 LTR  ( AL - F000622 )"/>
        <s v="HENNESSY PRIVILEGE VSOP - BRNDY/CGNC-CGNC-VSOP - 200 ML  ( AL - C000622 )"/>
        <s v="HENNESSY PRIVILEGE VSOP - BRNDY/CGNC-CGNC-VSOP - 375 ML  ( AL - B000622 )"/>
        <s v="HENNESSY PRIVILEGE VSOP - BRNDY/CGNC-CGNC-VSOP - 750 ML  ( AL - A000622 )"/>
        <s v="HENNESSY V S - BRNDY/CGNC-CGNC-VS - 1.0 LTR  ( AL - E000322 )"/>
        <s v="HENNESSY V S - BRNDY/CGNC-CGNC-VS - 1.75 LTR  ( AL - F000322 )"/>
        <s v="HENNESSY V S - BRNDY/CGNC-CGNC-VS - 50 ML  ( AL - D000322 )"/>
        <s v="HENNESSY V S - BRNDY/CGNC-CGNC-VS - 100 ML  ( AL - G000322 )"/>
        <s v="HENNESSY V S - BRNDY/CGNC-CGNC-VS - 200 ML  ( AL - C000322 )"/>
        <s v="HENNESSY V S - BRNDY/CGNC-CGNC-VS - 375 ML  ( AL - B000322 )"/>
        <s v="HENNESSY V S - BRNDY/CGNC-CGNC-VS - 750 ML  ( AL - A000322 )"/>
        <s v="HENNESSY VSOP W/ STRAINER - BRNDY/CGNC-CGNC-VSOP - 750 ML  ( AL - A000452 )"/>
        <s v="HENNESSY X O - BRNDY/CGNC-CGNC-XO - 375 ML  ( AL - B001776 )"/>
        <s v="HENNESSY X O - BRNDY/CGNC-CGNC-XO - 750 ML  ( AL - A001776 )"/>
        <s v="HENNESSY X O - BRNDY/CGNC-CGNC-XO - 750 ML  ( AL - A004971 )"/>
        <s v="HENRY MCKENNA - DOM WHSKY-STRT-BRBN/TN - 750 ML  ( AL - A004764 )"/>
        <s v="HENRY MCKENNA SINGLE BARREL - DOM WHSKY-STRT-SM BTCH - 750 ML  ( AL - A009281 )"/>
        <s v="HERBSAINT ORIGINAL ANISE - CRDL-LQR&amp;SPC-OTH - 750 ML  ( AL - A008175 )"/>
        <s v="HERMOSA CASAGAVE SILVER TEQUILA - TEQUILA-BLANCO - 750 ML  ( AL - A007523 )"/>
        <s v="HERRADURA ANEJO - TEQUILA-ANEJO - 750 ML  ( AL - A007440 )"/>
        <s v="HERRADURA LEGEND ANEJO - TEQUILA-ANEJO - 750 ML  ( AL - A070059 )"/>
        <s v="HERRADURA REPOSADO - TEQUILA-REPOSADO - 50 ML  ( AL - D000271 )"/>
        <s v="HERRADURA REPOSADO - TEQUILA-REPOSADO - 750 ML  ( AL - A000271 )"/>
        <s v="HERRADURA REPOSADO DOUBLE BRRL BTB GC12 - TEQUILA-REPOSADO - 750 ML  ( AL - A008091 )"/>
        <s v="HERRADURA SILVER - TEQUILA-BLANCO - 50 ML  ( AL - D000272 )"/>
        <s v="HERRADURA SILVER - TEQUILA-BLANCO - 750 ML  ( AL - A000272 )"/>
        <s v="HERRADURA SILVER WITH 2 GLASSES G6 - TEQUILA-BLANCO - 750 ML  ( AL - A000948 )"/>
        <s v="HERRADURA ULTRA ANEJO TEQUILA - TEQUILA-CRISTALINO - 750 ML  ( AL - A007514 )"/>
        <s v="HIDDEN MEADOW VYD AUTUMN EVENING BLUSH - BLUSH - 750 ML  ( AL - A003754 )"/>
        <s v="HIDDEN MEADOW VYD SCUPPERNONG ALABAMA - WHT VARTL OTH - 750 ML  ( AL - A003753 )"/>
        <s v="HIDDEN MEADOW VYD SMITH RIDGE RED (AL) - RED GENRC OTH - 750 ML  ( AL - A003752 )"/>
        <s v="HIDDEN MEADOW VYD SMITH RIDGE WHITE AL - WHT GENRC OTH - 750 ML  ( AL - A003755 )"/>
        <s v="1800 ULTIMATE MARGARITA RTD - COCKTAILS - 1.75 LTR  ( AL - F001485 )"/>
        <s v="HIGH N'WICKED THE JUDGE SBW IN TOKAJI BR - DOM WHSKY-STRT-BRBN/TN - 750 ML  ( AL - A070017 )"/>
        <s v="1800 ULTIMATE PEACH MARGARITA RTD - COCKTAILS - 1.75 LTR  ( AL - F001451 )"/>
        <s v="1800 ULTIMATE PINEAPPLE MARGARITA R-T-D - COCKTAILS - 1.75 LTR  ( AL - F000799 )"/>
        <s v="1800 ULTIMATE STRAWBERRY MARGARITA RTD - COCKTAILS - 1.75 LTR  ( AL - F007790 )"/>
        <s v="ABSOLUT OCEAN SP 8P 2E:CR/RP/GR/PA 355ML - COCKTAILS - 375 ML  ( AL - J070153 )"/>
        <s v="ALIZE DE FRANCE (GOLD) - CRDL-LQR&amp;SPC-OTH - 750 ML  ( AL - A000430 )"/>
        <s v="AMERICAN BORN MOONSHINE ORIGINAL WHT LGT - DOM WHSKY-STRT-OTH - 750 ML  ( AL - A001386 )"/>
        <s v="BULLEIT OLD FASHIONED COCKTAIL - COCKTAILS - 375 ML  ( AL - B007946 )"/>
        <s v="BUSHMILLS IRISH - IRISH - 1.75 LTR  ( AL - F000633 )"/>
        <s v="CUERVO AUTHENTIC LIGHT MARGARITA CLS LME - COCKTAILS - 1.75 LTR  ( AL - F001005 )"/>
        <s v="CUERVO AUTHENTIC LIME MARGARITAS - COCKTAILS - 1.75 LTR  ( AL - F001004 )"/>
        <s v="CUTWATER SPIRITS LIME MARGARITA 355ML - COCKTAILS - 375 ML  ( AL - J007974 )"/>
        <s v="DESERT ISLAND LONG ISLAND ICE TEA - COCKTAILS - 1.0 LTR  ( AL - E000462 )"/>
        <s v="DESERT ISLAND LONG ISLAND ICE TEA - COCKTAILS - 1.75 LTR  ( AL - F000462 )"/>
        <s v="GOOD BOY SZ JOHN DALY 8P:R/PC/BL/O 355ML - COCKTAILS - 375 ML  ( AL - J070216 )"/>
        <s v="HANDY &amp; SCHILLER OLD FASHIONED - COCKTAILS - 750 ML  ( AL - A070634 )"/>
        <s v="HIGH NOON FIESTA 8P:GFT/LME/PP/BO 355ML - COCKTAILS - 375 ML  ( AL - J070200 )"/>
        <s v="HIGH NOON SUN SIPS PEACH 4P 355ML - COCKTAILS - 375 ML  ( AL - J007441 )"/>
        <s v="HIGH NOON SUN SIPS PINEAPPLE 4P 355ML - COCKTAILS - 375 ML  ( AL - J007255 )"/>
        <s v="HIGH NOON SUN SIPS WATERMELON 4P 355ML - COCKTAILS - 375 ML  ( AL - J007256 )"/>
        <s v="HIGH NOON SUN SIPS/8 VRT GF/BC/P/W 355ML - COCKTAILS - 375 ML  ( AL - J007621 )"/>
        <s v="HIGH NOON SUN SIPS/12-VRT:GF/B/P/W 355ML - COCKTAILS - 375 ML  ( AL - J007334 )"/>
        <s v="HIGH NOON V SL BEACH 12P-3E:P/L/R/K355ML - COCKTAILS - 375 ML  ( AL - J070474 )"/>
        <s v="JACK DANIELS WINTER JACK READY-TO-POUR - COCKTAILS - 750 ML  ( AL - A001396 )"/>
        <s v="JAMESON - IRISH-BLND - 750 ML  ( AL - A000547 )"/>
        <s v="JAMESON BLACK BARREL IRISH WHISKEY - IRISH-BLND - 750 ML  ( AL - A001297 )"/>
        <s v="JOSE CUERVO DOUBLE STRENGTH MARG UFC PET - COCKTAILS - 750 ML  ( AL - F070396 )"/>
        <s v="JOSE CUERVO GOLD MARGARITA - COCKTAILS - 1.75 LTR  ( AL - F001206 )"/>
        <s v="JOSE CUERVO LIME MARGARITA MIX - COCKTAILS - 1.75 LTR  ( AL - F003730 )"/>
        <s v="MASTER OF MIXES CKTL ESSENTIAL LME JUICE - TABLE OTHER - 375 ML  ( AL - B003719 )"/>
        <s v="MASTER OF MIXES MARGARITA - TABLE OTHER - 1.5 LTR  ( AL - F003911 )"/>
        <s v="MASTER OF MIXES SIMPLE SYRUP CKTL ESSNTL - TABLE OTHER - 375 ML  ( AL - B003720 )"/>
        <s v="MASTER OF MIXES STRAWBERRY DAIQUIRI - TABLE OTHER - 1.0 LTR  ( AL - E003717 )"/>
        <s v="MASTER OF MIXES SWEET AND SOUR - TABLE OTHER - 1.0 LTR  ( AL - E003926 )"/>
        <s v="MASTER OF MIXES SWEET AND SOUR - TABLE OTHER - 1.5 LTR  ( AL - F003926 )"/>
        <s v="HIGH WEST &amp; DOUBLE RYE W/HUCKBRY WHK GLS - DOM WHSKY-STRT-BRBN/TN - 750 ML  ( AL - A007899 )"/>
        <s v="HIGH WEST BARREL SELECT BBN FIN CAB SAUV - DOM WHSKY-STRT-BRBN/TN - 750 ML  ( AL - A010787 )"/>
        <s v="HIGH WEST BOTTLE IN BOND SBW - DOM WHSKY-STRT-BRBN/TN - 750 ML  ( AL - A010968 )"/>
        <s v="HIGH WEST BOTTLED IN BOND STRAIGHT RYE - DOM WHSKY-STRT-RYE - 750 ML  ( AL - A010748 )"/>
        <s v="HIGH WEST BOURBON BLEND OF BOURBON WHK - DOM WHSKY-BLND - 750 ML  ( AL - A001839 )"/>
        <s v="HIGH WEST BOURYE BLEND OF WHISKEYS - DOM WHSKY-BLND - 750 ML  ( AL - A009348 )"/>
        <s v="HIGH WEST CAMPFIRE WHISKEY - DOM WHSKY-BLND - 750 ML  ( AL - A009218 )"/>
        <s v="HIGH WEST CASK COLL CAB SAV BRLS BOURBON - DOM WHSKY-STRT-BRBN/TN - 750 ML  ( AL - A010638 )"/>
        <s v="HIGH WEST CASK COLL PETITE SIRAH BRLS BN - DOM WHSKY-BLND - 750 ML  ( AL - A010786 )"/>
        <s v="HIGH WEST CASK STRENGTH BLEND OF SBW - DOM WHSKY-STRT-BRBN/TN - 750 ML  ( AL - A010639 )"/>
        <s v="HIGH WEST DOUBLE BARREL SELECT RYE - DOM WHSKY-STRT-RYE - 750 ML  ( AL - A009869 )"/>
        <s v="HIGH WEST HIGH COUNTRY SGL MLT LTD EDT - DOM WHSKY-SNGL MALT - 750 ML  ( AL - A010387 )"/>
        <s v="HIGH WEST MIDWINTER NIGHTS DRAM BLND RYE - DOM WHSKY-BLND - 750 ML  ( AL - A009340 )"/>
        <s v="HIGH WEST RENDEZVOUS RYE - DOM WHSKY-STRT-RYE - 750 ML  ( AL - A009220 )"/>
        <s v="HIGH WEST THE PRISONER'S SHARE BLEND WHK - DOM WHSKY-BLND - 750 ML  ( AL - A010993 )"/>
        <s v="HIGH WEST WHISKEY DOUBLE RYE - DOM WHSKY-STRT-RYE - 750 ML  ( AL - A001837 )"/>
        <s v="HIGHLAND PARK 21 YEAR OLD SCOTCH - SCOTCH-SNGL MALT - 750 ML  ( AL - A010483 )"/>
        <s v="HIGHLAND PARK 1968 SINGLE MALT SCOTCH - SCOTCH-SNGL MALT - 750 ML  ( AL - A005767 )"/>
        <s v="HIGHLAND PARK CASK STRENGTH SINGLE MALT - SCOTCH-SNGL MALT - 750 ML  ( AL - A007442 )"/>
        <s v="HIGHLAND PARK FULL VOLUME SNGL MALT SCTH - SCOTCH-SNGL MALT - 750 ML  ( AL - A009276 )"/>
        <s v="HIGHLAND PARK ICE EDITION 17YR SCOTCH - SCOTCH-SNGL MALT - 750 ML  ( AL - A009055 )"/>
        <s v="HIGHLAND PARK MALT SCOTCH WHISKEY 18YEAR - SCOTCH-SNGL MALT - 750 ML  ( AL - A000914 )"/>
        <s v="HIGHLAND PARK SINGLE MALT 12YR SCOTCH - SCOTCH-SNGL MALT - 750 ML  ( AL - A000434 )"/>
        <s v="HIGHLAND PARK SINGLE MALT 15 YR SCOTCH - SCOTCH-SNGL MALT - 750 ML  ( AL - A005855 )"/>
        <s v="HIGHLAND PARK THE DARK 17YR SINGLE MALT - SCOTCH-SNGL MALT - 750 ML  ( AL - A009896 )"/>
        <s v="HIGHLAND PARK THE LIGHT 17YR SINGLE MALT - SCOTCH-SNGL MALT - 750 ML  ( AL - A009895 )"/>
        <s v="HIGHLAND PARK VALKNUT SINGLE MALT SCOTCH - SCOTCH-SNGL MALT - 750 ML  ( AL - A009494 )"/>
        <s v="HINE RARE VSOP COGNAC - BRNDY/CGNC-CGNC-VSOP - 750 ML  ( AL - A007832 )"/>
        <s v="HINE RARE VSOP W/2 STEMMED GLASSES - BRNDY/CGNC-CGNC-VSOP - 750 ML  ( AL - A007900 )"/>
        <s v="HIRAM WALKER 60 PROOF - BRNDY/CGNC-DOM - 1.0 LTR  ( AL - E004617 )"/>
        <s v="HIRAM WALKER BUTTERSCOTCH - CRDL-SNPS-BTRSCTCH - 1.0 LTR  ( AL - E004098 )"/>
        <s v="HIRAM WALKER CREME DE CACAO WHITE 30 PRF - CRDL-LQR&amp;SPC-CRM - 1.0 LTR  ( AL - E004652 )"/>
        <s v="HIRAM WALKER CREME DE NOYAUX - CRDL-LQR&amp;SPC-CRM - 1.0 LTR  ( AL - E004146 )"/>
        <s v="HIRAM WALKER HAZELNUT LIQUEUR - CRDL-LQR&amp;SPC-HZLNT - 1.0 LTR  ( AL - E004200 )"/>
        <s v="HIRAM WALKER KIRSCHWASSER - CRDL-LQR&amp;SPC-FRT - 750 ML  ( AL - A004606 )"/>
        <s v="HIRAM WALKER RASPBERRY - CRDL-SNPS-OTH - 1.0 LTR  ( AL - E004226 )"/>
        <s v="HIRSCH KENTUCKY STRAIGHT CORN WHISKEY - DOM WHSKY-STRT-OTH - 750 ML  ( AL - A005847 )"/>
        <s v="HIRSCH THE HORIZON SELECTED BOURBON WHSK - DOM WHSKY-STRT-BRBN/TN - 750 ML  ( AL - A070382 )"/>
        <s v="HIRSCH THE SINGLE BARREL KSBW - DOM WHSKY-STRT-BRBN/TN - 750 ML  ( AL - A010830 )"/>
        <s v="MOM WATER SQUAD VTY PK:K/L/J/S 8P 355ML - COCKTAILS - 375 ML  ( AL - J070487 )"/>
        <s v="HOCHSTADTER'S SLOW AND LOW ROCK &amp; RYE - DOM WHSKY-BLND - 750 ML  ( AL - A007443 )"/>
        <s v="MOM WATER SQUAD VTY PK:M/K/N/S 8P 355ML - COCKTAILS - 375 ML  ( AL - J070488 )"/>
        <s v="ON THE ROCKS EFFEN COSMOPOLITAN - COCKTAILS - 375 ML  ( AL - B007746 )"/>
        <s v="HODGES VINEYARD WHT MUSCADINE/STRAWBERRY - BLUSH - 750 ML  ( AL - A003786 )"/>
        <s v="HODGES VINEYARDS BLUEBERRY WINE (AL) - FRUIT OTHER - 750 ML  ( AL - A003788 )"/>
        <s v="HODGES VINEYARDS CARLOS MUSCADINE AL - WHT VARTL OTH - 750 ML  ( AL - A003784 )"/>
        <s v="HODGES VINEYARDS NOBLE RED MUSCADINE -AL - RED VARTL OTH - 750 ML  ( AL - A003782 )"/>
        <s v="HODGES VINEYARDS RIESLING ALABAMA - RIESLING - 750 ML  ( AL - A003783 )"/>
        <s v="HODGES VINEYARDS SYRAH ALABAMA - SHIRAZ/SYRAH - 750 ML  ( AL - A003785 )"/>
        <s v="HOLLADAY SOFT RED WHEAT SBW 6Y RICKHOUSE - DOM WHSKY-STRT-BRBN/TN - 750 ML  ( AL - A010806 )"/>
        <s v="HOLLADAY SOFT RED WHEAT SBW BIB WHISKEY - DOM WHSKY-STRT-BRBN/TN - 750 ML  ( AL - A010791 )"/>
        <s v="HOODOO CHICORY LIQUEUR - CRDL-LQR&amp;SPC-OTH - 375 ML  ( AL - B005327 )"/>
        <s v="HOODOO ESPRESSO COFFEE FLAVORED VODKA - VODKA-FLVRD-DOM - 750 ML  ( AL - A008309 )"/>
        <s v="HOODOO LEGBA RESERVE CHICORY LIQUEUR - CRDL-LQR&amp;SPC-OTH - 750 ML  ( AL - A008038 )"/>
        <s v="HOOTEN YOUNG AMERICAN WHISKEY AGED 12YR - DOM WHSKY-STRT-OTH - 750 ML  ( AL - A070542 )"/>
        <s v="HOOTEN YOUNG BARREL PROOF WHISKEY 15YR - DOM WHSKY-STRT-OTH - 750 ML  ( AL - A010578 )"/>
        <s v="HOOTERS GOLD TEQUILA - TEQUILA-REPOSADO - 1.0 LTR  ( AL - E009810 )"/>
        <s v="HOOTERS HEAT CINNAMON FLAVORED WHISKEY - DOM WHSKY-BLND - 1.0 LTR  ( AL - E009811 )"/>
        <s v="HOOTERS VODKA - VODKA-CLASSIC-DOM - 1.0 LTR  ( AL - E009809 )"/>
        <s v="HORNITOS ANEJO GOLD TEQUILA - TEQUILA-ANEJO - 750 ML  ( AL - A070060 )"/>
        <s v="HORNITOS BLACK BARREL ANEJO TEQUILA - TEQUILA-ANEJO - 50 ML  ( AL - D001382 )"/>
        <s v="HORNITOS BLACK BARREL ANEJO TEQUILA - TEQUILA-ANEJO - 750 ML  ( AL - A001382 )"/>
        <s v="ON THE ROCKS THE OLD FASHIONED - COCKTAILS - 375 ML  ( AL - B007020 )"/>
        <s v="HORNITOS CRISTALINO RESERVE ANEJO TEQ - TEQUILA-CRISTALINO - 750 ML  ( AL - A070214 )"/>
        <s v="STATESIDE SURFSIDE CKT 8P:L/I/P/IL 355ML - COCKTAILS - 375 ML  ( AL - J070193 )"/>
        <s v="HORNITOS PINEAPPLE PLATA TEQUILA - TEQUILA-FLAVORED - 750 ML  ( AL - A070371 )"/>
        <s v="STATESIDE SURFSIDE VT 8P:LM/BC/S/R 355ML - COCKTAILS - 375 ML  ( AL - J070403 )"/>
        <s v="HORNITOS PLATA TEQUILA W/2-MARGARITA GLS - TEQUILA-BLANCO - 750 ML  ( AL - A000309 )"/>
        <s v="HORNITOS PLATA WHITE TEQUILA - TEQUILA-BLANCO - 1.75 LTR  ( AL - F001420 )"/>
        <s v="HORNITOS PLATA WHITE TEQUILA - TEQUILA-BLANCO - 375 ML  ( AL - B001420 )"/>
        <s v="HORNITOS PLATA WHITE TEQUILA - TEQUILA-BLANCO - 750 ML  ( AL - A001420 )"/>
        <s v="HORNITOS REPOSADO TEQUILA - TEQUILA-REPOSADO - 1.75 LTR  ( AL - F000237 )"/>
        <s v="HORNITOS REPOSADO TEQUILA - TEQUILA-REPOSADO - 375 ML  ( AL - B000237 )"/>
        <s v="HORNITOS REPOSADO TEQUILA - TEQUILA-REPOSADO - 750 ML  ( AL - A000237 )"/>
        <s v="HORNITOS REPOSADO TEQUILA W/2 SHOT GLASS - TEQUILA-REPOSADO - 750 ML  ( AL - A001970 )"/>
        <s v="HORSE SOLDIER PRIVATE BARREL BOURBON WHK - DOM WHSKY-STRT-OTH - 750 ML  ( AL - A010943 )"/>
        <s v="HORSE SOLDIER RESERVE BARREL STRGHT BRBN - DOM WHSKY-STRT-OTH - 750 ML  ( AL - A010690 )"/>
        <s v="HORSE SOLDIER SIGNATURE SMALL BATCH BRBN - DOM WHSKY-STRT-OTH - 750 ML  ( AL - A010689 )"/>
        <s v="HORSE SOLDIER STRAIGHT BOURBON WHISKEY - DOM WHSKY-STRT-BRBN/TN - 750 ML  ( AL - A010688 )"/>
        <s v="HOT AND HOT SINGLE BARREL SBW - DOM WHSKY-STRT-BRBN/TN - 750 ML  ( AL - A031214 )"/>
        <s v="HOUSE OF STUART - SCOTCH-BLND-US BTLD - 1.0 LTR  ( AL - E008141 )"/>
        <s v="HOUSE OF STUART - SCOTCH-BLND-US BTLD - 1.75 LTR  ( AL - F000041 )"/>
        <s v="HOWLER HEAD MONKEY SPRIT BANANA INF KSBW - DOM WHSKY-BLND - 50 ML  ( AL - D007515 )"/>
        <s v="HOWLER HEAD MONKEY SPRIT BANANA INF KSBW - DOM WHSKY-BLND - 750 ML  ( AL - A007515 )"/>
        <s v="SUN CRUISER LMDE VT 8P:LM/PK/ST/IT 355ML - COCKTAILS - 375 ML  ( AL - J070428 )"/>
        <s v="-196 FREEZE CRUSH VT 8P:SK/GC/YL/PM355ML - COCKTAILS - 375 ML  ( AL - J070686 )"/>
        <s v="2 GINGERS IRISH WHISKEY - IRISH-BLND - 750 ML  ( AL - A005777 )"/>
        <s v="1800 ULTIMATE JALAPENO LIME MARG R-T-D - COCKTAILS - 1.75 LTR  ( AL - F001814 )"/>
        <s v="1800 ULTIMATE RASPBERRY MARGARITA R-T-D - COCKTAILS - 1.75 LTR  ( AL - F001618 )"/>
        <s v="ABSOLUT LIME &amp; CUCUMBER SODA 4P 355ML - COCKTAILS - 375 ML  ( AL - J007412 )"/>
        <s v="ABSOLUT MANGO MULE 4P 355ML - COCKTAILS - 375 ML  ( AL - J007413 )"/>
        <s v="HUDSON MANHATTAN RYE - DOM WHSKY-STRT-RYE - 750 ML  ( AL - A000953 )"/>
        <s v="ABSOLUT PINEAPPLE MARTINI CKTL 4P 355ML - COCKTAILS - 375 ML  ( AL - J007720 )"/>
        <s v="HUSSONG'S PLATINUM ANEJO TQ STONEWRE JUG - TEQUILA-ANEJO - 750 ML  ( AL - A005245 )"/>
        <s v="HUSSONG'S REPOSADO 100% STONEWARE JUG - TEQUILA-REPOSADO - 750 ML  ( AL - A004563 )"/>
        <s v="HUSSONG'S SILVER TEQUILA STONEWARE JUG - TEQUILA-BLANCO - 750 ML  ( AL - A007712 )"/>
        <s v="HVEN HVENUS ORGANIC RYE WHISKY - OTH IMP WHSKY - 100 ML  ( AL - G010270 )"/>
        <s v="ABSOLUT RSPBRY &amp; LEMONGRS SODA 4P 355ML - COCKTAILS - 375 ML  ( AL - J007415 )"/>
        <s v="ABSOLUT VRTY 8P 2E:HH/BV/MULE/CSMO 355ML - COCKTAILS - 375 ML  ( AL - J007972 )"/>
        <s v="ALABAMA DIST ANGRY BEAVER CINN PEPPER MN - CRDL-LQR&amp;SPC-WHSKY SPCTY - 750 ML  ( AL - A030584 )"/>
        <s v="I W HARPER CABERNET CASK RESERVE ST BBN - DOM WHSKY-STRT-BRBN/TN - 750 ML  ( AL - A010683 )"/>
        <s v="ALABAMA DIST BUG TUSSLE BLACKBERRY MNSHN - CRDL-LQR&amp;SPC-WHSKY SPCTY - 750 ML  ( AL - A030582 )"/>
        <s v="ALABAMA DIST CRAZY COCONUT MOONSHINE - CRDL-LQR&amp;SPC-WHSKY SPCTY - 750 ML  ( AL - A030581 )"/>
        <s v="ALABAMA DIST DIXON'S WHITE CORN MOONSHIN - CRDL-LQR&amp;SPC-WHSKY SPCTY - 750 ML  ( AL - A030580 )"/>
        <s v="ALABAMA DIST GRANNY'S APPLE PIE MOONSHIN - CRDL-LQR&amp;SPC-WHSKY SPCTY - 750 ML  ( AL - A030575 )"/>
        <s v="ALABAMA DIST HAPPY BEAVER HONEY MOONSHN - CRDL-LQR&amp;SPC-WHSKY SPCTY - 750 ML  ( AL - A030585 )"/>
        <s v="ALABAMA DIST KATDADDY PUNCH MOONSHINE - CRDL-LQR&amp;SPC-WHSKY SPCTY - 750 ML  ( AL - A030576 )"/>
        <s v="ALABAMA DIST MEMAW IVEYS LEMNDE MOONSHNE -  - 750 ML  ( AL - A030642 )"/>
        <s v="ALABAMA DIST PERFECT PEACH MOONSHINE - CRDL-LQR&amp;SPC-WHSKY SPCTY - 750 ML  ( AL - A030577 )"/>
        <s v="ALABAMA DIST PINEAPPLE EXPRESS MOONSHINE - CRDL-LQR&amp;SPC-WHSKY SPCTY - 750 ML  ( AL - A030578 )"/>
        <s v="IL TRAMONTO AMARETTO LIQUEUR - CRDL-LQR&amp;SPC-AMRT - 750 ML  ( AL - A001888 )"/>
        <s v="IL TRAMONTO LIMONCELLO LIQUEUR (ITALY) - CRDL-LQR&amp;SPC-OTH - 50 ML  ( AL - D001226 )"/>
        <s v="IL TRAMONTO LIMONCELLO LIQUEUR (ITALY) - CRDL-LQR&amp;SPC-OTH - 750 ML  ( AL - A001226 )"/>
        <s v="ILE DE RE CLIFFSIDE CELLAR COGNAC - BRNDY/CGNC-CGNC-OTH - 750 ML  ( AL - A005478 )"/>
        <s v="ILEGAL MEZCAL ANEJO - TEQUILA-ANEJO - 750 ML  ( AL - A005530 )"/>
        <s v="ILEGAL MEZCAL REPOSADO - TEQUILA-REPOSADO - 750 ML  ( AL - A005531 )"/>
        <s v="INDOGGO STRAWBERRY FLAVORED GIN - GIN-FLVRD-DOM - 50 ML  ( AL - D007585 )"/>
        <s v="INDOGGO STRAWBERRY FLAVORED GIN - GIN-FLVRD-DOM - 750 ML  ( AL - A007585 )"/>
        <s v="INFUSE SPIRITS APPLE CINNAMON FLVD VODKA - VODKA-FLVRD-DOM - 750 ML  ( AL - A007046 )"/>
        <s v="INFUSE SPIRITS LEMON PEEL FLAVORED VODKA - VODKA-FLVRD-DOM - 750 ML  ( AL - A007047 )"/>
        <s v="INOCENTE PLATINUM 100% AGAVE AZUL - TEQUILA-BLANCO - 750 ML  ( AL - A005515 )"/>
        <s v="INVER HOUSE VERY RARE - SCOTCH-BLND-US BTLD - 1.75 LTR  ( AL - F000255 )"/>
        <s v="IRISH MIST LIQUEUR - CRDL-LQR&amp;SPC-OTH - 750 ML  ( AL - A004370 )"/>
        <s v="IRON CITY DISTILLERY VODKA - VODKA-CLASSIC-DOM - 750 ML  ( AL - A008252 )"/>
        <s v="IRONS ONE SMALL BATCH BOURBON MASH WHSKY - DOM WHSKY-STRT-BRBN/TN - 750 ML  ( AL - A005355 )"/>
        <s v="IRONS ONE SMALL BATCH BOURBON WHISKEY - DOM WHSKY-STRT-BRBN/TN - 750 ML  ( AL - A005347 )"/>
        <s v="ISAAC BOWMAN PORT BARREL FINISHED - DOM WHSKY-STRT-BRBN/TN - 750 ML  ( AL - A009353 )"/>
        <s v="ISLE OF JURA SINGLE MALT 10 YEAR - SCOTCH-SNGL MALT - 750 ML  ( AL - A007154 )"/>
        <s v="ITALICUS ROSOLIO DI BERGAMOTTO LIQUEUR - CRDL-LQR&amp;SPC-OTH - 750 ML  ( AL - A008253 )"/>
        <s v="IVANABITCH COCONUT FLVRD VD (NETHERLAND) - VODKA-FLVRD-IMP - 750 ML  ( AL - A005258 )"/>
        <s v="IVANABITCH GIN (NETHERLANDS) - GIN-CLASSIC-IMP - 1.75 LTR  ( AL - F004043 )"/>
        <s v="IVANABITCH GIN (NETHERLANDS) - GIN-CLASSIC-IMP - 375 ML  ( AL - B004043 )"/>
        <s v="IVANABITCH RED BERRY FLAVORED(NETHERLND) - VODKA-FLVRD-IMP - 375 ML  ( AL - B005644 )"/>
        <s v="IVANABITCH VANILLA FLAVORED(NETHERLANDS) - VODKA-FLVRD-IMP - 750 ML  ( AL - A005366 )"/>
        <s v="J AND B RARE - SCOTCH-BLND-FRGN BTLD - 1.0 LTR  ( AL - E000670 )"/>
        <s v="J AND B RARE - SCOTCH-BLND-FRGN BTLD - 1.75 LTR  ( AL - F000670 )"/>
        <s v="J AND B RARE - SCOTCH-BLND-FRGN BTLD - 200 ML  ( AL - C004818 )"/>
        <s v="J AND B RARE - SCOTCH-BLND-FRGN BTLD - 750 ML  ( AL - A000670 )"/>
        <s v="J EMERALD PURVEYORS DOUBLE OAK BRBN DSS - DOM WHSKY-STRT-BRBN/TN - 375 ML  ( AL - B030034 )"/>
        <s v="J EMERALD PURVEYORS DOUBLE OAK BRBN DSS - DOM WHSKY-STRT-BRBN/TN - 750 ML  ( AL - A007312 )"/>
        <s v="J EMERALD PURVEYORS DOUBLE WOOD RYE DSS - DOM WHSKY-STRT-RYE - 750 ML  ( AL - A009727 )"/>
        <s v="J W DANT - DOM WHSKY-STRT-BRBN/TN - 1.0 LTR  ( AL - E004665 )"/>
        <s v="J W DANT - SCOTCH-BLND-US BTLD - 1.75 LTR  ( AL - F005724 )"/>
        <s v="J.P. WISER'S 24YR CASK STRENGTH BLEND - CAN-FRGN BLND-FRGN BTLD - 750 ML  ( AL - A010476 )"/>
        <s v="J.WRAY SILVER JAMAICAN RUM - RUM-LIGHT - 750 ML  ( AL - A001878 )"/>
        <s v="JAAN PREMIUM CANADIAN WHISKY - CAN-FRGN BLND-FRGN BTLD - 750 ML  ( AL - A010256 )"/>
        <s v="JACK DANIEL SB PR SPC RLS COY HILL 700ML - DOM WHSKY-STRT-BRBN/TN - 750 ML  ( AL - L010798 )"/>
        <s v="JACK DANIEL'S 1938 BONDED IN BOND 700ML - DOM WHSKY-STRT-BRBN/TN - 750 ML  ( AL - L007764 )"/>
        <s v="JACK DANIEL'S 1938 TRIPLE MASH BIB 700ML - DOM WHSKY-STRT-BRBN/TN - 750 ML  ( AL - L007765 )"/>
        <s v="JACK DANIEL'S BONDED RYE TENN RYE 700ML - DOM WHSKY-STRT-RYE - 750 ML  ( AL - L070093 )"/>
        <s v="JACK DANIEL'S SNG BRL HERITAGE BRL TOAST - DOM WHSKY-STRT-BRBN/TN - 750 ML  ( AL - A070548 )"/>
        <s v="ALABAMA DIST SMITH LAKE STRAWBERRY MNSHN - CRDL-LQR&amp;SPC-WHSKY SPCTY - 750 ML  ( AL - A030579 )"/>
        <s v="ALIZE PEACH LIQUEUR W/FRENCH VODKA - VODKA-FLVRD-IMP - 750 ML  ( AL - A007568 )"/>
        <s v="JACK DANIEL'S TWICE BRL SPECIAL RL 700ML - DOM WHSKY-SNGL MALT - 750 ML  ( AL - L010556 )"/>
        <s v="AMERICAN BORN MOONSHINE DIXIE SWEET TEA - DOM WHSKY-BLND - 750 ML  ( AL - A001387 )"/>
        <s v="APEROL SPRITZ 6X4PK BOTTLES 200ML - COCKTAILS - 200 ML  ( AL - C070692 )"/>
        <s v="BACARDI HURRICANE PET - COCKTAILS - 1.75 LTR  ( AL - F001643 )"/>
        <s v="BACARDI ISLAND TEA PET - COCKTAILS - 1.75 LTR  ( AL - F001642 )"/>
        <s v="BACARDI LIME &amp; SODA 4P 355ML - COCKTAILS - 375 ML  ( AL - J007406 )"/>
        <s v="JACK DANIELS 5BT-FAM BRND:JD/SB/GN/FR/HN - DOM WHSKY-STRT-BRBN/TN - 50 ML  ( AL - D000306 )"/>
        <s v="JACK DANIELS 10 YEARS OLD TENN WHISKEY - DOM WHSKY-STRT-BRBN/TN - 750 ML  ( AL - A010289 )"/>
        <s v="JACK DANIELS 10Y 700ML - DOM WHSKY-STRT-BRBN/TN - 750 ML  ( AL - L010596 )"/>
        <s v="JACK DANIELS 12Y TENNESSEE WHISKEY 700ML - DOM WHSKY-STRT-BRBN/TN - 750 ML  ( AL - L010592 )"/>
        <s v="JACK DANIELS 14Y TENNESSEE BRL PRF 700ML - DOM WHSKY-STRT-BRBN/TN - 750 ML  ( AL - L010868 )"/>
        <s v="JACK DANIELS BLACK LABEL - DOM WHSKY-STRT-BRBN/TN - 1.0 LTR  ( AL - E000305 )"/>
        <s v="JACK DANIELS BLACK LABEL - DOM WHSKY-STRT-BRBN/TN - 1.75 LTR  ( AL - F000305 )"/>
        <s v="JACK DANIELS BLACK LABEL - DOM WHSKY-STRT-BRBN/TN - 50 ML  ( AL - D000305 )"/>
        <s v="JACK DANIELS BLACK LABEL - DOM WHSKY-STRT-BRBN/TN - 100 ML  ( AL - G000305 )"/>
        <s v="JACK DANIELS BLACK LABEL - DOM WHSKY-STRT-BRBN/TN - 200 ML  ( AL - C000305 )"/>
        <s v="JACK DANIELS BLACK LABEL - DOM WHSKY-STRT-BRBN/TN - 375 ML  ( AL - B000305 )"/>
        <s v="JACK DANIELS BLACK LABEL - DOM WHSKY-STRT-BRBN/TN - 750 ML  ( AL - A000305 )"/>
        <s v="JACK DANIELS BLACK LABEL 4PK 50ML - DOM WHSKY-STRT-BRBN/TN - 50 ML  ( AL - D070597 )"/>
        <s v="JACK DANIELS BUY THE BARREL TENN GC3 - DOM WHSKY-STRT-SM BTCH - 750 ML  ( AL - A004217 )"/>
        <s v="BACARDI LIMON &amp; LEMONADE 4P 355ML - COCKTAILS - 375 ML  ( AL - J007408 )"/>
        <s v="BACARDI PINEAPPLE MAI TAI - COCKTAILS - 1.75 LTR  ( AL - F007756 )"/>
        <s v="JACK DANIELS EQUITY W/2 GLASSES - DOM WHSKY-STRT-BRBN/TN - 750 ML  ( AL - A007109 )"/>
        <s v="JACK DANIELS MCLAREN X LIMITED EDITION - DOM WHSKY-STRT-BRBN/TN - 1.0 LTR  ( AL - E010701 )"/>
        <s v="JACK DANIELS MCLAREN X LIMITED EDITION - DOM WHSKY-STRT-BRBN/TN - 1.0 LTR  ( AL - E010849 )"/>
        <s v="JACK DANIELS OLD NO.7 TENN WHK 3L (1LX3) - DOM WHSKY-STRT-BRBN/TN - 1.0 LTR  ( AL - U070584 )"/>
        <s v="JACK DANIELS SB BRL PRF PERSONAL COL BTB - DOM WHSKY-STRT-BRBN/TN - 750 ML  ( AL - A010852 )"/>
        <s v="JACK DANIELS SB BRL PROOF PERSONAL C BTB - DOM WHSKY-STRT-SM BTCH - 750 ML  ( AL - A010850 )"/>
        <s v="JACK DANIELS SINATRA GIFT CARTON - DOM WHSKY-STRT-BRBN/TN - 1.0 LTR  ( AL - E001327 )"/>
        <s v="JACK DANIELS SINGL BRL BRL PRF IN GF BOX - DOM WHSKY-STRT-SM BTCH - 750 ML  ( AL - A001513 )"/>
        <s v="JACK DANIELS SINGLE BARREL (WAS DECANTR) - DOM WHSKY-STRT-SM BTCH - 1.0 LTR  ( AL - E000205 )"/>
        <s v="JACK DANIELS SINGLE BARREL (WAS DECANTR) - DOM WHSKY-STRT-SM BTCH - 50 ML  ( AL - D030665 )"/>
        <s v="JACK DANIELS SINGLE BARREL (WAS DECANTR) - DOM WHSKY-STRT-SM BTCH - 375 ML  ( AL - B000205 )"/>
        <s v="JACK DANIELS SINGLE BARREL (WAS DECANTR) - DOM WHSKY-STRT-SM BTCH - 750 ML  ( AL - A000205 )"/>
        <s v="JACK DANIELS SINGLE BARREL/SNIFTER GLASS - DOM WHSKY-STRT-SM BTCH - 750 ML  ( AL - A000288 )"/>
        <s v="JACK DANIELS SINGLE BRRL RYE/GIFT CARTON - DOM WHSKY-STRT-RYE - 750 ML  ( AL - A001581 )"/>
        <s v="JACK DANIELS SNGL BRL BARREL PROOF 125PF - DOM WHSKY-STRT-SM BTCH - 750 ML  ( AL - A010607 )"/>
        <s v="JACK DANIELS SNGL BRRL RYE PERSONAL COLL - DOM WHSKY-STRT-RYE - 750 ML  ( AL - A010851 )"/>
        <s v="JACK DANIELS TENN BLACKBERRY LIQ 10P PET - DOM WHSKY-BLND - 50 ML  ( AL - D070512 )"/>
        <s v="JACK DANIELS TENN BLACKBERRY LIQUEUR - DOM WHSKY-BLND - 750 ML  ( AL - A070512 )"/>
        <s v="JACK DANIELS TENN FIRE W/2-SHOT GLASSES - DOM WHSKY-BLND - 750 ML  ( AL - A000332 )"/>
        <s v="JACK DANIELS TENN RYE TANYARD HILL 700ML - DOM WHSKY-STRT-RYE - 750 ML  ( AL - L010984 )"/>
        <s v="JACK DANIELS TENN/4FL-50ML:JD/AP/FRE/HNY - DOM WHSKY-BLND - 50 ML  ( AL - D007604 )"/>
        <s v="JACK DANIELS TENNESSEE APPLE LIQUEUR - DOM WHSKY-BLND - 1.0 LTR  ( AL - E009754 )"/>
        <s v="JACK DANIELS TENNESSEE APPLE LIQUEUR - DOM WHSKY-BLND - 50 ML  ( AL - D007196 )"/>
        <s v="JACK DANIELS TENNESSEE APPLE LIQUEUR - DOM WHSKY-BLND - 750 ML  ( AL - A007196 )"/>
        <s v="JACK DANIELS TENNESSEE APPLE LIQUEUR PET - DOM WHSKY-BLND - 375 ML  ( AL - B007196 )"/>
        <s v="JACK DANIELS TENNESSEE APPLE LIQUEUR PET - DOM WHSKY-BLND - 375 ML  ( AL - B009754 )"/>
        <s v="JACK DANIELS TENNESSEE FIRE LIQUEUR - DOM WHSKY-BLND - 1.0 LTR  ( AL - E008060 )"/>
        <s v="JACK DANIELS TENNESSEE FIRE LIQUEUR - DOM WHSKY-BLND - 50 ML  ( AL - D004238 )"/>
        <s v="JACK DANIELS TENNESSEE FIRE LIQUEUR - DOM WHSKY-BLND - 200 ML  ( AL - C004238 )"/>
        <s v="JACK DANIELS TENNESSEE FIRE LIQUEUR - DOM WHSKY-BLND - 375 ML  ( AL - B001453 )"/>
        <s v="JACK DANIELS TENNESSEE FIRE LIQUEUR - DOM WHSKY-BLND - 750 ML  ( AL - A001453 )"/>
        <s v="JACK DANIELS TENNESSEE HONEY LIQUEUR - DOM WHSKY-BLND - 1.0 LTR  ( AL - E000361 )"/>
        <s v="JACK DANIELS TENNESSEE HONEY LIQUEUR - DOM WHSKY-BLND - 1.75 LTR  ( AL - F000361 )"/>
        <s v="JACK DANIELS TENNESSEE HONEY LIQUEUR - DOM WHSKY-BLND - 50 ML  ( AL - D000361 )"/>
        <s v="JACK DANIELS TENNESSEE HONEY LIQUEUR - DOM WHSKY-BLND - 200 ML  ( AL - C000361 )"/>
        <s v="JACK DANIELS TENNESSEE HONEY LIQUEUR - DOM WHSKY-BLND - 375 ML  ( AL - B000361 )"/>
        <s v="JACK DANIELS TENNESSEE HONEY LIQUEUR - DOM WHSKY-BLND - 750 ML  ( AL - A000361 )"/>
        <s v="JACK DANIELS TENNESSEE HONEY W/2-RCK GLS - DOM WHSKY-BLND - 750 ML  ( AL - A007300 )"/>
        <s v="JACK DANIELS TENNESSEE STRAIGHT RYE - DOM WHSKY-STRT-RYE - 50 ML  ( AL - D001834 )"/>
        <s v="JACK DANIELS TENNESSEE STRAIGHT RYE - DOM WHSKY-STRT-RYE - 750 ML  ( AL - A001834 )"/>
        <s v="JACK DANIELS W/JACK &amp; COKE GLASS - DOM WHSKY-STRT-BRBN/TN - 750 ML  ( AL - A000308 )"/>
        <s v="BACARDI RUM PUNCH 4P 355ML - COCKTAILS - 375 ML  ( AL - J007407 )"/>
        <s v="JACK DANIELS/7B-HOL CALENDAR:3-20P&amp;4S-GL - DOM WHSKY-BLND - 50 ML  ( AL - D007487 )"/>
        <s v="JACK DANIELS/HOLIDAY CARTON W/GLASS G6 - DOM WHSKY-STRT-BRBN/TN - 750 ML  ( AL - A001511 )"/>
        <s v="JACKSON MORGAN BROWN SUGAR CINN CREAM - CRDL-CRM LQR - 750 ML  ( AL - A001282 )"/>
        <s v="JACKSON MORGAN SALTED CARAMEL CREAM - CRDL-CRM LQR - 750 ML  ( AL - A001654 )"/>
        <s v="JACKSON MORGAN SOUTHERN BANANA PUDDING - CRDL-CRM LQR - 50 ML  ( AL - D001763 )"/>
        <s v="JACKSON MORGAN SOUTHERN BANANA PUDDING - CRDL-CRM LQR - 750 ML  ( AL - A001763 )"/>
        <s v="JACOB'S PARDON SMALL BATCH AMERICAN NO 2 - DOM WHSKY-STRT-OTH - 750 ML  ( AL - A010379 )"/>
        <s v="JACOB'S PARDON SMALL BATCH AMERICAN NO 3 - DOM WHSKY-STRT-BRBN/TN - 750 ML  ( AL - A010634 )"/>
        <s v="BACARDI/3FL-MOJITO PK:MN/MJ/SM 4P 355ML - COCKTAILS - 375 ML  ( AL - J007755 )"/>
        <s v="BACARDI/3FLV-PK 2E:SUNSET/MJTO/RUM 355ML - COCKTAILS - 375 ML  ( AL - J007537 )"/>
        <s v="JAGERMEISTER - CRDL-LQR&amp;SPC-OTH - 1.0 LTR  ( AL - E000396 )"/>
        <s v="JAGERMEISTER - CRDL-LQR&amp;SPC-OTH - 1.75 LTR  ( AL - F000396 )"/>
        <s v="JAGERMEISTER - CRDL-LQR&amp;SPC-OTH - 1.75 LTR  ( AL - F006062 )"/>
        <s v="JAGERMEISTER - CRDL-LQR&amp;SPC-OTH - 50 ML  ( AL - D000396 )"/>
        <s v="JAGERMEISTER - CRDL-LQR&amp;SPC-OTH - 100 ML  ( AL - G004401 )"/>
        <s v="JAGERMEISTER - CRDL-LQR&amp;SPC-OTH - 200 ML  ( AL - C000396 )"/>
        <s v="JAGERMEISTER - CRDL-LQR&amp;SPC-OTH - 375 ML  ( AL - B000396 )"/>
        <s v="JAGERMEISTER - CRDL-LQR&amp;SPC-OTH - 750 ML  ( AL - A000396 )"/>
        <s v="JAGERMEISTER CHARAKTER SCHARF (GINGER) - CRDL-LQR&amp;SPC-OTH - 750 ML  ( AL - A007247 )"/>
        <s v="JAGERMEISTER COLD BREW COFFEE HERBAL LIQ - CRDL-LQR&amp;SPC-OTH - 50 ML  ( AL - D007337 )"/>
        <s v="JAGERMEISTER COLD BREW COFFEE HERBAL LIQ - CRDL-LQR&amp;SPC-OTH - 750 ML  ( AL - A007337 )"/>
        <s v="JAGERMEISTER COOL PACK (PLASTIC BOTTLE) - CRDL-LQR&amp;SPC-OTH - 375 ML  ( AL - B007159 )"/>
        <s v="JAGERMEISTER MINIMEISTER LIQUEUR - CRDL-LQR&amp;SPC-OTH - 200 ML  ( AL - C001035 )"/>
        <s v="JAGERMEISTER SUMMER VAP/PAIR OF SUNGLASS - CRDL-LQR&amp;SPC-OTH - 750 ML  ( AL - A070470 )"/>
        <s v="JAGERMEISTER W/10 SHOT CUPS - CRDL-LQR&amp;SPC-OTH - 750 ML  ( AL - A007351 )"/>
        <s v="JAGERMEISTER/SAVE STAGES:12-TAILGATE CUP - CRDL-LQR&amp;SPC-OTH - 750 ML  ( AL - A000347 )"/>
        <s v="JAISALMER INDIAN CRAFT GIN - GIN-CLASSIC-IMP - 750 ML  ( AL - A010331 )"/>
        <s v="BALLYHOO IRISH WHISKEY - IRISH - 750 ML  ( AL - A007872 )"/>
        <s v="BAMA SHINES CHARRED MOONSHINE - CRDL-LQR&amp;SPC-OTH - 750 ML  ( AL - A030452 )"/>
        <s v="BAMA SHINES WHITE LIGHTNING MOONSHINE - CRDL-LQR&amp;SPC-OTH - 750 ML  ( AL - A030453 )"/>
        <s v="BEACH CO STRAWBERRY LEMONADE 4P 355ML - COCKTAILS - 375 ML  ( AL - J070162 )"/>
        <s v="BEACH WHK CO WATERMELON PEACH 4P 355ML - COCKTAILS - 375 ML  ( AL - J070163 )"/>
        <s v="BENCHMARK OLD #8 EGG NOG - COCKTAILS - 1.75 LTR  ( AL - F000882 )"/>
        <s v="BENCHMARK OLD #8 EGG NOG - COCKTAILS - 750 ML  ( AL - A000882 )"/>
        <s v="BLUE SPOT CASK STRENGTH POT STILL WHK - IRISH - 750 ML  ( AL - A010221 )"/>
        <s v="BOLS COCKTAIL AZUL MARGARITA - COCKTAILS - 200 ML  ( AL - C070134 )"/>
        <s v="BOLS COCKTAIL ESPRESSO MARTINI - COCKTAILS - 200 ML  ( AL - C070133 )"/>
        <s v="BOLS COCKTAIL TUBES VAP-4P:ESM/OF/MG/NEG - COCKTAILS - 200 ML  ( AL - C070317 )"/>
        <s v="BONNIE ROSE ORANGE PEEL - DOM WHSKY-BLND - 750 ML  ( AL - A001509 )"/>
        <s v="BONNIE ROSE SPICED APPLE - DOM WHSKY-BLND - 750 ML  ( AL - A001510 )"/>
        <s v="BULLEIT MANHATTAN COCKTAIL - COCKTAILS - 750 ML  ( AL - A007945 )"/>
        <s v="BUSHMILL BLACK BUSH - IRISH - 375 ML  ( AL - B009019 )"/>
        <s v="BUSHMILL ORIGINAL W/50M RED &amp; BLACK BUSH - IRISH - 750 ML  ( AL - A000855 )"/>
        <s v="BUSHMILLS 12 YEAR OLD SINGLE MALT WHISKY - IRISH - 750 ML  ( AL - A008298 )"/>
        <s v="BUSHMILLS 21 YEAR OLD MALT WHISKEY - IRISH - 750 ML  ( AL - A004928 )"/>
        <s v="BUSHMILLS IRISH - IRISH - 50 ML  ( AL - D005810 )"/>
        <s v="BUSHMILLS IRISH - IRISH - 375 ML  ( AL - B005810 )"/>
        <s v="JAMIESON PRICHARD'S SWEET LUCY - CRDL-LQR&amp;SPC-WHSKY SPCTY - 750 ML  ( AL - A000526 )"/>
        <s v="JARANA BLANCO TEQUILA - TEQUILA-BLANCO - 750 ML  ( AL - A007573 )"/>
        <s v="BUSHMILLS IRISH PROHIBITION/PEAKY FLASK - IRISH - 750 ML  ( AL - A070113 )"/>
        <s v="JED &amp; HUGH WESLEY'S GIN - GIN-CLASSIC-DOM - 750 ML  ( AL - A001502 )"/>
        <s v="JED BARREL STRENGTH SINGLE MALT WHISKEY - DOM WHSKY-STRT-OTH - 750 ML  ( AL - A010078 )"/>
        <s v="JED CASA ESMERALDA AGAVE SPIRIT - CRDL-LQR&amp;SPC-OTH - 750 ML  ( AL - A010135 )"/>
        <s v="JED CASA ESMERALDA AGAVE SPIRIT - CRDL-LQR&amp;SPC-OTH - 750 ML  ( AL - A030035 )"/>
        <s v="JED ELIZABETH FIG LIQUEUR - CRDL-LQR&amp;SPC-FRT - 750 ML  ( AL - A010305 )"/>
        <s v="JED ELIZABETH GRAND SATSUMA LIQUEUR - CRDL-LQR&amp;SPC-FRT - 750 ML  ( AL - A010307 )"/>
        <s v="JED ELIZABETH PECAN LIQUEUR - CRDL-LQR&amp;SPC-OTH - 750 ML  ( AL - A010306 )"/>
        <s v="JED ELIZABETH VODKA - VODKA-CLASSIC-DOM - 1.0 LTR  ( AL - E009343 )"/>
        <s v="JED ELIZABETH VODKA - VODKA-CLASSIC-DOM - 1.75 LTR  ( AL - F030198 )"/>
        <s v="JED ELIZABETH VODKA - VODKA-CLASSIC-DOM - 750 ML  ( AL - A001598 )"/>
        <s v="JED GENES SPICED RUM - RUM-FLVRD - 750 ML  ( AL - A001501 )"/>
        <s v="JED HUGH WESLEY'S BARREL RESTED GIN - GIN-CLASSIC-DOM - 750 ML  ( AL - A008219 )"/>
        <s v="JED JOHN'S ALABAMA SINGLE MALT WHISKEY - DOM WHSKY-STRT-OTH - 50 ML  ( AL - D001721 )"/>
        <s v="JED JOHN'S ALABAMA SINGLE MALT WHISKEY - DOM WHSKY-STRT-OTH - 375 ML  ( AL - B005995 )"/>
        <s v="JED JOHN'S ALABAMA SINGLE MALT WHISKEY - DOM WHSKY-STRT-OTH - 750 ML  ( AL - A001721 )"/>
        <s v="JED PURVEYORS DOUBLE OAK BRL STRNGTH BBN - DOM WHSKY-STRT-BRBN/TN - 750 ML  ( AL - A030034 )"/>
        <s v="JED PURVEYORS DOUBLE WOOD RYE BRL STRGTH - DOM WHSKY-STRT-RYE - 750 ML  ( AL - A030032 )"/>
        <s v="JED SARAH'S SILVER RUM - RUM-LIGHT - 750 ML  ( AL - A005994 )"/>
        <s v="JED SPURGEONS DARK RUM - RUM-AGED/DARK - 750 ML  ( AL - A008220 )"/>
        <s v="JEFFERSON COGNAC CASK FINISH SGL BRL RYE - DOM WHSKY-STRT-RYE - 750 ML  ( AL - A010288 )"/>
        <s v="JEFFERSON COGNAC CASK FINISH STRGHT RYE - DOM WHSKY-STRT-RYE - 750 ML  ( AL - A007582 )"/>
        <s v="JEFFERSON'S - DOM WHSKY-STRT-BRBN/TN - 1.75 LTR  ( AL - F000052 )"/>
        <s v="JEFFERSON'S - DOM WHSKY-STRT-BRBN/TN - 750 ML  ( AL - A000052 )"/>
        <s v="JEFFERSON'S OCEAN AGE AT SEA WHEATED BRL - DOM WHSKY-STRT-OTH - 750 ML  ( AL - A005288 )"/>
        <s v="JEFFERSON'S OCEAN AGE AT SEA WHEATED BRL - DOM WHSKY-STRT-OTH - 750 ML  ( AL - A010577 )"/>
        <s v="JEFFERSON'S OCEAN AGED AT SEA 90 PROOF - DOM WHSKY-STRT-SM BTCH - 750 ML  ( AL - A001663 )"/>
        <s v="JEFFERSON'S OCEAN AGED AT SEA DB BRL RYE - DOM WHSKY-STRT-RYE - 750 ML  ( AL - A007744 )"/>
        <s v="JEFFERSON'S RESERVE OLD RUM CASK FINISH - DOM WHSKY-STRT-BRBN/TN - 750 ML  ( AL - A009358 )"/>
        <s v="JEFFERSON'S RESERVE STRAIGHT BOURBON - DOM WHSKY-STRT-SM BTCH - 750 ML  ( AL - A000936 )"/>
        <s v="JEFFERSON'S RESERVE STRAIGHT BOURBON - DOM WHSKY-STRT-SM BTCH - 750 ML  ( AL - A005290 )"/>
        <s v="JEFFERSON'S RESERVE TWIN OAK - DOM WHSKY-STRT-BRBN/TN - 750 ML  ( AL - A009538 )"/>
        <s v="JEFFERSON'S RSV PRITCHARD HILL CAB CASK - DOM WHSKY-STRT-BRBN/TN - 750 ML  ( AL - A008107 )"/>
        <s v="JEFFERSON'S RYE BLEND OF STRAIGHT RYE - DOM WHSKY-STRT-RYE - 750 ML  ( AL - A070525 )"/>
        <s v="BUSHMILLS IRISH WHK PROHIBITION RECIPE - IRISH - 750 ML  ( AL - A007925 )"/>
        <s v="JEFFERSON'S TROPIC AGED IN HUMIDITY KSBW - DOM WHSKY-STRT-SM BTCH - 750 ML  ( AL - A070098 )"/>
        <s v="JEFFERSON'S WOOD EXPERIMENT COLL:5/200ML - DOM WHSKY-STRT-BRBN/TN - 1.0 LTR  ( AL - E004775 )"/>
        <s v="JEFFERSONS OCEAN AGED VOYAGE 27 CASK STR - DOM WHSKY-STRT-BRBN/TN - 750 ML  ( AL - A010466 )"/>
        <s v="JEFFERSONS W/3-50ML ANGOSTURA BTRS&amp;SPOON - DOM WHSKY-STRT-BRBN/TN - 750 ML  ( AL - A070318 )"/>
        <s v="JEREMIAH WEED SWEET TEA FLAVORED VODKA - VODKA-FLVRD-DOM - 1.0 LTR  ( AL - E008026 )"/>
        <s v="JIM BEAM - DOM WHSKY-STRT-BRBN/TN - 1.0 LTR  ( AL - E000664 )"/>
        <s v="JIM BEAM - DOM WHSKY-STRT-BRBN/TN - 1.75 LTR  ( AL - F000664 )"/>
        <s v="JIM BEAM - DOM WHSKY-STRT-BRBN/TN - 50 ML  ( AL - D000664 )"/>
        <s v="JIM BEAM - DOM WHSKY-STRT-BRBN/TN - 200 ML  ( AL - C000664 )"/>
        <s v="JIM BEAM - DOM WHSKY-STRT-BRBN/TN - 375 ML  ( AL - B000664 )"/>
        <s v="JIM BEAM - DOM WHSKY-STRT-BRBN/TN - 750 ML  ( AL - A000664 )"/>
        <s v="JIM BEAM - DOM WHSKY-STRT-BRBN/TN - 750 ML TRV  ( AL - A000198 )"/>
        <s v="BUSHMILLS IRISH WHK W/1 HIGHBALL GLASS - IRISH - 750 ML  ( AL - A007914 )"/>
        <s v="BUSHMILLS MALT 16 YEAR OLD IRISH SGL MLT - IRISH - 750 ML  ( AL - A004483 )"/>
        <s v="JIM BEAM APPLE FLAVORED WHISKEY - DOM WHSKY-BLND - 1.0 LTR  ( AL - E008074 )"/>
        <s v="JIM BEAM APPLE FLAVORED WHISKEY - DOM WHSKY-BLND - 1.75 LTR  ( AL - F001528 )"/>
        <s v="JIM BEAM APPLE FLAVORED WHISKEY - DOM WHSKY-BLND - 50 ML  ( AL - D001528 )"/>
        <s v="JIM BEAM APPLE FLAVORED WHISKEY - DOM WHSKY-BLND - 375 ML  ( AL - B001528 )"/>
        <s v="JIM BEAM APPLE FLAVORED WHISKEY - DOM WHSKY-BLND - 750 ML  ( AL - A001528 )"/>
        <s v="JIM BEAM APPLE FLAVORED WHISKEY - DOM WHSKY-BLND - 750 ML TRV  ( AL - A001761 )"/>
        <s v="JIM BEAM BLACK - DOM WHSKY-STRT-BRBN/TN - 1.75 LTR  ( AL - F000662 )"/>
        <s v="JIM BEAM BLACK - DOM WHSKY-STRT-BRBN/TN - 50 ML  ( AL - D000662 )"/>
        <s v="JIM BEAM BLACK - DOM WHSKY-STRT-BRBN/TN - 375 ML  ( AL - B000662 )"/>
        <s v="JIM BEAM BLACK - DOM WHSKY-STRT-BRBN/TN - 750 ML  ( AL - A000662 )"/>
        <s v="JIM BEAM BLACK 7 YR - DOM WHSKY-STRT-BRBN/TN - 1.75 LTR  ( AL - F070662 )"/>
        <s v="JIM BEAM BLACK 7 YR - DOM WHSKY-STRT-BRBN/TN - 50 ML  ( AL - D070662 )"/>
        <s v="JIM BEAM BLACK 7 YR - DOM WHSKY-STRT-BRBN/TN - 375 ML  ( AL - B070662 )"/>
        <s v="JIM BEAM BLACK 7 YR - DOM WHSKY-STRT-BRBN/TN - 750 ML  ( AL - A070662 )"/>
        <s v="JIM BEAM BLACK WITH 2 ROCKS GLASSES - DOM WHSKY-STRT-BRBN/TN - 750 ML  ( AL - A000661 )"/>
        <s v="JIM BEAM BOURBON CREAM LIQUEUR - CRDL-CRM LQR - 750 ML  ( AL - A007633 )"/>
        <s v="JIM BEAM DEVIL'S CUT KY STRAIGHT BOURBON - DOM WHSKY-STRT-BRBN/TN - 1.75 LTR  ( AL - F000660 )"/>
        <s v="JIM BEAM DEVIL'S CUT KY STRAIGHT BOURBON - DOM WHSKY-STRT-BRBN/TN - 50 ML  ( AL - D000660 )"/>
        <s v="JIM BEAM DEVIL'S CUT KY STRAIGHT BOURBON - DOM WHSKY-STRT-BRBN/TN - 375 ML  ( AL - B000660 )"/>
        <s v="JIM BEAM DEVIL'S CUT KY STRAIGHT BOURBON - DOM WHSKY-STRT-BRBN/TN - 750 ML  ( AL - A000660 )"/>
        <s v="JIM BEAM DOUBLE OAK KENTUCKY STRAIGHT BB - DOM WHSKY-STRT-BRBN/TN - 750 ML  ( AL - A001682 )"/>
        <s v="JIM BEAM HONEY - DOM WHSKY-BLND - 1.75 LTR  ( AL - F000922 )"/>
        <s v="JIM BEAM HONEY - DOM WHSKY-BLND - 50 ML  ( AL - D000922 )"/>
        <s v="JIM BEAM HONEY - DOM WHSKY-BLND - 375 ML  ( AL - B000922 )"/>
        <s v="JIM BEAM HONEY - DOM WHSKY-BLND - 750 ML  ( AL - A000922 )"/>
        <s v="JIM BEAM KENTUCKY FIRE - DOM WHSKY-BLND - 1.0 LTR  ( AL - E005867 )"/>
        <s v="JIM BEAM KENTUCKY FIRE - DOM WHSKY-BLND - 50 ML  ( AL - D001337 )"/>
        <s v="JIM BEAM KENTUCKY FIRE - DOM WHSKY-BLND - 375 ML  ( AL - B001337 )"/>
        <s v="JIM BEAM KENTUCKY FIRE - DOM WHSKY-BLND - 750 ML  ( AL - A001337 )"/>
        <s v="JIM BEAM ORANGE FLAVORED WHISKEY - DOM WHSKY-BLND - 50 ML  ( AL - D007544 )"/>
        <s v="JIM BEAM ORANGE FLAVORED WHISKEY - DOM WHSKY-BLND - 750 ML  ( AL - A007544 )"/>
        <s v="JIM BEAM PEACH FLAVORED WHISKEY - DOM WHSKY-BLND - 1.75 LTR  ( AL - F007121 )"/>
        <s v="JIM BEAM PEACH FLAVORED WHISKEY - DOM WHSKY-BLND - 50 ML  ( AL - D007121 )"/>
        <s v="JIM BEAM PEACH FLAVORED WHISKEY - DOM WHSKY-BLND - 750 ML  ( AL - A007121 )"/>
        <s v="JIM BEAM PET - DOM WHSKY-STRT-BRBN/TN - 1.75 LTR  ( AL - F000198 )"/>
        <s v="JIM BEAM PINEAPPLE FLAVORED WHISKEY - DOM WHSKY-BLND - 750 ML  ( AL - A070372 )"/>
        <s v="JIM BEAM PINEAPPLE FLAVORED WHISKEY PET - DOM WHSKY-BLND - 50 ML  ( AL - D070372 )"/>
        <s v="JIM BEAM STRAIGHT RYE - DOM WHSKY-STRT-RYE - 750 ML  ( AL - A000634 )"/>
        <s v="JIM BEAM SUNSHINE BLEND KSBW SPECIAL RLS - DOM WHSKY-BLND - 750 ML  ( AL - A070486 )"/>
        <s v="JIM BEAM VANILLA FLAVORED WHISKEY - DOM WHSKY-BLND - 1.75 LTR  ( AL - F001880 )"/>
        <s v="JIM BEAM VANILLA FLAVORED WHISKEY - DOM WHSKY-BLND - 50 ML  ( AL - D001880 )"/>
        <s v="JIM BEAM VANILLA FLAVORED WHISKEY - DOM WHSKY-BLND - 375 ML  ( AL - B001880 )"/>
        <s v="JIM BEAM VANILLA FLAVORED WHISKEY - DOM WHSKY-BLND - 750 ML  ( AL - A001880 )"/>
        <s v="JIM BEAM W/HIGHBALL GLASS - DOM WHSKY-STRT-BRBN/TN - 750 ML  ( AL - A001347 )"/>
        <s v="JIM BEAM WHITE W/HOLIDAY TUMBLER - DOM WHSKY-STRT-BRBN/TN - 750 ML  ( AL - A000192 )"/>
        <s v="JIM BEAM WINTER RESERVE LTO KSBW - DOM WHSKY-STRT-BRBN/TN - 750 ML  ( AL - A070365 )"/>
        <s v="JIM BEAM/2-B MIXED PACK: WHITE &amp; BLACK - DOM WHSKY-BLND - 375 ML  ( AL - B007401 )"/>
        <s v="JIM BEAM/5FL VARIETY:2EA:RD/AP/PCH/VA/HN - DOM WHSKY-BLND - 50 ML  ( AL - D007531 )"/>
        <s v="JIM BEAM/TAILGATE BCKT:4E AP/HN/RD/PC/VN - DOM WHSKY-BLND - 50 ML  ( AL - D007495 )"/>
        <s v="JIMMY'S SEAJUICE SPICED RUM W/LIME JUICE - RUM-FLVRD - 750 ML  ( AL - A001885 )"/>
        <s v="JIMMY'S SEAJUICE SPICED RUM W/PINEAPLE J - RUM-FLVRD - 750 ML  ( AL - A001884 )"/>
        <s v="BUSHMILLS RED BUSH BLENDED IRISH WHISKEY - IRISH - 50 ML  ( AL - D009361 )"/>
        <s v="BUSHMILLS RED BUSH BLENDED IRISH WHISKEY - IRISH - 375 ML  ( AL - B009361 )"/>
        <s v="BUSHMILLS RED BUSH BLENDED IRISH WHISKEY - IRISH - 750 ML  ( AL - A001813 )"/>
        <s v="BUSHMILLS RED BUSH/4-STONE CHILLER CUBES - IRISH - 750 ML  ( AL - A007066 )"/>
        <s v="BUSHMILLS SINGLE MALT 10YR - IRISH - 750 ML  ( AL - A004931 )"/>
        <s v="BUSKER SINGLE GRAIN IRISH WHISKEY - IRISH - 750 ML  ( AL - A009891 )"/>
        <s v="JOE CANE RHUM AGRICOLE RUM - RUM-LIGHT - 750 ML  ( AL - A007420 )"/>
        <s v="JOHN D TAYLOR'S VELVET FALERNUM LIQUEUR - CRDL-LQR&amp;SPC-OTH - 750 ML  ( AL - A009285 )"/>
        <s v="JOHN EMERALD MUSCADINE LEES BRANDY - BRNDY/CGNC-DOM - 750 ML  ( AL - A009018 )"/>
        <s v="JOHN EMERALD SINGLE MALT HONEY CASK WHK - DOM WHSKY-SNGL MALT - 750 ML  ( AL - A030870 )"/>
        <s v="JOHN J BOWMAN VIRGINIA STRAIGHT BOURBON - DOM WHSKY-STRT-BRBN/TN - 750 ML  ( AL - A005921 )"/>
        <s v="JOHN WALKER &amp; SON KING GEORGE V LUNAR NY - SCOTCH-BLND-FRGN BTLD - 750 ML  ( AL - A009157 )"/>
        <s v="JOHN WALKER &amp; SONS 200TH ANVRSY CELEBRTY - SCOTCH-BLND-FRGN BTLD - 750 ML  ( AL - A007607 )"/>
        <s v="JOHNNIE WALKER 18 YEAR BLENDED SCOTCH - SCOTCH-BLND-FRGN BTLD - 750 ML  ( AL - A007031 )"/>
        <s v="JOHNNIE WALKER BLACK - SCOTCH-BLND-FRGN BTLD - 1.0 LTR  ( AL - E000686 )"/>
        <s v="JOHNNIE WALKER BLACK - SCOTCH-BLND-FRGN BTLD - 1.75 LTR  ( AL - F000686 )"/>
        <s v="JOHNNIE WALKER BLACK - SCOTCH-BLND-FRGN BTLD - 50 ML  ( AL - D004686 )"/>
        <s v="JOHNNIE WALKER BLACK - SCOTCH-BLND-FRGN BTLD - 750 ML  ( AL - A000686 )"/>
        <s v="JOHNNIE WALKER BLACK W/JIGGER &amp; SPOON - SCOTCH-BLND-FRGN BTLD - 750 ML  ( AL - A000785 )"/>
        <s v="JOHNNIE WALKER BLUE - SCOTCH-BLND-FRGN BTLD - 50 ML  ( AL - D007075 )"/>
        <s v="JOHNNIE WALKER BLUE - SCOTCH-BLND-FRGN BTLD - 750 ML  ( AL - A001688 )"/>
        <s v="JOHNNIE WALKER BLUE LB ELUSIVE UMAMI - SCOTCH-BLND-FRGN BTLD - 750 ML  ( AL - A070174 )"/>
        <s v="JOHNNIE WALKER BLUE LB YEAR OF DRAGON - SCOTCH-BLND-FRGN BTLD - 750 ML  ( AL - A010684 )"/>
        <s v="JOHNNIE WALKER BLUE LB YEAR OF RABBIT - SCOTCH-BLND-FRGN BTLD - 750 ML  ( AL - A010489 )"/>
        <s v="JOHNNIE WALKER BLUE LB YEAR OF THE HORSE - SCOTCH-BLND-FRGN BTLD - 750 ML  ( AL - A010995 )"/>
        <s v="JOHNNIE WALKER BLUE THE JOHN WALKER - SCOTCH-BLND-FRGN BTLD - 750 ML  ( AL - A009095 )"/>
        <s v="JOHNNIE WALKER DOUBLE BLACK BLENDED WHSK - SCOTCH-BLND-FRGN BTLD - 750 ML  ( AL - A000589 )"/>
        <s v="JOHNNIE WALKER GAME OF THRONE SONG FIRE - SCOTCH-BLND-FRGN BTLD - 750 ML  ( AL - A009763 )"/>
        <s v="JOHNNIE WALKER GAME OF THRONE SONG ICE - SCOTCH-BLND-FRGN BTLD - 750 ML  ( AL - A009764 )"/>
        <s v="JOHNNIE WALKER HIGH RYE SCOTCH WHISKEY - SCOTCH-SNGL MALT - 750 ML  ( AL - A007706 )"/>
        <s v="JOHNNIE WALKER ODYSSEY BLENDED MALT WHSK - SCOTCH-BLND-FRGN BTLD - 750 ML  ( AL - A005683 )"/>
        <s v="JOHNNIE WALKER PURE MALT GREEN - SCOTCH-BLND-FRGN BTLD - 750 ML  ( AL - A010232 )"/>
        <s v="JOHNNIE WALKER RED LABEL - SCOTCH-BLND-FRGN BTLD - 1.0 LTR  ( AL - E000688 )"/>
        <s v="JOHNNIE WALKER RED LABEL - SCOTCH-BLND-FRGN BTLD - 1.75 LTR  ( AL - F000688 )"/>
        <s v="JOHNNIE WALKER RED LABEL - SCOTCH-BLND-FRGN BTLD - 50 ML  ( AL - D004685 )"/>
        <s v="JOHNNIE WALKER RED LABEL - SCOTCH-BLND-FRGN BTLD - 375 ML  ( AL - B000688 )"/>
        <s v="JOHNNIE WALKER RED LABEL - SCOTCH-BLND-FRGN BTLD - 750 ML  ( AL - A000688 )"/>
        <s v="JOHNNIE WALKER RED W/GINGER ALE - SCOTCH-BLND-FRGN BTLD - 750 ML  ( AL - A001960 )"/>
        <s v="JOHNNY DRUM PRIVATE STOCK BOURBON - DOM WHSKY-STRT-BRBN/TN - 750 ML  ( AL - A005789 )"/>
        <s v="BUSKER SINGLE MALT IRISH WHISKEY - IRISH - 750 ML  ( AL - A009892 )"/>
        <s v="BUSKER SINGLE POT STILL IRISH WHISKEY - IRISH - 750 ML  ( AL - A009893 )"/>
        <s v="BUSKER TRIPLE CASK SMOOTH BLEND IRISH WK - IRISH - 750 ML  ( AL - A007563 )"/>
        <s v="BUSKER TRIPLE CASK SMOOTH BLEND IRISH WK - IRISH - 750 ML  ( AL - A009890 )"/>
        <s v="BUZZBALLZ BIGGIES PUMPKIN - COCKTAILS - 1.75 LTR  ( AL - F070565 )"/>
        <s v="BUZZBALLZ BIGGIES WITCH'S POTION VODKA - COCKTAILS - 1.75 LTR  ( AL - F070567 )"/>
        <s v="BUZZBALLZ CHILLER ELF MAPLE SYRUP SUNDAE - DOM DSSRT OTH - 187 ML  ( AL - C070568 )"/>
        <s v="BUZZBALLZ CHOC TEASE - COCKTAILS - 200 ML  ( AL - C005718 )"/>
        <s v="BUZZBALLZ CRAN BLASTER - COCKTAILS - 200 ML  ( AL - C001443 )"/>
        <s v="BUZZBALLZ LOTTA COLADA - COCKTAILS - 200 ML  ( AL - C000984 )"/>
        <s v="BUZZBALLZ PEACHBALLZ - COCKTAILS - 200 ML  ( AL - C001304 )"/>
        <s v="BUZZBALLZ PUMPKIN PIE EATER - COCKTAILS - 200 ML  ( AL - C005318 )"/>
        <s v="BUZZBALLZ STRAWBERRY RUM JOB - COCKTAILS - 200 ML  ( AL - C000985 )"/>
        <s v="BUZZBALLZ TEQUILA RITA - COCKTAILS - 200 ML  ( AL - C000986 )"/>
        <s v="BUZZBALLZ VD BIGGIES PEPPERMINT BARK - COCKTAILS - 1.75 LTR  ( AL - F070566 )"/>
        <s v="BUZZBOX CLASSIC GREYHOUND COCKTAIL - COCKTAILS - 200 ML  ( AL - C007037 )"/>
        <s v="BUZZBOX PERFECT MARGARITA COCKTAILS - COCKTAILS - 200 ML  ( AL - C007036 )"/>
        <s v="CANTEEN BLACK CHERRY 6P 355ML - COCKTAILS - 375 ML  ( AL - J007380 )"/>
        <s v="CANTEEN WATERMELON 6P 355ML - COCKTAILS - 375 ML  ( AL - J007381 )"/>
        <s v="JOSE CUERVO DEVIL'S RESERVE - TEQUILA-FLAVORED - 750 ML  ( AL - A070276 )"/>
        <s v="JOSE CUERVO DEVIL'S RESERVE CLUSTER 10P - TEQUILA-FLAVORED - 50 ML  ( AL - D070276 )"/>
        <s v="CAPTAIN MORGAN LONG ISLAND ICED TEA RTD - COCKTAILS - 750 ML  ( AL - A001423 )"/>
        <s v="CAPTAIN MORGAN PINEAPPLE MAI TAI RTS PET - COCKTAILS - 1.75 LTR  ( AL - F007704 )"/>
        <s v="JOSE CUERVO ESP GOLD/1L JC MARGARITA MIX - TEQUILA-GOLD - 750 ML  ( AL - A001983 )"/>
        <s v="JOSE CUERVO ESP SILVER/1L JC LGHT MRG MX - TEQUILA-BLANCO - 750 ML  ( AL - A001975 )"/>
        <s v="JOSE CUERVO ESPECIAL GOLD CLUSTER 12-10P - TEQUILA-GOLD - 50 ML  ( AL - D070393 )"/>
        <s v="JOSE CUERVO ESPECIAL SILVER - TEQUILA-BLANCO - 1.0 LTR  ( AL - E000395 )"/>
        <s v="JOSE CUERVO ESPECIAL SILVER - TEQUILA-BLANCO - 1.75 LTR  ( AL - F000395 )"/>
        <s v="JOSE CUERVO ESPECIAL SILVER - TEQUILA-BLANCO - 50 ML  ( AL - D000395 )"/>
        <s v="JOSE CUERVO ESPECIAL SILVER - TEQUILA-BLANCO - 50 ML  ( AL - D070395 )"/>
        <s v="JOSE CUERVO ESPECIAL SILVER - TEQUILA-BLANCO - 100 ML  ( AL - G000395 )"/>
        <s v="JOSE CUERVO ESPECIAL SILVER - TEQUILA-BLANCO - 100 ML  ( AL - G004179 )"/>
        <s v="JOSE CUERVO ESPECIAL SILVER - TEQUILA-BLANCO - 200 ML  ( AL - C000395 )"/>
        <s v="JOSE CUERVO ESPECIAL SILVER - TEQUILA-BLANCO - 375 ML  ( AL - B000395 )"/>
        <s v="JOSE CUERVO ESPECIAL SILVER - TEQUILA-BLANCO - 750 ML  ( AL - A000395 )"/>
        <s v="CAPTAIN MORGAN TROPICAL PUNCH RTD (PET) - COCKTAILS - 1.75 LTR  ( AL - F007705 )"/>
        <s v="CATHEAD SPARKLNG VDK 2E:CB/L/MN/SL 355ML - COCKTAILS - 375 ML  ( AL - J007550 )"/>
        <s v="CHARLESTON FRESH&amp;VEGGIE BLOODY MARY MIX - TABLE OTHER - 1.0 LTR  ( AL - E003991 )"/>
        <s v="CHI-CHI VRT MRG 2-12P:MG/SM/LIT/PC/RB/PA - COCKTAILS - 200 ML  ( AL - C007792 )"/>
        <s v="CHI-CHI'S LONG ISLAND ICED TEA - COCKTAILS - 1.75 LTR  ( AL - F004144 )"/>
        <s v="CHI-CHI'S MANGO - COCKTAILS - 1.75 LTR  ( AL - F004180 )"/>
        <s v="CHI-CHI'S MARGARITA - COCKTAILS - 200 ML  ( AL - C000219 )"/>
        <s v="CHI-CHI'S PEACH MARGARITA - COCKTAILS - 200 ML  ( AL - C009199 )"/>
        <s v="CHI-CHI'S PINEAPPLE MARGARITA - COCKTAILS - 200 ML  ( AL - C001611 )"/>
        <s v="CHI-CHI'S RUBY RED MARGARITA - COCKTAILS - 1.75 LTR  ( AL - F001495 )"/>
        <s v="CHI-CHI'S RUBY RED MARGARITA - COCKTAILS - 200 ML  ( AL - C001495 )"/>
        <s v="JOSE CUERVO PLATINO ORGANIC RSV FAMILIA - TEQUILA-BLANCO - 750 ML  ( AL - A005319 )"/>
        <s v="CHI-CHI'S VARIETY 6E:MARG/RUBY R/PNP/PCH - COCKTAILS - 200 ML  ( AL - C006219 )"/>
        <s v="CHI-CHI'S WHITE RUSSIAN COCKTAIL - COCKTAILS - 1.75 LTR  ( AL - F004006 )"/>
        <s v="JOSE CUERVO RESERVA DE LA FAMILIA ORGANC - TEQUILA-GOLD - 750 ML  ( AL - A004390 )"/>
        <s v="JOSE CUERVO RESERVA DE LA FAMILIA REPSDO - TEQUILA-REPOSADO - 750 ML  ( AL - A009804 )"/>
        <s v="CHRISTIAN BROS HOLIDAY SPICED EGG NOG - COCKTAILS - 750 ML  ( AL - A001008 )"/>
        <s v="CLONTARF CLASSIC BLEND IRISH WHISKEY - IRISH - 750 ML  ( AL - A004531 )"/>
        <s v="CLUB LIGHT STRAWBERRY MARGARITA - COCKTAILS - 1.75 LTR  ( AL - F005490 )"/>
        <s v="CLUB LONG ISLAND ICED TEA - COCKTAILS - 200 ML  ( AL - C004320 )"/>
        <s v="CLUB MARGARITA 19.9 PROOF - COCKTAILS - 1.75 LTR  ( AL - F004312 )"/>
        <s v="JOSE CUERVO TRD CRISTALINO REP/2UFC SHOT - TEQUILA-CRISTALINO - 750 ML  ( AL - A070254 )"/>
        <s v="JOSEPH MAGNUS CIGAR BLEND (DSS) - DOM WHSKY-STRT-BRBN/TN - 750 ML  ( AL - A009792 )"/>
        <s v="JOSEPH MAGNUS STRAIGHT BOURBON WHISKEY - DOM WHSKY-STRT-OTH - 750 ML  ( AL - A007397 )"/>
        <s v="JOSEPH MAGNUS STRAIGHT BOURBON WHISKEY - DOM WHSKY-STRT-OTH - 750 ML  ( AL - A009791 )"/>
        <s v="JOURNEYMAN DIST BUGGY WHIP WHEAT WHISKEY - DOM WHSKY-STRT-OTH - 750 ML  ( AL - A007624 )"/>
        <s v="JOURNEYMAN DIST FEATHERBONE BOURBON - DOM WHSKY-STRT-BRBN/TN - 750 ML  ( AL - A007591 )"/>
        <s v="JOURNEYMAN DIST O.C.G. APPLE CIDER LIQ - CRDL-LQR&amp;SPC-FRT - 750 ML  ( AL - A007901 )"/>
        <s v="JOURNEYMAN DIST SILVER CROSS CASK STRGTH - DOM WHSKY-STRT-OTH - 750 ML  ( AL - A010377 )"/>
        <s v="JOURNEYMAN LAST FEATHER RYE CASK STRNGTH - DOM WHSKY-STRT-RYE - 750 ML  ( AL - A010496 )"/>
        <s v="JOURNEYMAN PIT-SPITTER CHERRY FLV WHISKY - DOM WHSKY-BLND - 750 ML  ( AL - A010566 )"/>
        <s v="JUAREZ - TEQUILA-BLANCO - 1.0 LTR  ( AL - E008172 )"/>
        <s v="JUAREZ - TEQUILA-BLANCO - 1.75 LTR  ( AL - F004796 )"/>
        <s v="JUAREZ - TEQUILA-GOLD - 1.0 LTR  ( AL - E004696 )"/>
        <s v="JUAREZ GOLD DSS TEQUILA BASED CORDIAL - TEQUILA-GOLD - 1.0 LTR  ( AL - E008027 )"/>
        <s v="JUAREZ GOLD DSS TEQUILA BASED CORDIAL - TEQUILA-GOLD - 1.75 LTR  ( AL - F008027 )"/>
        <s v="JUAREZ TRIPLE SEC - CRDL-LQR&amp;SPC-TRIPLE SEC - 1.0 LTR  ( AL - E008170 )"/>
        <s v="JUDGE ROY BEAN BRL STRENGTH PECAN WD BBN - DOM WHSKY-STRT-BRBN/TN - 750 ML  ( AL - A010562 )"/>
        <s v="JUDGE ROY BEAN HONEY CASK STRAIGHT BBN - DOM WHSKY-STRT-BRBN/TN - 750 ML  ( AL - A070183 )"/>
        <s v="JUDGE ROY BEAN SPIRITS PECAN WOOD BBN - DOM WHSKY-STRT-BRBN/TN - 750 ML  ( AL - A007932 )"/>
        <s v="JUDGE ROY BEAN SPIRITS PECAN WOOD BBN - DOM WHSKY-STRT-BRBN/TN - 750 ML  ( AL - A010574 )"/>
        <s v="JULES BERTA DIXIE SUGA BLUSH MUSCADINE - BLUSH - 750 ML  ( AL - A003766 )"/>
        <s v="JULES BERTA SASSY FRASS SWEET WINE - TABLE OTHER - 750 ML  ( AL - A003762 )"/>
        <s v="JULES BERTA VYD BORN DIXIE MUSCADINE AL - WHT VARTL OTH - 750 ML  ( AL - A003765 )"/>
        <s v="JULES BERTA VYD DOG AT LARGE SEMI-SWEET - RED BLND/MRTG - 750 ML  ( AL - A003763 )"/>
        <s v="JULES BERTA VYD STRAWBERRY WINE (AL) - FRUIT OTHER - 750 ML  ( AL - A003764 )"/>
        <s v="JURA 12 YEAR SINGLE MALT SCOTCH WHISKEY - SCOTCH-SNGL MALT - 750 ML  ( AL - A008299 )"/>
        <s v="JURA 18 YEAR SINGLE MALT SCOTCH WHISKEY - SCOTCH-SNGL MALT - 750 ML  ( AL - A009423 )"/>
        <s v="JURA SEVEN WOOD SINGLE MALT SCOTCH WHSKY - SCOTCH-SNGL MALT - 750 ML  ( AL - A009426 )"/>
        <s v="K. LUKE KEENAN RSV BBN CABERNET FINISH - DOM WHSKY-STRT-BRBN/TN - 750 ML  ( AL - A010834 )"/>
        <s v="K. LUKE SMALL BATCH BARREL STRENGTH BBN - DOM WHSKY-STRT-BRBN/TN - 750 ML  ( AL - A070256 )"/>
        <s v="K. LUKE TOASTED RYE BARREL STRENGTH - DOM WHSKY-STRT-RYE - 750 ML  ( AL - A070255 )"/>
        <s v="K.LUKE TOASTED BARREL BLENDED BOURBON - DOM WHSKY-STRT-OTH - 750 ML  ( AL - A070257 )"/>
        <s v="KAHLUA CHOCOLATE SIPS COFFEE&amp;CHOCOLTE LQ - CRDL-LQR&amp;SPC-OTH - 750 ML  ( AL - A070354 )"/>
        <s v="KAHLUA CHOCOLATE SIPS COFFEE&amp;WHT CHOC LQ - CRDL-LQR&amp;SPC-OTH - 750 ML  ( AL - A070355 )"/>
        <s v="KAHLUA COFFEE LIQUEUR WITH MUG - CRDL-COFFEE LQR - 750 ML  ( AL - A007425 )"/>
        <s v="KAHLUA DUNKIN CARAMEL SWIRL CREAM LIQ - CRDL-CRM LQR - 750 ML  ( AL - A070526 )"/>
        <s v="KAHLUA DUNKIN CARAMEL SWIRL CREAM LQ PET - CRDL-CRM LQR - 50 ML  ( AL - D070526 )"/>
        <s v="CLUB PINA COLADA - COCKTAILS - 200 ML  ( AL - C004309 )"/>
        <s v="KAHLUA MEXICAN LIQUOR - CRDL-COFFEE LQR - 1.0 LTR  ( AL - E000425 )"/>
        <s v="KAHLUA MEXICAN LIQUOR - CRDL-COFFEE LQR - 1.75 LTR  ( AL - F000425 )"/>
        <s v="KAHLUA MEXICAN LIQUOR - CRDL-COFFEE LQR - 50 ML  ( AL - D004021 )"/>
        <s v="KAHLUA MEXICAN LIQUOR - CRDL-COFFEE LQR - 375 ML  ( AL - B000425 )"/>
        <s v="KAHLUA MEXICAN LIQUOR - CRDL-COFFEE LQR - 750 ML  ( AL - A000425 )"/>
        <s v="COPPA COCKTAIL PINA COLADA RTS - COCKTAILS - 750 ML  ( AL - A007986 )"/>
        <s v="COPPA COCKTAILS MARGARITA RTS - COCKTAILS - 750 ML  ( AL - A007985 )"/>
        <s v="KAHLUA RUM &amp; COFFEE W/50ML ABS 80&amp;GLASS - CRDL-COFFEE LQR - 750 ML  ( AL - A001425 )"/>
        <s v="COPPA COCKTAILS STRAWBERRY DAIQUIRI RTS - COCKTAILS - 750 ML  ( AL - A007987 )"/>
        <s v="KAMCHATKA 80 VODKA WITH PREMIUM LIQUEUR - VODKA-CLASSIC-DOM - 1.0 LTR  ( AL - E005368 )"/>
        <s v="KAMCHATKA 80 VODKA WITH PREMIUM LIQUEUR - VODKA-CLASSIC-DOM - 1.75 LTR  ( AL - F005368 )"/>
        <s v="KAMMER BLACK FOREST KIRSCHWASSER CHERRY - BRNDY/CGNC-IMP - 750 ML  ( AL - A005151 )"/>
        <s v="KAMORA - CRDL-COFFEE LQR - 1.75 LTR  ( AL - F000663 )"/>
        <s v="KAMORA - CRDL-COFFEE LQR - 750 ML  ( AL - A000663 )"/>
        <s v="KAMORA COFFEE - CRDL-COFFEE LQR - 1.0 LTR  ( AL - E000663 )"/>
        <s v="KAMORA DULCE DE LECHE LIQUEUR - CRDL-CRM LQR - 750 ML  ( AL - A070210 )"/>
        <s v="KARLSSON'S GOLD VODKA (SWEDEN) - VODKA-CLASSIC-IMP - 750 ML  ( AL - A005357 )"/>
        <s v="KARMA REPOSADO TEQUILA - TEQUILA-REPOSADO - 750 ML  ( AL - A004059 )"/>
        <s v="KARMA SILVER TEQUILA - TEQUILA-BLANCO - 750 ML  ( AL - A004053 )"/>
        <s v="KAVALAN DISTILLERY SELECT WHISKY(TAIWAN) - OTH IMP WHSKY - 750 ML  ( AL - A008294 )"/>
        <s v="CROWN ROYAL PEACH TEA CKTL 4P 355ML - COCKTAILS - 375 ML  ( AL - J007556 )"/>
        <s v="CUERVO AUTHENTIC GRAPEFRUIT TANGERINE MG - COCKTAILS - 1.75 LTR  ( AL - F000749 )"/>
        <s v="CUTWATER ESPRESSO MARTINI 4P 355ML - COCKTAILS - 375 ML  ( AL - J070304 )"/>
        <s v="CUTWATER GRAPE VDKA TRANSFUSION 4P 355ML - COCKTAILS - 375 ML  ( AL - J007877 )"/>
        <s v="CUTWATER MANGO MARGARITA 355ML -  - 375 ML  ( AL - J030730 )"/>
        <s v="KE KE KEY LIME CREAM - CRDL-CRM LQR - 750 ML  ( AL - A001887 )"/>
        <s v="KENTCUKY OWL THE WISEMAN STRAIGHT BBN - DOM WHSKY-STRT-BRBN/TN - 750 ML  ( AL - A007795 )"/>
        <s v="CUTWATER PEPPERMINT WHT RUSSIAN 4P 355ML - COCKTAILS - 375 ML  ( AL - J070305 )"/>
        <s v="CUTWATER SPIRITS BRAVES VODKA MULE 355ML - COCKTAILS - 375 ML  ( AL - J007554 )"/>
        <s v="KENTUCKY GENTLEMAN BOURBON - BLEND - DOM WHSKY-BLND - 1.0 LTR  ( AL - E000034 )"/>
        <s v="KENTUCKY GENTLEMAN BOURBON - BLEND - DOM WHSKY-BLND - 1.75 LTR  ( AL - F000034 )"/>
        <s v="KENTUCKY NECTAR BBN FINISH IN HONEY CSK - DOM WHSKY-STRT-BRBN/TN - 750 ML  ( AL - A010983 )"/>
        <s v="KENTUCKY OWL CONFISCATED STRAIGHT BBN WK - DOM WHSKY-STRT-BRBN/TN - 750 ML  ( AL - A009659 )"/>
        <s v="KENTUCKY OWL MAIGHSTIR EDITION LM R KSBW - DOM WHSKY-STRT-BRBN/TN - 750 ML  ( AL - A010680 )"/>
        <s v="KENTUCKY OWL STRAIGHT BBN WHK BATCH #12 - DOM WHSKY-STRT-BRBN/TN - 750 ML  ( AL - A009741 )"/>
        <s v="KENTUCKY OWL TAKUMI EDITION LTD RSV KSBW - DOM WHSKY-STRT-OTH - 750 ML  ( AL - A010511 )"/>
        <s v="KENTUCKY PEERLESS STRAIGHT RYE - DOM WHSKY-STRT-RYE - 750 ML  ( AL - A009774 )"/>
        <s v="KENTUCKY TAVERN - DOM WHSKY-STRT-BRBN/TN - 1.0 LTR  ( AL - E008028 )"/>
        <s v="KENTUCKY TAVERN - DOM WHSKY-STRT-BRBN/TN - 1.75 LTR  ( AL - F000026 )"/>
        <s v="KENTUCKY VINTAGE SM BATCH FULLY MATURE - DOM WHSKY-STRT-BRBN/TN - 750 ML  ( AL - A009411 )"/>
        <s v="KETEL ONE BOTANICAL CUCUMBER &amp; MINT - VODKA-FLVRD-IMP - 50 ML  ( AL - D010044 )"/>
        <s v="KETEL ONE BOTANICAL CUCUMBER &amp; MINT - VODKA-FLVRD-IMP - 750 ML  ( AL - A001963 )"/>
        <s v="KETEL ONE BOTANICAL GRAPEFRUIT &amp; ROSE - VODKA-FLVRD-IMP - 50 ML  ( AL - D010043 )"/>
        <s v="KETEL ONE BOTANICAL GRAPEFRUIT &amp; ROSE - VODKA-FLVRD-IMP - 750 ML  ( AL - A001962 )"/>
        <s v="KETEL ONE BOTANICAL PEACH &amp; ORANGE BLSSM - VODKA-FLVRD-IMP - 50 ML  ( AL - D010048 )"/>
        <s v="KETEL ONE BOTANICAL PEACH &amp; ORANGE BLSSM - VODKA-FLVRD-IMP - 750 ML  ( AL - A001961 )"/>
        <s v="KETEL ONE CITROEN VODKA - VODKA-FLVRD-IMP - 1.0 LTR  ( AL - E008073 )"/>
        <s v="KETEL ONE CITROEN VODKA - VODKA-FLVRD-IMP - 50 ML  ( AL - D004127 )"/>
        <s v="CUTWATER SPIRITS FUGU VODKA MULE 355ML - COCKTAILS - 375 ML  ( AL - J030728 )"/>
        <s v="CUTWATER/MARGARITA 4FL-VARIETY 12P 200ML - COCKTAILS - 200 ML  ( AL - C070045 )"/>
        <s v="KETEL ONE DUTCH VODKA - VODKA-CLASSIC-IMP - 1.0 LTR  ( AL - E000598 )"/>
        <s v="KETEL ONE DUTCH VODKA - VODKA-CLASSIC-IMP - 1.75 LTR  ( AL - F000598 )"/>
        <s v="KETEL ONE DUTCH VODKA - VODKA-CLASSIC-IMP - 375 ML  ( AL - B000598 )"/>
        <s v="KETEL ONE DUTCH VODKA - VODKA-CLASSIC-IMP - 750 ML  ( AL - A000598 )"/>
        <s v="CUTWATER/VODKA 3FL-VARIETY 8P 355ML - COCKTAILS - 375 ML  ( AL - J007553 )"/>
        <s v="KETEL ONE ORANJE FLAVORED VODKA - VODKA-FLVRD-IMP - 750 ML  ( AL - A008029 )"/>
        <s v="KETEL ONE VODKA W/COCKTAIL SHAKER - VODKA-CLASSIC-IMP - 750 ML  ( AL - A000233 )"/>
        <s v="KHORTYTSA PLATINUM UKRAINE VODKA - VODKA-CLASSIC-IMP - 750 ML  ( AL - A001918 )"/>
        <s v="KHORTYTSA PLATINUM VODKA W/2-SHOT GLSSES - VODKA-CLASSIC-IMP - 750 ML  ( AL - A001947 )"/>
        <s v="DEEP EDDY LEMON VODKA &amp; SODA 4P 355ML - COCKTAILS - 375 ML  ( AL - J007776 )"/>
        <s v="KING 79 VODKA - VODKA-CLASSIC-DOM - 750 ML  ( AL - A070006 )"/>
        <s v="KING OF KENTUCKY SML BATCH SRS KSBW700ML - DOM WHSKY-STRT-BRBN/TN - 750 ML  ( AL - L011008 )"/>
        <s v="KING OF KENTUCKY STRAIGHT BOURBON WHISKY - DOM WHSKY-STRT-BRBN/TN - 750 ML  ( AL - A010560 )"/>
        <s v="DEEP EDDY TEA RTD 2E:LM/PCH/SWT 6P 355ML - COCKTAILS - 375 ML  ( AL - J070161 )"/>
        <s v="DEEP EDDY VODKA &amp; SODA 2E:LM/RR/L 355ML - COCKTAILS - 375 ML  ( AL - J007975 )"/>
        <s v="DELOLA SPRITZ BELLA BERRY VODKA COCKTAIL - COCKTAILS - 750 ML  ( AL - A070031 )"/>
        <s v="DELOLA SPRITZ L'ORANGE AMARO COCKTAIL - COCKTAILS - 750 ML  ( AL - A070030 )"/>
        <s v="DELOLA SPRITZ PALOMA ROSA TEQUILA CKTL - COCKTAILS - 750 ML  ( AL - A070029 )"/>
        <s v="DI SARONNO SOUR RTD COCKTAIL 200ML 6-4PK - COCKTAILS - 200 ML  ( AL - C007375 )"/>
        <s v="DIXIE VODKA CKTL GEORGIA PEACH 4P 355ML - COCKTAILS - 375 ML  ( AL - J007868 )"/>
        <s v="KINKY GOLD LIQUEUR (VODKA BASE) - VODKA-FLVRD-DOM - 750 ML  ( AL - A001353 )"/>
        <s v="DRUMSHANBO SINGLE MALT IRISH WHK 700ML - IRISH - 750 ML  ( AL - L010411 )"/>
        <s v="DUBLINER IRISH WHISKEY - IRISH - 750 ML  ( AL - A001930 )"/>
        <s v="DUBLINER LIQUEUR (IRISH WHSKY&amp;HONEYCOMB) - IRISH - 750 ML  ( AL - A008120 )"/>
        <s v="DULCE VIDA MARAGARITA READY-TO-DRINK PET - COCKTAILS - 1.75 LTR  ( AL - F007576 )"/>
        <s v="FABRIZIA ITALIAN MARGARITA RTD - COCKTAILS - 1.75 LTR  ( AL - F007185 )"/>
        <s v="FINEST CALL STRAWBERRY PUREE WINE MIX - TABLE OTHER - 1.0 LTR  ( AL - E003616 )"/>
        <s v="FIREFLY APPLE PIE MOONSHINE - DOM WHSKY-BLND - 750 ML  ( AL - A000942 )"/>
        <s v="FIREFLY BLACKBERRY MOONSHINE - DOM WHSKY-BLND - 750 ML  ( AL - A009609 )"/>
        <s v="FIREFLY CARAMEL MOONSHINE - DOM WHSKY-BLND - 750 ML  ( AL - A001081 )"/>
        <s v="KIRK &amp; SWEENEY XO DOMINICAN RUM - RUM-AGED/DARK - 750 ML  ( AL - A010167 )"/>
        <s v="KIRK AND SWEENEY 12YR DOMINICAN RPBLC RM - RUM-AGED/DARK - 750 ML  ( AL - A001753 )"/>
        <s v="KIRK AND SWEENEY 18YR DOMINICAN RPBLC RM - RUM-AGED/DARK - 750 ML  ( AL - A001754 )"/>
        <s v="KIRK AND SWEENEY 23YR DOMINICAN RPBLC RM - RUM-AGED/DARK - 750 ML  ( AL - A001755 )"/>
        <s v="FIREFLY CHERRY MOONSHINE - DOM WHSKY-BLND - 750 ML  ( AL - A005492 )"/>
        <s v="FIREFLY PEACH MOONSHINE - DOM WHSKY-BLND - 750 ML  ( AL - A000941 )"/>
        <s v="FIREFLY STRAWBERRY MOONSHINE - DOM WHSKY-BLND - 750 ML  ( AL - A008186 )"/>
        <s v="FIREFLY WHITE LIGHTNING MOONSHINE - DOM WHSKY-STRT-OTH - 750 ML  ( AL - A001245 )"/>
        <s v="KNOB CREEK 7Y RYE - DOM WHSKY-STRT-RYE - 750 ML  ( AL - A000742 )"/>
        <s v="KNOB CREEK 9YR LONGHORN STEAKHOUSE LABEL - DOM WHSKY-STRT-SM BTCH - 750 ML  ( AL - A008273 )"/>
        <s v="KNOB CREEK 10Y STRAIGHT RYE WHISKEY - DOM WHSKY-STRT-RYE - 750 ML  ( AL - A010782 )"/>
        <s v="KNOB CREEK 12YR SMALL BATCH KSBW - DOM WHSKY-STRT-BRBN/TN - 750 ML  ( AL - A007338 )"/>
        <s v="KNOB CREEK 18YR STRAIGHT BOURBON WHISKEY - DOM WHSKY-STRT-BRBN/TN - 750 ML  ( AL - A010541 )"/>
        <s v="KNOB CREEK 21Y KENTUCKY STRAIGHT BBN WHK - DOM WHSKY-STRT-BRBN/TN - 750 ML  ( AL - A010962 )"/>
        <s v="KNOB CREEK BOURBON X RYE BLEND STRT WHKS - DOM WHSKY-BLND - 750 ML  ( AL - A010870 )"/>
        <s v="KNOB CREEK RYE SNGL BRRL SEL(BARREL PRG) - DOM WHSKY-STRT-RYE - 750 ML  ( AL - A009349 )"/>
        <s v="KNOB CREEK SINGLE BARREL RESERVE - DOM WHSKY-STRT-SM BTCH - 750 ML  ( AL - A000412 )"/>
        <s v="KNOB CREEK SINGLE BRL SLC CASK STRENGTH - DOM WHSKY-STRT-BRBN/TN - 750 ML  ( AL - A010889 )"/>
        <s v="KNOB CREEK SINGLE BRL SLS CASK STRENGTH - DOM WHSKY-STRT-RYE - 750 ML  ( AL - A010890 )"/>
        <s v="KNOB CREEK SMOKED MAPLE KENTUCKY STRGHT - DOM WHSKY-BLND - 750 ML  ( AL - A009031 )"/>
        <s v="KNOB CREEK STRAIGHT BOURBON - DOM WHSKY-STRT-SM BTCH - 1.0 LTR  ( AL - E000195 )"/>
        <s v="KNOB CREEK STRAIGHT BOURBON - DOM WHSKY-STRT-SM BTCH - 1.75 LTR  ( AL - F000195 )"/>
        <s v="KNOB CREEK STRAIGHT BOURBON - DOM WHSKY-STRT-SM BTCH - 375 ML  ( AL - B000195 )"/>
        <s v="KNOB CREEK STRAIGHT BOURBON - DOM WHSKY-STRT-SM BTCH - 750 ML  ( AL - A000195 )"/>
        <s v="KNOB CREEK STRT RYE W/HIGHBALL GLASSES - DOM WHSKY-STRT-RYE - 750 ML  ( AL - A007902 )"/>
        <s v="KNOB CREEK WITH 2 ROCK GLASSES - DOM WHSKY-STRT-SM BTCH - 750 ML  ( AL - A001195 )"/>
        <s v="KOMOS EXTRA ANEJO TEQUILA - TEQUILA-GOLD - 750 ML  ( AL - A007860 )"/>
        <s v="KORBEL - BRNDY/CGNC-DOM - 750 ML  ( AL - A008049 )"/>
        <s v="KORBEL EXTRA SMOOTH BRANDY - BRNDY/CGNC-DOM - 750 ML  ( AL - A009093 )"/>
        <s v="KOVAL FOUR GRAIN SINGLE BARREL WHSKY(IL) - DOM WHSKY-BLND - 750 ML  ( AL - A005035 )"/>
        <s v="KOVAL SINGLE BARREL BOURBON WHISKEY (IL) - DOM WHSKY-STRT-OTH - 750 ML  ( AL - A005021 )"/>
        <s v="KOVAL SINGLE BARREL MILLET WHISKEY (IL) - DOM WHSKY-STRT-OTH - 750 ML  ( AL - A005022 )"/>
        <s v="KOVAL SINGLE BARREL OAT WHISKEY (IL) - DOM WHSKY-STRT-OTH - 750 ML  ( AL - A005024 )"/>
        <s v="KOVAL SINGLE BARREL RYE - DOM WHSKY-STRT-RYE - 750 ML  ( AL - A005026 )"/>
        <s v="KOVAL SINGLE BARREL WHEAT WHISKEY (IL) - DOM WHSKY-STRT-OTH - 750 ML  ( AL - A005321 )"/>
        <s v="KRAKEN BLACK ROAST COFFEE RUM - RUM-FLVRD - 750 ML  ( AL - A007203 )"/>
        <s v="KRAKEN BLACK SPICED 70 PROOF RUM - RUM-FLVRD - 1.0 LTR  ( AL - E009020 )"/>
        <s v="KRAKEN BLACK SPICED 70 PROOF RUM - RUM-FLVRD - 750 ML  ( AL - A001708 )"/>
        <s v="KRAKEN BLACK SPICED 94 WITH FLASK - RUM-FLVRD - 750 ML  ( AL - A001246 )"/>
        <s v="KRAKEN BLACK SPICED RUM - RUM-FLVRD - 1.75 LTR  ( AL - F000246 )"/>
        <s v="KRAKEN BLACK SPICED RUM - RUM-FLVRD - 375 ML  ( AL - B000246 )"/>
        <s v="KRAKEN BLACK SPICED RUM - RUM-FLVRD - 750 ML  ( AL - A000246 )"/>
        <s v="KRAKEN BLACK SPICED RUM PET - RUM-FLVRD - 50 ML  ( AL - D000246 )"/>
        <s v="KRAKEN GOLD SPICED RUM HINT VANILA/CINNM - RUM-FLVRD - 750 ML  ( AL - A070115 )"/>
        <s v="KROGSTAD FESTLIG AQUAVIT (OREGON) - CRDL-LQR&amp;SPC-SPRT SPCTY - 750 ML  ( AL - A004443 )"/>
        <s v="KROL VODKA (POLAND) - VODKA-CLASSIC-IMP - 1.75 LTR  ( AL - F001890 )"/>
        <s v="KROL VODKA (POLAND) - VODKA-CLASSIC-IMP - 750 ML  ( AL - A010415 )"/>
        <s v="KY PEERLESS DOUBLE OAK STRAIGHT RYE - DOM WHSKY-STRT-RYE - 750 ML  ( AL - A010920 )"/>
        <s v="KY PEERLESS TOASTED KENTUCKY SBW - DOM WHSKY-STRT-BRBN/TN - 750 ML  ( AL - A010919 )"/>
        <s v="LA HECHICERA RON EXTRA ANEJO SOLERA 21 - RUM-AGED/DARK - 750 ML  ( AL - A001928 )"/>
        <s v="LAGAVULIN DISTILLERS EDITION SINGLE MALT - SCOTCH-SNGL MALT - 750 ML  ( AL - A005351 )"/>
        <s v="LAGAVULIN OFFERMAN ED CARIBBEAN CASK 11Y - SCOTCH-SNGL MALT - 750 ML  ( AL - A070241 )"/>
        <s v="LAGAVULIN OFFERMAN EDITION GUINNESS CASK - SCOTCH-SNGL MALT - 750 ML  ( AL - A007616 )"/>
        <s v="LAGAVULIN SINGLE ISLAY MALT 8Y 200ANV ED - SCOTCH-SNGL MALT - 750 ML  ( AL - A009053 )"/>
        <s v="LAGAVULIN SINGLE MALT 16 YEAR - SCOTCH-SNGL MALT - 750 ML  ( AL - A004030 )"/>
        <s v="FISH HOOK HONEYDEW CUCUMBR VDK SZR 355ML - COCKTAILS - 375 ML  ( AL - J030919 )"/>
        <s v="LAIRDS APPLEJACK - BRNDY/CGNC-DOM - 750 ML  ( AL - A007212 )"/>
        <s v="LALO SPIRITS BLANCO HIGH PROOF TEQUILA - TEQUILA-BLANCO - 750 ML  ( AL - A070589 )"/>
        <s v="LALO SPIRITS BLANCO TEQUILA - TEQUILA-BLANCO - 375 ML  ( AL - B070201 )"/>
        <s v="LALO SPIRITS BLANCO TEQUILA - TEQUILA-BLANCO - 750 ML  ( AL - A070201 )"/>
        <s v="LANGLEYS NO.8 LONDON GIN - GIN-CLASSIC-IMP - 750 ML  ( AL - A004101 )"/>
        <s v="LAPHROAIG 25 YEAR SINGLE MALT - SCOTCH-SNGL MALT - 750 ML  ( AL - A005730 )"/>
        <s v="LAPHROAIG LORE ISLAY SINGLE MALT SCOTCH - SCOTCH-SNGL MALT - 750 ML  ( AL - A009304 )"/>
        <s v="LAPHROAIG QUARTER CASK SINGLE MALT - SCOTCH-SNGL MALT - 750 ML  ( AL - A000971 )"/>
        <s v="LAPHROAIG SELECT ISLAY SINGLE MLT SCOTCH - SCOTCH-SNGL MALT - 750 ML  ( AL - A004461 )"/>
        <s v="LAPHROAIG SINGLE MALT - SCOTCH-SNGL MALT - 750 ML  ( AL - A000324 )"/>
        <s v="LARCENY KENTUCKY STRAIGHT BOURBON WHSKY - DOM WHSKY-STRT-BRBN/TN - 1.0 LTR  ( AL - E008094 )"/>
        <s v="LARCENY KENTUCKY STRAIGHT BOURBON WHSKY - DOM WHSKY-STRT-BRBN/TN - 1.75 LTR  ( AL - F001810 )"/>
        <s v="LARCENY KENTUCKY STRAIGHT BOURBON WHSKY - DOM WHSKY-STRT-BRBN/TN - 50 ML  ( AL - D001810 )"/>
        <s v="LARCENY KENTUCKY STRAIGHT BOURBON WHSKY - DOM WHSKY-STRT-BRBN/TN - 750 ML  ( AL - A001810 )"/>
        <s v="LARCENY KSBW BARREL PROOF - DOM WHSKY-STRT-BRBN/TN - 750 ML  ( AL - A007309 )"/>
        <s v="LARCENY KSBW BARREL PROOF PRIVATE BARREL - DOM WHSKY-STRT-BRBN/TN - 750 ML  ( AL - A010802 )"/>
        <s v="LARCENY SMALL BATCH KSBW W/ROCK GLASS - DOM WHSKY-STRT-BRBN/TN - 750 ML  ( AL - A007903 )"/>
        <s v="LARRESSINGLE X. O. ARMAGNAC - BRNDY/CGNC-ARMGNC - 750 ML  ( AL - A005729 )"/>
        <s v="LAUDERS - SCOTCH-BLND-US BTLD - 1.75 LTR  ( AL - F000135 )"/>
        <s v="LE MARQUE EXTRA ARMAGNAC BRANDY - BRNDY/CGNC-ARMGNC - 750 ML  ( AL - A005231 )"/>
        <s v="LE MARQUE XO ARMAGNAC BRANDY - BRNDY/CGNC-ARMGNC - 750 ML  ( AL - A005230 )"/>
        <s v="LEADSLINGERS BOURBON WHISKEY (OK) - DOM WHSKY-STRT-OTH - 750 ML  ( AL - A007676 )"/>
        <s v="LEGACY BLENDED CANADIAN WHISKEY - CAN-US BLND-US BTLD - 50 ML  ( AL - D007671 )"/>
        <s v="LEGACY BLENDED CANADIAN WHISKEY - CAN-US BLND-US BTLD - 750 ML  ( AL - A007671 )"/>
        <s v="LEGENDS SINGLE BARREL SBW 87 PROOF - DOM WHSKY-STRT-BRBN/TN - 750 ML  ( AL - A070195 )"/>
        <s v="LEGENDS SMALL BATCH VODKA - VODKA-CLASSIC-DOM - 750 ML  ( AL - A070196 )"/>
        <s v="LEGENT TWO TRUE LEGENDS (DSS) - DOM WHSKY-STRT-BRBN/TN - 750 ML  ( AL - A010124 )"/>
        <s v="LEIPER'S FORK DIST BIB BOURBON - DOM WHSKY-STRT-BRBN/TN - 750 ML  ( AL - A010537 )"/>
        <s v="LEIPER'S FORK DIST BIB BOURBON 700ML - DOM WHSKY-STRT-BRBN/TN - 750 ML  ( AL - L010537 )"/>
        <s v="LEIPER'S FORK DIST BIB TENNESSEE WHISKEY - DOM WHSKY-STRT-BRBN/TN - 750 ML  ( AL - A010585 )"/>
        <s v="LEIPER'S FORK DIST SGL BRL 700ML - DOM WHSKY-STRT-BRBN/TN - 750 ML  ( AL - L010952 )"/>
        <s v="LEIPER'S FORK TENNESSEE WHISKEY 700ML - DOM WHSKY-STRT-BRBN/TN - 750 ML  ( AL - L010585 )"/>
        <s v="LEXINGTON KENTUCKY BOURBON WHISKEY - DOM WHSKY-STRT-BRBN/TN - 750 ML  ( AL - A000940 )"/>
        <s v="LIBELULA JOVEN TEQUILA - TEQUILA-GOLD - 1.0 LTR  ( AL - E008127 )"/>
        <s v="LICOR 43 - CRDL-LQR&amp;SPC-OTH - 1.0 LTR  ( AL - E004864 )"/>
        <s v="LICOR 43 CHOCOLATE LIQUEUR - CRDL-LQR&amp;SPC-OTH - 750 ML  ( AL - A070333 )"/>
        <s v="LICOR 43 W/MINI BEER SHOT GLASSES - CRDL-LQR&amp;SPC-OTH - 750 ML  ( AL - A070332 )"/>
        <s v="FISH HOOK HURRICANE LITE CKTL 4P 355ML - COCKTAILS - 375 ML  ( AL - J031205 )"/>
        <s v="LINKWOOD 37YR SPEYSIDE SINGLE MALT SCTCH - SCOTCH-SNGL MALT - 750 ML  ( AL - A009102 )"/>
        <s v="FISH HOOK SATSUMA PEACH VDK SLTZR 355ML - COCKTAILS - 375 ML  ( AL - J030918 )"/>
        <s v="FISH HOOK WATERMELON LM VDK SLZR 355ML - COCKTAILS - 375 ML  ( AL - J030917 )"/>
        <s v="FULL THROTTLE APPLE S'LOONSHINE MOONSHNE - DOM WHSKY-BLND - 750 ML  ( AL - A001524 )"/>
        <s v="FULL THROTTLE PEACH S'LOONSHINE MOONSHNE - DOM WHSKY-BLND - 750 ML  ( AL - A001525 )"/>
        <s v="LISMORE SPEYSIDE SINGLE MALT - SCOTCH-SNGL MALT - 750 ML  ( AL - A005544 )"/>
        <s v="LITTLE BOOK CHAPTER 7 BLENDED WHISKEY - DOM WHSKY-BLND - 750 ML  ( AL - A010644 )"/>
        <s v="LITTLE BOOK CHAPTER 9 BLENDED WHISKEY - DOM WHSKY-BLND - 750 ML  ( AL - A010906 )"/>
        <s v="LITTLE BOOK THE INFINITE STRAIGHT BBN WK - DOM WHSKY-STRT-BRBN/TN - 750 ML  ( AL - A010807 )"/>
        <s v="LOBOS 1707 EXTRA ANEJO TEQUILA 700ML - TEQUILA-GOLD - 750 ML  ( AL - L010587 )"/>
        <s v="LOCH LOMOND CHRISTIE KERR LTD ED SGL MLT - SCOTCH-SNGL MALT - 750 ML  ( AL - A070054 )"/>
        <s v="LONG POND ITP 15 SPECIAL EDT SINGLE MARK - RUM-AGED/DARK - 750 ML  ( AL - A009739 )"/>
        <s v="LORD BALTIMORE - GIN-CLASSIC-DOM - 1.75 LTR  ( AL - F000573 )"/>
        <s v="LORD CALVERT - CAN-US BLND-US BTLD - 1.75 LTR  ( AL - F000115 )"/>
        <s v="LORD CALVERT - CAN-US BLND-US BTLD - 375 ML  ( AL - B009345 )"/>
        <s v="LORD CALVERT - CAN-US BLND-US BTLD - 750 ML  ( AL - A000115 )"/>
        <s v="LOS VECINOS DEL CAMPO ESPADIN MEZCAL - TEQUILA-BLANCO - 750 ML  ( AL - A010655 )"/>
        <s v="LUCID ABSINTHE SUPERIEURE - CRDL-LQR&amp;SPC-OTH - 750 ML  ( AL - A000342 )"/>
        <s v="FULL THROTTLE S'LOONSHINE PLATINUM MNSHN - DOM WHSKY-STRT-OTH - 750 ML  ( AL - A004990 )"/>
        <s v="GEORGE GIBSON APPLE PIE MOONSHINE - DOM WHSKY-BLND - 750 ML  ( AL - A009601 )"/>
        <s v="GEORGE GIBSON BLACKBERRY MOONSHINE - DOM WHSKY-BLND - 750 ML  ( AL - A009633 )"/>
        <s v="GEORGE GIBSON BLUEBERRY MOONSHINE - DOM WHSKY-BLND - 750 ML  ( AL - A009611 )"/>
        <s v="GEORGE GIBSON COFFEE MOONSHINE - DOM WHSKY-BLND - 750 ML  ( AL - A009597 )"/>
        <s v="LUKSUSOWA POTATO - VODKA-CLASSIC-IMP - 1.75 LTR  ( AL - F007770 )"/>
        <s v="LUKSUSOWA POTATO - VODKA-CLASSIC-IMP - 750 ML  ( AL - A004068 )"/>
        <s v="LUNAZUL ANEJO TEQUILA - TEQUILA-ANEJO - 750 ML  ( AL - A070061 )"/>
        <s v="LUNAZUL BLANCO TEQUILA - TEQUILA-BLANCO - 1.0 LTR  ( AL - E008664 )"/>
        <s v="LUNAZUL BLANCO TEQUILA - TEQUILA-BLANCO - 1.75 LTR  ( AL - F001778 )"/>
        <s v="LUNAZUL BLANCO TEQUILA - TEQUILA-BLANCO - 50 ML  ( AL - D001778 )"/>
        <s v="LUNAZUL BLANCO TEQUILA - TEQUILA-BLANCO - 375 ML  ( AL - B001778 )"/>
        <s v="LUNAZUL BLANCO TEQUILA - TEQUILA-BLANCO - 750 ML  ( AL - A001778 )"/>
        <s v="LUNAZUL CRISTALINO PRIMERO ANEJO TEQUILA - TEQUILA-ANEJO - 750 ML  ( AL - A009778 )"/>
        <s v="LUNAZUL CRISTALINO PRIMERO TEQUILA - TEQUILA-ANEJO - 750 ML  ( AL - A070217 )"/>
        <s v="LUNAZUL REPOSADO TEQUILA - TEQUILA-REPOSADO - 1.0 LTR  ( AL - E005741 )"/>
        <s v="LUNAZUL REPOSADO TEQUILA - TEQUILA-REPOSADO - 1.75 LTR  ( AL - F000126 )"/>
        <s v="LUNAZUL REPOSADO TEQUILA - TEQUILA-REPOSADO - 50 ML  ( AL - D000126 )"/>
        <s v="LUNAZUL REPOSADO TEQUILA - TEQUILA-REPOSADO - 375 ML  ( AL - B000126 )"/>
        <s v="LUNAZUL REPOSADO TEQUILA - TEQUILA-REPOSADO - 750 ML  ( AL - A000126 )"/>
        <s v="LUSTY CLAW SELECTED KENTUCKY STRGHT BRBN - DOM WHSKY-STRT-BRBN/TN - 750 ML  ( AL - A001738 )"/>
        <s v="LUX ROW FOUR GRAIN MASHBILL DBL SB KSBW - DOM WHSKY-STRT-BRBN/TN - 750 ML  ( AL - A010650 )"/>
        <s v="LUXARDO AMARO ABANO BITTER - CRDL-LQR&amp;SPC-AMRT - 750 ML  ( AL - A005908 )"/>
        <s v="LUXARDO CHERRY MORLACCO LIQUEUR - CRDL-LQR&amp;SPC-FRT - 750 ML  ( AL - A005693 )"/>
        <s v="LUXARDO ESPRESSO ITALIAN COFFEE LIQUEUR - CRDL-LQR&amp;SPC-OTH - 750 ML  ( AL - A070615 )"/>
        <s v="LUXARDO MARASCHINO LIQUEUR - CRDL-LQR&amp;SPC-FRT - 750 ML  ( AL - A007444 )"/>
        <s v="LYSHOLM LINIE AQUAVIT - CRDL-LQR&amp;SPC-OTH - 750 ML  ( AL - A004567 )"/>
        <s v="MACALLAN ART IS THE FLOWER 700ML - SCOTCH-SNGL MALT - 750 ML  ( AL - L010978 )"/>
        <s v="MACNAUGHTONS - CAN-FRGN BLND-FRGN BTLD - 1.75 LTR  ( AL - F000159 )"/>
        <s v="MAESTRO DOBEL 50 1967 EDT EXTRA ANEJO LE - TEQUILA-GOLD - 750 ML  ( AL - A010514 )"/>
        <s v="MAESTRO DOBEL 50 CRISTALINO EXTRA ANEJO - TEQUILA-CRISTALINO - 750 ML  ( AL - A009884 )"/>
        <s v="MAESTRO DOBEL 50 EXTRA ANEJO SILVER OAK - TEQUILA-GOLD - 750 ML  ( AL - A070034 )"/>
        <s v="MAESTRO DOBEL ANEJO TEQUILA - TEQUILA-ANEJO - 750 ML  ( AL - A009376 )"/>
        <s v="MAESTRO DOBEL ANEJO TEQUILA BARREL F1 - TEQUILA-ANEJO - 750 ML  ( AL - A009863 )"/>
        <s v="MAESTRO DOBEL DIAMANTE REPOSADO TEQUILA - TEQUILA-REPOSADO - 375 ML  ( AL - B000722 )"/>
        <s v="MAESTRO DOBEL DIAMANTE REPOSADO TEQUILA - TEQUILA-REPOSADO - 750 ML  ( AL - A000722 )"/>
        <s v="MAESTRO DOBEL HUMITO SILVER TEQUILA - TEQUILA-BLANCO - 750 ML  ( AL - A008247 )"/>
        <s v="MAESTRO DOBEL PAVITO(SILVER TEQ/NTRL FL) - TEQUILA-FLAVORED - 750 ML  ( AL - A007926 )"/>
        <s v="MAESTRO DOBEL REPOSADO TEQUILA - TEQUILA-REPOSADO - 750 ML  ( AL - A009375 )"/>
        <s v="MAESTRO DOBEL SILVER TEQUILA - TEQUILA-BLANCO - 750 ML  ( AL - A001046 )"/>
        <s v="MAGIC MOMENTS VODKA (INDIA) - VODKA-CLASSIC-IMP - 50 ML  ( AL - D010318 )"/>
        <s v="MAISON ROUGE VSOP COGNAC - BRNDY/CGNC-CGNC-VSOP - 750 ML  ( AL - A009393 )"/>
        <s v="MAKER'S MARK - DOM WHSKY-STRT-BRBN/TN - 1.0 LTR  ( AL - E000156 )"/>
        <s v="MAKER'S MARK - DOM WHSKY-STRT-BRBN/TN - 1.75 LTR  ( AL - F000156 )"/>
        <s v="MAKER'S MARK - DOM WHSKY-STRT-BRBN/TN - 50 ML  ( AL - D000156 )"/>
        <s v="MAKER'S MARK - DOM WHSKY-STRT-BRBN/TN - 200 ML  ( AL - C000156 )"/>
        <s v="MAKER'S MARK - DOM WHSKY-STRT-BRBN/TN - 375 ML  ( AL - B000156 )"/>
        <s v="MAKER'S MARK - DOM WHSKY-STRT-BRBN/TN - 750 ML  ( AL - A000156 )"/>
        <s v="MAKER'S MARK 46 - DOM WHSKY-STRT-BRBN/TN - 375 ML  ( AL - B000240 )"/>
        <s v="MAKER'S MARK 46 - DOM WHSKY-STRT-BRBN/TN - 750 ML  ( AL - A000240 )"/>
        <s v="MAKER'S MARK 46 CASK STRENGTH - DOM WHSKY-STRT-BRBN/TN - 750 ML  ( AL - A007496 )"/>
        <s v="MAKER'S MARK 46 W/COCKTAIL KIT - DOM WHSKY-STRT-BRBN/TN - 750 ML  ( AL - A007904 )"/>
        <s v="MAKER'S MARK 101 PROOF LIMITED RELEASE - DOM WHSKY-STRT-BRBN/TN - 750 ML  ( AL - A007445 )"/>
        <s v="MAKER'S MARK CASK STRENGTH - DOM WHSKY-STRT-BRBN/TN - 750 ML  ( AL - A001436 )"/>
        <s v="MAKER'S MARK CELLAR AGED ANNUAL RLS SBW - DOM WHSKY-STRT-BRBN/TN - 750 ML  ( AL - A010646 )"/>
        <s v="MAKER'S MARK PRIVATE SELECT KENTUCKY BBN - DOM WHSKY-STRT-BRBN/TN - 750 ML  ( AL - A008111 )"/>
        <s v="MAKER'S MARK THE LOST SRS OAK STV 700ML - DOM WHSKY-STRT-BRBN/TN - 750 ML  ( AL - L008965 )"/>
        <s v="MAKER'S MARK TRI-PK:PRV SEL/CSK S/46 CSK - DOM WHSKY-STRT-BRBN/TN - 375 ML  ( AL - B007467 )"/>
        <s v="MAKER'S MARK W/2 ROCK GLASSES - DOM WHSKY-STRT-BRBN/TN - 750 ML  ( AL - A001859 )"/>
        <s v="MAKER'S MARK W/MUGS - DOM WHSKY-STRT-BRBN/TN - 750 ML  ( AL - A000294 )"/>
        <s v="MAKER'S MARK WOOD FIN VRGN OAK RLS 25LTO - DOM WHSKY-STRT-BRBN/TN - 750 ML  ( AL - A010874 )"/>
        <s v="MAKER'S MARK WOOD FINISH SERIES 23 BEP - DOM WHSKY-STRT-BRBN/TN - 750 ML  ( AL - A010594 )"/>
        <s v="MAKER'S MARK/6B-50ML GIFT 12-6 PACK - DOM WHSKY-STRT-BRBN/TN - 50 ML  ( AL - D007236 )"/>
        <s v="MALFY CON LIMONE GIN (ITALY) - GIN-FLVRD-IMP - 750 ML  ( AL - A007038 )"/>
        <s v="MALFY ROSA PINK GRAPEFRUIT GIN (ITALY) - GIN-FLVRD-IMP - 750 ML  ( AL - A008270 )"/>
        <s v="MALIBU BLACK COCONUT FLAVORED RUM - RUM-FLVRD - 750 ML  ( AL - A000658 )"/>
        <s v="MALIBU CO-PACK (W/CRANBERRY JUICE) - RUM-FLVRD - 1.75 LTR  ( AL - F000655 )"/>
        <s v="GEORGE GIBSON PEACH MOONSHINE - DOM WHSKY-BLND - 750 ML  ( AL - A009602 )"/>
        <s v="GEORGE KEEL BLUE PEACH MOONSHINE - DOM WHSKY-BLND - 750 ML  ( AL - A009853 )"/>
        <s v="MALIBU LIME FLAVORED RUM - RUM-FLVRD - 750 ML  ( AL - A001923 )"/>
        <s v="MALIBU MANGO FLAVORED RUM - RUM-FLVRD - 750 ML  ( AL - A001658 )"/>
        <s v="MALIBU PASSION FRUIT FLAVORED RUM - RUM-FLVRD - 750 ML  ( AL - A009647 )"/>
        <s v="MALIBU PEACH (CARIBBEAN RUM/PEACH LIQ) - RUM-FLVRD - 50 ML  ( AL - D007989 )"/>
        <s v="MALIBU PEACH (CARIBBEAN RUM/PEACH LIQ) - RUM-FLVRD - 750 ML  ( AL - A007989 )"/>
        <s v="GEORGE KEEL JMC COFFEE MOONSHINE - DOM WHSKY-BLND - 750 ML  ( AL - A030050 )"/>
        <s v="GEORGE KEEL JMC COFFEE MOONSHINE - DOM WHSKY-BLND - 750 ML  ( AL - A030055 )"/>
        <s v="GHOST COAST DAISY MAZE GRAIN SPIRITS - NEUTRAL GRAIN SPIRIT - 1.0 LTR  ( AL - E010378 )"/>
        <s v="GIN&amp;JUICE BY DRE &amp; SNOOP APRICOT 4P355ML - COCKTAILS - 375 ML  ( AL - J030720 )"/>
        <s v="MALIBU PINEAPPLE FLAVORED RUM - RUM-FLVRD - 750 ML  ( AL - A001659 )"/>
        <s v="MALIBU PINK (RUM W/TROPICAL LIQUEUR) - RUM-FLVRD - 750 ML  ( AL - A070622 )"/>
        <s v="MALIBU PINK (RUM W/TROPICAL LIQUEUR) PET - RUM-FLVRD - 50 ML  ( AL - D070622 )"/>
        <s v="MALIBU RED TEQUILA &amp; COCONUT FLAVORED - RUM-FLVRD - 750 ML  ( AL - A000717 )"/>
        <s v="MALIBU RUM NATURAL COCONUT - RUM-FLVRD - 1.0 LTR  ( AL - E000659 )"/>
        <s v="MALIBU RUM NATURAL COCONUT - RUM-FLVRD - 1.75 LTR  ( AL - F000659 )"/>
        <s v="MALIBU RUM NATURAL COCONUT - RUM-FLVRD - 50 ML  ( AL - D000659 )"/>
        <s v="MALIBU RUM NATURAL COCONUT - RUM-FLVRD - 375 ML  ( AL - B000659 )"/>
        <s v="MALIBU RUM NATURAL COCONUT - RUM-FLVRD - 750 ML  ( AL - A000659 )"/>
        <s v="MALIBU RUM NATURAL COCONUT - RUM-FLVRD - 750 ML TRV  ( AL - A000652 )"/>
        <s v="GIN&amp;JUICE BY DRE &amp; SNOOP CITRUS 4P 355ML - COCKTAILS - 375 ML  ( AL - J030721 )"/>
        <s v="GIN&amp;JUICE BY DRE &amp; SNOOP MELON 4P 355ML - COCKTAILS - 375 ML  ( AL - J030722 )"/>
        <s v="GIN&amp;JUICE BY DRE &amp; SNOOP PSNFRT 4P 355ML - COCKTAILS - 375 ML  ( AL - J030725 )"/>
        <s v="MALIBU STRAWBERRY FLAVORED RUM - RUM-FLVRD - 750 ML  ( AL - A007383 )"/>
        <s v="MALIBU WATERMELON FLAVORED RUM - RUM-FLVRD - 750 ML  ( AL - A007583 )"/>
        <s v="GREEN SPOT CHAT LEOVILLE BARTON CASK WHK - IRISH - 750 ML  ( AL - A010084 )"/>
        <s v="GREEN SPOT CHAT MONTELENA ZINFANDEL CASK - IRISH - 750 ML  ( AL - A010082 )"/>
        <s v="GREEN SPOT IRISH WHISKEY - IRISH - 750 ML  ( AL - A010174 )"/>
        <s v="MARAELLA APPALACHIA FOOTHILLS CARLOS - WHT VARTL OTH - 750 ML  ( AL - A003761 )"/>
        <s v="MARAELLA BLUEBERRY FLAVORED WINE - FRUIT OTHER - 750 ML  ( AL - A003745 )"/>
        <s v="MARAELLA FINGER LAKES RIESLING ALABAMA - RIESLING - 750 ML  ( AL - A003746 )"/>
        <s v="MARAELLA ZINFANDEL ALABAMA - ZINFANDEL - 750 ML  ( AL - A003789 )"/>
        <s v="MARELLA CHARDONNAY ALABAMA - CHARDONNAY - 750 ML  ( AL - A003790 )"/>
        <s v="MARGARITAVILLE CALYPSO COCONUT DSS - CRDL-LQR&amp;SPC-OTH - 750 ML  ( AL - A004815 )"/>
        <s v="MARGARITAVILLE GOLD TEQUILA - TEQUILA-GOLD - 1.0 LTR  ( AL - E004826 )"/>
        <s v="MARGARITAVILLE GOLD TEQUILA - TEQUILA-GOLD - 1.75 LTR  ( AL - F001141 )"/>
        <s v="MARGARITAVILLE GOLD TEQUILA - TEQUILA-GOLD - 750 ML  ( AL - A001141 )"/>
        <s v="MARGARITAVILLE ISLAND LIME DIST SPRT SPC - TEQUILA-FLAVORED - 750 ML  ( AL - A004813 )"/>
        <s v="MARGARITAVILLE LAST MANGO DIST SPRT SPEC - TEQUILA-FLAVORED - 750 ML  ( AL - A004816 )"/>
        <s v="MARGARITAVILLE PREMIUM DARK RUM - RUM-AGED/DARK - 1.0 LTR  ( AL - E004903 )"/>
        <s v="MARGARITAVILLE PREMIUM SILVER RUM - RUM-LIGHT - 1.0 LTR  ( AL - E004901 )"/>
        <s v="MARGARITAVILLE PREMIUM SILVER RUM - RUM-LIGHT - 1.75 LTR  ( AL - F004901 )"/>
        <s v="MARGARITAVILLE PREMUIM COCONUT RUM - RUM-FLVRD - 1.0 LTR  ( AL - E004896 )"/>
        <s v="MARGARITAVILLE PREMUIM COCONUT RUM - RUM-FLVRD - 1.75 LTR  ( AL - F004896 )"/>
        <s v="MARGARITAVILLE PREMUIM COCONUT RUM - RUM-FLVRD - 750 ML  ( AL - A004896 )"/>
        <s v="MARGARITAVILLE SILVER TEQUILA - TEQUILA-BLANCO - 1.0 LTR  ( AL - E004831 )"/>
        <s v="MARGARITAVILLE SILVER TEQUILA - TEQUILA-BLANCO - 750 ML  ( AL - A001140 )"/>
        <s v="HAPPY GOODNESS PINEAPPLE PASSION 355ML - COCKTAILS - 375 ML  ( AL - J070184 )"/>
        <s v="MAROFF LIGHT - VODKA-CLASSIC-DOM - 1.75 LTR  ( AL - F004705 )"/>
        <s v="MARS IWAI 45 JAPANESE WHISKY - OTH IMP WHSKY - 750 ML  ( AL - A010260 )"/>
        <s v="MARTELL BLUE SWIFT DAY LABEL - BRNDY/CGNC-CGNC-VSOP - 375 ML  ( AL - B001925 )"/>
        <s v="MARTELL BLUE SWIFT DAY LABEL - BRNDY/CGNC-CGNC-VSOP - 750 ML  ( AL - A001925 )"/>
        <s v="MARTELL BLUE SWIFT NIGHT LABEL - BRNDY/CGNC-CGNC-VSOP - 750 ML  ( AL - A007482 )"/>
        <s v="MARTELL BLUE SWIFT W/2-TUMBLERS - BRNDY/CGNC-CGNC-VSOP - 750 ML  ( AL - A007064 )"/>
        <s v="MARTELL CORDON BLEU - BRNDY/CGNC-CGNC-OTH - 750 ML  ( AL - A009776 )"/>
        <s v="MARTELL VS - BRNDY/CGNC-CGNC-VS - 375 ML  ( AL - B000022 )"/>
        <s v="MARTELL VS - BRNDY/CGNC-CGNC-VS - 750 ML  ( AL - A000022 )"/>
        <s v="MARTELL VSOP - BRNDY/CGNC-CGNC-VSOP - 750 ML  ( AL - A007223 )"/>
        <s v="MARTINI AND ROSSI BITTER - CRDL-LQR&amp;SPC-OTH - 750 ML  ( AL - A001904 )"/>
        <s v="HARD ICE BENT ORANGE 6-PACK - CRDL-LQR&amp;SPC-OTH - 200 ML  ( AL - C007174 )"/>
        <s v="HARD ICE BLUE BULLET 6-PACK - CRDL-LQR&amp;SPC-OTH - 200 ML  ( AL - C007232 )"/>
        <s v="HARD ICE PEACH PARTY 6-PACK - CRDL-LQR&amp;SPC-OTH - 200 ML  ( AL - C007410 )"/>
        <s v="HARD ICE PINA COLADA 6-PACK - CRDL-LQR&amp;SPC-OTH - 200 ML  ( AL - C007144 )"/>
        <s v="HARD ICE STRAWBERRY DREAMSICLE 6-PACK - CRDL-LQR&amp;SPC-OTH - 200 ML  ( AL - C007411 )"/>
        <s v="HARD ICE WATERMELON HEAD 6-PACK - CRDL-LQR&amp;SPC-OTH - 200 ML  ( AL - C007233 )"/>
        <s v="HELL CAT MAGGIE IRISH WHISKEY - IRISH - 750 ML  ( AL - A007224 )"/>
        <s v="HIGH N'WICKED AENEAS COFFEY IRISH WHISKY - IRISH - 750 ML  ( AL - A010482 )"/>
        <s v="HIGH N'WICKED THE WILD ROVER IRISH WHK - IRISH - 750 ML  ( AL - A010316 )"/>
        <s v="HIGH NOON ENDZONE LE 8PK:PR/CR/BC 355ML - COCKTAILS - 375 ML  ( AL - J007933 )"/>
        <s v="HIGH NOON SNOWBIRD 8P:PC/LM/PL/RSP 355ML - COCKTAILS - 375 ML  ( AL - J070235 )"/>
        <s v="HIGH NOON SS POOL 8P:KW/GV/PC/L 355ML - COCKTAILS - 375 ML  ( AL - J007810 )"/>
        <s v="HIGH NOON SUN SIPS 6P:PCH/WTM/PA 355ML - COCKTAILS - 375 ML  ( AL - J008953 )"/>
        <s v="HIGH NOON SUN SIPS PEACH 355ML - COCKTAILS - 375 ML  ( AL - J070502 )"/>
        <s v="HIGH NOON SUN SIPS PINEAPPLE 355ML - COCKTAILS - 375 ML  ( AL - J070501 )"/>
        <s v="HIGH NOON SUN SIPS WATERMELON 355ML - COCKTAILS - 375 ML  ( AL - J070500 )"/>
        <s v="HIGH NOON TEQUILA SELTZER LIME 355ML - COCKTAILS - 375 ML  ( AL - J070503 )"/>
        <s v="HIGH NOON VDK SLZ 12P:PF/PA/PR/TGN 355ML - COCKTAILS - 375 ML  ( AL - J070170 )"/>
        <s v="MASTERSON'S 10YR STRAIGHT RYE WHISKEY - CAN-US BLND-US BTLD - 750 ML  ( AL - A005456 )"/>
        <s v="MATADOR - TEQUILA-BLANCO - 1.0 LTR  ( AL - E004190 )"/>
        <s v="MCCARTHY'S OREGON SINGLE MALT WHISKEY - DOM WHSKY-STRT-OTH - 750 ML  ( AL - A009032 )"/>
        <s v="MCCLELLAND'S HIGHLAND - SCOTCH-SNGL MALT - 750 ML  ( AL - A001684 )"/>
        <s v="MCCLELLAND'S LOWLAND - SCOTCH-SNGL MALT - 750 ML  ( AL - A009091 )"/>
        <s v="MCCLELLAND'S SPEYSIDE SINGLE MALT SCOTCH - SCOTCH-SNGL MALT - 750 ML  ( AL - A009092 )"/>
        <s v="HOCHSTADTER'S SLOW &amp; LOW ROCK&amp;RYE CAN-4P - DOM WHSKY-BLND - 100 ML  ( AL - G005303 )"/>
        <s v="MCCORMICK - DOM WHSKY-BLND - 1.0 LTR  ( AL - E004201 )"/>
        <s v="MCCORMICK - SCOTCH-BLND-US BTLD - 1.75 LTR  ( AL - F004000 )"/>
        <s v="MCCORMICK - VODKA-CLASSIC-DOM - 1.0 LTR  ( AL - E004202 )"/>
        <s v="MCCORMICK - VODKA-CLASSIC-DOM - 1.75 LTR  ( AL - F001460 )"/>
        <s v="MCCORMICK CHERRY FLAVORED VODKA - VODKA-FLVRD-DOM - 1.75 LTR  ( AL - F005138 )"/>
        <s v="MCCORMICK CITRUS 60 PROOF FLAVORED VODKA - VODKA-FLVRD-DOM - 750 ML  ( AL - A004863 )"/>
        <s v="HOCHSTADTER'S SLOW&amp;LOW ROCK&amp;RYE W/SOCKS - DOM WHSKY-BLND - 750 ML  ( AL - A070552 )"/>
        <s v="MCDOWELL'S NO.1 INDIAN WHISKY - OTH IMP WHSKY - 750 ML  ( AL - A010343 )"/>
        <s v="MCMASTER'S - SCOTCH-BLND-US BTLD - 1.75 LTR  ( AL - F010166 )"/>
        <s v="MCQUEEN&amp;VIOLET FOG ULTRAVIOLET HB BRY FL - GIN-FLVRD-IMP - 750 ML  ( AL - A070147 )"/>
        <s v="MEDLEY BROTHERS STRAIGHT BOURBON WHISKEY - DOM WHSKY-STRT-BRBN/TN - 750 ML  ( AL - A005851 )"/>
        <s v="MEILI VODKA - VODKA-CLASSIC-DOM - 750 ML  ( AL - A070278 )"/>
        <s v="MEIYO 17 YR BOURBON CASK WHISKY JAPAN - OTH IMP WHSKY - 750 ML  ( AL - A010051 )"/>
        <s v="MELLOW CORN - DOM WHSKY-STRT-BRBN/TN - 750 ML  ( AL - A008187 )"/>
        <s v="MERCADIER APPLE COGNAC LIQUEUR - BRNDY/CGNC-IMP - 750 ML  ( AL - A007836 )"/>
        <s v="MERCADIER VS COGNAC - BRNDY/CGNC-CGNC-VS - 750 ML  ( AL - A007679 )"/>
        <s v="MERSEY CRAFT CAPTAINS CUT RYE WHISKEY - DOM WHSKY-STRT-RYE - 750 ML  ( AL - A070191 )"/>
        <s v="MERSEY CRAFT MOORING WHISKEY - DOM WHSKY-STRT-OTH - 750 ML  ( AL - A070190 )"/>
        <s v="MERSEY CRAFT PORTSIDE AMER SGL MALT - DOM WHSKY-SNGL MALT - 750 ML  ( AL - A030643 )"/>
        <s v="MERSEY STRAIGHT RYE WHISKEY - DOM WHSKY-STRT-RYE - 750 ML  ( AL - A007837 )"/>
        <s v="METAXA OUZO - CRDL-LQR&amp;SPC-ANSE FLVRD - 750 ML  ( AL - A004317 )"/>
        <s v="METAXA OUZO 700ML - CRDL-LQR&amp;SPC-ANSE FLVRD - 750 ML  ( AL - L030442 )"/>
        <s v="METAXA SEVEN STAR GREEK SPECIALTY LIQUER - BRNDY/CGNC-IMP - 750 ML  ( AL - A005584 )"/>
        <s v="MEUKOW EXTRA COGNAC - BRNDY/CGNC-CGNC-XO - 750 ML  ( AL - A004794 )"/>
        <s v="MEUKOW VS COGNAC 90 PROOF - BRNDY/CGNC-CGNC-OTH - 750 ML  ( AL - A004747 )"/>
        <s v="MEUKOW VS VANILLA - BRNDY/CGNC-CGNC-OTH - 750 ML  ( AL - A004782 )"/>
        <s v="MEZAN JAMAICA X.O. RUM (WHITE) - RUM-GOLD - 750 ML  ( AL - A007316 )"/>
        <s v="MI CAMPO BLANCO TEQUILA - TEQUILA-BLANCO - 1.0 LTR  ( AL - E008209 )"/>
        <s v="HOCHSTADTERS SLOW&amp;LOW COFFEE OLD FASHION - DOM WHSKY-BLND - 750 ML  ( AL - A007859 )"/>
        <s v="HORNITOS BLOOD ORANGE MARGARITA - COCKTAILS - 1.75 LTR  ( AL - F007757 )"/>
        <s v="MI CAMPO REPOSADO TEQUILA - TEQUILA-REPOSADO - 1.0 LTR  ( AL - E008210 )"/>
        <s v="MICHTER'S 10Y RYE - DOM WHSKY-STRT-RYE - 750 ML  ( AL - A009742 )"/>
        <s v="MICHTER'S 10YR SINGLE BRRL KENTUCKY BRBN - DOM WHSKY-STRT-SM BTCH - 750 ML  ( AL - A005672 )"/>
        <s v="MICHTER'S 20 YEAR SINGLE BARREL BOURBON - DOM WHSKY-STRT-BRBN/TN - 750 ML  ( AL - A010367 )"/>
        <s v="MICHTER'S US 1 AMERICAN WHISKEY - DOM WHSKY-STRT-BRBN/TN - 750 ML  ( AL - A001956 )"/>
        <s v="MICHTER'S US 1 LTD RLS BRL STR RYE - DOM WHSKY-STRT-RYE - 750 ML  ( AL - A005834 )"/>
        <s v="MICHTER'S US 1 SMALL BATCH BOURBON - DOM WHSKY-STRT-SM BTCH - 750 ML  ( AL - A001315 )"/>
        <s v="MICHTER'S US 1 SMALL BTCH SOUR MASH WHSK - DOM WHSKY-STRT-SM BTCH - 750 ML  ( AL - A010595 )"/>
        <s v="MICHTER'S US 1 SMALL BTCH SOUR MASH WHSK - DOM WHSKY-STRT-SM BTCH - 750 ML  ( AL - A070607 )"/>
        <s v="MICHTER'S US 1 STRAIGHT RYE - DOM WHSKY-STRT-RYE - 750 ML  ( AL - A001744 )"/>
        <s v="MICHTER'S US 1 TOASTED BARREL FNS BOURBN - DOM WHSKY-STRT-BRBN/TN - 750 ML  ( AL - A009289 )"/>
        <s v="MICHTER'S US 1 TOASTED BARREL SOUR MASH - DOM WHSKY-STRT-OTH - 750 ML  ( AL - A009716 )"/>
        <s v="HORNITOS LIME HIBISCUS MARGARITA - COCKTAILS - 1.75 LTR  ( AL - F007542 )"/>
        <s v="HORNITOS PINEAPPLE POBLANO MARGARITA - COCKTAILS - 1.75 LTR  ( AL - F007543 )"/>
        <s v="HOWLING MOON 100 PRF MOUNTAIN MOONSHINE - DOM WHSKY-STRT-OTH - 750 ML  ( AL - A009306 )"/>
        <s v="HPNOTIQ  VODKA &amp; COGNAC LIQUEUR - CRDL-LQR&amp;SPC-SPRT SPCTY - 50 ML  ( AL - D004112 )"/>
        <s v="HPNOTIQ  VODKA &amp; COGNAC LIQUEUR - CRDL-LQR&amp;SPC-SPRT SPCTY - 200 ML  ( AL - C001637 )"/>
        <s v="HPNOTIQ THROWBACK FLASK SHAPE BOTTLE - VODKA-CLASSIC-IMP - 50 ML  ( AL - D007119 )"/>
        <s v="HUNNI SPARKLING SOJU COMBO 6-4PK 355ML - CRDL-LQR&amp;SPC-OTH - 375 ML  ( AL - J007798 )"/>
        <s v="HYDE 10Y PRESIDENTS CASK NO.1 IRSH WHSKY - IRISH - 750 ML  ( AL - A001673 )"/>
        <s v="HYDE NO.3 AGRAS CASK 1916 IRISH WHISKEY - IRISH - 750 ML  ( AL - A001675 )"/>
        <s v="HYDE NO.4 PRESIDENTAL CASK RUM CASK FNSH - IRISH - 750 ML  ( AL - A001674 )"/>
        <s v="MIDNIGHT MOON APPLE PIE MOONSHAKE CREAM - CRDL-CRM LQR - 50 ML  ( AL - D070143 )"/>
        <s v="ICE DREAMS COLL 4FL-8PK 2E:CM/MJ/PNC/DAQ - COCKTAILS - 100 ML  ( AL - G007347 )"/>
        <s v="ICE DREAMS COSMO ALCOHOLIC POPTAILS - COCKTAILS - 100 ML  ( AL - G007348 )"/>
        <s v="ICE DREAMS COSMO ALCOHOLIC POPTAILS - COCKTAILS - 375 ML  ( AL - J007518 )"/>
        <s v="ICE DREAMS MOJITO ALCOHOLIC POPTAILS - COCKTAILS - 100 ML  ( AL - G007349 )"/>
        <s v="ICE DREAMS MOJITO POPTAILS 4PK - COCKTAILS - 375 ML  ( AL - J007519 )"/>
        <s v="MIDNIGHT MOON CHOCOLATE BROWNIE MOONSHKE - CRDL-CRM LQR - 50 ML  ( AL - D070279 )"/>
        <s v="MIDNIGHT MOON CHOCOLATE BROWNIE MOONSHKE - CRDL-CRM LQR - 750 ML  ( AL - A070279 )"/>
        <s v="ICE DREAMS PINA COLADA ALCOHOLIC POPTAIL - COCKTAILS - 100 ML  ( AL - G007350 )"/>
        <s v="MIDNIGHT MOON COOKIES &amp; CREAM MOONSHAKE - CRDL-CRM LQR - 50 ML  ( AL - D070144 )"/>
        <s v="MIDNIGHT MOON COOKIES &amp; CREAM MOONSHAKE - CRDL-CRM LQR - 750 ML  ( AL - A070144 )"/>
        <s v="ICE DREAMS PINA COLADA ALCOHOLIC POPTAIL - COCKTAILS - 375 ML  ( AL - J007520 )"/>
        <s v="ICE DREAMS RED DAIQUIRI POPTAIL - COCKTAILS - 100 ML  ( AL - G007352 )"/>
        <s v="ICE DREAMS RED DAIQUIRI POPTAIL - COCKTAILS - 375 ML  ( AL - J007522 )"/>
        <s v="JACK DANIEL'S TENN APPLE FIZZ 4P 355ML - COCKTAILS - 375 ML  ( AL - J007743 )"/>
        <s v="JACK DANIEL'S TENN HONEY&amp;LMND 4P 355ML - COCKTAILS - 375 ML  ( AL - J007741 )"/>
        <s v="JACK DANIELS &amp; COLA 4P 355ML - COCKTAILS - 375 ML  ( AL - J007742 )"/>
        <s v="JACK DANIELS &amp; GINGER 4P 355ML - COCKTAILS - 375 ML  ( AL - J070189 )"/>
        <s v="JACK DANIELS COCA COLA CHERRY 4P 355ML - COCKTAILS - 375 ML  ( AL - J070357 )"/>
        <s v="JACQUIN'S PENNSYLVANIA DUTCH EGG NOG - COCKTAILS - 1.75 LTR  ( AL - F007074 )"/>
        <s v="JACQUIN'S PENNSYLVANIA DUTCH EGG NOG - COCKTAILS - 750 ML  ( AL - A007074 )"/>
        <s v="JAMESON 18 YEAR OLD IRISH WHISKEY - IRISH-BLND - 750 ML  ( AL - A004230 )"/>
        <s v="JAMESON BLACK BARREL W/2-TUMBLER GLASSES - IRISH-BLND - 750 ML  ( AL - A007244 )"/>
        <s v="JAMESON CASKMATES IPA EDITION - IRISH-BLND - 750 ML  ( AL - A001926 )"/>
        <s v="JAMESON CASKMATES STOUT EDITION IRISH - IRISH-BLND - 750 ML  ( AL - A001535 )"/>
        <s v="JAMESON COLD BREW (WHISKEY &amp; COFFEE) - IRISH - 50 ML  ( AL - D007353 )"/>
        <s v="MIDNIGHT MOONSHAKE 5FL-PK:AP/CB/CC/VA/PB - CRDL-CRM LQR - 50 ML  ( AL - D070562 )"/>
        <s v="MIJENTA BLANCO 100% AGAVE TEQUILA - TEQUILA-BLANCO - 750 ML  ( AL - A031233 )"/>
        <s v="MILAGRO ANEJO - TEQUILA-ANEJO - 375 ML  ( AL - B004888 )"/>
        <s v="MILAGRO ANEJO - TEQUILA-ANEJO - 750 ML  ( AL - A007996 )"/>
        <s v="MILAGRO CRISTALINO ANEJO TEQUILA - TEQUILA-ANEJO - 750 ML  ( AL - A070280 )"/>
        <s v="MILAGRO REPOSADO - TEQUILA-REPOSADO - 1.75 LTR  ( AL - F007602 )"/>
        <s v="MILAGRO REPOSADO - TEQUILA-REPOSADO - 200 ML  ( AL - C007602 )"/>
        <s v="MILAGRO REPOSADO - TEQUILA-REPOSADO - 375 ML  ( AL - B007602 )"/>
        <s v="MILAGRO REPOSADO - TEQUILA-REPOSADO - 750 ML  ( AL - A007602 )"/>
        <s v="MILAGRO SEL BARREL RES REPOSADO - TEQUILA-REPOSADO - 750 ML  ( AL - A004172 )"/>
        <s v="MILAGRO SEL BARREL RES SILVER - TEQUILA-BLANCO - 750 ML  ( AL - A004157 )"/>
        <s v="MILAGRO SILVER - TEQUILA-BLANCO - 1.75 LTR  ( AL - F001638 )"/>
        <s v="MILAGRO SILVER - TEQUILA-BLANCO - 200 ML  ( AL - C001638 )"/>
        <s v="MILAGRO SILVER - TEQUILA-BLANCO - 375 ML  ( AL - B001638 )"/>
        <s v="MILAGRO SILVER - TEQUILA-BLANCO - 375 ML  ( AL - B010076 )"/>
        <s v="MILAGRO SILVER - TEQUILA-BLANCO - 750 ML  ( AL - A001638 )"/>
        <s v="MILES - GIN-CLASSIC-DOM - 50 ML  ( AL - D009676 )"/>
        <s v="MILES - GIN-CLASSIC-DOM - 750 ML  ( AL - A007027 )"/>
        <s v="MILITARY SPECIAL - GIN-CLASSIC-DOM - 1.75 LTR  ( AL - F004509 )"/>
        <s v="MILITARY SPECIAL - VODKA-CLASSIC-DOM - 1.75 LTR  ( AL - F004510 )"/>
        <s v="MILITARY SPECIAL LIGHT - RUM-LIGHT - 1.75 LTR  ( AL - F004803 )"/>
        <s v="MINOR CASE HAND SELECT SB 6Y RYE 105 PRF - DOM WHSKY-STRT-RYE - 750 ML  ( AL - A010719 )"/>
        <s v="MINOR CASE STRAIGHT RYE WHSKY SHERRY CSK - DOM WHSKY-STRT-RYE - 750 ML  ( AL - A070011 )"/>
        <s v="JAMESON COLD BREW (WHISKEY &amp; COFFEE) - IRISH - 750 ML  ( AL - A007353 )"/>
        <s v="MISTER SAM TRIBUTE WHISKEY - CAN-FRGN BLND-FRGN BTLD - 750 ML  ( AL - A009645 )"/>
        <s v="MOCAMBO 20YR RUM (DARK) - RUM-AGED/DARK - 750 ML  ( AL - A007574 )"/>
        <s v="JAMESON GINGER &amp; LIME RTD CTKL 4P 355ML - COCKTAILS - 375 ML  ( AL - J007721 )"/>
        <s v="JAMESON LEMONADE RTD 4P 355ML - COCKTAILS - 375 ML  ( AL - J007833 )"/>
        <s v="JAMESON ORANGE FLVRD IRISH WHISKEY (DSS) - IRISH - 50 ML  ( AL - D007719 )"/>
        <s v="JAMESON ORANGE SPRITZ IRISH WHK 4P 355ML - COCKTAILS - 375 ML  ( AL - J070154 )"/>
        <s v="JB RADER'S HONEYCRISP APPLE MOONSHINE - DOM WHSKY-BLND - 750 ML  ( AL - A007416 )"/>
        <s v="JEFFERSON'S THE MANHATTAN - COCKTAILS - 750 ML  ( AL - A004399 )"/>
        <s v="JINRO CHAMISUL ORIGINAL SOJU - CRDL-LQR&amp;SPC-OTH - 375 ML  ( AL - B004577 )"/>
        <s v="JINRO CHAMISUL ORIGINAL SOJU - CRDL-LQR&amp;SPC-OTH - 750 ML  ( AL - A004577 )"/>
        <s v="JINRO SOJU - CRDL-LQR&amp;SPC-OTH - 375 ML  ( AL - B004575 )"/>
        <s v="JOIA SPIRIT SPRKLG COSMOPOLITAN 4P 355ML - COCKTAILS - 375 ML  ( AL - J007259 )"/>
        <s v="JOIA SPIRIT SPRKLG GREYHOUND 4P 355ML - COCKTAILS - 375 ML  ( AL - J007167 )"/>
        <s v="JOIA SPIRIT SPRKLG MARGARITA 4P 355ML - COCKTAILS - 375 ML  ( AL - J007257 )"/>
        <s v="MONKEY 47 SCHWARZWALD DRY GIN - GIN-CLASSIC-IMP - 1.0 LTR  ( AL - E008213 )"/>
        <s v="MONKEY 47 SCHWARZWALD DRY GIN - GIN-CLASSIC-IMP - 375 ML  ( AL - B005951 )"/>
        <s v="MONKEY SHOULDER BLENDED MALT SCOTCH WHSK - SCOTCH-BLND-FRGN BTLD - 1.75 LTR  ( AL - F001373 )"/>
        <s v="MONKEY SHOULDER BLENDED MALT SCOTCH WHSK - SCOTCH-BLND-FRGN BTLD - 750 ML  ( AL - A001373 )"/>
        <s v="MONTE ALBAN MEZCAL - TEQUILA-GOLD - 50 ML  ( AL - D004128 )"/>
        <s v="MONTE ALBAN MEZCAL - TEQUILA-GOLD - 750 ML  ( AL - A000360 )"/>
        <s v="MONTE AZUL PLATA TEQUILA - TEQUILA-BLANCO - 750 ML  ( AL - A030023 )"/>
        <s v="JOIA SPIRIT SPRKLG MOSCOW MULE 4P 355ML - COCKTAILS - 375 ML  ( AL - J007258 )"/>
        <s v="MONTELOBOS MEZCAL JOVEN TEQUILA WHITE - TEQUILA-BLANCO - 750 ML  ( AL - A001998 )"/>
        <s v="MONTENEGRO AMARO - CRDL-LQR&amp;SPC-OTH - 750 ML  ( AL - A008124 )"/>
        <s v="MONTEZUMA - TEQUILA-BLANCO - 1.0 LTR  ( AL - E000411 )"/>
        <s v="MONTEZUMA - TEQUILA-BLANCO - 1.75 LTR  ( AL - F000411 )"/>
        <s v="MONTEZUMA - TEQUILA-BLANCO - 375 ML  ( AL - B000411 )"/>
        <s v="MONTEZUMA - TEQUILA-BLANCO - 750 ML  ( AL - A000411 )"/>
        <s v="MONTEZUMA - TEQUILA-GOLD - 1.0 LTR  ( AL - E000410 )"/>
        <s v="MONTEZUMA - TEQUILA-GOLD - 1.75 LTR  ( AL - F000410 )"/>
        <s v="MONTEZUMA - TEQUILA-GOLD - 750 ML  ( AL - A008030 )"/>
        <s v="MONTEZUMA BLUE TEQUILA BLEND - CRDL-LQR&amp;SPC-OTH - 1.0 LTR  ( AL - E008031 )"/>
        <s v="MONTEZUMA BLUE TEQUILA BLEND - CRDL-LQR&amp;SPC-OTH - 1.75 LTR  ( AL - F004007 )"/>
        <s v="MONTEZUMA TRIPLE SEC - CRDL-LQR&amp;SPC-TRIPLE SEC - 1.0 LTR  ( AL - E000414 )"/>
        <s v="MONTEZUMA TRIPLE SEC - CRDL-LQR&amp;SPC-TRIPLE SEC - 1.75 LTR  ( AL - F009236 )"/>
        <s v="JOSE CUERVO AUTH LIGHT MARGARITA 4P PET - COCKTAILS - 200 ML  ( AL - C001005 )"/>
        <s v="MORGAN CREEK VNYD BLUSH MUSCADINE - BLUSH - 750 ML  ( AL - A003768 )"/>
        <s v="MORGAN CREEK VNYD CARLOS MUSCADINE - WHT VARTL OTH - 750 ML  ( AL - A003767 )"/>
        <s v="MORGAN CREEK VNYD MAGNOLIA MUSCADINE - WHT VARTL OTH - 750 ML  ( AL - A003770 )"/>
        <s v="MORGAN CREEK VNYD REGAL RED MUSCADINE - RED VARTL OTH - 750 ML  ( AL - A003769 )"/>
        <s v="MORGAN CREEK VNYD VULCAN RED MUSCADINE - RED VARTL OTH - 750 ML  ( AL - A003771 )"/>
        <s v="MORTLACH 12YO GEORGE COWIE &amp; SON SCOTCH - SCOTCH-SNGL MALT - 750 ML  ( AL - A010231 )"/>
        <s v="MORTLACH 18YO GEORGE COWIE &amp; SON SCOTCH - SCOTCH-SNGL MALT - 750 ML  ( AL - A009009 )"/>
        <s v="MORTLACH 25YO GEORGE COWIE &amp; SON SCOTCH - SCOTCH-SNGL MALT - 750 ML  ( AL - A009010 )"/>
        <s v="MORTLACH GAME OF THRONES SIX KINGDOMS - SCOTCH-SNGL MALT - 750 ML  ( AL - A009785 )"/>
        <s v="MOUNT GAY EXTRA OLD DARK - RUM-AGED/DARK - 750 ML  ( AL - A005282 )"/>
        <s v="MOZART CHOCOLATE CREAM - CRDL-CRM LQR - 750 ML  ( AL - A007942 )"/>
        <s v="MOZART CHOCOLATE CREAM W/TUMBLER GLASS - CRDL-CRM LQR - 750 ML  ( AL - A007481 )"/>
        <s v="MOZART WHITE CHOCOLATE CREAM LIQUEUR - CRDL-CRM LQR - 750 ML  ( AL - A007941 )"/>
        <s v="MR BLACK SPIRITS COLD BREW COFFEE LIQ - CRDL-COFFEE LQR - 750 ML  ( AL - A008310 )"/>
        <s v="MR BOSTON - VODKA-CLASSIC-DOM - 1.0 LTR  ( AL - E004014 )"/>
        <s v="MR BOSTON - VODKA-CLASSIC-DOM - 200 ML  ( AL - C004014 )"/>
        <s v="MR BOSTON - VODKA-CLASSIC-DOM - 375 ML  ( AL - B004014 )"/>
        <s v="MR BOSTON - VODKA-CLASSIC-DOM - 750 ML  ( AL - A004014 )"/>
        <s v="MR BOSTON AMARETTO - CRDL-LQR&amp;SPC-AMRT - 1.0 LTR  ( AL - E004490 )"/>
        <s v="MR BOSTON BLACK RASPBERRY LIQUEUR - CRDL-LQR&amp;SPC-FRT - 1.0 LTR  ( AL - E004515 )"/>
        <s v="MR BOSTON BLUE CURACAO - CRDL-LQR&amp;SPC-CURACAO - 1.0 LTR  ( AL - E009243 )"/>
        <s v="MR BOSTON BUTTERSCOTCH SCHNAPPS - CRDL-SNPS-BTRSCTCH - 1.0 LTR  ( AL - E004485 )"/>
        <s v="MR BOSTON CREME DE CACAO BROWN - CRDL-LQR&amp;SPC-CRM - 1.0 LTR  ( AL - E004499 )"/>
        <s v="MR BOSTON CREME DE CACAO WHITE - CRDL-LQR&amp;SPC-CRM - 1.0 LTR  ( AL - E004511 )"/>
        <s v="MR BOSTON CREME DE MENTHE GREEN - CRDL-LQR&amp;SPC-CRM - 1.0 LTR  ( AL - E004497 )"/>
        <s v="MR BOSTON CREME DE MENTHE WHITE - CRDL-LQR&amp;SPC-CRM - 1.0 LTR  ( AL - E004494 )"/>
        <s v="MR BOSTON LIGHT - RUM-LIGHT - 1.0 LTR  ( AL - E005197 )"/>
        <s v="MR BOSTON MELON - CRDL-LQR&amp;SPC-FRT - 1.0 LTR  ( AL - E004492 )"/>
        <s v="JOSE CUERVO AUTH PINK LEMONADE/4P-SLV TR - COCKTAILS - 200 ML  ( AL - C001609 )"/>
        <s v="MR BOSTON SOUR APPLE SCHNAPPS - CRDL-SNPS-APPL - 1.0 LTR  ( AL - E004484 )"/>
        <s v="MR BOSTON TRIPLE SEC - CRDL-LQR&amp;SPC-TRIPLE SEC - 1.0 LTR  ( AL - E005195 )"/>
        <s v="MR BOSTON WHITE ANISETTE - CRDL-LQR&amp;SPC-ANSE FLVRD - 1.0 LTR  ( AL - E004491 )"/>
        <s v="MR BOSTON'S PEACH - CRDL-SNPS-PEACH - 1.0 LTR  ( AL - E004486 )"/>
        <s v="MR BOSTON'S PEACH - CRDL-SNPS-PEACH - 1.75 LTR  ( AL - F004486 )"/>
        <s v="MR BOSTON'S RIVA - GIN-CLASSIC-DOM - 1.0 LTR  ( AL - E005196 )"/>
        <s v="MR.PICKLES PACIFIC NORTHWEST GIN - GIN-CLASSIC-DOM - 750 ML  ( AL - A070451 )"/>
        <s v="JOSE CUERVO AUTHENTIC CHERRY LIMEADE - COCKTAILS - 1.75 LTR  ( AL - F007390 )"/>
        <s v="JOSE CUERVO AUTHENTIC MANGO 6-4 PACK PET - COCKTAILS - 200 ML  ( AL - C000289 )"/>
        <s v="JOSE CUERVO AUTHENTIC RED SANGRIA MRGRTA - COCKTAILS - 1.75 LTR  ( AL - F007171 )"/>
        <s v="JOSE CUERVO AUTHENTIC WHT SANGRIA MRGRTA - COCKTAILS - 1.75 LTR  ( AL - F009520 )"/>
        <s v="MT.GAY ECLIPSE DARK - RUM-GOLD - 1.75 LTR  ( AL - F000160 )"/>
        <s v="MT.GAY ECLIPSE DARK - RUM-GOLD - 750 ML  ( AL - A000160 )"/>
        <s v="MUCKETY-MUCK ORPHAN BARREL SGSW - SCOTCH-SNGL MALT - 750 ML  ( AL - A009328 )"/>
        <s v="JOSE CUERVO GOLDEN ROSE MARGARITA - COCKTAILS - 1.75 LTR  ( AL - F007172 )"/>
        <s v="JOSE CUERVO HOLIDAY ED MISTLETOE MRG PET - COCKTAILS - 1.75 LTR  ( AL - F070335 )"/>
        <s v="MURDER CREEK BANANA PUDDING MOONSHINE - DOM WHSKY-BLND - 50 ML  ( AL - D009834 )"/>
        <s v="JOSE CUERVO LIME MARGARITA 4P - COCKTAILS - 200 ML  ( AL - C001302 )"/>
        <s v="JOSE CUERVO MARG RASPBERRY COLADA PET - COCKTAILS - 1.75 LTR  ( AL - F070166 )"/>
        <s v="JOSE CUERVO PALOMAS SPRKLNG PALOMA 4P - COCKTAILS - 200 ML  ( AL - C001503 )"/>
        <s v="JOSE CUERVO PLAYAMAR GRAPEFRT 4P 355ML - COCKTAILS - 375 ML  ( AL - J007527 )"/>
        <s v="JOSE CUERVO PLAYAMAR LIME SLTZR 4P 355ML - COCKTAILS - 375 ML  ( AL - J007526 )"/>
        <s v="JOSE CUERVO SPARKLING STWBRRY 4P 355ML - COCKTAILS - 375 ML  ( AL - J001204 )"/>
        <s v="JOSE CUERVO SPARKLNG ROSE MRG 4P 200ML - COCKTAILS - 200 ML  ( AL - C007260 )"/>
        <s v="KAHLUA ESPRESSO STYLE MARTINI 4P - COCKTAILS - 200 ML  ( AL - C007165 )"/>
        <s v="KAHLUA MUDSLIDE DRINK TO GO - COCKTAILS - 200 ML  ( AL - C001122 )"/>
        <s v="MURDER CREEK DIXIE CHOCOLATE LIQUEUR - CRDL-LQR&amp;SPC-OTH - 750 ML  ( AL - A010169 )"/>
        <s v="KBUG 13 DIST BLUEBERRY MOONSHINE - DOM WHSKY-BLND - 375 ML  ( AL - B031210 )"/>
        <s v="KBUG 13 DIST CORN CANE MOONSHINE - DOM WHSKY-BLND - 375 ML  ( AL - B031206 )"/>
        <s v="KBUG 13 DIST CORN WHEAT MOONSHINE - DOM WHSKY-BLND - 375 ML  ( AL - B031207 )"/>
        <s v="KBUG 13 DIST GREEN APPLE MOONSHINE - DOM WHSKY-BLND - 375 ML  ( AL - B031209 )"/>
        <s v="KBUG 13 DIST PEACH MOONSHINE - DOM WHSKY-BLND - 375 ML  ( AL - B031208 )"/>
        <s v="KENTUCKY COFFEE WHISKEY - DOM WHSKY-BLND - 50 ML  ( AL - D070069 )"/>
        <s v="KENTUCKY COFFEE WHISKEY - DOM WHSKY-BLND - 750 ML  ( AL - A070069 )"/>
        <s v="KINKY ALOHA BREEZE RTD VODKA COCKTAIL - COCKTAILS - 1.75 LTR  ( AL - F007754 )"/>
        <s v="KINKY ALOHA LIQUEUR (VODKA BASE) - CRDL-LQR&amp;SPC-FRT - 750 ML  ( AL - A001042 )"/>
        <s v="MURDER CREEK STRAWBERRY CREAM MOONSHINE - CRDL-LQR&amp;SPC-OTH - 750 ML  ( AL - A010172 )"/>
        <s v="KINKY BLUE LIQUEUR (VODKA BASE) - VODKA-FLVRD-DOM - 50 ML  ( AL - D001001 )"/>
        <s v="MURRAY HILL CLUB SPECIAL RESLEASE (DSS) - DOM WHSKY-BLND - 750 ML  ( AL - A009793 )"/>
        <s v="MUTINY ISLAND VODKA - VODKA-CLASSIC-DOM - 750 ML  ( AL - A008257 )"/>
        <s v="MYERS ORIGINAL DARK - RUM-GOLD - 750 ML  ( AL - A000460 )"/>
        <s v="MYERS'S RUM SIGNATURE CASK 18Y SAZERAC - RUM-AGED/DARK - 750 ML  ( AL - A070420 )"/>
        <s v="MYERS'S RUM SIGNATURE CASK GEORGE T STGG - RUM-GOLD - 750 ML  ( AL - A070419 )"/>
        <s v="MYERS'S RUM SIGNATURE CASK THOMAS HANDY - RUM-GOLD - 750 ML  ( AL - A070421 )"/>
        <s v="MYERS'S RUM SIGNATURE CASK WILLIAM WELLR - RUM-GOLD - 750 ML  ( AL - A070422 )"/>
        <s v="MYERS'S SINGLE BARREL RUM - RUM-AGED/DARK - 750 ML  ( AL - A010435 )"/>
        <s v="N-FINITE BLANCO AGAVE SPIRIT - CRDL-LQR&amp;SPC-OTH - 750 ML  ( AL - A070384 )"/>
        <s v="NAKED MALT BLENDED SCOTCH WHISKEY - SCOTCH-BLND-FRGN BTLD - 750 ML  ( AL - A007048 )"/>
        <s v="NARANJA PURA LICOR DE NARANJA ORANGE LIQ - CRDL-LQR&amp;SPC-FRT - 1.0 LTR  ( AL - E008190 )"/>
        <s v="NASHVILLE BARREL SINGLE BARREL RYE - DOM WHSKY-STRT-RYE - 750 ML  ( AL - A030245 )"/>
        <s v="NATURAL LIGHT BLACK CHERRY LEMONADE FLVD - VODKA-FLVRD-DOM - 50 ML  ( AL - D007626 )"/>
        <s v="NATURAL LIGHT BLACK CHERRY LEMONADE FLVD - VODKA-FLVRD-DOM - 750 ML  ( AL - A007626 )"/>
        <s v="NATURAL LIGHT LEMONADE FLAVORED VODKA - VODKA-FLVRD-DOM - 50 ML  ( AL - D007627 )"/>
        <s v="NATURAL LIGHT LEMONADE FLAVORED VODKA - VODKA-FLVRD-DOM - 750 ML  ( AL - A007627 )"/>
        <s v="NATURAL LIGHT STRAWBERRY LEMONADE FLV VD - VODKA-FLVRD-DOM - 50 ML  ( AL - D007628 )"/>
        <s v="NATURAL LIGHT STRAWBERRY LEMONADE FLV VD - VODKA-FLVRD-DOM - 750 ML  ( AL - A007628 )"/>
        <s v="NEAREST GREEN TENNESSEE WHISKEY - DOM WHSKY-STRT-BRBN/TN - 750 ML  ( AL - A070392 )"/>
        <s v="NEISSON RHUM AGRICOLE BLANC - RUM-LIGHT - 1.0 LTR  ( AL - E005790 )"/>
        <s v="NELSON BROS CLASSIC STRT BBN BLEND WHK - DOM WHSKY-STRT-BRBN/TN - 750 ML  ( AL - A007952 )"/>
        <s v="NELSON BROS RESERVE STRT BBN BLEND WHK - DOM WHSKY-BLND - 750 ML  ( AL - A007953 )"/>
        <s v="NELSON BROS RYE STRAIGHT RYE WHISKEY - DOM WHSKY-STRT-RYE - 750 ML  ( AL - A070095 )"/>
        <s v="NELSON BROS SBW BLENDS COGNAC CASK WHK - DOM WHSKY-STRT-BRBN/TN - 750 ML  ( AL - A010674 )"/>
        <s v="NELSON BROS SBW BLENDS MOURVEDRE CASK - DOM WHSKY-STRT-BRBN/TN - 750 ML  ( AL - A010675 )"/>
        <s v="NELSON'S GREEN BRIER TENN SOUR MASH - DOM WHSKY-STRT-BRBN/TN - 750 ML  ( AL - A007639 )"/>
        <s v="NELSON'S GREEN BRIER TENNESSEE WHITE WHK - DOM WHSKY-STRT-BRBN/TN - 375 ML  ( AL - B005379 )"/>
        <s v="NEMIROFF HONEY PEPPER UKRAINE VODKA - VODKA-FLVRD-IMP - 750 ML  ( AL - A001913 )"/>
        <s v="NEMIROFF ORIGINAL VODKA - VODKA-CLASSIC-IMP - 750 ML  ( AL - A001912 )"/>
        <s v="NEW AMSTERDAM - GIN-CLASSIC-DOM - 1.0 LTR  ( AL - E000081 )"/>
        <s v="NEW AMSTERDAM - GIN-CLASSIC-DOM - 1.75 LTR  ( AL - F000081 )"/>
        <s v="NEW AMSTERDAM - GIN-CLASSIC-DOM - 200 ML  ( AL - C009755 )"/>
        <s v="NEW AMSTERDAM - GIN-CLASSIC-DOM - 375 ML  ( AL - B000081 )"/>
        <s v="NEW AMSTERDAM - GIN-CLASSIC-DOM - 750 ML  ( AL - A000081 )"/>
        <s v="NEW AMSTERDAM APPLE FLAVORED VODKA - VODKA-FLVRD-DOM - 50 ML  ( AL - D001703 )"/>
        <s v="NEW AMSTERDAM APPLE FLAVORED VODKA - VODKA-FLVRD-DOM - 200 ML  ( AL - C001703 )"/>
        <s v="NEW AMSTERDAM APPLE FLAVORED VODKA - VODKA-FLVRD-DOM - 375 ML  ( AL - B001703 )"/>
        <s v="NEW AMSTERDAM APPLE FLAVORED VODKA - VODKA-FLVRD-DOM - 750 ML  ( AL - A001703 )"/>
        <s v="NEW AMSTERDAM COCONUT FLAVORED VODKA - VODKA-FLVRD-DOM - 50 ML  ( AL - D005603 )"/>
        <s v="NEW AMSTERDAM GRAPEFRUIT FLAVORED VODKA - VODKA-FLVRD-DOM - 50 ML  ( AL - D007024 )"/>
        <s v="NEW AMSTERDAM GRAPEFRUIT FLAVORED VODKA - VODKA-FLVRD-DOM - 750 ML  ( AL - A007024 )"/>
        <s v="NEW AMSTERDAM HEAT CHECK HOT PEPPER FL V - VODKA-FLVRD-DOM - 750 ML  ( AL - A070263 )"/>
        <s v="NEW AMSTERDAM LEMON FLAVORED VODKA - VODKA-FLVRD-DOM - 750 ML  ( AL - A001049 )"/>
        <s v="NEW AMSTERDAM MANGO FLAVORED VODKA - VODKA-FLVRD-DOM - 1.75 LTR  ( AL - F001473 )"/>
        <s v="NEW AMSTERDAM MANGO FLAVORED VODKA - VODKA-FLVRD-DOM - 200 ML  ( AL - C009033 )"/>
        <s v="NEW AMSTERDAM MANGO FLAVORED VODKA - VODKA-FLVRD-DOM - 750 ML  ( AL - A001473 )"/>
        <s v="NEW AMSTERDAM PASSION FRUIT FLAVOR VODKA - VODKA-FLVRD-DOM - 750 ML  ( AL - A008305 )"/>
        <s v="NEW AMSTERDAM PEACH FLAVORED VODKA - VODKA-FLVRD-DOM - 1.75 LTR  ( AL - F000832 )"/>
        <s v="NEW AMSTERDAM PEACH FLAVORED VODKA - VODKA-FLVRD-DOM - 50 ML  ( AL - D000832 )"/>
        <s v="NEW AMSTERDAM PEACH FLAVORED VODKA - VODKA-FLVRD-DOM - 200 ML  ( AL - C000832 )"/>
        <s v="NEW AMSTERDAM PEACH FLAVORED VODKA - VODKA-FLVRD-DOM - 375 ML  ( AL - B000832 )"/>
        <s v="NEW AMSTERDAM PEACH FLAVORED VODKA - VODKA-FLVRD-DOM - 750 ML  ( AL - A000832 )"/>
        <s v="NEW AMSTERDAM PINEAPPLE FLAVORED VODKA - VODKA-FLVRD-DOM - 1.75 LTR  ( AL - F001344 )"/>
        <s v="NEW AMSTERDAM PINEAPPLE FLAVORED VODKA - VODKA-FLVRD-DOM - 50 ML  ( AL - D001344 )"/>
        <s v="NEW AMSTERDAM PINEAPPLE FLAVORED VODKA - VODKA-FLVRD-DOM - 200 ML  ( AL - C009832 )"/>
        <s v="NEW AMSTERDAM PINEAPPLE FLAVORED VODKA - VODKA-FLVRD-DOM - 375 ML  ( AL - B001344 )"/>
        <s v="NEW AMSTERDAM PINEAPPLE FLAVORED VODKA - VODKA-FLVRD-DOM - 750 ML  ( AL - A001344 )"/>
        <s v="NEW AMSTERDAM PINK WHITNEY LMN 10P(S-1E) - VODKA-FLVRD-DOM - 50 ML  ( AL - D007287 )"/>
        <s v="NEW AMSTERDAM PINK WHITNEY PET/20PBUCKET - VODKA-FLVRD-DOM - 50 ML  ( AL - H070338 )"/>
        <s v="NEW AMSTERDAM PINK WHITNEY PINK LEMONADE - VODKA-FLVRD-DOM - 1.75 LTR  ( AL - F007287 )"/>
        <s v="NEW AMSTERDAM PINK WHITNEY PINK LEMONADE - VODKA-FLVRD-DOM - 200 ML  ( AL - C007287 )"/>
        <s v="NEW AMSTERDAM PINK WHITNEY PINK LEMONADE - VODKA-FLVRD-DOM - 375 ML  ( AL - B007287 )"/>
        <s v="NEW AMSTERDAM PINK WHITNEY PINK LEMONADE - VODKA-FLVRD-DOM - 750 ML  ( AL - A007287 )"/>
        <s v="NEW AMSTERDAM RASPBERRY FLAVORED VODKA - VODKA-FLVRD-DOM - 50 ML  ( AL - D001917 )"/>
        <s v="NEW AMSTERDAM RASPBERRY FLAVORED VODKA - VODKA-FLVRD-DOM - 750 ML  ( AL - A001917 )"/>
        <s v="NEW AMSTERDAM RED BERRY FLAVORED VODKA - VODKA-FLVRD-DOM - 1.75 LTR  ( AL - F000833 )"/>
        <s v="NEW AMSTERDAM RED BERRY FLAVORED VODKA - VODKA-FLVRD-DOM - 200 ML  ( AL - C005371 )"/>
        <s v="NEW AMSTERDAM RED BERRY FLAVORED VODKA - VODKA-FLVRD-DOM - 375 ML  ( AL - B000833 )"/>
        <s v="NEW AMSTERDAM RED BERRY FLAVORED VODKA - VODKA-FLVRD-DOM - 750 ML  ( AL - A000833 )"/>
        <s v="NEW AMSTERDAM STRATUSPHERE LNDN DRY GIN - GIN-CLASSIC-DOM - 750 ML  ( AL - A007152 )"/>
        <s v="NEW AMSTERDAM VODKA - VODKA-CLASSIC-DOM - 1.0 LTR  ( AL - E000496 )"/>
        <s v="NEW AMSTERDAM VODKA - VODKA-CLASSIC-DOM - 1.75 LTR  ( AL - F000496 )"/>
        <s v="NEW AMSTERDAM VODKA - VODKA-CLASSIC-DOM - 50 ML  ( AL - D000496 )"/>
        <s v="NEW AMSTERDAM VODKA - VODKA-CLASSIC-DOM - 200 ML  ( AL - C000496 )"/>
        <s v="NEW AMSTERDAM VODKA - VODKA-CLASSIC-DOM - 750 ML  ( AL - A000496 )"/>
        <s v="NEW AMSTERDAM VODKA - VODKA-CLASSIC-DOM - 750 ML  ( AL - A001626 )"/>
        <s v="NEW AMSTERDAM VODKA (PET) - VODKA-CLASSIC-DOM - 750 ML TRV  ( AL - A007534 )"/>
        <s v="NEW AMSTERDAM VODKA FLASK PET - VODKA-CLASSIC-DOM - 375 ML  ( AL - B000496 )"/>
        <s v="NEW AMSTERDAM WATERMELON FLAVORED VODKA - VODKA-FLVRD-DOM - 50 ML  ( AL - D007367 )"/>
        <s v="NEW AMSTERDAM WATERMELON FLAVORED VODKA - VODKA-FLVRD-DOM - 750 ML  ( AL - A007367 )"/>
        <s v="NEW RIFF 4Y SINGLE BRL SELECTIONS KSBW - DOM WHSKY-STRT-BRBN/TN - 750 ML  ( AL - A010991 )"/>
        <s v="NEW RIFF KENTUCKY BOTTLED IN BOND BOURBN - DOM WHSKY-STRT-BRBN/TN - 750 ML  ( AL - A070401 )"/>
        <s v="NEW RIFF KENTUCKY STRAIGHT HIGH RYE BIB - DOM WHSKY-STRT-BRBN/TN - 750 ML  ( AL - A070402 )"/>
        <s v="NIKKA COFFEY GRAIN WHISKY (JAPAN) - OTH IMP WHSKY - 750 ML  ( AL - A001902 )"/>
        <s v="NIKKA TAKETSURU PURE MALT WHISKY (JAPAN) - OTH IMP WHSKY - 750 ML  ( AL - A001883 )"/>
        <s v="NIKKA YOICHI SINGLE MALT WHISKY (JAPAN) - OTH IMP WHSKY - 750 ML  ( AL - A008291 )"/>
        <s v="NO. 209 GIN - GIN-CLASSIC-DOM - 750 ML  ( AL - A007191 )"/>
        <s v="NOAH'S MILL SMALL BATCH KENTUCKY BOURBON - DOM WHSKY-STRT-BRBN/TN - 750 ML  ( AL - A005787 )"/>
        <s v="NOBLE OAK DOUBLE OAK BOURBON (DSS) - DOM WHSKY-STRT-BRBN/TN - 750 ML  ( AL - A007773 )"/>
        <s v="NOCELLO WALNUT TOSCHI - CRDL-LQR&amp;SPC-OTH - 750 ML  ( AL - A004623 )"/>
        <s v="NOILLY PRAT - IMP VRMTH SWT - 750 ML  ( AL - A003014 )"/>
        <s v="NOILLY PRAT DRY VERMOUTH - IMP VRMTH DRY - 750 ML  ( AL - A003013 )"/>
        <s v="NOLET'S SILVER GIN (HOLLAND) WAS DRY - GIN-CLASSIC-IMP - 750 ML  ( AL - A008173 )"/>
        <s v="NONINO L'APERITIVO BOTANICAL LIQUEUR - CRDL-LQR&amp;SPC-OTH - 750 ML  ( AL - A008265 )"/>
        <s v="NONINO QUINTESSENTIA AMARO LIQUEUR - CRDL-LQR&amp;SPC-OTH - 750 ML  ( AL - A008237 )"/>
        <s v="NORTHERN LIGHT CANADIAN WHISKEY - CAN-US BLND-US BTLD - 1.75 LTR  ( AL - F000144 )"/>
        <s v="KINKY FLAME CINNAMON FLAVORED WHISKEY - CAN-US BLND-US BTLD - 750 ML  ( AL - A005142 )"/>
        <s v="KINKY FRUIT PUNCH (VODKA BASE) - CRDL-LQR&amp;SPC-FRT - 50 ML  ( AL - D007734 )"/>
        <s v="NOYAU DE POISSY LIQUEUR - CRDL-LQR&amp;SPC-OTH - 750 ML  ( AL - A030242 )"/>
        <s v="NULU RESERVE SMALL BATCH BOURBON WHISKEY - DOM WHSKY-STRT-BRBN/TN - 750 ML  ( AL - A010282 )"/>
        <s v="NULU SINGLE BARREL STRAIGHT BOURBON - DOM WHSKY-STRT-BRBN/TN - 750 ML  ( AL - A010276 )"/>
        <s v="NULU SINGLE BARREL TOASTED BOURBON - DOM WHSKY-STRT-BRBN/TN - 750 ML  ( AL - A010277 )"/>
        <s v="KINKY FRUIT PUNCH (VODKA BASE) - CRDL-LQR&amp;SPC-FRT - 750 ML  ( AL - A007734 )"/>
        <s v="KINKY GRAPE FUSION GRAPE &amp; LEMON LIQ PET - CRDL-LQR&amp;SPC-OTH - 50 ML  ( AL - D070426 )"/>
        <s v="KINKY PEACH MANGO LIQUEUR - CRDL-LQR&amp;SPC-FRT - 50 ML  ( AL - D007967 )"/>
        <s v="KINKY PEACH MANGO LIQUEUR - CRDL-LQR&amp;SPC-FRT - 750 ML  ( AL - A007967 )"/>
        <s v="KINKY PINK LIQUEUR (VODKA BASE) - CRDL-LQR&amp;SPC-OTH - 50 ML  ( AL - D000826 )"/>
        <s v="KINKY RED LIQUEUR (VODKA BASE) - VODKA-FLVRD-DOM - 750 ML  ( AL - A001707 )"/>
        <s v="KINKY RUBY LIQUEUR (VODKA BASE) - VODKA-FLVRD-DOM - 750 ML  ( AL - A007192 )"/>
        <s v="KINKY SOUR LIME LIQUEUR PET - CRDL-LQR&amp;SPC-OTH - 50 ML  ( AL - D070598 )"/>
        <s v="NYAK PEACH FLAVORED FRENCH BRANDY - BRNDY/CGNC-IMP - 750 ML  ( AL - A070283 )"/>
        <s v="NYAK VS COGNAC - BRNDY/CGNC-CGNC-VS - 750 ML  ( AL - A070014 )"/>
        <s v="O.F.C. 2006 KENTUCKY STRAIGHT BOURBON - DOM WHSKY-STRT-BRBN/TN - 750 ML  ( AL - A010887 )"/>
        <s v="OAK &amp; EDEN AMERICAN OAK RYE &amp; SPIRE 114P - DOM WHSKY-STRT-RYE - 750 ML  ( AL - A010421 )"/>
        <s v="OAK &amp; EDEN BOURBON&amp;VINE CABERNET STEEPED - DOM WHSKY-BLND - 750 ML  ( AL - A010604 )"/>
        <s v="OAK &amp; EDEN FIRED FRENCH OAK WHEAT&amp;SPIRE - DOM WHSKY-STRT-BRBN/TN - 750 ML  ( AL - A007838 )"/>
        <s v="OAK &amp; EDEN FRENCH OAK WHEAT &amp; SPIRE 116P - DOM WHSKY-STRT-BRBN/TN - 750 ML  ( AL - A010419 )"/>
        <s v="OAK &amp; EDEN RYE &amp; RUMBA RUM SOAKED OAK - DOM WHSKY-STRT-RYE - 750 ML  ( AL - A010603 )"/>
        <s v="OAK &amp; EDEN SPIRE BOURBON AMERICAN OAK SL - DOM WHSKY-STRT-BRBN/TN - 750 ML  ( AL - A010420 )"/>
        <s v="OAK &amp; EDEN SPIRE SELECT BOURBON &amp; SPIRE - DOM WHSKY-STRT-BRBN/TN - 750 ML  ( AL - A070080 )"/>
        <s v="OAK &amp; EDEN TOASTED OAK BOURBON &amp; SPIRE - DOM WHSKY-STRT-BRBN/TN - 750 ML  ( AL - A007727 )"/>
        <s v="OAK &amp; EDEN WHEAT&amp;HONEY SOAKED OAK BBN WK - DOM WHSKY-STRT-BRBN/TN - 750 ML  ( AL - A010605 )"/>
        <s v="OBAN LITTLE BAY SINGLE MALT SCOTCH - SCOTCH-SNGL MALT - 750 ML  ( AL - A005975 )"/>
        <s v="OBAN MALT DISTILLERS EDITION 14 YEAR - SCOTCH-SNGL MALT - 750 ML  ( AL - A004827 )"/>
        <s v="OBAN MALT LIMITED EDITION 18 YEAR OLD - SCOTCH-SNGL MALT - 750 ML  ( AL - A009327 )"/>
        <s v="OBAN SINGLE MALT - SCOTCH-SNGL MALT - 750 ML  ( AL - A001599 )"/>
        <s v="OCEAN VODKA (HAWAII) - VODKA-CLASSIC-DOM - 750 ML  ( AL - A001919 )"/>
        <s v="KINKY STRAWBERRY BANANA LIQUEUR PET - CRDL-LQR&amp;SPC-OTH - 50 ML  ( AL - D070599 )"/>
        <s v="KNAPPOGUE CASTLE 12 YR SINGLE MALT IRISH - IRISH - 750 ML  ( AL - A005619 )"/>
        <s v="OLD BARDSTOWN BLACK LABEL 90P KSB - DOM WHSKY-STRT-BRBN/TN - 750 ML  ( AL - A009412 )"/>
        <s v="OLD BARDSTOWN ESTATE BOTTLED KSB - DOM WHSKY-STRT-BRBN/TN - 750 ML  ( AL - A009414 )"/>
        <s v="OLD CAMP AMERICAN BLENDED WHISKEY - DOM WHSKY-BLND - 750 ML  ( AL - A001764 )"/>
        <s v="OLD CAMP PEACH PECAN WHISKEY (DSS) - DOM WHSKY-BLND - 100 ML  ( AL - G001709 )"/>
        <s v="OLD CAMP PEACH PECAN WHISKEY (DSS) - DOM WHSKY-BLND - 750 ML  ( AL - A001709 )"/>
        <s v="OLD CHARTER 8 YEAR - DOM WHSKY-STRT-BRBN/TN - 1.75 LTR  ( AL - F009677 )"/>
        <s v="OLD CHARTER FINEST OAK KSBW - DOM WHSKY-STRT-BRBN/TN - 750 ML  ( AL - A010954 )"/>
        <s v="OLD CHARTER FRENCH OAK STRAIGHT BOURBON - DOM WHSKY-STRT-BRBN/TN - 750 ML  ( AL - A010737 )"/>
        <s v="OLD CHARTER OAK SPANISH OAK SBW - DOM WHSKY-STRT-SM BTCH - 750 ML  ( AL - A010654 )"/>
        <s v="OLD CROW - DOM WHSKY-STRT-BRBN/TN - 1.0 LTR  ( AL - E008004 )"/>
        <s v="OLD CROW - DOM WHSKY-STRT-BRBN/TN - 1.75 LTR  ( AL - F000232 )"/>
        <s v="OLD DOMINICK BOURBON CASK RELEASE - DOM WHSKY-STRT-BRBN/TN - 750 ML  ( AL - A070285 )"/>
        <s v="OLD DOMINICK HULING STATION SINGLE BRL - DOM WHSKY-STRT-BRBN/TN - 750 ML  ( AL - A010910 )"/>
        <s v="OLD DOMINICK STRAIGHT BOURBON SGL BRL - DOM WHSKY-STRT-BRBN/TN - 750 ML  ( AL - A070284 )"/>
        <s v="OLD DOMINICK TODDY BRBN INFUSED - DOM WHSKY-BLND - 750 ML  ( AL - A070558 )"/>
        <s v="OLD ELK 9YR STRAIGHT BOURBON WHISKEY - DOM WHSKY-STRT-BRBN/TN - 750 ML  ( AL - A070522 )"/>
        <s v="OLD ELK ARMAGNAC CASK FINISH STRT BN WHK - DOM WHSKY-STRT-BRBN/TN - 750 ML  ( AL - A010291 )"/>
        <s v="OLD ELK BLENDED STRAIGHT BOURBON WHISKEY - DOM WHSKY-BLND - 750 ML  ( AL - A007339 )"/>
        <s v="OLD ELK BLENDED STRGHT BRBN W/ELK POURER - DOM WHSKY-BLND - 750 ML  ( AL - A007672 )"/>
        <s v="OLD ELK CASK STRENGTH WHEATED BBN SNG BR - DOM WHSKY-STRT-BRBN/TN - 750 ML  ( AL - A010109 )"/>
        <s v="OLD ELK CIGAR CUT SBW FIN S/A/P/C BRRLS - DOM WHSKY-STRT-BRBN/TN - 750 ML  ( AL - A010666 )"/>
        <s v="OLD ELK COGNAC CASK FINISH SRTR BBN WHK - DOM WHSKY-STRT-BRBN/TN - 750 ML  ( AL - A010290 )"/>
        <s v="OLD ELK DOUBLE WHEAT STRAIGHT WHISKEY - DOM WHSKY-STRT-OTH - 750 ML  ( AL - A010422 )"/>
        <s v="OLD ELK FOUR GRAIN STRAIGHT BOURBON WHK - DOM WHSKY-STRT-BRBN/TN - 750 ML  ( AL - A010423 )"/>
        <s v="OLD ELK PORT CASK FINISH STRT BBN WHK - DOM WHSKY-STRT-BRBN/TN - 750 ML  ( AL - A010292 )"/>
        <s v="OLD ELK SHERRY CASK FINISH STRT BBN WHK - DOM WHSKY-STRT-BRBN/TN - 750 ML  ( AL - A010293 )"/>
        <s v="OLD ELK SINGLE BARREL SELECT - DOM WHSKY-STRT-OTH - 750 ML  ( AL - A010108 )"/>
        <s v="OLD ELK SOUR MASH RESERVE SINGLE BRL SBW - DOM WHSKY-STRT-OTH - 750 ML  ( AL - A010611 )"/>
        <s v="OLD ELK STRAIGHT RYE SINGLE BARREL CASK - DOM WHSKY-STRT-RYE - 750 ML  ( AL - A010453 )"/>
        <s v="OLD ELK STRAIGHT WHEAT SINGLE BRRL CASK - DOM WHSKY-STRT-OTH - 750 ML  ( AL - A010110 )"/>
        <s v="OLD ELK WHEAT N'RYE BLENDED STRAIGHT WHK - DOM WHSKY-BLND - 750 ML  ( AL - A010614 )"/>
        <s v="OLD ELK WHEATED BOURBON STRAIGHT BBN WHK - DOM WHSKY-STRT-BRBN/TN - 750 ML  ( AL - A007716 )"/>
        <s v="OLD EZRA 7 YEAR 114 PROOF RYE WHISKEY - DOM WHSKY-STRT-RYE - 750 ML  ( AL - A010508 )"/>
        <s v="OLD EZRA 7 YEAR 114 PROOF RYE WHISKEY - DOM WHSKY-STRT-RYE - 750 ML  ( AL - A010835 )"/>
        <s v="OLD EZRA 7 YEAR 117 PROOF BOURBON - DOM WHSKY-STRT-BRBN/TN - 750 ML  ( AL - A009499 )"/>
        <s v="OLD EZRA 7 YEAR 117 PROOF BOURBON - DOM WHSKY-STRT-BRBN/TN - 750 ML  ( AL - A010901 )"/>
        <s v="OLD FITZGERALD 8YR DECANTER SERIES SPR21 - DOM WHSKY-STRT-BRBN/TN - 750 ML  ( AL - A009674 )"/>
        <s v="OLD FITZGERALD 9Y DECANTER SRS SPRING 25 - DOM WHSKY-STRT-BRBN/TN - 750 ML  ( AL - A010886 )"/>
        <s v="OLD FITZGERALD BIB 7Y KSBW 700ML - DOM WHSKY-STRT-BRBN/TN - 750 ML  ( AL - L070445 )"/>
        <s v="OLD FITZGERALD BIB 10Y DECANTER SRS SP23 - DOM WHSKY-STRT-BRBN/TN - 750 ML  ( AL - A010632 )"/>
        <s v="OLD FITZGERALD BIB 10Y SPR24 DECANTER SR - DOM WHSKY-STRT-BRBN/TN - 750 ML  ( AL - A010751 )"/>
        <s v="OLD FITZGERALD BIB 11Y FALL24 DECNTR SRS - DOM WHSKY-STRT-BRBN/TN - 750 ML  ( AL - A010838 )"/>
        <s v="OLD FITZGERALD BIB 11Y FALL25 DECNTR SRS - DOM WHSKY-STRT-BRBN/TN - 750 ML  ( AL - A010973 )"/>
        <s v="OLD FITZGERALD BIB 17YR DECANTER SERIES - DOM WHSKY-STRT-BRBN/TN - 750 ML  ( AL - A009600 )"/>
        <s v="OLD FITZGERALD BIB 19Y FALL22 DECANTER S - DOM WHSKY-STRT-BRBN/TN - 750 ML  ( AL - A010551 )"/>
        <s v="OLD FORESTER - DOM WHSKY-STRT-BRBN/TN - 1.0 LTR  ( AL - E000017 )"/>
        <s v="OLD FORESTER - DOM WHSKY-STRT-BRBN/TN - 1.75 LTR  ( AL - F000017 )"/>
        <s v="OLD FORESTER - DOM WHSKY-STRT-BRBN/TN - 50 ML  ( AL - D000017 )"/>
        <s v="OLD FORESTER - DOM WHSKY-STRT-BRBN/TN - 375 ML  ( AL - B000017 )"/>
        <s v="OLD FORESTER - DOM WHSKY-STRT-BRBN/TN - 750 ML  ( AL - A000017 )"/>
        <s v="OLD FORESTER 3BTL-6PK 1E:1897/1910/1920 - DOM WHSKY-STRT-BRBN/TN - 375 ML  ( AL - B007649 )"/>
        <s v="OLD FORESTER 1870 CRAFT KENTUCKY STRGHT - DOM WHSKY-STRT-BRBN/TN - 750 ML  ( AL - A001500 )"/>
        <s v="OLD FORESTER 1897 CRAFT STRAIGHT BOURBON - DOM WHSKY-STRT-BRBN/TN - 750 ML  ( AL - A001512 )"/>
        <s v="OLD FORESTER 1910 KENTUCKY STRAIGHT BRBN - DOM WHSKY-STRT-BRBN/TN - 750 ML  ( AL - A007197 )"/>
        <s v="OLD FORESTER 1920 PROHIBITION STYLE - DOM WHSKY-STRT-BRBN/TN - 750 ML  ( AL - A001699 )"/>
        <s v="OLD FORESTER 1924 10Y KSBW - DOM WHSKY-STRT-BRBN/TN - 750 ML  ( AL - A010702 )"/>
        <s v="OLD FORESTER BARREL SELECT BUY THE BRREL - DOM WHSKY-STRT-BRBN/TN - 750 ML  ( AL - A001151 )"/>
        <s v="OLD FORESTER BIRTHDAY BOTTLE - DOM WHSKY-STRT-BRBN/TN - 750 ML  ( AL - A001217 )"/>
        <s v="OLD FORESTER BIRTHDAY BOURBON SKBW 700ML - DOM WHSKY-STRT-BRBN/TN - 750 ML  ( AL - L001217 )"/>
        <s v="OLD FORESTER COMBO PK:1910 &amp; 1920 TRAYPK - DOM WHSKY-STRT-BRBN/TN - 375 ML  ( AL - B070586 )"/>
        <s v="KNAPPOGUE CASTLE MARCHESI BAR WNE/GFT BX - IRISH - 750 ML  ( AL - A009898 )"/>
        <s v="OLD FORESTER SIGNATURE - DOM WHSKY-STRT-BRBN/TN - 1.0 LTR  ( AL - E009822 )"/>
        <s v="OLD FORESTER SIGNATURE - DOM WHSKY-STRT-BRBN/TN - 1.75 LTR  ( AL - F000253 )"/>
        <s v="OLD FORESTER SIGNATURE - DOM WHSKY-STRT-BRBN/TN - 750 ML  ( AL - A000253 )"/>
        <s v="OLD FORESTER SINGLE B BARREL STRNGTH RYE - DOM WHSKY-STRT-RYE - 750 ML  ( AL - A010251 )"/>
        <s v="OLD FORESTER SINGLE BARREL 100PRF BOURBN - DOM WHSKY-STRT-BRBN/TN - 750 ML  ( AL - A009866 )"/>
        <s v="OLD FORESTER SINGLE BRL BRRL STRNGTH BTB - DOM WHSKY-STRT-BRBN/TN - 750 ML  ( AL - A009867 )"/>
        <s v="OLD FORESTER STATESMAN KENTUCKY STRAIGHT - DOM WHSKY-STRT-BRBN/TN - 750 ML  ( AL - A001835 )"/>
        <s v="OLD FORESTER STRAIGHT RYE - DOM WHSKY-STRT-RYE - 750 ML  ( AL - A007147 )"/>
        <s v="OLD FORESTER/4-PACK:1870/1897/1910/1920 - DOM WHSKY-STRT-BRBN/TN - 375 ML  ( AL - B007197 )"/>
        <s v="OLD FORESTER/4-PACK:1870/1897/1910/1920 - DOM WHSKY-STRT-BRBN/TN - 375 ML  ( AL - B007905 )"/>
        <s v="OLD GRAND DAD - DOM WHSKY-STRT-BRBN/TN - 750 ML  ( AL - A000234 )"/>
        <s v="OLD GRAND DAD 7Y BOURBON WHISKEY BIB - DOM WHSKY-STRT-BRBN/TN - 750 ML  ( AL - A070575 )"/>
        <s v="OLD GRAND DAD SPECIAL SELECT - DOM WHSKY-STRT-BRBN/TN - 750 ML  ( AL - A001050 )"/>
        <s v="OLD HILLSIDE BARREL SELECT BOURBON - DOM WHSKY-STRT-BRBN/TN - 750 ML  ( AL - A070654 )"/>
        <s v="OLD HILLSIDE FOUNDER'S SELECT BOURBON - DOM WHSKY-STRT-BRBN/TN - 750 ML  ( AL - A070653 )"/>
        <s v="OLD HILLSIDE THE TRIFECTA BLEND WHISKEY - DOM WHSKY-BLND - 750 ML  ( AL - A010998 )"/>
        <s v="OLD MONK - RUM-GOLD - 750 ML  ( AL - A010335 )"/>
        <s v="OLD MONK SUPREME XXX VERY OLD VATTED RUM - RUM-AGED/DARK - 750 ML  ( AL - A010336 )"/>
        <s v="OLD MONK THE LEGEND VERY OLD VATTED RUM - RUM-AGED/DARK - 1.0 LTR  ( AL - E010337 )"/>
        <s v="KNAPPOGUE CASTLE TWIN WOOD AGED 14 YEAR - IRISH - 750 ML  ( AL - A010058 )"/>
        <s v="OLD OVERHOLT - DOM WHSKY-STRT-RYE - 750 ML  ( AL - A001480 )"/>
        <s v="OLD OVERHOLT EXTRA AGE CASK STRENGTH 11Y - DOM WHSKY-STRT-RYE - 750 ML  ( AL - A010696 )"/>
        <s v="OLD PARR SCOTCH - SCOTCH-BLND-FRGN BTLD - 750 ML  ( AL - A005445 )"/>
        <s v="OLD POTRERO 18TH CENTURY STYLE WHISKEY - DOM WHSKY-STRT-OTH - 750 ML  ( AL - A005749 )"/>
        <s v="OLD RIP VAN WINKLE 10 YEAR/107 PROOF - DOM WHSKY-STRT-BRBN/TN - 750 ML  ( AL - A005647 )"/>
        <s v="OLD SOUL HIGH WHEAT SBW BOTTLED IN BOND - DOM WHSKY-STRT-BRBN/TN - 750 ML  ( AL - A010892 )"/>
        <s v="OLD SOUL PRIVATE SELECTION SINGLE BARREL - DOM WHSKY-STRT-BRBN/TN - 750 ML  ( AL - A010141 )"/>
        <s v="OLD SOUL SINGLE BARREL 109 PROOF SBW - DOM WHSKY-STRT-BRBN/TN - 750 ML  ( AL - A010526 )"/>
        <s v="OLD SOUL SMALL BATCH SBW - DOM WHSKY-STRT-BRBN/TN - 750 ML  ( AL - A007205 )"/>
        <s v="OLD SOUL TIN TYPE 1 STRAIGHT BBN AGED 7Y - DOM WHSKY-STRT-BRBN/TN - 750 ML  ( AL - A010369 )"/>
        <s v="OLD SOUL TIN TYPE 2 STRAIGHT BBN AGED 9Y - DOM WHSKY-STRT-BRBN/TN - 750 ML  ( AL - A010677 )"/>
        <s v="KNAPPOGUE CASTLE TWN WOOD 16Y W/CYLINDER - IRISH - 750 ML  ( AL - A009899 )"/>
        <s v="OLD THOMPSON 70/30 - DOM WHSKY-BLND - 1.75 LTR  ( AL - F000188 )"/>
        <s v="OLD TUB KENTUCKY STRAIGHT BOURBON WHSKY - DOM WHSKY-STRT-BRBN/TN - 750 ML  ( AL - A007363 )"/>
        <s v="OLE SMOKY BANANA PUDDING CREAM MOONSHINE - CRDL-CRM LQR - 50 ML  ( AL - D007782 )"/>
        <s v="OLE SMOKY BANANA PUDDING CREAM MOONSHINE - CRDL-CRM LQR - 750 ML  ( AL - A007782 )"/>
        <s v="LAGRANGE MOUNTAIN SPIRITS MOONSHINE - DOM WHSKY-STRT-OTH - 750 ML  ( AL - A001916 )"/>
        <s v="OLE SMOKY CANDY CANE 5FL:A/BK/BP/BPC/WCS - DOM WHSKY-BLND - 50 ML  ( AL - D070560 )"/>
        <s v="OLE SMOKY CHOCOLATE PEANUT BTTR CRM MNSH - CRDL-CRM LQR - 750 ML  ( AL - A070449 )"/>
        <s v="LINCOLN COUNTY LIGHTING - DOM WHSKY-STRT-OTH - 750 ML  ( AL - A004542 )"/>
        <s v="LIQS FIRESHOT 8-4 PACKS - CRDL-LQR&amp;SPC-OTH - 50 ML  ( AL - D009279 )"/>
        <s v="OLE SMOKY MINI/12DAY ADVENT CALENDAY 12P - DOM WHSKY-BLND - 50 ML  ( AL - D070559 )"/>
        <s v="OLE SMOKY MINT CHOCOLATE CHIP CREAM - DOM WHSKY-BLND - 750 ML  ( AL - A070109 )"/>
        <s v="OLE SMOKY MNSHNE ORANGE SHINESICLE CREAM - CRDL-LQR&amp;SPC-OTH - 750 ML  ( AL - A070137 )"/>
        <s v="OLE SMOKY MOONSHINE MOUNTAIN JAVA CREAM - CRDL-COFFEE LQR - 50 ML  ( AL - D001867 )"/>
        <s v="OLE SMOKY MOONSHINE MOUNTAIN JAVA CREAM - CRDL-COFFEE LQR - 750 ML  ( AL - A001867 )"/>
        <s v="LIQS TEQUILA CINNAMON ORANGE 8-4 PACKS - COCKTAILS - 50 ML  ( AL - D009255 )"/>
        <s v="OLE SMOKY PEACH WHISKEY 60P - DOM WHSKY-BLND - 750 ML  ( AL - A007376 )"/>
        <s v="LIQS VODKA KAMIKAZE 8-4 PACKS - CRDL-LQR&amp;SPC-OTH - 50 ML  ( AL - D009257 )"/>
        <s v="LIQS VODKA LEMON DROP 8-4 PACKS - COCKTAILS - 50 ML  ( AL - D009256 )"/>
        <s v="MALIBU FIZZY MANGO 4P - COCKTAILS - 200 ML  ( AL - C001796 )"/>
        <s v="MALIBU PEACH RUM COCKTAIL RTD 4P 355ML - COCKTAILS - 375 ML  ( AL - J007978 )"/>
        <s v="MALIBU WATERMELON MOJITO RTD 4P 355ML - COCKTAILS - 375 ML  ( AL - J007723 )"/>
        <s v="MANGO SMASH RUM-BASED LIQUEUR - CRDL-LQR&amp;SPC-SPRT SPCTY - 375 ML  ( AL - B004125 )"/>
        <s v="MARTINI MATES ESPRESSO MARTINI CKTL 4PK - COCKTAILS - 200 ML  ( AL - C007835 )"/>
        <s v="MASTER OF MIXES BIG BUCKET PREMIUM MARGR - TABLE OTHER - 3.0 LTR  ( AL - H003619 )"/>
        <s v="MCCORMICK LONG ISLAND ICED TEA - COCKTAILS - 1.0 LTR  ( AL - E004570 )"/>
        <s v="MI CAMPO CKT SPICY JALAPENO MARGARITA TQ - COCKTAILS - 375 ML  ( AL - B070047 )"/>
        <s v="MI CAMPO COCKTAIL MANGO MULE TEQUILA - COCKTAILS - 375 ML  ( AL - B070048 )"/>
        <s v="MIDLETON BARRY CROCKETT LEGACY IRISH WHK - IRISH - 750 ML  ( AL - A010073 )"/>
        <s v="OLE SMOKY TENN MOONSHINE BUTTER PECAN - CRDL-LQR&amp;SPC-OTH - 750 ML  ( AL - A007248 )"/>
        <s v="MIDLETON VERY RARE - IRISH - 750 ML  ( AL - A004159 )"/>
        <s v="MIDNIGHT MAVEN GREEN TEA MOONSHINE - CRDL-LQR&amp;SPC-OTH - 750 ML  ( AL - A030508 )"/>
        <s v="MIDNIGHT MAVEN ORIGINAL MOONSHINE - CRDL-LQR&amp;SPC-OTH - 750 ML  ( AL - A030509 )"/>
        <s v="MIDNIGHT MAVEN PINEAPPLE MOONSHINE - CRDL-LQR&amp;SPC-OTH - 750 ML  ( AL - A030507 )"/>
        <s v="MIDNIGHT MOON 100 PROOF MOONSHINE - DOM WHSKY-STRT-OTH - 50 ML  ( AL - D001215 )"/>
        <s v="MIDNIGHT MOON 100PRF MNSHN FREEDOM EDT - DOM WHSKY-STRT-OTH - 750 ML  ( AL - A007008 )"/>
        <s v="OLE SMOKY TENN MOONSHNE SALTY WATERMELON - DOM WHSKY-BLND - 750 ML  ( AL - A007161 )"/>
        <s v="MIDNIGHT MOON 100PRF MOONSHINE BUST EDT - DOM WHSKY-STRT-OTH - 750 ML  ( AL - A007007 )"/>
        <s v="OLE SMOKY TENNESSEE AMARETTO WHISKEY 56P - DOM WHSKY-BLND - 750 ML  ( AL - A010555 )"/>
        <s v="OLE SMOKY TENNESSEE BLACKBERRY WHISKEY - DOM WHSKY-BLND - 750 ML  ( AL - A070286 )"/>
        <s v="OLE SMOKY TENNESSEE BLENDED WHISKEY - DOM WHSKY-BLND - 750 ML  ( AL - A001779 )"/>
        <s v="OLE SMOKY TENNESSEE BOURBON BALL - CRDL-LQR&amp;SPC-OTH - 750 ML  ( AL - A070334 )"/>
        <s v="OLE SMOKY TENNESSEE COOKIE DOUGH WHISKEY - DOM WHSKY-BLND - 750 ML  ( AL - A070287 )"/>
        <s v="OLE SMOKY TENNESSEE COOKIES &amp; CREAM LIQ - CRDL-CRM LQR - 50 ML  ( AL - D070108 )"/>
        <s v="OLE SMOKY TENNESSEE COOKIES &amp; CREAM LIQ - CRDL-CRM LQR - 750 ML  ( AL - A070108 )"/>
        <s v="OLE SMOKY TENNESSEE MANGO HABANERO WHSKY - DOM WHSKY-BLND - 750 ML  ( AL - A008139 )"/>
        <s v="MIDNIGHT MOON APPLE PIE MOONSHAKE CREAM - CRDL-CRM LQR - 750 ML  ( AL - A070143 )"/>
        <s v="MIDNIGHT MOON APPLE PIE W/50M MM 100PRF - DOM WHSKY-BLND - 750 ML  ( AL - A007521 )"/>
        <s v="MIDNIGHT MOON BLUEBERRY/12OZ LEMONADE - DOM WHSKY-BLND - 750 ML  ( AL - A001351 )"/>
        <s v="MIDNIGHT MOON CANDY CANE-5P:O/AP/P/PP/WM - DOM WHSKY-BLND - 50 ML  ( AL - D070052 )"/>
        <s v="MIDNIGHT MOON COMBO:PCH/LMN/WTM 6P 355ML - COCKTAILS - 375 ML  ( AL - J007979 )"/>
        <s v="MIDNIGHT MOON HOLIDAY NOG MOONSHAKE CRM - CRDL-CRM LQR - 50 ML  ( AL - D070321 )"/>
        <s v="MIDNIGHT MOON HOLIDAY NOG MOONSHAKE CRM - CRDL-CRM LQR - 750 ML  ( AL - A070321 )"/>
        <s v="MIDNIGHT MOON LIGHTING LEMONADE BX SPOUT - DOM WHSKY-BLND - 1.75 LTR  ( AL - F007789 )"/>
        <s v="MIDNIGHT MOON MNSHNE PEPPERMINT 12B SLV - DOM WHSKY-BLND - 50 ML  ( AL - D007483 )"/>
        <s v="MIDNIGHT MOON MOONSHINE APPLE PIE - DOM WHSKY-BLND - 50 ML  ( AL - D000521 )"/>
        <s v="MIDNIGHT MOON MOONSHINE APPLE PIE - DOM WHSKY-BLND - 375 ML  ( AL - B000521 )"/>
        <s v="OLE SMOKY TENNESSEE MOONSHINE PECAN WHSK - DOM WHSKY-BLND - 750 ML  ( AL - A007659 )"/>
        <s v="MIDNIGHT MOON MOONSHINE BLUEBERRY - DOM WHSKY-BLND - 375 ML  ( AL - B000618 )"/>
        <s v="MIDNIGHT MOON MOONSHINE BLUEBERRY - DOM WHSKY-BLND - 750 ML  ( AL - A000618 )"/>
        <s v="OLE SMOKY TENNESSEE PEANUT BUTTER WHSKY - DOM WHSKY-BLND - 750 ML  ( AL - A007446 )"/>
        <s v="OLE SMOKY TENNESSEE SALTY CARAMEL WHSKEY - DOM WHSKY-BLND - 1.75 LTR  ( AL - F001781 )"/>
        <s v="OLE SMOKY TENNESSEE SALTY CARAMEL WHSKEY - DOM WHSKY-BLND - 750 ML  ( AL - A001781 )"/>
        <s v="OLE SMOKY TN STRAWBERRY BANANA CREAM WHK - DOM WHSKY-BLND - 750 ML  ( AL - A070110 )"/>
        <s v="OLE SMOKY WHITE CHOCOLATE STRAWBERRY MSH - CRDL-CRM LQR - 50 ML  ( AL - D070016 )"/>
        <s v="OLE SMOKY WHITE CHOCOLATE STRAWBERRY MSH - CRDL-CRM LQR - 750 ML  ( AL - A010516 )"/>
        <s v="OLE SMOKY WHITE CHOCOLATE STRAWBERRY MSH - CRDL-CRM LQR - 750 ML  ( AL - A070016 )"/>
        <s v="OLMECA ALTOS ANEJO TEQUILA - TEQUILA-ANEJO - 750 ML  ( AL - A009646 )"/>
        <s v="MIDNIGHT MOON MOONSHINE CHERRY - DOM WHSKY-BLND - 750 ML  ( AL - A000957 )"/>
        <s v="OLMECA ALTOS PLATA 100% DE AGAVE TEQUILA - TEQUILA-BLANCO - 1.0 LTR  ( AL - E004447 )"/>
        <s v="OLMECA ALTOS PLATA 100% DE AGAVE TEQUILA - TEQUILA-BLANCO - 1.0 LTR  ( AL - E008447 )"/>
        <s v="OLMECA ALTOS PLATA 100% DE AGAVE TEQUILA - TEQUILA-BLANCO - 1.75 LTR  ( AL - F001089 )"/>
        <s v="OLMECA ALTOS PLATA 100% DE AGAVE TEQUILA - TEQUILA-BLANCO - 375 ML  ( AL - B001089 )"/>
        <s v="OLMECA ALTOS PLATA 100% DE AGAVE TEQUILA - TEQUILA-BLANCO - 750 ML  ( AL - A001089 )"/>
        <s v="OLMECA ALTOS REPOSADO 100% DE AGAVE TEQ - TEQUILA-REPOSADO - 1.0 LTR  ( AL - E008445 )"/>
        <s v="OLMECA ALTOS REPOSADO 100% DE AGAVE TEQ - TEQUILA-REPOSADO - 1.75 LTR  ( AL - F001090 )"/>
        <s v="OLMECA ALTOS REPOSADO 100% DE AGAVE TEQ - TEQUILA-REPOSADO - 375 ML  ( AL - B001090 )"/>
        <s v="OLMECA ALTOS REPOSADO 100% DE AGAVE TEQ - TEQUILA-REPOSADO - 750 ML  ( AL - A001090 )"/>
        <s v="MIDNIGHT MOON MOONSHINE STRAWBERRY - DOM WHSKY-BLND - 750 ML  ( AL - A000520 )"/>
        <s v="OMAGE VS HAND CRAFT BRANDY - BRNDY/CGNC-DOM - 750 ML  ( AL - A007784 )"/>
        <s v="MIDNIGHT MOON MOONSHINE WATERMELON - DOM WHSKY-BLND - 50 ML  ( AL - D007388 )"/>
        <s v="MIDNIGHT MOON PEPPERMINT W/SHOT GLASS - DOM WHSKY-BLND - 750 ML  ( AL - A007483 )"/>
        <s v="MIDNIGHT MOON RASPBERRY 12B SL 70PRF - DOM WHSKY-BLND - 50 ML  ( AL - D007400 )"/>
        <s v="MONACO CLASSIC MRG VT 6P:LME/PF/WL 355ML - COCKTAILS - 375 ML  ( AL - J070049 )"/>
        <s v="MONACO COCKTAILS CITRUS RUSH 4PK 355ML - COCKTAILS - 375 ML  ( AL - J007271 )"/>
        <s v="MONACO COCKTAILS COGNAC CRUSH 355ML - COCKTAILS - 375 ML  ( AL - J007267 )"/>
        <s v="MONACO COCKTAILS PURPLE CRUSH 4PK 355ML - COCKTAILS - 375 ML  ( AL - J007693 )"/>
        <s v="MONACO COCKTAILS TROPIC RUSH 4PK 355ML - COCKTAILS - 375 ML  ( AL - J007274 )"/>
        <s v="MONACO/3B VRY 4/6P 2E:RUSH/LME/BLU 355ML - COCKTAILS - 375 ML  ( AL - J007803 )"/>
        <s v="MOON PIE MINT CHOCOLATE CREAM RUM - RUM-FLVRD - 750 ML  ( AL - A070581 )"/>
        <s v="MR BOSTON SLOE GIN - COCKTAILS - 1.0 LTR  ( AL - E004890 )"/>
        <s v="MRS SUTTON'S LIKKER APPLE PIE MOONSHINE - DOM WHSKY-BLND - 750 ML  ( AL - A004587 )"/>
        <s v="MRS SUTTON'S LIKKER BLACKBERRY MOONSHINE - DOM WHSKY-BLND - 750 ML  ( AL - A004590 )"/>
        <s v="MRS SUTTON'S LIKKER CHERRY MOONSHINE - DOM WHSKY-BLND - 750 ML  ( AL - A004597 )"/>
        <s v="MRS SUTTON'S LIKKER MIXED BERRY MOONSHIN - DOM WHSKY-BLND - 750 ML  ( AL - A004604 )"/>
        <s v="MURDER CREEK ALABAMA APPLE PIE MOONSHINE - CRDL-LQR&amp;SPC-OTH - 50 ML  ( AL - D030250 )"/>
        <s v="MURDER CREEK BLUEBERRY MOONSHINE - DOM WHSKY-BLND - 750 ML  ( AL - A009769 )"/>
        <s v="MURDER CREEK COTTON CANDY MOONSHINE - CRDL-LQR&amp;SPC-OTH - 50 ML  ( AL - D070022 )"/>
        <s v="MURDER CREEK COTTON CANDY MOONSHINE - CRDL-LQR&amp;SPC-OTH - 750 ML  ( AL - A030150 )"/>
        <s v="MURDER CREEK DISTILLERY MOONSHINE - DOM WHSKY-STRT-OTH - 50 ML  ( AL - D030251 )"/>
        <s v="MURDER CREEK DISTILLERY MOONSHINE - DOM WHSKY-STRT-OTH - 750 ML  ( AL - A009636 )"/>
        <s v="MURDER CREEK DIXIE CHOCOLATE LIQUEUR - CRDL-LQR&amp;SPC-OTH - 50 ML  ( AL - D030252 )"/>
        <s v="MURDER CREEK DIXIE DIZZY PICKLE MOONSHNE - DOM WHSKY-BLND - 750 ML  ( AL - A009767 )"/>
        <s v="ORACLE PLATINUM 100% BLUE AGAVE - TEQUILA-BLANCO - 750 ML  ( AL - A007035 )"/>
        <s v="ORALE REPOSADO BLUE AGAVE DSS - CRDL-LQR&amp;SPC-OTH - 750 ML  ( AL - A009807 )"/>
        <s v="MURDER CREEK HOT SHOT MOONSHINE - DOM WHSKY-BLND - 750 ML  ( AL - A030135 )"/>
        <s v="MURDER CREEK LEMON DROP MOONSHINE - DOM WHSKY-BLND - 750 ML  ( AL - A030702 )"/>
        <s v="ORIGINAL GANGSTER OG XO FRENCH BRANDY - BRNDY/CGNC-IMP - 750 ML  ( AL - A007599 )"/>
        <s v="ORIGINAL OLDBURY SHEEP DIP HIGHLAND MALT - SCOTCH-SNGL MALT - 750 ML  ( AL - A004346 )"/>
        <s v="ORPHAN BARREL CASTLE'S CURSE 14YR - SCOTCH-SNGL MALT - 750 ML  ( AL - A010682 )"/>
        <s v="OU-OUI GUAVA PINEAPPLE FLAVORED LIQUEUR - CRDL-LQR&amp;SPC-FRT - 750 ML  ( AL - A009382 )"/>
        <s v="OZAN MAGENTA PRICKLY PEAR WINE ALABAMA - FRUIT OTHER - 375 ML  ( AL - B003757 )"/>
        <s v="OZAN NORTON SHELBY COUNTY ALABAMA - RED GENRC OTH - 750 ML  ( AL - A003756 )"/>
        <s v="OZAN PEACH FLAVORED CHILTON CNTY ALABAMA - FRUIT OTHER - 750 ML  ( AL - A003758 )"/>
        <s v="OZAN SHELBY BLANC (SCUPPERNONG) IRWIN CT - WHT GENRC OTH - 750 ML  ( AL - A003759 )"/>
        <s v="OZAN TALL PATCH SAUVIGNON BLANC ALABAMA - SAV BL/FME BL - 750 ML  ( AL - A003803 )"/>
        <s v="MURDER CREEK ORANGE DREAMCICLE MOONSHINE - CRDL-LQR&amp;SPC-OTH - 50 ML  ( AL - D010171 )"/>
        <s v="PADRE AZUL ANEJO TEQUILA - TEQUILA-ANEJO - 750 ML  ( AL - A007762 )"/>
        <s v="PADRE AZUL ANEJO W/2 TASTING GLS - TEQUILA-ANEJO - 750 ML  ( AL - A070079 )"/>
        <s v="PADRE AZUL SAMPLING PK BL/RP/AN/MZ/AG/TQ - TEQUILA-BLANCO - 50 ML  ( AL - D007799 )"/>
        <s v="PADRE AZUL TASTING MINI BOX 3P:AN/RP/BL - TEQUILA-GOLD - 50 ML  ( AL - D070307 )"/>
        <s v="PAMA POMEGRANATE LIQUEUR - CRDL-LQR&amp;SPC-FRT - 50 ML  ( AL - D004991 )"/>
        <s v="PAMA POMEGRANATE LIQUEUR - CRDL-LQR&amp;SPC-FRT - 750 ML  ( AL - A001483 )"/>
        <s v="PAMPERO ANIVERSARIO - RUM-GOLD - 750 ML  ( AL - A004260 )"/>
        <s v="PANCHO VILLA - TEQUILA-BLANCO - 1.0 LTR  ( AL - E009211 )"/>
        <s v="PANCHO VILLA - TEQUILA-GOLD - 1.0 LTR  ( AL - E009210 )"/>
        <s v="PANTALONES ANEJO ORGANICO TEQUILA - TEQUILA-ANEJO - 750 ML  ( AL - A070452 )"/>
        <s v="PANTALONES BLANCO ORGANICO TEQUILA - TEQUILA-BLANCO - 750 ML  ( AL - A070453 )"/>
        <s v="PANTALONES REPOSADO ORGANICO TEQUILA - TEQUILA-REPOSADO - 750 ML  ( AL - A070454 )"/>
        <s v="PAPA'S PILAR BLONDE RUM - RUM-LIGHT - 750 ML  ( AL - A007464 )"/>
        <s v="PAPA'S PILAR DARK RUM - RUM-AGED/DARK - 750 ML  ( AL - A007465 )"/>
        <s v="PAPA'S PILAR DARK RUM LEGACY 2021 EDT -  - 750 ML  ( AL - A008285 )"/>
        <s v="PAPA'S PILAR DARK SHERRY RUM - RUM-AGED/DARK - 750 ML  ( AL - A008250 )"/>
        <s v="PAPA'S PILAR MARQUESAS BLEND DARK RUM - RUM-AGED/DARK - 750 ML  ( AL - A008251 )"/>
        <s v="PAPA'S PILAR SHERRY CASK FINISHED SNGL B - RUM-AGED/DARK - 750 ML  ( AL - A070096 )"/>
        <s v="PAPPY VAN WINKLE'S FAMILY RESERVE 15YEAR - DOM WHSKY-STRT-BRBN/TN - 750 ML  ( AL - A004676 )"/>
        <s v="PAPPY VAN WINKLE'S FAMILY RESERVE 20YEAR - DOM WHSKY-STRT-BRBN/TN - 750 ML  ( AL - A004679 )"/>
        <s v="PAPPY VAN WINKLE'S FAMILY RESERVE 23YEAR - DOM WHSKY-STRT-BRBN/TN - 750 ML  ( AL - A004672 )"/>
        <s v="PARKER'S HERITAGE CL 18TH ED 14Y BRL FIN - DOM WHSKY-STRT-OTH - 750 ML  ( AL - A010785 )"/>
        <s v="PARKER'S HERITAGE CL 19TH ED BARREL PRF - DOM WHSKY-STRT-OTH - 750 ML  ( AL - A010939 )"/>
        <s v="PARROT BAY COCONUT (PET) - RUM-FLVRD - 750 ML TRV  ( AL - A001402 )"/>
        <s v="PARROT BAY COCONUT 90PRF - RUM-GOLD - 750 ML  ( AL - A000181 )"/>
        <s v="PARROT BAY KEY LIME - RUM-FLVRD - 750 ML  ( AL - A001409 )"/>
        <s v="PARROT BAY MANGO - RUM-FLVRD - 50 ML  ( AL - D004516 )"/>
        <s v="PARROT BAY MULTI:2E CNT/PNEA/STWBY 20-6P - RUM-FLVRD - 50 ML  ( AL - D007618 )"/>
        <s v="PARROT BAY PINEAPPLE - RUM-FLVRD - 50 ML  ( AL - D004517 )"/>
        <s v="PARROT BAY PINEAPPLE - RUM-FLVRD - 750 ML  ( AL - A001161 )"/>
        <s v="PARTIDA REPOSADO TEQUILA - TEQUILA-REPOSADO - 750 ML  ( AL - A007839 )"/>
        <s v="PASOTE REPOSADO TEQUILA - TEQUILA-REPOSADO - 750 ML  ( AL - A007622 )"/>
        <s v="MURDER CREEK PECAN PRALINE MOONSHINE - DOM WHSKY-BLND - 750 ML  ( AL - A009783 )"/>
        <s v="MURDER CREEK SALTED CARAMEL MOONSHINE - CRDL-LQR&amp;SPC-OTH - 750 ML  ( AL - A030570 )"/>
        <s v="PASSOA PASSION FRUIT LIQUEUR - CRDL-LQR&amp;SPC-FRT - 750 ML  ( AL - A030594 )"/>
        <s v="PATRON 7 ANOS EXTRA ANEJO TEQUILA - TEQUILA-ANEJO - 750 ML  ( AL - A004118 )"/>
        <s v="PATRON ANEJO - TEQUILA-ANEJO - 50 ML  ( AL - D004731 )"/>
        <s v="PATRON ANEJO - TEQUILA-ANEJO - 100 ML  ( AL - G001871 )"/>
        <s v="PATRON ANEJO - TEQUILA-ANEJO - 375 ML  ( AL - B001871 )"/>
        <s v="PATRON ANEJO - TEQUILA-ANEJO - 750 ML  ( AL - A001871 )"/>
        <s v="PATRON ANEJO TEQUILA SHERRY CASK AGED - TEQUILA-ANEJO - 750 ML  ( AL - A007525 )"/>
        <s v="PATRON BARREL SELECT REPOSADO TEQUILA - TEQUILA-REPOSADO - 750 ML  ( AL - A007105 )"/>
        <s v="PATRON CITRONGE ORANGE &amp; JALAPENO LIQ - CRDL-LQR&amp;SPC-OTH - 750 ML  ( AL - A070510 )"/>
        <s v="PATRON CITRONGE ORANGE LIQUEUR - CRDL-LQR&amp;SPC-OTH - 750 ML  ( AL - A001172 )"/>
        <s v="PATRON CRISTALINO ANEJO TEQUILA IN BOX - TEQUILA-CRISTALINO - 750 ML  ( AL - A070288 )"/>
        <s v="PATRON EL ALTO REPOSADO TEQUILA - TEQUILA-REPOSADO - 750 ML  ( AL - A070218 )"/>
        <s v="PATRON EL CIELO SILVER TEQ 700ML W/GFTBX - TEQUILA-BLANCO - 750 ML  ( AL - L070062 )"/>
        <s v="PATRON ESTATE RELEASE - TEQUILA-BLANCO - 750 ML  ( AL - A007120 )"/>
        <s v="PATRON EXTRA ANEJO TEQUILA - TEQUILA-GOLD - 750 ML  ( AL - A007222 )"/>
        <s v="PATRON REPOSADO - TEQUILA-REPOSADO - 50 ML  ( AL - D004733 )"/>
        <s v="PATRON REPOSADO - TEQUILA-REPOSADO - 100 ML  ( AL - G001870 )"/>
        <s v="PATRON REPOSADO - TEQUILA-REPOSADO - 375 ML  ( AL - B001870 )"/>
        <s v="PATRON REPOSADO - TEQUILA-REPOSADO - 750 ML  ( AL - A001870 )"/>
        <s v="PATRON REPOSADO/375 PATRON CITRONGE GIFT - TEQUILA-REPOSADO - 750 ML  ( AL - A001080 )"/>
        <s v="PATRON SILVER TEQUILA - TEQUILA-BLANCO - 1.75 LTR  ( AL - F001872 )"/>
        <s v="PATRON SILVER TEQUILA - TEQUILA-BLANCO - 50 ML  ( AL - D001872 )"/>
        <s v="PATRON SILVER TEQUILA - TEQUILA-BLANCO - 100 ML  ( AL - G001872 )"/>
        <s v="PATRON SILVER TEQUILA - TEQUILA-BLANCO - 200 ML  ( AL - C001872 )"/>
        <s v="PATRON SILVER TEQUILA - TEQUILA-BLANCO - 375 ML  ( AL - B001872 )"/>
        <s v="PATRON SILVER TEQUILA - TEQUILA-BLANCO - 750 ML  ( AL - A001872 )"/>
        <s v="PATRON SILVER W/2SUMMER ETCH HIGHBALL GL - TEQUILA-BLANCO - 750 ML  ( AL - A001057 )"/>
        <s v="PAUL MASSON GRAND AMBER VSOP - BRNDY/CGNC-DOM - 1.75 LTR  ( AL - F000777 )"/>
        <s v="PAUL MASSON GRAND AMBER VSOP - BRNDY/CGNC-DOM - 50 ML  ( AL - D004677 )"/>
        <s v="PAUL MASSON GRAND AMBER VSOP - BRNDY/CGNC-DOM - 200 ML  ( AL - C000777 )"/>
        <s v="PAUL MASSON GRAND AMBER VSOP - BRNDY/CGNC-DOM - 375 ML  ( AL - B000777 )"/>
        <s v="PAUL MASSON GRAND AMBER VSOP - BRNDY/CGNC-DOM - 750 ML  ( AL - A000777 )"/>
        <s v="PAUL MASSON GRANDE AMBER - BRNDY/CGNC-DOM - 1.0 LTR  ( AL - E000467 )"/>
        <s v="PAUL MASSON GRANDE AMBER - BRNDY/CGNC-DOM - 1.75 LTR  ( AL - F000467 )"/>
        <s v="PAUL MASSON GRANDE AMBER - BRNDY/CGNC-DOM - 50 ML  ( AL - D000467 )"/>
        <s v="PAUL MASSON GRANDE AMBER - BRNDY/CGNC-DOM - 50 ML  ( AL - D007801 )"/>
        <s v="PAUL MASSON GRANDE AMBER - BRNDY/CGNC-DOM - 200 ML  ( AL - C000467 )"/>
        <s v="PAUL MASSON GRANDE AMBER - BRNDY/CGNC-DOM - 375 ML  ( AL - B000467 )"/>
        <s v="PAUL MASSON GRANDE AMBER - BRNDY/CGNC-DOM - 750 ML  ( AL - A000467 )"/>
        <s v="PAUL MASSON GRANDE AMBER - BRNDY/CGNC-DOM - 750 ML TRV  ( AL - A001466 )"/>
        <s v="PAUL MASSON GRANDE AMBER APPLE FLAVORED - BRNDY/CGNC-DOM - 375 ML  ( AL - B001740 )"/>
        <s v="PAUL MASSON GRANDE AMBER APPLE FLAVORED - BRNDY/CGNC-DOM - 750 ML  ( AL - A001740 )"/>
        <s v="PAUL MASSON GRANDE AMBER MANGO FL BRANDY - BRNDY/CGNC-DOM - 375 ML  ( AL - B001836 )"/>
        <s v="PAUL MASSON GRANDE AMBER MANGO FL BRANDY - BRNDY/CGNC-DOM - 750 ML  ( AL - A001836 )"/>
        <s v="PAUL MASSON GRANDE AMBER PEACH FL BRANDY - BRNDY/CGNC-DOM - 1.75 LTR  ( AL - F001317 )"/>
        <s v="PAUL MASSON GRANDE AMBER PEACH FL BRANDY - BRNDY/CGNC-DOM - 50 ML  ( AL - D001317 )"/>
        <s v="PAUL MASSON GRANDE AMBER PEACH FL BRANDY - BRNDY/CGNC-DOM - 375 ML  ( AL - B001317 )"/>
        <s v="PAUL MASSON GRANDE AMBER PEACH FL BRANDY - BRNDY/CGNC-DOM - 750 ML  ( AL - A001317 )"/>
        <s v="PAUL MASSON GRANDE AMBER PINEAPPLE FLVRD - BRNDY/CGNC-DOM - 375 ML  ( AL - B001741 )"/>
        <s v="PAUL MASSON GRANDE AMBER PINEAPPLE FLVRD - BRNDY/CGNC-DOM - 750 ML  ( AL - A001741 )"/>
        <s v="PAUL MASSON GRANDE AMBER RED BERRY BRNDY - BRNDY/CGNC-DOM - 750 ML  ( AL - A001520 )"/>
        <s v="PAUL MASSON GRANDE AMBER WATERMELON BRND - BRNDY/CGNC-DOM - 50 ML  ( AL - D007964 )"/>
        <s v="PAUL MASSON GRANDE AMBER WATERMELON BRND - BRNDY/CGNC-DOM - 750 ML  ( AL - A007964 )"/>
        <s v="PAUL MASSON ICE FROSTY CITRUS FLV BRANDY - BRNDY/CGNC-DOM - 375 ML  ( AL - B070399 )"/>
        <s v="PAUL MASSON ICE FROSTY CITRUS FLV BRANDY - BRNDY/CGNC-DOM - 750 ML  ( AL - A070399 )"/>
        <s v="PAUL SUTTON 6 YR BIB KSBW - DOM WHSKY-STRT-BRBN/TN - 750 ML  ( AL - A070479 )"/>
        <s v="PAUL SUTTON 8Y HERITAGE BOURBON - DOM WHSKY-STRT-BRBN/TN - 750 ML  ( AL - A010880 )"/>
        <s v="PEARL BLUEBERRY FLAVORED VODKA DSS - VODKA-FLVRD-DOM - 750 ML  ( AL - A004979 )"/>
        <s v="PEARL COCONUT FLAVORED VODKA DSS - VODKA-FLVRD-DOM - 750 ML  ( AL - A004819 )"/>
        <s v="PEARL PLUM FLAVORED VODKA DSS - VODKA-FLVRD-DOM - 50 ML  ( AL - D004980 )"/>
        <s v="PEARL PLUM FLAVORED VODKA DSS - VODKA-FLVRD-DOM - 750 ML  ( AL - A004980 )"/>
        <s v="PEARL POMEGRANATE FLAVORED VODKA DSS - VODKA-FLVRD-DOM - 750 ML  ( AL - A004850 )"/>
        <s v="PEARL VODKA - VODKA-CLASSIC-DOM - 1.75 LTR  ( AL - F001855 )"/>
        <s v="PEARSE LYONS RESERVE WHISKEY - DOM WHSKY-STRT-BRBN/TN - 750 ML  ( AL - A009030 )"/>
        <s v="PEDRO DOMECQ DON PEDRO RESERVA ESPECIAL - BRNDY/CGNC-IMP - 1.0 LTR  ( AL - E004054 )"/>
        <s v="PEDRO DOMECQ PRESIDENTE - BRNDY/CGNC-IMP - 750 ML  ( AL - A008000 )"/>
        <s v="PEERLESS DOUBLE OAK STRAIGHT BOURBON - DOM WHSKY-STRT-BRBN/TN - 750 ML  ( AL - A010778 )"/>
        <s v="PEERLESS HIGH RYE MASH BILL KSBW - DOM WHSKY-STRT-RYE - 750 ML  ( AL - A010918 )"/>
        <s v="PEERLESS SINGLE BARREL PRIVATE BOURBON - DOM WHSKY-STRT-BRBN/TN - 750 ML  ( AL - A010900 )"/>
        <s v="PEERLESS SMALL BATCH KENTUCKY STRGHT BBN - DOM WHSKY-STRT-BRBN/TN - 750 ML  ( AL - A007695 )"/>
        <s v="PELIGROSO CINNAMON LIQUEUR - TEQUILA-FLAVORED - 750 ML  ( AL - A001395 )"/>
        <s v="PENDLETON - CAN-US BLND-US BTLD - 50 ML  ( AL - D000707 )"/>
        <s v="PENDLETON - CAN-US BLND-US BTLD - 750 ML  ( AL - A000707 )"/>
        <s v="PENDLETON 1910 AMERICAN 10Y SBW - DOM WHSKY-STRT-BRBN/TN - 750 ML  ( AL - A070439 )"/>
        <s v="PENDLETON 1910 RYE WHISKEY - CAN-US BLND-US BTLD - 750 ML  ( AL - A005868 )"/>
        <s v="PENDLETON DIRECTORS RESERVE - CAN-US BLND-US BTLD - 750 ML  ( AL - A009016 )"/>
        <s v="PENDLETON MIDNIGHT CANADIAN BLENDED WHSK - CAN-US BLND-US BTLD - 50 ML  ( AL - D007840 )"/>
        <s v="PENDLETON MIDNIGHT CANADIAN BLENDED WHSK - CAN-US BLND-US BTLD - 750 ML  ( AL - A005295 )"/>
        <s v="PENDLETON MIDNIGHT CANADIAN BLENDED WHSK - CAN-US BLND-US BTLD - 750 ML  ( AL - A007840 )"/>
        <s v="PENELOPE AMERICAN WHK CIGAR SESSION CH 1 - DOM WHSKY-BLND - 750 ML  ( AL - A010879 )"/>
        <s v="PENELOPE ARCHITECT FIN FRENCH OAK STAVES - DOM WHSKY-STRT-BRBN/TN - 750 ML  ( AL - A010486 )"/>
        <s v="PENELOPE ARCHITECT PRV BRL COMPLEX STAVE - DOM WHSKY-STRT-BRBN/TN - 750 ML  ( AL - A010774 )"/>
        <s v="PENELOPE ARCHITECT PRV BRL INTENSE STAVE - DOM WHSKY-STRT-BRBN/TN - 750 ML  ( AL - A010777 )"/>
        <s v="PENELOPE BARREL STRENGTH BOURBON - DOM WHSKY-STRT-BRBN/TN - 750 ML  ( AL - A010484 )"/>
        <s v="PENELOPE BARREL STRENGTH BOURBON - DOM WHSKY-STRT-BRBN/TN - 750 ML  ( AL - A070012 )"/>
        <s v="PENELOPE BOURBON FOUR GRAIN WHEATED WHK - DOM WHSKY-STRT-BRBN/TN - 750 ML  ( AL - A070425 )"/>
        <s v="PENELOPE BOURBON TOASTED SERIES - DOM WHSKY-STRT-BRBN/TN - 750 ML  ( AL - A010485 )"/>
        <s v="PENELOPE BOURBON TOASTED SERIES CHAR 4 - DOM WHSKY-STRT-BRBN/TN - 750 ML  ( AL - A010775 )"/>
        <s v="PENELOPE BOURBON TOASTED SERIES CHAR 4 - DOM WHSKY-STRT-BRBN/TN - 750 ML  ( AL - A010776 )"/>
        <s v="PENELOPE CELEBRATION 3P:ARCT/BRL ST/4GRN - DOM WHSKY-STRT-BRBN/TN - 375 ML  ( AL - B070495 )"/>
        <s v="MURDER CREEK SOUTHERN CHERRY BOMBS MNSHN - CRDL-LQR&amp;SPC-FRT - 750 ML  ( AL - A030248 )"/>
        <s v="MURDER CREEK WATERMELON MOONSHINE - DOM WHSKY-BLND - 750 ML  ( AL - A009768 )"/>
        <s v="PENELOPE ESTATE COLL PRIVATE BRL SBW 10Y - DOM WHSKY-STRT-BRBN/TN - 750 ML  ( AL - A010831 )"/>
        <s v="PENELOPE ESTATE COLL SINGLE BARREL SBW - DOM WHSKY-STRT-BRBN/TN - 750 ML  ( AL - A010832 )"/>
        <s v="PENELOPE FOUR GRAIN STRAIGHT BOURBON - DOM WHSKY-STRT-BRBN/TN - 750 ML  ( AL - A007787 )"/>
        <s v="PENELOPE HAVANA SBW SYRUP&amp;RUM BRL DB CSK - DOM WHSKY-STRT-OTH - 750 ML  ( AL - A010855 )"/>
        <s v="PENELOPE PROJECT X SBW BTB COGNAC CASK - DOM WHSKY-STRT-BRBN/TN - 750 ML  ( AL - A010871 )"/>
        <s v="PENELOPE PROJECT X SBW BTB OLO SHRY COGN - DOM WHSKY-STRT-BRBN/TN - 750 ML  ( AL - A010898 )"/>
        <s v="PENELOPE PROJECT X SBW BTB OLOROSO SHRRY - DOM WHSKY-STRT-BRBN/TN - 750 ML  ( AL - A010872 )"/>
        <s v="PENELOPE PROJECT X SBW BTB PX SHERRY CSK - DOM WHSKY-STRT-BRBN/TN - 750 ML  ( AL - A010873 )"/>
        <s v="PENELOPE RIO ST BN IN HONEY AMBURANA BRL - DOM WHSKY-STRT-BRBN/TN - 750 ML  ( AL - A010627 )"/>
        <s v="PENELOPE ROSE CASK FINISH - DOM WHSKY-STRT-BRBN/TN - 750 ML  ( AL - A070289 )"/>
        <s v="PENELOPE TOASTED RYE BARREL FIN BRL STRG - DOM WHSKY-STRT-RYE - 750 ML  ( AL - A010625 )"/>
        <s v="PENELOPE TOASTED RYE PRIVATE BRL BRL STR - DOM WHSKY-STRT-BRBN/TN - 750 ML  ( AL - A010959 )"/>
        <s v="PENELOPE TOKAJI CASK FINISH STRAIGHT RYE - DOM WHSKY-STRT-RYE - 750 ML  ( AL - A010713 )"/>
        <s v="PENELOPE VALENCIA SBW FINISH NARAJA CASK - DOM WHSKY-STRT-BRBN/TN - 750 ML  ( AL - A010794 )"/>
        <s v="PENNSYLVANIA DUTCH AMC BOURBON CREAM LIQ - CRDL-CRM LQR - 750 ML  ( AL - A070308 )"/>
        <s v="PEPE LOPEZ - TEQUILA-BLANCO - 1.0 LTR  ( AL - E000025 )"/>
        <s v="PEPE LOPEZ PREMIUM GOLD TEQUILA - TEQUILA-GOLD - 1.0 LTR  ( AL - E000023 )"/>
        <s v="PEPE LOPEZ PREMIUM GOLD TEQUILA - TEQUILA-GOLD - 1.75 LTR  ( AL - F000023 )"/>
        <s v="PERDIDO BLUEBERRY JUBILEE - FRUIT OTHER - 750 ML  ( AL - A003779 )"/>
        <s v="PERDIDO DAPHNE FORTIFIED WINE ALABAMA - TABLE OTHER - 750 ML  ( AL - A003780 )"/>
        <s v="PERDIDO ECOR ROUGE TABLE WINE ALABAMA - TABLE OTHER - 750 ML  ( AL - A003778 )"/>
        <s v="PERDIDO MARENGO - RED VARTL OTH - 750 ML  ( AL - A003777 )"/>
        <s v="PERDIDO QUEEN OF CARNIVAL MUSCADINE WINE - FRUIT OTHER - 750 ML  ( AL - A003781 )"/>
        <s v="PERDIDO VINEYARD KING OF CARNIVAL WINE - FRUIT OTHER - 750 ML  ( AL - A003802 )"/>
        <s v="PERNOD D ANISE - CRDL-LQR&amp;SPC-OTH - 750 ML  ( AL - A004721 )"/>
        <s v="PEYCHAUD'S APERITIVO LIQUEUR - CRDL-LQR&amp;SPC-OTH - 750 ML  ( AL - A009153 )"/>
        <s v="PEYCHAUD'S APERITIVO LIQUEUR - CRDL-LQR&amp;SPC-OTH - 750 ML  ( AL - A031318 )"/>
        <s v="NOVO FOGO MANGO ORGANIC CKTL 4P 355ML - COCKTAILS - 375 ML  ( AL - J070300 )"/>
        <s v="NOVO FOGO PASSIONFRUIT ORGANIC 4P 355ML - COCKTAILS - 375 ML  ( AL - J070281 )"/>
        <s v="PICKERS BLOOD ORANGE FLAVORED VODKA - VODKA-FLVRD-DOM - 750 ML  ( AL - A008099 )"/>
        <s v="PICKERS BLUEBERRY FLAVORED VODKA - VODKA-FLVRD-DOM - 50 ML  ( AL - D009234 )"/>
        <s v="PICKERS BLUEBERRY FLAVORED VODKA - VODKA-FLVRD-DOM - 750 ML  ( AL - A008100 )"/>
        <s v="NUTRL WATERMELON 6-4PK CAN 355ML - COCKTAILS - 375 ML  ( AL - J010468 )"/>
        <s v="PICKERS PINEAPPLE FLAVORED VODKA - VODKA-FLVRD-DOM - 1.0 LTR  ( AL - E009233 )"/>
        <s v="PICKERS PINEAPPLE FLAVORED VODKA - VODKA-FLVRD-DOM - 50 ML  ( AL - D009233 )"/>
        <s v="PICKERS PINEAPPLE FLAVORED VODKA - VODKA-FLVRD-DOM - 750 ML  ( AL - A008101 )"/>
        <s v="NUVO VODKA &amp; CHAMPAGNE LIQUEUR - VODKA-FLVRD-IMP - 750 ML  ( AL - A000923 )"/>
        <s v="PICKERS VODKA - VODKA-CLASSIC-DOM - 1.0 LTR  ( AL - E009232 )"/>
        <s v="PICKERS VODKA - VODKA-CLASSIC-DOM - 1.75 LTR  ( AL - F031291 )"/>
        <s v="PICKERS VODKA - VODKA-CLASSIC-DOM - 750 ML  ( AL - A008102 )"/>
        <s v="PIERRE FERRAND AMBRE - BRNDY/CGNC-CGNC-OTH - 750 ML  ( AL - A004354 )"/>
        <s v="PIERRE FERRAND ORIGINAL 1840 FORMULA - BRNDY/CGNC-CGNC-OTH - 750 ML  ( AL - A009418 )"/>
        <s v="PIG'S NOSE - SCOTCH-BLND-FRGN BTLD - 750 ML  ( AL - A004328 )"/>
        <s v="PIKESVILLE - DOM WHSKY-STRT-RYE - 750 ML  ( AL - A005780 )"/>
        <s v="PIMMS CUP - CRDL-LQR&amp;SPC-OTH - 750 ML  ( AL - A001322 )"/>
        <s v="PINAQ COLADA LIQUEUR - CRDL-LQR&amp;SPC-OTH - 750 ML  ( AL - A070507 )"/>
        <s v="PINAQ ROSE LIQUEUR - CRDL-LQR&amp;SPC-OTH - 750 ML  ( AL - A070506 )"/>
        <s v="PINCH - SCOTCH-BLND-FRGN BTLD - 750 ML  ( AL - A004177 )"/>
        <s v="PINHOOK FLAGSHIP SERIES SBW - DOM WHSKY-STRT-BRBN/TN - 750 ML  ( AL - A010384 )"/>
        <s v="PINHOOK HARD RYE GUY STRT RYE HIGH PROOF - DOM WHSKY-STRT-RYE - 750 ML  ( AL - A010386 )"/>
        <s v="PINNACLE 100 PROOF VODKA - VODKA-CLASSIC-DOM - 1.75 LTR  ( AL - F000469 )"/>
        <s v="PINNACLE 100 PROOF VODKA - VODKA-CLASSIC-DOM - 375 ML  ( AL - B000469 )"/>
        <s v="PINNACLE 100 PROOF VODKA - VODKA-CLASSIC-DOM - 750 ML  ( AL - A000469 )"/>
        <s v="PINNACLE APRICOT HONEYSUCKLE - VODKA-FLVRD-DOM - 750 ML  ( AL - A007546 )"/>
        <s v="PINNACLE CHERRY FLAVORED VODKA (DSS) - VODKA-FLVRD-IMP - 750 ML  ( AL - A000762 )"/>
        <s v="PINNACLE CITRUS FLAVORED VODKA (DSS) - VODKA-FLVRD-IMP - 200 ML  ( AL - C004114 )"/>
        <s v="PINNACLE GIN (ENGLAND) - GIN-CLASSIC-IMP - 1.75 LTR  ( AL - F000044 )"/>
        <s v="PINNACLE GIN W/3 GRAPEFRUIT JUICE ON PCK - GIN-CLASSIC-IMP - 375 ML  ( AL - B000132 )"/>
        <s v="PINNACLE GUAVA LIME - VODKA-FLVRD-DOM - 750 ML  ( AL - A007547 )"/>
        <s v="PINNACLE HABANERO FLAVORED VODKA (DSS) - VODKA-FLVRD-IMP - 750 ML  ( AL - A008070 )"/>
        <s v="PINNACLE MANGO FLAVORED VODKA (DSS) - VODKA-FLVRD-IMP - 1.0 LTR  ( AL - E004057 )"/>
        <s v="PINNACLE PEACH FLAVORED VODKA (DSS) - VODKA-FLVRD-IMP - 1.75 LTR  ( AL - F000793 )"/>
        <s v="PINNACLE PEACH FLAVORED VODKA (DSS) - VODKA-FLVRD-IMP - 200 ML  ( AL - C009177 )"/>
        <s v="PINNACLE PEACH FLAVORED VODKA (DSS) - VODKA-FLVRD-IMP - 750 ML  ( AL - A000793 )"/>
        <s v="PINNACLE PINEAPPLE FLAVORED VODKA - VODKA-FLVRD-IMP - 1.75 LTR  ( AL - F001338 )"/>
        <s v="PINNACLE PINEAPPLE FLAVORED VODKA - VODKA-FLVRD-IMP - 200 ML  ( AL - C009175 )"/>
        <s v="PINNACLE PINEAPPLE FLAVORED VODKA - VODKA-FLVRD-IMP - 375 ML  ( AL - B001338 )"/>
        <s v="PINNACLE PINEAPPLE FLAVORED VODKA - VODKA-FLVRD-IMP - 750 ML  ( AL - A001338 )"/>
        <s v="PINNACLE POMEGRANATE FLAVORD VODKA (DSS) - VODKA-FLVRD-IMP - 750 ML  ( AL - A004318 )"/>
        <s v="PINNACLE PUMPKIN SPICE LIMITED EDITION - VODKA-FLVRD-IMP - 750 ML  ( AL - A007059 )"/>
        <s v="PINNACLE RASPBERRY FLAVORED VODKA (DSS) - VODKA-FLVRD-IMP - 200 ML  ( AL - C004319 )"/>
        <s v="PINNACLE SALTED CARAMEL FLVD VODKA (DSS) - VODKA-FLVRD-IMP - 750 ML  ( AL - A001143 )"/>
        <s v="PINNACLE STRAWBERRY FLAVORED VODKA (DSS) - VODKA-FLVRD-IMP - 750 ML  ( AL - A001681 )"/>
        <s v="PINNACLE TROPICAL PUNCH FLVD VODKA (DSS) - VODKA-FLVRD-IMP - 1.75 LTR  ( AL - F000196 )"/>
        <s v="PINNACLE TROPICAL PUNCH FLVD VODKA (DSS) - VODKA-FLVRD-IMP - 750 ML  ( AL - A000196 )"/>
        <s v="PINNACLE VANILLA FLAVORED VODKA (DSS) - VODKA-FLVRD-IMP - 1.0 LTR  ( AL - E004365 )"/>
        <s v="PINNACLE VANILLA FLAVORED VODKA (DSS) - VODKA-FLVRD-IMP - 750 ML  ( AL - A004365 )"/>
        <s v="PINNACLE VODKA - VODKA-CLASSIC-DOM - 1.0 LTR  ( AL - E000136 )"/>
        <s v="PINNACLE VODKA - VODKA-CLASSIC-DOM - 1.75 LTR  ( AL - F000136 )"/>
        <s v="PINNACLE VODKA - VODKA-CLASSIC-DOM - 50 ML  ( AL - D000136 )"/>
        <s v="PINNACLE VODKA - VODKA-CLASSIC-DOM - 200 ML  ( AL - C000136 )"/>
        <s v="PINNACLE VODKA - VODKA-CLASSIC-DOM - 375 ML  ( AL - B000136 )"/>
        <s v="PINNACLE VODKA - VODKA-CLASSIC-DOM - 750 ML  ( AL - A000136 )"/>
        <s v="PINNACLE VODKA - VODKA-CLASSIC-DOM - 750 ML TRV  ( AL - A000012 )"/>
        <s v="PINNACLE WHIPPED CREAM FLAVORED VODKA - VODKA-FLVRD-IMP - 1.0 LTR  ( AL - E000275 )"/>
        <s v="PINNACLE WHIPPED CREAM FLAVORED VODKA - VODKA-FLVRD-IMP - 1.75 LTR  ( AL - F000275 )"/>
        <s v="PINNACLE WHIPPED CREAM FLAVORED VODKA - VODKA-FLVRD-IMP - 50 ML  ( AL - D000275 )"/>
        <s v="PINNACLE WHIPPED CREAM FLAVORED VODKA - VODKA-FLVRD-IMP - 200 ML  ( AL - C009176 )"/>
        <s v="PINNACLE WHIPPED CREAM FLAVORED VODKA - VODKA-FLVRD-IMP - 375 ML  ( AL - B000275 )"/>
        <s v="PINNACLE WHIPPED CREAM FLAVORED VODKA - VODKA-FLVRD-IMP - 750 ML  ( AL - A000275 )"/>
        <s v="PITAUD VSOP COGNAC - BRNDY/CGNC-CGNC-VSOP - 750 ML  ( AL - A005527 )"/>
        <s v="PITAUD XO COGNAC - BRNDY/CGNC-CGNC-XO - 750 ML  ( AL - A005528 )"/>
        <s v="PLANTAION ORIGINAL DARK DOUBLE AGED RUM - RUM-AGED/DARK - 1.0 LTR  ( AL - E030309 )"/>
        <s v="PLANTATION AUSTRALIA 2007 RUM - RUM-AGED/DARK - 750 ML  ( AL - A009737 )"/>
        <s v="PLANTATION FIJI 2005 LIMITED EDITION - RUM-AGED/DARK - 750 ML  ( AL - A009888 )"/>
        <s v="PLANTATION JAMAICA RUM 2002 - RUM-AGED/DARK - 750 ML  ( AL - A009160 )"/>
        <s v="PLANTATION PINEAPPLE STIGGIN SMOKY FORMU - RUM-FLVRD - 750 ML  ( AL - A030138 )"/>
        <s v="PLANTATION SGL CSK 9Y ACACIA BARB/JMC RM - RUM-AGED/DARK - 750 ML  ( AL - A010106 )"/>
        <s v="PLANTATION VODKA - VODKA-CLASSIC-DOM - 1.75 LTR  ( AL - F004713 )"/>
        <s v="PLANTERAY 3 STAR JAMAICA/BARBADOS/TRINID - RUM-LIGHT - 1.0 LTR  ( AL - E030308 )"/>
        <s v="PLANTERAY 3 STAR JAMAICA/BARBADOS/TRINID - RUM-LIGHT - 750 ML  ( AL - A004651 )"/>
        <s v="PLANTERAY 3 STAR JAMAICA/BARBADOS/TRINID - RUM-LIGHT - 750 ML  ( AL - A007370 )"/>
        <s v="PLANTERAY EXTRA OLD 20Y ANNIVERSARY RUM - RUM-AGED/DARK - 750 ML  ( AL - A005948 )"/>
        <s v="PLANTERAY GRAND TERROIR 5Y BARBADOS - RUM-GOLD - 750 ML  ( AL - A070520 )"/>
        <s v="PLANTERAY ISLE OF FIJI DOUBLE BRL RUM - RUM-AGED/DARK - 750 ML  ( AL - A010077 )"/>
        <s v="PLANTERAY O.F.T.D. OVERPROOF DARK RUM - RUM-AGED/DARK - 1.0 LTR  ( AL - E009164 )"/>
        <s v="PLANTERAY ORIGINAL DARK TRINIDAD&amp;TOBAGO - RUM-AGED/DARK - 750 ML  ( AL - A007371 )"/>
        <s v="PLANTERAY PINEAPPLE STIGGINS FANCY 1824 - RUM-FLVRD - 750 ML  ( AL - A007372 )"/>
        <s v="PLANTERAY PINEAPPLE STIGGINS FANCY 1824 - RUM-FLVRD - 750 ML  ( AL - A009115 )"/>
        <s v="PLATINUM 7X VODKA (WAS TAAKA PLATINUM) - VODKA-CLASSIC-DOM - 1.75 LTR  ( AL - F001467 )"/>
        <s v="PLATINUM 7X VODKA (WAS TAAKA PLATINUM) - VODKA-CLASSIC-DOM - 50 ML  ( AL - D001467 )"/>
        <s v="PLATINUM 7X VODKA (WAS TAAKA PLATINUM) - VODKA-CLASSIC-DOM - 100 ML  ( AL - G001467 )"/>
        <s v="PLATINUM 7X VODKA (WAS TAAKA PLATINUM) - VODKA-CLASSIC-DOM - 100 ML  ( AL - G005636 )"/>
        <s v="PLATINUM 7X VODKA (WAS TAAKA PLATINUM) - VODKA-CLASSIC-DOM - 375 ML  ( AL - B001467 )"/>
        <s v="PLATINUM 7X VODKA (WAS TAAKA PLATINUM) - VODKA-CLASSIC-DOM - 750 ML  ( AL - A001467 )"/>
        <s v="PLATINUM 7X VODKA PET - VODKA-CLASSIC-DOM - 375 ML  ( AL - B006222 )"/>
        <s v="PLATINUM 10X VODKA - VODKA-CLASSIC-DOM - 1.75 LTR  ( AL - F007814 )"/>
        <s v="PLATINUM 10X VODKA - VODKA-CLASSIC-DOM - 375 ML  ( AL - B007814 )"/>
        <s v="PLATINUM 10X VODKA - VODKA-CLASSIC-DOM - 750 ML  ( AL - A007814 )"/>
        <s v="OHEMGEE LEMON LIME COCKTAIL 4P - COCKTAILS - 375 ML  ( AL - J007524 )"/>
        <s v="OHEMGEE PALOMA COCKTAIL 4P 355ML - COCKTAILS - 375 ML  ( AL - J007709 )"/>
        <s v="PLUME &amp; PETAL CUCUMBER SPLASH - VODKA-FLVRD-DOM - 750 ML  ( AL - A007359 )"/>
        <s v="PLUME &amp; PETAL LEMON DRIFT - VODKA-FLVRD-DOM - 750 ML  ( AL - A007360 )"/>
        <s v="PLUME &amp; PETAL PEACH WAVE - VODKA-FLVRD-DOM - 750 ML  ( AL - A007405 )"/>
        <s v="PLUSH PLUM FLAVORED VODKA - VODKA-FLVRD-DOM - 750 ML  ( AL - A010050 )"/>
        <s v="PLUSH PREMIUM VODKA - VODKA-CLASSIC-DOM - 750 ML  ( AL - A008249 )"/>
        <s v="PLYMOUTH - GIN-CLASSIC-IMP - 750 ML  ( AL - A000903 )"/>
        <s v="PLYMOUTH NAVY STRENGTH GIN - GIN-CLASSIC-IMP - 750 ML  ( AL - A005237 )"/>
        <s v="PLYMOUTH SLOE GIN (FLAVORED GIN) - CRDL-LQR&amp;SPC-SLOE GIN - 750 ML  ( AL - A005506 )"/>
        <s v="POPOV 80PRF PREMIUM BLND VODKA SPECIALTY - VODKA-CLASSIC-DOM - 1.75 LTR  ( AL - F000201 )"/>
        <s v="POPOV 80PRF PREMIUM BLND VODKA SPECIALTY - VODKA-CLASSIC-DOM - 375 ML  ( AL - B005201 )"/>
        <s v="POPOV 80PRF PREMIUM BLND VODKA SPECIALTY - VODKA-CLASSIC-DOM - 750 ML TRV  ( AL - A000564 )"/>
        <s v="PORT ROYAL SPICED FLAVORED RUM - RUM-FLVRD - 1.75 LTR  ( AL - F000043 )"/>
        <s v="OLD NEW ENGLAND EGG NOG - COCKTAILS - 750 ML  ( AL - A070088 )"/>
        <s v="OLD ST NICK EGG NOG - COCKTAILS - 750 ML  ( AL - A001553 )"/>
        <s v="OLE SMOKY KEY LIME CREAM MOONSHINE - DOM WHSKY-BLND - 750 ML  ( AL - A030651 )"/>
        <s v="OLE SMOKY MOONSHINE SOME BEACH CREAM LIQ - CRDL-CRM LQR - 750 ML  ( AL - A030939 )"/>
        <s v="POTTER'S MELON LIQUEUR - CRDL-LQR&amp;SPC-FRT - 1.0 LTR  ( AL - E004094 )"/>
        <s v="PRAIRIE ORGANIC CUCUMBER VODKA - VODKA-FLVRD-DOM - 50 ML  ( AL - D001536 )"/>
        <s v="PRAIRIE ORGANIC GIN - GIN-CLASSIC-DOM - 375 ML  ( AL - B005791 )"/>
        <s v="PRAIRIE ORGANIC GIN - GIN-CLASSIC-DOM - 750 ML  ( AL - A005791 )"/>
        <s v="PRESERVATION DISTILLERY BOURBON - DOM WHSKY-STRT-BRBN/TN - 750 ML  ( AL - A031136 )"/>
        <s v="PRICHARD'S CHOCOLATE COVERED CHERRY FLVR - CRDL-LQR&amp;SPC-OTH - 750 ML  ( AL - A007906 )"/>
        <s v="PRICHARD'S CRANBERRY FLAVORED RUM - RUM-FLVRD - 750 ML  ( AL - A004734 )"/>
        <s v="PRICHARD'S FINE RUM - RUM-GOLD - 750 ML  ( AL - A004994 )"/>
        <s v="PRICHARD'S PEACH MANGO RUM (DSS) - RUM-FLVRD - 750 ML  ( AL - A004965 )"/>
        <s v="PRICHARD'S SPICED RUM (DSS) - RUM-FLVRD - 750 ML  ( AL - A005493 )"/>
        <s v="PRIVATEER MARQUE &amp; REPRISAL BARREL RUM - RUM-AGED/DARK - 750 ML  ( AL - A010039 )"/>
        <s v="PRIVATEER NAVY YARD BARREL PROOF RUM - RUM-AGED/DARK - 750 ML  ( AL - A007340 )"/>
        <s v="PRIVATEER TRUE AMERICAN RUM - RUM-GOLD - 750 ML  ( AL - A007342 )"/>
        <s v="PRIVATEER WHITE RUM DISTILLER'S DRAWER - RUM-LIGHT - 750 ML  ( AL - A007426 )"/>
        <s v="PROBITAS WHITE BLENDED BARBADOS RUM - RUM-LIGHT - 750 ML  ( AL - A007234 )"/>
        <s v="OLE SMOKY TENN HOT &amp; SPICY PICKLES MNSHN - DOM WHSKY-BLND - 750 ML  ( AL - A010554 )"/>
        <s v="OLE SMOKY TENN MNSHNE SOUR RAZZIN BERRY - DOM WHSKY-BLND - 50 ML  ( AL - D010533 )"/>
        <s v="OLE SMOKY TENN MNSHNE SOUR RAZZIN BERRY - DOM WHSKY-BLND - 50 ML  ( AL - D010553 )"/>
        <s v="OLE SMOKY TENN MOONSHINE APPLE PIE 70P - DOM WHSKY-BLND - 1.0 LTR  ( AL - E008255 )"/>
        <s v="PROSPERO ANEJO TEQUILA - TEQUILA-ANEJO - 750 ML  ( AL - A008274 )"/>
        <s v="PROSPERO BLANCO TEQUILA - TEQUILA-BLANCO - 750 ML  ( AL - A007150 )"/>
        <s v="PROSPERO REPOSADO TEQUILA - TEQUILA-REPOSADO - 750 ML  ( AL - A008275 )"/>
        <s v="PUNCHER'S CHANCE STRAIGHT BOURBON WHK - DOM WHSKY-STRT-BRBN/TN - 750 ML  ( AL - A007655 )"/>
        <s v="PURE KENTUCKY XO SMALL BATCH BOURBON - DOM WHSKY-STRT-BRBN/TN - 750 ML  ( AL - A009415 )"/>
        <s v="OLE SMOKY TENN MOONSHINE DILL PICKLE - DOM WHSKY-BLND - 1.0 LTR  ( AL - E008271 )"/>
        <s v="PURUS ORGANIC WHEAT VODKA ITALY - VODKA-CLASSIC-IMP - 50 ML  ( AL - D005626 )"/>
        <s v="PURUS ORGANIC WHEAT VODKA ITALY - VODKA-CLASSIC-IMP - 750 ML  ( AL - A001236 )"/>
        <s v="PYRAT PLANTERS GOLD XO RESERVE ANGUILLAN - RUM-GOLD - 750 ML  ( AL - A008225 )"/>
        <s v="QUALITY HOUSE BLENDED WHISKEY - DOM WHSKY-BLND - 1.0 LTR  ( AL - E000413 )"/>
        <s v="QUALITY HOUSE BLENDED WHISKEY - DOM WHSKY-BLND - 1.75 LTR  ( AL - F000413 )"/>
        <s v="QUALITY HOUSE BLENDED WHISKEY - DOM WHSKY-BLND - 375 ML  ( AL - B000413 )"/>
        <s v="QUALITY HOUSE BLENDED WHISKEY - DOM WHSKY-BLND - 750 ML  ( AL - A000413 )"/>
        <s v="R.L. SEALE'S BARBADOS RUM - RUM-AGED/DARK - 750 ML  ( AL - A010370 )"/>
        <s v="RABBIT HOLE 2PK:CAVEHILL&amp;HEIGOLD/GF CRTN - DOM WHSKY-STRT-BRBN/TN - 375 ML  ( AL - B070083 )"/>
        <s v="RABBIT HOLE BOXERGRAIL KENTUCKY RYE - DOM WHSKY-STRT-RYE - 750 ML  ( AL - A010534 )"/>
        <s v="RABBIT HOLE CAVEHILL FOUR GRAIN KSBW - DOM WHSKY-STRT-BRBN/TN - 750 ML  ( AL - A010071 )"/>
        <s v="RABBIT HOLE DARERINGER KSBW - DOM WHSKY-STRT-BRBN/TN - 750 ML  ( AL - A010535 )"/>
        <s v="RABBIT HOLE HEIGOLD KSBW - DOM WHSKY-STRT-BRBN/TN - 750 ML  ( AL - A007448 )"/>
        <s v="RABBIT HOLE HEIGOLD KSBW - DOM WHSKY-STRT-BRBN/TN - 750 ML  ( AL - A010752 )"/>
        <s v="RABBIT HOLE VTY 4P:HGLD/CVHL/DRGR/BXRGL - DOM WHSKY-STRT-BRBN/TN - 200 ML  ( AL - C070319 )"/>
        <s v="RAIN MANGO FLAVORED VODKA - VODKA-FLVRD-DOM - 750 ML  ( AL - A007730 )"/>
        <s v="RAIN VODKA - VODKA-CLASSIC-DOM - 1.75 LTR  ( AL - F007226 )"/>
        <s v="RAIN VODKA - VODKA-CLASSIC-DOM - 750 ML  ( AL - A007226 )"/>
        <s v="RAM'S POINT PEANUT BUTTER WHISKEY - DOM WHSKY-BLND - 750 ML  ( AL - A007449 )"/>
        <s v="RAMPUR ASAVA SGL MLT CAB SAV CASK WHISKY - OTH IMP WHSKY - 750 ML  ( AL - A010329 )"/>
        <s v="RAMPUR DOUBLE CASK SINGLE MALT INDIAN - OTH IMP WHSKY - 750 ML  ( AL - A010330 )"/>
        <s v="OLE SMOKY TENN MOONSHINE LEMON DROP 65P - DOM WHSKY-BLND - 750 ML  ( AL - A005662 )"/>
        <s v="RANSOM SPIRITS THE EMERALD 1865 WHISKEY - DOM WHSKY-STRT-OTH - 750 ML  ( AL - A004366 )"/>
        <s v="RD1 KY STRAIGHT FRENCH OAK FINISH - DOM WHSKY-STRT-BRBN/TN - 750 ML  ( AL - A070485 )"/>
        <s v="RD1 PRIVATE SEL BRAZLIAN AMBURANA WD BTB - DOM WHSKY-STRT-BRBN/TN - 750 ML  ( AL - A070484 )"/>
        <s v="RE:FIND CUCUMBER FLAVORED VODKA - VODKA-FLVRD-DOM - 750 ML  ( AL - A009138 )"/>
        <s v="REBEL - DOM WHSKY-STRT-BRBN/TN - 1.75 LTR  ( AL - F004423 )"/>
        <s v="REBEL - DOM WHSKY-STRT-BRBN/TN - 50 ML  ( AL - D004423 )"/>
        <s v="REBEL - DOM WHSKY-STRT-BRBN/TN - 750 ML  ( AL - A001886 )"/>
        <s v="REBEL 10 YEAR SINGLE BARREL - DOM WHSKY-STRT-BRBN/TN - 750 ML  ( AL - A010586 )"/>
        <s v="REBEL 100 - DOM WHSKY-STRT-BRBN/TN - 1.75 LTR  ( AL - F007201 )"/>
        <s v="REBEL 100 - DOM WHSKY-STRT-BRBN/TN - 50 ML  ( AL - D007201 )"/>
        <s v="REBEL 100 - DOM WHSKY-STRT-BRBN/TN - 750 ML  ( AL - A007201 )"/>
        <s v="REBEL 100 6Y SINGLE BARREL KSBW BIB - DOM WHSKY-STRT-BRBN/TN - 750 ML  ( AL - A010902 )"/>
        <s v="REBEL 100 AGED 6Y KSBW - DOM WHSKY-STRT-OTH - 750 ML  ( AL - A070203 )"/>
        <s v="REBEL 100 STRAIGHT RYE WHISKEY - DOM WHSKY-STRT-RYE - 750 ML  ( AL - A007958 )"/>
        <s v="REBEL CASK STRENGTH SB BARREL PROGRAM - DOM WHSKY-STRT-BRBN/TN - 750 ML  ( AL - A010187 )"/>
        <s v="REBEL DISTILLER'S COLLECTION KSBW - DOM WHSKY-STRT-BRBN/TN - 750 ML  ( AL - A009826 )"/>
        <s v="REBEL FULL PROOF SB BRL BRL PROGRAM KSBW - DOM WHSKY-STRT-BRBN/TN - 750 ML  ( AL - A010837 )"/>
        <s v="REBEL KSBW SINGLE BRL SELECT KYLE BUSCH - DOM WHSKY-STRT-BRBN/TN - 750 ML  ( AL - A070473 )"/>
        <s v="REBEL SMALL BATCH RESERVE - DOM WHSKY-STRT-BRBN/TN - 750 ML  ( AL - A010869 )"/>
        <s v="REBEL SMALL BATCH RESERVE - DOM WHSKY-STRT-BRBN/TN - 750 ML  ( AL - A070519 )"/>
        <s v="REBEL STAVE FIN CARAMEL HONEY KSBW - DOM WHSKY-STRT-BRBN/TN - 750 ML  ( AL - A010767 )"/>
        <s v="REBEL STAVE FINISH RICH MOCHA KSBW - DOM WHSKY-STRT-BRBN/TN - 750 ML  ( AL - A010768 )"/>
        <s v="RED EYE LOUIE'S BLENDED VTY 3P:VD/RUM/WK - CRDL-LQR&amp;SPC-SPRT SPCTY - 375 ML  ( AL - B070587 )"/>
        <s v="RED EYE LOUIE'S IMMORAL SPICED RUM 4X DS - RUM-FLVRD - 750 ML  ( AL - A070627 )"/>
        <s v="RED EYE LOUIE'S PLATA TEQUILA - TEQUILA-BLANCO - 750 ML  ( AL - A007997 )"/>
        <s v="RED EYE LOUIE'S RUMQUILA - CRDL-LQR&amp;SPC-SPRT SPCTY - 750 ML  ( AL - A001782 )"/>
        <s v="RED EYE LOUIE'S VODQUILA - CRDL-LQR&amp;SPC-SPRT SPCTY - 750 ML  ( AL - A000956 )"/>
        <s v="RED EYE LOUIE'S WHISQUILA - CRDL-LQR&amp;SPC-SPRT SPCTY - 750 ML  ( AL - A007321 )"/>
        <s v="RED SAW RYE - DOM WHSKY-STRT-RYE - 750 ML  ( AL - A009224 )"/>
        <s v="OLE SMOKY TENN MOONSHINE STRAWBERRY 65P - DOM WHSKY-BLND - 50 ML  ( AL - D030786 )"/>
        <s v="RED STAG BY JIM BEAM BLACK CHERRY WHISKY - DOM WHSKY-BLND - 50 ML  ( AL - D001889 )"/>
        <s v="RED STAG BY JIM BEAM BLACK CHERRY WHISKY - DOM WHSKY-BLND - 375 ML  ( AL - B001889 )"/>
        <s v="RED STAG BY JIM BEAM BLACK CHERRY WHISKY - DOM WHSKY-BLND - 375 ML  ( AL - B009889 )"/>
        <s v="RED STAG BY JIM BEAM BLACK CHERRY WHISKY - DOM WHSKY-BLND - 750 ML  ( AL - A001889 )"/>
        <s v="OLE SMOKY TENN MOONSHINE STRAWBERRY 65P - DOM WHSKY-BLND - 750 ML  ( AL - A005661 )"/>
        <s v="OLE SMOKY TENNESSEE MNSH SHINE NOG MNSHN - CRDL-LQR&amp;SPC-OTH - 50 ML  ( AL - D030789 )"/>
        <s v="OLE SMOKY TENNESSEE MNSH SHINE NOG MNSHN - CRDL-LQR&amp;SPC-OTH - 750 ML  ( AL - A001732 )"/>
        <s v="OLE SMOKY TENNESSEE MNSHNE WHT LIGHTNIN - DOM WHSKY-STRT-OTH - 750 ML  ( AL - A005126 )"/>
        <s v="OLE SMOKY TENNESSEE MOONSHINE BLACKBERRY - DOM WHSKY-BLND - 1.0 LTR  ( AL - E008256 )"/>
        <s v="OLE SMOKY TENNESSEE MOONSHINE BLACKBERRY - DOM WHSKY-BLND - 50 ML  ( AL - D001602 )"/>
        <s v="OLE SMOKY TENNESSEE MOONSHINE BLACKBERRY - DOM WHSKY-BLND - 750 ML  ( AL - A006192 )"/>
        <s v="REDEMPTION BOURBON STRAIGHT BOURBON WHSK - DOM WHSKY-STRT-BRBN/TN - 750 ML  ( AL - A007703 )"/>
        <s v="REDEMPTION HIGH RYE 9YR STRAIGHT BOURBON - DOM WHSKY-STRT-BRBN/TN - 750 ML  ( AL - A010833 )"/>
        <s v="REDEMPTION HIGH RYE SINGLE BARREL SELECT - DOM WHSKY-STRT-BRBN/TN - 750 ML  ( AL - A010259 )"/>
        <s v="REDEMPTION RYE - DOM WHSKY-STRT-RYE - 750 ML  ( AL - A001846 )"/>
        <s v="REDKAYA RARE WATER VODKA (PET) - VODKA-CLASSIC-DOM - 750 ML  ( AL - A007595 )"/>
        <s v="REDMONT ALABAMA COTTON GIN - GIN-CLASSIC-DOM - 750 ML  ( AL - A001750 )"/>
        <s v="REDMONT CONTINENTAL GIN - GIN-CLASSIC-DOM - 750 ML  ( AL - A030767 )"/>
        <s v="OLE SMOKY TENNESSEE MOONSHINE PEACH - DOM WHSKY-BLND - 750 ML  ( AL - A005338 )"/>
        <s v="OLE SMOKY TENNESSEE MOONSHINE PEPPERMINT - DOM WHSKY-BLND - 50 ML  ( AL - D007071 )"/>
        <s v="REDMONT VODKA - VODKA-CLASSIC-DOM - 1.75 LTR  ( AL - F001751 )"/>
        <s v="REDMONT VODKA - VODKA-CLASSIC-DOM - 1.75 LTR  ( AL - F010609 )"/>
        <s v="REDMONT VODKA - VODKA-CLASSIC-DOM - 50 ML  ( AL - D001751 )"/>
        <s v="REDMONT VODKA - VODKA-CLASSIC-DOM - 750 ML  ( AL - A001751 )"/>
        <s v="REDMONT VODKA - VODKA-CLASSIC-DOM - 750 ML  ( AL - A010609 )"/>
        <s v="REDNECK RIVIERA GRANNY RICH RSV WHISKEY - DOM WHSKY-STRT-OTH - 750 ML  ( AL - A008221 )"/>
        <s v="REDNECK RIVIERA SELECT HONEY APPLE WHK - DOM WHSKY-BLND - 750 ML  ( AL - A007700 )"/>
        <s v="REDNECK RIVIERA WHISKEY - DOM WHSKY-STRT-OTH - 750 ML  ( AL - A001958 )"/>
        <s v="REDNECK RIVIERA WHISKEY W/2-MASON JARS - DOM WHSKY-STRT-OTH - 750 ML  ( AL - A007250 )"/>
        <s v="REDWOOD EMPIRE PIPE DREAM BOURBON WHK - DOM WHSKY-STRT-OTH - 750 ML  ( AL - A007959 )"/>
        <s v="ON THE ROCKS CKT VTY 8P:WM/PC/M/MM 355ML - COCKTAILS - 375 ML  ( AL - J031195 )"/>
        <s v="RELSKA 80PRF PREMIUM BLD VODKA SPECIALTY - VODKA-CLASSIC-DOM - 750 ML  ( AL - A004299 )"/>
        <s v="REMUS BABE RUTH RESERVE STRAIGHT BOURBON - DOM WHSKY-STRT-BRBN/TN - 750 ML  ( AL - A010760 )"/>
        <s v="REMUS BOURBON BARREL PROGRAM - DOM WHSKY-STRT-BRBN/TN - 750 ML  ( AL - A010414 )"/>
        <s v="REMUS GATSBY RESERVE 15Y STRAIGHT BBN WK - DOM WHSKY-STRT-BRBN/TN - 750 ML  ( AL - A007919 )"/>
        <s v="REMUS HIGHEST RYE 6Y STRAIGHT BOURBON WK - DOM WHSKY-STRT-BRBN/TN - 750 ML  ( AL - A010652 )"/>
        <s v="REMUS REPEAL RESERVE ST BN WHSKY SERIES5 - DOM WHSKY-STRT-BRBN/TN - 750 ML  ( AL - A007917 )"/>
        <s v="REMUS REPEAL RESERVE ST BN WHSKY SERIES7 - DOM WHSKY-STRT-BRBN/TN - 750 ML  ( AL - A010624 )"/>
        <s v="REMUS REPEAL RESERVE ST BN WHSKY SERIES8 - DOM WHSKY-STRT-BRBN/TN - 750 ML  ( AL - A010796 )"/>
        <s v="REMUS REPEAL RESERVE ST BN WHSKY SERIES9 - DOM WHSKY-STRT-BRBN/TN - 750 ML  ( AL - A010930 )"/>
        <s v="REMUS REPEAL RSV SERIES TRILOGY:V/VI/VII - DOM WHSKY-STRT-BRBN/TN - 750 ML  ( AL - A010797 )"/>
        <s v="REMUS STRAIGHT BOURBON WHISKEY BLACK - DOM WHSKY-STRT-OTH - 750 ML  ( AL - A007652 )"/>
        <s v="REMY MARTIN 1738 ACCORD ROYAL COGNAC - BRNDY/CGNC-CGNC-OTH - 200 ML  ( AL - C000792 )"/>
        <s v="REMY MARTIN 1738 ACCORD ROYAL COGNAC - BRNDY/CGNC-CGNC-OTH - 375 ML  ( AL - B000792 )"/>
        <s v="REMY MARTIN 1738 ACCORD ROYAL COGNAC - BRNDY/CGNC-CGNC-OTH - 750 ML  ( AL - A000792 )"/>
        <s v="REMY MARTIN ACCORD ROYAL COGNAC - BRNDY/CGNC-CGNC-OTH - 50 ML  ( AL - D004615 )"/>
        <s v="REMY MARTIN LOUIS 13 - BRNDY/CGNC-CGNC-OTH - 750 ML  ( AL - A004100 )"/>
        <s v="REMY MARTIN TERCET COGNAC - BRNDY/CGNC-CGNC-OTH - 750 ML  ( AL - A007940 )"/>
        <s v="REMY MARTIN V GRAPE BRANDY - BRNDY/CGNC-CGNC-OTH - 375 ML  ( AL - B000774 )"/>
        <s v="REMY MARTIN V GRAPE BRANDY - BRNDY/CGNC-CGNC-OTH - 750 ML  ( AL - A000774 )"/>
        <s v="REMY MARTIN VSOP - BRNDY/CGNC-CGNC-VSOP - 1.0 LTR  ( AL - E000669 )"/>
        <s v="REMY MARTIN VSOP - BRNDY/CGNC-CGNC-VSOP - 1.75 LTR  ( AL - F000669 )"/>
        <s v="REMY MARTIN VSOP - BRNDY/CGNC-CGNC-VSOP - 100 ML  ( AL - G000669 )"/>
        <s v="REMY MARTIN VSOP - BRNDY/CGNC-CGNC-VSOP - 200 ML  ( AL - C000669 )"/>
        <s v="REMY MARTIN VSOP - BRNDY/CGNC-CGNC-VSOP - 375 ML  ( AL - B000669 )"/>
        <s v="REMY MARTIN VSOP - BRNDY/CGNC-CGNC-VSOP - 750 ML  ( AL - A000669 )"/>
        <s v="REMY MARTIN XO EXCELLENCE - BRNDY/CGNC-CGNC-XO - 375 ML  ( AL - B004600 )"/>
        <s v="REMY MARTIN XO SPECIAL - BRNDY/CGNC-CGNC-XO - 750 ML  ( AL - A001082 )"/>
        <s v="RETONO DE AZUCAR RON DE BLANCO V I RUM - RUM-LIGHT - 750 ML  ( AL - A007990 )"/>
        <s v="REV COTTON WILLIAMS DARK ARTISINAL RUM - RUM-AGED/DARK - 750 ML  ( AL - A001564 )"/>
        <s v="REVANCHE FRENCH COGNAC - BRNDY/CGNC-CGNC-OTH - 375 ML  ( AL - B007325 )"/>
        <s v="REVANCHE FRENCH COGNAC - BRNDY/CGNC-CGNC-OTH - 750 ML  ( AL - A007325 )"/>
        <s v="REVEL STOKE HARDCORE ROASTED APPLE WHK - CAN-US BLND-US BTLD - 750 ML  ( AL - A005110 )"/>
        <s v="REVEL STOKE PUMPKIN SPICED WHISKY - CAN-US BLND-US BTLD - 750 ML  ( AL - A001555 )"/>
        <s v="REVEL STOKE SHELLSHOCKED PECAN WHISKEY - CAN-US BLND-US BTLD - 1.0 LTR  ( AL - E005088 )"/>
        <s v="REVEL STOKE SHELLSHOCKED PECAN WHISKEY - CAN-US BLND-US BTLD - 750 ML  ( AL - A005088 )"/>
        <s v="REVEL STOKE SPICEN HEIMER SPICED WHISKEY - CAN-US BLND-US BTLD - 750 ML  ( AL - A005374 )"/>
        <s v="ON THE ROCKS CRUZAN DAIQUIRI RTD - COCKTAILS - 375 ML  ( AL - B007747 )"/>
        <s v="REY SOL ANEJO TEQUILA - TEQUILA-ANEJO - 750 ML  ( AL - A010842 )"/>
        <s v="REYKA ICELAND VODKA - VODKA-CLASSIC-IMP - 1.75 LTR  ( AL - F001039 )"/>
        <s v="REYKA ICELAND VODKA - VODKA-CLASSIC-IMP - 750 ML  ( AL - A001039 )"/>
        <s v="RHUM BARBANCOURT 3 STAR 4 YEAR OAK AGED - RUM-GOLD - 750 ML  ( AL - A004465 )"/>
        <s v="RHUM BARBANCOURT 5 STAR RSV SPECIAL 8 YR - RUM-GOLD - 750 ML  ( AL - A007374 )"/>
        <s v="RICHARDS WILD ROSE RED - DOM BEVRGE WN - 1.0 LTR  ( AL - E002853 )"/>
        <s v="RICHARDS WILD ROSE RED - DOM BEVRGE WN - 3.0 LTR  ( AL - U002853 )"/>
        <s v="RICHARDS WILD ROSE RED - DOM BEVRGE WN - 375 ML  ( AL - B002853 )"/>
        <s v="RICHARDS WILD ROSE RED - DOM BEVRGE WN - 750 ML  ( AL - A002853 )"/>
        <s v="RIDGE RESERVE BLACK LABEL MASH BOURBON - DOM WHSKY-STRT-BRBN/TN - 750 ML  ( AL - A009606 )"/>
        <s v="RITTENHOUSE - DOM WHSKY-STRT-RYE - 750 ML  ( AL - A007156 )"/>
        <s v="RITTENHOUSE - DOM WHSKY-STRT-RYE - 750 ML  ( AL - A010465 )"/>
        <s v="RIVERSET STRAIGHT RYE - DOM WHSKY-STRT-RYE - 750 ML  ( AL - A007358 )"/>
        <s v="RIVULET PECAN LIQUEUR - CRDL-LQR&amp;SPC-OTH - 750 ML  ( AL - A007054 )"/>
        <s v="ROAMING MAN STRT RYE BOTTLED IN BOND WHK - DOM WHSKY-STRT-RYE - 375 ML  ( AL - B010363 )"/>
        <s v="ROCA PATRON ANEJO TEQUILA - TEQUILA-ANEJO - 750 ML  ( AL - A001393 )"/>
        <s v="ROCK HILL FARMS - DOM WHSKY-STRT-SM BTCH - 750 ML  ( AL - A004353 )"/>
        <s v="ROGUE SPIRITS HAZELNUT SPICE RUM - RUM-FLVRD - 750 ML  ( AL - A005657 )"/>
        <s v="ROKK CITRUS FLAVORED VODKA (SWEDEN) - VODKA-FLVRD-IMP - 750 ML  ( AL - A004846 )"/>
        <s v="ROKU GIN (JAPAN) - GIN-CLASSIC-IMP - 750 ML  ( AL - A007186 )"/>
        <s v="ROMANA BLACK SAMBUCA (PREV. DELLA NOTTE) - CRDL-LQR&amp;SPC-OTH - 750 ML  ( AL - A004476 )"/>
        <s v="ROMANA SAMBUCA - CRDL-LQR&amp;SPC-OTH - 750 ML  ( AL - A000973 )"/>
        <s v="RON IZALCO 10 YEAR CENTRAL AMERICA RUM - RUM-AGED/DARK - 750 ML  ( AL - A010150 )"/>
        <s v="RON IZALCO 15 YR CASK STRENGTH RUM - RUM-AGED/DARK - 750 ML  ( AL - A010149 )"/>
        <s v="RON MATUSALEM CLASICO DOMINICAN REPUBLIC - RUM-GOLD - 750 ML  ( AL - A004936 )"/>
        <s v="RON MATUSALEM GRAN RESERVA 18 - RUM-GOLD - 750 ML  ( AL - A004243 )"/>
        <s v="RON MATUSALEM GRAN RESERVA 23 RUM - RUM-AGED/DARK - 750 ML  ( AL - A007265 )"/>
        <s v="RON MATUSALEM GRAN RESERVA DOM REPUBLIC - RUM-GOLD - 750 ML  ( AL - A004933 )"/>
        <s v="RON MATUSALEM PLATINO DOMINICAN REPUBLIC - RUM-LIGHT - 750 ML  ( AL - A004932 )"/>
        <s v="RON RIO DARK - RUM-GOLD - 1.0 LTR  ( AL - E004205 )"/>
        <s v="RON ZACAPA CENTENARIO 23YR SOLERA GRN RS - RUM-AGED/DARK - 750 ML  ( AL - A005251 )"/>
        <s v="RON ZACAPA XO SOLERA GRAN RESERVA ESPSCL - RUM-AGED/DARK - 750 ML  ( AL - A005823 )"/>
        <s v="RONDIAZ RUM WHITE - RUM-LIGHT - 1.0 LTR  ( AL - E004119 )"/>
        <s v="RONDIAZ RUM WHITE - RUM-LIGHT - 1.75 LTR  ( AL - F004119 )"/>
        <s v="RONDIAZ SPICED RUM DSS - RUM-FLVRD - 1.75 LTR  ( AL - F004120 )"/>
        <s v="RONRICO WHITE - RUM-LIGHT - 1.0 LTR  ( AL - E009331 )"/>
        <s v="RONRICO WHITE - RUM-LIGHT - 1.75 LTR  ( AL - F000054 )"/>
        <s v="ROSSVILLE UNION BARREL PROOF 7Y RYE700ML - DOM WHSKY-STRT-RYE - 750 ML  ( AL - L010668 )"/>
        <s v="ROSSVILLE UNION BARREL PROOF RYE - DOM WHSKY-STRT-RYE - 750 ML  ( AL - A007918 )"/>
        <s v="ROSSVILLE UNION BIB STRAIGHT RYE 700ML - DOM WHSKY-STRT-RYE - 750 ML  ( AL - L010626 )"/>
        <s v="ROSSVILLE UNION MASTER CRAFTED STRAIGHT - DOM WHSKY-STRT-RYE - 750 ML  ( AL - A007653 )"/>
        <s v="ROTHMAN &amp; WINTER CREME DE VIOLETTE - CRDL-CRM LQR - 750 ML  ( AL - A005335 )"/>
        <s v="ROTHMAN &amp; WINTER ORCHARD ELDERBERRY LIQ - CRDL-LQR&amp;SPC-FRT - 750 ML  ( AL - A010268 )"/>
        <s v="ROTHMAN &amp; WINTER ORCHARD PEACH LIQUER - CRDL-LQR&amp;SPC-FRT - 750 ML  ( AL - A030511 )"/>
        <s v="ROWAN'S CREEK SMALL BATCH KENTUCKY BRBN - DOM WHSKY-STRT-BRBN/TN - 750 ML  ( AL - A007213 )"/>
        <s v="RUM CHATA COCONUT CREAM LIQUEUR - CRDL-LQR&amp;SPC-OTH - 750 ML  ( AL - A070129 )"/>
        <s v="RUM CHATA COCONUT CREAM/120P COUNTER DSP - CRDL-LQR&amp;SPC-OTH - 50 ML  ( AL - D070129 )"/>
        <s v="RUM CHATA HORCHATA 100ML 3-PACKS 20EA - CRDL-LQR&amp;SPC-OTH - 100 ML  ( AL - G005618 )"/>
        <s v="RUM CHATA HORCHATA CREAM LIQ (RUM BASE) - CRDL-LQR&amp;SPC-OTH - 1.75 LTR  ( AL - F000217 )"/>
        <s v="RUM CHATA HORCHATA CREAM LIQ (RUM BASE) - CRDL-LQR&amp;SPC-OTH - 50 ML  ( AL - D000217 )"/>
        <s v="RUM CHATA HORCHATA CREAM LIQ (RUM BASE) - CRDL-LQR&amp;SPC-OTH - 375 ML  ( AL - B000217 )"/>
        <s v="RUM CHATA HORCHATA CREAM LIQ (RUM BASE) - CRDL-LQR&amp;SPC-OTH - 750 ML  ( AL - A000217 )"/>
        <s v="RUM CHATA HORCHATA W/BRANDED COFFEE MUG - CRDL-LQR&amp;SPC-OTH - 750 ML  ( AL - A001821 )"/>
        <s v="RUM CHATA MINI CHATAS:15-25ML CUPS - CRDL-LQR&amp;SPC-OTH - 375 ML  ( AL - B001853 )"/>
        <s v="RUM CHATA PEPPERMINT BARK - CRDL-LQR&amp;SPC-OTH - 750 ML  ( AL - A007479 )"/>
        <s v="RUM CHATA PEPPERMINT BARK PET/COUNTER DP - CRDL-LQR&amp;SPC-OTH - 50 ML  ( AL - D007479 )"/>
        <s v="RUM CHATA PEPPERMINT BARK PET/COUNTER DP - CRDL-LQR&amp;SPC-OTH - 50 ML  ( AL - D030770 )"/>
        <s v="RUM CHATA PINEAPPLE CREAM 2-60PK LIQUEUR - CRDL-LQR&amp;SPC-OTH - 50 ML  ( AL - D070339 )"/>
        <s v="RUM CHATA PINEAPPLE CREAM LIQUEUR - CRDL-LQR&amp;SPC-OTH - 750 ML  ( AL - A070339 )"/>
        <s v="RUM CHATA PUMPKIN SPICE CREAM LIQUEUR - CRDL-LQR&amp;SPC-OTH - 750 ML  ( AL - A070578 )"/>
        <s v="RUM CHATA PUMPKIN SPICE CREAM/COUNTER DS - CRDL-LQR&amp;SPC-OTH - 50 ML  ( AL - D030769 )"/>
        <s v="RUM CHATA PUMPKIN SPICE CREAM/COUNTER DS - CRDL-LQR&amp;SPC-OTH - 50 ML  ( AL - D070578 )"/>
        <s v="RUM HAVEN (CARIBBEAN RUM W/COCONUT LIQ) - RUM-FLVRD - 1.0 LTR  ( AL - E008084 )"/>
        <s v="RUM HAVEN (CARIBBEAN RUM W/COCONUT LIQ) - RUM-FLVRD - 750 ML  ( AL - A001087 )"/>
        <s v="RUM MALECON 18Y RESERVA IMPERIAL PANAMA - RUM-AGED/DARK - 750 ML  ( AL - A007278 )"/>
        <s v="RUMPLE MINZE PEPPERMINT SCHNAPPS - CRDL-SNPS-PPRMNT - 1.0 LTR  ( AL - E000605 )"/>
        <s v="RUMPLE MINZE PEPPERMINT SCHNAPPS - CRDL-SNPS-PPRMNT - 50 ML  ( AL - D004605 )"/>
        <s v="RUMPLE MINZE PEPPERMINT SCHNAPPS - CRDL-SNPS-PPRMNT - 375 ML  ( AL - B000605 )"/>
        <s v="RUMPLE MINZE PEPPERMINT SCHNAPPS - CRDL-SNPS-PPRMNT - 750 ML  ( AL - A000605 )"/>
        <s v="RUSSELL'S RESERVE 6YR OLD RYE WHISKEY - DOM WHSKY-STRT-RYE - 750 ML  ( AL - A007208 )"/>
        <s v="RUSSELL'S RESERVE 10YR OLD BOURBON - DOM WHSKY-STRT-SM BTCH - 750 ML  ( AL - A001088 )"/>
        <s v="RUSSELL'S RESERVE 13YR OLD BOURBON - DOM WHSKY-STRT-BRBN/TN - 750 ML  ( AL - A010200 )"/>
        <s v="RUSSELL'S RESERVE 15Y KSBW - DOM WHSKY-STRT-BRBN/TN - 750 ML  ( AL - A010770 )"/>
        <s v="RUSSELL'S RESERVE SB PRIVATE BARREL (BP) - DOM WHSKY-STRT-BRBN/TN - 750 ML  ( AL - A009671 )"/>
        <s v="RUSSELL'S RESERVE SINGLE BARREL RYE - DOM WHSKY-STRT-RYE - 750 ML  ( AL - A005395 )"/>
        <s v="RUSSELL'S RESERVE SINGLE BARREL WHISKEY - DOM WHSKY-STRT-BRBN/TN - 750 ML  ( AL - A004154 )"/>
        <s v="RUSSELL'S RESERVE SINGLE BARREL WHISKEY - DOM WHSKY-STRT-BRBN/TN - 750 ML  ( AL - A007636 )"/>
        <s v="RUSSIAN STANDARD GOLD VODKA - VODKA-CLASSIC-IMP - 750 ML  ( AL - A005225 )"/>
        <s v="RUSSIAN STANDARD ORIGINAL RUSSIAN VODKA - VODKA-CLASSIC-IMP - 1.75 LTR  ( AL - F007289 )"/>
        <s v="RUSSIAN STANDARD PLATINUM VODKA - VODKA-CLASSIC-IMP - 750 ML  ( AL - A009828 )"/>
        <s v="RY3 PRIVATE RESERVE RUM CSK FINISHED RYE - DOM WHSKY-STRT-RYE - 750 ML  ( AL - A030027 )"/>
        <s v="RY3 RUM CASK FINISHED BLEND RYE WHISKEY - DOM WHSKY-STRT-RYE - 750 ML  ( AL - A010151 )"/>
        <s v="RYAN'S IRISH STYLE CREME W/COFFEE MUG - CRDL-CRM LQR - 750 ML  ( AL - A070089 )"/>
        <s v="RYAN'S ORIGINAL CREME - CRDL-CRM LQR - 50 ML  ( AL - D005551 )"/>
        <s v="RYAN'S ORIGINAL CREME - CRDL-CRM LQR - 750 ML  ( AL - A000302 )"/>
        <s v="RYAN'S SALTED CARAMEL IRISH STYLE CREAM - CRDL-CRM LQR - 750 ML  ( AL - A070570 )"/>
        <s v="RYAN'S/4-PACK ASSORTED(ORG/CHC/VNL/MOCH) - CRDL-CRM LQR - 50 ML  ( AL - D007395 )"/>
        <s v="SAGAMORE SPIRIT 83PRF STRAIGHT RYE - DOM WHSKY-STRT-RYE - 750 ML  ( AL - A001093 )"/>
        <s v="SAGAMORE SPIRIT 83PRF STRAIGHT RYE - DOM WHSKY-STRT-RYE - 750 ML  ( AL - A009114 )"/>
        <s v="SAGAMORE SPIRIT BARREL SELECT 6YR RYE - DOM WHSKY-STRT-RYE - 750 ML  ( AL - A010744 )"/>
        <s v="SAGAMORE SPIRIT SMALL BATCH 93PRF RYE - DOM WHSKY-STRT-RYE - 750 ML  ( AL - A030842 )"/>
        <s v="SAGAMORE SPRT BARLEYWINE CASK FINISH RYE - DOM WHSKY-STRT-RYE - 750 ML  ( AL - A070440 )"/>
        <s v="SAILOR JERRY SAVAGE APPLE - RUM-FLVRD - 750 ML  ( AL - A007231 )"/>
        <s v="SAILOR JERRY SPICED NAVY RUM - RUM-FLVRD - 1.0 LTR  ( AL - E000727 )"/>
        <s v="SAILOR JERRY SPICED NAVY RUM - RUM-FLVRD - 1.75 LTR  ( AL - F000727 )"/>
        <s v="SAILOR JERRY SPICED NAVY RUM - RUM-FLVRD - 375 ML  ( AL - B000727 )"/>
        <s v="SAILOR JERRY SPICED NAVY RUM - RUM-FLVRD - 750 ML  ( AL - A000727 )"/>
        <s v="SAILOR JERRY SPICED NAVY RUM - RUM-FLVRD - 750 ML TRV  ( AL - A001719 )"/>
        <s v="SALIGNAC V S - BRNDY/CGNC-CGNC-VS - 750 ML  ( AL - A001632 )"/>
        <s v="ON THE ROCKS KNOB CREEK OLD FASHIONED - COCKTAILS - 750 ML  ( AL - A008950 )"/>
        <s v="ON THE ROCKS PINA COLADA RUM CKT 4P355ML - COCKTAILS - 375 ML  ( AL - J031194 )"/>
        <s v="ON THE ROCKS SPRK WATERMLN MRGRT 4P355ML - COCKTAILS - 375 ML  ( AL - J031192 )"/>
        <s v="SAM HOUSTON 15YR KENTUCKY STRAIGHT BBN - DOM WHSKY-STRT-BRBN/TN - 750 ML  ( AL - A010237 )"/>
        <s v="SAMBUCA MOLINARI EXTRA LICORICE - CRDL-LQR&amp;SPC-OTH - 750 ML  ( AL - A005970 )"/>
        <s v="SAMMY'S BEACH BAR HAWAIIAN RUM (SILVER) - RUM-LIGHT - 750 ML  ( AL - A005279 )"/>
        <s v="SANTALEZA REPOSADO TEQUILA - TEQUILA-REPOSADO - 750 ML  ( AL - A070063 )"/>
        <s v="SANTO FINO BLANCO TEQUILA - TEQUILA-BLANCO - 750 ML  ( AL - A007450 )"/>
        <s v="SANTO FINO REPOSADO TEQUILA - TEQUILA-REPOSADO - 750 ML  ( AL - A010179 )"/>
        <s v="SANTO PURO MEZQUILA - TEQUILA-BLANCO - 750 ML  ( AL - A009681 )"/>
        <s v="SAUZA 1873 150TH ANV EXTRA ANEJO SPECIAL - TEQUILA-GOLD - 750 ML  ( AL - A070406 )"/>
        <s v="ON THE ROCKS SPRKLNG PEACH COSMO 4P355ML - COCKTAILS - 375 ML  ( AL - J031193 )"/>
        <s v="ON THE ROCKS THE MANHATTAN BSL HYD DRK R - COCKTAILS - 375 ML  ( AL - B007745 )"/>
        <s v="OR-G LIQUEUR (VODKA BASE) - VODKA-FLVRD-IMP - 375 ML  ( AL - B005272 )"/>
        <s v="SAUZA BLUE REPOSADO TEQUILA - TEQUILA-REPOSADO - 1.0 LTR  ( AL - E005752 )"/>
        <s v="SAUZA BLUE REPOSADO TEQUILA - TEQUILA-REPOSADO - 750 ML  ( AL - A000510 )"/>
        <s v="SAUZA BLUE SILVER TEQUILA - TEQUILA-BLANCO - 750 ML  ( AL - A000348 )"/>
        <s v="SAUZA COMMEMORATIVO - TEQUILA-ANEJO - 750 ML  ( AL - A008056 )"/>
        <s v="SAUZA GIRO TEQUILA GOLD - TEQUILA-GOLD - 1.0 LTR  ( AL - E008058 )"/>
        <s v="SAUZA GIRO TEQUILA SILVER - TEQUILA-BLANCO - 1.0 LTR  ( AL - E008032 )"/>
        <s v="SAUZA GIRO TEQUILA SILVER - TEQUILA-BLANCO - 1.75 LTR  ( AL - F008117 )"/>
        <s v="SAUZA HACIENDA GOLD TEQUILA - TEQUILA-GOLD - 1.0 LTR  ( AL - E008168 )"/>
        <s v="SAUZA HACIENDA GOLD TEQUILA - TEQUILA-GOLD - 1.75 LTR  ( AL - F000968 )"/>
        <s v="SAUZA HACIENDA GOLD TEQUILA - TEQUILA-GOLD - 750 ML  ( AL - A000968 )"/>
        <s v="SAUZA HACIENDA SILVER TEQUILA - TEQUILA-BLANCO - 1.0 LTR  ( AL - E008033 )"/>
        <s v="SAUZA HACIENDA SILVER TEQUILA - TEQUILA-BLANCO - 1.75 LTR  ( AL - F000969 )"/>
        <s v="SAUZA HACIENDA SILVER TEQUILA - TEQUILA-BLANCO - 750 ML  ( AL - A000969 )"/>
        <s v="SAUZA TRES GENERACIONES ANEJO GOLD TEQ - TEQUILA-ANEJO - 750 ML  ( AL - A001029 )"/>
        <s v="SAUZA TRES GENERACIONES ANEJO/2GLASSES - TEQUILA-ANEJO - 750 ML  ( AL - A070329 )"/>
        <s v="SAUZA TRES GENERACIONES BLANCO TEQUILA - TEQUILA-BLANCO - 750 ML  ( AL - A001079 )"/>
        <s v="SAUZA TRES GENERACIONES REPOSADO GLD TEQ - TEQUILA-REPOSADO - 750 ML  ( AL - A007758 )"/>
        <s v="SAZERAC 18 YEAR RYE - DOM WHSKY-STRT-RYE - 750 ML  ( AL - A005100 )"/>
        <s v="SAZERAC RYE 6 YEARS OLD - DOM WHSKY-STRT-RYE - 750 ML  ( AL - A001120 )"/>
        <s v="SAZERAC RYE SINGLE BARREL SELECT RYE - DOM WHSKY-STRT-RYE - 750 ML  ( AL - A010729 )"/>
        <s v="SCHONAUER APFEL APPLE LIQUEUR (GERMANY) - CRDL-SNPS-APPL - 750 ML  ( AL - A005171 )"/>
        <s v="SCORESBY VERY RARE SCOTCH - SCOTCH-BLND-US BTLD - 1.0 LTR  ( AL - E008171 )"/>
        <s v="SCORESBY VERY RARE SCOTCH - SCOTCH-BLND-US BTLD - 1.75 LTR  ( AL - F000171 )"/>
        <s v="SEAFARER DARK V.I. RUM - RUM-GOLD - 1.75 LTR  ( AL - F000508 )"/>
        <s v="SEAFARER LIGHT - RUM-LIGHT - 1.0 LTR  ( AL - E008578 )"/>
        <s v="SEAFARER LIGHT - RUM-LIGHT - 1.75 LTR  ( AL - F000578 )"/>
        <s v="SEAGRAM TWISTED GIN (W/TWIST LIME FLAVR) - GIN-FLVRD-DOM - 1.75 LTR  ( AL - F000113 )"/>
        <s v="SEAGRAM TWISTED GIN (W/TWIST LIME FLAVR) - GIN-FLVRD-DOM - 375 ML  ( AL - B000113 )"/>
        <s v="SEAGRAM TWISTED GIN (W/TWIST LIME FLAVR) - GIN-FLVRD-DOM - 750 ML  ( AL - A000113 )"/>
        <s v="SEAGRAM'S 7 CROWN PET - DOM WHSKY-BLND - 200 ML  ( AL - C000108 )"/>
        <s v="SEAGRAM'S 7 CROWN PET - DOM WHSKY-BLND - 375 ML  ( AL - B000108 )"/>
        <s v="SEAGRAM'S APPLE FLAVORED VODKA - VODKA-FLVRD-DOM - 750 ML  ( AL - A004395 )"/>
        <s v="SEAGRAM'S DISTILLER'S RESERVE GIN - GIN-CLASSIC-DOM - 1.75 LTR  ( AL - F001468 )"/>
        <s v="SEAGRAM'S EXTRA DRY - GIN-CLASSIC-DOM - 1.0 LTR  ( AL - E000112 )"/>
        <s v="SEAGRAM'S EXTRA DRY - GIN-CLASSIC-DOM - 1.75 LTR  ( AL - F000112 )"/>
        <s v="SEAGRAM'S EXTRA DRY - GIN-CLASSIC-DOM - 50 ML  ( AL - D000112 )"/>
        <s v="SEAGRAM'S EXTRA DRY - GIN-CLASSIC-DOM - 100 ML  ( AL - G000112 )"/>
        <s v="SEAGRAM'S EXTRA DRY - GIN-CLASSIC-DOM - 200 ML  ( AL - C000112 )"/>
        <s v="SEAGRAM'S EXTRA DRY - GIN-CLASSIC-DOM - 375 ML  ( AL - B000112 )"/>
        <s v="SEAGRAM'S EXTRA DRY - GIN-CLASSIC-DOM - 750 ML  ( AL - A000112 )"/>
        <s v="SEAGRAM'S EXTRA DRY - GIN-CLASSIC-DOM - 750 ML TRV  ( AL - A001312 )"/>
        <s v="SEAGRAM'S EXTRA SMOOTH VODKA - VODKA-CLASSIC-DOM - 1.0 LTR  ( AL - E000726 )"/>
        <s v="SEAGRAM'S EXTRA SMOOTH VODKA - VODKA-CLASSIC-DOM - 1.75 LTR  ( AL - F000726 )"/>
        <s v="SEAGRAM'S EXTRA SMOOTH VODKA - VODKA-CLASSIC-DOM - 50 ML  ( AL - D000726 )"/>
        <s v="SEAGRAM'S EXTRA SMOOTH VODKA - VODKA-CLASSIC-DOM - 100 ML  ( AL - G004084 )"/>
        <s v="SEAGRAM'S EXTRA SMOOTH VODKA - VODKA-CLASSIC-DOM - 200 ML  ( AL - C000726 )"/>
        <s v="SEAGRAM'S EXTRA SMOOTH VODKA - VODKA-CLASSIC-DOM - 375 ML  ( AL - B000726 )"/>
        <s v="SEAGRAM'S EXTRA SMOOTH VODKA - VODKA-CLASSIC-DOM - 750 ML  ( AL - A000726 )"/>
        <s v="SEAGRAM'S JUICY WATERMELON FLVRD VODKA - VODKA-FLVRD-DOM - 750 ML  ( AL - A001145 )"/>
        <s v="SEAGRAM'S PEACH TWISTED GIN - GIN-FLVRD-DOM - 375 ML  ( AL - B000842 )"/>
        <s v="SEAGRAM'S PEACH TWISTED GIN - GIN-FLVRD-DOM - 750 ML  ( AL - A000842 )"/>
        <s v="SEAGRAM'S PINEAPPLE TWISTED GIN - GIN-FLVRD-DOM - 375 ML  ( AL - B005520 )"/>
        <s v="SEAGRAM'S RUBY RED GRAPEFRUIT - VODKA-FLVRD-DOM - 750 ML  ( AL - A001783 )"/>
        <s v="SEAGRAM'S SEVEN CROWN - DOM WHSKY-BLND - 1.0 LTR  ( AL - E000108 )"/>
        <s v="SEAGRAM'S SEVEN CROWN - DOM WHSKY-BLND - 1.75 LTR  ( AL - F000108 )"/>
        <s v="SEAGRAM'S SEVEN CROWN - DOM WHSKY-BLND - 50 ML  ( AL - D004867 )"/>
        <s v="SEAGRAM'S SEVEN CROWN - DOM WHSKY-BLND - 750 ML  ( AL - A000108 )"/>
        <s v="SEAGRAM'S SEVEN CROWN - DOM WHSKY-BLND - 750 ML TRV  ( AL - A000143 )"/>
        <s v="SEAGRAM'S STRAWBERRY LEMONADE FLVD VODKA - VODKA-FLVRD-DOM - 750 ML  ( AL - A007778 )"/>
        <s v="SEAGRAM'S WATERMELON TWISTED GIN - GIN-FLVRD-DOM - 750 ML  ( AL - A007427 )"/>
        <s v="SEAGRAMS V O - CAN-FRGN BLND-FRGN BTLD - 1.0 LTR  ( AL - E000109 )"/>
        <s v="SEAGRAMS V O - CAN-FRGN BLND-FRGN BTLD - 1.75 LTR  ( AL - F000109 )"/>
        <s v="SEAGRAMS V O - CAN-FRGN BLND-FRGN BTLD - 375 ML  ( AL - B000109 )"/>
        <s v="SEAGRAMS V O - CAN-FRGN BLND-FRGN BTLD - 750 ML  ( AL - A000109 )"/>
        <s v="SEERSUCKER SOUTHERN STYLE GIN - GIN-CLASSIC-DOM - 750 ML  ( AL - A001903 )"/>
        <s v="SEERSUCKER SOUTHERN STYLE LEMONADE GIN - GIN-FLVRD-DOM - 750 ML  ( AL - A009371 )"/>
        <s v="SEERSUCKER SOUTHERN STYLE LIMEADE GIN - GIN-FLVRD-DOM - 750 ML  ( AL - A009370 )"/>
        <s v="SELECT APERITIF PILLA LIQUEUR - CRDL-LQR&amp;SPC-OTH - 750 ML  ( AL - A008243 )"/>
        <s v="SELECT CLUB PEANUT BUTTER&amp;BANANA FLV WHK - CAN-US BLND-US BTLD - 750 ML  ( AL - A070315 )"/>
        <s v="SELECT CLUB PECAN PRALINE - CAN-US BLND-US BTLD - 750 ML  ( AL - A007575 )"/>
        <s v="SELECT CLUB PECAN PRALINE - CAN-US BLND-US BTLD - 750 ML  ( AL - A009126 )"/>
        <s v="SELECT CLUB SEA SALTED CARAMEL&amp;CREAM LIQ - CRDL-CRM LQR - 750 ML  ( AL - A007908 )"/>
        <s v="SELECT CLUB SOUTHERN PEACHES &amp; CREAM LIQ - CRDL-CRM LQR - 750 ML  ( AL - A070078 )"/>
        <s v="SELECT CLUB SOUTHERN PEACHES FLV WHISKEY - DOM WHSKY-BLND - 750 ML  ( AL - A007965 )"/>
        <s v="SELVAREY COCONUT FLAVORED RUM (PANAMA) - RUM-FLVRD - 750 ML  ( AL - A007718 )"/>
        <s v="SELVAREY OWNER'S RESERVE BY BRUNO MARS - RUM-LIGHT - 750 ML  ( AL - A010444 )"/>
        <s v="SELVAREY WHITE RUM PANAMA - RUM-LIGHT - 750 ML  ( AL - A007717 )"/>
        <s v="SEMPE ARMAGNAC VSOP - BRNDY/CGNC-ARMGNC - 750 ML  ( AL - A004373 )"/>
        <s v="SENSEI WHISKEY (JAPAN) - OTH IMP WHSKY - 750 ML  ( AL - A001876 )"/>
        <s v="SEVERO REPOSADO 100% AGAVE TEQUILA - TEQUILA-REPOSADO - 750 ML  ( AL - A007998 )"/>
        <s v="PASSION XO BLUE SPECIALTY - CRDL-LQR&amp;SPC-SPRT SPCTY - 750 ML  ( AL - A005451 )"/>
        <s v="SHACKLETON SINGLE MALT SCOTCH WHISKEY - SCOTCH-SNGL MALT - 750 ML  ( AL - A001941 )"/>
        <s v="SHAKKA GRAPE LIQUEUR - CRDL-LQR&amp;SPC-FRT - 750 ML  ( AL - A004753 )"/>
        <s v="SHANKY'S WHIP BLACK IRISH - CRDL-LQR&amp;SPC-OTH - 50 ML  ( AL - D007842 )"/>
        <s v="SHANKY'S WHIP BLACK IRISH - CRDL-LQR&amp;SPC-OTH - 750 ML  ( AL - A007842 )"/>
        <s v="SHANKY'S WHIP BLACK IRISH W/4 LITTLE GLS - CRDL-LQR&amp;SPC-OTH - 750 ML  ( AL - A070313 )"/>
        <s v="SHELTA CAVERN SPICED RUM - RUM-FLVRD - 750 ML  ( AL - A007175 )"/>
        <s v="SHELTA CAVERN SPIRITS GIN - GIN-CLASSIC-DOM - 750 ML  ( AL - A001146 )"/>
        <s v="SHELTA CAVERN SPIRITS RUM - RUM-GOLD - 750 ML  ( AL - A001147 )"/>
        <s v="SHELTA CAVERN SPIRITS VODKA - VODKA-CLASSIC-DOM - 750 ML  ( AL - A001148 )"/>
        <s v="SHELTA CAVERN WHISKEYNAUT HOP FLV WHSKEY - DOM WHSKY-BLND - 750 ML  ( AL - A009672 )"/>
        <s v="SHENK'S HOMESTEAD SOUR MASH WHISKEY - DOM WHSKY-STRT-BRBN/TN - 750 ML  ( AL - A007921 )"/>
        <s v="SHIPWRECK ALABAMA GOLD RUM - RUM-GOLD - 750 ML  ( AL - A007517 )"/>
        <s v="SIEMPRE TEQUILA PLATA - TEQUILA-BLANCO - 750 ML  ( AL - A007731 )"/>
        <s v="SINGLETON EXPEDITION:6-5P:S/L/T/M/O&amp;2SHT - SCOTCH-SNGL MALT - 100 ML  ( AL - G007615 )"/>
        <s v="SINGLETON OF GLENDULLAN 18YR SINGLE MALT - SCOTCH-SNGL MALT - 750 ML  ( AL - A009324 )"/>
        <s v="SINGLETON OF GLENDULLAN SINGLE MALT WSKY - SCOTCH-SNGL MALT - 750 ML  ( AL - A001824 )"/>
        <s v="PASSION XO PINK SPECIALTY - CRDL-LQR&amp;SPC-SPRT SPCTY - 750 ML  ( AL - A005452 )"/>
        <s v="PEYCHAUD'S BARREL AGED BITTERS - CRDL-LQR&amp;SPC-OTH - 100 ML  ( AL - Y005370 )"/>
        <s v="SKOL - VODKA-CLASSIC-DOM - 1.0 LTR  ( AL - E000084 )"/>
        <s v="SKOL - VODKA-CLASSIC-DOM - 1.75 LTR  ( AL - F000084 )"/>
        <s v="SKOL - VODKA-CLASSIC-DOM - 1.75 LTR  ( AL - F000584 )"/>
        <s v="SKOL - VODKA-CLASSIC-DOM - 375 ML  ( AL - B000084 )"/>
        <s v="SKOL - VODKA-CLASSIC-DOM - 750 ML  ( AL - A000084 )"/>
        <s v="SKOL - VODKA-CLASSIC-DOM - 750 ML TRV  ( AL - A001787 )"/>
        <s v="SKREWBALL PEANUT BUTTER 30-4P-50ML/BOX - DOM WHSKY-BLND - 50 ML  ( AL - D070481 )"/>
        <s v="PEYCHAUD'S BITTERS - CRDL-LQR&amp;SPC-OTH - 100 ML  ( AL - Y002006 )"/>
        <s v="SKREWBALL PEANUT BUTTER WHISKEY - DOM WHSKY-BLND - 1.75 LTR  ( AL - F007210 )"/>
        <s v="SKREWBALL PEANUT BUTTER WHISKEY - DOM WHSKY-BLND - 50 ML  ( AL - D007210 )"/>
        <s v="SKREWBALL PEANUT BUTTER WHISKEY - DOM WHSKY-BLND - 100 ML  ( AL - G007210 )"/>
        <s v="SKREWBALL PEANUT BUTTER WHISKEY - DOM WHSKY-BLND - 375 ML  ( AL - B007210 )"/>
        <s v="SKREWBALL PEANUT BUTTER WHISKEY - DOM WHSKY-BLND - 750 ML  ( AL - A007210 )"/>
        <s v="SKREWBALL PNT BTTR/2-50ML IN ORNAMENTS - DOM WHSKY-BLND - 750 ML  ( AL - A070320 )"/>
        <s v="SKYY - VODKA-CLASSIC-DOM - 1.0 LTR  ( AL - E000962 )"/>
        <s v="SKYY - VODKA-CLASSIC-DOM - 1.75 LTR  ( AL - F000962 )"/>
        <s v="SKYY - VODKA-CLASSIC-DOM - 50 ML  ( AL - D009962 )"/>
        <s v="SKYY - VODKA-CLASSIC-DOM - 375 ML  ( AL - B000962 )"/>
        <s v="SKYY - VODKA-CLASSIC-DOM - 750 ML  ( AL - A000962 )"/>
        <s v="SKYY CITRUS VODKA - VODKA-FLVRD-DOM - 1.0 LTR  ( AL - E004247 )"/>
        <s v="SKYY INFSN SUN-RIPENED WATERMELON FLV VD - VODKA-FLVRD-DOM - 750 ML  ( AL - A001157 )"/>
        <s v="SKYY INFUSION CALIFORNIA APRICOT - VODKA-FLVRD-DOM - 750 ML  ( AL - A008103 )"/>
        <s v="SKYY INFUSIONS CHERRY FLAVORED VODKA - VODKA-FLVRD-DOM - 750 ML  ( AL - A031039 )"/>
        <s v="SKYY INFUSIONS CITRUS FLAVORED VODKA - VODKA-FLVRD-DOM - 750 ML  ( AL - A008047 )"/>
        <s v="SKYY INFUSIONS COLD BREW COFFEE - VODKA-FLVRD-DOM - 750 ML  ( AL - A007364 )"/>
        <s v="SKYY INFUSIONS PINEAPPLE VODKA - VODKA-FLVRD-DOM - 750 ML  ( AL - A005001 )"/>
        <s v="SKYY INFUSIONS RASPBERRY FLAVORED VODKA - VODKA-FLVRD-DOM - 750 ML  ( AL - A004389 )"/>
        <s v="SKYY INFUSIONS WILD STRAWBERRY FLVRD VOD - VODKA-FLVRD-DOM - 750 ML  ( AL - A010368 )"/>
        <s v="PICKERS CRAFTED VODKA COCKTAILS MIXED 8P - COCKTAILS - 375 ML  ( AL - J007596 )"/>
        <s v="PICKERS UNPLUGGED 8P-2E:RS/CB/GF/T 355ML - COCKTAILS - 375 ML  ( AL - J007597 )"/>
        <s v="PLATTE VALLEY FIRESHINE (STONEWARE JUGS) - DOM WHSKY-BLND - 750 ML  ( AL - A004985 )"/>
        <s v="SMIRNOFF - VODKA-CLASSIC-DOM - 1.0 LTR  ( AL - E000363 )"/>
        <s v="SMIRNOFF - VODKA-CLASSIC-DOM - 1.0 LTR  ( AL - E000391 )"/>
        <s v="SMIRNOFF - VODKA-CLASSIC-DOM - 1.75 LTR  ( AL - F000363 )"/>
        <s v="SMIRNOFF - VODKA-CLASSIC-DOM - 1.75 LTR  ( AL - F000391 )"/>
        <s v="SMIRNOFF - VODKA-CLASSIC-DOM - 50 ML  ( AL - D000363 )"/>
        <s v="SMIRNOFF - VODKA-CLASSIC-DOM - 50 ML  ( AL - D000391 )"/>
        <s v="SMIRNOFF - VODKA-CLASSIC-DOM - 100 ML  ( AL - G000363 )"/>
        <s v="SMIRNOFF - VODKA-CLASSIC-DOM - 200 ML  ( AL - C000363 )"/>
        <s v="SMIRNOFF - VODKA-CLASSIC-DOM - 200 ML  ( AL - C009483 )"/>
        <s v="SMIRNOFF - VODKA-CLASSIC-DOM - 375 ML  ( AL - B000363 )"/>
        <s v="SMIRNOFF - VODKA-CLASSIC-DOM - 375 ML  ( AL - B000391 )"/>
        <s v="SMIRNOFF - VODKA-CLASSIC-DOM - 750 ML  ( AL - A000363 )"/>
        <s v="SMIRNOFF - VODKA-CLASSIC-DOM - 750 ML  ( AL - A000391 )"/>
        <s v="SMIRNOFF - VODKA-CLASSIC-DOM - 750 ML TRV  ( AL - A001363 )"/>
        <s v="SMIRNOFF (PET) - VODKA-CLASSIC-DOM - 1.75 LTR  ( AL - F001363 )"/>
        <s v="SMIRNOFF BLUE RASPBERRY LEMONADE DSS PET - VODKA-FLVRD-DOM - 50 ML  ( AL - D070007 )"/>
        <s v="SMIRNOFF BLUE RASPBERRY LEMONADE FLV DSS - VODKA-FLVRD-DOM - 750 ML  ( AL - A070007 )"/>
        <s v="SMIRNOFF BLUEBERRY FLAVORED (DSS) - VODKA-FLVRD-DOM - 750 ML  ( AL - A008085 )"/>
        <s v="SMIRNOFF CHERRY FLAVORED (DSS) - VODKA-FLVRD-DOM - 750 ML  ( AL - A008034 )"/>
        <s v="SMIRNOFF CITRUS FLAVORED (DSS) - VODKA-FLVRD-DOM - 1.0 LTR  ( AL - E008003 )"/>
        <s v="SMIRNOFF CITRUS FLAVORED VODKA - VODKA-FLVRD-DOM - 1.75 LTR  ( AL - F000369 )"/>
        <s v="SMIRNOFF CITRUS FLAVORED VODKA - VODKA-FLVRD-DOM - 50 ML  ( AL - D004369 )"/>
        <s v="SMIRNOFF CRANBERRY FLAVORED VODKA - VODKA-FLVRD-DOM - 50 ML  ( AL - D004939 )"/>
        <s v="SMIRNOFF GRAPE FLAVORED VODKA - VODKA-FLVRD-DOM - 750 ML  ( AL - A000375 )"/>
        <s v="SMIRNOFF GREEN APPLE FLAVORED VODKA - VODKA-FLVRD-DOM - 1.75 LTR  ( AL - F001369 )"/>
        <s v="SMIRNOFF GREEN APPLE FLAVORED VODKA - VODKA-FLVRD-DOM - 50 ML  ( AL - D001369 )"/>
        <s v="SMIRNOFF GREEN APPLE FLAVORED VODKA - VODKA-FLVRD-DOM - 375 ML  ( AL - B001369 )"/>
        <s v="SMIRNOFF GREEN APPLE FLAVORED VODKA - VODKA-FLVRD-DOM - 750 ML  ( AL - A001369 )"/>
        <s v="SMIRNOFF KISSED CARAMEL FLAVORED VODKA - VODKA-FLVRD-DOM - 1.75 LTR  ( AL - F005501 )"/>
        <s v="SMIRNOFF KISSED CARAMEL FLAVORED VODKA - VODKA-FLVRD-DOM - 750 ML  ( AL - A000848 )"/>
        <s v="SMIRNOFF LIME FLAVORED (DSS) - VODKA-FLVRD-DOM - 750 ML  ( AL - A008035 )"/>
        <s v="SMIRNOFF LOVE WINS LIMITED PRIDE EDITION - VODKA-CLASSIC-DOM - 750 ML  ( AL - A001964 )"/>
        <s v="SMIRNOFF ORANGE FLAVORED VODKA - VODKA-FLVRD-DOM - 1.75 LTR  ( AL - F001365 )"/>
        <s v="SMIRNOFF ORANGE FLAVORED VODKA - VODKA-FLVRD-DOM - 750 ML  ( AL - A001365 )"/>
        <s v="SMIRNOFF PEACH FLAVORED VODKA - VODKA-FLVRD-DOM - 750 ML  ( AL - A001357 )"/>
        <s v="SMIRNOFF PEACH LEMONADE FLAVORED VODKA - VODKA-FLVRD-DOM - 750 ML  ( AL - A007771 )"/>
        <s v="SMIRNOFF PEPPERMINT TWIST - VODKA-FLVRD-DOM - 750 ML  ( AL - A000450 )"/>
        <s v="SMIRNOFF PINEAPPLE FLAVORED (DSS) - VODKA-FLVRD-DOM - 750 ML  ( AL - A001623 )"/>
        <s v="SMIRNOFF PINK LEMONADE (DSS) - VODKA-FLVRD-DOM - 750 ML  ( AL - A007559 )"/>
        <s v="SMIRNOFF POMEGRANATE FLAVORED (DSS) - VODKA-FLVRD-DOM - 750 ML  ( AL - A004434 )"/>
        <s v="SMIRNOFF RASPBERRY FLAVORED (DSS) - VODKA-FLVRD-DOM - 375 ML  ( AL - B008036 )"/>
        <s v="SMIRNOFF RASPBERRY FLAVORED VODKA - VODKA-FLVRD-DOM - 50 ML  ( AL - D001366 )"/>
        <s v="SMIRNOFF RASPBERRY FLAVORED VODKA - VODKA-FLVRD-DOM - 750 ML  ( AL - A001366 )"/>
        <s v="SMIRNOFF RED WHITE &amp; BERRY (DSS) - VODKA-FLVRD-DOM - 1.75 LTR  ( AL - F001825 )"/>
        <s v="SMIRNOFF RED WHITE &amp; BERRY (DSS) - VODKA-FLVRD-DOM - 50 ML  ( AL - D001825 )"/>
        <s v="SMIRNOFF RED WHITE &amp; BERRY (DSS) - VODKA-FLVRD-DOM - 750 ML  ( AL - A001825 )"/>
        <s v="SMIRNOFF RED WHITE &amp; MERRY FLAVORED VDK - VODKA-FLVRD-DOM - 750 ML  ( AL - A070087 )"/>
        <s v="SMIRNOFF SILVER - VODKA-CLASSIC-DOM - 1.75 LTR  ( AL - F000421 )"/>
        <s v="PLATTE VALLEY MO CORN WHSKY STONEWARE JG - DOM WHSKY-STRT-BRBN/TN - 750 ML  ( AL - A001340 )"/>
        <s v="SMIRNOFF SPICY TAMARIND (DSS) - VODKA-FLVRD-DOM - 750 ML  ( AL - A010164 )"/>
        <s v="SMIRNOFF STRAWBERRY FLAVORED VODKA - VODKA-FLVRD-DOM - 750 ML  ( AL - A001359 )"/>
        <s v="SMIRNOFF VANILLA FLAVORED VODKA - VODKA-FLVRD-DOM - 750 ML  ( AL - A001368 )"/>
        <s v="SMIRNOFF WATERMELON FLAVORED VODKA - VODKA-FLVRD-DOM - 750 ML  ( AL - A001361 )"/>
        <s v="SMIRNOFF WHIPPED CREAM FLAVORED VODKA - VODKA-FLVRD-DOM - 750 ML  ( AL - A000585 )"/>
        <s v="SMIRNOFF ZERO SUGAR INF CUCUMBER &amp; LIME - VODKA-FLVRD-DOM - 50 ML  ( AL - D007130 )"/>
        <s v="SMIRNOFF ZERO SUGAR INF CUCUMBER &amp; LIME - VODKA-FLVRD-DOM - 750 ML  ( AL - A007130 )"/>
        <s v="SMIRNOFF ZERO SUGAR INF STRAWBERRY&amp;ROSE - VODKA-FLVRD-DOM - 50 ML  ( AL - D007132 )"/>
        <s v="SMIRNOFF ZERO SUGAR INF STRAWBERRY&amp;ROSE - VODKA-FLVRD-DOM - 750 ML  ( AL - A007132 )"/>
        <s v="SMIRNOFF ZERO SUGAR INF WATERMELON&amp;MINT - VODKA-FLVRD-DOM - 750 ML  ( AL - A007131 )"/>
        <s v="SMITH AND CROSS LONDON JAMAICA RUM - RUM-AGED/DARK - 750 ML  ( AL - A008129 )"/>
        <s v="SMOKE WAGON BOTTLED IN BOND STRAIGHT RYE - DOM WHSKY-STRT-RYE - 750 ML  ( AL - A010707 )"/>
        <s v="SMOKE WAGON CHRISTMAS STRAIGHT BBN WHK - DOM WHSKY-STRT-BRBN/TN - 750 ML  ( AL - A070410 )"/>
        <s v="SMOKE WAGON DESERT COLT FULL STRENGTH WK - DOM WHSKY-STRT-BRBN/TN - 750 ML  ( AL - A010705 )"/>
        <s v="SMOKE WAGON SMALL BATCH BOURBON WHISKEY - DOM WHSKY-STRT-BRBN/TN - 750 ML  ( AL - A010691 )"/>
        <s v="SMOKE WAGON STRAIGHT BOURBON WHISKEY - DOM WHSKY-STRT-BRBN/TN - 750 ML  ( AL - A010704 )"/>
        <s v="SMOKE WAGON UNCUT UNFILTERED BOURBON - DOM WHSKY-STRT-BRBN/TN - 750 ML  ( AL - A010706 )"/>
        <s v="SMOOTH AMBLER CONTRADICTION STRAIGHT WSK - DOM WHSKY-STRT-OTH - 750 ML  ( AL - A007052 )"/>
        <s v="SMOOTH AMBLER OLD SCOUT AMERICAN WHISKEY - DOM WHSKY-STRT-OTH - 750 ML  ( AL - A007053 )"/>
        <s v="SOBIESKI POLISH VODKA - VODKA-CLASSIC-IMP - 1.0 LTR  ( AL - E004181 )"/>
        <s v="SOBIESKI POLISH VODKA - VODKA-CLASSIC-IMP - 1.75 LTR  ( AL - F001105 )"/>
        <s v="SOBIESKI POLISH VODKA - VODKA-CLASSIC-IMP - 50 ML  ( AL - D004181 )"/>
        <s v="SOBIESKI RASPBERRY FLAVORED VODKA - VODKA-FLVRD-IMP - 750 ML  ( AL - A004428 )"/>
        <s v="SOHO LYCHEE FLAVORED LIQUEUR - CRDL-LQR&amp;SPC-FRT - 750 ML  ( AL - A004164 )"/>
        <s v="SOLAN NUMBER 1 BLACK WHISKY INDIA - OTH IMP WHSKY - 750 ML  ( AL - A010338 )"/>
        <s v="SOLDIER VALLEY NAVY RUM - RUM-LIGHT - 750 ML  ( AL - A010279 )"/>
        <s v="SOLDIER VALLEY TRUE AMERICAN CORN WHK - DOM WHSKY-STRT-OTH - 750 ML  ( AL - A007682 )"/>
        <s v="SOLDIER VALLEY TRUE AMERICAN VODKA - VODKA-CLASSIC-DOM - 750 ML  ( AL - A007681 )"/>
        <s v="SOLDIER VALLEY TRUE SIGNATURE BOURBON - DOM WHSKY-STRT-OTH - 750 ML  ( AL - A007683 )"/>
        <s v="SOLERNO BLOOD ORANGE LIQUEUR (ITALY) - CRDL-LQR&amp;SPC-FRT - 750 ML  ( AL - A008069 )"/>
        <s v="POST MERIDIEM COSMOPOLITAN - COCKTAILS - 100 ML  ( AL - G070472 )"/>
        <s v="POST MERIDIEM ESPRESSO MARTINI - COCKTAILS - 100 ML  ( AL - G070436 )"/>
        <s v="POST MERIDIEM THE DOUBLE OLD FASHIONED - COCKTAILS - 100 ML  ( AL - G070471 )"/>
        <s v="PROPER NO. TWELVE BLENDED IRISH WHISKEY - IRISH - 750 ML  ( AL - A009616 )"/>
        <s v="PURE SOUTHERN ALABAMA DIXIE MELON R-T-D - COCKTAILS - 750 ML  ( AL - A001932 )"/>
        <s v="SOUTHERN COMFORT 70 (WAS 76 PROOF) - DOM WHSKY-BLND - 1.0 LTR  ( AL - E000418 )"/>
        <s v="SOUTHERN COMFORT 70 (WAS 76 PROOF) - DOM WHSKY-BLND - 1.75 LTR  ( AL - F000418 )"/>
        <s v="SOUTHERN COMFORT 70 (WAS 76 PROOF) - DOM WHSKY-BLND - 200 ML  ( AL - C004418 )"/>
        <s v="SOUTHERN COMFORT 70 (WAS 76 PROOF) - DOM WHSKY-BLND - 375 ML  ( AL - B000418 )"/>
        <s v="SOUTHERN COMFORT 70 (WAS 76 PROOF) - DOM WHSKY-BLND - 750 ML  ( AL - A000418 )"/>
        <s v="SOUTHERN COMFORT 70 (WAS 76 PROOF) - DOM WHSKY-BLND - 750 ML TRV  ( AL - A000473 )"/>
        <s v="SOUTHERN COMFORT 70 4PK PET - DOM WHSKY-BLND - 50 ML  ( AL - D010438 )"/>
        <s v="SOUTHERN COMFORT 100 - DOM WHSKY-BLND - 1.75 LTR  ( AL - F000428 )"/>
        <s v="SOUTHERN COMFORT 100 - DOM WHSKY-BLND - 375 ML  ( AL - B000428 )"/>
        <s v="SOUTHERN COMFORT 100 - DOM WHSKY-BLND - 750 ML  ( AL - A000428 )"/>
        <s v="SOUTHERN COMFORT BLACK - DOM WHSKY-BLND - 750 ML  ( AL - A001843 )"/>
        <s v="SOUTHERN COMFORT CARAMEL - DOM WHSKY-BLND - 750 ML  ( AL - A004436 )"/>
        <s v="SOUTHERN COMFORT CHERRY - DOM WHSKY-BLND - 750 ML  ( AL - A000323 )"/>
        <s v="RANCH RIDER SPIRITS VARIETY 4-6PK 355ML - COCKTAILS - 375 ML  ( AL - J007726 )"/>
        <s v="RED SPOT 15YR SINGLE POT STILL IRISH - IRISH - 750 ML  ( AL - A010074 )"/>
        <s v="SOUTHERN STAR DOUBLE SHOT COFF BRBN CRM - CRDL-COFFEE LQR - 750 ML  ( AL - A007267 )"/>
        <s v="REDBREAST 12Y CASK STRENGTH IRISH WHISKY - IRISH - 750 ML  ( AL - A005354 )"/>
        <s v="REDBREAST 12YR W/BIRD FEEDER - IRISH - 750 ML  ( AL - A070084 )"/>
        <s v="SPARKLE DONKEY TEQUILA SILVER - TEQUILA-BLANCO - 750 ML  ( AL - A005299 )"/>
        <s v="REDBREAST 15 YEAR OLD IRISH WHISKEY - IRISH - 750 ML  ( AL - A005326 )"/>
        <s v="SPEYBURN 10 YEAR SCOTCH BOTTLED SCOTLAND - SCOTCH-SNGL MALT - 750 ML  ( AL - A001759 )"/>
        <s v="SPEYBURN 18YR SPEYSIDE SNGLE MALT SCOTCH - SCOTCH-SNGL MALT - 750 ML  ( AL - A009761 )"/>
        <s v="SPEYBURN COMPANION CASK SPEYSIDE SNG MLT - SCOTCH-SNGL MALT - 750 ML  ( AL - A009481 )"/>
        <s v="SPIRIT OF APOCALYPSE:THE WALKING DEAD BB - DOM WHSKY-STRT-OTH - 750 ML  ( AL - A007298 )"/>
        <s v="REDBREAST 21 YEAR OLD IRISH WHISKEY - IRISH - 750 ML  ( AL - A005725 )"/>
        <s v="REDBREAST 27 YEAR OLD IRISH WHISKEY - IRISH - 750 ML  ( AL - A010072 )"/>
        <s v="SQRRL PEANUT BUTTER WHISKEY (DSS) - DOM WHSKY-BLND - 750 ML  ( AL - A007452 )"/>
        <s v="SQUARE ONE BOTANICAL ORGANIC - CRDL-LQR&amp;SPC-OTH - 750 ML  ( AL - A004514 )"/>
        <s v="ST BRENDANS ESPRESSO IRISH CREAM LIQUEUR - CRDL-CRM LQR - 750 ML  ( AL - A070555 )"/>
        <s v="ST ELIZABETH ALLSPICE DRAM - CRDL-LQR&amp;SPC-OTH - 750 ML  ( AL - A005239 )"/>
        <s v="ST GERMAIN FRENCH LIQUEUR (ELDERFLOWER) - CRDL-LQR&amp;SPC-OTH - 200 ML  ( AL - C000817 )"/>
        <s v="ST GERMAIN FRENCH LIQUEUR (ELDERFLOWER) - CRDL-LQR&amp;SPC-OTH - 375 ML  ( AL - B000817 )"/>
        <s v="ST GERMAIN FRENCH LIQUEUR (ELDERFLOWER) - CRDL-LQR&amp;SPC-OTH - 750 ML  ( AL - A000817 )"/>
        <s v="ST GERMAIN W/ACRYLIC CARAFE 1L/STIR ROD - CRDL-LQR&amp;SPC-OTH - 750 ML  ( AL - A001817 )"/>
        <s v="ST REMY VSOP BRANDY - BRNDY/CGNC-IMP - 750 ML  ( AL - A000061 )"/>
        <s v="ST. BRENDANS IRISH CREAM - CRDL-CRM LQR - 750 ML  ( AL - A000260 )"/>
        <s v="ST. LUCIA DIST 1931 82ND ANVSRY EDT RUM - RUM-AGED/DARK - 750 ML  ( AL - A009447 )"/>
        <s v="ST.ELDER ELDERFLOWER LIQUEUR - CRDL-LQR&amp;SPC-OTH - 750 ML  ( AL - A005516 )"/>
        <s v="STAGG JR. KENTUCKY STRAIGHT BOURBON - DOM WHSKY-STRT-BRBN/TN - 750 ML  ( AL - A005558 )"/>
        <s v="STAGG SINGLE BRL BARREL PROOF SELECT SBW - DOM WHSKY-STRT-BRBN/TN - 750 ML  ( AL - A010730 )"/>
        <s v="STAR HILL FARM AMERICAN WHEAT WHISKEY - DOM WHSKY-STRT-BRBN/TN - 750 ML  ( AL - A010924 )"/>
        <s v="STARLIGHT CARL T. STRAIGHT BOURBON WHSKY - DOM WHSKY-STRT-BRBN/TN - 750 ML  ( AL - A070072 )"/>
        <s v="STARLIGHT CH CIGAR B FIN AMBURANA BRZ BR - DOM WHSKY-STRT-BRBN/TN - 750 ML  ( AL - A010649 )"/>
        <s v="STARLIGHT DIST BLACKBERRY FLAVORED WHSKY - DOM WHSKY-BLND - 750 ML  ( AL - A070071 )"/>
        <s v="STARLIGHT DIST PEACH FLAVORED WHISKEY - DOM WHSKY-BLND - 750 ML  ( AL - A070477 )"/>
        <s v="STARLIGHT HONEY RESERVE BBN WK HNY BRLS - DOM WHSKY-BLND - 750 ML  ( AL - A010941 )"/>
        <s v="STARLIGHT SMALL BATCH VDN FIN CASK STR - DOM WHSKY-STRT-OTH - 750 ML  ( AL - A030125 )"/>
        <s v="REDBREAST SGL POT STILL MISSOURI OAK EDT - IRISH - 750 ML  ( AL - A010749 )"/>
        <s v="REGAN'S NO. 6 ORANGE BITTERS - CRDL-LQR&amp;SPC-OTH - 100 ML  ( AL - Y002007 )"/>
        <s v="SALVADOR SENORITA STRAW - COCKTAILS - 1.75 LTR  ( AL - F007570 )"/>
        <s v="SALVADOR'S CLASSIC MARGARITA 6-4PK 355ML - COCKTAILS - 375 ML  ( AL - J007141 )"/>
        <s v="SAUZA AGUA FUERTE GRAPEFRUIT 6-4PK 355ML - COCKTAILS - 375 ML  ( AL - J009395 )"/>
        <s v="SAUZA AGUA FUERTE LIME 6-4 PK 355ML - COCKTAILS - 375 ML  ( AL - J009394 )"/>
        <s v="STELLA ROSA SMOOTH BLACK BERRY FLV BRNDY - BRNDY/CGNC-IMP - 750 ML  ( AL - A070291 )"/>
        <s v="STELLUM SPIRITS STRAIGHT BOURBON WHISKEY - DOM WHSKY-STRT-BRBN/TN - 750 ML  ( AL - A010283 )"/>
        <s v="STELLUM SPIRITS STRAIGHT RYE WHISKEY - DOM WHSKY-STRT-RYE - 750 ML  ( AL - A010284 )"/>
        <s v="STILL AUSTIN CASK STRENGTH RYE WHISKEY - DOM WHSKY-STRT-RYE - 750 ML  ( AL - A070456 )"/>
        <s v="STILL AUSTIN CASK STRENGTH SBW - DOM WHSKY-STRT-BRBN/TN - 750 ML  ( AL - A070455 )"/>
        <s v="STILL AUSTIN SBW THE MUSICIAN - DOM WHSKY-STRT-BRBN/TN - 50 ML  ( AL - D070457 )"/>
        <s v="STILL AUSTIN SBW THE MUSICIAN - DOM WHSKY-STRT-BRBN/TN - 750 ML  ( AL - A070457 )"/>
        <s v="SAUZA AGUA FUERTE MANGO 6-4 PK 355ML - COCKTAILS - 375 ML  ( AL - J009396 )"/>
        <s v="SKINNYGIRL WHITE PEACH MARGARITA - COCKTAILS - 750 ML  ( AL - A000744 )"/>
        <s v="STILLHOUSE PEACH TEA WHISKEY 69PRF - DOM WHSKY-BLND - 750 ML  ( AL - A001231 )"/>
        <s v="SLANE IRISH SPECIAL ED LEGACY 81 4OTH AN - IRISH-BLND - 750 ML  ( AL - A010407 )"/>
        <s v="STIRRINGS GINGER LIQUEUR - CRDL-LQR&amp;SPC-FRT - 750 ML  ( AL - A004874 )"/>
        <s v="STOLI 80 - VODKA-CLASSIC-IMP - 1.0 LTR  ( AL - E000392 )"/>
        <s v="STOLI 80 - VODKA-CLASSIC-IMP - 1.75 LTR  ( AL - F000392 )"/>
        <s v="STOLI 80 - VODKA-CLASSIC-IMP - 50 ML  ( AL - D004992 )"/>
        <s v="STOLI 80 - VODKA-CLASSIC-IMP - 375 ML  ( AL - B000392 )"/>
        <s v="STOLI 80 - VODKA-CLASSIC-IMP - 750 ML  ( AL - A000392 )"/>
        <s v="STOLI BLUEBERI BLUEBERRY VODKA - VODKA-FLVRD-IMP - 1.0 LTR  ( AL - E004301 )"/>
        <s v="STOLI BLUEBERI BLUEBERRY VODKA - VODKA-FLVRD-IMP - 750 ML  ( AL - A000011 )"/>
        <s v="STOLI CITROS - VODKA-FLVRD-IMP - 1.0 LTR  ( AL - E004379 )"/>
        <s v="STOLI CRUSHED PINEAPPLE - VODKA-FLVRD-IMP - 750 ML  ( AL - A009197 )"/>
        <s v="STOLI CRUSHED RUBY RED GRAPEFRUIT - VODKA-FLVRD-IMP - 750 ML  ( AL - A009198 )"/>
        <s v="STOLI CUCUMBER FLAVORED VODKA - VODKA-FLVRD-IMP - 750 ML  ( AL - A008196 )"/>
        <s v="STOLI GLUTEN FREE PREMIUM VODKA - VODKA-CLASSIC-IMP - 750 ML  ( AL - A001656 )"/>
        <s v="STOLI LIME FLAVORED VODKA - VODKA-FLVRD-IMP - 750 ML  ( AL - A007177 )"/>
        <s v="STOLI MINI BAR(PET):80/BLB/OHRJ/RZB/VNLA - VODKA-FLVRD-IMP - 50 ML  ( AL - D000397 )"/>
        <s v="STOLI OHRANJ VODKA - VODKA-FLVRD-IMP - 1.0 LTR  ( AL - E005236 )"/>
        <s v="STOLI OHRANJ VODKA - VODKA-FLVRD-IMP - 750 ML  ( AL - A008002 )"/>
        <s v="STOLI RAZBERI FLAVORED VODKA - VODKA-FLVRD-IMP - 1.0 LTR  ( AL - E009248 )"/>
        <s v="STOLI RAZBERI FLAVORED VODKA - VODKA-FLVRD-IMP - 750 ML  ( AL - A008204 )"/>
        <s v="STOLI VANIL FLAVORED VODKA - VODKA-FLVRD-IMP - 750 ML  ( AL - A005652 )"/>
        <s v="STOLICHNAYA CHOCOLATE RAZBERI FLVR VODKA - VODKA-FLVRD-IMP - 50 ML  ( AL - D005108 )"/>
        <s v="STOLICHNAYA NIGHT EDITION PREMIUM VODKA - VODKA-CLASSIC-IMP - 750 ML  ( AL - A070327 )"/>
        <s v="STOLICHNAYA TRI-PK #1:1EA 80P/RAZ/W CHRI - VODKA-FLVRD-IMP - 750 ML  ( AL - A004956 )"/>
        <s v="STOLICHNAYA VODKA/2-12OZ GINGER BEER CAN - VODKA-CLASSIC-IMP - 750 ML  ( AL - A007392 )"/>
        <s v="STONESTREET FOUNDER'S EDITION KSBW - DOM WHSKY-STRT-BRBN/TN - 750 ML  ( AL - A070616 )"/>
        <s v="STRAIGHT EDGE BOURBON NAPA CALIFORNIA - DOM WHSKY-STRT-OTH - 750 ML  ( AL - A001189 )"/>
        <s v="STRANAHAN'S BLUE PEAK SINGLE MALT WHSKY - DOM WHSKY-STRT-OTH - 750 ML  ( AL - A009883 )"/>
        <s v="STRANAHAN'S DIAMOND PEAK WHSKY(COLORADO) - DOM WHSKY-STRT-OTH - 750 ML  ( AL - A004998 )"/>
        <s v="STRANAHAN'S ROCKY MOUNTAIN SINGLE MALT - DOM WHSKY-STRT-OTH - 750 ML  ( AL - A009714 )"/>
        <s v="STRANAHAN'S SHERRY CASK SNGLE MALT WHSKY - DOM WHSKY-STRT-OTH - 750 ML  ( AL - A010056 )"/>
        <s v="SLANE IRISH WHISKEY - IRISH-BLND - 50 ML  ( AL - D007103 )"/>
        <s v="STUDEBAKER OLD FASHION WHISKEY COCKTAIL - COCKTAILS - 750 ML  ( AL - A001551 )"/>
        <s v="SLANE IRISH WHISKEY - IRISH-BLND - 750 ML  ( AL - A007103 )"/>
        <s v="SOUTH MT KILLER BEAZ APPLCHIAN AMBROSIA - CRDL-LQR&amp;SPC-OTH - 750 ML  ( AL - A070070 )"/>
        <s v="SOUTH MTN DST PINEAPPLE UPSIDE DOWN CAKE - CRDL-LQR&amp;SPC-OTH - 750 ML  ( AL - A007841 )"/>
        <s v="SUGARLANDS BANANA PUDDING SIPPIN CREAM - CRDL-CRM LQR - 50 ML  ( AL - D007453 )"/>
        <s v="SUGARLANDS BANANA PUDDING SIPPIN CREAM - CRDL-CRM LQR - 750 ML  ( AL - A007453 )"/>
        <s v="SUGARLANDS BUTTER PECAN SIPPIN CREAM - CRDL-CRM LQR - 50 ML  ( AL - D007529 )"/>
        <s v="SUGARLANDS BUTTER PECAN SIPPIN CREAM - CRDL-CRM LQR - 750 ML  ( AL - A007529 )"/>
        <s v="SUGARLANDS CANDY CANE:AP/HZL/PCH/BP/DCC - DOM WHSKY-BLND - 50 ML  ( AL - D007687 )"/>
        <s v="SUGARLANDS CHOCOLATE COFFEE SIPPIN CREAM - CRDL-CRM LQR - 50 ML  ( AL - D007677 )"/>
        <s v="SUGARLANDS CHOCOLATE COFFEE SIPPIN CREAM - CRDL-CRM LQR - 750 ML  ( AL - A007677 )"/>
        <s v="SOUTHERN PRIDE DIST GREEN APPLE MOONSHNE - DOM WHSKY-BLND - 750 ML  ( AL - A005274 )"/>
        <s v="SOUTHERN PRIDE DIST PEACH MOONSHINE - DOM WHSKY-BLND - 750 ML  ( AL - A005826 )"/>
        <s v="SOUTHERN WICKED LEMONADE PEACH-MOONSHINE - CRDL-LQR&amp;SPC-OTH - 750 ML  ( AL - A007100 )"/>
        <s v="SOUTHERN WICKED LEMONADE RASPBERRY-MNSHN - CRDL-LQR&amp;SPC-OTH - 750 ML  ( AL - A007099 )"/>
        <s v="SUGARLANDS ORANGE SIPPIN CREAM - CRDL-CRM LQR - 750 ML  ( AL - A010597 )"/>
        <s v="SUGARLANDS PEANUT BUTTER SIPPIN CREAM - CRDL-CRM LQR - 750 ML  ( AL - A070292 )"/>
        <s v="SPEEDBALL SEA SALT CARAMEL TEQ 4P 355ML - COCKTAILS - 375 ML  ( AL - J070136 )"/>
        <s v="SPIRITFRUIT VRTY:8P-CL/GRF/BLB/CR 355ML - COCKTAILS - 375 ML  ( AL - J007651 )"/>
        <s v="SPRINTER VODKA SODA 8P:BC/PC/LM/GF 355ML - COCKTAILS - 375 ML  ( AL - J070239 )"/>
        <s v="STATESIDE SURFSIDE ICED TEA L+V 355ML - COCKTAILS - 375 ML  ( AL - J070412 )"/>
        <s v="STATESIDE SURFSIDE LEMONADE VODKA 355ML - COCKTAILS - 375 ML  ( AL - J070343 )"/>
        <s v="STATESIDE SURFSIDE STRAWBRRY L+V 4P355ML - COCKTAILS - 375 ML  ( AL - J070411 )"/>
        <s v="STILL CROSSROADS APPLE PIE FLV MOONSHINE - DOM WHSKY-BLND - 750 ML  ( AL - A001299 )"/>
        <s v="STILL CROSSROADS PEACH ALABAMA MOONSHINE - DOM WHSKY-BLND - 750 ML  ( AL - A001298 )"/>
        <s v="STINKY GRINGO MARGARITA - COCKTAILS - 1.75 LTR  ( AL - F000679 )"/>
        <s v="SUGARLANDS SHNE LGD SRS MARK ROGER PEACH - DOM WHSKY-BLND - 750 ML  ( AL - A030968 )"/>
        <s v="SUGARLANDS STRAWBERRY &amp; CREAM SIPPIN CRM - CRDL-LQR&amp;SPC-FRT - 750 ML  ( AL - A070293 )"/>
        <s v="SUKARI SPIRITS (VODKA INFUSED W/FRUIT) - VODKA-FLVRD-DOM - 750 ML  ( AL - A008287 )"/>
        <s v="STUDEBAKER MANHATTAN COCKTAIL - COCKTAILS - 750 ML  ( AL - A001550 )"/>
        <s v="SUGAR JACK BRITTINY'S SWEET HEAT MNSH-RM - RUM-FLVRD - 750 ML  ( AL - A001563 )"/>
        <s v="SUGAR JACK OLE SKOOL MOONSHINE(RUM BASE) - CRDL-LQR&amp;SPC-SPRT SPCTY - 750 ML  ( AL - A005889 )"/>
        <s v="SUGARLAND SHN SOUR BLUE RSP FOLDS HONOR - DOM WHSKY-BLND - 750 ML  ( AL - A070148 )"/>
        <s v="SUGARLANDS EGG NOG SIPPIN CREAM - CRDL-CRM LQR - 750 ML  ( AL - A007492 )"/>
        <s v="SUGARLANDS LS MARK &amp; DIGGERS HAZLENUT RM - RUM-FLVRD - 50 ML  ( AL - D007180 )"/>
        <s v="SUGARLANDS MARK &amp; DIGGERS RYE APPLE MNSH - DOM WHSKY-BLND - 750 ML  ( AL - A007950 )"/>
        <s v="SUGARLANDS SHINE APPLE PIE MOONSHINE - DOM WHSKY-BLND - 50 ML  ( AL - D007178 )"/>
        <s v="SUGARLANDS SHINE COLE SWINDEL PUNCH MNSH - DOM WHSKY-BLND - 750 ML  ( AL - A007179 )"/>
        <s v="SUNTORY AO WORLD WHISKEY 700ML - OTH IMP WHSKY-BLND - 750 ML  ( AL - L010645 )"/>
        <s v="SUNTORY HIBIKI HARMONY JAPANESE WHISKY - OTH IMP WHSKY-BLND - 750 ML  ( AL - A001529 )"/>
        <s v="SUNTORY MIDORI MELON - CRDL-LQR&amp;SPC-FRT - 750 ML  ( AL - A000027 )"/>
        <s v="SUNTORY YAMAZAKI - OTH IMP WHSKY-SNGL MALT - 750 ML  ( AL - A009356 )"/>
        <s v="SUNTORY YAMAZAKI DISTILLER'S RESERVE SM - OTH IMP WHSKY - 750 ML  ( AL - A010934 )"/>
        <s v="SUGARLANDS SHINE MAPLE BACON MOONSHINE - DOM WHSKY-BLND - 750 ML  ( AL - A009964 )"/>
        <s v="SVEDKA 100 PROOF VODKA - VODKA-CLASSIC-IMP - 1.75 LTR  ( AL - F001459 )"/>
        <s v="SVEDKA 100 PROOF VODKA - VODKA-CLASSIC-IMP - 750 ML  ( AL - A001459 )"/>
        <s v="SVEDKA BLACKBERRY FLAVORED VD 12-10P PET - VODKA-FLVRD-IMP - 50 ML  ( AL - D070533 )"/>
        <s v="SVEDKA BLACKBERRY VODKA W/NATURAL FLAVOR - VODKA-FLVRD-IMP - 750 ML  ( AL - A070533 )"/>
        <s v="SUGARLANDS SHINE OLD FASHIONED LEMONADE - DOM WHSKY-BLND - 750 ML  ( AL - A001439 )"/>
        <s v="SVEDKA BLUE RASPBERRY FLAVORED VODKA - VODKA-FLVRD-IMP - 1.75 LTR  ( AL - F001882 )"/>
        <s v="SVEDKA BLUE RASPBERRY FLAVORED VODKA - VODKA-FLVRD-IMP - 375 ML  ( AL - B001882 )"/>
        <s v="SVEDKA BLUE RASPBERRY FLAVORED VODKA - VODKA-FLVRD-IMP - 750 ML  ( AL - A001882 )"/>
        <s v="SVEDKA CHERRY FLAVORED VODKA - VODKA-FLVRD-IMP - 750 ML  ( AL - A005265 )"/>
        <s v="SVEDKA CHERRY LIMEADE FLAVORED VODKA - VODKA-FLVRD-IMP - 750 ML  ( AL - A007551 )"/>
        <s v="SVEDKA CITRON FLAVORED VODKA - VODKA-FLVRD-IMP - 1.75 LTR  ( AL - F004018 )"/>
        <s v="SVEDKA CITRON FLAVORED VODKA - VODKA-FLVRD-IMP - 50 ML  ( AL - D070534 )"/>
        <s v="SVEDKA CITRON FLAVORED VODKA - VODKA-FLVRD-IMP - 750 ML  ( AL - A070534 )"/>
        <s v="SVEDKA CUCUMBER LIME FLAVORED VODKA - VODKA-FLVRD-IMP - 750 ML  ( AL - A001241 )"/>
        <s v="SVEDKA GRAPEFRUIT JALAPENO FLVRD VODKA - VODKA-FLVRD-IMP - 750 ML  ( AL - A001458 )"/>
        <s v="SVEDKA MANGO PINEAPPLE FLAVORED VODKA - VODKA-FLVRD-IMP - 1.75 LTR  ( AL - F001429 )"/>
        <s v="SVEDKA MANGO PINEAPPLE FLAVORED VODKA - VODKA-FLVRD-IMP - 375 ML  ( AL - B001429 )"/>
        <s v="SVEDKA MANGO PINEAPPLE FLAVORED VODKA - VODKA-FLVRD-IMP - 750 ML  ( AL - A001429 )"/>
        <s v="SVEDKA PEACH FLAVORED VODKA - VODKA-FLVRD-IMP - 50 ML  ( AL - D005958 )"/>
        <s v="SVEDKA PEACH FLAVORED VODKA - VODKA-FLVRD-IMP - 750 ML  ( AL - A005958 )"/>
        <s v="SVEDKA PURE INFUSIONS DRAGONFRUIT MELON - VODKA-FLVRD-IMP - 750 ML  ( AL - A007365 )"/>
        <s v="SVEDKA STRAWBERRY LEMONADE FLAVORED VOD - VODKA-FLVRD-IMP - 1.75 LTR  ( AL - F001230 )"/>
        <s v="SVEDKA STRAWBERRY LEMONADE FLAVORED VOD - VODKA-FLVRD-IMP - 375 ML  ( AL - B001230 )"/>
        <s v="SVEDKA STRAWBERRY LEMONADE FLAVORED VOD - VODKA-FLVRD-IMP - 750 ML  ( AL - A001230 )"/>
        <s v="SVEDKA SWEDISH VODKA - VODKA-CLASSIC-IMP - 1.0 LTR  ( AL - E000990 )"/>
        <s v="SVEDKA SWEDISH VODKA - VODKA-CLASSIC-IMP - 1.75 LTR  ( AL - F000990 )"/>
        <s v="SVEDKA SWEDISH VODKA - VODKA-CLASSIC-IMP - 50 ML  ( AL - D000990 )"/>
        <s v="SVEDKA SWEDISH VODKA - VODKA-CLASSIC-IMP - 375 ML  ( AL - B000990 )"/>
        <s v="SVEDKA SWEDISH VODKA - VODKA-CLASSIC-IMP - 750 ML  ( AL - A000990 )"/>
        <s v="SVEDKA SWEDISH VODKA - VODKA-CLASSIC-IMP - 750 ML TRV  ( AL - A001901 )"/>
        <s v="SVEDKA SWEDISH VODKA PET - VODKA-CLASSIC-IMP - 200 ML  ( AL - C009186 )"/>
        <s v="SUGARLANDS SHINE SILVER CLOUD MOONSHINE - DOM WHSKY-STRT-OTH - 750 ML  ( AL - A009829 )"/>
        <s v="SVEDKA VANILLA FLAVORED VODKA - VODKA-FLVRD-IMP - 750 ML  ( AL - A031041 )"/>
        <s v="SVEDKA VODKA/XTRA ICY W/2-DIAMOND SHP GL - VODKA-CLASSIC-IMP - 750 ML  ( AL - A007913 )"/>
        <s v="SWEAR JAR CRAFT WHISKY - CAN-FRGN BLND-FRGN BTLD - 750 ML  ( AL - A007843 )"/>
        <s v="SWEET HOME CAMPFIRE CINNAMON FLV WHISKEY - DOM WHSKY-BLND - 1.0 LTR  ( AL - E030145 )"/>
        <s v="SWEET HOME CAMPFIRE CINNAMON FLV WHISKEY - DOM WHSKY-BLND - 750 ML  ( AL - A070073 )"/>
        <s v="SWEET HOME CASK STRENGTH BOURBON WHISKEY - DOM WHSKY-STRT-OTH - 750 ML  ( AL - A070424 )"/>
        <s v="SWEET HOME CASK STRENGTH WHEATED BBN WHK - DOM WHSKY-STRT-OTH - 750 ML  ( AL - A010923 )"/>
        <s v="SWEET HOME DIVIDED WHISKEY - DOM WHSKY-STRT-OTH - 750 ML  ( AL - A007701 )"/>
        <s v="SWEET HOME FIRESIDE WHISKEY - DOM WHSKY-STRT-OTH - 750 ML  ( AL - A031142 )"/>
        <s v="SUN CRUISER CLASSIC ICED TEA 6P 355ML - COCKTAILS - 375 ML  ( AL - J008311 )"/>
        <s v="SUN CRUISER LEMONADE VODKA 355ML - COCKTAILS - 375 ML  ( AL - J070248 )"/>
        <s v="SWEET HOME LIMONCELLO - CRDL-LQR&amp;SPC-FRT - 750 ML  ( AL - A070041 )"/>
        <s v="SWEET HOME STARTER:2CMPFR/2WHK/1VDK/1LMN - DOM WHSKY-BLND - 750 ML  ( AL - A030146 )"/>
        <s v="SWEET HOME VODKA - VODKA-CLASSIC-DOM - 750 ML  ( AL - A007609 )"/>
        <s v="SWEET HOME WHISKEY - DOM WHSKY-STRT-OTH - 750 ML  ( AL - A007610 )"/>
        <s v="SWEETENS COVE TENNESSEE BLEND OF TN SBW - DOM WHSKY-STRT-BRBN/TN - 750 ML  ( AL - A010549 )"/>
        <s v="TAAKA - VODKA-CLASSIC-DOM - 1.0 LTR  ( AL - E000367 )"/>
        <s v="TAAKA - VODKA-CLASSIC-DOM - 1.75 LTR  ( AL - F000367 )"/>
        <s v="TAAKA - VODKA-CLASSIC-DOM - 50 ML  ( AL - D000367 )"/>
        <s v="TAAKA - VODKA-CLASSIC-DOM - 200 ML  ( AL - C000367 )"/>
        <s v="TAAKA - VODKA-CLASSIC-DOM - 375 ML  ( AL - B000367 )"/>
        <s v="TAAKA - VODKA-CLASSIC-DOM - 750 ML  ( AL - A000367 )"/>
        <s v="TAAKA - VODKA-CLASSIC-DOM - 750 ML TRV  ( AL - A000560 )"/>
        <s v="TAAKA KING CAKE FLAVORED VODKA - VODKA-FLVRD-DOM - 750 ML  ( AL - A009134 )"/>
        <s v="TAAKA KING CAKE FLAVORED VODKA 10P PET - VODKA-FLVRD-DOM - 50 ML  ( AL - D009134 )"/>
        <s v="TAAKA PEACH FLAVORED VODKA - VODKA-FLVRD-DOM - 50 ML  ( AL - D005895 )"/>
        <s v="TAAKA PEACH FLAVORED VODKA - VODKA-FLVRD-DOM - 750 ML  ( AL - A000806 )"/>
        <s v="TAAKA PINEAPPLE FLAVORED VODKA - VODKA-FLVRD-DOM - 50 ML  ( AL - D005989 )"/>
        <s v="TAAKA PINK LEMONADE FLAVORED VODKA - VODKA-FLVRD-DOM - 375 ML  ( AL - B005898 )"/>
        <s v="TAAKA WHIPPED CREAM FLAVORED VODKA - VODKA-FLVRD-DOM - 50 ML  ( AL - D005897 )"/>
        <s v="TAAKA WHIPPED CREAM FLAVORED VODKA - VODKA-FLVRD-DOM - 750 ML  ( AL - A000534 )"/>
        <s v="TALISKER DISTILLERS EDITION - SCOTCH-SNGL MALT - 750 ML  ( AL - A005352 )"/>
        <s v="TALISKER SINGLE MALT 10 YEAR - SCOTCH-SNGL MALT - 750 ML  ( AL - A004357 )"/>
        <s v="TALISKER SINGLE MALT 30 YEAR - SCOTCH-SNGL MALT - 750 ML  ( AL - A004814 )"/>
        <s v="TALISKER SINGLE MALT SCOTCH 18 YEAR - SCOTCH-SNGL MALT - 750 ML  ( AL - A004783 )"/>
        <s v="TALISKER STORM SINGLE MALT SCOTCH WHISKY - SCOTCH-SNGL MALT - 750 ML  ( AL - A005976 )"/>
        <s v="TALL PATCH CHARDONNAY - CHARDONNAY - 750 ML  ( AL - A003793 )"/>
        <s v="TALL PATCH CUVEE ROUGE - RED BLND/MRTG - 750 ML  ( AL - A003794 )"/>
        <s v="TAMNAVULIN DOUBLE CASK SPEYSIDE SM SCTCH - SCOTCH-SNGL MALT - 750 ML  ( AL - A010245 )"/>
        <s v="TAMNAVULIN SHERRY CASK SPEYSIDE SM SCTCH - SCOTCH-SNGL MALT - 750 ML  ( AL - A007844 )"/>
        <s v="TANGLE RIDGE - CAN-FRGN BLND-FRGN BTLD - 750 ML  ( AL - A004564 )"/>
        <s v="TANQUERAY - GIN-CLASSIC-IMP - 1.0 LTR  ( AL - E000689 )"/>
        <s v="TANQUERAY - GIN-CLASSIC-IMP - 1.75 LTR  ( AL - F000689 )"/>
        <s v="TANQUERAY - GIN-CLASSIC-IMP - 50 ML  ( AL - D004919 )"/>
        <s v="TANQUERAY - GIN-CLASSIC-IMP - 200 ML  ( AL - C000689 )"/>
        <s v="TANQUERAY - GIN-CLASSIC-IMP - 375 ML  ( AL - B000689 )"/>
        <s v="TANQUERAY - GIN-CLASSIC-IMP - 750 ML  ( AL - A000689 )"/>
        <s v="TANQUERAY BLOOMSBURY GIN - GIN-CLASSIC-IMP - 1.0 LTR  ( AL - E005161 )"/>
        <s v="TANQUERAY NO. TEN - GIN-CLASSIC-IMP - 750 ML  ( AL - A004886 )"/>
        <s v="TANQUERAY RANGPUR DISTILLED GIN - GIN-FLVRD-IMP - 750 ML  ( AL - A000687 )"/>
        <s v="TANQUERAY SEVILLA ORANGE FLAVORED GIN - GIN-FLVRD-IMP - 750 ML  ( AL - A007560 )"/>
        <s v="TANTEO BLANCO TEQUILA - TEQUILA-BLANCO - 750 ML  ( AL - A007663 )"/>
        <s v="TANTEO BLANCO TEQUILA - TEQUILA-BLANCO - 750 ML  ( AL - A030756 )"/>
        <s v="TANTEO HABANERO INFUSED TEQUILA - TEQUILA-FLAVORED - 750 ML  ( AL - A010633 )"/>
        <s v="TANTEO JALAPENO INFUSED TEQUILA - TEQUILA-FLAVORED - 750 ML  ( AL - A005302 )"/>
        <s v="TANTEO JALAPENO INFUSED TEQUILA - TEQUILA-FLAVORED - 750 ML  ( AL - A070385 )"/>
        <s v="TARANTULA AZUL W/MARGARITA MIX - CRDL-LQR&amp;SPC-OTH - 750 ML  ( AL - A001570 )"/>
        <s v="TARRO 151 RUM - RUM-LIGHT - 1.0 LTR  ( AL - E010415 )"/>
        <s v="TEARS OF LLORONA EXTRA ANEJO 100% AGAVE - TEQUILA-GOLD - 1.0 LTR  ( AL - E010205 )"/>
        <s v="TEMPLETON 4YR RYE WHISKEY - DOM WHSKY-STRT-RYE - 750 ML  ( AL - A000976 )"/>
        <s v="TEMPLETON BARREL STRENGTH RYE WHISKEY - DOM WHSKY-STRT-RYE - 750 ML  ( AL - A010052 )"/>
        <s v="TEMPLETON RYE FINISH OLOROSO SHERRY BRRL - DOM WHSKY-STRT-RYE - 750 ML  ( AL - A010317 )"/>
        <s v="TEMPLETON RYE SELECT FIN TEQUILA CASKS - DOM WHSKY-STRT-RYE - 750 ML  ( AL - A010661 )"/>
        <s v="TEMPLETON RYE WHISKEY W/ 2 ROCK GLASSES - DOM WHSKY-STRT-RYE - 750 ML  ( AL - A007912 )"/>
        <s v="TEMPLETON SINGLE BARREL 10YR WHISKEY - DOM WHSKY-STRT-RYE - 750 ML  ( AL - A010197 )"/>
        <s v="TEMPLETON THE GOOD STUFF 6YR RYE 91.5 PR - DOM WHSKY-STRT-RYE - 750 ML  ( AL - A001720 )"/>
        <s v="TEN HIGH - DOM WHSKY-BLND - 1.75 LTR  ( AL - F000128 )"/>
        <s v="SUPERBIRD TEQ PALOMA PINK GRAPEFRT 355ML - COCKTAILS - 375 ML  ( AL - J070294 )"/>
        <s v="TEQUILA 88 ANEJO - TEQUILA-ANEJO - 750 ML  ( AL - A004038 )"/>
        <s v="TEQUILA 88 REPOSADO - TEQUILA-REPOSADO - 750 ML  ( AL - A004032 )"/>
        <s v="TEQUILA OCHO ANEJO TEQUILA GOLD - TEQUILA-ANEJO - 750 ML  ( AL - A009490 )"/>
        <s v="TEQUILA OCHO ANEJO TEQUILA GOLD - TEQUILA-ANEJO - 750 ML  ( AL - A010856 )"/>
        <s v="TEQUILA OCHO PLATA OVERPROOF PUNTAS - TEQUILA-BLANCO - 750 ML  ( AL - A070416 )"/>
        <s v="TEQUILA OCHO PLATA TEQUILA WHITE - TEQUILA-BLANCO - 750 ML  ( AL - A007588 )"/>
        <s v="TEQUILA OCHO REPOSADO BARREL SELECT - TEQUILA-REPOSADO - 750 ML  ( AL - A010913 )"/>
        <s v="TEQUILA OCHO REPOSADO TEQUILA GOLD - TEQUILA-REPOSADO - 750 ML  ( AL - A007999 )"/>
        <s v="TEQUILA OCHO REPOSADO TEQUILA GOLD - TEQUILA-REPOSADO - 750 ML  ( AL - A009241 )"/>
        <s v="TEQUILA ROSE &amp; 360 DBL CHOC PET/GIFT 5EA - VODKA-FLVRD-DOM - 50 ML  ( AL - D001208 )"/>
        <s v="TEQUILA ROSE LIQUEUR - CRDL-CRM LQR - 375 ML  ( AL - B001210 )"/>
        <s v="TEQUILA ROSE LIQUEUR - CRDL-CRM LQR - 750 ML  ( AL - A001210 )"/>
        <s v="TEQUILA ROSE W/2 SQUARE SHOT GLASSES - CRDL-CRM LQR - 750 ML  ( AL - A001208 )"/>
        <s v="TEQUILA ROSE W/2-SHT GLS VALENTINE GFT18 - CRDL-CRM LQR - 750 ML  ( AL - A006919 )"/>
        <s v="TEQUILA SIETE LEGUAS ANEJO - TEQUILA-ANEJO - 750 ML  ( AL - A009401 )"/>
        <s v="TEQUILA SIETE LEGUAS ANEJO 700ML - TEQUILA-ANEJO - 750 ML  ( AL - L010841 )"/>
        <s v="TEQUILA SIETE LEGUAS BLANCO 700ML - TEQUILA-BLANCO - 750 ML  ( AL - L070146 )"/>
        <s v="TEQUILA SIETE LEGUAS REPOSADO - TEQUILA-REPOSADO - 750 ML  ( AL - A009400 )"/>
        <s v="TEREMANA ANEJO TEQUILA - TEQUILA-ANEJO - 750 ML  ( AL - A007931 )"/>
        <s v="TEREMANA BLANCO TEQUILA - TEQUILA-BLANCO - 1.75 LTR  ( AL - F007409 )"/>
        <s v="TEREMANA BLANCO TEQUILA - TEQUILA-BLANCO - 375 ML  ( AL - B007409 )"/>
        <s v="TEREMANA BLANCO TEQUILA - TEQUILA-BLANCO - 750 ML  ( AL - A007409 )"/>
        <s v="TEREMANA REPOSADO TEQ W/COCKTAIL SHAKER - TEQUILA-REPOSADO - 750 ML  ( AL - A070556 )"/>
        <s v="TEREMANA REPOSADO TEQUILA - TEQUILA-REPOSADO - 1.75 LTR  ( AL - F007654 )"/>
        <s v="TEREMANA REPOSADO TEQUILA - TEQUILA-REPOSADO - 375 ML  ( AL - B007654 )"/>
        <s v="TEREMANA REPOSADO TEQUILA - TEQUILA-REPOSADO - 750 ML  ( AL - A007654 )"/>
        <s v="TEREMANA REPOSADO TEQUILA - TEQUILA-REPOSADO - 750 ML  ( AL - A008241 )"/>
        <s v="TEXACRAFT SOUR PICKLE VODKA - VODKA-FLVRD-DOM - 50 ML  ( AL - D070296 )"/>
        <s v="TEXACRAFT SOUR PICKLE VODKA - VODKA-FLVRD-DOM - 750 ML  ( AL - A070296 )"/>
        <s v="THAT OLD DEVIL'S BATHTUB BRRL RESTED GIN - GIN-CLASSIC-DOM - 750 ML  ( AL - A008097 )"/>
        <s v="THE BOTANIST ISLAY DRY GIN - GIN-CLASSIC-IMP - 750 ML  ( AL - A001710 )"/>
        <s v="THE CLOVER STRAIGHT RYE - DOM WHSKY-STRT-RYE - 750 ML  ( AL - A009820 )"/>
        <s v="SVEDKA BLK CHRRY LIME VDKA SODA 4P 355ML - COCKTAILS - 375 ML  ( AL - J007552 )"/>
        <s v="SVEDKA TROPICS MIX-8P:OR M/PN G/RK 355ML - COCKTAILS - 375 ML  ( AL - J007767 )"/>
        <s v="THE DALMORE 12 SHERRY CASK SELCT SGL MLT - SCOTCH-SNGL MALT - 750 ML  ( AL - A007708 )"/>
        <s v="THE DALMORE 15YR SINGLE MALT SCOTCH - SCOTCH-SNGL MALT - 750 ML  ( AL - A005953 )"/>
        <s v="THE DALMORE 18 YEAR SINGLE MALT - SCOTCH-SNGL MALT - 750 ML  ( AL - A005954 )"/>
        <s v="THE DALMORE 1263 KING ALEXANDER III - SCOTCH-BLND-FRGN BTLD - 750 ML  ( AL - A005435 )"/>
        <s v="THE DALMORE CIGAR MALT RSV SINGLE MALT - SCOTCH-SNGL MALT - 750 ML  ( AL - A005363 )"/>
        <s v="THE DALMORE PORTWOOD RESERVE SCOTCH - SCOTCH-SNGL MALT - 750 ML  ( AL - A008212 )"/>
        <s v="THE DALMORE SINGLE MALT SCOTCH 12YR - SCOTCH-SNGL MALT - 750 ML  ( AL - A000781 )"/>
        <s v="THE DALMORE SINGLE MALT SCOTCH 14YR - SCOTCH-SNGL MALT - 750 ML  ( AL - A010793 )"/>
        <s v="THE DEVERON 12 YEARS HIGHLAND SINGLE MLT - SCOTCH-SNGL MALT - 750 ML  ( AL - A009067 )"/>
        <s v="THE GIRVAN PATENT STILL 25Y SINGLE GRAIN - SCOTCH-SNGL MALT - 750 ML  ( AL - A004957 )"/>
        <s v="THE GLENGARRY SINGLE MALT 12YR SCOTCH - SCOTCH-SNGL MALT - 750 ML  ( AL - A070053 )"/>
        <s v="THE GLENLIVET - SCOTCH-SNGL MALT - 1.0 LTR  ( AL - E000106 )"/>
        <s v="THE GLENLIVET - SCOTCH-SNGL MALT - 1.75 LTR  ( AL - F000106 )"/>
        <s v="THE GLENLIVET - SCOTCH-SNGL MALT - 375 ML  ( AL - B000106 )"/>
        <s v="THE GLENLIVET - SCOTCH-SNGL MALT - 750 ML  ( AL - A000106 )"/>
        <s v="THE GLENLIVET 12Y SNG MALT JAMAICA EDT - SCOTCH-SNGL MALT - 750 ML  ( AL - A070527 )"/>
        <s v="THE GLENLIVET 12YO W/2 TASTING GLASSES - SCOTCH-SNGL MALT - 750 ML  ( AL - A000166 )"/>
        <s v="THE GLENLIVET 14YR COGNAC CASK SEL SMSW - SCOTCH-SNGL MALT - 750 ML  ( AL - A007166 )"/>
        <s v="THE GLENLIVET 18 YR - SCOTCH-SNGL MALT - 750 ML  ( AL - A000105 )"/>
        <s v="THE GLENLIVET 21 YEAR - SCOTCH-SNGL MALT - 750 ML  ( AL - A004106 )"/>
        <s v="THE GLENLIVET CARIBBEAN RESERVE SINGLE M - SCOTCH-SNGL MALT - 750 ML  ( AL - A007454 )"/>
        <s v="THE GLENLIVET FOUNDERS RESERVE 80 PROOF - SCOTCH-SNGL MALT - 750 ML  ( AL - A001757 )"/>
        <s v="THE GLENLIVET FRENCH OAK RESERVE 15 YR - SCOTCH-SNGL MALT - 750 ML  ( AL - A000154 )"/>
        <s v="THE GLENLIVET FUSION CASK (RUM&amp;BOURBON) - SCOTCH-SNGL MALT - 750 ML  ( AL - A070157 )"/>
        <s v="THE GLENLIVET ILLICIT STILL SINGLE MALT - SCOTCH-SNGL MALT - 750 ML  ( AL - A007584 )"/>
        <s v="THE GLENLIVET/50M-4PK 30E:12Y/14Y/CRB/FD - SCOTCH-SNGL MALT - 50 ML  ( AL - D000982 )"/>
        <s v="THE GLENROTHES BOURBON CASK RSV SNGL MLT - SCOTCH-SNGL MALT - 750 ML  ( AL - A001739 )"/>
        <s v="THE LAST DROP SIG W/50ML IN WOODEN CASE - SCOTCH-BLND-FRGN BTLD - 750 ML  ( AL - A010297 )"/>
        <s v="THE LOST DISTILLERY AUCHNAGIE MALT BLEND - SCOTCH-BLND-FRGN BTLD - 750 ML  ( AL - A009192 )"/>
        <s v="THE LOST DISTILLERY GERSTON BLENDED WHSK - SCOTCH-BLND-FRGN BTLD - 750 ML  ( AL - A009301 )"/>
        <s v="THE MACALLAN 12 YEAR - SCOTCH-SNGL MALT - 50 ML  ( AL - D000656 )"/>
        <s v="THE MACALLAN 12 YEAR - SCOTCH-SNGL MALT - 750 ML  ( AL - A000656 )"/>
        <s v="THE MACALLAN 12Y HIGHLAND SNG MALT 110PF - SCOTCH-SNGL MALT - 750 ML  ( AL - A010981 )"/>
        <s v="THE MACALLAN 30 YEAR - SCOTCH-SNGL MALT - 750 ML  ( AL - A004296 )"/>
        <s v="THE MACALLAN CLASSIC CUT 2024 SINGLE MLT - SCOTCH-SNGL MALT - 750 ML  ( AL - A010815 )"/>
        <s v="THE MACALLAN CLASSIC CUT 2025 SINGLE MLT - SCOTCH-SNGL MALT - 750 ML  ( AL - A010979 )"/>
        <s v="THE MACALLAN DOUBLE CASK 12Y HIGHLAND SM - SCOTCH-SNGL MALT - 375 ML  ( AL - B001702 )"/>
        <s v="THE MACALLAN DOUBLE CASK 12Y HIGHLAND SM - SCOTCH-SNGL MALT - 750 ML  ( AL - A001702 )"/>
        <s v="THE MACALLAN DOUBLE CASK 15YR HIGHLND SM - SCOTCH-SNGL MALT - 750 ML  ( AL - A007460 )"/>
        <s v="THE MACALLAN DOUBLE CASK 18YR HIGHLND SM - SCOTCH-SNGL MALT - 750 ML  ( AL - A009882 )"/>
        <s v="THE MACALLAN DOUBLE CASK 30YR HIGHLAND - SCOTCH-SNGL MALT - 750 ML  ( AL - A010332 )"/>
        <s v="THE MACALLAN DOUBLE CASK GOLD HIGHLND SM - SCOTCH-SNGL MALT - 750 ML  ( AL - A007049 )"/>
        <s v="THE MACALLAN HARMONY CLC JING PHOENIX HN - SCOTCH-SNGL MALT - 750 ML  ( AL - A010980 )"/>
        <s v="THE MACALLAN HARMONY COLL VIBRANT OAK SM - SCOTCH-SNGL MALT - 750 ML  ( AL - A010816 )"/>
        <s v="THE MACALLAN HARMONY COLLECTION RICH CAC - SCOTCH-SNGL MALT - 750 ML  ( AL - A010281 )"/>
        <s v="THE MACALLAN NIGHT ON EARTH FIRST LIGHT - SCOTCH-SNGL MALT - 750 ML  ( AL - A010977 )"/>
        <s v="THE MACALLAN NO. 6 IN LALIQUE DECANTER - SCOTCH-SNGL MALT - 750 ML  ( AL - A005746 )"/>
        <s v="THE MACALLAN RARE CASK HIGHLAND SNGL MLT - SCOTCH-SNGL MALT - 750 ML  ( AL - A001378 )"/>
        <s v="THE MACALLAN SHERRY OAK 25 YEAR SGLE MLT - SCOTCH-SNGL MALT - 750 ML  ( AL - A004656 )"/>
        <s v="THE MACALLAN SINGLE MALT 18 YEAR - SCOTCH-SNGL MALT - 750 ML  ( AL - A004280 )"/>
        <s v="THE MACALLAN TIME SPACE SINGLE MALT700ML - SCOTCH-SNGL MALT - 750 ML  ( AL - L010817 )"/>
        <s v="THE ORIGINAL PICKLE SHOT DILL PICKLE VDK - VODKA-FLVRD-DOM - 50 ML  ( AL - D070537 )"/>
        <s v="THE ORIGINAL PICKLE SHOT DILL PICKLE VDK - VODKA-FLVRD-DOM - 750 ML  ( AL - A070537 )"/>
        <s v="THE PRESIDENTIAL DRAM 8YR BRL PRF 700ML - DOM WHSKY-STRT-BRBN/TN - 750 ML  ( AL - L010994 )"/>
        <s v="SWEET HOME GAME DAY YELLOW HAMMER CKTL - COCKTAILS - 1.75 LTR  ( AL - F030806 )"/>
        <s v="SWEET HOME HONEY SHINE MOONSHINE - CRDL-LQR&amp;SPC-OTH - 750 ML  ( AL - A030371 )"/>
        <s v="TENNESSEE SHINE CO PEPPERMINT BARK RUM - RUM-FLVRD - 750 ML  ( AL - A070582 )"/>
        <s v="THE REAL MCCOY 100TH ANNV PROHIBTION 12Y - RUM-AGED/DARK - 750 ML  ( AL - A009885 )"/>
        <s v="THE REAL MCCOY AGED 3 YEARS RUM - RUM-AGED/DARK - 750 ML  ( AL - A008211 )"/>
        <s v="THE REAL MCCOY AGED 5 YEARS RUM - RUM-AGED/DARK - 750 ML  ( AL - A009504 )"/>
        <s v="THE REAL MCCOY AGED 12 YEARS RUM - RUM-AGED/DARK - 750 ML  ( AL - A009505 )"/>
        <s v="THE REAL MCCOY SINGLE BLENDED 5YR RUM - RUM-AGED/DARK - 750 ML  ( AL - A007346 )"/>
        <s v="THE REPRESENTATIVE BARREL PROOF - DOM WHSKY-STRT-BRBN/TN - 750 ML  ( AL - A010699 )"/>
        <s v="THE SENATOR SINGLE BARREL 100 PRF RYE WK - DOM WHSKY-STRT-RYE - 750 ML  ( AL - A030535 )"/>
        <s v="THOMAS H. HANDY SAZERAC STRAIGHT RYE - DOM WHSKY-STRT-RYE - 750 ML  ( AL - A005105 )"/>
        <s v="THOMAS S MOORE KSBW FINISHED CAB SAV CSK - DOM WHSKY-STRT-BRBN/TN - 750 ML  ( AL - A010158 )"/>
        <s v="THOMAS S MOORE KSBW FINISHED CHARD CASK - DOM WHSKY-STRT-BRBN/TN - 750 ML  ( AL - A010157 )"/>
        <s v="THOMAS S MOORE KSBW FINISHED COGNAC CASK - DOM WHSKY-STRT-BRBN/TN - 750 ML  ( AL - A010429 )"/>
        <s v="THOMAS S MOORE KSBW FINISHED MADEIRA CSK - DOM WHSKY-STRT-BRBN/TN - 750 ML  ( AL - A010428 )"/>
        <s v="THOMAS S MOORE KSBW FINISHED MERLOT CASK - DOM WHSKY-STRT-BRBN/TN - 750 ML  ( AL - A010427 )"/>
        <s v="THOMAS S MOORE KSBW FINISHED PORT CASK - DOM WHSKY-STRT-BRBN/TN - 750 ML  ( AL - A010159 )"/>
        <s v="THOMAS S MOORE KSBW FINISHED SHERRY CASK - DOM WHSKY-STRT-BRBN/TN - 750 ML  ( AL - A010426 )"/>
        <s v="THREE CHORD BACKSTAGE SRS DRAKE WHITE BL - DOM WHSKY-BLND - 750 ML  ( AL - A010921 )"/>
        <s v="THREE CHORD STRANGE COLLABORATION PN BRL - DOM WHSKY-STRT-BRBN/TN - 750 ML  ( AL - A007794 )"/>
        <s v="THREE CHORD TENNESSEE WHISKEY - DOM WHSKY-STRT-BRBN/TN - 750 ML  ( AL - A070074 )"/>
        <s v="THREE OLIVE PURPLE GRAPE FLAVORED VODKA - VODKA-FLVRD-IMP - 1.0 LTR  ( AL - E005805 )"/>
        <s v="THREE OLIVES BERRY FLV VODKA - VODKA-FLVRD-IMP - 1.0 LTR  ( AL - E004678 )"/>
        <s v="THREE OLIVES BERRY FLV VODKA - VODKA-FLVRD-IMP - 750 ML  ( AL - A008037 )"/>
        <s v="THREE OLIVES CHERRY FLV VODKA - VODKA-FLVRD-IMP - 750 ML  ( AL - A001476 )"/>
        <s v="THREE OLIVES CITRUS FLV VODKA - VODKA-FLVRD-IMP - 1.0 LTR  ( AL - E004191 )"/>
        <s v="THREE OLIVES GRAPE FLV VODKA - VODKA-FLVRD-IMP - 750 ML  ( AL - A008478 )"/>
        <s v="THREE OLIVES LOOPY BERRY FLAVORED VODKA - VODKA-FLVRD-IMP - 750 ML  ( AL - A000885 )"/>
        <s v="THREE OLIVES MANGO FLV VODKA - VODKA-FLVRD-IMP - 1.0 LTR  ( AL - E004613 )"/>
        <s v="THREE OLIVES ORANGE FLV VODKA - VODKA-FLVRD-IMP - 1.0 LTR  ( AL - E004187 )"/>
        <s v="THREE OLIVES PEACH FLAVORED VODKA - VODKA-FLVRD-IMP - 750 ML  ( AL - A005583 )"/>
        <s v="THREE OLIVES PINEAPPLE FLAVORED VODKA - VODKA-FLVRD-IMP - 750 ML  ( AL - A001537 )"/>
        <s v="THREE OLIVES RASPBERRY FLV VODKA - VODKA-FLVRD-IMP - 1.0 LTR  ( AL - E004710 )"/>
        <s v="THREE OLIVES VANILLA FLV VODKA - VODKA-FLVRD-IMP - 1.0 LTR  ( AL - E004702 )"/>
        <s v="THREE OLIVES VANILLA FLV VODKA - VODKA-FLVRD-IMP - 750 ML  ( AL - A004702 )"/>
        <s v="THREE OLIVES VODKA - VODKA-CLASSIC-IMP - 1.0 LTR  ( AL - E005685 )"/>
        <s v="THREE OLIVES VODKA - VODKA-CLASSIC-IMP - 1.75 LTR  ( AL - F001470 )"/>
        <s v="THREE OLIVES VODKA - VODKA-CLASSIC-IMP - 50 ML  ( AL - D005685 )"/>
        <s v="THREE OLIVES VODKA - VODKA-CLASSIC-IMP - 750 ML  ( AL - A001470 )"/>
        <s v="THREE OLIVES WHIPPED CREAM FLAVORED VDKA - VODKA-FLVRD-IMP - 750 ML  ( AL - A008059 )"/>
        <s v="TIA MARIA - CRDL-LQR&amp;SPC-OTH - 750 ML  ( AL - A008228 )"/>
        <s v="THE CLUB VARIETY 2-12P 4FL:MT/MG/LIT/MHN - COCKTAILS - 200 ML  ( AL - C007590 )"/>
        <s v="THE COPPER CAN VT 4P:O/PSN/BLK/BO O355ML - COCKTAILS - 375 ML  ( AL - J070158 )"/>
        <s v="THE QUIET MAN 8YR SINGLE IRISH MALT WHSK - IRISH - 750 ML  ( AL - A005875 )"/>
        <s v="TIM SMITH CLIMAX WOOD-FIRED WHISKEY - DOM WHSKY-STRT-OTH - 750 ML  ( AL - A001900 )"/>
        <s v="TIM SMITH SOUTHERN RS WOOD-FIRED RYE - DOM WHSKY-STRT-RYE - 750 ML  ( AL - A007168 )"/>
        <s v="TIA MARIA COLD BREW NITRO ICE COF FRAPPE - COCKTAILS - 200 ML  ( AL - C007562 )"/>
        <s v="TIN CUP AMERICAN WHISKEY (COLORADO) - DOM WHSKY-STRT-OTH - 1.75 LTR  ( AL - F001342 )"/>
        <s v="TIN CUP AMERICAN WHISKEY (COLORADO) - DOM WHSKY-STRT-OTH - 750 ML  ( AL - A001342 )"/>
        <s v="TIN CUP MOUNTAIN STRAIGHT RYE WHISKEY - DOM WHSKY-STRT-RYE - 750 ML  ( AL - A007319 )"/>
        <s v="TINCUP STRAIGHT BOURBON WHISKEY - DOM WHSKY-STRT-BRBN/TN - 750 ML  ( AL - A070478 )"/>
        <s v="TIRAMISU LIQUEUR - CRDL-LQR&amp;SPC-OTH - 750 ML  ( AL - A030966 )"/>
        <s v="TITO HANDMADE TEXAS VODKA - VODKA-CLASSIC-DOM - 1.0 LTR  ( AL - E000146 )"/>
        <s v="TITO HANDMADE TEXAS VODKA - VODKA-CLASSIC-DOM - 1.75 LTR  ( AL - F000146 )"/>
        <s v="TITO HANDMADE TEXAS VODKA - VODKA-CLASSIC-DOM - 1.75 LTR  ( AL - F006122 )"/>
        <s v="TITO HANDMADE TEXAS VODKA - VODKA-CLASSIC-DOM - 50 ML  ( AL - D000146 )"/>
        <s v="TITO HANDMADE TEXAS VODKA - VODKA-CLASSIC-DOM - 200 ML  ( AL - C000146 )"/>
        <s v="TITO HANDMADE TEXAS VODKA - VODKA-CLASSIC-DOM - 375 ML  ( AL - B000146 )"/>
        <s v="TITO HANDMADE TEXAS VODKA - VODKA-CLASSIC-DOM - 375 ML  ( AL - B006122 )"/>
        <s v="TITO HANDMADE TEXAS VODKA - VODKA-CLASSIC-DOM - 750 ML  ( AL - A000146 )"/>
        <s v="TITO'S HANDMADE VODKA 12-4B SLEEVE - VODKA-CLASSIC-DOM - 100 ML  ( AL - G000146 )"/>
        <s v="TITO'S HANDMADE VODKA 15-4B SLEEVE - VODKA-CLASSIC-DOM - 50 ML  ( AL - D070250 )"/>
        <s v="TOKI SUNTORY BLACK SMOKY RICH JAPAN WHK - CRDL-LQR&amp;SPC-OTH - 750 ML  ( AL - A070648 )"/>
        <s v="TOKI SUNTORY JAPANESE WHISKY - OTH IMP WHSKY-BLND - 750 ML  ( AL - A001235 )"/>
        <s v="TOM BULLOCK'S BURNT ORANGE BOURBON - DOM WHSKY-BLND - 750 ML  ( AL - A007960 )"/>
        <s v="TIM SMITH CLIMAX MOONSHINE - DOM WHSKY-STRT-OTH - 375 ML  ( AL - B001440 )"/>
        <s v="TIM SMITH'S CLIMAX FIRE NO.32 CINAMN SPC - DOM WHSKY-BLND - 750 ML  ( AL - A001256 )"/>
        <s v="TOPAZ WHITE TEQUILA - TEQUILA-BLANCO - 1.0 LTR  ( AL - E008039 )"/>
        <s v="TORADA - TEQUILA-BLANCO - 1.0 LTR  ( AL - E008232 )"/>
        <s v="TORADA REPOSADO - TEQUILA-REPOSADO - 1.0 LTR  ( AL - E008217 )"/>
        <s v="TOSCO REPOSADO TEQUILA - TEQUILA-REPOSADO - 1.0 LTR  ( AL - E010296 )"/>
        <s v="TOOTERS MANGO SMASH RUM-BASED LIQUEUR - CRDL-LQR&amp;SPC-SPRT SPCTY - 750 ML  ( AL - A004125 )"/>
        <s v="TOUCAN REPOSADO W/MRG MX SHAKER (CAN) - TEQUILA-GOLD - 100 ML  ( AL - G070630 )"/>
        <s v="TOUCAN VODKA W/ESP MRTNI MX SHAKER (CAN) - VODKA-CLASSIC-DOM - 100 ML  ( AL - G070631 )"/>
        <s v="TOWN BRANCH KENTUCKY STRAIGHT BOURBON - DOM WHSKY-STRT-BRBN/TN - 750 ML  ( AL - A070013 )"/>
        <s v="TOWN BRANCH KSBW FINISH MAPLE STOUT BRLS - DOM WHSKY-STRT-BRBN/TN - 750 ML  ( AL - A007873 )"/>
        <s v="TOWN BRANCH SINGLE BARREL RESERVE BOURBN - DOM WHSKY-STRT-BRBN/TN - 750 ML  ( AL - A010400 )"/>
        <s v="TOWN BRANCH SINGLE BARREL RESERVE ST RYE - DOM WHSKY-STRT-RYE - 750 ML  ( AL - A010398 )"/>
        <s v="TOWN BRANCH SINGLE BARREL RSV SGL MLT - DOM WHSKY-STRT-OTH - 750 ML  ( AL - A010399 )"/>
        <s v="TOWN BRANCH STRAIGHT RYE - DOM WHSKY-STRT-RYE - 750 ML  ( AL - A009028 )"/>
        <s v="TOWN BRANCH TRUE CASK STRAIGHT BOURBON - DOM WHSKY-STRT-BRBN/TN - 750 ML  ( AL - A010372 )"/>
        <s v="TRADER VIC'S CHOCOLATE LIQUEUR - CRDL-LQR&amp;SPC-OTH - 750 ML  ( AL - A070141 )"/>
        <s v="TRADER VIC'S MACADAMIA NUT LIQUEUR - CRDL-LQR&amp;SPC-OTH - 750 ML  ( AL - A005147 )"/>
        <s v="TRADER VIC'S PRIVATE SEL GOLD 151 PROOF - RUM-GOLD - 750 ML  ( AL - A004663 )"/>
        <s v="TRADER VIC'S WHITE CHOCOLATE LIQUEUR - CRDL-LQR&amp;SPC-OTH - 750 ML  ( AL - A070142 )"/>
        <s v="TRAVELLER BLEND NO 40 WHISKEY - DOM WHSKY-BLND - 1.75 LTR  ( AL - F070228 )"/>
        <s v="TRAVELLER BLEND NO 40 WHISKEY - DOM WHSKY-BLND - 750 ML  ( AL - A070228 )"/>
        <s v="TRAVELLER NO 40 BLENDED WHISKEY PET - DOM WHSKY-BLND - 50 ML  ( AL - D070228 )"/>
        <s v="TRAVIS HASSE'S CHERRY PIE LIQUEUR - CRDL-LQR&amp;SPC-OTH - 750 ML  ( AL - A004169 )"/>
        <s v="TRES AGAVES BLANCO TEQUILA - TEQUILA-BLANCO - 750 ML  ( AL - A070229 )"/>
        <s v="TRES AGAVES SINGLE BARREL ANEJO ORGANIC - TEQUILA-ANEJO - 750 ML  ( AL - A030731 )"/>
        <s v="TRES AGAVES SINGLE BARREL REPOSADO ORGNC - TEQUILA-REPOSADO - 750 ML  ( AL - A070538 )"/>
        <s v="TRIPLE CROWN NORTH AMERICAN BLENDED WHSK - DOM WHSKY-BLND - 750 ML  ( AL - A001339 )"/>
        <s v="TROMBA BLANCO TEQUILA - TEQUILA-BLANCO - 750 ML  ( AL - A007592 )"/>
        <s v="TROMBA REPOSADO SNG CSK SELECT OVERPROOF - TEQUILA-REPOSADO - 750 ML  ( AL - A010495 )"/>
        <s v="TRULY PINEAPPLE MANGO VODKA - VODKA-FLVRD-DOM - 50 ML  ( AL - D007760 )"/>
        <s v="TRULY PINEAPPLE MANGO VODKA - VODKA-FLVRD-DOM - 750 ML  ( AL - A007760 )"/>
        <s v="TRULY STRAWBERRY LEMONADE VODKA - VODKA-FLVRD-DOM - 50 ML  ( AL - D007761 )"/>
        <s v="TRULY STRAWBERRY LEMONADE VODKA - VODKA-FLVRD-DOM - 750 ML  ( AL - A007761 )"/>
        <s v="TOUCAN VODKA W/LEMON DRP MX SHAKER (CAN) - VODKA-CLASSIC-DOM - 100 ML  ( AL - G070632 )"/>
        <s v="TRULY VDK SODA BLACKBERRY&amp;LEMON 4P 355ML - COCKTAILS - 375 ML  ( AL - J007980 )"/>
        <s v="TRULY VODKA SODA MANGO 4P 355ML - COCKTAILS - 375 ML  ( AL - J070122 )"/>
        <s v="TRULY WILD BERRY VODKA - VODKA-FLVRD-DOM - 50 ML  ( AL - D007759 )"/>
        <s v="TRULY WILD BERRY VODKA - VODKA-FLVRD-DOM - 750 ML  ( AL - A007759 )"/>
        <s v="TUACA LIQUORE ORIGINALE - CRDL-LQR&amp;SPC-CRM - 1.0 LTR  ( AL - E005131 )"/>
        <s v="TUACA LIQUORE ORIGINALE - CRDL-LQR&amp;SPC-CRM - 750 ML  ( AL - A000909 )"/>
        <s v="TRULY VS TWIST VTY 8P:BL/PC/CL/PT 355ML - COCKTAILS - 375 ML  ( AL - J007981 )"/>
        <s v="TULLAMORE DEW - IRISH-BLND - 1.0 LTR  ( AL - E005838 )"/>
        <s v="TULLAMORE DEW - IRISH-BLND - 50 ML  ( AL - D005838 )"/>
        <s v="TULLAMORE DEW - IRISH-BLND - 375 ML  ( AL - B005838 )"/>
        <s v="TULLAMORE DEW 12 YEAR IRISH WHISKEY - IRISH-BLND - 750 ML  ( AL - A004946 )"/>
        <s v="TULLAMORE DEW 15 YEAR IRISH WHISKEY - IRISH-BLND - 750 ML  ( AL - A005879 )"/>
        <s v="TULLAMORE DEW CIDER CASK FINISH WHISKEY - IRISH-BLND - 750 ML  ( AL - A009528 )"/>
        <s v="TULLAMORE DEW W/1 SHOT GLS &amp; 1 PINT GLS - IRISH-BLND - 750 ML  ( AL - A070659 )"/>
        <s v="TULLAMORE DEW XO CARIBBEAN RM CASK WHSKY - IRISH-BLND - 750 ML  ( AL - A009362 )"/>
        <s v="TWISTED SHOTZ BUTTERY NIPPLE:VODKA BASED - CRDL-LQR&amp;SPC-OTH - 100 ML  ( AL - G001009 )"/>
        <s v="TWISTED SHOTZ JOLLI JOLLI - CRDL-LQR&amp;SPC-OTH - 100 ML  ( AL - G007455 )"/>
        <s v="TULLIBARDINE ARTISAN HIGHLAND SINGLE MLT - SCOTCH-SNGL MALT - 750 ML  ( AL - A008973 )"/>
        <s v="TWENTY GRAND 100PF VODKA INFUSED W/COGNC - VODKA-FLVRD-DOM - 750 ML  ( AL - A005475 )"/>
        <s v="TWENTY GRAND VODKA - VODKA-CLASSIC-IMP - 1.75 LTR  ( AL - F005472 )"/>
        <s v="TWENTY GRAND VODKA INFUSED WITH COGNAC - VODKA-FLVRD-DOM - 375 ML  ( AL - B000939 )"/>
        <s v="TWENTY GRAND VODKA INFUSED WITH COGNAC - VODKA-FLVRD-DOM - 750 ML  ( AL - A000939 )"/>
        <s v="TWENTY GRAND W/2-50ML:TG PEACH/TG APPLE - VODKA-FLVRD-DOM - 750 ML  ( AL - A001939 )"/>
        <s v="TWISTED SHOTZ PUSSY CAT:WTRMLN/PNA COLDA - VODKA-FLVRD-IMP - 100 ML  ( AL - G001937 )"/>
        <s v="TWISTED SHOTZ ROOT BEER FLIRT:RT BR/VNLA - CRDL-LQR&amp;SPC-OTH - 100 ML  ( AL - G001306 )"/>
        <s v="TWISTED SHOTZ SEX ON THE BEACH:PEAR/VANL - CRDL-LQR&amp;SPC-OTH - 100 ML  ( AL - G001011 )"/>
        <s v="TWISTED SHOTZ SUCK IT UP BUTTERCUP - CRDL-LQR&amp;SPC-OTH - 100 ML  ( AL - G070407 )"/>
        <s v="TWISTED SHOTZ WASHINGTON APPLE:APL/WHSKY - CRDL-LQR&amp;SPC-OTH - 100 ML  ( AL - G001714 )"/>
        <s v="TY KU SUPER PREMIUM SOJU - CRDL-LQR&amp;SPC-OTH - 750 ML  ( AL - A004974 )"/>
        <s v="ULTIMATE APPLE-TINI GRN NEUTRAL SPRT BSE - CRDL-LQR&amp;SPC-OTH - 375 ML  ( AL - B004914 )"/>
        <s v="UV BLUE RASPBERRY LEMONADE BOMBSICLE RTD - COCKTAILS - 1.75 LTR  ( AL - F007788 )"/>
        <s v="TWISTED TEA SWEET TEA WHISKEY - DOM WHSKY-BLND - 50 ML  ( AL - D007961 )"/>
        <s v="TWISTED TEA SWEET TEA WHISKEY - DOM WHSKY-BLND - 750 ML  ( AL - A007961 )"/>
        <s v="TWO FINGERS - TEQUILA-BLANCO - 750 ML  ( AL - A000139 )"/>
        <s v="TWO FINGERS - TEQUILA-GOLD - 750 ML  ( AL - A008145 )"/>
        <s v="TX BLENDED WHISKEY (TEXAS) - DOM WHSKY-BLND - 750 ML  ( AL - A007043 )"/>
        <s v="TY KU PREMIUM ASIAN CITRUS LIQUEUR - CRDL-LQR&amp;SPC-OTH - 750 ML  ( AL - A008207 )"/>
        <s v="UVGO BLACK CHERRY SPARKLING CKTL 355ML - COCKTAILS - 375 ML  ( AL - J007386 )"/>
        <s v="ULTIMAT POLISH VODKA - VODKA-CLASSIC-IMP - 750 ML  ( AL - A005622 )"/>
        <s v="UVGO BLUE RASPBERRY SPARKLING CKTL 355ML - COCKTAILS - 375 ML  ( AL - J007384 )"/>
        <s v="UNCLE NEAREST 777 ANV TENN BLND W/BOOK - DOM WHSKY-STRT-BRBN/TN - 750 ML  ( AL - A010790 )"/>
        <s v="UNCLE NEAREST 1856 AGED PREMIUM WHISKEY - DOM WHSKY-STRT-BRBN/TN - 750 ML  ( AL - A007023 )"/>
        <s v="UNCLE NEAREST 1884 SMALL BATCH WHISKEY - DOM WHSKY-STRT-BRBN/TN - 375 ML  ( AL - B007379 )"/>
        <s v="UNCLE NEAREST 1884 SMALL BATCH WHISKEY - DOM WHSKY-STRT-BRBN/TN - 750 ML  ( AL - A007379 )"/>
        <s v="UNCLE NEAREST COGNAC CASK PREMIUM WHK - DOM WHSKY-STRT-BRBN/TN - 750 ML  ( AL - A010986 )"/>
        <s v="UNCLE NEAREST SINGLE BARREL PREMIUM WHK - DOM WHSKY-STRT-BRBN/TN - 750 ML  ( AL - A010667 )"/>
        <s v="UNCLE NEAREST SINGLE BARREL PREMIUM WHK - DOM WHSKY-STRT-BRBN/TN - 750 ML  ( AL - A070393 )"/>
        <s v="UNCLE NEAREST SINGLE BARREL RYE WHISKEY - CAN-US BLND-US BTLD - 750 ML  ( AL - A010839 )"/>
        <s v="UNCLE NEAREST STRAIGHT RYE WHISKEY - DOM WHSKY-STRT-OTH - 750 ML  ( AL - A070021 )"/>
        <s v="UNCLE VAL'S BOTANICAL GIN - GIN-CLASSIC-DOM - 750 ML  ( AL - A001752 )"/>
        <s v="UNCLE VAL'S ZESTED GIN - GIN-CLASSIC-DOM - 750 ML  ( AL - A070000 )"/>
        <s v="USHER'S GREEN STRIPED - SCOTCH-BLND-US BTLD - 1.75 LTR  ( AL - F000014 )"/>
        <s v="USQUAEBACH CASK STRENGTH BLENDED MALT - SCOTCH-BLND-FRGN BTLD - 750 ML  ( AL - A001921 )"/>
        <s v="UV APPLE FLAVORED VODKA - VODKA-FLVRD-DOM - 50 ML  ( AL - D004449 )"/>
        <s v="UV BLUE RASPBERRY FLAVORED VODKA - VODKA-FLVRD-DOM - 50 ML  ( AL - D005068 )"/>
        <s v="UV BLUE RASPBERRY FLAVORED VODKA - VODKA-FLVRD-DOM - 750 ML  ( AL - A000466 )"/>
        <s v="UVGO PINK LEMONADE SPARKLING CKTL 355ML - COCKTAILS - 375 ML  ( AL - J007387 )"/>
        <s v="UV CHERRY FLAVORED VODKA - VODKA-FLVRD-DOM - 750 ML  ( AL - A004452 )"/>
        <s v="UV CITRUS FLAVORED VODKA - VODKA-FLVRD-DOM - 750 ML  ( AL - A005984 )"/>
        <s v="UV GRAPE FLAVORED VODKA - VODKA-FLVRD-DOM - 750 ML  ( AL - A004878 )"/>
        <s v="UV ORANGE FLAVORED VODKA - VODKA-FLVRD-DOM - 750 ML  ( AL - A005985 )"/>
        <s v="UV PINK LEMONADE FLAVORED VODKA - VODKA-FLVRD-DOM - 50 ML  ( AL - D004466 )"/>
        <s v="UV SANGRIA FLAVORED VODKA - VODKA-FLVRD-DOM - 750 ML  ( AL - A001507 )"/>
        <s v="UV SRIRACHA FLAVORED VODKA/LEMONADE - VODKA-FLVRD-DOM - 750 ML  ( AL - A007069 )"/>
        <s v="UV VODKA - VODKA-CLASSIC-DOM - 1.0 LTR  ( AL - E004458 )"/>
        <s v="UV VODKA - VODKA-CLASSIC-DOM - 50 ML  ( AL - D000008 )"/>
        <s v="UV WHIPPED CREAM FLAVORED VODKA - VODKA-FLVRD-DOM - 750 ML  ( AL - A005340 )"/>
        <s v="UV YELLOW CAKE FLAVORED VODKA - VODKA-FLVRD-DOM - 50 ML  ( AL - D004904 )"/>
        <s v="UV YELLOW CAKE FLAVORED VODKA - VODKA-FLVRD-DOM - 750 ML  ( AL - A004904 )"/>
        <s v="WELCH'S PASSION FRUIT MOJITO CKT 4P355ML - COCKTAILS - 375 ML  ( AL - J030961 )"/>
        <s v="WELCH'S VDK CLC 8P:TRNS/CRN/PFM/WM 355ML - COCKTAILS - 375 ML  ( AL - J030908 )"/>
        <s v="WELCH'S VODKA CRANBERRY 4P 355ML - COCKTAILS - 375 ML  ( AL - J030907 )"/>
        <s v="VAN GOGH ACAI BLUEBERRY FLAVORED VODKA - VODKA-FLVRD-IMP - 750 ML  ( AL - A030928 )"/>
        <s v="VAN GOGH DOUBLE ESPRESSO DOUBLE CAFFINE - VODKA-FLVRD-IMP - 750 ML  ( AL - A070008 )"/>
        <s v="VAN GOGH DUTCH CHOCOLATE VODKA - VODKA-FLVRD-IMP - 750 ML  ( AL - A004126 )"/>
        <s v="VAN GOGH DUTCH VODKA HOLLAND - VODKA-CLASSIC-IMP - 750 ML  ( AL - A031141 )"/>
        <s v="VAN GOGH ESPRESSO VODKA - VODKA-FLVRD-IMP - 750 ML  ( AL - A004170 )"/>
        <s v="VAN GOGH POMEGRANATE VODKA - VODKA-FLVRD-IMP - 750 ML  ( AL - A004413 )"/>
        <s v="VAN GOGH VANILLA VODKA - VODKA-FLVRD-IMP - 750 ML  ( AL - A030927 )"/>
        <s v="VAN WINKLE FAMILY RESERVE RYE BOURBON - DOM WHSKY-STRT-RYE - 750 ML  ( AL - A009015 )"/>
        <s v="VAN WINKLE SPECIAL RESERVE - DOM WHSKY-STRT-BRBN/TN - 750 ML  ( AL - A004675 )"/>
        <s v="VEEV ACAI SPIRIT ACAI LIQUEUR - CRDL-LQR&amp;SPC-OTH - 750 ML  ( AL - A004153 )"/>
        <s v="VEEV ACAI SPIRIT W/PERFECT POUR PITCHER - CRDL-LQR&amp;SPC-OTH - 750 ML  ( AL - A000604 )"/>
        <s v="VERY OLD BARTON 6 YEAR 80 PROOF - DOM WHSKY-STRT-BRBN/TN - 1.75 LTR  ( AL - F000009 )"/>
        <s v="VERY OLD BARTON STRAIGHT BOURBON 6Y 90 - DOM WHSKY-STRT-BRBN/TN - 1.75 LTR  ( AL - F001063 )"/>
        <s v="VILLA ONE ANEJO TEQUILA - TEQUILA-ANEJO - 750 ML  ( AL - A009730 )"/>
        <s v="VILLA ONE REPOSADO TEQUILA - TEQUILA-REPOSADO - 750 ML  ( AL - A007497 )"/>
        <s v="VILLA ONE SILVER TEQUILA - TEQUILA-BLANCO - 750 ML  ( AL - A007290 )"/>
        <s v="VIRGIL KAINE 5WB.HR.S16 ASHCAT BLND BRBN - DOM WHSKY-BLND - 750 ML  ( AL - A001804 )"/>
        <s v="VIRGIL KAINE CHEF SRS GNGR INFUSED BRBN - DOM WHSKY-BLND - 750 ML  ( AL - A004481 )"/>
        <s v="VIRGIL KAINE ROBBER BARON RYE WHISKEY - DOM WHSKY-STRT-RYE - 750 ML  ( AL - A001628 )"/>
        <s v="VIRGIN - DOM WHSKY-STRT-BRBN/TN - 1.75 LTR  ( AL - F000300 )"/>
        <s v="VIRGIN - DOM WHSKY-STRT-BRBN/TN - 750 ML  ( AL - A000300 )"/>
        <s v="VIRGINIA BLACK AMERICAN WHISKEY - DOM WHSKY-STRT-OTH - 750 ML  ( AL - A008082 )"/>
        <s v="VIRGINIA DIST HIGHLAND PORT CASK FINISH - DOM WHSKY-STRT-OTH - 750 ML  ( AL - A007181 )"/>
        <s v="VIRGINIA GENTLEMAN STRAIGHT BOURBON 90PR - DOM WHSKY-STRT-BRBN/TN - 750 ML  ( AL - A004384 )"/>
        <s v="VIZZINI FARMS PROWLING RED SEMI-SWEET AL - RED GENRC OTH - 750 ML  ( AL - A003751 )"/>
        <s v="VIZZINI FARMS PROWLING WHITE SEMI-SWEET - WHT GENRC OTH - 750 ML  ( AL - A003750 )"/>
        <s v="VIZZINI FARMS ROLLING RED SEMI-SWEET AL - RED GENRC OTH - 750 ML  ( AL - A003748 )"/>
        <s v="VIZZINI FARMS ROLLING WHITE SEMI-SWEET - WHT GENRC OTH - 750 ML  ( AL - A003749 )"/>
        <s v="VOLCAN DE MI TIERRA BLANCO TEQUILA - TEQUILA-BLANCO - 750 ML  ( AL - A070414 )"/>
        <s v="VOLCAN DE MI TIERRA REPOSADO TEQUILA - TEQUILA-REPOSADO - 750 ML  ( AL - A070415 )"/>
        <s v="VOLCAN DE MI TIERRA XA EXTRA ANEJO TEQ - TEQUILA-ANEJO - 750 ML  ( AL - A070413 )"/>
        <s v="VOLI LEMON VODKA W/NATURAL FLAVOR (DSS) - VODKA-FLVRD-IMP - 750 ML  ( AL - A005123 )"/>
        <s v="VOLI ORANGE VANILLA VODKA W/NATURAL FLV - VODKA-FLVRD-IMP - 750 ML  ( AL - A005125 )"/>
        <s v="VOLI RASPBERRY COCOA VODKA W/NATURAL FLV - VODKA-FLVRD-IMP - 750 ML  ( AL - A005122 )"/>
        <s v="VULCAN BARREL AGED GIN - GIN-CLASSIC-DOM - 750 ML  ( AL - A070417 )"/>
        <s v="VULCAN GIN - GIN-CLASSIC-DOM - 750 ML  ( AL - A007459 )"/>
        <s v="W.B. SAFFELL KENTUCKY STRAIGHT BBN WHSKY - DOM WHSKY-STRT-BRBN/TN - 375 ML  ( AL - B009612 )"/>
        <s v="W.L. WELLER 12YR KENTUCKY STRAIGHT BRBN - DOM WHSKY-STRT-BRBN/TN - 1.0 LTR  ( AL - E005986 )"/>
        <s v="W.L. WELLER 12YR KENTUCKY STRAIGHT BRBN - DOM WHSKY-STRT-BRBN/TN - 750 ML  ( AL - A005986 )"/>
        <s v="WASABE VODKA BLENDED W/SAKE NETHERLANDS - VODKA-FLVRD-IMP - 1.0 LTR  ( AL - E004155 )"/>
        <s v="WELCH'S VODKA TRANSFUSION 4P 355ML - COCKTAILS - 375 ML  ( AL - J030906 )"/>
        <s v="WELCH'S WATERMELON MULE 4P 355ML - COCKTAILS - 375 ML  ( AL - J030960 )"/>
        <s v="WHISPER CREEK SPIKED COFFEE MOCHA 4P - CRDL-CRM LQR - 200 ML  ( AL - C070051 )"/>
        <s v="WHITE CLAW TEQ SMASH 8P:PP/LP/SG/MT355ML - COCKTAILS - 375 ML  ( AL - J070234 )"/>
        <s v="WHITE CLAW V+S VRTY 8P:PC/PA/WM/WC 355ML - COCKTAILS - 375 ML  ( AL - J007982 )"/>
        <s v="WHITE CLAW V+S VT2 8P:CRB/GV/LM/MG 355ML - COCKTAILS - 375 ML  ( AL - J070194 )"/>
        <s v="WHITE CLAW VODKA+SODA PEACH 4P 355ML - COCKTAILS - 375 ML  ( AL - J070101 )"/>
        <s v="WHITE CLAW VODKA+SODA WILD CHRY 4P 355ML - COCKTAILS - 375 ML  ( AL - J007983 )"/>
        <s v="WELLER 107 ANTIQUE - DOM WHSKY-STRT-BRBN/TN - 750 ML  ( AL - A004271 )"/>
        <s v="WELLER 107 ANTIQUE SPECIAL SELECTED BRRL - DOM WHSKY-STRT-BRBN/TN - 750 ML  ( AL - A010731 )"/>
        <s v="WELLER C.Y.P.B WHEATED BOURBON - DOM WHSKY-STRT-BRBN/TN - 750 ML  ( AL - A009506 )"/>
        <s v="WELLER EXPRESIONES CORAZON AGAVE ANEJO - TEQUILA-ANEJO - 750 ML  ( AL - A005675 )"/>
        <s v="WELLER FULL PROOF SAZERAC BARREL SELECT - DOM WHSKY-STRT-BRBN/TN - 750 ML  ( AL - A010732 )"/>
        <s v="WELLER FULL PROOF WHEATED STRGHT BOURBON - DOM WHSKY-STRT-BRBN/TN - 750 ML  ( AL - A009718 )"/>
        <s v="WELLER MILLENNIUM BLEND OF STRAIGHT WHKS - DOM WHSKY-BLND - 750 ML  ( AL - A010757 )"/>
        <s v="WELLER SINGLE BARREL WHEATED STRGHT BRBN - DOM WHSKY-STRT-BRBN/TN - 750 ML  ( AL - A009876 )"/>
        <s v="WELLER SPECIAL RESERVE BOURBON - DOM WHSKY-STRT-BRBN/TN - 1.75 LTR  ( AL - F005560 )"/>
        <s v="WELLER SPECIAL RESERVE BOURBON - DOM WHSKY-STRT-BRBN/TN - 750 ML  ( AL - A004598 )"/>
        <s v="WESTERN SON BLUEBERRY FLAVORED VODKA - VODKA-FLVRD-DOM - 750 ML  ( AL - A007288 )"/>
        <s v="WESTERN SON GULF COAST LIME FLVD VODKA - VODKA-FLVRD-DOM - 750 ML  ( AL - A009679 )"/>
        <s v="WESTERN SON HILL COUNTRY PEACH FLVD VDKA - VODKA-FLVRD-DOM - 750 ML  ( AL - A005605 )"/>
        <s v="WESTERN SON RUBY RED GRAPEFRUIT FLVD VOD - VODKA-FLVRD-DOM - 750 ML  ( AL - A005687 )"/>
        <s v="WESTERN SON VODKA/2B-COMBO CASE:ORG/BLBY - VODKA-FLVRD-DOM - 750 ML  ( AL - A009721 )"/>
        <s v="WESTERN SON WATERMELON FLAVORED VODKA - VODKA-FLVRD-DOM - 750 ML  ( AL - A009678 )"/>
        <s v="WESTLAND OAK AMERICAN SINGLE MLT WHISKEY - DOM WHSKY-SNGL MALT - 750 ML  ( AL - A005910 )"/>
        <s v="WESTWARD AMERICAN SNG MALT SNG BRL 125PF - DOM WHSKY-STRT-OTH - 750 ML  ( AL - A010461 )"/>
        <s v="WESTWARD AMRCN SINGLE BARREL STOUT CASK - DOM WHSKY-STRT-OTH - 750 ML  ( AL - A010460 )"/>
        <s v="WESTWARD PINOT NOIR CASK STRAIGHT MALT - DOM WHSKY-STRT-OTH - 750 ML  ( AL - A010462 )"/>
        <s v="WESTWARD SMALL BATCH OREGON STRT MALT - DOM WHSKY-STRT-SM BTCH - 750 ML  ( AL - A010463 )"/>
        <s v="WHALER'S PINEAPPLE PARADISE - CRDL-LQR&amp;SPC-SPRT SPCTY - 750 ML  ( AL - A004244 )"/>
        <s v="WHEATLEY VODKA - VODKA-CLASSIC-DOM - 1.75 LTR  ( AL - F008227 )"/>
        <s v="WHEATLEY VODKA - VODKA-CLASSIC-DOM - 50 ML  ( AL - D007013 )"/>
        <s v="WHEATLEY VODKA - VODKA-CLASSIC-DOM - 375 ML  ( AL - B010323 )"/>
        <s v="WHEATLEY VODKA - VODKA-CLASSIC-DOM - 750 ML  ( AL - A008227 )"/>
        <s v="WHEEL HORSE ORIGINAL SOUR MASH KSBW - DOM WHSKY-STRT-BRBN/TN - 750 ML  ( AL - A007846 )"/>
        <s v="WHEEL HORSE ORIGINAL SOUR MASH RYE WHK - DOM WHSKY-STRT-RYE - 750 ML  ( AL - A007847 )"/>
        <s v="WHICKED PICKLE SPICY PICKLE FLV WHISKEY - DOM WHSKY-BLND - 750 ML  ( AL - A007572 )"/>
        <s v="WHICKED PICKLE SPICY PICKLE PET FL WHSKY - DOM WHSKY-BLND - 50 ML  ( AL - D007572 )"/>
        <s v="WHIP SAW RYE WHISKEY - DOM WHSKY-STRT-RYE - 750 ML  ( AL - A009509 )"/>
        <s v="WHIP SHOTS CARAMEL VODKA INFUSED WHIP CR - CRDL-LQR&amp;SPC-OTH - 50 ML  ( AL - D070207 )"/>
        <s v="WHIP SHOTS CARAMEL VODKA INFUSED WHIP CR - CRDL-LQR&amp;SPC-OTH - 200 ML  ( AL - C070207 )"/>
        <s v="WHIP SHOTS MOCHA VODKA INFUSED WHIP CRM - CRDL-LQR&amp;SPC-OTH - 50 ML  ( AL - D070208 )"/>
        <s v="WHIP SHOTS MOCHA VODKA INFUSED WHIP CRM - CRDL-LQR&amp;SPC-OTH - 200 ML  ( AL - C070208 )"/>
        <s v="WHIP SHOTS VANILLA VODKA INFUSED WHIP CR - CRDL-LQR&amp;SPC-OTH - 50 ML  ( AL - D070209 )"/>
        <s v="WHIP SHOTS VANILLA VODKA INFUSED WHIP CR - CRDL-LQR&amp;SPC-OTH - 200 ML  ( AL - C070209 )"/>
        <s v="WHIPLASH WHISKEY WHIPPED CREAM WHISKEY - DOM WHSKY-BLND - 750 ML  ( AL - A070441 )"/>
        <s v="WHIPPOORWILL VINEYARDS CYNTHIANA - RED GENRC OTH - 750 ML  ( AL - A003733 )"/>
        <s v="WHIPPOORWILL VINEYARDS CYNTHIANA - WHT GENRC OTH - 750 ML  ( AL - A003734 )"/>
        <s v="WHIPPOORWILL VINEYARDS LENOIR - RED GENRC OTH - 750 ML  ( AL - A003735 )"/>
        <s v="WHIPPOORWILL VINEYARDS SCUPPERNONG - RED GENRC OTH - 750 ML  ( AL - A003737 )"/>
        <s v="WHIPPOORWILL VINEYARDS SCUPPERNONG - WHT GENRC OTH - 750 ML  ( AL - A003738 )"/>
        <s v="WHIPPOORWILL VINEYARDS SOUTHERN GLORY - RED GENRC OTH - 750 ML  ( AL - A003741 )"/>
        <s v="WHIPPOORWILL VINEYARDS SUNSET ROSE - RED GENRC OTH - 750 ML  ( AL - A003739 )"/>
        <s v="WHIPPOORWILL VINEYARDS SUNSET ROSE - WHT GENRC OTH - 750 ML  ( AL - A003740 )"/>
        <s v="WHIPSHOTS KING CAK (CAN) - CRDL-LQR&amp;SPC-OTH - 200 ML  ( AL - C070400 )"/>
        <s v="WHISKEY JYPSI TRIBUTE DOUBLE BARREL SBW - DOM WHSKY-STRT-BRBN/TN - 750 ML  ( AL - A070541 )"/>
        <s v="WHISKEY ROW BOTTLED IN BOND SBW - DOM WHSKY-STRT-BRBN/TN - 750 ML  ( AL - A010362 )"/>
        <s v="WHISKEY ROW DIST SELECT BLEND SMALL BTCH - DOM WHSKY-BLND - 750 ML  ( AL - A010361 )"/>
        <s v="WRITERS TEARS DOUBLE OAK IRISH WHISKEY - IRISH - 750 ML  ( AL - A007129 )"/>
        <s v="WHISKEYSMITH CO BLOOD ORANGE FLV WHISKEY - DOM WHSKY-BLND - 50 ML  ( AL - D007780 )"/>
        <s v="WHISKEYSMITH CO BLOOD ORANGE FLV WHISKEY - DOM WHSKY-BLND - 750 ML  ( AL - A007780 )"/>
        <s v="WHISKEYSMITH CO SHOT TUB/20-6P BUCKETS - DOM WHSKY-STRT-OTH - 50 ML  ( AL - D007781 )"/>
        <s v="WHISPER CREEK MOCHA TENNESSEE SIPPNG CRM - CRDL-CRM LQR - 750 ML  ( AL - A007874 )"/>
        <s v="WHISPER CREEK PNUT BTTR CHOC SIPPING CRM - CRDL-CRM LQR - 750 ML  ( AL - A007937 )"/>
        <s v="X-RATED FUSION LIQ:VDK/ORG/MNGO/PSN FRT - VODKA-FLVRD-IMP - 750 ML  ( AL - A009212 )"/>
        <s v="WHISPER CREEK TENNESSEE SIPPING CREAM - CRDL-CRM LQR - 750 ML  ( AL - A007848 )"/>
        <s v="WHISTLEPIG 12Y SINGLE FINISH STRT RYE WK - DOM WHSKY-STRT-RYE - 750 ML  ( AL - A070259 )"/>
        <s v="WHISTLEPIG 15Y ESTATE OAK SNG BRL ST RYE - CAN-US BLND-US BTLD - 750 ML  ( AL - A070260 )"/>
        <s v="WHISTLEPIG 15YR STRAIGHT RYE WHISKEY - CAN-US BLND-US BTLD - 750 ML  ( AL - A008224 )"/>
        <s v="WHISTLEPIG 18Y/DBL MLT STRGHT RYE/GFT BX - CAN-US BLND-US BTLD - 750 ML  ( AL - A009723 )"/>
        <s v="WHISTLEPIG BESPOKE BLEND BARREL RYE WHSK - CAN-US BLND-US BTLD - 750 ML  ( AL - A010308 )"/>
        <s v="WHISTLEPIG BOSS HOG IX SIREN'S SONG RYE - DOM WHSKY-STRT-RYE - 750 ML  ( AL - A010469 )"/>
        <s v="WHISTLEPIG BOSS HOG XI THE JUGGERNAUT - DOM WHSKY-STRT-RYE - 750 ML  ( AL - A010784 )"/>
        <s v="WHISTLEPIG BOSS HOG XII FEATHER &amp; FLAME - DOM WHSKY-STRT-RYE - 750 ML  ( AL - A010926 )"/>
        <s v="WHISTLEPIG BRL AGED SET:10Y/12Y&amp;MAPLE SY - CAN-US BLND-US BTLD - 375 ML  ( AL - B010759 )"/>
        <s v="WHISTLEPIG CAMPSTOCK WHEAT WHISKEY LE - DOM WHSKY-STRT-OTH - 750 ML  ( AL - A010698 )"/>
        <s v="WHISTLEPIG FARMSTOCK BEYOND BONDED RYE - DOM WHSKY-STRT-RYE - 750 ML  ( AL - A010240 )"/>
        <s v="WHISTLEPIG FARMSTOCK BEYOND BONDED SBW - DOM WHSKY-STRT-BRBN/TN - 750 ML  ( AL - A010239 )"/>
        <s v="WHISTLEPIG FARMSTOCK FARMHOUSE BATCH WHK - CAN-US BLND-US BTLD - 750 ML  ( AL - A007647 )"/>
        <s v="WHISTLEPIG OLD WORLD 12 YR RYE WHISKEY - DOM WHSKY-STRT-RYE - 750 ML  ( AL - A008223 )"/>
        <s v="WHISTLEPIG OLD WORLD 12 YR RYE WHISKEY - DOM WHSKY-STRT-RYE - 750 ML  ( AL - A010125 )"/>
        <s v="WHISTLEPIG PIGGYBACK 6Y BOURBON - DOM WHSKY-STRT-BRBN/TN - 750 ML  ( AL - A007962 )"/>
        <s v="WHISTLEPIG PIGGYBACK 6Y OAK BRL BBN PET - DOM WHSKY-STRT-BRBN/TN - 50 ML  ( AL - D007962 )"/>
        <s v="WHISTLEPIG PIGGYBACK 6Y SGL BRL BBN - DOM WHSKY-STRT-BRBN/TN - 750 ML  ( AL - A070258 )"/>
        <s v="WHISTLEPIG PIGGYBACK 6Y W/PIG POUR SPOUT - DOM WHSKY-STRT-RYE - 750 ML  ( AL - A070099 )"/>
        <s v="WHISTLEPIG PIGGYBACK 6YR RYE - DOM WHSKY-STRT-RYE - 750 ML  ( AL - A007368 )"/>
        <s v="WHISTLEPIG PIGGYBACK SNG BRL STAKE F1 LE - DOM WHSKY-STRT-RYE - 750 ML  ( AL - A070301 )"/>
        <s v="WHISTLEPIG PIGGYBANK 10YR RYE - CAN-US BLND-US BTLD - 1.0 LTR  ( AL - E010642 )"/>
        <s v="WHISTLEPIG RYE/PIGLETS:1E 10/12/15 YR - CAN-US BLND-US BTLD - 50 ML  ( AL - D007476 )"/>
        <s v="WHISTLEPIG SINGLE BARREL 115P CSK STRGNT - CAN-US BLND-US BTLD - 750 ML  ( AL - A007326 )"/>
        <s v="WHISTLEPIG SNOUT TO TAIL 10Y SBW - DOM WHSKY-STRT-BRBN/TN - 750 ML  ( AL - A070442 )"/>
        <s v="WHISTLEPIG STRAIGHT RYE WHISKEY - CAN-US BLND-US BTLD - 50 ML  ( AL - D005238 )"/>
        <s v="WHISTLEPIG STRAIGHT RYE WHISKEY - CAN-US BLND-US BTLD - 375 ML  ( AL - B007451 )"/>
        <s v="WHISTLEPIG STRAIGHT RYE WHISKEY - CAN-US BLND-US BTLD - 750 ML  ( AL - A007451 )"/>
        <s v="WHISTLEPIG SUMMERSTOCK PIT VIPER LE WHK - DOM WHSKY-STRT-OTH - 750 ML  ( AL - A010598 )"/>
        <s v="WHISTLEPIG THE BADONKADONK SM 25Y WHK - CAN-US BLND-US BTLD - 750 ML  ( AL - A010716 )"/>
        <s v="WHISTLEPIG THE BEHOLDEN SINGLE MALT WHK - CAN-US BLND-US BTLD - 750 ML  ( AL - A010676 )"/>
        <s v="WHISTLEPIG WHEAT GRAVESTOCK LE AM OAK CS - CAN-US BLND-US BTLD - 750 ML  ( AL - A010875 )"/>
        <s v="WHITE CLAW SPIRITS PINEAPPLE FLV VODKA - VODKA-FLVRD-DOM - 750 ML  ( AL - A070009 )"/>
        <s v="X-RATED FUSION TROPIX LIQ:VOD/PNAPL/CCNT - CRDL-LQR&amp;SPC-SPRT SPCTY - 750 ML  ( AL - A001069 )"/>
        <s v="WHITE CLAW TRIPLE WAVE FILTER PREMIUM VD - VODKA-CLASSIC-DOM - 750 ML  ( AL - A070010 )"/>
        <s v="YELLOW SPOT AGED 12YR SINGLE POT STILL - IRISH - 750 ML  ( AL - A009687 )"/>
        <s v="YULE NOG CREAM LIQ WITH PAUL MASSON G AM - COCKTAILS - 750 ML  ( AL - A070324 )"/>
        <s v="YULE NOG CREAM LIQUEUR WITH FIREBALL - COCKTAILS - 50 ML  ( AL - D070325 )"/>
        <s v="YULE NOG CREAM LIQUEUR WITH FIREBALL - COCKTAILS - 750 ML  ( AL - A070325 )"/>
        <s v="WHITE X COGNAC - BRNDY/CGNC-IMP - 750 ML  ( AL - A070368 )"/>
        <s v="WHITMEYER'S SPACE CITY VODKA - VODKA-CLASSIC-DOM - 750 ML  ( AL - A009670 )"/>
        <s v="WHITMEYER'S TEXAS BOURBON WHISKEY - DOM WHSKY-STRT-OTH - 750 ML  ( AL - A009669 )"/>
        <s v="WHITMEYER'S TEXAS PEACH FLV WHISKEY - DOM WHSKY-STRT-OTH - 750 ML  ( AL - A009668 )"/>
        <s v="WIDOW JANE 10YR STRAIGHT BOURBON WHISKEY - DOM WHSKY-STRT-OTH - 750 ML  ( AL - A010088 )"/>
        <s v="WIDOW JANE AGED IN OAK &amp; APPLEWOOD WHSKY - DOM WHSKY-STRT-OTH - 750 ML  ( AL - A007849 )"/>
        <s v="WIDOW JANE BABY JANE BLEND OF SBW - DOM WHSKY-STRT-BRBN/TN - 750 ML  ( AL - A010756 )"/>
        <s v="WIDOW JANE DECADENCE SB FIN MAPLE BRLS - DOM WHSKY-STRT-BRBN/TN - 750 ML  ( AL - A010507 )"/>
        <s v="WIDOW JANE LUCKY 13 SMALL BATCH SB BLEND - DOM WHSKY-STRT-BRBN/TN - 750 ML  ( AL - A010320 )"/>
        <s v="WIDOW JANE PARADIGM RYE BLEND OF STR RYE - DOM WHSKY-STRT-RYE - 750 ML  ( AL - A070097 )"/>
        <s v="WIDOW JANE THE VAULTS STRAIGHT BOURBON - DOM WHSKY-STRT-OTH - 750 ML  ( AL - A010131 )"/>
        <s v="WILD SHOT SILVER MEZCAL WITH WORM - TEQUILA-BLANCO - 750 ML  ( AL - A005061 )"/>
        <s v="WILD TURKEY 81 STRAIGHT BOURBON - DOM WHSKY-STRT-BRBN/TN - 1.0 LTR  ( AL - E000055 )"/>
        <s v="WILD TURKEY 81 STRAIGHT BOURBON - DOM WHSKY-STRT-BRBN/TN - 1.75 LTR  ( AL - F000055 )"/>
        <s v="WILD TURKEY 81 STRAIGHT BOURBON - DOM WHSKY-STRT-BRBN/TN - 375 ML  ( AL - B000055 )"/>
        <s v="WILD TURKEY 81 STRAIGHT BOURBON - DOM WHSKY-STRT-BRBN/TN - 750 ML  ( AL - A000055 )"/>
        <s v="WILD TURKEY 81 STRAIGHT RYE - DOM WHSKY-STRT-RYE - 750 ML  ( AL - A001309 )"/>
        <s v="WILD TURKEY 101 8Y KSBW - DOM WHSKY-STRT-BRBN/TN - 750 ML  ( AL - A010881 )"/>
        <s v="WILD TURKEY 101 STRAIGHT BOURBON - DOM WHSKY-STRT-BRBN/TN - 1.0 LTR  ( AL - E000453 )"/>
        <s v="WILD TURKEY 101 STRAIGHT BOURBON - DOM WHSKY-STRT-BRBN/TN - 1.75 LTR  ( AL - F000453 )"/>
        <s v="WILD TURKEY 101 STRAIGHT BOURBON - DOM WHSKY-STRT-BRBN/TN - 50 ML  ( AL - D000453 )"/>
        <s v="WILD TURKEY 101 STRAIGHT BOURBON - DOM WHSKY-STRT-BRBN/TN - 200 ML  ( AL - C000453 )"/>
        <s v="WILD TURKEY 101 STRAIGHT BOURBON - DOM WHSKY-STRT-BRBN/TN - 375 ML  ( AL - B000453 )"/>
        <s v="WILD TURKEY 101 STRAIGHT BOURBON - DOM WHSKY-STRT-BRBN/TN - 750 ML  ( AL - A000453 )"/>
        <s v="WILD TURKEY 101 STRAIGHT BOURBON - DOM WHSKY-STRT-BRBN/TN - 750 ML TRV  ( AL - A000454 )"/>
        <s v="WILD TURKEY 101 STRAIGHT RYE - DOM WHSKY-STRT-RYE - 1.0 LTR  ( AL - E008162 )"/>
        <s v="WILD TURKEY 101 STRAIGHT RYE - DOM WHSKY-STRT-RYE - 750 ML  ( AL - A007549 )"/>
        <s v="WILD TURKEY AMERICAN HONEY - DOM WHSKY-BLND - 1.0 LTR  ( AL - E000107 )"/>
        <s v="WILD TURKEY AMERICAN HONEY - DOM WHSKY-BLND - 1.75 LTR  ( AL - F000107 )"/>
        <s v="WILD TURKEY AMERICAN HONEY - DOM WHSKY-BLND - 50 ML  ( AL - D009107 )"/>
        <s v="WILD TURKEY AMERICAN HONEY - DOM WHSKY-BLND - 375 ML  ( AL - B000107 )"/>
        <s v="WILD TURKEY AMERICAN HONEY - DOM WHSKY-BLND - 750 ML  ( AL - A000107 )"/>
        <s v="WILD TURKEY JIMMY RUSSELL 70TH ANV RL 8Y - DOM WHSKY-STRT-BRBN/TN - 750 ML  ( AL - A010789 )"/>
        <s v="WILD TURKEY KENTUCKY SPIRIT SINGLE BARRL - DOM WHSKY-STRT-SM BTCH - 750 ML  ( AL - A005731 )"/>
        <s v="WILD TURKEY LONGBRANCH - DOM WHSKY-STRT-BRBN/TN - 750 ML  ( AL - A007042 )"/>
        <s v="WILD TURKEY LONGBRANCH W/2 ROCK GLASSES - DOM WHSKY-STRT-BRBN/TN - 750 ML  ( AL - A070085 )"/>
        <s v="WILD TURKEY MASTER'S KEEP BEACON KSBW - DOM WHSKY-STRT-BRBN/TN - 750 ML  ( AL - A010938 )"/>
        <s v="WILD TURKEY PRIVATE SELECTN SNGL BRL RYE - DOM WHSKY-STRT-RYE - 750 ML  ( AL - A010931 )"/>
        <s v="WILD TURKEY RARE BREED - DOM WHSKY-STRT-BRBN/TN - 750 ML  ( AL - A000489 )"/>
        <s v="WILD TURKEY RARE BREED BARREL PROOF RYE - DOM WHSKY-STRT-RYE - 750 ML  ( AL - A010079 )"/>
        <s v="WILD TURKEY TRIUMPH MASTER KP RYE/GFTBOX - DOM WHSKY-STRT-RYE - 750 ML  ( AL - A010754 )"/>
        <s v="WILDERNESS TRAIL HIGH RYE BOURBON WHSKEY - DOM WHSKY-STRT-BRBN/TN - 750 ML  ( AL - A010351 )"/>
        <s v="WILDERNESS TRAIL RYE BBN SM BC BIB 6YR - DOM WHSKY-STRT-BRBN/TN - 750 ML  ( AL - A010134 )"/>
        <s v="WILDERNESS TRAIL SGL BRL WHEATED BOURBON - DOM WHSKY-STRT-BRBN/TN - 750 ML  ( AL - A010349 )"/>
        <s v="WILDERNESS TRAIL SINGLE BARREL RYE WHSKY - DOM WHSKY-STRT-RYE - 750 ML  ( AL - A010348 )"/>
        <s v="WILDERNESS TRAIL SMALL BATCH BIB - DOM WHSKY-STRT-SM BTCH - 750 ML  ( AL - A007493 )"/>
        <s v="WILDERNESS TRAIL SMALL BATCH RYE BIB - DOM WHSKY-STRT-RYE - 750 ML  ( AL - A010041 )"/>
        <s v="WILDERNESS TRAIL WHEAT BBN SM BC BIB 6YR - DOM WHSKY-STRT-BRBN/TN - 750 ML  ( AL - A010040 )"/>
        <s v="WILLETT FAM EST 4Y SML BTC KSBW CASK STR - DOM WHSKY-STRT-BRBN/TN - 750 ML  ( AL - A070649 )"/>
        <s v="WILLETT FAMILY EST 4YR SINGLE BARREL RYE - DOM WHSKY-STRT-RYE - 50 ML  ( AL - D007214 )"/>
        <s v="WILLETT FAMILY EST 4YR SINGLE BARREL RYE - DOM WHSKY-STRT-RYE - 750 ML  ( AL - A007214 )"/>
        <s v="WILLETT FAMILY EST 6YR SINGLE BARREL RYE - DOM WHSKY-STRT-RYE - 750 ML  ( AL - A010512 )"/>
        <s v="WILLETT FAMILY EST 11Y SB PERS SEL RYE - DOM WHSKY-STRT-RYE - 750 ML  ( AL - A010845 )"/>
        <s v="WILLETT FAMILY EST 11Y SB PERS SEL RYE - DOM WHSKY-STRT-RYE - 750 ML  ( AL - A030887 )"/>
        <s v="WILLETT FAMILY EST 11Y SB PERS SEL SBW - DOM WHSKY-STRT-BRBN/TN - 750 ML  ( AL - A010846 )"/>
        <s v="WILLETT FAMILY EST 11Y SB PERS SEL SBW - DOM WHSKY-STRT-BRBN/TN - 750 ML  ( AL - A010848 )"/>
        <s v="WILLETT FAMILY EST 12Y SB PERS SEL SBW - DOM WHSKY-STRT-BRBN/TN - 750 ML  ( AL - A010847 )"/>
        <s v="WILLETT FAMILY EST 12Y SB PERS SEL SBW - DOM WHSKY-STRT-BRBN/TN - 750 ML  ( AL - A030886 )"/>
        <s v="WILLETT KENTUCKY 8YR WHEATED BOURBON - DOM WHSKY-STRT-BRBN/TN - 750 ML  ( AL - A010559 )"/>
        <s v="WILLETT POT STILL RESERVE KENTUCKY BOURB - DOM WHSKY-STRT-BRBN/TN - 1.75 LTR  ( AL - F005459 )"/>
        <s v="WILLETT POT STILL RESERVE KENTUCKY BOURB - DOM WHSKY-STRT-BRBN/TN - 50 ML  ( AL - D007211 )"/>
        <s v="WILLETT POT STILL RESERVE KENTUCKY BOURB - DOM WHSKY-STRT-BRBN/TN - 750 ML  ( AL - A005459 )"/>
        <s v="WILLETT POT STILL RESERVE KENTUCKY BOURB - DOM WHSKY-STRT-BRBN/TN - 750 ML  ( AL - A007211 )"/>
        <s v="WILLIAM LARUE WELLER KENTUCKY BRN WHISKY - DOM WHSKY-STRT-BRBN/TN - 750 ML  ( AL - A005101 )"/>
        <s v="WILLS CREEK NOCCALULA LULABELL RASP WINE - FRUIT OTHER - 750 ML  ( AL - A003775 )"/>
        <s v="WILLS CREEK VYD BRONZE MUSCADINE ALABAMA - WHT VARTL OTH - 750 ML  ( AL - A003772 )"/>
        <s v="WILLS CREEK VYD PRINCESS PEACH CHARD AL - WHT GENRC OTH - 750 ML  ( AL - A003774 )"/>
        <s v="WILLS CREEK VYD PURPLE MUSCADINE ALABAMA - RED VARTL OTH - 750 ML  ( AL - A003773 )"/>
        <s v="WINDMILL GOLD RUM - RUM-GOLD - 200 ML  ( AL - C004911 )"/>
        <s v="WINDMILL SILVER RUM - RUM-LIGHT - 200 ML  ( AL - C004909 )"/>
        <s v="WINDMILL SILVER RUM - RUM-LIGHT - 750 ML  ( AL - A004909 )"/>
        <s v="WINDMILL VODKA 80 PROOF - VODKA-CLASSIC-DOM - 50 ML  ( AL - D004611 )"/>
        <s v="WINDMILL VODKA 80 PROOF - VODKA-CLASSIC-DOM - 750 ML  ( AL - A004611 )"/>
        <s v="WINDSOR CANADIAN BLENDED CANADIAN WHISKY - CAN-US BLND-US BTLD - 1.75 LTR  ( AL - F000235 )"/>
        <s v="WINDSOR CANADIAN BLENDED CANADIAN WHISKY - CAN-US BLND-US BTLD - 50 ML  ( AL - D004235 )"/>
        <s v="WISERS 18 YEAR OLD - CAN-FRGN BLND-FRGN BTLD - 750 ML  ( AL - A004963 )"/>
        <s v="WISERS DELUXE - CAN-FRGN BLND-FRGN BTLD - 1.75 LTR  ( AL - F004562 )"/>
        <s v="WOLF MOON STRAIGHT BOURBON WHISKEY - DOM WHSKY-STRT-BRBN/TN - 750 ML  ( AL - A007391 )"/>
        <s v="WOLFSCHMIDT - VODKA-CLASSIC-DOM - 1.0 LTR  ( AL - E004852 )"/>
        <s v="WONDERBIRD SPIRITS GIN NO 61 - GIN-CLASSIC-DOM - 750 ML  ( AL - A030943 )"/>
        <s v="WOODFORD RESERVE BACCARAT EDITION 700ML - DOM WHSKY-STRT-BRBN/TN - 750 ML  ( AL - L070230 )"/>
        <s v="WOODFORD RESERVE BARRELL STRENGTH 700ML - DOM WHSKY-STRT-RYE - 750 ML  ( AL - L010985 )"/>
        <s v="WOODFORD RESERVE SONOMA TRIPLE FIN 700ML - DOM WHSKY-STRT-BRBN/TN - 750 ML  ( AL - L010681 )"/>
        <s v="WOODFORD RSV DBL OAK PERSONAL BRL BUY-BR - DOM WHSKY-STRT-BRBN/TN - 750 ML  ( AL - A001452 )"/>
        <s v="WOODFORD RSV DBL OAK PERSONAL BRL BUY-BR - DOM WHSKY-STRT-BRBN/TN - 750 ML  ( AL - A007088 )"/>
        <s v="WOODFORD RSV DBL OAK PERSONAL BRL BUY-BR - DOM WHSKY-STRT-BRBN/TN - 750 ML  ( AL - A010909 )"/>
        <s v="WOODFORD RSV DERBY BOURBON - DOM WHSKY-STRT-SM BTCH - 1.0 LTR  ( AL - E000343 )"/>
        <s v="WOODFORD RSV DOUBLE DOUBLE OAK KSBW700ML - DOM WHSKY-STRT-BRBN/TN - 750 ML  ( AL - L010853 )"/>
        <s v="WOODFORD RSV DOUBLE OAK - DOM WHSKY-STRT-BRBN/TN - 375 ML  ( AL - B001516 )"/>
        <s v="WOODFORD RSV DOUBLE OAK - DOM WHSKY-STRT-BRBN/TN - 750 ML  ( AL - A001516 )"/>
        <s v="WOODFORD RSV KENTUCKY STRAIGHT BOURBON - DOM WHSKY-STRT-SM BTCH - 1.0 LTR  ( AL - E001515 )"/>
        <s v="WOODFORD RSV KENTUCKY STRAIGHT BOURBON - DOM WHSKY-STRT-SM BTCH - 1.75 LTR  ( AL - F001515 )"/>
        <s v="WOODFORD RSV KENTUCKY STRAIGHT BOURBON - DOM WHSKY-STRT-SM BTCH - 50 ML  ( AL - D001515 )"/>
        <s v="WOODFORD RSV KENTUCKY STRAIGHT BOURBON - DOM WHSKY-STRT-SM BTCH - 200 ML  ( AL - C001515 )"/>
        <s v="WOODFORD RSV KENTUCKY STRAIGHT BOURBON - DOM WHSKY-STRT-SM BTCH - 375 ML  ( AL - B001515 )"/>
        <s v="WOODFORD RSV KENTUCKY STRAIGHT BOURBON - DOM WHSKY-STRT-SM BTCH - 750 ML  ( AL - A001515 )"/>
        <s v="WOODFORD RSV KENTUCKY STRAIGHT MALT - DOM WHSKY-STRT-OTH - 750 ML  ( AL - A007030 )"/>
        <s v="WOODFORD RSV KENTUCKY STRAIGHT RYE - DOM WHSKY-STRT-RYE - 375 ML  ( AL - B001785 )"/>
        <s v="WOODFORD RSV KENTUCKY STRAIGHT RYE - DOM WHSKY-STRT-RYE - 750 ML  ( AL - A001785 )"/>
        <s v="WOODFORD RSV KENTUCKY STRAIGHT RYE - DOM WHSKY-STRT-RYE - 750 ML  ( AL - A010743 )"/>
        <s v="WOODFORD RSV KENTUCKY STRAIGHT WHEAT - DOM WHSKY-STRT-OTH - 750 ML  ( AL - A007456 )"/>
        <s v="WOODFORD RSV MASTER CL MADERIA CASK700ML - DOM WHSKY-STRT-BRBN/TN - 750 ML  ( AL - L010822 )"/>
        <s v="WOODFORD RSV MASTER COLL BATCH PRF 700ML - DOM WHSKY-STRT-BRBN/TN - 750 ML  ( AL - L009368 )"/>
        <s v="WOODFORD RSV MASTER'S CL SWEET OAK 700ML - DOM WHSKY-STRT-BRBN/TN - 750 ML  ( AL - L010942 )"/>
        <s v="WOODFORD RSV PERSONAL SELECT/BARREL - DOM WHSKY-STRT-SM BTCH - 1.0 LTR  ( AL - E005361 )"/>
        <s v="WOODFORD RSV PERSONAL SL PROPRIETARY BTC - DOM WHSKY-STRT-BRBN/TN - 750 ML  ( AL - A010908 )"/>
        <s v="WOODFORD RSV WITH JULEP CUP - DOM WHSKY-STRT-SM BTCH - 750 ML  ( AL - A000177 )"/>
        <s v="WOODINVILLE STRAIGHT BOURBON - DOM WHSKY-STRT-BRBN/TN - 750 ML  ( AL - A070224 )"/>
        <s v="WORTHY PARK EST RUM-BAR WHT OVERPROOF RM - RUM-LIGHT - 1.0 LTR  ( AL - E009486 )"/>
        <s v="WORTHY PARK SINGLE ESTATE 2006 RUM - RUM-AGED/DARK - 750 ML  ( AL - A009749 )"/>
        <s v="WORTHY PARK SINGLE ESTATE RESERVE RUM - RUM-GOLD - 750 ML  ( AL - A009488 )"/>
        <s v="WOVEN HONOR 18Y ORPHAN BARREL SGL MLT WK - SCOTCH-SNGL MALT - 750 ML  ( AL - A010800 )"/>
        <s v="WRAY AND NEPHEW WHITE OVERPROOF 126 PRF - RUM-LIGHT - 750 ML  ( AL - A004459 )"/>
        <s v="YULE NOG SOUTHERN COMFORT HOLIDAY NOG - COCKTAILS - 750 ML  ( AL - A070323 )"/>
        <s v="ZING ZANG BLOODY MARY 4PK 355ML - COCKTAILS - 375 ML  ( AL - J007864 )"/>
        <s v="WYOMING WHISKEY BUFFALO BILL CODY SBW - DOM WHSKY-STRT-BRBN/TN - 750 ML  ( AL - A010975 )"/>
        <s v="WYOMING WHISKEY DOUBLE CASK WHISKEY - DOM WHSKY-STRT-OTH - 750 ML  ( AL - A010974 )"/>
        <s v="WYOMING WHISKEY OUTRYDER WHISKEY - DOM WHSKY-STRT-OTH - 750 ML  ( AL - A010976 )"/>
        <s v="ZING ZANG BOURBON WHISKEY SOUR 4PK 355ML - COCKTAILS - 375 ML  ( AL - J007867 )"/>
        <s v="ZING ZANG MANGO MARGARITA 6-4PK 355ML - COCKTAILS - 375 ML  ( AL - J007865 )"/>
        <s v="XELLENT SWISS VODKA - VODKA-CLASSIC-IMP - 750 ML  ( AL - A004830 )"/>
        <s v="XXL BLACKBERRY BRANDY W/NAT FLVRS 80PRF - BRNDY/CGNC-IMP - 750 ML  ( AL - A070539 )"/>
        <s v="XXL SWEET PEACH BRANDY W/NATURAL FLAVORS - BRNDY/CGNC-IMP - 750 ML  ( AL - A070540 )"/>
        <s v="YAMATO SMALL BATCH JAPANESE WHISKEY - OTH IMP WHSKY - 750 ML  ( AL - A007394 )"/>
        <s v="YEA ALABAMA 1831 EDITION SBW IN OAK STVE - DOM WHSKY-STRT-BRBN/TN - 750 ML  ( AL - A070641 )"/>
        <s v="YEA ALABAMA THE STANDARD SBW IN OAK STVE - DOM WHSKY-STRT-BRBN/TN - 750 ML  ( AL - A070640 )"/>
        <s v="YELLA HOUND SPIRIT SMALL BATCH PRM VODKA - VODKA-CLASSIC-DOM - 1.75 LTR  ( AL - F009627 )"/>
        <s v="YELLA HOUND SPIRIT SMALL BATCH PRM VODKA - VODKA-CLASSIC-DOM - 750 ML  ( AL - A007004 )"/>
        <s v="YELLA TALL PATCH SMALL BATCH WHISKEY(AL) - DOM WHSKY-STRT-SM BTCH - 750 ML  ( AL - A007005 )"/>
        <s v="ZING ZANG MARGARITA 4PK 355ML - COCKTAILS - 375 ML  ( AL - J007866 )"/>
        <s v="YELLOW HOUND TALL PATCH SMALL BATCH GIN - GIN-CLASSIC-DOM - 750 ML  ( AL - A007176 )"/>
        <s v="YELLOW ROSE MAPLE FINISH RYE WHISKEY - DOM WHSKY-STRT-RYE - 750 ML  ( AL - A009099 )"/>
        <s v="YELLOW ROSE SINGLE MALT WHISKEY - DOM WHSKY-STRT-OTH - 750 ML  ( AL - A009097 )"/>
        <s v="CASAMIGOS MARGARITA 8P:CL/P+P/GH/ST CL - COCKTAILS - 200 ML  ( AL - C070515 )"/>
        <s v="YELLOWSTONE 3P:SLC/TOAST OAK/RUM CASK GB - DOM WHSKY-STRT-BRBN/TN - 375 ML  ( AL - B070314 )"/>
        <s v="YELLOWSTONE 7YR LIMITED 2015 EDITION - DOM WHSKY-STRT-BRBN/TN - 750 ML  ( AL - A005877 )"/>
        <s v="YELLOWSTONE AMERICAN SINGLE MALT WHISKEY - DOM WHSKY-STRT-OTH - 750 ML  ( AL - A007963 )"/>
        <s v="YELLOWSTONE HAND PCKD 7Y SB BTB 115PROOF - DOM WHSKY-STRT-BRBN/TN - 750 ML  ( AL - A010904 )"/>
        <s v="YELLOWSTONE HAND PICKED 7Y SB BTB 119PRF - DOM WHSKY-STRT-BRBN/TN - 750 ML  ( AL - A010903 )"/>
        <s v="YELLOWSTONE HAND PICKED AMERICAN SM 110P - DOM WHSKY-SNGL MALT - 750 ML  ( AL - A010718 )"/>
        <s v="YELLOWSTONE HAND PICKED COLLECTION 102PR - DOM WHSKY-STRT-BRBN/TN - 750 ML  ( AL - A010267 )"/>
        <s v="YELLOWSTONE HAND PICKED COLLECTION 109PR - DOM WHSKY-STRT-BRBN/TN - 750 ML  ( AL - A009824 )"/>
        <s v="YELLOWSTONE HAND PICKED COLLECTION 115PR - DOM WHSKY-STRT-BRBN/TN - 750 ML  ( AL - A009825 )"/>
        <s v="YELLOWSTONE HAND PICKED COLLECTION 119PR - DOM WHSKY-STRT-BRBN/TN - 750 ML  ( AL - A010637 )"/>
        <s v="YELLOWSTONE HAND SELECTED LMT EDT 2023 - DOM WHSKY-STRT-BRBN/TN - 750 ML  ( AL - A009501 )"/>
        <s v="YELLOWSTONE SFC KSBW FINISH IN RUM CASKS - DOM WHSKY-STRT-BRBN/TN - 750 ML  ( AL - A010735 )"/>
        <s v="YELLOWSTONE SFC TOASTED KSBW OAK STAVES - DOM WHSKY-STRT-BRBN/TN - 750 ML  ( AL - A070114 )"/>
        <s v="YELLOWSTONE SMALL BATCH 6Y KSBW - DOM WHSKY-STRT-BRBN/TN - 750 ML  ( AL - A010922 )"/>
        <s v="YUKON JACK - CRDL-LQR&amp;SPC-WHSKY SPCTY - 750 ML  ( AL - A004377 )"/>
        <s v="YUKON JACK JACAPPLE - CRDL-LQR&amp;SPC-WHSKY SPCTY - 750 ML  ( AL - A005378 )"/>
        <s v="YUKON JACK MIXED 1EA: JACAPPLE/WICKED HT - CRDL-LQR&amp;SPC-WHSKY SPCTY - 750 ML  ( AL - A005491 )"/>
        <s v="YUKON JACK PERMA FROST SCHNAPPS - CRDL-SNPS-PPRMNT - 750 ML  ( AL - A004788 )"/>
        <s v="CUERVO AUTHENTIC LIME MARGARITAS - COCKTAILS - 200 ML  ( AL - C001004 )"/>
        <s v="EVAN WILLIAMS EGG NOG - COCKTAILS - 1.75 LTR  ( AL - F001013 )"/>
        <s v="EVAN WILLIAMS EGG NOG - COCKTAILS - 750 ML  ( AL - A001013 )"/>
        <s v="JAMESON - IRISH-BLND - 50 ML  ( AL - D000547 )"/>
        <s v="ZACKARIAH HARRIS KENTUCKY STRAIGHT BOURB - DOM WHSKY-STRT-BRBN/TN - 1.0 LTR  ( AL - E009751 )"/>
        <s v="ZAYA COCOBANA RUM - RUM-AGED/DARK - 750 ML  ( AL - A007711 )"/>
        <s v="ZAYA GRAN RESERVA RUM - RUM-GOLD - 750 ML  ( AL - A000380 )"/>
        <s v="JOSE CUERVO AUTHENTIC STRAWBERY LIME PET - COCKTAILS - 200 ML  ( AL - C001204 )"/>
        <s v="OLE SMOKY TENN MNSH HUNCH PUNCH LGHT 80P - DOM WHSKY-BLND - 50 ML  ( AL - D001780 )"/>
        <s v="OLE SMOKY TENN MOONSHINE APPLE PIE 70P - DOM WHSKY-BLND - 50 ML  ( AL - D001646 )"/>
        <s v="OLE SMOKY TENN MOONSHINE BUTTER PECAN - CRDL-LQR&amp;SPC-OTH - 50 ML  ( AL - D007248 )"/>
        <s v="POST MERIDIEM REAL LIME JUICE MARGARITA - COCKTAILS - 100 ML  ( AL - G070437 )"/>
        <s v="SKREWBALL PEANUT BUTTER EGGNOG WHISKEY - DOM WHSKY-BLND - 750 ML  ( AL - A070100 )"/>
        <s v="ZIRBENZ STONE PINE LIQUEUR OF THE ALPS - CRDL-CRM LQR - 750 ML  ( AL - A030471 )"/>
        <s v="ZUCCA RABARBARO LIQUEUR (ITALY) - CRDL-LQR&amp;SPC-OTH - 750 ML  ( AL - A004982 )"/>
      </sharedItems>
    </cacheField>
    <cacheField name="State Product Code" numFmtId="0">
      <sharedItems/>
    </cacheField>
    <cacheField name="Size" numFmtId="0">
      <sharedItems count="13">
        <s v="J"/>
        <s v="A"/>
        <s v="D"/>
        <s v="E"/>
        <s v="F"/>
        <s v="B"/>
        <s v="C"/>
        <s v="L"/>
        <s v="G"/>
        <s v="K"/>
        <s v="U"/>
        <s v="H"/>
        <s v="Y"/>
      </sharedItems>
    </cacheField>
    <cacheField name="ID" numFmtId="0">
      <sharedItems/>
    </cacheField>
    <cacheField name="Straight / Flavored" numFmtId="0">
      <sharedItems containsMixedTypes="1" containsNumber="1" containsInteger="1" minValue="0" maxValue="0"/>
    </cacheField>
    <cacheField name="Code Indicator" numFmtId="0">
      <sharedItems containsSemiMixedTypes="0" containsString="0" containsNumber="1" containsInteger="1" minValue="1000" maxValue="90000"/>
    </cacheField>
    <cacheField name="Shelf Retail" numFmtId="44">
      <sharedItems containsSemiMixedTypes="0" containsString="0" containsNumber="1" minValue="0" maxValue="7500"/>
    </cacheField>
    <cacheField name="Category" numFmtId="0">
      <sharedItems count="17">
        <s v="COCKTAILS"/>
        <s v="RUM"/>
        <s v="AMERICAN WHISKEY"/>
        <s v="SCOTCH  "/>
        <s v="TEQUILA"/>
        <s v="VODKA"/>
        <s v="CORDIALS / SPECIALTIES"/>
        <s v="IRISH"/>
        <s v="BRANDY / COGNAC"/>
        <s v="NON-ALCOHOLIC MIXERS"/>
        <s v="MOONSHINE"/>
        <s v="CANADIAN  "/>
        <s v="RYE"/>
        <s v="GIN"/>
        <s v="VERMOUTH"/>
        <s v="WINE"/>
        <s v="SCOTCH"/>
      </sharedItems>
    </cacheField>
    <cacheField name="Price Tier" numFmtId="0">
      <sharedItems count="14">
        <s v="SINGLE SERVE"/>
        <s v="SUPER PREMIUM"/>
        <s v="MULTI SERVE"/>
        <s v="PLATINUM"/>
        <s v="ULTRA PREMIUM"/>
        <s v="LUXURY"/>
        <s v="PREMIUM"/>
        <s v="SMALL SIZES"/>
        <s v="POPULAR"/>
        <s v="ECONOMY"/>
        <s v="NON-ALCOHOLIC MIXERS"/>
        <s v="MOONSHINE"/>
        <s v="VERMOUTH"/>
        <s v="WINE"/>
      </sharedItems>
    </cacheField>
    <cacheField name="Coverage Group" numFmtId="0">
      <sharedItems/>
    </cacheField>
    <cacheField name="Classification" numFmtId="0">
      <sharedItems containsMixedTypes="1" containsNumber="1" containsInteger="1" minValue="0" maxValue="0" count="7">
        <s v="Retail"/>
        <s v="Wholesale"/>
        <s v="VAP/Gift set"/>
        <s v="Special order"/>
        <s v="Special event"/>
        <s v="Wholesale bottle"/>
        <n v="0"/>
      </sharedItems>
    </cacheField>
    <cacheField name="Status" numFmtId="0">
      <sharedItems count="4">
        <s v="Active"/>
        <s v="Closeout"/>
        <s v="ActiveDelist"/>
        <s v="Deleted"/>
      </sharedItems>
    </cacheField>
    <cacheField name="New Item Date" numFmtId="14">
      <sharedItems containsDate="1" containsMixedTypes="1" minDate="2023-01-01T00:00:00" maxDate="2026-03-02T00:00:00"/>
    </cacheField>
    <cacheField name="Month Selling" numFmtId="0">
      <sharedItems containsNonDate="0" containsString="0" containsBlank="1"/>
    </cacheField>
    <cacheField name="Accounts with Inventory" numFmtId="0">
      <sharedItems containsMixedTypes="1" containsNumber="1" containsInteger="1" minValue="0" maxValue="159"/>
    </cacheField>
    <cacheField name="Dollar Retail R12TY" numFmtId="44">
      <sharedItems containsString="0" containsBlank="1" containsNumber="1" minValue="-153.86000000000001" maxValue="9937191.4499999993"/>
    </cacheField>
    <cacheField name="Dollar Retail R12LY" numFmtId="44">
      <sharedItems containsString="0" containsBlank="1" containsNumber="1" minValue="0" maxValue="10201439.119999999"/>
    </cacheField>
    <cacheField name="Dollar Retail Chng R12" numFmtId="44">
      <sharedItems containsSemiMixedTypes="0" containsString="0" containsNumber="1" minValue="-1140409.23" maxValue="1441838.24"/>
    </cacheField>
    <cacheField name="Dollar Retail % Chng R12" numFmtId="9">
      <sharedItems containsString="0" containsBlank="1" containsNumber="1" minValue="-1.4" maxValue="490.07"/>
    </cacheField>
    <cacheField name="Dollar Sales per Distribtuion" numFmtId="44">
      <sharedItems containsMixedTypes="1" containsNumber="1" minValue="-47.99" maxValue="95419.24"/>
    </cacheField>
    <cacheField name="Wholesale Dollar R12TY" numFmtId="44">
      <sharedItems containsMixedTypes="1" containsNumber="1" minValue="-899.94" maxValue="9999528.1699999999"/>
    </cacheField>
    <cacheField name="Wholesale Dollar R12 LY" numFmtId="44">
      <sharedItems containsMixedTypes="1" containsNumber="1" minValue="-1231.99" maxValue="9711889.7699999996"/>
    </cacheField>
    <cacheField name="Wholesale Dollar Chng" numFmtId="44">
      <sharedItems containsMixedTypes="1" containsNumber="1" minValue="-985152.12" maxValue="2468256.71"/>
    </cacheField>
    <cacheField name="Wholesale Dollar  % Chng" numFmtId="9">
      <sharedItems containsMixedTypes="1" containsNumber="1" minValue="-5.76" maxValue="746.73"/>
    </cacheField>
    <cacheField name="Price Segment Bottom 5%" numFmtId="0">
      <sharedItems/>
    </cacheField>
    <cacheField name="Price Segment &amp; Size 2%" numFmtId="0">
      <sharedItems/>
    </cacheField>
    <cacheField name="Category Bottom 5%" numFmtId="0">
      <sharedItems/>
    </cacheField>
    <cacheField name="Total Spirit Category Bottom 5%" numFmtId="0">
      <sharedItems/>
    </cacheField>
    <cacheField name="$48,000" numFmtId="0">
      <sharedItems containsNonDate="0" containsString="0" containsBlank="1"/>
    </cacheField>
    <cacheField name="Broker" numFmtId="0">
      <sharedItems containsMixedTypes="1" containsNumber="1" containsInteger="1" minValue="0" maxValue="0"/>
    </cacheField>
    <cacheField name="Supplier" numFmtId="0">
      <sharedItems containsMixedTypes="1" containsNumber="1" containsInteger="1" minValue="0" maxValue="0"/>
    </cacheField>
    <cacheField name="Accum % Dollar Sales per Distribution" numFmtId="0" formula=" 0" databaseField="0"/>
    <cacheField name=" Retail Dollar % Ch R12" numFmtId="0" formula="'Dollar Retail R12TY'/'Dollar Retail R12LY'-1" databaseField="0"/>
    <cacheField name="Retail Dollar % Ch R12_2" numFmtId="0" formula="'Dollar Retail R12TY'/'Dollar Retail R12LY'-1" databaseField="0"/>
  </cacheFields>
  <extLst>
    <ext xmlns:x14="http://schemas.microsoft.com/office/spreadsheetml/2009/9/main" uri="{725AE2AE-9491-48be-B2B4-4EB974FC3084}">
      <x14:pivotCacheDefinition pivotCacheId="75249356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97">
  <r>
    <x v="0"/>
    <s v="AL-J070583"/>
    <x v="0"/>
    <s v="J070583"/>
    <n v="0"/>
    <n v="70000"/>
    <n v="19.989999999999998"/>
    <x v="0"/>
    <x v="0"/>
    <s v="Replenish"/>
    <x v="0"/>
    <x v="0"/>
    <d v="2025-09-01T00:00:00"/>
    <m/>
    <n v="60"/>
    <n v="13313.34"/>
    <m/>
    <n v="13313.34"/>
    <m/>
    <n v="221.88900000000001"/>
    <n v="22668.66"/>
    <n v="0"/>
    <n v="22668.66"/>
    <n v="0"/>
    <s v=" "/>
    <s v=" "/>
    <s v="X"/>
    <s v="Bottom 5%"/>
    <m/>
    <s v="SGWS - LIBERTY SPIRITS"/>
    <s v="JIM BEAM BRANDS CO."/>
  </r>
  <r>
    <x v="1"/>
    <s v="AL-J070496"/>
    <x v="0"/>
    <s v="J070496"/>
    <n v="0"/>
    <n v="70000"/>
    <n v="19.989999999999998"/>
    <x v="0"/>
    <x v="0"/>
    <s v="Replenish"/>
    <x v="0"/>
    <x v="0"/>
    <d v="2025-05-01T00:00:00"/>
    <m/>
    <n v="3"/>
    <n v="9235.3799999999992"/>
    <m/>
    <n v="9235.3799999999992"/>
    <m/>
    <n v="3078.4599999999996"/>
    <n v="19670.16"/>
    <n v="0"/>
    <n v="19670.16"/>
    <n v="0"/>
    <s v=" "/>
    <s v=" "/>
    <s v="X"/>
    <s v="Bottom 5%"/>
    <m/>
    <s v="SGWS - LIBERTY SPIRITS"/>
    <s v="JIM BEAM BRANDS CO."/>
  </r>
  <r>
    <x v="2"/>
    <s v="AL-A004804"/>
    <x v="1"/>
    <s v="A004804"/>
    <s v="STRAIGHT"/>
    <n v="4000"/>
    <n v="18.89"/>
    <x v="1"/>
    <x v="1"/>
    <s v="SpecOrder"/>
    <x v="1"/>
    <x v="1"/>
    <s v="PRE 2023"/>
    <m/>
    <n v="1"/>
    <m/>
    <n v="37.56"/>
    <n v="-37.56"/>
    <n v="-1"/>
    <n v="0"/>
    <s v=""/>
    <s v=""/>
    <s v=""/>
    <s v=""/>
    <s v=""/>
    <s v=""/>
    <s v=""/>
    <s v="Bottom 5%"/>
    <m/>
    <s v="PRESTIGE LIQUORS LLC"/>
    <s v="HAP LLC."/>
  </r>
  <r>
    <x v="3"/>
    <s v="AL-A070483"/>
    <x v="1"/>
    <s v="A070483"/>
    <n v="0"/>
    <n v="70000"/>
    <n v="14.99"/>
    <x v="0"/>
    <x v="2"/>
    <s v="Replenish"/>
    <x v="0"/>
    <x v="0"/>
    <d v="2025-05-01T00:00:00"/>
    <m/>
    <n v="49"/>
    <n v="14495.33"/>
    <m/>
    <n v="14495.33"/>
    <m/>
    <n v="295.82306122448978"/>
    <n v="3417.72"/>
    <n v="0"/>
    <n v="3417.72"/>
    <n v="0"/>
    <s v=" "/>
    <s v=" "/>
    <s v="X"/>
    <s v="Bottom 5%"/>
    <m/>
    <s v="SGWS - ALD"/>
    <s v="PERNOD RICARD USA"/>
  </r>
  <r>
    <x v="4"/>
    <s v="AL-A010695"/>
    <x v="1"/>
    <s v="A010695"/>
    <s v="STRAIGHT"/>
    <n v="10000"/>
    <n v="199.99"/>
    <x v="2"/>
    <x v="3"/>
    <s v="Allocated1"/>
    <x v="0"/>
    <x v="0"/>
    <d v="2024-07-01T00:00:00"/>
    <m/>
    <n v="5"/>
    <n v="2999.85"/>
    <n v="11199.44"/>
    <n v="-8199.59"/>
    <n v="-0.73"/>
    <n v="599.97"/>
    <n v="399.98"/>
    <n v="28598.57"/>
    <n v="-28198.59"/>
    <n v="-0.99"/>
    <s v=""/>
    <s v=" "/>
    <s v="X"/>
    <s v="Bottom 5%"/>
    <m/>
    <s v="JOHNSON BROTHERS"/>
    <s v="ASSOCIATED BREWING COMPANY"/>
  </r>
  <r>
    <x v="5"/>
    <s v="AL-A070117"/>
    <x v="1"/>
    <s v="A070117"/>
    <s v="STRAIGHT"/>
    <n v="70000"/>
    <n v="49.99"/>
    <x v="2"/>
    <x v="4"/>
    <s v="Replenish"/>
    <x v="0"/>
    <x v="0"/>
    <d v="2024-02-01T00:00:00"/>
    <m/>
    <n v="52"/>
    <n v="21890.29"/>
    <n v="43930.61"/>
    <n v="-22040.32"/>
    <n v="-0.5"/>
    <n v="420.9671153846154"/>
    <n v="9726.9"/>
    <n v="26919.34"/>
    <n v="-17192.439999999999"/>
    <n v="-0.64"/>
    <s v=""/>
    <s v=" "/>
    <s v="X"/>
    <s v="Bottom 5%"/>
    <m/>
    <s v="JOHNSON BROTHERS"/>
    <s v="ASSOCIATED BREWING COMPANY"/>
  </r>
  <r>
    <x v="6"/>
    <s v="AL-A070509"/>
    <x v="1"/>
    <s v="A070509"/>
    <s v="STRAIGHT"/>
    <n v="70000"/>
    <n v="49.99"/>
    <x v="2"/>
    <x v="4"/>
    <s v="Replenish"/>
    <x v="0"/>
    <x v="0"/>
    <d v="2025-09-01T00:00:00"/>
    <m/>
    <n v="51"/>
    <n v="12172.36"/>
    <m/>
    <n v="12172.36"/>
    <m/>
    <n v="238.67372549019609"/>
    <n v="4279.1000000000004"/>
    <n v="0"/>
    <n v="4279.1000000000004"/>
    <n v="0"/>
    <s v=""/>
    <s v="X"/>
    <s v="X"/>
    <s v="Bottom 5%"/>
    <m/>
    <s v="JOHNSON BROTHERS"/>
    <s v="ASSOCIATED BREWING COMPANY"/>
  </r>
  <r>
    <x v="7"/>
    <s v="AL-A010709"/>
    <x v="1"/>
    <s v="A010709"/>
    <s v="STRAIGHT"/>
    <n v="10000"/>
    <n v="99.99"/>
    <x v="2"/>
    <x v="5"/>
    <s v="Allocated1"/>
    <x v="0"/>
    <x v="0"/>
    <d v="2024-07-01T00:00:00"/>
    <m/>
    <s v=""/>
    <m/>
    <n v="9599.0400000000009"/>
    <n v="-9599.0400000000009"/>
    <n v="-1"/>
    <s v=""/>
    <n v="0"/>
    <n v="7199.28"/>
    <n v="-7199.28"/>
    <n v="-1"/>
    <s v=""/>
    <s v="X"/>
    <s v="X"/>
    <s v="Bottom 5%"/>
    <m/>
    <s v="JOHNSON BROTHERS"/>
    <s v="ASSOCIATED BREWING COMPANY"/>
  </r>
  <r>
    <x v="8"/>
    <s v="AL-A010820"/>
    <x v="1"/>
    <s v="A010820"/>
    <s v="STRAIGHT"/>
    <n v="10000"/>
    <n v="99.99"/>
    <x v="2"/>
    <x v="5"/>
    <s v="Allocated1"/>
    <x v="0"/>
    <x v="0"/>
    <d v="2024-12-01T00:00:00"/>
    <m/>
    <n v="6"/>
    <n v="999.9"/>
    <n v="6399.36"/>
    <n v="-5399.46"/>
    <n v="-0.84"/>
    <n v="166.65"/>
    <n v="899.91"/>
    <n v="9999"/>
    <n v="-9099.09"/>
    <n v="-0.91"/>
    <s v=""/>
    <s v="X"/>
    <s v="X"/>
    <s v="Bottom 5%"/>
    <m/>
    <s v="JOHNSON BROTHERS"/>
    <s v="ASSOCIATED BREWING COMPANY"/>
  </r>
  <r>
    <x v="9"/>
    <s v="AL-A010882"/>
    <x v="1"/>
    <s v="A010882"/>
    <s v="STRAIGHT"/>
    <n v="10000"/>
    <n v="99.99"/>
    <x v="2"/>
    <x v="5"/>
    <s v="Allocated1"/>
    <x v="0"/>
    <x v="0"/>
    <d v="2025-07-01T00:00:00"/>
    <m/>
    <n v="13"/>
    <n v="8699.1299999999992"/>
    <m/>
    <n v="8699.1299999999992"/>
    <m/>
    <n v="669.16384615384607"/>
    <n v="6699.33"/>
    <n v="0"/>
    <n v="6699.33"/>
    <n v="0"/>
    <s v=""/>
    <s v=" "/>
    <s v="X"/>
    <s v="Bottom 5%"/>
    <m/>
    <s v="JOHNSON BROTHERS"/>
    <s v="ASSOCIATED BREWING COMPANY"/>
  </r>
  <r>
    <x v="10"/>
    <s v="AL-A007786"/>
    <x v="1"/>
    <s v="A007786"/>
    <n v="0"/>
    <n v="7000"/>
    <n v="17.989999999999998"/>
    <x v="2"/>
    <x v="6"/>
    <s v="NoReplen"/>
    <x v="0"/>
    <x v="1"/>
    <s v="PRE 2023"/>
    <m/>
    <n v="6"/>
    <n v="1781.01"/>
    <n v="8305.82"/>
    <n v="-6524.81"/>
    <n v="-0.79"/>
    <n v="296.83499999999998"/>
    <n v="431.76"/>
    <n v="2287.9499999999998"/>
    <n v="-1856.19"/>
    <n v="-0.81"/>
    <s v=""/>
    <s v=""/>
    <s v=""/>
    <s v="Bottom 5%"/>
    <m/>
    <s v="RNDC"/>
    <s v="PARK STREET IMPORTS /"/>
  </r>
  <r>
    <x v="11"/>
    <s v="AL-D010327"/>
    <x v="2"/>
    <s v="D010327"/>
    <s v="STRAIGHT"/>
    <n v="10000"/>
    <n v="0.86"/>
    <x v="3"/>
    <x v="7"/>
    <s v="NoReplen"/>
    <x v="1"/>
    <x v="2"/>
    <d v="2024-07-01T00:00:00"/>
    <m/>
    <s v=""/>
    <m/>
    <n v="104.06"/>
    <n v="-104.06"/>
    <n v="-1"/>
    <s v=""/>
    <s v=""/>
    <s v=""/>
    <s v=""/>
    <s v=""/>
    <s v=""/>
    <s v=""/>
    <s v=""/>
    <s v="Bottom 5%"/>
    <m/>
    <s v="OTHER"/>
    <s v="FORTUNE HOLDINGS LLC"/>
  </r>
  <r>
    <x v="12"/>
    <s v="AL-A010327"/>
    <x v="1"/>
    <s v="A010327"/>
    <s v="STRAIGHT"/>
    <n v="10000"/>
    <n v="16.079999999999998"/>
    <x v="3"/>
    <x v="8"/>
    <s v="NoReplen"/>
    <x v="1"/>
    <x v="3"/>
    <d v="2023-07-01T00:00:00"/>
    <m/>
    <s v=""/>
    <n v="64.319999999999993"/>
    <m/>
    <n v="64.319999999999993"/>
    <m/>
    <s v=""/>
    <s v=""/>
    <s v=""/>
    <s v=""/>
    <s v=""/>
    <s v=""/>
    <s v=""/>
    <s v=""/>
    <s v="Bottom 5%"/>
    <m/>
    <s v="OTHER"/>
    <s v="FORTUNE HOLDINGS LLC"/>
  </r>
  <r>
    <x v="13"/>
    <s v="AL-A007661"/>
    <x v="1"/>
    <s v="A007661"/>
    <s v="FLAVORED"/>
    <n v="7000"/>
    <n v="32.99"/>
    <x v="4"/>
    <x v="4"/>
    <s v="Replenish"/>
    <x v="0"/>
    <x v="0"/>
    <s v="PRE 2023"/>
    <m/>
    <n v="69"/>
    <n v="62811.55"/>
    <n v="77441.279999999999"/>
    <n v="-14629.73"/>
    <n v="-0.19"/>
    <n v="910.31231884057979"/>
    <n v="76248.490000000005"/>
    <n v="93591.46"/>
    <n v="-17342.97"/>
    <n v="-0.19"/>
    <s v=""/>
    <s v=" "/>
    <s v=" "/>
    <s v=""/>
    <m/>
    <s v="SGWS - CPWS"/>
    <s v="DIAGEO NORTH AMERICA INC"/>
  </r>
  <r>
    <x v="14"/>
    <s v="AL-A005987"/>
    <x v="1"/>
    <s v="A005987"/>
    <s v="STRAIGHT"/>
    <n v="5000"/>
    <n v="18.68"/>
    <x v="5"/>
    <x v="1"/>
    <s v="NoReplen"/>
    <x v="1"/>
    <x v="3"/>
    <d v="2025-05-01T00:00:00"/>
    <m/>
    <s v=""/>
    <n v="130.76"/>
    <m/>
    <n v="130.76"/>
    <m/>
    <s v=""/>
    <n v="0"/>
    <n v="18.68"/>
    <n v="-18.68"/>
    <n v="-1"/>
    <s v=""/>
    <s v=""/>
    <s v=""/>
    <s v="Bottom 5%"/>
    <m/>
    <s v="OTHER"/>
    <s v="HIGH RIDGE SPIRITS"/>
  </r>
  <r>
    <x v="15"/>
    <s v="AL-D004066"/>
    <x v="2"/>
    <s v="D004066"/>
    <n v="0"/>
    <n v="4000"/>
    <n v="0.59"/>
    <x v="6"/>
    <x v="7"/>
    <s v="NoReplen"/>
    <x v="1"/>
    <x v="1"/>
    <s v="PRE 2023"/>
    <m/>
    <n v="1"/>
    <n v="0.59"/>
    <n v="2553.87"/>
    <n v="-2553.2800000000002"/>
    <n v="-1"/>
    <n v="0.59"/>
    <n v="0"/>
    <n v="10176.24"/>
    <n v="-10176.24"/>
    <n v="-1"/>
    <s v=""/>
    <s v=""/>
    <s v=""/>
    <s v="Bottom 5%"/>
    <m/>
    <s v="UNITED"/>
    <s v="SAZERAC CO INC"/>
  </r>
  <r>
    <x v="16"/>
    <s v="AL-D070225"/>
    <x v="2"/>
    <s v="D070225"/>
    <n v="0"/>
    <n v="70000"/>
    <n v="1.0900000000000001"/>
    <x v="6"/>
    <x v="7"/>
    <s v="Replenish"/>
    <x v="0"/>
    <x v="0"/>
    <d v="2024-07-01T00:00:00"/>
    <m/>
    <n v="64"/>
    <n v="38365.82"/>
    <n v="32376.95"/>
    <n v="5988.87"/>
    <n v="0.18"/>
    <n v="599.4659375"/>
    <n v="72910.100000000006"/>
    <n v="63120.81"/>
    <n v="9789.2900000000009"/>
    <n v="0.16"/>
    <s v=""/>
    <s v=""/>
    <s v=""/>
    <s v="Bottom 5%"/>
    <m/>
    <s v="UNITED"/>
    <s v="SAZERAC CO INC"/>
  </r>
  <r>
    <x v="17"/>
    <s v="AL-A004066"/>
    <x v="1"/>
    <s v="A004066"/>
    <n v="0"/>
    <n v="4000"/>
    <n v="8.99"/>
    <x v="6"/>
    <x v="8"/>
    <s v="SpecOrder"/>
    <x v="1"/>
    <x v="2"/>
    <s v="PRE 2023"/>
    <m/>
    <s v=""/>
    <m/>
    <n v="44.95"/>
    <n v="-44.95"/>
    <n v="-1"/>
    <s v=""/>
    <n v="0"/>
    <n v="80.91"/>
    <n v="-80.91"/>
    <n v="-1"/>
    <s v=""/>
    <s v=""/>
    <s v=""/>
    <s v="Bottom 5%"/>
    <m/>
    <s v=""/>
    <s v=""/>
  </r>
  <r>
    <x v="18"/>
    <s v="AL-D000399"/>
    <x v="2"/>
    <s v="D000399"/>
    <n v="0"/>
    <n v="1000"/>
    <n v="1.0900000000000001"/>
    <x v="6"/>
    <x v="7"/>
    <s v="Replenish"/>
    <x v="0"/>
    <x v="0"/>
    <s v="PRE 2023"/>
    <m/>
    <n v="158"/>
    <n v="180609.73"/>
    <n v="177802.52"/>
    <n v="2807.21"/>
    <n v="0.02"/>
    <n v="1143.0995569620254"/>
    <n v="619498.23"/>
    <n v="582391.48"/>
    <n v="37106.75"/>
    <n v="0.06"/>
    <s v=""/>
    <s v=""/>
    <s v=""/>
    <s v=""/>
    <m/>
    <s v="UNITED"/>
    <s v="SAZERAC CO INC"/>
  </r>
  <r>
    <x v="19"/>
    <s v="AL-A000399"/>
    <x v="1"/>
    <s v="A000399"/>
    <n v="0"/>
    <n v="1000"/>
    <n v="14.99"/>
    <x v="6"/>
    <x v="6"/>
    <s v="Replenish"/>
    <x v="0"/>
    <x v="0"/>
    <s v="PRE 2023"/>
    <m/>
    <n v="151"/>
    <n v="94889.06"/>
    <n v="101720.48"/>
    <n v="-6831.42"/>
    <n v="-7.0000000000000007E-2"/>
    <n v="628.40437086092709"/>
    <n v="121545.96"/>
    <n v="131465.38"/>
    <n v="-9919.42"/>
    <n v="-0.08"/>
    <s v=""/>
    <s v=" "/>
    <s v=" "/>
    <s v=""/>
    <m/>
    <s v="UNITED"/>
    <s v="SAZERAC CO INC"/>
  </r>
  <r>
    <x v="20"/>
    <s v="AL-D004331"/>
    <x v="2"/>
    <s v="D004331"/>
    <n v="0"/>
    <n v="4000"/>
    <n v="0.59"/>
    <x v="6"/>
    <x v="7"/>
    <s v="NoReplen"/>
    <x v="1"/>
    <x v="1"/>
    <s v="PRE 2023"/>
    <m/>
    <n v="1"/>
    <n v="405.33"/>
    <n v="2425.5500000000002"/>
    <n v="-2020.22"/>
    <n v="-0.83"/>
    <n v="405.33"/>
    <n v="366.39"/>
    <n v="1597.82"/>
    <n v="-1231.43"/>
    <n v="-0.77"/>
    <s v=""/>
    <s v=""/>
    <s v=""/>
    <s v="Bottom 5%"/>
    <m/>
    <s v="UNITED"/>
    <s v="SAZERAC CO INC"/>
  </r>
  <r>
    <x v="21"/>
    <s v="AL-D004397"/>
    <x v="2"/>
    <s v="D004397"/>
    <n v="0"/>
    <n v="4000"/>
    <n v="0.59"/>
    <x v="6"/>
    <x v="7"/>
    <s v="Delisted"/>
    <x v="1"/>
    <x v="3"/>
    <s v="PRE 2023"/>
    <m/>
    <s v=""/>
    <n v="0"/>
    <n v="1068.3800000000001"/>
    <n v="-1068.3800000000001"/>
    <n v="-1"/>
    <s v=""/>
    <n v="0"/>
    <n v="261.36"/>
    <n v="-261.36"/>
    <n v="-1"/>
    <s v=""/>
    <s v=""/>
    <s v=""/>
    <s v="Bottom 5%"/>
    <m/>
    <s v="UNITED"/>
    <s v="SAZERAC CO INC"/>
  </r>
  <r>
    <x v="22"/>
    <s v="AL-A004397"/>
    <x v="1"/>
    <s v="A004397"/>
    <n v="0"/>
    <n v="4000"/>
    <n v="8.99"/>
    <x v="6"/>
    <x v="8"/>
    <s v="Delisted"/>
    <x v="1"/>
    <x v="3"/>
    <s v="PRE 2023"/>
    <m/>
    <n v="2"/>
    <m/>
    <n v="26.97"/>
    <n v="-26.97"/>
    <n v="-1"/>
    <n v="0"/>
    <s v=""/>
    <s v=""/>
    <s v=""/>
    <s v=""/>
    <s v=""/>
    <s v=""/>
    <s v=""/>
    <s v="Bottom 5%"/>
    <m/>
    <s v=""/>
    <s v=""/>
  </r>
  <r>
    <x v="23"/>
    <s v="AL-D007430"/>
    <x v="2"/>
    <s v="D007430"/>
    <n v="0"/>
    <n v="7000"/>
    <n v="1.0900000000000001"/>
    <x v="6"/>
    <x v="7"/>
    <s v="Replenish"/>
    <x v="0"/>
    <x v="0"/>
    <s v="PRE 2023"/>
    <m/>
    <n v="150"/>
    <n v="77989.5"/>
    <n v="94945.15"/>
    <n v="-16955.650000000001"/>
    <n v="-0.18"/>
    <n v="519.92999999999995"/>
    <n v="232347.67"/>
    <n v="240685.58"/>
    <n v="-8337.91"/>
    <n v="-0.03"/>
    <s v=""/>
    <s v=""/>
    <s v=""/>
    <s v=""/>
    <m/>
    <s v="UNITED"/>
    <s v="SAZERAC CO INC"/>
  </r>
  <r>
    <x v="24"/>
    <s v="AL-D010117"/>
    <x v="2"/>
    <s v="D010117"/>
    <n v="0"/>
    <n v="10000"/>
    <n v="0.59"/>
    <x v="6"/>
    <x v="7"/>
    <s v="NoReplen"/>
    <x v="1"/>
    <x v="1"/>
    <s v="PRE 2023"/>
    <m/>
    <n v="1"/>
    <m/>
    <n v="2214.88"/>
    <n v="-2214.88"/>
    <n v="-1"/>
    <n v="0"/>
    <n v="0"/>
    <n v="14309.52"/>
    <n v="-14309.52"/>
    <n v="-1"/>
    <s v=""/>
    <s v=""/>
    <s v=""/>
    <s v="Bottom 5%"/>
    <m/>
    <s v=""/>
    <s v=""/>
  </r>
  <r>
    <x v="25"/>
    <s v="AL-D070226"/>
    <x v="2"/>
    <s v="D070226"/>
    <n v="0"/>
    <n v="70000"/>
    <n v="1.0900000000000001"/>
    <x v="6"/>
    <x v="7"/>
    <s v="Replenish"/>
    <x v="0"/>
    <x v="0"/>
    <d v="2024-07-01T00:00:00"/>
    <m/>
    <n v="91"/>
    <n v="66533.600000000006"/>
    <n v="51029.18"/>
    <n v="15504.42"/>
    <n v="0.3"/>
    <n v="731.13846153846157"/>
    <n v="152141.10999999999"/>
    <n v="116517.69"/>
    <n v="35623.42"/>
    <n v="0.31"/>
    <s v=""/>
    <s v=""/>
    <s v=""/>
    <s v=""/>
    <m/>
    <s v="UNITED"/>
    <s v="SAZERAC CO INC"/>
  </r>
  <r>
    <x v="26"/>
    <s v="AL-A010117"/>
    <x v="1"/>
    <s v="A010117"/>
    <n v="0"/>
    <n v="10000"/>
    <n v="8.99"/>
    <x v="6"/>
    <x v="8"/>
    <s v="Delisted"/>
    <x v="1"/>
    <x v="3"/>
    <s v="PRE 2023"/>
    <m/>
    <n v="2"/>
    <m/>
    <n v="230.83"/>
    <n v="-230.83"/>
    <n v="-1"/>
    <n v="0"/>
    <n v="0"/>
    <n v="539.64"/>
    <n v="-539.64"/>
    <n v="-1"/>
    <s v=""/>
    <s v=""/>
    <s v=""/>
    <s v="Bottom 5%"/>
    <m/>
    <s v=""/>
    <s v=""/>
  </r>
  <r>
    <x v="27"/>
    <s v="AL-D007593"/>
    <x v="2"/>
    <s v="D007593"/>
    <n v="0"/>
    <n v="7000"/>
    <n v="1.0900000000000001"/>
    <x v="6"/>
    <x v="7"/>
    <s v="Replenish"/>
    <x v="0"/>
    <x v="0"/>
    <s v="PRE 2023"/>
    <m/>
    <n v="132"/>
    <n v="109870.91"/>
    <n v="121678.57"/>
    <n v="-11807.66"/>
    <n v="-0.1"/>
    <n v="832.35537878787886"/>
    <n v="268475.71999999997"/>
    <n v="250807.77"/>
    <n v="17667.95"/>
    <n v="7.0000000000000007E-2"/>
    <s v=""/>
    <s v=""/>
    <s v=""/>
    <s v=""/>
    <m/>
    <s v="UNITED"/>
    <s v="SAZERAC CO INC"/>
  </r>
  <r>
    <x v="28"/>
    <s v="AL-D010116"/>
    <x v="2"/>
    <s v="D010116"/>
    <n v="0"/>
    <n v="10000"/>
    <n v="0.59"/>
    <x v="6"/>
    <x v="7"/>
    <s v="NoReplen"/>
    <x v="1"/>
    <x v="1"/>
    <s v="PRE 2023"/>
    <m/>
    <s v=""/>
    <n v="374.06"/>
    <n v="268.67"/>
    <n v="105.39"/>
    <n v="0.39"/>
    <s v=""/>
    <n v="141.6"/>
    <n v="23.76"/>
    <n v="117.84"/>
    <n v="4.96"/>
    <s v=""/>
    <s v=""/>
    <s v=""/>
    <s v="Bottom 5%"/>
    <m/>
    <s v="UNITED"/>
    <s v="SAZERAC CO INC"/>
  </r>
  <r>
    <x v="29"/>
    <s v="AL-A010116"/>
    <x v="1"/>
    <s v="A010116"/>
    <n v="0"/>
    <n v="10000"/>
    <n v="8.99"/>
    <x v="6"/>
    <x v="8"/>
    <s v="NoReplen"/>
    <x v="1"/>
    <x v="3"/>
    <s v="PRE 2023"/>
    <m/>
    <s v=""/>
    <n v="89.9"/>
    <n v="587.5"/>
    <n v="-497.6"/>
    <n v="-0.85"/>
    <s v=""/>
    <n v="0"/>
    <n v="569.62"/>
    <n v="-569.62"/>
    <n v="-1"/>
    <s v=""/>
    <s v=""/>
    <s v=""/>
    <s v="Bottom 5%"/>
    <m/>
    <s v=""/>
    <s v=""/>
  </r>
  <r>
    <x v="30"/>
    <s v="AL-D010113"/>
    <x v="2"/>
    <s v="D010113"/>
    <n v="0"/>
    <n v="10000"/>
    <n v="0.59"/>
    <x v="6"/>
    <x v="7"/>
    <s v="NoReplen"/>
    <x v="1"/>
    <x v="1"/>
    <s v="PRE 2023"/>
    <m/>
    <n v="1"/>
    <n v="5.9"/>
    <n v="731.56"/>
    <n v="-725.66"/>
    <n v="-0.99"/>
    <n v="5.9"/>
    <n v="0"/>
    <n v="224.73"/>
    <n v="-224.73"/>
    <n v="-1"/>
    <s v=""/>
    <s v=""/>
    <s v=""/>
    <s v="Bottom 5%"/>
    <m/>
    <s v="UNITED"/>
    <s v="SAZERAC CO INC"/>
  </r>
  <r>
    <x v="31"/>
    <s v="AL-A010113"/>
    <x v="1"/>
    <s v="A010113"/>
    <n v="0"/>
    <n v="10000"/>
    <n v="8.99"/>
    <x v="6"/>
    <x v="8"/>
    <s v="Delisted"/>
    <x v="1"/>
    <x v="3"/>
    <s v="PRE 2023"/>
    <m/>
    <n v="1"/>
    <m/>
    <n v="59.96"/>
    <n v="-59.96"/>
    <n v="-1"/>
    <n v="0"/>
    <n v="0"/>
    <n v="1768.82"/>
    <n v="-1768.82"/>
    <n v="-1"/>
    <s v=""/>
    <s v=""/>
    <s v=""/>
    <s v="Bottom 5%"/>
    <m/>
    <s v=""/>
    <s v=""/>
  </r>
  <r>
    <x v="32"/>
    <s v="AL-D007805"/>
    <x v="2"/>
    <s v="D007805"/>
    <n v="0"/>
    <n v="7000"/>
    <n v="9.99"/>
    <x v="6"/>
    <x v="7"/>
    <s v="Replenish"/>
    <x v="0"/>
    <x v="0"/>
    <s v="PRE 2023"/>
    <m/>
    <n v="63"/>
    <n v="59490.45"/>
    <n v="77402.52"/>
    <n v="-17912.07"/>
    <n v="-0.23"/>
    <n v="944.29285714285709"/>
    <n v="48391.56"/>
    <n v="45064.89"/>
    <n v="3326.67"/>
    <n v="7.0000000000000007E-2"/>
    <s v=""/>
    <s v=""/>
    <s v=""/>
    <s v=""/>
    <m/>
    <s v="UNITED"/>
    <s v="SAZERAC CO INC"/>
  </r>
  <r>
    <x v="33"/>
    <s v="AL-D007816"/>
    <x v="2"/>
    <s v="D007816"/>
    <n v="0"/>
    <n v="7000"/>
    <n v="1.0900000000000001"/>
    <x v="6"/>
    <x v="7"/>
    <s v="Replenish"/>
    <x v="0"/>
    <x v="0"/>
    <s v="PRE 2023"/>
    <m/>
    <n v="108"/>
    <n v="43763.5"/>
    <n v="41398.239999999998"/>
    <n v="2365.2600000000002"/>
    <n v="0.06"/>
    <n v="405.21759259259261"/>
    <n v="109561.35"/>
    <n v="102565.54"/>
    <n v="6995.81"/>
    <n v="7.0000000000000007E-2"/>
    <s v=""/>
    <s v=""/>
    <s v=""/>
    <s v="Bottom 5%"/>
    <m/>
    <s v="UNITED"/>
    <s v="SAZERAC CO INC"/>
  </r>
  <r>
    <x v="34"/>
    <s v="AL-D007432"/>
    <x v="2"/>
    <s v="D007432"/>
    <n v="0"/>
    <n v="7000"/>
    <n v="1.0900000000000001"/>
    <x v="6"/>
    <x v="7"/>
    <s v="Replenish"/>
    <x v="0"/>
    <x v="0"/>
    <s v="PRE 2023"/>
    <m/>
    <n v="146"/>
    <n v="135384.54"/>
    <n v="122937.55"/>
    <n v="12446.99"/>
    <n v="0.1"/>
    <n v="927.29136986301376"/>
    <n v="289445.14"/>
    <n v="219980.95"/>
    <n v="69464.19"/>
    <n v="0.32"/>
    <s v=""/>
    <s v=""/>
    <s v=""/>
    <s v=""/>
    <m/>
    <s v="UNITED"/>
    <s v="SAZERAC CO INC"/>
  </r>
  <r>
    <x v="35"/>
    <s v="AL-A005221"/>
    <x v="1"/>
    <s v="A005221"/>
    <n v="0"/>
    <n v="5000"/>
    <n v="8.99"/>
    <x v="6"/>
    <x v="8"/>
    <s v="Delisted"/>
    <x v="1"/>
    <x v="3"/>
    <s v="PRE 2023"/>
    <m/>
    <n v="2"/>
    <m/>
    <n v="134.85"/>
    <n v="-134.85"/>
    <n v="-1"/>
    <n v="0"/>
    <n v="0"/>
    <n v="35.96"/>
    <n v="-35.96"/>
    <n v="-1"/>
    <s v=""/>
    <s v=""/>
    <s v=""/>
    <s v="Bottom 5%"/>
    <m/>
    <s v=""/>
    <s v=""/>
  </r>
  <r>
    <x v="36"/>
    <s v="AL-D010111"/>
    <x v="2"/>
    <s v="D010111"/>
    <n v="0"/>
    <n v="10000"/>
    <n v="0.59"/>
    <x v="6"/>
    <x v="7"/>
    <s v="Delisted"/>
    <x v="1"/>
    <x v="3"/>
    <s v="PRE 2023"/>
    <m/>
    <s v=""/>
    <n v="0"/>
    <n v="652.71"/>
    <n v="-652.71"/>
    <n v="-1"/>
    <s v=""/>
    <n v="0"/>
    <n v="95.04"/>
    <n v="-95.04"/>
    <n v="-1"/>
    <s v=""/>
    <s v=""/>
    <s v=""/>
    <s v="Bottom 5%"/>
    <m/>
    <s v="UNITED"/>
    <s v="SAZERAC CO INC"/>
  </r>
  <r>
    <x v="37"/>
    <s v="AL-A007173"/>
    <x v="1"/>
    <s v="A007173"/>
    <n v="0"/>
    <n v="7000"/>
    <n v="14.99"/>
    <x v="6"/>
    <x v="6"/>
    <s v="Replenish"/>
    <x v="0"/>
    <x v="0"/>
    <s v="PRE 2023"/>
    <m/>
    <n v="102"/>
    <n v="34697.26"/>
    <n v="37567.29"/>
    <n v="-2870.03"/>
    <n v="-0.08"/>
    <n v="340.16921568627453"/>
    <n v="22932.25"/>
    <n v="30536.14"/>
    <n v="-7603.89"/>
    <n v="-0.25"/>
    <s v=""/>
    <s v=" "/>
    <s v=" "/>
    <s v="Bottom 5%"/>
    <m/>
    <s v="UNITED"/>
    <s v="SAZERAC CO INC"/>
  </r>
  <r>
    <x v="38"/>
    <s v="AL-D007173"/>
    <x v="2"/>
    <s v="D007173"/>
    <n v="0"/>
    <n v="7000"/>
    <n v="1.0900000000000001"/>
    <x v="6"/>
    <x v="7"/>
    <s v="Replenish"/>
    <x v="0"/>
    <x v="0"/>
    <s v="PRE 2023"/>
    <m/>
    <n v="135"/>
    <n v="50832.15"/>
    <n v="63780.95"/>
    <n v="-12948.8"/>
    <n v="-0.2"/>
    <n v="376.53444444444443"/>
    <n v="98601.4"/>
    <n v="99413.99"/>
    <n v="-812.59"/>
    <n v="-0.01"/>
    <s v=""/>
    <s v=""/>
    <s v=""/>
    <s v=""/>
    <m/>
    <s v="UNITED"/>
    <s v="SAZERAC CO INC"/>
  </r>
  <r>
    <x v="39"/>
    <s v="AL-D009380"/>
    <x v="2"/>
    <s v="D009380"/>
    <n v="0"/>
    <n v="9000"/>
    <n v="0.59"/>
    <x v="6"/>
    <x v="7"/>
    <s v="Delisted"/>
    <x v="1"/>
    <x v="3"/>
    <s v="PRE 2023"/>
    <m/>
    <s v=""/>
    <m/>
    <n v="771.72"/>
    <n v="-771.72"/>
    <n v="-1"/>
    <s v=""/>
    <n v="0"/>
    <n v="7337.88"/>
    <n v="-7337.88"/>
    <n v="-1"/>
    <s v=""/>
    <s v=""/>
    <s v=""/>
    <s v="Bottom 5%"/>
    <m/>
    <s v=""/>
    <s v=""/>
  </r>
  <r>
    <x v="40"/>
    <s v="AL-D070227"/>
    <x v="2"/>
    <s v="D070227"/>
    <n v="0"/>
    <n v="70000"/>
    <n v="1.0900000000000001"/>
    <x v="6"/>
    <x v="7"/>
    <s v="Replenish"/>
    <x v="0"/>
    <x v="0"/>
    <d v="2024-07-01T00:00:00"/>
    <m/>
    <n v="51"/>
    <n v="18254.23"/>
    <n v="12020.1"/>
    <n v="6234.13"/>
    <n v="0.52"/>
    <n v="357.92607843137256"/>
    <n v="57210.83"/>
    <n v="38207.769999999997"/>
    <n v="19003.060000000001"/>
    <n v="0.5"/>
    <s v=""/>
    <s v=""/>
    <s v=""/>
    <s v="Bottom 5%"/>
    <m/>
    <s v="UNITED"/>
    <s v="SAZERAC CO INC"/>
  </r>
  <r>
    <x v="41"/>
    <s v="AL-A001996"/>
    <x v="1"/>
    <s v="A001996"/>
    <n v="0"/>
    <n v="1000"/>
    <n v="14.99"/>
    <x v="6"/>
    <x v="6"/>
    <s v="Replenish"/>
    <x v="0"/>
    <x v="0"/>
    <s v="PRE 2023"/>
    <m/>
    <n v="96"/>
    <n v="27990.81"/>
    <n v="29979.5"/>
    <n v="-1988.69"/>
    <n v="-7.0000000000000007E-2"/>
    <n v="291.57093750000001"/>
    <n v="32922.57"/>
    <n v="31608.400000000001"/>
    <n v="1314.17"/>
    <n v="0.04"/>
    <s v=""/>
    <s v="X"/>
    <s v=" "/>
    <s v="Bottom 5%"/>
    <m/>
    <s v="UNITED"/>
    <s v="SAZERAC CO INC"/>
  </r>
  <r>
    <x v="42"/>
    <s v="AL-D010440"/>
    <x v="2"/>
    <s v="D010440"/>
    <n v="0"/>
    <n v="10000"/>
    <n v="0.59"/>
    <x v="6"/>
    <x v="7"/>
    <s v="SpecOrder"/>
    <x v="1"/>
    <x v="2"/>
    <s v="PRE 2023"/>
    <m/>
    <n v="1"/>
    <n v="73.16"/>
    <n v="669.63"/>
    <n v="-596.47"/>
    <n v="-0.89"/>
    <n v="73.16"/>
    <n v="71.39"/>
    <n v="174.96"/>
    <n v="-103.57"/>
    <n v="-0.59"/>
    <s v=""/>
    <s v=""/>
    <s v=""/>
    <s v="Bottom 5%"/>
    <m/>
    <s v="UNITED"/>
    <s v="SAZERAC CO INC"/>
  </r>
  <r>
    <x v="43"/>
    <s v="AL-D004111"/>
    <x v="2"/>
    <s v="D004111"/>
    <n v="0"/>
    <n v="4000"/>
    <n v="0.59"/>
    <x v="6"/>
    <x v="7"/>
    <s v="SpecOrder"/>
    <x v="1"/>
    <x v="2"/>
    <s v="PRE 2023"/>
    <m/>
    <n v="1"/>
    <n v="398.25"/>
    <n v="1172.68"/>
    <n v="-774.43"/>
    <n v="-0.66"/>
    <n v="398.25"/>
    <n v="212.4"/>
    <n v="338.55"/>
    <n v="-126.15"/>
    <n v="-0.37"/>
    <s v=""/>
    <s v=""/>
    <s v=""/>
    <s v="Bottom 5%"/>
    <m/>
    <s v="UNITED"/>
    <s v="SAZERAC CO INC"/>
  </r>
  <r>
    <x v="44"/>
    <s v="AL-A004111"/>
    <x v="1"/>
    <s v="A004111"/>
    <n v="0"/>
    <n v="4000"/>
    <n v="8.99"/>
    <x v="6"/>
    <x v="8"/>
    <s v="Delisted"/>
    <x v="1"/>
    <x v="3"/>
    <s v="PRE 2023"/>
    <m/>
    <n v="1"/>
    <m/>
    <n v="215.76"/>
    <n v="-215.76"/>
    <n v="-1"/>
    <n v="0"/>
    <n v="0"/>
    <n v="44.95"/>
    <n v="-44.95"/>
    <n v="-1"/>
    <s v=""/>
    <s v=""/>
    <s v=""/>
    <s v="Bottom 5%"/>
    <m/>
    <s v=""/>
    <s v=""/>
  </r>
  <r>
    <x v="45"/>
    <s v="AL-D070530"/>
    <x v="2"/>
    <s v="D070530"/>
    <n v="0"/>
    <n v="70000"/>
    <n v="23.49"/>
    <x v="6"/>
    <x v="7"/>
    <s v="Replenish"/>
    <x v="0"/>
    <x v="0"/>
    <d v="2025-09-01T00:00:00"/>
    <m/>
    <n v="81"/>
    <n v="31617.54"/>
    <m/>
    <n v="31617.54"/>
    <m/>
    <n v="390.34000000000003"/>
    <n v="9419.49"/>
    <n v="0"/>
    <n v="9419.49"/>
    <n v="0"/>
    <s v=""/>
    <s v=""/>
    <s v=""/>
    <s v="Bottom 5%"/>
    <m/>
    <s v="UNITED"/>
    <s v="SAZERAC CO INC"/>
  </r>
  <r>
    <x v="46"/>
    <s v="AL-D007322"/>
    <x v="2"/>
    <s v="D007322"/>
    <n v="0"/>
    <n v="7000"/>
    <n v="1.0900000000000001"/>
    <x v="6"/>
    <x v="7"/>
    <s v="Replenish"/>
    <x v="0"/>
    <x v="0"/>
    <s v="PRE 2023"/>
    <m/>
    <n v="148"/>
    <n v="113277.16"/>
    <n v="103626.14"/>
    <n v="9651.02"/>
    <n v="0.09"/>
    <n v="765.38621621621621"/>
    <n v="249922.83"/>
    <n v="202544.52"/>
    <n v="47378.31"/>
    <n v="0.23"/>
    <s v=""/>
    <s v=""/>
    <s v=""/>
    <s v=""/>
    <m/>
    <s v="UNITED"/>
    <s v="SAZERAC CO INC"/>
  </r>
  <r>
    <x v="47"/>
    <s v="AL-D007335"/>
    <x v="2"/>
    <s v="D007335"/>
    <n v="0"/>
    <n v="7000"/>
    <n v="1.0900000000000001"/>
    <x v="6"/>
    <x v="7"/>
    <s v="Replenish"/>
    <x v="0"/>
    <x v="0"/>
    <s v="PRE 2023"/>
    <m/>
    <n v="143"/>
    <n v="128272.29"/>
    <n v="128300.43"/>
    <n v="-28.14"/>
    <n v="0"/>
    <n v="897.00902097902099"/>
    <n v="180130.13"/>
    <n v="182639.05"/>
    <n v="-2508.92"/>
    <n v="-0.01"/>
    <s v=""/>
    <s v=""/>
    <s v=""/>
    <s v=""/>
    <m/>
    <s v="UNITED"/>
    <s v="SAZERAC CO INC"/>
  </r>
  <r>
    <x v="48"/>
    <s v="AL-D007418"/>
    <x v="2"/>
    <s v="D007418"/>
    <n v="0"/>
    <n v="7000"/>
    <n v="3.99"/>
    <x v="6"/>
    <x v="7"/>
    <s v="Replenish"/>
    <x v="0"/>
    <x v="0"/>
    <s v="PRE 2023"/>
    <m/>
    <n v="93"/>
    <n v="15209.88"/>
    <n v="17691.66"/>
    <n v="-2481.7800000000002"/>
    <n v="-0.14000000000000001"/>
    <n v="163.54709677419353"/>
    <n v="10872.75"/>
    <n v="16259.25"/>
    <n v="-5386.5"/>
    <n v="-0.33"/>
    <s v=""/>
    <s v=""/>
    <s v=""/>
    <s v="Bottom 5%"/>
    <m/>
    <s v="UNITED"/>
    <s v="SAZERAC CO INC"/>
  </r>
  <r>
    <x v="49"/>
    <s v="AL-D010115"/>
    <x v="2"/>
    <s v="D010115"/>
    <n v="0"/>
    <n v="10000"/>
    <n v="0.59"/>
    <x v="6"/>
    <x v="7"/>
    <s v="NoReplen"/>
    <x v="1"/>
    <x v="1"/>
    <s v="PRE 2023"/>
    <m/>
    <s v=""/>
    <n v="82.01"/>
    <n v="161.62"/>
    <n v="-79.61"/>
    <n v="-0.49"/>
    <s v=""/>
    <n v="0"/>
    <n v="118.8"/>
    <n v="-118.8"/>
    <n v="-1"/>
    <s v=""/>
    <s v=""/>
    <s v=""/>
    <s v="Bottom 5%"/>
    <m/>
    <s v="UNITED"/>
    <s v="SAZERAC CO INC"/>
  </r>
  <r>
    <x v="50"/>
    <s v="AL-A010115"/>
    <x v="1"/>
    <s v="A010115"/>
    <n v="0"/>
    <n v="10000"/>
    <n v="8.99"/>
    <x v="6"/>
    <x v="8"/>
    <s v="NoReplen"/>
    <x v="1"/>
    <x v="1"/>
    <s v="PRE 2023"/>
    <m/>
    <s v=""/>
    <m/>
    <n v="275.77999999999997"/>
    <n v="-275.77999999999997"/>
    <n v="-1"/>
    <s v=""/>
    <n v="0"/>
    <n v="2566.2399999999998"/>
    <n v="-2566.2399999999998"/>
    <n v="-1"/>
    <s v=""/>
    <s v=""/>
    <s v=""/>
    <s v="Bottom 5%"/>
    <m/>
    <s v=""/>
    <s v=""/>
  </r>
  <r>
    <x v="51"/>
    <s v="AL-A005821"/>
    <x v="1"/>
    <s v="A005821"/>
    <n v="0"/>
    <n v="5000"/>
    <n v="8.99"/>
    <x v="6"/>
    <x v="8"/>
    <s v="Delisted"/>
    <x v="1"/>
    <x v="3"/>
    <s v="PRE 2023"/>
    <m/>
    <n v="1"/>
    <m/>
    <n v="209.86"/>
    <n v="-209.86"/>
    <n v="-1"/>
    <n v="0"/>
    <n v="0"/>
    <n v="2683.21"/>
    <n v="-2683.21"/>
    <n v="-1"/>
    <s v=""/>
    <s v=""/>
    <s v=""/>
    <s v="Bottom 5%"/>
    <m/>
    <s v=""/>
    <s v=""/>
  </r>
  <r>
    <x v="52"/>
    <s v="AL-D007670"/>
    <x v="2"/>
    <s v="D007670"/>
    <n v="0"/>
    <n v="7000"/>
    <n v="1.0900000000000001"/>
    <x v="6"/>
    <x v="7"/>
    <s v="Replenish"/>
    <x v="0"/>
    <x v="0"/>
    <s v="PRE 2023"/>
    <m/>
    <n v="150"/>
    <n v="133347.32999999999"/>
    <n v="125353.95"/>
    <n v="7993.38"/>
    <n v="0.06"/>
    <n v="888.98219999999992"/>
    <n v="262044.72"/>
    <n v="211151.61"/>
    <n v="50893.11"/>
    <n v="0.24"/>
    <s v=""/>
    <s v=""/>
    <s v=""/>
    <s v=""/>
    <m/>
    <s v="UNITED"/>
    <s v="SAZERAC CO INC"/>
  </r>
  <r>
    <x v="53"/>
    <s v="AL-D007966"/>
    <x v="2"/>
    <s v="D007966"/>
    <n v="0"/>
    <n v="7000"/>
    <n v="1.0900000000000001"/>
    <x v="6"/>
    <x v="7"/>
    <s v="Replenish"/>
    <x v="0"/>
    <x v="0"/>
    <d v="2023-04-01T00:00:00"/>
    <m/>
    <n v="110"/>
    <n v="91538.2"/>
    <n v="95500.06"/>
    <n v="-3961.86"/>
    <n v="-0.04"/>
    <n v="832.16545454545451"/>
    <n v="229794.89"/>
    <n v="182928.61"/>
    <n v="46866.28"/>
    <n v="0.26"/>
    <s v=""/>
    <s v=""/>
    <s v=""/>
    <s v=""/>
    <m/>
    <s v="UNITED"/>
    <s v="SAZERAC CO INC"/>
  </r>
  <r>
    <x v="54"/>
    <s v="AL-D010114"/>
    <x v="2"/>
    <s v="D010114"/>
    <n v="0"/>
    <n v="10000"/>
    <n v="0.59"/>
    <x v="6"/>
    <x v="7"/>
    <s v="NoReplen"/>
    <x v="1"/>
    <x v="1"/>
    <s v="PRE 2023"/>
    <m/>
    <n v="1"/>
    <n v="17.7"/>
    <n v="303"/>
    <n v="-285.3"/>
    <n v="-0.94"/>
    <n v="17.7"/>
    <n v="0"/>
    <n v="94.56"/>
    <n v="-94.56"/>
    <n v="-1"/>
    <s v=""/>
    <s v=""/>
    <s v=""/>
    <s v="Bottom 5%"/>
    <m/>
    <s v="UNITED"/>
    <s v="SAZERAC CO INC"/>
  </r>
  <r>
    <x v="55"/>
    <s v="AL-A010114"/>
    <x v="1"/>
    <s v="A010114"/>
    <n v="0"/>
    <n v="10000"/>
    <n v="8.99"/>
    <x v="6"/>
    <x v="8"/>
    <s v="Delisted"/>
    <x v="1"/>
    <x v="3"/>
    <s v="PRE 2023"/>
    <m/>
    <s v=""/>
    <m/>
    <n v="164.89"/>
    <n v="-164.89"/>
    <n v="-1"/>
    <s v=""/>
    <n v="0"/>
    <n v="134.91"/>
    <n v="-134.91"/>
    <n v="-1"/>
    <s v=""/>
    <s v=""/>
    <s v=""/>
    <s v="Bottom 5%"/>
    <m/>
    <s v=""/>
    <s v=""/>
  </r>
  <r>
    <x v="56"/>
    <s v="AL-D001933"/>
    <x v="2"/>
    <s v="D001933"/>
    <n v="0"/>
    <n v="1000"/>
    <n v="19.989999999999998"/>
    <x v="6"/>
    <x v="7"/>
    <s v="Replenish"/>
    <x v="0"/>
    <x v="0"/>
    <s v="PRE 2023"/>
    <m/>
    <n v="146"/>
    <n v="117621.16"/>
    <n v="133653.14000000001"/>
    <n v="-16031.98"/>
    <n v="-0.12"/>
    <n v="805.62438356164387"/>
    <n v="203778.06"/>
    <n v="232723.58"/>
    <n v="-28945.52"/>
    <n v="-0.12"/>
    <s v=""/>
    <s v=""/>
    <s v=""/>
    <s v=""/>
    <m/>
    <s v="UNITED"/>
    <s v="SAZERAC CO INC"/>
  </r>
  <r>
    <x v="57"/>
    <s v="AL-D005946"/>
    <x v="2"/>
    <s v="D005946"/>
    <n v="0"/>
    <n v="5000"/>
    <n v="35.39"/>
    <x v="6"/>
    <x v="7"/>
    <s v="NoReplen"/>
    <x v="1"/>
    <x v="1"/>
    <s v="PRE 2023"/>
    <m/>
    <n v="1"/>
    <n v="35.39"/>
    <n v="70.8"/>
    <n v="-35.409999999999997"/>
    <n v="-0.5"/>
    <n v="35.39"/>
    <n v="0"/>
    <n v="853.2"/>
    <n v="-853.2"/>
    <n v="-1"/>
    <s v=""/>
    <s v=""/>
    <s v=""/>
    <s v="Bottom 5%"/>
    <m/>
    <s v="UNITED"/>
    <s v="SAZERAC CO INC"/>
  </r>
  <r>
    <x v="58"/>
    <s v="AL-D007245"/>
    <x v="2"/>
    <s v="D007245"/>
    <n v="0"/>
    <n v="7000"/>
    <n v="4.49"/>
    <x v="6"/>
    <x v="7"/>
    <s v="NoReplen"/>
    <x v="2"/>
    <x v="2"/>
    <s v="PRE 2023"/>
    <m/>
    <n v="1"/>
    <n v="419.02"/>
    <n v="15813.13"/>
    <n v="-15394.11"/>
    <n v="-0.97"/>
    <n v="419.02"/>
    <n v="17589.599999999999"/>
    <n v="51832.03"/>
    <n v="-34242.43"/>
    <n v="-0.66"/>
    <s v=""/>
    <s v=""/>
    <s v=""/>
    <s v="Bottom 5%"/>
    <m/>
    <s v="UNITED"/>
    <s v="SAZERAC CO INC"/>
  </r>
  <r>
    <x v="59"/>
    <s v="AL-D007728"/>
    <x v="2"/>
    <s v="D007728"/>
    <n v="0"/>
    <n v="7000"/>
    <n v="1.0900000000000001"/>
    <x v="6"/>
    <x v="7"/>
    <s v="Replenish"/>
    <x v="0"/>
    <x v="0"/>
    <s v="PRE 2023"/>
    <m/>
    <n v="119"/>
    <n v="34800.43"/>
    <n v="38307.550000000003"/>
    <n v="-3507.12"/>
    <n v="-0.09"/>
    <n v="292.44058823529411"/>
    <n v="79292.05"/>
    <n v="78173.84"/>
    <n v="1118.21"/>
    <n v="0.01"/>
    <s v=""/>
    <s v=""/>
    <s v=""/>
    <s v="Bottom 5%"/>
    <m/>
    <s v="UNITED"/>
    <s v="SAZERAC CO INC"/>
  </r>
  <r>
    <x v="60"/>
    <s v="AL-D007729"/>
    <x v="2"/>
    <s v="D007729"/>
    <n v="0"/>
    <n v="7000"/>
    <n v="1.0900000000000001"/>
    <x v="6"/>
    <x v="7"/>
    <s v="Replenish"/>
    <x v="0"/>
    <x v="0"/>
    <s v="PRE 2023"/>
    <m/>
    <n v="102"/>
    <n v="13931.29"/>
    <n v="19864.29"/>
    <n v="-5933"/>
    <n v="-0.3"/>
    <n v="136.58127450980393"/>
    <n v="41529"/>
    <n v="57710.27"/>
    <n v="-16181.27"/>
    <n v="-0.28000000000000003"/>
    <s v=""/>
    <s v=""/>
    <s v=""/>
    <s v="Bottom 5%"/>
    <m/>
    <s v="UNITED"/>
    <s v="SAZERAC CO INC"/>
  </r>
  <r>
    <x v="61"/>
    <s v="AL-D007431"/>
    <x v="2"/>
    <s v="D007431"/>
    <n v="0"/>
    <n v="7000"/>
    <n v="1.0900000000000001"/>
    <x v="6"/>
    <x v="7"/>
    <s v="Replenish"/>
    <x v="0"/>
    <x v="0"/>
    <s v="PRE 2023"/>
    <m/>
    <n v="150"/>
    <n v="189901.98"/>
    <n v="165827.53"/>
    <n v="24074.45"/>
    <n v="0.15"/>
    <n v="1266.0132000000001"/>
    <n v="470027.62"/>
    <n v="363771.29"/>
    <n v="106256.33"/>
    <n v="0.28999999999999998"/>
    <s v=""/>
    <s v=""/>
    <s v=""/>
    <s v=""/>
    <m/>
    <s v="UNITED"/>
    <s v="SAZERAC CO INC"/>
  </r>
  <r>
    <x v="62"/>
    <s v="AL-D070564"/>
    <x v="2"/>
    <s v="D070564"/>
    <n v="0"/>
    <n v="70000"/>
    <n v="5.99"/>
    <x v="6"/>
    <x v="7"/>
    <s v="NoReplen"/>
    <x v="2"/>
    <x v="0"/>
    <d v="2025-07-10T00:00:00"/>
    <m/>
    <n v="3"/>
    <n v="4922.4799999999996"/>
    <m/>
    <n v="4922.4799999999996"/>
    <m/>
    <n v="1640.8266666666666"/>
    <n v="149.85"/>
    <n v="0"/>
    <n v="149.85"/>
    <n v="0"/>
    <s v=""/>
    <s v=""/>
    <s v=""/>
    <s v="Bottom 5%"/>
    <m/>
    <s v="UNITED"/>
    <s v="SAZERAC CO INC"/>
  </r>
  <r>
    <x v="63"/>
    <s v="AL-D007336"/>
    <x v="2"/>
    <s v="D007336"/>
    <n v="0"/>
    <n v="7000"/>
    <n v="1.0900000000000001"/>
    <x v="6"/>
    <x v="7"/>
    <s v="Replenish"/>
    <x v="0"/>
    <x v="0"/>
    <s v="PRE 2023"/>
    <m/>
    <n v="150"/>
    <n v="94239.22"/>
    <n v="95817.45"/>
    <n v="-1578.23"/>
    <n v="-0.02"/>
    <n v="628.26146666666671"/>
    <n v="282335.07"/>
    <n v="232496.15"/>
    <n v="49838.92"/>
    <n v="0.21"/>
    <s v=""/>
    <s v=""/>
    <s v=""/>
    <s v=""/>
    <m/>
    <s v="UNITED"/>
    <s v="SAZERAC CO INC"/>
  </r>
  <r>
    <x v="64"/>
    <s v="AL-A010112"/>
    <x v="1"/>
    <s v="A010112"/>
    <n v="0"/>
    <n v="10000"/>
    <n v="8.99"/>
    <x v="6"/>
    <x v="8"/>
    <s v="NoReplen"/>
    <x v="1"/>
    <x v="1"/>
    <s v="PRE 2023"/>
    <m/>
    <n v="2"/>
    <m/>
    <n v="119.92"/>
    <n v="-119.92"/>
    <n v="-1"/>
    <n v="0"/>
    <n v="0"/>
    <n v="1588.94"/>
    <n v="-1588.94"/>
    <n v="-1"/>
    <s v=""/>
    <s v=""/>
    <s v=""/>
    <s v="Bottom 5%"/>
    <m/>
    <s v=""/>
    <s v=""/>
  </r>
  <r>
    <x v="65"/>
    <s v="AL-D000712"/>
    <x v="2"/>
    <s v="D000712"/>
    <n v="0"/>
    <n v="1000"/>
    <n v="1.0900000000000001"/>
    <x v="6"/>
    <x v="7"/>
    <s v="Replenish"/>
    <x v="0"/>
    <x v="0"/>
    <s v="PRE 2023"/>
    <m/>
    <n v="148"/>
    <n v="193247.19"/>
    <n v="155749.32999999999"/>
    <n v="37497.86"/>
    <n v="0.24"/>
    <n v="1305.7242567567569"/>
    <n v="374876.07"/>
    <n v="279700.13"/>
    <n v="95175.94"/>
    <n v="0.34"/>
    <s v=""/>
    <s v=""/>
    <s v=""/>
    <s v=""/>
    <m/>
    <s v="UNITED"/>
    <s v="SAZERAC CO INC"/>
  </r>
  <r>
    <x v="66"/>
    <s v="AL-D005533"/>
    <x v="2"/>
    <s v="D005533"/>
    <n v="0"/>
    <n v="5000"/>
    <n v="0.99"/>
    <x v="6"/>
    <x v="7"/>
    <s v="Delisted"/>
    <x v="1"/>
    <x v="3"/>
    <s v="PRE 2023"/>
    <m/>
    <s v=""/>
    <n v="0"/>
    <m/>
    <n v="0"/>
    <m/>
    <s v=""/>
    <s v=""/>
    <s v=""/>
    <s v=""/>
    <s v=""/>
    <s v=""/>
    <s v=""/>
    <s v=""/>
    <s v="Bottom 5%"/>
    <m/>
    <s v="UNITED"/>
    <s v="SAZERAC CO INC"/>
  </r>
  <r>
    <x v="67"/>
    <s v="AL-A005533"/>
    <x v="1"/>
    <s v="A005533"/>
    <n v="0"/>
    <n v="5000"/>
    <n v="8.99"/>
    <x v="6"/>
    <x v="8"/>
    <s v="SpecOrder"/>
    <x v="1"/>
    <x v="2"/>
    <s v="PRE 2023"/>
    <m/>
    <n v="3"/>
    <m/>
    <n v="203.86"/>
    <n v="-203.86"/>
    <n v="-1"/>
    <n v="0"/>
    <n v="0"/>
    <n v="1438.64"/>
    <n v="-1438.64"/>
    <n v="-1"/>
    <s v=""/>
    <s v=""/>
    <s v=""/>
    <s v="Bottom 5%"/>
    <m/>
    <s v=""/>
    <s v=""/>
  </r>
  <r>
    <x v="68"/>
    <s v="AL-D007417"/>
    <x v="2"/>
    <s v="D007417"/>
    <n v="0"/>
    <n v="7000"/>
    <n v="8.69"/>
    <x v="6"/>
    <x v="7"/>
    <s v="NoReplen"/>
    <x v="2"/>
    <x v="0"/>
    <s v="PRE 2023"/>
    <m/>
    <n v="2"/>
    <n v="15387.42"/>
    <n v="16112.11"/>
    <n v="-724.69"/>
    <n v="-0.04"/>
    <n v="7693.71"/>
    <n v="2028.56"/>
    <n v="999.81"/>
    <n v="1028.75"/>
    <n v="1.03"/>
    <s v=""/>
    <s v=""/>
    <s v=""/>
    <s v="Bottom 5%"/>
    <m/>
    <s v="UNITED"/>
    <s v="SAZERAC CO INC"/>
  </r>
  <r>
    <x v="69"/>
    <s v="AL-D007880"/>
    <x v="2"/>
    <s v="D007880"/>
    <n v="0"/>
    <n v="7000"/>
    <n v="39.49"/>
    <x v="6"/>
    <x v="7"/>
    <s v="NoReplen"/>
    <x v="2"/>
    <x v="2"/>
    <s v="PRE 2023"/>
    <m/>
    <n v="1"/>
    <n v="78.98"/>
    <n v="315.92"/>
    <n v="-236.94"/>
    <n v="-0.75"/>
    <n v="78.98"/>
    <n v="0"/>
    <n v="355.41"/>
    <n v="-355.41"/>
    <n v="-1"/>
    <s v=""/>
    <s v=""/>
    <s v=""/>
    <s v="Bottom 5%"/>
    <m/>
    <s v="UNITED"/>
    <s v="SAZERAC CO INC"/>
  </r>
  <r>
    <x v="70"/>
    <s v="AL-E000015"/>
    <x v="3"/>
    <s v="E000015"/>
    <s v="BLENDED"/>
    <n v="1000"/>
    <n v="7.49"/>
    <x v="3"/>
    <x v="8"/>
    <s v="NoReplen"/>
    <x v="0"/>
    <x v="1"/>
    <s v="PRE 2023"/>
    <m/>
    <s v=""/>
    <n v="239.68"/>
    <n v="3084.93"/>
    <n v="-2845.25"/>
    <n v="-0.92"/>
    <s v=""/>
    <n v="22.47"/>
    <n v="721.91"/>
    <n v="-699.44"/>
    <n v="-0.97"/>
    <s v=""/>
    <s v=""/>
    <s v=""/>
    <s v="Bottom 5%"/>
    <m/>
    <s v="SGWS - AMERICAN SPIRITS"/>
    <s v="HEAVEN HILL SALES CO DBA HEAVEN HILL BRANDS"/>
  </r>
  <r>
    <x v="71"/>
    <s v="AL-F000015"/>
    <x v="4"/>
    <s v="F000015"/>
    <s v="BLENDED"/>
    <n v="1000"/>
    <n v="14.39"/>
    <x v="3"/>
    <x v="8"/>
    <s v="NoReplen"/>
    <x v="0"/>
    <x v="1"/>
    <s v="PRE 2023"/>
    <m/>
    <s v=""/>
    <n v="259.02"/>
    <n v="4038.69"/>
    <n v="-3779.67"/>
    <n v="-0.94"/>
    <s v=""/>
    <n v="57.56"/>
    <n v="167.93"/>
    <n v="-110.37"/>
    <n v="-0.66"/>
    <s v=""/>
    <s v=""/>
    <s v=""/>
    <s v="Bottom 5%"/>
    <m/>
    <s v="SGWS - AMERICAN SPIRITS"/>
    <s v="HEAVEN HILL SALES CO DBA HEAVEN HILL BRANDS"/>
  </r>
  <r>
    <x v="72"/>
    <s v="AL-A070150"/>
    <x v="1"/>
    <s v="A070150"/>
    <n v="0"/>
    <n v="70000"/>
    <n v="14.99"/>
    <x v="0"/>
    <x v="2"/>
    <s v="NoReplen"/>
    <x v="0"/>
    <x v="0"/>
    <d v="2024-02-01T00:00:00"/>
    <m/>
    <n v="19"/>
    <n v="6625.58"/>
    <n v="18264.150000000001"/>
    <n v="-11638.57"/>
    <n v="-0.64"/>
    <n v="348.71473684210525"/>
    <n v="779.48"/>
    <n v="4157.71"/>
    <n v="-3378.23"/>
    <n v="-0.81"/>
    <s v=" "/>
    <s v=" "/>
    <s v="X"/>
    <s v="Bottom 5%"/>
    <m/>
    <s v="SGWS - ALD"/>
    <s v="PERNOD RICARD USA"/>
  </r>
  <r>
    <x v="73"/>
    <s v="AL-A004595"/>
    <x v="1"/>
    <s v="A004595"/>
    <s v="FLAVORED"/>
    <n v="4000"/>
    <n v="9.59"/>
    <x v="5"/>
    <x v="8"/>
    <s v="Delisted"/>
    <x v="1"/>
    <x v="3"/>
    <d v="2023-12-01T00:00:00"/>
    <m/>
    <s v=""/>
    <m/>
    <n v="207.79"/>
    <n v="-207.79"/>
    <n v="-1"/>
    <s v=""/>
    <n v="0"/>
    <n v="-105.63"/>
    <n v="105.63"/>
    <n v="-1"/>
    <s v=""/>
    <s v=""/>
    <s v=""/>
    <s v="Bottom 5%"/>
    <m/>
    <s v="RNDC"/>
    <s v="MCCORMICK DISTILLING CO INC"/>
  </r>
  <r>
    <x v="74"/>
    <s v="AL-A007713"/>
    <x v="1"/>
    <s v="A007713"/>
    <s v="FLAVORED"/>
    <n v="7000"/>
    <n v="9.59"/>
    <x v="5"/>
    <x v="8"/>
    <s v="NoReplen"/>
    <x v="0"/>
    <x v="1"/>
    <s v="PRE 2023"/>
    <m/>
    <n v="1"/>
    <n v="3394.86"/>
    <n v="10325.219999999999"/>
    <n v="-6930.36"/>
    <n v="-0.67"/>
    <n v="3394.86"/>
    <n v="632.94000000000005"/>
    <n v="7786.75"/>
    <n v="-7153.81"/>
    <n v="-0.92"/>
    <s v=""/>
    <s v=""/>
    <s v=""/>
    <s v="Bottom 5%"/>
    <m/>
    <s v="RNDC"/>
    <s v="MCCORMICK DISTILLING CO INC"/>
  </r>
  <r>
    <x v="75"/>
    <s v="AL-A005296"/>
    <x v="1"/>
    <s v="A005296"/>
    <s v="FLAVORED"/>
    <n v="5000"/>
    <n v="8.39"/>
    <x v="5"/>
    <x v="6"/>
    <s v="NoReplen"/>
    <x v="1"/>
    <x v="1"/>
    <s v="PRE 2023"/>
    <m/>
    <n v="1"/>
    <n v="50.36"/>
    <n v="13.99"/>
    <n v="36.369999999999997"/>
    <n v="2.6"/>
    <n v="50.36"/>
    <n v="13.99"/>
    <n v="0"/>
    <n v="13.99"/>
    <n v="0"/>
    <s v=""/>
    <s v=""/>
    <s v=""/>
    <s v="Bottom 5%"/>
    <m/>
    <s v="SGWS - LIBERTY SPIRITS"/>
    <s v="MCCORMICK DISTILLING CO INC"/>
  </r>
  <r>
    <x v="76"/>
    <s v="AL-E004607"/>
    <x v="3"/>
    <s v="E004607"/>
    <s v="FLAVORED"/>
    <n v="4000"/>
    <n v="16.989999999999998"/>
    <x v="5"/>
    <x v="6"/>
    <s v="SpecOrder"/>
    <x v="1"/>
    <x v="0"/>
    <s v="PRE 2023"/>
    <m/>
    <n v="30"/>
    <n v="10907.58"/>
    <n v="11451.26"/>
    <n v="-543.67999999999995"/>
    <n v="-0.05"/>
    <n v="363.58600000000001"/>
    <n v="8868.7800000000007"/>
    <n v="10143.030000000001"/>
    <n v="-1274.25"/>
    <n v="-0.13"/>
    <s v=""/>
    <s v=""/>
    <s v=""/>
    <s v="Bottom 5%"/>
    <m/>
    <s v="RNDC"/>
    <s v="MCCORMICK DISTILLING CO INC"/>
  </r>
  <r>
    <x v="77"/>
    <s v="AL-E009064"/>
    <x v="3"/>
    <s v="E009064"/>
    <s v="FLAVORED"/>
    <n v="9000"/>
    <n v="10.19"/>
    <x v="5"/>
    <x v="9"/>
    <s v="NoReplen"/>
    <x v="1"/>
    <x v="1"/>
    <d v="2024-08-01T00:00:00"/>
    <m/>
    <s v=""/>
    <m/>
    <n v="244.56"/>
    <n v="-244.56"/>
    <n v="-1"/>
    <s v=""/>
    <s v=""/>
    <s v=""/>
    <s v=""/>
    <s v=""/>
    <s v=""/>
    <s v=""/>
    <s v=""/>
    <s v="Bottom 5%"/>
    <m/>
    <s v="RNDC"/>
    <s v="MCCORMICK DISTILLING CO INC"/>
  </r>
  <r>
    <x v="78"/>
    <s v="AL-F000844"/>
    <x v="4"/>
    <s v="F000844"/>
    <s v="FLAVORED"/>
    <n v="1000"/>
    <n v="14.99"/>
    <x v="5"/>
    <x v="9"/>
    <s v="Delisted"/>
    <x v="0"/>
    <x v="3"/>
    <s v="PRE 2023"/>
    <m/>
    <s v=""/>
    <n v="0"/>
    <m/>
    <n v="0"/>
    <m/>
    <s v=""/>
    <s v=""/>
    <s v=""/>
    <s v=""/>
    <s v=""/>
    <s v=""/>
    <s v=""/>
    <s v=""/>
    <s v="Bottom 5%"/>
    <m/>
    <s v="RNDC"/>
    <s v="MCCORMICK DISTILLING CO INC"/>
  </r>
  <r>
    <x v="79"/>
    <s v="AL-A000844"/>
    <x v="1"/>
    <s v="A000844"/>
    <s v="FLAVORED"/>
    <n v="1000"/>
    <n v="15.99"/>
    <x v="5"/>
    <x v="6"/>
    <s v="Replenish"/>
    <x v="0"/>
    <x v="0"/>
    <s v="PRE 2023"/>
    <m/>
    <n v="142"/>
    <n v="62670.44"/>
    <n v="59054.720000000001"/>
    <n v="3615.72"/>
    <n v="0.06"/>
    <n v="441.34112676056338"/>
    <n v="21059.4"/>
    <n v="20338.84"/>
    <n v="720.56"/>
    <n v="0.04"/>
    <s v=""/>
    <s v=" "/>
    <s v=" "/>
    <s v=""/>
    <m/>
    <s v="RNDC"/>
    <s v="MCCORMICK DISTILLING CO INC"/>
  </r>
  <r>
    <x v="80"/>
    <s v="AL-A004632"/>
    <x v="1"/>
    <s v="A004632"/>
    <s v="FLAVORED"/>
    <n v="4000"/>
    <n v="9.59"/>
    <x v="5"/>
    <x v="8"/>
    <s v="Delisted"/>
    <x v="1"/>
    <x v="3"/>
    <s v="PRE 2023"/>
    <m/>
    <s v=""/>
    <m/>
    <n v="95.92"/>
    <n v="-95.92"/>
    <n v="-1"/>
    <s v=""/>
    <n v="0"/>
    <n v="19.18"/>
    <n v="-19.18"/>
    <n v="-1"/>
    <s v=""/>
    <s v=""/>
    <s v=""/>
    <s v="Bottom 5%"/>
    <m/>
    <s v="RNDC"/>
    <s v="MCCORMICK DISTILLING CO INC"/>
  </r>
  <r>
    <x v="81"/>
    <s v="AL-E004239"/>
    <x v="3"/>
    <s v="E004239"/>
    <s v="FLAVORED"/>
    <n v="4000"/>
    <n v="10.19"/>
    <x v="5"/>
    <x v="9"/>
    <s v="SpecOrder"/>
    <x v="1"/>
    <x v="2"/>
    <s v="PRE 2023"/>
    <m/>
    <s v=""/>
    <m/>
    <n v="122.3"/>
    <n v="-122.3"/>
    <n v="-1"/>
    <s v=""/>
    <n v="0"/>
    <n v="244.56"/>
    <n v="-244.56"/>
    <n v="-1"/>
    <s v=""/>
    <s v=""/>
    <s v=""/>
    <s v="Bottom 5%"/>
    <m/>
    <s v="RNDC"/>
    <s v="MCCORMICK DISTILLING CO INC"/>
  </r>
  <r>
    <x v="82"/>
    <s v="AL-A007571"/>
    <x v="1"/>
    <s v="A007571"/>
    <s v="FLAVORED"/>
    <n v="7000"/>
    <n v="9.59"/>
    <x v="5"/>
    <x v="8"/>
    <s v="NoReplen"/>
    <x v="0"/>
    <x v="1"/>
    <s v="PRE 2023"/>
    <m/>
    <n v="3"/>
    <n v="239.75"/>
    <n v="441.14"/>
    <n v="-201.39"/>
    <n v="-0.46"/>
    <n v="79.916666666666671"/>
    <n v="28.77"/>
    <n v="28.77"/>
    <n v="0"/>
    <n v="0"/>
    <s v=""/>
    <s v=""/>
    <s v=""/>
    <s v="Bottom 5%"/>
    <m/>
    <s v="RNDC"/>
    <s v="MCCORMICK DISTILLING CO INC"/>
  </r>
  <r>
    <x v="83"/>
    <s v="AL-E004698"/>
    <x v="3"/>
    <s v="E004698"/>
    <s v="FLAVORED"/>
    <n v="4000"/>
    <n v="10.19"/>
    <x v="5"/>
    <x v="9"/>
    <s v="NoReplen"/>
    <x v="1"/>
    <x v="3"/>
    <s v="PRE 2023"/>
    <m/>
    <s v=""/>
    <n v="10.19"/>
    <n v="27.18"/>
    <n v="-16.989999999999998"/>
    <n v="-0.63"/>
    <s v=""/>
    <n v="122.28"/>
    <n v="0"/>
    <n v="122.28"/>
    <n v="0"/>
    <s v=""/>
    <s v=""/>
    <s v=""/>
    <s v="Bottom 5%"/>
    <m/>
    <s v="RNDC"/>
    <s v="MCCORMICK DISTILLING CO INC"/>
  </r>
  <r>
    <x v="84"/>
    <s v="AL-A004698"/>
    <x v="1"/>
    <s v="A004698"/>
    <s v="FLAVORED"/>
    <n v="4000"/>
    <n v="15.99"/>
    <x v="5"/>
    <x v="6"/>
    <s v="SpecOrder"/>
    <x v="1"/>
    <x v="2"/>
    <s v="PRE 2023"/>
    <m/>
    <s v=""/>
    <m/>
    <n v="31.98"/>
    <n v="-31.98"/>
    <n v="-1"/>
    <s v=""/>
    <s v=""/>
    <s v=""/>
    <s v=""/>
    <s v=""/>
    <s v=""/>
    <s v=""/>
    <s v=""/>
    <s v="Bottom 5%"/>
    <m/>
    <s v=""/>
    <s v=""/>
  </r>
  <r>
    <x v="85"/>
    <s v="AL-E004691"/>
    <x v="3"/>
    <s v="E004691"/>
    <s v="FLAVORED"/>
    <n v="4000"/>
    <n v="10.19"/>
    <x v="5"/>
    <x v="9"/>
    <s v="NoReplen"/>
    <x v="1"/>
    <x v="3"/>
    <s v="PRE 2023"/>
    <m/>
    <s v=""/>
    <n v="91.71"/>
    <n v="200.45"/>
    <n v="-108.74"/>
    <n v="-0.54"/>
    <s v=""/>
    <n v="122.28"/>
    <n v="78.13"/>
    <n v="44.15"/>
    <n v="0.56999999999999995"/>
    <s v=""/>
    <s v=""/>
    <s v=""/>
    <s v="Bottom 5%"/>
    <m/>
    <s v="RNDC"/>
    <s v="MCCORMICK DISTILLING CO INC"/>
  </r>
  <r>
    <x v="86"/>
    <s v="AL-E004873"/>
    <x v="3"/>
    <s v="E004873"/>
    <s v="FLAVORED"/>
    <n v="4000"/>
    <n v="10.19"/>
    <x v="5"/>
    <x v="9"/>
    <s v="SpecOrder"/>
    <x v="1"/>
    <x v="2"/>
    <s v="PRE 2023"/>
    <m/>
    <s v=""/>
    <n v="50.95"/>
    <n v="271.74"/>
    <n v="-220.79"/>
    <n v="-0.81"/>
    <s v=""/>
    <n v="122.28"/>
    <n v="0"/>
    <n v="122.28"/>
    <n v="0"/>
    <s v=""/>
    <s v=""/>
    <s v=""/>
    <s v="Bottom 5%"/>
    <m/>
    <s v="RNDC"/>
    <s v="MCCORMICK DISTILLING CO INC"/>
  </r>
  <r>
    <x v="87"/>
    <s v="AL-E005182"/>
    <x v="3"/>
    <s v="E005182"/>
    <s v="FLAVORED"/>
    <n v="5000"/>
    <n v="10.19"/>
    <x v="5"/>
    <x v="9"/>
    <s v="SpecOrder"/>
    <x v="1"/>
    <x v="2"/>
    <d v="2023-10-01T00:00:00"/>
    <m/>
    <n v="1"/>
    <n v="397.41"/>
    <n v="264.94"/>
    <n v="132.47"/>
    <n v="0.5"/>
    <n v="397.41"/>
    <n v="173.23"/>
    <n v="540.07000000000005"/>
    <n v="-366.84"/>
    <n v="-0.68"/>
    <s v=""/>
    <s v=""/>
    <s v=""/>
    <s v="Bottom 5%"/>
    <m/>
    <s v="RNDC"/>
    <s v="MCCORMICK DISTILLING CO INC"/>
  </r>
  <r>
    <x v="88"/>
    <s v="AL-D005182"/>
    <x v="2"/>
    <s v="D005182"/>
    <s v="FLAVORED"/>
    <n v="5000"/>
    <n v="0.99"/>
    <x v="5"/>
    <x v="7"/>
    <s v="NoReplen"/>
    <x v="1"/>
    <x v="2"/>
    <s v="PRE 2023"/>
    <m/>
    <s v=""/>
    <m/>
    <n v="6.93"/>
    <n v="-6.93"/>
    <n v="-1"/>
    <s v=""/>
    <s v=""/>
    <s v=""/>
    <s v=""/>
    <s v=""/>
    <s v=""/>
    <s v=""/>
    <s v=""/>
    <s v="Bottom 5%"/>
    <m/>
    <s v="RNDC"/>
    <s v="MCCORMICK DISTILLING CO INC"/>
  </r>
  <r>
    <x v="89"/>
    <s v="AL-E009063"/>
    <x v="3"/>
    <s v="E009063"/>
    <s v="FLAVORED"/>
    <n v="9000"/>
    <n v="10.19"/>
    <x v="5"/>
    <x v="9"/>
    <s v="NoReplen"/>
    <x v="1"/>
    <x v="1"/>
    <s v="PRE 2023"/>
    <m/>
    <n v="1"/>
    <m/>
    <n v="285.32"/>
    <n v="-285.32"/>
    <n v="-1"/>
    <n v="0"/>
    <s v=""/>
    <s v=""/>
    <s v=""/>
    <s v=""/>
    <s v=""/>
    <s v=""/>
    <s v=""/>
    <s v="Bottom 5%"/>
    <m/>
    <s v="RNDC"/>
    <s v="MCCORMICK DISTILLING CO INC"/>
  </r>
  <r>
    <x v="90"/>
    <s v="AL-E004385"/>
    <x v="3"/>
    <s v="E004385"/>
    <s v="STRAIGHT"/>
    <n v="4000"/>
    <n v="10.19"/>
    <x v="5"/>
    <x v="9"/>
    <s v="NoReplen"/>
    <x v="1"/>
    <x v="1"/>
    <d v="2024-11-01T00:00:00"/>
    <m/>
    <n v="0"/>
    <n v="968.05"/>
    <n v="40.76"/>
    <n v="927.29"/>
    <n v="22.75"/>
    <s v=""/>
    <n v="61.14"/>
    <n v="771.29"/>
    <n v="-710.15"/>
    <n v="-0.92"/>
    <s v=""/>
    <s v=""/>
    <s v=""/>
    <s v="Bottom 5%"/>
    <m/>
    <s v="RNDC"/>
    <s v="MCCORMICK DISTILLING CO INC"/>
  </r>
  <r>
    <x v="91"/>
    <s v="AL-D007428"/>
    <x v="2"/>
    <s v="D007428"/>
    <s v="FLAVORED"/>
    <n v="7000"/>
    <n v="0.59"/>
    <x v="5"/>
    <x v="7"/>
    <s v="NoReplen"/>
    <x v="0"/>
    <x v="3"/>
    <s v="PRE 2023"/>
    <m/>
    <s v=""/>
    <n v="4.72"/>
    <n v="26.73"/>
    <n v="-22.01"/>
    <n v="-0.82"/>
    <s v=""/>
    <n v="1.18"/>
    <n v="19.8"/>
    <n v="-18.62"/>
    <n v="-0.94"/>
    <s v=""/>
    <s v=""/>
    <s v=""/>
    <s v="Bottom 5%"/>
    <m/>
    <s v="RNDC"/>
    <s v="MCCORMICK DISTILLING CO INC"/>
  </r>
  <r>
    <x v="92"/>
    <s v="AL-A010222"/>
    <x v="1"/>
    <s v="A010222"/>
    <s v="STRAIGHT"/>
    <n v="10000"/>
    <n v="31.99"/>
    <x v="4"/>
    <x v="1"/>
    <s v="Delisted"/>
    <x v="1"/>
    <x v="3"/>
    <d v="2025-06-01T00:00:00"/>
    <m/>
    <n v="1"/>
    <n v="0"/>
    <m/>
    <n v="0"/>
    <m/>
    <n v="0"/>
    <n v="0"/>
    <n v="127.96"/>
    <n v="-127.96"/>
    <n v="-1"/>
    <s v=""/>
    <s v=""/>
    <s v=""/>
    <s v="Bottom 5%"/>
    <m/>
    <s v="JOHNSON BROTHERS"/>
    <s v="PROXIMO SPIRITS INC."/>
  </r>
  <r>
    <x v="93"/>
    <s v="AL-A070394"/>
    <x v="1"/>
    <s v="A070394"/>
    <s v="STRAIGHT"/>
    <n v="70000"/>
    <n v="31.99"/>
    <x v="4"/>
    <x v="1"/>
    <s v="Replenish"/>
    <x v="0"/>
    <x v="0"/>
    <d v="2024-12-01T00:00:00"/>
    <m/>
    <n v="56"/>
    <n v="42740.56"/>
    <n v="21397.29"/>
    <n v="21343.27"/>
    <n v="1"/>
    <n v="763.22428571428566"/>
    <n v="77221.72"/>
    <n v="33565.449999999997"/>
    <n v="43656.27"/>
    <n v="1.3"/>
    <s v=""/>
    <s v=" "/>
    <s v="X"/>
    <s v="Bottom 5%"/>
    <m/>
    <s v="JOHNSON BROTHERS"/>
    <s v="PROXIMO SPIRITS INC."/>
  </r>
  <r>
    <x v="94"/>
    <s v="AL-A070132"/>
    <x v="1"/>
    <s v="A070132"/>
    <s v="STRAIGHT"/>
    <n v="70000"/>
    <n v="39.99"/>
    <x v="4"/>
    <x v="4"/>
    <s v="Replenish"/>
    <x v="0"/>
    <x v="0"/>
    <d v="2024-02-01T00:00:00"/>
    <m/>
    <n v="53"/>
    <n v="48838.1"/>
    <n v="37333.480000000003"/>
    <n v="11504.62"/>
    <n v="0.31"/>
    <n v="921.47358490566035"/>
    <n v="10460.799999999999"/>
    <n v="15160.32"/>
    <n v="-4699.5200000000004"/>
    <n v="-0.31"/>
    <s v=""/>
    <s v=" "/>
    <s v="X"/>
    <s v=""/>
    <m/>
    <s v="SGWS - LIBERTY SPIRITS"/>
    <s v="MHW LTD"/>
  </r>
  <r>
    <x v="95"/>
    <s v="AL-A007714"/>
    <x v="1"/>
    <s v="A007714"/>
    <s v="STRAIGHT"/>
    <n v="7000"/>
    <n v="32.99"/>
    <x v="4"/>
    <x v="4"/>
    <s v="Replenish"/>
    <x v="0"/>
    <x v="0"/>
    <s v="PRE 2023"/>
    <m/>
    <n v="93"/>
    <n v="88909.52"/>
    <n v="112001.07"/>
    <n v="-23091.55"/>
    <n v="-0.21"/>
    <n v="956.0163440860216"/>
    <n v="68359.69"/>
    <n v="86632.83"/>
    <n v="-18273.14"/>
    <n v="-0.21"/>
    <s v=""/>
    <s v=" "/>
    <s v=" "/>
    <s v=""/>
    <m/>
    <s v="SGWS - AMERICAN SPIRITS"/>
    <s v="MHW LTD"/>
  </r>
  <r>
    <x v="96"/>
    <s v="AL-A007715"/>
    <x v="1"/>
    <s v="A007715"/>
    <s v="STRAIGHT"/>
    <n v="7000"/>
    <n v="34.99"/>
    <x v="4"/>
    <x v="4"/>
    <s v="Replenish"/>
    <x v="0"/>
    <x v="0"/>
    <s v="PRE 2023"/>
    <m/>
    <n v="81"/>
    <n v="90746.06"/>
    <n v="101083.49"/>
    <n v="-10337.43"/>
    <n v="-0.1"/>
    <n v="1120.3217283950617"/>
    <n v="56764.43"/>
    <n v="70693.73"/>
    <n v="-13929.3"/>
    <n v="-0.2"/>
    <s v=""/>
    <s v=" "/>
    <s v=" "/>
    <s v=""/>
    <m/>
    <s v="SGWS - AMERICAN SPIRITS"/>
    <s v="MHW LTD"/>
  </r>
  <r>
    <x v="97"/>
    <s v="AL-A001335"/>
    <x v="1"/>
    <s v="A001335"/>
    <n v="0"/>
    <n v="1000"/>
    <n v="19.190000000000001"/>
    <x v="4"/>
    <x v="6"/>
    <s v="Delisted"/>
    <x v="0"/>
    <x v="3"/>
    <s v="PRE 2023"/>
    <m/>
    <s v=""/>
    <m/>
    <n v="38.380000000000003"/>
    <n v="-38.380000000000003"/>
    <n v="-1"/>
    <s v=""/>
    <s v=""/>
    <s v=""/>
    <s v=""/>
    <s v=""/>
    <s v=""/>
    <s v=""/>
    <s v=""/>
    <s v="Bottom 5%"/>
    <m/>
    <s v="SGWS - LIBERTY SPIRITS"/>
    <s v="JIM BEAM BRANDS CO."/>
  </r>
  <r>
    <x v="98"/>
    <s v="AL-A009707"/>
    <x v="1"/>
    <s v="A009707"/>
    <s v="STRAIGHT"/>
    <n v="9000"/>
    <n v="52.99"/>
    <x v="2"/>
    <x v="5"/>
    <s v="Allocated1"/>
    <x v="1"/>
    <x v="0"/>
    <s v="PRE 2023"/>
    <m/>
    <s v=""/>
    <n v="9538.2000000000007"/>
    <n v="13035.54"/>
    <n v="-3497.34"/>
    <n v="-0.27"/>
    <s v=""/>
    <n v="2861.46"/>
    <n v="4451.16"/>
    <n v="-1589.7"/>
    <n v="-0.36"/>
    <s v=""/>
    <s v=""/>
    <s v=""/>
    <s v="Bottom 5%"/>
    <m/>
    <s v="SGWS - LIBERTY SPIRITS"/>
    <s v="SAZERAC CO INC"/>
  </r>
  <r>
    <x v="99"/>
    <s v="AL-A010720"/>
    <x v="1"/>
    <s v="A010720"/>
    <s v="STRAIGHT"/>
    <n v="10000"/>
    <n v="42.99"/>
    <x v="2"/>
    <x v="4"/>
    <s v="Allocated1"/>
    <x v="3"/>
    <x v="0"/>
    <d v="2024-11-01T00:00:00"/>
    <m/>
    <n v="58"/>
    <n v="41098.44"/>
    <n v="84604.32"/>
    <n v="-43505.88"/>
    <n v="-0.51"/>
    <n v="708.59379310344832"/>
    <n v="54382.35"/>
    <n v="12682.05"/>
    <n v="41700.300000000003"/>
    <n v="3.29"/>
    <s v=""/>
    <s v=""/>
    <s v=""/>
    <s v="Bottom 5%"/>
    <m/>
    <s v="SGWS - LIBERTY SPIRITS"/>
    <s v="SAZERAC CO INC"/>
  </r>
  <r>
    <x v="100"/>
    <s v="AL-A009337"/>
    <x v="1"/>
    <s v="A009337"/>
    <s v="STRAIGHT"/>
    <n v="9000"/>
    <n v="40.99"/>
    <x v="2"/>
    <x v="4"/>
    <s v="Allocated1"/>
    <x v="1"/>
    <x v="0"/>
    <s v="PRE 2023"/>
    <m/>
    <n v="23"/>
    <n v="75339.62"/>
    <n v="5328.7"/>
    <n v="70010.92"/>
    <n v="13.14"/>
    <n v="3275.6356521739131"/>
    <n v="27668.25"/>
    <n v="6025.53"/>
    <n v="21642.720000000001"/>
    <n v="3.59"/>
    <s v=""/>
    <s v=""/>
    <s v=""/>
    <s v=""/>
    <m/>
    <s v="SGWS - LIBERTY SPIRITS"/>
    <s v="SAZERAC CO INC"/>
  </r>
  <r>
    <x v="101"/>
    <s v="AL-A010721"/>
    <x v="1"/>
    <s v="A010721"/>
    <s v="STRAIGHT"/>
    <n v="10000"/>
    <n v="53.99"/>
    <x v="2"/>
    <x v="5"/>
    <s v="Allocated1"/>
    <x v="3"/>
    <x v="0"/>
    <d v="2024-11-01T00:00:00"/>
    <m/>
    <n v="61"/>
    <n v="116402.44"/>
    <n v="108735.86"/>
    <n v="7666.58"/>
    <n v="7.0000000000000007E-2"/>
    <n v="1908.2367213114755"/>
    <n v="82280.759999999995"/>
    <n v="9286.2800000000007"/>
    <n v="72994.48"/>
    <n v="7.86"/>
    <s v=""/>
    <s v=""/>
    <s v=""/>
    <s v=""/>
    <m/>
    <s v="SGWS - LIBERTY SPIRITS"/>
    <s v="SAZERAC CO INC"/>
  </r>
  <r>
    <x v="102"/>
    <s v="AL-A005432"/>
    <x v="1"/>
    <s v="A005432"/>
    <s v="STRAIGHT"/>
    <n v="5000"/>
    <n v="51.99"/>
    <x v="2"/>
    <x v="5"/>
    <s v="Allocated1"/>
    <x v="1"/>
    <x v="0"/>
    <s v="PRE 2023"/>
    <m/>
    <n v="5"/>
    <n v="37900.71"/>
    <n v="23447.49"/>
    <n v="14453.22"/>
    <n v="0.62"/>
    <n v="7580.1419999999998"/>
    <n v="24851.22"/>
    <n v="25787.040000000001"/>
    <n v="-935.82"/>
    <n v="-0.04"/>
    <s v=""/>
    <s v=""/>
    <s v=""/>
    <s v="Bottom 5%"/>
    <m/>
    <s v="SGWS - LIBERTY SPIRITS"/>
    <s v="SAZERAC CO INC"/>
  </r>
  <r>
    <x v="103"/>
    <s v="AL-A010899"/>
    <x v="1"/>
    <s v="A010899"/>
    <s v="STRAIGHT"/>
    <n v="10000"/>
    <n v="37.99"/>
    <x v="2"/>
    <x v="4"/>
    <s v="Allocated1"/>
    <x v="0"/>
    <x v="0"/>
    <d v="2025-07-01T00:00:00"/>
    <m/>
    <n v="0"/>
    <n v="25339.33"/>
    <m/>
    <n v="25339.33"/>
    <m/>
    <s v=""/>
    <n v="9763.43"/>
    <n v="0"/>
    <n v="9763.43"/>
    <n v="0"/>
    <s v=""/>
    <s v="X"/>
    <s v="X"/>
    <s v="Bottom 5%"/>
    <m/>
    <s v="SGWS - LIBERTY SPIRITS"/>
    <s v="SAZERAC CO INC"/>
  </r>
  <r>
    <x v="104"/>
    <s v="AL-A005981"/>
    <x v="1"/>
    <s v="A005981"/>
    <s v="STRAIGHT"/>
    <n v="5000"/>
    <n v="44.99"/>
    <x v="2"/>
    <x v="4"/>
    <s v="Allocated1"/>
    <x v="1"/>
    <x v="0"/>
    <s v="PRE 2023"/>
    <m/>
    <n v="8"/>
    <n v="30323.26"/>
    <n v="24924.46"/>
    <n v="5398.8"/>
    <n v="0.22"/>
    <n v="3790.4074999999998"/>
    <n v="20515.439999999999"/>
    <n v="21640.19"/>
    <n v="-1124.75"/>
    <n v="-0.05"/>
    <s v=""/>
    <s v=""/>
    <s v=""/>
    <s v="Bottom 5%"/>
    <m/>
    <s v="SGWS - LIBERTY SPIRITS"/>
    <s v="SAZERAC CO INC"/>
  </r>
  <r>
    <x v="105"/>
    <s v="AL-A010722"/>
    <x v="1"/>
    <s v="A010722"/>
    <s v="STRAIGHT"/>
    <n v="10000"/>
    <n v="46.99"/>
    <x v="2"/>
    <x v="4"/>
    <s v="Allocated1"/>
    <x v="3"/>
    <x v="0"/>
    <d v="2025-02-01T00:00:00"/>
    <m/>
    <n v="11"/>
    <n v="24528.78"/>
    <n v="7471.41"/>
    <n v="17057.37"/>
    <n v="2.2799999999999998"/>
    <n v="2229.889090909091"/>
    <n v="65457.07"/>
    <n v="8552.18"/>
    <n v="56904.89"/>
    <n v="6.65"/>
    <s v=""/>
    <s v=""/>
    <s v=""/>
    <s v="Bottom 5%"/>
    <m/>
    <s v="SGWS - LIBERTY SPIRITS"/>
    <s v="SAZERAC CO INC"/>
  </r>
  <r>
    <x v="106"/>
    <s v="AL-F005038"/>
    <x v="4"/>
    <s v="F005038"/>
    <s v="STRAIGHT"/>
    <n v="5000"/>
    <n v="59.99"/>
    <x v="2"/>
    <x v="1"/>
    <s v="Replenish"/>
    <x v="0"/>
    <x v="0"/>
    <d v="2025-04-01T00:00:00"/>
    <m/>
    <n v="63"/>
    <n v="102729.53"/>
    <m/>
    <n v="102729.53"/>
    <m/>
    <n v="1630.6274603174602"/>
    <n v="12250.92"/>
    <n v="0"/>
    <n v="12250.92"/>
    <n v="0"/>
    <s v=""/>
    <s v=" "/>
    <s v=" "/>
    <s v=""/>
    <m/>
    <s v="SGWS - LIBERTY SPIRITS"/>
    <s v="SAZERAC CO INC"/>
  </r>
  <r>
    <x v="107"/>
    <s v="AL-F005536"/>
    <x v="4"/>
    <s v="F005536"/>
    <s v="STRAIGHT"/>
    <n v="5000"/>
    <n v="59.99"/>
    <x v="2"/>
    <x v="1"/>
    <s v="Delisted"/>
    <x v="1"/>
    <x v="3"/>
    <d v="2025-05-01T00:00:00"/>
    <m/>
    <s v=""/>
    <m/>
    <n v="49464.27"/>
    <n v="-49464.27"/>
    <n v="-1"/>
    <s v=""/>
    <n v="0"/>
    <n v="2751.57"/>
    <n v="-2751.57"/>
    <n v="-1"/>
    <s v=""/>
    <s v=""/>
    <s v=""/>
    <s v="Bottom 5%"/>
    <m/>
    <s v=""/>
    <s v=""/>
  </r>
  <r>
    <x v="108"/>
    <s v="AL-B001110"/>
    <x v="5"/>
    <s v="B001110"/>
    <s v="STRAIGHT"/>
    <n v="10000"/>
    <n v="15.9"/>
    <x v="2"/>
    <x v="1"/>
    <s v="Replenish"/>
    <x v="0"/>
    <x v="0"/>
    <d v="2025-08-01T00:00:00"/>
    <m/>
    <n v="70"/>
    <n v="32022.6"/>
    <m/>
    <n v="32022.6"/>
    <m/>
    <n v="457.46571428571428"/>
    <n v="18952.8"/>
    <n v="0"/>
    <n v="18952.8"/>
    <n v="0"/>
    <s v=""/>
    <s v=" "/>
    <s v="X"/>
    <s v="Bottom 5%"/>
    <m/>
    <s v="SGWS - LIBERTY SPIRITS"/>
    <s v="SAZERAC CO INC"/>
  </r>
  <r>
    <x v="109"/>
    <s v="AL-A001110"/>
    <x v="1"/>
    <s v="A001110"/>
    <s v="STRAIGHT"/>
    <n v="1000"/>
    <n v="29.99"/>
    <x v="2"/>
    <x v="1"/>
    <s v="Replenish"/>
    <x v="0"/>
    <x v="0"/>
    <s v="PRE 2023"/>
    <m/>
    <n v="136"/>
    <n v="315591.65999999997"/>
    <n v="279176.73"/>
    <n v="36414.93"/>
    <n v="0.13"/>
    <n v="2320.5269117647058"/>
    <n v="247283.21"/>
    <n v="217020.16"/>
    <n v="30263.05"/>
    <n v="0.14000000000000001"/>
    <s v=""/>
    <s v=" "/>
    <s v=" "/>
    <s v=""/>
    <m/>
    <s v="SGWS - LIBERTY SPIRITS"/>
    <s v="SAZERAC CO INC"/>
  </r>
  <r>
    <x v="110"/>
    <s v="AL-A004853"/>
    <x v="1"/>
    <s v="A004853"/>
    <s v="STRAIGHT"/>
    <n v="4000"/>
    <n v="40.99"/>
    <x v="2"/>
    <x v="4"/>
    <s v="Allocated1"/>
    <x v="1"/>
    <x v="0"/>
    <s v="PRE 2023"/>
    <m/>
    <n v="1"/>
    <n v="35620.31"/>
    <n v="17502.73"/>
    <n v="18117.580000000002"/>
    <n v="1.04"/>
    <n v="35620.31"/>
    <n v="23938.16"/>
    <n v="9755.6200000000008"/>
    <n v="14182.54"/>
    <n v="1.45"/>
    <s v=""/>
    <s v=""/>
    <s v=""/>
    <s v="Bottom 5%"/>
    <m/>
    <s v="SGWS - LIBERTY SPIRITS"/>
    <s v="SAZERAC CO INC"/>
  </r>
  <r>
    <x v="111"/>
    <s v="AL-A007724"/>
    <x v="1"/>
    <s v="A007724"/>
    <s v="STRAIGHT"/>
    <n v="7000"/>
    <n v="44.99"/>
    <x v="4"/>
    <x v="4"/>
    <s v="Replenish"/>
    <x v="0"/>
    <x v="0"/>
    <s v="PRE 2023"/>
    <m/>
    <n v="120"/>
    <n v="96684.81"/>
    <n v="135382.5"/>
    <n v="-38697.69"/>
    <n v="-0.28999999999999998"/>
    <n v="805.70674999999994"/>
    <n v="49235.77"/>
    <n v="63266.41"/>
    <n v="-14030.64"/>
    <n v="-0.22"/>
    <s v=""/>
    <s v=" "/>
    <s v=" "/>
    <s v=""/>
    <m/>
    <s v="JOHNSON BROTHERS"/>
    <s v="PROXIMO SPIRITS INC."/>
  </r>
  <r>
    <x v="112"/>
    <s v="AL-A007421"/>
    <x v="1"/>
    <s v="A007421"/>
    <n v="0"/>
    <n v="7000"/>
    <n v="59.99"/>
    <x v="4"/>
    <x v="5"/>
    <s v="Replenish"/>
    <x v="0"/>
    <x v="0"/>
    <s v="PRE 2023"/>
    <m/>
    <n v="104"/>
    <n v="78666.25"/>
    <n v="101622.39"/>
    <n v="-22956.14"/>
    <n v="-0.23"/>
    <n v="756.40625"/>
    <n v="77366.55"/>
    <n v="116679.88"/>
    <n v="-39313.33"/>
    <n v="-0.34"/>
    <s v=""/>
    <s v=" "/>
    <s v=" "/>
    <s v=""/>
    <m/>
    <s v="JOHNSON BROTHERS"/>
    <s v="PROXIMO SPIRITS INC."/>
  </r>
  <r>
    <x v="113"/>
    <s v="AL-A070091"/>
    <x v="1"/>
    <s v="A070091"/>
    <s v="STRAIGHT"/>
    <n v="70000"/>
    <n v="59.99"/>
    <x v="4"/>
    <x v="5"/>
    <s v="NoReplen"/>
    <x v="2"/>
    <x v="2"/>
    <d v="2023-12-01T00:00:00"/>
    <m/>
    <s v=""/>
    <n v="1319.77"/>
    <n v="22261.040000000001"/>
    <n v="-20941.27"/>
    <n v="-0.94"/>
    <s v=""/>
    <n v="0"/>
    <n v="22695.89"/>
    <n v="-22695.89"/>
    <n v="-1"/>
    <s v=""/>
    <s v=""/>
    <s v=""/>
    <s v="Bottom 5%"/>
    <m/>
    <s v="JOHNSON BROTHERS"/>
    <s v="PROXIMO SPIRITS INC."/>
  </r>
  <r>
    <x v="114"/>
    <s v="AL-E010184"/>
    <x v="3"/>
    <s v="E010184"/>
    <s v="STRAIGHT"/>
    <n v="10000"/>
    <n v="36.99"/>
    <x v="4"/>
    <x v="1"/>
    <s v="Replenish"/>
    <x v="1"/>
    <x v="0"/>
    <s v="PRE 2023"/>
    <m/>
    <n v="4"/>
    <n v="1923.48"/>
    <n v="2922.21"/>
    <n v="-998.73"/>
    <n v="-0.34"/>
    <n v="480.87"/>
    <n v="85409.91"/>
    <n v="77605.02"/>
    <n v="7804.89"/>
    <n v="0.1"/>
    <s v=""/>
    <s v=""/>
    <s v=""/>
    <s v="Bottom 5%"/>
    <m/>
    <s v="JOHNSON BROTHERS"/>
    <s v="PROXIMO SPIRITS INC."/>
  </r>
  <r>
    <x v="115"/>
    <s v="AL-F001838"/>
    <x v="4"/>
    <s v="F001838"/>
    <n v="0"/>
    <n v="1000"/>
    <n v="52.99"/>
    <x v="4"/>
    <x v="1"/>
    <s v="Replenish"/>
    <x v="0"/>
    <x v="0"/>
    <s v="PRE 2023"/>
    <m/>
    <n v="157"/>
    <n v="1062286.68"/>
    <n v="1191513.99"/>
    <n v="-129227.31"/>
    <n v="-0.11"/>
    <n v="6766.1571974522285"/>
    <n v="702241.69"/>
    <n v="763970.25"/>
    <n v="-61728.56"/>
    <n v="-0.08"/>
    <s v=""/>
    <s v=" "/>
    <s v=" "/>
    <s v=""/>
    <m/>
    <s v="JOHNSON BROTHERS"/>
    <s v="PROXIMO SPIRITS INC."/>
  </r>
  <r>
    <x v="116"/>
    <s v="AL-D001838"/>
    <x v="2"/>
    <s v="D001838"/>
    <n v="0"/>
    <n v="1000"/>
    <n v="2.79"/>
    <x v="4"/>
    <x v="7"/>
    <s v="Replenish"/>
    <x v="0"/>
    <x v="0"/>
    <s v="PRE 2023"/>
    <m/>
    <n v="156"/>
    <n v="132787.26"/>
    <n v="145219.5"/>
    <n v="-12432.24"/>
    <n v="-0.09"/>
    <n v="851.20038461538468"/>
    <n v="362345.67"/>
    <n v="330668.01"/>
    <n v="31677.66"/>
    <n v="0.1"/>
    <s v=""/>
    <s v=""/>
    <s v=""/>
    <s v=""/>
    <m/>
    <s v="JOHNSON BROTHERS"/>
    <s v="PROXIMO SPIRITS INC."/>
  </r>
  <r>
    <x v="117"/>
    <s v="AL-C001838"/>
    <x v="6"/>
    <s v="C001838"/>
    <n v="0"/>
    <n v="1000"/>
    <n v="10.99"/>
    <x v="4"/>
    <x v="7"/>
    <s v="Replenish"/>
    <x v="0"/>
    <x v="0"/>
    <s v="PRE 2023"/>
    <m/>
    <n v="156"/>
    <n v="122113.56"/>
    <n v="136091.97"/>
    <n v="-13978.41"/>
    <n v="-0.1"/>
    <n v="782.77923076923071"/>
    <n v="292834.32"/>
    <n v="318388.95"/>
    <n v="-25554.63"/>
    <n v="-0.08"/>
    <s v=""/>
    <s v=""/>
    <s v=""/>
    <s v=""/>
    <m/>
    <s v="JOHNSON BROTHERS"/>
    <s v="PROXIMO SPIRITS INC."/>
  </r>
  <r>
    <x v="118"/>
    <s v="AL-B001838"/>
    <x v="5"/>
    <s v="B001838"/>
    <n v="0"/>
    <n v="1000"/>
    <n v="17.989999999999998"/>
    <x v="4"/>
    <x v="1"/>
    <s v="Replenish"/>
    <x v="0"/>
    <x v="0"/>
    <s v="PRE 2023"/>
    <m/>
    <n v="159"/>
    <n v="350943.71"/>
    <n v="371647.62"/>
    <n v="-20703.91"/>
    <n v="-0.06"/>
    <n v="2207.193144654088"/>
    <n v="552902.32999999996"/>
    <n v="624760.59"/>
    <n v="-71858.259999999995"/>
    <n v="-0.12"/>
    <s v=""/>
    <s v=" "/>
    <s v=" "/>
    <s v=""/>
    <m/>
    <s v="JOHNSON BROTHERS"/>
    <s v="PROXIMO SPIRITS INC."/>
  </r>
  <r>
    <x v="119"/>
    <s v="AL-A001838"/>
    <x v="1"/>
    <s v="A001838"/>
    <n v="0"/>
    <n v="1000"/>
    <n v="33.99"/>
    <x v="4"/>
    <x v="1"/>
    <s v="Replenish"/>
    <x v="0"/>
    <x v="0"/>
    <s v="PRE 2023"/>
    <m/>
    <n v="158"/>
    <n v="670396.44999999995"/>
    <n v="783032"/>
    <n v="-112635.55"/>
    <n v="-0.14000000000000001"/>
    <n v="4243.015506329114"/>
    <n v="1583776.08"/>
    <n v="1760146.6"/>
    <n v="-176370.52"/>
    <n v="-0.1"/>
    <s v=""/>
    <s v=" "/>
    <s v=" "/>
    <s v=""/>
    <m/>
    <s v="JOHNSON BROTHERS"/>
    <s v="PROXIMO SPIRITS INC."/>
  </r>
  <r>
    <x v="120"/>
    <s v="AL-A006013"/>
    <x v="1"/>
    <s v="A006013"/>
    <s v="STRAIGHT"/>
    <n v="6000"/>
    <n v="27.99"/>
    <x v="4"/>
    <x v="1"/>
    <s v="Delisted"/>
    <x v="4"/>
    <x v="3"/>
    <d v="2025-09-01T00:00:00"/>
    <m/>
    <s v=""/>
    <n v="0"/>
    <m/>
    <n v="0"/>
    <m/>
    <s v=""/>
    <s v=""/>
    <s v=""/>
    <s v=""/>
    <s v=""/>
    <s v=""/>
    <s v=""/>
    <s v=""/>
    <s v="Bottom 5%"/>
    <m/>
    <s v="JOHNSON BROTHERS"/>
    <s v="PROXIMO SPIRITS INC."/>
  </r>
  <r>
    <x v="121"/>
    <s v="AL-A001162"/>
    <x v="1"/>
    <s v="A001162"/>
    <s v="STRAIGHT"/>
    <n v="1000"/>
    <n v="20.39"/>
    <x v="4"/>
    <x v="4"/>
    <s v="NoReplen"/>
    <x v="2"/>
    <x v="0"/>
    <s v="PRE 2023"/>
    <m/>
    <n v="0"/>
    <n v="33878.639999999999"/>
    <m/>
    <n v="33878.639999999999"/>
    <m/>
    <s v=""/>
    <n v="24784.62"/>
    <n v="0"/>
    <n v="24784.62"/>
    <n v="0"/>
    <s v=""/>
    <s v=""/>
    <s v=""/>
    <s v="Bottom 5%"/>
    <m/>
    <s v="JOHNSON BROTHERS"/>
    <s v="PROXIMO SPIRITS INC."/>
  </r>
  <r>
    <x v="122"/>
    <s v="AL-A070563"/>
    <x v="1"/>
    <s v="A070563"/>
    <s v="STRAIGHT"/>
    <n v="70000"/>
    <n v="20.39"/>
    <x v="4"/>
    <x v="4"/>
    <s v="NoReplen"/>
    <x v="2"/>
    <x v="0"/>
    <d v="2025-07-10T00:00:00"/>
    <m/>
    <s v=""/>
    <n v="17123.03"/>
    <m/>
    <n v="17123.03"/>
    <m/>
    <s v=""/>
    <n v="19224.64"/>
    <n v="0"/>
    <n v="19224.64"/>
    <n v="0"/>
    <s v=""/>
    <s v=""/>
    <s v=""/>
    <s v="Bottom 5%"/>
    <m/>
    <s v="JOHNSON BROTHERS"/>
    <s v="PROXIMO SPIRITS INC."/>
  </r>
  <r>
    <x v="123"/>
    <s v="AL-F000719"/>
    <x v="4"/>
    <s v="F000719"/>
    <s v="FLAVORED"/>
    <n v="1000"/>
    <n v="52.99"/>
    <x v="4"/>
    <x v="1"/>
    <s v="Replenish"/>
    <x v="0"/>
    <x v="0"/>
    <d v="2023-03-01T00:00:00"/>
    <m/>
    <n v="77"/>
    <n v="92314.16"/>
    <n v="106541.52"/>
    <n v="-14227.36"/>
    <n v="-0.13"/>
    <n v="1198.8851948051949"/>
    <n v="10066.049999999999"/>
    <n v="21112.95"/>
    <n v="-11046.9"/>
    <n v="-0.52"/>
    <s v=""/>
    <s v=" "/>
    <s v=" "/>
    <s v=""/>
    <m/>
    <s v="JOHNSON BROTHERS"/>
    <s v="PROXIMO SPIRITS INC."/>
  </r>
  <r>
    <x v="124"/>
    <s v="AL-D005185"/>
    <x v="2"/>
    <s v="D005185"/>
    <n v="0"/>
    <n v="5000"/>
    <n v="2.79"/>
    <x v="4"/>
    <x v="7"/>
    <s v="SpecOrder"/>
    <x v="1"/>
    <x v="0"/>
    <s v="PRE 2023"/>
    <m/>
    <n v="68"/>
    <n v="14993.46"/>
    <n v="12959.55"/>
    <n v="2033.91"/>
    <n v="0.16"/>
    <n v="220.49205882352939"/>
    <n v="14968.35"/>
    <n v="14404.77"/>
    <n v="563.58000000000004"/>
    <n v="0.04"/>
    <s v=""/>
    <s v=""/>
    <s v=""/>
    <s v="Bottom 5%"/>
    <m/>
    <s v="JOHNSON BROTHERS"/>
    <s v="PROXIMO SPIRITS INC."/>
  </r>
  <r>
    <x v="125"/>
    <s v="AL-B000719"/>
    <x v="5"/>
    <s v="B000719"/>
    <n v="0"/>
    <n v="1000"/>
    <n v="17.989999999999998"/>
    <x v="4"/>
    <x v="1"/>
    <s v="Replenish"/>
    <x v="0"/>
    <x v="0"/>
    <s v="PRE 2023"/>
    <m/>
    <n v="132"/>
    <n v="93840.41"/>
    <n v="109662.48"/>
    <n v="-15822.07"/>
    <n v="-0.14000000000000001"/>
    <n v="710.91219696969699"/>
    <n v="82297.399999999994"/>
    <n v="95401.44"/>
    <n v="-13104.04"/>
    <n v="-0.14000000000000001"/>
    <s v=""/>
    <s v=" "/>
    <s v=" "/>
    <s v=""/>
    <m/>
    <s v="JOHNSON BROTHERS"/>
    <s v="PROXIMO SPIRITS INC."/>
  </r>
  <r>
    <x v="126"/>
    <s v="AL-A000719"/>
    <x v="1"/>
    <s v="A000719"/>
    <n v="0"/>
    <n v="1000"/>
    <n v="33.99"/>
    <x v="4"/>
    <x v="1"/>
    <s v="Replenish"/>
    <x v="0"/>
    <x v="0"/>
    <s v="PRE 2023"/>
    <m/>
    <n v="158"/>
    <n v="225309.65"/>
    <n v="261769.12"/>
    <n v="-36459.47"/>
    <n v="-0.14000000000000001"/>
    <n v="1426.0104430379747"/>
    <n v="432910.86"/>
    <n v="465873.28"/>
    <n v="-32962.42"/>
    <n v="-7.0000000000000007E-2"/>
    <s v=""/>
    <s v=" "/>
    <s v=" "/>
    <s v=""/>
    <m/>
    <s v="JOHNSON BROTHERS"/>
    <s v="PROXIMO SPIRITS INC."/>
  </r>
  <r>
    <x v="127"/>
    <s v="AL-B070528"/>
    <x v="5"/>
    <s v="B070528"/>
    <s v="STRAIGHT"/>
    <n v="70000"/>
    <n v="18.989999999999998"/>
    <x v="4"/>
    <x v="4"/>
    <s v="Replenish"/>
    <x v="0"/>
    <x v="0"/>
    <d v="2025-06-10T00:00:00"/>
    <m/>
    <n v="67"/>
    <n v="30080.16"/>
    <m/>
    <n v="30080.16"/>
    <m/>
    <n v="448.95761194029848"/>
    <n v="30934.71"/>
    <n v="0"/>
    <n v="30934.71"/>
    <n v="0"/>
    <s v=""/>
    <s v=" "/>
    <s v="X"/>
    <s v="Bottom 5%"/>
    <m/>
    <s v="JOHNSON BROTHERS"/>
    <s v="PROXIMO SPIRITS INC."/>
  </r>
  <r>
    <x v="128"/>
    <s v="AL-B070529"/>
    <x v="5"/>
    <s v="B070529"/>
    <s v="STRAIGHT"/>
    <n v="70000"/>
    <n v="19.989999999999998"/>
    <x v="4"/>
    <x v="4"/>
    <s v="Replenish"/>
    <x v="0"/>
    <x v="0"/>
    <d v="2025-06-10T00:00:00"/>
    <m/>
    <n v="64"/>
    <n v="47196.39"/>
    <m/>
    <n v="47196.39"/>
    <m/>
    <n v="737.44359374999999"/>
    <n v="30184.9"/>
    <n v="0"/>
    <n v="30184.9"/>
    <n v="0"/>
    <s v=""/>
    <s v=" "/>
    <s v="X"/>
    <s v="Bottom 5%"/>
    <m/>
    <s v="JOHNSON BROTHERS"/>
    <s v="PROXIMO SPIRITS INC."/>
  </r>
  <r>
    <x v="129"/>
    <s v="AL-A007991"/>
    <x v="1"/>
    <s v="A007991"/>
    <s v="FLAVORED"/>
    <n v="7000"/>
    <n v="33.99"/>
    <x v="4"/>
    <x v="1"/>
    <s v="Replenish"/>
    <x v="0"/>
    <x v="0"/>
    <d v="2023-08-01T00:00:00"/>
    <m/>
    <n v="78"/>
    <n v="30791.54"/>
    <n v="37939.660000000003"/>
    <n v="-7148.12"/>
    <n v="-0.19"/>
    <n v="394.76333333333332"/>
    <n v="34954.29"/>
    <n v="47051.96"/>
    <n v="-12097.67"/>
    <n v="-0.26"/>
    <s v=""/>
    <s v="X"/>
    <s v="X"/>
    <s v="Bottom 5%"/>
    <m/>
    <s v="JOHNSON BROTHERS"/>
    <s v="PROXIMO SPIRITS INC."/>
  </r>
  <r>
    <x v="130"/>
    <s v="AL-A007282"/>
    <x v="1"/>
    <s v="A007282"/>
    <n v="0"/>
    <n v="7000"/>
    <n v="224.99"/>
    <x v="4"/>
    <x v="3"/>
    <s v="Replenish"/>
    <x v="0"/>
    <x v="0"/>
    <s v="PRE 2023"/>
    <m/>
    <n v="39"/>
    <n v="4049.82"/>
    <n v="8099.64"/>
    <n v="-4049.82"/>
    <n v="-0.5"/>
    <n v="103.84153846153846"/>
    <n v="3374.85"/>
    <n v="13274.41"/>
    <n v="-9899.56"/>
    <n v="-0.75"/>
    <s v=""/>
    <s v="X"/>
    <s v="X"/>
    <s v="Bottom 5%"/>
    <m/>
    <s v="JOHNSON BROTHERS"/>
    <s v="PROXIMO SPIRITS INC."/>
  </r>
  <r>
    <x v="131"/>
    <s v="AL-F000383"/>
    <x v="4"/>
    <s v="F000383"/>
    <n v="0"/>
    <n v="1000"/>
    <n v="54.99"/>
    <x v="4"/>
    <x v="1"/>
    <s v="Replenish"/>
    <x v="0"/>
    <x v="0"/>
    <s v="PRE 2023"/>
    <m/>
    <n v="154"/>
    <n v="401358.93"/>
    <n v="413215.52"/>
    <n v="-11856.59"/>
    <n v="-0.03"/>
    <n v="2606.2268181818181"/>
    <n v="184764.89"/>
    <n v="164092.65"/>
    <n v="20672.240000000002"/>
    <n v="0.13"/>
    <s v=""/>
    <s v=" "/>
    <s v=" "/>
    <s v=""/>
    <m/>
    <s v="JOHNSON BROTHERS"/>
    <s v="PROXIMO SPIRITS INC."/>
  </r>
  <r>
    <x v="132"/>
    <s v="AL-D004115"/>
    <x v="2"/>
    <s v="D004115"/>
    <n v="0"/>
    <n v="4000"/>
    <n v="2.99"/>
    <x v="4"/>
    <x v="7"/>
    <s v="SpecOrder"/>
    <x v="1"/>
    <x v="0"/>
    <s v="PRE 2023"/>
    <m/>
    <n v="65"/>
    <n v="19566.560000000001"/>
    <n v="16821.740000000002"/>
    <n v="2744.82"/>
    <n v="0.16"/>
    <n v="301.024"/>
    <n v="33637.5"/>
    <n v="27980.42"/>
    <n v="5657.08"/>
    <n v="0.2"/>
    <s v=""/>
    <s v=""/>
    <s v=""/>
    <s v="Bottom 5%"/>
    <m/>
    <s v="JOHNSON BROTHERS"/>
    <s v="PROXIMO SPIRITS INC."/>
  </r>
  <r>
    <x v="133"/>
    <s v="AL-C000383"/>
    <x v="6"/>
    <s v="C000383"/>
    <s v="STRAIGHT"/>
    <n v="1000"/>
    <n v="10.99"/>
    <x v="4"/>
    <x v="7"/>
    <s v="Replenish"/>
    <x v="0"/>
    <x v="0"/>
    <d v="2025-02-01T00:00:00"/>
    <m/>
    <n v="69"/>
    <n v="44858.41"/>
    <n v="2191.04"/>
    <n v="42667.37"/>
    <n v="19.47"/>
    <n v="650.1218840579711"/>
    <n v="57996.1"/>
    <n v="1769.66"/>
    <n v="56226.44"/>
    <n v="31.77"/>
    <s v=""/>
    <s v=""/>
    <s v=""/>
    <s v="Bottom 5%"/>
    <m/>
    <s v="JOHNSON BROTHERS"/>
    <s v="PROXIMO SPIRITS INC."/>
  </r>
  <r>
    <x v="134"/>
    <s v="AL-C004115"/>
    <x v="6"/>
    <s v="C004115"/>
    <n v="0"/>
    <n v="4000"/>
    <n v="7.19"/>
    <x v="4"/>
    <x v="7"/>
    <s v="Delisted"/>
    <x v="1"/>
    <x v="3"/>
    <s v="PRE 2023"/>
    <m/>
    <s v=""/>
    <m/>
    <n v="150.99"/>
    <n v="-150.99"/>
    <n v="-1"/>
    <s v=""/>
    <s v=""/>
    <s v=""/>
    <s v=""/>
    <s v=""/>
    <s v=""/>
    <s v=""/>
    <s v=""/>
    <s v="Bottom 5%"/>
    <m/>
    <s v="JOHNSON BROTHERS"/>
    <s v="PROXIMO SPIRITS INC."/>
  </r>
  <r>
    <x v="135"/>
    <s v="AL-B000383"/>
    <x v="5"/>
    <s v="B000383"/>
    <n v="0"/>
    <n v="1000"/>
    <n v="18.989999999999998"/>
    <x v="4"/>
    <x v="1"/>
    <s v="Replenish"/>
    <x v="0"/>
    <x v="0"/>
    <s v="PRE 2023"/>
    <m/>
    <n v="155"/>
    <n v="181289.24"/>
    <n v="175497.39"/>
    <n v="5791.85"/>
    <n v="0.03"/>
    <n v="1169.6079999999999"/>
    <n v="253481.64"/>
    <n v="231141.88"/>
    <n v="22339.759999999998"/>
    <n v="0.1"/>
    <s v=""/>
    <s v=" "/>
    <s v=" "/>
    <s v=""/>
    <m/>
    <s v="JOHNSON BROTHERS"/>
    <s v="PROXIMO SPIRITS INC."/>
  </r>
  <r>
    <x v="136"/>
    <s v="AL-A000383"/>
    <x v="1"/>
    <s v="A000383"/>
    <n v="0"/>
    <n v="1000"/>
    <n v="34.99"/>
    <x v="4"/>
    <x v="1"/>
    <s v="Replenish"/>
    <x v="0"/>
    <x v="0"/>
    <s v="PRE 2023"/>
    <m/>
    <n v="159"/>
    <n v="338698.2"/>
    <n v="331293.28999999998"/>
    <n v="7404.91"/>
    <n v="0.02"/>
    <n v="2130.1773584905659"/>
    <n v="703731.32"/>
    <n v="671501.15"/>
    <n v="32230.17"/>
    <n v="0.05"/>
    <s v=""/>
    <s v=" "/>
    <s v=" "/>
    <s v=""/>
    <m/>
    <s v="JOHNSON BROTHERS"/>
    <s v="PROXIMO SPIRITS INC."/>
  </r>
  <r>
    <x v="137"/>
    <s v="AL-A000319"/>
    <x v="1"/>
    <s v="A000319"/>
    <s v="STRAIGHT"/>
    <n v="1000"/>
    <n v="34.99"/>
    <x v="4"/>
    <x v="4"/>
    <s v="NoReplen"/>
    <x v="2"/>
    <x v="2"/>
    <d v="2023-08-01T00:00:00"/>
    <m/>
    <s v=""/>
    <n v="275.92"/>
    <n v="10807.91"/>
    <n v="-10531.99"/>
    <n v="-0.97"/>
    <s v=""/>
    <n v="0"/>
    <n v="11826.62"/>
    <n v="-11826.62"/>
    <n v="-1"/>
    <s v=""/>
    <s v=""/>
    <s v=""/>
    <s v="Bottom 5%"/>
    <m/>
    <s v="JOHNSON BROTHERS"/>
    <s v="PROXIMO SPIRITS INC."/>
  </r>
  <r>
    <x v="138"/>
    <s v="AL-A070151"/>
    <x v="1"/>
    <s v="A070151"/>
    <n v="0"/>
    <n v="70000"/>
    <n v="14.99"/>
    <x v="0"/>
    <x v="2"/>
    <s v="NoReplen"/>
    <x v="0"/>
    <x v="0"/>
    <d v="2024-07-01T00:00:00"/>
    <m/>
    <n v="20"/>
    <n v="2758.16"/>
    <n v="5536.83"/>
    <n v="-2778.67"/>
    <n v="-0.5"/>
    <n v="137.90799999999999"/>
    <n v="344.77"/>
    <n v="2908.44"/>
    <n v="-2563.67"/>
    <n v="-0.88"/>
    <s v="X"/>
    <s v=" "/>
    <s v="X"/>
    <s v="Bottom 5%"/>
    <m/>
    <s v="SGWS - ALD"/>
    <s v="PERNOD RICARD USA"/>
  </r>
  <r>
    <x v="139"/>
    <s v="AL-J070620"/>
    <x v="0"/>
    <s v="J070620"/>
    <n v="0"/>
    <n v="70000"/>
    <n v="19.989999999999998"/>
    <x v="0"/>
    <x v="0"/>
    <s v="Replenish"/>
    <x v="0"/>
    <x v="0"/>
    <d v="2026-01-01T00:00:00"/>
    <m/>
    <n v="49"/>
    <n v="2758.62"/>
    <m/>
    <n v="2758.62"/>
    <m/>
    <n v="56.298367346938775"/>
    <n v="3218.39"/>
    <n v="0"/>
    <n v="3218.39"/>
    <n v="0"/>
    <s v="X"/>
    <s v="X"/>
    <s v="X"/>
    <s v="Bottom 5%"/>
    <m/>
    <s v="SGWS - ALD"/>
    <s v="PERNOD RICARD USA"/>
  </r>
  <r>
    <x v="140"/>
    <s v="AL-J070557"/>
    <x v="0"/>
    <s v="J070557"/>
    <n v="0"/>
    <n v="70000"/>
    <n v="19.989999999999998"/>
    <x v="0"/>
    <x v="0"/>
    <s v="Replenish"/>
    <x v="0"/>
    <x v="0"/>
    <d v="2025-08-27T00:00:00"/>
    <m/>
    <n v="51"/>
    <n v="1722.11"/>
    <m/>
    <n v="1722.11"/>
    <m/>
    <n v="33.766862745098038"/>
    <n v="4729.49"/>
    <n v="0"/>
    <n v="4729.49"/>
    <n v="0"/>
    <s v="X"/>
    <s v="X"/>
    <s v="X"/>
    <s v="Bottom 5%"/>
    <m/>
    <s v="RNDC"/>
    <s v="HORNELL BREWING CO. INC"/>
  </r>
  <r>
    <x v="141"/>
    <s v="AL-A070198"/>
    <x v="1"/>
    <s v="A070198"/>
    <n v="0"/>
    <n v="70000"/>
    <n v="19.989999999999998"/>
    <x v="0"/>
    <x v="2"/>
    <s v="Replenish"/>
    <x v="0"/>
    <x v="0"/>
    <d v="2024-07-01T00:00:00"/>
    <m/>
    <n v="40"/>
    <n v="5227.1899999999996"/>
    <n v="9744.77"/>
    <n v="-4517.58"/>
    <n v="-0.46"/>
    <n v="130.67974999999998"/>
    <n v="1835.04"/>
    <n v="7214.27"/>
    <n v="-5379.23"/>
    <n v="-0.75"/>
    <s v="X"/>
    <s v="X"/>
    <s v="X"/>
    <s v="Bottom 5%"/>
    <m/>
    <s v="RNDC"/>
    <s v="BENCHMARK BEVERAGE CO."/>
  </r>
  <r>
    <x v="142"/>
    <s v="AL-B070513"/>
    <x v="5"/>
    <s v="B070513"/>
    <n v="0"/>
    <n v="70000"/>
    <n v="12.99"/>
    <x v="0"/>
    <x v="2"/>
    <s v="Replenish"/>
    <x v="0"/>
    <x v="0"/>
    <d v="2025-09-01T00:00:00"/>
    <m/>
    <n v="55"/>
    <n v="10690.77"/>
    <m/>
    <n v="10690.77"/>
    <m/>
    <n v="194.37763636363638"/>
    <n v="19095.3"/>
    <n v="0"/>
    <n v="19095.3"/>
    <n v="0"/>
    <s v="X"/>
    <s v=" "/>
    <s v="X"/>
    <s v="Bottom 5%"/>
    <m/>
    <s v="SGWS - CPWS"/>
    <s v="DIAGEO NORTH AMERICA INC"/>
  </r>
  <r>
    <x v="143"/>
    <s v="AL-A010662"/>
    <x v="1"/>
    <s v="A010662"/>
    <s v="STRAIGHT"/>
    <n v="10000"/>
    <n v="2199.9899999999998"/>
    <x v="7"/>
    <x v="3"/>
    <s v="Allocated2"/>
    <x v="0"/>
    <x v="0"/>
    <d v="2026-03-01T00:00:00"/>
    <m/>
    <n v="3"/>
    <n v="2199.9899999999998"/>
    <m/>
    <n v="2199.9899999999998"/>
    <m/>
    <n v="733.32999999999993"/>
    <s v=""/>
    <s v=""/>
    <s v=""/>
    <s v=""/>
    <s v=""/>
    <s v="X"/>
    <s v="X"/>
    <s v="Bottom 5%"/>
    <m/>
    <s v="JOHNSON BROTHERS"/>
    <s v="PROXIMO SPIRITS INC."/>
  </r>
  <r>
    <x v="144"/>
    <s v="AL-F005718"/>
    <x v="4"/>
    <s v="F005718"/>
    <n v="0"/>
    <n v="5000"/>
    <n v="22.99"/>
    <x v="0"/>
    <x v="2"/>
    <s v="Replenish"/>
    <x v="0"/>
    <x v="0"/>
    <d v="2025-08-01T00:00:00"/>
    <m/>
    <n v="61"/>
    <n v="8709.8799999999992"/>
    <m/>
    <n v="8709.8799999999992"/>
    <m/>
    <n v="142.78491803278686"/>
    <n v="1073.49"/>
    <n v="0"/>
    <n v="1073.49"/>
    <n v="0"/>
    <s v="X"/>
    <s v="X"/>
    <s v="X"/>
    <s v="Bottom 5%"/>
    <m/>
    <s v="UNITED"/>
    <s v="SAZERAC CO INC"/>
  </r>
  <r>
    <x v="145"/>
    <s v="AL-B070609"/>
    <x v="5"/>
    <s v="B070609"/>
    <n v="0"/>
    <n v="70000"/>
    <n v="12.99"/>
    <x v="0"/>
    <x v="2"/>
    <s v="Replenish"/>
    <x v="0"/>
    <x v="0"/>
    <d v="2026-03-01T00:00:00"/>
    <m/>
    <n v="63"/>
    <n v="51.96"/>
    <m/>
    <n v="51.96"/>
    <m/>
    <n v="0.82476190476190481"/>
    <n v="2182.3200000000002"/>
    <n v="0"/>
    <n v="2182.3200000000002"/>
    <n v="0"/>
    <s v="X"/>
    <s v="X"/>
    <s v="X"/>
    <s v="Bottom 5%"/>
    <m/>
    <s v="SGWS - CPWS"/>
    <s v="DIAGEO NORTH AMERICA INC"/>
  </r>
  <r>
    <x v="146"/>
    <s v="AL-J070642"/>
    <x v="0"/>
    <s v="J070642"/>
    <n v="0"/>
    <n v="70000"/>
    <n v="12.99"/>
    <x v="0"/>
    <x v="0"/>
    <s v="Replenish"/>
    <x v="0"/>
    <x v="0"/>
    <d v="2025-10-24T00:00:00"/>
    <m/>
    <n v="105"/>
    <n v="15938.73"/>
    <m/>
    <n v="15938.73"/>
    <m/>
    <n v="151.79742857142855"/>
    <n v="22966.32"/>
    <n v="0"/>
    <n v="22966.32"/>
    <n v="0"/>
    <s v="X"/>
    <s v=" "/>
    <s v="X"/>
    <s v="Bottom 5%"/>
    <m/>
    <s v="SGWS - LIBERTY SPIRITS"/>
    <s v="MHW LTD"/>
  </r>
  <r>
    <x v="147"/>
    <s v="AL-J070646"/>
    <x v="0"/>
    <s v="J070646"/>
    <n v="0"/>
    <n v="70000"/>
    <n v="12.99"/>
    <x v="0"/>
    <x v="0"/>
    <s v="Replenish"/>
    <x v="0"/>
    <x v="0"/>
    <d v="2025-11-17T00:00:00"/>
    <m/>
    <n v="4"/>
    <n v="17042.88"/>
    <m/>
    <n v="17042.88"/>
    <m/>
    <n v="4260.72"/>
    <n v="2857.8"/>
    <n v="0"/>
    <n v="2857.8"/>
    <n v="0"/>
    <s v=" "/>
    <s v=" "/>
    <s v="X"/>
    <s v="Bottom 5%"/>
    <m/>
    <s v="SGWS - LIBERTY SPIRITS"/>
    <s v="MHW LTD"/>
  </r>
  <r>
    <x v="148"/>
    <s v="AL-J070614"/>
    <x v="0"/>
    <s v="J070614"/>
    <n v="0"/>
    <n v="70000"/>
    <n v="20.99"/>
    <x v="0"/>
    <x v="0"/>
    <s v="Replenish"/>
    <x v="0"/>
    <x v="0"/>
    <d v="2026-01-01T00:00:00"/>
    <m/>
    <n v="65"/>
    <n v="5310.47"/>
    <m/>
    <n v="5310.47"/>
    <m/>
    <n v="81.699538461538467"/>
    <n v="16582.099999999999"/>
    <n v="0"/>
    <n v="16582.099999999999"/>
    <n v="0"/>
    <s v="X"/>
    <s v="X"/>
    <s v="X"/>
    <s v="Bottom 5%"/>
    <m/>
    <s v="OTHER"/>
    <s v="MHW LTD"/>
  </r>
  <r>
    <x v="149"/>
    <s v="AL-L007441"/>
    <x v="7"/>
    <s v="L007441"/>
    <n v="0"/>
    <n v="7000"/>
    <n v="5.99"/>
    <x v="0"/>
    <x v="0"/>
    <s v="Replenish"/>
    <x v="0"/>
    <x v="0"/>
    <d v="2023-12-01T00:00:00"/>
    <m/>
    <n v="36"/>
    <n v="14927.08"/>
    <n v="19946.7"/>
    <n v="-5019.62"/>
    <n v="-0.25"/>
    <n v="414.64111111111112"/>
    <n v="111749.44"/>
    <n v="101626.34"/>
    <n v="10123.1"/>
    <n v="0.1"/>
    <s v=" "/>
    <s v="X"/>
    <s v="X"/>
    <s v="Bottom 5%"/>
    <m/>
    <s v="RNDC"/>
    <s v="E. &amp; J. GALLO WINERY"/>
  </r>
  <r>
    <x v="150"/>
    <s v="AL-J070497"/>
    <x v="0"/>
    <s v="J070497"/>
    <n v="0"/>
    <n v="70000"/>
    <n v="11.99"/>
    <x v="0"/>
    <x v="0"/>
    <s v="Replenish"/>
    <x v="0"/>
    <x v="0"/>
    <d v="2025-04-07T00:00:00"/>
    <m/>
    <n v="56"/>
    <n v="4184.51"/>
    <m/>
    <n v="4184.51"/>
    <m/>
    <n v="74.723392857142855"/>
    <n v="899.25"/>
    <n v="0"/>
    <n v="899.25"/>
    <n v="0"/>
    <s v="X"/>
    <s v="X"/>
    <s v="X"/>
    <s v="Bottom 5%"/>
    <m/>
    <s v="RNDC"/>
    <s v="E. &amp; J. GALLO WINERY"/>
  </r>
  <r>
    <x v="151"/>
    <s v="AL-B007684"/>
    <x v="5"/>
    <s v="B007684"/>
    <s v="STRAIGHT"/>
    <n v="7000"/>
    <n v="29.99"/>
    <x v="4"/>
    <x v="5"/>
    <s v="NoReplen"/>
    <x v="2"/>
    <x v="0"/>
    <s v="PRE 2023"/>
    <m/>
    <n v="2"/>
    <n v="11517.1"/>
    <n v="599.88"/>
    <n v="10917.22"/>
    <n v="18.2"/>
    <n v="5758.55"/>
    <n v="14877.02"/>
    <n v="0"/>
    <n v="14877.02"/>
    <n v="0"/>
    <s v=""/>
    <s v=""/>
    <s v=""/>
    <s v="Bottom 5%"/>
    <m/>
    <s v="JOHNSON BROTHERS"/>
    <s v="PROXIMO SPIRITS INC."/>
  </r>
  <r>
    <x v="152"/>
    <s v="AL-A010216"/>
    <x v="1"/>
    <s v="A010216"/>
    <s v="FLAVORED"/>
    <n v="10000"/>
    <n v="18.59"/>
    <x v="8"/>
    <x v="1"/>
    <s v="NoReplen"/>
    <x v="1"/>
    <x v="1"/>
    <s v="PRE 2023"/>
    <m/>
    <n v="2"/>
    <n v="148.72"/>
    <n v="92.97"/>
    <n v="55.75"/>
    <n v="0.6"/>
    <n v="74.36"/>
    <s v=""/>
    <s v=""/>
    <s v=""/>
    <s v=""/>
    <s v=""/>
    <s v=""/>
    <s v=""/>
    <s v="Bottom 5%"/>
    <m/>
    <s v="OTHER"/>
    <s v="A RIVER RUNS THROUGH IT DISTILLERY INC."/>
  </r>
  <r>
    <x v="153"/>
    <s v="AL-A010895"/>
    <x v="1"/>
    <s v="A010895"/>
    <s v="STRAIGHT"/>
    <n v="10000"/>
    <n v="99.99"/>
    <x v="2"/>
    <x v="5"/>
    <s v="Allocated1"/>
    <x v="3"/>
    <x v="0"/>
    <d v="2025-06-01T00:00:00"/>
    <m/>
    <n v="0"/>
    <n v="31796.82"/>
    <m/>
    <n v="31796.82"/>
    <m/>
    <s v=""/>
    <n v="21597.84"/>
    <n v="0"/>
    <n v="21597.84"/>
    <n v="0"/>
    <s v=""/>
    <s v=""/>
    <s v=""/>
    <s v="Bottom 5%"/>
    <m/>
    <s v="UNITED"/>
    <s v="SAZERAC CO INC"/>
  </r>
  <r>
    <x v="154"/>
    <s v="AL-A007433"/>
    <x v="1"/>
    <s v="A007433"/>
    <s v="SINGLE MALT"/>
    <n v="7000"/>
    <n v="62.99"/>
    <x v="3"/>
    <x v="5"/>
    <s v="Delisted"/>
    <x v="0"/>
    <x v="3"/>
    <s v="PRE 2023"/>
    <m/>
    <s v=""/>
    <m/>
    <n v="125.98"/>
    <n v="-125.98"/>
    <n v="-1"/>
    <s v=""/>
    <s v=""/>
    <s v=""/>
    <s v=""/>
    <s v=""/>
    <s v=""/>
    <s v=""/>
    <s v=""/>
    <s v="Bottom 5%"/>
    <m/>
    <s v="UNITED"/>
    <s v="PERNOD RICARD USA"/>
  </r>
  <r>
    <x v="155"/>
    <s v="AL-A001924"/>
    <x v="1"/>
    <s v="A001924"/>
    <s v="SINGLE MALT"/>
    <n v="1000"/>
    <n v="59.99"/>
    <x v="3"/>
    <x v="5"/>
    <s v="Replenish"/>
    <x v="0"/>
    <x v="0"/>
    <s v="PRE 2023"/>
    <m/>
    <n v="41"/>
    <n v="49371.77"/>
    <n v="52091.92"/>
    <n v="-2720.15"/>
    <n v="-0.05"/>
    <n v="1204.1895121951218"/>
    <n v="12657.89"/>
    <n v="10513.37"/>
    <n v="2144.52"/>
    <n v="0.2"/>
    <s v=""/>
    <s v=" "/>
    <s v=" "/>
    <s v=""/>
    <m/>
    <s v="UNITED"/>
    <s v="PERNOD RICARD USA"/>
  </r>
  <r>
    <x v="156"/>
    <s v="AL-A001914"/>
    <x v="1"/>
    <s v="A001914"/>
    <n v="0"/>
    <n v="1000"/>
    <n v="47.99"/>
    <x v="6"/>
    <x v="4"/>
    <s v="Replenish"/>
    <x v="0"/>
    <x v="0"/>
    <s v="PRE 2023"/>
    <m/>
    <n v="56"/>
    <n v="18504.03"/>
    <n v="21018.34"/>
    <n v="-2514.31"/>
    <n v="-0.12"/>
    <n v="330.42910714285711"/>
    <n v="22807.15"/>
    <n v="22564.02"/>
    <n v="243.13"/>
    <n v="0.01"/>
    <s v=""/>
    <s v=" "/>
    <s v="X"/>
    <s v="Bottom 5%"/>
    <m/>
    <s v="SGWS - AMERICAN SPIRITS"/>
    <s v="MHW LTD / CRILLON"/>
  </r>
  <r>
    <x v="157"/>
    <s v="AL-E000675"/>
    <x v="3"/>
    <s v="E000675"/>
    <s v="STRAIGHT"/>
    <n v="1000"/>
    <n v="26.99"/>
    <x v="5"/>
    <x v="1"/>
    <s v="Replenish"/>
    <x v="0"/>
    <x v="0"/>
    <s v="PRE 2023"/>
    <m/>
    <n v="156"/>
    <n v="471002.49"/>
    <n v="563713.14"/>
    <n v="-92710.65"/>
    <n v="-0.16"/>
    <n v="3019.2467307692309"/>
    <n v="789025.66"/>
    <n v="877228.98"/>
    <n v="-88203.32"/>
    <n v="-0.1"/>
    <s v=""/>
    <s v=" "/>
    <s v=" "/>
    <s v=""/>
    <m/>
    <s v="SGWS - ALD"/>
    <s v="PERNOD RICARD USA"/>
  </r>
  <r>
    <x v="158"/>
    <s v="AL-F000675"/>
    <x v="4"/>
    <s v="F000675"/>
    <s v="STRAIGHT"/>
    <n v="1000"/>
    <n v="36.99"/>
    <x v="5"/>
    <x v="1"/>
    <s v="Replenish"/>
    <x v="0"/>
    <x v="0"/>
    <s v="PRE 2023"/>
    <m/>
    <n v="159"/>
    <n v="1771294.82"/>
    <n v="1812077.6"/>
    <n v="-40782.78"/>
    <n v="-0.02"/>
    <n v="11140.218993710692"/>
    <n v="583903.06000000006"/>
    <n v="648823.42000000004"/>
    <n v="-64920.36"/>
    <n v="-0.1"/>
    <s v=""/>
    <s v=" "/>
    <s v=" "/>
    <s v=""/>
    <m/>
    <s v="SGWS - ALD"/>
    <s v="PERNOD RICARD USA"/>
  </r>
  <r>
    <x v="159"/>
    <s v="AL-D000675"/>
    <x v="2"/>
    <s v="D000675"/>
    <s v="STRAIGHT"/>
    <n v="1000"/>
    <n v="1.99"/>
    <x v="5"/>
    <x v="7"/>
    <s v="Replenish"/>
    <x v="0"/>
    <x v="0"/>
    <s v="PRE 2023"/>
    <m/>
    <n v="157"/>
    <n v="148830.10999999999"/>
    <n v="146672.95000000001"/>
    <n v="2157.16"/>
    <n v="0.01"/>
    <n v="947.96248407643304"/>
    <n v="279981.06"/>
    <n v="287783.84999999998"/>
    <n v="-7802.79"/>
    <n v="-0.03"/>
    <s v=""/>
    <s v=""/>
    <s v=""/>
    <s v=""/>
    <m/>
    <s v="SGWS - ALD"/>
    <s v="PERNOD RICARD USA"/>
  </r>
  <r>
    <x v="160"/>
    <s v="AL-C000675"/>
    <x v="6"/>
    <s v="C000675"/>
    <s v="STRAIGHT"/>
    <n v="1000"/>
    <n v="5.99"/>
    <x v="5"/>
    <x v="7"/>
    <s v="Replenish"/>
    <x v="0"/>
    <x v="0"/>
    <s v="PRE 2023"/>
    <m/>
    <n v="159"/>
    <n v="248872.52"/>
    <n v="292509.67"/>
    <n v="-43637.15"/>
    <n v="-0.15"/>
    <n v="1565.2359748427673"/>
    <n v="688909.9"/>
    <n v="699356.46"/>
    <n v="-10446.56"/>
    <n v="-0.01"/>
    <s v=""/>
    <s v=""/>
    <s v=""/>
    <s v=""/>
    <m/>
    <s v="SGWS - ALD"/>
    <s v="PERNOD RICARD USA"/>
  </r>
  <r>
    <x v="161"/>
    <s v="AL-B000675"/>
    <x v="5"/>
    <s v="B000675"/>
    <s v="STRAIGHT"/>
    <n v="1000"/>
    <n v="9.99"/>
    <x v="5"/>
    <x v="1"/>
    <s v="Replenish"/>
    <x v="0"/>
    <x v="0"/>
    <s v="PRE 2023"/>
    <m/>
    <n v="158"/>
    <n v="690019.29"/>
    <n v="703810.24"/>
    <n v="-13790.95"/>
    <n v="-0.02"/>
    <n v="4367.2106962025318"/>
    <n v="982336.68"/>
    <n v="1053292.25"/>
    <n v="-70955.570000000007"/>
    <n v="-7.0000000000000007E-2"/>
    <s v=""/>
    <s v=" "/>
    <s v=" "/>
    <s v=""/>
    <m/>
    <s v="SGWS - ALD"/>
    <s v="PERNOD RICARD USA"/>
  </r>
  <r>
    <x v="162"/>
    <s v="AL-A000675"/>
    <x v="1"/>
    <s v="A000675"/>
    <s v="STRAIGHT"/>
    <n v="1000"/>
    <n v="19.989999999999998"/>
    <x v="5"/>
    <x v="1"/>
    <s v="Replenish"/>
    <x v="0"/>
    <x v="0"/>
    <s v="PRE 2023"/>
    <m/>
    <n v="158"/>
    <n v="1119051.6000000001"/>
    <n v="1184940.74"/>
    <n v="-65889.14"/>
    <n v="-0.06"/>
    <n v="7082.6050632911401"/>
    <n v="979565.35"/>
    <n v="1031122.96"/>
    <n v="-51557.61"/>
    <n v="-0.05"/>
    <s v=""/>
    <s v=" "/>
    <s v=" "/>
    <s v=""/>
    <m/>
    <s v="SGWS - ALD"/>
    <s v="PERNOD RICARD USA"/>
  </r>
  <r>
    <x v="163"/>
    <s v="AL-A007580"/>
    <x v="1"/>
    <s v="A007580"/>
    <s v="STRAIGHT"/>
    <n v="7000"/>
    <n v="13.19"/>
    <x v="5"/>
    <x v="6"/>
    <s v="Delisted"/>
    <x v="2"/>
    <x v="1"/>
    <d v="2023-12-01T00:00:00"/>
    <m/>
    <n v="0"/>
    <m/>
    <n v="774.04"/>
    <n v="-774.04"/>
    <n v="-1"/>
    <s v=""/>
    <n v="0"/>
    <n v="21.99"/>
    <n v="-21.99"/>
    <n v="-1"/>
    <s v=""/>
    <s v=""/>
    <s v=""/>
    <s v="Bottom 5%"/>
    <m/>
    <s v="SGWS - ALD"/>
    <s v="PERNOD RICARD USA"/>
  </r>
  <r>
    <x v="164"/>
    <s v="AL-E000691"/>
    <x v="3"/>
    <s v="E000691"/>
    <s v="FLAVORED"/>
    <n v="1000"/>
    <n v="26.99"/>
    <x v="5"/>
    <x v="1"/>
    <s v="Replenish"/>
    <x v="0"/>
    <x v="0"/>
    <s v="PRE 2023"/>
    <m/>
    <n v="84"/>
    <n v="25613.51"/>
    <n v="35491.85"/>
    <n v="-9878.34"/>
    <n v="-0.28000000000000003"/>
    <n v="304.92273809523806"/>
    <n v="290250.46000000002"/>
    <n v="282450.34999999998"/>
    <n v="7800.11"/>
    <n v="0.03"/>
    <s v=""/>
    <s v="X"/>
    <s v="X"/>
    <s v="Bottom 5%"/>
    <m/>
    <s v="SGWS - ALD"/>
    <s v="PERNOD RICARD USA"/>
  </r>
  <r>
    <x v="165"/>
    <s v="AL-F000691"/>
    <x v="4"/>
    <s v="F000691"/>
    <s v="FLAVORED"/>
    <n v="1000"/>
    <n v="36.99"/>
    <x v="5"/>
    <x v="1"/>
    <s v="Replenish"/>
    <x v="0"/>
    <x v="0"/>
    <s v="PRE 2023"/>
    <m/>
    <n v="121"/>
    <n v="89842.98"/>
    <n v="95794.559999999998"/>
    <n v="-5951.58"/>
    <n v="-0.06"/>
    <n v="742.50396694214874"/>
    <n v="14275.92"/>
    <n v="12083.67"/>
    <n v="2192.25"/>
    <n v="0.18"/>
    <s v=""/>
    <s v="X"/>
    <s v=" "/>
    <s v=""/>
    <m/>
    <s v="SGWS - ALD"/>
    <s v="PERNOD RICARD USA"/>
  </r>
  <r>
    <x v="166"/>
    <s v="AL-A000691"/>
    <x v="1"/>
    <s v="A000691"/>
    <s v="FLAVORED"/>
    <n v="1000"/>
    <n v="19.989999999999998"/>
    <x v="5"/>
    <x v="1"/>
    <s v="Replenish"/>
    <x v="0"/>
    <x v="0"/>
    <s v="PRE 2023"/>
    <m/>
    <n v="153"/>
    <n v="76848.12"/>
    <n v="88271.49"/>
    <n v="-11423.37"/>
    <n v="-0.13"/>
    <n v="502.27529411764704"/>
    <n v="133547.04999999999"/>
    <n v="149690.35999999999"/>
    <n v="-16143.31"/>
    <n v="-0.11"/>
    <s v=""/>
    <s v=" "/>
    <s v=" "/>
    <s v=""/>
    <m/>
    <s v="SGWS - ALD"/>
    <s v="PERNOD RICARD USA"/>
  </r>
  <r>
    <x v="167"/>
    <s v="AL-J070498"/>
    <x v="0"/>
    <s v="J070498"/>
    <n v="0"/>
    <n v="70000"/>
    <n v="11.99"/>
    <x v="0"/>
    <x v="0"/>
    <s v="Replenish"/>
    <x v="0"/>
    <x v="0"/>
    <d v="2025-06-01T00:00:00"/>
    <m/>
    <n v="58"/>
    <n v="15845.82"/>
    <m/>
    <n v="15845.82"/>
    <m/>
    <n v="273.20379310344828"/>
    <n v="15846.85"/>
    <n v="0"/>
    <n v="15846.85"/>
    <n v="0"/>
    <s v=" "/>
    <s v=" "/>
    <s v="X"/>
    <s v="Bottom 5%"/>
    <m/>
    <s v="RNDC"/>
    <s v="E. &amp; J. GALLO WINERY"/>
  </r>
  <r>
    <x v="168"/>
    <s v="AL-J070380"/>
    <x v="0"/>
    <s v="J070380"/>
    <n v="0"/>
    <n v="70000"/>
    <n v="11.99"/>
    <x v="0"/>
    <x v="0"/>
    <s v="Replenish"/>
    <x v="0"/>
    <x v="0"/>
    <d v="2025-05-01T00:00:00"/>
    <m/>
    <n v="63"/>
    <n v="10686.42"/>
    <m/>
    <n v="10686.42"/>
    <m/>
    <n v="169.62571428571428"/>
    <n v="30949.13"/>
    <n v="0"/>
    <n v="30949.13"/>
    <n v="0"/>
    <s v="X"/>
    <s v=" "/>
    <s v="X"/>
    <s v="Bottom 5%"/>
    <m/>
    <s v="RNDC"/>
    <s v="E. &amp; J. GALLO WINERY"/>
  </r>
  <r>
    <x v="169"/>
    <s v="AL-J070376"/>
    <x v="0"/>
    <s v="J070376"/>
    <n v="0"/>
    <n v="70000"/>
    <n v="16.989999999999998"/>
    <x v="0"/>
    <x v="0"/>
    <s v="Replenish"/>
    <x v="0"/>
    <x v="0"/>
    <d v="2025-05-01T00:00:00"/>
    <m/>
    <n v="42"/>
    <n v="14667.12"/>
    <m/>
    <n v="14667.12"/>
    <m/>
    <n v="349.2171428571429"/>
    <n v="41684.870000000003"/>
    <n v="1834.92"/>
    <n v="39849.949999999997"/>
    <n v="21.72"/>
    <s v=" "/>
    <s v=" "/>
    <s v="X"/>
    <s v="Bottom 5%"/>
    <m/>
    <s v="UNITED"/>
    <s v="BROWN FOREMAN CORP"/>
  </r>
  <r>
    <x v="170"/>
    <s v="AL-E008098"/>
    <x v="3"/>
    <s v="E008098"/>
    <s v="STRAIGHT"/>
    <n v="8000"/>
    <n v="26.99"/>
    <x v="5"/>
    <x v="1"/>
    <s v="Replenish"/>
    <x v="5"/>
    <x v="0"/>
    <s v="PRE 2023"/>
    <m/>
    <n v="11"/>
    <n v="6396.63"/>
    <n v="7867.74"/>
    <n v="-1471.11"/>
    <n v="-0.19"/>
    <n v="581.51181818181817"/>
    <n v="15897.11"/>
    <n v="21125.22"/>
    <n v="-5228.1099999999997"/>
    <n v="-0.25"/>
    <s v=""/>
    <s v=""/>
    <s v=""/>
    <s v="Bottom 5%"/>
    <m/>
    <s v="UNITED"/>
    <s v="PERNOD RICARD USA"/>
  </r>
  <r>
    <x v="171"/>
    <s v="AL-J007001"/>
    <x v="0"/>
    <s v="J007001"/>
    <n v="0"/>
    <n v="70000"/>
    <n v="5.99"/>
    <x v="0"/>
    <x v="0"/>
    <s v="NoReplen"/>
    <x v="0"/>
    <x v="0"/>
    <d v="2025-05-01T00:00:00"/>
    <m/>
    <n v="19"/>
    <n v="2237.2399999999998"/>
    <m/>
    <n v="2237.2399999999998"/>
    <m/>
    <n v="117.74947368421051"/>
    <n v="2683.03"/>
    <n v="0"/>
    <n v="2683.03"/>
    <n v="0"/>
    <s v="X"/>
    <s v="X"/>
    <s v="X"/>
    <s v="Bottom 5%"/>
    <m/>
    <s v="SGWS - LIBERTY SPIRITS"/>
    <s v="JIM BEAM BRANDS CO."/>
  </r>
  <r>
    <x v="172"/>
    <s v="AL-D007051"/>
    <x v="2"/>
    <s v="D007051"/>
    <s v="FLAVORED"/>
    <n v="7000"/>
    <n v="1.19"/>
    <x v="5"/>
    <x v="7"/>
    <s v="NoReplen"/>
    <x v="0"/>
    <x v="1"/>
    <s v="PRE 2023"/>
    <m/>
    <n v="2"/>
    <n v="364.14"/>
    <n v="278.14999999999998"/>
    <n v="85.99"/>
    <n v="0.31"/>
    <n v="182.07"/>
    <s v=""/>
    <s v=""/>
    <s v=""/>
    <s v=""/>
    <s v=""/>
    <s v=""/>
    <s v=""/>
    <s v="Bottom 5%"/>
    <m/>
    <s v="SGWS - ALD"/>
    <s v="PERNOD RICARD USA"/>
  </r>
  <r>
    <x v="173"/>
    <s v="AL-A007051"/>
    <x v="1"/>
    <s v="A007051"/>
    <s v="FLAVORED"/>
    <n v="7000"/>
    <n v="13.19"/>
    <x v="5"/>
    <x v="6"/>
    <s v="NoReplen"/>
    <x v="0"/>
    <x v="1"/>
    <s v="PRE 2023"/>
    <m/>
    <s v=""/>
    <m/>
    <n v="891.59"/>
    <n v="-891.59"/>
    <n v="-1"/>
    <s v=""/>
    <s v=""/>
    <s v=""/>
    <s v=""/>
    <s v=""/>
    <s v=""/>
    <s v=""/>
    <s v=""/>
    <s v="Bottom 5%"/>
    <m/>
    <s v="SGWS - ALD"/>
    <s v="PERNOD RICARD USA"/>
  </r>
  <r>
    <x v="174"/>
    <s v="AL-J007002"/>
    <x v="0"/>
    <s v="J007002"/>
    <n v="0"/>
    <n v="70000"/>
    <n v="5.99"/>
    <x v="0"/>
    <x v="0"/>
    <s v="NoReplen"/>
    <x v="0"/>
    <x v="0"/>
    <d v="2025-05-01T00:00:00"/>
    <m/>
    <n v="30"/>
    <n v="2544.8200000000002"/>
    <m/>
    <n v="2544.8200000000002"/>
    <m/>
    <n v="84.827333333333343"/>
    <n v="1776.17"/>
    <n v="0"/>
    <n v="1776.17"/>
    <n v="0"/>
    <s v="X"/>
    <s v="X"/>
    <s v="X"/>
    <s v="Bottom 5%"/>
    <m/>
    <s v="SGWS - LIBERTY SPIRITS"/>
    <s v="JIM BEAM BRANDS CO."/>
  </r>
  <r>
    <x v="175"/>
    <s v="AL-A007133"/>
    <x v="1"/>
    <s v="A007133"/>
    <s v="FLAVORED"/>
    <n v="7000"/>
    <n v="10.79"/>
    <x v="5"/>
    <x v="8"/>
    <s v="NoReplen"/>
    <x v="0"/>
    <x v="1"/>
    <s v="PRE 2023"/>
    <m/>
    <n v="0"/>
    <m/>
    <n v="356.07"/>
    <n v="-356.07"/>
    <n v="-1"/>
    <s v=""/>
    <s v=""/>
    <s v=""/>
    <s v=""/>
    <s v=""/>
    <s v=""/>
    <s v=""/>
    <s v=""/>
    <s v="Bottom 5%"/>
    <m/>
    <s v="SGWS - ALD"/>
    <s v="PERNOD RICARD USA"/>
  </r>
  <r>
    <x v="176"/>
    <s v="AL-A007134"/>
    <x v="1"/>
    <s v="A007134"/>
    <s v="FLAVORED"/>
    <n v="7000"/>
    <n v="10.79"/>
    <x v="5"/>
    <x v="8"/>
    <s v="NoReplen"/>
    <x v="0"/>
    <x v="1"/>
    <s v="PRE 2023"/>
    <m/>
    <s v=""/>
    <n v="129.47999999999999"/>
    <n v="140.27000000000001"/>
    <n v="-10.79"/>
    <n v="-0.08"/>
    <s v=""/>
    <s v=""/>
    <s v=""/>
    <s v=""/>
    <s v=""/>
    <s v=""/>
    <s v=""/>
    <s v=""/>
    <s v="Bottom 5%"/>
    <m/>
    <s v="SGWS - ALD"/>
    <s v="PERNOD RICARD USA"/>
  </r>
  <r>
    <x v="177"/>
    <s v="AL-B070361"/>
    <x v="5"/>
    <s v="B070361"/>
    <n v="0"/>
    <n v="70000"/>
    <n v="7.99"/>
    <x v="0"/>
    <x v="2"/>
    <s v="Replenish"/>
    <x v="0"/>
    <x v="0"/>
    <d v="2025-02-01T00:00:00"/>
    <m/>
    <n v="3"/>
    <n v="598.21"/>
    <n v="209.72"/>
    <n v="388.49"/>
    <n v="1.85"/>
    <n v="199.40333333333334"/>
    <n v="9768.06"/>
    <n v="1835.05"/>
    <n v="7933.01"/>
    <n v="4.32"/>
    <s v="X"/>
    <s v=" "/>
    <s v="X"/>
    <s v="Bottom 5%"/>
    <m/>
    <s v="PRESTIGE LIQUORS LLC"/>
    <s v="I PLANET LLC D/B/A EASTERN WIN"/>
  </r>
  <r>
    <x v="178"/>
    <s v="AL-D001765"/>
    <x v="2"/>
    <s v="D001765"/>
    <s v="FLAVORED"/>
    <n v="1000"/>
    <n v="1.99"/>
    <x v="5"/>
    <x v="7"/>
    <s v="Delisted"/>
    <x v="0"/>
    <x v="3"/>
    <s v="PRE 2023"/>
    <m/>
    <s v=""/>
    <m/>
    <n v="48.79"/>
    <n v="-48.79"/>
    <n v="-1"/>
    <s v=""/>
    <s v=""/>
    <s v=""/>
    <s v=""/>
    <s v=""/>
    <s v=""/>
    <s v=""/>
    <s v=""/>
    <s v="Bottom 5%"/>
    <m/>
    <s v="SGWS - ALD"/>
    <s v="PERNOD RICARD USA"/>
  </r>
  <r>
    <x v="179"/>
    <s v="AL-A001765"/>
    <x v="1"/>
    <s v="A001765"/>
    <s v="FLAVORED"/>
    <n v="1000"/>
    <n v="19.989999999999998"/>
    <x v="5"/>
    <x v="1"/>
    <s v="Replenish"/>
    <x v="0"/>
    <x v="0"/>
    <s v="PRE 2023"/>
    <m/>
    <n v="149"/>
    <n v="66715.429999999993"/>
    <n v="86384.48"/>
    <n v="-19669.05"/>
    <n v="-0.23"/>
    <n v="447.75456375838922"/>
    <n v="53940.19"/>
    <n v="58006.06"/>
    <n v="-4065.87"/>
    <n v="-7.0000000000000007E-2"/>
    <s v=""/>
    <s v=" "/>
    <s v=" "/>
    <s v=""/>
    <m/>
    <s v="SGWS - ALD"/>
    <s v="PERNOD RICARD USA"/>
  </r>
  <r>
    <x v="180"/>
    <s v="AL-E008008"/>
    <x v="3"/>
    <s v="E008008"/>
    <s v="FLAVORED"/>
    <n v="8000"/>
    <n v="26.99"/>
    <x v="5"/>
    <x v="1"/>
    <s v="Replenish"/>
    <x v="5"/>
    <x v="0"/>
    <s v="PRE 2023"/>
    <m/>
    <n v="15"/>
    <n v="5020.1400000000003"/>
    <n v="5209.07"/>
    <n v="-188.93"/>
    <n v="-0.04"/>
    <n v="334.67600000000004"/>
    <n v="10013.290000000001"/>
    <n v="12550.35"/>
    <n v="-2537.06"/>
    <n v="-0.2"/>
    <s v=""/>
    <s v=""/>
    <s v=""/>
    <s v="Bottom 5%"/>
    <m/>
    <s v="SGWS - ALD"/>
    <s v="PERNOD RICARD USA"/>
  </r>
  <r>
    <x v="181"/>
    <s v="AL-B008008"/>
    <x v="5"/>
    <s v="B008008"/>
    <s v="FLAVORED"/>
    <n v="8000"/>
    <n v="5.99"/>
    <x v="5"/>
    <x v="6"/>
    <s v="NoReplen"/>
    <x v="5"/>
    <x v="1"/>
    <s v="PRE 2023"/>
    <m/>
    <s v=""/>
    <m/>
    <n v="161.72999999999999"/>
    <n v="-161.72999999999999"/>
    <n v="-1"/>
    <s v=""/>
    <n v="0"/>
    <n v="35.94"/>
    <n v="-35.94"/>
    <n v="-1"/>
    <s v=""/>
    <s v=""/>
    <s v=""/>
    <s v="Bottom 5%"/>
    <m/>
    <s v=""/>
    <s v=""/>
  </r>
  <r>
    <x v="182"/>
    <s v="AL-A000680"/>
    <x v="1"/>
    <s v="A000680"/>
    <s v="FLAVORED"/>
    <n v="1000"/>
    <n v="19.989999999999998"/>
    <x v="5"/>
    <x v="1"/>
    <s v="Replenish"/>
    <x v="0"/>
    <x v="0"/>
    <s v="PRE 2023"/>
    <m/>
    <n v="153"/>
    <n v="51853.07"/>
    <n v="64051.199999999997"/>
    <n v="-12198.13"/>
    <n v="-0.19"/>
    <n v="338.908954248366"/>
    <n v="43733.49"/>
    <n v="45206.37"/>
    <n v="-1472.88"/>
    <n v="-0.03"/>
    <s v=""/>
    <s v=" "/>
    <s v="X"/>
    <s v=""/>
    <m/>
    <s v="SGWS - ALD"/>
    <s v="PERNOD RICARD USA"/>
  </r>
  <r>
    <x v="183"/>
    <s v="AL-A000676"/>
    <x v="1"/>
    <s v="A000676"/>
    <s v="FLAVORED"/>
    <n v="1000"/>
    <n v="19.989999999999998"/>
    <x v="5"/>
    <x v="1"/>
    <s v="Replenish"/>
    <x v="0"/>
    <x v="0"/>
    <s v="PRE 2023"/>
    <m/>
    <n v="139"/>
    <n v="26494.49"/>
    <n v="35514.879999999997"/>
    <n v="-9020.39"/>
    <n v="-0.25"/>
    <n v="190.60784172661872"/>
    <n v="39286.019999999997"/>
    <n v="33174.04"/>
    <n v="6111.98"/>
    <n v="0.18"/>
    <s v=""/>
    <s v="X"/>
    <s v="X"/>
    <s v="Bottom 5%"/>
    <m/>
    <s v="SGWS - ALD"/>
    <s v="PERNOD RICARD USA"/>
  </r>
  <r>
    <x v="184"/>
    <s v="AL-B070359"/>
    <x v="5"/>
    <s v="B070359"/>
    <n v="0"/>
    <n v="70000"/>
    <n v="7.99"/>
    <x v="0"/>
    <x v="2"/>
    <s v="Replenish"/>
    <x v="0"/>
    <x v="0"/>
    <d v="2025-02-01T00:00:00"/>
    <m/>
    <n v="3"/>
    <n v="356.04"/>
    <n v="224.7"/>
    <n v="131.34"/>
    <n v="0.57999999999999996"/>
    <n v="118.68"/>
    <n v="10538.57"/>
    <n v="2733.85"/>
    <n v="7804.72"/>
    <n v="2.85"/>
    <s v="X"/>
    <s v="X"/>
    <s v="X"/>
    <s v="Bottom 5%"/>
    <m/>
    <s v="PRESTIGE LIQUORS LLC"/>
    <s v="I PLANET LLC D/B/A EASTERN WIN"/>
  </r>
  <r>
    <x v="185"/>
    <s v="AL-F070623"/>
    <x v="4"/>
    <s v="F070623"/>
    <n v="0"/>
    <n v="70000"/>
    <n v="20.99"/>
    <x v="0"/>
    <x v="2"/>
    <s v="Replenish"/>
    <x v="0"/>
    <x v="0"/>
    <d v="2026-01-01T00:00:00"/>
    <m/>
    <n v="71"/>
    <n v="14294.19"/>
    <m/>
    <n v="14294.19"/>
    <m/>
    <n v="201.32661971830987"/>
    <n v="15469.63"/>
    <n v="0"/>
    <n v="15469.63"/>
    <n v="0"/>
    <s v="X"/>
    <s v="X"/>
    <s v="X"/>
    <s v="Bottom 5%"/>
    <m/>
    <s v="JOHNSON BROTHERS"/>
    <s v="PROXIMO SPIRITS INC."/>
  </r>
  <r>
    <x v="186"/>
    <s v="AL-J070617"/>
    <x v="0"/>
    <s v="J070617"/>
    <n v="0"/>
    <n v="70000"/>
    <n v="18.989999999999998"/>
    <x v="0"/>
    <x v="0"/>
    <s v="Replenish"/>
    <x v="0"/>
    <x v="0"/>
    <d v="2026-01-01T00:00:00"/>
    <m/>
    <n v="46"/>
    <n v="930.51"/>
    <m/>
    <n v="930.51"/>
    <m/>
    <n v="20.228478260869565"/>
    <n v="3930.93"/>
    <n v="0"/>
    <n v="3930.93"/>
    <n v="0"/>
    <s v="X"/>
    <s v="X"/>
    <s v="X"/>
    <s v="Bottom 5%"/>
    <m/>
    <s v="RNDC"/>
    <s v="PARK STREET IMPORTS /"/>
  </r>
  <r>
    <x v="187"/>
    <s v="AL-J070490"/>
    <x v="0"/>
    <s v="J070490"/>
    <n v="0"/>
    <n v="70000"/>
    <n v="10.99"/>
    <x v="0"/>
    <x v="0"/>
    <s v="Replenish"/>
    <x v="0"/>
    <x v="0"/>
    <d v="2025-05-01T00:00:00"/>
    <m/>
    <n v="88"/>
    <n v="17386.18"/>
    <m/>
    <n v="17386.18"/>
    <m/>
    <n v="197.57022727272727"/>
    <n v="24298.89"/>
    <n v="0"/>
    <n v="24298.89"/>
    <n v="0"/>
    <s v="X"/>
    <s v=" "/>
    <s v="X"/>
    <s v="Bottom 5%"/>
    <m/>
    <s v="RNDC"/>
    <s v="E. &amp; J. GALLO WINERY"/>
  </r>
  <r>
    <x v="188"/>
    <s v="AL-E008006"/>
    <x v="3"/>
    <s v="E008006"/>
    <s v="FLAVORED"/>
    <n v="8000"/>
    <n v="26.99"/>
    <x v="5"/>
    <x v="1"/>
    <s v="Replenish"/>
    <x v="5"/>
    <x v="0"/>
    <s v="PRE 2023"/>
    <m/>
    <n v="13"/>
    <n v="1484.45"/>
    <n v="2779.97"/>
    <n v="-1295.52"/>
    <n v="-0.47"/>
    <n v="114.18846153846154"/>
    <n v="11146.87"/>
    <n v="9176.6"/>
    <n v="1970.27"/>
    <n v="0.21"/>
    <s v=""/>
    <s v=""/>
    <s v=""/>
    <s v="Bottom 5%"/>
    <m/>
    <s v="SGWS - ALD"/>
    <s v="PERNOD RICARD USA"/>
  </r>
  <r>
    <x v="189"/>
    <s v="AL-A001193"/>
    <x v="1"/>
    <s v="A001193"/>
    <s v="FLAVORED"/>
    <n v="1000"/>
    <n v="19.989999999999998"/>
    <x v="5"/>
    <x v="1"/>
    <s v="Replenish"/>
    <x v="0"/>
    <x v="0"/>
    <s v="PRE 2023"/>
    <m/>
    <n v="154"/>
    <n v="76306.38"/>
    <n v="73772.41"/>
    <n v="2533.9699999999998"/>
    <n v="0.03"/>
    <n v="495.49597402597408"/>
    <n v="51193.53"/>
    <n v="61606.51"/>
    <n v="-10412.98"/>
    <n v="-0.17"/>
    <s v=""/>
    <s v=" "/>
    <s v=" "/>
    <s v=""/>
    <m/>
    <s v="SGWS - ALD"/>
    <s v="PERNOD RICARD USA"/>
  </r>
  <r>
    <x v="190"/>
    <s v="AL-E008680"/>
    <x v="3"/>
    <s v="E008680"/>
    <s v="FLAVORED"/>
    <n v="8000"/>
    <n v="26.99"/>
    <x v="5"/>
    <x v="1"/>
    <s v="Replenish"/>
    <x v="5"/>
    <x v="0"/>
    <s v="PRE 2023"/>
    <m/>
    <n v="19"/>
    <n v="4237.43"/>
    <n v="3076.86"/>
    <n v="1160.57"/>
    <n v="0.38"/>
    <n v="223.0226315789474"/>
    <n v="25235.65"/>
    <n v="25613.51"/>
    <n v="-377.86"/>
    <n v="-0.01"/>
    <s v=""/>
    <s v=""/>
    <s v=""/>
    <s v="Bottom 5%"/>
    <m/>
    <s v="SGWS - ALD"/>
    <s v="PERNOD RICARD USA"/>
  </r>
  <r>
    <x v="191"/>
    <s v="AL-A000681"/>
    <x v="1"/>
    <s v="A000681"/>
    <s v="FLAVORED"/>
    <n v="1000"/>
    <n v="13.19"/>
    <x v="5"/>
    <x v="6"/>
    <s v="NoReplen"/>
    <x v="0"/>
    <x v="1"/>
    <s v="PRE 2023"/>
    <m/>
    <s v=""/>
    <n v="92.33"/>
    <n v="562.94000000000005"/>
    <n v="-470.61"/>
    <n v="-0.84"/>
    <s v=""/>
    <n v="0"/>
    <n v="109.95"/>
    <n v="-109.95"/>
    <n v="-1"/>
    <s v=""/>
    <s v=""/>
    <s v=""/>
    <s v="Bottom 5%"/>
    <m/>
    <s v="SGWS - ALD"/>
    <s v="PERNOD RICARD USA"/>
  </r>
  <r>
    <x v="192"/>
    <s v="AL-J070492"/>
    <x v="0"/>
    <s v="J070492"/>
    <n v="0"/>
    <n v="70000"/>
    <n v="10.99"/>
    <x v="0"/>
    <x v="0"/>
    <s v="Replenish"/>
    <x v="0"/>
    <x v="0"/>
    <d v="2025-05-01T00:00:00"/>
    <m/>
    <n v="108"/>
    <n v="16166.29"/>
    <m/>
    <n v="16166.29"/>
    <m/>
    <n v="149.68787037037038"/>
    <n v="35069.089999999997"/>
    <n v="0"/>
    <n v="35069.089999999997"/>
    <n v="0"/>
    <s v="X"/>
    <s v=" "/>
    <s v="X"/>
    <s v="Bottom 5%"/>
    <m/>
    <s v="RNDC"/>
    <s v="E. &amp; J. GALLO WINERY"/>
  </r>
  <r>
    <x v="193"/>
    <s v="AL-E008009"/>
    <x v="3"/>
    <s v="E008009"/>
    <s v="FLAVORED"/>
    <n v="8000"/>
    <n v="26.99"/>
    <x v="5"/>
    <x v="1"/>
    <s v="Replenish"/>
    <x v="5"/>
    <x v="0"/>
    <s v="PRE 2023"/>
    <m/>
    <n v="20"/>
    <n v="3994.52"/>
    <n v="1754.35"/>
    <n v="2240.17"/>
    <n v="1.28"/>
    <n v="199.726"/>
    <n v="34304.29"/>
    <n v="30822.58"/>
    <n v="3481.71"/>
    <n v="0.11"/>
    <s v=""/>
    <s v=""/>
    <s v=""/>
    <s v="Bottom 5%"/>
    <m/>
    <s v="SGWS - ALD"/>
    <s v="PERNOD RICARD USA"/>
  </r>
  <r>
    <x v="194"/>
    <s v="AL-A000755"/>
    <x v="1"/>
    <s v="A000755"/>
    <s v="FLAVORED"/>
    <n v="1000"/>
    <n v="19.989999999999998"/>
    <x v="5"/>
    <x v="1"/>
    <s v="Replenish"/>
    <x v="0"/>
    <x v="0"/>
    <s v="PRE 2023"/>
    <m/>
    <n v="144"/>
    <n v="52668.76"/>
    <n v="53312.36"/>
    <n v="-643.6"/>
    <n v="-0.01"/>
    <n v="365.75527777777779"/>
    <n v="68502.460000000006"/>
    <n v="66402.100000000006"/>
    <n v="2100.36"/>
    <n v="0.03"/>
    <s v=""/>
    <s v=" "/>
    <s v="X"/>
    <s v=""/>
    <m/>
    <s v="SGWS - ALD"/>
    <s v="PERNOD RICARD USA"/>
  </r>
  <r>
    <x v="195"/>
    <s v="AL-J070621"/>
    <x v="0"/>
    <s v="J070621"/>
    <n v="0"/>
    <n v="70000"/>
    <n v="19.989999999999998"/>
    <x v="0"/>
    <x v="0"/>
    <s v="Replenish"/>
    <x v="0"/>
    <x v="0"/>
    <d v="2026-01-01T00:00:00"/>
    <m/>
    <n v="56"/>
    <n v="3098.45"/>
    <m/>
    <n v="3098.45"/>
    <m/>
    <n v="55.32946428571428"/>
    <n v="5897.05"/>
    <n v="0"/>
    <n v="5897.05"/>
    <n v="0"/>
    <s v="X"/>
    <s v="X"/>
    <s v="X"/>
    <s v="Bottom 5%"/>
    <m/>
    <s v="SGWS - ALD"/>
    <s v="PERNOD RICARD USA"/>
  </r>
  <r>
    <x v="196"/>
    <s v="AL-E070155"/>
    <x v="3"/>
    <s v="E070155"/>
    <n v="0"/>
    <n v="70000"/>
    <n v="14.99"/>
    <x v="0"/>
    <x v="2"/>
    <s v="Replenish"/>
    <x v="0"/>
    <x v="0"/>
    <d v="2024-02-01T00:00:00"/>
    <m/>
    <n v="77"/>
    <n v="16962.38"/>
    <n v="17283.47"/>
    <n v="-321.08999999999997"/>
    <n v="-0.02"/>
    <n v="220.29064935064937"/>
    <n v="5737.05"/>
    <n v="10163.219999999999"/>
    <n v="-4426.17"/>
    <n v="-0.44"/>
    <s v=" "/>
    <s v=" "/>
    <s v="X"/>
    <s v="Bottom 5%"/>
    <m/>
    <s v="SGWS - ALD"/>
    <s v="PERNOD RICARD USA"/>
  </r>
  <r>
    <x v="197"/>
    <s v="AL-A070639"/>
    <x v="1"/>
    <s v="A070639"/>
    <s v="FLAVORED"/>
    <n v="70000"/>
    <n v="19.989999999999998"/>
    <x v="5"/>
    <x v="1"/>
    <s v="Replenish"/>
    <x v="0"/>
    <x v="0"/>
    <d v="2026-02-01T00:00:00"/>
    <m/>
    <n v="35"/>
    <n v="839.58"/>
    <m/>
    <n v="839.58"/>
    <m/>
    <n v="23.988"/>
    <n v="7576.21"/>
    <n v="0"/>
    <n v="7576.21"/>
    <n v="0"/>
    <s v=""/>
    <s v="X"/>
    <s v="X"/>
    <s v="Bottom 5%"/>
    <m/>
    <s v="SGWS - ALD"/>
    <s v="PERNOD RICARD USA"/>
  </r>
  <r>
    <x v="198"/>
    <s v="AL-A008278"/>
    <x v="1"/>
    <s v="A008278"/>
    <s v="FLAVORED"/>
    <n v="8000"/>
    <n v="19.989999999999998"/>
    <x v="5"/>
    <x v="1"/>
    <s v="NoReplen"/>
    <x v="5"/>
    <x v="2"/>
    <d v="2025-05-01T00:00:00"/>
    <m/>
    <s v=""/>
    <m/>
    <n v="19.989999999999998"/>
    <n v="-19.989999999999998"/>
    <n v="-1"/>
    <s v=""/>
    <n v="19.989999999999998"/>
    <n v="39.979999999999997"/>
    <n v="-19.989999999999998"/>
    <n v="-0.5"/>
    <s v=""/>
    <s v=""/>
    <s v=""/>
    <s v="Bottom 5%"/>
    <m/>
    <s v="SGWS - ALD"/>
    <s v="PERNOD RICARD USA"/>
  </r>
  <r>
    <x v="199"/>
    <s v="AL-E008010"/>
    <x v="3"/>
    <s v="E008010"/>
    <s v="FLAVORED"/>
    <n v="8000"/>
    <n v="22.99"/>
    <x v="5"/>
    <x v="1"/>
    <s v="Replenish"/>
    <x v="5"/>
    <x v="0"/>
    <s v="PRE 2023"/>
    <m/>
    <n v="16"/>
    <n v="4115.21"/>
    <n v="4338.12"/>
    <n v="-222.91"/>
    <n v="-0.05"/>
    <n v="257.200625"/>
    <n v="108604.76"/>
    <n v="82354.539999999994"/>
    <n v="26250.22"/>
    <n v="0.32"/>
    <s v=""/>
    <s v=""/>
    <s v=""/>
    <s v="Bottom 5%"/>
    <m/>
    <s v="SGWS - ALD"/>
    <s v="PERNOD RICARD USA"/>
  </r>
  <r>
    <x v="200"/>
    <s v="AL-A000705"/>
    <x v="1"/>
    <s v="A000705"/>
    <s v="FLAVORED"/>
    <n v="1000"/>
    <n v="19.989999999999998"/>
    <x v="5"/>
    <x v="1"/>
    <s v="Replenish"/>
    <x v="0"/>
    <x v="0"/>
    <s v="PRE 2023"/>
    <m/>
    <n v="147"/>
    <n v="82763.360000000001"/>
    <n v="92220.06"/>
    <n v="-9456.7000000000007"/>
    <n v="-0.1"/>
    <n v="563.01605442176867"/>
    <n v="106482.79"/>
    <n v="120024.41"/>
    <n v="-13541.62"/>
    <n v="-0.11"/>
    <s v=""/>
    <s v=" "/>
    <s v=" "/>
    <s v=""/>
    <m/>
    <s v="SGWS - ALD"/>
    <s v="PERNOD RICARD USA"/>
  </r>
  <r>
    <x v="201"/>
    <s v="AL-F000284"/>
    <x v="4"/>
    <s v="F000284"/>
    <n v="0"/>
    <n v="7000"/>
    <n v="15.99"/>
    <x v="0"/>
    <x v="2"/>
    <s v="Replenish"/>
    <x v="0"/>
    <x v="0"/>
    <s v="PRE 2023"/>
    <m/>
    <s v=""/>
    <n v="255.84"/>
    <n v="5036.8500000000004"/>
    <n v="-4781.01"/>
    <n v="-0.95"/>
    <s v=""/>
    <n v="0"/>
    <n v="895.44"/>
    <n v="-895.44"/>
    <n v="-1"/>
    <s v="X"/>
    <s v="X"/>
    <s v="X"/>
    <s v="Bottom 5%"/>
    <m/>
    <s v="SGWS - ALD"/>
    <s v="PERNOD RICARD USA"/>
  </r>
  <r>
    <x v="202"/>
    <s v="AL-A000671"/>
    <x v="1"/>
    <s v="A000671"/>
    <s v="STRAIGHT"/>
    <n v="1000"/>
    <n v="11.99"/>
    <x v="5"/>
    <x v="1"/>
    <s v="NoReplen"/>
    <x v="2"/>
    <x v="0"/>
    <d v="2025-12-01T00:00:00"/>
    <m/>
    <n v="1"/>
    <n v="13141.37"/>
    <n v="12978.07"/>
    <n v="163.30000000000001"/>
    <n v="0.01"/>
    <n v="13141.37"/>
    <n v="10714.64"/>
    <n v="10533.21"/>
    <n v="181.43"/>
    <n v="0.02"/>
    <s v=""/>
    <s v=""/>
    <s v=""/>
    <s v="Bottom 5%"/>
    <m/>
    <s v="SGWS - ALD"/>
    <s v="PERNOD RICARD USA"/>
  </r>
  <r>
    <x v="203"/>
    <s v="AL-A070104"/>
    <x v="1"/>
    <s v="A070104"/>
    <s v="STRAIGHT"/>
    <n v="70000"/>
    <n v="13.19"/>
    <x v="5"/>
    <x v="1"/>
    <s v="NoReplen"/>
    <x v="2"/>
    <x v="1"/>
    <d v="2023-10-01T00:00:00"/>
    <m/>
    <s v=""/>
    <m/>
    <n v="11354.73"/>
    <n v="-11354.73"/>
    <n v="-1"/>
    <s v=""/>
    <n v="0"/>
    <n v="435.8"/>
    <n v="-435.8"/>
    <n v="-1"/>
    <s v=""/>
    <s v=""/>
    <s v=""/>
    <s v="Bottom 5%"/>
    <m/>
    <s v="SGWS - ALD"/>
    <s v="PERNOD RICARD USA"/>
  </r>
  <r>
    <x v="204"/>
    <s v="AL-A007579"/>
    <x v="1"/>
    <s v="A007579"/>
    <s v="FLAVORED"/>
    <n v="7000"/>
    <n v="19.989999999999998"/>
    <x v="5"/>
    <x v="1"/>
    <s v="Replenish"/>
    <x v="0"/>
    <x v="0"/>
    <s v="PRE 2023"/>
    <m/>
    <n v="136"/>
    <n v="50304.33"/>
    <n v="63249.48"/>
    <n v="-12945.15"/>
    <n v="-0.2"/>
    <n v="369.88477941176473"/>
    <n v="33167.089999999997"/>
    <n v="34845.339999999997"/>
    <n v="-1678.25"/>
    <n v="-0.05"/>
    <s v=""/>
    <s v=" "/>
    <s v="X"/>
    <s v=""/>
    <m/>
    <s v="SGWS - ALD"/>
    <s v="PERNOD RICARD USA"/>
  </r>
  <r>
    <x v="205"/>
    <s v="AL-D070003"/>
    <x v="2"/>
    <s v="D070003"/>
    <s v="FLAVORED"/>
    <n v="70000"/>
    <n v="0.89"/>
    <x v="5"/>
    <x v="7"/>
    <s v="NoReplen"/>
    <x v="0"/>
    <x v="1"/>
    <d v="2023-04-01T00:00:00"/>
    <m/>
    <n v="1"/>
    <n v="400.5"/>
    <n v="969.27"/>
    <n v="-568.77"/>
    <n v="-0.59"/>
    <n v="400.5"/>
    <s v=""/>
    <s v=""/>
    <s v=""/>
    <s v=""/>
    <s v=""/>
    <s v=""/>
    <s v=""/>
    <s v="Bottom 5%"/>
    <m/>
    <s v="SGWS - ALD"/>
    <s v="PERNOD RICARD USA"/>
  </r>
  <r>
    <x v="206"/>
    <s v="AL-A070003"/>
    <x v="1"/>
    <s v="A070003"/>
    <s v="FLAVORED"/>
    <n v="70000"/>
    <n v="19.989999999999998"/>
    <x v="5"/>
    <x v="1"/>
    <s v="Replenish"/>
    <x v="0"/>
    <x v="0"/>
    <d v="2023-05-01T00:00:00"/>
    <m/>
    <n v="77"/>
    <n v="21808.65"/>
    <n v="28934.05"/>
    <n v="-7125.4"/>
    <n v="-0.25"/>
    <n v="283.22922077922078"/>
    <n v="30610.18"/>
    <n v="30029.57"/>
    <n v="580.61"/>
    <n v="0.02"/>
    <s v=""/>
    <s v=" "/>
    <s v="X"/>
    <s v="Bottom 5%"/>
    <m/>
    <s v="SGWS - ALD"/>
    <s v="PERNOD RICARD USA"/>
  </r>
  <r>
    <x v="207"/>
    <s v="AL-E005854"/>
    <x v="3"/>
    <s v="E005854"/>
    <s v="FLAVORED"/>
    <n v="5000"/>
    <n v="13.79"/>
    <x v="5"/>
    <x v="8"/>
    <s v="NoReplen"/>
    <x v="1"/>
    <x v="3"/>
    <d v="2023-10-01T00:00:00"/>
    <m/>
    <s v=""/>
    <n v="827.4"/>
    <n v="629.83000000000004"/>
    <n v="197.57"/>
    <n v="0.31"/>
    <s v=""/>
    <n v="193.06"/>
    <n v="22.99"/>
    <n v="170.07"/>
    <n v="7.4"/>
    <s v=""/>
    <s v=""/>
    <s v=""/>
    <s v="Bottom 5%"/>
    <m/>
    <s v="SGWS - ALD"/>
    <s v="PERNOD RICARD USA"/>
  </r>
  <r>
    <x v="208"/>
    <s v="AL-D001372"/>
    <x v="2"/>
    <s v="D001372"/>
    <s v="FLAVORED"/>
    <n v="1000"/>
    <n v="4.99"/>
    <x v="5"/>
    <x v="7"/>
    <s v="Replenish"/>
    <x v="0"/>
    <x v="0"/>
    <d v="2024-07-01T00:00:00"/>
    <m/>
    <s v=""/>
    <n v="119.76"/>
    <n v="15493.95"/>
    <n v="-15374.19"/>
    <n v="-0.99"/>
    <s v=""/>
    <n v="0"/>
    <n v="20289.34"/>
    <n v="-20289.34"/>
    <n v="-1"/>
    <s v=""/>
    <s v=""/>
    <s v=""/>
    <s v="Bottom 5%"/>
    <m/>
    <s v="SGWS - ALD"/>
    <s v="PERNOD RICARD USA"/>
  </r>
  <r>
    <x v="209"/>
    <s v="AL-B007796"/>
    <x v="5"/>
    <s v="B007796"/>
    <s v="STRAIGHT"/>
    <n v="7000"/>
    <n v="35.99"/>
    <x v="4"/>
    <x v="5"/>
    <s v="Replenish"/>
    <x v="0"/>
    <x v="0"/>
    <d v="2024-07-01T00:00:00"/>
    <m/>
    <n v="22"/>
    <n v="31203.33"/>
    <n v="8421.66"/>
    <n v="22781.67"/>
    <n v="2.71"/>
    <n v="1418.3331818181819"/>
    <n v="32103.08"/>
    <n v="28792"/>
    <n v="3311.08"/>
    <n v="0.11"/>
    <s v=""/>
    <s v=" "/>
    <s v="X"/>
    <s v="Bottom 5%"/>
    <m/>
    <s v="TOM STEELE"/>
    <s v="STOLLER IMPORTS, INC"/>
  </r>
  <r>
    <x v="210"/>
    <s v="AL-A007796"/>
    <x v="1"/>
    <s v="A007796"/>
    <s v="STRAIGHT"/>
    <n v="7000"/>
    <n v="69.989999999999995"/>
    <x v="4"/>
    <x v="5"/>
    <s v="Replenish"/>
    <x v="0"/>
    <x v="0"/>
    <s v="PRE 2023"/>
    <m/>
    <n v="103"/>
    <n v="275099.46999999997"/>
    <n v="241034.38"/>
    <n v="34065.089999999997"/>
    <n v="0.14000000000000001"/>
    <n v="2670.8686407766986"/>
    <n v="86526.04"/>
    <n v="75503.95"/>
    <n v="11022.09"/>
    <n v="0.15"/>
    <s v=""/>
    <s v=" "/>
    <s v=" "/>
    <s v=""/>
    <m/>
    <s v="TOM STEELE"/>
    <s v="STOLLER IMPORTS, INC"/>
  </r>
  <r>
    <x v="211"/>
    <s v="AL-B070056"/>
    <x v="5"/>
    <s v="B070056"/>
    <s v="STRAIGHT"/>
    <n v="70000"/>
    <n v="29.99"/>
    <x v="4"/>
    <x v="5"/>
    <s v="Replenish"/>
    <x v="0"/>
    <x v="0"/>
    <d v="2025-10-27T00:00:00"/>
    <m/>
    <n v="38"/>
    <n v="7647.45"/>
    <m/>
    <n v="7647.45"/>
    <m/>
    <n v="201.24868421052631"/>
    <n v="2159.2800000000002"/>
    <n v="0"/>
    <n v="2159.2800000000002"/>
    <n v="0"/>
    <s v=""/>
    <s v="X"/>
    <s v="X"/>
    <s v="Bottom 5%"/>
    <m/>
    <s v="TOM STEELE"/>
    <s v="STOLLER IMPORTS, INC"/>
  </r>
  <r>
    <x v="212"/>
    <s v="AL-A070056"/>
    <x v="1"/>
    <s v="A070056"/>
    <s v="STRAIGHT"/>
    <n v="70000"/>
    <n v="59.99"/>
    <x v="4"/>
    <x v="5"/>
    <s v="Replenish"/>
    <x v="0"/>
    <x v="0"/>
    <d v="2023-08-01T00:00:00"/>
    <m/>
    <n v="68"/>
    <n v="113260.36"/>
    <n v="106966.57"/>
    <n v="6293.79"/>
    <n v="0.06"/>
    <n v="1665.5935294117646"/>
    <n v="37033.629999999997"/>
    <n v="30259.85"/>
    <n v="6773.78"/>
    <n v="0.22"/>
    <s v=""/>
    <s v=" "/>
    <s v=" "/>
    <s v=""/>
    <m/>
    <s v="TOM STEELE"/>
    <s v="STOLLER IMPORTS, INC"/>
  </r>
  <r>
    <x v="213"/>
    <s v="AL-A070647"/>
    <x v="1"/>
    <s v="A070647"/>
    <s v="STRAIGHT"/>
    <n v="70000"/>
    <n v="104.99"/>
    <x v="4"/>
    <x v="3"/>
    <s v="Replenish"/>
    <x v="0"/>
    <x v="0"/>
    <d v="2025-10-27T00:00:00"/>
    <m/>
    <n v="29"/>
    <n v="7064.29"/>
    <m/>
    <n v="7064.29"/>
    <m/>
    <n v="243.59620689655173"/>
    <n v="8859.1200000000008"/>
    <n v="0"/>
    <n v="8859.1200000000008"/>
    <n v="0"/>
    <s v=""/>
    <s v=" "/>
    <s v="X"/>
    <s v="Bottom 5%"/>
    <m/>
    <s v="TOM STEELE"/>
    <s v="STOLLER IMPORTS, INC"/>
  </r>
  <r>
    <x v="214"/>
    <s v="AL-C070328"/>
    <x v="6"/>
    <s v="C070328"/>
    <s v="STRAIGHT"/>
    <n v="70000"/>
    <n v="39.99"/>
    <x v="4"/>
    <x v="7"/>
    <s v="NoReplen"/>
    <x v="2"/>
    <x v="2"/>
    <d v="2024-11-01T00:00:00"/>
    <m/>
    <n v="7"/>
    <n v="6878.28"/>
    <n v="28912.77"/>
    <n v="-22034.49"/>
    <n v="-0.76"/>
    <n v="982.61142857142852"/>
    <n v="119.97"/>
    <n v="26673.33"/>
    <n v="-26553.360000000001"/>
    <n v="-1"/>
    <s v=""/>
    <s v=""/>
    <s v=""/>
    <s v="Bottom 5%"/>
    <m/>
    <s v="TOM STEELE"/>
    <s v="STOLLER IMPORTS, INC"/>
  </r>
  <r>
    <x v="215"/>
    <s v="AL-A007992"/>
    <x v="1"/>
    <s v="A007992"/>
    <s v="STRAIGHT"/>
    <n v="7000"/>
    <n v="54.99"/>
    <x v="4"/>
    <x v="5"/>
    <s v="Replenish"/>
    <x v="0"/>
    <x v="0"/>
    <d v="2023-05-01T00:00:00"/>
    <m/>
    <n v="89"/>
    <n v="67672.179999999993"/>
    <n v="89507.97"/>
    <n v="-21835.79"/>
    <n v="-0.24"/>
    <n v="760.36157303370783"/>
    <n v="32773.85"/>
    <n v="35738.239999999998"/>
    <n v="-2964.39"/>
    <n v="-0.08"/>
    <s v=""/>
    <s v=" "/>
    <s v=" "/>
    <s v=""/>
    <m/>
    <s v="TOM STEELE"/>
    <s v="STOLLER IMPORTS, INC"/>
  </r>
  <r>
    <x v="216"/>
    <s v="AL-A070055"/>
    <x v="1"/>
    <s v="A070055"/>
    <s v="STRAIGHT"/>
    <n v="70000"/>
    <n v="69.989999999999995"/>
    <x v="4"/>
    <x v="5"/>
    <s v="Replenish"/>
    <x v="0"/>
    <x v="0"/>
    <d v="2023-08-01T00:00:00"/>
    <m/>
    <n v="65"/>
    <n v="59718.7"/>
    <n v="58950.98"/>
    <n v="767.72"/>
    <n v="0.01"/>
    <n v="918.74923076923073"/>
    <n v="20395.84"/>
    <n v="15027.72"/>
    <n v="5368.12"/>
    <n v="0.36"/>
    <s v=""/>
    <s v=" "/>
    <s v="X"/>
    <s v=""/>
    <m/>
    <s v="TOM STEELE"/>
    <s v="STOLLER IMPORTS, INC"/>
  </r>
  <r>
    <x v="217"/>
    <s v="AL-F007199"/>
    <x v="4"/>
    <s v="F007199"/>
    <s v="FLAVORED"/>
    <n v="7000"/>
    <n v="11.99"/>
    <x v="1"/>
    <x v="9"/>
    <s v="Delisted"/>
    <x v="0"/>
    <x v="3"/>
    <s v="PRE 2023"/>
    <m/>
    <s v=""/>
    <m/>
    <n v="107.91"/>
    <n v="-107.91"/>
    <n v="-1"/>
    <s v=""/>
    <s v=""/>
    <s v=""/>
    <s v=""/>
    <s v=""/>
    <s v=""/>
    <s v=""/>
    <s v=""/>
    <s v="Bottom 5%"/>
    <m/>
    <s v="SGWS - AMERICAN SPIRITS"/>
    <s v="HEAVEN HILL SALES CO DBA HEAVEN HILL BRANDS"/>
  </r>
  <r>
    <x v="218"/>
    <s v="AL-D007199"/>
    <x v="2"/>
    <s v="D007199"/>
    <s v="FLAVORED"/>
    <n v="7000"/>
    <n v="0.59"/>
    <x v="1"/>
    <x v="7"/>
    <s v="NoReplen"/>
    <x v="0"/>
    <x v="2"/>
    <s v="PRE 2023"/>
    <m/>
    <n v="1"/>
    <n v="34.22"/>
    <n v="73.16"/>
    <n v="-38.94"/>
    <n v="-0.53"/>
    <n v="34.22"/>
    <n v="8.26"/>
    <n v="17.7"/>
    <n v="-9.44"/>
    <n v="-0.53"/>
    <s v=""/>
    <s v=""/>
    <s v=""/>
    <s v="Bottom 5%"/>
    <m/>
    <s v="SGWS - AMERICAN SPIRITS"/>
    <s v="HEAVEN HILL SALES CO DBA HEAVEN HILL BRANDS"/>
  </r>
  <r>
    <x v="219"/>
    <s v="AL-F007710"/>
    <x v="4"/>
    <s v="F007710"/>
    <s v="FLAVORED"/>
    <n v="7000"/>
    <n v="19.989999999999998"/>
    <x v="1"/>
    <x v="8"/>
    <s v="Replenish"/>
    <x v="0"/>
    <x v="0"/>
    <s v="PRE 2023"/>
    <m/>
    <n v="69"/>
    <n v="41242.54"/>
    <n v="51581.52"/>
    <n v="-10338.98"/>
    <n v="-0.2"/>
    <n v="597.71797101449272"/>
    <n v="6300.86"/>
    <n v="11066.61"/>
    <n v="-4765.75"/>
    <n v="-0.43"/>
    <s v=""/>
    <s v=" "/>
    <s v=" "/>
    <s v="Bottom 5%"/>
    <m/>
    <s v="SGWS - AMERICAN SPIRITS"/>
    <s v="HEAVEN HILL SALES CO DBA HEAVEN HILL BRANDS"/>
  </r>
  <r>
    <x v="220"/>
    <s v="AL-D007710"/>
    <x v="2"/>
    <s v="D007710"/>
    <s v="FLAVORED"/>
    <n v="7000"/>
    <n v="0.59"/>
    <x v="1"/>
    <x v="7"/>
    <s v="NoReplen"/>
    <x v="0"/>
    <x v="2"/>
    <s v="PRE 2023"/>
    <m/>
    <n v="2"/>
    <n v="431.29"/>
    <n v="1280.17"/>
    <n v="-848.88"/>
    <n v="-0.66"/>
    <n v="215.64500000000001"/>
    <n v="23.6"/>
    <n v="346.51"/>
    <n v="-322.91000000000003"/>
    <n v="-0.93"/>
    <s v=""/>
    <s v=""/>
    <s v=""/>
    <s v="Bottom 5%"/>
    <m/>
    <s v="SGWS - AMERICAN SPIRITS"/>
    <s v="HEAVEN HILL SALES CO DBA HEAVEN HILL BRANDS"/>
  </r>
  <r>
    <x v="221"/>
    <s v="AL-D001942"/>
    <x v="2"/>
    <s v="D001942"/>
    <s v="FLAVORED"/>
    <n v="1000"/>
    <n v="0.59"/>
    <x v="1"/>
    <x v="7"/>
    <s v="NoReplen"/>
    <x v="0"/>
    <x v="1"/>
    <s v="PRE 2023"/>
    <m/>
    <n v="1"/>
    <n v="80.739999999999995"/>
    <n v="211.86"/>
    <n v="-131.12"/>
    <n v="-0.62"/>
    <n v="80.739999999999995"/>
    <n v="0"/>
    <n v="9.9"/>
    <n v="-9.9"/>
    <n v="-1"/>
    <s v=""/>
    <s v=""/>
    <s v=""/>
    <s v="Bottom 5%"/>
    <m/>
    <s v="SGWS - AMERICAN SPIRITS"/>
    <s v="HEAVEN HILL SALES CO DBA HEAVEN HILL BRANDS"/>
  </r>
  <r>
    <x v="222"/>
    <s v="AL-F000063"/>
    <x v="4"/>
    <s v="F000063"/>
    <s v="FLAVORED"/>
    <n v="1000"/>
    <n v="19.989999999999998"/>
    <x v="1"/>
    <x v="8"/>
    <s v="Replenish"/>
    <x v="0"/>
    <x v="0"/>
    <s v="PRE 2023"/>
    <m/>
    <n v="147"/>
    <n v="132140.39000000001"/>
    <n v="153171.42000000001"/>
    <n v="-21031.03"/>
    <n v="-0.14000000000000001"/>
    <n v="898.91421768707494"/>
    <n v="63441.52"/>
    <n v="69434.39"/>
    <n v="-5992.87"/>
    <n v="-0.09"/>
    <s v=""/>
    <s v=" "/>
    <s v=" "/>
    <s v=""/>
    <m/>
    <s v="SGWS - AMERICAN SPIRITS"/>
    <s v="HEAVEN HILL SALES CO DBA HEAVEN HILL BRANDS"/>
  </r>
  <r>
    <x v="223"/>
    <s v="AL-D004034"/>
    <x v="2"/>
    <s v="D004034"/>
    <s v="FLAVORED"/>
    <n v="4000"/>
    <n v="0.59"/>
    <x v="1"/>
    <x v="7"/>
    <s v="Delisted"/>
    <x v="1"/>
    <x v="3"/>
    <s v="PRE 2023"/>
    <m/>
    <s v=""/>
    <m/>
    <n v="128.03"/>
    <n v="-128.03"/>
    <n v="-1"/>
    <s v=""/>
    <n v="0"/>
    <n v="11.8"/>
    <n v="-11.8"/>
    <n v="-1"/>
    <s v=""/>
    <s v=""/>
    <s v=""/>
    <s v="Bottom 5%"/>
    <m/>
    <s v="SGWS - AMERICAN SPIRITS"/>
    <s v="HEAVEN HILL SALES CO DBA HEAVEN HILL BRANDS"/>
  </r>
  <r>
    <x v="224"/>
    <s v="AL-A009386"/>
    <x v="1"/>
    <s v="A009386"/>
    <s v="STRAIGHT"/>
    <n v="9000"/>
    <n v="5.99"/>
    <x v="1"/>
    <x v="9"/>
    <s v="Delisted"/>
    <x v="1"/>
    <x v="3"/>
    <s v="PRE 2023"/>
    <m/>
    <s v=""/>
    <m/>
    <n v="0"/>
    <n v="0"/>
    <m/>
    <s v=""/>
    <s v=""/>
    <s v=""/>
    <s v=""/>
    <s v=""/>
    <s v=""/>
    <s v=""/>
    <s v=""/>
    <s v="Bottom 5%"/>
    <m/>
    <s v="SGWS - AMERICAN SPIRITS"/>
    <s v="HEAVEN HILL SALES CO DBA HEAVEN HILL BRANDS"/>
  </r>
  <r>
    <x v="225"/>
    <s v="AL-A009735"/>
    <x v="1"/>
    <s v="A009735"/>
    <s v="STRAIGHT"/>
    <n v="9000"/>
    <n v="55.79"/>
    <x v="1"/>
    <x v="3"/>
    <s v="NoReplen"/>
    <x v="1"/>
    <x v="3"/>
    <d v="2025-05-01T00:00:00"/>
    <m/>
    <n v="0"/>
    <n v="111.58"/>
    <n v="55.79"/>
    <n v="55.79"/>
    <n v="1"/>
    <s v=""/>
    <s v=""/>
    <s v=""/>
    <s v=""/>
    <s v=""/>
    <s v=""/>
    <s v=""/>
    <s v=""/>
    <s v="Bottom 5%"/>
    <m/>
    <s v="MADVINES"/>
    <s v="MADVINES &amp; SPIRITS INC."/>
  </r>
  <r>
    <x v="226"/>
    <s v="AL-A010328"/>
    <x v="1"/>
    <s v="A010328"/>
    <s v="STRAIGHT"/>
    <n v="10000"/>
    <n v="17.28"/>
    <x v="3"/>
    <x v="8"/>
    <s v="Delisted"/>
    <x v="1"/>
    <x v="3"/>
    <d v="2023-03-01T00:00:00"/>
    <m/>
    <s v=""/>
    <m/>
    <n v="0"/>
    <n v="0"/>
    <m/>
    <s v=""/>
    <s v=""/>
    <s v=""/>
    <s v=""/>
    <s v=""/>
    <s v=""/>
    <s v=""/>
    <s v=""/>
    <s v="Bottom 5%"/>
    <m/>
    <s v="OTHER"/>
    <s v="FORTUNE HOLDINGS LLC"/>
  </r>
  <r>
    <x v="227"/>
    <s v="AL-A004407"/>
    <x v="1"/>
    <s v="A004407"/>
    <s v="FLAVORED"/>
    <n v="4000"/>
    <n v="36.89"/>
    <x v="4"/>
    <x v="4"/>
    <s v="SpecOrder"/>
    <x v="1"/>
    <x v="1"/>
    <d v="2025-01-01T00:00:00"/>
    <m/>
    <n v="1"/>
    <n v="36.82"/>
    <n v="36.82"/>
    <n v="0"/>
    <n v="0"/>
    <n v="36.82"/>
    <s v=""/>
    <s v=""/>
    <s v=""/>
    <s v=""/>
    <s v=""/>
    <s v=""/>
    <s v=""/>
    <s v="Bottom 5%"/>
    <m/>
    <s v="LUKE LEA BEVERAGES"/>
    <s v="MHW LTD"/>
  </r>
  <r>
    <x v="228"/>
    <s v="AL-A004793"/>
    <x v="1"/>
    <s v="A004793"/>
    <n v="0"/>
    <n v="4000"/>
    <n v="19.79"/>
    <x v="6"/>
    <x v="4"/>
    <s v="SpecOrder"/>
    <x v="1"/>
    <x v="1"/>
    <s v="PRE 2023"/>
    <m/>
    <n v="6"/>
    <n v="1583.48"/>
    <n v="2771.16"/>
    <n v="-1187.68"/>
    <n v="-0.43"/>
    <n v="263.91333333333336"/>
    <n v="534.42999999999995"/>
    <n v="4222.72"/>
    <n v="-3688.29"/>
    <n v="-0.87"/>
    <s v=""/>
    <s v=""/>
    <s v=""/>
    <s v="Bottom 5%"/>
    <m/>
    <s v="JOHNSON BROTHERS"/>
    <s v="PROXIMO SPIRITS INC."/>
  </r>
  <r>
    <x v="229"/>
    <s v="AL-A008046"/>
    <x v="1"/>
    <s v="A008046"/>
    <n v="0"/>
    <n v="8000"/>
    <n v="25.99"/>
    <x v="6"/>
    <x v="1"/>
    <s v="Replenish"/>
    <x v="5"/>
    <x v="0"/>
    <s v="PRE 2023"/>
    <m/>
    <n v="15"/>
    <n v="4990.08"/>
    <n v="10759.86"/>
    <n v="-5769.78"/>
    <n v="-0.54"/>
    <n v="332.67199999999997"/>
    <n v="9356.4"/>
    <n v="24248.67"/>
    <n v="-14892.27"/>
    <n v="-0.61"/>
    <s v=""/>
    <s v=""/>
    <s v=""/>
    <s v="Bottom 5%"/>
    <m/>
    <s v="JOHNSON BROTHERS"/>
    <s v="PROXIMO SPIRITS INC."/>
  </r>
  <r>
    <x v="230"/>
    <s v="AL-E004674"/>
    <x v="3"/>
    <s v="E004674"/>
    <n v="0"/>
    <n v="4000"/>
    <n v="21.99"/>
    <x v="1"/>
    <x v="6"/>
    <s v="NoReplen"/>
    <x v="1"/>
    <x v="2"/>
    <d v="2025-06-01T00:00:00"/>
    <m/>
    <n v="1"/>
    <n v="43.98"/>
    <m/>
    <n v="43.98"/>
    <m/>
    <n v="43.98"/>
    <s v=""/>
    <s v=""/>
    <s v=""/>
    <s v=""/>
    <s v=""/>
    <s v=""/>
    <s v=""/>
    <s v="Bottom 5%"/>
    <m/>
    <s v="SGWS - LIBERTY SPIRITS"/>
    <s v="SHAW-ROSS INTER. IMPORTERS LLC"/>
  </r>
  <r>
    <x v="231"/>
    <s v="AL-E070156"/>
    <x v="3"/>
    <s v="E070156"/>
    <n v="0"/>
    <n v="70000"/>
    <n v="14.99"/>
    <x v="0"/>
    <x v="2"/>
    <s v="Replenish"/>
    <x v="0"/>
    <x v="0"/>
    <d v="2024-02-01T00:00:00"/>
    <m/>
    <n v="61"/>
    <n v="12512.41"/>
    <n v="11887.07"/>
    <n v="625.34"/>
    <n v="0.05"/>
    <n v="205.12147540983605"/>
    <n v="4035.24"/>
    <n v="6325.78"/>
    <n v="-2290.54"/>
    <n v="-0.36"/>
    <s v="X"/>
    <s v="X"/>
    <s v="X"/>
    <s v="Bottom 5%"/>
    <m/>
    <s v="SGWS - ALD"/>
    <s v="PERNOD RICARD USA"/>
  </r>
  <r>
    <x v="232"/>
    <s v="AL-A070102"/>
    <x v="1"/>
    <s v="A070102"/>
    <s v="STRAIGHT"/>
    <n v="70000"/>
    <n v="24.99"/>
    <x v="5"/>
    <x v="1"/>
    <s v="Replenish"/>
    <x v="0"/>
    <x v="0"/>
    <d v="2023-11-01T00:00:00"/>
    <m/>
    <n v="30"/>
    <n v="6972.21"/>
    <n v="9821.07"/>
    <n v="-2848.86"/>
    <n v="-0.28999999999999998"/>
    <n v="232.40700000000001"/>
    <n v="8646.5400000000009"/>
    <n v="12070.17"/>
    <n v="-3423.63"/>
    <n v="-0.28000000000000003"/>
    <s v=""/>
    <s v=" "/>
    <s v="X"/>
    <s v="Bottom 5%"/>
    <m/>
    <s v="OTHER"/>
    <s v="FOUNDRY DISTILLING COMPANY, LLC"/>
  </r>
  <r>
    <x v="233"/>
    <s v="AL-F003898"/>
    <x v="4"/>
    <s v="F003898"/>
    <n v="0"/>
    <n v="3000"/>
    <n v="9.99"/>
    <x v="9"/>
    <x v="10"/>
    <s v="Replenish"/>
    <x v="0"/>
    <x v="0"/>
    <s v="PRE 2023"/>
    <m/>
    <n v="149"/>
    <n v="28141.83"/>
    <n v="24455.71"/>
    <n v="3686.12"/>
    <n v="0.15"/>
    <n v="188.87134228187921"/>
    <n v="5834.16"/>
    <n v="4495.1400000000003"/>
    <n v="1339.02"/>
    <n v="0.3"/>
    <s v=""/>
    <s v="X"/>
    <s v="X"/>
    <s v="Bottom 5%"/>
    <m/>
    <s v="RNDC"/>
    <s v="AMERICAN BEVERAGE MARKETERS"/>
  </r>
  <r>
    <x v="234"/>
    <s v="AL-E070277"/>
    <x v="3"/>
    <s v="E070277"/>
    <n v="0"/>
    <n v="70000"/>
    <n v="6.49"/>
    <x v="9"/>
    <x v="10"/>
    <s v="Replenish"/>
    <x v="0"/>
    <x v="0"/>
    <d v="2024-10-01T00:00:00"/>
    <m/>
    <n v="45"/>
    <n v="6159.01"/>
    <n v="2621.96"/>
    <n v="3537.05"/>
    <n v="1.35"/>
    <n v="136.86688888888889"/>
    <n v="97.35"/>
    <n v="318.01"/>
    <n v="-220.66"/>
    <n v="-0.69"/>
    <s v=""/>
    <s v="X"/>
    <s v="X"/>
    <s v="Bottom 5%"/>
    <m/>
    <s v="RNDC"/>
    <s v="AMERICAN BEVERAGE MARKETERS"/>
  </r>
  <r>
    <x v="235"/>
    <s v="AL-E003936"/>
    <x v="3"/>
    <s v="E003936"/>
    <n v="0"/>
    <n v="3000"/>
    <n v="6.49"/>
    <x v="9"/>
    <x v="10"/>
    <s v="Replenish"/>
    <x v="0"/>
    <x v="0"/>
    <s v="PRE 2023"/>
    <m/>
    <n v="155"/>
    <n v="21481.9"/>
    <n v="25567.62"/>
    <n v="-4085.72"/>
    <n v="-0.16"/>
    <n v="138.59290322580645"/>
    <n v="2427.2600000000002"/>
    <n v="1913.33"/>
    <n v="513.92999999999995"/>
    <n v="0.27"/>
    <s v=""/>
    <s v=" "/>
    <s v="X"/>
    <s v="Bottom 5%"/>
    <m/>
    <s v="RNDC"/>
    <s v="AMERICAN BEVERAGE MARKETERS"/>
  </r>
  <r>
    <x v="236"/>
    <s v="AL-A007216"/>
    <x v="1"/>
    <s v="A007216"/>
    <n v="0"/>
    <n v="7000"/>
    <n v="36.99"/>
    <x v="7"/>
    <x v="4"/>
    <s v="Replenish"/>
    <x v="0"/>
    <x v="0"/>
    <s v="PRE 2023"/>
    <m/>
    <n v="61"/>
    <n v="22468.58"/>
    <n v="28795.4"/>
    <n v="-6326.82"/>
    <n v="-0.22"/>
    <n v="368.33737704918036"/>
    <n v="4902.6000000000004"/>
    <n v="8561.44"/>
    <n v="-3658.84"/>
    <n v="-0.43"/>
    <s v=""/>
    <s v="X"/>
    <s v="X"/>
    <s v="Bottom 5%"/>
    <m/>
    <s v="RNDC"/>
    <s v="MHW LTD"/>
  </r>
  <r>
    <x v="237"/>
    <s v="AL-J070435"/>
    <x v="0"/>
    <s v="J070435"/>
    <n v="0"/>
    <n v="70000"/>
    <n v="17.989999999999998"/>
    <x v="0"/>
    <x v="0"/>
    <s v="Replenish"/>
    <x v="0"/>
    <x v="0"/>
    <d v="2025-05-01T00:00:00"/>
    <m/>
    <n v="13"/>
    <n v="9066.9599999999991"/>
    <m/>
    <n v="9066.9599999999991"/>
    <m/>
    <n v="697.45846153846151"/>
    <n v="11963.35"/>
    <n v="0"/>
    <n v="11963.35"/>
    <n v="0"/>
    <s v=" "/>
    <s v=" "/>
    <s v="X"/>
    <s v="Bottom 5%"/>
    <m/>
    <s v="UNITED"/>
    <s v="SAZERAC CO INC"/>
  </r>
  <r>
    <x v="238"/>
    <s v="AL-J070590"/>
    <x v="0"/>
    <s v="J070590"/>
    <n v="0"/>
    <n v="70000"/>
    <n v="10.99"/>
    <x v="0"/>
    <x v="0"/>
    <s v="Replenish"/>
    <x v="0"/>
    <x v="0"/>
    <d v="2025-09-01T00:00:00"/>
    <m/>
    <n v="46"/>
    <n v="13957.3"/>
    <m/>
    <n v="13957.3"/>
    <m/>
    <n v="303.41956521739127"/>
    <n v="52741.01"/>
    <n v="0"/>
    <n v="52741.01"/>
    <n v="0"/>
    <s v=" "/>
    <s v=" "/>
    <s v="X"/>
    <s v="Bottom 5%"/>
    <m/>
    <s v="RNDC"/>
    <s v="MOM WATER LLC"/>
  </r>
  <r>
    <x v="239"/>
    <s v="AL-A007218"/>
    <x v="1"/>
    <s v="A007218"/>
    <n v="0"/>
    <n v="10000"/>
    <n v="20.99"/>
    <x v="10"/>
    <x v="11"/>
    <s v="Replenish"/>
    <x v="0"/>
    <x v="0"/>
    <s v="PRE 2023"/>
    <m/>
    <n v="36"/>
    <n v="4638.79"/>
    <n v="4262.96"/>
    <n v="375.83"/>
    <n v="0.09"/>
    <n v="128.85527777777779"/>
    <n v="6737.79"/>
    <n v="9396.51"/>
    <n v="-2658.72"/>
    <n v="-0.28000000000000003"/>
    <s v=""/>
    <s v="X"/>
    <s v="X"/>
    <s v="Bottom 5%"/>
    <m/>
    <s v="GULF DISTRIBUTING"/>
    <s v="GULF DISTRIBUTING CO. OF MOBILE LLC"/>
  </r>
  <r>
    <x v="240"/>
    <s v="AL-A009834"/>
    <x v="1"/>
    <s v="A009834"/>
    <n v="0"/>
    <n v="10000"/>
    <n v="20.99"/>
    <x v="10"/>
    <x v="11"/>
    <s v="Replenish"/>
    <x v="0"/>
    <x v="0"/>
    <s v="PRE 2023"/>
    <m/>
    <n v="51"/>
    <n v="8186.1"/>
    <n v="11701.4"/>
    <n v="-3515.3"/>
    <n v="-0.3"/>
    <n v="160.51176470588237"/>
    <n v="11040.74"/>
    <n v="13934.34"/>
    <n v="-2893.6"/>
    <n v="-0.21"/>
    <s v=""/>
    <s v=" "/>
    <s v="X"/>
    <s v="Bottom 5%"/>
    <m/>
    <s v="GULF DISTRIBUTING"/>
    <s v="GULF DISTRIBUTING CO. OF MOBILE LLC"/>
  </r>
  <r>
    <x v="241"/>
    <s v="AL-A070159"/>
    <x v="1"/>
    <s v="A070159"/>
    <s v="FLAVORED"/>
    <n v="70000"/>
    <n v="20.99"/>
    <x v="10"/>
    <x v="11"/>
    <s v="Replenish"/>
    <x v="0"/>
    <x v="0"/>
    <d v="2024-02-01T00:00:00"/>
    <m/>
    <n v="57"/>
    <n v="8710.85"/>
    <n v="8546.9"/>
    <n v="163.95"/>
    <n v="0.02"/>
    <n v="152.82192982456141"/>
    <n v="7871.25"/>
    <n v="12307.09"/>
    <n v="-4435.84"/>
    <n v="-0.36"/>
    <s v=""/>
    <s v=" "/>
    <s v="X"/>
    <s v="Bottom 5%"/>
    <m/>
    <s v="GULF DISTRIBUTING"/>
    <s v="GULF DISTRIBUTING CO. OF MOBILE LLC"/>
  </r>
  <r>
    <x v="242"/>
    <s v="AL-A010171"/>
    <x v="1"/>
    <s v="A010171"/>
    <n v="0"/>
    <n v="10000"/>
    <n v="20.99"/>
    <x v="10"/>
    <x v="11"/>
    <s v="Replenish"/>
    <x v="0"/>
    <x v="0"/>
    <s v="PRE 2023"/>
    <m/>
    <n v="75"/>
    <n v="15175.77"/>
    <n v="20744.07"/>
    <n v="-5568.3"/>
    <n v="-0.27"/>
    <n v="202.34360000000001"/>
    <n v="17673.580000000002"/>
    <n v="21313.79"/>
    <n v="-3640.21"/>
    <n v="-0.17"/>
    <s v=""/>
    <s v=" "/>
    <s v="X"/>
    <s v="Bottom 5%"/>
    <m/>
    <s v="GULF DISTRIBUTING"/>
    <s v="GULF DISTRIBUTING CO. OF MOBILE LLC"/>
  </r>
  <r>
    <x v="243"/>
    <s v="AL-A007220"/>
    <x v="1"/>
    <s v="A007220"/>
    <n v="0"/>
    <n v="7000"/>
    <n v="20.99"/>
    <x v="10"/>
    <x v="11"/>
    <s v="NoReplen"/>
    <x v="0"/>
    <x v="0"/>
    <s v="PRE 2023"/>
    <m/>
    <n v="21"/>
    <n v="2203.9499999999998"/>
    <n v="3940.11"/>
    <n v="-1736.16"/>
    <n v="-0.44"/>
    <n v="104.94999999999999"/>
    <n v="1343.36"/>
    <n v="5595.31"/>
    <n v="-4251.95"/>
    <n v="-0.76"/>
    <s v=""/>
    <s v="X"/>
    <s v="X"/>
    <s v="Bottom 5%"/>
    <m/>
    <s v="GULF DISTRIBUTING"/>
    <s v="GULF DISTRIBUTING CO. OF MOBILE LLC"/>
  </r>
  <r>
    <x v="244"/>
    <s v="AL-A007881"/>
    <x v="1"/>
    <s v="A007881"/>
    <s v="STRAIGHT"/>
    <n v="7000"/>
    <n v="29.99"/>
    <x v="11"/>
    <x v="4"/>
    <s v="NoReplen"/>
    <x v="2"/>
    <x v="2"/>
    <s v="PRE 2023"/>
    <m/>
    <n v="6"/>
    <n v="359.88"/>
    <n v="1294.56"/>
    <n v="-934.68"/>
    <n v="-0.72"/>
    <n v="59.98"/>
    <s v=""/>
    <s v=""/>
    <s v=""/>
    <s v=""/>
    <s v=""/>
    <s v=""/>
    <s v=""/>
    <s v="Bottom 5%"/>
    <m/>
    <s v="GULF DISTRIBUTING"/>
    <s v="GULF DISTRIBUTING CO. OF MOBILE LLC"/>
  </r>
  <r>
    <x v="245"/>
    <s v="AL-A007071"/>
    <x v="1"/>
    <s v="A007071"/>
    <n v="0"/>
    <n v="7000"/>
    <n v="25.99"/>
    <x v="10"/>
    <x v="11"/>
    <s v="NoReplen"/>
    <x v="0"/>
    <x v="0"/>
    <s v="PRE 2023"/>
    <m/>
    <n v="12"/>
    <n v="4574.24"/>
    <n v="17175.349999999999"/>
    <n v="-12601.11"/>
    <n v="-0.73"/>
    <n v="381.18666666666667"/>
    <n v="1169.55"/>
    <n v="3714.57"/>
    <n v="-2545.02"/>
    <n v="-0.69"/>
    <s v=""/>
    <s v=" "/>
    <s v="X"/>
    <s v="Bottom 5%"/>
    <m/>
    <s v="SGWS - LIBERTY SPIRITS"/>
    <s v="OLE SMOKEY DISTILLERY LLC"/>
  </r>
  <r>
    <x v="246"/>
    <s v="AL-A070188"/>
    <x v="1"/>
    <s v="A070188"/>
    <n v="0"/>
    <n v="70000"/>
    <n v="24.99"/>
    <x v="0"/>
    <x v="2"/>
    <s v="Replenish"/>
    <x v="0"/>
    <x v="0"/>
    <d v="2025-11-19T00:00:00"/>
    <m/>
    <n v="70"/>
    <n v="4048.38"/>
    <m/>
    <n v="4048.38"/>
    <m/>
    <n v="57.834000000000003"/>
    <n v="5372.85"/>
    <n v="0"/>
    <n v="5372.85"/>
    <n v="0"/>
    <s v="X"/>
    <s v="X"/>
    <s v="X"/>
    <s v="Bottom 5%"/>
    <m/>
    <s v="SGWS - LIBERTY SPIRITS"/>
    <s v="JIM BEAM BRANDS CO."/>
  </r>
  <r>
    <x v="247"/>
    <s v="AL-A004488"/>
    <x v="1"/>
    <s v="A004488"/>
    <s v="STRAIGHT"/>
    <n v="4000"/>
    <n v="26.99"/>
    <x v="2"/>
    <x v="4"/>
    <s v="Delisted"/>
    <x v="1"/>
    <x v="3"/>
    <s v="PRE 2023"/>
    <m/>
    <n v="4"/>
    <n v="188.93"/>
    <n v="809.82"/>
    <n v="-620.89"/>
    <n v="-0.77"/>
    <n v="47.232500000000002"/>
    <n v="485.82"/>
    <n v="4364.03"/>
    <n v="-3878.21"/>
    <n v="-0.89"/>
    <s v=""/>
    <s v=""/>
    <s v=""/>
    <s v="Bottom 5%"/>
    <m/>
    <s v="UNITED"/>
    <s v="SUTTER HOME WINERY, INC/ TRINCHERO FAMILY ESTATES"/>
  </r>
  <r>
    <x v="248"/>
    <s v="AL-E000223"/>
    <x v="3"/>
    <s v="E000223"/>
    <n v="0"/>
    <n v="1000"/>
    <n v="17.489999999999998"/>
    <x v="6"/>
    <x v="6"/>
    <s v="Replenish"/>
    <x v="0"/>
    <x v="0"/>
    <s v="PRE 2023"/>
    <m/>
    <n v="115"/>
    <n v="67966.14"/>
    <n v="78075.360000000001"/>
    <n v="-10109.219999999999"/>
    <n v="-0.13"/>
    <n v="591.00991304347826"/>
    <n v="69890.039999999994"/>
    <n v="75504.33"/>
    <n v="-5614.29"/>
    <n v="-7.0000000000000007E-2"/>
    <s v=""/>
    <s v=" "/>
    <s v=" "/>
    <s v=""/>
    <m/>
    <s v="UNITED"/>
    <s v="SAZERAC CO INC"/>
  </r>
  <r>
    <x v="249"/>
    <s v="AL-F000223"/>
    <x v="4"/>
    <s v="F000223"/>
    <n v="0"/>
    <n v="1000"/>
    <n v="30.99"/>
    <x v="6"/>
    <x v="6"/>
    <s v="Replenish"/>
    <x v="0"/>
    <x v="0"/>
    <s v="PRE 2023"/>
    <m/>
    <n v="134"/>
    <n v="110351.06"/>
    <n v="121756.27"/>
    <n v="-11405.21"/>
    <n v="-0.09"/>
    <n v="823.51537313432834"/>
    <n v="34132.620000000003"/>
    <n v="32400.17"/>
    <n v="1732.45"/>
    <n v="0.05"/>
    <s v=""/>
    <s v=" "/>
    <s v=" "/>
    <s v=""/>
    <m/>
    <s v="UNITED"/>
    <s v="SAZERAC CO INC"/>
  </r>
  <r>
    <x v="250"/>
    <s v="AL-B000223"/>
    <x v="5"/>
    <s v="B000223"/>
    <n v="0"/>
    <n v="1000"/>
    <n v="8.99"/>
    <x v="6"/>
    <x v="6"/>
    <s v="Replenish"/>
    <x v="0"/>
    <x v="0"/>
    <s v="PRE 2023"/>
    <m/>
    <n v="109"/>
    <n v="41138.239999999998"/>
    <n v="51314.92"/>
    <n v="-10176.68"/>
    <n v="-0.2"/>
    <n v="377.41504587155964"/>
    <n v="39996.51"/>
    <n v="55495.27"/>
    <n v="-15498.76"/>
    <n v="-0.28000000000000003"/>
    <s v=""/>
    <s v="X"/>
    <s v=" "/>
    <s v="Bottom 5%"/>
    <m/>
    <s v="UNITED"/>
    <s v="SAZERAC CO INC"/>
  </r>
  <r>
    <x v="251"/>
    <s v="AL-A000223"/>
    <x v="1"/>
    <s v="A000223"/>
    <n v="0"/>
    <n v="1000"/>
    <n v="15.49"/>
    <x v="6"/>
    <x v="6"/>
    <s v="Replenish"/>
    <x v="0"/>
    <x v="0"/>
    <s v="PRE 2023"/>
    <m/>
    <n v="159"/>
    <n v="87874.77"/>
    <n v="101087.74"/>
    <n v="-13212.97"/>
    <n v="-0.13"/>
    <n v="552.67150943396234"/>
    <n v="252750.33"/>
    <n v="268627.58"/>
    <n v="-15877.25"/>
    <n v="-0.06"/>
    <s v=""/>
    <s v=" "/>
    <s v=" "/>
    <s v=""/>
    <m/>
    <s v="UNITED"/>
    <s v="SAZERAC CO INC"/>
  </r>
  <r>
    <x v="252"/>
    <s v="AL-E004560"/>
    <x v="3"/>
    <s v="E004560"/>
    <n v="0"/>
    <n v="4000"/>
    <n v="22.19"/>
    <x v="6"/>
    <x v="6"/>
    <s v="Delisted"/>
    <x v="1"/>
    <x v="3"/>
    <s v="PRE 2023"/>
    <m/>
    <s v=""/>
    <m/>
    <n v="177.52"/>
    <n v="-177.52"/>
    <n v="-1"/>
    <s v=""/>
    <s v=""/>
    <s v=""/>
    <s v=""/>
    <s v=""/>
    <s v=""/>
    <s v=""/>
    <s v=""/>
    <s v="Bottom 5%"/>
    <m/>
    <s v="SGWS - AMERICAN SPIRITS"/>
    <s v="PATERNO IMPORTS LTD dba TERLATO DISTELL ARTISAN SPIRITS"/>
  </r>
  <r>
    <x v="253"/>
    <s v="AL-A007032"/>
    <x v="1"/>
    <s v="A007032"/>
    <n v="0"/>
    <n v="7000"/>
    <n v="29.99"/>
    <x v="6"/>
    <x v="1"/>
    <s v="Replenish"/>
    <x v="0"/>
    <x v="0"/>
    <s v="PRE 2023"/>
    <m/>
    <n v="79"/>
    <n v="24401.82"/>
    <n v="26698.44"/>
    <n v="-2296.62"/>
    <n v="-0.09"/>
    <n v="308.88379746835443"/>
    <n v="10105.61"/>
    <n v="17107.580000000002"/>
    <n v="-7001.97"/>
    <n v="-0.41"/>
    <s v=""/>
    <s v=" "/>
    <s v="X"/>
    <s v="Bottom 5%"/>
    <m/>
    <s v="SGWS - AMERICAN SPIRITS"/>
    <s v="PATERNO IMPORTS LTD dba TERLATO DISTELL ARTISAN SPIRITS"/>
  </r>
  <r>
    <x v="254"/>
    <s v="AL-A001976"/>
    <x v="1"/>
    <s v="A001976"/>
    <s v="STRAIGHT"/>
    <n v="1000"/>
    <n v="14.99"/>
    <x v="5"/>
    <x v="6"/>
    <s v="NoReplen"/>
    <x v="0"/>
    <x v="3"/>
    <s v="PRE 2023"/>
    <m/>
    <s v=""/>
    <n v="26.97"/>
    <n v="8.99"/>
    <n v="17.98"/>
    <n v="2"/>
    <s v=""/>
    <n v="26.97"/>
    <n v="0"/>
    <n v="26.97"/>
    <n v="0"/>
    <s v=""/>
    <s v=""/>
    <s v=""/>
    <s v="Bottom 5%"/>
    <m/>
    <s v="SGWS - CPWS"/>
    <s v="DIAGEO NORTH AMERICA INC"/>
  </r>
  <r>
    <x v="255"/>
    <s v="AL-A007306"/>
    <x v="1"/>
    <s v="A007306"/>
    <s v="STRAIGHT"/>
    <n v="7000"/>
    <n v="13.19"/>
    <x v="2"/>
    <x v="8"/>
    <s v="NoReplen"/>
    <x v="0"/>
    <x v="1"/>
    <s v="PRE 2023"/>
    <m/>
    <s v=""/>
    <n v="105.52"/>
    <n v="184.66"/>
    <n v="-79.14"/>
    <n v="-0.43"/>
    <s v=""/>
    <n v="13.19"/>
    <n v="0"/>
    <n v="13.19"/>
    <n v="0"/>
    <s v=""/>
    <s v=""/>
    <s v=""/>
    <s v="Bottom 5%"/>
    <m/>
    <s v="RNDC"/>
    <s v="DV SPIRITS LLC"/>
  </r>
  <r>
    <x v="256"/>
    <s v="AL-J070375"/>
    <x v="0"/>
    <s v="J070375"/>
    <n v="0"/>
    <n v="70000"/>
    <n v="7.79"/>
    <x v="0"/>
    <x v="0"/>
    <s v="Replenish"/>
    <x v="0"/>
    <x v="0"/>
    <d v="2025-05-01T00:00:00"/>
    <m/>
    <n v="16"/>
    <n v="12757.91"/>
    <n v="25.98"/>
    <n v="12731.93"/>
    <n v="490.07"/>
    <n v="797.36937499999999"/>
    <n v="10165.59"/>
    <n v="0"/>
    <n v="10165.59"/>
    <n v="0"/>
    <s v=" "/>
    <s v=" "/>
    <s v="X"/>
    <s v="Bottom 5%"/>
    <m/>
    <s v="SGWS - LIBERTY SPIRITS"/>
    <s v="JIM BEAM BRANDS CO."/>
  </r>
  <r>
    <x v="257"/>
    <s v="AL-A070373"/>
    <x v="1"/>
    <s v="A070373"/>
    <n v="0"/>
    <n v="70000"/>
    <n v="24.99"/>
    <x v="0"/>
    <x v="2"/>
    <s v="Replenish"/>
    <x v="0"/>
    <x v="0"/>
    <d v="2025-11-19T00:00:00"/>
    <m/>
    <n v="72"/>
    <n v="17368.05"/>
    <m/>
    <n v="17368.05"/>
    <m/>
    <n v="241.22291666666666"/>
    <n v="6347.46"/>
    <n v="0"/>
    <n v="6347.46"/>
    <n v="0"/>
    <s v=" "/>
    <s v=" "/>
    <s v="X"/>
    <s v="Bottom 5%"/>
    <m/>
    <s v="SGWS - LIBERTY SPIRITS"/>
    <s v="JIM BEAM BRANDS CO."/>
  </r>
  <r>
    <x v="258"/>
    <s v="AL-B070023"/>
    <x v="5"/>
    <s v="B070023"/>
    <n v="0"/>
    <n v="70000"/>
    <n v="11.99"/>
    <x v="0"/>
    <x v="2"/>
    <s v="Replenish"/>
    <x v="0"/>
    <x v="0"/>
    <d v="2023-04-01T00:00:00"/>
    <m/>
    <n v="7"/>
    <n v="3345.21"/>
    <n v="22421.3"/>
    <n v="-19076.09"/>
    <n v="-0.85"/>
    <n v="477.88714285714286"/>
    <n v="707.41"/>
    <n v="17025.8"/>
    <n v="-16318.39"/>
    <n v="-0.96"/>
    <s v=" "/>
    <s v=" "/>
    <s v="X"/>
    <s v="Bottom 5%"/>
    <m/>
    <s v="SGWS - LIBERTY SPIRITS"/>
    <s v="JIM BEAM BRANDS CO."/>
  </r>
  <r>
    <x v="259"/>
    <s v="AL-A010771"/>
    <x v="1"/>
    <s v="A010771"/>
    <s v="STRAIGHT"/>
    <n v="10000"/>
    <n v="99.99"/>
    <x v="2"/>
    <x v="5"/>
    <s v="Allocated2"/>
    <x v="3"/>
    <x v="0"/>
    <d v="2024-07-01T00:00:00"/>
    <m/>
    <s v=""/>
    <n v="499.95"/>
    <n v="18698.13"/>
    <n v="-18198.18"/>
    <n v="-0.97"/>
    <s v=""/>
    <n v="199.98"/>
    <n v="9399.06"/>
    <n v="-9199.08"/>
    <n v="-0.98"/>
    <s v=""/>
    <s v=""/>
    <s v=""/>
    <s v="Bottom 5%"/>
    <m/>
    <s v="OTHER"/>
    <s v="AIKO IMPORTERS INC."/>
  </r>
  <r>
    <x v="260"/>
    <s v="AL-A007768"/>
    <x v="1"/>
    <s v="A007768"/>
    <s v="STRAIGHT"/>
    <n v="7000"/>
    <n v="28.79"/>
    <x v="2"/>
    <x v="1"/>
    <s v="NoReplen"/>
    <x v="0"/>
    <x v="1"/>
    <s v="PRE 2023"/>
    <m/>
    <n v="0"/>
    <n v="2188.04"/>
    <n v="19800.02"/>
    <n v="-17611.98"/>
    <n v="-0.89"/>
    <s v=""/>
    <n v="403.06"/>
    <n v="3325.65"/>
    <n v="-2922.59"/>
    <n v="-0.88"/>
    <s v=""/>
    <s v=""/>
    <s v=""/>
    <s v="Bottom 5%"/>
    <m/>
    <s v="RNDC"/>
    <s v="DAYLIGHT WINE CO. LLC"/>
  </r>
  <r>
    <x v="261"/>
    <s v="AL-A007769"/>
    <x v="1"/>
    <s v="A007769"/>
    <s v="STRAIGHT"/>
    <n v="7000"/>
    <n v="28.79"/>
    <x v="12"/>
    <x v="1"/>
    <s v="NoReplen"/>
    <x v="0"/>
    <x v="1"/>
    <s v="PRE 2023"/>
    <m/>
    <n v="2"/>
    <n v="3109.32"/>
    <n v="10331.66"/>
    <n v="-7222.34"/>
    <n v="-0.7"/>
    <n v="1554.66"/>
    <n v="547.01"/>
    <n v="2716.16"/>
    <n v="-2169.15"/>
    <n v="-0.8"/>
    <s v=""/>
    <s v=""/>
    <s v=""/>
    <s v="Bottom 5%"/>
    <m/>
    <s v="RNDC"/>
    <s v="DAYLIGHT WINE CO. LLC"/>
  </r>
  <r>
    <x v="262"/>
    <s v="AL-A070604"/>
    <x v="1"/>
    <s v="A070604"/>
    <s v="STRAIGHT"/>
    <n v="70000"/>
    <n v="129.99"/>
    <x v="4"/>
    <x v="3"/>
    <s v="Replenish"/>
    <x v="0"/>
    <x v="0"/>
    <d v="2026-01-01T00:00:00"/>
    <m/>
    <n v="13"/>
    <n v="6369.51"/>
    <m/>
    <n v="6369.51"/>
    <m/>
    <n v="489.96230769230772"/>
    <n v="1689.87"/>
    <n v="0"/>
    <n v="1689.87"/>
    <n v="0"/>
    <s v=""/>
    <s v=" "/>
    <s v="X"/>
    <s v="Bottom 5%"/>
    <m/>
    <s v="LUKE LEA BEVERAGES"/>
    <s v="BENCHMARK BEVERAGE CO."/>
  </r>
  <r>
    <x v="263"/>
    <s v="AL-A070603"/>
    <x v="1"/>
    <s v="A070603"/>
    <s v="STRAIGHT"/>
    <n v="70000"/>
    <n v="119.99"/>
    <x v="4"/>
    <x v="5"/>
    <s v="Replenish"/>
    <x v="0"/>
    <x v="0"/>
    <d v="2026-01-01T00:00:00"/>
    <m/>
    <n v="22"/>
    <n v="7799.35"/>
    <m/>
    <n v="7799.35"/>
    <m/>
    <n v="354.51590909090913"/>
    <n v="4079.66"/>
    <n v="0"/>
    <n v="4079.66"/>
    <n v="0"/>
    <s v=""/>
    <s v="X"/>
    <s v="X"/>
    <s v="Bottom 5%"/>
    <m/>
    <s v="LUKE LEA BEVERAGES"/>
    <s v="BENCHMARK BEVERAGE CO."/>
  </r>
  <r>
    <x v="264"/>
    <s v="AL-A070596"/>
    <x v="1"/>
    <s v="A070596"/>
    <s v="STRAIGHT"/>
    <n v="70000"/>
    <n v="125.99"/>
    <x v="4"/>
    <x v="3"/>
    <s v="NoReplen"/>
    <x v="2"/>
    <x v="0"/>
    <d v="2025-09-11T00:00:00"/>
    <m/>
    <n v="1"/>
    <n v="125.99"/>
    <m/>
    <n v="125.99"/>
    <m/>
    <n v="125.99"/>
    <n v="47624.22"/>
    <n v="0"/>
    <n v="47624.22"/>
    <n v="0"/>
    <s v=""/>
    <s v=""/>
    <s v=""/>
    <s v="Bottom 5%"/>
    <m/>
    <n v="0"/>
    <s v="BENCHMARK BEV  "/>
  </r>
  <r>
    <x v="265"/>
    <s v="AL-A070124"/>
    <x v="1"/>
    <s v="A070124"/>
    <n v="0"/>
    <n v="70000"/>
    <n v="33.99"/>
    <x v="6"/>
    <x v="4"/>
    <s v="Replenish"/>
    <x v="0"/>
    <x v="0"/>
    <d v="2024-02-01T00:00:00"/>
    <m/>
    <n v="46"/>
    <n v="6581.02"/>
    <n v="10907.77"/>
    <n v="-4326.75"/>
    <n v="-0.4"/>
    <n v="143.06565217391307"/>
    <n v="34457.629999999997"/>
    <n v="28982.42"/>
    <n v="5475.21"/>
    <n v="0.19"/>
    <s v=""/>
    <s v="X"/>
    <s v="X"/>
    <s v="Bottom 5%"/>
    <m/>
    <s v="SGWS - AMERICAN SPIRITS"/>
    <s v="CAMPARI AMERICA"/>
  </r>
  <r>
    <x v="266"/>
    <s v="AL-A008177"/>
    <x v="1"/>
    <s v="A008177"/>
    <n v="0"/>
    <n v="8000"/>
    <n v="33.99"/>
    <x v="6"/>
    <x v="4"/>
    <s v="Replenish"/>
    <x v="5"/>
    <x v="0"/>
    <s v="PRE 2023"/>
    <m/>
    <n v="16"/>
    <n v="2485.25"/>
    <n v="3061.12"/>
    <n v="-575.87"/>
    <n v="-0.19"/>
    <n v="155.328125"/>
    <n v="13105.05"/>
    <n v="16549.2"/>
    <n v="-3444.15"/>
    <n v="-0.21"/>
    <s v=""/>
    <s v=""/>
    <s v=""/>
    <s v="Bottom 5%"/>
    <m/>
    <s v="SGWS - AMERICAN SPIRITS"/>
    <s v="CAMPARI AMERICA"/>
  </r>
  <r>
    <x v="267"/>
    <s v="AL-F000153"/>
    <x v="4"/>
    <s v="F000153"/>
    <s v="STRAIGHT"/>
    <n v="1000"/>
    <n v="27.99"/>
    <x v="2"/>
    <x v="8"/>
    <s v="Replenish"/>
    <x v="0"/>
    <x v="0"/>
    <s v="PRE 2023"/>
    <m/>
    <n v="100"/>
    <n v="105018.48"/>
    <n v="85313.52"/>
    <n v="19704.96"/>
    <n v="0.23"/>
    <n v="1050.1848"/>
    <n v="25554.87"/>
    <n v="22000.14"/>
    <n v="3554.73"/>
    <n v="0.16"/>
    <s v=""/>
    <s v=" "/>
    <s v=" "/>
    <s v=""/>
    <m/>
    <s v="UNITED"/>
    <s v="SAZERAC CO INC"/>
  </r>
  <r>
    <x v="268"/>
    <s v="AL-B000153"/>
    <x v="5"/>
    <s v="B000153"/>
    <s v="STRAIGHT"/>
    <n v="1000"/>
    <n v="3.89"/>
    <x v="2"/>
    <x v="9"/>
    <s v="Delisted"/>
    <x v="0"/>
    <x v="1"/>
    <s v="PRE 2023"/>
    <m/>
    <s v=""/>
    <m/>
    <n v="93.36"/>
    <n v="-93.36"/>
    <n v="-1"/>
    <s v=""/>
    <s v=""/>
    <s v=""/>
    <s v=""/>
    <s v=""/>
    <s v=""/>
    <s v=""/>
    <s v=""/>
    <s v="Bottom 5%"/>
    <m/>
    <s v="UNITED"/>
    <s v="SAZERAC CO INC"/>
  </r>
  <r>
    <x v="269"/>
    <s v="AL-A000153"/>
    <x v="1"/>
    <s v="A000153"/>
    <s v="STRAIGHT"/>
    <n v="1000"/>
    <n v="12.99"/>
    <x v="2"/>
    <x v="8"/>
    <s v="Replenish"/>
    <x v="0"/>
    <x v="0"/>
    <s v="PRE 2023"/>
    <m/>
    <n v="104"/>
    <n v="41645.94"/>
    <n v="48153.93"/>
    <n v="-6507.99"/>
    <n v="-0.14000000000000001"/>
    <n v="400.44173076923079"/>
    <n v="23213.13"/>
    <n v="25720.2"/>
    <n v="-2507.0700000000002"/>
    <n v="-0.1"/>
    <s v=""/>
    <s v=" "/>
    <s v=" "/>
    <s v="Bottom 5%"/>
    <m/>
    <s v="UNITED"/>
    <s v="SAZERAC CO INC"/>
  </r>
  <r>
    <x v="270"/>
    <s v="AL-F000210"/>
    <x v="4"/>
    <s v="F000210"/>
    <s v="STRAIGHT"/>
    <n v="1000"/>
    <n v="31.99"/>
    <x v="2"/>
    <x v="8"/>
    <s v="Replenish"/>
    <x v="0"/>
    <x v="0"/>
    <s v="PRE 2023"/>
    <m/>
    <n v="50"/>
    <n v="67978.75"/>
    <n v="69665.03"/>
    <n v="-1686.28"/>
    <n v="-0.02"/>
    <n v="1359.575"/>
    <n v="7453.67"/>
    <n v="9756.82"/>
    <n v="-2303.15"/>
    <n v="-0.24"/>
    <s v=""/>
    <s v=" "/>
    <s v=" "/>
    <s v=""/>
    <m/>
    <s v="UNITED"/>
    <s v="SAZERAC CO INC"/>
  </r>
  <r>
    <x v="271"/>
    <s v="AL-B070105"/>
    <x v="5"/>
    <s v="B070105"/>
    <s v="STRAIGHT"/>
    <n v="70000"/>
    <n v="79.989999999999995"/>
    <x v="2"/>
    <x v="3"/>
    <s v="NoReplen"/>
    <x v="0"/>
    <x v="0"/>
    <d v="2023-12-01T00:00:00"/>
    <m/>
    <n v="23"/>
    <n v="8238.9699999999993"/>
    <n v="32155.98"/>
    <n v="-23917.01"/>
    <n v="-0.74"/>
    <n v="358.21608695652174"/>
    <n v="159.97999999999999"/>
    <n v="2719.66"/>
    <n v="-2559.6799999999998"/>
    <n v="-0.94"/>
    <s v=""/>
    <s v="X"/>
    <s v="X"/>
    <s v="Bottom 5%"/>
    <m/>
    <s v="SGWS - AMERICAN SPIRITS"/>
    <s v="BACARDI USA INC"/>
  </r>
  <r>
    <x v="272"/>
    <s v="AL-A009784"/>
    <x v="1"/>
    <s v="A009784"/>
    <s v="STRAIGHT"/>
    <n v="9000"/>
    <n v="249.99"/>
    <x v="2"/>
    <x v="3"/>
    <s v="Allocated1"/>
    <x v="1"/>
    <x v="0"/>
    <s v="PRE 2023"/>
    <m/>
    <n v="26"/>
    <n v="1499.94"/>
    <n v="13459.46"/>
    <n v="-11959.52"/>
    <n v="-0.89"/>
    <n v="57.690000000000005"/>
    <n v="0"/>
    <n v="749.97"/>
    <n v="-749.97"/>
    <n v="-1"/>
    <s v=""/>
    <s v=""/>
    <s v=""/>
    <s v="Bottom 5%"/>
    <m/>
    <s v="SGWS - AMERICAN SPIRITS"/>
    <s v="BACARDI USA INC"/>
  </r>
  <r>
    <x v="273"/>
    <s v="AL-A010929"/>
    <x v="1"/>
    <s v="A010929"/>
    <s v="STRAIGHT"/>
    <n v="10000"/>
    <n v="269.99"/>
    <x v="12"/>
    <x v="3"/>
    <s v="Barrel"/>
    <x v="0"/>
    <x v="0"/>
    <d v="2025-07-15T00:00:00"/>
    <m/>
    <n v="10"/>
    <n v="22139.18"/>
    <m/>
    <n v="22139.18"/>
    <m/>
    <n v="2213.9180000000001"/>
    <n v="26729.01"/>
    <n v="0"/>
    <n v="26729.01"/>
    <n v="0"/>
    <s v=""/>
    <s v=" "/>
    <s v=" "/>
    <s v="Bottom 5%"/>
    <m/>
    <s v="SGWS - AMERICAN SPIRITS"/>
    <s v="BACARDI USA INC"/>
  </r>
  <r>
    <x v="274"/>
    <s v="AL-A004132"/>
    <x v="1"/>
    <s v="A004132"/>
    <s v="STRAIGHT"/>
    <n v="4000"/>
    <n v="79.989999999999995"/>
    <x v="12"/>
    <x v="5"/>
    <s v="Replenish"/>
    <x v="1"/>
    <x v="0"/>
    <s v="PRE 2023"/>
    <m/>
    <n v="67"/>
    <n v="84370.68"/>
    <n v="95340.1"/>
    <n v="-10969.42"/>
    <n v="-0.12"/>
    <n v="1259.2638805970148"/>
    <n v="89660.41"/>
    <n v="114248.28"/>
    <n v="-24587.87"/>
    <n v="-0.22"/>
    <s v=""/>
    <s v=""/>
    <s v=""/>
    <s v=""/>
    <m/>
    <s v="SGWS - AMERICAN SPIRITS"/>
    <s v="BACARDI USA INC"/>
  </r>
  <r>
    <x v="275"/>
    <s v="AL-A010972"/>
    <x v="1"/>
    <s v="A010972"/>
    <s v="STRAIGHT"/>
    <n v="10000"/>
    <n v="64.989999999999995"/>
    <x v="2"/>
    <x v="5"/>
    <s v="Barrel"/>
    <x v="0"/>
    <x v="0"/>
    <d v="2026-02-01T00:00:00"/>
    <m/>
    <n v="29"/>
    <n v="714.89"/>
    <m/>
    <n v="714.89"/>
    <m/>
    <n v="24.651379310344826"/>
    <s v=""/>
    <s v=""/>
    <s v=""/>
    <s v=""/>
    <s v=""/>
    <s v="X"/>
    <s v="X"/>
    <s v="Bottom 5%"/>
    <m/>
    <s v="SGWS - AMERICAN SPIRITS"/>
    <s v="BACARDI USA INC"/>
  </r>
  <r>
    <x v="276"/>
    <s v="AL-A010631"/>
    <x v="1"/>
    <s v="A010631"/>
    <s v="STRAIGHT"/>
    <n v="10000"/>
    <n v="99.99"/>
    <x v="2"/>
    <x v="5"/>
    <s v="Barrel"/>
    <x v="0"/>
    <x v="0"/>
    <d v="2023-11-01T00:00:00"/>
    <m/>
    <n v="78"/>
    <n v="150484.95000000001"/>
    <n v="74692.53"/>
    <n v="75792.42"/>
    <n v="1.01"/>
    <n v="1929.2942307692308"/>
    <n v="132286.76999999999"/>
    <n v="5399.46"/>
    <n v="126887.31"/>
    <n v="23.5"/>
    <s v=""/>
    <s v=" "/>
    <s v=" "/>
    <s v=""/>
    <m/>
    <s v="SGWS - AMERICAN SPIRITS"/>
    <s v="BACARDI USA INC"/>
  </r>
  <r>
    <x v="277"/>
    <s v="AL-A010788"/>
    <x v="1"/>
    <s v="A010788"/>
    <s v="STRAIGHT"/>
    <n v="10000"/>
    <n v="149.99"/>
    <x v="2"/>
    <x v="3"/>
    <s v="Allocated1"/>
    <x v="3"/>
    <x v="0"/>
    <d v="2024-11-01T00:00:00"/>
    <m/>
    <n v="1"/>
    <n v="2099.86"/>
    <n v="35097.660000000003"/>
    <n v="-32997.800000000003"/>
    <n v="-0.94"/>
    <n v="2099.86"/>
    <n v="0"/>
    <n v="2699.82"/>
    <n v="-2699.82"/>
    <n v="-1"/>
    <s v=""/>
    <s v=""/>
    <s v=""/>
    <s v="Bottom 5%"/>
    <m/>
    <s v="SGWS - AMERICAN SPIRITS"/>
    <s v="BACARDI USA INC"/>
  </r>
  <r>
    <x v="278"/>
    <s v="AL-A070366"/>
    <x v="1"/>
    <s v="A070366"/>
    <s v="STRAIGHT"/>
    <n v="70000"/>
    <n v="69.989999999999995"/>
    <x v="2"/>
    <x v="5"/>
    <s v="Replenish"/>
    <x v="0"/>
    <x v="0"/>
    <d v="2024-11-01T00:00:00"/>
    <m/>
    <n v="64"/>
    <n v="108064.56"/>
    <n v="73484.789999999994"/>
    <n v="34579.769999999997"/>
    <n v="0.47"/>
    <n v="1688.50875"/>
    <n v="92736.75"/>
    <n v="25721.46"/>
    <n v="67015.289999999994"/>
    <n v="2.61"/>
    <s v=""/>
    <s v=" "/>
    <s v=" "/>
    <s v=""/>
    <m/>
    <s v="SGWS - AMERICAN SPIRITS"/>
    <s v="BACARDI USA INC"/>
  </r>
  <r>
    <x v="279"/>
    <s v="AL-G001237"/>
    <x v="8"/>
    <s v="G001237"/>
    <s v="STRAIGHT"/>
    <n v="1000"/>
    <n v="9.99"/>
    <x v="2"/>
    <x v="7"/>
    <s v="NoReplen"/>
    <x v="0"/>
    <x v="0"/>
    <d v="2024-08-01T00:00:00"/>
    <m/>
    <n v="14"/>
    <n v="5574.42"/>
    <n v="11668.32"/>
    <n v="-6093.9"/>
    <n v="-0.52"/>
    <n v="398.17285714285714"/>
    <n v="809.19"/>
    <n v="819.18"/>
    <n v="-9.99"/>
    <n v="-0.01"/>
    <s v=""/>
    <s v=""/>
    <s v=""/>
    <s v="Bottom 5%"/>
    <m/>
    <s v="SGWS - AMERICAN SPIRITS"/>
    <s v="BACARDI USA INC"/>
  </r>
  <r>
    <x v="280"/>
    <s v="AL-B001237"/>
    <x v="5"/>
    <s v="B001237"/>
    <s v="STRAIGHT"/>
    <n v="1000"/>
    <n v="29.99"/>
    <x v="2"/>
    <x v="5"/>
    <s v="Replenish"/>
    <x v="0"/>
    <x v="0"/>
    <d v="2024-07-01T00:00:00"/>
    <m/>
    <n v="67"/>
    <n v="59860.04"/>
    <n v="71226.25"/>
    <n v="-11366.21"/>
    <n v="-0.16"/>
    <n v="893.43343283582089"/>
    <n v="32689.1"/>
    <n v="50893.03"/>
    <n v="-18203.93"/>
    <n v="-0.36"/>
    <s v=""/>
    <s v=" "/>
    <s v=" "/>
    <s v=""/>
    <m/>
    <s v="SGWS - AMERICAN SPIRITS"/>
    <s v="BACARDI USA INC"/>
  </r>
  <r>
    <x v="281"/>
    <s v="AL-A001237"/>
    <x v="1"/>
    <s v="A001237"/>
    <s v="STRAIGHT"/>
    <n v="1000"/>
    <n v="49.99"/>
    <x v="2"/>
    <x v="4"/>
    <s v="Replenish"/>
    <x v="0"/>
    <x v="0"/>
    <s v="PRE 2023"/>
    <m/>
    <n v="135"/>
    <n v="368709.89"/>
    <n v="414235.12"/>
    <n v="-45525.23"/>
    <n v="-0.11"/>
    <n v="2731.1843703703703"/>
    <n v="515964.51"/>
    <n v="509924.76"/>
    <n v="6039.75"/>
    <n v="0.01"/>
    <s v=""/>
    <s v=" "/>
    <s v=" "/>
    <s v=""/>
    <m/>
    <s v="SGWS - AMERICAN SPIRITS"/>
    <s v="BACARDI USA INC"/>
  </r>
  <r>
    <x v="282"/>
    <s v="AL-A010940"/>
    <x v="1"/>
    <s v="A010940"/>
    <s v="STRAIGHT"/>
    <n v="10000"/>
    <n v="89.99"/>
    <x v="2"/>
    <x v="5"/>
    <s v="Allocated1"/>
    <x v="0"/>
    <x v="0"/>
    <d v="2025-08-13T00:00:00"/>
    <m/>
    <n v="12"/>
    <n v="17458.060000000001"/>
    <m/>
    <n v="17458.060000000001"/>
    <m/>
    <n v="1454.8383333333334"/>
    <n v="179.98"/>
    <n v="0"/>
    <n v="179.98"/>
    <n v="0"/>
    <s v=""/>
    <s v=" "/>
    <s v="X"/>
    <s v="Bottom 5%"/>
    <m/>
    <s v="SGWS - AMERICAN SPIRITS"/>
    <s v="BACARDI USA INC"/>
  </r>
  <r>
    <x v="283"/>
    <s v="AL-A007775"/>
    <x v="1"/>
    <s v="A007775"/>
    <s v="STRAIGHT"/>
    <n v="7000"/>
    <n v="23.99"/>
    <x v="8"/>
    <x v="1"/>
    <s v="NoReplen"/>
    <x v="0"/>
    <x v="1"/>
    <s v="PRE 2023"/>
    <m/>
    <n v="2"/>
    <n v="1583.34"/>
    <n v="11601.76"/>
    <n v="-10018.42"/>
    <n v="-0.86"/>
    <n v="791.67"/>
    <n v="119.95"/>
    <n v="511.8"/>
    <n v="-391.85"/>
    <n v="-0.77"/>
    <s v=""/>
    <s v=""/>
    <s v=""/>
    <s v="Bottom 5%"/>
    <m/>
    <s v="SGWS - AMERICAN SPIRITS"/>
    <s v="HEAVEN HILL SALES CO DBA HEAVEN HILL BRANDS"/>
  </r>
  <r>
    <x v="284"/>
    <s v="AL-F000147"/>
    <x v="4"/>
    <s v="F000147"/>
    <s v="STRAIGHT"/>
    <n v="1000"/>
    <n v="59.99"/>
    <x v="8"/>
    <x v="1"/>
    <s v="Replenish"/>
    <x v="0"/>
    <x v="0"/>
    <s v="PRE 2023"/>
    <m/>
    <n v="61"/>
    <n v="46984.73"/>
    <n v="60130.71"/>
    <n v="-13145.98"/>
    <n v="-0.22"/>
    <n v="770.24147540983608"/>
    <n v="5055.2299999999996"/>
    <n v="2265.65"/>
    <n v="2789.58"/>
    <n v="1.23"/>
    <s v=""/>
    <s v="X"/>
    <s v="X"/>
    <s v="Bottom 5%"/>
    <m/>
    <s v="SGWS - AMERICAN SPIRITS"/>
    <s v="HEAVEN HILL SALES CO DBA HEAVEN HILL BRANDS"/>
  </r>
  <r>
    <x v="285"/>
    <s v="AL-A000147"/>
    <x v="1"/>
    <s v="A000147"/>
    <s v="STRAIGHT"/>
    <n v="1000"/>
    <n v="29.99"/>
    <x v="8"/>
    <x v="1"/>
    <s v="Replenish"/>
    <x v="0"/>
    <x v="0"/>
    <s v="PRE 2023"/>
    <m/>
    <n v="141"/>
    <n v="76451.5"/>
    <n v="133185.03"/>
    <n v="-56733.53"/>
    <n v="-0.43"/>
    <n v="542.20921985815608"/>
    <n v="64200.59"/>
    <n v="89579.95"/>
    <n v="-25379.360000000001"/>
    <n v="-0.28000000000000003"/>
    <s v=""/>
    <s v=" "/>
    <s v=" "/>
    <s v=""/>
    <m/>
    <s v="SGWS - AMERICAN SPIRITS"/>
    <s v="HEAVEN HILL SALES CO DBA HEAVEN HILL BRANDS"/>
  </r>
  <r>
    <x v="286"/>
    <s v="AL-A005859"/>
    <x v="1"/>
    <s v="A005859"/>
    <s v="STRAIGHT"/>
    <n v="5000"/>
    <n v="31.79"/>
    <x v="5"/>
    <x v="4"/>
    <s v="NoReplen"/>
    <x v="1"/>
    <x v="1"/>
    <s v="PRE 2023"/>
    <m/>
    <s v=""/>
    <n v="349.69"/>
    <n v="31.79"/>
    <n v="317.89999999999998"/>
    <n v="10"/>
    <s v=""/>
    <n v="286.11"/>
    <n v="0"/>
    <n v="286.11"/>
    <n v="0"/>
    <s v=""/>
    <s v=""/>
    <s v=""/>
    <s v="Bottom 5%"/>
    <m/>
    <s v="SGWS - LIBERTY SPIRITS"/>
    <s v="JIM BEAM BRANDS CO."/>
  </r>
  <r>
    <x v="287"/>
    <s v="AL-A070336"/>
    <x v="1"/>
    <s v="A070336"/>
    <n v="0"/>
    <n v="70000"/>
    <n v="29.99"/>
    <x v="6"/>
    <x v="1"/>
    <s v="NoReplen"/>
    <x v="2"/>
    <x v="0"/>
    <d v="2024-08-01T00:00:00"/>
    <m/>
    <n v="1"/>
    <n v="3961.57"/>
    <m/>
    <n v="3961.57"/>
    <m/>
    <n v="3961.57"/>
    <n v="59.98"/>
    <n v="0"/>
    <n v="59.98"/>
    <n v="0"/>
    <s v=""/>
    <s v=""/>
    <s v=""/>
    <s v="Bottom 5%"/>
    <m/>
    <s v="SGWS - AMERICAN SPIRITS"/>
    <s v="CAMPARI AMERICA"/>
  </r>
  <r>
    <x v="288"/>
    <s v="AL-B001799"/>
    <x v="5"/>
    <s v="B001799"/>
    <n v="0"/>
    <n v="1000"/>
    <n v="17.989999999999998"/>
    <x v="6"/>
    <x v="4"/>
    <s v="Replenish"/>
    <x v="0"/>
    <x v="0"/>
    <s v="PRE 2023"/>
    <m/>
    <n v="33"/>
    <n v="17270.400000000001"/>
    <n v="11603.55"/>
    <n v="5666.85"/>
    <n v="0.49"/>
    <n v="523.34545454545457"/>
    <n v="11549.58"/>
    <n v="35.979999999999997"/>
    <n v="11513.6"/>
    <n v="320"/>
    <s v=""/>
    <s v=" "/>
    <s v="X"/>
    <s v="Bottom 5%"/>
    <m/>
    <s v="SGWS - AMERICAN SPIRITS"/>
    <s v="CAMPARI AMERICA"/>
  </r>
  <r>
    <x v="289"/>
    <s v="AL-A001799"/>
    <x v="1"/>
    <s v="A001799"/>
    <n v="0"/>
    <n v="1000"/>
    <n v="29.99"/>
    <x v="6"/>
    <x v="1"/>
    <s v="Replenish"/>
    <x v="0"/>
    <x v="0"/>
    <s v="PRE 2023"/>
    <m/>
    <n v="135"/>
    <n v="247607.73"/>
    <n v="239989.16"/>
    <n v="7618.57"/>
    <n v="0.03"/>
    <n v="1834.1313333333335"/>
    <n v="635164.56000000006"/>
    <n v="588211.12"/>
    <n v="46953.440000000002"/>
    <n v="0.08"/>
    <s v=""/>
    <s v=" "/>
    <s v=" "/>
    <s v=""/>
    <m/>
    <s v="SGWS - AMERICAN SPIRITS"/>
    <s v="CAMPARI AMERICA"/>
  </r>
  <r>
    <x v="290"/>
    <s v="AL-B070273"/>
    <x v="5"/>
    <s v="B070273"/>
    <n v="0"/>
    <n v="70000"/>
    <n v="12.99"/>
    <x v="0"/>
    <x v="2"/>
    <s v="Replenish"/>
    <x v="0"/>
    <x v="0"/>
    <d v="2024-10-01T00:00:00"/>
    <m/>
    <n v="53"/>
    <n v="3676.17"/>
    <n v="3897"/>
    <n v="-220.83"/>
    <n v="-0.06"/>
    <n v="69.361698113207552"/>
    <n v="9534.66"/>
    <n v="6027.36"/>
    <n v="3507.3"/>
    <n v="0.57999999999999996"/>
    <s v="X"/>
    <s v="X"/>
    <s v="X"/>
    <s v="Bottom 5%"/>
    <m/>
    <s v="UNITED"/>
    <s v="SAZERAC CO INC"/>
  </r>
  <r>
    <x v="291"/>
    <s v="AL-A010275"/>
    <x v="1"/>
    <s v="A010275"/>
    <s v="STRAIGHT"/>
    <n v="10000"/>
    <n v="46.19"/>
    <x v="1"/>
    <x v="3"/>
    <s v="NoReplen"/>
    <x v="1"/>
    <x v="1"/>
    <s v="PRE 2023"/>
    <m/>
    <n v="2"/>
    <n v="4003.2"/>
    <n v="4696.3900000000003"/>
    <n v="-693.19"/>
    <n v="-0.15"/>
    <n v="2001.6"/>
    <n v="2401.9"/>
    <n v="5312.31"/>
    <n v="-2910.41"/>
    <n v="-0.55000000000000004"/>
    <s v=""/>
    <s v=""/>
    <s v=""/>
    <s v="Bottom 5%"/>
    <m/>
    <s v="SGWS - AMERICAN SPIRITS"/>
    <s v="CAMPARI AMERICA"/>
  </r>
  <r>
    <x v="292"/>
    <s v="AL-A004427"/>
    <x v="1"/>
    <s v="A004427"/>
    <s v="STRAIGHT"/>
    <n v="4000"/>
    <n v="154.99"/>
    <x v="1"/>
    <x v="3"/>
    <s v="SpecOrder"/>
    <x v="1"/>
    <x v="0"/>
    <s v="PRE 2023"/>
    <m/>
    <n v="8"/>
    <n v="4649.7"/>
    <n v="4029.74"/>
    <n v="619.96"/>
    <n v="0.15"/>
    <n v="581.21249999999998"/>
    <n v="0"/>
    <n v="1394.91"/>
    <n v="-1394.91"/>
    <n v="-1"/>
    <s v=""/>
    <s v=""/>
    <s v=""/>
    <s v="Bottom 5%"/>
    <m/>
    <s v="SGWS - AMERICAN SPIRITS"/>
    <s v="CAMPARI AMERICA"/>
  </r>
  <r>
    <x v="293"/>
    <s v="AL-A007457"/>
    <x v="1"/>
    <s v="A007457"/>
    <s v="STRAIGHT"/>
    <n v="7000"/>
    <n v="36.99"/>
    <x v="1"/>
    <x v="5"/>
    <s v="Replenish"/>
    <x v="0"/>
    <x v="0"/>
    <s v="PRE 2023"/>
    <m/>
    <n v="70"/>
    <n v="30936.45"/>
    <n v="30975.21"/>
    <n v="-38.76"/>
    <n v="0"/>
    <n v="441.94928571428574"/>
    <n v="19826.52"/>
    <n v="18267.87"/>
    <n v="1558.65"/>
    <n v="0.09"/>
    <s v=""/>
    <s v=" "/>
    <s v=" "/>
    <s v="Bottom 5%"/>
    <m/>
    <s v="SGWS - AMERICAN SPIRITS"/>
    <s v="CAMPARI AMERICA"/>
  </r>
  <r>
    <x v="294"/>
    <s v="AL-A001697"/>
    <x v="1"/>
    <s v="A001697"/>
    <s v="STRAIGHT"/>
    <n v="1000"/>
    <n v="31.99"/>
    <x v="1"/>
    <x v="4"/>
    <s v="Delisted"/>
    <x v="0"/>
    <x v="3"/>
    <s v="PRE 2023"/>
    <m/>
    <s v=""/>
    <m/>
    <n v="95.97"/>
    <n v="-95.97"/>
    <n v="-1"/>
    <s v=""/>
    <s v=""/>
    <s v=""/>
    <s v=""/>
    <s v=""/>
    <s v=""/>
    <s v=""/>
    <s v=""/>
    <s v="Bottom 5%"/>
    <m/>
    <s v="SGWS - AMERICAN SPIRITS"/>
    <s v="CAMPARI AMERICA"/>
  </r>
  <r>
    <x v="295"/>
    <s v="AL-A000787"/>
    <x v="1"/>
    <s v="A000787"/>
    <s v="STRAIGHT"/>
    <n v="1000"/>
    <n v="23.99"/>
    <x v="1"/>
    <x v="4"/>
    <s v="Replenish"/>
    <x v="0"/>
    <x v="0"/>
    <s v="PRE 2023"/>
    <m/>
    <n v="139"/>
    <n v="117616.36"/>
    <n v="122152.18"/>
    <n v="-4535.82"/>
    <n v="-0.04"/>
    <n v="846.16086330935252"/>
    <n v="93829.07"/>
    <n v="85521.11"/>
    <n v="8307.9599999999991"/>
    <n v="0.1"/>
    <s v=""/>
    <s v=" "/>
    <s v=" "/>
    <s v=""/>
    <m/>
    <s v="SGWS - AMERICAN SPIRITS"/>
    <s v="CAMPARI AMERICA"/>
  </r>
  <r>
    <x v="296"/>
    <s v="AL-A007548"/>
    <x v="1"/>
    <s v="A007548"/>
    <s v="STRAIGHT"/>
    <n v="7000"/>
    <n v="44.99"/>
    <x v="1"/>
    <x v="5"/>
    <s v="Replenish"/>
    <x v="0"/>
    <x v="0"/>
    <s v="PRE 2023"/>
    <m/>
    <n v="71"/>
    <n v="36891.800000000003"/>
    <n v="32617.75"/>
    <n v="4274.05"/>
    <n v="0.13"/>
    <n v="519.60281690140846"/>
    <n v="25329.37"/>
    <n v="21460.23"/>
    <n v="3869.14"/>
    <n v="0.18"/>
    <s v=""/>
    <s v=" "/>
    <s v=" "/>
    <s v="Bottom 5%"/>
    <m/>
    <s v="SGWS - AMERICAN SPIRITS"/>
    <s v="CAMPARI AMERICA"/>
  </r>
  <r>
    <x v="297"/>
    <s v="AL-A000611"/>
    <x v="1"/>
    <s v="A000611"/>
    <s v="SINGLE MALT"/>
    <n v="1000"/>
    <n v="64.989999999999995"/>
    <x v="3"/>
    <x v="5"/>
    <s v="Replenish"/>
    <x v="0"/>
    <x v="0"/>
    <s v="PRE 2023"/>
    <m/>
    <n v="94"/>
    <n v="63104.800000000003"/>
    <n v="53447.02"/>
    <n v="9657.7800000000007"/>
    <n v="0.18"/>
    <n v="671.32765957446816"/>
    <n v="22276.43"/>
    <n v="26131.14"/>
    <n v="-3854.71"/>
    <n v="-0.15"/>
    <s v=""/>
    <s v=" "/>
    <s v=" "/>
    <s v=""/>
    <m/>
    <s v="SGWS - CPWS"/>
    <s v="MOET HENNESSY USA INC"/>
  </r>
  <r>
    <x v="298"/>
    <s v="AL-A007732"/>
    <x v="1"/>
    <s v="A007732"/>
    <s v="SINGLE MALT"/>
    <n v="7000"/>
    <n v="38.99"/>
    <x v="3"/>
    <x v="1"/>
    <s v="NoReplen"/>
    <x v="2"/>
    <x v="2"/>
    <s v="PRE 2023"/>
    <m/>
    <s v=""/>
    <n v="194.95"/>
    <n v="428.93"/>
    <n v="-233.98"/>
    <n v="-0.55000000000000004"/>
    <s v=""/>
    <s v=""/>
    <s v=""/>
    <s v=""/>
    <s v=""/>
    <s v=""/>
    <s v=""/>
    <s v=""/>
    <s v="Bottom 5%"/>
    <m/>
    <s v="SGWS - CPWS"/>
    <s v="MOET HENNESSY USA INC"/>
  </r>
  <r>
    <x v="299"/>
    <s v="AL-A001922"/>
    <x v="1"/>
    <s v="A001922"/>
    <s v="SINGLE MALT"/>
    <n v="1000"/>
    <n v="71.989999999999995"/>
    <x v="3"/>
    <x v="5"/>
    <s v="Replenish"/>
    <x v="0"/>
    <x v="0"/>
    <s v="PRE 2023"/>
    <m/>
    <n v="35"/>
    <n v="18898.22"/>
    <n v="19777.099999999999"/>
    <n v="-878.88"/>
    <n v="-0.04"/>
    <n v="539.94914285714287"/>
    <n v="3474.5"/>
    <n v="6733.03"/>
    <n v="-3258.53"/>
    <n v="-0.48"/>
    <s v=""/>
    <s v=" "/>
    <s v="X"/>
    <s v="Bottom 5%"/>
    <m/>
    <s v="SGWS - CPWS"/>
    <s v="MOET HENNESSY USA INC"/>
  </r>
  <r>
    <x v="300"/>
    <s v="AL-A000732"/>
    <x v="1"/>
    <s v="A000732"/>
    <s v="STRAIGHT"/>
    <n v="1000"/>
    <n v="43.19"/>
    <x v="3"/>
    <x v="4"/>
    <s v="NoReplen"/>
    <x v="2"/>
    <x v="1"/>
    <s v="PRE 2023"/>
    <m/>
    <n v="1"/>
    <n v="475.09"/>
    <n v="628.5"/>
    <n v="-153.41"/>
    <n v="-0.24"/>
    <n v="475.09"/>
    <n v="43.19"/>
    <n v="0"/>
    <n v="43.19"/>
    <n v="0"/>
    <s v=""/>
    <s v=""/>
    <s v=""/>
    <s v="Bottom 5%"/>
    <m/>
    <s v="SGWS - CPWS"/>
    <s v="MOET HENNESSY USA INC"/>
  </r>
  <r>
    <x v="301"/>
    <s v="AL-A010648"/>
    <x v="1"/>
    <s v="A010648"/>
    <s v="STRAIGHT"/>
    <n v="10000"/>
    <n v="164.99"/>
    <x v="3"/>
    <x v="3"/>
    <s v="Allocated2"/>
    <x v="0"/>
    <x v="0"/>
    <d v="2024-07-01T00:00:00"/>
    <m/>
    <n v="6"/>
    <n v="2639.84"/>
    <n v="4784.71"/>
    <n v="-2144.87"/>
    <n v="-0.45"/>
    <n v="439.97333333333336"/>
    <n v="0"/>
    <n v="2639.84"/>
    <n v="-2639.84"/>
    <n v="-1"/>
    <s v=""/>
    <s v=" "/>
    <s v="X"/>
    <s v="Bottom 5%"/>
    <m/>
    <s v="SGWS - CPWS"/>
    <s v="MOET HENNESSY USA INC"/>
  </r>
  <r>
    <x v="302"/>
    <s v="AL-A010528"/>
    <x v="1"/>
    <s v="A010528"/>
    <s v="SINGLE MALT"/>
    <n v="10000"/>
    <n v="149.99"/>
    <x v="3"/>
    <x v="3"/>
    <s v="Allocated2"/>
    <x v="3"/>
    <x v="0"/>
    <s v="PRE 2023"/>
    <m/>
    <n v="3"/>
    <m/>
    <n v="749.95"/>
    <n v="-749.95"/>
    <n v="-1"/>
    <n v="0"/>
    <s v=""/>
    <s v=""/>
    <s v=""/>
    <s v=""/>
    <s v=""/>
    <s v=""/>
    <s v=""/>
    <s v="Bottom 5%"/>
    <m/>
    <s v="SGWS - CPWS"/>
    <s v="MOET HENNESSY USA INC"/>
  </r>
  <r>
    <x v="303"/>
    <s v="AL-A010530"/>
    <x v="1"/>
    <s v="A010530"/>
    <s v="SINGLE MALT"/>
    <n v="10000"/>
    <n v="124.99"/>
    <x v="3"/>
    <x v="3"/>
    <s v="Allocated2"/>
    <x v="3"/>
    <x v="0"/>
    <d v="2023-01-01T00:00:00"/>
    <m/>
    <n v="7"/>
    <n v="1249.9000000000001"/>
    <n v="2374.81"/>
    <n v="-1124.9100000000001"/>
    <n v="-0.47"/>
    <n v="178.55714285714288"/>
    <s v=""/>
    <s v=""/>
    <s v=""/>
    <s v=""/>
    <s v=""/>
    <s v=""/>
    <s v=""/>
    <s v="Bottom 5%"/>
    <m/>
    <s v="SGWS - CPWS"/>
    <s v="MOET HENNESSY USA INC"/>
  </r>
  <r>
    <x v="304"/>
    <s v="AL-A070036"/>
    <x v="1"/>
    <s v="A070036"/>
    <s v="STRAIGHT"/>
    <n v="70000"/>
    <n v="84.99"/>
    <x v="3"/>
    <x v="5"/>
    <s v="NoReplen"/>
    <x v="0"/>
    <x v="0"/>
    <d v="2023-07-01T00:00:00"/>
    <m/>
    <n v="1"/>
    <n v="424.95"/>
    <n v="679.92"/>
    <n v="-254.97"/>
    <n v="-0.38"/>
    <n v="424.95"/>
    <s v=""/>
    <s v=""/>
    <s v=""/>
    <s v=""/>
    <s v=""/>
    <s v="X"/>
    <s v="X"/>
    <s v="Bottom 5%"/>
    <m/>
    <s v="SGWS - CPWS"/>
    <s v="MOET HENNESSY USA INC"/>
  </r>
  <r>
    <x v="305"/>
    <s v="AL-A009685"/>
    <x v="1"/>
    <s v="A009685"/>
    <s v="SINGLE MALT"/>
    <n v="9000"/>
    <n v="59.99"/>
    <x v="3"/>
    <x v="5"/>
    <s v="NoReplen"/>
    <x v="1"/>
    <x v="1"/>
    <d v="2024-11-01T00:00:00"/>
    <m/>
    <n v="1"/>
    <n v="959.84"/>
    <n v="119.98"/>
    <n v="839.86"/>
    <n v="7"/>
    <n v="959.84"/>
    <n v="0"/>
    <n v="119.98"/>
    <n v="-119.98"/>
    <n v="-1"/>
    <s v=""/>
    <s v=""/>
    <s v=""/>
    <s v="Bottom 5%"/>
    <m/>
    <s v="SGWS - CPWS"/>
    <s v="MOET HENNESSY USA INC"/>
  </r>
  <r>
    <x v="306"/>
    <s v="AL-A010590"/>
    <x v="1"/>
    <s v="A010590"/>
    <s v="SINGLE MALT"/>
    <n v="10000"/>
    <n v="157.99"/>
    <x v="3"/>
    <x v="3"/>
    <s v="Allocated2"/>
    <x v="0"/>
    <x v="0"/>
    <d v="2023-05-01T00:00:00"/>
    <m/>
    <n v="3"/>
    <n v="473.97"/>
    <n v="473.97"/>
    <n v="0"/>
    <n v="0"/>
    <n v="157.99"/>
    <s v=""/>
    <s v=""/>
    <s v=""/>
    <s v=""/>
    <s v=""/>
    <s v="X"/>
    <s v="X"/>
    <s v="Bottom 5%"/>
    <m/>
    <s v="SGWS - CPWS"/>
    <s v="MOET HENNESSY USA INC"/>
  </r>
  <r>
    <x v="307"/>
    <s v="AL-A010591"/>
    <x v="1"/>
    <s v="A010591"/>
    <s v="STRAIGHT"/>
    <n v="10000"/>
    <n v="131.99"/>
    <x v="3"/>
    <x v="3"/>
    <s v="Allocated2"/>
    <x v="0"/>
    <x v="0"/>
    <d v="2023-07-01T00:00:00"/>
    <m/>
    <n v="5"/>
    <n v="659.95"/>
    <n v="1847.86"/>
    <n v="-1187.9100000000001"/>
    <n v="-0.64"/>
    <n v="131.99"/>
    <s v=""/>
    <s v=""/>
    <s v=""/>
    <s v=""/>
    <s v=""/>
    <s v="X"/>
    <s v="X"/>
    <s v="Bottom 5%"/>
    <m/>
    <s v="SGWS - CPWS"/>
    <s v="MOET HENNESSY USA INC"/>
  </r>
  <r>
    <x v="308"/>
    <s v="AL-A070261"/>
    <x v="1"/>
    <s v="A070261"/>
    <s v="STRAIGHT"/>
    <n v="70000"/>
    <n v="129.99"/>
    <x v="3"/>
    <x v="3"/>
    <s v="NoReplen"/>
    <x v="0"/>
    <x v="0"/>
    <d v="2024-07-01T00:00:00"/>
    <m/>
    <n v="6"/>
    <n v="2599.8000000000002"/>
    <n v="5979.54"/>
    <n v="-3379.74"/>
    <n v="-0.56999999999999995"/>
    <n v="433.3"/>
    <n v="129.99"/>
    <n v="2599.8000000000002"/>
    <n v="-2469.81"/>
    <n v="-0.95"/>
    <s v=""/>
    <s v=" "/>
    <s v="X"/>
    <s v="Bottom 5%"/>
    <m/>
    <s v="SGWS - CPWS"/>
    <s v="MOET HENNESSY USA INC"/>
  </r>
  <r>
    <x v="309"/>
    <s v="AL-A001747"/>
    <x v="1"/>
    <s v="A001747"/>
    <s v="SINGLE MALT"/>
    <n v="1000"/>
    <n v="94.99"/>
    <x v="3"/>
    <x v="5"/>
    <s v="Replenish"/>
    <x v="0"/>
    <x v="0"/>
    <s v="PRE 2023"/>
    <m/>
    <n v="51"/>
    <n v="28001.95"/>
    <n v="30106.720000000001"/>
    <n v="-2104.77"/>
    <n v="-7.0000000000000007E-2"/>
    <n v="549.05784313725496"/>
    <n v="4844.4799999999996"/>
    <n v="6864.26"/>
    <n v="-2019.78"/>
    <n v="-0.28999999999999998"/>
    <s v=""/>
    <s v=" "/>
    <s v=" "/>
    <s v="Bottom 5%"/>
    <m/>
    <s v="SGWS - CPWS"/>
    <s v="MOET HENNESSY USA INC"/>
  </r>
  <r>
    <x v="310"/>
    <s v="AL-A009873"/>
    <x v="1"/>
    <s v="A009873"/>
    <s v="SINGLE MALT"/>
    <n v="9000"/>
    <n v="49.99"/>
    <x v="3"/>
    <x v="4"/>
    <s v="Replenish"/>
    <x v="0"/>
    <x v="0"/>
    <s v="PRE 2023"/>
    <m/>
    <n v="22"/>
    <n v="27593.29"/>
    <n v="32821.89"/>
    <n v="-5228.6000000000004"/>
    <n v="-0.16"/>
    <n v="1254.2404545454547"/>
    <n v="3861.2"/>
    <n v="8046.28"/>
    <n v="-4185.08"/>
    <n v="-0.52"/>
    <s v=""/>
    <s v=" "/>
    <s v=" "/>
    <s v="Bottom 5%"/>
    <m/>
    <s v="SGWS - CPWS"/>
    <s v="MOET HENNESSY USA INC"/>
  </r>
  <r>
    <x v="311"/>
    <s v="AL-A009080"/>
    <x v="1"/>
    <s v="A009080"/>
    <s v="SINGLE MALT"/>
    <n v="9000"/>
    <n v="474.99"/>
    <x v="3"/>
    <x v="3"/>
    <s v="SpecOrder"/>
    <x v="1"/>
    <x v="0"/>
    <s v="PRE 2023"/>
    <m/>
    <n v="7"/>
    <n v="1899.96"/>
    <n v="1424.97"/>
    <n v="474.99"/>
    <n v="0.33"/>
    <n v="271.42285714285714"/>
    <s v=""/>
    <s v=""/>
    <s v=""/>
    <s v=""/>
    <s v=""/>
    <s v=""/>
    <s v=""/>
    <s v="Bottom 5%"/>
    <m/>
    <s v="SGWS - LIBERTY SPIRITS"/>
    <s v="JIM BEAM BRANDS CO."/>
  </r>
  <r>
    <x v="312"/>
    <s v="AL-A004294"/>
    <x v="1"/>
    <s v="A004294"/>
    <s v="SINGLE MALT"/>
    <n v="4000"/>
    <n v="28.79"/>
    <x v="3"/>
    <x v="6"/>
    <s v="SpecOrder"/>
    <x v="1"/>
    <x v="2"/>
    <s v="PRE 2023"/>
    <m/>
    <s v=""/>
    <m/>
    <n v="57.58"/>
    <n v="-57.58"/>
    <n v="-1"/>
    <s v=""/>
    <s v=""/>
    <s v=""/>
    <s v=""/>
    <s v=""/>
    <s v=""/>
    <s v=""/>
    <s v=""/>
    <s v="Bottom 5%"/>
    <m/>
    <s v="SGWS - LIBERTY SPIRITS"/>
    <s v="JIM BEAM BRANDS CO."/>
  </r>
  <r>
    <x v="313"/>
    <s v="AL-F000404"/>
    <x v="4"/>
    <s v="F000404"/>
    <n v="0"/>
    <n v="1000"/>
    <n v="14.49"/>
    <x v="13"/>
    <x v="9"/>
    <s v="Replenish"/>
    <x v="0"/>
    <x v="0"/>
    <s v="PRE 2023"/>
    <m/>
    <n v="143"/>
    <n v="41673.24"/>
    <n v="68261"/>
    <n v="-26587.759999999998"/>
    <n v="-0.39"/>
    <n v="291.42125874125873"/>
    <n v="32269.23"/>
    <n v="32680.3"/>
    <n v="-411.07"/>
    <n v="-0.01"/>
    <s v=""/>
    <s v="X"/>
    <s v=" "/>
    <s v="Bottom 5%"/>
    <m/>
    <s v="SGWS - AMERICAN SPIRITS"/>
    <s v="HEAVEN HILL SALES CO DBA HEAVEN HILL BRANDS"/>
  </r>
  <r>
    <x v="314"/>
    <s v="AL-E000137"/>
    <x v="3"/>
    <s v="E000137"/>
    <s v="STRAIGHT"/>
    <n v="1000"/>
    <n v="8.99"/>
    <x v="1"/>
    <x v="9"/>
    <s v="Replenish"/>
    <x v="0"/>
    <x v="0"/>
    <s v="PRE 2023"/>
    <m/>
    <n v="142"/>
    <n v="26835.15"/>
    <n v="30251.35"/>
    <n v="-3416.2"/>
    <n v="-0.11"/>
    <n v="188.97992957746479"/>
    <n v="113256.02"/>
    <n v="124619.38"/>
    <n v="-11363.36"/>
    <n v="-0.09"/>
    <s v=""/>
    <s v="X"/>
    <s v=" "/>
    <s v="Bottom 5%"/>
    <m/>
    <s v="SGWS - AMERICAN SPIRITS"/>
    <s v="HEAVEN HILL SALES CO DBA HEAVEN HILL BRANDS"/>
  </r>
  <r>
    <x v="315"/>
    <s v="AL-F000137"/>
    <x v="4"/>
    <s v="F000137"/>
    <s v="STRAIGHT"/>
    <n v="1000"/>
    <n v="15.99"/>
    <x v="1"/>
    <x v="9"/>
    <s v="Replenish"/>
    <x v="0"/>
    <x v="0"/>
    <s v="PRE 2023"/>
    <m/>
    <n v="152"/>
    <n v="130846.17"/>
    <n v="152224.79999999999"/>
    <n v="-21378.63"/>
    <n v="-0.14000000000000001"/>
    <n v="860.83006578947368"/>
    <n v="108316.26"/>
    <n v="111274.41"/>
    <n v="-2958.15"/>
    <n v="-0.03"/>
    <s v=""/>
    <s v=" "/>
    <s v=" "/>
    <s v=""/>
    <m/>
    <s v="SGWS - AMERICAN SPIRITS"/>
    <s v="HEAVEN HILL SALES CO DBA HEAVEN HILL BRANDS"/>
  </r>
  <r>
    <x v="316"/>
    <s v="AL-E008012"/>
    <x v="3"/>
    <s v="E008012"/>
    <n v="0"/>
    <n v="8000"/>
    <n v="13.99"/>
    <x v="4"/>
    <x v="8"/>
    <s v="Replenish"/>
    <x v="5"/>
    <x v="0"/>
    <s v="PRE 2023"/>
    <m/>
    <n v="21"/>
    <n v="2532.19"/>
    <n v="3259.67"/>
    <n v="-727.48"/>
    <n v="-0.22"/>
    <n v="120.58047619047619"/>
    <n v="68886.759999999995"/>
    <n v="86430.22"/>
    <n v="-17543.46"/>
    <n v="-0.2"/>
    <s v=""/>
    <s v=""/>
    <s v=""/>
    <s v="Bottom 5%"/>
    <m/>
    <s v="SGWS - AMERICAN SPIRITS"/>
    <s v="HEAVEN HILL SALES CO DBA HEAVEN HILL BRANDS"/>
  </r>
  <r>
    <x v="317"/>
    <s v="AL-E000152"/>
    <x v="3"/>
    <s v="E000152"/>
    <s v="STRAIGHT"/>
    <n v="1000"/>
    <n v="9.49"/>
    <x v="5"/>
    <x v="9"/>
    <s v="Replenish"/>
    <x v="0"/>
    <x v="0"/>
    <s v="PRE 2023"/>
    <m/>
    <n v="142"/>
    <n v="103773.15"/>
    <n v="125500.13"/>
    <n v="-21726.98"/>
    <n v="-0.17"/>
    <n v="730.79683098591545"/>
    <n v="382949.97"/>
    <n v="397189.27"/>
    <n v="-14239.3"/>
    <n v="-0.04"/>
    <s v=""/>
    <s v=" "/>
    <s v=" "/>
    <s v=""/>
    <m/>
    <s v="SGWS - AMERICAN SPIRITS"/>
    <s v="HEAVEN HILL SALES CO DBA HEAVEN HILL BRANDS"/>
  </r>
  <r>
    <x v="318"/>
    <s v="AL-F000152"/>
    <x v="4"/>
    <s v="F000152"/>
    <s v="STRAIGHT"/>
    <n v="1000"/>
    <n v="14.49"/>
    <x v="5"/>
    <x v="9"/>
    <s v="Replenish"/>
    <x v="0"/>
    <x v="0"/>
    <s v="PRE 2023"/>
    <m/>
    <n v="159"/>
    <n v="1143999.99"/>
    <n v="1395355.78"/>
    <n v="-251355.79"/>
    <n v="-0.18"/>
    <n v="7194.9684905660379"/>
    <n v="1333485.72"/>
    <n v="1314608.31"/>
    <n v="18877.41"/>
    <n v="0.01"/>
    <s v=""/>
    <s v=" "/>
    <s v=" "/>
    <s v=""/>
    <m/>
    <s v="SGWS - AMERICAN SPIRITS"/>
    <s v="HEAVEN HILL SALES CO DBA HEAVEN HILL BRANDS"/>
  </r>
  <r>
    <x v="319"/>
    <s v="AL-C000152"/>
    <x v="6"/>
    <s v="C000152"/>
    <s v="STRAIGHT"/>
    <n v="1000"/>
    <n v="1.99"/>
    <x v="5"/>
    <x v="7"/>
    <s v="Replenish"/>
    <x v="0"/>
    <x v="0"/>
    <s v="PRE 2023"/>
    <m/>
    <n v="155"/>
    <n v="147148.56"/>
    <n v="115067.77"/>
    <n v="32080.79"/>
    <n v="0.28000000000000003"/>
    <n v="949.34554838709676"/>
    <n v="621542.67000000004"/>
    <n v="526412.71"/>
    <n v="95129.96"/>
    <n v="0.18"/>
    <s v=""/>
    <s v=""/>
    <s v=""/>
    <s v=""/>
    <m/>
    <s v="SGWS - AMERICAN SPIRITS"/>
    <s v="HEAVEN HILL SALES CO DBA HEAVEN HILL BRANDS"/>
  </r>
  <r>
    <x v="320"/>
    <s v="AL-B000152"/>
    <x v="5"/>
    <s v="B000152"/>
    <s v="STRAIGHT"/>
    <n v="1000"/>
    <n v="3.99"/>
    <x v="5"/>
    <x v="9"/>
    <s v="Replenish"/>
    <x v="0"/>
    <x v="0"/>
    <s v="PRE 2023"/>
    <m/>
    <n v="159"/>
    <n v="356114.92"/>
    <n v="364002.97"/>
    <n v="-7888.05"/>
    <n v="-0.02"/>
    <n v="2239.7164779874211"/>
    <n v="1868303.13"/>
    <n v="1761637.48"/>
    <n v="106665.65"/>
    <n v="0.06"/>
    <s v=""/>
    <s v=" "/>
    <s v=" "/>
    <s v=""/>
    <m/>
    <s v="SGWS - AMERICAN SPIRITS"/>
    <s v="HEAVEN HILL SALES CO DBA HEAVEN HILL BRANDS"/>
  </r>
  <r>
    <x v="321"/>
    <s v="AL-A000152"/>
    <x v="1"/>
    <s v="A000152"/>
    <s v="STRAIGHT"/>
    <n v="1000"/>
    <n v="7.49"/>
    <x v="5"/>
    <x v="9"/>
    <s v="Replenish"/>
    <x v="0"/>
    <x v="0"/>
    <s v="PRE 2023"/>
    <m/>
    <n v="154"/>
    <n v="62871.06"/>
    <n v="68824.72"/>
    <n v="-5953.66"/>
    <n v="-0.09"/>
    <n v="408.25363636363636"/>
    <n v="329769.71999999997"/>
    <n v="316620.3"/>
    <n v="13149.42"/>
    <n v="0.04"/>
    <s v=""/>
    <s v=" "/>
    <s v=" "/>
    <s v=""/>
    <m/>
    <s v="SGWS - AMERICAN SPIRITS"/>
    <s v="HEAVEN HILL SALES CO DBA HEAVEN HILL BRANDS"/>
  </r>
  <r>
    <x v="322"/>
    <s v="AL-A001152"/>
    <x v="1"/>
    <s v="A001152"/>
    <s v="STRAIGHT"/>
    <n v="1000"/>
    <n v="7.49"/>
    <x v="5"/>
    <x v="9"/>
    <s v="Replenish"/>
    <x v="0"/>
    <x v="0"/>
    <s v="PRE 2023"/>
    <m/>
    <n v="158"/>
    <n v="361055.45"/>
    <n v="383762.91"/>
    <n v="-22707.46"/>
    <n v="-0.06"/>
    <n v="2285.1610759493674"/>
    <n v="1025178.77"/>
    <n v="1017836.08"/>
    <n v="7342.69"/>
    <n v="0.01"/>
    <s v=""/>
    <s v=" "/>
    <s v=" "/>
    <s v=""/>
    <m/>
    <s v="SGWS - AMERICAN SPIRITS"/>
    <s v="HEAVEN HILL SALES CO DBA HEAVEN HILL BRANDS"/>
  </r>
  <r>
    <x v="323"/>
    <s v="AL-A007948"/>
    <x v="1"/>
    <s v="A007948"/>
    <s v="FLAVORED"/>
    <n v="7000"/>
    <n v="27.99"/>
    <x v="7"/>
    <x v="1"/>
    <s v="Replenish"/>
    <x v="0"/>
    <x v="0"/>
    <d v="2023-03-01T00:00:00"/>
    <m/>
    <n v="83"/>
    <n v="28643.68"/>
    <n v="32886.33"/>
    <n v="-4242.6499999999996"/>
    <n v="-0.13"/>
    <n v="345.104578313253"/>
    <n v="31889.53"/>
    <n v="46582.67"/>
    <n v="-14693.14"/>
    <n v="-0.32"/>
    <s v=""/>
    <s v="X"/>
    <s v="X"/>
    <s v="Bottom 5%"/>
    <m/>
    <s v="JOHNSON BROTHERS"/>
    <s v="PROXIMO SPIRITS INC."/>
  </r>
  <r>
    <x v="324"/>
    <s v="AL-A004371"/>
    <x v="1"/>
    <s v="A004371"/>
    <s v="STRAIGHT"/>
    <n v="4000"/>
    <n v="25.19"/>
    <x v="8"/>
    <x v="1"/>
    <s v="SpecOrder"/>
    <x v="1"/>
    <x v="1"/>
    <d v="2025-05-01T00:00:00"/>
    <m/>
    <s v=""/>
    <n v="428.23"/>
    <m/>
    <n v="428.23"/>
    <m/>
    <s v=""/>
    <n v="25.19"/>
    <n v="0"/>
    <n v="25.19"/>
    <n v="0"/>
    <s v=""/>
    <s v=""/>
    <s v=""/>
    <s v="Bottom 5%"/>
    <m/>
    <s v="LUKE LEA BEVERAGES"/>
    <s v="PARK STREET IMPORTS /"/>
  </r>
  <r>
    <x v="325"/>
    <s v="AL-A004372"/>
    <x v="1"/>
    <s v="A004372"/>
    <s v="STRAIGHT"/>
    <n v="4000"/>
    <n v="31.19"/>
    <x v="8"/>
    <x v="1"/>
    <s v="NoReplen"/>
    <x v="1"/>
    <x v="3"/>
    <d v="2025-05-01T00:00:00"/>
    <m/>
    <s v=""/>
    <n v="124.76"/>
    <n v="62.38"/>
    <n v="62.38"/>
    <n v="1"/>
    <s v=""/>
    <s v=""/>
    <s v=""/>
    <s v=""/>
    <s v=""/>
    <s v=""/>
    <s v=""/>
    <s v=""/>
    <s v="Bottom 5%"/>
    <m/>
    <s v="LUKE LEA BEVERAGES"/>
    <s v="PARK STREET IMPORTS /"/>
  </r>
  <r>
    <x v="326"/>
    <s v="AL-A004536"/>
    <x v="1"/>
    <s v="A004536"/>
    <n v="0"/>
    <n v="4000"/>
    <n v="6.59"/>
    <x v="6"/>
    <x v="8"/>
    <s v="NoReplen"/>
    <x v="1"/>
    <x v="2"/>
    <s v="PRE 2023"/>
    <m/>
    <s v=""/>
    <m/>
    <n v="13.18"/>
    <n v="-13.18"/>
    <n v="-1"/>
    <s v=""/>
    <s v=""/>
    <s v=""/>
    <s v=""/>
    <s v=""/>
    <s v=""/>
    <s v=""/>
    <s v=""/>
    <s v="Bottom 5%"/>
    <m/>
    <s v=""/>
    <s v=""/>
  </r>
  <r>
    <x v="327"/>
    <s v="AL-A004188"/>
    <x v="1"/>
    <s v="A004188"/>
    <n v="0"/>
    <n v="4000"/>
    <n v="8.99"/>
    <x v="6"/>
    <x v="8"/>
    <s v="Delisted"/>
    <x v="1"/>
    <x v="3"/>
    <s v="PRE 2023"/>
    <m/>
    <s v=""/>
    <m/>
    <n v="125.86"/>
    <n v="-125.86"/>
    <n v="-1"/>
    <s v=""/>
    <s v=""/>
    <s v=""/>
    <s v=""/>
    <s v=""/>
    <s v=""/>
    <s v=""/>
    <s v=""/>
    <s v="Bottom 5%"/>
    <m/>
    <s v="RNDC"/>
    <s v="LUXCO INC"/>
  </r>
  <r>
    <x v="328"/>
    <s v="AL-A004688"/>
    <x v="1"/>
    <s v="A004688"/>
    <n v="0"/>
    <n v="4000"/>
    <n v="6.59"/>
    <x v="6"/>
    <x v="8"/>
    <s v="NoReplen"/>
    <x v="1"/>
    <x v="1"/>
    <s v="PRE 2023"/>
    <m/>
    <s v=""/>
    <m/>
    <n v="19.77"/>
    <n v="-19.77"/>
    <n v="-1"/>
    <s v=""/>
    <n v="13.18"/>
    <n v="0"/>
    <n v="13.18"/>
    <n v="0"/>
    <s v=""/>
    <s v=""/>
    <s v=""/>
    <s v="Bottom 5%"/>
    <m/>
    <s v="RNDC"/>
    <s v="LUXCO INC"/>
  </r>
  <r>
    <x v="329"/>
    <s v="AL-A005774"/>
    <x v="1"/>
    <s v="A005774"/>
    <n v="0"/>
    <n v="5000"/>
    <n v="20.99"/>
    <x v="6"/>
    <x v="1"/>
    <s v="NoReplen"/>
    <x v="1"/>
    <x v="1"/>
    <d v="2024-12-01T00:00:00"/>
    <m/>
    <n v="1"/>
    <n v="146.93"/>
    <n v="20.99"/>
    <n v="125.94"/>
    <n v="6"/>
    <n v="146.93"/>
    <s v=""/>
    <s v=""/>
    <s v=""/>
    <s v=""/>
    <s v=""/>
    <s v=""/>
    <s v=""/>
    <s v="Bottom 5%"/>
    <m/>
    <s v="RNDC"/>
    <s v="WILLIAM GRANT AND SONS"/>
  </r>
  <r>
    <x v="330"/>
    <s v="AL-A070018"/>
    <x v="1"/>
    <s v="A070018"/>
    <s v="STRAIGHT"/>
    <n v="70000"/>
    <n v="59.99"/>
    <x v="2"/>
    <x v="5"/>
    <s v="NoReplen"/>
    <x v="0"/>
    <x v="1"/>
    <d v="2023-04-01T00:00:00"/>
    <m/>
    <n v="4"/>
    <n v="1559.74"/>
    <n v="3679.52"/>
    <n v="-2119.7800000000002"/>
    <n v="-0.57999999999999996"/>
    <n v="389.935"/>
    <n v="179.97"/>
    <n v="379.95"/>
    <n v="-199.98"/>
    <n v="-0.53"/>
    <s v=""/>
    <s v=""/>
    <s v=""/>
    <s v="Bottom 5%"/>
    <m/>
    <s v="UNITED"/>
    <s v="UNITED-JOHNSON BROS. OF AL LLC"/>
  </r>
  <r>
    <x v="331"/>
    <s v="AL-A004424"/>
    <x v="1"/>
    <s v="A004424"/>
    <s v="STRAIGHT"/>
    <n v="4000"/>
    <n v="33.99"/>
    <x v="8"/>
    <x v="1"/>
    <s v="SpecOrder"/>
    <x v="1"/>
    <x v="2"/>
    <s v="PRE 2023"/>
    <m/>
    <s v=""/>
    <m/>
    <n v="33.99"/>
    <n v="-33.99"/>
    <n v="-1"/>
    <s v=""/>
    <s v=""/>
    <s v=""/>
    <s v=""/>
    <s v=""/>
    <s v=""/>
    <s v=""/>
    <s v=""/>
    <s v="Bottom 5%"/>
    <m/>
    <s v=""/>
    <s v=""/>
  </r>
  <r>
    <x v="332"/>
    <s v="AL-A070459"/>
    <x v="1"/>
    <s v="A070459"/>
    <s v="STRAIGHT"/>
    <n v="70000"/>
    <n v="54.99"/>
    <x v="4"/>
    <x v="5"/>
    <s v="Replenish"/>
    <x v="0"/>
    <x v="0"/>
    <d v="2025-06-01T00:00:00"/>
    <m/>
    <n v="31"/>
    <n v="2548.5300000000002"/>
    <m/>
    <n v="2548.5300000000002"/>
    <m/>
    <n v="82.21064516129033"/>
    <n v="43628.98"/>
    <n v="0"/>
    <n v="43628.98"/>
    <n v="0"/>
    <s v=""/>
    <s v="X"/>
    <s v="X"/>
    <s v="Bottom 5%"/>
    <m/>
    <s v="UNITED"/>
    <s v="ASESINATO LLC"/>
  </r>
  <r>
    <x v="333"/>
    <s v="AL-A070460"/>
    <x v="1"/>
    <s v="A070460"/>
    <s v="STRAIGHT"/>
    <n v="70000"/>
    <n v="61.99"/>
    <x v="4"/>
    <x v="5"/>
    <s v="Replenish"/>
    <x v="0"/>
    <x v="0"/>
    <d v="2025-05-01T00:00:00"/>
    <m/>
    <n v="32"/>
    <n v="5467.09"/>
    <m/>
    <n v="5467.09"/>
    <m/>
    <n v="170.8465625"/>
    <n v="30426.93"/>
    <n v="0"/>
    <n v="30426.93"/>
    <n v="0"/>
    <s v=""/>
    <s v="X"/>
    <s v="X"/>
    <s v="Bottom 5%"/>
    <m/>
    <s v="UNITED"/>
    <s v="ASESINATO LLC"/>
  </r>
  <r>
    <x v="334"/>
    <s v="AL-A070450"/>
    <x v="1"/>
    <s v="A070450"/>
    <s v="STRAIGHT"/>
    <n v="70000"/>
    <n v="25.99"/>
    <x v="5"/>
    <x v="1"/>
    <s v="Replenish"/>
    <x v="0"/>
    <x v="0"/>
    <d v="2025-05-01T00:00:00"/>
    <m/>
    <n v="54"/>
    <n v="5561.8"/>
    <m/>
    <n v="5561.8"/>
    <m/>
    <n v="102.99629629629629"/>
    <n v="6149.56"/>
    <n v="0"/>
    <n v="6149.56"/>
    <n v="0"/>
    <s v=""/>
    <s v="X"/>
    <s v="X"/>
    <s v="Bottom 5%"/>
    <m/>
    <s v="SGWS - AMERICAN SPIRITS"/>
    <s v="PARK STREET IMPORTS /"/>
  </r>
  <r>
    <x v="335"/>
    <s v="AL-A001915"/>
    <x v="1"/>
    <s v="A001915"/>
    <n v="0"/>
    <n v="1000"/>
    <n v="11.39"/>
    <x v="4"/>
    <x v="6"/>
    <s v="NoReplen"/>
    <x v="0"/>
    <x v="1"/>
    <s v="PRE 2023"/>
    <m/>
    <n v="1"/>
    <n v="189.9"/>
    <n v="284.85000000000002"/>
    <n v="-94.95"/>
    <n v="-0.33"/>
    <n v="189.9"/>
    <n v="0"/>
    <n v="569.70000000000005"/>
    <n v="-569.70000000000005"/>
    <n v="-1"/>
    <s v=""/>
    <s v=""/>
    <s v=""/>
    <s v="Bottom 5%"/>
    <m/>
    <s v="SGWS - CPWS"/>
    <s v="TY KU LLC"/>
  </r>
  <r>
    <x v="336"/>
    <s v="AL-A070004"/>
    <x v="1"/>
    <s v="A070004"/>
    <s v="FLAVORED"/>
    <n v="70000"/>
    <n v="34.99"/>
    <x v="5"/>
    <x v="4"/>
    <s v="Replenish"/>
    <x v="0"/>
    <x v="0"/>
    <d v="2023-05-01T00:00:00"/>
    <m/>
    <n v="48"/>
    <n v="10776.92"/>
    <n v="34781.71"/>
    <n v="-24004.79"/>
    <n v="-0.69"/>
    <n v="224.51916666666668"/>
    <n v="5563.41"/>
    <n v="11190.64"/>
    <n v="-5627.23"/>
    <n v="-0.5"/>
    <s v=""/>
    <s v="X"/>
    <s v="X"/>
    <s v="Bottom 5%"/>
    <m/>
    <s v="RNDC"/>
    <s v="PARK STREET IMPORTS /"/>
  </r>
  <r>
    <x v="337"/>
    <s v="AL-A070005"/>
    <x v="1"/>
    <s v="A070005"/>
    <s v="FLAVORED"/>
    <n v="70000"/>
    <n v="34.99"/>
    <x v="5"/>
    <x v="4"/>
    <s v="Replenish"/>
    <x v="0"/>
    <x v="0"/>
    <d v="2023-05-01T00:00:00"/>
    <m/>
    <n v="68"/>
    <n v="25927.59"/>
    <n v="51350.87"/>
    <n v="-25423.279999999999"/>
    <n v="-0.5"/>
    <n v="381.28808823529414"/>
    <n v="13646.1"/>
    <n v="20161.060000000001"/>
    <n v="-6514.96"/>
    <n v="-0.32"/>
    <s v=""/>
    <s v=" "/>
    <s v="X"/>
    <s v="Bottom 5%"/>
    <m/>
    <s v="RNDC"/>
    <s v="PARK STREET IMPORTS /"/>
  </r>
  <r>
    <x v="338"/>
    <s v="AL-A005463"/>
    <x v="1"/>
    <s v="A005463"/>
    <s v="SINGLE MALT"/>
    <n v="5000"/>
    <n v="37.79"/>
    <x v="3"/>
    <x v="1"/>
    <s v="Delisted"/>
    <x v="1"/>
    <x v="3"/>
    <s v="PRE 2023"/>
    <m/>
    <s v=""/>
    <m/>
    <n v="188.95"/>
    <n v="-188.95"/>
    <n v="-1"/>
    <s v=""/>
    <s v=""/>
    <s v=""/>
    <s v=""/>
    <s v=""/>
    <s v=""/>
    <s v=""/>
    <s v=""/>
    <s v="Bottom 5%"/>
    <m/>
    <s v="SGWS - LIBERTY SPIRITS"/>
    <s v="JIM BEAM BRANDS CO."/>
  </r>
  <r>
    <x v="339"/>
    <s v="AL-A009078"/>
    <x v="1"/>
    <s v="A009078"/>
    <s v="SINGLE MALT"/>
    <n v="9000"/>
    <n v="169.99"/>
    <x v="3"/>
    <x v="3"/>
    <s v="SpecOrder"/>
    <x v="1"/>
    <x v="0"/>
    <s v="PRE 2023"/>
    <m/>
    <n v="5"/>
    <n v="1019.94"/>
    <n v="1529.91"/>
    <n v="-509.97"/>
    <n v="-0.33"/>
    <n v="203.988"/>
    <n v="0"/>
    <n v="169.99"/>
    <n v="-169.99"/>
    <n v="-1"/>
    <s v=""/>
    <s v=""/>
    <s v=""/>
    <s v="Bottom 5%"/>
    <m/>
    <s v="SGWS - LIBERTY SPIRITS"/>
    <s v="JIM BEAM BRANDS CO."/>
  </r>
  <r>
    <x v="340"/>
    <s v="AL-A009079"/>
    <x v="1"/>
    <s v="A009079"/>
    <s v="SINGLE MALT"/>
    <n v="9000"/>
    <n v="539.99"/>
    <x v="3"/>
    <x v="3"/>
    <s v="SpecOrder"/>
    <x v="1"/>
    <x v="0"/>
    <s v="PRE 2023"/>
    <m/>
    <n v="9"/>
    <m/>
    <n v="1079.98"/>
    <n v="-1079.98"/>
    <n v="-1"/>
    <n v="0"/>
    <s v=""/>
    <s v=""/>
    <s v=""/>
    <s v=""/>
    <s v=""/>
    <s v=""/>
    <s v=""/>
    <s v="Bottom 5%"/>
    <m/>
    <s v="SGWS - LIBERTY SPIRITS"/>
    <s v="JIM BEAM BRANDS CO."/>
  </r>
  <r>
    <x v="341"/>
    <s v="AL-A005143"/>
    <x v="1"/>
    <s v="A005143"/>
    <s v="SINGLE MALT"/>
    <n v="5000"/>
    <n v="59.99"/>
    <x v="3"/>
    <x v="5"/>
    <s v="NoReplen"/>
    <x v="1"/>
    <x v="3"/>
    <s v="PRE 2023"/>
    <m/>
    <s v=""/>
    <n v="239.96"/>
    <n v="59.99"/>
    <n v="179.97"/>
    <n v="3"/>
    <s v=""/>
    <s v=""/>
    <s v=""/>
    <s v=""/>
    <s v=""/>
    <s v=""/>
    <s v=""/>
    <s v=""/>
    <s v="Bottom 5%"/>
    <m/>
    <s v="SGWS - LIBERTY SPIRITS"/>
    <s v="JIM BEAM BRANDS CO."/>
  </r>
  <r>
    <x v="342"/>
    <s v="AL-A005858"/>
    <x v="1"/>
    <s v="A005858"/>
    <n v="0"/>
    <n v="5000"/>
    <n v="36.99"/>
    <x v="6"/>
    <x v="4"/>
    <s v="SpecOrder"/>
    <x v="1"/>
    <x v="0"/>
    <s v="PRE 2023"/>
    <m/>
    <n v="5"/>
    <n v="6159.3"/>
    <n v="5299.62"/>
    <n v="859.68"/>
    <n v="0.16"/>
    <n v="1231.8600000000001"/>
    <n v="29740.79"/>
    <n v="16732.63"/>
    <n v="13008.16"/>
    <n v="0.78"/>
    <s v=""/>
    <s v=""/>
    <s v=""/>
    <s v="Bottom 5%"/>
    <m/>
    <s v="SGWS - AMERICAN SPIRITS"/>
    <s v="CAMPARI AMERICA"/>
  </r>
  <r>
    <x v="343"/>
    <s v="AL-D007050"/>
    <x v="2"/>
    <s v="D007050"/>
    <s v="STRAIGHT"/>
    <n v="7000"/>
    <n v="0.89"/>
    <x v="13"/>
    <x v="7"/>
    <s v="NoReplen"/>
    <x v="0"/>
    <x v="3"/>
    <s v="PRE 2023"/>
    <m/>
    <n v="2"/>
    <n v="15.13"/>
    <n v="178.89"/>
    <n v="-163.76"/>
    <n v="-0.92"/>
    <n v="7.5650000000000004"/>
    <n v="0"/>
    <n v="5.34"/>
    <n v="-5.34"/>
    <n v="-1"/>
    <s v=""/>
    <s v=""/>
    <s v=""/>
    <s v="Bottom 5%"/>
    <m/>
    <s v="SGWS - CPWS"/>
    <s v="DIAGEO NORTH AMERICA INC"/>
  </r>
  <r>
    <x v="344"/>
    <s v="AL-A007050"/>
    <x v="1"/>
    <s v="A007050"/>
    <n v="0"/>
    <n v="7000"/>
    <n v="26.99"/>
    <x v="13"/>
    <x v="1"/>
    <s v="Replenish"/>
    <x v="0"/>
    <x v="0"/>
    <s v="PRE 2023"/>
    <m/>
    <n v="115"/>
    <n v="58643.49"/>
    <n v="78040.19"/>
    <n v="-19396.7"/>
    <n v="-0.25"/>
    <n v="509.94339130434781"/>
    <n v="53525.72"/>
    <n v="77978.570000000007"/>
    <n v="-24452.85"/>
    <n v="-0.31"/>
    <s v=""/>
    <s v=" "/>
    <s v=" "/>
    <s v=""/>
    <m/>
    <s v="SGWS - CPWS"/>
    <s v="DIAGEO NORTH AMERICA INC"/>
  </r>
  <r>
    <x v="345"/>
    <s v="AL-A004195"/>
    <x v="1"/>
    <s v="A004195"/>
    <n v="0"/>
    <n v="4000"/>
    <n v="99.99"/>
    <x v="4"/>
    <x v="5"/>
    <s v="SpecOrder"/>
    <x v="1"/>
    <x v="0"/>
    <s v="PRE 2023"/>
    <m/>
    <n v="9"/>
    <n v="5199.4799999999996"/>
    <n v="5369.47"/>
    <n v="-169.99"/>
    <n v="-0.03"/>
    <n v="577.71999999999991"/>
    <n v="3199.68"/>
    <n v="3339.68"/>
    <n v="-140"/>
    <n v="-0.04"/>
    <s v=""/>
    <s v=""/>
    <s v=""/>
    <s v="Bottom 5%"/>
    <m/>
    <s v="UNITED"/>
    <s v="PERNOD RICARD USA"/>
  </r>
  <r>
    <x v="346"/>
    <s v="AL-A007581"/>
    <x v="1"/>
    <s v="A007581"/>
    <s v="STRAIGHT"/>
    <n v="7000"/>
    <n v="49.99"/>
    <x v="4"/>
    <x v="4"/>
    <s v="Replenish"/>
    <x v="0"/>
    <x v="0"/>
    <s v="PRE 2023"/>
    <m/>
    <n v="33"/>
    <n v="17536.28"/>
    <n v="16797.63"/>
    <n v="738.65"/>
    <n v="0.04"/>
    <n v="531.40242424242422"/>
    <n v="19855.84"/>
    <n v="12866.42"/>
    <n v="6989.42"/>
    <n v="0.54"/>
    <s v=""/>
    <s v=" "/>
    <s v="X"/>
    <s v="Bottom 5%"/>
    <m/>
    <s v="UNITED"/>
    <s v="PERNOD RICARD USA"/>
  </r>
  <r>
    <x v="347"/>
    <s v="AL-A008286"/>
    <x v="1"/>
    <s v="A008286"/>
    <s v="STRAIGHT"/>
    <n v="8000"/>
    <n v="99.99"/>
    <x v="4"/>
    <x v="5"/>
    <s v="Replenish"/>
    <x v="5"/>
    <x v="0"/>
    <s v="PRE 2023"/>
    <m/>
    <n v="25"/>
    <n v="8499.15"/>
    <n v="9449.09"/>
    <n v="-949.94"/>
    <n v="-0.1"/>
    <n v="339.96600000000001"/>
    <n v="1499.85"/>
    <n v="2979.73"/>
    <n v="-1479.88"/>
    <n v="-0.5"/>
    <s v=""/>
    <s v=""/>
    <s v=""/>
    <s v="Bottom 5%"/>
    <m/>
    <s v="UNITED"/>
    <s v="PERNOD RICARD USA"/>
  </r>
  <r>
    <x v="348"/>
    <s v="AL-B000613"/>
    <x v="5"/>
    <s v="B000613"/>
    <n v="0"/>
    <n v="1000"/>
    <n v="24.99"/>
    <x v="4"/>
    <x v="4"/>
    <s v="Replenish"/>
    <x v="0"/>
    <x v="0"/>
    <s v="PRE 2023"/>
    <m/>
    <n v="125"/>
    <n v="50854.65"/>
    <n v="76644.33"/>
    <n v="-25789.68"/>
    <n v="-0.34"/>
    <n v="406.8372"/>
    <n v="41733.300000000003"/>
    <n v="58276.68"/>
    <n v="-16543.38"/>
    <n v="-0.28000000000000003"/>
    <s v=""/>
    <s v="X"/>
    <s v="X"/>
    <s v=""/>
    <m/>
    <s v="UNITED"/>
    <s v="PERNOD RICARD USA"/>
  </r>
  <r>
    <x v="349"/>
    <s v="AL-A000613"/>
    <x v="1"/>
    <s v="A000613"/>
    <n v="0"/>
    <n v="1000"/>
    <n v="44.99"/>
    <x v="4"/>
    <x v="4"/>
    <s v="Replenish"/>
    <x v="0"/>
    <x v="0"/>
    <s v="PRE 2023"/>
    <m/>
    <n v="154"/>
    <n v="99996.32"/>
    <n v="118689.37"/>
    <n v="-18693.05"/>
    <n v="-0.16"/>
    <n v="649.32675324675324"/>
    <n v="113498.33"/>
    <n v="142909.31"/>
    <n v="-29410.98"/>
    <n v="-0.21"/>
    <s v=""/>
    <s v=" "/>
    <s v=" "/>
    <s v=""/>
    <m/>
    <s v="UNITED"/>
    <s v="PERNOD RICARD USA"/>
  </r>
  <r>
    <x v="350"/>
    <s v="AL-A009341"/>
    <x v="1"/>
    <s v="A009341"/>
    <s v="STRAIGHT"/>
    <n v="9000"/>
    <n v="31.79"/>
    <x v="1"/>
    <x v="4"/>
    <s v="NoReplen"/>
    <x v="1"/>
    <x v="3"/>
    <s v="PRE 2023"/>
    <m/>
    <s v=""/>
    <n v="63.58"/>
    <m/>
    <n v="63.58"/>
    <m/>
    <s v=""/>
    <s v=""/>
    <s v=""/>
    <s v=""/>
    <s v=""/>
    <s v=""/>
    <s v=""/>
    <s v=""/>
    <s v="Bottom 5%"/>
    <m/>
    <s v="MADVINES"/>
    <s v="MADVINES &amp; SPIRITS INC."/>
  </r>
  <r>
    <x v="351"/>
    <s v="AL-A004311"/>
    <x v="1"/>
    <s v="A004311"/>
    <s v="STRAIGHT"/>
    <n v="4000"/>
    <n v="17.39"/>
    <x v="8"/>
    <x v="6"/>
    <s v="NoReplen"/>
    <x v="1"/>
    <x v="1"/>
    <d v="2025-01-01T00:00:00"/>
    <m/>
    <s v=""/>
    <n v="191.73"/>
    <n v="122.01"/>
    <n v="69.72"/>
    <n v="0.56999999999999995"/>
    <s v=""/>
    <s v=""/>
    <s v=""/>
    <s v=""/>
    <s v=""/>
    <s v=""/>
    <s v=""/>
    <s v=""/>
    <s v="Bottom 5%"/>
    <m/>
    <s v="SGWS - AMERICAN SPIRITS"/>
    <s v="GONZALEZ BYASS USA"/>
  </r>
  <r>
    <x v="352"/>
    <s v="AL-E004690"/>
    <x v="3"/>
    <s v="E004690"/>
    <s v="STRAIGHT"/>
    <n v="4000"/>
    <n v="10.19"/>
    <x v="4"/>
    <x v="8"/>
    <s v="NoReplen"/>
    <x v="1"/>
    <x v="1"/>
    <d v="2025-05-01T00:00:00"/>
    <m/>
    <s v=""/>
    <n v="81.52"/>
    <m/>
    <n v="81.52"/>
    <m/>
    <s v=""/>
    <s v=""/>
    <s v=""/>
    <s v=""/>
    <s v=""/>
    <s v=""/>
    <s v=""/>
    <s v=""/>
    <s v="Bottom 5%"/>
    <m/>
    <s v="RNDC"/>
    <s v="LUXCO INC"/>
  </r>
  <r>
    <x v="353"/>
    <s v="AL-A008240"/>
    <x v="1"/>
    <s v="A008240"/>
    <n v="0"/>
    <n v="8000"/>
    <n v="75.59"/>
    <x v="4"/>
    <x v="5"/>
    <s v="NoReplen"/>
    <x v="5"/>
    <x v="1"/>
    <s v="PRE 2023"/>
    <m/>
    <n v="1"/>
    <n v="831.49"/>
    <n v="982.67"/>
    <n v="-151.18"/>
    <n v="-0.15"/>
    <n v="831.49"/>
    <n v="75.59"/>
    <n v="755.9"/>
    <n v="-680.31"/>
    <n v="-0.9"/>
    <s v=""/>
    <s v=""/>
    <s v=""/>
    <s v="Bottom 5%"/>
    <m/>
    <s v="RNDC"/>
    <s v="PARK STREET IMPORTS /"/>
  </r>
  <r>
    <x v="354"/>
    <s v="AL-A008231"/>
    <x v="1"/>
    <s v="A008231"/>
    <n v="0"/>
    <n v="8000"/>
    <n v="29.39"/>
    <x v="4"/>
    <x v="1"/>
    <s v="Delisted"/>
    <x v="5"/>
    <x v="3"/>
    <s v="PRE 2023"/>
    <m/>
    <s v=""/>
    <m/>
    <n v="146.94999999999999"/>
    <n v="-146.94999999999999"/>
    <n v="-1"/>
    <s v=""/>
    <s v=""/>
    <s v=""/>
    <s v=""/>
    <s v=""/>
    <s v=""/>
    <s v=""/>
    <s v=""/>
    <s v="Bottom 5%"/>
    <m/>
    <s v="RNDC"/>
    <s v="PARK STREET IMPORTS /"/>
  </r>
  <r>
    <x v="355"/>
    <s v="AL-A008239"/>
    <x v="1"/>
    <s v="A008239"/>
    <n v="0"/>
    <n v="8000"/>
    <n v="32.99"/>
    <x v="4"/>
    <x v="1"/>
    <s v="Delisted"/>
    <x v="5"/>
    <x v="3"/>
    <s v="PRE 2023"/>
    <m/>
    <s v=""/>
    <m/>
    <n v="395.88"/>
    <n v="-395.88"/>
    <n v="-1"/>
    <s v=""/>
    <n v="0"/>
    <n v="164.95"/>
    <n v="-164.95"/>
    <n v="-1"/>
    <s v=""/>
    <s v=""/>
    <s v=""/>
    <s v="Bottom 5%"/>
    <m/>
    <s v="RNDC"/>
    <s v="PARK STREET IMPORTS /"/>
  </r>
  <r>
    <x v="356"/>
    <s v="AL-A000248"/>
    <x v="1"/>
    <s v="A000248"/>
    <n v="0"/>
    <n v="1000"/>
    <n v="44.99"/>
    <x v="6"/>
    <x v="4"/>
    <s v="Replenish"/>
    <x v="0"/>
    <x v="0"/>
    <s v="PRE 2023"/>
    <m/>
    <n v="119"/>
    <n v="65325.48"/>
    <n v="84626.19"/>
    <n v="-19300.71"/>
    <n v="-0.23"/>
    <n v="548.95361344537821"/>
    <n v="20065.54"/>
    <n v="19525.66"/>
    <n v="539.88"/>
    <n v="0.03"/>
    <s v=""/>
    <s v=" "/>
    <s v=" "/>
    <s v=""/>
    <m/>
    <s v="SGWS - AMERICAN SPIRITS"/>
    <s v="BACARDI USA INC"/>
  </r>
  <r>
    <x v="357"/>
    <s v="AL-A030001"/>
    <x v="1"/>
    <s v="A030001"/>
    <s v="STRAIGHT"/>
    <n v="30000"/>
    <n v="114.99"/>
    <x v="8"/>
    <x v="3"/>
    <s v="CGPO2"/>
    <x v="3"/>
    <x v="0"/>
    <s v="PRE 2023"/>
    <m/>
    <n v="3"/>
    <n v="114.99"/>
    <m/>
    <n v="114.99"/>
    <m/>
    <n v="38.33"/>
    <n v="1379.88"/>
    <n v="114.99"/>
    <n v="1264.8900000000001"/>
    <n v="11"/>
    <s v=""/>
    <s v=""/>
    <s v=""/>
    <s v="Bottom 5%"/>
    <m/>
    <s v="MADVINES"/>
    <s v="MADVINES &amp; SPIRITS INC."/>
  </r>
  <r>
    <x v="358"/>
    <s v="AL-A000262"/>
    <x v="1"/>
    <s v="A000262"/>
    <s v="STRAIGHT"/>
    <n v="1000"/>
    <n v="14.39"/>
    <x v="1"/>
    <x v="6"/>
    <s v="Delisted"/>
    <x v="0"/>
    <x v="3"/>
    <s v="PRE 2023"/>
    <m/>
    <s v=""/>
    <m/>
    <n v="0"/>
    <n v="0"/>
    <m/>
    <s v=""/>
    <s v=""/>
    <s v=""/>
    <s v=""/>
    <s v=""/>
    <s v=""/>
    <s v=""/>
    <s v=""/>
    <s v="Bottom 5%"/>
    <m/>
    <s v="SGWS - AMERICAN SPIRITS"/>
    <s v="BACARDI USA INC"/>
  </r>
  <r>
    <x v="359"/>
    <s v="AL-J070243"/>
    <x v="0"/>
    <s v="J070243"/>
    <n v="0"/>
    <n v="70000"/>
    <n v="10.99"/>
    <x v="0"/>
    <x v="0"/>
    <s v="Replenish"/>
    <x v="0"/>
    <x v="0"/>
    <d v="2024-07-01T00:00:00"/>
    <m/>
    <n v="48"/>
    <n v="1692.46"/>
    <m/>
    <n v="1692.46"/>
    <m/>
    <n v="35.259583333333332"/>
    <n v="2165.0300000000002"/>
    <n v="0"/>
    <n v="2165.0300000000002"/>
    <n v="0"/>
    <s v="X"/>
    <s v="X"/>
    <s v="X"/>
    <s v="Bottom 5%"/>
    <m/>
    <s v="SGWS - LIBERTY SPIRITS"/>
    <s v="REDMONT DISTILLING CO. LLC"/>
  </r>
  <r>
    <x v="360"/>
    <s v="AL-A001634"/>
    <x v="1"/>
    <s v="A001634"/>
    <s v="FLAVORED"/>
    <n v="1000"/>
    <n v="14.99"/>
    <x v="1"/>
    <x v="6"/>
    <s v="Replenish"/>
    <x v="0"/>
    <x v="0"/>
    <s v="PRE 2023"/>
    <m/>
    <n v="139"/>
    <n v="55504.22"/>
    <n v="60498.11"/>
    <n v="-4993.8900000000003"/>
    <n v="-0.08"/>
    <n v="399.31093525179858"/>
    <n v="100166.96"/>
    <n v="104007.8"/>
    <n v="-3840.84"/>
    <n v="-0.04"/>
    <s v=""/>
    <s v=" "/>
    <s v=" "/>
    <s v=""/>
    <m/>
    <s v="SGWS - AMERICAN SPIRITS"/>
    <s v="BACARDI USA INC"/>
  </r>
  <r>
    <x v="361"/>
    <s v="AL-A000995"/>
    <x v="1"/>
    <s v="A000995"/>
    <s v="FLAVORED"/>
    <n v="1000"/>
    <n v="14.99"/>
    <x v="1"/>
    <x v="6"/>
    <s v="Replenish"/>
    <x v="0"/>
    <x v="0"/>
    <s v="PRE 2023"/>
    <m/>
    <n v="145"/>
    <n v="45137.31"/>
    <n v="50721.7"/>
    <n v="-5584.39"/>
    <n v="-0.11"/>
    <n v="311.29179310344824"/>
    <n v="95786.86"/>
    <n v="126724.4"/>
    <n v="-30937.54"/>
    <n v="-0.24"/>
    <s v=""/>
    <s v=" "/>
    <s v=" "/>
    <s v="Bottom 5%"/>
    <m/>
    <s v="SGWS - AMERICAN SPIRITS"/>
    <s v="BACARDI USA INC"/>
  </r>
  <r>
    <x v="362"/>
    <s v="AL-E000265"/>
    <x v="3"/>
    <s v="E000265"/>
    <s v="STRAIGHT"/>
    <n v="1000"/>
    <n v="18.989999999999998"/>
    <x v="1"/>
    <x v="6"/>
    <s v="Replenish"/>
    <x v="0"/>
    <x v="0"/>
    <s v="PRE 2023"/>
    <m/>
    <n v="138"/>
    <n v="62230.23"/>
    <n v="66427.02"/>
    <n v="-4196.79"/>
    <n v="-0.06"/>
    <n v="450.94369565217391"/>
    <n v="37353.33"/>
    <n v="39746.07"/>
    <n v="-2392.7399999999998"/>
    <n v="-0.06"/>
    <s v=""/>
    <s v="X"/>
    <s v=" "/>
    <s v=""/>
    <m/>
    <s v="SGWS - AMERICAN SPIRITS"/>
    <s v="BACARDI USA INC"/>
  </r>
  <r>
    <x v="363"/>
    <s v="AL-F000265"/>
    <x v="4"/>
    <s v="F000265"/>
    <s v="STRAIGHT"/>
    <n v="1000"/>
    <n v="24.99"/>
    <x v="1"/>
    <x v="6"/>
    <s v="Replenish"/>
    <x v="0"/>
    <x v="0"/>
    <s v="PRE 2023"/>
    <m/>
    <n v="157"/>
    <n v="164402.13"/>
    <n v="170233.04"/>
    <n v="-5830.91"/>
    <n v="-0.03"/>
    <n v="1047.1473248407644"/>
    <n v="152310.97"/>
    <n v="177549.99"/>
    <n v="-25239.02"/>
    <n v="-0.14000000000000001"/>
    <s v=""/>
    <s v=" "/>
    <s v=" "/>
    <s v=""/>
    <m/>
    <s v="SGWS - AMERICAN SPIRITS"/>
    <s v="BACARDI USA INC"/>
  </r>
  <r>
    <x v="364"/>
    <s v="AL-B000265"/>
    <x v="5"/>
    <s v="B000265"/>
    <s v="STRAIGHT"/>
    <n v="1000"/>
    <n v="7.99"/>
    <x v="1"/>
    <x v="6"/>
    <s v="Replenish"/>
    <x v="0"/>
    <x v="0"/>
    <s v="PRE 2023"/>
    <m/>
    <n v="159"/>
    <n v="118270.99"/>
    <n v="118228.86"/>
    <n v="42.13"/>
    <n v="0"/>
    <n v="743.84270440251578"/>
    <n v="253501.57"/>
    <n v="224197.26"/>
    <n v="29304.31"/>
    <n v="0.13"/>
    <s v=""/>
    <s v=" "/>
    <s v=" "/>
    <s v=""/>
    <m/>
    <s v="SGWS - AMERICAN SPIRITS"/>
    <s v="BACARDI USA INC"/>
  </r>
  <r>
    <x v="365"/>
    <s v="AL-A000265"/>
    <x v="1"/>
    <s v="A000265"/>
    <s v="STRAIGHT"/>
    <n v="1000"/>
    <n v="14.99"/>
    <x v="1"/>
    <x v="6"/>
    <s v="Replenish"/>
    <x v="0"/>
    <x v="0"/>
    <s v="PRE 2023"/>
    <m/>
    <n v="154"/>
    <n v="84950.87"/>
    <n v="89089.05"/>
    <n v="-4138.18"/>
    <n v="-0.05"/>
    <n v="551.62902597402592"/>
    <n v="167844.45"/>
    <n v="166420.59"/>
    <n v="1423.86"/>
    <n v="0.01"/>
    <s v=""/>
    <s v=" "/>
    <s v=" "/>
    <s v=""/>
    <m/>
    <s v="SGWS - AMERICAN SPIRITS"/>
    <s v="BACARDI USA INC"/>
  </r>
  <r>
    <x v="366"/>
    <s v="AL-A001265"/>
    <x v="1"/>
    <s v="A001265"/>
    <s v="STRAIGHT"/>
    <n v="1000"/>
    <n v="14.99"/>
    <x v="1"/>
    <x v="6"/>
    <s v="Replenish"/>
    <x v="0"/>
    <x v="0"/>
    <s v="PRE 2023"/>
    <m/>
    <n v="151"/>
    <n v="78205.53"/>
    <n v="80138.2"/>
    <n v="-1932.67"/>
    <n v="-0.02"/>
    <n v="517.91741721854305"/>
    <n v="72885.05"/>
    <n v="74817.88"/>
    <n v="-1932.83"/>
    <n v="-0.03"/>
    <s v=""/>
    <s v=" "/>
    <s v=" "/>
    <s v=""/>
    <m/>
    <s v="SGWS - AMERICAN SPIRITS"/>
    <s v="BACARDI USA INC"/>
  </r>
  <r>
    <x v="367"/>
    <s v="AL-F001265"/>
    <x v="4"/>
    <s v="F001265"/>
    <s v="STRAIGHT"/>
    <n v="1000"/>
    <n v="24.99"/>
    <x v="1"/>
    <x v="6"/>
    <s v="Replenish"/>
    <x v="0"/>
    <x v="0"/>
    <s v="PRE 2023"/>
    <m/>
    <n v="135"/>
    <n v="229531.25"/>
    <n v="238868.43"/>
    <n v="-9337.18"/>
    <n v="-0.04"/>
    <n v="1700.2314814814815"/>
    <n v="67873.990000000005"/>
    <n v="70962.42"/>
    <n v="-3088.43"/>
    <n v="-0.04"/>
    <s v=""/>
    <s v=" "/>
    <s v=" "/>
    <s v=""/>
    <m/>
    <s v="SGWS - AMERICAN SPIRITS"/>
    <s v="BACARDI USA INC"/>
  </r>
  <r>
    <x v="368"/>
    <s v="AL-A001664"/>
    <x v="1"/>
    <s v="A001664"/>
    <s v="FLAVORED"/>
    <n v="1000"/>
    <n v="6.59"/>
    <x v="1"/>
    <x v="9"/>
    <s v="Delisted"/>
    <x v="0"/>
    <x v="1"/>
    <s v="PRE 2023"/>
    <m/>
    <n v="1"/>
    <n v="279.83"/>
    <n v="713.15"/>
    <n v="-433.32"/>
    <n v="-0.61"/>
    <n v="279.83"/>
    <n v="79.08"/>
    <n v="109.07"/>
    <n v="-29.99"/>
    <n v="-0.27"/>
    <s v=""/>
    <s v=""/>
    <s v=""/>
    <s v="Bottom 5%"/>
    <m/>
    <s v="SGWS - AMERICAN SPIRITS"/>
    <s v="BACARDI USA INC"/>
  </r>
  <r>
    <x v="369"/>
    <s v="AL-A001931"/>
    <x v="1"/>
    <s v="A001931"/>
    <n v="0"/>
    <n v="1000"/>
    <n v="34.99"/>
    <x v="7"/>
    <x v="4"/>
    <s v="Replenish"/>
    <x v="0"/>
    <x v="0"/>
    <s v="PRE 2023"/>
    <m/>
    <n v="12"/>
    <n v="7662.81"/>
    <n v="29251.439999999999"/>
    <n v="-21588.63"/>
    <n v="-0.74"/>
    <n v="638.5675"/>
    <n v="2554.27"/>
    <n v="20958.93"/>
    <n v="-18404.66"/>
    <n v="-0.88"/>
    <s v=""/>
    <s v=" "/>
    <s v="X"/>
    <s v="Bottom 5%"/>
    <m/>
    <s v="JOHNSON BROTHERS"/>
    <s v="PROXIMO SPIRITS INC."/>
  </r>
  <r>
    <x v="370"/>
    <s v="AL-B070349"/>
    <x v="5"/>
    <s v="B070349"/>
    <n v="0"/>
    <n v="70000"/>
    <n v="5.99"/>
    <x v="0"/>
    <x v="2"/>
    <s v="Replenish"/>
    <x v="0"/>
    <x v="0"/>
    <d v="2024-10-01T00:00:00"/>
    <m/>
    <n v="44"/>
    <n v="11382.85"/>
    <n v="4983.87"/>
    <n v="6398.98"/>
    <n v="1.28"/>
    <n v="258.70113636363635"/>
    <n v="28325.11"/>
    <n v="13847.19"/>
    <n v="14477.92"/>
    <n v="1.05"/>
    <s v=" "/>
    <s v=" "/>
    <s v="X"/>
    <s v="Bottom 5%"/>
    <m/>
    <s v="RNDC"/>
    <s v="E. &amp; J. GALLO WINERY"/>
  </r>
  <r>
    <x v="371"/>
    <s v="AL-B070350"/>
    <x v="5"/>
    <s v="B070350"/>
    <n v="0"/>
    <n v="70000"/>
    <n v="5.99"/>
    <x v="0"/>
    <x v="2"/>
    <s v="Replenish"/>
    <x v="0"/>
    <x v="0"/>
    <d v="2024-10-01T00:00:00"/>
    <m/>
    <n v="40"/>
    <n v="11263.12"/>
    <n v="5557.05"/>
    <n v="5706.07"/>
    <n v="1.03"/>
    <n v="281.57800000000003"/>
    <n v="25870.18"/>
    <n v="13504.68"/>
    <n v="12365.5"/>
    <n v="0.92"/>
    <s v=" "/>
    <s v=" "/>
    <s v="X"/>
    <s v="Bottom 5%"/>
    <m/>
    <s v="RNDC"/>
    <s v="E. &amp; J. GALLO WINERY"/>
  </r>
  <r>
    <x v="372"/>
    <s v="AL-A007138"/>
    <x v="1"/>
    <s v="A007138"/>
    <s v="FLAVORED"/>
    <n v="7000"/>
    <n v="8.99"/>
    <x v="1"/>
    <x v="8"/>
    <s v="NoReplen"/>
    <x v="0"/>
    <x v="1"/>
    <s v="PRE 2023"/>
    <m/>
    <s v=""/>
    <n v="188.79"/>
    <n v="16702.060000000001"/>
    <n v="-16513.27"/>
    <n v="-0.99"/>
    <s v=""/>
    <n v="377.58"/>
    <n v="14457.72"/>
    <n v="-14080.14"/>
    <n v="-0.97"/>
    <s v=""/>
    <s v=""/>
    <s v=""/>
    <s v="Bottom 5%"/>
    <m/>
    <s v="SGWS - AMERICAN SPIRITS"/>
    <s v="BACARDI USA INC"/>
  </r>
  <r>
    <x v="373"/>
    <s v="AL-D007138"/>
    <x v="2"/>
    <s v="D007138"/>
    <s v="FLAVORED"/>
    <n v="7000"/>
    <n v="0.59"/>
    <x v="1"/>
    <x v="7"/>
    <s v="NoReplen"/>
    <x v="0"/>
    <x v="2"/>
    <s v="PRE 2023"/>
    <m/>
    <s v=""/>
    <n v="16.52"/>
    <n v="90.86"/>
    <n v="-74.34"/>
    <n v="-0.82"/>
    <s v=""/>
    <s v=""/>
    <s v=""/>
    <s v=""/>
    <s v=""/>
    <s v=""/>
    <s v=""/>
    <s v=""/>
    <s v="Bottom 5%"/>
    <m/>
    <s v="SGWS - AMERICAN SPIRITS"/>
    <s v="BACARDI USA INC"/>
  </r>
  <r>
    <x v="374"/>
    <s v="AL-A070633"/>
    <x v="1"/>
    <s v="A070633"/>
    <s v="FLAVORED"/>
    <n v="70000"/>
    <n v="23.99"/>
    <x v="10"/>
    <x v="11"/>
    <s v="Replenish"/>
    <x v="0"/>
    <x v="0"/>
    <d v="2026-01-01T00:00:00"/>
    <m/>
    <n v="19"/>
    <n v="1535.36"/>
    <m/>
    <n v="1535.36"/>
    <m/>
    <n v="80.808421052631573"/>
    <n v="18568.259999999998"/>
    <n v="0"/>
    <n v="18568.259999999998"/>
    <n v="0"/>
    <s v=""/>
    <s v="X"/>
    <s v="X"/>
    <s v="Bottom 5%"/>
    <m/>
    <s v="RNDC"/>
    <s v="SUGARLAND DISTILLING CO. LLC"/>
  </r>
  <r>
    <x v="375"/>
    <s v="AL-E008013"/>
    <x v="3"/>
    <s v="E008013"/>
    <s v="FLAVORED"/>
    <n v="8000"/>
    <n v="18.68"/>
    <x v="1"/>
    <x v="6"/>
    <s v="Replenish"/>
    <x v="5"/>
    <x v="0"/>
    <s v="PRE 2023"/>
    <m/>
    <n v="18"/>
    <n v="877.96"/>
    <n v="1102.1199999999999"/>
    <n v="-224.16"/>
    <n v="-0.2"/>
    <n v="48.775555555555556"/>
    <n v="10423.44"/>
    <n v="12198.04"/>
    <n v="-1774.6"/>
    <n v="-0.15"/>
    <s v=""/>
    <s v=""/>
    <s v=""/>
    <s v="Bottom 5%"/>
    <m/>
    <s v="SGWS - AMERICAN SPIRITS"/>
    <s v="BACARDI USA INC"/>
  </r>
  <r>
    <x v="376"/>
    <s v="AL-F001044"/>
    <x v="4"/>
    <s v="F001044"/>
    <s v="FLAVORED"/>
    <n v="1000"/>
    <n v="24.99"/>
    <x v="1"/>
    <x v="6"/>
    <s v="Replenish"/>
    <x v="0"/>
    <x v="0"/>
    <s v="PRE 2023"/>
    <m/>
    <n v="137"/>
    <n v="96213.26"/>
    <n v="112824.97"/>
    <n v="-16611.71"/>
    <n v="-0.15"/>
    <n v="702.28656934306571"/>
    <n v="25617.42"/>
    <n v="25813.24"/>
    <n v="-195.82"/>
    <n v="-0.01"/>
    <s v=""/>
    <s v=" "/>
    <s v=" "/>
    <s v=""/>
    <m/>
    <s v="SGWS - AMERICAN SPIRITS"/>
    <s v="BACARDI USA INC"/>
  </r>
  <r>
    <x v="377"/>
    <s v="AL-D004044"/>
    <x v="2"/>
    <s v="D004044"/>
    <s v="STRAIGHT"/>
    <n v="4000"/>
    <n v="0.99"/>
    <x v="1"/>
    <x v="7"/>
    <s v="Delisted"/>
    <x v="1"/>
    <x v="3"/>
    <d v="2024-07-01T00:00:00"/>
    <m/>
    <s v=""/>
    <m/>
    <n v="0"/>
    <n v="0"/>
    <m/>
    <s v=""/>
    <s v=""/>
    <s v=""/>
    <s v=""/>
    <s v=""/>
    <s v=""/>
    <s v=""/>
    <s v=""/>
    <s v="Bottom 5%"/>
    <m/>
    <s v="SGWS - AMERICAN SPIRITS"/>
    <s v="BACARDI USA INC"/>
  </r>
  <r>
    <x v="378"/>
    <s v="AL-A001044"/>
    <x v="1"/>
    <s v="A001044"/>
    <s v="FLAVORED"/>
    <n v="1000"/>
    <n v="14.99"/>
    <x v="1"/>
    <x v="6"/>
    <s v="Replenish"/>
    <x v="0"/>
    <x v="0"/>
    <s v="PRE 2023"/>
    <m/>
    <n v="155"/>
    <n v="30811.05"/>
    <n v="32905.78"/>
    <n v="-2094.73"/>
    <n v="-0.06"/>
    <n v="198.78096774193548"/>
    <n v="47040.07"/>
    <n v="57279.31"/>
    <n v="-10239.24"/>
    <n v="-0.18"/>
    <s v=""/>
    <s v=" "/>
    <s v=" "/>
    <s v="Bottom 5%"/>
    <m/>
    <s v="SGWS - AMERICAN SPIRITS"/>
    <s v="BACARDI USA INC"/>
  </r>
  <r>
    <x v="379"/>
    <s v="AL-D007988"/>
    <x v="2"/>
    <s v="D007988"/>
    <s v="FLAVORED"/>
    <n v="7000"/>
    <n v="0.65"/>
    <x v="1"/>
    <x v="7"/>
    <s v="NoReplen"/>
    <x v="0"/>
    <x v="1"/>
    <d v="2023-04-01T00:00:00"/>
    <m/>
    <n v="3"/>
    <n v="1508.65"/>
    <n v="2088.11"/>
    <n v="-579.46"/>
    <n v="-0.28000000000000003"/>
    <n v="502.88333333333338"/>
    <n v="6.5"/>
    <n v="952.66"/>
    <n v="-946.16"/>
    <n v="-0.99"/>
    <s v=""/>
    <s v=""/>
    <s v=""/>
    <s v="Bottom 5%"/>
    <m/>
    <s v="SGWS - AMERICAN SPIRITS"/>
    <s v="BACARDI USA INC"/>
  </r>
  <r>
    <x v="380"/>
    <s v="AL-A007988"/>
    <x v="1"/>
    <s v="A007988"/>
    <s v="FLAVORED"/>
    <n v="7000"/>
    <n v="8.99"/>
    <x v="1"/>
    <x v="8"/>
    <s v="NoReplen"/>
    <x v="0"/>
    <x v="1"/>
    <d v="2023-04-01T00:00:00"/>
    <m/>
    <n v="4"/>
    <n v="5411.98"/>
    <n v="15301.35"/>
    <n v="-9889.3700000000008"/>
    <n v="-0.65"/>
    <n v="1352.9949999999999"/>
    <n v="1393.45"/>
    <n v="11705.18"/>
    <n v="-10311.73"/>
    <n v="-0.88"/>
    <s v=""/>
    <s v=""/>
    <s v=""/>
    <s v="Bottom 5%"/>
    <m/>
    <s v="SGWS - AMERICAN SPIRITS"/>
    <s v="BACARDI USA INC"/>
  </r>
  <r>
    <x v="381"/>
    <s v="AL-A008188"/>
    <x v="1"/>
    <s v="A008188"/>
    <s v="FLAVORED"/>
    <n v="8000"/>
    <n v="8.99"/>
    <x v="1"/>
    <x v="8"/>
    <s v="NoReplen"/>
    <x v="5"/>
    <x v="1"/>
    <s v="PRE 2023"/>
    <m/>
    <s v=""/>
    <n v="215.76"/>
    <n v="20.98"/>
    <n v="194.78"/>
    <n v="9.2799999999999994"/>
    <s v=""/>
    <s v=""/>
    <s v=""/>
    <s v=""/>
    <s v=""/>
    <s v=""/>
    <s v=""/>
    <s v=""/>
    <s v="Bottom 5%"/>
    <m/>
    <s v="SGWS - AMERICAN SPIRITS"/>
    <s v="BACARDI USA INC"/>
  </r>
  <r>
    <x v="382"/>
    <s v="AL-D004859"/>
    <x v="2"/>
    <s v="D004859"/>
    <s v="FLAVORED"/>
    <n v="4000"/>
    <n v="0.59"/>
    <x v="1"/>
    <x v="7"/>
    <s v="NoReplen"/>
    <x v="1"/>
    <x v="1"/>
    <s v="PRE 2023"/>
    <m/>
    <s v=""/>
    <n v="0.59"/>
    <n v="5.94"/>
    <n v="-5.35"/>
    <n v="-0.9"/>
    <s v=""/>
    <s v=""/>
    <s v=""/>
    <s v=""/>
    <s v=""/>
    <s v=""/>
    <s v=""/>
    <s v=""/>
    <s v="Bottom 5%"/>
    <m/>
    <s v="SGWS - AMERICAN SPIRITS"/>
    <s v="BACARDI USA INC"/>
  </r>
  <r>
    <x v="383"/>
    <s v="AL-D007951"/>
    <x v="2"/>
    <s v="D007951"/>
    <s v="FLAVORED"/>
    <n v="7000"/>
    <n v="11.99"/>
    <x v="1"/>
    <x v="7"/>
    <s v="NoReplen"/>
    <x v="0"/>
    <x v="1"/>
    <d v="2023-07-01T00:00:00"/>
    <m/>
    <n v="1"/>
    <n v="291.79000000000002"/>
    <n v="1099.45"/>
    <n v="-807.66"/>
    <n v="-0.73"/>
    <n v="291.79000000000002"/>
    <n v="11.99"/>
    <n v="39.979999999999997"/>
    <n v="-27.99"/>
    <n v="-0.7"/>
    <s v=""/>
    <s v=""/>
    <s v=""/>
    <s v="Bottom 5%"/>
    <m/>
    <s v="SGWS - AMERICAN SPIRITS"/>
    <s v="BACARDI USA INC"/>
  </r>
  <r>
    <x v="384"/>
    <s v="AL-D004268"/>
    <x v="2"/>
    <s v="D004268"/>
    <s v="FLAVORED"/>
    <n v="4000"/>
    <n v="0.59"/>
    <x v="1"/>
    <x v="7"/>
    <s v="Delisted"/>
    <x v="1"/>
    <x v="3"/>
    <d v="2024-11-01T00:00:00"/>
    <m/>
    <s v=""/>
    <m/>
    <n v="14.75"/>
    <n v="-14.75"/>
    <n v="-1"/>
    <s v=""/>
    <s v=""/>
    <s v=""/>
    <s v=""/>
    <s v=""/>
    <s v=""/>
    <s v=""/>
    <s v=""/>
    <s v="Bottom 5%"/>
    <m/>
    <s v="SGWS - AMERICAN SPIRITS"/>
    <s v="BACARDI USA INC"/>
  </r>
  <r>
    <x v="385"/>
    <s v="AL-A008632"/>
    <x v="1"/>
    <s v="A008632"/>
    <s v="FLAVORED"/>
    <n v="8000"/>
    <n v="8.39"/>
    <x v="1"/>
    <x v="8"/>
    <s v="Delisted"/>
    <x v="5"/>
    <x v="3"/>
    <d v="2025-01-01T00:00:00"/>
    <m/>
    <s v=""/>
    <m/>
    <n v="8.39"/>
    <n v="-8.39"/>
    <n v="-1"/>
    <s v=""/>
    <s v=""/>
    <s v=""/>
    <s v=""/>
    <s v=""/>
    <s v=""/>
    <s v=""/>
    <s v=""/>
    <s v="Bottom 5%"/>
    <m/>
    <s v="SGWS - AMERICAN SPIRITS"/>
    <s v="BACARDI USA INC"/>
  </r>
  <r>
    <x v="386"/>
    <s v="AL-F000910"/>
    <x v="4"/>
    <s v="F000910"/>
    <s v="FLAVORED"/>
    <n v="1000"/>
    <n v="24.99"/>
    <x v="1"/>
    <x v="6"/>
    <s v="Replenish"/>
    <x v="0"/>
    <x v="0"/>
    <s v="PRE 2023"/>
    <m/>
    <n v="97"/>
    <n v="71948.28"/>
    <n v="76216.23"/>
    <n v="-4267.95"/>
    <n v="-0.06"/>
    <n v="741.73484536082469"/>
    <n v="6068.49"/>
    <n v="6117.45"/>
    <n v="-48.96"/>
    <n v="-0.01"/>
    <s v=""/>
    <s v=" "/>
    <s v=" "/>
    <s v=""/>
    <m/>
    <s v="SGWS - AMERICAN SPIRITS"/>
    <s v="BACARDI USA INC"/>
  </r>
  <r>
    <x v="387"/>
    <s v="AL-A000910"/>
    <x v="1"/>
    <s v="A000910"/>
    <s v="FLAVORED"/>
    <n v="1000"/>
    <n v="14.99"/>
    <x v="1"/>
    <x v="6"/>
    <s v="Replenish"/>
    <x v="0"/>
    <x v="0"/>
    <s v="PRE 2023"/>
    <m/>
    <n v="150"/>
    <n v="34696.35"/>
    <n v="46085.88"/>
    <n v="-11389.53"/>
    <n v="-0.25"/>
    <n v="231.309"/>
    <n v="67092.41"/>
    <n v="80474.75"/>
    <n v="-13382.34"/>
    <n v="-0.17"/>
    <s v=""/>
    <s v=" "/>
    <s v=" "/>
    <s v="Bottom 5%"/>
    <m/>
    <s v="SGWS - AMERICAN SPIRITS"/>
    <s v="BACARDI USA INC"/>
  </r>
  <r>
    <x v="388"/>
    <s v="AL-J070605"/>
    <x v="0"/>
    <s v="J070605"/>
    <n v="0"/>
    <n v="70000"/>
    <n v="19.989999999999998"/>
    <x v="0"/>
    <x v="0"/>
    <s v="Replenish"/>
    <x v="0"/>
    <x v="0"/>
    <d v="2026-01-01T00:00:00"/>
    <m/>
    <n v="55"/>
    <n v="2662.52"/>
    <m/>
    <n v="2662.52"/>
    <m/>
    <n v="48.409454545454544"/>
    <n v="15381.45"/>
    <n v="0"/>
    <n v="15381.45"/>
    <n v="0"/>
    <s v="X"/>
    <s v="X"/>
    <s v="X"/>
    <s v="Bottom 5%"/>
    <m/>
    <s v="GULF DISTRIBUTING"/>
    <s v="Boston Beer Corporation"/>
  </r>
  <r>
    <x v="389"/>
    <s v="AL-A001259"/>
    <x v="1"/>
    <s v="A001259"/>
    <s v="STRAIGHT"/>
    <n v="1000"/>
    <n v="29.99"/>
    <x v="1"/>
    <x v="4"/>
    <s v="Replenish"/>
    <x v="0"/>
    <x v="0"/>
    <s v="PRE 2023"/>
    <m/>
    <n v="105"/>
    <n v="39766.74"/>
    <n v="48465.59"/>
    <n v="-8698.85"/>
    <n v="-0.18"/>
    <n v="378.73085714285713"/>
    <n v="22282.57"/>
    <n v="24549.73"/>
    <n v="-2267.16"/>
    <n v="-0.09"/>
    <s v=""/>
    <s v=" "/>
    <s v=" "/>
    <s v="Bottom 5%"/>
    <m/>
    <s v="SGWS - AMERICAN SPIRITS"/>
    <s v="BACARDI USA INC"/>
  </r>
  <r>
    <x v="390"/>
    <s v="AL-J070593"/>
    <x v="0"/>
    <s v="J070593"/>
    <n v="0"/>
    <n v="70000"/>
    <n v="19.989999999999998"/>
    <x v="0"/>
    <x v="0"/>
    <s v="Replenish"/>
    <x v="0"/>
    <x v="0"/>
    <d v="2025-08-28T00:00:00"/>
    <m/>
    <n v="36"/>
    <n v="3078.46"/>
    <m/>
    <n v="3078.46"/>
    <m/>
    <n v="85.512777777777785"/>
    <n v="2778.61"/>
    <n v="0"/>
    <n v="2778.61"/>
    <n v="0"/>
    <s v="X"/>
    <s v="X"/>
    <s v="X"/>
    <s v="Bottom 5%"/>
    <m/>
    <s v="RNDC"/>
    <s v="American Beverage Corporation"/>
  </r>
  <r>
    <x v="391"/>
    <s v="AL-J070423"/>
    <x v="0"/>
    <s v="J070423"/>
    <n v="0"/>
    <n v="70000"/>
    <n v="19.989999999999998"/>
    <x v="0"/>
    <x v="0"/>
    <s v="NoReplen"/>
    <x v="0"/>
    <x v="0"/>
    <d v="2025-07-01T00:00:00"/>
    <m/>
    <n v="27"/>
    <n v="9335.33"/>
    <m/>
    <n v="9335.33"/>
    <m/>
    <n v="345.75296296296295"/>
    <n v="26826.58"/>
    <n v="0"/>
    <n v="26826.58"/>
    <n v="0"/>
    <s v=" "/>
    <s v=" "/>
    <s v="X"/>
    <s v="Bottom 5%"/>
    <m/>
    <s v="RNDC"/>
    <s v="American Beverage Corporation"/>
  </r>
  <r>
    <x v="392"/>
    <s v="AL-F000268"/>
    <x v="4"/>
    <s v="F000268"/>
    <s v="STRAIGHT"/>
    <n v="1000"/>
    <n v="24.99"/>
    <x v="1"/>
    <x v="6"/>
    <s v="Replenish"/>
    <x v="0"/>
    <x v="0"/>
    <s v="PRE 2023"/>
    <m/>
    <n v="146"/>
    <n v="138380.87"/>
    <n v="147250.62"/>
    <n v="-8869.75"/>
    <n v="-0.06"/>
    <n v="947.8141780821918"/>
    <n v="28941.06"/>
    <n v="30755.18"/>
    <n v="-1814.12"/>
    <n v="-0.06"/>
    <s v=""/>
    <s v=" "/>
    <s v=" "/>
    <s v=""/>
    <m/>
    <s v="SGWS - AMERICAN SPIRITS"/>
    <s v="BACARDI USA INC"/>
  </r>
  <r>
    <x v="393"/>
    <s v="AL-B000268"/>
    <x v="5"/>
    <s v="B000268"/>
    <s v="STRAIGHT"/>
    <n v="1000"/>
    <n v="7.99"/>
    <x v="1"/>
    <x v="6"/>
    <s v="Replenish"/>
    <x v="0"/>
    <x v="0"/>
    <s v="PRE 2023"/>
    <m/>
    <n v="146"/>
    <n v="53251.07"/>
    <n v="53214.87"/>
    <n v="36.200000000000003"/>
    <n v="0"/>
    <n v="364.73335616438357"/>
    <n v="83379.600000000006"/>
    <n v="69326.820000000007"/>
    <n v="14052.78"/>
    <n v="0.2"/>
    <s v=""/>
    <s v="X"/>
    <s v=" "/>
    <s v=""/>
    <m/>
    <s v="SGWS - AMERICAN SPIRITS"/>
    <s v="BACARDI USA INC"/>
  </r>
  <r>
    <x v="394"/>
    <s v="AL-A000268"/>
    <x v="1"/>
    <s v="A000268"/>
    <s v="STRAIGHT"/>
    <n v="1000"/>
    <n v="14.99"/>
    <x v="1"/>
    <x v="6"/>
    <s v="Replenish"/>
    <x v="0"/>
    <x v="0"/>
    <s v="PRE 2023"/>
    <m/>
    <n v="158"/>
    <n v="61645.84"/>
    <n v="72760.19"/>
    <n v="-11114.35"/>
    <n v="-0.15"/>
    <n v="390.16354430379744"/>
    <n v="119970.13"/>
    <n v="132935.07999999999"/>
    <n v="-12964.95"/>
    <n v="-0.1"/>
    <s v=""/>
    <s v=" "/>
    <s v=" "/>
    <s v=""/>
    <m/>
    <s v="SGWS - AMERICAN SPIRITS"/>
    <s v="BACARDI USA INC"/>
  </r>
  <r>
    <x v="395"/>
    <s v="AL-E008108"/>
    <x v="3"/>
    <s v="E008108"/>
    <s v="FLAVORED"/>
    <n v="7000"/>
    <n v="11.39"/>
    <x v="1"/>
    <x v="8"/>
    <s v="NoReplen"/>
    <x v="5"/>
    <x v="3"/>
    <s v="PRE 2023"/>
    <m/>
    <s v=""/>
    <n v="34.17"/>
    <n v="11.39"/>
    <n v="22.78"/>
    <n v="2"/>
    <s v=""/>
    <s v=""/>
    <s v=""/>
    <s v=""/>
    <s v=""/>
    <s v=""/>
    <s v=""/>
    <s v=""/>
    <s v="Bottom 5%"/>
    <m/>
    <s v="SGWS - AMERICAN SPIRITS"/>
    <s v="BACARDI USA INC"/>
  </r>
  <r>
    <x v="396"/>
    <s v="AL-F000571"/>
    <x v="4"/>
    <s v="F000571"/>
    <s v="FLAVORED"/>
    <n v="7000"/>
    <n v="24.99"/>
    <x v="1"/>
    <x v="6"/>
    <s v="Replenish"/>
    <x v="0"/>
    <x v="0"/>
    <s v="PRE 2023"/>
    <m/>
    <n v="94"/>
    <n v="54158.65"/>
    <n v="57120.19"/>
    <n v="-2961.54"/>
    <n v="-0.05"/>
    <n v="576.1558510638298"/>
    <n v="16583.150000000001"/>
    <n v="17080.88"/>
    <n v="-497.73"/>
    <n v="-0.03"/>
    <s v=""/>
    <s v="X"/>
    <s v=" "/>
    <s v=""/>
    <m/>
    <s v="SGWS - AMERICAN SPIRITS"/>
    <s v="BACARDI USA INC"/>
  </r>
  <r>
    <x v="397"/>
    <s v="AL-A000571"/>
    <x v="1"/>
    <s v="A000571"/>
    <s v="FLAVORED"/>
    <n v="7000"/>
    <n v="14.99"/>
    <x v="1"/>
    <x v="6"/>
    <s v="Replenish"/>
    <x v="0"/>
    <x v="0"/>
    <s v="PRE 2023"/>
    <m/>
    <n v="131"/>
    <n v="29252.240000000002"/>
    <n v="33662.26"/>
    <n v="-4410.0200000000004"/>
    <n v="-0.13"/>
    <n v="223.29954198473283"/>
    <n v="37181.89"/>
    <n v="35858.800000000003"/>
    <n v="1323.09"/>
    <n v="0.04"/>
    <s v=""/>
    <s v=" "/>
    <s v=" "/>
    <s v="Bottom 5%"/>
    <m/>
    <s v="SGWS - AMERICAN SPIRITS"/>
    <s v="BACARDI USA INC"/>
  </r>
  <r>
    <x v="398"/>
    <s v="AL-A007466"/>
    <x v="1"/>
    <s v="A007466"/>
    <s v="STRAIGHT"/>
    <n v="7000"/>
    <n v="6.59"/>
    <x v="1"/>
    <x v="8"/>
    <s v="NoReplen"/>
    <x v="0"/>
    <x v="1"/>
    <s v="PRE 2023"/>
    <m/>
    <s v=""/>
    <n v="72.53"/>
    <n v="120.89"/>
    <n v="-48.36"/>
    <n v="-0.4"/>
    <s v=""/>
    <s v=""/>
    <s v=""/>
    <s v=""/>
    <s v=""/>
    <s v=""/>
    <s v=""/>
    <s v=""/>
    <s v="Bottom 5%"/>
    <m/>
    <s v="SGWS - AMERICAN SPIRITS"/>
    <s v="BACARDI USA INC"/>
  </r>
  <r>
    <x v="399"/>
    <s v="AL-E000250"/>
    <x v="3"/>
    <s v="E000250"/>
    <s v="STRAIGHT"/>
    <n v="1000"/>
    <n v="18.989999999999998"/>
    <x v="1"/>
    <x v="6"/>
    <s v="Replenish"/>
    <x v="0"/>
    <x v="0"/>
    <s v="PRE 2023"/>
    <m/>
    <n v="155"/>
    <n v="185342.4"/>
    <n v="206554.23"/>
    <n v="-21211.83"/>
    <n v="-0.1"/>
    <n v="1195.7574193548387"/>
    <n v="807037.02"/>
    <n v="795946.86"/>
    <n v="11090.16"/>
    <n v="0.01"/>
    <s v=""/>
    <s v=" "/>
    <s v=" "/>
    <s v=""/>
    <m/>
    <s v="SGWS - AMERICAN SPIRITS"/>
    <s v="BACARDI USA INC"/>
  </r>
  <r>
    <x v="400"/>
    <s v="AL-F000250"/>
    <x v="4"/>
    <s v="F000250"/>
    <s v="STRAIGHT"/>
    <n v="1000"/>
    <n v="24.99"/>
    <x v="1"/>
    <x v="6"/>
    <s v="Replenish"/>
    <x v="0"/>
    <x v="0"/>
    <s v="PRE 2023"/>
    <m/>
    <n v="158"/>
    <n v="489635.75"/>
    <n v="514633.48"/>
    <n v="-24997.73"/>
    <n v="-0.05"/>
    <n v="3098.9604430379745"/>
    <n v="319788.03000000003"/>
    <n v="368630.34"/>
    <n v="-48842.31"/>
    <n v="-0.13"/>
    <s v=""/>
    <s v=" "/>
    <s v=" "/>
    <s v=""/>
    <m/>
    <s v="SGWS - AMERICAN SPIRITS"/>
    <s v="BACARDI USA INC"/>
  </r>
  <r>
    <x v="401"/>
    <s v="AL-D000250"/>
    <x v="2"/>
    <s v="D000250"/>
    <s v="STRAIGHT"/>
    <n v="1000"/>
    <n v="1.0900000000000001"/>
    <x v="1"/>
    <x v="7"/>
    <s v="Replenish"/>
    <x v="0"/>
    <x v="0"/>
    <s v="PRE 2023"/>
    <m/>
    <n v="157"/>
    <n v="68026.899999999994"/>
    <n v="87794.05"/>
    <n v="-19767.150000000001"/>
    <n v="-0.23"/>
    <n v="433.29235668789806"/>
    <n v="182968.49"/>
    <n v="181431.59"/>
    <n v="1536.9"/>
    <n v="0.01"/>
    <s v=""/>
    <s v=""/>
    <s v=""/>
    <s v=""/>
    <m/>
    <s v="SGWS - AMERICAN SPIRITS"/>
    <s v="BACARDI USA INC"/>
  </r>
  <r>
    <x v="402"/>
    <s v="AL-C000250"/>
    <x v="6"/>
    <s v="C000250"/>
    <s v="STRAIGHT"/>
    <n v="1000"/>
    <n v="4.99"/>
    <x v="1"/>
    <x v="7"/>
    <s v="Replenish"/>
    <x v="0"/>
    <x v="0"/>
    <s v="PRE 2023"/>
    <m/>
    <n v="154"/>
    <n v="35673.51"/>
    <n v="31412.05"/>
    <n v="4261.46"/>
    <n v="0.14000000000000001"/>
    <n v="231.64616883116884"/>
    <n v="128402.68"/>
    <n v="116546.44"/>
    <n v="11856.24"/>
    <n v="0.1"/>
    <s v=""/>
    <s v=""/>
    <s v=""/>
    <s v="Bottom 5%"/>
    <m/>
    <s v="SGWS - AMERICAN SPIRITS"/>
    <s v="BACARDI USA INC"/>
  </r>
  <r>
    <x v="403"/>
    <s v="AL-B000250"/>
    <x v="5"/>
    <s v="B000250"/>
    <s v="STRAIGHT"/>
    <n v="1000"/>
    <n v="7.99"/>
    <x v="1"/>
    <x v="6"/>
    <s v="Replenish"/>
    <x v="0"/>
    <x v="0"/>
    <s v="PRE 2023"/>
    <m/>
    <n v="159"/>
    <n v="224832.8"/>
    <n v="236814.21"/>
    <n v="-11981.41"/>
    <n v="-0.05"/>
    <n v="1414.0427672955975"/>
    <n v="661885.38"/>
    <n v="612645.54"/>
    <n v="49239.839999999997"/>
    <n v="0.08"/>
    <s v=""/>
    <s v=" "/>
    <s v=" "/>
    <s v=""/>
    <m/>
    <s v="SGWS - AMERICAN SPIRITS"/>
    <s v="BACARDI USA INC"/>
  </r>
  <r>
    <x v="404"/>
    <s v="AL-A000250"/>
    <x v="1"/>
    <s v="A000250"/>
    <s v="STRAIGHT"/>
    <n v="1000"/>
    <n v="14.99"/>
    <x v="1"/>
    <x v="6"/>
    <s v="Replenish"/>
    <x v="0"/>
    <x v="0"/>
    <s v="PRE 2023"/>
    <m/>
    <n v="157"/>
    <n v="200094.95"/>
    <n v="222028.88"/>
    <n v="-21933.93"/>
    <n v="-0.1"/>
    <n v="1274.490127388535"/>
    <n v="515871.64"/>
    <n v="506339.04"/>
    <n v="9532.6"/>
    <n v="0.02"/>
    <s v=""/>
    <s v=" "/>
    <s v=" "/>
    <s v=""/>
    <m/>
    <s v="SGWS - AMERICAN SPIRITS"/>
    <s v="BACARDI USA INC"/>
  </r>
  <r>
    <x v="405"/>
    <s v="AL-A001850"/>
    <x v="1"/>
    <s v="A001850"/>
    <s v="STRAIGHT"/>
    <n v="1000"/>
    <n v="14.99"/>
    <x v="1"/>
    <x v="6"/>
    <s v="Replenish"/>
    <x v="0"/>
    <x v="0"/>
    <s v="PRE 2023"/>
    <m/>
    <n v="158"/>
    <n v="258361.38"/>
    <n v="289766.81"/>
    <n v="-31405.43"/>
    <n v="-0.11"/>
    <n v="1635.1986075949367"/>
    <n v="430270.74"/>
    <n v="445183.42"/>
    <n v="-14912.68"/>
    <n v="-0.03"/>
    <s v=""/>
    <s v=" "/>
    <s v=" "/>
    <s v=""/>
    <m/>
    <s v="SGWS - AMERICAN SPIRITS"/>
    <s v="BACARDI USA INC"/>
  </r>
  <r>
    <x v="406"/>
    <s v="AL-F001850"/>
    <x v="4"/>
    <s v="F001850"/>
    <s v="STRAIGHT"/>
    <n v="1000"/>
    <n v="24.99"/>
    <x v="1"/>
    <x v="6"/>
    <s v="Replenish"/>
    <x v="0"/>
    <x v="0"/>
    <s v="PRE 2023"/>
    <m/>
    <n v="158"/>
    <n v="980664.98"/>
    <n v="1095839.21"/>
    <n v="-115174.23"/>
    <n v="-0.11"/>
    <n v="6206.7403797468351"/>
    <n v="530303.92000000004"/>
    <n v="546180.32999999996"/>
    <n v="-15876.41"/>
    <n v="-0.03"/>
    <s v=""/>
    <s v=" "/>
    <s v=" "/>
    <s v=""/>
    <m/>
    <s v="SGWS - AMERICAN SPIRITS"/>
    <s v="BACARDI USA INC"/>
  </r>
  <r>
    <x v="407"/>
    <s v="AL-A070211"/>
    <x v="1"/>
    <s v="A070211"/>
    <s v="FLAVORED"/>
    <n v="70000"/>
    <n v="29.99"/>
    <x v="7"/>
    <x v="1"/>
    <s v="NoReplen"/>
    <x v="0"/>
    <x v="0"/>
    <d v="2024-07-01T00:00:00"/>
    <m/>
    <n v="22"/>
    <n v="2733.07"/>
    <n v="4296.5600000000004"/>
    <n v="-1563.49"/>
    <n v="-0.36"/>
    <n v="124.23045454545455"/>
    <n v="2533.14"/>
    <n v="7849.37"/>
    <n v="-5316.23"/>
    <n v="-0.68"/>
    <s v=""/>
    <s v="X"/>
    <s v="X"/>
    <s v="Bottom 5%"/>
    <m/>
    <s v="RNDC"/>
    <s v="WILLIAM GRANT AND SONS"/>
  </r>
  <r>
    <x v="408"/>
    <s v="AL-B070521"/>
    <x v="5"/>
    <s v="B070521"/>
    <n v="0"/>
    <n v="70000"/>
    <n v="19.989999999999998"/>
    <x v="0"/>
    <x v="2"/>
    <s v="Replenish"/>
    <x v="0"/>
    <x v="0"/>
    <d v="2025-09-01T00:00:00"/>
    <m/>
    <n v="60"/>
    <n v="16691.650000000001"/>
    <m/>
    <n v="16691.650000000001"/>
    <m/>
    <n v="278.19416666666672"/>
    <n v="32303.84"/>
    <n v="0"/>
    <n v="32303.84"/>
    <n v="0"/>
    <s v=" "/>
    <s v=" "/>
    <s v="X"/>
    <s v="Bottom 5%"/>
    <m/>
    <s v="SGWS - LIBERTY SPIRITS"/>
    <s v="MHW LTD"/>
  </r>
  <r>
    <x v="409"/>
    <s v="AL-J070638"/>
    <x v="0"/>
    <s v="J070638"/>
    <n v="0"/>
    <n v="70000"/>
    <n v="19.989999999999998"/>
    <x v="0"/>
    <x v="0"/>
    <s v="Replenish"/>
    <x v="0"/>
    <x v="0"/>
    <d v="2025-10-01T00:00:00"/>
    <m/>
    <n v="64"/>
    <n v="10182.790000000001"/>
    <m/>
    <n v="10182.790000000001"/>
    <m/>
    <n v="159.10609375000001"/>
    <n v="87128.2"/>
    <n v="22788.6"/>
    <n v="64339.6"/>
    <n v="2.82"/>
    <s v="X"/>
    <s v=" "/>
    <s v="X"/>
    <s v="Bottom 5%"/>
    <m/>
    <s v="UNITED"/>
    <s v="COOP ALE WORKS LLC"/>
  </r>
  <r>
    <x v="410"/>
    <s v="AL-D070378"/>
    <x v="2"/>
    <s v="D070378"/>
    <n v="0"/>
    <n v="70000"/>
    <n v="1.49"/>
    <x v="6"/>
    <x v="7"/>
    <s v="Replenish"/>
    <x v="0"/>
    <x v="0"/>
    <d v="2025-05-01T00:00:00"/>
    <m/>
    <n v="13"/>
    <n v="3149.86"/>
    <n v="169.86"/>
    <n v="2980"/>
    <n v="17.54"/>
    <n v="242.29692307692309"/>
    <n v="2637.3"/>
    <n v="670.5"/>
    <n v="1966.8"/>
    <n v="2.93"/>
    <s v=""/>
    <s v=""/>
    <s v=""/>
    <s v="Bottom 5%"/>
    <m/>
    <s v="SGWS - CPWS"/>
    <s v="DIAGEO NORTH AMERICA INC"/>
  </r>
  <r>
    <x v="411"/>
    <s v="AL-A070378"/>
    <x v="1"/>
    <s v="A070378"/>
    <n v="0"/>
    <n v="70000"/>
    <n v="29.99"/>
    <x v="6"/>
    <x v="4"/>
    <s v="Replenish"/>
    <x v="0"/>
    <x v="0"/>
    <d v="2025-05-01T00:00:00"/>
    <m/>
    <n v="31"/>
    <n v="15714.76"/>
    <n v="2729.09"/>
    <n v="12985.67"/>
    <n v="4.76"/>
    <n v="506.92774193548388"/>
    <n v="10736.42"/>
    <n v="3598.8"/>
    <n v="7137.62"/>
    <n v="1.98"/>
    <s v=""/>
    <s v=" "/>
    <s v="X"/>
    <s v="Bottom 5%"/>
    <m/>
    <s v="SGWS - CPWS"/>
    <s v="DIAGEO NORTH AMERICA INC"/>
  </r>
  <r>
    <x v="412"/>
    <s v="AL-A007930"/>
    <x v="1"/>
    <s v="A007930"/>
    <n v="0"/>
    <n v="7000"/>
    <n v="29.99"/>
    <x v="6"/>
    <x v="1"/>
    <s v="NoReplen"/>
    <x v="0"/>
    <x v="0"/>
    <s v="PRE 2023"/>
    <m/>
    <n v="0"/>
    <n v="59.98"/>
    <n v="251.91"/>
    <n v="-191.93"/>
    <n v="-0.76"/>
    <s v=""/>
    <s v=""/>
    <s v=""/>
    <s v=""/>
    <s v=""/>
    <s v=""/>
    <s v="X"/>
    <s v="X"/>
    <s v="Bottom 5%"/>
    <m/>
    <s v="SGWS - CPWS"/>
    <s v="DIAGEO NORTH AMERICA INC"/>
  </r>
  <r>
    <x v="413"/>
    <s v="AL-D001766"/>
    <x v="2"/>
    <s v="D001766"/>
    <n v="0"/>
    <n v="1000"/>
    <n v="2.09"/>
    <x v="6"/>
    <x v="7"/>
    <s v="NoReplen"/>
    <x v="0"/>
    <x v="1"/>
    <s v="PRE 2023"/>
    <m/>
    <n v="3"/>
    <n v="195.11"/>
    <n v="268.5"/>
    <n v="-73.39"/>
    <n v="-0.27"/>
    <n v="65.036666666666676"/>
    <n v="572.79999999999995"/>
    <n v="53.7"/>
    <n v="519.1"/>
    <n v="9.67"/>
    <s v=""/>
    <s v=""/>
    <s v=""/>
    <s v="Bottom 5%"/>
    <m/>
    <s v="SGWS - CPWS"/>
    <s v="DIAGEO NORTH AMERICA INC"/>
  </r>
  <r>
    <x v="414"/>
    <s v="AL-A001766"/>
    <x v="1"/>
    <s v="A001766"/>
    <n v="0"/>
    <n v="1000"/>
    <n v="38.99"/>
    <x v="6"/>
    <x v="1"/>
    <s v="NoReplen"/>
    <x v="0"/>
    <x v="1"/>
    <s v="PRE 2023"/>
    <m/>
    <n v="1"/>
    <n v="215.88"/>
    <n v="89.95"/>
    <n v="125.93"/>
    <n v="1.4"/>
    <n v="215.88"/>
    <s v=""/>
    <s v=""/>
    <s v=""/>
    <s v=""/>
    <s v=""/>
    <s v=""/>
    <s v=""/>
    <s v="Bottom 5%"/>
    <m/>
    <s v="SGWS - CPWS"/>
    <s v="DIAGEO NORTH AMERICA INC"/>
  </r>
  <r>
    <x v="415"/>
    <s v="AL-A007480"/>
    <x v="1"/>
    <s v="A007480"/>
    <n v="0"/>
    <n v="7000"/>
    <n v="17.989999999999998"/>
    <x v="6"/>
    <x v="6"/>
    <s v="Delisted"/>
    <x v="0"/>
    <x v="3"/>
    <s v="PRE 2023"/>
    <m/>
    <s v=""/>
    <m/>
    <n v="107.94"/>
    <n v="-107.94"/>
    <n v="-1"/>
    <s v=""/>
    <n v="0"/>
    <n v="0"/>
    <n v="0"/>
    <n v="0"/>
    <s v=""/>
    <s v=""/>
    <s v=""/>
    <s v="Bottom 5%"/>
    <m/>
    <s v="SGWS - CPWS"/>
    <s v="DIAGEO NORTH AMERICA INC"/>
  </r>
  <r>
    <x v="416"/>
    <s v="AL-A070039"/>
    <x v="1"/>
    <s v="A070039"/>
    <n v="0"/>
    <n v="70000"/>
    <n v="29.99"/>
    <x v="6"/>
    <x v="4"/>
    <s v="Replenish"/>
    <x v="0"/>
    <x v="0"/>
    <d v="2023-11-01T00:00:00"/>
    <m/>
    <n v="105"/>
    <n v="86180.479999999996"/>
    <n v="116196.58"/>
    <n v="-30016.1"/>
    <n v="-0.26"/>
    <n v="820.76647619047617"/>
    <n v="75918.320000000007"/>
    <n v="100240.03"/>
    <n v="-24321.71"/>
    <n v="-0.24"/>
    <s v=""/>
    <s v=" "/>
    <s v=" "/>
    <s v=""/>
    <m/>
    <s v="SGWS - CPWS"/>
    <s v="DIAGEO NORTH AMERICA INC"/>
  </r>
  <r>
    <x v="417"/>
    <s v="AL-D070341"/>
    <x v="2"/>
    <s v="D070341"/>
    <n v="0"/>
    <n v="70000"/>
    <n v="1.49"/>
    <x v="6"/>
    <x v="7"/>
    <s v="Replenish"/>
    <x v="0"/>
    <x v="0"/>
    <d v="2024-10-01T00:00:00"/>
    <m/>
    <s v=""/>
    <n v="391.87"/>
    <n v="3409.12"/>
    <n v="-3017.25"/>
    <n v="-0.89"/>
    <s v=""/>
    <n v="52.15"/>
    <n v="3158.8"/>
    <n v="-3106.65"/>
    <n v="-0.98"/>
    <s v=""/>
    <s v=""/>
    <s v=""/>
    <s v="Bottom 5%"/>
    <m/>
    <s v="SGWS - CPWS"/>
    <s v="DIAGEO NORTH AMERICA INC"/>
  </r>
  <r>
    <x v="418"/>
    <s v="AL-A070341"/>
    <x v="1"/>
    <s v="A070341"/>
    <n v="0"/>
    <n v="70000"/>
    <n v="29.99"/>
    <x v="6"/>
    <x v="4"/>
    <s v="Replenish"/>
    <x v="0"/>
    <x v="0"/>
    <d v="2024-10-01T00:00:00"/>
    <m/>
    <n v="1"/>
    <n v="23389.14"/>
    <n v="25665.37"/>
    <n v="-2276.23"/>
    <n v="-0.09"/>
    <n v="23389.14"/>
    <n v="14455.12"/>
    <n v="36869.57"/>
    <n v="-22414.45"/>
    <n v="-0.61"/>
    <s v=""/>
    <s v=" "/>
    <s v="X"/>
    <s v="Bottom 5%"/>
    <m/>
    <s v="SGWS - CPWS"/>
    <s v="DIAGEO NORTH AMERICA INC"/>
  </r>
  <r>
    <x v="419"/>
    <s v="AL-A007606"/>
    <x v="1"/>
    <s v="A007606"/>
    <n v="0"/>
    <n v="7000"/>
    <n v="29.99"/>
    <x v="6"/>
    <x v="1"/>
    <s v="NoReplen"/>
    <x v="0"/>
    <x v="2"/>
    <s v="PRE 2023"/>
    <m/>
    <s v=""/>
    <m/>
    <n v="80.97"/>
    <n v="-80.97"/>
    <n v="-1"/>
    <s v=""/>
    <s v=""/>
    <s v=""/>
    <s v=""/>
    <s v=""/>
    <s v=""/>
    <s v=""/>
    <s v=""/>
    <s v="Bottom 5%"/>
    <m/>
    <s v=""/>
    <s v=""/>
  </r>
  <r>
    <x v="420"/>
    <s v="AL-A007500"/>
    <x v="1"/>
    <s v="A007500"/>
    <n v="0"/>
    <n v="7000"/>
    <n v="29.99"/>
    <x v="6"/>
    <x v="4"/>
    <s v="Replenish"/>
    <x v="0"/>
    <x v="0"/>
    <s v="PRE 2023"/>
    <m/>
    <n v="65"/>
    <n v="40992.550000000003"/>
    <n v="47506.2"/>
    <n v="-6513.65"/>
    <n v="-0.14000000000000001"/>
    <n v="630.65461538461545"/>
    <n v="22651.06"/>
    <n v="27926.25"/>
    <n v="-5275.19"/>
    <n v="-0.19"/>
    <s v=""/>
    <s v=" "/>
    <s v=" "/>
    <s v="Bottom 5%"/>
    <m/>
    <s v="SGWS - CPWS"/>
    <s v="DIAGEO NORTH AMERICA INC"/>
  </r>
  <r>
    <x v="421"/>
    <s v="AL-A000927"/>
    <x v="1"/>
    <s v="A000927"/>
    <n v="0"/>
    <n v="1000"/>
    <n v="17.989999999999998"/>
    <x v="6"/>
    <x v="1"/>
    <s v="NoReplen"/>
    <x v="2"/>
    <x v="0"/>
    <s v="PRE 2023"/>
    <m/>
    <n v="3"/>
    <n v="56363.58"/>
    <m/>
    <n v="56363.58"/>
    <m/>
    <n v="18787.86"/>
    <n v="38838.57"/>
    <n v="0"/>
    <n v="38838.57"/>
    <n v="0"/>
    <s v=""/>
    <s v=""/>
    <s v=""/>
    <s v=""/>
    <m/>
    <s v="SGWS - CPWS"/>
    <s v="DIAGEO NORTH AMERICA INC"/>
  </r>
  <r>
    <x v="422"/>
    <s v="AL-G000646"/>
    <x v="8"/>
    <s v="G000646"/>
    <n v="0"/>
    <n v="1000"/>
    <n v="12.99"/>
    <x v="6"/>
    <x v="7"/>
    <s v="NoReplen"/>
    <x v="0"/>
    <x v="2"/>
    <s v="PRE 2023"/>
    <m/>
    <n v="4"/>
    <n v="3429.36"/>
    <n v="20835.96"/>
    <n v="-17406.599999999999"/>
    <n v="-0.84"/>
    <n v="857.34"/>
    <n v="1870.56"/>
    <n v="12899.07"/>
    <n v="-11028.51"/>
    <n v="-0.85"/>
    <s v=""/>
    <s v=""/>
    <s v=""/>
    <s v="Bottom 5%"/>
    <m/>
    <s v="SGWS - CPWS"/>
    <s v="DIAGEO NORTH AMERICA INC"/>
  </r>
  <r>
    <x v="423"/>
    <s v="AL-E000646"/>
    <x v="3"/>
    <s v="E000646"/>
    <n v="0"/>
    <n v="1000"/>
    <n v="39.99"/>
    <x v="6"/>
    <x v="4"/>
    <s v="Replenish"/>
    <x v="0"/>
    <x v="0"/>
    <s v="PRE 2023"/>
    <m/>
    <n v="136"/>
    <n v="271692.06"/>
    <n v="230542.35"/>
    <n v="41149.71"/>
    <n v="0.18"/>
    <n v="1997.7357352941176"/>
    <n v="456525.84"/>
    <n v="392461.86"/>
    <n v="64063.98"/>
    <n v="0.16"/>
    <s v=""/>
    <s v=" "/>
    <s v=" "/>
    <s v=""/>
    <m/>
    <s v="SGWS - CPWS"/>
    <s v="DIAGEO NORTH AMERICA INC"/>
  </r>
  <r>
    <x v="424"/>
    <s v="AL-F000646"/>
    <x v="4"/>
    <s v="F000646"/>
    <n v="0"/>
    <n v="1000"/>
    <n v="59.99"/>
    <x v="6"/>
    <x v="4"/>
    <s v="Replenish"/>
    <x v="0"/>
    <x v="0"/>
    <s v="PRE 2023"/>
    <m/>
    <n v="149"/>
    <n v="347562.23"/>
    <n v="347848.15"/>
    <n v="-285.92"/>
    <n v="0"/>
    <n v="2332.6324161073826"/>
    <n v="136877.85"/>
    <n v="143891.67000000001"/>
    <n v="-7013.82"/>
    <n v="-0.05"/>
    <s v=""/>
    <s v=" "/>
    <s v=" "/>
    <s v=""/>
    <m/>
    <s v="SGWS - CPWS"/>
    <s v="DIAGEO NORTH AMERICA INC"/>
  </r>
  <r>
    <x v="425"/>
    <s v="AL-D004646"/>
    <x v="2"/>
    <s v="D004646"/>
    <n v="0"/>
    <n v="4000"/>
    <n v="2.09"/>
    <x v="6"/>
    <x v="7"/>
    <s v="Delisted"/>
    <x v="1"/>
    <x v="3"/>
    <s v="PRE 2023"/>
    <m/>
    <n v="1"/>
    <m/>
    <n v="357.39"/>
    <n v="-357.39"/>
    <n v="-1"/>
    <n v="0"/>
    <n v="0"/>
    <n v="75.239999999999995"/>
    <n v="-75.239999999999995"/>
    <n v="-1"/>
    <s v=""/>
    <s v=""/>
    <s v=""/>
    <s v="Bottom 5%"/>
    <m/>
    <s v="SGWS - CPWS"/>
    <s v="DIAGEO NORTH AMERICA INC"/>
  </r>
  <r>
    <x v="426"/>
    <s v="AL-B000646"/>
    <x v="5"/>
    <s v="B000646"/>
    <n v="0"/>
    <n v="1000"/>
    <n v="17.989999999999998"/>
    <x v="6"/>
    <x v="4"/>
    <s v="Replenish"/>
    <x v="0"/>
    <x v="0"/>
    <s v="PRE 2023"/>
    <m/>
    <n v="157"/>
    <n v="158923.66"/>
    <n v="173477.57"/>
    <n v="-14553.91"/>
    <n v="-0.08"/>
    <n v="1012.2526114649681"/>
    <n v="186718.21"/>
    <n v="210105.21"/>
    <n v="-23387"/>
    <n v="-0.11"/>
    <s v=""/>
    <s v=" "/>
    <s v=" "/>
    <s v=""/>
    <m/>
    <s v="SGWS - CPWS"/>
    <s v="DIAGEO NORTH AMERICA INC"/>
  </r>
  <r>
    <x v="427"/>
    <s v="AL-A000646"/>
    <x v="1"/>
    <s v="A000646"/>
    <n v="0"/>
    <n v="1000"/>
    <n v="29.99"/>
    <x v="6"/>
    <x v="4"/>
    <s v="Replenish"/>
    <x v="0"/>
    <x v="0"/>
    <s v="PRE 2023"/>
    <m/>
    <n v="157"/>
    <n v="372057.73"/>
    <n v="416412.31"/>
    <n v="-44354.58"/>
    <n v="-0.11"/>
    <n v="2369.7944585987261"/>
    <n v="593591.07999999996"/>
    <n v="629839.86"/>
    <n v="-36248.78"/>
    <n v="-0.06"/>
    <s v=""/>
    <s v=" "/>
    <s v=" "/>
    <s v=""/>
    <m/>
    <s v="SGWS - CPWS"/>
    <s v="DIAGEO NORTH AMERICA INC"/>
  </r>
  <r>
    <x v="428"/>
    <s v="AL-A001949"/>
    <x v="1"/>
    <s v="A001949"/>
    <n v="0"/>
    <n v="1000"/>
    <n v="29.99"/>
    <x v="6"/>
    <x v="1"/>
    <s v="NoReplen"/>
    <x v="0"/>
    <x v="2"/>
    <s v="PRE 2023"/>
    <m/>
    <s v=""/>
    <n v="29.99"/>
    <m/>
    <n v="29.99"/>
    <m/>
    <s v=""/>
    <s v=""/>
    <s v=""/>
    <s v=""/>
    <s v=""/>
    <s v=""/>
    <s v=""/>
    <s v=""/>
    <s v="Bottom 5%"/>
    <m/>
    <s v="SGWS - CPWS"/>
    <s v="DIAGEO NORTH AMERICA INC"/>
  </r>
  <r>
    <x v="429"/>
    <s v="AL-A007955"/>
    <x v="1"/>
    <s v="A007955"/>
    <n v="0"/>
    <n v="7000"/>
    <n v="29.99"/>
    <x v="6"/>
    <x v="1"/>
    <s v="NoReplen"/>
    <x v="0"/>
    <x v="0"/>
    <d v="2023-03-01T00:00:00"/>
    <m/>
    <s v=""/>
    <n v="482.83"/>
    <n v="4807.29"/>
    <n v="-4324.46"/>
    <n v="-0.9"/>
    <s v=""/>
    <n v="29.99"/>
    <n v="1808.36"/>
    <n v="-1778.37"/>
    <n v="-0.98"/>
    <s v=""/>
    <s v="X"/>
    <s v="X"/>
    <s v="Bottom 5%"/>
    <m/>
    <s v="SGWS - CPWS"/>
    <s v="DIAGEO NORTH AMERICA INC"/>
  </r>
  <r>
    <x v="430"/>
    <s v="AL-A010946"/>
    <x v="1"/>
    <s v="A010946"/>
    <s v="STRAIGHT"/>
    <n v="10000"/>
    <n v="149.99"/>
    <x v="2"/>
    <x v="3"/>
    <s v="Allocated1"/>
    <x v="0"/>
    <x v="0"/>
    <d v="2025-09-01T00:00:00"/>
    <m/>
    <n v="0"/>
    <n v="14099.06"/>
    <m/>
    <n v="14099.06"/>
    <m/>
    <s v=""/>
    <n v="3749.75"/>
    <n v="0"/>
    <n v="3749.75"/>
    <n v="0"/>
    <s v=""/>
    <s v="X"/>
    <s v="X"/>
    <s v="Bottom 5%"/>
    <m/>
    <s v="SGWS - LIBERTY SPIRITS"/>
    <s v="JIM BEAM BRANDS CO."/>
  </r>
  <r>
    <x v="431"/>
    <s v="AL-A010809"/>
    <x v="1"/>
    <s v="A010809"/>
    <s v="STRAIGHT"/>
    <n v="10000"/>
    <n v="74.989999999999995"/>
    <x v="2"/>
    <x v="5"/>
    <s v="Allocated1"/>
    <x v="0"/>
    <x v="0"/>
    <d v="2024-11-01T00:00:00"/>
    <m/>
    <n v="53"/>
    <n v="55342.62"/>
    <n v="32470.67"/>
    <n v="22871.95"/>
    <n v="0.7"/>
    <n v="1044.2003773584906"/>
    <n v="19347.419999999998"/>
    <n v="23996.799999999999"/>
    <n v="-4649.38"/>
    <n v="-0.19"/>
    <s v=""/>
    <s v=" "/>
    <s v=" "/>
    <s v=""/>
    <m/>
    <s v="SGWS - LIBERTY SPIRITS"/>
    <s v="JIM BEAM BRANDS CO."/>
  </r>
  <r>
    <x v="432"/>
    <s v="AL-A001595"/>
    <x v="1"/>
    <s v="A001595"/>
    <s v="STRAIGHT"/>
    <n v="1000"/>
    <n v="59.99"/>
    <x v="2"/>
    <x v="5"/>
    <s v="Replenish"/>
    <x v="0"/>
    <x v="0"/>
    <s v="PRE 2023"/>
    <m/>
    <n v="65"/>
    <n v="58970.17"/>
    <n v="63820.3"/>
    <n v="-4850.13"/>
    <n v="-0.08"/>
    <n v="907.23338461538458"/>
    <n v="32634.560000000001"/>
    <n v="32615.09"/>
    <n v="19.47"/>
    <n v="0"/>
    <s v=""/>
    <s v=" "/>
    <s v=" "/>
    <s v=""/>
    <m/>
    <s v="SGWS - LIBERTY SPIRITS"/>
    <s v="JIM BEAM BRANDS CO."/>
  </r>
  <r>
    <x v="433"/>
    <s v="AL-A005132"/>
    <x v="1"/>
    <s v="A005132"/>
    <s v="FLAVORED"/>
    <n v="5000"/>
    <n v="15.57"/>
    <x v="5"/>
    <x v="6"/>
    <s v="Delisted"/>
    <x v="1"/>
    <x v="3"/>
    <d v="2025-05-01T00:00:00"/>
    <m/>
    <s v=""/>
    <n v="15.57"/>
    <n v="15.57"/>
    <n v="0"/>
    <n v="0"/>
    <s v=""/>
    <s v=""/>
    <s v=""/>
    <s v=""/>
    <s v=""/>
    <s v=""/>
    <s v=""/>
    <s v=""/>
    <s v="Bottom 5%"/>
    <m/>
    <s v="SGWS - LIBERTY SPIRITS"/>
    <s v="BLACK ROCK SPIRITS LLC"/>
  </r>
  <r>
    <x v="434"/>
    <s v="AL-A007736"/>
    <x v="1"/>
    <s v="A007736"/>
    <s v="STRAIGHT"/>
    <n v="7000"/>
    <n v="23.99"/>
    <x v="2"/>
    <x v="1"/>
    <s v="NoReplen"/>
    <x v="0"/>
    <x v="1"/>
    <s v="PRE 2023"/>
    <m/>
    <n v="1"/>
    <n v="551.77"/>
    <n v="3986.59"/>
    <n v="-3434.82"/>
    <n v="-0.86"/>
    <n v="551.77"/>
    <n v="0"/>
    <n v="167.94"/>
    <n v="-167.94"/>
    <n v="-1"/>
    <s v=""/>
    <s v=""/>
    <s v=""/>
    <s v="Bottom 5%"/>
    <m/>
    <s v="SGWS - CPWS"/>
    <s v="DIAGEO NORTH AMERICA INC"/>
  </r>
  <r>
    <x v="435"/>
    <s v="AL-A007501"/>
    <x v="1"/>
    <s v="A007501"/>
    <s v="STRAIGHT"/>
    <n v="7000"/>
    <n v="17.989999999999998"/>
    <x v="2"/>
    <x v="6"/>
    <s v="NoReplen"/>
    <x v="0"/>
    <x v="1"/>
    <s v="PRE 2023"/>
    <m/>
    <s v=""/>
    <n v="233.87"/>
    <n v="5763.37"/>
    <n v="-5529.5"/>
    <n v="-0.96"/>
    <s v=""/>
    <n v="89.95"/>
    <n v="173.93"/>
    <n v="-83.98"/>
    <n v="-0.48"/>
    <s v=""/>
    <s v=""/>
    <s v=""/>
    <s v="Bottom 5%"/>
    <m/>
    <s v="SGWS - CPWS"/>
    <s v="DIAGEO NORTH AMERICA INC"/>
  </r>
  <r>
    <x v="436"/>
    <s v="AL-A010253"/>
    <x v="1"/>
    <s v="A010253"/>
    <s v="STRAIGHT"/>
    <n v="10000"/>
    <n v="50.99"/>
    <x v="2"/>
    <x v="5"/>
    <s v="NoReplen"/>
    <x v="1"/>
    <x v="1"/>
    <s v="PRE 2023"/>
    <m/>
    <n v="2"/>
    <n v="2889.48"/>
    <n v="2294.73"/>
    <n v="594.75"/>
    <n v="0.26"/>
    <n v="1444.74"/>
    <n v="101.98"/>
    <n v="509.94"/>
    <n v="-407.96"/>
    <n v="-0.8"/>
    <s v=""/>
    <s v=""/>
    <s v=""/>
    <s v="Bottom 5%"/>
    <m/>
    <s v="SGWS - CPWS"/>
    <s v="DIAGEO NORTH AMERICA INC"/>
  </r>
  <r>
    <x v="437"/>
    <s v="AL-J070637"/>
    <x v="0"/>
    <s v="J070637"/>
    <n v="0"/>
    <n v="70000"/>
    <n v="10.99"/>
    <x v="0"/>
    <x v="0"/>
    <s v="Replenish"/>
    <x v="0"/>
    <x v="0"/>
    <d v="2025-10-01T00:00:00"/>
    <m/>
    <n v="58"/>
    <n v="3879.47"/>
    <m/>
    <n v="3879.47"/>
    <m/>
    <n v="66.887413793103448"/>
    <n v="55774.25"/>
    <n v="21100.799999999999"/>
    <n v="34673.449999999997"/>
    <n v="1.64"/>
    <s v="X"/>
    <s v="X"/>
    <s v="X"/>
    <s v="Bottom 5%"/>
    <m/>
    <s v="UNITED"/>
    <s v="COOP ALE WORKS LLC"/>
  </r>
  <r>
    <x v="438"/>
    <s v="AL-A000812"/>
    <x v="1"/>
    <s v="A000812"/>
    <s v="SINGLE MALT"/>
    <n v="1000"/>
    <n v="109.99"/>
    <x v="3"/>
    <x v="3"/>
    <s v="Replenish"/>
    <x v="0"/>
    <x v="0"/>
    <s v="PRE 2023"/>
    <m/>
    <n v="96"/>
    <n v="91276.6"/>
    <n v="100465.73"/>
    <n v="-9189.1299999999992"/>
    <n v="-0.09"/>
    <n v="950.79791666666677"/>
    <n v="59914.5"/>
    <n v="63019.22"/>
    <n v="-3104.72"/>
    <n v="-0.05"/>
    <s v=""/>
    <s v=" "/>
    <s v=" "/>
    <s v=""/>
    <m/>
    <s v="RNDC"/>
    <s v="WILLIAM GRANT AND SONS"/>
  </r>
  <r>
    <x v="439"/>
    <s v="AL-A000997"/>
    <x v="1"/>
    <s v="A000997"/>
    <s v="SINGLE MALT"/>
    <n v="1000"/>
    <n v="79.989999999999995"/>
    <x v="3"/>
    <x v="5"/>
    <s v="Replenish"/>
    <x v="0"/>
    <x v="0"/>
    <s v="PRE 2023"/>
    <m/>
    <n v="138"/>
    <n v="197129.91"/>
    <n v="211929.86"/>
    <n v="-14799.95"/>
    <n v="-7.0000000000000007E-2"/>
    <n v="1428.4776086956522"/>
    <n v="99747.37"/>
    <n v="91549.37"/>
    <n v="8198"/>
    <n v="0.09"/>
    <s v=""/>
    <s v=" "/>
    <s v=" "/>
    <s v=""/>
    <m/>
    <s v="RNDC"/>
    <s v="WILLIAM GRANT AND SONS"/>
  </r>
  <r>
    <x v="440"/>
    <s v="AL-A000994"/>
    <x v="1"/>
    <s v="A000994"/>
    <s v="SINGLE MALT"/>
    <n v="1000"/>
    <n v="359.99"/>
    <x v="3"/>
    <x v="3"/>
    <s v="Replenish"/>
    <x v="0"/>
    <x v="0"/>
    <s v="PRE 2023"/>
    <m/>
    <n v="40"/>
    <n v="23399.35"/>
    <n v="25529.29"/>
    <n v="-2129.94"/>
    <n v="-0.08"/>
    <n v="584.98374999999999"/>
    <n v="8639.76"/>
    <n v="20149.439999999999"/>
    <n v="-11509.68"/>
    <n v="-0.56999999999999995"/>
    <s v=""/>
    <s v=" "/>
    <s v="X"/>
    <s v="Bottom 5%"/>
    <m/>
    <s v="RNDC"/>
    <s v="WILLIAM GRANT AND SONS"/>
  </r>
  <r>
    <x v="441"/>
    <s v="AL-A009527"/>
    <x v="1"/>
    <s v="A009527"/>
    <s v="SINGLE MALT"/>
    <n v="9000"/>
    <n v="104.99"/>
    <x v="3"/>
    <x v="3"/>
    <s v="Delisted"/>
    <x v="1"/>
    <x v="3"/>
    <s v="PRE 2023"/>
    <m/>
    <s v=""/>
    <m/>
    <n v="314.97000000000003"/>
    <n v="-314.97000000000003"/>
    <n v="-1"/>
    <s v=""/>
    <s v=""/>
    <s v=""/>
    <s v=""/>
    <s v=""/>
    <s v=""/>
    <s v=""/>
    <s v=""/>
    <s v="Bottom 5%"/>
    <m/>
    <s v="RNDC"/>
    <s v="WILLIAM GRANT AND SONS"/>
  </r>
  <r>
    <x v="442"/>
    <s v="AL-J070636"/>
    <x v="0"/>
    <s v="J070636"/>
    <n v="0"/>
    <n v="70000"/>
    <n v="10.99"/>
    <x v="0"/>
    <x v="0"/>
    <s v="Replenish"/>
    <x v="0"/>
    <x v="0"/>
    <d v="2025-10-01T00:00:00"/>
    <m/>
    <n v="86"/>
    <n v="10407.530000000001"/>
    <m/>
    <n v="10407.530000000001"/>
    <m/>
    <n v="121.01779069767443"/>
    <n v="85732.99"/>
    <n v="20837.04"/>
    <n v="64895.95"/>
    <n v="3.11"/>
    <s v="X"/>
    <s v="X"/>
    <s v="X"/>
    <s v="Bottom 5%"/>
    <m/>
    <s v="UNITED"/>
    <s v="COOP ALE WORKS LLC"/>
  </r>
  <r>
    <x v="443"/>
    <s v="AL-E003006"/>
    <x v="3"/>
    <s v="E003006"/>
    <n v="0"/>
    <n v="10000"/>
    <n v="6.49"/>
    <x v="9"/>
    <x v="10"/>
    <s v="Replenish"/>
    <x v="0"/>
    <x v="0"/>
    <s v="PRE 2023"/>
    <m/>
    <n v="3"/>
    <n v="1148.73"/>
    <n v="10682.54"/>
    <n v="-9533.81"/>
    <n v="-0.89"/>
    <n v="382.91"/>
    <n v="220.66"/>
    <n v="707.41"/>
    <n v="-486.75"/>
    <n v="-0.69"/>
    <s v=""/>
    <s v=" "/>
    <s v="X"/>
    <s v="Bottom 5%"/>
    <m/>
    <s v="OTHER"/>
    <s v="WHISKEY WILLY'S"/>
  </r>
  <r>
    <x v="444"/>
    <s v="AL-A070458"/>
    <x v="1"/>
    <s v="A070458"/>
    <s v="STRAIGHT"/>
    <n v="70000"/>
    <n v="36.99"/>
    <x v="4"/>
    <x v="4"/>
    <s v="Replenish"/>
    <x v="0"/>
    <x v="0"/>
    <d v="2025-05-01T00:00:00"/>
    <m/>
    <n v="57"/>
    <n v="37028.300000000003"/>
    <m/>
    <n v="37028.300000000003"/>
    <m/>
    <n v="649.61929824561412"/>
    <n v="2723.69"/>
    <n v="0"/>
    <n v="2723.69"/>
    <n v="0"/>
    <s v=""/>
    <s v=" "/>
    <s v="X"/>
    <s v="Bottom 5%"/>
    <m/>
    <s v="TOM STEELE"/>
    <s v="STOLLER IMPORTS, INC"/>
  </r>
  <r>
    <x v="445"/>
    <s v="AL-A070337"/>
    <x v="1"/>
    <s v="A070337"/>
    <s v="STRAIGHT"/>
    <n v="70000"/>
    <n v="62.99"/>
    <x v="2"/>
    <x v="5"/>
    <s v="NoReplen"/>
    <x v="2"/>
    <x v="2"/>
    <d v="2024-11-01T00:00:00"/>
    <m/>
    <n v="6"/>
    <n v="3212.49"/>
    <n v="15432.55"/>
    <n v="-12220.06"/>
    <n v="-0.79"/>
    <n v="535.41499999999996"/>
    <n v="125.98"/>
    <n v="17196.27"/>
    <n v="-17070.29"/>
    <n v="-0.99"/>
    <s v=""/>
    <s v=""/>
    <s v=""/>
    <s v="Bottom 5%"/>
    <m/>
    <s v="OTHER"/>
    <s v="AIKO IMPORTERS INC."/>
  </r>
  <r>
    <x v="446"/>
    <s v="AL-E008126"/>
    <x v="3"/>
    <s v="E008126"/>
    <n v="0"/>
    <n v="8000"/>
    <n v="42.99"/>
    <x v="4"/>
    <x v="1"/>
    <s v="Replenish"/>
    <x v="0"/>
    <x v="0"/>
    <s v="PRE 2023"/>
    <m/>
    <n v="22"/>
    <n v="12034.85"/>
    <n v="1631.52"/>
    <n v="10403.33"/>
    <n v="6.38"/>
    <n v="547.03863636363633"/>
    <n v="37963.339999999997"/>
    <n v="38714.61"/>
    <n v="-751.27"/>
    <n v="-0.02"/>
    <s v=""/>
    <s v="X"/>
    <s v="X"/>
    <s v="Bottom 5%"/>
    <m/>
    <s v="UNITED"/>
    <s v="MHW LTD"/>
  </r>
  <r>
    <x v="447"/>
    <s v="AL-A010366"/>
    <x v="1"/>
    <s v="A010366"/>
    <s v="STRAIGHT"/>
    <n v="10000"/>
    <n v="62.99"/>
    <x v="2"/>
    <x v="5"/>
    <s v="NoReplen"/>
    <x v="1"/>
    <x v="1"/>
    <s v="PRE 2023"/>
    <m/>
    <n v="3"/>
    <n v="1070.83"/>
    <n v="3947.43"/>
    <n v="-2876.6"/>
    <n v="-0.73"/>
    <n v="356.94333333333333"/>
    <n v="440.93"/>
    <n v="1007.88"/>
    <n v="-566.95000000000005"/>
    <n v="-0.56000000000000005"/>
    <s v=""/>
    <s v=""/>
    <s v=""/>
    <s v="Bottom 5%"/>
    <m/>
    <s v="RNDC"/>
    <s v="THE BARDSTOWN BOURBON CO. LLC"/>
  </r>
  <r>
    <x v="448"/>
    <s v="AL-A010599"/>
    <x v="1"/>
    <s v="A010599"/>
    <s v="STRAIGHT"/>
    <n v="10000"/>
    <n v="159.99"/>
    <x v="2"/>
    <x v="3"/>
    <s v="Allocated1"/>
    <x v="0"/>
    <x v="0"/>
    <d v="2023-07-01T00:00:00"/>
    <m/>
    <n v="2"/>
    <n v="639.96"/>
    <n v="6239.61"/>
    <n v="-5599.65"/>
    <n v="-0.9"/>
    <n v="319.98"/>
    <n v="319.98"/>
    <n v="639.96"/>
    <n v="-319.98"/>
    <n v="-0.5"/>
    <s v=""/>
    <s v="X"/>
    <s v="X"/>
    <s v="Bottom 5%"/>
    <m/>
    <s v="RNDC"/>
    <s v="THE BARDSTOWN BOURBON CO. LLC"/>
  </r>
  <r>
    <x v="449"/>
    <s v="AL-A010472"/>
    <x v="1"/>
    <s v="A010472"/>
    <s v="STRAIGHT"/>
    <n v="10000"/>
    <n v="159.99"/>
    <x v="2"/>
    <x v="3"/>
    <s v="Allocated1"/>
    <x v="0"/>
    <x v="0"/>
    <s v="PRE 2023"/>
    <m/>
    <n v="1"/>
    <n v="639.96"/>
    <n v="1599.9"/>
    <n v="-959.94"/>
    <n v="-0.6"/>
    <n v="639.96"/>
    <n v="0"/>
    <n v="159.99"/>
    <n v="-159.99"/>
    <n v="-1"/>
    <s v=""/>
    <s v=" "/>
    <s v="X"/>
    <s v="Bottom 5%"/>
    <m/>
    <s v="RNDC"/>
    <s v="THE BARDSTOWN BOURBON CO. LLC"/>
  </r>
  <r>
    <x v="450"/>
    <s v="AL-A010750"/>
    <x v="1"/>
    <s v="A010750"/>
    <s v="STRAIGHT"/>
    <n v="10000"/>
    <n v="159.99"/>
    <x v="2"/>
    <x v="3"/>
    <s v="Allocated1"/>
    <x v="3"/>
    <x v="0"/>
    <d v="2024-07-01T00:00:00"/>
    <m/>
    <n v="20"/>
    <n v="9439.41"/>
    <n v="19678.77"/>
    <n v="-10239.36"/>
    <n v="-0.52"/>
    <n v="471.97050000000002"/>
    <n v="1759.89"/>
    <n v="7199.55"/>
    <n v="-5439.66"/>
    <n v="-0.76"/>
    <s v=""/>
    <s v=""/>
    <s v=""/>
    <s v="Bottom 5%"/>
    <m/>
    <s v="RNDC"/>
    <s v="THE BARDSTOWN BOURBON CO. LLC"/>
  </r>
  <r>
    <x v="451"/>
    <s v="AL-A010658"/>
    <x v="1"/>
    <s v="A010658"/>
    <s v="STRAIGHT"/>
    <n v="10000"/>
    <n v="159.99"/>
    <x v="2"/>
    <x v="3"/>
    <s v="Allocated1"/>
    <x v="3"/>
    <x v="0"/>
    <d v="2023-12-01T00:00:00"/>
    <m/>
    <n v="4"/>
    <n v="1279.92"/>
    <n v="2559.84"/>
    <n v="-1279.92"/>
    <n v="-0.5"/>
    <n v="319.98"/>
    <n v="159.99"/>
    <n v="8639.4599999999991"/>
    <n v="-8479.4699999999993"/>
    <n v="-0.98"/>
    <s v=""/>
    <s v=""/>
    <s v=""/>
    <s v="Bottom 5%"/>
    <m/>
    <s v="RNDC"/>
    <s v="THE BARDSTOWN BOURBON CO. LLC"/>
  </r>
  <r>
    <x v="452"/>
    <s v="AL-A010818"/>
    <x v="1"/>
    <s v="A010818"/>
    <s v="STRAIGHT"/>
    <n v="10000"/>
    <n v="159.99"/>
    <x v="2"/>
    <x v="3"/>
    <s v="Allocated1"/>
    <x v="0"/>
    <x v="0"/>
    <d v="2024-12-01T00:00:00"/>
    <m/>
    <n v="7"/>
    <n v="8159.49"/>
    <n v="18238.86"/>
    <n v="-10079.370000000001"/>
    <n v="-0.55000000000000004"/>
    <n v="1165.6414285714286"/>
    <n v="1279.92"/>
    <n v="15839.01"/>
    <n v="-14559.09"/>
    <n v="-0.92"/>
    <s v=""/>
    <s v=" "/>
    <s v="X"/>
    <s v="Bottom 5%"/>
    <m/>
    <s v="RNDC"/>
    <s v="THE BARDSTOWN BOURBON CO. LLC"/>
  </r>
  <r>
    <x v="453"/>
    <s v="AL-A010917"/>
    <x v="1"/>
    <s v="A010917"/>
    <s v="STRAIGHT"/>
    <n v="10000"/>
    <n v="139.99"/>
    <x v="2"/>
    <x v="3"/>
    <s v="Allocated1"/>
    <x v="0"/>
    <x v="0"/>
    <d v="2025-06-23T00:00:00"/>
    <m/>
    <n v="5"/>
    <n v="8119.42"/>
    <m/>
    <n v="8119.42"/>
    <m/>
    <n v="1623.884"/>
    <n v="139.99"/>
    <n v="0"/>
    <n v="139.99"/>
    <n v="0"/>
    <s v=""/>
    <s v=" "/>
    <s v="X"/>
    <s v="Bottom 5%"/>
    <m/>
    <s v="RNDC"/>
    <s v="THE BARDSTOWN BOURBON CO. LLC"/>
  </r>
  <r>
    <x v="454"/>
    <s v="AL-A010819"/>
    <x v="1"/>
    <s v="A010819"/>
    <s v="STRAIGHT"/>
    <n v="10000"/>
    <n v="49.99"/>
    <x v="2"/>
    <x v="4"/>
    <s v="SpecOrder"/>
    <x v="6"/>
    <x v="0"/>
    <d v="2024-11-01T00:00:00"/>
    <m/>
    <n v="27"/>
    <n v="54289.14"/>
    <n v="17746.45"/>
    <n v="36542.69"/>
    <n v="2.06"/>
    <n v="2010.7088888888889"/>
    <n v="13947.21"/>
    <n v="8248.35"/>
    <n v="5698.86"/>
    <n v="0.69"/>
    <s v=""/>
    <s v=""/>
    <s v=""/>
    <s v=""/>
    <m/>
    <s v="RNDC"/>
    <s v="THE BARDSTOWN BOURBON CO. LLC"/>
  </r>
  <r>
    <x v="455"/>
    <s v="AL-A070173"/>
    <x v="1"/>
    <s v="A070173"/>
    <s v="STRAIGHT"/>
    <n v="70000"/>
    <n v="49.99"/>
    <x v="2"/>
    <x v="4"/>
    <s v="Replenish"/>
    <x v="0"/>
    <x v="0"/>
    <d v="2024-02-01T00:00:00"/>
    <m/>
    <n v="34"/>
    <n v="55788.84"/>
    <n v="50089.98"/>
    <n v="5698.86"/>
    <n v="0.11"/>
    <n v="1640.8482352941176"/>
    <n v="11147.77"/>
    <n v="9098.18"/>
    <n v="2049.59"/>
    <n v="0.23"/>
    <s v=""/>
    <s v=" "/>
    <s v=" "/>
    <s v=""/>
    <m/>
    <s v="RNDC"/>
    <s v="THE BARDSTOWN BOURBON CO. LLC"/>
  </r>
  <r>
    <x v="456"/>
    <s v="AL-A070237"/>
    <x v="1"/>
    <s v="A070237"/>
    <s v="STRAIGHT"/>
    <n v="70000"/>
    <n v="44.99"/>
    <x v="2"/>
    <x v="4"/>
    <s v="Replenish"/>
    <x v="0"/>
    <x v="0"/>
    <d v="2024-07-01T00:00:00"/>
    <m/>
    <n v="35"/>
    <n v="32707.73"/>
    <n v="35407.129999999997"/>
    <n v="-2699.4"/>
    <n v="-0.08"/>
    <n v="934.50657142857142"/>
    <n v="10887.58"/>
    <n v="7468.34"/>
    <n v="3419.24"/>
    <n v="0.46"/>
    <s v=""/>
    <s v=" "/>
    <s v="X"/>
    <s v="Bottom 5%"/>
    <m/>
    <s v="RNDC"/>
    <s v="THE BARDSTOWN BOURBON CO. LLC"/>
  </r>
  <r>
    <x v="457"/>
    <s v="AL-A070238"/>
    <x v="1"/>
    <s v="A070238"/>
    <s v="STRAIGHT"/>
    <n v="70000"/>
    <n v="49.99"/>
    <x v="12"/>
    <x v="5"/>
    <s v="NoReplen"/>
    <x v="0"/>
    <x v="0"/>
    <d v="2024-07-01T00:00:00"/>
    <m/>
    <n v="27"/>
    <n v="18246.599999999999"/>
    <n v="11578.07"/>
    <n v="6668.53"/>
    <n v="0.57999999999999996"/>
    <n v="675.8"/>
    <n v="4689.1499999999996"/>
    <n v="7678.72"/>
    <n v="-2989.57"/>
    <n v="-0.39"/>
    <s v=""/>
    <s v=" "/>
    <s v=" "/>
    <s v="Bottom 5%"/>
    <m/>
    <s v="RNDC"/>
    <s v="THE BARDSTOWN BOURBON CO. LLC"/>
  </r>
  <r>
    <x v="458"/>
    <s v="AL-A010657"/>
    <x v="1"/>
    <s v="A010657"/>
    <s v="STRAIGHT"/>
    <n v="10000"/>
    <n v="79.989999999999995"/>
    <x v="2"/>
    <x v="5"/>
    <s v="Allocated1"/>
    <x v="0"/>
    <x v="0"/>
    <d v="2023-12-01T00:00:00"/>
    <m/>
    <n v="0"/>
    <n v="15918.01"/>
    <m/>
    <n v="15918.01"/>
    <m/>
    <s v=""/>
    <n v="66151.73"/>
    <n v="0"/>
    <n v="66151.73"/>
    <n v="0"/>
    <s v=""/>
    <s v="X"/>
    <s v="X"/>
    <s v="Bottom 5%"/>
    <m/>
    <s v="RNDC"/>
    <s v="THE BARDSTOWN BOURBON CO. LLC"/>
  </r>
  <r>
    <x v="459"/>
    <s v="AL-A010248"/>
    <x v="1"/>
    <s v="A010248"/>
    <s v="STRAIGHT"/>
    <n v="10000"/>
    <n v="139.99"/>
    <x v="2"/>
    <x v="3"/>
    <s v="Allocated1"/>
    <x v="0"/>
    <x v="0"/>
    <s v="PRE 2023"/>
    <m/>
    <n v="18"/>
    <n v="16378.83"/>
    <n v="30097.85"/>
    <n v="-13719.02"/>
    <n v="-0.46"/>
    <n v="909.93499999999995"/>
    <n v="4619.67"/>
    <n v="11059.21"/>
    <n v="-6439.54"/>
    <n v="-0.57999999999999996"/>
    <s v=""/>
    <s v=" "/>
    <s v="X"/>
    <s v="Bottom 5%"/>
    <m/>
    <s v="RNDC"/>
    <s v="THE BARDSTOWN BOURBON CO. LLC"/>
  </r>
  <r>
    <x v="460"/>
    <s v="AL-A007540"/>
    <x v="1"/>
    <s v="A007540"/>
    <s v="STRAIGHT"/>
    <n v="7000"/>
    <n v="69.989999999999995"/>
    <x v="2"/>
    <x v="5"/>
    <s v="NoReplen"/>
    <x v="0"/>
    <x v="2"/>
    <s v="PRE 2023"/>
    <m/>
    <n v="1"/>
    <n v="1259.82"/>
    <n v="5669.19"/>
    <n v="-4409.37"/>
    <n v="-0.78"/>
    <n v="1259.82"/>
    <n v="489.93"/>
    <n v="2519.64"/>
    <n v="-2029.71"/>
    <n v="-0.81"/>
    <s v=""/>
    <s v=""/>
    <s v=""/>
    <s v="Bottom 5%"/>
    <m/>
    <s v="RNDC"/>
    <s v="THE BARDSTOWN BOURBON CO. LLC"/>
  </r>
  <r>
    <x v="461"/>
    <s v="AL-A010905"/>
    <x v="1"/>
    <s v="A010905"/>
    <s v="STRAIGHT"/>
    <n v="10000"/>
    <n v="79.989999999999995"/>
    <x v="12"/>
    <x v="5"/>
    <s v="Barrel"/>
    <x v="0"/>
    <x v="0"/>
    <d v="2025-07-01T00:00:00"/>
    <m/>
    <n v="5"/>
    <n v="17037.87"/>
    <m/>
    <n v="17037.87"/>
    <m/>
    <n v="3407.5739999999996"/>
    <n v="18317.71"/>
    <n v="0"/>
    <n v="18317.71"/>
    <n v="0"/>
    <s v=""/>
    <s v=" "/>
    <s v=" "/>
    <s v="Bottom 5%"/>
    <m/>
    <s v="RNDC"/>
    <s v="THE BARDSTOWN BOURBON CO. LLC"/>
  </r>
  <r>
    <x v="462"/>
    <s v="AL-A007875"/>
    <x v="1"/>
    <s v="A007875"/>
    <s v="STRAIGHT"/>
    <n v="7000"/>
    <n v="159.99"/>
    <x v="2"/>
    <x v="3"/>
    <s v="Allocated1"/>
    <x v="0"/>
    <x v="0"/>
    <s v="PRE 2023"/>
    <m/>
    <n v="2"/>
    <n v="799.95"/>
    <n v="3359.79"/>
    <n v="-2559.84"/>
    <n v="-0.76"/>
    <n v="399.97500000000002"/>
    <n v="319.98"/>
    <n v="1439.91"/>
    <n v="-1119.93"/>
    <n v="-0.78"/>
    <s v=""/>
    <s v="X"/>
    <s v="X"/>
    <s v="Bottom 5%"/>
    <m/>
    <s v="RNDC"/>
    <s v="THE BARDSTOWN BOURBON CO. LLC"/>
  </r>
  <r>
    <x v="463"/>
    <s v="AL-A010538"/>
    <x v="1"/>
    <s v="A010538"/>
    <s v="STRAIGHT"/>
    <n v="10000"/>
    <n v="159.99"/>
    <x v="2"/>
    <x v="3"/>
    <s v="Allocated1"/>
    <x v="0"/>
    <x v="0"/>
    <s v="PRE 2023"/>
    <m/>
    <n v="4"/>
    <n v="1279.92"/>
    <n v="3039.81"/>
    <n v="-1759.89"/>
    <n v="-0.57999999999999996"/>
    <n v="319.98"/>
    <n v="159.99"/>
    <n v="0"/>
    <n v="159.99"/>
    <n v="0"/>
    <s v=""/>
    <s v="X"/>
    <s v="X"/>
    <s v="Bottom 5%"/>
    <m/>
    <s v="RNDC"/>
    <s v="THE BARDSTOWN BOURBON CO. LLC"/>
  </r>
  <r>
    <x v="464"/>
    <s v="AL-A010309"/>
    <x v="1"/>
    <s v="A010309"/>
    <s v="STRAIGHT"/>
    <n v="10000"/>
    <n v="134.99"/>
    <x v="2"/>
    <x v="3"/>
    <s v="Allocated1"/>
    <x v="0"/>
    <x v="0"/>
    <s v="PRE 2023"/>
    <m/>
    <n v="2"/>
    <n v="134.99"/>
    <n v="134.99"/>
    <n v="0"/>
    <n v="0"/>
    <n v="67.495000000000005"/>
    <s v=""/>
    <s v=""/>
    <s v=""/>
    <s v=""/>
    <s v=""/>
    <s v="X"/>
    <s v="X"/>
    <s v="Bottom 5%"/>
    <m/>
    <s v="RNDC"/>
    <s v="THE BARDSTOWN BOURBON CO. LLC"/>
  </r>
  <r>
    <x v="465"/>
    <s v="AL-A070135"/>
    <x v="1"/>
    <s v="A070135"/>
    <s v="STRAIGHT"/>
    <n v="70000"/>
    <n v="39.99"/>
    <x v="2"/>
    <x v="4"/>
    <s v="Replenish"/>
    <x v="0"/>
    <x v="0"/>
    <d v="2024-02-01T00:00:00"/>
    <m/>
    <n v="56"/>
    <n v="20924.22"/>
    <n v="31737.57"/>
    <n v="-10813.35"/>
    <n v="-0.34"/>
    <n v="373.64678571428573"/>
    <n v="11136.06"/>
    <n v="7734.94"/>
    <n v="3401.12"/>
    <n v="0.44"/>
    <s v=""/>
    <s v=" "/>
    <s v="X"/>
    <s v="Bottom 5%"/>
    <m/>
    <s v="GULF DISTRIBUTING"/>
    <s v="MHW LTD"/>
  </r>
  <r>
    <x v="466"/>
    <s v="AL-A010168"/>
    <x v="1"/>
    <s v="A010168"/>
    <s v="STRAIGHT"/>
    <n v="10000"/>
    <n v="65.989999999999995"/>
    <x v="2"/>
    <x v="5"/>
    <s v="NoReplen"/>
    <x v="1"/>
    <x v="1"/>
    <s v="PRE 2023"/>
    <m/>
    <n v="0"/>
    <n v="2045.71"/>
    <n v="3629.67"/>
    <n v="-1583.96"/>
    <n v="-0.44"/>
    <s v=""/>
    <n v="659.9"/>
    <n v="0"/>
    <n v="659.9"/>
    <n v="0"/>
    <s v=""/>
    <s v=""/>
    <s v=""/>
    <s v="Bottom 5%"/>
    <m/>
    <s v="SGWS - AMERICAN SPIRITS"/>
    <s v="MADVINES &amp; SPIRITS INC."/>
  </r>
  <r>
    <x v="467"/>
    <s v="AL-A010033"/>
    <x v="1"/>
    <s v="A010033"/>
    <s v="STRAIGHT"/>
    <n v="10000"/>
    <n v="79.989999999999995"/>
    <x v="2"/>
    <x v="5"/>
    <s v="SpecOrder"/>
    <x v="1"/>
    <x v="0"/>
    <s v="PRE 2023"/>
    <m/>
    <n v="2"/>
    <n v="329.96"/>
    <n v="934.89"/>
    <n v="-604.92999999999995"/>
    <n v="-0.65"/>
    <n v="164.98"/>
    <n v="84.99"/>
    <n v="254.97"/>
    <n v="-169.98"/>
    <n v="-0.67"/>
    <s v=""/>
    <s v=""/>
    <s v=""/>
    <s v="Bottom 5%"/>
    <m/>
    <s v="SGWS - AMERICAN SPIRITS"/>
    <s v="MHW LTD"/>
  </r>
  <r>
    <x v="468"/>
    <s v="AL-A011013"/>
    <x v="1"/>
    <s v="A011013"/>
    <s v="STRAIGHT"/>
    <n v="11000"/>
    <n v="159.99"/>
    <x v="2"/>
    <x v="3"/>
    <s v="Allocated1"/>
    <x v="0"/>
    <x v="0"/>
    <d v="2026-03-01T00:00:00"/>
    <m/>
    <n v="15"/>
    <n v="8799.4500000000007"/>
    <m/>
    <n v="8799.4500000000007"/>
    <m/>
    <n v="586.63"/>
    <n v="159.99"/>
    <n v="0"/>
    <n v="159.99"/>
    <n v="0"/>
    <s v=""/>
    <s v=" "/>
    <s v="X"/>
    <s v="Bottom 5%"/>
    <m/>
    <s v="SGWS - LIBERTY SPIRITS"/>
    <s v="MHW LTD"/>
  </r>
  <r>
    <x v="469"/>
    <s v="AL-A010035"/>
    <x v="1"/>
    <s v="A010035"/>
    <s v="STRAIGHT"/>
    <n v="10000"/>
    <n v="65.989999999999995"/>
    <x v="12"/>
    <x v="5"/>
    <s v="SpecOrder"/>
    <x v="1"/>
    <x v="1"/>
    <s v="PRE 2023"/>
    <m/>
    <s v=""/>
    <n v="329.95"/>
    <n v="219.98"/>
    <n v="109.97"/>
    <n v="0.5"/>
    <s v=""/>
    <s v=""/>
    <s v=""/>
    <s v=""/>
    <s v=""/>
    <s v=""/>
    <s v=""/>
    <s v=""/>
    <s v="Bottom 5%"/>
    <m/>
    <s v="SGWS - AMERICAN SPIRITS"/>
    <s v="MADVINES &amp; SPIRITS INC."/>
  </r>
  <r>
    <x v="470"/>
    <s v="AL-A010519"/>
    <x v="1"/>
    <s v="A010519"/>
    <s v="STRAIGHT"/>
    <n v="10000"/>
    <n v="179.99"/>
    <x v="2"/>
    <x v="3"/>
    <s v="Delisted"/>
    <x v="3"/>
    <x v="3"/>
    <s v="PRE 2023"/>
    <m/>
    <s v=""/>
    <m/>
    <n v="479.98"/>
    <n v="-479.98"/>
    <n v="-1"/>
    <s v=""/>
    <s v=""/>
    <s v=""/>
    <s v=""/>
    <s v=""/>
    <s v=""/>
    <s v=""/>
    <s v=""/>
    <s v="Bottom 5%"/>
    <m/>
    <s v="SGWS - LIBERTY SPIRITS"/>
    <s v="MHW LTD"/>
  </r>
  <r>
    <x v="471"/>
    <s v="AL-C070550"/>
    <x v="6"/>
    <s v="C070550"/>
    <s v="STRAIGHT"/>
    <n v="70000"/>
    <n v="32.99"/>
    <x v="2"/>
    <x v="7"/>
    <s v="NoReplen"/>
    <x v="2"/>
    <x v="0"/>
    <d v="2025-07-11T00:00:00"/>
    <m/>
    <n v="2"/>
    <n v="9193.98"/>
    <m/>
    <n v="9193.98"/>
    <m/>
    <n v="4596.99"/>
    <n v="8424.4599999999991"/>
    <n v="0"/>
    <n v="8424.4599999999991"/>
    <n v="0"/>
    <s v=""/>
    <s v=""/>
    <s v=""/>
    <s v="Bottom 5%"/>
    <m/>
    <s v="SGWS - AMERICAN SPIRITS"/>
    <s v="MHW LTD"/>
  </r>
  <r>
    <x v="472"/>
    <s v="AL-A010521"/>
    <x v="1"/>
    <s v="A010521"/>
    <s v="STRAIGHT"/>
    <n v="10000"/>
    <n v="179.99"/>
    <x v="2"/>
    <x v="3"/>
    <s v="Delisted"/>
    <x v="3"/>
    <x v="3"/>
    <s v="PRE 2023"/>
    <m/>
    <s v=""/>
    <m/>
    <n v="2519.88"/>
    <n v="-2519.88"/>
    <n v="-1"/>
    <s v=""/>
    <s v=""/>
    <s v=""/>
    <s v=""/>
    <s v=""/>
    <s v=""/>
    <s v=""/>
    <s v=""/>
    <s v="Bottom 5%"/>
    <m/>
    <s v="SGWS - AMERICAN SPIRITS"/>
    <s v="MHW LTD"/>
  </r>
  <r>
    <x v="473"/>
    <s v="AL-A010522"/>
    <x v="1"/>
    <s v="A010522"/>
    <s v="STRAIGHT"/>
    <n v="10000"/>
    <n v="179.99"/>
    <x v="2"/>
    <x v="3"/>
    <s v="Delisted"/>
    <x v="3"/>
    <x v="3"/>
    <s v="PRE 2023"/>
    <m/>
    <s v=""/>
    <m/>
    <n v="209.99"/>
    <n v="-209.99"/>
    <n v="-1"/>
    <s v=""/>
    <s v=""/>
    <s v=""/>
    <s v=""/>
    <s v=""/>
    <s v=""/>
    <s v=""/>
    <s v=""/>
    <s v="Bottom 5%"/>
    <m/>
    <s v="SGWS - LIBERTY SPIRITS"/>
    <s v="MHW LTD"/>
  </r>
  <r>
    <x v="474"/>
    <s v="AL-A010036"/>
    <x v="1"/>
    <s v="A010036"/>
    <s v="STRAIGHT"/>
    <n v="10000"/>
    <n v="50.99"/>
    <x v="2"/>
    <x v="5"/>
    <s v="NoReplen"/>
    <x v="1"/>
    <x v="1"/>
    <s v="PRE 2023"/>
    <m/>
    <n v="1"/>
    <n v="1971.62"/>
    <n v="2209.7399999999998"/>
    <n v="-238.12"/>
    <n v="-0.11"/>
    <n v="1971.62"/>
    <n v="458.91"/>
    <n v="509.94"/>
    <n v="-51.03"/>
    <n v="-0.1"/>
    <s v=""/>
    <s v=""/>
    <s v=""/>
    <s v="Bottom 5%"/>
    <m/>
    <s v="SGWS - AMERICAN SPIRITS"/>
    <s v="MHW LTD"/>
  </r>
  <r>
    <x v="475"/>
    <s v="AL-A070511"/>
    <x v="1"/>
    <s v="A070511"/>
    <s v="STRAIGHT"/>
    <n v="70000"/>
    <n v="49.99"/>
    <x v="2"/>
    <x v="5"/>
    <s v="Replenish"/>
    <x v="0"/>
    <x v="0"/>
    <d v="2025-09-01T00:00:00"/>
    <m/>
    <n v="42"/>
    <n v="17681.689999999999"/>
    <m/>
    <n v="17681.689999999999"/>
    <m/>
    <n v="420.99261904761903"/>
    <n v="1249.76"/>
    <n v="0"/>
    <n v="1249.76"/>
    <n v="0"/>
    <s v=""/>
    <s v=" "/>
    <s v="X"/>
    <s v="Bottom 5%"/>
    <m/>
    <s v="SGWS - AMERICAN SPIRITS"/>
    <s v="MHW LTD"/>
  </r>
  <r>
    <x v="476"/>
    <s v="AL-A010034"/>
    <x v="1"/>
    <s v="A010034"/>
    <s v="STRAIGHT"/>
    <n v="10000"/>
    <n v="79.989999999999995"/>
    <x v="12"/>
    <x v="5"/>
    <s v="SpecOrder"/>
    <x v="1"/>
    <x v="0"/>
    <s v="PRE 2023"/>
    <m/>
    <n v="1"/>
    <n v="824.9"/>
    <n v="2124.75"/>
    <n v="-1299.8499999999999"/>
    <n v="-0.61"/>
    <n v="824.9"/>
    <n v="0"/>
    <n v="509.94"/>
    <n v="-509.94"/>
    <n v="-1"/>
    <s v=""/>
    <s v=""/>
    <s v=""/>
    <s v="Bottom 5%"/>
    <m/>
    <s v="SGWS - AMERICAN SPIRITS"/>
    <s v="MHW LTD"/>
  </r>
  <r>
    <x v="477"/>
    <s v="AL-A010037"/>
    <x v="1"/>
    <s v="A010037"/>
    <s v="STRAIGHT"/>
    <n v="10000"/>
    <n v="47.99"/>
    <x v="2"/>
    <x v="4"/>
    <s v="SpecOrder"/>
    <x v="1"/>
    <x v="1"/>
    <s v="PRE 2023"/>
    <m/>
    <n v="1"/>
    <n v="575.88"/>
    <n v="1775.65"/>
    <n v="-1199.77"/>
    <n v="-0.68"/>
    <n v="575.88"/>
    <n v="47.99"/>
    <n v="335.93"/>
    <n v="-287.94"/>
    <n v="-0.86"/>
    <s v=""/>
    <s v=""/>
    <s v=""/>
    <s v="Bottom 5%"/>
    <m/>
    <s v="SGWS - AMERICAN SPIRITS"/>
    <s v="MADVINES &amp; SPIRITS INC."/>
  </r>
  <r>
    <x v="478"/>
    <s v="AL-A010405"/>
    <x v="1"/>
    <s v="A010405"/>
    <s v="STRAIGHT"/>
    <n v="10000"/>
    <n v="38.39"/>
    <x v="2"/>
    <x v="4"/>
    <s v="NoReplen"/>
    <x v="1"/>
    <x v="1"/>
    <s v="PRE 2023"/>
    <m/>
    <n v="5"/>
    <n v="1727.55"/>
    <n v="2885.69"/>
    <n v="-1158.1400000000001"/>
    <n v="-0.4"/>
    <n v="345.51"/>
    <n v="460.68"/>
    <n v="115.17"/>
    <n v="345.51"/>
    <n v="3"/>
    <s v=""/>
    <s v=""/>
    <s v=""/>
    <s v="Bottom 5%"/>
    <m/>
    <s v="TOM STEELE"/>
    <s v="TRIPLE CROWN BROKERAGE INC"/>
  </r>
  <r>
    <x v="479"/>
    <s v="AL-E000364"/>
    <x v="3"/>
    <s v="E000364"/>
    <s v="STRAIGHT"/>
    <n v="1000"/>
    <n v="9.49"/>
    <x v="5"/>
    <x v="9"/>
    <s v="Replenish"/>
    <x v="0"/>
    <x v="0"/>
    <s v="PRE 2023"/>
    <m/>
    <n v="145"/>
    <n v="103355.59"/>
    <n v="117477.44"/>
    <n v="-14121.85"/>
    <n v="-0.12"/>
    <n v="712.79717241379308"/>
    <n v="1147141.71"/>
    <n v="1065866.82"/>
    <n v="81274.89"/>
    <n v="0.08"/>
    <s v=""/>
    <s v=" "/>
    <s v=" "/>
    <s v=""/>
    <m/>
    <s v="UNITED"/>
    <s v="SAZERAC CO INC"/>
  </r>
  <r>
    <x v="480"/>
    <s v="AL-F000364"/>
    <x v="4"/>
    <s v="F000364"/>
    <s v="STRAIGHT"/>
    <n v="1000"/>
    <n v="13.99"/>
    <x v="5"/>
    <x v="9"/>
    <s v="Replenish"/>
    <x v="0"/>
    <x v="0"/>
    <s v="PRE 2023"/>
    <m/>
    <n v="159"/>
    <n v="852144.89"/>
    <n v="819324.35"/>
    <n v="32820.54"/>
    <n v="0.04"/>
    <n v="5359.4018238993713"/>
    <n v="677046.05"/>
    <n v="602857.07999999996"/>
    <n v="74188.97"/>
    <n v="0.12"/>
    <s v=""/>
    <s v=" "/>
    <s v=" "/>
    <s v=""/>
    <m/>
    <s v="UNITED"/>
    <s v="SAZERAC CO INC"/>
  </r>
  <r>
    <x v="481"/>
    <s v="AL-C009023"/>
    <x v="6"/>
    <s v="C009023"/>
    <s v="STRAIGHT"/>
    <n v="9000"/>
    <n v="1.19"/>
    <x v="5"/>
    <x v="7"/>
    <s v="NoReplen"/>
    <x v="1"/>
    <x v="2"/>
    <s v="PRE 2023"/>
    <m/>
    <n v="0"/>
    <n v="57.12"/>
    <n v="92.82"/>
    <n v="-35.700000000000003"/>
    <n v="-0.38"/>
    <s v=""/>
    <n v="171.36"/>
    <n v="402.22"/>
    <n v="-230.86"/>
    <n v="-0.56999999999999995"/>
    <s v=""/>
    <s v=""/>
    <s v=""/>
    <s v="Bottom 5%"/>
    <m/>
    <s v="UNITED"/>
    <s v="SAZERAC CO INC"/>
  </r>
  <r>
    <x v="482"/>
    <s v="AL-A000364"/>
    <x v="1"/>
    <s v="A000364"/>
    <s v="STRAIGHT"/>
    <n v="1000"/>
    <n v="7.49"/>
    <x v="5"/>
    <x v="9"/>
    <s v="Replenish"/>
    <x v="0"/>
    <x v="0"/>
    <s v="PRE 2023"/>
    <m/>
    <n v="142"/>
    <n v="46430.51"/>
    <n v="45274.17"/>
    <n v="1156.3399999999999"/>
    <n v="0.03"/>
    <n v="326.97542253521129"/>
    <n v="207203.36"/>
    <n v="221887.74"/>
    <n v="-14684.38"/>
    <n v="-7.0000000000000007E-2"/>
    <s v=""/>
    <s v=" "/>
    <s v="X"/>
    <s v="Bottom 5%"/>
    <m/>
    <s v="UNITED"/>
    <s v="SAZERAC CO INC"/>
  </r>
  <r>
    <x v="483"/>
    <s v="AL-A000764"/>
    <x v="1"/>
    <s v="A000764"/>
    <s v="STRAIGHT"/>
    <n v="1000"/>
    <n v="7.49"/>
    <x v="5"/>
    <x v="9"/>
    <s v="Replenish"/>
    <x v="0"/>
    <x v="0"/>
    <s v="PRE 2023"/>
    <m/>
    <n v="152"/>
    <n v="200484.83"/>
    <n v="216377.43"/>
    <n v="-15892.6"/>
    <n v="-7.0000000000000007E-2"/>
    <n v="1318.979144736842"/>
    <n v="294409.43"/>
    <n v="272178.73"/>
    <n v="22230.7"/>
    <n v="0.08"/>
    <s v=""/>
    <s v=" "/>
    <s v=" "/>
    <s v=""/>
    <m/>
    <s v="UNITED"/>
    <s v="SAZERAC CO INC"/>
  </r>
  <r>
    <x v="484"/>
    <s v="AL-A070076"/>
    <x v="1"/>
    <s v="A070076"/>
    <n v="0"/>
    <n v="70000"/>
    <n v="19.989999999999998"/>
    <x v="6"/>
    <x v="6"/>
    <s v="NoReplen"/>
    <x v="0"/>
    <x v="0"/>
    <d v="2023-07-01T00:00:00"/>
    <m/>
    <n v="27"/>
    <n v="3618.19"/>
    <n v="4677.66"/>
    <n v="-1059.47"/>
    <n v="-0.23"/>
    <n v="134.00703703703704"/>
    <n v="379.81"/>
    <n v="239.88"/>
    <n v="139.93"/>
    <n v="0.57999999999999996"/>
    <s v=""/>
    <s v="X"/>
    <s v="X"/>
    <s v="Bottom 5%"/>
    <m/>
    <s v="SGWS - LIBERTY SPIRITS"/>
    <s v="SAZERAC CO INC"/>
  </r>
  <r>
    <x v="485"/>
    <s v="AL-E000039"/>
    <x v="3"/>
    <s v="E000039"/>
    <n v="0"/>
    <n v="1000"/>
    <n v="8.99"/>
    <x v="13"/>
    <x v="9"/>
    <s v="Replenish"/>
    <x v="0"/>
    <x v="0"/>
    <s v="PRE 2023"/>
    <m/>
    <n v="137"/>
    <n v="48180.5"/>
    <n v="50809.14"/>
    <n v="-2628.64"/>
    <n v="-0.05"/>
    <n v="351.68248175182481"/>
    <n v="232014.45"/>
    <n v="229170.6"/>
    <n v="2843.85"/>
    <n v="0.01"/>
    <s v=""/>
    <s v="X"/>
    <s v=" "/>
    <s v=""/>
    <m/>
    <s v="UNITED"/>
    <s v="SAZERAC CO INC"/>
  </r>
  <r>
    <x v="486"/>
    <s v="AL-F000039"/>
    <x v="4"/>
    <s v="F000039"/>
    <n v="0"/>
    <n v="1000"/>
    <n v="13.49"/>
    <x v="13"/>
    <x v="9"/>
    <s v="Replenish"/>
    <x v="0"/>
    <x v="0"/>
    <s v="PRE 2023"/>
    <m/>
    <n v="119"/>
    <n v="254313.48"/>
    <n v="204039.99"/>
    <n v="50273.49"/>
    <n v="0.25"/>
    <n v="2137.0880672268909"/>
    <n v="92851.67"/>
    <n v="82329.33"/>
    <n v="10522.34"/>
    <n v="0.13"/>
    <s v=""/>
    <s v=" "/>
    <s v=" "/>
    <s v=""/>
    <m/>
    <s v="UNITED"/>
    <s v="SAZERAC CO INC"/>
  </r>
  <r>
    <x v="487"/>
    <s v="AL-C000039"/>
    <x v="6"/>
    <s v="C000039"/>
    <n v="0"/>
    <n v="1000"/>
    <n v="1.99"/>
    <x v="13"/>
    <x v="7"/>
    <s v="Replenish"/>
    <x v="0"/>
    <x v="0"/>
    <s v="PRE 2023"/>
    <m/>
    <n v="131"/>
    <n v="209391.78"/>
    <n v="232233"/>
    <n v="-22841.22"/>
    <n v="-0.1"/>
    <n v="1598.4105343511451"/>
    <n v="247643.56"/>
    <n v="231134.52"/>
    <n v="16509.04"/>
    <n v="7.0000000000000007E-2"/>
    <s v=""/>
    <s v=""/>
    <s v=""/>
    <s v=""/>
    <m/>
    <s v="UNITED"/>
    <s v="SAZERAC CO INC"/>
  </r>
  <r>
    <x v="488"/>
    <s v="AL-B000039"/>
    <x v="5"/>
    <s v="B000039"/>
    <n v="0"/>
    <n v="1000"/>
    <n v="4.49"/>
    <x v="13"/>
    <x v="9"/>
    <s v="Replenish"/>
    <x v="0"/>
    <x v="0"/>
    <s v="PRE 2023"/>
    <m/>
    <n v="152"/>
    <n v="101984.08"/>
    <n v="108982.86"/>
    <n v="-6998.78"/>
    <n v="-0.06"/>
    <n v="670.94789473684216"/>
    <n v="288797.06"/>
    <n v="278174.82"/>
    <n v="10622.24"/>
    <n v="0.04"/>
    <s v=""/>
    <s v="X"/>
    <s v=" "/>
    <s v=""/>
    <m/>
    <s v="UNITED"/>
    <s v="SAZERAC CO INC"/>
  </r>
  <r>
    <x v="489"/>
    <s v="AL-A000539"/>
    <x v="1"/>
    <s v="A000539"/>
    <n v="0"/>
    <n v="1000"/>
    <n v="7.49"/>
    <x v="13"/>
    <x v="9"/>
    <s v="Replenish"/>
    <x v="0"/>
    <x v="0"/>
    <s v="PRE 2023"/>
    <m/>
    <n v="136"/>
    <n v="106695.05"/>
    <n v="120139.6"/>
    <n v="-13444.55"/>
    <n v="-0.11"/>
    <n v="784.52242647058824"/>
    <n v="75521.67"/>
    <n v="82734.539999999994"/>
    <n v="-7212.87"/>
    <n v="-0.09"/>
    <s v=""/>
    <s v=" "/>
    <s v=" "/>
    <s v=""/>
    <m/>
    <s v="UNITED"/>
    <s v="SAZERAC CO INC"/>
  </r>
  <r>
    <x v="490"/>
    <s v="AL-E000010"/>
    <x v="3"/>
    <s v="E000010"/>
    <s v="STRAIGHT"/>
    <n v="1000"/>
    <n v="8.99"/>
    <x v="1"/>
    <x v="9"/>
    <s v="Replenish"/>
    <x v="0"/>
    <x v="0"/>
    <s v="PRE 2023"/>
    <m/>
    <n v="133"/>
    <n v="31159.34"/>
    <n v="32804.6"/>
    <n v="-1645.26"/>
    <n v="-0.05"/>
    <n v="234.28075187969924"/>
    <n v="577715.38"/>
    <n v="620882.52"/>
    <n v="-43167.14"/>
    <n v="-7.0000000000000007E-2"/>
    <s v=""/>
    <s v=" "/>
    <s v=" "/>
    <s v="Bottom 5%"/>
    <m/>
    <s v="UNITED"/>
    <s v="SAZERAC CO INC"/>
  </r>
  <r>
    <x v="491"/>
    <s v="AL-F000010"/>
    <x v="4"/>
    <s v="F000010"/>
    <s v="STRAIGHT"/>
    <n v="1000"/>
    <n v="14.99"/>
    <x v="1"/>
    <x v="9"/>
    <s v="Replenish"/>
    <x v="0"/>
    <x v="0"/>
    <s v="PRE 2023"/>
    <m/>
    <n v="112"/>
    <n v="103206.15"/>
    <n v="99972.37"/>
    <n v="3233.78"/>
    <n v="0.03"/>
    <n v="921.48348214285704"/>
    <n v="98993.96"/>
    <n v="103267.57"/>
    <n v="-4273.6099999999997"/>
    <n v="-0.04"/>
    <s v=""/>
    <s v=" "/>
    <s v=" "/>
    <s v=""/>
    <m/>
    <s v="UNITED"/>
    <s v="SAZERAC CO INC"/>
  </r>
  <r>
    <x v="492"/>
    <s v="AL-A001270"/>
    <x v="1"/>
    <s v="A001270"/>
    <n v="0"/>
    <n v="10000"/>
    <n v="42.99"/>
    <x v="7"/>
    <x v="5"/>
    <s v="Replenish"/>
    <x v="0"/>
    <x v="0"/>
    <s v="PRE 2023"/>
    <m/>
    <n v="51"/>
    <n v="23409.33"/>
    <n v="29773.47"/>
    <n v="-6364.14"/>
    <n v="-0.21"/>
    <n v="459.00647058823535"/>
    <n v="16427.07"/>
    <n v="17516.669999999998"/>
    <n v="-1089.5999999999999"/>
    <n v="-0.06"/>
    <s v=""/>
    <s v="X"/>
    <s v="X"/>
    <s v="Bottom 5%"/>
    <m/>
    <s v="SGWS - LIBERTY SPIRITS"/>
    <s v="HOTALING &amp; CO. LLC"/>
  </r>
  <r>
    <x v="493"/>
    <s v="AL-E009017"/>
    <x v="3"/>
    <s v="E009017"/>
    <s v="STRAIGHT"/>
    <n v="9000"/>
    <n v="5.69"/>
    <x v="2"/>
    <x v="9"/>
    <s v="NoReplen"/>
    <x v="1"/>
    <x v="1"/>
    <s v="PRE 2023"/>
    <m/>
    <s v=""/>
    <m/>
    <n v="193.46"/>
    <n v="-193.46"/>
    <n v="-1"/>
    <s v=""/>
    <s v=""/>
    <s v=""/>
    <s v=""/>
    <s v=""/>
    <s v=""/>
    <s v=""/>
    <s v=""/>
    <s v="Bottom 5%"/>
    <m/>
    <s v="UNITED"/>
    <s v="SAZERAC CO INC"/>
  </r>
  <r>
    <x v="494"/>
    <s v="AL-B000364"/>
    <x v="5"/>
    <s v="B000364"/>
    <s v="STRAIGHT"/>
    <n v="1000"/>
    <n v="3.99"/>
    <x v="5"/>
    <x v="9"/>
    <s v="Replenish"/>
    <x v="0"/>
    <x v="0"/>
    <s v="PRE 2023"/>
    <m/>
    <n v="156"/>
    <n v="155749.65"/>
    <n v="165277.85999999999"/>
    <n v="-9528.2099999999991"/>
    <n v="-0.06"/>
    <n v="998.39519230769224"/>
    <n v="530267.01"/>
    <n v="504695.79"/>
    <n v="25571.22"/>
    <n v="0.05"/>
    <s v=""/>
    <s v=" "/>
    <s v=" "/>
    <s v=""/>
    <m/>
    <s v="UNITED"/>
    <s v="SAZERAC CO INC"/>
  </r>
  <r>
    <x v="495"/>
    <s v="AL-E000007"/>
    <x v="3"/>
    <s v="E000007"/>
    <s v="STRAIGHT"/>
    <n v="1000"/>
    <n v="5.99"/>
    <x v="11"/>
    <x v="8"/>
    <s v="NoReplen"/>
    <x v="0"/>
    <x v="2"/>
    <s v="PRE 2023"/>
    <m/>
    <n v="1"/>
    <m/>
    <n v="11.98"/>
    <n v="-11.98"/>
    <n v="-1"/>
    <n v="0"/>
    <s v=""/>
    <s v=""/>
    <s v=""/>
    <s v=""/>
    <s v=""/>
    <s v=""/>
    <s v=""/>
    <s v="Bottom 5%"/>
    <m/>
    <s v="UNITED"/>
    <s v="SAZERAC NORTH AMERICA INC."/>
  </r>
  <r>
    <x v="496"/>
    <s v="AL-F000007"/>
    <x v="4"/>
    <s v="F000007"/>
    <s v="STRAIGHT"/>
    <n v="1000"/>
    <n v="17.489999999999998"/>
    <x v="11"/>
    <x v="8"/>
    <s v="Replenish"/>
    <x v="0"/>
    <x v="0"/>
    <s v="PRE 2023"/>
    <m/>
    <n v="131"/>
    <n v="90071.13"/>
    <n v="84768.88"/>
    <n v="5302.25"/>
    <n v="0.06"/>
    <n v="687.56587786259547"/>
    <n v="11027.71"/>
    <n v="12143.25"/>
    <n v="-1115.54"/>
    <n v="-0.09"/>
    <s v=""/>
    <s v=" "/>
    <s v=" "/>
    <s v=""/>
    <m/>
    <s v="UNITED"/>
    <s v="SAZERAC CO INC"/>
  </r>
  <r>
    <x v="497"/>
    <s v="AL-A007089"/>
    <x v="1"/>
    <s v="A007089"/>
    <s v="STRAIGHT"/>
    <n v="7000"/>
    <n v="84.99"/>
    <x v="2"/>
    <x v="5"/>
    <s v="Allocated1"/>
    <x v="0"/>
    <x v="0"/>
    <s v="PRE 2023"/>
    <m/>
    <n v="76"/>
    <n v="126890.07"/>
    <n v="45559.63"/>
    <n v="81330.44"/>
    <n v="1.79"/>
    <n v="1669.6061842105264"/>
    <n v="88899.54"/>
    <n v="34505.94"/>
    <n v="54393.599999999999"/>
    <n v="1.58"/>
    <s v=""/>
    <s v=" "/>
    <s v=" "/>
    <s v=""/>
    <m/>
    <s v="SGWS - LIBERTY SPIRITS"/>
    <s v="JIM BEAM BRANDS CO."/>
  </r>
  <r>
    <x v="498"/>
    <s v="AL-A007938"/>
    <x v="1"/>
    <s v="A007938"/>
    <s v="STRAIGHT"/>
    <n v="7000"/>
    <n v="49.99"/>
    <x v="2"/>
    <x v="5"/>
    <s v="Replenish"/>
    <x v="0"/>
    <x v="0"/>
    <s v="PRE 2023"/>
    <m/>
    <n v="2"/>
    <n v="8518.56"/>
    <n v="53151.14"/>
    <n v="-44632.58"/>
    <n v="-0.84"/>
    <n v="4259.28"/>
    <n v="3819.36"/>
    <n v="22256.29"/>
    <n v="-18436.93"/>
    <n v="-0.83"/>
    <s v=""/>
    <s v=" "/>
    <s v="X"/>
    <s v="Bottom 5%"/>
    <m/>
    <s v="SGWS - LIBERTY SPIRITS"/>
    <s v="JIM BEAM BRANDS CO."/>
  </r>
  <r>
    <x v="499"/>
    <s v="AL-A007634"/>
    <x v="1"/>
    <s v="A007634"/>
    <s v="STRAIGHT"/>
    <n v="7000"/>
    <n v="49.99"/>
    <x v="2"/>
    <x v="5"/>
    <s v="Replenish"/>
    <x v="0"/>
    <x v="0"/>
    <s v="PRE 2023"/>
    <m/>
    <n v="96"/>
    <n v="141569.75"/>
    <n v="139836.47"/>
    <n v="1733.28"/>
    <n v="0.01"/>
    <n v="1474.6848958333333"/>
    <n v="148543.78"/>
    <n v="139788.49"/>
    <n v="8755.2900000000009"/>
    <n v="0.06"/>
    <s v=""/>
    <s v=" "/>
    <s v=" "/>
    <s v=""/>
    <m/>
    <s v="SGWS - LIBERTY SPIRITS"/>
    <s v="JIM BEAM BRANDS CO."/>
  </r>
  <r>
    <x v="500"/>
    <s v="AL-A001860"/>
    <x v="1"/>
    <s v="A001860"/>
    <s v="STRAIGHT"/>
    <n v="1000"/>
    <n v="41.99"/>
    <x v="12"/>
    <x v="4"/>
    <s v="Replenish"/>
    <x v="0"/>
    <x v="0"/>
    <s v="PRE 2023"/>
    <m/>
    <n v="91"/>
    <n v="92103.97"/>
    <n v="124768.23"/>
    <n v="-32664.26"/>
    <n v="-0.26"/>
    <n v="1012.1315384615385"/>
    <n v="112559.08"/>
    <n v="119881.47"/>
    <n v="-7322.39"/>
    <n v="-0.06"/>
    <s v=""/>
    <s v=" "/>
    <s v=" "/>
    <s v=""/>
    <m/>
    <s v="SGWS - LIBERTY SPIRITS"/>
    <s v="JIM BEAM BRANDS CO."/>
  </r>
  <r>
    <x v="501"/>
    <s v="AL-A070064"/>
    <x v="1"/>
    <s v="A070064"/>
    <s v="STRAIGHT"/>
    <n v="70000"/>
    <n v="49.99"/>
    <x v="12"/>
    <x v="5"/>
    <s v="Replenish"/>
    <x v="0"/>
    <x v="0"/>
    <d v="2023-11-01T00:00:00"/>
    <m/>
    <n v="25"/>
    <n v="21501.040000000001"/>
    <n v="25855.69"/>
    <n v="-4354.6499999999996"/>
    <n v="-0.17"/>
    <n v="860.04160000000002"/>
    <n v="19295.82"/>
    <n v="15717.38"/>
    <n v="3578.44"/>
    <n v="0.23"/>
    <s v=""/>
    <s v=" "/>
    <s v=" "/>
    <s v="Bottom 5%"/>
    <m/>
    <s v="SGWS - LIBERTY SPIRITS"/>
    <s v="JIM BEAM BRANDS CO."/>
  </r>
  <r>
    <x v="502"/>
    <s v="AL-E008183"/>
    <x v="3"/>
    <s v="E008183"/>
    <s v="STRAIGHT"/>
    <n v="8000"/>
    <n v="58.99"/>
    <x v="2"/>
    <x v="4"/>
    <s v="Replenish"/>
    <x v="5"/>
    <x v="0"/>
    <s v="PRE 2023"/>
    <m/>
    <n v="9"/>
    <n v="30379.85"/>
    <n v="30733.79"/>
    <n v="-353.94"/>
    <n v="-0.01"/>
    <n v="3375.5388888888888"/>
    <n v="30733.79"/>
    <n v="35747.94"/>
    <n v="-5014.1499999999996"/>
    <n v="-0.14000000000000001"/>
    <s v=""/>
    <s v=""/>
    <s v=""/>
    <s v="Bottom 5%"/>
    <m/>
    <s v="SGWS - LIBERTY SPIRITS"/>
    <s v="JIM BEAM BRANDS CO."/>
  </r>
  <r>
    <x v="503"/>
    <s v="AL-F000194"/>
    <x v="4"/>
    <s v="F000194"/>
    <s v="STRAIGHT"/>
    <n v="1000"/>
    <n v="79.989999999999995"/>
    <x v="2"/>
    <x v="4"/>
    <s v="Replenish"/>
    <x v="0"/>
    <x v="0"/>
    <s v="PRE 2023"/>
    <m/>
    <n v="79"/>
    <n v="165733.60999999999"/>
    <n v="184916.24"/>
    <n v="-19182.63"/>
    <n v="-0.1"/>
    <n v="2097.8937974683545"/>
    <n v="42364.54"/>
    <n v="51718.37"/>
    <n v="-9353.83"/>
    <n v="-0.18"/>
    <s v=""/>
    <s v=" "/>
    <s v=" "/>
    <s v=""/>
    <m/>
    <s v="SGWS - LIBERTY SPIRITS"/>
    <s v="JIM BEAM BRANDS CO."/>
  </r>
  <r>
    <x v="504"/>
    <s v="AL-B000194"/>
    <x v="5"/>
    <s v="B000194"/>
    <s v="STRAIGHT"/>
    <n v="1000"/>
    <n v="22.99"/>
    <x v="2"/>
    <x v="4"/>
    <s v="Replenish"/>
    <x v="0"/>
    <x v="0"/>
    <s v="PRE 2023"/>
    <m/>
    <n v="108"/>
    <n v="79223.539999999994"/>
    <n v="95707.37"/>
    <n v="-16483.830000000002"/>
    <n v="-0.17"/>
    <n v="733.55129629629619"/>
    <n v="63728.28"/>
    <n v="70993.119999999995"/>
    <n v="-7264.84"/>
    <n v="-0.1"/>
    <s v=""/>
    <s v=" "/>
    <s v=" "/>
    <s v=""/>
    <m/>
    <s v="SGWS - LIBERTY SPIRITS"/>
    <s v="JIM BEAM BRANDS CO."/>
  </r>
  <r>
    <x v="505"/>
    <s v="AL-A000194"/>
    <x v="1"/>
    <s v="A000194"/>
    <s v="STRAIGHT"/>
    <n v="1000"/>
    <n v="39.99"/>
    <x v="2"/>
    <x v="4"/>
    <s v="Replenish"/>
    <x v="0"/>
    <x v="0"/>
    <s v="PRE 2023"/>
    <m/>
    <n v="157"/>
    <n v="551283.91"/>
    <n v="611319.21"/>
    <n v="-60035.3"/>
    <n v="-0.1"/>
    <n v="3511.3624840764332"/>
    <n v="873210.94"/>
    <n v="907843.3"/>
    <n v="-34632.36"/>
    <n v="-0.04"/>
    <s v=""/>
    <s v=" "/>
    <s v=" "/>
    <s v=""/>
    <m/>
    <s v="SGWS - LIBERTY SPIRITS"/>
    <s v="JIM BEAM BRANDS CO."/>
  </r>
  <r>
    <x v="506"/>
    <s v="AL-A010410"/>
    <x v="1"/>
    <s v="A010410"/>
    <s v="STRAIGHT"/>
    <n v="10000"/>
    <n v="49.99"/>
    <x v="2"/>
    <x v="5"/>
    <s v="Allocated1"/>
    <x v="1"/>
    <x v="0"/>
    <s v="PRE 2023"/>
    <m/>
    <n v="18"/>
    <n v="59609.91"/>
    <n v="49131.81"/>
    <n v="10478.1"/>
    <n v="0.21"/>
    <n v="3311.6616666666669"/>
    <n v="23375.98"/>
    <n v="22496.25"/>
    <n v="879.73"/>
    <n v="0.04"/>
    <s v=""/>
    <s v=""/>
    <s v=""/>
    <s v=""/>
    <m/>
    <s v="SGWS - LIBERTY SPIRITS"/>
    <s v="JIM BEAM BRANDS CO."/>
  </r>
  <r>
    <x v="507"/>
    <s v="AL-A070120"/>
    <x v="1"/>
    <s v="A070120"/>
    <s v="STRAIGHT"/>
    <n v="70000"/>
    <n v="32.99"/>
    <x v="4"/>
    <x v="5"/>
    <s v="NoReplen"/>
    <x v="0"/>
    <x v="1"/>
    <d v="2024-02-01T00:00:00"/>
    <m/>
    <n v="7"/>
    <n v="5894.7"/>
    <n v="16178.97"/>
    <n v="-10284.27"/>
    <n v="-0.64"/>
    <n v="842.1"/>
    <n v="3574.27"/>
    <n v="3613.32"/>
    <n v="-39.049999999999997"/>
    <n v="-0.01"/>
    <s v=""/>
    <s v=""/>
    <s v=""/>
    <s v="Bottom 5%"/>
    <m/>
    <s v="RNDC"/>
    <s v="BONAVITA BEVERAGE GROUP LLC"/>
  </r>
  <r>
    <x v="508"/>
    <s v="AL-E030792"/>
    <x v="3"/>
    <s v="E030792"/>
    <n v="0"/>
    <n v="30000"/>
    <n v="16.66"/>
    <x v="6"/>
    <x v="8"/>
    <s v="CGPO 1"/>
    <x v="3"/>
    <x v="0"/>
    <d v="2024-12-01T00:00:00"/>
    <m/>
    <n v="1"/>
    <m/>
    <n v="319.89999999999998"/>
    <n v="-319.89999999999998"/>
    <n v="-1"/>
    <n v="0"/>
    <n v="0"/>
    <n v="1383.55"/>
    <n v="-1383.55"/>
    <n v="-1"/>
    <s v=""/>
    <s v=""/>
    <s v=""/>
    <s v="Bottom 5%"/>
    <m/>
    <n v="0"/>
    <s v="PALM BAY INTRNL  "/>
  </r>
  <r>
    <x v="509"/>
    <s v="AL-A070387"/>
    <x v="1"/>
    <s v="A070387"/>
    <n v="0"/>
    <n v="70000"/>
    <n v="28.99"/>
    <x v="6"/>
    <x v="1"/>
    <s v="Replenish"/>
    <x v="0"/>
    <x v="0"/>
    <d v="2025-01-01T00:00:00"/>
    <m/>
    <n v="41"/>
    <n v="6411.62"/>
    <n v="1220.55"/>
    <n v="5191.07"/>
    <n v="4.25"/>
    <n v="156.38097560975609"/>
    <n v="3059.87"/>
    <n v="1922.25"/>
    <n v="1137.6199999999999"/>
    <n v="0.59"/>
    <s v=""/>
    <s v="X"/>
    <s v="X"/>
    <s v="Bottom 5%"/>
    <m/>
    <s v="RNDC"/>
    <s v="PALM BAY SPIRITS DBA SMT"/>
  </r>
  <r>
    <x v="510"/>
    <s v="AL-C005699"/>
    <x v="6"/>
    <s v="C005699"/>
    <s v="STRAIGHT"/>
    <n v="5000"/>
    <n v="5.09"/>
    <x v="1"/>
    <x v="7"/>
    <s v="NoReplen"/>
    <x v="1"/>
    <x v="1"/>
    <s v="PRE 2023"/>
    <m/>
    <n v="2"/>
    <n v="44.82"/>
    <n v="0"/>
    <n v="44.82"/>
    <m/>
    <n v="22.41"/>
    <s v=""/>
    <s v=""/>
    <s v=""/>
    <s v=""/>
    <s v=""/>
    <s v=""/>
    <s v=""/>
    <s v="Bottom 5%"/>
    <m/>
    <s v="RNDC"/>
    <s v="STOLI GROUP (USA) LLC"/>
  </r>
  <r>
    <x v="511"/>
    <s v="AL-C005700"/>
    <x v="6"/>
    <s v="C005700"/>
    <s v="FLAVORED"/>
    <n v="5000"/>
    <n v="5.09"/>
    <x v="1"/>
    <x v="7"/>
    <s v="NoReplen"/>
    <x v="1"/>
    <x v="1"/>
    <d v="2024-07-01T00:00:00"/>
    <m/>
    <n v="2"/>
    <m/>
    <n v="24.9"/>
    <n v="-24.9"/>
    <n v="-1"/>
    <n v="0"/>
    <s v=""/>
    <s v=""/>
    <s v=""/>
    <s v=""/>
    <s v=""/>
    <s v=""/>
    <s v=""/>
    <s v="Bottom 5%"/>
    <m/>
    <s v="RNDC"/>
    <s v="STOLI GROUP (USA) LLC"/>
  </r>
  <r>
    <x v="512"/>
    <s v="AL-J070476"/>
    <x v="0"/>
    <s v="J070476"/>
    <n v="0"/>
    <n v="70000"/>
    <n v="19.989999999999998"/>
    <x v="0"/>
    <x v="0"/>
    <s v="Replenish"/>
    <x v="0"/>
    <x v="0"/>
    <d v="2025-05-01T00:00:00"/>
    <m/>
    <n v="41"/>
    <n v="7316.34"/>
    <n v="759.62"/>
    <n v="6556.72"/>
    <n v="8.6300000000000008"/>
    <n v="178.44731707317072"/>
    <n v="22408.79"/>
    <n v="6556.72"/>
    <n v="15852.07"/>
    <n v="2.42"/>
    <s v="X"/>
    <s v=" "/>
    <s v="X"/>
    <s v="Bottom 5%"/>
    <m/>
    <s v="UNITED"/>
    <s v="DREAD RIVER DISTILLING COMPANY LLC"/>
  </r>
  <r>
    <x v="513"/>
    <s v="AL-J070297"/>
    <x v="0"/>
    <s v="J070297"/>
    <n v="0"/>
    <n v="7000"/>
    <n v="10.99"/>
    <x v="0"/>
    <x v="0"/>
    <s v="Replenish"/>
    <x v="0"/>
    <x v="0"/>
    <d v="2024-10-01T00:00:00"/>
    <m/>
    <n v="51"/>
    <n v="7572.11"/>
    <n v="1498.23"/>
    <n v="6073.88"/>
    <n v="4.05"/>
    <n v="148.47274509803921"/>
    <n v="30486.26"/>
    <n v="717.42"/>
    <n v="29768.84"/>
    <n v="41.49"/>
    <s v="X"/>
    <s v=" "/>
    <s v="X"/>
    <s v="Bottom 5%"/>
    <m/>
    <s v="GULF DISTRIBUTING"/>
    <s v="Zeroes Beverage, LLC"/>
  </r>
  <r>
    <x v="514"/>
    <s v="AL-A009269"/>
    <x v="1"/>
    <s v="A009269"/>
    <n v="0"/>
    <n v="9000"/>
    <n v="14.99"/>
    <x v="6"/>
    <x v="6"/>
    <s v="NoReplen"/>
    <x v="1"/>
    <x v="1"/>
    <s v="PRE 2023"/>
    <m/>
    <n v="1"/>
    <n v="29.84"/>
    <m/>
    <n v="29.84"/>
    <m/>
    <n v="29.84"/>
    <n v="0"/>
    <n v="44.76"/>
    <n v="-44.76"/>
    <n v="-1"/>
    <s v=""/>
    <s v=""/>
    <s v=""/>
    <s v="Bottom 5%"/>
    <m/>
    <s v="LUKE LEA BEVERAGES"/>
    <s v="PARK STREET IMPORTS /"/>
  </r>
  <r>
    <x v="515"/>
    <s v="AL-J070298"/>
    <x v="0"/>
    <s v="J070298"/>
    <n v="0"/>
    <n v="7000"/>
    <n v="10.99"/>
    <x v="0"/>
    <x v="0"/>
    <s v="Replenish"/>
    <x v="0"/>
    <x v="0"/>
    <d v="2024-10-01T00:00:00"/>
    <m/>
    <n v="38"/>
    <n v="10451.49"/>
    <n v="2987.6"/>
    <n v="7463.89"/>
    <n v="2.5"/>
    <n v="275.0392105263158"/>
    <n v="30431.31"/>
    <n v="30090.15"/>
    <n v="341.16"/>
    <n v="0.01"/>
    <s v=" "/>
    <s v=" "/>
    <s v="X"/>
    <s v="Bottom 5%"/>
    <m/>
    <s v="GULF DISTRIBUTING"/>
    <s v="Zeroes Beverage, LLC"/>
  </r>
  <r>
    <x v="516"/>
    <s v="AL-A030873"/>
    <x v="1"/>
    <s v="A030873"/>
    <s v="FLAVORED"/>
    <n v="30000"/>
    <n v="24.49"/>
    <x v="2"/>
    <x v="1"/>
    <s v="CGPO 1"/>
    <x v="3"/>
    <x v="0"/>
    <d v="2025-02-01T00:00:00"/>
    <m/>
    <n v="0"/>
    <m/>
    <n v="89.52"/>
    <n v="-89.52"/>
    <n v="-1"/>
    <s v=""/>
    <n v="0"/>
    <n v="146.94"/>
    <n v="-146.94"/>
    <n v="-1"/>
    <s v=""/>
    <s v=""/>
    <s v=""/>
    <s v="Bottom 5%"/>
    <m/>
    <n v="0"/>
    <s v="DARCO SPIRITS  "/>
  </r>
  <r>
    <x v="517"/>
    <s v="AL-F007389"/>
    <x v="4"/>
    <s v="F007389"/>
    <n v="0"/>
    <n v="7000"/>
    <n v="22.99"/>
    <x v="0"/>
    <x v="2"/>
    <s v="Replenish"/>
    <x v="0"/>
    <x v="0"/>
    <s v="PRE 2023"/>
    <m/>
    <n v="30"/>
    <n v="33951.67"/>
    <n v="52458.34"/>
    <n v="-18506.669999999998"/>
    <n v="-0.35"/>
    <n v="1131.7223333333334"/>
    <n v="12319.43"/>
    <n v="24296.11"/>
    <n v="-11976.68"/>
    <n v="-0.49"/>
    <s v=" "/>
    <s v=" "/>
    <s v=" "/>
    <s v="Bottom 5%"/>
    <m/>
    <s v="JOHNSON BROTHERS"/>
    <s v="PROXIMO SPIRITS INC."/>
  </r>
  <r>
    <x v="518"/>
    <s v="AL-B007061"/>
    <x v="5"/>
    <s v="B007061"/>
    <s v="STRAIGHT"/>
    <n v="7000"/>
    <n v="49.99"/>
    <x v="2"/>
    <x v="5"/>
    <s v="NoReplen"/>
    <x v="2"/>
    <x v="2"/>
    <s v="PRE 2023"/>
    <m/>
    <n v="1"/>
    <n v="49.99"/>
    <n v="1249.75"/>
    <n v="-1199.76"/>
    <n v="-0.96"/>
    <n v="49.99"/>
    <n v="149.97"/>
    <n v="0"/>
    <n v="149.97"/>
    <n v="0"/>
    <s v=""/>
    <s v=""/>
    <s v=""/>
    <s v="Bottom 5%"/>
    <m/>
    <s v="SGWS - LIBERTY SPIRITS"/>
    <s v="JIM BEAM BRANDS CO."/>
  </r>
  <r>
    <x v="519"/>
    <s v="AL-E000657"/>
    <x v="3"/>
    <s v="E000657"/>
    <s v="STRAIGHT"/>
    <n v="1000"/>
    <n v="5.99"/>
    <x v="2"/>
    <x v="9"/>
    <s v="NoReplen"/>
    <x v="0"/>
    <x v="1"/>
    <s v="PRE 2023"/>
    <m/>
    <n v="0"/>
    <n v="5.99"/>
    <n v="215.64"/>
    <n v="-209.65"/>
    <n v="-0.97"/>
    <s v=""/>
    <n v="0"/>
    <n v="161.72999999999999"/>
    <n v="-161.72999999999999"/>
    <n v="-1"/>
    <s v=""/>
    <s v=""/>
    <s v=""/>
    <s v="Bottom 5%"/>
    <m/>
    <s v="SGWS - LIBERTY SPIRITS"/>
    <s v="JIM BEAM BRANDS CO."/>
  </r>
  <r>
    <x v="520"/>
    <s v="AL-F000657"/>
    <x v="4"/>
    <s v="F000657"/>
    <s v="STRAIGHT"/>
    <n v="1000"/>
    <n v="17.489999999999998"/>
    <x v="2"/>
    <x v="9"/>
    <s v="Replenish"/>
    <x v="0"/>
    <x v="0"/>
    <s v="PRE 2023"/>
    <m/>
    <n v="144"/>
    <n v="129555.46"/>
    <n v="152450.04999999999"/>
    <n v="-22894.59"/>
    <n v="-0.15"/>
    <n v="899.69069444444449"/>
    <n v="40718.68"/>
    <n v="40548.910000000003"/>
    <n v="169.77"/>
    <n v="0"/>
    <s v=""/>
    <s v=" "/>
    <s v=" "/>
    <s v=""/>
    <m/>
    <s v="SGWS - LIBERTY SPIRITS"/>
    <s v="JIM BEAM BRANDS CO."/>
  </r>
  <r>
    <x v="521"/>
    <s v="AL-A008238"/>
    <x v="1"/>
    <s v="A008238"/>
    <s v="STRAIGHT"/>
    <n v="8000"/>
    <n v="12.59"/>
    <x v="5"/>
    <x v="6"/>
    <s v="NoReplen"/>
    <x v="5"/>
    <x v="3"/>
    <s v="PRE 2023"/>
    <m/>
    <s v=""/>
    <n v="201.44"/>
    <n v="113.31"/>
    <n v="88.13"/>
    <n v="0.78"/>
    <s v=""/>
    <s v=""/>
    <s v=""/>
    <s v=""/>
    <s v=""/>
    <s v=""/>
    <s v=""/>
    <s v=""/>
    <s v="Bottom 5%"/>
    <m/>
    <s v="OTHER"/>
    <s v="PARK STREET IMPORTS /"/>
  </r>
  <r>
    <x v="522"/>
    <s v="AL-E008014"/>
    <x v="3"/>
    <s v="E008014"/>
    <n v="0"/>
    <n v="8000"/>
    <n v="32.99"/>
    <x v="13"/>
    <x v="1"/>
    <s v="Replenish"/>
    <x v="5"/>
    <x v="0"/>
    <s v="PRE 2023"/>
    <m/>
    <n v="18"/>
    <n v="4486.6400000000003"/>
    <n v="6202.12"/>
    <n v="-1715.48"/>
    <n v="-0.28000000000000003"/>
    <n v="249.25777777777779"/>
    <n v="137733.25"/>
    <n v="167457.24"/>
    <n v="-29723.99"/>
    <n v="-0.18"/>
    <s v=""/>
    <s v=""/>
    <s v=""/>
    <s v="Bottom 5%"/>
    <m/>
    <s v="SGWS - ALD"/>
    <s v="PERNOD RICARD USA"/>
  </r>
  <r>
    <x v="523"/>
    <s v="AL-F000545"/>
    <x v="4"/>
    <s v="F000545"/>
    <n v="0"/>
    <n v="1000"/>
    <n v="44.99"/>
    <x v="13"/>
    <x v="1"/>
    <s v="Replenish"/>
    <x v="0"/>
    <x v="0"/>
    <s v="PRE 2023"/>
    <m/>
    <n v="131"/>
    <n v="160846.29999999999"/>
    <n v="185643.99"/>
    <n v="-24797.69"/>
    <n v="-0.13"/>
    <n v="1227.834351145038"/>
    <n v="47272.57"/>
    <n v="53356.14"/>
    <n v="-6083.57"/>
    <n v="-0.11"/>
    <s v=""/>
    <s v=" "/>
    <s v=" "/>
    <s v=""/>
    <m/>
    <s v="SGWS - ALD"/>
    <s v="PERNOD RICARD USA"/>
  </r>
  <r>
    <x v="524"/>
    <s v="AL-A000545"/>
    <x v="1"/>
    <s v="A000545"/>
    <n v="0"/>
    <n v="1000"/>
    <n v="21.99"/>
    <x v="13"/>
    <x v="1"/>
    <s v="Replenish"/>
    <x v="0"/>
    <x v="0"/>
    <s v="PRE 2023"/>
    <m/>
    <n v="151"/>
    <n v="126532.37"/>
    <n v="111349.84"/>
    <n v="15182.53"/>
    <n v="0.14000000000000001"/>
    <n v="837.96271523178802"/>
    <n v="216748.07"/>
    <n v="161738.72"/>
    <n v="55009.35"/>
    <n v="0.34"/>
    <s v=""/>
    <s v=" "/>
    <s v=" "/>
    <s v=""/>
    <m/>
    <s v="SGWS - ALD"/>
    <s v="PERNOD RICARD USA"/>
  </r>
  <r>
    <x v="525"/>
    <s v="AL-A009265"/>
    <x v="1"/>
    <s v="A009265"/>
    <s v="STRAIGHT"/>
    <n v="9000"/>
    <n v="50.99"/>
    <x v="2"/>
    <x v="5"/>
    <s v="NoReplen"/>
    <x v="1"/>
    <x v="2"/>
    <s v="PRE 2023"/>
    <m/>
    <s v=""/>
    <n v="254.95"/>
    <n v="254.95"/>
    <n v="0"/>
    <n v="0"/>
    <s v=""/>
    <n v="0"/>
    <n v="203.96"/>
    <n v="-203.96"/>
    <n v="-1"/>
    <s v=""/>
    <s v=""/>
    <s v=""/>
    <s v="Bottom 5%"/>
    <m/>
    <s v="SGWS - LIBERTY SPIRITS"/>
    <s v="CONSTELLATION BRANDS INC."/>
  </r>
  <r>
    <x v="526"/>
    <s v="AL-E004566"/>
    <x v="3"/>
    <s v="E004566"/>
    <s v="STRAIGHT"/>
    <n v="4000"/>
    <n v="5.99"/>
    <x v="13"/>
    <x v="9"/>
    <s v="NoReplen"/>
    <x v="1"/>
    <x v="3"/>
    <s v="PRE 2023"/>
    <m/>
    <s v=""/>
    <n v="71.88"/>
    <n v="23.96"/>
    <n v="47.92"/>
    <n v="2"/>
    <s v=""/>
    <n v="71.88"/>
    <n v="0"/>
    <n v="71.88"/>
    <n v="0"/>
    <s v=""/>
    <s v=""/>
    <s v=""/>
    <s v="Bottom 5%"/>
    <m/>
    <s v="RNDC"/>
    <s v="LUXCO INC"/>
  </r>
  <r>
    <x v="527"/>
    <s v="AL-A004999"/>
    <x v="1"/>
    <s v="A004999"/>
    <s v="FLAVORED"/>
    <n v="4000"/>
    <n v="25.99"/>
    <x v="5"/>
    <x v="1"/>
    <s v="NoReplen"/>
    <x v="1"/>
    <x v="2"/>
    <d v="2024-11-01T00:00:00"/>
    <m/>
    <s v=""/>
    <m/>
    <n v="129.94999999999999"/>
    <n v="-129.94999999999999"/>
    <n v="-1"/>
    <s v=""/>
    <n v="0"/>
    <n v="103.96"/>
    <n v="-103.96"/>
    <n v="-1"/>
    <s v=""/>
    <s v=""/>
    <s v=""/>
    <s v="Bottom 5%"/>
    <m/>
    <s v="SGWS - LIBERTY SPIRITS"/>
    <s v="MOET HENNESSY USA INC"/>
  </r>
  <r>
    <x v="528"/>
    <s v="AL-A000370"/>
    <x v="1"/>
    <s v="A000370"/>
    <s v="STRAIGHT"/>
    <n v="1000"/>
    <n v="19.190000000000001"/>
    <x v="5"/>
    <x v="1"/>
    <s v="Delisted"/>
    <x v="0"/>
    <x v="3"/>
    <s v="PRE 2023"/>
    <m/>
    <s v=""/>
    <m/>
    <n v="19.190000000000001"/>
    <n v="-19.190000000000001"/>
    <n v="-1"/>
    <s v=""/>
    <s v=""/>
    <s v=""/>
    <s v=""/>
    <s v=""/>
    <s v=""/>
    <s v=""/>
    <s v=""/>
    <s v="Bottom 5%"/>
    <m/>
    <s v="SGWS - CPWS"/>
    <s v="MOET HENNESSY USA INC"/>
  </r>
  <r>
    <x v="529"/>
    <s v="AL-A010049"/>
    <x v="1"/>
    <s v="A010049"/>
    <s v="STRAIGHT"/>
    <n v="10000"/>
    <n v="19.190000000000001"/>
    <x v="5"/>
    <x v="1"/>
    <s v="SpecOrder"/>
    <x v="1"/>
    <x v="2"/>
    <s v="PRE 2023"/>
    <m/>
    <s v=""/>
    <m/>
    <n v="95.95"/>
    <n v="-95.95"/>
    <n v="-1"/>
    <s v=""/>
    <s v=""/>
    <s v=""/>
    <s v=""/>
    <s v=""/>
    <s v=""/>
    <s v=""/>
    <s v=""/>
    <s v="Bottom 5%"/>
    <m/>
    <s v="SGWS - CPWS"/>
    <s v="MOET HENNESSY USA INC"/>
  </r>
  <r>
    <x v="530"/>
    <s v="AL-A007577"/>
    <x v="1"/>
    <s v="A007577"/>
    <s v="FLAVORED"/>
    <n v="7000"/>
    <n v="32.99"/>
    <x v="5"/>
    <x v="4"/>
    <s v="Replenish"/>
    <x v="0"/>
    <x v="0"/>
    <d v="2024-07-01T00:00:00"/>
    <m/>
    <s v=""/>
    <n v="197.94"/>
    <n v="395.88"/>
    <n v="-197.94"/>
    <n v="-0.5"/>
    <s v=""/>
    <s v=""/>
    <s v=""/>
    <s v=""/>
    <s v=""/>
    <s v=""/>
    <s v="X"/>
    <s v="X"/>
    <s v="Bottom 5%"/>
    <m/>
    <s v="SGWS - CPWS"/>
    <s v="MOET HENNESSY USA INC"/>
  </r>
  <r>
    <x v="531"/>
    <s v="AL-A009352"/>
    <x v="1"/>
    <s v="A009352"/>
    <s v="FLAVORED"/>
    <n v="9000"/>
    <n v="18.59"/>
    <x v="5"/>
    <x v="1"/>
    <s v="NoReplen"/>
    <x v="1"/>
    <x v="1"/>
    <s v="PRE 2023"/>
    <m/>
    <n v="0"/>
    <m/>
    <n v="30.99"/>
    <n v="-30.99"/>
    <n v="-1"/>
    <s v=""/>
    <s v=""/>
    <s v=""/>
    <s v=""/>
    <s v=""/>
    <s v=""/>
    <s v=""/>
    <s v=""/>
    <s v="Bottom 5%"/>
    <m/>
    <s v="SGWS - CPWS"/>
    <s v="MOET HENNESSY USA INC"/>
  </r>
  <r>
    <x v="532"/>
    <s v="AL-E001000"/>
    <x v="3"/>
    <s v="E001000"/>
    <s v="STRAIGHT"/>
    <n v="1000"/>
    <n v="42.99"/>
    <x v="5"/>
    <x v="4"/>
    <s v="Replenish"/>
    <x v="0"/>
    <x v="0"/>
    <s v="PRE 2023"/>
    <m/>
    <n v="122"/>
    <n v="126070.56"/>
    <n v="132397.70000000001"/>
    <n v="-6327.14"/>
    <n v="-0.05"/>
    <n v="1033.3652459016394"/>
    <n v="186071.57"/>
    <n v="150925.18"/>
    <n v="35146.39"/>
    <n v="0.23"/>
    <s v=""/>
    <s v=" "/>
    <s v=" "/>
    <s v=""/>
    <m/>
    <s v="SGWS - CPWS"/>
    <s v="MOET HENNESSY USA INC"/>
  </r>
  <r>
    <x v="533"/>
    <s v="AL-F001000"/>
    <x v="4"/>
    <s v="F001000"/>
    <s v="STRAIGHT"/>
    <n v="1000"/>
    <n v="59.99"/>
    <x v="5"/>
    <x v="4"/>
    <s v="Replenish"/>
    <x v="0"/>
    <x v="0"/>
    <s v="PRE 2023"/>
    <m/>
    <n v="141"/>
    <n v="256220.21"/>
    <n v="228984.78"/>
    <n v="27235.43"/>
    <n v="0.12"/>
    <n v="1817.1646099290779"/>
    <n v="61314.3"/>
    <n v="53952.160000000003"/>
    <n v="7362.14"/>
    <n v="0.14000000000000001"/>
    <s v=""/>
    <s v=" "/>
    <s v=" "/>
    <s v=""/>
    <m/>
    <s v="SGWS - CPWS"/>
    <s v="MOET HENNESSY USA INC"/>
  </r>
  <r>
    <x v="534"/>
    <s v="AL-D009026"/>
    <x v="2"/>
    <s v="D009026"/>
    <s v="STRAIGHT"/>
    <n v="9000"/>
    <n v="1.86"/>
    <x v="5"/>
    <x v="7"/>
    <s v="Delisted"/>
    <x v="1"/>
    <x v="3"/>
    <s v="PRE 2023"/>
    <m/>
    <s v=""/>
    <m/>
    <n v="340.38"/>
    <n v="-340.38"/>
    <n v="-1"/>
    <s v=""/>
    <n v="0"/>
    <n v="18.600000000000001"/>
    <n v="-18.600000000000001"/>
    <n v="-1"/>
    <s v=""/>
    <s v=""/>
    <s v=""/>
    <s v="Bottom 5%"/>
    <m/>
    <s v="SGWS - CPWS"/>
    <s v="MOET HENNESSY USA INC"/>
  </r>
  <r>
    <x v="535"/>
    <s v="AL-B001000"/>
    <x v="5"/>
    <s v="B001000"/>
    <s v="STRAIGHT"/>
    <n v="1000"/>
    <n v="18.989999999999998"/>
    <x v="5"/>
    <x v="4"/>
    <s v="Replenish"/>
    <x v="0"/>
    <x v="0"/>
    <s v="PRE 2023"/>
    <m/>
    <n v="151"/>
    <n v="80293.570000000007"/>
    <n v="80972.990000000005"/>
    <n v="-679.42"/>
    <n v="-0.01"/>
    <n v="531.74549668874181"/>
    <n v="64489.9"/>
    <n v="65879.38"/>
    <n v="-1389.48"/>
    <n v="-0.02"/>
    <s v=""/>
    <s v=" "/>
    <s v=" "/>
    <s v=""/>
    <m/>
    <s v="SGWS - CPWS"/>
    <s v="MOET HENNESSY USA INC"/>
  </r>
  <r>
    <x v="536"/>
    <s v="AL-A001000"/>
    <x v="1"/>
    <s v="A001000"/>
    <s v="STRAIGHT"/>
    <n v="1000"/>
    <n v="34.99"/>
    <x v="5"/>
    <x v="4"/>
    <s v="Replenish"/>
    <x v="0"/>
    <x v="0"/>
    <s v="PRE 2023"/>
    <m/>
    <n v="156"/>
    <n v="189410.2"/>
    <n v="199833.13"/>
    <n v="-10422.93"/>
    <n v="-0.05"/>
    <n v="1214.1679487179488"/>
    <n v="228434.07"/>
    <n v="224160.41"/>
    <n v="4273.66"/>
    <n v="0.02"/>
    <s v=""/>
    <s v=" "/>
    <s v=" "/>
    <s v=""/>
    <m/>
    <s v="SGWS - CPWS"/>
    <s v="MOET HENNESSY USA INC"/>
  </r>
  <r>
    <x v="537"/>
    <s v="AL-A005331"/>
    <x v="1"/>
    <s v="A005331"/>
    <s v="FLAVORED"/>
    <n v="5000"/>
    <n v="18.59"/>
    <x v="5"/>
    <x v="1"/>
    <s v="NoReplen"/>
    <x v="1"/>
    <x v="3"/>
    <d v="2023-12-01T00:00:00"/>
    <m/>
    <s v=""/>
    <n v="111.56"/>
    <n v="61.98"/>
    <n v="49.58"/>
    <n v="0.8"/>
    <s v=""/>
    <n v="0"/>
    <n v="30.99"/>
    <n v="-30.99"/>
    <n v="-1"/>
    <s v=""/>
    <s v=""/>
    <s v=""/>
    <s v="Bottom 5%"/>
    <m/>
    <s v="SGWS - LIBERTY SPIRITS"/>
    <s v="MOET HENNESSY USA INC"/>
  </r>
  <r>
    <x v="538"/>
    <s v="AL-A070065"/>
    <x v="1"/>
    <s v="A070065"/>
    <s v="STRAIGHT"/>
    <n v="70000"/>
    <n v="59.99"/>
    <x v="2"/>
    <x v="5"/>
    <s v="NoReplen"/>
    <x v="0"/>
    <x v="0"/>
    <d v="2023-11-01T00:00:00"/>
    <m/>
    <n v="31"/>
    <n v="15722.28"/>
    <n v="30534.91"/>
    <n v="-14812.63"/>
    <n v="-0.49"/>
    <n v="507.17032258064518"/>
    <n v="8338.57"/>
    <n v="22676.22"/>
    <n v="-14337.65"/>
    <n v="-0.63"/>
    <s v=""/>
    <s v=" "/>
    <s v="X"/>
    <s v="Bottom 5%"/>
    <m/>
    <s v="RNDC"/>
    <s v="MCCORMICK DISTILLING CO INC"/>
  </r>
  <r>
    <x v="539"/>
    <s v="AL-A010805"/>
    <x v="1"/>
    <s v="A010805"/>
    <s v="STRAIGHT"/>
    <n v="10000"/>
    <n v="74.989999999999995"/>
    <x v="2"/>
    <x v="5"/>
    <s v="Allocated1"/>
    <x v="3"/>
    <x v="0"/>
    <d v="2024-11-01T00:00:00"/>
    <m/>
    <n v="4"/>
    <n v="11473.47"/>
    <n v="11773.43"/>
    <n v="-299.95999999999998"/>
    <n v="-0.03"/>
    <n v="2868.3674999999998"/>
    <n v="7349.02"/>
    <n v="5624.25"/>
    <n v="1724.77"/>
    <n v="0.31"/>
    <s v=""/>
    <s v=""/>
    <s v=""/>
    <s v="Bottom 5%"/>
    <m/>
    <s v="RNDC"/>
    <s v="MCCORMICK DISTILLING CO INC"/>
  </r>
  <r>
    <x v="540"/>
    <s v="AL-A070391"/>
    <x v="1"/>
    <s v="A070391"/>
    <s v="STRAIGHT"/>
    <n v="70000"/>
    <n v="19.989999999999998"/>
    <x v="2"/>
    <x v="6"/>
    <s v="Replenish"/>
    <x v="0"/>
    <x v="0"/>
    <d v="2025-01-01T00:00:00"/>
    <m/>
    <n v="63"/>
    <n v="60849.56"/>
    <n v="15392.3"/>
    <n v="45457.26"/>
    <n v="2.95"/>
    <n v="965.86603174603169"/>
    <n v="41379.300000000003"/>
    <n v="15432.28"/>
    <n v="25947.02"/>
    <n v="1.68"/>
    <s v=""/>
    <s v=" "/>
    <s v=" "/>
    <s v=""/>
    <m/>
    <s v="UNITED"/>
    <s v="SAZERAC CO INC"/>
  </r>
  <r>
    <x v="541"/>
    <s v="AL-A070390"/>
    <x v="1"/>
    <s v="A070390"/>
    <s v="STRAIGHT"/>
    <n v="70000"/>
    <n v="22.99"/>
    <x v="2"/>
    <x v="1"/>
    <s v="Replenish"/>
    <x v="0"/>
    <x v="0"/>
    <d v="2025-01-01T00:00:00"/>
    <m/>
    <n v="64"/>
    <n v="86419.41"/>
    <n v="21679.57"/>
    <n v="64739.839999999997"/>
    <n v="2.99"/>
    <n v="1350.3032812500001"/>
    <n v="36829.980000000003"/>
    <n v="16920.64"/>
    <n v="19909.34"/>
    <n v="1.18"/>
    <s v=""/>
    <s v=" "/>
    <s v=" "/>
    <s v=""/>
    <m/>
    <s v="UNITED"/>
    <s v="SAZERAC CO INC"/>
  </r>
  <r>
    <x v="542"/>
    <s v="AL-A070628"/>
    <x v="1"/>
    <s v="A070628"/>
    <s v="STRAIGHT"/>
    <n v="70000"/>
    <n v="18.989999999999998"/>
    <x v="12"/>
    <x v="6"/>
    <s v="Replenish"/>
    <x v="0"/>
    <x v="0"/>
    <d v="2026-02-01T00:00:00"/>
    <m/>
    <n v="25"/>
    <n v="2164.86"/>
    <m/>
    <n v="2164.86"/>
    <m/>
    <n v="86.594400000000007"/>
    <n v="1595.16"/>
    <n v="0"/>
    <n v="1595.16"/>
    <n v="0"/>
    <s v=""/>
    <s v="X"/>
    <s v="X"/>
    <s v="Bottom 5%"/>
    <m/>
    <s v="UNITED"/>
    <s v="SAZERAC CO INC"/>
  </r>
  <r>
    <x v="543"/>
    <s v="AL-E005065"/>
    <x v="3"/>
    <s v="E005065"/>
    <s v="STRAIGHT"/>
    <n v="5000"/>
    <n v="14.99"/>
    <x v="2"/>
    <x v="8"/>
    <s v="NoReplen"/>
    <x v="1"/>
    <x v="0"/>
    <s v="PRE 2023"/>
    <m/>
    <n v="22"/>
    <n v="15034.97"/>
    <n v="15499.66"/>
    <n v="-464.69"/>
    <n v="-0.03"/>
    <n v="683.40772727272724"/>
    <n v="303727.38"/>
    <n v="216635.48"/>
    <n v="87091.9"/>
    <n v="0.4"/>
    <s v=""/>
    <s v=""/>
    <s v=""/>
    <s v="Bottom 5%"/>
    <m/>
    <s v="UNITED"/>
    <s v="SAZERAC CO INC"/>
  </r>
  <r>
    <x v="544"/>
    <s v="AL-F000266"/>
    <x v="4"/>
    <s v="F000266"/>
    <s v="STRAIGHT"/>
    <n v="1000"/>
    <n v="25.99"/>
    <x v="2"/>
    <x v="8"/>
    <s v="Replenish"/>
    <x v="0"/>
    <x v="0"/>
    <s v="PRE 2023"/>
    <m/>
    <n v="136"/>
    <n v="372696.6"/>
    <n v="389122.28"/>
    <n v="-16425.68"/>
    <n v="-0.04"/>
    <n v="2740.4161764705882"/>
    <n v="86312.79"/>
    <n v="89223.67"/>
    <n v="-2910.88"/>
    <n v="-0.03"/>
    <s v=""/>
    <s v=" "/>
    <s v=" "/>
    <s v=""/>
    <m/>
    <s v="UNITED"/>
    <s v="SAZERAC CO INC"/>
  </r>
  <r>
    <x v="545"/>
    <s v="AL-G005065"/>
    <x v="8"/>
    <s v="G005065"/>
    <s v="STRAIGHT"/>
    <n v="5000"/>
    <n v="1.79"/>
    <x v="2"/>
    <x v="7"/>
    <s v="SpecOrder"/>
    <x v="1"/>
    <x v="1"/>
    <s v="PRE 2023"/>
    <m/>
    <s v=""/>
    <n v="12.53"/>
    <n v="20.93"/>
    <n v="-8.4"/>
    <n v="-0.4"/>
    <s v=""/>
    <s v=""/>
    <s v=""/>
    <s v=""/>
    <s v=""/>
    <s v=""/>
    <s v=""/>
    <s v=""/>
    <s v="Bottom 5%"/>
    <m/>
    <s v="UNITED"/>
    <s v="SAZERAC CO INC"/>
  </r>
  <r>
    <x v="546"/>
    <s v="AL-B005065"/>
    <x v="5"/>
    <s v="B005065"/>
    <s v="STRAIGHT"/>
    <n v="5000"/>
    <n v="4.49"/>
    <x v="2"/>
    <x v="9"/>
    <s v="Delisted"/>
    <x v="1"/>
    <x v="3"/>
    <s v="PRE 2023"/>
    <m/>
    <s v=""/>
    <m/>
    <n v="453.81"/>
    <n v="-453.81"/>
    <n v="-1"/>
    <s v=""/>
    <n v="0"/>
    <n v="561.75"/>
    <n v="-561.75"/>
    <n v="-1"/>
    <s v=""/>
    <s v=""/>
    <s v=""/>
    <s v="Bottom 5%"/>
    <m/>
    <s v="UNITED"/>
    <s v="SAZERAC CO INC"/>
  </r>
  <r>
    <x v="547"/>
    <s v="AL-A000266"/>
    <x v="1"/>
    <s v="A000266"/>
    <s v="STRAIGHT"/>
    <n v="1000"/>
    <n v="12.99"/>
    <x v="2"/>
    <x v="8"/>
    <s v="Replenish"/>
    <x v="0"/>
    <x v="0"/>
    <s v="PRE 2023"/>
    <m/>
    <n v="111"/>
    <n v="88760.67"/>
    <n v="107518.23"/>
    <n v="-18757.560000000001"/>
    <n v="-0.17"/>
    <n v="799.64567567567565"/>
    <n v="38905.050000000003"/>
    <n v="41204.28"/>
    <n v="-2299.23"/>
    <n v="-0.06"/>
    <s v=""/>
    <s v=" "/>
    <s v=" "/>
    <s v=""/>
    <m/>
    <s v="UNITED"/>
    <s v="SAZERAC CO INC"/>
  </r>
  <r>
    <x v="548"/>
    <s v="AL-F070165"/>
    <x v="4"/>
    <s v="F070165"/>
    <n v="0"/>
    <n v="70000"/>
    <n v="22.99"/>
    <x v="0"/>
    <x v="2"/>
    <s v="Replenish"/>
    <x v="0"/>
    <x v="0"/>
    <d v="2024-02-01T00:00:00"/>
    <m/>
    <n v="92"/>
    <n v="45331.26"/>
    <n v="46423.040000000001"/>
    <n v="-1091.78"/>
    <n v="-0.02"/>
    <n v="492.73108695652178"/>
    <n v="19890.919999999998"/>
    <n v="26965.88"/>
    <n v="-7074.96"/>
    <n v="-0.26"/>
    <s v=" "/>
    <s v=" "/>
    <s v=" "/>
    <s v="Bottom 5%"/>
    <m/>
    <s v="JOHNSON BROTHERS"/>
    <s v="PROXIMO SPIRITS INC."/>
  </r>
  <r>
    <x v="549"/>
    <s v="AL-J007414"/>
    <x v="0"/>
    <s v="J007414"/>
    <n v="0"/>
    <n v="7000"/>
    <n v="9.99"/>
    <x v="0"/>
    <x v="0"/>
    <s v="Replenish"/>
    <x v="0"/>
    <x v="0"/>
    <s v="PRE 2023"/>
    <m/>
    <n v="65"/>
    <n v="24175.8"/>
    <n v="26866.93"/>
    <n v="-2691.13"/>
    <n v="-0.1"/>
    <n v="371.93538461538458"/>
    <n v="4365.63"/>
    <n v="5075.6400000000003"/>
    <n v="-710.01"/>
    <n v="-0.14000000000000001"/>
    <s v=" "/>
    <s v=" "/>
    <s v=" "/>
    <s v="Bottom 5%"/>
    <m/>
    <s v="SGWS - ALD"/>
    <s v="PERNOD RICARD USA"/>
  </r>
  <r>
    <x v="550"/>
    <s v="AL-A070381"/>
    <x v="1"/>
    <s v="A070381"/>
    <s v="STRAIGHT"/>
    <n v="70000"/>
    <n v="24.99"/>
    <x v="2"/>
    <x v="1"/>
    <s v="Replenish"/>
    <x v="0"/>
    <x v="0"/>
    <d v="2025-01-01T00:00:00"/>
    <m/>
    <n v="65"/>
    <n v="57177.120000000003"/>
    <n v="19117.349999999999"/>
    <n v="38059.769999999997"/>
    <n v="1.99"/>
    <n v="879.64800000000002"/>
    <n v="34236.300000000003"/>
    <n v="17118.150000000001"/>
    <n v="17118.150000000001"/>
    <n v="1"/>
    <s v=""/>
    <s v=" "/>
    <s v=" "/>
    <s v=""/>
    <m/>
    <s v="UNITED"/>
    <s v="SAZERAC CO INC"/>
  </r>
  <r>
    <x v="551"/>
    <s v="AL-A010310"/>
    <x v="1"/>
    <s v="A010310"/>
    <s v="STRAIGHT"/>
    <n v="10000"/>
    <n v="35.99"/>
    <x v="2"/>
    <x v="4"/>
    <s v="NoReplen"/>
    <x v="1"/>
    <x v="1"/>
    <s v="PRE 2023"/>
    <m/>
    <s v=""/>
    <n v="71.98"/>
    <n v="1367.68"/>
    <n v="-1295.7"/>
    <n v="-0.95"/>
    <s v=""/>
    <n v="0"/>
    <n v="431.88"/>
    <n v="-431.88"/>
    <n v="-1"/>
    <s v=""/>
    <s v=""/>
    <s v=""/>
    <s v="Bottom 5%"/>
    <m/>
    <s v="RNDC"/>
    <s v="PRICHARDS DISTILLERY INC"/>
  </r>
  <r>
    <x v="552"/>
    <s v="AL-A005275"/>
    <x v="1"/>
    <s v="A005275"/>
    <s v="STRAIGHT"/>
    <n v="5000"/>
    <n v="82.99"/>
    <x v="2"/>
    <x v="5"/>
    <s v="NoReplen"/>
    <x v="2"/>
    <x v="2"/>
    <s v="PRE 2023"/>
    <m/>
    <n v="4"/>
    <n v="746.91"/>
    <n v="639.91999999999996"/>
    <n v="106.99"/>
    <n v="0.17"/>
    <n v="186.72749999999999"/>
    <s v=""/>
    <s v=""/>
    <s v=""/>
    <s v=""/>
    <s v=""/>
    <s v=""/>
    <s v=""/>
    <s v="Bottom 5%"/>
    <m/>
    <s v="SGWS - LIBERTY SPIRITS"/>
    <s v="PRICHARDS DISTILLERY INC"/>
  </r>
  <r>
    <x v="553"/>
    <s v="AL-A007484"/>
    <x v="1"/>
    <s v="A007484"/>
    <s v="STRAIGHT"/>
    <n v="7000"/>
    <n v="32.99"/>
    <x v="6"/>
    <x v="4"/>
    <s v="NoReplen"/>
    <x v="2"/>
    <x v="2"/>
    <s v="PRE 2023"/>
    <m/>
    <n v="12"/>
    <n v="1649.5"/>
    <n v="4222.72"/>
    <n v="-2573.2199999999998"/>
    <n v="-0.61"/>
    <n v="137.45833333333334"/>
    <n v="1187.6400000000001"/>
    <n v="3562.92"/>
    <n v="-2375.2800000000002"/>
    <n v="-0.67"/>
    <s v=""/>
    <s v=""/>
    <s v=""/>
    <s v="Bottom 5%"/>
    <m/>
    <s v="RNDC"/>
    <s v="PRICHARDS DISTILLERY INC"/>
  </r>
  <r>
    <x v="554"/>
    <s v="AL-A010315"/>
    <x v="1"/>
    <s v="A010315"/>
    <s v="SINGLE MALT"/>
    <n v="10000"/>
    <n v="39.590000000000003"/>
    <x v="3"/>
    <x v="1"/>
    <s v="SpecOrder"/>
    <x v="1"/>
    <x v="1"/>
    <s v="PRE 2023"/>
    <m/>
    <s v=""/>
    <n v="118.77"/>
    <n v="659.9"/>
    <n v="-541.13"/>
    <n v="-0.82"/>
    <s v=""/>
    <n v="118.77"/>
    <n v="65.989999999999995"/>
    <n v="52.78"/>
    <n v="0.8"/>
    <s v=""/>
    <s v=""/>
    <s v=""/>
    <s v="Bottom 5%"/>
    <m/>
    <s v="UNITED"/>
    <s v="BROWN FOREMAN CORP"/>
  </r>
  <r>
    <x v="555"/>
    <s v="AL-A001832"/>
    <x v="1"/>
    <s v="A001832"/>
    <s v="SINGLE MALT"/>
    <n v="1000"/>
    <n v="2.99"/>
    <x v="3"/>
    <x v="6"/>
    <s v="Delisted"/>
    <x v="0"/>
    <x v="1"/>
    <s v="PRE 2023"/>
    <m/>
    <n v="1"/>
    <m/>
    <n v="279.95999999999998"/>
    <n v="-279.95999999999998"/>
    <n v="-1"/>
    <n v="0"/>
    <n v="0"/>
    <n v="139.97999999999999"/>
    <n v="-139.97999999999999"/>
    <n v="-1"/>
    <s v=""/>
    <s v=""/>
    <s v=""/>
    <s v="Bottom 5%"/>
    <m/>
    <s v="UNITED"/>
    <s v="BROWN FOREMAN CORP"/>
  </r>
  <r>
    <x v="556"/>
    <s v="AL-A010314"/>
    <x v="1"/>
    <s v="A010314"/>
    <s v="SINGLE MALT"/>
    <n v="10000"/>
    <n v="35.99"/>
    <x v="3"/>
    <x v="1"/>
    <s v="SpecOrder"/>
    <x v="1"/>
    <x v="1"/>
    <s v="PRE 2023"/>
    <m/>
    <n v="1"/>
    <n v="71.98"/>
    <n v="59.99"/>
    <n v="11.99"/>
    <n v="0.2"/>
    <n v="71.98"/>
    <s v=""/>
    <s v=""/>
    <s v=""/>
    <s v=""/>
    <s v=""/>
    <s v=""/>
    <s v=""/>
    <s v="Bottom 5%"/>
    <m/>
    <s v="UNITED"/>
    <s v="BROWN FOREMAN CORP"/>
  </r>
  <r>
    <x v="557"/>
    <s v="AL-A070123"/>
    <x v="1"/>
    <s v="A070123"/>
    <s v="SINGLE MALT"/>
    <n v="70000"/>
    <n v="41.99"/>
    <x v="3"/>
    <x v="5"/>
    <s v="NoReplen"/>
    <x v="0"/>
    <x v="1"/>
    <d v="2024-02-01T00:00:00"/>
    <m/>
    <n v="4"/>
    <n v="3443.38"/>
    <n v="1189.83"/>
    <n v="2253.5500000000002"/>
    <n v="1.89"/>
    <n v="860.84500000000003"/>
    <n v="811.88"/>
    <n v="139.97999999999999"/>
    <n v="671.9"/>
    <n v="4.8"/>
    <s v=""/>
    <s v=""/>
    <s v=""/>
    <s v="Bottom 5%"/>
    <m/>
    <s v="UNITED"/>
    <s v="BROWN FOREMAN CORP"/>
  </r>
  <r>
    <x v="558"/>
    <s v="AL-A010703"/>
    <x v="1"/>
    <s v="A010703"/>
    <s v="SINGLE MALT"/>
    <n v="10000"/>
    <n v="119.99"/>
    <x v="3"/>
    <x v="3"/>
    <s v="Allocated2"/>
    <x v="0"/>
    <x v="0"/>
    <d v="2024-11-01T00:00:00"/>
    <m/>
    <n v="2"/>
    <n v="2379.8000000000002"/>
    <n v="1034.9100000000001"/>
    <n v="1344.89"/>
    <n v="1.3"/>
    <n v="1189.9000000000001"/>
    <n v="119.99"/>
    <n v="689.94"/>
    <n v="-569.95000000000005"/>
    <n v="-0.83"/>
    <s v=""/>
    <s v=" "/>
    <s v="X"/>
    <s v="Bottom 5%"/>
    <m/>
    <s v="UNITED"/>
    <s v="BROWN FOREMAN CORP"/>
  </r>
  <r>
    <x v="559"/>
    <s v="AL-L010740"/>
    <x v="7"/>
    <s v="L010740"/>
    <s v="SINGLE MALT"/>
    <n v="10000"/>
    <n v="419.99"/>
    <x v="3"/>
    <x v="3"/>
    <s v="Allocated2"/>
    <x v="0"/>
    <x v="0"/>
    <d v="2024-04-12T00:00:00"/>
    <m/>
    <n v="1"/>
    <n v="419.99"/>
    <m/>
    <n v="419.99"/>
    <m/>
    <n v="419.99"/>
    <s v=""/>
    <s v=""/>
    <s v=""/>
    <s v=""/>
    <s v=""/>
    <s v="X"/>
    <s v="X"/>
    <s v="Bottom 5%"/>
    <m/>
    <s v="UNITED"/>
    <s v="BROWN FOREMAN CORP"/>
  </r>
  <r>
    <x v="560"/>
    <s v="AL-A010564"/>
    <x v="1"/>
    <s v="A010564"/>
    <s v="STRAIGHT"/>
    <n v="10000"/>
    <n v="67.989999999999995"/>
    <x v="2"/>
    <x v="5"/>
    <s v="Allocated1"/>
    <x v="0"/>
    <x v="0"/>
    <d v="2023-03-01T00:00:00"/>
    <m/>
    <n v="55"/>
    <n v="53995"/>
    <n v="20605.89"/>
    <n v="33389.11"/>
    <n v="1.62"/>
    <n v="981.72727272727275"/>
    <n v="6639.02"/>
    <n v="12978.06"/>
    <n v="-6339.04"/>
    <n v="-0.49"/>
    <s v=""/>
    <s v=" "/>
    <s v=" "/>
    <s v=""/>
    <m/>
    <s v="SGWS - AMERICAN SPIRITS"/>
    <s v="HEAVEN HILL SALES CO DBA HEAVEN HILL BRANDS"/>
  </r>
  <r>
    <x v="561"/>
    <s v="AL-A000937"/>
    <x v="1"/>
    <s v="A000937"/>
    <s v="STRAIGHT"/>
    <n v="1000"/>
    <n v="34.99"/>
    <x v="2"/>
    <x v="4"/>
    <s v="Replenish"/>
    <x v="0"/>
    <x v="0"/>
    <s v="PRE 2023"/>
    <m/>
    <n v="75"/>
    <n v="26934.86"/>
    <n v="31973.119999999999"/>
    <n v="-5038.26"/>
    <n v="-0.16"/>
    <n v="359.13146666666665"/>
    <n v="4832.55"/>
    <n v="6882.9"/>
    <n v="-2050.35"/>
    <n v="-0.3"/>
    <s v=""/>
    <s v=" "/>
    <s v="X"/>
    <s v="Bottom 5%"/>
    <m/>
    <s v="SGWS - AMERICAN SPIRITS"/>
    <s v="HEAVEN HILL SALES CO DBA HEAVEN HILL BRANDS"/>
  </r>
  <r>
    <x v="562"/>
    <s v="AL-A010664"/>
    <x v="1"/>
    <s v="A010664"/>
    <s v="STRAIGHT"/>
    <n v="10000"/>
    <n v="52.99"/>
    <x v="2"/>
    <x v="5"/>
    <s v="Replenish"/>
    <x v="0"/>
    <x v="0"/>
    <d v="2023-12-01T00:00:00"/>
    <m/>
    <n v="49"/>
    <n v="29310.44"/>
    <n v="30319.119999999999"/>
    <n v="-1008.68"/>
    <n v="-0.03"/>
    <n v="598.1722448979591"/>
    <n v="7688.56"/>
    <n v="21962.55"/>
    <n v="-14273.99"/>
    <n v="-0.65"/>
    <s v=""/>
    <s v=" "/>
    <s v="X"/>
    <s v="Bottom 5%"/>
    <m/>
    <s v="SGWS - AMERICAN SPIRITS"/>
    <s v="W. J. DEUTSCH &amp; SONS"/>
  </r>
  <r>
    <x v="563"/>
    <s v="AL-A001748"/>
    <x v="1"/>
    <s v="A001748"/>
    <s v="STRAIGHT"/>
    <n v="1000"/>
    <n v="52.99"/>
    <x v="2"/>
    <x v="5"/>
    <s v="Replenish"/>
    <x v="0"/>
    <x v="0"/>
    <s v="PRE 2023"/>
    <m/>
    <n v="56"/>
    <n v="30440.3"/>
    <n v="36276.19"/>
    <n v="-5835.89"/>
    <n v="-0.16"/>
    <n v="543.57678571428573"/>
    <n v="13650.47"/>
    <n v="20870.62"/>
    <n v="-7220.15"/>
    <n v="-0.35"/>
    <s v=""/>
    <s v=" "/>
    <s v="X"/>
    <s v="Bottom 5%"/>
    <m/>
    <s v="SGWS - AMERICAN SPIRITS"/>
    <s v="W. J. DEUTSCH &amp; SONS"/>
  </r>
  <r>
    <x v="564"/>
    <s v="AL-A009047"/>
    <x v="1"/>
    <s v="A009047"/>
    <s v="STRAIGHT"/>
    <n v="9000"/>
    <n v="20.99"/>
    <x v="13"/>
    <x v="1"/>
    <s v="NoReplen"/>
    <x v="1"/>
    <x v="1"/>
    <s v="PRE 2023"/>
    <m/>
    <s v=""/>
    <n v="83.96"/>
    <m/>
    <n v="83.96"/>
    <m/>
    <s v=""/>
    <n v="125.94"/>
    <n v="0"/>
    <n v="125.94"/>
    <n v="0"/>
    <s v=""/>
    <s v=""/>
    <s v=""/>
    <s v="Bottom 5%"/>
    <m/>
    <s v="LUKE LEA BEVERAGES"/>
    <s v="HOOD RIVER DISTILLERY"/>
  </r>
  <r>
    <x v="565"/>
    <s v="AL-D004009"/>
    <x v="2"/>
    <s v="D004009"/>
    <s v="FLAVORED"/>
    <n v="4000"/>
    <n v="0.71"/>
    <x v="2"/>
    <x v="7"/>
    <s v="NoReplen"/>
    <x v="1"/>
    <x v="3"/>
    <s v="PRE 2023"/>
    <m/>
    <s v=""/>
    <n v="13.49"/>
    <n v="10.92"/>
    <n v="2.57"/>
    <n v="0.24"/>
    <s v=""/>
    <s v=""/>
    <s v=""/>
    <s v=""/>
    <s v=""/>
    <s v=""/>
    <s v=""/>
    <s v=""/>
    <s v="Bottom 5%"/>
    <m/>
    <s v="RNDC"/>
    <s v="WESTERN SPIRITS BEVERAGE CO."/>
  </r>
  <r>
    <x v="566"/>
    <s v="AL-A001498"/>
    <x v="1"/>
    <s v="A001498"/>
    <s v="FLAVORED"/>
    <n v="1000"/>
    <n v="19.989999999999998"/>
    <x v="2"/>
    <x v="6"/>
    <s v="Replenish"/>
    <x v="0"/>
    <x v="0"/>
    <s v="PRE 2023"/>
    <m/>
    <n v="121"/>
    <n v="36436.46"/>
    <n v="38252.949999999997"/>
    <n v="-1816.49"/>
    <n v="-0.05"/>
    <n v="301.12776859504129"/>
    <n v="31567.26"/>
    <n v="30172.25"/>
    <n v="1395.01"/>
    <n v="0.05"/>
    <s v=""/>
    <s v=" "/>
    <s v=" "/>
    <s v="Bottom 5%"/>
    <m/>
    <s v="RNDC"/>
    <s v="WESTERN SPIRITS BEVERAGE CO."/>
  </r>
  <r>
    <x v="567"/>
    <s v="AL-F000621"/>
    <x v="4"/>
    <s v="F000621"/>
    <s v="FLAVORED"/>
    <n v="1000"/>
    <n v="32.99"/>
    <x v="2"/>
    <x v="6"/>
    <s v="Replenish"/>
    <x v="0"/>
    <x v="0"/>
    <d v="2024-07-01T00:00:00"/>
    <m/>
    <n v="61"/>
    <n v="51728.32"/>
    <n v="45394.239999999998"/>
    <n v="6334.08"/>
    <n v="0.14000000000000001"/>
    <n v="848.00524590163934"/>
    <n v="11348.56"/>
    <n v="8775.34"/>
    <n v="2573.2199999999998"/>
    <n v="0.28999999999999998"/>
    <s v=""/>
    <s v="X"/>
    <s v=" "/>
    <s v=""/>
    <m/>
    <s v="RNDC"/>
    <s v="WESTERN SPIRITS BEVERAGE CO."/>
  </r>
  <r>
    <x v="568"/>
    <s v="AL-D004012"/>
    <x v="2"/>
    <s v="D004012"/>
    <s v="FLAVORED"/>
    <n v="4000"/>
    <n v="1.19"/>
    <x v="2"/>
    <x v="7"/>
    <s v="Delisted"/>
    <x v="1"/>
    <x v="3"/>
    <s v="PRE 2023"/>
    <m/>
    <s v=""/>
    <n v="0"/>
    <m/>
    <n v="0"/>
    <m/>
    <s v=""/>
    <s v=""/>
    <s v=""/>
    <s v=""/>
    <s v=""/>
    <s v=""/>
    <s v=""/>
    <s v=""/>
    <s v="Bottom 5%"/>
    <m/>
    <s v="RNDC"/>
    <s v="WESTERN SPIRITS BEVERAGE CO."/>
  </r>
  <r>
    <x v="569"/>
    <s v="AL-A000621"/>
    <x v="1"/>
    <s v="A000621"/>
    <s v="FLAVORED"/>
    <n v="1000"/>
    <n v="19.989999999999998"/>
    <x v="2"/>
    <x v="6"/>
    <s v="Replenish"/>
    <x v="0"/>
    <x v="0"/>
    <s v="PRE 2023"/>
    <m/>
    <n v="156"/>
    <n v="114331.7"/>
    <n v="256731.57"/>
    <n v="-142399.87"/>
    <n v="-0.55000000000000004"/>
    <n v="732.89551282051275"/>
    <n v="131289.09"/>
    <n v="241219.33"/>
    <n v="-109930.24000000001"/>
    <n v="-0.46"/>
    <s v=""/>
    <s v=" "/>
    <s v=" "/>
    <s v=""/>
    <m/>
    <s v="RNDC"/>
    <s v="WESTERN SPIRITS BEVERAGE CO."/>
  </r>
  <r>
    <x v="570"/>
    <s v="AL-A001801"/>
    <x v="1"/>
    <s v="A001801"/>
    <s v="FLAVORED"/>
    <n v="1000"/>
    <n v="19.989999999999998"/>
    <x v="2"/>
    <x v="6"/>
    <s v="NoReplen"/>
    <x v="2"/>
    <x v="0"/>
    <s v="PRE 2023"/>
    <m/>
    <n v="2"/>
    <n v="671.66"/>
    <n v="851.57"/>
    <n v="-179.91"/>
    <n v="-0.21"/>
    <n v="335.83"/>
    <n v="10034.98"/>
    <n v="0"/>
    <n v="10034.98"/>
    <n v="0"/>
    <s v=""/>
    <s v=""/>
    <s v=""/>
    <s v="Bottom 5%"/>
    <m/>
    <s v="RNDC"/>
    <s v="WESTERN SPIRITS BEVERAGE CO."/>
  </r>
  <r>
    <x v="571"/>
    <s v="AL-D007691"/>
    <x v="2"/>
    <s v="D007691"/>
    <s v="FLAVORED"/>
    <n v="7000"/>
    <n v="5.99"/>
    <x v="2"/>
    <x v="7"/>
    <s v="NoReplen"/>
    <x v="0"/>
    <x v="0"/>
    <s v="PRE 2023"/>
    <m/>
    <n v="1"/>
    <n v="203.66"/>
    <n v="2863.22"/>
    <n v="-2659.56"/>
    <n v="-0.93"/>
    <n v="203.66"/>
    <n v="0"/>
    <n v="2515.8000000000002"/>
    <n v="-2515.8000000000002"/>
    <n v="-1"/>
    <s v=""/>
    <s v=""/>
    <s v=""/>
    <s v="Bottom 5%"/>
    <m/>
    <s v="RNDC"/>
    <s v="WESTERN SPIRITS BEVERAGE CO."/>
  </r>
  <r>
    <x v="572"/>
    <s v="AL-A001499"/>
    <x v="1"/>
    <s v="A001499"/>
    <s v="FLAVORED"/>
    <n v="1000"/>
    <n v="19.989999999999998"/>
    <x v="2"/>
    <x v="6"/>
    <s v="Replenish"/>
    <x v="0"/>
    <x v="0"/>
    <d v="2025-09-01T00:00:00"/>
    <m/>
    <n v="52"/>
    <n v="10314.84"/>
    <m/>
    <n v="10314.84"/>
    <m/>
    <n v="198.3623076923077"/>
    <n v="13233.38"/>
    <n v="0"/>
    <n v="13233.38"/>
    <n v="0"/>
    <s v=""/>
    <s v="X"/>
    <s v="X"/>
    <s v="Bottom 5%"/>
    <m/>
    <s v="RNDC"/>
    <s v="WESTERN SPIRITS BEVERAGE CO."/>
  </r>
  <r>
    <x v="573"/>
    <s v="AL-A070330"/>
    <x v="1"/>
    <s v="A070330"/>
    <s v="FLAVORED"/>
    <n v="70000"/>
    <n v="19.989999999999998"/>
    <x v="2"/>
    <x v="6"/>
    <s v="NoReplen"/>
    <x v="2"/>
    <x v="2"/>
    <d v="2024-11-01T00:00:00"/>
    <m/>
    <n v="3"/>
    <n v="817.58"/>
    <n v="4677.66"/>
    <n v="-3860.08"/>
    <n v="-0.83"/>
    <n v="272.5266666666667"/>
    <n v="107.94"/>
    <n v="3058.47"/>
    <n v="-2950.53"/>
    <n v="-0.96"/>
    <s v=""/>
    <s v=""/>
    <s v=""/>
    <s v="Bottom 5%"/>
    <m/>
    <s v="RNDC"/>
    <s v="WESTERN SPIRITS BEVERAGE CO."/>
  </r>
  <r>
    <x v="574"/>
    <s v="AL-A007854"/>
    <x v="1"/>
    <s v="A007854"/>
    <s v="FLAVORED"/>
    <n v="7000"/>
    <n v="11.99"/>
    <x v="2"/>
    <x v="8"/>
    <s v="NoReplen"/>
    <x v="0"/>
    <x v="1"/>
    <s v="PRE 2023"/>
    <m/>
    <n v="1"/>
    <n v="971.19"/>
    <n v="15257.21"/>
    <n v="-14286.02"/>
    <n v="-0.94"/>
    <n v="971.19"/>
    <n v="35.97"/>
    <n v="14002.44"/>
    <n v="-13966.47"/>
    <n v="-1"/>
    <s v=""/>
    <s v=""/>
    <s v=""/>
    <s v="Bottom 5%"/>
    <m/>
    <s v="RNDC"/>
    <s v="WESTERN SPIRITS BEVERAGE CO."/>
  </r>
  <r>
    <x v="575"/>
    <s v="AL-F001077"/>
    <x v="4"/>
    <s v="F001077"/>
    <s v="FLAVORED"/>
    <n v="1000"/>
    <n v="32.99"/>
    <x v="2"/>
    <x v="6"/>
    <s v="Replenish"/>
    <x v="0"/>
    <x v="0"/>
    <s v="PRE 2023"/>
    <m/>
    <n v="78"/>
    <n v="78978.06"/>
    <n v="80858.490000000005"/>
    <n v="-1880.43"/>
    <n v="-0.02"/>
    <n v="1012.5392307692307"/>
    <n v="4189.7299999999996"/>
    <n v="6532.02"/>
    <n v="-2342.29"/>
    <n v="-0.36"/>
    <s v=""/>
    <s v=" "/>
    <s v=" "/>
    <s v=""/>
    <m/>
    <s v="RNDC"/>
    <s v="WESTERN SPIRITS BEVERAGE CO."/>
  </r>
  <r>
    <x v="576"/>
    <s v="AL-A001077"/>
    <x v="1"/>
    <s v="A001077"/>
    <s v="FLAVORED"/>
    <n v="1000"/>
    <n v="19.989999999999998"/>
    <x v="2"/>
    <x v="6"/>
    <s v="Replenish"/>
    <x v="0"/>
    <x v="0"/>
    <s v="PRE 2023"/>
    <m/>
    <n v="154"/>
    <n v="82867.77"/>
    <n v="78480.740000000005"/>
    <n v="4387.03"/>
    <n v="0.06"/>
    <n v="538.1024025974026"/>
    <n v="87175.51"/>
    <n v="92193.88"/>
    <n v="-5018.37"/>
    <n v="-0.05"/>
    <s v=""/>
    <s v=" "/>
    <s v=" "/>
    <s v=""/>
    <m/>
    <s v="RNDC"/>
    <s v="WESTERN SPIRITS BEVERAGE CO."/>
  </r>
  <r>
    <x v="577"/>
    <s v="AL-A001877"/>
    <x v="1"/>
    <s v="A001877"/>
    <s v="FLAVORED"/>
    <n v="1000"/>
    <n v="19.989999999999998"/>
    <x v="2"/>
    <x v="6"/>
    <s v="NoReplen"/>
    <x v="2"/>
    <x v="0"/>
    <s v="PRE 2023"/>
    <m/>
    <n v="2"/>
    <n v="923.45"/>
    <n v="3294.32"/>
    <n v="-2370.87"/>
    <n v="-0.72"/>
    <n v="461.72500000000002"/>
    <n v="10014.99"/>
    <n v="0"/>
    <n v="10014.99"/>
    <n v="0"/>
    <s v=""/>
    <s v=""/>
    <s v=""/>
    <s v="Bottom 5%"/>
    <m/>
    <s v="RNDC"/>
    <s v="WESTERN SPIRITS BEVERAGE CO."/>
  </r>
  <r>
    <x v="578"/>
    <s v="AL-A007882"/>
    <x v="1"/>
    <s v="A007882"/>
    <s v="FLAVORED"/>
    <n v="7000"/>
    <n v="11.99"/>
    <x v="2"/>
    <x v="8"/>
    <s v="NoReplen"/>
    <x v="2"/>
    <x v="1"/>
    <s v="PRE 2023"/>
    <m/>
    <n v="1"/>
    <n v="143.88"/>
    <n v="659.67"/>
    <n v="-515.79"/>
    <n v="-0.78"/>
    <n v="143.88"/>
    <s v=""/>
    <s v=""/>
    <s v=""/>
    <s v=""/>
    <s v=""/>
    <s v=""/>
    <s v=""/>
    <s v="Bottom 5%"/>
    <m/>
    <s v="RNDC"/>
    <s v="WESTERN SPIRITS BEVERAGE CO."/>
  </r>
  <r>
    <x v="579"/>
    <s v="AL-A007735"/>
    <x v="1"/>
    <s v="A007735"/>
    <s v="FLAVORED"/>
    <n v="7000"/>
    <n v="19.989999999999998"/>
    <x v="2"/>
    <x v="6"/>
    <s v="Replenish"/>
    <x v="0"/>
    <x v="0"/>
    <s v="PRE 2023"/>
    <m/>
    <n v="94"/>
    <n v="29662.86"/>
    <n v="35482.25"/>
    <n v="-5819.39"/>
    <n v="-0.16"/>
    <n v="315.56234042553194"/>
    <n v="56459.29"/>
    <n v="54352.81"/>
    <n v="2106.48"/>
    <n v="0.04"/>
    <s v=""/>
    <s v=" "/>
    <s v="X"/>
    <s v="Bottom 5%"/>
    <m/>
    <s v="RNDC"/>
    <s v="WESTERN SPIRITS BEVERAGE CO."/>
  </r>
  <r>
    <x v="580"/>
    <s v="AL-A001717"/>
    <x v="1"/>
    <s v="A001717"/>
    <s v="FLAVORED"/>
    <n v="1000"/>
    <n v="19.989999999999998"/>
    <x v="2"/>
    <x v="6"/>
    <s v="Delisted"/>
    <x v="0"/>
    <x v="3"/>
    <s v="PRE 2023"/>
    <m/>
    <s v=""/>
    <m/>
    <n v="79.73"/>
    <n v="-79.73"/>
    <n v="-1"/>
    <s v=""/>
    <s v=""/>
    <s v=""/>
    <s v=""/>
    <s v=""/>
    <s v=""/>
    <s v=""/>
    <s v=""/>
    <s v="Bottom 5%"/>
    <m/>
    <s v="RNDC"/>
    <s v="WESTERN SPIRITS BEVERAGE CO."/>
  </r>
  <r>
    <x v="581"/>
    <s v="AL-D070066"/>
    <x v="2"/>
    <s v="D070066"/>
    <s v="FLAVORED"/>
    <n v="70000"/>
    <n v="0.71"/>
    <x v="2"/>
    <x v="7"/>
    <s v="NoReplen"/>
    <x v="0"/>
    <x v="2"/>
    <d v="2023-11-01T00:00:00"/>
    <m/>
    <n v="3"/>
    <n v="324.47000000000003"/>
    <n v="1787.57"/>
    <n v="-1463.1"/>
    <n v="-0.82"/>
    <n v="108.15666666666668"/>
    <n v="3.55"/>
    <n v="674.93"/>
    <n v="-671.38"/>
    <n v="-0.99"/>
    <s v=""/>
    <s v=""/>
    <s v=""/>
    <s v="Bottom 5%"/>
    <m/>
    <s v="RNDC"/>
    <s v="WESTERN SPIRITS BEVERAGE CO."/>
  </r>
  <r>
    <x v="582"/>
    <s v="AL-A070066"/>
    <x v="1"/>
    <s v="A070066"/>
    <s v="FLAVORED"/>
    <n v="70000"/>
    <n v="11.99"/>
    <x v="2"/>
    <x v="6"/>
    <s v="NoReplen"/>
    <x v="0"/>
    <x v="1"/>
    <d v="2023-11-01T00:00:00"/>
    <m/>
    <n v="17"/>
    <n v="10791.4"/>
    <n v="15932.03"/>
    <n v="-5140.63"/>
    <n v="-0.32"/>
    <n v="634.78823529411761"/>
    <n v="13330.68"/>
    <n v="22288.85"/>
    <n v="-8958.17"/>
    <n v="-0.4"/>
    <s v=""/>
    <s v=""/>
    <s v=""/>
    <s v="Bottom 5%"/>
    <m/>
    <s v="RNDC"/>
    <s v="WESTERN SPIRITS BEVERAGE CO."/>
  </r>
  <r>
    <x v="583"/>
    <s v="AL-A007883"/>
    <x v="1"/>
    <s v="A007883"/>
    <s v="FLAVORED"/>
    <n v="7000"/>
    <n v="11.99"/>
    <x v="2"/>
    <x v="8"/>
    <s v="NoReplen"/>
    <x v="2"/>
    <x v="1"/>
    <s v="PRE 2023"/>
    <m/>
    <s v=""/>
    <n v="275.77"/>
    <n v="2586.69"/>
    <n v="-2310.92"/>
    <n v="-0.89"/>
    <s v=""/>
    <n v="143.88"/>
    <n v="299.85000000000002"/>
    <n v="-155.97"/>
    <n v="-0.52"/>
    <s v=""/>
    <s v=""/>
    <s v=""/>
    <s v="Bottom 5%"/>
    <m/>
    <s v="RNDC"/>
    <s v="WESTERN SPIRITS BEVERAGE CO."/>
  </r>
  <r>
    <x v="584"/>
    <s v="AL-A007600"/>
    <x v="1"/>
    <s v="A007600"/>
    <s v="FLAVORED"/>
    <n v="7000"/>
    <n v="19.989999999999998"/>
    <x v="2"/>
    <x v="6"/>
    <s v="Replenish"/>
    <x v="0"/>
    <x v="0"/>
    <s v="PRE 2023"/>
    <m/>
    <n v="134"/>
    <n v="104212.88"/>
    <n v="112123.91"/>
    <n v="-7911.03"/>
    <n v="-7.0000000000000007E-2"/>
    <n v="777.70805970149252"/>
    <n v="111962.92"/>
    <n v="111044.45"/>
    <n v="918.47"/>
    <n v="0.01"/>
    <s v=""/>
    <s v=" "/>
    <s v=" "/>
    <s v=""/>
    <m/>
    <s v="RNDC"/>
    <s v="WESTERN SPIRITS BEVERAGE CO."/>
  </r>
  <r>
    <x v="585"/>
    <s v="AL-D001849"/>
    <x v="2"/>
    <s v="D001849"/>
    <s v="STRAIGHT"/>
    <n v="1000"/>
    <n v="0.89"/>
    <x v="2"/>
    <x v="7"/>
    <s v="NoReplen"/>
    <x v="0"/>
    <x v="1"/>
    <s v="PRE 2023"/>
    <m/>
    <s v=""/>
    <n v="1.78"/>
    <n v="1.78"/>
    <n v="0"/>
    <n v="0"/>
    <s v=""/>
    <s v=""/>
    <s v=""/>
    <s v=""/>
    <s v=""/>
    <s v=""/>
    <s v=""/>
    <s v=""/>
    <s v="Bottom 5%"/>
    <m/>
    <s v="RNDC"/>
    <s v="WESTERN SPIRITS BEVERAGE CO."/>
  </r>
  <r>
    <x v="586"/>
    <s v="AL-A001718"/>
    <x v="1"/>
    <s v="A001718"/>
    <s v="FLAVORED"/>
    <n v="1000"/>
    <n v="20.99"/>
    <x v="2"/>
    <x v="8"/>
    <s v="NoReplen"/>
    <x v="0"/>
    <x v="3"/>
    <s v="PRE 2023"/>
    <m/>
    <s v=""/>
    <n v="11.99"/>
    <n v="12056.15"/>
    <n v="-12044.16"/>
    <n v="-1"/>
    <s v=""/>
    <n v="0"/>
    <n v="3335.97"/>
    <n v="-3335.97"/>
    <n v="-1"/>
    <s v=""/>
    <s v=""/>
    <s v=""/>
    <s v="Bottom 5%"/>
    <m/>
    <s v="RNDC"/>
    <s v="WESTERN SPIRITS BEVERAGE CO."/>
  </r>
  <r>
    <x v="587"/>
    <s v="AL-A010340"/>
    <x v="1"/>
    <s v="A010340"/>
    <s v="STRAIGHT"/>
    <n v="10000"/>
    <n v="25.24"/>
    <x v="3"/>
    <x v="6"/>
    <s v="NoReplen"/>
    <x v="1"/>
    <x v="3"/>
    <s v="PRE 2023"/>
    <m/>
    <s v=""/>
    <n v="126.2"/>
    <m/>
    <n v="126.2"/>
    <m/>
    <s v=""/>
    <n v="50.48"/>
    <n v="0"/>
    <n v="50.48"/>
    <n v="0"/>
    <s v=""/>
    <s v=""/>
    <s v=""/>
    <s v="Bottom 5%"/>
    <m/>
    <s v="OTHER"/>
    <s v="FORTUNE HOLDINGS LLC"/>
  </r>
  <r>
    <x v="588"/>
    <s v="AL-A010339"/>
    <x v="1"/>
    <s v="A010339"/>
    <s v="STRAIGHT"/>
    <n v="10000"/>
    <n v="27.72"/>
    <x v="3"/>
    <x v="6"/>
    <s v="NoReplen"/>
    <x v="1"/>
    <x v="3"/>
    <d v="2023-03-01T00:00:00"/>
    <m/>
    <s v=""/>
    <n v="221.76"/>
    <n v="120.12"/>
    <n v="101.64"/>
    <n v="0.85"/>
    <s v=""/>
    <n v="110.88"/>
    <n v="0"/>
    <n v="110.88"/>
    <n v="0"/>
    <s v=""/>
    <s v=""/>
    <s v=""/>
    <s v="Bottom 5%"/>
    <m/>
    <s v="OTHER"/>
    <s v="FORTUNE HOLDINGS LLC"/>
  </r>
  <r>
    <x v="589"/>
    <s v="AL-A009630"/>
    <x v="1"/>
    <s v="A009630"/>
    <s v="STRAIGHT"/>
    <n v="9000"/>
    <n v="39.99"/>
    <x v="2"/>
    <x v="4"/>
    <s v="Replenish"/>
    <x v="1"/>
    <x v="0"/>
    <s v="PRE 2023"/>
    <m/>
    <n v="11"/>
    <n v="2559.36"/>
    <n v="2909.19"/>
    <n v="-349.83"/>
    <n v="-0.12"/>
    <n v="232.66909090909093"/>
    <n v="3359.16"/>
    <n v="4888.62"/>
    <n v="-1529.46"/>
    <n v="-0.31"/>
    <s v=""/>
    <s v=""/>
    <s v=""/>
    <s v="Bottom 5%"/>
    <m/>
    <s v="LUKE LEA BEVERAGES"/>
    <s v="BLACK PATCH DISTILLING CO. LLC"/>
  </r>
  <r>
    <x v="590"/>
    <s v="AL-A007034"/>
    <x v="1"/>
    <s v="A007034"/>
    <s v="STRAIGHT"/>
    <n v="7000"/>
    <n v="49.99"/>
    <x v="2"/>
    <x v="4"/>
    <s v="Replenish"/>
    <x v="0"/>
    <x v="0"/>
    <s v="PRE 2023"/>
    <m/>
    <n v="55"/>
    <n v="23095.38"/>
    <n v="32732.84"/>
    <n v="-9637.4599999999991"/>
    <n v="-0.28999999999999998"/>
    <n v="419.916"/>
    <n v="10947.81"/>
    <n v="18765.84"/>
    <n v="-7818.03"/>
    <n v="-0.42"/>
    <s v=""/>
    <s v=" "/>
    <s v="X"/>
    <s v="Bottom 5%"/>
    <m/>
    <s v="LUKE LEA BEVERAGES"/>
    <s v="BLACK PATCH DISTILLING CO. LLC"/>
  </r>
  <r>
    <x v="591"/>
    <s v="AL-A009439"/>
    <x v="1"/>
    <s v="A009439"/>
    <s v="STRAIGHT"/>
    <n v="9000"/>
    <n v="49.99"/>
    <x v="12"/>
    <x v="4"/>
    <s v="SpecOrder"/>
    <x v="1"/>
    <x v="0"/>
    <s v="PRE 2023"/>
    <m/>
    <n v="7"/>
    <n v="1249.75"/>
    <n v="869.81"/>
    <n v="379.94"/>
    <n v="0.44"/>
    <n v="178.53571428571428"/>
    <n v="2699.46"/>
    <n v="6273.61"/>
    <n v="-3574.15"/>
    <n v="-0.56999999999999995"/>
    <s v=""/>
    <s v=""/>
    <s v=""/>
    <s v="Bottom 5%"/>
    <m/>
    <s v="LUKE LEA BEVERAGES"/>
    <s v="BLACK PATCH DISTILLING CO. LLC"/>
  </r>
  <r>
    <x v="592"/>
    <s v="AL-A009437"/>
    <x v="1"/>
    <s v="A009437"/>
    <s v="STRAIGHT"/>
    <n v="9000"/>
    <n v="39.99"/>
    <x v="6"/>
    <x v="4"/>
    <s v="Replenish"/>
    <x v="1"/>
    <x v="0"/>
    <s v="PRE 2023"/>
    <m/>
    <n v="32"/>
    <n v="10597.35"/>
    <n v="8527.2800000000007"/>
    <n v="2070.0700000000002"/>
    <n v="0.24"/>
    <n v="331.16718750000001"/>
    <n v="8557.86"/>
    <n v="10096.66"/>
    <n v="-1538.8"/>
    <n v="-0.15"/>
    <s v=""/>
    <s v=""/>
    <s v=""/>
    <s v="Bottom 5%"/>
    <m/>
    <s v="LUKE LEA BEVERAGES"/>
    <s v="BLACK PATCH DISTILLING CO. LLC"/>
  </r>
  <r>
    <x v="593"/>
    <s v="AL-A010380"/>
    <x v="1"/>
    <s v="A010380"/>
    <s v="FLAVORED"/>
    <n v="10000"/>
    <n v="39.99"/>
    <x v="6"/>
    <x v="4"/>
    <s v="SpecOrder"/>
    <x v="1"/>
    <x v="0"/>
    <s v="PRE 2023"/>
    <m/>
    <n v="21"/>
    <n v="5118.72"/>
    <n v="5708.4"/>
    <n v="-589.67999999999995"/>
    <n v="-0.1"/>
    <n v="243.74857142857144"/>
    <n v="4678.83"/>
    <n v="2939.16"/>
    <n v="1739.67"/>
    <n v="0.59"/>
    <s v=""/>
    <s v=""/>
    <s v=""/>
    <s v="Bottom 5%"/>
    <m/>
    <s v="LUKE LEA BEVERAGES"/>
    <s v="BLACK PATCH DISTILLING CO. LLC"/>
  </r>
  <r>
    <x v="594"/>
    <s v="AL-F000123"/>
    <x v="4"/>
    <s v="F000123"/>
    <s v="STRAIGHT"/>
    <n v="1000"/>
    <n v="19.989999999999998"/>
    <x v="11"/>
    <x v="6"/>
    <s v="Replenish"/>
    <x v="0"/>
    <x v="0"/>
    <s v="PRE 2023"/>
    <m/>
    <n v="155"/>
    <n v="238136.28"/>
    <n v="274489.95"/>
    <n v="-36353.67"/>
    <n v="-0.13"/>
    <n v="1536.3630967741935"/>
    <n v="99947.53"/>
    <n v="102391.98"/>
    <n v="-2444.4499999999998"/>
    <n v="-0.02"/>
    <s v=""/>
    <s v=" "/>
    <s v=" "/>
    <s v=""/>
    <m/>
    <s v="SGWS - AMERICAN SPIRITS"/>
    <s v="HEAVEN HILL SALES CO DBA HEAVEN HILL BRANDS"/>
  </r>
  <r>
    <x v="595"/>
    <s v="AL-D004123"/>
    <x v="2"/>
    <s v="D004123"/>
    <s v="STRAIGHT"/>
    <n v="4000"/>
    <n v="0.99"/>
    <x v="11"/>
    <x v="7"/>
    <s v="NoReplen"/>
    <x v="1"/>
    <x v="2"/>
    <s v="PRE 2023"/>
    <m/>
    <s v=""/>
    <m/>
    <n v="99.99"/>
    <n v="-99.99"/>
    <n v="-1"/>
    <s v=""/>
    <s v=""/>
    <s v=""/>
    <s v=""/>
    <s v=""/>
    <s v=""/>
    <s v=""/>
    <s v=""/>
    <s v="Bottom 5%"/>
    <m/>
    <s v="SGWS - AMERICAN SPIRITS"/>
    <s v="HEAVEN HILL SALES CO DBA HEAVEN HILL BRANDS"/>
  </r>
  <r>
    <x v="596"/>
    <s v="AL-B000123"/>
    <x v="5"/>
    <s v="B000123"/>
    <s v="STRAIGHT"/>
    <n v="1000"/>
    <n v="5.49"/>
    <x v="11"/>
    <x v="6"/>
    <s v="Replenish"/>
    <x v="0"/>
    <x v="0"/>
    <s v="PRE 2023"/>
    <m/>
    <n v="150"/>
    <n v="33834.870000000003"/>
    <n v="47378.7"/>
    <n v="-13543.83"/>
    <n v="-0.28999999999999998"/>
    <n v="225.56580000000002"/>
    <n v="106840.89"/>
    <n v="108773.37"/>
    <n v="-1932.48"/>
    <n v="-0.02"/>
    <s v=""/>
    <s v="X"/>
    <s v="X"/>
    <s v="Bottom 5%"/>
    <m/>
    <s v="SGWS - AMERICAN SPIRITS"/>
    <s v="HEAVEN HILL SALES CO DBA HEAVEN HILL BRANDS"/>
  </r>
  <r>
    <x v="597"/>
    <s v="AL-A000123"/>
    <x v="1"/>
    <s v="A000123"/>
    <s v="STRAIGHT"/>
    <n v="1000"/>
    <n v="10.99"/>
    <x v="11"/>
    <x v="6"/>
    <s v="Replenish"/>
    <x v="0"/>
    <x v="0"/>
    <s v="PRE 2023"/>
    <m/>
    <n v="154"/>
    <n v="50819.14"/>
    <n v="59071.25"/>
    <n v="-8252.11"/>
    <n v="-0.14000000000000001"/>
    <n v="329.99441558441561"/>
    <n v="85607.09"/>
    <n v="87809.12"/>
    <n v="-2202.0300000000002"/>
    <n v="-0.03"/>
    <s v=""/>
    <s v=" "/>
    <s v="X"/>
    <s v=""/>
    <m/>
    <s v="SGWS - AMERICAN SPIRITS"/>
    <s v="HEAVEN HILL SALES CO DBA HEAVEN HILL BRANDS"/>
  </r>
  <r>
    <x v="598"/>
    <s v="AL-D007648"/>
    <x v="2"/>
    <s v="D007648"/>
    <s v="FLAVORED"/>
    <n v="7000"/>
    <n v="0.59"/>
    <x v="11"/>
    <x v="7"/>
    <s v="NoReplen"/>
    <x v="0"/>
    <x v="1"/>
    <s v="PRE 2023"/>
    <m/>
    <n v="4"/>
    <n v="515.07000000000005"/>
    <n v="1592.08"/>
    <n v="-1077.01"/>
    <n v="-0.68"/>
    <n v="128.76750000000001"/>
    <n v="0"/>
    <n v="491.89"/>
    <n v="-491.89"/>
    <n v="-1"/>
    <s v=""/>
    <s v=""/>
    <s v=""/>
    <s v="Bottom 5%"/>
    <m/>
    <s v="SGWS - AMERICAN SPIRITS"/>
    <s v="HEAVEN HILL SALES CO DBA HEAVEN HILL BRANDS"/>
  </r>
  <r>
    <x v="599"/>
    <s v="AL-A007648"/>
    <x v="1"/>
    <s v="A007648"/>
    <s v="FLAVORED"/>
    <n v="7000"/>
    <n v="6.59"/>
    <x v="11"/>
    <x v="8"/>
    <s v="Delisted"/>
    <x v="0"/>
    <x v="3"/>
    <s v="PRE 2023"/>
    <m/>
    <s v=""/>
    <m/>
    <n v="13.58"/>
    <n v="-13.58"/>
    <n v="-1"/>
    <s v=""/>
    <s v=""/>
    <s v=""/>
    <s v=""/>
    <s v=""/>
    <s v=""/>
    <s v=""/>
    <s v=""/>
    <s v="Bottom 5%"/>
    <m/>
    <s v="SGWS - AMERICAN SPIRITS"/>
    <s v="HEAVEN HILL SALES CO DBA HEAVEN HILL BRANDS"/>
  </r>
  <r>
    <x v="600"/>
    <s v="AL-F007503"/>
    <x v="4"/>
    <s v="F007503"/>
    <s v="STRAIGHT"/>
    <n v="7000"/>
    <n v="25.99"/>
    <x v="11"/>
    <x v="6"/>
    <s v="Replenish"/>
    <x v="0"/>
    <x v="0"/>
    <s v="PRE 2023"/>
    <m/>
    <n v="60"/>
    <n v="23536.98"/>
    <n v="26529.89"/>
    <n v="-2992.91"/>
    <n v="-0.11"/>
    <n v="392.28300000000002"/>
    <n v="3989.49"/>
    <n v="5567.94"/>
    <n v="-1578.45"/>
    <n v="-0.28000000000000003"/>
    <s v=""/>
    <s v="X"/>
    <s v="X"/>
    <s v="Bottom 5%"/>
    <m/>
    <s v="SGWS - AMERICAN SPIRITS"/>
    <s v="HEAVEN HILL SALES CO DBA HEAVEN HILL BRANDS"/>
  </r>
  <r>
    <x v="601"/>
    <s v="AL-A005839"/>
    <x v="1"/>
    <s v="A005839"/>
    <s v="STRAIGHT"/>
    <n v="7000"/>
    <n v="7.79"/>
    <x v="11"/>
    <x v="8"/>
    <s v="Delisted"/>
    <x v="1"/>
    <x v="3"/>
    <s v="PRE 2023"/>
    <m/>
    <s v=""/>
    <m/>
    <n v="0"/>
    <n v="0"/>
    <m/>
    <s v=""/>
    <s v=""/>
    <s v=""/>
    <s v=""/>
    <s v=""/>
    <s v=""/>
    <s v=""/>
    <s v=""/>
    <s v="Bottom 5%"/>
    <m/>
    <s v="SGWS - AMERICAN SPIRITS"/>
    <s v="HEAVEN HILL SALES CO DBA HEAVEN HILL BRANDS"/>
  </r>
  <r>
    <x v="602"/>
    <s v="AL-A010571"/>
    <x v="1"/>
    <s v="A010571"/>
    <s v="STRAIGHT"/>
    <n v="10000"/>
    <n v="79.989999999999995"/>
    <x v="2"/>
    <x v="5"/>
    <s v="Allocated1"/>
    <x v="0"/>
    <x v="0"/>
    <d v="2023-08-01T00:00:00"/>
    <m/>
    <n v="5"/>
    <n v="399.95"/>
    <n v="2239.7199999999998"/>
    <n v="-1839.77"/>
    <n v="-0.82"/>
    <n v="79.989999999999995"/>
    <n v="0"/>
    <n v="3599.55"/>
    <n v="-3599.55"/>
    <n v="-1"/>
    <s v=""/>
    <s v="X"/>
    <s v="X"/>
    <s v="Bottom 5%"/>
    <m/>
    <s v="RNDC"/>
    <s v="MHW LTD"/>
  </r>
  <r>
    <x v="603"/>
    <s v="AL-A010602"/>
    <x v="1"/>
    <s v="A010602"/>
    <s v="STRAIGHT"/>
    <n v="10000"/>
    <n v="49.99"/>
    <x v="2"/>
    <x v="4"/>
    <s v="Allocated1"/>
    <x v="0"/>
    <x v="0"/>
    <d v="2023-07-01T00:00:00"/>
    <m/>
    <n v="1"/>
    <n v="249.95"/>
    <n v="199.96"/>
    <n v="49.99"/>
    <n v="0.25"/>
    <n v="249.95"/>
    <n v="0"/>
    <n v="949.81"/>
    <n v="-949.81"/>
    <n v="-1"/>
    <s v=""/>
    <s v="X"/>
    <s v="X"/>
    <s v="Bottom 5%"/>
    <m/>
    <s v="RNDC"/>
    <s v="MHW LTD"/>
  </r>
  <r>
    <x v="604"/>
    <s v="AL-A007852"/>
    <x v="1"/>
    <s v="A007852"/>
    <s v="STRAIGHT"/>
    <n v="7000"/>
    <n v="69.989999999999995"/>
    <x v="12"/>
    <x v="5"/>
    <s v="Allocated1"/>
    <x v="3"/>
    <x v="0"/>
    <s v="PRE 2023"/>
    <m/>
    <n v="23"/>
    <n v="4899.3"/>
    <n v="9728.61"/>
    <n v="-4829.3100000000004"/>
    <n v="-0.5"/>
    <n v="213.01304347826087"/>
    <n v="69.989999999999995"/>
    <n v="419.94"/>
    <n v="-349.95"/>
    <n v="-0.83"/>
    <s v=""/>
    <s v=""/>
    <s v=""/>
    <s v="Bottom 5%"/>
    <m/>
    <s v="RNDC"/>
    <s v="MHW LTD"/>
  </r>
  <r>
    <x v="605"/>
    <s v="AL-A007598"/>
    <x v="1"/>
    <s v="A007598"/>
    <s v="STRAIGHT"/>
    <n v="7000"/>
    <n v="29.99"/>
    <x v="2"/>
    <x v="4"/>
    <s v="NoReplen"/>
    <x v="0"/>
    <x v="1"/>
    <s v="PRE 2023"/>
    <m/>
    <n v="5"/>
    <n v="18844.330000000002"/>
    <n v="30993.8"/>
    <n v="-12149.47"/>
    <n v="-0.39"/>
    <n v="3768.8660000000004"/>
    <n v="3868.95"/>
    <n v="13997.2"/>
    <n v="-10128.25"/>
    <n v="-0.72"/>
    <s v=""/>
    <s v=""/>
    <s v=""/>
    <s v="Bottom 5%"/>
    <m/>
    <s v="RNDC"/>
    <s v="MHW LTD"/>
  </r>
  <r>
    <x v="606"/>
    <s v="AL-A010630"/>
    <x v="1"/>
    <s v="A010630"/>
    <s v="STRAIGHT"/>
    <n v="10000"/>
    <n v="149.99"/>
    <x v="2"/>
    <x v="3"/>
    <s v="Allocated1"/>
    <x v="3"/>
    <x v="0"/>
    <d v="2023-12-01T00:00:00"/>
    <m/>
    <n v="2"/>
    <m/>
    <n v="149.99"/>
    <n v="-149.99"/>
    <n v="-1"/>
    <n v="0"/>
    <n v="-899.94"/>
    <n v="1349.91"/>
    <n v="-2249.85"/>
    <n v="-1.67"/>
    <s v=""/>
    <s v=""/>
    <s v=""/>
    <s v="Bottom 5%"/>
    <m/>
    <s v="RNDC"/>
    <s v="MHW LTD"/>
  </r>
  <r>
    <x v="607"/>
    <s v="AL-A010069"/>
    <x v="1"/>
    <s v="A010069"/>
    <s v="STRAIGHT"/>
    <n v="7000"/>
    <n v="49.99"/>
    <x v="2"/>
    <x v="4"/>
    <s v="Replenish"/>
    <x v="0"/>
    <x v="0"/>
    <s v="PRE 2023"/>
    <m/>
    <n v="107"/>
    <n v="150819.5"/>
    <n v="200177.5"/>
    <n v="-49358"/>
    <n v="-0.25"/>
    <n v="1409.5280373831777"/>
    <n v="130107.75"/>
    <n v="160503.63"/>
    <n v="-30395.88"/>
    <n v="-0.19"/>
    <s v=""/>
    <s v=" "/>
    <s v=" "/>
    <s v=""/>
    <m/>
    <s v="SGWS - CPWS"/>
    <s v="DIAGEO NORTH AMERICA INC"/>
  </r>
  <r>
    <x v="608"/>
    <s v="AL-D004266"/>
    <x v="2"/>
    <s v="D004266"/>
    <s v="STRAIGHT"/>
    <n v="7000"/>
    <n v="11.99"/>
    <x v="2"/>
    <x v="7"/>
    <s v="Allocated1"/>
    <x v="1"/>
    <x v="0"/>
    <s v="PRE 2023"/>
    <m/>
    <n v="44"/>
    <n v="95692.19"/>
    <n v="66530.5"/>
    <n v="29161.69"/>
    <n v="0.44"/>
    <n v="2174.8225000000002"/>
    <n v="46557.17"/>
    <n v="49806.77"/>
    <n v="-3249.6"/>
    <n v="-7.0000000000000007E-2"/>
    <s v=""/>
    <s v=""/>
    <s v=""/>
    <s v=""/>
    <m/>
    <s v="UNITED"/>
    <s v="SAZERAC CO INC"/>
  </r>
  <r>
    <x v="609"/>
    <s v="AL-A000249"/>
    <x v="1"/>
    <s v="A000249"/>
    <s v="STRAIGHT"/>
    <n v="7000"/>
    <n v="81.99"/>
    <x v="2"/>
    <x v="5"/>
    <s v="Allocated1"/>
    <x v="0"/>
    <x v="0"/>
    <s v="PRE 2023"/>
    <m/>
    <n v="83"/>
    <n v="1372623.46"/>
    <n v="1186435.23"/>
    <n v="186188.23"/>
    <n v="0.16"/>
    <n v="16537.632048192772"/>
    <n v="1038748.74"/>
    <n v="1068561.6499999999"/>
    <n v="-29812.91"/>
    <n v="-0.03"/>
    <s v=""/>
    <s v=" "/>
    <s v=" "/>
    <s v=""/>
    <m/>
    <s v="UNITED"/>
    <s v="SAZERAC CO INC"/>
  </r>
  <r>
    <x v="610"/>
    <s v="AL-A010725"/>
    <x v="1"/>
    <s v="A010725"/>
    <s v="STRAIGHT"/>
    <n v="10000"/>
    <n v="83.99"/>
    <x v="2"/>
    <x v="5"/>
    <s v="Allocated1"/>
    <x v="3"/>
    <x v="0"/>
    <d v="2024-03-27T00:00:00"/>
    <m/>
    <s v=""/>
    <n v="163.98"/>
    <m/>
    <n v="163.98"/>
    <m/>
    <s v=""/>
    <s v=""/>
    <s v=""/>
    <s v=""/>
    <s v=""/>
    <s v=""/>
    <s v=""/>
    <s v=""/>
    <s v="Bottom 5%"/>
    <m/>
    <s v="UNITED"/>
    <s v="SAZERAC CO INC"/>
  </r>
  <r>
    <x v="611"/>
    <s v="AL-A009880"/>
    <x v="1"/>
    <s v="A009880"/>
    <s v="STRAIGHT"/>
    <n v="7000"/>
    <n v="149.99"/>
    <x v="2"/>
    <x v="3"/>
    <s v="Allocated1"/>
    <x v="1"/>
    <x v="0"/>
    <s v="PRE 2023"/>
    <m/>
    <n v="12"/>
    <n v="1062719.17"/>
    <n v="340465.85"/>
    <n v="722253.32"/>
    <n v="2.12"/>
    <n v="88559.930833333332"/>
    <n v="81820.36"/>
    <n v="55356.69"/>
    <n v="26463.67"/>
    <n v="0.48"/>
    <s v=""/>
    <s v=""/>
    <s v=""/>
    <s v=""/>
    <m/>
    <s v="UNITED"/>
    <s v="SAZERAC CO INC"/>
  </r>
  <r>
    <x v="612"/>
    <s v="AL-A010127"/>
    <x v="1"/>
    <s v="A010127"/>
    <s v="STRAIGHT"/>
    <n v="7000"/>
    <n v="175.99"/>
    <x v="2"/>
    <x v="3"/>
    <s v="Allocated1"/>
    <x v="1"/>
    <x v="0"/>
    <s v="PRE 2023"/>
    <m/>
    <n v="5"/>
    <n v="175.99"/>
    <n v="30868.07"/>
    <n v="-30692.080000000002"/>
    <n v="-0.99"/>
    <n v="35.198"/>
    <n v="0"/>
    <n v="20134.77"/>
    <n v="-20134.77"/>
    <n v="-1"/>
    <s v=""/>
    <s v=""/>
    <s v=""/>
    <s v="Bottom 5%"/>
    <m/>
    <s v="UNITED"/>
    <s v="SAZERAC CO INC"/>
  </r>
  <r>
    <x v="613"/>
    <s v="AL-A004735"/>
    <x v="1"/>
    <s v="A004735"/>
    <s v="STRAIGHT"/>
    <n v="4000"/>
    <n v="129.99"/>
    <x v="2"/>
    <x v="3"/>
    <s v="Allocated1"/>
    <x v="1"/>
    <x v="0"/>
    <s v="PRE 2023"/>
    <m/>
    <n v="11"/>
    <m/>
    <n v="26907.93"/>
    <n v="-26907.93"/>
    <n v="-1"/>
    <n v="0"/>
    <n v="259.98"/>
    <n v="17548.650000000001"/>
    <n v="-17288.669999999998"/>
    <n v="-0.99"/>
    <s v=""/>
    <s v=""/>
    <s v=""/>
    <s v="Bottom 5%"/>
    <m/>
    <s v=""/>
    <s v=""/>
  </r>
  <r>
    <x v="614"/>
    <s v="AL-A009249"/>
    <x v="1"/>
    <s v="A009249"/>
    <s v="STRAIGHT"/>
    <n v="9000"/>
    <n v="129.99"/>
    <x v="2"/>
    <x v="3"/>
    <s v="Allocated1"/>
    <x v="0"/>
    <x v="0"/>
    <d v="2023-11-01T00:00:00"/>
    <m/>
    <n v="0"/>
    <n v="21058.38"/>
    <m/>
    <n v="21058.38"/>
    <m/>
    <s v=""/>
    <n v="11179.14"/>
    <n v="779.94"/>
    <n v="10399.200000000001"/>
    <n v="13.33"/>
    <s v=""/>
    <s v="X"/>
    <s v="X"/>
    <s v="Bottom 5%"/>
    <m/>
    <s v="RNDC"/>
    <s v="LUXCO INC"/>
  </r>
  <r>
    <x v="615"/>
    <s v="AL-A010795"/>
    <x v="1"/>
    <s v="A010795"/>
    <s v="STRAIGHT"/>
    <n v="10000"/>
    <n v="799.99"/>
    <x v="2"/>
    <x v="3"/>
    <s v="Allocated1"/>
    <x v="3"/>
    <x v="0"/>
    <d v="2024-12-01T00:00:00"/>
    <m/>
    <s v=""/>
    <m/>
    <n v="4799.9399999999996"/>
    <n v="-4799.9399999999996"/>
    <n v="-1"/>
    <s v=""/>
    <n v="0"/>
    <n v="3199.96"/>
    <n v="-3199.96"/>
    <n v="-1"/>
    <s v=""/>
    <s v=""/>
    <s v=""/>
    <s v="Bottom 5%"/>
    <m/>
    <s v="RNDC"/>
    <s v="LUXCO INC"/>
  </r>
  <r>
    <x v="616"/>
    <s v="AL-A008122"/>
    <x v="1"/>
    <s v="A008122"/>
    <n v="0"/>
    <n v="8000"/>
    <n v="23.39"/>
    <x v="13"/>
    <x v="1"/>
    <s v="NoReplen"/>
    <x v="5"/>
    <x v="1"/>
    <s v="PRE 2023"/>
    <m/>
    <n v="1"/>
    <n v="2206.59"/>
    <n v="6499.31"/>
    <n v="-4292.72"/>
    <n v="-0.66"/>
    <n v="2206.59"/>
    <n v="1021.41"/>
    <n v="884.77"/>
    <n v="136.63999999999999"/>
    <n v="0.15"/>
    <s v=""/>
    <s v=""/>
    <s v=""/>
    <s v="Bottom 5%"/>
    <m/>
    <s v="OTHER"/>
    <s v="MHW LTD"/>
  </r>
  <r>
    <x v="617"/>
    <s v="AL-A007419"/>
    <x v="1"/>
    <s v="A007419"/>
    <s v="STRAIGHT"/>
    <n v="7000"/>
    <n v="64.989999999999995"/>
    <x v="1"/>
    <x v="3"/>
    <s v="NoReplen"/>
    <x v="0"/>
    <x v="2"/>
    <s v="PRE 2023"/>
    <m/>
    <n v="13"/>
    <n v="129.97999999999999"/>
    <n v="194.97"/>
    <n v="-64.989999999999995"/>
    <n v="-0.33"/>
    <n v="9.9984615384615374"/>
    <n v="129.97999999999999"/>
    <n v="194.97"/>
    <n v="-64.989999999999995"/>
    <n v="-0.33"/>
    <s v=""/>
    <s v=""/>
    <s v=""/>
    <s v="Bottom 5%"/>
    <m/>
    <s v="OTHER"/>
    <s v="PERDIDO VINEYARDS OF GEORGIA"/>
  </r>
  <r>
    <x v="618"/>
    <s v="AL-E030963"/>
    <x v="3"/>
    <s v="E030963"/>
    <s v="FLAVORED"/>
    <n v="30000"/>
    <n v="22.99"/>
    <x v="1"/>
    <x v="6"/>
    <s v="CGPO 1"/>
    <x v="3"/>
    <x v="0"/>
    <d v="2025-06-01T00:00:00"/>
    <m/>
    <n v="0"/>
    <m/>
    <n v="13.79"/>
    <n v="-13.79"/>
    <n v="-1"/>
    <s v=""/>
    <n v="8276.4"/>
    <n v="41.37"/>
    <n v="8235.0300000000007"/>
    <n v="199.06"/>
    <s v=""/>
    <s v=""/>
    <s v=""/>
    <s v="Bottom 5%"/>
    <m/>
    <s v="RNDC"/>
    <s v="NEXT CENTURY SPIRITS MANUFACTURING LLC"/>
  </r>
  <r>
    <x v="619"/>
    <s v="AL-A001533"/>
    <x v="1"/>
    <s v="A001533"/>
    <s v="FLAVORED"/>
    <n v="7000"/>
    <n v="12.59"/>
    <x v="1"/>
    <x v="6"/>
    <s v="NoReplen"/>
    <x v="0"/>
    <x v="1"/>
    <s v="PRE 2023"/>
    <m/>
    <n v="4"/>
    <n v="2820.16"/>
    <n v="11215.44"/>
    <n v="-8395.2800000000007"/>
    <n v="-0.75"/>
    <n v="705.04"/>
    <n v="5602.55"/>
    <n v="24264.799999999999"/>
    <n v="-18662.25"/>
    <n v="-0.77"/>
    <s v=""/>
    <s v=""/>
    <s v=""/>
    <s v="Bottom 5%"/>
    <m/>
    <s v="RNDC"/>
    <s v="MHW LTD"/>
  </r>
  <r>
    <x v="620"/>
    <s v="AL-D009194"/>
    <x v="2"/>
    <s v="D009194"/>
    <s v="FLAVORED"/>
    <n v="7000"/>
    <n v="0.59"/>
    <x v="1"/>
    <x v="7"/>
    <s v="Delisted"/>
    <x v="1"/>
    <x v="3"/>
    <s v="PRE 2023"/>
    <m/>
    <s v=""/>
    <m/>
    <n v="80.239999999999995"/>
    <n v="-80.239999999999995"/>
    <n v="-1"/>
    <s v=""/>
    <n v="0"/>
    <n v="76.7"/>
    <n v="-76.7"/>
    <n v="-1"/>
    <s v=""/>
    <s v=""/>
    <s v=""/>
    <s v="Bottom 5%"/>
    <m/>
    <s v="RNDC"/>
    <s v="MHW LTD"/>
  </r>
  <r>
    <x v="621"/>
    <s v="AL-A001534"/>
    <x v="1"/>
    <s v="A001534"/>
    <s v="FLAVORED"/>
    <n v="7000"/>
    <n v="19.989999999999998"/>
    <x v="1"/>
    <x v="1"/>
    <s v="Replenish"/>
    <x v="0"/>
    <x v="0"/>
    <s v="PRE 2023"/>
    <m/>
    <n v="128"/>
    <n v="32485"/>
    <n v="35318.129999999997"/>
    <n v="-2833.13"/>
    <n v="-0.08"/>
    <n v="253.7890625"/>
    <n v="40452.18"/>
    <n v="49047.29"/>
    <n v="-8595.11"/>
    <n v="-0.18"/>
    <s v=""/>
    <s v=" "/>
    <s v=" "/>
    <s v="Bottom 5%"/>
    <m/>
    <s v="RNDC"/>
    <s v="NEXT CENTURY SPIRITS MANUFACTURING LLC"/>
  </r>
  <r>
    <x v="622"/>
    <s v="AL-F000993"/>
    <x v="4"/>
    <s v="F000993"/>
    <s v="FLAVORED"/>
    <n v="7000"/>
    <n v="29.99"/>
    <x v="1"/>
    <x v="6"/>
    <s v="Replenish"/>
    <x v="0"/>
    <x v="0"/>
    <s v="PRE 2023"/>
    <m/>
    <n v="64"/>
    <n v="39274.18"/>
    <n v="56754.98"/>
    <n v="-17480.8"/>
    <n v="-0.31"/>
    <n v="613.6590625"/>
    <n v="36194.339999999997"/>
    <n v="37780.730000000003"/>
    <n v="-1586.39"/>
    <n v="-0.04"/>
    <s v=""/>
    <s v=" "/>
    <s v=" "/>
    <s v="Bottom 5%"/>
    <m/>
    <s v="RNDC"/>
    <s v="NEXT CENTURY SPIRITS MANUFACTURING LLC"/>
  </r>
  <r>
    <x v="623"/>
    <s v="AL-D005405"/>
    <x v="2"/>
    <s v="D005405"/>
    <s v="FLAVORED"/>
    <n v="7000"/>
    <n v="0.59"/>
    <x v="1"/>
    <x v="7"/>
    <s v="Delisted"/>
    <x v="1"/>
    <x v="3"/>
    <s v="PRE 2023"/>
    <m/>
    <s v=""/>
    <m/>
    <n v="147.51"/>
    <n v="-147.51"/>
    <n v="-1"/>
    <s v=""/>
    <n v="0"/>
    <n v="70.8"/>
    <n v="-70.8"/>
    <n v="-1"/>
    <s v=""/>
    <s v=""/>
    <s v=""/>
    <s v="Bottom 5%"/>
    <m/>
    <s v="RNDC"/>
    <s v="MHW LTD"/>
  </r>
  <r>
    <x v="624"/>
    <s v="AL-A000993"/>
    <x v="1"/>
    <s v="A000993"/>
    <s v="FLAVORED"/>
    <n v="7000"/>
    <n v="19.989999999999998"/>
    <x v="1"/>
    <x v="6"/>
    <s v="Replenish"/>
    <x v="0"/>
    <x v="0"/>
    <s v="PRE 2023"/>
    <m/>
    <n v="146"/>
    <n v="68024.66"/>
    <n v="76352.41"/>
    <n v="-8327.75"/>
    <n v="-0.11"/>
    <n v="465.9223287671233"/>
    <n v="165262.12"/>
    <n v="200501.09"/>
    <n v="-35238.97"/>
    <n v="-0.18"/>
    <s v=""/>
    <s v=" "/>
    <s v=" "/>
    <s v=""/>
    <m/>
    <s v="RNDC"/>
    <s v="NEXT CENTURY SPIRITS MANUFACTURING LLC"/>
  </r>
  <r>
    <x v="625"/>
    <s v="AL-D005408"/>
    <x v="2"/>
    <s v="D005408"/>
    <s v="FLAVORED"/>
    <n v="7000"/>
    <n v="0.59"/>
    <x v="1"/>
    <x v="7"/>
    <s v="Delisted"/>
    <x v="1"/>
    <x v="3"/>
    <s v="PRE 2023"/>
    <m/>
    <s v=""/>
    <m/>
    <n v="75.28"/>
    <n v="-75.28"/>
    <n v="-1"/>
    <s v=""/>
    <n v="0"/>
    <n v="9.9"/>
    <n v="-9.9"/>
    <n v="-1"/>
    <s v=""/>
    <s v=""/>
    <s v=""/>
    <s v="Bottom 5%"/>
    <m/>
    <s v="RNDC"/>
    <s v="MHW LTD"/>
  </r>
  <r>
    <x v="626"/>
    <s v="AL-A005408"/>
    <x v="1"/>
    <s v="A005408"/>
    <s v="FLAVORED"/>
    <n v="7000"/>
    <n v="19.989999999999998"/>
    <x v="1"/>
    <x v="1"/>
    <s v="Delisted"/>
    <x v="1"/>
    <x v="3"/>
    <s v="PRE 2023"/>
    <m/>
    <s v=""/>
    <m/>
    <n v="179.91"/>
    <n v="-179.91"/>
    <n v="-1"/>
    <s v=""/>
    <s v=""/>
    <s v=""/>
    <s v=""/>
    <s v=""/>
    <s v=""/>
    <s v=""/>
    <s v=""/>
    <s v="Bottom 5%"/>
    <m/>
    <s v=""/>
    <s v=""/>
  </r>
  <r>
    <x v="627"/>
    <s v="AL-A009334"/>
    <x v="1"/>
    <s v="A009334"/>
    <s v="FLAVORED"/>
    <n v="7000"/>
    <n v="12.59"/>
    <x v="1"/>
    <x v="6"/>
    <s v="Delisted"/>
    <x v="1"/>
    <x v="3"/>
    <s v="PRE 2023"/>
    <m/>
    <s v=""/>
    <m/>
    <n v="0"/>
    <n v="0"/>
    <m/>
    <s v=""/>
    <s v=""/>
    <s v=""/>
    <s v=""/>
    <s v=""/>
    <s v=""/>
    <s v=""/>
    <s v=""/>
    <s v="Bottom 5%"/>
    <m/>
    <s v="RNDC"/>
    <s v="MHW LTD"/>
  </r>
  <r>
    <x v="628"/>
    <s v="AL-A070253"/>
    <x v="1"/>
    <s v="A070253"/>
    <s v="FLAVORED"/>
    <n v="70000"/>
    <n v="19.989999999999998"/>
    <x v="1"/>
    <x v="6"/>
    <s v="Replenish"/>
    <x v="0"/>
    <x v="0"/>
    <d v="2024-07-01T00:00:00"/>
    <m/>
    <n v="40"/>
    <n v="4899.45"/>
    <n v="4518.8"/>
    <n v="380.65"/>
    <n v="0.08"/>
    <n v="122.48625"/>
    <n v="5498.17"/>
    <n v="6623.78"/>
    <n v="-1125.6099999999999"/>
    <n v="-0.17"/>
    <s v=""/>
    <s v="X"/>
    <s v="X"/>
    <s v="Bottom 5%"/>
    <m/>
    <s v="RNDC"/>
    <s v="NEXT CENTURY SPIRITS MANUFACTURING LLC"/>
  </r>
  <r>
    <x v="629"/>
    <s v="AL-A007656"/>
    <x v="1"/>
    <s v="A007656"/>
    <s v="FLAVORED"/>
    <n v="7000"/>
    <n v="12.59"/>
    <x v="6"/>
    <x v="8"/>
    <s v="NoReplen"/>
    <x v="0"/>
    <x v="1"/>
    <s v="PRE 2023"/>
    <m/>
    <n v="5"/>
    <n v="3462.25"/>
    <n v="11576.6"/>
    <n v="-8114.35"/>
    <n v="-0.7"/>
    <n v="692.45"/>
    <n v="478.42"/>
    <n v="6644.47"/>
    <n v="-6166.05"/>
    <n v="-0.93"/>
    <s v=""/>
    <s v=""/>
    <s v=""/>
    <s v="Bottom 5%"/>
    <m/>
    <s v="RNDC"/>
    <s v="MHW LTD"/>
  </r>
  <r>
    <x v="630"/>
    <s v="AL-A007924"/>
    <x v="1"/>
    <s v="A007924"/>
    <s v="FLAVORED"/>
    <n v="7000"/>
    <n v="12.59"/>
    <x v="6"/>
    <x v="8"/>
    <s v="NoReplen"/>
    <x v="0"/>
    <x v="1"/>
    <s v="PRE 2023"/>
    <m/>
    <n v="2"/>
    <n v="1762.6"/>
    <n v="15564.89"/>
    <n v="-13802.29"/>
    <n v="-0.89"/>
    <n v="881.3"/>
    <n v="1095.33"/>
    <n v="12842.13"/>
    <n v="-11746.8"/>
    <n v="-0.91"/>
    <s v=""/>
    <s v=""/>
    <s v=""/>
    <s v="Bottom 5%"/>
    <m/>
    <s v="RNDC"/>
    <s v="NEXT CENTURY SPIRITS MANUFACTURING LLC"/>
  </r>
  <r>
    <x v="631"/>
    <s v="AL-B070311"/>
    <x v="5"/>
    <s v="B070311"/>
    <s v="FLAVORED"/>
    <n v="70000"/>
    <n v="29.99"/>
    <x v="1"/>
    <x v="1"/>
    <s v="NoReplen"/>
    <x v="2"/>
    <x v="2"/>
    <d v="2024-08-01T00:00:00"/>
    <m/>
    <n v="1"/>
    <n v="659.78"/>
    <n v="4708.43"/>
    <n v="-4048.65"/>
    <n v="-0.86"/>
    <n v="659.78"/>
    <n v="179.94"/>
    <n v="1949.35"/>
    <n v="-1769.41"/>
    <n v="-0.91"/>
    <s v=""/>
    <s v=""/>
    <s v=""/>
    <s v="Bottom 5%"/>
    <m/>
    <s v="RNDC"/>
    <s v="MHW LTD"/>
  </r>
  <r>
    <x v="632"/>
    <s v="AL-A007014"/>
    <x v="1"/>
    <s v="A007014"/>
    <s v="FLAVORED"/>
    <n v="7000"/>
    <n v="19.989999999999998"/>
    <x v="6"/>
    <x v="1"/>
    <s v="Replenish"/>
    <x v="0"/>
    <x v="0"/>
    <s v="PRE 2023"/>
    <m/>
    <n v="122"/>
    <n v="25189.84"/>
    <n v="33273.31"/>
    <n v="-8083.47"/>
    <n v="-0.24"/>
    <n v="206.47409836065574"/>
    <n v="33864.54"/>
    <n v="43931.97"/>
    <n v="-10067.43"/>
    <n v="-0.23"/>
    <s v=""/>
    <s v=" "/>
    <s v="X"/>
    <s v="Bottom 5%"/>
    <m/>
    <s v="RNDC"/>
    <s v="NEXT CENTURY SPIRITS MANUFACTURING LLC"/>
  </r>
  <r>
    <x v="633"/>
    <s v="AL-A007142"/>
    <x v="1"/>
    <s v="A007142"/>
    <s v="FLAVORED"/>
    <n v="7000"/>
    <n v="19.989999999999998"/>
    <x v="1"/>
    <x v="6"/>
    <s v="Replenish"/>
    <x v="0"/>
    <x v="0"/>
    <s v="PRE 2023"/>
    <m/>
    <n v="80"/>
    <n v="12305.41"/>
    <n v="14869.46"/>
    <n v="-2564.0500000000002"/>
    <n v="-0.17"/>
    <n v="153.81762499999999"/>
    <n v="41321.19"/>
    <n v="41930.839999999997"/>
    <n v="-609.65"/>
    <n v="-0.01"/>
    <s v=""/>
    <s v="X"/>
    <s v="X"/>
    <s v="Bottom 5%"/>
    <m/>
    <s v="RNDC"/>
    <s v="NEXT CENTURY SPIRITS MANUFACTURING LLC"/>
  </r>
  <r>
    <x v="634"/>
    <s v="AL-D004915"/>
    <x v="2"/>
    <s v="D004915"/>
    <s v="FLAVORED"/>
    <n v="7000"/>
    <n v="0.59"/>
    <x v="1"/>
    <x v="7"/>
    <s v="NoReplen"/>
    <x v="1"/>
    <x v="3"/>
    <s v="PRE 2023"/>
    <m/>
    <s v=""/>
    <n v="89.09"/>
    <n v="237.18"/>
    <n v="-148.09"/>
    <n v="-0.62"/>
    <s v=""/>
    <s v=""/>
    <s v=""/>
    <s v=""/>
    <s v=""/>
    <s v=""/>
    <s v=""/>
    <s v=""/>
    <s v="Bottom 5%"/>
    <m/>
    <s v="RNDC"/>
    <s v="NEXT CENTURY SPIRITS MANUFACTURING LLC"/>
  </r>
  <r>
    <x v="635"/>
    <s v="AL-A004915"/>
    <x v="1"/>
    <s v="A004915"/>
    <s v="FLAVORED"/>
    <n v="7000"/>
    <n v="19.989999999999998"/>
    <x v="1"/>
    <x v="1"/>
    <s v="SpecOrder"/>
    <x v="1"/>
    <x v="0"/>
    <s v="PRE 2023"/>
    <m/>
    <n v="23"/>
    <n v="5639.24"/>
    <n v="7724.32"/>
    <n v="-2085.08"/>
    <n v="-0.27"/>
    <n v="245.18434782608693"/>
    <n v="18753.87"/>
    <n v="20066.439999999999"/>
    <n v="-1312.57"/>
    <n v="-7.0000000000000007E-2"/>
    <s v=""/>
    <s v=""/>
    <s v=""/>
    <s v="Bottom 5%"/>
    <m/>
    <s v="SGWS - LIBERTY SPIRITS"/>
    <s v="NEXT CENTURY SPIRITS MANUFACTURING LLC"/>
  </r>
  <r>
    <x v="636"/>
    <s v="AL-E009658"/>
    <x v="3"/>
    <s v="E009658"/>
    <s v="FLAVORED"/>
    <n v="7000"/>
    <n v="22.99"/>
    <x v="1"/>
    <x v="6"/>
    <s v="SpecOrder"/>
    <x v="1"/>
    <x v="0"/>
    <s v="PRE 2023"/>
    <m/>
    <n v="6"/>
    <n v="781.24"/>
    <n v="643.16"/>
    <n v="138.08000000000001"/>
    <n v="0.21"/>
    <n v="130.20666666666668"/>
    <n v="33545.1"/>
    <n v="28092.31"/>
    <n v="5452.79"/>
    <n v="0.19"/>
    <s v=""/>
    <s v=""/>
    <s v=""/>
    <s v="Bottom 5%"/>
    <m/>
    <s v="RNDC"/>
    <s v="NEXT CENTURY SPIRITS MANUFACTURING LLC"/>
  </r>
  <r>
    <x v="637"/>
    <s v="AL-F005407"/>
    <x v="4"/>
    <s v="F005407"/>
    <s v="STRAIGHT"/>
    <n v="5000"/>
    <n v="29.99"/>
    <x v="1"/>
    <x v="6"/>
    <s v="Replenish"/>
    <x v="1"/>
    <x v="0"/>
    <d v="2023-07-01T00:00:00"/>
    <m/>
    <n v="1"/>
    <n v="59.98"/>
    <n v="149.94999999999999"/>
    <n v="-89.97"/>
    <n v="-0.6"/>
    <n v="59.98"/>
    <n v="37457.51"/>
    <n v="38057.31"/>
    <n v="-599.79999999999995"/>
    <n v="-0.02"/>
    <s v=""/>
    <s v=""/>
    <s v=""/>
    <s v="Bottom 5%"/>
    <m/>
    <s v="RNDC"/>
    <s v="NEXT CENTURY SPIRITS MANUFACTURING LLC"/>
  </r>
  <r>
    <x v="638"/>
    <s v="AL-A001818"/>
    <x v="1"/>
    <s v="A001818"/>
    <s v="FLAVORED"/>
    <n v="7000"/>
    <n v="19.989999999999998"/>
    <x v="6"/>
    <x v="1"/>
    <s v="Replenish"/>
    <x v="0"/>
    <x v="0"/>
    <s v="PRE 2023"/>
    <m/>
    <n v="134"/>
    <n v="35905.379999999997"/>
    <n v="41554.03"/>
    <n v="-5648.65"/>
    <n v="-0.14000000000000001"/>
    <n v="267.95059701492534"/>
    <n v="104189.98"/>
    <n v="109985.68"/>
    <n v="-5795.7"/>
    <n v="-0.05"/>
    <s v=""/>
    <s v=" "/>
    <s v=" "/>
    <s v="Bottom 5%"/>
    <m/>
    <s v="RNDC"/>
    <s v="NEXT CENTURY SPIRITS MANUFACTURING LLC"/>
  </r>
  <r>
    <x v="639"/>
    <s v="AL-A001934"/>
    <x v="1"/>
    <s v="A001934"/>
    <n v="0"/>
    <n v="7000"/>
    <n v="18.989999999999998"/>
    <x v="6"/>
    <x v="6"/>
    <s v="Replenish"/>
    <x v="0"/>
    <x v="0"/>
    <s v="PRE 2023"/>
    <m/>
    <n v="66"/>
    <n v="20224.349999999999"/>
    <n v="20699.099999999999"/>
    <n v="-474.75"/>
    <n v="-0.02"/>
    <n v="306.4295454545454"/>
    <n v="52165.53"/>
    <n v="49658.85"/>
    <n v="2506.6799999999998"/>
    <n v="0.05"/>
    <s v=""/>
    <s v=" "/>
    <s v="X"/>
    <s v="Bottom 5%"/>
    <m/>
    <s v="UNITED"/>
    <s v="SAZERAC CO INC"/>
  </r>
  <r>
    <x v="640"/>
    <s v="AL-A070430"/>
    <x v="1"/>
    <s v="A070430"/>
    <s v="FLAVORED"/>
    <n v="70000"/>
    <n v="21.99"/>
    <x v="5"/>
    <x v="1"/>
    <s v="Replenish"/>
    <x v="0"/>
    <x v="0"/>
    <d v="2025-05-01T00:00:00"/>
    <m/>
    <n v="55"/>
    <n v="9813.49"/>
    <m/>
    <n v="9813.49"/>
    <m/>
    <n v="178.42709090909091"/>
    <n v="9831.5"/>
    <n v="0"/>
    <n v="9831.5"/>
    <n v="0"/>
    <s v=""/>
    <s v="X"/>
    <s v="X"/>
    <s v="Bottom 5%"/>
    <m/>
    <s v="RNDC"/>
    <s v="21ST CENTURY SPIRITS LLC"/>
  </r>
  <r>
    <x v="641"/>
    <s v="AL-F007183"/>
    <x v="4"/>
    <s v="F007183"/>
    <s v="STRAIGHT"/>
    <n v="7000"/>
    <n v="34.99"/>
    <x v="5"/>
    <x v="6"/>
    <s v="Replenish"/>
    <x v="0"/>
    <x v="0"/>
    <s v="PRE 2023"/>
    <m/>
    <n v="103"/>
    <n v="238834.48"/>
    <n v="228986.68"/>
    <n v="9847.7999999999993"/>
    <n v="0.04"/>
    <n v="2318.781359223301"/>
    <n v="37158.639999999999"/>
    <n v="40988.019999999997"/>
    <n v="-3829.38"/>
    <n v="-0.09"/>
    <s v=""/>
    <s v=" "/>
    <s v=" "/>
    <s v=""/>
    <m/>
    <s v="RNDC"/>
    <s v="21ST CENTURY SPIRITS LLC"/>
  </r>
  <r>
    <x v="642"/>
    <s v="AL-A007183"/>
    <x v="1"/>
    <s v="A007183"/>
    <s v="STRAIGHT"/>
    <n v="7000"/>
    <n v="19.989999999999998"/>
    <x v="5"/>
    <x v="6"/>
    <s v="Replenish"/>
    <x v="0"/>
    <x v="0"/>
    <s v="PRE 2023"/>
    <m/>
    <n v="95"/>
    <n v="60749.61"/>
    <n v="75706.84"/>
    <n v="-14957.23"/>
    <n v="-0.2"/>
    <n v="639.4695789473684"/>
    <n v="37361.31"/>
    <n v="34284.46"/>
    <n v="3076.85"/>
    <n v="0.09"/>
    <s v=""/>
    <s v=" "/>
    <s v=" "/>
    <s v=""/>
    <m/>
    <s v="RNDC"/>
    <s v="21ST CENTURY SPIRITS LLC"/>
  </r>
  <r>
    <x v="643"/>
    <s v="AL-A009191"/>
    <x v="1"/>
    <s v="A009191"/>
    <n v="0"/>
    <n v="7000"/>
    <n v="35.99"/>
    <x v="4"/>
    <x v="4"/>
    <s v="Delisted"/>
    <x v="1"/>
    <x v="3"/>
    <s v="PRE 2023"/>
    <m/>
    <s v=""/>
    <m/>
    <n v="971.73"/>
    <n v="-971.73"/>
    <n v="-1"/>
    <s v=""/>
    <s v=""/>
    <s v=""/>
    <s v=""/>
    <s v=""/>
    <s v=""/>
    <s v=""/>
    <s v=""/>
    <s v="Bottom 5%"/>
    <m/>
    <s v="LUKE LEA BEVERAGES"/>
    <s v="PARK STREET IMPORTS /"/>
  </r>
  <r>
    <x v="644"/>
    <s v="AL-A008125"/>
    <x v="1"/>
    <s v="A008125"/>
    <n v="0"/>
    <n v="7000"/>
    <n v="28.79"/>
    <x v="4"/>
    <x v="1"/>
    <s v="NoReplen"/>
    <x v="5"/>
    <x v="3"/>
    <s v="PRE 2023"/>
    <m/>
    <s v=""/>
    <n v="573.20000000000005"/>
    <n v="334.32"/>
    <n v="238.88"/>
    <n v="0.71"/>
    <s v=""/>
    <n v="0"/>
    <n v="334.32"/>
    <n v="-334.32"/>
    <n v="-1"/>
    <s v=""/>
    <s v=""/>
    <s v=""/>
    <s v="Bottom 5%"/>
    <m/>
    <s v="LUKE LEA BEVERAGES"/>
    <s v="PARK STREET IMPORTS /"/>
  </r>
  <r>
    <x v="645"/>
    <s v="AL-A009190"/>
    <x v="1"/>
    <s v="A009190"/>
    <n v="0"/>
    <n v="7000"/>
    <n v="29.99"/>
    <x v="4"/>
    <x v="1"/>
    <s v="Delisted"/>
    <x v="1"/>
    <x v="3"/>
    <s v="PRE 2023"/>
    <m/>
    <s v=""/>
    <m/>
    <n v="179.94"/>
    <n v="-179.94"/>
    <n v="-1"/>
    <s v=""/>
    <n v="0"/>
    <n v="0"/>
    <n v="0"/>
    <n v="0"/>
    <s v=""/>
    <s v=""/>
    <s v=""/>
    <s v="Bottom 5%"/>
    <m/>
    <s v="LUKE LEA BEVERAGES"/>
    <s v="PARK STREET IMPORTS /"/>
  </r>
  <r>
    <x v="646"/>
    <s v="AL-A007763"/>
    <x v="1"/>
    <s v="A007763"/>
    <s v="STRAIGHT"/>
    <n v="7000"/>
    <n v="29.99"/>
    <x v="2"/>
    <x v="4"/>
    <s v="NoReplen"/>
    <x v="0"/>
    <x v="1"/>
    <s v="PRE 2023"/>
    <m/>
    <n v="5"/>
    <n v="23903.99"/>
    <n v="28144.37"/>
    <n v="-4240.38"/>
    <n v="-0.15"/>
    <n v="4780.7980000000007"/>
    <n v="7278.44"/>
    <n v="15396.92"/>
    <n v="-8118.48"/>
    <n v="-0.53"/>
    <s v=""/>
    <s v=""/>
    <s v=""/>
    <s v="Bottom 5%"/>
    <m/>
    <s v="RNDC"/>
    <s v="B.R. DISTILLING LLC"/>
  </r>
  <r>
    <x v="647"/>
    <s v="AL-A010961"/>
    <x v="1"/>
    <s v="A010961"/>
    <s v="FLAVORED"/>
    <n v="10000"/>
    <n v="67.989999999999995"/>
    <x v="2"/>
    <x v="5"/>
    <s v="Allocated2"/>
    <x v="0"/>
    <x v="0"/>
    <d v="2025-09-15T00:00:00"/>
    <m/>
    <s v=""/>
    <n v="3195.53"/>
    <m/>
    <n v="3195.53"/>
    <m/>
    <s v=""/>
    <s v=""/>
    <s v=""/>
    <s v=""/>
    <s v=""/>
    <s v=""/>
    <s v="X"/>
    <s v="X"/>
    <s v="Bottom 5%"/>
    <m/>
    <s v="RNDC"/>
    <s v="B.R. DISTILLING LLC"/>
  </r>
  <r>
    <x v="648"/>
    <s v="AL-A007630"/>
    <x v="1"/>
    <s v="A007630"/>
    <s v="STRAIGHT"/>
    <n v="7000"/>
    <n v="36.99"/>
    <x v="2"/>
    <x v="4"/>
    <s v="Replenish"/>
    <x v="0"/>
    <x v="0"/>
    <s v="PRE 2023"/>
    <m/>
    <n v="89"/>
    <n v="36361.17"/>
    <n v="51564.06"/>
    <n v="-15202.89"/>
    <n v="-0.28999999999999998"/>
    <n v="408.55247191011233"/>
    <n v="13871.25"/>
    <n v="17311.32"/>
    <n v="-3440.07"/>
    <n v="-0.2"/>
    <s v=""/>
    <s v=" "/>
    <s v=" "/>
    <s v="Bottom 5%"/>
    <m/>
    <s v="RNDC"/>
    <s v="B.R. DISTILLING LLC"/>
  </r>
  <r>
    <x v="649"/>
    <s v="AL-A010960"/>
    <x v="1"/>
    <s v="A010960"/>
    <s v="STRAIGHT"/>
    <n v="10000"/>
    <n v="67.989999999999995"/>
    <x v="12"/>
    <x v="5"/>
    <s v="Allocated2"/>
    <x v="0"/>
    <x v="0"/>
    <d v="2025-09-15T00:00:00"/>
    <m/>
    <n v="1"/>
    <n v="15433.73"/>
    <m/>
    <n v="15433.73"/>
    <m/>
    <n v="15433.73"/>
    <n v="67.989999999999995"/>
    <n v="0"/>
    <n v="67.989999999999995"/>
    <n v="0"/>
    <s v=""/>
    <s v=" "/>
    <s v=" "/>
    <s v="Bottom 5%"/>
    <m/>
    <s v="RNDC"/>
    <s v="B.R. DISTILLING LLC"/>
  </r>
  <r>
    <x v="650"/>
    <s v="AL-A010746"/>
    <x v="1"/>
    <s v="A010746"/>
    <s v="STRAIGHT"/>
    <n v="10000"/>
    <n v="129.99"/>
    <x v="2"/>
    <x v="3"/>
    <s v="SpecOrder"/>
    <x v="3"/>
    <x v="0"/>
    <d v="2025-07-01T00:00:00"/>
    <m/>
    <n v="1"/>
    <n v="129.99"/>
    <m/>
    <n v="129.99"/>
    <m/>
    <n v="129.99"/>
    <n v="0"/>
    <n v="20278.439999999999"/>
    <n v="-20278.439999999999"/>
    <n v="-1"/>
    <s v=""/>
    <s v=""/>
    <s v=""/>
    <s v="Bottom 5%"/>
    <m/>
    <s v="GULF DISTRIBUTING"/>
    <s v="PARK STREET IMPORTS /"/>
  </r>
  <r>
    <x v="651"/>
    <s v="AL-A070192"/>
    <x v="1"/>
    <s v="A070192"/>
    <s v="STRAIGHT"/>
    <n v="70000"/>
    <n v="99.99"/>
    <x v="12"/>
    <x v="5"/>
    <s v="Replenish"/>
    <x v="0"/>
    <x v="0"/>
    <d v="2024-07-01T00:00:00"/>
    <m/>
    <n v="36"/>
    <n v="27917.040000000001"/>
    <n v="32626.45"/>
    <n v="-4709.41"/>
    <n v="-0.14000000000000001"/>
    <n v="775.47333333333336"/>
    <n v="3179.67"/>
    <n v="21907.75"/>
    <n v="-18728.080000000002"/>
    <n v="-0.85"/>
    <s v=""/>
    <s v=" "/>
    <s v=" "/>
    <s v="Bottom 5%"/>
    <m/>
    <s v="GULF DISTRIBUTING"/>
    <s v="PARK STREET IMPORTS /"/>
  </r>
  <r>
    <x v="652"/>
    <s v="AL-A070429"/>
    <x v="1"/>
    <s v="A070429"/>
    <s v="STRAIGHT"/>
    <n v="70000"/>
    <n v="99.99"/>
    <x v="2"/>
    <x v="5"/>
    <s v="Replenish"/>
    <x v="0"/>
    <x v="0"/>
    <d v="2025-05-01T00:00:00"/>
    <m/>
    <n v="35"/>
    <n v="22707.56"/>
    <m/>
    <n v="22707.56"/>
    <m/>
    <n v="648.78742857142856"/>
    <n v="5619.39"/>
    <n v="0"/>
    <n v="5619.39"/>
    <n v="0"/>
    <s v=""/>
    <s v=" "/>
    <s v="X"/>
    <s v="Bottom 5%"/>
    <m/>
    <s v="GULF DISTRIBUTING"/>
    <s v="PARK STREET IMPORTS /"/>
  </r>
  <r>
    <x v="653"/>
    <s v="AL-J070152"/>
    <x v="0"/>
    <s v="J070152"/>
    <n v="0"/>
    <n v="70000"/>
    <n v="9.99"/>
    <x v="0"/>
    <x v="0"/>
    <s v="Replenish"/>
    <x v="0"/>
    <x v="0"/>
    <d v="2024-02-01T00:00:00"/>
    <m/>
    <n v="118"/>
    <n v="32297.67"/>
    <n v="29305.34"/>
    <n v="2992.33"/>
    <n v="0.1"/>
    <n v="273.70906779661016"/>
    <n v="70069.86"/>
    <n v="27521.23"/>
    <n v="42548.63"/>
    <n v="1.55"/>
    <s v=" "/>
    <s v=" "/>
    <s v=" "/>
    <s v="Bottom 5%"/>
    <m/>
    <s v="SGWS - ALD"/>
    <s v="PERNOD RICARD USA"/>
  </r>
  <r>
    <x v="654"/>
    <s v="AL-A070160"/>
    <x v="1"/>
    <s v="A070160"/>
    <s v="STRAIGHT"/>
    <n v="70000"/>
    <n v="17.989999999999998"/>
    <x v="13"/>
    <x v="1"/>
    <s v="NoReplen"/>
    <x v="0"/>
    <x v="1"/>
    <d v="2023-12-01T00:00:00"/>
    <m/>
    <n v="14"/>
    <n v="10270.709999999999"/>
    <n v="12766.45"/>
    <n v="-2495.7399999999998"/>
    <n v="-0.2"/>
    <n v="733.62214285714276"/>
    <n v="3592.57"/>
    <n v="5140.21"/>
    <n v="-1547.64"/>
    <n v="-0.3"/>
    <s v=""/>
    <s v=""/>
    <s v=""/>
    <s v="Bottom 5%"/>
    <m/>
    <s v="SGWS - AMERICAN SPIRITS"/>
    <s v="HEAVEN HILL SALES CO DBA HEAVEN HILL BRANDS"/>
  </r>
  <r>
    <x v="655"/>
    <s v="AL-B070433"/>
    <x v="5"/>
    <s v="B070433"/>
    <n v="0"/>
    <n v="70000"/>
    <n v="24.99"/>
    <x v="6"/>
    <x v="4"/>
    <s v="Replenish"/>
    <x v="0"/>
    <x v="0"/>
    <d v="2025-05-01T00:00:00"/>
    <m/>
    <n v="58"/>
    <n v="11170.53"/>
    <m/>
    <n v="11170.53"/>
    <m/>
    <n v="192.59534482758622"/>
    <n v="9596.16"/>
    <n v="0"/>
    <n v="9596.16"/>
    <n v="0"/>
    <s v=""/>
    <s v="X"/>
    <s v="X"/>
    <s v="Bottom 5%"/>
    <m/>
    <s v="RNDC"/>
    <s v="UNIFYING SPIRITS LLC DBA BOBA POPS"/>
  </r>
  <r>
    <x v="656"/>
    <s v="AL-B070434"/>
    <x v="5"/>
    <s v="B070434"/>
    <n v="0"/>
    <n v="70000"/>
    <n v="24.99"/>
    <x v="6"/>
    <x v="4"/>
    <s v="Replenish"/>
    <x v="0"/>
    <x v="0"/>
    <d v="2025-05-01T00:00:00"/>
    <m/>
    <n v="58"/>
    <n v="18892.439999999999"/>
    <m/>
    <n v="18892.439999999999"/>
    <m/>
    <n v="325.731724137931"/>
    <n v="7821.87"/>
    <n v="0"/>
    <n v="7821.87"/>
    <n v="0"/>
    <s v=""/>
    <s v=" "/>
    <s v="X"/>
    <s v="Bottom 5%"/>
    <m/>
    <s v="RNDC"/>
    <s v="UNIFYING SPIRITS LLC DBA BOBA POPS"/>
  </r>
  <r>
    <x v="657"/>
    <s v="AL-A005813"/>
    <x v="1"/>
    <s v="A005813"/>
    <s v="STRAIGHT"/>
    <n v="5000"/>
    <n v="21.59"/>
    <x v="13"/>
    <x v="1"/>
    <s v="NoReplen"/>
    <x v="1"/>
    <x v="1"/>
    <d v="2023-03-01T00:00:00"/>
    <m/>
    <n v="1"/>
    <n v="107.95"/>
    <n v="35.99"/>
    <n v="71.959999999999994"/>
    <n v="2"/>
    <n v="107.95"/>
    <n v="129.54"/>
    <n v="86.36"/>
    <n v="43.18"/>
    <n v="0.5"/>
    <s v=""/>
    <s v=""/>
    <s v=""/>
    <s v="Bottom 5%"/>
    <m/>
    <s v="PRESTIGE LIQUORS LLC"/>
    <s v="DUGGAN'S DISTILLERS PRODS CORP"/>
  </r>
  <r>
    <x v="658"/>
    <s v="AL-E004836"/>
    <x v="3"/>
    <s v="E004836"/>
    <n v="0"/>
    <n v="7000"/>
    <n v="8.09"/>
    <x v="8"/>
    <x v="8"/>
    <s v="Delisted"/>
    <x v="1"/>
    <x v="3"/>
    <s v="PRE 2023"/>
    <m/>
    <s v=""/>
    <m/>
    <n v="331.69"/>
    <n v="-331.69"/>
    <n v="-1"/>
    <s v=""/>
    <n v="0"/>
    <n v="48.54"/>
    <n v="-48.54"/>
    <n v="-1"/>
    <s v=""/>
    <s v=""/>
    <s v=""/>
    <s v="Bottom 5%"/>
    <m/>
    <s v="RNDC"/>
    <s v="MHW LTD"/>
  </r>
  <r>
    <x v="659"/>
    <s v="AL-E004838"/>
    <x v="3"/>
    <s v="E004838"/>
    <n v="0"/>
    <n v="4000"/>
    <n v="8.09"/>
    <x v="8"/>
    <x v="8"/>
    <s v="NoReplen"/>
    <x v="1"/>
    <x v="1"/>
    <d v="2024-07-01T00:00:00"/>
    <m/>
    <n v="1"/>
    <m/>
    <n v="40.47"/>
    <n v="-40.47"/>
    <n v="-1"/>
    <n v="0"/>
    <s v=""/>
    <s v=""/>
    <s v=""/>
    <s v=""/>
    <s v=""/>
    <s v=""/>
    <s v=""/>
    <s v="Bottom 5%"/>
    <m/>
    <s v="RNDC"/>
    <s v="MHW LTD"/>
  </r>
  <r>
    <x v="660"/>
    <s v="AL-E008015"/>
    <x v="3"/>
    <s v="E008015"/>
    <n v="0"/>
    <n v="8000"/>
    <n v="13.99"/>
    <x v="8"/>
    <x v="8"/>
    <s v="Replenish"/>
    <x v="5"/>
    <x v="0"/>
    <s v="PRE 2023"/>
    <m/>
    <n v="2"/>
    <n v="209.85"/>
    <n v="1359"/>
    <n v="-1149.1500000000001"/>
    <n v="-0.85"/>
    <n v="104.925"/>
    <n v="0"/>
    <n v="674.5"/>
    <n v="-674.5"/>
    <n v="-1"/>
    <s v=""/>
    <s v=""/>
    <s v=""/>
    <s v="Bottom 5%"/>
    <m/>
    <s v="RNDC"/>
    <s v="MHW LTD"/>
  </r>
  <r>
    <x v="661"/>
    <s v="AL-E004335"/>
    <x v="3"/>
    <s v="E004335"/>
    <n v="0"/>
    <n v="7000"/>
    <n v="8.09"/>
    <x v="6"/>
    <x v="8"/>
    <s v="NoReplen"/>
    <x v="1"/>
    <x v="1"/>
    <s v="PRE 2023"/>
    <m/>
    <s v=""/>
    <n v="16.18"/>
    <n v="40.450000000000003"/>
    <n v="-24.27"/>
    <n v="-0.6"/>
    <s v=""/>
    <s v=""/>
    <s v=""/>
    <s v=""/>
    <s v=""/>
    <s v=""/>
    <s v=""/>
    <s v=""/>
    <s v="Bottom 5%"/>
    <m/>
    <s v="RNDC"/>
    <s v="MHW LTD"/>
  </r>
  <r>
    <x v="662"/>
    <s v="AL-E004003"/>
    <x v="3"/>
    <s v="E004003"/>
    <n v="0"/>
    <n v="7000"/>
    <n v="8.09"/>
    <x v="6"/>
    <x v="8"/>
    <s v="NoReplen"/>
    <x v="1"/>
    <x v="1"/>
    <s v="PRE 2023"/>
    <m/>
    <n v="2"/>
    <n v="72.81"/>
    <n v="48.56"/>
    <n v="24.25"/>
    <n v="0.5"/>
    <n v="36.405000000000001"/>
    <n v="0"/>
    <n v="53.96"/>
    <n v="-53.96"/>
    <n v="-1"/>
    <s v=""/>
    <s v=""/>
    <s v=""/>
    <s v="Bottom 5%"/>
    <m/>
    <s v="RNDC"/>
    <s v="MHW LTD"/>
  </r>
  <r>
    <x v="663"/>
    <s v="AL-E008016"/>
    <x v="3"/>
    <s v="E008016"/>
    <n v="0"/>
    <n v="8000"/>
    <n v="8.39"/>
    <x v="6"/>
    <x v="8"/>
    <s v="NoReplen"/>
    <x v="5"/>
    <x v="1"/>
    <s v="PRE 2023"/>
    <m/>
    <n v="40"/>
    <n v="1477.18"/>
    <n v="2028.55"/>
    <n v="-551.37"/>
    <n v="-0.27"/>
    <n v="36.929500000000004"/>
    <n v="2084.4699999999998"/>
    <n v="727.48"/>
    <n v="1356.99"/>
    <n v="1.87"/>
    <s v=""/>
    <s v=""/>
    <s v=""/>
    <s v="Bottom 5%"/>
    <m/>
    <s v="RNDC"/>
    <s v="MHW LTD"/>
  </r>
  <r>
    <x v="664"/>
    <s v="AL-E004147"/>
    <x v="3"/>
    <s v="E004147"/>
    <n v="0"/>
    <n v="4000"/>
    <n v="6.22"/>
    <x v="6"/>
    <x v="8"/>
    <s v="Delisted"/>
    <x v="1"/>
    <x v="3"/>
    <d v="2024-11-01T00:00:00"/>
    <m/>
    <s v=""/>
    <m/>
    <n v="31.1"/>
    <n v="-31.1"/>
    <n v="-1"/>
    <s v=""/>
    <s v=""/>
    <s v=""/>
    <s v=""/>
    <s v=""/>
    <s v=""/>
    <s v=""/>
    <s v=""/>
    <s v="Bottom 5%"/>
    <m/>
    <s v="RNDC"/>
    <s v="MHW LTD"/>
  </r>
  <r>
    <x v="665"/>
    <s v="AL-E008017"/>
    <x v="3"/>
    <s v="E008017"/>
    <n v="0"/>
    <n v="8000"/>
    <n v="13.99"/>
    <x v="6"/>
    <x v="8"/>
    <s v="Replenish"/>
    <x v="5"/>
    <x v="0"/>
    <s v="PRE 2023"/>
    <m/>
    <n v="40"/>
    <n v="4238.97"/>
    <n v="4960.8999999999996"/>
    <n v="-721.93"/>
    <n v="-0.15"/>
    <n v="105.97425000000001"/>
    <n v="17571.439999999999"/>
    <n v="18050.41"/>
    <n v="-478.97"/>
    <n v="-0.03"/>
    <s v=""/>
    <s v=""/>
    <s v=""/>
    <s v="Bottom 5%"/>
    <m/>
    <s v="RNDC"/>
    <s v="MHW LTD"/>
  </r>
  <r>
    <x v="666"/>
    <s v="AL-C005937"/>
    <x v="6"/>
    <s v="C005937"/>
    <n v="0"/>
    <n v="5000"/>
    <n v="16.61"/>
    <x v="6"/>
    <x v="7"/>
    <s v="NoReplen"/>
    <x v="1"/>
    <x v="2"/>
    <s v="PRE 2023"/>
    <m/>
    <n v="1"/>
    <n v="16.61"/>
    <m/>
    <n v="16.61"/>
    <m/>
    <n v="16.61"/>
    <n v="16.61"/>
    <n v="0"/>
    <n v="16.61"/>
    <n v="0"/>
    <s v=""/>
    <s v=""/>
    <s v=""/>
    <s v="Bottom 5%"/>
    <m/>
    <s v="RNDC"/>
    <s v="MHW LTD"/>
  </r>
  <r>
    <x v="667"/>
    <s v="AL-E000038"/>
    <x v="3"/>
    <s v="E000038"/>
    <n v="0"/>
    <n v="7000"/>
    <n v="13.49"/>
    <x v="6"/>
    <x v="8"/>
    <s v="Replenish"/>
    <x v="0"/>
    <x v="0"/>
    <s v="PRE 2023"/>
    <m/>
    <n v="31"/>
    <n v="2710.39"/>
    <n v="2441.69"/>
    <n v="268.7"/>
    <n v="0.11"/>
    <n v="87.431935483870959"/>
    <n v="25596.48"/>
    <n v="28005.24"/>
    <n v="-2408.7600000000002"/>
    <n v="-0.09"/>
    <s v=""/>
    <s v="X"/>
    <s v="X"/>
    <s v="Bottom 5%"/>
    <m/>
    <s v="RNDC"/>
    <s v="MHW LTD"/>
  </r>
  <r>
    <x v="668"/>
    <s v="AL-A000038"/>
    <x v="1"/>
    <s v="A000038"/>
    <n v="0"/>
    <n v="1000"/>
    <n v="7.19"/>
    <x v="6"/>
    <x v="8"/>
    <s v="NoReplen"/>
    <x v="0"/>
    <x v="2"/>
    <s v="PRE 2023"/>
    <m/>
    <n v="1"/>
    <n v="179.75"/>
    <n v="3789.13"/>
    <n v="-3609.38"/>
    <n v="-0.95"/>
    <n v="179.75"/>
    <n v="266.02999999999997"/>
    <n v="1912.54"/>
    <n v="-1646.51"/>
    <n v="-0.86"/>
    <s v=""/>
    <s v=""/>
    <s v=""/>
    <s v="Bottom 5%"/>
    <m/>
    <s v="RNDC"/>
    <s v="MHW LTD"/>
  </r>
  <r>
    <x v="669"/>
    <s v="AL-F001640"/>
    <x v="4"/>
    <s v="F001640"/>
    <n v="0"/>
    <n v="1000"/>
    <n v="18.989999999999998"/>
    <x v="0"/>
    <x v="2"/>
    <s v="Replenish"/>
    <x v="0"/>
    <x v="0"/>
    <s v="PRE 2023"/>
    <m/>
    <n v="125"/>
    <n v="26510.04"/>
    <n v="28725.45"/>
    <n v="-2215.41"/>
    <n v="-0.08"/>
    <n v="212.08032"/>
    <n v="13520.88"/>
    <n v="17388.580000000002"/>
    <n v="-3867.7"/>
    <n v="-0.22"/>
    <s v="X"/>
    <s v="X"/>
    <s v=" "/>
    <s v="Bottom 5%"/>
    <m/>
    <s v="SGWS - AMERICAN SPIRITS"/>
    <s v="BACARDI USA INC"/>
  </r>
  <r>
    <x v="670"/>
    <s v="AL-F001190"/>
    <x v="4"/>
    <s v="F001190"/>
    <n v="0"/>
    <n v="1000"/>
    <n v="17.989999999999998"/>
    <x v="0"/>
    <x v="2"/>
    <s v="Replenish"/>
    <x v="0"/>
    <x v="0"/>
    <s v="PRE 2023"/>
    <m/>
    <n v="77"/>
    <n v="18997.439999999999"/>
    <n v="18349.8"/>
    <n v="647.64"/>
    <n v="0.04"/>
    <n v="246.71999999999997"/>
    <n v="8815.1"/>
    <n v="9264.85"/>
    <n v="-449.75"/>
    <n v="-0.05"/>
    <s v=" "/>
    <s v=" "/>
    <s v=" "/>
    <s v="Bottom 5%"/>
    <m/>
    <s v="SGWS - AMERICAN SPIRITS"/>
    <s v="BACARDI USA INC"/>
  </r>
  <r>
    <x v="671"/>
    <s v="AL-F001645"/>
    <x v="4"/>
    <s v="F001645"/>
    <n v="0"/>
    <n v="1000"/>
    <n v="18.989999999999998"/>
    <x v="0"/>
    <x v="2"/>
    <s v="Replenish"/>
    <x v="0"/>
    <x v="0"/>
    <s v="PRE 2023"/>
    <m/>
    <n v="120"/>
    <n v="28636.92"/>
    <n v="29089.3"/>
    <n v="-452.38"/>
    <n v="-0.02"/>
    <n v="238.64099999999999"/>
    <n v="12191.58"/>
    <n v="14012.4"/>
    <n v="-1820.82"/>
    <n v="-0.13"/>
    <s v=" "/>
    <s v=" "/>
    <s v=" "/>
    <s v="Bottom 5%"/>
    <m/>
    <s v="SGWS - AMERICAN SPIRITS"/>
    <s v="BACARDI USA INC"/>
  </r>
  <r>
    <x v="672"/>
    <s v="AL-E008042"/>
    <x v="3"/>
    <s v="E008042"/>
    <n v="0"/>
    <n v="8000"/>
    <n v="13.99"/>
    <x v="6"/>
    <x v="8"/>
    <s v="Replenish"/>
    <x v="5"/>
    <x v="0"/>
    <s v="PRE 2023"/>
    <m/>
    <n v="30"/>
    <n v="2126.48"/>
    <n v="2581.63"/>
    <n v="-455.15"/>
    <n v="-0.18"/>
    <n v="70.882666666666665"/>
    <n v="24328.61"/>
    <n v="25216.1"/>
    <n v="-887.49"/>
    <n v="-0.04"/>
    <s v=""/>
    <s v=""/>
    <s v=""/>
    <s v="Bottom 5%"/>
    <m/>
    <s v="RNDC"/>
    <s v="MHW LTD"/>
  </r>
  <r>
    <x v="673"/>
    <s v="AL-E008041"/>
    <x v="3"/>
    <s v="E008041"/>
    <n v="0"/>
    <n v="8000"/>
    <n v="13.99"/>
    <x v="6"/>
    <x v="8"/>
    <s v="Replenish"/>
    <x v="5"/>
    <x v="0"/>
    <s v="PRE 2023"/>
    <m/>
    <n v="52"/>
    <n v="1510.92"/>
    <n v="2098.9699999999998"/>
    <n v="-588.04999999999995"/>
    <n v="-0.28000000000000003"/>
    <n v="29.056153846153848"/>
    <n v="8324.0499999999993"/>
    <n v="6954.94"/>
    <n v="1369.11"/>
    <n v="0.2"/>
    <s v=""/>
    <s v=""/>
    <s v=""/>
    <s v="Bottom 5%"/>
    <m/>
    <s v="RNDC"/>
    <s v="MHW LTD"/>
  </r>
  <r>
    <x v="674"/>
    <s v="AL-E004973"/>
    <x v="3"/>
    <s v="E004973"/>
    <n v="0"/>
    <n v="7000"/>
    <n v="13.99"/>
    <x v="6"/>
    <x v="8"/>
    <s v="SpecOrder"/>
    <x v="1"/>
    <x v="0"/>
    <s v="PRE 2023"/>
    <m/>
    <n v="8"/>
    <n v="1496.93"/>
    <n v="1541.38"/>
    <n v="-44.45"/>
    <n v="-0.03"/>
    <n v="187.11625000000001"/>
    <n v="7960.31"/>
    <n v="5691.87"/>
    <n v="2268.44"/>
    <n v="0.4"/>
    <s v=""/>
    <s v=""/>
    <s v=""/>
    <s v="Bottom 5%"/>
    <m/>
    <s v="RNDC"/>
    <s v="MHW LTD"/>
  </r>
  <r>
    <x v="675"/>
    <s v="AL-E004339"/>
    <x v="3"/>
    <s v="E004339"/>
    <n v="0"/>
    <n v="7000"/>
    <n v="8.09"/>
    <x v="6"/>
    <x v="8"/>
    <s v="NoReplen"/>
    <x v="1"/>
    <x v="3"/>
    <s v="PRE 2023"/>
    <m/>
    <s v=""/>
    <n v="16.18"/>
    <n v="48.56"/>
    <n v="-32.380000000000003"/>
    <n v="-0.67"/>
    <s v=""/>
    <n v="80.900000000000006"/>
    <n v="40.47"/>
    <n v="40.43"/>
    <n v="1"/>
    <s v=""/>
    <s v=""/>
    <s v=""/>
    <s v="Bottom 5%"/>
    <m/>
    <s v="RNDC"/>
    <s v="MHW LTD"/>
  </r>
  <r>
    <x v="676"/>
    <s v="AL-A008160"/>
    <x v="1"/>
    <s v="A008160"/>
    <n v="0"/>
    <n v="8000"/>
    <n v="15.99"/>
    <x v="6"/>
    <x v="6"/>
    <s v="Replenish"/>
    <x v="5"/>
    <x v="0"/>
    <s v="PRE 2023"/>
    <m/>
    <n v="22"/>
    <n v="3533.79"/>
    <n v="1247.18"/>
    <n v="2286.61"/>
    <n v="1.83"/>
    <n v="160.62681818181818"/>
    <n v="20211.36"/>
    <n v="8716.24"/>
    <n v="11495.12"/>
    <n v="1.32"/>
    <s v=""/>
    <s v=""/>
    <s v=""/>
    <s v="Bottom 5%"/>
    <m/>
    <s v="RNDC"/>
    <s v="MHW LTD"/>
  </r>
  <r>
    <x v="677"/>
    <s v="AL-A005760"/>
    <x v="1"/>
    <s v="A005760"/>
    <n v="0"/>
    <n v="7000"/>
    <n v="18.89"/>
    <x v="13"/>
    <x v="1"/>
    <s v="NoReplen"/>
    <x v="1"/>
    <x v="1"/>
    <s v="PRE 2023"/>
    <m/>
    <n v="2"/>
    <n v="348.7"/>
    <n v="186.84"/>
    <n v="161.86000000000001"/>
    <n v="0.87"/>
    <n v="174.35"/>
    <n v="112.08"/>
    <n v="373.68"/>
    <n v="-261.60000000000002"/>
    <n v="-0.7"/>
    <s v=""/>
    <s v=""/>
    <s v=""/>
    <s v="Bottom 5%"/>
    <m/>
    <s v="RNDC"/>
    <s v="MHW LTD"/>
  </r>
  <r>
    <x v="678"/>
    <s v="AL-E008176"/>
    <x v="3"/>
    <s v="E008176"/>
    <n v="0"/>
    <n v="7000"/>
    <n v="8.09"/>
    <x v="6"/>
    <x v="8"/>
    <s v="NoReplen"/>
    <x v="5"/>
    <x v="1"/>
    <s v="PRE 2023"/>
    <m/>
    <n v="2"/>
    <n v="8.09"/>
    <n v="64.72"/>
    <n v="-56.63"/>
    <n v="-0.88"/>
    <n v="4.0449999999999999"/>
    <n v="0"/>
    <n v="8.09"/>
    <n v="-8.09"/>
    <n v="-1"/>
    <s v=""/>
    <s v=""/>
    <s v=""/>
    <s v="Bottom 5%"/>
    <m/>
    <s v="RNDC"/>
    <s v="MHW LTD"/>
  </r>
  <r>
    <x v="679"/>
    <s v="AL-A008176"/>
    <x v="1"/>
    <s v="A008176"/>
    <n v="0"/>
    <n v="8000"/>
    <n v="7.19"/>
    <x v="6"/>
    <x v="8"/>
    <s v="NoReplen"/>
    <x v="5"/>
    <x v="1"/>
    <s v="PRE 2023"/>
    <m/>
    <n v="2"/>
    <n v="35.950000000000003"/>
    <n v="64.709999999999994"/>
    <n v="-28.76"/>
    <n v="-0.44"/>
    <n v="17.975000000000001"/>
    <n v="43.14"/>
    <n v="93.47"/>
    <n v="-50.33"/>
    <n v="-0.54"/>
    <s v=""/>
    <s v=""/>
    <s v=""/>
    <s v="Bottom 5%"/>
    <m/>
    <s v="RNDC"/>
    <s v="MHW LTD"/>
  </r>
  <r>
    <x v="680"/>
    <s v="AL-E008151"/>
    <x v="3"/>
    <s v="E008151"/>
    <n v="0"/>
    <n v="7000"/>
    <n v="8.09"/>
    <x v="6"/>
    <x v="8"/>
    <s v="NoReplen"/>
    <x v="5"/>
    <x v="1"/>
    <s v="PRE 2023"/>
    <m/>
    <n v="5"/>
    <n v="258.88"/>
    <n v="275.10000000000002"/>
    <n v="-16.22"/>
    <n v="-0.06"/>
    <n v="51.775999999999996"/>
    <n v="48.54"/>
    <n v="172.64"/>
    <n v="-124.1"/>
    <n v="-0.72"/>
    <s v=""/>
    <s v=""/>
    <s v=""/>
    <s v="Bottom 5%"/>
    <m/>
    <s v="RNDC"/>
    <s v="MHW LTD"/>
  </r>
  <r>
    <x v="681"/>
    <s v="AL-A005991"/>
    <x v="1"/>
    <s v="A005991"/>
    <n v="0"/>
    <n v="7000"/>
    <n v="16.989999999999998"/>
    <x v="6"/>
    <x v="6"/>
    <s v="Delisted"/>
    <x v="1"/>
    <x v="3"/>
    <s v="PRE 2023"/>
    <m/>
    <s v=""/>
    <m/>
    <n v="16.989999999999998"/>
    <n v="-16.989999999999998"/>
    <n v="-1"/>
    <s v=""/>
    <n v="0"/>
    <n v="33.979999999999997"/>
    <n v="-33.979999999999997"/>
    <n v="-1"/>
    <s v=""/>
    <s v=""/>
    <s v=""/>
    <s v="Bottom 5%"/>
    <m/>
    <s v="RNDC"/>
    <s v="MHW LTD"/>
  </r>
  <r>
    <x v="682"/>
    <s v="AL-E008018"/>
    <x v="3"/>
    <s v="E008018"/>
    <n v="0"/>
    <n v="8000"/>
    <n v="13.99"/>
    <x v="6"/>
    <x v="8"/>
    <s v="Replenish"/>
    <x v="5"/>
    <x v="0"/>
    <s v="PRE 2023"/>
    <m/>
    <n v="41"/>
    <n v="2308.35"/>
    <n v="3133.76"/>
    <n v="-825.41"/>
    <n v="-0.26"/>
    <n v="56.301219512195118"/>
    <n v="14549.6"/>
    <n v="12660.95"/>
    <n v="1888.65"/>
    <n v="0.15"/>
    <s v=""/>
    <s v=""/>
    <s v=""/>
    <s v="Bottom 5%"/>
    <m/>
    <s v="RNDC"/>
    <s v="MHW LTD"/>
  </r>
  <r>
    <x v="683"/>
    <s v="AL-E001693"/>
    <x v="3"/>
    <s v="E001693"/>
    <n v="0"/>
    <n v="7000"/>
    <n v="8.09"/>
    <x v="6"/>
    <x v="8"/>
    <s v="Delisted"/>
    <x v="0"/>
    <x v="1"/>
    <s v="PRE 2023"/>
    <m/>
    <n v="1"/>
    <n v="97.08"/>
    <n v="88.99"/>
    <n v="8.09"/>
    <n v="0.09"/>
    <n v="97.08"/>
    <n v="16.18"/>
    <n v="97.08"/>
    <n v="-80.900000000000006"/>
    <n v="-0.83"/>
    <s v=""/>
    <s v=""/>
    <s v=""/>
    <s v="Bottom 5%"/>
    <m/>
    <s v="RNDC"/>
    <s v="MHW LTD"/>
  </r>
  <r>
    <x v="684"/>
    <s v="AL-A001694"/>
    <x v="1"/>
    <s v="A001694"/>
    <n v="0"/>
    <n v="7000"/>
    <n v="8.39"/>
    <x v="6"/>
    <x v="8"/>
    <s v="Delisted"/>
    <x v="0"/>
    <x v="1"/>
    <s v="PRE 2023"/>
    <m/>
    <n v="1"/>
    <n v="10.19"/>
    <n v="10.19"/>
    <n v="0"/>
    <n v="0"/>
    <n v="10.19"/>
    <n v="0"/>
    <n v="10.19"/>
    <n v="-10.19"/>
    <n v="-1"/>
    <s v=""/>
    <s v=""/>
    <s v=""/>
    <s v="Bottom 5%"/>
    <m/>
    <s v="RNDC"/>
    <s v="MHW LTD"/>
  </r>
  <r>
    <x v="685"/>
    <s v="AL-E000097"/>
    <x v="3"/>
    <s v="E000097"/>
    <n v="0"/>
    <n v="1000"/>
    <n v="13.99"/>
    <x v="6"/>
    <x v="8"/>
    <s v="Replenish"/>
    <x v="0"/>
    <x v="0"/>
    <d v="2024-07-01T00:00:00"/>
    <m/>
    <n v="19"/>
    <n v="861.38"/>
    <n v="535.61"/>
    <n v="325.77"/>
    <n v="0.61"/>
    <n v="45.335789473684208"/>
    <n v="60539.08"/>
    <n v="64905.39"/>
    <n v="-4366.3100000000004"/>
    <n v="-7.0000000000000007E-2"/>
    <s v=""/>
    <s v="X"/>
    <s v="X"/>
    <s v="Bottom 5%"/>
    <m/>
    <s v="RNDC"/>
    <s v="MHW LTD"/>
  </r>
  <r>
    <x v="686"/>
    <s v="AL-A000097"/>
    <x v="1"/>
    <s v="A000097"/>
    <n v="0"/>
    <n v="1000"/>
    <n v="7.19"/>
    <x v="6"/>
    <x v="8"/>
    <s v="NoReplen"/>
    <x v="0"/>
    <x v="2"/>
    <s v="PRE 2023"/>
    <m/>
    <n v="8"/>
    <n v="330.74"/>
    <n v="1481.14"/>
    <n v="-1150.4000000000001"/>
    <n v="-0.78"/>
    <n v="41.342500000000001"/>
    <n v="129.41999999999999"/>
    <n v="2185.7600000000002"/>
    <n v="-2056.34"/>
    <n v="-0.94"/>
    <s v=""/>
    <s v=""/>
    <s v=""/>
    <s v="Bottom 5%"/>
    <m/>
    <s v="RNDC"/>
    <s v="MHW LTD"/>
  </r>
  <r>
    <x v="687"/>
    <s v="AL-A009381"/>
    <x v="1"/>
    <s v="A009381"/>
    <n v="0"/>
    <n v="7000"/>
    <n v="7.19"/>
    <x v="6"/>
    <x v="8"/>
    <s v="SpecOrder"/>
    <x v="1"/>
    <x v="2"/>
    <s v="PRE 2023"/>
    <m/>
    <n v="4"/>
    <n v="50.33"/>
    <n v="124.64"/>
    <n v="-74.31"/>
    <n v="-0.6"/>
    <n v="12.5825"/>
    <n v="7.19"/>
    <n v="14.38"/>
    <n v="-7.19"/>
    <n v="-0.5"/>
    <s v=""/>
    <s v=""/>
    <s v=""/>
    <s v="Bottom 5%"/>
    <m/>
    <s v="RNDC"/>
    <s v="MHW LTD"/>
  </r>
  <r>
    <x v="688"/>
    <s v="AL-E004561"/>
    <x v="3"/>
    <s v="E004561"/>
    <n v="0"/>
    <n v="4000"/>
    <n v="8.09"/>
    <x v="6"/>
    <x v="8"/>
    <s v="NoReplen"/>
    <x v="1"/>
    <x v="1"/>
    <d v="2025-02-01T00:00:00"/>
    <m/>
    <n v="1"/>
    <n v="8.09"/>
    <n v="0"/>
    <n v="8.09"/>
    <m/>
    <n v="8.09"/>
    <s v=""/>
    <s v=""/>
    <s v=""/>
    <s v=""/>
    <s v=""/>
    <s v=""/>
    <s v=""/>
    <s v="Bottom 5%"/>
    <m/>
    <s v="RNDC"/>
    <s v="MHW LTD"/>
  </r>
  <r>
    <x v="689"/>
    <s v="AL-A005932"/>
    <x v="1"/>
    <s v="A005932"/>
    <n v="0"/>
    <n v="5000"/>
    <n v="5.99"/>
    <x v="6"/>
    <x v="8"/>
    <s v="NoReplen"/>
    <x v="1"/>
    <x v="1"/>
    <d v="2024-11-01T00:00:00"/>
    <m/>
    <n v="1"/>
    <m/>
    <n v="19.98"/>
    <n v="-19.98"/>
    <n v="-1"/>
    <n v="0"/>
    <s v=""/>
    <s v=""/>
    <s v=""/>
    <s v=""/>
    <s v=""/>
    <s v=""/>
    <s v=""/>
    <s v="Bottom 5%"/>
    <m/>
    <s v="RNDC"/>
    <s v="MHW LTD"/>
  </r>
  <r>
    <x v="690"/>
    <s v="AL-E004381"/>
    <x v="3"/>
    <s v="E004381"/>
    <n v="0"/>
    <n v="7000"/>
    <n v="8.09"/>
    <x v="6"/>
    <x v="8"/>
    <s v="NoReplen"/>
    <x v="1"/>
    <x v="1"/>
    <s v="PRE 2023"/>
    <m/>
    <s v=""/>
    <n v="64.72"/>
    <n v="145.62"/>
    <n v="-80.900000000000006"/>
    <n v="-0.56000000000000005"/>
    <s v=""/>
    <s v=""/>
    <s v=""/>
    <s v=""/>
    <s v=""/>
    <s v=""/>
    <s v=""/>
    <s v=""/>
    <s v="Bottom 5%"/>
    <m/>
    <s v="RNDC"/>
    <s v="MHW LTD"/>
  </r>
  <r>
    <x v="691"/>
    <s v="AL-E001687"/>
    <x v="3"/>
    <s v="E001687"/>
    <n v="0"/>
    <n v="7000"/>
    <n v="8.09"/>
    <x v="6"/>
    <x v="8"/>
    <s v="NoReplen"/>
    <x v="0"/>
    <x v="1"/>
    <s v="PRE 2023"/>
    <m/>
    <n v="1"/>
    <n v="32.36"/>
    <n v="161.80000000000001"/>
    <n v="-129.44"/>
    <n v="-0.8"/>
    <n v="32.36"/>
    <n v="56.63"/>
    <n v="105.17"/>
    <n v="-48.54"/>
    <n v="-0.46"/>
    <s v=""/>
    <s v=""/>
    <s v=""/>
    <s v="Bottom 5%"/>
    <m/>
    <s v="RNDC"/>
    <s v="MHW LTD"/>
  </r>
  <r>
    <x v="692"/>
    <s v="AL-E004149"/>
    <x v="3"/>
    <s v="E004149"/>
    <n v="0"/>
    <n v="7000"/>
    <n v="8.09"/>
    <x v="6"/>
    <x v="8"/>
    <s v="NoReplen"/>
    <x v="1"/>
    <x v="1"/>
    <s v="PRE 2023"/>
    <m/>
    <s v=""/>
    <n v="48.54"/>
    <n v="126.77"/>
    <n v="-78.23"/>
    <n v="-0.62"/>
    <s v=""/>
    <n v="0"/>
    <n v="94.43"/>
    <n v="-94.43"/>
    <n v="-1"/>
    <s v=""/>
    <s v=""/>
    <s v=""/>
    <s v="Bottom 5%"/>
    <m/>
    <s v="RNDC"/>
    <s v="MHW LTD"/>
  </r>
  <r>
    <x v="693"/>
    <s v="AL-E001173"/>
    <x v="3"/>
    <s v="E001173"/>
    <n v="0"/>
    <n v="7000"/>
    <n v="5.99"/>
    <x v="6"/>
    <x v="8"/>
    <s v="Replenish"/>
    <x v="0"/>
    <x v="0"/>
    <s v="PRE 2023"/>
    <m/>
    <n v="32"/>
    <n v="2827.28"/>
    <n v="2161.8000000000002"/>
    <n v="665.48"/>
    <n v="0.31"/>
    <n v="88.352500000000006"/>
    <n v="37713.040000000001"/>
    <n v="28895.05"/>
    <n v="8817.99"/>
    <n v="0.31"/>
    <s v=""/>
    <s v="X"/>
    <s v="X"/>
    <s v="Bottom 5%"/>
    <m/>
    <s v="RNDC"/>
    <s v="MHW LTD"/>
  </r>
  <r>
    <x v="694"/>
    <s v="AL-A001173"/>
    <x v="1"/>
    <s v="A001173"/>
    <n v="0"/>
    <n v="1000"/>
    <n v="3.29"/>
    <x v="6"/>
    <x v="8"/>
    <s v="NoReplen"/>
    <x v="0"/>
    <x v="1"/>
    <d v="2023-03-01T00:00:00"/>
    <m/>
    <n v="2"/>
    <n v="46.06"/>
    <n v="1121.8900000000001"/>
    <n v="-1075.83"/>
    <n v="-0.96"/>
    <n v="23.03"/>
    <n v="32.9"/>
    <n v="1250.2"/>
    <n v="-1217.3"/>
    <n v="-0.97"/>
    <s v=""/>
    <s v=""/>
    <s v=""/>
    <s v="Bottom 5%"/>
    <m/>
    <s v="RNDC"/>
    <s v="MHW LTD"/>
  </r>
  <r>
    <x v="695"/>
    <s v="AL-E005860"/>
    <x v="3"/>
    <s v="E005860"/>
    <n v="0"/>
    <n v="7000"/>
    <n v="7.79"/>
    <x v="6"/>
    <x v="8"/>
    <s v="NoReplen"/>
    <x v="1"/>
    <x v="1"/>
    <s v="PRE 2023"/>
    <m/>
    <n v="1"/>
    <n v="108.92"/>
    <n v="12.97"/>
    <n v="95.95"/>
    <n v="7.4"/>
    <n v="108.92"/>
    <n v="0"/>
    <n v="197.14"/>
    <n v="-197.14"/>
    <n v="-1"/>
    <s v=""/>
    <s v=""/>
    <s v=""/>
    <s v="Bottom 5%"/>
    <m/>
    <s v="RNDC"/>
    <s v="MHW LTD"/>
  </r>
  <r>
    <x v="696"/>
    <s v="AL-E008019"/>
    <x v="3"/>
    <s v="E008019"/>
    <n v="0"/>
    <n v="8000"/>
    <n v="30.99"/>
    <x v="13"/>
    <x v="1"/>
    <s v="Replenish"/>
    <x v="5"/>
    <x v="0"/>
    <s v="PRE 2023"/>
    <m/>
    <n v="19"/>
    <n v="8491.26"/>
    <n v="8057.4"/>
    <n v="433.86"/>
    <n v="0.05"/>
    <n v="446.90842105263158"/>
    <n v="64304.25"/>
    <n v="62041.98"/>
    <n v="2262.27"/>
    <n v="0.04"/>
    <s v=""/>
    <s v=""/>
    <s v=""/>
    <s v="Bottom 5%"/>
    <m/>
    <s v="SGWS - AMERICAN SPIRITS"/>
    <s v="BACARDI USA INC"/>
  </r>
  <r>
    <x v="697"/>
    <s v="AL-F000695"/>
    <x v="4"/>
    <s v="F000695"/>
    <n v="0"/>
    <n v="7000"/>
    <n v="46.99"/>
    <x v="13"/>
    <x v="1"/>
    <s v="Replenish"/>
    <x v="0"/>
    <x v="0"/>
    <s v="PRE 2023"/>
    <m/>
    <n v="110"/>
    <n v="118461.73"/>
    <n v="110861.3"/>
    <n v="7600.43"/>
    <n v="7.0000000000000007E-2"/>
    <n v="1076.9248181818182"/>
    <n v="19261.740000000002"/>
    <n v="25067.41"/>
    <n v="-5805.67"/>
    <n v="-0.23"/>
    <s v=""/>
    <s v="X"/>
    <s v=" "/>
    <s v=""/>
    <m/>
    <s v="SGWS - AMERICAN SPIRITS"/>
    <s v="BACARDI USA INC"/>
  </r>
  <r>
    <x v="698"/>
    <s v="AL-A000695"/>
    <x v="1"/>
    <s v="A000695"/>
    <n v="0"/>
    <n v="7000"/>
    <n v="21.99"/>
    <x v="13"/>
    <x v="1"/>
    <s v="Replenish"/>
    <x v="0"/>
    <x v="0"/>
    <s v="PRE 2023"/>
    <m/>
    <n v="137"/>
    <n v="72374.95"/>
    <n v="68520.52"/>
    <n v="3854.43"/>
    <n v="0.06"/>
    <n v="528.28430656934302"/>
    <n v="69995.460000000006"/>
    <n v="59162.25"/>
    <n v="10833.21"/>
    <n v="0.18"/>
    <s v=""/>
    <s v=" "/>
    <s v=" "/>
    <s v=""/>
    <m/>
    <s v="SGWS - AMERICAN SPIRITS"/>
    <s v="BACARDI USA INC"/>
  </r>
  <r>
    <x v="699"/>
    <s v="AL-A007538"/>
    <x v="1"/>
    <s v="A007538"/>
    <s v="FLAVORED"/>
    <n v="7000"/>
    <n v="16.190000000000001"/>
    <x v="13"/>
    <x v="6"/>
    <s v="NoReplen"/>
    <x v="0"/>
    <x v="1"/>
    <s v="PRE 2023"/>
    <m/>
    <n v="0"/>
    <n v="194.28"/>
    <n v="1991.83"/>
    <n v="-1797.55"/>
    <n v="-0.9"/>
    <s v=""/>
    <n v="16.190000000000001"/>
    <n v="269.89999999999998"/>
    <n v="-253.71"/>
    <n v="-0.94"/>
    <s v=""/>
    <s v=""/>
    <s v=""/>
    <s v="Bottom 5%"/>
    <m/>
    <s v="SGWS - AMERICAN SPIRITS"/>
    <s v="BACARDI USA INC"/>
  </r>
  <r>
    <x v="700"/>
    <s v="AL-E000641"/>
    <x v="3"/>
    <s v="E000641"/>
    <n v="0"/>
    <n v="7000"/>
    <n v="35.99"/>
    <x v="13"/>
    <x v="1"/>
    <s v="Replenish"/>
    <x v="0"/>
    <x v="0"/>
    <s v="PRE 2023"/>
    <m/>
    <n v="134"/>
    <n v="160443.42000000001"/>
    <n v="181353.17"/>
    <n v="-20909.75"/>
    <n v="-0.12"/>
    <n v="1197.3389552238807"/>
    <n v="353116.72"/>
    <n v="328206.2"/>
    <n v="24910.52"/>
    <n v="0.08"/>
    <s v=""/>
    <s v="X"/>
    <s v=" "/>
    <s v=""/>
    <m/>
    <s v="SGWS - AMERICAN SPIRITS"/>
    <s v="BACARDI USA INC"/>
  </r>
  <r>
    <x v="701"/>
    <s v="AL-F000641"/>
    <x v="4"/>
    <s v="F000641"/>
    <n v="0"/>
    <n v="7000"/>
    <n v="53.99"/>
    <x v="13"/>
    <x v="1"/>
    <s v="Replenish"/>
    <x v="0"/>
    <x v="0"/>
    <s v="PRE 2023"/>
    <m/>
    <n v="145"/>
    <n v="318166.13"/>
    <n v="329598.46000000002"/>
    <n v="-11432.33"/>
    <n v="-0.03"/>
    <n v="2194.2491724137931"/>
    <n v="128203.96"/>
    <n v="144927.93"/>
    <n v="-16723.97"/>
    <n v="-0.12"/>
    <s v=""/>
    <s v=" "/>
    <s v=" "/>
    <s v=""/>
    <m/>
    <s v="SGWS - AMERICAN SPIRITS"/>
    <s v="BACARDI USA INC"/>
  </r>
  <r>
    <x v="702"/>
    <s v="AL-D004841"/>
    <x v="2"/>
    <s v="D004841"/>
    <n v="0"/>
    <n v="7000"/>
    <n v="1.49"/>
    <x v="13"/>
    <x v="7"/>
    <s v="NoReplen"/>
    <x v="1"/>
    <x v="1"/>
    <s v="PRE 2023"/>
    <m/>
    <s v=""/>
    <n v="47.68"/>
    <n v="20.41"/>
    <n v="27.27"/>
    <n v="1.34"/>
    <s v=""/>
    <n v="0"/>
    <n v="59.76"/>
    <n v="-59.76"/>
    <n v="-1"/>
    <s v=""/>
    <s v=""/>
    <s v=""/>
    <s v="Bottom 5%"/>
    <m/>
    <s v="SGWS - AMERICAN SPIRITS"/>
    <s v="BACARDI USA INC"/>
  </r>
  <r>
    <x v="703"/>
    <s v="AL-B000641"/>
    <x v="5"/>
    <s v="B000641"/>
    <n v="0"/>
    <n v="7000"/>
    <n v="11.99"/>
    <x v="13"/>
    <x v="1"/>
    <s v="Replenish"/>
    <x v="0"/>
    <x v="0"/>
    <s v="PRE 2023"/>
    <m/>
    <n v="147"/>
    <n v="78375.53"/>
    <n v="81058.06"/>
    <n v="-2682.53"/>
    <n v="-0.03"/>
    <n v="533.16687074829929"/>
    <n v="82315.38"/>
    <n v="85562.84"/>
    <n v="-3247.46"/>
    <n v="-0.04"/>
    <s v=""/>
    <s v="X"/>
    <s v=" "/>
    <s v=""/>
    <m/>
    <s v="SGWS - AMERICAN SPIRITS"/>
    <s v="BACARDI USA INC"/>
  </r>
  <r>
    <x v="704"/>
    <s v="AL-A000641"/>
    <x v="1"/>
    <s v="A000641"/>
    <n v="0"/>
    <n v="7000"/>
    <n v="25.99"/>
    <x v="13"/>
    <x v="1"/>
    <s v="Replenish"/>
    <x v="0"/>
    <x v="0"/>
    <s v="PRE 2023"/>
    <m/>
    <n v="159"/>
    <n v="199500.24"/>
    <n v="216479.17"/>
    <n v="-16978.93"/>
    <n v="-0.08"/>
    <n v="1254.7184905660376"/>
    <n v="400692.71"/>
    <n v="433780.07"/>
    <n v="-33087.360000000001"/>
    <n v="-0.08"/>
    <s v=""/>
    <s v=" "/>
    <s v=" "/>
    <s v=""/>
    <m/>
    <s v="SGWS - AMERICAN SPIRITS"/>
    <s v="BACARDI USA INC"/>
  </r>
  <r>
    <x v="705"/>
    <s v="AL-E070042"/>
    <x v="3"/>
    <s v="E070042"/>
    <s v="FLAVORED"/>
    <n v="70000"/>
    <n v="25.79"/>
    <x v="13"/>
    <x v="4"/>
    <s v="NoReplen"/>
    <x v="0"/>
    <x v="1"/>
    <d v="2023-11-01T00:00:00"/>
    <m/>
    <n v="2"/>
    <n v="12415.16"/>
    <n v="13928.76"/>
    <n v="-1513.6"/>
    <n v="-0.11"/>
    <n v="6207.58"/>
    <n v="3361.75"/>
    <n v="3955.08"/>
    <n v="-593.33000000000004"/>
    <n v="-0.15"/>
    <s v=""/>
    <s v=""/>
    <s v=""/>
    <s v="Bottom 5%"/>
    <m/>
    <s v="SGWS - AMERICAN SPIRITS"/>
    <s v="BACARDI USA INC"/>
  </r>
  <r>
    <x v="706"/>
    <s v="AL-A007922"/>
    <x v="1"/>
    <s v="A007922"/>
    <s v="STRAIGHT"/>
    <n v="7000"/>
    <n v="124.99"/>
    <x v="2"/>
    <x v="3"/>
    <s v="Allocated1"/>
    <x v="3"/>
    <x v="0"/>
    <s v="PRE 2023"/>
    <m/>
    <n v="5"/>
    <n v="20618.349999999999"/>
    <n v="12238.98"/>
    <n v="8379.3700000000008"/>
    <n v="0.68"/>
    <n v="4123.67"/>
    <n v="12309.01"/>
    <n v="8019.33"/>
    <n v="4289.68"/>
    <n v="0.53"/>
    <s v=""/>
    <s v=""/>
    <s v=""/>
    <s v="Bottom 5%"/>
    <m/>
    <s v="SGWS - AMERICAN SPIRITS"/>
    <s v="CHATHAM IMPORTS INC."/>
  </r>
  <r>
    <x v="707"/>
    <s v="AL-A009693"/>
    <x v="1"/>
    <s v="A009693"/>
    <s v="STRAIGHT"/>
    <n v="7000"/>
    <n v="10.19"/>
    <x v="5"/>
    <x v="8"/>
    <s v="NoReplen"/>
    <x v="1"/>
    <x v="3"/>
    <s v="PRE 2023"/>
    <m/>
    <s v=""/>
    <n v="224.18"/>
    <n v="61.14"/>
    <n v="163.04"/>
    <n v="2.67"/>
    <s v=""/>
    <n v="20.38"/>
    <n v="0"/>
    <n v="20.38"/>
    <n v="0"/>
    <s v=""/>
    <s v=""/>
    <s v=""/>
    <s v="Bottom 5%"/>
    <m/>
    <s v="OTHER"/>
    <s v="PARK STREET IMPORTS /"/>
  </r>
  <r>
    <x v="708"/>
    <s v="AL-B009613"/>
    <x v="5"/>
    <s v="B009613"/>
    <s v="STRAIGHT"/>
    <n v="7000"/>
    <n v="59.99"/>
    <x v="2"/>
    <x v="3"/>
    <s v="NoReplen"/>
    <x v="1"/>
    <x v="0"/>
    <s v="PRE 2023"/>
    <m/>
    <n v="9"/>
    <n v="2579.5700000000002"/>
    <n v="2999.5"/>
    <n v="-419.93"/>
    <n v="-0.14000000000000001"/>
    <n v="286.61888888888893"/>
    <n v="779.87"/>
    <n v="0"/>
    <n v="779.87"/>
    <n v="0"/>
    <s v=""/>
    <s v=""/>
    <s v=""/>
    <s v="Bottom 5%"/>
    <m/>
    <s v="SGWS - AMERICAN SPIRITS"/>
    <s v="CAMPARI AMERICA"/>
  </r>
  <r>
    <x v="709"/>
    <s v="AL-B007945"/>
    <x v="5"/>
    <s v="B007945"/>
    <n v="0"/>
    <n v="7000"/>
    <n v="12.99"/>
    <x v="0"/>
    <x v="2"/>
    <s v="Replenish"/>
    <x v="0"/>
    <x v="0"/>
    <d v="2023-11-01T00:00:00"/>
    <m/>
    <n v="98"/>
    <n v="19679.849999999999"/>
    <n v="20699.09"/>
    <n v="-1019.24"/>
    <n v="-0.05"/>
    <n v="200.81479591836734"/>
    <n v="12093.69"/>
    <n v="22550.68"/>
    <n v="-10456.99"/>
    <n v="-0.46"/>
    <s v="X"/>
    <s v=" "/>
    <s v=" "/>
    <s v="Bottom 5%"/>
    <m/>
    <s v="SGWS - CPWS"/>
    <s v="DIAGEO NORTH AMERICA INC"/>
  </r>
  <r>
    <x v="710"/>
    <s v="AL-E003990"/>
    <x v="3"/>
    <s v="E003990"/>
    <n v="0"/>
    <n v="3000"/>
    <n v="7.49"/>
    <x v="9"/>
    <x v="10"/>
    <s v="Replenish"/>
    <x v="0"/>
    <x v="0"/>
    <s v="PRE 2023"/>
    <m/>
    <n v="130"/>
    <n v="44153.55"/>
    <n v="42977.62"/>
    <n v="1175.93"/>
    <n v="0.03"/>
    <n v="339.64269230769236"/>
    <n v="5977.02"/>
    <n v="5774.79"/>
    <n v="202.23"/>
    <n v="0.04"/>
    <s v=""/>
    <s v=" "/>
    <s v=" "/>
    <s v="Bottom 5%"/>
    <m/>
    <s v="UNITED"/>
    <s v="CHARLESTON BEVERAGE COMPANY"/>
  </r>
  <r>
    <x v="711"/>
    <s v="AL-D004074"/>
    <x v="2"/>
    <s v="D004074"/>
    <n v="0"/>
    <n v="7000"/>
    <n v="1.37"/>
    <x v="13"/>
    <x v="7"/>
    <s v="Delisted"/>
    <x v="1"/>
    <x v="3"/>
    <s v="PRE 2023"/>
    <m/>
    <n v="1"/>
    <m/>
    <n v="16.03"/>
    <n v="-16.03"/>
    <n v="-1"/>
    <n v="0"/>
    <s v=""/>
    <s v=""/>
    <s v=""/>
    <s v=""/>
    <s v=""/>
    <s v=""/>
    <s v=""/>
    <s v="Bottom 5%"/>
    <m/>
    <s v="JOHNSON BROTHERS"/>
    <s v="WI INC."/>
  </r>
  <r>
    <x v="712"/>
    <s v="AL-A004074"/>
    <x v="1"/>
    <s v="A004074"/>
    <n v="0"/>
    <n v="7000"/>
    <n v="24.99"/>
    <x v="13"/>
    <x v="1"/>
    <s v="SpecOrder"/>
    <x v="1"/>
    <x v="0"/>
    <s v="PRE 2023"/>
    <m/>
    <n v="44"/>
    <n v="14194.32"/>
    <n v="13394.64"/>
    <n v="799.68"/>
    <n v="0.06"/>
    <n v="322.59818181818179"/>
    <n v="7147.14"/>
    <n v="7072.17"/>
    <n v="74.97"/>
    <n v="0.01"/>
    <s v=""/>
    <s v=""/>
    <s v=""/>
    <s v="Bottom 5%"/>
    <m/>
    <s v="JOHNSON BROTHERS"/>
    <s v="PROXIMO SPIRITS INC."/>
  </r>
  <r>
    <x v="713"/>
    <s v="AL-A000199"/>
    <x v="1"/>
    <s v="A000199"/>
    <s v="STRAIGHT"/>
    <n v="7000"/>
    <n v="99.99"/>
    <x v="2"/>
    <x v="5"/>
    <s v="Replenish"/>
    <x v="0"/>
    <x v="0"/>
    <s v="PRE 2023"/>
    <m/>
    <n v="91"/>
    <n v="264362.15000000002"/>
    <n v="269141.96000000002"/>
    <n v="-4779.8100000000004"/>
    <n v="-0.02"/>
    <n v="2905.0785714285716"/>
    <n v="212268.02"/>
    <n v="232505.68"/>
    <n v="-20237.66"/>
    <n v="-0.09"/>
    <s v=""/>
    <s v=" "/>
    <s v=" "/>
    <s v=""/>
    <m/>
    <s v="SGWS - LIBERTY SPIRITS"/>
    <s v="JIM BEAM BRANDS CO."/>
  </r>
  <r>
    <x v="714"/>
    <s v="AL-A010808"/>
    <x v="1"/>
    <s v="A010808"/>
    <s v="STRAIGHT"/>
    <n v="10000"/>
    <n v="129.99"/>
    <x v="2"/>
    <x v="3"/>
    <s v="Allocated1"/>
    <x v="3"/>
    <x v="0"/>
    <d v="2024-12-01T00:00:00"/>
    <m/>
    <s v=""/>
    <m/>
    <n v="19498.5"/>
    <n v="-19498.5"/>
    <n v="-1"/>
    <s v=""/>
    <n v="0"/>
    <n v="8579.34"/>
    <n v="-8579.34"/>
    <n v="-1"/>
    <s v=""/>
    <s v=""/>
    <s v=""/>
    <s v="Bottom 5%"/>
    <m/>
    <s v="SGWS - LIBERTY SPIRITS"/>
    <s v="JIM BEAM BRANDS CO."/>
  </r>
  <r>
    <x v="715"/>
    <s v="AL-A007669"/>
    <x v="1"/>
    <s v="A007669"/>
    <s v="STRAIGHT"/>
    <n v="7000"/>
    <n v="35.99"/>
    <x v="12"/>
    <x v="4"/>
    <s v="NoReplen"/>
    <x v="0"/>
    <x v="1"/>
    <s v="PRE 2023"/>
    <m/>
    <n v="1"/>
    <m/>
    <n v="1403.61"/>
    <n v="-1403.61"/>
    <n v="-1"/>
    <n v="0"/>
    <n v="71.98"/>
    <n v="539.85"/>
    <n v="-467.87"/>
    <n v="-0.87"/>
    <s v=""/>
    <s v=""/>
    <s v=""/>
    <s v="Bottom 5%"/>
    <m/>
    <s v="SGWS - LIBERTY SPIRITS"/>
    <s v="ROYAL WINE CORPORATION"/>
  </r>
  <r>
    <x v="716"/>
    <s v="AL-A007157"/>
    <x v="1"/>
    <s v="A007157"/>
    <s v="FLAVORED"/>
    <n v="7000"/>
    <n v="15.59"/>
    <x v="5"/>
    <x v="6"/>
    <s v="NoReplen"/>
    <x v="0"/>
    <x v="2"/>
    <s v="PRE 2023"/>
    <m/>
    <s v=""/>
    <m/>
    <n v="46.77"/>
    <n v="-46.77"/>
    <n v="-1"/>
    <s v=""/>
    <s v=""/>
    <s v=""/>
    <s v=""/>
    <s v=""/>
    <s v=""/>
    <s v=""/>
    <s v=""/>
    <s v="Bottom 5%"/>
    <m/>
    <s v=""/>
    <s v=""/>
  </r>
  <r>
    <x v="717"/>
    <s v="AL-A001559"/>
    <x v="1"/>
    <s v="A001559"/>
    <n v="0"/>
    <n v="7000"/>
    <n v="26.99"/>
    <x v="13"/>
    <x v="1"/>
    <s v="Delisted"/>
    <x v="0"/>
    <x v="1"/>
    <s v="PRE 2023"/>
    <m/>
    <n v="4"/>
    <n v="404.85"/>
    <n v="1079.5999999999999"/>
    <n v="-674.75"/>
    <n v="-0.63"/>
    <n v="101.21250000000001"/>
    <n v="80.97"/>
    <n v="0"/>
    <n v="80.97"/>
    <n v="0"/>
    <s v=""/>
    <s v=""/>
    <s v=""/>
    <s v="Bottom 5%"/>
    <m/>
    <s v="SGWS - LIBERTY SPIRITS"/>
    <s v="DIAGEO NORTH AMERICA INC"/>
  </r>
  <r>
    <x v="718"/>
    <s v="AL-A007819"/>
    <x v="1"/>
    <s v="A007819"/>
    <s v="STRAIGHT"/>
    <n v="7000"/>
    <n v="26.99"/>
    <x v="4"/>
    <x v="1"/>
    <s v="NoReplen"/>
    <x v="0"/>
    <x v="1"/>
    <s v="PRE 2023"/>
    <m/>
    <s v=""/>
    <m/>
    <n v="1336.14"/>
    <n v="-1336.14"/>
    <n v="-1"/>
    <s v=""/>
    <n v="0"/>
    <n v="5016.1400000000003"/>
    <n v="-5016.1400000000003"/>
    <n v="-1"/>
    <s v=""/>
    <s v=""/>
    <s v=""/>
    <s v="Bottom 5%"/>
    <m/>
    <s v="RNDC"/>
    <s v="MHW LTD"/>
  </r>
  <r>
    <x v="719"/>
    <s v="AL-A010162"/>
    <x v="1"/>
    <s v="A010162"/>
    <s v="STRAIGHT"/>
    <n v="10000"/>
    <n v="42.99"/>
    <x v="13"/>
    <x v="5"/>
    <s v="Delisted"/>
    <x v="1"/>
    <x v="3"/>
    <s v="PRE 2023"/>
    <m/>
    <s v=""/>
    <m/>
    <n v="171.96"/>
    <n v="-171.96"/>
    <n v="-1"/>
    <s v=""/>
    <n v="0"/>
    <n v="257.94"/>
    <n v="-257.94"/>
    <n v="-1"/>
    <s v=""/>
    <s v=""/>
    <s v=""/>
    <s v="Bottom 5%"/>
    <m/>
    <s v="RNDC"/>
    <s v="PALM BAY SPIRITS DBA SMT"/>
  </r>
  <r>
    <x v="720"/>
    <s v="AL-E009452"/>
    <x v="3"/>
    <s v="E009452"/>
    <s v="STRAIGHT"/>
    <n v="9000"/>
    <n v="20.99"/>
    <x v="1"/>
    <x v="6"/>
    <s v="Delisted"/>
    <x v="1"/>
    <x v="3"/>
    <d v="2024-11-01T00:00:00"/>
    <m/>
    <s v=""/>
    <m/>
    <n v="0"/>
    <n v="0"/>
    <m/>
    <s v=""/>
    <n v="0"/>
    <n v="170.93"/>
    <n v="-170.93"/>
    <n v="-1"/>
    <s v=""/>
    <s v=""/>
    <s v=""/>
    <s v="Bottom 5%"/>
    <m/>
    <s v="MADVINES"/>
    <s v="MADVINES &amp; SPIRITS INC."/>
  </r>
  <r>
    <x v="721"/>
    <s v="AL-E009453"/>
    <x v="3"/>
    <s v="E009453"/>
    <s v="STRAIGHT"/>
    <n v="7000"/>
    <n v="19.79"/>
    <x v="1"/>
    <x v="6"/>
    <s v="NoReplen"/>
    <x v="1"/>
    <x v="1"/>
    <s v="PRE 2023"/>
    <m/>
    <n v="1"/>
    <n v="118.74"/>
    <n v="19.79"/>
    <n v="98.95"/>
    <n v="5"/>
    <n v="118.74"/>
    <n v="0"/>
    <n v="461.86"/>
    <n v="-461.86"/>
    <n v="-1"/>
    <s v=""/>
    <s v=""/>
    <s v=""/>
    <s v="Bottom 5%"/>
    <m/>
    <s v="MADVINES"/>
    <s v="MADVINES &amp; SPIRITS INC."/>
  </r>
  <r>
    <x v="722"/>
    <s v="AL-E009455"/>
    <x v="3"/>
    <s v="E009455"/>
    <s v="STRAIGHT"/>
    <n v="9000"/>
    <n v="17.39"/>
    <x v="1"/>
    <x v="6"/>
    <s v="NoReplen"/>
    <x v="1"/>
    <x v="1"/>
    <d v="2024-07-01T00:00:00"/>
    <m/>
    <n v="1"/>
    <n v="69.56"/>
    <n v="37.18"/>
    <n v="32.380000000000003"/>
    <n v="0.87"/>
    <n v="69.56"/>
    <n v="0"/>
    <n v="846.13"/>
    <n v="-846.13"/>
    <n v="-1"/>
    <s v=""/>
    <s v=""/>
    <s v=""/>
    <s v="Bottom 5%"/>
    <m/>
    <s v="MADVINES"/>
    <s v="MADVINES &amp; SPIRITS INC."/>
  </r>
  <r>
    <x v="723"/>
    <s v="AL-F000187"/>
    <x v="4"/>
    <s v="F000187"/>
    <s v="STRAIGHT"/>
    <n v="7000"/>
    <n v="11.39"/>
    <x v="2"/>
    <x v="9"/>
    <s v="NoReplen"/>
    <x v="0"/>
    <x v="1"/>
    <s v="PRE 2023"/>
    <m/>
    <n v="4"/>
    <n v="220.26"/>
    <n v="588.69000000000005"/>
    <n v="-368.43"/>
    <n v="-0.63"/>
    <n v="55.064999999999998"/>
    <n v="0"/>
    <n v="18.989999999999998"/>
    <n v="-18.989999999999998"/>
    <n v="-1"/>
    <s v=""/>
    <s v=""/>
    <s v=""/>
    <s v="Bottom 5%"/>
    <m/>
    <s v="RNDC"/>
    <s v="LUXCO INC"/>
  </r>
  <r>
    <x v="724"/>
    <s v="AL-A008300"/>
    <x v="1"/>
    <s v="A008300"/>
    <s v="STRAIGHT"/>
    <n v="8000"/>
    <n v="23.99"/>
    <x v="13"/>
    <x v="1"/>
    <s v="NoReplen"/>
    <x v="5"/>
    <x v="1"/>
    <s v="PRE 2023"/>
    <m/>
    <n v="0"/>
    <n v="3022.9"/>
    <n v="5478.63"/>
    <n v="-2455.73"/>
    <n v="-0.45"/>
    <s v=""/>
    <n v="1439.4"/>
    <n v="4078.98"/>
    <n v="-2639.58"/>
    <n v="-0.65"/>
    <s v=""/>
    <s v=""/>
    <s v=""/>
    <s v="Bottom 5%"/>
    <m/>
    <s v="RNDC"/>
    <s v="LUXCO INC"/>
  </r>
  <r>
    <x v="725"/>
    <s v="AL-A005920"/>
    <x v="1"/>
    <s v="A005920"/>
    <s v="STRAIGHT"/>
    <n v="7000"/>
    <n v="32.99"/>
    <x v="2"/>
    <x v="4"/>
    <s v="Replenish"/>
    <x v="1"/>
    <x v="0"/>
    <s v="PRE 2023"/>
    <m/>
    <n v="120"/>
    <n v="113749.52"/>
    <n v="126978.51"/>
    <n v="-13228.99"/>
    <n v="-0.1"/>
    <n v="947.91266666666672"/>
    <n v="20486.79"/>
    <n v="35794.15"/>
    <n v="-15307.36"/>
    <n v="-0.43"/>
    <s v=""/>
    <s v=""/>
    <s v=""/>
    <s v=""/>
    <m/>
    <s v="UNITED"/>
    <s v="SAZERAC CO INC"/>
  </r>
  <r>
    <x v="726"/>
    <s v="AL-A005612"/>
    <x v="1"/>
    <s v="A005612"/>
    <s v="SINGLE MALT"/>
    <n v="7000"/>
    <n v="124.99"/>
    <x v="3"/>
    <x v="3"/>
    <s v="SpecOrder"/>
    <x v="1"/>
    <x v="0"/>
    <s v="PRE 2023"/>
    <m/>
    <n v="2"/>
    <n v="749.94"/>
    <n v="999.92"/>
    <n v="-249.98"/>
    <n v="-0.25"/>
    <n v="374.97"/>
    <n v="999.92"/>
    <n v="749.94"/>
    <n v="249.98"/>
    <n v="0.33"/>
    <s v=""/>
    <s v=""/>
    <s v=""/>
    <s v="Bottom 5%"/>
    <m/>
    <s v="SGWS - LIBERTY SPIRITS"/>
    <s v="JIM BEAM BRANDS CO."/>
  </r>
  <r>
    <x v="727"/>
    <s v="AL-A005613"/>
    <x v="1"/>
    <s v="A005613"/>
    <s v="SINGLE MALT"/>
    <n v="7000"/>
    <n v="199.99"/>
    <x v="3"/>
    <x v="3"/>
    <s v="SpecOrder"/>
    <x v="1"/>
    <x v="0"/>
    <s v="PRE 2023"/>
    <m/>
    <n v="2"/>
    <n v="599.97"/>
    <n v="599.97"/>
    <n v="0"/>
    <n v="0"/>
    <n v="299.98500000000001"/>
    <s v=""/>
    <s v=""/>
    <s v=""/>
    <s v=""/>
    <s v=""/>
    <s v=""/>
    <s v=""/>
    <s v="Bottom 5%"/>
    <m/>
    <s v="SGWS - LIBERTY SPIRITS"/>
    <s v="JIM BEAM BRANDS CO."/>
  </r>
  <r>
    <x v="728"/>
    <s v="AL-A009081"/>
    <x v="1"/>
    <s v="A009081"/>
    <s v="SINGLE MALT"/>
    <n v="7000"/>
    <n v="629.99"/>
    <x v="3"/>
    <x v="3"/>
    <s v="Allocated2"/>
    <x v="1"/>
    <x v="0"/>
    <s v="PRE 2023"/>
    <m/>
    <n v="12"/>
    <n v="629.99"/>
    <n v="1259.98"/>
    <n v="-629.99"/>
    <n v="-0.5"/>
    <n v="52.499166666666667"/>
    <s v=""/>
    <s v=""/>
    <s v=""/>
    <s v=""/>
    <s v=""/>
    <s v=""/>
    <s v=""/>
    <s v="Bottom 5%"/>
    <m/>
    <s v="SGWS - LIBERTY SPIRITS"/>
    <s v="JIM BEAM BRANDS CO."/>
  </r>
  <r>
    <x v="729"/>
    <s v="AL-A004473"/>
    <x v="1"/>
    <s v="A004473"/>
    <s v="STRAIGHT"/>
    <n v="4000"/>
    <n v="24.92"/>
    <x v="3"/>
    <x v="6"/>
    <s v="Delisted"/>
    <x v="1"/>
    <x v="3"/>
    <d v="2024-07-01T00:00:00"/>
    <m/>
    <s v=""/>
    <m/>
    <n v="124.6"/>
    <n v="-124.6"/>
    <n v="-1"/>
    <s v=""/>
    <s v=""/>
    <s v=""/>
    <s v=""/>
    <s v=""/>
    <s v=""/>
    <s v=""/>
    <s v=""/>
    <s v="Bottom 5%"/>
    <m/>
    <s v=""/>
    <s v=""/>
  </r>
  <r>
    <x v="730"/>
    <s v="AL-A007594"/>
    <x v="1"/>
    <s v="A007594"/>
    <s v="STRAIGHT"/>
    <n v="7000"/>
    <n v="26.99"/>
    <x v="2"/>
    <x v="1"/>
    <s v="NoReplen"/>
    <x v="0"/>
    <x v="1"/>
    <s v="PRE 2023"/>
    <m/>
    <n v="1"/>
    <n v="2456.09"/>
    <n v="16312.74"/>
    <n v="-13856.65"/>
    <n v="-0.85"/>
    <n v="2456.09"/>
    <n v="188.93"/>
    <n v="3914.04"/>
    <n v="-3725.11"/>
    <n v="-0.95"/>
    <s v=""/>
    <s v=""/>
    <s v=""/>
    <s v="Bottom 5%"/>
    <m/>
    <s v="RNDC"/>
    <s v="REDEMPTION SPIRITS LLC"/>
  </r>
  <r>
    <x v="731"/>
    <s v="AL-A004040"/>
    <x v="1"/>
    <s v="A004040"/>
    <n v="0"/>
    <n v="7000"/>
    <n v="21.29"/>
    <x v="6"/>
    <x v="4"/>
    <s v="SpecOrder"/>
    <x v="1"/>
    <x v="1"/>
    <s v="PRE 2023"/>
    <m/>
    <s v=""/>
    <m/>
    <n v="141.96"/>
    <n v="-141.96"/>
    <n v="-1"/>
    <s v=""/>
    <n v="0"/>
    <n v="425.88"/>
    <n v="-425.88"/>
    <n v="-1"/>
    <s v=""/>
    <s v=""/>
    <s v=""/>
    <s v="Bottom 5%"/>
    <m/>
    <s v="RNDC"/>
    <s v="PARK STREET IMPORTS /"/>
  </r>
  <r>
    <x v="732"/>
    <s v="AL-A008302"/>
    <x v="1"/>
    <s v="A008302"/>
    <s v="STRAIGHT"/>
    <n v="8000"/>
    <n v="35.99"/>
    <x v="8"/>
    <x v="4"/>
    <s v="Delisted"/>
    <x v="5"/>
    <x v="3"/>
    <s v="PRE 2023"/>
    <m/>
    <s v=""/>
    <m/>
    <n v="143.96"/>
    <n v="-143.96"/>
    <n v="-1"/>
    <s v=""/>
    <s v=""/>
    <s v=""/>
    <s v=""/>
    <s v=""/>
    <s v=""/>
    <s v=""/>
    <s v=""/>
    <s v="Bottom 5%"/>
    <m/>
    <s v="SGWS - AMERICAN SPIRITS"/>
    <s v="SHAW-ROSS INTER. IMPORTERS LLC"/>
  </r>
  <r>
    <x v="733"/>
    <s v="AL-A007673"/>
    <x v="1"/>
    <s v="A007673"/>
    <s v="STRAIGHT"/>
    <n v="7000"/>
    <n v="41.99"/>
    <x v="8"/>
    <x v="4"/>
    <s v="NoReplen"/>
    <x v="0"/>
    <x v="1"/>
    <s v="PRE 2023"/>
    <m/>
    <n v="1"/>
    <n v="503.88"/>
    <n v="13941.24"/>
    <n v="-13437.36"/>
    <n v="-0.96"/>
    <n v="503.88"/>
    <n v="0"/>
    <n v="741.86"/>
    <n v="-741.86"/>
    <n v="-1"/>
    <s v=""/>
    <s v=""/>
    <s v=""/>
    <s v="Bottom 5%"/>
    <m/>
    <s v="SGWS - AMERICAN SPIRITS"/>
    <s v="SHAW-ROSS INTER. IMPORTERS LLC"/>
  </r>
  <r>
    <x v="734"/>
    <s v="AL-A008283"/>
    <x v="1"/>
    <s v="A008283"/>
    <s v="STRAIGHT"/>
    <n v="8000"/>
    <n v="149.99"/>
    <x v="8"/>
    <x v="3"/>
    <s v="NoReplen"/>
    <x v="5"/>
    <x v="1"/>
    <s v="PRE 2023"/>
    <m/>
    <n v="4"/>
    <n v="449.97"/>
    <n v="749.95"/>
    <n v="-299.98"/>
    <n v="-0.4"/>
    <n v="112.49250000000001"/>
    <n v="0"/>
    <n v="149.99"/>
    <n v="-149.99"/>
    <n v="-1"/>
    <s v=""/>
    <s v=""/>
    <s v=""/>
    <s v="Bottom 5%"/>
    <m/>
    <s v="SGWS - AMERICAN SPIRITS"/>
    <s v="SHAW-ROSS INTER. IMPORTERS LLC"/>
  </r>
  <r>
    <x v="735"/>
    <s v="AL-A001205"/>
    <x v="1"/>
    <s v="A001205"/>
    <s v="STRAIGHT"/>
    <n v="7000"/>
    <n v="49.99"/>
    <x v="2"/>
    <x v="4"/>
    <s v="Replenish"/>
    <x v="0"/>
    <x v="0"/>
    <s v="PRE 2023"/>
    <m/>
    <n v="79"/>
    <n v="41591.68"/>
    <n v="52715.61"/>
    <n v="-11123.93"/>
    <n v="-0.21"/>
    <n v="526.47696202531642"/>
    <n v="13497.3"/>
    <n v="15737.95"/>
    <n v="-2240.65"/>
    <n v="-0.14000000000000001"/>
    <s v=""/>
    <s v=" "/>
    <s v=" "/>
    <s v="Bottom 5%"/>
    <m/>
    <s v="RNDC"/>
    <s v="DOUBLE DIAMOND DISTILLERY DBA"/>
  </r>
  <r>
    <x v="736"/>
    <s v="AL-A007040"/>
    <x v="1"/>
    <s v="A007040"/>
    <s v="STRAIGHT"/>
    <n v="7000"/>
    <n v="39.29"/>
    <x v="2"/>
    <x v="4"/>
    <s v="NoReplen"/>
    <x v="0"/>
    <x v="1"/>
    <s v="PRE 2023"/>
    <m/>
    <n v="4"/>
    <n v="1650.18"/>
    <n v="12291.64"/>
    <n v="-10641.46"/>
    <n v="-0.87"/>
    <n v="412.54500000000002"/>
    <n v="275.02999999999997"/>
    <n v="1892.54"/>
    <n v="-1617.51"/>
    <n v="-0.85"/>
    <s v=""/>
    <s v=""/>
    <s v=""/>
    <s v="Bottom 5%"/>
    <m/>
    <s v="RNDC"/>
    <s v="DOUBLE DIAMOND DISTILLERY DBA"/>
  </r>
  <r>
    <x v="737"/>
    <s v="AL-A005535"/>
    <x v="1"/>
    <s v="A005535"/>
    <s v="STRAIGHT"/>
    <n v="7000"/>
    <n v="13.79"/>
    <x v="5"/>
    <x v="6"/>
    <s v="Delisted"/>
    <x v="1"/>
    <x v="3"/>
    <s v="PRE 2023"/>
    <m/>
    <s v=""/>
    <n v="13.79"/>
    <n v="78.150000000000006"/>
    <n v="-64.36"/>
    <n v="-0.82"/>
    <s v=""/>
    <s v=""/>
    <s v=""/>
    <s v=""/>
    <s v=""/>
    <s v=""/>
    <s v=""/>
    <s v=""/>
    <s v="Bottom 5%"/>
    <m/>
    <s v="RNDC"/>
    <s v="DOUBLE DIAMOND DISTILLERY DBA"/>
  </r>
  <r>
    <x v="738"/>
    <s v="AL-A004503"/>
    <x v="1"/>
    <s v="A004503"/>
    <n v="0"/>
    <n v="4000"/>
    <n v="34.21"/>
    <x v="6"/>
    <x v="4"/>
    <s v="NoReplen"/>
    <x v="1"/>
    <x v="3"/>
    <d v="2025-02-01T00:00:00"/>
    <m/>
    <s v=""/>
    <m/>
    <n v="171.05"/>
    <n v="-171.05"/>
    <n v="-1"/>
    <s v=""/>
    <s v=""/>
    <s v=""/>
    <s v=""/>
    <s v=""/>
    <s v=""/>
    <s v=""/>
    <s v=""/>
    <s v="Bottom 5%"/>
    <m/>
    <s v="RNDC"/>
    <s v="MHW LTD"/>
  </r>
  <r>
    <x v="739"/>
    <s v="AL-A008260"/>
    <x v="1"/>
    <s v="A008260"/>
    <s v="STRAIGHT"/>
    <n v="8000"/>
    <n v="23.99"/>
    <x v="4"/>
    <x v="6"/>
    <s v="Delisted"/>
    <x v="5"/>
    <x v="3"/>
    <d v="2024-11-01T00:00:00"/>
    <m/>
    <s v=""/>
    <m/>
    <n v="0"/>
    <n v="0"/>
    <m/>
    <s v=""/>
    <s v=""/>
    <s v=""/>
    <s v=""/>
    <s v=""/>
    <s v=""/>
    <s v=""/>
    <s v=""/>
    <s v="Bottom 5%"/>
    <m/>
    <s v="RNDC"/>
    <s v="PALM BAY SPIRITS DBA SMT"/>
  </r>
  <r>
    <x v="740"/>
    <s v="AL-A008236"/>
    <x v="1"/>
    <s v="A008236"/>
    <n v="0"/>
    <n v="8000"/>
    <n v="34.99"/>
    <x v="13"/>
    <x v="4"/>
    <s v="NoReplen"/>
    <x v="5"/>
    <x v="2"/>
    <s v="PRE 2023"/>
    <m/>
    <n v="6"/>
    <n v="1224.6500000000001"/>
    <n v="4688.66"/>
    <n v="-3464.01"/>
    <n v="-0.74"/>
    <n v="204.10833333333335"/>
    <n v="1049.7"/>
    <n v="7172.95"/>
    <n v="-6123.25"/>
    <n v="-0.85"/>
    <s v=""/>
    <s v=""/>
    <s v=""/>
    <s v="Bottom 5%"/>
    <m/>
    <s v="SGWS - LIBERTY SPIRITS"/>
    <s v="BOTTLE TREE BEVERAGE CO. LLC."/>
  </r>
  <r>
    <x v="741"/>
    <s v="AL-L008236"/>
    <x v="7"/>
    <s v="L008236"/>
    <s v="STRAIGHT"/>
    <n v="8000"/>
    <n v="34.99"/>
    <x v="13"/>
    <x v="4"/>
    <s v="Replenish"/>
    <x v="5"/>
    <x v="0"/>
    <d v="2025-05-01T00:00:00"/>
    <m/>
    <n v="2"/>
    <n v="944.73"/>
    <n v="104.97"/>
    <n v="839.76"/>
    <n v="8"/>
    <n v="472.36500000000001"/>
    <n v="3918.88"/>
    <n v="419.88"/>
    <n v="3499"/>
    <n v="8.33"/>
    <s v=""/>
    <s v=""/>
    <s v=""/>
    <s v="Bottom 5%"/>
    <m/>
    <s v="SGWS - LIBERTY SPIRITS"/>
    <s v="BOTTLE TREE BEVERAGE CO. LLC."/>
  </r>
  <r>
    <x v="742"/>
    <s v="AL-A007323"/>
    <x v="1"/>
    <s v="A007323"/>
    <s v="STRAIGHT"/>
    <n v="7000"/>
    <n v="31.99"/>
    <x v="1"/>
    <x v="4"/>
    <s v="Replenish"/>
    <x v="0"/>
    <x v="0"/>
    <s v="PRE 2023"/>
    <m/>
    <n v="54"/>
    <n v="21239.66"/>
    <n v="23252.53"/>
    <n v="-2012.87"/>
    <n v="-0.09"/>
    <n v="393.32703703703703"/>
    <n v="42585.42"/>
    <n v="33065.980000000003"/>
    <n v="9519.44"/>
    <n v="0.28999999999999998"/>
    <s v=""/>
    <s v=" "/>
    <s v="X"/>
    <s v="Bottom 5%"/>
    <m/>
    <s v="SGWS - AMERICAN SPIRITS"/>
    <s v="SHAW-ROSS INTER. IMPORTERS LLC"/>
  </r>
  <r>
    <x v="743"/>
    <s v="AL-A007291"/>
    <x v="1"/>
    <s v="A007291"/>
    <s v="STRAIGHT"/>
    <n v="7000"/>
    <n v="54.59"/>
    <x v="1"/>
    <x v="3"/>
    <s v="NoReplen"/>
    <x v="0"/>
    <x v="3"/>
    <s v="PRE 2023"/>
    <m/>
    <n v="1"/>
    <n v="109.18"/>
    <n v="409.43"/>
    <n v="-300.25"/>
    <n v="-0.73"/>
    <n v="109.18"/>
    <n v="54.59"/>
    <n v="0"/>
    <n v="54.59"/>
    <n v="0"/>
    <s v=""/>
    <s v=""/>
    <s v=""/>
    <s v="Bottom 5%"/>
    <m/>
    <s v="SGWS - AMERICAN SPIRITS"/>
    <s v="SHAW-ROSS INTER. IMPORTERS LLC"/>
  </r>
  <r>
    <x v="744"/>
    <s v="AL-A007884"/>
    <x v="1"/>
    <s v="A007884"/>
    <s v="STRAIGHT"/>
    <n v="7000"/>
    <n v="22.79"/>
    <x v="13"/>
    <x v="1"/>
    <s v="NoReplen"/>
    <x v="2"/>
    <x v="2"/>
    <s v="PRE 2023"/>
    <m/>
    <s v=""/>
    <n v="91.16"/>
    <n v="964.81"/>
    <n v="-873.65"/>
    <n v="-0.91"/>
    <s v=""/>
    <s v=""/>
    <s v=""/>
    <s v=""/>
    <s v=""/>
    <s v=""/>
    <s v=""/>
    <s v=""/>
    <s v="Bottom 5%"/>
    <m/>
    <s v="RNDC"/>
    <s v="PARK STREET IMPORTS /"/>
  </r>
  <r>
    <x v="745"/>
    <s v="AL-A007396"/>
    <x v="1"/>
    <s v="A007396"/>
    <n v="0"/>
    <n v="7000"/>
    <n v="22.79"/>
    <x v="13"/>
    <x v="1"/>
    <s v="NoReplen"/>
    <x v="0"/>
    <x v="1"/>
    <s v="PRE 2023"/>
    <m/>
    <n v="1"/>
    <n v="68.37"/>
    <n v="546.96"/>
    <n v="-478.59"/>
    <n v="-0.88"/>
    <n v="68.37"/>
    <n v="0"/>
    <n v="45.58"/>
    <n v="-45.58"/>
    <n v="-1"/>
    <s v=""/>
    <s v=""/>
    <s v=""/>
    <s v="Bottom 5%"/>
    <m/>
    <s v="RNDC"/>
    <s v="PARK STREET IMPORTS /"/>
  </r>
  <r>
    <x v="746"/>
    <s v="AL-A007330"/>
    <x v="1"/>
    <s v="A007330"/>
    <s v="STRAIGHT"/>
    <n v="7000"/>
    <n v="0"/>
    <x v="5"/>
    <x v="1"/>
    <s v="Replenish"/>
    <x v="0"/>
    <x v="0"/>
    <s v="PRE 2023"/>
    <m/>
    <n v="87"/>
    <n v="46840.87"/>
    <n v="45477.440000000002"/>
    <n v="1363.43"/>
    <n v="0.03"/>
    <n v="538.40080459770115"/>
    <n v="47749.82"/>
    <n v="49662.57"/>
    <n v="-1912.75"/>
    <n v="-0.04"/>
    <s v=""/>
    <s v=" "/>
    <s v="X"/>
    <s v="Bottom 5%"/>
    <m/>
    <s v="SGWS - LIBERTY SPIRITS"/>
    <s v="MHW LTD"/>
  </r>
  <r>
    <x v="747"/>
    <s v="AL-E009062"/>
    <x v="3"/>
    <s v="E009062"/>
    <s v="STRAIGHT"/>
    <n v="9000"/>
    <n v="14.39"/>
    <x v="13"/>
    <x v="6"/>
    <s v="SpecOrder"/>
    <x v="1"/>
    <x v="1"/>
    <s v="PRE 2023"/>
    <m/>
    <n v="0"/>
    <n v="167.93"/>
    <n v="71.97"/>
    <n v="95.96"/>
    <n v="1.33"/>
    <s v=""/>
    <n v="5670.78"/>
    <n v="5205.83"/>
    <n v="464.95"/>
    <n v="0.09"/>
    <s v=""/>
    <s v=""/>
    <s v=""/>
    <s v="Bottom 5%"/>
    <m/>
    <s v="RNDC"/>
    <s v="MCCORMICK DISTILLING CO INC"/>
  </r>
  <r>
    <x v="748"/>
    <s v="AL-A000913"/>
    <x v="1"/>
    <s v="A000913"/>
    <n v="0"/>
    <n v="7000"/>
    <n v="19.989999999999998"/>
    <x v="13"/>
    <x v="6"/>
    <s v="Replenish"/>
    <x v="0"/>
    <x v="0"/>
    <s v="PRE 2023"/>
    <m/>
    <n v="65"/>
    <n v="19412.18"/>
    <n v="21469.26"/>
    <n v="-2057.08"/>
    <n v="-0.1"/>
    <n v="298.6489230769231"/>
    <n v="28007.919999999998"/>
    <n v="33063.46"/>
    <n v="-5055.54"/>
    <n v="-0.15"/>
    <s v=""/>
    <s v="X"/>
    <s v="X"/>
    <s v="Bottom 5%"/>
    <m/>
    <s v="RNDC"/>
    <s v="MCCORMICK DISTILLING CO INC"/>
  </r>
  <r>
    <x v="749"/>
    <s v="AL-A010613"/>
    <x v="1"/>
    <s v="A010613"/>
    <s v="STRAIGHT"/>
    <n v="10000"/>
    <n v="49.99"/>
    <x v="12"/>
    <x v="4"/>
    <s v="SpecOrder"/>
    <x v="0"/>
    <x v="0"/>
    <d v="2023-08-01T00:00:00"/>
    <m/>
    <n v="8"/>
    <n v="1349.73"/>
    <n v="1949.61"/>
    <n v="-599.88"/>
    <n v="-0.31"/>
    <n v="168.71625"/>
    <n v="49.99"/>
    <n v="549.89"/>
    <n v="-499.9"/>
    <n v="-0.91"/>
    <s v=""/>
    <s v="X"/>
    <s v="X"/>
    <s v="Bottom 5%"/>
    <m/>
    <s v="RNDC"/>
    <s v="BANFI PRODUCTS CORPORATION"/>
  </r>
  <r>
    <x v="750"/>
    <s v="AL-A010612"/>
    <x v="1"/>
    <s v="A010612"/>
    <s v="STRAIGHT"/>
    <n v="10000"/>
    <n v="84.99"/>
    <x v="2"/>
    <x v="5"/>
    <s v="SpecOrder"/>
    <x v="0"/>
    <x v="0"/>
    <d v="2023-08-01T00:00:00"/>
    <m/>
    <n v="12"/>
    <n v="3229.62"/>
    <n v="13768.38"/>
    <n v="-10538.76"/>
    <n v="-0.77"/>
    <n v="269.13499999999999"/>
    <n v="339.96"/>
    <n v="5949.3"/>
    <n v="-5609.34"/>
    <n v="-0.94"/>
    <s v=""/>
    <s v="X"/>
    <s v="X"/>
    <s v="Bottom 5%"/>
    <m/>
    <s v="RNDC"/>
    <s v="BANFI PRODUCTS CORPORATION"/>
  </r>
  <r>
    <x v="751"/>
    <s v="AL-A007662"/>
    <x v="1"/>
    <s v="A007662"/>
    <s v="STRAIGHT"/>
    <n v="7000"/>
    <n v="41.99"/>
    <x v="2"/>
    <x v="4"/>
    <s v="Replenish"/>
    <x v="0"/>
    <x v="0"/>
    <s v="PRE 2023"/>
    <m/>
    <n v="97"/>
    <n v="51941.63"/>
    <n v="66231.58"/>
    <n v="-14289.95"/>
    <n v="-0.22"/>
    <n v="535.48072164948451"/>
    <n v="34683.74"/>
    <n v="41660.699999999997"/>
    <n v="-6976.96"/>
    <n v="-0.17"/>
    <s v=""/>
    <s v=" "/>
    <s v=" "/>
    <s v=""/>
    <m/>
    <s v="RNDC"/>
    <s v="BANFI PRODUCTS CORPORATION"/>
  </r>
  <r>
    <x v="752"/>
    <s v="AL-A007261"/>
    <x v="1"/>
    <s v="A007261"/>
    <s v="STRAIGHT"/>
    <n v="7000"/>
    <n v="44.99"/>
    <x v="1"/>
    <x v="5"/>
    <s v="Replenish"/>
    <x v="0"/>
    <x v="0"/>
    <s v="PRE 2023"/>
    <m/>
    <n v="39"/>
    <n v="15866.19"/>
    <n v="13221.84"/>
    <n v="2644.35"/>
    <n v="0.2"/>
    <n v="406.82538461538462"/>
    <n v="25249.040000000001"/>
    <n v="24584.080000000002"/>
    <n v="664.96"/>
    <n v="0.03"/>
    <s v=""/>
    <s v=" "/>
    <s v="X"/>
    <s v="Bottom 5%"/>
    <m/>
    <s v="RNDC"/>
    <s v="THE EDRINGTON GROUP USA LLC"/>
  </r>
  <r>
    <x v="753"/>
    <s v="AL-F004798"/>
    <x v="4"/>
    <s v="F004798"/>
    <s v="STRAIGHT"/>
    <n v="4000"/>
    <n v="21.59"/>
    <x v="1"/>
    <x v="8"/>
    <s v="Delisted"/>
    <x v="1"/>
    <x v="3"/>
    <d v="2023-12-01T00:00:00"/>
    <m/>
    <s v=""/>
    <n v="0"/>
    <n v="403.06"/>
    <n v="-403.06"/>
    <n v="-1"/>
    <s v=""/>
    <s v=""/>
    <s v=""/>
    <s v=""/>
    <s v=""/>
    <s v=""/>
    <s v=""/>
    <s v=""/>
    <s v="Bottom 5%"/>
    <m/>
    <s v="RNDC"/>
    <s v="THE EDRINGTON GROUP USA LLC"/>
  </r>
  <r>
    <x v="754"/>
    <s v="AL-A001980"/>
    <x v="1"/>
    <s v="A001980"/>
    <s v="STRAIGHT"/>
    <n v="7000"/>
    <n v="24.99"/>
    <x v="1"/>
    <x v="4"/>
    <s v="Replenish"/>
    <x v="0"/>
    <x v="0"/>
    <s v="PRE 2023"/>
    <m/>
    <n v="63"/>
    <n v="25188.16"/>
    <n v="24734.99"/>
    <n v="453.17"/>
    <n v="0.02"/>
    <n v="399.81206349206349"/>
    <n v="28391.9"/>
    <n v="31779.08"/>
    <n v="-3387.18"/>
    <n v="-0.11"/>
    <s v=""/>
    <s v=" "/>
    <s v="X"/>
    <s v="Bottom 5%"/>
    <m/>
    <s v="RNDC"/>
    <s v="THE EDRINGTON GROUP USA LLC"/>
  </r>
  <r>
    <x v="755"/>
    <s v="AL-L010814"/>
    <x v="7"/>
    <s v="L010814"/>
    <s v="STRAIGHT"/>
    <n v="10000"/>
    <n v="99.99"/>
    <x v="1"/>
    <x v="3"/>
    <s v="Allocated1"/>
    <x v="0"/>
    <x v="0"/>
    <d v="2024-11-01T00:00:00"/>
    <m/>
    <n v="11"/>
    <n v="2099.79"/>
    <n v="1799.82"/>
    <n v="299.97000000000003"/>
    <n v="0.17"/>
    <n v="190.89"/>
    <n v="0"/>
    <n v="3099.69"/>
    <n v="-3099.69"/>
    <n v="-1"/>
    <s v=""/>
    <s v="X"/>
    <s v="X"/>
    <s v="Bottom 5%"/>
    <m/>
    <s v="RNDC"/>
    <s v="THE EDRINGTON GROUP USA LLC"/>
  </r>
  <r>
    <x v="756"/>
    <s v="AL-A004631"/>
    <x v="1"/>
    <s v="A004631"/>
    <s v="STRAIGHT"/>
    <n v="7000"/>
    <n v="13.19"/>
    <x v="1"/>
    <x v="1"/>
    <s v="NoReplen"/>
    <x v="1"/>
    <x v="1"/>
    <s v="PRE 2023"/>
    <m/>
    <n v="1"/>
    <n v="74.75"/>
    <n v="109.95"/>
    <n v="-35.200000000000003"/>
    <n v="-0.32"/>
    <n v="74.75"/>
    <s v=""/>
    <s v=""/>
    <s v=""/>
    <s v=""/>
    <s v=""/>
    <s v=""/>
    <s v=""/>
    <s v="Bottom 5%"/>
    <m/>
    <s v="RNDC"/>
    <s v="THE EDRINGTON GROUP USA LLC"/>
  </r>
  <r>
    <x v="757"/>
    <s v="AL-A005058"/>
    <x v="1"/>
    <s v="A005058"/>
    <s v="SINGLE MALT"/>
    <n v="7000"/>
    <n v="44.99"/>
    <x v="3"/>
    <x v="4"/>
    <s v="NoReplen"/>
    <x v="1"/>
    <x v="1"/>
    <s v="PRE 2023"/>
    <m/>
    <s v=""/>
    <m/>
    <n v="578.89"/>
    <n v="-578.89"/>
    <n v="-1"/>
    <s v=""/>
    <n v="269.94"/>
    <n v="117.98"/>
    <n v="151.96"/>
    <n v="1.29"/>
    <s v=""/>
    <s v=""/>
    <s v=""/>
    <s v="Bottom 5%"/>
    <m/>
    <s v="SGWS - LIBERTY SPIRITS"/>
    <s v="REMY COINTREAU USA INC"/>
  </r>
  <r>
    <x v="758"/>
    <s v="AL-A009798"/>
    <x v="1"/>
    <s v="A009798"/>
    <s v="FLAVORED"/>
    <n v="7000"/>
    <n v="13.19"/>
    <x v="2"/>
    <x v="8"/>
    <s v="NoReplen"/>
    <x v="1"/>
    <x v="1"/>
    <s v="PRE 2023"/>
    <m/>
    <s v=""/>
    <n v="171.47"/>
    <n v="202.3"/>
    <n v="-30.83"/>
    <n v="-0.15"/>
    <s v=""/>
    <n v="0"/>
    <n v="43.98"/>
    <n v="-43.98"/>
    <n v="-1"/>
    <s v=""/>
    <s v=""/>
    <s v=""/>
    <s v="Bottom 5%"/>
    <m/>
    <s v="SGWS - AMERICAN SPIRITS"/>
    <s v="PARK STREET IMPORTS /"/>
  </r>
  <r>
    <x v="759"/>
    <s v="AL-A070606"/>
    <x v="1"/>
    <s v="A070606"/>
    <s v="FLAVORED"/>
    <n v="70000"/>
    <n v="22.99"/>
    <x v="2"/>
    <x v="1"/>
    <s v="Replenish"/>
    <x v="0"/>
    <x v="0"/>
    <d v="2026-01-01T00:00:00"/>
    <m/>
    <n v="49"/>
    <n v="2500.86"/>
    <m/>
    <n v="2500.86"/>
    <m/>
    <n v="51.037959183673472"/>
    <n v="1569.3"/>
    <n v="0"/>
    <n v="1569.3"/>
    <n v="0"/>
    <s v=""/>
    <s v="X"/>
    <s v="X"/>
    <s v="Bottom 5%"/>
    <m/>
    <s v="SGWS - AMERICAN SPIRITS"/>
    <s v="CHATHAM IMPORTS INC."/>
  </r>
  <r>
    <x v="760"/>
    <s v="AL-A000096"/>
    <x v="1"/>
    <s v="A000096"/>
    <s v="BLENDED"/>
    <n v="7000"/>
    <n v="44.99"/>
    <x v="3"/>
    <x v="4"/>
    <s v="Replenish"/>
    <x v="0"/>
    <x v="0"/>
    <s v="PRE 2023"/>
    <m/>
    <n v="147"/>
    <n v="222452.48000000001"/>
    <n v="232611.37"/>
    <n v="-10158.89"/>
    <n v="-0.04"/>
    <n v="1513.2821768707483"/>
    <n v="420541.77"/>
    <n v="481079.81"/>
    <n v="-60538.04"/>
    <n v="-0.13"/>
    <s v=""/>
    <s v=" "/>
    <s v=" "/>
    <s v=""/>
    <m/>
    <s v="SGWS - CPWS"/>
    <s v="DIAGEO NORTH AMERICA INC"/>
  </r>
  <r>
    <x v="761"/>
    <s v="AL-A000596"/>
    <x v="1"/>
    <s v="A000596"/>
    <s v="STRAIGHT"/>
    <n v="1000"/>
    <n v="44.99"/>
    <x v="3"/>
    <x v="4"/>
    <s v="NoReplen"/>
    <x v="0"/>
    <x v="0"/>
    <d v="2024-07-01T00:00:00"/>
    <m/>
    <n v="4"/>
    <n v="777.82"/>
    <n v="11479.36"/>
    <n v="-10701.54"/>
    <n v="-0.93"/>
    <n v="194.45500000000001"/>
    <n v="1568.63"/>
    <n v="8992.9500000000007"/>
    <n v="-7424.32"/>
    <n v="-0.83"/>
    <s v=""/>
    <s v="X"/>
    <s v="X"/>
    <s v="Bottom 5%"/>
    <m/>
    <s v="SGWS - CPWS"/>
    <s v="DIAGEO NORTH AMERICA INC"/>
  </r>
  <r>
    <x v="762"/>
    <s v="AL-A007947"/>
    <x v="1"/>
    <s v="A007947"/>
    <s v="FLAVORED"/>
    <n v="7000"/>
    <n v="43.99"/>
    <x v="3"/>
    <x v="4"/>
    <s v="Replenish"/>
    <x v="0"/>
    <x v="0"/>
    <d v="2023-03-01T00:00:00"/>
    <m/>
    <n v="120"/>
    <n v="96405.119999999995"/>
    <n v="128143.82"/>
    <n v="-31738.7"/>
    <n v="-0.25"/>
    <n v="803.37599999999998"/>
    <n v="207362.98"/>
    <n v="255939.68"/>
    <n v="-48576.7"/>
    <n v="-0.19"/>
    <s v=""/>
    <s v=" "/>
    <s v=" "/>
    <s v=""/>
    <m/>
    <s v="SGWS - CPWS"/>
    <s v="DIAGEO NORTH AMERICA INC"/>
  </r>
  <r>
    <x v="763"/>
    <s v="AL-A004233"/>
    <x v="1"/>
    <s v="A004233"/>
    <s v="BLENDED"/>
    <n v="7000"/>
    <n v="79.989999999999995"/>
    <x v="3"/>
    <x v="5"/>
    <s v="SpecOrder"/>
    <x v="1"/>
    <x v="0"/>
    <s v="PRE 2023"/>
    <m/>
    <n v="20"/>
    <n v="30501.09"/>
    <n v="34825.620000000003"/>
    <n v="-4324.53"/>
    <n v="-0.12"/>
    <n v="1525.0545"/>
    <n v="68981.2"/>
    <n v="86379.06"/>
    <n v="-17397.86"/>
    <n v="-0.2"/>
    <s v=""/>
    <s v=""/>
    <s v=""/>
    <s v="Bottom 5%"/>
    <m/>
    <s v="SGWS - CPWS"/>
    <s v="DIAGEO NORTH AMERICA INC"/>
  </r>
  <r>
    <x v="764"/>
    <s v="AL-A005669"/>
    <x v="1"/>
    <s v="A005669"/>
    <s v="BLENDED"/>
    <n v="7000"/>
    <n v="49.99"/>
    <x v="3"/>
    <x v="4"/>
    <s v="SpecOrder"/>
    <x v="1"/>
    <x v="0"/>
    <s v="PRE 2023"/>
    <m/>
    <n v="19"/>
    <n v="12447.51"/>
    <n v="9598.08"/>
    <n v="2849.43"/>
    <n v="0.3"/>
    <n v="655.13210526315788"/>
    <n v="21145.77"/>
    <n v="22495.5"/>
    <n v="-1349.73"/>
    <n v="-0.06"/>
    <s v=""/>
    <s v=""/>
    <s v=""/>
    <s v="Bottom 5%"/>
    <m/>
    <s v="SGWS - CPWS"/>
    <s v="DIAGEO NORTH AMERICA INC"/>
  </r>
  <r>
    <x v="765"/>
    <s v="AL-A007015"/>
    <x v="1"/>
    <s v="A007015"/>
    <s v="STRAIGHT"/>
    <n v="7000"/>
    <n v="35.99"/>
    <x v="3"/>
    <x v="1"/>
    <s v="NoReplen"/>
    <x v="0"/>
    <x v="1"/>
    <d v="2024-02-01T00:00:00"/>
    <m/>
    <n v="2"/>
    <n v="2339.35"/>
    <n v="15038.67"/>
    <n v="-12699.32"/>
    <n v="-0.84"/>
    <n v="1169.675"/>
    <n v="1763.51"/>
    <n v="25957.27"/>
    <n v="-24193.759999999998"/>
    <n v="-0.93"/>
    <s v=""/>
    <s v=""/>
    <s v=""/>
    <s v="Bottom 5%"/>
    <m/>
    <s v="SGWS - CPWS"/>
    <s v="DIAGEO NORTH AMERICA INC"/>
  </r>
  <r>
    <x v="766"/>
    <s v="AL-A005775"/>
    <x v="1"/>
    <s v="A005775"/>
    <s v="STRAIGHT"/>
    <n v="7000"/>
    <n v="17.989999999999998"/>
    <x v="2"/>
    <x v="6"/>
    <s v="NoReplen"/>
    <x v="1"/>
    <x v="1"/>
    <s v="PRE 2023"/>
    <m/>
    <s v=""/>
    <m/>
    <n v="90.3"/>
    <n v="-90.3"/>
    <n v="-1"/>
    <s v=""/>
    <s v=""/>
    <s v=""/>
    <s v=""/>
    <s v=""/>
    <s v=""/>
    <s v=""/>
    <s v=""/>
    <s v="Bottom 5%"/>
    <m/>
    <s v="OTHER"/>
    <s v="FRANK-LIN DISTILL PRODUCTS LTD"/>
  </r>
  <r>
    <x v="767"/>
    <s v="AL-A070461"/>
    <x v="1"/>
    <s v="A070461"/>
    <s v="FLAVORED"/>
    <n v="70000"/>
    <n v="18.989999999999998"/>
    <x v="2"/>
    <x v="6"/>
    <s v="Replenish"/>
    <x v="0"/>
    <x v="0"/>
    <d v="2025-05-01T00:00:00"/>
    <m/>
    <n v="62"/>
    <n v="12799.26"/>
    <m/>
    <n v="12799.26"/>
    <m/>
    <n v="206.43967741935484"/>
    <n v="16673.22"/>
    <n v="0"/>
    <n v="16673.22"/>
    <n v="0"/>
    <s v=""/>
    <s v="X"/>
    <s v="X"/>
    <s v="Bottom 5%"/>
    <m/>
    <s v="UNITED"/>
    <s v="SAZERAC CO INC"/>
  </r>
  <r>
    <x v="768"/>
    <s v="AL-D070461"/>
    <x v="2"/>
    <s v="D070461"/>
    <s v="FLAVORED"/>
    <n v="70000"/>
    <n v="1.0900000000000001"/>
    <x v="2"/>
    <x v="7"/>
    <s v="Replenish"/>
    <x v="0"/>
    <x v="0"/>
    <d v="2025-05-01T00:00:00"/>
    <m/>
    <n v="49"/>
    <n v="2988.78"/>
    <m/>
    <n v="2988.78"/>
    <m/>
    <n v="60.99551020408164"/>
    <n v="1412.64"/>
    <n v="0"/>
    <n v="1412.64"/>
    <n v="0"/>
    <s v=""/>
    <s v=""/>
    <s v=""/>
    <s v="Bottom 5%"/>
    <m/>
    <s v="UNITED"/>
    <s v="SAZERAC CO INC"/>
  </r>
  <r>
    <x v="769"/>
    <s v="AL-A070462"/>
    <x v="1"/>
    <s v="A070462"/>
    <s v="FLAVORED"/>
    <n v="70000"/>
    <n v="18.989999999999998"/>
    <x v="2"/>
    <x v="6"/>
    <s v="Replenish"/>
    <x v="0"/>
    <x v="0"/>
    <d v="2025-05-01T00:00:00"/>
    <m/>
    <n v="63"/>
    <n v="9495"/>
    <m/>
    <n v="9495"/>
    <m/>
    <n v="150.71428571428572"/>
    <n v="14204.52"/>
    <n v="0"/>
    <n v="14204.52"/>
    <n v="0"/>
    <s v=""/>
    <s v="X"/>
    <s v="X"/>
    <s v="Bottom 5%"/>
    <m/>
    <s v="UNITED"/>
    <s v="SAZERAC CO INC"/>
  </r>
  <r>
    <x v="770"/>
    <s v="AL-D070462"/>
    <x v="2"/>
    <s v="D070462"/>
    <s v="FLAVORED"/>
    <n v="70000"/>
    <n v="1.0900000000000001"/>
    <x v="2"/>
    <x v="7"/>
    <s v="Replenish"/>
    <x v="0"/>
    <x v="0"/>
    <d v="2025-05-01T00:00:00"/>
    <m/>
    <n v="52"/>
    <n v="2383.83"/>
    <m/>
    <n v="2383.83"/>
    <m/>
    <n v="45.842884615384612"/>
    <n v="4938.79"/>
    <n v="0"/>
    <n v="4938.79"/>
    <n v="0"/>
    <s v=""/>
    <s v=""/>
    <s v=""/>
    <s v="Bottom 5%"/>
    <m/>
    <s v="UNITED"/>
    <s v="SAZERAC CO INC"/>
  </r>
  <r>
    <x v="771"/>
    <s v="AL-E000101"/>
    <x v="3"/>
    <s v="E000101"/>
    <s v="STRAIGHT"/>
    <n v="1000"/>
    <n v="34.99"/>
    <x v="2"/>
    <x v="1"/>
    <s v="Allocated1"/>
    <x v="0"/>
    <x v="0"/>
    <d v="2024-11-01T00:00:00"/>
    <m/>
    <n v="9"/>
    <n v="139.96"/>
    <n v="209450.14"/>
    <n v="-209310.18"/>
    <n v="-1"/>
    <n v="15.551111111111112"/>
    <n v="0"/>
    <n v="244.93"/>
    <n v="-244.93"/>
    <n v="-1"/>
    <s v=""/>
    <s v="X"/>
    <s v="X"/>
    <s v="Bottom 5%"/>
    <m/>
    <s v="UNITED"/>
    <s v="SAZERAC CO INC"/>
  </r>
  <r>
    <x v="772"/>
    <s v="AL-A000101"/>
    <x v="1"/>
    <s v="A000101"/>
    <s v="STRAIGHT"/>
    <n v="7000"/>
    <n v="28.99"/>
    <x v="2"/>
    <x v="1"/>
    <s v="Allocated1"/>
    <x v="0"/>
    <x v="0"/>
    <s v="PRE 2023"/>
    <m/>
    <n v="141"/>
    <n v="1176327.23"/>
    <n v="1189923.54"/>
    <n v="-13596.31"/>
    <n v="-0.01"/>
    <n v="8342.7463120567372"/>
    <n v="1120173.6000000001"/>
    <n v="1189807.58"/>
    <n v="-69633.98"/>
    <n v="-0.06"/>
    <s v=""/>
    <s v=" "/>
    <s v=" "/>
    <s v=""/>
    <m/>
    <s v="UNITED"/>
    <s v="SAZERAC CO INC"/>
  </r>
  <r>
    <x v="773"/>
    <s v="AL-A010726"/>
    <x v="1"/>
    <s v="A010726"/>
    <s v="STRAIGHT"/>
    <n v="10000"/>
    <n v="30.99"/>
    <x v="2"/>
    <x v="4"/>
    <s v="Allocated1"/>
    <x v="3"/>
    <x v="0"/>
    <d v="2025-05-01T00:00:00"/>
    <m/>
    <n v="61"/>
    <n v="235152.12"/>
    <n v="22312.799999999999"/>
    <n v="212839.32"/>
    <n v="9.5399999999999991"/>
    <n v="3854.952786885246"/>
    <n v="11962.14"/>
    <n v="11528.28"/>
    <n v="433.86"/>
    <n v="0.04"/>
    <s v=""/>
    <s v=""/>
    <s v=""/>
    <s v=""/>
    <m/>
    <s v="UNITED"/>
    <s v="SAZERAC CO INC"/>
  </r>
  <r>
    <x v="774"/>
    <s v="AL-D000881"/>
    <x v="2"/>
    <s v="D000881"/>
    <n v="0"/>
    <n v="1000"/>
    <n v="1.49"/>
    <x v="6"/>
    <x v="7"/>
    <s v="Replenish"/>
    <x v="0"/>
    <x v="0"/>
    <d v="2026-03-01T00:00:00"/>
    <m/>
    <n v="4"/>
    <n v="96.85"/>
    <m/>
    <n v="96.85"/>
    <m/>
    <n v="24.212499999999999"/>
    <n v="2682"/>
    <n v="0"/>
    <n v="2682"/>
    <n v="0"/>
    <s v=""/>
    <s v=""/>
    <s v=""/>
    <s v="Bottom 5%"/>
    <m/>
    <s v="UNITED"/>
    <s v="SAZERAC CO INC"/>
  </r>
  <r>
    <x v="775"/>
    <s v="AL-A000881"/>
    <x v="1"/>
    <s v="A000881"/>
    <n v="0"/>
    <n v="7000"/>
    <n v="22.99"/>
    <x v="6"/>
    <x v="1"/>
    <s v="Replenish"/>
    <x v="0"/>
    <x v="0"/>
    <s v="PRE 2023"/>
    <m/>
    <n v="130"/>
    <n v="174929.38"/>
    <n v="135597.20000000001"/>
    <n v="39332.18"/>
    <n v="0.28999999999999998"/>
    <n v="1345.6106153846154"/>
    <n v="110728.96000000001"/>
    <n v="164500.07999999999"/>
    <n v="-53771.12"/>
    <n v="-0.33"/>
    <s v=""/>
    <s v=" "/>
    <s v=" "/>
    <s v=""/>
    <m/>
    <s v="UNITED"/>
    <s v="SAZERAC CO INC"/>
  </r>
  <r>
    <x v="776"/>
    <s v="AL-B010736"/>
    <x v="5"/>
    <s v="B010736"/>
    <s v="STRAIGHT"/>
    <n v="10000"/>
    <n v="999.99"/>
    <x v="2"/>
    <x v="3"/>
    <s v="Allocated1"/>
    <x v="3"/>
    <x v="0"/>
    <d v="2024-04-11T00:00:00"/>
    <m/>
    <s v=""/>
    <n v="6999.93"/>
    <m/>
    <n v="6999.93"/>
    <m/>
    <s v=""/>
    <n v="999.99"/>
    <n v="0"/>
    <n v="999.99"/>
    <n v="0"/>
    <s v=""/>
    <s v=""/>
    <s v=""/>
    <s v="Bottom 5%"/>
    <m/>
    <s v="UNITED"/>
    <s v="SAZERAC CO INC"/>
  </r>
  <r>
    <x v="777"/>
    <s v="AL-B010888"/>
    <x v="5"/>
    <s v="B010888"/>
    <s v="STRAIGHT"/>
    <n v="10000"/>
    <n v="999.99"/>
    <x v="2"/>
    <x v="3"/>
    <s v="Allocated1"/>
    <x v="0"/>
    <x v="0"/>
    <d v="2025-05-01T00:00:00"/>
    <m/>
    <s v=""/>
    <m/>
    <n v="7999.92"/>
    <n v="-7999.92"/>
    <n v="-1"/>
    <s v=""/>
    <s v=""/>
    <s v=""/>
    <s v=""/>
    <s v=""/>
    <s v=""/>
    <s v="X"/>
    <s v="X"/>
    <s v="Bottom 5%"/>
    <m/>
    <s v="UNITED"/>
    <s v="SAZERAC CO INC"/>
  </r>
  <r>
    <x v="778"/>
    <s v="AL-A000917"/>
    <x v="1"/>
    <s v="A000917"/>
    <s v="STRAIGHT"/>
    <n v="7000"/>
    <n v="49.99"/>
    <x v="2"/>
    <x v="4"/>
    <s v="Replenish"/>
    <x v="0"/>
    <x v="0"/>
    <s v="PRE 2023"/>
    <m/>
    <n v="97"/>
    <n v="55145"/>
    <n v="57706.11"/>
    <n v="-2561.11"/>
    <n v="-0.04"/>
    <n v="568.5051546391752"/>
    <n v="60937.87"/>
    <n v="83300.28"/>
    <n v="-22362.41"/>
    <n v="-0.27"/>
    <s v=""/>
    <s v=" "/>
    <s v=" "/>
    <s v=""/>
    <m/>
    <s v="SGWS - CPWS"/>
    <s v="DIAGEO NORTH AMERICA INC"/>
  </r>
  <r>
    <x v="779"/>
    <s v="AL-A070340"/>
    <x v="1"/>
    <s v="A070340"/>
    <s v="STRAIGHT"/>
    <n v="70000"/>
    <n v="49.99"/>
    <x v="12"/>
    <x v="4"/>
    <s v="Replenish"/>
    <x v="0"/>
    <x v="0"/>
    <d v="2024-11-01T00:00:00"/>
    <m/>
    <n v="59"/>
    <n v="24195.16"/>
    <n v="12197.56"/>
    <n v="11997.6"/>
    <n v="0.98"/>
    <n v="410.08745762711862"/>
    <n v="12447.51"/>
    <n v="9848.0300000000007"/>
    <n v="2599.48"/>
    <n v="0.26"/>
    <s v=""/>
    <s v=" "/>
    <s v=" "/>
    <s v="Bottom 5%"/>
    <m/>
    <s v="SGWS - CPWS"/>
    <s v="DIAGEO NORTH AMERICA INC"/>
  </r>
  <r>
    <x v="780"/>
    <s v="AL-A010714"/>
    <x v="1"/>
    <s v="A010714"/>
    <s v="STRAIGHT"/>
    <n v="10000"/>
    <n v="57.99"/>
    <x v="12"/>
    <x v="5"/>
    <s v="Allocated1"/>
    <x v="0"/>
    <x v="0"/>
    <d v="2024-07-01T00:00:00"/>
    <m/>
    <n v="1"/>
    <n v="3479.4"/>
    <n v="13395.69"/>
    <n v="-9916.2900000000009"/>
    <n v="-0.74"/>
    <n v="3479.4"/>
    <n v="521.91"/>
    <n v="11366.04"/>
    <n v="-10844.13"/>
    <n v="-0.95"/>
    <s v=""/>
    <s v=" "/>
    <s v="X"/>
    <s v="Bottom 5%"/>
    <m/>
    <s v="SGWS - CPWS"/>
    <s v="DIAGEO NORTH AMERICA INC"/>
  </r>
  <r>
    <x v="781"/>
    <s v="AL-F000751"/>
    <x v="4"/>
    <s v="F000751"/>
    <s v="STRAIGHT"/>
    <n v="7000"/>
    <n v="65.989999999999995"/>
    <x v="12"/>
    <x v="4"/>
    <s v="Replenish"/>
    <x v="0"/>
    <x v="0"/>
    <s v="PRE 2023"/>
    <m/>
    <n v="98"/>
    <n v="207491.64"/>
    <n v="206465.39"/>
    <n v="1026.25"/>
    <n v="0"/>
    <n v="2117.2616326530615"/>
    <n v="56273.22"/>
    <n v="49014.29"/>
    <n v="7258.93"/>
    <n v="0.15"/>
    <s v=""/>
    <s v=" "/>
    <s v=" "/>
    <s v=""/>
    <m/>
    <s v="SGWS - CPWS"/>
    <s v="DIAGEO NORTH AMERICA INC"/>
  </r>
  <r>
    <x v="782"/>
    <s v="AL-B000751"/>
    <x v="5"/>
    <s v="B000751"/>
    <s v="STRAIGHT"/>
    <n v="7000"/>
    <n v="16.989999999999998"/>
    <x v="12"/>
    <x v="4"/>
    <s v="Replenish"/>
    <x v="0"/>
    <x v="0"/>
    <s v="PRE 2023"/>
    <m/>
    <n v="139"/>
    <n v="64222.2"/>
    <n v="68707.56"/>
    <n v="-4485.3599999999997"/>
    <n v="-7.0000000000000007E-2"/>
    <n v="462.03021582733811"/>
    <n v="63474.64"/>
    <n v="63440.66"/>
    <n v="33.979999999999997"/>
    <n v="0"/>
    <s v=""/>
    <s v="X"/>
    <s v=" "/>
    <s v=""/>
    <m/>
    <s v="SGWS - CPWS"/>
    <s v="DIAGEO NORTH AMERICA INC"/>
  </r>
  <r>
    <x v="783"/>
    <s v="AL-A000751"/>
    <x v="1"/>
    <s v="A000751"/>
    <s v="STRAIGHT"/>
    <n v="7000"/>
    <n v="34.99"/>
    <x v="12"/>
    <x v="4"/>
    <s v="Replenish"/>
    <x v="0"/>
    <x v="0"/>
    <s v="PRE 2023"/>
    <m/>
    <n v="158"/>
    <n v="235303.67"/>
    <n v="242962.46"/>
    <n v="-7658.79"/>
    <n v="-0.03"/>
    <n v="1489.2637341772154"/>
    <n v="634074.05000000005"/>
    <n v="638312.73"/>
    <n v="-4238.68"/>
    <n v="-0.01"/>
    <s v=""/>
    <s v=" "/>
    <s v=" "/>
    <s v=""/>
    <m/>
    <s v="SGWS - CPWS"/>
    <s v="DIAGEO NORTH AMERICA INC"/>
  </r>
  <r>
    <x v="784"/>
    <s v="AL-A010544"/>
    <x v="1"/>
    <s v="A010544"/>
    <s v="STRAIGHT"/>
    <n v="10000"/>
    <n v="49.99"/>
    <x v="2"/>
    <x v="4"/>
    <s v="Allocated1"/>
    <x v="3"/>
    <x v="0"/>
    <s v="PRE 2023"/>
    <m/>
    <n v="0"/>
    <n v="1449.71"/>
    <n v="22395.52"/>
    <n v="-20945.810000000001"/>
    <n v="-0.94"/>
    <s v=""/>
    <n v="49.99"/>
    <n v="749.85"/>
    <n v="-699.86"/>
    <n v="-0.93"/>
    <s v=""/>
    <s v=""/>
    <s v=""/>
    <s v="Bottom 5%"/>
    <m/>
    <s v="SGWS - CPWS"/>
    <s v="DIAGEO NORTH AMERICA INC"/>
  </r>
  <r>
    <x v="785"/>
    <s v="AL-A010877"/>
    <x v="1"/>
    <s v="A010877"/>
    <s v="STRAIGHT"/>
    <n v="10000"/>
    <n v="54.99"/>
    <x v="2"/>
    <x v="5"/>
    <s v="SpecOrder"/>
    <x v="0"/>
    <x v="0"/>
    <d v="2025-05-01T00:00:00"/>
    <m/>
    <n v="60"/>
    <n v="42617.25"/>
    <m/>
    <n v="42617.25"/>
    <m/>
    <n v="710.28750000000002"/>
    <n v="20896.2"/>
    <n v="0"/>
    <n v="20896.2"/>
    <n v="0"/>
    <s v=""/>
    <s v=" "/>
    <s v=" "/>
    <s v="Bottom 5%"/>
    <m/>
    <s v="SGWS - CPWS"/>
    <s v="DIAGEO NORTH AMERICA INC"/>
  </r>
  <r>
    <x v="786"/>
    <s v="AL-A009766"/>
    <x v="1"/>
    <s v="A009766"/>
    <s v="STRAIGHT"/>
    <n v="7000"/>
    <n v="59.99"/>
    <x v="2"/>
    <x v="5"/>
    <s v="Barrel"/>
    <x v="1"/>
    <x v="0"/>
    <s v="PRE 2023"/>
    <m/>
    <n v="22"/>
    <n v="16857.189999999999"/>
    <n v="47452.09"/>
    <n v="-30594.9"/>
    <n v="-0.64"/>
    <n v="766.23590909090899"/>
    <n v="839.86"/>
    <n v="3539.41"/>
    <n v="-2699.55"/>
    <n v="-0.76"/>
    <s v=""/>
    <s v=""/>
    <s v=""/>
    <s v="Bottom 5%"/>
    <m/>
    <s v="SGWS - CPWS"/>
    <s v="DIAGEO NORTH AMERICA INC"/>
  </r>
  <r>
    <x v="787"/>
    <s v="AL-A007240"/>
    <x v="1"/>
    <s v="A007240"/>
    <s v="STRAIGHT"/>
    <n v="7000"/>
    <n v="20.99"/>
    <x v="2"/>
    <x v="4"/>
    <s v="NoReplen"/>
    <x v="2"/>
    <x v="0"/>
    <s v="PRE 2023"/>
    <m/>
    <s v=""/>
    <n v="36561.339999999997"/>
    <m/>
    <n v="36561.339999999997"/>
    <m/>
    <s v=""/>
    <n v="28838.75"/>
    <n v="0"/>
    <n v="28838.75"/>
    <n v="0"/>
    <s v=""/>
    <s v=""/>
    <s v=""/>
    <s v="Bottom 5%"/>
    <m/>
    <s v="SGWS - CPWS"/>
    <s v="DIAGEO NORTH AMERICA INC"/>
  </r>
  <r>
    <x v="788"/>
    <s v="AL-F001807"/>
    <x v="4"/>
    <s v="F001807"/>
    <n v="0"/>
    <n v="1000"/>
    <n v="12.99"/>
    <x v="0"/>
    <x v="2"/>
    <s v="Replenish"/>
    <x v="0"/>
    <x v="0"/>
    <s v="PRE 2023"/>
    <m/>
    <n v="112"/>
    <n v="31350.560000000001"/>
    <n v="26903.52"/>
    <n v="4447.04"/>
    <n v="0.17"/>
    <n v="279.91571428571427"/>
    <n v="11215.15"/>
    <n v="10847.13"/>
    <n v="368.02"/>
    <n v="0.03"/>
    <s v=" "/>
    <s v=" "/>
    <s v=" "/>
    <s v="Bottom 5%"/>
    <m/>
    <s v="UNITED"/>
    <s v="SAZERAC CO INC"/>
  </r>
  <r>
    <x v="789"/>
    <s v="AL-F001611"/>
    <x v="4"/>
    <s v="F001611"/>
    <n v="0"/>
    <n v="1000"/>
    <n v="12.99"/>
    <x v="0"/>
    <x v="2"/>
    <s v="Replenish"/>
    <x v="0"/>
    <x v="0"/>
    <s v="PRE 2023"/>
    <m/>
    <n v="141"/>
    <n v="47216.480000000003"/>
    <n v="47103.14"/>
    <n v="113.34"/>
    <n v="0"/>
    <n v="334.86865248226951"/>
    <n v="14634.11"/>
    <n v="15012.34"/>
    <n v="-378.23"/>
    <n v="-0.03"/>
    <s v=" "/>
    <s v=" "/>
    <s v=" "/>
    <s v="Bottom 5%"/>
    <m/>
    <s v="UNITED"/>
    <s v="SAZERAC CO INC"/>
  </r>
  <r>
    <x v="790"/>
    <s v="AL-B070352"/>
    <x v="5"/>
    <s v="B070352"/>
    <n v="0"/>
    <n v="70000"/>
    <n v="5.99"/>
    <x v="0"/>
    <x v="2"/>
    <s v="Replenish"/>
    <x v="0"/>
    <x v="0"/>
    <d v="2024-10-01T00:00:00"/>
    <m/>
    <n v="41"/>
    <n v="19932.64"/>
    <n v="9520.3799999999992"/>
    <n v="10412.26"/>
    <n v="1.0900000000000001"/>
    <n v="486.16195121951216"/>
    <n v="7446.28"/>
    <n v="7968.6"/>
    <n v="-522.32000000000005"/>
    <n v="-7.0000000000000007E-2"/>
    <s v=" "/>
    <s v=" "/>
    <s v=" "/>
    <s v="Bottom 5%"/>
    <m/>
    <s v="RNDC"/>
    <s v="E. &amp; J. GALLO WINERY"/>
  </r>
  <r>
    <x v="791"/>
    <s v="AL-F001644"/>
    <x v="4"/>
    <s v="F001644"/>
    <s v="STRAIGHT"/>
    <n v="7000"/>
    <n v="65.989999999999995"/>
    <x v="2"/>
    <x v="4"/>
    <s v="Replenish"/>
    <x v="0"/>
    <x v="0"/>
    <s v="PRE 2023"/>
    <m/>
    <n v="128"/>
    <n v="457728.46"/>
    <n v="511688.1"/>
    <n v="-53959.64"/>
    <n v="-0.11"/>
    <n v="3576.0035937500002"/>
    <n v="150449.60999999999"/>
    <n v="143338.42000000001"/>
    <n v="7111.19"/>
    <n v="0.05"/>
    <s v=""/>
    <s v=" "/>
    <s v=" "/>
    <s v=""/>
    <m/>
    <s v="SGWS - CPWS"/>
    <s v="DIAGEO NORTH AMERICA INC"/>
  </r>
  <r>
    <x v="792"/>
    <s v="AL-D004182"/>
    <x v="2"/>
    <s v="D004182"/>
    <s v="STRAIGHT"/>
    <n v="7000"/>
    <n v="2.39"/>
    <x v="2"/>
    <x v="7"/>
    <s v="NoReplen"/>
    <x v="1"/>
    <x v="1"/>
    <s v="PRE 2023"/>
    <m/>
    <n v="3"/>
    <n v="1332.49"/>
    <n v="3696.59"/>
    <n v="-2364.1"/>
    <n v="-0.64"/>
    <n v="444.16333333333336"/>
    <n v="417.68"/>
    <n v="636.67999999999995"/>
    <n v="-219"/>
    <n v="-0.34"/>
    <s v=""/>
    <s v=""/>
    <s v=""/>
    <s v="Bottom 5%"/>
    <m/>
    <s v="SGWS - CPWS"/>
    <s v="DIAGEO NORTH AMERICA INC"/>
  </r>
  <r>
    <x v="793"/>
    <s v="AL-B001644"/>
    <x v="5"/>
    <s v="B001644"/>
    <s v="STRAIGHT"/>
    <n v="7000"/>
    <n v="16.989999999999998"/>
    <x v="2"/>
    <x v="4"/>
    <s v="Replenish"/>
    <x v="0"/>
    <x v="0"/>
    <s v="PRE 2023"/>
    <m/>
    <n v="145"/>
    <n v="128988.08"/>
    <n v="153215.82"/>
    <n v="-24227.74"/>
    <n v="-0.16"/>
    <n v="889.57296551724141"/>
    <n v="207261.01"/>
    <n v="213581.29"/>
    <n v="-6320.28"/>
    <n v="-0.03"/>
    <s v=""/>
    <s v=" "/>
    <s v=" "/>
    <s v=""/>
    <m/>
    <s v="SGWS - CPWS"/>
    <s v="DIAGEO NORTH AMERICA INC"/>
  </r>
  <r>
    <x v="794"/>
    <s v="AL-A001644"/>
    <x v="1"/>
    <s v="A001644"/>
    <s v="STRAIGHT"/>
    <n v="7000"/>
    <n v="34.99"/>
    <x v="2"/>
    <x v="4"/>
    <s v="Replenish"/>
    <x v="0"/>
    <x v="0"/>
    <s v="PRE 2023"/>
    <m/>
    <n v="158"/>
    <n v="515018.62"/>
    <n v="558829.38"/>
    <n v="-43810.76"/>
    <n v="-0.08"/>
    <n v="3259.6115189873417"/>
    <n v="1328385.25"/>
    <n v="1330689.5900000001"/>
    <n v="-2304.34"/>
    <n v="0"/>
    <s v=""/>
    <s v=" "/>
    <s v=" "/>
    <s v=""/>
    <m/>
    <s v="SGWS - CPWS"/>
    <s v="DIAGEO NORTH AMERICA INC"/>
  </r>
  <r>
    <x v="795"/>
    <s v="AL-J007797"/>
    <x v="0"/>
    <s v="J007797"/>
    <n v="0"/>
    <n v="7000"/>
    <n v="10.99"/>
    <x v="0"/>
    <x v="0"/>
    <s v="Replenish"/>
    <x v="0"/>
    <x v="0"/>
    <s v="PRE 2023"/>
    <m/>
    <n v="140"/>
    <n v="42290.12"/>
    <n v="38891.980000000003"/>
    <n v="3398.14"/>
    <n v="0.09"/>
    <n v="302.07228571428573"/>
    <n v="24329.05"/>
    <n v="30706.98"/>
    <n v="-6377.93"/>
    <n v="-0.21"/>
    <s v=" "/>
    <s v=" "/>
    <s v=" "/>
    <s v="Bottom 5%"/>
    <m/>
    <s v="SGWS - CPWS"/>
    <s v="DIAGEO NORTH AMERICA INC"/>
  </r>
  <r>
    <x v="796"/>
    <s v="AL-A007674"/>
    <x v="1"/>
    <s v="A007674"/>
    <n v="0"/>
    <n v="7000"/>
    <n v="32.99"/>
    <x v="6"/>
    <x v="4"/>
    <s v="Replenish"/>
    <x v="0"/>
    <x v="0"/>
    <s v="PRE 2023"/>
    <m/>
    <n v="102"/>
    <n v="19292.759999999998"/>
    <n v="26888.47"/>
    <n v="-7595.71"/>
    <n v="-0.28000000000000003"/>
    <n v="189.14470588235292"/>
    <n v="26451.59"/>
    <n v="30411.95"/>
    <n v="-3960.36"/>
    <n v="-0.13"/>
    <s v=""/>
    <s v="X"/>
    <s v="X"/>
    <s v="Bottom 5%"/>
    <m/>
    <s v="SGWS - LIBERTY SPIRITS"/>
    <s v="SOVEREIGN BRANDS LLC"/>
  </r>
  <r>
    <x v="797"/>
    <s v="AL-B001935"/>
    <x v="5"/>
    <s v="B001935"/>
    <s v="STRAIGHT"/>
    <n v="1000"/>
    <n v="21.99"/>
    <x v="1"/>
    <x v="5"/>
    <s v="Replenish"/>
    <x v="0"/>
    <x v="0"/>
    <s v="PRE 2023"/>
    <m/>
    <n v="103"/>
    <n v="80395.44"/>
    <n v="117184.71"/>
    <n v="-36789.269999999997"/>
    <n v="-0.31"/>
    <n v="780.53825242718449"/>
    <n v="83254.14"/>
    <n v="109708.11"/>
    <n v="-26453.97"/>
    <n v="-0.24"/>
    <s v=""/>
    <s v="X"/>
    <s v=" "/>
    <s v=""/>
    <m/>
    <s v="SGWS - LIBERTY SPIRITS"/>
    <s v="SOVEREIGN BRANDS LLC"/>
  </r>
  <r>
    <x v="798"/>
    <s v="AL-A001935"/>
    <x v="1"/>
    <s v="A001935"/>
    <s v="STRAIGHT"/>
    <n v="1000"/>
    <n v="36.99"/>
    <x v="1"/>
    <x v="5"/>
    <s v="Replenish"/>
    <x v="0"/>
    <x v="0"/>
    <s v="PRE 2023"/>
    <m/>
    <n v="157"/>
    <n v="327460.45"/>
    <n v="400930.56"/>
    <n v="-73470.11"/>
    <n v="-0.18"/>
    <n v="2085.7353503184713"/>
    <n v="467936.98"/>
    <n v="513341.05"/>
    <n v="-45404.07"/>
    <n v="-0.09"/>
    <s v=""/>
    <s v=" "/>
    <s v=" "/>
    <s v=""/>
    <m/>
    <s v="SGWS - LIBERTY SPIRITS"/>
    <s v="SOVEREIGN BRANDS LLC"/>
  </r>
  <r>
    <x v="799"/>
    <s v="AL-A010479"/>
    <x v="1"/>
    <s v="A010479"/>
    <n v="0"/>
    <n v="10000"/>
    <n v="36.65"/>
    <x v="6"/>
    <x v="4"/>
    <s v="NoReplen"/>
    <x v="1"/>
    <x v="0"/>
    <d v="2025-12-01T00:00:00"/>
    <m/>
    <n v="13"/>
    <n v="219.9"/>
    <m/>
    <n v="219.9"/>
    <m/>
    <n v="16.915384615384617"/>
    <n v="20707.25"/>
    <n v="0"/>
    <n v="20707.25"/>
    <n v="0"/>
    <s v=""/>
    <s v=""/>
    <s v=""/>
    <s v="Bottom 5%"/>
    <m/>
    <n v="0"/>
    <s v="SOVEREIGN BRNDS  "/>
  </r>
  <r>
    <x v="800"/>
    <s v="AL-A007885"/>
    <x v="1"/>
    <s v="A007885"/>
    <s v="STRAIGHT"/>
    <n v="7000"/>
    <n v="22.19"/>
    <x v="1"/>
    <x v="1"/>
    <s v="NoReplen"/>
    <x v="2"/>
    <x v="1"/>
    <s v="PRE 2023"/>
    <m/>
    <s v=""/>
    <m/>
    <n v="875.76"/>
    <n v="-875.76"/>
    <n v="-1"/>
    <s v=""/>
    <s v=""/>
    <s v=""/>
    <s v=""/>
    <s v=""/>
    <s v=""/>
    <s v=""/>
    <s v=""/>
    <s v="Bottom 5%"/>
    <m/>
    <s v="SGWS - LIBERTY SPIRITS"/>
    <s v="SOVEREIGN BRANDS LLC"/>
  </r>
  <r>
    <x v="801"/>
    <s v="AL-A007886"/>
    <x v="1"/>
    <s v="A007886"/>
    <s v="STRAIGHT"/>
    <n v="7000"/>
    <n v="22.79"/>
    <x v="1"/>
    <x v="4"/>
    <s v="NoReplen"/>
    <x v="2"/>
    <x v="0"/>
    <s v="PRE 2023"/>
    <m/>
    <n v="2"/>
    <n v="25836.73"/>
    <n v="913.58"/>
    <n v="24923.15"/>
    <n v="27.28"/>
    <n v="12918.365"/>
    <n v="16008.85"/>
    <n v="0"/>
    <n v="16008.85"/>
    <n v="0"/>
    <s v=""/>
    <s v=""/>
    <s v=""/>
    <s v="Bottom 5%"/>
    <m/>
    <s v="SGWS - LIBERTY SPIRITS"/>
    <s v="SOVEREIGN BRANDS LLC"/>
  </r>
  <r>
    <x v="802"/>
    <s v="AL-B007263"/>
    <x v="5"/>
    <s v="B007263"/>
    <s v="STRAIGHT"/>
    <n v="7000"/>
    <n v="26.99"/>
    <x v="1"/>
    <x v="3"/>
    <s v="Replenish"/>
    <x v="0"/>
    <x v="0"/>
    <s v="PRE 2023"/>
    <m/>
    <n v="77"/>
    <n v="17570.490000000002"/>
    <n v="23184.41"/>
    <n v="-5613.92"/>
    <n v="-0.24"/>
    <n v="228.18818181818185"/>
    <n v="19270.86"/>
    <n v="23049.46"/>
    <n v="-3778.6"/>
    <n v="-0.16"/>
    <s v=""/>
    <s v="X"/>
    <s v="X"/>
    <s v="Bottom 5%"/>
    <m/>
    <s v="SGWS - LIBERTY SPIRITS"/>
    <s v="SOVEREIGN BRANDS LLC"/>
  </r>
  <r>
    <x v="803"/>
    <s v="AL-A007263"/>
    <x v="1"/>
    <s v="A007263"/>
    <s v="STRAIGHT"/>
    <n v="7000"/>
    <n v="42.99"/>
    <x v="1"/>
    <x v="5"/>
    <s v="Replenish"/>
    <x v="0"/>
    <x v="0"/>
    <s v="PRE 2023"/>
    <m/>
    <n v="125"/>
    <n v="57226.77"/>
    <n v="73893"/>
    <n v="-16666.23"/>
    <n v="-0.23"/>
    <n v="457.81415999999996"/>
    <n v="67756.31"/>
    <n v="82484.009999999995"/>
    <n v="-14727.7"/>
    <n v="-0.18"/>
    <s v=""/>
    <s v=" "/>
    <s v=" "/>
    <s v=""/>
    <m/>
    <s v="SGWS - LIBERTY SPIRITS"/>
    <s v="SOVEREIGN BRANDS LLC"/>
  </r>
  <r>
    <x v="804"/>
    <s v="AL-A005012"/>
    <x v="1"/>
    <s v="A005012"/>
    <s v="FLAVORED"/>
    <n v="5000"/>
    <n v="5.09"/>
    <x v="5"/>
    <x v="9"/>
    <s v="SpecOrder"/>
    <x v="1"/>
    <x v="1"/>
    <s v="PRE 2023"/>
    <m/>
    <s v=""/>
    <n v="8.49"/>
    <n v="25.47"/>
    <n v="-16.98"/>
    <n v="-0.67"/>
    <s v=""/>
    <n v="13.58"/>
    <n v="8.49"/>
    <n v="5.09"/>
    <n v="0.6"/>
    <s v=""/>
    <s v=""/>
    <s v=""/>
    <s v="Bottom 5%"/>
    <m/>
    <s v="SGWS - AMERICAN SPIRITS"/>
    <s v="HEAVEN HILL SALES CO DBA HEAVEN HILL BRANDS"/>
  </r>
  <r>
    <x v="805"/>
    <s v="AL-F070231"/>
    <x v="4"/>
    <s v="F070231"/>
    <s v="FLAVORED"/>
    <n v="70000"/>
    <n v="15.99"/>
    <x v="5"/>
    <x v="8"/>
    <s v="Replenish"/>
    <x v="0"/>
    <x v="0"/>
    <d v="2024-07-01T00:00:00"/>
    <m/>
    <n v="59"/>
    <n v="21004.5"/>
    <n v="12940.98"/>
    <n v="8063.52"/>
    <n v="0.62"/>
    <n v="356.00847457627117"/>
    <n v="5151.6899999999996"/>
    <n v="3633.73"/>
    <n v="1517.96"/>
    <n v="0.42"/>
    <s v=""/>
    <s v="X"/>
    <s v="X"/>
    <s v="Bottom 5%"/>
    <m/>
    <s v="SGWS - AMERICAN SPIRITS"/>
    <s v="HEAVEN HILL SALES CO DBA HEAVEN HILL BRANDS"/>
  </r>
  <r>
    <x v="806"/>
    <s v="AL-F004142"/>
    <x v="4"/>
    <s v="F004142"/>
    <s v="FLAVORED"/>
    <n v="4000"/>
    <n v="10.19"/>
    <x v="5"/>
    <x v="9"/>
    <s v="Delisted"/>
    <x v="1"/>
    <x v="3"/>
    <d v="2023-07-01T00:00:00"/>
    <m/>
    <s v=""/>
    <m/>
    <n v="84.93"/>
    <n v="-84.93"/>
    <n v="-1"/>
    <s v=""/>
    <n v="0"/>
    <n v="61.14"/>
    <n v="-61.14"/>
    <n v="-1"/>
    <s v=""/>
    <s v=""/>
    <s v=""/>
    <s v="Bottom 5%"/>
    <m/>
    <s v="SGWS - AMERICAN SPIRITS"/>
    <s v="HEAVEN HILL SALES CO DBA HEAVEN HILL BRANDS"/>
  </r>
  <r>
    <x v="807"/>
    <s v="AL-A004765"/>
    <x v="1"/>
    <s v="A004765"/>
    <s v="STRAIGHT"/>
    <n v="4000"/>
    <n v="8.49"/>
    <x v="5"/>
    <x v="8"/>
    <s v="Delisted"/>
    <x v="1"/>
    <x v="3"/>
    <s v="PRE 2023"/>
    <m/>
    <s v=""/>
    <m/>
    <n v="8.49"/>
    <n v="-8.49"/>
    <n v="-1"/>
    <s v=""/>
    <s v=""/>
    <s v=""/>
    <s v=""/>
    <s v=""/>
    <s v=""/>
    <s v=""/>
    <s v=""/>
    <s v="Bottom 5%"/>
    <m/>
    <s v="SGWS - AMERICAN SPIRITS"/>
    <s v="HEAVEN HILL SALES CO DBA HEAVEN HILL BRANDS"/>
  </r>
  <r>
    <x v="808"/>
    <s v="AL-A005114"/>
    <x v="1"/>
    <s v="A005114"/>
    <s v="FLAVORED"/>
    <n v="5000"/>
    <n v="8.49"/>
    <x v="5"/>
    <x v="8"/>
    <s v="SpecOrder"/>
    <x v="1"/>
    <x v="2"/>
    <s v="PRE 2023"/>
    <m/>
    <s v=""/>
    <m/>
    <n v="25.47"/>
    <n v="-25.47"/>
    <n v="-1"/>
    <s v=""/>
    <s v=""/>
    <s v=""/>
    <s v=""/>
    <s v=""/>
    <s v=""/>
    <s v=""/>
    <s v=""/>
    <s v="Bottom 5%"/>
    <m/>
    <s v="SGWS - AMERICAN SPIRITS"/>
    <s v="HEAVEN HILL SALES CO DBA HEAVEN HILL BRANDS"/>
  </r>
  <r>
    <x v="809"/>
    <s v="AL-A005002"/>
    <x v="1"/>
    <s v="A005002"/>
    <s v="FLAVORED"/>
    <n v="5000"/>
    <n v="5.09"/>
    <x v="5"/>
    <x v="9"/>
    <s v="Delisted"/>
    <x v="1"/>
    <x v="3"/>
    <s v="PRE 2023"/>
    <m/>
    <s v=""/>
    <m/>
    <n v="71.260000000000005"/>
    <n v="-71.260000000000005"/>
    <n v="-1"/>
    <s v=""/>
    <s v=""/>
    <s v=""/>
    <s v=""/>
    <s v=""/>
    <s v=""/>
    <s v=""/>
    <s v=""/>
    <s v="Bottom 5%"/>
    <m/>
    <s v="SGWS - AMERICAN SPIRITS"/>
    <s v="HEAVEN HILL SALES CO DBA HEAVEN HILL BRANDS"/>
  </r>
  <r>
    <x v="810"/>
    <s v="AL-A005019"/>
    <x v="1"/>
    <s v="A005019"/>
    <s v="FLAVORED"/>
    <n v="5000"/>
    <n v="5.09"/>
    <x v="5"/>
    <x v="9"/>
    <s v="Delisted"/>
    <x v="1"/>
    <x v="3"/>
    <d v="2023-08-01T00:00:00"/>
    <m/>
    <s v=""/>
    <m/>
    <n v="78.06"/>
    <n v="-78.06"/>
    <n v="-1"/>
    <s v=""/>
    <s v=""/>
    <s v=""/>
    <s v=""/>
    <s v=""/>
    <s v=""/>
    <s v=""/>
    <s v=""/>
    <s v="Bottom 5%"/>
    <m/>
    <s v="SGWS - AMERICAN SPIRITS"/>
    <s v="HEAVEN HILL SALES CO DBA HEAVEN HILL BRANDS"/>
  </r>
  <r>
    <x v="811"/>
    <s v="AL-A005011"/>
    <x v="1"/>
    <s v="A005011"/>
    <s v="FLAVORED"/>
    <n v="5000"/>
    <n v="5.09"/>
    <x v="5"/>
    <x v="9"/>
    <s v="Delisted"/>
    <x v="1"/>
    <x v="3"/>
    <s v="PRE 2023"/>
    <m/>
    <s v=""/>
    <m/>
    <n v="15.27"/>
    <n v="-15.27"/>
    <n v="-1"/>
    <s v=""/>
    <s v=""/>
    <s v=""/>
    <s v=""/>
    <s v=""/>
    <s v=""/>
    <s v=""/>
    <s v=""/>
    <s v="Bottom 5%"/>
    <m/>
    <s v=""/>
    <s v=""/>
  </r>
  <r>
    <x v="812"/>
    <s v="AL-A005015"/>
    <x v="1"/>
    <s v="A005015"/>
    <s v="FLAVORED"/>
    <n v="5000"/>
    <n v="8.49"/>
    <x v="5"/>
    <x v="8"/>
    <s v="Delisted"/>
    <x v="1"/>
    <x v="3"/>
    <d v="2024-08-01T00:00:00"/>
    <m/>
    <s v=""/>
    <m/>
    <n v="33.96"/>
    <n v="-33.96"/>
    <n v="-1"/>
    <s v=""/>
    <s v=""/>
    <s v=""/>
    <s v=""/>
    <s v=""/>
    <s v=""/>
    <s v=""/>
    <s v=""/>
    <s v="Bottom 5%"/>
    <m/>
    <s v="SGWS - AMERICAN SPIRITS"/>
    <s v="HEAVEN HILL SALES CO DBA HEAVEN HILL BRANDS"/>
  </r>
  <r>
    <x v="813"/>
    <s v="AL-A001578"/>
    <x v="1"/>
    <s v="A001578"/>
    <s v="FLAVORED"/>
    <n v="1000"/>
    <n v="6.59"/>
    <x v="5"/>
    <x v="9"/>
    <s v="NoReplen"/>
    <x v="0"/>
    <x v="1"/>
    <s v="PRE 2023"/>
    <m/>
    <s v=""/>
    <n v="5.09"/>
    <n v="67.900000000000006"/>
    <n v="-62.81"/>
    <n v="-0.93"/>
    <s v=""/>
    <s v=""/>
    <s v=""/>
    <s v=""/>
    <s v=""/>
    <s v=""/>
    <s v=""/>
    <s v=""/>
    <s v="Bottom 5%"/>
    <m/>
    <s v="SGWS - AMERICAN SPIRITS"/>
    <s v="HEAVEN HILL SALES CO DBA HEAVEN HILL BRANDS"/>
  </r>
  <r>
    <x v="814"/>
    <s v="AL-A005006"/>
    <x v="1"/>
    <s v="A005006"/>
    <s v="FLAVORED"/>
    <n v="5000"/>
    <n v="5.09"/>
    <x v="5"/>
    <x v="9"/>
    <s v="Delisted"/>
    <x v="1"/>
    <x v="3"/>
    <s v="PRE 2023"/>
    <m/>
    <s v=""/>
    <m/>
    <n v="18.670000000000002"/>
    <n v="-18.670000000000002"/>
    <n v="-1"/>
    <s v=""/>
    <s v=""/>
    <s v=""/>
    <s v=""/>
    <s v=""/>
    <s v=""/>
    <s v=""/>
    <s v=""/>
    <s v="Bottom 5%"/>
    <m/>
    <s v="SGWS - AMERICAN SPIRITS"/>
    <s v="HEAVEN HILL SALES CO DBA HEAVEN HILL BRANDS"/>
  </r>
  <r>
    <x v="815"/>
    <s v="AL-E000297"/>
    <x v="3"/>
    <s v="E000297"/>
    <s v="STRAIGHT"/>
    <n v="1000"/>
    <n v="7.49"/>
    <x v="5"/>
    <x v="9"/>
    <s v="NoReplen"/>
    <x v="0"/>
    <x v="1"/>
    <s v="PRE 2023"/>
    <m/>
    <n v="1"/>
    <n v="1123.5"/>
    <n v="38201.67"/>
    <n v="-37078.17"/>
    <n v="-0.97"/>
    <n v="1123.5"/>
    <n v="74.900000000000006"/>
    <n v="29899.64"/>
    <n v="-29824.74"/>
    <n v="-1"/>
    <s v=""/>
    <s v=""/>
    <s v=""/>
    <s v="Bottom 5%"/>
    <m/>
    <s v="SGWS - AMERICAN SPIRITS"/>
    <s v="HEAVEN HILL SALES CO DBA HEAVEN HILL BRANDS"/>
  </r>
  <r>
    <x v="816"/>
    <s v="AL-F000297"/>
    <x v="4"/>
    <s v="F000297"/>
    <s v="STRAIGHT"/>
    <n v="1000"/>
    <n v="14.99"/>
    <x v="5"/>
    <x v="8"/>
    <s v="Replenish"/>
    <x v="0"/>
    <x v="0"/>
    <s v="PRE 2023"/>
    <m/>
    <n v="158"/>
    <n v="462025.38"/>
    <n v="498852.73"/>
    <n v="-36827.35"/>
    <n v="-7.0000000000000007E-2"/>
    <n v="2924.2112658227848"/>
    <n v="239544.27"/>
    <n v="239935.23"/>
    <n v="-390.96"/>
    <n v="0"/>
    <s v=""/>
    <s v=" "/>
    <s v=" "/>
    <s v=""/>
    <m/>
    <s v="SGWS - AMERICAN SPIRITS"/>
    <s v="HEAVEN HILL SALES CO DBA HEAVEN HILL BRANDS"/>
  </r>
  <r>
    <x v="817"/>
    <s v="AL-F006189"/>
    <x v="4"/>
    <s v="F006189"/>
    <s v="STRAIGHT"/>
    <n v="6000"/>
    <n v="14.49"/>
    <x v="5"/>
    <x v="9"/>
    <s v="Delisted"/>
    <x v="4"/>
    <x v="3"/>
    <s v="PRE 2023"/>
    <m/>
    <s v=""/>
    <n v="0"/>
    <m/>
    <n v="0"/>
    <m/>
    <s v=""/>
    <s v=""/>
    <s v=""/>
    <s v=""/>
    <s v=""/>
    <s v=""/>
    <s v=""/>
    <s v=""/>
    <s v="Bottom 5%"/>
    <m/>
    <s v="SGWS - AMERICAN SPIRITS"/>
    <s v="HEAVEN HILL SALES CO DBA HEAVEN HILL BRANDS"/>
  </r>
  <r>
    <x v="818"/>
    <s v="AL-C009457"/>
    <x v="6"/>
    <s v="C009457"/>
    <s v="STRAIGHT"/>
    <n v="9000"/>
    <n v="1.67"/>
    <x v="5"/>
    <x v="7"/>
    <s v="NoReplen"/>
    <x v="1"/>
    <x v="3"/>
    <s v="PRE 2023"/>
    <m/>
    <s v=""/>
    <n v="16.7"/>
    <n v="379.09"/>
    <n v="-362.39"/>
    <n v="-0.96"/>
    <s v=""/>
    <n v="0"/>
    <n v="48.43"/>
    <n v="-48.43"/>
    <n v="-1"/>
    <s v=""/>
    <s v=""/>
    <s v=""/>
    <s v="Bottom 5%"/>
    <m/>
    <s v="SGWS - AMERICAN SPIRITS"/>
    <s v="HEAVEN HILL SALES CO DBA HEAVEN HILL BRANDS"/>
  </r>
  <r>
    <x v="819"/>
    <s v="AL-B000297"/>
    <x v="5"/>
    <s v="B000297"/>
    <s v="STRAIGHT"/>
    <n v="1000"/>
    <n v="4.99"/>
    <x v="5"/>
    <x v="8"/>
    <s v="Replenish"/>
    <x v="0"/>
    <x v="0"/>
    <s v="PRE 2023"/>
    <m/>
    <n v="156"/>
    <n v="70927.86"/>
    <n v="65483.77"/>
    <n v="5444.09"/>
    <n v="0.08"/>
    <n v="454.66576923076923"/>
    <n v="144106.21"/>
    <n v="133427.60999999999"/>
    <n v="10678.6"/>
    <n v="0.08"/>
    <s v=""/>
    <s v="X"/>
    <s v=" "/>
    <s v=""/>
    <m/>
    <s v="SGWS - AMERICAN SPIRITS"/>
    <s v="HEAVEN HILL SALES CO DBA HEAVEN HILL BRANDS"/>
  </r>
  <r>
    <x v="820"/>
    <s v="AL-A000297"/>
    <x v="1"/>
    <s v="A000297"/>
    <s v="STRAIGHT"/>
    <n v="1000"/>
    <n v="8.99"/>
    <x v="5"/>
    <x v="8"/>
    <s v="Replenish"/>
    <x v="0"/>
    <x v="0"/>
    <s v="PRE 2023"/>
    <m/>
    <n v="156"/>
    <n v="61105.03"/>
    <n v="55123.87"/>
    <n v="5981.16"/>
    <n v="0.11"/>
    <n v="391.69891025641027"/>
    <n v="118676.99"/>
    <n v="120724.62"/>
    <n v="-2047.63"/>
    <n v="-0.02"/>
    <s v=""/>
    <s v=" "/>
    <s v=" "/>
    <s v=""/>
    <m/>
    <s v="SGWS - AMERICAN SPIRITS"/>
    <s v="HEAVEN HILL SALES CO DBA HEAVEN HILL BRANDS"/>
  </r>
  <r>
    <x v="821"/>
    <s v="AL-A001594"/>
    <x v="1"/>
    <s v="A001594"/>
    <s v="STRAIGHT"/>
    <n v="1000"/>
    <n v="8.99"/>
    <x v="5"/>
    <x v="8"/>
    <s v="Replenish"/>
    <x v="0"/>
    <x v="0"/>
    <s v="PRE 2023"/>
    <m/>
    <n v="101"/>
    <n v="75066.5"/>
    <n v="69629.61"/>
    <n v="5436.89"/>
    <n v="0.08"/>
    <n v="743.23267326732673"/>
    <n v="77439.86"/>
    <n v="78200.160000000003"/>
    <n v="-760.3"/>
    <n v="-0.01"/>
    <s v=""/>
    <s v=" "/>
    <s v=" "/>
    <s v=""/>
    <m/>
    <s v="SGWS - AMERICAN SPIRITS"/>
    <s v="HEAVEN HILL SALES CO DBA HEAVEN HILL BRANDS"/>
  </r>
  <r>
    <x v="822"/>
    <s v="AL-A005010"/>
    <x v="1"/>
    <s v="A005010"/>
    <s v="FLAVORED"/>
    <n v="5000"/>
    <n v="5.09"/>
    <x v="5"/>
    <x v="9"/>
    <s v="Delisted"/>
    <x v="1"/>
    <x v="3"/>
    <s v="PRE 2023"/>
    <m/>
    <s v=""/>
    <m/>
    <n v="61.08"/>
    <n v="-61.08"/>
    <n v="-1"/>
    <s v=""/>
    <s v=""/>
    <s v=""/>
    <s v=""/>
    <s v=""/>
    <s v=""/>
    <s v=""/>
    <s v=""/>
    <s v="Bottom 5%"/>
    <m/>
    <s v="SGWS - AMERICAN SPIRITS"/>
    <s v="HEAVEN HILL SALES CO DBA HEAVEN HILL BRANDS"/>
  </r>
  <r>
    <x v="823"/>
    <s v="AL-A005116"/>
    <x v="1"/>
    <s v="A005116"/>
    <s v="FLAVORED"/>
    <n v="5000"/>
    <n v="5.09"/>
    <x v="5"/>
    <x v="9"/>
    <s v="Delisted"/>
    <x v="1"/>
    <x v="3"/>
    <s v="PRE 2023"/>
    <m/>
    <s v=""/>
    <m/>
    <n v="122.16"/>
    <n v="-122.16"/>
    <n v="-1"/>
    <s v=""/>
    <s v=""/>
    <s v=""/>
    <s v=""/>
    <s v=""/>
    <s v=""/>
    <s v=""/>
    <s v=""/>
    <s v="Bottom 5%"/>
    <m/>
    <s v="SGWS - AMERICAN SPIRITS"/>
    <s v="HEAVEN HILL SALES CO DBA HEAVEN HILL BRANDS"/>
  </r>
  <r>
    <x v="824"/>
    <s v="AL-J007555"/>
    <x v="0"/>
    <s v="J007555"/>
    <n v="0"/>
    <n v="7000"/>
    <n v="10.99"/>
    <x v="0"/>
    <x v="0"/>
    <s v="Replenish"/>
    <x v="0"/>
    <x v="0"/>
    <s v="PRE 2023"/>
    <m/>
    <n v="154"/>
    <n v="36012.080000000002"/>
    <n v="29921.91"/>
    <n v="6090.17"/>
    <n v="0.2"/>
    <n v="233.84467532467534"/>
    <n v="42929.74"/>
    <n v="46117.98"/>
    <n v="-3188.24"/>
    <n v="-7.0000000000000007E-2"/>
    <s v=" "/>
    <s v=" "/>
    <s v=" "/>
    <s v="Bottom 5%"/>
    <m/>
    <s v="SGWS - CPWS"/>
    <s v="DIAGEO NORTH AMERICA INC"/>
  </r>
  <r>
    <x v="825"/>
    <s v="AL-B001004"/>
    <x v="5"/>
    <s v="B001004"/>
    <n v="0"/>
    <n v="1000"/>
    <n v="6.99"/>
    <x v="0"/>
    <x v="2"/>
    <s v="Replenish"/>
    <x v="0"/>
    <x v="0"/>
    <s v="PRE 2023"/>
    <m/>
    <n v="136"/>
    <n v="32685.24"/>
    <n v="36956.129999999997"/>
    <n v="-4270.8900000000003"/>
    <n v="-0.12"/>
    <n v="240.33264705882354"/>
    <n v="12630.93"/>
    <n v="12057.75"/>
    <n v="573.17999999999995"/>
    <n v="0.05"/>
    <s v=" "/>
    <s v=" "/>
    <s v=" "/>
    <s v="Bottom 5%"/>
    <m/>
    <s v="JOHNSON BROTHERS"/>
    <s v="PROXIMO SPIRITS INC."/>
  </r>
  <r>
    <x v="826"/>
    <s v="AL-A001045"/>
    <x v="1"/>
    <s v="A001045"/>
    <n v="0"/>
    <n v="7000"/>
    <n v="14.99"/>
    <x v="10"/>
    <x v="11"/>
    <s v="Replenish"/>
    <x v="0"/>
    <x v="0"/>
    <s v="PRE 2023"/>
    <m/>
    <n v="114"/>
    <n v="41882.06"/>
    <n v="42751.48"/>
    <n v="-869.42"/>
    <n v="-0.02"/>
    <n v="367.38649122807016"/>
    <n v="10073.280000000001"/>
    <n v="10148.23"/>
    <n v="-74.95"/>
    <n v="-0.01"/>
    <s v=""/>
    <s v=" "/>
    <s v=" "/>
    <s v="Bottom 5%"/>
    <m/>
    <s v="SGWS - AMERICAN SPIRITS"/>
    <s v="HEAVEN HILL SALES CO DBA HEAVEN HILL BRANDS"/>
  </r>
  <r>
    <x v="827"/>
    <s v="AL-J070499"/>
    <x v="0"/>
    <s v="J070499"/>
    <n v="0"/>
    <n v="70000"/>
    <n v="19.989999999999998"/>
    <x v="0"/>
    <x v="0"/>
    <s v="Replenish"/>
    <x v="0"/>
    <x v="0"/>
    <d v="2025-06-01T00:00:00"/>
    <m/>
    <n v="58"/>
    <n v="27306.34"/>
    <m/>
    <n v="27306.34"/>
    <m/>
    <n v="470.79896551724136"/>
    <n v="27586.2"/>
    <n v="0"/>
    <n v="27586.2"/>
    <n v="0"/>
    <s v=" "/>
    <s v=" "/>
    <s v=" "/>
    <s v="Bottom 5%"/>
    <m/>
    <s v="RNDC"/>
    <s v="E. &amp; J. GALLO WINERY"/>
  </r>
  <r>
    <x v="828"/>
    <s v="AL-J007620"/>
    <x v="0"/>
    <s v="J007620"/>
    <n v="0"/>
    <n v="7000"/>
    <n v="11.99"/>
    <x v="0"/>
    <x v="0"/>
    <s v="Replenish"/>
    <x v="0"/>
    <x v="0"/>
    <s v="PRE 2023"/>
    <m/>
    <n v="102"/>
    <n v="45356.39"/>
    <n v="35058.1"/>
    <n v="10298.290000000001"/>
    <n v="0.28999999999999998"/>
    <n v="444.67049019607845"/>
    <n v="128607.83"/>
    <n v="101525.62"/>
    <n v="27082.21"/>
    <n v="0.27"/>
    <s v=" "/>
    <s v=" "/>
    <s v=" "/>
    <s v="Bottom 5%"/>
    <m/>
    <s v="RNDC"/>
    <s v="E. &amp; J. GALLO WINERY"/>
  </r>
  <r>
    <x v="829"/>
    <s v="AL-J007809"/>
    <x v="0"/>
    <s v="J007809"/>
    <n v="0"/>
    <n v="7000"/>
    <n v="11.99"/>
    <x v="0"/>
    <x v="0"/>
    <s v="Replenish"/>
    <x v="0"/>
    <x v="0"/>
    <s v="PRE 2023"/>
    <m/>
    <n v="96"/>
    <n v="23104.3"/>
    <n v="26485.9"/>
    <n v="-3381.6"/>
    <n v="-0.13"/>
    <n v="240.66979166666667"/>
    <n v="54709.95"/>
    <n v="49367.08"/>
    <n v="5342.87"/>
    <n v="0.11"/>
    <s v=" "/>
    <s v=" "/>
    <s v=" "/>
    <s v="Bottom 5%"/>
    <m/>
    <s v="RNDC"/>
    <s v="E. &amp; J. GALLO WINERY"/>
  </r>
  <r>
    <x v="830"/>
    <s v="AL-J007935"/>
    <x v="0"/>
    <s v="J007935"/>
    <n v="0"/>
    <n v="7000"/>
    <n v="12.99"/>
    <x v="0"/>
    <x v="0"/>
    <s v="Replenish"/>
    <x v="0"/>
    <x v="0"/>
    <d v="2023-05-01T00:00:00"/>
    <m/>
    <n v="108"/>
    <n v="27496.89"/>
    <n v="31120.16"/>
    <n v="-3623.27"/>
    <n v="-0.12"/>
    <n v="254.60083333333333"/>
    <n v="36086.14"/>
    <n v="28608.38"/>
    <n v="7477.76"/>
    <n v="0.26"/>
    <s v=" "/>
    <s v=" "/>
    <s v=" "/>
    <s v="Bottom 5%"/>
    <m/>
    <s v="UNITED"/>
    <s v="BROWN FOREMAN CORP"/>
  </r>
  <r>
    <x v="831"/>
    <s v="AL-J007943"/>
    <x v="0"/>
    <s v="J007943"/>
    <n v="0"/>
    <n v="7000"/>
    <n v="12.99"/>
    <x v="0"/>
    <x v="0"/>
    <s v="Replenish"/>
    <x v="0"/>
    <x v="0"/>
    <d v="2023-05-01T00:00:00"/>
    <m/>
    <n v="123"/>
    <n v="38734.870000000003"/>
    <n v="45436.77"/>
    <n v="-6701.9"/>
    <n v="-0.15"/>
    <n v="314.91764227642278"/>
    <n v="54869.05"/>
    <n v="62130.73"/>
    <n v="-7261.68"/>
    <n v="-0.12"/>
    <s v=" "/>
    <s v=" "/>
    <s v=" "/>
    <s v="Bottom 5%"/>
    <m/>
    <s v="UNITED"/>
    <s v="BROWN FOREMAN CORP"/>
  </r>
  <r>
    <x v="832"/>
    <s v="AL-F007791"/>
    <x v="4"/>
    <s v="F007791"/>
    <n v="0"/>
    <n v="7000"/>
    <n v="20.99"/>
    <x v="0"/>
    <x v="2"/>
    <s v="Replenish"/>
    <x v="0"/>
    <x v="0"/>
    <s v="PRE 2023"/>
    <m/>
    <n v="68"/>
    <n v="34310.94"/>
    <n v="36526.81"/>
    <n v="-2215.87"/>
    <n v="-0.06"/>
    <n v="504.57264705882358"/>
    <n v="14262.94"/>
    <n v="16038.02"/>
    <n v="-1775.08"/>
    <n v="-0.11"/>
    <s v=" "/>
    <s v=" "/>
    <s v=" "/>
    <s v="Bottom 5%"/>
    <m/>
    <s v="JOHNSON BROTHERS"/>
    <s v="PROXIMO SPIRITS INC."/>
  </r>
  <r>
    <x v="833"/>
    <s v="AL-F007170"/>
    <x v="4"/>
    <s v="F007170"/>
    <n v="0"/>
    <n v="7000"/>
    <n v="20.99"/>
    <x v="0"/>
    <x v="2"/>
    <s v="Replenish"/>
    <x v="0"/>
    <x v="0"/>
    <s v="PRE 2023"/>
    <m/>
    <n v="67"/>
    <n v="22579.69"/>
    <n v="27274.46"/>
    <n v="-4694.7700000000004"/>
    <n v="-0.17"/>
    <n v="337.01029850746266"/>
    <n v="9658.17"/>
    <n v="17073.560000000001"/>
    <n v="-7415.39"/>
    <n v="-0.43"/>
    <s v=" "/>
    <s v=" "/>
    <s v=" "/>
    <s v="Bottom 5%"/>
    <m/>
    <s v="JOHNSON BROTHERS"/>
    <s v="PROXIMO SPIRITS INC."/>
  </r>
  <r>
    <x v="834"/>
    <s v="AL-F001568"/>
    <x v="4"/>
    <s v="F001568"/>
    <n v="0"/>
    <n v="1000"/>
    <n v="23.99"/>
    <x v="0"/>
    <x v="2"/>
    <s v="Replenish"/>
    <x v="0"/>
    <x v="0"/>
    <s v="PRE 2023"/>
    <m/>
    <n v="104"/>
    <n v="39556.639999999999"/>
    <n v="37477.79"/>
    <n v="2078.85"/>
    <n v="0.06"/>
    <n v="380.3523076923077"/>
    <n v="12184.69"/>
    <n v="11093.21"/>
    <n v="1091.48"/>
    <n v="0.1"/>
    <s v=" "/>
    <s v=" "/>
    <s v=" "/>
    <s v="Bottom 5%"/>
    <m/>
    <s v="JOHNSON BROTHERS"/>
    <s v="PROXIMO SPIRITS INC."/>
  </r>
  <r>
    <x v="835"/>
    <s v="AL-J001004"/>
    <x v="0"/>
    <s v="J001004"/>
    <n v="0"/>
    <n v="1000"/>
    <n v="12.99"/>
    <x v="0"/>
    <x v="0"/>
    <s v="Replenish"/>
    <x v="0"/>
    <x v="0"/>
    <s v="PRE 2023"/>
    <m/>
    <n v="70"/>
    <n v="21651.18"/>
    <n v="17719.419999999998"/>
    <n v="3931.76"/>
    <n v="0.22"/>
    <n v="309.30257142857141"/>
    <n v="12081.09"/>
    <n v="5900.09"/>
    <n v="6181"/>
    <n v="1.05"/>
    <s v=" "/>
    <s v=" "/>
    <s v=" "/>
    <s v="Bottom 5%"/>
    <m/>
    <s v="JOHNSON BROTHERS"/>
    <s v="PROXIMO SPIRITS INC."/>
  </r>
  <r>
    <x v="836"/>
    <s v="AL-B001204"/>
    <x v="5"/>
    <s v="B001204"/>
    <n v="0"/>
    <n v="1000"/>
    <n v="6.99"/>
    <x v="0"/>
    <x v="2"/>
    <s v="Replenish"/>
    <x v="0"/>
    <x v="0"/>
    <s v="PRE 2023"/>
    <m/>
    <n v="135"/>
    <n v="36075.39"/>
    <n v="40842.57"/>
    <n v="-4767.18"/>
    <n v="-0.12"/>
    <n v="267.22511111111112"/>
    <n v="6808.26"/>
    <n v="9443.49"/>
    <n v="-2635.23"/>
    <n v="-0.28000000000000003"/>
    <s v=" "/>
    <s v=" "/>
    <s v=" "/>
    <s v="Bottom 5%"/>
    <m/>
    <s v="JOHNSON BROTHERS"/>
    <s v="PROXIMO SPIRITS INC."/>
  </r>
  <r>
    <x v="837"/>
    <s v="AL-F001417"/>
    <x v="4"/>
    <s v="F001417"/>
    <n v="0"/>
    <n v="7000"/>
    <n v="19.989999999999998"/>
    <x v="0"/>
    <x v="2"/>
    <s v="Replenish"/>
    <x v="0"/>
    <x v="0"/>
    <s v="PRE 2023"/>
    <m/>
    <n v="94"/>
    <n v="44437.77"/>
    <n v="53593.19"/>
    <n v="-9155.42"/>
    <n v="-0.17"/>
    <n v="472.74223404255315"/>
    <n v="38420.78"/>
    <n v="51234.37"/>
    <n v="-12813.59"/>
    <n v="-0.25"/>
    <s v=" "/>
    <s v=" "/>
    <s v=" "/>
    <s v="Bottom 5%"/>
    <m/>
    <s v="SGWS - ALD"/>
    <s v="PERNOD RICARD USA"/>
  </r>
  <r>
    <x v="838"/>
    <s v="AL-A010663"/>
    <x v="1"/>
    <s v="A010663"/>
    <s v="STRAIGHT"/>
    <n v="10000"/>
    <n v="899.99"/>
    <x v="2"/>
    <x v="3"/>
    <s v="Allocated2"/>
    <x v="0"/>
    <x v="0"/>
    <d v="2025-01-01T00:00:00"/>
    <m/>
    <n v="3"/>
    <m/>
    <n v="899.99"/>
    <n v="-899.99"/>
    <n v="-1"/>
    <n v="0"/>
    <n v="899.99"/>
    <n v="0"/>
    <n v="899.99"/>
    <n v="0"/>
    <s v=""/>
    <s v="X"/>
    <s v="X"/>
    <s v="Bottom 5%"/>
    <m/>
    <s v="JOHNSON BROTHERS"/>
    <s v="PROXIMO SPIRITS INC."/>
  </r>
  <r>
    <x v="839"/>
    <s v="AL-B070126"/>
    <x v="5"/>
    <s v="B070126"/>
    <n v="0"/>
    <n v="70000"/>
    <n v="12.99"/>
    <x v="0"/>
    <x v="2"/>
    <s v="Replenish"/>
    <x v="0"/>
    <x v="0"/>
    <d v="2024-02-01T00:00:00"/>
    <m/>
    <n v="97"/>
    <n v="37956.78"/>
    <n v="43587.31"/>
    <n v="-5630.53"/>
    <n v="-0.13"/>
    <n v="391.30701030927833"/>
    <n v="20887.919999999998"/>
    <n v="32531.3"/>
    <n v="-11643.38"/>
    <n v="-0.36"/>
    <s v=" "/>
    <s v=" "/>
    <s v=" "/>
    <s v="Bottom 5%"/>
    <m/>
    <s v="SGWS - CPWS"/>
    <s v="DIAGEO NORTH AMERICA INC"/>
  </r>
  <r>
    <x v="840"/>
    <s v="AL-A001001"/>
    <x v="1"/>
    <s v="A001001"/>
    <n v="0"/>
    <n v="7000"/>
    <n v="19.989999999999998"/>
    <x v="0"/>
    <x v="2"/>
    <s v="Replenish"/>
    <x v="0"/>
    <x v="0"/>
    <s v="PRE 2023"/>
    <m/>
    <n v="150"/>
    <n v="21697.99"/>
    <n v="27686.71"/>
    <n v="-5988.72"/>
    <n v="-0.22"/>
    <n v="144.65326666666667"/>
    <n v="43672.11"/>
    <n v="59694.8"/>
    <n v="-16022.69"/>
    <n v="-0.27"/>
    <s v="X"/>
    <s v=" "/>
    <s v=" "/>
    <s v="Bottom 5%"/>
    <m/>
    <s v="JOHNSON BROTHERS"/>
    <s v="ASSOCIATED BREWING COMPANY"/>
  </r>
  <r>
    <x v="841"/>
    <s v="AL-J070489"/>
    <x v="0"/>
    <s v="J070489"/>
    <n v="0"/>
    <n v="70000"/>
    <n v="10.99"/>
    <x v="0"/>
    <x v="0"/>
    <s v="Replenish"/>
    <x v="0"/>
    <x v="0"/>
    <d v="2025-05-01T00:00:00"/>
    <m/>
    <n v="121"/>
    <n v="39157.370000000003"/>
    <m/>
    <n v="39157.370000000003"/>
    <m/>
    <n v="323.61462809917356"/>
    <n v="51081.52"/>
    <n v="0"/>
    <n v="51081.52"/>
    <n v="0"/>
    <s v=" "/>
    <s v=" "/>
    <s v=" "/>
    <s v="Bottom 5%"/>
    <m/>
    <s v="RNDC"/>
    <s v="E. &amp; J. GALLO WINERY"/>
  </r>
  <r>
    <x v="842"/>
    <s v="AL-J070491"/>
    <x v="0"/>
    <s v="J070491"/>
    <n v="0"/>
    <n v="70000"/>
    <n v="10.99"/>
    <x v="0"/>
    <x v="0"/>
    <s v="Replenish"/>
    <x v="0"/>
    <x v="0"/>
    <d v="2025-05-01T00:00:00"/>
    <m/>
    <n v="113"/>
    <n v="18408.25"/>
    <m/>
    <n v="18408.25"/>
    <m/>
    <n v="162.90486725663717"/>
    <n v="33915.14"/>
    <n v="0"/>
    <n v="33915.14"/>
    <n v="0"/>
    <s v="X"/>
    <s v=" "/>
    <s v=" "/>
    <s v="Bottom 5%"/>
    <m/>
    <s v="RNDC"/>
    <s v="E. &amp; J. GALLO WINERY"/>
  </r>
  <r>
    <x v="843"/>
    <s v="AL-J007722"/>
    <x v="0"/>
    <s v="J007722"/>
    <n v="0"/>
    <n v="7000"/>
    <n v="9.99"/>
    <x v="0"/>
    <x v="0"/>
    <s v="Replenish"/>
    <x v="0"/>
    <x v="0"/>
    <s v="PRE 2023"/>
    <m/>
    <n v="111"/>
    <n v="26493.48"/>
    <n v="26187.61"/>
    <n v="305.87"/>
    <n v="0.01"/>
    <n v="238.68"/>
    <n v="45074.879999999997"/>
    <n v="39774.31"/>
    <n v="5300.57"/>
    <n v="0.13"/>
    <s v=" "/>
    <s v=" "/>
    <s v=" "/>
    <s v="Bottom 5%"/>
    <m/>
    <s v="SGWS - ALD"/>
    <s v="PERNOD RICARD USA"/>
  </r>
  <r>
    <x v="844"/>
    <s v="AL-D007504"/>
    <x v="2"/>
    <s v="D007504"/>
    <n v="0"/>
    <n v="7000"/>
    <n v="1.99"/>
    <x v="6"/>
    <x v="7"/>
    <s v="NoReplen"/>
    <x v="0"/>
    <x v="0"/>
    <s v="PRE 2023"/>
    <m/>
    <n v="28"/>
    <n v="12823.56"/>
    <n v="14903.86"/>
    <n v="-2080.3000000000002"/>
    <n v="-0.14000000000000001"/>
    <n v="457.9842857142857"/>
    <n v="9110.2199999999993"/>
    <n v="16574.89"/>
    <n v="-7464.67"/>
    <n v="-0.45"/>
    <s v=""/>
    <s v=""/>
    <s v=""/>
    <s v="Bottom 5%"/>
    <m/>
    <s v="LUKE LEA BEVERAGES"/>
    <s v="BUSHWACKER SPIRITS LLC"/>
  </r>
  <r>
    <x v="845"/>
    <s v="AL-A007504"/>
    <x v="1"/>
    <s v="A007504"/>
    <n v="0"/>
    <n v="7000"/>
    <n v="27.99"/>
    <x v="6"/>
    <x v="1"/>
    <s v="Replenish"/>
    <x v="0"/>
    <x v="0"/>
    <s v="PRE 2023"/>
    <m/>
    <n v="27"/>
    <n v="103982.85"/>
    <n v="243510.38"/>
    <n v="-139527.53"/>
    <n v="-0.56999999999999995"/>
    <n v="3851.2166666666667"/>
    <n v="69163.289999999994"/>
    <n v="200622.31"/>
    <n v="-131459.01999999999"/>
    <n v="-0.66"/>
    <s v=""/>
    <s v=" "/>
    <s v=" "/>
    <s v=""/>
    <m/>
    <s v="LUKE LEA BEVERAGES"/>
    <s v="BUSHWACKER SPIRITS LLC"/>
  </r>
  <r>
    <x v="846"/>
    <s v="AL-A009894"/>
    <x v="1"/>
    <s v="A009894"/>
    <n v="0"/>
    <n v="9000"/>
    <n v="27.99"/>
    <x v="6"/>
    <x v="1"/>
    <s v="Delisted"/>
    <x v="1"/>
    <x v="3"/>
    <s v="PRE 2023"/>
    <m/>
    <n v="3"/>
    <m/>
    <n v="0"/>
    <n v="0"/>
    <m/>
    <n v="0"/>
    <s v=""/>
    <s v=""/>
    <s v=""/>
    <s v=""/>
    <s v=""/>
    <s v=""/>
    <s v=""/>
    <s v="Bottom 5%"/>
    <m/>
    <s v="LUKE LEA BEVERAGES"/>
    <s v="BUSHWACKER SPIRITS LLC"/>
  </r>
  <r>
    <x v="847"/>
    <s v="AL-J007666"/>
    <x v="0"/>
    <s v="J007666"/>
    <n v="0"/>
    <n v="7000"/>
    <n v="9.99"/>
    <x v="0"/>
    <x v="0"/>
    <s v="Replenish"/>
    <x v="0"/>
    <x v="0"/>
    <s v="PRE 2023"/>
    <m/>
    <n v="118"/>
    <n v="21108.87"/>
    <n v="21738.34"/>
    <n v="-629.47"/>
    <n v="-0.03"/>
    <n v="178.88872881355931"/>
    <n v="33016.949999999997"/>
    <n v="30666.05"/>
    <n v="2350.9"/>
    <n v="0.08"/>
    <s v="X"/>
    <s v=" "/>
    <s v=" "/>
    <s v="Bottom 5%"/>
    <m/>
    <s v="SGWS - ALD"/>
    <s v="PERNOD RICARD USA"/>
  </r>
  <r>
    <x v="848"/>
    <s v="AL-J070046"/>
    <x v="0"/>
    <s v="J070046"/>
    <n v="0"/>
    <n v="70000"/>
    <n v="18.989999999999998"/>
    <x v="0"/>
    <x v="0"/>
    <s v="Replenish"/>
    <x v="0"/>
    <x v="0"/>
    <d v="2023-08-01T00:00:00"/>
    <m/>
    <n v="106"/>
    <n v="41645.07"/>
    <n v="38506.76"/>
    <n v="3138.31"/>
    <n v="0.08"/>
    <n v="392.87801886792454"/>
    <n v="73111.5"/>
    <n v="65415.94"/>
    <n v="7695.56"/>
    <n v="0.12"/>
    <s v=" "/>
    <s v=" "/>
    <s v=" "/>
    <s v="Bottom 5%"/>
    <m/>
    <s v="SGWS - ALD"/>
    <s v="PERNOD RICARD USA"/>
  </r>
  <r>
    <x v="849"/>
    <s v="AL-E003988"/>
    <x v="3"/>
    <s v="E003988"/>
    <n v="0"/>
    <n v="3000"/>
    <n v="6.49"/>
    <x v="9"/>
    <x v="10"/>
    <s v="Replenish"/>
    <x v="0"/>
    <x v="0"/>
    <s v="PRE 2023"/>
    <m/>
    <n v="152"/>
    <n v="35987.050000000003"/>
    <n v="39112.949999999997"/>
    <n v="-3125.9"/>
    <n v="-0.08"/>
    <n v="236.75690789473686"/>
    <n v="3738.24"/>
    <n v="3823.27"/>
    <n v="-85.03"/>
    <n v="-0.02"/>
    <s v=""/>
    <s v=" "/>
    <s v=" "/>
    <s v="Bottom 5%"/>
    <m/>
    <s v="RNDC"/>
    <s v="AMERICAN BEVERAGE MARKETERS"/>
  </r>
  <r>
    <x v="850"/>
    <s v="AL-E003981"/>
    <x v="3"/>
    <s v="E003981"/>
    <n v="0"/>
    <n v="3000"/>
    <n v="6.49"/>
    <x v="9"/>
    <x v="10"/>
    <s v="Replenish"/>
    <x v="0"/>
    <x v="0"/>
    <s v="PRE 2023"/>
    <m/>
    <n v="157"/>
    <n v="42172.02"/>
    <n v="45287.93"/>
    <n v="-3115.91"/>
    <n v="-7.0000000000000007E-2"/>
    <n v="268.61159235668788"/>
    <n v="4361.28"/>
    <n v="5370.59"/>
    <n v="-1009.31"/>
    <n v="-0.19"/>
    <s v=""/>
    <s v=" "/>
    <s v=" "/>
    <s v="Bottom 5%"/>
    <m/>
    <s v="RNDC"/>
    <s v="AMERICAN BEVERAGE MARKETERS"/>
  </r>
  <r>
    <x v="851"/>
    <s v="AL-A000958"/>
    <x v="1"/>
    <s v="A000958"/>
    <n v="0"/>
    <n v="1000"/>
    <n v="23.99"/>
    <x v="10"/>
    <x v="11"/>
    <s v="Replenish"/>
    <x v="0"/>
    <x v="0"/>
    <s v="PRE 2023"/>
    <m/>
    <n v="129"/>
    <n v="21993.439999999999"/>
    <n v="39011.730000000003"/>
    <n v="-17018.29"/>
    <n v="-0.44"/>
    <n v="170.49178294573642"/>
    <n v="5009.83"/>
    <n v="8100.42"/>
    <n v="-3090.59"/>
    <n v="-0.38"/>
    <s v=""/>
    <s v=" "/>
    <s v=" "/>
    <s v="Bottom 5%"/>
    <m/>
    <s v="UNITED"/>
    <s v="PIEDMONT DISTILLERS INC."/>
  </r>
  <r>
    <x v="852"/>
    <s v="AL-A070002"/>
    <x v="1"/>
    <s v="A070002"/>
    <s v="STRAIGHT"/>
    <n v="70000"/>
    <n v="34.99"/>
    <x v="4"/>
    <x v="4"/>
    <s v="Replenish"/>
    <x v="0"/>
    <x v="0"/>
    <d v="2023-05-01T00:00:00"/>
    <m/>
    <n v="3"/>
    <n v="4828.62"/>
    <n v="43244.45"/>
    <n v="-38415.83"/>
    <n v="-0.89"/>
    <n v="1609.54"/>
    <n v="3009.14"/>
    <n v="10963.83"/>
    <n v="-7954.69"/>
    <n v="-0.73"/>
    <s v=""/>
    <s v=" "/>
    <s v="X"/>
    <s v="Bottom 5%"/>
    <m/>
    <s v="RNDC"/>
    <s v="PARK STREET IMPORTS /"/>
  </r>
  <r>
    <x v="853"/>
    <s v="AL-J007272"/>
    <x v="0"/>
    <s v="J007272"/>
    <n v="0"/>
    <n v="7000"/>
    <n v="9.99"/>
    <x v="0"/>
    <x v="0"/>
    <s v="Replenish"/>
    <x v="0"/>
    <x v="0"/>
    <s v="PRE 2023"/>
    <m/>
    <n v="84"/>
    <n v="25014.959999999999"/>
    <n v="17422.560000000001"/>
    <n v="7592.4"/>
    <n v="0.44"/>
    <n v="297.79714285714283"/>
    <n v="32437.53"/>
    <n v="22827.15"/>
    <n v="9610.3799999999992"/>
    <n v="0.42"/>
    <s v=" "/>
    <s v=" "/>
    <s v=" "/>
    <s v="Bottom 5%"/>
    <m/>
    <s v="RNDC"/>
    <s v="ATOMIC BRANDS INC."/>
  </r>
  <r>
    <x v="854"/>
    <s v="AL-J070050"/>
    <x v="0"/>
    <s v="J070050"/>
    <n v="0"/>
    <n v="70000"/>
    <n v="9.99"/>
    <x v="0"/>
    <x v="0"/>
    <s v="Replenish"/>
    <x v="0"/>
    <x v="0"/>
    <d v="2023-11-01T00:00:00"/>
    <m/>
    <n v="44"/>
    <n v="20119.86"/>
    <n v="17232.75"/>
    <n v="2887.11"/>
    <n v="0.17"/>
    <n v="457.26954545454549"/>
    <n v="88581.33"/>
    <n v="45614.34"/>
    <n v="42966.99"/>
    <n v="0.94"/>
    <s v=" "/>
    <s v=" "/>
    <s v=" "/>
    <s v="Bottom 5%"/>
    <m/>
    <s v="SGWS - AMERICAN SPIRITS"/>
    <s v="MHW LTD"/>
  </r>
  <r>
    <x v="855"/>
    <s v="AL-J070202"/>
    <x v="0"/>
    <s v="J070202"/>
    <n v="0"/>
    <n v="70000"/>
    <n v="17.989999999999998"/>
    <x v="0"/>
    <x v="0"/>
    <s v="Replenish"/>
    <x v="0"/>
    <x v="0"/>
    <d v="2024-07-01T00:00:00"/>
    <m/>
    <n v="29"/>
    <n v="27660.2"/>
    <n v="23368.639999999999"/>
    <n v="4291.5600000000004"/>
    <n v="0.18"/>
    <n v="953.80000000000007"/>
    <n v="79449"/>
    <n v="53537.65"/>
    <n v="25911.35"/>
    <n v="0.48"/>
    <s v=" "/>
    <s v=" "/>
    <s v=" "/>
    <s v="Bottom 5%"/>
    <m/>
    <s v="SGWS - AMERICAN SPIRITS"/>
    <s v="MHW LTD"/>
  </r>
  <r>
    <x v="856"/>
    <s v="AL-J007578"/>
    <x v="0"/>
    <s v="J007578"/>
    <n v="0"/>
    <n v="7000"/>
    <n v="12.99"/>
    <x v="0"/>
    <x v="0"/>
    <s v="Replenish"/>
    <x v="0"/>
    <x v="0"/>
    <s v="PRE 2023"/>
    <m/>
    <n v="77"/>
    <n v="29889.14"/>
    <n v="12637.92"/>
    <n v="17251.22"/>
    <n v="1.37"/>
    <n v="388.17064935064934"/>
    <n v="18855.990000000002"/>
    <n v="8311.3799999999992"/>
    <n v="10544.61"/>
    <n v="1.27"/>
    <s v=" "/>
    <s v=" "/>
    <s v=" "/>
    <s v="Bottom 5%"/>
    <m/>
    <s v="SGWS - LIBERTY SPIRITS"/>
    <s v="OLE SMOKEY DISTILLERY LLC"/>
  </r>
  <r>
    <x v="857"/>
    <s v="AL-A010553"/>
    <x v="1"/>
    <s v="A010553"/>
    <n v="0"/>
    <n v="10000"/>
    <n v="25.99"/>
    <x v="10"/>
    <x v="11"/>
    <s v="Replenish"/>
    <x v="0"/>
    <x v="0"/>
    <d v="2023-07-01T00:00:00"/>
    <m/>
    <n v="98"/>
    <n v="45359.46"/>
    <n v="51841.7"/>
    <n v="-6482.24"/>
    <n v="-0.13"/>
    <n v="462.85163265306119"/>
    <n v="34492.94"/>
    <n v="52017.599999999999"/>
    <n v="-17524.66"/>
    <n v="-0.34"/>
    <s v=""/>
    <s v=" "/>
    <s v=" "/>
    <s v="Bottom 5%"/>
    <m/>
    <s v="SGWS - LIBERTY SPIRITS"/>
    <s v="OLE SMOKEY DISTILLERY LLC"/>
  </r>
  <r>
    <x v="858"/>
    <s v="AL-A001385"/>
    <x v="1"/>
    <s v="A001385"/>
    <n v="0"/>
    <n v="7000"/>
    <n v="25.99"/>
    <x v="10"/>
    <x v="11"/>
    <s v="Replenish"/>
    <x v="0"/>
    <x v="0"/>
    <s v="PRE 2023"/>
    <m/>
    <n v="14"/>
    <n v="37368.199999999997"/>
    <n v="49373.24"/>
    <n v="-12005.04"/>
    <n v="-0.24"/>
    <n v="2669.1571428571428"/>
    <n v="32963.82"/>
    <n v="59329.39"/>
    <n v="-26365.57"/>
    <n v="-0.44"/>
    <s v=""/>
    <s v=" "/>
    <s v=" "/>
    <s v="Bottom 5%"/>
    <m/>
    <s v="SGWS - LIBERTY SPIRITS"/>
    <s v="OLE SMOKEY DISTILLERY LLC"/>
  </r>
  <r>
    <x v="859"/>
    <s v="AL-A070024"/>
    <x v="1"/>
    <s v="A070024"/>
    <n v="0"/>
    <n v="70000"/>
    <n v="14.99"/>
    <x v="0"/>
    <x v="2"/>
    <s v="Replenish"/>
    <x v="0"/>
    <x v="0"/>
    <d v="2023-05-01T00:00:00"/>
    <m/>
    <n v="102"/>
    <n v="28930.7"/>
    <n v="40218.17"/>
    <n v="-11287.47"/>
    <n v="-0.28000000000000003"/>
    <n v="283.63431372549019"/>
    <n v="13491"/>
    <n v="15049.96"/>
    <n v="-1558.96"/>
    <n v="-0.1"/>
    <s v=" "/>
    <s v=" "/>
    <s v=" "/>
    <s v="Bottom 5%"/>
    <m/>
    <s v="SGWS - ALD"/>
    <s v="PERNOD RICARD USA"/>
  </r>
  <r>
    <x v="860"/>
    <s v="AL-B070025"/>
    <x v="5"/>
    <s v="B070025"/>
    <n v="0"/>
    <n v="70000"/>
    <n v="11.99"/>
    <x v="0"/>
    <x v="2"/>
    <s v="Replenish"/>
    <x v="0"/>
    <x v="0"/>
    <d v="2023-05-01T00:00:00"/>
    <m/>
    <n v="71"/>
    <n v="25742.53"/>
    <n v="21809.81"/>
    <n v="3932.72"/>
    <n v="0.18"/>
    <n v="362.57084507042254"/>
    <n v="20766.68"/>
    <n v="17169.68"/>
    <n v="3597"/>
    <n v="0.21"/>
    <s v=" "/>
    <s v=" "/>
    <s v=" "/>
    <s v="Bottom 5%"/>
    <m/>
    <s v="SGWS - LIBERTY SPIRITS"/>
    <s v="JIM BEAM BRANDS CO."/>
  </r>
  <r>
    <x v="861"/>
    <s v="AL-B070358"/>
    <x v="5"/>
    <s v="B070358"/>
    <n v="0"/>
    <n v="70000"/>
    <n v="12.99"/>
    <x v="0"/>
    <x v="2"/>
    <s v="Replenish"/>
    <x v="0"/>
    <x v="0"/>
    <d v="2024-11-01T00:00:00"/>
    <m/>
    <n v="80"/>
    <n v="34618.35"/>
    <n v="15964.71"/>
    <n v="18653.64"/>
    <n v="1.17"/>
    <n v="432.729375"/>
    <n v="17302.68"/>
    <n v="10340.040000000001"/>
    <n v="6962.64"/>
    <n v="0.67"/>
    <s v=" "/>
    <s v=" "/>
    <s v=" "/>
    <s v="Bottom 5%"/>
    <m/>
    <s v="SGWS - LIBERTY SPIRITS"/>
    <s v="JIM BEAM BRANDS CO."/>
  </r>
  <r>
    <x v="862"/>
    <s v="AL-A070505"/>
    <x v="1"/>
    <s v="A070505"/>
    <n v="0"/>
    <n v="70000"/>
    <n v="29.99"/>
    <x v="0"/>
    <x v="2"/>
    <s v="Replenish"/>
    <x v="0"/>
    <x v="0"/>
    <d v="2025-08-01T00:00:00"/>
    <m/>
    <n v="75"/>
    <n v="30019.99"/>
    <m/>
    <n v="30019.99"/>
    <m/>
    <n v="400.26653333333337"/>
    <n v="39736.75"/>
    <n v="0"/>
    <n v="39736.75"/>
    <n v="0"/>
    <s v=" "/>
    <s v=" "/>
    <s v=" "/>
    <s v="Bottom 5%"/>
    <m/>
    <s v="RNDC"/>
    <s v="LUXCO INC"/>
  </r>
  <r>
    <x v="863"/>
    <s v="AL-J070223"/>
    <x v="0"/>
    <s v="J070223"/>
    <n v="0"/>
    <n v="70000"/>
    <n v="16.989999999999998"/>
    <x v="0"/>
    <x v="0"/>
    <s v="Replenish"/>
    <x v="0"/>
    <x v="0"/>
    <d v="2024-07-01T00:00:00"/>
    <m/>
    <n v="104"/>
    <n v="20265.93"/>
    <n v="18536.09"/>
    <n v="1729.84"/>
    <n v="0.09"/>
    <n v="194.86471153846153"/>
    <n v="22763.42"/>
    <n v="38312.449999999997"/>
    <n v="-15549.03"/>
    <n v="-0.41"/>
    <s v="X"/>
    <s v=" "/>
    <s v=" "/>
    <s v="Bottom 5%"/>
    <m/>
    <s v="SGWS - CPWS"/>
    <s v="DIAGEO NORTH AMERICA INC"/>
  </r>
  <r>
    <x v="864"/>
    <s v="AL-A001438"/>
    <x v="1"/>
    <s v="A001438"/>
    <n v="0"/>
    <n v="7000"/>
    <n v="23.99"/>
    <x v="10"/>
    <x v="11"/>
    <s v="Replenish"/>
    <x v="0"/>
    <x v="0"/>
    <s v="PRE 2023"/>
    <m/>
    <n v="123"/>
    <n v="33586"/>
    <n v="45245.14"/>
    <n v="-11659.14"/>
    <n v="-0.26"/>
    <n v="273.0569105691057"/>
    <n v="12282.88"/>
    <n v="19767.759999999998"/>
    <n v="-7484.88"/>
    <n v="-0.38"/>
    <s v=""/>
    <s v=" "/>
    <s v=" "/>
    <s v="Bottom 5%"/>
    <m/>
    <s v="RNDC"/>
    <s v="SUGARLAND DISTILLING CO. LLC"/>
  </r>
  <r>
    <x v="865"/>
    <s v="AL-J070205"/>
    <x v="0"/>
    <s v="J070205"/>
    <n v="0"/>
    <n v="70000"/>
    <n v="19.989999999999998"/>
    <x v="0"/>
    <x v="0"/>
    <s v="Replenish"/>
    <x v="0"/>
    <x v="0"/>
    <d v="2024-07-01T00:00:00"/>
    <m/>
    <n v="74"/>
    <n v="28205.89"/>
    <n v="23648.17"/>
    <n v="4557.72"/>
    <n v="0.19"/>
    <n v="381.16067567567569"/>
    <n v="62728.62"/>
    <n v="56811.58"/>
    <n v="5917.04"/>
    <n v="0.1"/>
    <s v=" "/>
    <s v=" "/>
    <s v=" "/>
    <s v="Bottom 5%"/>
    <m/>
    <s v="RNDC"/>
    <s v="American Beverage Corporation"/>
  </r>
  <r>
    <x v="866"/>
    <s v="AL-J070204"/>
    <x v="0"/>
    <s v="J070204"/>
    <n v="0"/>
    <n v="70000"/>
    <n v="10.99"/>
    <x v="0"/>
    <x v="0"/>
    <s v="Replenish"/>
    <x v="0"/>
    <x v="0"/>
    <d v="2024-07-01T00:00:00"/>
    <m/>
    <n v="82"/>
    <n v="22188.81"/>
    <n v="18210.43"/>
    <n v="3978.38"/>
    <n v="0.22"/>
    <n v="270.59524390243905"/>
    <n v="46223.94"/>
    <n v="51674.98"/>
    <n v="-5451.04"/>
    <n v="-0.11"/>
    <s v=" "/>
    <s v=" "/>
    <s v=" "/>
    <s v="Bottom 5%"/>
    <m/>
    <s v="RNDC"/>
    <s v="American Beverage Corporation"/>
  </r>
  <r>
    <x v="867"/>
    <s v="AL-B001788"/>
    <x v="5"/>
    <s v="B001788"/>
    <n v="0"/>
    <n v="10000"/>
    <n v="12.49"/>
    <x v="0"/>
    <x v="2"/>
    <s v="Replenish"/>
    <x v="0"/>
    <x v="0"/>
    <s v="PRE 2023"/>
    <m/>
    <n v="84"/>
    <n v="19284.560000000001"/>
    <n v="22144.77"/>
    <n v="-2860.21"/>
    <n v="-0.13"/>
    <n v="229.57809523809524"/>
    <n v="10329.23"/>
    <n v="15887.28"/>
    <n v="-5558.05"/>
    <n v="-0.35"/>
    <s v=" "/>
    <s v=" "/>
    <s v=" "/>
    <s v="Bottom 5%"/>
    <m/>
    <s v="RNDC"/>
    <s v="MANGO BOTTLING INC"/>
  </r>
  <r>
    <x v="868"/>
    <s v="AL-F001952"/>
    <x v="4"/>
    <s v="F001952"/>
    <n v="0"/>
    <n v="10000"/>
    <n v="62.99"/>
    <x v="7"/>
    <x v="1"/>
    <s v="Replenish"/>
    <x v="0"/>
    <x v="0"/>
    <s v="PRE 2023"/>
    <m/>
    <n v="77"/>
    <n v="42563.05"/>
    <n v="48613.85"/>
    <n v="-6050.8"/>
    <n v="-0.12"/>
    <n v="552.76688311688315"/>
    <n v="14637.61"/>
    <n v="13775.75"/>
    <n v="861.86"/>
    <n v="0.06"/>
    <s v=""/>
    <s v="X"/>
    <s v=" "/>
    <s v="Bottom 5%"/>
    <m/>
    <s v="RNDC"/>
    <s v="WILLIAM GRANT AND SONS"/>
  </r>
  <r>
    <x v="869"/>
    <s v="AL-A070057"/>
    <x v="1"/>
    <s v="A070057"/>
    <s v="STRAIGHT"/>
    <n v="70000"/>
    <n v="49.99"/>
    <x v="4"/>
    <x v="4"/>
    <s v="Replenish"/>
    <x v="0"/>
    <x v="0"/>
    <d v="2023-07-01T00:00:00"/>
    <m/>
    <n v="55"/>
    <n v="40580.35"/>
    <n v="30373.57"/>
    <n v="10206.780000000001"/>
    <n v="0.34"/>
    <n v="737.82454545454539"/>
    <n v="14076.71"/>
    <n v="17743.240000000002"/>
    <n v="-3666.53"/>
    <n v="-0.21"/>
    <s v=""/>
    <s v=" "/>
    <s v="X"/>
    <s v="Bottom 5%"/>
    <m/>
    <s v="SGWS - AMERICAN SPIRITS"/>
    <s v="CAMPARI AMERICA"/>
  </r>
  <r>
    <x v="870"/>
    <s v="AL-A001153"/>
    <x v="1"/>
    <s v="A001153"/>
    <n v="0"/>
    <n v="1000"/>
    <n v="34.99"/>
    <x v="4"/>
    <x v="4"/>
    <s v="Replenish"/>
    <x v="0"/>
    <x v="0"/>
    <s v="PRE 2023"/>
    <m/>
    <n v="151"/>
    <n v="187513.49"/>
    <n v="192405.64"/>
    <n v="-4892.1499999999996"/>
    <n v="-0.03"/>
    <n v="1241.81119205298"/>
    <n v="233172.32"/>
    <n v="279929.01"/>
    <n v="-46756.69"/>
    <n v="-0.17"/>
    <s v=""/>
    <s v=" "/>
    <s v=" "/>
    <s v=""/>
    <m/>
    <s v="SGWS - AMERICAN SPIRITS"/>
    <s v="CAMPARI AMERICA"/>
  </r>
  <r>
    <x v="871"/>
    <s v="AL-A001940"/>
    <x v="1"/>
    <s v="A001940"/>
    <n v="0"/>
    <n v="1000"/>
    <n v="36.99"/>
    <x v="4"/>
    <x v="4"/>
    <s v="Replenish"/>
    <x v="0"/>
    <x v="0"/>
    <s v="PRE 2023"/>
    <m/>
    <n v="134"/>
    <n v="135356.34"/>
    <n v="121271.37"/>
    <n v="14084.97"/>
    <n v="0.12"/>
    <n v="1010.1219402985074"/>
    <n v="70509.960000000006"/>
    <n v="92155.839999999997"/>
    <n v="-21645.88"/>
    <n v="-0.23"/>
    <s v=""/>
    <s v=" "/>
    <s v=" "/>
    <s v=""/>
    <m/>
    <s v="SGWS - AMERICAN SPIRITS"/>
    <s v="CAMPARI AMERICA"/>
  </r>
  <r>
    <x v="872"/>
    <s v="AL-E004683"/>
    <x v="3"/>
    <s v="E004683"/>
    <s v="STRAIGHT"/>
    <n v="4000"/>
    <n v="25.99"/>
    <x v="1"/>
    <x v="1"/>
    <s v="Replenish"/>
    <x v="1"/>
    <x v="0"/>
    <s v="PRE 2023"/>
    <m/>
    <n v="20"/>
    <n v="7926.95"/>
    <n v="7615.07"/>
    <n v="311.88"/>
    <n v="0.04"/>
    <n v="396.34749999999997"/>
    <n v="41869.89"/>
    <n v="31188"/>
    <n v="10681.89"/>
    <n v="0.34"/>
    <s v=""/>
    <s v=""/>
    <s v=""/>
    <s v="Bottom 5%"/>
    <m/>
    <s v="UNITED"/>
    <s v="SAZERAC CO INC"/>
  </r>
  <r>
    <x v="873"/>
    <s v="AL-A070138"/>
    <x v="1"/>
    <s v="A070138"/>
    <n v="0"/>
    <n v="70000"/>
    <n v="29.99"/>
    <x v="6"/>
    <x v="1"/>
    <s v="Replenish"/>
    <x v="0"/>
    <x v="0"/>
    <d v="2024-02-01T00:00:00"/>
    <m/>
    <n v="55"/>
    <n v="22062.3"/>
    <n v="14988.97"/>
    <n v="7073.33"/>
    <n v="0.47"/>
    <n v="401.13272727272727"/>
    <n v="81623.839999999997"/>
    <n v="50427.08"/>
    <n v="31196.76"/>
    <n v="0.62"/>
    <s v=""/>
    <s v=" "/>
    <s v="X"/>
    <s v="Bottom 5%"/>
    <m/>
    <s v="RNDC"/>
    <s v="PARK STREET IMPORTS /"/>
  </r>
  <r>
    <x v="874"/>
    <s v="AL-A010600"/>
    <x v="1"/>
    <s v="A010600"/>
    <s v="STRAIGHT"/>
    <n v="10000"/>
    <n v="41.99"/>
    <x v="13"/>
    <x v="3"/>
    <s v="SpecOrder"/>
    <x v="1"/>
    <x v="1"/>
    <d v="2023-12-01T00:00:00"/>
    <m/>
    <s v=""/>
    <m/>
    <n v="839.88"/>
    <n v="-839.88"/>
    <n v="-1"/>
    <s v=""/>
    <s v=""/>
    <s v=""/>
    <s v=""/>
    <s v=""/>
    <s v=""/>
    <s v=""/>
    <s v=""/>
    <s v="Bottom 5%"/>
    <m/>
    <s v="OTHER"/>
    <s v="CALEDONIA SPIRITS INC."/>
  </r>
  <r>
    <x v="875"/>
    <s v="AL-F000451"/>
    <x v="4"/>
    <s v="F000451"/>
    <s v="FLAVORED"/>
    <n v="1000"/>
    <n v="23.99"/>
    <x v="1"/>
    <x v="8"/>
    <s v="Replenish"/>
    <x v="0"/>
    <x v="0"/>
    <s v="PRE 2023"/>
    <m/>
    <n v="126"/>
    <n v="45461.05"/>
    <n v="50882.79"/>
    <n v="-5421.74"/>
    <n v="-0.11"/>
    <n v="360.80198412698417"/>
    <n v="37016.57"/>
    <n v="40471.129999999997"/>
    <n v="-3454.56"/>
    <n v="-0.09"/>
    <s v=""/>
    <s v="X"/>
    <s v=" "/>
    <s v="Bottom 5%"/>
    <m/>
    <s v="SGWS - LIBERTY SPIRITS"/>
    <s v="JIM BEAM BRANDS CO."/>
  </r>
  <r>
    <x v="876"/>
    <s v="AL-A000451"/>
    <x v="1"/>
    <s v="A000451"/>
    <s v="FLAVORED"/>
    <n v="1000"/>
    <n v="6.89"/>
    <x v="1"/>
    <x v="9"/>
    <s v="NoReplen"/>
    <x v="0"/>
    <x v="1"/>
    <s v="PRE 2023"/>
    <m/>
    <n v="0"/>
    <n v="130.91"/>
    <n v="6.89"/>
    <n v="124.02"/>
    <n v="18"/>
    <s v=""/>
    <s v=""/>
    <s v=""/>
    <s v=""/>
    <s v=""/>
    <s v=""/>
    <s v=""/>
    <s v=""/>
    <s v="Bottom 5%"/>
    <m/>
    <s v="SGWS - LIBERTY SPIRITS"/>
    <s v="JIM BEAM BRANDS CO."/>
  </r>
  <r>
    <x v="877"/>
    <s v="AL-F001479"/>
    <x v="4"/>
    <s v="F001479"/>
    <s v="STRAIGHT"/>
    <n v="1000"/>
    <n v="10.79"/>
    <x v="1"/>
    <x v="9"/>
    <s v="Delisted"/>
    <x v="0"/>
    <x v="3"/>
    <d v="2024-07-01T00:00:00"/>
    <m/>
    <s v=""/>
    <m/>
    <n v="53.95"/>
    <n v="-53.95"/>
    <n v="-1"/>
    <s v=""/>
    <n v="0"/>
    <n v="10.79"/>
    <n v="-10.79"/>
    <n v="-1"/>
    <s v=""/>
    <s v=""/>
    <s v=""/>
    <s v="Bottom 5%"/>
    <m/>
    <s v=""/>
    <s v=""/>
  </r>
  <r>
    <x v="878"/>
    <s v="AL-E009654"/>
    <x v="3"/>
    <s v="E009654"/>
    <s v="FLAVORED"/>
    <n v="9000"/>
    <n v="7.79"/>
    <x v="1"/>
    <x v="9"/>
    <s v="Delisted"/>
    <x v="1"/>
    <x v="3"/>
    <d v="2024-12-01T00:00:00"/>
    <m/>
    <s v=""/>
    <m/>
    <n v="0"/>
    <n v="0"/>
    <m/>
    <s v=""/>
    <n v="0"/>
    <n v="0"/>
    <n v="0"/>
    <n v="0"/>
    <s v=""/>
    <s v=""/>
    <s v=""/>
    <s v="Bottom 5%"/>
    <m/>
    <s v="SGWS - LIBERTY SPIRITS"/>
    <s v="JIM BEAM BRANDS CO."/>
  </r>
  <r>
    <x v="879"/>
    <s v="AL-F000540"/>
    <x v="4"/>
    <s v="F000540"/>
    <s v="FLAVORED"/>
    <n v="1000"/>
    <n v="17.989999999999998"/>
    <x v="1"/>
    <x v="9"/>
    <s v="Replenish"/>
    <x v="0"/>
    <x v="0"/>
    <s v="PRE 2023"/>
    <m/>
    <n v="102"/>
    <n v="36627.64"/>
    <n v="39092.269999999997"/>
    <n v="-2464.63"/>
    <n v="-0.06"/>
    <n v="359.09450980392154"/>
    <n v="12359.13"/>
    <n v="12107.27"/>
    <n v="251.86"/>
    <n v="0.02"/>
    <s v=""/>
    <s v="X"/>
    <s v=" "/>
    <s v="Bottom 5%"/>
    <m/>
    <s v="SGWS - LIBERTY SPIRITS"/>
    <s v="JIM BEAM BRANDS CO."/>
  </r>
  <r>
    <x v="880"/>
    <s v="AL-A008295"/>
    <x v="1"/>
    <s v="A008295"/>
    <s v="STRAIGHT"/>
    <n v="8000"/>
    <n v="44.99"/>
    <x v="4"/>
    <x v="4"/>
    <s v="Replenish"/>
    <x v="5"/>
    <x v="1"/>
    <d v="2023-07-01T00:00:00"/>
    <m/>
    <n v="0"/>
    <n v="269.94"/>
    <n v="472.4"/>
    <n v="-202.46"/>
    <n v="-0.43"/>
    <s v=""/>
    <n v="404.91"/>
    <n v="1612.17"/>
    <n v="-1207.26"/>
    <n v="-0.75"/>
    <s v=""/>
    <s v=""/>
    <s v=""/>
    <s v="Bottom 5%"/>
    <m/>
    <s v="SGWS - LIBERTY SPIRITS"/>
    <s v="MHW LTD"/>
  </r>
  <r>
    <x v="881"/>
    <s v="AL-A070383"/>
    <x v="1"/>
    <s v="A070383"/>
    <s v="STRAIGHT"/>
    <n v="70000"/>
    <n v="39.99"/>
    <x v="4"/>
    <x v="4"/>
    <s v="Replenish"/>
    <x v="0"/>
    <x v="0"/>
    <d v="2024-12-01T00:00:00"/>
    <m/>
    <n v="54"/>
    <n v="55601.2"/>
    <n v="10782.74"/>
    <n v="44818.46"/>
    <n v="4.16"/>
    <n v="1029.6518518518517"/>
    <n v="20115.009999999998"/>
    <n v="32708.41"/>
    <n v="-12593.4"/>
    <n v="-0.39"/>
    <s v=""/>
    <s v=" "/>
    <s v="X"/>
    <s v=""/>
    <m/>
    <s v="SGWS - LIBERTY SPIRITS"/>
    <s v="MHW LTD"/>
  </r>
  <r>
    <x v="882"/>
    <s v="AL-A007505"/>
    <x v="1"/>
    <s v="A007505"/>
    <s v="STRAIGHT"/>
    <n v="7000"/>
    <n v="49.99"/>
    <x v="2"/>
    <x v="4"/>
    <s v="Replenish"/>
    <x v="0"/>
    <x v="0"/>
    <s v="PRE 2023"/>
    <m/>
    <n v="45"/>
    <n v="31849.48"/>
    <n v="41905.39"/>
    <n v="-10055.91"/>
    <n v="-0.24"/>
    <n v="707.76622222222227"/>
    <n v="15268.89"/>
    <n v="15180.89"/>
    <n v="88"/>
    <n v="0.01"/>
    <s v=""/>
    <s v=" "/>
    <s v="X"/>
    <s v="Bottom 5%"/>
    <m/>
    <s v="RNDC"/>
    <s v="WESTERN SPIRITS BEVERAGE CO."/>
  </r>
  <r>
    <x v="883"/>
    <s v="AL-A070149"/>
    <x v="1"/>
    <s v="A070149"/>
    <s v="STRAIGHT"/>
    <n v="70000"/>
    <n v="79.989999999999995"/>
    <x v="2"/>
    <x v="5"/>
    <s v="NoReplen"/>
    <x v="0"/>
    <x v="0"/>
    <d v="2023-12-01T00:00:00"/>
    <m/>
    <n v="36"/>
    <n v="22077.24"/>
    <n v="28636.42"/>
    <n v="-6559.18"/>
    <n v="-0.23"/>
    <n v="613.25666666666666"/>
    <n v="1359.83"/>
    <n v="7359.08"/>
    <n v="-5999.25"/>
    <n v="-0.82"/>
    <s v=""/>
    <s v=" "/>
    <s v="X"/>
    <s v="Bottom 5%"/>
    <m/>
    <s v="RNDC"/>
    <s v="WESTERN SPIRITS BEVERAGE CO."/>
  </r>
  <r>
    <x v="884"/>
    <s v="AL-A010862"/>
    <x v="1"/>
    <s v="A010862"/>
    <s v="STRAIGHT"/>
    <n v="10000"/>
    <n v="399.99"/>
    <x v="2"/>
    <x v="3"/>
    <s v="NoReplen"/>
    <x v="3"/>
    <x v="0"/>
    <d v="2025-05-01T00:00:00"/>
    <m/>
    <n v="10"/>
    <n v="13999.65"/>
    <m/>
    <n v="13999.65"/>
    <m/>
    <n v="1399.9649999999999"/>
    <n v="12399.69"/>
    <n v="0"/>
    <n v="12399.69"/>
    <n v="0"/>
    <s v=""/>
    <s v=""/>
    <s v=""/>
    <s v="Bottom 5%"/>
    <m/>
    <s v="RNDC"/>
    <s v="WESTERN SPIRITS BEVERAGE CO."/>
  </r>
  <r>
    <x v="885"/>
    <s v="AL-A010861"/>
    <x v="1"/>
    <s v="A010861"/>
    <s v="STRAIGHT"/>
    <n v="10000"/>
    <n v="499.99"/>
    <x v="2"/>
    <x v="3"/>
    <s v="NoReplen"/>
    <x v="3"/>
    <x v="0"/>
    <d v="2025-06-01T00:00:00"/>
    <m/>
    <n v="8"/>
    <n v="16999.66"/>
    <m/>
    <n v="16999.66"/>
    <m/>
    <n v="2124.9575"/>
    <n v="13999.72"/>
    <n v="0"/>
    <n v="13999.72"/>
    <n v="0"/>
    <s v=""/>
    <s v=""/>
    <s v=""/>
    <s v="Bottom 5%"/>
    <m/>
    <s v="RNDC"/>
    <s v="WESTERN SPIRITS BEVERAGE CO."/>
  </r>
  <r>
    <x v="886"/>
    <s v="AL-A010863"/>
    <x v="1"/>
    <s v="A010863"/>
    <s v="STRAIGHT"/>
    <n v="10000"/>
    <n v="299.99"/>
    <x v="2"/>
    <x v="3"/>
    <s v="NoReplen"/>
    <x v="3"/>
    <x v="0"/>
    <d v="2025-05-01T00:00:00"/>
    <m/>
    <n v="10"/>
    <n v="11699.61"/>
    <m/>
    <n v="11699.61"/>
    <m/>
    <n v="1169.961"/>
    <n v="14399.52"/>
    <n v="0"/>
    <n v="14399.52"/>
    <n v="0"/>
    <s v=""/>
    <s v=""/>
    <s v=""/>
    <s v="Bottom 5%"/>
    <m/>
    <s v="RNDC"/>
    <s v="WESTERN SPIRITS BEVERAGE CO."/>
  </r>
  <r>
    <x v="887"/>
    <s v="AL-A005567"/>
    <x v="1"/>
    <s v="A005567"/>
    <s v="STRAIGHT"/>
    <n v="5000"/>
    <n v="139.99"/>
    <x v="2"/>
    <x v="3"/>
    <s v="Allocated1"/>
    <x v="1"/>
    <x v="0"/>
    <s v="PRE 2023"/>
    <m/>
    <n v="18"/>
    <n v="18198.7"/>
    <n v="22958.36"/>
    <n v="-4759.66"/>
    <n v="-0.21"/>
    <n v="1011.0388888888889"/>
    <n v="419.97"/>
    <n v="15958.86"/>
    <n v="-15538.89"/>
    <n v="-0.97"/>
    <s v=""/>
    <s v=""/>
    <s v=""/>
    <s v="Bottom 5%"/>
    <m/>
    <s v="RNDC"/>
    <s v="WESTERN SPIRITS BEVERAGE CO."/>
  </r>
  <r>
    <x v="888"/>
    <s v="AL-A010477"/>
    <x v="1"/>
    <s v="A010477"/>
    <s v="STRAIGHT"/>
    <n v="10000"/>
    <n v="159.99"/>
    <x v="2"/>
    <x v="3"/>
    <s v="Allocated1"/>
    <x v="3"/>
    <x v="0"/>
    <s v="PRE 2023"/>
    <m/>
    <n v="4"/>
    <n v="10719.33"/>
    <n v="14879.07"/>
    <n v="-4159.74"/>
    <n v="-0.28000000000000003"/>
    <n v="2679.8325"/>
    <n v="2879.82"/>
    <n v="12479.22"/>
    <n v="-9599.4"/>
    <n v="-0.77"/>
    <s v=""/>
    <s v=""/>
    <s v=""/>
    <s v="Bottom 5%"/>
    <m/>
    <s v="RNDC"/>
    <s v="WESTERN SPIRITS BEVERAGE CO."/>
  </r>
  <r>
    <x v="889"/>
    <s v="AL-A007821"/>
    <x v="1"/>
    <s v="A007821"/>
    <s v="STRAIGHT"/>
    <n v="7000"/>
    <n v="69.989999999999995"/>
    <x v="2"/>
    <x v="5"/>
    <s v="Replenish"/>
    <x v="0"/>
    <x v="0"/>
    <s v="PRE 2023"/>
    <m/>
    <n v="78"/>
    <n v="58602.48"/>
    <n v="83907.87"/>
    <n v="-25305.39"/>
    <n v="-0.3"/>
    <n v="751.31384615384616"/>
    <n v="38545.4"/>
    <n v="30496.42"/>
    <n v="8048.98"/>
    <n v="0.26"/>
    <s v=""/>
    <s v=" "/>
    <s v=" "/>
    <s v=""/>
    <m/>
    <s v="RNDC"/>
    <s v="WESTERN SPIRITS BEVERAGE CO."/>
  </r>
  <r>
    <x v="890"/>
    <s v="AL-A010864"/>
    <x v="1"/>
    <s v="A010864"/>
    <s v="STRAIGHT"/>
    <n v="10000"/>
    <n v="89.99"/>
    <x v="12"/>
    <x v="5"/>
    <s v="NoReplen"/>
    <x v="3"/>
    <x v="0"/>
    <d v="2025-05-01T00:00:00"/>
    <m/>
    <n v="10"/>
    <n v="2339.7399999999998"/>
    <m/>
    <n v="2339.7399999999998"/>
    <m/>
    <n v="233.97399999999999"/>
    <n v="7109.21"/>
    <n v="0"/>
    <n v="7109.21"/>
    <n v="0"/>
    <s v=""/>
    <s v=""/>
    <s v=""/>
    <s v="Bottom 5%"/>
    <m/>
    <s v="RNDC"/>
    <s v="WESTERN SPIRITS BEVERAGE CO."/>
  </r>
  <r>
    <x v="891"/>
    <s v="AL-E009035"/>
    <x v="3"/>
    <s v="E009035"/>
    <s v="STRAIGHT"/>
    <n v="9000"/>
    <n v="19.989999999999998"/>
    <x v="1"/>
    <x v="6"/>
    <s v="SpecOrder"/>
    <x v="1"/>
    <x v="0"/>
    <s v="PRE 2023"/>
    <m/>
    <n v="7"/>
    <n v="4537.7299999999996"/>
    <n v="4977.51"/>
    <n v="-439.78"/>
    <n v="-0.09"/>
    <n v="648.24714285714276"/>
    <n v="56651.66"/>
    <n v="53573.2"/>
    <n v="3078.46"/>
    <n v="0.06"/>
    <s v=""/>
    <s v=""/>
    <s v=""/>
    <s v="Bottom 5%"/>
    <m/>
    <s v="UNITED"/>
    <s v="SAZERAC CO INC"/>
  </r>
  <r>
    <x v="892"/>
    <s v="AL-A009035"/>
    <x v="1"/>
    <s v="A009035"/>
    <s v="STRAIGHT"/>
    <n v="9000"/>
    <n v="11.39"/>
    <x v="1"/>
    <x v="8"/>
    <s v="NoReplen"/>
    <x v="1"/>
    <x v="1"/>
    <s v="PRE 2023"/>
    <m/>
    <s v=""/>
    <m/>
    <n v="91.12"/>
    <n v="-91.12"/>
    <n v="-1"/>
    <s v=""/>
    <s v=""/>
    <s v=""/>
    <s v=""/>
    <s v=""/>
    <s v=""/>
    <s v=""/>
    <s v=""/>
    <s v="Bottom 5%"/>
    <m/>
    <s v=""/>
    <s v=""/>
  </r>
  <r>
    <x v="893"/>
    <s v="AL-D005474"/>
    <x v="2"/>
    <s v="D005474"/>
    <s v="FLAVORED"/>
    <n v="5000"/>
    <n v="0.47"/>
    <x v="1"/>
    <x v="7"/>
    <s v="Delisted"/>
    <x v="1"/>
    <x v="3"/>
    <s v="PRE 2023"/>
    <m/>
    <s v=""/>
    <m/>
    <n v="209.62"/>
    <n v="-209.62"/>
    <n v="-1"/>
    <s v=""/>
    <s v=""/>
    <s v=""/>
    <s v=""/>
    <s v=""/>
    <s v=""/>
    <s v=""/>
    <s v=""/>
    <s v="Bottom 5%"/>
    <m/>
    <s v="UNITED"/>
    <s v="SAZERAC CO INC"/>
  </r>
  <r>
    <x v="894"/>
    <s v="AL-A031122"/>
    <x v="1"/>
    <s v="A031122"/>
    <s v="FLAVORED"/>
    <n v="30000"/>
    <n v="10.99"/>
    <x v="1"/>
    <x v="8"/>
    <s v="CGPO 1"/>
    <x v="3"/>
    <x v="0"/>
    <d v="2025-10-20T00:00:00"/>
    <m/>
    <n v="6"/>
    <m/>
    <n v="99.9"/>
    <n v="-99.9"/>
    <n v="-1"/>
    <n v="0"/>
    <n v="1714.44"/>
    <n v="0"/>
    <n v="1714.44"/>
    <n v="0"/>
    <s v=""/>
    <s v=""/>
    <s v=""/>
    <s v="Bottom 5%"/>
    <m/>
    <s v="UNITED"/>
    <s v="SAZERAC CO INC"/>
  </r>
  <r>
    <x v="895"/>
    <s v="AL-F000714"/>
    <x v="4"/>
    <s v="F000714"/>
    <s v="FLAVORED"/>
    <n v="1000"/>
    <n v="17.989999999999998"/>
    <x v="1"/>
    <x v="9"/>
    <s v="Replenish"/>
    <x v="0"/>
    <x v="0"/>
    <s v="PRE 2023"/>
    <m/>
    <n v="104"/>
    <n v="127887.94"/>
    <n v="121261.75999999999"/>
    <n v="6626.18"/>
    <n v="0.05"/>
    <n v="1229.6917307692308"/>
    <n v="65935.06"/>
    <n v="57823.93"/>
    <n v="8111.13"/>
    <n v="0.14000000000000001"/>
    <s v=""/>
    <s v=" "/>
    <s v=" "/>
    <s v=""/>
    <m/>
    <s v="UNITED"/>
    <s v="SAZERAC CO INC"/>
  </r>
  <r>
    <x v="896"/>
    <s v="AL-D005473"/>
    <x v="2"/>
    <s v="D005473"/>
    <s v="STRAIGHT"/>
    <n v="5000"/>
    <n v="0.59"/>
    <x v="1"/>
    <x v="7"/>
    <s v="NoReplen"/>
    <x v="1"/>
    <x v="1"/>
    <s v="PRE 2023"/>
    <m/>
    <n v="1"/>
    <n v="49.82"/>
    <n v="219.49"/>
    <n v="-169.67"/>
    <n v="-0.77"/>
    <n v="49.82"/>
    <n v="16.920000000000002"/>
    <n v="33.840000000000003"/>
    <n v="-16.920000000000002"/>
    <n v="-0.5"/>
    <s v=""/>
    <s v=""/>
    <s v=""/>
    <s v="Bottom 5%"/>
    <m/>
    <s v="UNITED"/>
    <s v="SAZERAC CO INC"/>
  </r>
  <r>
    <x v="897"/>
    <s v="AL-A000714"/>
    <x v="1"/>
    <s v="A000714"/>
    <s v="FLAVORED"/>
    <n v="1000"/>
    <n v="10.99"/>
    <x v="1"/>
    <x v="8"/>
    <s v="Replenish"/>
    <x v="0"/>
    <x v="0"/>
    <s v="PRE 2023"/>
    <m/>
    <n v="92"/>
    <n v="16770.740000000002"/>
    <n v="21661.29"/>
    <n v="-4890.55"/>
    <n v="-0.23"/>
    <n v="182.29065217391306"/>
    <n v="62346.27"/>
    <n v="61478.06"/>
    <n v="868.21"/>
    <n v="0.01"/>
    <s v=""/>
    <s v="X"/>
    <s v="X"/>
    <s v="Bottom 5%"/>
    <m/>
    <s v="UNITED"/>
    <s v="SAZERAC CO INC"/>
  </r>
  <r>
    <x v="898"/>
    <s v="AL-B000131"/>
    <x v="5"/>
    <s v="B000131"/>
    <n v="0"/>
    <n v="1000"/>
    <n v="19.989999999999998"/>
    <x v="6"/>
    <x v="4"/>
    <s v="NoReplen"/>
    <x v="0"/>
    <x v="0"/>
    <s v="PRE 2023"/>
    <m/>
    <n v="8"/>
    <n v="9335.33"/>
    <n v="7436.28"/>
    <n v="1899.05"/>
    <n v="0.26"/>
    <n v="1166.91625"/>
    <n v="999.5"/>
    <n v="259.87"/>
    <n v="739.63"/>
    <n v="2.85"/>
    <s v=""/>
    <s v=" "/>
    <s v="X"/>
    <s v="Bottom 5%"/>
    <m/>
    <s v="SGWS - AMERICAN SPIRITS"/>
    <s v="CAMPARI AMERICA"/>
  </r>
  <r>
    <x v="899"/>
    <s v="AL-A000131"/>
    <x v="1"/>
    <s v="A000131"/>
    <n v="0"/>
    <n v="1000"/>
    <n v="34.99"/>
    <x v="6"/>
    <x v="4"/>
    <s v="Replenish"/>
    <x v="0"/>
    <x v="0"/>
    <s v="PRE 2023"/>
    <m/>
    <n v="112"/>
    <n v="148812.47"/>
    <n v="137160.79999999999"/>
    <n v="11651.67"/>
    <n v="0.08"/>
    <n v="1328.6827678571428"/>
    <n v="189260.91"/>
    <n v="175999.7"/>
    <n v="13261.21"/>
    <n v="0.08"/>
    <s v=""/>
    <s v=" "/>
    <s v=" "/>
    <s v=""/>
    <m/>
    <s v="SGWS - AMERICAN SPIRITS"/>
    <s v="CAMPARI AMERICA"/>
  </r>
  <r>
    <x v="900"/>
    <s v="AL-A070037"/>
    <x v="1"/>
    <s v="A070037"/>
    <n v="0"/>
    <n v="70000"/>
    <n v="34.99"/>
    <x v="6"/>
    <x v="4"/>
    <s v="NoReplen"/>
    <x v="0"/>
    <x v="0"/>
    <d v="2023-08-01T00:00:00"/>
    <m/>
    <n v="1"/>
    <n v="1014.71"/>
    <n v="7802.77"/>
    <n v="-6788.06"/>
    <n v="-0.87"/>
    <n v="1014.71"/>
    <n v="0"/>
    <n v="69.98"/>
    <n v="-69.98"/>
    <n v="-1"/>
    <s v=""/>
    <s v=" "/>
    <s v="X"/>
    <s v="Bottom 5%"/>
    <m/>
    <s v="SGWS - AMERICAN SPIRITS"/>
    <s v="CAMPARI AMERICA"/>
  </r>
  <r>
    <x v="901"/>
    <s v="AL-A008208"/>
    <x v="1"/>
    <s v="A008208"/>
    <s v="STRAIGHT"/>
    <n v="8000"/>
    <n v="36.99"/>
    <x v="1"/>
    <x v="5"/>
    <s v="Replenish"/>
    <x v="5"/>
    <x v="0"/>
    <s v="PRE 2023"/>
    <m/>
    <n v="34"/>
    <n v="9728.3700000000008"/>
    <n v="12132.72"/>
    <n v="-2404.35"/>
    <n v="-0.2"/>
    <n v="286.1285294117647"/>
    <n v="13242.42"/>
    <n v="16460.55"/>
    <n v="-3218.13"/>
    <n v="-0.2"/>
    <s v=""/>
    <s v=""/>
    <s v=""/>
    <s v="Bottom 5%"/>
    <m/>
    <s v="UNITED"/>
    <s v="CAMPESINO LLC."/>
  </r>
  <r>
    <x v="902"/>
    <s v="AL-A007149"/>
    <x v="1"/>
    <s v="A007149"/>
    <s v="STRAIGHT"/>
    <n v="7000"/>
    <n v="25.99"/>
    <x v="1"/>
    <x v="4"/>
    <s v="Replenish"/>
    <x v="0"/>
    <x v="0"/>
    <s v="PRE 2023"/>
    <m/>
    <n v="60"/>
    <n v="20321.13"/>
    <n v="19648.439999999999"/>
    <n v="672.69"/>
    <n v="0.03"/>
    <n v="338.68549999999999"/>
    <n v="33912.86"/>
    <n v="28952.86"/>
    <n v="4960"/>
    <n v="0.17"/>
    <s v=""/>
    <s v=" "/>
    <s v="X"/>
    <s v="Bottom 5%"/>
    <m/>
    <s v="UNITED"/>
    <s v="CAMPESINO LLC."/>
  </r>
  <r>
    <x v="903"/>
    <s v="AL-E030295"/>
    <x v="3"/>
    <s v="E030295"/>
    <s v="STRAIGHT"/>
    <n v="30000"/>
    <n v="24.99"/>
    <x v="4"/>
    <x v="6"/>
    <s v="Delisted"/>
    <x v="3"/>
    <x v="3"/>
    <s v="PRE 2023"/>
    <m/>
    <n v="11"/>
    <n v="0"/>
    <m/>
    <n v="0"/>
    <m/>
    <n v="0"/>
    <n v="0"/>
    <n v="449.82"/>
    <n v="-449.82"/>
    <n v="-1"/>
    <s v=""/>
    <s v=""/>
    <s v=""/>
    <s v="Bottom 5%"/>
    <m/>
    <s v="RNDC"/>
    <s v="DV SPIRITS LLC"/>
  </r>
  <r>
    <x v="904"/>
    <s v="AL-E070404"/>
    <x v="3"/>
    <s v="E070404"/>
    <s v="STRAIGHT"/>
    <n v="70000"/>
    <n v="24.99"/>
    <x v="4"/>
    <x v="6"/>
    <s v="Replenish"/>
    <x v="0"/>
    <x v="0"/>
    <d v="2024-12-01T00:00:00"/>
    <m/>
    <n v="63"/>
    <n v="100532.67"/>
    <n v="17598.48"/>
    <n v="82934.19"/>
    <n v="4.71"/>
    <n v="1595.7566666666667"/>
    <n v="105737.76"/>
    <n v="78543.3"/>
    <n v="27194.46"/>
    <n v="0.35"/>
    <s v=""/>
    <s v=" "/>
    <s v=" "/>
    <s v=""/>
    <m/>
    <s v="RNDC"/>
    <s v="DV SPIRITS LLC"/>
  </r>
  <r>
    <x v="905"/>
    <s v="AL-E030296"/>
    <x v="3"/>
    <s v="E030296"/>
    <s v="STRAIGHT"/>
    <n v="30000"/>
    <n v="24.99"/>
    <x v="4"/>
    <x v="6"/>
    <s v="Delisted"/>
    <x v="3"/>
    <x v="3"/>
    <s v="PRE 2023"/>
    <m/>
    <n v="10"/>
    <n v="0"/>
    <m/>
    <n v="0"/>
    <m/>
    <n v="0"/>
    <s v=""/>
    <s v=""/>
    <s v=""/>
    <s v=""/>
    <s v=""/>
    <s v=""/>
    <s v=""/>
    <s v="Bottom 5%"/>
    <m/>
    <s v="RNDC"/>
    <s v="DV SPIRITS LLC"/>
  </r>
  <r>
    <x v="906"/>
    <s v="AL-E070405"/>
    <x v="3"/>
    <s v="E070405"/>
    <s v="STRAIGHT"/>
    <n v="70000"/>
    <n v="24.99"/>
    <x v="4"/>
    <x v="6"/>
    <s v="Replenish"/>
    <x v="0"/>
    <x v="0"/>
    <d v="2024-12-01T00:00:00"/>
    <m/>
    <n v="64"/>
    <n v="193170.42"/>
    <n v="21625.77"/>
    <n v="171544.65"/>
    <n v="7.93"/>
    <n v="3018.2878125000002"/>
    <n v="108447.06"/>
    <n v="71350.05"/>
    <n v="37097.01"/>
    <n v="0.52"/>
    <s v=""/>
    <s v=" "/>
    <s v=" "/>
    <s v=""/>
    <m/>
    <s v="RNDC"/>
    <s v="DV SPIRITS LLC"/>
  </r>
  <r>
    <x v="907"/>
    <s v="AL-A001156"/>
    <x v="1"/>
    <s v="A001156"/>
    <s v="STRAIGHT"/>
    <n v="1000"/>
    <n v="148.79"/>
    <x v="8"/>
    <x v="3"/>
    <s v="Delisted"/>
    <x v="0"/>
    <x v="1"/>
    <s v="PRE 2023"/>
    <m/>
    <s v=""/>
    <n v="148.79"/>
    <m/>
    <n v="148.79"/>
    <m/>
    <s v=""/>
    <s v=""/>
    <s v=""/>
    <s v=""/>
    <s v=""/>
    <s v=""/>
    <s v=""/>
    <s v=""/>
    <s v="Bottom 5%"/>
    <m/>
    <s v="RNDC"/>
    <s v="MHW LTD"/>
  </r>
  <r>
    <x v="908"/>
    <s v="AL-A005480"/>
    <x v="1"/>
    <s v="A005480"/>
    <s v="STRAIGHT"/>
    <n v="5000"/>
    <n v="296.58"/>
    <x v="8"/>
    <x v="3"/>
    <s v="Delisted"/>
    <x v="1"/>
    <x v="3"/>
    <d v="2024-07-01T00:00:00"/>
    <m/>
    <s v=""/>
    <m/>
    <n v="494.3"/>
    <n v="-494.3"/>
    <n v="-1"/>
    <s v=""/>
    <s v=""/>
    <s v=""/>
    <s v=""/>
    <s v=""/>
    <s v=""/>
    <s v=""/>
    <s v=""/>
    <s v="Bottom 5%"/>
    <m/>
    <s v="RNDC"/>
    <s v="MHW LTD"/>
  </r>
  <r>
    <x v="909"/>
    <s v="AL-A007092"/>
    <x v="1"/>
    <s v="A007092"/>
    <s v="STRAIGHT"/>
    <n v="7000"/>
    <n v="329.99"/>
    <x v="11"/>
    <x v="3"/>
    <s v="Allocated1"/>
    <x v="0"/>
    <x v="0"/>
    <s v="PRE 2023"/>
    <m/>
    <n v="4"/>
    <n v="989.97"/>
    <n v="989.97"/>
    <n v="0"/>
    <n v="0"/>
    <n v="247.49250000000001"/>
    <n v="0"/>
    <n v="329.99"/>
    <n v="-329.99"/>
    <n v="-1"/>
    <s v=""/>
    <s v="X"/>
    <s v="X"/>
    <s v="Bottom 5%"/>
    <m/>
    <s v="SGWS - LIBERTY SPIRITS"/>
    <s v="JIM BEAM BRANDS CO."/>
  </r>
  <r>
    <x v="910"/>
    <s v="AL-D001982"/>
    <x v="2"/>
    <s v="D001982"/>
    <s v="STRAIGHT"/>
    <n v="1000"/>
    <n v="0.59"/>
    <x v="11"/>
    <x v="7"/>
    <s v="NoReplen"/>
    <x v="0"/>
    <x v="1"/>
    <s v="PRE 2023"/>
    <m/>
    <s v=""/>
    <m/>
    <n v="11.8"/>
    <n v="-11.8"/>
    <n v="-1"/>
    <s v=""/>
    <s v=""/>
    <s v=""/>
    <s v=""/>
    <s v=""/>
    <s v=""/>
    <s v=""/>
    <s v=""/>
    <s v="Bottom 5%"/>
    <m/>
    <s v=""/>
    <s v=""/>
  </r>
  <r>
    <x v="911"/>
    <s v="AL-A001982"/>
    <x v="1"/>
    <s v="A001982"/>
    <s v="FLAVORED"/>
    <n v="1000"/>
    <n v="12.99"/>
    <x v="11"/>
    <x v="6"/>
    <s v="Replenish"/>
    <x v="0"/>
    <x v="0"/>
    <s v="PRE 2023"/>
    <m/>
    <n v="66"/>
    <n v="28214.28"/>
    <n v="35852.400000000001"/>
    <n v="-7638.12"/>
    <n v="-0.21"/>
    <n v="427.48909090909092"/>
    <n v="8586.39"/>
    <n v="5351.88"/>
    <n v="3234.51"/>
    <n v="0.6"/>
    <s v=""/>
    <s v=" "/>
    <s v="X"/>
    <s v="Bottom 5%"/>
    <m/>
    <s v="SGWS - LIBERTY SPIRITS"/>
    <s v="JIM BEAM BRANDS CO."/>
  </r>
  <r>
    <x v="912"/>
    <s v="AL-D070535"/>
    <x v="2"/>
    <s v="D070535"/>
    <s v="FLAVORED"/>
    <n v="70000"/>
    <n v="1.0900000000000001"/>
    <x v="11"/>
    <x v="7"/>
    <s v="Replenish"/>
    <x v="0"/>
    <x v="0"/>
    <d v="2025-11-07T00:00:00"/>
    <m/>
    <n v="54"/>
    <n v="2677.04"/>
    <m/>
    <n v="2677.04"/>
    <m/>
    <n v="49.574814814814815"/>
    <n v="937.4"/>
    <n v="0"/>
    <n v="937.4"/>
    <n v="0"/>
    <s v=""/>
    <s v=""/>
    <s v=""/>
    <s v="Bottom 5%"/>
    <m/>
    <s v="SGWS - LIBERTY SPIRITS"/>
    <s v="JIM BEAM BRANDS CO."/>
  </r>
  <r>
    <x v="913"/>
    <s v="AL-A070535"/>
    <x v="1"/>
    <s v="A070535"/>
    <s v="FLAVORED"/>
    <n v="70000"/>
    <n v="12.99"/>
    <x v="11"/>
    <x v="6"/>
    <s v="Replenish"/>
    <x v="0"/>
    <x v="0"/>
    <d v="2025-09-01T00:00:00"/>
    <m/>
    <n v="42"/>
    <n v="7651.11"/>
    <m/>
    <n v="7651.11"/>
    <m/>
    <n v="182.16928571428571"/>
    <n v="7612.14"/>
    <n v="0"/>
    <n v="7612.14"/>
    <n v="0"/>
    <s v=""/>
    <s v="X"/>
    <s v="X"/>
    <s v="Bottom 5%"/>
    <m/>
    <s v="SGWS - LIBERTY SPIRITS"/>
    <s v="JIM BEAM BRANDS CO."/>
  </r>
  <r>
    <x v="914"/>
    <s v="AL-E000118"/>
    <x v="3"/>
    <s v="E000118"/>
    <s v="STRAIGHT"/>
    <n v="1000"/>
    <n v="14.99"/>
    <x v="11"/>
    <x v="6"/>
    <s v="Replenish"/>
    <x v="0"/>
    <x v="0"/>
    <s v="PRE 2023"/>
    <m/>
    <n v="138"/>
    <n v="53499.31"/>
    <n v="67230.149999999994"/>
    <n v="-13730.84"/>
    <n v="-0.2"/>
    <n v="387.67615942028982"/>
    <n v="29905.05"/>
    <n v="38569.269999999997"/>
    <n v="-8664.2199999999993"/>
    <n v="-0.22"/>
    <s v=""/>
    <s v=" "/>
    <s v="X"/>
    <s v=""/>
    <m/>
    <s v="SGWS - LIBERTY SPIRITS"/>
    <s v="JIM BEAM BRANDS CO."/>
  </r>
  <r>
    <x v="915"/>
    <s v="AL-F000118"/>
    <x v="4"/>
    <s v="F000118"/>
    <s v="STRAIGHT"/>
    <n v="1000"/>
    <n v="19.989999999999998"/>
    <x v="11"/>
    <x v="6"/>
    <s v="Replenish"/>
    <x v="0"/>
    <x v="0"/>
    <s v="PRE 2023"/>
    <m/>
    <n v="158"/>
    <n v="682271.83"/>
    <n v="734701.87"/>
    <n v="-52430.04"/>
    <n v="-7.0000000000000007E-2"/>
    <n v="4318.176139240506"/>
    <n v="149609.65"/>
    <n v="159958.42000000001"/>
    <n v="-10348.77"/>
    <n v="-0.06"/>
    <s v=""/>
    <s v=" "/>
    <s v=" "/>
    <s v=""/>
    <m/>
    <s v="SGWS - LIBERTY SPIRITS"/>
    <s v="JIM BEAM BRANDS CO."/>
  </r>
  <r>
    <x v="916"/>
    <s v="AL-B000118"/>
    <x v="5"/>
    <s v="B000118"/>
    <s v="STRAIGHT"/>
    <n v="1000"/>
    <n v="6.49"/>
    <x v="11"/>
    <x v="6"/>
    <s v="Replenish"/>
    <x v="0"/>
    <x v="0"/>
    <s v="PRE 2023"/>
    <m/>
    <n v="155"/>
    <n v="42704.2"/>
    <n v="49635.519999999997"/>
    <n v="-6931.32"/>
    <n v="-0.14000000000000001"/>
    <n v="275.51096774193547"/>
    <n v="54249.91"/>
    <n v="57735.040000000001"/>
    <n v="-3485.13"/>
    <n v="-0.06"/>
    <s v=""/>
    <s v=" "/>
    <s v="X"/>
    <s v="Bottom 5%"/>
    <m/>
    <s v="SGWS - LIBERTY SPIRITS"/>
    <s v="JIM BEAM BRANDS CO."/>
  </r>
  <r>
    <x v="917"/>
    <s v="AL-A000118"/>
    <x v="1"/>
    <s v="A000118"/>
    <s v="STRAIGHT"/>
    <n v="1000"/>
    <n v="11.99"/>
    <x v="11"/>
    <x v="6"/>
    <s v="Replenish"/>
    <x v="0"/>
    <x v="0"/>
    <s v="PRE 2023"/>
    <m/>
    <n v="157"/>
    <n v="51401.13"/>
    <n v="54290.720000000001"/>
    <n v="-2889.59"/>
    <n v="-0.05"/>
    <n v="327.3957324840764"/>
    <n v="83366.47"/>
    <n v="91124"/>
    <n v="-7757.53"/>
    <n v="-0.09"/>
    <s v=""/>
    <s v=" "/>
    <s v="X"/>
    <s v=""/>
    <m/>
    <s v="SGWS - LIBERTY SPIRITS"/>
    <s v="JIM BEAM BRANDS CO."/>
  </r>
  <r>
    <x v="918"/>
    <s v="AL-F000117"/>
    <x v="4"/>
    <s v="F000117"/>
    <s v="STRAIGHT"/>
    <n v="1000"/>
    <n v="35.99"/>
    <x v="11"/>
    <x v="6"/>
    <s v="Replenish"/>
    <x v="0"/>
    <x v="0"/>
    <s v="PRE 2023"/>
    <m/>
    <n v="94"/>
    <n v="67337.289999999994"/>
    <n v="77306.52"/>
    <n v="-9969.23"/>
    <n v="-0.13"/>
    <n v="716.35414893617019"/>
    <n v="2591.2800000000002"/>
    <n v="3347.07"/>
    <n v="-755.79"/>
    <n v="-0.23"/>
    <s v=""/>
    <s v=" "/>
    <s v="X"/>
    <s v=""/>
    <m/>
    <s v="SGWS - LIBERTY SPIRITS"/>
    <s v="JIM BEAM BRANDS CO."/>
  </r>
  <r>
    <x v="919"/>
    <s v="AL-F000120"/>
    <x v="4"/>
    <s v="F000120"/>
    <s v="STRAIGHT"/>
    <n v="1000"/>
    <n v="20.99"/>
    <x v="11"/>
    <x v="8"/>
    <s v="Replenish"/>
    <x v="0"/>
    <x v="0"/>
    <s v="PRE 2023"/>
    <m/>
    <n v="157"/>
    <n v="209722.54"/>
    <n v="232436.17"/>
    <n v="-22713.63"/>
    <n v="-0.1"/>
    <n v="1335.812356687898"/>
    <n v="76678.320000000007"/>
    <n v="82034.2"/>
    <n v="-5355.88"/>
    <n v="-7.0000000000000007E-2"/>
    <s v=""/>
    <s v=" "/>
    <s v=" "/>
    <s v=""/>
    <m/>
    <s v="UNITED"/>
    <s v="SAZERAC CO INC"/>
  </r>
  <r>
    <x v="920"/>
    <s v="AL-B000120"/>
    <x v="5"/>
    <s v="B000120"/>
    <s v="STRAIGHT"/>
    <n v="1000"/>
    <n v="2.99"/>
    <x v="11"/>
    <x v="8"/>
    <s v="NoReplen"/>
    <x v="0"/>
    <x v="1"/>
    <s v="PRE 2023"/>
    <m/>
    <n v="2"/>
    <n v="2027.22"/>
    <n v="25218.06"/>
    <n v="-23190.84"/>
    <n v="-0.92"/>
    <n v="1013.61"/>
    <n v="642.85"/>
    <n v="42230.31"/>
    <n v="-41587.46"/>
    <n v="-0.98"/>
    <s v=""/>
    <s v=""/>
    <s v=""/>
    <s v="Bottom 5%"/>
    <m/>
    <s v="UNITED"/>
    <s v="SAZERAC CO INC"/>
  </r>
  <r>
    <x v="921"/>
    <s v="AL-A000120"/>
    <x v="1"/>
    <s v="A000120"/>
    <s v="STRAIGHT"/>
    <n v="1000"/>
    <n v="8.99"/>
    <x v="11"/>
    <x v="8"/>
    <s v="Replenish"/>
    <x v="0"/>
    <x v="0"/>
    <s v="PRE 2023"/>
    <m/>
    <n v="151"/>
    <n v="58066.41"/>
    <n v="57832.67"/>
    <n v="233.74"/>
    <n v="0"/>
    <n v="384.54576158940398"/>
    <n v="100975.67999999999"/>
    <n v="99303.54"/>
    <n v="1672.14"/>
    <n v="0.02"/>
    <s v=""/>
    <s v=" "/>
    <s v="X"/>
    <s v=""/>
    <m/>
    <s v="UNITED"/>
    <s v="SAZERAC CO INC"/>
  </r>
  <r>
    <x v="922"/>
    <s v="AL-F000576"/>
    <x v="4"/>
    <s v="F000576"/>
    <s v="STRAIGHT"/>
    <n v="1000"/>
    <n v="18.989999999999998"/>
    <x v="11"/>
    <x v="8"/>
    <s v="Replenish"/>
    <x v="0"/>
    <x v="0"/>
    <s v="PRE 2023"/>
    <m/>
    <n v="123"/>
    <n v="50076.63"/>
    <n v="59438.7"/>
    <n v="-9362.07"/>
    <n v="-0.16"/>
    <n v="407.12707317073171"/>
    <n v="8811.36"/>
    <n v="11223.09"/>
    <n v="-2411.73"/>
    <n v="-0.21"/>
    <s v=""/>
    <s v=" "/>
    <s v="X"/>
    <s v=""/>
    <m/>
    <s v="UNITED"/>
    <s v="SAZERAC CO INC"/>
  </r>
  <r>
    <x v="923"/>
    <s v="AL-F000222"/>
    <x v="4"/>
    <s v="F000222"/>
    <s v="STRAIGHT"/>
    <n v="1000"/>
    <n v="11.39"/>
    <x v="11"/>
    <x v="8"/>
    <s v="NoReplen"/>
    <x v="0"/>
    <x v="1"/>
    <s v="PRE 2023"/>
    <m/>
    <n v="3"/>
    <n v="2448.85"/>
    <n v="33215.21"/>
    <n v="-30766.36"/>
    <n v="-0.93"/>
    <n v="816.2833333333333"/>
    <n v="136.68"/>
    <n v="3811.16"/>
    <n v="-3674.48"/>
    <n v="-0.96"/>
    <s v=""/>
    <s v=""/>
    <s v=""/>
    <s v="Bottom 5%"/>
    <m/>
    <s v="UNITED"/>
    <s v="SAZERAC CO INC"/>
  </r>
  <r>
    <x v="924"/>
    <s v="AL-E000495"/>
    <x v="3"/>
    <s v="E000495"/>
    <s v="STRAIGHT"/>
    <n v="1000"/>
    <n v="14.49"/>
    <x v="11"/>
    <x v="6"/>
    <s v="Replenish"/>
    <x v="0"/>
    <x v="0"/>
    <s v="PRE 2023"/>
    <m/>
    <n v="144"/>
    <n v="44299.62"/>
    <n v="44292.3"/>
    <n v="7.32"/>
    <n v="0"/>
    <n v="307.63625000000002"/>
    <n v="68117.91"/>
    <n v="80269.8"/>
    <n v="-12151.89"/>
    <n v="-0.15"/>
    <s v=""/>
    <s v="X"/>
    <s v="X"/>
    <s v="Bottom 5%"/>
    <m/>
    <s v="UNITED"/>
    <s v="SAZERAC CO INC"/>
  </r>
  <r>
    <x v="925"/>
    <s v="AL-F000495"/>
    <x v="4"/>
    <s v="F000495"/>
    <s v="STRAIGHT"/>
    <n v="1000"/>
    <n v="21.99"/>
    <x v="11"/>
    <x v="6"/>
    <s v="Replenish"/>
    <x v="0"/>
    <x v="0"/>
    <s v="PRE 2023"/>
    <m/>
    <n v="159"/>
    <n v="906210.15"/>
    <n v="1052320.9099999999"/>
    <n v="-146110.76"/>
    <n v="-0.14000000000000001"/>
    <n v="5699.4349056603778"/>
    <n v="371176.79"/>
    <n v="404359.88"/>
    <n v="-33183.089999999997"/>
    <n v="-0.08"/>
    <s v=""/>
    <s v=" "/>
    <s v=" "/>
    <s v=""/>
    <m/>
    <s v="UNITED"/>
    <s v="SAZERAC CO INC"/>
  </r>
  <r>
    <x v="926"/>
    <s v="AL-D000495"/>
    <x v="2"/>
    <s v="D000495"/>
    <s v="STRAIGHT"/>
    <n v="1000"/>
    <n v="1.0900000000000001"/>
    <x v="11"/>
    <x v="7"/>
    <s v="Replenish"/>
    <x v="0"/>
    <x v="0"/>
    <s v="PRE 2023"/>
    <m/>
    <n v="153"/>
    <n v="45351.63"/>
    <n v="43434.239999999998"/>
    <n v="1917.39"/>
    <n v="0.04"/>
    <n v="296.41588235294114"/>
    <n v="53975.71"/>
    <n v="50836.55"/>
    <n v="3139.16"/>
    <n v="0.06"/>
    <s v=""/>
    <s v=""/>
    <s v=""/>
    <s v="Bottom 5%"/>
    <m/>
    <s v="UNITED"/>
    <s v="SAZERAC CO INC"/>
  </r>
  <r>
    <x v="927"/>
    <s v="AL-C000495"/>
    <x v="6"/>
    <s v="C000495"/>
    <s v="STRAIGHT"/>
    <n v="1000"/>
    <n v="3.99"/>
    <x v="11"/>
    <x v="7"/>
    <s v="Replenish"/>
    <x v="0"/>
    <x v="0"/>
    <s v="PRE 2023"/>
    <m/>
    <n v="157"/>
    <n v="43941.87"/>
    <n v="45258.57"/>
    <n v="-1316.7"/>
    <n v="-0.03"/>
    <n v="279.88452229299367"/>
    <n v="156459.87"/>
    <n v="168182.49"/>
    <n v="-11722.62"/>
    <n v="-7.0000000000000007E-2"/>
    <s v=""/>
    <s v=""/>
    <s v=""/>
    <s v="Bottom 5%"/>
    <m/>
    <s v="UNITED"/>
    <s v="SAZERAC CO INC"/>
  </r>
  <r>
    <x v="928"/>
    <s v="AL-B000495"/>
    <x v="5"/>
    <s v="B000495"/>
    <s v="STRAIGHT"/>
    <n v="1000"/>
    <n v="5.99"/>
    <x v="11"/>
    <x v="6"/>
    <s v="Replenish"/>
    <x v="0"/>
    <x v="0"/>
    <s v="PRE 2023"/>
    <m/>
    <n v="159"/>
    <n v="99014.7"/>
    <n v="116080.21"/>
    <n v="-17065.509999999998"/>
    <n v="-0.15"/>
    <n v="622.73396226415093"/>
    <n v="348132.81"/>
    <n v="411836.46"/>
    <n v="-63703.65"/>
    <n v="-0.15"/>
    <s v=""/>
    <s v=" "/>
    <s v=" "/>
    <s v=""/>
    <m/>
    <s v="UNITED"/>
    <s v="SAZERAC CO INC"/>
  </r>
  <r>
    <x v="929"/>
    <s v="AL-A000495"/>
    <x v="1"/>
    <s v="A000495"/>
    <s v="STRAIGHT"/>
    <n v="1000"/>
    <n v="10.99"/>
    <x v="11"/>
    <x v="6"/>
    <s v="Replenish"/>
    <x v="0"/>
    <x v="0"/>
    <s v="PRE 2023"/>
    <m/>
    <n v="144"/>
    <n v="42572.1"/>
    <n v="55303.99"/>
    <n v="-12731.89"/>
    <n v="-0.23"/>
    <n v="295.63958333333335"/>
    <n v="153890.26999999999"/>
    <n v="155891.41"/>
    <n v="-2001.14"/>
    <n v="-0.01"/>
    <s v=""/>
    <s v=" "/>
    <s v="X"/>
    <s v="Bottom 5%"/>
    <m/>
    <s v="UNITED"/>
    <s v="SAZERAC CO INC"/>
  </r>
  <r>
    <x v="930"/>
    <s v="AL-A000431"/>
    <x v="1"/>
    <s v="A000431"/>
    <s v="STRAIGHT"/>
    <n v="1000"/>
    <n v="10.99"/>
    <x v="11"/>
    <x v="6"/>
    <s v="Replenish"/>
    <x v="0"/>
    <x v="0"/>
    <s v="PRE 2023"/>
    <m/>
    <n v="159"/>
    <n v="190349.64"/>
    <n v="211412.39"/>
    <n v="-21062.75"/>
    <n v="-0.1"/>
    <n v="1197.1675471698113"/>
    <n v="131466.47"/>
    <n v="142725.41"/>
    <n v="-11258.94"/>
    <n v="-0.08"/>
    <s v=""/>
    <s v=" "/>
    <s v=" "/>
    <s v=""/>
    <m/>
    <s v="UNITED"/>
    <s v="SAZERAC CO INC"/>
  </r>
  <r>
    <x v="931"/>
    <s v="AL-A001569"/>
    <x v="1"/>
    <s v="A001569"/>
    <s v="FLAVORED"/>
    <n v="1000"/>
    <n v="10.49"/>
    <x v="11"/>
    <x v="8"/>
    <s v="Replenish"/>
    <x v="0"/>
    <x v="0"/>
    <s v="PRE 2023"/>
    <m/>
    <n v="138"/>
    <n v="95820.03"/>
    <n v="101357.53"/>
    <n v="-5537.5"/>
    <n v="-0.05"/>
    <n v="694.34804347826082"/>
    <n v="79922.679999999993"/>
    <n v="75309.97"/>
    <n v="4612.71"/>
    <n v="0.06"/>
    <s v=""/>
    <s v=" "/>
    <s v=" "/>
    <s v=""/>
    <m/>
    <s v="UNITED"/>
    <s v="SAZERAC CO INC"/>
  </r>
  <r>
    <x v="932"/>
    <s v="AL-D007589"/>
    <x v="2"/>
    <s v="D007589"/>
    <s v="FLAVORED"/>
    <n v="7000"/>
    <n v="0.59"/>
    <x v="11"/>
    <x v="7"/>
    <s v="Delisted"/>
    <x v="0"/>
    <x v="3"/>
    <s v="PRE 2023"/>
    <m/>
    <s v=""/>
    <m/>
    <n v="146.91"/>
    <n v="-146.91"/>
    <n v="-1"/>
    <s v=""/>
    <s v=""/>
    <s v=""/>
    <s v=""/>
    <s v=""/>
    <s v=""/>
    <s v=""/>
    <s v=""/>
    <s v="Bottom 5%"/>
    <m/>
    <s v="UNITED"/>
    <s v="SAZERAC CO INC"/>
  </r>
  <r>
    <x v="933"/>
    <s v="AL-A007589"/>
    <x v="1"/>
    <s v="A007589"/>
    <s v="FLAVORED"/>
    <n v="7000"/>
    <n v="10.49"/>
    <x v="11"/>
    <x v="8"/>
    <s v="Replenish"/>
    <x v="0"/>
    <x v="0"/>
    <s v="PRE 2023"/>
    <m/>
    <n v="105"/>
    <n v="38898.870000000003"/>
    <n v="47515.88"/>
    <n v="-8617.01"/>
    <n v="-0.18"/>
    <n v="370.46542857142862"/>
    <n v="26046.23"/>
    <n v="29065.759999999998"/>
    <n v="-3019.53"/>
    <n v="-0.1"/>
    <s v=""/>
    <s v=" "/>
    <s v="X"/>
    <s v="Bottom 5%"/>
    <m/>
    <s v="UNITED"/>
    <s v="SAZERAC CO INC"/>
  </r>
  <r>
    <x v="934"/>
    <s v="AL-F000155"/>
    <x v="4"/>
    <s v="F000155"/>
    <s v="STRAIGHT"/>
    <n v="1000"/>
    <n v="20.99"/>
    <x v="11"/>
    <x v="8"/>
    <s v="Replenish"/>
    <x v="0"/>
    <x v="0"/>
    <s v="PRE 2023"/>
    <m/>
    <n v="159"/>
    <n v="448591.35"/>
    <n v="467073.28000000003"/>
    <n v="-18481.93"/>
    <n v="-0.04"/>
    <n v="2821.3292452830187"/>
    <n v="212102.41"/>
    <n v="212588.19"/>
    <n v="-485.78"/>
    <n v="0"/>
    <s v=""/>
    <s v=" "/>
    <s v=" "/>
    <s v=""/>
    <m/>
    <s v="UNITED"/>
    <s v="SAZERAC CO INC"/>
  </r>
  <r>
    <x v="935"/>
    <s v="AL-B000155"/>
    <x v="5"/>
    <s v="B000155"/>
    <s v="STRAIGHT"/>
    <n v="1000"/>
    <n v="4.99"/>
    <x v="11"/>
    <x v="8"/>
    <s v="Replenish"/>
    <x v="0"/>
    <x v="0"/>
    <s v="PRE 2023"/>
    <m/>
    <n v="150"/>
    <n v="86393.05"/>
    <n v="68043.06"/>
    <n v="18349.990000000002"/>
    <n v="0.27"/>
    <n v="575.95366666666666"/>
    <n v="229825.28"/>
    <n v="252578.43"/>
    <n v="-22753.15"/>
    <n v="-0.09"/>
    <s v=""/>
    <s v="X"/>
    <s v="X"/>
    <s v=""/>
    <m/>
    <s v="UNITED"/>
    <s v="SAZERAC CO INC"/>
  </r>
  <r>
    <x v="936"/>
    <s v="AL-A000155"/>
    <x v="1"/>
    <s v="A000155"/>
    <s v="STRAIGHT"/>
    <n v="1000"/>
    <n v="10.49"/>
    <x v="11"/>
    <x v="8"/>
    <s v="Replenish"/>
    <x v="0"/>
    <x v="0"/>
    <s v="PRE 2023"/>
    <m/>
    <n v="150"/>
    <n v="50719.15"/>
    <n v="55890.720000000001"/>
    <n v="-5171.57"/>
    <n v="-0.09"/>
    <n v="338.1276666666667"/>
    <n v="158881.54"/>
    <n v="166182.57999999999"/>
    <n v="-7301.04"/>
    <n v="-0.04"/>
    <s v=""/>
    <s v="X"/>
    <s v="X"/>
    <s v=""/>
    <m/>
    <s v="UNITED"/>
    <s v="SAZERAC CO INC"/>
  </r>
  <r>
    <x v="937"/>
    <s v="AL-A000555"/>
    <x v="1"/>
    <s v="A000555"/>
    <s v="STRAIGHT"/>
    <n v="1000"/>
    <n v="10.49"/>
    <x v="11"/>
    <x v="8"/>
    <s v="Replenish"/>
    <x v="0"/>
    <x v="0"/>
    <s v="PRE 2023"/>
    <m/>
    <n v="133"/>
    <n v="78475.69"/>
    <n v="83636.77"/>
    <n v="-5161.08"/>
    <n v="-0.06"/>
    <n v="590.04278195488723"/>
    <n v="109033.06"/>
    <n v="124621.2"/>
    <n v="-15588.14"/>
    <n v="-0.13"/>
    <s v=""/>
    <s v=" "/>
    <s v="X"/>
    <s v=""/>
    <m/>
    <s v="UNITED"/>
    <s v="SAZERAC CO INC"/>
  </r>
  <r>
    <x v="938"/>
    <s v="AL-F000389"/>
    <x v="4"/>
    <s v="F000389"/>
    <s v="STRAIGHT"/>
    <n v="1000"/>
    <n v="25.99"/>
    <x v="11"/>
    <x v="6"/>
    <s v="Replenish"/>
    <x v="0"/>
    <x v="0"/>
    <s v="PRE 2023"/>
    <m/>
    <n v="159"/>
    <n v="555349.94999999995"/>
    <n v="626463.92000000004"/>
    <n v="-71113.97"/>
    <n v="-0.11"/>
    <n v="3492.7669811320752"/>
    <n v="162593.62"/>
    <n v="162277.74"/>
    <n v="315.88"/>
    <n v="0"/>
    <s v=""/>
    <s v=" "/>
    <s v=" "/>
    <s v=""/>
    <m/>
    <s v="UNITED"/>
    <s v="SAZERAC CO INC"/>
  </r>
  <r>
    <x v="939"/>
    <s v="AL-D009378"/>
    <x v="2"/>
    <s v="D009378"/>
    <s v="STRAIGHT"/>
    <n v="9000"/>
    <n v="0.59"/>
    <x v="11"/>
    <x v="7"/>
    <s v="Delisted"/>
    <x v="1"/>
    <x v="3"/>
    <s v="PRE 2023"/>
    <m/>
    <s v=""/>
    <m/>
    <n v="27.07"/>
    <n v="-27.07"/>
    <n v="-1"/>
    <s v=""/>
    <s v=""/>
    <s v=""/>
    <s v=""/>
    <s v=""/>
    <s v=""/>
    <s v=""/>
    <s v=""/>
    <s v="Bottom 5%"/>
    <m/>
    <s v="UNITED"/>
    <s v="SAZERAC CO INC"/>
  </r>
  <r>
    <x v="940"/>
    <s v="AL-B000389"/>
    <x v="5"/>
    <s v="B000389"/>
    <s v="STRAIGHT"/>
    <n v="1000"/>
    <n v="6.49"/>
    <x v="11"/>
    <x v="6"/>
    <s v="Replenish"/>
    <x v="0"/>
    <x v="0"/>
    <s v="PRE 2023"/>
    <m/>
    <n v="149"/>
    <n v="78068.210000000006"/>
    <n v="83636.63"/>
    <n v="-5568.42"/>
    <n v="-7.0000000000000007E-2"/>
    <n v="523.94771812080546"/>
    <n v="146109.37"/>
    <n v="149386.82"/>
    <n v="-3277.45"/>
    <n v="-0.02"/>
    <s v=""/>
    <s v=" "/>
    <s v="X"/>
    <s v=""/>
    <m/>
    <s v="UNITED"/>
    <s v="SAZERAC CO INC"/>
  </r>
  <r>
    <x v="941"/>
    <s v="AL-A000389"/>
    <x v="1"/>
    <s v="A000389"/>
    <s v="STRAIGHT"/>
    <n v="1000"/>
    <n v="13.99"/>
    <x v="11"/>
    <x v="6"/>
    <s v="Replenish"/>
    <x v="0"/>
    <x v="0"/>
    <s v="PRE 2023"/>
    <m/>
    <n v="158"/>
    <n v="165375.79"/>
    <n v="165739.53"/>
    <n v="-363.74"/>
    <n v="0"/>
    <n v="1046.6822151898734"/>
    <n v="223881.97"/>
    <n v="228750.49"/>
    <n v="-4868.5200000000004"/>
    <n v="-0.02"/>
    <s v=""/>
    <s v=" "/>
    <s v=" "/>
    <s v=""/>
    <m/>
    <s v="UNITED"/>
    <s v="SAZERAC CO INC"/>
  </r>
  <r>
    <x v="942"/>
    <s v="AL-E005519"/>
    <x v="3"/>
    <s v="E005519"/>
    <s v="STRAIGHT"/>
    <n v="5000"/>
    <n v="24.59"/>
    <x v="8"/>
    <x v="6"/>
    <s v="NoReplen"/>
    <x v="1"/>
    <x v="1"/>
    <s v="PRE 2023"/>
    <m/>
    <s v=""/>
    <n v="122.95"/>
    <n v="65.58"/>
    <n v="57.37"/>
    <n v="0.87"/>
    <s v=""/>
    <n v="0"/>
    <n v="0"/>
    <n v="0"/>
    <n v="0"/>
    <s v=""/>
    <s v=""/>
    <s v=""/>
    <s v="Bottom 5%"/>
    <m/>
    <s v="LUKE LEA BEVERAGES"/>
    <s v="PARK STREET IMPORTS /"/>
  </r>
  <r>
    <x v="943"/>
    <s v="AL-D001711"/>
    <x v="2"/>
    <s v="D001711"/>
    <s v="STRAIGHT"/>
    <n v="1000"/>
    <n v="0.99"/>
    <x v="1"/>
    <x v="7"/>
    <s v="Delisted"/>
    <x v="0"/>
    <x v="3"/>
    <s v="PRE 2023"/>
    <m/>
    <s v=""/>
    <m/>
    <n v="2.36"/>
    <n v="-2.36"/>
    <n v="-1"/>
    <s v=""/>
    <s v=""/>
    <s v=""/>
    <s v=""/>
    <s v=""/>
    <s v=""/>
    <s v=""/>
    <s v=""/>
    <s v="Bottom 5%"/>
    <m/>
    <s v="UNITED"/>
    <s v="SAZERAC CO INC"/>
  </r>
  <r>
    <x v="944"/>
    <s v="AL-A030109"/>
    <x v="1"/>
    <s v="A030109"/>
    <s v="FLAVORED"/>
    <n v="30000"/>
    <n v="39.99"/>
    <x v="1"/>
    <x v="5"/>
    <s v="CGPO 1"/>
    <x v="3"/>
    <x v="0"/>
    <d v="2025-06-01T00:00:00"/>
    <m/>
    <n v="1"/>
    <n v="37.99"/>
    <m/>
    <n v="37.99"/>
    <m/>
    <n v="37.99"/>
    <n v="2099.46"/>
    <n v="3153.17"/>
    <n v="-1053.71"/>
    <n v="-0.33"/>
    <s v=""/>
    <s v=""/>
    <s v=""/>
    <s v="Bottom 5%"/>
    <m/>
    <s v=""/>
    <s v=""/>
  </r>
  <r>
    <x v="945"/>
    <s v="AL-F007586"/>
    <x v="4"/>
    <s v="F007586"/>
    <n v="0"/>
    <n v="7000"/>
    <n v="22.99"/>
    <x v="0"/>
    <x v="2"/>
    <s v="Replenish"/>
    <x v="0"/>
    <x v="0"/>
    <s v="PRE 2023"/>
    <m/>
    <n v="139"/>
    <n v="55063.81"/>
    <n v="60523.73"/>
    <n v="-5459.92"/>
    <n v="-0.09"/>
    <n v="396.14251798561151"/>
    <n v="23876.09"/>
    <n v="26163.23"/>
    <n v="-2287.14"/>
    <n v="-0.09"/>
    <s v=" "/>
    <s v=" "/>
    <s v=" "/>
    <s v=""/>
    <m/>
    <s v="JOHNSON BROTHERS"/>
    <s v="PROXIMO SPIRITS INC."/>
  </r>
  <r>
    <x v="946"/>
    <s v="AL-F070001"/>
    <x v="4"/>
    <s v="F070001"/>
    <n v="0"/>
    <n v="70000"/>
    <n v="22.99"/>
    <x v="0"/>
    <x v="2"/>
    <s v="Replenish"/>
    <x v="0"/>
    <x v="0"/>
    <d v="2023-05-01T00:00:00"/>
    <m/>
    <n v="90"/>
    <n v="59347.87"/>
    <n v="72819.14"/>
    <n v="-13471.27"/>
    <n v="-0.18"/>
    <n v="659.42077777777786"/>
    <n v="18631.560000000001"/>
    <n v="26674.04"/>
    <n v="-8042.48"/>
    <n v="-0.3"/>
    <s v=" "/>
    <s v=" "/>
    <s v=" "/>
    <s v=""/>
    <m/>
    <s v="JOHNSON BROTHERS"/>
    <s v="PROXIMO SPIRITS INC."/>
  </r>
  <r>
    <x v="947"/>
    <s v="AL-A010228"/>
    <x v="1"/>
    <s v="A010228"/>
    <s v="STRAIGHT"/>
    <n v="10000"/>
    <n v="41.99"/>
    <x v="4"/>
    <x v="4"/>
    <s v="Delisted"/>
    <x v="1"/>
    <x v="3"/>
    <s v="PRE 2023"/>
    <m/>
    <s v=""/>
    <m/>
    <n v="0"/>
    <n v="0"/>
    <m/>
    <s v=""/>
    <n v="0"/>
    <n v="0"/>
    <n v="0"/>
    <n v="0"/>
    <s v=""/>
    <s v=""/>
    <s v=""/>
    <s v="Bottom 5%"/>
    <m/>
    <s v="SGWS - AMERICAN SPIRITS"/>
    <s v="MHW LTD"/>
  </r>
  <r>
    <x v="948"/>
    <s v="AL-A005399"/>
    <x v="1"/>
    <s v="A005399"/>
    <s v="SINGLE MALT"/>
    <n v="5000"/>
    <n v="79.989999999999995"/>
    <x v="3"/>
    <x v="5"/>
    <s v="SpecOrder"/>
    <x v="1"/>
    <x v="0"/>
    <s v="PRE 2023"/>
    <m/>
    <n v="0"/>
    <n v="239.97"/>
    <n v="3759.53"/>
    <n v="-3519.56"/>
    <n v="-0.94"/>
    <s v=""/>
    <n v="0"/>
    <n v="1439.82"/>
    <n v="-1439.82"/>
    <n v="-1"/>
    <s v=""/>
    <s v=""/>
    <s v=""/>
    <s v="Bottom 5%"/>
    <m/>
    <s v="SGWS - CPWS"/>
    <s v="DIAGEO NORTH AMERICA INC"/>
  </r>
  <r>
    <x v="949"/>
    <s v="AL-A005668"/>
    <x v="1"/>
    <s v="A005668"/>
    <s v="STRAIGHT"/>
    <n v="5000"/>
    <n v="11.99"/>
    <x v="8"/>
    <x v="8"/>
    <s v="Delisted"/>
    <x v="1"/>
    <x v="3"/>
    <s v="PRE 2023"/>
    <m/>
    <s v=""/>
    <m/>
    <n v="0"/>
    <n v="0"/>
    <m/>
    <s v=""/>
    <s v=""/>
    <s v=""/>
    <s v=""/>
    <s v=""/>
    <s v=""/>
    <s v=""/>
    <s v=""/>
    <s v="Bottom 5%"/>
    <m/>
    <s v="SGWS - AMERICAN SPIRITS"/>
    <s v="SHAW-ROSS INTER. IMPORTERS LLC"/>
  </r>
  <r>
    <x v="950"/>
    <s v="AL-B000746"/>
    <x v="5"/>
    <s v="B000746"/>
    <s v="STRAIGHT"/>
    <n v="1000"/>
    <n v="4.79"/>
    <x v="1"/>
    <x v="8"/>
    <s v="Delisted"/>
    <x v="0"/>
    <x v="3"/>
    <d v="2024-11-01T00:00:00"/>
    <m/>
    <s v=""/>
    <m/>
    <n v="4.79"/>
    <n v="-4.79"/>
    <n v="-1"/>
    <s v=""/>
    <s v=""/>
    <s v=""/>
    <s v=""/>
    <s v=""/>
    <s v=""/>
    <s v=""/>
    <s v=""/>
    <s v="Bottom 5%"/>
    <m/>
    <s v="SGWS - CPWS"/>
    <s v="DIAGEO NORTH AMERICA INC"/>
  </r>
  <r>
    <x v="951"/>
    <s v="AL-A000746"/>
    <x v="1"/>
    <s v="A000746"/>
    <s v="FLAVORED"/>
    <n v="1000"/>
    <n v="11.99"/>
    <x v="1"/>
    <x v="8"/>
    <s v="NoReplen"/>
    <x v="0"/>
    <x v="1"/>
    <s v="PRE 2023"/>
    <m/>
    <s v=""/>
    <n v="35.97"/>
    <n v="1795.09"/>
    <n v="-1759.12"/>
    <n v="-0.98"/>
    <s v=""/>
    <n v="0"/>
    <n v="139.93"/>
    <n v="-139.93"/>
    <n v="-1"/>
    <s v=""/>
    <s v=""/>
    <s v=""/>
    <s v="Bottom 5%"/>
    <m/>
    <s v="SGWS - CPWS"/>
    <s v="DIAGEO NORTH AMERICA INC"/>
  </r>
  <r>
    <x v="952"/>
    <s v="AL-A007802"/>
    <x v="1"/>
    <s v="A007802"/>
    <s v="FLAVORED"/>
    <n v="7000"/>
    <n v="20.99"/>
    <x v="1"/>
    <x v="1"/>
    <s v="NoReplen"/>
    <x v="0"/>
    <x v="2"/>
    <s v="PRE 2023"/>
    <m/>
    <s v=""/>
    <m/>
    <n v="58.97"/>
    <n v="-58.97"/>
    <n v="-1"/>
    <s v=""/>
    <s v=""/>
    <s v=""/>
    <s v=""/>
    <s v=""/>
    <s v=""/>
    <s v=""/>
    <s v=""/>
    <s v="Bottom 5%"/>
    <m/>
    <s v="SGWS - CPWS"/>
    <s v="DIAGEO NORTH AMERICA INC"/>
  </r>
  <r>
    <x v="953"/>
    <s v="AL-A001463"/>
    <x v="1"/>
    <s v="A001463"/>
    <s v="FLAVORED"/>
    <n v="1000"/>
    <n v="14.99"/>
    <x v="1"/>
    <x v="6"/>
    <s v="Replenish"/>
    <x v="0"/>
    <x v="0"/>
    <s v="PRE 2023"/>
    <m/>
    <n v="123"/>
    <n v="57879.42"/>
    <n v="62516.32"/>
    <n v="-4636.8999999999996"/>
    <n v="-7.0000000000000007E-2"/>
    <n v="470.56439024390244"/>
    <n v="60708.5"/>
    <n v="64385.06"/>
    <n v="-3676.56"/>
    <n v="-0.06"/>
    <s v=""/>
    <s v=" "/>
    <s v=" "/>
    <s v=""/>
    <m/>
    <s v="SGWS - CPWS"/>
    <s v="DIAGEO NORTH AMERICA INC"/>
  </r>
  <r>
    <x v="954"/>
    <s v="AL-A007241"/>
    <x v="1"/>
    <s v="A007241"/>
    <s v="FLAVORED"/>
    <n v="7000"/>
    <n v="11.99"/>
    <x v="1"/>
    <x v="8"/>
    <s v="NoReplen"/>
    <x v="0"/>
    <x v="1"/>
    <s v="PRE 2023"/>
    <m/>
    <s v=""/>
    <n v="887.26"/>
    <n v="103.94"/>
    <n v="783.32"/>
    <n v="7.54"/>
    <s v=""/>
    <n v="0"/>
    <n v="259.87"/>
    <n v="-259.87"/>
    <n v="-1"/>
    <s v=""/>
    <s v=""/>
    <s v=""/>
    <s v="Bottom 5%"/>
    <m/>
    <s v="SGWS - CPWS"/>
    <s v="DIAGEO NORTH AMERICA INC"/>
  </r>
  <r>
    <x v="955"/>
    <s v="AL-A001769"/>
    <x v="1"/>
    <s v="A001769"/>
    <s v="FLAVORED"/>
    <n v="1000"/>
    <n v="6.59"/>
    <x v="1"/>
    <x v="8"/>
    <s v="NoReplen"/>
    <x v="0"/>
    <x v="1"/>
    <s v="PRE 2023"/>
    <m/>
    <s v=""/>
    <n v="11.39"/>
    <n v="113.94"/>
    <n v="-102.55"/>
    <n v="-0.9"/>
    <s v=""/>
    <n v="11.39"/>
    <n v="0"/>
    <n v="11.39"/>
    <n v="0"/>
    <s v=""/>
    <s v=""/>
    <s v=""/>
    <s v="Bottom 5%"/>
    <m/>
    <s v="SGWS - CPWS"/>
    <s v="DIAGEO NORTH AMERICA INC"/>
  </r>
  <r>
    <x v="956"/>
    <s v="AL-A001388"/>
    <x v="1"/>
    <s v="A001388"/>
    <n v="0"/>
    <n v="1000"/>
    <n v="21.99"/>
    <x v="10"/>
    <x v="11"/>
    <s v="Replenish"/>
    <x v="0"/>
    <x v="0"/>
    <s v="PRE 2023"/>
    <m/>
    <n v="128"/>
    <n v="72982.320000000007"/>
    <n v="74620.92"/>
    <n v="-1638.6"/>
    <n v="-0.02"/>
    <n v="570.17437500000005"/>
    <n v="12877.74"/>
    <n v="10800.69"/>
    <n v="2077.0500000000002"/>
    <n v="0.19"/>
    <s v=""/>
    <s v=" "/>
    <s v=" "/>
    <s v=""/>
    <m/>
    <s v="RNDC"/>
    <s v="DV SPIRITS LLC"/>
  </r>
  <r>
    <x v="957"/>
    <s v="AL-A001630"/>
    <x v="1"/>
    <s v="A001630"/>
    <n v="0"/>
    <n v="1000"/>
    <n v="34.99"/>
    <x v="7"/>
    <x v="4"/>
    <s v="Replenish"/>
    <x v="0"/>
    <x v="0"/>
    <s v="PRE 2023"/>
    <m/>
    <n v="117"/>
    <n v="50291.51"/>
    <n v="45434.57"/>
    <n v="4856.9399999999996"/>
    <n v="0.11"/>
    <n v="429.84196581196585"/>
    <n v="18733.3"/>
    <n v="23159.19"/>
    <n v="-4425.8900000000003"/>
    <n v="-0.19"/>
    <s v=""/>
    <s v=" "/>
    <s v=" "/>
    <s v=""/>
    <m/>
    <s v="JOHNSON BROTHERS"/>
    <s v="PROXIMO SPIRITS INC."/>
  </r>
  <r>
    <x v="958"/>
    <s v="AL-A007402"/>
    <x v="1"/>
    <s v="A007402"/>
    <s v="FLAVORED"/>
    <n v="7000"/>
    <n v="11.99"/>
    <x v="1"/>
    <x v="8"/>
    <s v="NoReplen"/>
    <x v="0"/>
    <x v="3"/>
    <s v="PRE 2023"/>
    <m/>
    <s v=""/>
    <n v="47.96"/>
    <n v="11.99"/>
    <n v="35.97"/>
    <n v="3"/>
    <s v=""/>
    <s v=""/>
    <s v=""/>
    <s v=""/>
    <s v=""/>
    <s v=""/>
    <s v=""/>
    <s v=""/>
    <s v="Bottom 5%"/>
    <m/>
    <s v="SGWS - CPWS"/>
    <s v="DIAGEO NORTH AMERICA INC"/>
  </r>
  <r>
    <x v="959"/>
    <s v="AL-F000138"/>
    <x v="4"/>
    <s v="F000138"/>
    <s v="FLAVORED"/>
    <n v="1000"/>
    <n v="29.99"/>
    <x v="1"/>
    <x v="1"/>
    <s v="Replenish"/>
    <x v="0"/>
    <x v="0"/>
    <s v="PRE 2023"/>
    <m/>
    <n v="159"/>
    <n v="885959.62"/>
    <n v="948687.78"/>
    <n v="-62728.160000000003"/>
    <n v="-7.0000000000000007E-2"/>
    <n v="5572.0730817610065"/>
    <n v="542708.49"/>
    <n v="548989.93999999994"/>
    <n v="-6281.45"/>
    <n v="-0.01"/>
    <s v=""/>
    <s v=" "/>
    <s v=" "/>
    <s v=""/>
    <m/>
    <s v="SGWS - CPWS"/>
    <s v="DIAGEO NORTH AMERICA INC"/>
  </r>
  <r>
    <x v="960"/>
    <s v="AL-E000104"/>
    <x v="3"/>
    <s v="E000104"/>
    <s v="FLAVORED"/>
    <n v="1000"/>
    <n v="23.99"/>
    <x v="1"/>
    <x v="1"/>
    <s v="Replenish"/>
    <x v="0"/>
    <x v="0"/>
    <s v="PRE 2023"/>
    <m/>
    <n v="149"/>
    <n v="130361.66"/>
    <n v="150729.17000000001"/>
    <n v="-20367.509999999998"/>
    <n v="-0.14000000000000001"/>
    <n v="874.91046979865769"/>
    <n v="818658.75"/>
    <n v="898593.43"/>
    <n v="-79934.679999999993"/>
    <n v="-0.09"/>
    <s v=""/>
    <s v=" "/>
    <s v=" "/>
    <s v=""/>
    <m/>
    <s v="SGWS - CPWS"/>
    <s v="DIAGEO NORTH AMERICA INC"/>
  </r>
  <r>
    <x v="961"/>
    <s v="AL-F000104"/>
    <x v="4"/>
    <s v="F000104"/>
    <s v="FLAVORED"/>
    <n v="1000"/>
    <n v="17.989999999999998"/>
    <x v="1"/>
    <x v="9"/>
    <s v="NoReplen"/>
    <x v="0"/>
    <x v="1"/>
    <s v="PRE 2023"/>
    <m/>
    <n v="1"/>
    <n v="233.87"/>
    <n v="2109.27"/>
    <n v="-1875.4"/>
    <n v="-0.89"/>
    <n v="233.87"/>
    <n v="0"/>
    <n v="59.98"/>
    <n v="-59.98"/>
    <n v="-1"/>
    <s v=""/>
    <s v=""/>
    <s v=""/>
    <s v="Bottom 5%"/>
    <m/>
    <s v="SGWS - CPWS"/>
    <s v="DIAGEO NORTH AMERICA INC"/>
  </r>
  <r>
    <x v="962"/>
    <s v="AL-D000104"/>
    <x v="2"/>
    <s v="D000104"/>
    <s v="FLAVORED"/>
    <n v="1000"/>
    <n v="1.65"/>
    <x v="1"/>
    <x v="7"/>
    <s v="Delisted"/>
    <x v="0"/>
    <x v="3"/>
    <s v="PRE 2023"/>
    <m/>
    <s v=""/>
    <n v="0"/>
    <m/>
    <n v="0"/>
    <m/>
    <s v=""/>
    <s v=""/>
    <s v=""/>
    <s v=""/>
    <s v=""/>
    <s v=""/>
    <s v=""/>
    <s v=""/>
    <s v="Bottom 5%"/>
    <m/>
    <s v="SGWS - CPWS"/>
    <s v="DIAGEO NORTH AMERICA INC"/>
  </r>
  <r>
    <x v="963"/>
    <s v="AL-B000104"/>
    <x v="5"/>
    <s v="B000104"/>
    <s v="FLAVORED"/>
    <n v="1000"/>
    <n v="10.49"/>
    <x v="1"/>
    <x v="1"/>
    <s v="Replenish"/>
    <x v="0"/>
    <x v="0"/>
    <s v="PRE 2023"/>
    <m/>
    <n v="158"/>
    <n v="133799.95000000001"/>
    <n v="146922.94"/>
    <n v="-13122.99"/>
    <n v="-0.09"/>
    <n v="846.83512658227858"/>
    <n v="350072.28"/>
    <n v="382182.17"/>
    <n v="-32109.89"/>
    <n v="-0.08"/>
    <s v=""/>
    <s v=" "/>
    <s v=" "/>
    <s v=""/>
    <m/>
    <s v="SGWS - CPWS"/>
    <s v="DIAGEO NORTH AMERICA INC"/>
  </r>
  <r>
    <x v="964"/>
    <s v="AL-A000104"/>
    <x v="1"/>
    <s v="A000104"/>
    <s v="FLAVORED"/>
    <n v="1000"/>
    <n v="20.99"/>
    <x v="1"/>
    <x v="1"/>
    <s v="Replenish"/>
    <x v="0"/>
    <x v="0"/>
    <s v="PRE 2023"/>
    <m/>
    <n v="158"/>
    <n v="183549.59"/>
    <n v="207349.9"/>
    <n v="-23800.31"/>
    <n v="-0.11"/>
    <n v="1161.7062658227849"/>
    <n v="604395.59"/>
    <n v="660304.43999999994"/>
    <n v="-55908.85"/>
    <n v="-0.08"/>
    <s v=""/>
    <s v=" "/>
    <s v=" "/>
    <s v=""/>
    <m/>
    <s v="SGWS - CPWS"/>
    <s v="DIAGEO NORTH AMERICA INC"/>
  </r>
  <r>
    <x v="965"/>
    <s v="AL-A000633"/>
    <x v="1"/>
    <s v="A000633"/>
    <n v="0"/>
    <n v="1000"/>
    <n v="27.99"/>
    <x v="7"/>
    <x v="1"/>
    <s v="Replenish"/>
    <x v="0"/>
    <x v="0"/>
    <s v="PRE 2023"/>
    <m/>
    <n v="156"/>
    <n v="96493.08"/>
    <n v="108498.51"/>
    <n v="-12005.43"/>
    <n v="-0.11"/>
    <n v="618.54538461538459"/>
    <n v="56195.67"/>
    <n v="68003.399999999994"/>
    <n v="-11807.73"/>
    <n v="-0.17"/>
    <s v=""/>
    <s v=" "/>
    <s v=" "/>
    <s v=""/>
    <m/>
    <s v="JOHNSON BROTHERS"/>
    <s v="PROXIMO SPIRITS INC."/>
  </r>
  <r>
    <x v="966"/>
    <s v="AL-A001469"/>
    <x v="1"/>
    <s v="A001469"/>
    <s v="FLAVORED"/>
    <n v="1000"/>
    <n v="14.99"/>
    <x v="1"/>
    <x v="6"/>
    <s v="Replenish"/>
    <x v="0"/>
    <x v="0"/>
    <s v="PRE 2023"/>
    <m/>
    <n v="127"/>
    <n v="38098.9"/>
    <n v="43238.46"/>
    <n v="-5139.5600000000004"/>
    <n v="-0.12"/>
    <n v="299.9913385826772"/>
    <n v="46416.22"/>
    <n v="62680.29"/>
    <n v="-16264.07"/>
    <n v="-0.26"/>
    <s v=""/>
    <s v=" "/>
    <s v=" "/>
    <s v="Bottom 5%"/>
    <m/>
    <s v="SGWS - CPWS"/>
    <s v="DIAGEO NORTH AMERICA INC"/>
  </r>
  <r>
    <x v="967"/>
    <s v="AL-A000854"/>
    <x v="1"/>
    <s v="A000854"/>
    <s v="FLAVORED"/>
    <n v="1000"/>
    <n v="24.99"/>
    <x v="1"/>
    <x v="4"/>
    <s v="Replenish"/>
    <x v="0"/>
    <x v="0"/>
    <s v="PRE 2023"/>
    <m/>
    <n v="144"/>
    <n v="117178.11"/>
    <n v="149115.32999999999"/>
    <n v="-31937.22"/>
    <n v="-0.21"/>
    <n v="813.73687500000005"/>
    <n v="123375.63"/>
    <n v="131672.31"/>
    <n v="-8296.68"/>
    <n v="-0.06"/>
    <s v=""/>
    <s v=" "/>
    <s v=" "/>
    <s v=""/>
    <m/>
    <s v="SGWS - CPWS"/>
    <s v="DIAGEO NORTH AMERICA INC"/>
  </r>
  <r>
    <x v="968"/>
    <s v="AL-A004102"/>
    <x v="1"/>
    <s v="A004102"/>
    <s v="FLAVORED"/>
    <n v="4000"/>
    <n v="11.99"/>
    <x v="1"/>
    <x v="8"/>
    <s v="Delisted"/>
    <x v="1"/>
    <x v="3"/>
    <s v="PRE 2023"/>
    <m/>
    <s v=""/>
    <m/>
    <n v="659.59"/>
    <n v="-659.59"/>
    <n v="-1"/>
    <s v=""/>
    <s v=""/>
    <s v=""/>
    <s v=""/>
    <s v=""/>
    <s v=""/>
    <s v=""/>
    <s v=""/>
    <s v="Bottom 5%"/>
    <m/>
    <s v="SGWS - CPWS"/>
    <s v="DIAGEO NORTH AMERICA INC"/>
  </r>
  <r>
    <x v="969"/>
    <s v="AL-A007434"/>
    <x v="1"/>
    <s v="A007434"/>
    <s v="FLAVORED"/>
    <n v="7000"/>
    <n v="20.99"/>
    <x v="1"/>
    <x v="1"/>
    <s v="Replenish"/>
    <x v="0"/>
    <x v="0"/>
    <s v="PRE 2023"/>
    <m/>
    <n v="116"/>
    <n v="23369.38"/>
    <n v="32971.61"/>
    <n v="-9602.23"/>
    <n v="-0.28999999999999998"/>
    <n v="201.46017241379312"/>
    <n v="20124.02"/>
    <n v="31958.04"/>
    <n v="-11834.02"/>
    <n v="-0.37"/>
    <s v=""/>
    <s v="X"/>
    <s v="X"/>
    <s v="Bottom 5%"/>
    <m/>
    <s v="SGWS - CPWS"/>
    <s v="DIAGEO NORTH AMERICA INC"/>
  </r>
  <r>
    <x v="970"/>
    <s v="AL-F000401"/>
    <x v="4"/>
    <s v="F000401"/>
    <s v="FLAVORED"/>
    <n v="1000"/>
    <n v="37.99"/>
    <x v="1"/>
    <x v="1"/>
    <s v="Replenish"/>
    <x v="0"/>
    <x v="0"/>
    <s v="PRE 2023"/>
    <m/>
    <n v="135"/>
    <n v="177489.28"/>
    <n v="185429.19"/>
    <n v="-7939.91"/>
    <n v="-0.04"/>
    <n v="1314.7354074074074"/>
    <n v="80500.81"/>
    <n v="90340.22"/>
    <n v="-9839.41"/>
    <n v="-0.11"/>
    <s v=""/>
    <s v=" "/>
    <s v=" "/>
    <s v=""/>
    <m/>
    <s v="SGWS - CPWS"/>
    <s v="DIAGEO NORTH AMERICA INC"/>
  </r>
  <r>
    <x v="971"/>
    <s v="AL-A000401"/>
    <x v="1"/>
    <s v="A000401"/>
    <s v="FLAVORED"/>
    <n v="1000"/>
    <n v="22.99"/>
    <x v="1"/>
    <x v="1"/>
    <s v="Replenish"/>
    <x v="0"/>
    <x v="0"/>
    <s v="PRE 2023"/>
    <m/>
    <n v="151"/>
    <n v="109559.27"/>
    <n v="111363.16"/>
    <n v="-1803.89"/>
    <n v="-0.02"/>
    <n v="725.55807947019866"/>
    <n v="145931.76"/>
    <n v="149814.44"/>
    <n v="-3882.68"/>
    <n v="-0.03"/>
    <s v=""/>
    <s v=" "/>
    <s v=" "/>
    <s v=""/>
    <m/>
    <s v="SGWS - CPWS"/>
    <s v="DIAGEO NORTH AMERICA INC"/>
  </r>
  <r>
    <x v="972"/>
    <s v="AL-F001423"/>
    <x v="4"/>
    <s v="F001423"/>
    <n v="0"/>
    <n v="1000"/>
    <n v="21.99"/>
    <x v="0"/>
    <x v="2"/>
    <s v="Replenish"/>
    <x v="0"/>
    <x v="0"/>
    <s v="PRE 2023"/>
    <m/>
    <n v="156"/>
    <n v="127080.21"/>
    <n v="143594.70000000001"/>
    <n v="-16514.490000000002"/>
    <n v="-0.12"/>
    <n v="814.6167307692308"/>
    <n v="75777.539999999994"/>
    <n v="84859.41"/>
    <n v="-9081.8700000000008"/>
    <n v="-0.11"/>
    <s v=" "/>
    <s v=" "/>
    <s v=" "/>
    <s v=""/>
    <m/>
    <s v="SGWS - CPWS"/>
    <s v="DIAGEO NORTH AMERICA INC"/>
  </r>
  <r>
    <x v="973"/>
    <s v="AL-F001262"/>
    <x v="4"/>
    <s v="F001262"/>
    <s v="STRAIGHT"/>
    <n v="1000"/>
    <n v="23.99"/>
    <x v="1"/>
    <x v="6"/>
    <s v="Replenish"/>
    <x v="0"/>
    <x v="0"/>
    <s v="PRE 2023"/>
    <m/>
    <n v="126"/>
    <n v="124229.28"/>
    <n v="128169.64"/>
    <n v="-3940.36"/>
    <n v="-0.03"/>
    <n v="985.9466666666666"/>
    <n v="50998.37"/>
    <n v="47493.85"/>
    <n v="3504.52"/>
    <n v="7.0000000000000007E-2"/>
    <s v=""/>
    <s v=" "/>
    <s v=" "/>
    <s v=""/>
    <m/>
    <s v="SGWS - CPWS"/>
    <s v="DIAGEO NORTH AMERICA INC"/>
  </r>
  <r>
    <x v="974"/>
    <s v="AL-B005793"/>
    <x v="5"/>
    <s v="B005793"/>
    <s v="STRAIGHT"/>
    <n v="5000"/>
    <n v="4.1900000000000004"/>
    <x v="1"/>
    <x v="8"/>
    <s v="Delisted"/>
    <x v="1"/>
    <x v="3"/>
    <d v="2024-11-01T00:00:00"/>
    <m/>
    <s v=""/>
    <m/>
    <n v="0"/>
    <n v="0"/>
    <m/>
    <s v=""/>
    <s v=""/>
    <s v=""/>
    <s v=""/>
    <s v=""/>
    <s v=""/>
    <s v=""/>
    <s v=""/>
    <s v="Bottom 5%"/>
    <m/>
    <s v="SGWS - CPWS"/>
    <s v="DIAGEO NORTH AMERICA INC"/>
  </r>
  <r>
    <x v="975"/>
    <s v="AL-A001262"/>
    <x v="1"/>
    <s v="A001262"/>
    <s v="STRAIGHT"/>
    <n v="1000"/>
    <n v="14.99"/>
    <x v="1"/>
    <x v="6"/>
    <s v="Replenish"/>
    <x v="0"/>
    <x v="0"/>
    <s v="PRE 2023"/>
    <m/>
    <n v="156"/>
    <n v="64034.29"/>
    <n v="78075.72"/>
    <n v="-14041.43"/>
    <n v="-0.18"/>
    <n v="410.47621794871793"/>
    <n v="133647.84"/>
    <n v="150334.39000000001"/>
    <n v="-16686.55"/>
    <n v="-0.11"/>
    <s v=""/>
    <s v=" "/>
    <s v=" "/>
    <s v=""/>
    <m/>
    <s v="SGWS - CPWS"/>
    <s v="DIAGEO NORTH AMERICA INC"/>
  </r>
  <r>
    <x v="976"/>
    <s v="AL-D070514"/>
    <x v="2"/>
    <s v="D070514"/>
    <s v="FLAVORED"/>
    <n v="70000"/>
    <n v="19.989999999999998"/>
    <x v="1"/>
    <x v="7"/>
    <s v="Replenish"/>
    <x v="0"/>
    <x v="0"/>
    <d v="2025-09-01T00:00:00"/>
    <m/>
    <n v="65"/>
    <n v="9935.0300000000007"/>
    <m/>
    <n v="9935.0300000000007"/>
    <m/>
    <n v="152.8466153846154"/>
    <n v="14232.88"/>
    <n v="0"/>
    <n v="14232.88"/>
    <n v="0"/>
    <s v=""/>
    <s v=""/>
    <s v=""/>
    <s v="Bottom 5%"/>
    <m/>
    <s v="SGWS - CPWS"/>
    <s v="DIAGEO NORTH AMERICA INC"/>
  </r>
  <r>
    <x v="977"/>
    <s v="AL-D004231"/>
    <x v="2"/>
    <s v="D004231"/>
    <n v="0"/>
    <n v="4000"/>
    <n v="0.59"/>
    <x v="6"/>
    <x v="7"/>
    <s v="Delisted"/>
    <x v="1"/>
    <x v="3"/>
    <s v="PRE 2023"/>
    <m/>
    <n v="1"/>
    <m/>
    <n v="30.09"/>
    <n v="-30.09"/>
    <n v="-1"/>
    <n v="0"/>
    <s v=""/>
    <s v=""/>
    <s v=""/>
    <s v=""/>
    <s v=""/>
    <s v=""/>
    <s v=""/>
    <s v="Bottom 5%"/>
    <m/>
    <s v="UNITED"/>
    <s v="SAZERAC CO INC"/>
  </r>
  <r>
    <x v="978"/>
    <s v="AL-A000001"/>
    <x v="1"/>
    <s v="A000001"/>
    <n v="0"/>
    <n v="1000"/>
    <n v="18.989999999999998"/>
    <x v="6"/>
    <x v="1"/>
    <s v="Replenish"/>
    <x v="0"/>
    <x v="0"/>
    <s v="PRE 2023"/>
    <m/>
    <n v="145"/>
    <n v="91928.78"/>
    <n v="107573.75"/>
    <n v="-15644.97"/>
    <n v="-0.15"/>
    <n v="633.9915862068965"/>
    <n v="129667.65"/>
    <n v="125457.23"/>
    <n v="4210.42"/>
    <n v="0.03"/>
    <s v=""/>
    <s v=" "/>
    <s v=" "/>
    <s v=""/>
    <m/>
    <s v="UNITED"/>
    <s v="SAZERAC CO INC"/>
  </r>
  <r>
    <x v="979"/>
    <s v="AL-A004224"/>
    <x v="1"/>
    <s v="A004224"/>
    <n v="0"/>
    <n v="4000"/>
    <n v="12.59"/>
    <x v="6"/>
    <x v="8"/>
    <s v="Delisted"/>
    <x v="1"/>
    <x v="3"/>
    <s v="PRE 2023"/>
    <m/>
    <s v=""/>
    <m/>
    <n v="62.95"/>
    <n v="-62.95"/>
    <n v="-1"/>
    <s v=""/>
    <s v=""/>
    <s v=""/>
    <s v=""/>
    <s v=""/>
    <s v=""/>
    <s v=""/>
    <s v=""/>
    <s v="Bottom 5%"/>
    <m/>
    <s v=""/>
    <s v=""/>
  </r>
  <r>
    <x v="980"/>
    <s v="AL-A010230"/>
    <x v="1"/>
    <s v="A010230"/>
    <s v="SINGLE MALT"/>
    <n v="10000"/>
    <n v="74.989999999999995"/>
    <x v="3"/>
    <x v="5"/>
    <s v="Allocated2"/>
    <x v="1"/>
    <x v="0"/>
    <s v="PRE 2023"/>
    <m/>
    <n v="1"/>
    <n v="449.94"/>
    <n v="1349.82"/>
    <n v="-899.88"/>
    <n v="-0.67"/>
    <n v="449.94"/>
    <s v=""/>
    <s v=""/>
    <s v=""/>
    <s v=""/>
    <s v=""/>
    <s v=""/>
    <s v=""/>
    <s v="Bottom 5%"/>
    <m/>
    <s v="SGWS - CPWS"/>
    <s v="DIAGEO NORTH AMERICA INC"/>
  </r>
  <r>
    <x v="981"/>
    <s v="AL-A001313"/>
    <x v="1"/>
    <s v="A001313"/>
    <s v="STRAIGHT"/>
    <n v="1000"/>
    <n v="54.99"/>
    <x v="11"/>
    <x v="5"/>
    <s v="Allocated1"/>
    <x v="0"/>
    <x v="0"/>
    <d v="2023-12-01T00:00:00"/>
    <m/>
    <n v="4"/>
    <n v="43827.03"/>
    <n v="67802.67"/>
    <n v="-23975.64"/>
    <n v="-0.35"/>
    <n v="10956.7575"/>
    <n v="0"/>
    <n v="109.98"/>
    <n v="-109.98"/>
    <n v="-1"/>
    <s v=""/>
    <s v="X"/>
    <s v="X"/>
    <s v="Bottom 5%"/>
    <m/>
    <s v="UNITED"/>
    <s v="SAZERAC CO INC"/>
  </r>
  <r>
    <x v="982"/>
    <s v="AL-A000030"/>
    <x v="1"/>
    <s v="A000030"/>
    <n v="0"/>
    <n v="1000"/>
    <n v="17.989999999999998"/>
    <x v="6"/>
    <x v="6"/>
    <s v="NoReplen"/>
    <x v="2"/>
    <x v="2"/>
    <s v="PRE 2023"/>
    <m/>
    <n v="5"/>
    <n v="465.74"/>
    <n v="5659.7"/>
    <n v="-5193.96"/>
    <n v="-0.92"/>
    <n v="93.147999999999996"/>
    <n v="35.979999999999997"/>
    <n v="67.959999999999994"/>
    <n v="-31.98"/>
    <n v="-0.47"/>
    <s v=""/>
    <s v=""/>
    <s v=""/>
    <s v="Bottom 5%"/>
    <m/>
    <s v="SGWS - AMERICAN SPIRITS"/>
    <s v="HEAVEN HILL SALES CO DBA HEAVEN HILL BRANDS"/>
  </r>
  <r>
    <x v="983"/>
    <s v="AL-A007565"/>
    <x v="1"/>
    <s v="A007565"/>
    <n v="0"/>
    <n v="7000"/>
    <n v="10.79"/>
    <x v="6"/>
    <x v="8"/>
    <s v="NoReplen"/>
    <x v="0"/>
    <x v="1"/>
    <s v="PRE 2023"/>
    <m/>
    <s v=""/>
    <n v="10.79"/>
    <n v="183.43"/>
    <n v="-172.64"/>
    <n v="-0.94"/>
    <s v=""/>
    <n v="0"/>
    <n v="64.739999999999995"/>
    <n v="-64.739999999999995"/>
    <n v="-1"/>
    <s v=""/>
    <s v=""/>
    <s v=""/>
    <s v="Bottom 5%"/>
    <m/>
    <s v="SGWS - AMERICAN SPIRITS"/>
    <s v="HEAVEN HILL SALES CO DBA HEAVEN HILL BRANDS"/>
  </r>
  <r>
    <x v="984"/>
    <s v="AL-F000029"/>
    <x v="4"/>
    <s v="F000029"/>
    <n v="0"/>
    <n v="1000"/>
    <n v="36.99"/>
    <x v="6"/>
    <x v="6"/>
    <s v="Replenish"/>
    <x v="0"/>
    <x v="0"/>
    <s v="PRE 2023"/>
    <m/>
    <n v="110"/>
    <n v="154612.41"/>
    <n v="162930.91"/>
    <n v="-8318.5"/>
    <n v="-0.05"/>
    <n v="1405.5673636363638"/>
    <n v="36072.870000000003"/>
    <n v="39077.94"/>
    <n v="-3005.07"/>
    <n v="-0.08"/>
    <s v=""/>
    <s v=" "/>
    <s v=" "/>
    <s v=""/>
    <m/>
    <s v="SGWS - AMERICAN SPIRITS"/>
    <s v="HEAVEN HILL SALES CO DBA HEAVEN HILL BRANDS"/>
  </r>
  <r>
    <x v="985"/>
    <s v="AL-A000029"/>
    <x v="1"/>
    <s v="A000029"/>
    <n v="0"/>
    <n v="1000"/>
    <n v="17.989999999999998"/>
    <x v="6"/>
    <x v="6"/>
    <s v="Replenish"/>
    <x v="0"/>
    <x v="0"/>
    <s v="PRE 2023"/>
    <m/>
    <n v="154"/>
    <n v="111533.25"/>
    <n v="117628.28"/>
    <n v="-6095.03"/>
    <n v="-0.05"/>
    <n v="724.24188311688317"/>
    <n v="109451.77"/>
    <n v="116998.93"/>
    <n v="-7547.16"/>
    <n v="-0.06"/>
    <s v=""/>
    <s v=" "/>
    <s v=" "/>
    <s v=""/>
    <m/>
    <s v="SGWS - AMERICAN SPIRITS"/>
    <s v="HEAVEN HILL SALES CO DBA HEAVEN HILL BRANDS"/>
  </r>
  <r>
    <x v="986"/>
    <s v="AL-A070040"/>
    <x v="1"/>
    <s v="A070040"/>
    <n v="0"/>
    <n v="70000"/>
    <n v="10.79"/>
    <x v="6"/>
    <x v="6"/>
    <s v="NoReplen"/>
    <x v="0"/>
    <x v="1"/>
    <d v="2023-11-01T00:00:00"/>
    <m/>
    <n v="3"/>
    <n v="718.37"/>
    <n v="2553.5300000000002"/>
    <n v="-1835.16"/>
    <n v="-0.72"/>
    <n v="239.45666666666668"/>
    <n v="1296.8599999999999"/>
    <n v="2271.6999999999998"/>
    <n v="-974.84"/>
    <n v="-0.43"/>
    <s v=""/>
    <s v=""/>
    <s v=""/>
    <s v="Bottom 5%"/>
    <m/>
    <s v="SGWS - AMERICAN SPIRITS"/>
    <s v="HEAVEN HILL SALES CO DBA HEAVEN HILL BRANDS"/>
  </r>
  <r>
    <x v="987"/>
    <s v="AL-D007242"/>
    <x v="2"/>
    <s v="D007242"/>
    <n v="0"/>
    <n v="7000"/>
    <n v="1.19"/>
    <x v="6"/>
    <x v="7"/>
    <s v="NoReplen"/>
    <x v="0"/>
    <x v="1"/>
    <s v="PRE 2023"/>
    <m/>
    <n v="4"/>
    <n v="168.98"/>
    <n v="869.89"/>
    <n v="-700.91"/>
    <n v="-0.81"/>
    <n v="42.244999999999997"/>
    <n v="0"/>
    <n v="59.5"/>
    <n v="-59.5"/>
    <n v="-1"/>
    <s v=""/>
    <s v=""/>
    <s v=""/>
    <s v="Bottom 5%"/>
    <m/>
    <s v="SGWS - AMERICAN SPIRITS"/>
    <s v="HEAVEN HILL SALES CO DBA HEAVEN HILL BRANDS"/>
  </r>
  <r>
    <x v="988"/>
    <s v="AL-A007242"/>
    <x v="1"/>
    <s v="A007242"/>
    <n v="0"/>
    <n v="7000"/>
    <n v="17.989999999999998"/>
    <x v="6"/>
    <x v="6"/>
    <s v="Replenish"/>
    <x v="0"/>
    <x v="0"/>
    <s v="PRE 2023"/>
    <m/>
    <n v="92"/>
    <n v="28995.43"/>
    <n v="33110.089999999997"/>
    <n v="-4114.66"/>
    <n v="-0.12"/>
    <n v="315.16771739130434"/>
    <n v="10835.8"/>
    <n v="12320.98"/>
    <n v="-1485.18"/>
    <n v="-0.12"/>
    <s v=""/>
    <s v=" "/>
    <s v=" "/>
    <s v="Bottom 5%"/>
    <m/>
    <s v="SGWS - AMERICAN SPIRITS"/>
    <s v="HEAVEN HILL SALES CO DBA HEAVEN HILL BRANDS"/>
  </r>
  <r>
    <x v="989"/>
    <s v="AL-E003015"/>
    <x v="3"/>
    <s v="E003015"/>
    <n v="0"/>
    <n v="3000"/>
    <n v="19.47"/>
    <x v="14"/>
    <x v="12"/>
    <s v="Delisted"/>
    <x v="0"/>
    <x v="3"/>
    <s v="PRE 2023"/>
    <m/>
    <s v=""/>
    <m/>
    <n v="19.47"/>
    <n v="-19.47"/>
    <n v="-1"/>
    <s v=""/>
    <s v=""/>
    <s v=""/>
    <s v=""/>
    <s v=""/>
    <s v=""/>
    <s v=""/>
    <s v=""/>
    <s v="Bottom 5%"/>
    <m/>
    <s v="OTHER"/>
    <s v="PARK STREET IMPORTS /"/>
  </r>
  <r>
    <x v="990"/>
    <s v="AL-A070523"/>
    <x v="1"/>
    <s v="A070523"/>
    <s v="STRAIGHT"/>
    <n v="70000"/>
    <n v="59.99"/>
    <x v="4"/>
    <x v="5"/>
    <s v="Replenish"/>
    <x v="0"/>
    <x v="0"/>
    <d v="2025-09-01T00:00:00"/>
    <m/>
    <n v="67"/>
    <n v="36011.379999999997"/>
    <m/>
    <n v="36011.379999999997"/>
    <m/>
    <n v="537.48328358208948"/>
    <n v="45889.97"/>
    <n v="0"/>
    <n v="45889.97"/>
    <n v="0"/>
    <s v=""/>
    <s v="X"/>
    <s v="X"/>
    <s v="Bottom 5%"/>
    <m/>
    <s v="RNDC"/>
    <s v="PARK STREET IMPORTS /"/>
  </r>
  <r>
    <x v="991"/>
    <s v="AL-A070524"/>
    <x v="1"/>
    <s v="A070524"/>
    <s v="STRAIGHT"/>
    <n v="70000"/>
    <n v="69.989999999999995"/>
    <x v="4"/>
    <x v="5"/>
    <s v="Replenish"/>
    <x v="0"/>
    <x v="0"/>
    <d v="2025-09-01T00:00:00"/>
    <m/>
    <n v="67"/>
    <n v="53181.71"/>
    <m/>
    <n v="53181.71"/>
    <m/>
    <n v="793.75686567164178"/>
    <n v="48292.81"/>
    <n v="0"/>
    <n v="48292.81"/>
    <n v="0"/>
    <s v=""/>
    <s v=" "/>
    <s v="X"/>
    <s v=""/>
    <m/>
    <s v="RNDC"/>
    <s v="PARK STREET IMPORTS /"/>
  </r>
  <r>
    <x v="992"/>
    <s v="AL-F007834"/>
    <x v="4"/>
    <s v="F007834"/>
    <s v="STRAIGHT"/>
    <n v="7000"/>
    <n v="197.99"/>
    <x v="4"/>
    <x v="5"/>
    <s v="NoReplen"/>
    <x v="0"/>
    <x v="1"/>
    <s v="PRE 2023"/>
    <m/>
    <n v="2"/>
    <n v="1187.94"/>
    <n v="3167.87"/>
    <n v="-1979.93"/>
    <n v="-0.63"/>
    <n v="593.97"/>
    <n v="1781.91"/>
    <n v="263.99"/>
    <n v="1517.92"/>
    <n v="5.75"/>
    <s v=""/>
    <s v=""/>
    <s v=""/>
    <s v="Bottom 5%"/>
    <m/>
    <s v="RNDC"/>
    <s v="E. &amp; J. GALLO WINERY"/>
  </r>
  <r>
    <x v="993"/>
    <s v="AL-B007834"/>
    <x v="5"/>
    <s v="B007834"/>
    <s v="STRAIGHT"/>
    <n v="7000"/>
    <n v="53.99"/>
    <x v="4"/>
    <x v="3"/>
    <s v="NoReplen"/>
    <x v="0"/>
    <x v="1"/>
    <s v="PRE 2023"/>
    <m/>
    <n v="4"/>
    <n v="11391.89"/>
    <n v="9520.69"/>
    <n v="1871.2"/>
    <n v="0.2"/>
    <n v="2847.9724999999999"/>
    <n v="3293.39"/>
    <n v="7667.08"/>
    <n v="-4373.6899999999996"/>
    <n v="-0.56999999999999995"/>
    <s v=""/>
    <s v=""/>
    <s v=""/>
    <s v="Bottom 5%"/>
    <m/>
    <s v="RNDC"/>
    <s v="E. &amp; J. GALLO WINERY"/>
  </r>
  <r>
    <x v="994"/>
    <s v="AL-A007834"/>
    <x v="1"/>
    <s v="A007834"/>
    <s v="STRAIGHT"/>
    <n v="7000"/>
    <n v="129.99"/>
    <x v="4"/>
    <x v="3"/>
    <s v="Replenish"/>
    <x v="0"/>
    <x v="0"/>
    <s v="PRE 2023"/>
    <m/>
    <n v="53"/>
    <n v="36482.15"/>
    <n v="41716.9"/>
    <n v="-5234.75"/>
    <n v="-0.13"/>
    <n v="688.34245283018868"/>
    <n v="20703.39"/>
    <n v="33987.49"/>
    <n v="-13284.1"/>
    <n v="-0.39"/>
    <s v=""/>
    <s v=" "/>
    <s v="X"/>
    <s v="Bottom 5%"/>
    <m/>
    <s v="RNDC"/>
    <s v="E. &amp; J. GALLO WINERY"/>
  </r>
  <r>
    <x v="995"/>
    <s v="AL-A070264"/>
    <x v="1"/>
    <s v="A070264"/>
    <s v="STRAIGHT"/>
    <n v="70000"/>
    <n v="119.99"/>
    <x v="4"/>
    <x v="3"/>
    <s v="NoReplen"/>
    <x v="0"/>
    <x v="0"/>
    <d v="2024-07-01T00:00:00"/>
    <m/>
    <n v="4"/>
    <n v="11519.02"/>
    <n v="19068.48"/>
    <n v="-7549.46"/>
    <n v="-0.4"/>
    <n v="2879.7550000000001"/>
    <n v="8054.32"/>
    <n v="19878.45"/>
    <n v="-11824.13"/>
    <n v="-0.59"/>
    <s v=""/>
    <s v=" "/>
    <s v="X"/>
    <s v="Bottom 5%"/>
    <m/>
    <s v="RNDC"/>
    <s v="E. &amp; J. GALLO WINERY"/>
  </r>
  <r>
    <x v="996"/>
    <s v="AL-A004701"/>
    <x v="1"/>
    <s v="A004701"/>
    <n v="0"/>
    <n v="4000"/>
    <n v="38.99"/>
    <x v="4"/>
    <x v="4"/>
    <s v="NoReplen"/>
    <x v="1"/>
    <x v="3"/>
    <s v="PRE 2023"/>
    <m/>
    <s v=""/>
    <n v="233.94"/>
    <n v="584.85"/>
    <n v="-350.91"/>
    <n v="-0.6"/>
    <s v=""/>
    <n v="0"/>
    <n v="98.98"/>
    <n v="-98.98"/>
    <n v="-1"/>
    <s v=""/>
    <s v=""/>
    <s v=""/>
    <s v="Bottom 5%"/>
    <m/>
    <s v="SGWS - LIBERTY SPIRITS"/>
    <s v="CONSTELLATION BRANDS INC."/>
  </r>
  <r>
    <x v="997"/>
    <s v="AL-A009282"/>
    <x v="1"/>
    <s v="A009282"/>
    <n v="0"/>
    <n v="9000"/>
    <n v="34.79"/>
    <x v="4"/>
    <x v="4"/>
    <s v="NoReplen"/>
    <x v="1"/>
    <x v="1"/>
    <s v="PRE 2023"/>
    <m/>
    <s v=""/>
    <n v="69.58"/>
    <n v="661.01"/>
    <n v="-591.42999999999995"/>
    <n v="-0.89"/>
    <s v=""/>
    <n v="0"/>
    <n v="46.39"/>
    <n v="-46.39"/>
    <n v="-1"/>
    <s v=""/>
    <s v=""/>
    <s v=""/>
    <s v="Bottom 5%"/>
    <m/>
    <s v="SGWS - LIBERTY SPIRITS"/>
    <s v="CONSTELLATION BRANDS INC."/>
  </r>
  <r>
    <x v="998"/>
    <s v="AL-A001984"/>
    <x v="1"/>
    <s v="A001984"/>
    <n v="0"/>
    <n v="1000"/>
    <n v="54.99"/>
    <x v="4"/>
    <x v="5"/>
    <s v="Replenish"/>
    <x v="0"/>
    <x v="0"/>
    <s v="PRE 2023"/>
    <m/>
    <n v="47"/>
    <n v="47784.06"/>
    <n v="51312.42"/>
    <n v="-3528.36"/>
    <n v="-7.0000000000000007E-2"/>
    <n v="1016.6821276595745"/>
    <n v="20487.18"/>
    <n v="24082.5"/>
    <n v="-3595.32"/>
    <n v="-0.15"/>
    <s v=""/>
    <s v=" "/>
    <s v="X"/>
    <s v="Bottom 5%"/>
    <m/>
    <s v="SGWS - LIBERTY SPIRITS"/>
    <s v="CONSTELLATION BRANDS INC."/>
  </r>
  <r>
    <x v="999"/>
    <s v="AL-B004697"/>
    <x v="5"/>
    <s v="B004697"/>
    <n v="0"/>
    <n v="4000"/>
    <n v="13.19"/>
    <x v="4"/>
    <x v="1"/>
    <s v="NoReplen"/>
    <x v="1"/>
    <x v="3"/>
    <s v="PRE 2023"/>
    <m/>
    <s v=""/>
    <n v="593.54999999999995"/>
    <n v="422.08"/>
    <n v="171.47"/>
    <n v="0.41"/>
    <s v=""/>
    <n v="39.57"/>
    <n v="0"/>
    <n v="39.57"/>
    <n v="0"/>
    <s v=""/>
    <s v=""/>
    <s v=""/>
    <s v="Bottom 5%"/>
    <m/>
    <s v="SGWS - LIBERTY SPIRITS"/>
    <s v="CONSTELLATION BRANDS INC."/>
  </r>
  <r>
    <x v="1000"/>
    <s v="AL-A001946"/>
    <x v="1"/>
    <s v="A001946"/>
    <n v="0"/>
    <n v="1000"/>
    <n v="49.99"/>
    <x v="4"/>
    <x v="4"/>
    <s v="Replenish"/>
    <x v="0"/>
    <x v="0"/>
    <s v="PRE 2023"/>
    <m/>
    <n v="74"/>
    <n v="32744.19"/>
    <n v="40264.61"/>
    <n v="-7520.42"/>
    <n v="-0.19"/>
    <n v="442.48905405405401"/>
    <n v="54371.83"/>
    <n v="65123.6"/>
    <n v="-10751.77"/>
    <n v="-0.17"/>
    <s v=""/>
    <s v=" "/>
    <s v="X"/>
    <s v="Bottom 5%"/>
    <m/>
    <s v="SGWS - LIBERTY SPIRITS"/>
    <s v="CONSTELLATION BRANDS INC."/>
  </r>
  <r>
    <x v="1001"/>
    <s v="AL-B007160"/>
    <x v="5"/>
    <s v="B007160"/>
    <s v="STRAIGHT"/>
    <n v="7000"/>
    <n v="33.99"/>
    <x v="4"/>
    <x v="5"/>
    <s v="Replenish"/>
    <x v="0"/>
    <x v="0"/>
    <d v="2024-07-01T00:00:00"/>
    <m/>
    <n v="71"/>
    <n v="38068.800000000003"/>
    <n v="40889.97"/>
    <n v="-2821.17"/>
    <n v="-7.0000000000000007E-2"/>
    <n v="536.18028169014087"/>
    <n v="19544.25"/>
    <n v="29299.38"/>
    <n v="-9755.1299999999992"/>
    <n v="-0.33"/>
    <s v=""/>
    <s v="X"/>
    <s v="X"/>
    <s v="Bottom 5%"/>
    <m/>
    <s v="SGWS - CPWS"/>
    <s v="DIAGEO NORTH AMERICA INC"/>
  </r>
  <r>
    <x v="1002"/>
    <s v="AL-A007160"/>
    <x v="1"/>
    <s v="A007160"/>
    <n v="0"/>
    <n v="7000"/>
    <n v="64.989999999999995"/>
    <x v="4"/>
    <x v="5"/>
    <s v="Replenish"/>
    <x v="0"/>
    <x v="0"/>
    <s v="PRE 2023"/>
    <m/>
    <n v="110"/>
    <n v="111034.3"/>
    <n v="148127.67999999999"/>
    <n v="-37093.379999999997"/>
    <n v="-0.25"/>
    <n v="1009.4027272727272"/>
    <n v="127858.72"/>
    <n v="211043.28"/>
    <n v="-83184.56"/>
    <n v="-0.39"/>
    <s v=""/>
    <s v=" "/>
    <s v=" "/>
    <s v=""/>
    <m/>
    <s v="SGWS - CPWS"/>
    <s v="DIAGEO NORTH AMERICA INC"/>
  </r>
  <r>
    <x v="1003"/>
    <s v="AL-A007888"/>
    <x v="1"/>
    <s v="A007888"/>
    <s v="STRAIGHT"/>
    <n v="7000"/>
    <n v="38.99"/>
    <x v="4"/>
    <x v="5"/>
    <s v="NoReplen"/>
    <x v="2"/>
    <x v="0"/>
    <s v="PRE 2023"/>
    <m/>
    <n v="1"/>
    <n v="12930.65"/>
    <m/>
    <n v="12930.65"/>
    <m/>
    <n v="12930.65"/>
    <n v="10269.41"/>
    <n v="0"/>
    <n v="10269.41"/>
    <n v="0"/>
    <s v=""/>
    <s v=""/>
    <s v=""/>
    <s v="Bottom 5%"/>
    <m/>
    <s v="SGWS - CPWS"/>
    <s v="DIAGEO NORTH AMERICA INC"/>
  </r>
  <r>
    <x v="1004"/>
    <s v="AL-A070269"/>
    <x v="1"/>
    <s v="A070269"/>
    <s v="FLAVORED"/>
    <n v="70000"/>
    <n v="54.99"/>
    <x v="4"/>
    <x v="5"/>
    <s v="Replenish"/>
    <x v="0"/>
    <x v="0"/>
    <d v="2024-10-01T00:00:00"/>
    <m/>
    <n v="50"/>
    <n v="33468.639999999999"/>
    <n v="26685.21"/>
    <n v="6783.43"/>
    <n v="0.25"/>
    <n v="669.37279999999998"/>
    <n v="55154.57"/>
    <n v="37101.39"/>
    <n v="18053.18"/>
    <n v="0.49"/>
    <s v=""/>
    <s v=" "/>
    <s v="X"/>
    <s v="Bottom 5%"/>
    <m/>
    <s v="SGWS - CPWS"/>
    <s v="DIAGEO NORTH AMERICA INC"/>
  </r>
  <r>
    <x v="1005"/>
    <s v="AL-F001059"/>
    <x v="4"/>
    <s v="F001059"/>
    <s v="STRAIGHT"/>
    <n v="1000"/>
    <n v="109.99"/>
    <x v="4"/>
    <x v="5"/>
    <s v="Replenish"/>
    <x v="0"/>
    <x v="0"/>
    <s v="PRE 2023"/>
    <m/>
    <n v="96"/>
    <n v="190982.12"/>
    <n v="241771.93"/>
    <n v="-50789.81"/>
    <n v="-0.21"/>
    <n v="1989.3970833333333"/>
    <n v="74563.009999999995"/>
    <n v="78834.13"/>
    <n v="-4271.12"/>
    <n v="-0.05"/>
    <s v=""/>
    <s v=" "/>
    <s v=" "/>
    <s v=""/>
    <m/>
    <s v="SGWS - CPWS"/>
    <s v="DIAGEO NORTH AMERICA INC"/>
  </r>
  <r>
    <x v="1006"/>
    <s v="AL-D005925"/>
    <x v="2"/>
    <s v="D005925"/>
    <n v="0"/>
    <n v="5000"/>
    <n v="2.99"/>
    <x v="4"/>
    <x v="7"/>
    <s v="NoReplen"/>
    <x v="1"/>
    <x v="1"/>
    <s v="PRE 2023"/>
    <m/>
    <n v="1"/>
    <n v="47.9"/>
    <n v="224.55"/>
    <n v="-176.65"/>
    <n v="-0.79"/>
    <n v="47.9"/>
    <n v="119.76"/>
    <n v="9451.06"/>
    <n v="-9331.2999999999993"/>
    <n v="-0.99"/>
    <s v=""/>
    <s v=""/>
    <s v=""/>
    <s v="Bottom 5%"/>
    <m/>
    <s v="SGWS - CPWS"/>
    <s v="DIAGEO NORTH AMERICA INC"/>
  </r>
  <r>
    <x v="1007"/>
    <s v="AL-D070252"/>
    <x v="2"/>
    <s v="D070252"/>
    <s v="STRAIGHT"/>
    <n v="70000"/>
    <n v="4.99"/>
    <x v="4"/>
    <x v="7"/>
    <s v="Replenish"/>
    <x v="0"/>
    <x v="0"/>
    <d v="2024-07-01T00:00:00"/>
    <m/>
    <n v="110"/>
    <n v="57320.13"/>
    <n v="68283.16"/>
    <n v="-10963.03"/>
    <n v="-0.16"/>
    <n v="521.09209090909087"/>
    <n v="75543.61"/>
    <n v="95074.47"/>
    <n v="-19530.86"/>
    <n v="-0.21"/>
    <s v=""/>
    <s v=""/>
    <s v=""/>
    <s v=""/>
    <m/>
    <s v="SGWS - CPWS"/>
    <s v="DIAGEO NORTH AMERICA INC"/>
  </r>
  <r>
    <x v="1008"/>
    <s v="AL-B001059"/>
    <x v="5"/>
    <s v="B001059"/>
    <n v="0"/>
    <n v="1000"/>
    <n v="28.99"/>
    <x v="4"/>
    <x v="5"/>
    <s v="Replenish"/>
    <x v="0"/>
    <x v="0"/>
    <s v="PRE 2023"/>
    <m/>
    <n v="141"/>
    <n v="237341.13"/>
    <n v="348049.68"/>
    <n v="-110708.55"/>
    <n v="-0.32"/>
    <n v="1683.270425531915"/>
    <n v="304510.96000000002"/>
    <n v="445602.16"/>
    <n v="-141091.20000000001"/>
    <n v="-0.32"/>
    <s v=""/>
    <s v=" "/>
    <s v=" "/>
    <s v=""/>
    <m/>
    <s v="SGWS - CPWS"/>
    <s v="DIAGEO NORTH AMERICA INC"/>
  </r>
  <r>
    <x v="1009"/>
    <s v="AL-A001059"/>
    <x v="1"/>
    <s v="A001059"/>
    <n v="0"/>
    <n v="1000"/>
    <n v="54.99"/>
    <x v="4"/>
    <x v="5"/>
    <s v="Replenish"/>
    <x v="0"/>
    <x v="0"/>
    <s v="PRE 2023"/>
    <m/>
    <n v="156"/>
    <n v="771472.81"/>
    <n v="990349.89"/>
    <n v="-218877.08"/>
    <n v="-0.22"/>
    <n v="4945.3385256410256"/>
    <n v="2461996.14"/>
    <n v="2898195.67"/>
    <n v="-436199.53"/>
    <n v="-0.15"/>
    <s v=""/>
    <s v=" "/>
    <s v=" "/>
    <s v=""/>
    <m/>
    <s v="SGWS - CPWS"/>
    <s v="DIAGEO NORTH AMERICA INC"/>
  </r>
  <r>
    <x v="1010"/>
    <s v="AL-A007889"/>
    <x v="1"/>
    <s v="A007889"/>
    <s v="STRAIGHT"/>
    <n v="7000"/>
    <n v="32.99"/>
    <x v="4"/>
    <x v="5"/>
    <s v="NoReplen"/>
    <x v="2"/>
    <x v="0"/>
    <d v="2025-12-01T00:00:00"/>
    <m/>
    <n v="60"/>
    <n v="10437.07"/>
    <m/>
    <n v="10437.07"/>
    <m/>
    <n v="173.95116666666667"/>
    <n v="10363.11"/>
    <n v="0"/>
    <n v="10363.11"/>
    <n v="0"/>
    <s v=""/>
    <s v=""/>
    <s v=""/>
    <s v="Bottom 5%"/>
    <m/>
    <s v="SGWS - CPWS"/>
    <s v="DIAGEO NORTH AMERICA INC"/>
  </r>
  <r>
    <x v="1011"/>
    <s v="AL-A007738"/>
    <x v="1"/>
    <s v="A007738"/>
    <s v="STRAIGHT"/>
    <n v="7000"/>
    <n v="57.99"/>
    <x v="4"/>
    <x v="5"/>
    <s v="Delisted"/>
    <x v="2"/>
    <x v="3"/>
    <s v="PRE 2023"/>
    <m/>
    <s v=""/>
    <m/>
    <n v="4101.3"/>
    <n v="-4101.3"/>
    <n v="-1"/>
    <s v=""/>
    <n v="0"/>
    <n v="1919.66"/>
    <n v="-1919.66"/>
    <n v="-1"/>
    <s v=""/>
    <s v=""/>
    <s v=""/>
    <s v="Bottom 5%"/>
    <m/>
    <s v="SGWS - CPWS"/>
    <s v="DIAGEO NORTH AMERICA INC"/>
  </r>
  <r>
    <x v="1012"/>
    <s v="AL-F000219"/>
    <x v="4"/>
    <s v="F000219"/>
    <n v="0"/>
    <n v="1000"/>
    <n v="12.99"/>
    <x v="0"/>
    <x v="2"/>
    <s v="Replenish"/>
    <x v="0"/>
    <x v="0"/>
    <s v="PRE 2023"/>
    <m/>
    <n v="156"/>
    <n v="88563.39"/>
    <n v="85282.4"/>
    <n v="3280.99"/>
    <n v="0.04"/>
    <n v="567.71403846153851"/>
    <n v="65223.65"/>
    <n v="69346.899999999994"/>
    <n v="-4123.25"/>
    <n v="-0.06"/>
    <s v=" "/>
    <s v=" "/>
    <s v=" "/>
    <s v=""/>
    <m/>
    <s v="UNITED"/>
    <s v="SAZERAC CO INC"/>
  </r>
  <r>
    <x v="1013"/>
    <s v="AL-A070058"/>
    <x v="1"/>
    <s v="A070058"/>
    <s v="STRAIGHT"/>
    <n v="70000"/>
    <n v="59.99"/>
    <x v="4"/>
    <x v="5"/>
    <s v="Replenish"/>
    <x v="0"/>
    <x v="0"/>
    <d v="2023-07-01T00:00:00"/>
    <m/>
    <n v="81"/>
    <n v="69058.080000000002"/>
    <n v="100523.85"/>
    <n v="-31465.77"/>
    <n v="-0.31"/>
    <n v="852.56888888888886"/>
    <n v="35906.82"/>
    <n v="49571.11"/>
    <n v="-13664.29"/>
    <n v="-0.28000000000000003"/>
    <s v=""/>
    <s v=" "/>
    <s v=" "/>
    <s v=""/>
    <m/>
    <s v="SGWS - CPWS"/>
    <s v="DIAGEO NORTH AMERICA INC"/>
  </r>
  <r>
    <x v="1014"/>
    <s v="AL-B070270"/>
    <x v="5"/>
    <s v="B070270"/>
    <n v="0"/>
    <n v="70000"/>
    <n v="12.99"/>
    <x v="0"/>
    <x v="2"/>
    <s v="Replenish"/>
    <x v="0"/>
    <x v="0"/>
    <d v="2024-10-01T00:00:00"/>
    <m/>
    <n v="116"/>
    <n v="61624.56"/>
    <n v="62896.85"/>
    <n v="-1272.29"/>
    <n v="-0.02"/>
    <n v="531.24620689655171"/>
    <n v="53207.040000000001"/>
    <n v="84921.16"/>
    <n v="-31714.12"/>
    <n v="-0.37"/>
    <s v=" "/>
    <s v=" "/>
    <s v=" "/>
    <s v=""/>
    <m/>
    <s v="SGWS - CPWS"/>
    <s v="DIAGEO NORTH AMERICA INC"/>
  </r>
  <r>
    <x v="1015"/>
    <s v="AL-A007025"/>
    <x v="1"/>
    <s v="A007025"/>
    <n v="0"/>
    <n v="7000"/>
    <n v="64.989999999999995"/>
    <x v="4"/>
    <x v="5"/>
    <s v="Replenish"/>
    <x v="0"/>
    <x v="0"/>
    <s v="PRE 2023"/>
    <m/>
    <n v="91"/>
    <n v="62184.12"/>
    <n v="73347.199999999997"/>
    <n v="-11163.08"/>
    <n v="-0.15"/>
    <n v="683.34197802197809"/>
    <n v="84726.54"/>
    <n v="91565.57"/>
    <n v="-6839.03"/>
    <n v="-7.0000000000000007E-2"/>
    <s v=""/>
    <s v=" "/>
    <s v="X"/>
    <s v=""/>
    <m/>
    <s v="SGWS - CPWS"/>
    <s v="DIAGEO NORTH AMERICA INC"/>
  </r>
  <r>
    <x v="1016"/>
    <s v="AL-A007890"/>
    <x v="1"/>
    <s v="A007890"/>
    <s v="STRAIGHT"/>
    <n v="7000"/>
    <n v="64.989999999999995"/>
    <x v="4"/>
    <x v="5"/>
    <s v="NoReplen"/>
    <x v="2"/>
    <x v="2"/>
    <s v="PRE 2023"/>
    <m/>
    <n v="1"/>
    <n v="254.96"/>
    <n v="12079.17"/>
    <n v="-11824.21"/>
    <n v="-0.98"/>
    <n v="254.96"/>
    <n v="64.989999999999995"/>
    <n v="12291.11"/>
    <n v="-12226.12"/>
    <n v="-0.99"/>
    <s v=""/>
    <s v=""/>
    <s v=""/>
    <s v="Bottom 5%"/>
    <m/>
    <s v="SGWS - CPWS"/>
    <s v="DIAGEO NORTH AMERICA INC"/>
  </r>
  <r>
    <x v="1017"/>
    <s v="AL-F001881"/>
    <x v="4"/>
    <s v="F001881"/>
    <s v="STRAIGHT"/>
    <n v="1000"/>
    <n v="119.99"/>
    <x v="4"/>
    <x v="5"/>
    <s v="Replenish"/>
    <x v="0"/>
    <x v="0"/>
    <d v="2024-07-01T00:00:00"/>
    <m/>
    <n v="40"/>
    <n v="57235.23"/>
    <n v="60305.13"/>
    <n v="-3069.9"/>
    <n v="-0.05"/>
    <n v="1430.88075"/>
    <n v="32997.25"/>
    <n v="29767.61"/>
    <n v="3229.64"/>
    <n v="0.11"/>
    <s v=""/>
    <s v="X"/>
    <s v="X"/>
    <s v=""/>
    <m/>
    <s v="SGWS - CPWS"/>
    <s v="DIAGEO NORTH AMERICA INC"/>
  </r>
  <r>
    <x v="1018"/>
    <s v="AL-D001881"/>
    <x v="2"/>
    <s v="D001881"/>
    <s v="STRAIGHT"/>
    <n v="1000"/>
    <n v="5.49"/>
    <x v="4"/>
    <x v="7"/>
    <s v="Replenish"/>
    <x v="0"/>
    <x v="0"/>
    <d v="2024-02-01T00:00:00"/>
    <m/>
    <n v="91"/>
    <n v="52012.26"/>
    <n v="48871.98"/>
    <n v="3140.28"/>
    <n v="0.06"/>
    <n v="571.56329670329671"/>
    <n v="100390.14"/>
    <n v="96470.28"/>
    <n v="3919.86"/>
    <n v="0.04"/>
    <s v=""/>
    <s v=""/>
    <s v=""/>
    <s v=""/>
    <m/>
    <s v="SGWS - CPWS"/>
    <s v="DIAGEO NORTH AMERICA INC"/>
  </r>
  <r>
    <x v="1019"/>
    <s v="AL-B001881"/>
    <x v="5"/>
    <s v="B001881"/>
    <s v="STRAIGHT"/>
    <n v="1000"/>
    <n v="31.99"/>
    <x v="4"/>
    <x v="5"/>
    <s v="Replenish"/>
    <x v="0"/>
    <x v="0"/>
    <s v="PRE 2023"/>
    <m/>
    <n v="135"/>
    <n v="171018.54"/>
    <n v="212691.08"/>
    <n v="-41672.54"/>
    <n v="-0.2"/>
    <n v="1266.8040000000001"/>
    <n v="201409.04"/>
    <n v="261348.66"/>
    <n v="-59939.62"/>
    <n v="-0.23"/>
    <s v=""/>
    <s v=" "/>
    <s v=" "/>
    <s v=""/>
    <m/>
    <s v="SGWS - CPWS"/>
    <s v="DIAGEO NORTH AMERICA INC"/>
  </r>
  <r>
    <x v="1020"/>
    <s v="AL-A001881"/>
    <x v="1"/>
    <s v="A001881"/>
    <n v="0"/>
    <n v="1000"/>
    <n v="59.99"/>
    <x v="4"/>
    <x v="5"/>
    <s v="Replenish"/>
    <x v="0"/>
    <x v="0"/>
    <s v="PRE 2023"/>
    <m/>
    <n v="152"/>
    <n v="467068.59"/>
    <n v="666753.27"/>
    <n v="-199684.68"/>
    <n v="-0.3"/>
    <n v="3072.8196710526317"/>
    <n v="966546.97"/>
    <n v="1211202.21"/>
    <n v="-244655.24"/>
    <n v="-0.2"/>
    <s v=""/>
    <s v=" "/>
    <s v=" "/>
    <s v=""/>
    <m/>
    <s v="SGWS - CPWS"/>
    <s v="DIAGEO NORTH AMERICA INC"/>
  </r>
  <r>
    <x v="1021"/>
    <s v="AL-A007891"/>
    <x v="1"/>
    <s v="A007891"/>
    <s v="STRAIGHT"/>
    <n v="7000"/>
    <n v="35.99"/>
    <x v="4"/>
    <x v="5"/>
    <s v="NoReplen"/>
    <x v="2"/>
    <x v="0"/>
    <d v="2025-12-01T00:00:00"/>
    <m/>
    <n v="1"/>
    <n v="13544.65"/>
    <m/>
    <n v="13544.65"/>
    <m/>
    <n v="13544.65"/>
    <n v="8992.5"/>
    <n v="0"/>
    <n v="8992.5"/>
    <n v="0"/>
    <s v=""/>
    <s v=""/>
    <s v=""/>
    <s v="Bottom 5%"/>
    <m/>
    <s v="SGWS - CPWS"/>
    <s v="DIAGEO NORTH AMERICA INC"/>
  </r>
  <r>
    <x v="1022"/>
    <s v="AL-F000252"/>
    <x v="4"/>
    <s v="F000252"/>
    <s v="STRAIGHT"/>
    <n v="1000"/>
    <n v="19.989999999999998"/>
    <x v="1"/>
    <x v="9"/>
    <s v="Replenish"/>
    <x v="0"/>
    <x v="0"/>
    <s v="PRE 2023"/>
    <m/>
    <n v="138"/>
    <n v="83578.19"/>
    <n v="92273.84"/>
    <n v="-8695.65"/>
    <n v="-0.09"/>
    <n v="605.63905797101449"/>
    <n v="50434.77"/>
    <n v="48495.74"/>
    <n v="1939.03"/>
    <n v="0.04"/>
    <s v=""/>
    <s v=" "/>
    <s v=" "/>
    <s v=""/>
    <m/>
    <s v="SGWS - AMERICAN SPIRITS"/>
    <s v="BACARDI USA INC"/>
  </r>
  <r>
    <x v="1023"/>
    <s v="AL-A008001"/>
    <x v="1"/>
    <s v="A008001"/>
    <s v="STRAIGHT"/>
    <n v="8000"/>
    <n v="5.39"/>
    <x v="1"/>
    <x v="9"/>
    <s v="NoReplen"/>
    <x v="5"/>
    <x v="1"/>
    <s v="PRE 2023"/>
    <m/>
    <s v=""/>
    <n v="59.29"/>
    <n v="91.63"/>
    <n v="-32.340000000000003"/>
    <n v="-0.35"/>
    <s v=""/>
    <n v="0"/>
    <n v="5.39"/>
    <n v="-5.39"/>
    <n v="-1"/>
    <s v=""/>
    <s v=""/>
    <s v=""/>
    <s v="Bottom 5%"/>
    <m/>
    <s v="SGWS - AMERICAN SPIRITS"/>
    <s v="BACARDI USA INC"/>
  </r>
  <r>
    <x v="1024"/>
    <s v="AL-E008164"/>
    <x v="3"/>
    <s v="E008164"/>
    <s v="STRAIGHT"/>
    <n v="8000"/>
    <n v="6.59"/>
    <x v="1"/>
    <x v="9"/>
    <s v="NoReplen"/>
    <x v="5"/>
    <x v="1"/>
    <s v="PRE 2023"/>
    <m/>
    <n v="2"/>
    <m/>
    <n v="128.12"/>
    <n v="-128.12"/>
    <n v="-1"/>
    <n v="0"/>
    <n v="19.77"/>
    <n v="0"/>
    <n v="19.77"/>
    <n v="0"/>
    <s v=""/>
    <s v=""/>
    <s v=""/>
    <s v="Bottom 5%"/>
    <m/>
    <s v="SGWS - AMERICAN SPIRITS"/>
    <s v="BACARDI USA INC"/>
  </r>
  <r>
    <x v="1025"/>
    <s v="AL-A001251"/>
    <x v="1"/>
    <s v="A001251"/>
    <s v="STRAIGHT"/>
    <n v="1000"/>
    <n v="9.99"/>
    <x v="1"/>
    <x v="9"/>
    <s v="Replenish"/>
    <x v="0"/>
    <x v="0"/>
    <s v="PRE 2023"/>
    <m/>
    <n v="136"/>
    <n v="29090.880000000001"/>
    <n v="35104.86"/>
    <n v="-6013.98"/>
    <n v="-0.17"/>
    <n v="213.90352941176471"/>
    <n v="42187.77"/>
    <n v="43406.55"/>
    <n v="-1218.78"/>
    <n v="-0.03"/>
    <s v=""/>
    <s v="X"/>
    <s v=" "/>
    <s v="Bottom 5%"/>
    <m/>
    <s v="SGWS - AMERICAN SPIRITS"/>
    <s v="BACARDI USA INC"/>
  </r>
  <r>
    <x v="1026"/>
    <s v="AL-F000251"/>
    <x v="4"/>
    <s v="F000251"/>
    <s v="STRAIGHT"/>
    <n v="1000"/>
    <n v="19.989999999999998"/>
    <x v="1"/>
    <x v="9"/>
    <s v="Replenish"/>
    <x v="0"/>
    <x v="0"/>
    <s v="PRE 2023"/>
    <m/>
    <n v="154"/>
    <n v="176871.52"/>
    <n v="209335.28"/>
    <n v="-32463.759999999998"/>
    <n v="-0.16"/>
    <n v="1148.5163636363636"/>
    <n v="133013.46"/>
    <n v="147446.24"/>
    <n v="-14432.78"/>
    <n v="-0.1"/>
    <s v=""/>
    <s v=" "/>
    <s v=" "/>
    <s v=""/>
    <m/>
    <s v="SGWS - AMERICAN SPIRITS"/>
    <s v="BACARDI USA INC"/>
  </r>
  <r>
    <x v="1027"/>
    <s v="AL-A007638"/>
    <x v="1"/>
    <s v="A007638"/>
    <s v="FLAVORED"/>
    <n v="7000"/>
    <n v="13.19"/>
    <x v="5"/>
    <x v="6"/>
    <s v="NoReplen"/>
    <x v="0"/>
    <x v="1"/>
    <s v="PRE 2023"/>
    <m/>
    <n v="10"/>
    <n v="4207.6099999999997"/>
    <n v="6211.46"/>
    <n v="-2003.85"/>
    <n v="-0.32"/>
    <n v="420.76099999999997"/>
    <n v="1200.29"/>
    <n v="10064.18"/>
    <n v="-8863.89"/>
    <n v="-0.88"/>
    <s v=""/>
    <s v=""/>
    <s v=""/>
    <s v="Bottom 5%"/>
    <m/>
    <s v="SGWS - LIBERTY SPIRITS"/>
    <s v="BOTTLE TREE BEVERAGE CO. LLC."/>
  </r>
  <r>
    <x v="1028"/>
    <s v="AL-A000836"/>
    <x v="1"/>
    <s v="A000836"/>
    <s v="FLAVORED"/>
    <n v="1000"/>
    <n v="21.99"/>
    <x v="5"/>
    <x v="1"/>
    <s v="Replenish"/>
    <x v="0"/>
    <x v="0"/>
    <s v="PRE 2023"/>
    <m/>
    <n v="108"/>
    <n v="59935.75"/>
    <n v="65840.899999999994"/>
    <n v="-5905.15"/>
    <n v="-0.09"/>
    <n v="554.96064814814815"/>
    <n v="151260.75"/>
    <n v="151580.60999999999"/>
    <n v="-319.86"/>
    <n v="0"/>
    <s v=""/>
    <s v=" "/>
    <s v=" "/>
    <s v=""/>
    <m/>
    <s v="SGWS - LIBERTY SPIRITS"/>
    <s v="BOTTLE TREE BEVERAGE CO. LLC."/>
  </r>
  <r>
    <x v="1029"/>
    <s v="AL-A005578"/>
    <x v="1"/>
    <s v="A005578"/>
    <s v="FLAVORED"/>
    <n v="5000"/>
    <n v="11.99"/>
    <x v="5"/>
    <x v="6"/>
    <s v="NoReplen"/>
    <x v="1"/>
    <x v="1"/>
    <s v="PRE 2023"/>
    <m/>
    <s v=""/>
    <m/>
    <n v="71.94"/>
    <n v="-71.94"/>
    <n v="-1"/>
    <s v=""/>
    <n v="11.99"/>
    <n v="71.94"/>
    <n v="-59.95"/>
    <n v="-0.83"/>
    <s v=""/>
    <s v=""/>
    <s v=""/>
    <s v="Bottom 5%"/>
    <m/>
    <s v="SGWS - LIBERTY SPIRITS"/>
    <s v="BOTTLE TREE BEVERAGE CO. LLC."/>
  </r>
  <r>
    <x v="1030"/>
    <s v="AL-A070125"/>
    <x v="1"/>
    <s v="A070125"/>
    <s v="FLAVORED"/>
    <n v="70000"/>
    <n v="13.19"/>
    <x v="5"/>
    <x v="1"/>
    <s v="NoReplen"/>
    <x v="0"/>
    <x v="1"/>
    <d v="2024-02-01T00:00:00"/>
    <m/>
    <n v="28"/>
    <n v="10379.280000000001"/>
    <n v="9071.7000000000007"/>
    <n v="1307.58"/>
    <n v="0.14000000000000001"/>
    <n v="370.68857142857144"/>
    <n v="14851.22"/>
    <n v="23548.9"/>
    <n v="-8697.68"/>
    <n v="-0.37"/>
    <s v=""/>
    <s v=""/>
    <s v=""/>
    <s v="Bottom 5%"/>
    <m/>
    <s v="SGWS - LIBERTY SPIRITS"/>
    <s v="BOTTLE TREE BEVERAGE CO. LLC."/>
  </r>
  <r>
    <x v="1031"/>
    <s v="AL-F000289"/>
    <x v="4"/>
    <s v="F000289"/>
    <n v="0"/>
    <n v="1000"/>
    <n v="20.99"/>
    <x v="0"/>
    <x v="2"/>
    <s v="Replenish"/>
    <x v="0"/>
    <x v="0"/>
    <s v="PRE 2023"/>
    <m/>
    <n v="152"/>
    <n v="49222.57"/>
    <n v="55635.37"/>
    <n v="-6412.8"/>
    <n v="-0.12"/>
    <n v="323.83269736842107"/>
    <n v="39376.519999999997"/>
    <n v="44823.78"/>
    <n v="-5447.26"/>
    <n v="-0.12"/>
    <s v=" "/>
    <s v=" "/>
    <s v=" "/>
    <s v=""/>
    <m/>
    <s v="JOHNSON BROTHERS"/>
    <s v="PROXIMO SPIRITS INC."/>
  </r>
  <r>
    <x v="1032"/>
    <s v="AL-F005226"/>
    <x v="4"/>
    <s v="F005226"/>
    <s v="STRAIGHT"/>
    <n v="5000"/>
    <n v="22.19"/>
    <x v="5"/>
    <x v="6"/>
    <s v="SpecOrder"/>
    <x v="1"/>
    <x v="1"/>
    <s v="PRE 2023"/>
    <m/>
    <n v="4"/>
    <n v="2419.0500000000002"/>
    <n v="4771.71"/>
    <n v="-2352.66"/>
    <n v="-0.49"/>
    <n v="604.76250000000005"/>
    <n v="303.27"/>
    <n v="480.87"/>
    <n v="-177.6"/>
    <n v="-0.37"/>
    <s v=""/>
    <s v=""/>
    <s v=""/>
    <s v="Bottom 5%"/>
    <m/>
    <s v="SGWS - LIBERTY SPIRITS"/>
    <s v="BOTTLE TREE BEVERAGE CO. LLC."/>
  </r>
  <r>
    <x v="1033"/>
    <s v="AL-A000558"/>
    <x v="1"/>
    <s v="A000558"/>
    <s v="STRAIGHT"/>
    <n v="1000"/>
    <n v="21.99"/>
    <x v="5"/>
    <x v="1"/>
    <s v="Replenish"/>
    <x v="0"/>
    <x v="0"/>
    <s v="PRE 2023"/>
    <m/>
    <n v="93"/>
    <n v="17937.490000000002"/>
    <n v="18297.41"/>
    <n v="-359.92"/>
    <n v="-0.02"/>
    <n v="192.87623655913981"/>
    <n v="109304.57"/>
    <n v="130323.2"/>
    <n v="-21018.63"/>
    <n v="-0.16"/>
    <s v=""/>
    <s v="X"/>
    <s v="X"/>
    <s v="Bottom 5%"/>
    <m/>
    <s v="SGWS - LIBERTY SPIRITS"/>
    <s v="BOTTLE TREE BEVERAGE CO. LLC."/>
  </r>
  <r>
    <x v="1034"/>
    <s v="AL-A000088"/>
    <x v="1"/>
    <s v="A000088"/>
    <n v="0"/>
    <n v="1000"/>
    <n v="17.989999999999998"/>
    <x v="4"/>
    <x v="4"/>
    <s v="NoReplen"/>
    <x v="0"/>
    <x v="1"/>
    <s v="PRE 2023"/>
    <m/>
    <n v="7"/>
    <n v="34185.97"/>
    <n v="31939.43"/>
    <n v="2246.54"/>
    <n v="7.0000000000000007E-2"/>
    <n v="4883.71"/>
    <n v="24398.92"/>
    <n v="35440.51"/>
    <n v="-11041.59"/>
    <n v="-0.31"/>
    <s v=""/>
    <s v=""/>
    <s v=""/>
    <s v="Bottom 5%"/>
    <m/>
    <s v="SGWS - AMERICAN SPIRITS"/>
    <s v="BACARDI USA INC"/>
  </r>
  <r>
    <x v="1035"/>
    <s v="AL-F000449"/>
    <x v="4"/>
    <s v="F000449"/>
    <s v="STRAIGHT"/>
    <n v="1000"/>
    <n v="27.59"/>
    <x v="4"/>
    <x v="8"/>
    <s v="NoReplen"/>
    <x v="0"/>
    <x v="1"/>
    <s v="PRE 2023"/>
    <m/>
    <n v="1"/>
    <n v="827.7"/>
    <n v="21955.1"/>
    <n v="-21127.4"/>
    <n v="-0.96"/>
    <n v="827.7"/>
    <n v="551.79999999999995"/>
    <n v="5440.55"/>
    <n v="-4888.75"/>
    <n v="-0.9"/>
    <s v=""/>
    <s v=""/>
    <s v=""/>
    <s v="Bottom 5%"/>
    <m/>
    <s v="SGWS - AMERICAN SPIRITS"/>
    <s v="BACARDI USA INC"/>
  </r>
  <r>
    <x v="1036"/>
    <s v="AL-A000449"/>
    <x v="1"/>
    <s v="A000449"/>
    <s v="STRAIGHT"/>
    <n v="1000"/>
    <n v="20.79"/>
    <x v="4"/>
    <x v="1"/>
    <s v="Delisted"/>
    <x v="0"/>
    <x v="3"/>
    <d v="2026-02-01T00:00:00"/>
    <m/>
    <s v=""/>
    <n v="1874.25"/>
    <n v="2484.13"/>
    <n v="-609.88"/>
    <n v="-0.25"/>
    <s v=""/>
    <n v="17942.82"/>
    <n v="16119.54"/>
    <n v="1823.28"/>
    <n v="0.11"/>
    <s v=""/>
    <s v=""/>
    <s v=""/>
    <s v="Bottom 5%"/>
    <m/>
    <s v="SGWS - AMERICAN SPIRITS"/>
    <s v="BACARDI USA INC"/>
  </r>
  <r>
    <x v="1037"/>
    <s v="AL-A009373"/>
    <x v="1"/>
    <s v="A009373"/>
    <n v="0"/>
    <n v="9000"/>
    <n v="24.99"/>
    <x v="4"/>
    <x v="1"/>
    <s v="Replenish"/>
    <x v="0"/>
    <x v="0"/>
    <d v="2026-03-01T00:00:00"/>
    <m/>
    <n v="53"/>
    <n v="174.93"/>
    <m/>
    <n v="174.93"/>
    <m/>
    <n v="3.300566037735849"/>
    <n v="999.6"/>
    <n v="0"/>
    <n v="999.6"/>
    <n v="0"/>
    <s v=""/>
    <s v="X"/>
    <s v="X"/>
    <s v="Bottom 5%"/>
    <m/>
    <s v="SGWS - AMERICAN SPIRITS"/>
    <s v="BACARDI USA INC"/>
  </r>
  <r>
    <x v="1038"/>
    <s v="AL-F001240"/>
    <x v="4"/>
    <s v="F001240"/>
    <n v="0"/>
    <n v="1000"/>
    <n v="45.99"/>
    <x v="4"/>
    <x v="1"/>
    <s v="Replenish"/>
    <x v="0"/>
    <x v="0"/>
    <s v="PRE 2023"/>
    <m/>
    <n v="73"/>
    <n v="106298.34"/>
    <n v="105858.79"/>
    <n v="439.55"/>
    <n v="0"/>
    <n v="1456.1416438356164"/>
    <n v="14990.66"/>
    <n v="17868.080000000002"/>
    <n v="-2877.42"/>
    <n v="-0.16"/>
    <s v=""/>
    <s v=" "/>
    <s v=" "/>
    <s v=""/>
    <m/>
    <s v="SGWS - AMERICAN SPIRITS"/>
    <s v="BACARDI USA INC"/>
  </r>
  <r>
    <x v="1039"/>
    <s v="AL-D004056"/>
    <x v="2"/>
    <s v="D004056"/>
    <n v="0"/>
    <n v="4000"/>
    <n v="1.55"/>
    <x v="4"/>
    <x v="7"/>
    <s v="NoReplen"/>
    <x v="1"/>
    <x v="2"/>
    <s v="PRE 2023"/>
    <m/>
    <n v="1"/>
    <m/>
    <n v="204.6"/>
    <n v="-204.6"/>
    <n v="-1"/>
    <n v="0"/>
    <s v=""/>
    <s v=""/>
    <s v=""/>
    <s v=""/>
    <s v=""/>
    <s v=""/>
    <s v=""/>
    <s v="Bottom 5%"/>
    <m/>
    <s v="SGWS - AMERICAN SPIRITS"/>
    <s v="BACARDI USA INC"/>
  </r>
  <r>
    <x v="1040"/>
    <s v="AL-A001240"/>
    <x v="1"/>
    <s v="A001240"/>
    <n v="0"/>
    <n v="1000"/>
    <n v="24.99"/>
    <x v="4"/>
    <x v="1"/>
    <s v="Replenish"/>
    <x v="0"/>
    <x v="0"/>
    <s v="PRE 2023"/>
    <m/>
    <n v="146"/>
    <n v="116748.54"/>
    <n v="96461.33"/>
    <n v="20287.21"/>
    <n v="0.21"/>
    <n v="799.64753424657533"/>
    <n v="105906.25"/>
    <n v="102291.49"/>
    <n v="3614.76"/>
    <n v="0.04"/>
    <s v=""/>
    <s v=" "/>
    <s v=" "/>
    <s v=""/>
    <m/>
    <s v="SGWS - AMERICAN SPIRITS"/>
    <s v="BACARDI USA INC"/>
  </r>
  <r>
    <x v="1041"/>
    <s v="AL-A009244"/>
    <x v="1"/>
    <s v="A009244"/>
    <n v="0"/>
    <n v="9000"/>
    <n v="19.93"/>
    <x v="4"/>
    <x v="6"/>
    <s v="NoReplen"/>
    <x v="1"/>
    <x v="3"/>
    <s v="PRE 2023"/>
    <m/>
    <s v=""/>
    <m/>
    <n v="39.86"/>
    <n v="-39.86"/>
    <n v="-1"/>
    <s v=""/>
    <n v="179.37"/>
    <n v="139.51"/>
    <n v="39.86"/>
    <n v="0.28999999999999998"/>
    <s v=""/>
    <s v=""/>
    <s v=""/>
    <s v="Bottom 5%"/>
    <m/>
    <s v="SGWS - AMERICAN SPIRITS"/>
    <s v="BACARDI USA INC"/>
  </r>
  <r>
    <x v="1042"/>
    <s v="AL-A001307"/>
    <x v="1"/>
    <s v="A001307"/>
    <n v="0"/>
    <n v="1000"/>
    <n v="17.989999999999998"/>
    <x v="4"/>
    <x v="1"/>
    <s v="NoReplen"/>
    <x v="2"/>
    <x v="0"/>
    <s v="PRE 2023"/>
    <m/>
    <n v="1"/>
    <n v="8750.6200000000008"/>
    <m/>
    <n v="8750.6200000000008"/>
    <m/>
    <n v="8750.6200000000008"/>
    <n v="7023.48"/>
    <n v="0"/>
    <n v="7023.48"/>
    <n v="0"/>
    <s v=""/>
    <s v=""/>
    <s v=""/>
    <s v="Bottom 5%"/>
    <m/>
    <s v="SGWS - AMERICAN SPIRITS"/>
    <s v="BACARDI USA INC"/>
  </r>
  <r>
    <x v="1043"/>
    <s v="AL-A007675"/>
    <x v="1"/>
    <s v="A007675"/>
    <s v="STRAIGHT"/>
    <n v="7000"/>
    <n v="44.99"/>
    <x v="4"/>
    <x v="4"/>
    <s v="Replenish"/>
    <x v="0"/>
    <x v="0"/>
    <s v="PRE 2023"/>
    <m/>
    <n v="50"/>
    <n v="18625.86"/>
    <n v="35391.4"/>
    <n v="-16765.54"/>
    <n v="-0.47"/>
    <n v="372.5172"/>
    <n v="2834.37"/>
    <n v="8466.9500000000007"/>
    <n v="-5632.58"/>
    <n v="-0.67"/>
    <s v=""/>
    <s v=" "/>
    <s v="X"/>
    <s v="Bottom 5%"/>
    <m/>
    <s v="RNDC"/>
    <s v="STOLI GROUP (USA) LLC"/>
  </r>
  <r>
    <x v="1044"/>
    <s v="AL-A001985"/>
    <x v="1"/>
    <s v="A001985"/>
    <n v="0"/>
    <n v="1000"/>
    <n v="28.19"/>
    <x v="4"/>
    <x v="1"/>
    <s v="NoReplen"/>
    <x v="0"/>
    <x v="2"/>
    <s v="PRE 2023"/>
    <m/>
    <n v="1"/>
    <n v="28.19"/>
    <n v="112.76"/>
    <n v="-84.57"/>
    <n v="-0.75"/>
    <n v="28.19"/>
    <s v=""/>
    <s v=""/>
    <s v=""/>
    <s v=""/>
    <s v=""/>
    <s v=""/>
    <s v=""/>
    <s v="Bottom 5%"/>
    <m/>
    <s v="GULF DISTRIBUTING"/>
    <s v="PHILLIPS PRODUCTS COMPANY"/>
  </r>
  <r>
    <x v="1045"/>
    <s v="AL-A009732"/>
    <x v="1"/>
    <s v="A009732"/>
    <s v="STRAIGHT"/>
    <n v="9000"/>
    <n v="194.39"/>
    <x v="1"/>
    <x v="3"/>
    <s v="NoReplen"/>
    <x v="1"/>
    <x v="1"/>
    <d v="2025-05-01T00:00:00"/>
    <m/>
    <n v="1"/>
    <n v="388.78"/>
    <m/>
    <n v="388.78"/>
    <m/>
    <n v="388.78"/>
    <s v=""/>
    <s v=""/>
    <s v=""/>
    <s v=""/>
    <s v=""/>
    <s v=""/>
    <s v=""/>
    <s v="Bottom 5%"/>
    <m/>
    <s v="MADVINES"/>
    <s v="MADVINES &amp; SPIRITS INC."/>
  </r>
  <r>
    <x v="1046"/>
    <s v="AL-A031031"/>
    <x v="1"/>
    <s v="A031031"/>
    <s v="STRAIGHT"/>
    <n v="30000"/>
    <n v="83.99"/>
    <x v="1"/>
    <x v="3"/>
    <s v="CGPO 1"/>
    <x v="3"/>
    <x v="0"/>
    <d v="2025-08-01T00:00:00"/>
    <m/>
    <n v="0"/>
    <m/>
    <n v="0"/>
    <n v="0"/>
    <m/>
    <s v=""/>
    <n v="503.94"/>
    <n v="50.39"/>
    <n v="453.55"/>
    <n v="9"/>
    <s v=""/>
    <s v=""/>
    <s v=""/>
    <s v="Bottom 5%"/>
    <m/>
    <s v="MADVINES"/>
    <s v="MADVINES &amp; SPIRITS INC."/>
  </r>
  <r>
    <x v="1047"/>
    <s v="AL-A009448"/>
    <x v="1"/>
    <s v="A009448"/>
    <s v="STRAIGHT"/>
    <n v="9000"/>
    <n v="44.39"/>
    <x v="1"/>
    <x v="5"/>
    <s v="NoReplen"/>
    <x v="1"/>
    <x v="1"/>
    <s v="PRE 2023"/>
    <m/>
    <n v="1"/>
    <n v="221.95"/>
    <n v="0"/>
    <n v="221.95"/>
    <m/>
    <n v="221.95"/>
    <n v="0"/>
    <n v="44.39"/>
    <n v="-44.39"/>
    <n v="-1"/>
    <s v=""/>
    <s v=""/>
    <s v=""/>
    <s v="Bottom 5%"/>
    <m/>
    <s v="MADVINES"/>
    <s v="MADVINES &amp; SPIRITS INC."/>
  </r>
  <r>
    <x v="1048"/>
    <s v="AL-A009731"/>
    <x v="1"/>
    <s v="A009731"/>
    <s v="STRAIGHT"/>
    <n v="9000"/>
    <n v="50.39"/>
    <x v="1"/>
    <x v="3"/>
    <s v="NoReplen"/>
    <x v="1"/>
    <x v="1"/>
    <d v="2025-12-01T00:00:00"/>
    <m/>
    <n v="1"/>
    <n v="151.16999999999999"/>
    <m/>
    <n v="151.16999999999999"/>
    <m/>
    <n v="151.16999999999999"/>
    <s v=""/>
    <s v=""/>
    <s v=""/>
    <s v=""/>
    <s v=""/>
    <s v=""/>
    <s v=""/>
    <s v="Bottom 5%"/>
    <m/>
    <s v="MADVINES"/>
    <s v="MADVINES &amp; SPIRITS INC."/>
  </r>
  <r>
    <x v="1049"/>
    <s v="AL-A009229"/>
    <x v="1"/>
    <s v="A009229"/>
    <s v="STRAIGHT"/>
    <n v="9000"/>
    <n v="23.99"/>
    <x v="1"/>
    <x v="4"/>
    <s v="NoReplen"/>
    <x v="1"/>
    <x v="3"/>
    <s v="PRE 2023"/>
    <m/>
    <n v="1"/>
    <n v="71.97"/>
    <m/>
    <n v="71.97"/>
    <m/>
    <n v="71.97"/>
    <n v="0"/>
    <n v="0"/>
    <n v="0"/>
    <n v="0"/>
    <s v=""/>
    <s v=""/>
    <s v=""/>
    <s v="Bottom 5%"/>
    <m/>
    <s v="MADVINES"/>
    <s v="MADVINES &amp; SPIRITS INC."/>
  </r>
  <r>
    <x v="1050"/>
    <s v="AL-D005066"/>
    <x v="2"/>
    <s v="D005066"/>
    <n v="0"/>
    <n v="5000"/>
    <n v="1.79"/>
    <x v="6"/>
    <x v="7"/>
    <s v="Delisted"/>
    <x v="1"/>
    <x v="3"/>
    <s v="PRE 2023"/>
    <m/>
    <n v="1"/>
    <m/>
    <n v="119.56"/>
    <n v="-119.56"/>
    <n v="-1"/>
    <n v="0"/>
    <n v="0"/>
    <n v="0"/>
    <n v="0"/>
    <n v="0"/>
    <s v=""/>
    <s v=""/>
    <s v=""/>
    <s v="Bottom 5%"/>
    <m/>
    <s v="UNITED"/>
    <s v="BROWN FOREMAN CORP"/>
  </r>
  <r>
    <x v="1051"/>
    <s v="AL-B000167"/>
    <x v="5"/>
    <s v="B000167"/>
    <n v="0"/>
    <n v="1000"/>
    <n v="19.989999999999998"/>
    <x v="6"/>
    <x v="4"/>
    <s v="Replenish"/>
    <x v="0"/>
    <x v="0"/>
    <s v="PRE 2023"/>
    <m/>
    <n v="75"/>
    <n v="31184.400000000001"/>
    <n v="35942.019999999997"/>
    <n v="-4757.62"/>
    <n v="-0.13"/>
    <n v="415.79200000000003"/>
    <n v="41639.17"/>
    <n v="59450.26"/>
    <n v="-17811.09"/>
    <n v="-0.3"/>
    <s v=""/>
    <s v=" "/>
    <s v=" "/>
    <s v="Bottom 5%"/>
    <m/>
    <s v="UNITED"/>
    <s v="BROWN FOREMAN CORP"/>
  </r>
  <r>
    <x v="1052"/>
    <s v="AL-A000167"/>
    <x v="1"/>
    <s v="A000167"/>
    <n v="0"/>
    <n v="1000"/>
    <n v="37.99"/>
    <x v="6"/>
    <x v="4"/>
    <s v="NoReplen"/>
    <x v="0"/>
    <x v="2"/>
    <s v="PRE 2023"/>
    <m/>
    <n v="21"/>
    <n v="6663.19"/>
    <n v="23273.67"/>
    <n v="-16610.48"/>
    <n v="-0.71"/>
    <n v="317.29476190476191"/>
    <n v="1156.69"/>
    <n v="5456.54"/>
    <n v="-4299.8500000000004"/>
    <n v="-0.79"/>
    <s v=""/>
    <s v=""/>
    <s v=""/>
    <s v="Bottom 5%"/>
    <m/>
    <s v="UNITED"/>
    <s v="BROWN FOREMAN CORP"/>
  </r>
  <r>
    <x v="1053"/>
    <s v="AL-L000167"/>
    <x v="7"/>
    <s v="L000167"/>
    <n v="0"/>
    <n v="1000"/>
    <n v="37.99"/>
    <x v="6"/>
    <x v="4"/>
    <s v="Replenish"/>
    <x v="0"/>
    <x v="0"/>
    <d v="2024-07-01T00:00:00"/>
    <m/>
    <n v="92"/>
    <n v="70319.490000000005"/>
    <n v="50108.81"/>
    <n v="20210.68"/>
    <n v="0.4"/>
    <n v="764.34228260869565"/>
    <n v="115413.62"/>
    <n v="90530.17"/>
    <n v="24883.45"/>
    <n v="0.27"/>
    <s v=""/>
    <s v="X"/>
    <s v=" "/>
    <s v=""/>
    <m/>
    <s v="UNITED"/>
    <s v="BROWN FOREMAN CORP"/>
  </r>
  <r>
    <x v="1054"/>
    <s v="AL-A005287"/>
    <x v="1"/>
    <s v="A005287"/>
    <s v="STRAIGHT"/>
    <n v="5000"/>
    <n v="31.19"/>
    <x v="4"/>
    <x v="1"/>
    <s v="NoReplen"/>
    <x v="1"/>
    <x v="1"/>
    <d v="2023-07-01T00:00:00"/>
    <m/>
    <s v=""/>
    <n v="62.28"/>
    <n v="311.39999999999998"/>
    <n v="-249.12"/>
    <n v="-0.8"/>
    <s v=""/>
    <s v=""/>
    <s v=""/>
    <s v=""/>
    <s v=""/>
    <s v=""/>
    <s v=""/>
    <s v=""/>
    <s v="Bottom 5%"/>
    <m/>
    <s v="SGWS - LIBERTY SPIRITS"/>
    <s v="PARK STREET IMPORTS /"/>
  </r>
  <r>
    <x v="1055"/>
    <s v="AL-E000535"/>
    <x v="3"/>
    <s v="E000535"/>
    <n v="0"/>
    <n v="1000"/>
    <n v="13.99"/>
    <x v="6"/>
    <x v="8"/>
    <s v="Replenish"/>
    <x v="0"/>
    <x v="0"/>
    <s v="PRE 2023"/>
    <m/>
    <n v="129"/>
    <n v="88766.55"/>
    <n v="99938.96"/>
    <n v="-11172.41"/>
    <n v="-0.11"/>
    <n v="688.11279069767443"/>
    <n v="182093.84"/>
    <n v="177621.63"/>
    <n v="4472.21"/>
    <n v="0.03"/>
    <s v=""/>
    <s v=" "/>
    <s v=" "/>
    <s v=""/>
    <m/>
    <s v="RNDC"/>
    <s v="LUXCO INC"/>
  </r>
  <r>
    <x v="1056"/>
    <s v="AL-A031212"/>
    <x v="1"/>
    <s v="A031212"/>
    <s v="STRAIGHT"/>
    <n v="30000"/>
    <n v="39.99"/>
    <x v="2"/>
    <x v="4"/>
    <s v="CGPO 1"/>
    <x v="3"/>
    <x v="0"/>
    <d v="2026-01-01T00:00:00"/>
    <m/>
    <n v="0"/>
    <m/>
    <n v="129.97999999999999"/>
    <n v="-129.97999999999999"/>
    <n v="-1"/>
    <s v=""/>
    <n v="479.88"/>
    <n v="124.17"/>
    <n v="355.71"/>
    <n v="2.86"/>
    <s v=""/>
    <s v=""/>
    <s v=""/>
    <s v="Bottom 5%"/>
    <m/>
    <s v="MADVINES"/>
    <s v="MADVINES &amp; SPIRITS INC."/>
  </r>
  <r>
    <x v="1057"/>
    <s v="AL-F000502"/>
    <x v="4"/>
    <s v="F000502"/>
    <n v="0"/>
    <n v="1000"/>
    <n v="20.99"/>
    <x v="0"/>
    <x v="2"/>
    <s v="Replenish"/>
    <x v="0"/>
    <x v="0"/>
    <s v="PRE 2023"/>
    <m/>
    <n v="150"/>
    <n v="48421.9"/>
    <n v="56464.93"/>
    <n v="-8043.03"/>
    <n v="-0.14000000000000001"/>
    <n v="322.8126666666667"/>
    <n v="47148.7"/>
    <n v="47365.49"/>
    <n v="-216.79"/>
    <n v="0"/>
    <s v=" "/>
    <s v=" "/>
    <s v=" "/>
    <s v=""/>
    <m/>
    <s v="JOHNSON BROTHERS"/>
    <s v="PROXIMO SPIRITS INC."/>
  </r>
  <r>
    <x v="1058"/>
    <s v="AL-J070431"/>
    <x v="0"/>
    <s v="J070431"/>
    <n v="0"/>
    <n v="70000"/>
    <n v="0"/>
    <x v="0"/>
    <x v="0"/>
    <s v="Replenish"/>
    <x v="0"/>
    <x v="0"/>
    <d v="2025-05-01T00:00:00"/>
    <m/>
    <n v="121"/>
    <n v="75434.850000000006"/>
    <m/>
    <n v="75434.850000000006"/>
    <m/>
    <n v="623.42851239669426"/>
    <n v="79698.75"/>
    <n v="0"/>
    <n v="79698.75"/>
    <n v="0"/>
    <s v=" "/>
    <s v=" "/>
    <s v=" "/>
    <s v=""/>
    <m/>
    <s v="SGWS - AMERICAN SPIRITS"/>
    <s v="MHW LTD"/>
  </r>
  <r>
    <x v="1059"/>
    <s v="AL-A004941"/>
    <x v="1"/>
    <s v="A004941"/>
    <n v="0"/>
    <n v="4000"/>
    <n v="77.489999999999995"/>
    <x v="6"/>
    <x v="5"/>
    <s v="SpecOrder"/>
    <x v="1"/>
    <x v="0"/>
    <s v="PRE 2023"/>
    <m/>
    <s v=""/>
    <n v="2099.6999999999998"/>
    <n v="6439.08"/>
    <n v="-4339.38"/>
    <n v="-0.67"/>
    <s v=""/>
    <n v="17090.07"/>
    <n v="8468.7900000000009"/>
    <n v="8621.2800000000007"/>
    <n v="1.02"/>
    <s v=""/>
    <s v=""/>
    <s v=""/>
    <s v="Bottom 5%"/>
    <m/>
    <s v="SGWS - LIBERTY SPIRITS"/>
    <s v="FREDERICK WILDMAN AND SONS LTD"/>
  </r>
  <r>
    <x v="1060"/>
    <s v="AL-A004943"/>
    <x v="1"/>
    <s v="A004943"/>
    <n v="0"/>
    <n v="4000"/>
    <n v="77.489999999999995"/>
    <x v="6"/>
    <x v="5"/>
    <s v="SpecOrder"/>
    <x v="1"/>
    <x v="0"/>
    <s v="PRE 2023"/>
    <m/>
    <s v=""/>
    <m/>
    <n v="2799.6"/>
    <n v="-2799.6"/>
    <n v="-1"/>
    <s v=""/>
    <n v="12035.79"/>
    <n v="7768.89"/>
    <n v="4266.8999999999996"/>
    <n v="0.55000000000000004"/>
    <s v=""/>
    <s v=""/>
    <s v=""/>
    <s v="Bottom 5%"/>
    <m/>
    <s v="SGWS - LIBERTY SPIRITS"/>
    <s v="FREDERICK WILDMAN AND SONS LTD"/>
  </r>
  <r>
    <x v="1061"/>
    <s v="AL-A070077"/>
    <x v="1"/>
    <s v="A070077"/>
    <n v="0"/>
    <n v="70000"/>
    <n v="14.99"/>
    <x v="6"/>
    <x v="1"/>
    <s v="NoReplen"/>
    <x v="2"/>
    <x v="0"/>
    <d v="2023-07-14T00:00:00"/>
    <m/>
    <n v="10"/>
    <n v="4258.2"/>
    <m/>
    <n v="4258.2"/>
    <m/>
    <n v="425.82"/>
    <n v="6147.54"/>
    <n v="0"/>
    <n v="6147.54"/>
    <n v="0"/>
    <s v=""/>
    <s v=""/>
    <s v=""/>
    <s v="Bottom 5%"/>
    <m/>
    <s v="TOM STEELE"/>
    <s v="TRIPLE CROWN BROKERAGE INC"/>
  </r>
  <r>
    <x v="1062"/>
    <s v="AL-A007954"/>
    <x v="1"/>
    <s v="A007954"/>
    <s v="STRAIGHT"/>
    <n v="7000"/>
    <n v="59.99"/>
    <x v="2"/>
    <x v="5"/>
    <s v="NoReplen"/>
    <x v="0"/>
    <x v="0"/>
    <d v="2023-03-01T00:00:00"/>
    <m/>
    <n v="1"/>
    <n v="419.93"/>
    <n v="899.85"/>
    <n v="-479.92"/>
    <n v="-0.53"/>
    <n v="419.93"/>
    <s v=""/>
    <s v=""/>
    <s v=""/>
    <s v=""/>
    <s v=""/>
    <s v=" "/>
    <s v="X"/>
    <s v="Bottom 5%"/>
    <m/>
    <s v="RNDC"/>
    <s v="TENNESSEE STILLHOUSE LLC DBA CHATTANOOGA WHISKEY"/>
  </r>
  <r>
    <x v="1063"/>
    <s v="AL-A007435"/>
    <x v="1"/>
    <s v="A007435"/>
    <s v="STRAIGHT"/>
    <n v="7000"/>
    <n v="23.99"/>
    <x v="12"/>
    <x v="4"/>
    <s v="NoReplen"/>
    <x v="0"/>
    <x v="1"/>
    <s v="PRE 2023"/>
    <m/>
    <n v="6"/>
    <n v="12037.18"/>
    <n v="11282.22"/>
    <n v="754.96"/>
    <n v="7.0000000000000007E-2"/>
    <n v="2006.1966666666667"/>
    <n v="6412.29"/>
    <n v="8045.04"/>
    <n v="-1632.75"/>
    <n v="-0.2"/>
    <s v=""/>
    <s v=""/>
    <s v=""/>
    <s v="Bottom 5%"/>
    <m/>
    <s v="RNDC"/>
    <s v="TENNESSEE STILLHOUSE LLC DBA CHATTANOOGA WHISKEY"/>
  </r>
  <r>
    <x v="1064"/>
    <s v="AL-A007228"/>
    <x v="1"/>
    <s v="A007228"/>
    <s v="STRAIGHT"/>
    <n v="7000"/>
    <n v="36.99"/>
    <x v="2"/>
    <x v="4"/>
    <s v="Replenish"/>
    <x v="0"/>
    <x v="0"/>
    <s v="PRE 2023"/>
    <m/>
    <n v="103"/>
    <n v="69890.5"/>
    <n v="76499.100000000006"/>
    <n v="-6608.6"/>
    <n v="-0.09"/>
    <n v="678.54854368932035"/>
    <n v="34644.42"/>
    <n v="49661.29"/>
    <n v="-15016.87"/>
    <n v="-0.3"/>
    <s v=""/>
    <s v=" "/>
    <s v=" "/>
    <s v=""/>
    <m/>
    <s v="RNDC"/>
    <s v="TENNESSEE STILLHOUSE LLC DBA CHATTANOOGA WHISKEY"/>
  </r>
  <r>
    <x v="1065"/>
    <s v="AL-A007277"/>
    <x v="1"/>
    <s v="A007277"/>
    <s v="STRAIGHT"/>
    <n v="7000"/>
    <n v="48.99"/>
    <x v="2"/>
    <x v="4"/>
    <s v="Replenish"/>
    <x v="0"/>
    <x v="0"/>
    <s v="PRE 2023"/>
    <m/>
    <n v="89"/>
    <n v="53030.82"/>
    <n v="52426.19"/>
    <n v="604.63"/>
    <n v="0.01"/>
    <n v="595.85191011235952"/>
    <n v="19103.990000000002"/>
    <n v="23940.06"/>
    <n v="-4836.07"/>
    <n v="-0.2"/>
    <s v=""/>
    <s v=" "/>
    <s v=" "/>
    <s v=""/>
    <m/>
    <s v="RNDC"/>
    <s v="TENNESSEE STILLHOUSE LLC DBA CHATTANOOGA WHISKEY"/>
  </r>
  <r>
    <x v="1066"/>
    <s v="AL-A007853"/>
    <x v="1"/>
    <s v="A007853"/>
    <s v="STRAIGHT"/>
    <n v="7000"/>
    <n v="54.99"/>
    <x v="2"/>
    <x v="5"/>
    <s v="Allocated2"/>
    <x v="3"/>
    <x v="0"/>
    <s v="PRE 2023"/>
    <m/>
    <n v="27"/>
    <n v="24855.48"/>
    <n v="9073.35"/>
    <n v="15782.13"/>
    <n v="1.74"/>
    <n v="920.57333333333327"/>
    <n v="659.88"/>
    <n v="3574.35"/>
    <n v="-2914.47"/>
    <n v="-0.82"/>
    <s v=""/>
    <s v=""/>
    <s v=""/>
    <s v="Bottom 5%"/>
    <m/>
    <s v="RNDC"/>
    <s v="TENNESSEE STILLHOUSE LLC DBA CHATTANOOGA WHISKEY"/>
  </r>
  <r>
    <x v="1067"/>
    <s v="AL-A010717"/>
    <x v="1"/>
    <s v="A010717"/>
    <s v="STRAIGHT"/>
    <n v="10000"/>
    <n v="59.99"/>
    <x v="2"/>
    <x v="5"/>
    <s v="NoReplen"/>
    <x v="0"/>
    <x v="0"/>
    <d v="2024-07-01T00:00:00"/>
    <m/>
    <n v="19"/>
    <n v="179.97"/>
    <n v="6718.88"/>
    <n v="-6538.91"/>
    <n v="-0.97"/>
    <n v="9.4721052631578946"/>
    <s v=""/>
    <s v=""/>
    <s v=""/>
    <s v=""/>
    <s v=""/>
    <s v="X"/>
    <s v="X"/>
    <s v="Bottom 5%"/>
    <m/>
    <s v="RNDC"/>
    <s v="TENNESSEE STILLHOUSE LLC DBA CHATTANOOGA WHISKEY"/>
  </r>
  <r>
    <x v="1068"/>
    <s v="AL-E008109"/>
    <x v="3"/>
    <s v="E008109"/>
    <n v="0"/>
    <n v="8000"/>
    <n v="14.99"/>
    <x v="4"/>
    <x v="8"/>
    <s v="NoReplen"/>
    <x v="5"/>
    <x v="2"/>
    <s v="PRE 2023"/>
    <m/>
    <s v=""/>
    <n v="119.92"/>
    <n v="214.87"/>
    <n v="-94.95"/>
    <n v="-0.44"/>
    <s v=""/>
    <n v="359.76"/>
    <n v="954.51"/>
    <n v="-594.75"/>
    <n v="-0.62"/>
    <s v=""/>
    <s v=""/>
    <s v=""/>
    <s v="Bottom 5%"/>
    <m/>
    <s v="RNDC"/>
    <s v="PALM BAY SPIRITS DBA SMT"/>
  </r>
  <r>
    <x v="1069"/>
    <s v="AL-A004437"/>
    <x v="1"/>
    <s v="A004437"/>
    <n v="0"/>
    <n v="4000"/>
    <n v="17.989999999999998"/>
    <x v="6"/>
    <x v="1"/>
    <s v="SpecOrder"/>
    <x v="1"/>
    <x v="1"/>
    <s v="PRE 2023"/>
    <m/>
    <s v=""/>
    <n v="29.99"/>
    <n v="791.76"/>
    <n v="-761.77"/>
    <n v="-0.96"/>
    <s v=""/>
    <n v="1799.4"/>
    <n v="2969.1"/>
    <n v="-1169.7"/>
    <n v="-0.39"/>
    <s v=""/>
    <s v=""/>
    <s v=""/>
    <s v="Bottom 5%"/>
    <m/>
    <s v=""/>
    <s v=""/>
  </r>
  <r>
    <x v="1070"/>
    <s v="AL-J070644"/>
    <x v="0"/>
    <s v="J070644"/>
    <n v="0"/>
    <n v="70000"/>
    <n v="12.99"/>
    <x v="0"/>
    <x v="0"/>
    <s v="Replenish"/>
    <x v="0"/>
    <x v="0"/>
    <d v="2025-10-24T00:00:00"/>
    <m/>
    <n v="94"/>
    <n v="48426.720000000001"/>
    <m/>
    <n v="48426.720000000001"/>
    <m/>
    <n v="515.17787234042555"/>
    <n v="129796.08"/>
    <n v="0"/>
    <n v="129796.08"/>
    <n v="0"/>
    <s v=" "/>
    <s v=" "/>
    <s v=" "/>
    <s v=""/>
    <m/>
    <s v="SGWS - LIBERTY SPIRITS"/>
    <s v="MHW LTD"/>
  </r>
  <r>
    <x v="1071"/>
    <s v="AL-E003615"/>
    <x v="3"/>
    <s v="E003615"/>
    <n v="0"/>
    <n v="10000"/>
    <n v="7.49"/>
    <x v="9"/>
    <x v="10"/>
    <s v="Replenish"/>
    <x v="0"/>
    <x v="0"/>
    <s v="PRE 2023"/>
    <m/>
    <n v="154"/>
    <n v="69171.95"/>
    <n v="74634.210000000006"/>
    <n v="-5462.26"/>
    <n v="-7.0000000000000007E-2"/>
    <n v="449.16850649350647"/>
    <n v="108425.66"/>
    <n v="83912.07"/>
    <n v="24513.59"/>
    <n v="0.28999999999999998"/>
    <s v=""/>
    <s v=" "/>
    <s v=" "/>
    <s v=""/>
    <m/>
    <s v="RNDC"/>
    <s v="AMERICAN BEVERAGE MARKETERS"/>
  </r>
  <r>
    <x v="1072"/>
    <s v="AL-J007253"/>
    <x v="0"/>
    <s v="J007253"/>
    <n v="0"/>
    <n v="7000"/>
    <n v="11.99"/>
    <x v="0"/>
    <x v="0"/>
    <s v="Replenish"/>
    <x v="0"/>
    <x v="0"/>
    <s v="PRE 2023"/>
    <m/>
    <n v="130"/>
    <n v="108953.21"/>
    <n v="128407.16"/>
    <n v="-19453.95"/>
    <n v="-0.15"/>
    <n v="838.10161538461546"/>
    <n v="521695.25"/>
    <n v="548236.15"/>
    <n v="-26540.9"/>
    <n v="-0.05"/>
    <s v=" "/>
    <s v=" "/>
    <s v=" "/>
    <s v=""/>
    <m/>
    <s v="RNDC"/>
    <s v="E. &amp; J. GALLO WINERY"/>
  </r>
  <r>
    <x v="1073"/>
    <s v="AL-J070475"/>
    <x v="0"/>
    <s v="J070475"/>
    <n v="0"/>
    <n v="70000"/>
    <n v="19.989999999999998"/>
    <x v="0"/>
    <x v="0"/>
    <s v="Replenish"/>
    <x v="0"/>
    <x v="0"/>
    <d v="2025-05-01T00:00:00"/>
    <m/>
    <n v="120"/>
    <n v="277201.33"/>
    <n v="6856.57"/>
    <n v="270344.76"/>
    <n v="39.43"/>
    <n v="2310.0110833333333"/>
    <n v="539690.02"/>
    <n v="45477.25"/>
    <n v="494212.77"/>
    <n v="10.87"/>
    <s v=" "/>
    <s v=" "/>
    <s v=" "/>
    <s v=""/>
    <m/>
    <s v="RNDC"/>
    <s v="E. &amp; J. GALLO WINERY"/>
  </r>
  <r>
    <x v="1074"/>
    <s v="AL-B000547"/>
    <x v="5"/>
    <s v="B000547"/>
    <n v="0"/>
    <n v="1000"/>
    <n v="16.989999999999998"/>
    <x v="7"/>
    <x v="1"/>
    <s v="Replenish"/>
    <x v="0"/>
    <x v="0"/>
    <s v="PRE 2023"/>
    <m/>
    <n v="153"/>
    <n v="223792.28"/>
    <n v="250313.67"/>
    <n v="-26521.39"/>
    <n v="-0.11"/>
    <n v="1462.6946405228757"/>
    <n v="384058.95"/>
    <n v="415269.58"/>
    <n v="-31210.63"/>
    <n v="-0.08"/>
    <s v=""/>
    <s v=" "/>
    <s v=" "/>
    <s v=""/>
    <m/>
    <s v="SGWS - ALD"/>
    <s v="PERNOD RICARD USA"/>
  </r>
  <r>
    <x v="1075"/>
    <s v="AL-A007719"/>
    <x v="1"/>
    <s v="A007719"/>
    <s v="FLAVORED"/>
    <n v="7000"/>
    <n v="29.99"/>
    <x v="7"/>
    <x v="1"/>
    <s v="Replenish"/>
    <x v="0"/>
    <x v="0"/>
    <s v="PRE 2023"/>
    <m/>
    <n v="136"/>
    <n v="95121.1"/>
    <n v="97884.02"/>
    <n v="-2762.92"/>
    <n v="-0.03"/>
    <n v="699.41985294117649"/>
    <n v="161594.29999999999"/>
    <n v="186104.45"/>
    <n v="-24510.15"/>
    <n v="-0.13"/>
    <s v=""/>
    <s v=" "/>
    <s v=" "/>
    <s v=""/>
    <m/>
    <s v="SGWS - ALD"/>
    <s v="PERNOD RICARD USA"/>
  </r>
  <r>
    <x v="1076"/>
    <s v="AL-F007970"/>
    <x v="4"/>
    <s v="F007970"/>
    <n v="0"/>
    <n v="7000"/>
    <n v="20.99"/>
    <x v="0"/>
    <x v="2"/>
    <s v="Replenish"/>
    <x v="0"/>
    <x v="0"/>
    <d v="2023-04-01T00:00:00"/>
    <m/>
    <n v="117"/>
    <n v="63028.76"/>
    <n v="67027.649999999994"/>
    <n v="-3998.89"/>
    <n v="-0.06"/>
    <n v="538.70735042735043"/>
    <n v="22871.69"/>
    <n v="31645.29"/>
    <n v="-8773.6"/>
    <n v="-0.28000000000000003"/>
    <s v=" "/>
    <s v=" "/>
    <s v=" "/>
    <s v=""/>
    <m/>
    <s v="JOHNSON BROTHERS"/>
    <s v="PROXIMO SPIRITS INC."/>
  </r>
  <r>
    <x v="1077"/>
    <s v="AL-E003730"/>
    <x v="3"/>
    <s v="E003730"/>
    <n v="0"/>
    <n v="3000"/>
    <n v="6.49"/>
    <x v="9"/>
    <x v="10"/>
    <s v="Replenish"/>
    <x v="0"/>
    <x v="0"/>
    <s v="PRE 2023"/>
    <m/>
    <n v="154"/>
    <n v="87511.16"/>
    <n v="79807.53"/>
    <n v="7703.63"/>
    <n v="0.1"/>
    <n v="568.25428571428574"/>
    <n v="20385.09"/>
    <n v="23084.93"/>
    <n v="-2699.84"/>
    <n v="-0.12"/>
    <s v=""/>
    <s v=" "/>
    <s v=" "/>
    <s v=""/>
    <m/>
    <s v="JOHNSON BROTHERS"/>
    <s v="PROXIMO SPIRITS INC."/>
  </r>
  <r>
    <x v="1078"/>
    <s v="AL-F070397"/>
    <x v="4"/>
    <s v="F070397"/>
    <n v="0"/>
    <n v="70000"/>
    <n v="20.99"/>
    <x v="0"/>
    <x v="2"/>
    <s v="Replenish"/>
    <x v="0"/>
    <x v="0"/>
    <d v="2025-01-01T00:00:00"/>
    <m/>
    <n v="92"/>
    <n v="54663.91"/>
    <n v="11019.75"/>
    <n v="43644.160000000003"/>
    <n v="3.96"/>
    <n v="594.17293478260876"/>
    <n v="22467.87"/>
    <n v="11439.55"/>
    <n v="11028.32"/>
    <n v="0.96"/>
    <s v=" "/>
    <s v=" "/>
    <s v=" "/>
    <s v=""/>
    <m/>
    <s v="JOHNSON BROTHERS"/>
    <s v="PROXIMO SPIRITS INC."/>
  </r>
  <r>
    <x v="1079"/>
    <s v="AL-F001418"/>
    <x v="4"/>
    <s v="F001418"/>
    <n v="0"/>
    <n v="7000"/>
    <n v="19.989999999999998"/>
    <x v="0"/>
    <x v="2"/>
    <s v="Replenish"/>
    <x v="0"/>
    <x v="0"/>
    <s v="PRE 2023"/>
    <m/>
    <n v="101"/>
    <n v="53313.33"/>
    <n v="58570.7"/>
    <n v="-5257.37"/>
    <n v="-0.09"/>
    <n v="527.85475247524755"/>
    <n v="55332.32"/>
    <n v="55552.21"/>
    <n v="-219.89"/>
    <n v="0"/>
    <s v=" "/>
    <s v=" "/>
    <s v=" "/>
    <s v=""/>
    <m/>
    <s v="SGWS - ALD"/>
    <s v="PERNOD RICARD USA"/>
  </r>
  <r>
    <x v="1080"/>
    <s v="AL-B070516"/>
    <x v="5"/>
    <s v="B070516"/>
    <n v="0"/>
    <n v="70000"/>
    <n v="12.99"/>
    <x v="0"/>
    <x v="2"/>
    <s v="Replenish"/>
    <x v="0"/>
    <x v="0"/>
    <d v="2025-09-01T00:00:00"/>
    <m/>
    <n v="92"/>
    <n v="48595.59"/>
    <m/>
    <n v="48595.59"/>
    <m/>
    <n v="528.21293478260861"/>
    <n v="31344.87"/>
    <n v="0"/>
    <n v="31344.87"/>
    <n v="0"/>
    <s v=" "/>
    <s v=" "/>
    <s v=" "/>
    <s v=""/>
    <m/>
    <s v="SGWS - CPWS"/>
    <s v="DIAGEO NORTH AMERICA INC"/>
  </r>
  <r>
    <x v="1081"/>
    <s v="AL-B070127"/>
    <x v="5"/>
    <s v="B070127"/>
    <n v="0"/>
    <n v="70000"/>
    <n v="12.99"/>
    <x v="0"/>
    <x v="2"/>
    <s v="Replenish"/>
    <x v="0"/>
    <x v="0"/>
    <d v="2024-02-01T00:00:00"/>
    <m/>
    <n v="105"/>
    <n v="48153.93"/>
    <n v="49521.98"/>
    <n v="-1368.05"/>
    <n v="-0.03"/>
    <n v="458.60885714285712"/>
    <n v="43555.47"/>
    <n v="48785.37"/>
    <n v="-5229.8999999999996"/>
    <n v="-0.11"/>
    <s v=" "/>
    <s v=" "/>
    <s v=" "/>
    <s v=""/>
    <m/>
    <s v="SGWS - CPWS"/>
    <s v="DIAGEO NORTH AMERICA INC"/>
  </r>
  <r>
    <x v="1082"/>
    <s v="AL-B003618"/>
    <x v="5"/>
    <s v="B003618"/>
    <n v="0"/>
    <n v="3000"/>
    <n v="4.99"/>
    <x v="9"/>
    <x v="10"/>
    <s v="Replenish"/>
    <x v="0"/>
    <x v="0"/>
    <s v="PRE 2023"/>
    <m/>
    <n v="157"/>
    <n v="54047.79"/>
    <n v="55628.08"/>
    <n v="-1580.29"/>
    <n v="-0.03"/>
    <n v="344.25343949044588"/>
    <n v="6028.91"/>
    <n v="5169.5200000000004"/>
    <n v="859.39"/>
    <n v="0.17"/>
    <s v=""/>
    <s v="X"/>
    <s v=" "/>
    <s v=""/>
    <m/>
    <s v="RNDC"/>
    <s v="AMERICAN BEVERAGE MARKETERS"/>
  </r>
  <r>
    <x v="1083"/>
    <s v="AL-A010548"/>
    <x v="1"/>
    <s v="A010548"/>
    <s v="STRAIGHT"/>
    <n v="10000"/>
    <n v="299.99"/>
    <x v="2"/>
    <x v="3"/>
    <s v="Barrel"/>
    <x v="3"/>
    <x v="0"/>
    <d v="2023-12-01T00:00:00"/>
    <m/>
    <n v="6"/>
    <n v="899.97"/>
    <n v="3299.89"/>
    <n v="-2399.92"/>
    <n v="-0.73"/>
    <n v="149.995"/>
    <n v="0"/>
    <n v="7199.76"/>
    <n v="-7199.76"/>
    <n v="-1"/>
    <s v=""/>
    <s v=""/>
    <s v=""/>
    <s v="Bottom 5%"/>
    <m/>
    <s v="UNITED"/>
    <s v="PARK STREET IMPORTS /"/>
  </r>
  <r>
    <x v="1084"/>
    <s v="AL-A010382"/>
    <x v="1"/>
    <s v="A010382"/>
    <s v="STRAIGHT"/>
    <n v="10000"/>
    <n v="199.99"/>
    <x v="12"/>
    <x v="3"/>
    <s v="Barrel"/>
    <x v="1"/>
    <x v="0"/>
    <s v="PRE 2023"/>
    <m/>
    <n v="6"/>
    <n v="999.95"/>
    <n v="3399.83"/>
    <n v="-2399.88"/>
    <n v="-0.71"/>
    <n v="166.65833333333333"/>
    <n v="0"/>
    <n v="4199.79"/>
    <n v="-4199.79"/>
    <n v="-1"/>
    <s v=""/>
    <s v=""/>
    <s v=""/>
    <s v="Bottom 5%"/>
    <m/>
    <s v="UNITED"/>
    <s v="PARK STREET IMPORTS /"/>
  </r>
  <r>
    <x v="1085"/>
    <s v="AL-A070130"/>
    <x v="1"/>
    <s v="A070130"/>
    <s v="STRAIGHT"/>
    <n v="70000"/>
    <n v="99.99"/>
    <x v="2"/>
    <x v="5"/>
    <s v="Replenish"/>
    <x v="0"/>
    <x v="0"/>
    <d v="2024-02-01T00:00:00"/>
    <m/>
    <n v="36"/>
    <n v="23507.47"/>
    <n v="26727.14"/>
    <n v="-3219.67"/>
    <n v="-0.12"/>
    <n v="652.98527777777781"/>
    <n v="9668.9699999999993"/>
    <n v="9888.9599999999991"/>
    <n v="-219.99"/>
    <n v="-0.02"/>
    <s v=""/>
    <s v=" "/>
    <s v="X"/>
    <s v="Bottom 5%"/>
    <m/>
    <s v="UNITED"/>
    <s v="PARK STREET IMPORTS /"/>
  </r>
  <r>
    <x v="1086"/>
    <s v="AL-A010710"/>
    <x v="1"/>
    <s v="A010710"/>
    <s v="STRAIGHT"/>
    <n v="10000"/>
    <n v="129.99"/>
    <x v="2"/>
    <x v="3"/>
    <s v="Barrel"/>
    <x v="0"/>
    <x v="0"/>
    <d v="2024-07-01T00:00:00"/>
    <m/>
    <n v="0"/>
    <n v="129.99"/>
    <n v="16118.76"/>
    <n v="-15988.77"/>
    <n v="-0.99"/>
    <s v=""/>
    <n v="0"/>
    <n v="9749.25"/>
    <n v="-9749.25"/>
    <n v="-1"/>
    <s v=""/>
    <s v="X"/>
    <s v="X"/>
    <s v="Bottom 5%"/>
    <m/>
    <s v="UNITED"/>
    <s v="PARK STREET IMPORTS /"/>
  </r>
  <r>
    <x v="1087"/>
    <s v="AL-A007920"/>
    <x v="1"/>
    <s v="A007920"/>
    <s v="STRAIGHT"/>
    <n v="7000"/>
    <n v="119.99"/>
    <x v="12"/>
    <x v="3"/>
    <s v="NoReplen"/>
    <x v="3"/>
    <x v="1"/>
    <s v="PRE 2023"/>
    <m/>
    <n v="3"/>
    <n v="2759.77"/>
    <n v="2199.89"/>
    <n v="559.88"/>
    <n v="0.25"/>
    <n v="919.92333333333329"/>
    <n v="2639.86"/>
    <n v="3199.84"/>
    <n v="-559.98"/>
    <n v="-0.18"/>
    <s v=""/>
    <s v=""/>
    <s v=""/>
    <s v="Bottom 5%"/>
    <m/>
    <s v="UNITED"/>
    <s v="PARK STREET IMPORTS /"/>
  </r>
  <r>
    <x v="1088"/>
    <s v="AL-A007822"/>
    <x v="1"/>
    <s v="A007822"/>
    <s v="STRAIGHT"/>
    <n v="7000"/>
    <n v="57.99"/>
    <x v="12"/>
    <x v="5"/>
    <s v="Replenish"/>
    <x v="0"/>
    <x v="0"/>
    <s v="PRE 2023"/>
    <m/>
    <n v="51"/>
    <n v="17937.810000000001"/>
    <n v="24142.74"/>
    <n v="-6204.93"/>
    <n v="-0.26"/>
    <n v="351.72176470588238"/>
    <n v="4703.16"/>
    <n v="6469.86"/>
    <n v="-1766.7"/>
    <n v="-0.27"/>
    <s v=""/>
    <s v="X"/>
    <s v=" "/>
    <s v="Bottom 5%"/>
    <m/>
    <s v="UNITED"/>
    <s v="PARK STREET IMPORTS /"/>
  </r>
  <r>
    <x v="1089"/>
    <s v="AL-A007506"/>
    <x v="1"/>
    <s v="A007506"/>
    <s v="STRAIGHT"/>
    <n v="7000"/>
    <n v="57.99"/>
    <x v="2"/>
    <x v="5"/>
    <s v="Replenish"/>
    <x v="0"/>
    <x v="0"/>
    <s v="PRE 2023"/>
    <m/>
    <n v="74"/>
    <n v="66313.78"/>
    <n v="79899.89"/>
    <n v="-13586.11"/>
    <n v="-0.17"/>
    <n v="896.1321621621621"/>
    <n v="20753.189999999999"/>
    <n v="28522.99"/>
    <n v="-7769.8"/>
    <n v="-0.27"/>
    <s v=""/>
    <s v=" "/>
    <s v=" "/>
    <s v=""/>
    <m/>
    <s v="UNITED"/>
    <s v="PARK STREET IMPORTS /"/>
  </r>
  <r>
    <x v="1090"/>
    <s v="AL-A010821"/>
    <x v="1"/>
    <s v="A010821"/>
    <s v="STRAIGHT"/>
    <n v="10000"/>
    <n v="249.99"/>
    <x v="2"/>
    <x v="3"/>
    <s v="Barrel"/>
    <x v="0"/>
    <x v="0"/>
    <d v="2024-12-01T00:00:00"/>
    <m/>
    <n v="3"/>
    <n v="1249.95"/>
    <n v="8249.67"/>
    <n v="-6999.72"/>
    <n v="-0.85"/>
    <n v="416.65000000000003"/>
    <n v="0"/>
    <n v="1249.95"/>
    <n v="-1249.95"/>
    <n v="-1"/>
    <s v=""/>
    <s v="X"/>
    <s v="X"/>
    <s v="Bottom 5%"/>
    <m/>
    <s v="UNITED"/>
    <s v="PARK STREET IMPORTS /"/>
  </r>
  <r>
    <x v="1091"/>
    <s v="AL-A070103"/>
    <x v="1"/>
    <s v="A070103"/>
    <s v="STRAIGHT"/>
    <n v="70000"/>
    <n v="79.989999999999995"/>
    <x v="2"/>
    <x v="5"/>
    <s v="SpecOrder"/>
    <x v="0"/>
    <x v="0"/>
    <d v="2023-12-01T00:00:00"/>
    <m/>
    <n v="26"/>
    <n v="479.94"/>
    <n v="2459.7800000000002"/>
    <n v="-1979.84"/>
    <n v="-0.8"/>
    <n v="18.459230769230768"/>
    <n v="0"/>
    <n v="16398"/>
    <n v="-16398"/>
    <n v="-1"/>
    <s v=""/>
    <s v="X"/>
    <s v="X"/>
    <s v="Bottom 5%"/>
    <m/>
    <s v="UNITED"/>
    <s v="PARK STREET IMPORTS /"/>
  </r>
  <r>
    <x v="1092"/>
    <s v="AL-A010660"/>
    <x v="1"/>
    <s v="A010660"/>
    <s v="STRAIGHT"/>
    <n v="10000"/>
    <n v="199.99"/>
    <x v="2"/>
    <x v="3"/>
    <s v="Barrel"/>
    <x v="0"/>
    <x v="0"/>
    <d v="2023-12-01T00:00:00"/>
    <m/>
    <n v="1"/>
    <m/>
    <n v="799.96"/>
    <n v="-799.96"/>
    <n v="-1"/>
    <n v="0"/>
    <n v="0"/>
    <n v="1799.91"/>
    <n v="-1799.91"/>
    <n v="-1"/>
    <s v=""/>
    <s v="X"/>
    <s v="X"/>
    <s v="Bottom 5%"/>
    <m/>
    <s v="UNITED"/>
    <s v="PARK STREET IMPORTS /"/>
  </r>
  <r>
    <x v="1093"/>
    <s v="AL-A070517"/>
    <x v="1"/>
    <s v="A070517"/>
    <s v="STRAIGHT"/>
    <n v="70000"/>
    <n v="69.989999999999995"/>
    <x v="2"/>
    <x v="5"/>
    <s v="Replenish"/>
    <x v="0"/>
    <x v="0"/>
    <d v="2025-09-01T00:00:00"/>
    <m/>
    <n v="36"/>
    <n v="21886.58"/>
    <m/>
    <n v="21886.58"/>
    <m/>
    <n v="607.96055555555563"/>
    <n v="7938.78"/>
    <n v="0"/>
    <n v="7938.78"/>
    <n v="0"/>
    <s v=""/>
    <s v=" "/>
    <s v="X"/>
    <s v="Bottom 5%"/>
    <m/>
    <s v="UNITED"/>
    <s v="PARK STREET IMPORTS /"/>
  </r>
  <r>
    <x v="1094"/>
    <s v="AL-A010982"/>
    <x v="1"/>
    <s v="A010982"/>
    <s v="STRAIGHT"/>
    <n v="10000"/>
    <n v="54.99"/>
    <x v="2"/>
    <x v="5"/>
    <s v="Allocated2"/>
    <x v="0"/>
    <x v="0"/>
    <d v="2026-02-01T00:00:00"/>
    <m/>
    <n v="4"/>
    <n v="6378.84"/>
    <m/>
    <n v="6378.84"/>
    <m/>
    <n v="1594.71"/>
    <n v="6598.8"/>
    <n v="0"/>
    <n v="6598.8"/>
    <n v="0"/>
    <s v=""/>
    <s v=" "/>
    <s v="X"/>
    <s v="Bottom 5%"/>
    <m/>
    <s v="UNITED"/>
    <s v="PARK STREET IMPORTS /"/>
  </r>
  <r>
    <x v="1095"/>
    <s v="AL-E004671"/>
    <x v="3"/>
    <s v="E004671"/>
    <s v="STRAIGHT"/>
    <n v="4000"/>
    <n v="22.19"/>
    <x v="4"/>
    <x v="6"/>
    <s v="Delisted"/>
    <x v="1"/>
    <x v="3"/>
    <d v="2024-11-01T00:00:00"/>
    <m/>
    <s v=""/>
    <m/>
    <n v="0"/>
    <n v="0"/>
    <m/>
    <s v=""/>
    <n v="0"/>
    <n v="36.99"/>
    <n v="-36.99"/>
    <n v="-1"/>
    <s v=""/>
    <s v=""/>
    <s v=""/>
    <s v="Bottom 5%"/>
    <m/>
    <s v="SGWS - LIBERTY SPIRITS"/>
    <s v="HOTALING &amp; CO. LLC"/>
  </r>
  <r>
    <x v="1096"/>
    <s v="AL-A000031"/>
    <x v="1"/>
    <s v="A000031"/>
    <s v="BLENDED"/>
    <n v="1000"/>
    <n v="39.99"/>
    <x v="3"/>
    <x v="1"/>
    <s v="NoReplen"/>
    <x v="2"/>
    <x v="2"/>
    <s v="PRE 2023"/>
    <m/>
    <n v="2"/>
    <n v="999.75"/>
    <n v="9855.51"/>
    <n v="-8855.76"/>
    <n v="-0.9"/>
    <n v="499.875"/>
    <n v="0"/>
    <n v="10268.43"/>
    <n v="-10268.43"/>
    <n v="-1"/>
    <s v=""/>
    <s v=""/>
    <s v=""/>
    <s v="Bottom 5%"/>
    <m/>
    <s v="SGWS - ALD"/>
    <s v="PERNOD RICARD USA"/>
  </r>
  <r>
    <x v="1097"/>
    <s v="AL-E000110"/>
    <x v="3"/>
    <s v="E000110"/>
    <s v="BLENDED"/>
    <n v="1000"/>
    <n v="51.99"/>
    <x v="3"/>
    <x v="4"/>
    <s v="Replenish"/>
    <x v="0"/>
    <x v="0"/>
    <s v="PRE 2023"/>
    <m/>
    <n v="103"/>
    <n v="66703.17"/>
    <n v="74511"/>
    <n v="-7807.83"/>
    <n v="-0.1"/>
    <n v="647.60359223300964"/>
    <n v="26202.959999999999"/>
    <n v="25145.31"/>
    <n v="1057.6500000000001"/>
    <n v="0.04"/>
    <s v=""/>
    <s v="X"/>
    <s v=" "/>
    <s v=""/>
    <m/>
    <s v="SGWS - ALD"/>
    <s v="PERNOD RICARD USA"/>
  </r>
  <r>
    <x v="1098"/>
    <s v="AL-F000110"/>
    <x v="4"/>
    <s v="F000110"/>
    <s v="BLENDED"/>
    <n v="1000"/>
    <n v="79.989999999999995"/>
    <x v="3"/>
    <x v="4"/>
    <s v="Replenish"/>
    <x v="0"/>
    <x v="0"/>
    <s v="PRE 2023"/>
    <m/>
    <n v="107"/>
    <n v="102387.2"/>
    <n v="107958.97"/>
    <n v="-5571.77"/>
    <n v="-0.05"/>
    <n v="956.88971962616824"/>
    <n v="28156.48"/>
    <n v="23199.21"/>
    <n v="4957.2700000000004"/>
    <n v="0.21"/>
    <s v=""/>
    <s v=" "/>
    <s v=" "/>
    <s v=""/>
    <m/>
    <s v="SGWS - ALD"/>
    <s v="PERNOD RICARD USA"/>
  </r>
  <r>
    <x v="1099"/>
    <s v="AL-B000110"/>
    <x v="5"/>
    <s v="B000110"/>
    <s v="BLENDED"/>
    <n v="1000"/>
    <n v="24.99"/>
    <x v="3"/>
    <x v="4"/>
    <s v="Replenish"/>
    <x v="0"/>
    <x v="0"/>
    <s v="PRE 2023"/>
    <m/>
    <n v="144"/>
    <n v="38134.74"/>
    <n v="40984.339999999997"/>
    <n v="-2849.6"/>
    <n v="-7.0000000000000007E-2"/>
    <n v="264.82458333333329"/>
    <n v="24090.36"/>
    <n v="26369.24"/>
    <n v="-2278.88"/>
    <n v="-0.09"/>
    <s v=""/>
    <s v="X"/>
    <s v=" "/>
    <s v="Bottom 5%"/>
    <m/>
    <s v="SGWS - ALD"/>
    <s v="PERNOD RICARD USA"/>
  </r>
  <r>
    <x v="1100"/>
    <s v="AL-A000110"/>
    <x v="1"/>
    <s v="A000110"/>
    <s v="BLENDED"/>
    <n v="1000"/>
    <n v="39.99"/>
    <x v="3"/>
    <x v="4"/>
    <s v="Replenish"/>
    <x v="0"/>
    <x v="0"/>
    <s v="PRE 2023"/>
    <m/>
    <n v="154"/>
    <n v="81059.73"/>
    <n v="76028.53"/>
    <n v="5031.2"/>
    <n v="7.0000000000000007E-2"/>
    <n v="526.36188311688306"/>
    <n v="77620.59"/>
    <n v="70125.119999999995"/>
    <n v="7495.47"/>
    <n v="0.11"/>
    <s v=""/>
    <s v=" "/>
    <s v=" "/>
    <s v=""/>
    <m/>
    <s v="SGWS - ALD"/>
    <s v="PERNOD RICARD USA"/>
  </r>
  <r>
    <x v="1101"/>
    <s v="AL-A008169"/>
    <x v="1"/>
    <s v="A008169"/>
    <s v="BLENDED"/>
    <n v="8000"/>
    <n v="99.99"/>
    <x v="3"/>
    <x v="5"/>
    <s v="NoReplen"/>
    <x v="5"/>
    <x v="2"/>
    <s v="PRE 2023"/>
    <m/>
    <s v=""/>
    <m/>
    <n v="199.98"/>
    <n v="-199.98"/>
    <n v="-1"/>
    <s v=""/>
    <s v=""/>
    <s v=""/>
    <s v=""/>
    <s v=""/>
    <s v=""/>
    <s v=""/>
    <s v=""/>
    <s v="Bottom 5%"/>
    <m/>
    <s v="SGWS - ALD"/>
    <s v="PERNOD RICARD USA"/>
  </r>
  <r>
    <x v="1102"/>
    <s v="AL-A005072"/>
    <x v="1"/>
    <s v="A005072"/>
    <n v="0"/>
    <n v="5000"/>
    <n v="11.99"/>
    <x v="6"/>
    <x v="8"/>
    <s v="Delisted"/>
    <x v="1"/>
    <x v="3"/>
    <s v="PRE 2023"/>
    <m/>
    <n v="1"/>
    <m/>
    <n v="135.9"/>
    <n v="-135.9"/>
    <n v="-1"/>
    <n v="0"/>
    <n v="0"/>
    <n v="439.78"/>
    <n v="-439.78"/>
    <n v="-1"/>
    <s v=""/>
    <s v=""/>
    <s v=""/>
    <s v="Bottom 5%"/>
    <m/>
    <s v="SGWS - LIBERTY SPIRITS"/>
    <s v="M S WALKER INC"/>
  </r>
  <r>
    <x v="1103"/>
    <s v="AL-A007896"/>
    <x v="1"/>
    <s v="A007896"/>
    <s v="STRAIGHT"/>
    <n v="7000"/>
    <n v="129.99"/>
    <x v="5"/>
    <x v="3"/>
    <s v="NoReplen"/>
    <x v="2"/>
    <x v="2"/>
    <s v="PRE 2023"/>
    <m/>
    <n v="3"/>
    <n v="779.94"/>
    <n v="2729.79"/>
    <n v="-1949.85"/>
    <n v="-0.71"/>
    <n v="259.98"/>
    <n v="779.94"/>
    <n v="129.99"/>
    <n v="649.95000000000005"/>
    <n v="5"/>
    <s v=""/>
    <s v=""/>
    <s v=""/>
    <s v="Bottom 5%"/>
    <m/>
    <s v="RNDC"/>
    <s v="MHW LTD"/>
  </r>
  <r>
    <x v="1104"/>
    <s v="AL-A001101"/>
    <x v="1"/>
    <s v="A001101"/>
    <s v="STRAIGHT"/>
    <n v="1000"/>
    <n v="29.99"/>
    <x v="5"/>
    <x v="1"/>
    <s v="Replenish"/>
    <x v="0"/>
    <x v="0"/>
    <s v="PRE 2023"/>
    <m/>
    <n v="124"/>
    <n v="69747.3"/>
    <n v="60748.6"/>
    <n v="8998.7000000000007"/>
    <n v="0.15"/>
    <n v="562.47822580645163"/>
    <n v="45314.63"/>
    <n v="52743.65"/>
    <n v="-7429.02"/>
    <n v="-0.14000000000000001"/>
    <s v=""/>
    <s v=" "/>
    <s v=" "/>
    <s v=""/>
    <m/>
    <s v="RNDC"/>
    <s v="MHW LTD"/>
  </r>
  <r>
    <x v="1105"/>
    <s v="AL-A005054"/>
    <x v="1"/>
    <s v="A005054"/>
    <s v="STRAIGHT"/>
    <n v="5000"/>
    <n v="16.79"/>
    <x v="5"/>
    <x v="6"/>
    <s v="Delisted"/>
    <x v="1"/>
    <x v="3"/>
    <d v="2025-02-01T00:00:00"/>
    <m/>
    <s v=""/>
    <m/>
    <n v="33.58"/>
    <n v="-33.58"/>
    <n v="-1"/>
    <s v=""/>
    <s v=""/>
    <s v=""/>
    <s v=""/>
    <s v=""/>
    <s v=""/>
    <s v=""/>
    <s v=""/>
    <s v="Bottom 5%"/>
    <m/>
    <s v="SGWS - LIBERTY SPIRITS"/>
    <s v="MHW LTD"/>
  </r>
  <r>
    <x v="1106"/>
    <s v="AL-E000422"/>
    <x v="3"/>
    <s v="E000422"/>
    <s v="STRAIGHT"/>
    <n v="1000"/>
    <n v="14.99"/>
    <x v="8"/>
    <x v="8"/>
    <s v="Replenish"/>
    <x v="0"/>
    <x v="0"/>
    <s v="PRE 2023"/>
    <m/>
    <n v="140"/>
    <n v="63872.39"/>
    <n v="69358.73"/>
    <n v="-5486.34"/>
    <n v="-0.08"/>
    <n v="456.23135714285712"/>
    <n v="24178.87"/>
    <n v="25138.23"/>
    <n v="-959.36"/>
    <n v="-0.04"/>
    <s v=""/>
    <s v=" "/>
    <s v="X"/>
    <s v=""/>
    <m/>
    <s v="SGWS - AMERICAN SPIRITS"/>
    <s v="HEAVEN HILL SALES CO DBA HEAVEN HILL BRANDS"/>
  </r>
  <r>
    <x v="1107"/>
    <s v="AL-F000422"/>
    <x v="4"/>
    <s v="F000422"/>
    <s v="STRAIGHT"/>
    <n v="1000"/>
    <n v="25.49"/>
    <x v="8"/>
    <x v="8"/>
    <s v="Replenish"/>
    <x v="0"/>
    <x v="0"/>
    <s v="PRE 2023"/>
    <m/>
    <n v="153"/>
    <n v="142571.97"/>
    <n v="163809.45000000001"/>
    <n v="-21237.48"/>
    <n v="-0.13"/>
    <n v="931.84294117647062"/>
    <n v="70498.789999999994"/>
    <n v="78993.39"/>
    <n v="-8494.6"/>
    <n v="-0.11"/>
    <s v=""/>
    <s v=" "/>
    <s v=" "/>
    <s v=""/>
    <m/>
    <s v="SGWS - AMERICAN SPIRITS"/>
    <s v="HEAVEN HILL SALES CO DBA HEAVEN HILL BRANDS"/>
  </r>
  <r>
    <x v="1108"/>
    <s v="AL-G004422"/>
    <x v="8"/>
    <s v="G004422"/>
    <s v="STRAIGHT"/>
    <n v="4000"/>
    <n v="1.79"/>
    <x v="8"/>
    <x v="7"/>
    <s v="NoReplen"/>
    <x v="1"/>
    <x v="2"/>
    <d v="2023-05-01T00:00:00"/>
    <m/>
    <n v="1"/>
    <m/>
    <n v="17.899999999999999"/>
    <n v="-17.899999999999999"/>
    <n v="-1"/>
    <n v="0"/>
    <s v=""/>
    <s v=""/>
    <s v=""/>
    <s v=""/>
    <s v=""/>
    <s v=""/>
    <s v=""/>
    <s v="Bottom 5%"/>
    <m/>
    <s v="SGWS - AMERICAN SPIRITS"/>
    <s v="HEAVEN HILL SALES CO DBA HEAVEN HILL BRANDS"/>
  </r>
  <r>
    <x v="1109"/>
    <s v="AL-B000422"/>
    <x v="5"/>
    <s v="B000422"/>
    <s v="STRAIGHT"/>
    <n v="1000"/>
    <n v="6.49"/>
    <x v="8"/>
    <x v="8"/>
    <s v="Replenish"/>
    <x v="0"/>
    <x v="0"/>
    <s v="PRE 2023"/>
    <m/>
    <n v="156"/>
    <n v="55246.63"/>
    <n v="72946.22"/>
    <n v="-17699.59"/>
    <n v="-0.24"/>
    <n v="354.14506410256411"/>
    <n v="73124.820000000007"/>
    <n v="76372.5"/>
    <n v="-3247.68"/>
    <n v="-0.04"/>
    <s v=""/>
    <s v=" "/>
    <s v="X"/>
    <s v=""/>
    <m/>
    <s v="SGWS - AMERICAN SPIRITS"/>
    <s v="HEAVEN HILL SALES CO DBA HEAVEN HILL BRANDS"/>
  </r>
  <r>
    <x v="1110"/>
    <s v="AL-A000422"/>
    <x v="1"/>
    <s v="A000422"/>
    <s v="STRAIGHT"/>
    <n v="1000"/>
    <n v="10.99"/>
    <x v="8"/>
    <x v="8"/>
    <s v="Replenish"/>
    <x v="0"/>
    <x v="0"/>
    <s v="PRE 2023"/>
    <m/>
    <n v="157"/>
    <n v="70259.070000000007"/>
    <n v="89590.48"/>
    <n v="-19331.41"/>
    <n v="-0.22"/>
    <n v="447.51000000000005"/>
    <n v="115614.8"/>
    <n v="122615.43"/>
    <n v="-7000.63"/>
    <n v="-0.06"/>
    <s v=""/>
    <s v=" "/>
    <s v=" "/>
    <s v=""/>
    <m/>
    <s v="SGWS - AMERICAN SPIRITS"/>
    <s v="HEAVEN HILL SALES CO DBA HEAVEN HILL BRANDS"/>
  </r>
  <r>
    <x v="1111"/>
    <s v="AL-E003911"/>
    <x v="3"/>
    <s v="E003911"/>
    <n v="0"/>
    <n v="3000"/>
    <n v="6.49"/>
    <x v="9"/>
    <x v="10"/>
    <s v="Replenish"/>
    <x v="0"/>
    <x v="0"/>
    <s v="PRE 2023"/>
    <m/>
    <n v="157"/>
    <n v="48817.78"/>
    <n v="51579.199999999997"/>
    <n v="-2761.42"/>
    <n v="-0.05"/>
    <n v="310.94127388535031"/>
    <n v="33799.919999999998"/>
    <n v="33107.96"/>
    <n v="691.96"/>
    <n v="0.02"/>
    <s v=""/>
    <s v=" "/>
    <s v=" "/>
    <s v=""/>
    <m/>
    <s v="RNDC"/>
    <s v="AMERICAN BEVERAGE MARKETERS"/>
  </r>
  <r>
    <x v="1112"/>
    <s v="AL-A005546"/>
    <x v="1"/>
    <s v="A005546"/>
    <s v="STRAIGHT"/>
    <n v="5000"/>
    <n v="28.19"/>
    <x v="8"/>
    <x v="1"/>
    <s v="Delisted"/>
    <x v="1"/>
    <x v="3"/>
    <d v="2024-11-01T00:00:00"/>
    <m/>
    <s v=""/>
    <m/>
    <n v="0"/>
    <n v="0"/>
    <m/>
    <s v=""/>
    <n v="0"/>
    <n v="93.98"/>
    <n v="-93.98"/>
    <n v="-1"/>
    <s v=""/>
    <s v=""/>
    <s v=""/>
    <s v="Bottom 5%"/>
    <m/>
    <s v="SGWS - LIBERTY SPIRITS"/>
    <s v="HOTALING &amp; CO. LLC"/>
  </r>
  <r>
    <x v="1113"/>
    <s v="AL-A001215"/>
    <x v="1"/>
    <s v="A001215"/>
    <n v="0"/>
    <n v="1000"/>
    <n v="23.99"/>
    <x v="10"/>
    <x v="11"/>
    <s v="Replenish"/>
    <x v="0"/>
    <x v="0"/>
    <s v="PRE 2023"/>
    <m/>
    <n v="122"/>
    <n v="87545.06"/>
    <n v="100890.8"/>
    <n v="-13345.74"/>
    <n v="-0.13"/>
    <n v="717.58245901639339"/>
    <n v="16562.79"/>
    <n v="18748.46"/>
    <n v="-2185.67"/>
    <n v="-0.12"/>
    <s v=""/>
    <s v=" "/>
    <s v=" "/>
    <s v=""/>
    <m/>
    <s v="UNITED"/>
    <s v="PIEDMONT DISTILLERS INC."/>
  </r>
  <r>
    <x v="1114"/>
    <s v="AL-A070139"/>
    <x v="1"/>
    <s v="A070139"/>
    <s v="STRAIGHT"/>
    <n v="70000"/>
    <n v="89.99"/>
    <x v="4"/>
    <x v="5"/>
    <s v="Replenish"/>
    <x v="0"/>
    <x v="0"/>
    <d v="2024-02-01T00:00:00"/>
    <m/>
    <n v="18"/>
    <n v="4499.5"/>
    <n v="5217.3999999999996"/>
    <n v="-717.9"/>
    <n v="-0.14000000000000001"/>
    <n v="249.97222222222223"/>
    <n v="1529.83"/>
    <n v="1480.83"/>
    <n v="49"/>
    <n v="0.03"/>
    <s v=""/>
    <s v="X"/>
    <s v="X"/>
    <s v="Bottom 5%"/>
    <m/>
    <s v="LUKE LEA BEVERAGES"/>
    <s v="PARK STREET IMPORTS /"/>
  </r>
  <r>
    <x v="1115"/>
    <s v="AL-A070140"/>
    <x v="1"/>
    <s v="A070140"/>
    <s v="STRAIGHT"/>
    <n v="70000"/>
    <n v="119.99"/>
    <x v="4"/>
    <x v="3"/>
    <s v="Replenish"/>
    <x v="0"/>
    <x v="0"/>
    <d v="2024-02-01T00:00:00"/>
    <m/>
    <n v="13"/>
    <n v="5039.58"/>
    <n v="7687.35"/>
    <n v="-2647.77"/>
    <n v="-0.34"/>
    <n v="387.65999999999997"/>
    <n v="5999.5"/>
    <n v="1905.84"/>
    <n v="4093.66"/>
    <n v="2.15"/>
    <s v=""/>
    <s v=" "/>
    <s v="X"/>
    <s v="Bottom 5%"/>
    <m/>
    <s v="LUKE LEA BEVERAGES"/>
    <s v="PARK STREET IMPORTS /"/>
  </r>
  <r>
    <x v="1116"/>
    <s v="AL-A010178"/>
    <x v="1"/>
    <s v="A010178"/>
    <s v="STRAIGHT"/>
    <n v="10000"/>
    <n v="149.99"/>
    <x v="4"/>
    <x v="3"/>
    <s v="SpecOrder"/>
    <x v="1"/>
    <x v="0"/>
    <s v="PRE 2023"/>
    <m/>
    <n v="12"/>
    <n v="5999.6"/>
    <n v="9149.39"/>
    <n v="-3149.79"/>
    <n v="-0.34"/>
    <n v="499.9666666666667"/>
    <n v="4799.68"/>
    <n v="2549.83"/>
    <n v="2249.85"/>
    <n v="0.88"/>
    <s v=""/>
    <s v=""/>
    <s v=""/>
    <s v="Bottom 5%"/>
    <m/>
    <s v="SGWS - LIBERTY SPIRITS"/>
    <s v="PARK STREET IMPORTS /"/>
  </r>
  <r>
    <x v="1117"/>
    <s v="AL-A007507"/>
    <x v="1"/>
    <s v="A007507"/>
    <s v="STRAIGHT"/>
    <n v="7000"/>
    <n v="64.989999999999995"/>
    <x v="4"/>
    <x v="5"/>
    <s v="Replenish"/>
    <x v="0"/>
    <x v="0"/>
    <s v="PRE 2023"/>
    <m/>
    <n v="35"/>
    <n v="53446.83"/>
    <n v="35475.910000000003"/>
    <n v="17970.919999999998"/>
    <n v="0.51"/>
    <n v="1527.0522857142857"/>
    <n v="8558.7099999999991"/>
    <n v="12518.57"/>
    <n v="-3959.86"/>
    <n v="-0.32"/>
    <s v=""/>
    <s v=" "/>
    <s v="X"/>
    <s v=""/>
    <m/>
    <s v="SGWS - LIBERTY SPIRITS"/>
    <s v="PARK STREET IMPORTS /"/>
  </r>
  <r>
    <x v="1118"/>
    <s v="AL-A007508"/>
    <x v="1"/>
    <s v="A007508"/>
    <s v="STRAIGHT"/>
    <n v="7000"/>
    <n v="109.99"/>
    <x v="4"/>
    <x v="3"/>
    <s v="Replenish"/>
    <x v="0"/>
    <x v="0"/>
    <s v="PRE 2023"/>
    <m/>
    <n v="54"/>
    <n v="39816.379999999997"/>
    <n v="45425.8"/>
    <n v="-5609.42"/>
    <n v="-0.12"/>
    <n v="737.34037037037035"/>
    <n v="15728.57"/>
    <n v="17028.419999999998"/>
    <n v="-1299.8499999999999"/>
    <n v="-0.08"/>
    <s v=""/>
    <s v=" "/>
    <s v="X"/>
    <s v="Bottom 5%"/>
    <m/>
    <s v="SGWS - LIBERTY SPIRITS"/>
    <s v="PARK STREET IMPORTS /"/>
  </r>
  <r>
    <x v="1119"/>
    <s v="AL-A001197"/>
    <x v="1"/>
    <s v="A001197"/>
    <n v="0"/>
    <n v="1000"/>
    <n v="14.99"/>
    <x v="6"/>
    <x v="6"/>
    <s v="Replenish"/>
    <x v="0"/>
    <x v="0"/>
    <s v="PRE 2023"/>
    <m/>
    <n v="117"/>
    <n v="68787.490000000005"/>
    <n v="89447.48"/>
    <n v="-20659.990000000002"/>
    <n v="-0.23"/>
    <n v="587.92726495726504"/>
    <n v="39373.519999999997"/>
    <n v="42870.29"/>
    <n v="-3496.77"/>
    <n v="-0.08"/>
    <s v=""/>
    <s v=" "/>
    <s v=" "/>
    <s v=""/>
    <m/>
    <s v="SGWS - AMERICAN SPIRITS"/>
    <s v="HEAVEN HILL SALES CO DBA HEAVEN HILL BRANDS"/>
  </r>
  <r>
    <x v="1120"/>
    <s v="AL-E003617"/>
    <x v="3"/>
    <s v="E003617"/>
    <n v="0"/>
    <n v="3000"/>
    <n v="38.99"/>
    <x v="14"/>
    <x v="12"/>
    <s v="Replenish"/>
    <x v="0"/>
    <x v="0"/>
    <s v="PRE 2023"/>
    <m/>
    <n v="3"/>
    <n v="4639.8100000000004"/>
    <n v="4015.97"/>
    <n v="623.84"/>
    <n v="0.16"/>
    <n v="1546.6033333333335"/>
    <n v="428.89"/>
    <n v="272.93"/>
    <n v="155.96"/>
    <n v="0.56999999999999995"/>
    <s v=""/>
    <s v="X"/>
    <s v="X"/>
    <s v="Bottom 5%"/>
    <m/>
    <s v="SGWS - AMERICAN SPIRITS"/>
    <s v="VINO.COM LLC DBA TOTAL BEV SOL"/>
  </r>
  <r>
    <x v="1121"/>
    <s v="AL-A003010"/>
    <x v="1"/>
    <s v="A003010"/>
    <n v="0"/>
    <n v="3000"/>
    <n v="5.69"/>
    <x v="14"/>
    <x v="12"/>
    <s v="Delisted"/>
    <x v="0"/>
    <x v="1"/>
    <s v="PRE 2023"/>
    <m/>
    <s v=""/>
    <n v="39.619999999999997"/>
    <n v="11.32"/>
    <n v="28.3"/>
    <n v="2.5"/>
    <s v=""/>
    <s v=""/>
    <s v=""/>
    <s v=""/>
    <s v=""/>
    <s v=""/>
    <s v=""/>
    <s v=""/>
    <s v="Bottom 5%"/>
    <m/>
    <s v="SGWS - AMERICAN SPIRITS"/>
    <s v="PALM BAY SPIRITS DBA SMT"/>
  </r>
  <r>
    <x v="1122"/>
    <s v="AL-A003011"/>
    <x v="1"/>
    <s v="A003011"/>
    <n v="0"/>
    <n v="3000"/>
    <n v="5.99"/>
    <x v="14"/>
    <x v="12"/>
    <s v="NoReplen"/>
    <x v="0"/>
    <x v="1"/>
    <s v="PRE 2023"/>
    <m/>
    <n v="1"/>
    <n v="395.34"/>
    <n v="2998.65"/>
    <n v="-2603.31"/>
    <n v="-0.87"/>
    <n v="395.34"/>
    <n v="23.96"/>
    <n v="3036.7"/>
    <n v="-3012.74"/>
    <n v="-0.99"/>
    <s v=""/>
    <s v=""/>
    <s v=""/>
    <s v="Bottom 5%"/>
    <m/>
    <s v="SGWS - AMERICAN SPIRITS"/>
    <s v="VINO.COM LLC DBA TOTAL BEV SOL"/>
  </r>
  <r>
    <x v="1123"/>
    <s v="AL-A003012"/>
    <x v="1"/>
    <s v="A003012"/>
    <n v="0"/>
    <n v="3000"/>
    <n v="9.99"/>
    <x v="14"/>
    <x v="12"/>
    <s v="Replenish"/>
    <x v="0"/>
    <x v="0"/>
    <s v="PRE 2023"/>
    <m/>
    <n v="7"/>
    <n v="4885.1099999999997"/>
    <n v="5524.47"/>
    <n v="-639.36"/>
    <n v="-0.12"/>
    <n v="697.87285714285713"/>
    <n v="7082.91"/>
    <n v="8131.86"/>
    <n v="-1048.95"/>
    <n v="-0.13"/>
    <s v=""/>
    <s v=" "/>
    <s v="X"/>
    <s v="Bottom 5%"/>
    <m/>
    <s v="SGWS - AMERICAN SPIRITS"/>
    <s v="VINO.COM LLC DBA TOTAL BEV SOL"/>
  </r>
  <r>
    <x v="1124"/>
    <s v="AL-D001576"/>
    <x v="2"/>
    <s v="D001576"/>
    <s v="FLAVORED"/>
    <n v="1000"/>
    <n v="3.49"/>
    <x v="5"/>
    <x v="7"/>
    <s v="Replenish"/>
    <x v="0"/>
    <x v="0"/>
    <s v="PRE 2023"/>
    <m/>
    <n v="151"/>
    <n v="36100.559999999998"/>
    <n v="39646.400000000001"/>
    <n v="-3545.84"/>
    <n v="-0.09"/>
    <n v="239.07655629139072"/>
    <n v="61081.98"/>
    <n v="68784.41"/>
    <n v="-7702.43"/>
    <n v="-0.11"/>
    <s v=""/>
    <s v=""/>
    <s v=""/>
    <s v="Bottom 5%"/>
    <m/>
    <s v="SGWS - CPWS"/>
    <s v="CIROC SPIRITS LLC"/>
  </r>
  <r>
    <x v="1125"/>
    <s v="AL-B001576"/>
    <x v="5"/>
    <s v="B001576"/>
    <s v="FLAVORED"/>
    <n v="1000"/>
    <n v="16.989999999999998"/>
    <x v="5"/>
    <x v="4"/>
    <s v="Replenish"/>
    <x v="0"/>
    <x v="0"/>
    <s v="PRE 2023"/>
    <m/>
    <n v="150"/>
    <n v="104624.42"/>
    <n v="120747.93"/>
    <n v="-16123.51"/>
    <n v="-0.13"/>
    <n v="697.49613333333332"/>
    <n v="122328"/>
    <n v="142240.28"/>
    <n v="-19912.28"/>
    <n v="-0.14000000000000001"/>
    <s v=""/>
    <s v=" "/>
    <s v=" "/>
    <s v=""/>
    <m/>
    <s v="SGWS - CPWS"/>
    <s v="CIROC SPIRITS LLC"/>
  </r>
  <r>
    <x v="1126"/>
    <s v="AL-A001576"/>
    <x v="1"/>
    <s v="A001576"/>
    <s v="FLAVORED"/>
    <n v="1000"/>
    <n v="32.99"/>
    <x v="5"/>
    <x v="4"/>
    <s v="Replenish"/>
    <x v="0"/>
    <x v="0"/>
    <s v="PRE 2023"/>
    <m/>
    <n v="134"/>
    <n v="175767.86"/>
    <n v="209171.07"/>
    <n v="-33403.21"/>
    <n v="-0.16"/>
    <n v="1311.700447761194"/>
    <n v="121821.1"/>
    <n v="149562.22"/>
    <n v="-27741.119999999999"/>
    <n v="-0.19"/>
    <s v=""/>
    <s v=" "/>
    <s v=" "/>
    <s v=""/>
    <m/>
    <s v="SGWS - CPWS"/>
    <s v="CIROC SPIRITS LLC"/>
  </r>
  <r>
    <x v="1127"/>
    <s v="AL-D000461"/>
    <x v="2"/>
    <s v="D000461"/>
    <n v="0"/>
    <n v="1000"/>
    <n v="3.49"/>
    <x v="5"/>
    <x v="7"/>
    <s v="Delisted"/>
    <x v="0"/>
    <x v="3"/>
    <d v="2025-02-01T00:00:00"/>
    <m/>
    <s v=""/>
    <m/>
    <n v="0"/>
    <n v="0"/>
    <m/>
    <s v=""/>
    <s v=""/>
    <s v=""/>
    <s v=""/>
    <s v=""/>
    <s v=""/>
    <s v=""/>
    <s v=""/>
    <s v="Bottom 5%"/>
    <m/>
    <s v="SGWS - CPWS"/>
    <s v="DIAGEO NORTH AMERICA INC"/>
  </r>
  <r>
    <x v="1128"/>
    <s v="AL-B000461"/>
    <x v="5"/>
    <s v="B000461"/>
    <s v="FLAVORED"/>
    <n v="1000"/>
    <n v="10.19"/>
    <x v="5"/>
    <x v="1"/>
    <s v="NoReplen"/>
    <x v="0"/>
    <x v="1"/>
    <s v="PRE 2023"/>
    <m/>
    <n v="2"/>
    <n v="132.47"/>
    <n v="336.27"/>
    <n v="-203.8"/>
    <n v="-0.61"/>
    <n v="66.234999999999999"/>
    <n v="0"/>
    <n v="264.94"/>
    <n v="-264.94"/>
    <n v="-1"/>
    <s v=""/>
    <s v=""/>
    <s v=""/>
    <s v="Bottom 5%"/>
    <m/>
    <s v="SGWS - CPWS"/>
    <s v="CIROC SPIRITS LLC"/>
  </r>
  <r>
    <x v="1129"/>
    <s v="AL-A000461"/>
    <x v="1"/>
    <s v="A000461"/>
    <s v="FLAVORED"/>
    <n v="1000"/>
    <n v="32.99"/>
    <x v="5"/>
    <x v="4"/>
    <s v="Replenish"/>
    <x v="0"/>
    <x v="0"/>
    <s v="PRE 2023"/>
    <m/>
    <n v="127"/>
    <n v="43501.09"/>
    <n v="47342.85"/>
    <n v="-3841.76"/>
    <n v="-0.08"/>
    <n v="342.52826771653542"/>
    <n v="23116.639999999999"/>
    <n v="32131.72"/>
    <n v="-9015.08"/>
    <n v="-0.28000000000000003"/>
    <s v=""/>
    <s v="X"/>
    <s v="X"/>
    <s v="Bottom 5%"/>
    <m/>
    <s v="SGWS - CPWS"/>
    <s v="CIROC SPIRITS LLC"/>
  </r>
  <r>
    <x v="1130"/>
    <s v="AL-D001857"/>
    <x v="2"/>
    <s v="D001857"/>
    <s v="FLAVORED"/>
    <n v="1000"/>
    <n v="2.09"/>
    <x v="5"/>
    <x v="7"/>
    <s v="NoReplen"/>
    <x v="0"/>
    <x v="1"/>
    <s v="PRE 2023"/>
    <m/>
    <n v="1"/>
    <n v="17.73"/>
    <n v="27.58"/>
    <n v="-9.85"/>
    <n v="-0.36"/>
    <n v="17.73"/>
    <s v=""/>
    <s v=""/>
    <s v=""/>
    <s v=""/>
    <s v=""/>
    <s v=""/>
    <s v=""/>
    <s v="Bottom 5%"/>
    <m/>
    <s v="SGWS - CPWS"/>
    <s v="CIROC SPIRITS LLC"/>
  </r>
  <r>
    <x v="1131"/>
    <s v="AL-B001857"/>
    <x v="5"/>
    <s v="B001857"/>
    <s v="FLAVORED"/>
    <n v="1000"/>
    <n v="10.19"/>
    <x v="5"/>
    <x v="1"/>
    <s v="Delisted"/>
    <x v="0"/>
    <x v="3"/>
    <s v="PRE 2023"/>
    <m/>
    <s v=""/>
    <m/>
    <n v="54.36"/>
    <n v="-54.36"/>
    <n v="-1"/>
    <s v=""/>
    <s v=""/>
    <s v=""/>
    <s v=""/>
    <s v=""/>
    <s v=""/>
    <s v=""/>
    <s v=""/>
    <s v="Bottom 5%"/>
    <m/>
    <s v="SGWS - CPWS"/>
    <s v="DIAGEO NORTH AMERICA INC"/>
  </r>
  <r>
    <x v="1132"/>
    <s v="AL-A001857"/>
    <x v="1"/>
    <s v="A001857"/>
    <s v="FLAVORED"/>
    <n v="1000"/>
    <n v="11.99"/>
    <x v="5"/>
    <x v="6"/>
    <s v="NoReplen"/>
    <x v="0"/>
    <x v="1"/>
    <s v="PRE 2023"/>
    <m/>
    <s v=""/>
    <n v="19.79"/>
    <n v="818.11"/>
    <n v="-798.32"/>
    <n v="-0.98"/>
    <s v=""/>
    <n v="0"/>
    <n v="395.88"/>
    <n v="-395.88"/>
    <n v="-1"/>
    <s v=""/>
    <s v=""/>
    <s v=""/>
    <s v="Bottom 5%"/>
    <m/>
    <s v="SGWS - CPWS"/>
    <s v="DIAGEO NORTH AMERICA INC"/>
  </r>
  <r>
    <x v="1133"/>
    <s v="AL-A070032"/>
    <x v="1"/>
    <s v="A070032"/>
    <s v="FLAVORED"/>
    <n v="70000"/>
    <n v="32.99"/>
    <x v="5"/>
    <x v="4"/>
    <s v="Replenish"/>
    <x v="0"/>
    <x v="0"/>
    <d v="2023-05-01T00:00:00"/>
    <m/>
    <n v="118"/>
    <n v="54255.67"/>
    <n v="87829.87"/>
    <n v="-33574.199999999997"/>
    <n v="-0.38"/>
    <n v="459.79381355932202"/>
    <n v="27651.16"/>
    <n v="40361.14"/>
    <n v="-12709.98"/>
    <n v="-0.31"/>
    <s v=""/>
    <s v=" "/>
    <s v="X"/>
    <s v=""/>
    <m/>
    <s v="SGWS - CPWS"/>
    <s v="CIROC SPIRITS LLC"/>
  </r>
  <r>
    <x v="1134"/>
    <s v="AL-A070219"/>
    <x v="1"/>
    <s v="A070219"/>
    <n v="0"/>
    <n v="70000"/>
    <n v="32.99"/>
    <x v="5"/>
    <x v="4"/>
    <s v="Replenish"/>
    <x v="0"/>
    <x v="0"/>
    <d v="2024-07-01T00:00:00"/>
    <m/>
    <n v="124"/>
    <n v="190880.1"/>
    <n v="337950.58"/>
    <n v="-147070.48000000001"/>
    <n v="-0.44"/>
    <n v="1539.3556451612903"/>
    <n v="85166.93"/>
    <n v="252499.89"/>
    <n v="-167332.96"/>
    <n v="-0.66"/>
    <s v=""/>
    <s v=" "/>
    <s v=" "/>
    <s v=""/>
    <m/>
    <s v="SGWS - CPWS"/>
    <s v="CIROC SPIRITS LLC"/>
  </r>
  <r>
    <x v="1135"/>
    <s v="AL-A070309"/>
    <x v="1"/>
    <s v="A070309"/>
    <s v="FLAVORED"/>
    <n v="70000"/>
    <n v="32.99"/>
    <x v="5"/>
    <x v="4"/>
    <s v="NoReplen"/>
    <x v="2"/>
    <x v="2"/>
    <d v="2024-11-01T00:00:00"/>
    <m/>
    <n v="3"/>
    <n v="4501.54"/>
    <n v="41527.379999999997"/>
    <n v="-37025.839999999997"/>
    <n v="-0.89"/>
    <n v="1500.5133333333333"/>
    <n v="1175.6099999999999"/>
    <n v="24639.83"/>
    <n v="-23464.22"/>
    <n v="-0.95"/>
    <s v=""/>
    <s v=""/>
    <s v=""/>
    <s v="Bottom 5%"/>
    <m/>
    <s v="SGWS - CPWS"/>
    <s v="CIROC SPIRITS LLC"/>
  </r>
  <r>
    <x v="1136"/>
    <s v="AL-B001742"/>
    <x v="5"/>
    <s v="B001742"/>
    <s v="FLAVORED"/>
    <n v="1000"/>
    <n v="16.989999999999998"/>
    <x v="5"/>
    <x v="4"/>
    <s v="NoReplen"/>
    <x v="0"/>
    <x v="2"/>
    <s v="PRE 2023"/>
    <m/>
    <n v="6"/>
    <n v="13499.61"/>
    <n v="73685.63"/>
    <n v="-60186.02"/>
    <n v="-0.82"/>
    <n v="2249.9349999999999"/>
    <n v="2983.44"/>
    <n v="60654.3"/>
    <n v="-57670.86"/>
    <n v="-0.95"/>
    <s v=""/>
    <s v=""/>
    <s v=""/>
    <s v="Bottom 5%"/>
    <m/>
    <s v="SGWS - CPWS"/>
    <s v="CIROC SPIRITS LLC"/>
  </r>
  <r>
    <x v="1137"/>
    <s v="AL-A001742"/>
    <x v="1"/>
    <s v="A001742"/>
    <s v="FLAVORED"/>
    <n v="1000"/>
    <n v="32.99"/>
    <x v="5"/>
    <x v="4"/>
    <s v="NoReplen"/>
    <x v="0"/>
    <x v="2"/>
    <s v="PRE 2023"/>
    <m/>
    <n v="34"/>
    <n v="28355.88"/>
    <n v="110856.52"/>
    <n v="-82500.639999999999"/>
    <n v="-0.74"/>
    <n v="833.9964705882353"/>
    <n v="11774.28"/>
    <n v="58214.400000000001"/>
    <n v="-46440.12"/>
    <n v="-0.8"/>
    <s v=""/>
    <s v=""/>
    <s v=""/>
    <s v="Bottom 5%"/>
    <m/>
    <s v="SGWS - CPWS"/>
    <s v="DIAGEO NORTH AMERICA INC"/>
  </r>
  <r>
    <x v="1138"/>
    <s v="AL-A007804"/>
    <x v="1"/>
    <s v="A007804"/>
    <s v="FLAVORED"/>
    <n v="7000"/>
    <n v="32.99"/>
    <x v="5"/>
    <x v="4"/>
    <s v="Replenish"/>
    <x v="0"/>
    <x v="0"/>
    <s v="PRE 2023"/>
    <m/>
    <n v="100"/>
    <n v="315879.99"/>
    <n v="401343.59"/>
    <n v="-85463.6"/>
    <n v="-0.21"/>
    <n v="3158.7999"/>
    <n v="124559.32"/>
    <n v="150228.19"/>
    <n v="-25668.87"/>
    <n v="-0.17"/>
    <s v=""/>
    <s v=" "/>
    <s v=" "/>
    <s v=""/>
    <m/>
    <s v="SGWS - CPWS"/>
    <s v="CIROC SPIRITS LLC"/>
  </r>
  <r>
    <x v="1139"/>
    <s v="AL-E000748"/>
    <x v="3"/>
    <s v="E000748"/>
    <s v="FLAVORED"/>
    <n v="1000"/>
    <n v="41.99"/>
    <x v="5"/>
    <x v="4"/>
    <s v="Replenish"/>
    <x v="0"/>
    <x v="0"/>
    <s v="PRE 2023"/>
    <m/>
    <n v="96"/>
    <n v="87759.1"/>
    <n v="97584.76"/>
    <n v="-9825.66"/>
    <n v="-0.1"/>
    <n v="914.15729166666677"/>
    <n v="25865.84"/>
    <n v="22674.6"/>
    <n v="3191.24"/>
    <n v="0.14000000000000001"/>
    <s v=""/>
    <s v=" "/>
    <s v=" "/>
    <s v=""/>
    <m/>
    <s v="SGWS - CPWS"/>
    <s v="CIROC SPIRITS LLC"/>
  </r>
  <r>
    <x v="1140"/>
    <s v="AL-F000748"/>
    <x v="4"/>
    <s v="F000748"/>
    <s v="FLAVORED"/>
    <n v="1000"/>
    <n v="59.99"/>
    <x v="5"/>
    <x v="4"/>
    <s v="Replenish"/>
    <x v="0"/>
    <x v="0"/>
    <s v="PRE 2023"/>
    <m/>
    <n v="101"/>
    <n v="154713.35999999999"/>
    <n v="166776.31"/>
    <n v="-12062.95"/>
    <n v="-7.0000000000000007E-2"/>
    <n v="1531.8154455445542"/>
    <n v="18696.8"/>
    <n v="24605.79"/>
    <n v="-5908.99"/>
    <n v="-0.24"/>
    <s v=""/>
    <s v=" "/>
    <s v=" "/>
    <s v=""/>
    <m/>
    <s v="SGWS - CPWS"/>
    <s v="CIROC SPIRITS LLC"/>
  </r>
  <r>
    <x v="1141"/>
    <s v="AL-D000748"/>
    <x v="2"/>
    <s v="D000748"/>
    <s v="FLAVORED"/>
    <n v="1000"/>
    <n v="3.49"/>
    <x v="5"/>
    <x v="7"/>
    <s v="Replenish"/>
    <x v="0"/>
    <x v="0"/>
    <s v="PRE 2023"/>
    <m/>
    <n v="145"/>
    <n v="40267.620000000003"/>
    <n v="38540.07"/>
    <n v="1727.55"/>
    <n v="0.04"/>
    <n v="277.70772413793105"/>
    <n v="71607.820000000007"/>
    <n v="72874.69"/>
    <n v="-1266.8699999999999"/>
    <n v="-0.02"/>
    <s v=""/>
    <s v=""/>
    <s v=""/>
    <s v="Bottom 5%"/>
    <m/>
    <s v="SGWS - CPWS"/>
    <s v="CIROC SPIRITS LLC"/>
  </r>
  <r>
    <x v="1142"/>
    <s v="AL-C000748"/>
    <x v="6"/>
    <s v="C000748"/>
    <s v="FLAVORED"/>
    <n v="1000"/>
    <n v="10.99"/>
    <x v="5"/>
    <x v="7"/>
    <s v="NoReplen"/>
    <x v="0"/>
    <x v="2"/>
    <s v="PRE 2023"/>
    <m/>
    <n v="41"/>
    <n v="13396.81"/>
    <n v="51290.33"/>
    <n v="-37893.519999999997"/>
    <n v="-0.74"/>
    <n v="326.75146341463415"/>
    <n v="4406.99"/>
    <n v="71511.929999999993"/>
    <n v="-67104.94"/>
    <n v="-0.94"/>
    <s v=""/>
    <s v=""/>
    <s v=""/>
    <s v="Bottom 5%"/>
    <m/>
    <s v="SGWS - CPWS"/>
    <s v="CIROC SPIRITS LLC"/>
  </r>
  <r>
    <x v="1143"/>
    <s v="AL-B000748"/>
    <x v="5"/>
    <s v="B000748"/>
    <s v="FLAVORED"/>
    <n v="1000"/>
    <n v="16.989999999999998"/>
    <x v="5"/>
    <x v="4"/>
    <s v="Replenish"/>
    <x v="0"/>
    <x v="0"/>
    <s v="PRE 2023"/>
    <m/>
    <n v="144"/>
    <n v="124604.66"/>
    <n v="137364.15"/>
    <n v="-12759.49"/>
    <n v="-0.09"/>
    <n v="865.3101388888889"/>
    <n v="153912.41"/>
    <n v="173773.72"/>
    <n v="-19861.310000000001"/>
    <n v="-0.11"/>
    <s v=""/>
    <s v=" "/>
    <s v=" "/>
    <s v=""/>
    <m/>
    <s v="SGWS - CPWS"/>
    <s v="CIROC SPIRITS LLC"/>
  </r>
  <r>
    <x v="1144"/>
    <s v="AL-A000748"/>
    <x v="1"/>
    <s v="A000748"/>
    <s v="FLAVORED"/>
    <n v="1000"/>
    <n v="32.99"/>
    <x v="5"/>
    <x v="4"/>
    <s v="Replenish"/>
    <x v="0"/>
    <x v="0"/>
    <s v="PRE 2023"/>
    <m/>
    <n v="143"/>
    <n v="213951.47"/>
    <n v="222864.66"/>
    <n v="-8913.19"/>
    <n v="-0.04"/>
    <n v="1496.1641258741258"/>
    <n v="168300.4"/>
    <n v="213124.22"/>
    <n v="-44823.82"/>
    <n v="-0.21"/>
    <s v=""/>
    <s v=" "/>
    <s v=" "/>
    <s v=""/>
    <m/>
    <s v="SGWS - CPWS"/>
    <s v="CIROC SPIRITS LLC"/>
  </r>
  <r>
    <x v="1145"/>
    <s v="AL-B001352"/>
    <x v="5"/>
    <s v="B001352"/>
    <s v="FLAVORED"/>
    <n v="1000"/>
    <n v="16.989999999999998"/>
    <x v="5"/>
    <x v="4"/>
    <s v="Replenish"/>
    <x v="0"/>
    <x v="0"/>
    <s v="PRE 2023"/>
    <m/>
    <n v="128"/>
    <n v="94651.29"/>
    <n v="96961.93"/>
    <n v="-2310.64"/>
    <n v="-0.02"/>
    <n v="739.46320312499995"/>
    <n v="105677.8"/>
    <n v="107580.68"/>
    <n v="-1902.88"/>
    <n v="-0.02"/>
    <s v=""/>
    <s v=" "/>
    <s v=" "/>
    <s v=""/>
    <m/>
    <s v="SGWS - CPWS"/>
    <s v="CIROC SPIRITS LLC"/>
  </r>
  <r>
    <x v="1146"/>
    <s v="AL-A001352"/>
    <x v="1"/>
    <s v="A001352"/>
    <s v="FLAVORED"/>
    <n v="1000"/>
    <n v="32.99"/>
    <x v="5"/>
    <x v="4"/>
    <s v="Replenish"/>
    <x v="0"/>
    <x v="0"/>
    <s v="PRE 2023"/>
    <m/>
    <n v="128"/>
    <n v="178604.9"/>
    <n v="184722.89"/>
    <n v="-6117.99"/>
    <n v="-0.03"/>
    <n v="1395.35078125"/>
    <n v="125078.12"/>
    <n v="143186.35999999999"/>
    <n v="-18108.240000000002"/>
    <n v="-0.13"/>
    <s v=""/>
    <s v=" "/>
    <s v=" "/>
    <s v=""/>
    <m/>
    <s v="SGWS - CPWS"/>
    <s v="CIROC SPIRITS LLC"/>
  </r>
  <r>
    <x v="1147"/>
    <s v="AL-A007689"/>
    <x v="1"/>
    <s v="A007689"/>
    <s v="FLAVORED"/>
    <n v="7000"/>
    <n v="19.79"/>
    <x v="5"/>
    <x v="1"/>
    <s v="NoReplen"/>
    <x v="0"/>
    <x v="1"/>
    <s v="PRE 2023"/>
    <m/>
    <n v="1"/>
    <n v="613.49"/>
    <n v="1996.18"/>
    <n v="-1382.69"/>
    <n v="-0.69"/>
    <n v="613.49"/>
    <n v="0"/>
    <n v="293.91000000000003"/>
    <n v="-293.91000000000003"/>
    <n v="-1"/>
    <s v=""/>
    <s v=""/>
    <s v=""/>
    <s v="Bottom 5%"/>
    <m/>
    <s v="SGWS - CPWS"/>
    <s v="DIAGEO NORTH AMERICA INC"/>
  </r>
  <r>
    <x v="1148"/>
    <s v="AL-E000457"/>
    <x v="3"/>
    <s v="E000457"/>
    <s v="FLAVORED"/>
    <n v="1000"/>
    <n v="41.99"/>
    <x v="5"/>
    <x v="4"/>
    <s v="Replenish"/>
    <x v="0"/>
    <x v="0"/>
    <s v="PRE 2023"/>
    <m/>
    <n v="85"/>
    <n v="49380.24"/>
    <n v="55258.84"/>
    <n v="-5878.6"/>
    <n v="-0.11"/>
    <n v="580.94399999999996"/>
    <n v="13016.9"/>
    <n v="18349.63"/>
    <n v="-5332.73"/>
    <n v="-0.28999999999999998"/>
    <s v=""/>
    <s v="X"/>
    <s v="X"/>
    <s v=""/>
    <m/>
    <s v="SGWS - CPWS"/>
    <s v="CIROC SPIRITS LLC"/>
  </r>
  <r>
    <x v="1149"/>
    <s v="AL-B000457"/>
    <x v="5"/>
    <s v="B000457"/>
    <s v="FLAVORED"/>
    <n v="1000"/>
    <n v="16.989999999999998"/>
    <x v="5"/>
    <x v="4"/>
    <s v="Replenish"/>
    <x v="0"/>
    <x v="0"/>
    <s v="PRE 2023"/>
    <m/>
    <n v="136"/>
    <n v="61945.54"/>
    <n v="65870.23"/>
    <n v="-3924.69"/>
    <n v="-0.06"/>
    <n v="455.4819117647059"/>
    <n v="64765.88"/>
    <n v="73583.69"/>
    <n v="-8817.81"/>
    <n v="-0.12"/>
    <s v=""/>
    <s v="X"/>
    <s v=" "/>
    <s v=""/>
    <m/>
    <s v="SGWS - CPWS"/>
    <s v="CIROC SPIRITS LLC"/>
  </r>
  <r>
    <x v="1150"/>
    <s v="AL-A000457"/>
    <x v="1"/>
    <s v="A000457"/>
    <s v="FLAVORED"/>
    <n v="1000"/>
    <n v="32.99"/>
    <x v="5"/>
    <x v="4"/>
    <s v="Replenish"/>
    <x v="0"/>
    <x v="0"/>
    <s v="PRE 2023"/>
    <m/>
    <n v="146"/>
    <n v="94307.82"/>
    <n v="90681.91"/>
    <n v="3625.91"/>
    <n v="0.04"/>
    <n v="645.94397260273979"/>
    <n v="56747.78"/>
    <n v="69074.05"/>
    <n v="-12326.27"/>
    <n v="-0.18"/>
    <s v=""/>
    <s v=" "/>
    <s v=" "/>
    <s v=""/>
    <m/>
    <s v="SGWS - CPWS"/>
    <s v="CIROC SPIRITS LLC"/>
  </r>
  <r>
    <x v="1151"/>
    <s v="AL-A070443"/>
    <x v="1"/>
    <s v="A070443"/>
    <s v="FLAVORED"/>
    <n v="70000"/>
    <n v="32.99"/>
    <x v="5"/>
    <x v="4"/>
    <s v="Replenish"/>
    <x v="0"/>
    <x v="0"/>
    <d v="2025-05-01T00:00:00"/>
    <m/>
    <n v="111"/>
    <n v="330795.27"/>
    <m/>
    <n v="330795.27"/>
    <m/>
    <n v="2980.1375675675677"/>
    <n v="238311.96"/>
    <n v="0"/>
    <n v="238311.96"/>
    <n v="0"/>
    <s v=""/>
    <s v=" "/>
    <s v=" "/>
    <s v=""/>
    <m/>
    <s v="SGWS - CPWS"/>
    <s v="CIROC SPIRITS LLC"/>
  </r>
  <r>
    <x v="1152"/>
    <s v="AL-E000729"/>
    <x v="3"/>
    <s v="E000729"/>
    <s v="STRAIGHT"/>
    <n v="1000"/>
    <n v="41.99"/>
    <x v="5"/>
    <x v="4"/>
    <s v="Replenish"/>
    <x v="0"/>
    <x v="0"/>
    <s v="PRE 2023"/>
    <m/>
    <n v="114"/>
    <n v="76001.899999999994"/>
    <n v="98970.43"/>
    <n v="-22968.53"/>
    <n v="-0.23"/>
    <n v="666.68333333333328"/>
    <n v="24774.1"/>
    <n v="40226.42"/>
    <n v="-15452.32"/>
    <n v="-0.38"/>
    <s v=""/>
    <s v=" "/>
    <s v=" "/>
    <s v=""/>
    <m/>
    <s v="SGWS - CPWS"/>
    <s v="CIROC SPIRITS LLC"/>
  </r>
  <r>
    <x v="1153"/>
    <s v="AL-F000729"/>
    <x v="4"/>
    <s v="F000729"/>
    <s v="STRAIGHT"/>
    <n v="1000"/>
    <n v="59.99"/>
    <x v="5"/>
    <x v="4"/>
    <s v="Replenish"/>
    <x v="0"/>
    <x v="0"/>
    <s v="PRE 2023"/>
    <m/>
    <n v="133"/>
    <n v="162392.04999999999"/>
    <n v="203135.02"/>
    <n v="-40742.97"/>
    <n v="-0.2"/>
    <n v="1220.992857142857"/>
    <n v="36853.64"/>
    <n v="47056.9"/>
    <n v="-10203.26"/>
    <n v="-0.22"/>
    <s v=""/>
    <s v="X"/>
    <s v=" "/>
    <s v=""/>
    <m/>
    <s v="SGWS - CPWS"/>
    <s v="CIROC SPIRITS LLC"/>
  </r>
  <r>
    <x v="1154"/>
    <s v="AL-C000729"/>
    <x v="6"/>
    <s v="C000729"/>
    <s v="STRAIGHT"/>
    <n v="1000"/>
    <n v="10.99"/>
    <x v="5"/>
    <x v="7"/>
    <s v="NoReplen"/>
    <x v="0"/>
    <x v="2"/>
    <s v="PRE 2023"/>
    <m/>
    <n v="71"/>
    <n v="23452.66"/>
    <n v="45630.48"/>
    <n v="-22177.82"/>
    <n v="-0.49"/>
    <n v="330.31915492957745"/>
    <n v="14583.73"/>
    <n v="61346.18"/>
    <n v="-46762.45"/>
    <n v="-0.76"/>
    <s v=""/>
    <s v=""/>
    <s v=""/>
    <s v="Bottom 5%"/>
    <m/>
    <s v="SGWS - CPWS"/>
    <s v="CIROC SPIRITS LLC"/>
  </r>
  <r>
    <x v="1155"/>
    <s v="AL-B000729"/>
    <x v="5"/>
    <s v="B000729"/>
    <s v="STRAIGHT"/>
    <n v="1000"/>
    <n v="16.989999999999998"/>
    <x v="5"/>
    <x v="4"/>
    <s v="Replenish"/>
    <x v="0"/>
    <x v="0"/>
    <s v="PRE 2023"/>
    <m/>
    <n v="118"/>
    <n v="121240.64"/>
    <n v="147082.43"/>
    <n v="-25841.79"/>
    <n v="-0.18"/>
    <n v="1027.4630508474577"/>
    <n v="137805.89000000001"/>
    <n v="155322.57999999999"/>
    <n v="-17516.689999999999"/>
    <n v="-0.11"/>
    <s v=""/>
    <s v=" "/>
    <s v=" "/>
    <s v=""/>
    <m/>
    <s v="SGWS - CPWS"/>
    <s v="CIROC SPIRITS LLC"/>
  </r>
  <r>
    <x v="1156"/>
    <s v="AL-A000729"/>
    <x v="1"/>
    <s v="A000729"/>
    <s v="STRAIGHT"/>
    <n v="1000"/>
    <n v="32.99"/>
    <x v="5"/>
    <x v="4"/>
    <s v="Replenish"/>
    <x v="0"/>
    <x v="0"/>
    <s v="PRE 2023"/>
    <m/>
    <n v="158"/>
    <n v="198539.3"/>
    <n v="225848.57"/>
    <n v="-27309.27"/>
    <n v="-0.12"/>
    <n v="1256.5778481012658"/>
    <n v="160652.65"/>
    <n v="175899.59"/>
    <n v="-15246.94"/>
    <n v="-0.09"/>
    <s v=""/>
    <s v=" "/>
    <s v=" "/>
    <s v=""/>
    <m/>
    <s v="SGWS - CPWS"/>
    <s v="CIROC SPIRITS LLC"/>
  </r>
  <r>
    <x v="1157"/>
    <s v="AL-A070302"/>
    <x v="1"/>
    <s v="A070302"/>
    <s v="STRAIGHT"/>
    <n v="70000"/>
    <n v="32.99"/>
    <x v="5"/>
    <x v="4"/>
    <s v="NoReplen"/>
    <x v="2"/>
    <x v="2"/>
    <d v="2024-07-01T00:00:00"/>
    <m/>
    <s v=""/>
    <n v="275.91000000000003"/>
    <n v="32953.339999999997"/>
    <n v="-32677.43"/>
    <n v="-0.99"/>
    <s v=""/>
    <n v="0"/>
    <n v="3044.03"/>
    <n v="-3044.03"/>
    <n v="-1"/>
    <s v=""/>
    <s v=""/>
    <s v=""/>
    <s v="Bottom 5%"/>
    <m/>
    <s v="SGWS - CPWS"/>
    <s v="CIROC SPIRITS LLC"/>
  </r>
  <r>
    <x v="1158"/>
    <s v="AL-A007603"/>
    <x v="1"/>
    <s v="A007603"/>
    <s v="FLAVORED"/>
    <n v="7000"/>
    <n v="32.99"/>
    <x v="5"/>
    <x v="4"/>
    <s v="NoReplen"/>
    <x v="0"/>
    <x v="2"/>
    <s v="PRE 2023"/>
    <m/>
    <n v="30"/>
    <n v="32905.449999999997"/>
    <n v="137751.85999999999"/>
    <n v="-104846.41"/>
    <n v="-0.76"/>
    <n v="1096.8483333333331"/>
    <n v="9701.89"/>
    <n v="70702.350000000006"/>
    <n v="-61000.46"/>
    <n v="-0.86"/>
    <s v=""/>
    <s v=""/>
    <s v=""/>
    <s v="Bottom 5%"/>
    <m/>
    <s v="SGWS - CPWS"/>
    <s v="CIROC SPIRITS LLC"/>
  </r>
  <r>
    <x v="1159"/>
    <s v="AL-A007116"/>
    <x v="1"/>
    <s v="A007116"/>
    <s v="FLAVORED"/>
    <n v="7000"/>
    <n v="32.99"/>
    <x v="5"/>
    <x v="4"/>
    <s v="Replenish"/>
    <x v="0"/>
    <x v="0"/>
    <s v="PRE 2023"/>
    <m/>
    <n v="133"/>
    <n v="99996.96"/>
    <n v="128922.68"/>
    <n v="-28925.72"/>
    <n v="-0.22"/>
    <n v="751.85684210526324"/>
    <n v="58850.239999999998"/>
    <n v="76499.61"/>
    <n v="-17649.37"/>
    <n v="-0.23"/>
    <s v=""/>
    <s v=" "/>
    <s v=" "/>
    <s v=""/>
    <m/>
    <s v="SGWS - CPWS"/>
    <s v="CIROC SPIRITS LLC"/>
  </r>
  <r>
    <x v="1160"/>
    <s v="AL-A001829"/>
    <x v="1"/>
    <s v="A001829"/>
    <s v="STRAIGHT"/>
    <n v="1000"/>
    <n v="19.79"/>
    <x v="5"/>
    <x v="4"/>
    <s v="NoReplen"/>
    <x v="0"/>
    <x v="1"/>
    <s v="PRE 2023"/>
    <m/>
    <s v=""/>
    <n v="211.71"/>
    <n v="6067.1"/>
    <n v="-5855.39"/>
    <n v="-0.97"/>
    <s v=""/>
    <n v="0"/>
    <n v="8394.36"/>
    <n v="-8394.36"/>
    <n v="-1"/>
    <s v=""/>
    <s v=""/>
    <s v=""/>
    <s v="Bottom 5%"/>
    <m/>
    <s v="SGWS - CPWS"/>
    <s v="CIROC SPIRITS LLC"/>
  </r>
  <r>
    <x v="1161"/>
    <s v="AL-A007893"/>
    <x v="1"/>
    <s v="A007893"/>
    <s v="STRAIGHT"/>
    <n v="7000"/>
    <n v="19.79"/>
    <x v="5"/>
    <x v="1"/>
    <s v="NoReplen"/>
    <x v="2"/>
    <x v="1"/>
    <s v="PRE 2023"/>
    <m/>
    <s v=""/>
    <n v="19.79"/>
    <n v="32.99"/>
    <n v="-13.2"/>
    <n v="-0.4"/>
    <s v=""/>
    <s v=""/>
    <s v=""/>
    <s v=""/>
    <s v=""/>
    <s v=""/>
    <s v=""/>
    <s v=""/>
    <s v="Bottom 5%"/>
    <m/>
    <s v="SGWS - CPWS"/>
    <s v="DIAGEO NORTH AMERICA INC"/>
  </r>
  <r>
    <x v="1162"/>
    <s v="AL-E007301"/>
    <x v="3"/>
    <s v="E007301"/>
    <s v="STRAIGHT"/>
    <n v="7000"/>
    <n v="41.99"/>
    <x v="8"/>
    <x v="1"/>
    <s v="Replenish"/>
    <x v="0"/>
    <x v="0"/>
    <s v="PRE 2023"/>
    <m/>
    <n v="139"/>
    <n v="141884.21"/>
    <n v="228005.7"/>
    <n v="-86121.49"/>
    <n v="-0.38"/>
    <n v="1020.7497122302158"/>
    <n v="42409.9"/>
    <n v="59625.8"/>
    <n v="-17215.900000000001"/>
    <n v="-0.28999999999999998"/>
    <s v=""/>
    <s v="X"/>
    <s v=" "/>
    <s v=""/>
    <m/>
    <s v="SGWS - CPWS"/>
    <s v="CIROC SPIRITS LLC"/>
  </r>
  <r>
    <x v="1163"/>
    <s v="AL-A004801"/>
    <x v="1"/>
    <s v="A004801"/>
    <n v="0"/>
    <n v="4000"/>
    <n v="23.99"/>
    <x v="13"/>
    <x v="4"/>
    <s v="SpecOrder"/>
    <x v="1"/>
    <x v="1"/>
    <s v="PRE 2023"/>
    <m/>
    <n v="2"/>
    <n v="527.82000000000005"/>
    <n v="1177.69"/>
    <n v="-649.87"/>
    <n v="-0.55000000000000004"/>
    <n v="263.91000000000003"/>
    <n v="2543.34"/>
    <n v="4666.8"/>
    <n v="-2123.46"/>
    <n v="-0.46"/>
    <s v=""/>
    <s v=""/>
    <s v=""/>
    <s v="Bottom 5%"/>
    <m/>
    <s v="MADVINES"/>
    <s v="MADVINES &amp; SPIRITS INC."/>
  </r>
  <r>
    <x v="1164"/>
    <s v="AL-A070028"/>
    <x v="1"/>
    <s v="A070028"/>
    <s v="STRAIGHT"/>
    <n v="70000"/>
    <n v="35.99"/>
    <x v="2"/>
    <x v="4"/>
    <s v="NoReplen"/>
    <x v="0"/>
    <x v="1"/>
    <d v="2023-04-01T00:00:00"/>
    <m/>
    <n v="2"/>
    <n v="251.93"/>
    <n v="869.84"/>
    <n v="-617.91"/>
    <n v="-0.71"/>
    <n v="125.965"/>
    <n v="0"/>
    <n v="155.97"/>
    <n v="-155.97"/>
    <n v="-1"/>
    <s v=""/>
    <s v=""/>
    <s v=""/>
    <s v="Bottom 5%"/>
    <m/>
    <s v="OTHER"/>
    <s v="CITRUS DISTILLERS LLC"/>
  </r>
  <r>
    <x v="1165"/>
    <s v="AL-E000094"/>
    <x v="3"/>
    <s v="E000094"/>
    <s v="BLENDED"/>
    <n v="1000"/>
    <n v="7.79"/>
    <x v="3"/>
    <x v="8"/>
    <s v="NoReplen"/>
    <x v="0"/>
    <x v="2"/>
    <s v="PRE 2023"/>
    <m/>
    <s v=""/>
    <n v="93.48"/>
    <n v="54.53"/>
    <n v="38.950000000000003"/>
    <n v="0.71"/>
    <s v=""/>
    <s v=""/>
    <s v=""/>
    <s v=""/>
    <s v=""/>
    <s v=""/>
    <s v=""/>
    <s v=""/>
    <s v="Bottom 5%"/>
    <m/>
    <s v="RNDC"/>
    <s v="WILLIAM GRANT AND SONS"/>
  </r>
  <r>
    <x v="1166"/>
    <s v="AL-F000094"/>
    <x v="4"/>
    <s v="F000094"/>
    <s v="BLENDED"/>
    <n v="1000"/>
    <n v="24.99"/>
    <x v="3"/>
    <x v="8"/>
    <s v="Replenish"/>
    <x v="0"/>
    <x v="0"/>
    <s v="PRE 2023"/>
    <m/>
    <n v="140"/>
    <n v="133971.39000000001"/>
    <n v="138719.49"/>
    <n v="-4748.1000000000004"/>
    <n v="-0.03"/>
    <n v="956.93850000000009"/>
    <n v="45081.96"/>
    <n v="43482.6"/>
    <n v="1599.36"/>
    <n v="0.04"/>
    <s v=""/>
    <s v=" "/>
    <s v=" "/>
    <s v=""/>
    <m/>
    <s v="RNDC"/>
    <s v="WILLIAM GRANT AND SONS"/>
  </r>
  <r>
    <x v="1167"/>
    <s v="AL-A005276"/>
    <x v="1"/>
    <s v="A005276"/>
    <n v="0"/>
    <n v="5000"/>
    <n v="562.99"/>
    <x v="4"/>
    <x v="3"/>
    <s v="Allocated2"/>
    <x v="1"/>
    <x v="0"/>
    <s v="PRE 2023"/>
    <m/>
    <n v="3"/>
    <n v="2251.96"/>
    <n v="2251.96"/>
    <n v="0"/>
    <n v="0"/>
    <n v="750.65333333333331"/>
    <n v="25334.55"/>
    <n v="2251.96"/>
    <n v="23082.59"/>
    <n v="10.25"/>
    <s v=""/>
    <s v=""/>
    <s v=""/>
    <s v="Bottom 5%"/>
    <m/>
    <s v="SGWS - LIBERTY SPIRITS"/>
    <s v="TEQUILAS PREMIUM INC."/>
  </r>
  <r>
    <x v="1168"/>
    <s v="AL-A005283"/>
    <x v="1"/>
    <s v="A005283"/>
    <s v="STRAIGHT"/>
    <n v="5000"/>
    <n v="424.99"/>
    <x v="4"/>
    <x v="3"/>
    <s v="Allocated2"/>
    <x v="1"/>
    <x v="0"/>
    <d v="2025-05-01T00:00:00"/>
    <m/>
    <n v="2"/>
    <n v="849.98"/>
    <m/>
    <n v="849.98"/>
    <m/>
    <n v="424.99"/>
    <n v="2549.94"/>
    <n v="0"/>
    <n v="2549.94"/>
    <n v="0"/>
    <s v=""/>
    <s v=""/>
    <s v=""/>
    <s v="Bottom 5%"/>
    <m/>
    <s v="SGWS - LIBERTY SPIRITS"/>
    <s v="TEQUILAS PREMIUM INC."/>
  </r>
  <r>
    <x v="1169"/>
    <s v="AL-A010569"/>
    <x v="1"/>
    <s v="A010569"/>
    <s v="STRAIGHT"/>
    <n v="10000"/>
    <n v="359.99"/>
    <x v="4"/>
    <x v="3"/>
    <s v="Allocated2"/>
    <x v="3"/>
    <x v="0"/>
    <d v="2023-07-01T00:00:00"/>
    <m/>
    <n v="4"/>
    <n v="3959.89"/>
    <n v="10049.719999999999"/>
    <n v="-6089.83"/>
    <n v="-0.61"/>
    <n v="989.97249999999997"/>
    <n v="18359.490000000002"/>
    <n v="15119.58"/>
    <n v="3239.91"/>
    <n v="0.21"/>
    <s v=""/>
    <s v=""/>
    <s v=""/>
    <s v="Bottom 5%"/>
    <m/>
    <s v="SGWS - AMERICAN SPIRITS"/>
    <s v="TEQUILAS PREMIUM INC."/>
  </r>
  <r>
    <x v="1170"/>
    <s v="AL-A005289"/>
    <x v="1"/>
    <s v="A005289"/>
    <n v="0"/>
    <n v="5000"/>
    <n v="175.99"/>
    <x v="4"/>
    <x v="3"/>
    <s v="Allocated2"/>
    <x v="1"/>
    <x v="0"/>
    <s v="PRE 2023"/>
    <m/>
    <n v="18"/>
    <n v="13727.22"/>
    <n v="28158.400000000001"/>
    <n v="-14431.18"/>
    <n v="-0.51"/>
    <n v="762.62333333333333"/>
    <n v="41181.660000000003"/>
    <n v="26046.52"/>
    <n v="15135.14"/>
    <n v="0.57999999999999996"/>
    <s v=""/>
    <s v=""/>
    <s v=""/>
    <s v="Bottom 5%"/>
    <m/>
    <s v="SGWS - LIBERTY SPIRITS"/>
    <s v="TEQUILAS PREMIUM INC."/>
  </r>
  <r>
    <x v="1171"/>
    <s v="AL-A005291"/>
    <x v="1"/>
    <s v="A005291"/>
    <n v="0"/>
    <n v="5000"/>
    <n v="203.99"/>
    <x v="4"/>
    <x v="3"/>
    <s v="Replenish"/>
    <x v="1"/>
    <x v="0"/>
    <s v="PRE 2023"/>
    <m/>
    <n v="63"/>
    <n v="243768.05"/>
    <n v="286401.96000000002"/>
    <n v="-42633.91"/>
    <n v="-0.15"/>
    <n v="3869.3341269841267"/>
    <n v="277018.42"/>
    <n v="248663.81"/>
    <n v="28354.61"/>
    <n v="0.11"/>
    <s v=""/>
    <s v=""/>
    <s v=""/>
    <s v=""/>
    <m/>
    <s v="SGWS - LIBERTY SPIRITS"/>
    <s v="TEQUILAS PREMIUM INC."/>
  </r>
  <r>
    <x v="1172"/>
    <s v="AL-B004643"/>
    <x v="5"/>
    <s v="B004643"/>
    <s v="STRAIGHT"/>
    <n v="4000"/>
    <n v="6.29"/>
    <x v="5"/>
    <x v="6"/>
    <s v="NoReplen"/>
    <x v="1"/>
    <x v="1"/>
    <s v="PRE 2023"/>
    <m/>
    <n v="0"/>
    <m/>
    <n v="119.51"/>
    <n v="-119.51"/>
    <n v="-1"/>
    <s v=""/>
    <n v="0"/>
    <n v="18.87"/>
    <n v="-18.87"/>
    <n v="-1"/>
    <s v=""/>
    <s v=""/>
    <s v=""/>
    <s v="Bottom 5%"/>
    <m/>
    <s v="UNITED"/>
    <s v="SAZERAC CO INC"/>
  </r>
  <r>
    <x v="1173"/>
    <s v="AL-A000643"/>
    <x v="1"/>
    <s v="A000643"/>
    <s v="STRAIGHT"/>
    <n v="1000"/>
    <n v="16.989999999999998"/>
    <x v="5"/>
    <x v="1"/>
    <s v="Replenish"/>
    <x v="0"/>
    <x v="0"/>
    <s v="PRE 2023"/>
    <m/>
    <n v="126"/>
    <n v="61019.97"/>
    <n v="71440.38"/>
    <n v="-10420.41"/>
    <n v="-0.15"/>
    <n v="484.28547619047617"/>
    <n v="15285.74"/>
    <n v="18363.330000000002"/>
    <n v="-3077.59"/>
    <n v="-0.17"/>
    <s v=""/>
    <s v=" "/>
    <s v=" "/>
    <s v=""/>
    <m/>
    <s v="UNITED"/>
    <s v="SAZERAC CO INC"/>
  </r>
  <r>
    <x v="1174"/>
    <s v="AL-A008166"/>
    <x v="1"/>
    <s v="A008166"/>
    <s v="FLAVORED"/>
    <n v="8000"/>
    <n v="13.19"/>
    <x v="5"/>
    <x v="6"/>
    <s v="NoReplen"/>
    <x v="5"/>
    <x v="2"/>
    <s v="PRE 2023"/>
    <m/>
    <n v="6"/>
    <n v="39.57"/>
    <n v="118.71"/>
    <n v="-79.14"/>
    <n v="-0.67"/>
    <n v="6.5949999999999998"/>
    <n v="158.28"/>
    <n v="52.76"/>
    <n v="105.52"/>
    <n v="2"/>
    <s v=""/>
    <s v=""/>
    <s v=""/>
    <s v="Bottom 5%"/>
    <m/>
    <s v="OTHER"/>
    <s v="CLEAR VENTURES LLC"/>
  </r>
  <r>
    <x v="1175"/>
    <s v="AL-A008165"/>
    <x v="1"/>
    <s v="A008165"/>
    <s v="FLAVORED"/>
    <n v="8000"/>
    <n v="13.19"/>
    <x v="5"/>
    <x v="6"/>
    <s v="NoReplen"/>
    <x v="5"/>
    <x v="2"/>
    <s v="PRE 2023"/>
    <m/>
    <n v="4"/>
    <n v="197.85"/>
    <n v="197.85"/>
    <n v="0"/>
    <n v="0"/>
    <n v="49.462499999999999"/>
    <n v="26.38"/>
    <n v="224.23"/>
    <n v="-197.85"/>
    <n v="-0.88"/>
    <s v=""/>
    <s v=""/>
    <s v=""/>
    <s v="Bottom 5%"/>
    <m/>
    <s v="OTHER"/>
    <s v="CLEAR VENTURES LLC"/>
  </r>
  <r>
    <x v="1176"/>
    <s v="AL-A009451"/>
    <x v="1"/>
    <s v="A009451"/>
    <s v="STRAIGHT"/>
    <n v="9000"/>
    <n v="32.99"/>
    <x v="1"/>
    <x v="4"/>
    <s v="Delisted"/>
    <x v="1"/>
    <x v="3"/>
    <s v="PRE 2023"/>
    <m/>
    <n v="1"/>
    <m/>
    <n v="142.97"/>
    <n v="-142.97"/>
    <n v="-1"/>
    <n v="0"/>
    <s v=""/>
    <s v=""/>
    <s v=""/>
    <s v=""/>
    <s v=""/>
    <s v=""/>
    <s v=""/>
    <s v="Bottom 5%"/>
    <m/>
    <s v="MADVINES"/>
    <s v="MADVINES &amp; SPIRITS INC."/>
  </r>
  <r>
    <x v="1177"/>
    <s v="AL-A005240"/>
    <x v="1"/>
    <s v="A005240"/>
    <s v="FLAVORED"/>
    <n v="5000"/>
    <n v="23.99"/>
    <x v="6"/>
    <x v="1"/>
    <s v="NoReplen"/>
    <x v="1"/>
    <x v="1"/>
    <s v="PRE 2023"/>
    <m/>
    <n v="1"/>
    <n v="95.96"/>
    <m/>
    <n v="95.96"/>
    <m/>
    <n v="95.96"/>
    <n v="143.94"/>
    <n v="0"/>
    <n v="143.94"/>
    <n v="0"/>
    <s v=""/>
    <s v=""/>
    <s v=""/>
    <s v="Bottom 5%"/>
    <m/>
    <s v="SGWS - LIBERTY SPIRITS"/>
    <s v="MADVINES &amp; SPIRITS INC."/>
  </r>
  <r>
    <x v="1178"/>
    <s v="AL-A009450"/>
    <x v="1"/>
    <s v="A009450"/>
    <s v="STRAIGHT"/>
    <n v="9000"/>
    <n v="32.39"/>
    <x v="1"/>
    <x v="4"/>
    <s v="Delisted"/>
    <x v="1"/>
    <x v="3"/>
    <s v="PRE 2023"/>
    <m/>
    <s v=""/>
    <m/>
    <n v="323.94"/>
    <n v="-323.94"/>
    <n v="-1"/>
    <s v=""/>
    <s v=""/>
    <s v=""/>
    <s v=""/>
    <s v=""/>
    <s v=""/>
    <s v=""/>
    <s v=""/>
    <s v="Bottom 5%"/>
    <m/>
    <s v="MADVINES"/>
    <s v="MADVINES &amp; SPIRITS INC."/>
  </r>
  <r>
    <x v="1179"/>
    <s v="AL-A001780"/>
    <x v="1"/>
    <s v="A001780"/>
    <n v="0"/>
    <n v="7000"/>
    <n v="25.99"/>
    <x v="10"/>
    <x v="11"/>
    <s v="Replenish"/>
    <x v="0"/>
    <x v="0"/>
    <s v="PRE 2023"/>
    <m/>
    <n v="144"/>
    <n v="95131.04"/>
    <n v="100653.87"/>
    <n v="-5522.83"/>
    <n v="-0.05"/>
    <n v="660.63222222222214"/>
    <n v="99292.26"/>
    <n v="111921.38"/>
    <n v="-12629.12"/>
    <n v="-0.11"/>
    <s v=""/>
    <s v=" "/>
    <s v=" "/>
    <s v=""/>
    <m/>
    <s v="SGWS - LIBERTY SPIRITS"/>
    <s v="OLE SMOKEY DISTILLERY LLC"/>
  </r>
  <r>
    <x v="1180"/>
    <s v="AL-E008021"/>
    <x v="3"/>
    <s v="E008021"/>
    <s v="STRAIGHT"/>
    <n v="8000"/>
    <n v="8.49"/>
    <x v="13"/>
    <x v="9"/>
    <s v="NoReplen"/>
    <x v="5"/>
    <x v="2"/>
    <d v="2025-01-01T00:00:00"/>
    <m/>
    <n v="0"/>
    <n v="50.94"/>
    <n v="8.49"/>
    <n v="42.45"/>
    <n v="5"/>
    <s v=""/>
    <n v="8.49"/>
    <n v="118.86"/>
    <n v="-110.37"/>
    <n v="-0.93"/>
    <s v=""/>
    <s v=""/>
    <s v=""/>
    <s v="Bottom 5%"/>
    <m/>
    <s v="UNITED"/>
    <s v="SAZERAC CO INC"/>
  </r>
  <r>
    <x v="1181"/>
    <s v="AL-F000561"/>
    <x v="4"/>
    <s v="F000561"/>
    <n v="0"/>
    <n v="1000"/>
    <n v="15.99"/>
    <x v="13"/>
    <x v="9"/>
    <s v="Replenish"/>
    <x v="0"/>
    <x v="0"/>
    <s v="PRE 2023"/>
    <m/>
    <n v="113"/>
    <n v="40950.39"/>
    <n v="59890.559999999998"/>
    <n v="-18940.169999999998"/>
    <n v="-0.32"/>
    <n v="362.39283185840708"/>
    <n v="19443.84"/>
    <n v="24630.42"/>
    <n v="-5186.58"/>
    <n v="-0.21"/>
    <s v=""/>
    <s v=" "/>
    <s v="X"/>
    <s v="Bottom 5%"/>
    <m/>
    <s v="UNITED"/>
    <s v="SAZERAC CO INC"/>
  </r>
  <r>
    <x v="1182"/>
    <s v="AL-B000561"/>
    <x v="5"/>
    <s v="B000561"/>
    <n v="0"/>
    <n v="1000"/>
    <n v="2.69"/>
    <x v="13"/>
    <x v="9"/>
    <s v="NoReplen"/>
    <x v="0"/>
    <x v="1"/>
    <s v="PRE 2023"/>
    <m/>
    <n v="2"/>
    <n v="3327.53"/>
    <n v="18362.36"/>
    <n v="-15034.83"/>
    <n v="-0.82"/>
    <n v="1663.7650000000001"/>
    <n v="664.43"/>
    <n v="29661.05"/>
    <n v="-28996.62"/>
    <n v="-0.98"/>
    <s v=""/>
    <s v=""/>
    <s v=""/>
    <s v="Bottom 5%"/>
    <m/>
    <s v="UNITED"/>
    <s v="SAZERAC CO INC"/>
  </r>
  <r>
    <x v="1183"/>
    <s v="AL-E000570"/>
    <x v="3"/>
    <s v="E000570"/>
    <s v="STRAIGHT"/>
    <n v="1000"/>
    <n v="9.49"/>
    <x v="2"/>
    <x v="9"/>
    <s v="Replenish"/>
    <x v="0"/>
    <x v="0"/>
    <s v="PRE 2023"/>
    <m/>
    <n v="130"/>
    <n v="60944.78"/>
    <n v="82857.850000000006"/>
    <n v="-21913.07"/>
    <n v="-0.26"/>
    <n v="468.80599999999998"/>
    <n v="103469.47"/>
    <n v="114756.04"/>
    <n v="-11286.57"/>
    <n v="-0.1"/>
    <s v=""/>
    <s v="X"/>
    <s v=" "/>
    <s v=""/>
    <m/>
    <s v="UNITED"/>
    <s v="SAZERAC CO INC"/>
  </r>
  <r>
    <x v="1184"/>
    <s v="AL-F000570"/>
    <x v="4"/>
    <s v="F000570"/>
    <s v="STRAIGHT"/>
    <n v="1000"/>
    <n v="15.99"/>
    <x v="2"/>
    <x v="9"/>
    <s v="Replenish"/>
    <x v="0"/>
    <x v="0"/>
    <s v="PRE 2023"/>
    <m/>
    <n v="156"/>
    <n v="351668.07"/>
    <n v="334931.03000000003"/>
    <n v="16737.04"/>
    <n v="0.05"/>
    <n v="2254.2825000000003"/>
    <n v="285245.61"/>
    <n v="283605.71000000002"/>
    <n v="1639.9"/>
    <n v="0.01"/>
    <s v=""/>
    <s v=" "/>
    <s v=" "/>
    <s v=""/>
    <m/>
    <s v="UNITED"/>
    <s v="SAZERAC CO INC"/>
  </r>
  <r>
    <x v="1185"/>
    <s v="AL-B000570"/>
    <x v="5"/>
    <s v="B000570"/>
    <s v="STRAIGHT"/>
    <n v="1000"/>
    <n v="4.49"/>
    <x v="2"/>
    <x v="9"/>
    <s v="Replenish"/>
    <x v="0"/>
    <x v="0"/>
    <s v="PRE 2023"/>
    <m/>
    <n v="154"/>
    <n v="90698"/>
    <n v="110377.79"/>
    <n v="-19679.79"/>
    <n v="-0.18"/>
    <n v="588.9480519480519"/>
    <n v="387406.18"/>
    <n v="420634.83"/>
    <n v="-33228.65"/>
    <n v="-0.08"/>
    <s v=""/>
    <s v="X"/>
    <s v=" "/>
    <s v=""/>
    <m/>
    <s v="UNITED"/>
    <s v="SAZERAC CO INC"/>
  </r>
  <r>
    <x v="1186"/>
    <s v="AL-A000570"/>
    <x v="1"/>
    <s v="A000570"/>
    <s v="STRAIGHT"/>
    <n v="1000"/>
    <n v="7.49"/>
    <x v="2"/>
    <x v="9"/>
    <s v="Replenish"/>
    <x v="0"/>
    <x v="0"/>
    <s v="PRE 2023"/>
    <m/>
    <n v="153"/>
    <n v="73244.710000000006"/>
    <n v="82030.48"/>
    <n v="-8785.77"/>
    <n v="-0.11"/>
    <n v="478.72359477124189"/>
    <n v="255409"/>
    <n v="267924.78999999998"/>
    <n v="-12515.79"/>
    <n v="-0.05"/>
    <s v=""/>
    <s v="X"/>
    <s v=" "/>
    <s v=""/>
    <m/>
    <s v="UNITED"/>
    <s v="SAZERAC CO INC"/>
  </r>
  <r>
    <x v="1187"/>
    <s v="AL-A001055"/>
    <x v="1"/>
    <s v="A001055"/>
    <n v="0"/>
    <n v="7000"/>
    <n v="25.99"/>
    <x v="10"/>
    <x v="11"/>
    <s v="Replenish"/>
    <x v="0"/>
    <x v="0"/>
    <s v="PRE 2023"/>
    <m/>
    <n v="135"/>
    <n v="78653.56"/>
    <n v="80994.460000000006"/>
    <n v="-2340.9"/>
    <n v="-0.03"/>
    <n v="582.618962962963"/>
    <n v="100545.51"/>
    <n v="105516.99"/>
    <n v="-4971.4799999999996"/>
    <n v="-0.05"/>
    <s v=""/>
    <s v=" "/>
    <s v=" "/>
    <s v=""/>
    <m/>
    <s v="SGWS - LIBERTY SPIRITS"/>
    <s v="OLE SMOKEY DISTILLERY LLC"/>
  </r>
  <r>
    <x v="1188"/>
    <s v="AL-A007221"/>
    <x v="1"/>
    <s v="A007221"/>
    <n v="0"/>
    <n v="7000"/>
    <n v="25.99"/>
    <x v="10"/>
    <x v="11"/>
    <s v="Replenish"/>
    <x v="0"/>
    <x v="0"/>
    <s v="PRE 2023"/>
    <m/>
    <n v="147"/>
    <n v="60447.35"/>
    <n v="73915.12"/>
    <n v="-13467.77"/>
    <n v="-0.18"/>
    <n v="411.20646258503399"/>
    <n v="90446.16"/>
    <n v="102759.91"/>
    <n v="-12313.75"/>
    <n v="-0.12"/>
    <s v=""/>
    <s v=" "/>
    <s v=" "/>
    <s v=""/>
    <m/>
    <s v="SGWS - LIBERTY SPIRITS"/>
    <s v="OLE SMOKEY DISTILLERY LLC"/>
  </r>
  <r>
    <x v="1189"/>
    <s v="AL-A007658"/>
    <x v="1"/>
    <s v="A007658"/>
    <n v="0"/>
    <n v="7000"/>
    <n v="25.99"/>
    <x v="10"/>
    <x v="11"/>
    <s v="Replenish"/>
    <x v="0"/>
    <x v="0"/>
    <s v="PRE 2023"/>
    <m/>
    <n v="122"/>
    <n v="71785.67"/>
    <n v="78956.25"/>
    <n v="-7170.58"/>
    <n v="-0.09"/>
    <n v="588.40713114754101"/>
    <n v="55961.21"/>
    <n v="68987.23"/>
    <n v="-13026.02"/>
    <n v="-0.19"/>
    <s v=""/>
    <s v=" "/>
    <s v=" "/>
    <s v=""/>
    <m/>
    <s v="SGWS - LIBERTY SPIRITS"/>
    <s v="OLE SMOKEY DISTILLERY LLC"/>
  </r>
  <r>
    <x v="1190"/>
    <s v="AL-A007783"/>
    <x v="1"/>
    <s v="A007783"/>
    <s v="FLAVORED"/>
    <n v="7000"/>
    <n v="25.99"/>
    <x v="10"/>
    <x v="11"/>
    <s v="Replenish"/>
    <x v="0"/>
    <x v="0"/>
    <s v="PRE 2023"/>
    <m/>
    <n v="145"/>
    <n v="77862.13"/>
    <n v="83352.77"/>
    <n v="-5490.64"/>
    <n v="-7.0000000000000007E-2"/>
    <n v="536.98020689655175"/>
    <n v="59518.69"/>
    <n v="75343.09"/>
    <n v="-15824.4"/>
    <n v="-0.21"/>
    <s v=""/>
    <s v=" "/>
    <s v=" "/>
    <s v=""/>
    <m/>
    <s v="SGWS - LIBERTY SPIRITS"/>
    <s v="OLE SMOKEY DISTILLERY LLC"/>
  </r>
  <r>
    <x v="1191"/>
    <s v="AL-B001866"/>
    <x v="5"/>
    <s v="B001866"/>
    <s v="STRAIGHT"/>
    <n v="1000"/>
    <n v="23.99"/>
    <x v="2"/>
    <x v="4"/>
    <s v="NoReplen"/>
    <x v="2"/>
    <x v="3"/>
    <s v="PRE 2023"/>
    <m/>
    <s v=""/>
    <n v="191.92"/>
    <n v="79.98"/>
    <n v="111.94"/>
    <n v="1.4"/>
    <s v=""/>
    <n v="287.88"/>
    <n v="0"/>
    <n v="287.88"/>
    <n v="0"/>
    <s v=""/>
    <s v=""/>
    <s v=""/>
    <s v="Bottom 5%"/>
    <m/>
    <s v="RNDC"/>
    <s v="MHW LTD"/>
  </r>
  <r>
    <x v="1192"/>
    <s v="AL-A070112"/>
    <x v="1"/>
    <s v="A070112"/>
    <s v="STRAIGHT"/>
    <n v="70000"/>
    <n v="49.99"/>
    <x v="2"/>
    <x v="4"/>
    <s v="Replenish"/>
    <x v="0"/>
    <x v="0"/>
    <d v="2023-10-01T00:00:00"/>
    <m/>
    <n v="79"/>
    <n v="54777.43"/>
    <n v="75794.27"/>
    <n v="-21016.84"/>
    <n v="-0.28000000000000003"/>
    <n v="693.38518987341774"/>
    <n v="18312.18"/>
    <n v="25566.799999999999"/>
    <n v="-7254.62"/>
    <n v="-0.28000000000000003"/>
    <s v=""/>
    <s v=" "/>
    <s v=" "/>
    <s v=""/>
    <m/>
    <s v="RNDC"/>
    <s v="MHW LTD"/>
  </r>
  <r>
    <x v="1193"/>
    <s v="AL-A070081"/>
    <x v="1"/>
    <s v="A070081"/>
    <s v="STRAIGHT"/>
    <n v="70000"/>
    <n v="39.99"/>
    <x v="2"/>
    <x v="4"/>
    <s v="NoReplen"/>
    <x v="2"/>
    <x v="2"/>
    <d v="2023-11-01T00:00:00"/>
    <m/>
    <n v="7"/>
    <n v="4073.96"/>
    <n v="29656.87"/>
    <n v="-25582.91"/>
    <n v="-0.86"/>
    <n v="581.99428571428575"/>
    <n v="979.75"/>
    <n v="3183.17"/>
    <n v="-2203.42"/>
    <n v="-0.69"/>
    <s v=""/>
    <s v=""/>
    <s v=""/>
    <s v="Bottom 5%"/>
    <m/>
    <s v="RNDC"/>
    <s v="MHW LTD"/>
  </r>
  <r>
    <x v="1194"/>
    <s v="AL-A010325"/>
    <x v="1"/>
    <s v="A010325"/>
    <s v="STRAIGHT"/>
    <n v="10000"/>
    <n v="119.99"/>
    <x v="2"/>
    <x v="3"/>
    <s v="Allocated1"/>
    <x v="1"/>
    <x v="0"/>
    <s v="PRE 2023"/>
    <m/>
    <n v="37"/>
    <n v="12478.96"/>
    <n v="32757.27"/>
    <n v="-20278.310000000001"/>
    <n v="-0.62"/>
    <n v="337.26918918918915"/>
    <n v="7079.41"/>
    <n v="65634.53"/>
    <n v="-58555.12"/>
    <n v="-0.89"/>
    <s v=""/>
    <s v=""/>
    <s v=""/>
    <s v="Bottom 5%"/>
    <m/>
    <s v="RNDC"/>
    <s v="MHW LTD"/>
  </r>
  <r>
    <x v="1195"/>
    <s v="AL-A001410"/>
    <x v="1"/>
    <s v="A001410"/>
    <s v="STRAIGHT"/>
    <n v="1000"/>
    <n v="59.99"/>
    <x v="2"/>
    <x v="5"/>
    <s v="NoReplen"/>
    <x v="0"/>
    <x v="2"/>
    <s v="PRE 2023"/>
    <m/>
    <s v=""/>
    <m/>
    <n v="179.97"/>
    <n v="-179.97"/>
    <n v="-1"/>
    <s v=""/>
    <n v="0"/>
    <n v="359.94"/>
    <n v="-359.94"/>
    <n v="-1"/>
    <s v=""/>
    <s v=""/>
    <s v=""/>
    <s v="Bottom 5%"/>
    <m/>
    <s v="RNDC"/>
    <s v="MHW LTD"/>
  </r>
  <r>
    <x v="1196"/>
    <s v="AL-F000918"/>
    <x v="4"/>
    <s v="F000918"/>
    <s v="STRAIGHT"/>
    <n v="1000"/>
    <n v="57.99"/>
    <x v="2"/>
    <x v="4"/>
    <s v="Replenish"/>
    <x v="0"/>
    <x v="0"/>
    <s v="PRE 2023"/>
    <m/>
    <n v="91"/>
    <n v="157029.57999999999"/>
    <n v="141906.23000000001"/>
    <n v="15123.35"/>
    <n v="0.11"/>
    <n v="1725.5997802197801"/>
    <n v="13139.64"/>
    <n v="13867.5"/>
    <n v="-727.86"/>
    <n v="-0.05"/>
    <s v=""/>
    <s v=" "/>
    <s v=" "/>
    <s v=""/>
    <m/>
    <s v="RNDC"/>
    <s v="MHW LTD"/>
  </r>
  <r>
    <x v="1197"/>
    <s v="AL-D000918"/>
    <x v="2"/>
    <s v="D000918"/>
    <s v="STRAIGHT"/>
    <n v="1000"/>
    <n v="2.4900000000000002"/>
    <x v="2"/>
    <x v="7"/>
    <s v="Replenish"/>
    <x v="0"/>
    <x v="0"/>
    <s v="PRE 2023"/>
    <m/>
    <n v="95"/>
    <n v="13856.85"/>
    <n v="13483.35"/>
    <n v="373.5"/>
    <n v="0.03"/>
    <n v="145.86157894736843"/>
    <n v="20124.18"/>
    <n v="16354.32"/>
    <n v="3769.86"/>
    <n v="0.23"/>
    <s v=""/>
    <s v=""/>
    <s v=""/>
    <s v="Bottom 5%"/>
    <m/>
    <s v="RNDC"/>
    <s v="MHW LTD"/>
  </r>
  <r>
    <x v="1198"/>
    <s v="AL-B000918"/>
    <x v="5"/>
    <s v="B000918"/>
    <s v="STRAIGHT"/>
    <n v="1000"/>
    <n v="17.989999999999998"/>
    <x v="2"/>
    <x v="4"/>
    <s v="Replenish"/>
    <x v="0"/>
    <x v="0"/>
    <s v="PRE 2023"/>
    <m/>
    <n v="111"/>
    <n v="49418.53"/>
    <n v="65717.47"/>
    <n v="-16298.94"/>
    <n v="-0.25"/>
    <n v="445.21198198198198"/>
    <n v="40999.21"/>
    <n v="50641.85"/>
    <n v="-9642.64"/>
    <n v="-0.19"/>
    <s v=""/>
    <s v=" "/>
    <s v=" "/>
    <s v=""/>
    <m/>
    <s v="RNDC"/>
    <s v="MHW LTD"/>
  </r>
  <r>
    <x v="1199"/>
    <s v="AL-B006170"/>
    <x v="5"/>
    <s v="B006170"/>
    <s v="STRAIGHT"/>
    <n v="6000"/>
    <n v="14.99"/>
    <x v="2"/>
    <x v="1"/>
    <s v="Delisted"/>
    <x v="4"/>
    <x v="3"/>
    <d v="2024-12-01T00:00:00"/>
    <m/>
    <s v=""/>
    <n v="0"/>
    <n v="14.99"/>
    <n v="-14.99"/>
    <n v="-1"/>
    <s v=""/>
    <s v=""/>
    <s v=""/>
    <s v=""/>
    <s v=""/>
    <s v=""/>
    <s v=""/>
    <s v=""/>
    <s v="Bottom 5%"/>
    <m/>
    <s v="RNDC"/>
    <s v="MHW LTD"/>
  </r>
  <r>
    <x v="1200"/>
    <s v="AL-A000918"/>
    <x v="1"/>
    <s v="A000918"/>
    <s v="STRAIGHT"/>
    <n v="1000"/>
    <n v="34.99"/>
    <x v="2"/>
    <x v="4"/>
    <s v="Replenish"/>
    <x v="0"/>
    <x v="0"/>
    <s v="PRE 2023"/>
    <m/>
    <n v="159"/>
    <n v="229778.95"/>
    <n v="250018.35"/>
    <n v="-20239.400000000001"/>
    <n v="-0.08"/>
    <n v="1445.1506289308177"/>
    <n v="308064.09999999998"/>
    <n v="295027.61"/>
    <n v="13036.49"/>
    <n v="0.04"/>
    <s v=""/>
    <s v=" "/>
    <s v=" "/>
    <s v=""/>
    <m/>
    <s v="RNDC"/>
    <s v="MHW LTD"/>
  </r>
  <r>
    <x v="1201"/>
    <s v="AL-A010963"/>
    <x v="1"/>
    <s v="A010963"/>
    <s v="STRAIGHT"/>
    <n v="10000"/>
    <n v="54.99"/>
    <x v="2"/>
    <x v="5"/>
    <s v="Barrel"/>
    <x v="3"/>
    <x v="0"/>
    <d v="2025-09-25T00:00:00"/>
    <m/>
    <n v="9"/>
    <n v="79240.59"/>
    <m/>
    <n v="79240.59"/>
    <m/>
    <n v="8804.51"/>
    <n v="77865.84"/>
    <n v="0"/>
    <n v="77865.84"/>
    <n v="0"/>
    <s v=""/>
    <s v=""/>
    <s v=""/>
    <s v=""/>
    <m/>
    <s v="RNDC"/>
    <s v="MHW LTD"/>
  </r>
  <r>
    <x v="1202"/>
    <s v="AL-A007215"/>
    <x v="1"/>
    <s v="A007215"/>
    <s v="STRAIGHT"/>
    <n v="7000"/>
    <n v="39.99"/>
    <x v="12"/>
    <x v="4"/>
    <s v="Replenish"/>
    <x v="0"/>
    <x v="0"/>
    <s v="PRE 2023"/>
    <m/>
    <n v="113"/>
    <n v="50928.38"/>
    <n v="60532.72"/>
    <n v="-9604.34"/>
    <n v="-0.16"/>
    <n v="450.69362831858405"/>
    <n v="28161.599999999999"/>
    <n v="33795.01"/>
    <n v="-5633.41"/>
    <n v="-0.17"/>
    <s v=""/>
    <s v=" "/>
    <s v=" "/>
    <s v=""/>
    <m/>
    <s v="RNDC"/>
    <s v="MHW LTD"/>
  </r>
  <r>
    <x v="1203"/>
    <s v="AL-F001700"/>
    <x v="4"/>
    <s v="F001700"/>
    <s v="STRAIGHT"/>
    <n v="1000"/>
    <n v="62.99"/>
    <x v="2"/>
    <x v="1"/>
    <s v="Replenish"/>
    <x v="0"/>
    <x v="0"/>
    <d v="2023-12-01T00:00:00"/>
    <m/>
    <n v="67"/>
    <n v="73961.66"/>
    <n v="60375.199999999997"/>
    <n v="13586.46"/>
    <n v="0.23"/>
    <n v="1103.9053731343283"/>
    <n v="4153.32"/>
    <n v="7322.77"/>
    <n v="-3169.45"/>
    <n v="-0.43"/>
    <s v=""/>
    <s v="X"/>
    <s v=" "/>
    <s v=""/>
    <m/>
    <s v="RNDC"/>
    <s v="MHW LTD"/>
  </r>
  <r>
    <x v="1204"/>
    <s v="AL-B001700"/>
    <x v="5"/>
    <s v="B001700"/>
    <s v="STRAIGHT"/>
    <n v="1000"/>
    <n v="21.99"/>
    <x v="2"/>
    <x v="4"/>
    <s v="Replenish"/>
    <x v="0"/>
    <x v="0"/>
    <s v="PRE 2023"/>
    <m/>
    <n v="66"/>
    <n v="29048.79"/>
    <n v="34612.26"/>
    <n v="-5563.47"/>
    <n v="-0.16"/>
    <n v="440.13318181818181"/>
    <n v="20846.52"/>
    <n v="21374.28"/>
    <n v="-527.76"/>
    <n v="-0.02"/>
    <s v=""/>
    <s v="X"/>
    <s v="X"/>
    <s v="Bottom 5%"/>
    <m/>
    <s v="RNDC"/>
    <s v="MHW LTD"/>
  </r>
  <r>
    <x v="1205"/>
    <s v="AL-A001700"/>
    <x v="1"/>
    <s v="A001700"/>
    <s v="STRAIGHT"/>
    <n v="1000"/>
    <n v="39.99"/>
    <x v="2"/>
    <x v="4"/>
    <s v="Replenish"/>
    <x v="0"/>
    <x v="0"/>
    <s v="PRE 2023"/>
    <m/>
    <n v="140"/>
    <n v="139415.66"/>
    <n v="146327.34"/>
    <n v="-6911.68"/>
    <n v="-0.05"/>
    <n v="995.82614285714283"/>
    <n v="154987.1"/>
    <n v="153855.54999999999"/>
    <n v="1131.55"/>
    <n v="0.01"/>
    <s v=""/>
    <s v=" "/>
    <s v=" "/>
    <s v=""/>
    <m/>
    <s v="RNDC"/>
    <s v="MHW LTD"/>
  </r>
  <r>
    <x v="1206"/>
    <s v="AL-D007478"/>
    <x v="2"/>
    <s v="D007478"/>
    <s v="STRAIGHT"/>
    <n v="7000"/>
    <n v="8.99"/>
    <x v="2"/>
    <x v="7"/>
    <s v="NoReplen"/>
    <x v="2"/>
    <x v="0"/>
    <s v="PRE 2023"/>
    <m/>
    <n v="23"/>
    <n v="6661.59"/>
    <n v="9124.85"/>
    <n v="-2463.2600000000002"/>
    <n v="-0.27"/>
    <n v="289.63434782608698"/>
    <n v="7551.6"/>
    <n v="13215.3"/>
    <n v="-5663.7"/>
    <n v="-0.43"/>
    <s v=""/>
    <s v=""/>
    <s v=""/>
    <s v="Bottom 5%"/>
    <m/>
    <s v="RNDC"/>
    <s v="MHW LTD"/>
  </r>
  <r>
    <x v="1207"/>
    <s v="AL-A070092"/>
    <x v="1"/>
    <s v="A070092"/>
    <s v="STRAIGHT"/>
    <n v="70000"/>
    <n v="64.989999999999995"/>
    <x v="12"/>
    <x v="5"/>
    <s v="Replenish"/>
    <x v="0"/>
    <x v="0"/>
    <d v="2023-08-01T00:00:00"/>
    <m/>
    <n v="12"/>
    <n v="10363.280000000001"/>
    <n v="24658.98"/>
    <n v="-14295.7"/>
    <n v="-0.57999999999999996"/>
    <n v="863.60666666666668"/>
    <n v="5487.1"/>
    <n v="14477.71"/>
    <n v="-8990.61"/>
    <n v="-0.62"/>
    <s v=""/>
    <s v=" "/>
    <s v="X"/>
    <s v="Bottom 5%"/>
    <m/>
    <s v="RNDC"/>
    <s v="MHW LTD"/>
  </r>
  <r>
    <x v="1208"/>
    <s v="AL-A010161"/>
    <x v="1"/>
    <s v="A010161"/>
    <s v="STRAIGHT"/>
    <n v="10000"/>
    <n v="49.99"/>
    <x v="2"/>
    <x v="4"/>
    <s v="Delisted"/>
    <x v="1"/>
    <x v="2"/>
    <s v="PRE 2023"/>
    <m/>
    <n v="3"/>
    <n v="199.96"/>
    <n v="149.97"/>
    <n v="49.99"/>
    <n v="0.33"/>
    <n v="66.653333333333336"/>
    <s v=""/>
    <s v=""/>
    <s v=""/>
    <s v=""/>
    <s v=""/>
    <s v=""/>
    <s v=""/>
    <s v="Bottom 5%"/>
    <m/>
    <s v="RNDC"/>
    <s v="MHW LTD"/>
  </r>
  <r>
    <x v="1209"/>
    <s v="AL-A010812"/>
    <x v="1"/>
    <s v="A010812"/>
    <s v="STRAIGHT"/>
    <n v="10000"/>
    <n v="54.99"/>
    <x v="2"/>
    <x v="5"/>
    <s v="Replenish"/>
    <x v="0"/>
    <x v="0"/>
    <d v="2024-11-01T00:00:00"/>
    <m/>
    <n v="8"/>
    <n v="20145.150000000001"/>
    <n v="24555.47"/>
    <n v="-4410.32"/>
    <n v="-0.18"/>
    <n v="2518.1437500000002"/>
    <n v="27590.65"/>
    <n v="197104.15"/>
    <n v="-169513.5"/>
    <n v="-0.86"/>
    <s v=""/>
    <s v=" "/>
    <s v="X"/>
    <s v="Bottom 5%"/>
    <m/>
    <s v="RNDC"/>
    <s v="MHW LTD"/>
  </r>
  <r>
    <x v="1210"/>
    <s v="AL-A010475"/>
    <x v="1"/>
    <s v="A010475"/>
    <s v="STRAIGHT"/>
    <n v="10000"/>
    <n v="54.99"/>
    <x v="12"/>
    <x v="5"/>
    <s v="Replenish"/>
    <x v="0"/>
    <x v="0"/>
    <s v="PRE 2023"/>
    <m/>
    <n v="54"/>
    <n v="23258.45"/>
    <n v="21591.06"/>
    <n v="1667.39"/>
    <n v="0.08"/>
    <n v="430.71203703703708"/>
    <n v="9471.09"/>
    <n v="595.89"/>
    <n v="8875.2000000000007"/>
    <n v="14.89"/>
    <s v=""/>
    <s v=" "/>
    <s v=" "/>
    <s v="Bottom 5%"/>
    <m/>
    <s v="RNDC"/>
    <s v="MHW LTD"/>
  </r>
  <r>
    <x v="1211"/>
    <s v="AL-A010238"/>
    <x v="1"/>
    <s v="A010238"/>
    <s v="STRAIGHT"/>
    <n v="10000"/>
    <n v="59.99"/>
    <x v="2"/>
    <x v="5"/>
    <s v="Replenish"/>
    <x v="0"/>
    <x v="0"/>
    <s v="PRE 2023"/>
    <m/>
    <n v="82"/>
    <n v="51674"/>
    <n v="76249.84"/>
    <n v="-24575.84"/>
    <n v="-0.32"/>
    <n v="630.17073170731703"/>
    <n v="38881.32"/>
    <n v="51649.15"/>
    <n v="-12767.83"/>
    <n v="-0.25"/>
    <s v=""/>
    <s v=" "/>
    <s v=" "/>
    <s v=""/>
    <m/>
    <s v="RNDC"/>
    <s v="MHW LTD"/>
  </r>
  <r>
    <x v="1212"/>
    <s v="AL-A004592"/>
    <x v="1"/>
    <s v="A004592"/>
    <s v="SINGLE MALT"/>
    <n v="4000"/>
    <n v="43.13"/>
    <x v="3"/>
    <x v="4"/>
    <s v="Delisted"/>
    <x v="1"/>
    <x v="3"/>
    <s v="PRE 2023"/>
    <m/>
    <s v=""/>
    <m/>
    <n v="676.55"/>
    <n v="-676.55"/>
    <n v="-1"/>
    <s v=""/>
    <s v=""/>
    <s v=""/>
    <s v=""/>
    <s v=""/>
    <s v=""/>
    <s v=""/>
    <s v=""/>
    <s v="Bottom 5%"/>
    <m/>
    <s v="SGWS - CPWS"/>
    <s v="DIAGEO NORTH AMERICA INC"/>
  </r>
  <r>
    <x v="1213"/>
    <s v="AL-A007871"/>
    <x v="1"/>
    <s v="A007871"/>
    <s v="STRAIGHT"/>
    <n v="7000"/>
    <n v="71.989999999999995"/>
    <x v="4"/>
    <x v="3"/>
    <s v="NoReplen"/>
    <x v="0"/>
    <x v="1"/>
    <s v="PRE 2023"/>
    <m/>
    <n v="7"/>
    <n v="1775.8"/>
    <n v="3599.7"/>
    <n v="-1823.9"/>
    <n v="-0.51"/>
    <n v="253.68571428571428"/>
    <n v="119.99"/>
    <n v="0"/>
    <n v="119.99"/>
    <n v="0"/>
    <s v=""/>
    <s v=""/>
    <s v=""/>
    <s v="Bottom 5%"/>
    <m/>
    <s v="SGWS - ALD"/>
    <s v="PERNOD RICARD USA"/>
  </r>
  <r>
    <x v="1214"/>
    <s v="AL-A008282"/>
    <x v="1"/>
    <s v="A008282"/>
    <n v="0"/>
    <n v="8000"/>
    <n v="109.99"/>
    <x v="4"/>
    <x v="3"/>
    <s v="Replenish"/>
    <x v="5"/>
    <x v="0"/>
    <s v="PRE 2023"/>
    <m/>
    <n v="18"/>
    <n v="9989.1"/>
    <n v="13579.03"/>
    <n v="-3589.93"/>
    <n v="-0.26"/>
    <n v="554.95000000000005"/>
    <n v="6729.41"/>
    <n v="9099.35"/>
    <n v="-2369.94"/>
    <n v="-0.26"/>
    <s v=""/>
    <s v=""/>
    <s v=""/>
    <s v="Bottom 5%"/>
    <m/>
    <s v="SGWS - ALD"/>
    <s v="PERNOD RICARD USA"/>
  </r>
  <r>
    <x v="1215"/>
    <s v="AL-A007436"/>
    <x v="1"/>
    <s v="A007436"/>
    <n v="0"/>
    <n v="7000"/>
    <n v="39.99"/>
    <x v="4"/>
    <x v="4"/>
    <s v="Replenish"/>
    <x v="0"/>
    <x v="0"/>
    <s v="PRE 2023"/>
    <m/>
    <n v="75"/>
    <n v="91149.67"/>
    <n v="94958.37"/>
    <n v="-3808.7"/>
    <n v="-0.04"/>
    <n v="1215.3289333333332"/>
    <n v="70325.97"/>
    <n v="88174.7"/>
    <n v="-17848.73"/>
    <n v="-0.2"/>
    <s v=""/>
    <s v=" "/>
    <s v=" "/>
    <s v=""/>
    <m/>
    <s v="SGWS - ALD"/>
    <s v="PERNOD RICARD USA"/>
  </r>
  <r>
    <x v="1216"/>
    <s v="AL-A008301"/>
    <x v="1"/>
    <s v="A008301"/>
    <s v="STRAIGHT"/>
    <n v="8000"/>
    <n v="40.79"/>
    <x v="4"/>
    <x v="4"/>
    <s v="NoReplen"/>
    <x v="0"/>
    <x v="1"/>
    <d v="2023-03-01T00:00:00"/>
    <m/>
    <n v="0"/>
    <n v="938.17"/>
    <n v="1033.42"/>
    <n v="-95.25"/>
    <n v="-0.09"/>
    <s v=""/>
    <n v="530.27"/>
    <n v="2678.76"/>
    <n v="-2148.4899999999998"/>
    <n v="-0.8"/>
    <s v=""/>
    <s v=""/>
    <s v=""/>
    <s v="Bottom 5%"/>
    <m/>
    <s v="SGWS - ALD"/>
    <s v="PERNOD RICARD USA"/>
  </r>
  <r>
    <x v="1217"/>
    <s v="AL-A007993"/>
    <x v="1"/>
    <s v="A007993"/>
    <s v="STRAIGHT"/>
    <n v="7000"/>
    <n v="59.99"/>
    <x v="4"/>
    <x v="5"/>
    <s v="Replenish"/>
    <x v="0"/>
    <x v="0"/>
    <d v="2023-05-01T00:00:00"/>
    <m/>
    <n v="64"/>
    <n v="41637.83"/>
    <n v="40136.46"/>
    <n v="1501.37"/>
    <n v="0.04"/>
    <n v="650.59109375000003"/>
    <n v="21346.34"/>
    <n v="24254.67"/>
    <n v="-2908.33"/>
    <n v="-0.12"/>
    <s v=""/>
    <s v=" "/>
    <s v="X"/>
    <s v="Bottom 5%"/>
    <m/>
    <s v="SGWS - ALD"/>
    <s v="PERNOD RICARD USA"/>
  </r>
  <r>
    <x v="1218"/>
    <s v="AL-A010866"/>
    <x v="1"/>
    <s v="A010866"/>
    <s v="STRAIGHT"/>
    <n v="10000"/>
    <n v="34.99"/>
    <x v="4"/>
    <x v="4"/>
    <s v="SpecOrder"/>
    <x v="3"/>
    <x v="0"/>
    <d v="2025-05-01T00:00:00"/>
    <m/>
    <n v="3"/>
    <n v="8292.6299999999992"/>
    <m/>
    <n v="8292.6299999999992"/>
    <m/>
    <n v="2764.2099999999996"/>
    <n v="524.85"/>
    <n v="0"/>
    <n v="524.85"/>
    <n v="0"/>
    <s v=""/>
    <s v=""/>
    <s v=""/>
    <s v="Bottom 5%"/>
    <m/>
    <s v="SGWS - ALD"/>
    <s v="PERNOD RICARD USA"/>
  </r>
  <r>
    <x v="1219"/>
    <s v="AL-A001986"/>
    <x v="1"/>
    <s v="A001986"/>
    <n v="0"/>
    <n v="1000"/>
    <n v="59.99"/>
    <x v="4"/>
    <x v="5"/>
    <s v="Replenish"/>
    <x v="0"/>
    <x v="0"/>
    <s v="PRE 2023"/>
    <m/>
    <n v="54"/>
    <n v="30294.71"/>
    <n v="30655.31"/>
    <n v="-360.6"/>
    <n v="-0.01"/>
    <n v="561.01314814814816"/>
    <n v="13397.66"/>
    <n v="18277.240000000002"/>
    <n v="-4879.58"/>
    <n v="-0.27"/>
    <s v=""/>
    <s v="X"/>
    <s v="X"/>
    <s v="Bottom 5%"/>
    <m/>
    <s v="SGWS - ALD"/>
    <s v="PERNOD RICARD USA"/>
  </r>
  <r>
    <x v="1220"/>
    <s v="AL-A007737"/>
    <x v="1"/>
    <s v="A007737"/>
    <s v="FLAVORED"/>
    <n v="7000"/>
    <n v="52.79"/>
    <x v="4"/>
    <x v="5"/>
    <s v="NoReplen"/>
    <x v="0"/>
    <x v="1"/>
    <s v="PRE 2023"/>
    <m/>
    <n v="1"/>
    <n v="105.58"/>
    <n v="1759.8"/>
    <n v="-1654.22"/>
    <n v="-0.94"/>
    <n v="105.58"/>
    <s v=""/>
    <s v=""/>
    <s v=""/>
    <s v=""/>
    <s v=""/>
    <s v=""/>
    <s v=""/>
    <s v="Bottom 5%"/>
    <m/>
    <s v="SGWS - ALD"/>
    <s v="PERNOD RICARD USA"/>
  </r>
  <r>
    <x v="1221"/>
    <s v="AL-D007472"/>
    <x v="2"/>
    <s v="D007472"/>
    <n v="0"/>
    <n v="7000"/>
    <n v="11.99"/>
    <x v="4"/>
    <x v="7"/>
    <s v="NoReplen"/>
    <x v="2"/>
    <x v="1"/>
    <s v="PRE 2023"/>
    <m/>
    <s v=""/>
    <n v="191.84"/>
    <n v="499.75"/>
    <n v="-307.91000000000003"/>
    <n v="-0.62"/>
    <s v=""/>
    <s v=""/>
    <s v=""/>
    <s v=""/>
    <s v=""/>
    <s v=""/>
    <s v=""/>
    <s v=""/>
    <s v="Bottom 5%"/>
    <m/>
    <s v="SGWS - ALD"/>
    <s v="PERNOD RICARD USA"/>
  </r>
  <r>
    <x v="1222"/>
    <s v="AL-A005624"/>
    <x v="1"/>
    <s v="A005624"/>
    <s v="STRAIGHT"/>
    <n v="5000"/>
    <n v="21.8"/>
    <x v="12"/>
    <x v="1"/>
    <s v="NoReplen"/>
    <x v="1"/>
    <x v="3"/>
    <d v="2025-05-01T00:00:00"/>
    <m/>
    <s v=""/>
    <n v="130.80000000000001"/>
    <m/>
    <n v="130.80000000000001"/>
    <m/>
    <s v=""/>
    <n v="0"/>
    <n v="130.80000000000001"/>
    <n v="-130.80000000000001"/>
    <n v="-1"/>
    <s v=""/>
    <s v=""/>
    <s v=""/>
    <s v="Bottom 5%"/>
    <m/>
    <s v="OTHER"/>
    <s v="UNITED-JOHNSON BROS. OF AL LLC"/>
  </r>
  <r>
    <x v="1223"/>
    <s v="AL-E004402"/>
    <x v="3"/>
    <s v="E004402"/>
    <n v="0"/>
    <n v="4000"/>
    <n v="49.99"/>
    <x v="6"/>
    <x v="4"/>
    <s v="SpecOrder"/>
    <x v="1"/>
    <x v="0"/>
    <s v="PRE 2023"/>
    <m/>
    <n v="22"/>
    <n v="23945.21"/>
    <n v="17472.5"/>
    <n v="6472.71"/>
    <n v="0.37"/>
    <n v="1088.4186363636363"/>
    <n v="134623.07"/>
    <n v="187207.47"/>
    <n v="-52584.4"/>
    <n v="-0.28000000000000003"/>
    <s v=""/>
    <s v=""/>
    <s v=""/>
    <s v="Bottom 5%"/>
    <m/>
    <s v="RNDC"/>
    <s v="REMY COINTREAU USA INC"/>
  </r>
  <r>
    <x v="1224"/>
    <s v="AL-F000013"/>
    <x v="4"/>
    <s v="F000013"/>
    <n v="0"/>
    <n v="1000"/>
    <n v="74.989999999999995"/>
    <x v="6"/>
    <x v="4"/>
    <s v="Replenish"/>
    <x v="0"/>
    <x v="0"/>
    <s v="PRE 2023"/>
    <m/>
    <n v="40"/>
    <n v="64341.42"/>
    <n v="54817.69"/>
    <n v="9523.73"/>
    <n v="0.17"/>
    <n v="1608.5355"/>
    <n v="7948.94"/>
    <n v="6524.13"/>
    <n v="1424.81"/>
    <n v="0.22"/>
    <s v=""/>
    <s v=" "/>
    <s v=" "/>
    <s v=""/>
    <m/>
    <s v="RNDC"/>
    <s v="REMY COINTREAU USA INC"/>
  </r>
  <r>
    <x v="1225"/>
    <s v="AL-B000013"/>
    <x v="5"/>
    <s v="B000013"/>
    <n v="0"/>
    <n v="1000"/>
    <n v="24.99"/>
    <x v="6"/>
    <x v="4"/>
    <s v="Replenish"/>
    <x v="0"/>
    <x v="0"/>
    <s v="PRE 2023"/>
    <m/>
    <n v="125"/>
    <n v="150689.70000000001"/>
    <n v="160978.76"/>
    <n v="-10289.06"/>
    <n v="-0.06"/>
    <n v="1205.5176000000001"/>
    <n v="93937.41"/>
    <n v="81630.39"/>
    <n v="12307.02"/>
    <n v="0.15"/>
    <s v=""/>
    <s v=" "/>
    <s v=" "/>
    <s v=""/>
    <m/>
    <s v="RNDC"/>
    <s v="REMY COINTREAU USA INC"/>
  </r>
  <r>
    <x v="1226"/>
    <s v="AL-A000013"/>
    <x v="1"/>
    <s v="A000013"/>
    <n v="0"/>
    <n v="1000"/>
    <n v="39.99"/>
    <x v="6"/>
    <x v="4"/>
    <s v="Replenish"/>
    <x v="0"/>
    <x v="0"/>
    <s v="PRE 2023"/>
    <m/>
    <n v="153"/>
    <n v="326462.56"/>
    <n v="310690.3"/>
    <n v="15772.26"/>
    <n v="0.05"/>
    <n v="2133.7422222222222"/>
    <n v="849845.7"/>
    <n v="765113.32"/>
    <n v="84732.38"/>
    <n v="0.11"/>
    <s v=""/>
    <s v=" "/>
    <s v=" "/>
    <s v=""/>
    <m/>
    <s v="RNDC"/>
    <s v="REMY COINTREAU USA INC"/>
  </r>
  <r>
    <x v="1227"/>
    <s v="AL-A070295"/>
    <x v="1"/>
    <s v="A070295"/>
    <s v="STRAIGHT"/>
    <n v="70000"/>
    <n v="49.99"/>
    <x v="4"/>
    <x v="4"/>
    <s v="Replenish"/>
    <x v="0"/>
    <x v="0"/>
    <d v="2024-08-01T00:00:00"/>
    <m/>
    <n v="55"/>
    <n v="24463.01"/>
    <n v="20395.919999999998"/>
    <n v="4067.09"/>
    <n v="0.2"/>
    <n v="444.78199999999998"/>
    <n v="5482.88"/>
    <n v="7048.59"/>
    <n v="-1565.71"/>
    <n v="-0.22"/>
    <s v=""/>
    <s v=" "/>
    <s v="X"/>
    <s v="Bottom 5%"/>
    <m/>
    <s v="LUKE LEA BEVERAGES"/>
    <s v="MHW LTD"/>
  </r>
  <r>
    <x v="1228"/>
    <s v="AL-A070572"/>
    <x v="1"/>
    <s v="A070572"/>
    <s v="STRAIGHT"/>
    <n v="70000"/>
    <n v="29.99"/>
    <x v="4"/>
    <x v="4"/>
    <s v="NoReplen"/>
    <x v="2"/>
    <x v="0"/>
    <d v="2025-07-07T00:00:00"/>
    <m/>
    <n v="0"/>
    <n v="4648.8999999999996"/>
    <m/>
    <n v="4648.8999999999996"/>
    <m/>
    <s v=""/>
    <n v="5374.88"/>
    <n v="0"/>
    <n v="5374.88"/>
    <n v="0"/>
    <s v=""/>
    <s v=""/>
    <s v=""/>
    <s v="Bottom 5%"/>
    <m/>
    <s v="LUKE LEA BEVERAGES"/>
    <s v="MHW LTD"/>
  </r>
  <r>
    <x v="1229"/>
    <s v="AL-E010392"/>
    <x v="3"/>
    <s v="E010392"/>
    <s v="STRAIGHT"/>
    <n v="10000"/>
    <n v="8.49"/>
    <x v="5"/>
    <x v="9"/>
    <s v="NoReplen"/>
    <x v="1"/>
    <x v="2"/>
    <s v="PRE 2023"/>
    <m/>
    <s v=""/>
    <m/>
    <n v="8.49"/>
    <n v="-8.49"/>
    <n v="-1"/>
    <s v=""/>
    <s v=""/>
    <s v=""/>
    <s v=""/>
    <s v=""/>
    <s v=""/>
    <s v=""/>
    <s v=""/>
    <s v="Bottom 5%"/>
    <m/>
    <s v="ALABEV"/>
    <s v="GHOST COAST DISTILLERY LLC"/>
  </r>
  <r>
    <x v="1230"/>
    <s v="AL-A070468"/>
    <x v="1"/>
    <s v="A070468"/>
    <s v="STRAIGHT"/>
    <n v="70000"/>
    <n v="44.99"/>
    <x v="2"/>
    <x v="4"/>
    <s v="Replenish"/>
    <x v="0"/>
    <x v="0"/>
    <d v="2025-05-01T00:00:00"/>
    <m/>
    <n v="34"/>
    <n v="20740.09"/>
    <m/>
    <n v="20740.09"/>
    <m/>
    <n v="610.00264705882353"/>
    <n v="1137.72"/>
    <n v="0"/>
    <n v="1137.72"/>
    <n v="0"/>
    <s v=""/>
    <s v=" "/>
    <s v="X"/>
    <s v="Bottom 5%"/>
    <m/>
    <s v="OTHER"/>
    <s v="PARK STREET IMPORTS /"/>
  </r>
  <r>
    <x v="1231"/>
    <s v="AL-A070469"/>
    <x v="1"/>
    <s v="A070469"/>
    <s v="STRAIGHT"/>
    <n v="70000"/>
    <n v="44.99"/>
    <x v="2"/>
    <x v="4"/>
    <s v="Replenish"/>
    <x v="0"/>
    <x v="0"/>
    <d v="2025-05-01T00:00:00"/>
    <m/>
    <n v="30"/>
    <n v="12578.04"/>
    <m/>
    <n v="12578.04"/>
    <m/>
    <n v="419.26800000000003"/>
    <n v="2097.48"/>
    <n v="0"/>
    <n v="2097.48"/>
    <n v="0"/>
    <s v=""/>
    <s v=" "/>
    <s v="X"/>
    <s v="Bottom 5%"/>
    <m/>
    <s v="UNITED"/>
    <s v="PARK STREET IMPORTS /"/>
  </r>
  <r>
    <x v="1232"/>
    <s v="AL-A010143"/>
    <x v="1"/>
    <s v="A010143"/>
    <s v="BLENDED"/>
    <n v="10000"/>
    <n v="110.39"/>
    <x v="3"/>
    <x v="3"/>
    <s v="NoReplen"/>
    <x v="1"/>
    <x v="1"/>
    <s v="PRE 2023"/>
    <m/>
    <n v="1"/>
    <n v="883.12"/>
    <n v="110.39"/>
    <n v="772.73"/>
    <n v="7"/>
    <n v="883.12"/>
    <n v="0"/>
    <n v="1103.9000000000001"/>
    <n v="-1103.9000000000001"/>
    <n v="-1"/>
    <s v=""/>
    <s v=""/>
    <s v=""/>
    <s v="Bottom 5%"/>
    <m/>
    <s v="UNITED"/>
    <s v="MADVINES &amp; SPIRITS INC."/>
  </r>
  <r>
    <x v="1233"/>
    <s v="AL-A010145"/>
    <x v="1"/>
    <s v="A010145"/>
    <s v="FLAVORED"/>
    <n v="10000"/>
    <n v="59.99"/>
    <x v="3"/>
    <x v="5"/>
    <s v="NoReplen"/>
    <x v="1"/>
    <x v="1"/>
    <s v="PRE 2023"/>
    <m/>
    <n v="1"/>
    <n v="179.97"/>
    <n v="299.95"/>
    <n v="-119.98"/>
    <n v="-0.4"/>
    <n v="179.97"/>
    <n v="0"/>
    <n v="1919.68"/>
    <n v="-1919.68"/>
    <n v="-1"/>
    <s v=""/>
    <s v=""/>
    <s v=""/>
    <s v="Bottom 5%"/>
    <m/>
    <s v="UNITED"/>
    <s v="MADVINES &amp; SPIRITS INC."/>
  </r>
  <r>
    <x v="1234"/>
    <s v="AL-A010146"/>
    <x v="1"/>
    <s v="A010146"/>
    <s v="BLENDED"/>
    <n v="10000"/>
    <n v="59.99"/>
    <x v="3"/>
    <x v="5"/>
    <s v="NoReplen"/>
    <x v="1"/>
    <x v="1"/>
    <s v="PRE 2023"/>
    <m/>
    <n v="1"/>
    <n v="239.96"/>
    <n v="0"/>
    <n v="239.96"/>
    <m/>
    <n v="239.96"/>
    <n v="0"/>
    <n v="159.97999999999999"/>
    <n v="-159.97999999999999"/>
    <n v="-1"/>
    <s v=""/>
    <s v=""/>
    <s v=""/>
    <s v="Bottom 5%"/>
    <m/>
    <s v="UNITED"/>
    <s v="MADVINES &amp; SPIRITS INC."/>
  </r>
  <r>
    <x v="1235"/>
    <s v="AL-E004811"/>
    <x v="3"/>
    <s v="E004811"/>
    <s v="STRAIGHT"/>
    <n v="4000"/>
    <n v="6.29"/>
    <x v="1"/>
    <x v="9"/>
    <s v="Delisted"/>
    <x v="1"/>
    <x v="3"/>
    <d v="2024-11-01T00:00:00"/>
    <m/>
    <s v=""/>
    <m/>
    <n v="18.87"/>
    <n v="-18.87"/>
    <n v="-1"/>
    <s v=""/>
    <n v="0"/>
    <n v="301.92"/>
    <n v="-301.92"/>
    <n v="-1"/>
    <s v=""/>
    <s v=""/>
    <s v=""/>
    <s v="Bottom 5%"/>
    <m/>
    <s v="SGWS - LIBERTY SPIRITS"/>
    <s v="JIM BEAM BRANDS CO."/>
  </r>
  <r>
    <x v="1236"/>
    <s v="AL-E009625"/>
    <x v="3"/>
    <s v="E009625"/>
    <s v="STRAIGHT"/>
    <n v="9000"/>
    <n v="10.19"/>
    <x v="2"/>
    <x v="8"/>
    <s v="SpecOrder"/>
    <x v="1"/>
    <x v="1"/>
    <s v="PRE 2023"/>
    <m/>
    <n v="1"/>
    <m/>
    <n v="33.979999999999997"/>
    <n v="-33.979999999999997"/>
    <n v="-1"/>
    <n v="0"/>
    <n v="3502.97"/>
    <n v="6812.99"/>
    <n v="-3310.02"/>
    <n v="-0.49"/>
    <s v=""/>
    <s v=""/>
    <s v=""/>
    <s v="Bottom 5%"/>
    <m/>
    <s v="RNDC"/>
    <s v="LEVECKE CORPORATION"/>
  </r>
  <r>
    <x v="1237"/>
    <s v="AL-E010319"/>
    <x v="3"/>
    <s v="E010319"/>
    <s v="STRAIGHT"/>
    <n v="10000"/>
    <n v="14.99"/>
    <x v="8"/>
    <x v="8"/>
    <s v="SpecOrder"/>
    <x v="1"/>
    <x v="0"/>
    <d v="2025-05-01T00:00:00"/>
    <m/>
    <s v=""/>
    <n v="461.64"/>
    <m/>
    <n v="461.64"/>
    <m/>
    <s v=""/>
    <n v="935.28"/>
    <n v="1044.3"/>
    <n v="-109.02"/>
    <n v="-0.1"/>
    <s v=""/>
    <s v=""/>
    <s v=""/>
    <s v="Bottom 5%"/>
    <m/>
    <s v="RNDC"/>
    <s v="LEVECKE CORPORATION"/>
  </r>
  <r>
    <x v="1238"/>
    <s v="AL-E009622"/>
    <x v="3"/>
    <s v="E009622"/>
    <s v="STRAIGHT"/>
    <n v="9000"/>
    <n v="8.99"/>
    <x v="13"/>
    <x v="9"/>
    <s v="Replenish"/>
    <x v="1"/>
    <x v="0"/>
    <s v="PRE 2023"/>
    <m/>
    <n v="9"/>
    <n v="1402.44"/>
    <n v="481.45"/>
    <n v="920.99"/>
    <n v="1.91"/>
    <n v="155.82666666666668"/>
    <n v="21369.23"/>
    <n v="15050.89"/>
    <n v="6318.34"/>
    <n v="0.42"/>
    <s v=""/>
    <s v=""/>
    <s v=""/>
    <s v="Bottom 5%"/>
    <m/>
    <s v="RNDC"/>
    <s v="LEVECKE CORPORATION"/>
  </r>
  <r>
    <x v="1239"/>
    <s v="AL-E009801"/>
    <x v="3"/>
    <s v="E009801"/>
    <s v="STRAIGHT"/>
    <n v="9000"/>
    <n v="13.99"/>
    <x v="4"/>
    <x v="8"/>
    <s v="Replenish"/>
    <x v="1"/>
    <x v="0"/>
    <d v="2023-05-01T00:00:00"/>
    <m/>
    <n v="13"/>
    <n v="3791.29"/>
    <n v="2613.1"/>
    <n v="1178.19"/>
    <n v="0.45"/>
    <n v="291.6376923076923"/>
    <n v="147790.35999999999"/>
    <n v="106206.43"/>
    <n v="41583.93"/>
    <n v="0.39"/>
    <s v=""/>
    <s v=""/>
    <s v=""/>
    <s v="Bottom 5%"/>
    <m/>
    <s v="RNDC"/>
    <s v="LEVECKE CORPORATION"/>
  </r>
  <r>
    <x v="1240"/>
    <s v="AL-E009803"/>
    <x v="3"/>
    <s v="E009803"/>
    <s v="STRAIGHT"/>
    <n v="9000"/>
    <n v="5.69"/>
    <x v="2"/>
    <x v="9"/>
    <s v="NoReplen"/>
    <x v="1"/>
    <x v="1"/>
    <s v="PRE 2023"/>
    <m/>
    <n v="1"/>
    <n v="1115.8800000000001"/>
    <n v="758.18"/>
    <n v="357.7"/>
    <n v="0.47"/>
    <n v="1115.8800000000001"/>
    <n v="6304.58"/>
    <n v="10279.92"/>
    <n v="-3975.34"/>
    <n v="-0.39"/>
    <s v=""/>
    <s v=""/>
    <s v=""/>
    <s v="Bottom 5%"/>
    <m/>
    <s v="RNDC"/>
    <s v="LEVECKE CORPORATION"/>
  </r>
  <r>
    <x v="1241"/>
    <s v="AL-E009626"/>
    <x v="3"/>
    <s v="E009626"/>
    <s v="STRAIGHT"/>
    <n v="9000"/>
    <n v="11.99"/>
    <x v="3"/>
    <x v="8"/>
    <s v="SpecOrder"/>
    <x v="1"/>
    <x v="1"/>
    <s v="PRE 2023"/>
    <m/>
    <n v="2"/>
    <n v="55.96"/>
    <n v="39.979999999999997"/>
    <n v="15.98"/>
    <n v="0.4"/>
    <n v="27.98"/>
    <n v="19.989999999999998"/>
    <n v="359.82"/>
    <n v="-339.83"/>
    <n v="-0.94"/>
    <s v=""/>
    <s v=""/>
    <s v=""/>
    <s v="Bottom 5%"/>
    <m/>
    <s v="RNDC"/>
    <s v="LEVECKE CORPORATION"/>
  </r>
  <r>
    <x v="1242"/>
    <s v="AL-E009623"/>
    <x v="3"/>
    <s v="E009623"/>
    <s v="STRAIGHT"/>
    <n v="9000"/>
    <n v="8.99"/>
    <x v="1"/>
    <x v="9"/>
    <s v="Replenish"/>
    <x v="1"/>
    <x v="0"/>
    <s v="PRE 2023"/>
    <m/>
    <n v="14"/>
    <n v="2031.74"/>
    <n v="3228.82"/>
    <n v="-1197.08"/>
    <n v="-0.37"/>
    <n v="145.12428571428572"/>
    <n v="53724.24"/>
    <n v="51755.74"/>
    <n v="1968.5"/>
    <n v="0.04"/>
    <s v=""/>
    <s v=""/>
    <s v=""/>
    <s v="Bottom 5%"/>
    <m/>
    <s v="RNDC"/>
    <s v="LEVECKE CORPORATION"/>
  </r>
  <r>
    <x v="1243"/>
    <s v="AL-E009624"/>
    <x v="3"/>
    <s v="E009624"/>
    <s v="STRAIGHT"/>
    <n v="9000"/>
    <n v="13.99"/>
    <x v="4"/>
    <x v="8"/>
    <s v="Replenish"/>
    <x v="1"/>
    <x v="0"/>
    <s v="PRE 2023"/>
    <m/>
    <n v="21"/>
    <n v="8743.75"/>
    <n v="6933.99"/>
    <n v="1809.76"/>
    <n v="0.26"/>
    <n v="416.36904761904759"/>
    <n v="494630.44"/>
    <n v="424080.23"/>
    <n v="70550.210000000006"/>
    <n v="0.17"/>
    <s v=""/>
    <s v=""/>
    <s v=""/>
    <s v="Bottom 5%"/>
    <m/>
    <s v="RNDC"/>
    <s v="LEVECKE CORPORATION"/>
  </r>
  <r>
    <x v="1244"/>
    <s v="AL-E009802"/>
    <x v="3"/>
    <s v="E009802"/>
    <n v="0"/>
    <n v="9000"/>
    <n v="5.99"/>
    <x v="6"/>
    <x v="8"/>
    <s v="Replenish"/>
    <x v="1"/>
    <x v="0"/>
    <s v="PRE 2023"/>
    <m/>
    <n v="11"/>
    <n v="179.7"/>
    <n v="193.66"/>
    <n v="-13.96"/>
    <n v="-7.0000000000000007E-2"/>
    <n v="16.336363636363636"/>
    <n v="47860.1"/>
    <n v="44829.25"/>
    <n v="3030.85"/>
    <n v="7.0000000000000007E-2"/>
    <s v=""/>
    <s v=""/>
    <s v=""/>
    <s v="Bottom 5%"/>
    <m/>
    <s v="RNDC"/>
    <s v="LEVECKE CORPORATION"/>
  </r>
  <r>
    <x v="1245"/>
    <s v="AL-E009621"/>
    <x v="3"/>
    <s v="E009621"/>
    <s v="STRAIGHT"/>
    <n v="9000"/>
    <n v="8.99"/>
    <x v="5"/>
    <x v="9"/>
    <s v="Replenish"/>
    <x v="1"/>
    <x v="0"/>
    <s v="PRE 2023"/>
    <m/>
    <n v="14"/>
    <n v="4315.2"/>
    <n v="3781.74"/>
    <n v="533.46"/>
    <n v="0.14000000000000001"/>
    <n v="308.2285714285714"/>
    <n v="201555.8"/>
    <n v="208059.35"/>
    <n v="-6503.55"/>
    <n v="-0.03"/>
    <s v=""/>
    <s v=""/>
    <s v=""/>
    <s v="Bottom 5%"/>
    <m/>
    <s v="RNDC"/>
    <s v="LEVECKE CORPORATION"/>
  </r>
  <r>
    <x v="1246"/>
    <s v="AL-A031016"/>
    <x v="1"/>
    <s v="A031016"/>
    <s v="STRAIGHT"/>
    <n v="30000"/>
    <n v="39.99"/>
    <x v="13"/>
    <x v="4"/>
    <s v="CGPO 1"/>
    <x v="3"/>
    <x v="0"/>
    <d v="2025-09-01T00:00:00"/>
    <m/>
    <n v="6"/>
    <n v="119.97"/>
    <m/>
    <n v="119.97"/>
    <m/>
    <n v="19.995000000000001"/>
    <n v="10557.36"/>
    <n v="0"/>
    <n v="10557.36"/>
    <n v="0"/>
    <s v=""/>
    <s v=""/>
    <s v=""/>
    <s v="Bottom 5%"/>
    <m/>
    <s v="RNDC"/>
    <s v="E. &amp; J. GALLO WINERY"/>
  </r>
  <r>
    <x v="1247"/>
    <s v="AL-A031023"/>
    <x v="1"/>
    <s v="A031023"/>
    <s v="FLAVORED"/>
    <n v="30000"/>
    <n v="39.99"/>
    <x v="13"/>
    <x v="4"/>
    <s v="CGPO 1"/>
    <x v="3"/>
    <x v="0"/>
    <d v="2025-09-01T00:00:00"/>
    <m/>
    <n v="6"/>
    <n v="119.97"/>
    <m/>
    <n v="119.97"/>
    <m/>
    <n v="19.995000000000001"/>
    <n v="7318.17"/>
    <n v="0"/>
    <n v="7318.17"/>
    <n v="0"/>
    <s v=""/>
    <s v=""/>
    <s v=""/>
    <s v="Bottom 5%"/>
    <m/>
    <s v="RNDC"/>
    <s v="E. &amp; J. GALLO WINERY"/>
  </r>
  <r>
    <x v="1248"/>
    <s v="AL-B004028"/>
    <x v="5"/>
    <s v="B004028"/>
    <s v="STRAIGHT"/>
    <n v="4000"/>
    <n v="14.99"/>
    <x v="8"/>
    <x v="1"/>
    <s v="Delisted"/>
    <x v="1"/>
    <x v="3"/>
    <s v="PRE 2023"/>
    <m/>
    <s v=""/>
    <n v="29.98"/>
    <n v="524.79"/>
    <n v="-494.81"/>
    <n v="-0.94"/>
    <s v=""/>
    <s v=""/>
    <s v=""/>
    <s v=""/>
    <s v=""/>
    <s v=""/>
    <s v=""/>
    <s v=""/>
    <s v="Bottom 5%"/>
    <m/>
    <s v="LUKE LEA BEVERAGES"/>
    <s v="MHW LTD"/>
  </r>
  <r>
    <x v="1249"/>
    <s v="AL-A007146"/>
    <x v="1"/>
    <s v="A007146"/>
    <s v="STRAIGHT"/>
    <n v="7000"/>
    <n v="34.99"/>
    <x v="2"/>
    <x v="4"/>
    <s v="Replenish"/>
    <x v="0"/>
    <x v="2"/>
    <s v="PRE 2023"/>
    <m/>
    <s v=""/>
    <n v="104.97"/>
    <n v="17070.84"/>
    <n v="-16965.87"/>
    <n v="-0.99"/>
    <s v=""/>
    <n v="0"/>
    <n v="6751.97"/>
    <n v="-6751.97"/>
    <n v="-1"/>
    <s v=""/>
    <s v=""/>
    <s v=""/>
    <s v="Bottom 5%"/>
    <m/>
    <s v="UNITED"/>
    <s v="BROWN FOREMAN CORP"/>
  </r>
  <r>
    <x v="1250"/>
    <s v="AL-A001672"/>
    <x v="1"/>
    <s v="A001672"/>
    <s v="STRAIGHT"/>
    <n v="1000"/>
    <n v="10.19"/>
    <x v="2"/>
    <x v="8"/>
    <s v="NoReplen"/>
    <x v="0"/>
    <x v="1"/>
    <s v="PRE 2023"/>
    <m/>
    <s v=""/>
    <n v="41.37"/>
    <n v="611.53"/>
    <n v="-570.16"/>
    <n v="-0.93"/>
    <s v=""/>
    <n v="0"/>
    <n v="137.94"/>
    <n v="-137.94"/>
    <n v="-1"/>
    <s v=""/>
    <s v=""/>
    <s v=""/>
    <s v="Bottom 5%"/>
    <m/>
    <s v="UNITED"/>
    <s v="BROWN FOREMAN CORP"/>
  </r>
  <r>
    <x v="1251"/>
    <s v="AL-D001672"/>
    <x v="2"/>
    <s v="D001672"/>
    <s v="STRAIGHT"/>
    <n v="1000"/>
    <n v="0.89"/>
    <x v="2"/>
    <x v="7"/>
    <s v="NoReplen"/>
    <x v="0"/>
    <x v="1"/>
    <s v="PRE 2023"/>
    <m/>
    <n v="2"/>
    <n v="315.95"/>
    <n v="493.97"/>
    <n v="-178.02"/>
    <n v="-0.36"/>
    <n v="157.97499999999999"/>
    <n v="106.8"/>
    <n v="0"/>
    <n v="106.8"/>
    <n v="0"/>
    <s v=""/>
    <s v=""/>
    <s v=""/>
    <s v="Bottom 5%"/>
    <m/>
    <s v="UNITED"/>
    <s v="BROWN FOREMAN CORP"/>
  </r>
  <r>
    <x v="1252"/>
    <s v="AL-E000424"/>
    <x v="3"/>
    <s v="E000424"/>
    <n v="0"/>
    <n v="1000"/>
    <n v="13.99"/>
    <x v="6"/>
    <x v="8"/>
    <s v="Replenish"/>
    <x v="0"/>
    <x v="0"/>
    <s v="PRE 2023"/>
    <m/>
    <n v="98"/>
    <n v="31239.67"/>
    <n v="42445.66"/>
    <n v="-11205.99"/>
    <n v="-0.26"/>
    <n v="318.77214285714285"/>
    <n v="13640.25"/>
    <n v="15472.94"/>
    <n v="-1832.69"/>
    <n v="-0.12"/>
    <s v=""/>
    <s v=" "/>
    <s v=" "/>
    <s v="Bottom 5%"/>
    <m/>
    <s v="SGWS - AMERICAN SPIRITS"/>
    <s v="HEAVEN HILL SALES CO DBA HEAVEN HILL BRANDS"/>
  </r>
  <r>
    <x v="1253"/>
    <s v="AL-A001602"/>
    <x v="1"/>
    <s v="A001602"/>
    <n v="0"/>
    <n v="7000"/>
    <n v="25.99"/>
    <x v="10"/>
    <x v="11"/>
    <s v="Replenish"/>
    <x v="0"/>
    <x v="0"/>
    <s v="PRE 2023"/>
    <m/>
    <n v="132"/>
    <n v="65785.100000000006"/>
    <n v="83897.61"/>
    <n v="-18112.509999999998"/>
    <n v="-0.22"/>
    <n v="498.37196969696976"/>
    <n v="92408.33"/>
    <n v="134334.69"/>
    <n v="-41926.36"/>
    <n v="-0.31"/>
    <s v=""/>
    <s v=" "/>
    <s v=" "/>
    <s v=""/>
    <m/>
    <s v="SGWS - LIBERTY SPIRITS"/>
    <s v="OLE SMOKEY DISTILLERY LLC"/>
  </r>
  <r>
    <x v="1254"/>
    <s v="AL-A001601"/>
    <x v="1"/>
    <s v="A001601"/>
    <n v="0"/>
    <n v="7000"/>
    <n v="25.99"/>
    <x v="10"/>
    <x v="11"/>
    <s v="Replenish"/>
    <x v="0"/>
    <x v="0"/>
    <s v="PRE 2023"/>
    <m/>
    <n v="139"/>
    <n v="56886.51"/>
    <n v="65080.71"/>
    <n v="-8194.2000000000007"/>
    <n v="-0.13"/>
    <n v="409.25546762589931"/>
    <n v="69425.509999999995"/>
    <n v="79692.05"/>
    <n v="-10266.540000000001"/>
    <n v="-0.13"/>
    <s v=""/>
    <s v=" "/>
    <s v=" "/>
    <s v=""/>
    <m/>
    <s v="SGWS - LIBERTY SPIRITS"/>
    <s v="OLE SMOKEY DISTILLERY LLC"/>
  </r>
  <r>
    <x v="1255"/>
    <s v="AL-B070188"/>
    <x v="5"/>
    <s v="B070188"/>
    <n v="0"/>
    <n v="70000"/>
    <n v="12.99"/>
    <x v="0"/>
    <x v="2"/>
    <s v="Replenish"/>
    <x v="0"/>
    <x v="0"/>
    <d v="2024-07-01T00:00:00"/>
    <m/>
    <n v="122"/>
    <n v="88072.2"/>
    <n v="120118.53"/>
    <n v="-32046.33"/>
    <n v="-0.27"/>
    <n v="721.90327868852455"/>
    <n v="70197.960000000006"/>
    <n v="125405.46"/>
    <n v="-55207.5"/>
    <n v="-0.44"/>
    <s v=" "/>
    <s v=" "/>
    <s v=" "/>
    <s v=""/>
    <m/>
    <s v="SGWS - LIBERTY SPIRITS"/>
    <s v="JIM BEAM BRANDS CO."/>
  </r>
  <r>
    <x v="1256"/>
    <s v="AL-A070409"/>
    <x v="1"/>
    <s v="A070409"/>
    <s v="FLAVORED"/>
    <n v="70000"/>
    <n v="64.989999999999995"/>
    <x v="2"/>
    <x v="5"/>
    <s v="NoReplen"/>
    <x v="0"/>
    <x v="0"/>
    <d v="2025-01-01T00:00:00"/>
    <m/>
    <n v="16"/>
    <n v="6044.07"/>
    <n v="2404.63"/>
    <n v="3639.44"/>
    <n v="1.51"/>
    <n v="377.75437499999998"/>
    <n v="454.93"/>
    <n v="5829.02"/>
    <n v="-5374.09"/>
    <n v="-0.92"/>
    <s v=""/>
    <s v="X"/>
    <s v="X"/>
    <s v="Bottom 5%"/>
    <m/>
    <s v="SGWS - LIBERTY SPIRITS"/>
    <s v="CONSTELLATION BRANDS INC."/>
  </r>
  <r>
    <x v="1257"/>
    <s v="AL-A008136"/>
    <x v="1"/>
    <s v="A008136"/>
    <s v="STRAIGHT"/>
    <n v="8000"/>
    <n v="47.99"/>
    <x v="8"/>
    <x v="4"/>
    <s v="NoReplen"/>
    <x v="5"/>
    <x v="1"/>
    <s v="PRE 2023"/>
    <m/>
    <n v="2"/>
    <n v="47.77"/>
    <m/>
    <n v="47.77"/>
    <m/>
    <n v="23.885000000000002"/>
    <s v=""/>
    <s v=""/>
    <s v=""/>
    <s v=""/>
    <s v=""/>
    <s v=""/>
    <s v=""/>
    <s v="Bottom 5%"/>
    <m/>
    <s v="SGWS - AMERICAN SPIRITS"/>
    <s v="COPPER &amp; KINGS AMERICAN BRANDY"/>
  </r>
  <r>
    <x v="1258"/>
    <s v="AL-A008135"/>
    <x v="1"/>
    <s v="A008135"/>
    <n v="0"/>
    <n v="8000"/>
    <n v="76.8"/>
    <x v="6"/>
    <x v="5"/>
    <s v="NoReplen"/>
    <x v="5"/>
    <x v="2"/>
    <s v="PRE 2023"/>
    <m/>
    <s v=""/>
    <m/>
    <n v="153.6"/>
    <n v="-153.6"/>
    <n v="-1"/>
    <s v=""/>
    <s v=""/>
    <s v=""/>
    <s v=""/>
    <s v=""/>
    <s v=""/>
    <s v=""/>
    <s v=""/>
    <s v="Bottom 5%"/>
    <m/>
    <s v="SGWS - AMERICAN SPIRITS"/>
    <s v="COPPER &amp; KINGS AMERICAN BRANDY"/>
  </r>
  <r>
    <x v="1259"/>
    <s v="AL-A007601"/>
    <x v="1"/>
    <s v="A007601"/>
    <s v="STRAIGHT"/>
    <n v="7000"/>
    <n v="29.99"/>
    <x v="2"/>
    <x v="1"/>
    <s v="NoReplen"/>
    <x v="0"/>
    <x v="1"/>
    <s v="PRE 2023"/>
    <m/>
    <s v=""/>
    <n v="1679.44"/>
    <n v="20638.03"/>
    <n v="-18958.59"/>
    <n v="-0.92"/>
    <s v=""/>
    <n v="239.92"/>
    <n v="5140.8"/>
    <n v="-4900.88"/>
    <n v="-0.95"/>
    <s v=""/>
    <s v=""/>
    <s v=""/>
    <s v="Bottom 5%"/>
    <m/>
    <s v="RNDC"/>
    <s v="VINO.COM LLC DBA TOTAL BEV SOL"/>
  </r>
  <r>
    <x v="1260"/>
    <s v="AL-A070322"/>
    <x v="1"/>
    <s v="A070322"/>
    <s v="STRAIGHT"/>
    <n v="70000"/>
    <n v="22.99"/>
    <x v="4"/>
    <x v="6"/>
    <s v="NoReplen"/>
    <x v="2"/>
    <x v="2"/>
    <d v="2024-11-01T00:00:00"/>
    <m/>
    <s v=""/>
    <n v="229.9"/>
    <n v="20409.12"/>
    <n v="-20179.22"/>
    <n v="-0.99"/>
    <s v=""/>
    <n v="0"/>
    <n v="20851.93"/>
    <n v="-20851.93"/>
    <n v="-1"/>
    <s v=""/>
    <s v=""/>
    <s v=""/>
    <s v="Bottom 5%"/>
    <m/>
    <s v="UNITED"/>
    <s v="SAZERAC CO INC"/>
  </r>
  <r>
    <x v="1261"/>
    <s v="AL-A070398"/>
    <x v="1"/>
    <s v="A070398"/>
    <s v="STRAIGHT"/>
    <n v="70000"/>
    <n v="32.99"/>
    <x v="4"/>
    <x v="4"/>
    <s v="Replenish"/>
    <x v="0"/>
    <x v="0"/>
    <d v="2024-12-01T00:00:00"/>
    <m/>
    <n v="72"/>
    <n v="49998.33"/>
    <n v="25367.75"/>
    <n v="24630.58"/>
    <n v="0.97"/>
    <n v="694.42124999999999"/>
    <n v="33384.28"/>
    <n v="63716.79"/>
    <n v="-30332.51"/>
    <n v="-0.48"/>
    <s v=""/>
    <s v=" "/>
    <s v="X"/>
    <s v=""/>
    <m/>
    <s v="UNITED"/>
    <s v="SAZERAC CO INC"/>
  </r>
  <r>
    <x v="1262"/>
    <s v="AL-F001522"/>
    <x v="4"/>
    <s v="F001522"/>
    <s v="STRAIGHT"/>
    <n v="1000"/>
    <n v="45.99"/>
    <x v="4"/>
    <x v="6"/>
    <s v="Replenish"/>
    <x v="0"/>
    <x v="0"/>
    <d v="2025-05-01T00:00:00"/>
    <m/>
    <n v="56"/>
    <n v="96282.91"/>
    <n v="1977.57"/>
    <n v="94305.34"/>
    <n v="47.69"/>
    <n v="1719.3376785714286"/>
    <n v="75173.570000000007"/>
    <n v="2759.4"/>
    <n v="72414.17"/>
    <n v="26.24"/>
    <s v=""/>
    <s v=" "/>
    <s v=" "/>
    <s v=""/>
    <m/>
    <s v="UNITED"/>
    <s v="SAZERAC CO INC"/>
  </r>
  <r>
    <x v="1263"/>
    <s v="AL-D001522"/>
    <x v="2"/>
    <s v="D001522"/>
    <s v="STRAIGHT"/>
    <n v="1000"/>
    <n v="1.99"/>
    <x v="4"/>
    <x v="7"/>
    <s v="Replenish"/>
    <x v="0"/>
    <x v="0"/>
    <d v="2026-02-01T00:00:00"/>
    <m/>
    <n v="84"/>
    <n v="859.68"/>
    <m/>
    <n v="859.68"/>
    <m/>
    <n v="10.234285714285713"/>
    <n v="10168.9"/>
    <n v="0"/>
    <n v="10168.9"/>
    <n v="0"/>
    <s v=""/>
    <s v=""/>
    <s v=""/>
    <s v="Bottom 5%"/>
    <m/>
    <s v="UNITED"/>
    <s v="SAZERAC CO INC"/>
  </r>
  <r>
    <x v="1264"/>
    <s v="AL-B001522"/>
    <x v="5"/>
    <s v="B001522"/>
    <s v="STRAIGHT"/>
    <n v="10000"/>
    <n v="13.99"/>
    <x v="4"/>
    <x v="6"/>
    <s v="Replenish"/>
    <x v="0"/>
    <x v="0"/>
    <d v="2025-07-01T00:00:00"/>
    <m/>
    <n v="72"/>
    <n v="52336.59"/>
    <m/>
    <n v="52336.59"/>
    <m/>
    <n v="726.89708333333328"/>
    <n v="70383.69"/>
    <n v="0"/>
    <n v="70383.69"/>
    <n v="0"/>
    <s v=""/>
    <s v="X"/>
    <s v="X"/>
    <s v=""/>
    <m/>
    <s v="UNITED"/>
    <s v="SAZERAC CO INC"/>
  </r>
  <r>
    <x v="1265"/>
    <s v="AL-A001522"/>
    <x v="1"/>
    <s v="A001522"/>
    <n v="0"/>
    <n v="1000"/>
    <n v="22.99"/>
    <x v="4"/>
    <x v="6"/>
    <s v="Replenish"/>
    <x v="0"/>
    <x v="0"/>
    <s v="PRE 2023"/>
    <m/>
    <n v="136"/>
    <n v="351149.26"/>
    <n v="431154.46"/>
    <n v="-80005.2"/>
    <n v="-0.19"/>
    <n v="2581.9798529411764"/>
    <n v="899736.64"/>
    <n v="709655.32"/>
    <n v="190081.32"/>
    <n v="0.27"/>
    <s v=""/>
    <s v=" "/>
    <s v=" "/>
    <s v=""/>
    <m/>
    <s v="UNITED"/>
    <s v="SAZERAC CO INC"/>
  </r>
  <r>
    <x v="1266"/>
    <s v="AL-A005677"/>
    <x v="1"/>
    <s v="A005677"/>
    <n v="0"/>
    <n v="5000"/>
    <n v="59.99"/>
    <x v="4"/>
    <x v="5"/>
    <s v="Allocated1"/>
    <x v="1"/>
    <x v="0"/>
    <s v="PRE 2023"/>
    <m/>
    <n v="5"/>
    <n v="1979.67"/>
    <n v="4619.2299999999996"/>
    <n v="-2639.56"/>
    <n v="-0.56999999999999995"/>
    <n v="395.93400000000003"/>
    <n v="2219.63"/>
    <n v="1739.71"/>
    <n v="479.92"/>
    <n v="0.28000000000000003"/>
    <s v=""/>
    <s v=""/>
    <s v=""/>
    <s v="Bottom 5%"/>
    <m/>
    <s v="UNITED"/>
    <s v="SAZERAC CO INC"/>
  </r>
  <r>
    <x v="1267"/>
    <s v="AL-A010891"/>
    <x v="1"/>
    <s v="A010891"/>
    <s v="STRAIGHT"/>
    <n v="10000"/>
    <n v="39.99"/>
    <x v="4"/>
    <x v="4"/>
    <s v="SpecOrder"/>
    <x v="0"/>
    <x v="0"/>
    <d v="2025-07-01T00:00:00"/>
    <m/>
    <s v=""/>
    <n v="9117.7199999999993"/>
    <m/>
    <n v="9117.7199999999993"/>
    <m/>
    <s v=""/>
    <s v=""/>
    <s v=""/>
    <s v=""/>
    <s v=""/>
    <s v=""/>
    <s v="X"/>
    <s v="X"/>
    <s v="Bottom 5%"/>
    <m/>
    <s v="UNITED"/>
    <s v="SAZERAC CO INC"/>
  </r>
  <r>
    <x v="1268"/>
    <s v="AL-D070145"/>
    <x v="2"/>
    <s v="D070145"/>
    <s v="STRAIGHT"/>
    <n v="70000"/>
    <n v="1.99"/>
    <x v="4"/>
    <x v="7"/>
    <s v="Replenish"/>
    <x v="0"/>
    <x v="0"/>
    <d v="2026-02-01T00:00:00"/>
    <m/>
    <n v="64"/>
    <n v="328.35"/>
    <m/>
    <n v="328.35"/>
    <m/>
    <n v="5.1304687500000004"/>
    <n v="10119.15"/>
    <n v="0"/>
    <n v="10119.15"/>
    <n v="0"/>
    <s v=""/>
    <s v=""/>
    <s v=""/>
    <s v="Bottom 5%"/>
    <m/>
    <s v="UNITED"/>
    <s v="SAZERAC CO INC"/>
  </r>
  <r>
    <x v="1269"/>
    <s v="AL-A070145"/>
    <x v="1"/>
    <s v="A070145"/>
    <s v="STRAIGHT"/>
    <n v="70000"/>
    <n v="25.99"/>
    <x v="4"/>
    <x v="1"/>
    <s v="Replenish"/>
    <x v="0"/>
    <x v="0"/>
    <d v="2024-02-01T00:00:00"/>
    <m/>
    <n v="114"/>
    <n v="163629.35"/>
    <n v="132364.97"/>
    <n v="31264.38"/>
    <n v="0.24"/>
    <n v="1435.3451754385965"/>
    <n v="203708.28"/>
    <n v="148639.66"/>
    <n v="55068.62"/>
    <n v="0.37"/>
    <s v=""/>
    <s v=" "/>
    <s v=" "/>
    <s v=""/>
    <m/>
    <s v="UNITED"/>
    <s v="SAZERAC CO INC"/>
  </r>
  <r>
    <x v="1270"/>
    <s v="AL-A010828"/>
    <x v="1"/>
    <s v="A010828"/>
    <s v="STRAIGHT"/>
    <n v="10000"/>
    <n v="79.989999999999995"/>
    <x v="4"/>
    <x v="5"/>
    <s v="Allocated1"/>
    <x v="0"/>
    <x v="0"/>
    <d v="2025-05-01T00:00:00"/>
    <m/>
    <n v="1"/>
    <n v="1279.8399999999999"/>
    <m/>
    <n v="1279.8399999999999"/>
    <m/>
    <n v="1279.8399999999999"/>
    <n v="479.94"/>
    <n v="0"/>
    <n v="479.94"/>
    <n v="0"/>
    <s v=""/>
    <s v=" "/>
    <s v="X"/>
    <s v="Bottom 5%"/>
    <m/>
    <s v="UNITED"/>
    <s v="SAZERAC CO INC"/>
  </r>
  <r>
    <x v="1271"/>
    <s v="AL-A008280"/>
    <x v="1"/>
    <s v="A008280"/>
    <s v="STRAIGHT"/>
    <n v="8000"/>
    <n v="31.99"/>
    <x v="4"/>
    <x v="1"/>
    <s v="Delisted"/>
    <x v="5"/>
    <x v="3"/>
    <d v="2025-12-01T00:00:00"/>
    <m/>
    <n v="1"/>
    <n v="0"/>
    <m/>
    <n v="0"/>
    <m/>
    <n v="0"/>
    <s v=""/>
    <s v=""/>
    <s v=""/>
    <s v=""/>
    <s v=""/>
    <s v=""/>
    <s v=""/>
    <s v="Bottom 5%"/>
    <m/>
    <s v="UNITED"/>
    <s v="SAZERAC CO INC"/>
  </r>
  <r>
    <x v="1272"/>
    <s v="AL-A010883"/>
    <x v="1"/>
    <s v="A010883"/>
    <s v="STRAIGHT"/>
    <n v="10000"/>
    <n v="79.989999999999995"/>
    <x v="4"/>
    <x v="5"/>
    <s v="Allocated1"/>
    <x v="0"/>
    <x v="0"/>
    <d v="2025-05-01T00:00:00"/>
    <m/>
    <n v="0"/>
    <n v="7119.11"/>
    <m/>
    <n v="7119.11"/>
    <m/>
    <s v=""/>
    <n v="399.95"/>
    <n v="0"/>
    <n v="399.95"/>
    <n v="0"/>
    <s v=""/>
    <s v="X"/>
    <s v="X"/>
    <s v="Bottom 5%"/>
    <m/>
    <s v="UNITED"/>
    <s v="SAZERAC CO INC"/>
  </r>
  <r>
    <x v="1273"/>
    <s v="AL-A010885"/>
    <x v="1"/>
    <s v="A010885"/>
    <s v="STRAIGHT"/>
    <n v="10000"/>
    <n v="79.989999999999995"/>
    <x v="4"/>
    <x v="5"/>
    <s v="Allocated1"/>
    <x v="0"/>
    <x v="0"/>
    <d v="2025-05-01T00:00:00"/>
    <m/>
    <n v="1"/>
    <n v="3119.61"/>
    <m/>
    <n v="3119.61"/>
    <m/>
    <n v="3119.61"/>
    <n v="959.88"/>
    <n v="0"/>
    <n v="959.88"/>
    <n v="0"/>
    <s v=""/>
    <s v=" "/>
    <s v="X"/>
    <s v="Bottom 5%"/>
    <m/>
    <s v="UNITED"/>
    <s v="SAZERAC CO INC"/>
  </r>
  <r>
    <x v="1274"/>
    <s v="AL-A005676"/>
    <x v="1"/>
    <s v="A005676"/>
    <s v="STRAIGHT"/>
    <n v="5000"/>
    <n v="79.989999999999995"/>
    <x v="4"/>
    <x v="5"/>
    <s v="Allocated1"/>
    <x v="1"/>
    <x v="0"/>
    <s v="PRE 2023"/>
    <m/>
    <s v=""/>
    <n v="79.989999999999995"/>
    <n v="959.88"/>
    <n v="-879.89"/>
    <n v="-0.92"/>
    <s v=""/>
    <s v=""/>
    <s v=""/>
    <s v=""/>
    <s v=""/>
    <s v=""/>
    <s v=""/>
    <s v=""/>
    <s v="Bottom 5%"/>
    <m/>
    <s v="UNITED"/>
    <s v="SAZERAC CO INC"/>
  </r>
  <r>
    <x v="1275"/>
    <s v="AL-A010487"/>
    <x v="1"/>
    <s v="A010487"/>
    <s v="STRAIGHT"/>
    <n v="10000"/>
    <n v="79.989999999999995"/>
    <x v="4"/>
    <x v="5"/>
    <s v="Allocated1"/>
    <x v="3"/>
    <x v="0"/>
    <d v="2026-02-01T00:00:00"/>
    <m/>
    <s v=""/>
    <n v="239.97"/>
    <m/>
    <n v="239.97"/>
    <m/>
    <s v=""/>
    <s v=""/>
    <s v=""/>
    <s v=""/>
    <s v=""/>
    <s v=""/>
    <s v=""/>
    <s v=""/>
    <s v="Bottom 5%"/>
    <m/>
    <s v="UNITED"/>
    <s v="SAZERAC CO INC"/>
  </r>
  <r>
    <x v="1276"/>
    <s v="AL-A010884"/>
    <x v="1"/>
    <s v="A010884"/>
    <s v="STRAIGHT"/>
    <n v="10000"/>
    <n v="79.989999999999995"/>
    <x v="4"/>
    <x v="5"/>
    <s v="Allocated1"/>
    <x v="0"/>
    <x v="0"/>
    <d v="2025-05-01T00:00:00"/>
    <m/>
    <s v=""/>
    <n v="6239.22"/>
    <m/>
    <n v="6239.22"/>
    <m/>
    <s v=""/>
    <n v="959.88"/>
    <n v="0"/>
    <n v="959.88"/>
    <n v="0"/>
    <s v=""/>
    <s v="X"/>
    <s v="X"/>
    <s v="Bottom 5%"/>
    <m/>
    <s v="UNITED"/>
    <s v="SAZERAC CO INC"/>
  </r>
  <r>
    <x v="1277"/>
    <s v="AL-A009620"/>
    <x v="1"/>
    <s v="A009620"/>
    <n v="0"/>
    <n v="9000"/>
    <n v="29.99"/>
    <x v="4"/>
    <x v="1"/>
    <s v="SpecOrder"/>
    <x v="1"/>
    <x v="0"/>
    <s v="PRE 2023"/>
    <m/>
    <n v="34"/>
    <n v="46334.55"/>
    <n v="52989.31"/>
    <n v="-6654.76"/>
    <n v="-0.13"/>
    <n v="1362.7808823529413"/>
    <n v="97707.42"/>
    <n v="32643.15"/>
    <n v="65064.27"/>
    <n v="1.99"/>
    <s v=""/>
    <s v=""/>
    <s v=""/>
    <s v="Bottom 5%"/>
    <m/>
    <s v="UNITED"/>
    <s v="SAZERAC CO INC"/>
  </r>
  <r>
    <x v="1278"/>
    <s v="AL-A009675"/>
    <x v="1"/>
    <s v="A009675"/>
    <s v="STRAIGHT"/>
    <n v="9000"/>
    <n v="89.99"/>
    <x v="2"/>
    <x v="3"/>
    <s v="Allocated1"/>
    <x v="0"/>
    <x v="0"/>
    <s v="PRE 2023"/>
    <m/>
    <n v="3"/>
    <n v="879.92"/>
    <n v="2859.74"/>
    <n v="-1979.82"/>
    <n v="-0.69"/>
    <n v="293.30666666666667"/>
    <n v="0"/>
    <n v="1099.9000000000001"/>
    <n v="-1099.9000000000001"/>
    <n v="-1"/>
    <s v=""/>
    <s v="X"/>
    <s v="X"/>
    <s v="Bottom 5%"/>
    <m/>
    <s v="LUKE LEA BEVERAGES"/>
    <s v="PARK STREET IMPORTS /"/>
  </r>
  <r>
    <x v="1279"/>
    <s v="AL-A010464"/>
    <x v="1"/>
    <s v="A010464"/>
    <s v="STRAIGHT"/>
    <n v="10000"/>
    <n v="39.99"/>
    <x v="2"/>
    <x v="4"/>
    <s v="NoReplen"/>
    <x v="0"/>
    <x v="0"/>
    <d v="2023-12-01T00:00:00"/>
    <m/>
    <n v="11"/>
    <n v="759.81"/>
    <n v="5118.72"/>
    <n v="-4358.91"/>
    <n v="-0.85"/>
    <n v="69.073636363636354"/>
    <n v="479.88"/>
    <n v="759.81"/>
    <n v="-279.93"/>
    <n v="-0.37"/>
    <s v=""/>
    <s v="X"/>
    <s v="X"/>
    <s v="Bottom 5%"/>
    <m/>
    <s v="LUKE LEA BEVERAGES"/>
    <s v="PARK STREET IMPORTS /"/>
  </r>
  <r>
    <x v="1280"/>
    <s v="AL-A005203"/>
    <x v="1"/>
    <s v="A005203"/>
    <s v="STRAIGHT"/>
    <n v="5000"/>
    <n v="10.19"/>
    <x v="8"/>
    <x v="8"/>
    <s v="NoReplen"/>
    <x v="1"/>
    <x v="1"/>
    <s v="PRE 2023"/>
    <m/>
    <n v="1"/>
    <n v="40.76"/>
    <n v="71.33"/>
    <n v="-30.57"/>
    <n v="-0.43"/>
    <n v="40.76"/>
    <s v=""/>
    <s v=""/>
    <s v=""/>
    <s v=""/>
    <s v=""/>
    <s v=""/>
    <s v=""/>
    <s v="Bottom 5%"/>
    <m/>
    <s v="SGWS - AMERICAN SPIRITS"/>
    <s v="HEAVEN HILL SALES CO DBA HEAVEN HILL BRANDS"/>
  </r>
  <r>
    <x v="1281"/>
    <s v="AL-A004383"/>
    <x v="1"/>
    <s v="A004383"/>
    <n v="0"/>
    <n v="4000"/>
    <n v="41.99"/>
    <x v="4"/>
    <x v="4"/>
    <s v="SpecOrder"/>
    <x v="1"/>
    <x v="0"/>
    <s v="PRE 2023"/>
    <m/>
    <n v="19"/>
    <n v="6004.57"/>
    <n v="8703.91"/>
    <n v="-2699.34"/>
    <n v="-0.31"/>
    <n v="316.02999999999997"/>
    <n v="3611.14"/>
    <n v="8760.9"/>
    <n v="-5149.76"/>
    <n v="-0.59"/>
    <s v=""/>
    <s v=""/>
    <s v=""/>
    <s v="Bottom 5%"/>
    <m/>
    <s v="RNDC"/>
    <s v="INFINIUM SPIRITS INC."/>
  </r>
  <r>
    <x v="1282"/>
    <s v="AL-F000281"/>
    <x v="4"/>
    <s v="F000281"/>
    <n v="0"/>
    <n v="1000"/>
    <n v="64.989999999999995"/>
    <x v="4"/>
    <x v="1"/>
    <s v="Replenish"/>
    <x v="0"/>
    <x v="0"/>
    <d v="2025-02-01T00:00:00"/>
    <m/>
    <n v="46"/>
    <n v="61846.34"/>
    <n v="5654.13"/>
    <n v="56192.21"/>
    <n v="9.94"/>
    <n v="1344.485652173913"/>
    <n v="14147.8"/>
    <n v="1559.76"/>
    <n v="12588.04"/>
    <n v="8.07"/>
    <s v=""/>
    <s v=" "/>
    <s v="X"/>
    <s v=""/>
    <m/>
    <s v="RNDC"/>
    <s v="INFINIUM SPIRITS INC."/>
  </r>
  <r>
    <x v="1283"/>
    <s v="AL-A000281"/>
    <x v="1"/>
    <s v="A000281"/>
    <n v="0"/>
    <n v="1000"/>
    <n v="34.99"/>
    <x v="4"/>
    <x v="1"/>
    <s v="Replenish"/>
    <x v="0"/>
    <x v="0"/>
    <s v="PRE 2023"/>
    <m/>
    <n v="133"/>
    <n v="177277.25"/>
    <n v="182395.46"/>
    <n v="-5118.21"/>
    <n v="-0.03"/>
    <n v="1332.9116541353383"/>
    <n v="157798.97"/>
    <n v="174765.68"/>
    <n v="-16966.71"/>
    <n v="-0.1"/>
    <s v=""/>
    <s v=" "/>
    <s v=" "/>
    <s v=""/>
    <m/>
    <s v="RNDC"/>
    <s v="INFINIUM SPIRITS INC."/>
  </r>
  <r>
    <x v="1284"/>
    <s v="AL-A001544"/>
    <x v="1"/>
    <s v="A001544"/>
    <n v="0"/>
    <n v="1000"/>
    <n v="31.99"/>
    <x v="4"/>
    <x v="1"/>
    <s v="Replenish"/>
    <x v="0"/>
    <x v="0"/>
    <s v="PRE 2023"/>
    <m/>
    <n v="82"/>
    <n v="52925.1"/>
    <n v="58985"/>
    <n v="-6059.9"/>
    <n v="-0.1"/>
    <n v="645.42804878048776"/>
    <n v="44416.87"/>
    <n v="55106.22"/>
    <n v="-10689.35"/>
    <n v="-0.19"/>
    <s v=""/>
    <s v=" "/>
    <s v="X"/>
    <s v=""/>
    <m/>
    <s v="RNDC"/>
    <s v="INFINIUM SPIRITS INC."/>
  </r>
  <r>
    <x v="1285"/>
    <s v="AL-A001749"/>
    <x v="1"/>
    <s v="A001749"/>
    <s v="STRAIGHT"/>
    <n v="1000"/>
    <n v="227.99"/>
    <x v="13"/>
    <x v="3"/>
    <s v="NoReplen"/>
    <x v="0"/>
    <x v="1"/>
    <d v="2025-09-01T00:00:00"/>
    <m/>
    <n v="1"/>
    <n v="16.190000000000001"/>
    <m/>
    <n v="16.190000000000001"/>
    <m/>
    <n v="16.190000000000001"/>
    <s v=""/>
    <s v=""/>
    <s v=""/>
    <s v=""/>
    <s v=""/>
    <s v=""/>
    <s v=""/>
    <s v="Bottom 5%"/>
    <m/>
    <s v="MADVINES"/>
    <s v="INTERNATIONAL WINES INC."/>
  </r>
  <r>
    <x v="1286"/>
    <s v="AL-A007640"/>
    <x v="1"/>
    <s v="A007640"/>
    <s v="STRAIGHT"/>
    <n v="7000"/>
    <n v="17.39"/>
    <x v="2"/>
    <x v="6"/>
    <s v="NoReplen"/>
    <x v="0"/>
    <x v="1"/>
    <s v="PRE 2023"/>
    <m/>
    <s v=""/>
    <n v="69.56"/>
    <n v="1026.01"/>
    <n v="-956.45"/>
    <n v="-0.93"/>
    <s v=""/>
    <s v=""/>
    <s v=""/>
    <s v=""/>
    <s v=""/>
    <s v=""/>
    <s v=""/>
    <s v=""/>
    <s v="Bottom 5%"/>
    <m/>
    <s v="PAUL LAVENDER"/>
    <s v="PROOF BEVERAGES LLC"/>
  </r>
  <r>
    <x v="1287"/>
    <s v="AL-D007664"/>
    <x v="2"/>
    <s v="D007664"/>
    <s v="STRAIGHT"/>
    <n v="7000"/>
    <n v="2.39"/>
    <x v="2"/>
    <x v="7"/>
    <s v="NoReplen"/>
    <x v="0"/>
    <x v="1"/>
    <s v="PRE 2023"/>
    <m/>
    <n v="1"/>
    <n v="291.58"/>
    <n v="414.96"/>
    <n v="-123.38"/>
    <n v="-0.3"/>
    <n v="291.58"/>
    <n v="59.75"/>
    <n v="63.84"/>
    <n v="-4.09"/>
    <n v="-0.06"/>
    <s v=""/>
    <s v=""/>
    <s v=""/>
    <s v="Bottom 5%"/>
    <m/>
    <s v="UNITED"/>
    <s v="PARK STREET IMPORTS /"/>
  </r>
  <r>
    <x v="1288"/>
    <s v="AL-D009720"/>
    <x v="2"/>
    <s v="D009720"/>
    <s v="STRAIGHT"/>
    <n v="9000"/>
    <n v="2.39"/>
    <x v="2"/>
    <x v="7"/>
    <s v="NoReplen"/>
    <x v="1"/>
    <x v="1"/>
    <s v="PRE 2023"/>
    <m/>
    <n v="13"/>
    <n v="272.45999999999998"/>
    <n v="457.07"/>
    <n v="-184.61"/>
    <n v="-0.4"/>
    <n v="20.958461538461538"/>
    <n v="97.99"/>
    <n v="183.54"/>
    <n v="-85.55"/>
    <n v="-0.47"/>
    <s v=""/>
    <s v=""/>
    <s v=""/>
    <s v="Bottom 5%"/>
    <m/>
    <s v="UNITED"/>
    <s v="PARK STREET IMPORTS /"/>
  </r>
  <r>
    <x v="1289"/>
    <s v="AL-A010455"/>
    <x v="1"/>
    <s v="A010455"/>
    <s v="STRAIGHT"/>
    <n v="10000"/>
    <n v="59.99"/>
    <x v="2"/>
    <x v="5"/>
    <s v="NoReplen"/>
    <x v="1"/>
    <x v="1"/>
    <s v="PRE 2023"/>
    <m/>
    <s v=""/>
    <n v="2279.64"/>
    <n v="4199.58"/>
    <n v="-1919.94"/>
    <n v="-0.46"/>
    <s v=""/>
    <n v="959.88"/>
    <n v="0"/>
    <n v="959.88"/>
    <n v="0"/>
    <s v=""/>
    <s v=""/>
    <s v=""/>
    <s v="Bottom 5%"/>
    <m/>
    <s v="UNITED"/>
    <s v="PARK STREET IMPORTS /"/>
  </r>
  <r>
    <x v="1290"/>
    <s v="AL-A009720"/>
    <x v="1"/>
    <s v="A009720"/>
    <s v="STRAIGHT"/>
    <n v="9000"/>
    <n v="35.99"/>
    <x v="2"/>
    <x v="4"/>
    <s v="NoReplen"/>
    <x v="1"/>
    <x v="1"/>
    <s v="PRE 2023"/>
    <m/>
    <n v="5"/>
    <n v="7581.94"/>
    <n v="3209.52"/>
    <n v="4372.42"/>
    <n v="1.36"/>
    <n v="1516.3879999999999"/>
    <n v="875.81"/>
    <n v="1244.81"/>
    <n v="-369"/>
    <n v="-0.3"/>
    <s v=""/>
    <s v=""/>
    <s v=""/>
    <s v="Bottom 5%"/>
    <m/>
    <s v="UNITED"/>
    <s v="PARK STREET IMPORTS /"/>
  </r>
  <r>
    <x v="1291"/>
    <s v="AL-A009777"/>
    <x v="1"/>
    <s v="A009777"/>
    <s v="STRAIGHT"/>
    <n v="9000"/>
    <n v="23.99"/>
    <x v="8"/>
    <x v="1"/>
    <s v="NoReplen"/>
    <x v="1"/>
    <x v="2"/>
    <s v="PRE 2023"/>
    <m/>
    <s v=""/>
    <n v="407.83"/>
    <n v="1799.55"/>
    <n v="-1391.72"/>
    <n v="-0.77"/>
    <s v=""/>
    <n v="23.99"/>
    <n v="0"/>
    <n v="23.99"/>
    <n v="0"/>
    <s v=""/>
    <s v=""/>
    <s v=""/>
    <s v="Bottom 5%"/>
    <m/>
    <s v="SGWS - AMERICAN SPIRITS"/>
    <s v="CAMPARI AMERICA"/>
  </r>
  <r>
    <x v="1292"/>
    <s v="AL-E000549"/>
    <x v="3"/>
    <s v="E000549"/>
    <s v="STRAIGHT"/>
    <n v="1000"/>
    <n v="37.99"/>
    <x v="8"/>
    <x v="1"/>
    <s v="Replenish"/>
    <x v="0"/>
    <x v="0"/>
    <s v="PRE 2023"/>
    <m/>
    <n v="80"/>
    <n v="327663.75"/>
    <n v="254759.81"/>
    <n v="72903.94"/>
    <n v="0.28999999999999998"/>
    <n v="4095.796875"/>
    <n v="32101.55"/>
    <n v="29868.6"/>
    <n v="2232.9499999999998"/>
    <n v="7.0000000000000007E-2"/>
    <s v=""/>
    <s v=" "/>
    <s v=" "/>
    <s v=""/>
    <m/>
    <s v="SGWS - AMERICAN SPIRITS"/>
    <s v="CAMPARI AMERICA"/>
  </r>
  <r>
    <x v="1293"/>
    <s v="AL-F000549"/>
    <x v="4"/>
    <s v="F000549"/>
    <s v="STRAIGHT"/>
    <n v="1000"/>
    <n v="59.99"/>
    <x v="8"/>
    <x v="1"/>
    <s v="Replenish"/>
    <x v="0"/>
    <x v="0"/>
    <s v="PRE 2023"/>
    <m/>
    <n v="91"/>
    <n v="345242.45"/>
    <n v="168952.12"/>
    <n v="176290.33"/>
    <n v="1.04"/>
    <n v="3793.873076923077"/>
    <n v="47332.11"/>
    <n v="26709.67"/>
    <n v="20622.439999999999"/>
    <n v="0.77"/>
    <s v=""/>
    <s v=" "/>
    <s v=" "/>
    <s v=""/>
    <m/>
    <s v="SGWS - AMERICAN SPIRITS"/>
    <s v="CAMPARI AMERICA"/>
  </r>
  <r>
    <x v="1294"/>
    <s v="AL-D031072"/>
    <x v="2"/>
    <s v="D031072"/>
    <s v="STRAIGHT"/>
    <n v="30000"/>
    <n v="2.99"/>
    <x v="8"/>
    <x v="7"/>
    <s v="CGPO 1"/>
    <x v="3"/>
    <x v="0"/>
    <d v="2025-10-07T00:00:00"/>
    <m/>
    <n v="0"/>
    <m/>
    <n v="23.92"/>
    <n v="-23.92"/>
    <n v="-1"/>
    <s v=""/>
    <n v="1291.68"/>
    <n v="0"/>
    <n v="1291.68"/>
    <n v="0"/>
    <s v=""/>
    <s v=""/>
    <s v=""/>
    <s v="Bottom 5%"/>
    <m/>
    <s v="SGWS - AMERICAN SPIRITS"/>
    <s v="CAMPARI AMERICA"/>
  </r>
  <r>
    <x v="1295"/>
    <s v="AL-G000549"/>
    <x v="8"/>
    <s v="G000549"/>
    <s v="STRAIGHT"/>
    <n v="1000"/>
    <n v="6.99"/>
    <x v="8"/>
    <x v="7"/>
    <s v="Replenish"/>
    <x v="0"/>
    <x v="0"/>
    <s v="PRE 2023"/>
    <m/>
    <n v="88"/>
    <n v="40737.72"/>
    <n v="44231.93"/>
    <n v="-3494.21"/>
    <n v="-0.08"/>
    <n v="462.92863636363637"/>
    <n v="65768.91"/>
    <n v="63936.02"/>
    <n v="1832.89"/>
    <n v="0.03"/>
    <s v=""/>
    <s v=""/>
    <s v=""/>
    <s v="Bottom 5%"/>
    <m/>
    <s v="SGWS - AMERICAN SPIRITS"/>
    <s v="CAMPARI AMERICA"/>
  </r>
  <r>
    <x v="1296"/>
    <s v="AL-C000549"/>
    <x v="6"/>
    <s v="C000549"/>
    <s v="STRAIGHT"/>
    <n v="1000"/>
    <n v="9.99"/>
    <x v="8"/>
    <x v="7"/>
    <s v="Replenish"/>
    <x v="0"/>
    <x v="0"/>
    <s v="PRE 2023"/>
    <m/>
    <n v="149"/>
    <n v="213935.85"/>
    <n v="191970.01"/>
    <n v="21965.84"/>
    <n v="0.11"/>
    <n v="1435.8110738255034"/>
    <n v="233626.14"/>
    <n v="262301.68"/>
    <n v="-28675.54"/>
    <n v="-0.11"/>
    <s v=""/>
    <s v=""/>
    <s v=""/>
    <s v=""/>
    <m/>
    <s v="SGWS - AMERICAN SPIRITS"/>
    <s v="CAMPARI AMERICA"/>
  </r>
  <r>
    <x v="1297"/>
    <s v="AL-B000549"/>
    <x v="5"/>
    <s v="B000549"/>
    <s v="STRAIGHT"/>
    <n v="1000"/>
    <n v="16.989999999999998"/>
    <x v="8"/>
    <x v="1"/>
    <s v="Replenish"/>
    <x v="0"/>
    <x v="0"/>
    <s v="PRE 2023"/>
    <m/>
    <n v="157"/>
    <n v="586613.73"/>
    <n v="671096.08"/>
    <n v="-84482.35"/>
    <n v="-0.13"/>
    <n v="3736.3931847133758"/>
    <n v="371486.35"/>
    <n v="452542.06"/>
    <n v="-81055.710000000006"/>
    <n v="-0.18"/>
    <s v=""/>
    <s v="X"/>
    <s v=" "/>
    <s v=""/>
    <m/>
    <s v="SGWS - AMERICAN SPIRITS"/>
    <s v="CAMPARI AMERICA"/>
  </r>
  <r>
    <x v="1298"/>
    <s v="AL-A000549"/>
    <x v="1"/>
    <s v="A000549"/>
    <s v="STRAIGHT"/>
    <n v="1000"/>
    <n v="29.99"/>
    <x v="8"/>
    <x v="1"/>
    <s v="Replenish"/>
    <x v="0"/>
    <x v="0"/>
    <s v="PRE 2023"/>
    <m/>
    <n v="158"/>
    <n v="720539.74"/>
    <n v="764973.83"/>
    <n v="-44434.09"/>
    <n v="-0.06"/>
    <n v="4560.3781012658228"/>
    <n v="325571.44"/>
    <n v="341424.17"/>
    <n v="-15852.73"/>
    <n v="-0.05"/>
    <s v=""/>
    <s v=" "/>
    <s v=" "/>
    <s v=""/>
    <m/>
    <s v="SGWS - AMERICAN SPIRITS"/>
    <s v="CAMPARI AMERICA"/>
  </r>
  <r>
    <x v="1299"/>
    <s v="AL-B000548"/>
    <x v="5"/>
    <s v="B000548"/>
    <s v="STRAIGHT"/>
    <n v="1000"/>
    <n v="14.99"/>
    <x v="8"/>
    <x v="4"/>
    <s v="NoReplen"/>
    <x v="0"/>
    <x v="1"/>
    <s v="PRE 2023"/>
    <m/>
    <n v="15"/>
    <n v="25411.33"/>
    <n v="27952.17"/>
    <n v="-2540.84"/>
    <n v="-0.09"/>
    <n v="1694.0886666666668"/>
    <n v="4293.01"/>
    <n v="7102.25"/>
    <n v="-2809.24"/>
    <n v="-0.4"/>
    <s v=""/>
    <s v=""/>
    <s v=""/>
    <s v="Bottom 5%"/>
    <m/>
    <s v="SGWS - AMERICAN SPIRITS"/>
    <s v="CAMPARI AMERICA"/>
  </r>
  <r>
    <x v="1300"/>
    <s v="AL-A000548"/>
    <x v="1"/>
    <s v="A000548"/>
    <s v="STRAIGHT"/>
    <n v="1000"/>
    <n v="46.99"/>
    <x v="8"/>
    <x v="4"/>
    <s v="Replenish"/>
    <x v="0"/>
    <x v="0"/>
    <s v="PRE 2023"/>
    <m/>
    <n v="109"/>
    <n v="66636.59"/>
    <n v="57407.81"/>
    <n v="9228.7800000000007"/>
    <n v="0.16"/>
    <n v="611.34486238532111"/>
    <n v="30211.17"/>
    <n v="34665.730000000003"/>
    <n v="-4454.5600000000004"/>
    <n v="-0.13"/>
    <s v=""/>
    <s v=" "/>
    <s v=" "/>
    <s v=""/>
    <m/>
    <s v="SGWS - AMERICAN SPIRITS"/>
    <s v="CAMPARI AMERICA"/>
  </r>
  <r>
    <x v="1301"/>
    <s v="AL-A004835"/>
    <x v="1"/>
    <s v="A004835"/>
    <s v="SINGLE MALT"/>
    <n v="4000"/>
    <n v="666.99"/>
    <x v="3"/>
    <x v="3"/>
    <s v="SpecOrder"/>
    <x v="1"/>
    <x v="0"/>
    <s v="PRE 2023"/>
    <m/>
    <n v="3"/>
    <n v="666.99"/>
    <m/>
    <n v="666.99"/>
    <m/>
    <n v="222.33"/>
    <s v=""/>
    <s v=""/>
    <s v=""/>
    <s v=""/>
    <s v=""/>
    <s v=""/>
    <s v=""/>
    <s v="Bottom 5%"/>
    <m/>
    <s v="SGWS - CPWS"/>
    <s v="DIAGEO NORTH AMERICA INC"/>
  </r>
  <r>
    <x v="1302"/>
    <s v="AL-A004687"/>
    <x v="1"/>
    <s v="A004687"/>
    <s v="SINGLE MALT"/>
    <n v="4000"/>
    <n v="47.99"/>
    <x v="3"/>
    <x v="4"/>
    <s v="NoReplen"/>
    <x v="1"/>
    <x v="1"/>
    <s v="PRE 2023"/>
    <m/>
    <n v="1"/>
    <m/>
    <n v="719.85"/>
    <n v="-719.85"/>
    <n v="-1"/>
    <n v="0"/>
    <s v=""/>
    <s v=""/>
    <s v=""/>
    <s v=""/>
    <s v=""/>
    <s v=""/>
    <s v=""/>
    <s v="Bottom 5%"/>
    <m/>
    <s v="SGWS - CPWS"/>
    <s v="DIAGEO NORTH AMERICA INC"/>
  </r>
  <r>
    <x v="1303"/>
    <s v="AL-F000157"/>
    <x v="4"/>
    <s v="F000157"/>
    <s v="BLENDED"/>
    <n v="1000"/>
    <n v="26.99"/>
    <x v="3"/>
    <x v="8"/>
    <s v="Replenish"/>
    <x v="0"/>
    <x v="0"/>
    <s v="PRE 2023"/>
    <m/>
    <n v="77"/>
    <n v="43184"/>
    <n v="52603.51"/>
    <n v="-9419.51"/>
    <n v="-0.18"/>
    <n v="560.83116883116884"/>
    <n v="1241.54"/>
    <n v="1970.27"/>
    <n v="-728.73"/>
    <n v="-0.37"/>
    <s v=""/>
    <s v="X"/>
    <s v=" "/>
    <s v="Bottom 5%"/>
    <m/>
    <s v="SGWS - CPWS"/>
    <s v="DIAGEO NORTH AMERICA INC"/>
  </r>
  <r>
    <x v="1304"/>
    <s v="AL-A007202"/>
    <x v="1"/>
    <s v="A007202"/>
    <s v="STRAIGHT"/>
    <n v="7000"/>
    <n v="11.99"/>
    <x v="2"/>
    <x v="8"/>
    <s v="NoReplen"/>
    <x v="0"/>
    <x v="1"/>
    <s v="PRE 2023"/>
    <m/>
    <s v=""/>
    <n v="443.63"/>
    <n v="10344.629999999999"/>
    <n v="-9901"/>
    <n v="-0.96"/>
    <s v=""/>
    <n v="167.86"/>
    <n v="4256.16"/>
    <n v="-4088.3"/>
    <n v="-0.96"/>
    <s v=""/>
    <s v=""/>
    <s v=""/>
    <s v="Bottom 5%"/>
    <m/>
    <s v="LUKE LEA BEVERAGES"/>
    <s v="MHW LTD"/>
  </r>
  <r>
    <x v="1305"/>
    <s v="AL-A008083"/>
    <x v="1"/>
    <s v="A008083"/>
    <n v="0"/>
    <n v="8000"/>
    <n v="46.99"/>
    <x v="4"/>
    <x v="4"/>
    <s v="Replenish"/>
    <x v="5"/>
    <x v="0"/>
    <s v="PRE 2023"/>
    <m/>
    <n v="38"/>
    <n v="16023.59"/>
    <n v="18842.990000000002"/>
    <n v="-2819.4"/>
    <n v="-0.15"/>
    <n v="421.67342105263157"/>
    <n v="16352.52"/>
    <n v="13674.09"/>
    <n v="2678.43"/>
    <n v="0.2"/>
    <s v=""/>
    <s v=""/>
    <s v=""/>
    <s v="Bottom 5%"/>
    <m/>
    <s v="JOHNSON BROTHERS"/>
    <s v="PROXIMO SPIRITS INC."/>
  </r>
  <r>
    <x v="1306"/>
    <s v="AL-A007956"/>
    <x v="1"/>
    <s v="A007956"/>
    <s v="STRAIGHT"/>
    <n v="7000"/>
    <n v="45.99"/>
    <x v="2"/>
    <x v="4"/>
    <s v="Replenish"/>
    <x v="0"/>
    <x v="0"/>
    <d v="2023-05-01T00:00:00"/>
    <m/>
    <n v="14"/>
    <n v="22627.08"/>
    <n v="33388.74"/>
    <n v="-10761.66"/>
    <n v="-0.32"/>
    <n v="1616.22"/>
    <n v="4093.11"/>
    <n v="7358.4"/>
    <n v="-3265.29"/>
    <n v="-0.44"/>
    <s v=""/>
    <s v=" "/>
    <s v="X"/>
    <s v="Bottom 5%"/>
    <m/>
    <s v="RNDC"/>
    <s v="CRITTENDEN DISTILLERY LLC"/>
  </r>
  <r>
    <x v="1307"/>
    <s v="AL-A005232"/>
    <x v="1"/>
    <s v="A005232"/>
    <s v="FLAVORED"/>
    <n v="5000"/>
    <n v="16.79"/>
    <x v="5"/>
    <x v="6"/>
    <s v="SpecOrder"/>
    <x v="1"/>
    <x v="1"/>
    <d v="2024-11-01T00:00:00"/>
    <m/>
    <n v="1"/>
    <m/>
    <n v="55.98"/>
    <n v="-55.98"/>
    <n v="-1"/>
    <n v="0"/>
    <s v=""/>
    <s v=""/>
    <s v=""/>
    <s v=""/>
    <s v=""/>
    <s v=""/>
    <s v=""/>
    <s v="Bottom 5%"/>
    <m/>
    <s v="SGWS - AMERICAN SPIRITS"/>
    <s v="CHATHAM IMPORTS INC."/>
  </r>
  <r>
    <x v="1308"/>
    <s v="AL-A005919"/>
    <x v="1"/>
    <s v="A005919"/>
    <s v="FLAVORED"/>
    <n v="5000"/>
    <n v="27.99"/>
    <x v="5"/>
    <x v="1"/>
    <s v="SpecOrder"/>
    <x v="1"/>
    <x v="2"/>
    <d v="2024-11-01T00:00:00"/>
    <m/>
    <n v="1"/>
    <n v="279.89999999999998"/>
    <n v="27.99"/>
    <n v="251.91"/>
    <n v="9"/>
    <n v="279.89999999999998"/>
    <s v=""/>
    <s v=""/>
    <s v=""/>
    <s v=""/>
    <s v=""/>
    <s v=""/>
    <s v=""/>
    <s v="Bottom 5%"/>
    <m/>
    <s v="SGWS - AMERICAN SPIRITS"/>
    <s v="CHATHAM IMPORTS INC."/>
  </r>
  <r>
    <x v="1309"/>
    <s v="AL-A070536"/>
    <x v="1"/>
    <s v="A070536"/>
    <s v="STRAIGHT"/>
    <n v="70000"/>
    <n v="14.99"/>
    <x v="2"/>
    <x v="8"/>
    <s v="Replenish"/>
    <x v="0"/>
    <x v="0"/>
    <d v="2025-09-01T00:00:00"/>
    <m/>
    <n v="52"/>
    <n v="4886.74"/>
    <m/>
    <n v="4886.74"/>
    <m/>
    <n v="93.975769230769231"/>
    <n v="3177.88"/>
    <n v="0"/>
    <n v="3177.88"/>
    <n v="0"/>
    <s v=""/>
    <s v="X"/>
    <s v="X"/>
    <s v="Bottom 5%"/>
    <m/>
    <s v="SGWS - LIBERTY SPIRITS"/>
    <s v="JIM BEAM BRANDS CO."/>
  </r>
  <r>
    <x v="1310"/>
    <s v="AL-E000114"/>
    <x v="3"/>
    <s v="E000114"/>
    <s v="STRAIGHT"/>
    <n v="1000"/>
    <n v="38.99"/>
    <x v="11"/>
    <x v="4"/>
    <s v="Replenish"/>
    <x v="0"/>
    <x v="0"/>
    <s v="PRE 2023"/>
    <m/>
    <n v="157"/>
    <n v="1216565.98"/>
    <n v="1322345.8500000001"/>
    <n v="-105779.87"/>
    <n v="-0.08"/>
    <n v="7748.8278980891719"/>
    <n v="2483624.0099999998"/>
    <n v="2592640.0499999998"/>
    <n v="-109016.04"/>
    <n v="-0.04"/>
    <s v=""/>
    <s v=" "/>
    <s v=" "/>
    <s v=""/>
    <m/>
    <s v="SGWS - CPWS"/>
    <s v="DIAGEO NORTH AMERICA INC"/>
  </r>
  <r>
    <x v="1311"/>
    <s v="AL-F000114"/>
    <x v="4"/>
    <s v="F000114"/>
    <s v="STRAIGHT"/>
    <n v="1000"/>
    <n v="59.99"/>
    <x v="11"/>
    <x v="4"/>
    <s v="Replenish"/>
    <x v="0"/>
    <x v="0"/>
    <s v="PRE 2023"/>
    <m/>
    <n v="159"/>
    <n v="3450336.64"/>
    <n v="3830658.87"/>
    <n v="-380322.23"/>
    <n v="-0.1"/>
    <n v="21700.230440251573"/>
    <n v="1767160.09"/>
    <n v="1980916.45"/>
    <n v="-213756.36"/>
    <n v="-0.11"/>
    <s v=""/>
    <s v=" "/>
    <s v=" "/>
    <s v=""/>
    <m/>
    <s v="SGWS - CPWS"/>
    <s v="DIAGEO NORTH AMERICA INC"/>
  </r>
  <r>
    <x v="1312"/>
    <s v="AL-D000114"/>
    <x v="2"/>
    <s v="D000114"/>
    <s v="STRAIGHT"/>
    <n v="1000"/>
    <n v="1.99"/>
    <x v="11"/>
    <x v="7"/>
    <s v="Replenish"/>
    <x v="0"/>
    <x v="0"/>
    <s v="PRE 2023"/>
    <m/>
    <n v="157"/>
    <n v="249575.85"/>
    <n v="294607.65000000002"/>
    <n v="-45031.8"/>
    <n v="-0.15"/>
    <n v="1589.6550955414014"/>
    <n v="448255.46"/>
    <n v="490853.65"/>
    <n v="-42598.19"/>
    <n v="-0.09"/>
    <s v=""/>
    <s v=""/>
    <s v=""/>
    <s v=""/>
    <m/>
    <s v="SGWS - CPWS"/>
    <s v="DIAGEO NORTH AMERICA INC"/>
  </r>
  <r>
    <x v="1313"/>
    <s v="AL-C000114"/>
    <x v="6"/>
    <s v="C000114"/>
    <s v="STRAIGHT"/>
    <n v="1000"/>
    <n v="8.99"/>
    <x v="11"/>
    <x v="7"/>
    <s v="Replenish"/>
    <x v="0"/>
    <x v="0"/>
    <s v="PRE 2023"/>
    <m/>
    <n v="159"/>
    <n v="368185.45"/>
    <n v="358943.73"/>
    <n v="9241.7199999999993"/>
    <n v="0.03"/>
    <n v="2315.6317610062893"/>
    <n v="1100259.1299999999"/>
    <n v="1072021.54"/>
    <n v="28237.59"/>
    <n v="0.03"/>
    <s v=""/>
    <s v=""/>
    <s v=""/>
    <s v=""/>
    <m/>
    <s v="SGWS - CPWS"/>
    <s v="DIAGEO NORTH AMERICA INC"/>
  </r>
  <r>
    <x v="1314"/>
    <s v="AL-B000114"/>
    <x v="5"/>
    <s v="B000114"/>
    <s v="STRAIGHT"/>
    <n v="1000"/>
    <n v="15.99"/>
    <x v="11"/>
    <x v="4"/>
    <s v="Replenish"/>
    <x v="0"/>
    <x v="0"/>
    <s v="PRE 2023"/>
    <m/>
    <n v="158"/>
    <n v="1282014.24"/>
    <n v="1167941.58"/>
    <n v="114072.66"/>
    <n v="0.1"/>
    <n v="8114.0141772151901"/>
    <n v="2255869.2000000002"/>
    <n v="2322547.5"/>
    <n v="-66678.3"/>
    <n v="-0.03"/>
    <s v=""/>
    <s v=" "/>
    <s v=" "/>
    <s v=""/>
    <m/>
    <s v="SGWS - CPWS"/>
    <s v="DIAGEO NORTH AMERICA INC"/>
  </r>
  <r>
    <x v="1315"/>
    <s v="AL-A000114"/>
    <x v="1"/>
    <s v="A000114"/>
    <s v="STRAIGHT"/>
    <n v="1000"/>
    <n v="29.99"/>
    <x v="11"/>
    <x v="4"/>
    <s v="Replenish"/>
    <x v="0"/>
    <x v="0"/>
    <s v="PRE 2023"/>
    <m/>
    <n v="159"/>
    <n v="2027290.23"/>
    <n v="2459302.4300000002"/>
    <n v="-432012.2"/>
    <n v="-0.18"/>
    <n v="12750.253018867925"/>
    <n v="2682843.02"/>
    <n v="2988537.57"/>
    <n v="-305694.55"/>
    <n v="-0.1"/>
    <s v=""/>
    <s v=" "/>
    <s v=" "/>
    <s v=""/>
    <m/>
    <s v="SGWS - CPWS"/>
    <s v="DIAGEO NORTH AMERICA INC"/>
  </r>
  <r>
    <x v="1316"/>
    <s v="AL-E000214"/>
    <x v="3"/>
    <s v="E000214"/>
    <s v="STRAIGHT"/>
    <n v="1000"/>
    <n v="41.99"/>
    <x v="11"/>
    <x v="4"/>
    <s v="Replenish"/>
    <x v="0"/>
    <x v="0"/>
    <s v="PRE 2023"/>
    <m/>
    <n v="134"/>
    <n v="166490.35"/>
    <n v="255761.09"/>
    <n v="-89270.74"/>
    <n v="-0.35"/>
    <n v="1242.4652985074626"/>
    <n v="19945.25"/>
    <n v="41402.14"/>
    <n v="-21456.89"/>
    <n v="-0.52"/>
    <s v=""/>
    <s v="X"/>
    <s v=" "/>
    <s v=""/>
    <m/>
    <s v="SGWS - CPWS"/>
    <s v="DIAGEO NORTH AMERICA INC"/>
  </r>
  <r>
    <x v="1317"/>
    <s v="AL-F000214"/>
    <x v="4"/>
    <s v="F000214"/>
    <s v="STRAIGHT"/>
    <n v="1000"/>
    <n v="65.989999999999995"/>
    <x v="11"/>
    <x v="4"/>
    <s v="Replenish"/>
    <x v="0"/>
    <x v="0"/>
    <s v="PRE 2023"/>
    <m/>
    <n v="155"/>
    <n v="580975.96"/>
    <n v="679309.4"/>
    <n v="-98333.440000000002"/>
    <n v="-0.14000000000000001"/>
    <n v="3748.232"/>
    <n v="181604.48000000001"/>
    <n v="193039.58"/>
    <n v="-11435.1"/>
    <n v="-0.06"/>
    <s v=""/>
    <s v=" "/>
    <s v=" "/>
    <s v=""/>
    <m/>
    <s v="SGWS - CPWS"/>
    <s v="DIAGEO NORTH AMERICA INC"/>
  </r>
  <r>
    <x v="1318"/>
    <s v="AL-D000214"/>
    <x v="2"/>
    <s v="D000214"/>
    <s v="STRAIGHT"/>
    <n v="1000"/>
    <n v="2.99"/>
    <x v="11"/>
    <x v="7"/>
    <s v="Replenish"/>
    <x v="0"/>
    <x v="0"/>
    <s v="PRE 2023"/>
    <m/>
    <n v="150"/>
    <n v="45983.21"/>
    <n v="63399.96"/>
    <n v="-17416.75"/>
    <n v="-0.27"/>
    <n v="306.55473333333333"/>
    <n v="98433.79"/>
    <n v="120473.08"/>
    <n v="-22039.29"/>
    <n v="-0.18"/>
    <s v=""/>
    <s v=""/>
    <s v=""/>
    <s v="Bottom 5%"/>
    <m/>
    <s v="SGWS - CPWS"/>
    <s v="DIAGEO NORTH AMERICA INC"/>
  </r>
  <r>
    <x v="1319"/>
    <s v="AL-C000214"/>
    <x v="6"/>
    <s v="C000214"/>
    <s v="STRAIGHT"/>
    <n v="1000"/>
    <n v="9.99"/>
    <x v="11"/>
    <x v="7"/>
    <s v="Replenish"/>
    <x v="0"/>
    <x v="0"/>
    <s v="PRE 2023"/>
    <m/>
    <n v="139"/>
    <n v="97971.93"/>
    <n v="93716.19"/>
    <n v="4255.74"/>
    <n v="0.05"/>
    <n v="704.83402877697836"/>
    <n v="141318.54"/>
    <n v="135913.95000000001"/>
    <n v="5404.59"/>
    <n v="0.04"/>
    <s v=""/>
    <s v=""/>
    <s v=""/>
    <s v=""/>
    <m/>
    <s v="SGWS - CPWS"/>
    <s v="DIAGEO NORTH AMERICA INC"/>
  </r>
  <r>
    <x v="1320"/>
    <s v="AL-B000214"/>
    <x v="5"/>
    <s v="B000214"/>
    <s v="STRAIGHT"/>
    <n v="1000"/>
    <n v="17.989999999999998"/>
    <x v="11"/>
    <x v="4"/>
    <s v="Replenish"/>
    <x v="0"/>
    <x v="0"/>
    <s v="PRE 2023"/>
    <m/>
    <n v="158"/>
    <n v="412401.13"/>
    <n v="475669.03"/>
    <n v="-63267.9"/>
    <n v="-0.13"/>
    <n v="2610.133734177215"/>
    <n v="503115.56"/>
    <n v="524311.4"/>
    <n v="-21195.84"/>
    <n v="-0.04"/>
    <s v=""/>
    <s v=" "/>
    <s v=" "/>
    <s v=""/>
    <m/>
    <s v="SGWS - CPWS"/>
    <s v="DIAGEO NORTH AMERICA INC"/>
  </r>
  <r>
    <x v="1321"/>
    <s v="AL-A000214"/>
    <x v="1"/>
    <s v="A000214"/>
    <s v="STRAIGHT"/>
    <n v="1000"/>
    <n v="35.99"/>
    <x v="11"/>
    <x v="4"/>
    <s v="Replenish"/>
    <x v="0"/>
    <x v="0"/>
    <s v="PRE 2023"/>
    <m/>
    <n v="158"/>
    <n v="332666.40999999997"/>
    <n v="360501.97"/>
    <n v="-27835.56"/>
    <n v="-0.08"/>
    <n v="2105.4836075949365"/>
    <n v="427166.83"/>
    <n v="431391.71"/>
    <n v="-4224.88"/>
    <n v="-0.01"/>
    <s v=""/>
    <s v=" "/>
    <s v=" "/>
    <s v=""/>
    <m/>
    <s v="SGWS - CPWS"/>
    <s v="DIAGEO NORTH AMERICA INC"/>
  </r>
  <r>
    <x v="1322"/>
    <s v="AL-D070186"/>
    <x v="2"/>
    <s v="D070186"/>
    <s v="FLAVORED"/>
    <n v="70000"/>
    <n v="1.99"/>
    <x v="11"/>
    <x v="7"/>
    <s v="Replenish"/>
    <x v="0"/>
    <x v="0"/>
    <d v="2025-02-01T00:00:00"/>
    <m/>
    <n v="134"/>
    <n v="77166.23"/>
    <n v="13931.99"/>
    <n v="63234.239999999998"/>
    <n v="4.54"/>
    <n v="575.86738805970151"/>
    <n v="118102.52"/>
    <n v="33822.04"/>
    <n v="84280.48"/>
    <n v="2.4900000000000002"/>
    <s v=""/>
    <s v=""/>
    <s v=""/>
    <s v=""/>
    <m/>
    <s v="SGWS - CPWS"/>
    <s v="DIAGEO NORTH AMERICA INC"/>
  </r>
  <r>
    <x v="1323"/>
    <s v="AL-B070186"/>
    <x v="5"/>
    <s v="B070186"/>
    <s v="FLAVORED"/>
    <n v="70000"/>
    <n v="15.99"/>
    <x v="11"/>
    <x v="4"/>
    <s v="Replenish"/>
    <x v="0"/>
    <x v="0"/>
    <d v="2025-02-01T00:00:00"/>
    <m/>
    <n v="157"/>
    <n v="565006.65"/>
    <n v="85850.31"/>
    <n v="479156.34"/>
    <n v="5.58"/>
    <n v="3598.7684713375797"/>
    <n v="813795.06"/>
    <n v="277218.63"/>
    <n v="536576.43000000005"/>
    <n v="1.94"/>
    <s v=""/>
    <s v=" "/>
    <s v=" "/>
    <s v=""/>
    <m/>
    <s v="SGWS - CPWS"/>
    <s v="DIAGEO NORTH AMERICA INC"/>
  </r>
  <r>
    <x v="1324"/>
    <s v="AL-A070186"/>
    <x v="1"/>
    <s v="A070186"/>
    <s v="FLAVORED"/>
    <n v="70000"/>
    <n v="29.99"/>
    <x v="11"/>
    <x v="4"/>
    <s v="Replenish"/>
    <x v="0"/>
    <x v="0"/>
    <d v="2024-02-01T00:00:00"/>
    <m/>
    <n v="158"/>
    <n v="1625923.51"/>
    <n v="1714408.34"/>
    <n v="-88484.83"/>
    <n v="-0.05"/>
    <n v="10290.655126582278"/>
    <n v="1519633.04"/>
    <n v="1473588.64"/>
    <n v="46044.4"/>
    <n v="0.03"/>
    <s v=""/>
    <s v=" "/>
    <s v=" "/>
    <s v=""/>
    <m/>
    <s v="SGWS - CPWS"/>
    <s v="DIAGEO NORTH AMERICA INC"/>
  </r>
  <r>
    <x v="1325"/>
    <s v="AL-A070571"/>
    <x v="1"/>
    <s v="A070571"/>
    <s v="FLAVORED"/>
    <n v="70000"/>
    <n v="29.99"/>
    <x v="11"/>
    <x v="4"/>
    <s v="NoReplen"/>
    <x v="0"/>
    <x v="0"/>
    <d v="2025-08-01T00:00:00"/>
    <m/>
    <n v="155"/>
    <n v="741295.48"/>
    <m/>
    <n v="741295.48"/>
    <m/>
    <n v="4782.5514838709678"/>
    <n v="684243.61"/>
    <n v="0"/>
    <n v="684243.61"/>
    <n v="0"/>
    <s v=""/>
    <s v=" "/>
    <s v=" "/>
    <s v=""/>
    <m/>
    <s v="SGWS - CPWS"/>
    <s v="DIAGEO NORTH AMERICA INC"/>
  </r>
  <r>
    <x v="1326"/>
    <s v="AL-D070240"/>
    <x v="2"/>
    <s v="D070240"/>
    <s v="STRAIGHT"/>
    <n v="70000"/>
    <n v="18.989999999999998"/>
    <x v="11"/>
    <x v="7"/>
    <s v="NoReplen"/>
    <x v="0"/>
    <x v="0"/>
    <d v="2024-07-01T00:00:00"/>
    <m/>
    <n v="4"/>
    <n v="3247.29"/>
    <n v="43582.05"/>
    <n v="-40334.76"/>
    <n v="-0.93"/>
    <n v="811.82249999999999"/>
    <n v="9457.02"/>
    <n v="32245.02"/>
    <n v="-22788"/>
    <n v="-0.71"/>
    <s v=""/>
    <s v=""/>
    <s v=""/>
    <s v="Bottom 5%"/>
    <m/>
    <s v="SGWS - CPWS"/>
    <s v="DIAGEO NORTH AMERICA INC"/>
  </r>
  <r>
    <x v="1327"/>
    <s v="AL-A001114"/>
    <x v="1"/>
    <s v="A001114"/>
    <s v="STRAIGHT"/>
    <n v="1000"/>
    <n v="29.99"/>
    <x v="11"/>
    <x v="4"/>
    <s v="NoReplen"/>
    <x v="0"/>
    <x v="0"/>
    <d v="2024-07-01T00:00:00"/>
    <m/>
    <s v=""/>
    <n v="703.76"/>
    <n v="29331.86"/>
    <n v="-28628.1"/>
    <n v="-0.98"/>
    <s v=""/>
    <n v="27.99"/>
    <n v="18471.68"/>
    <n v="-18443.689999999999"/>
    <n v="-1"/>
    <s v=""/>
    <s v="X"/>
    <s v="X"/>
    <s v="Bottom 5%"/>
    <m/>
    <s v="SGWS - CPWS"/>
    <s v="DIAGEO NORTH AMERICA INC"/>
  </r>
  <r>
    <x v="1328"/>
    <s v="AL-A000121"/>
    <x v="1"/>
    <s v="A000121"/>
    <s v="STRAIGHT"/>
    <n v="1000"/>
    <n v="149.99"/>
    <x v="11"/>
    <x v="3"/>
    <s v="Replenish"/>
    <x v="0"/>
    <x v="0"/>
    <s v="PRE 2023"/>
    <m/>
    <n v="90"/>
    <n v="64045.73"/>
    <n v="89694.02"/>
    <n v="-25648.29"/>
    <n v="-0.28999999999999998"/>
    <n v="711.61922222222222"/>
    <n v="41847.21"/>
    <n v="56846.21"/>
    <n v="-14999"/>
    <n v="-0.26"/>
    <s v=""/>
    <s v=" "/>
    <s v="X"/>
    <s v=""/>
    <m/>
    <s v="SGWS - CPWS"/>
    <s v="DIAGEO NORTH AMERICA INC"/>
  </r>
  <r>
    <x v="1329"/>
    <s v="AL-A070175"/>
    <x v="1"/>
    <s v="A070175"/>
    <s v="FLAVORED"/>
    <n v="70000"/>
    <n v="249.99"/>
    <x v="11"/>
    <x v="3"/>
    <s v="Allocated2"/>
    <x v="0"/>
    <x v="0"/>
    <d v="2024-02-01T00:00:00"/>
    <m/>
    <n v="23"/>
    <n v="11749.53"/>
    <n v="29748.81"/>
    <n v="-17999.28"/>
    <n v="-0.61"/>
    <n v="510.84913043478264"/>
    <n v="10749.57"/>
    <n v="49748.01"/>
    <n v="-38998.44"/>
    <n v="-0.78"/>
    <s v=""/>
    <s v=" "/>
    <s v="X"/>
    <s v="Bottom 5%"/>
    <m/>
    <s v="SGWS - CPWS"/>
    <s v="DIAGEO NORTH AMERICA INC"/>
  </r>
  <r>
    <x v="1330"/>
    <s v="AL-B007749"/>
    <x v="5"/>
    <s v="B007749"/>
    <n v="0"/>
    <n v="7000"/>
    <n v="12.99"/>
    <x v="0"/>
    <x v="2"/>
    <s v="Replenish"/>
    <x v="0"/>
    <x v="0"/>
    <s v="PRE 2023"/>
    <m/>
    <n v="113"/>
    <n v="50362.23"/>
    <n v="47868.15"/>
    <n v="2494.08"/>
    <n v="0.05"/>
    <n v="445.68345132743366"/>
    <n v="56714.34"/>
    <n v="48517.65"/>
    <n v="8196.69"/>
    <n v="0.17"/>
    <s v=" "/>
    <s v=" "/>
    <s v=" "/>
    <s v=""/>
    <m/>
    <s v="SGWS - LIBERTY SPIRITS"/>
    <s v="JIM BEAM BRANDS CO."/>
  </r>
  <r>
    <x v="1331"/>
    <s v="AL-A070611"/>
    <x v="1"/>
    <s v="A070611"/>
    <s v="STRAIGHT"/>
    <n v="70000"/>
    <n v="39.99"/>
    <x v="11"/>
    <x v="4"/>
    <s v="Replenish"/>
    <x v="0"/>
    <x v="0"/>
    <d v="2026-01-01T00:00:00"/>
    <m/>
    <n v="134"/>
    <n v="110132.46"/>
    <m/>
    <n v="110132.46"/>
    <m/>
    <n v="821.88402985074629"/>
    <n v="202429.38"/>
    <n v="0"/>
    <n v="202429.38"/>
    <n v="0"/>
    <s v=""/>
    <s v="X"/>
    <s v=" "/>
    <s v=""/>
    <m/>
    <s v="SGWS - CPWS"/>
    <s v="DIAGEO NORTH AMERICA INC"/>
  </r>
  <r>
    <x v="1332"/>
    <s v="AL-A070026"/>
    <x v="1"/>
    <s v="A070026"/>
    <s v="STRAIGHT"/>
    <n v="70000"/>
    <n v="79.989999999999995"/>
    <x v="11"/>
    <x v="3"/>
    <s v="Replenish"/>
    <x v="0"/>
    <x v="0"/>
    <d v="2023-05-01T00:00:00"/>
    <m/>
    <n v="45"/>
    <n v="16637.919999999998"/>
    <n v="22157.23"/>
    <n v="-5519.31"/>
    <n v="-0.25"/>
    <n v="369.73155555555553"/>
    <n v="6239.22"/>
    <n v="8958.8799999999992"/>
    <n v="-2719.66"/>
    <n v="-0.3"/>
    <s v=""/>
    <s v=" "/>
    <s v="X"/>
    <s v="Bottom 5%"/>
    <m/>
    <s v="SGWS - CPWS"/>
    <s v="DIAGEO NORTH AMERICA INC"/>
  </r>
  <r>
    <x v="1333"/>
    <s v="AL-F007115"/>
    <x v="4"/>
    <s v="F007115"/>
    <s v="FLAVORED"/>
    <n v="7000"/>
    <n v="59.99"/>
    <x v="11"/>
    <x v="4"/>
    <s v="Replenish"/>
    <x v="0"/>
    <x v="0"/>
    <d v="2023-11-01T00:00:00"/>
    <m/>
    <n v="156"/>
    <n v="674042.96"/>
    <n v="782285.75"/>
    <n v="-108242.79"/>
    <n v="-0.14000000000000001"/>
    <n v="4320.7882051282049"/>
    <n v="262749.78999999998"/>
    <n v="287281.59000000003"/>
    <n v="-24531.8"/>
    <n v="-0.09"/>
    <s v=""/>
    <s v=" "/>
    <s v=" "/>
    <s v=""/>
    <m/>
    <s v="SGWS - CPWS"/>
    <s v="DIAGEO NORTH AMERICA INC"/>
  </r>
  <r>
    <x v="1334"/>
    <s v="AL-D007115"/>
    <x v="2"/>
    <s v="D007115"/>
    <s v="FLAVORED"/>
    <n v="7000"/>
    <n v="1.99"/>
    <x v="11"/>
    <x v="7"/>
    <s v="Replenish"/>
    <x v="0"/>
    <x v="0"/>
    <d v="2024-02-01T00:00:00"/>
    <m/>
    <n v="107"/>
    <n v="44460.58"/>
    <n v="48947.5"/>
    <n v="-4486.92"/>
    <n v="-0.09"/>
    <n v="415.51943925233644"/>
    <n v="92807.63"/>
    <n v="109676.52"/>
    <n v="-16868.89"/>
    <n v="-0.15"/>
    <s v=""/>
    <s v=""/>
    <s v=""/>
    <s v="Bottom 5%"/>
    <m/>
    <s v="SGWS - CPWS"/>
    <s v="DIAGEO NORTH AMERICA INC"/>
  </r>
  <r>
    <x v="1335"/>
    <s v="AL-B007115"/>
    <x v="5"/>
    <s v="B007115"/>
    <s v="FLAVORED"/>
    <n v="7000"/>
    <n v="15.99"/>
    <x v="11"/>
    <x v="4"/>
    <s v="Replenish"/>
    <x v="0"/>
    <x v="0"/>
    <d v="2023-04-01T00:00:00"/>
    <m/>
    <n v="159"/>
    <n v="485680.26"/>
    <n v="672971.13"/>
    <n v="-187290.87"/>
    <n v="-0.28000000000000003"/>
    <n v="3054.5928301886793"/>
    <n v="897182.91"/>
    <n v="1087304.01"/>
    <n v="-190121.1"/>
    <n v="-0.17"/>
    <s v=""/>
    <s v=" "/>
    <s v=" "/>
    <s v=""/>
    <m/>
    <s v="SGWS - CPWS"/>
    <s v="DIAGEO NORTH AMERICA INC"/>
  </r>
  <r>
    <x v="1336"/>
    <s v="AL-A007115"/>
    <x v="1"/>
    <s v="A007115"/>
    <s v="FLAVORED"/>
    <n v="7000"/>
    <n v="29.99"/>
    <x v="11"/>
    <x v="4"/>
    <s v="Replenish"/>
    <x v="0"/>
    <x v="0"/>
    <s v="PRE 2023"/>
    <m/>
    <n v="159"/>
    <n v="1019530.51"/>
    <n v="1426077.22"/>
    <n v="-406546.71"/>
    <n v="-0.28999999999999998"/>
    <n v="6412.1415723270438"/>
    <n v="1447511.07"/>
    <n v="1718054.3"/>
    <n v="-270543.23"/>
    <n v="-0.16"/>
    <s v=""/>
    <s v=" "/>
    <s v=" "/>
    <s v=""/>
    <m/>
    <s v="SGWS - CPWS"/>
    <s v="DIAGEO NORTH AMERICA INC"/>
  </r>
  <r>
    <x v="1337"/>
    <s v="AL-B070373"/>
    <x v="5"/>
    <s v="B070373"/>
    <n v="0"/>
    <n v="70000"/>
    <n v="12.99"/>
    <x v="0"/>
    <x v="2"/>
    <s v="Replenish"/>
    <x v="0"/>
    <x v="0"/>
    <d v="2025-01-01T00:00:00"/>
    <m/>
    <n v="112"/>
    <n v="159192.45000000001"/>
    <n v="20848.95"/>
    <n v="138343.5"/>
    <n v="6.64"/>
    <n v="1421.3611607142859"/>
    <n v="99997.02"/>
    <n v="15743.88"/>
    <n v="84253.14"/>
    <n v="5.35"/>
    <s v=" "/>
    <s v=" "/>
    <s v=" "/>
    <s v=""/>
    <m/>
    <s v="SGWS - LIBERTY SPIRITS"/>
    <s v="JIM BEAM BRANDS CO."/>
  </r>
  <r>
    <x v="1338"/>
    <s v="AL-B000116"/>
    <x v="5"/>
    <s v="B000116"/>
    <s v="STRAIGHT"/>
    <n v="1000"/>
    <n v="15.99"/>
    <x v="11"/>
    <x v="4"/>
    <s v="NoReplen"/>
    <x v="0"/>
    <x v="2"/>
    <s v="PRE 2023"/>
    <m/>
    <n v="2"/>
    <n v="19140.03"/>
    <n v="388269.18"/>
    <n v="-369129.15"/>
    <n v="-0.95"/>
    <n v="9570.0149999999994"/>
    <n v="3421.86"/>
    <n v="123970.47"/>
    <n v="-120548.61"/>
    <n v="-0.97"/>
    <s v=""/>
    <s v=""/>
    <s v=""/>
    <s v="Bottom 5%"/>
    <m/>
    <s v="SGWS - CPWS"/>
    <s v="DIAGEO NORTH AMERICA INC"/>
  </r>
  <r>
    <x v="1339"/>
    <s v="AL-E009013"/>
    <x v="3"/>
    <s v="E009013"/>
    <s v="STRAIGHT"/>
    <n v="9000"/>
    <n v="38.99"/>
    <x v="11"/>
    <x v="4"/>
    <s v="SpecOrder"/>
    <x v="1"/>
    <x v="0"/>
    <s v="PRE 2023"/>
    <m/>
    <n v="0"/>
    <n v="740.81"/>
    <n v="10839.22"/>
    <n v="-10098.41"/>
    <n v="-0.93"/>
    <s v=""/>
    <n v="3509.1"/>
    <n v="16882.669999999998"/>
    <n v="-13373.57"/>
    <n v="-0.79"/>
    <s v=""/>
    <s v=""/>
    <s v=""/>
    <s v="Bottom 5%"/>
    <m/>
    <s v="SGWS - CPWS"/>
    <s v="DIAGEO NORTH AMERICA INC"/>
  </r>
  <r>
    <x v="1340"/>
    <s v="AL-F001408"/>
    <x v="4"/>
    <s v="F001408"/>
    <s v="FLAVORED"/>
    <n v="1000"/>
    <n v="59.99"/>
    <x v="11"/>
    <x v="4"/>
    <s v="Replenish"/>
    <x v="0"/>
    <x v="0"/>
    <s v="PRE 2023"/>
    <m/>
    <n v="159"/>
    <n v="1274118.79"/>
    <n v="1433767.34"/>
    <n v="-159648.54999999999"/>
    <n v="-0.11"/>
    <n v="8013.3257232704409"/>
    <n v="853894.16"/>
    <n v="905717"/>
    <n v="-51822.84"/>
    <n v="-0.06"/>
    <s v=""/>
    <s v=" "/>
    <s v=" "/>
    <s v=""/>
    <m/>
    <s v="SGWS - CPWS"/>
    <s v="DIAGEO NORTH AMERICA INC"/>
  </r>
  <r>
    <x v="1341"/>
    <s v="AL-D001408"/>
    <x v="2"/>
    <s v="D001408"/>
    <s v="FLAVORED"/>
    <n v="1000"/>
    <n v="1.99"/>
    <x v="11"/>
    <x v="7"/>
    <s v="Replenish"/>
    <x v="0"/>
    <x v="0"/>
    <s v="PRE 2023"/>
    <m/>
    <n v="157"/>
    <n v="132537.98000000001"/>
    <n v="185527.84"/>
    <n v="-52989.86"/>
    <n v="-0.28999999999999998"/>
    <n v="844.19095541401282"/>
    <n v="339398.48"/>
    <n v="427444.73"/>
    <n v="-88046.25"/>
    <n v="-0.21"/>
    <s v=""/>
    <s v=""/>
    <s v=""/>
    <s v=""/>
    <m/>
    <s v="SGWS - CPWS"/>
    <s v="DIAGEO NORTH AMERICA INC"/>
  </r>
  <r>
    <x v="1342"/>
    <s v="AL-C001408"/>
    <x v="6"/>
    <s v="C001408"/>
    <s v="FLAVORED"/>
    <n v="1000"/>
    <n v="8.99"/>
    <x v="11"/>
    <x v="7"/>
    <s v="Replenish"/>
    <x v="0"/>
    <x v="0"/>
    <s v="PRE 2023"/>
    <m/>
    <n v="158"/>
    <n v="300832.37"/>
    <n v="324080.51"/>
    <n v="-23248.14"/>
    <n v="-7.0000000000000007E-2"/>
    <n v="1904.0023417721518"/>
    <n v="1082117.31"/>
    <n v="1149686.1499999999"/>
    <n v="-67568.84"/>
    <n v="-0.06"/>
    <s v=""/>
    <s v=""/>
    <s v=""/>
    <s v=""/>
    <m/>
    <s v="SGWS - CPWS"/>
    <s v="DIAGEO NORTH AMERICA INC"/>
  </r>
  <r>
    <x v="1343"/>
    <s v="AL-B001408"/>
    <x v="5"/>
    <s v="B001408"/>
    <s v="FLAVORED"/>
    <n v="1000"/>
    <n v="15.99"/>
    <x v="11"/>
    <x v="4"/>
    <s v="Replenish"/>
    <x v="0"/>
    <x v="0"/>
    <s v="PRE 2023"/>
    <m/>
    <n v="159"/>
    <n v="914755.92"/>
    <n v="1094195.7"/>
    <n v="-179439.78"/>
    <n v="-0.16"/>
    <n v="5753.181886792453"/>
    <n v="2134649.0099999998"/>
    <n v="2446709.85"/>
    <n v="-312060.84000000003"/>
    <n v="-0.13"/>
    <s v=""/>
    <s v=" "/>
    <s v=" "/>
    <s v=""/>
    <m/>
    <s v="SGWS - CPWS"/>
    <s v="DIAGEO NORTH AMERICA INC"/>
  </r>
  <r>
    <x v="1344"/>
    <s v="AL-A001408"/>
    <x v="1"/>
    <s v="A001408"/>
    <s v="FLAVORED"/>
    <n v="1000"/>
    <n v="29.99"/>
    <x v="11"/>
    <x v="4"/>
    <s v="Replenish"/>
    <x v="0"/>
    <x v="0"/>
    <s v="PRE 2023"/>
    <m/>
    <n v="159"/>
    <n v="1741514.35"/>
    <n v="2200947.34"/>
    <n v="-459432.99"/>
    <n v="-0.21"/>
    <n v="10952.920440251573"/>
    <n v="3560655.97"/>
    <n v="3903413.67"/>
    <n v="-342757.7"/>
    <n v="-0.09"/>
    <s v=""/>
    <s v=" "/>
    <s v=" "/>
    <s v=""/>
    <m/>
    <s v="SGWS - CPWS"/>
    <s v="DIAGEO NORTH AMERICA INC"/>
  </r>
  <r>
    <x v="1345"/>
    <s v="AL-F000141"/>
    <x v="4"/>
    <s v="F000141"/>
    <s v="STRAIGHT"/>
    <n v="1000"/>
    <n v="89.99"/>
    <x v="11"/>
    <x v="4"/>
    <s v="NoReplen"/>
    <x v="0"/>
    <x v="2"/>
    <s v="PRE 2023"/>
    <m/>
    <n v="13"/>
    <n v="57503.61"/>
    <n v="159102.32"/>
    <n v="-101598.71"/>
    <n v="-0.64"/>
    <n v="4423.3546153846155"/>
    <n v="9718.92"/>
    <n v="22047.55"/>
    <n v="-12328.63"/>
    <n v="-0.56000000000000005"/>
    <s v=""/>
    <s v=""/>
    <s v=""/>
    <s v=""/>
    <m/>
    <s v="SGWS - CPWS"/>
    <s v="DIAGEO NORTH AMERICA INC"/>
  </r>
  <r>
    <x v="1346"/>
    <s v="AL-B000141"/>
    <x v="5"/>
    <s v="B000141"/>
    <s v="STRAIGHT"/>
    <n v="1000"/>
    <n v="26.99"/>
    <x v="11"/>
    <x v="4"/>
    <s v="Replenish"/>
    <x v="0"/>
    <x v="0"/>
    <s v="PRE 2023"/>
    <m/>
    <n v="55"/>
    <n v="61888.07"/>
    <n v="63723.39"/>
    <n v="-1835.32"/>
    <n v="-0.03"/>
    <n v="1125.2376363636363"/>
    <n v="20647.349999999999"/>
    <n v="26963.01"/>
    <n v="-6315.66"/>
    <n v="-0.23"/>
    <s v=""/>
    <s v="X"/>
    <s v="X"/>
    <s v=""/>
    <m/>
    <s v="SGWS - CPWS"/>
    <s v="DIAGEO NORTH AMERICA INC"/>
  </r>
  <r>
    <x v="1347"/>
    <s v="AL-A000141"/>
    <x v="1"/>
    <s v="A000141"/>
    <s v="STRAIGHT"/>
    <n v="1000"/>
    <n v="49.99"/>
    <x v="11"/>
    <x v="4"/>
    <s v="NoReplen"/>
    <x v="0"/>
    <x v="2"/>
    <s v="PRE 2023"/>
    <m/>
    <n v="28"/>
    <n v="62287.54"/>
    <n v="186012.79"/>
    <n v="-123725.25"/>
    <n v="-0.67"/>
    <n v="2224.5549999999998"/>
    <n v="14847.03"/>
    <n v="135722.85"/>
    <n v="-120875.82"/>
    <n v="-0.89"/>
    <s v=""/>
    <s v=""/>
    <s v=""/>
    <s v=""/>
    <m/>
    <s v="SGWS - CPWS"/>
    <s v="DIAGEO NORTH AMERICA INC"/>
  </r>
  <r>
    <x v="1348"/>
    <s v="AL-F070577"/>
    <x v="4"/>
    <s v="F070577"/>
    <s v="STRAIGHT"/>
    <n v="70000"/>
    <n v="89.99"/>
    <x v="11"/>
    <x v="4"/>
    <s v="Replenish"/>
    <x v="0"/>
    <x v="0"/>
    <d v="2025-07-09T00:00:00"/>
    <m/>
    <n v="101"/>
    <n v="80001.11"/>
    <m/>
    <n v="80001.11"/>
    <m/>
    <n v="792.09019801980196"/>
    <n v="22227.53"/>
    <n v="0"/>
    <n v="22227.53"/>
    <n v="0"/>
    <s v=""/>
    <s v="X"/>
    <s v="X"/>
    <s v=""/>
    <m/>
    <s v="SGWS - CPWS"/>
    <s v="DIAGEO NORTH AMERICA INC"/>
  </r>
  <r>
    <x v="1349"/>
    <s v="AL-B070577"/>
    <x v="5"/>
    <s v="B070577"/>
    <s v="STRAIGHT"/>
    <n v="70000"/>
    <n v="26.99"/>
    <x v="11"/>
    <x v="5"/>
    <s v="Replenish"/>
    <x v="0"/>
    <x v="0"/>
    <d v="2025-07-09T00:00:00"/>
    <m/>
    <n v="72"/>
    <n v="37543.089999999997"/>
    <m/>
    <n v="37543.089999999997"/>
    <m/>
    <n v="521.43180555555546"/>
    <n v="22617.62"/>
    <n v="0"/>
    <n v="22617.62"/>
    <n v="0"/>
    <s v=""/>
    <s v="X"/>
    <s v="X"/>
    <s v="Bottom 5%"/>
    <m/>
    <s v="SGWS - CPWS"/>
    <s v="DIAGEO NORTH AMERICA INC"/>
  </r>
  <r>
    <x v="1350"/>
    <s v="AL-A070577"/>
    <x v="1"/>
    <s v="A070577"/>
    <s v="STRAIGHT"/>
    <n v="70000"/>
    <n v="49.99"/>
    <x v="11"/>
    <x v="4"/>
    <s v="Replenish"/>
    <x v="0"/>
    <x v="0"/>
    <d v="2025-07-09T00:00:00"/>
    <m/>
    <n v="127"/>
    <n v="115426.91"/>
    <m/>
    <n v="115426.91"/>
    <m/>
    <n v="908.8733070866142"/>
    <n v="73085.38"/>
    <n v="0"/>
    <n v="73085.38"/>
    <n v="0"/>
    <s v=""/>
    <s v=" "/>
    <s v=" "/>
    <s v=""/>
    <m/>
    <s v="SGWS - CPWS"/>
    <s v="DIAGEO NORTH AMERICA INC"/>
  </r>
  <r>
    <x v="1351"/>
    <s v="AL-A001856"/>
    <x v="1"/>
    <s v="A001856"/>
    <s v="FLAVORED"/>
    <n v="1000"/>
    <n v="29.99"/>
    <x v="11"/>
    <x v="4"/>
    <s v="NoReplen"/>
    <x v="0"/>
    <x v="0"/>
    <s v="PRE 2023"/>
    <m/>
    <n v="153"/>
    <n v="233301.68"/>
    <n v="622054.79"/>
    <n v="-388753.11"/>
    <n v="-0.62"/>
    <n v="1524.8475816993464"/>
    <n v="409857.19"/>
    <n v="764281.36"/>
    <n v="-354424.17"/>
    <n v="-0.46"/>
    <s v=""/>
    <s v=" "/>
    <s v=" "/>
    <s v=""/>
    <m/>
    <s v="SGWS - CPWS"/>
    <s v="DIAGEO NORTH AMERICA INC"/>
  </r>
  <r>
    <x v="1352"/>
    <s v="AL-F001701"/>
    <x v="4"/>
    <s v="F001701"/>
    <s v="FLAVORED"/>
    <n v="1000"/>
    <n v="59.99"/>
    <x v="11"/>
    <x v="4"/>
    <s v="Replenish"/>
    <x v="0"/>
    <x v="0"/>
    <s v="PRE 2023"/>
    <m/>
    <n v="149"/>
    <n v="357182.57"/>
    <n v="387242.08"/>
    <n v="-30059.51"/>
    <n v="-0.08"/>
    <n v="2397.1984563758388"/>
    <n v="143754.22"/>
    <n v="167219.85999999999"/>
    <n v="-23465.64"/>
    <n v="-0.14000000000000001"/>
    <s v=""/>
    <s v="X"/>
    <s v=" "/>
    <s v=""/>
    <m/>
    <s v="SGWS - CPWS"/>
    <s v="DIAGEO NORTH AMERICA INC"/>
  </r>
  <r>
    <x v="1353"/>
    <s v="AL-D001701"/>
    <x v="2"/>
    <s v="D001701"/>
    <s v="FLAVORED"/>
    <n v="1000"/>
    <n v="1.99"/>
    <x v="11"/>
    <x v="7"/>
    <s v="Replenish"/>
    <x v="0"/>
    <x v="0"/>
    <s v="PRE 2023"/>
    <m/>
    <n v="149"/>
    <n v="47192.85"/>
    <n v="56127.839999999997"/>
    <n v="-8934.99"/>
    <n v="-0.16"/>
    <n v="316.73053691275169"/>
    <n v="103856.11"/>
    <n v="126663.76"/>
    <n v="-22807.65"/>
    <n v="-0.18"/>
    <s v=""/>
    <s v=""/>
    <s v=""/>
    <s v="Bottom 5%"/>
    <m/>
    <s v="SGWS - CPWS"/>
    <s v="DIAGEO NORTH AMERICA INC"/>
  </r>
  <r>
    <x v="1354"/>
    <s v="AL-B001701"/>
    <x v="5"/>
    <s v="B001701"/>
    <s v="FLAVORED"/>
    <n v="1000"/>
    <n v="15.99"/>
    <x v="11"/>
    <x v="4"/>
    <s v="Replenish"/>
    <x v="0"/>
    <x v="0"/>
    <s v="PRE 2023"/>
    <m/>
    <n v="154"/>
    <n v="284590.02"/>
    <n v="316042.34999999998"/>
    <n v="-31452.33"/>
    <n v="-0.1"/>
    <n v="1847.987142857143"/>
    <n v="645180.51"/>
    <n v="685923.03"/>
    <n v="-40742.519999999997"/>
    <n v="-0.06"/>
    <s v=""/>
    <s v=" "/>
    <s v=" "/>
    <s v=""/>
    <m/>
    <s v="SGWS - CPWS"/>
    <s v="DIAGEO NORTH AMERICA INC"/>
  </r>
  <r>
    <x v="1355"/>
    <s v="AL-A001701"/>
    <x v="1"/>
    <s v="A001701"/>
    <s v="FLAVORED"/>
    <n v="1000"/>
    <n v="29.99"/>
    <x v="11"/>
    <x v="4"/>
    <s v="Replenish"/>
    <x v="0"/>
    <x v="0"/>
    <s v="PRE 2023"/>
    <m/>
    <n v="159"/>
    <n v="429223.42"/>
    <n v="561855.26"/>
    <n v="-132631.84"/>
    <n v="-0.24"/>
    <n v="2699.518364779874"/>
    <n v="779132.78"/>
    <n v="890250.16"/>
    <n v="-111117.38"/>
    <n v="-0.12"/>
    <s v=""/>
    <s v=" "/>
    <s v=" "/>
    <s v=""/>
    <m/>
    <s v="SGWS - CPWS"/>
    <s v="DIAGEO NORTH AMERICA INC"/>
  </r>
  <r>
    <x v="1356"/>
    <s v="AL-A001314"/>
    <x v="1"/>
    <s v="A001314"/>
    <s v="STRAIGHT"/>
    <n v="1000"/>
    <n v="17.989999999999998"/>
    <x v="11"/>
    <x v="4"/>
    <s v="NoReplen"/>
    <x v="2"/>
    <x v="0"/>
    <s v="PRE 2023"/>
    <m/>
    <n v="4"/>
    <n v="304765.11"/>
    <n v="363948.15"/>
    <n v="-59183.040000000001"/>
    <n v="-0.16"/>
    <n v="76191.277499999997"/>
    <n v="129201.79"/>
    <n v="172054.53"/>
    <n v="-42852.74"/>
    <n v="-0.25"/>
    <s v=""/>
    <s v=""/>
    <s v=""/>
    <s v=""/>
    <m/>
    <s v="SGWS - CPWS"/>
    <s v="DIAGEO NORTH AMERICA INC"/>
  </r>
  <r>
    <x v="1357"/>
    <s v="AL-A007137"/>
    <x v="1"/>
    <s v="A007137"/>
    <n v="0"/>
    <n v="7000"/>
    <n v="27.99"/>
    <x v="7"/>
    <x v="4"/>
    <s v="Replenish"/>
    <x v="0"/>
    <x v="0"/>
    <s v="PRE 2023"/>
    <m/>
    <n v="139"/>
    <n v="111580.61"/>
    <n v="155302.92000000001"/>
    <n v="-43722.31"/>
    <n v="-0.28000000000000003"/>
    <n v="802.73820143884893"/>
    <n v="95165.81"/>
    <n v="143769.15"/>
    <n v="-48603.34"/>
    <n v="-0.34"/>
    <s v=""/>
    <s v=" "/>
    <s v=" "/>
    <s v=""/>
    <m/>
    <s v="JOHNSON BROTHERS"/>
    <s v="PROXIMO SPIRITS INC."/>
  </r>
  <r>
    <x v="1358"/>
    <s v="AL-A000824"/>
    <x v="1"/>
    <s v="A000824"/>
    <n v="0"/>
    <n v="1000"/>
    <n v="74.989999999999995"/>
    <x v="7"/>
    <x v="3"/>
    <s v="Replenish"/>
    <x v="0"/>
    <x v="0"/>
    <s v="PRE 2023"/>
    <m/>
    <n v="99"/>
    <n v="136895.99"/>
    <n v="120427.45"/>
    <n v="16468.54"/>
    <n v="0.14000000000000001"/>
    <n v="1382.7877777777776"/>
    <n v="68210.570000000007"/>
    <n v="62673.919999999998"/>
    <n v="5536.65"/>
    <n v="0.09"/>
    <s v=""/>
    <s v=" "/>
    <s v=" "/>
    <s v=""/>
    <m/>
    <s v="SGWS - ALD"/>
    <s v="PERNOD RICARD USA"/>
  </r>
  <r>
    <x v="1359"/>
    <s v="AL-F000280"/>
    <x v="4"/>
    <s v="F000280"/>
    <n v="0"/>
    <n v="1000"/>
    <n v="12.99"/>
    <x v="0"/>
    <x v="2"/>
    <s v="Replenish"/>
    <x v="0"/>
    <x v="0"/>
    <s v="PRE 2023"/>
    <m/>
    <n v="147"/>
    <n v="104998.95"/>
    <n v="106603"/>
    <n v="-1604.05"/>
    <n v="-0.02"/>
    <n v="714.27857142857135"/>
    <n v="36850.81"/>
    <n v="36267"/>
    <n v="583.80999999999995"/>
    <n v="0.02"/>
    <s v=" "/>
    <s v=" "/>
    <s v=" "/>
    <s v=""/>
    <m/>
    <s v="RNDC"/>
    <s v="LUXCO INC"/>
  </r>
  <r>
    <x v="1360"/>
    <s v="AL-A001952"/>
    <x v="1"/>
    <s v="A001952"/>
    <n v="0"/>
    <n v="10000"/>
    <n v="31.99"/>
    <x v="7"/>
    <x v="1"/>
    <s v="Replenish"/>
    <x v="0"/>
    <x v="0"/>
    <s v="PRE 2023"/>
    <m/>
    <n v="139"/>
    <n v="72000.94"/>
    <n v="95426.79"/>
    <n v="-23425.85"/>
    <n v="-0.25"/>
    <n v="517.99237410071942"/>
    <n v="133733.21"/>
    <n v="123088.11"/>
    <n v="10645.1"/>
    <n v="0.09"/>
    <s v=""/>
    <s v=" "/>
    <s v=" "/>
    <s v=""/>
    <m/>
    <s v="RNDC"/>
    <s v="WILLIAM GRANT AND SONS"/>
  </r>
  <r>
    <x v="1361"/>
    <s v="AL-A001181"/>
    <x v="1"/>
    <s v="A001181"/>
    <s v="STRAIGHT"/>
    <n v="1000"/>
    <n v="41.99"/>
    <x v="11"/>
    <x v="4"/>
    <s v="Replenish"/>
    <x v="0"/>
    <x v="0"/>
    <s v="PRE 2023"/>
    <m/>
    <n v="129"/>
    <n v="130462.93"/>
    <n v="209572.09"/>
    <n v="-79109.16"/>
    <n v="-0.38"/>
    <n v="1011.3405426356588"/>
    <n v="77891.45"/>
    <n v="105352.91"/>
    <n v="-27461.46"/>
    <n v="-0.26"/>
    <s v=""/>
    <s v=" "/>
    <s v=" "/>
    <s v=""/>
    <m/>
    <s v="SGWS - CPWS"/>
    <s v="DIAGEO NORTH AMERICA INC"/>
  </r>
  <r>
    <x v="1362"/>
    <s v="AL-B005496"/>
    <x v="5"/>
    <s v="B005496"/>
    <s v="STRAIGHT"/>
    <n v="5000"/>
    <n v="15.59"/>
    <x v="1"/>
    <x v="4"/>
    <s v="NoReplen"/>
    <x v="1"/>
    <x v="1"/>
    <s v="PRE 2023"/>
    <m/>
    <n v="4"/>
    <n v="1339.02"/>
    <n v="467.1"/>
    <n v="871.92"/>
    <n v="1.87"/>
    <n v="334.755"/>
    <n v="373.68"/>
    <n v="103.8"/>
    <n v="269.88"/>
    <n v="2.6"/>
    <s v=""/>
    <s v=""/>
    <s v=""/>
    <s v="Bottom 5%"/>
    <m/>
    <s v="OTHER"/>
    <s v="BIG ESCAMBIA SPIRITS LLC"/>
  </r>
  <r>
    <x v="1363"/>
    <s v="AL-B005489"/>
    <x v="5"/>
    <s v="B005489"/>
    <s v="STRAIGHT"/>
    <n v="5000"/>
    <n v="15.59"/>
    <x v="1"/>
    <x v="4"/>
    <s v="NoReplen"/>
    <x v="1"/>
    <x v="1"/>
    <s v="PRE 2023"/>
    <m/>
    <n v="8"/>
    <n v="1416.87"/>
    <n v="352.92"/>
    <n v="1063.95"/>
    <n v="3.01"/>
    <n v="177.10874999999999"/>
    <n v="451.53"/>
    <n v="129.75"/>
    <n v="321.77999999999997"/>
    <n v="2.48"/>
    <s v=""/>
    <s v=""/>
    <s v=""/>
    <s v="Bottom 5%"/>
    <m/>
    <s v="OTHER"/>
    <s v="BIG ESCAMBIA SPIRITS LLC"/>
  </r>
  <r>
    <x v="1364"/>
    <s v="AL-B005495"/>
    <x v="5"/>
    <s v="B005495"/>
    <s v="STRAIGHT"/>
    <n v="5000"/>
    <n v="15.59"/>
    <x v="1"/>
    <x v="4"/>
    <s v="NoReplen"/>
    <x v="1"/>
    <x v="1"/>
    <s v="PRE 2023"/>
    <m/>
    <n v="6"/>
    <n v="1603.71"/>
    <n v="529.38"/>
    <n v="1074.33"/>
    <n v="2.0299999999999998"/>
    <n v="267.28500000000003"/>
    <n v="560.52"/>
    <n v="752.55"/>
    <n v="-192.03"/>
    <n v="-0.26"/>
    <s v=""/>
    <s v=""/>
    <s v=""/>
    <s v="Bottom 5%"/>
    <m/>
    <s v="OTHER"/>
    <s v="BIG ESCAMBIA SPIRITS LLC"/>
  </r>
  <r>
    <x v="1365"/>
    <s v="AL-E008022"/>
    <x v="3"/>
    <s v="E008022"/>
    <s v="STRAIGHT"/>
    <n v="8000"/>
    <n v="16.190000000000001"/>
    <x v="1"/>
    <x v="6"/>
    <s v="NoReplen"/>
    <x v="5"/>
    <x v="1"/>
    <s v="PRE 2023"/>
    <m/>
    <n v="1"/>
    <m/>
    <n v="16.190000000000001"/>
    <n v="-16.190000000000001"/>
    <n v="-1"/>
    <n v="0"/>
    <n v="16.190000000000001"/>
    <n v="0"/>
    <n v="16.190000000000001"/>
    <n v="0"/>
    <s v=""/>
    <s v=""/>
    <s v=""/>
    <s v="Bottom 5%"/>
    <m/>
    <s v=""/>
    <s v=""/>
  </r>
  <r>
    <x v="1366"/>
    <s v="AL-B001432"/>
    <x v="5"/>
    <s v="B001432"/>
    <s v="STRAIGHT"/>
    <n v="1000"/>
    <n v="8.99"/>
    <x v="1"/>
    <x v="6"/>
    <s v="NoReplen"/>
    <x v="0"/>
    <x v="3"/>
    <s v="PRE 2023"/>
    <m/>
    <s v=""/>
    <n v="98.89"/>
    <n v="269.82"/>
    <n v="-170.93"/>
    <n v="-0.63"/>
    <s v=""/>
    <s v=""/>
    <s v=""/>
    <s v=""/>
    <s v=""/>
    <s v=""/>
    <s v=""/>
    <s v=""/>
    <s v="Bottom 5%"/>
    <m/>
    <s v="SGWS - LIBERTY SPIRITS"/>
    <s v="JIM BEAM BRANDS CO."/>
  </r>
  <r>
    <x v="1367"/>
    <s v="AL-A001432"/>
    <x v="1"/>
    <s v="A001432"/>
    <s v="STRAIGHT"/>
    <n v="1000"/>
    <n v="16.79"/>
    <x v="1"/>
    <x v="6"/>
    <s v="NoReplen"/>
    <x v="0"/>
    <x v="1"/>
    <s v="PRE 2023"/>
    <m/>
    <n v="0"/>
    <n v="83.95"/>
    <n v="83.97"/>
    <n v="-0.02"/>
    <n v="0"/>
    <s v=""/>
    <n v="0"/>
    <n v="313.48"/>
    <n v="-313.48"/>
    <n v="-1"/>
    <s v=""/>
    <s v=""/>
    <s v=""/>
    <s v="Bottom 5%"/>
    <m/>
    <s v="SGWS - LIBERTY SPIRITS"/>
    <s v="JIM BEAM BRANDS CO."/>
  </r>
  <r>
    <x v="1368"/>
    <s v="AL-A000900"/>
    <x v="1"/>
    <s v="A000900"/>
    <s v="FLAVORED"/>
    <n v="1000"/>
    <n v="12.99"/>
    <x v="1"/>
    <x v="6"/>
    <s v="Replenish"/>
    <x v="0"/>
    <x v="0"/>
    <s v="PRE 2023"/>
    <m/>
    <n v="131"/>
    <n v="21758.25"/>
    <n v="26590.53"/>
    <n v="-4832.28"/>
    <n v="-0.18"/>
    <n v="166.09351145038167"/>
    <n v="34631.339999999997"/>
    <n v="40645.71"/>
    <n v="-6014.37"/>
    <n v="-0.15"/>
    <s v=""/>
    <s v=" "/>
    <s v="X"/>
    <s v="Bottom 5%"/>
    <m/>
    <s v="SGWS - LIBERTY SPIRITS"/>
    <s v="JIM BEAM BRANDS CO."/>
  </r>
  <r>
    <x v="1369"/>
    <s v="AL-A008079"/>
    <x v="1"/>
    <s v="A008079"/>
    <s v="FLAVORED"/>
    <n v="8000"/>
    <n v="12.99"/>
    <x v="1"/>
    <x v="6"/>
    <s v="Replenish"/>
    <x v="5"/>
    <x v="0"/>
    <s v="PRE 2023"/>
    <m/>
    <n v="41"/>
    <n v="7508.22"/>
    <n v="9560.64"/>
    <n v="-2052.42"/>
    <n v="-0.21"/>
    <n v="183.12731707317073"/>
    <n v="10755.72"/>
    <n v="14081.16"/>
    <n v="-3325.44"/>
    <n v="-0.24"/>
    <s v=""/>
    <s v=""/>
    <s v=""/>
    <s v="Bottom 5%"/>
    <m/>
    <s v="SGWS - LIBERTY SPIRITS"/>
    <s v="JIM BEAM BRANDS CO."/>
  </r>
  <r>
    <x v="1370"/>
    <s v="AL-E004556"/>
    <x v="3"/>
    <s v="E004556"/>
    <s v="STRAIGHT"/>
    <n v="4000"/>
    <n v="13.99"/>
    <x v="1"/>
    <x v="8"/>
    <s v="SpecOrder"/>
    <x v="1"/>
    <x v="0"/>
    <s v="PRE 2023"/>
    <m/>
    <n v="2"/>
    <n v="393.19"/>
    <n v="199.84"/>
    <n v="193.35"/>
    <n v="0.97"/>
    <n v="196.595"/>
    <n v="63577.38"/>
    <n v="42428.53"/>
    <n v="21148.85"/>
    <n v="0.5"/>
    <s v=""/>
    <s v=""/>
    <s v=""/>
    <s v="Bottom 5%"/>
    <m/>
    <s v="SGWS - LIBERTY SPIRITS"/>
    <s v="JIM BEAM BRANDS CO."/>
  </r>
  <r>
    <x v="1371"/>
    <s v="AL-F000898"/>
    <x v="4"/>
    <s v="F000898"/>
    <s v="FLAVORED"/>
    <n v="1000"/>
    <n v="24.99"/>
    <x v="1"/>
    <x v="6"/>
    <s v="Replenish"/>
    <x v="0"/>
    <x v="0"/>
    <s v="PRE 2023"/>
    <m/>
    <n v="133"/>
    <n v="78263.48"/>
    <n v="88019.38"/>
    <n v="-9755.9"/>
    <n v="-0.11"/>
    <n v="588.44721804511278"/>
    <n v="100018.74"/>
    <n v="114312.82"/>
    <n v="-14294.08"/>
    <n v="-0.13"/>
    <s v=""/>
    <s v=" "/>
    <s v=" "/>
    <s v=""/>
    <m/>
    <s v="SGWS - LIBERTY SPIRITS"/>
    <s v="JIM BEAM BRANDS CO."/>
  </r>
  <r>
    <x v="1372"/>
    <s v="AL-D004556"/>
    <x v="2"/>
    <s v="D004556"/>
    <s v="FLAVORED"/>
    <n v="4000"/>
    <n v="0.59"/>
    <x v="1"/>
    <x v="7"/>
    <s v="SpecOrder"/>
    <x v="1"/>
    <x v="1"/>
    <s v="PRE 2023"/>
    <m/>
    <n v="1"/>
    <n v="158.71"/>
    <n v="355.95"/>
    <n v="-197.24"/>
    <n v="-0.55000000000000004"/>
    <n v="158.71"/>
    <n v="14.75"/>
    <n v="194.04"/>
    <n v="-179.29"/>
    <n v="-0.92"/>
    <s v=""/>
    <s v=""/>
    <s v=""/>
    <s v="Bottom 5%"/>
    <m/>
    <s v="SGWS - LIBERTY SPIRITS"/>
    <s v="JIM BEAM BRANDS CO."/>
  </r>
  <r>
    <x v="1373"/>
    <s v="AL-A000898"/>
    <x v="1"/>
    <s v="A000898"/>
    <s v="FLAVORED"/>
    <n v="1000"/>
    <n v="12.99"/>
    <x v="1"/>
    <x v="6"/>
    <s v="Replenish"/>
    <x v="0"/>
    <x v="0"/>
    <s v="PRE 2023"/>
    <m/>
    <n v="155"/>
    <n v="50386.96"/>
    <n v="62216.6"/>
    <n v="-11829.64"/>
    <n v="-0.19"/>
    <n v="325.07716129032258"/>
    <n v="286402.86"/>
    <n v="313716"/>
    <n v="-27313.14"/>
    <n v="-0.09"/>
    <s v=""/>
    <s v=" "/>
    <s v=" "/>
    <s v=""/>
    <m/>
    <s v="SGWS - LIBERTY SPIRITS"/>
    <s v="JIM BEAM BRANDS CO."/>
  </r>
  <r>
    <x v="1374"/>
    <s v="AL-E004900"/>
    <x v="3"/>
    <s v="E004900"/>
    <s v="STRAIGHT"/>
    <n v="4000"/>
    <n v="7.79"/>
    <x v="1"/>
    <x v="9"/>
    <s v="Delisted"/>
    <x v="1"/>
    <x v="3"/>
    <s v="PRE 2023"/>
    <m/>
    <s v=""/>
    <m/>
    <n v="54.53"/>
    <n v="-54.53"/>
    <n v="-1"/>
    <s v=""/>
    <n v="0"/>
    <n v="779"/>
    <n v="-779"/>
    <n v="-1"/>
    <s v=""/>
    <s v=""/>
    <s v=""/>
    <s v="Bottom 5%"/>
    <m/>
    <s v="SGWS - LIBERTY SPIRITS"/>
    <s v="JIM BEAM BRANDS CO."/>
  </r>
  <r>
    <x v="1375"/>
    <s v="AL-F000408"/>
    <x v="4"/>
    <s v="F000408"/>
    <s v="STRAIGHT"/>
    <n v="1000"/>
    <n v="19.989999999999998"/>
    <x v="1"/>
    <x v="8"/>
    <s v="Replenish"/>
    <x v="0"/>
    <x v="0"/>
    <s v="PRE 2023"/>
    <m/>
    <n v="129"/>
    <n v="121438.08"/>
    <n v="128780.39"/>
    <n v="-7342.31"/>
    <n v="-0.06"/>
    <n v="941.38046511627908"/>
    <n v="35060.18"/>
    <n v="27443"/>
    <n v="7617.18"/>
    <n v="0.28000000000000003"/>
    <s v=""/>
    <s v=" "/>
    <s v=" "/>
    <s v=""/>
    <m/>
    <s v="SGWS - LIBERTY SPIRITS"/>
    <s v="JIM BEAM BRANDS CO."/>
  </r>
  <r>
    <x v="1376"/>
    <s v="AL-B000408"/>
    <x v="5"/>
    <s v="B000408"/>
    <s v="STRAIGHT"/>
    <n v="1000"/>
    <n v="3.89"/>
    <x v="1"/>
    <x v="9"/>
    <s v="NoReplen"/>
    <x v="0"/>
    <x v="3"/>
    <s v="PRE 2023"/>
    <m/>
    <s v=""/>
    <n v="62.24"/>
    <n v="19.47"/>
    <n v="42.77"/>
    <n v="2.2000000000000002"/>
    <s v=""/>
    <n v="0"/>
    <n v="19.47"/>
    <n v="-19.47"/>
    <n v="-1"/>
    <s v=""/>
    <s v=""/>
    <s v=""/>
    <s v="Bottom 5%"/>
    <m/>
    <s v="SGWS - LIBERTY SPIRITS"/>
    <s v="JIM BEAM BRANDS CO."/>
  </r>
  <r>
    <x v="1377"/>
    <s v="AL-A000408"/>
    <x v="1"/>
    <s v="A000408"/>
    <s v="STRAIGHT"/>
    <n v="1000"/>
    <n v="12.99"/>
    <x v="1"/>
    <x v="8"/>
    <s v="Replenish"/>
    <x v="0"/>
    <x v="0"/>
    <s v="PRE 2023"/>
    <m/>
    <n v="151"/>
    <n v="41712.68"/>
    <n v="46063.65"/>
    <n v="-4350.97"/>
    <n v="-0.09"/>
    <n v="276.24291390728479"/>
    <n v="123139.58"/>
    <n v="114781.29"/>
    <n v="8358.2900000000009"/>
    <n v="7.0000000000000007E-2"/>
    <s v=""/>
    <s v=" "/>
    <s v=" "/>
    <s v="Bottom 5%"/>
    <m/>
    <s v="SGWS - LIBERTY SPIRITS"/>
    <s v="JIM BEAM BRANDS CO."/>
  </r>
  <r>
    <x v="1378"/>
    <s v="AL-A009420"/>
    <x v="1"/>
    <s v="A009420"/>
    <s v="STRAIGHT"/>
    <n v="9000"/>
    <n v="7.19"/>
    <x v="1"/>
    <x v="9"/>
    <s v="Delisted"/>
    <x v="1"/>
    <x v="3"/>
    <s v="PRE 2023"/>
    <m/>
    <s v=""/>
    <m/>
    <n v="43.14"/>
    <n v="-43.14"/>
    <n v="-1"/>
    <s v=""/>
    <s v=""/>
    <s v=""/>
    <s v=""/>
    <s v=""/>
    <s v=""/>
    <s v=""/>
    <s v=""/>
    <s v="Bottom 5%"/>
    <m/>
    <s v="SGWS - LIBERTY SPIRITS"/>
    <s v="JIM BEAM BRANDS CO."/>
  </r>
  <r>
    <x v="1379"/>
    <s v="AL-A001905"/>
    <x v="1"/>
    <s v="A001905"/>
    <s v="STRAIGHT"/>
    <n v="1000"/>
    <n v="31.99"/>
    <x v="1"/>
    <x v="4"/>
    <s v="Replenish"/>
    <x v="0"/>
    <x v="0"/>
    <s v="PRE 2023"/>
    <m/>
    <n v="46"/>
    <n v="11164.51"/>
    <n v="17786.439999999999"/>
    <n v="-6621.93"/>
    <n v="-0.37"/>
    <n v="242.70673913043478"/>
    <n v="6078.1"/>
    <n v="10364.76"/>
    <n v="-4286.66"/>
    <n v="-0.41"/>
    <s v=""/>
    <s v=" "/>
    <s v="X"/>
    <s v="Bottom 5%"/>
    <m/>
    <s v="SGWS - LIBERTY SPIRITS"/>
    <s v="JIM BEAM BRANDS CO."/>
  </r>
  <r>
    <x v="1380"/>
    <s v="AL-E004002"/>
    <x v="3"/>
    <s v="E004002"/>
    <s v="FLAVORED"/>
    <n v="4000"/>
    <n v="7.49"/>
    <x v="1"/>
    <x v="9"/>
    <s v="NoReplen"/>
    <x v="1"/>
    <x v="3"/>
    <s v="PRE 2023"/>
    <m/>
    <s v=""/>
    <n v="22.47"/>
    <n v="87.41"/>
    <n v="-64.94"/>
    <n v="-0.74"/>
    <s v=""/>
    <s v=""/>
    <s v=""/>
    <s v=""/>
    <s v=""/>
    <s v=""/>
    <s v=""/>
    <s v=""/>
    <s v="Bottom 5%"/>
    <m/>
    <s v="SGWS - LIBERTY SPIRITS"/>
    <s v="JIM BEAM BRANDS CO."/>
  </r>
  <r>
    <x v="1381"/>
    <s v="AL-E007608"/>
    <x v="3"/>
    <s v="E007608"/>
    <s v="STRAIGHT"/>
    <n v="7000"/>
    <n v="21.99"/>
    <x v="1"/>
    <x v="6"/>
    <s v="NoReplen"/>
    <x v="0"/>
    <x v="2"/>
    <s v="PRE 2023"/>
    <m/>
    <s v=""/>
    <m/>
    <n v="835.62"/>
    <n v="-835.62"/>
    <n v="-1"/>
    <s v=""/>
    <n v="0"/>
    <n v="175.92"/>
    <n v="-175.92"/>
    <n v="-1"/>
    <s v=""/>
    <s v=""/>
    <s v=""/>
    <s v="Bottom 5%"/>
    <m/>
    <s v="SGWS - LIBERTY SPIRITS"/>
    <s v="JIM BEAM BRANDS CO."/>
  </r>
  <r>
    <x v="1382"/>
    <s v="AL-A010878"/>
    <x v="1"/>
    <s v="A010878"/>
    <s v="STRAIGHT"/>
    <n v="10000"/>
    <n v="39.99"/>
    <x v="1"/>
    <x v="5"/>
    <s v="SpecOrder"/>
    <x v="0"/>
    <x v="0"/>
    <d v="2025-05-01T00:00:00"/>
    <m/>
    <n v="27"/>
    <n v="9477.6299999999992"/>
    <m/>
    <n v="9477.6299999999992"/>
    <m/>
    <n v="351.02333333333331"/>
    <n v="30472.38"/>
    <n v="0"/>
    <n v="30472.38"/>
    <n v="0"/>
    <s v=""/>
    <s v=" "/>
    <s v="X"/>
    <s v="Bottom 5%"/>
    <m/>
    <s v="SGWS - LIBERTY SPIRITS"/>
    <s v="JIM BEAM BRANDS CO."/>
  </r>
  <r>
    <x v="1383"/>
    <s v="AL-E004524"/>
    <x v="3"/>
    <s v="E004524"/>
    <s v="FLAVORED"/>
    <n v="4000"/>
    <n v="7.49"/>
    <x v="1"/>
    <x v="9"/>
    <s v="NoReplen"/>
    <x v="1"/>
    <x v="3"/>
    <s v="PRE 2023"/>
    <m/>
    <s v=""/>
    <n v="74.900000000000006"/>
    <m/>
    <n v="74.900000000000006"/>
    <m/>
    <s v=""/>
    <n v="0"/>
    <n v="67.41"/>
    <n v="-67.41"/>
    <n v="-1"/>
    <s v=""/>
    <s v=""/>
    <s v=""/>
    <s v="Bottom 5%"/>
    <m/>
    <s v="SGWS - LIBERTY SPIRITS"/>
    <s v="JIM BEAM BRANDS CO."/>
  </r>
  <r>
    <x v="1384"/>
    <s v="AL-E004555"/>
    <x v="3"/>
    <s v="E004555"/>
    <s v="FLAVORED"/>
    <n v="4000"/>
    <n v="7.49"/>
    <x v="1"/>
    <x v="9"/>
    <s v="NoReplen"/>
    <x v="1"/>
    <x v="1"/>
    <d v="2025-02-01T00:00:00"/>
    <m/>
    <s v=""/>
    <m/>
    <n v="0"/>
    <n v="0"/>
    <m/>
    <s v=""/>
    <s v=""/>
    <s v=""/>
    <s v=""/>
    <s v=""/>
    <s v=""/>
    <s v=""/>
    <s v=""/>
    <s v="Bottom 5%"/>
    <m/>
    <s v="SGWS - LIBERTY SPIRITS"/>
    <s v="JIM BEAM BRANDS CO."/>
  </r>
  <r>
    <x v="1385"/>
    <s v="AL-D004555"/>
    <x v="2"/>
    <s v="D004555"/>
    <s v="FLAVORED"/>
    <n v="4000"/>
    <n v="0.59"/>
    <x v="1"/>
    <x v="7"/>
    <s v="Delisted"/>
    <x v="1"/>
    <x v="3"/>
    <s v="PRE 2023"/>
    <m/>
    <s v=""/>
    <m/>
    <n v="79.06"/>
    <n v="-79.06"/>
    <n v="-1"/>
    <s v=""/>
    <s v=""/>
    <s v=""/>
    <s v=""/>
    <s v=""/>
    <s v=""/>
    <s v=""/>
    <s v=""/>
    <s v="Bottom 5%"/>
    <m/>
    <s v="SGWS - LIBERTY SPIRITS"/>
    <s v="JIM BEAM BRANDS CO."/>
  </r>
  <r>
    <x v="1386"/>
    <s v="AL-A000926"/>
    <x v="1"/>
    <s v="A000926"/>
    <s v="FLAVORED"/>
    <n v="1000"/>
    <n v="12.99"/>
    <x v="1"/>
    <x v="6"/>
    <s v="Replenish"/>
    <x v="0"/>
    <x v="0"/>
    <s v="PRE 2023"/>
    <m/>
    <n v="144"/>
    <n v="28567.69"/>
    <n v="33334.82"/>
    <n v="-4767.13"/>
    <n v="-0.14000000000000001"/>
    <n v="198.38673611111111"/>
    <n v="34615.25"/>
    <n v="43919.63"/>
    <n v="-9304.3799999999992"/>
    <n v="-0.21"/>
    <s v=""/>
    <s v=" "/>
    <s v=" "/>
    <s v="Bottom 5%"/>
    <m/>
    <s v="SGWS - LIBERTY SPIRITS"/>
    <s v="JIM BEAM BRANDS CO."/>
  </r>
  <r>
    <x v="1387"/>
    <s v="AL-A008077"/>
    <x v="1"/>
    <s v="A008077"/>
    <s v="FLAVORED"/>
    <n v="8000"/>
    <n v="12.99"/>
    <x v="1"/>
    <x v="6"/>
    <s v="Replenish"/>
    <x v="5"/>
    <x v="0"/>
    <s v="PRE 2023"/>
    <m/>
    <n v="39"/>
    <n v="8846.19"/>
    <n v="9196.92"/>
    <n v="-350.73"/>
    <n v="-0.04"/>
    <n v="226.82538461538462"/>
    <n v="13665.48"/>
    <n v="14496.84"/>
    <n v="-831.36"/>
    <n v="-0.06"/>
    <s v=""/>
    <s v=""/>
    <s v=""/>
    <s v="Bottom 5%"/>
    <m/>
    <s v="SGWS - LIBERTY SPIRITS"/>
    <s v="JIM BEAM BRANDS CO."/>
  </r>
  <r>
    <x v="1388"/>
    <s v="AL-A008118"/>
    <x v="1"/>
    <s v="A008118"/>
    <s v="FLAVORED"/>
    <n v="8000"/>
    <n v="7.79"/>
    <x v="1"/>
    <x v="8"/>
    <s v="NoReplen"/>
    <x v="5"/>
    <x v="1"/>
    <s v="PRE 2023"/>
    <m/>
    <n v="2"/>
    <n v="573.91"/>
    <n v="2792.85"/>
    <n v="-2218.94"/>
    <n v="-0.79"/>
    <n v="286.95499999999998"/>
    <n v="57.14"/>
    <n v="4091.85"/>
    <n v="-4034.71"/>
    <n v="-0.99"/>
    <s v=""/>
    <s v=""/>
    <s v=""/>
    <s v="Bottom 5%"/>
    <m/>
    <s v="SGWS - LIBERTY SPIRITS"/>
    <s v="JIM BEAM BRANDS CO."/>
  </r>
  <r>
    <x v="1389"/>
    <s v="AL-A000899"/>
    <x v="1"/>
    <s v="A000899"/>
    <s v="FLAVORED"/>
    <n v="1000"/>
    <n v="12.99"/>
    <x v="1"/>
    <x v="6"/>
    <s v="Replenish"/>
    <x v="0"/>
    <x v="0"/>
    <s v="PRE 2023"/>
    <m/>
    <n v="153"/>
    <n v="27904.98"/>
    <n v="35118.15"/>
    <n v="-7213.17"/>
    <n v="-0.21"/>
    <n v="182.38549019607842"/>
    <n v="57509.18"/>
    <n v="70776.759999999995"/>
    <n v="-13267.58"/>
    <n v="-0.19"/>
    <s v=""/>
    <s v=" "/>
    <s v=" "/>
    <s v="Bottom 5%"/>
    <m/>
    <s v="SGWS - LIBERTY SPIRITS"/>
    <s v="JIM BEAM BRANDS CO."/>
  </r>
  <r>
    <x v="1390"/>
    <s v="AL-A008095"/>
    <x v="1"/>
    <s v="A008095"/>
    <s v="FLAVORED"/>
    <n v="8000"/>
    <n v="12.99"/>
    <x v="1"/>
    <x v="6"/>
    <s v="Replenish"/>
    <x v="5"/>
    <x v="0"/>
    <s v="PRE 2023"/>
    <m/>
    <n v="33"/>
    <n v="5637.66"/>
    <n v="6300.15"/>
    <n v="-662.49"/>
    <n v="-0.11"/>
    <n v="170.83818181818182"/>
    <n v="25187.61"/>
    <n v="19225.2"/>
    <n v="5962.41"/>
    <n v="0.31"/>
    <s v=""/>
    <s v=""/>
    <s v=""/>
    <s v="Bottom 5%"/>
    <m/>
    <s v="SGWS - LIBERTY SPIRITS"/>
    <s v="JIM BEAM BRANDS CO."/>
  </r>
  <r>
    <x v="1391"/>
    <s v="AL-A009660"/>
    <x v="1"/>
    <s v="A009660"/>
    <s v="FLAVORED"/>
    <n v="9000"/>
    <n v="7.79"/>
    <x v="1"/>
    <x v="9"/>
    <s v="NoReplen"/>
    <x v="1"/>
    <x v="1"/>
    <s v="PRE 2023"/>
    <m/>
    <s v=""/>
    <n v="475.19"/>
    <n v="72.72"/>
    <n v="402.47"/>
    <n v="5.53"/>
    <s v=""/>
    <n v="38.950000000000003"/>
    <n v="0"/>
    <n v="38.950000000000003"/>
    <n v="0"/>
    <s v=""/>
    <s v=""/>
    <s v=""/>
    <s v="Bottom 5%"/>
    <m/>
    <s v="SGWS - LIBERTY SPIRITS"/>
    <s v="JIM BEAM BRANDS CO."/>
  </r>
  <r>
    <x v="1392"/>
    <s v="AL-A004363"/>
    <x v="1"/>
    <s v="A004363"/>
    <s v="FLAVORED"/>
    <n v="4000"/>
    <n v="7.79"/>
    <x v="1"/>
    <x v="9"/>
    <s v="Delisted"/>
    <x v="1"/>
    <x v="3"/>
    <s v="PRE 2023"/>
    <m/>
    <s v=""/>
    <m/>
    <n v="124.64"/>
    <n v="-124.64"/>
    <n v="-1"/>
    <s v=""/>
    <s v=""/>
    <s v=""/>
    <s v=""/>
    <s v=""/>
    <s v=""/>
    <s v=""/>
    <s v=""/>
    <s v="Bottom 5%"/>
    <m/>
    <s v=""/>
    <s v=""/>
  </r>
  <r>
    <x v="1393"/>
    <s v="AL-E004622"/>
    <x v="3"/>
    <s v="E004622"/>
    <s v="STRAIGHT"/>
    <n v="4000"/>
    <n v="13.99"/>
    <x v="1"/>
    <x v="8"/>
    <s v="SpecOrder"/>
    <x v="1"/>
    <x v="0"/>
    <s v="PRE 2023"/>
    <m/>
    <n v="2"/>
    <m/>
    <n v="90.93"/>
    <n v="-90.93"/>
    <n v="-1"/>
    <n v="0"/>
    <n v="67705.600000000006"/>
    <n v="31864.47"/>
    <n v="35841.129999999997"/>
    <n v="1.1200000000000001"/>
    <s v=""/>
    <s v=""/>
    <s v=""/>
    <s v="Bottom 5%"/>
    <m/>
    <s v="SGWS - LIBERTY SPIRITS"/>
    <s v="JIM BEAM BRANDS CO."/>
  </r>
  <r>
    <x v="1394"/>
    <s v="AL-F000906"/>
    <x v="4"/>
    <s v="F000906"/>
    <s v="STRAIGHT"/>
    <n v="1000"/>
    <n v="19.989999999999998"/>
    <x v="1"/>
    <x v="8"/>
    <s v="Replenish"/>
    <x v="0"/>
    <x v="0"/>
    <s v="PRE 2023"/>
    <m/>
    <n v="134"/>
    <n v="80223.070000000007"/>
    <n v="96704.71"/>
    <n v="-16481.64"/>
    <n v="-0.17"/>
    <n v="598.67962686567171"/>
    <n v="53290.97"/>
    <n v="55699.61"/>
    <n v="-2408.64"/>
    <n v="-0.04"/>
    <s v=""/>
    <s v=" "/>
    <s v=" "/>
    <s v=""/>
    <m/>
    <s v="SGWS - LIBERTY SPIRITS"/>
    <s v="JIM BEAM BRANDS CO."/>
  </r>
  <r>
    <x v="1395"/>
    <s v="AL-A000906"/>
    <x v="1"/>
    <s v="A000906"/>
    <s v="STRAIGHT"/>
    <n v="1000"/>
    <n v="12.99"/>
    <x v="1"/>
    <x v="6"/>
    <s v="Replenish"/>
    <x v="0"/>
    <x v="0"/>
    <s v="PRE 2023"/>
    <m/>
    <n v="149"/>
    <n v="28467.84"/>
    <n v="32899.870000000003"/>
    <n v="-4432.03"/>
    <n v="-0.13"/>
    <n v="191.0593288590604"/>
    <n v="126493.41"/>
    <n v="151965.18"/>
    <n v="-25471.77"/>
    <n v="-0.17"/>
    <s v=""/>
    <s v=" "/>
    <s v=" "/>
    <s v="Bottom 5%"/>
    <m/>
    <s v="SGWS - LIBERTY SPIRITS"/>
    <s v="JIM BEAM BRANDS CO."/>
  </r>
  <r>
    <x v="1396"/>
    <s v="AL-A001482"/>
    <x v="1"/>
    <s v="A001482"/>
    <s v="STRAIGHT"/>
    <n v="1000"/>
    <n v="66.989999999999995"/>
    <x v="5"/>
    <x v="5"/>
    <s v="Replenish"/>
    <x v="0"/>
    <x v="0"/>
    <s v="PRE 2023"/>
    <m/>
    <n v="106"/>
    <n v="30847.19"/>
    <n v="43339.14"/>
    <n v="-12491.95"/>
    <n v="-0.28999999999999998"/>
    <n v="291.01122641509431"/>
    <n v="21666.6"/>
    <n v="32256.19"/>
    <n v="-10589.59"/>
    <n v="-0.33"/>
    <s v=""/>
    <s v="X"/>
    <s v="X"/>
    <s v="Bottom 5%"/>
    <m/>
    <s v="SGWS - AMERICAN SPIRITS"/>
    <s v="SHAW-ROSS INTER. IMPORTERS LLC"/>
  </r>
  <r>
    <x v="1397"/>
    <s v="AL-A007650"/>
    <x v="1"/>
    <s v="A007650"/>
    <s v="STRAIGHT"/>
    <n v="7000"/>
    <n v="64.989999999999995"/>
    <x v="5"/>
    <x v="5"/>
    <s v="NoReplen"/>
    <x v="0"/>
    <x v="0"/>
    <d v="2023-08-01T00:00:00"/>
    <m/>
    <s v=""/>
    <n v="64.989999999999995"/>
    <n v="504.91"/>
    <n v="-439.92"/>
    <n v="-0.87"/>
    <s v=""/>
    <n v="64.989999999999995"/>
    <n v="329.94"/>
    <n v="-264.95"/>
    <n v="-0.8"/>
    <s v=""/>
    <s v="X"/>
    <s v="X"/>
    <s v="Bottom 5%"/>
    <m/>
    <s v="SGWS - AMERICAN SPIRITS"/>
    <s v="SHAW-ROSS INTER. IMPORTERS LLC"/>
  </r>
  <r>
    <x v="1398"/>
    <s v="AL-A009857"/>
    <x v="1"/>
    <s v="A009857"/>
    <s v="STRAIGHT"/>
    <n v="9000"/>
    <n v="64.989999999999995"/>
    <x v="5"/>
    <x v="5"/>
    <s v="Allocated1"/>
    <x v="1"/>
    <x v="0"/>
    <s v="PRE 2023"/>
    <m/>
    <n v="1"/>
    <n v="194.97"/>
    <n v="2029.64"/>
    <n v="-1834.67"/>
    <n v="-0.9"/>
    <n v="194.97"/>
    <n v="64.989999999999995"/>
    <n v="1209.78"/>
    <n v="-1144.79"/>
    <n v="-0.95"/>
    <s v=""/>
    <s v=""/>
    <s v=""/>
    <s v="Bottom 5%"/>
    <m/>
    <s v="SGWS - AMERICAN SPIRITS"/>
    <s v="SHAW-ROSS INTER. IMPORTERS LLC"/>
  </r>
  <r>
    <x v="1399"/>
    <s v="AL-A000315"/>
    <x v="1"/>
    <s v="A000315"/>
    <s v="STRAIGHT"/>
    <n v="1000"/>
    <n v="32.99"/>
    <x v="5"/>
    <x v="4"/>
    <s v="NoReplen"/>
    <x v="2"/>
    <x v="1"/>
    <s v="PRE 2023"/>
    <m/>
    <s v=""/>
    <m/>
    <n v="186.95"/>
    <n v="-186.95"/>
    <n v="-1"/>
    <s v=""/>
    <s v=""/>
    <s v=""/>
    <s v=""/>
    <s v=""/>
    <s v=""/>
    <s v=""/>
    <s v=""/>
    <s v="Bottom 5%"/>
    <m/>
    <s v="RNDC"/>
    <s v="INFINIUM SPIRITS INC."/>
  </r>
  <r>
    <x v="1400"/>
    <s v="AL-F000986"/>
    <x v="4"/>
    <s v="F000986"/>
    <n v="0"/>
    <n v="1000"/>
    <n v="22.99"/>
    <x v="0"/>
    <x v="2"/>
    <s v="Replenish"/>
    <x v="0"/>
    <x v="0"/>
    <d v="2025-09-01T00:00:00"/>
    <m/>
    <n v="67"/>
    <n v="14594.13"/>
    <m/>
    <n v="14594.13"/>
    <m/>
    <n v="217.82283582089551"/>
    <n v="2087.0100000000002"/>
    <n v="0"/>
    <n v="2087.0100000000002"/>
    <n v="0"/>
    <s v=" "/>
    <s v=" "/>
    <s v="X"/>
    <s v="Bottom 5%"/>
    <m/>
    <s v="UNITED"/>
    <s v="SAZERAC CO INC"/>
  </r>
  <r>
    <x v="1401"/>
    <s v="AL-L010825"/>
    <x v="7"/>
    <s v="L010825"/>
    <s v="STRAIGHT"/>
    <n v="10000"/>
    <n v="299.99"/>
    <x v="7"/>
    <x v="3"/>
    <s v="Allocated1"/>
    <x v="0"/>
    <x v="0"/>
    <d v="2025-05-01T00:00:00"/>
    <m/>
    <n v="7"/>
    <n v="3899.87"/>
    <n v="599.98"/>
    <n v="3299.89"/>
    <n v="5.5"/>
    <n v="557.12428571428575"/>
    <n v="899.97"/>
    <n v="0"/>
    <n v="899.97"/>
    <n v="0"/>
    <s v=""/>
    <s v=" "/>
    <s v="X"/>
    <s v="Bottom 5%"/>
    <m/>
    <s v="UNITED"/>
    <s v="PERNOD RICARD USA"/>
  </r>
  <r>
    <x v="1402"/>
    <s v="AL-J070592"/>
    <x v="0"/>
    <s v="J070592"/>
    <n v="0"/>
    <n v="70000"/>
    <n v="12.99"/>
    <x v="0"/>
    <x v="0"/>
    <s v="Replenish"/>
    <x v="0"/>
    <x v="0"/>
    <d v="2025-08-27T00:00:00"/>
    <m/>
    <n v="64"/>
    <n v="5949.42"/>
    <m/>
    <n v="5949.42"/>
    <m/>
    <n v="92.959687500000001"/>
    <n v="7118.52"/>
    <n v="0"/>
    <n v="7118.52"/>
    <n v="0"/>
    <s v="X"/>
    <s v="X"/>
    <s v="X"/>
    <s v="Bottom 5%"/>
    <m/>
    <s v="UNITED"/>
    <s v="BROWN FOREMAN CORP"/>
  </r>
  <r>
    <x v="1403"/>
    <s v="AL-J070624"/>
    <x v="0"/>
    <s v="J070624"/>
    <n v="0"/>
    <n v="70000"/>
    <n v="19.989999999999998"/>
    <x v="0"/>
    <x v="0"/>
    <s v="Replenish"/>
    <x v="0"/>
    <x v="0"/>
    <d v="2026-01-01T00:00:00"/>
    <m/>
    <n v="101"/>
    <n v="8975.51"/>
    <m/>
    <n v="8975.51"/>
    <m/>
    <n v="88.866435643564358"/>
    <n v="16031.98"/>
    <n v="0"/>
    <n v="16031.98"/>
    <n v="0"/>
    <s v="X"/>
    <s v="X"/>
    <s v="X"/>
    <s v="Bottom 5%"/>
    <m/>
    <s v="JOHNSON BROTHERS"/>
    <s v="PROXIMO SPIRITS INC."/>
  </r>
  <r>
    <x v="1404"/>
    <s v="AL-F003008"/>
    <x v="4"/>
    <s v="F003008"/>
    <n v="0"/>
    <n v="3000"/>
    <n v="9.99"/>
    <x v="9"/>
    <x v="10"/>
    <s v="Replenish"/>
    <x v="0"/>
    <x v="0"/>
    <s v="PRE 2023"/>
    <m/>
    <n v="140"/>
    <n v="35704.26"/>
    <n v="37094.35"/>
    <n v="-1390.09"/>
    <n v="-0.04"/>
    <n v="255.03042857142859"/>
    <n v="2717.28"/>
    <n v="3400.3"/>
    <n v="-683.02"/>
    <n v="-0.2"/>
    <s v=""/>
    <s v=" "/>
    <s v="X"/>
    <s v="Bottom 5%"/>
    <m/>
    <s v="RNDC"/>
    <s v="AMERICAN BEVERAGE MARKETERS"/>
  </r>
  <r>
    <x v="1405"/>
    <s v="AL-L010826"/>
    <x v="7"/>
    <s v="L010826"/>
    <s v="STRAIGHT"/>
    <n v="10000"/>
    <n v="499.99"/>
    <x v="7"/>
    <x v="3"/>
    <s v="Allocated1"/>
    <x v="0"/>
    <x v="0"/>
    <d v="2025-05-01T00:00:00"/>
    <m/>
    <n v="3"/>
    <n v="1499.97"/>
    <n v="499.99"/>
    <n v="999.98"/>
    <n v="2"/>
    <n v="499.99"/>
    <s v=""/>
    <s v=""/>
    <s v=""/>
    <s v=""/>
    <s v=""/>
    <s v="X"/>
    <s v="X"/>
    <s v="Bottom 5%"/>
    <m/>
    <s v="SGWS - ALD"/>
    <s v="PERNOD RICARD USA"/>
  </r>
  <r>
    <x v="1406"/>
    <s v="AL-E001582"/>
    <x v="3"/>
    <s v="E001582"/>
    <s v="STRAIGHT"/>
    <n v="7000"/>
    <n v="27.99"/>
    <x v="0"/>
    <x v="2"/>
    <s v="NoReplen"/>
    <x v="0"/>
    <x v="0"/>
    <s v="PRE 2023"/>
    <m/>
    <n v="10"/>
    <n v="4506.3900000000003"/>
    <n v="1967.28"/>
    <n v="2539.11"/>
    <n v="1.29"/>
    <n v="450.63900000000001"/>
    <n v="18893.25"/>
    <n v="5346.06"/>
    <n v="13547.19"/>
    <n v="2.5299999999999998"/>
    <s v=" "/>
    <s v=" "/>
    <s v="X"/>
    <s v="Bottom 5%"/>
    <m/>
    <s v="UNITED"/>
    <s v="BROWN FOREMAN CORP"/>
  </r>
  <r>
    <x v="1407"/>
    <s v="AL-A070290"/>
    <x v="1"/>
    <s v="A070290"/>
    <s v="STRAIGHT"/>
    <n v="70000"/>
    <n v="35.49"/>
    <x v="10"/>
    <x v="11"/>
    <s v="Replenish"/>
    <x v="0"/>
    <x v="0"/>
    <d v="2024-10-01T00:00:00"/>
    <m/>
    <n v="54"/>
    <n v="5288.01"/>
    <n v="8233.68"/>
    <n v="-2945.67"/>
    <n v="-0.36"/>
    <n v="97.926111111111112"/>
    <n v="745.29"/>
    <n v="5713.89"/>
    <n v="-4968.6000000000004"/>
    <n v="-0.87"/>
    <s v=""/>
    <s v="X"/>
    <s v="X"/>
    <s v="Bottom 5%"/>
    <m/>
    <s v="UNITED"/>
    <s v="Appalachian Distillery, LLC"/>
  </r>
  <r>
    <x v="1408"/>
    <s v="AL-E000393"/>
    <x v="3"/>
    <s v="E000393"/>
    <n v="0"/>
    <n v="1000"/>
    <n v="29.99"/>
    <x v="4"/>
    <x v="6"/>
    <s v="Replenish"/>
    <x v="0"/>
    <x v="0"/>
    <s v="PRE 2023"/>
    <m/>
    <n v="157"/>
    <n v="964704.87"/>
    <n v="995543.99"/>
    <n v="-30839.119999999999"/>
    <n v="-0.03"/>
    <n v="6144.6170063694271"/>
    <n v="1426926.18"/>
    <n v="1697373.84"/>
    <n v="-270447.65999999997"/>
    <n v="-0.16"/>
    <s v=""/>
    <s v=" "/>
    <s v=" "/>
    <s v=""/>
    <m/>
    <s v="JOHNSON BROTHERS"/>
    <s v="PROXIMO SPIRITS INC."/>
  </r>
  <r>
    <x v="1409"/>
    <s v="AL-F000393"/>
    <x v="4"/>
    <s v="F000393"/>
    <n v="0"/>
    <n v="1000"/>
    <n v="46.99"/>
    <x v="4"/>
    <x v="6"/>
    <s v="Replenish"/>
    <x v="0"/>
    <x v="0"/>
    <s v="PRE 2023"/>
    <m/>
    <n v="159"/>
    <n v="1246030.17"/>
    <n v="1380983.02"/>
    <n v="-134952.85"/>
    <n v="-0.1"/>
    <n v="7836.667735849056"/>
    <n v="695167.43"/>
    <n v="751781.04"/>
    <n v="-56613.61"/>
    <n v="-0.08"/>
    <s v=""/>
    <s v=" "/>
    <s v=" "/>
    <s v=""/>
    <m/>
    <s v="JOHNSON BROTHERS"/>
    <s v="PROXIMO SPIRITS INC."/>
  </r>
  <r>
    <x v="1410"/>
    <s v="AL-D000393"/>
    <x v="2"/>
    <s v="D000393"/>
    <n v="0"/>
    <n v="1000"/>
    <n v="2.79"/>
    <x v="4"/>
    <x v="7"/>
    <s v="Replenish"/>
    <x v="0"/>
    <x v="0"/>
    <s v="PRE 2023"/>
    <m/>
    <n v="159"/>
    <n v="115229.79"/>
    <n v="127709.46"/>
    <n v="-12479.67"/>
    <n v="-0.1"/>
    <n v="724.7156603773584"/>
    <n v="552559.5"/>
    <n v="511203.33"/>
    <n v="41356.17"/>
    <n v="0.08"/>
    <s v=""/>
    <s v=""/>
    <s v=""/>
    <s v=""/>
    <m/>
    <s v="JOHNSON BROTHERS"/>
    <s v="PROXIMO SPIRITS INC."/>
  </r>
  <r>
    <x v="1411"/>
    <s v="AL-G000393"/>
    <x v="8"/>
    <s v="G000393"/>
    <n v="0"/>
    <n v="1000"/>
    <n v="4.49"/>
    <x v="4"/>
    <x v="7"/>
    <s v="Replenish"/>
    <x v="0"/>
    <x v="0"/>
    <s v="PRE 2023"/>
    <m/>
    <n v="147"/>
    <n v="108792.7"/>
    <n v="114310.91"/>
    <n v="-5518.21"/>
    <n v="-0.05"/>
    <n v="740.08639455782316"/>
    <n v="256778.61"/>
    <n v="231266.43"/>
    <n v="25512.18"/>
    <n v="0.11"/>
    <s v=""/>
    <s v=""/>
    <s v=""/>
    <s v=""/>
    <m/>
    <s v="JOHNSON BROTHERS"/>
    <s v="PROXIMO SPIRITS INC."/>
  </r>
  <r>
    <x v="1412"/>
    <s v="AL-C000393"/>
    <x v="6"/>
    <s v="C000393"/>
    <n v="0"/>
    <n v="1000"/>
    <n v="7.99"/>
    <x v="4"/>
    <x v="7"/>
    <s v="Replenish"/>
    <x v="0"/>
    <x v="0"/>
    <s v="PRE 2023"/>
    <m/>
    <n v="158"/>
    <n v="298446.38"/>
    <n v="325307.89"/>
    <n v="-26861.51"/>
    <n v="-0.08"/>
    <n v="1888.9011392405064"/>
    <n v="1137997.55"/>
    <n v="1204429.23"/>
    <n v="-66431.679999999993"/>
    <n v="-0.06"/>
    <s v=""/>
    <s v=""/>
    <s v=""/>
    <s v=""/>
    <m/>
    <s v="JOHNSON BROTHERS"/>
    <s v="PROXIMO SPIRITS INC."/>
  </r>
  <r>
    <x v="1413"/>
    <s v="AL-B000393"/>
    <x v="5"/>
    <s v="B000393"/>
    <n v="0"/>
    <n v="1000"/>
    <n v="11.99"/>
    <x v="4"/>
    <x v="6"/>
    <s v="Replenish"/>
    <x v="0"/>
    <x v="0"/>
    <s v="PRE 2023"/>
    <m/>
    <n v="159"/>
    <n v="936069.51"/>
    <n v="1083678.68"/>
    <n v="-147609.17000000001"/>
    <n v="-0.14000000000000001"/>
    <n v="5887.2296226415092"/>
    <n v="1640342.68"/>
    <n v="1981977.78"/>
    <n v="-341635.1"/>
    <n v="-0.17"/>
    <s v=""/>
    <s v=" "/>
    <s v=" "/>
    <s v=""/>
    <m/>
    <s v="JOHNSON BROTHERS"/>
    <s v="PROXIMO SPIRITS INC."/>
  </r>
  <r>
    <x v="1414"/>
    <s v="AL-A000393"/>
    <x v="1"/>
    <s v="A000393"/>
    <n v="0"/>
    <n v="1000"/>
    <n v="19.989999999999998"/>
    <x v="4"/>
    <x v="6"/>
    <s v="Replenish"/>
    <x v="0"/>
    <x v="0"/>
    <s v="PRE 2023"/>
    <m/>
    <n v="159"/>
    <n v="1927368.7"/>
    <n v="1623404.63"/>
    <n v="303964.07"/>
    <n v="0.19"/>
    <n v="12121.81572327044"/>
    <n v="1539127.57"/>
    <n v="1547898.74"/>
    <n v="-8771.17"/>
    <n v="-0.01"/>
    <s v=""/>
    <s v=" "/>
    <s v=" "/>
    <s v=""/>
    <m/>
    <s v="JOHNSON BROTHERS"/>
    <s v="PROXIMO SPIRITS INC."/>
  </r>
  <r>
    <x v="1415"/>
    <s v="AL-A001865"/>
    <x v="1"/>
    <s v="A001865"/>
    <s v="STRAIGHT"/>
    <n v="1000"/>
    <n v="18.59"/>
    <x v="4"/>
    <x v="1"/>
    <s v="NoReplen"/>
    <x v="2"/>
    <x v="0"/>
    <s v="PRE 2023"/>
    <m/>
    <n v="5"/>
    <n v="20924.61"/>
    <n v="19877.580000000002"/>
    <n v="1047.03"/>
    <n v="0.05"/>
    <n v="4184.9220000000005"/>
    <n v="11782.39"/>
    <n v="15587.97"/>
    <n v="-3805.58"/>
    <n v="-0.24"/>
    <s v=""/>
    <s v=""/>
    <s v=""/>
    <s v="Bottom 5%"/>
    <m/>
    <s v="JOHNSON BROTHERS"/>
    <s v="PROXIMO SPIRITS INC."/>
  </r>
  <r>
    <x v="1416"/>
    <s v="AL-E004276"/>
    <x v="3"/>
    <s v="E004276"/>
    <s v="STRAIGHT"/>
    <n v="4000"/>
    <n v="19.79"/>
    <x v="4"/>
    <x v="8"/>
    <s v="Delisted"/>
    <x v="1"/>
    <x v="3"/>
    <s v="PRE 2023"/>
    <m/>
    <s v=""/>
    <m/>
    <n v="65.98"/>
    <n v="-65.98"/>
    <n v="-1"/>
    <s v=""/>
    <n v="0"/>
    <n v="98.97"/>
    <n v="-98.97"/>
    <n v="-1"/>
    <s v=""/>
    <s v=""/>
    <s v=""/>
    <s v="Bottom 5%"/>
    <m/>
    <s v="JOHNSON BROTHERS"/>
    <s v="PROXIMO SPIRITS INC."/>
  </r>
  <r>
    <x v="1417"/>
    <s v="AL-F004276"/>
    <x v="4"/>
    <s v="F004276"/>
    <s v="STRAIGHT"/>
    <n v="4000"/>
    <n v="27.59"/>
    <x v="4"/>
    <x v="6"/>
    <s v="Delisted"/>
    <x v="1"/>
    <x v="1"/>
    <s v="PRE 2023"/>
    <m/>
    <s v=""/>
    <n v="27.59"/>
    <m/>
    <n v="27.59"/>
    <m/>
    <s v=""/>
    <s v=""/>
    <s v=""/>
    <s v=""/>
    <s v=""/>
    <s v=""/>
    <s v=""/>
    <s v=""/>
    <s v="Bottom 5%"/>
    <m/>
    <s v="JOHNSON BROTHERS"/>
    <s v="PROXIMO SPIRITS INC."/>
  </r>
  <r>
    <x v="1418"/>
    <s v="AL-D004276"/>
    <x v="2"/>
    <s v="D004276"/>
    <n v="0"/>
    <n v="4000"/>
    <n v="2.69"/>
    <x v="4"/>
    <x v="7"/>
    <s v="SpecOrder"/>
    <x v="1"/>
    <x v="0"/>
    <s v="PRE 2023"/>
    <m/>
    <n v="41"/>
    <n v="12914.69"/>
    <n v="11825.24"/>
    <n v="1089.45"/>
    <n v="0.09"/>
    <n v="314.99243902439025"/>
    <n v="23376.1"/>
    <n v="22902.66"/>
    <n v="473.44"/>
    <n v="0.02"/>
    <s v=""/>
    <s v=""/>
    <s v=""/>
    <s v="Bottom 5%"/>
    <m/>
    <s v="JOHNSON BROTHERS"/>
    <s v="PROXIMO SPIRITS INC."/>
  </r>
  <r>
    <x v="1419"/>
    <s v="AL-B001003"/>
    <x v="5"/>
    <s v="B001003"/>
    <n v="0"/>
    <n v="1000"/>
    <n v="13.49"/>
    <x v="4"/>
    <x v="1"/>
    <s v="Replenish"/>
    <x v="0"/>
    <x v="0"/>
    <s v="PRE 2023"/>
    <m/>
    <n v="143"/>
    <n v="489264.96"/>
    <n v="356757.36"/>
    <n v="132507.6"/>
    <n v="0.37"/>
    <n v="3421.4332867132866"/>
    <n v="512105.47"/>
    <n v="347352.6"/>
    <n v="164752.87"/>
    <n v="0.47"/>
    <s v=""/>
    <s v=" "/>
    <s v=" "/>
    <s v=""/>
    <m/>
    <s v="JOHNSON BROTHERS"/>
    <s v="PROXIMO SPIRITS INC."/>
  </r>
  <r>
    <x v="1420"/>
    <s v="AL-A001003"/>
    <x v="1"/>
    <s v="A001003"/>
    <n v="0"/>
    <n v="1000"/>
    <n v="27.99"/>
    <x v="4"/>
    <x v="1"/>
    <s v="Replenish"/>
    <x v="0"/>
    <x v="0"/>
    <s v="PRE 2023"/>
    <m/>
    <n v="155"/>
    <n v="377132.39"/>
    <n v="298247.3"/>
    <n v="78885.09"/>
    <n v="0.26"/>
    <n v="2433.112193548387"/>
    <n v="306184.8"/>
    <n v="252880.38"/>
    <n v="53304.42"/>
    <n v="0.21"/>
    <s v=""/>
    <s v=" "/>
    <s v=" "/>
    <s v=""/>
    <m/>
    <s v="JOHNSON BROTHERS"/>
    <s v="PROXIMO SPIRITS INC."/>
  </r>
  <r>
    <x v="1421"/>
    <s v="AL-A007320"/>
    <x v="1"/>
    <s v="A007320"/>
    <n v="0"/>
    <n v="7000"/>
    <n v="38.99"/>
    <x v="4"/>
    <x v="4"/>
    <s v="Replenish"/>
    <x v="0"/>
    <x v="0"/>
    <s v="PRE 2023"/>
    <m/>
    <n v="79"/>
    <n v="30915.52"/>
    <n v="30090.9"/>
    <n v="824.62"/>
    <n v="0.03"/>
    <n v="391.33569620253166"/>
    <n v="11072.99"/>
    <n v="16045.7"/>
    <n v="-4972.71"/>
    <n v="-0.31"/>
    <s v=""/>
    <s v=" "/>
    <s v="X"/>
    <s v="Bottom 5%"/>
    <m/>
    <s v="JOHNSON BROTHERS"/>
    <s v="PROXIMO SPIRITS INC."/>
  </r>
  <r>
    <x v="1422"/>
    <s v="AL-E004175"/>
    <x v="3"/>
    <s v="E004175"/>
    <n v="0"/>
    <n v="4000"/>
    <n v="29.99"/>
    <x v="4"/>
    <x v="1"/>
    <s v="SpecOrder"/>
    <x v="1"/>
    <x v="0"/>
    <s v="PRE 2023"/>
    <m/>
    <n v="2"/>
    <n v="539.82000000000005"/>
    <m/>
    <n v="539.82000000000005"/>
    <m/>
    <n v="269.91000000000003"/>
    <n v="20786.61"/>
    <n v="11645.47"/>
    <n v="9141.14"/>
    <n v="0.78"/>
    <s v=""/>
    <s v=""/>
    <s v=""/>
    <s v="Bottom 5%"/>
    <m/>
    <s v="JOHNSON BROTHERS"/>
    <s v="PROXIMO SPIRITS INC."/>
  </r>
  <r>
    <x v="1423"/>
    <s v="AL-F000264"/>
    <x v="4"/>
    <s v="F000264"/>
    <s v="STRAIGHT"/>
    <n v="1000"/>
    <n v="49.99"/>
    <x v="4"/>
    <x v="1"/>
    <s v="Replenish"/>
    <x v="0"/>
    <x v="0"/>
    <s v="PRE 2023"/>
    <m/>
    <n v="95"/>
    <n v="183856.33"/>
    <n v="189461.18"/>
    <n v="-5604.85"/>
    <n v="-0.03"/>
    <n v="1935.3297894736841"/>
    <n v="39342.03"/>
    <n v="34477.019999999997"/>
    <n v="4865.01"/>
    <n v="0.14000000000000001"/>
    <s v=""/>
    <s v=" "/>
    <s v=" "/>
    <s v=""/>
    <m/>
    <s v="JOHNSON BROTHERS"/>
    <s v="PROXIMO SPIRITS INC."/>
  </r>
  <r>
    <x v="1424"/>
    <s v="AL-D000264"/>
    <x v="2"/>
    <s v="D000264"/>
    <s v="STRAIGHT"/>
    <n v="1000"/>
    <n v="2.29"/>
    <x v="4"/>
    <x v="7"/>
    <s v="Replenish"/>
    <x v="0"/>
    <x v="0"/>
    <d v="2023-12-01T00:00:00"/>
    <m/>
    <n v="118"/>
    <n v="83985.75"/>
    <n v="74667.740000000005"/>
    <n v="9318.01"/>
    <n v="0.12"/>
    <n v="711.74364406779659"/>
    <n v="45568.71"/>
    <n v="34519.46"/>
    <n v="11049.25"/>
    <n v="0.32"/>
    <s v=""/>
    <s v=""/>
    <s v=""/>
    <s v=""/>
    <m/>
    <s v="JOHNSON BROTHERS"/>
    <s v="PROXIMO SPIRITS INC."/>
  </r>
  <r>
    <x v="1425"/>
    <s v="AL-D004175"/>
    <x v="2"/>
    <s v="D004175"/>
    <s v="STRAIGHT"/>
    <n v="4000"/>
    <n v="1.49"/>
    <x v="4"/>
    <x v="7"/>
    <s v="SpecOrder"/>
    <x v="1"/>
    <x v="1"/>
    <d v="2024-02-01T00:00:00"/>
    <m/>
    <n v="1"/>
    <n v="13.7"/>
    <n v="11.45"/>
    <n v="2.25"/>
    <n v="0.2"/>
    <n v="13.7"/>
    <n v="0"/>
    <n v="160.30000000000001"/>
    <n v="-160.30000000000001"/>
    <n v="-1"/>
    <s v=""/>
    <s v=""/>
    <s v=""/>
    <s v="Bottom 5%"/>
    <m/>
    <s v="JOHNSON BROTHERS"/>
    <s v="PROXIMO SPIRITS INC."/>
  </r>
  <r>
    <x v="1426"/>
    <s v="AL-B000264"/>
    <x v="5"/>
    <s v="B000264"/>
    <n v="0"/>
    <n v="1000"/>
    <n v="13.49"/>
    <x v="4"/>
    <x v="1"/>
    <s v="Replenish"/>
    <x v="0"/>
    <x v="0"/>
    <s v="PRE 2023"/>
    <m/>
    <n v="148"/>
    <n v="286136.39"/>
    <n v="346679.51"/>
    <n v="-60543.12"/>
    <n v="-0.17"/>
    <n v="1933.3539864864865"/>
    <n v="320454.95"/>
    <n v="329884.46000000002"/>
    <n v="-9429.51"/>
    <n v="-0.03"/>
    <s v=""/>
    <s v=" "/>
    <s v=" "/>
    <s v=""/>
    <m/>
    <s v="JOHNSON BROTHERS"/>
    <s v="PROXIMO SPIRITS INC."/>
  </r>
  <r>
    <x v="1427"/>
    <s v="AL-A000264"/>
    <x v="1"/>
    <s v="A000264"/>
    <n v="0"/>
    <n v="1000"/>
    <n v="26.99"/>
    <x v="4"/>
    <x v="1"/>
    <s v="Replenish"/>
    <x v="0"/>
    <x v="0"/>
    <s v="PRE 2023"/>
    <m/>
    <n v="151"/>
    <n v="247855.53"/>
    <n v="234448.22"/>
    <n v="13407.31"/>
    <n v="0.06"/>
    <n v="1641.4273509933776"/>
    <n v="373619.28"/>
    <n v="282655.71000000002"/>
    <n v="90963.57"/>
    <n v="0.32"/>
    <s v=""/>
    <s v=" "/>
    <s v=" "/>
    <s v=""/>
    <m/>
    <s v="JOHNSON BROTHERS"/>
    <s v="PROXIMO SPIRITS INC."/>
  </r>
  <r>
    <x v="1428"/>
    <s v="AL-A007667"/>
    <x v="1"/>
    <s v="A007667"/>
    <s v="STRAIGHT"/>
    <n v="7000"/>
    <n v="39.99"/>
    <x v="4"/>
    <x v="4"/>
    <s v="Replenish"/>
    <x v="0"/>
    <x v="0"/>
    <s v="PRE 2023"/>
    <m/>
    <n v="112"/>
    <n v="60039.24"/>
    <n v="61429.86"/>
    <n v="-1390.62"/>
    <n v="-0.02"/>
    <n v="536.06464285714287"/>
    <n v="21270.39"/>
    <n v="32091.66"/>
    <n v="-10821.27"/>
    <n v="-0.34"/>
    <s v=""/>
    <s v=" "/>
    <s v="X"/>
    <s v=""/>
    <m/>
    <s v="JOHNSON BROTHERS"/>
    <s v="PROXIMO SPIRITS INC."/>
  </r>
  <r>
    <x v="1429"/>
    <s v="AL-F001003"/>
    <x v="4"/>
    <s v="F001003"/>
    <s v="STRAIGHT"/>
    <n v="1000"/>
    <n v="50.99"/>
    <x v="4"/>
    <x v="1"/>
    <s v="Replenish"/>
    <x v="0"/>
    <x v="0"/>
    <s v="PRE 2023"/>
    <m/>
    <n v="102"/>
    <n v="184744.03"/>
    <n v="173113.2"/>
    <n v="11630.83"/>
    <n v="7.0000000000000007E-2"/>
    <n v="1811.2159803921568"/>
    <n v="23142.37"/>
    <n v="20259.939999999999"/>
    <n v="2882.43"/>
    <n v="0.14000000000000001"/>
    <s v=""/>
    <s v=" "/>
    <s v=" "/>
    <s v=""/>
    <m/>
    <s v="JOHNSON BROTHERS"/>
    <s v="PROXIMO SPIRITS INC."/>
  </r>
  <r>
    <x v="1430"/>
    <s v="AL-A001735"/>
    <x v="1"/>
    <s v="A001735"/>
    <s v="STRAIGHT"/>
    <n v="1000"/>
    <n v="18.59"/>
    <x v="4"/>
    <x v="1"/>
    <s v="NoReplen"/>
    <x v="2"/>
    <x v="0"/>
    <s v="PRE 2023"/>
    <m/>
    <n v="8"/>
    <n v="21679.22"/>
    <n v="20086.509999999998"/>
    <n v="1592.71"/>
    <n v="0.08"/>
    <n v="2709.9025000000001"/>
    <n v="14396.25"/>
    <n v="15278.07"/>
    <n v="-881.82"/>
    <n v="-0.06"/>
    <s v=""/>
    <s v=""/>
    <s v=""/>
    <s v="Bottom 5%"/>
    <m/>
    <s v="JOHNSON BROTHERS"/>
    <s v="PROXIMO SPIRITS INC."/>
  </r>
  <r>
    <x v="1431"/>
    <s v="AL-A009294"/>
    <x v="1"/>
    <s v="A009294"/>
    <n v="0"/>
    <n v="9000"/>
    <n v="55.03"/>
    <x v="4"/>
    <x v="5"/>
    <s v="SpecOrder"/>
    <x v="1"/>
    <x v="2"/>
    <s v="PRE 2023"/>
    <m/>
    <n v="2"/>
    <m/>
    <n v="165.09"/>
    <n v="-165.09"/>
    <n v="-1"/>
    <n v="0"/>
    <n v="0"/>
    <n v="1595.87"/>
    <n v="-1595.87"/>
    <n v="-1"/>
    <s v=""/>
    <s v=""/>
    <s v=""/>
    <s v="Bottom 5%"/>
    <m/>
    <s v="OTHER"/>
    <s v="CUESTION SPIRITS CO. INC."/>
  </r>
  <r>
    <x v="1432"/>
    <s v="AL-E004654"/>
    <x v="3"/>
    <s v="E004654"/>
    <s v="BLENDED"/>
    <n v="4000"/>
    <n v="15.59"/>
    <x v="3"/>
    <x v="8"/>
    <s v="NoReplen"/>
    <x v="1"/>
    <x v="1"/>
    <s v="PRE 2023"/>
    <m/>
    <s v=""/>
    <n v="31.18"/>
    <n v="608.01"/>
    <n v="-576.83000000000004"/>
    <n v="-0.95"/>
    <s v=""/>
    <n v="62.36"/>
    <n v="124.72"/>
    <n v="-62.36"/>
    <n v="-0.5"/>
    <s v=""/>
    <s v=""/>
    <s v=""/>
    <s v="Bottom 5%"/>
    <m/>
    <s v="SGWS - LIBERTY SPIRITS"/>
    <s v="SAZERAC CO/375 PARK AVE"/>
  </r>
  <r>
    <x v="1433"/>
    <s v="AL-F000654"/>
    <x v="4"/>
    <s v="F000654"/>
    <s v="BLENDED"/>
    <n v="1000"/>
    <n v="34.99"/>
    <x v="3"/>
    <x v="8"/>
    <s v="Replenish"/>
    <x v="0"/>
    <x v="0"/>
    <s v="PRE 2023"/>
    <m/>
    <n v="111"/>
    <n v="78021.039999999994"/>
    <n v="81095.789999999994"/>
    <n v="-3074.75"/>
    <n v="-0.04"/>
    <n v="702.89225225225221"/>
    <n v="13922.93"/>
    <n v="12314.34"/>
    <n v="1608.59"/>
    <n v="0.13"/>
    <s v=""/>
    <s v=" "/>
    <s v=" "/>
    <s v=""/>
    <m/>
    <s v="SGWS - LIBERTY SPIRITS"/>
    <s v="SAZERAC CO/375 PARK AVE"/>
  </r>
  <r>
    <x v="1434"/>
    <s v="AL-A000654"/>
    <x v="1"/>
    <s v="A000654"/>
    <s v="BLENDED"/>
    <n v="1000"/>
    <n v="11.99"/>
    <x v="3"/>
    <x v="8"/>
    <s v="NoReplen"/>
    <x v="0"/>
    <x v="1"/>
    <s v="PRE 2023"/>
    <m/>
    <n v="20"/>
    <n v="32944.01"/>
    <n v="31827.1"/>
    <n v="1116.9100000000001"/>
    <n v="0.04"/>
    <n v="1647.2005000000001"/>
    <n v="9992.36"/>
    <n v="15787.66"/>
    <n v="-5795.3"/>
    <n v="-0.37"/>
    <s v=""/>
    <s v=""/>
    <s v=""/>
    <s v="Bottom 5%"/>
    <m/>
    <s v="SGWS - LIBERTY SPIRITS"/>
    <s v="SAZERAC CO/375 PARK AVE"/>
  </r>
  <r>
    <x v="1435"/>
    <s v="AL-B070346"/>
    <x v="5"/>
    <s v="B070346"/>
    <n v="0"/>
    <n v="70000"/>
    <n v="5.99"/>
    <x v="0"/>
    <x v="2"/>
    <s v="Replenish"/>
    <x v="0"/>
    <x v="0"/>
    <d v="2024-10-01T00:00:00"/>
    <m/>
    <n v="41"/>
    <n v="9332.17"/>
    <n v="4228.95"/>
    <n v="5103.22"/>
    <n v="1.21"/>
    <n v="227.6139024390244"/>
    <n v="18871.66"/>
    <n v="9974.73"/>
    <n v="8896.93"/>
    <n v="0.89"/>
    <s v=" "/>
    <s v=" "/>
    <s v="X"/>
    <s v="Bottom 5%"/>
    <m/>
    <s v="RNDC"/>
    <s v="E. &amp; J. GALLO WINERY"/>
  </r>
  <r>
    <x v="1436"/>
    <s v="AL-L010779"/>
    <x v="7"/>
    <s v="L010779"/>
    <s v="STRAIGHT"/>
    <n v="10000"/>
    <n v="54.99"/>
    <x v="7"/>
    <x v="3"/>
    <s v="Allocated1"/>
    <x v="0"/>
    <x v="0"/>
    <d v="2024-11-01T00:00:00"/>
    <m/>
    <n v="1"/>
    <n v="1264.77"/>
    <n v="1594.71"/>
    <n v="-329.94"/>
    <n v="-0.21"/>
    <n v="1264.77"/>
    <n v="0"/>
    <n v="219.96"/>
    <n v="-219.96"/>
    <n v="-1"/>
    <s v=""/>
    <s v=" "/>
    <s v="X"/>
    <s v="Bottom 5%"/>
    <m/>
    <s v="RNDC"/>
    <s v="LUXCO INC"/>
  </r>
  <r>
    <x v="1437"/>
    <s v="AL-E001364"/>
    <x v="3"/>
    <s v="E001364"/>
    <n v="0"/>
    <n v="1000"/>
    <n v="10.49"/>
    <x v="0"/>
    <x v="2"/>
    <s v="Replenish"/>
    <x v="0"/>
    <x v="0"/>
    <s v="PRE 2023"/>
    <m/>
    <n v="112"/>
    <n v="24263.37"/>
    <n v="25941.77"/>
    <n v="-1678.4"/>
    <n v="-0.06"/>
    <n v="216.63723214285713"/>
    <n v="177721.58"/>
    <n v="186816.41"/>
    <n v="-9094.83"/>
    <n v="-0.05"/>
    <s v="X"/>
    <s v=" "/>
    <s v=" "/>
    <s v="Bottom 5%"/>
    <m/>
    <s v="UNITED"/>
    <s v="SAZERAC CO INC"/>
  </r>
  <r>
    <x v="1438"/>
    <s v="AL-A001014"/>
    <x v="1"/>
    <s v="A001014"/>
    <n v="0"/>
    <n v="1000"/>
    <n v="7.19"/>
    <x v="0"/>
    <x v="2"/>
    <s v="NoReplen"/>
    <x v="0"/>
    <x v="0"/>
    <d v="2024-11-01T00:00:00"/>
    <m/>
    <n v="9"/>
    <n v="40118.17"/>
    <n v="37596.79"/>
    <n v="2521.38"/>
    <n v="7.0000000000000007E-2"/>
    <n v="4457.5744444444445"/>
    <n v="30466.98"/>
    <n v="27453.02"/>
    <n v="3013.96"/>
    <n v="0.11"/>
    <s v=" "/>
    <s v=" "/>
    <s v=" "/>
    <s v="Bottom 5%"/>
    <m/>
    <s v="SGWS - AMERICAN SPIRITS"/>
    <s v="HEAVEN HILL SALES CO DBA HEAVEN HILL BRANDS"/>
  </r>
  <r>
    <x v="1439"/>
    <s v="AL-F001609"/>
    <x v="4"/>
    <s v="F001609"/>
    <n v="0"/>
    <n v="1000"/>
    <n v="20.99"/>
    <x v="0"/>
    <x v="2"/>
    <s v="Replenish"/>
    <x v="0"/>
    <x v="0"/>
    <s v="PRE 2023"/>
    <m/>
    <n v="151"/>
    <n v="47470.5"/>
    <n v="54824.84"/>
    <n v="-7354.34"/>
    <n v="-0.13"/>
    <n v="314.37417218543044"/>
    <n v="24308.02"/>
    <n v="31120.48"/>
    <n v="-6812.46"/>
    <n v="-0.22"/>
    <s v=" "/>
    <s v=" "/>
    <s v=" "/>
    <s v="Bottom 5%"/>
    <m/>
    <s v="JOHNSON BROTHERS"/>
    <s v="PROXIMO SPIRITS INC."/>
  </r>
  <r>
    <x v="1440"/>
    <s v="AL-A000826"/>
    <x v="1"/>
    <s v="A000826"/>
    <n v="0"/>
    <n v="7000"/>
    <n v="19.989999999999998"/>
    <x v="0"/>
    <x v="2"/>
    <s v="Replenish"/>
    <x v="0"/>
    <x v="0"/>
    <s v="PRE 2023"/>
    <m/>
    <n v="156"/>
    <n v="30150.25"/>
    <n v="31396.45"/>
    <n v="-1246.2"/>
    <n v="-0.04"/>
    <n v="193.27083333333334"/>
    <n v="36201.040000000001"/>
    <n v="50931.69"/>
    <n v="-14730.65"/>
    <n v="-0.28999999999999998"/>
    <s v="X"/>
    <s v=" "/>
    <s v=" "/>
    <s v="Bottom 5%"/>
    <m/>
    <s v="JOHNSON BROTHERS"/>
    <s v="ASSOCIATED BREWING COMPANY"/>
  </r>
  <r>
    <x v="1441"/>
    <s v="AL-F003922"/>
    <x v="4"/>
    <s v="F003922"/>
    <n v="0"/>
    <n v="3000"/>
    <n v="9.99"/>
    <x v="9"/>
    <x v="10"/>
    <s v="Replenish"/>
    <x v="0"/>
    <x v="0"/>
    <s v="PRE 2023"/>
    <m/>
    <n v="153"/>
    <n v="36593.370000000003"/>
    <n v="39791.040000000001"/>
    <n v="-3197.67"/>
    <n v="-0.08"/>
    <n v="239.17235294117648"/>
    <n v="4905.09"/>
    <n v="5606.72"/>
    <n v="-701.63"/>
    <n v="-0.13"/>
    <s v=""/>
    <s v=" "/>
    <s v=" "/>
    <s v="Bottom 5%"/>
    <m/>
    <s v="RNDC"/>
    <s v="AMERICAN BEVERAGE MARKETERS"/>
  </r>
  <r>
    <x v="1442"/>
    <s v="AL-F003717"/>
    <x v="4"/>
    <s v="F003717"/>
    <n v="0"/>
    <n v="3000"/>
    <n v="9.99"/>
    <x v="9"/>
    <x v="10"/>
    <s v="Replenish"/>
    <x v="0"/>
    <x v="0"/>
    <s v="PRE 2023"/>
    <m/>
    <n v="155"/>
    <n v="46373.58"/>
    <n v="44492.71"/>
    <n v="1880.87"/>
    <n v="0.04"/>
    <n v="299.18438709677423"/>
    <n v="7532.46"/>
    <n v="7408.7"/>
    <n v="123.76"/>
    <n v="0.02"/>
    <s v=""/>
    <s v=" "/>
    <s v=" "/>
    <s v="Bottom 5%"/>
    <m/>
    <s v="RNDC"/>
    <s v="AMERICAN BEVERAGE MARKETERS"/>
  </r>
  <r>
    <x v="1443"/>
    <s v="AL-A070022"/>
    <x v="1"/>
    <s v="A070022"/>
    <s v="FLAVORED"/>
    <n v="70000"/>
    <n v="20.99"/>
    <x v="10"/>
    <x v="11"/>
    <s v="Replenish"/>
    <x v="0"/>
    <x v="0"/>
    <d v="2023-05-01T00:00:00"/>
    <m/>
    <n v="70"/>
    <n v="26237.5"/>
    <n v="25118.85"/>
    <n v="1118.6500000000001"/>
    <n v="0.04"/>
    <n v="374.82142857142856"/>
    <n v="24516.32"/>
    <n v="24152.36"/>
    <n v="363.96"/>
    <n v="0.02"/>
    <s v=""/>
    <s v=" "/>
    <s v=" "/>
    <s v="Bottom 5%"/>
    <m/>
    <s v="GULF DISTRIBUTING"/>
    <s v="GULF DISTRIBUTING CO. OF MOBILE LLC"/>
  </r>
  <r>
    <x v="1444"/>
    <s v="AL-J010467"/>
    <x v="0"/>
    <s v="J010467"/>
    <n v="0"/>
    <n v="10000"/>
    <n v="9.99"/>
    <x v="0"/>
    <x v="0"/>
    <s v="Replenish"/>
    <x v="0"/>
    <x v="0"/>
    <s v="PRE 2023"/>
    <m/>
    <n v="50"/>
    <n v="29111.27"/>
    <n v="24818.18"/>
    <n v="4293.09"/>
    <n v="0.17"/>
    <n v="582.22540000000004"/>
    <n v="85984.09"/>
    <n v="71523.22"/>
    <n v="14460.87"/>
    <n v="0.2"/>
    <s v=" "/>
    <s v=" "/>
    <s v=" "/>
    <s v="Bottom 5%"/>
    <m/>
    <s v="SGWS - AMERICAN SPIRITS"/>
    <s v="MHW LTD"/>
  </r>
  <r>
    <x v="1445"/>
    <s v="AL-J070282"/>
    <x v="0"/>
    <s v="J070282"/>
    <n v="0"/>
    <n v="70000"/>
    <n v="17.989999999999998"/>
    <x v="0"/>
    <x v="0"/>
    <s v="Replenish"/>
    <x v="0"/>
    <x v="0"/>
    <d v="2024-10-01T00:00:00"/>
    <m/>
    <n v="60"/>
    <n v="37747.85"/>
    <n v="14167.96"/>
    <n v="23579.89"/>
    <n v="1.66"/>
    <n v="629.13083333333327"/>
    <n v="7175.77"/>
    <n v="3472.05"/>
    <n v="3703.72"/>
    <n v="1.07"/>
    <s v=" "/>
    <s v=" "/>
    <s v=" "/>
    <s v="Bottom 5%"/>
    <m/>
    <s v="SGWS - AMERICAN SPIRITS"/>
    <s v="MHW LTD"/>
  </r>
  <r>
    <x v="1446"/>
    <s v="AL-A007984"/>
    <x v="1"/>
    <s v="A007984"/>
    <n v="0"/>
    <n v="7000"/>
    <n v="14.99"/>
    <x v="0"/>
    <x v="2"/>
    <s v="Replenish"/>
    <x v="0"/>
    <x v="0"/>
    <d v="2023-04-01T00:00:00"/>
    <m/>
    <n v="110"/>
    <n v="45479.66"/>
    <n v="61893.71"/>
    <n v="-16414.05"/>
    <n v="-0.27"/>
    <n v="413.45145454545457"/>
    <n v="20716.18"/>
    <n v="25048.29"/>
    <n v="-4332.1099999999997"/>
    <n v="-0.17"/>
    <s v=" "/>
    <s v=" "/>
    <s v=" "/>
    <s v="Bottom 5%"/>
    <m/>
    <s v="SGWS - ALD"/>
    <s v="PERNOD RICARD USA"/>
  </r>
  <r>
    <x v="1447"/>
    <s v="AL-A007749"/>
    <x v="1"/>
    <s v="A007749"/>
    <n v="0"/>
    <n v="7000"/>
    <n v="24.99"/>
    <x v="0"/>
    <x v="2"/>
    <s v="Replenish"/>
    <x v="0"/>
    <x v="0"/>
    <d v="2023-03-01T00:00:00"/>
    <m/>
    <n v="79"/>
    <n v="47757.48"/>
    <n v="44844.3"/>
    <n v="2913.18"/>
    <n v="0.06"/>
    <n v="604.5250632911393"/>
    <n v="30526.89"/>
    <n v="29635.49"/>
    <n v="891.4"/>
    <n v="0.03"/>
    <s v=" "/>
    <s v=" "/>
    <s v=" "/>
    <s v="Bottom 5%"/>
    <m/>
    <s v="SGWS - LIBERTY SPIRITS"/>
    <s v="JIM BEAM BRANDS CO."/>
  </r>
  <r>
    <x v="1448"/>
    <s v="AL-A070595"/>
    <x v="1"/>
    <s v="A070595"/>
    <n v="0"/>
    <n v="70000"/>
    <n v="29.99"/>
    <x v="0"/>
    <x v="2"/>
    <s v="Replenish"/>
    <x v="0"/>
    <x v="0"/>
    <d v="2025-09-09T00:00:00"/>
    <m/>
    <n v="89"/>
    <n v="43065.64"/>
    <m/>
    <n v="43065.64"/>
    <m/>
    <n v="483.88359550561796"/>
    <n v="37847.379999999997"/>
    <n v="0"/>
    <n v="37847.379999999997"/>
    <n v="0"/>
    <s v=" "/>
    <s v=" "/>
    <s v=" "/>
    <s v="Bottom 5%"/>
    <m/>
    <s v="RNDC"/>
    <s v="LUXCO INC"/>
  </r>
  <r>
    <x v="1449"/>
    <s v="AL-J070245"/>
    <x v="0"/>
    <s v="J070245"/>
    <n v="0"/>
    <n v="70000"/>
    <n v="19.989999999999998"/>
    <x v="0"/>
    <x v="0"/>
    <s v="Replenish"/>
    <x v="0"/>
    <x v="0"/>
    <d v="2024-07-01T00:00:00"/>
    <m/>
    <n v="71"/>
    <n v="38083.699999999997"/>
    <n v="13268.99"/>
    <n v="24814.71"/>
    <n v="1.87"/>
    <n v="536.39014084507039"/>
    <n v="185982.5"/>
    <n v="80198.850000000006"/>
    <n v="105783.65"/>
    <n v="1.32"/>
    <s v=" "/>
    <s v=" "/>
    <s v=" "/>
    <s v="Bottom 5%"/>
    <m/>
    <s v="GULF DISTRIBUTING"/>
    <s v="Boston Beer Corporation"/>
  </r>
  <r>
    <x v="1450"/>
    <s v="AL-E007148"/>
    <x v="3"/>
    <s v="E007148"/>
    <n v="0"/>
    <n v="7000"/>
    <n v="34.99"/>
    <x v="6"/>
    <x v="1"/>
    <s v="Replenish"/>
    <x v="0"/>
    <x v="0"/>
    <s v="PRE 2023"/>
    <m/>
    <n v="41"/>
    <n v="10102.049999999999"/>
    <n v="8429.52"/>
    <n v="1672.53"/>
    <n v="0.2"/>
    <n v="246.39146341463413"/>
    <n v="24238.91"/>
    <n v="21209.759999999998"/>
    <n v="3029.15"/>
    <n v="0.14000000000000001"/>
    <s v=""/>
    <s v="X"/>
    <s v="X"/>
    <s v="Bottom 5%"/>
    <m/>
    <s v="SGWS - AMERICAN SPIRITS"/>
    <s v="CAMPARI AMERICA"/>
  </r>
  <r>
    <x v="1451"/>
    <s v="AL-F001394"/>
    <x v="4"/>
    <s v="F001394"/>
    <s v="STRAIGHT"/>
    <n v="1000"/>
    <n v="99.99"/>
    <x v="8"/>
    <x v="5"/>
    <s v="Replenish"/>
    <x v="0"/>
    <x v="0"/>
    <d v="2025-05-01T00:00:00"/>
    <m/>
    <n v="77"/>
    <n v="290375.87"/>
    <m/>
    <n v="290375.87"/>
    <m/>
    <n v="3771.1151948051947"/>
    <n v="39566.04"/>
    <n v="0"/>
    <n v="39566.04"/>
    <n v="0"/>
    <s v=""/>
    <s v=" "/>
    <s v=" "/>
    <s v=""/>
    <m/>
    <s v="SGWS - AMERICAN SPIRITS"/>
    <s v="BACARDI USA INC"/>
  </r>
  <r>
    <x v="1452"/>
    <s v="AL-C001394"/>
    <x v="6"/>
    <s v="C001394"/>
    <s v="STRAIGHT"/>
    <n v="1000"/>
    <n v="15.99"/>
    <x v="8"/>
    <x v="7"/>
    <s v="Replenish"/>
    <x v="0"/>
    <x v="0"/>
    <s v="PRE 2023"/>
    <m/>
    <n v="137"/>
    <n v="200912.44"/>
    <n v="249719.19"/>
    <n v="-48806.75"/>
    <n v="-0.2"/>
    <n v="1466.5141605839417"/>
    <n v="368625.75"/>
    <n v="446547.78"/>
    <n v="-77922.03"/>
    <n v="-0.17"/>
    <s v=""/>
    <s v=""/>
    <s v=""/>
    <s v=""/>
    <m/>
    <s v="SGWS - AMERICAN SPIRITS"/>
    <s v="BACARDI USA INC"/>
  </r>
  <r>
    <x v="1453"/>
    <s v="AL-B001394"/>
    <x v="5"/>
    <s v="B001394"/>
    <s v="STRAIGHT"/>
    <n v="1000"/>
    <n v="27.99"/>
    <x v="8"/>
    <x v="5"/>
    <s v="Replenish"/>
    <x v="0"/>
    <x v="0"/>
    <s v="PRE 2023"/>
    <m/>
    <n v="155"/>
    <n v="857725.11"/>
    <n v="1159113.5"/>
    <n v="-301388.39"/>
    <n v="-0.26"/>
    <n v="5533.710387096774"/>
    <n v="762957.51"/>
    <n v="973175.5"/>
    <n v="-210217.99"/>
    <n v="-0.22"/>
    <s v=""/>
    <s v=" "/>
    <s v=" "/>
    <s v=""/>
    <m/>
    <s v="SGWS - AMERICAN SPIRITS"/>
    <s v="BACARDI USA INC"/>
  </r>
  <r>
    <x v="1454"/>
    <s v="AL-A001394"/>
    <x v="1"/>
    <s v="A001394"/>
    <s v="STRAIGHT"/>
    <n v="1000"/>
    <n v="49.99"/>
    <x v="8"/>
    <x v="5"/>
    <s v="Replenish"/>
    <x v="0"/>
    <x v="0"/>
    <s v="PRE 2023"/>
    <m/>
    <n v="153"/>
    <n v="1753953.88"/>
    <n v="1994133.27"/>
    <n v="-240179.39"/>
    <n v="-0.12"/>
    <n v="11463.750849673203"/>
    <n v="900451.23"/>
    <n v="1013297.69"/>
    <n v="-112846.46"/>
    <n v="-0.11"/>
    <s v=""/>
    <s v=" "/>
    <s v=" "/>
    <s v=""/>
    <m/>
    <s v="SGWS - AMERICAN SPIRITS"/>
    <s v="BACARDI USA INC"/>
  </r>
  <r>
    <x v="1455"/>
    <s v="AL-A009054"/>
    <x v="1"/>
    <s v="A009054"/>
    <s v="STRAIGHT"/>
    <n v="9000"/>
    <n v="199.99"/>
    <x v="8"/>
    <x v="3"/>
    <s v="SpecOrder"/>
    <x v="1"/>
    <x v="0"/>
    <s v="PRE 2023"/>
    <m/>
    <n v="15"/>
    <n v="5999.7"/>
    <n v="8599.57"/>
    <n v="-2599.87"/>
    <n v="-0.3"/>
    <n v="399.97999999999996"/>
    <n v="1199.94"/>
    <n v="3199.84"/>
    <n v="-1999.9"/>
    <n v="-0.63"/>
    <s v=""/>
    <s v=""/>
    <s v=""/>
    <s v="Bottom 5%"/>
    <m/>
    <s v="SGWS - AMERICAN SPIRITS"/>
    <s v="BACARDI USA INC"/>
  </r>
  <r>
    <x v="1456"/>
    <s v="AL-A009007"/>
    <x v="1"/>
    <s v="A009007"/>
    <s v="SINGLE MALT"/>
    <n v="9000"/>
    <n v="592.19000000000005"/>
    <x v="3"/>
    <x v="3"/>
    <s v="SpecOrder"/>
    <x v="1"/>
    <x v="1"/>
    <s v="PRE 2023"/>
    <m/>
    <n v="2"/>
    <n v="591.91999999999996"/>
    <m/>
    <n v="591.91999999999996"/>
    <m/>
    <n v="295.95999999999998"/>
    <n v="591.91999999999996"/>
    <n v="0"/>
    <n v="591.91999999999996"/>
    <n v="0"/>
    <s v=""/>
    <s v=""/>
    <s v=""/>
    <s v="Bottom 5%"/>
    <m/>
    <s v="SGWS - CPWS"/>
    <s v="DIAGEO NORTH AMERICA INC"/>
  </r>
  <r>
    <x v="1457"/>
    <s v="AL-A005350"/>
    <x v="1"/>
    <s v="A005350"/>
    <s v="SINGLE MALT"/>
    <n v="5000"/>
    <n v="89.99"/>
    <x v="3"/>
    <x v="5"/>
    <s v="Allocated2"/>
    <x v="1"/>
    <x v="0"/>
    <s v="PRE 2023"/>
    <m/>
    <n v="2"/>
    <n v="2789.69"/>
    <n v="3779.58"/>
    <n v="-989.89"/>
    <n v="-0.26"/>
    <n v="1394.845"/>
    <n v="0"/>
    <n v="1079.8800000000001"/>
    <n v="-1079.8800000000001"/>
    <n v="-1"/>
    <s v=""/>
    <s v=""/>
    <s v=""/>
    <s v="Bottom 5%"/>
    <m/>
    <s v="SGWS - LIBERTY SPIRITS"/>
    <s v="DIAGEO NORTH AMERICA INC"/>
  </r>
  <r>
    <x v="1458"/>
    <s v="AL-A004358"/>
    <x v="1"/>
    <s v="A004358"/>
    <s v="SINGLE MALT"/>
    <n v="4000"/>
    <n v="79.989999999999995"/>
    <x v="3"/>
    <x v="5"/>
    <s v="SpecOrder"/>
    <x v="1"/>
    <x v="0"/>
    <s v="PRE 2023"/>
    <m/>
    <n v="12"/>
    <n v="12158.48"/>
    <n v="10398.700000000001"/>
    <n v="1759.78"/>
    <n v="0.17"/>
    <n v="1013.2066666666666"/>
    <n v="10638.67"/>
    <n v="1839.77"/>
    <n v="8798.9"/>
    <n v="4.78"/>
    <s v=""/>
    <s v=""/>
    <s v=""/>
    <s v="Bottom 5%"/>
    <m/>
    <s v="SGWS - CPWS"/>
    <s v="DIAGEO NORTH AMERICA INC"/>
  </r>
  <r>
    <x v="1459"/>
    <s v="AL-E009221"/>
    <x v="3"/>
    <s v="E009221"/>
    <s v="STRAIGHT"/>
    <n v="9000"/>
    <n v="25.19"/>
    <x v="1"/>
    <x v="1"/>
    <s v="NoReplen"/>
    <x v="1"/>
    <x v="3"/>
    <s v="PRE 2023"/>
    <m/>
    <s v=""/>
    <n v="373.5"/>
    <m/>
    <n v="373.5"/>
    <m/>
    <s v=""/>
    <n v="24.9"/>
    <n v="0"/>
    <n v="24.9"/>
    <n v="0"/>
    <s v=""/>
    <s v=""/>
    <s v=""/>
    <s v="Bottom 5%"/>
    <m/>
    <s v="MADVINES"/>
    <s v="MADVINES &amp; SPIRITS INC."/>
  </r>
  <r>
    <x v="1460"/>
    <s v="AL-A009222"/>
    <x v="1"/>
    <s v="A009222"/>
    <s v="STRAIGHT"/>
    <n v="9000"/>
    <n v="32.39"/>
    <x v="1"/>
    <x v="4"/>
    <s v="NoReplen"/>
    <x v="1"/>
    <x v="1"/>
    <d v="2025-06-01T00:00:00"/>
    <m/>
    <n v="1"/>
    <n v="96.99"/>
    <m/>
    <n v="96.99"/>
    <m/>
    <n v="96.99"/>
    <n v="193.98"/>
    <n v="0"/>
    <n v="193.98"/>
    <n v="0"/>
    <s v=""/>
    <s v=""/>
    <s v=""/>
    <s v="Bottom 5%"/>
    <m/>
    <s v="OTHER"/>
    <s v="MAGNOLIA BARREL HOUSE LLC."/>
  </r>
  <r>
    <x v="1461"/>
    <s v="AL-A009012"/>
    <x v="1"/>
    <s v="A009012"/>
    <s v="FLAVORED"/>
    <n v="9000"/>
    <n v="14.99"/>
    <x v="1"/>
    <x v="6"/>
    <s v="SpecOrder"/>
    <x v="1"/>
    <x v="1"/>
    <s v="PRE 2023"/>
    <m/>
    <n v="3"/>
    <n v="74.75"/>
    <n v="24.91"/>
    <n v="49.84"/>
    <n v="2"/>
    <n v="24.916666666666668"/>
    <s v=""/>
    <s v=""/>
    <s v=""/>
    <s v=""/>
    <s v=""/>
    <s v=""/>
    <s v=""/>
    <s v="Bottom 5%"/>
    <m/>
    <s v="OTHER"/>
    <s v="DAUFUSKIE ISLAND RUM COMPANY"/>
  </r>
  <r>
    <x v="1462"/>
    <s v="AL-A005365"/>
    <x v="1"/>
    <s v="A005365"/>
    <s v="STRAIGHT"/>
    <n v="5000"/>
    <n v="26.39"/>
    <x v="1"/>
    <x v="4"/>
    <s v="SpecOrder"/>
    <x v="1"/>
    <x v="1"/>
    <s v="PRE 2023"/>
    <m/>
    <n v="2"/>
    <n v="130.85"/>
    <n v="87.22"/>
    <n v="43.63"/>
    <n v="0.5"/>
    <n v="65.424999999999997"/>
    <s v=""/>
    <s v=""/>
    <s v=""/>
    <s v=""/>
    <s v=""/>
    <s v=""/>
    <s v=""/>
    <s v="Bottom 5%"/>
    <m/>
    <s v="SGWS - LIBERTY SPIRITS"/>
    <s v="DAUFUSKIE ISLAND RUM COMPANY"/>
  </r>
  <r>
    <x v="1463"/>
    <s v="AL-A005485"/>
    <x v="1"/>
    <s v="A005485"/>
    <s v="STRAIGHT"/>
    <n v="5000"/>
    <n v="14.99"/>
    <x v="1"/>
    <x v="6"/>
    <s v="SpecOrder"/>
    <x v="1"/>
    <x v="1"/>
    <s v="PRE 2023"/>
    <m/>
    <n v="1"/>
    <n v="149.5"/>
    <n v="39.86"/>
    <n v="109.64"/>
    <n v="2.75"/>
    <n v="149.5"/>
    <s v=""/>
    <s v=""/>
    <s v=""/>
    <s v=""/>
    <s v=""/>
    <s v=""/>
    <s v=""/>
    <s v="Bottom 5%"/>
    <m/>
    <s v="OTHER"/>
    <s v="DAUFUSKIE ISLAND RUM COMPANY"/>
  </r>
  <r>
    <x v="1464"/>
    <s v="AL-A005488"/>
    <x v="1"/>
    <s v="A005488"/>
    <s v="FLAVORED"/>
    <n v="5000"/>
    <n v="35.299999999999997"/>
    <x v="1"/>
    <x v="5"/>
    <s v="SpecOrder"/>
    <x v="1"/>
    <x v="2"/>
    <s v="PRE 2023"/>
    <m/>
    <n v="2"/>
    <n v="105.9"/>
    <n v="211.8"/>
    <n v="-105.9"/>
    <n v="-0.5"/>
    <n v="52.95"/>
    <s v=""/>
    <s v=""/>
    <s v=""/>
    <s v=""/>
    <s v=""/>
    <s v=""/>
    <s v=""/>
    <s v="Bottom 5%"/>
    <m/>
    <s v="OTHER"/>
    <s v="DAUFUSKIE ISLAND RUM COMPANY"/>
  </r>
  <r>
    <x v="1465"/>
    <s v="AL-A010042"/>
    <x v="1"/>
    <s v="A010042"/>
    <s v="STRAIGHT"/>
    <n v="10000"/>
    <n v="34.99"/>
    <x v="2"/>
    <x v="4"/>
    <s v="SpecOrder"/>
    <x v="1"/>
    <x v="0"/>
    <s v="PRE 2023"/>
    <m/>
    <n v="2"/>
    <m/>
    <n v="139.96"/>
    <n v="-139.96"/>
    <n v="-1"/>
    <n v="0"/>
    <n v="209.94"/>
    <n v="139.96"/>
    <n v="69.98"/>
    <n v="0.5"/>
    <s v=""/>
    <s v=""/>
    <s v=""/>
    <s v="Bottom 5%"/>
    <m/>
    <s v="RNDC"/>
    <s v="LUXCO INC"/>
  </r>
  <r>
    <x v="1466"/>
    <s v="AL-A007437"/>
    <x v="1"/>
    <s v="A007437"/>
    <s v="STRAIGHT"/>
    <n v="7000"/>
    <n v="20.99"/>
    <x v="2"/>
    <x v="1"/>
    <s v="NoReplen"/>
    <x v="0"/>
    <x v="1"/>
    <s v="PRE 2023"/>
    <m/>
    <n v="3"/>
    <n v="755.64"/>
    <n v="18582.349999999999"/>
    <n v="-17826.71"/>
    <n v="-0.96"/>
    <n v="251.88"/>
    <n v="482.77"/>
    <n v="1410.55"/>
    <n v="-927.78"/>
    <n v="-0.66"/>
    <s v=""/>
    <s v=""/>
    <s v=""/>
    <s v="Bottom 5%"/>
    <m/>
    <s v="RNDC"/>
    <s v="LUXCO INC"/>
  </r>
  <r>
    <x v="1467"/>
    <s v="AL-A007823"/>
    <x v="1"/>
    <s v="A007823"/>
    <s v="STRAIGHT"/>
    <n v="7000"/>
    <n v="32.99"/>
    <x v="8"/>
    <x v="1"/>
    <s v="NoReplen"/>
    <x v="0"/>
    <x v="1"/>
    <s v="PRE 2023"/>
    <m/>
    <n v="5"/>
    <n v="6696.97"/>
    <n v="22752.77"/>
    <n v="-16055.8"/>
    <n v="-0.71"/>
    <n v="1339.394"/>
    <n v="65.98"/>
    <n v="1819.99"/>
    <n v="-1754.01"/>
    <n v="-0.96"/>
    <s v=""/>
    <s v=""/>
    <s v=""/>
    <s v="Bottom 5%"/>
    <m/>
    <s v="JOHNSON BROTHERS"/>
    <s v="ASSOCIATED BREWING COMPANY"/>
  </r>
  <r>
    <x v="1468"/>
    <s v="AL-A007324"/>
    <x v="1"/>
    <s v="A007324"/>
    <s v="STRAIGHT"/>
    <n v="7000"/>
    <n v="28.19"/>
    <x v="2"/>
    <x v="1"/>
    <s v="NoReplen"/>
    <x v="0"/>
    <x v="1"/>
    <s v="PRE 2023"/>
    <m/>
    <n v="2"/>
    <n v="1832.35"/>
    <n v="6836.69"/>
    <n v="-5004.34"/>
    <n v="-0.73"/>
    <n v="916.17499999999995"/>
    <n v="140.94999999999999"/>
    <n v="855.2"/>
    <n v="-714.25"/>
    <n v="-0.84"/>
    <s v=""/>
    <s v=""/>
    <s v=""/>
    <s v="Bottom 5%"/>
    <m/>
    <s v="RNDC"/>
    <s v="SPEAKEASY SPIRITS LLC."/>
  </r>
  <r>
    <x v="1469"/>
    <s v="AL-D007491"/>
    <x v="2"/>
    <s v="D007491"/>
    <s v="STRAIGHT"/>
    <n v="7000"/>
    <n v="11.99"/>
    <x v="2"/>
    <x v="7"/>
    <s v="NoReplen"/>
    <x v="2"/>
    <x v="2"/>
    <s v="PRE 2023"/>
    <m/>
    <s v=""/>
    <n v="47.96"/>
    <n v="71.959999999999994"/>
    <n v="-24"/>
    <n v="-0.33"/>
    <s v=""/>
    <n v="23.98"/>
    <n v="0"/>
    <n v="23.98"/>
    <n v="0"/>
    <s v=""/>
    <s v=""/>
    <s v=""/>
    <s v="Bottom 5%"/>
    <m/>
    <s v="RNDC"/>
    <s v="SPEAKEASY SPIRITS LLC."/>
  </r>
  <r>
    <x v="1470"/>
    <s v="AL-A010449"/>
    <x v="1"/>
    <s v="A010449"/>
    <s v="STRAIGHT"/>
    <n v="10000"/>
    <n v="49.99"/>
    <x v="2"/>
    <x v="4"/>
    <s v="SpecOrder"/>
    <x v="1"/>
    <x v="0"/>
    <d v="2023-03-01T00:00:00"/>
    <m/>
    <n v="1"/>
    <n v="549.89"/>
    <n v="899.82"/>
    <n v="-349.93"/>
    <n v="-0.39"/>
    <n v="549.89"/>
    <s v=""/>
    <s v=""/>
    <s v=""/>
    <s v=""/>
    <s v=""/>
    <s v=""/>
    <s v=""/>
    <s v="Bottom 5%"/>
    <m/>
    <s v="RNDC"/>
    <s v="SPEAKEASY SPIRITS LLC."/>
  </r>
  <r>
    <x v="1471"/>
    <s v="AL-A007491"/>
    <x v="1"/>
    <s v="A007491"/>
    <s v="STRAIGHT"/>
    <n v="7000"/>
    <n v="22.79"/>
    <x v="2"/>
    <x v="1"/>
    <s v="NoReplen"/>
    <x v="0"/>
    <x v="1"/>
    <s v="PRE 2023"/>
    <m/>
    <n v="4"/>
    <n v="1230.6600000000001"/>
    <n v="5572.7"/>
    <n v="-4342.04"/>
    <n v="-0.78"/>
    <n v="307.66500000000002"/>
    <n v="91.16"/>
    <n v="2484.5300000000002"/>
    <n v="-2393.37"/>
    <n v="-0.96"/>
    <s v=""/>
    <s v=""/>
    <s v=""/>
    <s v="Bottom 5%"/>
    <m/>
    <s v="RNDC"/>
    <s v="SPEAKEASY SPIRITS LLC."/>
  </r>
  <r>
    <x v="1472"/>
    <s v="AL-A010450"/>
    <x v="1"/>
    <s v="A010450"/>
    <s v="STRAIGHT"/>
    <n v="10000"/>
    <n v="44.99"/>
    <x v="2"/>
    <x v="4"/>
    <s v="SpecOrder"/>
    <x v="1"/>
    <x v="0"/>
    <d v="2023-03-01T00:00:00"/>
    <m/>
    <n v="2"/>
    <m/>
    <n v="1169.74"/>
    <n v="-1169.74"/>
    <n v="-1"/>
    <n v="0"/>
    <n v="0"/>
    <n v="44.99"/>
    <n v="-44.99"/>
    <n v="-1"/>
    <s v=""/>
    <s v=""/>
    <s v=""/>
    <s v="Bottom 5%"/>
    <m/>
    <s v="RNDC"/>
    <s v="SPEAKEASY SPIRITS LLC."/>
  </r>
  <r>
    <x v="1473"/>
    <s v="AL-A007438"/>
    <x v="1"/>
    <s v="A007438"/>
    <s v="STRAIGHT"/>
    <n v="7000"/>
    <n v="29.99"/>
    <x v="2"/>
    <x v="1"/>
    <s v="NoReplen"/>
    <x v="0"/>
    <x v="1"/>
    <s v="PRE 2023"/>
    <m/>
    <n v="2"/>
    <n v="1379.54"/>
    <n v="9102.34"/>
    <n v="-7722.8"/>
    <n v="-0.85"/>
    <n v="689.77"/>
    <n v="539.82000000000005"/>
    <n v="2164.4"/>
    <n v="-1624.58"/>
    <n v="-0.75"/>
    <s v=""/>
    <s v=""/>
    <s v=""/>
    <s v="Bottom 5%"/>
    <m/>
    <s v="RNDC"/>
    <s v="LUXCO INC"/>
  </r>
  <r>
    <x v="1474"/>
    <s v="AL-A007824"/>
    <x v="1"/>
    <s v="A007824"/>
    <s v="STRAIGHT"/>
    <n v="7000"/>
    <n v="26.99"/>
    <x v="2"/>
    <x v="1"/>
    <s v="NoReplen"/>
    <x v="0"/>
    <x v="2"/>
    <s v="PRE 2023"/>
    <m/>
    <n v="8"/>
    <n v="998.63"/>
    <n v="1619.4"/>
    <n v="-620.77"/>
    <n v="-0.38"/>
    <n v="124.82875"/>
    <n v="0"/>
    <n v="26.99"/>
    <n v="-26.99"/>
    <n v="-1"/>
    <s v=""/>
    <s v=""/>
    <s v=""/>
    <s v="Bottom 5%"/>
    <m/>
    <s v="RNDC"/>
    <s v="LUXCO INC"/>
  </r>
  <r>
    <x v="1475"/>
    <s v="AL-A010628"/>
    <x v="1"/>
    <s v="A010628"/>
    <s v="STRAIGHT"/>
    <n v="10000"/>
    <n v="54.99"/>
    <x v="2"/>
    <x v="5"/>
    <s v="Allocated1"/>
    <x v="0"/>
    <x v="0"/>
    <d v="2023-12-01T00:00:00"/>
    <m/>
    <n v="2"/>
    <n v="164.97"/>
    <n v="714.87"/>
    <n v="-549.9"/>
    <n v="-0.77"/>
    <n v="82.484999999999999"/>
    <n v="0"/>
    <n v="879.84"/>
    <n v="-879.84"/>
    <n v="-1"/>
    <s v=""/>
    <s v="X"/>
    <s v="X"/>
    <s v="Bottom 5%"/>
    <m/>
    <s v="RNDC"/>
    <s v="LUXCO INC"/>
  </r>
  <r>
    <x v="1476"/>
    <s v="AL-B001987"/>
    <x v="5"/>
    <s v="B001987"/>
    <s v="STRAIGHT"/>
    <n v="1000"/>
    <n v="6.29"/>
    <x v="8"/>
    <x v="6"/>
    <s v="NoReplen"/>
    <x v="0"/>
    <x v="1"/>
    <s v="PRE 2023"/>
    <m/>
    <n v="1"/>
    <n v="1625.83"/>
    <n v="2724.91"/>
    <n v="-1099.08"/>
    <n v="-0.4"/>
    <n v="1625.83"/>
    <n v="153.13"/>
    <n v="48.96"/>
    <n v="104.17"/>
    <n v="2.13"/>
    <s v=""/>
    <s v=""/>
    <s v=""/>
    <s v="Bottom 5%"/>
    <m/>
    <s v="RNDC"/>
    <s v="RUSSIAN STANDARD VODKA USA"/>
  </r>
  <r>
    <x v="1477"/>
    <s v="AL-A001987"/>
    <x v="1"/>
    <s v="A001987"/>
    <s v="STRAIGHT"/>
    <n v="1000"/>
    <n v="21.59"/>
    <x v="8"/>
    <x v="1"/>
    <s v="NoReplen"/>
    <x v="0"/>
    <x v="2"/>
    <s v="PRE 2023"/>
    <m/>
    <n v="2"/>
    <n v="949.96"/>
    <n v="3771.22"/>
    <n v="-2821.26"/>
    <n v="-0.75"/>
    <n v="474.98"/>
    <n v="21.59"/>
    <n v="410.25"/>
    <n v="-388.66"/>
    <n v="-0.95"/>
    <s v=""/>
    <s v=""/>
    <s v=""/>
    <s v="Bottom 5%"/>
    <m/>
    <s v="RNDC"/>
    <s v="RUSSIAN STANDARD VODKA USA"/>
  </r>
  <r>
    <x v="1478"/>
    <s v="AL-A001936"/>
    <x v="1"/>
    <s v="A001936"/>
    <s v="SINGLE MALT"/>
    <n v="1000"/>
    <n v="31.79"/>
    <x v="3"/>
    <x v="1"/>
    <s v="NoReplen"/>
    <x v="0"/>
    <x v="1"/>
    <s v="PRE 2023"/>
    <m/>
    <s v=""/>
    <n v="731.17"/>
    <n v="7419.12"/>
    <n v="-6687.95"/>
    <n v="-0.9"/>
    <s v=""/>
    <n v="31.79"/>
    <n v="1174.28"/>
    <n v="-1142.49"/>
    <n v="-0.97"/>
    <s v=""/>
    <s v=""/>
    <s v=""/>
    <s v="Bottom 5%"/>
    <m/>
    <s v="SGWS - AMERICAN SPIRITS"/>
    <s v="PATERNO IMPORTS LTD dba TERLATO DISTELL ARTISAN SPIRITS"/>
  </r>
  <r>
    <x v="1479"/>
    <s v="AL-A005497"/>
    <x v="1"/>
    <s v="A005497"/>
    <n v="0"/>
    <n v="5000"/>
    <n v="22.19"/>
    <x v="13"/>
    <x v="1"/>
    <s v="NoReplen"/>
    <x v="1"/>
    <x v="1"/>
    <s v="PRE 2023"/>
    <m/>
    <s v=""/>
    <n v="44.38"/>
    <n v="133.16"/>
    <n v="-88.78"/>
    <n v="-0.67"/>
    <s v=""/>
    <s v=""/>
    <s v=""/>
    <s v=""/>
    <s v=""/>
    <s v=""/>
    <s v=""/>
    <s v=""/>
    <s v="Bottom 5%"/>
    <m/>
    <s v="RNDC"/>
    <s v="MHW LTD"/>
  </r>
  <r>
    <x v="1480"/>
    <s v="AL-D005893"/>
    <x v="2"/>
    <s v="D005893"/>
    <s v="STRAIGHT"/>
    <n v="5000"/>
    <n v="0.59"/>
    <x v="5"/>
    <x v="7"/>
    <s v="Delisted"/>
    <x v="1"/>
    <x v="3"/>
    <s v="PRE 2023"/>
    <m/>
    <s v=""/>
    <m/>
    <n v="685.52"/>
    <n v="-685.52"/>
    <n v="-1"/>
    <s v=""/>
    <s v=""/>
    <s v=""/>
    <s v=""/>
    <s v=""/>
    <s v=""/>
    <s v=""/>
    <s v=""/>
    <s v="Bottom 5%"/>
    <m/>
    <s v="SGWS - AMERICAN SPIRITS"/>
    <s v="HEAVEN HILL SALES CO DBA HEAVEN HILL BRANDS"/>
  </r>
  <r>
    <x v="1481"/>
    <s v="AL-A001493"/>
    <x v="1"/>
    <s v="A001493"/>
    <s v="FLAVORED"/>
    <n v="1000"/>
    <n v="19.989999999999998"/>
    <x v="5"/>
    <x v="6"/>
    <s v="Replenish"/>
    <x v="0"/>
    <x v="0"/>
    <s v="PRE 2023"/>
    <m/>
    <n v="121"/>
    <n v="48985.86"/>
    <n v="55306.48"/>
    <n v="-6320.62"/>
    <n v="-0.11"/>
    <n v="404.84181818181821"/>
    <n v="46725.26"/>
    <n v="43103.19"/>
    <n v="3622.07"/>
    <n v="0.08"/>
    <s v=""/>
    <s v=" "/>
    <s v="X"/>
    <s v=""/>
    <m/>
    <s v="SGWS - AMERICAN SPIRITS"/>
    <s v="HEAVEN HILL SALES CO DBA HEAVEN HILL BRANDS"/>
  </r>
  <r>
    <x v="1482"/>
    <s v="AL-F001492"/>
    <x v="4"/>
    <s v="F001492"/>
    <s v="FLAVORED"/>
    <n v="1000"/>
    <n v="29.99"/>
    <x v="5"/>
    <x v="6"/>
    <s v="Replenish"/>
    <x v="0"/>
    <x v="0"/>
    <s v="PRE 2023"/>
    <m/>
    <n v="122"/>
    <n v="233022.3"/>
    <n v="204656.56"/>
    <n v="28365.74"/>
    <n v="0.14000000000000001"/>
    <n v="1910.0188524590162"/>
    <n v="119870.03"/>
    <n v="86504.31"/>
    <n v="33365.72"/>
    <n v="0.39"/>
    <s v=""/>
    <s v=" "/>
    <s v=" "/>
    <s v=""/>
    <m/>
    <s v="SGWS - AMERICAN SPIRITS"/>
    <s v="HEAVEN HILL SALES CO DBA HEAVEN HILL BRANDS"/>
  </r>
  <r>
    <x v="1483"/>
    <s v="AL-D001492"/>
    <x v="2"/>
    <s v="D001492"/>
    <s v="FLAVORED"/>
    <n v="1000"/>
    <n v="1.49"/>
    <x v="5"/>
    <x v="7"/>
    <s v="Replenish"/>
    <x v="0"/>
    <x v="0"/>
    <s v="PRE 2023"/>
    <m/>
    <n v="149"/>
    <n v="158732.68"/>
    <n v="120813.67"/>
    <n v="37919.01"/>
    <n v="0.31"/>
    <n v="1065.32"/>
    <n v="357641.72"/>
    <n v="192348.57"/>
    <n v="165293.15"/>
    <n v="0.86"/>
    <s v=""/>
    <s v=""/>
    <s v=""/>
    <s v=""/>
    <m/>
    <s v="SGWS - AMERICAN SPIRITS"/>
    <s v="HEAVEN HILL SALES CO DBA HEAVEN HILL BRANDS"/>
  </r>
  <r>
    <x v="1484"/>
    <s v="AL-D004253"/>
    <x v="2"/>
    <s v="D004253"/>
    <s v="FLAVORED"/>
    <n v="4000"/>
    <n v="0.99"/>
    <x v="5"/>
    <x v="7"/>
    <s v="Delisted"/>
    <x v="1"/>
    <x v="3"/>
    <s v="PRE 2023"/>
    <m/>
    <n v="1"/>
    <n v="0"/>
    <n v="0"/>
    <n v="0"/>
    <m/>
    <n v="0"/>
    <n v="0"/>
    <n v="0"/>
    <n v="0"/>
    <n v="0"/>
    <s v=""/>
    <s v=""/>
    <s v=""/>
    <s v="Bottom 5%"/>
    <m/>
    <s v="SGWS - AMERICAN SPIRITS"/>
    <s v="HEAVEN HILL SALES CO DBA HEAVEN HILL BRANDS"/>
  </r>
  <r>
    <x v="1485"/>
    <s v="AL-B001492"/>
    <x v="5"/>
    <s v="B001492"/>
    <s v="FLAVORED"/>
    <n v="1000"/>
    <n v="9.99"/>
    <x v="5"/>
    <x v="6"/>
    <s v="Replenish"/>
    <x v="0"/>
    <x v="0"/>
    <s v="PRE 2023"/>
    <m/>
    <n v="82"/>
    <n v="63476.46"/>
    <n v="46153.8"/>
    <n v="17322.66"/>
    <n v="0.38"/>
    <n v="774.10317073170734"/>
    <n v="72487.44"/>
    <n v="20699.28"/>
    <n v="51788.160000000003"/>
    <n v="2.5"/>
    <s v=""/>
    <s v=" "/>
    <s v=" "/>
    <s v=""/>
    <m/>
    <s v="SGWS - AMERICAN SPIRITS"/>
    <s v="HEAVEN HILL SALES CO DBA HEAVEN HILL BRANDS"/>
  </r>
  <r>
    <x v="1486"/>
    <s v="AL-A001492"/>
    <x v="1"/>
    <s v="A001492"/>
    <s v="FLAVORED"/>
    <n v="1000"/>
    <n v="19.989999999999998"/>
    <x v="5"/>
    <x v="6"/>
    <s v="Replenish"/>
    <x v="0"/>
    <x v="0"/>
    <s v="PRE 2023"/>
    <m/>
    <n v="156"/>
    <n v="252598.6"/>
    <n v="209023.57"/>
    <n v="43575.03"/>
    <n v="0.21"/>
    <n v="1619.2217948717948"/>
    <n v="989250.88"/>
    <n v="802836.84"/>
    <n v="186414.04"/>
    <n v="0.23"/>
    <s v=""/>
    <s v=" "/>
    <s v=" "/>
    <s v=""/>
    <m/>
    <s v="SGWS - AMERICAN SPIRITS"/>
    <s v="HEAVEN HILL SALES CO DBA HEAVEN HILL BRANDS"/>
  </r>
  <r>
    <x v="1487"/>
    <s v="AL-F001968"/>
    <x v="4"/>
    <s v="F001968"/>
    <n v="0"/>
    <n v="1000"/>
    <n v="22.99"/>
    <x v="0"/>
    <x v="2"/>
    <s v="Replenish"/>
    <x v="0"/>
    <x v="0"/>
    <s v="PRE 2023"/>
    <m/>
    <n v="147"/>
    <n v="64205.53"/>
    <n v="70667.05"/>
    <n v="-6461.52"/>
    <n v="-0.09"/>
    <n v="436.77231292517007"/>
    <n v="55179.93"/>
    <n v="55529"/>
    <n v="-349.07"/>
    <n v="-0.01"/>
    <s v=" "/>
    <s v=" "/>
    <s v=" "/>
    <s v=""/>
    <m/>
    <s v="JOHNSON BROTHERS"/>
    <s v="PROXIMO SPIRITS INC."/>
  </r>
  <r>
    <x v="1488"/>
    <s v="AL-D007566"/>
    <x v="2"/>
    <s v="D007566"/>
    <s v="FLAVORED"/>
    <n v="7000"/>
    <n v="1.49"/>
    <x v="5"/>
    <x v="7"/>
    <s v="Replenish"/>
    <x v="0"/>
    <x v="0"/>
    <s v="PRE 2023"/>
    <m/>
    <n v="89"/>
    <n v="33693.370000000003"/>
    <n v="29947.51"/>
    <n v="3745.86"/>
    <n v="0.13"/>
    <n v="378.57719101123598"/>
    <n v="56393.52"/>
    <n v="44498.85"/>
    <n v="11894.67"/>
    <n v="0.27"/>
    <s v=""/>
    <s v=""/>
    <s v=""/>
    <s v="Bottom 5%"/>
    <m/>
    <s v="SGWS - AMERICAN SPIRITS"/>
    <s v="HEAVEN HILL SALES CO DBA HEAVEN HILL BRANDS"/>
  </r>
  <r>
    <x v="1489"/>
    <s v="AL-A007566"/>
    <x v="1"/>
    <s v="A007566"/>
    <s v="FLAVORED"/>
    <n v="7000"/>
    <n v="19.989999999999998"/>
    <x v="5"/>
    <x v="6"/>
    <s v="Replenish"/>
    <x v="0"/>
    <x v="0"/>
    <s v="PRE 2023"/>
    <m/>
    <n v="97"/>
    <n v="42441.51"/>
    <n v="48174.54"/>
    <n v="-5733.03"/>
    <n v="-0.12"/>
    <n v="437.54134020618557"/>
    <n v="86006.84"/>
    <n v="84683.47"/>
    <n v="1323.37"/>
    <n v="0.02"/>
    <s v=""/>
    <s v=" "/>
    <s v="X"/>
    <s v="Bottom 5%"/>
    <m/>
    <s v="SGWS - AMERICAN SPIRITS"/>
    <s v="HEAVEN HILL SALES CO DBA HEAVEN HILL BRANDS"/>
  </r>
  <r>
    <x v="1490"/>
    <s v="AL-A001808"/>
    <x v="1"/>
    <s v="A001808"/>
    <s v="FLAVORED"/>
    <n v="1000"/>
    <n v="20.99"/>
    <x v="5"/>
    <x v="1"/>
    <s v="NoReplen"/>
    <x v="0"/>
    <x v="1"/>
    <s v="PRE 2023"/>
    <m/>
    <n v="1"/>
    <m/>
    <n v="102.51"/>
    <n v="-102.51"/>
    <n v="-1"/>
    <n v="0"/>
    <n v="0"/>
    <n v="11.39"/>
    <n v="-11.39"/>
    <n v="-1"/>
    <s v=""/>
    <s v=""/>
    <s v=""/>
    <s v="Bottom 5%"/>
    <m/>
    <s v="SGWS - AMERICAN SPIRITS"/>
    <s v="HEAVEN HILL SALES CO DBA HEAVEN HILL BRANDS"/>
  </r>
  <r>
    <x v="1491"/>
    <s v="AL-D004952"/>
    <x v="2"/>
    <s v="D004952"/>
    <s v="FLAVORED"/>
    <n v="4000"/>
    <n v="1.49"/>
    <x v="5"/>
    <x v="7"/>
    <s v="NoReplen"/>
    <x v="1"/>
    <x v="2"/>
    <s v="PRE 2023"/>
    <m/>
    <s v=""/>
    <m/>
    <n v="17.88"/>
    <n v="-17.88"/>
    <n v="-1"/>
    <s v=""/>
    <s v=""/>
    <s v=""/>
    <s v=""/>
    <s v=""/>
    <s v=""/>
    <s v=""/>
    <s v=""/>
    <s v="Bottom 5%"/>
    <m/>
    <s v="SGWS - AMERICAN SPIRITS"/>
    <s v="HEAVEN HILL SALES CO DBA HEAVEN HILL BRANDS"/>
  </r>
  <r>
    <x v="1492"/>
    <s v="AL-A001591"/>
    <x v="1"/>
    <s v="A001591"/>
    <s v="FLAVORED"/>
    <n v="1000"/>
    <n v="19.989999999999998"/>
    <x v="5"/>
    <x v="6"/>
    <s v="Replenish"/>
    <x v="0"/>
    <x v="0"/>
    <s v="PRE 2023"/>
    <m/>
    <n v="132"/>
    <n v="43398.9"/>
    <n v="39492.959999999999"/>
    <n v="3905.94"/>
    <n v="0.1"/>
    <n v="328.77954545454548"/>
    <n v="58944.99"/>
    <n v="56664.05"/>
    <n v="2280.94"/>
    <n v="0.04"/>
    <s v=""/>
    <s v=" "/>
    <s v="X"/>
    <s v="Bottom 5%"/>
    <m/>
    <s v="SGWS - AMERICAN SPIRITS"/>
    <s v="HEAVEN HILL SALES CO DBA HEAVEN HILL BRANDS"/>
  </r>
  <r>
    <x v="1493"/>
    <s v="AL-D070267"/>
    <x v="2"/>
    <s v="D070267"/>
    <s v="STRAIGHT"/>
    <n v="70000"/>
    <n v="10.79"/>
    <x v="5"/>
    <x v="7"/>
    <s v="Replenish"/>
    <x v="0"/>
    <x v="0"/>
    <d v="2024-07-01T00:00:00"/>
    <m/>
    <n v="15"/>
    <n v="4917.13"/>
    <n v="17432.310000000001"/>
    <n v="-12515.18"/>
    <n v="-0.72"/>
    <n v="327.80866666666668"/>
    <n v="600.71"/>
    <n v="2086.84"/>
    <n v="-1486.13"/>
    <n v="-0.71"/>
    <s v=""/>
    <s v=""/>
    <s v=""/>
    <s v="Bottom 5%"/>
    <m/>
    <s v="SGWS - AMERICAN SPIRITS"/>
    <s v="HEAVEN HILL SALES CO DBA HEAVEN HILL BRANDS"/>
  </r>
  <r>
    <x v="1494"/>
    <s v="AL-D070444"/>
    <x v="2"/>
    <s v="D070444"/>
    <s v="FLAVORED"/>
    <n v="70000"/>
    <n v="1.49"/>
    <x v="5"/>
    <x v="7"/>
    <s v="Replenish"/>
    <x v="0"/>
    <x v="0"/>
    <d v="2025-05-01T00:00:00"/>
    <m/>
    <n v="83"/>
    <n v="21095.42"/>
    <m/>
    <n v="21095.42"/>
    <m/>
    <n v="254.16168674698793"/>
    <n v="40139.11"/>
    <n v="0"/>
    <n v="40139.11"/>
    <n v="0"/>
    <s v=""/>
    <s v=""/>
    <s v=""/>
    <s v="Bottom 5%"/>
    <m/>
    <s v="SGWS - AMERICAN SPIRITS"/>
    <s v="HEAVEN HILL SALES CO DBA HEAVEN HILL BRANDS"/>
  </r>
  <r>
    <x v="1495"/>
    <s v="AL-A070444"/>
    <x v="1"/>
    <s v="A070444"/>
    <s v="FLAVORED"/>
    <n v="70000"/>
    <n v="19.989999999999998"/>
    <x v="5"/>
    <x v="6"/>
    <s v="Replenish"/>
    <x v="0"/>
    <x v="0"/>
    <d v="2025-05-01T00:00:00"/>
    <m/>
    <n v="95"/>
    <n v="51201.06"/>
    <m/>
    <n v="51201.06"/>
    <m/>
    <n v="538.95852631578941"/>
    <n v="64860.160000000003"/>
    <n v="0"/>
    <n v="64860.160000000003"/>
    <n v="0"/>
    <s v=""/>
    <s v=" "/>
    <s v="X"/>
    <s v=""/>
    <m/>
    <s v="SGWS - AMERICAN SPIRITS"/>
    <s v="HEAVEN HILL SALES CO DBA HEAVEN HILL BRANDS"/>
  </r>
  <r>
    <x v="1496"/>
    <s v="AL-E005439"/>
    <x v="3"/>
    <s v="E005439"/>
    <s v="FLAVORED"/>
    <n v="5000"/>
    <n v="13.19"/>
    <x v="5"/>
    <x v="8"/>
    <s v="Delisted"/>
    <x v="1"/>
    <x v="3"/>
    <s v="PRE 2023"/>
    <m/>
    <s v=""/>
    <m/>
    <n v="105.52"/>
    <n v="-105.52"/>
    <n v="-1"/>
    <s v=""/>
    <s v=""/>
    <s v=""/>
    <s v=""/>
    <s v=""/>
    <s v=""/>
    <s v=""/>
    <s v=""/>
    <s v="Bottom 5%"/>
    <m/>
    <s v="SGWS - AMERICAN SPIRITS"/>
    <s v="HEAVEN HILL SALES CO DBA HEAVEN HILL BRANDS"/>
  </r>
  <r>
    <x v="1497"/>
    <s v="AL-F001248"/>
    <x v="4"/>
    <s v="F001248"/>
    <s v="FLAVORED"/>
    <n v="1000"/>
    <n v="29.99"/>
    <x v="5"/>
    <x v="6"/>
    <s v="Replenish"/>
    <x v="0"/>
    <x v="0"/>
    <s v="PRE 2023"/>
    <m/>
    <n v="103"/>
    <n v="70236.58"/>
    <n v="80177.179999999993"/>
    <n v="-9940.6"/>
    <n v="-0.12"/>
    <n v="681.90854368932037"/>
    <n v="13825.39"/>
    <n v="11208.51"/>
    <n v="2616.88"/>
    <n v="0.23"/>
    <s v=""/>
    <s v=" "/>
    <s v=" "/>
    <s v=""/>
    <m/>
    <s v="SGWS - AMERICAN SPIRITS"/>
    <s v="HEAVEN HILL SALES CO DBA HEAVEN HILL BRANDS"/>
  </r>
  <r>
    <x v="1498"/>
    <s v="AL-D001248"/>
    <x v="2"/>
    <s v="D001248"/>
    <s v="FLAVORED"/>
    <n v="1000"/>
    <n v="0.89"/>
    <x v="5"/>
    <x v="7"/>
    <s v="NoReplen"/>
    <x v="0"/>
    <x v="1"/>
    <s v="PRE 2023"/>
    <m/>
    <n v="5"/>
    <n v="3086.52"/>
    <n v="19996.29"/>
    <n v="-16909.77"/>
    <n v="-0.85"/>
    <n v="617.30399999999997"/>
    <n v="1116.06"/>
    <n v="17157.14"/>
    <n v="-16041.08"/>
    <n v="-0.93"/>
    <s v=""/>
    <s v=""/>
    <s v=""/>
    <s v="Bottom 5%"/>
    <m/>
    <s v="SGWS - AMERICAN SPIRITS"/>
    <s v="HEAVEN HILL SALES CO DBA HEAVEN HILL BRANDS"/>
  </r>
  <r>
    <x v="1499"/>
    <s v="AL-D005439"/>
    <x v="2"/>
    <s v="D005439"/>
    <s v="FLAVORED"/>
    <n v="5000"/>
    <n v="0.99"/>
    <x v="5"/>
    <x v="7"/>
    <s v="Delisted"/>
    <x v="1"/>
    <x v="3"/>
    <s v="PRE 2023"/>
    <m/>
    <s v=""/>
    <m/>
    <n v="0"/>
    <n v="0"/>
    <m/>
    <s v=""/>
    <s v=""/>
    <s v=""/>
    <s v=""/>
    <s v=""/>
    <s v=""/>
    <s v=""/>
    <s v=""/>
    <s v="Bottom 5%"/>
    <m/>
    <s v="SGWS - AMERICAN SPIRITS"/>
    <s v="HEAVEN HILL SALES CO DBA HEAVEN HILL BRANDS"/>
  </r>
  <r>
    <x v="1500"/>
    <s v="AL-A001248"/>
    <x v="1"/>
    <s v="A001248"/>
    <s v="FLAVORED"/>
    <n v="1000"/>
    <n v="19.989999999999998"/>
    <x v="5"/>
    <x v="6"/>
    <s v="Replenish"/>
    <x v="0"/>
    <x v="0"/>
    <s v="PRE 2023"/>
    <m/>
    <n v="141"/>
    <n v="61141.64"/>
    <n v="67422.33"/>
    <n v="-6280.69"/>
    <n v="-0.09"/>
    <n v="433.6286524822695"/>
    <n v="190405.55"/>
    <n v="210165.55"/>
    <n v="-19760"/>
    <n v="-0.09"/>
    <s v=""/>
    <s v=" "/>
    <s v=" "/>
    <s v=""/>
    <m/>
    <s v="SGWS - AMERICAN SPIRITS"/>
    <s v="HEAVEN HILL SALES CO DBA HEAVEN HILL BRANDS"/>
  </r>
  <r>
    <x v="1501"/>
    <s v="AL-A001728"/>
    <x v="1"/>
    <s v="A001728"/>
    <s v="FLAVORED"/>
    <n v="1000"/>
    <n v="18.989999999999998"/>
    <x v="5"/>
    <x v="1"/>
    <s v="NoReplen"/>
    <x v="0"/>
    <x v="2"/>
    <s v="PRE 2023"/>
    <m/>
    <s v=""/>
    <m/>
    <n v="18.989999999999998"/>
    <n v="-18.989999999999998"/>
    <n v="-1"/>
    <s v=""/>
    <s v=""/>
    <s v=""/>
    <s v=""/>
    <s v=""/>
    <s v=""/>
    <s v=""/>
    <s v=""/>
    <s v="Bottom 5%"/>
    <m/>
    <s v="SGWS - AMERICAN SPIRITS"/>
    <s v="HEAVEN HILL SALES CO DBA HEAVEN HILL BRANDS"/>
  </r>
  <r>
    <x v="1502"/>
    <s v="AL-E005294"/>
    <x v="3"/>
    <s v="E005294"/>
    <s v="FLAVORED"/>
    <n v="5000"/>
    <n v="13.19"/>
    <x v="5"/>
    <x v="8"/>
    <s v="NoReplen"/>
    <x v="1"/>
    <x v="3"/>
    <s v="PRE 2023"/>
    <m/>
    <s v=""/>
    <n v="52.76"/>
    <n v="224.23"/>
    <n v="-171.47"/>
    <n v="-0.76"/>
    <s v=""/>
    <s v=""/>
    <s v=""/>
    <s v=""/>
    <s v=""/>
    <s v=""/>
    <s v=""/>
    <s v=""/>
    <s v="Bottom 5%"/>
    <m/>
    <s v="SGWS - AMERICAN SPIRITS"/>
    <s v="HEAVEN HILL SALES CO DBA HEAVEN HILL BRANDS"/>
  </r>
  <r>
    <x v="1503"/>
    <s v="AL-D005294"/>
    <x v="2"/>
    <s v="D005294"/>
    <s v="FLAVORED"/>
    <n v="5000"/>
    <n v="0.59"/>
    <x v="5"/>
    <x v="7"/>
    <s v="Delisted"/>
    <x v="1"/>
    <x v="3"/>
    <s v="PRE 2023"/>
    <m/>
    <s v=""/>
    <m/>
    <n v="208.21"/>
    <n v="-208.21"/>
    <n v="-1"/>
    <s v=""/>
    <n v="0"/>
    <n v="8.9"/>
    <n v="-8.9"/>
    <n v="-1"/>
    <s v=""/>
    <s v=""/>
    <s v=""/>
    <s v="Bottom 5%"/>
    <m/>
    <s v="SGWS - AMERICAN SPIRITS"/>
    <s v="HEAVEN HILL SALES CO DBA HEAVEN HILL BRANDS"/>
  </r>
  <r>
    <x v="1504"/>
    <s v="AL-A005294"/>
    <x v="1"/>
    <s v="A005294"/>
    <s v="FLAVORED"/>
    <n v="5000"/>
    <n v="11.39"/>
    <x v="5"/>
    <x v="6"/>
    <s v="NoReplen"/>
    <x v="1"/>
    <x v="1"/>
    <s v="PRE 2023"/>
    <m/>
    <s v=""/>
    <n v="113.9"/>
    <n v="753.56"/>
    <n v="-639.66"/>
    <n v="-0.85"/>
    <s v=""/>
    <s v=""/>
    <s v=""/>
    <s v=""/>
    <s v=""/>
    <s v=""/>
    <s v=""/>
    <s v=""/>
    <s v="Bottom 5%"/>
    <m/>
    <s v="SGWS - AMERICAN SPIRITS"/>
    <s v="HEAVEN HILL SALES CO DBA HEAVEN HILL BRANDS"/>
  </r>
  <r>
    <x v="1505"/>
    <s v="AL-D070544"/>
    <x v="2"/>
    <s v="D070544"/>
    <s v="FLAVORED"/>
    <n v="70000"/>
    <n v="12.99"/>
    <x v="5"/>
    <x v="7"/>
    <s v="Replenish"/>
    <x v="0"/>
    <x v="0"/>
    <d v="2025-09-01T00:00:00"/>
    <m/>
    <n v="46"/>
    <n v="13587.54"/>
    <m/>
    <n v="13587.54"/>
    <m/>
    <n v="295.38130434782613"/>
    <n v="1247.04"/>
    <n v="0"/>
    <n v="1247.04"/>
    <n v="0"/>
    <s v=""/>
    <s v=""/>
    <s v=""/>
    <s v="Bottom 5%"/>
    <m/>
    <s v="SGWS - AMERICAN SPIRITS"/>
    <s v="HEAVEN HILL SALES CO DBA HEAVEN HILL BRANDS"/>
  </r>
  <r>
    <x v="1506"/>
    <s v="AL-A001004"/>
    <x v="1"/>
    <s v="A001004"/>
    <n v="0"/>
    <n v="1000"/>
    <n v="12.49"/>
    <x v="0"/>
    <x v="2"/>
    <s v="Replenish"/>
    <x v="0"/>
    <x v="0"/>
    <s v="PRE 2023"/>
    <m/>
    <n v="143"/>
    <n v="60082.48"/>
    <n v="63451.17"/>
    <n v="-3368.69"/>
    <n v="-0.05"/>
    <n v="420.15720279720284"/>
    <n v="48747.67"/>
    <n v="56646.15"/>
    <n v="-7898.48"/>
    <n v="-0.14000000000000001"/>
    <s v=" "/>
    <s v=" "/>
    <s v=" "/>
    <s v=""/>
    <m/>
    <s v="JOHNSON BROTHERS"/>
    <s v="PROXIMO SPIRITS INC."/>
  </r>
  <r>
    <x v="1507"/>
    <s v="AL-E005293"/>
    <x v="3"/>
    <s v="E005293"/>
    <s v="STRAIGHT"/>
    <n v="5000"/>
    <n v="13.19"/>
    <x v="5"/>
    <x v="8"/>
    <s v="Delisted"/>
    <x v="1"/>
    <x v="3"/>
    <s v="PRE 2023"/>
    <m/>
    <s v=""/>
    <m/>
    <n v="276.99"/>
    <n v="-276.99"/>
    <n v="-1"/>
    <s v=""/>
    <s v=""/>
    <s v=""/>
    <s v=""/>
    <s v=""/>
    <s v=""/>
    <s v=""/>
    <s v=""/>
    <s v="Bottom 5%"/>
    <m/>
    <s v="SGWS - AMERICAN SPIRITS"/>
    <s v="HEAVEN HILL SALES CO DBA HEAVEN HILL BRANDS"/>
  </r>
  <r>
    <x v="1508"/>
    <s v="AL-F001590"/>
    <x v="4"/>
    <s v="F001590"/>
    <s v="STRAIGHT"/>
    <n v="1000"/>
    <n v="29.99"/>
    <x v="5"/>
    <x v="6"/>
    <s v="Replenish"/>
    <x v="0"/>
    <x v="0"/>
    <s v="PRE 2023"/>
    <m/>
    <n v="127"/>
    <n v="177891.85"/>
    <n v="177400.68"/>
    <n v="491.17"/>
    <n v="0"/>
    <n v="1400.7232283464568"/>
    <n v="28534.37"/>
    <n v="32728"/>
    <n v="-4193.63"/>
    <n v="-0.13"/>
    <s v=""/>
    <s v=" "/>
    <s v=" "/>
    <s v=""/>
    <m/>
    <s v="SGWS - AMERICAN SPIRITS"/>
    <s v="HEAVEN HILL SALES CO DBA HEAVEN HILL BRANDS"/>
  </r>
  <r>
    <x v="1509"/>
    <s v="AL-D001590"/>
    <x v="2"/>
    <s v="D001590"/>
    <s v="STRAIGHT"/>
    <n v="1000"/>
    <n v="0.89"/>
    <x v="5"/>
    <x v="7"/>
    <s v="NoReplen"/>
    <x v="0"/>
    <x v="1"/>
    <s v="PRE 2023"/>
    <m/>
    <n v="7"/>
    <n v="4517.6400000000003"/>
    <n v="9550.49"/>
    <n v="-5032.8500000000004"/>
    <n v="-0.53"/>
    <n v="645.37714285714287"/>
    <n v="698.65"/>
    <n v="9411.7199999999993"/>
    <n v="-8713.07"/>
    <n v="-0.93"/>
    <s v=""/>
    <s v=""/>
    <s v=""/>
    <s v="Bottom 5%"/>
    <m/>
    <s v="SGWS - AMERICAN SPIRITS"/>
    <s v="HEAVEN HILL SALES CO DBA HEAVEN HILL BRANDS"/>
  </r>
  <r>
    <x v="1510"/>
    <s v="AL-A001590"/>
    <x v="1"/>
    <s v="A001590"/>
    <s v="STRAIGHT"/>
    <n v="1000"/>
    <n v="19.989999999999998"/>
    <x v="5"/>
    <x v="6"/>
    <s v="Replenish"/>
    <x v="0"/>
    <x v="0"/>
    <s v="PRE 2023"/>
    <m/>
    <n v="138"/>
    <n v="53709.3"/>
    <n v="60519.68"/>
    <n v="-6810.38"/>
    <n v="-0.11"/>
    <n v="389.19782608695652"/>
    <n v="86818.27"/>
    <n v="81302.98"/>
    <n v="5515.29"/>
    <n v="7.0000000000000007E-2"/>
    <s v=""/>
    <s v=" "/>
    <s v="X"/>
    <s v=""/>
    <m/>
    <s v="SGWS - AMERICAN SPIRITS"/>
    <s v="HEAVEN HILL SALES CO DBA HEAVEN HILL BRANDS"/>
  </r>
  <r>
    <x v="1511"/>
    <s v="AL-J007973"/>
    <x v="0"/>
    <s v="J007973"/>
    <n v="0"/>
    <n v="7000"/>
    <n v="12.99"/>
    <x v="0"/>
    <x v="0"/>
    <s v="Replenish"/>
    <x v="0"/>
    <x v="0"/>
    <d v="2023-05-01T00:00:00"/>
    <m/>
    <n v="137"/>
    <n v="126855.16"/>
    <n v="24115.63"/>
    <n v="102739.53"/>
    <n v="4.26"/>
    <n v="925.95007299270071"/>
    <n v="170981.66"/>
    <n v="22845.81"/>
    <n v="148135.85"/>
    <n v="6.48"/>
    <s v=" "/>
    <s v=" "/>
    <s v=" "/>
    <s v=""/>
    <m/>
    <s v="SGWS - AMERICAN SPIRITS"/>
    <s v="MHW LTD"/>
  </r>
  <r>
    <x v="1512"/>
    <s v="AL-A001726"/>
    <x v="1"/>
    <s v="A001726"/>
    <s v="STRAIGHT"/>
    <n v="1000"/>
    <n v="11.39"/>
    <x v="5"/>
    <x v="6"/>
    <s v="Delisted"/>
    <x v="2"/>
    <x v="2"/>
    <s v="PRE 2023"/>
    <m/>
    <s v=""/>
    <m/>
    <n v="68.36"/>
    <n v="-68.36"/>
    <n v="-1"/>
    <s v=""/>
    <s v=""/>
    <s v=""/>
    <s v=""/>
    <s v=""/>
    <s v=""/>
    <s v=""/>
    <s v=""/>
    <s v="Bottom 5%"/>
    <m/>
    <s v="SGWS - AMERICAN SPIRITS"/>
    <s v="HEAVEN HILL SALES CO DBA HEAVEN HILL BRANDS"/>
  </r>
  <r>
    <x v="1513"/>
    <s v="AL-E001188"/>
    <x v="3"/>
    <s v="E001188"/>
    <s v="STRAIGHT"/>
    <n v="1000"/>
    <n v="8.09"/>
    <x v="8"/>
    <x v="8"/>
    <s v="Delisted"/>
    <x v="0"/>
    <x v="3"/>
    <s v="PRE 2023"/>
    <m/>
    <s v=""/>
    <m/>
    <n v="8.09"/>
    <n v="-8.09"/>
    <n v="-1"/>
    <s v=""/>
    <s v=""/>
    <s v=""/>
    <s v=""/>
    <s v=""/>
    <s v=""/>
    <s v=""/>
    <s v=""/>
    <s v="Bottom 5%"/>
    <m/>
    <s v=""/>
    <s v=""/>
  </r>
  <r>
    <x v="1514"/>
    <s v="AL-B004071"/>
    <x v="5"/>
    <s v="B004071"/>
    <s v="STRAIGHT"/>
    <n v="4000"/>
    <n v="4.1900000000000004"/>
    <x v="8"/>
    <x v="8"/>
    <s v="NoReplen"/>
    <x v="1"/>
    <x v="1"/>
    <d v="2024-11-01T00:00:00"/>
    <m/>
    <s v=""/>
    <n v="180.17"/>
    <n v="8.3800000000000008"/>
    <n v="171.79"/>
    <n v="20.5"/>
    <s v=""/>
    <n v="8.3800000000000008"/>
    <n v="20.97"/>
    <n v="-12.59"/>
    <n v="-0.6"/>
    <s v=""/>
    <s v=""/>
    <s v=""/>
    <s v="Bottom 5%"/>
    <m/>
    <s v="SGWS - LIBERTY SPIRITS"/>
    <s v="JIM BEAM BRANDS CO."/>
  </r>
  <r>
    <x v="1515"/>
    <s v="AL-A000071"/>
    <x v="1"/>
    <s v="A000071"/>
    <n v="0"/>
    <n v="1000"/>
    <n v="5.99"/>
    <x v="8"/>
    <x v="8"/>
    <s v="NoReplen"/>
    <x v="0"/>
    <x v="1"/>
    <s v="PRE 2023"/>
    <m/>
    <s v=""/>
    <m/>
    <n v="41.93"/>
    <n v="-41.93"/>
    <n v="-1"/>
    <s v=""/>
    <s v=""/>
    <s v=""/>
    <s v=""/>
    <s v=""/>
    <s v=""/>
    <s v=""/>
    <s v=""/>
    <s v="Bottom 5%"/>
    <m/>
    <s v="SGWS - LIBERTY SPIRITS"/>
    <s v="JIM BEAM BRANDS CO."/>
  </r>
  <r>
    <x v="1516"/>
    <s v="AL-E000823"/>
    <x v="3"/>
    <s v="E000823"/>
    <n v="0"/>
    <n v="1000"/>
    <n v="13.99"/>
    <x v="6"/>
    <x v="8"/>
    <s v="Replenish"/>
    <x v="0"/>
    <x v="0"/>
    <s v="PRE 2023"/>
    <m/>
    <n v="121"/>
    <n v="33827.82"/>
    <n v="32851.67"/>
    <n v="976.15"/>
    <n v="0.03"/>
    <n v="279.56876033057853"/>
    <n v="203904.25"/>
    <n v="188464.04"/>
    <n v="15440.21"/>
    <n v="0.08"/>
    <s v=""/>
    <s v=" "/>
    <s v=" "/>
    <s v="Bottom 5%"/>
    <m/>
    <s v="SGWS - LIBERTY SPIRITS"/>
    <s v="JIM BEAM BRANDS CO."/>
  </r>
  <r>
    <x v="1517"/>
    <s v="AL-A004893"/>
    <x v="1"/>
    <s v="A004893"/>
    <n v="0"/>
    <n v="4000"/>
    <n v="12.99"/>
    <x v="6"/>
    <x v="8"/>
    <s v="SpecOrder"/>
    <x v="1"/>
    <x v="2"/>
    <s v="PRE 2023"/>
    <m/>
    <s v=""/>
    <m/>
    <n v="38.97"/>
    <n v="-38.97"/>
    <n v="-1"/>
    <s v=""/>
    <s v=""/>
    <s v=""/>
    <s v=""/>
    <s v=""/>
    <s v=""/>
    <s v=""/>
    <s v=""/>
    <s v="Bottom 5%"/>
    <m/>
    <s v="SGWS - LIBERTY SPIRITS"/>
    <s v="JIM BEAM BRANDS CO."/>
  </r>
  <r>
    <x v="1518"/>
    <s v="AL-E005281"/>
    <x v="3"/>
    <s v="E005281"/>
    <n v="0"/>
    <n v="5000"/>
    <n v="9.59"/>
    <x v="6"/>
    <x v="8"/>
    <s v="Delisted"/>
    <x v="1"/>
    <x v="3"/>
    <s v="PRE 2023"/>
    <m/>
    <s v=""/>
    <m/>
    <n v="15.99"/>
    <n v="-15.99"/>
    <n v="-1"/>
    <s v=""/>
    <s v=""/>
    <s v=""/>
    <s v=""/>
    <s v=""/>
    <s v=""/>
    <s v=""/>
    <s v=""/>
    <s v="Bottom 5%"/>
    <m/>
    <s v="SGWS - LIBERTY SPIRITS"/>
    <s v="JIM BEAM BRANDS CO."/>
  </r>
  <r>
    <x v="1519"/>
    <s v="AL-E000216"/>
    <x v="3"/>
    <s v="E000216"/>
    <n v="0"/>
    <n v="1000"/>
    <n v="13.99"/>
    <x v="6"/>
    <x v="8"/>
    <s v="Replenish"/>
    <x v="0"/>
    <x v="0"/>
    <s v="PRE 2023"/>
    <m/>
    <n v="158"/>
    <n v="93816.94"/>
    <n v="113177.18"/>
    <n v="-19360.240000000002"/>
    <n v="-0.17"/>
    <n v="593.77810126582278"/>
    <n v="362005.24"/>
    <n v="401651.83"/>
    <n v="-39646.589999999997"/>
    <n v="-0.1"/>
    <s v=""/>
    <s v=" "/>
    <s v=" "/>
    <s v=""/>
    <m/>
    <s v="SGWS - LIBERTY SPIRITS"/>
    <s v="JIM BEAM BRANDS CO."/>
  </r>
  <r>
    <x v="1520"/>
    <s v="AL-E000086"/>
    <x v="3"/>
    <s v="E000086"/>
    <n v="0"/>
    <n v="1000"/>
    <n v="13.99"/>
    <x v="6"/>
    <x v="8"/>
    <s v="Replenish"/>
    <x v="0"/>
    <x v="0"/>
    <s v="PRE 2023"/>
    <m/>
    <n v="111"/>
    <n v="89536"/>
    <n v="90254.63"/>
    <n v="-718.63"/>
    <n v="-0.01"/>
    <n v="806.63063063063066"/>
    <n v="46824.53"/>
    <n v="50559.87"/>
    <n v="-3735.34"/>
    <n v="-7.0000000000000007E-2"/>
    <s v=""/>
    <s v=" "/>
    <s v=" "/>
    <s v=""/>
    <m/>
    <s v="SGWS - LIBERTY SPIRITS"/>
    <s v="JIM BEAM BRANDS CO."/>
  </r>
  <r>
    <x v="1521"/>
    <s v="AL-B000086"/>
    <x v="5"/>
    <s v="B000086"/>
    <n v="0"/>
    <n v="1000"/>
    <n v="6.99"/>
    <x v="6"/>
    <x v="8"/>
    <s v="Replenish"/>
    <x v="0"/>
    <x v="0"/>
    <s v="PRE 2023"/>
    <m/>
    <n v="152"/>
    <n v="34558.559999999998"/>
    <n v="41870.1"/>
    <n v="-7311.54"/>
    <n v="-0.17"/>
    <n v="227.35894736842104"/>
    <n v="66894.3"/>
    <n v="65950.649999999994"/>
    <n v="943.65"/>
    <n v="0.01"/>
    <s v=""/>
    <s v="X"/>
    <s v=" "/>
    <s v="Bottom 5%"/>
    <m/>
    <s v="SGWS - LIBERTY SPIRITS"/>
    <s v="JIM BEAM BRANDS CO."/>
  </r>
  <r>
    <x v="1522"/>
    <s v="AL-A000086"/>
    <x v="1"/>
    <s v="A000086"/>
    <n v="0"/>
    <n v="1000"/>
    <n v="12.99"/>
    <x v="6"/>
    <x v="8"/>
    <s v="Replenish"/>
    <x v="0"/>
    <x v="0"/>
    <s v="PRE 2023"/>
    <m/>
    <n v="143"/>
    <n v="33903.9"/>
    <n v="36839.64"/>
    <n v="-2935.74"/>
    <n v="-0.08"/>
    <n v="237.0902097902098"/>
    <n v="56324.639999999999"/>
    <n v="53622.720000000001"/>
    <n v="2701.92"/>
    <n v="0.05"/>
    <s v=""/>
    <s v="X"/>
    <s v=" "/>
    <s v="Bottom 5%"/>
    <m/>
    <s v="SGWS - LIBERTY SPIRITS"/>
    <s v="JIM BEAM BRANDS CO."/>
  </r>
  <r>
    <x v="1523"/>
    <s v="AL-E000254"/>
    <x v="3"/>
    <s v="E000254"/>
    <n v="0"/>
    <n v="1000"/>
    <n v="13.99"/>
    <x v="6"/>
    <x v="8"/>
    <s v="Replenish"/>
    <x v="0"/>
    <x v="0"/>
    <s v="PRE 2023"/>
    <m/>
    <n v="127"/>
    <n v="60548.72"/>
    <n v="68451.899999999994"/>
    <n v="-7903.18"/>
    <n v="-0.12"/>
    <n v="476.76157480314964"/>
    <n v="77518.59"/>
    <n v="77127.09"/>
    <n v="391.5"/>
    <n v="0.01"/>
    <s v=""/>
    <s v=" "/>
    <s v=" "/>
    <s v=""/>
    <m/>
    <s v="SGWS - LIBERTY SPIRITS"/>
    <s v="JIM BEAM BRANDS CO."/>
  </r>
  <r>
    <x v="1524"/>
    <s v="AL-B000254"/>
    <x v="5"/>
    <s v="B000254"/>
    <n v="0"/>
    <n v="1000"/>
    <n v="2.69"/>
    <x v="6"/>
    <x v="8"/>
    <s v="NoReplen"/>
    <x v="0"/>
    <x v="3"/>
    <s v="PRE 2023"/>
    <m/>
    <s v=""/>
    <n v="102.91"/>
    <n v="107.24"/>
    <n v="-4.33"/>
    <n v="-0.04"/>
    <s v=""/>
    <s v=""/>
    <s v=""/>
    <s v=""/>
    <s v=""/>
    <s v=""/>
    <s v=""/>
    <s v=""/>
    <s v="Bottom 5%"/>
    <m/>
    <s v="SGWS - LIBERTY SPIRITS"/>
    <s v="JIM BEAM BRANDS CO."/>
  </r>
  <r>
    <x v="1525"/>
    <s v="AL-A000254"/>
    <x v="1"/>
    <s v="A000254"/>
    <n v="0"/>
    <n v="1000"/>
    <n v="12.99"/>
    <x v="6"/>
    <x v="8"/>
    <s v="Replenish"/>
    <x v="0"/>
    <x v="0"/>
    <s v="PRE 2023"/>
    <m/>
    <n v="147"/>
    <n v="39632.49"/>
    <n v="51245.55"/>
    <n v="-11613.06"/>
    <n v="-0.23"/>
    <n v="269.60877551020405"/>
    <n v="56324.639999999999"/>
    <n v="65573.52"/>
    <n v="-9248.8799999999992"/>
    <n v="-0.14000000000000001"/>
    <s v=""/>
    <s v=" "/>
    <s v=" "/>
    <s v="Bottom 5%"/>
    <m/>
    <s v="SGWS - LIBERTY SPIRITS"/>
    <s v="JIM BEAM BRANDS CO."/>
  </r>
  <r>
    <x v="1526"/>
    <s v="AL-D000311"/>
    <x v="2"/>
    <s v="D000311"/>
    <n v="0"/>
    <n v="1000"/>
    <n v="2.39"/>
    <x v="6"/>
    <x v="7"/>
    <s v="NoReplen"/>
    <x v="2"/>
    <x v="1"/>
    <s v="PRE 2023"/>
    <m/>
    <n v="2"/>
    <n v="423.03"/>
    <n v="500.31"/>
    <n v="-77.28"/>
    <n v="-0.15"/>
    <n v="211.51499999999999"/>
    <n v="145.79"/>
    <n v="119.7"/>
    <n v="26.09"/>
    <n v="0.22"/>
    <s v=""/>
    <s v=""/>
    <s v=""/>
    <s v="Bottom 5%"/>
    <m/>
    <s v="SGWS - LIBERTY SPIRITS"/>
    <s v="JIM BEAM BRANDS CO."/>
  </r>
  <r>
    <x v="1527"/>
    <s v="AL-A005359"/>
    <x v="1"/>
    <s v="A005359"/>
    <n v="0"/>
    <n v="5000"/>
    <n v="22.99"/>
    <x v="6"/>
    <x v="1"/>
    <s v="Delisted"/>
    <x v="1"/>
    <x v="3"/>
    <s v="PRE 2023"/>
    <m/>
    <s v=""/>
    <m/>
    <n v="22.99"/>
    <n v="-22.99"/>
    <n v="-1"/>
    <s v=""/>
    <s v=""/>
    <s v=""/>
    <s v=""/>
    <s v=""/>
    <s v=""/>
    <s v=""/>
    <s v=""/>
    <s v="Bottom 5%"/>
    <m/>
    <s v=""/>
    <s v=""/>
  </r>
  <r>
    <x v="1528"/>
    <s v="AL-E001186"/>
    <x v="3"/>
    <s v="E001186"/>
    <n v="0"/>
    <n v="1000"/>
    <n v="13.99"/>
    <x v="6"/>
    <x v="8"/>
    <s v="Replenish"/>
    <x v="0"/>
    <x v="0"/>
    <s v="PRE 2023"/>
    <m/>
    <n v="120"/>
    <n v="40780.85"/>
    <n v="39323.440000000002"/>
    <n v="1457.41"/>
    <n v="0.04"/>
    <n v="339.84041666666667"/>
    <n v="139592.22"/>
    <n v="135780.56"/>
    <n v="3811.66"/>
    <n v="0.03"/>
    <s v=""/>
    <s v=" "/>
    <s v=" "/>
    <s v="Bottom 5%"/>
    <m/>
    <s v="SGWS - LIBERTY SPIRITS"/>
    <s v="JIM BEAM BRANDS CO."/>
  </r>
  <r>
    <x v="1529"/>
    <s v="AL-E005216"/>
    <x v="3"/>
    <s v="E005216"/>
    <n v="0"/>
    <n v="5000"/>
    <n v="8.09"/>
    <x v="6"/>
    <x v="8"/>
    <s v="NoReplen"/>
    <x v="1"/>
    <x v="1"/>
    <s v="PRE 2023"/>
    <m/>
    <n v="1"/>
    <n v="24.27"/>
    <n v="0"/>
    <n v="24.27"/>
    <m/>
    <n v="24.27"/>
    <s v=""/>
    <s v=""/>
    <s v=""/>
    <s v=""/>
    <s v=""/>
    <s v=""/>
    <s v=""/>
    <s v="Bottom 5%"/>
    <m/>
    <s v="SGWS - LIBERTY SPIRITS"/>
    <s v="JIM BEAM BRANDS CO."/>
  </r>
  <r>
    <x v="1530"/>
    <s v="AL-E001187"/>
    <x v="3"/>
    <s v="E001187"/>
    <n v="0"/>
    <n v="1000"/>
    <n v="13.99"/>
    <x v="6"/>
    <x v="8"/>
    <s v="Replenish"/>
    <x v="0"/>
    <x v="0"/>
    <s v="PRE 2023"/>
    <m/>
    <n v="109"/>
    <n v="15542.89"/>
    <n v="15873.45"/>
    <n v="-330.56"/>
    <n v="-0.02"/>
    <n v="142.59532110091743"/>
    <n v="39997.410000000003"/>
    <n v="39641.620000000003"/>
    <n v="355.79"/>
    <n v="0.01"/>
    <s v=""/>
    <s v=" "/>
    <s v="X"/>
    <s v="Bottom 5%"/>
    <m/>
    <s v="SGWS - LIBERTY SPIRITS"/>
    <s v="JIM BEAM BRANDS CO."/>
  </r>
  <r>
    <x v="1531"/>
    <s v="AL-E004620"/>
    <x v="3"/>
    <s v="E004620"/>
    <n v="0"/>
    <n v="4000"/>
    <n v="8.09"/>
    <x v="6"/>
    <x v="8"/>
    <s v="Delisted"/>
    <x v="1"/>
    <x v="3"/>
    <s v="PRE 2023"/>
    <m/>
    <s v=""/>
    <m/>
    <n v="275.06"/>
    <n v="-275.06"/>
    <n v="-1"/>
    <s v=""/>
    <n v="0"/>
    <n v="8.09"/>
    <n v="-8.09"/>
    <n v="-1"/>
    <s v=""/>
    <s v=""/>
    <s v=""/>
    <s v="Bottom 5%"/>
    <m/>
    <s v="SGWS - LIBERTY SPIRITS"/>
    <s v="JIM BEAM BRANDS CO."/>
  </r>
  <r>
    <x v="1532"/>
    <s v="AL-E001379"/>
    <x v="3"/>
    <s v="E001379"/>
    <n v="0"/>
    <n v="1000"/>
    <n v="8.09"/>
    <x v="6"/>
    <x v="8"/>
    <s v="NoReplen"/>
    <x v="0"/>
    <x v="2"/>
    <s v="PRE 2023"/>
    <m/>
    <n v="3"/>
    <n v="177.98"/>
    <n v="663.38"/>
    <n v="-485.4"/>
    <n v="-0.73"/>
    <n v="59.326666666666661"/>
    <n v="291.24"/>
    <n v="922.26"/>
    <n v="-631.02"/>
    <n v="-0.68"/>
    <s v=""/>
    <s v=""/>
    <s v=""/>
    <s v="Bottom 5%"/>
    <m/>
    <s v="SGWS - LIBERTY SPIRITS"/>
    <s v="JIM BEAM BRANDS CO."/>
  </r>
  <r>
    <x v="1533"/>
    <s v="AL-E001380"/>
    <x v="3"/>
    <s v="E001380"/>
    <n v="0"/>
    <n v="1000"/>
    <n v="8.09"/>
    <x v="6"/>
    <x v="8"/>
    <s v="Delisted"/>
    <x v="0"/>
    <x v="1"/>
    <s v="PRE 2023"/>
    <m/>
    <n v="4"/>
    <n v="88.99"/>
    <n v="161.80000000000001"/>
    <n v="-72.81"/>
    <n v="-0.45"/>
    <n v="22.247499999999999"/>
    <n v="323.60000000000002"/>
    <n v="161.80000000000001"/>
    <n v="161.80000000000001"/>
    <n v="1"/>
    <s v=""/>
    <s v=""/>
    <s v=""/>
    <s v="Bottom 5%"/>
    <m/>
    <s v="SGWS - LIBERTY SPIRITS"/>
    <s v="JIM BEAM BRANDS CO."/>
  </r>
  <r>
    <x v="1534"/>
    <s v="AL-E005280"/>
    <x v="3"/>
    <s v="E005280"/>
    <n v="0"/>
    <n v="5000"/>
    <n v="15.57"/>
    <x v="6"/>
    <x v="8"/>
    <s v="SpecOrder"/>
    <x v="1"/>
    <x v="2"/>
    <s v="PRE 2023"/>
    <m/>
    <s v=""/>
    <m/>
    <n v="15.57"/>
    <n v="-15.57"/>
    <n v="-1"/>
    <s v=""/>
    <s v=""/>
    <s v=""/>
    <s v=""/>
    <s v=""/>
    <s v=""/>
    <s v=""/>
    <s v=""/>
    <s v="Bottom 5%"/>
    <m/>
    <s v=""/>
    <s v=""/>
  </r>
  <r>
    <x v="1535"/>
    <s v="AL-A004011"/>
    <x v="1"/>
    <s v="A004011"/>
    <n v="0"/>
    <n v="4000"/>
    <n v="12.99"/>
    <x v="6"/>
    <x v="8"/>
    <s v="SpecOrder"/>
    <x v="1"/>
    <x v="0"/>
    <s v="PRE 2023"/>
    <m/>
    <n v="7"/>
    <n v="896.31"/>
    <n v="688.47"/>
    <n v="207.84"/>
    <n v="0.3"/>
    <n v="128.04428571428571"/>
    <n v="16029.66"/>
    <n v="19277.16"/>
    <n v="-3247.5"/>
    <n v="-0.17"/>
    <s v=""/>
    <s v=""/>
    <s v=""/>
    <s v="Bottom 5%"/>
    <m/>
    <s v="SGWS - LIBERTY SPIRITS"/>
    <s v="JIM BEAM BRANDS CO."/>
  </r>
  <r>
    <x v="1536"/>
    <s v="AL-A005243"/>
    <x v="1"/>
    <s v="A005243"/>
    <n v="0"/>
    <n v="5000"/>
    <n v="9.59"/>
    <x v="6"/>
    <x v="8"/>
    <s v="NoReplen"/>
    <x v="1"/>
    <x v="3"/>
    <d v="2025-05-01T00:00:00"/>
    <m/>
    <s v=""/>
    <n v="19.18"/>
    <n v="28.77"/>
    <n v="-9.59"/>
    <n v="-0.33"/>
    <s v=""/>
    <n v="0"/>
    <n v="9.59"/>
    <n v="-9.59"/>
    <n v="-1"/>
    <s v=""/>
    <s v=""/>
    <s v=""/>
    <s v="Bottom 5%"/>
    <m/>
    <s v="SGWS - LIBERTY SPIRITS"/>
    <s v="JIM BEAM BRANDS CO."/>
  </r>
  <r>
    <x v="1537"/>
    <s v="AL-A008161"/>
    <x v="1"/>
    <s v="A008161"/>
    <n v="0"/>
    <n v="8000"/>
    <n v="7.79"/>
    <x v="6"/>
    <x v="8"/>
    <s v="NoReplen"/>
    <x v="5"/>
    <x v="1"/>
    <s v="PRE 2023"/>
    <m/>
    <n v="5"/>
    <n v="2113.96"/>
    <n v="5260.95"/>
    <n v="-3146.99"/>
    <n v="-0.6"/>
    <n v="422.79200000000003"/>
    <n v="1090.6400000000001"/>
    <n v="6793.77"/>
    <n v="-5703.13"/>
    <n v="-0.84"/>
    <s v=""/>
    <s v=""/>
    <s v=""/>
    <s v="Bottom 5%"/>
    <m/>
    <s v="SGWS - LIBERTY SPIRITS"/>
    <s v="JIM BEAM BRANDS CO."/>
  </r>
  <r>
    <x v="1538"/>
    <s v="AL-E000072"/>
    <x v="3"/>
    <s v="E000072"/>
    <n v="0"/>
    <n v="1000"/>
    <n v="13.99"/>
    <x v="6"/>
    <x v="8"/>
    <s v="Replenish"/>
    <x v="0"/>
    <x v="0"/>
    <s v="PRE 2023"/>
    <m/>
    <n v="141"/>
    <n v="25279.93"/>
    <n v="32036.26"/>
    <n v="-6756.33"/>
    <n v="-0.21"/>
    <n v="179.29028368794326"/>
    <n v="108142.7"/>
    <n v="130694.05"/>
    <n v="-22551.35"/>
    <n v="-0.17"/>
    <s v=""/>
    <s v=" "/>
    <s v="X"/>
    <s v="Bottom 5%"/>
    <m/>
    <s v="SGWS - LIBERTY SPIRITS"/>
    <s v="JIM BEAM BRANDS CO."/>
  </r>
  <r>
    <x v="1539"/>
    <s v="AL-A005708"/>
    <x v="1"/>
    <s v="A005708"/>
    <n v="0"/>
    <n v="5000"/>
    <n v="14.09"/>
    <x v="6"/>
    <x v="6"/>
    <s v="NoReplen"/>
    <x v="1"/>
    <x v="1"/>
    <s v="PRE 2023"/>
    <m/>
    <n v="1"/>
    <m/>
    <n v="56.04"/>
    <n v="-56.04"/>
    <n v="-1"/>
    <n v="0"/>
    <s v=""/>
    <s v=""/>
    <s v=""/>
    <s v=""/>
    <s v=""/>
    <s v=""/>
    <s v=""/>
    <s v="Bottom 5%"/>
    <m/>
    <s v="SGWS - LIBERTY SPIRITS"/>
    <s v="JIM BEAM BRANDS CO."/>
  </r>
  <r>
    <x v="1540"/>
    <s v="AL-E008054"/>
    <x v="3"/>
    <s v="E008054"/>
    <n v="0"/>
    <n v="8000"/>
    <n v="29.99"/>
    <x v="6"/>
    <x v="1"/>
    <s v="NoReplen"/>
    <x v="5"/>
    <x v="2"/>
    <s v="PRE 2023"/>
    <m/>
    <n v="1"/>
    <n v="329.89"/>
    <n v="959.68"/>
    <n v="-629.79"/>
    <n v="-0.66"/>
    <n v="329.89"/>
    <n v="209.93"/>
    <n v="1979.34"/>
    <n v="-1769.41"/>
    <n v="-0.89"/>
    <s v=""/>
    <s v=""/>
    <s v=""/>
    <s v="Bottom 5%"/>
    <m/>
    <s v="SGWS - LIBERTY SPIRITS"/>
    <s v="JIM BEAM BRANDS CO."/>
  </r>
  <r>
    <x v="1541"/>
    <s v="AL-E001760"/>
    <x v="3"/>
    <s v="E001760"/>
    <n v="0"/>
    <n v="1000"/>
    <n v="13.99"/>
    <x v="6"/>
    <x v="8"/>
    <s v="Replenish"/>
    <x v="0"/>
    <x v="0"/>
    <s v="PRE 2023"/>
    <m/>
    <n v="83"/>
    <n v="18452.810000000001"/>
    <n v="15436.79"/>
    <n v="3016.02"/>
    <n v="0.2"/>
    <n v="222.32301204819279"/>
    <n v="101049.77"/>
    <n v="87215.23"/>
    <n v="13834.54"/>
    <n v="0.16"/>
    <s v=""/>
    <s v=" "/>
    <s v="X"/>
    <s v="Bottom 5%"/>
    <m/>
    <s v="SGWS - LIBERTY SPIRITS"/>
    <s v="JIM BEAM BRANDS CO."/>
  </r>
  <r>
    <x v="1542"/>
    <s v="AL-E000067"/>
    <x v="3"/>
    <s v="E000067"/>
    <n v="0"/>
    <n v="1000"/>
    <n v="13.99"/>
    <x v="6"/>
    <x v="8"/>
    <s v="Replenish"/>
    <x v="0"/>
    <x v="0"/>
    <s v="PRE 2023"/>
    <m/>
    <n v="139"/>
    <n v="82638.929999999993"/>
    <n v="89389.53"/>
    <n v="-6750.6"/>
    <n v="-0.08"/>
    <n v="594.52467625899271"/>
    <n v="453108.12"/>
    <n v="491765.32"/>
    <n v="-38657.199999999997"/>
    <n v="-0.08"/>
    <s v=""/>
    <s v=" "/>
    <s v=" "/>
    <s v=""/>
    <m/>
    <s v="SGWS - LIBERTY SPIRITS"/>
    <s v="JIM BEAM BRANDS CO."/>
  </r>
  <r>
    <x v="1543"/>
    <s v="AL-F000067"/>
    <x v="4"/>
    <s v="F000067"/>
    <n v="0"/>
    <n v="1000"/>
    <n v="20.99"/>
    <x v="6"/>
    <x v="8"/>
    <s v="Replenish"/>
    <x v="0"/>
    <x v="0"/>
    <s v="PRE 2023"/>
    <m/>
    <n v="145"/>
    <n v="113912.73"/>
    <n v="124680.6"/>
    <n v="-10767.87"/>
    <n v="-0.09"/>
    <n v="785.60503448275858"/>
    <n v="51866.29"/>
    <n v="49095.61"/>
    <n v="2770.68"/>
    <n v="0.06"/>
    <s v=""/>
    <s v=" "/>
    <s v=" "/>
    <s v=""/>
    <m/>
    <s v="SGWS - LIBERTY SPIRITS"/>
    <s v="JIM BEAM BRANDS CO."/>
  </r>
  <r>
    <x v="1544"/>
    <s v="AL-C004067"/>
    <x v="6"/>
    <s v="C004067"/>
    <n v="0"/>
    <n v="4000"/>
    <n v="2.09"/>
    <x v="6"/>
    <x v="7"/>
    <s v="NoReplen"/>
    <x v="1"/>
    <x v="1"/>
    <s v="PRE 2023"/>
    <m/>
    <n v="1"/>
    <n v="35.53"/>
    <n v="0"/>
    <n v="35.53"/>
    <m/>
    <n v="35.53"/>
    <s v=""/>
    <s v=""/>
    <s v=""/>
    <s v=""/>
    <s v=""/>
    <s v=""/>
    <s v=""/>
    <s v="Bottom 5%"/>
    <m/>
    <s v="SGWS - LIBERTY SPIRITS"/>
    <s v="JIM BEAM BRANDS CO."/>
  </r>
  <r>
    <x v="1545"/>
    <s v="AL-B000067"/>
    <x v="5"/>
    <s v="B000067"/>
    <n v="0"/>
    <n v="1000"/>
    <n v="6.99"/>
    <x v="6"/>
    <x v="8"/>
    <s v="Replenish"/>
    <x v="0"/>
    <x v="0"/>
    <s v="PRE 2023"/>
    <m/>
    <n v="158"/>
    <n v="51222.720000000001"/>
    <n v="60120.99"/>
    <n v="-8898.27"/>
    <n v="-0.15"/>
    <n v="324.19443037974685"/>
    <n v="41066.25"/>
    <n v="47762.67"/>
    <n v="-6696.42"/>
    <n v="-0.14000000000000001"/>
    <s v=""/>
    <s v=" "/>
    <s v=" "/>
    <s v=""/>
    <m/>
    <s v="SGWS - LIBERTY SPIRITS"/>
    <s v="JIM BEAM BRANDS CO."/>
  </r>
  <r>
    <x v="1546"/>
    <s v="AL-A000067"/>
    <x v="1"/>
    <s v="A000067"/>
    <n v="0"/>
    <n v="1000"/>
    <n v="12.99"/>
    <x v="6"/>
    <x v="8"/>
    <s v="Replenish"/>
    <x v="0"/>
    <x v="0"/>
    <s v="PRE 2023"/>
    <m/>
    <n v="154"/>
    <n v="73354.53"/>
    <n v="85318.32"/>
    <n v="-11963.79"/>
    <n v="-0.14000000000000001"/>
    <n v="476.32811688311688"/>
    <n v="156893.22"/>
    <n v="170467.77"/>
    <n v="-13574.55"/>
    <n v="-0.08"/>
    <s v=""/>
    <s v=" "/>
    <s v=" "/>
    <s v=""/>
    <m/>
    <s v="SGWS - LIBERTY SPIRITS"/>
    <s v="JIM BEAM BRANDS CO."/>
  </r>
  <r>
    <x v="1547"/>
    <s v="AL-A004532"/>
    <x v="1"/>
    <s v="A004532"/>
    <n v="0"/>
    <n v="4000"/>
    <n v="7.79"/>
    <x v="6"/>
    <x v="8"/>
    <s v="NoReplen"/>
    <x v="1"/>
    <x v="3"/>
    <s v="PRE 2023"/>
    <m/>
    <s v=""/>
    <n v="38.950000000000003"/>
    <n v="85.69"/>
    <n v="-46.74"/>
    <n v="-0.55000000000000004"/>
    <s v=""/>
    <n v="0"/>
    <n v="38.950000000000003"/>
    <n v="-38.950000000000003"/>
    <n v="-1"/>
    <s v=""/>
    <s v=""/>
    <s v=""/>
    <s v="Bottom 5%"/>
    <m/>
    <s v="SGWS - LIBERTY SPIRITS"/>
    <s v="JIM BEAM BRANDS CO."/>
  </r>
  <r>
    <x v="1548"/>
    <s v="AL-E000256"/>
    <x v="3"/>
    <s v="E000256"/>
    <n v="0"/>
    <n v="1000"/>
    <n v="13.49"/>
    <x v="6"/>
    <x v="8"/>
    <s v="NoReplen"/>
    <x v="0"/>
    <x v="2"/>
    <s v="PRE 2023"/>
    <m/>
    <s v=""/>
    <m/>
    <n v="13.49"/>
    <n v="-13.49"/>
    <n v="-1"/>
    <s v=""/>
    <s v=""/>
    <s v=""/>
    <s v=""/>
    <s v=""/>
    <s v=""/>
    <s v=""/>
    <s v=""/>
    <s v="Bottom 5%"/>
    <m/>
    <s v="SGWS - LIBERTY SPIRITS"/>
    <s v="JIM BEAM BRANDS CO."/>
  </r>
  <r>
    <x v="1549"/>
    <s v="AL-E008156"/>
    <x v="3"/>
    <s v="E008156"/>
    <n v="0"/>
    <n v="8000"/>
    <n v="13.99"/>
    <x v="6"/>
    <x v="8"/>
    <s v="Replenish"/>
    <x v="5"/>
    <x v="0"/>
    <s v="PRE 2023"/>
    <m/>
    <n v="117"/>
    <n v="19516.05"/>
    <n v="19936.560000000001"/>
    <n v="-420.51"/>
    <n v="-0.02"/>
    <n v="166.80384615384614"/>
    <n v="69068.63"/>
    <n v="72064.649999999994"/>
    <n v="-2996.02"/>
    <n v="-0.04"/>
    <s v=""/>
    <s v=""/>
    <s v=""/>
    <s v="Bottom 5%"/>
    <m/>
    <s v="SGWS - LIBERTY SPIRITS"/>
    <s v="JIM BEAM BRANDS CO."/>
  </r>
  <r>
    <x v="1550"/>
    <s v="AL-E001381"/>
    <x v="3"/>
    <s v="E001381"/>
    <n v="0"/>
    <n v="1000"/>
    <n v="8.09"/>
    <x v="6"/>
    <x v="8"/>
    <s v="NoReplen"/>
    <x v="0"/>
    <x v="2"/>
    <s v="PRE 2023"/>
    <m/>
    <n v="12"/>
    <n v="469.22"/>
    <n v="1278.3800000000001"/>
    <n v="-809.16"/>
    <n v="-0.63"/>
    <n v="39.101666666666667"/>
    <n v="161.80000000000001"/>
    <n v="774.05"/>
    <n v="-612.25"/>
    <n v="-0.79"/>
    <s v=""/>
    <s v=""/>
    <s v=""/>
    <s v="Bottom 5%"/>
    <m/>
    <s v="SGWS - LIBERTY SPIRITS"/>
    <s v="JIM BEAM BRANDS CO."/>
  </r>
  <r>
    <x v="1551"/>
    <s v="AL-A005437"/>
    <x v="1"/>
    <s v="A005437"/>
    <n v="0"/>
    <n v="5000"/>
    <n v="7.79"/>
    <x v="6"/>
    <x v="8"/>
    <s v="Delisted"/>
    <x v="1"/>
    <x v="3"/>
    <s v="PRE 2023"/>
    <m/>
    <n v="1"/>
    <n v="0"/>
    <n v="31.16"/>
    <n v="-31.16"/>
    <n v="-1"/>
    <n v="0"/>
    <s v=""/>
    <s v=""/>
    <s v=""/>
    <s v=""/>
    <s v=""/>
    <s v=""/>
    <s v=""/>
    <s v="Bottom 5%"/>
    <m/>
    <s v="SGWS - LIBERTY SPIRITS"/>
    <s v="JIM BEAM BRANDS CO."/>
  </r>
  <r>
    <x v="1552"/>
    <s v="AL-E001228"/>
    <x v="3"/>
    <s v="E001228"/>
    <n v="0"/>
    <n v="1000"/>
    <n v="13.99"/>
    <x v="6"/>
    <x v="8"/>
    <s v="Replenish"/>
    <x v="0"/>
    <x v="0"/>
    <s v="PRE 2023"/>
    <m/>
    <n v="150"/>
    <n v="53315.89"/>
    <n v="59871.61"/>
    <n v="-6555.72"/>
    <n v="-0.11"/>
    <n v="355.43926666666664"/>
    <n v="109163.97"/>
    <n v="104283.35"/>
    <n v="4880.62"/>
    <n v="0.05"/>
    <s v=""/>
    <s v=" "/>
    <s v=" "/>
    <s v=""/>
    <m/>
    <s v="SGWS - LIBERTY SPIRITS"/>
    <s v="JIM BEAM BRANDS CO."/>
  </r>
  <r>
    <x v="1553"/>
    <s v="AL-A004953"/>
    <x v="1"/>
    <s v="A004953"/>
    <n v="0"/>
    <n v="4000"/>
    <n v="7.79"/>
    <x v="6"/>
    <x v="8"/>
    <s v="NoReplen"/>
    <x v="1"/>
    <x v="3"/>
    <s v="PRE 2023"/>
    <m/>
    <s v=""/>
    <n v="23.37"/>
    <n v="205.21"/>
    <n v="-181.84"/>
    <n v="-0.89"/>
    <s v=""/>
    <n v="0"/>
    <n v="194.85"/>
    <n v="-194.85"/>
    <n v="-1"/>
    <s v=""/>
    <s v=""/>
    <s v=""/>
    <s v="Bottom 5%"/>
    <m/>
    <s v="SGWS - LIBERTY SPIRITS"/>
    <s v="JIM BEAM BRANDS CO."/>
  </r>
  <r>
    <x v="1554"/>
    <s v="AL-E000257"/>
    <x v="3"/>
    <s v="E000257"/>
    <n v="0"/>
    <n v="1000"/>
    <n v="5.99"/>
    <x v="6"/>
    <x v="8"/>
    <s v="Replenish"/>
    <x v="0"/>
    <x v="0"/>
    <s v="PRE 2023"/>
    <m/>
    <n v="155"/>
    <n v="141322.07"/>
    <n v="140504.76999999999"/>
    <n v="817.3"/>
    <n v="0.01"/>
    <n v="911.75529032258066"/>
    <n v="626637.86"/>
    <n v="563701.18999999994"/>
    <n v="62936.67"/>
    <n v="0.11"/>
    <s v=""/>
    <s v=" "/>
    <s v=" "/>
    <s v=""/>
    <m/>
    <s v="SGWS - LIBERTY SPIRITS"/>
    <s v="JIM BEAM BRANDS CO."/>
  </r>
  <r>
    <x v="1555"/>
    <s v="AL-F000257"/>
    <x v="4"/>
    <s v="F000257"/>
    <n v="0"/>
    <n v="1000"/>
    <n v="10.49"/>
    <x v="6"/>
    <x v="8"/>
    <s v="Replenish"/>
    <x v="0"/>
    <x v="0"/>
    <s v="PRE 2023"/>
    <m/>
    <n v="145"/>
    <n v="102927.88"/>
    <n v="99877.66"/>
    <n v="3050.22"/>
    <n v="0.03"/>
    <n v="709.84744827586212"/>
    <n v="112148.59"/>
    <n v="105231.48"/>
    <n v="6917.11"/>
    <n v="7.0000000000000007E-2"/>
    <s v=""/>
    <s v="X"/>
    <s v=" "/>
    <s v=""/>
    <m/>
    <s v="SGWS - LIBERTY SPIRITS"/>
    <s v="JIM BEAM BRANDS CO."/>
  </r>
  <r>
    <x v="1556"/>
    <s v="AL-E004130"/>
    <x v="3"/>
    <s v="E004130"/>
    <n v="0"/>
    <n v="4000"/>
    <n v="8.09"/>
    <x v="1"/>
    <x v="9"/>
    <s v="NoReplen"/>
    <x v="1"/>
    <x v="1"/>
    <s v="PRE 2023"/>
    <m/>
    <s v=""/>
    <n v="56.63"/>
    <n v="21.58"/>
    <n v="35.049999999999997"/>
    <n v="1.62"/>
    <s v=""/>
    <n v="80.900000000000006"/>
    <n v="0"/>
    <n v="80.900000000000006"/>
    <n v="0"/>
    <s v=""/>
    <s v=""/>
    <s v=""/>
    <s v="Bottom 5%"/>
    <m/>
    <s v="SGWS - LIBERTY SPIRITS"/>
    <s v="JIM BEAM BRANDS CO."/>
  </r>
  <r>
    <x v="1557"/>
    <s v="AL-E004541"/>
    <x v="3"/>
    <s v="E004541"/>
    <n v="0"/>
    <n v="4000"/>
    <n v="8.09"/>
    <x v="6"/>
    <x v="8"/>
    <s v="NoReplen"/>
    <x v="1"/>
    <x v="1"/>
    <s v="PRE 2023"/>
    <m/>
    <s v=""/>
    <n v="169.89"/>
    <n v="48.54"/>
    <n v="121.35"/>
    <n v="2.5"/>
    <s v=""/>
    <s v=""/>
    <s v=""/>
    <s v=""/>
    <s v=""/>
    <s v=""/>
    <s v=""/>
    <s v=""/>
    <s v="Bottom 5%"/>
    <m/>
    <s v="SGWS - LIBERTY SPIRITS"/>
    <s v="JIM BEAM BRANDS CO."/>
  </r>
  <r>
    <x v="1558"/>
    <s v="AL-A001229"/>
    <x v="1"/>
    <s v="A001229"/>
    <n v="0"/>
    <n v="1000"/>
    <n v="12.99"/>
    <x v="6"/>
    <x v="8"/>
    <s v="Replenish"/>
    <x v="0"/>
    <x v="0"/>
    <s v="PRE 2023"/>
    <m/>
    <n v="152"/>
    <n v="41061.39"/>
    <n v="48855.39"/>
    <n v="-7794"/>
    <n v="-0.16"/>
    <n v="270.14072368421051"/>
    <n v="195252.69"/>
    <n v="182665.38"/>
    <n v="12587.31"/>
    <n v="7.0000000000000007E-2"/>
    <s v=""/>
    <s v=" "/>
    <s v=" "/>
    <s v="Bottom 5%"/>
    <m/>
    <s v="SGWS - LIBERTY SPIRITS"/>
    <s v="JIM BEAM BRANDS CO."/>
  </r>
  <r>
    <x v="1559"/>
    <s v="AL-A007318"/>
    <x v="1"/>
    <s v="A007318"/>
    <n v="0"/>
    <n v="7000"/>
    <n v="42.99"/>
    <x v="4"/>
    <x v="4"/>
    <s v="Replenish"/>
    <x v="0"/>
    <x v="0"/>
    <s v="PRE 2023"/>
    <m/>
    <n v="44"/>
    <n v="24971.01"/>
    <n v="30264.959999999999"/>
    <n v="-5293.95"/>
    <n v="-0.17"/>
    <n v="567.52295454545447"/>
    <n v="52629.51"/>
    <n v="70589.58"/>
    <n v="-17960.07"/>
    <n v="-0.25"/>
    <s v=""/>
    <s v=" "/>
    <s v="X"/>
    <s v="Bottom 5%"/>
    <m/>
    <s v="SGWS - ALD"/>
    <s v="PERNOD RICARD USA"/>
  </r>
  <r>
    <x v="1560"/>
    <s v="AL-A070221"/>
    <x v="1"/>
    <s v="A070221"/>
    <s v="STRAIGHT"/>
    <n v="70000"/>
    <n v="39.99"/>
    <x v="4"/>
    <x v="4"/>
    <s v="Replenish"/>
    <x v="0"/>
    <x v="0"/>
    <d v="2024-07-01T00:00:00"/>
    <m/>
    <n v="107"/>
    <n v="171029.7"/>
    <n v="160623.17000000001"/>
    <n v="10406.530000000001"/>
    <n v="0.06"/>
    <n v="1598.4084112149533"/>
    <n v="53917.08"/>
    <n v="79792.17"/>
    <n v="-25875.09"/>
    <n v="-0.32"/>
    <s v=""/>
    <s v=" "/>
    <s v=" "/>
    <s v=""/>
    <m/>
    <s v="SGWS - CPWS"/>
    <s v="DIAGEO NORTH AMERICA INC"/>
  </r>
  <r>
    <x v="1561"/>
    <s v="AL-B001321"/>
    <x v="5"/>
    <s v="B001321"/>
    <s v="STRAIGHT"/>
    <n v="1000"/>
    <n v="16.989999999999998"/>
    <x v="4"/>
    <x v="1"/>
    <s v="Replenish"/>
    <x v="0"/>
    <x v="0"/>
    <d v="2024-07-01T00:00:00"/>
    <m/>
    <n v="81"/>
    <n v="218474.41"/>
    <n v="136027.75"/>
    <n v="82446.66"/>
    <n v="0.61"/>
    <n v="2697.2149382716052"/>
    <n v="203557.19"/>
    <n v="122718.91"/>
    <n v="80838.28"/>
    <n v="0.66"/>
    <s v=""/>
    <s v=" "/>
    <s v=" "/>
    <s v=""/>
    <m/>
    <s v="SGWS - CPWS"/>
    <s v="DIAGEO NORTH AMERICA INC"/>
  </r>
  <r>
    <x v="1562"/>
    <s v="AL-A001321"/>
    <x v="1"/>
    <s v="A001321"/>
    <n v="0"/>
    <n v="1000"/>
    <n v="29.99"/>
    <x v="4"/>
    <x v="1"/>
    <s v="Replenish"/>
    <x v="0"/>
    <x v="0"/>
    <s v="PRE 2023"/>
    <m/>
    <n v="155"/>
    <n v="729182.77"/>
    <n v="864686.55"/>
    <n v="-135503.78"/>
    <n v="-0.16"/>
    <n v="4704.4049677419353"/>
    <n v="350896.8"/>
    <n v="462909.47"/>
    <n v="-112012.67"/>
    <n v="-0.24"/>
    <s v=""/>
    <s v=" "/>
    <s v=" "/>
    <s v=""/>
    <m/>
    <s v="SGWS - CPWS"/>
    <s v="DIAGEO NORTH AMERICA INC"/>
  </r>
  <r>
    <x v="1563"/>
    <s v="AL-B007944"/>
    <x v="5"/>
    <s v="B007944"/>
    <s v="STRAIGHT"/>
    <n v="7000"/>
    <n v="18.989999999999998"/>
    <x v="4"/>
    <x v="4"/>
    <s v="Replenish"/>
    <x v="0"/>
    <x v="0"/>
    <d v="2024-07-01T00:00:00"/>
    <m/>
    <n v="67"/>
    <n v="209250.81"/>
    <n v="132001.17000000001"/>
    <n v="77249.64"/>
    <n v="0.59"/>
    <n v="3123.1464179104478"/>
    <n v="141646.41"/>
    <n v="110902.26"/>
    <n v="30744.15"/>
    <n v="0.28000000000000003"/>
    <s v=""/>
    <s v=" "/>
    <s v=" "/>
    <s v=""/>
    <m/>
    <s v="SGWS - CPWS"/>
    <s v="DIAGEO NORTH AMERICA INC"/>
  </r>
  <r>
    <x v="1564"/>
    <s v="AL-A007944"/>
    <x v="1"/>
    <s v="A007944"/>
    <s v="STRAIGHT"/>
    <n v="7000"/>
    <n v="34.99"/>
    <x v="4"/>
    <x v="4"/>
    <s v="Replenish"/>
    <x v="0"/>
    <x v="0"/>
    <d v="2023-03-01T00:00:00"/>
    <m/>
    <n v="143"/>
    <n v="590162.27"/>
    <n v="560543.96"/>
    <n v="29618.31"/>
    <n v="0.05"/>
    <n v="4127.0088811188816"/>
    <n v="302271.69"/>
    <n v="318259.78000000003"/>
    <n v="-15988.09"/>
    <n v="-0.05"/>
    <s v=""/>
    <s v=" "/>
    <s v=" "/>
    <s v=""/>
    <m/>
    <s v="SGWS - CPWS"/>
    <s v="DIAGEO NORTH AMERICA INC"/>
  </r>
  <r>
    <x v="1565"/>
    <s v="AL-J007254"/>
    <x v="0"/>
    <s v="J007254"/>
    <n v="0"/>
    <n v="7000"/>
    <n v="11.99"/>
    <x v="0"/>
    <x v="0"/>
    <s v="Replenish"/>
    <x v="0"/>
    <x v="0"/>
    <s v="PRE 2023"/>
    <m/>
    <n v="134"/>
    <n v="188263.11"/>
    <n v="226481.92000000001"/>
    <n v="-38218.81"/>
    <n v="-0.17"/>
    <n v="1404.9485820895522"/>
    <n v="431513.71"/>
    <n v="473712.96"/>
    <n v="-42199.25"/>
    <n v="-0.09"/>
    <s v=" "/>
    <s v=" "/>
    <s v=" "/>
    <s v=""/>
    <m/>
    <s v="RNDC"/>
    <s v="E. &amp; J. GALLO WINERY"/>
  </r>
  <r>
    <x v="1566"/>
    <s v="AL-J007808"/>
    <x v="0"/>
    <s v="J007808"/>
    <n v="0"/>
    <n v="7000"/>
    <n v="11.99"/>
    <x v="0"/>
    <x v="0"/>
    <s v="Replenish"/>
    <x v="0"/>
    <x v="0"/>
    <s v="PRE 2023"/>
    <m/>
    <n v="101"/>
    <n v="74848.77"/>
    <n v="42850.01"/>
    <n v="31998.76"/>
    <n v="0.75"/>
    <n v="741.07693069306936"/>
    <n v="151309.38"/>
    <n v="90469.68"/>
    <n v="60839.7"/>
    <n v="0.67"/>
    <s v=" "/>
    <s v=" "/>
    <s v=" "/>
    <s v=""/>
    <m/>
    <s v="RNDC"/>
    <s v="E. &amp; J. GALLO WINERY"/>
  </r>
  <r>
    <x v="1567"/>
    <s v="AL-J009878"/>
    <x v="0"/>
    <s v="J009878"/>
    <n v="0"/>
    <n v="9000"/>
    <n v="11.99"/>
    <x v="0"/>
    <x v="0"/>
    <s v="Replenish"/>
    <x v="0"/>
    <x v="0"/>
    <s v="PRE 2023"/>
    <m/>
    <n v="117"/>
    <n v="102084.22"/>
    <n v="87568.320000000007"/>
    <n v="14515.9"/>
    <n v="0.17"/>
    <n v="872.51470085470089"/>
    <n v="332758.36"/>
    <n v="322710.36"/>
    <n v="10048"/>
    <n v="0.03"/>
    <s v=" "/>
    <s v=" "/>
    <s v=" "/>
    <s v=""/>
    <m/>
    <s v="RNDC"/>
    <s v="E. &amp; J. GALLO WINERY"/>
  </r>
  <r>
    <x v="1568"/>
    <s v="AL-J007564"/>
    <x v="0"/>
    <s v="J007564"/>
    <n v="0"/>
    <n v="7000"/>
    <n v="19.989999999999998"/>
    <x v="0"/>
    <x v="0"/>
    <s v="Replenish"/>
    <x v="0"/>
    <x v="0"/>
    <s v="PRE 2023"/>
    <m/>
    <n v="133"/>
    <n v="195542.18"/>
    <n v="228045.92"/>
    <n v="-32503.74"/>
    <n v="-0.14000000000000001"/>
    <n v="1470.2419548872181"/>
    <n v="548385.67000000004"/>
    <n v="709744.95"/>
    <n v="-161359.28"/>
    <n v="-0.23"/>
    <s v=" "/>
    <s v=" "/>
    <s v=" "/>
    <s v=""/>
    <m/>
    <s v="RNDC"/>
    <s v="E. &amp; J. GALLO WINERY"/>
  </r>
  <r>
    <x v="1569"/>
    <s v="AL-J007977"/>
    <x v="0"/>
    <s v="J007977"/>
    <n v="0"/>
    <n v="7000"/>
    <n v="21.99"/>
    <x v="0"/>
    <x v="0"/>
    <s v="Replenish"/>
    <x v="0"/>
    <x v="0"/>
    <d v="2023-05-01T00:00:00"/>
    <m/>
    <n v="144"/>
    <n v="190653.3"/>
    <n v="267398.40000000002"/>
    <n v="-76745.100000000006"/>
    <n v="-0.28999999999999998"/>
    <n v="1323.9812499999998"/>
    <n v="355072.53"/>
    <n v="616995.42000000004"/>
    <n v="-261922.89"/>
    <n v="-0.42"/>
    <s v=" "/>
    <s v=" "/>
    <s v=" "/>
    <s v=""/>
    <m/>
    <s v="RNDC"/>
    <s v="E. &amp; J. GALLO WINERY"/>
  </r>
  <r>
    <x v="1570"/>
    <s v="AL-A007285"/>
    <x v="1"/>
    <s v="A007285"/>
    <s v="STRAIGHT"/>
    <n v="7000"/>
    <n v="84.99"/>
    <x v="2"/>
    <x v="5"/>
    <s v="Allocated1"/>
    <x v="0"/>
    <x v="0"/>
    <s v="PRE 2023"/>
    <m/>
    <s v=""/>
    <n v="1444.83"/>
    <n v="76055.070000000007"/>
    <n v="-74610.240000000005"/>
    <n v="-0.98"/>
    <s v=""/>
    <n v="0"/>
    <n v="19737.400000000001"/>
    <n v="-19737.400000000001"/>
    <n v="-1"/>
    <s v=""/>
    <s v="X"/>
    <s v="X"/>
    <s v="Bottom 5%"/>
    <m/>
    <s v="OTHER"/>
    <s v="BIG ESCAMBIA SPIRITS LLC"/>
  </r>
  <r>
    <x v="1571"/>
    <s v="AL-A001907"/>
    <x v="1"/>
    <s v="A001907"/>
    <s v="STRAIGHT"/>
    <n v="1000"/>
    <n v="44.99"/>
    <x v="2"/>
    <x v="4"/>
    <s v="Delisted"/>
    <x v="0"/>
    <x v="3"/>
    <s v="PRE 2023"/>
    <m/>
    <s v=""/>
    <m/>
    <n v="224.95"/>
    <n v="-224.95"/>
    <n v="-1"/>
    <s v=""/>
    <s v=""/>
    <s v=""/>
    <s v=""/>
    <s v=""/>
    <s v=""/>
    <s v=""/>
    <s v=""/>
    <s v="Bottom 5%"/>
    <m/>
    <s v=""/>
    <s v=""/>
  </r>
  <r>
    <x v="1572"/>
    <s v="AL-A009540"/>
    <x v="1"/>
    <s v="A009540"/>
    <s v="STRAIGHT"/>
    <n v="9000"/>
    <n v="34.99"/>
    <x v="2"/>
    <x v="4"/>
    <s v="Delisted"/>
    <x v="1"/>
    <x v="3"/>
    <s v="PRE 2023"/>
    <m/>
    <s v=""/>
    <m/>
    <n v="139.96"/>
    <n v="-139.96"/>
    <n v="-1"/>
    <s v=""/>
    <n v="0"/>
    <n v="-104.97"/>
    <n v="104.97"/>
    <n v="-1"/>
    <s v=""/>
    <s v=""/>
    <s v=""/>
    <s v="Bottom 5%"/>
    <m/>
    <s v=""/>
    <s v=""/>
  </r>
  <r>
    <x v="1573"/>
    <s v="AL-A001906"/>
    <x v="1"/>
    <s v="A001906"/>
    <s v="STRAIGHT"/>
    <n v="1000"/>
    <n v="114.99"/>
    <x v="2"/>
    <x v="3"/>
    <s v="Barrel"/>
    <x v="0"/>
    <x v="0"/>
    <s v="PRE 2023"/>
    <m/>
    <s v=""/>
    <n v="14798.52"/>
    <n v="104388.6"/>
    <n v="-89590.080000000002"/>
    <n v="-0.86"/>
    <s v=""/>
    <n v="23397.66"/>
    <n v="17708.07"/>
    <n v="5689.59"/>
    <n v="0.32"/>
    <s v=""/>
    <s v="X"/>
    <s v="X"/>
    <s v="Bottom 5%"/>
    <m/>
    <s v="OTHER"/>
    <s v="BIG ESCAMBIA SPIRITS LLC"/>
  </r>
  <r>
    <x v="1574"/>
    <s v="AL-A010365"/>
    <x v="1"/>
    <s v="A010365"/>
    <s v="STRAIGHT"/>
    <n v="10000"/>
    <n v="124.99"/>
    <x v="2"/>
    <x v="3"/>
    <s v="Delisted"/>
    <x v="3"/>
    <x v="3"/>
    <s v="PRE 2023"/>
    <m/>
    <s v=""/>
    <m/>
    <n v="2999.76"/>
    <n v="-2999.76"/>
    <n v="-1"/>
    <s v=""/>
    <s v=""/>
    <s v=""/>
    <s v=""/>
    <s v=""/>
    <s v=""/>
    <s v=""/>
    <s v=""/>
    <s v="Bottom 5%"/>
    <m/>
    <s v=""/>
    <s v=""/>
  </r>
  <r>
    <x v="1575"/>
    <s v="AL-A008096"/>
    <x v="1"/>
    <s v="A008096"/>
    <n v="0"/>
    <n v="8000"/>
    <n v="17.989999999999998"/>
    <x v="13"/>
    <x v="6"/>
    <s v="NoReplen"/>
    <x v="5"/>
    <x v="1"/>
    <s v="PRE 2023"/>
    <m/>
    <n v="1"/>
    <n v="305.83"/>
    <n v="89.97"/>
    <n v="215.86"/>
    <n v="2.4"/>
    <n v="305.83"/>
    <s v=""/>
    <s v=""/>
    <s v=""/>
    <s v=""/>
    <s v=""/>
    <s v=""/>
    <s v=""/>
    <s v="Bottom 5%"/>
    <m/>
    <s v="OTHER"/>
    <s v="HONEOYE FALLS DISTILLERY LLC"/>
  </r>
  <r>
    <x v="1576"/>
    <s v="AL-A007209"/>
    <x v="1"/>
    <s v="A007209"/>
    <s v="STRAIGHT"/>
    <n v="7000"/>
    <n v="17.989999999999998"/>
    <x v="2"/>
    <x v="1"/>
    <s v="NoReplen"/>
    <x v="0"/>
    <x v="1"/>
    <s v="PRE 2023"/>
    <m/>
    <n v="2"/>
    <n v="10735.83"/>
    <n v="19013.28"/>
    <n v="-8277.4500000000007"/>
    <n v="-0.44"/>
    <n v="5367.915"/>
    <n v="4204.46"/>
    <n v="6621.66"/>
    <n v="-2417.1999999999998"/>
    <n v="-0.37"/>
    <s v=""/>
    <s v=""/>
    <s v=""/>
    <s v="Bottom 5%"/>
    <m/>
    <s v="SGWS - LIBERTY SPIRITS"/>
    <s v="SAZERAC CO/375 PARK AVE"/>
  </r>
  <r>
    <x v="1577"/>
    <s v="AL-A007623"/>
    <x v="1"/>
    <s v="A007623"/>
    <s v="FLAVORED"/>
    <n v="7000"/>
    <n v="17.989999999999998"/>
    <x v="2"/>
    <x v="6"/>
    <s v="NoReplen"/>
    <x v="0"/>
    <x v="1"/>
    <s v="PRE 2023"/>
    <m/>
    <n v="3"/>
    <n v="953.47"/>
    <n v="1277.29"/>
    <n v="-323.82"/>
    <n v="-0.25"/>
    <n v="317.82333333333332"/>
    <n v="107.94"/>
    <n v="107.94"/>
    <n v="0"/>
    <n v="0"/>
    <s v=""/>
    <s v=""/>
    <s v=""/>
    <s v="Bottom 5%"/>
    <m/>
    <s v="SGWS - LIBERTY SPIRITS"/>
    <s v="SAZERAC CO/375 PARK AVE"/>
  </r>
  <r>
    <x v="1578"/>
    <s v="AL-A010494"/>
    <x v="1"/>
    <s v="A010494"/>
    <s v="STRAIGHT"/>
    <n v="10000"/>
    <n v="41.99"/>
    <x v="2"/>
    <x v="4"/>
    <s v="SpecOrder"/>
    <x v="1"/>
    <x v="1"/>
    <d v="2023-03-01T00:00:00"/>
    <m/>
    <n v="2"/>
    <n v="1385.67"/>
    <n v="2029.71"/>
    <n v="-644.04"/>
    <n v="-0.32"/>
    <n v="692.83500000000004"/>
    <n v="251.94"/>
    <n v="0"/>
    <n v="251.94"/>
    <n v="0"/>
    <s v=""/>
    <s v=""/>
    <s v=""/>
    <s v="Bottom 5%"/>
    <m/>
    <s v="SGWS - LIBERTY SPIRITS"/>
    <s v="SAZERAC CO INC"/>
  </r>
  <r>
    <x v="1579"/>
    <s v="AL-A010493"/>
    <x v="1"/>
    <s v="A010493"/>
    <s v="STRAIGHT"/>
    <n v="10000"/>
    <n v="35.99"/>
    <x v="2"/>
    <x v="5"/>
    <s v="SpecOrder"/>
    <x v="1"/>
    <x v="1"/>
    <d v="2023-03-01T00:00:00"/>
    <m/>
    <n v="3"/>
    <n v="611.89"/>
    <n v="1739.71"/>
    <n v="-1127.82"/>
    <n v="-0.65"/>
    <n v="203.96333333333334"/>
    <s v=""/>
    <s v=""/>
    <s v=""/>
    <s v=""/>
    <s v=""/>
    <s v=""/>
    <s v=""/>
    <s v="Bottom 5%"/>
    <m/>
    <s v="SGWS - LIBERTY SPIRITS"/>
    <s v="SAZERAC CO INC"/>
  </r>
  <r>
    <x v="1580"/>
    <s v="AL-F001095"/>
    <x v="4"/>
    <s v="F001095"/>
    <s v="BLENDED"/>
    <n v="1000"/>
    <n v="67.989999999999995"/>
    <x v="3"/>
    <x v="1"/>
    <s v="Replenish"/>
    <x v="0"/>
    <x v="0"/>
    <s v="PRE 2023"/>
    <m/>
    <n v="86"/>
    <n v="81178.81"/>
    <n v="97010.62"/>
    <n v="-15831.81"/>
    <n v="-0.16"/>
    <n v="943.93965116279071"/>
    <n v="3031.54"/>
    <n v="1658.74"/>
    <n v="1372.8"/>
    <n v="0.83"/>
    <s v=""/>
    <s v="X"/>
    <s v=" "/>
    <s v=""/>
    <m/>
    <s v="SGWS - AMERICAN SPIRITS"/>
    <s v="BACARDI USA INC"/>
  </r>
  <r>
    <x v="1581"/>
    <s v="AL-A001095"/>
    <x v="1"/>
    <s v="A001095"/>
    <s v="BLENDED"/>
    <n v="1000"/>
    <n v="38.99"/>
    <x v="3"/>
    <x v="1"/>
    <s v="Replenish"/>
    <x v="0"/>
    <x v="0"/>
    <s v="PRE 2023"/>
    <m/>
    <n v="132"/>
    <n v="64932.66"/>
    <n v="69701.33"/>
    <n v="-4768.67"/>
    <n v="-7.0000000000000007E-2"/>
    <n v="491.91409090909093"/>
    <n v="16325.66"/>
    <n v="30362.91"/>
    <n v="-14037.25"/>
    <n v="-0.46"/>
    <s v=""/>
    <s v="X"/>
    <s v=" "/>
    <s v=""/>
    <m/>
    <s v="SGWS - AMERICAN SPIRITS"/>
    <s v="BACARDI USA INC"/>
  </r>
  <r>
    <x v="1582"/>
    <s v="AL-A000285"/>
    <x v="1"/>
    <s v="A000285"/>
    <s v="BLENDED"/>
    <n v="1000"/>
    <n v="20.99"/>
    <x v="3"/>
    <x v="6"/>
    <s v="NoReplen"/>
    <x v="2"/>
    <x v="1"/>
    <s v="PRE 2023"/>
    <m/>
    <n v="1"/>
    <n v="881.58"/>
    <n v="874.75"/>
    <n v="6.83"/>
    <n v="0.01"/>
    <n v="881.58"/>
    <s v=""/>
    <s v=""/>
    <s v=""/>
    <s v=""/>
    <s v=""/>
    <s v=""/>
    <s v=""/>
    <s v="Bottom 5%"/>
    <m/>
    <s v="SGWS - AMERICAN SPIRITS"/>
    <s v="BACARDI USA INC"/>
  </r>
  <r>
    <x v="1583"/>
    <s v="AL-A001426"/>
    <x v="1"/>
    <s v="A001426"/>
    <s v="BLENDED"/>
    <n v="1000"/>
    <n v="29.99"/>
    <x v="3"/>
    <x v="6"/>
    <s v="Delisted"/>
    <x v="0"/>
    <x v="3"/>
    <d v="2025-05-01T00:00:00"/>
    <m/>
    <s v=""/>
    <n v="375.92"/>
    <n v="3853.18"/>
    <n v="-3477.26"/>
    <n v="-0.9"/>
    <s v=""/>
    <n v="0"/>
    <n v="563.88"/>
    <n v="-563.88"/>
    <n v="-1"/>
    <s v=""/>
    <s v=""/>
    <s v=""/>
    <s v="Bottom 5%"/>
    <m/>
    <s v="SGWS - AMERICAN SPIRITS"/>
    <s v="BACARDI USA INC"/>
  </r>
  <r>
    <x v="1584"/>
    <s v="AL-A070233"/>
    <x v="1"/>
    <s v="A070233"/>
    <s v="BLENDED"/>
    <n v="70000"/>
    <n v="46.99"/>
    <x v="3"/>
    <x v="4"/>
    <s v="NoReplen"/>
    <x v="0"/>
    <x v="0"/>
    <d v="2024-11-01T00:00:00"/>
    <m/>
    <n v="6"/>
    <n v="3336.29"/>
    <m/>
    <n v="3336.29"/>
    <m/>
    <n v="556.04833333333329"/>
    <n v="187.96"/>
    <n v="0"/>
    <n v="187.96"/>
    <n v="0"/>
    <s v=""/>
    <s v=" "/>
    <s v="X"/>
    <s v="Bottom 5%"/>
    <m/>
    <s v="SGWS - AMERICAN SPIRITS"/>
    <s v="BACARDI USA INC"/>
  </r>
  <r>
    <x v="1585"/>
    <s v="AL-A070232"/>
    <x v="1"/>
    <s v="A070232"/>
    <s v="BLENDED"/>
    <n v="70000"/>
    <n v="79.989999999999995"/>
    <x v="3"/>
    <x v="5"/>
    <s v="NoReplen"/>
    <x v="0"/>
    <x v="0"/>
    <d v="2024-11-01T00:00:00"/>
    <m/>
    <n v="11"/>
    <n v="7999"/>
    <n v="4879.3900000000003"/>
    <n v="3119.61"/>
    <n v="0.64"/>
    <n v="727.18181818181813"/>
    <n v="319.95999999999998"/>
    <n v="799.9"/>
    <n v="-479.94"/>
    <n v="-0.6"/>
    <s v=""/>
    <s v=" "/>
    <s v="X"/>
    <s v="Bottom 5%"/>
    <m/>
    <s v="SGWS - AMERICAN SPIRITS"/>
    <s v="BACARDI USA INC"/>
  </r>
  <r>
    <x v="1586"/>
    <s v="AL-A007631"/>
    <x v="1"/>
    <s v="A007631"/>
    <s v="STRAIGHT"/>
    <n v="7000"/>
    <n v="19.190000000000001"/>
    <x v="3"/>
    <x v="8"/>
    <s v="NoReplen"/>
    <x v="0"/>
    <x v="1"/>
    <s v="PRE 2023"/>
    <m/>
    <s v=""/>
    <n v="729.22"/>
    <n v="7203.84"/>
    <n v="-6474.62"/>
    <n v="-0.9"/>
    <s v=""/>
    <n v="594.89"/>
    <n v="2818.28"/>
    <n v="-2223.39"/>
    <n v="-0.79"/>
    <s v=""/>
    <s v=""/>
    <s v=""/>
    <s v="Bottom 5%"/>
    <m/>
    <s v="SGWS - AMERICAN SPIRITS"/>
    <s v="BACARDI USA INC"/>
  </r>
  <r>
    <x v="1587"/>
    <s v="AL-E000095"/>
    <x v="3"/>
    <s v="E000095"/>
    <s v="BLENDED"/>
    <n v="1000"/>
    <n v="36.99"/>
    <x v="3"/>
    <x v="6"/>
    <s v="Replenish"/>
    <x v="0"/>
    <x v="0"/>
    <s v="PRE 2023"/>
    <m/>
    <n v="127"/>
    <n v="115519.77"/>
    <n v="125248.14"/>
    <n v="-9728.3700000000008"/>
    <n v="-0.08"/>
    <n v="909.60448818897646"/>
    <n v="146961.26999999999"/>
    <n v="128392.29"/>
    <n v="18568.98"/>
    <n v="0.14000000000000001"/>
    <s v=""/>
    <s v=" "/>
    <s v=" "/>
    <s v=""/>
    <m/>
    <s v="SGWS - AMERICAN SPIRITS"/>
    <s v="BACARDI USA INC"/>
  </r>
  <r>
    <x v="1588"/>
    <s v="AL-F000095"/>
    <x v="4"/>
    <s v="F000095"/>
    <s v="BLENDED"/>
    <n v="1000"/>
    <n v="52.99"/>
    <x v="3"/>
    <x v="6"/>
    <s v="Replenish"/>
    <x v="0"/>
    <x v="0"/>
    <s v="PRE 2023"/>
    <m/>
    <n v="154"/>
    <n v="453406.92"/>
    <n v="505135.38"/>
    <n v="-51728.46"/>
    <n v="-0.1"/>
    <n v="2944.2007792207792"/>
    <n v="102272.39"/>
    <n v="101397.61"/>
    <n v="874.78"/>
    <n v="0.01"/>
    <s v=""/>
    <s v=" "/>
    <s v=" "/>
    <s v=""/>
    <m/>
    <s v="SGWS - AMERICAN SPIRITS"/>
    <s v="BACARDI USA INC"/>
  </r>
  <r>
    <x v="1589"/>
    <s v="AL-D000095"/>
    <x v="2"/>
    <s v="D000095"/>
    <s v="BLENDED"/>
    <n v="1000"/>
    <n v="2.4900000000000002"/>
    <x v="3"/>
    <x v="7"/>
    <s v="Replenish"/>
    <x v="0"/>
    <x v="0"/>
    <s v="PRE 2023"/>
    <m/>
    <n v="122"/>
    <n v="23747.13"/>
    <n v="28971.15"/>
    <n v="-5224.0200000000004"/>
    <n v="-0.18"/>
    <n v="194.64860655737706"/>
    <n v="8067.6"/>
    <n v="17833.38"/>
    <n v="-9765.7800000000007"/>
    <n v="-0.55000000000000004"/>
    <s v=""/>
    <s v=""/>
    <s v=""/>
    <s v="Bottom 5%"/>
    <m/>
    <s v="SGWS - AMERICAN SPIRITS"/>
    <s v="BACARDI USA INC"/>
  </r>
  <r>
    <x v="1590"/>
    <s v="AL-B000095"/>
    <x v="5"/>
    <s v="B000095"/>
    <s v="BLENDED"/>
    <n v="1000"/>
    <n v="16.489999999999998"/>
    <x v="3"/>
    <x v="6"/>
    <s v="Replenish"/>
    <x v="0"/>
    <x v="0"/>
    <s v="PRE 2023"/>
    <m/>
    <n v="152"/>
    <n v="55175.54"/>
    <n v="65612.160000000003"/>
    <n v="-10436.620000000001"/>
    <n v="-0.16"/>
    <n v="362.99697368421056"/>
    <n v="43467.64"/>
    <n v="42008.67"/>
    <n v="1458.97"/>
    <n v="0.03"/>
    <s v=""/>
    <s v="X"/>
    <s v=" "/>
    <s v=""/>
    <m/>
    <s v="SGWS - AMERICAN SPIRITS"/>
    <s v="BACARDI USA INC"/>
  </r>
  <r>
    <x v="1591"/>
    <s v="AL-A000095"/>
    <x v="1"/>
    <s v="A000095"/>
    <s v="BLENDED"/>
    <n v="1000"/>
    <n v="29.99"/>
    <x v="3"/>
    <x v="6"/>
    <s v="Replenish"/>
    <x v="0"/>
    <x v="0"/>
    <s v="PRE 2023"/>
    <m/>
    <n v="155"/>
    <n v="100161.51"/>
    <n v="101249.60000000001"/>
    <n v="-1088.0899999999999"/>
    <n v="-0.01"/>
    <n v="646.20329032258064"/>
    <n v="157638.82999999999"/>
    <n v="204000.88"/>
    <n v="-46362.05"/>
    <n v="-0.23"/>
    <s v=""/>
    <s v=" "/>
    <s v=" "/>
    <s v=""/>
    <m/>
    <s v="SGWS - AMERICAN SPIRITS"/>
    <s v="BACARDI USA INC"/>
  </r>
  <r>
    <x v="1592"/>
    <s v="AL-E005204"/>
    <x v="3"/>
    <s v="E005204"/>
    <n v="0"/>
    <n v="5000"/>
    <n v="12.59"/>
    <x v="6"/>
    <x v="8"/>
    <s v="NoReplen"/>
    <x v="1"/>
    <x v="1"/>
    <s v="PRE 2023"/>
    <m/>
    <n v="1"/>
    <n v="201.44"/>
    <n v="88.13"/>
    <n v="113.31"/>
    <n v="1.29"/>
    <n v="201.44"/>
    <n v="0"/>
    <n v="318.64999999999998"/>
    <n v="-318.64999999999998"/>
    <n v="-1"/>
    <s v=""/>
    <s v=""/>
    <s v=""/>
    <s v="Bottom 5%"/>
    <m/>
    <s v="UNITED"/>
    <s v="SAZERAC CO INC"/>
  </r>
  <r>
    <x v="1593"/>
    <s v="AL-E000089"/>
    <x v="3"/>
    <s v="E000089"/>
    <n v="0"/>
    <n v="1000"/>
    <n v="44.49"/>
    <x v="6"/>
    <x v="4"/>
    <s v="Replenish"/>
    <x v="0"/>
    <x v="0"/>
    <s v="PRE 2023"/>
    <m/>
    <n v="102"/>
    <n v="117976.51"/>
    <n v="123395.27"/>
    <n v="-5418.76"/>
    <n v="-0.04"/>
    <n v="1156.6324509803922"/>
    <n v="110339.55"/>
    <n v="103687.62"/>
    <n v="6651.93"/>
    <n v="0.06"/>
    <s v=""/>
    <s v="X"/>
    <s v=" "/>
    <s v=""/>
    <m/>
    <s v="RNDC"/>
    <s v="DISARONNO INTERNATIONAL LLC"/>
  </r>
  <r>
    <x v="1594"/>
    <s v="AL-F004789"/>
    <x v="4"/>
    <s v="F004789"/>
    <n v="0"/>
    <n v="4000"/>
    <n v="64.989999999999995"/>
    <x v="6"/>
    <x v="1"/>
    <s v="SpecOrder"/>
    <x v="1"/>
    <x v="0"/>
    <s v="PRE 2023"/>
    <m/>
    <n v="18"/>
    <n v="31125.05"/>
    <n v="31674.720000000001"/>
    <n v="-549.66999999999996"/>
    <n v="-0.02"/>
    <n v="1729.1694444444445"/>
    <n v="10308.36"/>
    <n v="9898.35"/>
    <n v="410.01"/>
    <n v="0.04"/>
    <s v=""/>
    <s v=""/>
    <s v=""/>
    <s v="Bottom 5%"/>
    <m/>
    <s v="RNDC"/>
    <s v="DISARONNO INTERNATIONAL LLC"/>
  </r>
  <r>
    <x v="1595"/>
    <s v="AL-D004789"/>
    <x v="2"/>
    <s v="D004789"/>
    <n v="0"/>
    <n v="4000"/>
    <n v="3.99"/>
    <x v="6"/>
    <x v="7"/>
    <s v="SpecOrder"/>
    <x v="1"/>
    <x v="0"/>
    <s v="PRE 2023"/>
    <m/>
    <n v="30"/>
    <n v="2936.64"/>
    <n v="3235.89"/>
    <n v="-299.25"/>
    <n v="-0.09"/>
    <n v="97.887999999999991"/>
    <n v="5693.73"/>
    <n v="8626.3799999999992"/>
    <n v="-2932.65"/>
    <n v="-0.34"/>
    <s v=""/>
    <s v=""/>
    <s v=""/>
    <s v="Bottom 5%"/>
    <m/>
    <s v="RNDC"/>
    <s v="DISARONNO INTERNATIONAL LLC"/>
  </r>
  <r>
    <x v="1596"/>
    <s v="AL-B000089"/>
    <x v="5"/>
    <s v="B000089"/>
    <n v="0"/>
    <n v="1000"/>
    <n v="19.989999999999998"/>
    <x v="6"/>
    <x v="4"/>
    <s v="Replenish"/>
    <x v="0"/>
    <x v="0"/>
    <s v="PRE 2023"/>
    <m/>
    <n v="139"/>
    <n v="84537.71"/>
    <n v="97191.38"/>
    <n v="-12653.67"/>
    <n v="-0.13"/>
    <n v="608.18496402877702"/>
    <n v="88795.58"/>
    <n v="97271.34"/>
    <n v="-8475.76"/>
    <n v="-0.09"/>
    <s v=""/>
    <s v=" "/>
    <s v=" "/>
    <s v=""/>
    <m/>
    <s v="RNDC"/>
    <s v="DISARONNO INTERNATIONAL LLC"/>
  </r>
  <r>
    <x v="1597"/>
    <s v="AL-A000089"/>
    <x v="1"/>
    <s v="A000089"/>
    <n v="0"/>
    <n v="1000"/>
    <n v="34.99"/>
    <x v="6"/>
    <x v="4"/>
    <s v="Replenish"/>
    <x v="0"/>
    <x v="0"/>
    <s v="PRE 2023"/>
    <m/>
    <n v="158"/>
    <n v="160403.79"/>
    <n v="196236.59"/>
    <n v="-35832.800000000003"/>
    <n v="-0.18"/>
    <n v="1015.2138607594937"/>
    <n v="368164.72"/>
    <n v="376008.64"/>
    <n v="-7843.92"/>
    <n v="-0.02"/>
    <s v=""/>
    <s v=" "/>
    <s v=" "/>
    <s v=""/>
    <m/>
    <s v="RNDC"/>
    <s v="DISARONNO INTERNATIONAL LLC"/>
  </r>
  <r>
    <x v="1598"/>
    <s v="AL-A070553"/>
    <x v="1"/>
    <s v="A070553"/>
    <n v="0"/>
    <n v="70000"/>
    <n v="20.99"/>
    <x v="6"/>
    <x v="4"/>
    <s v="NoReplen"/>
    <x v="2"/>
    <x v="0"/>
    <d v="2025-07-09T00:00:00"/>
    <m/>
    <n v="3"/>
    <n v="11333.19"/>
    <m/>
    <n v="11333.19"/>
    <m/>
    <n v="3777.73"/>
    <n v="7683.66"/>
    <n v="0"/>
    <n v="7683.66"/>
    <n v="0"/>
    <s v=""/>
    <s v=""/>
    <s v=""/>
    <s v="Bottom 5%"/>
    <m/>
    <s v="RNDC"/>
    <s v="DISARONNO INTERNATIONAL LLC"/>
  </r>
  <r>
    <x v="1599"/>
    <s v="AL-J070262"/>
    <x v="0"/>
    <s v="J070262"/>
    <n v="0"/>
    <n v="70000"/>
    <n v="19.989999999999998"/>
    <x v="0"/>
    <x v="0"/>
    <s v="Replenish"/>
    <x v="0"/>
    <x v="0"/>
    <d v="2024-07-01T00:00:00"/>
    <m/>
    <n v="113"/>
    <n v="72463.75"/>
    <n v="126356.79"/>
    <n v="-53893.04"/>
    <n v="-0.43"/>
    <n v="641.27212389380531"/>
    <n v="188345.78"/>
    <n v="286976.44"/>
    <n v="-98630.66"/>
    <n v="-0.34"/>
    <s v=" "/>
    <s v=" "/>
    <s v=" "/>
    <s v=""/>
    <m/>
    <s v="RNDC"/>
    <s v="E. &amp; J. GALLO WINERY"/>
  </r>
  <r>
    <x v="1600"/>
    <s v="AL-A007473"/>
    <x v="1"/>
    <s v="A007473"/>
    <n v="0"/>
    <n v="7000"/>
    <n v="17.989999999999998"/>
    <x v="6"/>
    <x v="1"/>
    <s v="NoReplen"/>
    <x v="2"/>
    <x v="0"/>
    <s v="PRE 2023"/>
    <m/>
    <n v="4"/>
    <n v="6289.34"/>
    <n v="8977.1200000000008"/>
    <n v="-2687.78"/>
    <n v="-0.3"/>
    <n v="1572.335"/>
    <n v="8428.4699999999993"/>
    <n v="8143.38"/>
    <n v="285.08999999999997"/>
    <n v="0.04"/>
    <s v=""/>
    <s v=""/>
    <s v=""/>
    <s v="Bottom 5%"/>
    <m/>
    <s v="RNDC"/>
    <s v="DISARONNO INTERNATIONAL LLC"/>
  </r>
  <r>
    <x v="1601"/>
    <s v="AL-A007561"/>
    <x v="1"/>
    <s v="A007561"/>
    <n v="0"/>
    <n v="7000"/>
    <n v="14.99"/>
    <x v="6"/>
    <x v="4"/>
    <s v="NoReplen"/>
    <x v="0"/>
    <x v="1"/>
    <s v="PRE 2023"/>
    <m/>
    <n v="27"/>
    <n v="20787.86"/>
    <n v="19642.05"/>
    <n v="1145.81"/>
    <n v="0.06"/>
    <n v="769.92074074074071"/>
    <n v="10391.49"/>
    <n v="14609.61"/>
    <n v="-4218.12"/>
    <n v="-0.28999999999999998"/>
    <s v=""/>
    <s v=""/>
    <s v=""/>
    <s v="Bottom 5%"/>
    <m/>
    <s v="RNDC"/>
    <s v="DISARONNO INTERNATIONAL LLC"/>
  </r>
  <r>
    <x v="1602"/>
    <s v="AL-A007262"/>
    <x v="1"/>
    <s v="A007262"/>
    <s v="STRAIGHT"/>
    <n v="7000"/>
    <n v="23.99"/>
    <x v="1"/>
    <x v="4"/>
    <s v="Delisted"/>
    <x v="0"/>
    <x v="3"/>
    <s v="PRE 2023"/>
    <m/>
    <s v=""/>
    <m/>
    <n v="71.97"/>
    <n v="-71.97"/>
    <n v="-1"/>
    <s v=""/>
    <s v=""/>
    <s v=""/>
    <s v=""/>
    <s v=""/>
    <s v=""/>
    <s v=""/>
    <s v=""/>
    <s v="Bottom 5%"/>
    <m/>
    <s v="RNDC"/>
    <s v="SAZERAC CO/375 PARK AVE"/>
  </r>
  <r>
    <x v="1603"/>
    <s v="AL-A010311"/>
    <x v="1"/>
    <s v="A010311"/>
    <s v="STRAIGHT"/>
    <n v="10000"/>
    <n v="259.99"/>
    <x v="1"/>
    <x v="3"/>
    <s v="SpecOrder"/>
    <x v="1"/>
    <x v="0"/>
    <s v="PRE 2023"/>
    <m/>
    <n v="3"/>
    <n v="519.98"/>
    <n v="1039.96"/>
    <n v="-519.98"/>
    <n v="-0.5"/>
    <n v="173.32666666666668"/>
    <n v="259.99"/>
    <n v="0"/>
    <n v="259.99"/>
    <n v="0"/>
    <s v=""/>
    <s v=""/>
    <s v=""/>
    <s v="Bottom 5%"/>
    <m/>
    <s v="UNITED"/>
    <s v="BROWN FOREMAN CORP"/>
  </r>
  <r>
    <x v="1604"/>
    <s v="AL-A009119"/>
    <x v="1"/>
    <s v="A009119"/>
    <s v="STRAIGHT"/>
    <n v="9000"/>
    <n v="16.190000000000001"/>
    <x v="1"/>
    <x v="6"/>
    <s v="NoReplen"/>
    <x v="1"/>
    <x v="1"/>
    <s v="PRE 2023"/>
    <m/>
    <n v="1"/>
    <n v="1198.06"/>
    <n v="971.62"/>
    <n v="226.44"/>
    <n v="0.23"/>
    <n v="1198.06"/>
    <n v="16.190000000000001"/>
    <n v="885.26"/>
    <n v="-869.07"/>
    <n v="-0.98"/>
    <s v=""/>
    <s v=""/>
    <s v=""/>
    <s v="Bottom 5%"/>
    <m/>
    <s v="UNITED"/>
    <s v="BROWN FOREMAN CORP"/>
  </r>
  <r>
    <x v="1605"/>
    <s v="AL-A007307"/>
    <x v="1"/>
    <s v="A007307"/>
    <s v="STRAIGHT"/>
    <n v="7000"/>
    <n v="32.99"/>
    <x v="1"/>
    <x v="4"/>
    <s v="Replenish"/>
    <x v="0"/>
    <x v="0"/>
    <s v="PRE 2023"/>
    <m/>
    <n v="70"/>
    <n v="24190.22"/>
    <n v="25155.89"/>
    <n v="-965.67"/>
    <n v="-0.04"/>
    <n v="345.57457142857146"/>
    <n v="20687.419999999998"/>
    <n v="20804.349999999999"/>
    <n v="-116.93"/>
    <n v="-0.01"/>
    <s v=""/>
    <s v=" "/>
    <s v="X"/>
    <s v="Bottom 5%"/>
    <m/>
    <s v="UNITED"/>
    <s v="BROWN FOREMAN CORP"/>
  </r>
  <r>
    <x v="1606"/>
    <s v="AL-A009121"/>
    <x v="1"/>
    <s v="A009121"/>
    <s v="STRAIGHT"/>
    <n v="9000"/>
    <n v="32.99"/>
    <x v="1"/>
    <x v="4"/>
    <s v="Replenish"/>
    <x v="1"/>
    <x v="0"/>
    <s v="PRE 2023"/>
    <m/>
    <n v="1"/>
    <n v="326.89999999999998"/>
    <n v="214.88"/>
    <n v="112.02"/>
    <n v="0.52"/>
    <n v="326.89999999999998"/>
    <n v="7797.62"/>
    <n v="4178.83"/>
    <n v="3618.79"/>
    <n v="0.87"/>
    <s v=""/>
    <s v=""/>
    <s v=""/>
    <s v="Bottom 5%"/>
    <m/>
    <s v="UNITED"/>
    <s v="BROWN FOREMAN CORP"/>
  </r>
  <r>
    <x v="1607"/>
    <s v="AL-A007153"/>
    <x v="1"/>
    <s v="A007153"/>
    <s v="STRAIGHT"/>
    <n v="7000"/>
    <n v="44.99"/>
    <x v="1"/>
    <x v="5"/>
    <s v="Replenish"/>
    <x v="0"/>
    <x v="0"/>
    <s v="PRE 2023"/>
    <m/>
    <n v="90"/>
    <n v="59220.87"/>
    <n v="60421.62"/>
    <n v="-1200.75"/>
    <n v="-0.02"/>
    <n v="658.0096666666667"/>
    <n v="43289.84"/>
    <n v="49731.34"/>
    <n v="-6441.5"/>
    <n v="-0.13"/>
    <s v=""/>
    <s v=" "/>
    <s v=" "/>
    <s v=""/>
    <m/>
    <s v="UNITED"/>
    <s v="BROWN FOREMAN CORP"/>
  </r>
  <r>
    <x v="1608"/>
    <s v="AL-A070551"/>
    <x v="1"/>
    <s v="A070551"/>
    <s v="STRAIGHT"/>
    <n v="70000"/>
    <n v="26.99"/>
    <x v="1"/>
    <x v="5"/>
    <s v="NoReplen"/>
    <x v="2"/>
    <x v="0"/>
    <d v="2025-07-02T00:00:00"/>
    <m/>
    <n v="1"/>
    <n v="4054.83"/>
    <m/>
    <n v="4054.83"/>
    <m/>
    <n v="4054.83"/>
    <n v="2963.22"/>
    <n v="0"/>
    <n v="2963.22"/>
    <n v="0"/>
    <s v=""/>
    <s v=""/>
    <s v=""/>
    <s v="Bottom 5%"/>
    <m/>
    <s v="UNITED"/>
    <s v="BROWN FOREMAN CORP"/>
  </r>
  <r>
    <x v="1609"/>
    <s v="AL-A010312"/>
    <x v="1"/>
    <s v="A010312"/>
    <s v="STRAIGHT"/>
    <n v="10000"/>
    <n v="129.99"/>
    <x v="1"/>
    <x v="3"/>
    <s v="SpecOrder"/>
    <x v="1"/>
    <x v="0"/>
    <s v="PRE 2023"/>
    <m/>
    <n v="1"/>
    <n v="649.95000000000005"/>
    <n v="519.96"/>
    <n v="129.99"/>
    <n v="0.25"/>
    <n v="649.95000000000005"/>
    <s v=""/>
    <s v=""/>
    <s v=""/>
    <s v=""/>
    <s v=""/>
    <s v=""/>
    <s v=""/>
    <s v="Bottom 5%"/>
    <m/>
    <s v="UNITED"/>
    <s v="BROWN FOREMAN CORP"/>
  </r>
  <r>
    <x v="1610"/>
    <s v="AL-D070206"/>
    <x v="2"/>
    <s v="D070206"/>
    <n v="0"/>
    <n v="70000"/>
    <n v="1.99"/>
    <x v="6"/>
    <x v="7"/>
    <s v="Replenish"/>
    <x v="0"/>
    <x v="0"/>
    <d v="2024-07-01T00:00:00"/>
    <m/>
    <n v="9"/>
    <n v="831.82"/>
    <n v="3663.59"/>
    <n v="-2831.77"/>
    <n v="-0.77"/>
    <n v="92.424444444444447"/>
    <n v="1142.26"/>
    <n v="16544.86"/>
    <n v="-15402.6"/>
    <n v="-0.93"/>
    <s v=""/>
    <s v=""/>
    <s v=""/>
    <s v="Bottom 5%"/>
    <m/>
    <s v="RNDC"/>
    <s v="DV SPIRITS LLC"/>
  </r>
  <r>
    <x v="1611"/>
    <s v="AL-A070206"/>
    <x v="1"/>
    <s v="A070206"/>
    <n v="0"/>
    <n v="70000"/>
    <n v="24.99"/>
    <x v="6"/>
    <x v="1"/>
    <s v="Replenish"/>
    <x v="0"/>
    <x v="0"/>
    <d v="2024-07-01T00:00:00"/>
    <m/>
    <n v="56"/>
    <n v="17754.78"/>
    <n v="23475.24"/>
    <n v="-5720.46"/>
    <n v="-0.24"/>
    <n v="317.04964285714283"/>
    <n v="15685.69"/>
    <n v="46315.32"/>
    <n v="-30629.63"/>
    <n v="-0.66"/>
    <s v=""/>
    <s v=" "/>
    <s v="X"/>
    <s v="Bottom 5%"/>
    <m/>
    <s v="RNDC"/>
    <s v="DV SPIRITS LLC"/>
  </r>
  <r>
    <x v="1612"/>
    <s v="AL-A010271"/>
    <x v="1"/>
    <s v="A010271"/>
    <s v="SINGLE MALT"/>
    <n v="10000"/>
    <n v="116.15"/>
    <x v="3"/>
    <x v="3"/>
    <s v="SpecOrder"/>
    <x v="1"/>
    <x v="2"/>
    <d v="2023-05-01T00:00:00"/>
    <m/>
    <s v=""/>
    <m/>
    <n v="116.15"/>
    <n v="-116.15"/>
    <n v="-1"/>
    <s v=""/>
    <s v=""/>
    <s v=""/>
    <s v=""/>
    <s v=""/>
    <s v=""/>
    <s v=""/>
    <s v=""/>
    <s v="Bottom 5%"/>
    <m/>
    <s v=""/>
    <s v=""/>
  </r>
  <r>
    <x v="1613"/>
    <s v="AL-A009640"/>
    <x v="1"/>
    <s v="A009640"/>
    <s v="FLAVORED"/>
    <n v="9000"/>
    <n v="10.79"/>
    <x v="5"/>
    <x v="8"/>
    <s v="NoReplen"/>
    <x v="1"/>
    <x v="3"/>
    <s v="PRE 2023"/>
    <m/>
    <s v=""/>
    <n v="10.79"/>
    <m/>
    <n v="10.79"/>
    <m/>
    <s v=""/>
    <n v="0"/>
    <n v="64.739999999999995"/>
    <n v="-64.739999999999995"/>
    <n v="-1"/>
    <s v=""/>
    <s v=""/>
    <s v=""/>
    <s v="Bottom 5%"/>
    <m/>
    <s v="UNITED"/>
    <s v="PARK STREET IMPORTS /"/>
  </r>
  <r>
    <x v="1614"/>
    <s v="AL-F001002"/>
    <x v="4"/>
    <s v="F001002"/>
    <s v="STRAIGHT"/>
    <n v="1000"/>
    <n v="24.99"/>
    <x v="5"/>
    <x v="8"/>
    <s v="Replenish"/>
    <x v="0"/>
    <x v="0"/>
    <s v="PRE 2023"/>
    <m/>
    <n v="51"/>
    <n v="34593.18"/>
    <n v="34090.28"/>
    <n v="502.9"/>
    <n v="0.01"/>
    <n v="678.29764705882349"/>
    <n v="8592.58"/>
    <n v="7636.96"/>
    <n v="955.62"/>
    <n v="0.13"/>
    <s v=""/>
    <s v=" "/>
    <s v="X"/>
    <s v="Bottom 5%"/>
    <m/>
    <s v="UNITED"/>
    <s v="PARK STREET IMPORTS /"/>
  </r>
  <r>
    <x v="1615"/>
    <s v="AL-D001002"/>
    <x v="2"/>
    <s v="D001002"/>
    <s v="STRAIGHT"/>
    <n v="1000"/>
    <n v="0.59"/>
    <x v="5"/>
    <x v="7"/>
    <s v="NoReplen"/>
    <x v="0"/>
    <x v="2"/>
    <s v="PRE 2023"/>
    <m/>
    <n v="1"/>
    <m/>
    <n v="16.52"/>
    <n v="-16.52"/>
    <n v="-1"/>
    <n v="0"/>
    <n v="0"/>
    <n v="5.9"/>
    <n v="-5.9"/>
    <n v="-1"/>
    <s v=""/>
    <s v=""/>
    <s v=""/>
    <s v="Bottom 5%"/>
    <m/>
    <s v="UNITED"/>
    <s v="PARK STREET IMPORTS /"/>
  </r>
  <r>
    <x v="1616"/>
    <s v="AL-B001637"/>
    <x v="5"/>
    <s v="B001637"/>
    <n v="0"/>
    <n v="1000"/>
    <n v="12.99"/>
    <x v="0"/>
    <x v="2"/>
    <s v="Replenish"/>
    <x v="0"/>
    <x v="0"/>
    <s v="PRE 2023"/>
    <m/>
    <n v="159"/>
    <n v="112237.66"/>
    <n v="142045.53"/>
    <n v="-29807.87"/>
    <n v="-0.21"/>
    <n v="705.89723270440254"/>
    <n v="102491.25"/>
    <n v="135211.23000000001"/>
    <n v="-32719.98"/>
    <n v="-0.24"/>
    <s v=" "/>
    <s v=" "/>
    <s v=" "/>
    <s v=""/>
    <m/>
    <s v="SGWS - AMERICAN SPIRITS"/>
    <s v="HEAVEN HILL SALES CO DBA HEAVEN HILL BRANDS"/>
  </r>
  <r>
    <x v="1617"/>
    <s v="AL-A011004"/>
    <x v="1"/>
    <s v="A011004"/>
    <s v="STRAIGHT"/>
    <n v="11000"/>
    <n v="199.99"/>
    <x v="2"/>
    <x v="3"/>
    <s v="NoReplen"/>
    <x v="0"/>
    <x v="0"/>
    <d v="2026-03-01T00:00:00"/>
    <m/>
    <n v="3"/>
    <n v="1399.93"/>
    <m/>
    <n v="1399.93"/>
    <m/>
    <n v="466.64333333333337"/>
    <n v="21598.92"/>
    <n v="0"/>
    <n v="21598.92"/>
    <n v="0"/>
    <s v=""/>
    <s v=" "/>
    <s v="X"/>
    <s v="Bottom 5%"/>
    <m/>
    <s v="OTHER"/>
    <s v="DIXIELAND DELIGHT BRANDS LLC"/>
  </r>
  <r>
    <x v="1618"/>
    <s v="AL-A070600"/>
    <x v="1"/>
    <s v="A070600"/>
    <s v="STRAIGHT"/>
    <n v="70000"/>
    <n v="44.99"/>
    <x v="2"/>
    <x v="4"/>
    <s v="Replenish"/>
    <x v="3"/>
    <x v="0"/>
    <d v="2026-01-01T00:00:00"/>
    <m/>
    <n v="2"/>
    <n v="19750.61"/>
    <m/>
    <n v="19750.61"/>
    <m/>
    <n v="9875.3050000000003"/>
    <n v="5803.71"/>
    <n v="0"/>
    <n v="5803.71"/>
    <n v="0"/>
    <s v=""/>
    <s v=""/>
    <s v=""/>
    <s v="Bottom 5%"/>
    <m/>
    <s v="UNITED"/>
    <s v="AIKO IMPORTERS INC."/>
  </r>
  <r>
    <x v="1619"/>
    <s v="AL-A001637"/>
    <x v="1"/>
    <s v="A001637"/>
    <n v="0"/>
    <n v="1000"/>
    <n v="24.99"/>
    <x v="0"/>
    <x v="2"/>
    <s v="Replenish"/>
    <x v="0"/>
    <x v="0"/>
    <s v="PRE 2023"/>
    <m/>
    <n v="159"/>
    <n v="139319.39000000001"/>
    <n v="182849.88"/>
    <n v="-43530.49"/>
    <n v="-0.24"/>
    <n v="876.22257861635228"/>
    <n v="158905.16"/>
    <n v="192629.87"/>
    <n v="-33724.71"/>
    <n v="-0.18"/>
    <s v=" "/>
    <s v=" "/>
    <s v=" "/>
    <s v=""/>
    <m/>
    <s v="SGWS - AMERICAN SPIRITS"/>
    <s v="HEAVEN HILL SALES CO DBA HEAVEN HILL BRANDS"/>
  </r>
  <r>
    <x v="1620"/>
    <s v="AL-A030025"/>
    <x v="1"/>
    <s v="A030025"/>
    <n v="0"/>
    <n v="30000"/>
    <n v="48.99"/>
    <x v="6"/>
    <x v="4"/>
    <s v="Delisted"/>
    <x v="1"/>
    <x v="3"/>
    <d v="2024-11-01T00:00:00"/>
    <m/>
    <n v="1"/>
    <m/>
    <n v="293.94"/>
    <n v="-293.94"/>
    <n v="-1"/>
    <n v="0"/>
    <n v="1469.7"/>
    <n v="9993.9599999999991"/>
    <n v="-8524.26"/>
    <n v="-0.85"/>
    <s v=""/>
    <s v=""/>
    <s v=""/>
    <s v="Bottom 5%"/>
    <m/>
    <s v="MADVINES"/>
    <s v="MADVINES &amp; SPIRITS INC."/>
  </r>
  <r>
    <x v="1621"/>
    <s v="AL-A070518"/>
    <x v="1"/>
    <s v="A070518"/>
    <n v="0"/>
    <n v="70000"/>
    <n v="45.99"/>
    <x v="6"/>
    <x v="4"/>
    <s v="Replenish"/>
    <x v="0"/>
    <x v="0"/>
    <d v="2025-06-13T00:00:00"/>
    <m/>
    <n v="19"/>
    <n v="2391.48"/>
    <m/>
    <n v="2391.48"/>
    <m/>
    <n v="125.86736842105263"/>
    <n v="2307.5100000000002"/>
    <n v="1959.6"/>
    <n v="347.91"/>
    <n v="0.18"/>
    <s v=""/>
    <s v="X"/>
    <s v="X"/>
    <s v="Bottom 5%"/>
    <m/>
    <s v="MADVINES"/>
    <s v="MADVINES &amp; SPIRITS INC."/>
  </r>
  <r>
    <x v="1622"/>
    <s v="AL-E004338"/>
    <x v="3"/>
    <s v="E004338"/>
    <n v="0"/>
    <n v="4000"/>
    <n v="20.99"/>
    <x v="6"/>
    <x v="6"/>
    <s v="NoReplen"/>
    <x v="1"/>
    <x v="1"/>
    <s v="PRE 2023"/>
    <m/>
    <n v="0"/>
    <n v="62.97"/>
    <n v="62.97"/>
    <n v="0"/>
    <n v="0"/>
    <s v=""/>
    <n v="20.99"/>
    <n v="125.94"/>
    <n v="-104.95"/>
    <n v="-0.83"/>
    <s v=""/>
    <s v=""/>
    <s v=""/>
    <s v="Bottom 5%"/>
    <m/>
    <s v="SGWS - AMERICAN SPIRITS"/>
    <s v="HEAVEN HILL SALES CO DBA HEAVEN HILL BRANDS"/>
  </r>
  <r>
    <x v="1623"/>
    <s v="AL-A000513"/>
    <x v="1"/>
    <s v="A000513"/>
    <n v="0"/>
    <n v="1000"/>
    <n v="29.99"/>
    <x v="6"/>
    <x v="4"/>
    <s v="Replenish"/>
    <x v="0"/>
    <x v="0"/>
    <s v="PRE 2023"/>
    <m/>
    <n v="92"/>
    <n v="24169.03"/>
    <n v="22756.7"/>
    <n v="1412.33"/>
    <n v="0.06"/>
    <n v="262.70684782608697"/>
    <n v="50686.43"/>
    <n v="57980.59"/>
    <n v="-7294.16"/>
    <n v="-0.13"/>
    <s v=""/>
    <s v=" "/>
    <s v="X"/>
    <s v="Bottom 5%"/>
    <m/>
    <s v="SGWS - AMERICAN SPIRITS"/>
    <s v="HEAVEN HILL SALES CO DBA HEAVEN HILL BRANDS"/>
  </r>
  <r>
    <x v="1624"/>
    <s v="AL-E008023"/>
    <x v="3"/>
    <s v="E008023"/>
    <n v="0"/>
    <n v="8000"/>
    <n v="9.65"/>
    <x v="4"/>
    <x v="8"/>
    <s v="Delisted"/>
    <x v="5"/>
    <x v="3"/>
    <s v="PRE 2023"/>
    <m/>
    <s v=""/>
    <m/>
    <n v="92.56"/>
    <n v="-92.56"/>
    <n v="-1"/>
    <s v=""/>
    <s v=""/>
    <s v=""/>
    <s v=""/>
    <s v=""/>
    <s v=""/>
    <s v=""/>
    <s v=""/>
    <s v="Bottom 5%"/>
    <m/>
    <s v="INTERNATIONAL"/>
    <s v="TRIPLE CROWN BROKERAGE INC"/>
  </r>
  <r>
    <x v="1625"/>
    <s v="AL-E008024"/>
    <x v="3"/>
    <s v="E008024"/>
    <n v="0"/>
    <n v="8000"/>
    <n v="9.65"/>
    <x v="4"/>
    <x v="8"/>
    <s v="NoReplen"/>
    <x v="5"/>
    <x v="3"/>
    <s v="PRE 2023"/>
    <m/>
    <s v=""/>
    <n v="183.35"/>
    <n v="202.73"/>
    <n v="-19.38"/>
    <n v="-0.1"/>
    <s v=""/>
    <s v=""/>
    <s v=""/>
    <s v=""/>
    <s v=""/>
    <s v=""/>
    <s v=""/>
    <s v=""/>
    <s v="Bottom 5%"/>
    <m/>
    <s v="INTERNATIONAL"/>
    <s v="TRIPLE CROWN BROKERAGE INC"/>
  </r>
  <r>
    <x v="1626"/>
    <s v="AL-A004639"/>
    <x v="1"/>
    <s v="A004639"/>
    <s v="STRAIGHT"/>
    <n v="4000"/>
    <n v="12.45"/>
    <x v="1"/>
    <x v="6"/>
    <s v="Delisted"/>
    <x v="1"/>
    <x v="3"/>
    <s v="PRE 2023"/>
    <m/>
    <s v=""/>
    <m/>
    <n v="149.4"/>
    <n v="-149.4"/>
    <n v="-1"/>
    <s v=""/>
    <s v=""/>
    <s v=""/>
    <s v=""/>
    <s v=""/>
    <s v=""/>
    <s v=""/>
    <s v=""/>
    <s v="Bottom 5%"/>
    <m/>
    <s v="PRESTIGE LIQUORS LLC"/>
    <s v="CHAPLE DISTILLERY LLC"/>
  </r>
  <r>
    <x v="1627"/>
    <s v="AL-F000458"/>
    <x v="4"/>
    <s v="F000458"/>
    <s v="STRAIGHT"/>
    <n v="1000"/>
    <n v="13.19"/>
    <x v="5"/>
    <x v="9"/>
    <s v="NoReplen"/>
    <x v="0"/>
    <x v="1"/>
    <s v="PRE 2023"/>
    <m/>
    <n v="2"/>
    <n v="923.3"/>
    <n v="14939.98"/>
    <n v="-14016.68"/>
    <n v="-0.94"/>
    <n v="461.65"/>
    <n v="-13.19"/>
    <n v="1042.1300000000001"/>
    <n v="-1055.32"/>
    <n v="-1.01"/>
    <s v=""/>
    <s v=""/>
    <s v=""/>
    <s v="Bottom 5%"/>
    <m/>
    <s v="RNDC"/>
    <s v="M S WALKER INC"/>
  </r>
  <r>
    <x v="1628"/>
    <s v="AL-A030828"/>
    <x v="1"/>
    <s v="A030828"/>
    <s v="STRAIGHT"/>
    <n v="30000"/>
    <n v="89.99"/>
    <x v="4"/>
    <x v="5"/>
    <s v="CGPO 1"/>
    <x v="3"/>
    <x v="0"/>
    <d v="2025-05-01T00:00:00"/>
    <m/>
    <n v="4"/>
    <n v="1529.83"/>
    <m/>
    <n v="1529.83"/>
    <m/>
    <n v="382.45749999999998"/>
    <n v="4679.4799999999996"/>
    <n v="3149.65"/>
    <n v="1529.83"/>
    <n v="0.49"/>
    <s v=""/>
    <s v=""/>
    <s v=""/>
    <s v="Bottom 5%"/>
    <m/>
    <s v="RNDC"/>
    <s v="E. &amp; J. GALLO WINERY"/>
  </r>
  <r>
    <x v="1629"/>
    <s v="AL-A030829"/>
    <x v="1"/>
    <s v="A030829"/>
    <s v="STRAIGHT"/>
    <n v="30000"/>
    <n v="79.989999999999995"/>
    <x v="4"/>
    <x v="5"/>
    <s v="CGPO 1"/>
    <x v="3"/>
    <x v="0"/>
    <d v="2024-11-01T00:00:00"/>
    <m/>
    <n v="4"/>
    <n v="1119.8599999999999"/>
    <n v="239.97"/>
    <n v="879.89"/>
    <n v="3.67"/>
    <n v="279.96499999999997"/>
    <n v="4159.4799999999996"/>
    <n v="79.989999999999995"/>
    <n v="4079.49"/>
    <n v="51"/>
    <s v=""/>
    <s v=""/>
    <s v=""/>
    <s v="Bottom 5%"/>
    <m/>
    <n v="0"/>
    <s v="GALLO  "/>
  </r>
  <r>
    <x v="1630"/>
    <s v="AL-A070164"/>
    <x v="1"/>
    <s v="A070164"/>
    <s v="STRAIGHT"/>
    <n v="70000"/>
    <n v="54.99"/>
    <x v="4"/>
    <x v="5"/>
    <s v="Replenish"/>
    <x v="0"/>
    <x v="0"/>
    <d v="2024-02-01T00:00:00"/>
    <m/>
    <n v="62"/>
    <n v="45861.66"/>
    <n v="39042.81"/>
    <n v="6818.85"/>
    <n v="0.17"/>
    <n v="739.70419354838714"/>
    <n v="58949.279999999999"/>
    <n v="48896.06"/>
    <n v="10053.219999999999"/>
    <n v="0.21"/>
    <s v=""/>
    <s v=" "/>
    <s v="X"/>
    <s v="Bottom 5%"/>
    <m/>
    <s v="RNDC"/>
    <s v="E. &amp; J. GALLO WINERY"/>
  </r>
  <r>
    <x v="1631"/>
    <s v="AL-A030794"/>
    <x v="1"/>
    <s v="A030794"/>
    <s v="STRAIGHT"/>
    <n v="30000"/>
    <n v="79.989999999999995"/>
    <x v="4"/>
    <x v="3"/>
    <s v="CGPO 1"/>
    <x v="3"/>
    <x v="0"/>
    <d v="2024-11-01T00:00:00"/>
    <m/>
    <n v="34"/>
    <n v="1884.9"/>
    <n v="5039.43"/>
    <n v="-3154.53"/>
    <n v="-0.63"/>
    <n v="55.438235294117646"/>
    <n v="51605.68"/>
    <n v="12958.38"/>
    <n v="38647.300000000003"/>
    <n v="2.98"/>
    <s v=""/>
    <s v=""/>
    <s v=""/>
    <s v="Bottom 5%"/>
    <m/>
    <n v="0"/>
    <s v="GALLO  "/>
  </r>
  <r>
    <x v="1632"/>
    <s v="AL-A030827"/>
    <x v="1"/>
    <s v="A030827"/>
    <s v="STRAIGHT"/>
    <n v="30000"/>
    <n v="69.989999999999995"/>
    <x v="4"/>
    <x v="5"/>
    <s v="CGPO 1"/>
    <x v="3"/>
    <x v="0"/>
    <d v="2025-05-01T00:00:00"/>
    <m/>
    <n v="11"/>
    <n v="2979.56"/>
    <m/>
    <n v="2979.56"/>
    <m/>
    <n v="270.86909090909091"/>
    <n v="4919.26"/>
    <n v="2869.59"/>
    <n v="2049.67"/>
    <n v="0.71"/>
    <s v=""/>
    <s v=""/>
    <s v=""/>
    <s v="Bottom 5%"/>
    <m/>
    <s v="RNDC"/>
    <s v="E. &amp; J. GALLO WINERY"/>
  </r>
  <r>
    <x v="1633"/>
    <s v="AL-F004064"/>
    <x v="4"/>
    <s v="F004064"/>
    <s v="STRAIGHT"/>
    <n v="4000"/>
    <n v="349.99"/>
    <x v="4"/>
    <x v="3"/>
    <s v="Replenish"/>
    <x v="1"/>
    <x v="0"/>
    <d v="2023-01-01T00:00:00"/>
    <m/>
    <n v="51"/>
    <n v="35199.040000000001"/>
    <n v="49018.76"/>
    <n v="-13819.72"/>
    <n v="-0.28000000000000003"/>
    <n v="690.17725490196085"/>
    <n v="30449.16"/>
    <n v="46858.81"/>
    <n v="-16409.650000000001"/>
    <n v="-0.35"/>
    <s v=""/>
    <s v=""/>
    <s v=""/>
    <s v="Bottom 5%"/>
    <m/>
    <s v="SGWS - CPWS"/>
    <s v="DIAGEO NORTH AMERICA INC"/>
  </r>
  <r>
    <x v="1634"/>
    <s v="AL-D004064"/>
    <x v="2"/>
    <s v="D004064"/>
    <s v="STRAIGHT"/>
    <n v="4000"/>
    <n v="14.99"/>
    <x v="4"/>
    <x v="7"/>
    <s v="Replenish"/>
    <x v="0"/>
    <x v="0"/>
    <d v="2024-11-01T00:00:00"/>
    <m/>
    <n v="114"/>
    <n v="219783.38"/>
    <n v="132751.44"/>
    <n v="87031.94"/>
    <n v="0.66"/>
    <n v="1927.9243859649123"/>
    <n v="114688.49"/>
    <n v="179355.35"/>
    <n v="-64666.86"/>
    <n v="-0.36"/>
    <s v=""/>
    <s v=""/>
    <s v=""/>
    <s v=""/>
    <m/>
    <s v="SGWS - CPWS"/>
    <s v="DIAGEO NORTH AMERICA INC"/>
  </r>
  <r>
    <x v="1635"/>
    <s v="AL-B004064"/>
    <x v="5"/>
    <s v="B004064"/>
    <s v="STRAIGHT"/>
    <n v="4000"/>
    <n v="89.99"/>
    <x v="4"/>
    <x v="3"/>
    <s v="Replenish"/>
    <x v="0"/>
    <x v="0"/>
    <d v="2024-07-01T00:00:00"/>
    <m/>
    <n v="102"/>
    <n v="171250.97"/>
    <n v="148663.48000000001"/>
    <n v="22587.49"/>
    <n v="0.15"/>
    <n v="1678.9310784313725"/>
    <n v="96469.28"/>
    <n v="160902.12"/>
    <n v="-64432.84"/>
    <n v="-0.4"/>
    <s v=""/>
    <s v="X"/>
    <s v=" "/>
    <s v=""/>
    <m/>
    <s v="SGWS - CPWS"/>
    <s v="DIAGEO NORTH AMERICA INC"/>
  </r>
  <r>
    <x v="1636"/>
    <s v="AL-A004064"/>
    <x v="1"/>
    <s v="A004064"/>
    <n v="0"/>
    <n v="4000"/>
    <n v="174.99"/>
    <x v="4"/>
    <x v="3"/>
    <s v="Replenish"/>
    <x v="1"/>
    <x v="0"/>
    <s v="PRE 2023"/>
    <m/>
    <n v="142"/>
    <n v="424849.45"/>
    <n v="512144.38"/>
    <n v="-87294.93"/>
    <n v="-0.17"/>
    <n v="2991.8975352112675"/>
    <n v="432049.44"/>
    <n v="462672.77"/>
    <n v="-30623.33"/>
    <n v="-7.0000000000000007E-2"/>
    <s v=""/>
    <s v=""/>
    <s v=""/>
    <s v=""/>
    <m/>
    <s v="SGWS - CPWS"/>
    <s v="DIAGEO NORTH AMERICA INC"/>
  </r>
  <r>
    <x v="1637"/>
    <s v="AL-A010996"/>
    <x v="1"/>
    <s v="A010996"/>
    <s v="STRAIGHT"/>
    <n v="10000"/>
    <n v="174.99"/>
    <x v="4"/>
    <x v="3"/>
    <s v="Allocated2"/>
    <x v="0"/>
    <x v="0"/>
    <d v="2025-11-18T00:00:00"/>
    <m/>
    <n v="12"/>
    <n v="6299.64"/>
    <m/>
    <n v="6299.64"/>
    <m/>
    <n v="524.97"/>
    <n v="5424.69"/>
    <n v="0"/>
    <n v="5424.69"/>
    <n v="0"/>
    <s v=""/>
    <s v=" "/>
    <s v="X"/>
    <s v="Bottom 5%"/>
    <m/>
    <s v="SGWS - CPWS"/>
    <s v="DIAGEO NORTH AMERICA INC"/>
  </r>
  <r>
    <x v="1638"/>
    <s v="AL-D070651"/>
    <x v="2"/>
    <s v="D070651"/>
    <s v="STRAIGHT"/>
    <n v="70000"/>
    <n v="42.99"/>
    <x v="4"/>
    <x v="7"/>
    <s v="NoReplen"/>
    <x v="0"/>
    <x v="0"/>
    <d v="2025-11-18T00:00:00"/>
    <m/>
    <n v="32"/>
    <n v="3998.07"/>
    <m/>
    <n v="3998.07"/>
    <m/>
    <n v="124.93968750000001"/>
    <n v="4900.8599999999997"/>
    <n v="0"/>
    <n v="4900.8599999999997"/>
    <n v="0"/>
    <s v=""/>
    <s v=""/>
    <s v=""/>
    <s v="Bottom 5%"/>
    <m/>
    <s v="SGWS - CPWS"/>
    <s v="DIAGEO NORTH AMERICA INC"/>
  </r>
  <r>
    <x v="1639"/>
    <s v="AL-A010734"/>
    <x v="1"/>
    <s v="A010734"/>
    <s v="STRAIGHT"/>
    <n v="10000"/>
    <n v="499.99"/>
    <x v="4"/>
    <x v="3"/>
    <s v="Allocated2"/>
    <x v="0"/>
    <x v="0"/>
    <d v="2024-07-01T00:00:00"/>
    <m/>
    <n v="7"/>
    <n v="499.99"/>
    <n v="4499.91"/>
    <n v="-3999.92"/>
    <n v="-0.89"/>
    <n v="71.427142857142854"/>
    <n v="1499.97"/>
    <n v="21499.57"/>
    <n v="-19999.599999999999"/>
    <n v="-0.93"/>
    <s v=""/>
    <s v="X"/>
    <s v="X"/>
    <s v="Bottom 5%"/>
    <m/>
    <s v="SGWS - CPWS"/>
    <s v="DIAGEO NORTH AMERICA INC"/>
  </r>
  <r>
    <x v="1640"/>
    <s v="AL-A070222"/>
    <x v="1"/>
    <s v="A070222"/>
    <s v="STRAIGHT"/>
    <n v="70000"/>
    <n v="99.99"/>
    <x v="4"/>
    <x v="5"/>
    <s v="Replenish"/>
    <x v="0"/>
    <x v="0"/>
    <d v="2024-07-01T00:00:00"/>
    <m/>
    <n v="70"/>
    <n v="80691.929999999993"/>
    <n v="94890.51"/>
    <n v="-14198.58"/>
    <n v="-0.15"/>
    <n v="1152.741857142857"/>
    <n v="31096.89"/>
    <n v="80191.98"/>
    <n v="-49095.09"/>
    <n v="-0.61"/>
    <s v=""/>
    <s v=" "/>
    <s v=" "/>
    <s v=""/>
    <m/>
    <s v="SGWS - CPWS"/>
    <s v="DIAGEO NORTH AMERICA INC"/>
  </r>
  <r>
    <x v="1641"/>
    <s v="AL-A008189"/>
    <x v="1"/>
    <s v="A008189"/>
    <n v="0"/>
    <n v="8000"/>
    <n v="69.989999999999995"/>
    <x v="4"/>
    <x v="5"/>
    <s v="Replenish"/>
    <x v="5"/>
    <x v="0"/>
    <s v="PRE 2023"/>
    <m/>
    <n v="122"/>
    <n v="456334.8"/>
    <n v="535269.9"/>
    <n v="-78935.100000000006"/>
    <n v="-0.15"/>
    <n v="3740.4491803278688"/>
    <n v="498818.73"/>
    <n v="528305.96"/>
    <n v="-29487.23"/>
    <n v="-0.06"/>
    <s v=""/>
    <s v=""/>
    <s v=""/>
    <s v=""/>
    <m/>
    <s v="SGWS - CPWS"/>
    <s v="DIAGEO NORTH AMERICA INC"/>
  </r>
  <r>
    <x v="1642"/>
    <s v="AL-A070342"/>
    <x v="1"/>
    <s v="A070342"/>
    <s v="STRAIGHT"/>
    <n v="70000"/>
    <n v="69.989999999999995"/>
    <x v="4"/>
    <x v="5"/>
    <s v="NoReplen"/>
    <x v="0"/>
    <x v="0"/>
    <d v="2024-08-15T00:00:00"/>
    <m/>
    <n v="21"/>
    <n v="3569.49"/>
    <m/>
    <n v="3569.49"/>
    <m/>
    <n v="169.97571428571428"/>
    <n v="6299.1"/>
    <n v="0"/>
    <n v="6299.1"/>
    <n v="0"/>
    <s v=""/>
    <s v="X"/>
    <s v="X"/>
    <s v="Bottom 5%"/>
    <m/>
    <s v="SGWS - CPWS"/>
    <s v="DIAGEO NORTH AMERICA INC"/>
  </r>
  <r>
    <x v="1643"/>
    <s v="AL-B001669"/>
    <x v="5"/>
    <s v="B001669"/>
    <s v="STRAIGHT"/>
    <n v="1000"/>
    <n v="40.99"/>
    <x v="4"/>
    <x v="5"/>
    <s v="Replenish"/>
    <x v="0"/>
    <x v="0"/>
    <s v="PRE 2023"/>
    <m/>
    <n v="129"/>
    <n v="607225.86"/>
    <n v="563407.55000000005"/>
    <n v="43818.31"/>
    <n v="0.08"/>
    <n v="4707.1772093023255"/>
    <n v="498028.5"/>
    <n v="390347.77"/>
    <n v="107680.73"/>
    <n v="0.28000000000000003"/>
    <s v=""/>
    <s v=" "/>
    <s v=" "/>
    <s v=""/>
    <m/>
    <s v="SGWS - CPWS"/>
    <s v="DIAGEO NORTH AMERICA INC"/>
  </r>
  <r>
    <x v="1644"/>
    <s v="AL-A001669"/>
    <x v="1"/>
    <s v="A001669"/>
    <n v="0"/>
    <n v="1000"/>
    <n v="74.989999999999995"/>
    <x v="4"/>
    <x v="5"/>
    <s v="Replenish"/>
    <x v="0"/>
    <x v="0"/>
    <s v="PRE 2023"/>
    <m/>
    <n v="154"/>
    <n v="995542.51"/>
    <n v="1220828.79"/>
    <n v="-225286.28"/>
    <n v="-0.18"/>
    <n v="6464.5617532467531"/>
    <n v="1196685.25"/>
    <n v="1581480.78"/>
    <n v="-384795.53"/>
    <n v="-0.24"/>
    <s v=""/>
    <s v=" "/>
    <s v=" "/>
    <s v=""/>
    <m/>
    <s v="SGWS - CPWS"/>
    <s v="DIAGEO NORTH AMERICA INC"/>
  </r>
  <r>
    <x v="1645"/>
    <s v="AL-F000111"/>
    <x v="4"/>
    <s v="F000111"/>
    <s v="STRAIGHT"/>
    <n v="1000"/>
    <n v="125.99"/>
    <x v="4"/>
    <x v="5"/>
    <s v="Replenish"/>
    <x v="0"/>
    <x v="0"/>
    <s v="PRE 2023"/>
    <m/>
    <n v="129"/>
    <n v="317872.77"/>
    <n v="324655.07"/>
    <n v="-6782.3"/>
    <n v="-0.02"/>
    <n v="2464.13"/>
    <n v="136825.14000000001"/>
    <n v="130200.6"/>
    <n v="6624.54"/>
    <n v="0.05"/>
    <s v=""/>
    <s v=" "/>
    <s v=" "/>
    <s v=""/>
    <m/>
    <s v="SGWS - CPWS"/>
    <s v="DIAGEO NORTH AMERICA INC"/>
  </r>
  <r>
    <x v="1646"/>
    <s v="AL-D000111"/>
    <x v="2"/>
    <s v="D000111"/>
    <s v="STRAIGHT"/>
    <n v="1000"/>
    <n v="5.99"/>
    <x v="4"/>
    <x v="7"/>
    <s v="Replenish"/>
    <x v="0"/>
    <x v="0"/>
    <d v="2024-07-01T00:00:00"/>
    <m/>
    <n v="127"/>
    <n v="158663.12"/>
    <n v="121644.92"/>
    <n v="37018.199999999997"/>
    <n v="0.3"/>
    <n v="1249.315905511811"/>
    <n v="257983.31"/>
    <n v="199742.54"/>
    <n v="58240.77"/>
    <n v="0.28999999999999998"/>
    <s v=""/>
    <s v=""/>
    <s v=""/>
    <s v=""/>
    <m/>
    <s v="SGWS - CPWS"/>
    <s v="DIAGEO NORTH AMERICA INC"/>
  </r>
  <r>
    <x v="1647"/>
    <s v="AL-D005111"/>
    <x v="2"/>
    <s v="D005111"/>
    <s v="STRAIGHT"/>
    <n v="5000"/>
    <n v="6.95"/>
    <x v="4"/>
    <x v="7"/>
    <s v="Delisted"/>
    <x v="1"/>
    <x v="3"/>
    <d v="2024-11-01T00:00:00"/>
    <m/>
    <s v=""/>
    <m/>
    <n v="0"/>
    <n v="0"/>
    <m/>
    <s v=""/>
    <s v=""/>
    <s v=""/>
    <s v=""/>
    <s v=""/>
    <s v=""/>
    <s v=""/>
    <s v=""/>
    <s v="Bottom 5%"/>
    <m/>
    <s v="SGWS - CPWS"/>
    <s v="DIAGEO NORTH AMERICA INC"/>
  </r>
  <r>
    <x v="1648"/>
    <s v="AL-B000111"/>
    <x v="5"/>
    <s v="B000111"/>
    <n v="0"/>
    <n v="1000"/>
    <n v="34.99"/>
    <x v="4"/>
    <x v="5"/>
    <s v="Replenish"/>
    <x v="0"/>
    <x v="0"/>
    <s v="PRE 2023"/>
    <m/>
    <n v="155"/>
    <n v="513128.35"/>
    <n v="658371.83999999997"/>
    <n v="-145243.49"/>
    <n v="-0.22"/>
    <n v="3310.5054838709675"/>
    <n v="758128.33"/>
    <n v="871320.98"/>
    <n v="-113192.65"/>
    <n v="-0.13"/>
    <s v=""/>
    <s v=" "/>
    <s v=" "/>
    <s v=""/>
    <m/>
    <s v="SGWS - CPWS"/>
    <s v="DIAGEO NORTH AMERICA INC"/>
  </r>
  <r>
    <x v="1649"/>
    <s v="AL-A000111"/>
    <x v="1"/>
    <s v="A000111"/>
    <n v="0"/>
    <n v="1000"/>
    <n v="64.989999999999995"/>
    <x v="4"/>
    <x v="5"/>
    <s v="Replenish"/>
    <x v="0"/>
    <x v="0"/>
    <s v="PRE 2023"/>
    <m/>
    <n v="156"/>
    <n v="879063.97"/>
    <n v="1127135.45"/>
    <n v="-248071.48"/>
    <n v="-0.22"/>
    <n v="5635.0254487179482"/>
    <n v="2439576.35"/>
    <n v="2744198.58"/>
    <n v="-304622.23"/>
    <n v="-0.11"/>
    <s v=""/>
    <s v=" "/>
    <s v=" "/>
    <s v=""/>
    <m/>
    <s v="SGWS - CPWS"/>
    <s v="DIAGEO NORTH AMERICA INC"/>
  </r>
  <r>
    <x v="1650"/>
    <s v="AL-A070033"/>
    <x v="1"/>
    <s v="A070033"/>
    <s v="STRAIGHT"/>
    <n v="70000"/>
    <n v="64.989999999999995"/>
    <x v="4"/>
    <x v="5"/>
    <s v="NoReplen"/>
    <x v="0"/>
    <x v="0"/>
    <d v="2023-05-01T00:00:00"/>
    <m/>
    <n v="108"/>
    <n v="6838.86"/>
    <n v="64.989999999999995"/>
    <n v="6773.87"/>
    <n v="104.23"/>
    <n v="63.322777777777773"/>
    <n v="659.89"/>
    <n v="0"/>
    <n v="659.89"/>
    <n v="0"/>
    <s v=""/>
    <s v="X"/>
    <s v="X"/>
    <s v="Bottom 5%"/>
    <m/>
    <s v="SGWS - CPWS"/>
    <s v="DIAGEO NORTH AMERICA INC"/>
  </r>
  <r>
    <x v="1651"/>
    <s v="AL-B070187"/>
    <x v="5"/>
    <s v="B070187"/>
    <s v="STRAIGHT"/>
    <n v="70000"/>
    <n v="99.99"/>
    <x v="4"/>
    <x v="3"/>
    <s v="NoReplen"/>
    <x v="0"/>
    <x v="0"/>
    <d v="2024-07-01T00:00:00"/>
    <m/>
    <n v="100"/>
    <n v="799.92"/>
    <n v="62393.760000000002"/>
    <n v="-61593.84"/>
    <n v="-0.99"/>
    <n v="7.9991999999999992"/>
    <n v="0"/>
    <n v="35596.44"/>
    <n v="-35596.44"/>
    <n v="-1"/>
    <s v=""/>
    <s v="X"/>
    <s v="X"/>
    <s v="Bottom 5%"/>
    <m/>
    <s v="SGWS - CPWS"/>
    <s v="DIAGEO NORTH AMERICA INC"/>
  </r>
  <r>
    <x v="1652"/>
    <s v="AL-A010192"/>
    <x v="1"/>
    <s v="A010192"/>
    <s v="STRAIGHT"/>
    <n v="10000"/>
    <n v="79.989999999999995"/>
    <x v="4"/>
    <x v="5"/>
    <s v="Allocated1"/>
    <x v="0"/>
    <x v="0"/>
    <s v="PRE 2023"/>
    <m/>
    <n v="2"/>
    <n v="19197.599999999999"/>
    <n v="91588.55"/>
    <n v="-72390.95"/>
    <n v="-0.79"/>
    <n v="9598.7999999999993"/>
    <n v="2239.7199999999998"/>
    <n v="8558.93"/>
    <n v="-6319.21"/>
    <n v="-0.74"/>
    <s v=""/>
    <s v=" "/>
    <s v="X"/>
    <s v="Bottom 5%"/>
    <m/>
    <s v="SGWS - CPWS"/>
    <s v="DIAGEO NORTH AMERICA INC"/>
  </r>
  <r>
    <x v="1653"/>
    <s v="AL-A010443"/>
    <x v="1"/>
    <s v="A010443"/>
    <s v="STRAIGHT"/>
    <n v="10000"/>
    <n v="69.989999999999995"/>
    <x v="4"/>
    <x v="5"/>
    <s v="SpecOrder"/>
    <x v="1"/>
    <x v="0"/>
    <d v="2024-08-01T00:00:00"/>
    <m/>
    <n v="1"/>
    <n v="7698.9"/>
    <n v="36814.74"/>
    <n v="-29115.84"/>
    <n v="-0.79"/>
    <n v="7698.9"/>
    <n v="209.97"/>
    <n v="3639.48"/>
    <n v="-3429.51"/>
    <n v="-0.94"/>
    <s v=""/>
    <s v=""/>
    <s v=""/>
    <s v="Bottom 5%"/>
    <m/>
    <s v="SGWS - CPWS"/>
    <s v="DIAGEO NORTH AMERICA INC"/>
  </r>
  <r>
    <x v="1654"/>
    <s v="AL-F001988"/>
    <x v="4"/>
    <s v="F001988"/>
    <s v="STRAIGHT"/>
    <n v="1000"/>
    <n v="134.99"/>
    <x v="4"/>
    <x v="5"/>
    <s v="Replenish"/>
    <x v="0"/>
    <x v="0"/>
    <d v="2024-12-01T00:00:00"/>
    <m/>
    <n v="80"/>
    <n v="452486.48"/>
    <n v="38472.15"/>
    <n v="414014.33"/>
    <n v="10.76"/>
    <n v="5656.0810000000001"/>
    <n v="188716.02"/>
    <n v="32667.58"/>
    <n v="156048.44"/>
    <n v="4.78"/>
    <s v=""/>
    <s v=" "/>
    <s v=" "/>
    <s v=""/>
    <m/>
    <s v="SGWS - CPWS"/>
    <s v="DIAGEO NORTH AMERICA INC"/>
  </r>
  <r>
    <x v="1655"/>
    <s v="AL-D001988"/>
    <x v="2"/>
    <s v="D001988"/>
    <s v="STRAIGHT"/>
    <n v="1000"/>
    <n v="6.99"/>
    <x v="4"/>
    <x v="7"/>
    <s v="NoReplen"/>
    <x v="0"/>
    <x v="0"/>
    <d v="2024-11-01T00:00:00"/>
    <m/>
    <n v="116"/>
    <n v="229579.56"/>
    <n v="61407.15"/>
    <n v="168172.41"/>
    <n v="2.74"/>
    <n v="1979.1341379310345"/>
    <n v="307161.57"/>
    <n v="73136.37"/>
    <n v="234025.2"/>
    <n v="3.2"/>
    <s v=""/>
    <s v=""/>
    <s v=""/>
    <s v=""/>
    <m/>
    <s v="SGWS - CPWS"/>
    <s v="DIAGEO NORTH AMERICA INC"/>
  </r>
  <r>
    <x v="1656"/>
    <s v="AL-B001988"/>
    <x v="5"/>
    <s v="B001988"/>
    <s v="STRAIGHT"/>
    <n v="1000"/>
    <n v="36.99"/>
    <x v="4"/>
    <x v="5"/>
    <s v="Replenish"/>
    <x v="0"/>
    <x v="0"/>
    <d v="2023-12-01T00:00:00"/>
    <m/>
    <n v="142"/>
    <n v="1669950.54"/>
    <n v="849771.27"/>
    <n v="820179.27"/>
    <n v="0.97"/>
    <n v="11760.215070422535"/>
    <n v="1841732.1"/>
    <n v="827984.16"/>
    <n v="1013747.94"/>
    <n v="1.22"/>
    <s v=""/>
    <s v=" "/>
    <s v=" "/>
    <s v=""/>
    <m/>
    <s v="SGWS - CPWS"/>
    <s v="DIAGEO NORTH AMERICA INC"/>
  </r>
  <r>
    <x v="1657"/>
    <s v="AL-A001988"/>
    <x v="1"/>
    <s v="A001988"/>
    <n v="0"/>
    <n v="1000"/>
    <n v="69.989999999999995"/>
    <x v="4"/>
    <x v="5"/>
    <s v="Replenish"/>
    <x v="0"/>
    <x v="0"/>
    <s v="PRE 2023"/>
    <m/>
    <n v="157"/>
    <n v="3898133.21"/>
    <n v="2897097.68"/>
    <n v="1001035.53"/>
    <n v="0.35"/>
    <n v="24828.873949044584"/>
    <n v="5711957.1299999999"/>
    <n v="3243700.42"/>
    <n v="2468256.71"/>
    <n v="0.76"/>
    <s v=""/>
    <s v=" "/>
    <s v=" "/>
    <s v=""/>
    <m/>
    <s v="SGWS - CPWS"/>
    <s v="DIAGEO NORTH AMERICA INC"/>
  </r>
  <r>
    <x v="1658"/>
    <s v="AL-A004856"/>
    <x v="1"/>
    <s v="A004856"/>
    <s v="STRAIGHT"/>
    <n v="4000"/>
    <n v="67.989999999999995"/>
    <x v="4"/>
    <x v="5"/>
    <s v="Delisted"/>
    <x v="1"/>
    <x v="3"/>
    <d v="2025-05-01T00:00:00"/>
    <m/>
    <s v=""/>
    <n v="0"/>
    <m/>
    <n v="0"/>
    <m/>
    <s v=""/>
    <s v=""/>
    <s v=""/>
    <s v=""/>
    <s v=""/>
    <s v=""/>
    <s v=""/>
    <s v=""/>
    <s v="Bottom 5%"/>
    <m/>
    <s v="SGWS - CPWS"/>
    <s v="DIAGEO NORTH AMERICA INC"/>
  </r>
  <r>
    <x v="1659"/>
    <s v="AL-A007994"/>
    <x v="1"/>
    <s v="A007994"/>
    <s v="STRAIGHT"/>
    <n v="7000"/>
    <n v="69.989999999999995"/>
    <x v="4"/>
    <x v="5"/>
    <s v="Replenish"/>
    <x v="0"/>
    <x v="0"/>
    <d v="2023-05-01T00:00:00"/>
    <m/>
    <n v="5"/>
    <n v="197161.83"/>
    <n v="163852.31"/>
    <n v="33309.519999999997"/>
    <n v="0.2"/>
    <n v="39432.365999999995"/>
    <n v="46543.35"/>
    <n v="77302.789999999994"/>
    <n v="-30759.439999999999"/>
    <n v="-0.4"/>
    <s v=""/>
    <s v=" "/>
    <s v=" "/>
    <s v=""/>
    <m/>
    <s v="SGWS - CPWS"/>
    <s v="DIAGEO NORTH AMERICA INC"/>
  </r>
  <r>
    <x v="1660"/>
    <s v="AL-B070585"/>
    <x v="5"/>
    <s v="B070585"/>
    <s v="STRAIGHT"/>
    <n v="70000"/>
    <n v="139.99"/>
    <x v="4"/>
    <x v="3"/>
    <s v="NoReplen"/>
    <x v="2"/>
    <x v="0"/>
    <d v="2025-07-31T00:00:00"/>
    <m/>
    <n v="14"/>
    <n v="187866.58"/>
    <m/>
    <n v="187866.58"/>
    <m/>
    <n v="13419.041428571427"/>
    <n v="84693.95"/>
    <n v="0"/>
    <n v="84693.95"/>
    <n v="0"/>
    <s v=""/>
    <s v=""/>
    <s v=""/>
    <s v=""/>
    <m/>
    <s v="SGWS - CPWS"/>
    <s v="DIAGEO NORTH AMERICA INC"/>
  </r>
  <r>
    <x v="1661"/>
    <s v="AL-A007612"/>
    <x v="1"/>
    <s v="A007612"/>
    <s v="STRAIGHT"/>
    <n v="7000"/>
    <n v="27.99"/>
    <x v="1"/>
    <x v="4"/>
    <s v="Replenish"/>
    <x v="0"/>
    <x v="0"/>
    <s v="PRE 2023"/>
    <m/>
    <n v="122"/>
    <n v="63061.47"/>
    <n v="67679.820000000007"/>
    <n v="-4618.3500000000004"/>
    <n v="-7.0000000000000007E-2"/>
    <n v="516.89729508196717"/>
    <n v="52173.36"/>
    <n v="51809.49"/>
    <n v="363.87"/>
    <n v="0.01"/>
    <s v=""/>
    <s v=" "/>
    <s v=" "/>
    <s v=""/>
    <m/>
    <s v="RNDC"/>
    <s v="SERRALLES USA LLC"/>
  </r>
  <r>
    <x v="1662"/>
    <s v="AL-A009061"/>
    <x v="1"/>
    <s v="A009061"/>
    <s v="STRAIGHT"/>
    <n v="9000"/>
    <n v="23.99"/>
    <x v="1"/>
    <x v="4"/>
    <s v="Delisted"/>
    <x v="1"/>
    <x v="3"/>
    <s v="PRE 2023"/>
    <m/>
    <n v="9"/>
    <n v="0"/>
    <m/>
    <n v="0"/>
    <m/>
    <n v="0"/>
    <n v="0"/>
    <n v="0"/>
    <n v="0"/>
    <n v="0"/>
    <s v=""/>
    <s v=""/>
    <s v=""/>
    <s v="Bottom 5%"/>
    <m/>
    <s v="RNDC"/>
    <s v="SERRALLES USA LLC"/>
  </r>
  <r>
    <x v="1663"/>
    <s v="AL-A001771"/>
    <x v="1"/>
    <s v="A001771"/>
    <s v="STRAIGHT"/>
    <n v="1000"/>
    <n v="11.99"/>
    <x v="1"/>
    <x v="8"/>
    <s v="NoReplen"/>
    <x v="0"/>
    <x v="3"/>
    <s v="PRE 2023"/>
    <m/>
    <s v=""/>
    <n v="107.91"/>
    <n v="139.93"/>
    <n v="-32.020000000000003"/>
    <n v="-0.23"/>
    <s v=""/>
    <s v=""/>
    <s v=""/>
    <s v=""/>
    <s v=""/>
    <s v=""/>
    <s v=""/>
    <s v=""/>
    <s v="Bottom 5%"/>
    <m/>
    <s v="RNDC"/>
    <s v="SERRALLES USA LLC"/>
  </r>
  <r>
    <x v="1664"/>
    <s v="AL-E004183"/>
    <x v="3"/>
    <s v="E004183"/>
    <s v="FLAVORED"/>
    <n v="4000"/>
    <n v="16.989999999999998"/>
    <x v="1"/>
    <x v="6"/>
    <s v="SpecOrder"/>
    <x v="1"/>
    <x v="0"/>
    <s v="PRE 2023"/>
    <m/>
    <n v="5"/>
    <n v="2497.5300000000002"/>
    <n v="2463.5500000000002"/>
    <n v="33.979999999999997"/>
    <n v="0.01"/>
    <n v="499.50600000000003"/>
    <n v="10177.01"/>
    <n v="12861.43"/>
    <n v="-2684.42"/>
    <n v="-0.21"/>
    <s v=""/>
    <s v=""/>
    <s v=""/>
    <s v="Bottom 5%"/>
    <m/>
    <s v="RNDC"/>
    <s v="SERRALLES USA LLC"/>
  </r>
  <r>
    <x v="1665"/>
    <s v="AL-E004840"/>
    <x v="3"/>
    <s v="E004840"/>
    <s v="STRAIGHT"/>
    <n v="4000"/>
    <n v="15.99"/>
    <x v="1"/>
    <x v="8"/>
    <s v="Replenish"/>
    <x v="1"/>
    <x v="0"/>
    <s v="PRE 2023"/>
    <m/>
    <n v="32"/>
    <n v="7755.15"/>
    <n v="8170.89"/>
    <n v="-415.74"/>
    <n v="-0.05"/>
    <n v="242.34843749999999"/>
    <n v="113401.08"/>
    <n v="122035.68"/>
    <n v="-8634.6"/>
    <n v="-7.0000000000000007E-2"/>
    <s v=""/>
    <s v=""/>
    <s v=""/>
    <s v="Bottom 5%"/>
    <m/>
    <s v="RNDC"/>
    <s v="SERRALLES USA LLC"/>
  </r>
  <r>
    <x v="1666"/>
    <s v="AL-F007825"/>
    <x v="4"/>
    <s v="F007825"/>
    <s v="STRAIGHT"/>
    <n v="7000"/>
    <n v="24.99"/>
    <x v="1"/>
    <x v="8"/>
    <s v="Replenish"/>
    <x v="0"/>
    <x v="0"/>
    <s v="PRE 2023"/>
    <m/>
    <n v="58"/>
    <n v="26751.03"/>
    <n v="23943.02"/>
    <n v="2808.01"/>
    <n v="0.12"/>
    <n v="461.22465517241375"/>
    <n v="15129.78"/>
    <n v="13134.54"/>
    <n v="1995.24"/>
    <n v="0.15"/>
    <s v=""/>
    <s v=" "/>
    <s v=" "/>
    <s v="Bottom 5%"/>
    <m/>
    <s v="RNDC"/>
    <s v="SERRALLES USA LLC"/>
  </r>
  <r>
    <x v="1667"/>
    <s v="AL-E004754"/>
    <x v="3"/>
    <s v="E004754"/>
    <s v="STRAIGHT"/>
    <n v="4000"/>
    <n v="9.59"/>
    <x v="1"/>
    <x v="6"/>
    <s v="SpecOrder"/>
    <x v="1"/>
    <x v="1"/>
    <s v="PRE 2023"/>
    <m/>
    <n v="1"/>
    <n v="533.92999999999995"/>
    <n v="287.82"/>
    <n v="246.11"/>
    <n v="0.86"/>
    <n v="533.92999999999995"/>
    <n v="1234.3399999999999"/>
    <n v="895.44"/>
    <n v="338.9"/>
    <n v="0.38"/>
    <s v=""/>
    <s v=""/>
    <s v=""/>
    <s v="Bottom 5%"/>
    <m/>
    <s v="RNDC"/>
    <s v="SERRALLES USA LLC"/>
  </r>
  <r>
    <x v="1668"/>
    <s v="AL-F004754"/>
    <x v="4"/>
    <s v="F004754"/>
    <s v="STRAIGHT"/>
    <n v="4000"/>
    <n v="14.39"/>
    <x v="1"/>
    <x v="9"/>
    <s v="Delisted"/>
    <x v="1"/>
    <x v="3"/>
    <s v="PRE 2023"/>
    <m/>
    <s v=""/>
    <m/>
    <n v="38.380000000000003"/>
    <n v="-38.380000000000003"/>
    <n v="-1"/>
    <s v=""/>
    <s v=""/>
    <s v=""/>
    <s v=""/>
    <s v=""/>
    <s v=""/>
    <s v=""/>
    <s v=""/>
    <s v="Bottom 5%"/>
    <m/>
    <s v="RNDC"/>
    <s v="SERRALLES USA LLC"/>
  </r>
  <r>
    <x v="1669"/>
    <s v="AL-E004184"/>
    <x v="3"/>
    <s v="E004184"/>
    <s v="FLAVORED"/>
    <n v="4000"/>
    <n v="10.19"/>
    <x v="1"/>
    <x v="9"/>
    <s v="SpecOrder"/>
    <x v="1"/>
    <x v="2"/>
    <s v="PRE 2023"/>
    <m/>
    <n v="1"/>
    <n v="397.41"/>
    <n v="377.03"/>
    <n v="20.38"/>
    <n v="0.05"/>
    <n v="397.41"/>
    <n v="366.84"/>
    <n v="200.41"/>
    <n v="166.43"/>
    <n v="0.83"/>
    <s v=""/>
    <s v=""/>
    <s v=""/>
    <s v="Bottom 5%"/>
    <m/>
    <s v="RNDC"/>
    <s v="SERRALLES USA LLC"/>
  </r>
  <r>
    <x v="1670"/>
    <s v="AL-E010437"/>
    <x v="3"/>
    <s v="E010437"/>
    <s v="FLAVORED"/>
    <n v="10000"/>
    <n v="10.19"/>
    <x v="1"/>
    <x v="9"/>
    <s v="NoReplen"/>
    <x v="1"/>
    <x v="3"/>
    <s v="PRE 2023"/>
    <m/>
    <s v=""/>
    <n v="40.76"/>
    <n v="30.57"/>
    <n v="10.19"/>
    <n v="0.33"/>
    <s v=""/>
    <n v="10.19"/>
    <n v="805.31"/>
    <n v="-795.12"/>
    <n v="-0.99"/>
    <s v=""/>
    <s v=""/>
    <s v=""/>
    <s v="Bottom 5%"/>
    <m/>
    <s v="RNDC"/>
    <s v="SERRALLES USA LLC"/>
  </r>
  <r>
    <x v="1671"/>
    <s v="AL-A070618"/>
    <x v="1"/>
    <s v="A070618"/>
    <s v="STRAIGHT"/>
    <n v="70000"/>
    <n v="29.99"/>
    <x v="4"/>
    <x v="1"/>
    <s v="Replenish"/>
    <x v="0"/>
    <x v="0"/>
    <d v="2026-01-01T00:00:00"/>
    <m/>
    <n v="59"/>
    <n v="12701.7"/>
    <m/>
    <n v="12701.7"/>
    <m/>
    <n v="215.28305084745764"/>
    <n v="1475.5"/>
    <n v="0"/>
    <n v="1475.5"/>
    <n v="0"/>
    <s v=""/>
    <s v="X"/>
    <s v="X"/>
    <s v="Bottom 5%"/>
    <m/>
    <s v="GULF DISTRIBUTING"/>
    <s v="GULF DISTRIBUTING CO. OF MOBILE LLC"/>
  </r>
  <r>
    <x v="1672"/>
    <s v="AL-A070619"/>
    <x v="1"/>
    <s v="A070619"/>
    <s v="STRAIGHT"/>
    <n v="70000"/>
    <n v="32.99"/>
    <x v="4"/>
    <x v="1"/>
    <s v="Replenish"/>
    <x v="0"/>
    <x v="0"/>
    <d v="2026-01-01T00:00:00"/>
    <m/>
    <n v="60"/>
    <n v="26684.81"/>
    <m/>
    <n v="26684.81"/>
    <m/>
    <n v="444.74683333333337"/>
    <n v="1631.5"/>
    <n v="0"/>
    <n v="1631.5"/>
    <n v="0"/>
    <s v=""/>
    <s v=" "/>
    <s v="X"/>
    <s v="Bottom 5%"/>
    <m/>
    <s v="GULF DISTRIBUTING"/>
    <s v="GULF DISTRIBUTING CO. OF MOBILE LLC"/>
  </r>
  <r>
    <x v="1673"/>
    <s v="AL-E008233"/>
    <x v="3"/>
    <s v="E008233"/>
    <n v="0"/>
    <n v="8000"/>
    <n v="13.99"/>
    <x v="4"/>
    <x v="8"/>
    <s v="Replenish"/>
    <x v="5"/>
    <x v="0"/>
    <s v="PRE 2023"/>
    <m/>
    <n v="10"/>
    <n v="363.74"/>
    <n v="475.66"/>
    <n v="-111.92"/>
    <n v="-0.24"/>
    <n v="36.374000000000002"/>
    <n v="241621.29"/>
    <n v="217124.8"/>
    <n v="24496.49"/>
    <n v="0.11"/>
    <s v=""/>
    <s v=""/>
    <s v=""/>
    <s v="Bottom 5%"/>
    <m/>
    <s v="UNITED"/>
    <s v="SAZERAC CO INC"/>
  </r>
  <r>
    <x v="1674"/>
    <s v="AL-A007398"/>
    <x v="1"/>
    <s v="A007398"/>
    <n v="0"/>
    <n v="7000"/>
    <n v="13.19"/>
    <x v="6"/>
    <x v="6"/>
    <s v="NoReplen"/>
    <x v="0"/>
    <x v="1"/>
    <s v="PRE 2023"/>
    <m/>
    <s v=""/>
    <n v="79.14"/>
    <n v="79.14"/>
    <n v="0"/>
    <n v="0"/>
    <s v=""/>
    <n v="131.9"/>
    <n v="0"/>
    <n v="131.9"/>
    <n v="0"/>
    <s v=""/>
    <s v=""/>
    <s v=""/>
    <s v="Bottom 5%"/>
    <m/>
    <s v="RNDC"/>
    <s v="MHW LTD"/>
  </r>
  <r>
    <x v="1675"/>
    <s v="AL-A008303"/>
    <x v="1"/>
    <s v="A008303"/>
    <n v="0"/>
    <n v="8000"/>
    <n v="15.59"/>
    <x v="6"/>
    <x v="6"/>
    <s v="NoReplen"/>
    <x v="5"/>
    <x v="1"/>
    <s v="PRE 2023"/>
    <m/>
    <n v="1"/>
    <n v="15.59"/>
    <n v="85.76"/>
    <n v="-70.17"/>
    <n v="-0.82"/>
    <n v="15.59"/>
    <n v="62.36"/>
    <n v="2185.6799999999998"/>
    <n v="-2123.3200000000002"/>
    <n v="-0.97"/>
    <s v=""/>
    <s v=""/>
    <s v=""/>
    <s v="Bottom 5%"/>
    <m/>
    <s v="RNDC"/>
    <s v="MHW LTD"/>
  </r>
  <r>
    <x v="1676"/>
    <s v="AL-A007892"/>
    <x v="1"/>
    <s v="A007892"/>
    <n v="0"/>
    <n v="7000"/>
    <n v="15.59"/>
    <x v="6"/>
    <x v="6"/>
    <s v="NoReplen"/>
    <x v="2"/>
    <x v="2"/>
    <s v="PRE 2023"/>
    <m/>
    <s v=""/>
    <n v="46.77"/>
    <n v="561.38"/>
    <n v="-514.61"/>
    <n v="-0.92"/>
    <s v=""/>
    <s v=""/>
    <s v=""/>
    <s v=""/>
    <s v=""/>
    <s v=""/>
    <s v=""/>
    <s v=""/>
    <s v="Bottom 5%"/>
    <m/>
    <s v="RNDC"/>
    <s v="MHW LTD"/>
  </r>
  <r>
    <x v="1677"/>
    <s v="AL-A010576"/>
    <x v="1"/>
    <s v="A010576"/>
    <s v="STRAIGHT"/>
    <n v="10000"/>
    <n v="59.99"/>
    <x v="4"/>
    <x v="5"/>
    <s v="SpecOrder"/>
    <x v="1"/>
    <x v="0"/>
    <d v="2023-07-01T00:00:00"/>
    <m/>
    <n v="12"/>
    <n v="2339.61"/>
    <n v="3119.48"/>
    <n v="-779.87"/>
    <n v="-0.25"/>
    <n v="194.9675"/>
    <n v="15657.39"/>
    <n v="14637.56"/>
    <n v="1019.83"/>
    <n v="7.0000000000000007E-2"/>
    <s v=""/>
    <s v=""/>
    <s v=""/>
    <s v="Bottom 5%"/>
    <m/>
    <s v="SGWS - AMERICAN SPIRITS"/>
    <s v="MHW LTD"/>
  </r>
  <r>
    <x v="1678"/>
    <s v="AL-A007510"/>
    <x v="1"/>
    <s v="A007510"/>
    <s v="STRAIGHT"/>
    <n v="7000"/>
    <n v="28.79"/>
    <x v="4"/>
    <x v="4"/>
    <s v="NoReplen"/>
    <x v="0"/>
    <x v="1"/>
    <s v="PRE 2023"/>
    <m/>
    <n v="17"/>
    <n v="21071.279999999999"/>
    <n v="23625.73"/>
    <n v="-2554.4499999999998"/>
    <n v="-0.11"/>
    <n v="1239.4870588235294"/>
    <n v="6555.51"/>
    <n v="12595.19"/>
    <n v="-6039.68"/>
    <n v="-0.48"/>
    <s v=""/>
    <s v=""/>
    <s v=""/>
    <s v="Bottom 5%"/>
    <m/>
    <s v="RNDC"/>
    <s v="LUXCO INC"/>
  </r>
  <r>
    <x v="1679"/>
    <s v="AL-A010409"/>
    <x v="1"/>
    <s v="A010409"/>
    <s v="STRAIGHT"/>
    <n v="10000"/>
    <n v="31.79"/>
    <x v="4"/>
    <x v="5"/>
    <s v="SpecOrder"/>
    <x v="1"/>
    <x v="1"/>
    <s v="PRE 2023"/>
    <m/>
    <n v="0"/>
    <n v="805.42"/>
    <n v="158.97"/>
    <n v="646.45000000000005"/>
    <n v="4.07"/>
    <s v=""/>
    <n v="1377.74"/>
    <n v="1165.78"/>
    <n v="211.96"/>
    <n v="0.18"/>
    <s v=""/>
    <s v=""/>
    <s v=""/>
    <s v="Bottom 5%"/>
    <m/>
    <s v="RNDC"/>
    <s v="LUXCO INC"/>
  </r>
  <r>
    <x v="1680"/>
    <s v="AL-A010758"/>
    <x v="1"/>
    <s v="A010758"/>
    <s v="STRAIGHT"/>
    <n v="10000"/>
    <n v="3000"/>
    <x v="2"/>
    <x v="3"/>
    <s v="Allocated1"/>
    <x v="3"/>
    <x v="0"/>
    <d v="2024-12-01T00:00:00"/>
    <m/>
    <s v=""/>
    <n v="24000"/>
    <n v="6000"/>
    <n v="18000"/>
    <n v="3"/>
    <s v=""/>
    <s v=""/>
    <s v=""/>
    <s v=""/>
    <s v=""/>
    <s v=""/>
    <s v=""/>
    <s v=""/>
    <s v="Bottom 5%"/>
    <m/>
    <s v="UNITED"/>
    <s v="SAZERAC CO INC"/>
  </r>
  <r>
    <x v="1681"/>
    <s v="AL-A070199"/>
    <x v="1"/>
    <s v="A070199"/>
    <n v="0"/>
    <n v="70000"/>
    <n v="29.99"/>
    <x v="6"/>
    <x v="1"/>
    <s v="Replenish"/>
    <x v="0"/>
    <x v="0"/>
    <d v="2024-07-01T00:00:00"/>
    <m/>
    <n v="50"/>
    <n v="10916.36"/>
    <n v="15844.53"/>
    <n v="-4928.17"/>
    <n v="-0.31"/>
    <n v="218.3272"/>
    <n v="8457.18"/>
    <n v="20448.939999999999"/>
    <n v="-11991.76"/>
    <n v="-0.59"/>
    <s v=""/>
    <s v=" "/>
    <s v="X"/>
    <s v="Bottom 5%"/>
    <m/>
    <s v="RNDC"/>
    <s v="MPL BRANDS NV INC. dba PATCO BRANDS"/>
  </r>
  <r>
    <x v="1682"/>
    <s v="AL-D070199"/>
    <x v="2"/>
    <s v="D070199"/>
    <n v="0"/>
    <n v="70000"/>
    <n v="1.49"/>
    <x v="6"/>
    <x v="7"/>
    <s v="Replenish"/>
    <x v="0"/>
    <x v="0"/>
    <d v="2024-07-01T00:00:00"/>
    <m/>
    <n v="26"/>
    <n v="3446.37"/>
    <n v="9954.69"/>
    <n v="-6508.32"/>
    <n v="-0.65"/>
    <n v="132.5526923076923"/>
    <n v="4882.7299999999996"/>
    <n v="16609.03"/>
    <n v="-11726.3"/>
    <n v="-0.71"/>
    <s v=""/>
    <s v=""/>
    <s v=""/>
    <s v="Bottom 5%"/>
    <m/>
    <s v="RNDC"/>
    <s v="MPL BRANDS NV INC. dba PATCO BRANDS"/>
  </r>
  <r>
    <x v="1683"/>
    <s v="AL-D070015"/>
    <x v="2"/>
    <s v="D070015"/>
    <n v="0"/>
    <n v="70000"/>
    <n v="1.49"/>
    <x v="2"/>
    <x v="7"/>
    <s v="NoReplen"/>
    <x v="0"/>
    <x v="0"/>
    <d v="2023-05-01T00:00:00"/>
    <m/>
    <n v="15"/>
    <n v="1773.1"/>
    <n v="3291.41"/>
    <n v="-1518.31"/>
    <n v="-0.46"/>
    <n v="118.20666666666666"/>
    <n v="4870.8100000000004"/>
    <n v="2127.7199999999998"/>
    <n v="2743.09"/>
    <n v="1.29"/>
    <s v=""/>
    <s v=""/>
    <s v=""/>
    <s v="Bottom 5%"/>
    <m/>
    <s v="RNDC"/>
    <s v="MPL BRANDS NV INC. dba PATCO BRANDS"/>
  </r>
  <r>
    <x v="1684"/>
    <s v="AL-A070015"/>
    <x v="1"/>
    <s v="A070015"/>
    <n v="0"/>
    <n v="70000"/>
    <n v="29.99"/>
    <x v="2"/>
    <x v="1"/>
    <s v="Replenish"/>
    <x v="0"/>
    <x v="0"/>
    <d v="2023-05-01T00:00:00"/>
    <m/>
    <n v="47"/>
    <n v="19523.490000000002"/>
    <n v="50608.41"/>
    <n v="-31084.92"/>
    <n v="-0.61"/>
    <n v="415.39340425531918"/>
    <n v="15774.74"/>
    <n v="44500.54"/>
    <n v="-28725.8"/>
    <n v="-0.65"/>
    <s v=""/>
    <s v=" "/>
    <s v="X"/>
    <s v="Bottom 5%"/>
    <m/>
    <s v="RNDC"/>
    <s v="MPL BRANDS NV INC. dba PATCO BRANDS"/>
  </r>
  <r>
    <x v="1685"/>
    <s v="AL-D005990"/>
    <x v="2"/>
    <s v="D005990"/>
    <n v="0"/>
    <n v="5000"/>
    <n v="0.59"/>
    <x v="6"/>
    <x v="7"/>
    <s v="NoReplen"/>
    <x v="1"/>
    <x v="1"/>
    <s v="PRE 2023"/>
    <m/>
    <n v="1"/>
    <n v="70.8"/>
    <n v="95.58"/>
    <n v="-24.78"/>
    <n v="-0.26"/>
    <n v="70.8"/>
    <n v="2.36"/>
    <n v="80.83"/>
    <n v="-78.47"/>
    <n v="-0.97"/>
    <s v=""/>
    <s v=""/>
    <s v=""/>
    <s v="Bottom 5%"/>
    <m/>
    <s v="UNITED"/>
    <s v="SAZERAC CO INC"/>
  </r>
  <r>
    <x v="1686"/>
    <s v="AL-D009106"/>
    <x v="2"/>
    <s v="D009106"/>
    <n v="0"/>
    <n v="9000"/>
    <n v="0.59"/>
    <x v="6"/>
    <x v="7"/>
    <s v="NoReplen"/>
    <x v="1"/>
    <x v="3"/>
    <s v="PRE 2023"/>
    <m/>
    <s v=""/>
    <n v="11.8"/>
    <n v="385.86"/>
    <n v="-374.06"/>
    <n v="-0.97"/>
    <s v=""/>
    <n v="0"/>
    <n v="129.80000000000001"/>
    <n v="-129.80000000000001"/>
    <n v="-1"/>
    <s v=""/>
    <s v=""/>
    <s v=""/>
    <s v="Bottom 5%"/>
    <m/>
    <s v="UNITED"/>
    <s v="SAZERAC CO INC"/>
  </r>
  <r>
    <x v="1687"/>
    <s v="AL-A009379"/>
    <x v="1"/>
    <s v="A009379"/>
    <n v="0"/>
    <n v="9000"/>
    <n v="9.2899999999999991"/>
    <x v="6"/>
    <x v="8"/>
    <s v="NoReplen"/>
    <x v="1"/>
    <x v="3"/>
    <s v="PRE 2023"/>
    <m/>
    <s v=""/>
    <n v="9.2899999999999991"/>
    <m/>
    <n v="9.2899999999999991"/>
    <m/>
    <s v=""/>
    <s v=""/>
    <s v=""/>
    <s v=""/>
    <s v=""/>
    <s v=""/>
    <s v=""/>
    <s v=""/>
    <s v="Bottom 5%"/>
    <m/>
    <s v="UNITED"/>
    <s v="SAZERAC CO INC"/>
  </r>
  <r>
    <x v="1688"/>
    <s v="AL-D004653"/>
    <x v="2"/>
    <s v="D004653"/>
    <s v="FLAVORED"/>
    <n v="4000"/>
    <n v="0.59"/>
    <x v="2"/>
    <x v="7"/>
    <s v="NoReplen"/>
    <x v="1"/>
    <x v="1"/>
    <s v="PRE 2023"/>
    <m/>
    <s v=""/>
    <n v="10.029999999999999"/>
    <m/>
    <n v="10.029999999999999"/>
    <m/>
    <s v=""/>
    <s v=""/>
    <s v=""/>
    <s v=""/>
    <s v=""/>
    <s v=""/>
    <s v=""/>
    <s v=""/>
    <s v="Bottom 5%"/>
    <m/>
    <s v="UNITED"/>
    <s v="SAZERAC CO INC"/>
  </r>
  <r>
    <x v="1689"/>
    <s v="AL-A004653"/>
    <x v="1"/>
    <s v="A004653"/>
    <s v="FLAVORED"/>
    <n v="4000"/>
    <n v="9.89"/>
    <x v="2"/>
    <x v="9"/>
    <s v="NoReplen"/>
    <x v="1"/>
    <x v="3"/>
    <d v="2024-11-01T00:00:00"/>
    <m/>
    <s v=""/>
    <n v="29.67"/>
    <n v="178.02"/>
    <n v="-148.35"/>
    <n v="-0.83"/>
    <s v=""/>
    <s v=""/>
    <s v=""/>
    <s v=""/>
    <s v=""/>
    <s v=""/>
    <s v=""/>
    <s v=""/>
    <s v="Bottom 5%"/>
    <m/>
    <s v="UNITED"/>
    <s v="SAZERAC CO INC"/>
  </r>
  <r>
    <x v="1690"/>
    <s v="AL-A004572"/>
    <x v="1"/>
    <s v="A004572"/>
    <n v="0"/>
    <n v="4000"/>
    <n v="8.99"/>
    <x v="6"/>
    <x v="8"/>
    <s v="NoReplen"/>
    <x v="1"/>
    <x v="3"/>
    <s v="PRE 2023"/>
    <m/>
    <s v=""/>
    <m/>
    <n v="89.9"/>
    <n v="-89.9"/>
    <n v="-1"/>
    <s v=""/>
    <n v="107.88"/>
    <n v="0"/>
    <n v="107.88"/>
    <n v="0"/>
    <s v=""/>
    <s v=""/>
    <s v=""/>
    <s v="Bottom 5%"/>
    <m/>
    <s v="UNITED"/>
    <s v="SAZERAC CO INC"/>
  </r>
  <r>
    <x v="1691"/>
    <s v="AL-A007332"/>
    <x v="1"/>
    <s v="A007332"/>
    <s v="FLAVORED"/>
    <n v="7000"/>
    <n v="16.190000000000001"/>
    <x v="5"/>
    <x v="6"/>
    <s v="NoReplen"/>
    <x v="0"/>
    <x v="1"/>
    <s v="PRE 2023"/>
    <m/>
    <n v="1"/>
    <n v="48.57"/>
    <n v="1230.44"/>
    <n v="-1181.8699999999999"/>
    <n v="-0.96"/>
    <n v="48.57"/>
    <n v="0"/>
    <n v="97.14"/>
    <n v="-97.14"/>
    <n v="-1"/>
    <s v=""/>
    <s v=""/>
    <s v=""/>
    <s v="Bottom 5%"/>
    <m/>
    <s v="UNITED"/>
    <s v="BLACKBIRD SPIRITS LLC"/>
  </r>
  <r>
    <x v="1692"/>
    <s v="AL-A007331"/>
    <x v="1"/>
    <s v="A007331"/>
    <s v="FLAVORED"/>
    <n v="7000"/>
    <n v="19.79"/>
    <x v="2"/>
    <x v="6"/>
    <s v="NoReplen"/>
    <x v="0"/>
    <x v="1"/>
    <s v="PRE 2023"/>
    <m/>
    <n v="2"/>
    <n v="5264.14"/>
    <n v="20687.439999999999"/>
    <n v="-15423.3"/>
    <n v="-0.75"/>
    <n v="2632.07"/>
    <n v="593.70000000000005"/>
    <n v="5591.6"/>
    <n v="-4997.8999999999996"/>
    <n v="-0.89"/>
    <s v=""/>
    <s v=""/>
    <s v=""/>
    <s v="Bottom 5%"/>
    <m/>
    <s v="UNITED"/>
    <s v="BLACKBIRD SPIRITS LLC"/>
  </r>
  <r>
    <x v="1693"/>
    <s v="AL-A007333"/>
    <x v="1"/>
    <s v="A007333"/>
    <n v="0"/>
    <n v="7000"/>
    <n v="33.99"/>
    <x v="4"/>
    <x v="4"/>
    <s v="Replenish"/>
    <x v="0"/>
    <x v="0"/>
    <s v="PRE 2023"/>
    <m/>
    <n v="67"/>
    <n v="38504.43"/>
    <n v="40530.75"/>
    <n v="-2026.32"/>
    <n v="-0.05"/>
    <n v="574.6929850746269"/>
    <n v="11612.52"/>
    <n v="15438.33"/>
    <n v="-3825.81"/>
    <n v="-0.25"/>
    <s v=""/>
    <s v=" "/>
    <s v="X"/>
    <s v="Bottom 5%"/>
    <m/>
    <s v="UNITED"/>
    <s v="BLACKBIRD SPIRITS LLC"/>
  </r>
  <r>
    <x v="1694"/>
    <s v="AL-E006320"/>
    <x v="3"/>
    <s v="E006320"/>
    <s v="STRAIGHT"/>
    <n v="6000"/>
    <n v="24.88"/>
    <x v="5"/>
    <x v="1"/>
    <s v="SpecOrder"/>
    <x v="1"/>
    <x v="2"/>
    <s v="PRE 2023"/>
    <m/>
    <s v=""/>
    <m/>
    <n v="24.88"/>
    <n v="-24.88"/>
    <n v="-1"/>
    <s v=""/>
    <s v=""/>
    <s v=""/>
    <s v=""/>
    <s v=""/>
    <s v=""/>
    <s v=""/>
    <s v=""/>
    <s v="Bottom 5%"/>
    <m/>
    <s v="OTHER"/>
    <s v="PARK STREET IMPORTS /"/>
  </r>
  <r>
    <x v="1695"/>
    <s v="AL-A000550"/>
    <x v="1"/>
    <s v="A000550"/>
    <n v="0"/>
    <n v="1000"/>
    <n v="44.99"/>
    <x v="6"/>
    <x v="4"/>
    <s v="Replenish"/>
    <x v="0"/>
    <x v="0"/>
    <s v="PRE 2023"/>
    <m/>
    <n v="134"/>
    <n v="104916.68"/>
    <n v="110450.45"/>
    <n v="-5533.77"/>
    <n v="-0.05"/>
    <n v="782.96029850746265"/>
    <n v="45934.79"/>
    <n v="55247.72"/>
    <n v="-9312.93"/>
    <n v="-0.17"/>
    <s v=""/>
    <s v=" "/>
    <s v=" "/>
    <s v=""/>
    <m/>
    <s v="RNDC"/>
    <s v="WILLIAM GRANT AND SONS"/>
  </r>
  <r>
    <x v="1696"/>
    <s v="AL-A000330"/>
    <x v="1"/>
    <s v="A000330"/>
    <n v="0"/>
    <n v="1000"/>
    <n v="41.99"/>
    <x v="6"/>
    <x v="4"/>
    <s v="NoReplen"/>
    <x v="2"/>
    <x v="2"/>
    <d v="2024-11-01T00:00:00"/>
    <m/>
    <n v="1"/>
    <n v="41.99"/>
    <n v="41.99"/>
    <n v="0"/>
    <n v="0"/>
    <n v="41.99"/>
    <s v=""/>
    <s v=""/>
    <s v=""/>
    <s v=""/>
    <s v=""/>
    <s v=""/>
    <s v=""/>
    <s v="Bottom 5%"/>
    <m/>
    <s v="RNDC"/>
    <s v="WILLIAM GRANT AND SONS"/>
  </r>
  <r>
    <x v="1697"/>
    <s v="AL-A030564"/>
    <x v="1"/>
    <s v="A030564"/>
    <s v="STRAIGHT"/>
    <n v="30000"/>
    <n v="35.99"/>
    <x v="1"/>
    <x v="5"/>
    <s v="CGPO2"/>
    <x v="3"/>
    <x v="0"/>
    <d v="2024-02-01T00:00:00"/>
    <m/>
    <n v="2"/>
    <n v="395.89"/>
    <n v="179.95"/>
    <n v="215.94"/>
    <n v="1.2"/>
    <n v="197.94499999999999"/>
    <n v="0"/>
    <n v="1511.58"/>
    <n v="-1511.58"/>
    <n v="-1"/>
    <s v=""/>
    <s v=""/>
    <s v=""/>
    <s v="Bottom 5%"/>
    <m/>
    <n v="0"/>
    <s v="DREAD RIVER DST  "/>
  </r>
  <r>
    <x v="1698"/>
    <s v="AL-A007439"/>
    <x v="1"/>
    <s v="A007439"/>
    <n v="0"/>
    <n v="7000"/>
    <n v="34.99"/>
    <x v="4"/>
    <x v="4"/>
    <s v="Replenish"/>
    <x v="0"/>
    <x v="0"/>
    <s v="PRE 2023"/>
    <m/>
    <n v="32"/>
    <n v="8602.42"/>
    <n v="11431.69"/>
    <n v="-2829.27"/>
    <n v="-0.25"/>
    <n v="268.825625"/>
    <n v="5896.23"/>
    <n v="13018.26"/>
    <n v="-7122.03"/>
    <n v="-0.55000000000000004"/>
    <s v=""/>
    <s v="X"/>
    <s v="X"/>
    <s v="Bottom 5%"/>
    <m/>
    <s v="UNITED"/>
    <s v="DREAD RIVER DISTILLING COMPANY LLC"/>
  </r>
  <r>
    <x v="1699"/>
    <s v="AL-A030197"/>
    <x v="1"/>
    <s v="A030197"/>
    <s v="STRAIGHT"/>
    <n v="30000"/>
    <n v="79.989999999999995"/>
    <x v="4"/>
    <x v="5"/>
    <s v="CGPO2"/>
    <x v="3"/>
    <x v="0"/>
    <d v="2025-12-01T00:00:00"/>
    <m/>
    <n v="5"/>
    <n v="959.88"/>
    <m/>
    <n v="959.88"/>
    <m/>
    <n v="191.976"/>
    <n v="1119.8599999999999"/>
    <n v="3839.52"/>
    <n v="-2719.66"/>
    <n v="-0.71"/>
    <s v=""/>
    <s v=""/>
    <s v=""/>
    <s v="Bottom 5%"/>
    <m/>
    <n v="0"/>
    <s v="DREAD RIVER DST  "/>
  </r>
  <r>
    <x v="1700"/>
    <s v="AL-A031134"/>
    <x v="1"/>
    <s v="A031134"/>
    <s v="STRAIGHT"/>
    <n v="30000"/>
    <n v="52.99"/>
    <x v="2"/>
    <x v="5"/>
    <s v="CGPO 1"/>
    <x v="3"/>
    <x v="0"/>
    <d v="2025-10-21T00:00:00"/>
    <m/>
    <n v="1"/>
    <n v="6994.68"/>
    <m/>
    <n v="6994.68"/>
    <m/>
    <n v="6994.68"/>
    <s v=""/>
    <s v=""/>
    <s v=""/>
    <s v=""/>
    <s v=""/>
    <s v=""/>
    <s v=""/>
    <s v="Bottom 5%"/>
    <m/>
    <s v=""/>
    <s v="DREAD RIVER DISTILLING COMPANY LLC"/>
  </r>
  <r>
    <x v="1701"/>
    <s v="AL-A007292"/>
    <x v="1"/>
    <s v="A007292"/>
    <s v="STRAIGHT"/>
    <n v="7000"/>
    <n v="44.99"/>
    <x v="2"/>
    <x v="4"/>
    <s v="Replenish"/>
    <x v="0"/>
    <x v="0"/>
    <s v="PRE 2023"/>
    <m/>
    <n v="67"/>
    <n v="10974.53"/>
    <n v="28568.65"/>
    <n v="-17594.12"/>
    <n v="-0.62"/>
    <n v="163.7989552238806"/>
    <n v="5701.7"/>
    <n v="8953.01"/>
    <n v="-3251.31"/>
    <n v="-0.36"/>
    <s v=""/>
    <s v="X"/>
    <s v="X"/>
    <s v="Bottom 5%"/>
    <m/>
    <s v="UNITED"/>
    <s v="DREAD RIVER DISTILLING COMPANY LLC"/>
  </r>
  <r>
    <x v="1702"/>
    <s v="AL-A007294"/>
    <x v="1"/>
    <s v="A007294"/>
    <n v="0"/>
    <n v="7000"/>
    <n v="24.99"/>
    <x v="13"/>
    <x v="1"/>
    <s v="Replenish"/>
    <x v="0"/>
    <x v="0"/>
    <s v="PRE 2023"/>
    <m/>
    <n v="68"/>
    <n v="13251.63"/>
    <n v="16764.09"/>
    <n v="-3512.46"/>
    <n v="-0.21"/>
    <n v="194.87691176470588"/>
    <n v="8766.4500000000007"/>
    <n v="12196.02"/>
    <n v="-3429.57"/>
    <n v="-0.28000000000000003"/>
    <s v=""/>
    <s v="X"/>
    <s v="X"/>
    <s v="Bottom 5%"/>
    <m/>
    <s v="UNITED"/>
    <s v="DREAD RIVER DISTILLING COMPANY LLC"/>
  </r>
  <r>
    <x v="1703"/>
    <s v="AL-A030454"/>
    <x v="1"/>
    <s v="A030454"/>
    <s v="STRAIGHT"/>
    <n v="30000"/>
    <n v="89.99"/>
    <x v="2"/>
    <x v="3"/>
    <s v="CGPO2"/>
    <x v="3"/>
    <x v="0"/>
    <d v="2023-12-01T00:00:00"/>
    <m/>
    <n v="13"/>
    <n v="2261.7600000000002"/>
    <n v="4600.57"/>
    <n v="-2338.81"/>
    <n v="-0.51"/>
    <n v="173.98153846153849"/>
    <s v=""/>
    <s v=""/>
    <s v=""/>
    <s v=""/>
    <s v=""/>
    <s v=""/>
    <s v=""/>
    <s v="Bottom 5%"/>
    <m/>
    <s v="UNITED"/>
    <s v="DREAD RIVER DISTILLING COMPANY LLC"/>
  </r>
  <r>
    <x v="1704"/>
    <s v="AL-A007293"/>
    <x v="1"/>
    <s v="A007293"/>
    <s v="STRAIGHT"/>
    <n v="7000"/>
    <n v="0"/>
    <x v="1"/>
    <x v="4"/>
    <s v="Replenish"/>
    <x v="0"/>
    <x v="0"/>
    <s v="PRE 2023"/>
    <m/>
    <n v="65"/>
    <n v="12688.21"/>
    <n v="11791.58"/>
    <n v="896.63"/>
    <n v="0.08"/>
    <n v="195.20323076923074"/>
    <n v="6361.6"/>
    <n v="9437.4"/>
    <n v="-3075.8"/>
    <n v="-0.33"/>
    <s v=""/>
    <s v=" "/>
    <s v="X"/>
    <s v="Bottom 5%"/>
    <m/>
    <s v="UNITED"/>
    <s v="DREAD RIVER DISTILLING COMPANY LLC"/>
  </r>
  <r>
    <x v="1705"/>
    <s v="AL-A007643"/>
    <x v="1"/>
    <s v="A007643"/>
    <s v="STRAIGHT"/>
    <n v="7000"/>
    <n v="52.99"/>
    <x v="12"/>
    <x v="5"/>
    <s v="Replenish"/>
    <x v="0"/>
    <x v="0"/>
    <s v="PRE 2023"/>
    <m/>
    <n v="35"/>
    <n v="8709.31"/>
    <n v="14207.26"/>
    <n v="-5497.95"/>
    <n v="-0.39"/>
    <n v="248.83742857142855"/>
    <n v="4909.0600000000004"/>
    <n v="9211.23"/>
    <n v="-4302.17"/>
    <n v="-0.47"/>
    <s v=""/>
    <s v="X"/>
    <s v="X"/>
    <s v="Bottom 5%"/>
    <m/>
    <s v="UNITED"/>
    <s v="DREAD RIVER DISTILLING COMPANY LLC"/>
  </r>
  <r>
    <x v="1706"/>
    <s v="AL-A030207"/>
    <x v="1"/>
    <s v="A030207"/>
    <s v="STRAIGHT"/>
    <n v="30000"/>
    <n v="59.99"/>
    <x v="2"/>
    <x v="5"/>
    <s v="CGPO2"/>
    <x v="3"/>
    <x v="0"/>
    <s v="PRE 2023"/>
    <m/>
    <n v="1"/>
    <n v="59.99"/>
    <n v="359.94"/>
    <n v="-299.95"/>
    <n v="-0.83"/>
    <n v="59.99"/>
    <n v="3959.34"/>
    <n v="0"/>
    <n v="3959.34"/>
    <n v="0"/>
    <s v=""/>
    <s v=""/>
    <s v=""/>
    <s v="Bottom 5%"/>
    <m/>
    <s v="UNITED"/>
    <s v="DREAD RIVER DISTILLING COMPANY LLC"/>
  </r>
  <r>
    <x v="1707"/>
    <s v="AL-A007772"/>
    <x v="1"/>
    <s v="A007772"/>
    <s v="STRAIGHT"/>
    <n v="7000"/>
    <n v="49.99"/>
    <x v="2"/>
    <x v="4"/>
    <s v="Replenish"/>
    <x v="0"/>
    <x v="0"/>
    <s v="PRE 2023"/>
    <m/>
    <n v="56"/>
    <n v="44176.03"/>
    <n v="40567.83"/>
    <n v="3608.2"/>
    <n v="0.09"/>
    <n v="788.85767857142855"/>
    <n v="60057.78"/>
    <n v="68872.12"/>
    <n v="-8814.34"/>
    <n v="-0.13"/>
    <s v=""/>
    <s v=" "/>
    <s v=" "/>
    <s v="Bottom 5%"/>
    <m/>
    <s v="UNITED"/>
    <s v="DREAD RIVER DISTILLING COMPANY LLC"/>
  </r>
  <r>
    <x v="1708"/>
    <s v="AL-A007295"/>
    <x v="1"/>
    <s v="A007295"/>
    <s v="STRAIGHT"/>
    <n v="7000"/>
    <n v="13.79"/>
    <x v="5"/>
    <x v="6"/>
    <s v="NoReplen"/>
    <x v="0"/>
    <x v="1"/>
    <s v="PRE 2023"/>
    <m/>
    <n v="3"/>
    <n v="717.08"/>
    <n v="740.27"/>
    <n v="-23.19"/>
    <n v="-0.03"/>
    <n v="239.02666666666667"/>
    <n v="0"/>
    <n v="22.99"/>
    <n v="-22.99"/>
    <n v="-1"/>
    <s v=""/>
    <s v=""/>
    <s v=""/>
    <s v="Bottom 5%"/>
    <m/>
    <s v="UNITED"/>
    <s v="DREAD RIVER DISTILLING COMPANY LLC"/>
  </r>
  <r>
    <x v="1709"/>
    <s v="AL-A007605"/>
    <x v="1"/>
    <s v="A007605"/>
    <s v="STRAIGHT"/>
    <n v="7000"/>
    <n v="19.989999999999998"/>
    <x v="5"/>
    <x v="1"/>
    <s v="Replenish"/>
    <x v="0"/>
    <x v="0"/>
    <s v="PRE 2023"/>
    <m/>
    <n v="54"/>
    <n v="22894.21"/>
    <n v="17081.38"/>
    <n v="5812.83"/>
    <n v="0.34"/>
    <n v="423.96685185185186"/>
    <n v="15749.82"/>
    <n v="17801.02"/>
    <n v="-2051.1999999999998"/>
    <n v="-0.12"/>
    <s v=""/>
    <s v=" "/>
    <s v="X"/>
    <s v="Bottom 5%"/>
    <m/>
    <s v="UNITED"/>
    <s v="DREAD RIVER DISTILLING COMPANY LLC"/>
  </r>
  <r>
    <x v="1710"/>
    <s v="AL-A007162"/>
    <x v="1"/>
    <s v="A007162"/>
    <n v="0"/>
    <n v="7000"/>
    <n v="39.99"/>
    <x v="13"/>
    <x v="4"/>
    <s v="Replenish"/>
    <x v="0"/>
    <x v="0"/>
    <s v="PRE 2023"/>
    <m/>
    <n v="72"/>
    <n v="43878.36"/>
    <n v="45337.7"/>
    <n v="-1459.34"/>
    <n v="-0.03"/>
    <n v="609.42166666666662"/>
    <n v="40349.449999999997"/>
    <n v="39764.33"/>
    <n v="585.12"/>
    <n v="0.01"/>
    <s v=""/>
    <s v=" "/>
    <s v=" "/>
    <s v="Bottom 5%"/>
    <m/>
    <s v="RNDC"/>
    <s v="PALM BAY SPIRITS DBA SMT"/>
  </r>
  <r>
    <x v="1711"/>
    <s v="AL-A070543"/>
    <x v="1"/>
    <s v="A070543"/>
    <s v="FLAVORED"/>
    <n v="70000"/>
    <n v="39.99"/>
    <x v="13"/>
    <x v="4"/>
    <s v="Replenish"/>
    <x v="0"/>
    <x v="0"/>
    <d v="2025-08-01T00:00:00"/>
    <m/>
    <n v="44"/>
    <n v="10097.34"/>
    <m/>
    <n v="10097.34"/>
    <m/>
    <n v="229.48500000000001"/>
    <n v="13516.5"/>
    <n v="0"/>
    <n v="13516.5"/>
    <n v="0"/>
    <s v=""/>
    <s v="X"/>
    <s v="X"/>
    <s v="Bottom 5%"/>
    <m/>
    <s v="RNDC"/>
    <s v="PALM BAY SPIRITS DBA SMT"/>
  </r>
  <r>
    <x v="1712"/>
    <s v="AL-A007897"/>
    <x v="1"/>
    <s v="A007897"/>
    <s v="STRAIGHT"/>
    <n v="7000"/>
    <n v="23.99"/>
    <x v="13"/>
    <x v="4"/>
    <s v="NoReplen"/>
    <x v="2"/>
    <x v="0"/>
    <d v="2025-12-01T00:00:00"/>
    <m/>
    <n v="8"/>
    <n v="5881.14"/>
    <m/>
    <n v="5881.14"/>
    <m/>
    <n v="735.14250000000004"/>
    <n v="6416.16"/>
    <n v="0"/>
    <n v="6416.16"/>
    <n v="0"/>
    <s v=""/>
    <s v=""/>
    <s v=""/>
    <s v="Bottom 5%"/>
    <m/>
    <s v="RNDC"/>
    <s v="PALM BAY SPIRITS DBA SMT"/>
  </r>
  <r>
    <x v="1713"/>
    <s v="AL-A007826"/>
    <x v="1"/>
    <s v="A007826"/>
    <s v="STRAIGHT"/>
    <n v="7000"/>
    <n v="17.989999999999998"/>
    <x v="5"/>
    <x v="1"/>
    <s v="NoReplen"/>
    <x v="0"/>
    <x v="1"/>
    <s v="PRE 2023"/>
    <m/>
    <n v="4"/>
    <n v="7619.09"/>
    <n v="12449.47"/>
    <n v="-4830.38"/>
    <n v="-0.39"/>
    <n v="1904.7725"/>
    <n v="3148.79"/>
    <n v="5548.01"/>
    <n v="-2399.2199999999998"/>
    <n v="-0.43"/>
    <s v=""/>
    <s v=""/>
    <s v=""/>
    <s v="Bottom 5%"/>
    <m/>
    <s v="RNDC"/>
    <s v="PALM BAY SPIRITS DBA SMT"/>
  </r>
  <r>
    <x v="1714"/>
    <s v="AL-E000547"/>
    <x v="3"/>
    <s v="E000547"/>
    <n v="0"/>
    <n v="1000"/>
    <n v="39.99"/>
    <x v="7"/>
    <x v="1"/>
    <s v="Replenish"/>
    <x v="0"/>
    <x v="0"/>
    <s v="PRE 2023"/>
    <m/>
    <n v="140"/>
    <n v="462634.16"/>
    <n v="460929.33"/>
    <n v="1704.83"/>
    <n v="0"/>
    <n v="3304.5297142857139"/>
    <n v="2027152.48"/>
    <n v="2199492.23"/>
    <n v="-172339.75"/>
    <n v="-0.08"/>
    <s v=""/>
    <s v="X"/>
    <s v=" "/>
    <s v=""/>
    <m/>
    <s v="SGWS - ALD"/>
    <s v="PERNOD RICARD USA"/>
  </r>
  <r>
    <x v="1715"/>
    <s v="AL-A007151"/>
    <x v="1"/>
    <s v="A007151"/>
    <s v="STRAIGHT"/>
    <n v="7000"/>
    <n v="23.99"/>
    <x v="2"/>
    <x v="1"/>
    <s v="NoReplen"/>
    <x v="0"/>
    <x v="1"/>
    <s v="PRE 2023"/>
    <m/>
    <s v=""/>
    <n v="23.99"/>
    <n v="215.91"/>
    <n v="-191.92"/>
    <n v="-0.89"/>
    <s v=""/>
    <s v=""/>
    <s v=""/>
    <s v=""/>
    <s v=""/>
    <s v=""/>
    <s v=""/>
    <s v=""/>
    <s v="Bottom 5%"/>
    <m/>
    <s v="LUKE LEA BEVERAGES"/>
    <s v="DRY FLY DISTILLING INC."/>
  </r>
  <r>
    <x v="1716"/>
    <s v="AL-A007645"/>
    <x v="1"/>
    <s v="A007645"/>
    <s v="STRAIGHT"/>
    <n v="7000"/>
    <n v="39.99"/>
    <x v="2"/>
    <x v="4"/>
    <s v="Replenish"/>
    <x v="0"/>
    <x v="0"/>
    <s v="PRE 2023"/>
    <m/>
    <n v="37"/>
    <n v="17415.3"/>
    <n v="21312.45"/>
    <n v="-3897.15"/>
    <n v="-0.18"/>
    <n v="470.68378378378378"/>
    <n v="1094.71"/>
    <n v="2305.41"/>
    <n v="-1210.7"/>
    <n v="-0.53"/>
    <s v=""/>
    <s v=" "/>
    <s v="X"/>
    <s v="Bottom 5%"/>
    <m/>
    <s v="LUKE LEA BEVERAGES"/>
    <s v="DRY FLY DISTILLING INC."/>
  </r>
  <r>
    <x v="1717"/>
    <s v="AL-A070370"/>
    <x v="1"/>
    <s v="A070370"/>
    <s v="STRAIGHT"/>
    <n v="70000"/>
    <n v="31.99"/>
    <x v="7"/>
    <x v="4"/>
    <s v="Replenish"/>
    <x v="0"/>
    <x v="0"/>
    <d v="2025-01-01T00:00:00"/>
    <m/>
    <n v="63"/>
    <n v="66914.539999999994"/>
    <n v="12796"/>
    <n v="54118.54"/>
    <n v="4.2300000000000004"/>
    <n v="1062.1355555555554"/>
    <n v="52523.13"/>
    <n v="14779.38"/>
    <n v="37743.75"/>
    <n v="2.5499999999999998"/>
    <s v=""/>
    <s v=" "/>
    <s v=" "/>
    <s v=""/>
    <m/>
    <s v="SGWS - ALD"/>
    <s v="PERNOD RICARD USA"/>
  </r>
  <r>
    <x v="1718"/>
    <s v="AL-F001223"/>
    <x v="4"/>
    <s v="F001223"/>
    <n v="0"/>
    <n v="1000"/>
    <n v="20.99"/>
    <x v="0"/>
    <x v="2"/>
    <s v="Replenish"/>
    <x v="0"/>
    <x v="0"/>
    <s v="PRE 2023"/>
    <m/>
    <n v="147"/>
    <n v="84227.33"/>
    <n v="75535.63"/>
    <n v="8691.7000000000007"/>
    <n v="0.12"/>
    <n v="572.97503401360541"/>
    <n v="29825.24"/>
    <n v="26950.7"/>
    <n v="2874.54"/>
    <n v="0.11"/>
    <s v=" "/>
    <s v=" "/>
    <s v=" "/>
    <s v=""/>
    <m/>
    <s v="JOHNSON BROTHERS"/>
    <s v="PROXIMO SPIRITS INC."/>
  </r>
  <r>
    <x v="1719"/>
    <s v="AL-A008261"/>
    <x v="1"/>
    <s v="A008261"/>
    <s v="FLAVORED"/>
    <n v="8000"/>
    <n v="13.19"/>
    <x v="4"/>
    <x v="6"/>
    <s v="NoReplen"/>
    <x v="5"/>
    <x v="1"/>
    <s v="PRE 2023"/>
    <m/>
    <n v="7"/>
    <n v="10056.09"/>
    <n v="15296.58"/>
    <n v="-5240.49"/>
    <n v="-0.34"/>
    <n v="1436.5842857142857"/>
    <n v="3394.7"/>
    <n v="8510.4599999999991"/>
    <n v="-5115.76"/>
    <n v="-0.6"/>
    <s v=""/>
    <s v=""/>
    <s v=""/>
    <s v="Bottom 5%"/>
    <m/>
    <s v="RNDC"/>
    <s v="DV SPIRITS LLC"/>
  </r>
  <r>
    <x v="1720"/>
    <s v="AL-A001992"/>
    <x v="1"/>
    <s v="A001992"/>
    <n v="0"/>
    <n v="1000"/>
    <n v="13.19"/>
    <x v="4"/>
    <x v="6"/>
    <s v="NoReplen"/>
    <x v="0"/>
    <x v="1"/>
    <s v="PRE 2023"/>
    <m/>
    <n v="21"/>
    <n v="33111.43"/>
    <n v="33755.160000000003"/>
    <n v="-643.73"/>
    <n v="-0.02"/>
    <n v="1576.7347619047619"/>
    <n v="7885.07"/>
    <n v="9633.81"/>
    <n v="-1748.74"/>
    <n v="-0.18"/>
    <s v=""/>
    <s v=""/>
    <s v=""/>
    <s v="Bottom 5%"/>
    <m/>
    <s v="RNDC"/>
    <s v="DV SPIRITS LLC"/>
  </r>
  <r>
    <x v="1721"/>
    <s v="AL-F001204"/>
    <x v="4"/>
    <s v="F001204"/>
    <n v="0"/>
    <n v="1000"/>
    <n v="20.99"/>
    <x v="0"/>
    <x v="2"/>
    <s v="Replenish"/>
    <x v="0"/>
    <x v="0"/>
    <s v="PRE 2023"/>
    <m/>
    <n v="159"/>
    <n v="70904.800000000003"/>
    <n v="92191.09"/>
    <n v="-21286.29"/>
    <n v="-0.23"/>
    <n v="445.94213836477991"/>
    <n v="74628.09"/>
    <n v="94371.12"/>
    <n v="-19743.03"/>
    <n v="-0.21"/>
    <s v=" "/>
    <s v=" "/>
    <s v=" "/>
    <s v=""/>
    <m/>
    <s v="JOHNSON BROTHERS"/>
    <s v="PROXIMO SPIRITS INC."/>
  </r>
  <r>
    <x v="1722"/>
    <s v="AL-A005963"/>
    <x v="1"/>
    <s v="A005963"/>
    <s v="STRAIGHT"/>
    <n v="5000"/>
    <n v="199.99"/>
    <x v="4"/>
    <x v="3"/>
    <s v="Delisted"/>
    <x v="1"/>
    <x v="3"/>
    <s v="PRE 2023"/>
    <m/>
    <s v=""/>
    <m/>
    <n v="0"/>
    <n v="0"/>
    <m/>
    <s v=""/>
    <s v=""/>
    <s v=""/>
    <s v=""/>
    <s v=""/>
    <s v=""/>
    <s v=""/>
    <s v=""/>
    <s v="Bottom 5%"/>
    <m/>
    <s v=""/>
    <s v=""/>
  </r>
  <r>
    <x v="1723"/>
    <s v="AL-A005962"/>
    <x v="1"/>
    <s v="A005962"/>
    <s v="STRAIGHT"/>
    <n v="5000"/>
    <n v="29.99"/>
    <x v="4"/>
    <x v="1"/>
    <s v="Delisted"/>
    <x v="1"/>
    <x v="3"/>
    <d v="2024-11-01T00:00:00"/>
    <m/>
    <s v=""/>
    <m/>
    <n v="0"/>
    <n v="0"/>
    <m/>
    <s v=""/>
    <s v=""/>
    <s v=""/>
    <s v=""/>
    <s v=""/>
    <s v=""/>
    <s v=""/>
    <s v=""/>
    <s v="Bottom 5%"/>
    <m/>
    <s v="RNDC"/>
    <s v="DV SPIRITS LLC"/>
  </r>
  <r>
    <x v="1724"/>
    <s v="AL-A001990"/>
    <x v="1"/>
    <s v="A001990"/>
    <n v="0"/>
    <n v="1000"/>
    <n v="29.99"/>
    <x v="4"/>
    <x v="1"/>
    <s v="Replenish"/>
    <x v="0"/>
    <x v="0"/>
    <s v="PRE 2023"/>
    <m/>
    <n v="79"/>
    <n v="50376.55"/>
    <n v="49841.09"/>
    <n v="535.46"/>
    <n v="0.01"/>
    <n v="637.67784810126591"/>
    <n v="38800.629999999997"/>
    <n v="46734.37"/>
    <n v="-7933.74"/>
    <n v="-0.17"/>
    <s v=""/>
    <s v=" "/>
    <s v="X"/>
    <s v=""/>
    <m/>
    <s v="RNDC"/>
    <s v="DV SPIRITS LLC"/>
  </r>
  <r>
    <x v="1725"/>
    <s v="AL-A005960"/>
    <x v="1"/>
    <s v="A005960"/>
    <n v="0"/>
    <n v="5000"/>
    <n v="23.99"/>
    <x v="4"/>
    <x v="6"/>
    <s v="NoReplen"/>
    <x v="1"/>
    <x v="3"/>
    <s v="PRE 2023"/>
    <m/>
    <s v=""/>
    <n v="23.99"/>
    <n v="0"/>
    <n v="23.99"/>
    <m/>
    <s v=""/>
    <s v=""/>
    <s v=""/>
    <s v=""/>
    <s v=""/>
    <s v=""/>
    <s v=""/>
    <s v=""/>
    <s v="Bottom 5%"/>
    <m/>
    <s v="RNDC"/>
    <s v="DV SPIRITS LLC"/>
  </r>
  <r>
    <x v="1726"/>
    <s v="AL-A010252"/>
    <x v="1"/>
    <s v="A010252"/>
    <s v="STRAIGHT"/>
    <n v="10000"/>
    <n v="29.99"/>
    <x v="4"/>
    <x v="1"/>
    <s v="SpecOrder"/>
    <x v="1"/>
    <x v="0"/>
    <s v="PRE 2023"/>
    <m/>
    <n v="35"/>
    <n v="5902.79"/>
    <n v="1073.6300000000001"/>
    <n v="4829.16"/>
    <n v="4.5"/>
    <n v="168.65114285714284"/>
    <n v="68111.759999999995"/>
    <n v="72010.8"/>
    <n v="-3899.04"/>
    <n v="-0.05"/>
    <s v=""/>
    <s v=""/>
    <s v=""/>
    <s v="Bottom 5%"/>
    <m/>
    <s v="RNDC"/>
    <s v="DV SPIRITS LLC"/>
  </r>
  <r>
    <x v="1727"/>
    <s v="AL-A005961"/>
    <x v="1"/>
    <s v="A005961"/>
    <s v="STRAIGHT"/>
    <n v="5000"/>
    <n v="26.99"/>
    <x v="4"/>
    <x v="1"/>
    <s v="NoReplen"/>
    <x v="1"/>
    <x v="3"/>
    <d v="2024-02-01T00:00:00"/>
    <m/>
    <s v=""/>
    <n v="53.98"/>
    <n v="251.92"/>
    <n v="-197.94"/>
    <n v="-0.79"/>
    <s v=""/>
    <n v="0"/>
    <n v="368.91"/>
    <n v="-368.91"/>
    <n v="-1"/>
    <s v=""/>
    <s v=""/>
    <s v=""/>
    <s v="Bottom 5%"/>
    <m/>
    <s v="RNDC"/>
    <s v="DV SPIRITS LLC"/>
  </r>
  <r>
    <x v="1728"/>
    <s v="AL-A008154"/>
    <x v="1"/>
    <s v="A008154"/>
    <n v="0"/>
    <n v="8000"/>
    <n v="21.99"/>
    <x v="4"/>
    <x v="6"/>
    <s v="Replenish"/>
    <x v="5"/>
    <x v="0"/>
    <s v="PRE 2023"/>
    <m/>
    <n v="42"/>
    <n v="5277.6"/>
    <n v="5605.65"/>
    <n v="-328.05"/>
    <n v="-0.06"/>
    <n v="125.65714285714287"/>
    <n v="21770.1"/>
    <n v="29233.8"/>
    <n v="-7463.7"/>
    <n v="-0.26"/>
    <s v=""/>
    <s v=""/>
    <s v=""/>
    <s v="Bottom 5%"/>
    <m/>
    <s v="RNDC"/>
    <s v="DV SPIRITS LLC"/>
  </r>
  <r>
    <x v="1729"/>
    <s v="AL-E005785"/>
    <x v="3"/>
    <s v="E005785"/>
    <s v="STRAIGHT"/>
    <n v="5000"/>
    <n v="24.29"/>
    <x v="1"/>
    <x v="1"/>
    <s v="NoReplen"/>
    <x v="1"/>
    <x v="1"/>
    <s v="PRE 2023"/>
    <m/>
    <n v="1"/>
    <n v="121.45"/>
    <n v="0"/>
    <n v="121.45"/>
    <m/>
    <n v="121.45"/>
    <s v=""/>
    <s v=""/>
    <s v=""/>
    <s v=""/>
    <s v=""/>
    <s v=""/>
    <s v=""/>
    <s v="Bottom 5%"/>
    <m/>
    <s v="INTERNATIONAL"/>
    <s v="INTERNATIONAL WINES INC."/>
  </r>
  <r>
    <x v="1730"/>
    <s v="AL-F004089"/>
    <x v="4"/>
    <s v="F004089"/>
    <n v="0"/>
    <n v="4000"/>
    <n v="16.190000000000001"/>
    <x v="4"/>
    <x v="8"/>
    <s v="NoReplen"/>
    <x v="1"/>
    <x v="1"/>
    <s v="PRE 2023"/>
    <m/>
    <n v="1"/>
    <n v="48.57"/>
    <n v="75.56"/>
    <n v="-26.99"/>
    <n v="-0.36"/>
    <n v="48.57"/>
    <n v="0"/>
    <n v="0"/>
    <n v="0"/>
    <n v="0"/>
    <s v=""/>
    <s v=""/>
    <s v=""/>
    <s v="Bottom 5%"/>
    <m/>
    <s v="JOHNSON BROTHERS"/>
    <s v="ASSOCIATED BREWING COMPANY"/>
  </r>
  <r>
    <x v="1731"/>
    <s v="AL-E000690"/>
    <x v="3"/>
    <s v="E000690"/>
    <s v="STRAIGHT"/>
    <n v="1000"/>
    <n v="15.99"/>
    <x v="8"/>
    <x v="8"/>
    <s v="Replenish"/>
    <x v="0"/>
    <x v="0"/>
    <s v="PRE 2023"/>
    <m/>
    <n v="142"/>
    <n v="47234.46"/>
    <n v="50239.01"/>
    <n v="-3004.55"/>
    <n v="-0.06"/>
    <n v="332.63704225352114"/>
    <n v="15094.56"/>
    <n v="18079.25"/>
    <n v="-2984.69"/>
    <n v="-0.17"/>
    <s v=""/>
    <s v="X"/>
    <s v="X"/>
    <s v="Bottom 5%"/>
    <m/>
    <s v="RNDC"/>
    <s v="E. &amp; J. GALLO WINERY"/>
  </r>
  <r>
    <x v="1732"/>
    <s v="AL-F000690"/>
    <x v="4"/>
    <s v="F000690"/>
    <s v="STRAIGHT"/>
    <n v="1000"/>
    <n v="27.99"/>
    <x v="8"/>
    <x v="8"/>
    <s v="Replenish"/>
    <x v="0"/>
    <x v="0"/>
    <s v="PRE 2023"/>
    <m/>
    <n v="155"/>
    <n v="88373.33"/>
    <n v="108944.76"/>
    <n v="-20571.43"/>
    <n v="-0.19"/>
    <n v="570.15051612903233"/>
    <n v="39213.94"/>
    <n v="35325.300000000003"/>
    <n v="3888.64"/>
    <n v="0.11"/>
    <s v=""/>
    <s v="X"/>
    <s v=" "/>
    <s v=""/>
    <m/>
    <s v="RNDC"/>
    <s v="E. &amp; J. GALLO WINERY"/>
  </r>
  <r>
    <x v="1733"/>
    <s v="AL-C000690"/>
    <x v="6"/>
    <s v="C000690"/>
    <s v="STRAIGHT"/>
    <n v="1000"/>
    <n v="3.99"/>
    <x v="8"/>
    <x v="7"/>
    <s v="Replenish"/>
    <x v="0"/>
    <x v="0"/>
    <s v="PRE 2023"/>
    <m/>
    <n v="147"/>
    <n v="27447.21"/>
    <n v="31530.720000000001"/>
    <n v="-4083.51"/>
    <n v="-0.13"/>
    <n v="186.71571428571428"/>
    <n v="84843.36"/>
    <n v="98780.91"/>
    <n v="-13937.55"/>
    <n v="-0.14000000000000001"/>
    <s v=""/>
    <s v=""/>
    <s v=""/>
    <s v="Bottom 5%"/>
    <m/>
    <s v="RNDC"/>
    <s v="E. &amp; J. GALLO WINERY"/>
  </r>
  <r>
    <x v="1734"/>
    <s v="AL-B000690"/>
    <x v="5"/>
    <s v="B000690"/>
    <s v="STRAIGHT"/>
    <n v="1000"/>
    <n v="6.99"/>
    <x v="8"/>
    <x v="8"/>
    <s v="Replenish"/>
    <x v="0"/>
    <x v="0"/>
    <s v="PRE 2023"/>
    <m/>
    <n v="157"/>
    <n v="64238.1"/>
    <n v="83474.600000000006"/>
    <n v="-19236.5"/>
    <n v="-0.23"/>
    <n v="409.15987261146495"/>
    <n v="169004.22"/>
    <n v="195601.73"/>
    <n v="-26597.51"/>
    <n v="-0.14000000000000001"/>
    <s v=""/>
    <s v=" "/>
    <s v="X"/>
    <s v=""/>
    <m/>
    <s v="RNDC"/>
    <s v="E. &amp; J. GALLO WINERY"/>
  </r>
  <r>
    <x v="1735"/>
    <s v="AL-A000690"/>
    <x v="1"/>
    <s v="A000690"/>
    <s v="STRAIGHT"/>
    <n v="1000"/>
    <n v="11.99"/>
    <x v="8"/>
    <x v="8"/>
    <s v="Replenish"/>
    <x v="0"/>
    <x v="0"/>
    <s v="PRE 2023"/>
    <m/>
    <n v="147"/>
    <n v="38379.99"/>
    <n v="41647.31"/>
    <n v="-3267.32"/>
    <n v="-0.08"/>
    <n v="261.08836734693875"/>
    <n v="81412.100000000006"/>
    <n v="89516.84"/>
    <n v="-8104.74"/>
    <n v="-0.09"/>
    <s v=""/>
    <s v="X"/>
    <s v="X"/>
    <s v="Bottom 5%"/>
    <m/>
    <s v="RNDC"/>
    <s v="E. &amp; J. GALLO WINERY"/>
  </r>
  <r>
    <x v="1736"/>
    <s v="AL-A001692"/>
    <x v="1"/>
    <s v="A001692"/>
    <s v="STRAIGHT"/>
    <n v="1000"/>
    <n v="11.99"/>
    <x v="8"/>
    <x v="8"/>
    <s v="Replenish"/>
    <x v="0"/>
    <x v="0"/>
    <s v="PRE 2023"/>
    <m/>
    <n v="127"/>
    <n v="50657.75"/>
    <n v="50989.22"/>
    <n v="-331.47"/>
    <n v="-0.01"/>
    <n v="398.87992125984255"/>
    <n v="9244.2900000000009"/>
    <n v="11088.32"/>
    <n v="-1844.03"/>
    <n v="-0.17"/>
    <s v=""/>
    <s v=" "/>
    <s v="X"/>
    <s v=""/>
    <m/>
    <s v="RNDC"/>
    <s v="E. &amp; J. GALLO WINERY"/>
  </r>
  <r>
    <x v="1737"/>
    <s v="AL-F001560"/>
    <x v="4"/>
    <s v="F001560"/>
    <s v="FLAVORED"/>
    <n v="1000"/>
    <n v="14.99"/>
    <x v="8"/>
    <x v="8"/>
    <s v="NoReplen"/>
    <x v="0"/>
    <x v="1"/>
    <s v="PRE 2023"/>
    <m/>
    <n v="17"/>
    <n v="41970.879999999997"/>
    <n v="46531.38"/>
    <n v="-4560.5"/>
    <n v="-0.1"/>
    <n v="2468.8752941176467"/>
    <n v="2239.08"/>
    <n v="2374.0500000000002"/>
    <n v="-134.97"/>
    <n v="-0.06"/>
    <s v=""/>
    <s v=""/>
    <s v=""/>
    <s v="Bottom 5%"/>
    <m/>
    <s v="RNDC"/>
    <s v="E. &amp; J. GALLO WINERY"/>
  </r>
  <r>
    <x v="1738"/>
    <s v="AL-D005449"/>
    <x v="2"/>
    <s v="D005449"/>
    <s v="FLAVORED"/>
    <n v="5000"/>
    <n v="0.59"/>
    <x v="8"/>
    <x v="7"/>
    <s v="NoReplen"/>
    <x v="1"/>
    <x v="1"/>
    <s v="PRE 2023"/>
    <m/>
    <n v="2"/>
    <n v="233.64"/>
    <n v="1141.06"/>
    <n v="-907.42"/>
    <n v="-0.8"/>
    <n v="116.82"/>
    <n v="0"/>
    <n v="322.14"/>
    <n v="-322.14"/>
    <n v="-1"/>
    <s v=""/>
    <s v=""/>
    <s v=""/>
    <s v="Bottom 5%"/>
    <m/>
    <s v="RNDC"/>
    <s v="E. &amp; J. GALLO WINERY"/>
  </r>
  <r>
    <x v="1739"/>
    <s v="AL-B001560"/>
    <x v="5"/>
    <s v="B001560"/>
    <s v="FLAVORED"/>
    <n v="1000"/>
    <n v="6.49"/>
    <x v="8"/>
    <x v="8"/>
    <s v="Replenish"/>
    <x v="0"/>
    <x v="0"/>
    <s v="PRE 2023"/>
    <m/>
    <n v="146"/>
    <n v="30871.85"/>
    <n v="35419.06"/>
    <n v="-4547.21"/>
    <n v="-0.13"/>
    <n v="211.45102739726028"/>
    <n v="37501.08"/>
    <n v="45142.17"/>
    <n v="-7641.09"/>
    <n v="-0.17"/>
    <s v=""/>
    <s v="X"/>
    <s v="X"/>
    <s v="Bottom 5%"/>
    <m/>
    <s v="RNDC"/>
    <s v="E. &amp; J. GALLO WINERY"/>
  </r>
  <r>
    <x v="1740"/>
    <s v="AL-A001560"/>
    <x v="1"/>
    <s v="A001560"/>
    <s v="FLAVORED"/>
    <n v="1000"/>
    <n v="10.99"/>
    <x v="8"/>
    <x v="8"/>
    <s v="Replenish"/>
    <x v="0"/>
    <x v="0"/>
    <s v="PRE 2023"/>
    <m/>
    <n v="155"/>
    <n v="57840.37"/>
    <n v="63939.82"/>
    <n v="-6099.45"/>
    <n v="-0.1"/>
    <n v="373.16367741935488"/>
    <n v="49894.6"/>
    <n v="46773.440000000002"/>
    <n v="3121.16"/>
    <n v="7.0000000000000007E-2"/>
    <s v=""/>
    <s v=" "/>
    <s v="X"/>
    <s v=""/>
    <m/>
    <s v="RNDC"/>
    <s v="E. &amp; J. GALLO WINERY"/>
  </r>
  <r>
    <x v="1741"/>
    <s v="AL-E001690"/>
    <x v="3"/>
    <s v="E001690"/>
    <s v="STRAIGHT"/>
    <n v="1000"/>
    <n v="17.989999999999998"/>
    <x v="8"/>
    <x v="6"/>
    <s v="Replenish"/>
    <x v="0"/>
    <x v="0"/>
    <s v="PRE 2023"/>
    <m/>
    <n v="140"/>
    <n v="87881.15"/>
    <n v="103366.77"/>
    <n v="-15485.62"/>
    <n v="-0.15"/>
    <n v="627.72249999999997"/>
    <n v="18313.82"/>
    <n v="17145.509999999998"/>
    <n v="1168.31"/>
    <n v="7.0000000000000007E-2"/>
    <s v=""/>
    <s v="X"/>
    <s v=" "/>
    <s v=""/>
    <m/>
    <s v="RNDC"/>
    <s v="E. &amp; J. GALLO WINERY"/>
  </r>
  <r>
    <x v="1742"/>
    <s v="AL-F001690"/>
    <x v="4"/>
    <s v="F001690"/>
    <s v="STRAIGHT"/>
    <n v="1000"/>
    <n v="29.99"/>
    <x v="8"/>
    <x v="6"/>
    <s v="Replenish"/>
    <x v="0"/>
    <x v="0"/>
    <s v="PRE 2023"/>
    <m/>
    <n v="150"/>
    <n v="126677.75999999999"/>
    <n v="152709.07999999999"/>
    <n v="-26031.32"/>
    <n v="-0.17"/>
    <n v="844.51839999999993"/>
    <n v="35448.18"/>
    <n v="40666.44"/>
    <n v="-5218.26"/>
    <n v="-0.13"/>
    <s v=""/>
    <s v=" "/>
    <s v=" "/>
    <s v=""/>
    <m/>
    <s v="RNDC"/>
    <s v="E. &amp; J. GALLO WINERY"/>
  </r>
  <r>
    <x v="1743"/>
    <s v="AL-D001690"/>
    <x v="2"/>
    <s v="D001690"/>
    <s v="STRAIGHT"/>
    <n v="1000"/>
    <n v="1.0900000000000001"/>
    <x v="8"/>
    <x v="7"/>
    <s v="Replenish"/>
    <x v="0"/>
    <x v="0"/>
    <s v="PRE 2023"/>
    <m/>
    <n v="116"/>
    <n v="43856.15"/>
    <n v="46042.01"/>
    <n v="-2185.86"/>
    <n v="-0.05"/>
    <n v="378.07025862068969"/>
    <n v="34341.54"/>
    <n v="29508.3"/>
    <n v="4833.24"/>
    <n v="0.16"/>
    <s v=""/>
    <s v=""/>
    <s v=""/>
    <s v="Bottom 5%"/>
    <m/>
    <s v="RNDC"/>
    <s v="E. &amp; J. GALLO WINERY"/>
  </r>
  <r>
    <x v="1744"/>
    <s v="AL-C001690"/>
    <x v="6"/>
    <s v="C001690"/>
    <s v="STRAIGHT"/>
    <n v="1000"/>
    <n v="4.99"/>
    <x v="8"/>
    <x v="7"/>
    <s v="Replenish"/>
    <x v="0"/>
    <x v="0"/>
    <s v="PRE 2023"/>
    <m/>
    <n v="149"/>
    <n v="34685.49"/>
    <n v="40683.47"/>
    <n v="-5997.98"/>
    <n v="-0.15"/>
    <n v="232.78852348993289"/>
    <n v="116286.96"/>
    <n v="130478.52"/>
    <n v="-14191.56"/>
    <n v="-0.11"/>
    <s v=""/>
    <s v=""/>
    <s v=""/>
    <s v="Bottom 5%"/>
    <m/>
    <s v="RNDC"/>
    <s v="E. &amp; J. GALLO WINERY"/>
  </r>
  <r>
    <x v="1745"/>
    <s v="AL-B001690"/>
    <x v="5"/>
    <s v="B001690"/>
    <s v="STRAIGHT"/>
    <n v="1000"/>
    <n v="7.49"/>
    <x v="8"/>
    <x v="6"/>
    <s v="Replenish"/>
    <x v="0"/>
    <x v="0"/>
    <s v="PRE 2023"/>
    <m/>
    <n v="159"/>
    <n v="131644.24"/>
    <n v="169767.33"/>
    <n v="-38123.089999999997"/>
    <n v="-0.22"/>
    <n v="827.95119496855341"/>
    <n v="265602.89"/>
    <n v="302750.77"/>
    <n v="-37147.879999999997"/>
    <n v="-0.12"/>
    <s v=""/>
    <s v=" "/>
    <s v=" "/>
    <s v=""/>
    <m/>
    <s v="RNDC"/>
    <s v="E. &amp; J. GALLO WINERY"/>
  </r>
  <r>
    <x v="1746"/>
    <s v="AL-A001690"/>
    <x v="1"/>
    <s v="A001690"/>
    <s v="STRAIGHT"/>
    <n v="1000"/>
    <n v="13.99"/>
    <x v="8"/>
    <x v="6"/>
    <s v="Replenish"/>
    <x v="0"/>
    <x v="0"/>
    <s v="PRE 2023"/>
    <m/>
    <n v="158"/>
    <n v="103400.09"/>
    <n v="124888.73"/>
    <n v="-21488.639999999999"/>
    <n v="-0.17"/>
    <n v="654.4309493670886"/>
    <n v="144110.99"/>
    <n v="146279.44"/>
    <n v="-2168.4499999999998"/>
    <n v="-0.01"/>
    <s v=""/>
    <s v=" "/>
    <s v=" "/>
    <s v=""/>
    <m/>
    <s v="RNDC"/>
    <s v="E. &amp; J. GALLO WINERY"/>
  </r>
  <r>
    <x v="1747"/>
    <s v="AL-D005458"/>
    <x v="2"/>
    <s v="D005458"/>
    <s v="FLAVORED"/>
    <n v="5000"/>
    <n v="0.59"/>
    <x v="8"/>
    <x v="7"/>
    <s v="NoReplen"/>
    <x v="1"/>
    <x v="2"/>
    <s v="PRE 2023"/>
    <m/>
    <s v=""/>
    <n v="1.77"/>
    <n v="51.92"/>
    <n v="-50.15"/>
    <n v="-0.97"/>
    <s v=""/>
    <s v=""/>
    <s v=""/>
    <s v=""/>
    <s v=""/>
    <s v=""/>
    <s v=""/>
    <s v=""/>
    <s v="Bottom 5%"/>
    <m/>
    <s v="RNDC"/>
    <s v="E. &amp; J. GALLO WINERY"/>
  </r>
  <r>
    <x v="1748"/>
    <s v="AL-A007474"/>
    <x v="1"/>
    <s v="A007474"/>
    <s v="FLAVORED"/>
    <n v="7000"/>
    <n v="6.59"/>
    <x v="8"/>
    <x v="8"/>
    <s v="NoReplen"/>
    <x v="2"/>
    <x v="1"/>
    <s v="PRE 2023"/>
    <m/>
    <s v=""/>
    <n v="217.47"/>
    <n v="76.930000000000007"/>
    <n v="140.54"/>
    <n v="1.83"/>
    <s v=""/>
    <n v="79.08"/>
    <n v="10.99"/>
    <n v="68.09"/>
    <n v="6.2"/>
    <s v=""/>
    <s v=""/>
    <s v=""/>
    <s v="Bottom 5%"/>
    <m/>
    <s v="RNDC"/>
    <s v="E. &amp; J. GALLO WINERY"/>
  </r>
  <r>
    <x v="1749"/>
    <s v="AL-B001816"/>
    <x v="5"/>
    <s v="B001816"/>
    <s v="FLAVORED"/>
    <n v="1000"/>
    <n v="3.89"/>
    <x v="8"/>
    <x v="8"/>
    <s v="NoReplen"/>
    <x v="0"/>
    <x v="3"/>
    <s v="PRE 2023"/>
    <m/>
    <s v=""/>
    <n v="11.67"/>
    <n v="62.24"/>
    <n v="-50.57"/>
    <n v="-0.81"/>
    <s v=""/>
    <s v=""/>
    <s v=""/>
    <s v=""/>
    <s v=""/>
    <s v=""/>
    <s v=""/>
    <s v=""/>
    <s v="Bottom 5%"/>
    <m/>
    <s v="RNDC"/>
    <s v="E. &amp; J. GALLO WINERY"/>
  </r>
  <r>
    <x v="1750"/>
    <s v="AL-A001816"/>
    <x v="1"/>
    <s v="A001816"/>
    <s v="FLAVORED"/>
    <n v="1000"/>
    <n v="10.99"/>
    <x v="8"/>
    <x v="8"/>
    <s v="Replenish"/>
    <x v="0"/>
    <x v="0"/>
    <s v="PRE 2023"/>
    <m/>
    <n v="120"/>
    <n v="35497.699999999997"/>
    <n v="38322.129999999997"/>
    <n v="-2824.43"/>
    <n v="-7.0000000000000007E-2"/>
    <n v="295.81416666666667"/>
    <n v="17188.36"/>
    <n v="22452.57"/>
    <n v="-5264.21"/>
    <n v="-0.23"/>
    <s v=""/>
    <s v=" "/>
    <s v="X"/>
    <s v="Bottom 5%"/>
    <m/>
    <s v="RNDC"/>
    <s v="E. &amp; J. GALLO WINERY"/>
  </r>
  <r>
    <x v="1751"/>
    <s v="AL-F001689"/>
    <x v="4"/>
    <s v="F001689"/>
    <s v="STRAIGHT"/>
    <n v="1000"/>
    <n v="34.99"/>
    <x v="8"/>
    <x v="6"/>
    <s v="Replenish"/>
    <x v="0"/>
    <x v="0"/>
    <s v="PRE 2023"/>
    <m/>
    <n v="133"/>
    <n v="66227.89"/>
    <n v="82805.22"/>
    <n v="-16577.330000000002"/>
    <n v="-0.2"/>
    <n v="497.95406015037594"/>
    <n v="9690.19"/>
    <n v="9245.26"/>
    <n v="444.93"/>
    <n v="0.05"/>
    <s v=""/>
    <s v="X"/>
    <s v="X"/>
    <s v=""/>
    <m/>
    <s v="RNDC"/>
    <s v="E. &amp; J. GALLO WINERY"/>
  </r>
  <r>
    <x v="1752"/>
    <s v="AL-D001689"/>
    <x v="2"/>
    <s v="D001689"/>
    <s v="STRAIGHT"/>
    <n v="1000"/>
    <n v="1.49"/>
    <x v="8"/>
    <x v="7"/>
    <s v="NoReplen"/>
    <x v="0"/>
    <x v="2"/>
    <s v="PRE 2023"/>
    <m/>
    <n v="57"/>
    <n v="2595.58"/>
    <n v="5422.11"/>
    <n v="-2826.53"/>
    <n v="-0.52"/>
    <n v="45.536491228070176"/>
    <n v="1098.1300000000001"/>
    <n v="8942.98"/>
    <n v="-7844.85"/>
    <n v="-0.88"/>
    <s v=""/>
    <s v=""/>
    <s v=""/>
    <s v="Bottom 5%"/>
    <m/>
    <s v="RNDC"/>
    <s v="E. &amp; J. GALLO WINERY"/>
  </r>
  <r>
    <x v="1753"/>
    <s v="AL-G004927"/>
    <x v="8"/>
    <s v="G004927"/>
    <s v="STRAIGHT"/>
    <n v="4000"/>
    <n v="1.79"/>
    <x v="8"/>
    <x v="7"/>
    <s v="NoReplen"/>
    <x v="1"/>
    <x v="1"/>
    <s v="PRE 2023"/>
    <m/>
    <s v=""/>
    <n v="78.760000000000005"/>
    <n v="1002.4"/>
    <n v="-923.64"/>
    <n v="-0.92"/>
    <s v=""/>
    <n v="0"/>
    <n v="118.14"/>
    <n v="-118.14"/>
    <n v="-1"/>
    <s v=""/>
    <s v=""/>
    <s v=""/>
    <s v="Bottom 5%"/>
    <m/>
    <s v="RNDC"/>
    <s v="E. &amp; J. GALLO WINERY"/>
  </r>
  <r>
    <x v="1754"/>
    <s v="AL-C004927"/>
    <x v="6"/>
    <s v="C004927"/>
    <s v="STRAIGHT"/>
    <n v="4000"/>
    <n v="2.99"/>
    <x v="8"/>
    <x v="7"/>
    <s v="NoReplen"/>
    <x v="1"/>
    <x v="1"/>
    <s v="PRE 2023"/>
    <m/>
    <s v=""/>
    <n v="5.98"/>
    <n v="275.08"/>
    <n v="-269.10000000000002"/>
    <n v="-0.98"/>
    <s v=""/>
    <n v="0"/>
    <n v="131.56"/>
    <n v="-131.56"/>
    <n v="-1"/>
    <s v=""/>
    <s v=""/>
    <s v=""/>
    <s v="Bottom 5%"/>
    <m/>
    <s v="RNDC"/>
    <s v="E. &amp; J. GALLO WINERY"/>
  </r>
  <r>
    <x v="1755"/>
    <s v="AL-B001689"/>
    <x v="5"/>
    <s v="B001689"/>
    <s v="STRAIGHT"/>
    <n v="1000"/>
    <n v="7.99"/>
    <x v="8"/>
    <x v="6"/>
    <s v="Replenish"/>
    <x v="0"/>
    <x v="0"/>
    <s v="PRE 2023"/>
    <m/>
    <n v="156"/>
    <n v="60196.66"/>
    <n v="67930.98"/>
    <n v="-7734.32"/>
    <n v="-0.11"/>
    <n v="385.87602564102565"/>
    <n v="73939.460000000006"/>
    <n v="79780.149999999994"/>
    <n v="-5840.69"/>
    <n v="-7.0000000000000007E-2"/>
    <s v=""/>
    <s v="X"/>
    <s v="X"/>
    <s v=""/>
    <m/>
    <s v="RNDC"/>
    <s v="E. &amp; J. GALLO WINERY"/>
  </r>
  <r>
    <x v="1756"/>
    <s v="AL-A001689"/>
    <x v="1"/>
    <s v="A001689"/>
    <s v="STRAIGHT"/>
    <n v="1000"/>
    <n v="16.989999999999998"/>
    <x v="8"/>
    <x v="6"/>
    <s v="Replenish"/>
    <x v="0"/>
    <x v="0"/>
    <s v="PRE 2023"/>
    <m/>
    <n v="154"/>
    <n v="67040.800000000003"/>
    <n v="72423.56"/>
    <n v="-5382.76"/>
    <n v="-7.0000000000000007E-2"/>
    <n v="435.32987012987013"/>
    <n v="48734.7"/>
    <n v="48052.53"/>
    <n v="682.17"/>
    <n v="0.01"/>
    <s v=""/>
    <s v="X"/>
    <s v=" "/>
    <s v=""/>
    <m/>
    <s v="RNDC"/>
    <s v="E. &amp; J. GALLO WINERY"/>
  </r>
  <r>
    <x v="1757"/>
    <s v="AL-A070388"/>
    <x v="1"/>
    <s v="A070388"/>
    <s v="STRAIGHT"/>
    <n v="70000"/>
    <n v="49.99"/>
    <x v="2"/>
    <x v="4"/>
    <s v="Replenish"/>
    <x v="0"/>
    <x v="0"/>
    <d v="2025-01-01T00:00:00"/>
    <m/>
    <n v="31"/>
    <n v="1699.66"/>
    <n v="849.83"/>
    <n v="849.83"/>
    <n v="1"/>
    <n v="54.827741935483871"/>
    <n v="1699.66"/>
    <n v="5898.82"/>
    <n v="-4199.16"/>
    <n v="-0.71"/>
    <s v=""/>
    <s v="X"/>
    <s v="X"/>
    <s v="Bottom 5%"/>
    <m/>
    <s v="UNITED"/>
    <s v="PARK STREET IMPORTS /"/>
  </r>
  <r>
    <x v="1758"/>
    <s v="AL-A070389"/>
    <x v="1"/>
    <s v="A070389"/>
    <s v="STRAIGHT"/>
    <n v="70000"/>
    <n v="49.99"/>
    <x v="12"/>
    <x v="4"/>
    <s v="Replenish"/>
    <x v="0"/>
    <x v="0"/>
    <d v="2025-01-01T00:00:00"/>
    <m/>
    <n v="31"/>
    <n v="699.86"/>
    <n v="149.97"/>
    <n v="549.89"/>
    <n v="3.67"/>
    <n v="22.576129032258066"/>
    <n v="549.89"/>
    <n v="3449.31"/>
    <n v="-2899.42"/>
    <n v="-0.84"/>
    <s v=""/>
    <s v="X"/>
    <s v="X"/>
    <s v="Bottom 5%"/>
    <m/>
    <s v="UNITED"/>
    <s v="PARK STREET IMPORTS /"/>
  </r>
  <r>
    <x v="1759"/>
    <s v="AL-A005614"/>
    <x v="1"/>
    <s v="A005614"/>
    <s v="STRAIGHT"/>
    <n v="5000"/>
    <n v="84.99"/>
    <x v="2"/>
    <x v="5"/>
    <s v="Allocated1"/>
    <x v="1"/>
    <x v="0"/>
    <s v="PRE 2023"/>
    <m/>
    <n v="6"/>
    <n v="54833.32"/>
    <n v="21189.29"/>
    <n v="33644.03"/>
    <n v="1.59"/>
    <n v="9138.8866666666672"/>
    <n v="28711.55"/>
    <n v="14194.19"/>
    <n v="14517.36"/>
    <n v="1.02"/>
    <s v=""/>
    <s v=""/>
    <s v=""/>
    <s v=""/>
    <m/>
    <s v="UNITED"/>
    <s v="SAZERAC CO INC"/>
  </r>
  <r>
    <x v="1760"/>
    <s v="AL-A005165"/>
    <x v="1"/>
    <s v="A005165"/>
    <s v="STRAIGHT"/>
    <n v="5000"/>
    <n v="69.989999999999995"/>
    <x v="2"/>
    <x v="5"/>
    <s v="Allocated1"/>
    <x v="1"/>
    <x v="0"/>
    <s v="PRE 2023"/>
    <m/>
    <n v="0"/>
    <n v="66630.48"/>
    <n v="827.88"/>
    <n v="65802.600000000006"/>
    <n v="79.48"/>
    <s v=""/>
    <n v="37864.589999999997"/>
    <n v="12368.19"/>
    <n v="25496.400000000001"/>
    <n v="2.06"/>
    <s v=""/>
    <s v=""/>
    <s v=""/>
    <s v=""/>
    <m/>
    <s v="SGWS - LIBERTY SPIRITS"/>
    <s v="SAZERAC CO INC"/>
  </r>
  <r>
    <x v="1761"/>
    <s v="AL-A010728"/>
    <x v="1"/>
    <s v="A010728"/>
    <s v="STRAIGHT"/>
    <n v="10000"/>
    <n v="71.989999999999995"/>
    <x v="2"/>
    <x v="5"/>
    <s v="Allocated1"/>
    <x v="3"/>
    <x v="0"/>
    <d v="2024-12-01T00:00:00"/>
    <m/>
    <s v=""/>
    <n v="31027.69"/>
    <n v="28509.93"/>
    <n v="2517.7600000000002"/>
    <n v="0.09"/>
    <s v=""/>
    <n v="0"/>
    <n v="419.94"/>
    <n v="-419.94"/>
    <n v="-1"/>
    <s v=""/>
    <s v=""/>
    <s v=""/>
    <s v="Bottom 5%"/>
    <m/>
    <s v="UNITED"/>
    <s v="SAZERAC CO INC"/>
  </r>
  <r>
    <x v="1762"/>
    <s v="AL-A005346"/>
    <x v="1"/>
    <s v="A005346"/>
    <s v="STRAIGHT"/>
    <n v="5000"/>
    <n v="54.99"/>
    <x v="2"/>
    <x v="5"/>
    <s v="Allocated1"/>
    <x v="1"/>
    <x v="0"/>
    <s v="PRE 2023"/>
    <m/>
    <n v="19"/>
    <n v="161890.56"/>
    <n v="50125.22"/>
    <n v="111765.34"/>
    <n v="2.23"/>
    <n v="8520.5557894736849"/>
    <n v="76381.11"/>
    <n v="47740.83"/>
    <n v="28640.28"/>
    <n v="0.6"/>
    <s v=""/>
    <s v=""/>
    <s v=""/>
    <s v=""/>
    <m/>
    <s v="SGWS - LIBERTY SPIRITS"/>
    <s v="SAZERAC CO INC"/>
  </r>
  <r>
    <x v="1763"/>
    <s v="AL-A005284"/>
    <x v="1"/>
    <s v="A005284"/>
    <s v="STRAIGHT"/>
    <n v="5000"/>
    <n v="79.989999999999995"/>
    <x v="12"/>
    <x v="5"/>
    <s v="Allocated1"/>
    <x v="0"/>
    <x v="0"/>
    <d v="2023-07-01T00:00:00"/>
    <m/>
    <n v="7"/>
    <n v="10558.68"/>
    <n v="27436.39"/>
    <n v="-16877.71"/>
    <n v="-0.62"/>
    <n v="1508.3828571428571"/>
    <n v="79.989999999999995"/>
    <n v="16263.84"/>
    <n v="-16183.85"/>
    <n v="-1"/>
    <s v=""/>
    <s v=" "/>
    <s v="X"/>
    <s v="Bottom 5%"/>
    <m/>
    <s v="SGWS - LIBERTY SPIRITS"/>
    <s v="SAZERAC CO INC"/>
  </r>
  <r>
    <x v="1764"/>
    <s v="AL-A010813"/>
    <x v="1"/>
    <s v="A010813"/>
    <s v="STRAIGHT"/>
    <n v="10000"/>
    <n v="77.989999999999995"/>
    <x v="12"/>
    <x v="5"/>
    <s v="Allocated1"/>
    <x v="0"/>
    <x v="0"/>
    <d v="2024-12-01T00:00:00"/>
    <m/>
    <s v=""/>
    <m/>
    <n v="1403.82"/>
    <n v="-1403.82"/>
    <n v="-1"/>
    <s v=""/>
    <s v=""/>
    <s v=""/>
    <s v=""/>
    <s v=""/>
    <s v=""/>
    <s v="X"/>
    <s v="X"/>
    <s v="Bottom 5%"/>
    <m/>
    <s v="UNITED"/>
    <s v="SAZERAC CO INC"/>
  </r>
  <r>
    <x v="1765"/>
    <s v="AL-A007668"/>
    <x v="1"/>
    <s v="A007668"/>
    <s v="STRAIGHT"/>
    <n v="7000"/>
    <n v="23.99"/>
    <x v="11"/>
    <x v="1"/>
    <s v="NoReplen"/>
    <x v="0"/>
    <x v="3"/>
    <s v="PRE 2023"/>
    <m/>
    <s v=""/>
    <n v="191.92"/>
    <n v="647.83000000000004"/>
    <n v="-455.91"/>
    <n v="-0.7"/>
    <s v=""/>
    <n v="0"/>
    <n v="119.97"/>
    <n v="-119.97"/>
    <n v="-1"/>
    <s v=""/>
    <s v=""/>
    <s v=""/>
    <s v="Bottom 5%"/>
    <m/>
    <s v="RNDC"/>
    <s v="REDEMPTION SPIRITS LLC"/>
  </r>
  <r>
    <x v="1766"/>
    <s v="AL-F005079"/>
    <x v="4"/>
    <s v="F005079"/>
    <s v="STRAIGHT"/>
    <n v="5000"/>
    <n v="60.99"/>
    <x v="2"/>
    <x v="1"/>
    <s v="Delisted"/>
    <x v="1"/>
    <x v="3"/>
    <d v="2024-07-01T00:00:00"/>
    <m/>
    <s v=""/>
    <m/>
    <n v="60.99"/>
    <n v="-60.99"/>
    <n v="-1"/>
    <s v=""/>
    <s v=""/>
    <s v=""/>
    <s v=""/>
    <s v=""/>
    <s v=""/>
    <s v=""/>
    <s v=""/>
    <s v="Bottom 5%"/>
    <m/>
    <s v=""/>
    <s v=""/>
  </r>
  <r>
    <x v="1767"/>
    <s v="AL-A000186"/>
    <x v="1"/>
    <s v="A000186"/>
    <s v="STRAIGHT"/>
    <n v="1000"/>
    <n v="44.99"/>
    <x v="2"/>
    <x v="4"/>
    <s v="Allocated1"/>
    <x v="0"/>
    <x v="0"/>
    <s v="PRE 2023"/>
    <m/>
    <n v="78"/>
    <n v="385093.9"/>
    <n v="329551.40999999997"/>
    <n v="55542.49"/>
    <n v="0.17"/>
    <n v="4937.1012820512824"/>
    <n v="289540.40999999997"/>
    <n v="263132.71999999997"/>
    <n v="26407.69"/>
    <n v="0.1"/>
    <s v=""/>
    <s v=" "/>
    <s v=" "/>
    <s v=""/>
    <m/>
    <s v="UNITED"/>
    <s v="SAZERAC CO INC"/>
  </r>
  <r>
    <x v="1768"/>
    <s v="AL-A010733"/>
    <x v="1"/>
    <s v="A010733"/>
    <s v="STRAIGHT"/>
    <n v="10000"/>
    <n v="46.99"/>
    <x v="2"/>
    <x v="4"/>
    <s v="Allocated1"/>
    <x v="3"/>
    <x v="0"/>
    <d v="2024-12-01T00:00:00"/>
    <m/>
    <n v="6"/>
    <n v="137945.57999999999"/>
    <n v="127241.65"/>
    <n v="10703.93"/>
    <n v="0.08"/>
    <n v="22990.929999999997"/>
    <n v="138.97"/>
    <n v="0"/>
    <n v="138.97"/>
    <n v="0"/>
    <s v=""/>
    <s v=""/>
    <s v=""/>
    <s v=""/>
    <m/>
    <s v="UNITED"/>
    <s v="SAZERAC CO INC"/>
  </r>
  <r>
    <x v="1769"/>
    <s v="AL-A005106"/>
    <x v="1"/>
    <s v="A005106"/>
    <s v="STRAIGHT"/>
    <n v="5000"/>
    <n v="149.99"/>
    <x v="2"/>
    <x v="3"/>
    <s v="Allocated1"/>
    <x v="1"/>
    <x v="0"/>
    <s v="PRE 2023"/>
    <m/>
    <s v=""/>
    <n v="2699.82"/>
    <n v="2399.84"/>
    <n v="299.98"/>
    <n v="0.13"/>
    <s v=""/>
    <n v="899.94"/>
    <n v="749.95"/>
    <n v="149.99"/>
    <n v="0.2"/>
    <s v=""/>
    <s v=""/>
    <s v=""/>
    <s v="Bottom 5%"/>
    <m/>
    <s v="SGWS - LIBERTY SPIRITS"/>
    <s v="SAZERAC CO INC"/>
  </r>
  <r>
    <x v="1770"/>
    <s v="AL-D004924"/>
    <x v="2"/>
    <s v="D004924"/>
    <s v="STRAIGHT"/>
    <n v="4000"/>
    <n v="0.59"/>
    <x v="2"/>
    <x v="7"/>
    <s v="Delisted"/>
    <x v="1"/>
    <x v="3"/>
    <s v="PRE 2023"/>
    <m/>
    <s v=""/>
    <m/>
    <n v="12.98"/>
    <n v="-12.98"/>
    <n v="-1"/>
    <s v=""/>
    <n v="0"/>
    <n v="70.8"/>
    <n v="-70.8"/>
    <n v="-1"/>
    <s v=""/>
    <s v=""/>
    <s v=""/>
    <s v="Bottom 5%"/>
    <m/>
    <s v="UNITED"/>
    <s v="SAZERAC CO INC"/>
  </r>
  <r>
    <x v="1771"/>
    <s v="AL-E009819"/>
    <x v="3"/>
    <s v="E009819"/>
    <s v="STRAIGHT"/>
    <n v="9000"/>
    <n v="25.49"/>
    <x v="2"/>
    <x v="6"/>
    <s v="Barrel"/>
    <x v="1"/>
    <x v="0"/>
    <s v="PRE 2023"/>
    <m/>
    <n v="60"/>
    <n v="105961.93"/>
    <n v="38031.08"/>
    <n v="67930.850000000006"/>
    <n v="1.79"/>
    <n v="1766.0321666666666"/>
    <n v="78993.509999999995"/>
    <n v="38336.959999999999"/>
    <n v="40656.550000000003"/>
    <n v="1.06"/>
    <s v=""/>
    <s v=""/>
    <s v=""/>
    <s v=""/>
    <m/>
    <s v="UNITED"/>
    <s v="SAZERAC CO INC"/>
  </r>
  <r>
    <x v="1772"/>
    <s v="AL-E000024"/>
    <x v="3"/>
    <s v="E000024"/>
    <s v="STRAIGHT"/>
    <n v="1000"/>
    <n v="16.489999999999998"/>
    <x v="2"/>
    <x v="8"/>
    <s v="Replenish"/>
    <x v="0"/>
    <x v="0"/>
    <s v="PRE 2023"/>
    <m/>
    <n v="70"/>
    <n v="22822.16"/>
    <n v="46452.33"/>
    <n v="-23630.17"/>
    <n v="-0.51"/>
    <n v="326.03085714285714"/>
    <n v="15566.56"/>
    <n v="36047.14"/>
    <n v="-20480.580000000002"/>
    <n v="-0.56999999999999995"/>
    <s v=""/>
    <s v=" "/>
    <s v="X"/>
    <s v="Bottom 5%"/>
    <m/>
    <s v="UNITED"/>
    <s v="SAZERAC CO INC"/>
  </r>
  <r>
    <x v="1773"/>
    <s v="AL-F000024"/>
    <x v="4"/>
    <s v="F000024"/>
    <s v="STRAIGHT"/>
    <n v="1000"/>
    <n v="27.99"/>
    <x v="2"/>
    <x v="8"/>
    <s v="Replenish"/>
    <x v="0"/>
    <x v="0"/>
    <s v="PRE 2023"/>
    <m/>
    <n v="156"/>
    <n v="314166.53999999998"/>
    <n v="375198.3"/>
    <n v="-61031.76"/>
    <n v="-0.16"/>
    <n v="2013.8880769230768"/>
    <n v="95117.05"/>
    <n v="97874.12"/>
    <n v="-2757.07"/>
    <n v="-0.03"/>
    <s v=""/>
    <s v=" "/>
    <s v=" "/>
    <s v=""/>
    <m/>
    <s v="UNITED"/>
    <s v="SAZERAC CO INC"/>
  </r>
  <r>
    <x v="1774"/>
    <s v="AL-B000024"/>
    <x v="5"/>
    <s v="B000024"/>
    <s v="STRAIGHT"/>
    <n v="1000"/>
    <n v="6.49"/>
    <x v="2"/>
    <x v="8"/>
    <s v="Replenish"/>
    <x v="0"/>
    <x v="0"/>
    <s v="PRE 2023"/>
    <m/>
    <n v="106"/>
    <n v="18684.71"/>
    <n v="40302.9"/>
    <n v="-21618.19"/>
    <n v="-0.54"/>
    <n v="176.27084905660377"/>
    <n v="27387.8"/>
    <n v="110712.91"/>
    <n v="-83325.11"/>
    <n v="-0.75"/>
    <s v=""/>
    <s v="X"/>
    <s v="X"/>
    <s v="Bottom 5%"/>
    <m/>
    <s v="UNITED"/>
    <s v="SAZERAC CO INC"/>
  </r>
  <r>
    <x v="1775"/>
    <s v="AL-A000024"/>
    <x v="1"/>
    <s v="A000024"/>
    <s v="STRAIGHT"/>
    <n v="1000"/>
    <n v="11.49"/>
    <x v="2"/>
    <x v="8"/>
    <s v="Replenish"/>
    <x v="0"/>
    <x v="0"/>
    <s v="PRE 2023"/>
    <m/>
    <n v="131"/>
    <n v="27467.21"/>
    <n v="48302.7"/>
    <n v="-20835.490000000002"/>
    <n v="-0.43"/>
    <n v="209.67335877862595"/>
    <n v="39647.72"/>
    <n v="80042.039999999994"/>
    <n v="-40394.32"/>
    <n v="-0.5"/>
    <s v=""/>
    <s v="X"/>
    <s v="X"/>
    <s v="Bottom 5%"/>
    <m/>
    <s v="UNITED"/>
    <s v="SAZERAC CO INC"/>
  </r>
  <r>
    <x v="1776"/>
    <s v="AL-A000441"/>
    <x v="1"/>
    <s v="A000441"/>
    <s v="STRAIGHT"/>
    <n v="1000"/>
    <n v="11.49"/>
    <x v="2"/>
    <x v="8"/>
    <s v="Replenish"/>
    <x v="0"/>
    <x v="0"/>
    <s v="PRE 2023"/>
    <m/>
    <n v="146"/>
    <n v="116058.37"/>
    <n v="108836.01"/>
    <n v="7222.36"/>
    <n v="7.0000000000000007E-2"/>
    <n v="794.92034246575338"/>
    <n v="94087.1"/>
    <n v="75663.289999999994"/>
    <n v="18423.810000000001"/>
    <n v="0.24"/>
    <s v=""/>
    <s v=" "/>
    <s v=" "/>
    <s v=""/>
    <m/>
    <s v="UNITED"/>
    <s v="SAZERAC CO INC"/>
  </r>
  <r>
    <x v="1777"/>
    <s v="AL-D001679"/>
    <x v="2"/>
    <s v="D001679"/>
    <s v="FLAVORED"/>
    <n v="1000"/>
    <n v="1.79"/>
    <x v="5"/>
    <x v="7"/>
    <s v="NoReplen"/>
    <x v="0"/>
    <x v="1"/>
    <s v="PRE 2023"/>
    <m/>
    <n v="2"/>
    <n v="701.68"/>
    <n v="737.48"/>
    <n v="-35.799999999999997"/>
    <n v="-0.05"/>
    <n v="350.84"/>
    <n v="911.11"/>
    <n v="214.8"/>
    <n v="696.31"/>
    <n v="3.24"/>
    <s v=""/>
    <s v=""/>
    <s v=""/>
    <s v="Bottom 5%"/>
    <m/>
    <s v="SGWS - LIBERTY SPIRITS"/>
    <s v="JIM BEAM BRANDS CO."/>
  </r>
  <r>
    <x v="1778"/>
    <s v="AL-A001679"/>
    <x v="1"/>
    <s v="A001679"/>
    <s v="FLAVORED"/>
    <n v="1000"/>
    <n v="19.989999999999998"/>
    <x v="5"/>
    <x v="1"/>
    <s v="Replenish"/>
    <x v="0"/>
    <x v="0"/>
    <s v="PRE 2023"/>
    <m/>
    <n v="134"/>
    <n v="38020.980000000003"/>
    <n v="43798.09"/>
    <n v="-5777.11"/>
    <n v="-0.13"/>
    <n v="283.73865671641795"/>
    <n v="31504.240000000002"/>
    <n v="33083.449999999997"/>
    <n v="-1579.21"/>
    <n v="-0.05"/>
    <s v=""/>
    <s v=" "/>
    <s v="X"/>
    <s v="Bottom 5%"/>
    <m/>
    <s v="SGWS - LIBERTY SPIRITS"/>
    <s v="JIM BEAM BRANDS CO."/>
  </r>
  <r>
    <x v="1779"/>
    <s v="AL-D004808"/>
    <x v="2"/>
    <s v="D004808"/>
    <s v="FLAVORED"/>
    <n v="4000"/>
    <n v="1.79"/>
    <x v="5"/>
    <x v="7"/>
    <s v="NoReplen"/>
    <x v="1"/>
    <x v="1"/>
    <s v="PRE 2023"/>
    <m/>
    <n v="3"/>
    <n v="229.12"/>
    <n v="877.1"/>
    <n v="-647.98"/>
    <n v="-0.74"/>
    <n v="76.373333333333335"/>
    <n v="21.48"/>
    <n v="17.899999999999999"/>
    <n v="3.58"/>
    <n v="0.2"/>
    <s v=""/>
    <s v=""/>
    <s v=""/>
    <s v="Bottom 5%"/>
    <m/>
    <s v="SGWS - LIBERTY SPIRITS"/>
    <s v="JIM BEAM BRANDS CO."/>
  </r>
  <r>
    <x v="1780"/>
    <s v="AL-D001596"/>
    <x v="2"/>
    <s v="D001596"/>
    <s v="STRAIGHT"/>
    <n v="1000"/>
    <n v="1.79"/>
    <x v="5"/>
    <x v="7"/>
    <s v="Delisted"/>
    <x v="0"/>
    <x v="1"/>
    <s v="PRE 2023"/>
    <m/>
    <n v="1"/>
    <n v="637.24"/>
    <n v="1229.73"/>
    <n v="-592.49"/>
    <n v="-0.48"/>
    <n v="637.24"/>
    <n v="236.28"/>
    <n v="245.23"/>
    <n v="-8.9499999999999993"/>
    <n v="-0.04"/>
    <s v=""/>
    <s v=""/>
    <s v=""/>
    <s v="Bottom 5%"/>
    <m/>
    <s v="SGWS - LIBERTY SPIRITS"/>
    <s v="JIM BEAM BRANDS CO."/>
  </r>
  <r>
    <x v="1781"/>
    <s v="AL-A001596"/>
    <x v="1"/>
    <s v="A001596"/>
    <s v="STRAIGHT"/>
    <n v="1000"/>
    <n v="19.989999999999998"/>
    <x v="5"/>
    <x v="1"/>
    <s v="Replenish"/>
    <x v="0"/>
    <x v="0"/>
    <s v="PRE 2023"/>
    <m/>
    <n v="148"/>
    <n v="56731.62"/>
    <n v="67266.350000000006"/>
    <n v="-10534.73"/>
    <n v="-0.16"/>
    <n v="383.32175675675677"/>
    <n v="30144.92"/>
    <n v="37761.11"/>
    <n v="-7616.19"/>
    <n v="-0.2"/>
    <s v=""/>
    <s v=" "/>
    <s v="X"/>
    <s v=""/>
    <m/>
    <s v="SGWS - LIBERTY SPIRITS"/>
    <s v="JIM BEAM BRANDS CO."/>
  </r>
  <r>
    <x v="1782"/>
    <s v="AL-D001680"/>
    <x v="2"/>
    <s v="D001680"/>
    <s v="FLAVORED"/>
    <n v="1000"/>
    <n v="1.79"/>
    <x v="5"/>
    <x v="7"/>
    <s v="NoReplen"/>
    <x v="0"/>
    <x v="1"/>
    <s v="PRE 2023"/>
    <m/>
    <n v="2"/>
    <n v="465.4"/>
    <n v="1014.93"/>
    <n v="-549.53"/>
    <n v="-0.54"/>
    <n v="232.7"/>
    <n v="665.88"/>
    <n v="644.4"/>
    <n v="21.48"/>
    <n v="0.03"/>
    <s v=""/>
    <s v=""/>
    <s v=""/>
    <s v="Bottom 5%"/>
    <m/>
    <s v="SGWS - LIBERTY SPIRITS"/>
    <s v="JIM BEAM BRANDS CO."/>
  </r>
  <r>
    <x v="1783"/>
    <s v="AL-A001680"/>
    <x v="1"/>
    <s v="A001680"/>
    <s v="FLAVORED"/>
    <n v="1000"/>
    <n v="11.99"/>
    <x v="5"/>
    <x v="6"/>
    <s v="NoReplen"/>
    <x v="0"/>
    <x v="2"/>
    <s v="PRE 2023"/>
    <m/>
    <n v="2"/>
    <m/>
    <n v="11.99"/>
    <n v="-11.99"/>
    <n v="-1"/>
    <n v="0"/>
    <s v=""/>
    <s v=""/>
    <s v=""/>
    <s v=""/>
    <s v=""/>
    <s v=""/>
    <s v=""/>
    <s v="Bottom 5%"/>
    <m/>
    <s v=""/>
    <s v=""/>
  </r>
  <r>
    <x v="1784"/>
    <s v="AL-D004550"/>
    <x v="2"/>
    <s v="D004550"/>
    <s v="FLAVORED"/>
    <n v="4000"/>
    <n v="1.79"/>
    <x v="5"/>
    <x v="7"/>
    <s v="Delisted"/>
    <x v="1"/>
    <x v="1"/>
    <s v="PRE 2023"/>
    <m/>
    <n v="1"/>
    <n v="80.55"/>
    <n v="109.19"/>
    <n v="-28.64"/>
    <n v="-0.26"/>
    <n v="80.55"/>
    <s v=""/>
    <s v=""/>
    <s v=""/>
    <s v=""/>
    <s v=""/>
    <s v=""/>
    <s v=""/>
    <s v="Bottom 5%"/>
    <m/>
    <s v="SGWS - LIBERTY SPIRITS"/>
    <s v="JIM BEAM BRANDS CO."/>
  </r>
  <r>
    <x v="1785"/>
    <s v="AL-A007206"/>
    <x v="1"/>
    <s v="A007206"/>
    <n v="0"/>
    <n v="7000"/>
    <n v="18.59"/>
    <x v="4"/>
    <x v="6"/>
    <s v="NoReplen"/>
    <x v="0"/>
    <x v="3"/>
    <s v="PRE 2023"/>
    <m/>
    <n v="0"/>
    <n v="260.26"/>
    <n v="11126.41"/>
    <n v="-10866.15"/>
    <n v="-0.98"/>
    <s v=""/>
    <n v="0"/>
    <n v="14981.71"/>
    <n v="-14981.71"/>
    <n v="-1"/>
    <s v=""/>
    <s v=""/>
    <s v=""/>
    <s v="Bottom 5%"/>
    <m/>
    <s v="UNITED"/>
    <s v="BROWN FOREMAN CORP"/>
  </r>
  <r>
    <x v="1786"/>
    <s v="AL-A000736"/>
    <x v="1"/>
    <s v="A000736"/>
    <n v="0"/>
    <n v="1000"/>
    <n v="15.59"/>
    <x v="4"/>
    <x v="8"/>
    <s v="NoReplen"/>
    <x v="2"/>
    <x v="2"/>
    <s v="PRE 2023"/>
    <m/>
    <s v=""/>
    <n v="46.77"/>
    <n v="50.98"/>
    <n v="-4.21"/>
    <n v="-0.08"/>
    <s v=""/>
    <s v=""/>
    <s v=""/>
    <s v=""/>
    <s v=""/>
    <s v=""/>
    <s v=""/>
    <s v=""/>
    <s v="Bottom 5%"/>
    <m/>
    <s v="UNITED"/>
    <s v="BROWN FOREMAN CORP"/>
  </r>
  <r>
    <x v="1787"/>
    <s v="AL-E008737"/>
    <x v="3"/>
    <s v="E008737"/>
    <n v="0"/>
    <n v="8000"/>
    <n v="28.99"/>
    <x v="4"/>
    <x v="6"/>
    <s v="Replenish"/>
    <x v="5"/>
    <x v="0"/>
    <s v="PRE 2023"/>
    <m/>
    <n v="10"/>
    <n v="1768.39"/>
    <n v="3043.95"/>
    <n v="-1275.56"/>
    <n v="-0.42"/>
    <n v="176.839"/>
    <n v="51080.38"/>
    <n v="59748.39"/>
    <n v="-8668.01"/>
    <n v="-0.15"/>
    <s v=""/>
    <s v=""/>
    <s v=""/>
    <s v="Bottom 5%"/>
    <m/>
    <s v="UNITED"/>
    <s v="BROWN FOREMAN CORP"/>
  </r>
  <r>
    <x v="1788"/>
    <s v="AL-F000737"/>
    <x v="4"/>
    <s v="F000737"/>
    <n v="0"/>
    <n v="1000"/>
    <n v="49.99"/>
    <x v="4"/>
    <x v="1"/>
    <s v="Replenish"/>
    <x v="0"/>
    <x v="0"/>
    <s v="PRE 2023"/>
    <m/>
    <n v="118"/>
    <n v="66358.62"/>
    <n v="80316.78"/>
    <n v="-13958.16"/>
    <n v="-0.17"/>
    <n v="562.3611864406779"/>
    <n v="28160.33"/>
    <n v="22772.400000000001"/>
    <n v="5387.93"/>
    <n v="0.24"/>
    <s v=""/>
    <s v="X"/>
    <s v=" "/>
    <s v=""/>
    <m/>
    <s v="UNITED"/>
    <s v="BROWN FOREMAN CORP"/>
  </r>
  <r>
    <x v="1789"/>
    <s v="AL-A000737"/>
    <x v="1"/>
    <s v="A000737"/>
    <n v="0"/>
    <n v="1000"/>
    <n v="26.99"/>
    <x v="4"/>
    <x v="1"/>
    <s v="Replenish"/>
    <x v="0"/>
    <x v="0"/>
    <s v="PRE 2023"/>
    <m/>
    <n v="153"/>
    <n v="67598.16"/>
    <n v="83072.13"/>
    <n v="-15473.97"/>
    <n v="-0.19"/>
    <n v="441.81803921568627"/>
    <n v="129125.85"/>
    <n v="191142.12"/>
    <n v="-62016.27"/>
    <n v="-0.32"/>
    <s v=""/>
    <s v=" "/>
    <s v=" "/>
    <s v=""/>
    <m/>
    <s v="UNITED"/>
    <s v="BROWN FOREMAN CORP"/>
  </r>
  <r>
    <x v="1790"/>
    <s v="AL-E008072"/>
    <x v="3"/>
    <s v="E008072"/>
    <n v="0"/>
    <n v="8000"/>
    <n v="26.99"/>
    <x v="4"/>
    <x v="6"/>
    <s v="Replenish"/>
    <x v="5"/>
    <x v="0"/>
    <s v="PRE 2023"/>
    <m/>
    <n v="8"/>
    <n v="4264.42"/>
    <n v="7665.16"/>
    <n v="-3400.74"/>
    <n v="-0.44"/>
    <n v="533.05250000000001"/>
    <n v="265257.71999999997"/>
    <n v="243962.61"/>
    <n v="21295.11"/>
    <n v="0.09"/>
    <s v=""/>
    <s v=""/>
    <s v=""/>
    <s v="Bottom 5%"/>
    <m/>
    <s v="UNITED"/>
    <s v="BROWN FOREMAN CORP"/>
  </r>
  <r>
    <x v="1791"/>
    <s v="AL-F000725"/>
    <x v="4"/>
    <s v="F000725"/>
    <n v="0"/>
    <n v="1000"/>
    <n v="49.99"/>
    <x v="4"/>
    <x v="1"/>
    <s v="Replenish"/>
    <x v="0"/>
    <x v="0"/>
    <s v="PRE 2023"/>
    <m/>
    <n v="110"/>
    <n v="103849.06"/>
    <n v="114793.79"/>
    <n v="-10944.73"/>
    <n v="-0.1"/>
    <n v="944.08236363636365"/>
    <n v="67630.37"/>
    <n v="70230.789999999994"/>
    <n v="-2600.42"/>
    <n v="-0.04"/>
    <s v=""/>
    <s v=" "/>
    <s v=" "/>
    <s v=""/>
    <m/>
    <s v="UNITED"/>
    <s v="BROWN FOREMAN CORP"/>
  </r>
  <r>
    <x v="1792"/>
    <s v="AL-D005759"/>
    <x v="2"/>
    <s v="D005759"/>
    <n v="0"/>
    <n v="5000"/>
    <n v="1.49"/>
    <x v="4"/>
    <x v="7"/>
    <s v="Delisted"/>
    <x v="1"/>
    <x v="3"/>
    <s v="PRE 2023"/>
    <m/>
    <s v=""/>
    <n v="3.57"/>
    <n v="249.9"/>
    <n v="-246.33"/>
    <n v="-0.99"/>
    <s v=""/>
    <s v=""/>
    <s v=""/>
    <s v=""/>
    <s v=""/>
    <s v=""/>
    <s v=""/>
    <s v=""/>
    <s v="Bottom 5%"/>
    <m/>
    <s v="UNITED"/>
    <s v="BROWN FOREMAN CORP"/>
  </r>
  <r>
    <x v="1793"/>
    <s v="AL-B005759"/>
    <x v="5"/>
    <s v="B005759"/>
    <s v="STRAIGHT"/>
    <n v="5000"/>
    <n v="8.09"/>
    <x v="4"/>
    <x v="6"/>
    <s v="NoReplen"/>
    <x v="1"/>
    <x v="1"/>
    <s v="PRE 2023"/>
    <m/>
    <n v="1"/>
    <n v="88.99"/>
    <n v="654.51"/>
    <n v="-565.52"/>
    <n v="-0.86"/>
    <n v="88.99"/>
    <n v="0"/>
    <n v="517.91999999999996"/>
    <n v="-517.91999999999996"/>
    <n v="-1"/>
    <s v=""/>
    <s v=""/>
    <s v=""/>
    <s v="Bottom 5%"/>
    <m/>
    <s v="UNITED"/>
    <s v="BROWN FOREMAN CORP"/>
  </r>
  <r>
    <x v="1794"/>
    <s v="AL-A000725"/>
    <x v="1"/>
    <s v="A000725"/>
    <n v="0"/>
    <n v="1000"/>
    <n v="26.99"/>
    <x v="4"/>
    <x v="1"/>
    <s v="Replenish"/>
    <x v="0"/>
    <x v="0"/>
    <s v="PRE 2023"/>
    <m/>
    <n v="139"/>
    <n v="77828.160000000003"/>
    <n v="109676.89"/>
    <n v="-31848.73"/>
    <n v="-0.28999999999999998"/>
    <n v="559.91482014388487"/>
    <n v="428704.68"/>
    <n v="547614.18000000005"/>
    <n v="-118909.5"/>
    <n v="-0.22"/>
    <s v=""/>
    <s v=" "/>
    <s v=" "/>
    <s v=""/>
    <m/>
    <s v="UNITED"/>
    <s v="BROWN FOREMAN CORP"/>
  </r>
  <r>
    <x v="1795"/>
    <s v="AL-A070038"/>
    <x v="1"/>
    <s v="A070038"/>
    <s v="STRAIGHT"/>
    <n v="70000"/>
    <n v="39.99"/>
    <x v="4"/>
    <x v="4"/>
    <s v="NoReplen"/>
    <x v="0"/>
    <x v="0"/>
    <d v="2023-10-01T00:00:00"/>
    <m/>
    <n v="55"/>
    <n v="719.82"/>
    <n v="2039.49"/>
    <n v="-1319.67"/>
    <n v="-0.65"/>
    <n v="13.087636363636365"/>
    <n v="0"/>
    <n v="1039.74"/>
    <n v="-1039.74"/>
    <n v="-1"/>
    <s v=""/>
    <s v="X"/>
    <s v="X"/>
    <s v="Bottom 5%"/>
    <m/>
    <s v="RNDC"/>
    <s v="LUXCO INC"/>
  </r>
  <r>
    <x v="1796"/>
    <s v="AL-F007369"/>
    <x v="4"/>
    <s v="F007369"/>
    <s v="STRAIGHT"/>
    <n v="7000"/>
    <n v="44.99"/>
    <x v="4"/>
    <x v="1"/>
    <s v="Replenish"/>
    <x v="0"/>
    <x v="0"/>
    <d v="2025-07-01T00:00:00"/>
    <m/>
    <n v="42"/>
    <n v="37701.620000000003"/>
    <m/>
    <n v="37701.620000000003"/>
    <m/>
    <n v="897.65761904761916"/>
    <n v="9312.93"/>
    <n v="0"/>
    <n v="9312.93"/>
    <n v="0"/>
    <s v=""/>
    <s v="X"/>
    <s v="X"/>
    <s v="Bottom 5%"/>
    <m/>
    <s v="RNDC"/>
    <s v="LUXCO INC"/>
  </r>
  <r>
    <x v="1797"/>
    <s v="AL-A007369"/>
    <x v="1"/>
    <s v="A007369"/>
    <n v="0"/>
    <n v="7000"/>
    <n v="31.99"/>
    <x v="4"/>
    <x v="1"/>
    <s v="Replenish"/>
    <x v="0"/>
    <x v="0"/>
    <s v="PRE 2023"/>
    <m/>
    <n v="126"/>
    <n v="106328.44"/>
    <n v="118963.45"/>
    <n v="-12635.01"/>
    <n v="-0.11"/>
    <n v="843.87650793650801"/>
    <n v="38701.24"/>
    <n v="37992.47"/>
    <n v="708.77"/>
    <n v="0.02"/>
    <s v=""/>
    <s v=" "/>
    <s v=" "/>
    <s v=""/>
    <m/>
    <s v="RNDC"/>
    <s v="LUXCO INC"/>
  </r>
  <r>
    <x v="1798"/>
    <s v="AL-A009497"/>
    <x v="1"/>
    <s v="A009497"/>
    <s v="STRAIGHT"/>
    <n v="9000"/>
    <n v="59.99"/>
    <x v="4"/>
    <x v="5"/>
    <s v="SpecOrder"/>
    <x v="1"/>
    <x v="1"/>
    <d v="2025-01-01T00:00:00"/>
    <m/>
    <n v="1"/>
    <n v="59.99"/>
    <n v="99.99"/>
    <n v="-40"/>
    <n v="-0.4"/>
    <n v="59.99"/>
    <s v=""/>
    <s v=""/>
    <s v=""/>
    <s v=""/>
    <s v=""/>
    <s v=""/>
    <s v=""/>
    <s v="Bottom 5%"/>
    <m/>
    <s v="RNDC"/>
    <s v="LUXCO INC"/>
  </r>
  <r>
    <x v="1799"/>
    <s v="AL-A010617"/>
    <x v="1"/>
    <s v="A010617"/>
    <s v="STRAIGHT"/>
    <n v="10000"/>
    <n v="59.99"/>
    <x v="4"/>
    <x v="3"/>
    <s v="Barrel"/>
    <x v="0"/>
    <x v="0"/>
    <d v="2023-12-01T00:00:00"/>
    <m/>
    <n v="1"/>
    <n v="6178.97"/>
    <n v="129.99"/>
    <n v="6048.98"/>
    <n v="46.53"/>
    <n v="6178.97"/>
    <n v="2999.5"/>
    <n v="129.99"/>
    <n v="2869.51"/>
    <n v="22.07"/>
    <s v=""/>
    <s v=" "/>
    <s v="X"/>
    <s v="Bottom 5%"/>
    <m/>
    <s v="RNDC"/>
    <s v="LUXCO INC"/>
  </r>
  <r>
    <x v="1800"/>
    <s v="AL-A007878"/>
    <x v="1"/>
    <s v="A007878"/>
    <s v="STRAIGHT"/>
    <n v="7000"/>
    <n v="139.99"/>
    <x v="4"/>
    <x v="3"/>
    <s v="Allocated1"/>
    <x v="0"/>
    <x v="0"/>
    <s v="PRE 2023"/>
    <m/>
    <n v="1"/>
    <m/>
    <n v="419.97"/>
    <n v="-419.97"/>
    <n v="-1"/>
    <n v="0"/>
    <n v="0"/>
    <n v="1259.9100000000001"/>
    <n v="-1259.9100000000001"/>
    <n v="-1"/>
    <s v=""/>
    <s v="X"/>
    <s v="X"/>
    <s v="Bottom 5%"/>
    <m/>
    <s v="RNDC"/>
    <s v="LUXCO INC"/>
  </r>
  <r>
    <x v="1801"/>
    <s v="AL-A007779"/>
    <x v="1"/>
    <s v="A007779"/>
    <s v="STRAIGHT"/>
    <n v="7000"/>
    <n v="34.99"/>
    <x v="4"/>
    <x v="4"/>
    <s v="Replenish"/>
    <x v="0"/>
    <x v="0"/>
    <s v="PRE 2023"/>
    <m/>
    <n v="125"/>
    <n v="146239.07999999999"/>
    <n v="99478.04"/>
    <n v="46761.04"/>
    <n v="0.47"/>
    <n v="1169.91264"/>
    <n v="48600.480000000003"/>
    <n v="26301.1"/>
    <n v="22299.38"/>
    <n v="0.85"/>
    <s v=""/>
    <s v=" "/>
    <s v=" "/>
    <s v=""/>
    <m/>
    <s v="RNDC"/>
    <s v="LUXCO INC"/>
  </r>
  <r>
    <x v="1802"/>
    <s v="AL-A009498"/>
    <x v="1"/>
    <s v="A009498"/>
    <s v="STRAIGHT"/>
    <n v="9000"/>
    <n v="59.99"/>
    <x v="4"/>
    <x v="5"/>
    <s v="SpecOrder"/>
    <x v="1"/>
    <x v="1"/>
    <d v="2024-07-01T00:00:00"/>
    <m/>
    <n v="2"/>
    <m/>
    <n v="59.99"/>
    <n v="-59.99"/>
    <n v="-1"/>
    <n v="0"/>
    <n v="0"/>
    <n v="119.98"/>
    <n v="-119.98"/>
    <n v="-1"/>
    <s v=""/>
    <s v=""/>
    <s v=""/>
    <s v="Bottom 5%"/>
    <m/>
    <s v=""/>
    <s v=""/>
  </r>
  <r>
    <x v="1803"/>
    <s v="AL-A070447"/>
    <x v="1"/>
    <s v="A070447"/>
    <s v="STRAIGHT"/>
    <n v="70000"/>
    <n v="52.99"/>
    <x v="4"/>
    <x v="5"/>
    <s v="Replenish"/>
    <x v="0"/>
    <x v="0"/>
    <d v="2025-05-01T00:00:00"/>
    <m/>
    <n v="57"/>
    <n v="38463.58"/>
    <m/>
    <n v="38463.58"/>
    <m/>
    <n v="674.79964912280707"/>
    <n v="26243.98"/>
    <n v="0"/>
    <n v="26243.98"/>
    <n v="0"/>
    <s v=""/>
    <s v=" "/>
    <s v="X"/>
    <s v="Bottom 5%"/>
    <m/>
    <s v="SGWS - LIBERTY SPIRITS"/>
    <s v="PARK STREET IMPORTS /"/>
  </r>
  <r>
    <x v="1804"/>
    <s v="AL-A070446"/>
    <x v="1"/>
    <s v="A070446"/>
    <s v="STRAIGHT"/>
    <n v="70000"/>
    <n v="44.99"/>
    <x v="4"/>
    <x v="4"/>
    <s v="Replenish"/>
    <x v="0"/>
    <x v="0"/>
    <d v="2025-05-01T00:00:00"/>
    <m/>
    <n v="59"/>
    <n v="28383.34"/>
    <m/>
    <n v="28383.34"/>
    <m/>
    <n v="481.07355932203387"/>
    <n v="26503.919999999998"/>
    <n v="0"/>
    <n v="26503.919999999998"/>
    <n v="0"/>
    <s v=""/>
    <s v=" "/>
    <s v="X"/>
    <s v="Bottom 5%"/>
    <m/>
    <s v="SGWS - LIBERTY SPIRITS"/>
    <s v="PARK STREET IMPORTS /"/>
  </r>
  <r>
    <x v="1805"/>
    <s v="AL-A010958"/>
    <x v="1"/>
    <s v="A010958"/>
    <s v="STRAIGHT"/>
    <n v="10000"/>
    <n v="99.99"/>
    <x v="4"/>
    <x v="5"/>
    <s v="Allocated2"/>
    <x v="0"/>
    <x v="0"/>
    <d v="2025-09-11T00:00:00"/>
    <m/>
    <n v="18"/>
    <n v="13098.69"/>
    <m/>
    <n v="13098.69"/>
    <m/>
    <n v="727.70500000000004"/>
    <n v="13898.61"/>
    <n v="0"/>
    <n v="13898.61"/>
    <n v="0"/>
    <s v=""/>
    <s v=" "/>
    <s v="X"/>
    <s v="Bottom 5%"/>
    <m/>
    <s v="SGWS - LIBERTY SPIRITS"/>
    <s v="JIM BEAM BRANDS CO."/>
  </r>
  <r>
    <x v="1806"/>
    <s v="AL-A004666"/>
    <x v="1"/>
    <s v="A004666"/>
    <n v="0"/>
    <n v="4000"/>
    <n v="56.99"/>
    <x v="4"/>
    <x v="5"/>
    <s v="SpecOrder"/>
    <x v="1"/>
    <x v="1"/>
    <s v="PRE 2023"/>
    <m/>
    <n v="6"/>
    <n v="1424.85"/>
    <n v="949.9"/>
    <n v="474.95"/>
    <n v="0.5"/>
    <n v="237.47499999999999"/>
    <n v="3390.64"/>
    <n v="1329.86"/>
    <n v="2060.7800000000002"/>
    <n v="1.55"/>
    <s v=""/>
    <s v=""/>
    <s v=""/>
    <s v="Bottom 5%"/>
    <m/>
    <s v="SGWS - LIBERTY SPIRITS"/>
    <s v="JIM BEAM BRANDS CO."/>
  </r>
  <r>
    <x v="1807"/>
    <s v="AL-A070118"/>
    <x v="1"/>
    <s v="A070118"/>
    <s v="STRAIGHT"/>
    <n v="70000"/>
    <n v="74.989999999999995"/>
    <x v="4"/>
    <x v="5"/>
    <s v="Replenish"/>
    <x v="0"/>
    <x v="0"/>
    <d v="2024-02-01T00:00:00"/>
    <m/>
    <n v="31"/>
    <n v="28531.15"/>
    <n v="21227.21"/>
    <n v="7303.94"/>
    <n v="0.34"/>
    <n v="920.35967741935485"/>
    <n v="16937.740000000002"/>
    <n v="9713.73"/>
    <n v="7224.01"/>
    <n v="0.74"/>
    <s v=""/>
    <s v=" "/>
    <s v="X"/>
    <s v="Bottom 5%"/>
    <m/>
    <s v="SGWS - LIBERTY SPIRITS"/>
    <s v="JIM BEAM BRANDS CO."/>
  </r>
  <r>
    <x v="1808"/>
    <s v="AL-A007145"/>
    <x v="1"/>
    <s v="A007145"/>
    <n v="0"/>
    <n v="7000"/>
    <n v="59.99"/>
    <x v="4"/>
    <x v="5"/>
    <s v="Replenish"/>
    <x v="0"/>
    <x v="0"/>
    <s v="PRE 2023"/>
    <m/>
    <n v="66"/>
    <n v="52595.16"/>
    <n v="71271.53"/>
    <n v="-18676.37"/>
    <n v="-0.26"/>
    <n v="796.89636363636373"/>
    <n v="29127.119999999999"/>
    <n v="34476.03"/>
    <n v="-5348.91"/>
    <n v="-0.16"/>
    <s v=""/>
    <s v=" "/>
    <s v="X"/>
    <s v=""/>
    <m/>
    <s v="SGWS - LIBERTY SPIRITS"/>
    <s v="JIM BEAM BRANDS CO."/>
  </r>
  <r>
    <x v="1809"/>
    <s v="AL-A010694"/>
    <x v="1"/>
    <s v="A010694"/>
    <s v="STRAIGHT"/>
    <n v="10000"/>
    <n v="174.99"/>
    <x v="4"/>
    <x v="3"/>
    <s v="Allocated1"/>
    <x v="0"/>
    <x v="0"/>
    <d v="2023-12-01T00:00:00"/>
    <m/>
    <n v="8"/>
    <n v="5074.71"/>
    <n v="4549.74"/>
    <n v="524.97"/>
    <n v="0.12"/>
    <n v="634.33875"/>
    <n v="874.95"/>
    <n v="5074.71"/>
    <n v="-4199.76"/>
    <n v="-0.83"/>
    <s v=""/>
    <s v=" "/>
    <s v="X"/>
    <s v="Bottom 5%"/>
    <m/>
    <s v="SGWS - LIBERTY SPIRITS"/>
    <s v="JIM BEAM BRANDS CO."/>
  </r>
  <r>
    <x v="1810"/>
    <s v="AL-A010957"/>
    <x v="1"/>
    <s v="A010957"/>
    <s v="STRAIGHT"/>
    <n v="10000"/>
    <n v="99.99"/>
    <x v="4"/>
    <x v="5"/>
    <s v="Allocated2"/>
    <x v="0"/>
    <x v="0"/>
    <d v="2025-09-11T00:00:00"/>
    <m/>
    <n v="17"/>
    <n v="13398.66"/>
    <m/>
    <n v="13398.66"/>
    <m/>
    <n v="788.15647058823527"/>
    <n v="14098.59"/>
    <n v="0"/>
    <n v="14098.59"/>
    <n v="0"/>
    <s v=""/>
    <s v=" "/>
    <s v="X"/>
    <s v="Bottom 5%"/>
    <m/>
    <s v="SGWS - LIBERTY SPIRITS"/>
    <s v="JIM BEAM BRANDS CO."/>
  </r>
  <r>
    <x v="1811"/>
    <s v="AL-A010083"/>
    <x v="1"/>
    <s v="A010083"/>
    <s v="STRAIGHT"/>
    <n v="10000"/>
    <n v="41.99"/>
    <x v="4"/>
    <x v="5"/>
    <s v="Barrel"/>
    <x v="1"/>
    <x v="1"/>
    <s v="PRE 2023"/>
    <m/>
    <n v="1"/>
    <n v="1584.81"/>
    <n v="17417.830000000002"/>
    <n v="-15833.02"/>
    <n v="-0.91"/>
    <n v="1584.81"/>
    <n v="84.99"/>
    <n v="79.989999999999995"/>
    <n v="5"/>
    <n v="0.06"/>
    <s v=""/>
    <s v=""/>
    <s v=""/>
    <s v="Bottom 5%"/>
    <m/>
    <s v="SGWS - LIBERTY SPIRITS"/>
    <s v="JIM BEAM BRANDS CO."/>
  </r>
  <r>
    <x v="1812"/>
    <s v="AL-A010123"/>
    <x v="1"/>
    <s v="A010123"/>
    <s v="STRAIGHT"/>
    <n v="10000"/>
    <n v="32.99"/>
    <x v="4"/>
    <x v="1"/>
    <s v="SpecOrder"/>
    <x v="1"/>
    <x v="3"/>
    <s v="PRE 2023"/>
    <m/>
    <s v=""/>
    <n v="98.97"/>
    <n v="1341.62"/>
    <n v="-1242.6500000000001"/>
    <n v="-0.93"/>
    <s v=""/>
    <n v="527.84"/>
    <n v="395.88"/>
    <n v="131.96"/>
    <n v="0.33"/>
    <s v=""/>
    <s v=""/>
    <s v=""/>
    <s v="Bottom 5%"/>
    <m/>
    <s v="LUKE LEA BEVERAGES"/>
    <s v="PARK STREET IMPORTS /"/>
  </r>
  <r>
    <x v="1813"/>
    <s v="AL-E005175"/>
    <x v="3"/>
    <s v="E005175"/>
    <n v="0"/>
    <n v="5000"/>
    <n v="13.99"/>
    <x v="4"/>
    <x v="8"/>
    <s v="Replenish"/>
    <x v="1"/>
    <x v="0"/>
    <s v="PRE 2023"/>
    <m/>
    <n v="31"/>
    <n v="11303.92"/>
    <n v="9087.92"/>
    <n v="2216"/>
    <n v="0.24"/>
    <n v="364.64258064516127"/>
    <n v="2832093.63"/>
    <n v="2856990.49"/>
    <n v="-24896.86"/>
    <n v="-0.01"/>
    <s v=""/>
    <s v=""/>
    <s v=""/>
    <s v="Bottom 5%"/>
    <m/>
    <s v="UNITED"/>
    <s v="SAZERAC CO INC"/>
  </r>
  <r>
    <x v="1814"/>
    <s v="AL-E005174"/>
    <x v="3"/>
    <s v="E005174"/>
    <n v="0"/>
    <n v="5000"/>
    <n v="13.99"/>
    <x v="4"/>
    <x v="8"/>
    <s v="Replenish"/>
    <x v="1"/>
    <x v="0"/>
    <s v="PRE 2023"/>
    <m/>
    <n v="21"/>
    <n v="6183.58"/>
    <n v="8037.14"/>
    <n v="-1853.56"/>
    <n v="-0.23"/>
    <n v="294.4561904761905"/>
    <n v="1655394.73"/>
    <n v="1702083.12"/>
    <n v="-46688.39"/>
    <n v="-0.03"/>
    <s v=""/>
    <s v=""/>
    <s v=""/>
    <s v="Bottom 5%"/>
    <m/>
    <s v="UNITED"/>
    <s v="SAZERAC CO INC"/>
  </r>
  <r>
    <x v="1815"/>
    <s v="AL-A030149"/>
    <x v="1"/>
    <s v="A030149"/>
    <n v="0"/>
    <n v="30000"/>
    <n v="57.99"/>
    <x v="6"/>
    <x v="5"/>
    <s v="CGPO2"/>
    <x v="3"/>
    <x v="0"/>
    <d v="2023-10-01T00:00:00"/>
    <m/>
    <n v="2"/>
    <n v="347.94"/>
    <n v="1159.8"/>
    <n v="-811.86"/>
    <n v="-0.7"/>
    <n v="173.97"/>
    <n v="5567.04"/>
    <n v="4929.1499999999996"/>
    <n v="637.89"/>
    <n v="0.13"/>
    <s v=""/>
    <s v=""/>
    <s v=""/>
    <s v="Bottom 5%"/>
    <m/>
    <s v="MADVINES"/>
    <s v="MADVINES &amp; SPIRITS INC."/>
  </r>
  <r>
    <x v="1816"/>
    <s v="AL-A070266"/>
    <x v="1"/>
    <s v="A070266"/>
    <s v="STRAIGHT"/>
    <n v="70000"/>
    <n v="56.99"/>
    <x v="12"/>
    <x v="5"/>
    <s v="Replenish"/>
    <x v="0"/>
    <x v="0"/>
    <d v="2024-08-01T00:00:00"/>
    <m/>
    <n v="72"/>
    <n v="87472.41"/>
    <n v="71009.539999999994"/>
    <n v="16462.87"/>
    <n v="0.23"/>
    <n v="1214.8945833333335"/>
    <n v="20446.150000000001"/>
    <n v="18122.82"/>
    <n v="2323.33"/>
    <n v="0.13"/>
    <s v=""/>
    <s v=" "/>
    <s v=" "/>
    <s v=""/>
    <m/>
    <s v="SGWS - AMERICAN SPIRITS"/>
    <s v="HEAVEN HILL SALES CO DBA HEAVEN HILL BRANDS"/>
  </r>
  <r>
    <x v="1817"/>
    <s v="AL-A007045"/>
    <x v="1"/>
    <s v="A007045"/>
    <s v="STRAIGHT"/>
    <n v="7000"/>
    <n v="74.989999999999995"/>
    <x v="2"/>
    <x v="5"/>
    <s v="Replenish"/>
    <x v="0"/>
    <x v="0"/>
    <s v="PRE 2023"/>
    <m/>
    <n v="121"/>
    <n v="247631.41"/>
    <n v="307683.96999999997"/>
    <n v="-60052.56"/>
    <n v="-0.2"/>
    <n v="2046.5405785123967"/>
    <n v="32705.53"/>
    <n v="166627.78"/>
    <n v="-133922.25"/>
    <n v="-0.8"/>
    <s v=""/>
    <s v=" "/>
    <s v=" "/>
    <s v=""/>
    <m/>
    <s v="SGWS - AMERICAN SPIRITS"/>
    <s v="HEAVEN HILL SALES CO DBA HEAVEN HILL BRANDS"/>
  </r>
  <r>
    <x v="1818"/>
    <s v="AL-C010927"/>
    <x v="6"/>
    <s v="C010927"/>
    <s v="STRAIGHT"/>
    <n v="10000"/>
    <n v="29.99"/>
    <x v="2"/>
    <x v="7"/>
    <s v="Allocated1"/>
    <x v="0"/>
    <x v="0"/>
    <d v="2025-09-01T00:00:00"/>
    <m/>
    <n v="1"/>
    <n v="14425.19"/>
    <m/>
    <n v="14425.19"/>
    <m/>
    <n v="14425.19"/>
    <s v=""/>
    <s v=""/>
    <s v=""/>
    <s v=""/>
    <s v=""/>
    <s v=""/>
    <s v=""/>
    <s v="Bottom 5%"/>
    <m/>
    <s v="SGWS - AMERICAN SPIRITS"/>
    <s v="HEAVEN HILL SALES CO DBA HEAVEN HILL BRANDS"/>
  </r>
  <r>
    <x v="1819"/>
    <s v="AL-A010246"/>
    <x v="1"/>
    <s v="A010246"/>
    <s v="STRAIGHT"/>
    <n v="10000"/>
    <n v="39.99"/>
    <x v="2"/>
    <x v="4"/>
    <s v="Barrel"/>
    <x v="3"/>
    <x v="0"/>
    <s v="PRE 2023"/>
    <m/>
    <n v="26"/>
    <n v="21794.55"/>
    <n v="22834.29"/>
    <n v="-1039.74"/>
    <n v="-0.05"/>
    <n v="838.25192307692305"/>
    <n v="19675.080000000002"/>
    <n v="19777.98"/>
    <n v="-102.9"/>
    <n v="-0.01"/>
    <s v=""/>
    <s v=""/>
    <s v=""/>
    <s v="Bottom 5%"/>
    <m/>
    <s v="SGWS - AMERICAN SPIRITS"/>
    <s v="HEAVEN HILL SALES CO DBA HEAVEN HILL BRANDS"/>
  </r>
  <r>
    <x v="1820"/>
    <s v="AL-A010247"/>
    <x v="1"/>
    <s v="A010247"/>
    <s v="STRAIGHT"/>
    <n v="10000"/>
    <n v="84.99"/>
    <x v="2"/>
    <x v="5"/>
    <s v="Barrel"/>
    <x v="3"/>
    <x v="0"/>
    <s v="PRE 2023"/>
    <m/>
    <n v="53"/>
    <n v="94593.87"/>
    <n v="140743.44"/>
    <n v="-46149.57"/>
    <n v="-0.33"/>
    <n v="1784.79"/>
    <n v="112271.79"/>
    <n v="171594.81"/>
    <n v="-59323.02"/>
    <n v="-0.35"/>
    <s v=""/>
    <s v=""/>
    <s v=""/>
    <s v=""/>
    <m/>
    <s v="SGWS - AMERICAN SPIRITS"/>
    <s v="HEAVEN HILL SALES CO DBA HEAVEN HILL BRANDS"/>
  </r>
  <r>
    <x v="1821"/>
    <s v="AL-A010801"/>
    <x v="1"/>
    <s v="A010801"/>
    <s v="STRAIGHT"/>
    <n v="10000"/>
    <n v="99.99"/>
    <x v="2"/>
    <x v="5"/>
    <s v="Barrel"/>
    <x v="0"/>
    <x v="0"/>
    <d v="2025-05-01T00:00:00"/>
    <m/>
    <n v="3"/>
    <n v="55094.49"/>
    <n v="41295.870000000003"/>
    <n v="13798.62"/>
    <n v="0.33"/>
    <n v="18364.829999999998"/>
    <n v="17998.2"/>
    <n v="23997.599999999999"/>
    <n v="-5999.4"/>
    <n v="-0.25"/>
    <s v=""/>
    <s v=" "/>
    <s v=" "/>
    <s v=""/>
    <m/>
    <s v="SGWS - AMERICAN SPIRITS"/>
    <s v="HEAVEN HILL SALES CO DBA HEAVEN HILL BRANDS"/>
  </r>
  <r>
    <x v="1822"/>
    <s v="AL-A010950"/>
    <x v="1"/>
    <s v="A010950"/>
    <s v="STRAIGHT"/>
    <n v="10000"/>
    <n v="74.989999999999995"/>
    <x v="12"/>
    <x v="5"/>
    <s v="Allocated1"/>
    <x v="0"/>
    <x v="0"/>
    <d v="2025-08-28T00:00:00"/>
    <m/>
    <n v="5"/>
    <n v="30820.89"/>
    <m/>
    <n v="30820.89"/>
    <m/>
    <n v="6164.1779999999999"/>
    <n v="74.989999999999995"/>
    <n v="0"/>
    <n v="74.989999999999995"/>
    <n v="0"/>
    <s v=""/>
    <s v=" "/>
    <s v=" "/>
    <s v="Bottom 5%"/>
    <m/>
    <s v="SGWS - AMERICAN SPIRITS"/>
    <s v="HEAVEN HILL SALES CO DBA HEAVEN HILL BRANDS"/>
  </r>
  <r>
    <x v="1823"/>
    <s v="AL-A070086"/>
    <x v="1"/>
    <s v="A070086"/>
    <s v="STRAIGHT"/>
    <n v="70000"/>
    <n v="34.99"/>
    <x v="12"/>
    <x v="4"/>
    <s v="NoReplen"/>
    <x v="2"/>
    <x v="2"/>
    <d v="2023-12-01T00:00:00"/>
    <m/>
    <s v=""/>
    <n v="66.98"/>
    <n v="11439.44"/>
    <n v="-11372.46"/>
    <n v="-0.99"/>
    <s v=""/>
    <n v="0"/>
    <n v="7782.57"/>
    <n v="-7782.57"/>
    <n v="-1"/>
    <s v=""/>
    <s v=""/>
    <s v=""/>
    <s v="Bottom 5%"/>
    <m/>
    <s v="SGWS - AMERICAN SPIRITS"/>
    <s v="HEAVEN HILL SALES CO DBA HEAVEN HILL BRANDS"/>
  </r>
  <r>
    <x v="1824"/>
    <s v="AL-A004255"/>
    <x v="1"/>
    <s v="A004255"/>
    <s v="STRAIGHT"/>
    <n v="4000"/>
    <n v="174.99"/>
    <x v="2"/>
    <x v="3"/>
    <s v="Allocated1"/>
    <x v="1"/>
    <x v="0"/>
    <s v="PRE 2023"/>
    <m/>
    <n v="53"/>
    <n v="223367.19"/>
    <n v="111343.45"/>
    <n v="112023.74"/>
    <n v="1.01"/>
    <n v="4214.4752830188681"/>
    <n v="65931.179999999993"/>
    <n v="62496.3"/>
    <n v="3434.88"/>
    <n v="0.05"/>
    <s v=""/>
    <s v=""/>
    <s v=""/>
    <s v=""/>
    <m/>
    <s v="SGWS - AMERICAN SPIRITS"/>
    <s v="HEAVEN HILL SALES CO DBA HEAVEN HILL BRANDS"/>
  </r>
  <r>
    <x v="1825"/>
    <s v="AL-E000405"/>
    <x v="3"/>
    <s v="E000405"/>
    <s v="STRAIGHT"/>
    <n v="1000"/>
    <n v="35.99"/>
    <x v="2"/>
    <x v="4"/>
    <s v="Replenish"/>
    <x v="0"/>
    <x v="0"/>
    <d v="2024-12-01T00:00:00"/>
    <m/>
    <n v="10"/>
    <n v="28288.14"/>
    <n v="3455.04"/>
    <n v="24833.1"/>
    <n v="7.19"/>
    <n v="2828.8139999999999"/>
    <n v="73599.55"/>
    <n v="7521.91"/>
    <n v="66077.64"/>
    <n v="8.7799999999999994"/>
    <s v=""/>
    <s v=" "/>
    <s v="X"/>
    <s v="Bottom 5%"/>
    <m/>
    <s v="SGWS - AMERICAN SPIRITS"/>
    <s v="HEAVEN HILL SALES CO DBA HEAVEN HILL BRANDS"/>
  </r>
  <r>
    <x v="1826"/>
    <s v="AL-F000405"/>
    <x v="4"/>
    <s v="F000405"/>
    <s v="STRAIGHT"/>
    <n v="1000"/>
    <n v="64.989999999999995"/>
    <x v="2"/>
    <x v="4"/>
    <s v="Replenish"/>
    <x v="0"/>
    <x v="0"/>
    <s v="PRE 2023"/>
    <m/>
    <n v="137"/>
    <n v="705230.96"/>
    <n v="742577.31"/>
    <n v="-37346.35"/>
    <n v="-0.05"/>
    <n v="5147.6712408759122"/>
    <n v="179441.11"/>
    <n v="199993.46"/>
    <n v="-20552.349999999999"/>
    <n v="-0.1"/>
    <s v=""/>
    <s v=" "/>
    <s v=" "/>
    <s v=""/>
    <m/>
    <s v="SGWS - AMERICAN SPIRITS"/>
    <s v="HEAVEN HILL SALES CO DBA HEAVEN HILL BRANDS"/>
  </r>
  <r>
    <x v="1827"/>
    <s v="AL-D000405"/>
    <x v="2"/>
    <s v="D000405"/>
    <s v="STRAIGHT"/>
    <n v="1000"/>
    <n v="2.4900000000000002"/>
    <x v="2"/>
    <x v="7"/>
    <s v="Replenish"/>
    <x v="0"/>
    <x v="0"/>
    <s v="PRE 2023"/>
    <m/>
    <n v="97"/>
    <n v="30955.68"/>
    <n v="35152.35"/>
    <n v="-4196.67"/>
    <n v="-0.12"/>
    <n v="319.13072164948454"/>
    <n v="44456.46"/>
    <n v="31966.46"/>
    <n v="12490"/>
    <n v="0.39"/>
    <s v=""/>
    <s v=""/>
    <s v=""/>
    <s v="Bottom 5%"/>
    <m/>
    <s v="SGWS - AMERICAN SPIRITS"/>
    <s v="HEAVEN HILL SALES CO DBA HEAVEN HILL BRANDS"/>
  </r>
  <r>
    <x v="1828"/>
    <s v="AL-B000405"/>
    <x v="5"/>
    <s v="B000405"/>
    <s v="STRAIGHT"/>
    <n v="1000"/>
    <n v="18.989999999999998"/>
    <x v="2"/>
    <x v="4"/>
    <s v="Replenish"/>
    <x v="0"/>
    <x v="0"/>
    <s v="PRE 2023"/>
    <m/>
    <n v="120"/>
    <n v="126074.61"/>
    <n v="133313.49"/>
    <n v="-7238.88"/>
    <n v="-0.05"/>
    <n v="1050.62175"/>
    <n v="162402.48000000001"/>
    <n v="177182.31"/>
    <n v="-14779.83"/>
    <n v="-0.08"/>
    <s v=""/>
    <s v=" "/>
    <s v=" "/>
    <s v=""/>
    <m/>
    <s v="SGWS - AMERICAN SPIRITS"/>
    <s v="HEAVEN HILL SALES CO DBA HEAVEN HILL BRANDS"/>
  </r>
  <r>
    <x v="1829"/>
    <s v="AL-A000405"/>
    <x v="1"/>
    <s v="A000405"/>
    <s v="STRAIGHT"/>
    <n v="1000"/>
    <n v="34.99"/>
    <x v="2"/>
    <x v="4"/>
    <s v="Replenish"/>
    <x v="0"/>
    <x v="0"/>
    <s v="PRE 2023"/>
    <m/>
    <n v="158"/>
    <n v="774608.6"/>
    <n v="771318.05"/>
    <n v="3290.55"/>
    <n v="0"/>
    <n v="4902.5860759493671"/>
    <n v="964351.25"/>
    <n v="1016014.11"/>
    <n v="-51662.86"/>
    <n v="-0.05"/>
    <s v=""/>
    <s v=" "/>
    <s v=" "/>
    <s v=""/>
    <m/>
    <s v="SGWS - AMERICAN SPIRITS"/>
    <s v="HEAVEN HILL SALES CO DBA HEAVEN HILL BRANDS"/>
  </r>
  <r>
    <x v="1830"/>
    <s v="AL-A010708"/>
    <x v="1"/>
    <s v="A010708"/>
    <s v="STRAIGHT"/>
    <n v="10000"/>
    <n v="37.99"/>
    <x v="2"/>
    <x v="4"/>
    <s v="Allocated1"/>
    <x v="0"/>
    <x v="0"/>
    <d v="2024-07-01T00:00:00"/>
    <m/>
    <n v="2"/>
    <n v="22300.13"/>
    <n v="14832.99"/>
    <n v="7467.14"/>
    <n v="0.5"/>
    <n v="11150.065000000001"/>
    <n v="949.75"/>
    <n v="8211.7800000000007"/>
    <n v="-7262.03"/>
    <n v="-0.88"/>
    <s v=""/>
    <s v=" "/>
    <s v="X"/>
    <s v="Bottom 5%"/>
    <m/>
    <s v="SGWS - AMERICAN SPIRITS"/>
    <s v="HEAVEN HILL SALES CO DBA HEAVEN HILL BRANDS"/>
  </r>
  <r>
    <x v="1831"/>
    <s v="AL-F007777"/>
    <x v="4"/>
    <s v="F007777"/>
    <s v="STRAIGHT"/>
    <n v="7000"/>
    <n v="64.989999999999995"/>
    <x v="12"/>
    <x v="4"/>
    <s v="Replenish"/>
    <x v="0"/>
    <x v="0"/>
    <s v="PRE 2023"/>
    <m/>
    <n v="74"/>
    <n v="95536.41"/>
    <n v="112362.53"/>
    <n v="-16826.12"/>
    <n v="-0.15"/>
    <n v="1291.0325675675676"/>
    <n v="5577.11"/>
    <n v="7762.74"/>
    <n v="-2185.63"/>
    <n v="-0.28000000000000003"/>
    <s v=""/>
    <s v="X"/>
    <s v=" "/>
    <s v=""/>
    <m/>
    <s v="SGWS - AMERICAN SPIRITS"/>
    <s v="HEAVEN HILL SALES CO DBA HEAVEN HILL BRANDS"/>
  </r>
  <r>
    <x v="1832"/>
    <s v="AL-A007777"/>
    <x v="1"/>
    <s v="A007777"/>
    <s v="STRAIGHT"/>
    <n v="7000"/>
    <n v="34.99"/>
    <x v="12"/>
    <x v="4"/>
    <s v="Replenish"/>
    <x v="0"/>
    <x v="0"/>
    <s v="PRE 2023"/>
    <m/>
    <n v="97"/>
    <n v="88750.04"/>
    <n v="101077.9"/>
    <n v="-12327.86"/>
    <n v="-0.12"/>
    <n v="914.94886597938137"/>
    <n v="60906.8"/>
    <n v="66404.78"/>
    <n v="-5497.98"/>
    <n v="-0.08"/>
    <s v=""/>
    <s v=" "/>
    <s v=" "/>
    <s v=""/>
    <m/>
    <s v="SGWS - AMERICAN SPIRITS"/>
    <s v="HEAVEN HILL SALES CO DBA HEAVEN HILL BRANDS"/>
  </r>
  <r>
    <x v="1833"/>
    <s v="AL-A070075"/>
    <x v="1"/>
    <s v="A070075"/>
    <s v="STRAIGHT"/>
    <n v="7000"/>
    <n v="69.989999999999995"/>
    <x v="2"/>
    <x v="5"/>
    <s v="Allocated1"/>
    <x v="0"/>
    <x v="0"/>
    <d v="2023-11-01T00:00:00"/>
    <m/>
    <n v="5"/>
    <n v="29605.77"/>
    <m/>
    <n v="29605.77"/>
    <m/>
    <n v="5921.1540000000005"/>
    <n v="11408.37"/>
    <n v="199.98"/>
    <n v="11208.39"/>
    <n v="56.05"/>
    <s v=""/>
    <s v=" "/>
    <s v="X"/>
    <s v="Bottom 5%"/>
    <m/>
    <s v="SGWS - AMERICAN SPIRITS"/>
    <s v="HEAVEN HILL SALES CO DBA HEAVEN HILL BRANDS"/>
  </r>
  <r>
    <x v="1834"/>
    <s v="AL-A009856"/>
    <x v="1"/>
    <s v="A009856"/>
    <s v="STRAIGHT"/>
    <n v="9000"/>
    <n v="56.99"/>
    <x v="2"/>
    <x v="5"/>
    <s v="Replenish"/>
    <x v="1"/>
    <x v="0"/>
    <s v="PRE 2023"/>
    <m/>
    <n v="92"/>
    <n v="205880.19"/>
    <n v="195646.67"/>
    <n v="10233.52"/>
    <n v="0.05"/>
    <n v="2237.8281521739132"/>
    <n v="43745.98"/>
    <n v="105545.48"/>
    <n v="-61799.5"/>
    <n v="-0.59"/>
    <s v=""/>
    <s v=""/>
    <s v=""/>
    <s v=""/>
    <m/>
    <s v="SGWS - AMERICAN SPIRITS"/>
    <s v="HEAVEN HILL SALES CO DBA HEAVEN HILL BRANDS"/>
  </r>
  <r>
    <x v="1835"/>
    <s v="AL-A007063"/>
    <x v="1"/>
    <s v="A007063"/>
    <s v="STRAIGHT"/>
    <n v="7000"/>
    <n v="20.99"/>
    <x v="2"/>
    <x v="4"/>
    <s v="NoReplen"/>
    <x v="2"/>
    <x v="0"/>
    <s v="PRE 2023"/>
    <m/>
    <n v="1"/>
    <n v="34940.870000000003"/>
    <n v="26443.41"/>
    <n v="8497.4599999999991"/>
    <n v="0.32"/>
    <n v="34940.870000000003"/>
    <n v="27327.19"/>
    <n v="25646.66"/>
    <n v="1680.53"/>
    <n v="7.0000000000000007E-2"/>
    <s v=""/>
    <s v=""/>
    <s v=""/>
    <s v="Bottom 5%"/>
    <m/>
    <s v="SGWS - AMERICAN SPIRITS"/>
    <s v="HEAVEN HILL SALES CO DBA HEAVEN HILL BRANDS"/>
  </r>
  <r>
    <x v="1836"/>
    <s v="AL-A004444"/>
    <x v="1"/>
    <s v="A004444"/>
    <s v="STRAIGHT"/>
    <n v="10000"/>
    <n v="48.99"/>
    <x v="5"/>
    <x v="4"/>
    <s v="SpecOrder"/>
    <x v="1"/>
    <x v="0"/>
    <s v="PRE 2023"/>
    <m/>
    <n v="17"/>
    <n v="8507.19"/>
    <n v="9852.81"/>
    <n v="-1345.62"/>
    <n v="-0.14000000000000001"/>
    <n v="500.4229411764706"/>
    <n v="6855.51"/>
    <n v="16376.36"/>
    <n v="-9520.85"/>
    <n v="-0.57999999999999996"/>
    <s v=""/>
    <s v=""/>
    <s v=""/>
    <s v="Bottom 5%"/>
    <m/>
    <s v="SGWS - LIBERTY SPIRITS"/>
    <s v="STOLI GROUP (USA) LLC"/>
  </r>
  <r>
    <x v="1837"/>
    <s v="AL-A001104"/>
    <x v="1"/>
    <s v="A001104"/>
    <s v="STRAIGHT"/>
    <n v="1000"/>
    <n v="89.99"/>
    <x v="2"/>
    <x v="5"/>
    <s v="Allocated1"/>
    <x v="0"/>
    <x v="0"/>
    <s v="PRE 2023"/>
    <m/>
    <n v="7"/>
    <n v="53763.59"/>
    <n v="31940.27"/>
    <n v="21823.32"/>
    <n v="0.68"/>
    <n v="7680.5128571428568"/>
    <n v="30984.37"/>
    <n v="21127.02"/>
    <n v="9857.35"/>
    <n v="0.47"/>
    <s v=""/>
    <s v=" "/>
    <s v=" "/>
    <s v=""/>
    <m/>
    <s v="UNITED"/>
    <s v="SAZERAC CO INC"/>
  </r>
  <r>
    <x v="1838"/>
    <s v="AL-A070131"/>
    <x v="1"/>
    <s v="A070131"/>
    <s v="FLAVORED"/>
    <n v="70000"/>
    <n v="24.99"/>
    <x v="2"/>
    <x v="1"/>
    <s v="Replenish"/>
    <x v="0"/>
    <x v="0"/>
    <d v="2024-02-01T00:00:00"/>
    <m/>
    <n v="67"/>
    <n v="21175.040000000001"/>
    <n v="34700.94"/>
    <n v="-13525.9"/>
    <n v="-0.39"/>
    <n v="316.04537313432837"/>
    <n v="14171.84"/>
    <n v="42696.17"/>
    <n v="-28524.33"/>
    <n v="-0.67"/>
    <s v=""/>
    <s v="X"/>
    <s v="X"/>
    <s v="Bottom 5%"/>
    <m/>
    <s v="UNITED"/>
    <s v="PARK STREET IMPORTS /"/>
  </r>
  <r>
    <x v="1839"/>
    <s v="AL-F000165"/>
    <x v="4"/>
    <s v="F000165"/>
    <n v="0"/>
    <n v="1000"/>
    <n v="34.99"/>
    <x v="6"/>
    <x v="6"/>
    <s v="Replenish"/>
    <x v="0"/>
    <x v="0"/>
    <s v="PRE 2023"/>
    <m/>
    <n v="93"/>
    <n v="62982"/>
    <n v="58048.41"/>
    <n v="4933.59"/>
    <n v="0.08"/>
    <n v="677.22580645161293"/>
    <n v="11826.62"/>
    <n v="8642.5300000000007"/>
    <n v="3184.09"/>
    <n v="0.37"/>
    <s v=""/>
    <s v="X"/>
    <s v=" "/>
    <s v=""/>
    <m/>
    <s v="SGWS - CPWS"/>
    <s v="DIAGEO NORTH AMERICA INC"/>
  </r>
  <r>
    <x v="1840"/>
    <s v="AL-A000165"/>
    <x v="1"/>
    <s v="A000165"/>
    <n v="0"/>
    <n v="1000"/>
    <n v="16.989999999999998"/>
    <x v="6"/>
    <x v="6"/>
    <s v="Replenish"/>
    <x v="0"/>
    <x v="0"/>
    <s v="PRE 2023"/>
    <m/>
    <n v="137"/>
    <n v="42441.02"/>
    <n v="44683.7"/>
    <n v="-2242.6799999999998"/>
    <n v="-0.05"/>
    <n v="309.78846715328467"/>
    <n v="37819.74"/>
    <n v="47538.02"/>
    <n v="-9718.2800000000007"/>
    <n v="-0.2"/>
    <s v=""/>
    <s v=" "/>
    <s v=" "/>
    <s v="Bottom 5%"/>
    <m/>
    <s v="SGWS - CPWS"/>
    <s v="DIAGEO NORTH AMERICA INC"/>
  </r>
  <r>
    <x v="1841"/>
    <s v="AL-D001993"/>
    <x v="2"/>
    <s v="D001993"/>
    <s v="STRAIGHT"/>
    <n v="1000"/>
    <n v="2.39"/>
    <x v="5"/>
    <x v="7"/>
    <s v="Delisted"/>
    <x v="0"/>
    <x v="3"/>
    <s v="PRE 2023"/>
    <m/>
    <s v=""/>
    <m/>
    <n v="69.31"/>
    <n v="-69.31"/>
    <n v="-1"/>
    <s v=""/>
    <s v=""/>
    <s v=""/>
    <s v=""/>
    <s v=""/>
    <s v=""/>
    <s v=""/>
    <s v=""/>
    <s v="Bottom 5%"/>
    <m/>
    <s v="TOM STEELE"/>
    <s v="STOLLER IMPORTS, INC"/>
  </r>
  <r>
    <x v="1842"/>
    <s v="AL-A070303"/>
    <x v="1"/>
    <s v="A070303"/>
    <s v="FLAVORED"/>
    <n v="70000"/>
    <n v="39.99"/>
    <x v="13"/>
    <x v="5"/>
    <s v="Replenish"/>
    <x v="0"/>
    <x v="0"/>
    <d v="2024-08-01T00:00:00"/>
    <m/>
    <n v="45"/>
    <n v="19688"/>
    <n v="14205.57"/>
    <n v="5482.43"/>
    <n v="0.39"/>
    <n v="437.51111111111112"/>
    <n v="15015.29"/>
    <n v="16261.17"/>
    <n v="-1245.8800000000001"/>
    <n v="-0.08"/>
    <s v=""/>
    <s v=" "/>
    <s v="X"/>
    <s v="Bottom 5%"/>
    <m/>
    <s v="RNDC"/>
    <s v="DV SPIRITS LLC"/>
  </r>
  <r>
    <x v="1843"/>
    <s v="AL-A070128"/>
    <x v="1"/>
    <s v="A070128"/>
    <s v="FLAVORED"/>
    <n v="70000"/>
    <n v="39.99"/>
    <x v="13"/>
    <x v="5"/>
    <s v="Replenish"/>
    <x v="0"/>
    <x v="0"/>
    <d v="2024-02-01T00:00:00"/>
    <m/>
    <n v="62"/>
    <n v="36028.720000000001"/>
    <n v="46704.62"/>
    <n v="-10675.9"/>
    <n v="-0.23"/>
    <n v="581.10838709677421"/>
    <n v="39116.04"/>
    <n v="50227.92"/>
    <n v="-11111.88"/>
    <n v="-0.22"/>
    <s v=""/>
    <s v=" "/>
    <s v="X"/>
    <s v="Bottom 5%"/>
    <m/>
    <s v="RNDC"/>
    <s v="DV SPIRITS LLC"/>
  </r>
  <r>
    <x v="1844"/>
    <s v="AL-A070310"/>
    <x v="1"/>
    <s v="A070310"/>
    <s v="FLAVORED"/>
    <n v="70000"/>
    <n v="42.99"/>
    <x v="13"/>
    <x v="5"/>
    <s v="NoReplen"/>
    <x v="2"/>
    <x v="2"/>
    <d v="2024-11-01T00:00:00"/>
    <m/>
    <n v="3"/>
    <n v="343.92"/>
    <n v="5922.52"/>
    <n v="-5578.6"/>
    <n v="-0.94"/>
    <n v="114.64"/>
    <n v="0"/>
    <n v="7178.16"/>
    <n v="-7178.16"/>
    <n v="-1"/>
    <s v=""/>
    <s v=""/>
    <s v=""/>
    <s v="Bottom 5%"/>
    <m/>
    <s v="RNDC"/>
    <s v="DV SPIRITS LLC"/>
  </r>
  <r>
    <x v="1845"/>
    <s v="AL-B007629"/>
    <x v="5"/>
    <s v="B007629"/>
    <s v="STRAIGHT"/>
    <n v="7000"/>
    <n v="19.989999999999998"/>
    <x v="13"/>
    <x v="5"/>
    <s v="Replenish"/>
    <x v="0"/>
    <x v="0"/>
    <d v="2023-07-01T00:00:00"/>
    <m/>
    <n v="47"/>
    <n v="23748.98"/>
    <n v="29127.55"/>
    <n v="-5378.57"/>
    <n v="-0.18"/>
    <n v="505.29744680851064"/>
    <n v="21957.89"/>
    <n v="27639.91"/>
    <n v="-5682.02"/>
    <n v="-0.21"/>
    <s v=""/>
    <s v="X"/>
    <s v="X"/>
    <s v="Bottom 5%"/>
    <m/>
    <s v="RNDC"/>
    <s v="DV SPIRITS LLC"/>
  </r>
  <r>
    <x v="1846"/>
    <s v="AL-A007629"/>
    <x v="1"/>
    <s v="A007629"/>
    <s v="STRAIGHT"/>
    <n v="7000"/>
    <n v="39.99"/>
    <x v="13"/>
    <x v="5"/>
    <s v="Replenish"/>
    <x v="0"/>
    <x v="0"/>
    <s v="PRE 2023"/>
    <m/>
    <n v="111"/>
    <n v="115935.51"/>
    <n v="109436.21"/>
    <n v="6499.3"/>
    <n v="0.06"/>
    <n v="1044.464054054054"/>
    <n v="287297.96999999997"/>
    <n v="309388.86"/>
    <n v="-22090.89"/>
    <n v="-7.0000000000000007E-2"/>
    <s v=""/>
    <s v=" "/>
    <s v=" "/>
    <s v=""/>
    <m/>
    <s v="RNDC"/>
    <s v="DV SPIRITS LLC"/>
  </r>
  <r>
    <x v="1847"/>
    <s v="AL-A070094"/>
    <x v="1"/>
    <s v="A070094"/>
    <s v="STRAIGHT"/>
    <n v="70000"/>
    <n v="42.99"/>
    <x v="13"/>
    <x v="5"/>
    <s v="NoReplen"/>
    <x v="2"/>
    <x v="2"/>
    <d v="2023-12-01T00:00:00"/>
    <m/>
    <n v="1"/>
    <m/>
    <n v="1664.61"/>
    <n v="-1664.61"/>
    <n v="-1"/>
    <n v="0"/>
    <n v="0"/>
    <n v="558.87"/>
    <n v="-558.87"/>
    <n v="-1"/>
    <s v=""/>
    <s v=""/>
    <s v=""/>
    <s v="Bottom 5%"/>
    <m/>
    <s v="RNDC"/>
    <s v="DV SPIRITS LLC"/>
  </r>
  <r>
    <x v="1848"/>
    <s v="AL-A010448"/>
    <x v="1"/>
    <s v="A010448"/>
    <s v="STRAIGHT"/>
    <n v="10000"/>
    <n v="29.99"/>
    <x v="13"/>
    <x v="1"/>
    <s v="SpecOrder"/>
    <x v="1"/>
    <x v="0"/>
    <s v="PRE 2023"/>
    <m/>
    <n v="2"/>
    <n v="59.98"/>
    <n v="59.98"/>
    <n v="0"/>
    <n v="0"/>
    <n v="29.99"/>
    <n v="1469.51"/>
    <n v="809.73"/>
    <n v="659.78"/>
    <n v="0.81"/>
    <s v=""/>
    <s v=""/>
    <s v=""/>
    <s v="Bottom 5%"/>
    <m/>
    <s v="RNDC"/>
    <s v="DISARONNO INTERNATIONAL LLC"/>
  </r>
  <r>
    <x v="1849"/>
    <s v="AL-A070613"/>
    <x v="1"/>
    <s v="A070613"/>
    <s v="STRAIGHT"/>
    <n v="70000"/>
    <n v="35.99"/>
    <x v="4"/>
    <x v="4"/>
    <s v="Replenish"/>
    <x v="0"/>
    <x v="0"/>
    <d v="2026-02-01T00:00:00"/>
    <m/>
    <n v="56"/>
    <n v="2699.25"/>
    <m/>
    <n v="2699.25"/>
    <m/>
    <n v="48.200892857142854"/>
    <n v="5470.48"/>
    <n v="0"/>
    <n v="5470.48"/>
    <n v="0"/>
    <s v=""/>
    <s v="X"/>
    <s v="X"/>
    <s v="Bottom 5%"/>
    <m/>
    <s v="UNITED"/>
    <s v="DOUBLE EAGLE IMPORTS LTD"/>
  </r>
  <r>
    <x v="1850"/>
    <s v="AL-A070612"/>
    <x v="1"/>
    <s v="A070612"/>
    <s v="STRAIGHT"/>
    <n v="70000"/>
    <n v="39.99"/>
    <x v="4"/>
    <x v="4"/>
    <s v="Replenish"/>
    <x v="0"/>
    <x v="0"/>
    <d v="2026-01-01T00:00:00"/>
    <m/>
    <n v="56"/>
    <n v="3799.05"/>
    <m/>
    <n v="3799.05"/>
    <m/>
    <n v="67.840178571428581"/>
    <n v="6598.35"/>
    <n v="0"/>
    <n v="6598.35"/>
    <n v="0"/>
    <s v=""/>
    <s v="X"/>
    <s v="X"/>
    <s v="Bottom 5%"/>
    <m/>
    <s v="UNITED"/>
    <s v="DOUBLE EAGLE IMPORTS LTD"/>
  </r>
  <r>
    <x v="1851"/>
    <s v="AL-A001938"/>
    <x v="1"/>
    <s v="A001938"/>
    <n v="0"/>
    <n v="1000"/>
    <n v="42.99"/>
    <x v="4"/>
    <x v="4"/>
    <s v="Replenish"/>
    <x v="0"/>
    <x v="0"/>
    <s v="PRE 2023"/>
    <m/>
    <n v="105"/>
    <n v="80294.490000000005"/>
    <n v="95987.73"/>
    <n v="-15693.24"/>
    <n v="-0.16"/>
    <n v="764.70942857142859"/>
    <n v="68493.48"/>
    <n v="77488.320000000007"/>
    <n v="-8994.84"/>
    <n v="-0.12"/>
    <s v=""/>
    <s v=" "/>
    <s v=" "/>
    <s v=""/>
    <m/>
    <s v="SGWS - AMERICAN SPIRITS"/>
    <s v="CAMPARI AMERICA"/>
  </r>
  <r>
    <x v="1852"/>
    <s v="AL-F000617"/>
    <x v="4"/>
    <s v="F000617"/>
    <n v="0"/>
    <n v="1000"/>
    <n v="59.99"/>
    <x v="4"/>
    <x v="1"/>
    <s v="Replenish"/>
    <x v="0"/>
    <x v="0"/>
    <s v="PRE 2023"/>
    <m/>
    <n v="101"/>
    <n v="343588.42"/>
    <n v="261587.35"/>
    <n v="82001.070000000007"/>
    <n v="0.31"/>
    <n v="3401.8655445544555"/>
    <n v="70491.83"/>
    <n v="82162.66"/>
    <n v="-11670.83"/>
    <n v="-0.14000000000000001"/>
    <s v=""/>
    <s v=" "/>
    <s v=" "/>
    <s v=""/>
    <m/>
    <s v="SGWS - AMERICAN SPIRITS"/>
    <s v="CAMPARI AMERICA"/>
  </r>
  <r>
    <x v="1853"/>
    <s v="AL-B000617"/>
    <x v="5"/>
    <s v="B000617"/>
    <s v="STRAIGHT"/>
    <n v="1000"/>
    <n v="17.989999999999998"/>
    <x v="4"/>
    <x v="1"/>
    <s v="Replenish"/>
    <x v="0"/>
    <x v="0"/>
    <d v="2024-07-01T00:00:00"/>
    <m/>
    <n v="88"/>
    <n v="103478.48"/>
    <n v="91083.37"/>
    <n v="12395.11"/>
    <n v="0.14000000000000001"/>
    <n v="1175.8918181818181"/>
    <n v="106698.69"/>
    <n v="61489.82"/>
    <n v="45208.87"/>
    <n v="0.74"/>
    <s v=""/>
    <s v=" "/>
    <s v=" "/>
    <s v=""/>
    <m/>
    <s v="SGWS - AMERICAN SPIRITS"/>
    <s v="CAMPARI AMERICA"/>
  </r>
  <r>
    <x v="1854"/>
    <s v="AL-A000617"/>
    <x v="1"/>
    <s v="A000617"/>
    <n v="0"/>
    <n v="1000"/>
    <n v="33.99"/>
    <x v="4"/>
    <x v="1"/>
    <s v="Replenish"/>
    <x v="0"/>
    <x v="0"/>
    <s v="PRE 2023"/>
    <m/>
    <n v="153"/>
    <n v="462595.51"/>
    <n v="494494.09"/>
    <n v="-31898.58"/>
    <n v="-0.06"/>
    <n v="3023.500065359477"/>
    <n v="903979.95"/>
    <n v="855490.51"/>
    <n v="48489.440000000002"/>
    <n v="0.06"/>
    <s v=""/>
    <s v=" "/>
    <s v=" "/>
    <s v=""/>
    <m/>
    <s v="SGWS - AMERICAN SPIRITS"/>
    <s v="CAMPARI AMERICA"/>
  </r>
  <r>
    <x v="1855"/>
    <s v="AL-A070215"/>
    <x v="1"/>
    <s v="A070215"/>
    <s v="STRAIGHT"/>
    <n v="70000"/>
    <n v="59.99"/>
    <x v="4"/>
    <x v="5"/>
    <s v="Replenish"/>
    <x v="0"/>
    <x v="0"/>
    <d v="2024-07-01T00:00:00"/>
    <m/>
    <n v="53"/>
    <n v="19936.5"/>
    <n v="24635.85"/>
    <n v="-4699.3500000000004"/>
    <n v="-0.19"/>
    <n v="376.16037735849056"/>
    <n v="5009.1099999999997"/>
    <n v="17532.07"/>
    <n v="-12522.96"/>
    <n v="-0.71"/>
    <s v=""/>
    <s v="X"/>
    <s v="X"/>
    <s v="Bottom 5%"/>
    <m/>
    <s v="SGWS - AMERICAN SPIRITS"/>
    <s v="CAMPARI AMERICA"/>
  </r>
  <r>
    <x v="1856"/>
    <s v="AL-A070494"/>
    <x v="1"/>
    <s v="A070494"/>
    <s v="STRAIGHT"/>
    <n v="70000"/>
    <n v="34.99"/>
    <x v="4"/>
    <x v="4"/>
    <s v="Replenish"/>
    <x v="2"/>
    <x v="0"/>
    <d v="2025-05-01T00:00:00"/>
    <m/>
    <n v="86"/>
    <n v="92912.97"/>
    <m/>
    <n v="92912.97"/>
    <m/>
    <n v="1080.3833720930234"/>
    <n v="9744.27"/>
    <n v="0"/>
    <n v="9744.27"/>
    <n v="0"/>
    <s v=""/>
    <s v=""/>
    <s v=""/>
    <s v=""/>
    <m/>
    <s v="SGWS - AMERICAN SPIRITS"/>
    <s v="CAMPARI AMERICA"/>
  </r>
  <r>
    <x v="1857"/>
    <s v="AL-A070364"/>
    <x v="1"/>
    <s v="A070364"/>
    <s v="STRAIGHT"/>
    <n v="70000"/>
    <n v="43.99"/>
    <x v="4"/>
    <x v="4"/>
    <s v="Replenish"/>
    <x v="0"/>
    <x v="0"/>
    <d v="2024-11-01T00:00:00"/>
    <m/>
    <n v="1"/>
    <n v="6950.42"/>
    <n v="8402.09"/>
    <n v="-1451.67"/>
    <n v="-0.17"/>
    <n v="6950.42"/>
    <n v="703.84"/>
    <n v="2199.5"/>
    <n v="-1495.66"/>
    <n v="-0.68"/>
    <s v=""/>
    <s v=" "/>
    <s v="X"/>
    <s v="Bottom 5%"/>
    <m/>
    <s v="SGWS - AMERICAN SPIRITS"/>
    <s v="CAMPARI AMERICA"/>
  </r>
  <r>
    <x v="1858"/>
    <s v="AL-F001584"/>
    <x v="4"/>
    <s v="F001584"/>
    <s v="STRAIGHT"/>
    <n v="1000"/>
    <n v="64.989999999999995"/>
    <x v="4"/>
    <x v="4"/>
    <s v="Replenish"/>
    <x v="0"/>
    <x v="0"/>
    <d v="2023-03-01T00:00:00"/>
    <m/>
    <n v="87"/>
    <n v="202374.61"/>
    <n v="137016.82999999999"/>
    <n v="65357.78"/>
    <n v="0.48"/>
    <n v="2326.1449425287356"/>
    <n v="18351.07"/>
    <n v="10412.39"/>
    <n v="7938.68"/>
    <n v="0.76"/>
    <s v=""/>
    <s v=" "/>
    <s v=" "/>
    <s v=""/>
    <m/>
    <s v="SGWS - AMERICAN SPIRITS"/>
    <s v="CAMPARI AMERICA"/>
  </r>
  <r>
    <x v="1859"/>
    <s v="AL-B001584"/>
    <x v="5"/>
    <s v="B001584"/>
    <s v="STRAIGHT"/>
    <n v="1000"/>
    <n v="18.989999999999998"/>
    <x v="4"/>
    <x v="4"/>
    <s v="Replenish"/>
    <x v="0"/>
    <x v="0"/>
    <d v="2025-01-01T00:00:00"/>
    <m/>
    <n v="77"/>
    <n v="148159.98000000001"/>
    <n v="14641.29"/>
    <n v="133518.69"/>
    <n v="9.1199999999999992"/>
    <n v="1924.1555844155846"/>
    <n v="107540.37"/>
    <n v="7482.06"/>
    <n v="100058.31"/>
    <n v="13.37"/>
    <s v=""/>
    <s v=" "/>
    <s v=" "/>
    <s v=""/>
    <m/>
    <s v="SGWS - AMERICAN SPIRITS"/>
    <s v="CAMPARI AMERICA"/>
  </r>
  <r>
    <x v="1860"/>
    <s v="AL-A001584"/>
    <x v="1"/>
    <s v="A001584"/>
    <n v="0"/>
    <n v="1000"/>
    <n v="34.99"/>
    <x v="4"/>
    <x v="4"/>
    <s v="Replenish"/>
    <x v="0"/>
    <x v="0"/>
    <s v="PRE 2023"/>
    <m/>
    <n v="140"/>
    <n v="411080.58"/>
    <n v="371954.56"/>
    <n v="39126.019999999997"/>
    <n v="0.11"/>
    <n v="2936.2898571428573"/>
    <n v="639274.28"/>
    <n v="505054.83"/>
    <n v="134219.45000000001"/>
    <n v="0.27"/>
    <s v=""/>
    <s v=" "/>
    <s v=" "/>
    <s v=""/>
    <m/>
    <s v="SGWS - AMERICAN SPIRITS"/>
    <s v="CAMPARI AMERICA"/>
  </r>
  <r>
    <x v="1861"/>
    <s v="AL-F004758"/>
    <x v="4"/>
    <s v="F004758"/>
    <s v="STRAIGHT"/>
    <n v="4000"/>
    <n v="39.99"/>
    <x v="2"/>
    <x v="6"/>
    <s v="SpecOrder"/>
    <x v="0"/>
    <x v="0"/>
    <s v="PRE 2023"/>
    <m/>
    <n v="40"/>
    <n v="17315.669999999998"/>
    <n v="15716.07"/>
    <n v="1599.6"/>
    <n v="0.1"/>
    <n v="432.89174999999994"/>
    <n v="5598.6"/>
    <n v="2719.32"/>
    <n v="2879.28"/>
    <n v="1.06"/>
    <s v=""/>
    <s v="X"/>
    <s v="X"/>
    <s v="Bottom 5%"/>
    <m/>
    <s v="SGWS - AMERICAN SPIRITS"/>
    <s v="HEAVEN HILL SALES CO DBA HEAVEN HILL BRANDS"/>
  </r>
  <r>
    <x v="1862"/>
    <s v="AL-A001773"/>
    <x v="1"/>
    <s v="A001773"/>
    <s v="STRAIGHT"/>
    <n v="1000"/>
    <n v="21.99"/>
    <x v="2"/>
    <x v="1"/>
    <s v="Delisted"/>
    <x v="0"/>
    <x v="3"/>
    <s v="PRE 2023"/>
    <m/>
    <s v=""/>
    <m/>
    <n v="11.99"/>
    <n v="-11.99"/>
    <n v="-1"/>
    <s v=""/>
    <s v=""/>
    <s v=""/>
    <s v=""/>
    <s v=""/>
    <s v=""/>
    <s v=""/>
    <s v=""/>
    <s v="Bottom 5%"/>
    <m/>
    <s v=""/>
    <s v=""/>
  </r>
  <r>
    <x v="1863"/>
    <s v="AL-A007614"/>
    <x v="1"/>
    <s v="A007614"/>
    <s v="STRAIGHT"/>
    <n v="7000"/>
    <n v="24.99"/>
    <x v="2"/>
    <x v="1"/>
    <s v="Replenish"/>
    <x v="0"/>
    <x v="0"/>
    <s v="PRE 2023"/>
    <m/>
    <n v="138"/>
    <n v="95285.07"/>
    <n v="107697.35"/>
    <n v="-12412.28"/>
    <n v="-0.12"/>
    <n v="690.47152173913048"/>
    <n v="34081.230000000003"/>
    <n v="43033.18"/>
    <n v="-8951.9500000000007"/>
    <n v="-0.21"/>
    <s v=""/>
    <s v=" "/>
    <s v=" "/>
    <s v=""/>
    <m/>
    <s v="SGWS - AMERICAN SPIRITS"/>
    <s v="HEAVEN HILL SALES CO DBA HEAVEN HILL BRANDS"/>
  </r>
  <r>
    <x v="1864"/>
    <s v="AL-D007200"/>
    <x v="2"/>
    <s v="D007200"/>
    <s v="FLAVORED"/>
    <n v="7000"/>
    <n v="0.65"/>
    <x v="2"/>
    <x v="7"/>
    <s v="NoReplen"/>
    <x v="0"/>
    <x v="1"/>
    <s v="PRE 2023"/>
    <m/>
    <n v="4"/>
    <n v="967.85"/>
    <n v="12038.96"/>
    <n v="-11071.11"/>
    <n v="-0.92"/>
    <n v="241.96250000000001"/>
    <n v="107.25"/>
    <n v="6901.28"/>
    <n v="-6794.03"/>
    <n v="-0.98"/>
    <s v=""/>
    <s v=""/>
    <s v=""/>
    <s v="Bottom 5%"/>
    <m/>
    <s v="SGWS - AMERICAN SPIRITS"/>
    <s v="HEAVEN HILL SALES CO DBA HEAVEN HILL BRANDS"/>
  </r>
  <r>
    <x v="1865"/>
    <s v="AL-A007200"/>
    <x v="1"/>
    <s v="A007200"/>
    <s v="FLAVORED"/>
    <n v="7000"/>
    <n v="16.989999999999998"/>
    <x v="2"/>
    <x v="8"/>
    <s v="Replenish"/>
    <x v="0"/>
    <x v="0"/>
    <s v="PRE 2023"/>
    <m/>
    <n v="123"/>
    <n v="43857.64"/>
    <n v="50182.47"/>
    <n v="-6324.83"/>
    <n v="-0.13"/>
    <n v="356.56617886178861"/>
    <n v="43486.1"/>
    <n v="49983.66"/>
    <n v="-6497.56"/>
    <n v="-0.13"/>
    <s v=""/>
    <s v=" "/>
    <s v=" "/>
    <s v="Bottom 5%"/>
    <m/>
    <s v="SGWS - AMERICAN SPIRITS"/>
    <s v="HEAVEN HILL SALES CO DBA HEAVEN HILL BRANDS"/>
  </r>
  <r>
    <x v="1866"/>
    <s v="AL-E000149"/>
    <x v="3"/>
    <s v="E000149"/>
    <s v="STRAIGHT"/>
    <n v="1000"/>
    <n v="19.989999999999998"/>
    <x v="2"/>
    <x v="8"/>
    <s v="Replenish"/>
    <x v="0"/>
    <x v="0"/>
    <s v="PRE 2023"/>
    <m/>
    <n v="158"/>
    <n v="327975.93"/>
    <n v="378090.86"/>
    <n v="-50114.93"/>
    <n v="-0.13"/>
    <n v="2075.7970253164558"/>
    <n v="392923.44"/>
    <n v="433842.97"/>
    <n v="-40919.53"/>
    <n v="-0.09"/>
    <s v=""/>
    <s v=" "/>
    <s v=" "/>
    <s v=""/>
    <m/>
    <s v="SGWS - AMERICAN SPIRITS"/>
    <s v="HEAVEN HILL SALES CO DBA HEAVEN HILL BRANDS"/>
  </r>
  <r>
    <x v="1867"/>
    <s v="AL-F000149"/>
    <x v="4"/>
    <s v="F000149"/>
    <s v="STRAIGHT"/>
    <n v="1000"/>
    <n v="29.99"/>
    <x v="2"/>
    <x v="8"/>
    <s v="Replenish"/>
    <x v="0"/>
    <x v="0"/>
    <s v="PRE 2023"/>
    <m/>
    <n v="159"/>
    <n v="1724278.11"/>
    <n v="1949339.8"/>
    <n v="-225061.69"/>
    <n v="-0.12"/>
    <n v="10844.51641509434"/>
    <n v="844805.28"/>
    <n v="967071.87"/>
    <n v="-122266.59"/>
    <n v="-0.13"/>
    <s v=""/>
    <s v=" "/>
    <s v=" "/>
    <s v=""/>
    <m/>
    <s v="SGWS - AMERICAN SPIRITS"/>
    <s v="HEAVEN HILL SALES CO DBA HEAVEN HILL BRANDS"/>
  </r>
  <r>
    <x v="1868"/>
    <s v="AL-D000149"/>
    <x v="2"/>
    <s v="D000149"/>
    <s v="STRAIGHT"/>
    <n v="1000"/>
    <n v="1.0900000000000001"/>
    <x v="2"/>
    <x v="7"/>
    <s v="Replenish"/>
    <x v="0"/>
    <x v="0"/>
    <s v="PRE 2023"/>
    <m/>
    <n v="123"/>
    <n v="74989.820000000007"/>
    <n v="90297.83"/>
    <n v="-15308.01"/>
    <n v="-0.17"/>
    <n v="609.6733333333334"/>
    <n v="123623.44"/>
    <n v="95905.89"/>
    <n v="27717.55"/>
    <n v="0.28999999999999998"/>
    <s v=""/>
    <s v=""/>
    <s v=""/>
    <s v=""/>
    <m/>
    <s v="SGWS - AMERICAN SPIRITS"/>
    <s v="HEAVEN HILL SALES CO DBA HEAVEN HILL BRANDS"/>
  </r>
  <r>
    <x v="1869"/>
    <s v="AL-C000149"/>
    <x v="6"/>
    <s v="C000149"/>
    <s v="STRAIGHT"/>
    <n v="1000"/>
    <n v="5.25"/>
    <x v="2"/>
    <x v="7"/>
    <s v="Replenish"/>
    <x v="0"/>
    <x v="0"/>
    <s v="PRE 2023"/>
    <m/>
    <n v="91"/>
    <n v="22832.25"/>
    <n v="22113"/>
    <n v="719.25"/>
    <n v="0.03"/>
    <n v="250.90384615384616"/>
    <n v="85380.75"/>
    <n v="80109.75"/>
    <n v="5271"/>
    <n v="7.0000000000000007E-2"/>
    <s v=""/>
    <s v=""/>
    <s v=""/>
    <s v="Bottom 5%"/>
    <m/>
    <s v="SGWS - AMERICAN SPIRITS"/>
    <s v="HEAVEN HILL SALES CO DBA HEAVEN HILL BRANDS"/>
  </r>
  <r>
    <x v="1870"/>
    <s v="AL-B000149"/>
    <x v="5"/>
    <s v="B000149"/>
    <s v="STRAIGHT"/>
    <n v="1000"/>
    <n v="8.99"/>
    <x v="2"/>
    <x v="8"/>
    <s v="Replenish"/>
    <x v="0"/>
    <x v="0"/>
    <s v="PRE 2023"/>
    <m/>
    <n v="158"/>
    <n v="216002.73"/>
    <n v="228337.01"/>
    <n v="-12334.28"/>
    <n v="-0.05"/>
    <n v="1367.1058860759495"/>
    <n v="832608.85"/>
    <n v="838991.75"/>
    <n v="-6382.9"/>
    <n v="-0.01"/>
    <s v=""/>
    <s v=" "/>
    <s v=" "/>
    <s v=""/>
    <m/>
    <s v="SGWS - AMERICAN SPIRITS"/>
    <s v="HEAVEN HILL SALES CO DBA HEAVEN HILL BRANDS"/>
  </r>
  <r>
    <x v="1871"/>
    <s v="AL-A000149"/>
    <x v="1"/>
    <s v="A000149"/>
    <s v="STRAIGHT"/>
    <n v="1000"/>
    <n v="16.989999999999998"/>
    <x v="2"/>
    <x v="8"/>
    <s v="Replenish"/>
    <x v="0"/>
    <x v="0"/>
    <s v="PRE 2023"/>
    <m/>
    <n v="155"/>
    <n v="174227.44"/>
    <n v="190797.07"/>
    <n v="-16569.63"/>
    <n v="-0.09"/>
    <n v="1124.048"/>
    <n v="558681.57999999996"/>
    <n v="605761.54"/>
    <n v="-47079.96"/>
    <n v="-0.08"/>
    <s v=""/>
    <s v=" "/>
    <s v=" "/>
    <s v=""/>
    <m/>
    <s v="SGWS - AMERICAN SPIRITS"/>
    <s v="HEAVEN HILL SALES CO DBA HEAVEN HILL BRANDS"/>
  </r>
  <r>
    <x v="1872"/>
    <s v="AL-A001149"/>
    <x v="1"/>
    <s v="A001149"/>
    <s v="STRAIGHT"/>
    <n v="1000"/>
    <n v="16.989999999999998"/>
    <x v="2"/>
    <x v="8"/>
    <s v="Replenish"/>
    <x v="0"/>
    <x v="0"/>
    <s v="PRE 2023"/>
    <m/>
    <n v="155"/>
    <n v="299193.83"/>
    <n v="365711.9"/>
    <n v="-66518.070000000007"/>
    <n v="-0.18"/>
    <n v="1930.2827741935484"/>
    <n v="248908.17"/>
    <n v="282133.68"/>
    <n v="-33225.51"/>
    <n v="-0.12"/>
    <s v=""/>
    <s v=" "/>
    <s v=" "/>
    <s v=""/>
    <m/>
    <s v="SGWS - AMERICAN SPIRITS"/>
    <s v="HEAVEN HILL SALES CO DBA HEAVEN HILL BRANDS"/>
  </r>
  <r>
    <x v="1873"/>
    <s v="AL-A001206"/>
    <x v="1"/>
    <s v="A001206"/>
    <n v="0"/>
    <n v="1000"/>
    <n v="14.99"/>
    <x v="0"/>
    <x v="2"/>
    <s v="Replenish"/>
    <x v="0"/>
    <x v="0"/>
    <s v="PRE 2023"/>
    <m/>
    <n v="152"/>
    <n v="62493.07"/>
    <n v="73122.5"/>
    <n v="-10629.43"/>
    <n v="-0.15"/>
    <n v="411.13861842105263"/>
    <n v="21021.57"/>
    <n v="24243.119999999999"/>
    <n v="-3221.55"/>
    <n v="-0.13"/>
    <s v=" "/>
    <s v=" "/>
    <s v=" "/>
    <s v=""/>
    <m/>
    <s v="JOHNSON BROTHERS"/>
    <s v="PROXIMO SPIRITS INC."/>
  </r>
  <r>
    <x v="1874"/>
    <s v="AL-J070493"/>
    <x v="0"/>
    <s v="J070493"/>
    <n v="0"/>
    <n v="70000"/>
    <n v="19.989999999999998"/>
    <x v="0"/>
    <x v="0"/>
    <s v="Replenish"/>
    <x v="0"/>
    <x v="0"/>
    <d v="2025-05-01T00:00:00"/>
    <m/>
    <n v="128"/>
    <n v="114182.88"/>
    <m/>
    <n v="114182.88"/>
    <m/>
    <n v="892.05375000000004"/>
    <n v="156821.54999999999"/>
    <n v="0"/>
    <n v="156821.54999999999"/>
    <n v="0"/>
    <s v=" "/>
    <s v=" "/>
    <s v=" "/>
    <s v=""/>
    <m/>
    <s v="RNDC"/>
    <s v="E. &amp; J. GALLO WINERY"/>
  </r>
  <r>
    <x v="1875"/>
    <s v="AL-F000148"/>
    <x v="4"/>
    <s v="F000148"/>
    <s v="STRAIGHT"/>
    <n v="1000"/>
    <n v="25.99"/>
    <x v="2"/>
    <x v="8"/>
    <s v="Replenish"/>
    <x v="0"/>
    <x v="0"/>
    <d v="2025-09-01T00:00:00"/>
    <m/>
    <n v="73"/>
    <n v="48185.46"/>
    <m/>
    <n v="48185.46"/>
    <m/>
    <n v="660.07479452054793"/>
    <n v="8082.89"/>
    <n v="0"/>
    <n v="8082.89"/>
    <n v="0"/>
    <s v=""/>
    <s v=" "/>
    <s v=" "/>
    <s v=""/>
    <m/>
    <s v="SGWS - AMERICAN SPIRITS"/>
    <s v="HEAVEN HILL SALES CO DBA HEAVEN HILL BRANDS"/>
  </r>
  <r>
    <x v="1876"/>
    <s v="AL-A000148"/>
    <x v="1"/>
    <s v="A000148"/>
    <s v="STRAIGHT"/>
    <n v="1000"/>
    <n v="12.99"/>
    <x v="2"/>
    <x v="8"/>
    <s v="Replenish"/>
    <x v="0"/>
    <x v="0"/>
    <d v="2025-09-01T00:00:00"/>
    <m/>
    <n v="75"/>
    <n v="23031.27"/>
    <m/>
    <n v="23031.27"/>
    <m/>
    <n v="307.08359999999999"/>
    <n v="17146.8"/>
    <n v="0"/>
    <n v="17146.8"/>
    <n v="0"/>
    <s v=""/>
    <s v=" "/>
    <s v="X"/>
    <s v="Bottom 5%"/>
    <m/>
    <s v="SGWS - AMERICAN SPIRITS"/>
    <s v="HEAVEN HILL SALES CO DBA HEAVEN HILL BRANDS"/>
  </r>
  <r>
    <x v="1877"/>
    <s v="AL-F000443"/>
    <x v="4"/>
    <s v="F000443"/>
    <s v="FLAVORED"/>
    <n v="4000"/>
    <n v="29.99"/>
    <x v="2"/>
    <x v="8"/>
    <s v="Replenish"/>
    <x v="0"/>
    <x v="0"/>
    <d v="2025-05-01T00:00:00"/>
    <m/>
    <n v="50"/>
    <n v="31613.42"/>
    <m/>
    <n v="31613.42"/>
    <m/>
    <n v="632.26839999999993"/>
    <n v="2719.1"/>
    <n v="0"/>
    <n v="2719.1"/>
    <n v="0"/>
    <s v=""/>
    <s v="X"/>
    <s v="X"/>
    <s v="Bottom 5%"/>
    <m/>
    <s v="SGWS - AMERICAN SPIRITS"/>
    <s v="HEAVEN HILL SALES CO DBA HEAVEN HILL BRANDS"/>
  </r>
  <r>
    <x v="1878"/>
    <s v="AL-D000443"/>
    <x v="2"/>
    <s v="D000443"/>
    <s v="FLAVORED"/>
    <n v="1000"/>
    <n v="1.0900000000000001"/>
    <x v="2"/>
    <x v="7"/>
    <s v="Replenish"/>
    <x v="0"/>
    <x v="0"/>
    <s v="PRE 2023"/>
    <m/>
    <n v="135"/>
    <n v="63657.09"/>
    <n v="77184.17"/>
    <n v="-13527.08"/>
    <n v="-0.18"/>
    <n v="471.53399999999999"/>
    <n v="70081.55"/>
    <n v="51110.1"/>
    <n v="18971.45"/>
    <n v="0.37"/>
    <s v=""/>
    <s v=""/>
    <s v=""/>
    <s v=""/>
    <m/>
    <s v="SGWS - AMERICAN SPIRITS"/>
    <s v="HEAVEN HILL SALES CO DBA HEAVEN HILL BRANDS"/>
  </r>
  <r>
    <x v="1879"/>
    <s v="AL-B000443"/>
    <x v="5"/>
    <s v="B000443"/>
    <s v="FLAVORED"/>
    <n v="1000"/>
    <n v="8.99"/>
    <x v="2"/>
    <x v="8"/>
    <s v="Replenish"/>
    <x v="0"/>
    <x v="2"/>
    <s v="PRE 2023"/>
    <m/>
    <n v="16"/>
    <n v="5987.34"/>
    <n v="19600.580000000002"/>
    <n v="-13613.24"/>
    <n v="-0.69"/>
    <n v="374.20875000000001"/>
    <n v="6337.95"/>
    <n v="58552.52"/>
    <n v="-52214.57"/>
    <n v="-0.89"/>
    <s v=""/>
    <s v=""/>
    <s v=""/>
    <s v="Bottom 5%"/>
    <m/>
    <s v="SGWS - AMERICAN SPIRITS"/>
    <s v="HEAVEN HILL SALES CO DBA HEAVEN HILL BRANDS"/>
  </r>
  <r>
    <x v="1880"/>
    <s v="AL-A000443"/>
    <x v="1"/>
    <s v="A000443"/>
    <s v="FLAVORED"/>
    <n v="1000"/>
    <n v="16.989999999999998"/>
    <x v="2"/>
    <x v="8"/>
    <s v="Replenish"/>
    <x v="0"/>
    <x v="0"/>
    <s v="PRE 2023"/>
    <m/>
    <n v="153"/>
    <n v="94584.15"/>
    <n v="131751.25"/>
    <n v="-37167.1"/>
    <n v="-0.28000000000000003"/>
    <n v="618.19705882352935"/>
    <n v="126834.46"/>
    <n v="157566.76"/>
    <n v="-30732.3"/>
    <n v="-0.2"/>
    <s v=""/>
    <s v=" "/>
    <s v=" "/>
    <s v=""/>
    <m/>
    <s v="SGWS - AMERICAN SPIRITS"/>
    <s v="HEAVEN HILL SALES CO DBA HEAVEN HILL BRANDS"/>
  </r>
  <r>
    <x v="1881"/>
    <s v="AL-A001704"/>
    <x v="1"/>
    <s v="A001704"/>
    <s v="FLAVORED"/>
    <n v="1000"/>
    <n v="16.989999999999998"/>
    <x v="2"/>
    <x v="8"/>
    <s v="Replenish"/>
    <x v="0"/>
    <x v="0"/>
    <s v="PRE 2023"/>
    <m/>
    <n v="122"/>
    <n v="46497.05"/>
    <n v="59085.78"/>
    <n v="-12588.73"/>
    <n v="-0.21"/>
    <n v="381.12336065573771"/>
    <n v="55910.64"/>
    <n v="67087.92"/>
    <n v="-11177.28"/>
    <n v="-0.17"/>
    <s v=""/>
    <s v=" "/>
    <s v=" "/>
    <s v="Bottom 5%"/>
    <m/>
    <s v="SGWS - AMERICAN SPIRITS"/>
    <s v="HEAVEN HILL SALES CO DBA HEAVEN HILL BRANDS"/>
  </r>
  <r>
    <x v="1882"/>
    <s v="AL-F000568"/>
    <x v="4"/>
    <s v="F000568"/>
    <n v="0"/>
    <n v="1000"/>
    <n v="15.99"/>
    <x v="0"/>
    <x v="2"/>
    <s v="Replenish"/>
    <x v="0"/>
    <x v="0"/>
    <s v="PRE 2023"/>
    <m/>
    <n v="112"/>
    <n v="54126.15"/>
    <n v="54206.1"/>
    <n v="-79.95"/>
    <n v="0"/>
    <n v="483.26919642857143"/>
    <n v="21266.7"/>
    <n v="17876.82"/>
    <n v="3389.88"/>
    <n v="0.19"/>
    <s v=" "/>
    <s v=" "/>
    <s v=" "/>
    <s v=""/>
    <m/>
    <s v="UNITED"/>
    <s v="SAZERAC CO INC"/>
  </r>
  <r>
    <x v="1883"/>
    <s v="AL-A001592"/>
    <x v="1"/>
    <s v="A001592"/>
    <s v="STRAIGHT"/>
    <n v="1000"/>
    <n v="39.99"/>
    <x v="2"/>
    <x v="4"/>
    <s v="Replenish"/>
    <x v="0"/>
    <x v="0"/>
    <s v="PRE 2023"/>
    <m/>
    <n v="73"/>
    <n v="73728.600000000006"/>
    <n v="48787.5"/>
    <n v="24941.1"/>
    <n v="0.51"/>
    <n v="1009.9808219178083"/>
    <n v="26129.16"/>
    <n v="16675.830000000002"/>
    <n v="9453.33"/>
    <n v="0.56999999999999995"/>
    <s v=""/>
    <s v=" "/>
    <s v=" "/>
    <s v=""/>
    <m/>
    <s v="SGWS - AMERICAN SPIRITS"/>
    <s v="HEAVEN HILL SALES CO DBA HEAVEN HILL BRANDS"/>
  </r>
  <r>
    <x v="1884"/>
    <s v="AL-A001123"/>
    <x v="1"/>
    <s v="A001123"/>
    <s v="FLAVORED"/>
    <n v="1000"/>
    <n v="5.99"/>
    <x v="2"/>
    <x v="9"/>
    <s v="NoReplen"/>
    <x v="0"/>
    <x v="0"/>
    <d v="2024-07-01T00:00:00"/>
    <m/>
    <n v="4"/>
    <n v="5046.72"/>
    <n v="89.91"/>
    <n v="4956.8100000000004"/>
    <n v="55.13"/>
    <n v="1261.68"/>
    <n v="459.54"/>
    <n v="0"/>
    <n v="459.54"/>
    <n v="0"/>
    <s v=""/>
    <s v=" "/>
    <s v="X"/>
    <s v="Bottom 5%"/>
    <m/>
    <s v="SGWS - AMERICAN SPIRITS"/>
    <s v="HEAVEN HILL SALES CO DBA HEAVEN HILL BRANDS"/>
  </r>
  <r>
    <x v="1885"/>
    <s v="AL-F001819"/>
    <x v="4"/>
    <s v="F001819"/>
    <s v="STRAIGHT"/>
    <n v="1000"/>
    <n v="35.99"/>
    <x v="2"/>
    <x v="6"/>
    <s v="Replenish"/>
    <x v="0"/>
    <x v="0"/>
    <s v="PRE 2023"/>
    <m/>
    <n v="141"/>
    <n v="755478.79"/>
    <n v="752548.94"/>
    <n v="2929.85"/>
    <n v="0"/>
    <n v="5358.0056028368799"/>
    <n v="91160.29"/>
    <n v="86869.9"/>
    <n v="4290.3900000000003"/>
    <n v="0.05"/>
    <s v=""/>
    <s v=" "/>
    <s v=" "/>
    <s v=""/>
    <m/>
    <s v="SGWS - AMERICAN SPIRITS"/>
    <s v="HEAVEN HILL SALES CO DBA HEAVEN HILL BRANDS"/>
  </r>
  <r>
    <x v="1886"/>
    <s v="AL-B001819"/>
    <x v="5"/>
    <s v="B001819"/>
    <s v="STRAIGHT"/>
    <n v="1000"/>
    <n v="10.99"/>
    <x v="2"/>
    <x v="6"/>
    <s v="Replenish"/>
    <x v="0"/>
    <x v="0"/>
    <s v="PRE 2023"/>
    <m/>
    <n v="70"/>
    <n v="54631.29"/>
    <n v="56588.09"/>
    <n v="-1956.8"/>
    <n v="-0.03"/>
    <n v="780.447"/>
    <n v="45542.559999999998"/>
    <n v="40584.81"/>
    <n v="4957.75"/>
    <n v="0.12"/>
    <s v=""/>
    <s v=" "/>
    <s v=" "/>
    <s v=""/>
    <m/>
    <s v="SGWS - AMERICAN SPIRITS"/>
    <s v="HEAVEN HILL SALES CO DBA HEAVEN HILL BRANDS"/>
  </r>
  <r>
    <x v="1887"/>
    <s v="AL-A001819"/>
    <x v="1"/>
    <s v="A001819"/>
    <s v="STRAIGHT"/>
    <n v="1000"/>
    <n v="21.99"/>
    <x v="2"/>
    <x v="6"/>
    <s v="Replenish"/>
    <x v="0"/>
    <x v="0"/>
    <s v="PRE 2023"/>
    <m/>
    <n v="141"/>
    <n v="208923.66"/>
    <n v="225477.69"/>
    <n v="-16554.03"/>
    <n v="-7.0000000000000007E-2"/>
    <n v="1481.7280851063831"/>
    <n v="229056.9"/>
    <n v="233336.6"/>
    <n v="-4279.7"/>
    <n v="-0.02"/>
    <s v=""/>
    <s v=" "/>
    <s v=" "/>
    <s v=""/>
    <m/>
    <s v="SGWS - AMERICAN SPIRITS"/>
    <s v="HEAVEN HILL SALES CO DBA HEAVEN HILL BRANDS"/>
  </r>
  <r>
    <x v="1888"/>
    <s v="AL-E004709"/>
    <x v="3"/>
    <s v="E004709"/>
    <s v="STRAIGHT"/>
    <n v="4000"/>
    <n v="16.79"/>
    <x v="5"/>
    <x v="6"/>
    <s v="Delisted"/>
    <x v="1"/>
    <x v="3"/>
    <s v="PRE 2023"/>
    <m/>
    <s v=""/>
    <m/>
    <n v="1561.47"/>
    <n v="-1561.47"/>
    <n v="-1"/>
    <s v=""/>
    <s v=""/>
    <s v=""/>
    <s v=""/>
    <s v=""/>
    <s v=""/>
    <s v=""/>
    <s v=""/>
    <s v="Bottom 5%"/>
    <m/>
    <s v="RNDC"/>
    <s v="LUXCO INC"/>
  </r>
  <r>
    <x v="1889"/>
    <s v="AL-F001184"/>
    <x v="4"/>
    <s v="F001184"/>
    <s v="STRAIGHT"/>
    <n v="1000"/>
    <n v="41.99"/>
    <x v="5"/>
    <x v="1"/>
    <s v="Replenish"/>
    <x v="0"/>
    <x v="0"/>
    <s v="PRE 2023"/>
    <m/>
    <n v="143"/>
    <n v="202811.7"/>
    <n v="224688.49"/>
    <n v="-21876.79"/>
    <n v="-0.1"/>
    <n v="1418.2636363636364"/>
    <n v="106864.55"/>
    <n v="103127.44"/>
    <n v="3737.11"/>
    <n v="0.04"/>
    <s v=""/>
    <s v="X"/>
    <s v=" "/>
    <s v=""/>
    <m/>
    <s v="RNDC"/>
    <s v="LUXCO INC"/>
  </r>
  <r>
    <x v="1890"/>
    <s v="AL-B001184"/>
    <x v="5"/>
    <s v="B001184"/>
    <s v="STRAIGHT"/>
    <n v="1000"/>
    <n v="10.99"/>
    <x v="5"/>
    <x v="1"/>
    <s v="Replenish"/>
    <x v="0"/>
    <x v="0"/>
    <s v="PRE 2023"/>
    <m/>
    <n v="79"/>
    <n v="27485.99"/>
    <n v="29431.22"/>
    <n v="-1945.23"/>
    <n v="-7.0000000000000007E-2"/>
    <n v="347.92392405063293"/>
    <n v="38508.959999999999"/>
    <n v="32453.47"/>
    <n v="6055.49"/>
    <n v="0.19"/>
    <s v=""/>
    <s v="X"/>
    <s v="X"/>
    <s v="Bottom 5%"/>
    <m/>
    <s v="RNDC"/>
    <s v="LUXCO INC"/>
  </r>
  <r>
    <x v="1891"/>
    <s v="AL-A001184"/>
    <x v="1"/>
    <s v="A001184"/>
    <s v="STRAIGHT"/>
    <n v="1000"/>
    <n v="21.99"/>
    <x v="5"/>
    <x v="1"/>
    <s v="Replenish"/>
    <x v="0"/>
    <x v="0"/>
    <s v="PRE 2023"/>
    <m/>
    <n v="157"/>
    <n v="125162.77"/>
    <n v="134899.6"/>
    <n v="-9736.83"/>
    <n v="-7.0000000000000007E-2"/>
    <n v="797.2150955414013"/>
    <n v="187627.74"/>
    <n v="202018.64"/>
    <n v="-14390.9"/>
    <n v="-7.0000000000000007E-2"/>
    <s v=""/>
    <s v=" "/>
    <s v=" "/>
    <s v=""/>
    <m/>
    <s v="RNDC"/>
    <s v="LUXCO INC"/>
  </r>
  <r>
    <x v="1892"/>
    <s v="AL-D004709"/>
    <x v="2"/>
    <s v="D004709"/>
    <s v="STRAIGHT"/>
    <n v="4000"/>
    <n v="1.49"/>
    <x v="5"/>
    <x v="7"/>
    <s v="NoReplen"/>
    <x v="1"/>
    <x v="1"/>
    <s v="PRE 2023"/>
    <m/>
    <n v="1"/>
    <n v="123.67"/>
    <n v="94.62"/>
    <n v="29.05"/>
    <n v="0.31"/>
    <n v="123.67"/>
    <n v="29.8"/>
    <n v="14.9"/>
    <n v="14.9"/>
    <n v="1"/>
    <s v=""/>
    <s v=""/>
    <s v=""/>
    <s v="Bottom 5%"/>
    <m/>
    <s v="RNDC"/>
    <s v="LUXCO INC"/>
  </r>
  <r>
    <x v="1893"/>
    <s v="AL-D004199"/>
    <x v="2"/>
    <s v="D004199"/>
    <s v="STRAIGHT"/>
    <n v="4000"/>
    <n v="1.99"/>
    <x v="5"/>
    <x v="7"/>
    <s v="Delisted"/>
    <x v="1"/>
    <x v="3"/>
    <d v="2024-11-01T00:00:00"/>
    <m/>
    <s v=""/>
    <m/>
    <n v="71.64"/>
    <n v="-71.64"/>
    <n v="-1"/>
    <s v=""/>
    <s v=""/>
    <s v=""/>
    <s v=""/>
    <s v=""/>
    <s v=""/>
    <s v=""/>
    <s v=""/>
    <s v="Bottom 5%"/>
    <m/>
    <s v="OTHER"/>
    <s v="CAROLINA ONE INC."/>
  </r>
  <r>
    <x v="1894"/>
    <s v="AL-F001318"/>
    <x v="4"/>
    <s v="F001318"/>
    <s v="STRAIGHT"/>
    <n v="1000"/>
    <n v="22.99"/>
    <x v="5"/>
    <x v="8"/>
    <s v="Replenish"/>
    <x v="0"/>
    <x v="0"/>
    <s v="PRE 2023"/>
    <m/>
    <n v="14"/>
    <n v="15817.12"/>
    <n v="58.72"/>
    <n v="15758.4"/>
    <n v="268.37"/>
    <n v="1129.7942857142857"/>
    <n v="6184.31"/>
    <n v="0"/>
    <n v="6184.31"/>
    <n v="0"/>
    <s v=""/>
    <s v=" "/>
    <s v="X"/>
    <s v="Bottom 5%"/>
    <m/>
    <s v="SGWS - LIBERTY SPIRITS"/>
    <s v="ROYAL WINE CORPORATION"/>
  </r>
  <r>
    <x v="1895"/>
    <s v="AL-A001318"/>
    <x v="1"/>
    <s v="A001318"/>
    <s v="STRAIGHT"/>
    <n v="1000"/>
    <n v="10.99"/>
    <x v="5"/>
    <x v="6"/>
    <s v="Replenish"/>
    <x v="0"/>
    <x v="0"/>
    <s v="PRE 2023"/>
    <m/>
    <n v="15"/>
    <n v="15394.02"/>
    <n v="2482.16"/>
    <n v="12911.86"/>
    <n v="5.2"/>
    <n v="1026.268"/>
    <n v="7517.16"/>
    <n v="674.5"/>
    <n v="6842.66"/>
    <n v="10.14"/>
    <s v=""/>
    <s v=" "/>
    <s v="X"/>
    <s v="Bottom 5%"/>
    <m/>
    <s v="SGWS - LIBERTY SPIRITS"/>
    <s v="ROYAL WINE CORPORATION"/>
  </r>
  <r>
    <x v="1896"/>
    <s v="AL-E005840"/>
    <x v="3"/>
    <s v="E005840"/>
    <n v="0"/>
    <n v="5000"/>
    <n v="24.99"/>
    <x v="4"/>
    <x v="6"/>
    <s v="SpecOrder"/>
    <x v="1"/>
    <x v="0"/>
    <s v="PRE 2023"/>
    <m/>
    <n v="6"/>
    <n v="74.97"/>
    <n v="391.86"/>
    <n v="-316.89"/>
    <n v="-0.81"/>
    <n v="12.494999999999999"/>
    <n v="27748.71"/>
    <n v="56007.99"/>
    <n v="-28259.279999999999"/>
    <n v="-0.5"/>
    <s v=""/>
    <s v=""/>
    <s v=""/>
    <s v="Bottom 5%"/>
    <m/>
    <s v="RNDC"/>
    <s v="LUXCO INC"/>
  </r>
  <r>
    <x v="1897"/>
    <s v="AL-A001994"/>
    <x v="1"/>
    <s v="A001994"/>
    <n v="0"/>
    <n v="1000"/>
    <n v="22.99"/>
    <x v="4"/>
    <x v="1"/>
    <s v="Replenish"/>
    <x v="0"/>
    <x v="0"/>
    <s v="PRE 2023"/>
    <m/>
    <n v="95"/>
    <n v="34557.17"/>
    <n v="46608.27"/>
    <n v="-12051.1"/>
    <n v="-0.26"/>
    <n v="363.7596842105263"/>
    <n v="111315.02"/>
    <n v="291977.63"/>
    <n v="-180662.61"/>
    <n v="-0.62"/>
    <s v=""/>
    <s v="X"/>
    <s v="X"/>
    <s v="Bottom 5%"/>
    <m/>
    <s v="RNDC"/>
    <s v="LUXCO INC"/>
  </r>
  <r>
    <x v="1898"/>
    <s v="AL-E005615"/>
    <x v="3"/>
    <s v="E005615"/>
    <n v="0"/>
    <n v="5000"/>
    <n v="24.99"/>
    <x v="4"/>
    <x v="6"/>
    <s v="SpecOrder"/>
    <x v="1"/>
    <x v="0"/>
    <s v="PRE 2023"/>
    <m/>
    <n v="5"/>
    <n v="459.84"/>
    <n v="1217.58"/>
    <n v="-757.74"/>
    <n v="-0.62"/>
    <n v="91.967999999999989"/>
    <n v="16266.99"/>
    <n v="13451.36"/>
    <n v="2815.63"/>
    <n v="0.21"/>
    <s v=""/>
    <s v=""/>
    <s v=""/>
    <s v="Bottom 5%"/>
    <m/>
    <s v="RNDC"/>
    <s v="LUXCO INC"/>
  </r>
  <r>
    <x v="1899"/>
    <s v="AL-A007313"/>
    <x v="1"/>
    <s v="A007313"/>
    <n v="0"/>
    <n v="7000"/>
    <n v="14.99"/>
    <x v="4"/>
    <x v="8"/>
    <s v="NoReplen"/>
    <x v="0"/>
    <x v="1"/>
    <s v="PRE 2023"/>
    <m/>
    <n v="1"/>
    <n v="1588.94"/>
    <n v="24102.66"/>
    <n v="-22513.72"/>
    <n v="-0.93"/>
    <n v="1588.94"/>
    <n v="314.79000000000002"/>
    <n v="14188.07"/>
    <n v="-13873.28"/>
    <n v="-0.98"/>
    <s v=""/>
    <s v=""/>
    <s v=""/>
    <s v="Bottom 5%"/>
    <m/>
    <s v="RNDC"/>
    <s v="LUXCO INC"/>
  </r>
  <r>
    <x v="1900"/>
    <s v="AL-F001671"/>
    <x v="4"/>
    <s v="F001671"/>
    <s v="STRAIGHT"/>
    <n v="1000"/>
    <n v="29.99"/>
    <x v="2"/>
    <x v="8"/>
    <s v="Replenish"/>
    <x v="0"/>
    <x v="0"/>
    <s v="PRE 2023"/>
    <m/>
    <n v="52"/>
    <n v="37251.11"/>
    <m/>
    <n v="37251.11"/>
    <m/>
    <n v="716.36750000000006"/>
    <n v="24746.01"/>
    <n v="613.61"/>
    <n v="24132.400000000001"/>
    <n v="39.33"/>
    <s v=""/>
    <s v=" "/>
    <s v=" "/>
    <s v="Bottom 5%"/>
    <m/>
    <s v="RNDC"/>
    <s v="LUXCO INC"/>
  </r>
  <r>
    <x v="1901"/>
    <s v="AL-A001671"/>
    <x v="1"/>
    <s v="A001671"/>
    <s v="STRAIGHT"/>
    <n v="1000"/>
    <n v="8.39"/>
    <x v="2"/>
    <x v="9"/>
    <s v="NoReplen"/>
    <x v="0"/>
    <x v="1"/>
    <s v="PRE 2023"/>
    <m/>
    <n v="1"/>
    <n v="38.36"/>
    <n v="191.88"/>
    <n v="-153.52000000000001"/>
    <n v="-0.8"/>
    <n v="38.36"/>
    <s v=""/>
    <s v=""/>
    <s v=""/>
    <s v=""/>
    <s v=""/>
    <s v=""/>
    <s v=""/>
    <s v="Bottom 5%"/>
    <m/>
    <s v="RNDC"/>
    <s v="LUXCO INC"/>
  </r>
  <r>
    <x v="1902"/>
    <s v="AL-A007511"/>
    <x v="1"/>
    <s v="A007511"/>
    <s v="STRAIGHT"/>
    <n v="7000"/>
    <n v="24.99"/>
    <x v="2"/>
    <x v="1"/>
    <s v="Replenish"/>
    <x v="0"/>
    <x v="0"/>
    <s v="PRE 2023"/>
    <m/>
    <n v="103"/>
    <n v="58779.28"/>
    <n v="65105.59"/>
    <n v="-6326.31"/>
    <n v="-0.1"/>
    <n v="570.67262135922329"/>
    <n v="22848.48"/>
    <n v="31787.75"/>
    <n v="-8939.27"/>
    <n v="-0.28000000000000003"/>
    <s v=""/>
    <s v=" "/>
    <s v=" "/>
    <s v=""/>
    <m/>
    <s v="RNDC"/>
    <s v="LUXCO INC"/>
  </r>
  <r>
    <x v="1903"/>
    <s v="AL-A070067"/>
    <x v="1"/>
    <s v="A070067"/>
    <s v="STRAIGHT"/>
    <n v="70000"/>
    <n v="24.99"/>
    <x v="12"/>
    <x v="1"/>
    <s v="Replenish"/>
    <x v="0"/>
    <x v="0"/>
    <d v="2023-11-01T00:00:00"/>
    <m/>
    <n v="41"/>
    <n v="17142.54"/>
    <n v="19916.759999999998"/>
    <n v="-2774.22"/>
    <n v="-0.14000000000000001"/>
    <n v="418.11073170731709"/>
    <n v="3350.55"/>
    <n v="4015.26"/>
    <n v="-664.71"/>
    <n v="-0.17"/>
    <s v=""/>
    <s v="X"/>
    <s v=" "/>
    <s v="Bottom 5%"/>
    <m/>
    <s v="RNDC"/>
    <s v="LUXCO INC"/>
  </r>
  <r>
    <x v="1904"/>
    <s v="AL-F000672"/>
    <x v="4"/>
    <s v="F000672"/>
    <s v="STRAIGHT"/>
    <n v="1000"/>
    <n v="15.59"/>
    <x v="2"/>
    <x v="9"/>
    <s v="NoReplen"/>
    <x v="0"/>
    <x v="1"/>
    <s v="PRE 2023"/>
    <m/>
    <n v="1"/>
    <n v="171.49"/>
    <n v="51.98"/>
    <n v="119.51"/>
    <n v="2.2999999999999998"/>
    <n v="171.49"/>
    <s v=""/>
    <s v=""/>
    <s v=""/>
    <s v=""/>
    <s v=""/>
    <s v=""/>
    <s v=""/>
    <s v="Bottom 5%"/>
    <m/>
    <s v="RNDC"/>
    <s v="LUXCO INC"/>
  </r>
  <r>
    <x v="1905"/>
    <s v="AL-A007033"/>
    <x v="1"/>
    <s v="A007033"/>
    <n v="0"/>
    <n v="7000"/>
    <n v="11.99"/>
    <x v="6"/>
    <x v="8"/>
    <s v="NoReplen"/>
    <x v="2"/>
    <x v="2"/>
    <s v="PRE 2023"/>
    <m/>
    <n v="8"/>
    <n v="1798.5"/>
    <n v="2845.78"/>
    <n v="-1047.28"/>
    <n v="-0.37"/>
    <n v="224.8125"/>
    <n v="155.87"/>
    <n v="95.92"/>
    <n v="59.95"/>
    <n v="0.63"/>
    <s v=""/>
    <s v=""/>
    <s v=""/>
    <s v="Bottom 5%"/>
    <m/>
    <s v="RNDC"/>
    <s v="LUXCO INC"/>
  </r>
  <r>
    <x v="1906"/>
    <s v="AL-A010188"/>
    <x v="1"/>
    <s v="A010188"/>
    <s v="STRAIGHT"/>
    <n v="10000"/>
    <n v="35.99"/>
    <x v="2"/>
    <x v="5"/>
    <s v="Barrel"/>
    <x v="1"/>
    <x v="1"/>
    <s v="PRE 2023"/>
    <m/>
    <n v="4"/>
    <n v="3779.31"/>
    <n v="19376.77"/>
    <n v="-15597.46"/>
    <n v="-0.8"/>
    <n v="944.82749999999999"/>
    <n v="0"/>
    <n v="419.93"/>
    <n v="-419.93"/>
    <n v="-1"/>
    <s v=""/>
    <s v=""/>
    <s v=""/>
    <s v="Bottom 5%"/>
    <m/>
    <s v="RNDC"/>
    <s v="LUXCO INC"/>
  </r>
  <r>
    <x v="1907"/>
    <s v="AL-A009823"/>
    <x v="1"/>
    <s v="A009823"/>
    <s v="STRAIGHT"/>
    <n v="10000"/>
    <n v="44.99"/>
    <x v="2"/>
    <x v="4"/>
    <s v="NoReplen"/>
    <x v="1"/>
    <x v="0"/>
    <s v="PRE 2023"/>
    <m/>
    <n v="2"/>
    <n v="584.87"/>
    <n v="4499"/>
    <n v="-3914.13"/>
    <n v="-0.87"/>
    <n v="292.435"/>
    <s v=""/>
    <s v=""/>
    <s v=""/>
    <s v=""/>
    <s v=""/>
    <s v=""/>
    <s v=""/>
    <s v="Bottom 5%"/>
    <m/>
    <s v="RNDC"/>
    <s v="LUXCO INC"/>
  </r>
  <r>
    <x v="1908"/>
    <s v="AL-A010836"/>
    <x v="1"/>
    <s v="A010836"/>
    <s v="STRAIGHT"/>
    <n v="10000"/>
    <n v="49.99"/>
    <x v="2"/>
    <x v="4"/>
    <s v="Barrel"/>
    <x v="0"/>
    <x v="0"/>
    <d v="2025-01-01T00:00:00"/>
    <m/>
    <n v="11"/>
    <n v="5998.8"/>
    <n v="9948.01"/>
    <n v="-3949.21"/>
    <n v="-0.4"/>
    <n v="545.34545454545457"/>
    <n v="49.99"/>
    <n v="549.89"/>
    <n v="-499.9"/>
    <n v="-0.91"/>
    <s v=""/>
    <s v=" "/>
    <s v="X"/>
    <s v="Bottom 5%"/>
    <m/>
    <s v="RNDC"/>
    <s v="LUXCO INC"/>
  </r>
  <r>
    <x v="1909"/>
    <s v="AL-A010765"/>
    <x v="1"/>
    <s v="A010765"/>
    <s v="STRAIGHT"/>
    <n v="10000"/>
    <n v="69.989999999999995"/>
    <x v="2"/>
    <x v="5"/>
    <s v="Allocated1"/>
    <x v="3"/>
    <x v="0"/>
    <d v="2024-11-01T00:00:00"/>
    <m/>
    <n v="6"/>
    <n v="1959.72"/>
    <n v="10358.52"/>
    <n v="-8398.7999999999993"/>
    <n v="-0.81"/>
    <n v="326.62"/>
    <n v="0"/>
    <n v="139.97999999999999"/>
    <n v="-139.97999999999999"/>
    <n v="-1"/>
    <s v=""/>
    <s v=""/>
    <s v=""/>
    <s v="Bottom 5%"/>
    <m/>
    <s v="RNDC"/>
    <s v="LUXCO INC"/>
  </r>
  <r>
    <x v="1910"/>
    <s v="AL-A010766"/>
    <x v="1"/>
    <s v="A010766"/>
    <s v="STRAIGHT"/>
    <n v="10000"/>
    <n v="69.989999999999995"/>
    <x v="2"/>
    <x v="5"/>
    <s v="Allocated1"/>
    <x v="3"/>
    <x v="0"/>
    <d v="2024-11-01T00:00:00"/>
    <m/>
    <n v="9"/>
    <n v="1259.82"/>
    <n v="6929.01"/>
    <n v="-5669.19"/>
    <n v="-0.82"/>
    <n v="139.97999999999999"/>
    <n v="0"/>
    <n v="139.97999999999999"/>
    <n v="-139.97999999999999"/>
    <n v="-1"/>
    <s v=""/>
    <s v=""/>
    <s v=""/>
    <s v="Bottom 5%"/>
    <m/>
    <s v="RNDC"/>
    <s v="LUXCO INC"/>
  </r>
  <r>
    <x v="1911"/>
    <s v="AL-J007876"/>
    <x v="0"/>
    <s v="J007876"/>
    <n v="0"/>
    <n v="7000"/>
    <n v="16.989999999999998"/>
    <x v="0"/>
    <x v="0"/>
    <s v="Replenish"/>
    <x v="0"/>
    <x v="0"/>
    <s v="PRE 2023"/>
    <m/>
    <n v="76"/>
    <n v="64091.21"/>
    <n v="56269.37"/>
    <n v="7821.84"/>
    <n v="0.14000000000000001"/>
    <n v="843.30539473684212"/>
    <n v="182069.67"/>
    <n v="136075.98000000001"/>
    <n v="45993.69"/>
    <n v="0.34"/>
    <s v=" "/>
    <s v=" "/>
    <s v=" "/>
    <s v=""/>
    <m/>
    <s v="SGWS - AMERICAN SPIRITS"/>
    <s v="MHW LTD"/>
  </r>
  <r>
    <x v="1912"/>
    <s v="AL-A007155"/>
    <x v="1"/>
    <s v="A007155"/>
    <n v="0"/>
    <n v="10000"/>
    <n v="6.83"/>
    <x v="6"/>
    <x v="8"/>
    <s v="Delisted"/>
    <x v="0"/>
    <x v="3"/>
    <s v="PRE 2023"/>
    <m/>
    <s v=""/>
    <m/>
    <n v="6.83"/>
    <n v="-6.83"/>
    <n v="-1"/>
    <s v=""/>
    <s v=""/>
    <s v=""/>
    <s v=""/>
    <s v=""/>
    <s v=""/>
    <s v=""/>
    <s v=""/>
    <s v="Bottom 5%"/>
    <m/>
    <s v="SGWS - LIBERTY SPIRITS"/>
    <s v="FABRIZIA SPIRITS LLC."/>
  </r>
  <r>
    <x v="1913"/>
    <s v="AL-A007512"/>
    <x v="1"/>
    <s v="A007512"/>
    <s v="STRAIGHT"/>
    <n v="10000"/>
    <n v="17.989999999999998"/>
    <x v="4"/>
    <x v="1"/>
    <s v="NoReplen"/>
    <x v="0"/>
    <x v="1"/>
    <s v="PRE 2023"/>
    <m/>
    <n v="3"/>
    <n v="5952.42"/>
    <n v="9600.09"/>
    <n v="-3647.67"/>
    <n v="-0.38"/>
    <n v="1984.14"/>
    <n v="1286.57"/>
    <n v="4255.71"/>
    <n v="-2969.14"/>
    <n v="-0.7"/>
    <s v=""/>
    <s v=""/>
    <s v=""/>
    <s v="Bottom 5%"/>
    <m/>
    <s v="RNDC"/>
    <s v="E. &amp; J. GALLO WINERY"/>
  </r>
  <r>
    <x v="1914"/>
    <s v="AL-B006294"/>
    <x v="5"/>
    <s v="B006294"/>
    <s v="STRAIGHT"/>
    <n v="6000"/>
    <n v="8.99"/>
    <x v="4"/>
    <x v="6"/>
    <s v="Delisted"/>
    <x v="4"/>
    <x v="3"/>
    <s v="PRE 2023"/>
    <m/>
    <s v=""/>
    <n v="0"/>
    <m/>
    <n v="0"/>
    <m/>
    <s v=""/>
    <s v=""/>
    <s v=""/>
    <s v=""/>
    <s v=""/>
    <s v=""/>
    <s v=""/>
    <s v=""/>
    <s v="Bottom 5%"/>
    <m/>
    <s v="RNDC"/>
    <s v="E. &amp; J. GALLO WINERY"/>
  </r>
  <r>
    <x v="1915"/>
    <s v="AL-E005372"/>
    <x v="3"/>
    <s v="E005372"/>
    <n v="0"/>
    <n v="10000"/>
    <n v="16.79"/>
    <x v="4"/>
    <x v="8"/>
    <s v="NoReplen"/>
    <x v="1"/>
    <x v="3"/>
    <s v="PRE 2023"/>
    <m/>
    <s v=""/>
    <n v="16.79"/>
    <n v="604.44000000000005"/>
    <n v="-587.65"/>
    <n v="-0.97"/>
    <s v=""/>
    <s v=""/>
    <s v=""/>
    <s v=""/>
    <s v=""/>
    <s v=""/>
    <s v=""/>
    <s v=""/>
    <s v="Bottom 5%"/>
    <m/>
    <s v="RNDC"/>
    <s v="E. &amp; J. GALLO WINERY"/>
  </r>
  <r>
    <x v="1916"/>
    <s v="AL-F000345"/>
    <x v="4"/>
    <s v="F000345"/>
    <n v="0"/>
    <n v="10000"/>
    <n v="49.99"/>
    <x v="4"/>
    <x v="6"/>
    <s v="Replenish"/>
    <x v="0"/>
    <x v="0"/>
    <s v="PRE 2023"/>
    <m/>
    <n v="124"/>
    <n v="88382.32"/>
    <n v="99030.19"/>
    <n v="-10647.87"/>
    <n v="-0.11"/>
    <n v="712.76064516129043"/>
    <n v="12047.59"/>
    <n v="17746.45"/>
    <n v="-5698.86"/>
    <n v="-0.32"/>
    <s v=""/>
    <s v="X"/>
    <s v=" "/>
    <s v=""/>
    <m/>
    <s v="RNDC"/>
    <s v="E. &amp; J. GALLO WINERY"/>
  </r>
  <r>
    <x v="1917"/>
    <s v="AL-C005372"/>
    <x v="6"/>
    <s v="C005372"/>
    <n v="0"/>
    <n v="10000"/>
    <n v="4.1900000000000004"/>
    <x v="4"/>
    <x v="7"/>
    <s v="Delisted"/>
    <x v="1"/>
    <x v="3"/>
    <s v="PRE 2023"/>
    <m/>
    <s v=""/>
    <m/>
    <n v="163.41"/>
    <n v="-163.41"/>
    <n v="-1"/>
    <s v=""/>
    <n v="0"/>
    <n v="301.68"/>
    <n v="-301.68"/>
    <n v="-1"/>
    <s v=""/>
    <s v=""/>
    <s v=""/>
    <s v="Bottom 5%"/>
    <m/>
    <s v="RNDC"/>
    <s v="E. &amp; J. GALLO WINERY"/>
  </r>
  <r>
    <x v="1918"/>
    <s v="AL-B031147"/>
    <x v="5"/>
    <s v="B031147"/>
    <s v="STRAIGHT"/>
    <n v="30000"/>
    <n v="10.99"/>
    <x v="4"/>
    <x v="6"/>
    <s v="CGPO 1"/>
    <x v="3"/>
    <x v="0"/>
    <d v="2025-11-06T00:00:00"/>
    <m/>
    <n v="2"/>
    <m/>
    <n v="403.31"/>
    <n v="-403.31"/>
    <n v="-1"/>
    <n v="0"/>
    <n v="7649.04"/>
    <n v="179.85"/>
    <n v="7469.19"/>
    <n v="41.53"/>
    <s v=""/>
    <s v=""/>
    <s v=""/>
    <s v="Bottom 5%"/>
    <m/>
    <s v="RNDC"/>
    <s v="E. &amp; J. GALLO WINERY"/>
  </r>
  <r>
    <x v="1919"/>
    <s v="AL-A000345"/>
    <x v="1"/>
    <s v="A000345"/>
    <n v="0"/>
    <n v="10000"/>
    <n v="25.99"/>
    <x v="4"/>
    <x v="6"/>
    <s v="Replenish"/>
    <x v="0"/>
    <x v="0"/>
    <s v="PRE 2023"/>
    <m/>
    <n v="157"/>
    <n v="151006.88"/>
    <n v="144516.32999999999"/>
    <n v="6490.55"/>
    <n v="0.04"/>
    <n v="961.82726114649688"/>
    <n v="142915.06"/>
    <n v="136499.53"/>
    <n v="6415.53"/>
    <n v="0.05"/>
    <s v=""/>
    <s v=" "/>
    <s v=" "/>
    <s v=""/>
    <m/>
    <s v="RNDC"/>
    <s v="E. &amp; J. GALLO WINERY"/>
  </r>
  <r>
    <x v="1920"/>
    <s v="AL-E005369"/>
    <x v="3"/>
    <s v="E005369"/>
    <n v="0"/>
    <n v="10000"/>
    <n v="16.79"/>
    <x v="4"/>
    <x v="8"/>
    <s v="Delisted"/>
    <x v="1"/>
    <x v="3"/>
    <s v="PRE 2023"/>
    <m/>
    <s v=""/>
    <m/>
    <n v="386.17"/>
    <n v="-386.17"/>
    <n v="-1"/>
    <s v=""/>
    <n v="0"/>
    <n v="201.48"/>
    <n v="-201.48"/>
    <n v="-1"/>
    <s v=""/>
    <s v=""/>
    <s v=""/>
    <s v="Bottom 5%"/>
    <m/>
    <s v="RNDC"/>
    <s v="E. &amp; J. GALLO WINERY"/>
  </r>
  <r>
    <x v="1921"/>
    <s v="AL-F000346"/>
    <x v="4"/>
    <s v="F000346"/>
    <n v="0"/>
    <n v="10000"/>
    <n v="49.99"/>
    <x v="4"/>
    <x v="6"/>
    <s v="Replenish"/>
    <x v="0"/>
    <x v="0"/>
    <s v="PRE 2023"/>
    <m/>
    <n v="145"/>
    <n v="150879.56"/>
    <n v="197959.51"/>
    <n v="-47079.95"/>
    <n v="-0.24"/>
    <n v="1040.5486896551724"/>
    <n v="54555"/>
    <n v="62181.31"/>
    <n v="-7626.31"/>
    <n v="-0.12"/>
    <s v=""/>
    <s v=" "/>
    <s v=" "/>
    <s v=""/>
    <m/>
    <s v="RNDC"/>
    <s v="E. &amp; J. GALLO WINERY"/>
  </r>
  <r>
    <x v="1922"/>
    <s v="AL-C005369"/>
    <x v="6"/>
    <s v="C005369"/>
    <n v="0"/>
    <n v="10000"/>
    <n v="4.1900000000000004"/>
    <x v="4"/>
    <x v="7"/>
    <s v="Delisted"/>
    <x v="1"/>
    <x v="3"/>
    <s v="PRE 2023"/>
    <m/>
    <s v=""/>
    <m/>
    <n v="243.02"/>
    <n v="-243.02"/>
    <n v="-1"/>
    <s v=""/>
    <n v="0"/>
    <n v="0"/>
    <n v="0"/>
    <n v="0"/>
    <s v=""/>
    <s v=""/>
    <s v=""/>
    <s v="Bottom 5%"/>
    <m/>
    <s v="RNDC"/>
    <s v="E. &amp; J. GALLO WINERY"/>
  </r>
  <r>
    <x v="1923"/>
    <s v="AL-B000346"/>
    <x v="5"/>
    <s v="B000346"/>
    <n v="0"/>
    <n v="10000"/>
    <n v="11.99"/>
    <x v="4"/>
    <x v="6"/>
    <s v="Replenish"/>
    <x v="0"/>
    <x v="0"/>
    <s v="PRE 2023"/>
    <m/>
    <n v="98"/>
    <n v="74385.960000000006"/>
    <n v="105116.33"/>
    <n v="-30730.37"/>
    <n v="-0.28999999999999998"/>
    <n v="759.0404081632654"/>
    <n v="67803.45"/>
    <n v="83426.42"/>
    <n v="-15622.97"/>
    <n v="-0.19"/>
    <s v=""/>
    <s v=" "/>
    <s v=" "/>
    <s v=""/>
    <m/>
    <s v="RNDC"/>
    <s v="E. &amp; J. GALLO WINERY"/>
  </r>
  <r>
    <x v="1924"/>
    <s v="AL-A000346"/>
    <x v="1"/>
    <s v="A000346"/>
    <n v="0"/>
    <n v="10000"/>
    <n v="25.99"/>
    <x v="4"/>
    <x v="6"/>
    <s v="Replenish"/>
    <x v="0"/>
    <x v="0"/>
    <s v="PRE 2023"/>
    <m/>
    <n v="157"/>
    <n v="148255.76999999999"/>
    <n v="186981.34"/>
    <n v="-38725.57"/>
    <n v="-0.21"/>
    <n v="944.30426751592347"/>
    <n v="219176.05"/>
    <n v="266443.55"/>
    <n v="-47267.5"/>
    <n v="-0.18"/>
    <s v=""/>
    <s v=" "/>
    <s v=" "/>
    <s v=""/>
    <m/>
    <s v="RNDC"/>
    <s v="E. &amp; J. GALLO WINERY"/>
  </r>
  <r>
    <x v="1925"/>
    <s v="AL-F000475"/>
    <x v="4"/>
    <s v="F000475"/>
    <s v="BLENDED"/>
    <n v="10000"/>
    <n v="46.99"/>
    <x v="3"/>
    <x v="6"/>
    <s v="Replenish"/>
    <x v="0"/>
    <x v="0"/>
    <s v="PRE 2023"/>
    <m/>
    <n v="126"/>
    <n v="152848.79"/>
    <n v="167676.5"/>
    <n v="-14827.71"/>
    <n v="-0.09"/>
    <n v="1213.0856349206349"/>
    <n v="17410.23"/>
    <n v="21027.26"/>
    <n v="-3617.03"/>
    <n v="-0.17"/>
    <s v=""/>
    <s v=" "/>
    <s v=" "/>
    <s v=""/>
    <m/>
    <s v="RNDC"/>
    <s v="WILLIAM GRANT AND SONS"/>
  </r>
  <r>
    <x v="1926"/>
    <s v="AL-A000475"/>
    <x v="1"/>
    <s v="A000475"/>
    <s v="BLENDED"/>
    <n v="10000"/>
    <n v="24.99"/>
    <x v="3"/>
    <x v="6"/>
    <s v="Replenish"/>
    <x v="0"/>
    <x v="0"/>
    <s v="PRE 2023"/>
    <m/>
    <n v="133"/>
    <n v="47705.91"/>
    <n v="55305.57"/>
    <n v="-7599.66"/>
    <n v="-0.14000000000000001"/>
    <n v="358.691052631579"/>
    <n v="29338.26"/>
    <n v="32010.63"/>
    <n v="-2672.37"/>
    <n v="-0.08"/>
    <s v=""/>
    <s v=" "/>
    <s v=" "/>
    <s v="Bottom 5%"/>
    <m/>
    <s v="RNDC"/>
    <s v="WILLIAM GRANT AND SONS"/>
  </r>
  <r>
    <x v="1927"/>
    <s v="AL-A005261"/>
    <x v="1"/>
    <s v="A005261"/>
    <s v="BLENDED"/>
    <n v="10000"/>
    <n v="19.79"/>
    <x v="3"/>
    <x v="8"/>
    <s v="NoReplen"/>
    <x v="1"/>
    <x v="3"/>
    <s v="PRE 2023"/>
    <m/>
    <s v=""/>
    <n v="59.37"/>
    <n v="890.65"/>
    <n v="-831.28"/>
    <n v="-0.93"/>
    <s v=""/>
    <n v="0"/>
    <n v="237.48"/>
    <n v="-237.48"/>
    <n v="-1"/>
    <s v=""/>
    <s v=""/>
    <s v=""/>
    <s v="Bottom 5%"/>
    <m/>
    <s v="RNDC"/>
    <s v="WILLIAM GRANT AND SONS"/>
  </r>
  <r>
    <x v="1928"/>
    <s v="AL-A010876"/>
    <x v="1"/>
    <s v="A010876"/>
    <s v="STRAIGHT"/>
    <n v="10000"/>
    <n v="199.99"/>
    <x v="2"/>
    <x v="3"/>
    <s v="Allocated1"/>
    <x v="0"/>
    <x v="0"/>
    <d v="2025-03-10T00:00:00"/>
    <m/>
    <n v="4"/>
    <n v="6599.67"/>
    <m/>
    <n v="6599.67"/>
    <m/>
    <n v="1649.9175"/>
    <n v="3599.82"/>
    <n v="0"/>
    <n v="3599.82"/>
    <n v="0"/>
    <s v=""/>
    <s v=" "/>
    <s v="X"/>
    <s v="Bottom 5%"/>
    <m/>
    <s v="SGWS - CPWS"/>
    <s v="DIAGEO NORTH AMERICA INC"/>
  </r>
  <r>
    <x v="1929"/>
    <s v="AL-B005157"/>
    <x v="5"/>
    <s v="B005157"/>
    <n v="0"/>
    <n v="5000"/>
    <n v="12.73"/>
    <x v="6"/>
    <x v="1"/>
    <s v="Delisted"/>
    <x v="1"/>
    <x v="3"/>
    <d v="2024-11-01T00:00:00"/>
    <m/>
    <s v=""/>
    <m/>
    <n v="0"/>
    <n v="0"/>
    <m/>
    <s v=""/>
    <n v="0"/>
    <n v="0"/>
    <n v="0"/>
    <n v="0"/>
    <s v=""/>
    <s v=""/>
    <s v=""/>
    <s v="Bottom 5%"/>
    <m/>
    <s v="OTHER"/>
    <s v="MHW LTD / CRILLON"/>
  </r>
  <r>
    <x v="1930"/>
    <s v="AL-A070265"/>
    <x v="1"/>
    <s v="A070265"/>
    <n v="0"/>
    <n v="70000"/>
    <n v="37.99"/>
    <x v="6"/>
    <x v="4"/>
    <s v="NoReplen"/>
    <x v="0"/>
    <x v="0"/>
    <d v="2025-05-01T00:00:00"/>
    <m/>
    <n v="1"/>
    <n v="186.95"/>
    <m/>
    <n v="186.95"/>
    <m/>
    <n v="186.95"/>
    <n v="4974.6400000000003"/>
    <n v="493.87"/>
    <n v="4480.7700000000004"/>
    <n v="9.07"/>
    <s v=""/>
    <s v="X"/>
    <s v="X"/>
    <s v="Bottom 5%"/>
    <m/>
    <s v="RNDC"/>
    <s v="PARK STREET IMPORTS /"/>
  </r>
  <r>
    <x v="1931"/>
    <s v="AL-B004469"/>
    <x v="5"/>
    <s v="B004469"/>
    <n v="0"/>
    <n v="4000"/>
    <n v="11.99"/>
    <x v="6"/>
    <x v="1"/>
    <s v="NoReplen"/>
    <x v="1"/>
    <x v="1"/>
    <d v="2024-11-01T00:00:00"/>
    <m/>
    <n v="1"/>
    <m/>
    <n v="0"/>
    <n v="0"/>
    <m/>
    <n v="0"/>
    <s v=""/>
    <s v=""/>
    <s v=""/>
    <s v=""/>
    <s v=""/>
    <s v=""/>
    <s v=""/>
    <s v="Bottom 5%"/>
    <m/>
    <s v="RNDC"/>
    <s v="PARK STREET IMPORTS /"/>
  </r>
  <r>
    <x v="1932"/>
    <s v="AL-A000921"/>
    <x v="1"/>
    <s v="A000921"/>
    <n v="0"/>
    <n v="10000"/>
    <n v="41.49"/>
    <x v="6"/>
    <x v="4"/>
    <s v="Replenish"/>
    <x v="0"/>
    <x v="0"/>
    <s v="PRE 2023"/>
    <m/>
    <n v="79"/>
    <n v="36936.519999999997"/>
    <n v="37460.69"/>
    <n v="-524.16999999999996"/>
    <n v="-0.01"/>
    <n v="467.55088607594934"/>
    <n v="243954.04"/>
    <n v="173675.2"/>
    <n v="70278.84"/>
    <n v="0.4"/>
    <s v=""/>
    <s v=" "/>
    <s v=" "/>
    <s v="Bottom 5%"/>
    <m/>
    <s v="RNDC"/>
    <s v="PARK STREET IMPORTS /"/>
  </r>
  <r>
    <x v="1933"/>
    <s v="AL-A007249"/>
    <x v="1"/>
    <s v="A007249"/>
    <n v="0"/>
    <n v="10000"/>
    <n v="21.29"/>
    <x v="6"/>
    <x v="1"/>
    <s v="Delisted"/>
    <x v="2"/>
    <x v="3"/>
    <s v="PRE 2023"/>
    <m/>
    <s v=""/>
    <m/>
    <n v="28.39"/>
    <n v="-28.39"/>
    <n v="-1"/>
    <s v=""/>
    <s v=""/>
    <s v=""/>
    <s v=""/>
    <s v=""/>
    <s v=""/>
    <s v=""/>
    <s v=""/>
    <s v="Bottom 5%"/>
    <m/>
    <s v="RNDC"/>
    <s v="PARK STREET IMPORTS /"/>
  </r>
  <r>
    <x v="1934"/>
    <s v="AL-A030120"/>
    <x v="1"/>
    <s v="A030120"/>
    <s v="STRAIGHT"/>
    <n v="30000"/>
    <n v="89.99"/>
    <x v="8"/>
    <x v="3"/>
    <s v="CGPO2"/>
    <x v="3"/>
    <x v="0"/>
    <s v="PRE 2023"/>
    <m/>
    <n v="0"/>
    <n v="269.97000000000003"/>
    <m/>
    <n v="269.97000000000003"/>
    <m/>
    <s v=""/>
    <n v="539.94000000000005"/>
    <n v="89.99"/>
    <n v="449.95"/>
    <n v="5"/>
    <s v=""/>
    <s v=""/>
    <s v=""/>
    <s v="Bottom 5%"/>
    <m/>
    <n v="0"/>
    <s v="MAISON FERRAND  "/>
  </r>
  <r>
    <x v="1935"/>
    <s v="AL-A005337"/>
    <x v="1"/>
    <s v="A005337"/>
    <n v="0"/>
    <n v="7000"/>
    <n v="27.59"/>
    <x v="6"/>
    <x v="4"/>
    <s v="SpecOrder"/>
    <x v="1"/>
    <x v="1"/>
    <s v="PRE 2023"/>
    <m/>
    <n v="2"/>
    <n v="72.58"/>
    <n v="1889.58"/>
    <n v="-1817"/>
    <n v="-0.96"/>
    <n v="36.29"/>
    <n v="2048.5500000000002"/>
    <n v="5263.83"/>
    <n v="-3215.28"/>
    <n v="-0.61"/>
    <s v=""/>
    <s v=""/>
    <s v=""/>
    <s v="Bottom 5%"/>
    <m/>
    <s v="SGWS - LIBERTY SPIRITS"/>
    <s v="MADVINES &amp; SPIRITS INC."/>
  </r>
  <r>
    <x v="1936"/>
    <s v="AL-A010503"/>
    <x v="1"/>
    <s v="A010503"/>
    <s v="STRAIGHT"/>
    <n v="10000"/>
    <n v="44.99"/>
    <x v="2"/>
    <x v="4"/>
    <s v="Allocated1"/>
    <x v="3"/>
    <x v="2"/>
    <s v="PRE 2023"/>
    <m/>
    <n v="6"/>
    <n v="449.9"/>
    <n v="944.79"/>
    <n v="-494.89"/>
    <n v="-0.52"/>
    <n v="74.983333333333334"/>
    <s v=""/>
    <s v=""/>
    <s v=""/>
    <s v=""/>
    <s v=""/>
    <s v=""/>
    <s v=""/>
    <s v="Bottom 5%"/>
    <m/>
    <s v="SGWS - AMERICAN SPIRITS"/>
    <s v="HEAVEN HILL SALES CO DBA HEAVEN HILL BRANDS"/>
  </r>
  <r>
    <x v="1937"/>
    <s v="AL-A010505"/>
    <x v="1"/>
    <s v="A010505"/>
    <s v="STRAIGHT"/>
    <n v="10000"/>
    <n v="49.99"/>
    <x v="2"/>
    <x v="4"/>
    <s v="Allocated1"/>
    <x v="3"/>
    <x v="2"/>
    <s v="PRE 2023"/>
    <m/>
    <n v="1"/>
    <n v="149.97"/>
    <n v="399.92"/>
    <n v="-249.95"/>
    <n v="-0.63"/>
    <n v="149.97"/>
    <s v=""/>
    <s v=""/>
    <s v=""/>
    <s v=""/>
    <s v=""/>
    <s v=""/>
    <s v=""/>
    <s v="Bottom 5%"/>
    <m/>
    <s v="SGWS - AMERICAN SPIRITS"/>
    <s v="HEAVEN HILL SALES CO DBA HEAVEN HILL BRANDS"/>
  </r>
  <r>
    <x v="1938"/>
    <s v="AL-A010656"/>
    <x v="1"/>
    <s v="A010656"/>
    <s v="STRAIGHT"/>
    <n v="10000"/>
    <n v="49.99"/>
    <x v="2"/>
    <x v="4"/>
    <s v="Barrel"/>
    <x v="3"/>
    <x v="0"/>
    <d v="2023-12-01T00:00:00"/>
    <m/>
    <n v="5"/>
    <n v="599.88"/>
    <n v="1699.66"/>
    <n v="-1099.78"/>
    <n v="-0.65"/>
    <n v="119.976"/>
    <s v=""/>
    <s v=""/>
    <s v=""/>
    <s v=""/>
    <s v=""/>
    <s v=""/>
    <s v=""/>
    <s v="Bottom 5%"/>
    <m/>
    <s v="SGWS - AMERICAN SPIRITS"/>
    <s v="HEAVEN HILL SALES CO DBA HEAVEN HILL BRANDS"/>
  </r>
  <r>
    <x v="1939"/>
    <s v="AL-A010360"/>
    <x v="1"/>
    <s v="A010360"/>
    <s v="STRAIGHT"/>
    <n v="10000"/>
    <n v="26.99"/>
    <x v="2"/>
    <x v="4"/>
    <s v="NoReplen"/>
    <x v="3"/>
    <x v="1"/>
    <s v="PRE 2023"/>
    <m/>
    <n v="2"/>
    <n v="1304.53"/>
    <n v="1799.6"/>
    <n v="-495.07"/>
    <n v="-0.28000000000000003"/>
    <n v="652.26499999999999"/>
    <n v="323.88"/>
    <n v="0"/>
    <n v="323.88"/>
    <n v="0"/>
    <s v=""/>
    <s v=""/>
    <s v=""/>
    <s v="Bottom 5%"/>
    <m/>
    <s v="SGWS - AMERICAN SPIRITS"/>
    <s v="HEAVEN HILL SALES CO DBA HEAVEN HILL BRANDS"/>
  </r>
  <r>
    <x v="1940"/>
    <s v="AL-A010504"/>
    <x v="1"/>
    <s v="A010504"/>
    <s v="STRAIGHT"/>
    <n v="10000"/>
    <n v="44.99"/>
    <x v="12"/>
    <x v="4"/>
    <s v="Allocated1"/>
    <x v="3"/>
    <x v="2"/>
    <s v="PRE 2023"/>
    <m/>
    <n v="6"/>
    <n v="269.94"/>
    <n v="629.86"/>
    <n v="-359.92"/>
    <n v="-0.56999999999999995"/>
    <n v="44.99"/>
    <s v=""/>
    <s v=""/>
    <s v=""/>
    <s v=""/>
    <s v=""/>
    <s v=""/>
    <s v=""/>
    <s v="Bottom 5%"/>
    <m/>
    <s v="SGWS - AMERICAN SPIRITS"/>
    <s v="HEAVEN HILL SALES CO DBA HEAVEN HILL BRANDS"/>
  </r>
  <r>
    <x v="1941"/>
    <s v="AL-A010764"/>
    <x v="1"/>
    <s v="A010764"/>
    <s v="FLAVORED"/>
    <n v="10000"/>
    <n v="44.99"/>
    <x v="2"/>
    <x v="4"/>
    <s v="Allocated2"/>
    <x v="3"/>
    <x v="0"/>
    <d v="2025-01-01T00:00:00"/>
    <m/>
    <n v="4"/>
    <n v="2429.46"/>
    <n v="1619.64"/>
    <n v="809.82"/>
    <n v="0.5"/>
    <n v="607.36500000000001"/>
    <n v="269.94"/>
    <n v="0"/>
    <n v="269.94"/>
    <n v="0"/>
    <s v=""/>
    <s v=""/>
    <s v=""/>
    <s v="Bottom 5%"/>
    <m/>
    <s v="SGWS - AMERICAN SPIRITS"/>
    <s v="HEAVEN HILL SALES CO DBA HEAVEN HILL BRANDS"/>
  </r>
  <r>
    <x v="1942"/>
    <s v="AL-A010792"/>
    <x v="1"/>
    <s v="A010792"/>
    <s v="STRAIGHT"/>
    <n v="10000"/>
    <n v="49.99"/>
    <x v="2"/>
    <x v="4"/>
    <s v="Allocated1"/>
    <x v="3"/>
    <x v="0"/>
    <d v="2024-11-01T00:00:00"/>
    <m/>
    <s v=""/>
    <n v="549.89"/>
    <n v="949.81"/>
    <n v="-399.92"/>
    <n v="-0.42"/>
    <s v=""/>
    <s v=""/>
    <s v=""/>
    <s v=""/>
    <s v=""/>
    <s v=""/>
    <s v=""/>
    <s v=""/>
    <s v="Bottom 5%"/>
    <m/>
    <s v="SGWS - AMERICAN SPIRITS"/>
    <s v="HEAVEN HILL SALES CO DBA HEAVEN HILL BRANDS"/>
  </r>
  <r>
    <x v="1943"/>
    <s v="AL-A070247"/>
    <x v="1"/>
    <s v="A070247"/>
    <s v="STRAIGHT"/>
    <n v="70000"/>
    <n v="59.99"/>
    <x v="2"/>
    <x v="5"/>
    <s v="NoReplen"/>
    <x v="3"/>
    <x v="0"/>
    <d v="2024-07-01T00:00:00"/>
    <m/>
    <n v="14"/>
    <n v="10618.23"/>
    <n v="7858.69"/>
    <n v="2759.54"/>
    <n v="0.35"/>
    <n v="758.44499999999994"/>
    <n v="899.85"/>
    <n v="2579.5700000000002"/>
    <n v="-1679.72"/>
    <n v="-0.65"/>
    <s v=""/>
    <s v=""/>
    <s v=""/>
    <s v="Bottom 5%"/>
    <m/>
    <s v="UNITED"/>
    <s v="ASW DISTILLERY LLC."/>
  </r>
  <r>
    <x v="1944"/>
    <s v="AL-A070249"/>
    <x v="1"/>
    <s v="A070249"/>
    <s v="STRAIGHT"/>
    <n v="70000"/>
    <n v="69.989999999999995"/>
    <x v="2"/>
    <x v="5"/>
    <s v="NoReplen"/>
    <x v="0"/>
    <x v="0"/>
    <d v="2024-07-01T00:00:00"/>
    <m/>
    <n v="6"/>
    <n v="5599.2"/>
    <n v="12248.25"/>
    <n v="-6649.05"/>
    <n v="-0.54"/>
    <n v="933.19999999999993"/>
    <n v="1259.82"/>
    <n v="3009.57"/>
    <n v="-1749.75"/>
    <n v="-0.57999999999999996"/>
    <s v=""/>
    <s v=" "/>
    <s v="X"/>
    <s v="Bottom 5%"/>
    <m/>
    <s v="UNITED"/>
    <s v="ASW DISTILLERY LLC."/>
  </r>
  <r>
    <x v="1945"/>
    <s v="AL-A007039"/>
    <x v="1"/>
    <s v="A007039"/>
    <s v="STRAIGHT"/>
    <n v="7000"/>
    <n v="23.99"/>
    <x v="2"/>
    <x v="1"/>
    <s v="Delisted"/>
    <x v="0"/>
    <x v="1"/>
    <d v="2025-06-01T00:00:00"/>
    <m/>
    <s v=""/>
    <m/>
    <n v="8517.8700000000008"/>
    <n v="-8517.8700000000008"/>
    <n v="-1"/>
    <s v=""/>
    <n v="0"/>
    <n v="3639.09"/>
    <n v="-3639.09"/>
    <n v="-1"/>
    <s v=""/>
    <s v=""/>
    <s v=""/>
    <s v="Bottom 5%"/>
    <m/>
    <s v="UNITED"/>
    <s v="ASW DISTILLERY LLC."/>
  </r>
  <r>
    <x v="1946"/>
    <s v="AL-A070246"/>
    <x v="1"/>
    <s v="A070246"/>
    <s v="STRAIGHT"/>
    <n v="70000"/>
    <n v="39.99"/>
    <x v="2"/>
    <x v="4"/>
    <s v="Replenish"/>
    <x v="0"/>
    <x v="0"/>
    <d v="2024-07-01T00:00:00"/>
    <m/>
    <n v="31"/>
    <n v="10277.43"/>
    <m/>
    <n v="10277.43"/>
    <m/>
    <n v="331.53000000000003"/>
    <n v="3479.13"/>
    <n v="0"/>
    <n v="3479.13"/>
    <n v="0"/>
    <s v=""/>
    <s v=" "/>
    <s v="X"/>
    <s v="Bottom 5%"/>
    <m/>
    <s v="UNITED"/>
    <s v="ASW DISTILLERY LLC."/>
  </r>
  <r>
    <x v="1947"/>
    <s v="AL-A007774"/>
    <x v="1"/>
    <s v="A007774"/>
    <s v="STRAIGHT"/>
    <n v="7000"/>
    <n v="34.79"/>
    <x v="2"/>
    <x v="4"/>
    <s v="NoReplen"/>
    <x v="0"/>
    <x v="1"/>
    <s v="PRE 2023"/>
    <m/>
    <n v="1"/>
    <n v="1739.5"/>
    <n v="13441.73"/>
    <n v="-11702.23"/>
    <n v="-0.87"/>
    <n v="1739.5"/>
    <n v="556.64"/>
    <n v="2041.21"/>
    <n v="-1484.57"/>
    <n v="-0.73"/>
    <s v=""/>
    <s v=""/>
    <s v=""/>
    <s v="Bottom 5%"/>
    <m/>
    <s v="TOM STEELE"/>
    <s v="TRIPLE CROWN BROKERAGE INC"/>
  </r>
  <r>
    <x v="1948"/>
    <s v="AL-A001646"/>
    <x v="1"/>
    <s v="A001646"/>
    <n v="0"/>
    <n v="7000"/>
    <n v="25.99"/>
    <x v="10"/>
    <x v="11"/>
    <s v="Replenish"/>
    <x v="0"/>
    <x v="0"/>
    <s v="PRE 2023"/>
    <m/>
    <n v="138"/>
    <n v="125260.39"/>
    <n v="119504.45"/>
    <n v="5755.94"/>
    <n v="0.05"/>
    <n v="907.68398550724635"/>
    <n v="149001.85"/>
    <n v="171507.32"/>
    <n v="-22505.47"/>
    <n v="-0.13"/>
    <s v=""/>
    <s v=" "/>
    <s v=" "/>
    <s v=""/>
    <m/>
    <s v="SGWS - LIBERTY SPIRITS"/>
    <s v="OLE SMOKEY DISTILLERY LLC"/>
  </r>
  <r>
    <x v="1949"/>
    <s v="AL-A001641"/>
    <x v="1"/>
    <s v="A001641"/>
    <n v="0"/>
    <n v="7000"/>
    <n v="25.99"/>
    <x v="10"/>
    <x v="11"/>
    <s v="Replenish"/>
    <x v="0"/>
    <x v="0"/>
    <s v="PRE 2023"/>
    <m/>
    <n v="141"/>
    <n v="59336.49"/>
    <n v="60070.64"/>
    <n v="-734.15"/>
    <n v="-0.01"/>
    <n v="420.82617021276593"/>
    <n v="73297.84"/>
    <n v="83969.41"/>
    <n v="-10671.57"/>
    <n v="-0.13"/>
    <s v=""/>
    <s v=" "/>
    <s v=" "/>
    <s v=""/>
    <m/>
    <s v="SGWS - LIBERTY SPIRITS"/>
    <s v="OLE SMOKEY DISTILLERY LLC"/>
  </r>
  <r>
    <x v="1950"/>
    <s v="AL-A007746"/>
    <x v="1"/>
    <s v="A007746"/>
    <n v="0"/>
    <n v="7000"/>
    <n v="24.99"/>
    <x v="0"/>
    <x v="2"/>
    <s v="Replenish"/>
    <x v="0"/>
    <x v="0"/>
    <d v="2023-03-01T00:00:00"/>
    <m/>
    <n v="76"/>
    <n v="56066.879999999997"/>
    <n v="60230.79"/>
    <n v="-4163.91"/>
    <n v="-7.0000000000000007E-2"/>
    <n v="737.72210526315791"/>
    <n v="33360.75"/>
    <n v="27994.71"/>
    <n v="5366.04"/>
    <n v="0.19"/>
    <s v=" "/>
    <s v=" "/>
    <s v=" "/>
    <s v=""/>
    <m/>
    <s v="SGWS - LIBERTY SPIRITS"/>
    <s v="JIM BEAM BRANDS CO."/>
  </r>
  <r>
    <x v="1951"/>
    <s v="AL-E008065"/>
    <x v="3"/>
    <s v="E008065"/>
    <s v="STRAIGHT"/>
    <n v="10000"/>
    <n v="11.99"/>
    <x v="5"/>
    <x v="8"/>
    <s v="NoReplen"/>
    <x v="5"/>
    <x v="1"/>
    <s v="PRE 2023"/>
    <m/>
    <n v="1"/>
    <n v="35.97"/>
    <n v="935.22"/>
    <n v="-899.25"/>
    <n v="-0.96"/>
    <n v="35.97"/>
    <n v="0"/>
    <n v="407.66"/>
    <n v="-407.66"/>
    <n v="-1"/>
    <s v=""/>
    <s v=""/>
    <s v=""/>
    <s v="Bottom 5%"/>
    <m/>
    <s v="UNITED"/>
    <s v="BROWN FOREMAN CORP"/>
  </r>
  <r>
    <x v="1952"/>
    <s v="AL-F001448"/>
    <x v="4"/>
    <s v="F001448"/>
    <s v="STRAIGHT"/>
    <n v="10000"/>
    <n v="36.99"/>
    <x v="5"/>
    <x v="6"/>
    <s v="Replenish"/>
    <x v="0"/>
    <x v="0"/>
    <s v="PRE 2023"/>
    <m/>
    <n v="126"/>
    <n v="31071.599999999999"/>
    <n v="66121.7"/>
    <n v="-35050.1"/>
    <n v="-0.53"/>
    <n v="246.6"/>
    <n v="9913.32"/>
    <n v="15976.13"/>
    <n v="-6062.81"/>
    <n v="-0.38"/>
    <s v=""/>
    <s v="X"/>
    <s v="X"/>
    <s v="Bottom 5%"/>
    <m/>
    <s v="UNITED"/>
    <s v="SEAMAN'S BEVERAGE AND LOGISTICS LLC"/>
  </r>
  <r>
    <x v="1953"/>
    <s v="AL-A004042"/>
    <x v="1"/>
    <s v="A004042"/>
    <s v="FLAVORED"/>
    <n v="10000"/>
    <n v="8.99"/>
    <x v="5"/>
    <x v="8"/>
    <s v="NoReplen"/>
    <x v="1"/>
    <x v="3"/>
    <s v="PRE 2023"/>
    <m/>
    <s v=""/>
    <n v="53.94"/>
    <n v="80.91"/>
    <n v="-26.97"/>
    <n v="-0.33"/>
    <s v=""/>
    <s v=""/>
    <s v=""/>
    <s v=""/>
    <s v=""/>
    <s v=""/>
    <s v=""/>
    <s v=""/>
    <s v="Bottom 5%"/>
    <m/>
    <s v="UNITED"/>
    <s v="BROWN FOREMAN CORP"/>
  </r>
  <r>
    <x v="1954"/>
    <s v="AL-A004408"/>
    <x v="1"/>
    <s v="A004408"/>
    <s v="STRAIGHT"/>
    <n v="10000"/>
    <n v="8.99"/>
    <x v="5"/>
    <x v="8"/>
    <s v="NoReplen"/>
    <x v="1"/>
    <x v="1"/>
    <s v="PRE 2023"/>
    <m/>
    <n v="1"/>
    <m/>
    <n v="14.99"/>
    <n v="-14.99"/>
    <n v="-1"/>
    <n v="0"/>
    <s v=""/>
    <s v=""/>
    <s v=""/>
    <s v=""/>
    <s v=""/>
    <s v=""/>
    <s v=""/>
    <s v="Bottom 5%"/>
    <m/>
    <s v="UNITED"/>
    <s v="BROWN FOREMAN CORP"/>
  </r>
  <r>
    <x v="1955"/>
    <s v="AL-E005173"/>
    <x v="3"/>
    <s v="E005173"/>
    <s v="FLAVORED"/>
    <n v="10000"/>
    <n v="10.19"/>
    <x v="5"/>
    <x v="9"/>
    <s v="NoReplen"/>
    <x v="1"/>
    <x v="1"/>
    <s v="PRE 2023"/>
    <m/>
    <n v="1"/>
    <n v="112.09"/>
    <n v="713.3"/>
    <n v="-601.21"/>
    <n v="-0.84"/>
    <n v="112.09"/>
    <s v=""/>
    <s v=""/>
    <s v=""/>
    <s v=""/>
    <s v=""/>
    <s v=""/>
    <s v=""/>
    <s v="Bottom 5%"/>
    <m/>
    <s v="UNITED"/>
    <s v="BROWN FOREMAN CORP"/>
  </r>
  <r>
    <x v="1956"/>
    <s v="AL-A004569"/>
    <x v="1"/>
    <s v="A004569"/>
    <s v="FLAVORED"/>
    <n v="4000"/>
    <n v="8.99"/>
    <x v="5"/>
    <x v="8"/>
    <s v="NoReplen"/>
    <x v="1"/>
    <x v="1"/>
    <d v="2026-02-01T00:00:00"/>
    <m/>
    <s v=""/>
    <n v="152.83000000000001"/>
    <m/>
    <n v="152.83000000000001"/>
    <m/>
    <s v=""/>
    <n v="0"/>
    <n v="14.99"/>
    <n v="-14.99"/>
    <n v="-1"/>
    <s v=""/>
    <s v=""/>
    <s v=""/>
    <s v="Bottom 5%"/>
    <m/>
    <s v="UNITED"/>
    <s v="BROWN FOREMAN CORP"/>
  </r>
  <r>
    <x v="1957"/>
    <s v="AL-E070531"/>
    <x v="3"/>
    <s v="E070531"/>
    <s v="FLAVORED"/>
    <n v="70000"/>
    <n v="19.989999999999998"/>
    <x v="6"/>
    <x v="6"/>
    <s v="Replenish"/>
    <x v="0"/>
    <x v="0"/>
    <d v="2025-09-01T00:00:00"/>
    <m/>
    <n v="9"/>
    <n v="2778.61"/>
    <m/>
    <n v="2778.61"/>
    <m/>
    <n v="308.73444444444448"/>
    <n v="19750.12"/>
    <n v="0"/>
    <n v="19750.12"/>
    <n v="0"/>
    <s v=""/>
    <s v="X"/>
    <s v="X"/>
    <s v="Bottom 5%"/>
    <m/>
    <s v="UNITED"/>
    <s v="SAZERAC CO INC"/>
  </r>
  <r>
    <x v="1958"/>
    <s v="AL-A070531"/>
    <x v="1"/>
    <s v="A070531"/>
    <n v="0"/>
    <n v="70000"/>
    <n v="14.99"/>
    <x v="6"/>
    <x v="6"/>
    <s v="Replenish"/>
    <x v="0"/>
    <x v="0"/>
    <d v="2025-08-01T00:00:00"/>
    <m/>
    <n v="129"/>
    <n v="85930.95"/>
    <m/>
    <n v="85930.95"/>
    <m/>
    <n v="666.13139534883715"/>
    <n v="135862.28"/>
    <n v="0"/>
    <n v="135862.28"/>
    <n v="0"/>
    <s v=""/>
    <s v=" "/>
    <s v=" "/>
    <s v=""/>
    <m/>
    <s v="UNITED"/>
    <s v="SAZERAC CO INC"/>
  </r>
  <r>
    <x v="1959"/>
    <s v="AL-D070531"/>
    <x v="2"/>
    <s v="D070531"/>
    <s v="FLAVORED"/>
    <n v="70000"/>
    <n v="1.0900000000000001"/>
    <x v="6"/>
    <x v="7"/>
    <s v="Replenish"/>
    <x v="0"/>
    <x v="0"/>
    <d v="2025-09-01T00:00:00"/>
    <m/>
    <n v="108"/>
    <n v="15257.82"/>
    <m/>
    <n v="15257.82"/>
    <m/>
    <n v="141.27611111111111"/>
    <n v="78449.48"/>
    <n v="0"/>
    <n v="78449.48"/>
    <n v="0"/>
    <s v=""/>
    <s v=""/>
    <s v=""/>
    <s v="Bottom 5%"/>
    <m/>
    <s v="UNITED"/>
    <s v="SAZERAC CO INC"/>
  </r>
  <r>
    <x v="1960"/>
    <s v="AL-C070531"/>
    <x v="6"/>
    <s v="C070531"/>
    <s v="FLAVORED"/>
    <n v="70000"/>
    <n v="3.99"/>
    <x v="6"/>
    <x v="7"/>
    <s v="Replenish"/>
    <x v="0"/>
    <x v="0"/>
    <d v="2025-09-01T00:00:00"/>
    <m/>
    <n v="123"/>
    <n v="41492.01"/>
    <m/>
    <n v="41492.01"/>
    <m/>
    <n v="337.33341463414638"/>
    <n v="116699.52"/>
    <n v="0"/>
    <n v="116699.52"/>
    <n v="0"/>
    <s v=""/>
    <s v=""/>
    <s v=""/>
    <s v="Bottom 5%"/>
    <m/>
    <s v="UNITED"/>
    <s v="SAZERAC CO INC"/>
  </r>
  <r>
    <x v="1961"/>
    <s v="AL-A070532"/>
    <x v="1"/>
    <s v="A070532"/>
    <n v="0"/>
    <n v="70000"/>
    <n v="14.99"/>
    <x v="6"/>
    <x v="6"/>
    <s v="Replenish"/>
    <x v="0"/>
    <x v="0"/>
    <d v="2025-08-01T00:00:00"/>
    <m/>
    <n v="132"/>
    <n v="83317.820000000007"/>
    <m/>
    <n v="83317.820000000007"/>
    <m/>
    <n v="631.19560606060611"/>
    <n v="110865.60000000001"/>
    <n v="0"/>
    <n v="110865.60000000001"/>
    <n v="0"/>
    <s v=""/>
    <s v=" "/>
    <s v=" "/>
    <s v=""/>
    <m/>
    <s v="UNITED"/>
    <s v="SAZERAC CO INC"/>
  </r>
  <r>
    <x v="1962"/>
    <s v="AL-D070463"/>
    <x v="2"/>
    <s v="D070463"/>
    <s v="FLAVORED"/>
    <n v="70000"/>
    <n v="9.99"/>
    <x v="6"/>
    <x v="7"/>
    <s v="NoReplen"/>
    <x v="0"/>
    <x v="0"/>
    <d v="2025-05-01T00:00:00"/>
    <m/>
    <n v="1"/>
    <n v="35094.870000000003"/>
    <m/>
    <n v="35094.870000000003"/>
    <m/>
    <n v="35094.870000000003"/>
    <n v="7002.99"/>
    <n v="0"/>
    <n v="7002.99"/>
    <n v="0"/>
    <s v=""/>
    <s v=""/>
    <s v=""/>
    <s v="Bottom 5%"/>
    <m/>
    <s v="UNITED"/>
    <s v="SAZERAC CO INC"/>
  </r>
  <r>
    <x v="1963"/>
    <s v="AL-E000327"/>
    <x v="3"/>
    <s v="E000327"/>
    <n v="0"/>
    <n v="10000"/>
    <n v="19.989999999999998"/>
    <x v="6"/>
    <x v="6"/>
    <s v="Replenish"/>
    <x v="0"/>
    <x v="0"/>
    <s v="PRE 2023"/>
    <m/>
    <n v="149"/>
    <n v="233449.54"/>
    <n v="267695.56"/>
    <n v="-34246.019999999997"/>
    <n v="-0.13"/>
    <n v="1566.7754362416108"/>
    <n v="1051088.44"/>
    <n v="1314246.3400000001"/>
    <n v="-263157.90000000002"/>
    <n v="-0.2"/>
    <s v=""/>
    <s v=" "/>
    <s v=" "/>
    <s v=""/>
    <m/>
    <s v="UNITED"/>
    <s v="SAZERAC CO INC"/>
  </r>
  <r>
    <x v="1964"/>
    <s v="AL-F000327"/>
    <x v="4"/>
    <s v="F000327"/>
    <n v="0"/>
    <n v="10000"/>
    <n v="27.99"/>
    <x v="6"/>
    <x v="6"/>
    <s v="Replenish"/>
    <x v="0"/>
    <x v="0"/>
    <s v="PRE 2023"/>
    <m/>
    <n v="159"/>
    <n v="692736.91"/>
    <n v="914976.04"/>
    <n v="-222239.13"/>
    <n v="-0.24"/>
    <n v="4356.8359119496854"/>
    <n v="460249.97"/>
    <n v="602960.25"/>
    <n v="-142710.28"/>
    <n v="-0.24"/>
    <s v=""/>
    <s v=" "/>
    <s v=" "/>
    <s v=""/>
    <m/>
    <s v="UNITED"/>
    <s v="SAZERAC CO INC"/>
  </r>
  <r>
    <x v="1965"/>
    <s v="AL-D000327"/>
    <x v="2"/>
    <s v="D000327"/>
    <n v="0"/>
    <n v="10000"/>
    <n v="1.0900000000000001"/>
    <x v="6"/>
    <x v="7"/>
    <s v="Replenish"/>
    <x v="0"/>
    <x v="0"/>
    <s v="PRE 2023"/>
    <m/>
    <n v="159"/>
    <n v="539260.06000000006"/>
    <n v="749854.41"/>
    <n v="-210594.35"/>
    <n v="-0.28000000000000003"/>
    <n v="3391.5727044025161"/>
    <n v="1268873.3600000001"/>
    <n v="1387371.97"/>
    <n v="-118498.61"/>
    <n v="-0.09"/>
    <s v=""/>
    <s v=""/>
    <s v=""/>
    <s v=""/>
    <m/>
    <s v="UNITED"/>
    <s v="SAZERAC CO INC"/>
  </r>
  <r>
    <x v="1966"/>
    <s v="AL-G000327"/>
    <x v="8"/>
    <s v="G000327"/>
    <n v="0"/>
    <n v="10000"/>
    <n v="1.99"/>
    <x v="6"/>
    <x v="7"/>
    <s v="Replenish"/>
    <x v="0"/>
    <x v="0"/>
    <s v="PRE 2023"/>
    <m/>
    <n v="145"/>
    <n v="92087.25"/>
    <n v="109563.43"/>
    <n v="-17476.18"/>
    <n v="-0.16"/>
    <n v="635.08448275862065"/>
    <n v="418920.87"/>
    <n v="438030.84"/>
    <n v="-19109.97"/>
    <n v="-0.04"/>
    <s v=""/>
    <s v=""/>
    <s v=""/>
    <s v=""/>
    <m/>
    <s v="UNITED"/>
    <s v="SAZERAC CO INC"/>
  </r>
  <r>
    <x v="1967"/>
    <s v="AL-C000327"/>
    <x v="6"/>
    <s v="C000327"/>
    <n v="0"/>
    <n v="10000"/>
    <n v="3.99"/>
    <x v="6"/>
    <x v="7"/>
    <s v="Replenish"/>
    <x v="0"/>
    <x v="0"/>
    <s v="PRE 2023"/>
    <m/>
    <n v="159"/>
    <n v="214522.35"/>
    <n v="258528.06"/>
    <n v="-44005.71"/>
    <n v="-0.17"/>
    <n v="1349.1971698113207"/>
    <n v="1147356.42"/>
    <n v="1209057.78"/>
    <n v="-61701.36"/>
    <n v="-0.05"/>
    <s v=""/>
    <s v=""/>
    <s v=""/>
    <s v=""/>
    <m/>
    <s v="UNITED"/>
    <s v="SAZERAC CO INC"/>
  </r>
  <r>
    <x v="1968"/>
    <s v="AL-B000327"/>
    <x v="5"/>
    <s v="B000327"/>
    <n v="0"/>
    <n v="10000"/>
    <n v="6.99"/>
    <x v="6"/>
    <x v="6"/>
    <s v="Replenish"/>
    <x v="0"/>
    <x v="0"/>
    <s v="PRE 2023"/>
    <m/>
    <n v="158"/>
    <n v="560450.16"/>
    <n v="759625.28"/>
    <n v="-199175.12"/>
    <n v="-0.26"/>
    <n v="3547.1529113924053"/>
    <n v="2398078.52"/>
    <n v="2690089.18"/>
    <n v="-292010.65999999997"/>
    <n v="-0.11"/>
    <s v=""/>
    <s v=" "/>
    <s v=" "/>
    <s v=""/>
    <m/>
    <s v="UNITED"/>
    <s v="SAZERAC CO INC"/>
  </r>
  <r>
    <x v="1969"/>
    <s v="AL-A000327"/>
    <x v="1"/>
    <s v="A000327"/>
    <n v="0"/>
    <n v="10000"/>
    <n v="14.99"/>
    <x v="6"/>
    <x v="6"/>
    <s v="Replenish"/>
    <x v="0"/>
    <x v="0"/>
    <s v="PRE 2023"/>
    <m/>
    <n v="157"/>
    <n v="288545.71999999997"/>
    <n v="392089.57"/>
    <n v="-103543.85"/>
    <n v="-0.26"/>
    <n v="1837.8708280254775"/>
    <n v="588336.4"/>
    <n v="714110.8"/>
    <n v="-125774.39999999999"/>
    <n v="-0.18"/>
    <s v=""/>
    <s v=" "/>
    <s v=" "/>
    <s v=""/>
    <m/>
    <s v="UNITED"/>
    <s v="SAZERAC CO INC"/>
  </r>
  <r>
    <x v="1970"/>
    <s v="AL-A001102"/>
    <x v="1"/>
    <s v="A001102"/>
    <n v="0"/>
    <n v="10000"/>
    <n v="14.99"/>
    <x v="6"/>
    <x v="6"/>
    <s v="Replenish"/>
    <x v="0"/>
    <x v="0"/>
    <s v="PRE 2023"/>
    <m/>
    <n v="157"/>
    <n v="508841.34"/>
    <n v="574804.86"/>
    <n v="-65963.520000000004"/>
    <n v="-0.11"/>
    <n v="3241.0276433121021"/>
    <n v="756628.61"/>
    <n v="867161.87"/>
    <n v="-110533.26"/>
    <n v="-0.13"/>
    <s v=""/>
    <s v=" "/>
    <s v=" "/>
    <s v=""/>
    <m/>
    <s v="UNITED"/>
    <s v="SAZERAC CO INC"/>
  </r>
  <r>
    <x v="1971"/>
    <s v="AL-F005813"/>
    <x v="4"/>
    <s v="F005813"/>
    <n v="0"/>
    <n v="10000"/>
    <n v="27.99"/>
    <x v="6"/>
    <x v="6"/>
    <s v="Replenish"/>
    <x v="1"/>
    <x v="0"/>
    <s v="PRE 2023"/>
    <m/>
    <n v="107"/>
    <n v="307717.43"/>
    <n v="242848.7"/>
    <n v="64868.73"/>
    <n v="0.27"/>
    <n v="2875.8638317757009"/>
    <n v="111725.08"/>
    <n v="157875.07999999999"/>
    <n v="-46150"/>
    <n v="-0.28999999999999998"/>
    <s v=""/>
    <s v=""/>
    <s v=""/>
    <s v=""/>
    <m/>
    <s v="UNITED"/>
    <s v="SAZERAC CO INC"/>
  </r>
  <r>
    <x v="1972"/>
    <s v="AL-D007329"/>
    <x v="2"/>
    <s v="D007329"/>
    <s v="FLAVORED"/>
    <n v="7000"/>
    <n v="14.99"/>
    <x v="6"/>
    <x v="7"/>
    <s v="NoReplen"/>
    <x v="0"/>
    <x v="2"/>
    <d v="2025-07-01T00:00:00"/>
    <m/>
    <s v=""/>
    <n v="74.95"/>
    <m/>
    <n v="74.95"/>
    <m/>
    <s v=""/>
    <s v=""/>
    <s v=""/>
    <s v=""/>
    <s v=""/>
    <s v=""/>
    <s v=""/>
    <s v=""/>
    <s v="Bottom 5%"/>
    <m/>
    <s v="UNITED"/>
    <s v="SAZERAC CO INC"/>
  </r>
  <r>
    <x v="1973"/>
    <s v="AL-D007189"/>
    <x v="2"/>
    <s v="D007189"/>
    <n v="0"/>
    <n v="7000"/>
    <n v="5.99"/>
    <x v="6"/>
    <x v="7"/>
    <s v="NoReplen"/>
    <x v="0"/>
    <x v="0"/>
    <s v="PRE 2023"/>
    <m/>
    <n v="0"/>
    <n v="235.74"/>
    <n v="28126.799999999999"/>
    <n v="-27891.06"/>
    <n v="-0.99"/>
    <s v=""/>
    <n v="70016.28"/>
    <n v="93661.56"/>
    <n v="-23645.279999999999"/>
    <n v="-0.25"/>
    <s v=""/>
    <s v=""/>
    <s v=""/>
    <s v="Bottom 5%"/>
    <m/>
    <s v="UNITED"/>
    <s v="SAZERAC CO INC"/>
  </r>
  <r>
    <x v="1974"/>
    <s v="AL-F007688"/>
    <x v="4"/>
    <s v="F007688"/>
    <s v="FLAVORED"/>
    <n v="7000"/>
    <n v="44.99"/>
    <x v="6"/>
    <x v="6"/>
    <s v="NoReplen"/>
    <x v="2"/>
    <x v="0"/>
    <s v="PRE 2023"/>
    <m/>
    <n v="2"/>
    <n v="4354.3100000000004"/>
    <n v="14963.02"/>
    <n v="-10608.71"/>
    <n v="-0.71"/>
    <n v="2177.1550000000002"/>
    <n v="1544.79"/>
    <n v="12963.29"/>
    <n v="-11418.5"/>
    <n v="-0.88"/>
    <s v=""/>
    <s v=""/>
    <s v=""/>
    <s v="Bottom 5%"/>
    <m/>
    <s v="UNITED"/>
    <s v="SAZERAC CO INC"/>
  </r>
  <r>
    <x v="1975"/>
    <s v="AL-D001279"/>
    <x v="2"/>
    <s v="D001279"/>
    <n v="0"/>
    <n v="10000"/>
    <n v="19.989999999999998"/>
    <x v="6"/>
    <x v="7"/>
    <s v="Replenish"/>
    <x v="0"/>
    <x v="0"/>
    <s v="PRE 2023"/>
    <m/>
    <n v="154"/>
    <n v="261876.27"/>
    <n v="269405.23"/>
    <n v="-7528.96"/>
    <n v="-0.03"/>
    <n v="1700.4952597402596"/>
    <n v="157751.01999999999"/>
    <n v="145067.43"/>
    <n v="12683.59"/>
    <n v="0.09"/>
    <s v=""/>
    <s v=""/>
    <s v=""/>
    <s v=""/>
    <m/>
    <s v="UNITED"/>
    <s v="SAZERAC CO INC"/>
  </r>
  <r>
    <x v="1976"/>
    <s v="AL-D007898"/>
    <x v="2"/>
    <s v="D007898"/>
    <n v="0"/>
    <n v="7000"/>
    <n v="23.69"/>
    <x v="6"/>
    <x v="7"/>
    <s v="NoReplen"/>
    <x v="2"/>
    <x v="2"/>
    <s v="PRE 2023"/>
    <m/>
    <s v=""/>
    <n v="189.52"/>
    <n v="513.37"/>
    <n v="-323.85000000000002"/>
    <n v="-0.63"/>
    <s v=""/>
    <n v="0"/>
    <n v="118.47"/>
    <n v="-118.47"/>
    <n v="-1"/>
    <s v=""/>
    <s v=""/>
    <s v=""/>
    <s v="Bottom 5%"/>
    <m/>
    <s v="UNITED"/>
    <s v="SAZERAC CO INC"/>
  </r>
  <r>
    <x v="1977"/>
    <s v="AL-F070704"/>
    <x v="4"/>
    <s v="F070704"/>
    <s v="FLAVORED"/>
    <n v="70000"/>
    <n v="17.989999999999998"/>
    <x v="6"/>
    <x v="8"/>
    <s v="NoReplen"/>
    <x v="2"/>
    <x v="0"/>
    <d v="2026-03-01T00:00:00"/>
    <m/>
    <n v="10"/>
    <n v="89.95"/>
    <m/>
    <n v="89.95"/>
    <m/>
    <n v="8.995000000000001"/>
    <s v=""/>
    <s v=""/>
    <s v=""/>
    <s v=""/>
    <s v=""/>
    <s v=""/>
    <s v=""/>
    <s v="Bottom 5%"/>
    <m/>
    <n v="0"/>
    <s v="SAZERAC COMPANY  "/>
  </r>
  <r>
    <x v="1978"/>
    <s v="AL-A070236"/>
    <x v="1"/>
    <s v="A070236"/>
    <n v="0"/>
    <n v="70000"/>
    <n v="24.99"/>
    <x v="6"/>
    <x v="1"/>
    <s v="NoReplen"/>
    <x v="0"/>
    <x v="0"/>
    <d v="2024-07-01T00:00:00"/>
    <m/>
    <n v="12"/>
    <n v="5122.95"/>
    <n v="11895.24"/>
    <n v="-6772.29"/>
    <n v="-0.56999999999999995"/>
    <n v="426.91249999999997"/>
    <n v="2748.9"/>
    <n v="5497.8"/>
    <n v="-2748.9"/>
    <n v="-0.5"/>
    <s v=""/>
    <s v=" "/>
    <s v="X"/>
    <s v="Bottom 5%"/>
    <m/>
    <s v="UNITED"/>
    <s v="SAZERAC CO INC"/>
  </r>
  <r>
    <x v="1979"/>
    <s v="AL-F070427"/>
    <x v="4"/>
    <s v="F070427"/>
    <n v="0"/>
    <n v="70000"/>
    <n v="17.989999999999998"/>
    <x v="6"/>
    <x v="8"/>
    <s v="NoReplen"/>
    <x v="2"/>
    <x v="3"/>
    <d v="2025-01-01T00:00:00"/>
    <m/>
    <n v="4"/>
    <n v="5091.17"/>
    <n v="2760.56"/>
    <n v="2330.61"/>
    <n v="0.84"/>
    <n v="1272.7925"/>
    <n v="251.86"/>
    <n v="17.989999999999998"/>
    <n v="233.87"/>
    <n v="13"/>
    <s v=""/>
    <s v=""/>
    <s v=""/>
    <s v="Bottom 5%"/>
    <m/>
    <s v="UNITED"/>
    <s v="SAZERAC CO INC"/>
  </r>
  <r>
    <x v="1980"/>
    <s v="AL-D070464"/>
    <x v="2"/>
    <s v="D070464"/>
    <s v="FLAVORED"/>
    <n v="70000"/>
    <n v="14.99"/>
    <x v="6"/>
    <x v="7"/>
    <s v="Replenish"/>
    <x v="0"/>
    <x v="0"/>
    <d v="2025-06-01T00:00:00"/>
    <m/>
    <s v=""/>
    <n v="14.99"/>
    <m/>
    <n v="14.99"/>
    <m/>
    <s v=""/>
    <s v=""/>
    <s v=""/>
    <s v=""/>
    <s v=""/>
    <s v=""/>
    <s v=""/>
    <s v=""/>
    <s v="Bottom 5%"/>
    <m/>
    <s v="UNITED"/>
    <s v="SAZERAC CO INC"/>
  </r>
  <r>
    <x v="1981"/>
    <s v="AL-D070508"/>
    <x v="2"/>
    <s v="D070508"/>
    <s v="FLAVORED"/>
    <n v="70000"/>
    <n v="19.989999999999998"/>
    <x v="6"/>
    <x v="7"/>
    <s v="Replenish"/>
    <x v="0"/>
    <x v="0"/>
    <d v="2025-06-01T00:00:00"/>
    <m/>
    <n v="75"/>
    <n v="106846.55"/>
    <m/>
    <n v="106846.55"/>
    <m/>
    <n v="1424.6206666666667"/>
    <n v="13333.33"/>
    <n v="0"/>
    <n v="13333.33"/>
    <n v="0"/>
    <s v=""/>
    <s v=""/>
    <s v=""/>
    <s v=""/>
    <m/>
    <s v="UNITED"/>
    <s v="SAZERAC CO INC"/>
  </r>
  <r>
    <x v="1982"/>
    <s v="AL-D070569"/>
    <x v="2"/>
    <s v="D070569"/>
    <s v="FLAVORED"/>
    <n v="70000"/>
    <n v="8.39"/>
    <x v="6"/>
    <x v="7"/>
    <s v="NoReplen"/>
    <x v="2"/>
    <x v="0"/>
    <d v="2025-07-10T00:00:00"/>
    <m/>
    <n v="3"/>
    <n v="13483.17"/>
    <m/>
    <n v="13483.17"/>
    <m/>
    <n v="4494.3900000000003"/>
    <n v="444.87"/>
    <n v="0"/>
    <n v="444.87"/>
    <n v="0"/>
    <s v=""/>
    <s v=""/>
    <s v=""/>
    <s v="Bottom 5%"/>
    <m/>
    <s v="UNITED"/>
    <s v="SAZERAC CO INC"/>
  </r>
  <r>
    <x v="1983"/>
    <s v="AL-G007424"/>
    <x v="8"/>
    <s v="G007424"/>
    <n v="0"/>
    <n v="10000"/>
    <n v="14.39"/>
    <x v="6"/>
    <x v="7"/>
    <s v="NoReplen"/>
    <x v="0"/>
    <x v="1"/>
    <s v="PRE 2023"/>
    <m/>
    <s v=""/>
    <m/>
    <n v="47.98"/>
    <n v="-47.98"/>
    <n v="-1"/>
    <s v=""/>
    <n v="0"/>
    <n v="23.99"/>
    <n v="-23.99"/>
    <n v="-1"/>
    <s v=""/>
    <s v=""/>
    <s v=""/>
    <s v="Bottom 5%"/>
    <m/>
    <s v="UNITED"/>
    <s v="SAZERAC CO INC"/>
  </r>
  <r>
    <x v="1984"/>
    <s v="AL-D007344"/>
    <x v="2"/>
    <s v="D007344"/>
    <n v="0"/>
    <n v="10000"/>
    <n v="9.99"/>
    <x v="6"/>
    <x v="7"/>
    <s v="NoReplen"/>
    <x v="2"/>
    <x v="2"/>
    <s v="PRE 2023"/>
    <m/>
    <n v="1"/>
    <n v="329.67"/>
    <n v="4365.63"/>
    <n v="-4035.96"/>
    <n v="-0.92"/>
    <n v="329.67"/>
    <n v="0"/>
    <n v="609.39"/>
    <n v="-609.39"/>
    <n v="-1"/>
    <s v=""/>
    <s v=""/>
    <s v=""/>
    <s v="Bottom 5%"/>
    <m/>
    <s v="UNITED"/>
    <s v="SAZERAC CO INC"/>
  </r>
  <r>
    <x v="1985"/>
    <s v="AL-D007485"/>
    <x v="2"/>
    <s v="D007485"/>
    <n v="0"/>
    <n v="10000"/>
    <n v="8.69"/>
    <x v="6"/>
    <x v="7"/>
    <s v="NoReplen"/>
    <x v="2"/>
    <x v="0"/>
    <s v="PRE 2023"/>
    <m/>
    <s v=""/>
    <n v="10006.530000000001"/>
    <n v="10386.82"/>
    <n v="-380.29"/>
    <n v="-0.04"/>
    <s v=""/>
    <n v="1347.57"/>
    <n v="434.7"/>
    <n v="912.87"/>
    <n v="2.1"/>
    <s v=""/>
    <s v=""/>
    <s v=""/>
    <s v="Bottom 5%"/>
    <m/>
    <s v="UNITED"/>
    <s v="SAZERAC CO INC"/>
  </r>
  <r>
    <x v="1986"/>
    <s v="AL-B007137"/>
    <x v="5"/>
    <s v="B007137"/>
    <n v="0"/>
    <n v="7000"/>
    <n v="14.99"/>
    <x v="7"/>
    <x v="4"/>
    <s v="Replenish"/>
    <x v="0"/>
    <x v="0"/>
    <s v="PRE 2023"/>
    <m/>
    <n v="76"/>
    <n v="18023.52"/>
    <n v="19763.64"/>
    <n v="-1740.12"/>
    <n v="-0.09"/>
    <n v="237.15157894736842"/>
    <n v="24687.34"/>
    <n v="32811.480000000003"/>
    <n v="-8124.14"/>
    <n v="-0.25"/>
    <s v=""/>
    <s v="X"/>
    <s v="X"/>
    <s v="Bottom 5%"/>
    <m/>
    <s v="JOHNSON BROTHERS"/>
    <s v="PROXIMO SPIRITS INC."/>
  </r>
  <r>
    <x v="1987"/>
    <s v="AL-F000547"/>
    <x v="4"/>
    <s v="F000547"/>
    <n v="0"/>
    <n v="1000"/>
    <n v="59.99"/>
    <x v="7"/>
    <x v="1"/>
    <s v="Replenish"/>
    <x v="0"/>
    <x v="0"/>
    <s v="PRE 2023"/>
    <m/>
    <n v="146"/>
    <n v="701915.29"/>
    <n v="685121.56"/>
    <n v="16793.73"/>
    <n v="0.02"/>
    <n v="4807.6389726027401"/>
    <n v="362516.69"/>
    <n v="350593.16"/>
    <n v="11923.53"/>
    <n v="0.03"/>
    <s v=""/>
    <s v=" "/>
    <s v=" "/>
    <s v=""/>
    <m/>
    <s v="SGWS - ALD"/>
    <s v="PERNOD RICARD USA"/>
  </r>
  <r>
    <x v="1988"/>
    <s v="AL-A070482"/>
    <x v="1"/>
    <s v="A070482"/>
    <n v="0"/>
    <n v="70000"/>
    <n v="14.99"/>
    <x v="0"/>
    <x v="2"/>
    <s v="Replenish"/>
    <x v="0"/>
    <x v="0"/>
    <d v="2025-05-01T00:00:00"/>
    <m/>
    <n v="51"/>
    <n v="16698.86"/>
    <m/>
    <n v="16698.86"/>
    <m/>
    <n v="327.4286274509804"/>
    <n v="4392.07"/>
    <n v="0"/>
    <n v="4392.07"/>
    <n v="0"/>
    <s v=" "/>
    <s v=" "/>
    <s v="X"/>
    <s v="Bottom 5%"/>
    <m/>
    <s v="SGWS - ALD"/>
    <s v="PERNOD RICARD USA"/>
  </r>
  <r>
    <x v="1989"/>
    <s v="AL-J070588"/>
    <x v="0"/>
    <s v="J070588"/>
    <n v="0"/>
    <n v="70000"/>
    <n v="27.99"/>
    <x v="0"/>
    <x v="0"/>
    <s v="Replenish"/>
    <x v="0"/>
    <x v="0"/>
    <d v="2025-08-01T00:00:00"/>
    <m/>
    <n v="31"/>
    <n v="7165.44"/>
    <m/>
    <n v="7165.44"/>
    <m/>
    <n v="231.1432258064516"/>
    <n v="7781.22"/>
    <n v="0"/>
    <n v="7781.22"/>
    <n v="0"/>
    <s v=" "/>
    <s v=" "/>
    <s v="X"/>
    <s v="Bottom 5%"/>
    <m/>
    <s v="SGWS - ALD"/>
    <s v="PERNOD RICARD USA"/>
  </r>
  <r>
    <x v="1990"/>
    <s v="AL-D010138"/>
    <x v="2"/>
    <s v="D010138"/>
    <s v="FLAVORED"/>
    <n v="10000"/>
    <n v="0.59"/>
    <x v="5"/>
    <x v="7"/>
    <s v="NoReplen"/>
    <x v="1"/>
    <x v="1"/>
    <s v="PRE 2023"/>
    <m/>
    <s v=""/>
    <n v="147.11000000000001"/>
    <n v="178.26"/>
    <n v="-31.15"/>
    <n v="-0.17"/>
    <s v=""/>
    <n v="169.2"/>
    <n v="0"/>
    <n v="169.2"/>
    <n v="0"/>
    <s v=""/>
    <s v=""/>
    <s v=""/>
    <s v="Bottom 5%"/>
    <m/>
    <s v="UNITED"/>
    <s v="SAZERAC CO INC"/>
  </r>
  <r>
    <x v="1991"/>
    <s v="AL-A070197"/>
    <x v="1"/>
    <s v="A070197"/>
    <n v="0"/>
    <n v="70000"/>
    <n v="19.989999999999998"/>
    <x v="0"/>
    <x v="2"/>
    <s v="Replenish"/>
    <x v="0"/>
    <x v="0"/>
    <d v="2024-07-01T00:00:00"/>
    <m/>
    <n v="55"/>
    <n v="17601.560000000001"/>
    <n v="20891.91"/>
    <n v="-3290.35"/>
    <n v="-0.16"/>
    <n v="320.02836363636368"/>
    <n v="7350.08"/>
    <n v="11574.02"/>
    <n v="-4223.9399999999996"/>
    <n v="-0.36"/>
    <s v=" "/>
    <s v=" "/>
    <s v="X"/>
    <s v="Bottom 5%"/>
    <m/>
    <s v="RNDC"/>
    <s v="BENCHMARK BEVERAGE CO."/>
  </r>
  <r>
    <x v="1992"/>
    <s v="AL-F010137"/>
    <x v="4"/>
    <s v="F010137"/>
    <s v="FLAVORED"/>
    <n v="10000"/>
    <n v="8.99"/>
    <x v="5"/>
    <x v="9"/>
    <s v="SpecOrder"/>
    <x v="1"/>
    <x v="1"/>
    <s v="PRE 2023"/>
    <m/>
    <n v="1"/>
    <n v="548.39"/>
    <n v="599.34"/>
    <n v="-50.95"/>
    <n v="-0.09"/>
    <n v="548.39"/>
    <n v="0"/>
    <n v="53.94"/>
    <n v="-53.94"/>
    <n v="-1"/>
    <s v=""/>
    <s v=""/>
    <s v=""/>
    <s v="Bottom 5%"/>
    <m/>
    <s v="UNITED"/>
    <s v="SAZERAC CO INC"/>
  </r>
  <r>
    <x v="1993"/>
    <s v="AL-D010137"/>
    <x v="2"/>
    <s v="D010137"/>
    <s v="FLAVORED"/>
    <n v="10000"/>
    <n v="0.59"/>
    <x v="5"/>
    <x v="7"/>
    <s v="NoReplen"/>
    <x v="1"/>
    <x v="1"/>
    <s v="PRE 2023"/>
    <m/>
    <n v="1"/>
    <n v="179.07"/>
    <n v="169.23"/>
    <n v="9.84"/>
    <n v="0.06"/>
    <n v="179.07"/>
    <n v="197.4"/>
    <n v="0"/>
    <n v="197.4"/>
    <n v="0"/>
    <s v=""/>
    <s v=""/>
    <s v=""/>
    <s v="Bottom 5%"/>
    <m/>
    <s v="UNITED"/>
    <s v="SAZERAC CO INC"/>
  </r>
  <r>
    <x v="1994"/>
    <s v="AL-A005191"/>
    <x v="1"/>
    <s v="A005191"/>
    <s v="FLAVORED"/>
    <n v="10000"/>
    <n v="11.99"/>
    <x v="5"/>
    <x v="6"/>
    <s v="SpecOrder"/>
    <x v="1"/>
    <x v="2"/>
    <s v="PRE 2023"/>
    <m/>
    <s v=""/>
    <n v="143.88"/>
    <n v="35.97"/>
    <n v="107.91"/>
    <n v="3"/>
    <s v=""/>
    <s v=""/>
    <s v=""/>
    <s v=""/>
    <s v=""/>
    <s v=""/>
    <s v=""/>
    <s v=""/>
    <s v="Bottom 5%"/>
    <m/>
    <s v="SGWS - LIBERTY SPIRITS"/>
    <s v="SAZERAC CO INC"/>
  </r>
  <r>
    <x v="1995"/>
    <s v="AL-J070369"/>
    <x v="0"/>
    <s v="J070369"/>
    <n v="0"/>
    <n v="70000"/>
    <n v="19.989999999999998"/>
    <x v="0"/>
    <x v="0"/>
    <s v="Replenish"/>
    <x v="0"/>
    <x v="0"/>
    <d v="2024-11-01T00:00:00"/>
    <m/>
    <n v="12"/>
    <n v="1549.25"/>
    <n v="1759.2"/>
    <n v="-209.95"/>
    <n v="-0.12"/>
    <n v="129.10416666666666"/>
    <n v="6195.09"/>
    <n v="23419.35"/>
    <n v="-17224.259999999998"/>
    <n v="-0.74"/>
    <s v="X"/>
    <s v="X"/>
    <s v="X"/>
    <s v="Bottom 5%"/>
    <m/>
    <s v="SGWS - LIBERTY SPIRITS"/>
    <s v="PARK STREET IMPORTS /"/>
  </r>
  <r>
    <x v="1996"/>
    <s v="AL-E004047"/>
    <x v="3"/>
    <s v="E004047"/>
    <s v="FLAVORED"/>
    <n v="4000"/>
    <n v="14.99"/>
    <x v="2"/>
    <x v="8"/>
    <s v="NoReplen"/>
    <x v="1"/>
    <x v="1"/>
    <s v="PRE 2023"/>
    <m/>
    <s v=""/>
    <n v="14.99"/>
    <m/>
    <n v="14.99"/>
    <m/>
    <s v=""/>
    <s v=""/>
    <s v=""/>
    <s v=""/>
    <s v=""/>
    <s v=""/>
    <s v=""/>
    <s v=""/>
    <s v="Bottom 5%"/>
    <m/>
    <s v="UNITED"/>
    <s v="SAZERAC CO INC"/>
  </r>
  <r>
    <x v="1997"/>
    <s v="AL-E008523"/>
    <x v="3"/>
    <s v="E008523"/>
    <s v="FLAVORED"/>
    <n v="8000"/>
    <n v="14.99"/>
    <x v="5"/>
    <x v="6"/>
    <s v="NoReplen"/>
    <x v="5"/>
    <x v="1"/>
    <s v="PRE 2023"/>
    <m/>
    <n v="6"/>
    <n v="784.61"/>
    <n v="974.61"/>
    <n v="-190"/>
    <n v="-0.19"/>
    <n v="130.76833333333335"/>
    <n v="1589.24"/>
    <n v="5772.69"/>
    <n v="-4183.45"/>
    <n v="-0.72"/>
    <s v=""/>
    <s v=""/>
    <s v=""/>
    <s v="Bottom 5%"/>
    <m/>
    <s v="UNITED"/>
    <s v="SAZERAC CO INC"/>
  </r>
  <r>
    <x v="1998"/>
    <s v="AL-F000523"/>
    <x v="4"/>
    <s v="F000523"/>
    <s v="FLAVORED"/>
    <n v="10000"/>
    <n v="30.99"/>
    <x v="5"/>
    <x v="6"/>
    <s v="Replenish"/>
    <x v="0"/>
    <x v="0"/>
    <s v="PRE 2023"/>
    <m/>
    <n v="105"/>
    <n v="45834.21"/>
    <n v="52189.08"/>
    <n v="-6354.87"/>
    <n v="-0.12"/>
    <n v="436.51628571428569"/>
    <n v="8243.34"/>
    <n v="14833.19"/>
    <n v="-6589.85"/>
    <n v="-0.44"/>
    <s v=""/>
    <s v="X"/>
    <s v="X"/>
    <s v="Bottom 5%"/>
    <m/>
    <s v="UNITED"/>
    <s v="SAZERAC CO INC"/>
  </r>
  <r>
    <x v="1999"/>
    <s v="AL-A000523"/>
    <x v="1"/>
    <s v="A000523"/>
    <s v="FLAVORED"/>
    <n v="10000"/>
    <n v="10.79"/>
    <x v="5"/>
    <x v="8"/>
    <s v="NoReplen"/>
    <x v="0"/>
    <x v="1"/>
    <s v="PRE 2023"/>
    <m/>
    <s v=""/>
    <n v="140.27000000000001"/>
    <n v="377.65"/>
    <n v="-237.38"/>
    <n v="-0.63"/>
    <s v=""/>
    <n v="0"/>
    <n v="97.11"/>
    <n v="-97.11"/>
    <n v="-1"/>
    <s v=""/>
    <s v=""/>
    <s v=""/>
    <s v="Bottom 5%"/>
    <m/>
    <s v="UNITED"/>
    <s v="SAZERAC CO INC"/>
  </r>
  <r>
    <x v="2000"/>
    <s v="AL-D010136"/>
    <x v="2"/>
    <s v="D010136"/>
    <s v="STRAIGHT"/>
    <n v="10000"/>
    <n v="0.47"/>
    <x v="5"/>
    <x v="7"/>
    <s v="NoReplen"/>
    <x v="1"/>
    <x v="3"/>
    <s v="PRE 2023"/>
    <m/>
    <s v=""/>
    <n v="222.78"/>
    <n v="372.72"/>
    <n v="-149.94"/>
    <n v="-0.4"/>
    <s v=""/>
    <n v="141"/>
    <n v="0"/>
    <n v="141"/>
    <n v="0"/>
    <s v=""/>
    <s v=""/>
    <s v=""/>
    <s v="Bottom 5%"/>
    <m/>
    <s v="UNITED"/>
    <s v="SAZERAC CO INC"/>
  </r>
  <r>
    <x v="2001"/>
    <s v="AL-A070635"/>
    <x v="1"/>
    <s v="A070635"/>
    <n v="0"/>
    <n v="70000"/>
    <n v="29.99"/>
    <x v="0"/>
    <x v="2"/>
    <s v="Replenish"/>
    <x v="0"/>
    <x v="0"/>
    <d v="2026-02-01T00:00:00"/>
    <m/>
    <n v="41"/>
    <n v="3808.73"/>
    <m/>
    <n v="3808.73"/>
    <m/>
    <n v="92.895853658536581"/>
    <n v="779.74"/>
    <n v="0"/>
    <n v="779.74"/>
    <n v="0"/>
    <s v="X"/>
    <s v="X"/>
    <s v="X"/>
    <s v="Bottom 5%"/>
    <m/>
    <s v="UNITED"/>
    <s v="SAZERAC CO INC"/>
  </r>
  <r>
    <x v="2002"/>
    <s v="AL-L007255"/>
    <x v="7"/>
    <s v="L007255"/>
    <n v="0"/>
    <n v="7000"/>
    <n v="5.99"/>
    <x v="0"/>
    <x v="0"/>
    <s v="Replenish"/>
    <x v="0"/>
    <x v="0"/>
    <d v="2023-12-01T00:00:00"/>
    <m/>
    <n v="31"/>
    <n v="16394.63"/>
    <n v="20635.55"/>
    <n v="-4240.92"/>
    <n v="-0.21"/>
    <n v="528.85903225806453"/>
    <n v="231645.28"/>
    <n v="102339.15"/>
    <n v="129306.13"/>
    <n v="1.26"/>
    <s v=" "/>
    <s v=" "/>
    <s v="X"/>
    <s v="Bottom 5%"/>
    <m/>
    <s v="RNDC"/>
    <s v="E. &amp; J. GALLO WINERY"/>
  </r>
  <r>
    <x v="2003"/>
    <s v="AL-J070379"/>
    <x v="0"/>
    <s v="J070379"/>
    <n v="0"/>
    <n v="70000"/>
    <n v="11.99"/>
    <x v="0"/>
    <x v="0"/>
    <s v="Replenish"/>
    <x v="0"/>
    <x v="0"/>
    <d v="2025-05-01T00:00:00"/>
    <m/>
    <n v="37"/>
    <n v="16378.34"/>
    <m/>
    <n v="16378.34"/>
    <m/>
    <n v="442.65783783783786"/>
    <n v="26677.75"/>
    <n v="0"/>
    <n v="26677.75"/>
    <n v="0"/>
    <s v=" "/>
    <s v=" "/>
    <s v="X"/>
    <s v="Bottom 5%"/>
    <m/>
    <s v="RNDC"/>
    <s v="E. &amp; J. GALLO WINERY"/>
  </r>
  <r>
    <x v="2004"/>
    <s v="AL-B007719"/>
    <x v="5"/>
    <s v="B007719"/>
    <s v="FLAVORED"/>
    <n v="70000"/>
    <n v="16.989999999999998"/>
    <x v="7"/>
    <x v="1"/>
    <s v="Replenish"/>
    <x v="0"/>
    <x v="0"/>
    <d v="2025-05-01T00:00:00"/>
    <m/>
    <n v="70"/>
    <n v="14815.28"/>
    <n v="254.85"/>
    <n v="14560.43"/>
    <n v="57.13"/>
    <n v="211.64685714285716"/>
    <n v="1223.28"/>
    <n v="441.74"/>
    <n v="781.54"/>
    <n v="1.77"/>
    <s v=""/>
    <s v="X"/>
    <s v="X"/>
    <s v="Bottom 5%"/>
    <m/>
    <s v="SGWS - ALD"/>
    <s v="PERNOD RICARD USA"/>
  </r>
  <r>
    <x v="2005"/>
    <s v="AL-B070360"/>
    <x v="5"/>
    <s v="B070360"/>
    <n v="0"/>
    <n v="70000"/>
    <n v="7.99"/>
    <x v="0"/>
    <x v="2"/>
    <s v="Replenish"/>
    <x v="0"/>
    <x v="0"/>
    <d v="2025-02-01T00:00:00"/>
    <m/>
    <n v="7"/>
    <n v="1367.24"/>
    <n v="157.29"/>
    <n v="1209.95"/>
    <n v="7.69"/>
    <n v="195.32"/>
    <n v="11694.16"/>
    <n v="1827.56"/>
    <n v="9866.6"/>
    <n v="5.4"/>
    <s v="X"/>
    <s v=" "/>
    <s v="X"/>
    <s v="Bottom 5%"/>
    <m/>
    <s v="PRESTIGE LIQUORS LLC"/>
    <s v="I PLANET LLC D/B/A EASTERN WIN"/>
  </r>
  <r>
    <x v="2006"/>
    <s v="AL-D007513"/>
    <x v="2"/>
    <s v="D007513"/>
    <s v="STRAIGHT"/>
    <n v="10000"/>
    <n v="1.19"/>
    <x v="2"/>
    <x v="7"/>
    <s v="NoReplen"/>
    <x v="0"/>
    <x v="1"/>
    <s v="PRE 2023"/>
    <m/>
    <n v="2"/>
    <n v="80.92"/>
    <n v="284.41000000000003"/>
    <n v="-203.49"/>
    <n v="-0.72"/>
    <n v="40.46"/>
    <n v="0"/>
    <n v="89.25"/>
    <n v="-89.25"/>
    <n v="-1"/>
    <s v=""/>
    <s v=""/>
    <s v=""/>
    <s v="Bottom 5%"/>
    <m/>
    <s v="RNDC"/>
    <s v="WILLIAM GRANT AND SONS"/>
  </r>
  <r>
    <x v="2007"/>
    <s v="AL-A007513"/>
    <x v="1"/>
    <s v="A007513"/>
    <s v="STRAIGHT"/>
    <n v="10000"/>
    <n v="19.190000000000001"/>
    <x v="2"/>
    <x v="6"/>
    <s v="NoReplen"/>
    <x v="0"/>
    <x v="1"/>
    <s v="PRE 2023"/>
    <m/>
    <s v=""/>
    <m/>
    <n v="76.760000000000005"/>
    <n v="-76.760000000000005"/>
    <n v="-1"/>
    <s v=""/>
    <n v="0"/>
    <n v="268.66000000000003"/>
    <n v="-268.66000000000003"/>
    <n v="-1"/>
    <s v=""/>
    <s v=""/>
    <s v=""/>
    <s v="Bottom 5%"/>
    <m/>
    <s v="RNDC"/>
    <s v="WILLIAM GRANT AND SONS"/>
  </r>
  <r>
    <x v="2008"/>
    <s v="AL-A007028"/>
    <x v="1"/>
    <s v="A007028"/>
    <n v="0"/>
    <n v="10000"/>
    <n v="29.99"/>
    <x v="6"/>
    <x v="4"/>
    <s v="Replenish"/>
    <x v="0"/>
    <x v="0"/>
    <s v="PRE 2023"/>
    <m/>
    <n v="69"/>
    <n v="37765.74"/>
    <n v="36586.83"/>
    <n v="1178.9100000000001"/>
    <n v="0.03"/>
    <n v="547.32956521739129"/>
    <n v="32421.599999999999"/>
    <n v="35143.29"/>
    <n v="-2721.69"/>
    <n v="-0.08"/>
    <s v=""/>
    <s v=" "/>
    <s v=" "/>
    <s v="Bottom 5%"/>
    <m/>
    <s v="RNDC"/>
    <s v="MCCORMICK DISTILLING CO INC"/>
  </r>
  <r>
    <x v="2009"/>
    <s v="AL-C005241"/>
    <x v="6"/>
    <s v="C005241"/>
    <s v="STRAIGHT"/>
    <n v="5000"/>
    <n v="22.49"/>
    <x v="8"/>
    <x v="7"/>
    <s v="Delisted"/>
    <x v="1"/>
    <x v="3"/>
    <s v="PRE 2023"/>
    <m/>
    <s v=""/>
    <m/>
    <n v="67.47"/>
    <n v="-67.47"/>
    <n v="-1"/>
    <s v=""/>
    <s v=""/>
    <s v=""/>
    <s v=""/>
    <s v=""/>
    <s v=""/>
    <s v=""/>
    <s v=""/>
    <s v="Bottom 5%"/>
    <m/>
    <s v="TOM STEELE"/>
    <s v="TRIPLE CROWN BROKERAGE INC"/>
  </r>
  <r>
    <x v="2010"/>
    <s v="AL-A070168"/>
    <x v="1"/>
    <s v="A070168"/>
    <s v="STRAIGHT"/>
    <n v="70000"/>
    <n v="69.989999999999995"/>
    <x v="2"/>
    <x v="5"/>
    <s v="NoReplen"/>
    <x v="0"/>
    <x v="0"/>
    <d v="2023-12-01T00:00:00"/>
    <m/>
    <n v="1"/>
    <n v="349.95"/>
    <n v="1929.74"/>
    <n v="-1579.79"/>
    <n v="-0.82"/>
    <n v="349.95"/>
    <n v="839.88"/>
    <n v="0"/>
    <n v="839.88"/>
    <n v="0"/>
    <s v=""/>
    <s v="X"/>
    <s v="X"/>
    <s v="Bottom 5%"/>
    <m/>
    <s v="GULF DISTRIBUTING"/>
    <s v="MHW LTD"/>
  </r>
  <r>
    <x v="2011"/>
    <s v="AL-A070169"/>
    <x v="1"/>
    <s v="A070169"/>
    <s v="STRAIGHT"/>
    <n v="70000"/>
    <n v="69.989999999999995"/>
    <x v="2"/>
    <x v="5"/>
    <s v="NoReplen"/>
    <x v="0"/>
    <x v="0"/>
    <d v="2023-12-01T00:00:00"/>
    <m/>
    <n v="5"/>
    <n v="909.87"/>
    <n v="1669.77"/>
    <n v="-759.9"/>
    <n v="-0.46"/>
    <n v="181.97399999999999"/>
    <n v="0"/>
    <n v="839.88"/>
    <n v="-839.88"/>
    <n v="-1"/>
    <s v=""/>
    <s v="X"/>
    <s v="X"/>
    <s v="Bottom 5%"/>
    <m/>
    <s v="GULF DISTRIBUTING"/>
    <s v="MHW LTD"/>
  </r>
  <r>
    <x v="2012"/>
    <s v="AL-A007957"/>
    <x v="1"/>
    <s v="A007957"/>
    <s v="STRAIGHT"/>
    <n v="7000"/>
    <n v="35.99"/>
    <x v="2"/>
    <x v="5"/>
    <s v="NoReplen"/>
    <x v="0"/>
    <x v="1"/>
    <d v="2023-05-01T00:00:00"/>
    <m/>
    <n v="21"/>
    <n v="11526.38"/>
    <n v="10492.12"/>
    <n v="1034.26"/>
    <n v="0.1"/>
    <n v="548.87523809523805"/>
    <n v="281.95"/>
    <n v="2679.51"/>
    <n v="-2397.56"/>
    <n v="-0.89"/>
    <s v=""/>
    <s v=""/>
    <s v=""/>
    <s v="Bottom 5%"/>
    <m/>
    <s v="GULF DISTRIBUTING"/>
    <s v="MHW LTD"/>
  </r>
  <r>
    <x v="2013"/>
    <s v="AL-A070167"/>
    <x v="1"/>
    <s v="A070167"/>
    <s v="STRAIGHT"/>
    <n v="70000"/>
    <n v="69.989999999999995"/>
    <x v="2"/>
    <x v="5"/>
    <s v="NoReplen"/>
    <x v="0"/>
    <x v="0"/>
    <d v="2023-12-01T00:00:00"/>
    <m/>
    <n v="3"/>
    <n v="489.93"/>
    <n v="1779.76"/>
    <n v="-1289.83"/>
    <n v="-0.72"/>
    <n v="163.31"/>
    <n v="1469.79"/>
    <n v="139.97999999999999"/>
    <n v="1329.81"/>
    <n v="9.5"/>
    <s v=""/>
    <s v="X"/>
    <s v="X"/>
    <s v="Bottom 5%"/>
    <m/>
    <s v="GULF DISTRIBUTING"/>
    <s v="MHW LTD"/>
  </r>
  <r>
    <x v="2014"/>
    <s v="AL-A007827"/>
    <x v="1"/>
    <s v="A007827"/>
    <s v="STRAIGHT"/>
    <n v="7000"/>
    <n v="29.99"/>
    <x v="4"/>
    <x v="1"/>
    <s v="NoReplen"/>
    <x v="0"/>
    <x v="1"/>
    <s v="PRE 2023"/>
    <m/>
    <s v=""/>
    <n v="1289.57"/>
    <n v="8780.2900000000009"/>
    <n v="-7490.72"/>
    <n v="-0.85"/>
    <s v=""/>
    <n v="1439.52"/>
    <n v="10545.04"/>
    <n v="-9105.52"/>
    <n v="-0.86"/>
    <s v=""/>
    <s v=""/>
    <s v=""/>
    <s v="Bottom 5%"/>
    <m/>
    <s v="SGWS - AMERICAN SPIRITS"/>
    <s v="PARK STREET IMPORTS /"/>
  </r>
  <r>
    <x v="2015"/>
    <s v="AL-A001446"/>
    <x v="1"/>
    <s v="A001446"/>
    <s v="STRAIGHT"/>
    <n v="10000"/>
    <n v="14.39"/>
    <x v="1"/>
    <x v="6"/>
    <s v="NoReplen"/>
    <x v="0"/>
    <x v="1"/>
    <s v="PRE 2023"/>
    <m/>
    <n v="2"/>
    <n v="431.7"/>
    <n v="2690.93"/>
    <n v="-2259.23"/>
    <n v="-0.84"/>
    <n v="215.85"/>
    <n v="172.68"/>
    <n v="518.04"/>
    <n v="-345.36"/>
    <n v="-0.67"/>
    <s v=""/>
    <s v=""/>
    <s v=""/>
    <s v="Bottom 5%"/>
    <m/>
    <s v="RNDC"/>
    <s v="LUXURY SPIRITS INTERNATIONAL LLC"/>
  </r>
  <r>
    <x v="2016"/>
    <s v="AL-A004345"/>
    <x v="1"/>
    <s v="A004345"/>
    <s v="STRAIGHT"/>
    <n v="10000"/>
    <n v="42.99"/>
    <x v="1"/>
    <x v="5"/>
    <s v="SpecOrder"/>
    <x v="1"/>
    <x v="0"/>
    <s v="PRE 2023"/>
    <m/>
    <n v="8"/>
    <n v="5330.76"/>
    <n v="5787.6"/>
    <n v="-456.84"/>
    <n v="-0.08"/>
    <n v="666.34500000000003"/>
    <n v="6276.54"/>
    <n v="7399.23"/>
    <n v="-1122.69"/>
    <n v="-0.15"/>
    <s v=""/>
    <s v=""/>
    <s v=""/>
    <s v="Bottom 5%"/>
    <m/>
    <s v="RNDC"/>
    <s v="SAN FERMIN FL, LLC"/>
  </r>
  <r>
    <x v="2017"/>
    <s v="AL-A005320"/>
    <x v="1"/>
    <s v="A005320"/>
    <s v="STRAIGHT"/>
    <n v="10000"/>
    <n v="54.99"/>
    <x v="1"/>
    <x v="3"/>
    <s v="SpecOrder"/>
    <x v="1"/>
    <x v="0"/>
    <s v="PRE 2023"/>
    <m/>
    <n v="10"/>
    <n v="6598.8"/>
    <n v="5104.03"/>
    <n v="1494.77"/>
    <n v="0.28999999999999998"/>
    <n v="659.88"/>
    <n v="5334.03"/>
    <n v="7953.49"/>
    <n v="-2619.46"/>
    <n v="-0.33"/>
    <s v=""/>
    <s v=""/>
    <s v=""/>
    <s v="Bottom 5%"/>
    <m/>
    <s v="SGWS - LIBERTY SPIRITS"/>
    <s v="SAN FERMIN FL, LLC"/>
  </r>
  <r>
    <x v="2018"/>
    <s v="AL-A009409"/>
    <x v="1"/>
    <s v="A009409"/>
    <s v="STRAIGHT"/>
    <n v="10000"/>
    <n v="254.99"/>
    <x v="1"/>
    <x v="3"/>
    <s v="SpecOrder"/>
    <x v="1"/>
    <x v="0"/>
    <s v="PRE 2023"/>
    <m/>
    <n v="11"/>
    <n v="2549.9"/>
    <n v="2294.91"/>
    <n v="254.99"/>
    <n v="0.11"/>
    <n v="231.80909090909091"/>
    <n v="4334.83"/>
    <n v="6629.74"/>
    <n v="-2294.91"/>
    <n v="-0.35"/>
    <s v=""/>
    <s v=""/>
    <s v=""/>
    <s v="Bottom 5%"/>
    <m/>
    <s v="RNDC"/>
    <s v="SAN FERMIN FL, LLC"/>
  </r>
  <r>
    <x v="2019"/>
    <s v="AL-A004472"/>
    <x v="1"/>
    <s v="A004472"/>
    <s v="STRAIGHT"/>
    <n v="10000"/>
    <n v="13.19"/>
    <x v="1"/>
    <x v="6"/>
    <s v="NoReplen"/>
    <x v="1"/>
    <x v="1"/>
    <s v="PRE 2023"/>
    <m/>
    <s v=""/>
    <n v="2990"/>
    <n v="5237.49"/>
    <n v="-2247.4899999999998"/>
    <n v="-0.43"/>
    <s v=""/>
    <n v="1218.1099999999999"/>
    <n v="4066.03"/>
    <n v="-2847.92"/>
    <n v="-0.7"/>
    <s v=""/>
    <s v=""/>
    <s v=""/>
    <s v="Bottom 5%"/>
    <m/>
    <s v="SGWS - LIBERTY SPIRITS"/>
    <s v="SAN FERMIN FL, LLC"/>
  </r>
  <r>
    <x v="2020"/>
    <s v="AL-A004215"/>
    <x v="1"/>
    <s v="A004215"/>
    <s v="STRAIGHT"/>
    <n v="10000"/>
    <n v="15.59"/>
    <x v="1"/>
    <x v="1"/>
    <s v="NoReplen"/>
    <x v="1"/>
    <x v="1"/>
    <s v="PRE 2023"/>
    <m/>
    <s v=""/>
    <m/>
    <n v="1014.65"/>
    <n v="-1014.65"/>
    <n v="-1"/>
    <s v=""/>
    <n v="0"/>
    <n v="970.63"/>
    <n v="-970.63"/>
    <n v="-1"/>
    <s v=""/>
    <s v=""/>
    <s v=""/>
    <s v="Bottom 5%"/>
    <m/>
    <s v=""/>
    <s v=""/>
  </r>
  <r>
    <x v="2021"/>
    <s v="AL-A070242"/>
    <x v="1"/>
    <s v="A070242"/>
    <s v="STRAIGHT"/>
    <n v="70000"/>
    <n v="28.99"/>
    <x v="1"/>
    <x v="4"/>
    <s v="Replenish"/>
    <x v="0"/>
    <x v="0"/>
    <d v="2024-07-01T00:00:00"/>
    <m/>
    <n v="38"/>
    <n v="20752.68"/>
    <n v="20370.53"/>
    <n v="382.15"/>
    <n v="0.02"/>
    <n v="546.12315789473689"/>
    <n v="16515.18"/>
    <n v="18600.14"/>
    <n v="-2084.96"/>
    <n v="-0.11"/>
    <s v=""/>
    <s v=" "/>
    <s v="X"/>
    <s v="Bottom 5%"/>
    <m/>
    <s v="RNDC"/>
    <s v="SAN FERMIN FL, LLC"/>
  </r>
  <r>
    <x v="2022"/>
    <s v="AL-A004460"/>
    <x v="1"/>
    <s v="A004460"/>
    <s v="STRAIGHT"/>
    <n v="10000"/>
    <n v="21.99"/>
    <x v="1"/>
    <x v="1"/>
    <s v="SpecOrder"/>
    <x v="1"/>
    <x v="0"/>
    <s v="PRE 2023"/>
    <m/>
    <n v="13"/>
    <n v="4463.97"/>
    <n v="6572.87"/>
    <n v="-2108.9"/>
    <n v="-0.32"/>
    <n v="343.38230769230773"/>
    <n v="2462.88"/>
    <n v="6420.98"/>
    <n v="-3958.1"/>
    <n v="-0.62"/>
    <s v=""/>
    <s v=""/>
    <s v=""/>
    <s v="Bottom 5%"/>
    <m/>
    <s v="SGWS - LIBERTY SPIRITS"/>
    <s v="SAN FERMIN FL, LLC"/>
  </r>
  <r>
    <x v="2023"/>
    <s v="AL-A030933"/>
    <x v="1"/>
    <s v="A030933"/>
    <s v="STRAIGHT"/>
    <n v="30000"/>
    <n v="119.99"/>
    <x v="2"/>
    <x v="3"/>
    <s v="CGPO 1"/>
    <x v="3"/>
    <x v="0"/>
    <d v="2025-03-18T00:00:00"/>
    <m/>
    <n v="3"/>
    <n v="6839.43"/>
    <m/>
    <n v="6839.43"/>
    <m/>
    <n v="2279.81"/>
    <n v="2279.81"/>
    <n v="0"/>
    <n v="2279.81"/>
    <n v="0"/>
    <s v=""/>
    <s v=""/>
    <s v=""/>
    <s v="Bottom 5%"/>
    <m/>
    <s v=""/>
    <s v=""/>
  </r>
  <r>
    <x v="2024"/>
    <s v="AL-E008262"/>
    <x v="3"/>
    <s v="E008262"/>
    <s v="STRAIGHT"/>
    <n v="8000"/>
    <n v="20.99"/>
    <x v="13"/>
    <x v="1"/>
    <s v="NoReplen"/>
    <x v="5"/>
    <x v="1"/>
    <s v="PRE 2023"/>
    <m/>
    <n v="1"/>
    <m/>
    <n v="244.93"/>
    <n v="-244.93"/>
    <n v="-1"/>
    <n v="0"/>
    <n v="454.87"/>
    <n v="279.92"/>
    <n v="174.95"/>
    <n v="0.63"/>
    <s v=""/>
    <s v=""/>
    <s v=""/>
    <s v="Bottom 5%"/>
    <m/>
    <s v="UNITED"/>
    <s v="BROWN FOREMAN CORP"/>
  </r>
  <r>
    <x v="2025"/>
    <s v="AL-A070043"/>
    <x v="1"/>
    <s v="A070043"/>
    <s v="STRAIGHT"/>
    <n v="70000"/>
    <n v="28.99"/>
    <x v="13"/>
    <x v="1"/>
    <s v="Replenish"/>
    <x v="0"/>
    <x v="0"/>
    <d v="2023-11-01T00:00:00"/>
    <m/>
    <n v="43"/>
    <n v="19561.830000000002"/>
    <n v="16532.05"/>
    <n v="3029.78"/>
    <n v="0.18"/>
    <n v="454.92627906976747"/>
    <n v="37820.239999999998"/>
    <n v="41230.160000000003"/>
    <n v="-3409.92"/>
    <n v="-0.08"/>
    <s v=""/>
    <s v=" "/>
    <s v="X"/>
    <s v="Bottom 5%"/>
    <m/>
    <s v="UNITED"/>
    <s v="BROWN FOREMAN CORP"/>
  </r>
  <r>
    <x v="2026"/>
    <s v="AL-F004662"/>
    <x v="4"/>
    <s v="F004662"/>
    <s v="STRAIGHT"/>
    <n v="10000"/>
    <n v="27.59"/>
    <x v="11"/>
    <x v="6"/>
    <s v="NoReplen"/>
    <x v="1"/>
    <x v="1"/>
    <s v="PRE 2023"/>
    <m/>
    <n v="2"/>
    <n v="137.94999999999999"/>
    <n v="280.7"/>
    <n v="-142.75"/>
    <n v="-0.51"/>
    <n v="68.974999999999994"/>
    <s v=""/>
    <s v=""/>
    <s v=""/>
    <s v=""/>
    <s v=""/>
    <s v=""/>
    <s v=""/>
    <s v="Bottom 5%"/>
    <m/>
    <s v="SGWS - AMERICAN SPIRITS"/>
    <s v="CAMPARI AMERICA"/>
  </r>
  <r>
    <x v="2027"/>
    <s v="AL-D004662"/>
    <x v="2"/>
    <s v="D004662"/>
    <s v="STRAIGHT"/>
    <n v="10000"/>
    <n v="1.19"/>
    <x v="11"/>
    <x v="7"/>
    <s v="NoReplen"/>
    <x v="1"/>
    <x v="1"/>
    <s v="PRE 2023"/>
    <m/>
    <n v="4"/>
    <n v="188.02"/>
    <n v="131.08000000000001"/>
    <n v="56.94"/>
    <n v="0.43"/>
    <n v="47.005000000000003"/>
    <s v=""/>
    <s v=""/>
    <s v=""/>
    <s v=""/>
    <s v=""/>
    <s v=""/>
    <s v=""/>
    <s v="Bottom 5%"/>
    <m/>
    <s v="SGWS - AMERICAN SPIRITS"/>
    <s v="CAMPARI AMERICA"/>
  </r>
  <r>
    <x v="2028"/>
    <s v="AL-B004662"/>
    <x v="5"/>
    <s v="B004662"/>
    <s v="STRAIGHT"/>
    <n v="4000"/>
    <n v="7.19"/>
    <x v="11"/>
    <x v="6"/>
    <s v="NoReplen"/>
    <x v="1"/>
    <x v="1"/>
    <d v="2023-12-01T00:00:00"/>
    <m/>
    <s v=""/>
    <n v="43.14"/>
    <n v="7.19"/>
    <n v="35.950000000000003"/>
    <n v="5"/>
    <s v=""/>
    <s v=""/>
    <s v=""/>
    <s v=""/>
    <s v=""/>
    <s v=""/>
    <s v=""/>
    <s v=""/>
    <s v="Bottom 5%"/>
    <m/>
    <s v="SGWS - AMERICAN SPIRITS"/>
    <s v="CAMPARI AMERICA"/>
  </r>
  <r>
    <x v="2029"/>
    <s v="AL-A001557"/>
    <x v="1"/>
    <s v="A001557"/>
    <s v="STRAIGHT"/>
    <n v="1000"/>
    <n v="12.59"/>
    <x v="11"/>
    <x v="6"/>
    <s v="NoReplen"/>
    <x v="0"/>
    <x v="1"/>
    <s v="PRE 2023"/>
    <m/>
    <n v="3"/>
    <n v="327.33999999999997"/>
    <n v="2354.33"/>
    <n v="-2026.99"/>
    <n v="-0.86"/>
    <n v="109.11333333333333"/>
    <n v="0"/>
    <n v="654.67999999999995"/>
    <n v="-654.67999999999995"/>
    <n v="-1"/>
    <s v=""/>
    <s v=""/>
    <s v=""/>
    <s v="Bottom 5%"/>
    <m/>
    <s v="SGWS - AMERICAN SPIRITS"/>
    <s v="CAMPARI AMERICA"/>
  </r>
  <r>
    <x v="2030"/>
    <s v="AL-A004512"/>
    <x v="1"/>
    <s v="A004512"/>
    <s v="STRAIGHT"/>
    <n v="10000"/>
    <n v="19.190000000000001"/>
    <x v="11"/>
    <x v="1"/>
    <s v="NoReplen"/>
    <x v="1"/>
    <x v="1"/>
    <s v="PRE 2023"/>
    <m/>
    <n v="3"/>
    <n v="690.84"/>
    <n v="786.83"/>
    <n v="-95.99"/>
    <n v="-0.12"/>
    <n v="230.28"/>
    <n v="230.28"/>
    <n v="249.47"/>
    <n v="-19.190000000000001"/>
    <n v="-0.08"/>
    <s v=""/>
    <s v=""/>
    <s v=""/>
    <s v="Bottom 5%"/>
    <m/>
    <s v="SGWS - AMERICAN SPIRITS"/>
    <s v="CAMPARI AMERICA"/>
  </r>
  <r>
    <x v="2031"/>
    <s v="AL-A004505"/>
    <x v="1"/>
    <s v="A004505"/>
    <s v="STRAIGHT"/>
    <n v="10000"/>
    <n v="37.79"/>
    <x v="11"/>
    <x v="4"/>
    <s v="NoReplen"/>
    <x v="1"/>
    <x v="3"/>
    <s v="PRE 2023"/>
    <m/>
    <s v=""/>
    <n v="377.9"/>
    <n v="352.72"/>
    <n v="25.18"/>
    <n v="7.0000000000000007E-2"/>
    <s v=""/>
    <n v="37.79"/>
    <n v="226.74"/>
    <n v="-188.95"/>
    <n v="-0.83"/>
    <s v=""/>
    <s v=""/>
    <s v=""/>
    <s v="Bottom 5%"/>
    <m/>
    <s v="SGWS - AMERICAN SPIRITS"/>
    <s v="CAMPARI AMERICA"/>
  </r>
  <r>
    <x v="2032"/>
    <s v="AL-A030914"/>
    <x v="1"/>
    <s v="A030914"/>
    <s v="STRAIGHT"/>
    <n v="30000"/>
    <n v="54.99"/>
    <x v="4"/>
    <x v="5"/>
    <s v="CGPO 1"/>
    <x v="3"/>
    <x v="0"/>
    <d v="2025-05-01T00:00:00"/>
    <m/>
    <n v="1"/>
    <m/>
    <n v="54.99"/>
    <n v="-54.99"/>
    <n v="-1"/>
    <n v="0"/>
    <n v="0"/>
    <n v="164.97"/>
    <n v="-164.97"/>
    <n v="-1"/>
    <s v=""/>
    <s v=""/>
    <s v=""/>
    <s v="Bottom 5%"/>
    <m/>
    <n v="0"/>
    <s v="MHW LIMITED  "/>
  </r>
  <r>
    <x v="2033"/>
    <s v="AL-B003791"/>
    <x v="5"/>
    <s v="B003791"/>
    <n v="0"/>
    <n v="10000"/>
    <n v="10.19"/>
    <x v="15"/>
    <x v="13"/>
    <s v="NoReplen"/>
    <x v="0"/>
    <x v="1"/>
    <s v="PRE 2023"/>
    <m/>
    <n v="21"/>
    <n v="2573.0100000000002"/>
    <n v="3691.71"/>
    <n v="-1118.7"/>
    <n v="-0.3"/>
    <n v="122.52428571428572"/>
    <n v="0"/>
    <n v="10.17"/>
    <n v="-10.17"/>
    <n v="-1"/>
    <s v=""/>
    <s v=""/>
    <s v=""/>
    <s v="Bottom 5%"/>
    <m/>
    <s v="GULF DISTRIBUTING"/>
    <s v="SOUTHEAST WINE LLC DBA"/>
  </r>
  <r>
    <x v="2034"/>
    <s v="AL-A010622"/>
    <x v="1"/>
    <s v="A010622"/>
    <s v="STRAIGHT"/>
    <n v="10000"/>
    <n v="28.79"/>
    <x v="2"/>
    <x v="4"/>
    <s v="SpecOrder"/>
    <x v="3"/>
    <x v="1"/>
    <d v="2024-02-01T00:00:00"/>
    <m/>
    <n v="14"/>
    <n v="2217.0100000000002"/>
    <n v="1583.67"/>
    <n v="633.34"/>
    <n v="0.4"/>
    <n v="158.35785714285717"/>
    <n v="0"/>
    <n v="431.91"/>
    <n v="-431.91"/>
    <n v="-1"/>
    <s v=""/>
    <s v=""/>
    <s v=""/>
    <s v="Bottom 5%"/>
    <m/>
    <s v="GULF DISTRIBUTING"/>
    <s v="SOUTHEAST WINE LLC DBA"/>
  </r>
  <r>
    <x v="2035"/>
    <s v="AL-E008306"/>
    <x v="3"/>
    <s v="E008306"/>
    <s v="STRAIGHT"/>
    <n v="8000"/>
    <n v="25.99"/>
    <x v="2"/>
    <x v="6"/>
    <s v="Replenish"/>
    <x v="5"/>
    <x v="0"/>
    <d v="2023-04-01T00:00:00"/>
    <m/>
    <n v="7"/>
    <n v="5042.0600000000004"/>
    <n v="4080.43"/>
    <n v="961.63"/>
    <n v="0.24"/>
    <n v="720.29428571428582"/>
    <n v="45612.45"/>
    <n v="47379.77"/>
    <n v="-1767.32"/>
    <n v="-0.04"/>
    <s v=""/>
    <s v=""/>
    <s v=""/>
    <s v="Bottom 5%"/>
    <m/>
    <s v="RNDC"/>
    <s v="FOUR ROSES DISTILLERY LLC"/>
  </r>
  <r>
    <x v="2036"/>
    <s v="AL-F000556"/>
    <x v="4"/>
    <s v="F000556"/>
    <s v="STRAIGHT"/>
    <n v="10000"/>
    <n v="42.99"/>
    <x v="2"/>
    <x v="1"/>
    <s v="Replenish"/>
    <x v="0"/>
    <x v="0"/>
    <s v="PRE 2023"/>
    <m/>
    <n v="134"/>
    <n v="419570.97"/>
    <n v="376796.79"/>
    <n v="42774.18"/>
    <n v="0.11"/>
    <n v="3131.1266417910447"/>
    <n v="326263.56"/>
    <n v="313143.39"/>
    <n v="13120.17"/>
    <n v="0.04"/>
    <s v=""/>
    <s v=" "/>
    <s v=" "/>
    <s v=""/>
    <m/>
    <s v="RNDC"/>
    <s v="FOUR ROSES DISTILLERY LLC"/>
  </r>
  <r>
    <x v="2037"/>
    <s v="AL-A000556"/>
    <x v="1"/>
    <s v="A000556"/>
    <s v="STRAIGHT"/>
    <n v="10000"/>
    <n v="22.99"/>
    <x v="2"/>
    <x v="1"/>
    <s v="Replenish"/>
    <x v="0"/>
    <x v="0"/>
    <s v="PRE 2023"/>
    <m/>
    <n v="143"/>
    <n v="280018.83"/>
    <n v="265150.86"/>
    <n v="14867.97"/>
    <n v="0.06"/>
    <n v="1958.1736363636364"/>
    <n v="362872.59"/>
    <n v="358723.11"/>
    <n v="4149.4799999999996"/>
    <n v="0.01"/>
    <s v=""/>
    <s v=" "/>
    <s v=" "/>
    <s v=""/>
    <m/>
    <s v="RNDC"/>
    <s v="FOUR ROSES DISTILLERY LLC"/>
  </r>
  <r>
    <x v="2038"/>
    <s v="AL-A001100"/>
    <x v="1"/>
    <s v="A001100"/>
    <s v="STRAIGHT"/>
    <n v="10000"/>
    <n v="89.99"/>
    <x v="2"/>
    <x v="5"/>
    <s v="Allocated1"/>
    <x v="0"/>
    <x v="0"/>
    <s v="PRE 2023"/>
    <m/>
    <n v="3"/>
    <n v="131295.41"/>
    <n v="141824.24"/>
    <n v="-10528.83"/>
    <n v="-7.0000000000000007E-2"/>
    <n v="43765.136666666665"/>
    <n v="3779.58"/>
    <n v="14848.35"/>
    <n v="-11068.77"/>
    <n v="-0.75"/>
    <s v=""/>
    <s v=" "/>
    <s v=" "/>
    <s v=""/>
    <m/>
    <s v="RNDC"/>
    <s v="FOUR ROSES DISTILLERY LLC"/>
  </r>
  <r>
    <x v="2039"/>
    <s v="AL-A000557"/>
    <x v="1"/>
    <s v="A000557"/>
    <s v="STRAIGHT"/>
    <n v="10000"/>
    <n v="45.99"/>
    <x v="2"/>
    <x v="4"/>
    <s v="Replenish"/>
    <x v="0"/>
    <x v="0"/>
    <s v="PRE 2023"/>
    <m/>
    <n v="144"/>
    <n v="286006.01"/>
    <n v="364181.86"/>
    <n v="-78175.850000000006"/>
    <n v="-0.21"/>
    <n v="1986.1528472222224"/>
    <n v="238721.19"/>
    <n v="340601.95"/>
    <n v="-101880.76"/>
    <n v="-0.3"/>
    <s v=""/>
    <s v=" "/>
    <s v=" "/>
    <s v=""/>
    <m/>
    <s v="RNDC"/>
    <s v="FOUR ROSES DISTILLERY LLC"/>
  </r>
  <r>
    <x v="2040"/>
    <s v="AL-A010860"/>
    <x v="1"/>
    <s v="A010860"/>
    <s v="STRAIGHT"/>
    <n v="10000"/>
    <n v="45.99"/>
    <x v="2"/>
    <x v="4"/>
    <s v="Barrel"/>
    <x v="0"/>
    <x v="0"/>
    <d v="2025-09-01T00:00:00"/>
    <m/>
    <n v="10"/>
    <n v="23592.87"/>
    <m/>
    <n v="23592.87"/>
    <m/>
    <n v="2359.2869999999998"/>
    <n v="23914.799999999999"/>
    <n v="0"/>
    <n v="23914.799999999999"/>
    <n v="0"/>
    <s v=""/>
    <s v=" "/>
    <s v="X"/>
    <s v="Bottom 5%"/>
    <m/>
    <s v="RNDC"/>
    <s v="FOUR ROSES DISTILLERY LLC"/>
  </r>
  <r>
    <x v="2041"/>
    <s v="AL-A010859"/>
    <x v="1"/>
    <s v="A010859"/>
    <s v="STRAIGHT"/>
    <n v="10000"/>
    <n v="45.99"/>
    <x v="2"/>
    <x v="4"/>
    <s v="Barrel"/>
    <x v="0"/>
    <x v="0"/>
    <d v="2025-05-01T00:00:00"/>
    <m/>
    <n v="0"/>
    <n v="41896.89"/>
    <m/>
    <n v="41896.89"/>
    <m/>
    <s v=""/>
    <n v="36194.129999999997"/>
    <n v="0"/>
    <n v="36194.129999999997"/>
    <n v="0"/>
    <s v=""/>
    <s v="X"/>
    <s v=" "/>
    <s v="Bottom 5%"/>
    <m/>
    <s v="RNDC"/>
    <s v="FOUR ROSES DISTILLERY LLC"/>
  </r>
  <r>
    <x v="2042"/>
    <s v="AL-A010858"/>
    <x v="1"/>
    <s v="A010858"/>
    <s v="STRAIGHT"/>
    <n v="10000"/>
    <n v="45.99"/>
    <x v="2"/>
    <x v="4"/>
    <s v="Barrel"/>
    <x v="0"/>
    <x v="0"/>
    <d v="2025-09-01T00:00:00"/>
    <m/>
    <n v="5"/>
    <n v="28007.91"/>
    <m/>
    <n v="28007.91"/>
    <m/>
    <n v="5601.5820000000003"/>
    <n v="23822.82"/>
    <n v="0"/>
    <n v="23822.82"/>
    <n v="0"/>
    <s v=""/>
    <s v=" "/>
    <s v="X"/>
    <s v="Bottom 5%"/>
    <m/>
    <s v="RNDC"/>
    <s v="FOUR ROSES DISTILLERY LLC"/>
  </r>
  <r>
    <x v="2043"/>
    <s v="AL-B001075"/>
    <x v="5"/>
    <s v="B001075"/>
    <s v="STRAIGHT"/>
    <n v="1000"/>
    <n v="18.989999999999998"/>
    <x v="2"/>
    <x v="4"/>
    <s v="Replenish"/>
    <x v="0"/>
    <x v="0"/>
    <d v="2026-03-01T00:00:00"/>
    <m/>
    <n v="53"/>
    <n v="1139.4000000000001"/>
    <m/>
    <n v="1139.4000000000001"/>
    <m/>
    <n v="21.498113207547171"/>
    <n v="3152.34"/>
    <n v="0"/>
    <n v="3152.34"/>
    <n v="0"/>
    <s v=""/>
    <s v="X"/>
    <s v="X"/>
    <s v="Bottom 5%"/>
    <m/>
    <s v="RNDC"/>
    <s v="FOUR ROSES DISTILLERY LLC"/>
  </r>
  <r>
    <x v="2044"/>
    <s v="AL-A001075"/>
    <x v="1"/>
    <s v="A001075"/>
    <s v="STRAIGHT"/>
    <n v="10000"/>
    <n v="35.99"/>
    <x v="2"/>
    <x v="4"/>
    <s v="Replenish"/>
    <x v="0"/>
    <x v="0"/>
    <s v="PRE 2023"/>
    <m/>
    <n v="142"/>
    <n v="341757.34"/>
    <n v="382975.94"/>
    <n v="-41218.6"/>
    <n v="-0.11"/>
    <n v="2406.7418309859158"/>
    <n v="472986.07"/>
    <n v="500681.14"/>
    <n v="-27695.07"/>
    <n v="-0.06"/>
    <s v=""/>
    <s v=" "/>
    <s v=" "/>
    <s v=""/>
    <m/>
    <s v="RNDC"/>
    <s v="FOUR ROSES DISTILLERY LLC"/>
  </r>
  <r>
    <x v="2045"/>
    <s v="AL-A005150"/>
    <x v="1"/>
    <s v="A005150"/>
    <s v="STRAIGHT"/>
    <n v="5000"/>
    <n v="219.99"/>
    <x v="2"/>
    <x v="3"/>
    <s v="Allocated1"/>
    <x v="1"/>
    <x v="0"/>
    <s v="PRE 2023"/>
    <m/>
    <s v=""/>
    <m/>
    <n v="23538.93"/>
    <n v="-23538.93"/>
    <n v="-1"/>
    <s v=""/>
    <n v="1759.92"/>
    <n v="14859.32"/>
    <n v="-13099.4"/>
    <n v="-0.88"/>
    <s v=""/>
    <s v=""/>
    <s v=""/>
    <s v="Bottom 5%"/>
    <m/>
    <s v="SGWS - LIBERTY SPIRITS"/>
    <s v="FOUR ROSES DISTILLERY LLC"/>
  </r>
  <r>
    <x v="2046"/>
    <s v="AL-A010932"/>
    <x v="1"/>
    <s v="A010932"/>
    <s v="STRAIGHT"/>
    <n v="10000"/>
    <n v="249.99"/>
    <x v="2"/>
    <x v="3"/>
    <s v="Allocated1"/>
    <x v="0"/>
    <x v="0"/>
    <d v="2025-07-30T00:00:00"/>
    <m/>
    <n v="1"/>
    <n v="23999.040000000001"/>
    <m/>
    <n v="23999.040000000001"/>
    <m/>
    <n v="23999.040000000001"/>
    <n v="17249.310000000001"/>
    <n v="0"/>
    <n v="17249.310000000001"/>
    <n v="0"/>
    <s v=""/>
    <s v=" "/>
    <s v="X"/>
    <s v="Bottom 5%"/>
    <m/>
    <s v="RNDC"/>
    <s v="FOUR ROSES DISTILLERY LLC"/>
  </r>
  <r>
    <x v="2047"/>
    <s v="AL-B007535"/>
    <x v="5"/>
    <s v="B007535"/>
    <s v="STRAIGHT"/>
    <n v="7000"/>
    <n v="24.99"/>
    <x v="2"/>
    <x v="5"/>
    <s v="Replenish"/>
    <x v="0"/>
    <x v="0"/>
    <d v="2026-03-01T00:00:00"/>
    <m/>
    <n v="52"/>
    <n v="1399.44"/>
    <m/>
    <n v="1399.44"/>
    <m/>
    <n v="26.912307692307692"/>
    <n v="3648.54"/>
    <n v="0"/>
    <n v="3648.54"/>
    <n v="0"/>
    <s v=""/>
    <s v="X"/>
    <s v="X"/>
    <s v="Bottom 5%"/>
    <m/>
    <s v="RNDC"/>
    <s v="FOUR ROSES DISTILLERY LLC"/>
  </r>
  <r>
    <x v="2048"/>
    <s v="AL-A007535"/>
    <x v="1"/>
    <s v="A007535"/>
    <s v="STRAIGHT"/>
    <n v="10000"/>
    <n v="57.99"/>
    <x v="2"/>
    <x v="5"/>
    <s v="Replenish"/>
    <x v="0"/>
    <x v="0"/>
    <s v="PRE 2023"/>
    <m/>
    <n v="98"/>
    <n v="188828.93"/>
    <n v="210166.35"/>
    <n v="-21337.42"/>
    <n v="-0.1"/>
    <n v="1926.8258163265305"/>
    <n v="70501.210000000006"/>
    <n v="74979.02"/>
    <n v="-4477.8100000000004"/>
    <n v="-0.06"/>
    <s v=""/>
    <s v=" "/>
    <s v=" "/>
    <s v=""/>
    <m/>
    <s v="RNDC"/>
    <s v="FOUR ROSES DISTILLERY LLC"/>
  </r>
  <r>
    <x v="2049"/>
    <s v="AL-A009489"/>
    <x v="1"/>
    <s v="A009489"/>
    <s v="STRAIGHT"/>
    <n v="10000"/>
    <n v="99.99"/>
    <x v="1"/>
    <x v="3"/>
    <s v="Allocated1"/>
    <x v="1"/>
    <x v="2"/>
    <s v="PRE 2023"/>
    <m/>
    <n v="0"/>
    <m/>
    <n v="599.94000000000005"/>
    <n v="-599.94000000000005"/>
    <n v="-1"/>
    <s v=""/>
    <n v="0"/>
    <n v="199.98"/>
    <n v="-199.98"/>
    <n v="-1"/>
    <s v=""/>
    <s v=""/>
    <s v=""/>
    <s v="Bottom 5%"/>
    <m/>
    <s v="RNDC"/>
    <s v="ALTAMAR BRANDS LLC."/>
  </r>
  <r>
    <x v="2050"/>
    <s v="AL-A009238"/>
    <x v="1"/>
    <s v="A009238"/>
    <s v="STRAIGHT"/>
    <n v="9000"/>
    <n v="94.99"/>
    <x v="1"/>
    <x v="3"/>
    <s v="Allocated1"/>
    <x v="1"/>
    <x v="2"/>
    <s v="PRE 2023"/>
    <m/>
    <n v="1"/>
    <n v="854.91"/>
    <n v="474.95"/>
    <n v="379.96"/>
    <n v="0.8"/>
    <n v="854.91"/>
    <s v=""/>
    <s v=""/>
    <s v=""/>
    <s v=""/>
    <s v=""/>
    <s v=""/>
    <s v=""/>
    <s v="Bottom 5%"/>
    <m/>
    <s v="RNDC"/>
    <s v="ALTAMAR BRANDS LLC."/>
  </r>
  <r>
    <x v="2051"/>
    <s v="AL-A010491"/>
    <x v="1"/>
    <s v="A010491"/>
    <s v="STRAIGHT"/>
    <n v="10000"/>
    <n v="99.99"/>
    <x v="1"/>
    <x v="3"/>
    <s v="Allocated1"/>
    <x v="3"/>
    <x v="0"/>
    <d v="2023-01-01T00:00:00"/>
    <m/>
    <n v="1"/>
    <n v="99.99"/>
    <n v="99.99"/>
    <n v="0"/>
    <n v="0"/>
    <n v="99.99"/>
    <n v="599.94000000000005"/>
    <n v="999.9"/>
    <n v="-399.96"/>
    <n v="-0.4"/>
    <s v=""/>
    <s v=""/>
    <s v=""/>
    <s v="Bottom 5%"/>
    <m/>
    <s v="RNDC"/>
    <s v="ALTAMAR BRANDS LLC."/>
  </r>
  <r>
    <x v="2052"/>
    <s v="AL-A010738"/>
    <x v="1"/>
    <s v="A010738"/>
    <s v="STRAIGHT"/>
    <n v="10000"/>
    <n v="129.99"/>
    <x v="1"/>
    <x v="3"/>
    <s v="Allocated1"/>
    <x v="3"/>
    <x v="0"/>
    <d v="2024-07-01T00:00:00"/>
    <m/>
    <n v="1"/>
    <n v="2469.81"/>
    <n v="4939.62"/>
    <n v="-2469.81"/>
    <n v="-0.5"/>
    <n v="2469.81"/>
    <s v=""/>
    <s v=""/>
    <s v=""/>
    <s v=""/>
    <s v=""/>
    <s v=""/>
    <s v=""/>
    <s v="Bottom 5%"/>
    <m/>
    <s v="RNDC"/>
    <s v="ALTAMAR BRANDS LLC."/>
  </r>
  <r>
    <x v="2053"/>
    <s v="AL-A010854"/>
    <x v="1"/>
    <s v="A010854"/>
    <s v="STRAIGHT"/>
    <n v="10000"/>
    <n v="159.99"/>
    <x v="1"/>
    <x v="3"/>
    <s v="Allocated1"/>
    <x v="0"/>
    <x v="0"/>
    <d v="2024-12-30T00:00:00"/>
    <m/>
    <n v="1"/>
    <n v="4159.74"/>
    <m/>
    <n v="4159.74"/>
    <m/>
    <n v="4159.74"/>
    <n v="4319.7299999999996"/>
    <n v="0"/>
    <n v="4319.7299999999996"/>
    <n v="0"/>
    <s v=""/>
    <s v=" "/>
    <s v="X"/>
    <s v="Bottom 5%"/>
    <m/>
    <s v="RNDC"/>
    <s v="ALTAMAR BRANDS LLC."/>
  </r>
  <r>
    <x v="2054"/>
    <s v="AL-D004091"/>
    <x v="2"/>
    <s v="D004091"/>
    <n v="0"/>
    <n v="10000"/>
    <n v="2.39"/>
    <x v="6"/>
    <x v="7"/>
    <s v="NoReplen"/>
    <x v="1"/>
    <x v="1"/>
    <s v="PRE 2023"/>
    <m/>
    <s v=""/>
    <n v="33.46"/>
    <n v="102.93"/>
    <n v="-69.47"/>
    <n v="-0.67"/>
    <s v=""/>
    <n v="0"/>
    <n v="119.7"/>
    <n v="-119.7"/>
    <n v="-1"/>
    <s v=""/>
    <s v=""/>
    <s v=""/>
    <s v="Bottom 5%"/>
    <m/>
    <s v="SGWS - AMERICAN SPIRITS"/>
    <s v="CAMPARI AMERICA"/>
  </r>
  <r>
    <x v="2055"/>
    <s v="AL-A000091"/>
    <x v="1"/>
    <s v="A000091"/>
    <n v="0"/>
    <n v="10000"/>
    <n v="34.99"/>
    <x v="6"/>
    <x v="4"/>
    <s v="Replenish"/>
    <x v="0"/>
    <x v="0"/>
    <s v="PRE 2023"/>
    <m/>
    <n v="146"/>
    <n v="85490.42"/>
    <n v="81287.360000000001"/>
    <n v="4203.0600000000004"/>
    <n v="0.05"/>
    <n v="585.55082191780821"/>
    <n v="208048.81"/>
    <n v="193288.41"/>
    <n v="14760.4"/>
    <n v="0.08"/>
    <s v=""/>
    <s v=" "/>
    <s v=" "/>
    <s v=""/>
    <m/>
    <s v="SGWS - AMERICAN SPIRITS"/>
    <s v="CAMPARI AMERICA"/>
  </r>
  <r>
    <x v="2056"/>
    <s v="AL-A000051"/>
    <x v="1"/>
    <s v="A000051"/>
    <n v="0"/>
    <n v="10000"/>
    <n v="32.99"/>
    <x v="6"/>
    <x v="4"/>
    <s v="NoReplen"/>
    <x v="2"/>
    <x v="2"/>
    <s v="PRE 2023"/>
    <m/>
    <n v="2"/>
    <n v="329.9"/>
    <n v="13624.87"/>
    <n v="-13294.97"/>
    <n v="-0.98"/>
    <n v="164.95"/>
    <n v="593.82000000000005"/>
    <n v="8280.49"/>
    <n v="-7686.67"/>
    <n v="-0.93"/>
    <s v=""/>
    <s v=""/>
    <s v=""/>
    <s v="Bottom 5%"/>
    <m/>
    <s v="SGWS - AMERICAN SPIRITS"/>
    <s v="CAMPARI AMERICA"/>
  </r>
  <r>
    <x v="2057"/>
    <s v="AL-A007541"/>
    <x v="1"/>
    <s v="A007541"/>
    <s v="STRAIGHT"/>
    <n v="10000"/>
    <n v="14.39"/>
    <x v="5"/>
    <x v="6"/>
    <s v="NoReplen"/>
    <x v="0"/>
    <x v="1"/>
    <s v="PRE 2023"/>
    <m/>
    <s v=""/>
    <n v="446.09"/>
    <n v="2266.9299999999998"/>
    <n v="-1820.84"/>
    <n v="-0.8"/>
    <s v=""/>
    <n v="0"/>
    <n v="359.85"/>
    <n v="-359.85"/>
    <n v="-1"/>
    <s v=""/>
    <s v=""/>
    <s v=""/>
    <s v="Bottom 5%"/>
    <m/>
    <s v="SGWS - AMERICAN SPIRITS"/>
    <s v="BE IN GOOD SPIRITS LLC"/>
  </r>
  <r>
    <x v="2058"/>
    <s v="AL-D007635"/>
    <x v="2"/>
    <s v="D007635"/>
    <s v="STRAIGHT"/>
    <n v="7000"/>
    <n v="9.99"/>
    <x v="5"/>
    <x v="7"/>
    <s v="NoReplen"/>
    <x v="2"/>
    <x v="2"/>
    <s v="PRE 2023"/>
    <m/>
    <s v=""/>
    <m/>
    <n v="9.99"/>
    <n v="-9.99"/>
    <n v="-1"/>
    <s v=""/>
    <s v=""/>
    <s v=""/>
    <s v=""/>
    <s v=""/>
    <s v=""/>
    <s v=""/>
    <s v=""/>
    <s v="Bottom 5%"/>
    <m/>
    <s v=""/>
    <s v=""/>
  </r>
  <r>
    <x v="2059"/>
    <s v="AL-A001377"/>
    <x v="1"/>
    <s v="A001377"/>
    <n v="0"/>
    <n v="10000"/>
    <n v="10.79"/>
    <x v="6"/>
    <x v="8"/>
    <s v="Delisted"/>
    <x v="0"/>
    <x v="3"/>
    <s v="PRE 2023"/>
    <m/>
    <s v=""/>
    <m/>
    <n v="226.59"/>
    <n v="-226.59"/>
    <n v="-1"/>
    <s v=""/>
    <s v=""/>
    <s v=""/>
    <s v=""/>
    <s v=""/>
    <s v=""/>
    <s v=""/>
    <s v=""/>
    <s v="Bottom 5%"/>
    <m/>
    <s v="UNITED"/>
    <s v="SAZERAC CO INC"/>
  </r>
  <r>
    <x v="2060"/>
    <s v="AL-A010285"/>
    <x v="1"/>
    <s v="A010285"/>
    <s v="STRAIGHT"/>
    <n v="10000"/>
    <n v="44.99"/>
    <x v="2"/>
    <x v="5"/>
    <s v="NoReplen"/>
    <x v="1"/>
    <x v="1"/>
    <s v="PRE 2023"/>
    <m/>
    <n v="3"/>
    <n v="1214.77"/>
    <n v="1424.81"/>
    <n v="-210.04"/>
    <n v="-0.15"/>
    <n v="404.92333333333335"/>
    <n v="1694.63"/>
    <n v="1874.75"/>
    <n v="-180.12"/>
    <n v="-0.1"/>
    <s v=""/>
    <s v=""/>
    <s v=""/>
    <s v="Bottom 5%"/>
    <m/>
    <s v="MADVINES"/>
    <s v="MADVINES &amp; SPIRITS INC."/>
  </r>
  <r>
    <x v="2061"/>
    <s v="AL-A010287"/>
    <x v="1"/>
    <s v="A010287"/>
    <s v="STRAIGHT"/>
    <n v="10000"/>
    <n v="44.99"/>
    <x v="2"/>
    <x v="5"/>
    <s v="NoReplen"/>
    <x v="1"/>
    <x v="1"/>
    <s v="PRE 2023"/>
    <m/>
    <n v="2"/>
    <n v="1484.67"/>
    <n v="1649.78"/>
    <n v="-165.11"/>
    <n v="-0.1"/>
    <n v="742.33500000000004"/>
    <n v="674.85"/>
    <n v="749.9"/>
    <n v="-75.05"/>
    <n v="-0.1"/>
    <s v=""/>
    <s v=""/>
    <s v=""/>
    <s v="Bottom 5%"/>
    <m/>
    <s v="MADVINES"/>
    <s v="MADVINES &amp; SPIRITS INC."/>
  </r>
  <r>
    <x v="2062"/>
    <s v="AL-J070591"/>
    <x v="0"/>
    <s v="J070591"/>
    <n v="0"/>
    <n v="70000"/>
    <n v="10.99"/>
    <x v="0"/>
    <x v="0"/>
    <s v="Replenish"/>
    <x v="0"/>
    <x v="0"/>
    <d v="2025-08-25T00:00:00"/>
    <m/>
    <n v="44"/>
    <n v="6352.22"/>
    <m/>
    <n v="6352.22"/>
    <m/>
    <n v="144.36863636363637"/>
    <n v="32508.42"/>
    <n v="0"/>
    <n v="32508.42"/>
    <n v="0"/>
    <s v="X"/>
    <s v=" "/>
    <s v="X"/>
    <s v="Bottom 5%"/>
    <m/>
    <s v="RNDC"/>
    <s v="MOM WATER LLC"/>
  </r>
  <r>
    <x v="2063"/>
    <s v="AL-A070664"/>
    <x v="1"/>
    <s v="A070664"/>
    <s v="STRAIGHT"/>
    <n v="70000"/>
    <n v="46.99"/>
    <x v="2"/>
    <x v="4"/>
    <s v="Replenish"/>
    <x v="0"/>
    <x v="0"/>
    <d v="2026-02-01T00:00:00"/>
    <m/>
    <n v="53"/>
    <n v="6296.66"/>
    <m/>
    <n v="6296.66"/>
    <m/>
    <n v="118.80490566037736"/>
    <n v="12159.42"/>
    <n v="0"/>
    <n v="12159.42"/>
    <n v="0"/>
    <s v=""/>
    <s v="X"/>
    <s v="X"/>
    <s v="Bottom 5%"/>
    <m/>
    <s v="SGWS - LIBERTY SPIRITS"/>
    <s v="PARK STREET IMPORTS /"/>
  </r>
  <r>
    <x v="2064"/>
    <s v="AL-F001127"/>
    <x v="4"/>
    <s v="F001127"/>
    <s v="STRAIGHT"/>
    <n v="1000"/>
    <n v="17.989999999999998"/>
    <x v="5"/>
    <x v="8"/>
    <s v="Replenish"/>
    <x v="0"/>
    <x v="0"/>
    <s v="PRE 2023"/>
    <m/>
    <n v="159"/>
    <n v="754709.55"/>
    <n v="892068.16"/>
    <n v="-137358.60999999999"/>
    <n v="-0.15"/>
    <n v="4746.6009433962263"/>
    <n v="199292.85"/>
    <n v="198408.22"/>
    <n v="884.63"/>
    <n v="0"/>
    <s v=""/>
    <s v=" "/>
    <s v=" "/>
    <s v=""/>
    <m/>
    <s v="UNITED"/>
    <s v="SAZERAC CO INC"/>
  </r>
  <r>
    <x v="2065"/>
    <s v="AL-B001127"/>
    <x v="5"/>
    <s v="B001127"/>
    <s v="STRAIGHT"/>
    <n v="1000"/>
    <n v="4.99"/>
    <x v="5"/>
    <x v="8"/>
    <s v="Replenish"/>
    <x v="0"/>
    <x v="0"/>
    <s v="PRE 2023"/>
    <m/>
    <n v="46"/>
    <n v="24585.73"/>
    <n v="79106.47"/>
    <n v="-54520.74"/>
    <n v="-0.69"/>
    <n v="534.47239130434787"/>
    <n v="18637.650000000001"/>
    <n v="85468.72"/>
    <n v="-66831.070000000007"/>
    <n v="-0.78"/>
    <s v=""/>
    <s v=" "/>
    <s v="X"/>
    <s v="Bottom 5%"/>
    <m/>
    <s v="UNITED"/>
    <s v="SAZERAC CO INC"/>
  </r>
  <r>
    <x v="2066"/>
    <s v="AL-A001127"/>
    <x v="1"/>
    <s v="A001127"/>
    <s v="STRAIGHT"/>
    <n v="1000"/>
    <n v="9.99"/>
    <x v="5"/>
    <x v="8"/>
    <s v="Replenish"/>
    <x v="0"/>
    <x v="0"/>
    <s v="PRE 2023"/>
    <m/>
    <n v="159"/>
    <n v="246350.55"/>
    <n v="230641.72"/>
    <n v="15708.83"/>
    <n v="7.0000000000000007E-2"/>
    <n v="1549.3745283018868"/>
    <n v="221345.37"/>
    <n v="191854.65"/>
    <n v="29490.720000000001"/>
    <n v="0.15"/>
    <s v=""/>
    <s v=" "/>
    <s v=" "/>
    <s v=""/>
    <m/>
    <s v="UNITED"/>
    <s v="SAZERAC CO INC"/>
  </r>
  <r>
    <x v="2067"/>
    <s v="AL-A010712"/>
    <x v="1"/>
    <s v="A010712"/>
    <s v="FLAVORED"/>
    <n v="10000"/>
    <n v="23.99"/>
    <x v="5"/>
    <x v="1"/>
    <s v="Replenish"/>
    <x v="0"/>
    <x v="0"/>
    <d v="2024-11-01T00:00:00"/>
    <m/>
    <n v="53"/>
    <n v="1295.46"/>
    <n v="2518.9499999999998"/>
    <n v="-1223.49"/>
    <n v="-0.49"/>
    <n v="24.442641509433962"/>
    <n v="2183.09"/>
    <n v="1175.51"/>
    <n v="1007.58"/>
    <n v="0.86"/>
    <s v=""/>
    <s v="X"/>
    <s v="X"/>
    <s v="Bottom 5%"/>
    <m/>
    <s v="OTHER"/>
    <s v="BIG HURT BEVERAGE LLC"/>
  </r>
  <r>
    <x v="2068"/>
    <s v="AL-A010711"/>
    <x v="1"/>
    <s v="A010711"/>
    <s v="STRAIGHT"/>
    <n v="10000"/>
    <n v="23.99"/>
    <x v="5"/>
    <x v="1"/>
    <s v="Replenish"/>
    <x v="0"/>
    <x v="0"/>
    <d v="2024-11-01T00:00:00"/>
    <m/>
    <n v="53"/>
    <n v="1463.39"/>
    <n v="2351.02"/>
    <n v="-887.63"/>
    <n v="-0.38"/>
    <n v="27.611132075471701"/>
    <n v="2494.96"/>
    <n v="1199.5"/>
    <n v="1295.46"/>
    <n v="1.08"/>
    <s v=""/>
    <s v="X"/>
    <s v="X"/>
    <s v="Bottom 5%"/>
    <m/>
    <s v="OTHER"/>
    <s v="BIG HURT BEVERAGE LLC"/>
  </r>
  <r>
    <x v="2069"/>
    <s v="AL-A010102"/>
    <x v="1"/>
    <s v="A010102"/>
    <s v="STRAIGHT"/>
    <n v="10000"/>
    <n v="106.19"/>
    <x v="4"/>
    <x v="3"/>
    <s v="Delisted"/>
    <x v="1"/>
    <x v="3"/>
    <d v="2023-01-01T00:00:00"/>
    <m/>
    <s v=""/>
    <m/>
    <n v="0"/>
    <n v="0"/>
    <m/>
    <s v=""/>
    <n v="0"/>
    <n v="0"/>
    <n v="0"/>
    <n v="0"/>
    <s v=""/>
    <s v=""/>
    <s v=""/>
    <s v="Bottom 5%"/>
    <m/>
    <s v="MADVINES"/>
    <s v="MADVINES &amp; SPIRITS INC."/>
  </r>
  <r>
    <x v="2070"/>
    <s v="AL-J070432"/>
    <x v="0"/>
    <s v="J070432"/>
    <n v="0"/>
    <n v="70000"/>
    <n v="9.99"/>
    <x v="0"/>
    <x v="0"/>
    <s v="Replenish"/>
    <x v="0"/>
    <x v="0"/>
    <d v="2025-07-01T00:00:00"/>
    <m/>
    <n v="37"/>
    <n v="8231.76"/>
    <m/>
    <n v="8231.76"/>
    <m/>
    <n v="222.48000000000002"/>
    <n v="16593.39"/>
    <n v="0"/>
    <n v="16593.39"/>
    <n v="0"/>
    <s v=" "/>
    <s v=" "/>
    <s v="X"/>
    <s v="Bottom 5%"/>
    <m/>
    <s v="SGWS - AMERICAN SPIRITS"/>
    <s v="MHW LTD"/>
  </r>
  <r>
    <x v="2071"/>
    <s v="AL-B070274"/>
    <x v="5"/>
    <s v="B070274"/>
    <n v="0"/>
    <n v="70000"/>
    <n v="12.99"/>
    <x v="0"/>
    <x v="2"/>
    <s v="Replenish"/>
    <x v="0"/>
    <x v="0"/>
    <d v="2024-10-01T00:00:00"/>
    <m/>
    <n v="54"/>
    <n v="6092.31"/>
    <n v="5429.82"/>
    <n v="662.49"/>
    <n v="0.12"/>
    <n v="112.82055555555556"/>
    <n v="11729.97"/>
    <n v="7144.5"/>
    <n v="4585.47"/>
    <n v="0.64"/>
    <s v="X"/>
    <s v="X"/>
    <s v="X"/>
    <s v="Bottom 5%"/>
    <m/>
    <s v="UNITED"/>
    <s v="SAZERAC CO INC"/>
  </r>
  <r>
    <x v="2072"/>
    <s v="AL-J070244"/>
    <x v="0"/>
    <s v="J070244"/>
    <n v="0"/>
    <n v="70000"/>
    <n v="10.99"/>
    <x v="0"/>
    <x v="0"/>
    <s v="Replenish"/>
    <x v="0"/>
    <x v="0"/>
    <d v="2024-07-01T00:00:00"/>
    <m/>
    <n v="42"/>
    <n v="2176.02"/>
    <n v="3406.9"/>
    <n v="-1230.8800000000001"/>
    <n v="-0.36"/>
    <n v="51.81"/>
    <n v="1813.35"/>
    <n v="6769.84"/>
    <n v="-4956.49"/>
    <n v="-0.73"/>
    <s v="X"/>
    <s v="X"/>
    <s v="X"/>
    <s v="Bottom 5%"/>
    <m/>
    <s v="SGWS - LIBERTY SPIRITS"/>
    <s v="REDMONT DISTILLING CO. LLC"/>
  </r>
  <r>
    <x v="2073"/>
    <s v="AL-A004223"/>
    <x v="1"/>
    <s v="A004223"/>
    <s v="STRAIGHT"/>
    <n v="4000"/>
    <n v="18.510000000000002"/>
    <x v="5"/>
    <x v="1"/>
    <s v="NoReplen"/>
    <x v="1"/>
    <x v="3"/>
    <s v="PRE 2023"/>
    <m/>
    <s v=""/>
    <n v="166.59"/>
    <n v="129.57"/>
    <n v="37.020000000000003"/>
    <n v="0.28999999999999998"/>
    <s v=""/>
    <s v=""/>
    <s v=""/>
    <s v=""/>
    <s v=""/>
    <s v=""/>
    <s v=""/>
    <s v=""/>
    <s v="Bottom 5%"/>
    <m/>
    <s v="RNDC"/>
    <s v="MHW LTD"/>
  </r>
  <r>
    <x v="2074"/>
    <s v="AL-A070466"/>
    <x v="1"/>
    <s v="A070466"/>
    <s v="STRAIGHT"/>
    <n v="70000"/>
    <n v="54.99"/>
    <x v="4"/>
    <x v="5"/>
    <s v="Replenish"/>
    <x v="0"/>
    <x v="0"/>
    <d v="2025-05-01T00:00:00"/>
    <m/>
    <n v="82"/>
    <n v="81054.95"/>
    <m/>
    <n v="81054.95"/>
    <m/>
    <n v="988.47499999999991"/>
    <n v="62973.36"/>
    <n v="0"/>
    <n v="62973.36"/>
    <n v="0"/>
    <s v=""/>
    <s v=" "/>
    <s v=" "/>
    <s v=""/>
    <m/>
    <s v="UNITED"/>
    <s v="REDEMPTION SPIRITS LLC"/>
  </r>
  <r>
    <x v="2075"/>
    <s v="AL-A070467"/>
    <x v="1"/>
    <s v="A070467"/>
    <s v="STRAIGHT"/>
    <n v="70000"/>
    <n v="64.989999999999995"/>
    <x v="4"/>
    <x v="5"/>
    <s v="Replenish"/>
    <x v="0"/>
    <x v="0"/>
    <d v="2025-05-01T00:00:00"/>
    <m/>
    <n v="83"/>
    <n v="149231.63"/>
    <m/>
    <n v="149231.63"/>
    <m/>
    <n v="1797.9714457831326"/>
    <n v="78157.78"/>
    <n v="0"/>
    <n v="78157.78"/>
    <n v="0"/>
    <s v=""/>
    <s v=" "/>
    <s v=" "/>
    <s v=""/>
    <m/>
    <s v="UNITED"/>
    <s v="REDEMPTION SPIRITS LLC"/>
  </r>
  <r>
    <x v="2076"/>
    <s v="AL-B009173"/>
    <x v="5"/>
    <s v="B009173"/>
    <n v="0"/>
    <n v="9000"/>
    <n v="13.79"/>
    <x v="6"/>
    <x v="4"/>
    <s v="SpecOrder"/>
    <x v="1"/>
    <x v="1"/>
    <s v="PRE 2023"/>
    <m/>
    <n v="1"/>
    <n v="229.88"/>
    <n v="551.76"/>
    <n v="-321.88"/>
    <n v="-0.57999999999999996"/>
    <n v="229.88"/>
    <n v="0"/>
    <n v="1218.47"/>
    <n v="-1218.47"/>
    <n v="-1"/>
    <s v=""/>
    <s v=""/>
    <s v=""/>
    <s v="Bottom 5%"/>
    <m/>
    <s v="RNDC"/>
    <s v="MHW LTD"/>
  </r>
  <r>
    <x v="2077"/>
    <s v="AL-A007533"/>
    <x v="1"/>
    <s v="A007533"/>
    <s v="FLAVORED"/>
    <n v="7000"/>
    <n v="27.99"/>
    <x v="6"/>
    <x v="1"/>
    <s v="NoReplen"/>
    <x v="0"/>
    <x v="0"/>
    <s v="PRE 2023"/>
    <m/>
    <n v="5"/>
    <n v="447.84"/>
    <n v="3498.75"/>
    <n v="-3050.91"/>
    <n v="-0.87"/>
    <n v="89.567999999999998"/>
    <n v="6045.84"/>
    <n v="1763.37"/>
    <n v="4282.47"/>
    <n v="2.4300000000000002"/>
    <s v=""/>
    <s v="X"/>
    <s v="X"/>
    <s v="Bottom 5%"/>
    <m/>
    <s v="RNDC"/>
    <s v="RTM IMPORTS LLC"/>
  </r>
  <r>
    <x v="2078"/>
    <s v="AL-A009586"/>
    <x v="1"/>
    <s v="A009586"/>
    <s v="SINGLE MALT"/>
    <n v="9000"/>
    <n v="49.99"/>
    <x v="3"/>
    <x v="4"/>
    <s v="NoReplen"/>
    <x v="1"/>
    <x v="2"/>
    <s v="PRE 2023"/>
    <m/>
    <s v=""/>
    <m/>
    <n v="149.97"/>
    <n v="-149.97"/>
    <n v="-1"/>
    <s v=""/>
    <s v=""/>
    <s v=""/>
    <s v=""/>
    <s v=""/>
    <s v=""/>
    <s v=""/>
    <s v=""/>
    <s v="Bottom 5%"/>
    <m/>
    <s v="SGWS - CPWS"/>
    <s v="DIAGEO NORTH AMERICA INC"/>
  </r>
  <r>
    <x v="2079"/>
    <s v="AL-A007266"/>
    <x v="1"/>
    <s v="A007266"/>
    <s v="STRAIGHT"/>
    <n v="7000"/>
    <n v="8.99"/>
    <x v="5"/>
    <x v="8"/>
    <s v="NoReplen"/>
    <x v="0"/>
    <x v="2"/>
    <s v="PRE 2023"/>
    <m/>
    <s v=""/>
    <m/>
    <n v="107.88"/>
    <n v="-107.88"/>
    <n v="-1"/>
    <s v=""/>
    <s v=""/>
    <s v=""/>
    <s v=""/>
    <s v=""/>
    <s v=""/>
    <s v=""/>
    <s v=""/>
    <s v="Bottom 5%"/>
    <m/>
    <s v="TOM STEELE"/>
    <s v="STOLLER IMPORTS, INC"/>
  </r>
  <r>
    <x v="2080"/>
    <s v="AL-F007690"/>
    <x v="4"/>
    <s v="F007690"/>
    <s v="STRAIGHT"/>
    <n v="7000"/>
    <n v="22.19"/>
    <x v="5"/>
    <x v="8"/>
    <s v="NoReplen"/>
    <x v="0"/>
    <x v="1"/>
    <s v="PRE 2023"/>
    <m/>
    <s v=""/>
    <m/>
    <n v="66.569999999999993"/>
    <n v="-66.569999999999993"/>
    <n v="-1"/>
    <s v=""/>
    <s v=""/>
    <s v=""/>
    <s v=""/>
    <s v=""/>
    <s v=""/>
    <s v=""/>
    <s v=""/>
    <s v="Bottom 5%"/>
    <m/>
    <s v=""/>
    <s v=""/>
  </r>
  <r>
    <x v="2081"/>
    <s v="AL-A007690"/>
    <x v="1"/>
    <s v="A007690"/>
    <s v="STRAIGHT"/>
    <n v="7000"/>
    <n v="11.99"/>
    <x v="5"/>
    <x v="6"/>
    <s v="NoReplen"/>
    <x v="0"/>
    <x v="1"/>
    <s v="PRE 2023"/>
    <m/>
    <s v=""/>
    <n v="143.88"/>
    <n v="347.71"/>
    <n v="-203.83"/>
    <n v="-0.59"/>
    <s v=""/>
    <s v=""/>
    <s v=""/>
    <s v=""/>
    <s v=""/>
    <s v=""/>
    <s v=""/>
    <s v=""/>
    <s v="Bottom 5%"/>
    <m/>
    <s v="RNDC"/>
    <s v="NEVER FORGET BRANDS LLC"/>
  </r>
  <r>
    <x v="2082"/>
    <s v="AL-A007692"/>
    <x v="1"/>
    <s v="A007692"/>
    <s v="STRAIGHT"/>
    <n v="7000"/>
    <n v="11.99"/>
    <x v="5"/>
    <x v="6"/>
    <s v="NoReplen"/>
    <x v="0"/>
    <x v="1"/>
    <s v="PRE 2023"/>
    <m/>
    <s v=""/>
    <n v="11.99"/>
    <n v="491.59"/>
    <n v="-479.6"/>
    <n v="-0.98"/>
    <s v=""/>
    <s v=""/>
    <s v=""/>
    <s v=""/>
    <s v=""/>
    <s v=""/>
    <s v=""/>
    <s v=""/>
    <s v="Bottom 5%"/>
    <m/>
    <s v="RNDC"/>
    <s v="NEVER FORGET BRANDS LLC"/>
  </r>
  <r>
    <x v="2083"/>
    <s v="AL-A007698"/>
    <x v="1"/>
    <s v="A007698"/>
    <s v="STRAIGHT"/>
    <n v="7000"/>
    <n v="11.99"/>
    <x v="5"/>
    <x v="6"/>
    <s v="Delisted"/>
    <x v="0"/>
    <x v="3"/>
    <s v="PRE 2023"/>
    <m/>
    <s v=""/>
    <m/>
    <n v="683.43"/>
    <n v="-683.43"/>
    <n v="-1"/>
    <s v=""/>
    <s v=""/>
    <s v=""/>
    <s v=""/>
    <s v=""/>
    <s v=""/>
    <s v=""/>
    <s v=""/>
    <s v="Bottom 5%"/>
    <m/>
    <s v="RNDC"/>
    <s v="NEVER FORGET BRANDS LLC"/>
  </r>
  <r>
    <x v="2084"/>
    <s v="AL-A007694"/>
    <x v="1"/>
    <s v="A007694"/>
    <s v="STRAIGHT"/>
    <n v="7000"/>
    <n v="11.99"/>
    <x v="5"/>
    <x v="6"/>
    <s v="NoReplen"/>
    <x v="0"/>
    <x v="1"/>
    <s v="PRE 2023"/>
    <m/>
    <s v=""/>
    <n v="11.99"/>
    <n v="347.71"/>
    <n v="-335.72"/>
    <n v="-0.97"/>
    <s v=""/>
    <s v=""/>
    <s v=""/>
    <s v=""/>
    <s v=""/>
    <s v=""/>
    <s v=""/>
    <s v=""/>
    <s v="Bottom 5%"/>
    <m/>
    <s v="RNDC"/>
    <s v="NEVER FORGET BRANDS LLC"/>
  </r>
  <r>
    <x v="2085"/>
    <s v="AL-A007696"/>
    <x v="1"/>
    <s v="A007696"/>
    <s v="STRAIGHT"/>
    <n v="7000"/>
    <n v="11.99"/>
    <x v="5"/>
    <x v="6"/>
    <s v="Delisted"/>
    <x v="0"/>
    <x v="3"/>
    <s v="PRE 2023"/>
    <m/>
    <s v=""/>
    <m/>
    <n v="527.55999999999995"/>
    <n v="-527.55999999999995"/>
    <n v="-1"/>
    <s v=""/>
    <s v=""/>
    <s v=""/>
    <s v=""/>
    <s v=""/>
    <s v=""/>
    <s v=""/>
    <s v=""/>
    <s v="Bottom 5%"/>
    <m/>
    <s v="RNDC"/>
    <s v="NEVER FORGET BRANDS LLC"/>
  </r>
  <r>
    <x v="2086"/>
    <s v="AL-A010570"/>
    <x v="1"/>
    <s v="A010570"/>
    <s v="STRAIGHT"/>
    <n v="10000"/>
    <n v="164.99"/>
    <x v="2"/>
    <x v="3"/>
    <s v="Allocated1"/>
    <x v="0"/>
    <x v="0"/>
    <d v="2023-03-01T00:00:00"/>
    <m/>
    <n v="6"/>
    <n v="1154.93"/>
    <n v="1649.9"/>
    <n v="-494.97"/>
    <n v="-0.3"/>
    <n v="192.48833333333334"/>
    <n v="-824.95"/>
    <n v="0"/>
    <n v="-824.95"/>
    <n v="0"/>
    <s v=""/>
    <s v="X"/>
    <s v="X"/>
    <s v="Bottom 5%"/>
    <m/>
    <s v="RNDC"/>
    <s v="LONE STAR DISTILLERY LLC dba GARRISON BROTHERS DISTILLERY"/>
  </r>
  <r>
    <x v="2087"/>
    <s v="AL-A010412"/>
    <x v="1"/>
    <s v="A010412"/>
    <s v="STRAIGHT"/>
    <n v="10000"/>
    <n v="224.99"/>
    <x v="2"/>
    <x v="3"/>
    <s v="Allocated1"/>
    <x v="1"/>
    <x v="0"/>
    <s v="PRE 2023"/>
    <m/>
    <n v="18"/>
    <n v="4949.78"/>
    <n v="5624.75"/>
    <n v="-674.97"/>
    <n v="-0.12"/>
    <n v="274.98777777777775"/>
    <n v="2024.91"/>
    <n v="8099.64"/>
    <n v="-6074.73"/>
    <n v="-0.75"/>
    <s v=""/>
    <s v=""/>
    <s v=""/>
    <s v="Bottom 5%"/>
    <m/>
    <s v="RNDC"/>
    <s v="LONE STAR DISTILLERY LLC dba GARRISON BROTHERS DISTILLERY"/>
  </r>
  <r>
    <x v="2088"/>
    <s v="AL-A010539"/>
    <x v="1"/>
    <s v="A010539"/>
    <s v="STRAIGHT"/>
    <n v="10000"/>
    <n v="309.99"/>
    <x v="2"/>
    <x v="3"/>
    <s v="Allocated1"/>
    <x v="3"/>
    <x v="0"/>
    <s v="PRE 2023"/>
    <m/>
    <s v=""/>
    <m/>
    <n v="7129.77"/>
    <n v="-7129.77"/>
    <n v="-1"/>
    <s v=""/>
    <n v="0"/>
    <n v="1239.96"/>
    <n v="-1239.96"/>
    <n v="-1"/>
    <s v=""/>
    <s v=""/>
    <s v=""/>
    <s v="Bottom 5%"/>
    <m/>
    <s v="RNDC"/>
    <s v="LONE STAR DISTILLERY LLC dba GARRISON BROTHERS DISTILLERY"/>
  </r>
  <r>
    <x v="2089"/>
    <s v="AL-A010488"/>
    <x v="1"/>
    <s v="A010488"/>
    <s v="STRAIGHT"/>
    <n v="10000"/>
    <n v="99.99"/>
    <x v="2"/>
    <x v="5"/>
    <s v="Allocated1"/>
    <x v="3"/>
    <x v="0"/>
    <s v="PRE 2023"/>
    <m/>
    <n v="5"/>
    <n v="1199.8800000000001"/>
    <n v="2399.7600000000002"/>
    <n v="-1199.8800000000001"/>
    <n v="-0.5"/>
    <n v="239.97600000000003"/>
    <n v="399.96"/>
    <n v="4299.57"/>
    <n v="-3899.61"/>
    <n v="-0.91"/>
    <s v=""/>
    <s v=""/>
    <s v=""/>
    <s v="Bottom 5%"/>
    <m/>
    <s v="RNDC"/>
    <s v="LONE STAR DISTILLERY LLC dba GARRISON BROTHERS DISTILLERY"/>
  </r>
  <r>
    <x v="2090"/>
    <s v="AL-A010894"/>
    <x v="1"/>
    <s v="A010894"/>
    <s v="STRAIGHT"/>
    <n v="10000"/>
    <n v="189.99"/>
    <x v="2"/>
    <x v="3"/>
    <s v="SpecOrder"/>
    <x v="3"/>
    <x v="0"/>
    <d v="2025-06-01T00:00:00"/>
    <m/>
    <n v="5"/>
    <n v="2279.88"/>
    <m/>
    <n v="2279.88"/>
    <m/>
    <n v="455.976"/>
    <n v="379.98"/>
    <n v="0"/>
    <n v="379.98"/>
    <n v="0"/>
    <s v=""/>
    <s v=""/>
    <s v=""/>
    <s v="Bottom 5%"/>
    <m/>
    <s v="RNDC"/>
    <s v="LONE STAR DISTILLERY LLC dba GARRISON BROTHERS DISTILLERY"/>
  </r>
  <r>
    <x v="2091"/>
    <s v="AL-A010280"/>
    <x v="1"/>
    <s v="A010280"/>
    <s v="STRAIGHT"/>
    <n v="10000"/>
    <n v="124.99"/>
    <x v="2"/>
    <x v="3"/>
    <s v="Allocated1"/>
    <x v="1"/>
    <x v="0"/>
    <s v="PRE 2023"/>
    <m/>
    <n v="24"/>
    <n v="12249.02"/>
    <n v="9249.26"/>
    <n v="2999.76"/>
    <n v="0.32"/>
    <n v="510.37583333333333"/>
    <n v="3249.74"/>
    <n v="9749.2199999999993"/>
    <n v="-6499.48"/>
    <n v="-0.67"/>
    <s v=""/>
    <s v=""/>
    <s v=""/>
    <s v="Bottom 5%"/>
    <m/>
    <s v="RNDC"/>
    <s v="LONE STAR DISTILLERY LLC dba GARRISON BROTHERS DISTILLERY"/>
  </r>
  <r>
    <x v="2092"/>
    <s v="AL-A010286"/>
    <x v="1"/>
    <s v="A010286"/>
    <s v="STRAIGHT"/>
    <n v="10000"/>
    <n v="99.99"/>
    <x v="2"/>
    <x v="5"/>
    <s v="Allocated1"/>
    <x v="1"/>
    <x v="0"/>
    <s v="PRE 2023"/>
    <m/>
    <n v="24"/>
    <n v="8699.1299999999992"/>
    <n v="10498.95"/>
    <n v="-1799.82"/>
    <n v="-0.17"/>
    <n v="362.46374999999995"/>
    <n v="4199.58"/>
    <n v="7599.24"/>
    <n v="-3399.66"/>
    <n v="-0.45"/>
    <s v=""/>
    <s v=""/>
    <s v=""/>
    <s v="Bottom 5%"/>
    <m/>
    <s v="RNDC"/>
    <s v="LONE STAR DISTILLERY LLC dba GARRISON BROTHERS DISTILLERY"/>
  </r>
  <r>
    <x v="2093"/>
    <s v="AL-D007227"/>
    <x v="2"/>
    <s v="D007227"/>
    <n v="0"/>
    <n v="7000"/>
    <n v="0.59"/>
    <x v="6"/>
    <x v="7"/>
    <s v="NoReplen"/>
    <x v="0"/>
    <x v="1"/>
    <s v="PRE 2023"/>
    <m/>
    <s v=""/>
    <n v="59.59"/>
    <n v="263.85000000000002"/>
    <n v="-204.26"/>
    <n v="-0.77"/>
    <s v=""/>
    <n v="46.02"/>
    <n v="11.88"/>
    <n v="34.14"/>
    <n v="2.87"/>
    <s v=""/>
    <s v=""/>
    <s v=""/>
    <s v="Bottom 5%"/>
    <m/>
    <s v="RNDC"/>
    <s v="STOLI GROUP (USA) LLC"/>
  </r>
  <r>
    <x v="2094"/>
    <s v="AL-A007227"/>
    <x v="1"/>
    <s v="A007227"/>
    <n v="0"/>
    <n v="7000"/>
    <n v="10.19"/>
    <x v="6"/>
    <x v="8"/>
    <s v="Delisted"/>
    <x v="0"/>
    <x v="3"/>
    <s v="PRE 2023"/>
    <m/>
    <n v="1"/>
    <n v="0"/>
    <m/>
    <n v="0"/>
    <m/>
    <n v="0"/>
    <s v=""/>
    <s v=""/>
    <s v=""/>
    <s v=""/>
    <s v=""/>
    <s v=""/>
    <s v=""/>
    <s v="Bottom 5%"/>
    <m/>
    <s v="RNDC"/>
    <s v="STOLI GROUP (USA) LLC"/>
  </r>
  <r>
    <x v="2095"/>
    <s v="AL-A007739"/>
    <x v="1"/>
    <s v="A007739"/>
    <s v="STRAIGHT"/>
    <n v="7000"/>
    <n v="26.99"/>
    <x v="8"/>
    <x v="1"/>
    <s v="NoReplen"/>
    <x v="0"/>
    <x v="1"/>
    <s v="PRE 2023"/>
    <m/>
    <n v="2"/>
    <n v="6315.66"/>
    <n v="28279.1"/>
    <n v="-21963.439999999999"/>
    <n v="-0.78"/>
    <n v="3157.83"/>
    <n v="296.89"/>
    <n v="3289.85"/>
    <n v="-2992.96"/>
    <n v="-0.91"/>
    <s v=""/>
    <s v=""/>
    <s v=""/>
    <s v="Bottom 5%"/>
    <m/>
    <s v="UNITED"/>
    <s v="SAZERAC CO/375 PARK AVE"/>
  </r>
  <r>
    <x v="2096"/>
    <s v="AL-E000419"/>
    <x v="3"/>
    <s v="E000419"/>
    <s v="STRAIGHT"/>
    <n v="7000"/>
    <n v="38.99"/>
    <x v="2"/>
    <x v="4"/>
    <s v="Replenish"/>
    <x v="0"/>
    <x v="0"/>
    <s v="PRE 2023"/>
    <m/>
    <n v="126"/>
    <n v="287980.14"/>
    <n v="307748.07"/>
    <n v="-19767.93"/>
    <n v="-0.06"/>
    <n v="2285.5566666666668"/>
    <n v="134983.38"/>
    <n v="140325.01"/>
    <n v="-5341.63"/>
    <n v="-0.04"/>
    <s v=""/>
    <s v=" "/>
    <s v=" "/>
    <s v=""/>
    <m/>
    <s v="UNITED"/>
    <s v="BROWN FOREMAN CORP"/>
  </r>
  <r>
    <x v="2097"/>
    <s v="AL-F000419"/>
    <x v="4"/>
    <s v="F000419"/>
    <s v="STRAIGHT"/>
    <n v="7000"/>
    <n v="64.989999999999995"/>
    <x v="2"/>
    <x v="4"/>
    <s v="Replenish"/>
    <x v="0"/>
    <x v="0"/>
    <s v="PRE 2023"/>
    <m/>
    <n v="153"/>
    <n v="544127.94999999995"/>
    <n v="624635.31999999995"/>
    <n v="-80507.37"/>
    <n v="-0.13"/>
    <n v="3556.391830065359"/>
    <n v="205391.53"/>
    <n v="227746.04"/>
    <n v="-22354.51"/>
    <n v="-0.1"/>
    <s v=""/>
    <s v=" "/>
    <s v=" "/>
    <s v=""/>
    <m/>
    <s v="UNITED"/>
    <s v="BROWN FOREMAN CORP"/>
  </r>
  <r>
    <x v="2098"/>
    <s v="AL-C000419"/>
    <x v="6"/>
    <s v="C000419"/>
    <s v="STRAIGHT"/>
    <n v="7000"/>
    <n v="10.49"/>
    <x v="2"/>
    <x v="7"/>
    <s v="Replenish"/>
    <x v="0"/>
    <x v="0"/>
    <s v="PRE 2023"/>
    <m/>
    <n v="140"/>
    <n v="52470.98"/>
    <n v="57789.41"/>
    <n v="-5318.43"/>
    <n v="-0.09"/>
    <n v="374.79271428571428"/>
    <n v="108319.74"/>
    <n v="111959.77"/>
    <n v="-3640.03"/>
    <n v="-0.03"/>
    <s v=""/>
    <s v=""/>
    <s v=""/>
    <s v=""/>
    <m/>
    <s v="UNITED"/>
    <s v="BROWN FOREMAN CORP"/>
  </r>
  <r>
    <x v="2099"/>
    <s v="AL-B000419"/>
    <x v="5"/>
    <s v="B000419"/>
    <s v="STRAIGHT"/>
    <n v="7000"/>
    <n v="17.489999999999998"/>
    <x v="2"/>
    <x v="4"/>
    <s v="Replenish"/>
    <x v="0"/>
    <x v="0"/>
    <s v="PRE 2023"/>
    <m/>
    <n v="157"/>
    <n v="198284.13"/>
    <n v="202446.75"/>
    <n v="-4162.62"/>
    <n v="-0.02"/>
    <n v="1262.9562420382165"/>
    <n v="329808.93"/>
    <n v="348033.51"/>
    <n v="-18224.580000000002"/>
    <n v="-0.05"/>
    <s v=""/>
    <s v=" "/>
    <s v=" "/>
    <s v=""/>
    <m/>
    <s v="UNITED"/>
    <s v="BROWN FOREMAN CORP"/>
  </r>
  <r>
    <x v="2100"/>
    <s v="AL-A000419"/>
    <x v="1"/>
    <s v="A000419"/>
    <s v="STRAIGHT"/>
    <n v="7000"/>
    <n v="33.99"/>
    <x v="2"/>
    <x v="4"/>
    <s v="Replenish"/>
    <x v="0"/>
    <x v="0"/>
    <s v="PRE 2023"/>
    <m/>
    <n v="158"/>
    <n v="430433.82"/>
    <n v="463503.63"/>
    <n v="-33069.81"/>
    <n v="-7.0000000000000007E-2"/>
    <n v="2724.2646835443038"/>
    <n v="577402.68000000005"/>
    <n v="619141.53"/>
    <n v="-41738.85"/>
    <n v="-7.0000000000000007E-2"/>
    <s v=""/>
    <s v=" "/>
    <s v=" "/>
    <s v=""/>
    <m/>
    <s v="UNITED"/>
    <s v="BROWN FOREMAN CORP"/>
  </r>
  <r>
    <x v="2101"/>
    <s v="AL-A007076"/>
    <x v="1"/>
    <s v="A007076"/>
    <s v="STRAIGHT"/>
    <n v="7000"/>
    <n v="33.99"/>
    <x v="2"/>
    <x v="4"/>
    <s v="NoReplen"/>
    <x v="2"/>
    <x v="2"/>
    <s v="PRE 2023"/>
    <m/>
    <s v=""/>
    <n v="420.87"/>
    <m/>
    <n v="420.87"/>
    <m/>
    <s v=""/>
    <s v=""/>
    <s v=""/>
    <s v=""/>
    <s v=""/>
    <s v=""/>
    <s v=""/>
    <s v=""/>
    <s v="Bottom 5%"/>
    <m/>
    <s v="UNITED"/>
    <s v="BROWN FOREMAN CORP"/>
  </r>
  <r>
    <x v="2102"/>
    <s v="AL-A009562"/>
    <x v="1"/>
    <s v="A009562"/>
    <n v="0"/>
    <n v="7000"/>
    <n v="18.95"/>
    <x v="13"/>
    <x v="6"/>
    <s v="SpecOrder"/>
    <x v="1"/>
    <x v="0"/>
    <s v="PRE 2023"/>
    <m/>
    <n v="8"/>
    <n v="1591.8"/>
    <n v="568.5"/>
    <n v="1023.3"/>
    <n v="1.8"/>
    <n v="198.97499999999999"/>
    <n v="0"/>
    <n v="56.85"/>
    <n v="-56.85"/>
    <n v="-1"/>
    <s v=""/>
    <s v=""/>
    <s v=""/>
    <s v="Bottom 5%"/>
    <m/>
    <s v="OTHER"/>
    <s v="GIBSON DISTILLING INC."/>
  </r>
  <r>
    <x v="2103"/>
    <s v="AL-A010322"/>
    <x v="1"/>
    <s v="A010322"/>
    <s v="STRAIGHT"/>
    <n v="10000"/>
    <n v="33.99"/>
    <x v="2"/>
    <x v="4"/>
    <s v="Replenish"/>
    <x v="0"/>
    <x v="0"/>
    <s v="PRE 2023"/>
    <m/>
    <n v="76"/>
    <n v="29515.02"/>
    <n v="36310.93"/>
    <n v="-6795.91"/>
    <n v="-0.19"/>
    <n v="388.35552631578946"/>
    <n v="29245.25"/>
    <n v="52368.36"/>
    <n v="-23123.11"/>
    <n v="-0.44"/>
    <s v=""/>
    <s v=" "/>
    <s v="X"/>
    <s v="Bottom 5%"/>
    <m/>
    <s v="SGWS - CPWS"/>
    <s v="DIAGEO NORTH AMERICA INC"/>
  </r>
  <r>
    <x v="2104"/>
    <s v="AL-E000161"/>
    <x v="3"/>
    <s v="E000161"/>
    <s v="STRAIGHT"/>
    <n v="7000"/>
    <n v="24.99"/>
    <x v="2"/>
    <x v="1"/>
    <s v="Replenish"/>
    <x v="0"/>
    <x v="0"/>
    <s v="PRE 2023"/>
    <m/>
    <n v="117"/>
    <n v="75119.94"/>
    <n v="83841.45"/>
    <n v="-8721.51"/>
    <n v="-0.1"/>
    <n v="642.05076923076922"/>
    <n v="16093.56"/>
    <n v="18692.52"/>
    <n v="-2598.96"/>
    <n v="-0.14000000000000001"/>
    <s v=""/>
    <s v="X"/>
    <s v=" "/>
    <s v=""/>
    <m/>
    <s v="SGWS - CPWS"/>
    <s v="DIAGEO NORTH AMERICA INC"/>
  </r>
  <r>
    <x v="2105"/>
    <s v="AL-F000161"/>
    <x v="4"/>
    <s v="F000161"/>
    <s v="STRAIGHT"/>
    <n v="7000"/>
    <n v="39.99"/>
    <x v="2"/>
    <x v="1"/>
    <s v="Replenish"/>
    <x v="0"/>
    <x v="0"/>
    <s v="PRE 2023"/>
    <m/>
    <n v="145"/>
    <n v="238489.21"/>
    <n v="265468.34999999998"/>
    <n v="-26979.14"/>
    <n v="-0.1"/>
    <n v="1644.753172413793"/>
    <n v="44348.67"/>
    <n v="47509.89"/>
    <n v="-3161.22"/>
    <n v="-7.0000000000000007E-2"/>
    <s v=""/>
    <s v=" "/>
    <s v=" "/>
    <s v=""/>
    <m/>
    <s v="SGWS - CPWS"/>
    <s v="DIAGEO NORTH AMERICA INC"/>
  </r>
  <r>
    <x v="2106"/>
    <s v="AL-D004161"/>
    <x v="2"/>
    <s v="D004161"/>
    <s v="STRAIGHT"/>
    <n v="7000"/>
    <n v="0.89"/>
    <x v="2"/>
    <x v="7"/>
    <s v="NoReplen"/>
    <x v="1"/>
    <x v="3"/>
    <s v="PRE 2023"/>
    <m/>
    <s v=""/>
    <n v="26.7"/>
    <n v="50.77"/>
    <n v="-24.07"/>
    <n v="-0.47"/>
    <s v=""/>
    <s v=""/>
    <s v=""/>
    <s v=""/>
    <s v=""/>
    <s v=""/>
    <s v=""/>
    <s v=""/>
    <s v="Bottom 5%"/>
    <m/>
    <s v="SGWS - CPWS"/>
    <s v="DIAGEO NORTH AMERICA INC"/>
  </r>
  <r>
    <x v="2107"/>
    <s v="AL-B000161"/>
    <x v="5"/>
    <s v="B000161"/>
    <s v="STRAIGHT"/>
    <n v="7000"/>
    <n v="5.99"/>
    <x v="2"/>
    <x v="8"/>
    <s v="NoReplen"/>
    <x v="0"/>
    <x v="1"/>
    <s v="PRE 2023"/>
    <m/>
    <n v="5"/>
    <n v="1581.36"/>
    <n v="723.24"/>
    <n v="858.12"/>
    <n v="1.19"/>
    <n v="316.27199999999999"/>
    <n v="221.63"/>
    <n v="599.36"/>
    <n v="-377.73"/>
    <n v="-0.63"/>
    <s v=""/>
    <s v=""/>
    <s v=""/>
    <s v="Bottom 5%"/>
    <m/>
    <s v="SGWS - CPWS"/>
    <s v="DIAGEO NORTH AMERICA INC"/>
  </r>
  <r>
    <x v="2108"/>
    <s v="AL-A000161"/>
    <x v="1"/>
    <s v="A000161"/>
    <s v="STRAIGHT"/>
    <n v="7000"/>
    <n v="23.99"/>
    <x v="2"/>
    <x v="1"/>
    <s v="Replenish"/>
    <x v="0"/>
    <x v="0"/>
    <s v="PRE 2023"/>
    <m/>
    <n v="134"/>
    <n v="28716.03"/>
    <n v="35721.11"/>
    <n v="-7005.08"/>
    <n v="-0.2"/>
    <n v="214.29873134328358"/>
    <n v="57000.24"/>
    <n v="66764.17"/>
    <n v="-9763.93"/>
    <n v="-0.15"/>
    <s v=""/>
    <s v="X"/>
    <s v="X"/>
    <s v="Bottom 5%"/>
    <m/>
    <s v="SGWS - CPWS"/>
    <s v="DIAGEO NORTH AMERICA INC"/>
  </r>
  <r>
    <x v="2109"/>
    <s v="AL-A005572"/>
    <x v="1"/>
    <s v="A005572"/>
    <s v="STRAIGHT"/>
    <n v="7000"/>
    <n v="59.99"/>
    <x v="2"/>
    <x v="5"/>
    <s v="NoReplen"/>
    <x v="1"/>
    <x v="2"/>
    <s v="PRE 2023"/>
    <m/>
    <n v="7"/>
    <n v="3299.45"/>
    <n v="5459.09"/>
    <n v="-2159.64"/>
    <n v="-0.4"/>
    <n v="471.34999999999997"/>
    <n v="59.99"/>
    <n v="0"/>
    <n v="59.99"/>
    <n v="0"/>
    <s v=""/>
    <s v=""/>
    <s v=""/>
    <s v="Bottom 5%"/>
    <m/>
    <s v="SGWS - CPWS"/>
    <s v="DIAGEO NORTH AMERICA INC"/>
  </r>
  <r>
    <x v="2110"/>
    <s v="AL-A010490"/>
    <x v="1"/>
    <s v="A010490"/>
    <s v="STRAIGHT"/>
    <n v="10000"/>
    <n v="99.99"/>
    <x v="12"/>
    <x v="5"/>
    <s v="NoReplen"/>
    <x v="3"/>
    <x v="0"/>
    <s v="PRE 2023"/>
    <m/>
    <n v="5"/>
    <n v="2699.73"/>
    <n v="2099.8000000000002"/>
    <n v="599.92999999999995"/>
    <n v="0.28999999999999998"/>
    <n v="539.94600000000003"/>
    <n v="1399.86"/>
    <n v="2069.8000000000002"/>
    <n v="-669.94"/>
    <n v="-0.32"/>
    <s v=""/>
    <s v=""/>
    <s v=""/>
    <s v="Bottom 5%"/>
    <m/>
    <s v="SGWS - CPWS"/>
    <s v="DIAGEO NORTH AMERICA INC"/>
  </r>
  <r>
    <x v="2111"/>
    <s v="AL-A011001"/>
    <x v="1"/>
    <s v="A011001"/>
    <s v="STRAIGHT"/>
    <n v="11000"/>
    <n v="249.99"/>
    <x v="2"/>
    <x v="3"/>
    <s v="Allocated2"/>
    <x v="0"/>
    <x v="0"/>
    <d v="2026-03-01T00:00:00"/>
    <m/>
    <n v="7"/>
    <n v="4499.82"/>
    <m/>
    <n v="4499.82"/>
    <m/>
    <n v="642.83142857142855"/>
    <n v="4999.8"/>
    <n v="0"/>
    <n v="4999.8"/>
    <n v="0"/>
    <s v=""/>
    <s v=" "/>
    <s v="X"/>
    <s v="Bottom 5%"/>
    <m/>
    <s v="SGWS - CPWS"/>
    <s v="DIAGEO NORTH AMERICA INC"/>
  </r>
  <r>
    <x v="2112"/>
    <s v="AL-A008184"/>
    <x v="1"/>
    <s v="A008184"/>
    <s v="STRAIGHT"/>
    <n v="8000"/>
    <n v="26.99"/>
    <x v="12"/>
    <x v="1"/>
    <s v="Replenish"/>
    <x v="5"/>
    <x v="0"/>
    <s v="PRE 2023"/>
    <m/>
    <n v="27"/>
    <n v="9804.2999999999993"/>
    <n v="12721.14"/>
    <n v="-2916.84"/>
    <n v="-0.23"/>
    <n v="363.12222222222221"/>
    <n v="33039.599999999999"/>
    <n v="28699.06"/>
    <n v="4340.54"/>
    <n v="0.15"/>
    <s v=""/>
    <s v=""/>
    <s v=""/>
    <s v="Bottom 5%"/>
    <m/>
    <s v="SGWS - CPWS"/>
    <s v="DIAGEO NORTH AMERICA INC"/>
  </r>
  <r>
    <x v="2113"/>
    <s v="AL-E000184"/>
    <x v="3"/>
    <s v="E000184"/>
    <s v="STRAIGHT"/>
    <n v="7000"/>
    <n v="27.99"/>
    <x v="2"/>
    <x v="1"/>
    <s v="Replenish"/>
    <x v="0"/>
    <x v="0"/>
    <s v="PRE 2023"/>
    <m/>
    <n v="97"/>
    <n v="114059.25"/>
    <n v="136367.28"/>
    <n v="-22308.03"/>
    <n v="-0.16"/>
    <n v="1175.8685567010309"/>
    <n v="28941.66"/>
    <n v="38430.269999999997"/>
    <n v="-9488.61"/>
    <n v="-0.25"/>
    <s v=""/>
    <s v=" "/>
    <s v=" "/>
    <s v=""/>
    <m/>
    <s v="SGWS - CPWS"/>
    <s v="DIAGEO NORTH AMERICA INC"/>
  </r>
  <r>
    <x v="2114"/>
    <s v="AL-F000184"/>
    <x v="4"/>
    <s v="F000184"/>
    <s v="STRAIGHT"/>
    <n v="7000"/>
    <n v="44.99"/>
    <x v="2"/>
    <x v="1"/>
    <s v="Replenish"/>
    <x v="0"/>
    <x v="0"/>
    <s v="PRE 2023"/>
    <m/>
    <n v="152"/>
    <n v="404237.55"/>
    <n v="440332.64"/>
    <n v="-36095.089999999997"/>
    <n v="-0.08"/>
    <n v="2659.4575657894734"/>
    <n v="72368.67"/>
    <n v="77060.600000000006"/>
    <n v="-4691.93"/>
    <n v="-0.06"/>
    <s v=""/>
    <s v=" "/>
    <s v=" "/>
    <s v=""/>
    <m/>
    <s v="SGWS - CPWS"/>
    <s v="DIAGEO NORTH AMERICA INC"/>
  </r>
  <r>
    <x v="2115"/>
    <s v="AL-B000184"/>
    <x v="5"/>
    <s v="B000184"/>
    <s v="STRAIGHT"/>
    <n v="7000"/>
    <n v="7.19"/>
    <x v="2"/>
    <x v="8"/>
    <s v="NoReplen"/>
    <x v="0"/>
    <x v="1"/>
    <s v="PRE 2023"/>
    <m/>
    <n v="4"/>
    <n v="582.39"/>
    <n v="1330.31"/>
    <n v="-747.92"/>
    <n v="-0.56000000000000005"/>
    <n v="145.5975"/>
    <n v="14.38"/>
    <n v="1083.82"/>
    <n v="-1069.44"/>
    <n v="-0.99"/>
    <s v=""/>
    <s v=""/>
    <s v=""/>
    <s v="Bottom 5%"/>
    <m/>
    <s v="SGWS - CPWS"/>
    <s v="DIAGEO NORTH AMERICA INC"/>
  </r>
  <r>
    <x v="2116"/>
    <s v="AL-A000184"/>
    <x v="1"/>
    <s v="A000184"/>
    <s v="STRAIGHT"/>
    <n v="7000"/>
    <n v="26.99"/>
    <x v="2"/>
    <x v="1"/>
    <s v="Replenish"/>
    <x v="0"/>
    <x v="0"/>
    <s v="PRE 2023"/>
    <m/>
    <n v="147"/>
    <n v="84923.56"/>
    <n v="87543.45"/>
    <n v="-2619.89"/>
    <n v="-0.03"/>
    <n v="577.71129251700677"/>
    <n v="99697.11"/>
    <n v="113535.85"/>
    <n v="-13838.74"/>
    <n v="-0.12"/>
    <s v=""/>
    <s v=" "/>
    <s v=" "/>
    <s v=""/>
    <m/>
    <s v="SGWS - CPWS"/>
    <s v="DIAGEO NORTH AMERICA INC"/>
  </r>
  <r>
    <x v="2117"/>
    <s v="AL-A010185"/>
    <x v="1"/>
    <s v="A010185"/>
    <s v="STRAIGHT"/>
    <n v="7000"/>
    <n v="41.99"/>
    <x v="2"/>
    <x v="5"/>
    <s v="NoReplen"/>
    <x v="1"/>
    <x v="1"/>
    <s v="PRE 2023"/>
    <m/>
    <n v="1"/>
    <n v="3163.28"/>
    <n v="3499.5"/>
    <n v="-336.22"/>
    <n v="-0.1"/>
    <n v="3163.28"/>
    <n v="1637.61"/>
    <n v="8398.7999999999993"/>
    <n v="-6761.19"/>
    <n v="-0.81"/>
    <s v=""/>
    <s v=""/>
    <s v=""/>
    <s v="Bottom 5%"/>
    <m/>
    <s v="SGWS - CPWS"/>
    <s v="DIAGEO NORTH AMERICA INC"/>
  </r>
  <r>
    <x v="2118"/>
    <s v="AL-A004634"/>
    <x v="1"/>
    <s v="A004634"/>
    <s v="STRAIGHT"/>
    <n v="7000"/>
    <n v="48.8"/>
    <x v="2"/>
    <x v="4"/>
    <s v="Barrel"/>
    <x v="1"/>
    <x v="0"/>
    <s v="PRE 2023"/>
    <m/>
    <n v="2"/>
    <n v="341.6"/>
    <n v="829.6"/>
    <n v="-488"/>
    <n v="-0.59"/>
    <n v="170.8"/>
    <n v="1171.2"/>
    <n v="0"/>
    <n v="1171.2"/>
    <n v="0"/>
    <s v=""/>
    <s v=""/>
    <s v=""/>
    <s v="Bottom 5%"/>
    <m/>
    <s v="SGWS - CPWS"/>
    <s v="DIAGEO NORTH AMERICA INC"/>
  </r>
  <r>
    <x v="2119"/>
    <s v="AL-A007118"/>
    <x v="1"/>
    <s v="A007118"/>
    <s v="STRAIGHT"/>
    <n v="7000"/>
    <n v="29.99"/>
    <x v="2"/>
    <x v="4"/>
    <s v="NoReplen"/>
    <x v="0"/>
    <x v="1"/>
    <s v="PRE 2023"/>
    <m/>
    <n v="19"/>
    <n v="25613.26"/>
    <n v="23645.27"/>
    <n v="1967.99"/>
    <n v="0.08"/>
    <n v="1348.0663157894735"/>
    <n v="13166.85"/>
    <n v="17746.45"/>
    <n v="-4579.6000000000004"/>
    <n v="-0.26"/>
    <s v=""/>
    <s v=""/>
    <s v=""/>
    <s v="Bottom 5%"/>
    <m/>
    <s v="SGWS - CPWS"/>
    <s v="DIAGEO NORTH AMERICA INC"/>
  </r>
  <r>
    <x v="2120"/>
    <s v="AL-A009561"/>
    <x v="1"/>
    <s v="A009561"/>
    <s v="STRAIGHT"/>
    <n v="7000"/>
    <n v="18.989999999999998"/>
    <x v="5"/>
    <x v="1"/>
    <s v="SpecOrder"/>
    <x v="1"/>
    <x v="0"/>
    <s v="PRE 2023"/>
    <m/>
    <n v="6"/>
    <n v="531.72"/>
    <n v="493.74"/>
    <n v="37.979999999999997"/>
    <n v="0.08"/>
    <n v="88.62"/>
    <n v="227.88"/>
    <n v="227.88"/>
    <n v="0"/>
    <n v="0"/>
    <s v=""/>
    <s v=""/>
    <s v=""/>
    <s v="Bottom 5%"/>
    <m/>
    <s v="OTHER"/>
    <s v="GIBSON DISTILLING INC."/>
  </r>
  <r>
    <x v="2121"/>
    <s v="AL-J070693"/>
    <x v="0"/>
    <s v="J070693"/>
    <n v="0"/>
    <n v="70000"/>
    <n v="9.99"/>
    <x v="0"/>
    <x v="0"/>
    <s v="Replenish"/>
    <x v="0"/>
    <x v="0"/>
    <d v="2026-03-01T00:00:00"/>
    <m/>
    <n v="64"/>
    <n v="3416.58"/>
    <m/>
    <n v="3416.58"/>
    <m/>
    <n v="53.384062499999999"/>
    <n v="42077.88"/>
    <n v="0"/>
    <n v="42077.88"/>
    <n v="0"/>
    <s v="X"/>
    <s v="X"/>
    <s v="X"/>
    <s v="Bottom 5%"/>
    <m/>
    <s v="GULF DISTRIBUTING"/>
    <s v="Sweet Grace Distilling Co, LLC"/>
  </r>
  <r>
    <x v="2122"/>
    <s v="AL-A007393"/>
    <x v="1"/>
    <s v="A007393"/>
    <n v="0"/>
    <n v="7000"/>
    <n v="23.99"/>
    <x v="10"/>
    <x v="11"/>
    <s v="Replenish"/>
    <x v="0"/>
    <x v="0"/>
    <s v="PRE 2023"/>
    <m/>
    <n v="18"/>
    <n v="5349.77"/>
    <n v="22478.63"/>
    <n v="-17128.86"/>
    <n v="-0.76"/>
    <n v="297.20944444444444"/>
    <n v="2878.8"/>
    <n v="11035.4"/>
    <n v="-8156.6"/>
    <n v="-0.74"/>
    <s v=""/>
    <s v=" "/>
    <s v="X"/>
    <s v="Bottom 5%"/>
    <m/>
    <s v="RNDC"/>
    <s v="SUGARLAND DISTILLING CO. LLC"/>
  </r>
  <r>
    <x v="2123"/>
    <s v="AL-A001617"/>
    <x v="1"/>
    <s v="A001617"/>
    <n v="0"/>
    <n v="10000"/>
    <n v="32.99"/>
    <x v="7"/>
    <x v="4"/>
    <s v="Replenish"/>
    <x v="0"/>
    <x v="0"/>
    <s v="PRE 2023"/>
    <m/>
    <n v="79"/>
    <n v="34804.129999999997"/>
    <n v="34456.1"/>
    <n v="348.03"/>
    <n v="0.01"/>
    <n v="440.55860759493669"/>
    <n v="13867.69"/>
    <n v="15865.04"/>
    <n v="-1997.35"/>
    <n v="-0.13"/>
    <s v=""/>
    <s v=" "/>
    <s v="X"/>
    <s v="Bottom 5%"/>
    <m/>
    <s v="RNDC"/>
    <s v="LUXCO INC"/>
  </r>
  <r>
    <x v="2124"/>
    <s v="AL-A009510"/>
    <x v="1"/>
    <s v="A009510"/>
    <s v="STRAIGHT"/>
    <n v="7000"/>
    <n v="24.99"/>
    <x v="2"/>
    <x v="1"/>
    <s v="SpecOrder"/>
    <x v="1"/>
    <x v="0"/>
    <s v="PRE 2023"/>
    <m/>
    <n v="8"/>
    <n v="4198.32"/>
    <n v="7122.15"/>
    <n v="-2923.83"/>
    <n v="-0.41"/>
    <n v="524.79"/>
    <n v="1749.3"/>
    <n v="4348.26"/>
    <n v="-2598.96"/>
    <n v="-0.6"/>
    <s v=""/>
    <s v=""/>
    <s v=""/>
    <s v="Bottom 5%"/>
    <m/>
    <s v="OTHER"/>
    <s v="GIBSON DISTILLING INC."/>
  </r>
  <r>
    <x v="2125"/>
    <s v="AL-A001440"/>
    <x v="1"/>
    <s v="A001440"/>
    <n v="0"/>
    <n v="10000"/>
    <n v="24.99"/>
    <x v="10"/>
    <x v="11"/>
    <s v="Replenish"/>
    <x v="0"/>
    <x v="0"/>
    <s v="PRE 2023"/>
    <m/>
    <n v="24"/>
    <n v="20282.060000000001"/>
    <n v="38567.14"/>
    <n v="-18285.080000000002"/>
    <n v="-0.47"/>
    <n v="845.08583333333343"/>
    <n v="5247.96"/>
    <n v="11426.19"/>
    <n v="-6178.23"/>
    <n v="-0.54"/>
    <s v=""/>
    <s v=" "/>
    <s v="X"/>
    <s v="Bottom 5%"/>
    <m/>
    <s v="SGWS - LIBERTY SPIRITS"/>
    <s v="PROST BEVERAGE CO. LLC"/>
  </r>
  <r>
    <x v="2126"/>
    <s v="AL-A009710"/>
    <x v="1"/>
    <s v="A009710"/>
    <s v="FLAVORED"/>
    <n v="7000"/>
    <n v="14.39"/>
    <x v="1"/>
    <x v="6"/>
    <s v="NoReplen"/>
    <x v="1"/>
    <x v="1"/>
    <s v="PRE 2023"/>
    <m/>
    <n v="3"/>
    <n v="57.24"/>
    <n v="505.62"/>
    <n v="-448.38"/>
    <n v="-0.89"/>
    <n v="19.080000000000002"/>
    <s v=""/>
    <s v=""/>
    <s v=""/>
    <s v=""/>
    <s v=""/>
    <s v=""/>
    <s v=""/>
    <s v="Bottom 5%"/>
    <m/>
    <s v="OTHER"/>
    <s v="GIBSON DISTILLING INC."/>
  </r>
  <r>
    <x v="2127"/>
    <s v="AL-F070395"/>
    <x v="4"/>
    <s v="F070395"/>
    <n v="0"/>
    <n v="70000"/>
    <n v="22.99"/>
    <x v="0"/>
    <x v="2"/>
    <s v="Replenish"/>
    <x v="0"/>
    <x v="0"/>
    <d v="2025-01-01T00:00:00"/>
    <m/>
    <n v="69"/>
    <n v="26304.16"/>
    <n v="3517.47"/>
    <n v="22786.69"/>
    <n v="6.48"/>
    <n v="381.21971014492755"/>
    <n v="12111.55"/>
    <n v="5333.68"/>
    <n v="6777.87"/>
    <n v="1.27"/>
    <s v=" "/>
    <s v=" "/>
    <s v=" "/>
    <s v="Bottom 5%"/>
    <m/>
    <s v="JOHNSON BROTHERS"/>
    <s v="PROXIMO SPIRITS INC."/>
  </r>
  <r>
    <x v="2128"/>
    <s v="AL-A009519"/>
    <x v="1"/>
    <s v="A009519"/>
    <n v="0"/>
    <n v="7000"/>
    <n v="33.5"/>
    <x v="6"/>
    <x v="4"/>
    <s v="SpecOrder"/>
    <x v="1"/>
    <x v="0"/>
    <s v="PRE 2023"/>
    <m/>
    <n v="2"/>
    <n v="67"/>
    <n v="134"/>
    <n v="-67"/>
    <n v="-0.5"/>
    <n v="33.5"/>
    <s v=""/>
    <s v=""/>
    <s v=""/>
    <s v=""/>
    <s v=""/>
    <s v=""/>
    <s v=""/>
    <s v="Bottom 5%"/>
    <m/>
    <s v="OTHER"/>
    <s v="GIBSON DISTILLING INC."/>
  </r>
  <r>
    <x v="2129"/>
    <s v="AL-A030254"/>
    <x v="1"/>
    <s v="A030254"/>
    <n v="0"/>
    <n v="30000"/>
    <n v="23.99"/>
    <x v="1"/>
    <x v="4"/>
    <s v="CGPO2"/>
    <x v="3"/>
    <x v="0"/>
    <d v="2023-04-01T00:00:00"/>
    <m/>
    <n v="6"/>
    <n v="575.76"/>
    <n v="719.7"/>
    <n v="-143.94"/>
    <n v="-0.2"/>
    <n v="95.96"/>
    <n v="287.88"/>
    <n v="0"/>
    <n v="287.88"/>
    <n v="0"/>
    <s v=""/>
    <s v=""/>
    <s v=""/>
    <s v="Bottom 5%"/>
    <m/>
    <n v="0"/>
    <s v="KEEL &amp; CO DIST  "/>
  </r>
  <r>
    <x v="2130"/>
    <s v="AL-B001805"/>
    <x v="5"/>
    <s v="B001805"/>
    <n v="0"/>
    <n v="1000"/>
    <n v="12.49"/>
    <x v="0"/>
    <x v="2"/>
    <s v="Replenish"/>
    <x v="0"/>
    <x v="0"/>
    <s v="PRE 2023"/>
    <m/>
    <n v="130"/>
    <n v="30875.279999999999"/>
    <n v="32436.53"/>
    <n v="-1561.25"/>
    <n v="-0.05"/>
    <n v="237.50215384615385"/>
    <n v="13739"/>
    <n v="20183.84"/>
    <n v="-6444.84"/>
    <n v="-0.32"/>
    <s v=" "/>
    <s v=" "/>
    <s v=" "/>
    <s v="Bottom 5%"/>
    <m/>
    <s v="RNDC"/>
    <s v="MANGO BOTTLING INC"/>
  </r>
  <r>
    <x v="2131"/>
    <s v="AL-A010299"/>
    <x v="1"/>
    <s v="A010299"/>
    <s v="FLAVORED"/>
    <n v="10000"/>
    <n v="18.489999999999998"/>
    <x v="1"/>
    <x v="1"/>
    <s v="SpecOrder"/>
    <x v="1"/>
    <x v="0"/>
    <s v="PRE 2023"/>
    <m/>
    <n v="7"/>
    <n v="1423.73"/>
    <n v="1460.71"/>
    <n v="-36.979999999999997"/>
    <n v="-0.03"/>
    <n v="203.39000000000001"/>
    <n v="221.88"/>
    <n v="0"/>
    <n v="221.88"/>
    <n v="0"/>
    <s v=""/>
    <s v=""/>
    <s v=""/>
    <s v="Bottom 5%"/>
    <m/>
    <s v="OTHER"/>
    <s v="GIBSON DISTILLING INC."/>
  </r>
  <r>
    <x v="2132"/>
    <s v="AL-A010122"/>
    <x v="1"/>
    <s v="A010122"/>
    <s v="FLAVORED"/>
    <n v="10000"/>
    <n v="18.95"/>
    <x v="5"/>
    <x v="1"/>
    <s v="SpecOrder"/>
    <x v="1"/>
    <x v="0"/>
    <s v="PRE 2023"/>
    <m/>
    <n v="4"/>
    <n v="113.7"/>
    <n v="189.5"/>
    <n v="-75.8"/>
    <n v="-0.4"/>
    <n v="28.425000000000001"/>
    <n v="0"/>
    <n v="75.8"/>
    <n v="-75.8"/>
    <n v="-1"/>
    <s v=""/>
    <s v=""/>
    <s v=""/>
    <s v="Bottom 5%"/>
    <m/>
    <s v="OTHER"/>
    <s v="GIBSON DISTILLING INC."/>
  </r>
  <r>
    <x v="2133"/>
    <s v="AL-A010119"/>
    <x v="1"/>
    <s v="A010119"/>
    <s v="FLAVORED"/>
    <n v="10000"/>
    <n v="18.350000000000001"/>
    <x v="1"/>
    <x v="1"/>
    <s v="SpecOrder"/>
    <x v="1"/>
    <x v="0"/>
    <s v="PRE 2023"/>
    <m/>
    <n v="5"/>
    <n v="1669.85"/>
    <n v="1853.35"/>
    <n v="-183.5"/>
    <n v="-0.1"/>
    <n v="333.96999999999997"/>
    <n v="587.20000000000005"/>
    <n v="311.95"/>
    <n v="275.25"/>
    <n v="0.88"/>
    <s v=""/>
    <s v=""/>
    <s v=""/>
    <s v="Bottom 5%"/>
    <m/>
    <s v="OTHER"/>
    <s v="GIBSON DISTILLING INC."/>
  </r>
  <r>
    <x v="2134"/>
    <s v="AL-A009855"/>
    <x v="1"/>
    <s v="A009855"/>
    <s v="STRAIGHT"/>
    <n v="7000"/>
    <n v="23.89"/>
    <x v="2"/>
    <x v="1"/>
    <s v="SpecOrder"/>
    <x v="1"/>
    <x v="0"/>
    <s v="PRE 2023"/>
    <m/>
    <n v="10"/>
    <n v="2866.8"/>
    <n v="2532.34"/>
    <n v="334.46"/>
    <n v="0.13"/>
    <n v="286.68"/>
    <n v="286.68"/>
    <n v="860.04"/>
    <n v="-573.36"/>
    <n v="-0.67"/>
    <s v=""/>
    <s v=""/>
    <s v=""/>
    <s v="Bottom 5%"/>
    <m/>
    <s v="OTHER"/>
    <s v="GIBSON DISTILLING INC."/>
  </r>
  <r>
    <x v="2135"/>
    <s v="AL-A009854"/>
    <x v="1"/>
    <s v="A009854"/>
    <s v="STRAIGHT"/>
    <n v="9000"/>
    <n v="23.85"/>
    <x v="1"/>
    <x v="4"/>
    <s v="SpecOrder"/>
    <x v="1"/>
    <x v="0"/>
    <s v="PRE 2023"/>
    <m/>
    <n v="7"/>
    <n v="357.75"/>
    <n v="143.1"/>
    <n v="214.65"/>
    <n v="1.5"/>
    <n v="51.107142857142854"/>
    <s v=""/>
    <s v=""/>
    <s v=""/>
    <s v=""/>
    <s v=""/>
    <s v=""/>
    <s v=""/>
    <s v="Bottom 5%"/>
    <m/>
    <s v="OTHER"/>
    <s v="GIBSON DISTILLING INC."/>
  </r>
  <r>
    <x v="2136"/>
    <s v="AL-F070549"/>
    <x v="4"/>
    <s v="F070549"/>
    <n v="0"/>
    <n v="70000"/>
    <n v="22.99"/>
    <x v="0"/>
    <x v="2"/>
    <s v="Replenish"/>
    <x v="0"/>
    <x v="0"/>
    <d v="2025-08-01T00:00:00"/>
    <m/>
    <n v="71"/>
    <n v="22638.43"/>
    <m/>
    <n v="22638.43"/>
    <m/>
    <n v="318.85112676056337"/>
    <n v="2056.0300000000002"/>
    <n v="0"/>
    <n v="2056.0300000000002"/>
    <n v="0"/>
    <s v=" "/>
    <s v=" "/>
    <s v=" "/>
    <s v="Bottom 5%"/>
    <m/>
    <s v="UNITED"/>
    <s v="SAZERAC CO INC"/>
  </r>
  <r>
    <x v="2137"/>
    <s v="AL-J070220"/>
    <x v="0"/>
    <s v="J070220"/>
    <n v="0"/>
    <n v="70000"/>
    <n v="18.989999999999998"/>
    <x v="0"/>
    <x v="0"/>
    <s v="Replenish"/>
    <x v="0"/>
    <x v="0"/>
    <d v="2024-07-01T00:00:00"/>
    <m/>
    <n v="108"/>
    <n v="42271.74"/>
    <n v="46430.55"/>
    <n v="-4158.8100000000004"/>
    <n v="-0.09"/>
    <n v="391.40499999999997"/>
    <n v="48443.49"/>
    <n v="61888.41"/>
    <n v="-13444.92"/>
    <n v="-0.22"/>
    <s v=" "/>
    <s v=" "/>
    <s v=" "/>
    <s v="Bottom 5%"/>
    <m/>
    <s v="SGWS - CPWS"/>
    <s v="DIAGEO NORTH AMERICA INC"/>
  </r>
  <r>
    <x v="2138"/>
    <s v="AL-A010300"/>
    <x v="1"/>
    <s v="A010300"/>
    <s v="FLAVORED"/>
    <n v="10000"/>
    <n v="18.489999999999998"/>
    <x v="1"/>
    <x v="1"/>
    <s v="SpecOrder"/>
    <x v="1"/>
    <x v="0"/>
    <s v="PRE 2023"/>
    <m/>
    <n v="6"/>
    <n v="2070.88"/>
    <n v="2403.6999999999998"/>
    <n v="-332.82"/>
    <n v="-0.14000000000000001"/>
    <n v="345.1466666666667"/>
    <n v="443.76"/>
    <n v="499.23"/>
    <n v="-55.47"/>
    <n v="-0.11"/>
    <s v=""/>
    <s v=""/>
    <s v=""/>
    <s v="Bottom 5%"/>
    <m/>
    <s v="OTHER"/>
    <s v="GIBSON DISTILLING INC."/>
  </r>
  <r>
    <x v="2139"/>
    <s v="AL-A030047"/>
    <x v="1"/>
    <s v="A030047"/>
    <s v="FLAVORED"/>
    <n v="30000"/>
    <n v="24.99"/>
    <x v="1"/>
    <x v="4"/>
    <s v="CGPO2"/>
    <x v="3"/>
    <x v="0"/>
    <d v="2024-12-01T00:00:00"/>
    <m/>
    <n v="3"/>
    <m/>
    <n v="149.94"/>
    <n v="-149.94"/>
    <n v="-1"/>
    <n v="0"/>
    <s v=""/>
    <s v=""/>
    <s v=""/>
    <s v=""/>
    <s v=""/>
    <s v=""/>
    <s v=""/>
    <s v="Bottom 5%"/>
    <m/>
    <n v="0"/>
    <s v="KEEL &amp; CO DIST  "/>
  </r>
  <r>
    <x v="2140"/>
    <s v="AL-A030148"/>
    <x v="1"/>
    <s v="A030148"/>
    <s v="FLAVORED"/>
    <n v="30000"/>
    <n v="24.99"/>
    <x v="1"/>
    <x v="4"/>
    <s v="CGPO2"/>
    <x v="3"/>
    <x v="0"/>
    <d v="2023-05-01T00:00:00"/>
    <m/>
    <n v="4"/>
    <n v="49.98"/>
    <n v="149.94"/>
    <n v="-99.96"/>
    <n v="-0.67"/>
    <n v="12.494999999999999"/>
    <n v="599.76"/>
    <n v="0"/>
    <n v="599.76"/>
    <n v="0"/>
    <s v=""/>
    <s v=""/>
    <s v=""/>
    <s v="Bottom 5%"/>
    <m/>
    <s v="OTHER"/>
    <s v="GIBSON DISTILLING INC."/>
  </r>
  <r>
    <x v="2141"/>
    <s v="AL-A010128"/>
    <x v="1"/>
    <s v="A010128"/>
    <s v="FLAVORED"/>
    <n v="10000"/>
    <n v="18.95"/>
    <x v="13"/>
    <x v="6"/>
    <s v="SpecOrder"/>
    <x v="1"/>
    <x v="0"/>
    <d v="2023-05-01T00:00:00"/>
    <m/>
    <n v="6"/>
    <n v="379"/>
    <n v="132.65"/>
    <n v="246.35"/>
    <n v="1.86"/>
    <n v="63.166666666666664"/>
    <n v="227.4"/>
    <n v="0"/>
    <n v="227.4"/>
    <n v="0"/>
    <s v=""/>
    <s v=""/>
    <s v=""/>
    <s v="Bottom 5%"/>
    <m/>
    <s v="OTHER"/>
    <s v="GIBSON DISTILLING INC."/>
  </r>
  <r>
    <x v="2142"/>
    <s v="AL-A030166"/>
    <x v="1"/>
    <s v="A030166"/>
    <s v="FLAVORED"/>
    <n v="30000"/>
    <n v="19.989999999999998"/>
    <x v="13"/>
    <x v="6"/>
    <s v="CGPO2"/>
    <x v="1"/>
    <x v="0"/>
    <d v="2026-02-01T00:00:00"/>
    <m/>
    <n v="1"/>
    <n v="39.979999999999997"/>
    <m/>
    <n v="39.979999999999997"/>
    <m/>
    <n v="39.979999999999997"/>
    <n v="0"/>
    <n v="19.989999999999998"/>
    <n v="-19.989999999999998"/>
    <n v="-1"/>
    <s v=""/>
    <s v=""/>
    <s v=""/>
    <s v="Bottom 5%"/>
    <m/>
    <n v="0"/>
    <s v="KEEL &amp; CO DIST  "/>
  </r>
  <r>
    <x v="2143"/>
    <s v="AL-A010130"/>
    <x v="1"/>
    <s v="A010130"/>
    <s v="FLAVORED"/>
    <n v="10000"/>
    <n v="18.350000000000001"/>
    <x v="1"/>
    <x v="1"/>
    <s v="SpecOrder"/>
    <x v="1"/>
    <x v="0"/>
    <s v="PRE 2023"/>
    <m/>
    <n v="6"/>
    <n v="1945.1"/>
    <n v="899.15"/>
    <n v="1045.95"/>
    <n v="1.1599999999999999"/>
    <n v="324.18333333333334"/>
    <n v="36.700000000000003"/>
    <n v="238.55"/>
    <n v="-201.85"/>
    <n v="-0.85"/>
    <s v=""/>
    <s v=""/>
    <s v=""/>
    <s v="Bottom 5%"/>
    <m/>
    <s v="OTHER"/>
    <s v="GIBSON DISTILLING INC."/>
  </r>
  <r>
    <x v="2144"/>
    <s v="AL-A010129"/>
    <x v="1"/>
    <s v="A010129"/>
    <s v="FLAVORED"/>
    <n v="10000"/>
    <n v="18.350000000000001"/>
    <x v="1"/>
    <x v="1"/>
    <s v="SpecOrder"/>
    <x v="1"/>
    <x v="0"/>
    <s v="PRE 2023"/>
    <m/>
    <n v="6"/>
    <n v="1082.6500000000001"/>
    <n v="1137.7"/>
    <n v="-55.05"/>
    <n v="-0.05"/>
    <n v="180.44166666666669"/>
    <n v="440.4"/>
    <n v="440.4"/>
    <n v="0"/>
    <n v="0"/>
    <s v=""/>
    <s v=""/>
    <s v=""/>
    <s v="Bottom 5%"/>
    <m/>
    <s v="OTHER"/>
    <s v="GIBSON DISTILLING INC."/>
  </r>
  <r>
    <x v="2145"/>
    <s v="AL-A009046"/>
    <x v="1"/>
    <s v="A009046"/>
    <s v="STRAIGHT"/>
    <n v="7000"/>
    <n v="33.29"/>
    <x v="12"/>
    <x v="4"/>
    <s v="SpecOrder"/>
    <x v="1"/>
    <x v="0"/>
    <s v="PRE 2023"/>
    <m/>
    <n v="5"/>
    <n v="1797.66"/>
    <n v="1797.66"/>
    <n v="0"/>
    <n v="0"/>
    <n v="359.53200000000004"/>
    <n v="798.96"/>
    <n v="798.96"/>
    <n v="0"/>
    <n v="0"/>
    <s v=""/>
    <s v=""/>
    <s v=""/>
    <s v="Bottom 5%"/>
    <m/>
    <s v="OTHER"/>
    <s v="GIBSON DISTILLING INC."/>
  </r>
  <r>
    <x v="2146"/>
    <s v="AL-A030052"/>
    <x v="1"/>
    <s v="A030052"/>
    <s v="STRAIGHT"/>
    <n v="30000"/>
    <n v="32.39"/>
    <x v="12"/>
    <x v="4"/>
    <s v="CGPO2"/>
    <x v="3"/>
    <x v="0"/>
    <d v="2025-12-01T00:00:00"/>
    <m/>
    <n v="1"/>
    <n v="64.78"/>
    <m/>
    <n v="64.78"/>
    <m/>
    <n v="64.78"/>
    <s v=""/>
    <s v=""/>
    <s v=""/>
    <s v=""/>
    <s v=""/>
    <s v=""/>
    <s v=""/>
    <s v="Bottom 5%"/>
    <m/>
    <n v="0"/>
    <s v="KEEL &amp; CO DIST  "/>
  </r>
  <r>
    <x v="2147"/>
    <s v="AL-A009946"/>
    <x v="1"/>
    <s v="A009946"/>
    <s v="STRAIGHT"/>
    <n v="9000"/>
    <n v="19.79"/>
    <x v="2"/>
    <x v="6"/>
    <s v="NoReplen"/>
    <x v="1"/>
    <x v="1"/>
    <d v="2025-06-01T00:00:00"/>
    <m/>
    <n v="3"/>
    <n v="571.01"/>
    <m/>
    <n v="571.01"/>
    <m/>
    <n v="190.33666666666667"/>
    <s v=""/>
    <s v=""/>
    <s v=""/>
    <s v=""/>
    <s v=""/>
    <s v=""/>
    <s v=""/>
    <s v="Bottom 5%"/>
    <m/>
    <s v="OTHER"/>
    <s v="GIBSON DISTILLING INC."/>
  </r>
  <r>
    <x v="2148"/>
    <s v="AL-A030031"/>
    <x v="1"/>
    <s v="A030031"/>
    <s v="STRAIGHT"/>
    <n v="30000"/>
    <n v="18.489999999999998"/>
    <x v="1"/>
    <x v="1"/>
    <s v="CGPO 1"/>
    <x v="3"/>
    <x v="0"/>
    <d v="2025-12-01T00:00:00"/>
    <m/>
    <n v="2"/>
    <n v="36.979999999999997"/>
    <m/>
    <n v="36.979999999999997"/>
    <m/>
    <n v="18.489999999999998"/>
    <n v="0"/>
    <n v="443.76"/>
    <n v="-443.76"/>
    <n v="-1"/>
    <s v=""/>
    <s v=""/>
    <s v=""/>
    <s v="Bottom 5%"/>
    <m/>
    <n v="0"/>
    <s v="KEEL &amp; CO DIST  "/>
  </r>
  <r>
    <x v="2149"/>
    <s v="AL-A005102"/>
    <x v="1"/>
    <s v="A005102"/>
    <s v="STRAIGHT"/>
    <n v="7000"/>
    <n v="149.99"/>
    <x v="2"/>
    <x v="3"/>
    <s v="Allocated1"/>
    <x v="1"/>
    <x v="0"/>
    <s v="PRE 2023"/>
    <m/>
    <n v="1"/>
    <n v="19048.73"/>
    <n v="22048.53"/>
    <n v="-2999.8"/>
    <n v="-0.14000000000000001"/>
    <n v="19048.73"/>
    <n v="7349.51"/>
    <n v="12874.14"/>
    <n v="-5524.63"/>
    <n v="-0.43"/>
    <s v=""/>
    <s v=""/>
    <s v=""/>
    <s v="Bottom 5%"/>
    <m/>
    <s v="SGWS - LIBERTY SPIRITS"/>
    <s v="SAZERAC CO INC"/>
  </r>
  <r>
    <x v="2150"/>
    <s v="AL-J007557"/>
    <x v="0"/>
    <s v="J007557"/>
    <n v="0"/>
    <n v="7000"/>
    <n v="10.99"/>
    <x v="0"/>
    <x v="0"/>
    <s v="Replenish"/>
    <x v="0"/>
    <x v="0"/>
    <s v="PRE 2023"/>
    <m/>
    <n v="150"/>
    <n v="39456.79"/>
    <n v="35682.269999999997"/>
    <n v="3774.52"/>
    <n v="0.11"/>
    <n v="263.04526666666669"/>
    <n v="40342.080000000002"/>
    <n v="40281.86"/>
    <n v="60.22"/>
    <n v="0"/>
    <s v=" "/>
    <s v=" "/>
    <s v=" "/>
    <s v="Bottom 5%"/>
    <m/>
    <s v="SGWS - CPWS"/>
    <s v="DIAGEO NORTH AMERICA INC"/>
  </r>
  <r>
    <x v="2151"/>
    <s v="AL-J070643"/>
    <x v="0"/>
    <s v="J070643"/>
    <n v="0"/>
    <n v="70000"/>
    <n v="12.99"/>
    <x v="0"/>
    <x v="0"/>
    <s v="Replenish"/>
    <x v="0"/>
    <x v="0"/>
    <d v="2025-10-24T00:00:00"/>
    <m/>
    <n v="84"/>
    <n v="17679.39"/>
    <m/>
    <n v="17679.39"/>
    <m/>
    <n v="210.46892857142856"/>
    <n v="13119.9"/>
    <n v="0"/>
    <n v="13119.9"/>
    <n v="0"/>
    <s v="X"/>
    <s v=" "/>
    <s v=" "/>
    <s v="Bottom 5%"/>
    <m/>
    <s v="SGWS - LIBERTY SPIRITS"/>
    <s v="MHW LTD"/>
  </r>
  <r>
    <x v="2152"/>
    <s v="AL-J070121"/>
    <x v="0"/>
    <s v="J070121"/>
    <n v="0"/>
    <n v="70000"/>
    <n v="19.989999999999998"/>
    <x v="0"/>
    <x v="0"/>
    <s v="Replenish"/>
    <x v="0"/>
    <x v="0"/>
    <d v="2024-02-01T00:00:00"/>
    <m/>
    <n v="30"/>
    <n v="20969.509999999998"/>
    <n v="16117.74"/>
    <n v="4851.7700000000004"/>
    <n v="0.3"/>
    <n v="698.98366666666664"/>
    <n v="8995.5"/>
    <n v="4011.96"/>
    <n v="4983.54"/>
    <n v="1.24"/>
    <s v=" "/>
    <s v=" "/>
    <s v=" "/>
    <s v="Bottom 5%"/>
    <m/>
    <s v="GULF DISTRIBUTING"/>
    <s v="Boston Beer Corporation"/>
  </r>
  <r>
    <x v="2153"/>
    <s v="AL-A007995"/>
    <x v="1"/>
    <s v="A007995"/>
    <s v="SINGLE MALT"/>
    <n v="7000"/>
    <n v="39.99"/>
    <x v="4"/>
    <x v="4"/>
    <s v="Replenish"/>
    <x v="0"/>
    <x v="0"/>
    <d v="2023-05-01T00:00:00"/>
    <m/>
    <n v="40"/>
    <n v="12726.69"/>
    <n v="14894.18"/>
    <n v="-2167.4899999999998"/>
    <n v="-0.15"/>
    <n v="318.16725000000002"/>
    <n v="45221.3"/>
    <n v="31815.84"/>
    <n v="13405.46"/>
    <n v="0.42"/>
    <s v=""/>
    <s v="X"/>
    <s v="X"/>
    <s v="Bottom 5%"/>
    <m/>
    <s v="RNDC"/>
    <s v="M S WALKER INC"/>
  </r>
  <r>
    <x v="2154"/>
    <s v="AL-A007516"/>
    <x v="1"/>
    <s v="A007516"/>
    <s v="STRAIGHT"/>
    <n v="7000"/>
    <n v="19.989999999999998"/>
    <x v="5"/>
    <x v="1"/>
    <s v="NoReplen"/>
    <x v="0"/>
    <x v="2"/>
    <s v="PRE 2023"/>
    <m/>
    <n v="13"/>
    <n v="539.73"/>
    <n v="1039.48"/>
    <n v="-499.75"/>
    <n v="-0.48"/>
    <n v="41.517692307692307"/>
    <n v="159.91999999999999"/>
    <n v="919.54"/>
    <n v="-759.62"/>
    <n v="-0.83"/>
    <s v=""/>
    <s v=""/>
    <s v=""/>
    <s v="Bottom 5%"/>
    <m/>
    <s v="OTHER"/>
    <s v="GHOST TRAIN BREWING CO. INC."/>
  </r>
  <r>
    <x v="2155"/>
    <s v="AL-A005148"/>
    <x v="1"/>
    <s v="A005148"/>
    <s v="BLENDED"/>
    <n v="7000"/>
    <n v="239.99"/>
    <x v="3"/>
    <x v="3"/>
    <s v="NoReplen"/>
    <x v="1"/>
    <x v="1"/>
    <s v="PRE 2023"/>
    <m/>
    <n v="2"/>
    <n v="1439.94"/>
    <n v="1599.94"/>
    <n v="-160"/>
    <n v="-0.1"/>
    <n v="719.97"/>
    <n v="239.99"/>
    <n v="239.99"/>
    <n v="0"/>
    <n v="0"/>
    <s v=""/>
    <s v=""/>
    <s v=""/>
    <s v="Bottom 5%"/>
    <m/>
    <s v="RNDC"/>
    <s v="WILLIAM GRANT AND SONS"/>
  </r>
  <r>
    <x v="2156"/>
    <s v="AL-A030271"/>
    <x v="1"/>
    <s v="A030271"/>
    <n v="0"/>
    <n v="30000"/>
    <n v="39.99"/>
    <x v="6"/>
    <x v="4"/>
    <s v="CGPO2"/>
    <x v="3"/>
    <x v="0"/>
    <d v="2024-07-01T00:00:00"/>
    <m/>
    <n v="2"/>
    <n v="79.98"/>
    <n v="79.98"/>
    <n v="0"/>
    <n v="0"/>
    <n v="39.99"/>
    <n v="4318.92"/>
    <n v="6958.26"/>
    <n v="-2639.34"/>
    <n v="-0.38"/>
    <s v=""/>
    <s v=""/>
    <s v=""/>
    <s v="Bottom 5%"/>
    <m/>
    <s v="MADVINES"/>
    <s v="MADVINES &amp; SPIRITS INC."/>
  </r>
  <r>
    <x v="2157"/>
    <s v="AL-A010193"/>
    <x v="1"/>
    <s v="A010193"/>
    <n v="0"/>
    <n v="10000"/>
    <n v="39.99"/>
    <x v="6"/>
    <x v="4"/>
    <s v="Delisted"/>
    <x v="1"/>
    <x v="3"/>
    <s v="PRE 2023"/>
    <m/>
    <n v="1"/>
    <n v="0"/>
    <m/>
    <n v="0"/>
    <m/>
    <n v="0"/>
    <n v="0"/>
    <n v="39.99"/>
    <n v="-39.99"/>
    <n v="-1"/>
    <s v=""/>
    <s v=""/>
    <s v=""/>
    <s v="Bottom 5%"/>
    <m/>
    <s v="MADVINES"/>
    <s v="MADVINES &amp; SPIRITS INC."/>
  </r>
  <r>
    <x v="2158"/>
    <s v="AL-A030696"/>
    <x v="1"/>
    <s v="A030696"/>
    <n v="0"/>
    <n v="30000"/>
    <n v="39.99"/>
    <x v="6"/>
    <x v="4"/>
    <s v="CGPO 1"/>
    <x v="3"/>
    <x v="0"/>
    <d v="2025-06-01T00:00:00"/>
    <m/>
    <n v="1"/>
    <n v="39.99"/>
    <m/>
    <n v="39.99"/>
    <m/>
    <n v="39.99"/>
    <n v="8157.96"/>
    <n v="6718.32"/>
    <n v="1439.64"/>
    <n v="0.21"/>
    <s v=""/>
    <s v=""/>
    <s v=""/>
    <s v="Bottom 5%"/>
    <m/>
    <n v="0"/>
    <s v="PARK STREET IMP  "/>
  </r>
  <r>
    <x v="2159"/>
    <s v="AL-A009557"/>
    <x v="1"/>
    <s v="A009557"/>
    <n v="0"/>
    <n v="9000"/>
    <n v="23.39"/>
    <x v="6"/>
    <x v="1"/>
    <s v="Delisted"/>
    <x v="1"/>
    <x v="1"/>
    <s v="PRE 2023"/>
    <m/>
    <n v="2"/>
    <n v="0"/>
    <n v="46.78"/>
    <n v="-46.78"/>
    <n v="-1"/>
    <n v="0"/>
    <n v="0"/>
    <n v="514.58000000000004"/>
    <n v="-514.58000000000004"/>
    <n v="-1"/>
    <s v=""/>
    <s v=""/>
    <s v=""/>
    <s v="Bottom 5%"/>
    <m/>
    <s v="MADVINES"/>
    <s v="MADVINES &amp; SPIRITS INC."/>
  </r>
  <r>
    <x v="2160"/>
    <s v="AL-E008202"/>
    <x v="3"/>
    <s v="E008202"/>
    <n v="0"/>
    <n v="8000"/>
    <n v="8.09"/>
    <x v="13"/>
    <x v="8"/>
    <s v="NoReplen"/>
    <x v="5"/>
    <x v="1"/>
    <s v="PRE 2023"/>
    <m/>
    <n v="17"/>
    <n v="3846.68"/>
    <n v="3278.07"/>
    <n v="568.61"/>
    <n v="0.17"/>
    <n v="226.27529411764704"/>
    <n v="1864.11"/>
    <n v="3385.99"/>
    <n v="-1521.88"/>
    <n v="-0.45"/>
    <s v=""/>
    <s v=""/>
    <s v=""/>
    <s v="Bottom 5%"/>
    <m/>
    <s v="SGWS - LIBERTY SPIRITS"/>
    <s v="JIM BEAM BRANDS CO."/>
  </r>
  <r>
    <x v="2161"/>
    <s v="AL-F000202"/>
    <x v="4"/>
    <s v="F000202"/>
    <n v="0"/>
    <n v="7000"/>
    <n v="18.989999999999998"/>
    <x v="13"/>
    <x v="8"/>
    <s v="Replenish"/>
    <x v="0"/>
    <x v="0"/>
    <s v="PRE 2023"/>
    <m/>
    <n v="145"/>
    <n v="148881.60000000001"/>
    <n v="163276.01999999999"/>
    <n v="-14394.42"/>
    <n v="-0.09"/>
    <n v="1026.7696551724139"/>
    <n v="35549.279999999999"/>
    <n v="40068.9"/>
    <n v="-4519.62"/>
    <n v="-0.11"/>
    <s v=""/>
    <s v=" "/>
    <s v=" "/>
    <s v=""/>
    <m/>
    <s v="SGWS - LIBERTY SPIRITS"/>
    <s v="JIM BEAM BRANDS CO."/>
  </r>
  <r>
    <x v="2162"/>
    <s v="AL-E008057"/>
    <x v="3"/>
    <s v="E008057"/>
    <s v="STRAIGHT"/>
    <n v="8000"/>
    <n v="6.22"/>
    <x v="5"/>
    <x v="9"/>
    <s v="NoReplen"/>
    <x v="5"/>
    <x v="1"/>
    <s v="PRE 2023"/>
    <m/>
    <n v="11"/>
    <n v="3604.22"/>
    <n v="3653.76"/>
    <n v="-49.54"/>
    <n v="-0.01"/>
    <n v="327.65636363636361"/>
    <n v="4782.32"/>
    <n v="6632.82"/>
    <n v="-1850.5"/>
    <n v="-0.28000000000000003"/>
    <s v=""/>
    <s v=""/>
    <s v=""/>
    <s v="Bottom 5%"/>
    <m/>
    <s v="SGWS - LIBERTY SPIRITS"/>
    <s v="JIM BEAM BRANDS CO."/>
  </r>
  <r>
    <x v="2163"/>
    <s v="AL-F000310"/>
    <x v="4"/>
    <s v="F000310"/>
    <s v="STRAIGHT"/>
    <n v="7000"/>
    <n v="16.989999999999998"/>
    <x v="5"/>
    <x v="9"/>
    <s v="Replenish"/>
    <x v="0"/>
    <x v="0"/>
    <s v="PRE 2023"/>
    <m/>
    <n v="151"/>
    <n v="111250.52"/>
    <n v="134102.07"/>
    <n v="-22851.55"/>
    <n v="-0.17"/>
    <n v="736.75841059602647"/>
    <n v="23531.15"/>
    <n v="27625.74"/>
    <n v="-4094.59"/>
    <n v="-0.15"/>
    <s v=""/>
    <s v=" "/>
    <s v=" "/>
    <s v=""/>
    <m/>
    <s v="SGWS - LIBERTY SPIRITS"/>
    <s v="JIM BEAM BRANDS CO."/>
  </r>
  <r>
    <x v="2164"/>
    <s v="AL-B000310"/>
    <x v="5"/>
    <s v="B000310"/>
    <s v="STRAIGHT"/>
    <n v="7000"/>
    <n v="3.99"/>
    <x v="5"/>
    <x v="9"/>
    <s v="Replenish"/>
    <x v="0"/>
    <x v="0"/>
    <s v="PRE 2023"/>
    <m/>
    <n v="152"/>
    <n v="41787.269999999997"/>
    <n v="39442.44"/>
    <n v="2344.83"/>
    <n v="0.06"/>
    <n v="274.91624999999999"/>
    <n v="31836.21"/>
    <n v="32707.71"/>
    <n v="-871.5"/>
    <n v="-0.03"/>
    <s v=""/>
    <s v="X"/>
    <s v="X"/>
    <s v="Bottom 5%"/>
    <m/>
    <s v="SGWS - LIBERTY SPIRITS"/>
    <s v="JIM BEAM BRANDS CO."/>
  </r>
  <r>
    <x v="2165"/>
    <s v="AL-A000197"/>
    <x v="1"/>
    <s v="A000197"/>
    <s v="STRAIGHT"/>
    <n v="7000"/>
    <n v="7.99"/>
    <x v="5"/>
    <x v="9"/>
    <s v="Replenish"/>
    <x v="0"/>
    <x v="0"/>
    <s v="PRE 2023"/>
    <m/>
    <n v="146"/>
    <n v="41843.629999999997"/>
    <n v="43984.95"/>
    <n v="-2141.3200000000002"/>
    <n v="-0.05"/>
    <n v="286.60020547945203"/>
    <n v="34285.089999999997"/>
    <n v="32511.31"/>
    <n v="1773.78"/>
    <n v="0.05"/>
    <s v=""/>
    <s v=" "/>
    <s v="X"/>
    <s v="Bottom 5%"/>
    <m/>
    <s v="SGWS - LIBERTY SPIRITS"/>
    <s v="JIM BEAM BRANDS CO."/>
  </r>
  <r>
    <x v="2166"/>
    <s v="AL-A070377"/>
    <x v="1"/>
    <s v="A070377"/>
    <s v="STRAIGHT"/>
    <n v="70000"/>
    <n v="39.99"/>
    <x v="13"/>
    <x v="4"/>
    <s v="Replenish"/>
    <x v="0"/>
    <x v="0"/>
    <d v="2025-01-01T00:00:00"/>
    <m/>
    <n v="48"/>
    <n v="23628.57"/>
    <n v="5818.47"/>
    <n v="17810.099999999999"/>
    <n v="3.06"/>
    <n v="492.26187499999997"/>
    <n v="28652.32"/>
    <n v="24123.88"/>
    <n v="4528.4399999999996"/>
    <n v="0.19"/>
    <s v=""/>
    <s v=" "/>
    <s v="X"/>
    <s v="Bottom 5%"/>
    <m/>
    <s v="UNITED"/>
    <s v="BROWN FOREMAN CORP"/>
  </r>
  <r>
    <x v="2167"/>
    <s v="AL-E003618"/>
    <x v="3"/>
    <s v="E003618"/>
    <n v="0"/>
    <n v="10000"/>
    <n v="7.49"/>
    <x v="9"/>
    <x v="10"/>
    <s v="Replenish"/>
    <x v="0"/>
    <x v="0"/>
    <s v="PRE 2023"/>
    <m/>
    <n v="157"/>
    <n v="39367"/>
    <n v="39041.040000000001"/>
    <n v="325.95999999999998"/>
    <n v="0.01"/>
    <n v="250.74522292993632"/>
    <n v="37758.35"/>
    <n v="37161.54"/>
    <n v="596.80999999999995"/>
    <n v="0.02"/>
    <s v=""/>
    <s v=" "/>
    <s v=" "/>
    <s v="Bottom 5%"/>
    <m/>
    <s v="RNDC"/>
    <s v="AMERICAN BEVERAGE MARKETERS"/>
  </r>
  <r>
    <x v="2168"/>
    <s v="AL-J007976"/>
    <x v="0"/>
    <s v="J007976"/>
    <n v="0"/>
    <n v="7000"/>
    <n v="19.989999999999998"/>
    <x v="0"/>
    <x v="0"/>
    <s v="Replenish"/>
    <x v="0"/>
    <x v="0"/>
    <d v="2023-05-01T00:00:00"/>
    <m/>
    <n v="41"/>
    <n v="20949.52"/>
    <n v="20389.8"/>
    <n v="559.72"/>
    <n v="0.03"/>
    <n v="510.96390243902442"/>
    <n v="11734.13"/>
    <n v="29545.22"/>
    <n v="-17811.09"/>
    <n v="-0.6"/>
    <s v=" "/>
    <s v=" "/>
    <s v=" "/>
    <s v="Bottom 5%"/>
    <m/>
    <s v="SGWS - LIBERTY SPIRITS"/>
    <s v="SAZERAC CO INC"/>
  </r>
  <r>
    <x v="2169"/>
    <s v="AL-A000073"/>
    <x v="1"/>
    <s v="A000073"/>
    <n v="0"/>
    <n v="7000"/>
    <n v="14.99"/>
    <x v="10"/>
    <x v="11"/>
    <s v="Replenish"/>
    <x v="0"/>
    <x v="0"/>
    <s v="PRE 2023"/>
    <m/>
    <n v="138"/>
    <n v="47743.15"/>
    <n v="47548.28"/>
    <n v="194.87"/>
    <n v="0"/>
    <n v="345.96485507246376"/>
    <n v="15229.84"/>
    <n v="23024.639999999999"/>
    <n v="-7794.8"/>
    <n v="-0.34"/>
    <s v=""/>
    <s v=" "/>
    <s v=" "/>
    <s v="Bottom 5%"/>
    <m/>
    <s v="SGWS - AMERICAN SPIRITS"/>
    <s v="HEAVEN HILL SALES CO DBA HEAVEN HILL BRANDS"/>
  </r>
  <r>
    <x v="2170"/>
    <s v="AL-F001637"/>
    <x v="4"/>
    <s v="F001637"/>
    <n v="0"/>
    <n v="1000"/>
    <n v="44.99"/>
    <x v="0"/>
    <x v="2"/>
    <s v="Replenish"/>
    <x v="0"/>
    <x v="0"/>
    <s v="PRE 2023"/>
    <m/>
    <n v="102"/>
    <n v="34747.17"/>
    <n v="49026.71"/>
    <n v="-14279.54"/>
    <n v="-0.28999999999999998"/>
    <n v="340.65852941176468"/>
    <n v="11508.42"/>
    <n v="17626.97"/>
    <n v="-6118.55"/>
    <n v="-0.35"/>
    <s v=" "/>
    <s v=" "/>
    <s v=" "/>
    <s v="Bottom 5%"/>
    <m/>
    <s v="SGWS - AMERICAN SPIRITS"/>
    <s v="HEAVEN HILL SALES CO DBA HEAVEN HILL BRANDS"/>
  </r>
  <r>
    <x v="2171"/>
    <s v="AL-B001297"/>
    <x v="5"/>
    <s v="B001297"/>
    <n v="0"/>
    <n v="1000"/>
    <n v="19.989999999999998"/>
    <x v="7"/>
    <x v="4"/>
    <s v="Replenish"/>
    <x v="0"/>
    <x v="0"/>
    <s v="PRE 2023"/>
    <m/>
    <n v="57"/>
    <n v="42418.78"/>
    <n v="36081.040000000001"/>
    <n v="6337.74"/>
    <n v="0.18"/>
    <n v="744.1891228070175"/>
    <n v="10854.57"/>
    <n v="11656.57"/>
    <n v="-802"/>
    <n v="-7.0000000000000007E-2"/>
    <s v=""/>
    <s v=" "/>
    <s v=" "/>
    <s v="Bottom 5%"/>
    <m/>
    <s v="SGWS - ALD"/>
    <s v="PERNOD RICARD USA"/>
  </r>
  <r>
    <x v="2172"/>
    <s v="AL-F008116"/>
    <x v="4"/>
    <s v="F008116"/>
    <n v="0"/>
    <n v="7000"/>
    <n v="14.99"/>
    <x v="4"/>
    <x v="8"/>
    <s v="NoReplen"/>
    <x v="5"/>
    <x v="2"/>
    <s v="PRE 2023"/>
    <m/>
    <n v="1"/>
    <n v="59.96"/>
    <n v="44.97"/>
    <n v="14.99"/>
    <n v="0.33"/>
    <n v="59.96"/>
    <n v="0"/>
    <n v="74.95"/>
    <n v="-74.95"/>
    <n v="-1"/>
    <s v=""/>
    <s v=""/>
    <s v=""/>
    <s v="Bottom 5%"/>
    <m/>
    <s v="SGWS - LIBERTY SPIRITS"/>
    <s v="JIM BEAM BRANDS CO."/>
  </r>
  <r>
    <x v="2173"/>
    <s v="AL-A004625"/>
    <x v="1"/>
    <s v="A004625"/>
    <s v="STRAIGHT"/>
    <n v="4000"/>
    <n v="29.99"/>
    <x v="3"/>
    <x v="6"/>
    <s v="Delisted"/>
    <x v="1"/>
    <x v="3"/>
    <d v="2024-07-01T00:00:00"/>
    <m/>
    <s v=""/>
    <m/>
    <n v="29.99"/>
    <n v="-29.99"/>
    <n v="-1"/>
    <s v=""/>
    <n v="0"/>
    <n v="149.94999999999999"/>
    <n v="-149.94999999999999"/>
    <n v="-1"/>
    <s v=""/>
    <s v=""/>
    <s v=""/>
    <s v="Bottom 5%"/>
    <m/>
    <s v=""/>
    <s v=""/>
  </r>
  <r>
    <x v="2174"/>
    <s v="AL-A009082"/>
    <x v="1"/>
    <s v="A009082"/>
    <s v="SINGLE MALT"/>
    <n v="7000"/>
    <n v="49.19"/>
    <x v="3"/>
    <x v="4"/>
    <s v="Delisted"/>
    <x v="1"/>
    <x v="3"/>
    <s v="PRE 2023"/>
    <m/>
    <s v=""/>
    <m/>
    <n v="196.76"/>
    <n v="-196.76"/>
    <n v="-1"/>
    <s v=""/>
    <s v=""/>
    <s v=""/>
    <s v=""/>
    <s v=""/>
    <s v=""/>
    <s v=""/>
    <s v=""/>
    <s v="Bottom 5%"/>
    <m/>
    <s v="SGWS - LIBERTY SPIRITS"/>
    <s v="JIM BEAM BRANDS CO."/>
  </r>
  <r>
    <x v="2175"/>
    <s v="AL-A009084"/>
    <x v="1"/>
    <s v="A009084"/>
    <s v="SINGLE MALT"/>
    <n v="7000"/>
    <n v="74.989999999999995"/>
    <x v="3"/>
    <x v="5"/>
    <s v="NoReplen"/>
    <x v="1"/>
    <x v="3"/>
    <s v="PRE 2023"/>
    <m/>
    <s v=""/>
    <n v="299.95999999999998"/>
    <n v="374.96"/>
    <n v="-75"/>
    <n v="-0.2"/>
    <s v=""/>
    <s v=""/>
    <s v=""/>
    <s v=""/>
    <s v=""/>
    <s v=""/>
    <s v=""/>
    <s v=""/>
    <s v="Bottom 5%"/>
    <m/>
    <s v="SGWS - LIBERTY SPIRITS"/>
    <s v="JIM BEAM BRANDS CO."/>
  </r>
  <r>
    <x v="2176"/>
    <s v="AL-A009085"/>
    <x v="1"/>
    <s v="A009085"/>
    <s v="SINGLE MALT"/>
    <n v="7000"/>
    <n v="74.989999999999995"/>
    <x v="3"/>
    <x v="5"/>
    <s v="NoReplen"/>
    <x v="1"/>
    <x v="1"/>
    <s v="PRE 2023"/>
    <m/>
    <s v=""/>
    <n v="1124.8499999999999"/>
    <n v="524.95000000000005"/>
    <n v="599.9"/>
    <n v="1.1399999999999999"/>
    <s v=""/>
    <s v=""/>
    <s v=""/>
    <s v=""/>
    <s v=""/>
    <s v=""/>
    <s v=""/>
    <s v=""/>
    <s v="Bottom 5%"/>
    <m/>
    <s v="SGWS - LIBERTY SPIRITS"/>
    <s v="JIM BEAM BRANDS CO."/>
  </r>
  <r>
    <x v="2177"/>
    <s v="AL-A009088"/>
    <x v="1"/>
    <s v="A009088"/>
    <s v="SINGLE MALT"/>
    <n v="7000"/>
    <n v="35.39"/>
    <x v="3"/>
    <x v="1"/>
    <s v="Delisted"/>
    <x v="1"/>
    <x v="3"/>
    <s v="PRE 2023"/>
    <m/>
    <s v=""/>
    <m/>
    <n v="707.8"/>
    <n v="-707.8"/>
    <n v="-1"/>
    <s v=""/>
    <s v=""/>
    <s v=""/>
    <s v=""/>
    <s v=""/>
    <s v=""/>
    <s v=""/>
    <s v=""/>
    <s v="Bottom 5%"/>
    <m/>
    <s v="SGWS - LIBERTY SPIRITS"/>
    <s v="JIM BEAM BRANDS CO."/>
  </r>
  <r>
    <x v="2178"/>
    <s v="AL-A009083"/>
    <x v="1"/>
    <s v="A009083"/>
    <s v="SINGLE MALT"/>
    <n v="7000"/>
    <n v="83.99"/>
    <x v="3"/>
    <x v="5"/>
    <s v="NoReplen"/>
    <x v="1"/>
    <x v="1"/>
    <s v="PRE 2023"/>
    <m/>
    <n v="1"/>
    <n v="419.95"/>
    <n v="2085.7600000000002"/>
    <n v="-1665.81"/>
    <n v="-0.8"/>
    <n v="419.95"/>
    <n v="0"/>
    <n v="265.97000000000003"/>
    <n v="-265.97000000000003"/>
    <n v="-1"/>
    <s v=""/>
    <s v=""/>
    <s v=""/>
    <s v="Bottom 5%"/>
    <m/>
    <s v="SGWS - LIBERTY SPIRITS"/>
    <s v="JIM BEAM BRANDS CO."/>
  </r>
  <r>
    <x v="2179"/>
    <s v="AL-A009086"/>
    <x v="1"/>
    <s v="A009086"/>
    <s v="SINGLE MALT"/>
    <n v="7000"/>
    <n v="101.99"/>
    <x v="3"/>
    <x v="3"/>
    <s v="NoReplen"/>
    <x v="1"/>
    <x v="1"/>
    <s v="PRE 2023"/>
    <m/>
    <n v="3"/>
    <n v="713.93"/>
    <n v="2158.8000000000002"/>
    <n v="-1444.87"/>
    <n v="-0.67"/>
    <n v="237.97666666666666"/>
    <n v="203.98"/>
    <n v="407.96"/>
    <n v="-203.98"/>
    <n v="-0.5"/>
    <s v=""/>
    <s v=""/>
    <s v=""/>
    <s v="Bottom 5%"/>
    <m/>
    <s v="SGWS - LIBERTY SPIRITS"/>
    <s v="JIM BEAM BRANDS CO."/>
  </r>
  <r>
    <x v="2180"/>
    <s v="AL-A007041"/>
    <x v="1"/>
    <s v="A007041"/>
    <s v="SINGLE MALT"/>
    <n v="7000"/>
    <n v="34.19"/>
    <x v="3"/>
    <x v="1"/>
    <s v="NoReplen"/>
    <x v="0"/>
    <x v="1"/>
    <s v="PRE 2023"/>
    <m/>
    <n v="0"/>
    <n v="478.66"/>
    <n v="11362.92"/>
    <n v="-10884.26"/>
    <n v="-0.96"/>
    <s v=""/>
    <n v="273.52"/>
    <n v="376.1"/>
    <n v="-102.58"/>
    <n v="-0.27"/>
    <s v=""/>
    <s v=""/>
    <s v=""/>
    <s v="Bottom 5%"/>
    <m/>
    <s v="SGWS - AMERICAN SPIRITS"/>
    <s v="CAMPARI AMERICA"/>
  </r>
  <r>
    <x v="2181"/>
    <s v="AL-A010086"/>
    <x v="1"/>
    <s v="A010086"/>
    <s v="SINGLE MALT"/>
    <n v="7000"/>
    <n v="80.989999999999995"/>
    <x v="3"/>
    <x v="5"/>
    <s v="SpecOrder"/>
    <x v="1"/>
    <x v="2"/>
    <s v="PRE 2023"/>
    <m/>
    <s v=""/>
    <m/>
    <n v="94.49"/>
    <n v="-94.49"/>
    <n v="-1"/>
    <s v=""/>
    <s v=""/>
    <s v=""/>
    <s v=""/>
    <s v=""/>
    <s v=""/>
    <s v=""/>
    <s v=""/>
    <s v="Bottom 5%"/>
    <m/>
    <s v="UNITED"/>
    <s v="SAZERAC CO/375 PARK AVE"/>
  </r>
  <r>
    <x v="2182"/>
    <s v="AL-A009096"/>
    <x v="1"/>
    <s v="A009096"/>
    <s v="SINGLE MALT"/>
    <n v="7000"/>
    <n v="23.99"/>
    <x v="3"/>
    <x v="6"/>
    <s v="NoReplen"/>
    <x v="1"/>
    <x v="3"/>
    <s v="PRE 2023"/>
    <m/>
    <s v=""/>
    <n v="119.95"/>
    <n v="2422.9899999999998"/>
    <n v="-2303.04"/>
    <n v="-0.95"/>
    <s v=""/>
    <n v="0"/>
    <n v="359.85"/>
    <n v="-359.85"/>
    <n v="-1"/>
    <s v=""/>
    <s v=""/>
    <s v=""/>
    <s v="Bottom 5%"/>
    <m/>
    <s v="UNITED"/>
    <s v="SAZERAC CO/375 PARK AVE"/>
  </r>
  <r>
    <x v="2183"/>
    <s v="AL-A010087"/>
    <x v="1"/>
    <s v="A010087"/>
    <s v="SINGLE MALT"/>
    <n v="7000"/>
    <n v="49.79"/>
    <x v="3"/>
    <x v="4"/>
    <s v="Delisted"/>
    <x v="1"/>
    <x v="3"/>
    <s v="PRE 2023"/>
    <m/>
    <s v=""/>
    <m/>
    <n v="132.78"/>
    <n v="-132.78"/>
    <n v="-1"/>
    <s v=""/>
    <s v=""/>
    <s v=""/>
    <s v=""/>
    <s v=""/>
    <s v=""/>
    <s v=""/>
    <s v=""/>
    <s v="Bottom 5%"/>
    <m/>
    <s v="UNITED"/>
    <s v="SAZERAC CO/375 PARK AVE"/>
  </r>
  <r>
    <x v="2184"/>
    <s v="AL-A001833"/>
    <x v="1"/>
    <s v="A001833"/>
    <s v="SINGLE MALT"/>
    <n v="7000"/>
    <n v="79.989999999999995"/>
    <x v="3"/>
    <x v="5"/>
    <s v="Replenish"/>
    <x v="0"/>
    <x v="0"/>
    <s v="PRE 2023"/>
    <m/>
    <n v="39"/>
    <n v="23566.93"/>
    <n v="23516.94"/>
    <n v="49.99"/>
    <n v="0"/>
    <n v="604.28025641025647"/>
    <n v="7773.99"/>
    <n v="12518.39"/>
    <n v="-4744.3999999999996"/>
    <n v="-0.38"/>
    <s v=""/>
    <s v=" "/>
    <s v="X"/>
    <s v="Bottom 5%"/>
    <m/>
    <s v="UNITED"/>
    <s v="BROWN FOREMAN CORP"/>
  </r>
  <r>
    <x v="2185"/>
    <s v="AL-A010333"/>
    <x v="1"/>
    <s v="A010333"/>
    <s v="SINGLE MALT"/>
    <n v="10000"/>
    <n v="129.99"/>
    <x v="3"/>
    <x v="3"/>
    <s v="Allocated2"/>
    <x v="1"/>
    <x v="0"/>
    <s v="PRE 2023"/>
    <m/>
    <n v="1"/>
    <n v="389.97"/>
    <n v="1819.86"/>
    <n v="-1429.89"/>
    <n v="-0.79"/>
    <n v="389.97"/>
    <s v=""/>
    <s v=""/>
    <s v=""/>
    <s v=""/>
    <s v=""/>
    <s v=""/>
    <s v=""/>
    <s v="Bottom 5%"/>
    <m/>
    <s v="UNITED"/>
    <s v="BROWN FOREMAN CORP"/>
  </r>
  <r>
    <x v="2186"/>
    <s v="AL-A009261"/>
    <x v="1"/>
    <s v="A009261"/>
    <s v="SINGLE MALT"/>
    <n v="9000"/>
    <n v="221.99"/>
    <x v="3"/>
    <x v="3"/>
    <s v="SpecOrder"/>
    <x v="1"/>
    <x v="1"/>
    <d v="2023-11-01T00:00:00"/>
    <m/>
    <n v="6"/>
    <n v="7769.65"/>
    <n v="6289.83"/>
    <n v="1479.82"/>
    <n v="0.24"/>
    <n v="1294.9416666666666"/>
    <s v=""/>
    <s v=""/>
    <s v=""/>
    <s v=""/>
    <s v=""/>
    <s v=""/>
    <s v=""/>
    <s v="Bottom 5%"/>
    <m/>
    <s v="UNITED"/>
    <s v="BROWN FOREMAN CORP"/>
  </r>
  <r>
    <x v="2187"/>
    <s v="AL-L009321"/>
    <x v="7"/>
    <s v="L009321"/>
    <s v="STRAIGHT"/>
    <n v="9000"/>
    <n v="99.99"/>
    <x v="3"/>
    <x v="3"/>
    <s v="SpecOrder"/>
    <x v="1"/>
    <x v="0"/>
    <d v="2023-07-01T00:00:00"/>
    <m/>
    <n v="1"/>
    <m/>
    <n v="199.98"/>
    <n v="-199.98"/>
    <n v="-1"/>
    <n v="0"/>
    <s v=""/>
    <s v=""/>
    <s v=""/>
    <s v=""/>
    <s v=""/>
    <s v=""/>
    <s v=""/>
    <s v="Bottom 5%"/>
    <m/>
    <s v="UNITED"/>
    <s v="BROWN FOREMAN CORP"/>
  </r>
  <r>
    <x v="2188"/>
    <s v="AL-A010334"/>
    <x v="1"/>
    <s v="A010334"/>
    <s v="STRAIGHT"/>
    <n v="10000"/>
    <n v="56.99"/>
    <x v="3"/>
    <x v="5"/>
    <s v="NoReplen"/>
    <x v="1"/>
    <x v="1"/>
    <s v="PRE 2023"/>
    <m/>
    <n v="2"/>
    <n v="4920.17"/>
    <n v="5564.39"/>
    <n v="-644.22"/>
    <n v="-0.12"/>
    <n v="2460.085"/>
    <n v="170.97"/>
    <n v="179.98"/>
    <n v="-9.01"/>
    <n v="-0.05"/>
    <s v=""/>
    <s v=""/>
    <s v=""/>
    <s v="Bottom 5%"/>
    <m/>
    <s v="UNITED"/>
    <s v="BROWN FOREMAN CORP"/>
  </r>
  <r>
    <x v="2189"/>
    <s v="AL-A004657"/>
    <x v="1"/>
    <s v="A004657"/>
    <s v="SINGLE MALT"/>
    <n v="7000"/>
    <n v="136.99"/>
    <x v="3"/>
    <x v="3"/>
    <s v="SpecOrder"/>
    <x v="1"/>
    <x v="0"/>
    <s v="PRE 2023"/>
    <m/>
    <n v="0"/>
    <m/>
    <n v="1593.88"/>
    <n v="-1593.88"/>
    <n v="-1"/>
    <s v=""/>
    <n v="410.97"/>
    <n v="806.94"/>
    <n v="-395.97"/>
    <n v="-0.49"/>
    <s v=""/>
    <s v=""/>
    <s v=""/>
    <s v="Bottom 5%"/>
    <m/>
    <s v="UNITED"/>
    <s v="SAZERAC CO INC"/>
  </r>
  <r>
    <x v="2190"/>
    <s v="AL-A004619"/>
    <x v="1"/>
    <s v="A004619"/>
    <s v="SINGLE MALT"/>
    <n v="7000"/>
    <n v="61.19"/>
    <x v="3"/>
    <x v="5"/>
    <s v="NoReplen"/>
    <x v="1"/>
    <x v="1"/>
    <s v="PRE 2023"/>
    <m/>
    <s v=""/>
    <n v="2060.09"/>
    <n v="1721.83"/>
    <n v="338.26"/>
    <n v="0.2"/>
    <s v=""/>
    <n v="0"/>
    <n v="101.99"/>
    <n v="-101.99"/>
    <n v="-1"/>
    <s v=""/>
    <s v=""/>
    <s v=""/>
    <s v="Bottom 5%"/>
    <m/>
    <s v="UNITED"/>
    <s v="SAZERAC CO INC"/>
  </r>
  <r>
    <x v="2191"/>
    <s v="AL-F000068"/>
    <x v="4"/>
    <s v="F000068"/>
    <s v="SINGLE MALT"/>
    <n v="7000"/>
    <n v="109.99"/>
    <x v="3"/>
    <x v="5"/>
    <s v="Replenish"/>
    <x v="0"/>
    <x v="0"/>
    <s v="PRE 2023"/>
    <m/>
    <n v="34"/>
    <n v="43695.99"/>
    <n v="45205.89"/>
    <n v="-1509.9"/>
    <n v="-0.03"/>
    <n v="1285.1761764705882"/>
    <n v="9994.08"/>
    <n v="6599.4"/>
    <n v="3394.68"/>
    <n v="0.51"/>
    <s v=""/>
    <s v=" "/>
    <s v=" "/>
    <s v="Bottom 5%"/>
    <m/>
    <s v="RNDC"/>
    <s v="WILLIAM GRANT AND SONS"/>
  </r>
  <r>
    <x v="2192"/>
    <s v="AL-D004148"/>
    <x v="2"/>
    <s v="D004148"/>
    <s v="SINGLE MALT"/>
    <n v="7000"/>
    <n v="2.99"/>
    <x v="3"/>
    <x v="7"/>
    <s v="NoReplen"/>
    <x v="1"/>
    <x v="1"/>
    <s v="PRE 2023"/>
    <m/>
    <n v="1"/>
    <n v="275.08"/>
    <n v="181.62"/>
    <n v="93.46"/>
    <n v="0.51"/>
    <n v="275.08"/>
    <s v=""/>
    <s v=""/>
    <s v=""/>
    <s v=""/>
    <s v=""/>
    <s v=""/>
    <s v=""/>
    <s v="Bottom 5%"/>
    <m/>
    <s v="RNDC"/>
    <s v="WILLIAM GRANT AND SONS"/>
  </r>
  <r>
    <x v="2193"/>
    <s v="AL-B000068"/>
    <x v="5"/>
    <s v="B000068"/>
    <s v="SINGLE MALT"/>
    <n v="7000"/>
    <n v="28.99"/>
    <x v="3"/>
    <x v="5"/>
    <s v="Replenish"/>
    <x v="0"/>
    <x v="0"/>
    <s v="PRE 2023"/>
    <m/>
    <n v="83"/>
    <n v="31657.08"/>
    <n v="35019.919999999998"/>
    <n v="-3362.84"/>
    <n v="-0.1"/>
    <n v="381.41060240963856"/>
    <n v="19510.27"/>
    <n v="12204.79"/>
    <n v="7305.48"/>
    <n v="0.6"/>
    <s v=""/>
    <s v="X"/>
    <s v=" "/>
    <s v="Bottom 5%"/>
    <m/>
    <s v="RNDC"/>
    <s v="WILLIAM GRANT AND SONS"/>
  </r>
  <r>
    <x v="2194"/>
    <s v="AL-A000068"/>
    <x v="1"/>
    <s v="A000068"/>
    <s v="SINGLE MALT"/>
    <n v="7000"/>
    <n v="55.99"/>
    <x v="3"/>
    <x v="5"/>
    <s v="Replenish"/>
    <x v="0"/>
    <x v="0"/>
    <s v="PRE 2023"/>
    <m/>
    <n v="154"/>
    <n v="138479.99"/>
    <n v="165600.81"/>
    <n v="-27120.82"/>
    <n v="-0.16"/>
    <n v="899.22071428571428"/>
    <n v="173671.65"/>
    <n v="212891.05"/>
    <n v="-39219.4"/>
    <n v="-0.18"/>
    <s v=""/>
    <s v=" "/>
    <s v=" "/>
    <s v=""/>
    <m/>
    <s v="RNDC"/>
    <s v="WILLIAM GRANT AND SONS"/>
  </r>
  <r>
    <x v="2195"/>
    <s v="AL-B001612"/>
    <x v="5"/>
    <s v="B001612"/>
    <s v="STRAIGHT"/>
    <n v="1000"/>
    <n v="24.99"/>
    <x v="2"/>
    <x v="4"/>
    <s v="Replenish"/>
    <x v="0"/>
    <x v="0"/>
    <d v="2025-09-08T00:00:00"/>
    <m/>
    <n v="22"/>
    <n v="4023.39"/>
    <m/>
    <n v="4023.39"/>
    <m/>
    <n v="182.88136363636363"/>
    <n v="3498.6"/>
    <n v="0"/>
    <n v="3498.6"/>
    <n v="0"/>
    <s v=""/>
    <s v="X"/>
    <s v="X"/>
    <s v="Bottom 5%"/>
    <m/>
    <s v="RNDC"/>
    <s v="WILLIAM GRANT AND SONS"/>
  </r>
  <r>
    <x v="2196"/>
    <s v="AL-A001612"/>
    <x v="1"/>
    <s v="A001612"/>
    <s v="SINGLE MALT"/>
    <n v="7000"/>
    <n v="71.989999999999995"/>
    <x v="3"/>
    <x v="5"/>
    <s v="Replenish"/>
    <x v="0"/>
    <x v="0"/>
    <s v="PRE 2023"/>
    <m/>
    <n v="93"/>
    <n v="58663.64"/>
    <n v="56404.87"/>
    <n v="2258.77"/>
    <n v="0.04"/>
    <n v="630.79182795698921"/>
    <n v="50554.89"/>
    <n v="58008.73"/>
    <n v="-7453.84"/>
    <n v="-0.13"/>
    <s v=""/>
    <s v=" "/>
    <s v=" "/>
    <s v=""/>
    <m/>
    <s v="RNDC"/>
    <s v="WILLIAM GRANT AND SONS"/>
  </r>
  <r>
    <x v="2197"/>
    <s v="AL-A005944"/>
    <x v="1"/>
    <s v="A005944"/>
    <s v="SINGLE MALT"/>
    <n v="7000"/>
    <n v="681.99"/>
    <x v="3"/>
    <x v="3"/>
    <s v="SpecOrder"/>
    <x v="1"/>
    <x v="0"/>
    <s v="PRE 2023"/>
    <m/>
    <n v="3"/>
    <n v="681.99"/>
    <n v="681.99"/>
    <n v="0"/>
    <n v="0"/>
    <n v="227.33"/>
    <n v="681.99"/>
    <n v="0"/>
    <n v="681.99"/>
    <n v="0"/>
    <s v=""/>
    <s v=""/>
    <s v=""/>
    <s v="Bottom 5%"/>
    <m/>
    <s v="RNDC"/>
    <s v="WILLIAM GRANT AND SONS"/>
  </r>
  <r>
    <x v="2198"/>
    <s v="AL-A000168"/>
    <x v="1"/>
    <s v="A000168"/>
    <s v="SINGLE MALT"/>
    <n v="7000"/>
    <n v="164.99"/>
    <x v="3"/>
    <x v="3"/>
    <s v="Replenish"/>
    <x v="0"/>
    <x v="0"/>
    <s v="PRE 2023"/>
    <m/>
    <n v="73"/>
    <n v="32503.01"/>
    <n v="33327.980000000003"/>
    <n v="-824.97"/>
    <n v="-0.02"/>
    <n v="445.2467123287671"/>
    <n v="73880.490000000005"/>
    <n v="60716.32"/>
    <n v="13164.17"/>
    <n v="0.22"/>
    <s v=""/>
    <s v=" "/>
    <s v=" "/>
    <s v="Bottom 5%"/>
    <m/>
    <s v="RNDC"/>
    <s v="WILLIAM GRANT AND SONS"/>
  </r>
  <r>
    <x v="2199"/>
    <s v="AL-A070594"/>
    <x v="1"/>
    <s v="A070594"/>
    <s v="SINGLE MALT"/>
    <n v="70000"/>
    <n v="74.989999999999995"/>
    <x v="3"/>
    <x v="5"/>
    <s v="Replenish"/>
    <x v="0"/>
    <x v="0"/>
    <d v="2025-09-01T00:00:00"/>
    <m/>
    <n v="12"/>
    <n v="5174.3100000000004"/>
    <m/>
    <n v="5174.3100000000004"/>
    <m/>
    <n v="431.19250000000005"/>
    <n v="20022.330000000002"/>
    <n v="0"/>
    <n v="20022.330000000002"/>
    <n v="0"/>
    <s v=""/>
    <s v="X"/>
    <s v="X"/>
    <s v="Bottom 5%"/>
    <m/>
    <s v="RNDC"/>
    <s v="WILLIAM GRANT AND SONS"/>
  </r>
  <r>
    <x v="2200"/>
    <s v="AL-A009259"/>
    <x v="1"/>
    <s v="A009259"/>
    <s v="SINGLE MALT"/>
    <n v="7000"/>
    <n v="53.99"/>
    <x v="3"/>
    <x v="5"/>
    <s v="Delisted"/>
    <x v="1"/>
    <x v="3"/>
    <s v="PRE 2023"/>
    <m/>
    <s v=""/>
    <m/>
    <n v="215.96"/>
    <n v="-215.96"/>
    <n v="-1"/>
    <s v=""/>
    <n v="0"/>
    <n v="161.97"/>
    <n v="-161.97"/>
    <n v="-1"/>
    <s v=""/>
    <s v=""/>
    <s v=""/>
    <s v="Bottom 5%"/>
    <m/>
    <s v="RNDC"/>
    <s v="WILLIAM GRANT AND SONS"/>
  </r>
  <r>
    <x v="2201"/>
    <s v="AL-A009526"/>
    <x v="1"/>
    <s v="A009526"/>
    <s v="SINGLE MALT"/>
    <n v="7000"/>
    <n v="53.99"/>
    <x v="3"/>
    <x v="5"/>
    <s v="SpecOrder"/>
    <x v="1"/>
    <x v="1"/>
    <s v="PRE 2023"/>
    <m/>
    <s v=""/>
    <m/>
    <n v="215.96"/>
    <n v="-215.96"/>
    <n v="-1"/>
    <s v=""/>
    <s v=""/>
    <s v=""/>
    <s v=""/>
    <s v=""/>
    <s v=""/>
    <s v=""/>
    <s v=""/>
    <s v="Bottom 5%"/>
    <m/>
    <s v="RNDC"/>
    <s v="WILLIAM GRANT AND SONS"/>
  </r>
  <r>
    <x v="2202"/>
    <s v="AL-A004168"/>
    <x v="1"/>
    <s v="A004168"/>
    <s v="SINGLE MALT"/>
    <n v="7000"/>
    <n v="274.99"/>
    <x v="3"/>
    <x v="3"/>
    <s v="SpecOrder"/>
    <x v="1"/>
    <x v="0"/>
    <s v="PRE 2023"/>
    <m/>
    <n v="7"/>
    <n v="13474.51"/>
    <n v="9899.64"/>
    <n v="3574.87"/>
    <n v="0.36"/>
    <n v="1924.93"/>
    <n v="2474.91"/>
    <n v="7699.72"/>
    <n v="-5224.8100000000004"/>
    <n v="-0.68"/>
    <s v=""/>
    <s v=""/>
    <s v=""/>
    <s v="Bottom 5%"/>
    <m/>
    <s v="RNDC"/>
    <s v="WILLIAM GRANT AND SONS"/>
  </r>
  <r>
    <x v="2203"/>
    <s v="AL-A000169"/>
    <x v="1"/>
    <s v="A000169"/>
    <s v="SINGLE MALT"/>
    <n v="7000"/>
    <n v="92.99"/>
    <x v="3"/>
    <x v="5"/>
    <s v="Replenish"/>
    <x v="0"/>
    <x v="0"/>
    <s v="PRE 2023"/>
    <m/>
    <n v="97"/>
    <n v="58634.66"/>
    <n v="65452.94"/>
    <n v="-6818.28"/>
    <n v="-0.1"/>
    <n v="604.48103092783504"/>
    <n v="40048.67"/>
    <n v="28037.98"/>
    <n v="12010.69"/>
    <n v="0.43"/>
    <s v=""/>
    <s v=" "/>
    <s v=" "/>
    <s v=""/>
    <m/>
    <s v="RNDC"/>
    <s v="WILLIAM GRANT AND SONS"/>
  </r>
  <r>
    <x v="2204"/>
    <s v="AL-A010388"/>
    <x v="1"/>
    <s v="A010388"/>
    <s v="STRAIGHT"/>
    <n v="10000"/>
    <n v="574.99"/>
    <x v="3"/>
    <x v="3"/>
    <s v="Allocated2"/>
    <x v="1"/>
    <x v="0"/>
    <s v="PRE 2023"/>
    <m/>
    <n v="10"/>
    <n v="2874.95"/>
    <n v="2299.96"/>
    <n v="574.99"/>
    <n v="0.25"/>
    <n v="287.495"/>
    <s v=""/>
    <s v=""/>
    <s v=""/>
    <s v=""/>
    <s v=""/>
    <s v=""/>
    <s v=""/>
    <s v="Bottom 5%"/>
    <m/>
    <s v="UNITED"/>
    <s v="BROWN FOREMAN CORP"/>
  </r>
  <r>
    <x v="2205"/>
    <s v="AL-L010697"/>
    <x v="7"/>
    <s v="L010697"/>
    <s v="STRAIGHT"/>
    <n v="10000"/>
    <n v="69.989999999999995"/>
    <x v="3"/>
    <x v="5"/>
    <s v="Allocated2"/>
    <x v="0"/>
    <x v="0"/>
    <d v="2024-02-01T00:00:00"/>
    <m/>
    <n v="7"/>
    <n v="2869.59"/>
    <n v="8048.85"/>
    <n v="-5179.26"/>
    <n v="-0.64"/>
    <n v="409.94142857142862"/>
    <n v="0"/>
    <n v="419.94"/>
    <n v="-419.94"/>
    <n v="-1"/>
    <s v=""/>
    <s v="X"/>
    <s v="X"/>
    <s v="Bottom 5%"/>
    <m/>
    <s v="UNITED"/>
    <s v="BROWN FOREMAN CORP"/>
  </r>
  <r>
    <x v="2206"/>
    <s v="AL-A005876"/>
    <x v="1"/>
    <s v="A005876"/>
    <s v="SINGLE MALT"/>
    <n v="7000"/>
    <n v="45.59"/>
    <x v="3"/>
    <x v="4"/>
    <s v="NoReplen"/>
    <x v="1"/>
    <x v="1"/>
    <s v="PRE 2023"/>
    <m/>
    <s v=""/>
    <n v="273.54000000000002"/>
    <n v="212.76"/>
    <n v="60.78"/>
    <n v="0.28999999999999998"/>
    <s v=""/>
    <n v="45.59"/>
    <n v="0"/>
    <n v="45.59"/>
    <n v="0"/>
    <s v=""/>
    <s v=""/>
    <s v=""/>
    <s v="Bottom 5%"/>
    <m/>
    <s v="LUKE LEA BEVERAGES"/>
    <s v="PARK STREET IMPORTS /"/>
  </r>
  <r>
    <x v="2207"/>
    <s v="AL-A010201"/>
    <x v="1"/>
    <s v="A010201"/>
    <s v="SINGLE MALT"/>
    <n v="7000"/>
    <n v="131.99"/>
    <x v="3"/>
    <x v="3"/>
    <s v="NoReplen"/>
    <x v="1"/>
    <x v="1"/>
    <s v="PRE 2023"/>
    <m/>
    <s v=""/>
    <n v="395.97"/>
    <n v="131.99"/>
    <n v="263.98"/>
    <n v="2"/>
    <s v=""/>
    <s v=""/>
    <s v=""/>
    <s v=""/>
    <s v=""/>
    <s v=""/>
    <s v=""/>
    <s v=""/>
    <s v="Bottom 5%"/>
    <m/>
    <s v="SGWS - LIBERTY SPIRITS"/>
    <s v="SHAW-ROSS INTER. IMPORTERS LLC"/>
  </r>
  <r>
    <x v="2208"/>
    <s v="AL-A005694"/>
    <x v="1"/>
    <s v="A005694"/>
    <s v="SINGLE MALT"/>
    <n v="7000"/>
    <n v="190.79"/>
    <x v="3"/>
    <x v="3"/>
    <s v="NoReplen"/>
    <x v="1"/>
    <x v="1"/>
    <s v="PRE 2023"/>
    <m/>
    <n v="1"/>
    <n v="2289.48"/>
    <n v="1017.56"/>
    <n v="1271.92"/>
    <n v="1.25"/>
    <n v="2289.48"/>
    <s v=""/>
    <s v=""/>
    <s v=""/>
    <s v=""/>
    <s v=""/>
    <s v=""/>
    <s v=""/>
    <s v="Bottom 5%"/>
    <m/>
    <s v="LUKE LEA BEVERAGES"/>
    <s v="PARK STREET IMPORTS /"/>
  </r>
  <r>
    <x v="2209"/>
    <s v="AL-A009005"/>
    <x v="1"/>
    <s v="A009005"/>
    <s v="SINGLE MALT"/>
    <n v="7000"/>
    <n v="89.99"/>
    <x v="3"/>
    <x v="5"/>
    <s v="NoReplen"/>
    <x v="1"/>
    <x v="0"/>
    <s v="PRE 2023"/>
    <m/>
    <n v="2"/>
    <n v="1709.81"/>
    <n v="1709.81"/>
    <n v="0"/>
    <n v="0"/>
    <n v="854.90499999999997"/>
    <s v=""/>
    <s v=""/>
    <s v=""/>
    <s v=""/>
    <s v=""/>
    <s v=""/>
    <s v=""/>
    <s v="Bottom 5%"/>
    <m/>
    <s v="SGWS - CPWS"/>
    <s v="DIAGEO NORTH AMERICA INC"/>
  </r>
  <r>
    <x v="2210"/>
    <s v="AL-A005727"/>
    <x v="1"/>
    <s v="A005727"/>
    <s v="SINGLE MALT"/>
    <n v="7000"/>
    <n v="53.99"/>
    <x v="3"/>
    <x v="5"/>
    <s v="NoReplen"/>
    <x v="1"/>
    <x v="1"/>
    <s v="PRE 2023"/>
    <m/>
    <n v="1"/>
    <n v="161.97"/>
    <n v="323.95999999999998"/>
    <n v="-161.99"/>
    <n v="-0.5"/>
    <n v="161.97"/>
    <s v=""/>
    <s v=""/>
    <s v=""/>
    <s v=""/>
    <s v=""/>
    <s v=""/>
    <s v=""/>
    <s v="Bottom 5%"/>
    <m/>
    <s v="SGWS - CPWS"/>
    <s v="DIAGEO NORTH AMERICA INC"/>
  </r>
  <r>
    <x v="2211"/>
    <s v="AL-F070480"/>
    <x v="4"/>
    <s v="F070480"/>
    <s v="SINGLE MALT"/>
    <n v="70000"/>
    <n v="109.99"/>
    <x v="3"/>
    <x v="5"/>
    <s v="Replenish"/>
    <x v="0"/>
    <x v="0"/>
    <d v="2025-08-01T00:00:00"/>
    <m/>
    <n v="56"/>
    <n v="9299.14"/>
    <m/>
    <n v="9299.14"/>
    <m/>
    <n v="166.05607142857141"/>
    <n v="3959.64"/>
    <n v="0"/>
    <n v="3959.64"/>
    <n v="0"/>
    <s v=""/>
    <s v="X"/>
    <s v="X"/>
    <s v="Bottom 5%"/>
    <m/>
    <s v="SGWS - CPWS"/>
    <s v="MOET HENNESSY USA INC"/>
  </r>
  <r>
    <x v="2212"/>
    <s v="AL-A070480"/>
    <x v="1"/>
    <s v="A070480"/>
    <s v="SINGLE MALT"/>
    <n v="70000"/>
    <n v="52.99"/>
    <x v="3"/>
    <x v="5"/>
    <s v="Replenish"/>
    <x v="0"/>
    <x v="0"/>
    <d v="2025-07-01T00:00:00"/>
    <m/>
    <n v="83"/>
    <n v="40775.599999999999"/>
    <m/>
    <n v="40775.599999999999"/>
    <m/>
    <n v="491.27228915662647"/>
    <n v="10251.9"/>
    <n v="0"/>
    <n v="10251.9"/>
    <n v="0"/>
    <s v=""/>
    <s v=" "/>
    <s v=" "/>
    <s v="Bottom 5%"/>
    <m/>
    <s v="SGWS - CPWS"/>
    <s v="MOET HENNESSY USA INC"/>
  </r>
  <r>
    <x v="2213"/>
    <s v="AL-A010529"/>
    <x v="1"/>
    <s v="A010529"/>
    <s v="SINGLE MALT"/>
    <n v="10000"/>
    <n v="99.99"/>
    <x v="3"/>
    <x v="5"/>
    <s v="Allocated2"/>
    <x v="3"/>
    <x v="0"/>
    <s v="PRE 2023"/>
    <m/>
    <s v=""/>
    <n v="99.99"/>
    <n v="399.96"/>
    <n v="-299.97000000000003"/>
    <n v="-0.75"/>
    <s v=""/>
    <s v=""/>
    <s v=""/>
    <s v=""/>
    <s v=""/>
    <s v=""/>
    <s v=""/>
    <s v=""/>
    <s v="Bottom 5%"/>
    <m/>
    <s v="SGWS - CPWS"/>
    <s v="MOET HENNESSY USA INC"/>
  </r>
  <r>
    <x v="2214"/>
    <s v="AL-A009686"/>
    <x v="1"/>
    <s v="A009686"/>
    <s v="SINGLE MALT"/>
    <n v="7000"/>
    <n v="109.99"/>
    <x v="3"/>
    <x v="3"/>
    <s v="SpecOrder"/>
    <x v="1"/>
    <x v="0"/>
    <s v="PRE 2023"/>
    <m/>
    <n v="1"/>
    <n v="1099.9000000000001"/>
    <n v="989.91"/>
    <n v="109.99"/>
    <n v="0.11"/>
    <n v="1099.9000000000001"/>
    <s v=""/>
    <s v=""/>
    <s v=""/>
    <s v=""/>
    <s v=""/>
    <s v=""/>
    <s v=""/>
    <s v="Bottom 5%"/>
    <m/>
    <s v="SGWS - CPWS"/>
    <s v="MOET HENNESSY USA INC"/>
  </r>
  <r>
    <x v="2215"/>
    <s v="AL-A005200"/>
    <x v="1"/>
    <s v="A005200"/>
    <s v="SINGLE MALT"/>
    <n v="7000"/>
    <n v="103.79"/>
    <x v="3"/>
    <x v="3"/>
    <s v="NoReplen"/>
    <x v="1"/>
    <x v="1"/>
    <s v="PRE 2023"/>
    <m/>
    <n v="2"/>
    <m/>
    <n v="103.84"/>
    <n v="-103.84"/>
    <n v="-1"/>
    <n v="0"/>
    <s v=""/>
    <s v=""/>
    <s v=""/>
    <s v=""/>
    <s v=""/>
    <s v=""/>
    <s v=""/>
    <s v="Bottom 5%"/>
    <m/>
    <s v="SGWS - LIBERTY SPIRITS"/>
    <s v="MOET HENNESSY USA INC"/>
  </r>
  <r>
    <x v="2216"/>
    <s v="AL-A009874"/>
    <x v="1"/>
    <s v="A009874"/>
    <s v="SINGLE MALT"/>
    <n v="7000"/>
    <n v="84.99"/>
    <x v="3"/>
    <x v="5"/>
    <s v="Allocated2"/>
    <x v="1"/>
    <x v="0"/>
    <s v="PRE 2023"/>
    <m/>
    <n v="3"/>
    <n v="5099.3999999999996"/>
    <n v="9773.85"/>
    <n v="-4674.45"/>
    <n v="-0.48"/>
    <n v="1699.8"/>
    <n v="1614.81"/>
    <n v="679.92"/>
    <n v="934.89"/>
    <n v="1.38"/>
    <s v=""/>
    <s v=""/>
    <s v=""/>
    <s v="Bottom 5%"/>
    <m/>
    <s v="SGWS - CPWS"/>
    <s v="MOET HENNESSY USA INC"/>
  </r>
  <r>
    <x v="2217"/>
    <s v="AL-A010233"/>
    <x v="1"/>
    <s v="A010233"/>
    <s v="SINGLE MALT"/>
    <n v="10000"/>
    <n v="839.99"/>
    <x v="3"/>
    <x v="3"/>
    <s v="Allocated2"/>
    <x v="1"/>
    <x v="0"/>
    <s v="PRE 2023"/>
    <m/>
    <n v="4"/>
    <m/>
    <n v="1679.98"/>
    <n v="-1679.98"/>
    <n v="-1"/>
    <n v="0"/>
    <n v="0"/>
    <n v="839.99"/>
    <n v="-839.99"/>
    <n v="-1"/>
    <s v=""/>
    <s v=""/>
    <s v=""/>
    <s v="Bottom 5%"/>
    <m/>
    <s v="SGWS - CPWS"/>
    <s v="MOET HENNESSY USA INC"/>
  </r>
  <r>
    <x v="2218"/>
    <s v="AL-A000464"/>
    <x v="1"/>
    <s v="A000464"/>
    <s v="SINGLE MALT"/>
    <n v="7000"/>
    <n v="61.99"/>
    <x v="3"/>
    <x v="5"/>
    <s v="Replenish"/>
    <x v="0"/>
    <x v="0"/>
    <s v="PRE 2023"/>
    <m/>
    <n v="64"/>
    <n v="53609.93"/>
    <n v="88388.93"/>
    <n v="-34779"/>
    <n v="-0.39"/>
    <n v="837.65515625"/>
    <n v="13968.67"/>
    <n v="21051.45"/>
    <n v="-7082.78"/>
    <n v="-0.34"/>
    <s v=""/>
    <s v=" "/>
    <s v=" "/>
    <s v=""/>
    <m/>
    <s v="SGWS - CPWS"/>
    <s v="MOET HENNESSY USA INC"/>
  </r>
  <r>
    <x v="2219"/>
    <s v="AL-A000813"/>
    <x v="1"/>
    <s v="A000813"/>
    <s v="SINGLE MALT"/>
    <n v="7000"/>
    <n v="88.99"/>
    <x v="3"/>
    <x v="5"/>
    <s v="Replenish"/>
    <x v="0"/>
    <x v="0"/>
    <s v="PRE 2023"/>
    <m/>
    <n v="30"/>
    <n v="18992.77"/>
    <n v="31327.33"/>
    <n v="-12334.56"/>
    <n v="-0.39"/>
    <n v="633.09233333333339"/>
    <n v="5912.31"/>
    <n v="11985.61"/>
    <n v="-6073.3"/>
    <n v="-0.51"/>
    <s v=""/>
    <s v=" "/>
    <s v="X"/>
    <s v="Bottom 5%"/>
    <m/>
    <s v="SGWS - CPWS"/>
    <s v="MOET HENNESSY USA INC"/>
  </r>
  <r>
    <x v="2220"/>
    <s v="AL-A000371"/>
    <x v="1"/>
    <s v="A000371"/>
    <s v="SINGLE MALT"/>
    <n v="7000"/>
    <n v="164.99"/>
    <x v="3"/>
    <x v="3"/>
    <s v="Replenish"/>
    <x v="0"/>
    <x v="0"/>
    <s v="PRE 2023"/>
    <m/>
    <n v="81"/>
    <n v="54476.49"/>
    <n v="63466.64"/>
    <n v="-8990.15"/>
    <n v="-0.14000000000000001"/>
    <n v="672.5492592592592"/>
    <n v="23458.49"/>
    <n v="35548.589999999997"/>
    <n v="-12090.1"/>
    <n v="-0.34"/>
    <s v=""/>
    <s v=" "/>
    <s v=" "/>
    <s v=""/>
    <m/>
    <s v="SGWS - CPWS"/>
    <s v="MOET HENNESSY USA INC"/>
  </r>
  <r>
    <x v="2221"/>
    <s v="AL-A000060"/>
    <x v="1"/>
    <s v="A000060"/>
    <s v="SINGLE MALT"/>
    <n v="7000"/>
    <n v="46.99"/>
    <x v="3"/>
    <x v="4"/>
    <s v="NoReplen"/>
    <x v="2"/>
    <x v="2"/>
    <s v="PRE 2023"/>
    <m/>
    <n v="1"/>
    <n v="2537.46"/>
    <n v="1890.59"/>
    <n v="646.87"/>
    <n v="0.34"/>
    <n v="2537.46"/>
    <n v="281.94"/>
    <n v="328.93"/>
    <n v="-46.99"/>
    <n v="-0.14000000000000001"/>
    <s v=""/>
    <s v=""/>
    <s v=""/>
    <s v="Bottom 5%"/>
    <m/>
    <s v="SGWS - CPWS"/>
    <s v="MOET HENNESSY USA INC"/>
  </r>
  <r>
    <x v="2222"/>
    <s v="AL-A000074"/>
    <x v="1"/>
    <s v="A000074"/>
    <s v="SINGLE MALT"/>
    <n v="7000"/>
    <n v="27.59"/>
    <x v="3"/>
    <x v="6"/>
    <s v="NoReplen"/>
    <x v="2"/>
    <x v="2"/>
    <s v="PRE 2023"/>
    <m/>
    <s v=""/>
    <n v="331.08"/>
    <n v="45.99"/>
    <n v="285.08999999999997"/>
    <n v="6.2"/>
    <s v=""/>
    <n v="27.59"/>
    <n v="0"/>
    <n v="27.59"/>
    <n v="0"/>
    <s v=""/>
    <s v=""/>
    <s v=""/>
    <s v="Bottom 5%"/>
    <m/>
    <s v="SGWS - CPWS"/>
    <s v="MOET HENNESSY USA INC"/>
  </r>
  <r>
    <x v="2223"/>
    <s v="AL-A000373"/>
    <x v="1"/>
    <s v="A000373"/>
    <s v="SINGLE MALT"/>
    <n v="7000"/>
    <n v="69.989999999999995"/>
    <x v="3"/>
    <x v="5"/>
    <s v="Replenish"/>
    <x v="0"/>
    <x v="0"/>
    <s v="PRE 2023"/>
    <m/>
    <n v="77"/>
    <n v="63224.07"/>
    <n v="52366.31"/>
    <n v="10857.76"/>
    <n v="0.21"/>
    <n v="821.09181818181821"/>
    <n v="14885.73"/>
    <n v="12960.13"/>
    <n v="1925.6"/>
    <n v="0.15"/>
    <s v=""/>
    <s v=" "/>
    <s v=" "/>
    <s v=""/>
    <m/>
    <s v="SGWS - CPWS"/>
    <s v="MOET HENNESSY USA INC"/>
  </r>
  <r>
    <x v="2224"/>
    <s v="AL-A005202"/>
    <x v="1"/>
    <s v="A005202"/>
    <s v="SINGLE MALT"/>
    <n v="7000"/>
    <n v="265.99"/>
    <x v="3"/>
    <x v="3"/>
    <s v="Allocated2"/>
    <x v="1"/>
    <x v="0"/>
    <s v="PRE 2023"/>
    <m/>
    <n v="9"/>
    <n v="8511.68"/>
    <n v="13033.51"/>
    <n v="-4521.83"/>
    <n v="-0.35"/>
    <n v="945.74222222222227"/>
    <n v="9841.6299999999992"/>
    <n v="9309.65"/>
    <n v="531.98"/>
    <n v="0.06"/>
    <s v=""/>
    <s v=""/>
    <s v=""/>
    <s v="Bottom 5%"/>
    <m/>
    <s v="SGWS - LIBERTY SPIRITS"/>
    <s v="MOET HENNESSY USA INC"/>
  </r>
  <r>
    <x v="2225"/>
    <s v="AL-F000420"/>
    <x v="4"/>
    <s v="F000420"/>
    <s v="SINGLE MALT"/>
    <n v="7000"/>
    <n v="84.99"/>
    <x v="3"/>
    <x v="4"/>
    <s v="Replenish"/>
    <x v="0"/>
    <x v="0"/>
    <s v="PRE 2023"/>
    <m/>
    <n v="9"/>
    <n v="4844.43"/>
    <n v="24357.03"/>
    <n v="-19512.599999999999"/>
    <n v="-0.8"/>
    <n v="538.27"/>
    <n v="1529.82"/>
    <n v="3889.53"/>
    <n v="-2359.71"/>
    <n v="-0.61"/>
    <s v=""/>
    <s v="X"/>
    <s v="X"/>
    <s v="Bottom 5%"/>
    <m/>
    <s v="SGWS - CPWS"/>
    <s v="MOET HENNESSY USA INC"/>
  </r>
  <r>
    <x v="2226"/>
    <s v="AL-A000420"/>
    <x v="1"/>
    <s v="A000420"/>
    <s v="SINGLE MALT"/>
    <n v="7000"/>
    <n v="48.99"/>
    <x v="3"/>
    <x v="4"/>
    <s v="Replenish"/>
    <x v="0"/>
    <x v="0"/>
    <s v="PRE 2023"/>
    <m/>
    <n v="34"/>
    <n v="17391.3"/>
    <n v="83461.41"/>
    <n v="-66070.11"/>
    <n v="-0.79"/>
    <n v="511.50882352941176"/>
    <n v="7646.91"/>
    <n v="32933.82"/>
    <n v="-25286.91"/>
    <n v="-0.77"/>
    <s v=""/>
    <s v=" "/>
    <s v="X"/>
    <s v="Bottom 5%"/>
    <m/>
    <s v="SGWS - CPWS"/>
    <s v="MOET HENNESSY USA INC"/>
  </r>
  <r>
    <x v="2227"/>
    <s v="AL-A009366"/>
    <x v="1"/>
    <s v="A009366"/>
    <s v="SINGLE MALT"/>
    <n v="7000"/>
    <n v="59.99"/>
    <x v="3"/>
    <x v="5"/>
    <s v="NoReplen"/>
    <x v="1"/>
    <x v="3"/>
    <s v="PRE 2023"/>
    <m/>
    <s v=""/>
    <n v="659.89"/>
    <m/>
    <n v="659.89"/>
    <m/>
    <s v=""/>
    <n v="59.99"/>
    <n v="0"/>
    <n v="59.99"/>
    <n v="0"/>
    <s v=""/>
    <s v=""/>
    <s v=""/>
    <s v="Bottom 5%"/>
    <m/>
    <s v="SGWS - CPWS"/>
    <s v="MOET HENNESSY USA INC"/>
  </r>
  <r>
    <x v="2228"/>
    <s v="AL-G007784"/>
    <x v="8"/>
    <s v="G007784"/>
    <s v="SINGLE MALT"/>
    <n v="7000"/>
    <n v="21.59"/>
    <x v="3"/>
    <x v="7"/>
    <s v="NoReplen"/>
    <x v="2"/>
    <x v="1"/>
    <s v="PRE 2023"/>
    <m/>
    <n v="1"/>
    <n v="43.18"/>
    <n v="273.52"/>
    <n v="-230.34"/>
    <n v="-0.84"/>
    <n v="43.18"/>
    <s v=""/>
    <s v=""/>
    <s v=""/>
    <s v=""/>
    <s v=""/>
    <s v=""/>
    <s v=""/>
    <s v="Bottom 5%"/>
    <m/>
    <s v="SGWS - CPWS"/>
    <s v="MOET HENNESSY USA INC"/>
  </r>
  <r>
    <x v="2229"/>
    <s v="AL-A070271"/>
    <x v="1"/>
    <s v="A070271"/>
    <s v="SINGLE MALT"/>
    <n v="70000"/>
    <n v="41.99"/>
    <x v="3"/>
    <x v="4"/>
    <s v="Replenish"/>
    <x v="0"/>
    <x v="0"/>
    <d v="2024-10-01T00:00:00"/>
    <m/>
    <n v="27"/>
    <n v="18475.599999999999"/>
    <n v="7894.12"/>
    <n v="10581.48"/>
    <n v="1.34"/>
    <n v="684.28148148148148"/>
    <n v="2645.37"/>
    <n v="1469.65"/>
    <n v="1175.72"/>
    <n v="0.8"/>
    <s v=""/>
    <s v=" "/>
    <s v="X"/>
    <s v="Bottom 5%"/>
    <m/>
    <s v="SGWS - CPWS"/>
    <s v="MOET HENNESSY USA INC"/>
  </r>
  <r>
    <x v="2230"/>
    <s v="AL-A007657"/>
    <x v="1"/>
    <s v="A007657"/>
    <s v="STRAIGHT"/>
    <n v="7000"/>
    <n v="20.99"/>
    <x v="3"/>
    <x v="6"/>
    <s v="NoReplen"/>
    <x v="0"/>
    <x v="1"/>
    <s v="PRE 2023"/>
    <m/>
    <n v="6"/>
    <n v="1364.35"/>
    <n v="8966.7199999999993"/>
    <n v="-7602.37"/>
    <n v="-0.85"/>
    <n v="227.39166666666665"/>
    <n v="146.93"/>
    <n v="2931.89"/>
    <n v="-2784.96"/>
    <n v="-0.95"/>
    <s v=""/>
    <s v=""/>
    <s v=""/>
    <s v="Bottom 5%"/>
    <m/>
    <s v="SGWS - CPWS"/>
    <s v="MOET HENNESSY USA INC"/>
  </r>
  <r>
    <x v="2231"/>
    <s v="AL-A010242"/>
    <x v="1"/>
    <s v="A010242"/>
    <s v="SINGLE MALT"/>
    <n v="10000"/>
    <n v="84.99"/>
    <x v="3"/>
    <x v="5"/>
    <s v="SpecOrder"/>
    <x v="1"/>
    <x v="2"/>
    <s v="PRE 2023"/>
    <m/>
    <s v=""/>
    <m/>
    <n v="84.99"/>
    <n v="-84.99"/>
    <n v="-1"/>
    <s v=""/>
    <s v=""/>
    <s v=""/>
    <s v=""/>
    <s v=""/>
    <s v=""/>
    <s v=""/>
    <s v=""/>
    <s v="Bottom 5%"/>
    <m/>
    <s v=""/>
    <s v=""/>
  </r>
  <r>
    <x v="2232"/>
    <s v="AL-A000771"/>
    <x v="1"/>
    <s v="A000771"/>
    <n v="0"/>
    <n v="1000"/>
    <n v="34.99"/>
    <x v="6"/>
    <x v="4"/>
    <s v="NoReplen"/>
    <x v="0"/>
    <x v="2"/>
    <s v="PRE 2023"/>
    <m/>
    <s v=""/>
    <m/>
    <n v="34.99"/>
    <n v="-34.99"/>
    <n v="-1"/>
    <s v=""/>
    <s v=""/>
    <s v=""/>
    <s v=""/>
    <s v=""/>
    <s v=""/>
    <s v=""/>
    <s v=""/>
    <s v="Bottom 5%"/>
    <m/>
    <s v=""/>
    <s v=""/>
  </r>
  <r>
    <x v="2233"/>
    <s v="AL-A000770"/>
    <x v="1"/>
    <s v="A000770"/>
    <n v="0"/>
    <n v="1000"/>
    <n v="20.99"/>
    <x v="6"/>
    <x v="1"/>
    <s v="NoReplen"/>
    <x v="0"/>
    <x v="1"/>
    <s v="PRE 2023"/>
    <m/>
    <s v=""/>
    <n v="83.96"/>
    <n v="104.97"/>
    <n v="-21.01"/>
    <n v="-0.2"/>
    <s v=""/>
    <s v=""/>
    <s v=""/>
    <s v=""/>
    <s v=""/>
    <s v=""/>
    <s v=""/>
    <s v=""/>
    <s v="Bottom 5%"/>
    <m/>
    <s v="SGWS - CPWS"/>
    <s v="DIAGEO NORTH AMERICA INC"/>
  </r>
  <r>
    <x v="2234"/>
    <s v="AL-F001427"/>
    <x v="4"/>
    <s v="F001427"/>
    <n v="0"/>
    <n v="1000"/>
    <n v="20.99"/>
    <x v="0"/>
    <x v="2"/>
    <s v="Replenish"/>
    <x v="0"/>
    <x v="0"/>
    <s v="PRE 2023"/>
    <m/>
    <n v="136"/>
    <n v="30955.67"/>
    <n v="32599.759999999998"/>
    <n v="-1644.09"/>
    <n v="-0.05"/>
    <n v="227.61522058823527"/>
    <n v="30615.89"/>
    <n v="31697.23"/>
    <n v="-1081.3399999999999"/>
    <n v="-0.03"/>
    <s v=" "/>
    <s v=" "/>
    <s v=" "/>
    <s v="Bottom 5%"/>
    <m/>
    <s v="JOHNSON BROTHERS"/>
    <s v="PROXIMO SPIRITS INC."/>
  </r>
  <r>
    <x v="2235"/>
    <s v="AL-E008628"/>
    <x v="3"/>
    <s v="E008628"/>
    <n v="0"/>
    <n v="8000"/>
    <n v="20.39"/>
    <x v="6"/>
    <x v="6"/>
    <s v="Delisted"/>
    <x v="5"/>
    <x v="3"/>
    <s v="PRE 2023"/>
    <m/>
    <s v=""/>
    <m/>
    <n v="326.24"/>
    <n v="-326.24"/>
    <n v="-1"/>
    <s v=""/>
    <s v=""/>
    <s v=""/>
    <s v=""/>
    <s v=""/>
    <s v=""/>
    <s v=""/>
    <s v=""/>
    <s v="Bottom 5%"/>
    <m/>
    <s v="SGWS - LIBERTY SPIRITS"/>
    <s v="SAZERAC CO INC"/>
  </r>
  <r>
    <x v="2236"/>
    <s v="AL-D009656"/>
    <x v="2"/>
    <s v="D009656"/>
    <n v="0"/>
    <n v="9000"/>
    <n v="1.19"/>
    <x v="6"/>
    <x v="7"/>
    <s v="NoReplen"/>
    <x v="1"/>
    <x v="1"/>
    <s v="PRE 2023"/>
    <m/>
    <n v="2"/>
    <n v="33.33"/>
    <n v="2547.2199999999998"/>
    <n v="-2513.89"/>
    <n v="-0.99"/>
    <n v="16.664999999999999"/>
    <n v="121.2"/>
    <n v="327.24"/>
    <n v="-206.04"/>
    <n v="-0.63"/>
    <s v=""/>
    <s v=""/>
    <s v=""/>
    <s v="Bottom 5%"/>
    <m/>
    <s v="SGWS - LIBERTY SPIRITS"/>
    <s v="SAZERAC CO INC"/>
  </r>
  <r>
    <x v="2237"/>
    <s v="AL-A000628"/>
    <x v="1"/>
    <s v="A000628"/>
    <n v="0"/>
    <n v="1000"/>
    <n v="27.99"/>
    <x v="6"/>
    <x v="1"/>
    <s v="Replenish"/>
    <x v="0"/>
    <x v="0"/>
    <s v="PRE 2023"/>
    <m/>
    <n v="138"/>
    <n v="52662.42"/>
    <n v="56684.91"/>
    <n v="-4022.49"/>
    <n v="-7.0000000000000007E-2"/>
    <n v="381.61173913043478"/>
    <n v="39065.440000000002"/>
    <n v="50581.24"/>
    <n v="-11515.8"/>
    <n v="-0.23"/>
    <s v=""/>
    <s v=" "/>
    <s v=" "/>
    <s v=""/>
    <m/>
    <s v="SGWS - LIBERTY SPIRITS"/>
    <s v="SAZERAC CO INC"/>
  </r>
  <r>
    <x v="2238"/>
    <s v="AL-D007830"/>
    <x v="2"/>
    <s v="D007830"/>
    <n v="0"/>
    <n v="7000"/>
    <n v="0.65"/>
    <x v="6"/>
    <x v="7"/>
    <s v="NoReplen"/>
    <x v="0"/>
    <x v="1"/>
    <s v="PRE 2023"/>
    <m/>
    <n v="4"/>
    <n v="666.9"/>
    <n v="3153.9"/>
    <n v="-2487"/>
    <n v="-0.79"/>
    <n v="166.72499999999999"/>
    <n v="0"/>
    <n v="691.06"/>
    <n v="-691.06"/>
    <n v="-1"/>
    <s v=""/>
    <s v=""/>
    <s v=""/>
    <s v="Bottom 5%"/>
    <m/>
    <s v="SGWS - LIBERTY SPIRITS"/>
    <s v="SAZERAC CO INC"/>
  </r>
  <r>
    <x v="2239"/>
    <s v="AL-A007830"/>
    <x v="1"/>
    <s v="A007830"/>
    <n v="0"/>
    <n v="7000"/>
    <n v="16.79"/>
    <x v="6"/>
    <x v="6"/>
    <s v="NoReplen"/>
    <x v="0"/>
    <x v="1"/>
    <s v="PRE 2023"/>
    <m/>
    <n v="3"/>
    <n v="3945.65"/>
    <n v="12735.8"/>
    <n v="-8790.15"/>
    <n v="-0.69"/>
    <n v="1315.2166666666667"/>
    <n v="302.22000000000003"/>
    <n v="5153.93"/>
    <n v="-4851.71"/>
    <n v="-0.94"/>
    <s v=""/>
    <s v=""/>
    <s v=""/>
    <s v="Bottom 5%"/>
    <m/>
    <s v="SGWS - LIBERTY SPIRITS"/>
    <s v="SAZERAC CO INC"/>
  </r>
  <r>
    <x v="2240"/>
    <s v="AL-F007587"/>
    <x v="4"/>
    <s v="F007587"/>
    <n v="0"/>
    <n v="7000"/>
    <n v="20.99"/>
    <x v="0"/>
    <x v="2"/>
    <s v="Replenish"/>
    <x v="0"/>
    <x v="0"/>
    <s v="PRE 2023"/>
    <m/>
    <n v="103"/>
    <n v="26373.85"/>
    <n v="32865.74"/>
    <n v="-6491.89"/>
    <n v="-0.2"/>
    <n v="256.05679611650481"/>
    <n v="10071.969999999999"/>
    <n v="15344.4"/>
    <n v="-5272.43"/>
    <n v="-0.34"/>
    <s v=" "/>
    <s v=" "/>
    <s v=" "/>
    <s v="Bottom 5%"/>
    <m/>
    <s v="JOHNSON BROTHERS"/>
    <s v="PROXIMO SPIRITS INC."/>
  </r>
  <r>
    <x v="2241"/>
    <s v="AL-J007665"/>
    <x v="0"/>
    <s v="J007665"/>
    <n v="0"/>
    <n v="7000"/>
    <n v="9.99"/>
    <x v="0"/>
    <x v="0"/>
    <s v="Replenish"/>
    <x v="0"/>
    <x v="0"/>
    <s v="PRE 2023"/>
    <m/>
    <n v="81"/>
    <n v="18471.509999999998"/>
    <n v="18785.32"/>
    <n v="-313.81"/>
    <n v="-0.02"/>
    <n v="228.04333333333332"/>
    <n v="41858.1"/>
    <n v="24899.86"/>
    <n v="16958.240000000002"/>
    <n v="0.68"/>
    <s v=" "/>
    <s v=" "/>
    <s v=" "/>
    <s v="Bottom 5%"/>
    <m/>
    <s v="SGWS - ALD"/>
    <s v="PERNOD RICARD USA"/>
  </r>
  <r>
    <x v="2242"/>
    <s v="AL-A007856"/>
    <x v="1"/>
    <s v="A007856"/>
    <s v="STRAIGHT"/>
    <n v="7000"/>
    <n v="41.99"/>
    <x v="2"/>
    <x v="4"/>
    <s v="NoReplen"/>
    <x v="0"/>
    <x v="1"/>
    <s v="PRE 2023"/>
    <m/>
    <n v="3"/>
    <n v="251.94"/>
    <n v="776.84"/>
    <n v="-524.9"/>
    <n v="-0.68"/>
    <n v="83.98"/>
    <n v="587.86"/>
    <n v="69.989999999999995"/>
    <n v="517.87"/>
    <n v="7.4"/>
    <s v=""/>
    <s v=""/>
    <s v=""/>
    <s v="Bottom 5%"/>
    <m/>
    <s v="UNITED"/>
    <s v="GOODWOOD BREWING CO. LLC"/>
  </r>
  <r>
    <x v="2243"/>
    <s v="AL-A007857"/>
    <x v="1"/>
    <s v="A007857"/>
    <s v="STRAIGHT"/>
    <n v="7000"/>
    <n v="41.99"/>
    <x v="2"/>
    <x v="4"/>
    <s v="NoReplen"/>
    <x v="0"/>
    <x v="1"/>
    <s v="PRE 2023"/>
    <m/>
    <n v="4"/>
    <n v="209.95"/>
    <n v="1175.77"/>
    <n v="-965.82"/>
    <n v="-0.82"/>
    <n v="52.487499999999997"/>
    <n v="503.88"/>
    <n v="699.84"/>
    <n v="-195.96"/>
    <n v="-0.28000000000000003"/>
    <s v=""/>
    <s v=""/>
    <s v=""/>
    <s v="Bottom 5%"/>
    <m/>
    <s v="UNITED"/>
    <s v="GOODWOOD BREWING CO. LLC"/>
  </r>
  <r>
    <x v="2244"/>
    <s v="AL-A007858"/>
    <x v="1"/>
    <s v="A007858"/>
    <s v="STRAIGHT"/>
    <n v="7000"/>
    <n v="41.99"/>
    <x v="12"/>
    <x v="4"/>
    <s v="NoReplen"/>
    <x v="0"/>
    <x v="1"/>
    <s v="PRE 2023"/>
    <m/>
    <n v="4"/>
    <n v="419.9"/>
    <n v="1224.75"/>
    <n v="-804.85"/>
    <n v="-0.66"/>
    <n v="104.97499999999999"/>
    <n v="335.92"/>
    <n v="195.96"/>
    <n v="139.96"/>
    <n v="0.71"/>
    <s v=""/>
    <s v=""/>
    <s v=""/>
    <s v="Bottom 5%"/>
    <m/>
    <s v="UNITED"/>
    <s v="GOODWOOD BREWING CO. LLC"/>
  </r>
  <r>
    <x v="2245"/>
    <s v="AL-E005324"/>
    <x v="3"/>
    <s v="E005324"/>
    <s v="STRAIGHT"/>
    <n v="5000"/>
    <n v="8.99"/>
    <x v="13"/>
    <x v="9"/>
    <s v="Delisted"/>
    <x v="1"/>
    <x v="3"/>
    <s v="PRE 2023"/>
    <m/>
    <s v=""/>
    <m/>
    <n v="44.97"/>
    <n v="-44.97"/>
    <n v="-1"/>
    <s v=""/>
    <s v=""/>
    <s v=""/>
    <s v=""/>
    <s v=""/>
    <s v=""/>
    <s v=""/>
    <s v=""/>
    <s v="Bottom 5%"/>
    <m/>
    <s v="SGWS - CPWS"/>
    <s v="DIAGEO NORTH AMERICA INC"/>
  </r>
  <r>
    <x v="2246"/>
    <s v="AL-F000649"/>
    <x v="4"/>
    <s v="F000649"/>
    <n v="0"/>
    <n v="1000"/>
    <n v="24.99"/>
    <x v="13"/>
    <x v="8"/>
    <s v="Replenish"/>
    <x v="0"/>
    <x v="0"/>
    <s v="PRE 2023"/>
    <m/>
    <n v="140"/>
    <n v="142792.85999999999"/>
    <n v="167158.10999999999"/>
    <n v="-24365.25"/>
    <n v="-0.15"/>
    <n v="1019.949"/>
    <n v="22765.89"/>
    <n v="25464.81"/>
    <n v="-2698.92"/>
    <n v="-0.11"/>
    <s v=""/>
    <s v=" "/>
    <s v=" "/>
    <s v=""/>
    <m/>
    <s v="SGWS - CPWS"/>
    <s v="DIAGEO NORTH AMERICA INC"/>
  </r>
  <r>
    <x v="2247"/>
    <s v="AL-E004601"/>
    <x v="3"/>
    <s v="E004601"/>
    <s v="STRAIGHT"/>
    <n v="4000"/>
    <n v="5.99"/>
    <x v="5"/>
    <x v="9"/>
    <s v="NoReplen"/>
    <x v="1"/>
    <x v="3"/>
    <d v="2024-07-01T00:00:00"/>
    <m/>
    <s v=""/>
    <n v="77.87"/>
    <n v="9.99"/>
    <n v="67.88"/>
    <n v="6.79"/>
    <s v=""/>
    <s v=""/>
    <s v=""/>
    <s v=""/>
    <s v=""/>
    <s v=""/>
    <s v=""/>
    <s v=""/>
    <s v="Bottom 5%"/>
    <m/>
    <s v="SGWS - CPWS"/>
    <s v="DIAGEO NORTH AMERICA INC"/>
  </r>
  <r>
    <x v="2248"/>
    <s v="AL-E005529"/>
    <x v="3"/>
    <s v="E005529"/>
    <s v="STRAIGHT"/>
    <n v="7000"/>
    <n v="14.39"/>
    <x v="1"/>
    <x v="8"/>
    <s v="NoReplen"/>
    <x v="1"/>
    <x v="3"/>
    <s v="PRE 2023"/>
    <m/>
    <s v=""/>
    <n v="14.39"/>
    <m/>
    <n v="14.39"/>
    <m/>
    <s v=""/>
    <n v="0"/>
    <n v="0"/>
    <n v="0"/>
    <n v="0"/>
    <s v=""/>
    <s v=""/>
    <s v=""/>
    <s v="Bottom 5%"/>
    <m/>
    <s v="UNITED"/>
    <s v="CASTLE BRANDS USA CORP."/>
  </r>
  <r>
    <x v="2249"/>
    <s v="AL-A000500"/>
    <x v="1"/>
    <s v="A000500"/>
    <s v="STRAIGHT"/>
    <n v="1000"/>
    <n v="21.99"/>
    <x v="1"/>
    <x v="1"/>
    <s v="Replenish"/>
    <x v="0"/>
    <x v="0"/>
    <s v="PRE 2023"/>
    <m/>
    <n v="62"/>
    <n v="23310.06"/>
    <n v="30677.58"/>
    <n v="-7367.52"/>
    <n v="-0.24"/>
    <n v="375.96870967741938"/>
    <n v="23968.89"/>
    <n v="29227.200000000001"/>
    <n v="-5258.31"/>
    <n v="-0.18"/>
    <s v=""/>
    <s v=" "/>
    <s v="X"/>
    <s v="Bottom 5%"/>
    <m/>
    <s v="UNITED"/>
    <s v="PERNOD RICARD USA"/>
  </r>
  <r>
    <x v="2250"/>
    <s v="AL-A004535"/>
    <x v="1"/>
    <s v="A004535"/>
    <s v="STRAIGHT"/>
    <n v="4000"/>
    <n v="43.79"/>
    <x v="1"/>
    <x v="5"/>
    <s v="Delisted"/>
    <x v="1"/>
    <x v="3"/>
    <d v="2024-11-01T00:00:00"/>
    <m/>
    <s v=""/>
    <m/>
    <n v="43.79"/>
    <n v="-43.79"/>
    <n v="-1"/>
    <s v=""/>
    <s v=""/>
    <s v=""/>
    <s v=""/>
    <s v=""/>
    <s v=""/>
    <s v=""/>
    <s v=""/>
    <s v="Bottom 5%"/>
    <m/>
    <s v="UNITED"/>
    <s v="CASTLE BRANDS USA CORP."/>
  </r>
  <r>
    <x v="2251"/>
    <s v="AL-A004534"/>
    <x v="1"/>
    <s v="A004534"/>
    <s v="STRAIGHT"/>
    <n v="4000"/>
    <n v="12.59"/>
    <x v="1"/>
    <x v="6"/>
    <s v="NoReplen"/>
    <x v="1"/>
    <x v="1"/>
    <s v="PRE 2023"/>
    <m/>
    <n v="2"/>
    <n v="214.03"/>
    <n v="218.24"/>
    <n v="-4.21"/>
    <n v="-0.02"/>
    <n v="107.015"/>
    <n v="37.770000000000003"/>
    <n v="214.05"/>
    <n v="-176.28"/>
    <n v="-0.82"/>
    <s v=""/>
    <s v=""/>
    <s v=""/>
    <s v="Bottom 5%"/>
    <m/>
    <s v="UNITED"/>
    <s v="CASTLE BRANDS USA CORP."/>
  </r>
  <r>
    <x v="2252"/>
    <s v="AL-A004791"/>
    <x v="1"/>
    <s v="A004791"/>
    <n v="0"/>
    <n v="4000"/>
    <n v="39.99"/>
    <x v="4"/>
    <x v="4"/>
    <s v="Replenish"/>
    <x v="0"/>
    <x v="0"/>
    <s v="PRE 2023"/>
    <m/>
    <n v="68"/>
    <n v="60219.94"/>
    <n v="65074.7"/>
    <n v="-4854.76"/>
    <n v="-7.0000000000000007E-2"/>
    <n v="885.5873529411765"/>
    <n v="39905.49"/>
    <n v="36974.199999999997"/>
    <n v="2931.29"/>
    <n v="0.08"/>
    <s v=""/>
    <s v=" "/>
    <s v="X"/>
    <s v=""/>
    <m/>
    <s v="JOHNSON BROTHERS"/>
    <s v="PROXIMO SPIRITS INC."/>
  </r>
  <r>
    <x v="2253"/>
    <s v="AL-A007067"/>
    <x v="1"/>
    <s v="A007067"/>
    <s v="STRAIGHT"/>
    <n v="7000"/>
    <n v="23.99"/>
    <x v="4"/>
    <x v="4"/>
    <s v="NoReplen"/>
    <x v="2"/>
    <x v="0"/>
    <d v="2025-12-01T00:00:00"/>
    <m/>
    <s v=""/>
    <n v="3790.79"/>
    <m/>
    <n v="3790.79"/>
    <m/>
    <s v=""/>
    <n v="6106.3"/>
    <n v="0"/>
    <n v="6106.3"/>
    <n v="0"/>
    <s v=""/>
    <s v=""/>
    <s v=""/>
    <s v="Bottom 5%"/>
    <m/>
    <s v="JOHNSON BROTHERS"/>
    <s v="PROXIMO SPIRITS INC."/>
  </r>
  <r>
    <x v="2254"/>
    <s v="AL-A007928"/>
    <x v="1"/>
    <s v="A007928"/>
    <s v="STRAIGHT"/>
    <n v="7000"/>
    <n v="79.989999999999995"/>
    <x v="4"/>
    <x v="5"/>
    <s v="SpecOrder"/>
    <x v="1"/>
    <x v="0"/>
    <s v="PRE 2023"/>
    <m/>
    <n v="30"/>
    <n v="11198.6"/>
    <n v="11438.57"/>
    <n v="-239.97"/>
    <n v="-0.02"/>
    <n v="373.28666666666669"/>
    <n v="6239.22"/>
    <n v="14878.14"/>
    <n v="-8638.92"/>
    <n v="-0.57999999999999996"/>
    <s v=""/>
    <s v=""/>
    <s v=""/>
    <s v="Bottom 5%"/>
    <m/>
    <s v="JOHNSON BROTHERS"/>
    <s v="PROXIMO SPIRITS INC."/>
  </r>
  <r>
    <x v="2255"/>
    <s v="AL-A007283"/>
    <x v="1"/>
    <s v="A007283"/>
    <n v="0"/>
    <n v="7000"/>
    <n v="149.99"/>
    <x v="4"/>
    <x v="3"/>
    <s v="Replenish"/>
    <x v="0"/>
    <x v="0"/>
    <s v="PRE 2023"/>
    <m/>
    <n v="28"/>
    <n v="7949.47"/>
    <n v="8549.43"/>
    <n v="-599.96"/>
    <n v="-7.0000000000000007E-2"/>
    <n v="283.90964285714284"/>
    <n v="10949.27"/>
    <n v="14549.03"/>
    <n v="-3599.76"/>
    <n v="-0.25"/>
    <s v=""/>
    <s v=" "/>
    <s v="X"/>
    <s v="Bottom 5%"/>
    <m/>
    <s v="JOHNSON BROTHERS"/>
    <s v="PROXIMO SPIRITS INC."/>
  </r>
  <r>
    <x v="2256"/>
    <s v="AL-A001025"/>
    <x v="1"/>
    <s v="A001025"/>
    <n v="0"/>
    <n v="1000"/>
    <n v="31.99"/>
    <x v="4"/>
    <x v="1"/>
    <s v="Replenish"/>
    <x v="0"/>
    <x v="0"/>
    <s v="PRE 2023"/>
    <m/>
    <n v="85"/>
    <n v="74031.259999999995"/>
    <n v="82392.679999999993"/>
    <n v="-8361.42"/>
    <n v="-0.1"/>
    <n v="870.9559999999999"/>
    <n v="99067.29"/>
    <n v="97396.15"/>
    <n v="1671.14"/>
    <n v="0.02"/>
    <s v=""/>
    <s v=" "/>
    <s v=" "/>
    <s v=""/>
    <m/>
    <s v="JOHNSON BROTHERS"/>
    <s v="PROXIMO SPIRITS INC."/>
  </r>
  <r>
    <x v="2257"/>
    <s v="AL-A070438"/>
    <x v="1"/>
    <s v="A070438"/>
    <s v="STRAIGHT"/>
    <n v="70000"/>
    <n v="32.99"/>
    <x v="4"/>
    <x v="1"/>
    <s v="Replenish"/>
    <x v="0"/>
    <x v="0"/>
    <d v="2025-05-01T00:00:00"/>
    <m/>
    <n v="53"/>
    <n v="47594.26"/>
    <n v="22004.33"/>
    <n v="25589.93"/>
    <n v="1.1599999999999999"/>
    <n v="898.0049056603774"/>
    <n v="42125.09"/>
    <n v="22829.08"/>
    <n v="19296.009999999998"/>
    <n v="0.85"/>
    <s v=""/>
    <s v=" "/>
    <s v="X"/>
    <s v="Bottom 5%"/>
    <m/>
    <s v="JOHNSON BROTHERS"/>
    <s v="PROXIMO SPIRITS INC."/>
  </r>
  <r>
    <x v="2258"/>
    <s v="AL-A007949"/>
    <x v="1"/>
    <s v="A007949"/>
    <s v="STRAIGHT"/>
    <n v="7000"/>
    <n v="59.99"/>
    <x v="4"/>
    <x v="5"/>
    <s v="Replenish"/>
    <x v="0"/>
    <x v="0"/>
    <d v="2023-03-01T00:00:00"/>
    <m/>
    <n v="91"/>
    <n v="201008.12"/>
    <n v="61993.8"/>
    <n v="139014.32"/>
    <n v="2.2400000000000002"/>
    <n v="2208.8804395604393"/>
    <n v="41334.269999999997"/>
    <n v="40395.96"/>
    <n v="938.31"/>
    <n v="0.02"/>
    <s v=""/>
    <s v=" "/>
    <s v=" "/>
    <s v=""/>
    <m/>
    <s v="JOHNSON BROTHERS"/>
    <s v="PROXIMO SPIRITS INC."/>
  </r>
  <r>
    <x v="2259"/>
    <s v="AL-B007831"/>
    <x v="5"/>
    <s v="B007831"/>
    <s v="STRAIGHT"/>
    <n v="7000"/>
    <n v="28.99"/>
    <x v="4"/>
    <x v="5"/>
    <s v="Replenish"/>
    <x v="0"/>
    <x v="0"/>
    <d v="2024-07-01T00:00:00"/>
    <m/>
    <n v="84"/>
    <n v="165851.79"/>
    <n v="155647.31"/>
    <n v="10204.48"/>
    <n v="7.0000000000000007E-2"/>
    <n v="1974.4260714285715"/>
    <n v="87201.919999999998"/>
    <n v="59487.48"/>
    <n v="27714.44"/>
    <n v="0.47"/>
    <s v=""/>
    <s v=" "/>
    <s v=" "/>
    <s v=""/>
    <m/>
    <s v="JOHNSON BROTHERS"/>
    <s v="PROXIMO SPIRITS INC."/>
  </r>
  <r>
    <x v="2260"/>
    <s v="AL-A007831"/>
    <x v="1"/>
    <s v="A007831"/>
    <s v="STRAIGHT"/>
    <n v="7000"/>
    <n v="59.99"/>
    <x v="4"/>
    <x v="5"/>
    <s v="Replenish"/>
    <x v="0"/>
    <x v="0"/>
    <s v="PRE 2023"/>
    <m/>
    <n v="140"/>
    <n v="239702.82"/>
    <n v="310922.52"/>
    <n v="-71219.7"/>
    <n v="-0.23"/>
    <n v="1712.163"/>
    <n v="121831.12"/>
    <n v="117439.94"/>
    <n v="4391.18"/>
    <n v="0.04"/>
    <s v=""/>
    <s v=" "/>
    <s v=" "/>
    <s v=""/>
    <m/>
    <s v="JOHNSON BROTHERS"/>
    <s v="PROXIMO SPIRITS INC."/>
  </r>
  <r>
    <x v="2261"/>
    <s v="AL-B070299"/>
    <x v="5"/>
    <s v="B070299"/>
    <s v="STRAIGHT"/>
    <n v="70000"/>
    <n v="22.99"/>
    <x v="4"/>
    <x v="4"/>
    <s v="Replenish"/>
    <x v="0"/>
    <x v="0"/>
    <d v="2025-08-01T00:00:00"/>
    <m/>
    <n v="95"/>
    <n v="448810.78"/>
    <m/>
    <n v="448810.78"/>
    <m/>
    <n v="4724.3240000000005"/>
    <n v="294363.96000000002"/>
    <n v="0"/>
    <n v="294363.96000000002"/>
    <n v="0"/>
    <s v=""/>
    <s v=" "/>
    <s v=" "/>
    <s v=""/>
    <m/>
    <s v="JOHNSON BROTHERS"/>
    <s v="PROXIMO SPIRITS INC."/>
  </r>
  <r>
    <x v="2262"/>
    <s v="AL-A070299"/>
    <x v="1"/>
    <s v="A070299"/>
    <s v="STRAIGHT"/>
    <n v="70000"/>
    <n v="39.99"/>
    <x v="4"/>
    <x v="4"/>
    <s v="Replenish"/>
    <x v="0"/>
    <x v="0"/>
    <d v="2024-10-01T00:00:00"/>
    <m/>
    <n v="130"/>
    <n v="1565562.7"/>
    <n v="123724.46"/>
    <n v="1441838.24"/>
    <n v="11.65"/>
    <n v="12042.789999999999"/>
    <n v="575398.67000000004"/>
    <n v="78931.63"/>
    <n v="496467.04"/>
    <n v="6.29"/>
    <s v=""/>
    <s v=" "/>
    <s v=" "/>
    <s v=""/>
    <m/>
    <s v="JOHNSON BROTHERS"/>
    <s v="PROXIMO SPIRITS INC."/>
  </r>
  <r>
    <x v="2263"/>
    <s v="AL-E001174"/>
    <x v="3"/>
    <s v="E001174"/>
    <n v="0"/>
    <n v="1000"/>
    <n v="30.99"/>
    <x v="6"/>
    <x v="1"/>
    <s v="Replenish"/>
    <x v="0"/>
    <x v="0"/>
    <s v="PRE 2023"/>
    <m/>
    <n v="99"/>
    <n v="62785.74"/>
    <n v="72113.73"/>
    <n v="-9327.99"/>
    <n v="-0.13"/>
    <n v="634.19939393939387"/>
    <n v="909897.39"/>
    <n v="771434.07"/>
    <n v="138463.32"/>
    <n v="0.18"/>
    <s v=""/>
    <s v=" "/>
    <s v=" "/>
    <s v=""/>
    <m/>
    <s v="UNITED"/>
    <s v="SAZERAC CO INC"/>
  </r>
  <r>
    <x v="2264"/>
    <s v="AL-A001174"/>
    <x v="1"/>
    <s v="A001174"/>
    <n v="0"/>
    <n v="1000"/>
    <n v="23.99"/>
    <x v="6"/>
    <x v="1"/>
    <s v="Replenish"/>
    <x v="0"/>
    <x v="0"/>
    <s v="PRE 2023"/>
    <m/>
    <n v="129"/>
    <n v="64634.69"/>
    <n v="67937.86"/>
    <n v="-3303.17"/>
    <n v="-0.05"/>
    <n v="501.04410852713181"/>
    <n v="479370.95"/>
    <n v="473225.92"/>
    <n v="6145.03"/>
    <n v="0.01"/>
    <s v=""/>
    <s v=" "/>
    <s v=" "/>
    <s v=""/>
    <m/>
    <s v="UNITED"/>
    <s v="SAZERAC CO INC"/>
  </r>
  <r>
    <x v="2265"/>
    <s v="AL-A004477"/>
    <x v="1"/>
    <s v="A004477"/>
    <s v="STRAIGHT"/>
    <n v="4000"/>
    <n v="308.99"/>
    <x v="4"/>
    <x v="3"/>
    <s v="NoReplen"/>
    <x v="1"/>
    <x v="3"/>
    <d v="2023-05-01T00:00:00"/>
    <m/>
    <s v=""/>
    <m/>
    <n v="1441.96"/>
    <n v="-1441.96"/>
    <n v="-1"/>
    <s v=""/>
    <n v="308.99"/>
    <n v="0"/>
    <n v="308.99"/>
    <n v="0"/>
    <s v=""/>
    <s v=""/>
    <s v=""/>
    <s v="Bottom 5%"/>
    <m/>
    <s v="SGWS - AMERICAN SPIRITS"/>
    <s v="BACARDI USA INC"/>
  </r>
  <r>
    <x v="2266"/>
    <s v="AL-A005781"/>
    <x v="1"/>
    <s v="A005781"/>
    <n v="0"/>
    <n v="5000"/>
    <n v="251.99"/>
    <x v="4"/>
    <x v="3"/>
    <s v="SpecOrder"/>
    <x v="1"/>
    <x v="1"/>
    <s v="PRE 2023"/>
    <m/>
    <n v="3"/>
    <n v="251.99"/>
    <n v="839.98"/>
    <n v="-587.99"/>
    <n v="-0.7"/>
    <n v="83.99666666666667"/>
    <n v="0"/>
    <n v="1259.97"/>
    <n v="-1259.97"/>
    <n v="-1"/>
    <s v=""/>
    <s v=""/>
    <s v=""/>
    <s v="Bottom 5%"/>
    <m/>
    <s v="SGWS - AMERICAN SPIRITS"/>
    <s v="BACARDI USA INC"/>
  </r>
  <r>
    <x v="2267"/>
    <s v="AL-B004790"/>
    <x v="5"/>
    <s v="B004790"/>
    <n v="0"/>
    <n v="4000"/>
    <n v="62.99"/>
    <x v="4"/>
    <x v="3"/>
    <s v="Delisted"/>
    <x v="1"/>
    <x v="3"/>
    <s v="PRE 2023"/>
    <m/>
    <s v=""/>
    <m/>
    <n v="125.98"/>
    <n v="-125.98"/>
    <n v="-1"/>
    <s v=""/>
    <s v=""/>
    <s v=""/>
    <s v=""/>
    <s v=""/>
    <s v=""/>
    <s v=""/>
    <s v=""/>
    <s v="Bottom 5%"/>
    <m/>
    <s v="SGWS - AMERICAN SPIRITS"/>
    <s v="BACARDI USA INC"/>
  </r>
  <r>
    <x v="2268"/>
    <s v="AL-A004790"/>
    <x v="1"/>
    <s v="A004790"/>
    <n v="0"/>
    <n v="4000"/>
    <n v="229.99"/>
    <x v="4"/>
    <x v="3"/>
    <s v="SpecOrder"/>
    <x v="1"/>
    <x v="0"/>
    <s v="PRE 2023"/>
    <m/>
    <n v="1"/>
    <n v="459.98"/>
    <n v="1379.94"/>
    <n v="-919.96"/>
    <n v="-0.67"/>
    <n v="459.98"/>
    <n v="229.99"/>
    <n v="919.96"/>
    <n v="-689.97"/>
    <n v="-0.75"/>
    <s v=""/>
    <s v=""/>
    <s v=""/>
    <s v="Bottom 5%"/>
    <m/>
    <s v="SGWS - AMERICAN SPIRITS"/>
    <s v="BACARDI USA INC"/>
  </r>
  <r>
    <x v="2269"/>
    <s v="AL-E000692"/>
    <x v="3"/>
    <s v="E000692"/>
    <n v="0"/>
    <n v="1000"/>
    <n v="49.99"/>
    <x v="6"/>
    <x v="4"/>
    <s v="Replenish"/>
    <x v="0"/>
    <x v="0"/>
    <s v="PRE 2023"/>
    <m/>
    <n v="128"/>
    <n v="191011.79"/>
    <n v="214057.18"/>
    <n v="-23045.39"/>
    <n v="-0.11"/>
    <n v="1492.2796093750001"/>
    <n v="707858.4"/>
    <n v="711457.68"/>
    <n v="-3599.28"/>
    <n v="-0.01"/>
    <s v=""/>
    <s v=" "/>
    <s v=" "/>
    <s v=""/>
    <m/>
    <s v="SGWS - AMERICAN SPIRITS"/>
    <s v="CAMPARI AMERICA"/>
  </r>
  <r>
    <x v="2270"/>
    <s v="AL-F000692"/>
    <x v="4"/>
    <s v="F000692"/>
    <n v="0"/>
    <n v="1000"/>
    <n v="74.989999999999995"/>
    <x v="6"/>
    <x v="4"/>
    <s v="Replenish"/>
    <x v="0"/>
    <x v="0"/>
    <s v="PRE 2023"/>
    <m/>
    <n v="110"/>
    <n v="168812.02"/>
    <n v="182040.06"/>
    <n v="-13228.04"/>
    <n v="-7.0000000000000007E-2"/>
    <n v="1534.6547272727271"/>
    <n v="92322.47"/>
    <n v="99681.41"/>
    <n v="-7358.94"/>
    <n v="-7.0000000000000007E-2"/>
    <s v=""/>
    <s v="X"/>
    <s v=" "/>
    <s v=""/>
    <m/>
    <s v="SGWS - AMERICAN SPIRITS"/>
    <s v="CAMPARI AMERICA"/>
  </r>
  <r>
    <x v="2271"/>
    <s v="AL-D000692"/>
    <x v="2"/>
    <s v="D000692"/>
    <n v="0"/>
    <n v="1000"/>
    <n v="2.99"/>
    <x v="6"/>
    <x v="7"/>
    <s v="Replenish"/>
    <x v="0"/>
    <x v="0"/>
    <s v="PRE 2023"/>
    <m/>
    <n v="147"/>
    <n v="71942.39"/>
    <n v="69463.679999999993"/>
    <n v="2478.71"/>
    <n v="0.04"/>
    <n v="489.40401360544217"/>
    <n v="63444.81"/>
    <n v="66575.34"/>
    <n v="-3130.53"/>
    <n v="-0.05"/>
    <s v=""/>
    <s v=""/>
    <s v=""/>
    <s v=""/>
    <m/>
    <s v="SGWS - AMERICAN SPIRITS"/>
    <s v="CAMPARI AMERICA"/>
  </r>
  <r>
    <x v="2272"/>
    <s v="AL-C000692"/>
    <x v="6"/>
    <s v="C000692"/>
    <n v="0"/>
    <n v="1000"/>
    <n v="9.99"/>
    <x v="6"/>
    <x v="7"/>
    <s v="Replenish"/>
    <x v="0"/>
    <x v="0"/>
    <s v="PRE 2023"/>
    <m/>
    <n v="80"/>
    <n v="46349.23"/>
    <n v="43679.57"/>
    <n v="2669.66"/>
    <n v="0.06"/>
    <n v="579.36537500000009"/>
    <n v="11044.56"/>
    <n v="12301.74"/>
    <n v="-1257.18"/>
    <n v="-0.1"/>
    <s v=""/>
    <s v=""/>
    <s v=""/>
    <s v="Bottom 5%"/>
    <m/>
    <s v="SGWS - AMERICAN SPIRITS"/>
    <s v="CAMPARI AMERICA"/>
  </r>
  <r>
    <x v="2273"/>
    <s v="AL-B000692"/>
    <x v="5"/>
    <s v="B000692"/>
    <n v="0"/>
    <n v="1000"/>
    <n v="24.99"/>
    <x v="6"/>
    <x v="4"/>
    <s v="Replenish"/>
    <x v="0"/>
    <x v="0"/>
    <s v="PRE 2023"/>
    <m/>
    <n v="157"/>
    <n v="246801.24"/>
    <n v="262195.08"/>
    <n v="-15393.84"/>
    <n v="-0.06"/>
    <n v="1571.9824203821656"/>
    <n v="155387.82"/>
    <n v="159236.28"/>
    <n v="-3848.46"/>
    <n v="-0.02"/>
    <s v=""/>
    <s v=" "/>
    <s v=" "/>
    <s v=""/>
    <m/>
    <s v="SGWS - AMERICAN SPIRITS"/>
    <s v="CAMPARI AMERICA"/>
  </r>
  <r>
    <x v="2274"/>
    <s v="AL-A000692"/>
    <x v="1"/>
    <s v="A000692"/>
    <n v="0"/>
    <n v="1000"/>
    <n v="39.99"/>
    <x v="6"/>
    <x v="4"/>
    <s v="Replenish"/>
    <x v="0"/>
    <x v="0"/>
    <s v="PRE 2023"/>
    <m/>
    <n v="156"/>
    <n v="336754.92"/>
    <n v="341416.79"/>
    <n v="-4661.87"/>
    <n v="-0.01"/>
    <n v="2158.6853846153845"/>
    <n v="815522.23"/>
    <n v="973451.66"/>
    <n v="-157929.43"/>
    <n v="-0.16"/>
    <s v=""/>
    <s v=" "/>
    <s v=" "/>
    <s v=""/>
    <m/>
    <s v="SGWS - AMERICAN SPIRITS"/>
    <s v="CAMPARI AMERICA"/>
  </r>
  <r>
    <x v="2275"/>
    <s v="AL-A005712"/>
    <x v="1"/>
    <s v="A005712"/>
    <n v="0"/>
    <n v="5000"/>
    <n v="209.99"/>
    <x v="6"/>
    <x v="3"/>
    <s v="NoReplen"/>
    <x v="1"/>
    <x v="1"/>
    <s v="PRE 2023"/>
    <m/>
    <n v="9"/>
    <n v="3569.87"/>
    <n v="4199.88"/>
    <n v="-630.01"/>
    <n v="-0.15"/>
    <n v="396.65222222222224"/>
    <n v="1889.91"/>
    <n v="2799.92"/>
    <n v="-910.01"/>
    <n v="-0.33"/>
    <s v=""/>
    <s v=""/>
    <s v=""/>
    <s v="Bottom 5%"/>
    <m/>
    <s v="SGWS - AMERICAN SPIRITS"/>
    <s v="CAMPARI AMERICA"/>
  </r>
  <r>
    <x v="2276"/>
    <s v="AL-A004708"/>
    <x v="1"/>
    <s v="A004708"/>
    <n v="0"/>
    <n v="4000"/>
    <n v="214.99"/>
    <x v="6"/>
    <x v="3"/>
    <s v="SpecOrder"/>
    <x v="1"/>
    <x v="0"/>
    <s v="PRE 2023"/>
    <m/>
    <n v="7"/>
    <n v="4299.8"/>
    <n v="4729.78"/>
    <n v="-429.98"/>
    <n v="-0.09"/>
    <n v="614.25714285714287"/>
    <n v="644.97"/>
    <n v="214.99"/>
    <n v="429.98"/>
    <n v="2"/>
    <s v=""/>
    <s v=""/>
    <s v=""/>
    <s v="Bottom 5%"/>
    <m/>
    <s v="SGWS - AMERICAN SPIRITS"/>
    <s v="CAMPARI AMERICA"/>
  </r>
  <r>
    <x v="2277"/>
    <s v="AL-A007304"/>
    <x v="1"/>
    <s v="A007304"/>
    <s v="STRAIGHT"/>
    <n v="7000"/>
    <n v="41.99"/>
    <x v="8"/>
    <x v="4"/>
    <s v="NoReplen"/>
    <x v="0"/>
    <x v="1"/>
    <s v="PRE 2023"/>
    <m/>
    <n v="1"/>
    <n v="4744.87"/>
    <n v="24898.92"/>
    <n v="-20154.05"/>
    <n v="-0.81"/>
    <n v="4744.87"/>
    <n v="0"/>
    <n v="5910.1"/>
    <n v="-5910.1"/>
    <n v="-1"/>
    <s v=""/>
    <s v=""/>
    <s v=""/>
    <s v="Bottom 5%"/>
    <m/>
    <s v="SGWS - AMERICAN SPIRITS"/>
    <s v="CAMPARI AMERICA"/>
  </r>
  <r>
    <x v="2278"/>
    <s v="AL-A005091"/>
    <x v="1"/>
    <s v="A005091"/>
    <n v="0"/>
    <n v="5000"/>
    <n v="569.99"/>
    <x v="6"/>
    <x v="3"/>
    <s v="NoReplen"/>
    <x v="1"/>
    <x v="3"/>
    <d v="2023-12-01T00:00:00"/>
    <m/>
    <s v=""/>
    <n v="569.99"/>
    <n v="1139.98"/>
    <n v="-569.99"/>
    <n v="-0.5"/>
    <s v=""/>
    <s v=""/>
    <s v=""/>
    <s v=""/>
    <s v=""/>
    <s v=""/>
    <s v=""/>
    <s v=""/>
    <s v="Bottom 5%"/>
    <m/>
    <s v="SGWS - AMERICAN SPIRITS"/>
    <s v="CAMPARI AMERICA"/>
  </r>
  <r>
    <x v="2279"/>
    <s v="AL-A000698"/>
    <x v="1"/>
    <s v="A000698"/>
    <n v="0"/>
    <n v="1000"/>
    <n v="23.99"/>
    <x v="6"/>
    <x v="4"/>
    <s v="NoReplen"/>
    <x v="2"/>
    <x v="0"/>
    <s v="PRE 2023"/>
    <m/>
    <n v="7"/>
    <n v="44452.92"/>
    <n v="56753.14"/>
    <n v="-12300.22"/>
    <n v="-0.22"/>
    <n v="6350.4171428571426"/>
    <n v="17285.23"/>
    <n v="23747.759999999998"/>
    <n v="-6462.53"/>
    <n v="-0.27"/>
    <s v=""/>
    <s v=""/>
    <s v=""/>
    <s v="Bottom 5%"/>
    <m/>
    <s v="SGWS - AMERICAN SPIRITS"/>
    <s v="CAMPARI AMERICA"/>
  </r>
  <r>
    <x v="2280"/>
    <s v="AL-A001848"/>
    <x v="1"/>
    <s v="A001848"/>
    <s v="STRAIGHT"/>
    <n v="1000"/>
    <n v="11.99"/>
    <x v="5"/>
    <x v="6"/>
    <s v="NoReplen"/>
    <x v="0"/>
    <x v="2"/>
    <s v="PRE 2023"/>
    <m/>
    <s v=""/>
    <m/>
    <n v="11.99"/>
    <n v="-11.99"/>
    <n v="-1"/>
    <s v=""/>
    <s v=""/>
    <s v=""/>
    <s v=""/>
    <s v=""/>
    <s v=""/>
    <s v=""/>
    <s v=""/>
    <s v="Bottom 5%"/>
    <m/>
    <s v=""/>
    <s v=""/>
  </r>
  <r>
    <x v="2281"/>
    <s v="AL-A004781"/>
    <x v="1"/>
    <s v="A004781"/>
    <s v="STRAIGHT"/>
    <n v="4000"/>
    <n v="14.99"/>
    <x v="5"/>
    <x v="6"/>
    <s v="Delisted"/>
    <x v="1"/>
    <x v="3"/>
    <d v="2024-11-01T00:00:00"/>
    <m/>
    <s v=""/>
    <m/>
    <n v="44.97"/>
    <n v="-44.97"/>
    <n v="-1"/>
    <s v=""/>
    <s v=""/>
    <s v=""/>
    <s v=""/>
    <s v=""/>
    <s v=""/>
    <s v=""/>
    <s v=""/>
    <s v="Bottom 5%"/>
    <m/>
    <s v="SGWS - AMERICAN SPIRITS"/>
    <s v="GRAND TETON VODKA INC."/>
  </r>
  <r>
    <x v="2282"/>
    <s v="AL-A004772"/>
    <x v="1"/>
    <s v="A004772"/>
    <n v="0"/>
    <n v="4000"/>
    <n v="47.78"/>
    <x v="6"/>
    <x v="4"/>
    <s v="Delisted"/>
    <x v="1"/>
    <x v="3"/>
    <s v="PRE 2023"/>
    <m/>
    <s v=""/>
    <m/>
    <n v="334.46"/>
    <n v="-334.46"/>
    <n v="-1"/>
    <s v=""/>
    <s v=""/>
    <s v=""/>
    <s v=""/>
    <s v=""/>
    <s v=""/>
    <s v=""/>
    <s v=""/>
    <s v="Bottom 5%"/>
    <m/>
    <s v="SGWS - AMERICAN SPIRITS"/>
    <s v="MHW LTD / CRILLON"/>
  </r>
  <r>
    <x v="2283"/>
    <s v="AL-A009786"/>
    <x v="1"/>
    <s v="A009786"/>
    <s v="STRAIGHT"/>
    <n v="9000"/>
    <n v="29.99"/>
    <x v="1"/>
    <x v="4"/>
    <s v="NoReplen"/>
    <x v="1"/>
    <x v="1"/>
    <s v="PRE 2023"/>
    <m/>
    <n v="1"/>
    <n v="239.92"/>
    <n v="299.92"/>
    <n v="-60"/>
    <n v="-0.2"/>
    <n v="239.92"/>
    <n v="0"/>
    <n v="199.96"/>
    <n v="-199.96"/>
    <n v="-1"/>
    <s v=""/>
    <s v=""/>
    <s v=""/>
    <s v="Bottom 5%"/>
    <m/>
    <s v="MADVINES"/>
    <s v="MADVINES &amp; SPIRITS INC."/>
  </r>
  <r>
    <x v="2284"/>
    <s v="AL-A009788"/>
    <x v="1"/>
    <s v="A009788"/>
    <s v="STRAIGHT"/>
    <n v="9000"/>
    <n v="36.590000000000003"/>
    <x v="1"/>
    <x v="5"/>
    <s v="NoReplen"/>
    <x v="1"/>
    <x v="1"/>
    <s v="PRE 2023"/>
    <m/>
    <n v="1"/>
    <n v="146.36000000000001"/>
    <n v="0"/>
    <n v="146.36000000000001"/>
    <m/>
    <n v="146.36000000000001"/>
    <s v=""/>
    <s v=""/>
    <s v=""/>
    <s v=""/>
    <s v=""/>
    <s v=""/>
    <s v=""/>
    <s v="Bottom 5%"/>
    <m/>
    <s v="MADVINES"/>
    <s v="MADVINES &amp; SPIRITS INC."/>
  </r>
  <r>
    <x v="2285"/>
    <s v="AL-A009787"/>
    <x v="1"/>
    <s v="A009787"/>
    <s v="FLAVORED"/>
    <n v="9000"/>
    <n v="50.39"/>
    <x v="1"/>
    <x v="3"/>
    <s v="NoReplen"/>
    <x v="1"/>
    <x v="1"/>
    <s v="PRE 2023"/>
    <m/>
    <n v="5"/>
    <n v="806.24"/>
    <n v="2477.54"/>
    <n v="-1671.3"/>
    <n v="-0.67"/>
    <n v="161.24799999999999"/>
    <n v="100.78"/>
    <n v="403.12"/>
    <n v="-302.33999999999997"/>
    <n v="-0.75"/>
    <s v=""/>
    <s v=""/>
    <s v=""/>
    <s v="Bottom 5%"/>
    <m/>
    <s v="MADVINES"/>
    <s v="MADVINES &amp; SPIRITS INC."/>
  </r>
  <r>
    <x v="2286"/>
    <s v="AL-A008245"/>
    <x v="1"/>
    <s v="A008245"/>
    <s v="STRAIGHT"/>
    <n v="8000"/>
    <n v="35.39"/>
    <x v="1"/>
    <x v="5"/>
    <s v="NoReplen"/>
    <x v="1"/>
    <x v="1"/>
    <s v="PRE 2023"/>
    <m/>
    <s v=""/>
    <m/>
    <n v="465.99"/>
    <n v="-465.99"/>
    <n v="-1"/>
    <s v=""/>
    <n v="0"/>
    <n v="106.17"/>
    <n v="-106.17"/>
    <n v="-1"/>
    <s v=""/>
    <s v=""/>
    <s v=""/>
    <s v="Bottom 5%"/>
    <m/>
    <s v="MADVINES"/>
    <s v="MADVINES &amp; SPIRITS INC."/>
  </r>
  <r>
    <x v="2287"/>
    <s v="AL-A010619"/>
    <x v="1"/>
    <s v="A010619"/>
    <s v="STRAIGHT"/>
    <n v="10000"/>
    <n v="53.99"/>
    <x v="1"/>
    <x v="3"/>
    <s v="SpecOrder"/>
    <x v="1"/>
    <x v="1"/>
    <d v="2023-12-01T00:00:00"/>
    <m/>
    <n v="8"/>
    <n v="4985.3100000000004"/>
    <n v="5129.43"/>
    <n v="-144.12"/>
    <n v="-0.03"/>
    <n v="623.16375000000005"/>
    <n v="179.98"/>
    <n v="89.99"/>
    <n v="89.99"/>
    <n v="1"/>
    <s v=""/>
    <s v=""/>
    <s v=""/>
    <s v="Bottom 5%"/>
    <m/>
    <s v="MADVINES"/>
    <s v="MADVINES &amp; SPIRITS INC."/>
  </r>
  <r>
    <x v="2288"/>
    <s v="AL-A010104"/>
    <x v="1"/>
    <s v="A010104"/>
    <s v="STRAIGHT"/>
    <n v="10000"/>
    <n v="53.99"/>
    <x v="1"/>
    <x v="3"/>
    <s v="NoReplen"/>
    <x v="3"/>
    <x v="1"/>
    <s v="PRE 2023"/>
    <m/>
    <n v="1"/>
    <n v="107.98"/>
    <n v="269.97000000000003"/>
    <n v="-161.99"/>
    <n v="-0.6"/>
    <n v="107.98"/>
    <n v="0"/>
    <n v="89.99"/>
    <n v="-89.99"/>
    <n v="-1"/>
    <s v=""/>
    <s v=""/>
    <s v=""/>
    <s v="Bottom 5%"/>
    <m/>
    <s v="MADVINES"/>
    <s v="MADVINES &amp; SPIRITS INC."/>
  </r>
  <r>
    <x v="2289"/>
    <s v="AL-A008244"/>
    <x v="1"/>
    <s v="A008244"/>
    <s v="STRAIGHT"/>
    <n v="8000"/>
    <n v="44.99"/>
    <x v="1"/>
    <x v="3"/>
    <s v="NoReplen"/>
    <x v="1"/>
    <x v="1"/>
    <s v="PRE 2023"/>
    <m/>
    <n v="3"/>
    <n v="839.82"/>
    <n v="749.9"/>
    <n v="89.92"/>
    <n v="0.12"/>
    <n v="279.94"/>
    <n v="269.94"/>
    <n v="74.989999999999995"/>
    <n v="194.95"/>
    <n v="2.6"/>
    <s v=""/>
    <s v=""/>
    <s v=""/>
    <s v="Bottom 5%"/>
    <m/>
    <s v="MADVINES"/>
    <s v="MADVINES &amp; SPIRITS INC."/>
  </r>
  <r>
    <x v="2290"/>
    <s v="AL-A001736"/>
    <x v="1"/>
    <s v="A001736"/>
    <n v="0"/>
    <n v="1000"/>
    <n v="7.79"/>
    <x v="6"/>
    <x v="8"/>
    <s v="NoReplen"/>
    <x v="0"/>
    <x v="0"/>
    <d v="2025-12-01T00:00:00"/>
    <m/>
    <n v="7"/>
    <n v="8167.78"/>
    <m/>
    <n v="8167.78"/>
    <m/>
    <n v="1166.8257142857142"/>
    <n v="6313.14"/>
    <n v="0"/>
    <n v="6313.14"/>
    <n v="0"/>
    <s v=""/>
    <s v=" "/>
    <s v="X"/>
    <s v="Bottom 5%"/>
    <m/>
    <s v="UNITED"/>
    <s v="SAZERAC CO INC"/>
  </r>
  <r>
    <x v="2291"/>
    <s v="AL-F001094"/>
    <x v="4"/>
    <s v="F001094"/>
    <s v="BLENDED"/>
    <n v="1000"/>
    <n v="20.99"/>
    <x v="3"/>
    <x v="8"/>
    <s v="NoReplen"/>
    <x v="0"/>
    <x v="1"/>
    <s v="PRE 2023"/>
    <m/>
    <n v="0"/>
    <n v="1364.35"/>
    <n v="30272.400000000001"/>
    <n v="-28908.05"/>
    <n v="-0.95"/>
    <s v=""/>
    <n v="104.95"/>
    <n v="3145.57"/>
    <n v="-3040.62"/>
    <n v="-0.97"/>
    <s v=""/>
    <s v=""/>
    <s v=""/>
    <s v="Bottom 5%"/>
    <m/>
    <s v="RNDC"/>
    <s v="WILLIAM GRANT AND SONS"/>
  </r>
  <r>
    <x v="2292"/>
    <s v="AL-A008150"/>
    <x v="1"/>
    <s v="A008150"/>
    <s v="STRAIGHT"/>
    <n v="8000"/>
    <n v="10.79"/>
    <x v="3"/>
    <x v="8"/>
    <s v="NoReplen"/>
    <x v="5"/>
    <x v="2"/>
    <d v="2025-09-01T00:00:00"/>
    <m/>
    <s v=""/>
    <n v="97.11"/>
    <m/>
    <n v="97.11"/>
    <m/>
    <s v=""/>
    <s v=""/>
    <s v=""/>
    <s v=""/>
    <s v=""/>
    <s v=""/>
    <s v=""/>
    <s v=""/>
    <s v="Bottom 5%"/>
    <m/>
    <s v="RNDC"/>
    <s v="WILLIAM GRANT AND SONS"/>
  </r>
  <r>
    <x v="2293"/>
    <s v="AL-A070044"/>
    <x v="1"/>
    <s v="A070044"/>
    <s v="STRAIGHT"/>
    <n v="70000"/>
    <n v="39.99"/>
    <x v="13"/>
    <x v="4"/>
    <s v="Replenish"/>
    <x v="0"/>
    <x v="0"/>
    <d v="2023-11-01T00:00:00"/>
    <m/>
    <n v="57"/>
    <n v="32995.25"/>
    <n v="33279.160000000003"/>
    <n v="-283.91000000000003"/>
    <n v="-0.01"/>
    <n v="578.86403508771934"/>
    <n v="53301.97"/>
    <n v="35782.550000000003"/>
    <n v="17519.419999999998"/>
    <n v="0.49"/>
    <s v=""/>
    <s v=" "/>
    <s v="X"/>
    <s v="Bottom 5%"/>
    <m/>
    <s v="SGWS - AMERICAN SPIRITS"/>
    <s v="W. J. DEUTSCH &amp; SONS"/>
  </r>
  <r>
    <x v="2294"/>
    <s v="AL-A010147"/>
    <x v="1"/>
    <s v="A010147"/>
    <s v="BLENDED"/>
    <n v="10000"/>
    <n v="35.99"/>
    <x v="3"/>
    <x v="1"/>
    <s v="NoReplen"/>
    <x v="1"/>
    <x v="3"/>
    <s v="PRE 2023"/>
    <m/>
    <s v=""/>
    <n v="107.97"/>
    <m/>
    <n v="107.97"/>
    <m/>
    <s v=""/>
    <n v="107.97"/>
    <n v="467.87"/>
    <n v="-359.9"/>
    <n v="-0.77"/>
    <s v=""/>
    <s v=""/>
    <s v=""/>
    <s v="Bottom 5%"/>
    <m/>
    <s v="MADVINES"/>
    <s v="MADVINES &amp; SPIRITS INC."/>
  </r>
  <r>
    <x v="2295"/>
    <s v="AL-A010148"/>
    <x v="1"/>
    <s v="A010148"/>
    <s v="STRAIGHT"/>
    <n v="10000"/>
    <n v="35.99"/>
    <x v="3"/>
    <x v="1"/>
    <s v="NoReplen"/>
    <x v="1"/>
    <x v="3"/>
    <s v="PRE 2023"/>
    <m/>
    <s v=""/>
    <n v="323.91000000000003"/>
    <n v="773.82"/>
    <n v="-449.91"/>
    <n v="-0.57999999999999996"/>
    <s v=""/>
    <n v="0"/>
    <n v="323.91000000000003"/>
    <n v="-323.91000000000003"/>
    <n v="-1"/>
    <s v=""/>
    <s v=""/>
    <s v=""/>
    <s v="Bottom 5%"/>
    <m/>
    <s v="MADVINES"/>
    <s v="MADVINES &amp; SPIRITS INC."/>
  </r>
  <r>
    <x v="2296"/>
    <s v="AL-A070020"/>
    <x v="1"/>
    <s v="A070020"/>
    <s v="STRAIGHT"/>
    <n v="70000"/>
    <n v="34.99"/>
    <x v="2"/>
    <x v="4"/>
    <s v="Replenish"/>
    <x v="0"/>
    <x v="0"/>
    <d v="2023-04-01T00:00:00"/>
    <m/>
    <n v="54"/>
    <n v="20959.009999999998"/>
    <n v="24737.93"/>
    <n v="-3778.92"/>
    <n v="-0.15"/>
    <n v="388.12981481481478"/>
    <n v="11966.58"/>
    <n v="11266.78"/>
    <n v="699.8"/>
    <n v="0.06"/>
    <s v=""/>
    <s v=" "/>
    <s v="X"/>
    <s v="Bottom 5%"/>
    <m/>
    <s v="RNDC"/>
    <s v="THE BARDSTOWN BOURBON CO. LLC"/>
  </r>
  <r>
    <x v="2297"/>
    <s v="AL-A010970"/>
    <x v="1"/>
    <s v="A010970"/>
    <s v="STRAIGHT"/>
    <n v="10000"/>
    <n v="59.99"/>
    <x v="2"/>
    <x v="5"/>
    <s v="Allocated1"/>
    <x v="0"/>
    <x v="0"/>
    <d v="2025-10-14T00:00:00"/>
    <m/>
    <n v="4"/>
    <n v="12477.92"/>
    <m/>
    <n v="12477.92"/>
    <m/>
    <n v="3119.48"/>
    <n v="4559.24"/>
    <n v="0"/>
    <n v="4559.24"/>
    <n v="0"/>
    <s v=""/>
    <s v=" "/>
    <s v="X"/>
    <s v="Bottom 5%"/>
    <m/>
    <s v="RNDC"/>
    <s v="THE BARDSTOWN BOURBON CO. LLC"/>
  </r>
  <r>
    <x v="2298"/>
    <s v="AL-A070019"/>
    <x v="1"/>
    <s v="A070019"/>
    <s v="STRAIGHT"/>
    <n v="70000"/>
    <n v="34.99"/>
    <x v="2"/>
    <x v="4"/>
    <s v="Replenish"/>
    <x v="0"/>
    <x v="0"/>
    <d v="2023-04-01T00:00:00"/>
    <m/>
    <n v="43"/>
    <n v="49790.77"/>
    <n v="34640.1"/>
    <n v="15150.67"/>
    <n v="0.44"/>
    <n v="1157.9248837209302"/>
    <n v="15570.55"/>
    <n v="10182.09"/>
    <n v="5388.46"/>
    <n v="0.53"/>
    <s v=""/>
    <s v=" "/>
    <s v=" "/>
    <s v=""/>
    <m/>
    <s v="RNDC"/>
    <s v="THE BARDSTOWN BOURBON CO. LLC"/>
  </r>
  <r>
    <x v="2299"/>
    <s v="AL-A010911"/>
    <x v="1"/>
    <s v="A010911"/>
    <s v="STRAIGHT"/>
    <n v="10000"/>
    <n v="59.99"/>
    <x v="2"/>
    <x v="5"/>
    <s v="Barrel"/>
    <x v="0"/>
    <x v="0"/>
    <d v="2025-07-01T00:00:00"/>
    <m/>
    <s v=""/>
    <n v="10798.2"/>
    <m/>
    <n v="10798.2"/>
    <m/>
    <s v=""/>
    <s v=""/>
    <s v=""/>
    <s v=""/>
    <s v=""/>
    <s v=""/>
    <s v="X"/>
    <s v="X"/>
    <s v="Bottom 5%"/>
    <m/>
    <s v="RNDC"/>
    <s v="THE BARDSTOWN BOURBON CO. LLC"/>
  </r>
  <r>
    <x v="2300"/>
    <s v="AL-A000258"/>
    <x v="1"/>
    <s v="A000258"/>
    <n v="0"/>
    <n v="1000"/>
    <n v="23.99"/>
    <x v="10"/>
    <x v="11"/>
    <s v="Replenish"/>
    <x v="0"/>
    <x v="0"/>
    <s v="PRE 2023"/>
    <m/>
    <n v="145"/>
    <n v="40328.519999999997"/>
    <n v="44349.41"/>
    <n v="-4020.89"/>
    <n v="-0.09"/>
    <n v="278.12772413793101"/>
    <n v="6834.02"/>
    <n v="11103.09"/>
    <n v="-4269.07"/>
    <n v="-0.38"/>
    <s v=""/>
    <s v=" "/>
    <s v=" "/>
    <s v="Bottom 5%"/>
    <m/>
    <s v="UNITED"/>
    <s v="PIEDMONT DISTILLERS INC."/>
  </r>
  <r>
    <x v="2301"/>
    <s v="AL-A000521"/>
    <x v="1"/>
    <s v="A000521"/>
    <n v="0"/>
    <n v="1000"/>
    <n v="23.99"/>
    <x v="10"/>
    <x v="11"/>
    <s v="Replenish"/>
    <x v="0"/>
    <x v="0"/>
    <s v="PRE 2023"/>
    <m/>
    <n v="150"/>
    <n v="45663.199999999997"/>
    <n v="65092.22"/>
    <n v="-19429.02"/>
    <n v="-0.3"/>
    <n v="304.42133333333334"/>
    <n v="15494.26"/>
    <n v="25429.39"/>
    <n v="-9935.1299999999992"/>
    <n v="-0.39"/>
    <s v=""/>
    <s v=" "/>
    <s v=" "/>
    <s v="Bottom 5%"/>
    <m/>
    <s v="UNITED"/>
    <s v="PIEDMONT DISTILLERS INC."/>
  </r>
  <r>
    <x v="2302"/>
    <s v="AL-J007273"/>
    <x v="0"/>
    <s v="J007273"/>
    <n v="0"/>
    <n v="7000"/>
    <n v="9.99"/>
    <x v="0"/>
    <x v="0"/>
    <s v="Replenish"/>
    <x v="0"/>
    <x v="0"/>
    <s v="PRE 2023"/>
    <m/>
    <n v="97"/>
    <n v="32627.34"/>
    <n v="18371.61"/>
    <n v="14255.73"/>
    <n v="0.78"/>
    <n v="336.36432989690724"/>
    <n v="23556.42"/>
    <n v="19610.37"/>
    <n v="3946.05"/>
    <n v="0.2"/>
    <s v=" "/>
    <s v=" "/>
    <s v=" "/>
    <s v="Bottom 5%"/>
    <m/>
    <s v="RNDC"/>
    <s v="ATOMIC BRANDS INC."/>
  </r>
  <r>
    <x v="2303"/>
    <s v="AL-A070602"/>
    <x v="1"/>
    <s v="A070602"/>
    <s v="FLAVORED"/>
    <n v="70000"/>
    <n v="26.99"/>
    <x v="5"/>
    <x v="1"/>
    <s v="Replenish"/>
    <x v="0"/>
    <x v="0"/>
    <d v="2026-01-01T00:00:00"/>
    <m/>
    <n v="67"/>
    <n v="13980.82"/>
    <m/>
    <n v="13980.82"/>
    <m/>
    <n v="208.6689552238806"/>
    <n v="13063.16"/>
    <n v="0"/>
    <n v="13063.16"/>
    <n v="0"/>
    <s v=""/>
    <s v="X"/>
    <s v="X"/>
    <s v="Bottom 5%"/>
    <m/>
    <s v="SGWS - AMERICAN SPIRITS"/>
    <s v="BACARDI USA INC"/>
  </r>
  <r>
    <x v="2304"/>
    <s v="AL-D070602"/>
    <x v="2"/>
    <s v="D070602"/>
    <s v="FLAVORED"/>
    <n v="70000"/>
    <n v="1.99"/>
    <x v="5"/>
    <x v="7"/>
    <s v="Replenish"/>
    <x v="0"/>
    <x v="0"/>
    <d v="2026-01-01T00:00:00"/>
    <m/>
    <n v="67"/>
    <n v="9100.27"/>
    <m/>
    <n v="9100.27"/>
    <m/>
    <n v="135.82492537313433"/>
    <n v="1912.39"/>
    <n v="0"/>
    <n v="1912.39"/>
    <n v="0"/>
    <s v=""/>
    <s v=""/>
    <s v=""/>
    <s v="Bottom 5%"/>
    <m/>
    <s v="SGWS - AMERICAN SPIRITS"/>
    <s v="BACARDI USA INC"/>
  </r>
  <r>
    <x v="2305"/>
    <s v="AL-A008281"/>
    <x v="1"/>
    <s v="A008281"/>
    <s v="FLAVORED"/>
    <n v="8000"/>
    <n v="12.59"/>
    <x v="5"/>
    <x v="6"/>
    <s v="NoReplen"/>
    <x v="5"/>
    <x v="2"/>
    <s v="PRE 2023"/>
    <m/>
    <s v=""/>
    <m/>
    <n v="83.16"/>
    <n v="-83.16"/>
    <n v="-1"/>
    <s v=""/>
    <s v=""/>
    <s v=""/>
    <s v=""/>
    <s v=""/>
    <s v=""/>
    <s v=""/>
    <s v=""/>
    <s v="Bottom 5%"/>
    <m/>
    <s v="SGWS - AMERICAN SPIRITS"/>
    <s v="BACARDI USA INC"/>
  </r>
  <r>
    <x v="2306"/>
    <s v="AL-D007539"/>
    <x v="2"/>
    <s v="D007539"/>
    <s v="FLAVORED"/>
    <n v="7000"/>
    <n v="1.79"/>
    <x v="5"/>
    <x v="7"/>
    <s v="NoReplen"/>
    <x v="0"/>
    <x v="1"/>
    <s v="PRE 2023"/>
    <m/>
    <n v="1"/>
    <n v="166.47"/>
    <n v="1646.8"/>
    <n v="-1480.33"/>
    <n v="-0.9"/>
    <n v="166.47"/>
    <n v="0"/>
    <n v="42.96"/>
    <n v="-42.96"/>
    <n v="-1"/>
    <s v=""/>
    <s v=""/>
    <s v=""/>
    <s v="Bottom 5%"/>
    <m/>
    <s v="SGWS - AMERICAN SPIRITS"/>
    <s v="BACARDI USA INC"/>
  </r>
  <r>
    <x v="2307"/>
    <s v="AL-A007539"/>
    <x v="1"/>
    <s v="A007539"/>
    <s v="FLAVORED"/>
    <n v="7000"/>
    <n v="15.59"/>
    <x v="5"/>
    <x v="1"/>
    <s v="NoReplen"/>
    <x v="0"/>
    <x v="1"/>
    <s v="PRE 2023"/>
    <m/>
    <s v=""/>
    <n v="7499.73"/>
    <n v="21447.68"/>
    <n v="-13947.95"/>
    <n v="-0.65"/>
    <s v=""/>
    <n v="3705.81"/>
    <n v="13903.61"/>
    <n v="-10197.799999999999"/>
    <n v="-0.73"/>
    <s v=""/>
    <s v=""/>
    <s v=""/>
    <s v="Bottom 5%"/>
    <m/>
    <s v="SGWS - AMERICAN SPIRITS"/>
    <s v="BACARDI USA INC"/>
  </r>
  <r>
    <x v="2308"/>
    <s v="AL-E001400"/>
    <x v="3"/>
    <s v="E001400"/>
    <s v="STRAIGHT"/>
    <n v="1000"/>
    <n v="34.99"/>
    <x v="5"/>
    <x v="1"/>
    <s v="Replenish"/>
    <x v="0"/>
    <x v="0"/>
    <s v="PRE 2023"/>
    <m/>
    <n v="157"/>
    <n v="654820.51"/>
    <n v="719738.25"/>
    <n v="-64917.74"/>
    <n v="-0.09"/>
    <n v="4170.8312738853501"/>
    <n v="1239436.74"/>
    <n v="1203789.8400000001"/>
    <n v="35646.9"/>
    <n v="0.03"/>
    <s v=""/>
    <s v=" "/>
    <s v=" "/>
    <s v=""/>
    <m/>
    <s v="SGWS - AMERICAN SPIRITS"/>
    <s v="BACARDI USA INC"/>
  </r>
  <r>
    <x v="2309"/>
    <s v="AL-F001400"/>
    <x v="4"/>
    <s v="F001400"/>
    <s v="STRAIGHT"/>
    <n v="1000"/>
    <n v="49.99"/>
    <x v="5"/>
    <x v="1"/>
    <s v="Replenish"/>
    <x v="0"/>
    <x v="0"/>
    <s v="PRE 2023"/>
    <m/>
    <n v="159"/>
    <n v="1262985.7"/>
    <n v="1179911.42"/>
    <n v="83074.28"/>
    <n v="7.0000000000000007E-2"/>
    <n v="7943.306289308176"/>
    <n v="522763.56"/>
    <n v="453992.47"/>
    <n v="68771.09"/>
    <n v="0.15"/>
    <s v=""/>
    <s v=" "/>
    <s v=" "/>
    <s v=""/>
    <m/>
    <s v="SGWS - AMERICAN SPIRITS"/>
    <s v="BACARDI USA INC"/>
  </r>
  <r>
    <x v="2310"/>
    <s v="AL-D001400"/>
    <x v="2"/>
    <s v="D001400"/>
    <s v="STRAIGHT"/>
    <n v="1000"/>
    <n v="2.99"/>
    <x v="5"/>
    <x v="7"/>
    <s v="Replenish"/>
    <x v="0"/>
    <x v="0"/>
    <s v="PRE 2023"/>
    <m/>
    <n v="150"/>
    <n v="79755.259999999995"/>
    <n v="90049.83"/>
    <n v="-10294.57"/>
    <n v="-0.11"/>
    <n v="531.70173333333332"/>
    <n v="190391.24"/>
    <n v="208734.89"/>
    <n v="-18343.650000000001"/>
    <n v="-0.09"/>
    <s v=""/>
    <s v=""/>
    <s v=""/>
    <s v=""/>
    <m/>
    <s v="SGWS - AMERICAN SPIRITS"/>
    <s v="BACARDI USA INC"/>
  </r>
  <r>
    <x v="2311"/>
    <s v="AL-C001400"/>
    <x v="6"/>
    <s v="C001400"/>
    <s v="STRAIGHT"/>
    <n v="1000"/>
    <n v="8.99"/>
    <x v="5"/>
    <x v="7"/>
    <s v="Replenish"/>
    <x v="0"/>
    <x v="0"/>
    <s v="PRE 2023"/>
    <m/>
    <n v="157"/>
    <n v="152101.81"/>
    <n v="151463.51999999999"/>
    <n v="638.29"/>
    <n v="0"/>
    <n v="968.80133757961778"/>
    <n v="246829.44"/>
    <n v="230773.3"/>
    <n v="16056.14"/>
    <n v="7.0000000000000007E-2"/>
    <s v=""/>
    <s v=""/>
    <s v=""/>
    <s v=""/>
    <m/>
    <s v="SGWS - AMERICAN SPIRITS"/>
    <s v="BACARDI USA INC"/>
  </r>
  <r>
    <x v="2312"/>
    <s v="AL-B001400"/>
    <x v="5"/>
    <s v="B001400"/>
    <s v="STRAIGHT"/>
    <n v="1000"/>
    <n v="14.99"/>
    <x v="5"/>
    <x v="1"/>
    <s v="Replenish"/>
    <x v="0"/>
    <x v="0"/>
    <s v="PRE 2023"/>
    <m/>
    <n v="159"/>
    <n v="378437.54"/>
    <n v="412314.94"/>
    <n v="-33877.4"/>
    <n v="-0.08"/>
    <n v="2380.1103144654085"/>
    <n v="623149.29"/>
    <n v="632008.38"/>
    <n v="-8859.09"/>
    <n v="-0.01"/>
    <s v=""/>
    <s v=" "/>
    <s v=" "/>
    <s v=""/>
    <m/>
    <s v="SGWS - AMERICAN SPIRITS"/>
    <s v="BACARDI USA INC"/>
  </r>
  <r>
    <x v="2313"/>
    <s v="AL-A001400"/>
    <x v="1"/>
    <s v="A001400"/>
    <s v="STRAIGHT"/>
    <n v="1000"/>
    <n v="26.99"/>
    <x v="5"/>
    <x v="1"/>
    <s v="Replenish"/>
    <x v="0"/>
    <x v="0"/>
    <s v="PRE 2023"/>
    <m/>
    <n v="159"/>
    <n v="903757.15"/>
    <n v="995828.5"/>
    <n v="-92071.35"/>
    <n v="-0.09"/>
    <n v="5684.0072327044027"/>
    <n v="1272390.3600000001"/>
    <n v="1291213.01"/>
    <n v="-18822.650000000001"/>
    <n v="-0.01"/>
    <s v=""/>
    <s v=" "/>
    <s v=" "/>
    <s v=""/>
    <m/>
    <s v="SGWS - AMERICAN SPIRITS"/>
    <s v="BACARDI USA INC"/>
  </r>
  <r>
    <x v="2314"/>
    <s v="AL-A000790"/>
    <x v="1"/>
    <s v="A000790"/>
    <s v="FLAVORED"/>
    <n v="1000"/>
    <n v="26.99"/>
    <x v="5"/>
    <x v="1"/>
    <s v="Replenish"/>
    <x v="0"/>
    <x v="0"/>
    <s v="PRE 2023"/>
    <m/>
    <n v="142"/>
    <n v="59160.71"/>
    <n v="64865.81"/>
    <n v="-5705.1"/>
    <n v="-0.09"/>
    <n v="416.62471830985913"/>
    <n v="30904.35"/>
    <n v="31416.85"/>
    <n v="-512.5"/>
    <n v="-0.02"/>
    <s v=""/>
    <s v=" "/>
    <s v=" "/>
    <s v=""/>
    <m/>
    <s v="SGWS - AMERICAN SPIRITS"/>
    <s v="BACARDI USA INC"/>
  </r>
  <r>
    <x v="2315"/>
    <s v="AL-A001401"/>
    <x v="1"/>
    <s v="A001401"/>
    <s v="FLAVORED"/>
    <n v="1000"/>
    <n v="26.99"/>
    <x v="5"/>
    <x v="1"/>
    <s v="Replenish"/>
    <x v="0"/>
    <x v="0"/>
    <s v="PRE 2023"/>
    <m/>
    <n v="142"/>
    <n v="40559.730000000003"/>
    <n v="53267.31"/>
    <n v="-12707.58"/>
    <n v="-0.24"/>
    <n v="285.63190140845074"/>
    <n v="30936.35"/>
    <n v="37653.39"/>
    <n v="-6717.04"/>
    <n v="-0.18"/>
    <s v=""/>
    <s v=" "/>
    <s v="X"/>
    <s v="Bottom 5%"/>
    <m/>
    <s v="SGWS - AMERICAN SPIRITS"/>
    <s v="BACARDI USA INC"/>
  </r>
  <r>
    <x v="2316"/>
    <s v="AL-F001445"/>
    <x v="4"/>
    <s v="F001445"/>
    <s v="STRAIGHT"/>
    <n v="1000"/>
    <n v="29.99"/>
    <x v="5"/>
    <x v="1"/>
    <s v="NoReplen"/>
    <x v="2"/>
    <x v="0"/>
    <s v="PRE 2023"/>
    <m/>
    <n v="1"/>
    <n v="47247.48"/>
    <n v="45482.07"/>
    <n v="1765.41"/>
    <n v="0.04"/>
    <n v="47247.48"/>
    <n v="22136.57"/>
    <n v="31052.91"/>
    <n v="-8916.34"/>
    <n v="-0.28999999999999998"/>
    <s v=""/>
    <s v=""/>
    <s v=""/>
    <s v="Bottom 5%"/>
    <m/>
    <s v="SGWS - AMERICAN SPIRITS"/>
    <s v="BACARDI USA INC"/>
  </r>
  <r>
    <x v="2317"/>
    <s v="AL-A001445"/>
    <x v="1"/>
    <s v="A001445"/>
    <s v="STRAIGHT"/>
    <n v="1000"/>
    <n v="15.59"/>
    <x v="5"/>
    <x v="1"/>
    <s v="NoReplen"/>
    <x v="2"/>
    <x v="0"/>
    <s v="PRE 2023"/>
    <m/>
    <n v="2"/>
    <n v="33708.07"/>
    <n v="41983.199999999997"/>
    <n v="-8275.1299999999992"/>
    <n v="-0.2"/>
    <n v="16854.035"/>
    <n v="23477.61"/>
    <n v="15643.74"/>
    <n v="7833.87"/>
    <n v="0.5"/>
    <s v=""/>
    <s v=""/>
    <s v=""/>
    <s v="Bottom 5%"/>
    <m/>
    <s v="SGWS - AMERICAN SPIRITS"/>
    <s v="BACARDI USA INC"/>
  </r>
  <r>
    <x v="2318"/>
    <s v="AL-F008837"/>
    <x v="4"/>
    <s v="F008837"/>
    <s v="STRAIGHT"/>
    <n v="8000"/>
    <n v="49.99"/>
    <x v="5"/>
    <x v="1"/>
    <s v="NoReplen"/>
    <x v="2"/>
    <x v="0"/>
    <d v="2025-02-01T00:00:00"/>
    <m/>
    <s v=""/>
    <n v="81.58"/>
    <n v="20721.32"/>
    <n v="-20639.740000000002"/>
    <n v="-1"/>
    <s v=""/>
    <n v="58860.12"/>
    <n v="15297"/>
    <n v="43563.12"/>
    <n v="2.85"/>
    <s v=""/>
    <s v=""/>
    <s v=""/>
    <s v="Bottom 5%"/>
    <m/>
    <s v="SGWS - AMERICAN SPIRITS"/>
    <s v="BACARDI USA INC"/>
  </r>
  <r>
    <x v="2319"/>
    <s v="AL-A070090"/>
    <x v="1"/>
    <s v="A070090"/>
    <s v="FLAVORED"/>
    <n v="70000"/>
    <n v="18.989999999999998"/>
    <x v="1"/>
    <x v="1"/>
    <s v="Replenish"/>
    <x v="0"/>
    <x v="0"/>
    <d v="2023-10-01T00:00:00"/>
    <m/>
    <n v="55"/>
    <n v="16787.16"/>
    <n v="17299.89"/>
    <n v="-512.73"/>
    <n v="-0.03"/>
    <n v="305.22109090909089"/>
    <n v="9969.75"/>
    <n v="10843.29"/>
    <n v="-873.54"/>
    <n v="-0.08"/>
    <s v=""/>
    <s v=" "/>
    <s v="X"/>
    <s v="Bottom 5%"/>
    <m/>
    <s v="UNITED"/>
    <s v="SAZERAC CO INC"/>
  </r>
  <r>
    <x v="2320"/>
    <s v="AL-A007733"/>
    <x v="1"/>
    <s v="A007733"/>
    <s v="STRAIGHT"/>
    <n v="7000"/>
    <n v="32.99"/>
    <x v="2"/>
    <x v="4"/>
    <s v="NoReplen"/>
    <x v="0"/>
    <x v="1"/>
    <s v="PRE 2023"/>
    <m/>
    <n v="1"/>
    <n v="725.78"/>
    <n v="4272.5600000000004"/>
    <n v="-3546.78"/>
    <n v="-0.83"/>
    <n v="725.78"/>
    <n v="0"/>
    <n v="1688.07"/>
    <n v="-1688.07"/>
    <n v="-1"/>
    <s v=""/>
    <s v=""/>
    <s v=""/>
    <s v="Bottom 5%"/>
    <m/>
    <s v="SGWS - AMERICAN SPIRITS"/>
    <s v="TRIPLE CROWN BROKERAGE INC"/>
  </r>
  <r>
    <x v="2321"/>
    <s v="AL-A008947"/>
    <x v="1"/>
    <s v="A008947"/>
    <s v="STRAIGHT"/>
    <n v="8000"/>
    <n v="139.99"/>
    <x v="2"/>
    <x v="3"/>
    <s v="NoReplen"/>
    <x v="3"/>
    <x v="0"/>
    <s v="PRE 2023"/>
    <m/>
    <n v="1"/>
    <n v="559.96"/>
    <n v="12599.1"/>
    <n v="-12039.14"/>
    <n v="-0.96"/>
    <n v="559.96"/>
    <n v="139.99"/>
    <n v="21558.46"/>
    <n v="-21418.47"/>
    <n v="-0.99"/>
    <s v=""/>
    <s v=""/>
    <s v=""/>
    <s v="Bottom 5%"/>
    <m/>
    <s v="OTHER"/>
    <s v="AIKO IMPORTERS INC."/>
  </r>
  <r>
    <x v="2322"/>
    <s v="AL-A004196"/>
    <x v="1"/>
    <s v="A004196"/>
    <s v="STRAIGHT"/>
    <n v="4000"/>
    <n v="25.95"/>
    <x v="4"/>
    <x v="1"/>
    <s v="Delisted"/>
    <x v="1"/>
    <x v="3"/>
    <d v="2024-11-01T00:00:00"/>
    <m/>
    <s v=""/>
    <n v="0"/>
    <n v="0"/>
    <n v="0"/>
    <m/>
    <s v=""/>
    <s v=""/>
    <s v=""/>
    <s v=""/>
    <s v=""/>
    <s v=""/>
    <s v=""/>
    <s v=""/>
    <s v="Bottom 5%"/>
    <m/>
    <s v="TOM STEELE"/>
    <s v="STOLLER IMPORTS, INC"/>
  </r>
  <r>
    <x v="2323"/>
    <s v="AL-A007139"/>
    <x v="1"/>
    <s v="A007139"/>
    <s v="STRAIGHT"/>
    <n v="7000"/>
    <n v="31.99"/>
    <x v="5"/>
    <x v="4"/>
    <s v="Replenish"/>
    <x v="0"/>
    <x v="0"/>
    <s v="PRE 2023"/>
    <m/>
    <n v="55"/>
    <n v="24648.9"/>
    <n v="27334.55"/>
    <n v="-2685.65"/>
    <n v="-0.1"/>
    <n v="448.16181818181821"/>
    <n v="57803.1"/>
    <n v="49558.96"/>
    <n v="8244.14"/>
    <n v="0.17"/>
    <s v=""/>
    <s v=" "/>
    <s v="X"/>
    <s v="Bottom 5%"/>
    <m/>
    <s v="SGWS - LIBERTY SPIRITS"/>
    <s v="JIM BEAM BRANDS CO."/>
  </r>
  <r>
    <x v="2324"/>
    <s v="AL-A004152"/>
    <x v="1"/>
    <s v="A004152"/>
    <s v="STRAIGHT"/>
    <n v="4000"/>
    <n v="49.99"/>
    <x v="2"/>
    <x v="4"/>
    <s v="Allocated1"/>
    <x v="1"/>
    <x v="0"/>
    <s v="PRE 2023"/>
    <m/>
    <n v="1"/>
    <n v="4899.0200000000004"/>
    <n v="7198.56"/>
    <n v="-2299.54"/>
    <n v="-0.32"/>
    <n v="4899.0200000000004"/>
    <n v="3699.26"/>
    <n v="6148.77"/>
    <n v="-2449.5100000000002"/>
    <n v="-0.4"/>
    <s v=""/>
    <s v=""/>
    <s v=""/>
    <s v="Bottom 5%"/>
    <m/>
    <s v="UNITED"/>
    <s v="SAZERAC CO INC"/>
  </r>
  <r>
    <x v="2325"/>
    <s v="AL-F007971"/>
    <x v="4"/>
    <s v="F007971"/>
    <n v="0"/>
    <n v="7000"/>
    <n v="18.989999999999998"/>
    <x v="0"/>
    <x v="2"/>
    <s v="Replenish"/>
    <x v="0"/>
    <x v="0"/>
    <d v="2023-05-01T00:00:00"/>
    <m/>
    <n v="81"/>
    <n v="23416.15"/>
    <n v="27169.23"/>
    <n v="-3753.08"/>
    <n v="-0.14000000000000001"/>
    <n v="289.08827160493831"/>
    <n v="1664.09"/>
    <n v="2025.91"/>
    <n v="-361.82"/>
    <n v="-0.18"/>
    <s v=" "/>
    <s v=" "/>
    <s v=" "/>
    <s v="Bottom 5%"/>
    <m/>
    <s v="LUKE LEA BEVERAGES"/>
    <s v="MONTEBELLO BRANDS INC"/>
  </r>
  <r>
    <x v="2326"/>
    <s v="AL-A070386"/>
    <x v="1"/>
    <s v="A070386"/>
    <s v="FLAVORED"/>
    <n v="70000"/>
    <n v="25.99"/>
    <x v="10"/>
    <x v="11"/>
    <s v="Replenish"/>
    <x v="0"/>
    <x v="0"/>
    <d v="2025-01-01T00:00:00"/>
    <m/>
    <n v="24"/>
    <n v="31487.54"/>
    <n v="9983.9599999999991"/>
    <n v="21503.58"/>
    <n v="2.15"/>
    <n v="1311.9808333333333"/>
    <n v="33999.89"/>
    <n v="37035.360000000001"/>
    <n v="-3035.47"/>
    <n v="-0.08"/>
    <s v=""/>
    <s v=" "/>
    <s v=" "/>
    <s v="Bottom 5%"/>
    <m/>
    <s v="SGWS - LIBERTY SPIRITS"/>
    <s v="OLE SMOKEY DISTILLERY LLC"/>
  </r>
  <r>
    <x v="2327"/>
    <s v="AL-A004845"/>
    <x v="1"/>
    <s v="A004845"/>
    <s v="FLAVORED"/>
    <n v="4000"/>
    <n v="19.190000000000001"/>
    <x v="5"/>
    <x v="1"/>
    <s v="NoReplen"/>
    <x v="1"/>
    <x v="1"/>
    <s v="PRE 2023"/>
    <m/>
    <n v="1"/>
    <n v="268.66000000000003"/>
    <n v="134.33000000000001"/>
    <n v="134.33000000000001"/>
    <n v="1"/>
    <n v="268.66000000000003"/>
    <n v="76.760000000000005"/>
    <n v="396.66"/>
    <n v="-319.89999999999998"/>
    <n v="-0.81"/>
    <s v=""/>
    <s v=""/>
    <s v=""/>
    <s v="Bottom 5%"/>
    <m/>
    <s v="JOHNSON BROTHERS"/>
    <s v="PROXIMO SPIRITS INC."/>
  </r>
  <r>
    <x v="2328"/>
    <s v="AL-A004842"/>
    <x v="1"/>
    <s v="A004842"/>
    <s v="STRAIGHT"/>
    <n v="4000"/>
    <n v="18.89"/>
    <x v="5"/>
    <x v="1"/>
    <s v="NoReplen"/>
    <x v="1"/>
    <x v="1"/>
    <s v="PRE 2023"/>
    <m/>
    <s v=""/>
    <n v="377.8"/>
    <n v="202"/>
    <n v="175.8"/>
    <n v="0.87"/>
    <s v=""/>
    <n v="245.57"/>
    <n v="95.97"/>
    <n v="149.6"/>
    <n v="1.56"/>
    <s v=""/>
    <s v=""/>
    <s v=""/>
    <s v="Bottom 5%"/>
    <m/>
    <s v="JOHNSON BROTHERS"/>
    <s v="PROXIMO SPIRITS INC."/>
  </r>
  <r>
    <x v="2329"/>
    <s v="AL-A004778"/>
    <x v="1"/>
    <s v="A004778"/>
    <s v="FLAVORED"/>
    <n v="4000"/>
    <n v="19.190000000000001"/>
    <x v="5"/>
    <x v="1"/>
    <s v="NoReplen"/>
    <x v="1"/>
    <x v="1"/>
    <s v="PRE 2023"/>
    <m/>
    <n v="1"/>
    <n v="95.95"/>
    <n v="818.82"/>
    <n v="-722.87"/>
    <n v="-0.88"/>
    <n v="95.95"/>
    <s v=""/>
    <s v=""/>
    <s v=""/>
    <s v=""/>
    <s v=""/>
    <s v=""/>
    <s v=""/>
    <s v="Bottom 5%"/>
    <m/>
    <s v="JOHNSON BROTHERS"/>
    <s v="PROXIMO SPIRITS INC."/>
  </r>
  <r>
    <x v="2330"/>
    <s v="AL-F004289"/>
    <x v="4"/>
    <s v="F004289"/>
    <s v="STRAIGHT"/>
    <n v="4000"/>
    <n v="38.99"/>
    <x v="5"/>
    <x v="6"/>
    <s v="Delisted"/>
    <x v="1"/>
    <x v="3"/>
    <s v="PRE 2023"/>
    <m/>
    <s v=""/>
    <m/>
    <n v="363.94"/>
    <n v="-363.94"/>
    <n v="-1"/>
    <s v=""/>
    <s v=""/>
    <s v=""/>
    <s v=""/>
    <s v=""/>
    <s v=""/>
    <s v=""/>
    <s v=""/>
    <s v="Bottom 5%"/>
    <m/>
    <s v="JOHNSON BROTHERS"/>
    <s v="PROXIMO SPIRITS INC."/>
  </r>
  <r>
    <x v="2331"/>
    <s v="AL-A008025"/>
    <x v="1"/>
    <s v="A008025"/>
    <s v="STRAIGHT"/>
    <n v="8000"/>
    <n v="31.99"/>
    <x v="5"/>
    <x v="4"/>
    <s v="Replenish"/>
    <x v="5"/>
    <x v="0"/>
    <s v="PRE 2023"/>
    <m/>
    <n v="32"/>
    <n v="7805.56"/>
    <n v="8349.39"/>
    <n v="-543.83000000000004"/>
    <n v="-7.0000000000000007E-2"/>
    <n v="243.92375000000001"/>
    <n v="4350.6400000000003"/>
    <n v="2975.07"/>
    <n v="1375.57"/>
    <n v="0.46"/>
    <s v=""/>
    <s v=""/>
    <s v=""/>
    <s v="Bottom 5%"/>
    <m/>
    <s v="JOHNSON BROTHERS"/>
    <s v="PROXIMO SPIRITS INC."/>
  </r>
  <r>
    <x v="2332"/>
    <s v="AL-A004105"/>
    <x v="1"/>
    <s v="A004105"/>
    <s v="STRAIGHT"/>
    <n v="4000"/>
    <n v="4.49"/>
    <x v="5"/>
    <x v="9"/>
    <s v="NoReplen"/>
    <x v="1"/>
    <x v="1"/>
    <s v="PRE 2023"/>
    <m/>
    <s v=""/>
    <n v="314.3"/>
    <n v="405.61"/>
    <n v="-91.31"/>
    <n v="-0.23"/>
    <s v=""/>
    <n v="0"/>
    <n v="17.96"/>
    <n v="-17.96"/>
    <n v="-1"/>
    <s v=""/>
    <s v=""/>
    <s v=""/>
    <s v="Bottom 5%"/>
    <m/>
    <s v="JOHNSON BROTHERS"/>
    <s v="PROXIMO SPIRITS INC."/>
  </r>
  <r>
    <x v="2333"/>
    <s v="AL-A070448"/>
    <x v="1"/>
    <s v="A070448"/>
    <s v="FLAVORED"/>
    <n v="70000"/>
    <n v="25.99"/>
    <x v="10"/>
    <x v="11"/>
    <s v="Replenish"/>
    <x v="0"/>
    <x v="0"/>
    <d v="2025-05-01T00:00:00"/>
    <m/>
    <n v="28"/>
    <n v="22268.26"/>
    <m/>
    <n v="22268.26"/>
    <m/>
    <n v="795.29499999999996"/>
    <n v="33269.1"/>
    <n v="0"/>
    <n v="33269.1"/>
    <n v="0"/>
    <s v=""/>
    <s v=" "/>
    <s v=" "/>
    <s v="Bottom 5%"/>
    <m/>
    <s v="SGWS - LIBERTY SPIRITS"/>
    <s v="OLE SMOKEY DISTILLERY LLC"/>
  </r>
  <r>
    <x v="2334"/>
    <s v="AL-A009607"/>
    <x v="1"/>
    <s v="A009607"/>
    <s v="STRAIGHT"/>
    <n v="9000"/>
    <n v="29.99"/>
    <x v="13"/>
    <x v="1"/>
    <s v="Delisted"/>
    <x v="1"/>
    <x v="3"/>
    <s v="PRE 2023"/>
    <m/>
    <n v="0"/>
    <m/>
    <n v="0"/>
    <n v="0"/>
    <m/>
    <s v=""/>
    <n v="0"/>
    <n v="539.82000000000005"/>
    <n v="-539.82000000000005"/>
    <n v="-1"/>
    <s v=""/>
    <s v=""/>
    <s v=""/>
    <s v="Bottom 5%"/>
    <m/>
    <s v="MADVINES"/>
    <s v="MADVINES &amp; SPIRITS INC."/>
  </r>
  <r>
    <x v="2335"/>
    <s v="AL-B070119"/>
    <x v="5"/>
    <s v="B070119"/>
    <n v="0"/>
    <n v="70000"/>
    <n v="12.99"/>
    <x v="0"/>
    <x v="2"/>
    <s v="Replenish"/>
    <x v="0"/>
    <x v="0"/>
    <d v="2024-02-01T00:00:00"/>
    <m/>
    <n v="115"/>
    <n v="47738.25"/>
    <n v="55246.47"/>
    <n v="-7508.22"/>
    <n v="-0.14000000000000001"/>
    <n v="415.11521739130433"/>
    <n v="35943.33"/>
    <n v="46465.23"/>
    <n v="-10521.9"/>
    <n v="-0.23"/>
    <s v=" "/>
    <s v=" "/>
    <s v=" "/>
    <s v="Bottom 5%"/>
    <m/>
    <s v="SGWS - LIBERTY SPIRITS"/>
    <s v="JIM BEAM BRANDS CO."/>
  </r>
  <r>
    <x v="2336"/>
    <s v="AL-J070374"/>
    <x v="0"/>
    <s v="J070374"/>
    <n v="0"/>
    <n v="70000"/>
    <n v="12.99"/>
    <x v="0"/>
    <x v="0"/>
    <s v="Replenish"/>
    <x v="0"/>
    <x v="0"/>
    <d v="2025-05-01T00:00:00"/>
    <m/>
    <n v="80"/>
    <n v="29838.03"/>
    <m/>
    <n v="29838.03"/>
    <m/>
    <n v="372.97537499999999"/>
    <n v="24862.86"/>
    <n v="0"/>
    <n v="24862.86"/>
    <n v="0"/>
    <s v=" "/>
    <s v=" "/>
    <s v=" "/>
    <s v="Bottom 5%"/>
    <m/>
    <s v="SGWS - LIBERTY SPIRITS"/>
    <s v="JIM BEAM BRANDS CO."/>
  </r>
  <r>
    <x v="2337"/>
    <s v="AL-A001061"/>
    <x v="1"/>
    <s v="A001061"/>
    <n v="0"/>
    <n v="7000"/>
    <n v="22.99"/>
    <x v="7"/>
    <x v="1"/>
    <s v="Replenish"/>
    <x v="0"/>
    <x v="0"/>
    <s v="PRE 2023"/>
    <m/>
    <n v="71"/>
    <n v="46429.48"/>
    <n v="52513.95"/>
    <n v="-6084.47"/>
    <n v="-0.12"/>
    <n v="653.93633802816908"/>
    <n v="68289.72"/>
    <n v="72061.38"/>
    <n v="-3771.66"/>
    <n v="-0.05"/>
    <s v=""/>
    <s v=" "/>
    <s v=" "/>
    <s v="Bottom 5%"/>
    <m/>
    <s v="UNITED"/>
    <s v="SAZERAC CO INC"/>
  </r>
  <r>
    <x v="2338"/>
    <s v="AL-A000562"/>
    <x v="1"/>
    <s v="A000562"/>
    <n v="0"/>
    <n v="1000"/>
    <n v="12.99"/>
    <x v="0"/>
    <x v="2"/>
    <s v="Replenish"/>
    <x v="0"/>
    <x v="0"/>
    <s v="PRE 2023"/>
    <m/>
    <n v="112"/>
    <n v="43945.17"/>
    <n v="47530.41"/>
    <n v="-3585.24"/>
    <n v="-0.08"/>
    <n v="392.36758928571425"/>
    <n v="9456.7199999999993"/>
    <n v="10976.55"/>
    <n v="-1519.83"/>
    <n v="-0.14000000000000001"/>
    <s v=" "/>
    <s v=" "/>
    <s v=" "/>
    <s v="Bottom 5%"/>
    <m/>
    <s v="SGWS - LIBERTY SPIRITS"/>
    <s v="JIM BEAM BRANDS CO."/>
  </r>
  <r>
    <x v="2339"/>
    <s v="AL-A007180"/>
    <x v="1"/>
    <s v="A007180"/>
    <n v="0"/>
    <n v="7000"/>
    <n v="23.99"/>
    <x v="10"/>
    <x v="11"/>
    <s v="Replenish"/>
    <x v="0"/>
    <x v="0"/>
    <s v="PRE 2023"/>
    <m/>
    <n v="69"/>
    <n v="28308.2"/>
    <n v="48099.95"/>
    <n v="-19791.75"/>
    <n v="-0.41"/>
    <n v="410.26376811594201"/>
    <n v="7292.96"/>
    <n v="12690.71"/>
    <n v="-5397.75"/>
    <n v="-0.43"/>
    <s v=""/>
    <s v=" "/>
    <s v=" "/>
    <s v="Bottom 5%"/>
    <m/>
    <s v="RNDC"/>
    <s v="SUGARLAND DISTILLING CO. LLC"/>
  </r>
  <r>
    <x v="2340"/>
    <s v="AL-A007178"/>
    <x v="1"/>
    <s v="A007178"/>
    <n v="0"/>
    <n v="7000"/>
    <n v="23.99"/>
    <x v="10"/>
    <x v="11"/>
    <s v="Replenish"/>
    <x v="0"/>
    <x v="0"/>
    <s v="PRE 2023"/>
    <m/>
    <n v="105"/>
    <n v="44357.09"/>
    <n v="49635.31"/>
    <n v="-5278.22"/>
    <n v="-0.11"/>
    <n v="422.44847619047619"/>
    <n v="16079.14"/>
    <n v="21327.11"/>
    <n v="-5247.97"/>
    <n v="-0.25"/>
    <s v=""/>
    <s v=" "/>
    <s v=" "/>
    <s v="Bottom 5%"/>
    <m/>
    <s v="RNDC"/>
    <s v="SUGARLAND DISTILLING CO. LLC"/>
  </r>
  <r>
    <x v="2341"/>
    <s v="AL-L010949"/>
    <x v="7"/>
    <s v="L010949"/>
    <s v="STRAIGHT"/>
    <n v="10000"/>
    <n v="149.99"/>
    <x v="2"/>
    <x v="3"/>
    <s v="Allocated1"/>
    <x v="0"/>
    <x v="0"/>
    <d v="2025-09-01T00:00:00"/>
    <m/>
    <s v=""/>
    <n v="5999.6"/>
    <m/>
    <n v="5999.6"/>
    <m/>
    <s v=""/>
    <s v=""/>
    <s v=""/>
    <s v=""/>
    <s v=""/>
    <s v=""/>
    <s v="X"/>
    <s v="X"/>
    <s v="Bottom 5%"/>
    <m/>
    <s v="SGWS - LIBERTY SPIRITS"/>
    <s v="JIM BEAM BRANDS CO."/>
  </r>
  <r>
    <x v="2342"/>
    <s v="AL-L010947"/>
    <x v="7"/>
    <s v="L010947"/>
    <s v="STRAIGHT"/>
    <n v="10000"/>
    <n v="149.99"/>
    <x v="2"/>
    <x v="3"/>
    <s v="Allocated1"/>
    <x v="0"/>
    <x v="0"/>
    <d v="2025-09-01T00:00:00"/>
    <m/>
    <s v=""/>
    <n v="5999.6"/>
    <m/>
    <n v="5999.6"/>
    <m/>
    <s v=""/>
    <s v=""/>
    <s v=""/>
    <s v=""/>
    <s v=""/>
    <s v=""/>
    <s v="X"/>
    <s v="X"/>
    <s v="Bottom 5%"/>
    <m/>
    <s v="SGWS - LIBERTY SPIRITS"/>
    <s v="JIM BEAM BRANDS CO."/>
  </r>
  <r>
    <x v="2343"/>
    <s v="AL-L010948"/>
    <x v="7"/>
    <s v="L010948"/>
    <s v="STRAIGHT"/>
    <n v="10000"/>
    <n v="149.99"/>
    <x v="2"/>
    <x v="3"/>
    <s v="Allocated1"/>
    <x v="0"/>
    <x v="0"/>
    <d v="2025-09-01T00:00:00"/>
    <m/>
    <s v=""/>
    <n v="5999.6"/>
    <m/>
    <n v="5999.6"/>
    <m/>
    <s v=""/>
    <s v=""/>
    <s v=""/>
    <s v=""/>
    <s v=""/>
    <s v=""/>
    <s v="X"/>
    <s v="X"/>
    <s v="Bottom 5%"/>
    <m/>
    <s v="SGWS - LIBERTY SPIRITS"/>
    <s v="JIM BEAM BRANDS CO."/>
  </r>
  <r>
    <x v="2344"/>
    <s v="AL-A009025"/>
    <x v="1"/>
    <s v="A009025"/>
    <s v="STRAIGHT"/>
    <n v="9000"/>
    <n v="5.6"/>
    <x v="8"/>
    <x v="8"/>
    <s v="Delisted"/>
    <x v="1"/>
    <x v="3"/>
    <s v="PRE 2023"/>
    <m/>
    <s v=""/>
    <m/>
    <n v="44.8"/>
    <n v="-44.8"/>
    <n v="-1"/>
    <s v=""/>
    <n v="0"/>
    <n v="39.200000000000003"/>
    <n v="-39.200000000000003"/>
    <n v="-1"/>
    <s v=""/>
    <s v=""/>
    <s v=""/>
    <s v="Bottom 5%"/>
    <m/>
    <s v="UNITED"/>
    <s v="SAZERAC CO INC"/>
  </r>
  <r>
    <x v="2345"/>
    <s v="AL-B009024"/>
    <x v="5"/>
    <s v="B009024"/>
    <s v="STRAIGHT"/>
    <n v="9000"/>
    <n v="3.11"/>
    <x v="8"/>
    <x v="8"/>
    <s v="Delisted"/>
    <x v="1"/>
    <x v="3"/>
    <s v="PRE 2023"/>
    <m/>
    <s v=""/>
    <m/>
    <n v="96.53"/>
    <n v="-96.53"/>
    <n v="-1"/>
    <s v=""/>
    <s v=""/>
    <s v=""/>
    <s v=""/>
    <s v=""/>
    <s v=""/>
    <s v=""/>
    <s v=""/>
    <s v="Bottom 5%"/>
    <m/>
    <s v="UNITED"/>
    <s v="SAZERAC CO INC"/>
  </r>
  <r>
    <x v="2346"/>
    <s v="AL-A001775"/>
    <x v="1"/>
    <s v="A001775"/>
    <s v="STRAIGHT"/>
    <n v="1000"/>
    <n v="10.49"/>
    <x v="8"/>
    <x v="8"/>
    <s v="Replenish"/>
    <x v="0"/>
    <x v="0"/>
    <s v="PRE 2023"/>
    <m/>
    <n v="102"/>
    <n v="62793.83"/>
    <n v="81333.919999999998"/>
    <n v="-18540.09"/>
    <n v="-0.23"/>
    <n v="615.62578431372549"/>
    <n v="20924.03"/>
    <n v="15642.28"/>
    <n v="5281.75"/>
    <n v="0.34"/>
    <s v=""/>
    <s v=" "/>
    <s v="X"/>
    <s v=""/>
    <m/>
    <s v="UNITED"/>
    <s v="SAZERAC CO INC"/>
  </r>
  <r>
    <x v="2347"/>
    <s v="AL-F004908"/>
    <x v="4"/>
    <s v="F004908"/>
    <s v="STRAIGHT"/>
    <n v="4000"/>
    <n v="11.39"/>
    <x v="11"/>
    <x v="8"/>
    <s v="Delisted"/>
    <x v="1"/>
    <x v="3"/>
    <s v="PRE 2023"/>
    <m/>
    <s v=""/>
    <m/>
    <n v="49.37"/>
    <n v="-49.37"/>
    <n v="-1"/>
    <s v=""/>
    <s v=""/>
    <s v=""/>
    <s v=""/>
    <s v=""/>
    <s v=""/>
    <s v=""/>
    <s v=""/>
    <s v="Bottom 5%"/>
    <m/>
    <s v="SGWS - AMERICAN SPIRITS"/>
    <s v="HEAVEN HILL SALES CO DBA HEAVEN HILL BRANDS"/>
  </r>
  <r>
    <x v="2348"/>
    <s v="AL-A009837"/>
    <x v="1"/>
    <s v="A009837"/>
    <s v="JAPANESE"/>
    <n v="9000"/>
    <n v="64.989999999999995"/>
    <x v="3"/>
    <x v="5"/>
    <s v="NoReplen"/>
    <x v="1"/>
    <x v="0"/>
    <s v="PRE 2023"/>
    <m/>
    <n v="3"/>
    <n v="3198.54"/>
    <n v="6299"/>
    <n v="-3100.46"/>
    <n v="-0.49"/>
    <n v="1066.18"/>
    <n v="643.9"/>
    <n v="3086.51"/>
    <n v="-2442.61"/>
    <n v="-0.79"/>
    <s v=""/>
    <s v=""/>
    <s v=""/>
    <s v="Bottom 5%"/>
    <m/>
    <s v="RNDC"/>
    <s v="Marussia Beverages USA, Inc"/>
  </r>
  <r>
    <x v="2349"/>
    <s v="AL-A001676"/>
    <x v="1"/>
    <s v="A001676"/>
    <s v="STRAIGHT"/>
    <n v="1000"/>
    <n v="22.99"/>
    <x v="1"/>
    <x v="1"/>
    <s v="Replenish"/>
    <x v="0"/>
    <x v="0"/>
    <s v="PRE 2023"/>
    <m/>
    <n v="56"/>
    <n v="21518.639999999999"/>
    <n v="21659.54"/>
    <n v="-140.9"/>
    <n v="-0.01"/>
    <n v="384.26142857142855"/>
    <n v="8621.25"/>
    <n v="10211.530000000001"/>
    <n v="-1590.28"/>
    <n v="-0.16"/>
    <s v=""/>
    <s v=" "/>
    <s v="X"/>
    <s v="Bottom 5%"/>
    <m/>
    <s v="SGWS - AMERICAN SPIRITS"/>
    <s v="BACARDI USA INC"/>
  </r>
  <r>
    <x v="2350"/>
    <s v="AL-A030020"/>
    <x v="1"/>
    <s v="A030020"/>
    <s v="FLAVORED"/>
    <n v="30000"/>
    <n v="42.99"/>
    <x v="13"/>
    <x v="5"/>
    <s v="CGPO 1"/>
    <x v="1"/>
    <x v="0"/>
    <d v="2025-12-01T00:00:00"/>
    <m/>
    <n v="0"/>
    <n v="257.94"/>
    <m/>
    <n v="257.94"/>
    <m/>
    <s v=""/>
    <n v="5158.8"/>
    <n v="3181.26"/>
    <n v="1977.54"/>
    <n v="0.62"/>
    <s v=""/>
    <s v=""/>
    <s v=""/>
    <s v="Bottom 5%"/>
    <m/>
    <n v="0"/>
    <s v="MHW LIMITED  "/>
  </r>
  <r>
    <x v="2351"/>
    <s v="AL-A010840"/>
    <x v="1"/>
    <s v="A010840"/>
    <s v="STRAIGHT"/>
    <n v="10000"/>
    <n v="99.99"/>
    <x v="5"/>
    <x v="5"/>
    <s v="NoReplen"/>
    <x v="0"/>
    <x v="0"/>
    <d v="2025-01-01T00:00:00"/>
    <m/>
    <n v="1"/>
    <n v="299.97000000000003"/>
    <n v="299.97000000000003"/>
    <n v="0"/>
    <n v="0"/>
    <n v="299.97000000000003"/>
    <n v="399.96"/>
    <n v="699.93"/>
    <n v="-299.97000000000003"/>
    <n v="-0.43"/>
    <s v=""/>
    <s v=" "/>
    <s v="X"/>
    <s v="Bottom 5%"/>
    <m/>
    <s v="UNITED"/>
    <s v="SAZERAC CO INC"/>
  </r>
  <r>
    <x v="2352"/>
    <s v="AL-A010804"/>
    <x v="1"/>
    <s v="A010804"/>
    <s v="STRAIGHT"/>
    <n v="10000"/>
    <n v="54.99"/>
    <x v="2"/>
    <x v="5"/>
    <s v="Barrel"/>
    <x v="0"/>
    <x v="0"/>
    <d v="2025-02-01T00:00:00"/>
    <m/>
    <n v="17"/>
    <n v="17926.740000000002"/>
    <n v="11162.97"/>
    <n v="6763.77"/>
    <n v="0.61"/>
    <n v="1054.5141176470588"/>
    <n v="25075.439999999999"/>
    <n v="0"/>
    <n v="25075.439999999999"/>
    <n v="0"/>
    <s v=""/>
    <s v=" "/>
    <s v="X"/>
    <s v="Bottom 5%"/>
    <m/>
    <s v="SGWS - AMERICAN SPIRITS"/>
    <s v="HEAVEN HILL SALES CO DBA HEAVEN HILL BRANDS"/>
  </r>
  <r>
    <x v="2353"/>
    <s v="AL-A070312"/>
    <x v="1"/>
    <s v="A070312"/>
    <s v="STRAIGHT"/>
    <n v="70000"/>
    <n v="29.99"/>
    <x v="2"/>
    <x v="4"/>
    <s v="NoReplen"/>
    <x v="2"/>
    <x v="0"/>
    <d v="2024-11-01T00:00:00"/>
    <m/>
    <s v=""/>
    <n v="16736.22"/>
    <n v="25594.880000000001"/>
    <n v="-8858.66"/>
    <n v="-0.35"/>
    <s v=""/>
    <n v="9897.7800000000007"/>
    <n v="0"/>
    <n v="9897.7800000000007"/>
    <n v="0"/>
    <s v=""/>
    <s v=""/>
    <s v=""/>
    <s v="Bottom 5%"/>
    <m/>
    <s v="SGWS - AMERICAN SPIRITS"/>
    <s v="HEAVEN HILL SALES CO DBA HEAVEN HILL BRANDS"/>
  </r>
  <r>
    <x v="2354"/>
    <s v="AL-A010953"/>
    <x v="1"/>
    <s v="A010953"/>
    <s v="STRAIGHT"/>
    <n v="10000"/>
    <n v="124.99"/>
    <x v="2"/>
    <x v="3"/>
    <s v="Allocated1"/>
    <x v="0"/>
    <x v="0"/>
    <d v="2025-09-04T00:00:00"/>
    <m/>
    <n v="1"/>
    <n v="47371.21"/>
    <m/>
    <n v="47371.21"/>
    <m/>
    <n v="47371.21"/>
    <n v="24623.03"/>
    <n v="0"/>
    <n v="24623.03"/>
    <n v="0"/>
    <s v=""/>
    <s v=" "/>
    <s v=" "/>
    <s v="Bottom 5%"/>
    <m/>
    <s v="SGWS - AMERICAN SPIRITS"/>
    <s v="HEAVEN HILL SALES CO DBA HEAVEN HILL BRANDS"/>
  </r>
  <r>
    <x v="2355"/>
    <s v="AL-A010608"/>
    <x v="1"/>
    <s v="A010608"/>
    <s v="STRAIGHT"/>
    <n v="10000"/>
    <n v="49.99"/>
    <x v="2"/>
    <x v="4"/>
    <s v="Replenish"/>
    <x v="0"/>
    <x v="0"/>
    <d v="2023-07-01T00:00:00"/>
    <m/>
    <n v="108"/>
    <n v="303030.46000000002"/>
    <n v="450744.11"/>
    <n v="-147713.65"/>
    <n v="-0.33"/>
    <n v="2805.837592592593"/>
    <n v="66261"/>
    <n v="98020.25"/>
    <n v="-31759.25"/>
    <n v="-0.32"/>
    <s v=""/>
    <s v=" "/>
    <s v=" "/>
    <s v=""/>
    <m/>
    <s v="SGWS - AMERICAN SPIRITS"/>
    <s v="HEAVEN HILL SALES CO DBA HEAVEN HILL BRANDS"/>
  </r>
  <r>
    <x v="2356"/>
    <s v="AL-L010893"/>
    <x v="7"/>
    <s v="L010893"/>
    <s v="STRAIGHT"/>
    <n v="10000"/>
    <n v="99.99"/>
    <x v="2"/>
    <x v="3"/>
    <s v="Allocated1"/>
    <x v="0"/>
    <x v="0"/>
    <d v="2025-09-01T00:00:00"/>
    <m/>
    <n v="20"/>
    <n v="58594.14"/>
    <m/>
    <n v="58594.14"/>
    <m/>
    <n v="2929.7069999999999"/>
    <n v="17898.21"/>
    <n v="0"/>
    <n v="17898.21"/>
    <n v="0"/>
    <s v=""/>
    <s v=" "/>
    <s v=" "/>
    <s v=""/>
    <m/>
    <s v="SGWS - AMERICAN SPIRITS"/>
    <s v="HEAVEN HILL SALES CO DBA HEAVEN HILL BRANDS"/>
  </r>
  <r>
    <x v="2357"/>
    <s v="AL-L010762"/>
    <x v="7"/>
    <s v="L010762"/>
    <s v="STRAIGHT"/>
    <n v="10000"/>
    <n v="99.99"/>
    <x v="2"/>
    <x v="3"/>
    <s v="Allocated1"/>
    <x v="0"/>
    <x v="0"/>
    <d v="2024-08-01T00:00:00"/>
    <m/>
    <n v="0"/>
    <n v="20097.990000000002"/>
    <n v="87691.23"/>
    <n v="-67593.240000000005"/>
    <n v="-0.77"/>
    <s v=""/>
    <n v="2999.7"/>
    <n v="22897.71"/>
    <n v="-19898.009999999998"/>
    <n v="-0.87"/>
    <s v=""/>
    <s v="X"/>
    <s v="X"/>
    <s v="Bottom 5%"/>
    <m/>
    <s v="SGWS - AMERICAN SPIRITS"/>
    <s v="HEAVEN HILL SALES CO DBA HEAVEN HILL BRANDS"/>
  </r>
  <r>
    <x v="2358"/>
    <s v="AL-L010761"/>
    <x v="7"/>
    <s v="L010761"/>
    <s v="STRAIGHT"/>
    <n v="10000"/>
    <n v="99.99"/>
    <x v="12"/>
    <x v="3"/>
    <s v="Allocated1"/>
    <x v="0"/>
    <x v="0"/>
    <d v="2024-08-01T00:00:00"/>
    <m/>
    <n v="12"/>
    <n v="21397.86"/>
    <n v="74392.56"/>
    <n v="-52994.7"/>
    <n v="-0.71"/>
    <n v="1783.155"/>
    <n v="4199.58"/>
    <n v="24597.54"/>
    <n v="-20397.96"/>
    <n v="-0.83"/>
    <s v=""/>
    <s v=" "/>
    <s v=" "/>
    <s v="Bottom 5%"/>
    <m/>
    <s v="SGWS - AMERICAN SPIRITS"/>
    <s v="HEAVEN HILL SALES CO DBA HEAVEN HILL BRANDS"/>
  </r>
  <r>
    <x v="2359"/>
    <s v="AL-L010763"/>
    <x v="7"/>
    <s v="L010763"/>
    <s v="STRAIGHT"/>
    <n v="10000"/>
    <n v="99.99"/>
    <x v="2"/>
    <x v="3"/>
    <s v="Allocated1"/>
    <x v="0"/>
    <x v="0"/>
    <d v="2024-11-01T00:00:00"/>
    <m/>
    <s v=""/>
    <n v="6699.33"/>
    <n v="38296.17"/>
    <n v="-31596.84"/>
    <n v="-0.83"/>
    <s v=""/>
    <n v="299.97000000000003"/>
    <n v="8099.19"/>
    <n v="-7799.22"/>
    <n v="-0.96"/>
    <s v=""/>
    <s v="X"/>
    <s v="X"/>
    <s v="Bottom 5%"/>
    <m/>
    <s v="SGWS - AMERICAN SPIRITS"/>
    <s v="HEAVEN HILL SALES CO DBA HEAVEN HILL BRANDS"/>
  </r>
  <r>
    <x v="2360"/>
    <s v="AL-L010914"/>
    <x v="7"/>
    <s v="L010914"/>
    <s v="STRAIGHT"/>
    <n v="10000"/>
    <n v="99.99"/>
    <x v="12"/>
    <x v="3"/>
    <s v="Allocated1"/>
    <x v="0"/>
    <x v="0"/>
    <d v="2025-09-01T00:00:00"/>
    <m/>
    <n v="12"/>
    <n v="14098.59"/>
    <m/>
    <n v="14098.59"/>
    <m/>
    <n v="1174.8824999999999"/>
    <n v="9399.06"/>
    <n v="0"/>
    <n v="9399.06"/>
    <n v="0"/>
    <s v=""/>
    <s v=" "/>
    <s v=" "/>
    <s v="Bottom 5%"/>
    <m/>
    <s v="SGWS - AMERICAN SPIRITS"/>
    <s v="HEAVEN HILL SALES CO DBA HEAVEN HILL BRANDS"/>
  </r>
  <r>
    <x v="2361"/>
    <s v="AL-L010933"/>
    <x v="7"/>
    <s v="L010933"/>
    <s v="STRAIGHT"/>
    <n v="10000"/>
    <n v="99.99"/>
    <x v="2"/>
    <x v="3"/>
    <s v="Allocated1"/>
    <x v="0"/>
    <x v="0"/>
    <d v="2025-07-30T00:00:00"/>
    <m/>
    <n v="2"/>
    <n v="27097.29"/>
    <m/>
    <n v="27097.29"/>
    <m/>
    <n v="13548.645"/>
    <n v="1399.86"/>
    <n v="0"/>
    <n v="1399.86"/>
    <n v="0"/>
    <s v=""/>
    <s v=" "/>
    <s v="X"/>
    <s v="Bottom 5%"/>
    <m/>
    <s v="SGWS - AMERICAN SPIRITS"/>
    <s v="HEAVEN HILL SALES CO DBA HEAVEN HILL BRANDS"/>
  </r>
  <r>
    <x v="2362"/>
    <s v="AL-A010857"/>
    <x v="1"/>
    <s v="A010857"/>
    <s v="STRAIGHT"/>
    <n v="10000"/>
    <n v="299.99"/>
    <x v="2"/>
    <x v="3"/>
    <s v="Allocated1"/>
    <x v="0"/>
    <x v="0"/>
    <d v="2025-06-01T00:00:00"/>
    <m/>
    <s v=""/>
    <n v="53998.2"/>
    <m/>
    <n v="53998.2"/>
    <m/>
    <s v=""/>
    <n v="26099.13"/>
    <n v="0"/>
    <n v="26099.13"/>
    <n v="0"/>
    <s v=""/>
    <s v="X"/>
    <s v=" "/>
    <s v=""/>
    <m/>
    <s v="SGWS - AMERICAN SPIRITS"/>
    <s v="HEAVEN HILL SALES CO DBA HEAVEN HILL BRANDS"/>
  </r>
  <r>
    <x v="2363"/>
    <s v="AL-A010700"/>
    <x v="1"/>
    <s v="A010700"/>
    <s v="STRAIGHT"/>
    <n v="10000"/>
    <n v="299.99"/>
    <x v="2"/>
    <x v="3"/>
    <s v="Allocated1"/>
    <x v="0"/>
    <x v="0"/>
    <d v="2024-07-01T00:00:00"/>
    <m/>
    <s v=""/>
    <m/>
    <n v="8999.7000000000007"/>
    <n v="-8999.7000000000007"/>
    <n v="-1"/>
    <s v=""/>
    <n v="0"/>
    <n v="13499.55"/>
    <n v="-13499.55"/>
    <n v="-1"/>
    <s v=""/>
    <s v="X"/>
    <s v="X"/>
    <s v="Bottom 5%"/>
    <m/>
    <s v="SGWS - AMERICAN SPIRITS"/>
    <s v="HEAVEN HILL SALES CO DBA HEAVEN HILL BRANDS"/>
  </r>
  <r>
    <x v="2364"/>
    <s v="AL-K001858"/>
    <x v="9"/>
    <s v="K001858"/>
    <n v="0"/>
    <n v="1000"/>
    <n v="23.99"/>
    <x v="2"/>
    <x v="4"/>
    <s v="NoReplen"/>
    <x v="0"/>
    <x v="1"/>
    <s v="PRE 2023"/>
    <m/>
    <n v="4"/>
    <n v="1007.58"/>
    <n v="1239.6500000000001"/>
    <n v="-232.07"/>
    <n v="-0.19"/>
    <n v="251.89500000000001"/>
    <n v="0"/>
    <n v="479.88"/>
    <n v="-479.88"/>
    <n v="-1"/>
    <s v=""/>
    <s v=""/>
    <s v=""/>
    <s v="Bottom 5%"/>
    <m/>
    <s v="SGWS - AMERICAN SPIRITS"/>
    <s v="HEAVEN HILL SALES CO DBA HEAVEN HILL BRANDS"/>
  </r>
  <r>
    <x v="2365"/>
    <s v="AL-L010989"/>
    <x v="7"/>
    <s v="L010989"/>
    <s v="STRAIGHT"/>
    <n v="1000"/>
    <n v="129.99"/>
    <x v="12"/>
    <x v="3"/>
    <s v="Barrel"/>
    <x v="0"/>
    <x v="0"/>
    <d v="2026-02-01T00:00:00"/>
    <m/>
    <n v="34"/>
    <n v="12349.05"/>
    <m/>
    <n v="12349.05"/>
    <m/>
    <n v="363.20735294117645"/>
    <n v="519.96"/>
    <n v="0"/>
    <n v="519.96"/>
    <n v="0"/>
    <s v=""/>
    <s v="X"/>
    <s v=" "/>
    <s v="Bottom 5%"/>
    <m/>
    <s v="SGWS - AMERICAN SPIRITS"/>
    <s v="HEAVEN HILL SALES CO DBA HEAVEN HILL BRANDS"/>
  </r>
  <r>
    <x v="2366"/>
    <s v="AL-L010987"/>
    <x v="7"/>
    <s v="L010987"/>
    <s v="STRAIGHT"/>
    <n v="1000"/>
    <n v="129.99"/>
    <x v="2"/>
    <x v="3"/>
    <s v="Barrel"/>
    <x v="0"/>
    <x v="0"/>
    <d v="2026-02-01T00:00:00"/>
    <m/>
    <n v="34"/>
    <n v="12349.05"/>
    <m/>
    <n v="12349.05"/>
    <m/>
    <n v="363.20735294117645"/>
    <n v="519.96"/>
    <n v="0"/>
    <n v="519.96"/>
    <n v="0"/>
    <s v=""/>
    <s v="X"/>
    <s v="X"/>
    <s v="Bottom 5%"/>
    <m/>
    <s v="SGWS - AMERICAN SPIRITS"/>
    <s v="HEAVEN HILL SALES CO DBA HEAVEN HILL BRANDS"/>
  </r>
  <r>
    <x v="2367"/>
    <s v="AL-L010988"/>
    <x v="7"/>
    <s v="L010988"/>
    <s v="STRAIGHT"/>
    <n v="1000"/>
    <n v="129.99"/>
    <x v="2"/>
    <x v="3"/>
    <s v="Barrel"/>
    <x v="0"/>
    <x v="0"/>
    <d v="2026-02-01T00:00:00"/>
    <m/>
    <n v="28"/>
    <n v="24568.11"/>
    <m/>
    <n v="24568.11"/>
    <m/>
    <n v="877.4325"/>
    <n v="1299.9000000000001"/>
    <n v="0"/>
    <n v="1299.9000000000001"/>
    <n v="0"/>
    <s v=""/>
    <s v="X"/>
    <s v="X"/>
    <s v="Bottom 5%"/>
    <m/>
    <s v="SGWS - AMERICAN SPIRITS"/>
    <s v="HEAVEN HILL SALES CO DBA HEAVEN HILL BRANDS"/>
  </r>
  <r>
    <x v="2368"/>
    <s v="AL-A007923"/>
    <x v="1"/>
    <s v="A007923"/>
    <s v="STRAIGHT"/>
    <n v="7000"/>
    <n v="79.989999999999995"/>
    <x v="2"/>
    <x v="5"/>
    <s v="Allocated1"/>
    <x v="3"/>
    <x v="0"/>
    <s v="PRE 2023"/>
    <m/>
    <n v="1"/>
    <n v="239.97"/>
    <m/>
    <n v="239.97"/>
    <m/>
    <n v="239.97"/>
    <s v=""/>
    <s v=""/>
    <s v=""/>
    <s v=""/>
    <s v=""/>
    <s v=""/>
    <s v=""/>
    <s v="Bottom 5%"/>
    <m/>
    <s v="SGWS - AMERICAN SPIRITS"/>
    <s v="PARK STREET IMPORTS /"/>
  </r>
  <r>
    <x v="2369"/>
    <s v="AL-A010669"/>
    <x v="1"/>
    <s v="A010669"/>
    <s v="STRAIGHT"/>
    <n v="10000"/>
    <n v="99.99"/>
    <x v="12"/>
    <x v="5"/>
    <s v="Allocated1"/>
    <x v="3"/>
    <x v="0"/>
    <d v="2023-12-01T00:00:00"/>
    <m/>
    <n v="1"/>
    <n v="199.98"/>
    <n v="3799.62"/>
    <n v="-3599.64"/>
    <n v="-0.95"/>
    <n v="199.98"/>
    <n v="0"/>
    <n v="7299.27"/>
    <n v="-7299.27"/>
    <n v="-1"/>
    <s v=""/>
    <s v=""/>
    <s v=""/>
    <s v="Bottom 5%"/>
    <m/>
    <s v="SGWS - AMERICAN SPIRITS"/>
    <s v="PARK STREET IMPORTS /"/>
  </r>
  <r>
    <x v="2370"/>
    <s v="AL-A070068"/>
    <x v="1"/>
    <s v="A070068"/>
    <s v="STRAIGHT"/>
    <n v="70000"/>
    <n v="26.99"/>
    <x v="2"/>
    <x v="4"/>
    <s v="NoReplen"/>
    <x v="0"/>
    <x v="1"/>
    <d v="2023-11-01T00:00:00"/>
    <m/>
    <n v="4"/>
    <n v="14638.16"/>
    <n v="15397.16"/>
    <n v="-759"/>
    <n v="-0.05"/>
    <n v="3659.54"/>
    <n v="3431.24"/>
    <n v="5349.02"/>
    <n v="-1917.78"/>
    <n v="-0.36"/>
    <s v=""/>
    <s v=""/>
    <s v=""/>
    <s v="Bottom 5%"/>
    <m/>
    <s v="SGWS - AMERICAN SPIRITS"/>
    <s v="PARK STREET IMPORTS /"/>
  </r>
  <r>
    <x v="2371"/>
    <s v="AL-L010671"/>
    <x v="7"/>
    <s v="L010671"/>
    <s v="STRAIGHT"/>
    <n v="10000"/>
    <n v="599"/>
    <x v="2"/>
    <x v="3"/>
    <s v="Allocated1"/>
    <x v="3"/>
    <x v="0"/>
    <d v="2024-12-01T00:00:00"/>
    <m/>
    <s v=""/>
    <n v="599"/>
    <n v="4193"/>
    <n v="-3594"/>
    <n v="-0.86"/>
    <s v=""/>
    <s v=""/>
    <s v=""/>
    <s v=""/>
    <s v=""/>
    <s v=""/>
    <s v=""/>
    <s v=""/>
    <s v="Bottom 5%"/>
    <m/>
    <s v="SGWS - AMERICAN SPIRITS"/>
    <s v="PARK STREET IMPORTS /"/>
  </r>
  <r>
    <x v="2372"/>
    <s v="AL-A007310"/>
    <x v="1"/>
    <s v="A007310"/>
    <s v="STRAIGHT"/>
    <n v="7000"/>
    <n v="29.99"/>
    <x v="2"/>
    <x v="5"/>
    <s v="NoReplen"/>
    <x v="0"/>
    <x v="1"/>
    <s v="PRE 2023"/>
    <m/>
    <n v="5"/>
    <n v="22390.58"/>
    <n v="30594.9"/>
    <n v="-8204.32"/>
    <n v="-0.27"/>
    <n v="4478.116"/>
    <n v="2989.29"/>
    <n v="7078.82"/>
    <n v="-4089.53"/>
    <n v="-0.57999999999999996"/>
    <s v=""/>
    <s v=""/>
    <s v=""/>
    <s v="Bottom 5%"/>
    <m/>
    <s v="SGWS - AMERICAN SPIRITS"/>
    <s v="PARK STREET IMPORTS /"/>
  </r>
  <r>
    <x v="2373"/>
    <s v="AL-A010670"/>
    <x v="1"/>
    <s v="A010670"/>
    <s v="STRAIGHT"/>
    <n v="10000"/>
    <n v="79.989999999999995"/>
    <x v="2"/>
    <x v="5"/>
    <s v="Allocated1"/>
    <x v="3"/>
    <x v="0"/>
    <d v="2023-12-01T00:00:00"/>
    <m/>
    <n v="1"/>
    <n v="79.989999999999995"/>
    <n v="2159.73"/>
    <n v="-2079.7399999999998"/>
    <n v="-0.96"/>
    <n v="79.989999999999995"/>
    <n v="-319.95999999999998"/>
    <n v="1839.77"/>
    <n v="-2159.73"/>
    <n v="-1.17"/>
    <s v=""/>
    <s v=""/>
    <s v=""/>
    <s v="Bottom 5%"/>
    <m/>
    <s v="SGWS - AMERICAN SPIRITS"/>
    <s v="PARK STREET IMPORTS /"/>
  </r>
  <r>
    <x v="2374"/>
    <s v="AL-A010207"/>
    <x v="1"/>
    <s v="A010207"/>
    <s v="STRAIGHT"/>
    <n v="10000"/>
    <n v="69.989999999999995"/>
    <x v="2"/>
    <x v="5"/>
    <s v="SpecOrder"/>
    <x v="1"/>
    <x v="0"/>
    <s v="PRE 2023"/>
    <m/>
    <n v="15"/>
    <n v="11058.42"/>
    <n v="47553.18"/>
    <n v="-36494.76"/>
    <n v="-0.77"/>
    <n v="737.22799999999995"/>
    <n v="0"/>
    <n v="769.89"/>
    <n v="-769.89"/>
    <n v="-1"/>
    <s v=""/>
    <s v=""/>
    <s v=""/>
    <s v="Bottom 5%"/>
    <m/>
    <s v="SGWS - AMERICAN SPIRITS"/>
    <s v="PARK STREET IMPORTS /"/>
  </r>
  <r>
    <x v="2375"/>
    <s v="AL-A007311"/>
    <x v="1"/>
    <s v="A007311"/>
    <s v="STRAIGHT"/>
    <n v="7000"/>
    <n v="23.99"/>
    <x v="2"/>
    <x v="4"/>
    <s v="NoReplen"/>
    <x v="0"/>
    <x v="1"/>
    <s v="PRE 2023"/>
    <m/>
    <n v="10"/>
    <n v="20421.939999999999"/>
    <n v="20181.330000000002"/>
    <n v="240.61"/>
    <n v="0.01"/>
    <n v="2042.194"/>
    <n v="3760.01"/>
    <n v="6653.79"/>
    <n v="-2893.78"/>
    <n v="-0.43"/>
    <s v=""/>
    <s v=""/>
    <s v=""/>
    <s v="Bottom 5%"/>
    <m/>
    <s v="SGWS - AMERICAN SPIRITS"/>
    <s v="PARK STREET IMPORTS /"/>
  </r>
  <r>
    <x v="2376"/>
    <s v="AL-A010059"/>
    <x v="1"/>
    <s v="A010059"/>
    <s v="STRAIGHT"/>
    <n v="10000"/>
    <n v="47.99"/>
    <x v="12"/>
    <x v="5"/>
    <s v="NoReplen"/>
    <x v="1"/>
    <x v="1"/>
    <s v="PRE 2023"/>
    <m/>
    <n v="3"/>
    <n v="2015.6"/>
    <n v="1519.81"/>
    <n v="495.79"/>
    <n v="0.33"/>
    <n v="671.86666666666667"/>
    <n v="0"/>
    <n v="479.94"/>
    <n v="-479.94"/>
    <n v="-1"/>
    <s v=""/>
    <s v=""/>
    <s v=""/>
    <s v="Bottom 5%"/>
    <m/>
    <s v="SGWS - AMERICAN SPIRITS"/>
    <s v="PARK STREET IMPORTS /"/>
  </r>
  <r>
    <x v="2377"/>
    <s v="AL-C007477"/>
    <x v="6"/>
    <s v="C007477"/>
    <s v="STRAIGHT"/>
    <n v="7000"/>
    <n v="49.99"/>
    <x v="2"/>
    <x v="7"/>
    <s v="NoReplen"/>
    <x v="2"/>
    <x v="2"/>
    <s v="PRE 2023"/>
    <m/>
    <n v="7"/>
    <n v="999.8"/>
    <n v="10447.91"/>
    <n v="-9448.11"/>
    <n v="-0.9"/>
    <n v="142.82857142857142"/>
    <n v="-99.98"/>
    <n v="6698.66"/>
    <n v="-6798.64"/>
    <n v="-1.01"/>
    <s v=""/>
    <s v=""/>
    <s v=""/>
    <s v="Bottom 5%"/>
    <m/>
    <s v="SGWS - AMERICAN SPIRITS"/>
    <s v="PARK STREET IMPORTS /"/>
  </r>
  <r>
    <x v="2378"/>
    <s v="AL-A003800"/>
    <x v="1"/>
    <s v="A003800"/>
    <n v="0"/>
    <n v="3000"/>
    <n v="41.99"/>
    <x v="15"/>
    <x v="13"/>
    <s v="NoReplen"/>
    <x v="3"/>
    <x v="0"/>
    <d v="2024-02-01T00:00:00"/>
    <m/>
    <n v="3"/>
    <n v="419.9"/>
    <n v="713.83"/>
    <n v="-293.93"/>
    <n v="-0.41"/>
    <n v="139.96666666666667"/>
    <s v=""/>
    <s v=""/>
    <s v=""/>
    <s v=""/>
    <s v=""/>
    <s v=""/>
    <s v=""/>
    <s v="Bottom 5%"/>
    <m/>
    <n v="0"/>
    <s v="HEAVENLY VIEW  "/>
  </r>
  <r>
    <x v="2379"/>
    <s v="AL-A003799"/>
    <x v="1"/>
    <s v="A003799"/>
    <n v="0"/>
    <n v="3000"/>
    <n v="41.99"/>
    <x v="15"/>
    <x v="13"/>
    <s v="NoReplen"/>
    <x v="3"/>
    <x v="0"/>
    <d v="2024-11-01T00:00:00"/>
    <m/>
    <n v="3"/>
    <n v="545.87"/>
    <n v="461.89"/>
    <n v="83.98"/>
    <n v="0.18"/>
    <n v="181.95666666666668"/>
    <s v=""/>
    <s v=""/>
    <s v=""/>
    <s v=""/>
    <s v=""/>
    <s v=""/>
    <s v=""/>
    <s v="Bottom 5%"/>
    <m/>
    <n v="0"/>
    <s v="HEAVENLY VIEW  "/>
  </r>
  <r>
    <x v="2380"/>
    <s v="AL-A003796"/>
    <x v="1"/>
    <s v="A003796"/>
    <n v="0"/>
    <n v="3000"/>
    <n v="41.99"/>
    <x v="15"/>
    <x v="13"/>
    <s v="Delisted"/>
    <x v="0"/>
    <x v="1"/>
    <d v="2023-12-01T00:00:00"/>
    <m/>
    <n v="3"/>
    <n v="797.81"/>
    <n v="1133.73"/>
    <n v="-335.92"/>
    <n v="-0.3"/>
    <n v="265.93666666666667"/>
    <s v=""/>
    <s v=""/>
    <s v=""/>
    <s v=""/>
    <s v=""/>
    <s v=""/>
    <s v=""/>
    <s v="Bottom 5%"/>
    <m/>
    <s v="OTHER"/>
    <s v="HEAVENLY VIEW GOURMET HONEY AND FINE MEADS LLC"/>
  </r>
  <r>
    <x v="2381"/>
    <s v="AL-A003797"/>
    <x v="1"/>
    <s v="A003797"/>
    <n v="0"/>
    <n v="3000"/>
    <n v="41.99"/>
    <x v="15"/>
    <x v="13"/>
    <s v="Delisted"/>
    <x v="0"/>
    <x v="3"/>
    <d v="2023-12-01T00:00:00"/>
    <m/>
    <s v=""/>
    <m/>
    <n v="41.99"/>
    <n v="-41.99"/>
    <n v="-1"/>
    <s v=""/>
    <s v=""/>
    <s v=""/>
    <s v=""/>
    <s v=""/>
    <s v=""/>
    <s v=""/>
    <s v=""/>
    <s v="Bottom 5%"/>
    <m/>
    <s v="OTHER"/>
    <s v="HEAVENLY VIEW GOURMET HONEY AND FINE MEADS LLC"/>
  </r>
  <r>
    <x v="2382"/>
    <s v="AL-A003795"/>
    <x v="1"/>
    <s v="A003795"/>
    <n v="0"/>
    <n v="3000"/>
    <n v="37.49"/>
    <x v="15"/>
    <x v="13"/>
    <s v="Delisted"/>
    <x v="0"/>
    <x v="1"/>
    <d v="2023-12-01T00:00:00"/>
    <m/>
    <n v="3"/>
    <n v="1237.17"/>
    <n v="2099.44"/>
    <n v="-862.27"/>
    <n v="-0.41"/>
    <n v="412.39000000000004"/>
    <s v=""/>
    <s v=""/>
    <s v=""/>
    <s v=""/>
    <s v=""/>
    <s v=""/>
    <s v=""/>
    <s v="Bottom 5%"/>
    <m/>
    <s v="OTHER"/>
    <s v="HEAVENLY VIEW GOURMET HONEY AND FINE MEADS LLC"/>
  </r>
  <r>
    <x v="2383"/>
    <s v="AL-F007169"/>
    <x v="4"/>
    <s v="F007169"/>
    <n v="0"/>
    <n v="7000"/>
    <n v="22.99"/>
    <x v="0"/>
    <x v="2"/>
    <s v="Replenish"/>
    <x v="0"/>
    <x v="0"/>
    <s v="PRE 2023"/>
    <m/>
    <n v="150"/>
    <n v="75165.58"/>
    <n v="83032.38"/>
    <n v="-7866.8"/>
    <n v="-0.09"/>
    <n v="501.1038666666667"/>
    <n v="38128.660000000003"/>
    <n v="44388.1"/>
    <n v="-6259.44"/>
    <n v="-0.14000000000000001"/>
    <s v=" "/>
    <s v=" "/>
    <s v=" "/>
    <s v=""/>
    <m/>
    <s v="JOHNSON BROTHERS"/>
    <s v="PROXIMO SPIRITS INC."/>
  </r>
  <r>
    <x v="2384"/>
    <s v="AL-A070331"/>
    <x v="1"/>
    <s v="A070331"/>
    <s v="STRAIGHT"/>
    <n v="70000"/>
    <n v="23.99"/>
    <x v="2"/>
    <x v="4"/>
    <s v="NoReplen"/>
    <x v="2"/>
    <x v="0"/>
    <d v="2024-07-03T00:00:00"/>
    <m/>
    <n v="3"/>
    <n v="6774.27"/>
    <m/>
    <n v="6774.27"/>
    <m/>
    <n v="2258.09"/>
    <n v="4838.79"/>
    <n v="0"/>
    <n v="4838.79"/>
    <n v="0"/>
    <s v=""/>
    <s v=""/>
    <s v=""/>
    <s v="Bottom 5%"/>
    <m/>
    <s v="RNDC"/>
    <s v="PARK STREET IMPORTS /"/>
  </r>
  <r>
    <x v="2385"/>
    <s v="AL-A070656"/>
    <x v="1"/>
    <s v="A070656"/>
    <s v="STRAIGHT"/>
    <n v="70000"/>
    <n v="39.99"/>
    <x v="13"/>
    <x v="4"/>
    <s v="Replenish"/>
    <x v="0"/>
    <x v="0"/>
    <d v="2026-02-01T00:00:00"/>
    <m/>
    <n v="68"/>
    <n v="6558.36"/>
    <m/>
    <n v="6558.36"/>
    <m/>
    <n v="96.446470588235286"/>
    <n v="12156.96"/>
    <n v="0"/>
    <n v="12156.96"/>
    <n v="0"/>
    <s v=""/>
    <s v="X"/>
    <s v="X"/>
    <s v="Bottom 5%"/>
    <m/>
    <s v="RNDC"/>
    <s v="WILLIAM GRANT AND SONS"/>
  </r>
  <r>
    <x v="2386"/>
    <s v="AL-A007934"/>
    <x v="1"/>
    <s v="A007934"/>
    <s v="FLAVORED"/>
    <n v="7000"/>
    <n v="44.99"/>
    <x v="13"/>
    <x v="5"/>
    <s v="Replenish"/>
    <x v="0"/>
    <x v="2"/>
    <d v="2023-04-01T00:00:00"/>
    <m/>
    <n v="13"/>
    <n v="12102.31"/>
    <n v="39276.269999999997"/>
    <n v="-27173.96"/>
    <n v="-0.69"/>
    <n v="930.94692307692299"/>
    <n v="6253.61"/>
    <n v="26769.05"/>
    <n v="-20515.439999999999"/>
    <n v="-0.77"/>
    <s v=""/>
    <s v=""/>
    <s v=""/>
    <s v="Bottom 5%"/>
    <m/>
    <s v="RNDC"/>
    <s v="WILLIAM GRANT AND SONS"/>
  </r>
  <r>
    <x v="2387"/>
    <s v="AL-A070212"/>
    <x v="1"/>
    <s v="A070212"/>
    <s v="STRAIGHT"/>
    <n v="70000"/>
    <n v="44.99"/>
    <x v="13"/>
    <x v="5"/>
    <s v="Replenish"/>
    <x v="0"/>
    <x v="0"/>
    <d v="2024-07-01T00:00:00"/>
    <m/>
    <n v="78"/>
    <n v="45614.58"/>
    <n v="54122.97"/>
    <n v="-8508.39"/>
    <n v="-0.16"/>
    <n v="584.80230769230775"/>
    <n v="29673.200000000001"/>
    <n v="35587.089999999997"/>
    <n v="-5913.89"/>
    <n v="-0.17"/>
    <s v=""/>
    <s v=" "/>
    <s v=" "/>
    <s v="Bottom 5%"/>
    <m/>
    <s v="RNDC"/>
    <s v="WILLIAM GRANT AND SONS"/>
  </r>
  <r>
    <x v="2388"/>
    <s v="AL-A007750"/>
    <x v="1"/>
    <s v="A007750"/>
    <s v="FLAVORED"/>
    <n v="7000"/>
    <n v="26.99"/>
    <x v="13"/>
    <x v="1"/>
    <s v="NoReplen"/>
    <x v="0"/>
    <x v="2"/>
    <s v="PRE 2023"/>
    <m/>
    <s v=""/>
    <n v="53.98"/>
    <n v="719.8"/>
    <n v="-665.82"/>
    <n v="-0.93"/>
    <s v=""/>
    <n v="161.94"/>
    <n v="1403.54"/>
    <n v="-1241.5999999999999"/>
    <n v="-0.88"/>
    <s v=""/>
    <s v=""/>
    <s v=""/>
    <s v="Bottom 5%"/>
    <m/>
    <s v="RNDC"/>
    <s v="WILLIAM GRANT AND SONS"/>
  </r>
  <r>
    <x v="2389"/>
    <s v="AL-A070576"/>
    <x v="1"/>
    <s v="A070576"/>
    <s v="STRAIGHT"/>
    <n v="70000"/>
    <n v="44.99"/>
    <x v="13"/>
    <x v="5"/>
    <s v="Replenish"/>
    <x v="0"/>
    <x v="0"/>
    <d v="2025-08-01T00:00:00"/>
    <m/>
    <n v="43"/>
    <n v="16646.3"/>
    <m/>
    <n v="16646.3"/>
    <m/>
    <n v="387.12325581395345"/>
    <n v="14171.85"/>
    <n v="0"/>
    <n v="14171.85"/>
    <n v="0"/>
    <s v=""/>
    <s v=" "/>
    <s v="X"/>
    <s v="Bottom 5%"/>
    <m/>
    <s v="RNDC"/>
    <s v="WILLIAM GRANT AND SONS"/>
  </r>
  <r>
    <x v="2390"/>
    <s v="AL-F000723"/>
    <x v="4"/>
    <s v="F000723"/>
    <n v="0"/>
    <n v="1000"/>
    <n v="74.989999999999995"/>
    <x v="13"/>
    <x v="4"/>
    <s v="Replenish"/>
    <x v="0"/>
    <x v="0"/>
    <s v="PRE 2023"/>
    <m/>
    <n v="126"/>
    <n v="211211"/>
    <n v="218255.04"/>
    <n v="-7044.04"/>
    <n v="-0.03"/>
    <n v="1676.2777777777778"/>
    <n v="46283.68"/>
    <n v="46163.68"/>
    <n v="120"/>
    <n v="0"/>
    <s v=""/>
    <s v="X"/>
    <s v=" "/>
    <s v=""/>
    <m/>
    <s v="RNDC"/>
    <s v="WILLIAM GRANT AND SONS"/>
  </r>
  <r>
    <x v="2391"/>
    <s v="AL-B000723"/>
    <x v="5"/>
    <s v="B000723"/>
    <n v="0"/>
    <n v="1000"/>
    <n v="20.99"/>
    <x v="13"/>
    <x v="4"/>
    <s v="Replenish"/>
    <x v="0"/>
    <x v="0"/>
    <s v="PRE 2023"/>
    <m/>
    <n v="77"/>
    <n v="36774.480000000003"/>
    <n v="39671.1"/>
    <n v="-2896.62"/>
    <n v="-7.0000000000000007E-2"/>
    <n v="477.59064935064941"/>
    <n v="44141.97"/>
    <n v="32030.74"/>
    <n v="12111.23"/>
    <n v="0.38"/>
    <s v=""/>
    <s v="X"/>
    <s v="X"/>
    <s v="Bottom 5%"/>
    <m/>
    <s v="RNDC"/>
    <s v="WILLIAM GRANT AND SONS"/>
  </r>
  <r>
    <x v="2392"/>
    <s v="AL-A000723"/>
    <x v="1"/>
    <s v="A000723"/>
    <n v="0"/>
    <n v="1000"/>
    <n v="39.99"/>
    <x v="13"/>
    <x v="4"/>
    <s v="Replenish"/>
    <x v="0"/>
    <x v="0"/>
    <s v="PRE 2023"/>
    <m/>
    <n v="154"/>
    <n v="280826.49"/>
    <n v="288990.38"/>
    <n v="-8163.89"/>
    <n v="-0.03"/>
    <n v="1823.5486363636362"/>
    <n v="1131787.99"/>
    <n v="1032361.43"/>
    <n v="99426.559999999998"/>
    <n v="0.1"/>
    <s v=""/>
    <s v=" "/>
    <s v=" "/>
    <s v=""/>
    <m/>
    <s v="RNDC"/>
    <s v="WILLIAM GRANT AND SONS"/>
  </r>
  <r>
    <x v="2393"/>
    <s v="AL-A007122"/>
    <x v="1"/>
    <s v="A007122"/>
    <n v="0"/>
    <n v="7000"/>
    <n v="0"/>
    <x v="13"/>
    <x v="9"/>
    <s v="NoReplen"/>
    <x v="0"/>
    <x v="2"/>
    <s v="PRE 2023"/>
    <m/>
    <s v=""/>
    <m/>
    <n v="107.97"/>
    <n v="-107.97"/>
    <n v="-1"/>
    <s v=""/>
    <s v=""/>
    <s v=""/>
    <s v=""/>
    <s v=""/>
    <s v=""/>
    <s v=""/>
    <s v=""/>
    <s v="Bottom 5%"/>
    <m/>
    <s v="RNDC"/>
    <s v="WILLIAM GRANT AND SONS"/>
  </r>
  <r>
    <x v="2394"/>
    <s v="AL-A007297"/>
    <x v="1"/>
    <s v="A007297"/>
    <n v="0"/>
    <n v="7000"/>
    <n v="26.99"/>
    <x v="13"/>
    <x v="1"/>
    <s v="NoReplen"/>
    <x v="0"/>
    <x v="3"/>
    <s v="PRE 2023"/>
    <m/>
    <s v=""/>
    <n v="242.91"/>
    <n v="1739.54"/>
    <n v="-1496.63"/>
    <n v="-0.86"/>
    <s v=""/>
    <n v="0"/>
    <n v="3564.02"/>
    <n v="-3564.02"/>
    <n v="-1"/>
    <s v=""/>
    <s v=""/>
    <s v=""/>
    <s v="Bottom 5%"/>
    <m/>
    <s v="RNDC"/>
    <s v="WILLIAM GRANT AND SONS"/>
  </r>
  <r>
    <x v="2395"/>
    <s v="AL-L070111"/>
    <x v="7"/>
    <s v="L070111"/>
    <s v="STRAIGHT"/>
    <n v="70000"/>
    <n v="89.99"/>
    <x v="8"/>
    <x v="3"/>
    <s v="Allocated1"/>
    <x v="0"/>
    <x v="0"/>
    <d v="2023-10-01T00:00:00"/>
    <m/>
    <n v="0"/>
    <m/>
    <n v="7199.2"/>
    <n v="-7199.2"/>
    <n v="-1"/>
    <s v=""/>
    <n v="0"/>
    <n v="2699.7"/>
    <n v="-2699.7"/>
    <n v="-1"/>
    <s v=""/>
    <s v=" "/>
    <s v="X"/>
    <s v="Bottom 5%"/>
    <m/>
    <s v="SGWS - CPWS"/>
    <s v="MOET HENNESSY USA INC"/>
  </r>
  <r>
    <x v="2396"/>
    <s v="AL-A010742"/>
    <x v="1"/>
    <s v="A010742"/>
    <s v="STRAIGHT"/>
    <n v="10000"/>
    <n v="99.99"/>
    <x v="8"/>
    <x v="3"/>
    <s v="Allocated1"/>
    <x v="0"/>
    <x v="0"/>
    <d v="2024-07-01T00:00:00"/>
    <m/>
    <n v="3"/>
    <n v="3599.64"/>
    <n v="19998"/>
    <n v="-16398.36"/>
    <n v="-0.82"/>
    <n v="1199.8799999999999"/>
    <n v="199.98"/>
    <n v="9799.02"/>
    <n v="-9599.0400000000009"/>
    <n v="-0.98"/>
    <s v=""/>
    <s v=" "/>
    <s v="X"/>
    <s v="Bottom 5%"/>
    <m/>
    <s v="SGWS - CPWS"/>
    <s v="MOET HENNESSY USA INC"/>
  </r>
  <r>
    <x v="2397"/>
    <s v="AL-F000622"/>
    <x v="4"/>
    <s v="F000622"/>
    <s v="STRAIGHT"/>
    <n v="1000"/>
    <n v="136.99"/>
    <x v="8"/>
    <x v="3"/>
    <s v="Replenish"/>
    <x v="0"/>
    <x v="0"/>
    <s v="PRE 2023"/>
    <m/>
    <n v="55"/>
    <n v="64111.14"/>
    <n v="82878.649999999994"/>
    <n v="-18767.509999999998"/>
    <n v="-0.23"/>
    <n v="1165.6570909090908"/>
    <n v="34087.46"/>
    <n v="48391.3"/>
    <n v="-14303.84"/>
    <n v="-0.3"/>
    <s v=""/>
    <s v="X"/>
    <s v="X"/>
    <s v=""/>
    <m/>
    <s v="SGWS - CPWS"/>
    <s v="MOET HENNESSY USA INC"/>
  </r>
  <r>
    <x v="2398"/>
    <s v="AL-C000622"/>
    <x v="6"/>
    <s v="C000622"/>
    <s v="STRAIGHT"/>
    <n v="1000"/>
    <n v="19.989999999999998"/>
    <x v="8"/>
    <x v="7"/>
    <s v="Replenish"/>
    <x v="0"/>
    <x v="0"/>
    <s v="PRE 2023"/>
    <m/>
    <n v="60"/>
    <n v="23128.43"/>
    <n v="20425.97"/>
    <n v="2702.46"/>
    <n v="0.13"/>
    <n v="385.47383333333335"/>
    <n v="10354.82"/>
    <n v="19231.59"/>
    <n v="-8876.77"/>
    <n v="-0.46"/>
    <s v=""/>
    <s v=""/>
    <s v=""/>
    <s v="Bottom 5%"/>
    <m/>
    <s v="SGWS - CPWS"/>
    <s v="MOET HENNESSY USA INC"/>
  </r>
  <r>
    <x v="2399"/>
    <s v="AL-B000622"/>
    <x v="5"/>
    <s v="B000622"/>
    <s v="STRAIGHT"/>
    <n v="1000"/>
    <n v="34.99"/>
    <x v="8"/>
    <x v="3"/>
    <s v="Replenish"/>
    <x v="0"/>
    <x v="0"/>
    <s v="PRE 2023"/>
    <m/>
    <n v="114"/>
    <n v="102870.6"/>
    <n v="103640.38"/>
    <n v="-769.78"/>
    <n v="-0.01"/>
    <n v="902.37368421052633"/>
    <n v="64696.51"/>
    <n v="81876.600000000006"/>
    <n v="-17180.09"/>
    <n v="-0.21"/>
    <s v=""/>
    <s v=" "/>
    <s v=" "/>
    <s v=""/>
    <m/>
    <s v="SGWS - CPWS"/>
    <s v="MOET HENNESSY USA INC"/>
  </r>
  <r>
    <x v="2400"/>
    <s v="AL-A000622"/>
    <x v="1"/>
    <s v="A000622"/>
    <s v="STRAIGHT"/>
    <n v="1000"/>
    <n v="66.989999999999995"/>
    <x v="8"/>
    <x v="3"/>
    <s v="Replenish"/>
    <x v="0"/>
    <x v="0"/>
    <s v="PRE 2023"/>
    <m/>
    <n v="144"/>
    <n v="389363.17"/>
    <n v="436922.99"/>
    <n v="-47559.82"/>
    <n v="-0.11"/>
    <n v="2703.9109027777777"/>
    <n v="175287.14"/>
    <n v="222092.64"/>
    <n v="-46805.5"/>
    <n v="-0.21"/>
    <s v=""/>
    <s v=" "/>
    <s v=" "/>
    <s v=""/>
    <m/>
    <s v="SGWS - CPWS"/>
    <s v="MOET HENNESSY USA INC"/>
  </r>
  <r>
    <x v="2401"/>
    <s v="AL-E000322"/>
    <x v="3"/>
    <s v="E000322"/>
    <s v="STRAIGHT"/>
    <n v="1000"/>
    <n v="59.99"/>
    <x v="8"/>
    <x v="4"/>
    <s v="Delisted"/>
    <x v="0"/>
    <x v="3"/>
    <s v="PRE 2023"/>
    <m/>
    <s v=""/>
    <n v="0"/>
    <m/>
    <n v="0"/>
    <m/>
    <s v=""/>
    <s v=""/>
    <s v=""/>
    <s v=""/>
    <s v=""/>
    <s v=""/>
    <s v=""/>
    <s v=""/>
    <s v="Bottom 5%"/>
    <m/>
    <s v="SGWS - CPWS"/>
    <s v="MOET HENNESSY USA INC"/>
  </r>
  <r>
    <x v="2402"/>
    <s v="AL-F000322"/>
    <x v="4"/>
    <s v="F000322"/>
    <s v="STRAIGHT"/>
    <n v="1000"/>
    <n v="99.99"/>
    <x v="8"/>
    <x v="4"/>
    <s v="Replenish"/>
    <x v="0"/>
    <x v="0"/>
    <s v="PRE 2023"/>
    <m/>
    <n v="146"/>
    <n v="1232662.8400000001"/>
    <n v="1278613.5"/>
    <n v="-45950.66"/>
    <n v="-0.04"/>
    <n v="8442.8961643835628"/>
    <n v="409816.72"/>
    <n v="559916.25"/>
    <n v="-150099.53"/>
    <n v="-0.27"/>
    <s v=""/>
    <s v="X"/>
    <s v=" "/>
    <s v=""/>
    <m/>
    <s v="SGWS - CPWS"/>
    <s v="MOET HENNESSY USA INC"/>
  </r>
  <r>
    <x v="2403"/>
    <s v="AL-D000322"/>
    <x v="2"/>
    <s v="D000322"/>
    <s v="STRAIGHT"/>
    <n v="1000"/>
    <n v="5.99"/>
    <x v="8"/>
    <x v="7"/>
    <s v="Replenish"/>
    <x v="0"/>
    <x v="0"/>
    <s v="PRE 2023"/>
    <m/>
    <n v="148"/>
    <n v="145113.43"/>
    <n v="163926.49"/>
    <n v="-18813.060000000001"/>
    <n v="-0.11"/>
    <n v="980.49614864864861"/>
    <n v="370329.62"/>
    <n v="361186.18"/>
    <n v="9143.44"/>
    <n v="0.03"/>
    <s v=""/>
    <s v=""/>
    <s v=""/>
    <s v=""/>
    <m/>
    <s v="SGWS - CPWS"/>
    <s v="MOET HENNESSY USA INC"/>
  </r>
  <r>
    <x v="2404"/>
    <s v="AL-G000322"/>
    <x v="8"/>
    <s v="G000322"/>
    <s v="STRAIGHT"/>
    <n v="1000"/>
    <n v="8.99"/>
    <x v="8"/>
    <x v="7"/>
    <s v="Replenish"/>
    <x v="0"/>
    <x v="0"/>
    <d v="2024-07-01T00:00:00"/>
    <m/>
    <n v="69"/>
    <n v="90745.06"/>
    <n v="72540.31"/>
    <n v="18204.75"/>
    <n v="0.25"/>
    <n v="1315.1457971014493"/>
    <n v="145826.79"/>
    <n v="185976.13"/>
    <n v="-40149.339999999997"/>
    <n v="-0.22"/>
    <s v=""/>
    <s v=""/>
    <s v=""/>
    <s v=""/>
    <m/>
    <s v="SGWS - CPWS"/>
    <s v="MOET HENNESSY USA INC"/>
  </r>
  <r>
    <x v="2405"/>
    <s v="AL-C000322"/>
    <x v="6"/>
    <s v="C000322"/>
    <s v="STRAIGHT"/>
    <n v="1000"/>
    <n v="13.99"/>
    <x v="8"/>
    <x v="7"/>
    <s v="Replenish"/>
    <x v="0"/>
    <x v="0"/>
    <s v="PRE 2023"/>
    <m/>
    <n v="158"/>
    <n v="591049.52"/>
    <n v="701103.46"/>
    <n v="-110053.94"/>
    <n v="-0.16"/>
    <n v="3740.8197468354433"/>
    <n v="1461087.62"/>
    <n v="1690628.23"/>
    <n v="-229540.61"/>
    <n v="-0.14000000000000001"/>
    <s v=""/>
    <s v=""/>
    <s v=""/>
    <s v=""/>
    <m/>
    <s v="SGWS - CPWS"/>
    <s v="MOET HENNESSY USA INC"/>
  </r>
  <r>
    <x v="2406"/>
    <s v="AL-B000322"/>
    <x v="5"/>
    <s v="B000322"/>
    <s v="STRAIGHT"/>
    <n v="1000"/>
    <n v="21.99"/>
    <x v="8"/>
    <x v="4"/>
    <s v="Replenish"/>
    <x v="0"/>
    <x v="0"/>
    <s v="PRE 2023"/>
    <m/>
    <n v="159"/>
    <n v="2654566.83"/>
    <n v="3062657.25"/>
    <n v="-408090.42"/>
    <n v="-0.13"/>
    <n v="16695.388867924528"/>
    <n v="2416063.29"/>
    <n v="2732741.28"/>
    <n v="-316677.99"/>
    <n v="-0.12"/>
    <s v=""/>
    <s v=" "/>
    <s v=" "/>
    <s v=""/>
    <m/>
    <s v="SGWS - CPWS"/>
    <s v="MOET HENNESSY USA INC"/>
  </r>
  <r>
    <x v="2407"/>
    <s v="AL-A000322"/>
    <x v="1"/>
    <s v="A000322"/>
    <s v="STRAIGHT"/>
    <n v="1000"/>
    <n v="39.99"/>
    <x v="8"/>
    <x v="4"/>
    <s v="Replenish"/>
    <x v="0"/>
    <x v="0"/>
    <s v="PRE 2023"/>
    <m/>
    <n v="159"/>
    <n v="6043635.5700000003"/>
    <n v="7184044.7999999998"/>
    <n v="-1140409.23"/>
    <n v="-0.16"/>
    <n v="38010.286603773588"/>
    <n v="4440953.22"/>
    <n v="4873718.6399999997"/>
    <n v="-432765.42"/>
    <n v="-0.09"/>
    <s v=""/>
    <s v=" "/>
    <s v=" "/>
    <s v=""/>
    <m/>
    <s v="SGWS - CPWS"/>
    <s v="MOET HENNESSY USA INC"/>
  </r>
  <r>
    <x v="2408"/>
    <s v="AL-A000452"/>
    <x v="1"/>
    <s v="A000452"/>
    <s v="STRAIGHT"/>
    <n v="1000"/>
    <n v="23.99"/>
    <x v="8"/>
    <x v="4"/>
    <s v="NoReplen"/>
    <x v="2"/>
    <x v="0"/>
    <d v="2025-12-01T00:00:00"/>
    <m/>
    <n v="0"/>
    <n v="42725.279999999999"/>
    <m/>
    <n v="42725.279999999999"/>
    <m/>
    <s v=""/>
    <n v="28792.799999999999"/>
    <n v="0"/>
    <n v="28792.799999999999"/>
    <n v="0"/>
    <s v=""/>
    <s v=""/>
    <s v=""/>
    <s v="Bottom 5%"/>
    <m/>
    <s v="SGWS - CPWS"/>
    <s v="MOET HENNESSY USA INC"/>
  </r>
  <r>
    <x v="2409"/>
    <s v="AL-B001776"/>
    <x v="5"/>
    <s v="B001776"/>
    <s v="STRAIGHT"/>
    <n v="1000"/>
    <n v="99.99"/>
    <x v="8"/>
    <x v="3"/>
    <s v="Replenish"/>
    <x v="0"/>
    <x v="0"/>
    <s v="PRE 2023"/>
    <m/>
    <n v="73"/>
    <n v="32022.240000000002"/>
    <n v="35122.19"/>
    <n v="-3099.95"/>
    <n v="-0.09"/>
    <n v="438.66082191780822"/>
    <n v="7324.41"/>
    <n v="16873.650000000001"/>
    <n v="-9549.24"/>
    <n v="-0.56999999999999995"/>
    <s v=""/>
    <s v="X"/>
    <s v="X"/>
    <s v="Bottom 5%"/>
    <m/>
    <s v="SGWS - CPWS"/>
    <s v="MOET HENNESSY USA INC"/>
  </r>
  <r>
    <x v="2410"/>
    <s v="AL-A001776"/>
    <x v="1"/>
    <s v="A001776"/>
    <s v="STRAIGHT"/>
    <n v="1000"/>
    <n v="209.99"/>
    <x v="8"/>
    <x v="3"/>
    <s v="Replenish"/>
    <x v="0"/>
    <x v="0"/>
    <s v="PRE 2023"/>
    <m/>
    <n v="94"/>
    <n v="108324.76"/>
    <n v="121890.39"/>
    <n v="-13565.63"/>
    <n v="-0.11"/>
    <n v="1152.3910638297871"/>
    <n v="58027.19"/>
    <n v="67124.92"/>
    <n v="-9097.73"/>
    <n v="-0.14000000000000001"/>
    <s v=""/>
    <s v=" "/>
    <s v=" "/>
    <s v=""/>
    <m/>
    <s v="SGWS - CPWS"/>
    <s v="MOET HENNESSY USA INC"/>
  </r>
  <r>
    <x v="2411"/>
    <s v="AL-A004971"/>
    <x v="1"/>
    <s v="A004971"/>
    <s v="STRAIGHT"/>
    <n v="4000"/>
    <n v="209.99"/>
    <x v="8"/>
    <x v="3"/>
    <s v="Delisted"/>
    <x v="1"/>
    <x v="3"/>
    <s v="PRE 2023"/>
    <m/>
    <s v=""/>
    <n v="0"/>
    <m/>
    <n v="0"/>
    <m/>
    <s v=""/>
    <s v=""/>
    <s v=""/>
    <s v=""/>
    <s v=""/>
    <s v=""/>
    <s v=""/>
    <s v=""/>
    <s v="Bottom 5%"/>
    <m/>
    <s v="SGWS - LIBERTY SPIRITS"/>
    <s v="MOET HENNESSY USA INC"/>
  </r>
  <r>
    <x v="2412"/>
    <s v="AL-A004764"/>
    <x v="1"/>
    <s v="A004764"/>
    <s v="STRAIGHT"/>
    <n v="4000"/>
    <n v="9.59"/>
    <x v="2"/>
    <x v="9"/>
    <s v="Delisted"/>
    <x v="1"/>
    <x v="3"/>
    <s v="PRE 2023"/>
    <m/>
    <s v=""/>
    <m/>
    <n v="134.26"/>
    <n v="-134.26"/>
    <n v="-1"/>
    <s v=""/>
    <s v=""/>
    <s v=""/>
    <s v=""/>
    <s v=""/>
    <s v=""/>
    <s v=""/>
    <s v=""/>
    <s v="Bottom 5%"/>
    <m/>
    <s v="SGWS - AMERICAN SPIRITS"/>
    <s v="HEAVEN HILL SALES CO DBA HEAVEN HILL BRANDS"/>
  </r>
  <r>
    <x v="2413"/>
    <s v="AL-A009281"/>
    <x v="1"/>
    <s v="A009281"/>
    <s v="STRAIGHT"/>
    <n v="9000"/>
    <n v="64.989999999999995"/>
    <x v="2"/>
    <x v="5"/>
    <s v="Allocated1"/>
    <x v="1"/>
    <x v="0"/>
    <s v="PRE 2023"/>
    <m/>
    <n v="50"/>
    <n v="119776.57"/>
    <n v="57061.22"/>
    <n v="62715.35"/>
    <n v="1.1000000000000001"/>
    <n v="2395.5314000000003"/>
    <n v="24696.2"/>
    <n v="9858.4500000000007"/>
    <n v="14837.75"/>
    <n v="1.51"/>
    <s v=""/>
    <s v=""/>
    <s v=""/>
    <s v=""/>
    <m/>
    <s v="SGWS - AMERICAN SPIRITS"/>
    <s v="HEAVEN HILL SALES CO DBA HEAVEN HILL BRANDS"/>
  </r>
  <r>
    <x v="2414"/>
    <s v="AL-A008175"/>
    <x v="1"/>
    <s v="A008175"/>
    <n v="0"/>
    <n v="8000"/>
    <n v="23.99"/>
    <x v="6"/>
    <x v="4"/>
    <s v="NoReplen"/>
    <x v="5"/>
    <x v="1"/>
    <s v="PRE 2023"/>
    <m/>
    <n v="3"/>
    <n v="1359.62"/>
    <n v="2719.32"/>
    <n v="-1359.7"/>
    <n v="-0.5"/>
    <n v="453.20666666666665"/>
    <n v="3830.91"/>
    <n v="3999"/>
    <n v="-168.09"/>
    <n v="-0.04"/>
    <s v=""/>
    <s v=""/>
    <s v=""/>
    <s v="Bottom 5%"/>
    <m/>
    <s v="UNITED"/>
    <s v="SAZERAC CO INC"/>
  </r>
  <r>
    <x v="2415"/>
    <s v="AL-A007523"/>
    <x v="1"/>
    <s v="A007523"/>
    <s v="STRAIGHT"/>
    <n v="7000"/>
    <n v="26.99"/>
    <x v="4"/>
    <x v="1"/>
    <s v="NoReplen"/>
    <x v="0"/>
    <x v="1"/>
    <s v="PRE 2023"/>
    <m/>
    <n v="0"/>
    <m/>
    <n v="1646.39"/>
    <n v="-1646.39"/>
    <n v="-1"/>
    <s v=""/>
    <s v=""/>
    <s v=""/>
    <s v=""/>
    <s v=""/>
    <s v=""/>
    <s v=""/>
    <s v=""/>
    <s v="Bottom 5%"/>
    <m/>
    <s v="RNDC"/>
    <s v="REDEMPTION SPIRITS LLC"/>
  </r>
  <r>
    <x v="2416"/>
    <s v="AL-A007440"/>
    <x v="1"/>
    <s v="A007440"/>
    <n v="0"/>
    <n v="7000"/>
    <n v="58.99"/>
    <x v="4"/>
    <x v="5"/>
    <s v="Replenish"/>
    <x v="0"/>
    <x v="0"/>
    <s v="PRE 2023"/>
    <m/>
    <n v="53"/>
    <n v="37856.230000000003"/>
    <n v="46367.67"/>
    <n v="-8511.44"/>
    <n v="-0.18"/>
    <n v="714.26849056603783"/>
    <n v="20246.400000000001"/>
    <n v="33014.080000000002"/>
    <n v="-12767.68"/>
    <n v="-0.39"/>
    <s v=""/>
    <s v=" "/>
    <s v="X"/>
    <s v="Bottom 5%"/>
    <m/>
    <s v="UNITED"/>
    <s v="BROWN FOREMAN CORP"/>
  </r>
  <r>
    <x v="2417"/>
    <s v="AL-A070059"/>
    <x v="1"/>
    <s v="A070059"/>
    <s v="STRAIGHT"/>
    <n v="70000"/>
    <n v="99.99"/>
    <x v="4"/>
    <x v="5"/>
    <s v="Replenish"/>
    <x v="0"/>
    <x v="0"/>
    <d v="2023-11-01T00:00:00"/>
    <m/>
    <n v="31"/>
    <n v="26277.25"/>
    <n v="20537.87"/>
    <n v="5739.38"/>
    <n v="0.28000000000000003"/>
    <n v="847.65322580645159"/>
    <n v="10448.91"/>
    <n v="13688.62"/>
    <n v="-3239.71"/>
    <n v="-0.24"/>
    <s v=""/>
    <s v=" "/>
    <s v="X"/>
    <s v="Bottom 5%"/>
    <m/>
    <s v="UNITED"/>
    <s v="BROWN FOREMAN CORP"/>
  </r>
  <r>
    <x v="2418"/>
    <s v="AL-D000271"/>
    <x v="2"/>
    <s v="D000271"/>
    <s v="STRAIGHT"/>
    <n v="1000"/>
    <n v="3.99"/>
    <x v="4"/>
    <x v="7"/>
    <s v="NoReplen"/>
    <x v="0"/>
    <x v="0"/>
    <d v="2025-09-01T00:00:00"/>
    <m/>
    <n v="42"/>
    <n v="8598.4500000000007"/>
    <m/>
    <n v="8598.4500000000007"/>
    <m/>
    <n v="204.72500000000002"/>
    <n v="24578.400000000001"/>
    <n v="0"/>
    <n v="24578.400000000001"/>
    <n v="0"/>
    <s v=""/>
    <s v=""/>
    <s v=""/>
    <s v="Bottom 5%"/>
    <m/>
    <s v="UNITED"/>
    <s v="BROWN FOREMAN CORP"/>
  </r>
  <r>
    <x v="2419"/>
    <s v="AL-A000271"/>
    <x v="1"/>
    <s v="A000271"/>
    <n v="0"/>
    <n v="1000"/>
    <n v="56.99"/>
    <x v="4"/>
    <x v="5"/>
    <s v="Replenish"/>
    <x v="0"/>
    <x v="0"/>
    <s v="PRE 2023"/>
    <m/>
    <n v="130"/>
    <n v="98051.8"/>
    <n v="110114.52"/>
    <n v="-12062.72"/>
    <n v="-0.11"/>
    <n v="754.24461538461537"/>
    <n v="122779.44"/>
    <n v="129740.08"/>
    <n v="-6960.64"/>
    <n v="-0.05"/>
    <s v=""/>
    <s v=" "/>
    <s v=" "/>
    <s v=""/>
    <m/>
    <s v="UNITED"/>
    <s v="BROWN FOREMAN CORP"/>
  </r>
  <r>
    <x v="2420"/>
    <s v="AL-A008091"/>
    <x v="1"/>
    <s v="A008091"/>
    <n v="0"/>
    <n v="8000"/>
    <n v="66.989999999999995"/>
    <x v="4"/>
    <x v="5"/>
    <s v="Replenish"/>
    <x v="5"/>
    <x v="0"/>
    <s v="PRE 2023"/>
    <m/>
    <n v="7"/>
    <n v="5024.25"/>
    <n v="9646.56"/>
    <n v="-4622.3100000000004"/>
    <n v="-0.48"/>
    <n v="717.75"/>
    <n v="0"/>
    <n v="334.95"/>
    <n v="-334.95"/>
    <n v="-1"/>
    <s v=""/>
    <s v=""/>
    <s v=""/>
    <s v="Bottom 5%"/>
    <m/>
    <s v="UNITED"/>
    <s v="BROWN FOREMAN CORP"/>
  </r>
  <r>
    <x v="2421"/>
    <s v="AL-D000272"/>
    <x v="2"/>
    <s v="D000272"/>
    <s v="STRAIGHT"/>
    <n v="1000"/>
    <n v="3.99"/>
    <x v="4"/>
    <x v="7"/>
    <s v="NoReplen"/>
    <x v="0"/>
    <x v="0"/>
    <d v="2025-09-01T00:00:00"/>
    <m/>
    <n v="57"/>
    <n v="5861.31"/>
    <m/>
    <n v="5861.31"/>
    <m/>
    <n v="102.83000000000001"/>
    <n v="24730.02"/>
    <n v="0"/>
    <n v="24730.02"/>
    <n v="0"/>
    <s v=""/>
    <s v=""/>
    <s v=""/>
    <s v="Bottom 5%"/>
    <m/>
    <s v="UNITED"/>
    <s v="BROWN FOREMAN CORP"/>
  </r>
  <r>
    <x v="2422"/>
    <s v="AL-A000272"/>
    <x v="1"/>
    <s v="A000272"/>
    <n v="0"/>
    <n v="1000"/>
    <n v="54.99"/>
    <x v="4"/>
    <x v="5"/>
    <s v="Replenish"/>
    <x v="0"/>
    <x v="0"/>
    <s v="PRE 2023"/>
    <m/>
    <n v="105"/>
    <n v="62827.94"/>
    <n v="85958.49"/>
    <n v="-23130.55"/>
    <n v="-0.27"/>
    <n v="598.36133333333339"/>
    <n v="157979.91"/>
    <n v="192759.04000000001"/>
    <n v="-34779.129999999997"/>
    <n v="-0.18"/>
    <s v=""/>
    <s v=" "/>
    <s v=" "/>
    <s v=""/>
    <m/>
    <s v="UNITED"/>
    <s v="BROWN FOREMAN CORP"/>
  </r>
  <r>
    <x v="2423"/>
    <s v="AL-A000948"/>
    <x v="1"/>
    <s v="A000948"/>
    <n v="0"/>
    <n v="1000"/>
    <n v="32.99"/>
    <x v="4"/>
    <x v="5"/>
    <s v="NoReplen"/>
    <x v="2"/>
    <x v="0"/>
    <s v="PRE 2023"/>
    <m/>
    <n v="0"/>
    <n v="11449.17"/>
    <n v="9433.24"/>
    <n v="2015.93"/>
    <n v="0.21"/>
    <s v=""/>
    <n v="13923.38"/>
    <n v="7838.56"/>
    <n v="6084.82"/>
    <n v="0.78"/>
    <s v=""/>
    <s v=""/>
    <s v=""/>
    <s v="Bottom 5%"/>
    <m/>
    <s v="UNITED"/>
    <s v="BROWN FOREMAN CORP"/>
  </r>
  <r>
    <x v="2424"/>
    <s v="AL-A007514"/>
    <x v="1"/>
    <s v="A007514"/>
    <s v="STRAIGHT"/>
    <n v="7000"/>
    <n v="64.989999999999995"/>
    <x v="4"/>
    <x v="5"/>
    <s v="Replenish"/>
    <x v="0"/>
    <x v="0"/>
    <s v="PRE 2023"/>
    <m/>
    <n v="69"/>
    <n v="73023.210000000006"/>
    <n v="78262.36"/>
    <n v="-5239.1499999999996"/>
    <n v="-7.0000000000000007E-2"/>
    <n v="1058.3073913043479"/>
    <n v="46837.43"/>
    <n v="54481.279999999999"/>
    <n v="-7643.85"/>
    <n v="-0.14000000000000001"/>
    <s v=""/>
    <s v=" "/>
    <s v=" "/>
    <s v=""/>
    <m/>
    <s v="UNITED"/>
    <s v="BROWN FOREMAN CORP"/>
  </r>
  <r>
    <x v="2425"/>
    <s v="AL-A003754"/>
    <x v="1"/>
    <s v="A003754"/>
    <n v="0"/>
    <n v="3000"/>
    <n v="10.97"/>
    <x v="15"/>
    <x v="13"/>
    <s v="Delisted"/>
    <x v="0"/>
    <x v="1"/>
    <s v="PRE 2023"/>
    <m/>
    <n v="15"/>
    <n v="1689.38"/>
    <n v="2128.1799999999998"/>
    <n v="-438.8"/>
    <n v="-0.21"/>
    <n v="112.62533333333334"/>
    <s v=""/>
    <s v=""/>
    <s v=""/>
    <s v=""/>
    <s v=""/>
    <s v=""/>
    <s v=""/>
    <s v="Bottom 5%"/>
    <m/>
    <s v="OTHER"/>
    <s v="HIDDEN MEADOW VINEYARD LLC"/>
  </r>
  <r>
    <x v="2426"/>
    <s v="AL-A003753"/>
    <x v="1"/>
    <s v="A003753"/>
    <n v="0"/>
    <n v="3000"/>
    <n v="10.97"/>
    <x v="15"/>
    <x v="13"/>
    <s v="Delisted"/>
    <x v="0"/>
    <x v="1"/>
    <s v="PRE 2023"/>
    <m/>
    <n v="18"/>
    <n v="1294.46"/>
    <n v="1513.86"/>
    <n v="-219.4"/>
    <n v="-0.14000000000000001"/>
    <n v="71.914444444444442"/>
    <s v=""/>
    <s v=""/>
    <s v=""/>
    <s v=""/>
    <s v=""/>
    <s v=""/>
    <s v=""/>
    <s v="Bottom 5%"/>
    <m/>
    <s v="OTHER"/>
    <s v="HIDDEN MEADOW VINEYARD LLC"/>
  </r>
  <r>
    <x v="2427"/>
    <s v="AL-A003752"/>
    <x v="1"/>
    <s v="A003752"/>
    <n v="0"/>
    <n v="3000"/>
    <n v="10.97"/>
    <x v="15"/>
    <x v="13"/>
    <s v="Delisted"/>
    <x v="0"/>
    <x v="1"/>
    <s v="PRE 2023"/>
    <m/>
    <n v="13"/>
    <n v="3225.18"/>
    <n v="3729.8"/>
    <n v="-504.62"/>
    <n v="-0.14000000000000001"/>
    <n v="248.09076923076921"/>
    <s v=""/>
    <s v=""/>
    <s v=""/>
    <s v=""/>
    <s v=""/>
    <s v=""/>
    <s v=""/>
    <s v="Bottom 5%"/>
    <m/>
    <s v="OTHER"/>
    <s v="HIDDEN MEADOW VINEYARD LLC"/>
  </r>
  <r>
    <x v="2428"/>
    <s v="AL-A003755"/>
    <x v="1"/>
    <s v="A003755"/>
    <n v="0"/>
    <n v="3000"/>
    <n v="10.97"/>
    <x v="15"/>
    <x v="13"/>
    <s v="Delisted"/>
    <x v="0"/>
    <x v="1"/>
    <s v="PRE 2023"/>
    <m/>
    <n v="17"/>
    <n v="1294.46"/>
    <n v="1426.1"/>
    <n v="-131.63999999999999"/>
    <n v="-0.09"/>
    <n v="76.144705882352937"/>
    <s v=""/>
    <s v=""/>
    <s v=""/>
    <s v=""/>
    <s v=""/>
    <s v=""/>
    <s v=""/>
    <s v="Bottom 5%"/>
    <m/>
    <s v="OTHER"/>
    <s v="HIDDEN MEADOW VINEYARD LLC"/>
  </r>
  <r>
    <x v="2429"/>
    <s v="AL-F001485"/>
    <x v="4"/>
    <s v="F001485"/>
    <n v="0"/>
    <n v="1000"/>
    <n v="22.99"/>
    <x v="0"/>
    <x v="2"/>
    <s v="Replenish"/>
    <x v="0"/>
    <x v="0"/>
    <s v="PRE 2023"/>
    <m/>
    <n v="159"/>
    <n v="163462.25"/>
    <n v="173623.58"/>
    <n v="-10161.33"/>
    <n v="-0.06"/>
    <n v="1028.0644654088051"/>
    <n v="123900.63"/>
    <n v="137470.14000000001"/>
    <n v="-13569.51"/>
    <n v="-0.1"/>
    <s v=" "/>
    <s v=" "/>
    <s v=" "/>
    <s v=""/>
    <m/>
    <s v="JOHNSON BROTHERS"/>
    <s v="PROXIMO SPIRITS INC."/>
  </r>
  <r>
    <x v="2430"/>
    <s v="AL-A070017"/>
    <x v="1"/>
    <s v="A070017"/>
    <s v="STRAIGHT"/>
    <n v="70000"/>
    <n v="99.99"/>
    <x v="2"/>
    <x v="5"/>
    <s v="Allocated1"/>
    <x v="0"/>
    <x v="0"/>
    <d v="2023-07-01T00:00:00"/>
    <m/>
    <n v="0"/>
    <n v="999.9"/>
    <m/>
    <n v="999.9"/>
    <m/>
    <s v=""/>
    <s v=""/>
    <s v=""/>
    <s v=""/>
    <s v=""/>
    <s v=""/>
    <s v="X"/>
    <s v="X"/>
    <s v="Bottom 5%"/>
    <m/>
    <s v="RNDC"/>
    <s v="ALTAMAR BRANDS LLC."/>
  </r>
  <r>
    <x v="2431"/>
    <s v="AL-F001451"/>
    <x v="4"/>
    <s v="F001451"/>
    <n v="0"/>
    <n v="1000"/>
    <n v="22.99"/>
    <x v="0"/>
    <x v="2"/>
    <s v="Replenish"/>
    <x v="0"/>
    <x v="0"/>
    <s v="PRE 2023"/>
    <m/>
    <n v="159"/>
    <n v="150673.01999999999"/>
    <n v="165043.42000000001"/>
    <n v="-14370.4"/>
    <n v="-0.09"/>
    <n v="947.62905660377351"/>
    <n v="85008.27"/>
    <n v="105309.69"/>
    <n v="-20301.419999999998"/>
    <n v="-0.19"/>
    <s v=" "/>
    <s v=" "/>
    <s v=" "/>
    <s v=""/>
    <m/>
    <s v="JOHNSON BROTHERS"/>
    <s v="PROXIMO SPIRITS INC."/>
  </r>
  <r>
    <x v="2432"/>
    <s v="AL-F000799"/>
    <x v="4"/>
    <s v="F000799"/>
    <n v="0"/>
    <n v="1000"/>
    <n v="22.99"/>
    <x v="0"/>
    <x v="2"/>
    <s v="Replenish"/>
    <x v="0"/>
    <x v="0"/>
    <s v="PRE 2023"/>
    <m/>
    <n v="159"/>
    <n v="180605.38"/>
    <n v="194375.13"/>
    <n v="-13769.75"/>
    <n v="-7.0000000000000007E-2"/>
    <n v="1135.882893081761"/>
    <n v="114679.84"/>
    <n v="132709.29"/>
    <n v="-18029.45"/>
    <n v="-0.14000000000000001"/>
    <s v=" "/>
    <s v=" "/>
    <s v=" "/>
    <s v=""/>
    <m/>
    <s v="JOHNSON BROTHERS"/>
    <s v="PROXIMO SPIRITS INC."/>
  </r>
  <r>
    <x v="2433"/>
    <s v="AL-F007790"/>
    <x v="4"/>
    <s v="F007790"/>
    <n v="0"/>
    <n v="7000"/>
    <n v="22.99"/>
    <x v="0"/>
    <x v="2"/>
    <s v="Replenish"/>
    <x v="0"/>
    <x v="0"/>
    <s v="PRE 2023"/>
    <m/>
    <n v="123"/>
    <n v="89702.96"/>
    <n v="89106.67"/>
    <n v="596.29"/>
    <n v="0.01"/>
    <n v="729.29235772357731"/>
    <n v="57738.75"/>
    <n v="58563.7"/>
    <n v="-824.95"/>
    <n v="-0.01"/>
    <s v=" "/>
    <s v=" "/>
    <s v=" "/>
    <s v=""/>
    <m/>
    <s v="JOHNSON BROTHERS"/>
    <s v="PROXIMO SPIRITS INC."/>
  </r>
  <r>
    <x v="2434"/>
    <s v="AL-J070153"/>
    <x v="0"/>
    <s v="J070153"/>
    <n v="0"/>
    <n v="70000"/>
    <n v="19.989999999999998"/>
    <x v="0"/>
    <x v="0"/>
    <s v="Replenish"/>
    <x v="0"/>
    <x v="0"/>
    <d v="2024-02-01T00:00:00"/>
    <m/>
    <n v="121"/>
    <n v="48675.65"/>
    <n v="71134.820000000007"/>
    <n v="-22459.17"/>
    <n v="-0.32"/>
    <n v="402.27809917355376"/>
    <n v="54292.84"/>
    <n v="125273.11"/>
    <n v="-70980.27"/>
    <n v="-0.56999999999999995"/>
    <s v=" "/>
    <s v=" "/>
    <s v=" "/>
    <s v=""/>
    <m/>
    <s v="SGWS - ALD"/>
    <s v="PERNOD RICARD USA"/>
  </r>
  <r>
    <x v="2435"/>
    <s v="AL-A000430"/>
    <x v="1"/>
    <s v="A000430"/>
    <n v="0"/>
    <n v="1000"/>
    <n v="19.989999999999998"/>
    <x v="0"/>
    <x v="2"/>
    <s v="Replenish"/>
    <x v="0"/>
    <x v="0"/>
    <s v="PRE 2023"/>
    <m/>
    <n v="120"/>
    <n v="56951.51"/>
    <n v="61029.47"/>
    <n v="-4077.96"/>
    <n v="-7.0000000000000007E-2"/>
    <n v="474.59591666666671"/>
    <n v="14692.65"/>
    <n v="16491.75"/>
    <n v="-1799.1"/>
    <n v="-0.11"/>
    <s v=" "/>
    <s v=" "/>
    <s v=" "/>
    <s v=""/>
    <m/>
    <s v="RNDC"/>
    <s v="KOBRAND CORP"/>
  </r>
  <r>
    <x v="2436"/>
    <s v="AL-A001386"/>
    <x v="1"/>
    <s v="A001386"/>
    <n v="0"/>
    <n v="1000"/>
    <n v="21.99"/>
    <x v="10"/>
    <x v="11"/>
    <s v="Replenish"/>
    <x v="0"/>
    <x v="0"/>
    <s v="PRE 2023"/>
    <m/>
    <n v="132"/>
    <n v="97176.77"/>
    <n v="94832.34"/>
    <n v="2344.4299999999998"/>
    <n v="0.02"/>
    <n v="736.18765151515152"/>
    <n v="13503.41"/>
    <n v="17079.599999999999"/>
    <n v="-3576.19"/>
    <n v="-0.21"/>
    <s v=""/>
    <s v=" "/>
    <s v=" "/>
    <s v=""/>
    <m/>
    <s v="RNDC"/>
    <s v="DV SPIRITS LLC"/>
  </r>
  <r>
    <x v="2437"/>
    <s v="AL-B007946"/>
    <x v="5"/>
    <s v="B007946"/>
    <n v="0"/>
    <n v="7000"/>
    <n v="12.99"/>
    <x v="0"/>
    <x v="2"/>
    <s v="Replenish"/>
    <x v="0"/>
    <x v="0"/>
    <d v="2023-11-01T00:00:00"/>
    <m/>
    <n v="101"/>
    <n v="86994.03"/>
    <n v="63842.82"/>
    <n v="23151.21"/>
    <n v="0.36"/>
    <n v="861.32702970297032"/>
    <n v="51336.480000000003"/>
    <n v="45243.11"/>
    <n v="6093.37"/>
    <n v="0.13"/>
    <s v=" "/>
    <s v=" "/>
    <s v=" "/>
    <s v=""/>
    <m/>
    <s v="SGWS - CPWS"/>
    <s v="DIAGEO NORTH AMERICA INC"/>
  </r>
  <r>
    <x v="2438"/>
    <s v="AL-F000633"/>
    <x v="4"/>
    <s v="F000633"/>
    <n v="0"/>
    <n v="1000"/>
    <n v="53.99"/>
    <x v="7"/>
    <x v="1"/>
    <s v="Replenish"/>
    <x v="0"/>
    <x v="0"/>
    <s v="PRE 2023"/>
    <m/>
    <n v="57"/>
    <n v="63833.75"/>
    <n v="66744.02"/>
    <n v="-2910.27"/>
    <n v="-0.04"/>
    <n v="1119.890350877193"/>
    <n v="4793.09"/>
    <n v="2938.43"/>
    <n v="1854.66"/>
    <n v="0.63"/>
    <s v=""/>
    <s v=" "/>
    <s v=" "/>
    <s v=""/>
    <m/>
    <s v="JOHNSON BROTHERS"/>
    <s v="PROXIMO SPIRITS INC."/>
  </r>
  <r>
    <x v="2439"/>
    <s v="AL-F001005"/>
    <x v="4"/>
    <s v="F001005"/>
    <n v="0"/>
    <n v="1000"/>
    <n v="20.99"/>
    <x v="0"/>
    <x v="2"/>
    <s v="Replenish"/>
    <x v="0"/>
    <x v="0"/>
    <s v="PRE 2023"/>
    <m/>
    <n v="155"/>
    <n v="132732.26"/>
    <n v="153988.87"/>
    <n v="-21256.61"/>
    <n v="-0.14000000000000001"/>
    <n v="856.33716129032268"/>
    <n v="73031.94"/>
    <n v="68783.899999999994"/>
    <n v="4248.04"/>
    <n v="0.06"/>
    <s v=" "/>
    <s v=" "/>
    <s v=" "/>
    <s v=""/>
    <m/>
    <s v="JOHNSON BROTHERS"/>
    <s v="PROXIMO SPIRITS INC."/>
  </r>
  <r>
    <x v="2440"/>
    <s v="AL-F001004"/>
    <x v="4"/>
    <s v="F001004"/>
    <n v="0"/>
    <n v="1000"/>
    <n v="20.99"/>
    <x v="0"/>
    <x v="2"/>
    <s v="Replenish"/>
    <x v="0"/>
    <x v="0"/>
    <s v="PRE 2023"/>
    <m/>
    <n v="158"/>
    <n v="210903.46"/>
    <n v="284855.55"/>
    <n v="-73952.09"/>
    <n v="-0.26"/>
    <n v="1334.8320253164557"/>
    <n v="214603.68"/>
    <n v="268377.89"/>
    <n v="-53774.21"/>
    <n v="-0.2"/>
    <s v=" "/>
    <s v=" "/>
    <s v=" "/>
    <s v=""/>
    <m/>
    <s v="JOHNSON BROTHERS"/>
    <s v="PROXIMO SPIRITS INC."/>
  </r>
  <r>
    <x v="2441"/>
    <s v="AL-J007974"/>
    <x v="0"/>
    <s v="J007974"/>
    <n v="0"/>
    <n v="7000"/>
    <n v="12.99"/>
    <x v="0"/>
    <x v="0"/>
    <s v="Replenish"/>
    <x v="0"/>
    <x v="0"/>
    <d v="2023-05-01T00:00:00"/>
    <m/>
    <n v="114"/>
    <n v="168674.82"/>
    <n v="52217.08"/>
    <n v="116457.74"/>
    <n v="2.23"/>
    <n v="1479.6036842105264"/>
    <n v="231735.34"/>
    <n v="44402.68"/>
    <n v="187332.66"/>
    <n v="4.22"/>
    <s v=" "/>
    <s v=" "/>
    <s v=" "/>
    <s v=""/>
    <m/>
    <s v="SGWS - AMERICAN SPIRITS"/>
    <s v="MHW LTD"/>
  </r>
  <r>
    <x v="2442"/>
    <s v="AL-E000462"/>
    <x v="3"/>
    <s v="E000462"/>
    <n v="0"/>
    <n v="1000"/>
    <n v="10.49"/>
    <x v="0"/>
    <x v="2"/>
    <s v="Replenish"/>
    <x v="0"/>
    <x v="0"/>
    <s v="PRE 2023"/>
    <m/>
    <n v="149"/>
    <n v="50016.32"/>
    <n v="54589.96"/>
    <n v="-4573.6400000000003"/>
    <n v="-0.08"/>
    <n v="335.68"/>
    <n v="162196.38"/>
    <n v="175224.95999999999"/>
    <n v="-13028.58"/>
    <n v="-7.0000000000000007E-2"/>
    <s v=" "/>
    <s v=" "/>
    <s v=" "/>
    <s v=""/>
    <m/>
    <s v="UNITED"/>
    <s v="SAZERAC CO INC"/>
  </r>
  <r>
    <x v="2443"/>
    <s v="AL-F000462"/>
    <x v="4"/>
    <s v="F000462"/>
    <n v="0"/>
    <n v="1000"/>
    <n v="18.989999999999998"/>
    <x v="0"/>
    <x v="2"/>
    <s v="Replenish"/>
    <x v="0"/>
    <x v="0"/>
    <s v="PRE 2023"/>
    <m/>
    <n v="149"/>
    <n v="154312.74"/>
    <n v="174290.22"/>
    <n v="-19977.48"/>
    <n v="-0.11"/>
    <n v="1035.6559731543623"/>
    <n v="73586.25"/>
    <n v="76453.740000000005"/>
    <n v="-2867.49"/>
    <n v="-0.04"/>
    <s v=" "/>
    <s v=" "/>
    <s v=" "/>
    <s v=""/>
    <m/>
    <s v="UNITED"/>
    <s v="SAZERAC CO INC"/>
  </r>
  <r>
    <x v="2444"/>
    <s v="AL-J070216"/>
    <x v="0"/>
    <s v="J070216"/>
    <n v="0"/>
    <n v="70000"/>
    <n v="20.99"/>
    <x v="0"/>
    <x v="0"/>
    <s v="Replenish"/>
    <x v="0"/>
    <x v="0"/>
    <d v="2024-07-01T00:00:00"/>
    <m/>
    <n v="54"/>
    <n v="49179.57"/>
    <n v="27056.11"/>
    <n v="22123.46"/>
    <n v="0.82"/>
    <n v="910.73277777777776"/>
    <n v="162420.62"/>
    <n v="46618.79"/>
    <n v="115801.83"/>
    <n v="2.48"/>
    <s v=" "/>
    <s v=" "/>
    <s v=" "/>
    <s v=""/>
    <m/>
    <s v="SGWS - AMERICAN SPIRITS"/>
    <s v="MHW LTD"/>
  </r>
  <r>
    <x v="2445"/>
    <s v="AL-A070634"/>
    <x v="1"/>
    <s v="A070634"/>
    <n v="0"/>
    <n v="70000"/>
    <n v="29.99"/>
    <x v="0"/>
    <x v="2"/>
    <s v="NoReplen"/>
    <x v="0"/>
    <x v="0"/>
    <d v="2025-09-23T00:00:00"/>
    <m/>
    <n v="77"/>
    <n v="60759.74"/>
    <m/>
    <n v="60759.74"/>
    <m/>
    <n v="789.08753246753247"/>
    <n v="17094.3"/>
    <n v="0"/>
    <n v="17094.3"/>
    <n v="0"/>
    <s v=" "/>
    <s v=" "/>
    <s v=" "/>
    <s v=""/>
    <m/>
    <s v="UNITED"/>
    <s v="SAZERAC CO INC"/>
  </r>
  <r>
    <x v="2446"/>
    <s v="AL-J070200"/>
    <x v="0"/>
    <s v="J070200"/>
    <n v="0"/>
    <n v="70000"/>
    <n v="21.99"/>
    <x v="0"/>
    <x v="0"/>
    <s v="Replenish"/>
    <x v="0"/>
    <x v="0"/>
    <d v="2024-07-01T00:00:00"/>
    <m/>
    <n v="68"/>
    <n v="110059.95"/>
    <n v="98031.42"/>
    <n v="12028.53"/>
    <n v="0.12"/>
    <n v="1618.5286764705882"/>
    <n v="251301.72"/>
    <n v="280636.38"/>
    <n v="-29334.66"/>
    <n v="-0.1"/>
    <s v=" "/>
    <s v=" "/>
    <s v=" "/>
    <s v=""/>
    <m/>
    <s v="RNDC"/>
    <s v="E. &amp; J. GALLO WINERY"/>
  </r>
  <r>
    <x v="2447"/>
    <s v="AL-J007441"/>
    <x v="0"/>
    <s v="J007441"/>
    <n v="0"/>
    <n v="7000"/>
    <n v="11.99"/>
    <x v="0"/>
    <x v="0"/>
    <s v="Replenish"/>
    <x v="0"/>
    <x v="0"/>
    <s v="PRE 2023"/>
    <m/>
    <n v="158"/>
    <n v="260386.03"/>
    <n v="290839.36"/>
    <n v="-30453.33"/>
    <n v="-0.1"/>
    <n v="1648.0128481012657"/>
    <n v="1177311.17"/>
    <n v="1238177.3600000001"/>
    <n v="-60866.19"/>
    <n v="-0.05"/>
    <s v=" "/>
    <s v=" "/>
    <s v=" "/>
    <s v=""/>
    <m/>
    <s v="RNDC"/>
    <s v="E. &amp; J. GALLO WINERY"/>
  </r>
  <r>
    <x v="2448"/>
    <s v="AL-J007255"/>
    <x v="0"/>
    <s v="J007255"/>
    <n v="0"/>
    <n v="7000"/>
    <n v="11.99"/>
    <x v="0"/>
    <x v="0"/>
    <s v="Replenish"/>
    <x v="0"/>
    <x v="0"/>
    <s v="PRE 2023"/>
    <m/>
    <n v="157"/>
    <n v="313159.27"/>
    <n v="324007.18"/>
    <n v="-10847.91"/>
    <n v="-0.03"/>
    <n v="1994.6450318471339"/>
    <n v="1656875.85"/>
    <n v="1528884.84"/>
    <n v="127991.01"/>
    <n v="0.08"/>
    <s v=" "/>
    <s v=" "/>
    <s v=" "/>
    <s v=""/>
    <m/>
    <s v="RNDC"/>
    <s v="E. &amp; J. GALLO WINERY"/>
  </r>
  <r>
    <x v="2449"/>
    <s v="AL-J007256"/>
    <x v="0"/>
    <s v="J007256"/>
    <n v="0"/>
    <n v="7000"/>
    <n v="11.99"/>
    <x v="0"/>
    <x v="0"/>
    <s v="Replenish"/>
    <x v="0"/>
    <x v="0"/>
    <s v="PRE 2023"/>
    <m/>
    <n v="153"/>
    <n v="168157.11"/>
    <n v="206018.54"/>
    <n v="-37861.43"/>
    <n v="-0.18"/>
    <n v="1099.0660784313725"/>
    <n v="795888.23"/>
    <n v="885387.37"/>
    <n v="-89499.14"/>
    <n v="-0.1"/>
    <s v=" "/>
    <s v=" "/>
    <s v=" "/>
    <s v=""/>
    <m/>
    <s v="RNDC"/>
    <s v="E. &amp; J. GALLO WINERY"/>
  </r>
  <r>
    <x v="2450"/>
    <s v="AL-J007621"/>
    <x v="0"/>
    <s v="J007621"/>
    <n v="0"/>
    <n v="7000"/>
    <n v="19.989999999999998"/>
    <x v="0"/>
    <x v="0"/>
    <s v="Replenish"/>
    <x v="0"/>
    <x v="0"/>
    <s v="PRE 2023"/>
    <m/>
    <n v="146"/>
    <n v="229984.95"/>
    <n v="275042.40999999997"/>
    <n v="-45057.46"/>
    <n v="-0.16"/>
    <n v="1575.239383561644"/>
    <n v="694452.6"/>
    <n v="863927.82"/>
    <n v="-169475.22"/>
    <n v="-0.2"/>
    <s v=" "/>
    <s v=" "/>
    <s v=" "/>
    <s v=""/>
    <m/>
    <s v="RNDC"/>
    <s v="E. &amp; J. GALLO WINERY"/>
  </r>
  <r>
    <x v="2451"/>
    <s v="AL-J007334"/>
    <x v="0"/>
    <s v="J007334"/>
    <n v="0"/>
    <n v="7000"/>
    <n v="29.99"/>
    <x v="0"/>
    <x v="0"/>
    <s v="Replenish"/>
    <x v="0"/>
    <x v="0"/>
    <s v="PRE 2023"/>
    <m/>
    <n v="157"/>
    <n v="699846.64"/>
    <n v="692149.38"/>
    <n v="7697.26"/>
    <n v="0.01"/>
    <n v="4457.6219108280256"/>
    <n v="2785021.35"/>
    <n v="2569320.7799999998"/>
    <n v="215700.57"/>
    <n v="0.08"/>
    <s v=" "/>
    <s v=" "/>
    <s v=" "/>
    <s v=""/>
    <m/>
    <s v="RNDC"/>
    <s v="E. &amp; J. GALLO WINERY"/>
  </r>
  <r>
    <x v="2452"/>
    <s v="AL-J070474"/>
    <x v="0"/>
    <s v="J070474"/>
    <n v="0"/>
    <n v="70000"/>
    <n v="29.99"/>
    <x v="0"/>
    <x v="0"/>
    <s v="Replenish"/>
    <x v="0"/>
    <x v="0"/>
    <d v="2025-05-01T00:00:00"/>
    <m/>
    <n v="120"/>
    <n v="316154.58"/>
    <n v="10586.47"/>
    <n v="305568.11"/>
    <n v="28.86"/>
    <n v="2634.6215000000002"/>
    <n v="739853.3"/>
    <n v="38057.31"/>
    <n v="701795.99"/>
    <n v="18.440000000000001"/>
    <s v=" "/>
    <s v=" "/>
    <s v=" "/>
    <s v=""/>
    <m/>
    <s v="RNDC"/>
    <s v="E. &amp; J. GALLO WINERY"/>
  </r>
  <r>
    <x v="2453"/>
    <s v="AL-A001396"/>
    <x v="1"/>
    <s v="A001396"/>
    <s v="STRAIGHT"/>
    <n v="1000"/>
    <n v="13.19"/>
    <x v="0"/>
    <x v="2"/>
    <s v="Replenish"/>
    <x v="0"/>
    <x v="0"/>
    <s v="PRE 2023"/>
    <m/>
    <n v="108"/>
    <n v="86870.98"/>
    <n v="88245.85"/>
    <n v="-1374.87"/>
    <n v="-0.02"/>
    <n v="804.36092592592593"/>
    <n v="79210.149999999994"/>
    <n v="100510.29"/>
    <n v="-21300.14"/>
    <n v="-0.21"/>
    <s v=" "/>
    <s v=" "/>
    <s v=" "/>
    <s v=""/>
    <m/>
    <s v="UNITED"/>
    <s v="BROWN FOREMAN CORP"/>
  </r>
  <r>
    <x v="2454"/>
    <s v="AL-A000547"/>
    <x v="1"/>
    <s v="A000547"/>
    <n v="0"/>
    <n v="1000"/>
    <n v="29.99"/>
    <x v="7"/>
    <x v="1"/>
    <s v="Replenish"/>
    <x v="0"/>
    <x v="0"/>
    <s v="PRE 2023"/>
    <m/>
    <n v="158"/>
    <n v="610770.27"/>
    <n v="639829.82999999996"/>
    <n v="-29059.56"/>
    <n v="-0.05"/>
    <n v="3865.6346202531645"/>
    <n v="1163328.28"/>
    <n v="1219055.98"/>
    <n v="-55727.7"/>
    <n v="-0.05"/>
    <s v=""/>
    <s v=" "/>
    <s v=" "/>
    <s v=""/>
    <m/>
    <s v="SGWS - ALD"/>
    <s v="PERNOD RICARD USA"/>
  </r>
  <r>
    <x v="2455"/>
    <s v="AL-A001297"/>
    <x v="1"/>
    <s v="A001297"/>
    <n v="0"/>
    <n v="1000"/>
    <n v="39.99"/>
    <x v="7"/>
    <x v="4"/>
    <s v="Replenish"/>
    <x v="0"/>
    <x v="0"/>
    <s v="PRE 2023"/>
    <m/>
    <n v="140"/>
    <n v="200574.87"/>
    <n v="179290.58"/>
    <n v="21284.29"/>
    <n v="0.12"/>
    <n v="1432.6776428571429"/>
    <n v="131216.71"/>
    <n v="111170.52"/>
    <n v="20046.189999999999"/>
    <n v="0.18"/>
    <s v=""/>
    <s v=" "/>
    <s v=" "/>
    <s v=""/>
    <m/>
    <s v="SGWS - ALD"/>
    <s v="PERNOD RICARD USA"/>
  </r>
  <r>
    <x v="2456"/>
    <s v="AL-F070396"/>
    <x v="4"/>
    <s v="F070396"/>
    <n v="0"/>
    <n v="70000"/>
    <n v="20.99"/>
    <x v="0"/>
    <x v="2"/>
    <s v="Replenish"/>
    <x v="0"/>
    <x v="0"/>
    <d v="2025-01-01T00:00:00"/>
    <m/>
    <n v="94"/>
    <n v="109485.8"/>
    <n v="14693"/>
    <n v="94792.8"/>
    <n v="6.45"/>
    <n v="1164.7425531914894"/>
    <n v="50005.34"/>
    <n v="13517.56"/>
    <n v="36487.78"/>
    <n v="2.7"/>
    <s v=" "/>
    <s v=" "/>
    <s v=" "/>
    <s v=""/>
    <m/>
    <s v="JOHNSON BROTHERS"/>
    <s v="PROXIMO SPIRITS INC."/>
  </r>
  <r>
    <x v="2457"/>
    <s v="AL-F001206"/>
    <x v="4"/>
    <s v="F001206"/>
    <n v="0"/>
    <n v="1000"/>
    <n v="23.99"/>
    <x v="0"/>
    <x v="2"/>
    <s v="Replenish"/>
    <x v="0"/>
    <x v="0"/>
    <s v="PRE 2023"/>
    <m/>
    <n v="157"/>
    <n v="225777.29"/>
    <n v="232815.64"/>
    <n v="-7038.35"/>
    <n v="-0.03"/>
    <n v="1438.0719108280255"/>
    <n v="114394.09"/>
    <n v="126299.76"/>
    <n v="-11905.67"/>
    <n v="-0.09"/>
    <s v=" "/>
    <s v=" "/>
    <s v=" "/>
    <s v=""/>
    <m/>
    <s v="JOHNSON BROTHERS"/>
    <s v="PROXIMO SPIRITS INC."/>
  </r>
  <r>
    <x v="2458"/>
    <s v="AL-F003730"/>
    <x v="4"/>
    <s v="F003730"/>
    <n v="0"/>
    <n v="3000"/>
    <n v="9.49"/>
    <x v="9"/>
    <x v="10"/>
    <s v="Replenish"/>
    <x v="0"/>
    <x v="0"/>
    <s v="PRE 2023"/>
    <m/>
    <n v="156"/>
    <n v="151460.4"/>
    <n v="148110.43"/>
    <n v="3349.97"/>
    <n v="0.02"/>
    <n v="970.9"/>
    <n v="63611.47"/>
    <n v="56142.84"/>
    <n v="7468.63"/>
    <n v="0.13"/>
    <s v=""/>
    <s v=" "/>
    <s v=" "/>
    <s v=""/>
    <m/>
    <s v="JOHNSON BROTHERS"/>
    <s v="PROXIMO SPIRITS INC."/>
  </r>
  <r>
    <x v="2459"/>
    <s v="AL-B003719"/>
    <x v="5"/>
    <s v="B003719"/>
    <n v="0"/>
    <n v="3000"/>
    <n v="4.99"/>
    <x v="9"/>
    <x v="10"/>
    <s v="Replenish"/>
    <x v="0"/>
    <x v="0"/>
    <s v="PRE 2023"/>
    <m/>
    <n v="158"/>
    <n v="60692.09"/>
    <n v="55936.14"/>
    <n v="4755.95"/>
    <n v="0.09"/>
    <n v="384.12715189873416"/>
    <n v="9077.7900000000009"/>
    <n v="8661.1"/>
    <n v="416.69"/>
    <n v="0.05"/>
    <s v=""/>
    <s v=" "/>
    <s v=" "/>
    <s v=""/>
    <m/>
    <s v="RNDC"/>
    <s v="AMERICAN BEVERAGE MARKETERS"/>
  </r>
  <r>
    <x v="2460"/>
    <s v="AL-F003911"/>
    <x v="4"/>
    <s v="F003911"/>
    <n v="0"/>
    <n v="3000"/>
    <n v="9.99"/>
    <x v="9"/>
    <x v="10"/>
    <s v="Replenish"/>
    <x v="0"/>
    <x v="0"/>
    <s v="PRE 2023"/>
    <m/>
    <n v="158"/>
    <n v="77182.740000000005"/>
    <n v="76810.720000000001"/>
    <n v="372.02"/>
    <n v="0"/>
    <n v="488.49835443037978"/>
    <n v="28421.55"/>
    <n v="30619.09"/>
    <n v="-2197.54"/>
    <n v="-7.0000000000000007E-2"/>
    <s v=""/>
    <s v=" "/>
    <s v=" "/>
    <s v=""/>
    <m/>
    <s v="RNDC"/>
    <s v="AMERICAN BEVERAGE MARKETERS"/>
  </r>
  <r>
    <x v="2461"/>
    <s v="AL-B003720"/>
    <x v="5"/>
    <s v="B003720"/>
    <n v="0"/>
    <n v="3000"/>
    <n v="4.99"/>
    <x v="9"/>
    <x v="10"/>
    <s v="Replenish"/>
    <x v="0"/>
    <x v="0"/>
    <s v="PRE 2023"/>
    <m/>
    <n v="145"/>
    <n v="88817.49"/>
    <n v="79688.639999999999"/>
    <n v="9128.85"/>
    <n v="0.11"/>
    <n v="612.53441379310345"/>
    <n v="18586.650000000001"/>
    <n v="14225"/>
    <n v="4361.6499999999996"/>
    <n v="0.31"/>
    <s v=""/>
    <s v=" "/>
    <s v=" "/>
    <s v=""/>
    <m/>
    <s v="RNDC"/>
    <s v="AMERICAN BEVERAGE MARKETERS"/>
  </r>
  <r>
    <x v="2462"/>
    <s v="AL-E003717"/>
    <x v="3"/>
    <s v="E003717"/>
    <n v="0"/>
    <n v="3000"/>
    <n v="6.49"/>
    <x v="9"/>
    <x v="10"/>
    <s v="Replenish"/>
    <x v="0"/>
    <x v="0"/>
    <s v="PRE 2023"/>
    <m/>
    <n v="159"/>
    <n v="51978.41"/>
    <n v="49560.78"/>
    <n v="2417.63"/>
    <n v="0.05"/>
    <n v="326.90823899371071"/>
    <n v="12097.36"/>
    <n v="11307.73"/>
    <n v="789.63"/>
    <n v="7.0000000000000007E-2"/>
    <s v=""/>
    <s v=" "/>
    <s v=" "/>
    <s v=""/>
    <m/>
    <s v="RNDC"/>
    <s v="AMERICAN BEVERAGE MARKETERS"/>
  </r>
  <r>
    <x v="2463"/>
    <s v="AL-E003926"/>
    <x v="3"/>
    <s v="E003926"/>
    <n v="0"/>
    <n v="3000"/>
    <n v="6.49"/>
    <x v="9"/>
    <x v="10"/>
    <s v="Replenish"/>
    <x v="0"/>
    <x v="0"/>
    <s v="PRE 2023"/>
    <m/>
    <n v="157"/>
    <n v="60726.93"/>
    <n v="62748.46"/>
    <n v="-2021.53"/>
    <n v="-0.03"/>
    <n v="386.79573248407644"/>
    <n v="60285.61"/>
    <n v="63927.7"/>
    <n v="-3642.09"/>
    <n v="-0.06"/>
    <s v=""/>
    <s v=" "/>
    <s v=" "/>
    <s v=""/>
    <m/>
    <s v="RNDC"/>
    <s v="AMERICAN BEVERAGE MARKETERS"/>
  </r>
  <r>
    <x v="2464"/>
    <s v="AL-F003926"/>
    <x v="4"/>
    <s v="F003926"/>
    <n v="0"/>
    <n v="3000"/>
    <n v="9.99"/>
    <x v="9"/>
    <x v="10"/>
    <s v="Replenish"/>
    <x v="0"/>
    <x v="0"/>
    <s v="PRE 2023"/>
    <m/>
    <n v="155"/>
    <n v="71618.31"/>
    <n v="76926.600000000006"/>
    <n v="-5308.29"/>
    <n v="-7.0000000000000007E-2"/>
    <n v="462.05361290322577"/>
    <n v="35983.980000000003"/>
    <n v="34013.03"/>
    <n v="1970.95"/>
    <n v="0.06"/>
    <s v=""/>
    <s v=" "/>
    <s v=" "/>
    <s v=""/>
    <m/>
    <s v="RNDC"/>
    <s v="AMERICAN BEVERAGE MARKETERS"/>
  </r>
  <r>
    <x v="2465"/>
    <s v="AL-A007899"/>
    <x v="1"/>
    <s v="A007899"/>
    <s v="STRAIGHT"/>
    <n v="7000"/>
    <n v="79.989999999999995"/>
    <x v="12"/>
    <x v="5"/>
    <s v="NoReplen"/>
    <x v="2"/>
    <x v="2"/>
    <s v="PRE 2023"/>
    <m/>
    <n v="5"/>
    <n v="3599.55"/>
    <n v="14398.2"/>
    <n v="-10798.65"/>
    <n v="-0.75"/>
    <n v="719.91000000000008"/>
    <n v="0"/>
    <n v="79.989999999999995"/>
    <n v="-79.989999999999995"/>
    <n v="-1"/>
    <s v=""/>
    <s v=""/>
    <s v=""/>
    <s v="Bottom 5%"/>
    <m/>
    <s v="SGWS - LIBERTY SPIRITS"/>
    <s v="CONSTELLATION BRANDS INC."/>
  </r>
  <r>
    <x v="2466"/>
    <s v="AL-A010787"/>
    <x v="1"/>
    <s v="A010787"/>
    <s v="STRAIGHT"/>
    <n v="10000"/>
    <n v="69.989999999999995"/>
    <x v="2"/>
    <x v="5"/>
    <s v="Allocated1"/>
    <x v="3"/>
    <x v="0"/>
    <d v="2024-12-01T00:00:00"/>
    <m/>
    <n v="4"/>
    <n v="1679.76"/>
    <n v="6439.08"/>
    <n v="-4759.32"/>
    <n v="-0.74"/>
    <n v="419.94"/>
    <n v="11758.32"/>
    <n v="909.87"/>
    <n v="10848.45"/>
    <n v="11.92"/>
    <s v=""/>
    <s v=""/>
    <s v=""/>
    <s v="Bottom 5%"/>
    <m/>
    <s v="SGWS - LIBERTY SPIRITS"/>
    <s v="CONSTELLATION BRANDS INC."/>
  </r>
  <r>
    <x v="2467"/>
    <s v="AL-A010968"/>
    <x v="1"/>
    <s v="A010968"/>
    <s v="STRAIGHT"/>
    <n v="10000"/>
    <n v="69.989999999999995"/>
    <x v="2"/>
    <x v="5"/>
    <s v="Allocated2"/>
    <x v="0"/>
    <x v="0"/>
    <d v="2025-10-06T00:00:00"/>
    <m/>
    <n v="4"/>
    <n v="5109.2700000000004"/>
    <m/>
    <n v="5109.2700000000004"/>
    <m/>
    <n v="1277.3175000000001"/>
    <n v="3009.57"/>
    <n v="0"/>
    <n v="3009.57"/>
    <n v="0"/>
    <s v=""/>
    <s v=" "/>
    <s v="X"/>
    <s v="Bottom 5%"/>
    <m/>
    <s v="SGWS - LIBERTY SPIRITS"/>
    <s v="CONSTELLATION BRANDS INC."/>
  </r>
  <r>
    <x v="2468"/>
    <s v="AL-A010748"/>
    <x v="1"/>
    <s v="A010748"/>
    <s v="STRAIGHT"/>
    <n v="10000"/>
    <n v="69.989999999999995"/>
    <x v="12"/>
    <x v="5"/>
    <s v="Allocated1"/>
    <x v="0"/>
    <x v="0"/>
    <d v="2024-07-01T00:00:00"/>
    <m/>
    <n v="26"/>
    <n v="8188.93"/>
    <n v="20317.46"/>
    <n v="-12128.53"/>
    <n v="-0.6"/>
    <n v="314.95884615384614"/>
    <n v="2499.6799999999998"/>
    <n v="43194.6"/>
    <n v="-40694.92"/>
    <n v="-0.94"/>
    <s v=""/>
    <s v="X"/>
    <s v="X"/>
    <s v="Bottom 5%"/>
    <m/>
    <s v="SGWS - LIBERTY SPIRITS"/>
    <s v="CONSTELLATION BRANDS INC."/>
  </r>
  <r>
    <x v="2469"/>
    <s v="AL-A001839"/>
    <x v="1"/>
    <s v="A001839"/>
    <s v="STRAIGHT"/>
    <n v="1000"/>
    <n v="36.99"/>
    <x v="2"/>
    <x v="4"/>
    <s v="Replenish"/>
    <x v="0"/>
    <x v="0"/>
    <s v="PRE 2023"/>
    <m/>
    <n v="87"/>
    <n v="37698.47"/>
    <n v="54950.83"/>
    <n v="-17252.36"/>
    <n v="-0.31"/>
    <n v="433.3157471264368"/>
    <n v="30819.4"/>
    <n v="36664.959999999999"/>
    <n v="-5845.56"/>
    <n v="-0.16"/>
    <s v=""/>
    <s v=" "/>
    <s v=" "/>
    <s v="Bottom 5%"/>
    <m/>
    <s v="SGWS - LIBERTY SPIRITS"/>
    <s v="CONSTELLATION BRANDS INC."/>
  </r>
  <r>
    <x v="2470"/>
    <s v="AL-A009348"/>
    <x v="1"/>
    <s v="A009348"/>
    <s v="STRAIGHT"/>
    <n v="9000"/>
    <n v="124.99"/>
    <x v="2"/>
    <x v="5"/>
    <s v="Allocated2"/>
    <x v="0"/>
    <x v="0"/>
    <d v="2025-12-01T00:00:00"/>
    <m/>
    <n v="17"/>
    <n v="5999.52"/>
    <m/>
    <n v="5999.52"/>
    <m/>
    <n v="352.91294117647061"/>
    <n v="12374.01"/>
    <n v="0"/>
    <n v="12374.01"/>
    <n v="0"/>
    <s v=""/>
    <s v="X"/>
    <s v="X"/>
    <s v="Bottom 5%"/>
    <m/>
    <s v="SGWS - LIBERTY SPIRITS"/>
    <s v="CONSTELLATION BRANDS INC."/>
  </r>
  <r>
    <x v="2471"/>
    <s v="AL-A009218"/>
    <x v="1"/>
    <s v="A009218"/>
    <s v="STRAIGHT"/>
    <n v="9000"/>
    <n v="79.989999999999995"/>
    <x v="2"/>
    <x v="5"/>
    <s v="Allocated1"/>
    <x v="0"/>
    <x v="0"/>
    <s v="PRE 2023"/>
    <m/>
    <n v="15"/>
    <n v="11038.62"/>
    <n v="20317.46"/>
    <n v="-9278.84"/>
    <n v="-0.46"/>
    <n v="735.90800000000002"/>
    <n v="4879.3900000000003"/>
    <n v="24716.91"/>
    <n v="-19837.52"/>
    <n v="-0.8"/>
    <s v=""/>
    <s v=" "/>
    <s v="X"/>
    <s v="Bottom 5%"/>
    <m/>
    <s v="SGWS - LIBERTY SPIRITS"/>
    <s v="CONSTELLATION BRANDS INC."/>
  </r>
  <r>
    <x v="2472"/>
    <s v="AL-A010638"/>
    <x v="1"/>
    <s v="A010638"/>
    <s v="STRAIGHT"/>
    <n v="10000"/>
    <n v="69.989999999999995"/>
    <x v="2"/>
    <x v="5"/>
    <s v="Allocated1"/>
    <x v="0"/>
    <x v="0"/>
    <d v="2023-10-01T00:00:00"/>
    <m/>
    <n v="5"/>
    <n v="909.87"/>
    <n v="3429.51"/>
    <n v="-2519.64"/>
    <n v="-0.73"/>
    <n v="181.97399999999999"/>
    <n v="0"/>
    <n v="6579.06"/>
    <n v="-6579.06"/>
    <n v="-1"/>
    <s v=""/>
    <s v="X"/>
    <s v="X"/>
    <s v="Bottom 5%"/>
    <m/>
    <s v="SGWS - LIBERTY SPIRITS"/>
    <s v="CONSTELLATION BRANDS INC."/>
  </r>
  <r>
    <x v="2473"/>
    <s v="AL-A010786"/>
    <x v="1"/>
    <s v="A010786"/>
    <s v="STRAIGHT"/>
    <n v="10000"/>
    <n v="69.989999999999995"/>
    <x v="2"/>
    <x v="5"/>
    <s v="Barrel"/>
    <x v="3"/>
    <x v="0"/>
    <d v="2024-12-01T00:00:00"/>
    <m/>
    <n v="3"/>
    <n v="1609.77"/>
    <n v="6789.03"/>
    <n v="-5179.26"/>
    <n v="-0.76"/>
    <n v="536.59"/>
    <n v="69.989999999999995"/>
    <n v="1119.8399999999999"/>
    <n v="-1049.8499999999999"/>
    <n v="-0.94"/>
    <s v=""/>
    <s v=""/>
    <s v=""/>
    <s v="Bottom 5%"/>
    <m/>
    <s v="SGWS - LIBERTY SPIRITS"/>
    <s v="CONSTELLATION BRANDS INC."/>
  </r>
  <r>
    <x v="2474"/>
    <s v="AL-A010639"/>
    <x v="1"/>
    <s v="A010639"/>
    <s v="STRAIGHT"/>
    <n v="10000"/>
    <n v="69.989999999999995"/>
    <x v="2"/>
    <x v="5"/>
    <s v="Allocated1"/>
    <x v="0"/>
    <x v="0"/>
    <d v="2023-10-01T00:00:00"/>
    <m/>
    <n v="18"/>
    <n v="5669.19"/>
    <n v="13508.07"/>
    <n v="-7838.88"/>
    <n v="-0.57999999999999996"/>
    <n v="314.95499999999998"/>
    <n v="769.89"/>
    <n v="1189.83"/>
    <n v="-419.94"/>
    <n v="-0.35"/>
    <s v=""/>
    <s v="X"/>
    <s v="X"/>
    <s v="Bottom 5%"/>
    <m/>
    <s v="SGWS - LIBERTY SPIRITS"/>
    <s v="CONSTELLATION BRANDS INC."/>
  </r>
  <r>
    <x v="2475"/>
    <s v="AL-A009869"/>
    <x v="1"/>
    <s v="A009869"/>
    <s v="STRAIGHT"/>
    <n v="9000"/>
    <n v="41.99"/>
    <x v="12"/>
    <x v="5"/>
    <s v="SpecOrder"/>
    <x v="1"/>
    <x v="0"/>
    <s v="PRE 2023"/>
    <m/>
    <s v=""/>
    <n v="125.97"/>
    <n v="279.95999999999998"/>
    <n v="-153.99"/>
    <n v="-0.55000000000000004"/>
    <s v=""/>
    <n v="0"/>
    <n v="69.989999999999995"/>
    <n v="-69.989999999999995"/>
    <n v="-1"/>
    <s v=""/>
    <s v=""/>
    <s v=""/>
    <s v="Bottom 5%"/>
    <m/>
    <s v="SGWS - LIBERTY SPIRITS"/>
    <s v="CONSTELLATION BRANDS INC."/>
  </r>
  <r>
    <x v="2476"/>
    <s v="AL-A010387"/>
    <x v="1"/>
    <s v="A010387"/>
    <s v="STRAIGHT"/>
    <n v="10000"/>
    <n v="47.99"/>
    <x v="2"/>
    <x v="5"/>
    <s v="NoReplen"/>
    <x v="1"/>
    <x v="1"/>
    <s v="PRE 2023"/>
    <m/>
    <n v="2"/>
    <n v="1471.7"/>
    <n v="3119.61"/>
    <n v="-1647.91"/>
    <n v="-0.53"/>
    <n v="735.85"/>
    <n v="287.94"/>
    <n v="1039.8699999999999"/>
    <n v="-751.93"/>
    <n v="-0.72"/>
    <s v=""/>
    <s v=""/>
    <s v=""/>
    <s v="Bottom 5%"/>
    <m/>
    <s v="SGWS - LIBERTY SPIRITS"/>
    <s v="CONSTELLATION BRANDS INC."/>
  </r>
  <r>
    <x v="2477"/>
    <s v="AL-A009340"/>
    <x v="1"/>
    <s v="A009340"/>
    <s v="STRAIGHT"/>
    <n v="9000"/>
    <n v="149.99"/>
    <x v="2"/>
    <x v="3"/>
    <s v="Allocated1"/>
    <x v="1"/>
    <x v="0"/>
    <s v="PRE 2023"/>
    <m/>
    <n v="0"/>
    <n v="91043.93"/>
    <n v="86244.25"/>
    <n v="4799.68"/>
    <n v="0.06"/>
    <s v=""/>
    <n v="48446.77"/>
    <n v="53996.4"/>
    <n v="-5549.63"/>
    <n v="-0.1"/>
    <s v=""/>
    <s v=""/>
    <s v=""/>
    <s v=""/>
    <m/>
    <s v="SGWS - LIBERTY SPIRITS"/>
    <s v="CONSTELLATION BRANDS INC."/>
  </r>
  <r>
    <x v="2478"/>
    <s v="AL-A009220"/>
    <x v="1"/>
    <s v="A009220"/>
    <s v="STRAIGHT"/>
    <n v="9000"/>
    <n v="79.989999999999995"/>
    <x v="12"/>
    <x v="5"/>
    <s v="Allocated1"/>
    <x v="0"/>
    <x v="0"/>
    <s v="PRE 2023"/>
    <m/>
    <n v="29"/>
    <n v="11838.52"/>
    <n v="9918.76"/>
    <n v="1919.76"/>
    <n v="0.19"/>
    <n v="408.22482758620691"/>
    <n v="3839.52"/>
    <n v="25436.82"/>
    <n v="-21597.3"/>
    <n v="-0.85"/>
    <s v=""/>
    <s v=" "/>
    <s v=" "/>
    <s v="Bottom 5%"/>
    <m/>
    <s v="SGWS - LIBERTY SPIRITS"/>
    <s v="CONSTELLATION BRANDS INC."/>
  </r>
  <r>
    <x v="2479"/>
    <s v="AL-A010993"/>
    <x v="1"/>
    <s v="A010993"/>
    <s v="STRAIGHT"/>
    <n v="10000"/>
    <n v="174.99"/>
    <x v="2"/>
    <x v="3"/>
    <s v="Allocated1"/>
    <x v="0"/>
    <x v="0"/>
    <d v="2025-11-12T00:00:00"/>
    <m/>
    <n v="1"/>
    <n v="7874.55"/>
    <m/>
    <n v="7874.55"/>
    <m/>
    <n v="7874.55"/>
    <n v="2099.88"/>
    <n v="0"/>
    <n v="2099.88"/>
    <n v="0"/>
    <s v=""/>
    <s v=" "/>
    <s v="X"/>
    <s v="Bottom 5%"/>
    <m/>
    <s v="SGWS - LIBERTY SPIRITS"/>
    <s v="CONSTELLATION BRANDS INC."/>
  </r>
  <r>
    <x v="2480"/>
    <s v="AL-A001837"/>
    <x v="1"/>
    <s v="A001837"/>
    <s v="STRAIGHT"/>
    <n v="1000"/>
    <n v="36.99"/>
    <x v="12"/>
    <x v="4"/>
    <s v="Replenish"/>
    <x v="0"/>
    <x v="0"/>
    <s v="PRE 2023"/>
    <m/>
    <n v="72"/>
    <n v="37436.65"/>
    <n v="45810.63"/>
    <n v="-8373.98"/>
    <n v="-0.18"/>
    <n v="519.95347222222222"/>
    <n v="23873.439999999999"/>
    <n v="29416.14"/>
    <n v="-5542.7"/>
    <n v="-0.19"/>
    <s v=""/>
    <s v=" "/>
    <s v=" "/>
    <s v="Bottom 5%"/>
    <m/>
    <s v="SGWS - LIBERTY SPIRITS"/>
    <s v="CONSTELLATION BRANDS INC."/>
  </r>
  <r>
    <x v="2481"/>
    <s v="AL-A010483"/>
    <x v="1"/>
    <s v="A010483"/>
    <s v="SINGLE MALT"/>
    <n v="10000"/>
    <n v="474.99"/>
    <x v="3"/>
    <x v="3"/>
    <s v="Allocated2"/>
    <x v="3"/>
    <x v="0"/>
    <d v="2023-04-01T00:00:00"/>
    <m/>
    <n v="2"/>
    <n v="949.98"/>
    <n v="474.99"/>
    <n v="474.99"/>
    <n v="1"/>
    <n v="474.99"/>
    <n v="0"/>
    <n v="1424.97"/>
    <n v="-1424.97"/>
    <n v="-1"/>
    <s v=""/>
    <s v=""/>
    <s v=""/>
    <s v="Bottom 5%"/>
    <m/>
    <s v="RNDC"/>
    <s v="THE EDRINGTON GROUP USA LLC"/>
  </r>
  <r>
    <x v="2482"/>
    <s v="AL-A005767"/>
    <x v="1"/>
    <s v="A005767"/>
    <s v="SINGLE MALT"/>
    <n v="5000"/>
    <n v="3119.99"/>
    <x v="3"/>
    <x v="3"/>
    <s v="Delisted"/>
    <x v="1"/>
    <x v="3"/>
    <d v="2024-11-01T00:00:00"/>
    <m/>
    <s v=""/>
    <m/>
    <n v="0"/>
    <n v="0"/>
    <m/>
    <s v=""/>
    <s v=""/>
    <s v=""/>
    <s v=""/>
    <s v=""/>
    <s v=""/>
    <s v=""/>
    <s v=""/>
    <s v="Bottom 5%"/>
    <m/>
    <s v=""/>
    <s v="THE EDRINGTON GROUP USA LLC"/>
  </r>
  <r>
    <x v="2483"/>
    <s v="AL-A007442"/>
    <x v="1"/>
    <s v="A007442"/>
    <s v="SINGLE MALT"/>
    <n v="7000"/>
    <n v="109.99"/>
    <x v="3"/>
    <x v="3"/>
    <s v="Replenish"/>
    <x v="0"/>
    <x v="0"/>
    <s v="PRE 2023"/>
    <m/>
    <n v="29"/>
    <n v="11948.87"/>
    <n v="15233.56"/>
    <n v="-3284.69"/>
    <n v="-0.22"/>
    <n v="412.03000000000003"/>
    <n v="10449.01"/>
    <n v="11038.96"/>
    <n v="-589.95000000000005"/>
    <n v="-0.05"/>
    <s v=""/>
    <s v=" "/>
    <s v="X"/>
    <s v="Bottom 5%"/>
    <m/>
    <s v="RNDC"/>
    <s v="THE EDRINGTON GROUP USA LLC"/>
  </r>
  <r>
    <x v="2484"/>
    <s v="AL-A009276"/>
    <x v="1"/>
    <s v="A009276"/>
    <s v="SINGLE MALT"/>
    <n v="9000"/>
    <n v="62.99"/>
    <x v="3"/>
    <x v="5"/>
    <s v="NoReplen"/>
    <x v="1"/>
    <x v="1"/>
    <s v="PRE 2023"/>
    <m/>
    <s v=""/>
    <n v="251.96"/>
    <n v="881.87"/>
    <n v="-629.91"/>
    <n v="-0.71"/>
    <s v=""/>
    <n v="0"/>
    <n v="314.95"/>
    <n v="-314.95"/>
    <n v="-1"/>
    <s v=""/>
    <s v=""/>
    <s v=""/>
    <s v="Bottom 5%"/>
    <m/>
    <s v="RNDC"/>
    <s v="THE EDRINGTON GROUP USA LLC"/>
  </r>
  <r>
    <x v="2485"/>
    <s v="AL-A009055"/>
    <x v="1"/>
    <s v="A009055"/>
    <s v="SINGLE MALT"/>
    <n v="9000"/>
    <n v="239.99"/>
    <x v="3"/>
    <x v="3"/>
    <s v="NoReplen"/>
    <x v="1"/>
    <x v="1"/>
    <s v="PRE 2023"/>
    <m/>
    <n v="1"/>
    <n v="1439.94"/>
    <m/>
    <n v="1439.94"/>
    <m/>
    <n v="1439.94"/>
    <s v=""/>
    <s v=""/>
    <s v=""/>
    <s v=""/>
    <s v=""/>
    <s v=""/>
    <s v=""/>
    <s v="Bottom 5%"/>
    <m/>
    <s v="RNDC"/>
    <s v="THE EDRINGTON GROUP USA LLC"/>
  </r>
  <r>
    <x v="2486"/>
    <s v="AL-A000914"/>
    <x v="1"/>
    <s v="A000914"/>
    <s v="SINGLE MALT"/>
    <n v="1000"/>
    <n v="182.99"/>
    <x v="3"/>
    <x v="3"/>
    <s v="Replenish"/>
    <x v="0"/>
    <x v="0"/>
    <s v="PRE 2023"/>
    <m/>
    <n v="33"/>
    <n v="10796.41"/>
    <n v="7868.57"/>
    <n v="2927.84"/>
    <n v="0.37"/>
    <n v="327.16393939393942"/>
    <n v="4940.7299999999996"/>
    <n v="5489.7"/>
    <n v="-548.97"/>
    <n v="-0.1"/>
    <s v=""/>
    <s v=" "/>
    <s v="X"/>
    <s v="Bottom 5%"/>
    <m/>
    <s v="RNDC"/>
    <s v="THE EDRINGTON GROUP USA LLC"/>
  </r>
  <r>
    <x v="2487"/>
    <s v="AL-A000434"/>
    <x v="1"/>
    <s v="A000434"/>
    <s v="SINGLE MALT"/>
    <n v="1000"/>
    <n v="59.99"/>
    <x v="3"/>
    <x v="5"/>
    <s v="Replenish"/>
    <x v="0"/>
    <x v="0"/>
    <s v="PRE 2023"/>
    <m/>
    <n v="109"/>
    <n v="57034.91"/>
    <m/>
    <n v="57034.91"/>
    <m/>
    <n v="523.25605504587156"/>
    <n v="16697.04"/>
    <n v="0"/>
    <n v="16697.04"/>
    <n v="0"/>
    <s v=""/>
    <s v=" "/>
    <s v=" "/>
    <s v=""/>
    <m/>
    <s v="RNDC"/>
    <s v="THE EDRINGTON GROUP USA LLC"/>
  </r>
  <r>
    <x v="2488"/>
    <s v="AL-A005855"/>
    <x v="1"/>
    <s v="A005855"/>
    <s v="STRAIGHT"/>
    <n v="5000"/>
    <n v="129.99"/>
    <x v="3"/>
    <x v="3"/>
    <s v="Replenish"/>
    <x v="1"/>
    <x v="0"/>
    <d v="2024-02-01T00:00:00"/>
    <m/>
    <n v="10"/>
    <n v="1819.86"/>
    <n v="2729.79"/>
    <n v="-909.93"/>
    <n v="-0.33"/>
    <n v="181.98599999999999"/>
    <n v="1689.87"/>
    <n v="779.94"/>
    <n v="909.93"/>
    <n v="1.17"/>
    <s v=""/>
    <s v=""/>
    <s v=""/>
    <s v="Bottom 5%"/>
    <m/>
    <s v="RNDC"/>
    <s v="THE EDRINGTON GROUP USA LLC"/>
  </r>
  <r>
    <x v="2489"/>
    <s v="AL-A009896"/>
    <x v="1"/>
    <s v="A009896"/>
    <s v="SINGLE MALT"/>
    <n v="9000"/>
    <n v="349.99"/>
    <x v="3"/>
    <x v="3"/>
    <s v="Allocated2"/>
    <x v="1"/>
    <x v="0"/>
    <s v="PRE 2023"/>
    <m/>
    <n v="7"/>
    <n v="349.99"/>
    <n v="699.98"/>
    <n v="-349.99"/>
    <n v="-0.5"/>
    <n v="49.998571428571431"/>
    <n v="0"/>
    <n v="349.99"/>
    <n v="-349.99"/>
    <n v="-1"/>
    <s v=""/>
    <s v=""/>
    <s v=""/>
    <s v="Bottom 5%"/>
    <m/>
    <s v="RNDC"/>
    <s v="THE EDRINGTON GROUP USA LLC"/>
  </r>
  <r>
    <x v="2490"/>
    <s v="AL-A009895"/>
    <x v="1"/>
    <s v="A009895"/>
    <s v="SINGLE MALT"/>
    <n v="10000"/>
    <n v="209.99"/>
    <x v="3"/>
    <x v="3"/>
    <s v="NoReplen"/>
    <x v="1"/>
    <x v="1"/>
    <s v="PRE 2023"/>
    <m/>
    <n v="2"/>
    <n v="1679.92"/>
    <n v="699.98"/>
    <n v="979.94"/>
    <n v="1.4"/>
    <n v="839.96"/>
    <n v="839.96"/>
    <n v="699.98"/>
    <n v="139.97999999999999"/>
    <n v="0.2"/>
    <s v=""/>
    <s v=""/>
    <s v=""/>
    <s v="Bottom 5%"/>
    <m/>
    <s v="RNDC"/>
    <s v="THE EDRINGTON GROUP USA LLC"/>
  </r>
  <r>
    <x v="2491"/>
    <s v="AL-A009494"/>
    <x v="1"/>
    <s v="A009494"/>
    <s v="SINGLE MALT"/>
    <n v="9000"/>
    <n v="49.79"/>
    <x v="3"/>
    <x v="4"/>
    <s v="Delisted"/>
    <x v="1"/>
    <x v="3"/>
    <s v="PRE 2023"/>
    <m/>
    <s v=""/>
    <m/>
    <n v="348.53"/>
    <n v="-348.53"/>
    <n v="-1"/>
    <s v=""/>
    <s v=""/>
    <s v=""/>
    <s v=""/>
    <s v=""/>
    <s v=""/>
    <s v=""/>
    <s v=""/>
    <s v="Bottom 5%"/>
    <m/>
    <s v="RNDC"/>
    <s v="THE EDRINGTON GROUP USA LLC"/>
  </r>
  <r>
    <x v="2492"/>
    <s v="AL-A007832"/>
    <x v="1"/>
    <s v="A007832"/>
    <s v="STRAIGHT"/>
    <n v="7000"/>
    <n v="35.99"/>
    <x v="8"/>
    <x v="5"/>
    <s v="NoReplen"/>
    <x v="0"/>
    <x v="1"/>
    <s v="PRE 2023"/>
    <m/>
    <n v="10"/>
    <n v="35956.589999999997"/>
    <n v="39792.86"/>
    <n v="-3836.27"/>
    <n v="-0.1"/>
    <n v="3595.6589999999997"/>
    <n v="5954.87"/>
    <n v="7018.79"/>
    <n v="-1063.92"/>
    <n v="-0.15"/>
    <s v=""/>
    <s v=""/>
    <s v=""/>
    <s v="Bottom 5%"/>
    <m/>
    <s v="SGWS - LIBERTY SPIRITS"/>
    <s v="HOTALING &amp; CO. LLC"/>
  </r>
  <r>
    <x v="2493"/>
    <s v="AL-A007900"/>
    <x v="1"/>
    <s v="A007900"/>
    <s v="STRAIGHT"/>
    <n v="7000"/>
    <n v="35.99"/>
    <x v="8"/>
    <x v="4"/>
    <s v="NoReplen"/>
    <x v="2"/>
    <x v="1"/>
    <s v="PRE 2023"/>
    <m/>
    <s v=""/>
    <n v="35.99"/>
    <n v="719.88"/>
    <n v="-683.89"/>
    <n v="-0.95"/>
    <s v=""/>
    <n v="215.94"/>
    <n v="-179.97"/>
    <n v="395.91"/>
    <n v="-2.2000000000000002"/>
    <s v=""/>
    <s v=""/>
    <s v=""/>
    <s v="Bottom 5%"/>
    <m/>
    <s v="SGWS - LIBERTY SPIRITS"/>
    <s v="HOTALING &amp; CO. LLC"/>
  </r>
  <r>
    <x v="2494"/>
    <s v="AL-E004617"/>
    <x v="3"/>
    <s v="E004617"/>
    <n v="0"/>
    <n v="4000"/>
    <n v="12.99"/>
    <x v="6"/>
    <x v="8"/>
    <s v="SpecOrder"/>
    <x v="1"/>
    <x v="2"/>
    <s v="PRE 2023"/>
    <m/>
    <s v=""/>
    <m/>
    <n v="12.99"/>
    <n v="-12.99"/>
    <n v="-1"/>
    <s v=""/>
    <s v=""/>
    <s v=""/>
    <s v=""/>
    <s v=""/>
    <s v=""/>
    <s v=""/>
    <s v=""/>
    <s v="Bottom 5%"/>
    <m/>
    <s v="SGWS - ALD"/>
    <s v="PERNOD RICARD USA"/>
  </r>
  <r>
    <x v="2495"/>
    <s v="AL-E004098"/>
    <x v="3"/>
    <s v="E004098"/>
    <n v="0"/>
    <n v="4000"/>
    <n v="7.79"/>
    <x v="6"/>
    <x v="8"/>
    <s v="NoReplen"/>
    <x v="1"/>
    <x v="3"/>
    <d v="2025-05-01T00:00:00"/>
    <m/>
    <s v=""/>
    <n v="7.79"/>
    <m/>
    <n v="7.79"/>
    <m/>
    <s v=""/>
    <s v=""/>
    <s v=""/>
    <s v=""/>
    <s v=""/>
    <s v=""/>
    <s v=""/>
    <s v=""/>
    <s v="Bottom 5%"/>
    <m/>
    <s v="SGWS - ALD"/>
    <s v="PERNOD RICARD USA"/>
  </r>
  <r>
    <x v="2496"/>
    <s v="AL-E004652"/>
    <x v="3"/>
    <s v="E004652"/>
    <n v="0"/>
    <n v="4000"/>
    <n v="11.99"/>
    <x v="6"/>
    <x v="8"/>
    <s v="SpecOrder"/>
    <x v="1"/>
    <x v="1"/>
    <s v="PRE 2023"/>
    <m/>
    <n v="1"/>
    <n v="35.97"/>
    <m/>
    <n v="35.97"/>
    <m/>
    <n v="35.97"/>
    <s v=""/>
    <s v=""/>
    <s v=""/>
    <s v=""/>
    <s v=""/>
    <s v=""/>
    <s v=""/>
    <s v="Bottom 5%"/>
    <m/>
    <s v="SGWS - ALD"/>
    <s v="PERNOD RICARD USA"/>
  </r>
  <r>
    <x v="2497"/>
    <s v="AL-E004146"/>
    <x v="3"/>
    <s v="E004146"/>
    <n v="0"/>
    <n v="4000"/>
    <n v="7.79"/>
    <x v="6"/>
    <x v="8"/>
    <s v="NoReplen"/>
    <x v="1"/>
    <x v="1"/>
    <s v="PRE 2023"/>
    <m/>
    <n v="2"/>
    <m/>
    <n v="15.58"/>
    <n v="-15.58"/>
    <n v="-1"/>
    <n v="0"/>
    <s v=""/>
    <s v=""/>
    <s v=""/>
    <s v=""/>
    <s v=""/>
    <s v=""/>
    <s v=""/>
    <s v="Bottom 5%"/>
    <m/>
    <s v="SGWS - ALD"/>
    <s v="PERNOD RICARD USA"/>
  </r>
  <r>
    <x v="2498"/>
    <s v="AL-E004200"/>
    <x v="3"/>
    <s v="E004200"/>
    <n v="0"/>
    <n v="4000"/>
    <n v="7.19"/>
    <x v="6"/>
    <x v="8"/>
    <s v="NoReplen"/>
    <x v="1"/>
    <x v="1"/>
    <s v="PRE 2023"/>
    <m/>
    <s v=""/>
    <n v="100.66"/>
    <n v="7.19"/>
    <n v="93.47"/>
    <n v="13"/>
    <s v=""/>
    <n v="28.76"/>
    <n v="0"/>
    <n v="28.76"/>
    <n v="0"/>
    <s v=""/>
    <s v=""/>
    <s v=""/>
    <s v="Bottom 5%"/>
    <m/>
    <s v="SGWS - ALD"/>
    <s v="PERNOD RICARD USA"/>
  </r>
  <r>
    <x v="2499"/>
    <s v="AL-A004606"/>
    <x v="1"/>
    <s v="A004606"/>
    <n v="0"/>
    <n v="4000"/>
    <n v="9.59"/>
    <x v="6"/>
    <x v="6"/>
    <s v="SpecOrder"/>
    <x v="1"/>
    <x v="1"/>
    <s v="PRE 2023"/>
    <m/>
    <n v="0"/>
    <n v="115.12"/>
    <n v="111.93"/>
    <n v="3.19"/>
    <n v="0.03"/>
    <s v=""/>
    <n v="0"/>
    <n v="63.96"/>
    <n v="-63.96"/>
    <n v="-1"/>
    <s v=""/>
    <s v=""/>
    <s v=""/>
    <s v="Bottom 5%"/>
    <m/>
    <s v="SGWS - ALD"/>
    <s v="PERNOD RICARD USA"/>
  </r>
  <r>
    <x v="2500"/>
    <s v="AL-E004226"/>
    <x v="3"/>
    <s v="E004226"/>
    <n v="0"/>
    <n v="4000"/>
    <n v="8.39"/>
    <x v="6"/>
    <x v="8"/>
    <s v="Delisted"/>
    <x v="1"/>
    <x v="3"/>
    <s v="PRE 2023"/>
    <m/>
    <s v=""/>
    <m/>
    <n v="30.77"/>
    <n v="-30.77"/>
    <n v="-1"/>
    <s v=""/>
    <n v="0"/>
    <n v="13.99"/>
    <n v="-13.99"/>
    <n v="-1"/>
    <s v=""/>
    <s v=""/>
    <s v=""/>
    <s v="Bottom 5%"/>
    <m/>
    <s v="SGWS - ALD"/>
    <s v="PERNOD RICARD USA"/>
  </r>
  <r>
    <x v="2501"/>
    <s v="AL-A005847"/>
    <x v="1"/>
    <s v="A005847"/>
    <n v="0"/>
    <n v="5000"/>
    <n v="26.09"/>
    <x v="2"/>
    <x v="1"/>
    <s v="Delisted"/>
    <x v="1"/>
    <x v="1"/>
    <s v="PRE 2023"/>
    <m/>
    <n v="1"/>
    <n v="129.75"/>
    <n v="25.95"/>
    <n v="103.8"/>
    <n v="4"/>
    <n v="129.75"/>
    <n v="103.8"/>
    <n v="0"/>
    <n v="103.8"/>
    <n v="0"/>
    <s v=""/>
    <s v=""/>
    <s v=""/>
    <s v="Bottom 5%"/>
    <m/>
    <s v="SGWS - LIBERTY SPIRITS"/>
    <s v="HOTALING &amp; CO. LLC"/>
  </r>
  <r>
    <x v="2502"/>
    <s v="AL-A070382"/>
    <x v="1"/>
    <s v="A070382"/>
    <s v="STRAIGHT"/>
    <n v="70000"/>
    <n v="34.99"/>
    <x v="2"/>
    <x v="4"/>
    <s v="Replenish"/>
    <x v="0"/>
    <x v="0"/>
    <d v="2024-12-01T00:00:00"/>
    <m/>
    <n v="51"/>
    <n v="17801.54"/>
    <n v="3896.88"/>
    <n v="13904.66"/>
    <n v="3.57"/>
    <n v="349.04980392156864"/>
    <n v="8350.5"/>
    <n v="2453.2800000000002"/>
    <n v="5897.22"/>
    <n v="2.4"/>
    <s v=""/>
    <s v=" "/>
    <s v="X"/>
    <s v="Bottom 5%"/>
    <m/>
    <s v="SGWS - LIBERTY SPIRITS"/>
    <s v="HOTALING &amp; CO. LLC"/>
  </r>
  <r>
    <x v="2503"/>
    <s v="AL-A010830"/>
    <x v="1"/>
    <s v="A010830"/>
    <s v="STRAIGHT"/>
    <n v="10000"/>
    <n v="89.99"/>
    <x v="2"/>
    <x v="5"/>
    <s v="SpecOrder"/>
    <x v="3"/>
    <x v="0"/>
    <d v="2025-01-01T00:00:00"/>
    <m/>
    <n v="0"/>
    <n v="3419.62"/>
    <n v="11518.72"/>
    <n v="-8099.1"/>
    <n v="-0.7"/>
    <s v=""/>
    <s v=""/>
    <s v=""/>
    <s v=""/>
    <s v=""/>
    <s v=""/>
    <s v=""/>
    <s v=""/>
    <s v="Bottom 5%"/>
    <m/>
    <s v="SGWS - LIBERTY SPIRITS"/>
    <s v="HOTALING &amp; CO. LLC"/>
  </r>
  <r>
    <x v="2504"/>
    <s v="AL-J070487"/>
    <x v="0"/>
    <s v="J070487"/>
    <n v="0"/>
    <n v="70000"/>
    <n v="19.989999999999998"/>
    <x v="0"/>
    <x v="0"/>
    <s v="Replenish"/>
    <x v="0"/>
    <x v="0"/>
    <d v="2025-05-01T00:00:00"/>
    <m/>
    <n v="131"/>
    <n v="182968.47"/>
    <m/>
    <n v="182968.47"/>
    <m/>
    <n v="1396.7058778625953"/>
    <n v="531634.05000000005"/>
    <n v="0"/>
    <n v="531634.05000000005"/>
    <n v="0"/>
    <s v=" "/>
    <s v=" "/>
    <s v=" "/>
    <s v=""/>
    <m/>
    <s v="RNDC"/>
    <s v="MOM WATER LLC"/>
  </r>
  <r>
    <x v="2505"/>
    <s v="AL-A007443"/>
    <x v="1"/>
    <s v="A007443"/>
    <s v="STRAIGHT"/>
    <n v="7000"/>
    <n v="29.99"/>
    <x v="12"/>
    <x v="1"/>
    <s v="Replenish"/>
    <x v="0"/>
    <x v="0"/>
    <s v="PRE 2023"/>
    <m/>
    <n v="42"/>
    <n v="33850.76"/>
    <n v="50221.78"/>
    <n v="-16371.02"/>
    <n v="-0.33"/>
    <n v="805.97047619047623"/>
    <n v="16153.57"/>
    <n v="23464.52"/>
    <n v="-7310.95"/>
    <n v="-0.31"/>
    <s v=""/>
    <s v=" "/>
    <s v=" "/>
    <s v="Bottom 5%"/>
    <m/>
    <s v="SGWS - AMERICAN SPIRITS"/>
    <s v="COOPER SPIRITS INTER LLC"/>
  </r>
  <r>
    <x v="2506"/>
    <s v="AL-J070488"/>
    <x v="0"/>
    <s v="J070488"/>
    <n v="0"/>
    <n v="70000"/>
    <n v="19.989999999999998"/>
    <x v="0"/>
    <x v="0"/>
    <s v="Replenish"/>
    <x v="0"/>
    <x v="0"/>
    <d v="2025-05-01T00:00:00"/>
    <m/>
    <n v="130"/>
    <n v="260909.48"/>
    <m/>
    <n v="260909.48"/>
    <m/>
    <n v="2006.9960000000001"/>
    <n v="712923.36"/>
    <n v="0"/>
    <n v="712923.36"/>
    <n v="0"/>
    <s v=" "/>
    <s v=" "/>
    <s v=" "/>
    <s v=""/>
    <m/>
    <s v="RNDC"/>
    <s v="MOM WATER LLC"/>
  </r>
  <r>
    <x v="2507"/>
    <s v="AL-B007746"/>
    <x v="5"/>
    <s v="B007746"/>
    <n v="0"/>
    <n v="7000"/>
    <n v="12.99"/>
    <x v="0"/>
    <x v="2"/>
    <s v="Replenish"/>
    <x v="0"/>
    <x v="0"/>
    <s v="PRE 2023"/>
    <m/>
    <n v="121"/>
    <n v="67483.05"/>
    <n v="71289.119999999995"/>
    <n v="-3806.07"/>
    <n v="-0.05"/>
    <n v="557.71115702479347"/>
    <n v="57467.76"/>
    <n v="54012.42"/>
    <n v="3455.34"/>
    <n v="0.06"/>
    <s v=" "/>
    <s v=" "/>
    <s v=" "/>
    <s v=""/>
    <m/>
    <s v="SGWS - LIBERTY SPIRITS"/>
    <s v="JIM BEAM BRANDS CO."/>
  </r>
  <r>
    <x v="2508"/>
    <s v="AL-A003786"/>
    <x v="1"/>
    <s v="A003786"/>
    <n v="0"/>
    <n v="3000"/>
    <n v="9.7899999999999991"/>
    <x v="15"/>
    <x v="13"/>
    <s v="Delisted"/>
    <x v="0"/>
    <x v="1"/>
    <s v="PRE 2023"/>
    <m/>
    <n v="17"/>
    <n v="1537.03"/>
    <n v="1654.51"/>
    <n v="-117.48"/>
    <n v="-7.0000000000000007E-2"/>
    <n v="90.413529411764699"/>
    <s v=""/>
    <s v=""/>
    <s v=""/>
    <s v=""/>
    <s v=""/>
    <s v=""/>
    <s v=""/>
    <s v="Bottom 5%"/>
    <m/>
    <s v="OTHER"/>
    <s v="HODGES VINEYARDS"/>
  </r>
  <r>
    <x v="2509"/>
    <s v="AL-A003788"/>
    <x v="1"/>
    <s v="A003788"/>
    <n v="0"/>
    <n v="3000"/>
    <n v="9.7899999999999991"/>
    <x v="15"/>
    <x v="13"/>
    <s v="Delisted"/>
    <x v="0"/>
    <x v="1"/>
    <s v="PRE 2023"/>
    <m/>
    <n v="16"/>
    <n v="1654.51"/>
    <n v="1625.14"/>
    <n v="29.37"/>
    <n v="0.02"/>
    <n v="103.406875"/>
    <n v="0"/>
    <n v="19.579999999999998"/>
    <n v="-19.579999999999998"/>
    <n v="-1"/>
    <s v=""/>
    <s v=""/>
    <s v=""/>
    <s v="Bottom 5%"/>
    <m/>
    <s v="OTHER"/>
    <s v="HODGES VINEYARDS"/>
  </r>
  <r>
    <x v="2510"/>
    <s v="AL-A003784"/>
    <x v="1"/>
    <s v="A003784"/>
    <n v="0"/>
    <n v="3000"/>
    <n v="9.7899999999999991"/>
    <x v="15"/>
    <x v="13"/>
    <s v="Delisted"/>
    <x v="0"/>
    <x v="1"/>
    <s v="PRE 2023"/>
    <m/>
    <n v="20"/>
    <n v="1174.8"/>
    <n v="1292.28"/>
    <n v="-117.48"/>
    <n v="-0.09"/>
    <n v="58.739999999999995"/>
    <n v="0"/>
    <n v="39.159999999999997"/>
    <n v="-39.159999999999997"/>
    <n v="-1"/>
    <s v=""/>
    <s v=""/>
    <s v=""/>
    <s v="Bottom 5%"/>
    <m/>
    <s v="OTHER"/>
    <s v="HODGES VINEYARDS"/>
  </r>
  <r>
    <x v="2511"/>
    <s v="AL-A003782"/>
    <x v="1"/>
    <s v="A003782"/>
    <n v="0"/>
    <n v="3000"/>
    <n v="9.7899999999999991"/>
    <x v="15"/>
    <x v="13"/>
    <s v="Delisted"/>
    <x v="0"/>
    <x v="1"/>
    <s v="PRE 2023"/>
    <m/>
    <n v="22"/>
    <n v="1027.95"/>
    <n v="1194.3800000000001"/>
    <n v="-166.43"/>
    <n v="-0.14000000000000001"/>
    <n v="46.725000000000001"/>
    <s v=""/>
    <s v=""/>
    <s v=""/>
    <s v=""/>
    <s v=""/>
    <s v=""/>
    <s v=""/>
    <s v="Bottom 5%"/>
    <m/>
    <s v="OTHER"/>
    <s v="HODGES VINEYARDS"/>
  </r>
  <r>
    <x v="2512"/>
    <s v="AL-A003783"/>
    <x v="1"/>
    <s v="A003783"/>
    <n v="0"/>
    <n v="3000"/>
    <n v="11.99"/>
    <x v="15"/>
    <x v="13"/>
    <s v="Delisted"/>
    <x v="0"/>
    <x v="1"/>
    <s v="PRE 2023"/>
    <m/>
    <s v=""/>
    <n v="23.98"/>
    <n v="35.97"/>
    <n v="-11.99"/>
    <n v="-0.33"/>
    <s v=""/>
    <s v=""/>
    <s v=""/>
    <s v=""/>
    <s v=""/>
    <s v=""/>
    <s v=""/>
    <s v=""/>
    <s v="Bottom 5%"/>
    <m/>
    <s v="OTHER"/>
    <s v="HODGES VINEYARDS"/>
  </r>
  <r>
    <x v="2513"/>
    <s v="AL-A003785"/>
    <x v="1"/>
    <s v="A003785"/>
    <n v="0"/>
    <n v="3000"/>
    <n v="9.7899999999999991"/>
    <x v="15"/>
    <x v="13"/>
    <s v="Delisted"/>
    <x v="0"/>
    <x v="1"/>
    <s v="PRE 2023"/>
    <m/>
    <n v="21"/>
    <n v="646.14"/>
    <n v="724.46"/>
    <n v="-78.319999999999993"/>
    <n v="-0.11"/>
    <n v="30.768571428571427"/>
    <n v="0"/>
    <n v="29.37"/>
    <n v="-29.37"/>
    <n v="-1"/>
    <s v=""/>
    <s v=""/>
    <s v=""/>
    <s v="Bottom 5%"/>
    <m/>
    <s v="OTHER"/>
    <s v="HODGES VINEYARDS"/>
  </r>
  <r>
    <x v="2514"/>
    <s v="AL-A010806"/>
    <x v="1"/>
    <s v="A010806"/>
    <s v="STRAIGHT"/>
    <n v="10000"/>
    <n v="74.989999999999995"/>
    <x v="2"/>
    <x v="5"/>
    <s v="Allocated1"/>
    <x v="3"/>
    <x v="0"/>
    <d v="2024-11-01T00:00:00"/>
    <m/>
    <n v="1"/>
    <n v="24896.68"/>
    <n v="11398.48"/>
    <n v="13498.2"/>
    <n v="1.18"/>
    <n v="24896.68"/>
    <n v="6149.18"/>
    <n v="6074.19"/>
    <n v="74.989999999999995"/>
    <n v="0.01"/>
    <s v=""/>
    <s v=""/>
    <s v=""/>
    <s v="Bottom 5%"/>
    <m/>
    <s v="RNDC"/>
    <s v="MCCORMICK DISTILLING CO INC"/>
  </r>
  <r>
    <x v="2515"/>
    <s v="AL-A010791"/>
    <x v="1"/>
    <s v="A010791"/>
    <s v="STRAIGHT"/>
    <n v="10000"/>
    <n v="59.99"/>
    <x v="2"/>
    <x v="5"/>
    <s v="Replenish"/>
    <x v="0"/>
    <x v="0"/>
    <d v="2024-11-01T00:00:00"/>
    <m/>
    <n v="35"/>
    <n v="7668.65"/>
    <m/>
    <n v="7668.65"/>
    <m/>
    <n v="219.10428571428571"/>
    <n v="494.91"/>
    <n v="0"/>
    <n v="494.91"/>
    <n v="0"/>
    <s v=""/>
    <s v="X"/>
    <s v="X"/>
    <s v="Bottom 5%"/>
    <m/>
    <s v="RNDC"/>
    <s v="MCCORMICK DISTILLING CO INC"/>
  </r>
  <r>
    <x v="2516"/>
    <s v="AL-B005327"/>
    <x v="5"/>
    <s v="B005327"/>
    <n v="0"/>
    <n v="5000"/>
    <n v="22.95"/>
    <x v="6"/>
    <x v="4"/>
    <s v="Delisted"/>
    <x v="1"/>
    <x v="3"/>
    <s v="PRE 2023"/>
    <m/>
    <s v=""/>
    <n v="0"/>
    <n v="0"/>
    <n v="0"/>
    <m/>
    <s v=""/>
    <s v=""/>
    <s v=""/>
    <s v=""/>
    <s v=""/>
    <s v=""/>
    <s v=""/>
    <s v=""/>
    <s v="Bottom 5%"/>
    <m/>
    <s v="SGWS - LIBERTY SPIRITS"/>
    <s v="BOTTLE TREE BEVERAGE CO. LLC."/>
  </r>
  <r>
    <x v="2517"/>
    <s v="AL-A008309"/>
    <x v="1"/>
    <s v="A008309"/>
    <s v="FLAVORED"/>
    <n v="8000"/>
    <n v="34.99"/>
    <x v="5"/>
    <x v="4"/>
    <s v="Replenish"/>
    <x v="3"/>
    <x v="0"/>
    <d v="2024-11-01T00:00:00"/>
    <m/>
    <n v="19"/>
    <n v="8957.44"/>
    <n v="1539.56"/>
    <n v="7417.88"/>
    <n v="4.82"/>
    <n v="471.44421052631583"/>
    <n v="107769.2"/>
    <n v="26627.39"/>
    <n v="81141.81"/>
    <n v="3.05"/>
    <s v=""/>
    <s v=""/>
    <s v=""/>
    <s v="Bottom 5%"/>
    <m/>
    <s v="SGWS - LIBERTY SPIRITS"/>
    <s v="BOTTLE TREE BEVERAGE CO. LLC."/>
  </r>
  <r>
    <x v="2518"/>
    <s v="AL-A008038"/>
    <x v="1"/>
    <s v="A008038"/>
    <n v="0"/>
    <n v="8000"/>
    <n v="34.99"/>
    <x v="6"/>
    <x v="4"/>
    <s v="Replenish"/>
    <x v="5"/>
    <x v="0"/>
    <s v="PRE 2023"/>
    <m/>
    <n v="4"/>
    <n v="1399.6"/>
    <n v="1714.51"/>
    <n v="-314.91000000000003"/>
    <n v="-0.18"/>
    <n v="349.9"/>
    <n v="20224.22"/>
    <n v="17215.080000000002"/>
    <n v="3009.14"/>
    <n v="0.17"/>
    <s v=""/>
    <s v=""/>
    <s v=""/>
    <s v="Bottom 5%"/>
    <m/>
    <s v="SGWS - LIBERTY SPIRITS"/>
    <s v="BOTTLE TREE BEVERAGE CO. LLC."/>
  </r>
  <r>
    <x v="2519"/>
    <s v="AL-A070542"/>
    <x v="1"/>
    <s v="A070542"/>
    <s v="STRAIGHT"/>
    <n v="70000"/>
    <n v="74.989999999999995"/>
    <x v="2"/>
    <x v="5"/>
    <s v="Replenish"/>
    <x v="0"/>
    <x v="0"/>
    <d v="2025-08-01T00:00:00"/>
    <m/>
    <n v="39"/>
    <n v="19871.07"/>
    <n v="2159.73"/>
    <n v="17711.34"/>
    <n v="8.1999999999999993"/>
    <n v="509.51461538461535"/>
    <n v="13725.02"/>
    <n v="629.91999999999996"/>
    <n v="13095.1"/>
    <n v="20.79"/>
    <s v=""/>
    <s v=" "/>
    <s v="X"/>
    <s v="Bottom 5%"/>
    <m/>
    <s v="RNDC"/>
    <s v="WI INC."/>
  </r>
  <r>
    <x v="2520"/>
    <s v="AL-A010578"/>
    <x v="1"/>
    <s v="A010578"/>
    <s v="STRAIGHT"/>
    <n v="10000"/>
    <n v="129.99"/>
    <x v="2"/>
    <x v="3"/>
    <s v="Allocated1"/>
    <x v="0"/>
    <x v="0"/>
    <d v="2023-05-01T00:00:00"/>
    <m/>
    <n v="2"/>
    <n v="1039.92"/>
    <m/>
    <n v="1039.92"/>
    <m/>
    <n v="519.96"/>
    <n v="779.94"/>
    <n v="779.94"/>
    <n v="0"/>
    <n v="0"/>
    <s v=""/>
    <s v=" "/>
    <s v="X"/>
    <s v="Bottom 5%"/>
    <m/>
    <s v="RNDC"/>
    <s v="WI INC."/>
  </r>
  <r>
    <x v="2521"/>
    <s v="AL-E009810"/>
    <x v="3"/>
    <s v="E009810"/>
    <s v="STRAIGHT"/>
    <n v="9000"/>
    <n v="17.399999999999999"/>
    <x v="4"/>
    <x v="8"/>
    <s v="Delisted"/>
    <x v="1"/>
    <x v="3"/>
    <d v="2024-12-01T00:00:00"/>
    <m/>
    <s v=""/>
    <m/>
    <n v="0"/>
    <n v="0"/>
    <m/>
    <s v=""/>
    <n v="0"/>
    <n v="0"/>
    <n v="0"/>
    <n v="0"/>
    <s v=""/>
    <s v=""/>
    <s v=""/>
    <s v="Bottom 5%"/>
    <m/>
    <s v="INTERNATIONAL"/>
    <s v="INTERNATIONAL WINES INC."/>
  </r>
  <r>
    <x v="2522"/>
    <s v="AL-E009811"/>
    <x v="3"/>
    <s v="E009811"/>
    <s v="FLAVORED"/>
    <n v="9000"/>
    <n v="11.99"/>
    <x v="6"/>
    <x v="8"/>
    <s v="NoReplen"/>
    <x v="1"/>
    <x v="1"/>
    <d v="2025-05-01T00:00:00"/>
    <m/>
    <n v="1"/>
    <n v="82.95"/>
    <n v="23.7"/>
    <n v="59.25"/>
    <n v="2.5"/>
    <n v="82.95"/>
    <n v="0"/>
    <n v="0"/>
    <n v="0"/>
    <n v="0"/>
    <s v=""/>
    <s v=""/>
    <s v=""/>
    <s v="Bottom 5%"/>
    <m/>
    <s v="INTERNATIONAL"/>
    <s v="INTERNATIONAL WINES INC."/>
  </r>
  <r>
    <x v="2523"/>
    <s v="AL-E009809"/>
    <x v="3"/>
    <s v="E009809"/>
    <s v="STRAIGHT"/>
    <n v="9000"/>
    <n v="8.5500000000000007"/>
    <x v="5"/>
    <x v="9"/>
    <s v="Delisted"/>
    <x v="1"/>
    <x v="3"/>
    <d v="2023-12-01T00:00:00"/>
    <m/>
    <s v=""/>
    <m/>
    <n v="17.100000000000001"/>
    <n v="-17.100000000000001"/>
    <n v="-1"/>
    <s v=""/>
    <n v="0"/>
    <n v="0"/>
    <n v="0"/>
    <n v="0"/>
    <s v=""/>
    <s v=""/>
    <s v=""/>
    <s v="Bottom 5%"/>
    <m/>
    <s v="INTERNATIONAL"/>
    <s v="INTERNATIONAL WINES INC."/>
  </r>
  <r>
    <x v="2524"/>
    <s v="AL-A070060"/>
    <x v="1"/>
    <s v="A070060"/>
    <s v="STRAIGHT"/>
    <n v="70000"/>
    <n v="20.39"/>
    <x v="4"/>
    <x v="4"/>
    <s v="NoReplen"/>
    <x v="0"/>
    <x v="1"/>
    <d v="2023-07-01T00:00:00"/>
    <m/>
    <n v="21"/>
    <n v="45928.95"/>
    <n v="35791.47"/>
    <n v="10137.48"/>
    <n v="0.28000000000000003"/>
    <n v="2187.0928571428572"/>
    <n v="26225.42"/>
    <n v="26444.22"/>
    <n v="-218.8"/>
    <n v="-0.01"/>
    <s v=""/>
    <s v=""/>
    <s v=""/>
    <s v="Bottom 5%"/>
    <m/>
    <s v="SGWS - LIBERTY SPIRITS"/>
    <s v="JIM BEAM BRANDS CO."/>
  </r>
  <r>
    <x v="2525"/>
    <s v="AL-D001382"/>
    <x v="2"/>
    <s v="D001382"/>
    <n v="0"/>
    <n v="1000"/>
    <n v="2.09"/>
    <x v="4"/>
    <x v="7"/>
    <s v="Delisted"/>
    <x v="0"/>
    <x v="3"/>
    <s v="PRE 2023"/>
    <m/>
    <s v=""/>
    <m/>
    <n v="37.619999999999997"/>
    <n v="-37.619999999999997"/>
    <n v="-1"/>
    <s v=""/>
    <n v="0"/>
    <n v="100.32"/>
    <n v="-100.32"/>
    <n v="-1"/>
    <s v=""/>
    <s v=""/>
    <s v=""/>
    <s v="Bottom 5%"/>
    <m/>
    <s v="SGWS - LIBERTY SPIRITS"/>
    <s v="JIM BEAM BRANDS CO."/>
  </r>
  <r>
    <x v="2526"/>
    <s v="AL-A001382"/>
    <x v="1"/>
    <s v="A001382"/>
    <n v="0"/>
    <n v="1000"/>
    <n v="34.99"/>
    <x v="4"/>
    <x v="4"/>
    <s v="Replenish"/>
    <x v="0"/>
    <x v="0"/>
    <s v="PRE 2023"/>
    <m/>
    <n v="89"/>
    <n v="77883.039999999994"/>
    <n v="106445.69"/>
    <n v="-28562.65"/>
    <n v="-0.27"/>
    <n v="875.0903370786516"/>
    <n v="57685.04"/>
    <n v="86865.61"/>
    <n v="-29180.57"/>
    <n v="-0.34"/>
    <s v=""/>
    <s v=" "/>
    <s v=" "/>
    <s v=""/>
    <m/>
    <s v="SGWS - LIBERTY SPIRITS"/>
    <s v="JIM BEAM BRANDS CO."/>
  </r>
  <r>
    <x v="2527"/>
    <s v="AL-B007020"/>
    <x v="5"/>
    <s v="B007020"/>
    <n v="0"/>
    <n v="7000"/>
    <n v="12.99"/>
    <x v="0"/>
    <x v="2"/>
    <s v="Replenish"/>
    <x v="0"/>
    <x v="0"/>
    <s v="PRE 2023"/>
    <m/>
    <n v="79"/>
    <n v="52206.81"/>
    <n v="45945.63"/>
    <n v="6261.18"/>
    <n v="0.14000000000000001"/>
    <n v="660.8456962025316"/>
    <n v="55246.47"/>
    <n v="46556.160000000003"/>
    <n v="8690.31"/>
    <n v="0.19"/>
    <s v=" "/>
    <s v=" "/>
    <s v=" "/>
    <s v=""/>
    <m/>
    <s v="SGWS - LIBERTY SPIRITS"/>
    <s v="JIM BEAM BRANDS CO."/>
  </r>
  <r>
    <x v="2528"/>
    <s v="AL-A070214"/>
    <x v="1"/>
    <s v="A070214"/>
    <s v="STRAIGHT"/>
    <n v="70000"/>
    <n v="19.989999999999998"/>
    <x v="4"/>
    <x v="1"/>
    <s v="Replenish"/>
    <x v="0"/>
    <x v="0"/>
    <d v="2024-07-01T00:00:00"/>
    <m/>
    <n v="60"/>
    <n v="19542.96"/>
    <n v="22463.58"/>
    <n v="-2920.62"/>
    <n v="-0.13"/>
    <n v="325.71600000000001"/>
    <n v="9410.9599999999991"/>
    <n v="7137.96"/>
    <n v="2273"/>
    <n v="0.32"/>
    <s v=""/>
    <s v="X"/>
    <s v="X"/>
    <s v="Bottom 5%"/>
    <m/>
    <s v="SGWS - LIBERTY SPIRITS"/>
    <s v="JIM BEAM BRANDS CO."/>
  </r>
  <r>
    <x v="2529"/>
    <s v="AL-J070193"/>
    <x v="0"/>
    <s v="J070193"/>
    <n v="0"/>
    <n v="70000"/>
    <n v="19.989999999999998"/>
    <x v="0"/>
    <x v="0"/>
    <s v="Replenish"/>
    <x v="0"/>
    <x v="0"/>
    <d v="2024-07-01T00:00:00"/>
    <m/>
    <n v="123"/>
    <n v="108398.74"/>
    <n v="44357.81"/>
    <n v="64040.93"/>
    <n v="1.44"/>
    <n v="881.29056910569113"/>
    <n v="717492.95"/>
    <n v="311684.08"/>
    <n v="405808.87"/>
    <n v="1.3"/>
    <s v=" "/>
    <s v=" "/>
    <s v=" "/>
    <s v=""/>
    <m/>
    <s v="GULF DISTRIBUTING"/>
    <s v="Sweet Grace Distilling Co, LLC"/>
  </r>
  <r>
    <x v="2530"/>
    <s v="AL-A070371"/>
    <x v="1"/>
    <s v="A070371"/>
    <s v="FLAVORED"/>
    <n v="70000"/>
    <n v="26.99"/>
    <x v="4"/>
    <x v="1"/>
    <s v="Replenish"/>
    <x v="0"/>
    <x v="0"/>
    <d v="2025-05-01T00:00:00"/>
    <m/>
    <n v="76"/>
    <n v="37057.269999999997"/>
    <m/>
    <n v="37057.269999999997"/>
    <m/>
    <n v="487.5956578947368"/>
    <n v="44533.5"/>
    <n v="0"/>
    <n v="44533.5"/>
    <n v="0"/>
    <s v=""/>
    <s v=" "/>
    <s v="X"/>
    <s v="Bottom 5%"/>
    <m/>
    <s v="SGWS - LIBERTY SPIRITS"/>
    <s v="JIM BEAM BRANDS CO."/>
  </r>
  <r>
    <x v="2531"/>
    <s v="AL-J070403"/>
    <x v="0"/>
    <s v="J070403"/>
    <n v="0"/>
    <n v="70000"/>
    <n v="19.989999999999998"/>
    <x v="0"/>
    <x v="0"/>
    <s v="Replenish"/>
    <x v="0"/>
    <x v="0"/>
    <d v="2025-01-01T00:00:00"/>
    <m/>
    <n v="125"/>
    <n v="244673.39"/>
    <n v="11434.28"/>
    <n v="233239.11"/>
    <n v="20.399999999999999"/>
    <n v="1957.3871200000001"/>
    <n v="1629045.34"/>
    <n v="99070.44"/>
    <n v="1529974.9"/>
    <n v="15.44"/>
    <s v=" "/>
    <s v=" "/>
    <s v=" "/>
    <s v=""/>
    <m/>
    <s v="GULF DISTRIBUTING"/>
    <s v="Sweet Grace Distilling Co, LLC"/>
  </r>
  <r>
    <x v="2532"/>
    <s v="AL-A000309"/>
    <x v="1"/>
    <s v="A000309"/>
    <n v="0"/>
    <n v="1000"/>
    <n v="28.99"/>
    <x v="4"/>
    <x v="1"/>
    <s v="NoReplen"/>
    <x v="2"/>
    <x v="2"/>
    <s v="PRE 2023"/>
    <m/>
    <n v="34"/>
    <n v="86.97"/>
    <n v="25399.62"/>
    <n v="-25312.65"/>
    <n v="-1"/>
    <n v="2.5579411764705884"/>
    <n v="0"/>
    <n v="7791.12"/>
    <n v="-7791.12"/>
    <n v="-1"/>
    <s v=""/>
    <s v=""/>
    <s v=""/>
    <s v="Bottom 5%"/>
    <m/>
    <s v="SGWS - LIBERTY SPIRITS"/>
    <s v="JIM BEAM BRANDS CO."/>
  </r>
  <r>
    <x v="2533"/>
    <s v="AL-F001420"/>
    <x v="4"/>
    <s v="F001420"/>
    <n v="0"/>
    <n v="1000"/>
    <n v="44.99"/>
    <x v="4"/>
    <x v="1"/>
    <s v="Replenish"/>
    <x v="0"/>
    <x v="0"/>
    <s v="PRE 2023"/>
    <m/>
    <n v="125"/>
    <n v="424718.05"/>
    <n v="465671.4"/>
    <n v="-40953.35"/>
    <n v="-0.09"/>
    <n v="3397.7444"/>
    <n v="273947.53000000003"/>
    <n v="260928.36"/>
    <n v="13019.17"/>
    <n v="0.05"/>
    <s v=""/>
    <s v=" "/>
    <s v=" "/>
    <s v=""/>
    <m/>
    <s v="SGWS - LIBERTY SPIRITS"/>
    <s v="JIM BEAM BRANDS CO."/>
  </r>
  <r>
    <x v="2534"/>
    <s v="AL-B001420"/>
    <x v="5"/>
    <s v="B001420"/>
    <n v="0"/>
    <n v="1000"/>
    <n v="13.99"/>
    <x v="4"/>
    <x v="1"/>
    <s v="Replenish"/>
    <x v="0"/>
    <x v="0"/>
    <s v="PRE 2023"/>
    <m/>
    <n v="139"/>
    <n v="180138.38"/>
    <n v="229807.35999999999"/>
    <n v="-49668.98"/>
    <n v="-0.22"/>
    <n v="1295.9595683453238"/>
    <n v="296652.67"/>
    <n v="440007.21"/>
    <n v="-143354.54"/>
    <n v="-0.33"/>
    <s v=""/>
    <s v=" "/>
    <s v=" "/>
    <s v=""/>
    <m/>
    <s v="SGWS - LIBERTY SPIRITS"/>
    <s v="JIM BEAM BRANDS CO."/>
  </r>
  <r>
    <x v="2535"/>
    <s v="AL-A001420"/>
    <x v="1"/>
    <s v="A001420"/>
    <n v="0"/>
    <n v="1000"/>
    <n v="26.99"/>
    <x v="4"/>
    <x v="1"/>
    <s v="Replenish"/>
    <x v="0"/>
    <x v="0"/>
    <s v="PRE 2023"/>
    <m/>
    <n v="159"/>
    <n v="329352.03000000003"/>
    <n v="403491.26"/>
    <n v="-74139.23"/>
    <n v="-0.18"/>
    <n v="2071.3964150943398"/>
    <n v="791740.98"/>
    <n v="851591.81"/>
    <n v="-59850.83"/>
    <n v="-7.0000000000000007E-2"/>
    <s v=""/>
    <s v=" "/>
    <s v=" "/>
    <s v=""/>
    <m/>
    <s v="SGWS - LIBERTY SPIRITS"/>
    <s v="JIM BEAM BRANDS CO."/>
  </r>
  <r>
    <x v="2536"/>
    <s v="AL-F000237"/>
    <x v="4"/>
    <s v="F000237"/>
    <n v="0"/>
    <n v="1000"/>
    <n v="46.99"/>
    <x v="4"/>
    <x v="1"/>
    <s v="Replenish"/>
    <x v="0"/>
    <x v="0"/>
    <s v="PRE 2023"/>
    <m/>
    <n v="121"/>
    <n v="241439.85"/>
    <n v="278584.40999999997"/>
    <n v="-37144.559999999998"/>
    <n v="-0.13"/>
    <n v="1995.3706611570249"/>
    <n v="84943.039999999994"/>
    <n v="120209.81"/>
    <n v="-35266.769999999997"/>
    <n v="-0.28999999999999998"/>
    <s v=""/>
    <s v=" "/>
    <s v=" "/>
    <s v=""/>
    <m/>
    <s v="SGWS - LIBERTY SPIRITS"/>
    <s v="JIM BEAM BRANDS CO."/>
  </r>
  <r>
    <x v="2537"/>
    <s v="AL-B000237"/>
    <x v="5"/>
    <s v="B000237"/>
    <n v="0"/>
    <n v="1000"/>
    <n v="13.99"/>
    <x v="4"/>
    <x v="1"/>
    <s v="Replenish"/>
    <x v="0"/>
    <x v="0"/>
    <s v="PRE 2023"/>
    <m/>
    <n v="123"/>
    <n v="155553.67000000001"/>
    <n v="158727.39000000001"/>
    <n v="-3173.72"/>
    <n v="-0.02"/>
    <n v="1264.6639837398375"/>
    <n v="257138.41"/>
    <n v="286932.17"/>
    <n v="-29793.759999999998"/>
    <n v="-0.1"/>
    <s v=""/>
    <s v=" "/>
    <s v=" "/>
    <s v=""/>
    <m/>
    <s v="SGWS - LIBERTY SPIRITS"/>
    <s v="JIM BEAM BRANDS CO."/>
  </r>
  <r>
    <x v="2538"/>
    <s v="AL-A000237"/>
    <x v="1"/>
    <s v="A000237"/>
    <n v="0"/>
    <n v="1000"/>
    <n v="26.99"/>
    <x v="4"/>
    <x v="1"/>
    <s v="Replenish"/>
    <x v="0"/>
    <x v="0"/>
    <s v="PRE 2023"/>
    <m/>
    <n v="159"/>
    <n v="243420.39"/>
    <n v="269747.55"/>
    <n v="-26327.16"/>
    <n v="-0.1"/>
    <n v="1530.9458490566039"/>
    <n v="440067.61"/>
    <n v="466203.52"/>
    <n v="-26135.91"/>
    <n v="-0.06"/>
    <s v=""/>
    <s v=" "/>
    <s v=" "/>
    <s v=""/>
    <m/>
    <s v="SGWS - LIBERTY SPIRITS"/>
    <s v="JIM BEAM BRANDS CO."/>
  </r>
  <r>
    <x v="2539"/>
    <s v="AL-A001970"/>
    <x v="1"/>
    <s v="A001970"/>
    <n v="0"/>
    <n v="1000"/>
    <n v="29.99"/>
    <x v="4"/>
    <x v="1"/>
    <s v="NoReplen"/>
    <x v="2"/>
    <x v="2"/>
    <s v="PRE 2023"/>
    <m/>
    <n v="1"/>
    <n v="59.98"/>
    <n v="2781.05"/>
    <n v="-2721.07"/>
    <n v="-0.98"/>
    <n v="59.98"/>
    <n v="0"/>
    <n v="59.98"/>
    <n v="-59.98"/>
    <n v="-1"/>
    <s v=""/>
    <s v=""/>
    <s v=""/>
    <s v="Bottom 5%"/>
    <m/>
    <s v="SGWS - LIBERTY SPIRITS"/>
    <s v="JIM BEAM BRANDS CO."/>
  </r>
  <r>
    <x v="2540"/>
    <s v="AL-A010943"/>
    <x v="1"/>
    <s v="A010943"/>
    <s v="STRAIGHT"/>
    <n v="10000"/>
    <n v="119.99"/>
    <x v="2"/>
    <x v="3"/>
    <s v="Barrel"/>
    <x v="0"/>
    <x v="0"/>
    <d v="2025-08-25T00:00:00"/>
    <m/>
    <n v="0"/>
    <n v="6479.46"/>
    <m/>
    <n v="6479.46"/>
    <m/>
    <s v=""/>
    <n v="1199.9000000000001"/>
    <n v="0"/>
    <n v="1199.9000000000001"/>
    <n v="0"/>
    <s v=""/>
    <s v="X"/>
    <s v="X"/>
    <s v="Bottom 5%"/>
    <m/>
    <s v="RNDC"/>
    <s v="E. &amp; J. GALLO WINERY"/>
  </r>
  <r>
    <x v="2541"/>
    <s v="AL-A010690"/>
    <x v="1"/>
    <s v="A010690"/>
    <s v="STRAIGHT"/>
    <n v="10000"/>
    <n v="89.99"/>
    <x v="2"/>
    <x v="5"/>
    <s v="Replenish"/>
    <x v="0"/>
    <x v="0"/>
    <d v="2023-12-01T00:00:00"/>
    <m/>
    <n v="70"/>
    <n v="35456.06"/>
    <n v="20067.77"/>
    <n v="15388.29"/>
    <n v="0.77"/>
    <n v="506.51514285714285"/>
    <n v="16378.18"/>
    <n v="31676.48"/>
    <n v="-15298.3"/>
    <n v="-0.48"/>
    <s v=""/>
    <s v=" "/>
    <s v="X"/>
    <s v="Bottom 5%"/>
    <m/>
    <s v="RNDC"/>
    <s v="E. &amp; J. GALLO WINERY"/>
  </r>
  <r>
    <x v="2542"/>
    <s v="AL-A010689"/>
    <x v="1"/>
    <s v="A010689"/>
    <s v="STRAIGHT"/>
    <n v="10000"/>
    <n v="69.989999999999995"/>
    <x v="2"/>
    <x v="5"/>
    <s v="Replenish"/>
    <x v="0"/>
    <x v="0"/>
    <d v="2023-12-01T00:00:00"/>
    <m/>
    <n v="70"/>
    <n v="34965.040000000001"/>
    <n v="22397.200000000001"/>
    <n v="12567.84"/>
    <n v="0.56000000000000005"/>
    <n v="499.50057142857145"/>
    <n v="22466.87"/>
    <n v="27676.54"/>
    <n v="-5209.67"/>
    <n v="-0.19"/>
    <s v=""/>
    <s v=" "/>
    <s v="X"/>
    <s v="Bottom 5%"/>
    <m/>
    <s v="RNDC"/>
    <s v="E. &amp; J. GALLO WINERY"/>
  </r>
  <r>
    <x v="2543"/>
    <s v="AL-A010688"/>
    <x v="1"/>
    <s v="A010688"/>
    <s v="STRAIGHT"/>
    <n v="10000"/>
    <n v="54.99"/>
    <x v="2"/>
    <x v="5"/>
    <s v="Replenish"/>
    <x v="0"/>
    <x v="0"/>
    <d v="2023-12-01T00:00:00"/>
    <m/>
    <n v="73"/>
    <n v="39618.65"/>
    <n v="19991.53"/>
    <n v="19627.12"/>
    <n v="0.98"/>
    <n v="542.72123287671229"/>
    <n v="28207.79"/>
    <n v="25800.51"/>
    <n v="2407.2800000000002"/>
    <n v="0.09"/>
    <s v=""/>
    <s v=" "/>
    <s v=" "/>
    <s v="Bottom 5%"/>
    <m/>
    <s v="RNDC"/>
    <s v="E. &amp; J. GALLO WINERY"/>
  </r>
  <r>
    <x v="2544"/>
    <s v="AL-A031214"/>
    <x v="1"/>
    <s v="A031214"/>
    <s v="STRAIGHT"/>
    <n v="30000"/>
    <n v="35.44"/>
    <x v="2"/>
    <x v="4"/>
    <s v="CGPO 1"/>
    <x v="3"/>
    <x v="0"/>
    <d v="2026-01-01T00:00:00"/>
    <m/>
    <n v="1"/>
    <n v="3189.6"/>
    <m/>
    <n v="3189.6"/>
    <m/>
    <n v="3189.6"/>
    <s v=""/>
    <s v=""/>
    <s v=""/>
    <s v=""/>
    <s v=""/>
    <s v=""/>
    <s v=""/>
    <s v="Bottom 5%"/>
    <m/>
    <s v="UNITED"/>
    <s v="DREAD RIVER DISTILLING COMPANY LLC"/>
  </r>
  <r>
    <x v="2545"/>
    <s v="AL-E008141"/>
    <x v="3"/>
    <s v="E008141"/>
    <s v="BLENDED"/>
    <n v="8000"/>
    <n v="12.99"/>
    <x v="3"/>
    <x v="8"/>
    <s v="NoReplen"/>
    <x v="5"/>
    <x v="2"/>
    <s v="PRE 2023"/>
    <m/>
    <n v="7"/>
    <n v="935.28"/>
    <n v="3690.58"/>
    <n v="-2755.3"/>
    <n v="-0.75"/>
    <n v="133.61142857142858"/>
    <n v="493.62"/>
    <n v="2551.98"/>
    <n v="-2058.36"/>
    <n v="-0.81"/>
    <s v=""/>
    <s v=""/>
    <s v=""/>
    <s v="Bottom 5%"/>
    <m/>
    <s v="UNITED"/>
    <s v="SAZERAC CO INC"/>
  </r>
  <r>
    <x v="2546"/>
    <s v="AL-F000041"/>
    <x v="4"/>
    <s v="F000041"/>
    <s v="BLENDED"/>
    <n v="1000"/>
    <n v="23.49"/>
    <x v="3"/>
    <x v="8"/>
    <s v="Replenish"/>
    <x v="0"/>
    <x v="0"/>
    <s v="PRE 2023"/>
    <m/>
    <n v="107"/>
    <n v="100842.57"/>
    <n v="140164.82999999999"/>
    <n v="-39322.26"/>
    <n v="-0.28000000000000003"/>
    <n v="942.4539252336449"/>
    <n v="13412.79"/>
    <n v="19520.189999999999"/>
    <n v="-6107.4"/>
    <n v="-0.31"/>
    <s v=""/>
    <s v=" "/>
    <s v=" "/>
    <s v=""/>
    <m/>
    <s v="UNITED"/>
    <s v="SAZERAC CO INC"/>
  </r>
  <r>
    <x v="2547"/>
    <s v="AL-D007515"/>
    <x v="2"/>
    <s v="D007515"/>
    <s v="FLAVORED"/>
    <n v="7000"/>
    <n v="1.19"/>
    <x v="2"/>
    <x v="7"/>
    <s v="NoReplen"/>
    <x v="0"/>
    <x v="1"/>
    <s v="PRE 2023"/>
    <m/>
    <n v="4"/>
    <n v="229.67"/>
    <n v="1336.37"/>
    <n v="-1106.7"/>
    <n v="-0.83"/>
    <n v="57.417499999999997"/>
    <n v="23.8"/>
    <n v="11.9"/>
    <n v="11.9"/>
    <n v="1"/>
    <s v=""/>
    <s v=""/>
    <s v=""/>
    <s v="Bottom 5%"/>
    <m/>
    <s v="SGWS - AMERICAN SPIRITS"/>
    <s v="CAMPARI AMERICA"/>
  </r>
  <r>
    <x v="2548"/>
    <s v="AL-A007515"/>
    <x v="1"/>
    <s v="A007515"/>
    <s v="FLAVORED"/>
    <n v="7000"/>
    <n v="22.99"/>
    <x v="2"/>
    <x v="1"/>
    <s v="Replenish"/>
    <x v="0"/>
    <x v="0"/>
    <s v="PRE 2023"/>
    <m/>
    <n v="71"/>
    <n v="24561.3"/>
    <n v="30343.45"/>
    <n v="-5782.15"/>
    <n v="-0.19"/>
    <n v="345.93380281690139"/>
    <n v="22978.36"/>
    <n v="41598.65"/>
    <n v="-18620.29"/>
    <n v="-0.45"/>
    <s v=""/>
    <s v="X"/>
    <s v="X"/>
    <s v="Bottom 5%"/>
    <m/>
    <s v="RNDC"/>
    <s v="INFINIUM SPIRITS INC."/>
  </r>
  <r>
    <x v="2549"/>
    <s v="AL-J070428"/>
    <x v="0"/>
    <s v="J070428"/>
    <n v="0"/>
    <n v="70000"/>
    <n v="19.989999999999998"/>
    <x v="0"/>
    <x v="0"/>
    <s v="Replenish"/>
    <x v="0"/>
    <x v="0"/>
    <d v="2025-05-01T00:00:00"/>
    <m/>
    <n v="76"/>
    <n v="53045.61"/>
    <m/>
    <n v="53045.61"/>
    <m/>
    <n v="697.96855263157897"/>
    <n v="114942.05"/>
    <n v="0"/>
    <n v="114942.05"/>
    <n v="0"/>
    <s v=" "/>
    <s v=" "/>
    <s v=" "/>
    <s v=""/>
    <m/>
    <s v="GULF DISTRIBUTING"/>
    <s v="Boston Beer Corporation"/>
  </r>
  <r>
    <x v="2550"/>
    <s v="AL-J070686"/>
    <x v="0"/>
    <s v="J070686"/>
    <n v="0"/>
    <n v="70000"/>
    <n v="19.989999999999998"/>
    <x v="0"/>
    <x v="0"/>
    <s v="Replenish"/>
    <x v="3"/>
    <x v="0"/>
    <d v="2026-03-01T00:00:00"/>
    <m/>
    <n v="52"/>
    <n v="179.91"/>
    <m/>
    <n v="179.91"/>
    <m/>
    <n v="3.4598076923076921"/>
    <n v="5097.45"/>
    <n v="0"/>
    <n v="5097.45"/>
    <n v="0"/>
    <s v=""/>
    <s v=""/>
    <s v=""/>
    <s v="Bottom 5%"/>
    <m/>
    <s v="SGWS - LIBERTY SPIRITS"/>
    <s v="JIM BEAM BRANDS CO."/>
  </r>
  <r>
    <x v="2551"/>
    <s v="AL-A005777"/>
    <x v="1"/>
    <s v="A005777"/>
    <n v="0"/>
    <n v="5000"/>
    <n v="10.19"/>
    <x v="7"/>
    <x v="6"/>
    <s v="NoReplen"/>
    <x v="1"/>
    <x v="1"/>
    <s v="PRE 2023"/>
    <m/>
    <n v="1"/>
    <m/>
    <n v="81.52"/>
    <n v="-81.52"/>
    <n v="-1"/>
    <n v="0"/>
    <s v=""/>
    <s v=""/>
    <s v=""/>
    <s v=""/>
    <s v=""/>
    <s v=""/>
    <s v=""/>
    <s v="Bottom 5%"/>
    <m/>
    <s v="SGWS - LIBERTY SPIRITS"/>
    <s v="JIM BEAM BRANDS CO."/>
  </r>
  <r>
    <x v="2552"/>
    <s v="AL-F001814"/>
    <x v="4"/>
    <s v="F001814"/>
    <n v="0"/>
    <n v="1000"/>
    <n v="22.99"/>
    <x v="0"/>
    <x v="2"/>
    <s v="NoReplen"/>
    <x v="0"/>
    <x v="2"/>
    <s v="PRE 2023"/>
    <m/>
    <n v="16"/>
    <n v="12002.62"/>
    <n v="35247.129999999997"/>
    <n v="-23244.51"/>
    <n v="-0.66"/>
    <n v="750.16375000000005"/>
    <n v="2391.9499999999998"/>
    <n v="17766"/>
    <n v="-15374.05"/>
    <n v="-0.87"/>
    <s v=""/>
    <s v=""/>
    <s v=""/>
    <s v="Bottom 5%"/>
    <m/>
    <s v="JOHNSON BROTHERS"/>
    <s v="PROXIMO SPIRITS INC."/>
  </r>
  <r>
    <x v="2553"/>
    <s v="AL-F001618"/>
    <x v="4"/>
    <s v="F001618"/>
    <n v="0"/>
    <n v="1000"/>
    <n v="22.99"/>
    <x v="0"/>
    <x v="2"/>
    <s v="NoReplen"/>
    <x v="0"/>
    <x v="2"/>
    <s v="PRE 2023"/>
    <m/>
    <n v="25"/>
    <n v="6652.01"/>
    <n v="37159.199999999997"/>
    <n v="-30507.19"/>
    <n v="-0.82"/>
    <n v="266.0804"/>
    <n v="1904.15"/>
    <n v="19774.13"/>
    <n v="-17869.98"/>
    <n v="-0.9"/>
    <s v=""/>
    <s v=""/>
    <s v=""/>
    <s v="Bottom 5%"/>
    <m/>
    <s v="JOHNSON BROTHERS"/>
    <s v="PROXIMO SPIRITS INC."/>
  </r>
  <r>
    <x v="2554"/>
    <s v="AL-J007412"/>
    <x v="0"/>
    <s v="J007412"/>
    <n v="0"/>
    <n v="7000"/>
    <n v="5.99"/>
    <x v="0"/>
    <x v="0"/>
    <s v="NoReplen"/>
    <x v="0"/>
    <x v="1"/>
    <s v="PRE 2023"/>
    <m/>
    <s v=""/>
    <n v="35.94"/>
    <n v="83.86"/>
    <n v="-47.92"/>
    <n v="-0.56999999999999995"/>
    <s v=""/>
    <s v=""/>
    <s v=""/>
    <s v=""/>
    <s v=""/>
    <s v=""/>
    <s v=""/>
    <s v=""/>
    <s v="Bottom 5%"/>
    <m/>
    <s v="SGWS - ALD"/>
    <s v="PERNOD RICARD USA"/>
  </r>
  <r>
    <x v="2555"/>
    <s v="AL-J007413"/>
    <x v="0"/>
    <s v="J007413"/>
    <n v="0"/>
    <n v="7000"/>
    <n v="5.99"/>
    <x v="0"/>
    <x v="0"/>
    <s v="NoReplen"/>
    <x v="0"/>
    <x v="1"/>
    <s v="PRE 2023"/>
    <m/>
    <n v="1"/>
    <n v="4871.21"/>
    <n v="13743.62"/>
    <n v="-8872.41"/>
    <n v="-0.65"/>
    <n v="4871.21"/>
    <n v="1837.5"/>
    <n v="7626.02"/>
    <n v="-5788.52"/>
    <n v="-0.76"/>
    <s v=""/>
    <s v=""/>
    <s v=""/>
    <s v="Bottom 5%"/>
    <m/>
    <s v="SGWS - ALD"/>
    <s v="PERNOD RICARD USA"/>
  </r>
  <r>
    <x v="2556"/>
    <s v="AL-A000953"/>
    <x v="1"/>
    <s v="A000953"/>
    <s v="STRAIGHT"/>
    <n v="1000"/>
    <n v="19.79"/>
    <x v="12"/>
    <x v="6"/>
    <s v="NoReplen"/>
    <x v="0"/>
    <x v="3"/>
    <s v="PRE 2023"/>
    <m/>
    <s v=""/>
    <n v="19.79"/>
    <n v="329.9"/>
    <n v="-310.11"/>
    <n v="-0.94"/>
    <s v=""/>
    <s v=""/>
    <s v=""/>
    <s v=""/>
    <s v=""/>
    <s v=""/>
    <s v=""/>
    <s v=""/>
    <s v="Bottom 5%"/>
    <m/>
    <s v="RNDC"/>
    <s v="WILLIAM GRANT AND SONS"/>
  </r>
  <r>
    <x v="2557"/>
    <s v="AL-J007720"/>
    <x v="0"/>
    <s v="J007720"/>
    <n v="0"/>
    <n v="7000"/>
    <n v="5.99"/>
    <x v="0"/>
    <x v="0"/>
    <s v="NoReplen"/>
    <x v="0"/>
    <x v="2"/>
    <s v="PRE 2023"/>
    <m/>
    <s v=""/>
    <n v="243.64"/>
    <n v="5506.32"/>
    <n v="-5262.68"/>
    <n v="-0.96"/>
    <s v=""/>
    <n v="-5.99"/>
    <n v="920.07"/>
    <n v="-926.06"/>
    <n v="-1.01"/>
    <s v=""/>
    <s v=""/>
    <s v=""/>
    <s v="Bottom 5%"/>
    <m/>
    <s v="SGWS - ALD"/>
    <s v="PERNOD RICARD USA"/>
  </r>
  <r>
    <x v="2558"/>
    <s v="AL-A005245"/>
    <x v="1"/>
    <s v="A005245"/>
    <n v="0"/>
    <n v="5000"/>
    <n v="46.19"/>
    <x v="4"/>
    <x v="4"/>
    <s v="Delisted"/>
    <x v="1"/>
    <x v="3"/>
    <s v="PRE 2023"/>
    <m/>
    <s v=""/>
    <m/>
    <n v="1231.8"/>
    <n v="-1231.8"/>
    <n v="-1"/>
    <s v=""/>
    <n v="0"/>
    <n v="615.91999999999996"/>
    <n v="-615.91999999999996"/>
    <n v="-1"/>
    <s v=""/>
    <s v=""/>
    <s v=""/>
    <s v="Bottom 5%"/>
    <m/>
    <s v="SGWS - LIBERTY SPIRITS"/>
    <s v="MCCORMICK DISTILLING CO INC"/>
  </r>
  <r>
    <x v="2559"/>
    <s v="AL-A004563"/>
    <x v="1"/>
    <s v="A004563"/>
    <n v="0"/>
    <n v="4000"/>
    <n v="31.19"/>
    <x v="4"/>
    <x v="1"/>
    <s v="Delisted"/>
    <x v="1"/>
    <x v="3"/>
    <s v="PRE 2023"/>
    <m/>
    <s v=""/>
    <m/>
    <n v="551.07000000000005"/>
    <n v="-551.07000000000005"/>
    <n v="-1"/>
    <s v=""/>
    <n v="0"/>
    <n v="207.96"/>
    <n v="-207.96"/>
    <n v="-1"/>
    <s v=""/>
    <s v=""/>
    <s v=""/>
    <s v="Bottom 5%"/>
    <m/>
    <s v="RNDC"/>
    <s v="MCCORMICK DISTILLING CO INC"/>
  </r>
  <r>
    <x v="2560"/>
    <s v="AL-A007712"/>
    <x v="1"/>
    <s v="A007712"/>
    <s v="STRAIGHT"/>
    <n v="7000"/>
    <n v="44.99"/>
    <x v="4"/>
    <x v="4"/>
    <s v="Replenish"/>
    <x v="0"/>
    <x v="0"/>
    <s v="PRE 2023"/>
    <m/>
    <n v="73"/>
    <n v="63358.22"/>
    <n v="65721.960000000006"/>
    <n v="-2363.7399999999998"/>
    <n v="-0.04"/>
    <n v="867.92082191780821"/>
    <n v="26270.3"/>
    <n v="33964.74"/>
    <n v="-7694.44"/>
    <n v="-0.23"/>
    <s v=""/>
    <s v=" "/>
    <s v=" "/>
    <s v=""/>
    <m/>
    <s v="RNDC"/>
    <s v="MCCORMICK DISTILLING CO INC"/>
  </r>
  <r>
    <x v="2561"/>
    <s v="AL-G010270"/>
    <x v="8"/>
    <s v="G010270"/>
    <s v="STRAIGHT"/>
    <n v="10000"/>
    <n v="24.99"/>
    <x v="12"/>
    <x v="7"/>
    <s v="Delisted"/>
    <x v="1"/>
    <x v="3"/>
    <s v="PRE 2023"/>
    <m/>
    <s v=""/>
    <m/>
    <n v="74.97"/>
    <n v="-74.97"/>
    <n v="-1"/>
    <s v=""/>
    <s v=""/>
    <s v=""/>
    <s v=""/>
    <s v=""/>
    <s v=""/>
    <s v=""/>
    <s v=""/>
    <s v="Bottom 5%"/>
    <m/>
    <s v=""/>
    <s v="HPSEPICUREAN LLC dba PREISS IMPORTS"/>
  </r>
  <r>
    <x v="2562"/>
    <s v="AL-J007415"/>
    <x v="0"/>
    <s v="J007415"/>
    <n v="0"/>
    <n v="7000"/>
    <n v="5.99"/>
    <x v="0"/>
    <x v="0"/>
    <s v="NoReplen"/>
    <x v="0"/>
    <x v="1"/>
    <s v="PRE 2023"/>
    <m/>
    <n v="1"/>
    <n v="11.98"/>
    <n v="5.99"/>
    <n v="5.99"/>
    <n v="1"/>
    <n v="11.98"/>
    <s v=""/>
    <s v=""/>
    <s v=""/>
    <s v=""/>
    <s v=""/>
    <s v=""/>
    <s v=""/>
    <s v="Bottom 5%"/>
    <m/>
    <s v="SGWS - ALD"/>
    <s v="PERNOD RICARD USA"/>
  </r>
  <r>
    <x v="2563"/>
    <s v="AL-J007972"/>
    <x v="0"/>
    <s v="J007972"/>
    <n v="0"/>
    <n v="7000"/>
    <n v="11.39"/>
    <x v="0"/>
    <x v="0"/>
    <s v="NoReplen"/>
    <x v="0"/>
    <x v="1"/>
    <d v="2023-05-01T00:00:00"/>
    <m/>
    <n v="10"/>
    <n v="10166.43"/>
    <n v="18187.88"/>
    <n v="-8021.45"/>
    <n v="-0.44"/>
    <n v="1016.643"/>
    <n v="4986.51"/>
    <n v="10284.280000000001"/>
    <n v="-5297.77"/>
    <n v="-0.52"/>
    <s v=""/>
    <s v=""/>
    <s v=""/>
    <s v="Bottom 5%"/>
    <m/>
    <s v="SGWS - ALD"/>
    <s v="PERNOD RICARD USA"/>
  </r>
  <r>
    <x v="2564"/>
    <s v="AL-A030584"/>
    <x v="1"/>
    <s v="A030584"/>
    <s v="FLAVORED"/>
    <n v="30000"/>
    <n v="25.99"/>
    <x v="10"/>
    <x v="11"/>
    <s v="CGPO 1"/>
    <x v="3"/>
    <x v="0"/>
    <d v="2025-07-01T00:00:00"/>
    <m/>
    <n v="3"/>
    <n v="129.94999999999999"/>
    <m/>
    <n v="129.94999999999999"/>
    <m/>
    <n v="43.316666666666663"/>
    <n v="0"/>
    <n v="155.94"/>
    <n v="-155.94"/>
    <n v="-1"/>
    <s v=""/>
    <s v=""/>
    <s v=""/>
    <s v="Bottom 5%"/>
    <m/>
    <n v="0"/>
    <s v="ALABAMA DIST CO  "/>
  </r>
  <r>
    <x v="2565"/>
    <s v="AL-A010683"/>
    <x v="1"/>
    <s v="A010683"/>
    <s v="STRAIGHT"/>
    <n v="10000"/>
    <n v="49.99"/>
    <x v="2"/>
    <x v="4"/>
    <s v="Allocated1"/>
    <x v="3"/>
    <x v="0"/>
    <d v="2024-07-01T00:00:00"/>
    <m/>
    <s v=""/>
    <n v="99.98"/>
    <n v="1449.71"/>
    <n v="-1349.73"/>
    <n v="-0.93"/>
    <s v=""/>
    <s v=""/>
    <s v=""/>
    <s v=""/>
    <s v=""/>
    <s v=""/>
    <s v=""/>
    <s v=""/>
    <s v="Bottom 5%"/>
    <m/>
    <s v="SGWS - CPWS"/>
    <s v="DIAGEO NORTH AMERICA INC"/>
  </r>
  <r>
    <x v="2566"/>
    <s v="AL-A030582"/>
    <x v="1"/>
    <s v="A030582"/>
    <s v="FLAVORED"/>
    <n v="30000"/>
    <n v="25.99"/>
    <x v="10"/>
    <x v="11"/>
    <s v="CGPO 1"/>
    <x v="3"/>
    <x v="0"/>
    <d v="2024-12-01T00:00:00"/>
    <m/>
    <n v="4"/>
    <n v="441.83"/>
    <n v="181.93"/>
    <n v="259.89999999999998"/>
    <n v="1.43"/>
    <n v="110.4575"/>
    <n v="0"/>
    <n v="467.82"/>
    <n v="-467.82"/>
    <n v="-1"/>
    <s v=""/>
    <s v=""/>
    <s v=""/>
    <s v="Bottom 5%"/>
    <m/>
    <s v="OTHER"/>
    <s v="STASHHOUSE WHISKEY CO LLC"/>
  </r>
  <r>
    <x v="2567"/>
    <s v="AL-A030581"/>
    <x v="1"/>
    <s v="A030581"/>
    <s v="FLAVORED"/>
    <n v="30000"/>
    <n v="25.99"/>
    <x v="10"/>
    <x v="11"/>
    <s v="CGPO 1"/>
    <x v="3"/>
    <x v="0"/>
    <d v="2025-08-01T00:00:00"/>
    <m/>
    <n v="3"/>
    <n v="77.97"/>
    <m/>
    <n v="77.97"/>
    <m/>
    <n v="25.99"/>
    <n v="0"/>
    <n v="155.94"/>
    <n v="-155.94"/>
    <n v="-1"/>
    <s v=""/>
    <s v=""/>
    <s v=""/>
    <s v="Bottom 5%"/>
    <m/>
    <n v="0"/>
    <s v="ALABAMA DIST CO  "/>
  </r>
  <r>
    <x v="2568"/>
    <s v="AL-A030580"/>
    <x v="1"/>
    <s v="A030580"/>
    <s v="STRAIGHT"/>
    <n v="30000"/>
    <n v="25.99"/>
    <x v="10"/>
    <x v="11"/>
    <s v="CGPO 1"/>
    <x v="3"/>
    <x v="0"/>
    <d v="2024-12-01T00:00:00"/>
    <m/>
    <n v="4"/>
    <n v="831.68"/>
    <n v="25.99"/>
    <n v="805.69"/>
    <n v="31"/>
    <n v="207.92"/>
    <n v="0"/>
    <n v="467.82"/>
    <n v="-467.82"/>
    <n v="-1"/>
    <s v=""/>
    <s v=""/>
    <s v=""/>
    <s v="Bottom 5%"/>
    <m/>
    <s v="OTHER"/>
    <s v="STASHHOUSE WHISKEY CO LLC"/>
  </r>
  <r>
    <x v="2569"/>
    <s v="AL-A030575"/>
    <x v="1"/>
    <s v="A030575"/>
    <s v="FLAVORED"/>
    <n v="30000"/>
    <n v="25.99"/>
    <x v="10"/>
    <x v="11"/>
    <s v="CGPO 1"/>
    <x v="3"/>
    <x v="0"/>
    <d v="2025-07-01T00:00:00"/>
    <m/>
    <n v="4"/>
    <n v="519.79999999999995"/>
    <m/>
    <n v="519.79999999999995"/>
    <m/>
    <n v="129.94999999999999"/>
    <n v="0"/>
    <n v="467.82"/>
    <n v="-467.82"/>
    <n v="-1"/>
    <s v=""/>
    <s v=""/>
    <s v=""/>
    <s v="Bottom 5%"/>
    <m/>
    <n v="0"/>
    <s v="ALABAMA DIST CO  "/>
  </r>
  <r>
    <x v="2570"/>
    <s v="AL-A030585"/>
    <x v="1"/>
    <s v="A030585"/>
    <n v="0"/>
    <n v="30000"/>
    <n v="25.99"/>
    <x v="10"/>
    <x v="11"/>
    <s v="CGPO 1"/>
    <x v="3"/>
    <x v="0"/>
    <d v="2025-09-01T00:00:00"/>
    <m/>
    <n v="2"/>
    <n v="181.93"/>
    <m/>
    <n v="181.93"/>
    <m/>
    <n v="90.965000000000003"/>
    <n v="0"/>
    <n v="311.88"/>
    <n v="-311.88"/>
    <n v="-1"/>
    <s v=""/>
    <s v=""/>
    <s v=""/>
    <s v="Bottom 5%"/>
    <m/>
    <n v="0"/>
    <s v="ALABAMA DIST CO  "/>
  </r>
  <r>
    <x v="2571"/>
    <s v="AL-A030576"/>
    <x v="1"/>
    <s v="A030576"/>
    <s v="FLAVORED"/>
    <n v="30000"/>
    <n v="25.99"/>
    <x v="10"/>
    <x v="11"/>
    <s v="CGPO 1"/>
    <x v="3"/>
    <x v="0"/>
    <d v="2025-07-01T00:00:00"/>
    <m/>
    <n v="3"/>
    <n v="103.96"/>
    <m/>
    <n v="103.96"/>
    <m/>
    <n v="34.653333333333329"/>
    <n v="0"/>
    <n v="467.82"/>
    <n v="-467.82"/>
    <n v="-1"/>
    <s v=""/>
    <s v=""/>
    <s v=""/>
    <s v="Bottom 5%"/>
    <m/>
    <n v="0"/>
    <s v="ALABAMA DIST CO  "/>
  </r>
  <r>
    <x v="2572"/>
    <s v="AL-A030642"/>
    <x v="1"/>
    <s v="A030642"/>
    <s v="FLAVORED"/>
    <n v="30000"/>
    <n v="25.99"/>
    <x v="10"/>
    <x v="11"/>
    <s v="CGPO 1"/>
    <x v="3"/>
    <x v="0"/>
    <d v="2025-08-01T00:00:00"/>
    <m/>
    <n v="3"/>
    <n v="77.97"/>
    <m/>
    <n v="77.97"/>
    <m/>
    <n v="25.99"/>
    <s v=""/>
    <s v=""/>
    <s v=""/>
    <s v=""/>
    <s v=""/>
    <s v=""/>
    <s v=""/>
    <s v="Bottom 5%"/>
    <m/>
    <n v="0"/>
    <s v="ALABAMA DIST CO  "/>
  </r>
  <r>
    <x v="2573"/>
    <s v="AL-A030577"/>
    <x v="1"/>
    <s v="A030577"/>
    <s v="FLAVORED"/>
    <n v="30000"/>
    <n v="25.99"/>
    <x v="10"/>
    <x v="11"/>
    <s v="CGPO 1"/>
    <x v="3"/>
    <x v="0"/>
    <d v="2025-08-01T00:00:00"/>
    <m/>
    <n v="3"/>
    <n v="207.92"/>
    <m/>
    <n v="207.92"/>
    <m/>
    <n v="69.306666666666658"/>
    <n v="0"/>
    <n v="311.88"/>
    <n v="-311.88"/>
    <n v="-1"/>
    <s v=""/>
    <s v=""/>
    <s v=""/>
    <s v="Bottom 5%"/>
    <m/>
    <n v="0"/>
    <s v="ALABAMA DIST CO  "/>
  </r>
  <r>
    <x v="2574"/>
    <s v="AL-A030578"/>
    <x v="1"/>
    <s v="A030578"/>
    <s v="FLAVORED"/>
    <n v="30000"/>
    <n v="25.99"/>
    <x v="10"/>
    <x v="11"/>
    <s v="CGPO 1"/>
    <x v="3"/>
    <x v="0"/>
    <d v="2025-07-01T00:00:00"/>
    <m/>
    <n v="3"/>
    <n v="77.97"/>
    <m/>
    <n v="77.97"/>
    <m/>
    <n v="25.99"/>
    <n v="0"/>
    <n v="311.88"/>
    <n v="-311.88"/>
    <n v="-1"/>
    <s v=""/>
    <s v=""/>
    <s v=""/>
    <s v="Bottom 5%"/>
    <m/>
    <n v="0"/>
    <s v="ALABAMA DIST CO  "/>
  </r>
  <r>
    <x v="2575"/>
    <s v="AL-A001888"/>
    <x v="1"/>
    <s v="A001888"/>
    <n v="0"/>
    <n v="1000"/>
    <n v="11.99"/>
    <x v="6"/>
    <x v="8"/>
    <s v="NoReplen"/>
    <x v="0"/>
    <x v="2"/>
    <s v="PRE 2023"/>
    <m/>
    <s v=""/>
    <n v="11.99"/>
    <m/>
    <n v="11.99"/>
    <m/>
    <s v=""/>
    <s v=""/>
    <s v=""/>
    <s v=""/>
    <s v=""/>
    <s v=""/>
    <s v=""/>
    <s v=""/>
    <s v="Bottom 5%"/>
    <m/>
    <s v="JOHNSON BROTHERS"/>
    <s v="ASSOCIATED BREWING COMPANY"/>
  </r>
  <r>
    <x v="2576"/>
    <s v="AL-D001226"/>
    <x v="2"/>
    <s v="D001226"/>
    <n v="0"/>
    <n v="1000"/>
    <n v="1.99"/>
    <x v="6"/>
    <x v="7"/>
    <s v="Replenish"/>
    <x v="0"/>
    <x v="0"/>
    <d v="2025-02-01T00:00:00"/>
    <m/>
    <n v="21"/>
    <n v="6071.49"/>
    <n v="1972.09"/>
    <n v="4099.3999999999996"/>
    <n v="2.08"/>
    <n v="289.11857142857144"/>
    <n v="2079.5500000000002"/>
    <n v="1717.37"/>
    <n v="362.18"/>
    <n v="0.21"/>
    <s v=""/>
    <s v=""/>
    <s v=""/>
    <s v="Bottom 5%"/>
    <m/>
    <s v="JOHNSON BROTHERS"/>
    <s v="ASSOCIATED BREWING COMPANY"/>
  </r>
  <r>
    <x v="2577"/>
    <s v="AL-A001226"/>
    <x v="1"/>
    <s v="A001226"/>
    <n v="0"/>
    <n v="1000"/>
    <n v="20.99"/>
    <x v="6"/>
    <x v="1"/>
    <s v="Replenish"/>
    <x v="0"/>
    <x v="0"/>
    <s v="PRE 2023"/>
    <m/>
    <n v="94"/>
    <n v="102296.99"/>
    <n v="104737.06"/>
    <n v="-2440.0700000000002"/>
    <n v="-0.02"/>
    <n v="1088.2658510638298"/>
    <n v="65257.67"/>
    <n v="60216.38"/>
    <n v="5041.29"/>
    <n v="0.08"/>
    <s v=""/>
    <s v=" "/>
    <s v=" "/>
    <s v=""/>
    <m/>
    <s v="JOHNSON BROTHERS"/>
    <s v="ASSOCIATED BREWING COMPANY"/>
  </r>
  <r>
    <x v="2578"/>
    <s v="AL-A005478"/>
    <x v="1"/>
    <s v="A005478"/>
    <s v="STRAIGHT"/>
    <n v="5000"/>
    <n v="101.99"/>
    <x v="8"/>
    <x v="3"/>
    <s v="SpecOrder"/>
    <x v="1"/>
    <x v="1"/>
    <s v="PRE 2023"/>
    <m/>
    <n v="1"/>
    <n v="101.76"/>
    <n v="203.52"/>
    <n v="-101.76"/>
    <n v="-0.5"/>
    <n v="101.76"/>
    <n v="101.76"/>
    <n v="305.27999999999997"/>
    <n v="-203.52"/>
    <n v="-0.67"/>
    <s v=""/>
    <s v=""/>
    <s v=""/>
    <s v="Bottom 5%"/>
    <m/>
    <s v="OTHER"/>
    <s v="MHW LTD"/>
  </r>
  <r>
    <x v="2579"/>
    <s v="AL-A005530"/>
    <x v="1"/>
    <s v="A005530"/>
    <n v="0"/>
    <n v="5000"/>
    <n v="59.99"/>
    <x v="4"/>
    <x v="5"/>
    <s v="SpecOrder"/>
    <x v="1"/>
    <x v="2"/>
    <s v="PRE 2023"/>
    <m/>
    <s v=""/>
    <m/>
    <n v="359.94"/>
    <n v="-359.94"/>
    <n v="-1"/>
    <s v=""/>
    <n v="359.94"/>
    <n v="2519.62"/>
    <n v="-2159.6799999999998"/>
    <n v="-0.86"/>
    <s v=""/>
    <s v=""/>
    <s v=""/>
    <s v="Bottom 5%"/>
    <m/>
    <s v="SGWS - AMERICAN SPIRITS"/>
    <s v="BACARDI USA INC"/>
  </r>
  <r>
    <x v="2580"/>
    <s v="AL-A005531"/>
    <x v="1"/>
    <s v="A005531"/>
    <n v="0"/>
    <n v="5000"/>
    <n v="29.99"/>
    <x v="4"/>
    <x v="4"/>
    <s v="SpecOrder"/>
    <x v="1"/>
    <x v="1"/>
    <s v="PRE 2023"/>
    <m/>
    <n v="1"/>
    <n v="2289.4699999999998"/>
    <n v="1423.72"/>
    <n v="865.75"/>
    <n v="0.61"/>
    <n v="2289.4699999999998"/>
    <n v="1139.74"/>
    <n v="3517.33"/>
    <n v="-2377.59"/>
    <n v="-0.68"/>
    <s v=""/>
    <s v=""/>
    <s v=""/>
    <s v="Bottom 5%"/>
    <m/>
    <s v="SGWS - AMERICAN SPIRITS"/>
    <s v="BACARDI USA INC"/>
  </r>
  <r>
    <x v="2581"/>
    <s v="AL-D007585"/>
    <x v="2"/>
    <s v="D007585"/>
    <s v="FLAVORED"/>
    <n v="7000"/>
    <n v="1.19"/>
    <x v="13"/>
    <x v="7"/>
    <s v="NoReplen"/>
    <x v="0"/>
    <x v="1"/>
    <s v="PRE 2023"/>
    <m/>
    <n v="5"/>
    <n v="159.46"/>
    <n v="541.45000000000005"/>
    <n v="-381.99"/>
    <n v="-0.71"/>
    <n v="31.892000000000003"/>
    <n v="0"/>
    <n v="23.8"/>
    <n v="-23.8"/>
    <n v="-1"/>
    <s v=""/>
    <s v=""/>
    <s v=""/>
    <s v="Bottom 5%"/>
    <m/>
    <s v="JOHNSON BROTHERS"/>
    <s v="ASSOCIATED BREWING COMPANY"/>
  </r>
  <r>
    <x v="2582"/>
    <s v="AL-A007585"/>
    <x v="1"/>
    <s v="A007585"/>
    <s v="FLAVORED"/>
    <n v="7000"/>
    <n v="14.99"/>
    <x v="13"/>
    <x v="6"/>
    <s v="NoReplen"/>
    <x v="0"/>
    <x v="2"/>
    <s v="PRE 2023"/>
    <m/>
    <n v="11"/>
    <n v="2248.5"/>
    <n v="20171.48"/>
    <n v="-17922.98"/>
    <n v="-0.89"/>
    <n v="204.40909090909091"/>
    <n v="854.43"/>
    <n v="5635.01"/>
    <n v="-4780.58"/>
    <n v="-0.85"/>
    <s v=""/>
    <s v=""/>
    <s v=""/>
    <s v="Bottom 5%"/>
    <m/>
    <s v="JOHNSON BROTHERS"/>
    <s v="ASSOCIATED BREWING COMPANY"/>
  </r>
  <r>
    <x v="2583"/>
    <s v="AL-A007046"/>
    <x v="1"/>
    <s v="A007046"/>
    <s v="FLAVORED"/>
    <n v="7000"/>
    <n v="14.99"/>
    <x v="5"/>
    <x v="6"/>
    <s v="NoReplen"/>
    <x v="0"/>
    <x v="2"/>
    <s v="PRE 2023"/>
    <m/>
    <n v="1"/>
    <n v="89.94"/>
    <n v="224.85"/>
    <n v="-134.91"/>
    <n v="-0.6"/>
    <n v="89.94"/>
    <n v="89.94"/>
    <n v="0"/>
    <n v="89.94"/>
    <n v="0"/>
    <s v=""/>
    <s v=""/>
    <s v=""/>
    <s v="Bottom 5%"/>
    <m/>
    <s v="RNDC"/>
    <s v="INFUSE SPIRITS GROUP LLC."/>
  </r>
  <r>
    <x v="2584"/>
    <s v="AL-A007047"/>
    <x v="1"/>
    <s v="A007047"/>
    <s v="FLAVORED"/>
    <n v="7000"/>
    <n v="14.99"/>
    <x v="5"/>
    <x v="6"/>
    <s v="NoReplen"/>
    <x v="0"/>
    <x v="2"/>
    <s v="PRE 2023"/>
    <m/>
    <n v="0"/>
    <m/>
    <n v="149.9"/>
    <n v="-149.9"/>
    <n v="-1"/>
    <s v=""/>
    <n v="0"/>
    <n v="104.93"/>
    <n v="-104.93"/>
    <n v="-1"/>
    <s v=""/>
    <s v=""/>
    <s v=""/>
    <s v="Bottom 5%"/>
    <m/>
    <s v="RNDC"/>
    <s v="INFUSE SPIRITS GROUP LLC."/>
  </r>
  <r>
    <x v="2585"/>
    <s v="AL-A005515"/>
    <x v="1"/>
    <s v="A005515"/>
    <n v="0"/>
    <n v="5000"/>
    <n v="53.99"/>
    <x v="4"/>
    <x v="5"/>
    <s v="Delisted"/>
    <x v="1"/>
    <x v="3"/>
    <s v="PRE 2023"/>
    <m/>
    <s v=""/>
    <m/>
    <n v="377.93"/>
    <n v="-377.93"/>
    <n v="-1"/>
    <s v=""/>
    <n v="0"/>
    <n v="377.93"/>
    <n v="-377.93"/>
    <n v="-1"/>
    <s v=""/>
    <s v=""/>
    <s v=""/>
    <s v="Bottom 5%"/>
    <m/>
    <s v="OTHER"/>
    <s v="MHW LTD"/>
  </r>
  <r>
    <x v="2586"/>
    <s v="AL-F000255"/>
    <x v="4"/>
    <s v="F000255"/>
    <s v="BLENDED"/>
    <n v="1000"/>
    <n v="23.99"/>
    <x v="3"/>
    <x v="8"/>
    <s v="Replenish"/>
    <x v="0"/>
    <x v="0"/>
    <s v="PRE 2023"/>
    <m/>
    <n v="115"/>
    <n v="86076.12"/>
    <n v="114096.44"/>
    <n v="-28020.32"/>
    <n v="-0.25"/>
    <n v="748.48799999999994"/>
    <n v="9596"/>
    <n v="17728.61"/>
    <n v="-8132.61"/>
    <n v="-0.46"/>
    <s v=""/>
    <s v=" "/>
    <s v=" "/>
    <s v=""/>
    <m/>
    <s v="UNITED"/>
    <s v="SAZERAC CO INC"/>
  </r>
  <r>
    <x v="2587"/>
    <s v="AL-A004370"/>
    <x v="1"/>
    <s v="A004370"/>
    <n v="0"/>
    <n v="4000"/>
    <n v="15.59"/>
    <x v="6"/>
    <x v="6"/>
    <s v="SpecOrder"/>
    <x v="1"/>
    <x v="1"/>
    <s v="PRE 2023"/>
    <m/>
    <n v="1"/>
    <n v="62.36"/>
    <n v="753.61"/>
    <n v="-691.25"/>
    <n v="-0.92"/>
    <n v="62.36"/>
    <s v=""/>
    <s v=""/>
    <s v=""/>
    <s v=""/>
    <s v=""/>
    <s v=""/>
    <s v=""/>
    <s v="Bottom 5%"/>
    <m/>
    <s v="SGWS - AMERICAN SPIRITS"/>
    <s v="HEAVEN HILL SALES CO DBA HEAVEN HILL BRANDS"/>
  </r>
  <r>
    <x v="2588"/>
    <s v="AL-A008252"/>
    <x v="1"/>
    <s v="A008252"/>
    <s v="STRAIGHT"/>
    <n v="8000"/>
    <n v="13.79"/>
    <x v="5"/>
    <x v="6"/>
    <s v="NoReplen"/>
    <x v="5"/>
    <x v="1"/>
    <s v="PRE 2023"/>
    <m/>
    <n v="1"/>
    <n v="303.38"/>
    <n v="243.69"/>
    <n v="59.69"/>
    <n v="0.24"/>
    <n v="303.38"/>
    <n v="0"/>
    <n v="206.91"/>
    <n v="-206.91"/>
    <n v="-1"/>
    <s v=""/>
    <s v=""/>
    <s v=""/>
    <s v="Bottom 5%"/>
    <m/>
    <s v="OTHER"/>
    <s v="IRON CITY DISTILLERY LLC"/>
  </r>
  <r>
    <x v="2589"/>
    <s v="AL-A005355"/>
    <x v="1"/>
    <s v="A005355"/>
    <s v="STRAIGHT"/>
    <n v="5000"/>
    <n v="41.53"/>
    <x v="2"/>
    <x v="4"/>
    <s v="SpecOrder"/>
    <x v="1"/>
    <x v="0"/>
    <s v="PRE 2023"/>
    <m/>
    <n v="5"/>
    <n v="3156.28"/>
    <n v="6727.86"/>
    <n v="-3571.58"/>
    <n v="-0.53"/>
    <n v="631.25600000000009"/>
    <s v=""/>
    <s v=""/>
    <s v=""/>
    <s v=""/>
    <s v=""/>
    <s v=""/>
    <s v=""/>
    <s v="Bottom 5%"/>
    <m/>
    <s v="SGWS - LIBERTY SPIRITS"/>
    <s v="INTERNATIONAL WINES INC."/>
  </r>
  <r>
    <x v="2590"/>
    <s v="AL-A005347"/>
    <x v="1"/>
    <s v="A005347"/>
    <s v="STRAIGHT"/>
    <n v="5000"/>
    <n v="41.53"/>
    <x v="2"/>
    <x v="4"/>
    <s v="SpecOrder"/>
    <x v="1"/>
    <x v="0"/>
    <d v="2023-07-01T00:00:00"/>
    <m/>
    <n v="3"/>
    <n v="1702.73"/>
    <n v="6561.74"/>
    <n v="-4859.01"/>
    <n v="-0.74"/>
    <n v="567.57666666666671"/>
    <n v="996.72"/>
    <n v="0"/>
    <n v="996.72"/>
    <n v="0"/>
    <s v=""/>
    <s v=""/>
    <s v=""/>
    <s v="Bottom 5%"/>
    <m/>
    <s v="SGWS - LIBERTY SPIRITS"/>
    <s v="INTERNATIONAL WINES INC."/>
  </r>
  <r>
    <x v="2591"/>
    <s v="AL-A009353"/>
    <x v="1"/>
    <s v="A009353"/>
    <s v="STRAIGHT"/>
    <n v="9000"/>
    <n v="43.99"/>
    <x v="2"/>
    <x v="4"/>
    <s v="Allocated1"/>
    <x v="1"/>
    <x v="0"/>
    <s v="PRE 2023"/>
    <m/>
    <n v="0"/>
    <n v="13724.88"/>
    <n v="50368.13"/>
    <n v="-36643.25"/>
    <n v="-0.73"/>
    <s v=""/>
    <n v="8754.01"/>
    <n v="31084.67"/>
    <n v="-22330.66"/>
    <n v="-0.72"/>
    <s v=""/>
    <s v=""/>
    <s v=""/>
    <s v="Bottom 5%"/>
    <m/>
    <s v="UNITED"/>
    <s v="SAZERAC CO INC"/>
  </r>
  <r>
    <x v="2592"/>
    <s v="AL-A007154"/>
    <x v="1"/>
    <s v="A007154"/>
    <s v="SINGLE MALT"/>
    <n v="7000"/>
    <n v="26.99"/>
    <x v="3"/>
    <x v="6"/>
    <s v="NoReplen"/>
    <x v="0"/>
    <x v="1"/>
    <s v="PRE 2023"/>
    <m/>
    <n v="2"/>
    <m/>
    <n v="188.93"/>
    <n v="-188.93"/>
    <n v="-1"/>
    <n v="0"/>
    <n v="0"/>
    <n v="26.99"/>
    <n v="-26.99"/>
    <n v="-1"/>
    <s v=""/>
    <s v=""/>
    <s v=""/>
    <s v="Bottom 5%"/>
    <m/>
    <s v="RNDC"/>
    <s v="E. &amp; J. GALLO WINERY"/>
  </r>
  <r>
    <x v="2593"/>
    <s v="AL-A008253"/>
    <x v="1"/>
    <s v="A008253"/>
    <n v="0"/>
    <n v="8000"/>
    <n v="41.99"/>
    <x v="6"/>
    <x v="4"/>
    <s v="Replenish"/>
    <x v="5"/>
    <x v="0"/>
    <s v="PRE 2023"/>
    <m/>
    <n v="6"/>
    <n v="4115.0200000000004"/>
    <n v="2645.37"/>
    <n v="1469.65"/>
    <n v="0.56000000000000005"/>
    <n v="685.8366666666667"/>
    <n v="26285.74"/>
    <n v="20995"/>
    <n v="5290.74"/>
    <n v="0.25"/>
    <s v=""/>
    <s v=""/>
    <s v=""/>
    <s v="Bottom 5%"/>
    <m/>
    <s v="SGWS - ALD"/>
    <s v="PERNOD RICARD USA"/>
  </r>
  <r>
    <x v="2594"/>
    <s v="AL-A005258"/>
    <x v="1"/>
    <s v="A005258"/>
    <s v="FLAVORED"/>
    <n v="5000"/>
    <n v="7.47"/>
    <x v="5"/>
    <x v="9"/>
    <s v="Delisted"/>
    <x v="1"/>
    <x v="3"/>
    <s v="PRE 2023"/>
    <m/>
    <s v=""/>
    <m/>
    <n v="27.39"/>
    <n v="-27.39"/>
    <n v="-1"/>
    <s v=""/>
    <s v=""/>
    <s v=""/>
    <s v=""/>
    <s v=""/>
    <s v=""/>
    <s v=""/>
    <s v=""/>
    <s v="Bottom 5%"/>
    <m/>
    <s v="SGWS - LIBERTY SPIRITS"/>
    <s v="UNITED WINE &amp; SPIRITS LLC"/>
  </r>
  <r>
    <x v="2595"/>
    <s v="AL-F004043"/>
    <x v="4"/>
    <s v="F004043"/>
    <n v="0"/>
    <n v="4000"/>
    <n v="13.7"/>
    <x v="13"/>
    <x v="9"/>
    <s v="NoReplen"/>
    <x v="1"/>
    <x v="3"/>
    <s v="PRE 2023"/>
    <m/>
    <n v="1"/>
    <n v="13.7"/>
    <m/>
    <n v="13.7"/>
    <m/>
    <n v="13.7"/>
    <s v=""/>
    <s v=""/>
    <s v=""/>
    <s v=""/>
    <s v=""/>
    <s v=""/>
    <s v=""/>
    <s v="Bottom 5%"/>
    <m/>
    <s v="INTERNATIONAL"/>
    <s v="UNITED WINE &amp; SPIRITS LLC"/>
  </r>
  <r>
    <x v="2596"/>
    <s v="AL-B004043"/>
    <x v="5"/>
    <s v="B004043"/>
    <s v="STRAIGHT"/>
    <n v="4000"/>
    <n v="4.1900000000000004"/>
    <x v="13"/>
    <x v="8"/>
    <s v="NoReplen"/>
    <x v="1"/>
    <x v="3"/>
    <d v="2025-05-01T00:00:00"/>
    <m/>
    <s v=""/>
    <n v="20.2"/>
    <n v="4.04"/>
    <n v="16.16"/>
    <n v="4"/>
    <s v=""/>
    <s v=""/>
    <s v=""/>
    <s v=""/>
    <s v=""/>
    <s v=""/>
    <s v=""/>
    <s v=""/>
    <s v="Bottom 5%"/>
    <m/>
    <s v="INTERNATIONAL"/>
    <s v="UNITED WINE &amp; SPIRITS LLC"/>
  </r>
  <r>
    <x v="2597"/>
    <s v="AL-B005644"/>
    <x v="5"/>
    <s v="B005644"/>
    <s v="FLAVORED"/>
    <n v="5000"/>
    <n v="3.42"/>
    <x v="5"/>
    <x v="9"/>
    <s v="Delisted"/>
    <x v="1"/>
    <x v="3"/>
    <d v="2024-12-01T00:00:00"/>
    <m/>
    <s v=""/>
    <m/>
    <n v="0"/>
    <n v="0"/>
    <m/>
    <s v=""/>
    <s v=""/>
    <s v=""/>
    <s v=""/>
    <s v=""/>
    <s v=""/>
    <s v=""/>
    <s v=""/>
    <s v="Bottom 5%"/>
    <m/>
    <s v="INTERNATIONAL"/>
    <s v="UNITED WINE &amp; SPIRITS LLC"/>
  </r>
  <r>
    <x v="2598"/>
    <s v="AL-A005366"/>
    <x v="1"/>
    <s v="A005366"/>
    <s v="FLAVORED"/>
    <n v="5000"/>
    <n v="12.45"/>
    <x v="5"/>
    <x v="6"/>
    <s v="SpecOrder"/>
    <x v="1"/>
    <x v="2"/>
    <s v="PRE 2023"/>
    <m/>
    <s v=""/>
    <m/>
    <n v="12.45"/>
    <n v="-12.45"/>
    <n v="-1"/>
    <s v=""/>
    <s v=""/>
    <s v=""/>
    <s v=""/>
    <s v=""/>
    <s v=""/>
    <s v=""/>
    <s v=""/>
    <s v="Bottom 5%"/>
    <m/>
    <s v=""/>
    <s v=""/>
  </r>
  <r>
    <x v="2599"/>
    <s v="AL-E000670"/>
    <x v="3"/>
    <s v="E000670"/>
    <s v="BLENDED"/>
    <n v="1000"/>
    <n v="35.299999999999997"/>
    <x v="3"/>
    <x v="6"/>
    <s v="Delisted"/>
    <x v="0"/>
    <x v="3"/>
    <s v="PRE 2023"/>
    <m/>
    <s v=""/>
    <n v="0"/>
    <m/>
    <n v="0"/>
    <m/>
    <s v=""/>
    <s v=""/>
    <s v=""/>
    <s v=""/>
    <s v=""/>
    <s v=""/>
    <s v=""/>
    <s v=""/>
    <s v="Bottom 5%"/>
    <m/>
    <s v="SGWS - CPWS"/>
    <s v="DIAGEO NORTH AMERICA INC"/>
  </r>
  <r>
    <x v="2600"/>
    <s v="AL-F000670"/>
    <x v="4"/>
    <s v="F000670"/>
    <s v="BLENDED"/>
    <n v="1000"/>
    <n v="49.99"/>
    <x v="3"/>
    <x v="6"/>
    <s v="Replenish"/>
    <x v="0"/>
    <x v="0"/>
    <s v="PRE 2023"/>
    <m/>
    <n v="98"/>
    <n v="72185.56"/>
    <n v="92281.54"/>
    <n v="-20095.98"/>
    <n v="-0.22"/>
    <n v="736.58734693877545"/>
    <n v="5998.8"/>
    <n v="6698.66"/>
    <n v="-699.86"/>
    <n v="-0.1"/>
    <s v=""/>
    <s v="X"/>
    <s v=" "/>
    <s v=""/>
    <m/>
    <s v="SGWS - CPWS"/>
    <s v="DIAGEO NORTH AMERICA INC"/>
  </r>
  <r>
    <x v="2601"/>
    <s v="AL-C004818"/>
    <x v="6"/>
    <s v="C004818"/>
    <s v="BLENDED"/>
    <n v="4000"/>
    <n v="5.69"/>
    <x v="3"/>
    <x v="7"/>
    <s v="NoReplen"/>
    <x v="1"/>
    <x v="3"/>
    <s v="PRE 2023"/>
    <m/>
    <s v=""/>
    <n v="33.6"/>
    <n v="0"/>
    <n v="33.6"/>
    <m/>
    <s v=""/>
    <s v=""/>
    <s v=""/>
    <s v=""/>
    <s v=""/>
    <s v=""/>
    <s v=""/>
    <s v=""/>
    <s v="Bottom 5%"/>
    <m/>
    <s v="SGWS - CPWS"/>
    <s v="DIAGEO NORTH AMERICA INC"/>
  </r>
  <r>
    <x v="2602"/>
    <s v="AL-A000670"/>
    <x v="1"/>
    <s v="A000670"/>
    <s v="BLENDED"/>
    <n v="1000"/>
    <n v="24.99"/>
    <x v="3"/>
    <x v="6"/>
    <s v="Replenish"/>
    <x v="0"/>
    <x v="0"/>
    <s v="PRE 2023"/>
    <m/>
    <n v="142"/>
    <n v="36060.57"/>
    <n v="41733.300000000003"/>
    <n v="-5672.73"/>
    <n v="-0.14000000000000001"/>
    <n v="253.94767605633803"/>
    <n v="25389.84"/>
    <n v="28463.61"/>
    <n v="-3073.77"/>
    <n v="-0.11"/>
    <s v=""/>
    <s v="X"/>
    <s v=" "/>
    <s v="Bottom 5%"/>
    <m/>
    <s v="SGWS - CPWS"/>
    <s v="DIAGEO NORTH AMERICA INC"/>
  </r>
  <r>
    <x v="2603"/>
    <s v="AL-B030034"/>
    <x v="5"/>
    <s v="B030034"/>
    <s v="STRAIGHT"/>
    <n v="30000"/>
    <n v="25.99"/>
    <x v="3"/>
    <x v="5"/>
    <s v="CGPO 1"/>
    <x v="3"/>
    <x v="0"/>
    <d v="2025-12-01T00:00:00"/>
    <m/>
    <n v="1"/>
    <n v="51.98"/>
    <m/>
    <n v="51.98"/>
    <m/>
    <n v="51.98"/>
    <s v=""/>
    <s v=""/>
    <s v=""/>
    <s v=""/>
    <s v=""/>
    <s v=""/>
    <s v=""/>
    <s v="Bottom 5%"/>
    <m/>
    <s v=""/>
    <s v="JOHN EMERALD DISTILLING"/>
  </r>
  <r>
    <x v="2604"/>
    <s v="AL-A007312"/>
    <x v="1"/>
    <s v="A007312"/>
    <s v="STRAIGHT"/>
    <n v="7000"/>
    <n v="32.99"/>
    <x v="2"/>
    <x v="4"/>
    <s v="Replenish"/>
    <x v="0"/>
    <x v="0"/>
    <s v="PRE 2023"/>
    <m/>
    <n v="50"/>
    <n v="28602.33"/>
    <n v="39757.82"/>
    <n v="-11155.49"/>
    <n v="-0.28000000000000003"/>
    <n v="572.04660000000001"/>
    <n v="20090.91"/>
    <n v="24078.639999999999"/>
    <n v="-3987.73"/>
    <n v="-0.17"/>
    <s v=""/>
    <s v=" "/>
    <s v="X"/>
    <s v="Bottom 5%"/>
    <m/>
    <s v="UNITED"/>
    <s v="JOHN EMERALD DISTILLING"/>
  </r>
  <r>
    <x v="2605"/>
    <s v="AL-A009727"/>
    <x v="1"/>
    <s v="A009727"/>
    <s v="STRAIGHT"/>
    <n v="9000"/>
    <n v="32.99"/>
    <x v="12"/>
    <x v="4"/>
    <s v="SpecOrder"/>
    <x v="1"/>
    <x v="0"/>
    <s v="PRE 2023"/>
    <m/>
    <n v="10"/>
    <n v="659.8"/>
    <n v="1253.6199999999999"/>
    <n v="-593.82000000000005"/>
    <n v="-0.47"/>
    <n v="65.97999999999999"/>
    <n v="1220.6300000000001"/>
    <n v="1088.67"/>
    <n v="131.96"/>
    <n v="0.12"/>
    <s v=""/>
    <s v=""/>
    <s v=""/>
    <s v="Bottom 5%"/>
    <m/>
    <s v="UNITED"/>
    <s v="JOHN EMERALD DISTILLING"/>
  </r>
  <r>
    <x v="2606"/>
    <s v="AL-E004665"/>
    <x v="3"/>
    <s v="E004665"/>
    <s v="STRAIGHT"/>
    <n v="4000"/>
    <n v="17.989999999999998"/>
    <x v="2"/>
    <x v="8"/>
    <s v="SpecOrder"/>
    <x v="1"/>
    <x v="2"/>
    <s v="PRE 2023"/>
    <m/>
    <s v=""/>
    <m/>
    <n v="35.979999999999997"/>
    <n v="-35.979999999999997"/>
    <n v="-1"/>
    <s v=""/>
    <s v=""/>
    <s v=""/>
    <s v=""/>
    <s v=""/>
    <s v=""/>
    <s v=""/>
    <s v=""/>
    <s v="Bottom 5%"/>
    <m/>
    <s v=""/>
    <s v=""/>
  </r>
  <r>
    <x v="2607"/>
    <s v="AL-F005724"/>
    <x v="4"/>
    <s v="F005724"/>
    <s v="BLENDED"/>
    <n v="5000"/>
    <n v="13.79"/>
    <x v="3"/>
    <x v="8"/>
    <s v="NoReplen"/>
    <x v="1"/>
    <x v="3"/>
    <d v="2025-05-01T00:00:00"/>
    <m/>
    <s v=""/>
    <n v="27.58"/>
    <n v="55.16"/>
    <n v="-27.58"/>
    <n v="-0.5"/>
    <s v=""/>
    <s v=""/>
    <s v=""/>
    <s v=""/>
    <s v=""/>
    <s v=""/>
    <s v=""/>
    <s v=""/>
    <s v="Bottom 5%"/>
    <m/>
    <s v="SGWS - AMERICAN SPIRITS"/>
    <s v="HEAVEN HILL SALES CO DBA HEAVEN HILL BRANDS"/>
  </r>
  <r>
    <x v="2608"/>
    <s v="AL-A010476"/>
    <x v="1"/>
    <s v="A010476"/>
    <s v="STRAIGHT"/>
    <n v="10000"/>
    <n v="119.99"/>
    <x v="11"/>
    <x v="3"/>
    <s v="Allocated1"/>
    <x v="3"/>
    <x v="2"/>
    <s v="PRE 2023"/>
    <m/>
    <s v=""/>
    <m/>
    <n v="119.99"/>
    <n v="-119.99"/>
    <n v="-1"/>
    <s v=""/>
    <s v=""/>
    <s v=""/>
    <s v=""/>
    <s v=""/>
    <s v=""/>
    <s v=""/>
    <s v=""/>
    <s v="Bottom 5%"/>
    <m/>
    <s v="UNITED"/>
    <s v="SAZERAC CO INC"/>
  </r>
  <r>
    <x v="2609"/>
    <s v="AL-A001878"/>
    <x v="1"/>
    <s v="A001878"/>
    <s v="STRAIGHT"/>
    <n v="1000"/>
    <n v="7.79"/>
    <x v="1"/>
    <x v="8"/>
    <s v="NoReplen"/>
    <x v="0"/>
    <x v="2"/>
    <s v="PRE 2023"/>
    <m/>
    <s v=""/>
    <n v="15.58"/>
    <n v="8.99"/>
    <n v="6.59"/>
    <n v="0.73"/>
    <s v=""/>
    <s v=""/>
    <s v=""/>
    <s v=""/>
    <s v=""/>
    <s v=""/>
    <s v=""/>
    <s v=""/>
    <s v="Bottom 5%"/>
    <m/>
    <s v="SGWS - AMERICAN SPIRITS"/>
    <s v="CAMPARI AMERICA"/>
  </r>
  <r>
    <x v="2610"/>
    <s v="AL-A010256"/>
    <x v="1"/>
    <s v="A010256"/>
    <s v="STRAIGHT"/>
    <n v="10000"/>
    <n v="35.090000000000003"/>
    <x v="11"/>
    <x v="4"/>
    <s v="NoReplen"/>
    <x v="1"/>
    <x v="3"/>
    <s v="PRE 2023"/>
    <m/>
    <s v=""/>
    <n v="140.36000000000001"/>
    <m/>
    <n v="140.36000000000001"/>
    <m/>
    <s v=""/>
    <s v=""/>
    <s v=""/>
    <s v=""/>
    <s v=""/>
    <s v=""/>
    <s v=""/>
    <s v=""/>
    <s v="Bottom 5%"/>
    <m/>
    <s v="OTHER"/>
    <s v="FORTUNE HOLDINGS LLC"/>
  </r>
  <r>
    <x v="2611"/>
    <s v="AL-L010798"/>
    <x v="7"/>
    <s v="L010798"/>
    <s v="STRAIGHT"/>
    <n v="10000"/>
    <n v="79.989999999999995"/>
    <x v="2"/>
    <x v="5"/>
    <s v="Allocated1"/>
    <x v="3"/>
    <x v="0"/>
    <d v="2024-12-01T00:00:00"/>
    <m/>
    <s v=""/>
    <n v="79.989999999999995"/>
    <n v="17197.849999999999"/>
    <n v="-17117.86"/>
    <n v="-1"/>
    <s v=""/>
    <n v="399.95"/>
    <n v="11998.5"/>
    <n v="-11598.55"/>
    <n v="-0.97"/>
    <s v=""/>
    <s v=""/>
    <s v=""/>
    <s v="Bottom 5%"/>
    <m/>
    <s v="UNITED"/>
    <s v="BROWN FOREMAN CORP"/>
  </r>
  <r>
    <x v="2612"/>
    <s v="AL-L007764"/>
    <x v="7"/>
    <s v="L007764"/>
    <s v="STRAIGHT"/>
    <n v="7000"/>
    <n v="36.99"/>
    <x v="2"/>
    <x v="4"/>
    <s v="Replenish"/>
    <x v="0"/>
    <x v="0"/>
    <d v="2023-12-01T00:00:00"/>
    <m/>
    <n v="131"/>
    <n v="99840.57"/>
    <n v="118806.39"/>
    <n v="-18965.82"/>
    <n v="-0.16"/>
    <n v="762.14175572519093"/>
    <n v="42855.839999999997"/>
    <n v="54420.69"/>
    <n v="-11564.85"/>
    <n v="-0.21"/>
    <s v=""/>
    <s v=" "/>
    <s v=" "/>
    <s v=""/>
    <m/>
    <s v="UNITED"/>
    <s v="BROWN FOREMAN CORP"/>
  </r>
  <r>
    <x v="2613"/>
    <s v="AL-L007765"/>
    <x v="7"/>
    <s v="L007765"/>
    <s v="STRAIGHT"/>
    <n v="7000"/>
    <n v="39.99"/>
    <x v="2"/>
    <x v="4"/>
    <s v="Replenish"/>
    <x v="0"/>
    <x v="0"/>
    <s v="PRE 2023"/>
    <m/>
    <n v="106"/>
    <n v="31267.83"/>
    <n v="36916.35"/>
    <n v="-5648.52"/>
    <n v="-0.15"/>
    <n v="294.97952830188683"/>
    <n v="20867.52"/>
    <n v="25627.41"/>
    <n v="-4759.8900000000003"/>
    <n v="-0.19"/>
    <s v=""/>
    <s v="X"/>
    <s v="X"/>
    <s v="Bottom 5%"/>
    <m/>
    <s v="UNITED"/>
    <s v="BROWN FOREMAN CORP"/>
  </r>
  <r>
    <x v="2614"/>
    <s v="AL-L070093"/>
    <x v="7"/>
    <s v="L070093"/>
    <s v="STRAIGHT"/>
    <n v="70000"/>
    <n v="36.99"/>
    <x v="12"/>
    <x v="4"/>
    <s v="Replenish"/>
    <x v="0"/>
    <x v="0"/>
    <d v="2023-11-01T00:00:00"/>
    <m/>
    <n v="97"/>
    <n v="29653.56"/>
    <n v="35436.99"/>
    <n v="-5783.43"/>
    <n v="-0.16"/>
    <n v="305.70680412371138"/>
    <n v="20338.259999999998"/>
    <n v="28806"/>
    <n v="-8467.74"/>
    <n v="-0.28999999999999998"/>
    <s v=""/>
    <s v="X"/>
    <s v=" "/>
    <s v="Bottom 5%"/>
    <m/>
    <s v="UNITED"/>
    <s v="BROWN FOREMAN CORP"/>
  </r>
  <r>
    <x v="2615"/>
    <s v="AL-A070548"/>
    <x v="1"/>
    <s v="A070548"/>
    <s v="STRAIGHT"/>
    <n v="70000"/>
    <n v="69.989999999999995"/>
    <x v="2"/>
    <x v="5"/>
    <s v="NoReplen"/>
    <x v="0"/>
    <x v="0"/>
    <d v="2025-09-01T00:00:00"/>
    <m/>
    <n v="10"/>
    <n v="166226.25"/>
    <m/>
    <n v="166226.25"/>
    <m/>
    <n v="16622.625"/>
    <n v="73349.52"/>
    <n v="0"/>
    <n v="73349.52"/>
    <n v="0"/>
    <s v=""/>
    <s v=" "/>
    <s v=" "/>
    <s v=""/>
    <m/>
    <s v="UNITED"/>
    <s v="BROWN FOREMAN CORP"/>
  </r>
  <r>
    <x v="2616"/>
    <s v="AL-A030579"/>
    <x v="1"/>
    <s v="A030579"/>
    <s v="FLAVORED"/>
    <n v="30000"/>
    <n v="25.99"/>
    <x v="10"/>
    <x v="11"/>
    <s v="CGPO 1"/>
    <x v="3"/>
    <x v="0"/>
    <d v="2024-12-01T00:00:00"/>
    <m/>
    <n v="3"/>
    <n v="337.87"/>
    <n v="129.94999999999999"/>
    <n v="207.92"/>
    <n v="1.6"/>
    <n v="112.62333333333333"/>
    <n v="0"/>
    <n v="467.82"/>
    <n v="-467.82"/>
    <n v="-1"/>
    <s v=""/>
    <s v=""/>
    <s v=""/>
    <s v="Bottom 5%"/>
    <m/>
    <s v="OTHER"/>
    <s v="STASHHOUSE WHISKEY CO LLC"/>
  </r>
  <r>
    <x v="2617"/>
    <s v="AL-A007568"/>
    <x v="1"/>
    <s v="A007568"/>
    <s v="FLAVORED"/>
    <n v="7000"/>
    <n v="10.19"/>
    <x v="0"/>
    <x v="2"/>
    <s v="NoReplen"/>
    <x v="0"/>
    <x v="1"/>
    <s v="PRE 2023"/>
    <m/>
    <s v=""/>
    <n v="10.19"/>
    <m/>
    <n v="10.19"/>
    <m/>
    <s v=""/>
    <s v=""/>
    <s v=""/>
    <s v=""/>
    <s v=""/>
    <s v=""/>
    <s v=""/>
    <s v=""/>
    <s v="Bottom 5%"/>
    <m/>
    <s v="RNDC"/>
    <s v="KOBRAND CORP"/>
  </r>
  <r>
    <x v="2618"/>
    <s v="AL-L010556"/>
    <x v="7"/>
    <s v="L010556"/>
    <s v="STRAIGHT"/>
    <n v="10000"/>
    <n v="69.989999999999995"/>
    <x v="2"/>
    <x v="5"/>
    <s v="Allocated1"/>
    <x v="3"/>
    <x v="0"/>
    <s v="PRE 2023"/>
    <m/>
    <s v=""/>
    <n v="419.94"/>
    <m/>
    <n v="419.94"/>
    <m/>
    <s v=""/>
    <s v=""/>
    <s v=""/>
    <s v=""/>
    <s v=""/>
    <s v=""/>
    <s v=""/>
    <s v=""/>
    <s v="Bottom 5%"/>
    <m/>
    <s v="UNITED"/>
    <s v="BROWN FOREMAN CORP"/>
  </r>
  <r>
    <x v="2619"/>
    <s v="AL-A001387"/>
    <x v="1"/>
    <s v="A001387"/>
    <n v="0"/>
    <n v="1000"/>
    <n v="13.19"/>
    <x v="10"/>
    <x v="11"/>
    <s v="NoReplen"/>
    <x v="0"/>
    <x v="1"/>
    <s v="PRE 2023"/>
    <m/>
    <n v="1"/>
    <n v="171.47"/>
    <n v="237.42"/>
    <n v="-65.95"/>
    <n v="-0.28000000000000003"/>
    <n v="171.47"/>
    <n v="0"/>
    <n v="92.33"/>
    <n v="-92.33"/>
    <n v="-1"/>
    <s v=""/>
    <s v=""/>
    <s v=""/>
    <s v="Bottom 5%"/>
    <m/>
    <s v="RNDC"/>
    <s v="DV SPIRITS LLC"/>
  </r>
  <r>
    <x v="2620"/>
    <s v="AL-C070692"/>
    <x v="6"/>
    <s v="C070692"/>
    <n v="0"/>
    <n v="70000"/>
    <n v="14.99"/>
    <x v="0"/>
    <x v="0"/>
    <s v="Replenish"/>
    <x v="0"/>
    <x v="0"/>
    <d v="2026-03-01T00:00:00"/>
    <m/>
    <n v="33"/>
    <n v="134.91"/>
    <m/>
    <n v="134.91"/>
    <m/>
    <n v="4.0881818181818179"/>
    <n v="89.94"/>
    <n v="0"/>
    <n v="89.94"/>
    <n v="0"/>
    <s v=""/>
    <s v=""/>
    <s v=""/>
    <s v="Bottom 5%"/>
    <m/>
    <s v="SGWS - AMERICAN SPIRITS"/>
    <s v="CAMPARI AMERICA"/>
  </r>
  <r>
    <x v="2621"/>
    <s v="AL-F001643"/>
    <x v="4"/>
    <s v="F001643"/>
    <n v="0"/>
    <n v="1000"/>
    <n v="11.39"/>
    <x v="0"/>
    <x v="2"/>
    <s v="NoReplen"/>
    <x v="0"/>
    <x v="1"/>
    <s v="PRE 2023"/>
    <m/>
    <n v="20"/>
    <n v="25064.22"/>
    <n v="26545.66"/>
    <n v="-1481.44"/>
    <n v="-0.06"/>
    <n v="1253.211"/>
    <n v="12570.88"/>
    <n v="14440.15"/>
    <n v="-1869.27"/>
    <n v="-0.13"/>
    <s v=""/>
    <s v=""/>
    <s v=""/>
    <s v="Bottom 5%"/>
    <m/>
    <s v="SGWS - AMERICAN SPIRITS"/>
    <s v="BACARDI USA INC"/>
  </r>
  <r>
    <x v="2622"/>
    <s v="AL-F001642"/>
    <x v="4"/>
    <s v="F001642"/>
    <n v="0"/>
    <n v="1000"/>
    <n v="11.39"/>
    <x v="0"/>
    <x v="2"/>
    <s v="NoReplen"/>
    <x v="0"/>
    <x v="1"/>
    <s v="PRE 2023"/>
    <m/>
    <n v="5"/>
    <n v="68.34"/>
    <n v="640.80999999999995"/>
    <n v="-572.47"/>
    <n v="-0.89"/>
    <n v="13.668000000000001"/>
    <n v="0"/>
    <n v="35.979999999999997"/>
    <n v="-35.979999999999997"/>
    <n v="-1"/>
    <s v=""/>
    <s v=""/>
    <s v=""/>
    <s v="Bottom 5%"/>
    <m/>
    <s v="SGWS - AMERICAN SPIRITS"/>
    <s v="BACARDI USA INC"/>
  </r>
  <r>
    <x v="2623"/>
    <s v="AL-J007406"/>
    <x v="0"/>
    <s v="J007406"/>
    <n v="0"/>
    <n v="7000"/>
    <n v="7.79"/>
    <x v="0"/>
    <x v="0"/>
    <s v="NoReplen"/>
    <x v="0"/>
    <x v="1"/>
    <s v="PRE 2023"/>
    <m/>
    <n v="3"/>
    <n v="85.69"/>
    <n v="186.96"/>
    <n v="-101.27"/>
    <n v="-0.54"/>
    <n v="28.563333333333333"/>
    <s v=""/>
    <s v=""/>
    <s v=""/>
    <s v=""/>
    <s v=""/>
    <s v=""/>
    <s v=""/>
    <s v="Bottom 5%"/>
    <m/>
    <s v="SGWS - AMERICAN SPIRITS"/>
    <s v="BACARDI USA INC"/>
  </r>
  <r>
    <x v="2624"/>
    <s v="AL-D000306"/>
    <x v="2"/>
    <s v="D000306"/>
    <s v="STRAIGHT"/>
    <n v="1000"/>
    <n v="12.99"/>
    <x v="2"/>
    <x v="7"/>
    <s v="NoReplen"/>
    <x v="2"/>
    <x v="2"/>
    <s v="PRE 2023"/>
    <m/>
    <n v="3"/>
    <n v="1130.1300000000001"/>
    <n v="18471.78"/>
    <n v="-17341.650000000001"/>
    <n v="-0.94"/>
    <n v="376.71000000000004"/>
    <n v="77.94"/>
    <n v="2000.46"/>
    <n v="-1922.52"/>
    <n v="-0.96"/>
    <s v=""/>
    <s v=""/>
    <s v=""/>
    <s v="Bottom 5%"/>
    <m/>
    <s v="UNITED"/>
    <s v="BROWN FOREMAN CORP"/>
  </r>
  <r>
    <x v="2625"/>
    <s v="AL-A010289"/>
    <x v="1"/>
    <s v="A010289"/>
    <s v="STRAIGHT"/>
    <n v="10000"/>
    <n v="69.989999999999995"/>
    <x v="2"/>
    <x v="5"/>
    <s v="Allocated1"/>
    <x v="1"/>
    <x v="2"/>
    <d v="2025-12-01T00:00:00"/>
    <m/>
    <n v="2"/>
    <n v="69.989999999999995"/>
    <m/>
    <n v="69.989999999999995"/>
    <m/>
    <n v="34.994999999999997"/>
    <s v=""/>
    <s v=""/>
    <s v=""/>
    <s v=""/>
    <s v=""/>
    <s v=""/>
    <s v=""/>
    <s v="Bottom 5%"/>
    <m/>
    <s v="UNITED"/>
    <s v="BROWN FOREMAN CORP"/>
  </r>
  <r>
    <x v="2626"/>
    <s v="AL-L010596"/>
    <x v="7"/>
    <s v="L010596"/>
    <s v="STRAIGHT"/>
    <n v="10000"/>
    <n v="89.99"/>
    <x v="2"/>
    <x v="5"/>
    <s v="Allocated1"/>
    <x v="0"/>
    <x v="0"/>
    <d v="2023-07-01T00:00:00"/>
    <m/>
    <n v="6"/>
    <n v="24927.23"/>
    <n v="17368.07"/>
    <n v="7559.16"/>
    <n v="0.44"/>
    <n v="4154.538333333333"/>
    <n v="13588.49"/>
    <n v="11608.71"/>
    <n v="1979.78"/>
    <n v="0.17"/>
    <s v=""/>
    <s v=" "/>
    <s v="X"/>
    <s v="Bottom 5%"/>
    <m/>
    <s v="UNITED"/>
    <s v="BROWN FOREMAN CORP"/>
  </r>
  <r>
    <x v="2627"/>
    <s v="AL-L010592"/>
    <x v="7"/>
    <s v="L010592"/>
    <s v="STRAIGHT"/>
    <n v="10000"/>
    <n v="99.99"/>
    <x v="2"/>
    <x v="3"/>
    <s v="Allocated1"/>
    <x v="0"/>
    <x v="0"/>
    <d v="2023-07-01T00:00:00"/>
    <m/>
    <n v="6"/>
    <n v="32796.720000000001"/>
    <n v="22997.7"/>
    <n v="9799.02"/>
    <n v="0.43"/>
    <n v="5466.12"/>
    <n v="20997.9"/>
    <n v="14898.51"/>
    <n v="6099.39"/>
    <n v="0.41"/>
    <s v=""/>
    <s v=" "/>
    <s v="X"/>
    <s v="Bottom 5%"/>
    <m/>
    <s v="UNITED"/>
    <s v="BROWN FOREMAN CORP"/>
  </r>
  <r>
    <x v="2628"/>
    <s v="AL-L010868"/>
    <x v="7"/>
    <s v="L010868"/>
    <s v="STRAIGHT"/>
    <n v="10000"/>
    <n v="149.99"/>
    <x v="2"/>
    <x v="3"/>
    <s v="Allocated1"/>
    <x v="0"/>
    <x v="0"/>
    <d v="2025-06-01T00:00:00"/>
    <m/>
    <n v="5"/>
    <n v="34647.69"/>
    <m/>
    <n v="34647.69"/>
    <m/>
    <n v="6929.5380000000005"/>
    <n v="16948.87"/>
    <n v="0"/>
    <n v="16948.87"/>
    <n v="0"/>
    <s v=""/>
    <s v=" "/>
    <s v="X"/>
    <s v="Bottom 5%"/>
    <m/>
    <s v="UNITED"/>
    <s v="BROWN FOREMAN CORP"/>
  </r>
  <r>
    <x v="2629"/>
    <s v="AL-E000305"/>
    <x v="3"/>
    <s v="E000305"/>
    <s v="STRAIGHT"/>
    <n v="1000"/>
    <n v="33.49"/>
    <x v="2"/>
    <x v="1"/>
    <s v="Replenish"/>
    <x v="0"/>
    <x v="0"/>
    <s v="PRE 2023"/>
    <m/>
    <n v="155"/>
    <n v="1189564.8"/>
    <n v="1236517.78"/>
    <n v="-46952.98"/>
    <n v="-0.04"/>
    <n v="7674.6116129032262"/>
    <n v="2996182.85"/>
    <n v="3182253.29"/>
    <n v="-186070.44"/>
    <n v="-0.06"/>
    <s v=""/>
    <s v=" "/>
    <s v=" "/>
    <s v=""/>
    <m/>
    <s v="UNITED"/>
    <s v="BROWN FOREMAN CORP"/>
  </r>
  <r>
    <x v="2630"/>
    <s v="AL-F000305"/>
    <x v="4"/>
    <s v="F000305"/>
    <s v="STRAIGHT"/>
    <n v="1000"/>
    <n v="52.99"/>
    <x v="2"/>
    <x v="1"/>
    <s v="Replenish"/>
    <x v="0"/>
    <x v="0"/>
    <s v="PRE 2023"/>
    <m/>
    <n v="159"/>
    <n v="3678092.39"/>
    <n v="3974123.55"/>
    <n v="-296031.15999999997"/>
    <n v="-7.0000000000000007E-2"/>
    <n v="23132.656540880504"/>
    <n v="1736906.85"/>
    <n v="1723707.07"/>
    <n v="13199.78"/>
    <n v="0.01"/>
    <s v=""/>
    <s v=" "/>
    <s v=" "/>
    <s v=""/>
    <m/>
    <s v="UNITED"/>
    <s v="BROWN FOREMAN CORP"/>
  </r>
  <r>
    <x v="2631"/>
    <s v="AL-D000305"/>
    <x v="2"/>
    <s v="D000305"/>
    <s v="STRAIGHT"/>
    <n v="1000"/>
    <n v="2.19"/>
    <x v="2"/>
    <x v="7"/>
    <s v="Replenish"/>
    <x v="0"/>
    <x v="0"/>
    <s v="PRE 2023"/>
    <m/>
    <n v="159"/>
    <n v="260285.88"/>
    <n v="260765.49"/>
    <n v="-479.61"/>
    <n v="0"/>
    <n v="1637.0181132075472"/>
    <n v="726223.71"/>
    <n v="723989.91"/>
    <n v="2233.8000000000002"/>
    <n v="0"/>
    <s v=""/>
    <s v=""/>
    <s v=""/>
    <s v=""/>
    <m/>
    <s v="UNITED"/>
    <s v="BROWN FOREMAN CORP"/>
  </r>
  <r>
    <x v="2632"/>
    <s v="AL-G000305"/>
    <x v="8"/>
    <s v="G000305"/>
    <s v="STRAIGHT"/>
    <n v="1000"/>
    <n v="3.99"/>
    <x v="2"/>
    <x v="7"/>
    <s v="Replenish"/>
    <x v="0"/>
    <x v="0"/>
    <s v="PRE 2023"/>
    <m/>
    <n v="116"/>
    <n v="71648.429999999993"/>
    <n v="70511.28"/>
    <n v="1137.1500000000001"/>
    <n v="0.02"/>
    <n v="617.65887931034479"/>
    <n v="165066.29999999999"/>
    <n v="158666.34"/>
    <n v="6399.96"/>
    <n v="0.04"/>
    <s v=""/>
    <s v=""/>
    <s v=""/>
    <s v=""/>
    <m/>
    <s v="UNITED"/>
    <s v="BROWN FOREMAN CORP"/>
  </r>
  <r>
    <x v="2633"/>
    <s v="AL-C000305"/>
    <x v="6"/>
    <s v="C000305"/>
    <s v="STRAIGHT"/>
    <n v="1000"/>
    <n v="7.99"/>
    <x v="2"/>
    <x v="7"/>
    <s v="Replenish"/>
    <x v="0"/>
    <x v="0"/>
    <s v="PRE 2023"/>
    <m/>
    <n v="159"/>
    <n v="223592.16"/>
    <n v="229520.74"/>
    <n v="-5928.58"/>
    <n v="-0.03"/>
    <n v="1406.24"/>
    <n v="869439.84"/>
    <n v="864326.24"/>
    <n v="5113.6000000000004"/>
    <n v="0.01"/>
    <s v=""/>
    <s v=""/>
    <s v=""/>
    <s v=""/>
    <m/>
    <s v="UNITED"/>
    <s v="BROWN FOREMAN CORP"/>
  </r>
  <r>
    <x v="2634"/>
    <s v="AL-B000305"/>
    <x v="5"/>
    <s v="B000305"/>
    <s v="STRAIGHT"/>
    <n v="1000"/>
    <n v="13.99"/>
    <x v="2"/>
    <x v="1"/>
    <s v="Replenish"/>
    <x v="0"/>
    <x v="0"/>
    <s v="PRE 2023"/>
    <m/>
    <n v="159"/>
    <n v="782236.86"/>
    <n v="811154.19"/>
    <n v="-28917.33"/>
    <n v="-0.04"/>
    <n v="4919.7286792452833"/>
    <n v="1919805.73"/>
    <n v="1929808.58"/>
    <n v="-10002.85"/>
    <n v="-0.01"/>
    <s v=""/>
    <s v=" "/>
    <s v=" "/>
    <s v=""/>
    <m/>
    <s v="UNITED"/>
    <s v="BROWN FOREMAN CORP"/>
  </r>
  <r>
    <x v="2635"/>
    <s v="AL-A000305"/>
    <x v="1"/>
    <s v="A000305"/>
    <s v="STRAIGHT"/>
    <n v="1000"/>
    <n v="26.99"/>
    <x v="2"/>
    <x v="1"/>
    <s v="Replenish"/>
    <x v="0"/>
    <x v="0"/>
    <s v="PRE 2023"/>
    <m/>
    <n v="159"/>
    <n v="1601905.24"/>
    <n v="1763926.13"/>
    <n v="-162020.89000000001"/>
    <n v="-0.09"/>
    <n v="10074.875723270441"/>
    <n v="2743152.85"/>
    <n v="2802715.64"/>
    <n v="-59562.79"/>
    <n v="-0.02"/>
    <s v=""/>
    <s v=" "/>
    <s v=" "/>
    <s v=""/>
    <m/>
    <s v="UNITED"/>
    <s v="BROWN FOREMAN CORP"/>
  </r>
  <r>
    <x v="2636"/>
    <s v="AL-D070597"/>
    <x v="2"/>
    <s v="D070597"/>
    <s v="STRAIGHT"/>
    <n v="70000"/>
    <n v="8.49"/>
    <x v="2"/>
    <x v="7"/>
    <s v="Replenish"/>
    <x v="0"/>
    <x v="0"/>
    <d v="2025-09-16T00:00:00"/>
    <m/>
    <n v="103"/>
    <n v="30046.11"/>
    <m/>
    <n v="30046.11"/>
    <m/>
    <n v="291.70980582524271"/>
    <n v="8787.15"/>
    <n v="0"/>
    <n v="8787.15"/>
    <n v="0"/>
    <s v=""/>
    <s v=""/>
    <s v=""/>
    <s v="Bottom 5%"/>
    <m/>
    <s v="UNITED"/>
    <s v="BROWN FOREMAN CORP"/>
  </r>
  <r>
    <x v="2637"/>
    <s v="AL-A004217"/>
    <x v="1"/>
    <s v="A004217"/>
    <s v="STRAIGHT"/>
    <n v="4000"/>
    <n v="51.99"/>
    <x v="2"/>
    <x v="5"/>
    <s v="Barrel"/>
    <x v="1"/>
    <x v="0"/>
    <s v="PRE 2023"/>
    <m/>
    <n v="36"/>
    <n v="71642.22"/>
    <n v="74917.59"/>
    <n v="-3275.37"/>
    <n v="-0.04"/>
    <n v="1990.0616666666667"/>
    <n v="45907.17"/>
    <n v="11437.8"/>
    <n v="34469.370000000003"/>
    <n v="3.01"/>
    <s v=""/>
    <s v=""/>
    <s v=""/>
    <s v=""/>
    <m/>
    <s v="UNITED"/>
    <s v="BROWN FOREMAN CORP"/>
  </r>
  <r>
    <x v="2638"/>
    <s v="AL-J007408"/>
    <x v="0"/>
    <s v="J007408"/>
    <n v="0"/>
    <n v="7000"/>
    <n v="7.79"/>
    <x v="0"/>
    <x v="0"/>
    <s v="Delisted"/>
    <x v="0"/>
    <x v="3"/>
    <s v="PRE 2023"/>
    <m/>
    <s v=""/>
    <m/>
    <n v="31.16"/>
    <n v="-31.16"/>
    <n v="-1"/>
    <s v=""/>
    <s v=""/>
    <s v=""/>
    <s v=""/>
    <s v=""/>
    <s v=""/>
    <s v=""/>
    <s v=""/>
    <s v="Bottom 5%"/>
    <m/>
    <s v="SGWS - AMERICAN SPIRITS"/>
    <s v="BACARDI USA INC"/>
  </r>
  <r>
    <x v="2639"/>
    <s v="AL-F007756"/>
    <x v="4"/>
    <s v="F007756"/>
    <n v="0"/>
    <n v="7000"/>
    <n v="10.79"/>
    <x v="0"/>
    <x v="2"/>
    <s v="NoReplen"/>
    <x v="0"/>
    <x v="1"/>
    <s v="PRE 2023"/>
    <m/>
    <n v="1"/>
    <n v="194.22"/>
    <n v="4705.8999999999996"/>
    <n v="-4511.68"/>
    <n v="-0.96"/>
    <n v="194.22"/>
    <n v="64.739999999999995"/>
    <n v="1223.32"/>
    <n v="-1158.58"/>
    <n v="-0.95"/>
    <s v=""/>
    <s v=""/>
    <s v=""/>
    <s v="Bottom 5%"/>
    <m/>
    <s v="SGWS - AMERICAN SPIRITS"/>
    <s v="BACARDI USA INC"/>
  </r>
  <r>
    <x v="2640"/>
    <s v="AL-A007109"/>
    <x v="1"/>
    <s v="A007109"/>
    <s v="STRAIGHT"/>
    <n v="7000"/>
    <n v="26.99"/>
    <x v="2"/>
    <x v="1"/>
    <s v="Replenish"/>
    <x v="2"/>
    <x v="0"/>
    <s v="PRE 2023"/>
    <m/>
    <s v=""/>
    <n v="728.73"/>
    <m/>
    <n v="728.73"/>
    <m/>
    <s v=""/>
    <n v="80.97"/>
    <n v="0"/>
    <n v="80.97"/>
    <n v="0"/>
    <s v=""/>
    <s v=""/>
    <s v=""/>
    <s v="Bottom 5%"/>
    <m/>
    <s v="UNITED"/>
    <s v="BROWN FOREMAN CORP"/>
  </r>
  <r>
    <x v="2641"/>
    <s v="AL-E010701"/>
    <x v="3"/>
    <s v="E010701"/>
    <s v="STRAIGHT"/>
    <n v="10000"/>
    <n v="35.99"/>
    <x v="2"/>
    <x v="1"/>
    <s v="Allocated1"/>
    <x v="3"/>
    <x v="0"/>
    <d v="2024-07-01T00:00:00"/>
    <m/>
    <n v="6"/>
    <n v="1691.53"/>
    <n v="51969.56"/>
    <n v="-50278.03"/>
    <n v="-0.97"/>
    <n v="281.92166666666668"/>
    <n v="0"/>
    <n v="37825.49"/>
    <n v="-37825.49"/>
    <n v="-1"/>
    <s v=""/>
    <s v=""/>
    <s v=""/>
    <s v="Bottom 5%"/>
    <m/>
    <s v="UNITED"/>
    <s v="BROWN FOREMAN CORP"/>
  </r>
  <r>
    <x v="2642"/>
    <s v="AL-E010849"/>
    <x v="3"/>
    <s v="E010849"/>
    <s v="STRAIGHT"/>
    <n v="10000"/>
    <n v="35.99"/>
    <x v="2"/>
    <x v="1"/>
    <s v="Allocated1"/>
    <x v="3"/>
    <x v="0"/>
    <d v="2025-02-01T00:00:00"/>
    <m/>
    <n v="7"/>
    <n v="7989.78"/>
    <n v="8097.75"/>
    <n v="-107.97"/>
    <n v="-0.01"/>
    <n v="1141.3971428571429"/>
    <n v="647.82000000000005"/>
    <n v="503.86"/>
    <n v="143.96"/>
    <n v="0.28999999999999998"/>
    <s v=""/>
    <s v=""/>
    <s v=""/>
    <s v="Bottom 5%"/>
    <m/>
    <s v="UNITED"/>
    <s v="BROWN FOREMAN CORP"/>
  </r>
  <r>
    <x v="2643"/>
    <s v="AL-U070584"/>
    <x v="10"/>
    <s v="U070584"/>
    <s v="STRAIGHT"/>
    <n v="70000"/>
    <n v="84.99"/>
    <x v="2"/>
    <x v="1"/>
    <s v="NoReplen"/>
    <x v="0"/>
    <x v="0"/>
    <d v="2025-07-30T00:00:00"/>
    <m/>
    <n v="43"/>
    <n v="7819.08"/>
    <m/>
    <n v="7819.08"/>
    <m/>
    <n v="181.83906976744186"/>
    <n v="10028.82"/>
    <n v="0"/>
    <n v="10028.82"/>
    <n v="0"/>
    <s v=""/>
    <s v=""/>
    <s v=""/>
    <s v="Bottom 5%"/>
    <m/>
    <s v="UNITED"/>
    <s v="BROWN FOREMAN CORP"/>
  </r>
  <r>
    <x v="2644"/>
    <s v="AL-A010852"/>
    <x v="1"/>
    <s v="A010852"/>
    <s v="STRAIGHT"/>
    <n v="10000"/>
    <n v="67.989999999999995"/>
    <x v="2"/>
    <x v="5"/>
    <s v="Barrel"/>
    <x v="3"/>
    <x v="0"/>
    <d v="2024-12-01T00:00:00"/>
    <m/>
    <n v="23"/>
    <n v="25496.25"/>
    <n v="2787.59"/>
    <n v="22708.66"/>
    <n v="8.15"/>
    <n v="1108.5326086956522"/>
    <n v="36646.61"/>
    <n v="203.97"/>
    <n v="36442.639999999999"/>
    <n v="178.67"/>
    <s v=""/>
    <s v=""/>
    <s v=""/>
    <s v="Bottom 5%"/>
    <m/>
    <s v="UNITED"/>
    <s v="BROWN FOREMAN CORP"/>
  </r>
  <r>
    <x v="2645"/>
    <s v="AL-A010850"/>
    <x v="1"/>
    <s v="A010850"/>
    <s v="STRAIGHT"/>
    <n v="10000"/>
    <n v="67.989999999999995"/>
    <x v="2"/>
    <x v="5"/>
    <s v="Barrel"/>
    <x v="3"/>
    <x v="0"/>
    <d v="2024-12-01T00:00:00"/>
    <m/>
    <n v="26"/>
    <n v="20057.05"/>
    <n v="5031.26"/>
    <n v="15025.79"/>
    <n v="2.99"/>
    <n v="771.42499999999995"/>
    <n v="951.86"/>
    <n v="407.94"/>
    <n v="543.91999999999996"/>
    <n v="1.33"/>
    <s v=""/>
    <s v=""/>
    <s v=""/>
    <s v="Bottom 5%"/>
    <m/>
    <s v="UNITED"/>
    <s v="BROWN FOREMAN CORP"/>
  </r>
  <r>
    <x v="2646"/>
    <s v="AL-E001327"/>
    <x v="3"/>
    <s v="E001327"/>
    <s v="STRAIGHT"/>
    <n v="1000"/>
    <n v="174.99"/>
    <x v="2"/>
    <x v="3"/>
    <s v="Replenish"/>
    <x v="0"/>
    <x v="0"/>
    <s v="PRE 2023"/>
    <m/>
    <n v="77"/>
    <n v="81245.27"/>
    <n v="135290.98000000001"/>
    <n v="-54045.71"/>
    <n v="-0.4"/>
    <n v="1055.1333766233768"/>
    <n v="50147.1"/>
    <n v="192587.16"/>
    <n v="-142440.06"/>
    <n v="-0.74"/>
    <s v=""/>
    <s v="X"/>
    <s v=" "/>
    <s v=""/>
    <m/>
    <s v="UNITED"/>
    <s v="BROWN FOREMAN CORP"/>
  </r>
  <r>
    <x v="2647"/>
    <s v="AL-A001513"/>
    <x v="1"/>
    <s v="A001513"/>
    <s v="STRAIGHT"/>
    <n v="1000"/>
    <n v="67.989999999999995"/>
    <x v="2"/>
    <x v="5"/>
    <s v="Replenish"/>
    <x v="0"/>
    <x v="0"/>
    <s v="PRE 2023"/>
    <m/>
    <n v="69"/>
    <n v="125572.13"/>
    <n v="167497.94"/>
    <n v="-41925.81"/>
    <n v="-0.25"/>
    <n v="1819.8859420289855"/>
    <n v="103712.54"/>
    <n v="86734.06"/>
    <n v="16978.48"/>
    <n v="0.2"/>
    <s v=""/>
    <s v=" "/>
    <s v=" "/>
    <s v=""/>
    <m/>
    <s v="UNITED"/>
    <s v="BROWN FOREMAN CORP"/>
  </r>
  <r>
    <x v="2648"/>
    <s v="AL-E000205"/>
    <x v="3"/>
    <s v="E000205"/>
    <s v="STRAIGHT"/>
    <n v="1000"/>
    <n v="64.989999999999995"/>
    <x v="2"/>
    <x v="5"/>
    <s v="Replenish"/>
    <x v="0"/>
    <x v="0"/>
    <s v="PRE 2023"/>
    <m/>
    <n v="82"/>
    <n v="108013.38"/>
    <n v="132774.57"/>
    <n v="-24761.19"/>
    <n v="-0.19"/>
    <n v="1317.2363414634146"/>
    <n v="14752.73"/>
    <n v="15077.68"/>
    <n v="-324.95"/>
    <n v="-0.02"/>
    <s v=""/>
    <s v="X"/>
    <s v=" "/>
    <s v=""/>
    <m/>
    <s v="UNITED"/>
    <s v="BROWN FOREMAN CORP"/>
  </r>
  <r>
    <x v="2649"/>
    <s v="AL-D030665"/>
    <x v="2"/>
    <s v="D030665"/>
    <s v="STRAIGHT"/>
    <n v="30000"/>
    <n v="3.19"/>
    <x v="2"/>
    <x v="7"/>
    <s v="CGPO2"/>
    <x v="3"/>
    <x v="0"/>
    <d v="2024-07-01T00:00:00"/>
    <m/>
    <n v="8"/>
    <m/>
    <n v="382.8"/>
    <n v="-382.8"/>
    <n v="-1"/>
    <n v="0"/>
    <n v="3636.6"/>
    <n v="6124.8"/>
    <n v="-2488.1999999999998"/>
    <n v="-0.41"/>
    <s v=""/>
    <s v=""/>
    <s v=""/>
    <s v="Bottom 5%"/>
    <m/>
    <n v="0"/>
    <s v="BROWN FORMAN  "/>
  </r>
  <r>
    <x v="2650"/>
    <s v="AL-B000205"/>
    <x v="5"/>
    <s v="B000205"/>
    <s v="STRAIGHT"/>
    <n v="1000"/>
    <n v="25.99"/>
    <x v="2"/>
    <x v="5"/>
    <s v="Replenish"/>
    <x v="0"/>
    <x v="0"/>
    <s v="PRE 2023"/>
    <m/>
    <n v="75"/>
    <n v="52447.82"/>
    <n v="50784.46"/>
    <n v="1663.36"/>
    <n v="0.03"/>
    <n v="699.30426666666665"/>
    <n v="32071.66"/>
    <n v="37113.72"/>
    <n v="-5042.0600000000004"/>
    <n v="-0.14000000000000001"/>
    <s v=""/>
    <s v=" "/>
    <s v=" "/>
    <s v=""/>
    <m/>
    <s v="UNITED"/>
    <s v="BROWN FOREMAN CORP"/>
  </r>
  <r>
    <x v="2651"/>
    <s v="AL-A000205"/>
    <x v="1"/>
    <s v="A000205"/>
    <s v="STRAIGHT"/>
    <n v="1000"/>
    <n v="51.99"/>
    <x v="2"/>
    <x v="5"/>
    <s v="Replenish"/>
    <x v="0"/>
    <x v="0"/>
    <s v="PRE 2023"/>
    <m/>
    <n v="149"/>
    <n v="134933.87"/>
    <n v="140143.89000000001"/>
    <n v="-5210.0200000000004"/>
    <n v="-0.04"/>
    <n v="905.59644295302007"/>
    <n v="95062.12"/>
    <n v="120699.01"/>
    <n v="-25636.89"/>
    <n v="-0.21"/>
    <s v=""/>
    <s v=" "/>
    <s v=" "/>
    <s v=""/>
    <m/>
    <s v="UNITED"/>
    <s v="BROWN FOREMAN CORP"/>
  </r>
  <r>
    <x v="2652"/>
    <s v="AL-A000288"/>
    <x v="1"/>
    <s v="A000288"/>
    <s v="STRAIGHT"/>
    <n v="1000"/>
    <n v="31.19"/>
    <x v="2"/>
    <x v="5"/>
    <s v="NoReplen"/>
    <x v="2"/>
    <x v="0"/>
    <d v="2023-12-01T00:00:00"/>
    <m/>
    <n v="0"/>
    <n v="20993.64"/>
    <n v="17722.57"/>
    <n v="3271.07"/>
    <n v="0.18"/>
    <s v=""/>
    <n v="16034.89"/>
    <n v="12893.52"/>
    <n v="3141.37"/>
    <n v="0.24"/>
    <s v=""/>
    <s v=""/>
    <s v=""/>
    <s v="Bottom 5%"/>
    <m/>
    <s v="UNITED"/>
    <s v="BROWN FOREMAN CORP"/>
  </r>
  <r>
    <x v="2653"/>
    <s v="AL-A001581"/>
    <x v="1"/>
    <s v="A001581"/>
    <s v="STRAIGHT"/>
    <n v="1000"/>
    <n v="51.99"/>
    <x v="12"/>
    <x v="5"/>
    <s v="Replenish"/>
    <x v="0"/>
    <x v="0"/>
    <s v="PRE 2023"/>
    <m/>
    <n v="44"/>
    <n v="18744.21"/>
    <n v="17313.54"/>
    <n v="1430.67"/>
    <n v="0.08"/>
    <n v="426.00477272727272"/>
    <n v="16447.72"/>
    <n v="21017.84"/>
    <n v="-4570.12"/>
    <n v="-0.22"/>
    <s v=""/>
    <s v=" "/>
    <s v=" "/>
    <s v="Bottom 5%"/>
    <m/>
    <s v="UNITED"/>
    <s v="BROWN FOREMAN CORP"/>
  </r>
  <r>
    <x v="2654"/>
    <s v="AL-A010607"/>
    <x v="1"/>
    <s v="A010607"/>
    <s v="STRAIGHT"/>
    <n v="10000"/>
    <n v="67.989999999999995"/>
    <x v="12"/>
    <x v="5"/>
    <s v="Replenish"/>
    <x v="0"/>
    <x v="0"/>
    <d v="2023-11-01T00:00:00"/>
    <m/>
    <n v="21"/>
    <n v="32431.23"/>
    <n v="97837.61"/>
    <n v="-65406.38"/>
    <n v="-0.67"/>
    <n v="1544.3442857142857"/>
    <n v="11626.29"/>
    <n v="93350.27"/>
    <n v="-81723.98"/>
    <n v="-0.88"/>
    <s v=""/>
    <s v=" "/>
    <s v=" "/>
    <s v="Bottom 5%"/>
    <m/>
    <s v="UNITED"/>
    <s v="BROWN FOREMAN CORP"/>
  </r>
  <r>
    <x v="2655"/>
    <s v="AL-A010851"/>
    <x v="1"/>
    <s v="A010851"/>
    <s v="STRAIGHT"/>
    <n v="10000"/>
    <n v="51.99"/>
    <x v="12"/>
    <x v="5"/>
    <s v="Barrel"/>
    <x v="3"/>
    <x v="0"/>
    <d v="2025-05-01T00:00:00"/>
    <m/>
    <n v="29"/>
    <n v="22667.64"/>
    <m/>
    <n v="22667.64"/>
    <m/>
    <n v="781.64275862068962"/>
    <n v="22719.63"/>
    <n v="0"/>
    <n v="22719.63"/>
    <n v="0"/>
    <s v=""/>
    <s v=""/>
    <s v=""/>
    <s v="Bottom 5%"/>
    <m/>
    <s v="UNITED"/>
    <s v="BROWN FOREMAN CORP"/>
  </r>
  <r>
    <x v="2656"/>
    <s v="AL-D070512"/>
    <x v="2"/>
    <s v="D070512"/>
    <s v="FLAVORED"/>
    <n v="70000"/>
    <n v="2.19"/>
    <x v="2"/>
    <x v="7"/>
    <s v="Replenish"/>
    <x v="0"/>
    <x v="0"/>
    <d v="2025-08-01T00:00:00"/>
    <m/>
    <n v="132"/>
    <n v="78046"/>
    <m/>
    <n v="78046"/>
    <m/>
    <n v="591.25757575757575"/>
    <n v="150209.28"/>
    <n v="0"/>
    <n v="150209.28"/>
    <n v="0"/>
    <s v=""/>
    <s v=""/>
    <s v=""/>
    <s v=""/>
    <m/>
    <s v="UNITED"/>
    <s v="BROWN FOREMAN CORP"/>
  </r>
  <r>
    <x v="2657"/>
    <s v="AL-A070512"/>
    <x v="1"/>
    <s v="A070512"/>
    <s v="FLAVORED"/>
    <n v="70000"/>
    <n v="26.99"/>
    <x v="2"/>
    <x v="1"/>
    <s v="Replenish"/>
    <x v="0"/>
    <x v="0"/>
    <d v="2025-08-01T00:00:00"/>
    <m/>
    <n v="151"/>
    <n v="333681.15000000002"/>
    <m/>
    <n v="333681.15000000002"/>
    <m/>
    <n v="2209.8089403973513"/>
    <n v="442538.99"/>
    <n v="0"/>
    <n v="442538.99"/>
    <n v="0"/>
    <s v=""/>
    <s v=" "/>
    <s v=" "/>
    <s v=""/>
    <m/>
    <s v="UNITED"/>
    <s v="BROWN FOREMAN CORP"/>
  </r>
  <r>
    <x v="2658"/>
    <s v="AL-A000332"/>
    <x v="1"/>
    <s v="A000332"/>
    <s v="STRAIGHT"/>
    <n v="1000"/>
    <n v="26.99"/>
    <x v="2"/>
    <x v="1"/>
    <s v="Delisted"/>
    <x v="2"/>
    <x v="3"/>
    <s v="PRE 2023"/>
    <m/>
    <s v=""/>
    <m/>
    <n v="26.99"/>
    <n v="-26.99"/>
    <n v="-1"/>
    <s v=""/>
    <s v=""/>
    <s v=""/>
    <s v=""/>
    <s v=""/>
    <s v=""/>
    <s v=""/>
    <s v=""/>
    <s v="Bottom 5%"/>
    <m/>
    <s v="UNITED"/>
    <s v="BROWN FOREMAN CORP"/>
  </r>
  <r>
    <x v="2659"/>
    <s v="AL-L010984"/>
    <x v="7"/>
    <s v="L010984"/>
    <s v="STRAIGHT"/>
    <n v="10000"/>
    <n v="79.989999999999995"/>
    <x v="12"/>
    <x v="5"/>
    <s v="Allocated1"/>
    <x v="0"/>
    <x v="0"/>
    <d v="2025-10-30T00:00:00"/>
    <m/>
    <n v="0"/>
    <n v="15518.06"/>
    <m/>
    <n v="15518.06"/>
    <m/>
    <s v=""/>
    <n v="10878.64"/>
    <n v="0"/>
    <n v="10878.64"/>
    <n v="0"/>
    <s v=""/>
    <s v="X"/>
    <s v=" "/>
    <s v="Bottom 5%"/>
    <m/>
    <s v="UNITED"/>
    <s v="BROWN FOREMAN CORP"/>
  </r>
  <r>
    <x v="2660"/>
    <s v="AL-D007604"/>
    <x v="2"/>
    <s v="D007604"/>
    <s v="STRAIGHT"/>
    <n v="7000"/>
    <n v="4.79"/>
    <x v="2"/>
    <x v="7"/>
    <s v="NoReplen"/>
    <x v="2"/>
    <x v="1"/>
    <s v="PRE 2023"/>
    <m/>
    <n v="1"/>
    <n v="972.37"/>
    <n v="1599.55"/>
    <n v="-627.17999999999995"/>
    <n v="-0.39"/>
    <n v="972.37"/>
    <n v="210.76"/>
    <n v="503.37"/>
    <n v="-292.61"/>
    <n v="-0.57999999999999996"/>
    <s v=""/>
    <s v=""/>
    <s v=""/>
    <s v="Bottom 5%"/>
    <m/>
    <s v="UNITED"/>
    <s v="BROWN FOREMAN CORP"/>
  </r>
  <r>
    <x v="2661"/>
    <s v="AL-E009754"/>
    <x v="3"/>
    <s v="E009754"/>
    <s v="FLAVORED"/>
    <n v="9000"/>
    <n v="33.49"/>
    <x v="2"/>
    <x v="1"/>
    <s v="Delisted"/>
    <x v="1"/>
    <x v="3"/>
    <d v="2025-02-01T00:00:00"/>
    <m/>
    <s v=""/>
    <m/>
    <n v="0"/>
    <n v="0"/>
    <m/>
    <s v=""/>
    <s v=""/>
    <s v=""/>
    <s v=""/>
    <s v=""/>
    <s v=""/>
    <s v=""/>
    <s v=""/>
    <s v="Bottom 5%"/>
    <m/>
    <s v="UNITED"/>
    <s v="BROWN FOREMAN CORP"/>
  </r>
  <r>
    <x v="2662"/>
    <s v="AL-D007196"/>
    <x v="2"/>
    <s v="D007196"/>
    <s v="FLAVORED"/>
    <n v="7000"/>
    <n v="1.49"/>
    <x v="2"/>
    <x v="7"/>
    <s v="NoReplen"/>
    <x v="0"/>
    <x v="1"/>
    <s v="PRE 2023"/>
    <m/>
    <n v="2"/>
    <n v="831.85"/>
    <n v="792.72"/>
    <n v="39.130000000000003"/>
    <n v="0.05"/>
    <n v="415.92500000000001"/>
    <n v="0"/>
    <n v="107.31"/>
    <n v="-107.31"/>
    <n v="-1"/>
    <s v=""/>
    <s v=""/>
    <s v=""/>
    <s v="Bottom 5%"/>
    <m/>
    <s v="UNITED"/>
    <s v="BROWN FOREMAN CORP"/>
  </r>
  <r>
    <x v="2663"/>
    <s v="AL-A007196"/>
    <x v="1"/>
    <s v="A007196"/>
    <s v="FLAVORED"/>
    <n v="7000"/>
    <n v="26.99"/>
    <x v="2"/>
    <x v="1"/>
    <s v="Replenish"/>
    <x v="0"/>
    <x v="0"/>
    <s v="PRE 2023"/>
    <m/>
    <n v="146"/>
    <n v="119981.74"/>
    <n v="135538.85"/>
    <n v="-15557.11"/>
    <n v="-0.11"/>
    <n v="821.79273972602743"/>
    <n v="147000.35"/>
    <n v="156816.69"/>
    <n v="-9816.34"/>
    <n v="-0.06"/>
    <s v=""/>
    <s v=" "/>
    <s v=" "/>
    <s v=""/>
    <m/>
    <s v="UNITED"/>
    <s v="BROWN FOREMAN CORP"/>
  </r>
  <r>
    <x v="2664"/>
    <s v="AL-B007196"/>
    <x v="5"/>
    <s v="B007196"/>
    <s v="FLAVORED"/>
    <n v="7000"/>
    <n v="13.99"/>
    <x v="2"/>
    <x v="1"/>
    <s v="Replenish"/>
    <x v="0"/>
    <x v="0"/>
    <s v="PRE 2023"/>
    <m/>
    <n v="96"/>
    <n v="27406.41"/>
    <n v="34863.08"/>
    <n v="-7456.67"/>
    <n v="-0.21"/>
    <n v="285.48343749999998"/>
    <n v="48797.120000000003"/>
    <n v="55372.42"/>
    <n v="-6575.3"/>
    <n v="-0.12"/>
    <s v=""/>
    <s v="X"/>
    <s v="X"/>
    <s v="Bottom 5%"/>
    <m/>
    <s v="UNITED"/>
    <s v="BROWN FOREMAN CORP"/>
  </r>
  <r>
    <x v="2665"/>
    <s v="AL-B009754"/>
    <x v="5"/>
    <s v="B009754"/>
    <s v="FLAVORED"/>
    <n v="9000"/>
    <n v="13.49"/>
    <x v="2"/>
    <x v="1"/>
    <s v="Delisted"/>
    <x v="1"/>
    <x v="3"/>
    <d v="2025-07-01T00:00:00"/>
    <m/>
    <s v=""/>
    <n v="0"/>
    <m/>
    <n v="0"/>
    <m/>
    <s v=""/>
    <s v=""/>
    <s v=""/>
    <s v=""/>
    <s v=""/>
    <s v=""/>
    <s v=""/>
    <s v=""/>
    <s v="Bottom 5%"/>
    <m/>
    <s v="UNITED"/>
    <s v="BROWN FOREMAN CORP"/>
  </r>
  <r>
    <x v="2666"/>
    <s v="AL-E008060"/>
    <x v="3"/>
    <s v="E008060"/>
    <s v="STRAIGHT"/>
    <n v="8000"/>
    <n v="33.49"/>
    <x v="2"/>
    <x v="1"/>
    <s v="Replenish"/>
    <x v="5"/>
    <x v="0"/>
    <s v="PRE 2023"/>
    <m/>
    <n v="6"/>
    <n v="803.76"/>
    <n v="4219.74"/>
    <n v="-3415.98"/>
    <n v="-0.81"/>
    <n v="133.96"/>
    <n v="25753.81"/>
    <n v="20027.02"/>
    <n v="5726.79"/>
    <n v="0.28999999999999998"/>
    <s v=""/>
    <s v=""/>
    <s v=""/>
    <s v="Bottom 5%"/>
    <m/>
    <s v="UNITED"/>
    <s v="BROWN FOREMAN CORP"/>
  </r>
  <r>
    <x v="2667"/>
    <s v="AL-D004238"/>
    <x v="2"/>
    <s v="D004238"/>
    <s v="FLAVORED"/>
    <n v="4000"/>
    <n v="1.19"/>
    <x v="2"/>
    <x v="7"/>
    <s v="NoReplen"/>
    <x v="1"/>
    <x v="1"/>
    <s v="PRE 2023"/>
    <m/>
    <n v="11"/>
    <n v="969.85"/>
    <n v="992.86"/>
    <n v="-23.01"/>
    <n v="-0.02"/>
    <n v="88.168181818181822"/>
    <n v="0"/>
    <n v="429.68"/>
    <n v="-429.68"/>
    <n v="-1"/>
    <s v=""/>
    <s v=""/>
    <s v=""/>
    <s v="Bottom 5%"/>
    <m/>
    <s v="UNITED"/>
    <s v="BROWN FOREMAN CORP"/>
  </r>
  <r>
    <x v="2668"/>
    <s v="AL-C004238"/>
    <x v="6"/>
    <s v="C004238"/>
    <s v="FLAVORED"/>
    <n v="4000"/>
    <n v="4.79"/>
    <x v="2"/>
    <x v="7"/>
    <s v="NoReplen"/>
    <x v="1"/>
    <x v="3"/>
    <s v="PRE 2023"/>
    <m/>
    <s v=""/>
    <n v="33.53"/>
    <n v="79.88"/>
    <n v="-46.35"/>
    <n v="-0.57999999999999996"/>
    <s v=""/>
    <s v=""/>
    <s v=""/>
    <s v=""/>
    <s v=""/>
    <s v=""/>
    <s v=""/>
    <s v=""/>
    <s v="Bottom 5%"/>
    <m/>
    <s v="UNITED"/>
    <s v="BROWN FOREMAN CORP"/>
  </r>
  <r>
    <x v="2669"/>
    <s v="AL-B001453"/>
    <x v="5"/>
    <s v="B001453"/>
    <s v="FLAVORED"/>
    <n v="1000"/>
    <n v="13.99"/>
    <x v="2"/>
    <x v="1"/>
    <s v="Replenish"/>
    <x v="0"/>
    <x v="0"/>
    <s v="PRE 2023"/>
    <m/>
    <n v="151"/>
    <n v="52000.83"/>
    <n v="58212.39"/>
    <n v="-6211.56"/>
    <n v="-0.11"/>
    <n v="344.37635761589405"/>
    <n v="81016.09"/>
    <n v="89619.94"/>
    <n v="-8603.85"/>
    <n v="-0.1"/>
    <s v=""/>
    <s v=" "/>
    <s v=" "/>
    <s v=""/>
    <m/>
    <s v="UNITED"/>
    <s v="BROWN FOREMAN CORP"/>
  </r>
  <r>
    <x v="2670"/>
    <s v="AL-A001453"/>
    <x v="1"/>
    <s v="A001453"/>
    <s v="FLAVORED"/>
    <n v="1000"/>
    <n v="26.99"/>
    <x v="2"/>
    <x v="1"/>
    <s v="Replenish"/>
    <x v="0"/>
    <x v="0"/>
    <s v="PRE 2023"/>
    <m/>
    <n v="154"/>
    <n v="129697.11"/>
    <n v="154549.65"/>
    <n v="-24852.54"/>
    <n v="-0.16"/>
    <n v="842.18902597402598"/>
    <n v="200242.76"/>
    <n v="253286.5"/>
    <n v="-53043.74"/>
    <n v="-0.21"/>
    <s v=""/>
    <s v=" "/>
    <s v=" "/>
    <s v=""/>
    <m/>
    <s v="UNITED"/>
    <s v="BROWN FOREMAN CORP"/>
  </r>
  <r>
    <x v="2671"/>
    <s v="AL-E000361"/>
    <x v="3"/>
    <s v="E000361"/>
    <s v="FLAVORED"/>
    <n v="1000"/>
    <n v="33.49"/>
    <x v="2"/>
    <x v="1"/>
    <s v="Replenish"/>
    <x v="0"/>
    <x v="0"/>
    <s v="PRE 2023"/>
    <m/>
    <n v="105"/>
    <n v="157704.41"/>
    <n v="183190.3"/>
    <n v="-25485.89"/>
    <n v="-0.14000000000000001"/>
    <n v="1501.9467619047618"/>
    <n v="79203.850000000006"/>
    <n v="92365.42"/>
    <n v="-13161.57"/>
    <n v="-0.14000000000000001"/>
    <s v=""/>
    <s v=" "/>
    <s v=" "/>
    <s v=""/>
    <m/>
    <s v="UNITED"/>
    <s v="BROWN FOREMAN CORP"/>
  </r>
  <r>
    <x v="2672"/>
    <s v="AL-F000361"/>
    <x v="4"/>
    <s v="F000361"/>
    <s v="FLAVORED"/>
    <n v="1000"/>
    <n v="52.99"/>
    <x v="2"/>
    <x v="1"/>
    <s v="Replenish"/>
    <x v="0"/>
    <x v="0"/>
    <s v="PRE 2023"/>
    <m/>
    <n v="152"/>
    <n v="291900.02"/>
    <n v="296568.86"/>
    <n v="-4668.84"/>
    <n v="-0.02"/>
    <n v="1920.3948684210527"/>
    <n v="139492.26"/>
    <n v="142980.5"/>
    <n v="-3488.24"/>
    <n v="-0.02"/>
    <s v=""/>
    <s v=" "/>
    <s v=" "/>
    <s v=""/>
    <m/>
    <s v="UNITED"/>
    <s v="BROWN FOREMAN CORP"/>
  </r>
  <r>
    <x v="2673"/>
    <s v="AL-D000361"/>
    <x v="2"/>
    <s v="D000361"/>
    <s v="STRAIGHT"/>
    <n v="1000"/>
    <n v="2.19"/>
    <x v="2"/>
    <x v="7"/>
    <s v="Replenish"/>
    <x v="0"/>
    <x v="0"/>
    <s v="PRE 2023"/>
    <m/>
    <n v="137"/>
    <n v="34886.699999999997"/>
    <n v="50223.27"/>
    <n v="-15336.57"/>
    <n v="-0.31"/>
    <n v="254.64744525547442"/>
    <n v="153194.88"/>
    <n v="139483.29"/>
    <n v="13711.59"/>
    <n v="0.1"/>
    <s v=""/>
    <s v=""/>
    <s v=""/>
    <s v="Bottom 5%"/>
    <m/>
    <s v="UNITED"/>
    <s v="BROWN FOREMAN CORP"/>
  </r>
  <r>
    <x v="2674"/>
    <s v="AL-C000361"/>
    <x v="6"/>
    <s v="C000361"/>
    <s v="STRAIGHT"/>
    <n v="1000"/>
    <n v="7.99"/>
    <x v="2"/>
    <x v="7"/>
    <s v="Replenish"/>
    <x v="0"/>
    <x v="0"/>
    <s v="PRE 2023"/>
    <m/>
    <n v="132"/>
    <n v="44328.52"/>
    <n v="46158.23"/>
    <n v="-1829.71"/>
    <n v="-0.04"/>
    <n v="335.8221212121212"/>
    <n v="156931.59"/>
    <n v="159208.74"/>
    <n v="-2277.15"/>
    <n v="-0.01"/>
    <s v=""/>
    <s v=""/>
    <s v=""/>
    <s v="Bottom 5%"/>
    <m/>
    <s v="UNITED"/>
    <s v="BROWN FOREMAN CORP"/>
  </r>
  <r>
    <x v="2675"/>
    <s v="AL-B000361"/>
    <x v="5"/>
    <s v="B000361"/>
    <s v="FLAVORED"/>
    <n v="1000"/>
    <n v="13.99"/>
    <x v="2"/>
    <x v="1"/>
    <s v="Replenish"/>
    <x v="0"/>
    <x v="0"/>
    <s v="PRE 2023"/>
    <m/>
    <n v="159"/>
    <n v="185535.38"/>
    <n v="199371.49"/>
    <n v="-13836.11"/>
    <n v="-7.0000000000000007E-2"/>
    <n v="1166.8891823899371"/>
    <n v="478527.95"/>
    <n v="522792.31"/>
    <n v="-44264.36"/>
    <n v="-0.08"/>
    <s v=""/>
    <s v=" "/>
    <s v=" "/>
    <s v=""/>
    <m/>
    <s v="UNITED"/>
    <s v="BROWN FOREMAN CORP"/>
  </r>
  <r>
    <x v="2676"/>
    <s v="AL-A000361"/>
    <x v="1"/>
    <s v="A000361"/>
    <s v="STRAIGHT"/>
    <n v="1000"/>
    <n v="26.99"/>
    <x v="2"/>
    <x v="1"/>
    <s v="Replenish"/>
    <x v="0"/>
    <x v="0"/>
    <s v="PRE 2023"/>
    <m/>
    <n v="158"/>
    <n v="352891.94"/>
    <n v="385892.35"/>
    <n v="-33000.410000000003"/>
    <n v="-0.09"/>
    <n v="2233.4932911392407"/>
    <n v="662747.12"/>
    <n v="690197.29"/>
    <n v="-27450.17"/>
    <n v="-0.04"/>
    <s v=""/>
    <s v=" "/>
    <s v=" "/>
    <s v=""/>
    <m/>
    <s v="UNITED"/>
    <s v="BROWN FOREMAN CORP"/>
  </r>
  <r>
    <x v="2677"/>
    <s v="AL-A007300"/>
    <x v="1"/>
    <s v="A007300"/>
    <s v="FLAVORED"/>
    <n v="7000"/>
    <n v="26.99"/>
    <x v="2"/>
    <x v="1"/>
    <s v="NoReplen"/>
    <x v="2"/>
    <x v="0"/>
    <s v="PRE 2023"/>
    <m/>
    <n v="3"/>
    <n v="9608.42"/>
    <n v="33633.519999999997"/>
    <n v="-24025.1"/>
    <n v="-0.71"/>
    <n v="3202.8066666666668"/>
    <n v="6895.44"/>
    <n v="13252.09"/>
    <n v="-6356.65"/>
    <n v="-0.48"/>
    <s v=""/>
    <s v=""/>
    <s v=""/>
    <s v="Bottom 5%"/>
    <m/>
    <s v="UNITED"/>
    <s v="BROWN FOREMAN CORP"/>
  </r>
  <r>
    <x v="2678"/>
    <s v="AL-D001834"/>
    <x v="2"/>
    <s v="D001834"/>
    <s v="STRAIGHT"/>
    <n v="1000"/>
    <n v="1.19"/>
    <x v="12"/>
    <x v="7"/>
    <s v="NoReplen"/>
    <x v="0"/>
    <x v="1"/>
    <s v="PRE 2023"/>
    <m/>
    <n v="5"/>
    <n v="305.83"/>
    <n v="534.30999999999995"/>
    <n v="-228.48"/>
    <n v="-0.43"/>
    <n v="61.165999999999997"/>
    <n v="0"/>
    <n v="23.8"/>
    <n v="-23.8"/>
    <n v="-1"/>
    <s v=""/>
    <s v=""/>
    <s v=""/>
    <s v="Bottom 5%"/>
    <m/>
    <s v="UNITED"/>
    <s v="BROWN FOREMAN CORP"/>
  </r>
  <r>
    <x v="2679"/>
    <s v="AL-A001834"/>
    <x v="1"/>
    <s v="A001834"/>
    <s v="STRAIGHT"/>
    <n v="1000"/>
    <n v="16.79"/>
    <x v="12"/>
    <x v="6"/>
    <s v="NoReplen"/>
    <x v="0"/>
    <x v="2"/>
    <s v="PRE 2023"/>
    <m/>
    <s v=""/>
    <n v="184.69"/>
    <n v="2837.67"/>
    <n v="-2652.98"/>
    <n v="-0.93"/>
    <s v=""/>
    <n v="386.17"/>
    <n v="481.42"/>
    <n v="-95.25"/>
    <n v="-0.2"/>
    <s v=""/>
    <s v=""/>
    <s v=""/>
    <s v="Bottom 5%"/>
    <m/>
    <s v="UNITED"/>
    <s v="BROWN FOREMAN CORP"/>
  </r>
  <r>
    <x v="2680"/>
    <s v="AL-A000308"/>
    <x v="1"/>
    <s v="A000308"/>
    <s v="STRAIGHT"/>
    <n v="1000"/>
    <n v="26.99"/>
    <x v="2"/>
    <x v="1"/>
    <s v="NoReplen"/>
    <x v="0"/>
    <x v="0"/>
    <d v="2024-07-01T00:00:00"/>
    <m/>
    <n v="52"/>
    <n v="1326.49"/>
    <n v="100765.54"/>
    <n v="-99439.05"/>
    <n v="-0.99"/>
    <n v="25.509423076923078"/>
    <n v="0"/>
    <n v="6949.34"/>
    <n v="-6949.34"/>
    <n v="-1"/>
    <s v=""/>
    <s v="X"/>
    <s v="X"/>
    <s v="Bottom 5%"/>
    <m/>
    <s v="UNITED"/>
    <s v="BROWN FOREMAN CORP"/>
  </r>
  <r>
    <x v="2681"/>
    <s v="AL-J007407"/>
    <x v="0"/>
    <s v="J007407"/>
    <n v="0"/>
    <n v="7000"/>
    <n v="7.79"/>
    <x v="0"/>
    <x v="0"/>
    <s v="Delisted"/>
    <x v="0"/>
    <x v="3"/>
    <s v="PRE 2023"/>
    <m/>
    <s v=""/>
    <m/>
    <n v="85.69"/>
    <n v="-85.69"/>
    <n v="-1"/>
    <s v=""/>
    <n v="0"/>
    <n v="38.950000000000003"/>
    <n v="-38.950000000000003"/>
    <n v="-1"/>
    <s v=""/>
    <s v=""/>
    <s v=""/>
    <s v="Bottom 5%"/>
    <m/>
    <s v="SGWS - AMERICAN SPIRITS"/>
    <s v="BACARDI USA INC"/>
  </r>
  <r>
    <x v="2682"/>
    <s v="AL-D007487"/>
    <x v="2"/>
    <s v="D007487"/>
    <s v="STRAIGHT"/>
    <n v="7000"/>
    <n v="47.99"/>
    <x v="2"/>
    <x v="7"/>
    <s v="NoReplen"/>
    <x v="2"/>
    <x v="1"/>
    <s v="PRE 2023"/>
    <m/>
    <n v="1"/>
    <n v="-47.99"/>
    <m/>
    <n v="-47.99"/>
    <m/>
    <n v="-47.99"/>
    <s v=""/>
    <s v=""/>
    <s v=""/>
    <s v=""/>
    <s v=""/>
    <s v=""/>
    <s v=""/>
    <s v="Bottom 5%"/>
    <m/>
    <s v="UNITED"/>
    <s v="BROWN FOREMAN CORP"/>
  </r>
  <r>
    <x v="2683"/>
    <s v="AL-A001511"/>
    <x v="1"/>
    <s v="A001511"/>
    <s v="STRAIGHT"/>
    <n v="1000"/>
    <n v="16.190000000000001"/>
    <x v="2"/>
    <x v="1"/>
    <s v="NoReplen"/>
    <x v="2"/>
    <x v="0"/>
    <s v="PRE 2023"/>
    <m/>
    <n v="2"/>
    <n v="139819.35999999999"/>
    <n v="137155.93"/>
    <n v="2663.43"/>
    <n v="0.02"/>
    <n v="69909.679999999993"/>
    <n v="101426.89"/>
    <n v="104935.12"/>
    <n v="-3508.23"/>
    <n v="-0.03"/>
    <s v=""/>
    <s v=""/>
    <s v=""/>
    <s v=""/>
    <m/>
    <s v="UNITED"/>
    <s v="BROWN FOREMAN CORP"/>
  </r>
  <r>
    <x v="2684"/>
    <s v="AL-A001282"/>
    <x v="1"/>
    <s v="A001282"/>
    <n v="0"/>
    <n v="1000"/>
    <n v="14.39"/>
    <x v="6"/>
    <x v="6"/>
    <s v="Delisted"/>
    <x v="0"/>
    <x v="3"/>
    <s v="PRE 2023"/>
    <m/>
    <s v=""/>
    <m/>
    <n v="115.12"/>
    <n v="-115.12"/>
    <n v="-1"/>
    <s v=""/>
    <s v=""/>
    <s v=""/>
    <s v=""/>
    <s v=""/>
    <s v=""/>
    <s v=""/>
    <s v=""/>
    <s v="Bottom 5%"/>
    <m/>
    <s v="UNITED"/>
    <s v="SPIRITS OF TENNESSEE LLC"/>
  </r>
  <r>
    <x v="2685"/>
    <s v="AL-A001654"/>
    <x v="1"/>
    <s v="A001654"/>
    <n v="0"/>
    <n v="1000"/>
    <n v="24.99"/>
    <x v="6"/>
    <x v="1"/>
    <s v="Replenish"/>
    <x v="0"/>
    <x v="0"/>
    <s v="PRE 2023"/>
    <m/>
    <n v="106"/>
    <n v="47389.91"/>
    <n v="60672.21"/>
    <n v="-13282.3"/>
    <n v="-0.22"/>
    <n v="447.07462264150945"/>
    <n v="29001.33"/>
    <n v="34252.019999999997"/>
    <n v="-5250.69"/>
    <n v="-0.15"/>
    <s v=""/>
    <s v=" "/>
    <s v=" "/>
    <s v="Bottom 5%"/>
    <m/>
    <s v="UNITED"/>
    <s v="SPIRITS OF TENNESSEE LLC"/>
  </r>
  <r>
    <x v="2686"/>
    <s v="AL-D001763"/>
    <x v="2"/>
    <s v="D001763"/>
    <n v="0"/>
    <n v="1000"/>
    <n v="1.31"/>
    <x v="6"/>
    <x v="7"/>
    <s v="Delisted"/>
    <x v="0"/>
    <x v="3"/>
    <s v="PRE 2023"/>
    <m/>
    <s v=""/>
    <m/>
    <n v="22.27"/>
    <n v="-22.27"/>
    <n v="-1"/>
    <s v=""/>
    <s v=""/>
    <s v=""/>
    <s v=""/>
    <s v=""/>
    <s v=""/>
    <s v=""/>
    <s v=""/>
    <s v="Bottom 5%"/>
    <m/>
    <s v="UNITED"/>
    <s v="SPIRITS OF TENNESSEE LLC"/>
  </r>
  <r>
    <x v="2687"/>
    <s v="AL-A001763"/>
    <x v="1"/>
    <s v="A001763"/>
    <n v="0"/>
    <n v="1000"/>
    <n v="24.99"/>
    <x v="6"/>
    <x v="1"/>
    <s v="Replenish"/>
    <x v="0"/>
    <x v="0"/>
    <s v="PRE 2023"/>
    <m/>
    <n v="107"/>
    <n v="19850"/>
    <n v="25928.34"/>
    <n v="-6078.34"/>
    <n v="-0.23"/>
    <n v="185.51401869158877"/>
    <n v="18708.46"/>
    <n v="21253.32"/>
    <n v="-2544.86"/>
    <n v="-0.12"/>
    <s v=""/>
    <s v=" "/>
    <s v="X"/>
    <s v="Bottom 5%"/>
    <m/>
    <s v="UNITED"/>
    <s v="SPIRITS OF TENNESSEE LLC"/>
  </r>
  <r>
    <x v="2688"/>
    <s v="AL-A010379"/>
    <x v="1"/>
    <s v="A010379"/>
    <s v="STRAIGHT"/>
    <n v="10000"/>
    <n v="99.99"/>
    <x v="2"/>
    <x v="5"/>
    <s v="Allocated1"/>
    <x v="1"/>
    <x v="0"/>
    <s v="PRE 2023"/>
    <m/>
    <n v="1"/>
    <n v="199.98"/>
    <n v="599.94000000000005"/>
    <n v="-399.96"/>
    <n v="-0.67"/>
    <n v="199.98"/>
    <n v="899.91"/>
    <n v="0"/>
    <n v="899.91"/>
    <n v="0"/>
    <s v=""/>
    <s v=""/>
    <s v=""/>
    <s v="Bottom 5%"/>
    <m/>
    <s v="RNDC"/>
    <s v="PALM BAY SPIRITS DBA SMT"/>
  </r>
  <r>
    <x v="2689"/>
    <s v="AL-A010634"/>
    <x v="1"/>
    <s v="A010634"/>
    <s v="STRAIGHT"/>
    <n v="10000"/>
    <n v="209.99"/>
    <x v="2"/>
    <x v="3"/>
    <s v="NoReplen"/>
    <x v="0"/>
    <x v="0"/>
    <d v="2023-12-01T00:00:00"/>
    <m/>
    <s v=""/>
    <m/>
    <n v="1469.93"/>
    <n v="-1469.93"/>
    <n v="-1"/>
    <s v=""/>
    <n v="0"/>
    <n v="2519.88"/>
    <n v="-2519.88"/>
    <n v="-1"/>
    <s v=""/>
    <s v="X"/>
    <s v="X"/>
    <s v="Bottom 5%"/>
    <m/>
    <s v="RNDC"/>
    <s v="PALM BAY SPIRITS DBA SMT"/>
  </r>
  <r>
    <x v="2690"/>
    <s v="AL-J007755"/>
    <x v="0"/>
    <s v="J007755"/>
    <n v="0"/>
    <n v="7000"/>
    <n v="7.79"/>
    <x v="0"/>
    <x v="0"/>
    <s v="NoReplen"/>
    <x v="0"/>
    <x v="1"/>
    <s v="PRE 2023"/>
    <m/>
    <n v="2"/>
    <n v="124.64"/>
    <n v="483.2"/>
    <n v="-358.56"/>
    <n v="-0.74"/>
    <n v="62.32"/>
    <n v="514.14"/>
    <n v="779.4"/>
    <n v="-265.26"/>
    <n v="-0.34"/>
    <s v=""/>
    <s v=""/>
    <s v=""/>
    <s v="Bottom 5%"/>
    <m/>
    <s v="SGWS - AMERICAN SPIRITS"/>
    <s v="BACARDI USA INC"/>
  </r>
  <r>
    <x v="2691"/>
    <s v="AL-J007537"/>
    <x v="0"/>
    <s v="J007537"/>
    <n v="0"/>
    <n v="7000"/>
    <n v="10.79"/>
    <x v="0"/>
    <x v="0"/>
    <s v="Delisted"/>
    <x v="0"/>
    <x v="3"/>
    <s v="PRE 2023"/>
    <m/>
    <s v=""/>
    <m/>
    <n v="71.959999999999994"/>
    <n v="-71.959999999999994"/>
    <n v="-1"/>
    <s v=""/>
    <n v="0"/>
    <n v="25.18"/>
    <n v="-25.18"/>
    <n v="-1"/>
    <s v=""/>
    <s v=""/>
    <s v=""/>
    <s v="Bottom 5%"/>
    <m/>
    <s v="SGWS - AMERICAN SPIRITS"/>
    <s v="BACARDI USA INC"/>
  </r>
  <r>
    <x v="2692"/>
    <s v="AL-E000396"/>
    <x v="3"/>
    <s v="E000396"/>
    <n v="0"/>
    <n v="1000"/>
    <n v="31.99"/>
    <x v="6"/>
    <x v="1"/>
    <s v="Replenish"/>
    <x v="0"/>
    <x v="0"/>
    <s v="PRE 2023"/>
    <m/>
    <n v="152"/>
    <n v="282663.64"/>
    <n v="339381.91"/>
    <n v="-56718.27"/>
    <n v="-0.17"/>
    <n v="1859.6292105263158"/>
    <n v="1053526.67"/>
    <n v="1150456.3700000001"/>
    <n v="-96929.7"/>
    <n v="-0.08"/>
    <s v=""/>
    <s v=" "/>
    <s v=" "/>
    <s v=""/>
    <m/>
    <s v="SGWS - AMERICAN SPIRITS"/>
    <s v="MAST-JAGERMEISTER US INC."/>
  </r>
  <r>
    <x v="2693"/>
    <s v="AL-F000396"/>
    <x v="4"/>
    <s v="F000396"/>
    <n v="0"/>
    <n v="1000"/>
    <n v="49.99"/>
    <x v="6"/>
    <x v="1"/>
    <s v="Replenish"/>
    <x v="0"/>
    <x v="0"/>
    <s v="PRE 2023"/>
    <m/>
    <n v="152"/>
    <n v="469352.15"/>
    <n v="478849.16"/>
    <n v="-9497.01"/>
    <n v="-0.02"/>
    <n v="3087.8430921052632"/>
    <n v="266011.67"/>
    <n v="242235.02"/>
    <n v="23776.65"/>
    <n v="0.1"/>
    <s v=""/>
    <s v=" "/>
    <s v=" "/>
    <s v=""/>
    <m/>
    <s v="SGWS - AMERICAN SPIRITS"/>
    <s v="MAST-JAGERMEISTER US INC."/>
  </r>
  <r>
    <x v="2694"/>
    <s v="AL-F006062"/>
    <x v="4"/>
    <s v="F006062"/>
    <n v="0"/>
    <n v="60000"/>
    <n v="47.99"/>
    <x v="6"/>
    <x v="1"/>
    <s v="Delisted"/>
    <x v="4"/>
    <x v="3"/>
    <d v="2025-06-01T00:00:00"/>
    <m/>
    <s v=""/>
    <n v="0"/>
    <m/>
    <n v="0"/>
    <m/>
    <s v=""/>
    <s v=""/>
    <s v=""/>
    <s v=""/>
    <s v=""/>
    <s v=""/>
    <s v=""/>
    <s v=""/>
    <s v="Bottom 5%"/>
    <m/>
    <s v="SGWS - AMERICAN SPIRITS"/>
    <s v="MAST-JAGERMEISTER US INC."/>
  </r>
  <r>
    <x v="2695"/>
    <s v="AL-D000396"/>
    <x v="2"/>
    <s v="D000396"/>
    <n v="0"/>
    <n v="1000"/>
    <n v="2.99"/>
    <x v="6"/>
    <x v="7"/>
    <s v="Replenish"/>
    <x v="0"/>
    <x v="0"/>
    <s v="PRE 2023"/>
    <m/>
    <n v="154"/>
    <n v="41450.370000000003"/>
    <n v="42933.41"/>
    <n v="-1483.04"/>
    <n v="-0.03"/>
    <n v="269.15824675324677"/>
    <n v="164360.29999999999"/>
    <n v="168205.44"/>
    <n v="-3845.14"/>
    <n v="-0.02"/>
    <s v=""/>
    <s v=""/>
    <s v=""/>
    <s v="Bottom 5%"/>
    <m/>
    <s v="SGWS - AMERICAN SPIRITS"/>
    <s v="MAST-JAGERMEISTER US INC."/>
  </r>
  <r>
    <x v="2696"/>
    <s v="AL-G004401"/>
    <x v="8"/>
    <s v="G004401"/>
    <n v="0"/>
    <n v="4000"/>
    <n v="2.99"/>
    <x v="6"/>
    <x v="7"/>
    <s v="NoReplen"/>
    <x v="1"/>
    <x v="2"/>
    <s v="PRE 2023"/>
    <m/>
    <n v="6"/>
    <n v="816.27"/>
    <n v="711.68"/>
    <n v="104.59"/>
    <n v="0.15"/>
    <n v="136.04499999999999"/>
    <n v="1432.21"/>
    <n v="705.96"/>
    <n v="726.25"/>
    <n v="1.03"/>
    <s v=""/>
    <s v=""/>
    <s v=""/>
    <s v="Bottom 5%"/>
    <m/>
    <s v="SGWS - AMERICAN SPIRITS"/>
    <s v="MAST-JAGERMEISTER US INC."/>
  </r>
  <r>
    <x v="2697"/>
    <s v="AL-C000396"/>
    <x v="6"/>
    <s v="C000396"/>
    <n v="0"/>
    <n v="1000"/>
    <n v="8.49"/>
    <x v="6"/>
    <x v="7"/>
    <s v="Replenish"/>
    <x v="0"/>
    <x v="0"/>
    <s v="PRE 2023"/>
    <m/>
    <n v="151"/>
    <n v="54879.360000000001"/>
    <n v="60805.38"/>
    <n v="-5926.02"/>
    <n v="-0.1"/>
    <n v="363.43947019867551"/>
    <n v="271510.2"/>
    <n v="292972.92"/>
    <n v="-21462.720000000001"/>
    <n v="-7.0000000000000007E-2"/>
    <s v=""/>
    <s v=""/>
    <s v=""/>
    <s v=""/>
    <m/>
    <s v="SGWS - AMERICAN SPIRITS"/>
    <s v="MAST-JAGERMEISTER US INC."/>
  </r>
  <r>
    <x v="2698"/>
    <s v="AL-B000396"/>
    <x v="5"/>
    <s v="B000396"/>
    <n v="0"/>
    <n v="1000"/>
    <n v="14.99"/>
    <x v="6"/>
    <x v="1"/>
    <s v="Replenish"/>
    <x v="0"/>
    <x v="0"/>
    <s v="PRE 2023"/>
    <m/>
    <n v="158"/>
    <n v="212468.26"/>
    <n v="254904.95"/>
    <n v="-42436.69"/>
    <n v="-0.17"/>
    <n v="1344.7358227848101"/>
    <n v="602388.14"/>
    <n v="616433.77"/>
    <n v="-14045.63"/>
    <n v="-0.02"/>
    <s v=""/>
    <s v=" "/>
    <s v=" "/>
    <s v=""/>
    <m/>
    <s v="SGWS - AMERICAN SPIRITS"/>
    <s v="MAST-JAGERMEISTER US INC."/>
  </r>
  <r>
    <x v="2699"/>
    <s v="AL-A000396"/>
    <x v="1"/>
    <s v="A000396"/>
    <n v="0"/>
    <n v="1000"/>
    <n v="26.99"/>
    <x v="6"/>
    <x v="1"/>
    <s v="Replenish"/>
    <x v="0"/>
    <x v="0"/>
    <s v="PRE 2023"/>
    <m/>
    <n v="159"/>
    <n v="332600.84999999998"/>
    <n v="390523.63"/>
    <n v="-57922.78"/>
    <n v="-0.15"/>
    <n v="2091.8292452830187"/>
    <n v="682740.88"/>
    <n v="670793.56999999995"/>
    <n v="11947.31"/>
    <n v="0.02"/>
    <s v=""/>
    <s v=" "/>
    <s v=" "/>
    <s v=""/>
    <m/>
    <s v="SGWS - AMERICAN SPIRITS"/>
    <s v="MAST-JAGERMEISTER US INC."/>
  </r>
  <r>
    <x v="2700"/>
    <s v="AL-A007247"/>
    <x v="1"/>
    <s v="A007247"/>
    <n v="0"/>
    <n v="7000"/>
    <n v="14.39"/>
    <x v="6"/>
    <x v="6"/>
    <s v="NoReplen"/>
    <x v="0"/>
    <x v="1"/>
    <s v="PRE 2023"/>
    <m/>
    <n v="2"/>
    <n v="446.09"/>
    <n v="647.59"/>
    <n v="-201.5"/>
    <n v="-0.31"/>
    <n v="223.04499999999999"/>
    <n v="0"/>
    <n v="71.95"/>
    <n v="-71.95"/>
    <n v="-1"/>
    <s v=""/>
    <s v=""/>
    <s v=""/>
    <s v="Bottom 5%"/>
    <m/>
    <s v="SGWS - AMERICAN SPIRITS"/>
    <s v="MAST-JAGERMEISTER US INC."/>
  </r>
  <r>
    <x v="2701"/>
    <s v="AL-D007337"/>
    <x v="2"/>
    <s v="D007337"/>
    <n v="0"/>
    <n v="7000"/>
    <n v="0.89"/>
    <x v="6"/>
    <x v="7"/>
    <s v="NoReplen"/>
    <x v="0"/>
    <x v="1"/>
    <s v="PRE 2023"/>
    <m/>
    <n v="2"/>
    <n v="83.66"/>
    <n v="111.44"/>
    <n v="-27.78"/>
    <n v="-0.25"/>
    <n v="41.83"/>
    <n v="64.08"/>
    <n v="0"/>
    <n v="64.08"/>
    <n v="0"/>
    <s v=""/>
    <s v=""/>
    <s v=""/>
    <s v="Bottom 5%"/>
    <m/>
    <s v="SGWS - AMERICAN SPIRITS"/>
    <s v="MAST-JAGERMEISTER US INC."/>
  </r>
  <r>
    <x v="2702"/>
    <s v="AL-A007337"/>
    <x v="1"/>
    <s v="A007337"/>
    <n v="0"/>
    <n v="7000"/>
    <n v="16.190000000000001"/>
    <x v="6"/>
    <x v="6"/>
    <s v="NoReplen"/>
    <x v="0"/>
    <x v="1"/>
    <s v="PRE 2023"/>
    <m/>
    <n v="4"/>
    <n v="226.66"/>
    <n v="1117.1099999999999"/>
    <n v="-890.45"/>
    <n v="-0.8"/>
    <n v="56.664999999999999"/>
    <n v="145.71"/>
    <n v="0"/>
    <n v="145.71"/>
    <n v="0"/>
    <s v=""/>
    <s v=""/>
    <s v=""/>
    <s v="Bottom 5%"/>
    <m/>
    <s v="SGWS - AMERICAN SPIRITS"/>
    <s v="MAST-JAGERMEISTER US INC."/>
  </r>
  <r>
    <x v="2703"/>
    <s v="AL-B007159"/>
    <x v="5"/>
    <s v="B007159"/>
    <n v="0"/>
    <n v="7000"/>
    <n v="8.39"/>
    <x v="6"/>
    <x v="6"/>
    <s v="NoReplen"/>
    <x v="0"/>
    <x v="1"/>
    <s v="PRE 2023"/>
    <m/>
    <s v=""/>
    <n v="33.56"/>
    <n v="69.95"/>
    <n v="-36.39"/>
    <n v="-0.52"/>
    <s v=""/>
    <n v="83.9"/>
    <n v="0"/>
    <n v="83.9"/>
    <n v="0"/>
    <s v=""/>
    <s v=""/>
    <s v=""/>
    <s v="Bottom 5%"/>
    <m/>
    <s v="SGWS - AMERICAN SPIRITS"/>
    <s v="MAST-JAGERMEISTER US INC."/>
  </r>
  <r>
    <x v="2704"/>
    <s v="AL-C001035"/>
    <x v="6"/>
    <s v="C001035"/>
    <n v="0"/>
    <n v="1000"/>
    <n v="6.59"/>
    <x v="6"/>
    <x v="7"/>
    <s v="NoReplen"/>
    <x v="0"/>
    <x v="1"/>
    <s v="PRE 2023"/>
    <m/>
    <n v="1"/>
    <n v="355.86"/>
    <n v="3859.39"/>
    <n v="-3503.53"/>
    <n v="-0.91"/>
    <n v="355.86"/>
    <n v="92.26"/>
    <n v="856.92"/>
    <n v="-764.66"/>
    <n v="-0.89"/>
    <s v=""/>
    <s v=""/>
    <s v=""/>
    <s v="Bottom 5%"/>
    <m/>
    <s v="SGWS - AMERICAN SPIRITS"/>
    <s v="MAST-JAGERMEISTER US INC."/>
  </r>
  <r>
    <x v="2705"/>
    <s v="AL-A070470"/>
    <x v="1"/>
    <s v="A070470"/>
    <n v="0"/>
    <n v="70000"/>
    <n v="26.99"/>
    <x v="6"/>
    <x v="1"/>
    <s v="Replenish"/>
    <x v="2"/>
    <x v="0"/>
    <d v="2025-05-01T00:00:00"/>
    <m/>
    <n v="1"/>
    <n v="19513.77"/>
    <m/>
    <n v="19513.77"/>
    <m/>
    <n v="19513.77"/>
    <n v="1511.44"/>
    <n v="0"/>
    <n v="1511.44"/>
    <n v="0"/>
    <s v=""/>
    <s v=""/>
    <s v=""/>
    <s v="Bottom 5%"/>
    <m/>
    <s v="SGWS - AMERICAN SPIRITS"/>
    <s v="MAST-JAGERMEISTER US INC."/>
  </r>
  <r>
    <x v="2706"/>
    <s v="AL-A007351"/>
    <x v="1"/>
    <s v="A007351"/>
    <n v="0"/>
    <n v="7000"/>
    <n v="16.190000000000001"/>
    <x v="6"/>
    <x v="6"/>
    <s v="NoReplen"/>
    <x v="2"/>
    <x v="2"/>
    <s v="PRE 2023"/>
    <m/>
    <s v=""/>
    <n v="80.95"/>
    <n v="1045.5999999999999"/>
    <n v="-964.65"/>
    <n v="-0.92"/>
    <s v=""/>
    <n v="97.14"/>
    <n v="80.97"/>
    <n v="16.170000000000002"/>
    <n v="0.2"/>
    <s v=""/>
    <s v=""/>
    <s v=""/>
    <s v="Bottom 5%"/>
    <m/>
    <s v="SGWS - AMERICAN SPIRITS"/>
    <s v="MAST-JAGERMEISTER US INC."/>
  </r>
  <r>
    <x v="2707"/>
    <s v="AL-A000347"/>
    <x v="1"/>
    <s v="A000347"/>
    <n v="0"/>
    <n v="1000"/>
    <n v="16.190000000000001"/>
    <x v="6"/>
    <x v="1"/>
    <s v="NoReplen"/>
    <x v="2"/>
    <x v="0"/>
    <s v="PRE 2023"/>
    <m/>
    <n v="1"/>
    <n v="14339.99"/>
    <n v="49.98"/>
    <n v="14290.01"/>
    <n v="285.91000000000003"/>
    <n v="14339.99"/>
    <n v="10931.64"/>
    <n v="0"/>
    <n v="10931.64"/>
    <n v="0"/>
    <s v=""/>
    <s v=""/>
    <s v=""/>
    <s v="Bottom 5%"/>
    <m/>
    <s v="SGWS - AMERICAN SPIRITS"/>
    <s v="MAST-JAGERMEISTER US INC."/>
  </r>
  <r>
    <x v="2708"/>
    <s v="AL-A010331"/>
    <x v="1"/>
    <s v="A010331"/>
    <s v="STRAIGHT"/>
    <n v="10000"/>
    <n v="25.79"/>
    <x v="13"/>
    <x v="1"/>
    <s v="NoReplen"/>
    <x v="1"/>
    <x v="1"/>
    <s v="PRE 2023"/>
    <m/>
    <s v=""/>
    <n v="76.89"/>
    <n v="42.73"/>
    <n v="34.159999999999997"/>
    <n v="0.8"/>
    <s v=""/>
    <n v="102.52"/>
    <n v="0"/>
    <n v="102.52"/>
    <n v="0"/>
    <s v=""/>
    <s v=""/>
    <s v=""/>
    <s v="Bottom 5%"/>
    <m/>
    <s v="OTHER"/>
    <s v="FORTUNE HOLDINGS LLC"/>
  </r>
  <r>
    <x v="2709"/>
    <s v="AL-A007872"/>
    <x v="1"/>
    <s v="A007872"/>
    <s v="STRAIGHT"/>
    <n v="7000"/>
    <n v="17.989999999999998"/>
    <x v="7"/>
    <x v="6"/>
    <s v="NoReplen"/>
    <x v="0"/>
    <x v="1"/>
    <s v="PRE 2023"/>
    <m/>
    <n v="1"/>
    <n v="917.49"/>
    <n v="8431.93"/>
    <n v="-7514.44"/>
    <n v="-0.89"/>
    <n v="917.49"/>
    <n v="0"/>
    <n v="215.88"/>
    <n v="-215.88"/>
    <n v="-1"/>
    <s v=""/>
    <s v=""/>
    <s v=""/>
    <s v="Bottom 5%"/>
    <m/>
    <s v="LUKE LEA BEVERAGES"/>
    <s v="PARK STREET IMPORTS /"/>
  </r>
  <r>
    <x v="2710"/>
    <s v="AL-A030452"/>
    <x v="1"/>
    <s v="A030452"/>
    <n v="0"/>
    <n v="30000"/>
    <n v="29.99"/>
    <x v="10"/>
    <x v="11"/>
    <s v="CGPO 1"/>
    <x v="3"/>
    <x v="0"/>
    <d v="2024-08-01T00:00:00"/>
    <m/>
    <n v="12"/>
    <n v="29.99"/>
    <n v="179.94"/>
    <n v="-149.94999999999999"/>
    <n v="-0.83"/>
    <n v="2.4991666666666665"/>
    <n v="3598.8"/>
    <n v="3778.74"/>
    <n v="-179.94"/>
    <n v="-0.05"/>
    <s v=""/>
    <s v=""/>
    <s v=""/>
    <s v="Bottom 5%"/>
    <m/>
    <n v="0"/>
    <s v="BAMA SHINES LLC  "/>
  </r>
  <r>
    <x v="2711"/>
    <s v="AL-A030453"/>
    <x v="1"/>
    <s v="A030453"/>
    <n v="0"/>
    <n v="30000"/>
    <n v="29.99"/>
    <x v="10"/>
    <x v="11"/>
    <s v="CGPO 1"/>
    <x v="3"/>
    <x v="0"/>
    <d v="2024-08-01T00:00:00"/>
    <m/>
    <n v="14"/>
    <n v="89.97"/>
    <n v="179.94"/>
    <n v="-89.97"/>
    <n v="-0.5"/>
    <n v="6.4264285714285716"/>
    <n v="3778.74"/>
    <n v="4498.5"/>
    <n v="-719.76"/>
    <n v="-0.16"/>
    <s v=""/>
    <s v=""/>
    <s v=""/>
    <s v="Bottom 5%"/>
    <m/>
    <n v="0"/>
    <s v="BAMA SHINES LLC  "/>
  </r>
  <r>
    <x v="2712"/>
    <s v="AL-J070162"/>
    <x v="0"/>
    <s v="J070162"/>
    <n v="0"/>
    <n v="70000"/>
    <n v="7.79"/>
    <x v="0"/>
    <x v="0"/>
    <s v="NoReplen"/>
    <x v="0"/>
    <x v="1"/>
    <d v="2024-02-01T00:00:00"/>
    <m/>
    <n v="27"/>
    <n v="2292.69"/>
    <n v="3518.21"/>
    <n v="-1225.52"/>
    <n v="-0.35"/>
    <n v="84.914444444444442"/>
    <n v="3201.94"/>
    <n v="7876.71"/>
    <n v="-4674.7700000000004"/>
    <n v="-0.59"/>
    <s v=""/>
    <s v=""/>
    <s v=""/>
    <s v="Bottom 5%"/>
    <m/>
    <s v="LUKE LEA BEVERAGES"/>
    <s v="PARK STREET IMPORTS /"/>
  </r>
  <r>
    <x v="2713"/>
    <s v="AL-J070163"/>
    <x v="0"/>
    <s v="J070163"/>
    <n v="0"/>
    <n v="70000"/>
    <n v="7.79"/>
    <x v="0"/>
    <x v="0"/>
    <s v="NoReplen"/>
    <x v="0"/>
    <x v="1"/>
    <d v="2024-02-01T00:00:00"/>
    <m/>
    <n v="25"/>
    <n v="3047.28"/>
    <n v="2970.64"/>
    <n v="76.64"/>
    <n v="0.03"/>
    <n v="121.89120000000001"/>
    <n v="2596.2600000000002"/>
    <n v="7524"/>
    <n v="-4927.74"/>
    <n v="-0.65"/>
    <s v=""/>
    <s v=""/>
    <s v=""/>
    <s v="Bottom 5%"/>
    <m/>
    <s v="LUKE LEA BEVERAGES"/>
    <s v="PARK STREET IMPORTS /"/>
  </r>
  <r>
    <x v="2714"/>
    <s v="AL-F000882"/>
    <x v="4"/>
    <s v="F000882"/>
    <n v="0"/>
    <n v="1000"/>
    <n v="10.79"/>
    <x v="0"/>
    <x v="2"/>
    <s v="NoReplen"/>
    <x v="2"/>
    <x v="0"/>
    <s v="PRE 2023"/>
    <m/>
    <n v="13"/>
    <n v="46334.3"/>
    <n v="46578.93"/>
    <n v="-244.63"/>
    <n v="-0.01"/>
    <n v="3564.1769230769232"/>
    <n v="27643.17"/>
    <n v="33041.629999999997"/>
    <n v="-5398.46"/>
    <n v="-0.16"/>
    <s v=""/>
    <s v=""/>
    <s v=""/>
    <s v="Bottom 5%"/>
    <m/>
    <s v="UNITED"/>
    <s v="SAZERAC CO INC"/>
  </r>
  <r>
    <x v="2715"/>
    <s v="AL-A000882"/>
    <x v="1"/>
    <s v="A000882"/>
    <n v="0"/>
    <n v="1000"/>
    <n v="5.39"/>
    <x v="0"/>
    <x v="2"/>
    <s v="NoReplen"/>
    <x v="2"/>
    <x v="0"/>
    <s v="PRE 2023"/>
    <m/>
    <n v="17"/>
    <n v="45741.22"/>
    <n v="42065.16"/>
    <n v="3676.06"/>
    <n v="0.09"/>
    <n v="2690.66"/>
    <n v="32827.5"/>
    <n v="37350.44"/>
    <n v="-4522.9399999999996"/>
    <n v="-0.12"/>
    <s v=""/>
    <s v=""/>
    <s v=""/>
    <s v="Bottom 5%"/>
    <m/>
    <s v="UNITED"/>
    <s v="SAZERAC CO INC"/>
  </r>
  <r>
    <x v="2716"/>
    <s v="AL-A010221"/>
    <x v="1"/>
    <s v="A010221"/>
    <s v="STRAIGHT"/>
    <n v="10000"/>
    <n v="149.99"/>
    <x v="7"/>
    <x v="3"/>
    <s v="Allocated2"/>
    <x v="1"/>
    <x v="0"/>
    <d v="2026-03-01T00:00:00"/>
    <m/>
    <n v="2"/>
    <n v="899.94"/>
    <m/>
    <n v="899.94"/>
    <m/>
    <n v="449.97"/>
    <n v="899.94"/>
    <n v="0"/>
    <n v="899.94"/>
    <n v="0"/>
    <s v=""/>
    <s v=""/>
    <s v=""/>
    <s v="Bottom 5%"/>
    <m/>
    <s v="UNITED"/>
    <s v="PERNOD RICARD USA"/>
  </r>
  <r>
    <x v="2717"/>
    <s v="AL-C070134"/>
    <x v="6"/>
    <s v="C070134"/>
    <n v="0"/>
    <n v="70000"/>
    <n v="2.99"/>
    <x v="0"/>
    <x v="2"/>
    <s v="NoReplen"/>
    <x v="0"/>
    <x v="1"/>
    <d v="2024-02-01T00:00:00"/>
    <m/>
    <n v="7"/>
    <n v="8896.09"/>
    <n v="13193.56"/>
    <n v="-4297.47"/>
    <n v="-0.33"/>
    <n v="1270.8700000000001"/>
    <n v="1030.71"/>
    <n v="2624.74"/>
    <n v="-1594.03"/>
    <n v="-0.61"/>
    <s v=""/>
    <s v=""/>
    <s v=""/>
    <s v="Bottom 5%"/>
    <m/>
    <s v="RNDC"/>
    <s v="MHW LTD"/>
  </r>
  <r>
    <x v="2718"/>
    <s v="AL-C070133"/>
    <x v="6"/>
    <s v="C070133"/>
    <n v="0"/>
    <n v="70000"/>
    <n v="2.99"/>
    <x v="0"/>
    <x v="2"/>
    <s v="NoReplen"/>
    <x v="0"/>
    <x v="1"/>
    <d v="2024-02-01T00:00:00"/>
    <m/>
    <n v="13"/>
    <n v="6842.24"/>
    <n v="10982.99"/>
    <n v="-4140.75"/>
    <n v="-0.38"/>
    <n v="526.32615384615383"/>
    <n v="1179.2"/>
    <n v="2380.23"/>
    <n v="-1201.03"/>
    <n v="-0.5"/>
    <s v=""/>
    <s v=""/>
    <s v=""/>
    <s v="Bottom 5%"/>
    <m/>
    <s v="RNDC"/>
    <s v="MHW LTD"/>
  </r>
  <r>
    <x v="2719"/>
    <s v="AL-C070317"/>
    <x v="6"/>
    <s v="C070317"/>
    <n v="0"/>
    <n v="70000"/>
    <n v="24.99"/>
    <x v="0"/>
    <x v="0"/>
    <s v="NoReplen"/>
    <x v="2"/>
    <x v="2"/>
    <d v="2024-11-01T00:00:00"/>
    <m/>
    <n v="34"/>
    <n v="3273.69"/>
    <n v="6797.28"/>
    <n v="-3523.59"/>
    <n v="-0.52"/>
    <n v="96.284999999999997"/>
    <n v="0"/>
    <n v="13944.42"/>
    <n v="-13944.42"/>
    <n v="-1"/>
    <s v=""/>
    <s v=""/>
    <s v=""/>
    <s v="Bottom 5%"/>
    <m/>
    <s v="RNDC"/>
    <s v="MHW LTD"/>
  </r>
  <r>
    <x v="2720"/>
    <s v="AL-A001509"/>
    <x v="1"/>
    <s v="A001509"/>
    <n v="0"/>
    <n v="7000"/>
    <n v="11.99"/>
    <x v="10"/>
    <x v="11"/>
    <s v="Delisted"/>
    <x v="0"/>
    <x v="1"/>
    <s v="PRE 2023"/>
    <m/>
    <n v="1"/>
    <n v="155.87"/>
    <n v="203.83"/>
    <n v="-47.96"/>
    <n v="-0.24"/>
    <n v="155.87"/>
    <s v=""/>
    <s v=""/>
    <s v=""/>
    <s v=""/>
    <s v=""/>
    <s v=""/>
    <s v=""/>
    <s v="Bottom 5%"/>
    <m/>
    <s v="SGWS - AMERICAN SPIRITS"/>
    <s v="BACARDI USA INC"/>
  </r>
  <r>
    <x v="2721"/>
    <s v="AL-A001510"/>
    <x v="1"/>
    <s v="A001510"/>
    <n v="0"/>
    <n v="7000"/>
    <n v="11.99"/>
    <x v="10"/>
    <x v="11"/>
    <s v="Delisted"/>
    <x v="0"/>
    <x v="1"/>
    <s v="PRE 2023"/>
    <m/>
    <n v="1"/>
    <n v="47.96"/>
    <n v="227.81"/>
    <n v="-179.85"/>
    <n v="-0.79"/>
    <n v="47.96"/>
    <s v=""/>
    <s v=""/>
    <s v=""/>
    <s v=""/>
    <s v=""/>
    <s v=""/>
    <s v=""/>
    <s v="Bottom 5%"/>
    <m/>
    <s v="SGWS - AMERICAN SPIRITS"/>
    <s v="BACARDI USA INC"/>
  </r>
  <r>
    <x v="2722"/>
    <s v="AL-A007945"/>
    <x v="1"/>
    <s v="A007945"/>
    <n v="0"/>
    <n v="7000"/>
    <n v="20.99"/>
    <x v="0"/>
    <x v="2"/>
    <s v="NoReplen"/>
    <x v="0"/>
    <x v="1"/>
    <d v="2023-01-01T00:00:00"/>
    <m/>
    <n v="2"/>
    <n v="377.82"/>
    <n v="923.56"/>
    <n v="-545.74"/>
    <n v="-0.59"/>
    <n v="188.91"/>
    <s v=""/>
    <s v=""/>
    <s v=""/>
    <s v=""/>
    <s v=""/>
    <s v=""/>
    <s v=""/>
    <s v="Bottom 5%"/>
    <m/>
    <s v="SGWS - CPWS"/>
    <s v="DIAGEO NORTH AMERICA INC"/>
  </r>
  <r>
    <x v="2723"/>
    <s v="AL-B009019"/>
    <x v="5"/>
    <s v="B009019"/>
    <n v="0"/>
    <n v="9000"/>
    <n v="11.39"/>
    <x v="7"/>
    <x v="1"/>
    <s v="NoReplen"/>
    <x v="1"/>
    <x v="1"/>
    <s v="PRE 2023"/>
    <m/>
    <s v=""/>
    <n v="512.54999999999995"/>
    <n v="425.28"/>
    <n v="87.27"/>
    <n v="0.21"/>
    <s v=""/>
    <s v=""/>
    <s v=""/>
    <s v=""/>
    <s v=""/>
    <s v=""/>
    <s v=""/>
    <s v=""/>
    <s v="Bottom 5%"/>
    <m/>
    <s v="JOHNSON BROTHERS"/>
    <s v="PROXIMO SPIRITS INC."/>
  </r>
  <r>
    <x v="2724"/>
    <s v="AL-A000855"/>
    <x v="1"/>
    <s v="A000855"/>
    <n v="0"/>
    <n v="1000"/>
    <n v="16.79"/>
    <x v="7"/>
    <x v="6"/>
    <s v="NoReplen"/>
    <x v="2"/>
    <x v="1"/>
    <s v="PRE 2023"/>
    <m/>
    <s v=""/>
    <n v="33.58"/>
    <n v="55.98"/>
    <n v="-22.4"/>
    <n v="-0.4"/>
    <s v=""/>
    <s v=""/>
    <s v=""/>
    <s v=""/>
    <s v=""/>
    <s v=""/>
    <s v=""/>
    <s v=""/>
    <s v="Bottom 5%"/>
    <m/>
    <s v="JOHNSON BROTHERS"/>
    <s v="PROXIMO SPIRITS INC."/>
  </r>
  <r>
    <x v="2725"/>
    <s v="AL-A008298"/>
    <x v="1"/>
    <s v="A008298"/>
    <s v="STRAIGHT"/>
    <n v="8000"/>
    <n v="59.99"/>
    <x v="7"/>
    <x v="3"/>
    <s v="Replenish"/>
    <x v="5"/>
    <x v="0"/>
    <s v="PRE 2023"/>
    <m/>
    <n v="17"/>
    <n v="8158.64"/>
    <n v="9718.3799999999992"/>
    <n v="-1559.74"/>
    <n v="-0.16"/>
    <n v="479.92"/>
    <n v="4799.2"/>
    <n v="11098.15"/>
    <n v="-6298.95"/>
    <n v="-0.56999999999999995"/>
    <s v=""/>
    <s v=""/>
    <s v=""/>
    <s v="Bottom 5%"/>
    <m/>
    <s v="JOHNSON BROTHERS"/>
    <s v="PROXIMO SPIRITS INC."/>
  </r>
  <r>
    <x v="2726"/>
    <s v="AL-A004928"/>
    <x v="1"/>
    <s v="A004928"/>
    <n v="0"/>
    <n v="4000"/>
    <n v="299.99"/>
    <x v="7"/>
    <x v="3"/>
    <s v="SpecOrder"/>
    <x v="1"/>
    <x v="0"/>
    <s v="PRE 2023"/>
    <m/>
    <n v="17"/>
    <n v="3599.88"/>
    <n v="6274.79"/>
    <n v="-2674.91"/>
    <n v="-0.43"/>
    <n v="211.75764705882352"/>
    <n v="599.98"/>
    <n v="1499.95"/>
    <n v="-899.97"/>
    <n v="-0.6"/>
    <s v=""/>
    <s v=""/>
    <s v=""/>
    <s v="Bottom 5%"/>
    <m/>
    <s v="SGWS - LIBERTY SPIRITS"/>
    <s v="PROXIMO SPIRITS INC."/>
  </r>
  <r>
    <x v="2727"/>
    <s v="AL-D005810"/>
    <x v="2"/>
    <s v="D005810"/>
    <n v="0"/>
    <n v="5000"/>
    <n v="1.19"/>
    <x v="7"/>
    <x v="7"/>
    <s v="NoReplen"/>
    <x v="1"/>
    <x v="1"/>
    <s v="PRE 2023"/>
    <m/>
    <n v="6"/>
    <n v="1846.88"/>
    <n v="1710.03"/>
    <n v="136.85"/>
    <n v="0.08"/>
    <n v="307.81333333333333"/>
    <n v="285.60000000000002"/>
    <n v="171.36"/>
    <n v="114.24"/>
    <n v="0.67"/>
    <s v=""/>
    <s v=""/>
    <s v=""/>
    <s v="Bottom 5%"/>
    <m/>
    <s v="JOHNSON BROTHERS"/>
    <s v="PROXIMO SPIRITS INC."/>
  </r>
  <r>
    <x v="2728"/>
    <s v="AL-B005810"/>
    <x v="5"/>
    <s v="B005810"/>
    <n v="0"/>
    <n v="5000"/>
    <n v="8.09"/>
    <x v="7"/>
    <x v="6"/>
    <s v="NoReplen"/>
    <x v="1"/>
    <x v="1"/>
    <s v="PRE 2023"/>
    <m/>
    <s v=""/>
    <n v="48.54"/>
    <n v="129.5"/>
    <n v="-80.959999999999994"/>
    <n v="-0.63"/>
    <s v=""/>
    <s v=""/>
    <s v=""/>
    <s v=""/>
    <s v=""/>
    <s v=""/>
    <s v=""/>
    <s v=""/>
    <s v="Bottom 5%"/>
    <m/>
    <s v="JOHNSON BROTHERS"/>
    <s v="PROXIMO SPIRITS INC."/>
  </r>
  <r>
    <x v="2729"/>
    <s v="AL-A000526"/>
    <x v="1"/>
    <s v="A000526"/>
    <s v="FLAVORED"/>
    <n v="1000"/>
    <n v="32.99"/>
    <x v="6"/>
    <x v="4"/>
    <s v="Replenish"/>
    <x v="0"/>
    <x v="0"/>
    <s v="PRE 2023"/>
    <m/>
    <n v="65"/>
    <n v="18408.419999999998"/>
    <n v="22334.23"/>
    <n v="-3925.81"/>
    <n v="-0.18"/>
    <n v="283.2064615384615"/>
    <n v="16527.990000000002"/>
    <n v="18507.39"/>
    <n v="-1979.4"/>
    <n v="-0.11"/>
    <s v=""/>
    <s v=" "/>
    <s v="X"/>
    <s v="Bottom 5%"/>
    <m/>
    <s v="RNDC"/>
    <s v="PRICHARDS DISTILLERY INC"/>
  </r>
  <r>
    <x v="2730"/>
    <s v="AL-A007573"/>
    <x v="1"/>
    <s v="A007573"/>
    <s v="STRAIGHT"/>
    <n v="7000"/>
    <n v="15.59"/>
    <x v="4"/>
    <x v="8"/>
    <s v="NoReplen"/>
    <x v="0"/>
    <x v="1"/>
    <s v="PRE 2023"/>
    <m/>
    <n v="1"/>
    <n v="5627.99"/>
    <n v="12233.19"/>
    <n v="-6605.2"/>
    <n v="-0.54"/>
    <n v="5627.99"/>
    <n v="857.45"/>
    <n v="4677.8900000000003"/>
    <n v="-3820.44"/>
    <n v="-0.82"/>
    <s v=""/>
    <s v=""/>
    <s v=""/>
    <s v="Bottom 5%"/>
    <m/>
    <s v="GULF DISTRIBUTING"/>
    <s v="GULF DISTRIBUTING CO. OF MOBILE LLC"/>
  </r>
  <r>
    <x v="2731"/>
    <s v="AL-A070113"/>
    <x v="1"/>
    <s v="A070113"/>
    <s v="STRAIGHT"/>
    <n v="70000"/>
    <n v="32.99"/>
    <x v="7"/>
    <x v="4"/>
    <s v="NoReplen"/>
    <x v="2"/>
    <x v="2"/>
    <d v="2023-12-01T00:00:00"/>
    <m/>
    <n v="1"/>
    <n v="263.92"/>
    <n v="857.74"/>
    <n v="-593.82000000000005"/>
    <n v="-0.69"/>
    <n v="263.92"/>
    <s v=""/>
    <s v=""/>
    <s v=""/>
    <s v=""/>
    <s v=""/>
    <s v=""/>
    <s v=""/>
    <s v="Bottom 5%"/>
    <m/>
    <s v="JOHNSON BROTHERS"/>
    <s v="PROXIMO SPIRITS INC."/>
  </r>
  <r>
    <x v="2732"/>
    <s v="AL-A001502"/>
    <x v="1"/>
    <s v="A001502"/>
    <n v="0"/>
    <n v="1000"/>
    <n v="29.99"/>
    <x v="13"/>
    <x v="1"/>
    <s v="Replenish"/>
    <x v="0"/>
    <x v="0"/>
    <s v="PRE 2023"/>
    <m/>
    <n v="81"/>
    <n v="19253.580000000002"/>
    <n v="20820.96"/>
    <n v="-1567.38"/>
    <n v="-0.08"/>
    <n v="237.69851851851854"/>
    <n v="9926.69"/>
    <n v="13765.32"/>
    <n v="-3838.63"/>
    <n v="-0.28000000000000003"/>
    <s v=""/>
    <s v=" "/>
    <s v="X"/>
    <s v="Bottom 5%"/>
    <m/>
    <s v="UNITED"/>
    <s v="JOHN EMERALD DISTILLING"/>
  </r>
  <r>
    <x v="2733"/>
    <s v="AL-A010078"/>
    <x v="1"/>
    <s v="A010078"/>
    <s v="STRAIGHT"/>
    <n v="10000"/>
    <n v="69.989999999999995"/>
    <x v="2"/>
    <x v="5"/>
    <s v="SpecOrder"/>
    <x v="1"/>
    <x v="0"/>
    <s v="PRE 2023"/>
    <m/>
    <n v="2"/>
    <n v="909.87"/>
    <n v="909.87"/>
    <n v="0"/>
    <n v="0"/>
    <n v="454.935"/>
    <n v="419.94"/>
    <n v="839.88"/>
    <n v="-419.94"/>
    <n v="-0.5"/>
    <s v=""/>
    <s v=""/>
    <s v=""/>
    <s v="Bottom 5%"/>
    <m/>
    <s v="UNITED"/>
    <s v="JOHN EMERALD DISTILLING"/>
  </r>
  <r>
    <x v="2734"/>
    <s v="AL-A010135"/>
    <x v="1"/>
    <s v="A010135"/>
    <s v="STRAIGHT"/>
    <n v="10000"/>
    <n v="49.99"/>
    <x v="4"/>
    <x v="4"/>
    <s v="SpecOrder"/>
    <x v="1"/>
    <x v="0"/>
    <s v="PRE 2023"/>
    <m/>
    <n v="8"/>
    <n v="449.91"/>
    <n v="1099.78"/>
    <n v="-649.87"/>
    <n v="-0.59"/>
    <n v="56.238750000000003"/>
    <n v="449.91"/>
    <n v="449.91"/>
    <n v="0"/>
    <n v="0"/>
    <s v=""/>
    <s v=""/>
    <s v=""/>
    <s v="Bottom 5%"/>
    <m/>
    <s v="UNITED"/>
    <s v="JOHN EMERALD DISTILLING"/>
  </r>
  <r>
    <x v="2735"/>
    <s v="AL-A030035"/>
    <x v="1"/>
    <s v="A030035"/>
    <s v="STRAIGHT"/>
    <n v="30000"/>
    <n v="54.99"/>
    <x v="4"/>
    <x v="5"/>
    <s v="CGPO2"/>
    <x v="3"/>
    <x v="0"/>
    <s v="PRE 2023"/>
    <m/>
    <n v="1"/>
    <n v="164.97"/>
    <n v="329.94"/>
    <n v="-164.97"/>
    <n v="-0.5"/>
    <n v="164.97"/>
    <n v="329.94"/>
    <n v="329.94"/>
    <n v="0"/>
    <n v="0"/>
    <s v=""/>
    <s v=""/>
    <s v=""/>
    <s v="Bottom 5%"/>
    <m/>
    <s v="UNITED"/>
    <s v="JOHN EMERALD DISTILLING"/>
  </r>
  <r>
    <x v="2736"/>
    <s v="AL-A010305"/>
    <x v="1"/>
    <s v="A010305"/>
    <n v="0"/>
    <n v="10000"/>
    <n v="29.99"/>
    <x v="6"/>
    <x v="1"/>
    <s v="SpecOrder"/>
    <x v="1"/>
    <x v="0"/>
    <s v="PRE 2023"/>
    <m/>
    <n v="9"/>
    <n v="959.68"/>
    <n v="629.79"/>
    <n v="329.89"/>
    <n v="0.52"/>
    <n v="106.63111111111111"/>
    <n v="10046.65"/>
    <n v="5578.14"/>
    <n v="4468.51"/>
    <n v="0.8"/>
    <s v=""/>
    <s v=""/>
    <s v=""/>
    <s v="Bottom 5%"/>
    <m/>
    <s v="UNITED"/>
    <s v="JOHN EMERALD DISTILLING"/>
  </r>
  <r>
    <x v="2737"/>
    <s v="AL-A010307"/>
    <x v="1"/>
    <s v="A010307"/>
    <n v="0"/>
    <n v="10000"/>
    <n v="29.99"/>
    <x v="6"/>
    <x v="1"/>
    <s v="SpecOrder"/>
    <x v="1"/>
    <x v="0"/>
    <s v="PRE 2023"/>
    <m/>
    <n v="5"/>
    <n v="449.85"/>
    <n v="299.89999999999998"/>
    <n v="149.94999999999999"/>
    <n v="0.5"/>
    <n v="89.97"/>
    <n v="1619.46"/>
    <n v="1799.4"/>
    <n v="-179.94"/>
    <n v="-0.1"/>
    <s v=""/>
    <s v=""/>
    <s v=""/>
    <s v="Bottom 5%"/>
    <m/>
    <s v="UNITED"/>
    <s v="JOHN EMERALD DISTILLING"/>
  </r>
  <r>
    <x v="2738"/>
    <s v="AL-A010306"/>
    <x v="1"/>
    <s v="A010306"/>
    <n v="0"/>
    <n v="10000"/>
    <n v="29.99"/>
    <x v="6"/>
    <x v="1"/>
    <s v="SpecOrder"/>
    <x v="1"/>
    <x v="0"/>
    <s v="PRE 2023"/>
    <m/>
    <n v="13"/>
    <n v="449.85"/>
    <n v="449.85"/>
    <n v="0"/>
    <n v="0"/>
    <n v="34.603846153846156"/>
    <n v="719.76"/>
    <n v="3898.7"/>
    <n v="-3178.94"/>
    <n v="-0.82"/>
    <s v=""/>
    <s v=""/>
    <s v=""/>
    <s v="Bottom 5%"/>
    <m/>
    <s v="UNITED"/>
    <s v="JOHN EMERALD DISTILLING"/>
  </r>
  <r>
    <x v="2739"/>
    <s v="AL-E009343"/>
    <x v="3"/>
    <s v="E009343"/>
    <s v="STRAIGHT"/>
    <n v="9000"/>
    <n v="23.99"/>
    <x v="5"/>
    <x v="1"/>
    <s v="Replenish"/>
    <x v="1"/>
    <x v="0"/>
    <s v="PRE 2023"/>
    <m/>
    <n v="14"/>
    <n v="3766.43"/>
    <n v="3190.67"/>
    <n v="575.76"/>
    <n v="0.18"/>
    <n v="269.03071428571428"/>
    <n v="35961.01"/>
    <n v="19959.68"/>
    <n v="16001.33"/>
    <n v="0.8"/>
    <s v=""/>
    <s v=""/>
    <s v=""/>
    <s v="Bottom 5%"/>
    <m/>
    <s v="UNITED"/>
    <s v="JOHN EMERALD DISTILLING"/>
  </r>
  <r>
    <x v="2740"/>
    <s v="AL-F030198"/>
    <x v="4"/>
    <s v="F030198"/>
    <s v="STRAIGHT"/>
    <n v="30000"/>
    <n v="32.99"/>
    <x v="5"/>
    <x v="6"/>
    <s v="CGPO2"/>
    <x v="3"/>
    <x v="0"/>
    <s v="PRE 2023"/>
    <m/>
    <n v="1"/>
    <n v="1682.49"/>
    <n v="758.77"/>
    <n v="923.72"/>
    <n v="1.22"/>
    <n v="1682.49"/>
    <n v="2771.16"/>
    <n v="395.88"/>
    <n v="2375.2800000000002"/>
    <n v="6"/>
    <s v=""/>
    <s v=""/>
    <s v=""/>
    <s v="Bottom 5%"/>
    <m/>
    <s v="UNITED"/>
    <s v="JOHN EMERALD DISTILLING"/>
  </r>
  <r>
    <x v="2741"/>
    <s v="AL-A001598"/>
    <x v="1"/>
    <s v="A001598"/>
    <s v="STRAIGHT"/>
    <n v="1000"/>
    <n v="21.99"/>
    <x v="5"/>
    <x v="1"/>
    <s v="Replenish"/>
    <x v="0"/>
    <x v="0"/>
    <s v="PRE 2023"/>
    <m/>
    <n v="83"/>
    <n v="18603.54"/>
    <n v="22261.8"/>
    <n v="-3658.26"/>
    <n v="-0.16"/>
    <n v="224.13903614457831"/>
    <n v="22759.65"/>
    <n v="34040.400000000001"/>
    <n v="-11280.75"/>
    <n v="-0.33"/>
    <s v=""/>
    <s v=" "/>
    <s v="X"/>
    <s v="Bottom 5%"/>
    <m/>
    <s v="UNITED"/>
    <s v="JOHN EMERALD DISTILLING"/>
  </r>
  <r>
    <x v="2742"/>
    <s v="AL-A001501"/>
    <x v="1"/>
    <s v="A001501"/>
    <s v="FLAVORED"/>
    <n v="1000"/>
    <n v="36.99"/>
    <x v="1"/>
    <x v="5"/>
    <s v="Replenish"/>
    <x v="0"/>
    <x v="0"/>
    <s v="PRE 2023"/>
    <m/>
    <n v="84"/>
    <n v="20085.57"/>
    <n v="24557.3"/>
    <n v="-4471.7299999999996"/>
    <n v="-0.18"/>
    <n v="239.11392857142857"/>
    <n v="12206.7"/>
    <n v="12300.64"/>
    <n v="-93.94"/>
    <n v="-0.01"/>
    <s v=""/>
    <s v=" "/>
    <s v="X"/>
    <s v="Bottom 5%"/>
    <m/>
    <s v="UNITED"/>
    <s v="JOHN EMERALD DISTILLING"/>
  </r>
  <r>
    <x v="2743"/>
    <s v="AL-A008219"/>
    <x v="1"/>
    <s v="A008219"/>
    <n v="0"/>
    <n v="8000"/>
    <n v="34.99"/>
    <x v="13"/>
    <x v="4"/>
    <s v="Replenish"/>
    <x v="5"/>
    <x v="0"/>
    <s v="PRE 2023"/>
    <m/>
    <n v="21"/>
    <n v="8047.7"/>
    <n v="10601.97"/>
    <n v="-2554.27"/>
    <n v="-0.24"/>
    <n v="383.22380952380951"/>
    <n v="1609.54"/>
    <n v="2589.2600000000002"/>
    <n v="-979.72"/>
    <n v="-0.38"/>
    <s v=""/>
    <s v=""/>
    <s v=""/>
    <s v="Bottom 5%"/>
    <m/>
    <s v="UNITED"/>
    <s v="JOHN EMERALD DISTILLING"/>
  </r>
  <r>
    <x v="2744"/>
    <s v="AL-D001721"/>
    <x v="2"/>
    <s v="D001721"/>
    <s v="STRAIGHT"/>
    <n v="1000"/>
    <n v="4.5"/>
    <x v="2"/>
    <x v="7"/>
    <s v="Replenish"/>
    <x v="0"/>
    <x v="0"/>
    <s v="PRE 2023"/>
    <m/>
    <n v="22"/>
    <n v="1579.5"/>
    <n v="1795.5"/>
    <n v="-216"/>
    <n v="-0.12"/>
    <n v="71.795454545454547"/>
    <n v="729"/>
    <n v="1071"/>
    <n v="-342"/>
    <n v="-0.32"/>
    <s v=""/>
    <s v=""/>
    <s v=""/>
    <s v="Bottom 5%"/>
    <m/>
    <s v="UNITED"/>
    <s v="JOHN EMERALD DISTILLING"/>
  </r>
  <r>
    <x v="2745"/>
    <s v="AL-B005995"/>
    <x v="5"/>
    <s v="B005995"/>
    <s v="STRAIGHT"/>
    <n v="5000"/>
    <n v="16.79"/>
    <x v="2"/>
    <x v="4"/>
    <s v="Delisted"/>
    <x v="1"/>
    <x v="3"/>
    <s v="PRE 2023"/>
    <m/>
    <s v=""/>
    <m/>
    <n v="16.79"/>
    <n v="-16.79"/>
    <n v="-1"/>
    <s v=""/>
    <s v=""/>
    <s v=""/>
    <s v=""/>
    <s v=""/>
    <s v=""/>
    <s v=""/>
    <s v=""/>
    <s v="Bottom 5%"/>
    <m/>
    <s v="UNITED"/>
    <s v="JOHN EMERALD DISTILLING"/>
  </r>
  <r>
    <x v="2746"/>
    <s v="AL-A001721"/>
    <x v="1"/>
    <s v="A001721"/>
    <s v="STRAIGHT"/>
    <n v="1000"/>
    <n v="49.99"/>
    <x v="2"/>
    <x v="4"/>
    <s v="Replenish"/>
    <x v="0"/>
    <x v="0"/>
    <s v="PRE 2023"/>
    <m/>
    <n v="78"/>
    <n v="50089.98"/>
    <n v="67836.429999999993"/>
    <n v="-17746.45"/>
    <n v="-0.26"/>
    <n v="642.1792307692308"/>
    <n v="26994.6"/>
    <n v="38592.28"/>
    <n v="-11597.68"/>
    <n v="-0.3"/>
    <s v=""/>
    <s v=" "/>
    <s v=" "/>
    <s v=""/>
    <m/>
    <s v="UNITED"/>
    <s v="JOHN EMERALD DISTILLING"/>
  </r>
  <r>
    <x v="2747"/>
    <s v="AL-A030034"/>
    <x v="1"/>
    <s v="A030034"/>
    <s v="STRAIGHT"/>
    <n v="30000"/>
    <n v="43.99"/>
    <x v="2"/>
    <x v="4"/>
    <s v="CGPO2"/>
    <x v="3"/>
    <x v="0"/>
    <s v="PRE 2023"/>
    <m/>
    <n v="2"/>
    <n v="1011.77"/>
    <n v="1187.73"/>
    <n v="-175.96"/>
    <n v="-0.15"/>
    <n v="505.88499999999999"/>
    <n v="263.94"/>
    <n v="791.82"/>
    <n v="-527.88"/>
    <n v="-0.67"/>
    <s v=""/>
    <s v=""/>
    <s v=""/>
    <s v="Bottom 5%"/>
    <m/>
    <s v="UNITED"/>
    <s v="JOHN EMERALD DISTILLING"/>
  </r>
  <r>
    <x v="2748"/>
    <s v="AL-A030032"/>
    <x v="1"/>
    <s v="A030032"/>
    <s v="STRAIGHT"/>
    <n v="30000"/>
    <n v="43.99"/>
    <x v="12"/>
    <x v="4"/>
    <s v="CGPO2"/>
    <x v="3"/>
    <x v="0"/>
    <d v="2023-08-01T00:00:00"/>
    <m/>
    <n v="0"/>
    <m/>
    <n v="483.89"/>
    <n v="-483.89"/>
    <n v="-1"/>
    <s v=""/>
    <n v="0"/>
    <n v="263.94"/>
    <n v="-263.94"/>
    <n v="-1"/>
    <s v=""/>
    <s v=""/>
    <s v=""/>
    <s v="Bottom 5%"/>
    <m/>
    <s v="UNITED"/>
    <s v="JOHN EMERALD DISTILLING"/>
  </r>
  <r>
    <x v="2749"/>
    <s v="AL-A005994"/>
    <x v="1"/>
    <s v="A005994"/>
    <s v="STRAIGHT"/>
    <n v="5000"/>
    <n v="19.190000000000001"/>
    <x v="1"/>
    <x v="4"/>
    <s v="SpecOrder"/>
    <x v="1"/>
    <x v="1"/>
    <s v="PRE 2023"/>
    <m/>
    <n v="5"/>
    <n v="179.14"/>
    <n v="191.94"/>
    <n v="-12.8"/>
    <n v="-7.0000000000000007E-2"/>
    <n v="35.827999999999996"/>
    <n v="191.94"/>
    <n v="0"/>
    <n v="191.94"/>
    <n v="0"/>
    <s v=""/>
    <s v=""/>
    <s v=""/>
    <s v="Bottom 5%"/>
    <m/>
    <s v="UNITED"/>
    <s v="JOHN EMERALD DISTILLING"/>
  </r>
  <r>
    <x v="2750"/>
    <s v="AL-A008220"/>
    <x v="1"/>
    <s v="A008220"/>
    <s v="STRAIGHT"/>
    <n v="8000"/>
    <n v="39.99"/>
    <x v="1"/>
    <x v="5"/>
    <s v="Replenish"/>
    <x v="5"/>
    <x v="0"/>
    <s v="PRE 2023"/>
    <m/>
    <n v="31"/>
    <n v="5678.58"/>
    <n v="6238.44"/>
    <n v="-559.86"/>
    <n v="-0.09"/>
    <n v="183.18"/>
    <n v="2599.35"/>
    <n v="4238.9399999999996"/>
    <n v="-1639.59"/>
    <n v="-0.39"/>
    <s v=""/>
    <s v=""/>
    <s v=""/>
    <s v="Bottom 5%"/>
    <m/>
    <s v="UNITED"/>
    <s v="JOHN EMERALD DISTILLING"/>
  </r>
  <r>
    <x v="2751"/>
    <s v="AL-A010288"/>
    <x v="1"/>
    <s v="A010288"/>
    <s v="STRAIGHT"/>
    <n v="10000"/>
    <n v="44.99"/>
    <x v="12"/>
    <x v="4"/>
    <s v="SpecOrder"/>
    <x v="1"/>
    <x v="1"/>
    <s v="PRE 2023"/>
    <m/>
    <n v="2"/>
    <n v="3644.19"/>
    <n v="3584.51"/>
    <n v="59.68"/>
    <n v="0.02"/>
    <n v="1822.095"/>
    <n v="0"/>
    <n v="74.989999999999995"/>
    <n v="-74.989999999999995"/>
    <n v="-1"/>
    <s v=""/>
    <s v=""/>
    <s v=""/>
    <s v="Bottom 5%"/>
    <m/>
    <s v="SGWS - ALD"/>
    <s v="PERNOD RICARD USA"/>
  </r>
  <r>
    <x v="2752"/>
    <s v="AL-A007582"/>
    <x v="1"/>
    <s v="A007582"/>
    <s v="STRAIGHT"/>
    <n v="7000"/>
    <n v="44.99"/>
    <x v="12"/>
    <x v="4"/>
    <s v="NoReplen"/>
    <x v="0"/>
    <x v="1"/>
    <s v="PRE 2023"/>
    <m/>
    <n v="1"/>
    <n v="809.82"/>
    <n v="494.93"/>
    <n v="314.89"/>
    <n v="0.64"/>
    <n v="809.82"/>
    <s v=""/>
    <s v=""/>
    <s v=""/>
    <s v=""/>
    <s v=""/>
    <s v=""/>
    <s v=""/>
    <s v="Bottom 5%"/>
    <m/>
    <s v="SGWS - ALD"/>
    <s v="PERNOD RICARD USA"/>
  </r>
  <r>
    <x v="2753"/>
    <s v="AL-F000052"/>
    <x v="4"/>
    <s v="F000052"/>
    <s v="STRAIGHT"/>
    <n v="1000"/>
    <n v="64.989999999999995"/>
    <x v="2"/>
    <x v="4"/>
    <s v="Replenish"/>
    <x v="0"/>
    <x v="0"/>
    <d v="2024-07-01T00:00:00"/>
    <m/>
    <n v="25"/>
    <n v="14492.77"/>
    <n v="16052.53"/>
    <n v="-1559.76"/>
    <n v="-0.1"/>
    <n v="579.71080000000006"/>
    <n v="5199.2"/>
    <n v="5654.13"/>
    <n v="-454.93"/>
    <n v="-0.08"/>
    <s v=""/>
    <s v="X"/>
    <s v="X"/>
    <s v="Bottom 5%"/>
    <m/>
    <s v="SGWS - ALD"/>
    <s v="PERNOD RICARD USA"/>
  </r>
  <r>
    <x v="2754"/>
    <s v="AL-A000052"/>
    <x v="1"/>
    <s v="A000052"/>
    <s v="STRAIGHT"/>
    <n v="1000"/>
    <n v="39.99"/>
    <x v="2"/>
    <x v="4"/>
    <s v="Replenish"/>
    <x v="0"/>
    <x v="0"/>
    <s v="PRE 2023"/>
    <m/>
    <n v="125"/>
    <n v="93649.59"/>
    <n v="103933.58"/>
    <n v="-10283.99"/>
    <n v="-0.1"/>
    <n v="749.19672000000003"/>
    <n v="60009.11"/>
    <n v="64734.2"/>
    <n v="-4725.09"/>
    <n v="-7.0000000000000007E-2"/>
    <s v=""/>
    <s v=" "/>
    <s v=" "/>
    <s v=""/>
    <m/>
    <s v="SGWS - ALD"/>
    <s v="PERNOD RICARD USA"/>
  </r>
  <r>
    <x v="2755"/>
    <s v="AL-A005288"/>
    <x v="1"/>
    <s v="A005288"/>
    <s v="STRAIGHT"/>
    <n v="5000"/>
    <n v="89.99"/>
    <x v="2"/>
    <x v="5"/>
    <s v="Allocated1"/>
    <x v="1"/>
    <x v="0"/>
    <s v="PRE 2023"/>
    <m/>
    <n v="2"/>
    <n v="539.94000000000005"/>
    <n v="1529.83"/>
    <n v="-989.89"/>
    <n v="-0.65"/>
    <n v="269.97000000000003"/>
    <n v="0"/>
    <n v="89.99"/>
    <n v="-89.99"/>
    <n v="-1"/>
    <s v=""/>
    <s v=""/>
    <s v=""/>
    <s v="Bottom 5%"/>
    <m/>
    <s v="SGWS - ALD"/>
    <s v="PERNOD RICARD USA"/>
  </r>
  <r>
    <x v="2756"/>
    <s v="AL-A010577"/>
    <x v="1"/>
    <s v="A010577"/>
    <s v="STRAIGHT"/>
    <n v="10000"/>
    <n v="50.39"/>
    <x v="2"/>
    <x v="5"/>
    <s v="NoReplen"/>
    <x v="1"/>
    <x v="1"/>
    <d v="2023-05-01T00:00:00"/>
    <m/>
    <n v="1"/>
    <n v="3611.29"/>
    <n v="7223.14"/>
    <n v="-3611.85"/>
    <n v="-0.5"/>
    <n v="3611.29"/>
    <n v="235.16"/>
    <n v="83.99"/>
    <n v="151.16999999999999"/>
    <n v="1.8"/>
    <s v=""/>
    <s v=""/>
    <s v=""/>
    <s v="Bottom 5%"/>
    <m/>
    <s v="SGWS - ALD"/>
    <s v="PERNOD RICARD USA"/>
  </r>
  <r>
    <x v="2757"/>
    <s v="AL-A001663"/>
    <x v="1"/>
    <s v="A001663"/>
    <s v="STRAIGHT"/>
    <n v="1000"/>
    <n v="79.989999999999995"/>
    <x v="2"/>
    <x v="5"/>
    <s v="Replenish"/>
    <x v="0"/>
    <x v="0"/>
    <s v="PRE 2023"/>
    <m/>
    <n v="93"/>
    <n v="128972.65"/>
    <n v="131299.72"/>
    <n v="-2327.0700000000002"/>
    <n v="-0.02"/>
    <n v="1386.802688172043"/>
    <n v="94047.64"/>
    <n v="129440.02"/>
    <n v="-35392.379999999997"/>
    <n v="-0.27"/>
    <s v=""/>
    <s v=" "/>
    <s v=" "/>
    <s v=""/>
    <m/>
    <s v="SGWS - ALD"/>
    <s v="PERNOD RICARD USA"/>
  </r>
  <r>
    <x v="2758"/>
    <s v="AL-A007744"/>
    <x v="1"/>
    <s v="A007744"/>
    <s v="STRAIGHT"/>
    <n v="7000"/>
    <n v="69.989999999999995"/>
    <x v="12"/>
    <x v="5"/>
    <s v="Replenish"/>
    <x v="0"/>
    <x v="0"/>
    <s v="PRE 2023"/>
    <m/>
    <n v="41"/>
    <n v="23506.79"/>
    <n v="18897.900000000001"/>
    <n v="4608.8900000000003"/>
    <n v="0.24"/>
    <n v="573.33634146341467"/>
    <n v="7009.13"/>
    <n v="6119.32"/>
    <n v="889.81"/>
    <n v="0.15"/>
    <s v=""/>
    <s v=" "/>
    <s v=" "/>
    <s v="Bottom 5%"/>
    <m/>
    <s v="SGWS - ALD"/>
    <s v="PERNOD RICARD USA"/>
  </r>
  <r>
    <x v="2759"/>
    <s v="AL-A009358"/>
    <x v="1"/>
    <s v="A009358"/>
    <s v="STRAIGHT"/>
    <n v="9000"/>
    <n v="49.99"/>
    <x v="2"/>
    <x v="4"/>
    <s v="NoReplen"/>
    <x v="3"/>
    <x v="0"/>
    <s v="PRE 2023"/>
    <m/>
    <n v="44"/>
    <n v="17926.48"/>
    <n v="27996.5"/>
    <n v="-10070.02"/>
    <n v="-0.36"/>
    <n v="407.42"/>
    <n v="149.97"/>
    <n v="879.89"/>
    <n v="-729.92"/>
    <n v="-0.83"/>
    <s v=""/>
    <s v=""/>
    <s v=""/>
    <s v="Bottom 5%"/>
    <m/>
    <s v="SGWS - ALD"/>
    <s v="PERNOD RICARD USA"/>
  </r>
  <r>
    <x v="2760"/>
    <s v="AL-A000936"/>
    <x v="1"/>
    <s v="A000936"/>
    <s v="STRAIGHT"/>
    <n v="1000"/>
    <n v="59.99"/>
    <x v="2"/>
    <x v="5"/>
    <s v="Replenish"/>
    <x v="0"/>
    <x v="0"/>
    <s v="PRE 2023"/>
    <m/>
    <n v="103"/>
    <n v="79473.95"/>
    <n v="98022.99"/>
    <n v="-18549.04"/>
    <n v="-0.19"/>
    <n v="771.59174757281551"/>
    <n v="70001.87"/>
    <n v="84665.45"/>
    <n v="-14663.58"/>
    <n v="-0.17"/>
    <s v=""/>
    <s v=" "/>
    <s v=" "/>
    <s v=""/>
    <m/>
    <s v="SGWS - ALD"/>
    <s v="PERNOD RICARD USA"/>
  </r>
  <r>
    <x v="2761"/>
    <s v="AL-A005290"/>
    <x v="1"/>
    <s v="A005290"/>
    <s v="STRAIGHT"/>
    <n v="5000"/>
    <n v="58.99"/>
    <x v="2"/>
    <x v="5"/>
    <s v="Barrel"/>
    <x v="1"/>
    <x v="0"/>
    <s v="PRE 2023"/>
    <m/>
    <n v="26"/>
    <n v="13331.74"/>
    <n v="21708.32"/>
    <n v="-8376.58"/>
    <n v="-0.39"/>
    <n v="512.75923076923073"/>
    <n v="1887.68"/>
    <n v="25896.61"/>
    <n v="-24008.93"/>
    <n v="-0.93"/>
    <s v=""/>
    <s v=""/>
    <s v=""/>
    <s v="Bottom 5%"/>
    <m/>
    <s v="SGWS - ALD"/>
    <s v="PERNOD RICARD USA"/>
  </r>
  <r>
    <x v="2762"/>
    <s v="AL-A009538"/>
    <x v="1"/>
    <s v="A009538"/>
    <s v="STRAIGHT"/>
    <n v="9000"/>
    <n v="79.989999999999995"/>
    <x v="2"/>
    <x v="5"/>
    <s v="Allocated1"/>
    <x v="1"/>
    <x v="0"/>
    <s v="PRE 2023"/>
    <m/>
    <s v=""/>
    <m/>
    <n v="1439.82"/>
    <n v="-1439.82"/>
    <n v="-1"/>
    <s v=""/>
    <n v="0"/>
    <n v="79.989999999999995"/>
    <n v="-79.989999999999995"/>
    <n v="-1"/>
    <s v=""/>
    <s v=""/>
    <s v=""/>
    <s v="Bottom 5%"/>
    <m/>
    <s v="SGWS - ALD"/>
    <s v="PERNOD RICARD USA"/>
  </r>
  <r>
    <x v="2763"/>
    <s v="AL-A008107"/>
    <x v="1"/>
    <s v="A008107"/>
    <s v="STRAIGHT"/>
    <n v="8000"/>
    <n v="49.99"/>
    <x v="2"/>
    <x v="4"/>
    <s v="Replenish"/>
    <x v="3"/>
    <x v="0"/>
    <s v="PRE 2023"/>
    <m/>
    <n v="39"/>
    <n v="20076.080000000002"/>
    <n v="23037.119999999999"/>
    <n v="-2961.04"/>
    <n v="-0.13"/>
    <n v="514.77128205128213"/>
    <n v="1399.72"/>
    <n v="2159.73"/>
    <n v="-760.01"/>
    <n v="-0.35"/>
    <s v=""/>
    <s v=""/>
    <s v=""/>
    <s v="Bottom 5%"/>
    <m/>
    <s v="SGWS - ALD"/>
    <s v="PERNOD RICARD USA"/>
  </r>
  <r>
    <x v="2764"/>
    <s v="AL-A070525"/>
    <x v="1"/>
    <s v="A070525"/>
    <s v="STRAIGHT"/>
    <n v="70000"/>
    <n v="39.99"/>
    <x v="12"/>
    <x v="4"/>
    <s v="Replenish"/>
    <x v="0"/>
    <x v="0"/>
    <d v="2025-09-01T00:00:00"/>
    <m/>
    <n v="49"/>
    <n v="13236.69"/>
    <m/>
    <n v="13236.69"/>
    <m/>
    <n v="270.13653061224488"/>
    <n v="9357.66"/>
    <n v="0"/>
    <n v="9357.66"/>
    <n v="0"/>
    <s v=""/>
    <s v=" "/>
    <s v=" "/>
    <s v="Bottom 5%"/>
    <m/>
    <s v="SGWS - ALD"/>
    <s v="PERNOD RICARD USA"/>
  </r>
  <r>
    <x v="2765"/>
    <s v="AL-A007925"/>
    <x v="1"/>
    <s v="A007925"/>
    <s v="STRAIGHT"/>
    <n v="7000"/>
    <n v="19.79"/>
    <x v="7"/>
    <x v="6"/>
    <s v="NoReplen"/>
    <x v="0"/>
    <x v="1"/>
    <s v="PRE 2023"/>
    <m/>
    <n v="2"/>
    <n v="732.23"/>
    <n v="1012.73"/>
    <n v="-280.5"/>
    <n v="-0.28000000000000003"/>
    <n v="366.11500000000001"/>
    <n v="158.32"/>
    <n v="422.27"/>
    <n v="-263.95"/>
    <n v="-0.63"/>
    <s v=""/>
    <s v=""/>
    <s v=""/>
    <s v="Bottom 5%"/>
    <m/>
    <s v="JOHNSON BROTHERS"/>
    <s v="PROXIMO SPIRITS INC."/>
  </r>
  <r>
    <x v="2766"/>
    <s v="AL-A070098"/>
    <x v="1"/>
    <s v="A070098"/>
    <s v="STRAIGHT"/>
    <n v="70000"/>
    <n v="99.99"/>
    <x v="2"/>
    <x v="5"/>
    <s v="Replenish"/>
    <x v="0"/>
    <x v="0"/>
    <d v="2023-10-01T00:00:00"/>
    <m/>
    <n v="26"/>
    <n v="14398.56"/>
    <n v="22897.71"/>
    <n v="-8499.15"/>
    <n v="-0.37"/>
    <n v="553.79076923076923"/>
    <n v="7099.29"/>
    <n v="3299.67"/>
    <n v="3799.62"/>
    <n v="1.1499999999999999"/>
    <s v=""/>
    <s v=" "/>
    <s v="X"/>
    <s v="Bottom 5%"/>
    <m/>
    <s v="SGWS - ALD"/>
    <s v="PERNOD RICARD USA"/>
  </r>
  <r>
    <x v="2767"/>
    <s v="AL-E004775"/>
    <x v="3"/>
    <s v="E004775"/>
    <s v="STRAIGHT"/>
    <n v="4000"/>
    <n v="62.99"/>
    <x v="2"/>
    <x v="4"/>
    <s v="NoReplen"/>
    <x v="1"/>
    <x v="2"/>
    <s v="PRE 2023"/>
    <m/>
    <s v=""/>
    <m/>
    <n v="188.97"/>
    <n v="-188.97"/>
    <n v="-1"/>
    <s v=""/>
    <s v=""/>
    <s v=""/>
    <s v=""/>
    <s v=""/>
    <s v=""/>
    <s v=""/>
    <s v=""/>
    <s v="Bottom 5%"/>
    <m/>
    <s v="SGWS - ALD"/>
    <s v="PERNOD RICARD USA"/>
  </r>
  <r>
    <x v="2768"/>
    <s v="AL-A010466"/>
    <x v="1"/>
    <s v="A010466"/>
    <s v="STRAIGHT"/>
    <n v="10000"/>
    <n v="89.99"/>
    <x v="2"/>
    <x v="5"/>
    <s v="Barrel"/>
    <x v="1"/>
    <x v="0"/>
    <d v="2023-03-01T00:00:00"/>
    <m/>
    <n v="4"/>
    <n v="7019.22"/>
    <n v="41125.43"/>
    <n v="-34106.21"/>
    <n v="-0.83"/>
    <n v="1754.8050000000001"/>
    <n v="12058.66"/>
    <n v="14488.39"/>
    <n v="-2429.73"/>
    <n v="-0.17"/>
    <s v=""/>
    <s v=""/>
    <s v=""/>
    <s v="Bottom 5%"/>
    <m/>
    <s v="SGWS - ALD"/>
    <s v="PERNOD RICARD USA"/>
  </r>
  <r>
    <x v="2769"/>
    <s v="AL-A070318"/>
    <x v="1"/>
    <s v="A070318"/>
    <s v="STRAIGHT"/>
    <n v="70000"/>
    <n v="23.99"/>
    <x v="2"/>
    <x v="4"/>
    <s v="NoReplen"/>
    <x v="2"/>
    <x v="0"/>
    <d v="2024-07-19T00:00:00"/>
    <m/>
    <n v="1"/>
    <n v="8750.43"/>
    <m/>
    <n v="8750.43"/>
    <m/>
    <n v="8750.43"/>
    <n v="8355.59"/>
    <n v="0"/>
    <n v="8355.59"/>
    <n v="0"/>
    <s v=""/>
    <s v=""/>
    <s v=""/>
    <s v="Bottom 5%"/>
    <m/>
    <s v="SGWS - ALD"/>
    <s v="PERNOD RICARD USA"/>
  </r>
  <r>
    <x v="2770"/>
    <s v="AL-E008026"/>
    <x v="3"/>
    <s v="E008026"/>
    <s v="FLAVORED"/>
    <n v="8000"/>
    <n v="14.39"/>
    <x v="5"/>
    <x v="6"/>
    <s v="NoReplen"/>
    <x v="5"/>
    <x v="1"/>
    <s v="PRE 2023"/>
    <m/>
    <n v="5"/>
    <n v="729.14"/>
    <n v="1943.19"/>
    <n v="-1214.05"/>
    <n v="-0.62"/>
    <n v="145.828"/>
    <n v="124.74"/>
    <n v="623.74"/>
    <n v="-499"/>
    <n v="-0.8"/>
    <s v=""/>
    <s v=""/>
    <s v=""/>
    <s v="Bottom 5%"/>
    <m/>
    <s v="SGWS - CPWS"/>
    <s v="DIAGEO NORTH AMERICA INC"/>
  </r>
  <r>
    <x v="2771"/>
    <s v="AL-E000664"/>
    <x v="3"/>
    <s v="E000664"/>
    <s v="STRAIGHT"/>
    <n v="1000"/>
    <n v="23.99"/>
    <x v="2"/>
    <x v="6"/>
    <s v="Replenish"/>
    <x v="0"/>
    <x v="0"/>
    <s v="PRE 2023"/>
    <m/>
    <n v="155"/>
    <n v="476621.88"/>
    <n v="492427.29"/>
    <n v="-15805.41"/>
    <n v="-0.03"/>
    <n v="3074.979870967742"/>
    <n v="809067.28"/>
    <n v="805073.98"/>
    <n v="3993.3"/>
    <n v="0"/>
    <s v=""/>
    <s v="X"/>
    <s v=" "/>
    <s v=""/>
    <m/>
    <s v="SGWS - LIBERTY SPIRITS"/>
    <s v="JIM BEAM BRANDS CO."/>
  </r>
  <r>
    <x v="2772"/>
    <s v="AL-F000664"/>
    <x v="4"/>
    <s v="F000664"/>
    <s v="STRAIGHT"/>
    <n v="1000"/>
    <n v="33.99"/>
    <x v="2"/>
    <x v="6"/>
    <s v="Replenish"/>
    <x v="0"/>
    <x v="0"/>
    <s v="PRE 2023"/>
    <m/>
    <n v="158"/>
    <n v="1709943.6"/>
    <n v="1784740.67"/>
    <n v="-74797.070000000007"/>
    <n v="-0.04"/>
    <n v="10822.427848101266"/>
    <n v="676367.25"/>
    <n v="679790.43"/>
    <n v="-3423.18"/>
    <n v="-0.01"/>
    <s v=""/>
    <s v=" "/>
    <s v=" "/>
    <s v=""/>
    <m/>
    <s v="SGWS - LIBERTY SPIRITS"/>
    <s v="JIM BEAM BRANDS CO."/>
  </r>
  <r>
    <x v="2773"/>
    <s v="AL-D000664"/>
    <x v="2"/>
    <s v="D000664"/>
    <s v="STRAIGHT"/>
    <n v="1000"/>
    <n v="1.29"/>
    <x v="2"/>
    <x v="7"/>
    <s v="Replenish"/>
    <x v="0"/>
    <x v="0"/>
    <s v="PRE 2023"/>
    <m/>
    <n v="159"/>
    <n v="760584.2"/>
    <n v="853343.12"/>
    <n v="-92758.92"/>
    <n v="-0.11"/>
    <n v="4783.5484276729558"/>
    <n v="1299615.1299999999"/>
    <n v="1158299.1100000001"/>
    <n v="141316.01999999999"/>
    <n v="0.12"/>
    <s v=""/>
    <s v=""/>
    <s v=""/>
    <s v=""/>
    <m/>
    <s v="SGWS - LIBERTY SPIRITS"/>
    <s v="JIM BEAM BRANDS CO."/>
  </r>
  <r>
    <x v="2774"/>
    <s v="AL-C000664"/>
    <x v="6"/>
    <s v="C000664"/>
    <s v="STRAIGHT"/>
    <n v="1000"/>
    <n v="5.99"/>
    <x v="2"/>
    <x v="7"/>
    <s v="Replenish"/>
    <x v="0"/>
    <x v="0"/>
    <s v="PRE 2023"/>
    <m/>
    <n v="149"/>
    <n v="78642.710000000006"/>
    <n v="75354.2"/>
    <n v="3288.51"/>
    <n v="0.04"/>
    <n v="527.803422818792"/>
    <n v="441433.05"/>
    <n v="395501.73"/>
    <n v="45931.32"/>
    <n v="0.12"/>
    <s v=""/>
    <s v=""/>
    <s v=""/>
    <s v=""/>
    <m/>
    <s v="SGWS - LIBERTY SPIRITS"/>
    <s v="JIM BEAM BRANDS CO."/>
  </r>
  <r>
    <x v="2775"/>
    <s v="AL-B000664"/>
    <x v="5"/>
    <s v="B000664"/>
    <s v="STRAIGHT"/>
    <n v="1000"/>
    <n v="10.99"/>
    <x v="2"/>
    <x v="6"/>
    <s v="Replenish"/>
    <x v="0"/>
    <x v="0"/>
    <s v="PRE 2023"/>
    <m/>
    <n v="159"/>
    <n v="339799.81"/>
    <n v="349383.26"/>
    <n v="-9583.4500000000007"/>
    <n v="-0.03"/>
    <n v="2137.1057232704402"/>
    <n v="1309568.3999999999"/>
    <n v="1290079.1299999999"/>
    <n v="19489.27"/>
    <n v="0.02"/>
    <s v=""/>
    <s v=" "/>
    <s v=" "/>
    <s v=""/>
    <m/>
    <s v="SGWS - LIBERTY SPIRITS"/>
    <s v="JIM BEAM BRANDS CO."/>
  </r>
  <r>
    <x v="2776"/>
    <s v="AL-A000664"/>
    <x v="1"/>
    <s v="A000664"/>
    <s v="STRAIGHT"/>
    <n v="1000"/>
    <n v="19.989999999999998"/>
    <x v="2"/>
    <x v="6"/>
    <s v="Replenish"/>
    <x v="0"/>
    <x v="0"/>
    <s v="PRE 2023"/>
    <m/>
    <n v="158"/>
    <n v="399748.15"/>
    <n v="438024.3"/>
    <n v="-38276.15"/>
    <n v="-0.09"/>
    <n v="2530.051582278481"/>
    <n v="997659.09"/>
    <n v="1020392.97"/>
    <n v="-22733.88"/>
    <n v="-0.02"/>
    <s v=""/>
    <s v=" "/>
    <s v=" "/>
    <s v=""/>
    <m/>
    <s v="SGWS - LIBERTY SPIRITS"/>
    <s v="JIM BEAM BRANDS CO."/>
  </r>
  <r>
    <x v="2777"/>
    <s v="AL-A000198"/>
    <x v="1"/>
    <s v="A000198"/>
    <s v="STRAIGHT"/>
    <n v="1000"/>
    <n v="19.989999999999998"/>
    <x v="2"/>
    <x v="6"/>
    <s v="Replenish"/>
    <x v="0"/>
    <x v="0"/>
    <s v="PRE 2023"/>
    <m/>
    <n v="155"/>
    <n v="425613.43"/>
    <n v="397421.62"/>
    <n v="28191.81"/>
    <n v="7.0000000000000007E-2"/>
    <n v="2745.8930967741935"/>
    <n v="337829.81"/>
    <n v="352235.9"/>
    <n v="-14406.09"/>
    <n v="-0.04"/>
    <s v=""/>
    <s v=" "/>
    <s v=" "/>
    <s v=""/>
    <m/>
    <s v="SGWS - LIBERTY SPIRITS"/>
    <s v="JIM BEAM BRANDS CO."/>
  </r>
  <r>
    <x v="2778"/>
    <s v="AL-A007914"/>
    <x v="1"/>
    <s v="A007914"/>
    <s v="STRAIGHT"/>
    <n v="7000"/>
    <n v="16.79"/>
    <x v="7"/>
    <x v="1"/>
    <s v="NoReplen"/>
    <x v="2"/>
    <x v="0"/>
    <s v="PRE 2023"/>
    <m/>
    <n v="8"/>
    <n v="3656.11"/>
    <m/>
    <n v="3656.11"/>
    <m/>
    <n v="457.01375000000002"/>
    <n v="2998.8"/>
    <n v="0"/>
    <n v="2998.8"/>
    <n v="0"/>
    <s v=""/>
    <s v=""/>
    <s v=""/>
    <s v="Bottom 5%"/>
    <m/>
    <s v="JOHNSON BROTHERS"/>
    <s v="PROXIMO SPIRITS INC."/>
  </r>
  <r>
    <x v="2779"/>
    <s v="AL-A004483"/>
    <x v="1"/>
    <s v="A004483"/>
    <n v="0"/>
    <n v="4000"/>
    <n v="139.99"/>
    <x v="7"/>
    <x v="3"/>
    <s v="SpecOrder"/>
    <x v="1"/>
    <x v="0"/>
    <s v="PRE 2023"/>
    <m/>
    <n v="20"/>
    <n v="6439.54"/>
    <n v="8539.39"/>
    <n v="-2099.85"/>
    <n v="-0.25"/>
    <n v="321.97699999999998"/>
    <n v="1119.92"/>
    <n v="6439.54"/>
    <n v="-5319.62"/>
    <n v="-0.83"/>
    <s v=""/>
    <s v=""/>
    <s v=""/>
    <s v="Bottom 5%"/>
    <m/>
    <s v="JOHNSON BROTHERS"/>
    <s v="PROXIMO SPIRITS INC."/>
  </r>
  <r>
    <x v="2780"/>
    <s v="AL-E008074"/>
    <x v="3"/>
    <s v="E008074"/>
    <s v="STRAIGHT"/>
    <n v="8000"/>
    <n v="14.39"/>
    <x v="2"/>
    <x v="6"/>
    <s v="NoReplen"/>
    <x v="5"/>
    <x v="1"/>
    <s v="PRE 2023"/>
    <m/>
    <n v="3"/>
    <n v="1252.17"/>
    <n v="2063.14"/>
    <n v="-810.97"/>
    <n v="-0.39"/>
    <n v="417.39000000000004"/>
    <n v="2365.29"/>
    <n v="1991.17"/>
    <n v="374.12"/>
    <n v="0.19"/>
    <s v=""/>
    <s v=""/>
    <s v=""/>
    <s v="Bottom 5%"/>
    <m/>
    <s v="SGWS - LIBERTY SPIRITS"/>
    <s v="JIM BEAM BRANDS CO."/>
  </r>
  <r>
    <x v="2781"/>
    <s v="AL-F001528"/>
    <x v="4"/>
    <s v="F001528"/>
    <s v="FLAVORED"/>
    <n v="1000"/>
    <n v="35.99"/>
    <x v="2"/>
    <x v="6"/>
    <s v="Replenish"/>
    <x v="0"/>
    <x v="0"/>
    <s v="PRE 2023"/>
    <m/>
    <n v="132"/>
    <n v="222742.48"/>
    <n v="217177.99"/>
    <n v="5564.49"/>
    <n v="0.03"/>
    <n v="1687.4430303030304"/>
    <n v="77865.820000000007"/>
    <n v="82170.52"/>
    <n v="-4304.7"/>
    <n v="-0.05"/>
    <s v=""/>
    <s v=" "/>
    <s v=" "/>
    <s v=""/>
    <m/>
    <s v="SGWS - LIBERTY SPIRITS"/>
    <s v="JIM BEAM BRANDS CO."/>
  </r>
  <r>
    <x v="2782"/>
    <s v="AL-D001528"/>
    <x v="2"/>
    <s v="D001528"/>
    <s v="FLAVORED"/>
    <n v="1000"/>
    <n v="1.29"/>
    <x v="2"/>
    <x v="7"/>
    <s v="Replenish"/>
    <x v="0"/>
    <x v="0"/>
    <s v="PRE 2023"/>
    <m/>
    <n v="156"/>
    <n v="185260.08"/>
    <n v="198615.69"/>
    <n v="-13355.61"/>
    <n v="-7.0000000000000007E-2"/>
    <n v="1187.5646153846153"/>
    <n v="440645.35"/>
    <n v="403203.49"/>
    <n v="37441.86"/>
    <n v="0.09"/>
    <s v=""/>
    <s v=""/>
    <s v=""/>
    <s v=""/>
    <m/>
    <s v="SGWS - LIBERTY SPIRITS"/>
    <s v="JIM BEAM BRANDS CO."/>
  </r>
  <r>
    <x v="2783"/>
    <s v="AL-B001528"/>
    <x v="5"/>
    <s v="B001528"/>
    <s v="FLAVORED"/>
    <n v="1000"/>
    <n v="10.99"/>
    <x v="2"/>
    <x v="6"/>
    <s v="Replenish"/>
    <x v="0"/>
    <x v="0"/>
    <s v="PRE 2023"/>
    <m/>
    <n v="150"/>
    <n v="74259.429999999993"/>
    <n v="80662.94"/>
    <n v="-6403.51"/>
    <n v="-0.08"/>
    <n v="495.06286666666659"/>
    <n v="299807.2"/>
    <n v="322680.21999999997"/>
    <n v="-22873.02"/>
    <n v="-7.0000000000000007E-2"/>
    <s v=""/>
    <s v=" "/>
    <s v=" "/>
    <s v=""/>
    <m/>
    <s v="SGWS - LIBERTY SPIRITS"/>
    <s v="JIM BEAM BRANDS CO."/>
  </r>
  <r>
    <x v="2784"/>
    <s v="AL-A001528"/>
    <x v="1"/>
    <s v="A001528"/>
    <s v="FLAVORED"/>
    <n v="1000"/>
    <n v="19.989999999999998"/>
    <x v="2"/>
    <x v="6"/>
    <s v="Replenish"/>
    <x v="0"/>
    <x v="0"/>
    <s v="PRE 2023"/>
    <m/>
    <n v="158"/>
    <n v="139725.66"/>
    <n v="152811.51999999999"/>
    <n v="-13085.86"/>
    <n v="-0.09"/>
    <n v="884.33962025316453"/>
    <n v="295994.32"/>
    <n v="324727.74"/>
    <n v="-28733.42"/>
    <n v="-0.09"/>
    <s v=""/>
    <s v=" "/>
    <s v=" "/>
    <s v=""/>
    <m/>
    <s v="SGWS - LIBERTY SPIRITS"/>
    <s v="JIM BEAM BRANDS CO."/>
  </r>
  <r>
    <x v="2785"/>
    <s v="AL-A001761"/>
    <x v="1"/>
    <s v="A001761"/>
    <s v="FLAVORED"/>
    <n v="1000"/>
    <n v="19.989999999999998"/>
    <x v="2"/>
    <x v="6"/>
    <s v="Replenish"/>
    <x v="0"/>
    <x v="0"/>
    <s v="PRE 2023"/>
    <m/>
    <n v="85"/>
    <n v="41939.019999999997"/>
    <n v="52511.29"/>
    <n v="-10572.27"/>
    <n v="-0.2"/>
    <n v="493.40023529411764"/>
    <n v="26446.77"/>
    <n v="44323.31"/>
    <n v="-17876.54"/>
    <n v="-0.4"/>
    <s v=""/>
    <s v=" "/>
    <s v=" "/>
    <s v="Bottom 5%"/>
    <m/>
    <s v="SGWS - LIBERTY SPIRITS"/>
    <s v="JIM BEAM BRANDS CO."/>
  </r>
  <r>
    <x v="2786"/>
    <s v="AL-F000662"/>
    <x v="4"/>
    <s v="F000662"/>
    <s v="STRAIGHT"/>
    <n v="1000"/>
    <n v="28.79"/>
    <x v="2"/>
    <x v="8"/>
    <s v="NoReplen"/>
    <x v="0"/>
    <x v="3"/>
    <s v="PRE 2023"/>
    <m/>
    <n v="0"/>
    <m/>
    <n v="60894.49"/>
    <n v="-60894.49"/>
    <n v="-1"/>
    <s v=""/>
    <n v="57.58"/>
    <n v="11142.63"/>
    <n v="-11085.05"/>
    <n v="-0.99"/>
    <s v=""/>
    <s v=""/>
    <s v=""/>
    <s v="Bottom 5%"/>
    <m/>
    <s v="SGWS - LIBERTY SPIRITS"/>
    <s v="JIM BEAM BRANDS CO."/>
  </r>
  <r>
    <x v="2787"/>
    <s v="AL-D000662"/>
    <x v="2"/>
    <s v="D000662"/>
    <s v="STRAIGHT"/>
    <n v="1000"/>
    <n v="1.19"/>
    <x v="2"/>
    <x v="7"/>
    <s v="NoReplen"/>
    <x v="0"/>
    <x v="1"/>
    <s v="PRE 2023"/>
    <m/>
    <s v=""/>
    <n v="1003.86"/>
    <n v="31583.08"/>
    <n v="-30579.22"/>
    <n v="-0.97"/>
    <s v=""/>
    <n v="390.06"/>
    <n v="27551.56"/>
    <n v="-27161.5"/>
    <n v="-0.99"/>
    <s v=""/>
    <s v=""/>
    <s v=""/>
    <s v="Bottom 5%"/>
    <m/>
    <s v="SGWS - LIBERTY SPIRITS"/>
    <s v="JIM BEAM BRANDS CO."/>
  </r>
  <r>
    <x v="2788"/>
    <s v="AL-B000662"/>
    <x v="5"/>
    <s v="B000662"/>
    <s v="STRAIGHT"/>
    <n v="1000"/>
    <n v="8.99"/>
    <x v="2"/>
    <x v="6"/>
    <s v="NoReplen"/>
    <x v="0"/>
    <x v="1"/>
    <s v="PRE 2023"/>
    <m/>
    <s v=""/>
    <n v="269.7"/>
    <n v="31745.55"/>
    <n v="-31475.85"/>
    <n v="-0.99"/>
    <s v=""/>
    <n v="62.93"/>
    <n v="18514.150000000001"/>
    <n v="-18451.22"/>
    <n v="-1"/>
    <s v=""/>
    <s v=""/>
    <s v=""/>
    <s v="Bottom 5%"/>
    <m/>
    <s v="SGWS - LIBERTY SPIRITS"/>
    <s v="JIM BEAM BRANDS CO."/>
  </r>
  <r>
    <x v="2789"/>
    <s v="AL-A000662"/>
    <x v="1"/>
    <s v="A000662"/>
    <s v="STRAIGHT"/>
    <n v="1000"/>
    <n v="15.59"/>
    <x v="2"/>
    <x v="8"/>
    <s v="NoReplen"/>
    <x v="0"/>
    <x v="3"/>
    <s v="PRE 2023"/>
    <m/>
    <n v="4"/>
    <n v="46.77"/>
    <n v="68105.509999999995"/>
    <n v="-68058.740000000005"/>
    <n v="-1"/>
    <n v="11.692500000000001"/>
    <n v="0"/>
    <n v="31453.8"/>
    <n v="-31453.8"/>
    <n v="-1"/>
    <s v=""/>
    <s v=""/>
    <s v=""/>
    <s v="Bottom 5%"/>
    <m/>
    <s v="SGWS - LIBERTY SPIRITS"/>
    <s v="JIM BEAM BRANDS CO."/>
  </r>
  <r>
    <x v="2790"/>
    <s v="AL-F070662"/>
    <x v="4"/>
    <s v="F070662"/>
    <s v="STRAIGHT"/>
    <n v="70000"/>
    <n v="49.99"/>
    <x v="2"/>
    <x v="1"/>
    <s v="Replenish"/>
    <x v="0"/>
    <x v="0"/>
    <d v="2024-07-01T00:00:00"/>
    <m/>
    <n v="156"/>
    <n v="421840.47"/>
    <n v="319264.09999999998"/>
    <n v="102576.37"/>
    <n v="0.32"/>
    <n v="2704.1055769230766"/>
    <n v="71065.039999999994"/>
    <n v="57664.88"/>
    <n v="13400.16"/>
    <n v="0.23"/>
    <s v=""/>
    <s v=" "/>
    <s v=" "/>
    <s v=""/>
    <m/>
    <s v="SGWS - LIBERTY SPIRITS"/>
    <s v="JIM BEAM BRANDS CO."/>
  </r>
  <r>
    <x v="2791"/>
    <s v="AL-D070662"/>
    <x v="2"/>
    <s v="D070662"/>
    <s v="STRAIGHT"/>
    <n v="70000"/>
    <n v="1.99"/>
    <x v="2"/>
    <x v="7"/>
    <s v="Replenish"/>
    <x v="0"/>
    <x v="0"/>
    <d v="2024-07-01T00:00:00"/>
    <m/>
    <n v="101"/>
    <n v="46733.16"/>
    <n v="26614.26"/>
    <n v="20118.900000000001"/>
    <n v="0.76"/>
    <n v="462.70455445544559"/>
    <n v="51244.49"/>
    <n v="32196.21"/>
    <n v="19048.28"/>
    <n v="0.59"/>
    <s v=""/>
    <s v=""/>
    <s v=""/>
    <s v="Bottom 5%"/>
    <m/>
    <s v="SGWS - LIBERTY SPIRITS"/>
    <s v="JIM BEAM BRANDS CO."/>
  </r>
  <r>
    <x v="2792"/>
    <s v="AL-B070662"/>
    <x v="5"/>
    <s v="B070662"/>
    <s v="STRAIGHT"/>
    <n v="70000"/>
    <n v="14.99"/>
    <x v="2"/>
    <x v="1"/>
    <s v="Replenish"/>
    <x v="0"/>
    <x v="0"/>
    <d v="2024-08-01T00:00:00"/>
    <m/>
    <n v="125"/>
    <n v="58026.29"/>
    <n v="48522.63"/>
    <n v="9503.66"/>
    <n v="0.2"/>
    <n v="464.21032000000002"/>
    <n v="45644.55"/>
    <n v="29500.32"/>
    <n v="16144.23"/>
    <n v="0.55000000000000004"/>
    <s v=""/>
    <s v=" "/>
    <s v=" "/>
    <s v=""/>
    <m/>
    <s v="SGWS - LIBERTY SPIRITS"/>
    <s v="JIM BEAM BRANDS CO."/>
  </r>
  <r>
    <x v="2793"/>
    <s v="AL-A070662"/>
    <x v="1"/>
    <s v="A070662"/>
    <s v="STRAIGHT"/>
    <n v="70000"/>
    <n v="28.99"/>
    <x v="2"/>
    <x v="1"/>
    <s v="Replenish"/>
    <x v="0"/>
    <x v="0"/>
    <d v="2024-07-01T00:00:00"/>
    <m/>
    <n v="158"/>
    <n v="175873.96"/>
    <n v="191961.91"/>
    <n v="-16087.95"/>
    <n v="-0.08"/>
    <n v="1113.1263291139239"/>
    <n v="151622.26999999999"/>
    <n v="127922.2"/>
    <n v="23700.07"/>
    <n v="0.19"/>
    <s v=""/>
    <s v=" "/>
    <s v=" "/>
    <s v=""/>
    <m/>
    <s v="SGWS - LIBERTY SPIRITS"/>
    <s v="JIM BEAM BRANDS CO."/>
  </r>
  <r>
    <x v="2794"/>
    <s v="AL-A000661"/>
    <x v="1"/>
    <s v="A000661"/>
    <s v="STRAIGHT"/>
    <n v="1000"/>
    <n v="28.99"/>
    <x v="2"/>
    <x v="1"/>
    <s v="NoReplen"/>
    <x v="2"/>
    <x v="2"/>
    <s v="PRE 2023"/>
    <m/>
    <s v=""/>
    <m/>
    <n v="12521.18"/>
    <n v="-12521.18"/>
    <n v="-1"/>
    <s v=""/>
    <n v="0"/>
    <n v="8342.7900000000009"/>
    <n v="-8342.7900000000009"/>
    <n v="-1"/>
    <s v=""/>
    <s v=""/>
    <s v=""/>
    <s v="Bottom 5%"/>
    <m/>
    <s v="SGWS - LIBERTY SPIRITS"/>
    <s v="JIM BEAM BRANDS CO."/>
  </r>
  <r>
    <x v="2795"/>
    <s v="AL-A007633"/>
    <x v="1"/>
    <s v="A007633"/>
    <s v="FLAVORED"/>
    <n v="7000"/>
    <n v="10.79"/>
    <x v="6"/>
    <x v="8"/>
    <s v="NoReplen"/>
    <x v="0"/>
    <x v="1"/>
    <s v="PRE 2023"/>
    <m/>
    <n v="2"/>
    <n v="1974.57"/>
    <n v="10460.06"/>
    <n v="-8485.49"/>
    <n v="-0.81"/>
    <n v="987.28499999999997"/>
    <n v="205.01"/>
    <n v="2878.26"/>
    <n v="-2673.25"/>
    <n v="-0.93"/>
    <s v=""/>
    <s v=""/>
    <s v=""/>
    <s v="Bottom 5%"/>
    <m/>
    <s v="SGWS - LIBERTY SPIRITS"/>
    <s v="JIM BEAM BRANDS CO."/>
  </r>
  <r>
    <x v="2796"/>
    <s v="AL-F000660"/>
    <x v="4"/>
    <s v="F000660"/>
    <s v="STRAIGHT"/>
    <n v="1000"/>
    <n v="47.99"/>
    <x v="2"/>
    <x v="1"/>
    <s v="Replenish"/>
    <x v="0"/>
    <x v="0"/>
    <s v="PRE 2023"/>
    <m/>
    <n v="120"/>
    <n v="104906.14"/>
    <n v="128613.2"/>
    <n v="-23707.06"/>
    <n v="-0.18"/>
    <n v="874.21783333333337"/>
    <n v="10557.8"/>
    <n v="13437.2"/>
    <n v="-2879.4"/>
    <n v="-0.21"/>
    <s v=""/>
    <s v="X"/>
    <s v=" "/>
    <s v=""/>
    <m/>
    <s v="SGWS - LIBERTY SPIRITS"/>
    <s v="JIM BEAM BRANDS CO."/>
  </r>
  <r>
    <x v="2797"/>
    <s v="AL-D000660"/>
    <x v="2"/>
    <s v="D000660"/>
    <s v="STRAIGHT"/>
    <n v="1000"/>
    <n v="1.69"/>
    <x v="2"/>
    <x v="7"/>
    <s v="Replenish"/>
    <x v="0"/>
    <x v="0"/>
    <s v="PRE 2023"/>
    <m/>
    <n v="144"/>
    <n v="56200.95"/>
    <n v="70626.789999999994"/>
    <n v="-14425.84"/>
    <n v="-0.2"/>
    <n v="390.28437499999995"/>
    <n v="67882.23"/>
    <n v="87050.21"/>
    <n v="-19167.98"/>
    <n v="-0.22"/>
    <s v=""/>
    <s v=""/>
    <s v=""/>
    <s v=""/>
    <m/>
    <s v="SGWS - LIBERTY SPIRITS"/>
    <s v="JIM BEAM BRANDS CO."/>
  </r>
  <r>
    <x v="2798"/>
    <s v="AL-B000660"/>
    <x v="5"/>
    <s v="B000660"/>
    <s v="STRAIGHT"/>
    <n v="1000"/>
    <n v="12.99"/>
    <x v="2"/>
    <x v="1"/>
    <s v="Replenish"/>
    <x v="0"/>
    <x v="0"/>
    <s v="PRE 2023"/>
    <m/>
    <n v="124"/>
    <n v="59000.58"/>
    <n v="58442.01"/>
    <n v="558.57000000000005"/>
    <n v="0.01"/>
    <n v="475.81112903225807"/>
    <n v="66002.19"/>
    <n v="63053.46"/>
    <n v="2948.73"/>
    <n v="0.05"/>
    <s v=""/>
    <s v=" "/>
    <s v=" "/>
    <s v=""/>
    <m/>
    <s v="SGWS - LIBERTY SPIRITS"/>
    <s v="JIM BEAM BRANDS CO."/>
  </r>
  <r>
    <x v="2799"/>
    <s v="AL-A000660"/>
    <x v="1"/>
    <s v="A000660"/>
    <s v="STRAIGHT"/>
    <n v="1000"/>
    <n v="25.99"/>
    <x v="2"/>
    <x v="1"/>
    <s v="Replenish"/>
    <x v="0"/>
    <x v="0"/>
    <s v="PRE 2023"/>
    <m/>
    <n v="157"/>
    <n v="95461.27"/>
    <n v="92628.36"/>
    <n v="2832.91"/>
    <n v="0.03"/>
    <n v="608.03356687898088"/>
    <n v="123712.4"/>
    <n v="116591.14"/>
    <n v="7121.26"/>
    <n v="0.06"/>
    <s v=""/>
    <s v=" "/>
    <s v=" "/>
    <s v=""/>
    <m/>
    <s v="SGWS - LIBERTY SPIRITS"/>
    <s v="JIM BEAM BRANDS CO."/>
  </r>
  <r>
    <x v="2800"/>
    <s v="AL-A001682"/>
    <x v="1"/>
    <s v="A001682"/>
    <s v="STRAIGHT"/>
    <n v="1000"/>
    <n v="25.99"/>
    <x v="2"/>
    <x v="1"/>
    <s v="Replenish"/>
    <x v="0"/>
    <x v="0"/>
    <s v="PRE 2023"/>
    <m/>
    <n v="102"/>
    <n v="47093.88"/>
    <n v="58997.3"/>
    <n v="-11903.42"/>
    <n v="-0.2"/>
    <n v="461.70470588235293"/>
    <n v="41428.06"/>
    <n v="42441.67"/>
    <n v="-1013.61"/>
    <n v="-0.02"/>
    <s v=""/>
    <s v=" "/>
    <s v=" "/>
    <s v="Bottom 5%"/>
    <m/>
    <s v="SGWS - LIBERTY SPIRITS"/>
    <s v="JIM BEAM BRANDS CO."/>
  </r>
  <r>
    <x v="2801"/>
    <s v="AL-F000922"/>
    <x v="4"/>
    <s v="F000922"/>
    <s v="FLAVORED"/>
    <n v="1000"/>
    <n v="35.99"/>
    <x v="2"/>
    <x v="6"/>
    <s v="Replenish"/>
    <x v="0"/>
    <x v="0"/>
    <s v="PRE 2023"/>
    <m/>
    <n v="134"/>
    <n v="239137.8"/>
    <n v="235404.79999999999"/>
    <n v="3733"/>
    <n v="0.02"/>
    <n v="1784.6104477611939"/>
    <n v="86465.33"/>
    <n v="79207.429999999993"/>
    <n v="7257.9"/>
    <n v="0.09"/>
    <s v=""/>
    <s v=" "/>
    <s v=" "/>
    <s v=""/>
    <m/>
    <s v="SGWS - LIBERTY SPIRITS"/>
    <s v="JIM BEAM BRANDS CO."/>
  </r>
  <r>
    <x v="2802"/>
    <s v="AL-D000922"/>
    <x v="2"/>
    <s v="D000922"/>
    <s v="FLAVORED"/>
    <n v="1000"/>
    <n v="1.29"/>
    <x v="2"/>
    <x v="7"/>
    <s v="Replenish"/>
    <x v="0"/>
    <x v="0"/>
    <s v="PRE 2023"/>
    <m/>
    <n v="157"/>
    <n v="262629.46000000002"/>
    <n v="290995.14"/>
    <n v="-28365.68"/>
    <n v="-0.1"/>
    <n v="1672.7991082802548"/>
    <n v="587557.35"/>
    <n v="499588.17"/>
    <n v="87969.18"/>
    <n v="0.18"/>
    <s v=""/>
    <s v=""/>
    <s v=""/>
    <s v=""/>
    <m/>
    <s v="SGWS - LIBERTY SPIRITS"/>
    <s v="JIM BEAM BRANDS CO."/>
  </r>
  <r>
    <x v="2803"/>
    <s v="AL-B000922"/>
    <x v="5"/>
    <s v="B000922"/>
    <s v="FLAVORED"/>
    <n v="1000"/>
    <n v="10.99"/>
    <x v="2"/>
    <x v="6"/>
    <s v="Replenish"/>
    <x v="0"/>
    <x v="0"/>
    <s v="PRE 2023"/>
    <m/>
    <n v="139"/>
    <n v="86985.85"/>
    <n v="95499.98"/>
    <n v="-8514.1299999999992"/>
    <n v="-0.09"/>
    <n v="625.79748201438849"/>
    <n v="353097.71"/>
    <n v="354213.93"/>
    <n v="-1116.22"/>
    <n v="0"/>
    <s v=""/>
    <s v=" "/>
    <s v=" "/>
    <s v=""/>
    <m/>
    <s v="SGWS - LIBERTY SPIRITS"/>
    <s v="JIM BEAM BRANDS CO."/>
  </r>
  <r>
    <x v="2804"/>
    <s v="AL-A000922"/>
    <x v="1"/>
    <s v="A000922"/>
    <s v="FLAVORED"/>
    <n v="1000"/>
    <n v="19.989999999999998"/>
    <x v="2"/>
    <x v="6"/>
    <s v="Replenish"/>
    <x v="0"/>
    <x v="0"/>
    <s v="PRE 2023"/>
    <m/>
    <n v="158"/>
    <n v="211204.82"/>
    <n v="231869.07"/>
    <n v="-20664.25"/>
    <n v="-0.09"/>
    <n v="1336.7393670886077"/>
    <n v="388939.91"/>
    <n v="392172.65"/>
    <n v="-3232.74"/>
    <n v="-0.01"/>
    <s v=""/>
    <s v=" "/>
    <s v=" "/>
    <s v=""/>
    <m/>
    <s v="SGWS - LIBERTY SPIRITS"/>
    <s v="JIM BEAM BRANDS CO."/>
  </r>
  <r>
    <x v="2805"/>
    <s v="AL-E005867"/>
    <x v="3"/>
    <s v="E005867"/>
    <s v="FLAVORED"/>
    <n v="5000"/>
    <n v="14.39"/>
    <x v="2"/>
    <x v="8"/>
    <s v="SpecOrder"/>
    <x v="1"/>
    <x v="2"/>
    <d v="2024-08-01T00:00:00"/>
    <m/>
    <n v="1"/>
    <n v="388.53"/>
    <n v="345.36"/>
    <n v="43.17"/>
    <n v="0.12"/>
    <n v="388.53"/>
    <n v="0"/>
    <n v="345.36"/>
    <n v="-345.36"/>
    <n v="-1"/>
    <s v=""/>
    <s v=""/>
    <s v=""/>
    <s v="Bottom 5%"/>
    <m/>
    <s v="SGWS - LIBERTY SPIRITS"/>
    <s v="JIM BEAM BRANDS CO."/>
  </r>
  <r>
    <x v="2806"/>
    <s v="AL-D001337"/>
    <x v="2"/>
    <s v="D001337"/>
    <s v="FLAVORED"/>
    <n v="1000"/>
    <n v="1.29"/>
    <x v="2"/>
    <x v="7"/>
    <s v="Replenish"/>
    <x v="0"/>
    <x v="0"/>
    <s v="PRE 2023"/>
    <m/>
    <n v="150"/>
    <n v="140874.99"/>
    <n v="161139.84"/>
    <n v="-20264.849999999999"/>
    <n v="-0.13"/>
    <n v="939.1665999999999"/>
    <n v="211677.97"/>
    <n v="211253.78"/>
    <n v="424.19"/>
    <n v="0"/>
    <s v=""/>
    <s v=""/>
    <s v=""/>
    <s v=""/>
    <m/>
    <s v="SGWS - LIBERTY SPIRITS"/>
    <s v="JIM BEAM BRANDS CO."/>
  </r>
  <r>
    <x v="2807"/>
    <s v="AL-B001337"/>
    <x v="5"/>
    <s v="B001337"/>
    <s v="FLAVORED"/>
    <n v="1000"/>
    <n v="10.99"/>
    <x v="2"/>
    <x v="6"/>
    <s v="Replenish"/>
    <x v="0"/>
    <x v="0"/>
    <s v="PRE 2023"/>
    <m/>
    <n v="112"/>
    <n v="33376.629999999997"/>
    <n v="42212.65"/>
    <n v="-8836.02"/>
    <n v="-0.21"/>
    <n v="298.00562499999995"/>
    <n v="87865.05"/>
    <n v="116956.62"/>
    <n v="-29091.57"/>
    <n v="-0.25"/>
    <s v=""/>
    <s v="X"/>
    <s v="X"/>
    <s v="Bottom 5%"/>
    <m/>
    <s v="SGWS - LIBERTY SPIRITS"/>
    <s v="JIM BEAM BRANDS CO."/>
  </r>
  <r>
    <x v="2808"/>
    <s v="AL-A001337"/>
    <x v="1"/>
    <s v="A001337"/>
    <s v="FLAVORED"/>
    <n v="1000"/>
    <n v="19.989999999999998"/>
    <x v="2"/>
    <x v="6"/>
    <s v="Replenish"/>
    <x v="0"/>
    <x v="0"/>
    <s v="PRE 2023"/>
    <m/>
    <n v="146"/>
    <n v="140660.9"/>
    <n v="170896.18"/>
    <n v="-30235.279999999999"/>
    <n v="-0.18"/>
    <n v="963.4308219178082"/>
    <n v="158484.37"/>
    <n v="161362.51999999999"/>
    <n v="-2878.15"/>
    <n v="-0.02"/>
    <s v=""/>
    <s v=" "/>
    <s v=" "/>
    <s v=""/>
    <m/>
    <s v="SGWS - LIBERTY SPIRITS"/>
    <s v="JIM BEAM BRANDS CO."/>
  </r>
  <r>
    <x v="2809"/>
    <s v="AL-D007544"/>
    <x v="2"/>
    <s v="D007544"/>
    <s v="FLAVORED"/>
    <n v="7000"/>
    <n v="0.59"/>
    <x v="2"/>
    <x v="7"/>
    <s v="NoReplen"/>
    <x v="0"/>
    <x v="1"/>
    <s v="PRE 2023"/>
    <m/>
    <s v=""/>
    <n v="20.65"/>
    <n v="6544.32"/>
    <n v="-6523.67"/>
    <n v="-1"/>
    <s v=""/>
    <n v="0"/>
    <n v="2060.0100000000002"/>
    <n v="-2060.0100000000002"/>
    <n v="-1"/>
    <s v=""/>
    <s v=""/>
    <s v=""/>
    <s v="Bottom 5%"/>
    <m/>
    <s v="SGWS - LIBERTY SPIRITS"/>
    <s v="JIM BEAM BRANDS CO."/>
  </r>
  <r>
    <x v="2810"/>
    <s v="AL-A007544"/>
    <x v="1"/>
    <s v="A007544"/>
    <s v="FLAVORED"/>
    <n v="7000"/>
    <n v="11.39"/>
    <x v="2"/>
    <x v="8"/>
    <s v="NoReplen"/>
    <x v="0"/>
    <x v="1"/>
    <s v="PRE 2023"/>
    <m/>
    <n v="4"/>
    <n v="3827.04"/>
    <n v="20078.73"/>
    <n v="-16251.69"/>
    <n v="-0.81"/>
    <n v="956.76"/>
    <n v="1549.04"/>
    <n v="9449.2800000000007"/>
    <n v="-7900.24"/>
    <n v="-0.84"/>
    <s v=""/>
    <s v=""/>
    <s v=""/>
    <s v="Bottom 5%"/>
    <m/>
    <s v="SGWS - LIBERTY SPIRITS"/>
    <s v="JIM BEAM BRANDS CO."/>
  </r>
  <r>
    <x v="2811"/>
    <s v="AL-F007121"/>
    <x v="4"/>
    <s v="F007121"/>
    <s v="FLAVORED"/>
    <n v="7000"/>
    <n v="35.99"/>
    <x v="2"/>
    <x v="6"/>
    <s v="Replenish"/>
    <x v="0"/>
    <x v="0"/>
    <s v="PRE 2023"/>
    <m/>
    <n v="79"/>
    <n v="81092.86"/>
    <n v="78541.58"/>
    <n v="2551.2800000000002"/>
    <n v="0.03"/>
    <n v="1026.4918987341773"/>
    <n v="24175.119999999999"/>
    <n v="17113.11"/>
    <n v="7062.01"/>
    <n v="0.41"/>
    <s v=""/>
    <s v=" "/>
    <s v=" "/>
    <s v=""/>
    <m/>
    <s v="SGWS - LIBERTY SPIRITS"/>
    <s v="JIM BEAM BRANDS CO."/>
  </r>
  <r>
    <x v="2812"/>
    <s v="AL-D007121"/>
    <x v="2"/>
    <s v="D007121"/>
    <s v="FLAVORED"/>
    <n v="7000"/>
    <n v="1.29"/>
    <x v="2"/>
    <x v="7"/>
    <s v="Replenish"/>
    <x v="0"/>
    <x v="0"/>
    <s v="PRE 2023"/>
    <m/>
    <n v="143"/>
    <n v="85766.91"/>
    <n v="91512.01"/>
    <n v="-5745.1"/>
    <n v="-0.06"/>
    <n v="599.76860139860139"/>
    <n v="168332.49"/>
    <n v="166604.57999999999"/>
    <n v="1727.91"/>
    <n v="0.01"/>
    <s v=""/>
    <s v=""/>
    <s v=""/>
    <s v=""/>
    <m/>
    <s v="SGWS - LIBERTY SPIRITS"/>
    <s v="JIM BEAM BRANDS CO."/>
  </r>
  <r>
    <x v="2813"/>
    <s v="AL-A007121"/>
    <x v="1"/>
    <s v="A007121"/>
    <s v="STRAIGHT"/>
    <n v="7000"/>
    <n v="19.989999999999998"/>
    <x v="2"/>
    <x v="6"/>
    <s v="Replenish"/>
    <x v="0"/>
    <x v="0"/>
    <s v="PRE 2023"/>
    <m/>
    <n v="155"/>
    <n v="105967.11"/>
    <n v="119443.17"/>
    <n v="-13476.06"/>
    <n v="-0.11"/>
    <n v="683.65877419354842"/>
    <n v="147943.98000000001"/>
    <n v="184410.83"/>
    <n v="-36466.85"/>
    <n v="-0.2"/>
    <s v=""/>
    <s v=" "/>
    <s v=" "/>
    <s v=""/>
    <m/>
    <s v="SGWS - LIBERTY SPIRITS"/>
    <s v="JIM BEAM BRANDS CO."/>
  </r>
  <r>
    <x v="2814"/>
    <s v="AL-F000198"/>
    <x v="4"/>
    <s v="F000198"/>
    <s v="STRAIGHT"/>
    <n v="1000"/>
    <n v="33.99"/>
    <x v="2"/>
    <x v="6"/>
    <s v="Replenish"/>
    <x v="0"/>
    <x v="0"/>
    <s v="PRE 2023"/>
    <m/>
    <n v="154"/>
    <n v="1380615.35"/>
    <n v="1478223.09"/>
    <n v="-97607.74"/>
    <n v="-7.0000000000000007E-2"/>
    <n v="8965.0347402597417"/>
    <n v="628820.9"/>
    <n v="621250.99"/>
    <n v="7569.91"/>
    <n v="0.01"/>
    <s v=""/>
    <s v=" "/>
    <s v=" "/>
    <s v=""/>
    <m/>
    <s v="SGWS - LIBERTY SPIRITS"/>
    <s v="JIM BEAM BRANDS CO."/>
  </r>
  <r>
    <x v="2815"/>
    <s v="AL-A070372"/>
    <x v="1"/>
    <s v="A070372"/>
    <s v="FLAVORED"/>
    <n v="70000"/>
    <n v="19.989999999999998"/>
    <x v="2"/>
    <x v="6"/>
    <s v="Replenish"/>
    <x v="0"/>
    <x v="0"/>
    <d v="2025-01-01T00:00:00"/>
    <m/>
    <n v="140"/>
    <n v="115866.66"/>
    <n v="12413.79"/>
    <n v="103452.87"/>
    <n v="8.33"/>
    <n v="827.61900000000003"/>
    <n v="174629.62"/>
    <n v="46956.51"/>
    <n v="127673.11"/>
    <n v="2.72"/>
    <s v=""/>
    <s v=" "/>
    <s v=" "/>
    <s v=""/>
    <m/>
    <s v="SGWS - LIBERTY SPIRITS"/>
    <s v="JIM BEAM BRANDS CO."/>
  </r>
  <r>
    <x v="2816"/>
    <s v="AL-D070372"/>
    <x v="2"/>
    <s v="D070372"/>
    <s v="FLAVORED"/>
    <n v="70000"/>
    <n v="1.29"/>
    <x v="2"/>
    <x v="7"/>
    <s v="Replenish"/>
    <x v="0"/>
    <x v="0"/>
    <d v="2025-02-01T00:00:00"/>
    <m/>
    <n v="97"/>
    <n v="63835.53"/>
    <n v="2617.09"/>
    <n v="61218.44"/>
    <n v="23.39"/>
    <n v="658.0982474226804"/>
    <n v="133268.70000000001"/>
    <n v="8905.2999999999993"/>
    <n v="124363.4"/>
    <n v="13.97"/>
    <s v=""/>
    <s v=""/>
    <s v=""/>
    <s v=""/>
    <m/>
    <s v="SGWS - LIBERTY SPIRITS"/>
    <s v="JIM BEAM BRANDS CO."/>
  </r>
  <r>
    <x v="2817"/>
    <s v="AL-A000634"/>
    <x v="1"/>
    <s v="A000634"/>
    <s v="STRAIGHT"/>
    <n v="1000"/>
    <n v="19.989999999999998"/>
    <x v="12"/>
    <x v="6"/>
    <s v="Replenish"/>
    <x v="0"/>
    <x v="0"/>
    <s v="PRE 2023"/>
    <m/>
    <n v="143"/>
    <n v="67019.179999999993"/>
    <n v="74272.62"/>
    <n v="-7253.44"/>
    <n v="-0.1"/>
    <n v="468.66559440559433"/>
    <n v="30760.12"/>
    <n v="31708.26"/>
    <n v="-948.14"/>
    <n v="-0.03"/>
    <s v=""/>
    <s v=" "/>
    <s v=" "/>
    <s v=""/>
    <m/>
    <s v="SGWS - LIBERTY SPIRITS"/>
    <s v="JIM BEAM BRANDS CO."/>
  </r>
  <r>
    <x v="2818"/>
    <s v="AL-A070486"/>
    <x v="1"/>
    <s v="A070486"/>
    <s v="STRAIGHT"/>
    <n v="70000"/>
    <n v="19.989999999999998"/>
    <x v="2"/>
    <x v="6"/>
    <s v="Replenish"/>
    <x v="0"/>
    <x v="0"/>
    <d v="2025-05-01T00:00:00"/>
    <m/>
    <n v="38"/>
    <n v="9815.09"/>
    <m/>
    <n v="9815.09"/>
    <m/>
    <n v="258.29184210526319"/>
    <n v="15432.28"/>
    <n v="0"/>
    <n v="15432.28"/>
    <n v="0"/>
    <s v=""/>
    <s v=" "/>
    <s v="X"/>
    <s v="Bottom 5%"/>
    <m/>
    <s v="SGWS - LIBERTY SPIRITS"/>
    <s v="JIM BEAM BRANDS CO."/>
  </r>
  <r>
    <x v="2819"/>
    <s v="AL-F001880"/>
    <x v="4"/>
    <s v="F001880"/>
    <s v="FLAVORED"/>
    <n v="1000"/>
    <n v="35.99"/>
    <x v="2"/>
    <x v="6"/>
    <s v="Replenish"/>
    <x v="0"/>
    <x v="0"/>
    <s v="PRE 2023"/>
    <m/>
    <n v="89"/>
    <n v="143399.07999999999"/>
    <n v="130270.83"/>
    <n v="13128.25"/>
    <n v="0.1"/>
    <n v="1611.2256179775279"/>
    <n v="41698.11"/>
    <n v="39912.559999999998"/>
    <n v="1785.55"/>
    <n v="0.04"/>
    <s v=""/>
    <s v=" "/>
    <s v=" "/>
    <s v=""/>
    <m/>
    <s v="SGWS - LIBERTY SPIRITS"/>
    <s v="JIM BEAM BRANDS CO."/>
  </r>
  <r>
    <x v="2820"/>
    <s v="AL-D001880"/>
    <x v="2"/>
    <s v="D001880"/>
    <s v="FLAVORED"/>
    <n v="1000"/>
    <n v="1.29"/>
    <x v="2"/>
    <x v="7"/>
    <s v="Replenish"/>
    <x v="0"/>
    <x v="0"/>
    <s v="PRE 2023"/>
    <m/>
    <n v="127"/>
    <n v="31482.29"/>
    <n v="100168.51"/>
    <n v="-68686.22"/>
    <n v="-0.69"/>
    <n v="247.8920472440945"/>
    <n v="104958.61"/>
    <n v="198756.17"/>
    <n v="-93797.56"/>
    <n v="-0.47"/>
    <s v=""/>
    <s v=""/>
    <s v=""/>
    <s v="Bottom 5%"/>
    <m/>
    <s v="SGWS - LIBERTY SPIRITS"/>
    <s v="JIM BEAM BRANDS CO."/>
  </r>
  <r>
    <x v="2821"/>
    <s v="AL-B001880"/>
    <x v="5"/>
    <s v="B001880"/>
    <s v="FLAVORED"/>
    <n v="1000"/>
    <n v="10.99"/>
    <x v="2"/>
    <x v="6"/>
    <s v="Replenish"/>
    <x v="0"/>
    <x v="0"/>
    <s v="PRE 2023"/>
    <m/>
    <n v="110"/>
    <n v="48531.839999999997"/>
    <n v="45810.33"/>
    <n v="2721.51"/>
    <n v="0.06"/>
    <n v="441.19854545454541"/>
    <n v="176609.3"/>
    <n v="183417.58"/>
    <n v="-6808.28"/>
    <n v="-0.04"/>
    <s v=""/>
    <s v=" "/>
    <s v=" "/>
    <s v=""/>
    <m/>
    <s v="SGWS - LIBERTY SPIRITS"/>
    <s v="JIM BEAM BRANDS CO."/>
  </r>
  <r>
    <x v="2822"/>
    <s v="AL-A001880"/>
    <x v="1"/>
    <s v="A001880"/>
    <s v="FLAVORED"/>
    <n v="1000"/>
    <n v="19.989999999999998"/>
    <x v="2"/>
    <x v="6"/>
    <s v="Replenish"/>
    <x v="0"/>
    <x v="0"/>
    <s v="PRE 2023"/>
    <m/>
    <n v="153"/>
    <n v="149739.79"/>
    <n v="170724.1"/>
    <n v="-20984.31"/>
    <n v="-0.12"/>
    <n v="978.69143790849682"/>
    <n v="293895.24"/>
    <n v="333349.07"/>
    <n v="-39453.83"/>
    <n v="-0.12"/>
    <s v=""/>
    <s v=" "/>
    <s v=" "/>
    <s v=""/>
    <m/>
    <s v="SGWS - LIBERTY SPIRITS"/>
    <s v="JIM BEAM BRANDS CO."/>
  </r>
  <r>
    <x v="2823"/>
    <s v="AL-A001347"/>
    <x v="1"/>
    <s v="A001347"/>
    <s v="STRAIGHT"/>
    <n v="1000"/>
    <n v="11.99"/>
    <x v="2"/>
    <x v="6"/>
    <s v="NoReplen"/>
    <x v="2"/>
    <x v="0"/>
    <s v="PRE 2023"/>
    <m/>
    <n v="1"/>
    <n v="64356"/>
    <n v="75699.94"/>
    <n v="-11343.94"/>
    <n v="-0.15"/>
    <n v="64356"/>
    <n v="55357.2"/>
    <n v="55307.360000000001"/>
    <n v="49.84"/>
    <n v="0"/>
    <s v=""/>
    <s v=""/>
    <s v=""/>
    <s v=""/>
    <m/>
    <s v="SGWS - LIBERTY SPIRITS"/>
    <s v="JIM BEAM BRANDS CO."/>
  </r>
  <r>
    <x v="2824"/>
    <s v="AL-A000192"/>
    <x v="1"/>
    <s v="A000192"/>
    <s v="STRAIGHT"/>
    <n v="1000"/>
    <n v="11.39"/>
    <x v="2"/>
    <x v="8"/>
    <s v="NoReplen"/>
    <x v="2"/>
    <x v="1"/>
    <s v="PRE 2023"/>
    <m/>
    <s v=""/>
    <m/>
    <n v="391.17"/>
    <n v="-391.17"/>
    <n v="-1"/>
    <s v=""/>
    <n v="0"/>
    <n v="18.989999999999998"/>
    <n v="-18.989999999999998"/>
    <n v="-1"/>
    <s v=""/>
    <s v=""/>
    <s v=""/>
    <s v="Bottom 5%"/>
    <m/>
    <s v="SGWS - LIBERTY SPIRITS"/>
    <s v="JIM BEAM BRANDS CO."/>
  </r>
  <r>
    <x v="2825"/>
    <s v="AL-A070365"/>
    <x v="1"/>
    <s v="A070365"/>
    <s v="STRAIGHT"/>
    <n v="70000"/>
    <n v="24.99"/>
    <x v="2"/>
    <x v="8"/>
    <s v="Replenish"/>
    <x v="0"/>
    <x v="0"/>
    <d v="2024-11-01T00:00:00"/>
    <m/>
    <n v="57"/>
    <n v="30782.55"/>
    <n v="64032.9"/>
    <n v="-33250.35"/>
    <n v="-0.52"/>
    <n v="540.04473684210529"/>
    <n v="15387.31"/>
    <n v="69947.03"/>
    <n v="-54559.72"/>
    <n v="-0.78"/>
    <s v=""/>
    <s v=" "/>
    <s v="X"/>
    <s v="Bottom 5%"/>
    <m/>
    <s v="SGWS - LIBERTY SPIRITS"/>
    <s v="JIM BEAM BRANDS CO."/>
  </r>
  <r>
    <x v="2826"/>
    <s v="AL-B007401"/>
    <x v="5"/>
    <s v="B007401"/>
    <s v="STRAIGHT"/>
    <n v="7000"/>
    <n v="11.99"/>
    <x v="2"/>
    <x v="1"/>
    <s v="NoReplen"/>
    <x v="2"/>
    <x v="1"/>
    <s v="PRE 2023"/>
    <m/>
    <n v="1"/>
    <m/>
    <n v="219.87"/>
    <n v="-219.87"/>
    <n v="-1"/>
    <n v="0"/>
    <s v=""/>
    <s v=""/>
    <s v=""/>
    <s v=""/>
    <s v=""/>
    <s v=""/>
    <s v=""/>
    <s v="Bottom 5%"/>
    <m/>
    <s v="SGWS - LIBERTY SPIRITS"/>
    <s v="JIM BEAM BRANDS CO."/>
  </r>
  <r>
    <x v="2827"/>
    <s v="AL-D007531"/>
    <x v="2"/>
    <s v="D007531"/>
    <n v="0"/>
    <n v="7000"/>
    <n v="5.99"/>
    <x v="2"/>
    <x v="7"/>
    <s v="NoReplen"/>
    <x v="0"/>
    <x v="1"/>
    <s v="PRE 2023"/>
    <m/>
    <n v="2"/>
    <n v="323.45999999999998"/>
    <n v="409.59"/>
    <n v="-86.13"/>
    <n v="-0.21"/>
    <n v="161.72999999999999"/>
    <n v="29.95"/>
    <n v="0"/>
    <n v="29.95"/>
    <n v="0"/>
    <s v=""/>
    <s v=""/>
    <s v=""/>
    <s v="Bottom 5%"/>
    <m/>
    <s v="SGWS - LIBERTY SPIRITS"/>
    <s v="JIM BEAM BRANDS CO."/>
  </r>
  <r>
    <x v="2828"/>
    <s v="AL-D007495"/>
    <x v="2"/>
    <s v="D007495"/>
    <n v="0"/>
    <n v="7000"/>
    <n v="11.99"/>
    <x v="2"/>
    <x v="7"/>
    <s v="Delisted"/>
    <x v="0"/>
    <x v="1"/>
    <d v="2023-01-01T00:00:00"/>
    <m/>
    <n v="1"/>
    <n v="311.74"/>
    <n v="1651.15"/>
    <n v="-1339.41"/>
    <n v="-0.81"/>
    <n v="311.74"/>
    <n v="0"/>
    <n v="47.96"/>
    <n v="-47.96"/>
    <n v="-1"/>
    <s v=""/>
    <s v=""/>
    <s v=""/>
    <s v="Bottom 5%"/>
    <m/>
    <s v="SGWS - LIBERTY SPIRITS"/>
    <s v="JIM BEAM BRANDS CO."/>
  </r>
  <r>
    <x v="2829"/>
    <s v="AL-A001885"/>
    <x v="1"/>
    <s v="A001885"/>
    <s v="FLAVORED"/>
    <n v="1000"/>
    <n v="11.99"/>
    <x v="1"/>
    <x v="8"/>
    <s v="NoReplen"/>
    <x v="0"/>
    <x v="1"/>
    <s v="PRE 2023"/>
    <m/>
    <n v="2"/>
    <n v="71.92"/>
    <n v="71.92"/>
    <n v="0"/>
    <n v="0"/>
    <n v="35.96"/>
    <s v=""/>
    <s v=""/>
    <s v=""/>
    <s v=""/>
    <s v=""/>
    <s v=""/>
    <s v=""/>
    <s v="Bottom 5%"/>
    <m/>
    <s v="OTHER"/>
    <s v="JIMMY'S SEA BEVERAGES COMPANY"/>
  </r>
  <r>
    <x v="2830"/>
    <s v="AL-A001884"/>
    <x v="1"/>
    <s v="A001884"/>
    <s v="FLAVORED"/>
    <n v="1000"/>
    <n v="2.99"/>
    <x v="1"/>
    <x v="9"/>
    <s v="NoReplen"/>
    <x v="0"/>
    <x v="1"/>
    <s v="PRE 2023"/>
    <m/>
    <n v="1"/>
    <m/>
    <n v="161.82"/>
    <n v="-161.82"/>
    <n v="-1"/>
    <n v="0"/>
    <s v=""/>
    <s v=""/>
    <s v=""/>
    <s v=""/>
    <s v=""/>
    <s v=""/>
    <s v=""/>
    <s v="Bottom 5%"/>
    <m/>
    <s v="OTHER"/>
    <s v="JIMMY'S SEA BEVERAGES COMPANY"/>
  </r>
  <r>
    <x v="2831"/>
    <s v="AL-D009361"/>
    <x v="2"/>
    <s v="D009361"/>
    <n v="0"/>
    <n v="9000"/>
    <n v="0.89"/>
    <x v="7"/>
    <x v="7"/>
    <s v="NoReplen"/>
    <x v="1"/>
    <x v="1"/>
    <s v="PRE 2023"/>
    <m/>
    <s v=""/>
    <n v="1199.6600000000001"/>
    <n v="2110.5700000000002"/>
    <n v="-910.91"/>
    <n v="-0.43"/>
    <s v=""/>
    <n v="92.4"/>
    <n v="287.20999999999998"/>
    <n v="-194.81"/>
    <n v="-0.68"/>
    <s v=""/>
    <s v=""/>
    <s v=""/>
    <s v="Bottom 5%"/>
    <m/>
    <s v="JOHNSON BROTHERS"/>
    <s v="PROXIMO SPIRITS INC."/>
  </r>
  <r>
    <x v="2832"/>
    <s v="AL-B009361"/>
    <x v="5"/>
    <s v="B009361"/>
    <n v="0"/>
    <n v="9000"/>
    <n v="8.39"/>
    <x v="7"/>
    <x v="6"/>
    <s v="NoReplen"/>
    <x v="1"/>
    <x v="1"/>
    <s v="PRE 2023"/>
    <m/>
    <n v="1"/>
    <n v="276.87"/>
    <n v="679.59"/>
    <n v="-402.72"/>
    <n v="-0.59"/>
    <n v="276.87"/>
    <n v="67.12"/>
    <n v="411.11"/>
    <n v="-343.99"/>
    <n v="-0.84"/>
    <s v=""/>
    <s v=""/>
    <s v=""/>
    <s v="Bottom 5%"/>
    <m/>
    <s v="JOHNSON BROTHERS"/>
    <s v="PROXIMO SPIRITS INC."/>
  </r>
  <r>
    <x v="2833"/>
    <s v="AL-A001813"/>
    <x v="1"/>
    <s v="A001813"/>
    <n v="0"/>
    <n v="1000"/>
    <n v="1.19"/>
    <x v="7"/>
    <x v="6"/>
    <s v="NoReplen"/>
    <x v="0"/>
    <x v="1"/>
    <s v="PRE 2023"/>
    <m/>
    <s v=""/>
    <n v="14.28"/>
    <n v="419.75"/>
    <n v="-405.47"/>
    <n v="-0.97"/>
    <s v=""/>
    <n v="0"/>
    <n v="50.37"/>
    <n v="-50.37"/>
    <n v="-1"/>
    <s v=""/>
    <s v=""/>
    <s v=""/>
    <s v="Bottom 5%"/>
    <m/>
    <s v="JOHNSON BROTHERS"/>
    <s v="PROXIMO SPIRITS INC."/>
  </r>
  <r>
    <x v="2834"/>
    <s v="AL-A007066"/>
    <x v="1"/>
    <s v="A007066"/>
    <n v="0"/>
    <n v="7000"/>
    <n v="16.79"/>
    <x v="7"/>
    <x v="6"/>
    <s v="NoReplen"/>
    <x v="2"/>
    <x v="2"/>
    <s v="PRE 2023"/>
    <m/>
    <s v=""/>
    <n v="151.11000000000001"/>
    <n v="201.48"/>
    <n v="-50.37"/>
    <n v="-0.25"/>
    <s v=""/>
    <n v="33.58"/>
    <n v="0"/>
    <n v="33.58"/>
    <n v="0"/>
    <s v=""/>
    <s v=""/>
    <s v=""/>
    <s v="Bottom 5%"/>
    <m/>
    <s v="JOHNSON BROTHERS"/>
    <s v="PROXIMO SPIRITS INC."/>
  </r>
  <r>
    <x v="2835"/>
    <s v="AL-A004931"/>
    <x v="1"/>
    <s v="A004931"/>
    <n v="0"/>
    <n v="4000"/>
    <n v="26.99"/>
    <x v="7"/>
    <x v="4"/>
    <s v="NoReplen"/>
    <x v="1"/>
    <x v="1"/>
    <s v="PRE 2023"/>
    <m/>
    <n v="3"/>
    <n v="3769.71"/>
    <n v="6433.57"/>
    <n v="-2663.86"/>
    <n v="-0.41"/>
    <n v="1256.57"/>
    <n v="1331.56"/>
    <n v="8683.07"/>
    <n v="-7351.51"/>
    <n v="-0.85"/>
    <s v=""/>
    <s v=""/>
    <s v=""/>
    <s v="Bottom 5%"/>
    <m/>
    <s v="SGWS - LIBERTY SPIRITS"/>
    <s v="PROXIMO SPIRITS INC."/>
  </r>
  <r>
    <x v="2836"/>
    <s v="AL-A009891"/>
    <x v="1"/>
    <s v="A009891"/>
    <s v="STRAIGHT"/>
    <n v="9000"/>
    <n v="24.29"/>
    <x v="7"/>
    <x v="1"/>
    <s v="NoReplen"/>
    <x v="1"/>
    <x v="1"/>
    <d v="2024-11-01T00:00:00"/>
    <m/>
    <n v="2"/>
    <n v="315.12"/>
    <n v="24.24"/>
    <n v="290.88"/>
    <n v="12"/>
    <n v="157.56"/>
    <n v="121.2"/>
    <n v="0"/>
    <n v="121.2"/>
    <n v="0"/>
    <s v=""/>
    <s v=""/>
    <s v=""/>
    <s v="Bottom 5%"/>
    <m/>
    <s v="RNDC"/>
    <s v="DISARONNO INTERNATIONAL LLC"/>
  </r>
  <r>
    <x v="2837"/>
    <s v="AL-A007420"/>
    <x v="1"/>
    <s v="A007420"/>
    <s v="STRAIGHT"/>
    <n v="7000"/>
    <n v="49.99"/>
    <x v="1"/>
    <x v="5"/>
    <s v="NoReplen"/>
    <x v="0"/>
    <x v="2"/>
    <s v="PRE 2023"/>
    <m/>
    <n v="13"/>
    <n v="649.87"/>
    <n v="849.83"/>
    <n v="-199.96"/>
    <n v="-0.24"/>
    <n v="49.99"/>
    <n v="649.87"/>
    <n v="699.86"/>
    <n v="-49.99"/>
    <n v="-7.0000000000000007E-2"/>
    <s v=""/>
    <s v=""/>
    <s v=""/>
    <s v="Bottom 5%"/>
    <m/>
    <s v="OTHER"/>
    <s v="PERDIDO VINEYARDS OF GEORGIA"/>
  </r>
  <r>
    <x v="2838"/>
    <s v="AL-A009285"/>
    <x v="1"/>
    <s v="A009285"/>
    <n v="0"/>
    <n v="9000"/>
    <n v="29.99"/>
    <x v="6"/>
    <x v="1"/>
    <s v="SpecOrder"/>
    <x v="1"/>
    <x v="0"/>
    <s v="PRE 2023"/>
    <m/>
    <n v="3"/>
    <n v="359.88"/>
    <n v="599.79999999999995"/>
    <n v="-239.92"/>
    <n v="-0.4"/>
    <n v="119.96"/>
    <n v="15324.89"/>
    <n v="22732.42"/>
    <n v="-7407.53"/>
    <n v="-0.33"/>
    <s v=""/>
    <s v=""/>
    <s v=""/>
    <s v="Bottom 5%"/>
    <m/>
    <s v="MADVINES"/>
    <s v="MADVINES &amp; SPIRITS INC."/>
  </r>
  <r>
    <x v="2839"/>
    <s v="AL-A009018"/>
    <x v="1"/>
    <s v="A009018"/>
    <s v="STRAIGHT"/>
    <n v="9000"/>
    <n v="49.99"/>
    <x v="8"/>
    <x v="4"/>
    <s v="SpecOrder"/>
    <x v="1"/>
    <x v="0"/>
    <s v="PRE 2023"/>
    <m/>
    <n v="6"/>
    <n v="749.85"/>
    <n v="1749.65"/>
    <n v="-999.8"/>
    <n v="-0.56999999999999995"/>
    <n v="124.97500000000001"/>
    <n v="299.94"/>
    <n v="1199.76"/>
    <n v="-899.82"/>
    <n v="-0.75"/>
    <s v=""/>
    <s v=""/>
    <s v=""/>
    <s v="Bottom 5%"/>
    <m/>
    <s v="UNITED"/>
    <s v="JOHN EMERALD DISTILLING"/>
  </r>
  <r>
    <x v="2840"/>
    <s v="AL-A030870"/>
    <x v="1"/>
    <s v="A030870"/>
    <s v="STRAIGHT"/>
    <n v="30000"/>
    <n v="59.99"/>
    <x v="2"/>
    <x v="5"/>
    <s v="CGPO 1"/>
    <x v="3"/>
    <x v="0"/>
    <d v="2026-03-01T00:00:00"/>
    <m/>
    <n v="1"/>
    <n v="59.99"/>
    <m/>
    <n v="59.99"/>
    <m/>
    <n v="59.99"/>
    <n v="359.94"/>
    <n v="1079.82"/>
    <n v="-719.88"/>
    <n v="-0.67"/>
    <s v=""/>
    <s v=""/>
    <s v=""/>
    <s v="Bottom 5%"/>
    <m/>
    <n v="0"/>
    <s v="JOHN EMRLD DIST  "/>
  </r>
  <r>
    <x v="2841"/>
    <s v="AL-A005921"/>
    <x v="1"/>
    <s v="A005921"/>
    <s v="STRAIGHT"/>
    <n v="5000"/>
    <n v="59.99"/>
    <x v="2"/>
    <x v="5"/>
    <s v="Allocated1"/>
    <x v="1"/>
    <x v="0"/>
    <s v="PRE 2023"/>
    <m/>
    <n v="11"/>
    <n v="25738.49"/>
    <n v="33365.82"/>
    <n v="-7627.33"/>
    <n v="-0.23"/>
    <n v="2339.8627272727276"/>
    <n v="12840.75"/>
    <n v="25852.22"/>
    <n v="-13011.47"/>
    <n v="-0.5"/>
    <s v=""/>
    <s v=""/>
    <s v=""/>
    <s v="Bottom 5%"/>
    <m/>
    <s v="UNITED"/>
    <s v="SAZERAC CO INC"/>
  </r>
  <r>
    <x v="2842"/>
    <s v="AL-A009157"/>
    <x v="1"/>
    <s v="A009157"/>
    <s v="BLENDED"/>
    <n v="9000"/>
    <n v="599.99"/>
    <x v="3"/>
    <x v="3"/>
    <s v="Allocated2"/>
    <x v="1"/>
    <x v="0"/>
    <s v="PRE 2023"/>
    <m/>
    <s v=""/>
    <m/>
    <n v="2399.96"/>
    <n v="-2399.96"/>
    <n v="-1"/>
    <s v=""/>
    <s v=""/>
    <s v=""/>
    <s v=""/>
    <s v=""/>
    <s v=""/>
    <s v=""/>
    <s v=""/>
    <s v="Bottom 5%"/>
    <m/>
    <s v="SGWS - CPWS"/>
    <s v="DIAGEO NORTH AMERICA INC"/>
  </r>
  <r>
    <x v="2843"/>
    <s v="AL-A007607"/>
    <x v="1"/>
    <s v="A007607"/>
    <s v="BLENDED"/>
    <n v="7000"/>
    <n v="79.989999999999995"/>
    <x v="3"/>
    <x v="5"/>
    <s v="NoReplen"/>
    <x v="0"/>
    <x v="0"/>
    <s v="PRE 2023"/>
    <m/>
    <n v="1"/>
    <n v="879.89"/>
    <n v="1839.77"/>
    <n v="-959.88"/>
    <n v="-0.52"/>
    <n v="879.89"/>
    <n v="0"/>
    <n v="479.94"/>
    <n v="-479.94"/>
    <n v="-1"/>
    <s v=""/>
    <s v=" "/>
    <s v="X"/>
    <s v="Bottom 5%"/>
    <m/>
    <s v="SGWS - CPWS"/>
    <s v="DIAGEO NORTH AMERICA INC"/>
  </r>
  <r>
    <x v="2844"/>
    <s v="AL-A007031"/>
    <x v="1"/>
    <s v="A007031"/>
    <s v="BLENDED"/>
    <n v="7000"/>
    <n v="79.989999999999995"/>
    <x v="3"/>
    <x v="5"/>
    <s v="Replenish"/>
    <x v="0"/>
    <x v="0"/>
    <s v="PRE 2023"/>
    <m/>
    <n v="52"/>
    <n v="59472.49"/>
    <n v="49849.86"/>
    <n v="9622.6299999999992"/>
    <n v="0.19"/>
    <n v="1143.7017307692308"/>
    <n v="55552.93"/>
    <n v="53019.51"/>
    <n v="2533.42"/>
    <n v="0.05"/>
    <s v=""/>
    <s v=" "/>
    <s v=" "/>
    <s v=""/>
    <m/>
    <s v="SGWS - CPWS"/>
    <s v="DIAGEO NORTH AMERICA INC"/>
  </r>
  <r>
    <x v="2845"/>
    <s v="AL-E000686"/>
    <x v="3"/>
    <s v="E000686"/>
    <s v="BLENDED"/>
    <n v="1000"/>
    <n v="51.99"/>
    <x v="3"/>
    <x v="1"/>
    <s v="Replenish"/>
    <x v="0"/>
    <x v="0"/>
    <s v="PRE 2023"/>
    <m/>
    <n v="116"/>
    <n v="174998.34"/>
    <n v="167667.75"/>
    <n v="7330.59"/>
    <n v="0.04"/>
    <n v="1508.6063793103449"/>
    <n v="140373"/>
    <n v="135953.85"/>
    <n v="4419.1499999999996"/>
    <n v="0.03"/>
    <s v=""/>
    <s v="X"/>
    <s v=" "/>
    <s v=""/>
    <m/>
    <s v="SGWS - CPWS"/>
    <s v="DIAGEO NORTH AMERICA INC"/>
  </r>
  <r>
    <x v="2846"/>
    <s v="AL-F000686"/>
    <x v="4"/>
    <s v="F000686"/>
    <s v="BLENDED"/>
    <n v="1000"/>
    <n v="81.99"/>
    <x v="3"/>
    <x v="1"/>
    <s v="Replenish"/>
    <x v="0"/>
    <x v="0"/>
    <s v="PRE 2023"/>
    <m/>
    <n v="132"/>
    <n v="243099.9"/>
    <n v="260088.87"/>
    <n v="-16988.97"/>
    <n v="-7.0000000000000007E-2"/>
    <n v="1841.6659090909091"/>
    <n v="66548.789999999994"/>
    <n v="68923.490000000005"/>
    <n v="-2374.6999999999998"/>
    <n v="-0.03"/>
    <s v=""/>
    <s v=" "/>
    <s v=" "/>
    <s v=""/>
    <m/>
    <s v="SGWS - CPWS"/>
    <s v="DIAGEO NORTH AMERICA INC"/>
  </r>
  <r>
    <x v="2847"/>
    <s v="AL-D004686"/>
    <x v="2"/>
    <s v="D004686"/>
    <s v="BLENDED"/>
    <n v="4000"/>
    <n v="2.09"/>
    <x v="3"/>
    <x v="7"/>
    <s v="Delisted"/>
    <x v="1"/>
    <x v="3"/>
    <s v="PRE 2023"/>
    <m/>
    <s v=""/>
    <m/>
    <n v="98.37"/>
    <n v="-98.37"/>
    <n v="-1"/>
    <s v=""/>
    <s v=""/>
    <s v=""/>
    <s v=""/>
    <s v=""/>
    <s v=""/>
    <s v=""/>
    <s v=""/>
    <s v="Bottom 5%"/>
    <m/>
    <s v="SGWS - CPWS"/>
    <s v="DIAGEO NORTH AMERICA INC"/>
  </r>
  <r>
    <x v="2848"/>
    <s v="AL-A000686"/>
    <x v="1"/>
    <s v="A000686"/>
    <s v="BLENDED"/>
    <n v="1000"/>
    <n v="39.99"/>
    <x v="3"/>
    <x v="1"/>
    <s v="Replenish"/>
    <x v="0"/>
    <x v="0"/>
    <s v="PRE 2023"/>
    <m/>
    <n v="153"/>
    <n v="233225.85"/>
    <n v="242191.65"/>
    <n v="-8965.7999999999993"/>
    <n v="-0.04"/>
    <n v="1524.3519607843139"/>
    <n v="376585.5"/>
    <n v="405097.53"/>
    <n v="-28512.03"/>
    <n v="-7.0000000000000007E-2"/>
    <s v=""/>
    <s v=" "/>
    <s v=" "/>
    <s v=""/>
    <m/>
    <s v="SGWS - CPWS"/>
    <s v="DIAGEO NORTH AMERICA INC"/>
  </r>
  <r>
    <x v="2849"/>
    <s v="AL-A000785"/>
    <x v="1"/>
    <s v="A000785"/>
    <s v="BLENDED"/>
    <n v="1000"/>
    <n v="23.99"/>
    <x v="3"/>
    <x v="1"/>
    <s v="NoReplen"/>
    <x v="2"/>
    <x v="0"/>
    <d v="2025-12-01T00:00:00"/>
    <m/>
    <n v="32"/>
    <n v="13252.41"/>
    <m/>
    <n v="13252.41"/>
    <m/>
    <n v="414.1378125"/>
    <n v="9147.7000000000007"/>
    <n v="0"/>
    <n v="9147.7000000000007"/>
    <n v="0"/>
    <s v=""/>
    <s v=""/>
    <s v=""/>
    <s v="Bottom 5%"/>
    <m/>
    <s v="SGWS - CPWS"/>
    <s v="DIAGEO NORTH AMERICA INC"/>
  </r>
  <r>
    <x v="2850"/>
    <s v="AL-D007075"/>
    <x v="2"/>
    <s v="D007075"/>
    <s v="BLENDED"/>
    <n v="7000"/>
    <n v="21.99"/>
    <x v="3"/>
    <x v="7"/>
    <s v="NoReplen"/>
    <x v="0"/>
    <x v="0"/>
    <s v="PRE 2023"/>
    <m/>
    <n v="37"/>
    <n v="13545.84"/>
    <n v="14425.44"/>
    <n v="-879.6"/>
    <n v="-0.06"/>
    <n v="366.1037837837838"/>
    <n v="15393"/>
    <n v="14865.24"/>
    <n v="527.76"/>
    <n v="0.04"/>
    <s v=""/>
    <s v=""/>
    <s v=""/>
    <s v="Bottom 5%"/>
    <m/>
    <s v="SGWS - CPWS"/>
    <s v="DIAGEO NORTH AMERICA INC"/>
  </r>
  <r>
    <x v="2851"/>
    <s v="AL-A001688"/>
    <x v="1"/>
    <s v="A001688"/>
    <s v="BLENDED"/>
    <n v="1000"/>
    <n v="224.99"/>
    <x v="3"/>
    <x v="3"/>
    <s v="Replenish"/>
    <x v="0"/>
    <x v="0"/>
    <s v="PRE 2023"/>
    <m/>
    <n v="130"/>
    <n v="201565.59"/>
    <n v="197101.67"/>
    <n v="4463.92"/>
    <n v="0.02"/>
    <n v="1550.5045384615385"/>
    <n v="212515.08"/>
    <n v="257119.2"/>
    <n v="-44604.12"/>
    <n v="-0.17"/>
    <s v=""/>
    <s v=" "/>
    <s v=" "/>
    <s v=""/>
    <m/>
    <s v="SGWS - CPWS"/>
    <s v="DIAGEO NORTH AMERICA INC"/>
  </r>
  <r>
    <x v="2852"/>
    <s v="AL-A070174"/>
    <x v="1"/>
    <s v="A070174"/>
    <s v="BLENDED"/>
    <n v="70000"/>
    <n v="369.99"/>
    <x v="3"/>
    <x v="3"/>
    <s v="NoReplen"/>
    <x v="0"/>
    <x v="0"/>
    <d v="2023-12-01T00:00:00"/>
    <m/>
    <n v="0"/>
    <n v="1109.97"/>
    <n v="3699.9"/>
    <n v="-2589.9299999999998"/>
    <n v="-0.7"/>
    <s v=""/>
    <n v="0"/>
    <n v="739.98"/>
    <n v="-739.98"/>
    <n v="-1"/>
    <s v=""/>
    <s v="X"/>
    <s v="X"/>
    <s v="Bottom 5%"/>
    <m/>
    <s v="SGWS - CPWS"/>
    <s v="DIAGEO NORTH AMERICA INC"/>
  </r>
  <r>
    <x v="2853"/>
    <s v="AL-A010684"/>
    <x v="1"/>
    <s v="A010684"/>
    <s v="STRAIGHT"/>
    <n v="10000"/>
    <n v="274.99"/>
    <x v="3"/>
    <x v="3"/>
    <s v="Allocated1"/>
    <x v="3"/>
    <x v="0"/>
    <d v="2024-02-01T00:00:00"/>
    <m/>
    <s v=""/>
    <n v="1374.95"/>
    <n v="5774.79"/>
    <n v="-4399.84"/>
    <n v="-0.76"/>
    <s v=""/>
    <n v="274.99"/>
    <n v="3024.89"/>
    <n v="-2749.9"/>
    <n v="-0.91"/>
    <s v=""/>
    <s v=""/>
    <s v=""/>
    <s v="Bottom 5%"/>
    <m/>
    <s v="SGWS - CPWS"/>
    <s v="DIAGEO NORTH AMERICA INC"/>
  </r>
  <r>
    <x v="2854"/>
    <s v="AL-A010489"/>
    <x v="1"/>
    <s v="A010489"/>
    <s v="BLENDED"/>
    <n v="10000"/>
    <n v="274.99"/>
    <x v="3"/>
    <x v="3"/>
    <s v="Allocated1"/>
    <x v="3"/>
    <x v="0"/>
    <s v="PRE 2023"/>
    <m/>
    <s v=""/>
    <m/>
    <n v="274.99"/>
    <n v="-274.99"/>
    <n v="-1"/>
    <s v=""/>
    <s v=""/>
    <s v=""/>
    <s v=""/>
    <s v=""/>
    <s v=""/>
    <s v=""/>
    <s v=""/>
    <s v="Bottom 5%"/>
    <m/>
    <s v="SGWS - CPWS"/>
    <s v="DIAGEO NORTH AMERICA INC"/>
  </r>
  <r>
    <x v="2855"/>
    <s v="AL-A010995"/>
    <x v="1"/>
    <s v="A010995"/>
    <s v="BLENDED"/>
    <n v="10000"/>
    <n v="269.99"/>
    <x v="3"/>
    <x v="3"/>
    <s v="Allocated2"/>
    <x v="0"/>
    <x v="0"/>
    <d v="2026-03-01T00:00:00"/>
    <m/>
    <n v="5"/>
    <n v="809.97"/>
    <m/>
    <n v="809.97"/>
    <m/>
    <n v="161.994"/>
    <n v="4319.84"/>
    <n v="0"/>
    <n v="4319.84"/>
    <n v="0"/>
    <s v=""/>
    <s v=" "/>
    <s v="X"/>
    <s v="Bottom 5%"/>
    <m/>
    <s v="SGWS - CPWS"/>
    <s v="DIAGEO NORTH AMERICA INC"/>
  </r>
  <r>
    <x v="2856"/>
    <s v="AL-A009095"/>
    <x v="1"/>
    <s v="A009095"/>
    <s v="STRAIGHT"/>
    <n v="9000"/>
    <n v="3323.06"/>
    <x v="3"/>
    <x v="3"/>
    <s v="Allocated2"/>
    <x v="1"/>
    <x v="0"/>
    <d v="2024-07-01T00:00:00"/>
    <m/>
    <s v=""/>
    <m/>
    <n v="3323.06"/>
    <n v="-3323.06"/>
    <n v="-1"/>
    <s v=""/>
    <s v=""/>
    <s v=""/>
    <s v=""/>
    <s v=""/>
    <s v=""/>
    <s v=""/>
    <s v=""/>
    <s v="Bottom 5%"/>
    <m/>
    <s v="SGWS - CPWS"/>
    <s v="DIAGEO NORTH AMERICA INC"/>
  </r>
  <r>
    <x v="2857"/>
    <s v="AL-A000589"/>
    <x v="1"/>
    <s v="A000589"/>
    <s v="BLENDED"/>
    <n v="1000"/>
    <n v="49.99"/>
    <x v="3"/>
    <x v="4"/>
    <s v="Replenish"/>
    <x v="0"/>
    <x v="0"/>
    <s v="PRE 2023"/>
    <m/>
    <n v="58"/>
    <n v="48590.28"/>
    <n v="45190.96"/>
    <n v="3399.32"/>
    <n v="0.08"/>
    <n v="837.76344827586206"/>
    <n v="56438.71"/>
    <n v="48240.35"/>
    <n v="8198.36"/>
    <n v="0.17"/>
    <s v=""/>
    <s v=" "/>
    <s v=" "/>
    <s v=""/>
    <m/>
    <s v="SGWS - CPWS"/>
    <s v="DIAGEO NORTH AMERICA INC"/>
  </r>
  <r>
    <x v="2858"/>
    <s v="AL-A009763"/>
    <x v="1"/>
    <s v="A009763"/>
    <s v="BLENDED"/>
    <n v="9000"/>
    <n v="46.99"/>
    <x v="3"/>
    <x v="4"/>
    <s v="NoReplen"/>
    <x v="1"/>
    <x v="2"/>
    <s v="PRE 2023"/>
    <m/>
    <n v="1"/>
    <n v="281.94"/>
    <n v="328.93"/>
    <n v="-46.99"/>
    <n v="-0.14000000000000001"/>
    <n v="281.94"/>
    <s v=""/>
    <s v=""/>
    <s v=""/>
    <s v=""/>
    <s v=""/>
    <s v=""/>
    <s v=""/>
    <s v="Bottom 5%"/>
    <m/>
    <s v="SGWS - CPWS"/>
    <s v="DIAGEO NORTH AMERICA INC"/>
  </r>
  <r>
    <x v="2859"/>
    <s v="AL-A009764"/>
    <x v="1"/>
    <s v="A009764"/>
    <s v="BLENDED"/>
    <n v="9000"/>
    <n v="46.99"/>
    <x v="3"/>
    <x v="4"/>
    <s v="NoReplen"/>
    <x v="1"/>
    <x v="2"/>
    <s v="PRE 2023"/>
    <m/>
    <n v="1"/>
    <n v="46.99"/>
    <n v="46.99"/>
    <n v="0"/>
    <n v="0"/>
    <n v="46.99"/>
    <n v="563.88"/>
    <n v="0"/>
    <n v="563.88"/>
    <n v="0"/>
    <s v=""/>
    <s v=""/>
    <s v=""/>
    <s v="Bottom 5%"/>
    <m/>
    <s v="SGWS - CPWS"/>
    <s v="DIAGEO NORTH AMERICA INC"/>
  </r>
  <r>
    <x v="2860"/>
    <s v="AL-A007706"/>
    <x v="1"/>
    <s v="A007706"/>
    <s v="STRAIGHT"/>
    <n v="7000"/>
    <n v="23.99"/>
    <x v="3"/>
    <x v="6"/>
    <s v="NoReplen"/>
    <x v="0"/>
    <x v="1"/>
    <s v="PRE 2023"/>
    <m/>
    <s v=""/>
    <n v="887.63"/>
    <n v="9744.44"/>
    <n v="-8856.81"/>
    <n v="-0.91"/>
    <s v=""/>
    <n v="0"/>
    <n v="827.69"/>
    <n v="-827.69"/>
    <n v="-1"/>
    <s v=""/>
    <s v=""/>
    <s v=""/>
    <s v="Bottom 5%"/>
    <m/>
    <s v="SGWS - CPWS"/>
    <s v="DIAGEO NORTH AMERICA INC"/>
  </r>
  <r>
    <x v="2861"/>
    <s v="AL-A005683"/>
    <x v="1"/>
    <s v="A005683"/>
    <s v="BLENDED"/>
    <n v="5000"/>
    <n v="1038.45"/>
    <x v="3"/>
    <x v="3"/>
    <s v="Allocated2"/>
    <x v="1"/>
    <x v="0"/>
    <d v="2024-12-01T00:00:00"/>
    <m/>
    <s v=""/>
    <m/>
    <n v="1038.45"/>
    <n v="-1038.45"/>
    <n v="-1"/>
    <s v=""/>
    <s v=""/>
    <s v=""/>
    <s v=""/>
    <s v=""/>
    <s v=""/>
    <s v=""/>
    <s v=""/>
    <s v="Bottom 5%"/>
    <m/>
    <s v="SGWS - CPWS"/>
    <s v="DIAGEO NORTH AMERICA INC"/>
  </r>
  <r>
    <x v="2862"/>
    <s v="AL-A010232"/>
    <x v="1"/>
    <s v="A010232"/>
    <s v="BLENDED"/>
    <n v="10000"/>
    <n v="64.989999999999995"/>
    <x v="3"/>
    <x v="5"/>
    <s v="SpecOrder"/>
    <x v="1"/>
    <x v="0"/>
    <s v="PRE 2023"/>
    <m/>
    <n v="11"/>
    <n v="12608.06"/>
    <n v="15337.64"/>
    <n v="-2729.58"/>
    <n v="-0.18"/>
    <n v="1146.1872727272728"/>
    <n v="12023.15"/>
    <n v="7863.79"/>
    <n v="4159.3599999999997"/>
    <n v="0.53"/>
    <s v=""/>
    <s v=""/>
    <s v=""/>
    <s v="Bottom 5%"/>
    <m/>
    <s v="SGWS - CPWS"/>
    <s v="DIAGEO NORTH AMERICA INC"/>
  </r>
  <r>
    <x v="2863"/>
    <s v="AL-E000688"/>
    <x v="3"/>
    <s v="E000688"/>
    <s v="BLENDED"/>
    <n v="1000"/>
    <n v="37.99"/>
    <x v="3"/>
    <x v="6"/>
    <s v="Replenish"/>
    <x v="0"/>
    <x v="0"/>
    <s v="PRE 2023"/>
    <m/>
    <n v="114"/>
    <n v="78069.45"/>
    <n v="88326.75"/>
    <n v="-10257.299999999999"/>
    <n v="-0.12"/>
    <n v="684.81973684210527"/>
    <n v="40193.42"/>
    <n v="40801.26"/>
    <n v="-607.84"/>
    <n v="-0.01"/>
    <s v=""/>
    <s v="X"/>
    <s v=" "/>
    <s v=""/>
    <m/>
    <s v="SGWS - CPWS"/>
    <s v="DIAGEO NORTH AMERICA INC"/>
  </r>
  <r>
    <x v="2864"/>
    <s v="AL-F000688"/>
    <x v="4"/>
    <s v="F000688"/>
    <s v="BLENDED"/>
    <n v="1000"/>
    <n v="53.99"/>
    <x v="3"/>
    <x v="6"/>
    <s v="Replenish"/>
    <x v="0"/>
    <x v="0"/>
    <s v="PRE 2023"/>
    <m/>
    <n v="138"/>
    <n v="208544.54"/>
    <n v="216100.15"/>
    <n v="-7555.61"/>
    <n v="-0.03"/>
    <n v="1511.1923188405797"/>
    <n v="40597.339999999997"/>
    <n v="40078.449999999997"/>
    <n v="518.89"/>
    <n v="0.01"/>
    <s v=""/>
    <s v=" "/>
    <s v=" "/>
    <s v=""/>
    <m/>
    <s v="SGWS - CPWS"/>
    <s v="DIAGEO NORTH AMERICA INC"/>
  </r>
  <r>
    <x v="2865"/>
    <s v="AL-D004685"/>
    <x v="2"/>
    <s v="D004685"/>
    <s v="BLENDED"/>
    <n v="4000"/>
    <n v="1.37"/>
    <x v="3"/>
    <x v="7"/>
    <s v="NoReplen"/>
    <x v="1"/>
    <x v="3"/>
    <s v="PRE 2023"/>
    <m/>
    <s v=""/>
    <n v="43.84"/>
    <n v="524.58000000000004"/>
    <n v="-480.74"/>
    <n v="-0.92"/>
    <s v=""/>
    <n v="0"/>
    <n v="223.31"/>
    <n v="-223.31"/>
    <n v="-1"/>
    <s v=""/>
    <s v=""/>
    <s v=""/>
    <s v="Bottom 5%"/>
    <m/>
    <s v="SGWS - CPWS"/>
    <s v="DIAGEO NORTH AMERICA INC"/>
  </r>
  <r>
    <x v="2866"/>
    <s v="AL-B000688"/>
    <x v="5"/>
    <s v="B000688"/>
    <s v="BLENDED"/>
    <n v="1000"/>
    <n v="16.489999999999998"/>
    <x v="3"/>
    <x v="1"/>
    <s v="Replenish"/>
    <x v="0"/>
    <x v="0"/>
    <s v="PRE 2023"/>
    <m/>
    <n v="151"/>
    <n v="77667.899999999994"/>
    <n v="81180.27"/>
    <n v="-3512.37"/>
    <n v="-0.04"/>
    <n v="514.35695364238404"/>
    <n v="62991.8"/>
    <n v="63601.93"/>
    <n v="-610.13"/>
    <n v="-0.01"/>
    <s v=""/>
    <s v="X"/>
    <s v=" "/>
    <s v=""/>
    <m/>
    <s v="SGWS - CPWS"/>
    <s v="DIAGEO NORTH AMERICA INC"/>
  </r>
  <r>
    <x v="2867"/>
    <s v="AL-A000688"/>
    <x v="1"/>
    <s v="A000688"/>
    <s v="BLENDED"/>
    <n v="1000"/>
    <n v="29.99"/>
    <x v="3"/>
    <x v="6"/>
    <s v="Replenish"/>
    <x v="0"/>
    <x v="0"/>
    <s v="PRE 2023"/>
    <m/>
    <n v="159"/>
    <n v="116541.42"/>
    <n v="137276.32"/>
    <n v="-20734.900000000001"/>
    <n v="-0.15"/>
    <n v="732.96490566037733"/>
    <n v="164939.10999999999"/>
    <n v="178834.25"/>
    <n v="-13895.14"/>
    <n v="-0.08"/>
    <s v=""/>
    <s v=" "/>
    <s v=" "/>
    <s v=""/>
    <m/>
    <s v="SGWS - CPWS"/>
    <s v="DIAGEO NORTH AMERICA INC"/>
  </r>
  <r>
    <x v="2868"/>
    <s v="AL-A001960"/>
    <x v="1"/>
    <s v="A001960"/>
    <s v="BLENDED"/>
    <n v="1000"/>
    <n v="17.39"/>
    <x v="3"/>
    <x v="8"/>
    <s v="NoReplen"/>
    <x v="2"/>
    <x v="1"/>
    <s v="PRE 2023"/>
    <m/>
    <s v=""/>
    <n v="121.73"/>
    <n v="173.94"/>
    <n v="-52.21"/>
    <n v="-0.3"/>
    <s v=""/>
    <s v=""/>
    <s v=""/>
    <s v=""/>
    <s v=""/>
    <s v=""/>
    <s v=""/>
    <s v=""/>
    <s v="Bottom 5%"/>
    <m/>
    <s v="SGWS - CPWS"/>
    <s v="DIAGEO NORTH AMERICA INC"/>
  </r>
  <r>
    <x v="2869"/>
    <s v="AL-A005789"/>
    <x v="1"/>
    <s v="A005789"/>
    <s v="STRAIGHT"/>
    <n v="5000"/>
    <n v="56.99"/>
    <x v="2"/>
    <x v="5"/>
    <s v="Replenish"/>
    <x v="0"/>
    <x v="0"/>
    <s v="PRE 2023"/>
    <m/>
    <n v="27"/>
    <n v="22325.040000000001"/>
    <n v="19775.53"/>
    <n v="2549.5100000000002"/>
    <n v="0.13"/>
    <n v="826.85333333333335"/>
    <n v="7732.63"/>
    <n v="6724.82"/>
    <n v="1007.81"/>
    <n v="0.15"/>
    <s v=""/>
    <s v=" "/>
    <s v="X"/>
    <s v="Bottom 5%"/>
    <m/>
    <s v="MADVINES"/>
    <s v="MADVINES &amp; SPIRITS INC."/>
  </r>
  <r>
    <x v="2870"/>
    <s v="AL-A009892"/>
    <x v="1"/>
    <s v="A009892"/>
    <s v="STRAIGHT"/>
    <n v="9000"/>
    <n v="24.29"/>
    <x v="7"/>
    <x v="1"/>
    <s v="NoReplen"/>
    <x v="1"/>
    <x v="1"/>
    <d v="2023-12-01T00:00:00"/>
    <m/>
    <n v="1"/>
    <n v="412.08"/>
    <n v="24.24"/>
    <n v="387.84"/>
    <n v="16"/>
    <n v="412.08"/>
    <n v="533.28"/>
    <n v="0"/>
    <n v="533.28"/>
    <n v="0"/>
    <s v=""/>
    <s v=""/>
    <s v=""/>
    <s v="Bottom 5%"/>
    <m/>
    <s v="RNDC"/>
    <s v="DISARONNO INTERNATIONAL LLC"/>
  </r>
  <r>
    <x v="2871"/>
    <s v="AL-A009893"/>
    <x v="1"/>
    <s v="A009893"/>
    <s v="STRAIGHT"/>
    <n v="9000"/>
    <n v="24.24"/>
    <x v="7"/>
    <x v="1"/>
    <s v="SpecOrder"/>
    <x v="1"/>
    <x v="2"/>
    <s v="PRE 2023"/>
    <m/>
    <n v="1"/>
    <n v="290.88"/>
    <n v="121.2"/>
    <n v="169.68"/>
    <n v="1.4"/>
    <n v="290.88"/>
    <n v="48.48"/>
    <n v="363.6"/>
    <n v="-315.12"/>
    <n v="-0.87"/>
    <s v=""/>
    <s v=""/>
    <s v=""/>
    <s v="Bottom 5%"/>
    <m/>
    <s v="RNDC"/>
    <s v="DISARONNO INTERNATIONAL LLC"/>
  </r>
  <r>
    <x v="2872"/>
    <s v="AL-A007563"/>
    <x v="1"/>
    <s v="A007563"/>
    <s v="STRAIGHT"/>
    <n v="7000"/>
    <n v="18.59"/>
    <x v="7"/>
    <x v="6"/>
    <s v="NoReplen"/>
    <x v="0"/>
    <x v="1"/>
    <s v="PRE 2023"/>
    <m/>
    <n v="4"/>
    <n v="892.32"/>
    <n v="2509.65"/>
    <n v="-1617.33"/>
    <n v="-0.64"/>
    <n v="223.08"/>
    <n v="37.18"/>
    <n v="669.24"/>
    <n v="-632.05999999999995"/>
    <n v="-0.94"/>
    <s v=""/>
    <s v=""/>
    <s v=""/>
    <s v="Bottom 5%"/>
    <m/>
    <s v="RNDC"/>
    <s v="DISARONNO INTERNATIONAL LLC"/>
  </r>
  <r>
    <x v="2873"/>
    <s v="AL-A009890"/>
    <x v="1"/>
    <s v="A009890"/>
    <s v="STRAIGHT"/>
    <n v="9000"/>
    <n v="30.99"/>
    <x v="7"/>
    <x v="4"/>
    <s v="Delisted"/>
    <x v="1"/>
    <x v="3"/>
    <d v="2026-02-01T00:00:00"/>
    <m/>
    <n v="1"/>
    <n v="0"/>
    <m/>
    <n v="0"/>
    <m/>
    <n v="0"/>
    <s v=""/>
    <s v=""/>
    <s v=""/>
    <s v=""/>
    <s v=""/>
    <s v=""/>
    <s v=""/>
    <s v="Bottom 5%"/>
    <m/>
    <s v=""/>
    <s v="DISARONNO INTERNATIONAL LLC"/>
  </r>
  <r>
    <x v="2874"/>
    <s v="AL-F070565"/>
    <x v="4"/>
    <s v="F070565"/>
    <n v="0"/>
    <n v="70000"/>
    <n v="13.79"/>
    <x v="0"/>
    <x v="2"/>
    <s v="NoReplen"/>
    <x v="2"/>
    <x v="0"/>
    <d v="2025-07-10T00:00:00"/>
    <m/>
    <n v="28"/>
    <n v="1393.13"/>
    <m/>
    <n v="1393.13"/>
    <m/>
    <n v="49.754642857142862"/>
    <n v="459.8"/>
    <n v="0"/>
    <n v="459.8"/>
    <n v="0"/>
    <s v=""/>
    <s v=""/>
    <s v=""/>
    <s v="Bottom 5%"/>
    <m/>
    <s v="UNITED"/>
    <s v="SAZERAC CO INC"/>
  </r>
  <r>
    <x v="2875"/>
    <s v="AL-F070567"/>
    <x v="4"/>
    <s v="F070567"/>
    <n v="0"/>
    <n v="70000"/>
    <n v="13.79"/>
    <x v="0"/>
    <x v="2"/>
    <s v="NoReplen"/>
    <x v="2"/>
    <x v="0"/>
    <d v="2025-07-10T00:00:00"/>
    <m/>
    <n v="0"/>
    <n v="2487.4899999999998"/>
    <m/>
    <n v="2487.4899999999998"/>
    <m/>
    <s v=""/>
    <n v="229.9"/>
    <n v="0"/>
    <n v="229.9"/>
    <n v="0"/>
    <s v=""/>
    <s v=""/>
    <s v=""/>
    <s v="Bottom 5%"/>
    <m/>
    <s v="UNITED"/>
    <s v="SAZERAC CO INC"/>
  </r>
  <r>
    <x v="2876"/>
    <s v="AL-C070568"/>
    <x v="6"/>
    <s v="C070568"/>
    <n v="0"/>
    <n v="70000"/>
    <n v="2.39"/>
    <x v="0"/>
    <x v="0"/>
    <s v="NoReplen"/>
    <x v="2"/>
    <x v="0"/>
    <d v="2025-07-11T00:00:00"/>
    <m/>
    <n v="1"/>
    <n v="191.52"/>
    <m/>
    <n v="191.52"/>
    <m/>
    <n v="191.52"/>
    <n v="8728.5"/>
    <n v="0"/>
    <n v="8728.5"/>
    <n v="0"/>
    <s v=""/>
    <s v=""/>
    <s v=""/>
    <s v="Bottom 5%"/>
    <m/>
    <s v="UNITED"/>
    <s v="SAZERAC CO INC"/>
  </r>
  <r>
    <x v="2877"/>
    <s v="AL-C005718"/>
    <x v="6"/>
    <s v="C005718"/>
    <n v="0"/>
    <n v="5000"/>
    <n v="3.49"/>
    <x v="0"/>
    <x v="0"/>
    <s v="Replenish"/>
    <x v="1"/>
    <x v="0"/>
    <d v="2024-07-01T00:00:00"/>
    <m/>
    <n v="77"/>
    <n v="20311.8"/>
    <n v="17755.43"/>
    <n v="2556.37"/>
    <n v="0.14000000000000001"/>
    <n v="263.7896103896104"/>
    <n v="11932.31"/>
    <n v="16197.65"/>
    <n v="-4265.34"/>
    <n v="-0.26"/>
    <s v=""/>
    <s v=""/>
    <s v=""/>
    <s v="Bottom 5%"/>
    <m/>
    <s v="UNITED"/>
    <s v="SAZERAC CO INC"/>
  </r>
  <r>
    <x v="2878"/>
    <s v="AL-C001443"/>
    <x v="6"/>
    <s v="C001443"/>
    <n v="0"/>
    <n v="1000"/>
    <n v="2.39"/>
    <x v="0"/>
    <x v="0"/>
    <s v="NoReplen"/>
    <x v="0"/>
    <x v="1"/>
    <d v="2024-07-01T00:00:00"/>
    <m/>
    <n v="4"/>
    <n v="2021.94"/>
    <n v="6618.2"/>
    <n v="-4596.26"/>
    <n v="-0.69"/>
    <n v="505.48500000000001"/>
    <n v="172.08"/>
    <n v="5080.83"/>
    <n v="-4908.75"/>
    <n v="-0.97"/>
    <s v=""/>
    <s v=""/>
    <s v=""/>
    <s v="Bottom 5%"/>
    <m/>
    <s v="UNITED"/>
    <s v="SAZERAC CO INC"/>
  </r>
  <r>
    <x v="2879"/>
    <s v="AL-C000984"/>
    <x v="6"/>
    <s v="C000984"/>
    <n v="0"/>
    <n v="1000"/>
    <n v="2.39"/>
    <x v="0"/>
    <x v="0"/>
    <s v="NoReplen"/>
    <x v="0"/>
    <x v="1"/>
    <d v="2024-07-01T00:00:00"/>
    <m/>
    <n v="11"/>
    <n v="2354.15"/>
    <n v="5392.93"/>
    <n v="-3038.78"/>
    <n v="-0.56000000000000005"/>
    <n v="214.01363636363638"/>
    <n v="124.28"/>
    <n v="4064.95"/>
    <n v="-3940.67"/>
    <n v="-0.97"/>
    <s v=""/>
    <s v=""/>
    <s v=""/>
    <s v="Bottom 5%"/>
    <m/>
    <s v="UNITED"/>
    <s v="SAZERAC CO INC"/>
  </r>
  <r>
    <x v="2880"/>
    <s v="AL-C001304"/>
    <x v="6"/>
    <s v="C001304"/>
    <n v="0"/>
    <n v="1000"/>
    <n v="2.09"/>
    <x v="0"/>
    <x v="0"/>
    <s v="NoReplen"/>
    <x v="0"/>
    <x v="1"/>
    <d v="2024-07-01T00:00:00"/>
    <m/>
    <n v="2"/>
    <n v="6335.37"/>
    <n v="9933.67"/>
    <n v="-3598.3"/>
    <n v="-0.36"/>
    <n v="3167.6849999999999"/>
    <n v="2836.79"/>
    <n v="14382.84"/>
    <n v="-11546.05"/>
    <n v="-0.8"/>
    <s v=""/>
    <s v=""/>
    <s v=""/>
    <s v="Bottom 5%"/>
    <m/>
    <s v="UNITED"/>
    <s v="SAZERAC CO INC"/>
  </r>
  <r>
    <x v="2881"/>
    <s v="AL-C005318"/>
    <x v="6"/>
    <s v="C005318"/>
    <n v="0"/>
    <n v="5000"/>
    <n v="4.1399999999999997"/>
    <x v="0"/>
    <x v="0"/>
    <s v="NoReplen"/>
    <x v="1"/>
    <x v="3"/>
    <s v="PRE 2023"/>
    <m/>
    <s v=""/>
    <n v="4.1399999999999997"/>
    <n v="41.4"/>
    <n v="-37.26"/>
    <n v="-0.9"/>
    <s v=""/>
    <s v=""/>
    <s v=""/>
    <s v=""/>
    <s v=""/>
    <s v=""/>
    <s v=""/>
    <s v=""/>
    <s v="Bottom 5%"/>
    <m/>
    <s v="UNITED"/>
    <s v="BUZZBALLZ LLC"/>
  </r>
  <r>
    <x v="2882"/>
    <s v="AL-C000985"/>
    <x v="6"/>
    <s v="C000985"/>
    <n v="0"/>
    <n v="1000"/>
    <n v="2.09"/>
    <x v="0"/>
    <x v="0"/>
    <s v="NoReplen"/>
    <x v="0"/>
    <x v="1"/>
    <d v="2024-07-01T00:00:00"/>
    <m/>
    <n v="6"/>
    <n v="6975.06"/>
    <n v="11374.34"/>
    <n v="-4399.28"/>
    <n v="-0.39"/>
    <n v="1162.51"/>
    <n v="4410.67"/>
    <n v="18684.419999999998"/>
    <n v="-14273.75"/>
    <n v="-0.76"/>
    <s v=""/>
    <s v=""/>
    <s v=""/>
    <s v="Bottom 5%"/>
    <m/>
    <s v="UNITED"/>
    <s v="SAZERAC CO INC"/>
  </r>
  <r>
    <x v="2883"/>
    <s v="AL-C000986"/>
    <x v="6"/>
    <s v="C000986"/>
    <n v="0"/>
    <n v="1000"/>
    <n v="3.49"/>
    <x v="0"/>
    <x v="0"/>
    <s v="Replenish"/>
    <x v="0"/>
    <x v="0"/>
    <s v="PRE 2023"/>
    <m/>
    <n v="86"/>
    <n v="32352.3"/>
    <n v="21343.81"/>
    <n v="11008.49"/>
    <n v="0.52"/>
    <n v="376.18953488372091"/>
    <n v="14305.51"/>
    <n v="21686.400000000001"/>
    <n v="-7380.89"/>
    <n v="-0.34"/>
    <s v=""/>
    <s v=""/>
    <s v=""/>
    <s v="Bottom 5%"/>
    <m/>
    <s v="UNITED"/>
    <s v="SAZERAC CO INC"/>
  </r>
  <r>
    <x v="2884"/>
    <s v="AL-F070566"/>
    <x v="4"/>
    <s v="F070566"/>
    <n v="0"/>
    <n v="70000"/>
    <n v="13.79"/>
    <x v="0"/>
    <x v="2"/>
    <s v="NoReplen"/>
    <x v="2"/>
    <x v="0"/>
    <d v="2025-07-10T00:00:00"/>
    <m/>
    <n v="6"/>
    <n v="1636.82"/>
    <m/>
    <n v="1636.82"/>
    <m/>
    <n v="272.80333333333334"/>
    <n v="3282.96"/>
    <n v="0"/>
    <n v="3282.96"/>
    <n v="0"/>
    <s v=""/>
    <s v=""/>
    <s v=""/>
    <s v="Bottom 5%"/>
    <m/>
    <s v="UNITED"/>
    <s v="SAZERAC CO INC"/>
  </r>
  <r>
    <x v="2885"/>
    <s v="AL-C007037"/>
    <x v="6"/>
    <s v="C007037"/>
    <n v="0"/>
    <n v="7000"/>
    <n v="1.47"/>
    <x v="0"/>
    <x v="0"/>
    <s v="NoReplen"/>
    <x v="0"/>
    <x v="2"/>
    <s v="PRE 2023"/>
    <m/>
    <n v="1"/>
    <m/>
    <n v="55.86"/>
    <n v="-55.86"/>
    <n v="-1"/>
    <n v="0"/>
    <s v=""/>
    <s v=""/>
    <s v=""/>
    <s v=""/>
    <s v=""/>
    <s v=""/>
    <s v=""/>
    <s v="Bottom 5%"/>
    <m/>
    <s v="RNDC"/>
    <s v="buzzbox beverages, Inc."/>
  </r>
  <r>
    <x v="2886"/>
    <s v="AL-C007036"/>
    <x v="6"/>
    <s v="C007036"/>
    <n v="0"/>
    <n v="7000"/>
    <n v="2.4500000000000002"/>
    <x v="0"/>
    <x v="0"/>
    <s v="NoReplen"/>
    <x v="0"/>
    <x v="2"/>
    <s v="PRE 2023"/>
    <m/>
    <s v=""/>
    <m/>
    <n v="22.05"/>
    <n v="-22.05"/>
    <n v="-1"/>
    <s v=""/>
    <s v=""/>
    <s v=""/>
    <s v=""/>
    <s v=""/>
    <s v=""/>
    <s v=""/>
    <s v=""/>
    <s v="Bottom 5%"/>
    <m/>
    <s v="RNDC"/>
    <s v="buzzbox beverages, Inc."/>
  </r>
  <r>
    <x v="2887"/>
    <s v="AL-J007380"/>
    <x v="0"/>
    <s v="J007380"/>
    <n v="0"/>
    <n v="7000"/>
    <n v="7.79"/>
    <x v="0"/>
    <x v="0"/>
    <s v="NoReplen"/>
    <x v="0"/>
    <x v="1"/>
    <s v="PRE 2023"/>
    <m/>
    <n v="1"/>
    <n v="31.16"/>
    <n v="311.60000000000002"/>
    <n v="-280.44"/>
    <n v="-0.9"/>
    <n v="31.16"/>
    <n v="0"/>
    <n v="62.32"/>
    <n v="-62.32"/>
    <n v="-1"/>
    <s v=""/>
    <s v=""/>
    <s v=""/>
    <s v="Bottom 5%"/>
    <m/>
    <s v="RNDC"/>
    <s v="PARK STREET IMPORTS /"/>
  </r>
  <r>
    <x v="2888"/>
    <s v="AL-J007381"/>
    <x v="0"/>
    <s v="J007381"/>
    <n v="0"/>
    <n v="7000"/>
    <n v="7.79"/>
    <x v="0"/>
    <x v="0"/>
    <s v="NoReplen"/>
    <x v="0"/>
    <x v="1"/>
    <s v="PRE 2023"/>
    <m/>
    <n v="2"/>
    <n v="70.11"/>
    <n v="218.12"/>
    <n v="-148.01"/>
    <n v="-0.68"/>
    <n v="35.055"/>
    <s v=""/>
    <s v=""/>
    <s v=""/>
    <s v=""/>
    <s v=""/>
    <s v=""/>
    <s v=""/>
    <s v="Bottom 5%"/>
    <m/>
    <s v="RNDC"/>
    <s v="PARK STREET IMPORTS /"/>
  </r>
  <r>
    <x v="2889"/>
    <s v="AL-A070276"/>
    <x v="1"/>
    <s v="A070276"/>
    <s v="STRAIGHT"/>
    <n v="70000"/>
    <n v="21.99"/>
    <x v="4"/>
    <x v="6"/>
    <s v="Replenish"/>
    <x v="0"/>
    <x v="0"/>
    <d v="2024-10-01T00:00:00"/>
    <m/>
    <n v="100"/>
    <n v="38911.449999999997"/>
    <n v="21700.47"/>
    <n v="17210.98"/>
    <n v="0.79"/>
    <n v="389.11449999999996"/>
    <n v="70804.25"/>
    <n v="45758.19"/>
    <n v="25046.06"/>
    <n v="0.55000000000000004"/>
    <s v=""/>
    <s v="X"/>
    <s v="X"/>
    <s v="Bottom 5%"/>
    <m/>
    <s v="JOHNSON BROTHERS"/>
    <s v="PROXIMO SPIRITS INC."/>
  </r>
  <r>
    <x v="2890"/>
    <s v="AL-D070276"/>
    <x v="2"/>
    <s v="D070276"/>
    <s v="STRAIGHT"/>
    <n v="70000"/>
    <n v="1.49"/>
    <x v="4"/>
    <x v="7"/>
    <s v="Replenish"/>
    <x v="0"/>
    <x v="0"/>
    <d v="2024-10-01T00:00:00"/>
    <m/>
    <n v="65"/>
    <n v="5831.86"/>
    <n v="3547.69"/>
    <n v="2284.17"/>
    <n v="0.64"/>
    <n v="89.720923076923071"/>
    <n v="7798.66"/>
    <n v="19428.11"/>
    <n v="-11629.45"/>
    <n v="-0.6"/>
    <s v=""/>
    <s v=""/>
    <s v=""/>
    <s v="Bottom 5%"/>
    <m/>
    <s v="JOHNSON BROTHERS"/>
    <s v="PROXIMO SPIRITS INC."/>
  </r>
  <r>
    <x v="2891"/>
    <s v="AL-A001423"/>
    <x v="1"/>
    <s v="A001423"/>
    <n v="0"/>
    <n v="1000"/>
    <n v="8.39"/>
    <x v="0"/>
    <x v="2"/>
    <s v="NoReplen"/>
    <x v="0"/>
    <x v="2"/>
    <s v="PRE 2023"/>
    <m/>
    <n v="1"/>
    <n v="50.34"/>
    <n v="1077.01"/>
    <n v="-1026.67"/>
    <n v="-0.95"/>
    <n v="50.34"/>
    <n v="0"/>
    <n v="355.33"/>
    <n v="-355.33"/>
    <n v="-1"/>
    <s v=""/>
    <s v=""/>
    <s v=""/>
    <s v="Bottom 5%"/>
    <m/>
    <s v="SGWS - CPWS"/>
    <s v="DIAGEO NORTH AMERICA INC"/>
  </r>
  <r>
    <x v="2892"/>
    <s v="AL-F007704"/>
    <x v="4"/>
    <s v="F007704"/>
    <n v="0"/>
    <n v="7000"/>
    <n v="13.19"/>
    <x v="0"/>
    <x v="2"/>
    <s v="NoReplen"/>
    <x v="0"/>
    <x v="1"/>
    <s v="PRE 2023"/>
    <m/>
    <n v="1"/>
    <n v="1872.98"/>
    <n v="8527.14"/>
    <n v="-6654.16"/>
    <n v="-0.78"/>
    <n v="1872.98"/>
    <n v="316.56"/>
    <n v="4890.29"/>
    <n v="-4573.7299999999996"/>
    <n v="-0.94"/>
    <s v=""/>
    <s v=""/>
    <s v=""/>
    <s v="Bottom 5%"/>
    <m/>
    <s v="SGWS - CPWS"/>
    <s v="DIAGEO NORTH AMERICA INC"/>
  </r>
  <r>
    <x v="2893"/>
    <s v="AL-A001983"/>
    <x v="1"/>
    <s v="A001983"/>
    <n v="0"/>
    <n v="1000"/>
    <n v="19.989999999999998"/>
    <x v="4"/>
    <x v="6"/>
    <s v="Replenish"/>
    <x v="2"/>
    <x v="0"/>
    <s v="PRE 2023"/>
    <m/>
    <n v="100"/>
    <n v="212122.79"/>
    <n v="380956.3"/>
    <n v="-168833.51"/>
    <n v="-0.44"/>
    <n v="2121.2278999999999"/>
    <n v="5930.96"/>
    <n v="59304.18"/>
    <n v="-53373.22"/>
    <n v="-0.9"/>
    <s v=""/>
    <s v=""/>
    <s v=""/>
    <s v=""/>
    <m/>
    <s v="JOHNSON BROTHERS"/>
    <s v="PROXIMO SPIRITS INC."/>
  </r>
  <r>
    <x v="2894"/>
    <s v="AL-A001975"/>
    <x v="1"/>
    <s v="A001975"/>
    <n v="0"/>
    <n v="1000"/>
    <n v="19.989999999999998"/>
    <x v="4"/>
    <x v="6"/>
    <s v="Replenish"/>
    <x v="2"/>
    <x v="0"/>
    <s v="PRE 2023"/>
    <m/>
    <n v="98"/>
    <n v="216756.16"/>
    <n v="292520.95"/>
    <n v="-75764.789999999994"/>
    <n v="-0.26"/>
    <n v="2211.7975510204083"/>
    <n v="8565.64"/>
    <n v="8520.51"/>
    <n v="45.13"/>
    <n v="0.01"/>
    <s v=""/>
    <s v=""/>
    <s v=""/>
    <s v=""/>
    <m/>
    <s v="JOHNSON BROTHERS"/>
    <s v="PROXIMO SPIRITS INC."/>
  </r>
  <r>
    <x v="2895"/>
    <s v="AL-D070393"/>
    <x v="2"/>
    <s v="D070393"/>
    <s v="STRAIGHT"/>
    <n v="70000"/>
    <n v="21.99"/>
    <x v="4"/>
    <x v="7"/>
    <s v="Replenish"/>
    <x v="0"/>
    <x v="0"/>
    <d v="2024-07-01T00:00:00"/>
    <m/>
    <n v="11"/>
    <n v="4617.8999999999996"/>
    <n v="747.66"/>
    <n v="3870.24"/>
    <n v="5.18"/>
    <n v="419.80909090909086"/>
    <n v="1121.49"/>
    <n v="461.79"/>
    <n v="659.7"/>
    <n v="1.43"/>
    <s v=""/>
    <s v=""/>
    <s v=""/>
    <s v="Bottom 5%"/>
    <m/>
    <s v="JOHNSON BROTHERS"/>
    <s v="PROXIMO SPIRITS INC."/>
  </r>
  <r>
    <x v="2896"/>
    <s v="AL-E000395"/>
    <x v="3"/>
    <s v="E000395"/>
    <n v="0"/>
    <n v="1000"/>
    <n v="29.99"/>
    <x v="4"/>
    <x v="6"/>
    <s v="Replenish"/>
    <x v="0"/>
    <x v="0"/>
    <s v="PRE 2023"/>
    <m/>
    <n v="157"/>
    <n v="844740.07"/>
    <n v="860228.42"/>
    <n v="-15488.35"/>
    <n v="-0.02"/>
    <n v="5380.5099999999993"/>
    <n v="889479.71"/>
    <n v="1014746.72"/>
    <n v="-125267.01"/>
    <n v="-0.12"/>
    <s v=""/>
    <s v=" "/>
    <s v=" "/>
    <s v=""/>
    <m/>
    <s v="JOHNSON BROTHERS"/>
    <s v="PROXIMO SPIRITS INC."/>
  </r>
  <r>
    <x v="2897"/>
    <s v="AL-F000395"/>
    <x v="4"/>
    <s v="F000395"/>
    <n v="0"/>
    <n v="1000"/>
    <n v="46.99"/>
    <x v="4"/>
    <x v="6"/>
    <s v="Replenish"/>
    <x v="0"/>
    <x v="0"/>
    <s v="PRE 2023"/>
    <m/>
    <n v="159"/>
    <n v="962010.61"/>
    <n v="1019375.67"/>
    <n v="-57365.06"/>
    <n v="-0.06"/>
    <n v="6050.3811949685532"/>
    <n v="598297.24"/>
    <n v="669473.55000000005"/>
    <n v="-71176.31"/>
    <n v="-0.11"/>
    <s v=""/>
    <s v=" "/>
    <s v=" "/>
    <s v=""/>
    <m/>
    <s v="JOHNSON BROTHERS"/>
    <s v="PROXIMO SPIRITS INC."/>
  </r>
  <r>
    <x v="2898"/>
    <s v="AL-D000395"/>
    <x v="2"/>
    <s v="D000395"/>
    <n v="0"/>
    <n v="1000"/>
    <n v="2.29"/>
    <x v="4"/>
    <x v="7"/>
    <s v="Replenish"/>
    <x v="0"/>
    <x v="0"/>
    <s v="PRE 2023"/>
    <m/>
    <n v="158"/>
    <n v="133948.97"/>
    <n v="151987.29999999999"/>
    <n v="-18038.330000000002"/>
    <n v="-0.12"/>
    <n v="847.77829113924054"/>
    <n v="555162.41"/>
    <n v="507425.07"/>
    <n v="47737.34"/>
    <n v="0.09"/>
    <s v=""/>
    <s v=""/>
    <s v=""/>
    <s v=""/>
    <m/>
    <s v="JOHNSON BROTHERS"/>
    <s v="PROXIMO SPIRITS INC."/>
  </r>
  <r>
    <x v="2899"/>
    <s v="AL-D070395"/>
    <x v="2"/>
    <s v="D070395"/>
    <s v="STRAIGHT"/>
    <n v="70000"/>
    <n v="21.99"/>
    <x v="4"/>
    <x v="7"/>
    <s v="Replenish"/>
    <x v="0"/>
    <x v="0"/>
    <d v="2024-07-01T00:00:00"/>
    <m/>
    <s v=""/>
    <m/>
    <n v="43.98"/>
    <n v="-43.98"/>
    <n v="-1"/>
    <s v=""/>
    <s v=""/>
    <s v=""/>
    <s v=""/>
    <s v=""/>
    <s v=""/>
    <s v=""/>
    <s v=""/>
    <s v="Bottom 5%"/>
    <m/>
    <s v="JOHNSON BROTHERS"/>
    <s v="PROXIMO SPIRITS INC."/>
  </r>
  <r>
    <x v="2900"/>
    <s v="AL-G000395"/>
    <x v="8"/>
    <s v="G000395"/>
    <s v="STRAIGHT"/>
    <n v="1000"/>
    <n v="4.49"/>
    <x v="4"/>
    <x v="7"/>
    <s v="Replenish"/>
    <x v="0"/>
    <x v="0"/>
    <d v="2024-11-01T00:00:00"/>
    <m/>
    <n v="93"/>
    <n v="38277.25"/>
    <n v="25103.59"/>
    <n v="13173.66"/>
    <n v="0.52"/>
    <n v="411.58333333333331"/>
    <n v="112038.97"/>
    <n v="58432.86"/>
    <n v="53606.11"/>
    <n v="0.92"/>
    <s v=""/>
    <s v=""/>
    <s v=""/>
    <s v="Bottom 5%"/>
    <m/>
    <s v="JOHNSON BROTHERS"/>
    <s v="PROXIMO SPIRITS INC."/>
  </r>
  <r>
    <x v="2901"/>
    <s v="AL-G004179"/>
    <x v="8"/>
    <s v="G004179"/>
    <s v="STRAIGHT"/>
    <n v="4000"/>
    <n v="2.69"/>
    <x v="4"/>
    <x v="7"/>
    <s v="Delisted"/>
    <x v="0"/>
    <x v="1"/>
    <d v="2025-01-01T00:00:00"/>
    <m/>
    <n v="1"/>
    <n v="4.49"/>
    <n v="0"/>
    <n v="4.49"/>
    <m/>
    <n v="4.49"/>
    <n v="0"/>
    <n v="0"/>
    <n v="0"/>
    <n v="0"/>
    <s v=""/>
    <s v=""/>
    <s v=""/>
    <s v="Bottom 5%"/>
    <m/>
    <s v="JOHNSON BROTHERS"/>
    <s v="PROXIMO SPIRITS INC."/>
  </r>
  <r>
    <x v="2902"/>
    <s v="AL-C000395"/>
    <x v="6"/>
    <s v="C000395"/>
    <n v="0"/>
    <n v="1000"/>
    <n v="7.99"/>
    <x v="4"/>
    <x v="7"/>
    <s v="Replenish"/>
    <x v="0"/>
    <x v="0"/>
    <s v="PRE 2023"/>
    <m/>
    <n v="158"/>
    <n v="198620.24"/>
    <n v="209198.15"/>
    <n v="-10577.91"/>
    <n v="-0.05"/>
    <n v="1257.0901265822783"/>
    <n v="912270.99"/>
    <n v="925885.23"/>
    <n v="-13614.24"/>
    <n v="-0.01"/>
    <s v=""/>
    <s v=""/>
    <s v=""/>
    <s v=""/>
    <m/>
    <s v="JOHNSON BROTHERS"/>
    <s v="PROXIMO SPIRITS INC."/>
  </r>
  <r>
    <x v="2903"/>
    <s v="AL-B000395"/>
    <x v="5"/>
    <s v="B000395"/>
    <n v="0"/>
    <n v="1000"/>
    <n v="11.99"/>
    <x v="4"/>
    <x v="6"/>
    <s v="Replenish"/>
    <x v="0"/>
    <x v="0"/>
    <s v="PRE 2023"/>
    <m/>
    <n v="159"/>
    <n v="684278.96"/>
    <n v="695180.17"/>
    <n v="-10901.21"/>
    <n v="-0.02"/>
    <n v="4303.6412578616346"/>
    <n v="1406517.87"/>
    <n v="1650353.11"/>
    <n v="-243835.24"/>
    <n v="-0.15"/>
    <s v=""/>
    <s v=" "/>
    <s v=" "/>
    <s v=""/>
    <m/>
    <s v="JOHNSON BROTHERS"/>
    <s v="PROXIMO SPIRITS INC."/>
  </r>
  <r>
    <x v="2904"/>
    <s v="AL-A000395"/>
    <x v="1"/>
    <s v="A000395"/>
    <n v="0"/>
    <n v="1000"/>
    <n v="19.989999999999998"/>
    <x v="4"/>
    <x v="6"/>
    <s v="Replenish"/>
    <x v="0"/>
    <x v="0"/>
    <s v="PRE 2023"/>
    <m/>
    <n v="159"/>
    <n v="1373609.67"/>
    <n v="1174508.53"/>
    <n v="199101.14"/>
    <n v="0.17"/>
    <n v="8639.0545283018855"/>
    <n v="1687742.46"/>
    <n v="1750894.92"/>
    <n v="-63152.46"/>
    <n v="-0.04"/>
    <s v=""/>
    <s v=" "/>
    <s v=" "/>
    <s v=""/>
    <m/>
    <s v="JOHNSON BROTHERS"/>
    <s v="PROXIMO SPIRITS INC."/>
  </r>
  <r>
    <x v="2905"/>
    <s v="AL-F007705"/>
    <x v="4"/>
    <s v="F007705"/>
    <n v="0"/>
    <n v="7000"/>
    <n v="13.19"/>
    <x v="0"/>
    <x v="2"/>
    <s v="NoReplen"/>
    <x v="0"/>
    <x v="1"/>
    <s v="PRE 2023"/>
    <m/>
    <s v=""/>
    <n v="422.08"/>
    <n v="4555.4799999999996"/>
    <n v="-4133.3999999999996"/>
    <n v="-0.91"/>
    <s v=""/>
    <n v="105.52"/>
    <n v="912.47"/>
    <n v="-806.95"/>
    <n v="-0.88"/>
    <s v=""/>
    <s v=""/>
    <s v=""/>
    <s v="Bottom 5%"/>
    <m/>
    <s v="SGWS - CPWS"/>
    <s v="DIAGEO NORTH AMERICA INC"/>
  </r>
  <r>
    <x v="2906"/>
    <s v="AL-J007550"/>
    <x v="0"/>
    <s v="J007550"/>
    <n v="0"/>
    <n v="7000"/>
    <n v="11.39"/>
    <x v="0"/>
    <x v="0"/>
    <s v="NoReplen"/>
    <x v="0"/>
    <x v="1"/>
    <s v="PRE 2023"/>
    <m/>
    <n v="3"/>
    <n v="850.56"/>
    <n v="12001.68"/>
    <n v="-11151.12"/>
    <n v="-0.93"/>
    <n v="283.52"/>
    <n v="436.71"/>
    <n v="5867.91"/>
    <n v="-5431.2"/>
    <n v="-0.93"/>
    <s v=""/>
    <s v=""/>
    <s v=""/>
    <s v="Bottom 5%"/>
    <m/>
    <s v="SGWS - LIBERTY SPIRITS"/>
    <s v="BOTTLE TREE BEVERAGE CO. LLC."/>
  </r>
  <r>
    <x v="2907"/>
    <s v="AL-E003991"/>
    <x v="3"/>
    <s v="E003991"/>
    <n v="0"/>
    <n v="3000"/>
    <n v="4.1900000000000004"/>
    <x v="9"/>
    <x v="10"/>
    <s v="NoReplen"/>
    <x v="0"/>
    <x v="3"/>
    <s v="PRE 2023"/>
    <m/>
    <s v=""/>
    <n v="4.1900000000000004"/>
    <n v="54.47"/>
    <n v="-50.28"/>
    <n v="-0.92"/>
    <s v=""/>
    <s v=""/>
    <s v=""/>
    <s v=""/>
    <s v=""/>
    <s v=""/>
    <s v=""/>
    <s v=""/>
    <s v="Bottom 5%"/>
    <m/>
    <s v="UNITED"/>
    <s v="CHARLESTON BEVERAGE COMPANY"/>
  </r>
  <r>
    <x v="2908"/>
    <s v="AL-C007792"/>
    <x v="6"/>
    <s v="C007792"/>
    <n v="0"/>
    <n v="7000"/>
    <n v="13.79"/>
    <x v="0"/>
    <x v="0"/>
    <s v="NoReplen"/>
    <x v="0"/>
    <x v="1"/>
    <s v="PRE 2023"/>
    <m/>
    <n v="2"/>
    <n v="606.76"/>
    <n v="3767.85"/>
    <n v="-3161.09"/>
    <n v="-0.84"/>
    <n v="303.38"/>
    <n v="82.74"/>
    <n v="2032.21"/>
    <n v="-1949.47"/>
    <n v="-0.96"/>
    <s v=""/>
    <s v=""/>
    <s v=""/>
    <s v="Bottom 5%"/>
    <m/>
    <s v="UNITED"/>
    <s v="SAZERAC CO INC"/>
  </r>
  <r>
    <x v="2909"/>
    <s v="AL-F004144"/>
    <x v="4"/>
    <s v="F004144"/>
    <n v="0"/>
    <n v="4000"/>
    <n v="7.79"/>
    <x v="0"/>
    <x v="2"/>
    <s v="SpecOrder"/>
    <x v="1"/>
    <x v="2"/>
    <s v="PRE 2023"/>
    <m/>
    <s v=""/>
    <n v="54.53"/>
    <n v="272.64999999999998"/>
    <n v="-218.12"/>
    <n v="-0.8"/>
    <s v=""/>
    <n v="0"/>
    <n v="46.74"/>
    <n v="-46.74"/>
    <n v="-1"/>
    <s v=""/>
    <s v=""/>
    <s v=""/>
    <s v="Bottom 5%"/>
    <m/>
    <s v="UNITED"/>
    <s v="SAZERAC NORTH AMERICA INC."/>
  </r>
  <r>
    <x v="2910"/>
    <s v="AL-F004180"/>
    <x v="4"/>
    <s v="F004180"/>
    <n v="0"/>
    <n v="4000"/>
    <n v="10.99"/>
    <x v="0"/>
    <x v="2"/>
    <s v="SpecOrder"/>
    <x v="1"/>
    <x v="2"/>
    <s v="PRE 2023"/>
    <m/>
    <s v=""/>
    <m/>
    <n v="21.98"/>
    <n v="-21.98"/>
    <n v="-1"/>
    <s v=""/>
    <s v=""/>
    <s v=""/>
    <s v=""/>
    <s v=""/>
    <s v=""/>
    <s v=""/>
    <s v=""/>
    <s v="Bottom 5%"/>
    <m/>
    <s v="UNITED"/>
    <s v="SAZERAC CO INC"/>
  </r>
  <r>
    <x v="2911"/>
    <s v="AL-C000219"/>
    <x v="6"/>
    <s v="C000219"/>
    <n v="0"/>
    <n v="1000"/>
    <n v="1.19"/>
    <x v="0"/>
    <x v="0"/>
    <s v="Delisted"/>
    <x v="0"/>
    <x v="3"/>
    <s v="PRE 2023"/>
    <m/>
    <s v=""/>
    <n v="0"/>
    <n v="45.22"/>
    <n v="-45.22"/>
    <n v="-1"/>
    <s v=""/>
    <s v=""/>
    <s v=""/>
    <s v=""/>
    <s v=""/>
    <s v=""/>
    <s v=""/>
    <s v=""/>
    <s v="Bottom 5%"/>
    <m/>
    <s v="UNITED"/>
    <s v="SAZERAC NORTH AMERICA INC."/>
  </r>
  <r>
    <x v="2912"/>
    <s v="AL-C009199"/>
    <x v="6"/>
    <s v="C009199"/>
    <n v="0"/>
    <n v="9000"/>
    <n v="1.19"/>
    <x v="0"/>
    <x v="0"/>
    <s v="Delisted"/>
    <x v="1"/>
    <x v="3"/>
    <s v="PRE 2023"/>
    <m/>
    <s v=""/>
    <m/>
    <n v="28.56"/>
    <n v="-28.56"/>
    <n v="-1"/>
    <s v=""/>
    <s v=""/>
    <s v=""/>
    <s v=""/>
    <s v=""/>
    <s v=""/>
    <s v=""/>
    <s v=""/>
    <s v="Bottom 5%"/>
    <m/>
    <s v="UNITED"/>
    <s v="SAZERAC CO INC"/>
  </r>
  <r>
    <x v="2913"/>
    <s v="AL-C001611"/>
    <x v="6"/>
    <s v="C001611"/>
    <n v="0"/>
    <n v="1000"/>
    <n v="1.19"/>
    <x v="0"/>
    <x v="0"/>
    <s v="NoReplen"/>
    <x v="0"/>
    <x v="1"/>
    <s v="PRE 2023"/>
    <m/>
    <n v="3"/>
    <n v="692.58"/>
    <n v="11737.08"/>
    <n v="-11044.5"/>
    <n v="-0.94"/>
    <n v="230.86"/>
    <n v="168.98"/>
    <n v="1527.19"/>
    <n v="-1358.21"/>
    <n v="-0.89"/>
    <s v=""/>
    <s v=""/>
    <s v=""/>
    <s v="Bottom 5%"/>
    <m/>
    <s v="UNITED"/>
    <s v="SAZERAC CO INC"/>
  </r>
  <r>
    <x v="2914"/>
    <s v="AL-F001495"/>
    <x v="4"/>
    <s v="F001495"/>
    <n v="0"/>
    <n v="1000"/>
    <n v="6.59"/>
    <x v="0"/>
    <x v="2"/>
    <s v="NoReplen"/>
    <x v="0"/>
    <x v="1"/>
    <s v="PRE 2023"/>
    <m/>
    <n v="1"/>
    <n v="10144.43"/>
    <n v="25167.1"/>
    <n v="-15022.67"/>
    <n v="-0.6"/>
    <n v="10144.43"/>
    <n v="1740.4"/>
    <n v="5374.11"/>
    <n v="-3633.71"/>
    <n v="-0.68"/>
    <s v=""/>
    <s v=""/>
    <s v=""/>
    <s v="Bottom 5%"/>
    <m/>
    <s v="UNITED"/>
    <s v="SAZERAC CO INC"/>
  </r>
  <r>
    <x v="2915"/>
    <s v="AL-C001495"/>
    <x v="6"/>
    <s v="C001495"/>
    <n v="0"/>
    <n v="1000"/>
    <n v="1.19"/>
    <x v="0"/>
    <x v="0"/>
    <s v="NoReplen"/>
    <x v="0"/>
    <x v="1"/>
    <s v="PRE 2023"/>
    <m/>
    <n v="3"/>
    <n v="987.7"/>
    <n v="9493.7199999999993"/>
    <n v="-8506.02"/>
    <n v="-0.9"/>
    <n v="329.23333333333335"/>
    <n v="85.68"/>
    <n v="2082.7399999999998"/>
    <n v="-1997.06"/>
    <n v="-0.96"/>
    <s v=""/>
    <s v=""/>
    <s v=""/>
    <s v="Bottom 5%"/>
    <m/>
    <s v="UNITED"/>
    <s v="SAZERAC CO INC"/>
  </r>
  <r>
    <x v="2916"/>
    <s v="AL-A005319"/>
    <x v="1"/>
    <s v="A005319"/>
    <n v="0"/>
    <n v="5000"/>
    <n v="39.590000000000003"/>
    <x v="4"/>
    <x v="4"/>
    <s v="NoReplen"/>
    <x v="1"/>
    <x v="1"/>
    <s v="PRE 2023"/>
    <m/>
    <n v="5"/>
    <n v="4658.47"/>
    <n v="5272.2"/>
    <n v="-613.73"/>
    <n v="-0.12"/>
    <n v="931.69400000000007"/>
    <n v="673.03"/>
    <n v="1384.79"/>
    <n v="-711.76"/>
    <n v="-0.51"/>
    <s v=""/>
    <s v=""/>
    <s v=""/>
    <s v="Bottom 5%"/>
    <m/>
    <s v="SGWS - LIBERTY SPIRITS"/>
    <s v="PROXIMO SPIRITS INC."/>
  </r>
  <r>
    <x v="2917"/>
    <s v="AL-C006219"/>
    <x v="6"/>
    <s v="C006219"/>
    <n v="0"/>
    <n v="6000"/>
    <n v="1.79"/>
    <x v="0"/>
    <x v="0"/>
    <s v="Delisted"/>
    <x v="4"/>
    <x v="3"/>
    <d v="2024-07-01T00:00:00"/>
    <m/>
    <s v=""/>
    <m/>
    <n v="3.58"/>
    <n v="-3.58"/>
    <n v="-1"/>
    <s v=""/>
    <s v=""/>
    <s v=""/>
    <s v=""/>
    <s v=""/>
    <s v=""/>
    <s v=""/>
    <s v=""/>
    <s v="Bottom 5%"/>
    <m/>
    <s v="UNITED"/>
    <s v="SAZERAC NORTH AMERICA INC."/>
  </r>
  <r>
    <x v="2918"/>
    <s v="AL-F004006"/>
    <x v="4"/>
    <s v="F004006"/>
    <n v="0"/>
    <n v="4000"/>
    <n v="7.79"/>
    <x v="0"/>
    <x v="2"/>
    <s v="NoReplen"/>
    <x v="1"/>
    <x v="3"/>
    <s v="PRE 2023"/>
    <m/>
    <n v="2"/>
    <n v="38.950000000000003"/>
    <n v="15.58"/>
    <n v="23.37"/>
    <n v="1.5"/>
    <n v="19.475000000000001"/>
    <s v=""/>
    <s v=""/>
    <s v=""/>
    <s v=""/>
    <s v=""/>
    <s v=""/>
    <s v=""/>
    <s v="Bottom 5%"/>
    <m/>
    <s v="UNITED"/>
    <s v="SAZERAC CO INC"/>
  </r>
  <r>
    <x v="2919"/>
    <s v="AL-A004390"/>
    <x v="1"/>
    <s v="A004390"/>
    <n v="0"/>
    <n v="4000"/>
    <n v="189.99"/>
    <x v="4"/>
    <x v="3"/>
    <s v="SpecOrder"/>
    <x v="1"/>
    <x v="0"/>
    <s v="PRE 2023"/>
    <m/>
    <n v="12"/>
    <n v="9689.49"/>
    <n v="10639.44"/>
    <n v="-949.95"/>
    <n v="-0.09"/>
    <n v="807.45749999999998"/>
    <n v="9879.48"/>
    <n v="8929.5300000000007"/>
    <n v="949.95"/>
    <n v="0.11"/>
    <s v=""/>
    <s v=""/>
    <s v=""/>
    <s v="Bottom 5%"/>
    <m/>
    <s v="JOHNSON BROTHERS"/>
    <s v="PROXIMO SPIRITS INC."/>
  </r>
  <r>
    <x v="2920"/>
    <s v="AL-A009804"/>
    <x v="1"/>
    <s v="A009804"/>
    <n v="0"/>
    <n v="9000"/>
    <n v="85.99"/>
    <x v="4"/>
    <x v="5"/>
    <s v="SpecOrder"/>
    <x v="1"/>
    <x v="0"/>
    <s v="PRE 2023"/>
    <m/>
    <n v="15"/>
    <n v="6449.25"/>
    <n v="5668.34"/>
    <n v="780.91"/>
    <n v="0.14000000000000001"/>
    <n v="429.95"/>
    <n v="2493.71"/>
    <n v="3782.56"/>
    <n v="-1288.8499999999999"/>
    <n v="-0.34"/>
    <s v=""/>
    <s v=""/>
    <s v=""/>
    <s v="Bottom 5%"/>
    <m/>
    <s v="JOHNSON BROTHERS"/>
    <s v="PROXIMO SPIRITS INC."/>
  </r>
  <r>
    <x v="2921"/>
    <s v="AL-A001008"/>
    <x v="1"/>
    <s v="A001008"/>
    <n v="0"/>
    <n v="1000"/>
    <n v="5.39"/>
    <x v="0"/>
    <x v="2"/>
    <s v="NoReplen"/>
    <x v="2"/>
    <x v="0"/>
    <s v="PRE 2023"/>
    <m/>
    <n v="4"/>
    <n v="19017.27"/>
    <n v="19256.580000000002"/>
    <n v="-239.31"/>
    <n v="-0.01"/>
    <n v="4754.3175000000001"/>
    <n v="12974.36"/>
    <n v="12918.63"/>
    <n v="55.73"/>
    <n v="0"/>
    <s v=""/>
    <s v=""/>
    <s v=""/>
    <s v="Bottom 5%"/>
    <m/>
    <s v="SGWS - AMERICAN SPIRITS"/>
    <s v="HEAVEN HILL SALES CO DBA HEAVEN HILL BRANDS"/>
  </r>
  <r>
    <x v="2922"/>
    <s v="AL-A004531"/>
    <x v="1"/>
    <s v="A004531"/>
    <n v="0"/>
    <n v="4000"/>
    <n v="19.989999999999998"/>
    <x v="7"/>
    <x v="6"/>
    <s v="SpecOrder"/>
    <x v="1"/>
    <x v="2"/>
    <s v="PRE 2023"/>
    <m/>
    <s v=""/>
    <m/>
    <n v="19.989999999999998"/>
    <n v="-19.989999999999998"/>
    <n v="-1"/>
    <s v=""/>
    <s v=""/>
    <s v=""/>
    <s v=""/>
    <s v=""/>
    <s v=""/>
    <s v=""/>
    <s v=""/>
    <s v="Bottom 5%"/>
    <m/>
    <s v=""/>
    <s v=""/>
  </r>
  <r>
    <x v="2923"/>
    <s v="AL-F005490"/>
    <x v="4"/>
    <s v="F005490"/>
    <n v="0"/>
    <n v="5000"/>
    <n v="10.79"/>
    <x v="0"/>
    <x v="2"/>
    <s v="NoReplen"/>
    <x v="1"/>
    <x v="1"/>
    <s v="PRE 2023"/>
    <m/>
    <s v=""/>
    <n v="169.44"/>
    <n v="38.83"/>
    <n v="130.61000000000001"/>
    <n v="3.36"/>
    <s v=""/>
    <n v="0"/>
    <n v="70.599999999999994"/>
    <n v="-70.599999999999994"/>
    <n v="-1"/>
    <s v=""/>
    <s v=""/>
    <s v=""/>
    <s v="Bottom 5%"/>
    <m/>
    <s v="SGWS - LIBERTY SPIRITS"/>
    <s v="SAZERAC CO INC"/>
  </r>
  <r>
    <x v="2924"/>
    <s v="AL-C004320"/>
    <x v="6"/>
    <s v="C004320"/>
    <n v="0"/>
    <n v="4000"/>
    <n v="1.55"/>
    <x v="0"/>
    <x v="0"/>
    <s v="Delisted"/>
    <x v="1"/>
    <x v="3"/>
    <s v="PRE 2023"/>
    <m/>
    <s v=""/>
    <m/>
    <n v="54.25"/>
    <n v="-54.25"/>
    <n v="-1"/>
    <s v=""/>
    <s v=""/>
    <s v=""/>
    <s v=""/>
    <s v=""/>
    <s v=""/>
    <s v=""/>
    <s v=""/>
    <s v="Bottom 5%"/>
    <m/>
    <s v="SGWS - LIBERTY SPIRITS"/>
    <s v="SAZERAC CO INC"/>
  </r>
  <r>
    <x v="2925"/>
    <s v="AL-F004312"/>
    <x v="4"/>
    <s v="F004312"/>
    <n v="0"/>
    <n v="4000"/>
    <n v="10.79"/>
    <x v="0"/>
    <x v="2"/>
    <s v="NoReplen"/>
    <x v="1"/>
    <x v="1"/>
    <s v="PRE 2023"/>
    <m/>
    <s v=""/>
    <n v="52.95"/>
    <n v="38.83"/>
    <n v="14.12"/>
    <n v="0.36"/>
    <s v=""/>
    <s v=""/>
    <s v=""/>
    <s v=""/>
    <s v=""/>
    <s v=""/>
    <s v=""/>
    <s v=""/>
    <s v="Bottom 5%"/>
    <m/>
    <s v="SGWS - LIBERTY SPIRITS"/>
    <s v="SAZERAC CO INC"/>
  </r>
  <r>
    <x v="2926"/>
    <s v="AL-A070254"/>
    <x v="1"/>
    <s v="A070254"/>
    <s v="STRAIGHT"/>
    <n v="70000"/>
    <n v="39.99"/>
    <x v="4"/>
    <x v="4"/>
    <s v="NoReplen"/>
    <x v="2"/>
    <x v="2"/>
    <d v="2024-07-01T00:00:00"/>
    <m/>
    <n v="4"/>
    <n v="4067.97"/>
    <n v="41123.61"/>
    <n v="-37055.64"/>
    <n v="-0.9"/>
    <n v="1016.9924999999999"/>
    <n v="519.87"/>
    <n v="2501.37"/>
    <n v="-1981.5"/>
    <n v="-0.79"/>
    <s v=""/>
    <s v=""/>
    <s v=""/>
    <s v="Bottom 5%"/>
    <m/>
    <s v="JOHNSON BROTHERS"/>
    <s v="PROXIMO SPIRITS INC."/>
  </r>
  <r>
    <x v="2927"/>
    <s v="AL-A009792"/>
    <x v="1"/>
    <s v="A009792"/>
    <s v="STRAIGHT"/>
    <n v="9000"/>
    <n v="199.99"/>
    <x v="2"/>
    <x v="3"/>
    <s v="Barrel"/>
    <x v="1"/>
    <x v="0"/>
    <s v="PRE 2023"/>
    <m/>
    <n v="3"/>
    <n v="20998.95"/>
    <n v="89795.51"/>
    <n v="-68796.56"/>
    <n v="-0.77"/>
    <n v="6999.6500000000005"/>
    <n v="8399.58"/>
    <n v="40597.97"/>
    <n v="-32198.39"/>
    <n v="-0.79"/>
    <s v=""/>
    <s v=""/>
    <s v=""/>
    <s v="Bottom 5%"/>
    <m/>
    <s v="RNDC"/>
    <s v="VINO.COM LLC DBA TOTAL BEV SOL"/>
  </r>
  <r>
    <x v="2928"/>
    <s v="AL-A007397"/>
    <x v="1"/>
    <s v="A007397"/>
    <s v="STRAIGHT"/>
    <n v="7000"/>
    <n v="99.99"/>
    <x v="2"/>
    <x v="5"/>
    <s v="Replenish"/>
    <x v="0"/>
    <x v="0"/>
    <s v="PRE 2023"/>
    <m/>
    <n v="35"/>
    <n v="20897.91"/>
    <n v="48658.89"/>
    <n v="-27760.98"/>
    <n v="-0.56999999999999995"/>
    <n v="597.08314285714289"/>
    <n v="8899.11"/>
    <n v="10617.91"/>
    <n v="-1718.8"/>
    <n v="-0.16"/>
    <s v=""/>
    <s v=" "/>
    <s v="X"/>
    <s v="Bottom 5%"/>
    <m/>
    <s v="RNDC"/>
    <s v="VINO.COM LLC DBA TOTAL BEV SOL"/>
  </r>
  <r>
    <x v="2929"/>
    <s v="AL-A009791"/>
    <x v="1"/>
    <s v="A009791"/>
    <s v="STRAIGHT"/>
    <n v="9000"/>
    <n v="99.99"/>
    <x v="2"/>
    <x v="5"/>
    <s v="Delisted"/>
    <x v="1"/>
    <x v="3"/>
    <d v="2023-01-01T00:00:00"/>
    <m/>
    <s v=""/>
    <m/>
    <n v="0"/>
    <n v="0"/>
    <m/>
    <s v=""/>
    <s v=""/>
    <s v=""/>
    <s v=""/>
    <s v=""/>
    <s v=""/>
    <s v=""/>
    <s v=""/>
    <s v="Bottom 5%"/>
    <m/>
    <s v="RNDC"/>
    <s v="VINO.COM LLC DBA TOTAL BEV SOL"/>
  </r>
  <r>
    <x v="2930"/>
    <s v="AL-A007624"/>
    <x v="1"/>
    <s v="A007624"/>
    <s v="STRAIGHT"/>
    <n v="7000"/>
    <n v="35.99"/>
    <x v="2"/>
    <x v="4"/>
    <s v="NoReplen"/>
    <x v="0"/>
    <x v="1"/>
    <s v="PRE 2023"/>
    <m/>
    <n v="6"/>
    <n v="2519.3000000000002"/>
    <n v="3365.29"/>
    <n v="-845.99"/>
    <n v="-0.25"/>
    <n v="419.88333333333338"/>
    <n v="575.84"/>
    <n v="2603.52"/>
    <n v="-2027.68"/>
    <n v="-0.78"/>
    <s v=""/>
    <s v=""/>
    <s v=""/>
    <s v="Bottom 5%"/>
    <m/>
    <s v="SGWS - LIBERTY SPIRITS"/>
    <s v="SAZERAC CO/375 PARK AVE"/>
  </r>
  <r>
    <x v="2931"/>
    <s v="AL-A007591"/>
    <x v="1"/>
    <s v="A007591"/>
    <s v="STRAIGHT"/>
    <n v="7000"/>
    <n v="35.99"/>
    <x v="2"/>
    <x v="4"/>
    <s v="NoReplen"/>
    <x v="0"/>
    <x v="1"/>
    <s v="PRE 2023"/>
    <m/>
    <n v="4"/>
    <n v="1583.56"/>
    <n v="5452.88"/>
    <n v="-3869.32"/>
    <n v="-0.71"/>
    <n v="395.89"/>
    <n v="431.88"/>
    <n v="2711.5"/>
    <n v="-2279.62"/>
    <n v="-0.84"/>
    <s v=""/>
    <s v=""/>
    <s v=""/>
    <s v="Bottom 5%"/>
    <m/>
    <s v="SGWS - LIBERTY SPIRITS"/>
    <s v="SAZERAC CO/375 PARK AVE"/>
  </r>
  <r>
    <x v="2932"/>
    <s v="AL-A007901"/>
    <x v="1"/>
    <s v="A007901"/>
    <n v="0"/>
    <n v="7000"/>
    <n v="11.99"/>
    <x v="6"/>
    <x v="8"/>
    <s v="NoReplen"/>
    <x v="2"/>
    <x v="1"/>
    <s v="PRE 2023"/>
    <m/>
    <n v="6"/>
    <n v="275.77"/>
    <n v="631.51"/>
    <n v="-355.74"/>
    <n v="-0.56000000000000005"/>
    <n v="45.961666666666666"/>
    <s v=""/>
    <s v=""/>
    <s v=""/>
    <s v=""/>
    <s v=""/>
    <s v=""/>
    <s v=""/>
    <s v="Bottom 5%"/>
    <m/>
    <s v="SGWS - LIBERTY SPIRITS"/>
    <s v="SAZERAC CO INC"/>
  </r>
  <r>
    <x v="2933"/>
    <s v="AL-A010377"/>
    <x v="1"/>
    <s v="A010377"/>
    <s v="STRAIGHT"/>
    <n v="10000"/>
    <n v="41.99"/>
    <x v="2"/>
    <x v="5"/>
    <s v="NoReplen"/>
    <x v="1"/>
    <x v="1"/>
    <s v="PRE 2023"/>
    <m/>
    <n v="1"/>
    <n v="699.84"/>
    <n v="419.94"/>
    <n v="279.89999999999998"/>
    <n v="0.67"/>
    <n v="699.84"/>
    <s v=""/>
    <s v=""/>
    <s v=""/>
    <s v=""/>
    <s v=""/>
    <s v=""/>
    <s v=""/>
    <s v="Bottom 5%"/>
    <m/>
    <s v="SGWS - LIBERTY SPIRITS"/>
    <s v="SAZERAC CO/375 PARK AVE"/>
  </r>
  <r>
    <x v="2934"/>
    <s v="AL-A010496"/>
    <x v="1"/>
    <s v="A010496"/>
    <s v="STRAIGHT"/>
    <n v="10000"/>
    <n v="41.99"/>
    <x v="12"/>
    <x v="5"/>
    <s v="NoReplen"/>
    <x v="1"/>
    <x v="1"/>
    <d v="2023-03-01T00:00:00"/>
    <m/>
    <n v="3"/>
    <n v="1385.67"/>
    <n v="1259.82"/>
    <n v="125.85"/>
    <n v="0.1"/>
    <n v="461.89000000000004"/>
    <n v="83.98"/>
    <n v="0"/>
    <n v="83.98"/>
    <n v="0"/>
    <s v=""/>
    <s v=""/>
    <s v=""/>
    <s v="Bottom 5%"/>
    <m/>
    <s v="SGWS - LIBERTY SPIRITS"/>
    <s v="SAZERAC CO INC"/>
  </r>
  <r>
    <x v="2935"/>
    <s v="AL-A010566"/>
    <x v="1"/>
    <s v="A010566"/>
    <s v="STRAIGHT"/>
    <n v="10000"/>
    <n v="26.99"/>
    <x v="2"/>
    <x v="1"/>
    <s v="Delisted"/>
    <x v="1"/>
    <x v="3"/>
    <d v="2023-12-01T00:00:00"/>
    <m/>
    <s v=""/>
    <m/>
    <n v="652.29"/>
    <n v="-652.29"/>
    <n v="-1"/>
    <s v=""/>
    <s v=""/>
    <s v=""/>
    <s v=""/>
    <s v=""/>
    <s v=""/>
    <s v=""/>
    <s v=""/>
    <s v="Bottom 5%"/>
    <m/>
    <s v="SGWS - LIBERTY SPIRITS"/>
    <s v="SAZERAC CO INC"/>
  </r>
  <r>
    <x v="2936"/>
    <s v="AL-E008172"/>
    <x v="3"/>
    <s v="E008172"/>
    <n v="0"/>
    <n v="7000"/>
    <n v="9.59"/>
    <x v="4"/>
    <x v="8"/>
    <s v="NoReplen"/>
    <x v="5"/>
    <x v="1"/>
    <s v="PRE 2023"/>
    <m/>
    <s v=""/>
    <n v="95.9"/>
    <n v="207.72"/>
    <n v="-111.82"/>
    <n v="-0.54"/>
    <s v=""/>
    <n v="0"/>
    <n v="161.88"/>
    <n v="-161.88"/>
    <n v="-1"/>
    <s v=""/>
    <s v=""/>
    <s v=""/>
    <s v="Bottom 5%"/>
    <m/>
    <s v="RNDC"/>
    <s v="LUXCO INC"/>
  </r>
  <r>
    <x v="2937"/>
    <s v="AL-F004796"/>
    <x v="4"/>
    <s v="F004796"/>
    <n v="0"/>
    <n v="7000"/>
    <n v="16.79"/>
    <x v="4"/>
    <x v="8"/>
    <s v="NoReplen"/>
    <x v="1"/>
    <x v="3"/>
    <s v="PRE 2023"/>
    <m/>
    <n v="2"/>
    <n v="67.16"/>
    <n v="328.01"/>
    <n v="-260.85000000000002"/>
    <n v="-0.8"/>
    <n v="33.58"/>
    <n v="0"/>
    <n v="452.14"/>
    <n v="-452.14"/>
    <n v="-1"/>
    <s v=""/>
    <s v=""/>
    <s v=""/>
    <s v="Bottom 5%"/>
    <m/>
    <s v="RNDC"/>
    <s v="LUXCO INC"/>
  </r>
  <r>
    <x v="2938"/>
    <s v="AL-E004696"/>
    <x v="3"/>
    <s v="E004696"/>
    <s v="STRAIGHT"/>
    <n v="7000"/>
    <n v="17.989999999999998"/>
    <x v="4"/>
    <x v="8"/>
    <s v="SpecOrder"/>
    <x v="1"/>
    <x v="0"/>
    <s v="PRE 2023"/>
    <m/>
    <n v="1"/>
    <n v="53.97"/>
    <m/>
    <n v="53.97"/>
    <m/>
    <n v="53.97"/>
    <n v="413.77"/>
    <n v="1007.44"/>
    <n v="-593.66999999999996"/>
    <n v="-0.59"/>
    <s v=""/>
    <s v=""/>
    <s v=""/>
    <s v="Bottom 5%"/>
    <m/>
    <s v="RNDC"/>
    <s v="LUXCO INC"/>
  </r>
  <r>
    <x v="2939"/>
    <s v="AL-E008027"/>
    <x v="3"/>
    <s v="E008027"/>
    <n v="0"/>
    <n v="8000"/>
    <n v="13.99"/>
    <x v="4"/>
    <x v="8"/>
    <s v="Replenish"/>
    <x v="5"/>
    <x v="0"/>
    <s v="PRE 2023"/>
    <m/>
    <n v="34"/>
    <n v="3847.25"/>
    <n v="4267.8999999999996"/>
    <n v="-420.65"/>
    <n v="-0.1"/>
    <n v="113.15441176470588"/>
    <n v="539104.65"/>
    <n v="554783.49"/>
    <n v="-15678.84"/>
    <n v="-0.03"/>
    <s v=""/>
    <s v=""/>
    <s v=""/>
    <s v="Bottom 5%"/>
    <m/>
    <s v="RNDC"/>
    <s v="LUXCO INC"/>
  </r>
  <r>
    <x v="2940"/>
    <s v="AL-F008027"/>
    <x v="4"/>
    <s v="F008027"/>
    <n v="0"/>
    <n v="8000"/>
    <n v="25.99"/>
    <x v="4"/>
    <x v="8"/>
    <s v="Replenish"/>
    <x v="5"/>
    <x v="0"/>
    <s v="PRE 2023"/>
    <m/>
    <n v="18"/>
    <n v="3612.61"/>
    <n v="3560.63"/>
    <n v="51.98"/>
    <n v="0.01"/>
    <n v="200.70055555555555"/>
    <n v="518578.47"/>
    <n v="595119.02"/>
    <n v="-76540.55"/>
    <n v="-0.13"/>
    <s v=""/>
    <s v=""/>
    <s v=""/>
    <s v="Bottom 5%"/>
    <m/>
    <s v="RNDC"/>
    <s v="LUXCO INC"/>
  </r>
  <r>
    <x v="2941"/>
    <s v="AL-E008170"/>
    <x v="3"/>
    <s v="E008170"/>
    <n v="0"/>
    <n v="8000"/>
    <n v="5.99"/>
    <x v="6"/>
    <x v="8"/>
    <s v="Replenish"/>
    <x v="5"/>
    <x v="0"/>
    <s v="PRE 2023"/>
    <m/>
    <n v="14"/>
    <n v="874.54"/>
    <n v="619.4"/>
    <n v="255.14"/>
    <n v="0.41"/>
    <n v="62.467142857142854"/>
    <n v="36191.58"/>
    <n v="36972.01"/>
    <n v="-780.43"/>
    <n v="-0.02"/>
    <s v=""/>
    <s v=""/>
    <s v=""/>
    <s v="Bottom 5%"/>
    <m/>
    <s v="RNDC"/>
    <s v="LUXCO INC"/>
  </r>
  <r>
    <x v="2942"/>
    <s v="AL-A010562"/>
    <x v="1"/>
    <s v="A010562"/>
    <s v="STRAIGHT"/>
    <n v="10000"/>
    <n v="74.989999999999995"/>
    <x v="2"/>
    <x v="5"/>
    <s v="NoReplen"/>
    <x v="3"/>
    <x v="0"/>
    <s v="PRE 2023"/>
    <m/>
    <n v="26"/>
    <n v="10933.52"/>
    <n v="16872.75"/>
    <n v="-5939.23"/>
    <n v="-0.35"/>
    <n v="420.52000000000004"/>
    <n v="2672.64"/>
    <n v="3974.47"/>
    <n v="-1301.83"/>
    <n v="-0.33"/>
    <s v=""/>
    <s v=""/>
    <s v=""/>
    <s v="Bottom 5%"/>
    <m/>
    <s v="LUKE LEA BEVERAGES"/>
    <s v="Dee Gee LLC"/>
  </r>
  <r>
    <x v="2943"/>
    <s v="AL-A070183"/>
    <x v="1"/>
    <s v="A070183"/>
    <s v="STRAIGHT"/>
    <n v="70000"/>
    <n v="49.99"/>
    <x v="2"/>
    <x v="4"/>
    <s v="NoReplen"/>
    <x v="0"/>
    <x v="0"/>
    <d v="2024-02-01T00:00:00"/>
    <m/>
    <n v="14"/>
    <n v="4399.12"/>
    <n v="7198.56"/>
    <n v="-2799.44"/>
    <n v="-0.39"/>
    <n v="314.22285714285715"/>
    <n v="299.94"/>
    <n v="549.89"/>
    <n v="-249.95"/>
    <n v="-0.45"/>
    <s v=""/>
    <s v=" "/>
    <s v="X"/>
    <s v="Bottom 5%"/>
    <m/>
    <s v="LUKE LEA BEVERAGES"/>
    <s v="Dee Gee LLC"/>
  </r>
  <r>
    <x v="2944"/>
    <s v="AL-A007932"/>
    <x v="1"/>
    <s v="A007932"/>
    <s v="STRAIGHT"/>
    <n v="7000"/>
    <n v="49.99"/>
    <x v="2"/>
    <x v="5"/>
    <s v="Replenish"/>
    <x v="0"/>
    <x v="0"/>
    <s v="PRE 2023"/>
    <m/>
    <n v="50"/>
    <n v="20336.23"/>
    <n v="33663.769999999997"/>
    <n v="-13327.54"/>
    <n v="-0.4"/>
    <n v="406.72460000000001"/>
    <n v="6603.78"/>
    <n v="9738.19"/>
    <n v="-3134.41"/>
    <n v="-0.32"/>
    <s v=""/>
    <s v="X"/>
    <s v="X"/>
    <s v="Bottom 5%"/>
    <m/>
    <s v="LUKE LEA BEVERAGES"/>
    <s v="Dee Gee LLC"/>
  </r>
  <r>
    <x v="2945"/>
    <s v="AL-A010574"/>
    <x v="1"/>
    <s v="A010574"/>
    <s v="STRAIGHT"/>
    <n v="10000"/>
    <n v="38.99"/>
    <x v="2"/>
    <x v="5"/>
    <s v="SpecOrder"/>
    <x v="1"/>
    <x v="1"/>
    <d v="2023-10-01T00:00:00"/>
    <m/>
    <n v="2"/>
    <n v="766.87"/>
    <n v="3639.44"/>
    <n v="-2872.57"/>
    <n v="-0.79"/>
    <n v="383.435"/>
    <n v="0"/>
    <n v="194.97"/>
    <n v="-194.97"/>
    <n v="-1"/>
    <s v=""/>
    <s v=""/>
    <s v=""/>
    <s v="Bottom 5%"/>
    <m/>
    <s v="LUKE LEA BEVERAGES"/>
    <s v="Dee Gee LLC"/>
  </r>
  <r>
    <x v="2946"/>
    <s v="AL-A003766"/>
    <x v="1"/>
    <s v="A003766"/>
    <n v="0"/>
    <n v="7000"/>
    <n v="13.99"/>
    <x v="15"/>
    <x v="13"/>
    <s v="NoReplen"/>
    <x v="0"/>
    <x v="0"/>
    <s v="PRE 2023"/>
    <m/>
    <n v="17"/>
    <n v="10100.780000000001"/>
    <n v="11541.75"/>
    <n v="-1440.97"/>
    <n v="-0.12"/>
    <n v="594.16352941176478"/>
    <n v="0"/>
    <n v="27.98"/>
    <n v="-27.98"/>
    <n v="-1"/>
    <s v=""/>
    <s v=" "/>
    <s v=" "/>
    <s v="Bottom 5%"/>
    <m/>
    <s v="OTHER"/>
    <s v="JULES J. BERTA VINEYARDS"/>
  </r>
  <r>
    <x v="2947"/>
    <s v="AL-A003762"/>
    <x v="1"/>
    <s v="A003762"/>
    <n v="0"/>
    <n v="7000"/>
    <n v="16.989999999999998"/>
    <x v="15"/>
    <x v="13"/>
    <s v="NoReplen"/>
    <x v="0"/>
    <x v="0"/>
    <s v="PRE 2023"/>
    <m/>
    <n v="18"/>
    <n v="8800.82"/>
    <n v="12300.76"/>
    <n v="-3499.94"/>
    <n v="-0.28000000000000003"/>
    <n v="488.93444444444441"/>
    <s v=""/>
    <s v=""/>
    <s v=""/>
    <s v=""/>
    <s v=""/>
    <s v=" "/>
    <s v="X"/>
    <s v="Bottom 5%"/>
    <m/>
    <s v="OTHER"/>
    <s v="JULES J. BERTA VINEYARDS"/>
  </r>
  <r>
    <x v="2948"/>
    <s v="AL-A003765"/>
    <x v="1"/>
    <s v="A003765"/>
    <n v="0"/>
    <n v="7000"/>
    <n v="13.99"/>
    <x v="15"/>
    <x v="13"/>
    <s v="NoReplen"/>
    <x v="0"/>
    <x v="0"/>
    <s v="PRE 2023"/>
    <m/>
    <n v="15"/>
    <n v="13276.51"/>
    <n v="10576.44"/>
    <n v="2700.07"/>
    <n v="0.26"/>
    <n v="885.10066666666671"/>
    <s v=""/>
    <s v=""/>
    <s v=""/>
    <s v=""/>
    <s v=""/>
    <s v=" "/>
    <s v=" "/>
    <s v="Bottom 5%"/>
    <m/>
    <s v="OTHER"/>
    <s v="JULES J. BERTA VINEYARDS"/>
  </r>
  <r>
    <x v="2949"/>
    <s v="AL-A003763"/>
    <x v="1"/>
    <s v="A003763"/>
    <n v="0"/>
    <n v="7000"/>
    <n v="16.989999999999998"/>
    <x v="15"/>
    <x v="13"/>
    <s v="NoReplen"/>
    <x v="0"/>
    <x v="0"/>
    <s v="PRE 2023"/>
    <m/>
    <n v="13"/>
    <n v="17431.740000000002"/>
    <n v="22579.71"/>
    <n v="-5147.97"/>
    <n v="-0.23"/>
    <n v="1340.9030769230772"/>
    <n v="0"/>
    <n v="67.959999999999994"/>
    <n v="-67.959999999999994"/>
    <n v="-1"/>
    <s v=""/>
    <s v=" "/>
    <s v=" "/>
    <s v="Bottom 5%"/>
    <m/>
    <s v="OTHER"/>
    <s v="JULES J. BERTA VINEYARDS"/>
  </r>
  <r>
    <x v="2950"/>
    <s v="AL-A003764"/>
    <x v="1"/>
    <s v="A003764"/>
    <n v="0"/>
    <n v="7000"/>
    <n v="16.989999999999998"/>
    <x v="15"/>
    <x v="13"/>
    <s v="NoReplen"/>
    <x v="0"/>
    <x v="0"/>
    <s v="PRE 2023"/>
    <m/>
    <n v="18"/>
    <n v="9361.49"/>
    <n v="12776.48"/>
    <n v="-3414.99"/>
    <n v="-0.27"/>
    <n v="520.08277777777778"/>
    <n v="16.989999999999998"/>
    <n v="33.979999999999997"/>
    <n v="-16.989999999999998"/>
    <n v="-0.5"/>
    <s v=""/>
    <s v=" "/>
    <s v=" "/>
    <s v="Bottom 5%"/>
    <m/>
    <s v="OTHER"/>
    <s v="JULES J. BERTA VINEYARDS"/>
  </r>
  <r>
    <x v="2951"/>
    <s v="AL-A008299"/>
    <x v="1"/>
    <s v="A008299"/>
    <s v="STRAIGHT"/>
    <n v="8000"/>
    <n v="49.99"/>
    <x v="3"/>
    <x v="4"/>
    <s v="Replenish"/>
    <x v="5"/>
    <x v="0"/>
    <s v="PRE 2023"/>
    <m/>
    <n v="25"/>
    <n v="12097.58"/>
    <n v="17079.650000000001"/>
    <n v="-4982.07"/>
    <n v="-0.28999999999999998"/>
    <n v="483.90319999999997"/>
    <n v="3549.29"/>
    <n v="2608.48"/>
    <n v="940.81"/>
    <n v="0.36"/>
    <s v=""/>
    <s v=""/>
    <s v=""/>
    <s v="Bottom 5%"/>
    <m/>
    <s v="RNDC"/>
    <s v="E. &amp; J. GALLO WINERY"/>
  </r>
  <r>
    <x v="2952"/>
    <s v="AL-A009423"/>
    <x v="1"/>
    <s v="A009423"/>
    <s v="STRAIGHT"/>
    <n v="9000"/>
    <n v="59.99"/>
    <x v="3"/>
    <x v="5"/>
    <s v="NoReplen"/>
    <x v="1"/>
    <x v="1"/>
    <s v="PRE 2023"/>
    <m/>
    <n v="2"/>
    <n v="2599.58"/>
    <n v="3199.68"/>
    <n v="-600.1"/>
    <n v="-0.19"/>
    <n v="1299.79"/>
    <n v="539.91"/>
    <n v="499.95"/>
    <n v="39.96"/>
    <n v="0.08"/>
    <s v=""/>
    <s v=""/>
    <s v=""/>
    <s v="Bottom 5%"/>
    <m/>
    <s v="RNDC"/>
    <s v="E. &amp; J. GALLO WINERY"/>
  </r>
  <r>
    <x v="2953"/>
    <s v="AL-A009426"/>
    <x v="1"/>
    <s v="A009426"/>
    <s v="STRAIGHT"/>
    <n v="9000"/>
    <n v="47.99"/>
    <x v="3"/>
    <x v="4"/>
    <s v="NoReplen"/>
    <x v="1"/>
    <x v="1"/>
    <d v="2023-01-01T00:00:00"/>
    <m/>
    <n v="1"/>
    <n v="95.98"/>
    <n v="2607.52"/>
    <n v="-2511.54"/>
    <n v="-0.96"/>
    <n v="95.98"/>
    <n v="0"/>
    <n v="95.98"/>
    <n v="-95.98"/>
    <n v="-1"/>
    <s v=""/>
    <s v=""/>
    <s v=""/>
    <s v="Bottom 5%"/>
    <m/>
    <s v="RNDC"/>
    <s v="E. &amp; J. GALLO WINERY"/>
  </r>
  <r>
    <x v="2954"/>
    <s v="AL-A010834"/>
    <x v="1"/>
    <s v="A010834"/>
    <s v="STRAIGHT"/>
    <n v="10000"/>
    <n v="164.99"/>
    <x v="2"/>
    <x v="3"/>
    <s v="Replenish"/>
    <x v="0"/>
    <x v="0"/>
    <d v="2024-12-01T00:00:00"/>
    <m/>
    <n v="6"/>
    <n v="4454.7299999999996"/>
    <n v="15179.08"/>
    <n v="-10724.35"/>
    <n v="-0.71"/>
    <n v="742.45499999999993"/>
    <n v="494.97"/>
    <n v="10064.39"/>
    <n v="-9569.42"/>
    <n v="-0.95"/>
    <s v=""/>
    <s v=" "/>
    <s v="X"/>
    <s v="Bottom 5%"/>
    <m/>
    <s v="MADVINES"/>
    <s v="MADVINES &amp; SPIRITS INC."/>
  </r>
  <r>
    <x v="2955"/>
    <s v="AL-A070256"/>
    <x v="1"/>
    <s v="A070256"/>
    <s v="STRAIGHT"/>
    <n v="70000"/>
    <n v="139.99"/>
    <x v="2"/>
    <x v="3"/>
    <s v="Replenish"/>
    <x v="0"/>
    <x v="0"/>
    <d v="2024-07-01T00:00:00"/>
    <m/>
    <n v="9"/>
    <n v="20858.509999999998"/>
    <n v="36117.42"/>
    <n v="-15258.91"/>
    <n v="-0.42"/>
    <n v="2317.612222222222"/>
    <n v="2799.8"/>
    <n v="16098.85"/>
    <n v="-13299.05"/>
    <n v="-0.83"/>
    <s v=""/>
    <s v=" "/>
    <s v="X"/>
    <s v="Bottom 5%"/>
    <m/>
    <s v="MADVINES"/>
    <s v="MADVINES &amp; SPIRITS INC."/>
  </r>
  <r>
    <x v="2956"/>
    <s v="AL-A070255"/>
    <x v="1"/>
    <s v="A070255"/>
    <s v="STRAIGHT"/>
    <n v="70000"/>
    <n v="139.99"/>
    <x v="12"/>
    <x v="3"/>
    <s v="Replenish"/>
    <x v="0"/>
    <x v="0"/>
    <d v="2024-07-01T00:00:00"/>
    <m/>
    <n v="7"/>
    <n v="4619.67"/>
    <n v="17498.75"/>
    <n v="-12879.08"/>
    <n v="-0.74"/>
    <n v="659.95285714285717"/>
    <n v="1259.9100000000001"/>
    <n v="7699.45"/>
    <n v="-6439.54"/>
    <n v="-0.84"/>
    <s v=""/>
    <s v="X"/>
    <s v="X"/>
    <s v="Bottom 5%"/>
    <m/>
    <s v="MADVINES"/>
    <s v="MADVINES &amp; SPIRITS INC."/>
  </r>
  <r>
    <x v="2957"/>
    <s v="AL-A070257"/>
    <x v="1"/>
    <s v="A070257"/>
    <s v="STRAIGHT"/>
    <n v="70000"/>
    <n v="139.99"/>
    <x v="2"/>
    <x v="3"/>
    <s v="Replenish"/>
    <x v="0"/>
    <x v="0"/>
    <d v="2024-11-01T00:00:00"/>
    <m/>
    <n v="22"/>
    <n v="4759.66"/>
    <n v="33037.64"/>
    <n v="-28277.98"/>
    <n v="-0.86"/>
    <n v="216.34818181818181"/>
    <n v="2799.8"/>
    <n v="11059.21"/>
    <n v="-8259.41"/>
    <n v="-0.75"/>
    <s v=""/>
    <s v="X"/>
    <s v="X"/>
    <s v="Bottom 5%"/>
    <m/>
    <s v="MADVINES"/>
    <s v="MADVINES &amp; SPIRITS INC."/>
  </r>
  <r>
    <x v="2958"/>
    <s v="AL-A070354"/>
    <x v="1"/>
    <s v="A070354"/>
    <n v="0"/>
    <n v="70000"/>
    <n v="27.99"/>
    <x v="6"/>
    <x v="1"/>
    <s v="Replenish"/>
    <x v="0"/>
    <x v="0"/>
    <d v="2024-10-01T00:00:00"/>
    <m/>
    <n v="56"/>
    <n v="20544.509999999998"/>
    <n v="19887.66"/>
    <n v="656.85"/>
    <n v="0.03"/>
    <n v="366.86624999999998"/>
    <n v="9084.7199999999993"/>
    <n v="11006.91"/>
    <n v="-1922.19"/>
    <n v="-0.17"/>
    <s v=""/>
    <s v=" "/>
    <s v="X"/>
    <s v="Bottom 5%"/>
    <m/>
    <s v="SGWS - ALD"/>
    <s v="PERNOD RICARD USA"/>
  </r>
  <r>
    <x v="2959"/>
    <s v="AL-A070355"/>
    <x v="1"/>
    <s v="A070355"/>
    <n v="0"/>
    <n v="70000"/>
    <n v="27.99"/>
    <x v="6"/>
    <x v="1"/>
    <s v="Replenish"/>
    <x v="0"/>
    <x v="0"/>
    <d v="2024-10-01T00:00:00"/>
    <m/>
    <n v="54"/>
    <n v="8830.7999999999993"/>
    <n v="8336.94"/>
    <n v="493.86"/>
    <n v="0.06"/>
    <n v="163.53333333333333"/>
    <n v="3237.84"/>
    <n v="9001.68"/>
    <n v="-5763.84"/>
    <n v="-0.64"/>
    <s v=""/>
    <s v="X"/>
    <s v="X"/>
    <s v="Bottom 5%"/>
    <m/>
    <s v="SGWS - ALD"/>
    <s v="PERNOD RICARD USA"/>
  </r>
  <r>
    <x v="2960"/>
    <s v="AL-A007425"/>
    <x v="1"/>
    <s v="A007425"/>
    <n v="0"/>
    <n v="7000"/>
    <n v="27.99"/>
    <x v="6"/>
    <x v="1"/>
    <s v="NoReplen"/>
    <x v="2"/>
    <x v="2"/>
    <d v="2023-12-01T00:00:00"/>
    <m/>
    <n v="2"/>
    <n v="83.97"/>
    <n v="19068.12"/>
    <n v="-18984.150000000001"/>
    <n v="-1"/>
    <n v="41.984999999999999"/>
    <n v="0"/>
    <n v="8854.83"/>
    <n v="-8854.83"/>
    <n v="-1"/>
    <s v=""/>
    <s v=""/>
    <s v=""/>
    <s v="Bottom 5%"/>
    <m/>
    <s v="SGWS - ALD"/>
    <s v="PERNOD RICARD USA"/>
  </r>
  <r>
    <x v="2961"/>
    <s v="AL-A070526"/>
    <x v="1"/>
    <s v="A070526"/>
    <n v="0"/>
    <n v="70000"/>
    <n v="27.99"/>
    <x v="6"/>
    <x v="1"/>
    <s v="Replenish"/>
    <x v="0"/>
    <x v="0"/>
    <d v="2025-09-01T00:00:00"/>
    <m/>
    <n v="70"/>
    <n v="19844.91"/>
    <m/>
    <n v="19844.91"/>
    <m/>
    <n v="283.4987142857143"/>
    <n v="40137.660000000003"/>
    <n v="0"/>
    <n v="40137.660000000003"/>
    <n v="0"/>
    <s v=""/>
    <s v=" "/>
    <s v="X"/>
    <s v="Bottom 5%"/>
    <m/>
    <s v="SGWS - ALD"/>
    <s v="PERNOD RICARD USA"/>
  </r>
  <r>
    <x v="2962"/>
    <s v="AL-D070526"/>
    <x v="2"/>
    <s v="D070526"/>
    <n v="0"/>
    <n v="70000"/>
    <n v="1.49"/>
    <x v="6"/>
    <x v="7"/>
    <s v="Replenish"/>
    <x v="0"/>
    <x v="0"/>
    <d v="2025-09-01T00:00:00"/>
    <m/>
    <n v="75"/>
    <n v="10917.23"/>
    <m/>
    <n v="10917.23"/>
    <m/>
    <n v="145.56306666666666"/>
    <n v="17525.38"/>
    <n v="0"/>
    <n v="17525.38"/>
    <n v="0"/>
    <s v=""/>
    <s v=""/>
    <s v=""/>
    <s v="Bottom 5%"/>
    <m/>
    <s v="SGWS - ALD"/>
    <s v="PERNOD RICARD USA"/>
  </r>
  <r>
    <x v="2963"/>
    <s v="AL-C004309"/>
    <x v="6"/>
    <s v="C004309"/>
    <n v="0"/>
    <n v="4000"/>
    <n v="1.79"/>
    <x v="0"/>
    <x v="0"/>
    <s v="NoReplen"/>
    <x v="1"/>
    <x v="1"/>
    <s v="PRE 2023"/>
    <m/>
    <n v="1"/>
    <n v="58.9"/>
    <n v="14.99"/>
    <n v="43.91"/>
    <n v="2.93"/>
    <n v="58.9"/>
    <s v=""/>
    <s v=""/>
    <s v=""/>
    <s v=""/>
    <s v=""/>
    <s v=""/>
    <s v=""/>
    <s v="Bottom 5%"/>
    <m/>
    <s v="SGWS - LIBERTY SPIRITS"/>
    <s v="SAZERAC CO INC"/>
  </r>
  <r>
    <x v="2964"/>
    <s v="AL-E000425"/>
    <x v="3"/>
    <s v="E000425"/>
    <n v="0"/>
    <n v="7000"/>
    <n v="37.99"/>
    <x v="6"/>
    <x v="1"/>
    <s v="Replenish"/>
    <x v="0"/>
    <x v="0"/>
    <s v="PRE 2023"/>
    <m/>
    <n v="139"/>
    <n v="133441.66"/>
    <n v="142176.18"/>
    <n v="-8734.52"/>
    <n v="-0.06"/>
    <n v="960.01194244604324"/>
    <n v="669523.76"/>
    <n v="617089.87"/>
    <n v="52433.89"/>
    <n v="0.08"/>
    <s v=""/>
    <s v=" "/>
    <s v=" "/>
    <s v=""/>
    <m/>
    <s v="SGWS - ALD"/>
    <s v="PERNOD RICARD USA"/>
  </r>
  <r>
    <x v="2965"/>
    <s v="AL-F000425"/>
    <x v="4"/>
    <s v="F000425"/>
    <n v="0"/>
    <n v="7000"/>
    <n v="45.99"/>
    <x v="6"/>
    <x v="1"/>
    <s v="Replenish"/>
    <x v="0"/>
    <x v="0"/>
    <s v="PRE 2023"/>
    <m/>
    <n v="151"/>
    <n v="301194.63"/>
    <n v="305865.45"/>
    <n v="-4670.82"/>
    <n v="-0.02"/>
    <n v="1994.6664238410597"/>
    <n v="167610.96"/>
    <n v="185136.75"/>
    <n v="-17525.79"/>
    <n v="-0.09"/>
    <s v=""/>
    <s v=" "/>
    <s v=" "/>
    <s v=""/>
    <m/>
    <s v="SGWS - ALD"/>
    <s v="PERNOD RICARD USA"/>
  </r>
  <r>
    <x v="2966"/>
    <s v="AL-D004021"/>
    <x v="2"/>
    <s v="D004021"/>
    <n v="0"/>
    <n v="7000"/>
    <n v="1.99"/>
    <x v="6"/>
    <x v="7"/>
    <s v="SpecOrder"/>
    <x v="1"/>
    <x v="0"/>
    <s v="PRE 2023"/>
    <m/>
    <n v="49"/>
    <n v="7193.85"/>
    <n v="9297.2800000000007"/>
    <n v="-2103.4299999999998"/>
    <n v="-0.23"/>
    <n v="146.81326530612245"/>
    <n v="3806.87"/>
    <n v="8988.83"/>
    <n v="-5181.96"/>
    <n v="-0.57999999999999996"/>
    <s v=""/>
    <s v=""/>
    <s v=""/>
    <s v="Bottom 5%"/>
    <m/>
    <s v="SGWS - ALD"/>
    <s v="PERNOD RICARD USA"/>
  </r>
  <r>
    <x v="2967"/>
    <s v="AL-B000425"/>
    <x v="5"/>
    <s v="B000425"/>
    <n v="0"/>
    <n v="7000"/>
    <n v="16.989999999999998"/>
    <x v="6"/>
    <x v="1"/>
    <s v="Replenish"/>
    <x v="0"/>
    <x v="0"/>
    <s v="PRE 2023"/>
    <m/>
    <n v="157"/>
    <n v="160351.62"/>
    <n v="168625.75"/>
    <n v="-8274.1299999999992"/>
    <n v="-0.05"/>
    <n v="1021.347898089172"/>
    <n v="154099.29999999999"/>
    <n v="162951.09"/>
    <n v="-8851.7900000000009"/>
    <n v="-0.05"/>
    <s v=""/>
    <s v=" "/>
    <s v=" "/>
    <s v=""/>
    <m/>
    <s v="SGWS - ALD"/>
    <s v="PERNOD RICARD USA"/>
  </r>
  <r>
    <x v="2968"/>
    <s v="AL-A000425"/>
    <x v="1"/>
    <s v="A000425"/>
    <n v="0"/>
    <n v="7000"/>
    <n v="27.99"/>
    <x v="6"/>
    <x v="1"/>
    <s v="Replenish"/>
    <x v="0"/>
    <x v="0"/>
    <s v="PRE 2023"/>
    <m/>
    <n v="159"/>
    <n v="290462.37"/>
    <n v="292366.28999999998"/>
    <n v="-1903.92"/>
    <n v="-0.01"/>
    <n v="1826.807358490566"/>
    <n v="474796.26"/>
    <n v="465843.42"/>
    <n v="8952.84"/>
    <n v="0.02"/>
    <s v=""/>
    <s v=" "/>
    <s v=" "/>
    <s v=""/>
    <m/>
    <s v="SGWS - ALD"/>
    <s v="PERNOD RICARD USA"/>
  </r>
  <r>
    <x v="2969"/>
    <s v="AL-A007986"/>
    <x v="1"/>
    <s v="A007986"/>
    <n v="0"/>
    <n v="7000"/>
    <n v="10.79"/>
    <x v="0"/>
    <x v="2"/>
    <s v="NoReplen"/>
    <x v="0"/>
    <x v="1"/>
    <d v="2023-05-01T00:00:00"/>
    <m/>
    <n v="8"/>
    <n v="4262.05"/>
    <n v="12247.77"/>
    <n v="-7985.72"/>
    <n v="-0.65"/>
    <n v="532.75625000000002"/>
    <n v="431.6"/>
    <n v="3580.71"/>
    <n v="-3149.11"/>
    <n v="-0.88"/>
    <s v=""/>
    <s v=""/>
    <s v=""/>
    <s v="Bottom 5%"/>
    <m/>
    <s v="UNITED"/>
    <s v="M S WALKER INC"/>
  </r>
  <r>
    <x v="2970"/>
    <s v="AL-A007985"/>
    <x v="1"/>
    <s v="A007985"/>
    <n v="0"/>
    <n v="7000"/>
    <n v="10.79"/>
    <x v="0"/>
    <x v="2"/>
    <s v="NoReplen"/>
    <x v="0"/>
    <x v="1"/>
    <d v="2023-05-01T00:00:00"/>
    <m/>
    <n v="5"/>
    <n v="6193.46"/>
    <n v="7513.16"/>
    <n v="-1319.7"/>
    <n v="-0.18"/>
    <n v="1238.692"/>
    <n v="625.82000000000005"/>
    <n v="2861.98"/>
    <n v="-2236.16"/>
    <n v="-0.78"/>
    <s v=""/>
    <s v=""/>
    <s v=""/>
    <s v="Bottom 5%"/>
    <m/>
    <s v="UNITED"/>
    <s v="M S WALKER INC"/>
  </r>
  <r>
    <x v="2971"/>
    <s v="AL-A001425"/>
    <x v="1"/>
    <s v="A001425"/>
    <n v="0"/>
    <n v="7000"/>
    <n v="27.99"/>
    <x v="6"/>
    <x v="1"/>
    <s v="NoReplen"/>
    <x v="2"/>
    <x v="2"/>
    <s v="PRE 2023"/>
    <m/>
    <s v=""/>
    <m/>
    <n v="161.94"/>
    <n v="-161.94"/>
    <n v="-1"/>
    <s v=""/>
    <n v="0"/>
    <n v="4702.32"/>
    <n v="-4702.32"/>
    <n v="-1"/>
    <s v=""/>
    <s v=""/>
    <s v=""/>
    <s v="Bottom 5%"/>
    <m/>
    <s v="SGWS - ALD"/>
    <s v="PERNOD RICARD USA"/>
  </r>
  <r>
    <x v="2972"/>
    <s v="AL-A007987"/>
    <x v="1"/>
    <s v="A007987"/>
    <n v="0"/>
    <n v="7000"/>
    <n v="10.79"/>
    <x v="0"/>
    <x v="2"/>
    <s v="NoReplen"/>
    <x v="0"/>
    <x v="1"/>
    <d v="2023-05-01T00:00:00"/>
    <m/>
    <n v="6"/>
    <n v="5438.16"/>
    <n v="10809.27"/>
    <n v="-5371.11"/>
    <n v="-0.5"/>
    <n v="906.36"/>
    <n v="658.19"/>
    <n v="2827.88"/>
    <n v="-2169.69"/>
    <n v="-0.77"/>
    <s v=""/>
    <s v=""/>
    <s v=""/>
    <s v="Bottom 5%"/>
    <m/>
    <s v="UNITED"/>
    <s v="M S WALKER INC"/>
  </r>
  <r>
    <x v="2973"/>
    <s v="AL-E005368"/>
    <x v="3"/>
    <s v="E005368"/>
    <s v="STRAIGHT"/>
    <n v="5000"/>
    <n v="5.09"/>
    <x v="5"/>
    <x v="9"/>
    <s v="Delisted"/>
    <x v="1"/>
    <x v="3"/>
    <d v="2024-07-01T00:00:00"/>
    <m/>
    <s v=""/>
    <m/>
    <n v="30.54"/>
    <n v="-30.54"/>
    <n v="-1"/>
    <s v=""/>
    <s v=""/>
    <s v=""/>
    <s v=""/>
    <s v=""/>
    <s v=""/>
    <s v=""/>
    <s v=""/>
    <s v="Bottom 5%"/>
    <m/>
    <s v="SGWS - LIBERTY SPIRITS"/>
    <s v="JIM BEAM BRANDS CO."/>
  </r>
  <r>
    <x v="2974"/>
    <s v="AL-F005368"/>
    <x v="4"/>
    <s v="F005368"/>
    <s v="STRAIGHT"/>
    <n v="7000"/>
    <n v="8.41"/>
    <x v="5"/>
    <x v="9"/>
    <s v="Delisted"/>
    <x v="1"/>
    <x v="3"/>
    <s v="PRE 2023"/>
    <m/>
    <s v=""/>
    <m/>
    <n v="84.1"/>
    <n v="-84.1"/>
    <n v="-1"/>
    <s v=""/>
    <n v="0"/>
    <n v="50.46"/>
    <n v="-50.46"/>
    <n v="-1"/>
    <s v=""/>
    <s v=""/>
    <s v=""/>
    <s v="Bottom 5%"/>
    <m/>
    <s v="SGWS - LIBERTY SPIRITS"/>
    <s v="JIM BEAM BRANDS CO."/>
  </r>
  <r>
    <x v="2975"/>
    <s v="AL-A005151"/>
    <x v="1"/>
    <s v="A005151"/>
    <s v="FLAVORED"/>
    <n v="7000"/>
    <n v="29.99"/>
    <x v="8"/>
    <x v="1"/>
    <s v="Delisted"/>
    <x v="1"/>
    <x v="3"/>
    <s v="PRE 2023"/>
    <m/>
    <s v=""/>
    <m/>
    <n v="59.98"/>
    <n v="-59.98"/>
    <n v="-1"/>
    <s v=""/>
    <s v=""/>
    <s v=""/>
    <s v=""/>
    <s v=""/>
    <s v=""/>
    <s v=""/>
    <s v=""/>
    <s v="Bottom 5%"/>
    <m/>
    <s v="SGWS - LIBERTY SPIRITS"/>
    <s v="Marussia Beverages USA, Inc"/>
  </r>
  <r>
    <x v="2976"/>
    <s v="AL-F000663"/>
    <x v="4"/>
    <s v="F000663"/>
    <n v="0"/>
    <n v="7000"/>
    <n v="22.99"/>
    <x v="6"/>
    <x v="8"/>
    <s v="Replenish"/>
    <x v="0"/>
    <x v="0"/>
    <s v="PRE 2023"/>
    <m/>
    <n v="110"/>
    <n v="100688.67"/>
    <n v="96587.69"/>
    <n v="4100.9799999999996"/>
    <n v="0.04"/>
    <n v="915.35154545454543"/>
    <n v="35171.94"/>
    <n v="30705.29"/>
    <n v="4466.6499999999996"/>
    <n v="0.15"/>
    <s v=""/>
    <s v=" "/>
    <s v=" "/>
    <s v=""/>
    <m/>
    <s v="SGWS - LIBERTY SPIRITS"/>
    <s v="PHILLIPS PRODUCTS COMPANY"/>
  </r>
  <r>
    <x v="2977"/>
    <s v="AL-A000663"/>
    <x v="1"/>
    <s v="A000663"/>
    <n v="0"/>
    <n v="7000"/>
    <n v="7.19"/>
    <x v="6"/>
    <x v="8"/>
    <s v="NoReplen"/>
    <x v="0"/>
    <x v="1"/>
    <s v="PRE 2023"/>
    <m/>
    <s v=""/>
    <n v="93.47"/>
    <n v="632.72"/>
    <n v="-539.25"/>
    <n v="-0.85"/>
    <s v=""/>
    <n v="0"/>
    <n v="28.76"/>
    <n v="-28.76"/>
    <n v="-1"/>
    <s v=""/>
    <s v=""/>
    <s v=""/>
    <s v="Bottom 5%"/>
    <m/>
    <s v="SGWS - LIBERTY SPIRITS"/>
    <s v="PHILLIPS PRODUCTS COMPANY"/>
  </r>
  <r>
    <x v="2978"/>
    <s v="AL-E000663"/>
    <x v="3"/>
    <s v="E000663"/>
    <n v="0"/>
    <n v="7000"/>
    <n v="13.99"/>
    <x v="6"/>
    <x v="8"/>
    <s v="Replenish"/>
    <x v="0"/>
    <x v="0"/>
    <s v="PRE 2023"/>
    <m/>
    <n v="117"/>
    <n v="51675.95"/>
    <n v="45213.99"/>
    <n v="6461.96"/>
    <n v="0.14000000000000001"/>
    <n v="441.67478632478628"/>
    <n v="118269.53"/>
    <n v="90989.28"/>
    <n v="27280.25"/>
    <n v="0.3"/>
    <s v=""/>
    <s v=" "/>
    <s v=" "/>
    <s v=""/>
    <m/>
    <s v="SGWS - LIBERTY SPIRITS"/>
    <s v="PHILLIPS PRODUCTS COMPANY"/>
  </r>
  <r>
    <x v="2979"/>
    <s v="AL-A070210"/>
    <x v="1"/>
    <s v="A070210"/>
    <n v="0"/>
    <n v="70000"/>
    <n v="14.99"/>
    <x v="6"/>
    <x v="6"/>
    <s v="Replenish"/>
    <x v="0"/>
    <x v="0"/>
    <d v="2024-07-01T00:00:00"/>
    <m/>
    <n v="48"/>
    <n v="14234.82"/>
    <n v="13029.47"/>
    <n v="1205.3499999999999"/>
    <n v="0.09"/>
    <n v="296.55874999999997"/>
    <n v="7377.73"/>
    <n v="12172.61"/>
    <n v="-4794.88"/>
    <n v="-0.39"/>
    <s v=""/>
    <s v=" "/>
    <s v="X"/>
    <s v="Bottom 5%"/>
    <m/>
    <s v="SGWS - LIBERTY SPIRITS"/>
    <s v="PHILLIPS PRODUCTS COMPANY"/>
  </r>
  <r>
    <x v="2980"/>
    <s v="AL-A005357"/>
    <x v="1"/>
    <s v="A005357"/>
    <s v="STRAIGHT"/>
    <n v="7000"/>
    <n v="25.19"/>
    <x v="5"/>
    <x v="1"/>
    <s v="NoReplen"/>
    <x v="1"/>
    <x v="1"/>
    <s v="PRE 2023"/>
    <m/>
    <n v="1"/>
    <n v="74.760000000000005"/>
    <n v="41.53"/>
    <n v="33.229999999999997"/>
    <n v="0.8"/>
    <n v="74.760000000000005"/>
    <n v="0"/>
    <n v="49.84"/>
    <n v="-49.84"/>
    <n v="-1"/>
    <s v=""/>
    <s v=""/>
    <s v=""/>
    <s v="Bottom 5%"/>
    <m/>
    <s v="SGWS - LIBERTY SPIRITS"/>
    <s v="HOTALING &amp; CO. LLC"/>
  </r>
  <r>
    <x v="2981"/>
    <s v="AL-A004059"/>
    <x v="1"/>
    <s v="A004059"/>
    <n v="0"/>
    <n v="7000"/>
    <n v="52.97"/>
    <x v="4"/>
    <x v="5"/>
    <s v="Delisted"/>
    <x v="1"/>
    <x v="3"/>
    <s v="PRE 2023"/>
    <m/>
    <s v=""/>
    <m/>
    <n v="158.91"/>
    <n v="-158.91"/>
    <n v="-1"/>
    <s v=""/>
    <s v=""/>
    <s v=""/>
    <s v=""/>
    <s v=""/>
    <s v=""/>
    <s v=""/>
    <s v=""/>
    <s v="Bottom 5%"/>
    <m/>
    <s v="PRESTIGE LIQUORS LLC"/>
    <s v="KARMA SPIRITS LLC"/>
  </r>
  <r>
    <x v="2982"/>
    <s v="AL-A004053"/>
    <x v="1"/>
    <s v="A004053"/>
    <s v="STRAIGHT"/>
    <n v="4000"/>
    <n v="26.69"/>
    <x v="4"/>
    <x v="1"/>
    <s v="NoReplen"/>
    <x v="1"/>
    <x v="1"/>
    <s v="PRE 2023"/>
    <m/>
    <s v=""/>
    <m/>
    <n v="176.74"/>
    <n v="-176.74"/>
    <n v="-1"/>
    <s v=""/>
    <n v="106.04"/>
    <n v="26.51"/>
    <n v="79.53"/>
    <n v="3"/>
    <s v=""/>
    <s v=""/>
    <s v=""/>
    <s v="Bottom 5%"/>
    <m/>
    <s v="PRESTIGE LIQUORS LLC"/>
    <s v="KARMA SPIRITS LLC"/>
  </r>
  <r>
    <x v="2983"/>
    <s v="AL-A008294"/>
    <x v="1"/>
    <s v="A008294"/>
    <s v="STRAIGHT"/>
    <n v="8000"/>
    <n v="59.99"/>
    <x v="3"/>
    <x v="5"/>
    <s v="NoReplen"/>
    <x v="5"/>
    <x v="0"/>
    <s v="PRE 2023"/>
    <m/>
    <s v=""/>
    <n v="179.97"/>
    <n v="539.91"/>
    <n v="-359.94"/>
    <n v="-0.67"/>
    <s v=""/>
    <n v="0"/>
    <n v="479.92"/>
    <n v="-479.92"/>
    <n v="-1"/>
    <s v=""/>
    <s v=""/>
    <s v=""/>
    <s v="Bottom 5%"/>
    <m/>
    <s v="SGWS - LIBERTY SPIRITS"/>
    <s v="HOTALING &amp; CO. LLC"/>
  </r>
  <r>
    <x v="2984"/>
    <s v="AL-J007556"/>
    <x v="0"/>
    <s v="J007556"/>
    <n v="0"/>
    <n v="7000"/>
    <n v="6.59"/>
    <x v="0"/>
    <x v="0"/>
    <s v="NoReplen"/>
    <x v="0"/>
    <x v="1"/>
    <s v="PRE 2023"/>
    <m/>
    <n v="1"/>
    <n v="1034.6300000000001"/>
    <n v="14634.44"/>
    <n v="-13599.81"/>
    <n v="-0.93"/>
    <n v="1034.6300000000001"/>
    <n v="237.24"/>
    <n v="8711.5400000000009"/>
    <n v="-8474.2999999999993"/>
    <n v="-0.97"/>
    <s v=""/>
    <s v=""/>
    <s v=""/>
    <s v="Bottom 5%"/>
    <m/>
    <s v="SGWS - CPWS"/>
    <s v="DIAGEO NORTH AMERICA INC"/>
  </r>
  <r>
    <x v="2985"/>
    <s v="AL-F000749"/>
    <x v="4"/>
    <s v="F000749"/>
    <n v="0"/>
    <n v="1000"/>
    <n v="12.59"/>
    <x v="0"/>
    <x v="2"/>
    <s v="NoReplen"/>
    <x v="0"/>
    <x v="1"/>
    <s v="PRE 2023"/>
    <m/>
    <n v="5"/>
    <n v="4494.63"/>
    <n v="23655.279999999999"/>
    <n v="-19160.650000000001"/>
    <n v="-0.81"/>
    <n v="898.92600000000004"/>
    <n v="1221.23"/>
    <n v="9085.43"/>
    <n v="-7864.2"/>
    <n v="-0.87"/>
    <s v=""/>
    <s v=""/>
    <s v=""/>
    <s v="Bottom 5%"/>
    <m/>
    <s v="JOHNSON BROTHERS"/>
    <s v="PROXIMO SPIRITS INC."/>
  </r>
  <r>
    <x v="2986"/>
    <s v="AL-J070304"/>
    <x v="0"/>
    <s v="J070304"/>
    <n v="0"/>
    <n v="70000"/>
    <n v="7.79"/>
    <x v="0"/>
    <x v="0"/>
    <s v="NoReplen"/>
    <x v="2"/>
    <x v="2"/>
    <d v="2024-11-01T00:00:00"/>
    <m/>
    <s v=""/>
    <n v="1822.86"/>
    <n v="8315.49"/>
    <n v="-6492.63"/>
    <n v="-0.78"/>
    <s v=""/>
    <n v="1596.95"/>
    <n v="631.30999999999995"/>
    <n v="965.64"/>
    <n v="1.53"/>
    <s v=""/>
    <s v=""/>
    <s v=""/>
    <s v="Bottom 5%"/>
    <m/>
    <s v="SGWS - AMERICAN SPIRITS"/>
    <s v="MHW LTD"/>
  </r>
  <r>
    <x v="2987"/>
    <s v="AL-J007877"/>
    <x v="0"/>
    <s v="J007877"/>
    <n v="0"/>
    <n v="7000"/>
    <n v="7.79"/>
    <x v="0"/>
    <x v="0"/>
    <s v="Delisted"/>
    <x v="0"/>
    <x v="3"/>
    <s v="PRE 2023"/>
    <m/>
    <n v="0"/>
    <m/>
    <n v="85.69"/>
    <n v="-85.69"/>
    <n v="-1"/>
    <s v=""/>
    <s v=""/>
    <s v=""/>
    <s v=""/>
    <s v=""/>
    <s v=""/>
    <s v=""/>
    <s v=""/>
    <s v="Bottom 5%"/>
    <m/>
    <s v="SGWS - AMERICAN SPIRITS"/>
    <s v="ANHEUSER-BUSCH"/>
  </r>
  <r>
    <x v="2988"/>
    <s v="AL-J030730"/>
    <x v="0"/>
    <s v="J030730"/>
    <n v="0"/>
    <n v="30000"/>
    <n v="12.99"/>
    <x v="0"/>
    <x v="0"/>
    <s v="Delisted"/>
    <x v="3"/>
    <x v="3"/>
    <d v="2024-06-11T00:00:00"/>
    <m/>
    <n v="2"/>
    <n v="0"/>
    <m/>
    <n v="0"/>
    <m/>
    <n v="0"/>
    <s v=""/>
    <s v=""/>
    <s v=""/>
    <s v=""/>
    <s v=""/>
    <s v=""/>
    <s v=""/>
    <s v="Bottom 5%"/>
    <m/>
    <s v="SGWS - AMERICAN SPIRITS"/>
    <s v="ANHEUSER-BUSCH"/>
  </r>
  <r>
    <x v="2989"/>
    <s v="AL-A001887"/>
    <x v="1"/>
    <s v="A001887"/>
    <n v="0"/>
    <n v="7000"/>
    <n v="11.99"/>
    <x v="6"/>
    <x v="8"/>
    <s v="NoReplen"/>
    <x v="0"/>
    <x v="1"/>
    <s v="PRE 2023"/>
    <m/>
    <n v="1"/>
    <n v="119.9"/>
    <n v="35.97"/>
    <n v="83.93"/>
    <n v="2.33"/>
    <n v="119.9"/>
    <s v=""/>
    <s v=""/>
    <s v=""/>
    <s v=""/>
    <s v=""/>
    <s v=""/>
    <s v=""/>
    <s v="Bottom 5%"/>
    <m/>
    <s v="RNDC"/>
    <s v="MCCORMICK DISTILLING CO INC"/>
  </r>
  <r>
    <x v="2990"/>
    <s v="AL-A007795"/>
    <x v="1"/>
    <s v="A007795"/>
    <s v="STRAIGHT"/>
    <n v="7000"/>
    <n v="29.99"/>
    <x v="2"/>
    <x v="4"/>
    <s v="NoReplen"/>
    <x v="0"/>
    <x v="1"/>
    <s v="PRE 2023"/>
    <m/>
    <n v="25"/>
    <n v="11377.02"/>
    <n v="18292.95"/>
    <n v="-6915.93"/>
    <n v="-0.38"/>
    <n v="455.08080000000001"/>
    <n v="3519.14"/>
    <n v="4869.96"/>
    <n v="-1350.82"/>
    <n v="-0.28000000000000003"/>
    <s v=""/>
    <s v=""/>
    <s v=""/>
    <s v="Bottom 5%"/>
    <m/>
    <s v="RNDC"/>
    <s v="STOLI GROUP (USA) LLC"/>
  </r>
  <r>
    <x v="2991"/>
    <s v="AL-J070305"/>
    <x v="0"/>
    <s v="J070305"/>
    <n v="0"/>
    <n v="70000"/>
    <n v="7.79"/>
    <x v="0"/>
    <x v="0"/>
    <s v="NoReplen"/>
    <x v="2"/>
    <x v="2"/>
    <d v="2024-11-01T00:00:00"/>
    <m/>
    <s v=""/>
    <n v="3427.6"/>
    <n v="5723.01"/>
    <n v="-2295.41"/>
    <n v="-0.4"/>
    <s v=""/>
    <n v="1690.43"/>
    <n v="779.4"/>
    <n v="911.03"/>
    <n v="1.17"/>
    <s v=""/>
    <s v=""/>
    <s v=""/>
    <s v="Bottom 5%"/>
    <m/>
    <s v="SGWS - AMERICAN SPIRITS"/>
    <s v="ANHEUSER-BUSCH"/>
  </r>
  <r>
    <x v="2992"/>
    <s v="AL-J007554"/>
    <x v="0"/>
    <s v="J007554"/>
    <n v="0"/>
    <n v="7000"/>
    <n v="9.99"/>
    <x v="0"/>
    <x v="0"/>
    <s v="Delisted"/>
    <x v="0"/>
    <x v="3"/>
    <s v="PRE 2023"/>
    <m/>
    <s v=""/>
    <n v="0"/>
    <m/>
    <n v="0"/>
    <m/>
    <s v=""/>
    <s v=""/>
    <s v=""/>
    <s v=""/>
    <s v=""/>
    <s v=""/>
    <s v=""/>
    <s v=""/>
    <s v="Bottom 5%"/>
    <m/>
    <s v="SGWS - AMERICAN SPIRITS"/>
    <s v="ANHEUSER-BUSCH"/>
  </r>
  <r>
    <x v="2993"/>
    <s v="AL-E000034"/>
    <x v="3"/>
    <s v="E000034"/>
    <s v="STRAIGHT"/>
    <n v="7000"/>
    <n v="10.99"/>
    <x v="2"/>
    <x v="9"/>
    <s v="Replenish"/>
    <x v="0"/>
    <x v="0"/>
    <s v="PRE 2023"/>
    <m/>
    <n v="131"/>
    <n v="65698.22"/>
    <n v="58466.8"/>
    <n v="7231.42"/>
    <n v="0.12"/>
    <n v="501.51312977099235"/>
    <n v="387947"/>
    <n v="439083.47"/>
    <n v="-51136.47"/>
    <n v="-0.12"/>
    <s v=""/>
    <s v=" "/>
    <s v=" "/>
    <s v=""/>
    <m/>
    <s v="UNITED"/>
    <s v="SAZERAC CO INC"/>
  </r>
  <r>
    <x v="2994"/>
    <s v="AL-F000034"/>
    <x v="4"/>
    <s v="F000034"/>
    <s v="STRAIGHT"/>
    <n v="7000"/>
    <n v="18.989999999999998"/>
    <x v="2"/>
    <x v="9"/>
    <s v="Replenish"/>
    <x v="0"/>
    <x v="0"/>
    <s v="PRE 2023"/>
    <m/>
    <n v="157"/>
    <n v="448987.49"/>
    <n v="499634.02"/>
    <n v="-50646.53"/>
    <n v="-0.1"/>
    <n v="2859.7929299363059"/>
    <n v="175639.17"/>
    <n v="176178.87"/>
    <n v="-539.70000000000005"/>
    <n v="0"/>
    <s v=""/>
    <s v=" "/>
    <s v=" "/>
    <s v=""/>
    <m/>
    <s v="UNITED"/>
    <s v="SAZERAC CO INC"/>
  </r>
  <r>
    <x v="2995"/>
    <s v="AL-A010983"/>
    <x v="1"/>
    <s v="A010983"/>
    <s v="STRAIGHT"/>
    <n v="10000"/>
    <n v="129.99"/>
    <x v="2"/>
    <x v="3"/>
    <s v="Barrel"/>
    <x v="0"/>
    <x v="0"/>
    <d v="2025-10-29T00:00:00"/>
    <m/>
    <s v=""/>
    <n v="27557.88"/>
    <m/>
    <n v="27557.88"/>
    <m/>
    <s v=""/>
    <s v=""/>
    <s v=""/>
    <s v=""/>
    <s v=""/>
    <s v=""/>
    <s v="X"/>
    <s v="X"/>
    <s v="Bottom 5%"/>
    <m/>
    <s v="MADVINES"/>
    <s v="MADVINES &amp; SPIRITS INC."/>
  </r>
  <r>
    <x v="2996"/>
    <s v="AL-A009659"/>
    <x v="1"/>
    <s v="A009659"/>
    <s v="STRAIGHT"/>
    <n v="7000"/>
    <n v="134.99"/>
    <x v="2"/>
    <x v="3"/>
    <s v="Replenish"/>
    <x v="1"/>
    <x v="0"/>
    <s v="PRE 2023"/>
    <m/>
    <n v="62"/>
    <n v="44141.73"/>
    <n v="63445.3"/>
    <n v="-19303.57"/>
    <n v="-0.3"/>
    <n v="711.96338709677423"/>
    <n v="37257.24"/>
    <n v="46031.59"/>
    <n v="-8774.35"/>
    <n v="-0.19"/>
    <s v=""/>
    <s v=""/>
    <s v=""/>
    <s v="Bottom 5%"/>
    <m/>
    <s v="RNDC"/>
    <s v="STOLI GROUP (USA) LLC"/>
  </r>
  <r>
    <x v="2997"/>
    <s v="AL-A010680"/>
    <x v="1"/>
    <s v="A010680"/>
    <s v="STRAIGHT"/>
    <n v="10000"/>
    <n v="134.99"/>
    <x v="2"/>
    <x v="3"/>
    <s v="Allocated1"/>
    <x v="3"/>
    <x v="0"/>
    <d v="2023-12-01T00:00:00"/>
    <m/>
    <n v="0"/>
    <n v="1214.9100000000001"/>
    <n v="134.99"/>
    <n v="1079.92"/>
    <n v="8"/>
    <s v=""/>
    <n v="0"/>
    <n v="17143.73"/>
    <n v="-17143.73"/>
    <n v="-1"/>
    <s v=""/>
    <s v=""/>
    <s v=""/>
    <s v="Bottom 5%"/>
    <m/>
    <s v="RNDC"/>
    <s v="STOLI GROUP (USA) LLC"/>
  </r>
  <r>
    <x v="2998"/>
    <s v="AL-A009741"/>
    <x v="1"/>
    <s v="A009741"/>
    <s v="STRAIGHT"/>
    <n v="9000"/>
    <n v="399.99"/>
    <x v="2"/>
    <x v="3"/>
    <s v="Allocated1"/>
    <x v="1"/>
    <x v="0"/>
    <s v="PRE 2023"/>
    <m/>
    <n v="5"/>
    <n v="1199.97"/>
    <n v="4399.8900000000003"/>
    <n v="-3199.92"/>
    <n v="-0.73"/>
    <n v="239.994"/>
    <n v="399.99"/>
    <n v="1199.97"/>
    <n v="-799.98"/>
    <n v="-0.67"/>
    <s v=""/>
    <s v=""/>
    <s v=""/>
    <s v="Bottom 5%"/>
    <m/>
    <s v="RNDC"/>
    <s v="STOLI GROUP (USA) LLC"/>
  </r>
  <r>
    <x v="2999"/>
    <s v="AL-A010511"/>
    <x v="1"/>
    <s v="A010511"/>
    <s v="STRAIGHT"/>
    <n v="10000"/>
    <n v="134.99"/>
    <x v="2"/>
    <x v="3"/>
    <s v="Allocated1"/>
    <x v="0"/>
    <x v="0"/>
    <s v="PRE 2023"/>
    <m/>
    <s v=""/>
    <n v="809.94"/>
    <n v="18223.650000000001"/>
    <n v="-17413.71"/>
    <n v="-0.96"/>
    <s v=""/>
    <s v=""/>
    <s v=""/>
    <s v=""/>
    <s v=""/>
    <s v=""/>
    <s v="X"/>
    <s v="X"/>
    <s v="Bottom 5%"/>
    <m/>
    <s v="RNDC"/>
    <s v="STOLI GROUP (USA) LLC"/>
  </r>
  <r>
    <x v="3000"/>
    <s v="AL-A009774"/>
    <x v="1"/>
    <s v="A009774"/>
    <s v="STRAIGHT"/>
    <n v="7000"/>
    <n v="99.99"/>
    <x v="12"/>
    <x v="5"/>
    <s v="Replenish"/>
    <x v="0"/>
    <x v="0"/>
    <s v="PRE 2023"/>
    <m/>
    <n v="26"/>
    <n v="7599.24"/>
    <n v="11723.83"/>
    <n v="-4124.59"/>
    <n v="-0.35"/>
    <n v="292.27846153846156"/>
    <n v="7799.22"/>
    <n v="6899.31"/>
    <n v="899.91"/>
    <n v="0.13"/>
    <s v=""/>
    <s v="X"/>
    <s v="X"/>
    <s v="Bottom 5%"/>
    <m/>
    <s v="RNDC"/>
    <s v="Kentucky Peerless Distilling Company, LLC"/>
  </r>
  <r>
    <x v="3001"/>
    <s v="AL-E008028"/>
    <x v="3"/>
    <s v="E008028"/>
    <s v="STRAIGHT"/>
    <n v="8000"/>
    <n v="12.49"/>
    <x v="2"/>
    <x v="9"/>
    <s v="Replenish"/>
    <x v="5"/>
    <x v="0"/>
    <s v="PRE 2023"/>
    <m/>
    <n v="44"/>
    <n v="11253.49"/>
    <n v="10441.64"/>
    <n v="811.85"/>
    <n v="0.08"/>
    <n v="255.76113636363635"/>
    <n v="44127.17"/>
    <n v="50484.58"/>
    <n v="-6357.41"/>
    <n v="-0.13"/>
    <s v=""/>
    <s v=""/>
    <s v=""/>
    <s v="Bottom 5%"/>
    <m/>
    <s v="UNITED"/>
    <s v="SAZERAC CO INC"/>
  </r>
  <r>
    <x v="3002"/>
    <s v="AL-F000026"/>
    <x v="4"/>
    <s v="F000026"/>
    <s v="STRAIGHT"/>
    <n v="7000"/>
    <n v="19.489999999999998"/>
    <x v="2"/>
    <x v="9"/>
    <s v="Replenish"/>
    <x v="0"/>
    <x v="0"/>
    <s v="PRE 2023"/>
    <m/>
    <n v="124"/>
    <n v="133770.85999999999"/>
    <n v="162852.07999999999"/>
    <n v="-29081.22"/>
    <n v="-0.18"/>
    <n v="1078.797258064516"/>
    <n v="8922.61"/>
    <n v="10025.58"/>
    <n v="-1102.97"/>
    <n v="-0.11"/>
    <s v=""/>
    <s v=" "/>
    <s v=" "/>
    <s v=""/>
    <m/>
    <s v="UNITED"/>
    <s v="SAZERAC CO INC"/>
  </r>
  <r>
    <x v="3003"/>
    <s v="AL-A009411"/>
    <x v="1"/>
    <s v="A009411"/>
    <s v="STRAIGHT"/>
    <n v="9000"/>
    <n v="52.99"/>
    <x v="2"/>
    <x v="5"/>
    <s v="Allocated1"/>
    <x v="1"/>
    <x v="0"/>
    <d v="2023-12-01T00:00:00"/>
    <m/>
    <n v="8"/>
    <n v="2384.5500000000002"/>
    <n v="5002"/>
    <n v="-2617.4499999999998"/>
    <n v="-0.52"/>
    <n v="298.06875000000002"/>
    <n v="2808.47"/>
    <n v="900.83"/>
    <n v="1907.64"/>
    <n v="2.12"/>
    <s v=""/>
    <s v=""/>
    <s v=""/>
    <s v="Bottom 5%"/>
    <m/>
    <s v="MADVINES"/>
    <s v="MADVINES &amp; SPIRITS INC."/>
  </r>
  <r>
    <x v="3004"/>
    <s v="AL-D010044"/>
    <x v="2"/>
    <s v="D010044"/>
    <s v="FLAVORED"/>
    <n v="7000"/>
    <n v="1.79"/>
    <x v="5"/>
    <x v="7"/>
    <s v="NoReplen"/>
    <x v="1"/>
    <x v="1"/>
    <s v="PRE 2023"/>
    <m/>
    <n v="1"/>
    <n v="196.9"/>
    <n v="198.99"/>
    <n v="-2.09"/>
    <n v="-0.01"/>
    <n v="196.9"/>
    <n v="0"/>
    <n v="71.760000000000005"/>
    <n v="-71.760000000000005"/>
    <n v="-1"/>
    <s v=""/>
    <s v=""/>
    <s v=""/>
    <s v="Bottom 5%"/>
    <m/>
    <s v="SGWS - CPWS"/>
    <s v="DIAGEO NORTH AMERICA INC"/>
  </r>
  <r>
    <x v="3005"/>
    <s v="AL-A001963"/>
    <x v="1"/>
    <s v="A001963"/>
    <s v="FLAVORED"/>
    <n v="7000"/>
    <n v="24.99"/>
    <x v="5"/>
    <x v="1"/>
    <s v="Replenish"/>
    <x v="0"/>
    <x v="0"/>
    <s v="PRE 2023"/>
    <m/>
    <n v="131"/>
    <n v="57826.81"/>
    <n v="59108.38"/>
    <n v="-1281.57"/>
    <n v="-0.02"/>
    <n v="441.42603053435113"/>
    <n v="79399.929999999993"/>
    <n v="66391.23"/>
    <n v="13008.7"/>
    <n v="0.2"/>
    <s v=""/>
    <s v=" "/>
    <s v="X"/>
    <s v=""/>
    <m/>
    <s v="SGWS - CPWS"/>
    <s v="DIAGEO NORTH AMERICA INC"/>
  </r>
  <r>
    <x v="3006"/>
    <s v="AL-D010043"/>
    <x v="2"/>
    <s v="D010043"/>
    <s v="FLAVORED"/>
    <n v="7000"/>
    <n v="1.79"/>
    <x v="5"/>
    <x v="7"/>
    <s v="NoReplen"/>
    <x v="1"/>
    <x v="1"/>
    <s v="PRE 2023"/>
    <m/>
    <n v="1"/>
    <n v="309.67"/>
    <n v="83.09"/>
    <n v="226.58"/>
    <n v="2.73"/>
    <n v="309.67"/>
    <s v=""/>
    <s v=""/>
    <s v=""/>
    <s v=""/>
    <s v=""/>
    <s v=""/>
    <s v=""/>
    <s v="Bottom 5%"/>
    <m/>
    <s v="SGWS - CPWS"/>
    <s v="DIAGEO NORTH AMERICA INC"/>
  </r>
  <r>
    <x v="3007"/>
    <s v="AL-A001962"/>
    <x v="1"/>
    <s v="A001962"/>
    <s v="FLAVORED"/>
    <n v="7000"/>
    <n v="24.99"/>
    <x v="5"/>
    <x v="1"/>
    <s v="Replenish"/>
    <x v="0"/>
    <x v="0"/>
    <s v="PRE 2023"/>
    <m/>
    <n v="136"/>
    <n v="50869.69"/>
    <n v="65488.61"/>
    <n v="-14618.92"/>
    <n v="-0.22"/>
    <n v="374.04183823529411"/>
    <n v="47412.18"/>
    <n v="45636.28"/>
    <n v="1775.9"/>
    <n v="0.04"/>
    <s v=""/>
    <s v=" "/>
    <s v="X"/>
    <s v=""/>
    <m/>
    <s v="SGWS - CPWS"/>
    <s v="DIAGEO NORTH AMERICA INC"/>
  </r>
  <r>
    <x v="3008"/>
    <s v="AL-D010048"/>
    <x v="2"/>
    <s v="D010048"/>
    <s v="FLAVORED"/>
    <n v="7000"/>
    <n v="1.79"/>
    <x v="5"/>
    <x v="7"/>
    <s v="Delisted"/>
    <x v="1"/>
    <x v="3"/>
    <s v="PRE 2023"/>
    <m/>
    <s v=""/>
    <m/>
    <n v="65.13"/>
    <n v="-65.13"/>
    <n v="-1"/>
    <s v=""/>
    <n v="0"/>
    <n v="71.760000000000005"/>
    <n v="-71.760000000000005"/>
    <n v="-1"/>
    <s v=""/>
    <s v=""/>
    <s v=""/>
    <s v="Bottom 5%"/>
    <m/>
    <s v="SGWS - CPWS"/>
    <s v="DIAGEO NORTH AMERICA INC"/>
  </r>
  <r>
    <x v="3009"/>
    <s v="AL-A001961"/>
    <x v="1"/>
    <s v="A001961"/>
    <s v="FLAVORED"/>
    <n v="7000"/>
    <n v="24.99"/>
    <x v="5"/>
    <x v="1"/>
    <s v="Replenish"/>
    <x v="0"/>
    <x v="0"/>
    <s v="PRE 2023"/>
    <m/>
    <n v="145"/>
    <n v="75584.320000000007"/>
    <n v="92463.94"/>
    <n v="-16879.62"/>
    <n v="-0.18"/>
    <n v="521.27117241379312"/>
    <n v="70564.42"/>
    <n v="73470.2"/>
    <n v="-2905.78"/>
    <n v="-0.04"/>
    <s v=""/>
    <s v=" "/>
    <s v=" "/>
    <s v=""/>
    <m/>
    <s v="SGWS - CPWS"/>
    <s v="DIAGEO NORTH AMERICA INC"/>
  </r>
  <r>
    <x v="3010"/>
    <s v="AL-E008073"/>
    <x v="3"/>
    <s v="E008073"/>
    <s v="FLAVORED"/>
    <n v="8000"/>
    <n v="30.99"/>
    <x v="5"/>
    <x v="1"/>
    <s v="Replenish"/>
    <x v="5"/>
    <x v="0"/>
    <s v="PRE 2023"/>
    <m/>
    <n v="8"/>
    <n v="5361.27"/>
    <n v="5051.37"/>
    <n v="309.89999999999998"/>
    <n v="0.06"/>
    <n v="670.15875000000005"/>
    <n v="59903.67"/>
    <n v="54573.39"/>
    <n v="5330.28"/>
    <n v="0.1"/>
    <s v=""/>
    <s v=""/>
    <s v=""/>
    <s v="Bottom 5%"/>
    <m/>
    <s v="SGWS - CPWS"/>
    <s v="DIAGEO NORTH AMERICA INC"/>
  </r>
  <r>
    <x v="3011"/>
    <s v="AL-D004127"/>
    <x v="2"/>
    <s v="D004127"/>
    <s v="FLAVORED"/>
    <n v="7000"/>
    <n v="2.59"/>
    <x v="5"/>
    <x v="7"/>
    <s v="SpecOrder"/>
    <x v="1"/>
    <x v="3"/>
    <s v="PRE 2023"/>
    <m/>
    <s v=""/>
    <n v="33.67"/>
    <n v="10.36"/>
    <n v="23.31"/>
    <n v="2.25"/>
    <s v=""/>
    <s v=""/>
    <s v=""/>
    <s v=""/>
    <s v=""/>
    <s v=""/>
    <s v=""/>
    <s v=""/>
    <s v="Bottom 5%"/>
    <m/>
    <s v="SGWS - CPWS"/>
    <s v="DIAGEO NORTH AMERICA INC"/>
  </r>
  <r>
    <x v="3012"/>
    <s v="AL-J030728"/>
    <x v="0"/>
    <s v="J030728"/>
    <n v="0"/>
    <n v="30000"/>
    <n v="12.99"/>
    <x v="0"/>
    <x v="0"/>
    <s v="Delisted"/>
    <x v="3"/>
    <x v="3"/>
    <d v="2024-06-11T00:00:00"/>
    <m/>
    <n v="1"/>
    <n v="0"/>
    <m/>
    <n v="0"/>
    <m/>
    <n v="0"/>
    <n v="0"/>
    <n v="0"/>
    <n v="0"/>
    <n v="0"/>
    <s v=""/>
    <s v=""/>
    <s v=""/>
    <s v="Bottom 5%"/>
    <m/>
    <s v="SGWS - AMERICAN SPIRITS"/>
    <s v="ANHEUSER-BUSCH"/>
  </r>
  <r>
    <x v="3013"/>
    <s v="AL-C070045"/>
    <x v="6"/>
    <s v="C070045"/>
    <n v="0"/>
    <n v="70000"/>
    <n v="24.99"/>
    <x v="0"/>
    <x v="2"/>
    <s v="Replenish"/>
    <x v="0"/>
    <x v="0"/>
    <d v="2023-11-01T00:00:00"/>
    <m/>
    <n v="1"/>
    <n v="41383.440000000002"/>
    <n v="25339.86"/>
    <n v="16043.58"/>
    <n v="0.63"/>
    <n v="41383.440000000002"/>
    <n v="57576.959999999999"/>
    <n v="21391.439999999999"/>
    <n v="36185.519999999997"/>
    <n v="1.69"/>
    <s v=""/>
    <s v=""/>
    <s v=""/>
    <s v="Bottom 5%"/>
    <m/>
    <s v="SGWS - AMERICAN SPIRITS"/>
    <s v="MHW LTD"/>
  </r>
  <r>
    <x v="3014"/>
    <s v="AL-E000598"/>
    <x v="3"/>
    <s v="E000598"/>
    <s v="STRAIGHT"/>
    <n v="7000"/>
    <n v="30.99"/>
    <x v="5"/>
    <x v="1"/>
    <s v="Replenish"/>
    <x v="0"/>
    <x v="0"/>
    <s v="PRE 2023"/>
    <m/>
    <n v="139"/>
    <n v="269705.96999999997"/>
    <n v="272897.94"/>
    <n v="-3191.97"/>
    <n v="-0.01"/>
    <n v="1940.3307194244603"/>
    <n v="747602.76"/>
    <n v="666439.94999999995"/>
    <n v="81162.81"/>
    <n v="0.12"/>
    <s v=""/>
    <s v=" "/>
    <s v=" "/>
    <s v=""/>
    <m/>
    <s v="SGWS - CPWS"/>
    <s v="DIAGEO NORTH AMERICA INC"/>
  </r>
  <r>
    <x v="3015"/>
    <s v="AL-F000598"/>
    <x v="4"/>
    <s v="F000598"/>
    <s v="STRAIGHT"/>
    <n v="7000"/>
    <n v="41.99"/>
    <x v="5"/>
    <x v="1"/>
    <s v="Replenish"/>
    <x v="0"/>
    <x v="0"/>
    <s v="PRE 2023"/>
    <m/>
    <n v="157"/>
    <n v="1164531.6599999999"/>
    <n v="1114277.3999999999"/>
    <n v="50254.26"/>
    <n v="0.05"/>
    <n v="7417.399108280254"/>
    <n v="373986.69"/>
    <n v="349738.6"/>
    <n v="24248.09"/>
    <n v="7.0000000000000007E-2"/>
    <s v=""/>
    <s v=" "/>
    <s v=" "/>
    <s v=""/>
    <m/>
    <s v="SGWS - CPWS"/>
    <s v="DIAGEO NORTH AMERICA INC"/>
  </r>
  <r>
    <x v="3016"/>
    <s v="AL-B000598"/>
    <x v="5"/>
    <s v="B000598"/>
    <s v="STRAIGHT"/>
    <n v="7000"/>
    <n v="10.99"/>
    <x v="5"/>
    <x v="1"/>
    <s v="Replenish"/>
    <x v="0"/>
    <x v="0"/>
    <s v="PRE 2023"/>
    <m/>
    <n v="157"/>
    <n v="205425.08"/>
    <n v="154724.35"/>
    <n v="50700.73"/>
    <n v="0.33"/>
    <n v="1308.4399999999998"/>
    <n v="132022.87"/>
    <n v="112138.94"/>
    <n v="19883.93"/>
    <n v="0.18"/>
    <s v=""/>
    <s v=" "/>
    <s v=" "/>
    <s v=""/>
    <m/>
    <s v="SGWS - CPWS"/>
    <s v="DIAGEO NORTH AMERICA INC"/>
  </r>
  <r>
    <x v="3017"/>
    <s v="AL-A000598"/>
    <x v="1"/>
    <s v="A000598"/>
    <s v="STRAIGHT"/>
    <n v="7000"/>
    <n v="24.99"/>
    <x v="5"/>
    <x v="1"/>
    <s v="Replenish"/>
    <x v="0"/>
    <x v="0"/>
    <s v="PRE 2023"/>
    <m/>
    <n v="158"/>
    <n v="413072.26"/>
    <n v="432138.73"/>
    <n v="-19066.47"/>
    <n v="-0.04"/>
    <n v="2614.3813924050633"/>
    <n v="612481.76"/>
    <n v="522336.33"/>
    <n v="90145.43"/>
    <n v="0.17"/>
    <s v=""/>
    <s v=" "/>
    <s v=" "/>
    <s v=""/>
    <m/>
    <s v="SGWS - CPWS"/>
    <s v="DIAGEO NORTH AMERICA INC"/>
  </r>
  <r>
    <x v="3018"/>
    <s v="AL-J007553"/>
    <x v="0"/>
    <s v="J007553"/>
    <n v="0"/>
    <n v="7000"/>
    <n v="11.39"/>
    <x v="0"/>
    <x v="0"/>
    <s v="Delisted"/>
    <x v="0"/>
    <x v="3"/>
    <s v="PRE 2023"/>
    <m/>
    <s v=""/>
    <n v="0"/>
    <n v="136.68"/>
    <n v="-136.68"/>
    <n v="-1"/>
    <s v=""/>
    <s v=""/>
    <s v=""/>
    <s v=""/>
    <s v=""/>
    <s v=""/>
    <s v=""/>
    <s v=""/>
    <s v="Bottom 5%"/>
    <m/>
    <s v="SGWS - AMERICAN SPIRITS"/>
    <s v="ANHEUSER-BUSCH"/>
  </r>
  <r>
    <x v="3019"/>
    <s v="AL-A008029"/>
    <x v="1"/>
    <s v="A008029"/>
    <s v="FLAVORED"/>
    <n v="8000"/>
    <n v="24.99"/>
    <x v="5"/>
    <x v="1"/>
    <s v="Replenish"/>
    <x v="5"/>
    <x v="0"/>
    <s v="PRE 2023"/>
    <m/>
    <n v="25"/>
    <n v="8466.48"/>
    <n v="11809.95"/>
    <n v="-3343.47"/>
    <n v="-0.28000000000000003"/>
    <n v="338.6592"/>
    <n v="3940.36"/>
    <n v="3022.71"/>
    <n v="917.65"/>
    <n v="0.3"/>
    <s v=""/>
    <s v=""/>
    <s v=""/>
    <s v="Bottom 5%"/>
    <m/>
    <s v="SGWS - CPWS"/>
    <s v="DIAGEO NORTH AMERICA INC"/>
  </r>
  <r>
    <x v="3020"/>
    <s v="AL-A000233"/>
    <x v="1"/>
    <s v="A000233"/>
    <s v="STRAIGHT"/>
    <n v="7000"/>
    <n v="24.99"/>
    <x v="5"/>
    <x v="1"/>
    <s v="NoReplen"/>
    <x v="2"/>
    <x v="0"/>
    <s v="PRE 2023"/>
    <m/>
    <n v="0"/>
    <n v="4186.18"/>
    <n v="7664.52"/>
    <n v="-3478.34"/>
    <n v="-0.45"/>
    <s v=""/>
    <n v="2184.0500000000002"/>
    <n v="5343.57"/>
    <n v="-3159.52"/>
    <n v="-0.59"/>
    <s v=""/>
    <s v=""/>
    <s v=""/>
    <s v="Bottom 5%"/>
    <m/>
    <s v="SGWS - CPWS"/>
    <s v="DIAGEO NORTH AMERICA INC"/>
  </r>
  <r>
    <x v="3021"/>
    <s v="AL-A001918"/>
    <x v="1"/>
    <s v="A001918"/>
    <s v="STRAIGHT"/>
    <n v="7000"/>
    <n v="6.59"/>
    <x v="5"/>
    <x v="9"/>
    <s v="NoReplen"/>
    <x v="0"/>
    <x v="2"/>
    <s v="PRE 2023"/>
    <m/>
    <s v=""/>
    <m/>
    <n v="6.59"/>
    <n v="-6.59"/>
    <n v="-1"/>
    <s v=""/>
    <s v=""/>
    <s v=""/>
    <s v=""/>
    <s v=""/>
    <s v=""/>
    <s v=""/>
    <s v=""/>
    <s v="Bottom 5%"/>
    <m/>
    <s v=""/>
    <s v=""/>
  </r>
  <r>
    <x v="3022"/>
    <s v="AL-A001947"/>
    <x v="1"/>
    <s v="A001947"/>
    <s v="STRAIGHT"/>
    <n v="7000"/>
    <n v="11.99"/>
    <x v="5"/>
    <x v="6"/>
    <s v="NoReplen"/>
    <x v="2"/>
    <x v="2"/>
    <s v="PRE 2023"/>
    <m/>
    <s v=""/>
    <m/>
    <n v="11.99"/>
    <n v="-11.99"/>
    <n v="-1"/>
    <s v=""/>
    <n v="0"/>
    <n v="35.97"/>
    <n v="-35.97"/>
    <n v="-1"/>
    <s v=""/>
    <s v=""/>
    <s v=""/>
    <s v="Bottom 5%"/>
    <m/>
    <s v="TOM STEELE"/>
    <s v="TRIPLE CROWN BROKERAGE INC"/>
  </r>
  <r>
    <x v="3023"/>
    <s v="AL-J007776"/>
    <x v="0"/>
    <s v="J007776"/>
    <n v="0"/>
    <n v="7000"/>
    <n v="7.19"/>
    <x v="0"/>
    <x v="0"/>
    <s v="NoReplen"/>
    <x v="0"/>
    <x v="3"/>
    <s v="PRE 2023"/>
    <m/>
    <s v=""/>
    <n v="7.19"/>
    <n v="266.02999999999997"/>
    <n v="-258.83999999999997"/>
    <n v="-0.97"/>
    <s v=""/>
    <n v="0"/>
    <n v="14.38"/>
    <n v="-14.38"/>
    <n v="-1"/>
    <s v=""/>
    <s v=""/>
    <s v=""/>
    <s v="Bottom 5%"/>
    <m/>
    <s v="SGWS - AMERICAN SPIRITS"/>
    <s v="HEAVEN HILL SALES CO DBA HEAVEN HILL BRANDS"/>
  </r>
  <r>
    <x v="3024"/>
    <s v="AL-A070006"/>
    <x v="1"/>
    <s v="A070006"/>
    <s v="STRAIGHT"/>
    <n v="70000"/>
    <n v="14.39"/>
    <x v="5"/>
    <x v="6"/>
    <s v="NoReplen"/>
    <x v="0"/>
    <x v="1"/>
    <d v="2023-05-01T00:00:00"/>
    <m/>
    <n v="4"/>
    <n v="2230.4499999999998"/>
    <n v="1472.88"/>
    <n v="757.57"/>
    <n v="0.51"/>
    <n v="557.61249999999995"/>
    <n v="302.19"/>
    <n v="1089.1300000000001"/>
    <n v="-786.94"/>
    <n v="-0.72"/>
    <s v=""/>
    <s v=""/>
    <s v=""/>
    <s v="Bottom 5%"/>
    <m/>
    <s v="OTHER"/>
    <s v="CITRUS DISTILLERS LLC"/>
  </r>
  <r>
    <x v="3025"/>
    <s v="AL-L011008"/>
    <x v="7"/>
    <s v="L011008"/>
    <s v="STRAIGHT"/>
    <n v="1000"/>
    <n v="299.99"/>
    <x v="2"/>
    <x v="3"/>
    <s v="Allocated1"/>
    <x v="0"/>
    <x v="0"/>
    <d v="2026-03-01T00:00:00"/>
    <m/>
    <n v="6"/>
    <n v="80997.3"/>
    <m/>
    <n v="80997.3"/>
    <m/>
    <n v="13499.550000000001"/>
    <s v=""/>
    <s v=""/>
    <s v=""/>
    <s v=""/>
    <s v=""/>
    <s v=" "/>
    <s v=" "/>
    <s v=""/>
    <m/>
    <s v="UNITED"/>
    <s v="BROWN FOREMAN CORP"/>
  </r>
  <r>
    <x v="3026"/>
    <s v="AL-A010560"/>
    <x v="1"/>
    <s v="A010560"/>
    <s v="STRAIGHT"/>
    <n v="10000"/>
    <n v="349.99"/>
    <x v="2"/>
    <x v="3"/>
    <s v="Allocated1"/>
    <x v="3"/>
    <x v="0"/>
    <s v="PRE 2023"/>
    <m/>
    <s v=""/>
    <n v="21599.38"/>
    <n v="16799.439999999999"/>
    <n v="4799.9399999999996"/>
    <n v="0.28999999999999998"/>
    <s v=""/>
    <n v="19199.45"/>
    <n v="13799.54"/>
    <n v="5399.91"/>
    <n v="0.39"/>
    <s v=""/>
    <s v=""/>
    <s v=""/>
    <s v="Bottom 5%"/>
    <m/>
    <s v="UNITED"/>
    <s v="BROWN FOREMAN CORP"/>
  </r>
  <r>
    <x v="3027"/>
    <s v="AL-J070161"/>
    <x v="0"/>
    <s v="J070161"/>
    <n v="0"/>
    <n v="70000"/>
    <n v="10.19"/>
    <x v="0"/>
    <x v="0"/>
    <s v="NoReplen"/>
    <x v="0"/>
    <x v="1"/>
    <d v="2024-02-01T00:00:00"/>
    <m/>
    <n v="13"/>
    <n v="2926.44"/>
    <n v="8784.67"/>
    <n v="-5858.23"/>
    <n v="-0.67"/>
    <n v="225.11076923076922"/>
    <n v="1724.68"/>
    <n v="7607.4"/>
    <n v="-5882.72"/>
    <n v="-0.77"/>
    <s v=""/>
    <s v=""/>
    <s v=""/>
    <s v="Bottom 5%"/>
    <m/>
    <s v="SGWS - AMERICAN SPIRITS"/>
    <s v="HEAVEN HILL SALES CO DBA HEAVEN HILL BRANDS"/>
  </r>
  <r>
    <x v="3028"/>
    <s v="AL-J007975"/>
    <x v="0"/>
    <s v="J007975"/>
    <n v="0"/>
    <n v="7000"/>
    <n v="10.19"/>
    <x v="0"/>
    <x v="0"/>
    <s v="NoReplen"/>
    <x v="0"/>
    <x v="1"/>
    <d v="2023-05-01T00:00:00"/>
    <m/>
    <n v="5"/>
    <n v="1803.63"/>
    <n v="13121.27"/>
    <n v="-11317.64"/>
    <n v="-0.86"/>
    <n v="360.726"/>
    <n v="193.61"/>
    <n v="7706.06"/>
    <n v="-7512.45"/>
    <n v="-0.97"/>
    <s v=""/>
    <s v=""/>
    <s v=""/>
    <s v="Bottom 5%"/>
    <m/>
    <s v="SGWS - AMERICAN SPIRITS"/>
    <s v="HEAVEN HILL SALES CO DBA HEAVEN HILL BRANDS"/>
  </r>
  <r>
    <x v="3029"/>
    <s v="AL-A070031"/>
    <x v="1"/>
    <s v="A070031"/>
    <n v="0"/>
    <n v="70000"/>
    <n v="13.79"/>
    <x v="0"/>
    <x v="2"/>
    <s v="NoReplen"/>
    <x v="0"/>
    <x v="1"/>
    <d v="2023-05-01T00:00:00"/>
    <m/>
    <n v="16"/>
    <n v="1158.3599999999999"/>
    <n v="2986.24"/>
    <n v="-1827.88"/>
    <n v="-0.61"/>
    <n v="72.397499999999994"/>
    <n v="82.74"/>
    <n v="643.72"/>
    <n v="-560.98"/>
    <n v="-0.87"/>
    <s v=""/>
    <s v=""/>
    <s v=""/>
    <s v="Bottom 5%"/>
    <m/>
    <s v="SGWS - LIBERTY SPIRITS"/>
    <s v="JIM BEAM BRANDS CO."/>
  </r>
  <r>
    <x v="3030"/>
    <s v="AL-A070030"/>
    <x v="1"/>
    <s v="A070030"/>
    <n v="0"/>
    <n v="70000"/>
    <n v="13.79"/>
    <x v="0"/>
    <x v="2"/>
    <s v="NoReplen"/>
    <x v="0"/>
    <x v="1"/>
    <d v="2023-05-01T00:00:00"/>
    <m/>
    <n v="10"/>
    <n v="1048.04"/>
    <n v="3248.31"/>
    <n v="-2200.27"/>
    <n v="-0.68"/>
    <n v="104.804"/>
    <n v="0"/>
    <n v="712.69"/>
    <n v="-712.69"/>
    <n v="-1"/>
    <s v=""/>
    <s v=""/>
    <s v=""/>
    <s v="Bottom 5%"/>
    <m/>
    <s v="SGWS - LIBERTY SPIRITS"/>
    <s v="JIM BEAM BRANDS CO."/>
  </r>
  <r>
    <x v="3031"/>
    <s v="AL-A070029"/>
    <x v="1"/>
    <s v="A070029"/>
    <n v="0"/>
    <n v="70000"/>
    <n v="13.79"/>
    <x v="0"/>
    <x v="2"/>
    <s v="NoReplen"/>
    <x v="0"/>
    <x v="1"/>
    <d v="2023-05-01T00:00:00"/>
    <m/>
    <n v="6"/>
    <n v="1751.33"/>
    <n v="5032.26"/>
    <n v="-3280.93"/>
    <n v="-0.65"/>
    <n v="291.88833333333332"/>
    <n v="27.58"/>
    <n v="643.72"/>
    <n v="-616.14"/>
    <n v="-0.96"/>
    <s v=""/>
    <s v=""/>
    <s v=""/>
    <s v="Bottom 5%"/>
    <m/>
    <s v="SGWS - LIBERTY SPIRITS"/>
    <s v="JIM BEAM BRANDS CO."/>
  </r>
  <r>
    <x v="3032"/>
    <s v="AL-C007375"/>
    <x v="6"/>
    <s v="C007375"/>
    <n v="0"/>
    <n v="7000"/>
    <n v="3.59"/>
    <x v="0"/>
    <x v="0"/>
    <s v="NoReplen"/>
    <x v="0"/>
    <x v="3"/>
    <s v="PRE 2023"/>
    <m/>
    <s v=""/>
    <n v="43.08"/>
    <n v="247.97"/>
    <n v="-204.89"/>
    <n v="-0.83"/>
    <s v=""/>
    <n v="0"/>
    <n v="35.94"/>
    <n v="-35.94"/>
    <n v="-1"/>
    <s v=""/>
    <s v=""/>
    <s v=""/>
    <s v="Bottom 5%"/>
    <m/>
    <s v="RNDC"/>
    <s v="DISARONNO INTERNATIONAL LLC"/>
  </r>
  <r>
    <x v="3033"/>
    <s v="AL-J007868"/>
    <x v="0"/>
    <s v="J007868"/>
    <n v="0"/>
    <n v="7000"/>
    <n v="6.59"/>
    <x v="0"/>
    <x v="0"/>
    <s v="NoReplen"/>
    <x v="0"/>
    <x v="1"/>
    <s v="PRE 2023"/>
    <m/>
    <n v="3"/>
    <n v="243.83"/>
    <n v="2424.6799999999998"/>
    <n v="-2180.85"/>
    <n v="-0.9"/>
    <n v="81.276666666666671"/>
    <n v="79.08"/>
    <n v="745.94"/>
    <n v="-666.86"/>
    <n v="-0.89"/>
    <s v=""/>
    <s v=""/>
    <s v=""/>
    <s v="Bottom 5%"/>
    <m/>
    <s v="UNITED"/>
    <s v="PARK STREET IMPORTS /"/>
  </r>
  <r>
    <x v="3034"/>
    <s v="AL-A001353"/>
    <x v="1"/>
    <s v="A001353"/>
    <n v="0"/>
    <n v="7000"/>
    <n v="10.79"/>
    <x v="6"/>
    <x v="8"/>
    <s v="NoReplen"/>
    <x v="0"/>
    <x v="3"/>
    <s v="PRE 2023"/>
    <m/>
    <s v=""/>
    <n v="75.53"/>
    <n v="64.739999999999995"/>
    <n v="10.79"/>
    <n v="0.17"/>
    <s v=""/>
    <s v=""/>
    <s v=""/>
    <s v=""/>
    <s v=""/>
    <s v=""/>
    <s v=""/>
    <s v=""/>
    <s v="Bottom 5%"/>
    <m/>
    <s v="JOHNSON BROTHERS"/>
    <s v="ASSOCIATED BREWING COMPANY"/>
  </r>
  <r>
    <x v="3035"/>
    <s v="AL-L010411"/>
    <x v="7"/>
    <s v="L010411"/>
    <s v="STRAIGHT"/>
    <n v="10000"/>
    <n v="114.99"/>
    <x v="7"/>
    <x v="3"/>
    <s v="Allocated1"/>
    <x v="1"/>
    <x v="0"/>
    <s v="PRE 2023"/>
    <m/>
    <n v="2"/>
    <n v="689.94"/>
    <n v="3909.66"/>
    <n v="-3219.72"/>
    <n v="-0.82"/>
    <n v="344.97"/>
    <n v="689.94"/>
    <n v="344.97"/>
    <n v="344.97"/>
    <n v="1"/>
    <s v=""/>
    <s v=""/>
    <s v=""/>
    <s v="Bottom 5%"/>
    <m/>
    <s v="RNDC"/>
    <s v="PALM BAY SPIRITS DBA SMT"/>
  </r>
  <r>
    <x v="3036"/>
    <s v="AL-A001930"/>
    <x v="1"/>
    <s v="A001930"/>
    <n v="0"/>
    <n v="1000"/>
    <n v="17.989999999999998"/>
    <x v="7"/>
    <x v="6"/>
    <s v="NoReplen"/>
    <x v="0"/>
    <x v="1"/>
    <s v="PRE 2023"/>
    <m/>
    <s v=""/>
    <n v="71.959999999999994"/>
    <n v="143.91999999999999"/>
    <n v="-71.959999999999994"/>
    <n v="-0.5"/>
    <s v=""/>
    <s v=""/>
    <s v=""/>
    <s v=""/>
    <s v=""/>
    <s v=""/>
    <s v=""/>
    <s v=""/>
    <s v="Bottom 5%"/>
    <m/>
    <s v="LUKE LEA BEVERAGES"/>
    <s v="MHW LTD"/>
  </r>
  <r>
    <x v="3037"/>
    <s v="AL-A008120"/>
    <x v="1"/>
    <s v="A008120"/>
    <n v="0"/>
    <n v="8000"/>
    <n v="17.989999999999998"/>
    <x v="7"/>
    <x v="6"/>
    <s v="Delisted"/>
    <x v="5"/>
    <x v="3"/>
    <s v="PRE 2023"/>
    <m/>
    <s v=""/>
    <m/>
    <n v="821.62"/>
    <n v="-821.62"/>
    <n v="-1"/>
    <s v=""/>
    <n v="0"/>
    <n v="179.91"/>
    <n v="-179.91"/>
    <n v="-1"/>
    <s v=""/>
    <s v=""/>
    <s v=""/>
    <s v="Bottom 5%"/>
    <m/>
    <s v="LUKE LEA BEVERAGES"/>
    <s v="MHW LTD"/>
  </r>
  <r>
    <x v="3038"/>
    <s v="AL-F007576"/>
    <x v="4"/>
    <s v="F007576"/>
    <n v="0"/>
    <n v="7000"/>
    <n v="14.39"/>
    <x v="0"/>
    <x v="2"/>
    <s v="NoReplen"/>
    <x v="0"/>
    <x v="1"/>
    <s v="PRE 2023"/>
    <m/>
    <n v="1"/>
    <n v="172.68"/>
    <n v="944.88"/>
    <n v="-772.2"/>
    <n v="-0.82"/>
    <n v="172.68"/>
    <n v="0"/>
    <n v="148.79"/>
    <n v="-148.79"/>
    <n v="-1"/>
    <s v=""/>
    <s v=""/>
    <s v=""/>
    <s v="Bottom 5%"/>
    <m/>
    <s v="RNDC"/>
    <s v="DV SPIRITS LLC"/>
  </r>
  <r>
    <x v="3039"/>
    <s v="AL-F007185"/>
    <x v="4"/>
    <s v="F007185"/>
    <n v="0"/>
    <n v="10000"/>
    <n v="7.91"/>
    <x v="0"/>
    <x v="2"/>
    <s v="NoReplen"/>
    <x v="0"/>
    <x v="2"/>
    <s v="PRE 2023"/>
    <m/>
    <s v=""/>
    <n v="94.92"/>
    <n v="47.46"/>
    <n v="47.46"/>
    <n v="1"/>
    <s v=""/>
    <s v=""/>
    <s v=""/>
    <s v=""/>
    <s v=""/>
    <s v=""/>
    <s v=""/>
    <s v=""/>
    <s v="Bottom 5%"/>
    <m/>
    <s v="SGWS - LIBERTY SPIRITS"/>
    <s v="FABRIZIA SPIRITS LLC."/>
  </r>
  <r>
    <x v="3040"/>
    <s v="AL-E003616"/>
    <x v="3"/>
    <s v="E003616"/>
    <n v="0"/>
    <n v="10000"/>
    <n v="2.99"/>
    <x v="9"/>
    <x v="10"/>
    <s v="NoReplen"/>
    <x v="0"/>
    <x v="1"/>
    <s v="PRE 2023"/>
    <m/>
    <s v=""/>
    <m/>
    <n v="90.83"/>
    <n v="-90.83"/>
    <n v="-1"/>
    <s v=""/>
    <n v="0"/>
    <n v="35.159999999999997"/>
    <n v="-35.159999999999997"/>
    <n v="-1"/>
    <s v=""/>
    <s v=""/>
    <s v=""/>
    <s v="Bottom 5%"/>
    <m/>
    <s v="RNDC"/>
    <s v="AMERICAN BEVERAGE MARKETERS"/>
  </r>
  <r>
    <x v="3041"/>
    <s v="AL-A000942"/>
    <x v="1"/>
    <s v="A000942"/>
    <n v="0"/>
    <n v="10000"/>
    <n v="11.39"/>
    <x v="10"/>
    <x v="11"/>
    <s v="NoReplen"/>
    <x v="0"/>
    <x v="1"/>
    <s v="PRE 2023"/>
    <m/>
    <n v="7"/>
    <n v="2539.9699999999998"/>
    <n v="16645.759999999998"/>
    <n v="-14105.79"/>
    <n v="-0.85"/>
    <n v="362.85285714285709"/>
    <n v="341.7"/>
    <n v="1376.75"/>
    <n v="-1035.05"/>
    <n v="-0.75"/>
    <s v=""/>
    <s v=""/>
    <s v=""/>
    <s v="Bottom 5%"/>
    <m/>
    <s v="UNITED"/>
    <s v="SAZERAC CO INC"/>
  </r>
  <r>
    <x v="3042"/>
    <s v="AL-A009609"/>
    <x v="1"/>
    <s v="A009609"/>
    <n v="0"/>
    <n v="10000"/>
    <n v="11.99"/>
    <x v="10"/>
    <x v="11"/>
    <s v="NoReplen"/>
    <x v="1"/>
    <x v="1"/>
    <s v="PRE 2023"/>
    <m/>
    <s v=""/>
    <n v="275.77"/>
    <n v="107.93"/>
    <n v="167.84"/>
    <n v="1.56"/>
    <s v=""/>
    <s v=""/>
    <s v=""/>
    <s v=""/>
    <s v=""/>
    <s v=""/>
    <s v=""/>
    <s v=""/>
    <s v="Bottom 5%"/>
    <m/>
    <s v="UNITED"/>
    <s v="SAZERAC CO INC"/>
  </r>
  <r>
    <x v="3043"/>
    <s v="AL-A001081"/>
    <x v="1"/>
    <s v="A001081"/>
    <n v="0"/>
    <n v="10000"/>
    <n v="11.39"/>
    <x v="10"/>
    <x v="11"/>
    <s v="NoReplen"/>
    <x v="0"/>
    <x v="1"/>
    <s v="PRE 2023"/>
    <m/>
    <n v="3"/>
    <n v="330.31"/>
    <n v="2129.9299999999998"/>
    <n v="-1799.62"/>
    <n v="-0.84"/>
    <n v="110.10333333333334"/>
    <n v="0"/>
    <n v="170.85"/>
    <n v="-170.85"/>
    <n v="-1"/>
    <s v=""/>
    <s v=""/>
    <s v=""/>
    <s v="Bottom 5%"/>
    <m/>
    <s v="UNITED"/>
    <s v="SAZERAC CO INC"/>
  </r>
  <r>
    <x v="3044"/>
    <s v="AL-A010167"/>
    <x v="1"/>
    <s v="A010167"/>
    <s v="STRAIGHT"/>
    <n v="7000"/>
    <n v="173.99"/>
    <x v="1"/>
    <x v="3"/>
    <s v="NoReplen"/>
    <x v="1"/>
    <x v="1"/>
    <s v="PRE 2023"/>
    <m/>
    <n v="3"/>
    <n v="1043.94"/>
    <n v="2522.87"/>
    <n v="-1478.93"/>
    <n v="-0.59"/>
    <n v="347.98"/>
    <n v="0"/>
    <n v="173.99"/>
    <n v="-173.99"/>
    <n v="-1"/>
    <s v=""/>
    <s v=""/>
    <s v=""/>
    <s v="Bottom 5%"/>
    <m/>
    <s v="RNDC"/>
    <s v="3 BADGE BEVERAGE CORP."/>
  </r>
  <r>
    <x v="3045"/>
    <s v="AL-A001753"/>
    <x v="1"/>
    <s v="A001753"/>
    <s v="STRAIGHT"/>
    <n v="7000"/>
    <n v="34.99"/>
    <x v="1"/>
    <x v="4"/>
    <s v="Replenish"/>
    <x v="0"/>
    <x v="0"/>
    <s v="PRE 2023"/>
    <m/>
    <n v="61"/>
    <n v="18894.599999999999"/>
    <n v="30550.65"/>
    <n v="-11656.05"/>
    <n v="-0.38"/>
    <n v="309.74754098360654"/>
    <n v="10601.97"/>
    <n v="10571.82"/>
    <n v="30.15"/>
    <n v="0"/>
    <s v=""/>
    <s v=" "/>
    <s v="X"/>
    <s v="Bottom 5%"/>
    <m/>
    <s v="RNDC"/>
    <s v="3 BADGE BEVERAGE CORP."/>
  </r>
  <r>
    <x v="3046"/>
    <s v="AL-A001754"/>
    <x v="1"/>
    <s v="A001754"/>
    <s v="STRAIGHT"/>
    <n v="7000"/>
    <n v="39.99"/>
    <x v="1"/>
    <x v="5"/>
    <s v="Replenish"/>
    <x v="0"/>
    <x v="0"/>
    <s v="PRE 2023"/>
    <m/>
    <n v="48"/>
    <n v="14756.31"/>
    <n v="11091.42"/>
    <n v="3664.89"/>
    <n v="0.33"/>
    <n v="307.42312499999997"/>
    <n v="8397.9"/>
    <n v="7224.3"/>
    <n v="1173.5999999999999"/>
    <n v="0.16"/>
    <s v=""/>
    <s v=" "/>
    <s v="X"/>
    <s v="Bottom 5%"/>
    <m/>
    <s v="RNDC"/>
    <s v="3 BADGE BEVERAGE CORP."/>
  </r>
  <r>
    <x v="3047"/>
    <s v="AL-A001755"/>
    <x v="1"/>
    <s v="A001755"/>
    <s v="STRAIGHT"/>
    <n v="7000"/>
    <n v="55.99"/>
    <x v="1"/>
    <x v="3"/>
    <s v="Replenish"/>
    <x v="0"/>
    <x v="0"/>
    <s v="PRE 2023"/>
    <m/>
    <n v="45"/>
    <n v="13941.51"/>
    <n v="18534.5"/>
    <n v="-4592.99"/>
    <n v="-0.25"/>
    <n v="309.81133333333332"/>
    <n v="6214.89"/>
    <n v="7556.6"/>
    <n v="-1341.71"/>
    <n v="-0.18"/>
    <s v=""/>
    <s v=" "/>
    <s v="X"/>
    <s v="Bottom 5%"/>
    <m/>
    <s v="RNDC"/>
    <s v="3 BADGE BEVERAGE CORP."/>
  </r>
  <r>
    <x v="3048"/>
    <s v="AL-A005492"/>
    <x v="1"/>
    <s v="A005492"/>
    <s v="FLAVORED"/>
    <n v="5000"/>
    <n v="19.989999999999998"/>
    <x v="10"/>
    <x v="11"/>
    <s v="Delisted"/>
    <x v="1"/>
    <x v="3"/>
    <d v="2024-07-01T00:00:00"/>
    <m/>
    <s v=""/>
    <m/>
    <n v="0"/>
    <n v="0"/>
    <m/>
    <s v=""/>
    <s v=""/>
    <s v=""/>
    <s v=""/>
    <s v=""/>
    <s v=""/>
    <s v=""/>
    <s v=""/>
    <s v="Bottom 5%"/>
    <m/>
    <s v="UNITED"/>
    <s v="SAZERAC CO INC"/>
  </r>
  <r>
    <x v="3049"/>
    <s v="AL-A000941"/>
    <x v="1"/>
    <s v="A000941"/>
    <n v="0"/>
    <n v="10000"/>
    <n v="11.39"/>
    <x v="10"/>
    <x v="11"/>
    <s v="NoReplen"/>
    <x v="0"/>
    <x v="1"/>
    <s v="PRE 2023"/>
    <m/>
    <n v="2"/>
    <n v="318.92"/>
    <n v="615.05999999999995"/>
    <n v="-296.14"/>
    <n v="-0.48"/>
    <n v="159.46"/>
    <n v="0"/>
    <n v="444.21"/>
    <n v="-444.21"/>
    <n v="-1"/>
    <s v=""/>
    <s v=""/>
    <s v=""/>
    <s v="Bottom 5%"/>
    <m/>
    <s v="UNITED"/>
    <s v="SAZERAC CO INC"/>
  </r>
  <r>
    <x v="3050"/>
    <s v="AL-A008186"/>
    <x v="1"/>
    <s v="A008186"/>
    <n v="0"/>
    <n v="8000"/>
    <n v="11.99"/>
    <x v="10"/>
    <x v="11"/>
    <s v="NoReplen"/>
    <x v="5"/>
    <x v="1"/>
    <s v="PRE 2023"/>
    <m/>
    <n v="2"/>
    <n v="647.5"/>
    <n v="419.79"/>
    <n v="227.71"/>
    <n v="0.54"/>
    <n v="323.75"/>
    <n v="291.79000000000002"/>
    <n v="1939.03"/>
    <n v="-1647.24"/>
    <n v="-0.85"/>
    <s v=""/>
    <s v=""/>
    <s v=""/>
    <s v="Bottom 5%"/>
    <m/>
    <s v="UNITED"/>
    <s v="SAZERAC CO INC"/>
  </r>
  <r>
    <x v="3051"/>
    <s v="AL-A001245"/>
    <x v="1"/>
    <s v="A001245"/>
    <n v="0"/>
    <n v="10000"/>
    <n v="11.39"/>
    <x v="10"/>
    <x v="11"/>
    <s v="NoReplen"/>
    <x v="0"/>
    <x v="2"/>
    <s v="PRE 2023"/>
    <m/>
    <s v=""/>
    <n v="68.34"/>
    <n v="56.95"/>
    <n v="11.39"/>
    <n v="0.2"/>
    <s v=""/>
    <s v=""/>
    <s v=""/>
    <s v=""/>
    <s v=""/>
    <s v=""/>
    <s v=""/>
    <s v=""/>
    <s v="Bottom 5%"/>
    <m/>
    <s v="UNITED"/>
    <s v="SAZERAC CO INC"/>
  </r>
  <r>
    <x v="3052"/>
    <s v="AL-A000742"/>
    <x v="1"/>
    <s v="A000742"/>
    <s v="STRAIGHT"/>
    <n v="7000"/>
    <n v="37.99"/>
    <x v="12"/>
    <x v="4"/>
    <s v="Replenish"/>
    <x v="0"/>
    <x v="0"/>
    <s v="PRE 2023"/>
    <m/>
    <n v="136"/>
    <n v="91360.48"/>
    <n v="100511.02"/>
    <n v="-9150.5400000000009"/>
    <n v="-0.09"/>
    <n v="671.76823529411763"/>
    <n v="130047.22"/>
    <n v="124921.62"/>
    <n v="5125.6000000000004"/>
    <n v="0.04"/>
    <s v=""/>
    <s v=" "/>
    <s v=" "/>
    <s v=""/>
    <m/>
    <s v="SGWS - LIBERTY SPIRITS"/>
    <s v="JIM BEAM BRANDS CO."/>
  </r>
  <r>
    <x v="3053"/>
    <s v="AL-A008273"/>
    <x v="1"/>
    <s v="A008273"/>
    <s v="STRAIGHT"/>
    <n v="8000"/>
    <n v="37.99"/>
    <x v="2"/>
    <x v="4"/>
    <s v="Replenish"/>
    <x v="5"/>
    <x v="0"/>
    <s v="PRE 2023"/>
    <m/>
    <n v="9"/>
    <n v="1861.51"/>
    <n v="1139.7"/>
    <n v="721.81"/>
    <n v="0.63"/>
    <n v="206.83444444444444"/>
    <n v="62189.63"/>
    <n v="30847.88"/>
    <n v="31341.75"/>
    <n v="1.02"/>
    <s v=""/>
    <s v=""/>
    <s v=""/>
    <s v="Bottom 5%"/>
    <m/>
    <s v="SGWS - LIBERTY SPIRITS"/>
    <s v="JIM BEAM BRANDS CO."/>
  </r>
  <r>
    <x v="3054"/>
    <s v="AL-A010782"/>
    <x v="1"/>
    <s v="A010782"/>
    <s v="STRAIGHT"/>
    <n v="10000"/>
    <n v="69.989999999999995"/>
    <x v="12"/>
    <x v="5"/>
    <s v="Allocated1"/>
    <x v="3"/>
    <x v="0"/>
    <d v="2024-12-01T00:00:00"/>
    <m/>
    <n v="3"/>
    <n v="12458.22"/>
    <n v="20017.14"/>
    <n v="-7558.92"/>
    <n v="-0.38"/>
    <n v="4152.74"/>
    <n v="4199.3999999999996"/>
    <n v="14907.87"/>
    <n v="-10708.47"/>
    <n v="-0.72"/>
    <s v=""/>
    <s v=""/>
    <s v=""/>
    <s v="Bottom 5%"/>
    <m/>
    <s v="SGWS - LIBERTY SPIRITS"/>
    <s v="JIM BEAM BRANDS CO."/>
  </r>
  <r>
    <x v="3055"/>
    <s v="AL-A007338"/>
    <x v="1"/>
    <s v="A007338"/>
    <s v="STRAIGHT"/>
    <n v="7000"/>
    <n v="69.989999999999995"/>
    <x v="2"/>
    <x v="5"/>
    <s v="Allocated1"/>
    <x v="0"/>
    <x v="0"/>
    <s v="PRE 2023"/>
    <m/>
    <n v="45"/>
    <n v="134730.75"/>
    <n v="86647.62"/>
    <n v="48083.13"/>
    <n v="0.55000000000000004"/>
    <n v="2994.0166666666669"/>
    <n v="83988"/>
    <n v="63760.89"/>
    <n v="20227.11"/>
    <n v="0.32"/>
    <s v=""/>
    <s v=" "/>
    <s v=" "/>
    <s v=""/>
    <m/>
    <s v="SGWS - LIBERTY SPIRITS"/>
    <s v="JIM BEAM BRANDS CO."/>
  </r>
  <r>
    <x v="3056"/>
    <s v="AL-A010541"/>
    <x v="1"/>
    <s v="A010541"/>
    <s v="STRAIGHT"/>
    <n v="10000"/>
    <n v="174.99"/>
    <x v="2"/>
    <x v="3"/>
    <s v="Allocated1"/>
    <x v="3"/>
    <x v="0"/>
    <s v="PRE 2023"/>
    <m/>
    <s v=""/>
    <n v="16799.04"/>
    <n v="25723.53"/>
    <n v="-8924.49"/>
    <n v="-0.35"/>
    <s v=""/>
    <n v="3149.82"/>
    <n v="19948.86"/>
    <n v="-16799.04"/>
    <n v="-0.84"/>
    <s v=""/>
    <s v=""/>
    <s v=""/>
    <s v="Bottom 5%"/>
    <m/>
    <s v="SGWS - LIBERTY SPIRITS"/>
    <s v="JIM BEAM BRANDS CO."/>
  </r>
  <r>
    <x v="3057"/>
    <s v="AL-A010962"/>
    <x v="1"/>
    <s v="A010962"/>
    <s v="STRAIGHT"/>
    <n v="10000"/>
    <n v="249.99"/>
    <x v="2"/>
    <x v="3"/>
    <s v="Allocated1"/>
    <x v="0"/>
    <x v="0"/>
    <d v="2025-09-19T00:00:00"/>
    <m/>
    <n v="0"/>
    <n v="49748.01"/>
    <m/>
    <n v="49748.01"/>
    <m/>
    <s v=""/>
    <n v="37748.49"/>
    <n v="0"/>
    <n v="37748.49"/>
    <n v="0"/>
    <s v=""/>
    <s v="X"/>
    <s v=" "/>
    <s v=""/>
    <m/>
    <s v="SGWS - LIBERTY SPIRITS"/>
    <s v="JIM BEAM BRANDS CO."/>
  </r>
  <r>
    <x v="3058"/>
    <s v="AL-A010870"/>
    <x v="1"/>
    <s v="A010870"/>
    <s v="STRAIGHT"/>
    <n v="10000"/>
    <n v="44.99"/>
    <x v="12"/>
    <x v="4"/>
    <s v="Allocated1"/>
    <x v="0"/>
    <x v="0"/>
    <d v="2025-05-01T00:00:00"/>
    <m/>
    <n v="74"/>
    <n v="99292.93"/>
    <m/>
    <n v="99292.93"/>
    <m/>
    <n v="1341.7963513513512"/>
    <n v="39501.22"/>
    <n v="0"/>
    <n v="39501.22"/>
    <n v="0"/>
    <s v=""/>
    <s v=" "/>
    <s v=" "/>
    <s v=""/>
    <m/>
    <s v="SGWS - LIBERTY SPIRITS"/>
    <s v="JIM BEAM BRANDS CO."/>
  </r>
  <r>
    <x v="3059"/>
    <s v="AL-A009349"/>
    <x v="1"/>
    <s v="A009349"/>
    <s v="STRAIGHT"/>
    <n v="7000"/>
    <n v="59.99"/>
    <x v="12"/>
    <x v="5"/>
    <s v="Barrel"/>
    <x v="1"/>
    <x v="0"/>
    <s v="PRE 2023"/>
    <m/>
    <n v="13"/>
    <n v="7678.72"/>
    <n v="31974.67"/>
    <n v="-24295.95"/>
    <n v="-0.76"/>
    <n v="590.67076923076922"/>
    <n v="0"/>
    <n v="14337.61"/>
    <n v="-14337.61"/>
    <n v="-1"/>
    <s v=""/>
    <s v=""/>
    <s v=""/>
    <s v="Bottom 5%"/>
    <m/>
    <s v="SGWS - LIBERTY SPIRITS"/>
    <s v="JIM BEAM BRANDS CO."/>
  </r>
  <r>
    <x v="3060"/>
    <s v="AL-A000412"/>
    <x v="1"/>
    <s v="A000412"/>
    <s v="STRAIGHT"/>
    <n v="7000"/>
    <n v="59.99"/>
    <x v="2"/>
    <x v="5"/>
    <s v="Replenish"/>
    <x v="0"/>
    <x v="0"/>
    <s v="PRE 2023"/>
    <m/>
    <n v="122"/>
    <n v="132517.91"/>
    <n v="175950.67"/>
    <n v="-43432.76"/>
    <n v="-0.25"/>
    <n v="1086.2123770491803"/>
    <n v="59270.12"/>
    <n v="103122.81"/>
    <n v="-43852.69"/>
    <n v="-0.43"/>
    <s v=""/>
    <s v=" "/>
    <s v=" "/>
    <s v=""/>
    <m/>
    <s v="SGWS - LIBERTY SPIRITS"/>
    <s v="JIM BEAM BRANDS CO."/>
  </r>
  <r>
    <x v="3061"/>
    <s v="AL-A010889"/>
    <x v="1"/>
    <s v="A010889"/>
    <s v="STRAIGHT"/>
    <n v="10000"/>
    <n v="69.989999999999995"/>
    <x v="2"/>
    <x v="5"/>
    <s v="Barrel"/>
    <x v="0"/>
    <x v="0"/>
    <d v="2025-07-01T00:00:00"/>
    <m/>
    <n v="20"/>
    <n v="72859.59"/>
    <m/>
    <n v="72859.59"/>
    <m/>
    <n v="3642.9794999999999"/>
    <n v="111214.11"/>
    <n v="0"/>
    <n v="111214.11"/>
    <n v="0"/>
    <s v=""/>
    <s v=" "/>
    <s v=" "/>
    <s v=""/>
    <m/>
    <s v="SGWS - LIBERTY SPIRITS"/>
    <s v="JIM BEAM BRANDS CO."/>
  </r>
  <r>
    <x v="3062"/>
    <s v="AL-A010890"/>
    <x v="1"/>
    <s v="A010890"/>
    <s v="STRAIGHT"/>
    <n v="10000"/>
    <n v="69.989999999999995"/>
    <x v="2"/>
    <x v="5"/>
    <s v="Barrel"/>
    <x v="0"/>
    <x v="0"/>
    <d v="2025-06-01T00:00:00"/>
    <m/>
    <n v="21"/>
    <n v="26246.25"/>
    <m/>
    <n v="26246.25"/>
    <m/>
    <n v="1249.8214285714287"/>
    <n v="699.9"/>
    <n v="0"/>
    <n v="699.9"/>
    <n v="0"/>
    <s v=""/>
    <s v=" "/>
    <s v="X"/>
    <s v="Bottom 5%"/>
    <m/>
    <s v="SGWS - LIBERTY SPIRITS"/>
    <s v="JIM BEAM BRANDS CO."/>
  </r>
  <r>
    <x v="3063"/>
    <s v="AL-A009031"/>
    <x v="1"/>
    <s v="A009031"/>
    <s v="STRAIGHT"/>
    <n v="7000"/>
    <n v="37.99"/>
    <x v="2"/>
    <x v="4"/>
    <s v="SpecOrder"/>
    <x v="1"/>
    <x v="0"/>
    <s v="PRE 2023"/>
    <m/>
    <n v="66"/>
    <n v="58314.65"/>
    <n v="4672.7700000000004"/>
    <n v="53641.88"/>
    <n v="11.48"/>
    <n v="883.55530303030309"/>
    <n v="45094.13"/>
    <n v="45208.1"/>
    <n v="-113.97"/>
    <n v="0"/>
    <s v=""/>
    <s v=""/>
    <s v=""/>
    <s v=""/>
    <m/>
    <s v="SGWS - LIBERTY SPIRITS"/>
    <s v="JIM BEAM BRANDS CO."/>
  </r>
  <r>
    <x v="3064"/>
    <s v="AL-E000195"/>
    <x v="3"/>
    <s v="E000195"/>
    <s v="STRAIGHT"/>
    <n v="7000"/>
    <n v="47.99"/>
    <x v="2"/>
    <x v="4"/>
    <s v="Replenish"/>
    <x v="0"/>
    <x v="0"/>
    <s v="PRE 2023"/>
    <m/>
    <n v="119"/>
    <n v="226489.88"/>
    <n v="224488.85"/>
    <n v="2001.03"/>
    <n v="0.01"/>
    <n v="1903.2763025210083"/>
    <n v="208345.81"/>
    <n v="236862.36"/>
    <n v="-28516.55"/>
    <n v="-0.12"/>
    <s v=""/>
    <s v="X"/>
    <s v=" "/>
    <s v=""/>
    <m/>
    <s v="SGWS - LIBERTY SPIRITS"/>
    <s v="JIM BEAM BRANDS CO."/>
  </r>
  <r>
    <x v="3065"/>
    <s v="AL-F000195"/>
    <x v="4"/>
    <s v="F000195"/>
    <s v="STRAIGHT"/>
    <n v="7000"/>
    <n v="71.989999999999995"/>
    <x v="2"/>
    <x v="4"/>
    <s v="Replenish"/>
    <x v="0"/>
    <x v="0"/>
    <s v="PRE 2023"/>
    <m/>
    <n v="139"/>
    <n v="371437.11"/>
    <n v="361826.53"/>
    <n v="9610.58"/>
    <n v="0.03"/>
    <n v="2672.2094244604314"/>
    <n v="102750.39"/>
    <n v="96928.22"/>
    <n v="5822.17"/>
    <n v="0.06"/>
    <s v=""/>
    <s v=" "/>
    <s v=" "/>
    <s v=""/>
    <m/>
    <s v="SGWS - LIBERTY SPIRITS"/>
    <s v="JIM BEAM BRANDS CO."/>
  </r>
  <r>
    <x v="3066"/>
    <s v="AL-B000195"/>
    <x v="5"/>
    <s v="B000195"/>
    <s v="STRAIGHT"/>
    <n v="7000"/>
    <n v="20.99"/>
    <x v="2"/>
    <x v="4"/>
    <s v="Replenish"/>
    <x v="0"/>
    <x v="0"/>
    <s v="PRE 2023"/>
    <m/>
    <n v="152"/>
    <n v="142815.96"/>
    <n v="164387.65"/>
    <n v="-21571.69"/>
    <n v="-0.13"/>
    <n v="939.57868421052626"/>
    <n v="199300.05"/>
    <n v="206095.11"/>
    <n v="-6795.06"/>
    <n v="-0.03"/>
    <s v=""/>
    <s v=" "/>
    <s v=" "/>
    <s v=""/>
    <m/>
    <s v="SGWS - LIBERTY SPIRITS"/>
    <s v="JIM BEAM BRANDS CO."/>
  </r>
  <r>
    <x v="3067"/>
    <s v="AL-A000195"/>
    <x v="1"/>
    <s v="A000195"/>
    <s v="STRAIGHT"/>
    <n v="7000"/>
    <n v="37.99"/>
    <x v="2"/>
    <x v="4"/>
    <s v="Replenish"/>
    <x v="0"/>
    <x v="0"/>
    <s v="PRE 2023"/>
    <m/>
    <n v="159"/>
    <n v="400305.33"/>
    <n v="403041.06"/>
    <n v="-2735.73"/>
    <n v="-0.01"/>
    <n v="2517.6435849056606"/>
    <n v="564419.44999999995"/>
    <n v="612415.32999999996"/>
    <n v="-47995.88"/>
    <n v="-0.08"/>
    <s v=""/>
    <s v=" "/>
    <s v=" "/>
    <s v=""/>
    <m/>
    <s v="SGWS - LIBERTY SPIRITS"/>
    <s v="JIM BEAM BRANDS CO."/>
  </r>
  <r>
    <x v="3068"/>
    <s v="AL-A007902"/>
    <x v="1"/>
    <s v="A007902"/>
    <s v="STRAIGHT"/>
    <n v="7000"/>
    <n v="22.79"/>
    <x v="12"/>
    <x v="1"/>
    <s v="NoReplen"/>
    <x v="2"/>
    <x v="2"/>
    <s v="PRE 2023"/>
    <m/>
    <s v=""/>
    <n v="319.06"/>
    <n v="4066.92"/>
    <n v="-3747.86"/>
    <n v="-0.92"/>
    <s v=""/>
    <n v="0"/>
    <n v="675.82"/>
    <n v="-675.82"/>
    <n v="-1"/>
    <s v=""/>
    <s v=""/>
    <s v=""/>
    <s v="Bottom 5%"/>
    <m/>
    <s v="SGWS - LIBERTY SPIRITS"/>
    <s v="JIM BEAM BRANDS CO."/>
  </r>
  <r>
    <x v="3069"/>
    <s v="AL-A001195"/>
    <x v="1"/>
    <s v="A001195"/>
    <s v="STRAIGHT"/>
    <n v="7000"/>
    <n v="37.99"/>
    <x v="2"/>
    <x v="4"/>
    <s v="Delisted"/>
    <x v="2"/>
    <x v="3"/>
    <s v="PRE 2023"/>
    <m/>
    <s v=""/>
    <m/>
    <n v="29195.21"/>
    <n v="-29195.21"/>
    <n v="-1"/>
    <s v=""/>
    <n v="0"/>
    <n v="21084.45"/>
    <n v="-21084.45"/>
    <n v="-1"/>
    <s v=""/>
    <s v=""/>
    <s v=""/>
    <s v="Bottom 5%"/>
    <m/>
    <s v="SGWS - LIBERTY SPIRITS"/>
    <s v="JIM BEAM BRANDS CO."/>
  </r>
  <r>
    <x v="3070"/>
    <s v="AL-A007860"/>
    <x v="1"/>
    <s v="A007860"/>
    <s v="STRAIGHT"/>
    <n v="7000"/>
    <n v="499.99"/>
    <x v="4"/>
    <x v="3"/>
    <s v="NoReplen"/>
    <x v="0"/>
    <x v="0"/>
    <d v="2023-11-01T00:00:00"/>
    <m/>
    <n v="11"/>
    <n v="1999.96"/>
    <n v="5499.89"/>
    <n v="-3499.93"/>
    <n v="-0.64"/>
    <n v="181.81454545454545"/>
    <n v="1499.97"/>
    <n v="3499.93"/>
    <n v="-1999.96"/>
    <n v="-0.56999999999999995"/>
    <s v=""/>
    <s v="X"/>
    <s v="X"/>
    <s v="Bottom 5%"/>
    <m/>
    <s v="RNDC"/>
    <s v="E. &amp; J. GALLO WINERY"/>
  </r>
  <r>
    <x v="3071"/>
    <s v="AL-A008049"/>
    <x v="1"/>
    <s v="A008049"/>
    <s v="STRAIGHT"/>
    <n v="8000"/>
    <n v="11.49"/>
    <x v="8"/>
    <x v="8"/>
    <s v="Replenish"/>
    <x v="5"/>
    <x v="0"/>
    <s v="PRE 2023"/>
    <m/>
    <n v="27"/>
    <n v="8307.27"/>
    <n v="7514.46"/>
    <n v="792.81"/>
    <n v="0.11"/>
    <n v="307.67666666666668"/>
    <n v="5090.07"/>
    <n v="5457.75"/>
    <n v="-367.68"/>
    <n v="-7.0000000000000007E-2"/>
    <s v=""/>
    <s v=""/>
    <s v=""/>
    <s v="Bottom 5%"/>
    <m/>
    <s v="UNITED"/>
    <s v="FRIEXENET MIONETTO USA, INC"/>
  </r>
  <r>
    <x v="3072"/>
    <s v="AL-A009093"/>
    <x v="1"/>
    <s v="A009093"/>
    <s v="STRAIGHT"/>
    <n v="7000"/>
    <n v="8.09"/>
    <x v="8"/>
    <x v="8"/>
    <s v="NoReplen"/>
    <x v="1"/>
    <x v="3"/>
    <s v="PRE 2023"/>
    <m/>
    <s v=""/>
    <n v="16.18"/>
    <n v="169.91"/>
    <n v="-153.72999999999999"/>
    <n v="-0.9"/>
    <s v=""/>
    <s v=""/>
    <s v=""/>
    <s v=""/>
    <s v=""/>
    <s v=""/>
    <s v=""/>
    <s v=""/>
    <s v="Bottom 5%"/>
    <m/>
    <s v="UNITED"/>
    <s v="BROWN FOREMAN CORP"/>
  </r>
  <r>
    <x v="3073"/>
    <s v="AL-A005035"/>
    <x v="1"/>
    <s v="A005035"/>
    <s v="STRAIGHT"/>
    <n v="5000"/>
    <n v="38.619999999999997"/>
    <x v="2"/>
    <x v="4"/>
    <s v="Delisted"/>
    <x v="1"/>
    <x v="3"/>
    <d v="2025-01-01T00:00:00"/>
    <m/>
    <s v=""/>
    <m/>
    <n v="77.239999999999995"/>
    <n v="-77.239999999999995"/>
    <n v="-1"/>
    <s v=""/>
    <n v="0"/>
    <n v="128.74"/>
    <n v="-128.74"/>
    <n v="-1"/>
    <s v=""/>
    <s v=""/>
    <s v=""/>
    <s v="Bottom 5%"/>
    <m/>
    <s v="SGWS - LIBERTY SPIRITS"/>
    <s v="INTERNATIONAL WINES INC."/>
  </r>
  <r>
    <x v="3074"/>
    <s v="AL-A005021"/>
    <x v="1"/>
    <s v="A005021"/>
    <s v="STRAIGHT"/>
    <n v="7000"/>
    <n v="38.99"/>
    <x v="2"/>
    <x v="4"/>
    <s v="NoReplen"/>
    <x v="1"/>
    <x v="3"/>
    <s v="PRE 2023"/>
    <m/>
    <n v="2"/>
    <m/>
    <n v="545.86"/>
    <n v="-545.86"/>
    <n v="-1"/>
    <n v="0"/>
    <n v="506.87"/>
    <n v="0"/>
    <n v="506.87"/>
    <n v="0"/>
    <s v=""/>
    <s v=""/>
    <s v=""/>
    <s v="Bottom 5%"/>
    <m/>
    <s v="SGWS - LIBERTY SPIRITS"/>
    <s v="INTERNATIONAL WINES INC."/>
  </r>
  <r>
    <x v="3075"/>
    <s v="AL-A005022"/>
    <x v="1"/>
    <s v="A005022"/>
    <s v="STRAIGHT"/>
    <n v="5000"/>
    <n v="36.89"/>
    <x v="2"/>
    <x v="4"/>
    <s v="Delisted"/>
    <x v="1"/>
    <x v="1"/>
    <s v="PRE 2023"/>
    <m/>
    <n v="1"/>
    <n v="36.75"/>
    <m/>
    <n v="36.75"/>
    <m/>
    <n v="36.75"/>
    <s v=""/>
    <s v=""/>
    <s v=""/>
    <s v=""/>
    <s v=""/>
    <s v=""/>
    <s v=""/>
    <s v="Bottom 5%"/>
    <m/>
    <s v="SGWS - LIBERTY SPIRITS"/>
    <s v="INTERNATIONAL WINES INC."/>
  </r>
  <r>
    <x v="3076"/>
    <s v="AL-A005024"/>
    <x v="1"/>
    <s v="A005024"/>
    <s v="STRAIGHT"/>
    <n v="5000"/>
    <n v="36.89"/>
    <x v="2"/>
    <x v="4"/>
    <s v="NoReplen"/>
    <x v="1"/>
    <x v="1"/>
    <d v="2025-02-01T00:00:00"/>
    <m/>
    <n v="1"/>
    <m/>
    <n v="36.75"/>
    <n v="-36.75"/>
    <n v="-1"/>
    <n v="0"/>
    <s v=""/>
    <s v=""/>
    <s v=""/>
    <s v=""/>
    <s v=""/>
    <s v=""/>
    <s v=""/>
    <s v="Bottom 5%"/>
    <m/>
    <s v="SGWS - LIBERTY SPIRITS"/>
    <s v="INTERNATIONAL WINES INC."/>
  </r>
  <r>
    <x v="3077"/>
    <s v="AL-A005026"/>
    <x v="1"/>
    <s v="A005026"/>
    <s v="STRAIGHT"/>
    <n v="7000"/>
    <n v="37.19"/>
    <x v="12"/>
    <x v="4"/>
    <s v="NoReplen"/>
    <x v="1"/>
    <x v="1"/>
    <s v="PRE 2023"/>
    <m/>
    <n v="3"/>
    <n v="595.04"/>
    <n v="2194.21"/>
    <n v="-1599.17"/>
    <n v="-0.73"/>
    <n v="198.34666666666666"/>
    <n v="0"/>
    <n v="334.71"/>
    <n v="-334.71"/>
    <n v="-1"/>
    <s v=""/>
    <s v=""/>
    <s v=""/>
    <s v="Bottom 5%"/>
    <m/>
    <s v="SGWS - LIBERTY SPIRITS"/>
    <s v="INTERNATIONAL WINES INC."/>
  </r>
  <r>
    <x v="3078"/>
    <s v="AL-A005321"/>
    <x v="1"/>
    <s v="A005321"/>
    <s v="STRAIGHT"/>
    <n v="7000"/>
    <n v="37.19"/>
    <x v="2"/>
    <x v="5"/>
    <s v="Barrel"/>
    <x v="1"/>
    <x v="1"/>
    <s v="PRE 2023"/>
    <m/>
    <n v="14"/>
    <n v="2541.4699999999998"/>
    <n v="2417.61"/>
    <n v="123.86"/>
    <n v="0.05"/>
    <n v="181.53357142857141"/>
    <n v="136.37"/>
    <n v="61.99"/>
    <n v="74.38"/>
    <n v="1.2"/>
    <s v=""/>
    <s v=""/>
    <s v=""/>
    <s v="Bottom 5%"/>
    <m/>
    <s v="SGWS - LIBERTY SPIRITS"/>
    <s v="INTERNATIONAL WINES INC."/>
  </r>
  <r>
    <x v="3079"/>
    <s v="AL-A007203"/>
    <x v="1"/>
    <s v="A007203"/>
    <s v="FLAVORED"/>
    <n v="7000"/>
    <n v="21.99"/>
    <x v="1"/>
    <x v="1"/>
    <s v="NoReplen"/>
    <x v="0"/>
    <x v="2"/>
    <s v="PRE 2023"/>
    <m/>
    <n v="4"/>
    <n v="791.64"/>
    <n v="2462.88"/>
    <n v="-1671.24"/>
    <n v="-0.68"/>
    <n v="197.91"/>
    <n v="241.89"/>
    <n v="879.6"/>
    <n v="-637.71"/>
    <n v="-0.73"/>
    <s v=""/>
    <s v=""/>
    <s v=""/>
    <s v="Bottom 5%"/>
    <m/>
    <s v="JOHNSON BROTHERS"/>
    <s v="PROXIMO SPIRITS INC."/>
  </r>
  <r>
    <x v="3080"/>
    <s v="AL-E009020"/>
    <x v="3"/>
    <s v="E009020"/>
    <s v="FLAVORED"/>
    <n v="7000"/>
    <n v="14.39"/>
    <x v="1"/>
    <x v="8"/>
    <s v="Delisted"/>
    <x v="1"/>
    <x v="3"/>
    <s v="PRE 2023"/>
    <m/>
    <s v=""/>
    <m/>
    <n v="47.98"/>
    <n v="-47.98"/>
    <n v="-1"/>
    <s v=""/>
    <s v=""/>
    <s v=""/>
    <s v=""/>
    <s v=""/>
    <s v=""/>
    <s v=""/>
    <s v=""/>
    <s v="Bottom 5%"/>
    <m/>
    <s v="JOHNSON BROTHERS"/>
    <s v="PROXIMO SPIRITS INC."/>
  </r>
  <r>
    <x v="3081"/>
    <s v="AL-A001708"/>
    <x v="1"/>
    <s v="A001708"/>
    <s v="FLAVORED"/>
    <n v="7000"/>
    <n v="12.59"/>
    <x v="1"/>
    <x v="6"/>
    <s v="NoReplen"/>
    <x v="0"/>
    <x v="2"/>
    <s v="PRE 2023"/>
    <m/>
    <n v="1"/>
    <n v="163.66999999999999"/>
    <n v="289.57"/>
    <n v="-125.9"/>
    <n v="-0.43"/>
    <n v="163.66999999999999"/>
    <s v=""/>
    <s v=""/>
    <s v=""/>
    <s v=""/>
    <s v=""/>
    <s v=""/>
    <s v=""/>
    <s v="Bottom 5%"/>
    <m/>
    <s v="JOHNSON BROTHERS"/>
    <s v="PROXIMO SPIRITS INC."/>
  </r>
  <r>
    <x v="3082"/>
    <s v="AL-A001246"/>
    <x v="1"/>
    <s v="A001246"/>
    <s v="STRAIGHT"/>
    <n v="1000"/>
    <n v="14.39"/>
    <x v="1"/>
    <x v="4"/>
    <s v="NoReplen"/>
    <x v="2"/>
    <x v="0"/>
    <d v="2023-12-01T00:00:00"/>
    <m/>
    <n v="3"/>
    <n v="20922.93"/>
    <n v="29057.03"/>
    <n v="-8134.1"/>
    <n v="-0.28000000000000003"/>
    <n v="6974.31"/>
    <n v="895.62"/>
    <n v="10531.27"/>
    <n v="-9635.65"/>
    <n v="-0.91"/>
    <s v=""/>
    <s v=""/>
    <s v=""/>
    <s v="Bottom 5%"/>
    <m/>
    <s v="JOHNSON BROTHERS"/>
    <s v="PROXIMO SPIRITS INC."/>
  </r>
  <r>
    <x v="3083"/>
    <s v="AL-F000246"/>
    <x v="4"/>
    <s v="F000246"/>
    <s v="FLAVORED"/>
    <n v="7000"/>
    <n v="35.49"/>
    <x v="1"/>
    <x v="1"/>
    <s v="Replenish"/>
    <x v="0"/>
    <x v="0"/>
    <s v="PRE 2023"/>
    <m/>
    <n v="150"/>
    <n v="221219.48"/>
    <n v="258410.69"/>
    <n v="-37191.21"/>
    <n v="-0.14000000000000001"/>
    <n v="1474.7965333333334"/>
    <n v="79014.649999999994"/>
    <n v="84428.64"/>
    <n v="-5413.99"/>
    <n v="-0.06"/>
    <s v=""/>
    <s v=" "/>
    <s v=" "/>
    <s v=""/>
    <m/>
    <s v="JOHNSON BROTHERS"/>
    <s v="PROXIMO SPIRITS INC."/>
  </r>
  <r>
    <x v="3084"/>
    <s v="AL-B000246"/>
    <x v="5"/>
    <s v="B000246"/>
    <s v="FLAVORED"/>
    <n v="7000"/>
    <n v="12.99"/>
    <x v="1"/>
    <x v="1"/>
    <s v="Replenish"/>
    <x v="0"/>
    <x v="0"/>
    <s v="PRE 2023"/>
    <m/>
    <n v="153"/>
    <n v="62235.09"/>
    <n v="72588.12"/>
    <n v="-10353.030000000001"/>
    <n v="-0.14000000000000001"/>
    <n v="406.76529411764704"/>
    <n v="95515.47"/>
    <n v="97892.64"/>
    <n v="-2377.17"/>
    <n v="-0.02"/>
    <s v=""/>
    <s v="X"/>
    <s v=" "/>
    <s v=""/>
    <m/>
    <s v="JOHNSON BROTHERS"/>
    <s v="PROXIMO SPIRITS INC."/>
  </r>
  <r>
    <x v="3085"/>
    <s v="AL-A000246"/>
    <x v="1"/>
    <s v="A000246"/>
    <s v="FLAVORED"/>
    <n v="7000"/>
    <n v="23.99"/>
    <x v="1"/>
    <x v="1"/>
    <s v="Replenish"/>
    <x v="0"/>
    <x v="0"/>
    <s v="PRE 2023"/>
    <m/>
    <n v="159"/>
    <n v="138341.19"/>
    <n v="149448.38"/>
    <n v="-11107.19"/>
    <n v="-7.0000000000000007E-2"/>
    <n v="870.07037735849053"/>
    <n v="256500.12"/>
    <n v="259776.43"/>
    <n v="-3276.31"/>
    <n v="-0.01"/>
    <s v=""/>
    <s v=" "/>
    <s v=" "/>
    <s v=""/>
    <m/>
    <s v="JOHNSON BROTHERS"/>
    <s v="PROXIMO SPIRITS INC."/>
  </r>
  <r>
    <x v="3086"/>
    <s v="AL-D000246"/>
    <x v="2"/>
    <s v="D000246"/>
    <s v="FLAVORED"/>
    <n v="7000"/>
    <n v="1.19"/>
    <x v="1"/>
    <x v="7"/>
    <s v="NoReplen"/>
    <x v="0"/>
    <x v="1"/>
    <s v="PRE 2023"/>
    <m/>
    <n v="4"/>
    <n v="1218.56"/>
    <n v="14838.23"/>
    <n v="-13619.67"/>
    <n v="-0.92"/>
    <n v="304.64"/>
    <n v="151.13"/>
    <n v="23749.42"/>
    <n v="-23598.29"/>
    <n v="-0.99"/>
    <s v=""/>
    <s v=""/>
    <s v=""/>
    <s v="Bottom 5%"/>
    <m/>
    <s v="JOHNSON BROTHERS"/>
    <s v="PROXIMO SPIRITS INC."/>
  </r>
  <r>
    <x v="3087"/>
    <s v="AL-A070115"/>
    <x v="1"/>
    <s v="A070115"/>
    <s v="FLAVORED"/>
    <n v="70000"/>
    <n v="20.99"/>
    <x v="1"/>
    <x v="1"/>
    <s v="Replenish"/>
    <x v="0"/>
    <x v="0"/>
    <d v="2023-10-01T00:00:00"/>
    <m/>
    <n v="66"/>
    <n v="22977.33"/>
    <n v="28479.54"/>
    <n v="-5502.21"/>
    <n v="-0.19"/>
    <n v="348.14136363636368"/>
    <n v="19875.96"/>
    <n v="22987.51"/>
    <n v="-3111.55"/>
    <n v="-0.14000000000000001"/>
    <s v=""/>
    <s v=" "/>
    <s v="X"/>
    <s v="Bottom 5%"/>
    <m/>
    <s v="JOHNSON BROTHERS"/>
    <s v="PROXIMO SPIRITS INC."/>
  </r>
  <r>
    <x v="3088"/>
    <s v="AL-A004443"/>
    <x v="1"/>
    <s v="A004443"/>
    <n v="0"/>
    <n v="7000"/>
    <n v="30.99"/>
    <x v="6"/>
    <x v="4"/>
    <s v="Delisted"/>
    <x v="1"/>
    <x v="3"/>
    <s v="PRE 2023"/>
    <m/>
    <s v=""/>
    <m/>
    <n v="0"/>
    <n v="0"/>
    <m/>
    <s v=""/>
    <s v=""/>
    <s v=""/>
    <s v=""/>
    <s v=""/>
    <s v=""/>
    <s v=""/>
    <s v=""/>
    <s v="Bottom 5%"/>
    <m/>
    <s v="SGWS - LIBERTY SPIRITS"/>
    <s v="PARK STREET IMPORTS /"/>
  </r>
  <r>
    <x v="3089"/>
    <s v="AL-F001890"/>
    <x v="4"/>
    <s v="F001890"/>
    <s v="STRAIGHT"/>
    <n v="1000"/>
    <n v="14.99"/>
    <x v="5"/>
    <x v="9"/>
    <s v="NoReplen"/>
    <x v="0"/>
    <x v="1"/>
    <s v="PRE 2023"/>
    <m/>
    <n v="1"/>
    <n v="2248.5"/>
    <n v="4358.2"/>
    <n v="-2109.6999999999998"/>
    <n v="-0.48"/>
    <n v="2248.5"/>
    <s v=""/>
    <s v=""/>
    <s v=""/>
    <s v=""/>
    <s v=""/>
    <s v=""/>
    <s v=""/>
    <s v="Bottom 5%"/>
    <m/>
    <s v="TOM STEELE"/>
    <s v="TRIPLE CROWN BROKERAGE INC"/>
  </r>
  <r>
    <x v="3090"/>
    <s v="AL-A010415"/>
    <x v="1"/>
    <s v="A010415"/>
    <s v="STRAIGHT"/>
    <n v="10000"/>
    <n v="8.99"/>
    <x v="5"/>
    <x v="8"/>
    <s v="NoReplen"/>
    <x v="0"/>
    <x v="1"/>
    <s v="PRE 2023"/>
    <m/>
    <n v="3"/>
    <n v="2643.06"/>
    <n v="6536.11"/>
    <n v="-3893.05"/>
    <n v="-0.6"/>
    <n v="881.02"/>
    <n v="0"/>
    <n v="350.61"/>
    <n v="-350.61"/>
    <n v="-1"/>
    <s v=""/>
    <s v=""/>
    <s v=""/>
    <s v="Bottom 5%"/>
    <m/>
    <s v="TOM STEELE"/>
    <s v="TRIPLE CROWN BROKERAGE INC"/>
  </r>
  <r>
    <x v="3091"/>
    <s v="AL-A010920"/>
    <x v="1"/>
    <s v="A010920"/>
    <s v="STRAIGHT"/>
    <n v="10000"/>
    <n v="114.99"/>
    <x v="12"/>
    <x v="3"/>
    <s v="Allocated1"/>
    <x v="0"/>
    <x v="0"/>
    <d v="2025-07-01T00:00:00"/>
    <m/>
    <n v="21"/>
    <n v="19778.28"/>
    <m/>
    <n v="19778.28"/>
    <m/>
    <n v="941.82285714285706"/>
    <n v="4599.6000000000004"/>
    <n v="0"/>
    <n v="4599.6000000000004"/>
    <n v="0"/>
    <s v=""/>
    <s v=" "/>
    <s v=" "/>
    <s v="Bottom 5%"/>
    <m/>
    <s v="RNDC"/>
    <s v="Kentucky Peerless Distilling Company, LLC"/>
  </r>
  <r>
    <x v="3092"/>
    <s v="AL-A010919"/>
    <x v="1"/>
    <s v="A010919"/>
    <s v="STRAIGHT"/>
    <n v="10000"/>
    <n v="104.99"/>
    <x v="2"/>
    <x v="3"/>
    <s v="Allocated1"/>
    <x v="0"/>
    <x v="0"/>
    <d v="2025-08-01T00:00:00"/>
    <m/>
    <n v="30"/>
    <n v="35801.589999999997"/>
    <m/>
    <n v="35801.589999999997"/>
    <m/>
    <n v="1193.3863333333331"/>
    <n v="9554.09"/>
    <n v="0"/>
    <n v="9554.09"/>
    <n v="0"/>
    <s v=""/>
    <s v=" "/>
    <s v="X"/>
    <s v="Bottom 5%"/>
    <m/>
    <s v="RNDC"/>
    <s v="Kentucky Peerless Distilling Company, LLC"/>
  </r>
  <r>
    <x v="3093"/>
    <s v="AL-A001928"/>
    <x v="1"/>
    <s v="A001928"/>
    <s v="STRAIGHT"/>
    <n v="7000"/>
    <n v="28.19"/>
    <x v="1"/>
    <x v="4"/>
    <s v="Delisted"/>
    <x v="0"/>
    <x v="3"/>
    <s v="PRE 2023"/>
    <m/>
    <s v=""/>
    <n v="225.52"/>
    <n v="28.19"/>
    <n v="197.33"/>
    <n v="7"/>
    <s v=""/>
    <n v="0"/>
    <n v="140.94999999999999"/>
    <n v="-140.94999999999999"/>
    <n v="-1"/>
    <s v=""/>
    <s v=""/>
    <s v=""/>
    <s v="Bottom 5%"/>
    <m/>
    <s v="SGWS - LIBERTY SPIRITS"/>
    <s v="PHILLIPS PRODUCTS COMPANY"/>
  </r>
  <r>
    <x v="3094"/>
    <s v="AL-A005351"/>
    <x v="1"/>
    <s v="A005351"/>
    <s v="SINGLE MALT"/>
    <n v="7000"/>
    <n v="119.99"/>
    <x v="3"/>
    <x v="3"/>
    <s v="SpecOrder"/>
    <x v="1"/>
    <x v="0"/>
    <s v="PRE 2023"/>
    <m/>
    <n v="3"/>
    <n v="5279.56"/>
    <n v="12718.94"/>
    <n v="-7439.38"/>
    <n v="-0.57999999999999996"/>
    <n v="1759.8533333333335"/>
    <n v="0"/>
    <n v="959.92"/>
    <n v="-959.92"/>
    <n v="-1"/>
    <s v=""/>
    <s v=""/>
    <s v=""/>
    <s v="Bottom 5%"/>
    <m/>
    <s v="SGWS - LIBERTY SPIRITS"/>
    <s v="DIAGEO NORTH AMERICA INC"/>
  </r>
  <r>
    <x v="3095"/>
    <s v="AL-A070241"/>
    <x v="1"/>
    <s v="A070241"/>
    <s v="STRAIGHT"/>
    <n v="70000"/>
    <n v="94.99"/>
    <x v="3"/>
    <x v="5"/>
    <s v="NoReplen"/>
    <x v="0"/>
    <x v="0"/>
    <d v="2024-07-01T00:00:00"/>
    <m/>
    <n v="23"/>
    <n v="15958.32"/>
    <n v="22227.66"/>
    <n v="-6269.34"/>
    <n v="-0.28000000000000003"/>
    <n v="693.84"/>
    <n v="9878.9599999999991"/>
    <n v="19472.95"/>
    <n v="-9593.99"/>
    <n v="-0.49"/>
    <s v=""/>
    <s v=" "/>
    <s v="X"/>
    <s v="Bottom 5%"/>
    <m/>
    <s v="SGWS - CPWS"/>
    <s v="DIAGEO NORTH AMERICA INC"/>
  </r>
  <r>
    <x v="3096"/>
    <s v="AL-A007616"/>
    <x v="1"/>
    <s v="A007616"/>
    <s v="SINGLE MALT"/>
    <n v="7000"/>
    <n v="89.99"/>
    <x v="3"/>
    <x v="5"/>
    <s v="NoReplen"/>
    <x v="0"/>
    <x v="0"/>
    <s v="PRE 2023"/>
    <m/>
    <n v="0"/>
    <n v="89.99"/>
    <n v="3509.61"/>
    <n v="-3419.62"/>
    <n v="-0.97"/>
    <s v=""/>
    <n v="719.92"/>
    <n v="629.92999999999995"/>
    <n v="89.99"/>
    <n v="0.14000000000000001"/>
    <s v=""/>
    <s v="X"/>
    <s v="X"/>
    <s v="Bottom 5%"/>
    <m/>
    <s v="SGWS - CPWS"/>
    <s v="DIAGEO NORTH AMERICA INC"/>
  </r>
  <r>
    <x v="3097"/>
    <s v="AL-A009053"/>
    <x v="1"/>
    <s v="A009053"/>
    <s v="SINGLE MALT"/>
    <n v="7000"/>
    <n v="67.989999999999995"/>
    <x v="3"/>
    <x v="5"/>
    <s v="SpecOrder"/>
    <x v="1"/>
    <x v="0"/>
    <s v="PRE 2023"/>
    <m/>
    <n v="19"/>
    <n v="13462.02"/>
    <n v="6934.98"/>
    <n v="6527.04"/>
    <n v="0.94"/>
    <n v="708.52736842105264"/>
    <n v="4011.41"/>
    <n v="3535.48"/>
    <n v="475.93"/>
    <n v="0.13"/>
    <s v=""/>
    <s v=""/>
    <s v=""/>
    <s v="Bottom 5%"/>
    <m/>
    <s v="SGWS - CPWS"/>
    <s v="DIAGEO NORTH AMERICA INC"/>
  </r>
  <r>
    <x v="3098"/>
    <s v="AL-A004030"/>
    <x v="1"/>
    <s v="A004030"/>
    <s v="SINGLE MALT"/>
    <n v="7000"/>
    <n v="99.99"/>
    <x v="3"/>
    <x v="5"/>
    <s v="SpecOrder"/>
    <x v="1"/>
    <x v="0"/>
    <s v="PRE 2023"/>
    <m/>
    <n v="27"/>
    <n v="51514.78"/>
    <n v="67143.53"/>
    <n v="-15628.75"/>
    <n v="-0.23"/>
    <n v="1907.9548148148149"/>
    <n v="47255.24"/>
    <n v="32236.89"/>
    <n v="15018.35"/>
    <n v="0.47"/>
    <s v=""/>
    <s v=""/>
    <s v=""/>
    <s v=""/>
    <m/>
    <s v="SGWS - CPWS"/>
    <s v="DIAGEO NORTH AMERICA INC"/>
  </r>
  <r>
    <x v="3099"/>
    <s v="AL-J030919"/>
    <x v="0"/>
    <s v="J030919"/>
    <n v="0"/>
    <n v="30000"/>
    <n v="11.99"/>
    <x v="0"/>
    <x v="0"/>
    <s v="CGPO2"/>
    <x v="3"/>
    <x v="0"/>
    <d v="2025-02-19T00:00:00"/>
    <m/>
    <n v="12"/>
    <n v="2230.14"/>
    <m/>
    <n v="2230.14"/>
    <m/>
    <n v="185.845"/>
    <n v="4100.58"/>
    <n v="0"/>
    <n v="4100.58"/>
    <n v="0"/>
    <s v=""/>
    <s v=""/>
    <s v=""/>
    <s v="Bottom 5%"/>
    <m/>
    <s v="GULF DISTRIBUTING"/>
    <s v="GULF DISTRIBUTING CO. OF MOBILE LLC"/>
  </r>
  <r>
    <x v="3100"/>
    <s v="AL-A007212"/>
    <x v="1"/>
    <s v="A007212"/>
    <s v="STRAIGHT"/>
    <n v="7000"/>
    <n v="15.59"/>
    <x v="8"/>
    <x v="1"/>
    <s v="NoReplen"/>
    <x v="0"/>
    <x v="1"/>
    <s v="PRE 2023"/>
    <m/>
    <n v="21"/>
    <n v="11553.17"/>
    <n v="13479.87"/>
    <n v="-1926.7"/>
    <n v="-0.14000000000000001"/>
    <n v="550.15095238095239"/>
    <n v="9528.9699999999993"/>
    <n v="7718.49"/>
    <n v="1810.48"/>
    <n v="0.23"/>
    <s v=""/>
    <s v=""/>
    <s v=""/>
    <s v="Bottom 5%"/>
    <m/>
    <s v="RNDC"/>
    <s v="MADVINES &amp; SPIRITS INC."/>
  </r>
  <r>
    <x v="3101"/>
    <s v="AL-A070589"/>
    <x v="1"/>
    <s v="A070589"/>
    <s v="STRAIGHT"/>
    <n v="70000"/>
    <n v="74.989999999999995"/>
    <x v="4"/>
    <x v="5"/>
    <s v="NoReplen"/>
    <x v="0"/>
    <x v="0"/>
    <d v="2025-08-25T00:00:00"/>
    <m/>
    <n v="8"/>
    <n v="17622.650000000001"/>
    <m/>
    <n v="17622.650000000001"/>
    <m/>
    <n v="2202.8312500000002"/>
    <n v="599.91999999999996"/>
    <n v="0"/>
    <n v="599.91999999999996"/>
    <n v="0"/>
    <s v=""/>
    <s v=" "/>
    <s v="X"/>
    <s v="Bottom 5%"/>
    <m/>
    <s v="RNDC"/>
    <s v="Lalo Spirits LLC"/>
  </r>
  <r>
    <x v="3102"/>
    <s v="AL-B070201"/>
    <x v="5"/>
    <s v="B070201"/>
    <s v="STRAIGHT"/>
    <n v="70000"/>
    <n v="23.99"/>
    <x v="4"/>
    <x v="4"/>
    <s v="Replenish"/>
    <x v="0"/>
    <x v="0"/>
    <d v="2025-07-01T00:00:00"/>
    <m/>
    <n v="77"/>
    <n v="100518.1"/>
    <m/>
    <n v="100518.1"/>
    <m/>
    <n v="1305.4298701298701"/>
    <n v="66860.13"/>
    <n v="0"/>
    <n v="66860.13"/>
    <n v="0"/>
    <s v=""/>
    <s v=" "/>
    <s v=" "/>
    <s v=""/>
    <m/>
    <s v="RNDC"/>
    <s v="FIFTH GENERATION DISTILLED SPIRITS INC"/>
  </r>
  <r>
    <x v="3103"/>
    <s v="AL-A070201"/>
    <x v="1"/>
    <s v="A070201"/>
    <s v="STRAIGHT"/>
    <n v="70000"/>
    <n v="44.99"/>
    <x v="4"/>
    <x v="4"/>
    <s v="Replenish"/>
    <x v="0"/>
    <x v="0"/>
    <d v="2024-07-01T00:00:00"/>
    <m/>
    <n v="119"/>
    <n v="483237.59"/>
    <n v="199692.43"/>
    <n v="283545.15999999997"/>
    <n v="1.42"/>
    <n v="4060.8200840336135"/>
    <n v="502763.25"/>
    <n v="205517.19"/>
    <n v="297246.06"/>
    <n v="1.45"/>
    <s v=""/>
    <s v=" "/>
    <s v=" "/>
    <s v=""/>
    <m/>
    <s v="RNDC"/>
    <s v="FIFTH GENERATION DISTILLED SPIRITS INC"/>
  </r>
  <r>
    <x v="3104"/>
    <s v="AL-A004101"/>
    <x v="1"/>
    <s v="A004101"/>
    <s v="STRAIGHT"/>
    <n v="4000"/>
    <n v="23.99"/>
    <x v="13"/>
    <x v="1"/>
    <s v="NoReplen"/>
    <x v="1"/>
    <x v="3"/>
    <d v="2025-02-01T00:00:00"/>
    <m/>
    <s v=""/>
    <n v="23.99"/>
    <n v="47.98"/>
    <n v="-23.99"/>
    <n v="-0.5"/>
    <s v=""/>
    <n v="0"/>
    <n v="23.99"/>
    <n v="-23.99"/>
    <n v="-1"/>
    <s v=""/>
    <s v=""/>
    <s v=""/>
    <s v="Bottom 5%"/>
    <m/>
    <s v="SGWS - AMERICAN SPIRITS"/>
    <s v="PATERNO IMPORTS LTD dba TERLATO DISTELL ARTISAN SPIRITS"/>
  </r>
  <r>
    <x v="3105"/>
    <s v="AL-A005730"/>
    <x v="1"/>
    <s v="A005730"/>
    <s v="SINGLE MALT"/>
    <n v="7000"/>
    <n v="649.99"/>
    <x v="3"/>
    <x v="3"/>
    <s v="SpecOrder"/>
    <x v="1"/>
    <x v="0"/>
    <s v="PRE 2023"/>
    <m/>
    <n v="3"/>
    <n v="649.99"/>
    <n v="1949.97"/>
    <n v="-1299.98"/>
    <n v="-0.67"/>
    <n v="216.66333333333333"/>
    <n v="0"/>
    <n v="649.99"/>
    <n v="-649.99"/>
    <n v="-1"/>
    <s v=""/>
    <s v=""/>
    <s v=""/>
    <s v="Bottom 5%"/>
    <m/>
    <s v="SGWS - LIBERTY SPIRITS"/>
    <s v="JIM BEAM BRANDS CO."/>
  </r>
  <r>
    <x v="3106"/>
    <s v="AL-A009304"/>
    <x v="1"/>
    <s v="A009304"/>
    <s v="STRAIGHT"/>
    <n v="9000"/>
    <n v="74.989999999999995"/>
    <x v="3"/>
    <x v="5"/>
    <s v="Delisted"/>
    <x v="1"/>
    <x v="3"/>
    <d v="2024-07-01T00:00:00"/>
    <m/>
    <s v=""/>
    <m/>
    <n v="674.91"/>
    <n v="-674.91"/>
    <n v="-1"/>
    <s v=""/>
    <n v="0"/>
    <n v="74.989999999999995"/>
    <n v="-74.989999999999995"/>
    <n v="-1"/>
    <s v=""/>
    <s v=""/>
    <s v=""/>
    <s v="Bottom 5%"/>
    <m/>
    <s v="SGWS - LIBERTY SPIRITS"/>
    <s v="JIM BEAM BRANDS CO."/>
  </r>
  <r>
    <x v="3107"/>
    <s v="AL-A000971"/>
    <x v="1"/>
    <s v="A000971"/>
    <s v="SINGLE MALT"/>
    <n v="7000"/>
    <n v="81.99"/>
    <x v="3"/>
    <x v="5"/>
    <s v="Replenish"/>
    <x v="0"/>
    <x v="0"/>
    <s v="PRE 2023"/>
    <m/>
    <n v="66"/>
    <n v="29434.41"/>
    <n v="33615.9"/>
    <n v="-4181.49"/>
    <n v="-0.12"/>
    <n v="445.97590909090911"/>
    <n v="12134.52"/>
    <n v="16152.03"/>
    <n v="-4017.51"/>
    <n v="-0.25"/>
    <s v=""/>
    <s v=" "/>
    <s v=" "/>
    <s v="Bottom 5%"/>
    <m/>
    <s v="SGWS - LIBERTY SPIRITS"/>
    <s v="JIM BEAM BRANDS CO."/>
  </r>
  <r>
    <x v="3108"/>
    <s v="AL-A004461"/>
    <x v="1"/>
    <s v="A004461"/>
    <s v="SINGLE MALT"/>
    <n v="7000"/>
    <n v="35.39"/>
    <x v="3"/>
    <x v="1"/>
    <s v="NoReplen"/>
    <x v="1"/>
    <x v="1"/>
    <s v="PRE 2023"/>
    <m/>
    <s v=""/>
    <m/>
    <n v="106.17"/>
    <n v="-106.17"/>
    <n v="-1"/>
    <s v=""/>
    <n v="106.17"/>
    <n v="0"/>
    <n v="106.17"/>
    <n v="0"/>
    <s v=""/>
    <s v=""/>
    <s v=""/>
    <s v="Bottom 5%"/>
    <m/>
    <s v="SGWS - LIBERTY SPIRITS"/>
    <s v="JIM BEAM BRANDS CO."/>
  </r>
  <r>
    <x v="3109"/>
    <s v="AL-A000324"/>
    <x v="1"/>
    <s v="A000324"/>
    <s v="SINGLE MALT"/>
    <n v="7000"/>
    <n v="63.99"/>
    <x v="3"/>
    <x v="5"/>
    <s v="Replenish"/>
    <x v="0"/>
    <x v="0"/>
    <s v="PRE 2023"/>
    <m/>
    <n v="132"/>
    <n v="102192.03"/>
    <n v="119341.35"/>
    <n v="-17149.32"/>
    <n v="-0.14000000000000001"/>
    <n v="774.18204545454546"/>
    <n v="51447.96"/>
    <n v="67829.399999999994"/>
    <n v="-16381.44"/>
    <n v="-0.24"/>
    <s v=""/>
    <s v=" "/>
    <s v=" "/>
    <s v=""/>
    <m/>
    <s v="SGWS - LIBERTY SPIRITS"/>
    <s v="JIM BEAM BRANDS CO."/>
  </r>
  <r>
    <x v="3110"/>
    <s v="AL-E008094"/>
    <x v="3"/>
    <s v="E008094"/>
    <s v="STRAIGHT"/>
    <n v="8000"/>
    <n v="30.99"/>
    <x v="2"/>
    <x v="1"/>
    <s v="NoReplen"/>
    <x v="5"/>
    <x v="2"/>
    <s v="PRE 2023"/>
    <m/>
    <n v="1"/>
    <n v="1022.67"/>
    <n v="14782.23"/>
    <n v="-13759.56"/>
    <n v="-0.93"/>
    <n v="1022.67"/>
    <n v="464.85"/>
    <n v="2448.21"/>
    <n v="-1983.36"/>
    <n v="-0.81"/>
    <s v=""/>
    <s v=""/>
    <s v=""/>
    <s v="Bottom 5%"/>
    <m/>
    <s v="SGWS - AMERICAN SPIRITS"/>
    <s v="HEAVEN HILL SALES CO DBA HEAVEN HILL BRANDS"/>
  </r>
  <r>
    <x v="3111"/>
    <s v="AL-F001810"/>
    <x v="4"/>
    <s v="F001810"/>
    <s v="STRAIGHT"/>
    <n v="7000"/>
    <n v="52.99"/>
    <x v="2"/>
    <x v="1"/>
    <s v="Replenish"/>
    <x v="0"/>
    <x v="0"/>
    <s v="PRE 2023"/>
    <m/>
    <n v="75"/>
    <n v="155178.01"/>
    <n v="145911.04000000001"/>
    <n v="9266.9699999999993"/>
    <n v="0.06"/>
    <n v="2069.0401333333334"/>
    <n v="11899.85"/>
    <n v="18040.75"/>
    <n v="-6140.9"/>
    <n v="-0.34"/>
    <s v=""/>
    <s v=" "/>
    <s v=" "/>
    <s v=""/>
    <m/>
    <s v="SGWS - AMERICAN SPIRITS"/>
    <s v="HEAVEN HILL SALES CO DBA HEAVEN HILL BRANDS"/>
  </r>
  <r>
    <x v="3112"/>
    <s v="AL-D001810"/>
    <x v="2"/>
    <s v="D001810"/>
    <s v="STRAIGHT"/>
    <n v="7000"/>
    <n v="1.49"/>
    <x v="2"/>
    <x v="7"/>
    <s v="Replenish"/>
    <x v="0"/>
    <x v="0"/>
    <s v="PRE 2023"/>
    <m/>
    <n v="60"/>
    <n v="20073.28"/>
    <n v="18035.98"/>
    <n v="2037.3"/>
    <n v="0.11"/>
    <n v="334.55466666666666"/>
    <n v="12229.92"/>
    <n v="7943.44"/>
    <n v="4286.4799999999996"/>
    <n v="0.54"/>
    <s v=""/>
    <s v=""/>
    <s v=""/>
    <s v="Bottom 5%"/>
    <m/>
    <s v="SGWS - AMERICAN SPIRITS"/>
    <s v="HEAVEN HILL SALES CO DBA HEAVEN HILL BRANDS"/>
  </r>
  <r>
    <x v="3113"/>
    <s v="AL-A001810"/>
    <x v="1"/>
    <s v="A001810"/>
    <s v="STRAIGHT"/>
    <n v="7000"/>
    <n v="29.99"/>
    <x v="2"/>
    <x v="1"/>
    <s v="Replenish"/>
    <x v="0"/>
    <x v="0"/>
    <s v="PRE 2023"/>
    <m/>
    <n v="146"/>
    <n v="178835.58"/>
    <n v="206612.19"/>
    <n v="-27776.61"/>
    <n v="-0.13"/>
    <n v="1224.9012328767121"/>
    <n v="245272.99"/>
    <n v="285219.21999999997"/>
    <n v="-39946.230000000003"/>
    <n v="-0.14000000000000001"/>
    <s v=""/>
    <s v=" "/>
    <s v=" "/>
    <s v=""/>
    <m/>
    <s v="SGWS - AMERICAN SPIRITS"/>
    <s v="HEAVEN HILL SALES CO DBA HEAVEN HILL BRANDS"/>
  </r>
  <r>
    <x v="3114"/>
    <s v="AL-A007309"/>
    <x v="1"/>
    <s v="A007309"/>
    <s v="STRAIGHT"/>
    <n v="7000"/>
    <n v="64.989999999999995"/>
    <x v="2"/>
    <x v="5"/>
    <s v="Replenish"/>
    <x v="0"/>
    <x v="0"/>
    <s v="PRE 2023"/>
    <m/>
    <n v="68"/>
    <n v="131704.43"/>
    <n v="191785.49"/>
    <n v="-60081.06"/>
    <n v="-0.31"/>
    <n v="1936.8298529411763"/>
    <n v="24396.04"/>
    <n v="111067.91"/>
    <n v="-86671.87"/>
    <n v="-0.78"/>
    <s v=""/>
    <s v=" "/>
    <s v=" "/>
    <s v=""/>
    <m/>
    <s v="SGWS - AMERICAN SPIRITS"/>
    <s v="HEAVEN HILL SALES CO DBA HEAVEN HILL BRANDS"/>
  </r>
  <r>
    <x v="3115"/>
    <s v="AL-A010802"/>
    <x v="1"/>
    <s v="A010802"/>
    <s v="STRAIGHT"/>
    <n v="10000"/>
    <n v="74.989999999999995"/>
    <x v="2"/>
    <x v="5"/>
    <s v="Barrel"/>
    <x v="0"/>
    <x v="0"/>
    <d v="2025-05-01T00:00:00"/>
    <m/>
    <n v="24"/>
    <n v="49568.39"/>
    <n v="19047.46"/>
    <n v="30520.93"/>
    <n v="1.6"/>
    <n v="2065.3495833333332"/>
    <n v="1199.8399999999999"/>
    <n v="0"/>
    <n v="1199.8399999999999"/>
    <n v="0"/>
    <s v=""/>
    <s v=" "/>
    <s v=" "/>
    <s v=""/>
    <m/>
    <s v="SGWS - AMERICAN SPIRITS"/>
    <s v="HEAVEN HILL SALES CO DBA HEAVEN HILL BRANDS"/>
  </r>
  <r>
    <x v="3116"/>
    <s v="AL-A007903"/>
    <x v="1"/>
    <s v="A007903"/>
    <s v="STRAIGHT"/>
    <n v="7000"/>
    <n v="17.989999999999998"/>
    <x v="2"/>
    <x v="1"/>
    <s v="NoReplen"/>
    <x v="2"/>
    <x v="0"/>
    <s v="PRE 2023"/>
    <m/>
    <s v=""/>
    <n v="5028.1499999999996"/>
    <n v="15374.51"/>
    <n v="-10346.36"/>
    <n v="-0.67"/>
    <s v=""/>
    <n v="4186.49"/>
    <n v="6829.56"/>
    <n v="-2643.07"/>
    <n v="-0.39"/>
    <s v=""/>
    <s v=""/>
    <s v=""/>
    <s v="Bottom 5%"/>
    <m/>
    <s v="SGWS - AMERICAN SPIRITS"/>
    <s v="HEAVEN HILL SALES CO DBA HEAVEN HILL BRANDS"/>
  </r>
  <r>
    <x v="3117"/>
    <s v="AL-A005729"/>
    <x v="1"/>
    <s v="A005729"/>
    <s v="STRAIGHT"/>
    <n v="7000"/>
    <n v="65.989999999999995"/>
    <x v="8"/>
    <x v="3"/>
    <s v="NoReplen"/>
    <x v="1"/>
    <x v="1"/>
    <s v="PRE 2023"/>
    <m/>
    <s v=""/>
    <n v="197.97"/>
    <n v="263.95999999999998"/>
    <n v="-65.989999999999995"/>
    <n v="-0.25"/>
    <s v=""/>
    <s v=""/>
    <s v=""/>
    <s v=""/>
    <s v=""/>
    <s v=""/>
    <s v=""/>
    <s v=""/>
    <s v="Bottom 5%"/>
    <m/>
    <s v="RNDC"/>
    <s v="KOBRAND CORP"/>
  </r>
  <r>
    <x v="3118"/>
    <s v="AL-F000135"/>
    <x v="4"/>
    <s v="F000135"/>
    <s v="BLENDED"/>
    <n v="7000"/>
    <n v="14.39"/>
    <x v="3"/>
    <x v="8"/>
    <s v="NoReplen"/>
    <x v="0"/>
    <x v="1"/>
    <s v="PRE 2023"/>
    <m/>
    <n v="3"/>
    <n v="474.87"/>
    <n v="71.97"/>
    <n v="402.9"/>
    <n v="5.6"/>
    <n v="158.29"/>
    <n v="86.34"/>
    <n v="0"/>
    <n v="86.34"/>
    <n v="0"/>
    <s v=""/>
    <s v=""/>
    <s v=""/>
    <s v="Bottom 5%"/>
    <m/>
    <s v="UNITED"/>
    <s v="SAZERAC CO INC"/>
  </r>
  <r>
    <x v="3119"/>
    <s v="AL-A005231"/>
    <x v="1"/>
    <s v="A005231"/>
    <s v="STRAIGHT"/>
    <n v="5000"/>
    <n v="161.37"/>
    <x v="8"/>
    <x v="3"/>
    <s v="Delisted"/>
    <x v="1"/>
    <x v="3"/>
    <d v="2024-11-01T00:00:00"/>
    <m/>
    <s v=""/>
    <m/>
    <n v="161.37"/>
    <n v="-161.37"/>
    <n v="-1"/>
    <s v=""/>
    <s v=""/>
    <s v=""/>
    <s v=""/>
    <s v=""/>
    <s v=""/>
    <s v=""/>
    <s v=""/>
    <s v="Bottom 5%"/>
    <m/>
    <s v="SGWS - LIBERTY SPIRITS"/>
    <s v="PARK STREET IMPORTS /"/>
  </r>
  <r>
    <x v="3120"/>
    <s v="AL-A005230"/>
    <x v="1"/>
    <s v="A005230"/>
    <s v="STRAIGHT"/>
    <n v="5000"/>
    <n v="56.07"/>
    <x v="8"/>
    <x v="5"/>
    <s v="Delisted"/>
    <x v="1"/>
    <x v="3"/>
    <s v="PRE 2023"/>
    <m/>
    <s v=""/>
    <m/>
    <n v="56.07"/>
    <n v="-56.07"/>
    <n v="-1"/>
    <s v=""/>
    <n v="0"/>
    <n v="93.45"/>
    <n v="-93.45"/>
    <n v="-1"/>
    <s v=""/>
    <s v=""/>
    <s v=""/>
    <s v="Bottom 5%"/>
    <m/>
    <s v="SGWS - LIBERTY SPIRITS"/>
    <s v="PARK STREET IMPORTS /"/>
  </r>
  <r>
    <x v="3121"/>
    <s v="AL-A007676"/>
    <x v="1"/>
    <s v="A007676"/>
    <s v="STRAIGHT"/>
    <n v="7000"/>
    <n v="22.19"/>
    <x v="2"/>
    <x v="1"/>
    <s v="NoReplen"/>
    <x v="0"/>
    <x v="1"/>
    <s v="PRE 2023"/>
    <m/>
    <s v=""/>
    <n v="22.19"/>
    <n v="687.89"/>
    <n v="-665.7"/>
    <n v="-0.97"/>
    <s v=""/>
    <s v=""/>
    <s v=""/>
    <s v=""/>
    <s v=""/>
    <s v=""/>
    <s v=""/>
    <s v=""/>
    <s v="Bottom 5%"/>
    <m/>
    <s v="OTHER"/>
    <s v="AIKO IMPORTERS INC."/>
  </r>
  <r>
    <x v="3122"/>
    <s v="AL-D007671"/>
    <x v="2"/>
    <s v="D007671"/>
    <s v="STRAIGHT"/>
    <n v="7000"/>
    <n v="0.59"/>
    <x v="11"/>
    <x v="7"/>
    <s v="NoReplen"/>
    <x v="0"/>
    <x v="1"/>
    <s v="PRE 2023"/>
    <m/>
    <n v="1"/>
    <n v="236"/>
    <n v="701.96"/>
    <n v="-465.96"/>
    <n v="-0.66"/>
    <n v="236"/>
    <n v="106.2"/>
    <n v="23.76"/>
    <n v="82.44"/>
    <n v="3.47"/>
    <s v=""/>
    <s v=""/>
    <s v=""/>
    <s v="Bottom 5%"/>
    <m/>
    <s v="UNITED"/>
    <s v="SAZERAC CO INC"/>
  </r>
  <r>
    <x v="3123"/>
    <s v="AL-A007671"/>
    <x v="1"/>
    <s v="A007671"/>
    <s v="STRAIGHT"/>
    <n v="7000"/>
    <n v="20.99"/>
    <x v="11"/>
    <x v="1"/>
    <s v="Replenish"/>
    <x v="0"/>
    <x v="0"/>
    <s v="PRE 2023"/>
    <m/>
    <n v="85"/>
    <n v="46076.74"/>
    <n v="53128.23"/>
    <n v="-7051.49"/>
    <n v="-0.13"/>
    <n v="542.07929411764701"/>
    <n v="16447.72"/>
    <n v="15238.34"/>
    <n v="1209.3800000000001"/>
    <n v="0.08"/>
    <s v=""/>
    <s v="X"/>
    <s v="X"/>
    <s v="Bottom 5%"/>
    <m/>
    <s v="UNITED"/>
    <s v="SAZERAC CO INC"/>
  </r>
  <r>
    <x v="3124"/>
    <s v="AL-A070195"/>
    <x v="1"/>
    <s v="A070195"/>
    <s v="STRAIGHT"/>
    <n v="70000"/>
    <n v="39.99"/>
    <x v="2"/>
    <x v="4"/>
    <s v="Replenish"/>
    <x v="0"/>
    <x v="0"/>
    <d v="2024-07-01T00:00:00"/>
    <m/>
    <n v="35"/>
    <n v="2079.48"/>
    <n v="3773.04"/>
    <n v="-1693.56"/>
    <n v="-0.45"/>
    <n v="59.413714285714285"/>
    <n v="559.86"/>
    <n v="5346.66"/>
    <n v="-4786.8"/>
    <n v="-0.9"/>
    <s v=""/>
    <s v="X"/>
    <s v="X"/>
    <s v="Bottom 5%"/>
    <m/>
    <s v="OTHER"/>
    <s v="Spirits of the USA dba Legends Distillery"/>
  </r>
  <r>
    <x v="3125"/>
    <s v="AL-A070196"/>
    <x v="1"/>
    <s v="A070196"/>
    <s v="STRAIGHT"/>
    <n v="70000"/>
    <n v="19.989999999999998"/>
    <x v="5"/>
    <x v="1"/>
    <s v="Replenish"/>
    <x v="0"/>
    <x v="0"/>
    <d v="2024-07-01T00:00:00"/>
    <m/>
    <n v="41"/>
    <n v="1919.04"/>
    <n v="3582.14"/>
    <n v="-1663.1"/>
    <n v="-0.46"/>
    <n v="46.805853658536584"/>
    <n v="299.85000000000002"/>
    <n v="927.53"/>
    <n v="-627.67999999999995"/>
    <n v="-0.68"/>
    <s v=""/>
    <s v="X"/>
    <s v="X"/>
    <s v="Bottom 5%"/>
    <m/>
    <s v="OTHER"/>
    <s v="Spirits of the USA dba Legends Distillery"/>
  </r>
  <r>
    <x v="3126"/>
    <s v="AL-A010124"/>
    <x v="1"/>
    <s v="A010124"/>
    <s v="STRAIGHT"/>
    <n v="7000"/>
    <n v="29.99"/>
    <x v="2"/>
    <x v="4"/>
    <s v="NoReplen"/>
    <x v="1"/>
    <x v="1"/>
    <s v="PRE 2023"/>
    <m/>
    <n v="7"/>
    <n v="6368.01"/>
    <n v="8798.24"/>
    <n v="-2430.23"/>
    <n v="-0.28000000000000003"/>
    <n v="909.71571428571428"/>
    <n v="4108.8900000000003"/>
    <n v="15746.85"/>
    <n v="-11637.96"/>
    <n v="-0.74"/>
    <s v=""/>
    <s v=""/>
    <s v=""/>
    <s v="Bottom 5%"/>
    <m/>
    <s v="SGWS - LIBERTY SPIRITS"/>
    <s v="JIM BEAM BRANDS CO."/>
  </r>
  <r>
    <x v="3127"/>
    <s v="AL-A010537"/>
    <x v="1"/>
    <s v="A010537"/>
    <s v="STRAIGHT"/>
    <n v="10000"/>
    <n v="79.989999999999995"/>
    <x v="2"/>
    <x v="5"/>
    <s v="Delisted"/>
    <x v="0"/>
    <x v="3"/>
    <s v="PRE 2023"/>
    <m/>
    <s v=""/>
    <m/>
    <n v="1359.83"/>
    <n v="-1359.83"/>
    <n v="-1"/>
    <s v=""/>
    <n v="0"/>
    <n v="239.97"/>
    <n v="-239.97"/>
    <n v="-1"/>
    <s v=""/>
    <s v=""/>
    <s v=""/>
    <s v="Bottom 5%"/>
    <m/>
    <s v="OTHER"/>
    <s v="LEIPERS FORK DISTILLERY LLC"/>
  </r>
  <r>
    <x v="3128"/>
    <s v="AL-L010537"/>
    <x v="7"/>
    <s v="L010537"/>
    <s v="STRAIGHT"/>
    <n v="10000"/>
    <n v="79.989999999999995"/>
    <x v="2"/>
    <x v="5"/>
    <s v="Replenish"/>
    <x v="0"/>
    <x v="0"/>
    <d v="2025-09-01T00:00:00"/>
    <m/>
    <n v="44"/>
    <n v="31371.02"/>
    <n v="9038.8700000000008"/>
    <n v="22332.15"/>
    <n v="2.4700000000000002"/>
    <n v="712.97772727272729"/>
    <n v="7334.06"/>
    <n v="479.94"/>
    <n v="6854.12"/>
    <n v="14.28"/>
    <s v=""/>
    <s v="X"/>
    <s v="X"/>
    <s v="Bottom 5%"/>
    <m/>
    <s v="OTHER"/>
    <s v="LEIPERS FORK DISTILLERY LLC"/>
  </r>
  <r>
    <x v="3129"/>
    <s v="AL-A010585"/>
    <x v="1"/>
    <s v="A010585"/>
    <s v="STRAIGHT"/>
    <n v="10000"/>
    <n v="79.989999999999995"/>
    <x v="2"/>
    <x v="5"/>
    <s v="Delisted"/>
    <x v="0"/>
    <x v="3"/>
    <d v="2023-12-01T00:00:00"/>
    <m/>
    <s v=""/>
    <m/>
    <n v="3999.5"/>
    <n v="-3999.5"/>
    <n v="-1"/>
    <s v=""/>
    <n v="0"/>
    <n v="319.95999999999998"/>
    <n v="-319.95999999999998"/>
    <n v="-1"/>
    <s v=""/>
    <s v=""/>
    <s v=""/>
    <s v="Bottom 5%"/>
    <m/>
    <s v="OTHER"/>
    <s v="LEIPERS FORK DISTILLERY LLC"/>
  </r>
  <r>
    <x v="3130"/>
    <s v="AL-L010952"/>
    <x v="7"/>
    <s v="L010952"/>
    <s v="STRAIGHT"/>
    <n v="10000"/>
    <n v="99.99"/>
    <x v="2"/>
    <x v="3"/>
    <s v="Barrel"/>
    <x v="0"/>
    <x v="0"/>
    <d v="2025-09-03T00:00:00"/>
    <m/>
    <n v="2"/>
    <n v="9599.0400000000009"/>
    <m/>
    <n v="9599.0400000000009"/>
    <m/>
    <n v="4799.5200000000004"/>
    <n v="99.99"/>
    <n v="0"/>
    <n v="99.99"/>
    <n v="0"/>
    <s v=""/>
    <s v=" "/>
    <s v="X"/>
    <s v="Bottom 5%"/>
    <m/>
    <s v="OTHER"/>
    <s v="LEIPERS FORK DISTILLERY LLC"/>
  </r>
  <r>
    <x v="3131"/>
    <s v="AL-L010585"/>
    <x v="7"/>
    <s v="L010585"/>
    <s v="STRAIGHT"/>
    <n v="10000"/>
    <n v="79.989999999999995"/>
    <x v="2"/>
    <x v="5"/>
    <s v="Replenish"/>
    <x v="0"/>
    <x v="0"/>
    <d v="2025-09-01T00:00:00"/>
    <m/>
    <n v="39"/>
    <n v="13803.23"/>
    <n v="5039.37"/>
    <n v="8763.86"/>
    <n v="1.74"/>
    <n v="353.92897435897436"/>
    <n v="5504.29"/>
    <n v="0"/>
    <n v="5504.29"/>
    <n v="0"/>
    <s v=""/>
    <s v="X"/>
    <s v="X"/>
    <s v="Bottom 5%"/>
    <m/>
    <s v="OTHER"/>
    <s v="LEIPERS FORK DISTILLERY LLC"/>
  </r>
  <r>
    <x v="3132"/>
    <s v="AL-A000940"/>
    <x v="1"/>
    <s v="A000940"/>
    <s v="STRAIGHT"/>
    <n v="1000"/>
    <n v="12.59"/>
    <x v="2"/>
    <x v="8"/>
    <s v="Delisted"/>
    <x v="0"/>
    <x v="3"/>
    <d v="2024-07-01T00:00:00"/>
    <m/>
    <s v=""/>
    <m/>
    <n v="12.59"/>
    <n v="-12.59"/>
    <n v="-1"/>
    <s v=""/>
    <s v=""/>
    <s v=""/>
    <s v=""/>
    <s v=""/>
    <s v=""/>
    <s v=""/>
    <s v=""/>
    <s v="Bottom 5%"/>
    <m/>
    <s v="RNDC"/>
    <s v="WESTERN SPIRITS BEVERAGE CO."/>
  </r>
  <r>
    <x v="3133"/>
    <s v="AL-E008127"/>
    <x v="3"/>
    <s v="E008127"/>
    <s v="STRAIGHT"/>
    <n v="8000"/>
    <n v="21.99"/>
    <x v="4"/>
    <x v="6"/>
    <s v="NoReplen"/>
    <x v="5"/>
    <x v="2"/>
    <d v="2024-07-01T00:00:00"/>
    <m/>
    <s v=""/>
    <m/>
    <n v="637.71"/>
    <n v="-637.71"/>
    <n v="-1"/>
    <s v=""/>
    <n v="0"/>
    <n v="4419.99"/>
    <n v="-4419.99"/>
    <n v="-1"/>
    <s v=""/>
    <s v=""/>
    <s v=""/>
    <s v="Bottom 5%"/>
    <m/>
    <s v="UNITED"/>
    <s v="MHW LTD"/>
  </r>
  <r>
    <x v="3134"/>
    <s v="AL-E004864"/>
    <x v="3"/>
    <s v="E004864"/>
    <n v="0"/>
    <n v="7000"/>
    <n v="35.99"/>
    <x v="6"/>
    <x v="1"/>
    <s v="Replenish"/>
    <x v="0"/>
    <x v="0"/>
    <s v="PRE 2023"/>
    <m/>
    <n v="86"/>
    <n v="58307.18"/>
    <n v="46796.94"/>
    <n v="11510.24"/>
    <n v="0.25"/>
    <n v="677.9904651162791"/>
    <n v="110246.3"/>
    <n v="98226.6"/>
    <n v="12019.7"/>
    <n v="0.12"/>
    <s v=""/>
    <s v=" "/>
    <s v=" "/>
    <s v=""/>
    <m/>
    <s v="SGWS - AMERICAN SPIRITS"/>
    <s v="PARK STREET IMPORTS /"/>
  </r>
  <r>
    <x v="3135"/>
    <s v="AL-A070333"/>
    <x v="1"/>
    <s v="A070333"/>
    <n v="0"/>
    <n v="70000"/>
    <n v="29.99"/>
    <x v="6"/>
    <x v="4"/>
    <s v="NoReplen"/>
    <x v="2"/>
    <x v="0"/>
    <d v="2024-11-01T00:00:00"/>
    <m/>
    <n v="21"/>
    <n v="5197.3100000000004"/>
    <n v="3997.71"/>
    <n v="1199.5999999999999"/>
    <n v="0.3"/>
    <n v="247.49095238095239"/>
    <n v="245.92"/>
    <n v="1425.54"/>
    <n v="-1179.6199999999999"/>
    <n v="-0.83"/>
    <s v=""/>
    <s v=""/>
    <s v=""/>
    <s v="Bottom 5%"/>
    <m/>
    <s v="SGWS - AMERICAN SPIRITS"/>
    <s v="PARK STREET IMPORTS /"/>
  </r>
  <r>
    <x v="3136"/>
    <s v="AL-A070332"/>
    <x v="1"/>
    <s v="A070332"/>
    <n v="0"/>
    <n v="70000"/>
    <n v="29.99"/>
    <x v="6"/>
    <x v="1"/>
    <s v="NoReplen"/>
    <x v="2"/>
    <x v="0"/>
    <d v="2024-11-01T00:00:00"/>
    <m/>
    <n v="4"/>
    <n v="3508.83"/>
    <n v="4108.63"/>
    <n v="-599.79999999999995"/>
    <n v="-0.15"/>
    <n v="877.20749999999998"/>
    <n v="209.93"/>
    <n v="179.94"/>
    <n v="29.99"/>
    <n v="0.17"/>
    <s v=""/>
    <s v=""/>
    <s v=""/>
    <s v="Bottom 5%"/>
    <m/>
    <s v="SGWS - AMERICAN SPIRITS"/>
    <s v="PARK STREET IMPORTS /"/>
  </r>
  <r>
    <x v="3137"/>
    <s v="AL-J031205"/>
    <x v="0"/>
    <s v="J031205"/>
    <n v="0"/>
    <n v="30000"/>
    <n v="11.99"/>
    <x v="0"/>
    <x v="0"/>
    <s v="CGPO 1"/>
    <x v="3"/>
    <x v="0"/>
    <d v="2026-01-01T00:00:00"/>
    <m/>
    <n v="6"/>
    <n v="1103.08"/>
    <m/>
    <n v="1103.08"/>
    <m/>
    <n v="183.84666666666666"/>
    <n v="3956.7"/>
    <n v="0"/>
    <n v="3956.7"/>
    <n v="0"/>
    <s v=""/>
    <s v=""/>
    <s v=""/>
    <s v="Bottom 5%"/>
    <m/>
    <s v="GULF DISTRIBUTING"/>
    <s v="GULF DISTRIBUTING CO. OF MOBILE LLC"/>
  </r>
  <r>
    <x v="3138"/>
    <s v="AL-A009102"/>
    <x v="1"/>
    <s v="A009102"/>
    <s v="SINGLE MALT"/>
    <n v="7000"/>
    <n v="1090.3800000000001"/>
    <x v="3"/>
    <x v="3"/>
    <s v="SpecOrder"/>
    <x v="1"/>
    <x v="0"/>
    <s v="PRE 2023"/>
    <m/>
    <n v="4"/>
    <n v="2180.7600000000002"/>
    <n v="1090.3800000000001"/>
    <n v="1090.3800000000001"/>
    <n v="1"/>
    <n v="545.19000000000005"/>
    <s v=""/>
    <s v=""/>
    <s v=""/>
    <s v=""/>
    <s v=""/>
    <s v=""/>
    <s v=""/>
    <s v="Bottom 5%"/>
    <m/>
    <s v="SGWS - CPWS"/>
    <s v="DIAGEO NORTH AMERICA INC"/>
  </r>
  <r>
    <x v="3139"/>
    <s v="AL-J030918"/>
    <x v="0"/>
    <s v="J030918"/>
    <n v="0"/>
    <n v="30000"/>
    <n v="11.99"/>
    <x v="0"/>
    <x v="0"/>
    <s v="CGPO2"/>
    <x v="3"/>
    <x v="0"/>
    <d v="2025-02-19T00:00:00"/>
    <m/>
    <n v="12"/>
    <n v="3321.23"/>
    <m/>
    <n v="3321.23"/>
    <m/>
    <n v="276.76916666666665"/>
    <n v="8716.73"/>
    <n v="0"/>
    <n v="8716.73"/>
    <n v="0"/>
    <s v=""/>
    <s v=""/>
    <s v=""/>
    <s v="Bottom 5%"/>
    <m/>
    <s v="GULF DISTRIBUTING"/>
    <s v="GULF DISTRIBUTING CO. OF MOBILE LLC"/>
  </r>
  <r>
    <x v="3140"/>
    <s v="AL-J030917"/>
    <x v="0"/>
    <s v="J030917"/>
    <n v="0"/>
    <n v="30000"/>
    <n v="11.99"/>
    <x v="0"/>
    <x v="0"/>
    <s v="CGPO2"/>
    <x v="3"/>
    <x v="0"/>
    <d v="2025-02-19T00:00:00"/>
    <m/>
    <n v="12"/>
    <n v="2314.0700000000002"/>
    <m/>
    <n v="2314.0700000000002"/>
    <m/>
    <n v="192.83916666666667"/>
    <n v="3453.12"/>
    <n v="0"/>
    <n v="3453.12"/>
    <n v="0"/>
    <s v=""/>
    <s v=""/>
    <s v=""/>
    <s v="Bottom 5%"/>
    <m/>
    <s v="GULF DISTRIBUTING"/>
    <s v="GULF DISTRIBUTING CO. OF MOBILE LLC"/>
  </r>
  <r>
    <x v="3141"/>
    <s v="AL-A001524"/>
    <x v="1"/>
    <s v="A001524"/>
    <n v="0"/>
    <n v="1000"/>
    <n v="17.989999999999998"/>
    <x v="10"/>
    <x v="11"/>
    <s v="Delisted"/>
    <x v="0"/>
    <x v="1"/>
    <s v="PRE 2023"/>
    <m/>
    <s v=""/>
    <n v="53.97"/>
    <m/>
    <n v="53.97"/>
    <m/>
    <s v=""/>
    <s v=""/>
    <s v=""/>
    <s v=""/>
    <s v=""/>
    <s v=""/>
    <s v=""/>
    <s v=""/>
    <s v="Bottom 5%"/>
    <m/>
    <s v="OTHER"/>
    <s v="FULL THROTTLE SLOON SHINE LLC"/>
  </r>
  <r>
    <x v="3142"/>
    <s v="AL-A001525"/>
    <x v="1"/>
    <s v="A001525"/>
    <n v="0"/>
    <n v="1000"/>
    <n v="17.989999999999998"/>
    <x v="10"/>
    <x v="11"/>
    <s v="Delisted"/>
    <x v="0"/>
    <x v="3"/>
    <s v="PRE 2023"/>
    <m/>
    <s v=""/>
    <m/>
    <n v="17.989999999999998"/>
    <n v="-17.989999999999998"/>
    <n v="-1"/>
    <s v=""/>
    <s v=""/>
    <s v=""/>
    <s v=""/>
    <s v=""/>
    <s v=""/>
    <s v=""/>
    <s v=""/>
    <s v="Bottom 5%"/>
    <m/>
    <s v="OTHER"/>
    <s v="FULL THROTTLE SLOON SHINE LLC"/>
  </r>
  <r>
    <x v="3143"/>
    <s v="AL-A005544"/>
    <x v="1"/>
    <s v="A005544"/>
    <s v="SINGLE MALT"/>
    <n v="7000"/>
    <n v="17.989999999999998"/>
    <x v="3"/>
    <x v="8"/>
    <s v="NoReplen"/>
    <x v="1"/>
    <x v="1"/>
    <s v="PRE 2023"/>
    <m/>
    <n v="1"/>
    <m/>
    <n v="449.85"/>
    <n v="-449.85"/>
    <n v="-1"/>
    <n v="0"/>
    <n v="0"/>
    <n v="0"/>
    <n v="0"/>
    <n v="0"/>
    <s v=""/>
    <s v=""/>
    <s v=""/>
    <s v="Bottom 5%"/>
    <m/>
    <s v="SGWS - LIBERTY SPIRITS"/>
    <s v="SANS WINE &amp; SPIRITS CO."/>
  </r>
  <r>
    <x v="3144"/>
    <s v="AL-A010644"/>
    <x v="1"/>
    <s v="A010644"/>
    <s v="STRAIGHT"/>
    <n v="10000"/>
    <n v="159.99"/>
    <x v="2"/>
    <x v="3"/>
    <s v="Allocated1"/>
    <x v="3"/>
    <x v="0"/>
    <d v="2023-12-01T00:00:00"/>
    <m/>
    <s v=""/>
    <m/>
    <n v="15519.03"/>
    <n v="-15519.03"/>
    <n v="-1"/>
    <s v=""/>
    <n v="319.98"/>
    <n v="7039.56"/>
    <n v="-6719.58"/>
    <n v="-0.95"/>
    <s v=""/>
    <s v=""/>
    <s v=""/>
    <s v="Bottom 5%"/>
    <m/>
    <s v="SGWS - LIBERTY SPIRITS"/>
    <s v="JIM BEAM BRANDS CO."/>
  </r>
  <r>
    <x v="3145"/>
    <s v="AL-A010906"/>
    <x v="1"/>
    <s v="A010906"/>
    <s v="STRAIGHT"/>
    <n v="10000"/>
    <n v="159.99"/>
    <x v="2"/>
    <x v="3"/>
    <s v="Allocated1"/>
    <x v="0"/>
    <x v="0"/>
    <d v="2025-09-01T00:00:00"/>
    <m/>
    <n v="24"/>
    <n v="15519.03"/>
    <m/>
    <n v="15519.03"/>
    <m/>
    <n v="646.62625000000003"/>
    <n v="6559.59"/>
    <n v="0"/>
    <n v="6559.59"/>
    <n v="0"/>
    <s v=""/>
    <s v=" "/>
    <s v="X"/>
    <s v="Bottom 5%"/>
    <m/>
    <s v="SGWS - LIBERTY SPIRITS"/>
    <s v="JIM BEAM BRANDS CO."/>
  </r>
  <r>
    <x v="3146"/>
    <s v="AL-A010807"/>
    <x v="1"/>
    <s v="A010807"/>
    <s v="STRAIGHT"/>
    <n v="10000"/>
    <n v="199.99"/>
    <x v="2"/>
    <x v="3"/>
    <s v="Allocated1"/>
    <x v="0"/>
    <x v="0"/>
    <d v="2024-11-01T00:00:00"/>
    <m/>
    <n v="0"/>
    <n v="14199.29"/>
    <n v="10799.46"/>
    <n v="3399.83"/>
    <n v="0.31"/>
    <s v=""/>
    <n v="5599.72"/>
    <n v="8399.58"/>
    <n v="-2799.86"/>
    <n v="-0.33"/>
    <s v=""/>
    <s v="X"/>
    <s v="X"/>
    <s v="Bottom 5%"/>
    <m/>
    <s v="SGWS - LIBERTY SPIRITS"/>
    <s v="JIM BEAM BRANDS CO."/>
  </r>
  <r>
    <x v="3147"/>
    <s v="AL-L010587"/>
    <x v="7"/>
    <s v="L010587"/>
    <s v="STRAIGHT"/>
    <n v="10000"/>
    <n v="169.99"/>
    <x v="4"/>
    <x v="3"/>
    <s v="SpecOrder"/>
    <x v="3"/>
    <x v="0"/>
    <d v="2024-08-01T00:00:00"/>
    <m/>
    <n v="1"/>
    <n v="169.99"/>
    <n v="849.95"/>
    <n v="-679.96"/>
    <n v="-0.8"/>
    <n v="169.99"/>
    <s v=""/>
    <s v=""/>
    <s v=""/>
    <s v=""/>
    <s v=""/>
    <s v=""/>
    <s v=""/>
    <s v="Bottom 5%"/>
    <m/>
    <s v="SGWS - CPWS"/>
    <s v="LOBOS 1707 SPIRITS LLC"/>
  </r>
  <r>
    <x v="3148"/>
    <s v="AL-A070054"/>
    <x v="1"/>
    <s v="A070054"/>
    <s v="SINGLE MALT"/>
    <n v="70000"/>
    <n v="279.99"/>
    <x v="3"/>
    <x v="3"/>
    <s v="NoReplen"/>
    <x v="0"/>
    <x v="0"/>
    <d v="2023-11-01T00:00:00"/>
    <m/>
    <n v="7"/>
    <n v="839.97"/>
    <n v="1959.93"/>
    <n v="-1119.96"/>
    <n v="-0.56999999999999995"/>
    <n v="119.99571428571429"/>
    <n v="559.98"/>
    <n v="279.99"/>
    <n v="279.99"/>
    <n v="1"/>
    <s v=""/>
    <s v="X"/>
    <s v="X"/>
    <s v="Bottom 5%"/>
    <m/>
    <s v="TOM STEELE"/>
    <s v="TRIPLE CROWN BROKERAGE INC"/>
  </r>
  <r>
    <x v="3149"/>
    <s v="AL-A009739"/>
    <x v="1"/>
    <s v="A009739"/>
    <s v="STRAIGHT"/>
    <n v="9000"/>
    <n v="128.99"/>
    <x v="1"/>
    <x v="3"/>
    <s v="NoReplen"/>
    <x v="1"/>
    <x v="1"/>
    <s v="PRE 2023"/>
    <m/>
    <n v="2"/>
    <n v="257.98"/>
    <n v="343.98"/>
    <n v="-86"/>
    <n v="-0.25"/>
    <n v="128.99"/>
    <s v=""/>
    <s v=""/>
    <s v=""/>
    <s v=""/>
    <s v=""/>
    <s v=""/>
    <s v=""/>
    <s v="Bottom 5%"/>
    <m/>
    <s v="MADVINES"/>
    <s v="MADVINES &amp; SPIRITS INC."/>
  </r>
  <r>
    <x v="3150"/>
    <s v="AL-F000573"/>
    <x v="4"/>
    <s v="F000573"/>
    <n v="0"/>
    <n v="7000"/>
    <n v="10.19"/>
    <x v="13"/>
    <x v="9"/>
    <s v="NoReplen"/>
    <x v="0"/>
    <x v="3"/>
    <s v="PRE 2023"/>
    <m/>
    <s v=""/>
    <n v="631.78"/>
    <n v="14486.06"/>
    <n v="-13854.28"/>
    <n v="-0.96"/>
    <s v=""/>
    <n v="0"/>
    <n v="1450.73"/>
    <n v="-1450.73"/>
    <n v="-1"/>
    <s v=""/>
    <s v=""/>
    <s v=""/>
    <s v="Bottom 5%"/>
    <m/>
    <s v="UNITED"/>
    <s v="SAZERAC CO INC"/>
  </r>
  <r>
    <x v="3151"/>
    <s v="AL-F000115"/>
    <x v="4"/>
    <s v="F000115"/>
    <s v="STRAIGHT"/>
    <n v="7000"/>
    <n v="18.989999999999998"/>
    <x v="11"/>
    <x v="8"/>
    <s v="Replenish"/>
    <x v="0"/>
    <x v="0"/>
    <s v="PRE 2023"/>
    <m/>
    <n v="118"/>
    <n v="129169.98"/>
    <n v="159914.79"/>
    <n v="-30744.81"/>
    <n v="-0.19"/>
    <n v="1094.6608474576271"/>
    <n v="96602.13"/>
    <n v="88968.15"/>
    <n v="7633.98"/>
    <n v="0.09"/>
    <s v=""/>
    <s v=" "/>
    <s v=" "/>
    <s v=""/>
    <m/>
    <s v="RNDC"/>
    <s v="LUXCO INC"/>
  </r>
  <r>
    <x v="3152"/>
    <s v="AL-B009345"/>
    <x v="5"/>
    <s v="B009345"/>
    <s v="STRAIGHT"/>
    <n v="7000"/>
    <n v="2.99"/>
    <x v="11"/>
    <x v="8"/>
    <s v="NoReplen"/>
    <x v="1"/>
    <x v="1"/>
    <s v="PRE 2023"/>
    <m/>
    <n v="2"/>
    <n v="221.26"/>
    <n v="307.97000000000003"/>
    <n v="-86.71"/>
    <n v="-0.28000000000000003"/>
    <n v="110.63"/>
    <n v="92.69"/>
    <n v="113.62"/>
    <n v="-20.93"/>
    <n v="-0.18"/>
    <s v=""/>
    <s v=""/>
    <s v=""/>
    <s v="Bottom 5%"/>
    <m/>
    <s v="RNDC"/>
    <s v="LUXCO INC"/>
  </r>
  <r>
    <x v="3153"/>
    <s v="AL-A000115"/>
    <x v="1"/>
    <s v="A000115"/>
    <s v="STRAIGHT"/>
    <n v="7000"/>
    <n v="5.39"/>
    <x v="11"/>
    <x v="8"/>
    <s v="NoReplen"/>
    <x v="0"/>
    <x v="1"/>
    <s v="PRE 2023"/>
    <m/>
    <n v="5"/>
    <n v="1714.02"/>
    <n v="20154.95"/>
    <n v="-18440.93"/>
    <n v="-0.91"/>
    <n v="342.80399999999997"/>
    <n v="301.83999999999997"/>
    <n v="37212.81"/>
    <n v="-36910.97"/>
    <n v="-0.99"/>
    <s v=""/>
    <s v=""/>
    <s v=""/>
    <s v="Bottom 5%"/>
    <m/>
    <s v="RNDC"/>
    <s v="LUXCO INC"/>
  </r>
  <r>
    <x v="3154"/>
    <s v="AL-A010655"/>
    <x v="1"/>
    <s v="A010655"/>
    <s v="STRAIGHT"/>
    <n v="10000"/>
    <n v="17.989999999999998"/>
    <x v="4"/>
    <x v="6"/>
    <s v="NoReplen"/>
    <x v="1"/>
    <x v="3"/>
    <d v="2025-05-01T00:00:00"/>
    <m/>
    <s v=""/>
    <n v="89.95"/>
    <m/>
    <n v="89.95"/>
    <m/>
    <s v=""/>
    <s v=""/>
    <s v=""/>
    <s v=""/>
    <s v=""/>
    <s v=""/>
    <s v=""/>
    <s v=""/>
    <s v="Bottom 5%"/>
    <m/>
    <s v="UNITED"/>
    <s v="SAZERAC CO INC"/>
  </r>
  <r>
    <x v="3155"/>
    <s v="AL-A000342"/>
    <x v="1"/>
    <s v="A000342"/>
    <n v="0"/>
    <n v="7000"/>
    <n v="58.99"/>
    <x v="6"/>
    <x v="5"/>
    <s v="Replenish"/>
    <x v="0"/>
    <x v="0"/>
    <s v="PRE 2023"/>
    <m/>
    <n v="112"/>
    <n v="26014.59"/>
    <n v="28787.119999999999"/>
    <n v="-2772.53"/>
    <n v="-0.1"/>
    <n v="232.27312499999999"/>
    <n v="25601.66"/>
    <n v="25837.62"/>
    <n v="-235.96"/>
    <n v="-0.01"/>
    <s v=""/>
    <s v="X"/>
    <s v="X"/>
    <s v="Bottom 5%"/>
    <m/>
    <s v="LUKE LEA BEVERAGES"/>
    <s v="HOOD RIVER DISTILLERY"/>
  </r>
  <r>
    <x v="3156"/>
    <s v="AL-A004990"/>
    <x v="1"/>
    <s v="A004990"/>
    <n v="0"/>
    <n v="4000"/>
    <n v="23.09"/>
    <x v="10"/>
    <x v="11"/>
    <s v="NoReplen"/>
    <x v="1"/>
    <x v="1"/>
    <s v="PRE 2023"/>
    <m/>
    <n v="2"/>
    <n v="322.56"/>
    <n v="245.77"/>
    <n v="76.790000000000006"/>
    <n v="0.31"/>
    <n v="161.28"/>
    <s v=""/>
    <s v=""/>
    <s v=""/>
    <s v=""/>
    <s v=""/>
    <s v=""/>
    <s v=""/>
    <s v="Bottom 5%"/>
    <m/>
    <s v="SGWS - LIBERTY SPIRITS"/>
    <s v="FULL THROTTLE SLOON SHINE LLC"/>
  </r>
  <r>
    <x v="3157"/>
    <s v="AL-A009601"/>
    <x v="1"/>
    <s v="A009601"/>
    <n v="0"/>
    <n v="7000"/>
    <n v="23.85"/>
    <x v="10"/>
    <x v="11"/>
    <s v="SpecOrder"/>
    <x v="1"/>
    <x v="0"/>
    <s v="PRE 2023"/>
    <m/>
    <n v="10"/>
    <n v="1764.9"/>
    <n v="1049.4000000000001"/>
    <n v="715.5"/>
    <n v="0.68"/>
    <n v="176.49"/>
    <n v="572.4"/>
    <n v="0"/>
    <n v="572.4"/>
    <n v="0"/>
    <s v=""/>
    <s v=""/>
    <s v=""/>
    <s v="Bottom 5%"/>
    <m/>
    <s v="OTHER"/>
    <s v="GIBSON DISTILLING INC."/>
  </r>
  <r>
    <x v="3158"/>
    <s v="AL-A009633"/>
    <x v="1"/>
    <s v="A009633"/>
    <n v="0"/>
    <n v="7000"/>
    <n v="23.85"/>
    <x v="10"/>
    <x v="11"/>
    <s v="SpecOrder"/>
    <x v="1"/>
    <x v="0"/>
    <s v="PRE 2023"/>
    <m/>
    <n v="7"/>
    <n v="1359.45"/>
    <n v="2074.9499999999998"/>
    <n v="-715.5"/>
    <n v="-0.34"/>
    <n v="194.20714285714286"/>
    <n v="333.9"/>
    <n v="310.05"/>
    <n v="23.85"/>
    <n v="0.08"/>
    <s v=""/>
    <s v=""/>
    <s v=""/>
    <s v="Bottom 5%"/>
    <m/>
    <s v="OTHER"/>
    <s v="GIBSON DISTILLING INC."/>
  </r>
  <r>
    <x v="3159"/>
    <s v="AL-A009611"/>
    <x v="1"/>
    <s v="A009611"/>
    <n v="0"/>
    <n v="7000"/>
    <n v="23.89"/>
    <x v="10"/>
    <x v="11"/>
    <s v="SpecOrder"/>
    <x v="1"/>
    <x v="0"/>
    <s v="PRE 2023"/>
    <m/>
    <n v="8"/>
    <n v="2102.3200000000002"/>
    <n v="3870.18"/>
    <n v="-1767.86"/>
    <n v="-0.46"/>
    <n v="262.79000000000002"/>
    <n v="1552.85"/>
    <n v="3105.7"/>
    <n v="-1552.85"/>
    <n v="-0.5"/>
    <s v=""/>
    <s v=""/>
    <s v=""/>
    <s v="Bottom 5%"/>
    <m/>
    <s v="OTHER"/>
    <s v="GIBSON DISTILLING INC."/>
  </r>
  <r>
    <x v="3160"/>
    <s v="AL-A009597"/>
    <x v="1"/>
    <s v="A009597"/>
    <n v="0"/>
    <n v="7000"/>
    <n v="23.95"/>
    <x v="10"/>
    <x v="11"/>
    <s v="SpecOrder"/>
    <x v="1"/>
    <x v="0"/>
    <s v="PRE 2023"/>
    <m/>
    <n v="10"/>
    <n v="2850.05"/>
    <n v="2778.2"/>
    <n v="71.849999999999994"/>
    <n v="0.03"/>
    <n v="285.005"/>
    <n v="574.79999999999995"/>
    <n v="622.70000000000005"/>
    <n v="-47.9"/>
    <n v="-0.08"/>
    <s v=""/>
    <s v=""/>
    <s v=""/>
    <s v="Bottom 5%"/>
    <m/>
    <s v="OTHER"/>
    <s v="GIBSON DISTILLING INC."/>
  </r>
  <r>
    <x v="3161"/>
    <s v="AL-F007770"/>
    <x v="4"/>
    <s v="F007770"/>
    <s v="STRAIGHT"/>
    <n v="7000"/>
    <n v="32.99"/>
    <x v="5"/>
    <x v="6"/>
    <s v="Replenish"/>
    <x v="0"/>
    <x v="0"/>
    <s v="PRE 2023"/>
    <m/>
    <n v="62"/>
    <n v="62329.37"/>
    <n v="63755.71"/>
    <n v="-1426.34"/>
    <n v="-0.02"/>
    <n v="1005.3124193548388"/>
    <n v="6168.97"/>
    <n v="7503.5"/>
    <n v="-1334.53"/>
    <n v="-0.18"/>
    <s v=""/>
    <s v=" "/>
    <s v=" "/>
    <s v=""/>
    <m/>
    <s v="SGWS - AMERICAN SPIRITS"/>
    <s v="W. J. DEUTSCH &amp; SONS"/>
  </r>
  <r>
    <x v="3162"/>
    <s v="AL-A004068"/>
    <x v="1"/>
    <s v="A004068"/>
    <s v="STRAIGHT"/>
    <n v="7000"/>
    <n v="9.59"/>
    <x v="5"/>
    <x v="8"/>
    <s v="Delisted"/>
    <x v="1"/>
    <x v="3"/>
    <s v="PRE 2023"/>
    <m/>
    <s v=""/>
    <m/>
    <n v="0"/>
    <n v="0"/>
    <m/>
    <s v=""/>
    <n v="0"/>
    <n v="0"/>
    <n v="0"/>
    <n v="0"/>
    <s v=""/>
    <s v=""/>
    <s v=""/>
    <s v="Bottom 5%"/>
    <m/>
    <s v="SGWS - AMERICAN SPIRITS"/>
    <s v="W. J. DEUTSCH &amp; SONS"/>
  </r>
  <r>
    <x v="3163"/>
    <s v="AL-A070061"/>
    <x v="1"/>
    <s v="A070061"/>
    <s v="STRAIGHT"/>
    <n v="70000"/>
    <n v="32.99"/>
    <x v="4"/>
    <x v="1"/>
    <s v="Replenish"/>
    <x v="0"/>
    <x v="0"/>
    <d v="2023-11-01T00:00:00"/>
    <m/>
    <n v="115"/>
    <n v="144058.57999999999"/>
    <n v="221868.71"/>
    <n v="-77810.13"/>
    <n v="-0.35"/>
    <n v="1252.6833043478259"/>
    <n v="160826.73000000001"/>
    <n v="178035.32"/>
    <n v="-17208.59"/>
    <n v="-0.1"/>
    <s v=""/>
    <s v=" "/>
    <s v=" "/>
    <s v=""/>
    <m/>
    <s v="SGWS - AMERICAN SPIRITS"/>
    <s v="HEAVEN HILL SALES CO DBA HEAVEN HILL BRANDS"/>
  </r>
  <r>
    <x v="3164"/>
    <s v="AL-E008664"/>
    <x v="3"/>
    <s v="E008664"/>
    <n v="0"/>
    <n v="8000"/>
    <n v="26.99"/>
    <x v="4"/>
    <x v="6"/>
    <s v="Replenish"/>
    <x v="5"/>
    <x v="0"/>
    <s v="PRE 2023"/>
    <m/>
    <n v="50"/>
    <n v="320938.09000000003"/>
    <n v="325715.32"/>
    <n v="-4777.2299999999996"/>
    <n v="-0.01"/>
    <n v="6418.7618000000002"/>
    <n v="1264076.6499999999"/>
    <n v="1372144.61"/>
    <n v="-108067.96"/>
    <n v="-0.08"/>
    <s v=""/>
    <s v=""/>
    <s v=""/>
    <s v=""/>
    <m/>
    <s v="SGWS - AMERICAN SPIRITS"/>
    <s v="HEAVEN HILL SALES CO DBA HEAVEN HILL BRANDS"/>
  </r>
  <r>
    <x v="3165"/>
    <s v="AL-F001778"/>
    <x v="4"/>
    <s v="F001778"/>
    <n v="0"/>
    <n v="7000"/>
    <n v="45.99"/>
    <x v="4"/>
    <x v="6"/>
    <s v="Replenish"/>
    <x v="0"/>
    <x v="0"/>
    <s v="PRE 2023"/>
    <m/>
    <n v="149"/>
    <n v="1097505.6000000001"/>
    <n v="1242427.3400000001"/>
    <n v="-144921.74"/>
    <n v="-0.12"/>
    <n v="7365.809395973155"/>
    <n v="428351.61"/>
    <n v="455277.23"/>
    <n v="-26925.62"/>
    <n v="-0.06"/>
    <s v=""/>
    <s v=" "/>
    <s v=" "/>
    <s v=""/>
    <m/>
    <s v="SGWS - AMERICAN SPIRITS"/>
    <s v="HEAVEN HILL SALES CO DBA HEAVEN HILL BRANDS"/>
  </r>
  <r>
    <x v="3166"/>
    <s v="AL-D001778"/>
    <x v="2"/>
    <s v="D001778"/>
    <s v="STRAIGHT"/>
    <n v="10000"/>
    <n v="1.99"/>
    <x v="4"/>
    <x v="7"/>
    <s v="Replenish"/>
    <x v="0"/>
    <x v="0"/>
    <d v="2025-07-01T00:00:00"/>
    <m/>
    <n v="134"/>
    <n v="63170.559999999998"/>
    <m/>
    <n v="63170.559999999998"/>
    <m/>
    <n v="471.42208955223879"/>
    <n v="127397.81"/>
    <n v="0"/>
    <n v="127397.81"/>
    <n v="0"/>
    <s v=""/>
    <s v=""/>
    <s v=""/>
    <s v=""/>
    <m/>
    <s v="SGWS - AMERICAN SPIRITS"/>
    <s v="HEAVEN HILL SALES CO DBA HEAVEN HILL BRANDS"/>
  </r>
  <r>
    <x v="3167"/>
    <s v="AL-B001778"/>
    <x v="5"/>
    <s v="B001778"/>
    <s v="STRAIGHT"/>
    <n v="1000"/>
    <n v="13.99"/>
    <x v="4"/>
    <x v="6"/>
    <s v="Replenish"/>
    <x v="0"/>
    <x v="0"/>
    <d v="2023-12-01T00:00:00"/>
    <m/>
    <n v="138"/>
    <n v="669337.56000000006"/>
    <n v="588738.19999999995"/>
    <n v="80599.360000000001"/>
    <n v="0.14000000000000001"/>
    <n v="4850.2721739130438"/>
    <n v="1397698.93"/>
    <n v="848098.76"/>
    <n v="549600.17000000004"/>
    <n v="0.65"/>
    <s v=""/>
    <s v=" "/>
    <s v=" "/>
    <s v=""/>
    <m/>
    <s v="SGWS - AMERICAN SPIRITS"/>
    <s v="HEAVEN HILL SALES CO DBA HEAVEN HILL BRANDS"/>
  </r>
  <r>
    <x v="3168"/>
    <s v="AL-A001778"/>
    <x v="1"/>
    <s v="A001778"/>
    <n v="0"/>
    <n v="7000"/>
    <n v="23.99"/>
    <x v="4"/>
    <x v="6"/>
    <s v="Replenish"/>
    <x v="0"/>
    <x v="0"/>
    <s v="PRE 2023"/>
    <m/>
    <n v="158"/>
    <n v="1733624.42"/>
    <n v="2054931.85"/>
    <n v="-321307.43"/>
    <n v="-0.16"/>
    <n v="10972.306455696202"/>
    <n v="2494128.3199999998"/>
    <n v="2766492.35"/>
    <n v="-272364.03000000003"/>
    <n v="-0.1"/>
    <s v=""/>
    <s v=" "/>
    <s v=" "/>
    <s v=""/>
    <m/>
    <s v="SGWS - AMERICAN SPIRITS"/>
    <s v="HEAVEN HILL SALES CO DBA HEAVEN HILL BRANDS"/>
  </r>
  <r>
    <x v="3169"/>
    <s v="AL-A009778"/>
    <x v="1"/>
    <s v="A009778"/>
    <n v="0"/>
    <n v="7000"/>
    <n v="34.99"/>
    <x v="4"/>
    <x v="4"/>
    <s v="Delisted"/>
    <x v="1"/>
    <x v="3"/>
    <s v="PRE 2023"/>
    <m/>
    <s v=""/>
    <m/>
    <n v="314.91000000000003"/>
    <n v="-314.91000000000003"/>
    <n v="-1"/>
    <s v=""/>
    <n v="0"/>
    <n v="209.94"/>
    <n v="-209.94"/>
    <n v="-1"/>
    <s v=""/>
    <s v=""/>
    <s v=""/>
    <s v="Bottom 5%"/>
    <m/>
    <s v=""/>
    <s v=""/>
  </r>
  <r>
    <x v="3170"/>
    <s v="AL-A070217"/>
    <x v="1"/>
    <s v="A070217"/>
    <s v="STRAIGHT"/>
    <n v="70000"/>
    <n v="35.99"/>
    <x v="4"/>
    <x v="4"/>
    <s v="Replenish"/>
    <x v="0"/>
    <x v="0"/>
    <d v="2024-07-01T00:00:00"/>
    <m/>
    <n v="111"/>
    <n v="127648.77"/>
    <n v="156872.68"/>
    <n v="-29223.91"/>
    <n v="-0.19"/>
    <n v="1149.9889189189189"/>
    <n v="66808.58"/>
    <n v="87638.68"/>
    <n v="-20830.099999999999"/>
    <n v="-0.24"/>
    <s v=""/>
    <s v=" "/>
    <s v=" "/>
    <s v=""/>
    <m/>
    <s v="SGWS - AMERICAN SPIRITS"/>
    <s v="HEAVEN HILL SALES CO DBA HEAVEN HILL BRANDS"/>
  </r>
  <r>
    <x v="3171"/>
    <s v="AL-E005741"/>
    <x v="3"/>
    <s v="E005741"/>
    <n v="0"/>
    <n v="7000"/>
    <n v="26.99"/>
    <x v="4"/>
    <x v="6"/>
    <s v="Replenish"/>
    <x v="1"/>
    <x v="0"/>
    <s v="PRE 2023"/>
    <m/>
    <n v="35"/>
    <n v="157621.6"/>
    <n v="80349.23"/>
    <n v="77272.37"/>
    <n v="0.96"/>
    <n v="4503.4742857142855"/>
    <n v="408250.74"/>
    <n v="282855.2"/>
    <n v="125395.54"/>
    <n v="0.44"/>
    <s v=""/>
    <s v=""/>
    <s v=""/>
    <s v=""/>
    <m/>
    <s v="SGWS - AMERICAN SPIRITS"/>
    <s v="HEAVEN HILL SALES CO DBA HEAVEN HILL BRANDS"/>
  </r>
  <r>
    <x v="3172"/>
    <s v="AL-F000126"/>
    <x v="4"/>
    <s v="F000126"/>
    <s v="STRAIGHT"/>
    <n v="1000"/>
    <n v="46.99"/>
    <x v="4"/>
    <x v="1"/>
    <s v="Replenish"/>
    <x v="0"/>
    <x v="0"/>
    <d v="2023-03-01T00:00:00"/>
    <m/>
    <n v="142"/>
    <n v="1184998.8"/>
    <n v="935321.44"/>
    <n v="249677.36"/>
    <n v="0.27"/>
    <n v="8345.0619718309863"/>
    <n v="399474.85"/>
    <n v="275405.32"/>
    <n v="124069.53"/>
    <n v="0.45"/>
    <s v=""/>
    <s v=" "/>
    <s v=" "/>
    <s v=""/>
    <m/>
    <s v="SGWS - AMERICAN SPIRITS"/>
    <s v="HEAVEN HILL SALES CO DBA HEAVEN HILL BRANDS"/>
  </r>
  <r>
    <x v="3173"/>
    <s v="AL-D000126"/>
    <x v="2"/>
    <s v="D000126"/>
    <s v="STRAIGHT"/>
    <n v="10000"/>
    <n v="1.99"/>
    <x v="4"/>
    <x v="7"/>
    <s v="Replenish"/>
    <x v="0"/>
    <x v="0"/>
    <d v="2025-07-01T00:00:00"/>
    <m/>
    <n v="125"/>
    <n v="69106.73"/>
    <m/>
    <n v="69106.73"/>
    <m/>
    <n v="552.85383999999999"/>
    <n v="129811.68"/>
    <n v="0"/>
    <n v="129811.68"/>
    <n v="0"/>
    <s v=""/>
    <s v=""/>
    <s v=""/>
    <s v=""/>
    <m/>
    <s v="SGWS - AMERICAN SPIRITS"/>
    <s v="HEAVEN HILL SALES CO DBA HEAVEN HILL BRANDS"/>
  </r>
  <r>
    <x v="3174"/>
    <s v="AL-B000126"/>
    <x v="5"/>
    <s v="B000126"/>
    <s v="STRAIGHT"/>
    <n v="1000"/>
    <n v="13.99"/>
    <x v="4"/>
    <x v="1"/>
    <s v="Replenish"/>
    <x v="0"/>
    <x v="0"/>
    <d v="2024-07-01T00:00:00"/>
    <m/>
    <n v="128"/>
    <n v="691777.52"/>
    <n v="253472.41"/>
    <n v="438305.11"/>
    <n v="1.73"/>
    <n v="5404.5118750000001"/>
    <n v="1411269.23"/>
    <n v="461449.15"/>
    <n v="949820.08"/>
    <n v="2.06"/>
    <s v=""/>
    <s v=" "/>
    <s v=" "/>
    <s v=""/>
    <m/>
    <s v="SGWS - AMERICAN SPIRITS"/>
    <s v="HEAVEN HILL SALES CO DBA HEAVEN HILL BRANDS"/>
  </r>
  <r>
    <x v="3175"/>
    <s v="AL-A000126"/>
    <x v="1"/>
    <s v="A000126"/>
    <n v="0"/>
    <n v="7000"/>
    <n v="24.99"/>
    <x v="4"/>
    <x v="1"/>
    <s v="Replenish"/>
    <x v="0"/>
    <x v="0"/>
    <s v="PRE 2023"/>
    <m/>
    <n v="157"/>
    <n v="2093505.17"/>
    <n v="1908795.96"/>
    <n v="184709.21"/>
    <n v="0.1"/>
    <n v="13334.427834394904"/>
    <n v="2193897.98"/>
    <n v="1815879.45"/>
    <n v="378018.53"/>
    <n v="0.21"/>
    <s v=""/>
    <s v=" "/>
    <s v=" "/>
    <s v=""/>
    <m/>
    <s v="SGWS - AMERICAN SPIRITS"/>
    <s v="HEAVEN HILL SALES CO DBA HEAVEN HILL BRANDS"/>
  </r>
  <r>
    <x v="3176"/>
    <s v="AL-A001738"/>
    <x v="1"/>
    <s v="A001738"/>
    <s v="STRAIGHT"/>
    <n v="1000"/>
    <n v="59.99"/>
    <x v="2"/>
    <x v="5"/>
    <s v="Replenish"/>
    <x v="0"/>
    <x v="0"/>
    <d v="2025-07-01T00:00:00"/>
    <m/>
    <n v="24"/>
    <n v="22016.33"/>
    <m/>
    <n v="22016.33"/>
    <m/>
    <n v="917.34708333333344"/>
    <n v="7078.82"/>
    <n v="0"/>
    <n v="7078.82"/>
    <n v="0"/>
    <s v=""/>
    <s v=" "/>
    <s v="X"/>
    <s v="Bottom 5%"/>
    <m/>
    <s v="LUKE LEA BEVERAGES"/>
    <s v="BENCHMARK BEVERAGE CO."/>
  </r>
  <r>
    <x v="3177"/>
    <s v="AL-A010650"/>
    <x v="1"/>
    <s v="A010650"/>
    <s v="STRAIGHT"/>
    <n v="10000"/>
    <n v="49.99"/>
    <x v="2"/>
    <x v="4"/>
    <s v="Allocated1"/>
    <x v="0"/>
    <x v="0"/>
    <d v="2023-12-01T00:00:00"/>
    <m/>
    <n v="3"/>
    <n v="11547.69"/>
    <n v="11358.58"/>
    <n v="189.11"/>
    <n v="0.02"/>
    <n v="3849.23"/>
    <n v="5448.91"/>
    <n v="9668.7800000000007"/>
    <n v="-4219.87"/>
    <n v="-0.44"/>
    <s v=""/>
    <s v=" "/>
    <s v="X"/>
    <s v="Bottom 5%"/>
    <m/>
    <s v="RNDC"/>
    <s v="LUXCO INC"/>
  </r>
  <r>
    <x v="3178"/>
    <s v="AL-A005908"/>
    <x v="1"/>
    <s v="A005908"/>
    <n v="0"/>
    <n v="5000"/>
    <n v="16.79"/>
    <x v="6"/>
    <x v="6"/>
    <s v="NoReplen"/>
    <x v="1"/>
    <x v="3"/>
    <s v="PRE 2023"/>
    <m/>
    <s v=""/>
    <n v="100.74"/>
    <n v="61.57"/>
    <n v="39.17"/>
    <n v="0.64"/>
    <s v=""/>
    <s v=""/>
    <s v=""/>
    <s v=""/>
    <s v=""/>
    <s v=""/>
    <s v=""/>
    <s v=""/>
    <s v="Bottom 5%"/>
    <m/>
    <s v="SGWS - LIBERTY SPIRITS"/>
    <s v="HOTALING &amp; CO. LLC"/>
  </r>
  <r>
    <x v="3179"/>
    <s v="AL-A005693"/>
    <x v="1"/>
    <s v="A005693"/>
    <n v="0"/>
    <n v="7000"/>
    <n v="27.99"/>
    <x v="6"/>
    <x v="1"/>
    <s v="SpecOrder"/>
    <x v="1"/>
    <x v="2"/>
    <s v="PRE 2023"/>
    <m/>
    <s v=""/>
    <m/>
    <n v="55.98"/>
    <n v="-55.98"/>
    <n v="-1"/>
    <s v=""/>
    <s v=""/>
    <s v=""/>
    <s v=""/>
    <s v=""/>
    <s v=""/>
    <s v=""/>
    <s v=""/>
    <s v="Bottom 5%"/>
    <m/>
    <s v="SGWS - LIBERTY SPIRITS"/>
    <s v="HOTALING &amp; CO. LLC"/>
  </r>
  <r>
    <x v="3180"/>
    <s v="AL-A070615"/>
    <x v="1"/>
    <s v="A070615"/>
    <n v="0"/>
    <n v="70000"/>
    <n v="24.99"/>
    <x v="6"/>
    <x v="1"/>
    <s v="Replenish"/>
    <x v="0"/>
    <x v="0"/>
    <d v="2026-01-01T00:00:00"/>
    <m/>
    <n v="50"/>
    <n v="2349.06"/>
    <m/>
    <n v="2349.06"/>
    <m/>
    <n v="46.981200000000001"/>
    <n v="99.96"/>
    <n v="0"/>
    <n v="99.96"/>
    <n v="0"/>
    <s v=""/>
    <s v="X"/>
    <s v="X"/>
    <s v="Bottom 5%"/>
    <m/>
    <s v="SGWS - LIBERTY SPIRITS"/>
    <s v="HOTALING &amp; CO. LLC"/>
  </r>
  <r>
    <x v="3181"/>
    <s v="AL-A007444"/>
    <x v="1"/>
    <s v="A007444"/>
    <n v="0"/>
    <n v="7000"/>
    <n v="38.99"/>
    <x v="6"/>
    <x v="4"/>
    <s v="Replenish"/>
    <x v="0"/>
    <x v="0"/>
    <s v="PRE 2023"/>
    <m/>
    <n v="57"/>
    <n v="27053.97"/>
    <n v="28034.33"/>
    <n v="-980.36"/>
    <n v="-0.03"/>
    <n v="474.631052631579"/>
    <n v="53664.02"/>
    <n v="54787.93"/>
    <n v="-1123.9100000000001"/>
    <n v="-0.02"/>
    <s v=""/>
    <s v=" "/>
    <s v=" "/>
    <s v="Bottom 5%"/>
    <m/>
    <s v="SGWS - LIBERTY SPIRITS"/>
    <s v="HOTALING &amp; CO. LLC"/>
  </r>
  <r>
    <x v="3182"/>
    <s v="AL-A004567"/>
    <x v="1"/>
    <s v="A004567"/>
    <n v="0"/>
    <n v="7000"/>
    <n v="17.989999999999998"/>
    <x v="6"/>
    <x v="6"/>
    <s v="NoReplen"/>
    <x v="1"/>
    <x v="3"/>
    <s v="PRE 2023"/>
    <m/>
    <s v=""/>
    <n v="53.97"/>
    <n v="525.01"/>
    <n v="-471.04"/>
    <n v="-0.9"/>
    <s v=""/>
    <s v=""/>
    <s v=""/>
    <s v=""/>
    <s v=""/>
    <s v=""/>
    <s v=""/>
    <s v=""/>
    <s v="Bottom 5%"/>
    <m/>
    <s v="UNITED"/>
    <s v="SAZERAC CO INC"/>
  </r>
  <r>
    <x v="3183"/>
    <s v="AL-L010978"/>
    <x v="7"/>
    <s v="L010978"/>
    <s v="SINGLE MALT"/>
    <n v="10000"/>
    <n v="999.99"/>
    <x v="16"/>
    <x v="3"/>
    <s v="Allocated1"/>
    <x v="0"/>
    <x v="0"/>
    <d v="2025-10-28T00:00:00"/>
    <m/>
    <s v=""/>
    <n v="999.99"/>
    <m/>
    <n v="999.99"/>
    <m/>
    <s v=""/>
    <n v="2999.97"/>
    <n v="0"/>
    <n v="2999.97"/>
    <n v="0"/>
    <s v=""/>
    <s v=" "/>
    <s v="X"/>
    <s v="Bottom 5%"/>
    <m/>
    <s v="RNDC"/>
    <s v="THE EDRINGTON GROUP USA LLC"/>
  </r>
  <r>
    <x v="3184"/>
    <s v="AL-F000159"/>
    <x v="4"/>
    <s v="F000159"/>
    <s v="STRAIGHT"/>
    <n v="7000"/>
    <n v="11.99"/>
    <x v="11"/>
    <x v="8"/>
    <s v="NoReplen"/>
    <x v="0"/>
    <x v="1"/>
    <s v="PRE 2023"/>
    <m/>
    <n v="1"/>
    <n v="299.75"/>
    <n v="447.76"/>
    <n v="-148.01"/>
    <n v="-0.33"/>
    <n v="299.75"/>
    <s v=""/>
    <s v=""/>
    <s v=""/>
    <s v=""/>
    <s v=""/>
    <s v=""/>
    <s v=""/>
    <s v="Bottom 5%"/>
    <m/>
    <s v="SGWS - AMERICAN SPIRITS"/>
    <s v="HEAVEN HILL SALES CO DBA HEAVEN HILL BRANDS"/>
  </r>
  <r>
    <x v="3185"/>
    <s v="AL-A010514"/>
    <x v="1"/>
    <s v="A010514"/>
    <s v="STRAIGHT"/>
    <n v="10000"/>
    <n v="949.99"/>
    <x v="4"/>
    <x v="3"/>
    <s v="SpecOrder"/>
    <x v="3"/>
    <x v="0"/>
    <s v="PRE 2023"/>
    <m/>
    <n v="1"/>
    <n v="949.99"/>
    <n v="949.99"/>
    <n v="0"/>
    <n v="0"/>
    <n v="949.99"/>
    <s v=""/>
    <s v=""/>
    <s v=""/>
    <s v=""/>
    <s v=""/>
    <s v=""/>
    <s v=""/>
    <s v="Bottom 5%"/>
    <m/>
    <s v="JOHNSON BROTHERS"/>
    <s v="PROXIMO SPIRITS INC."/>
  </r>
  <r>
    <x v="3186"/>
    <s v="AL-A009884"/>
    <x v="1"/>
    <s v="A009884"/>
    <n v="0"/>
    <n v="7000"/>
    <n v="144.99"/>
    <x v="4"/>
    <x v="3"/>
    <s v="SpecOrder"/>
    <x v="1"/>
    <x v="0"/>
    <s v="PRE 2023"/>
    <m/>
    <n v="45"/>
    <n v="20733.57"/>
    <n v="22328.46"/>
    <n v="-1594.89"/>
    <n v="-7.0000000000000007E-2"/>
    <n v="460.74599999999998"/>
    <n v="8119.44"/>
    <n v="9569.34"/>
    <n v="-1449.9"/>
    <n v="-0.15"/>
    <s v=""/>
    <s v=""/>
    <s v=""/>
    <s v="Bottom 5%"/>
    <m/>
    <s v="JOHNSON BROTHERS"/>
    <s v="PROXIMO SPIRITS INC."/>
  </r>
  <r>
    <x v="3187"/>
    <s v="AL-A070034"/>
    <x v="1"/>
    <s v="A070034"/>
    <s v="STRAIGHT"/>
    <n v="70000"/>
    <n v="1099.99"/>
    <x v="4"/>
    <x v="3"/>
    <s v="Allocated1"/>
    <x v="0"/>
    <x v="0"/>
    <d v="2023-11-01T00:00:00"/>
    <m/>
    <n v="3"/>
    <n v="2199.98"/>
    <n v="1099.99"/>
    <n v="1099.99"/>
    <n v="1"/>
    <n v="733.32666666666671"/>
    <n v="1099.99"/>
    <n v="4399.96"/>
    <n v="-3299.97"/>
    <n v="-0.75"/>
    <s v=""/>
    <s v=" "/>
    <s v="X"/>
    <s v="Bottom 5%"/>
    <m/>
    <s v="JOHNSON BROTHERS"/>
    <s v="PROXIMO SPIRITS INC."/>
  </r>
  <r>
    <x v="3188"/>
    <s v="AL-A009376"/>
    <x v="1"/>
    <s v="A009376"/>
    <n v="0"/>
    <n v="7000"/>
    <n v="66.989999999999995"/>
    <x v="4"/>
    <x v="5"/>
    <s v="SpecOrder"/>
    <x v="1"/>
    <x v="0"/>
    <s v="PRE 2023"/>
    <m/>
    <n v="26"/>
    <n v="10651.41"/>
    <n v="16144.59"/>
    <n v="-5493.18"/>
    <n v="-0.34"/>
    <n v="409.66961538461538"/>
    <n v="3550.47"/>
    <n v="4421.34"/>
    <n v="-870.87"/>
    <n v="-0.2"/>
    <s v=""/>
    <s v=""/>
    <s v=""/>
    <s v="Bottom 5%"/>
    <m/>
    <s v="JOHNSON BROTHERS"/>
    <s v="PROXIMO SPIRITS INC."/>
  </r>
  <r>
    <x v="3189"/>
    <s v="AL-A009863"/>
    <x v="1"/>
    <s v="A009863"/>
    <s v="STRAIGHT"/>
    <n v="7000"/>
    <n v="40.19"/>
    <x v="4"/>
    <x v="5"/>
    <s v="SpecOrder"/>
    <x v="1"/>
    <x v="1"/>
    <s v="PRE 2023"/>
    <m/>
    <s v=""/>
    <n v="133.97999999999999"/>
    <n v="133.97999999999999"/>
    <n v="0"/>
    <n v="0"/>
    <s v=""/>
    <s v=""/>
    <s v=""/>
    <s v=""/>
    <s v=""/>
    <s v=""/>
    <s v=""/>
    <s v=""/>
    <s v="Bottom 5%"/>
    <m/>
    <s v="JOHNSON BROTHERS"/>
    <s v="PROXIMO SPIRITS INC."/>
  </r>
  <r>
    <x v="3190"/>
    <s v="AL-B000722"/>
    <x v="5"/>
    <s v="B000722"/>
    <n v="0"/>
    <n v="7000"/>
    <n v="20.99"/>
    <x v="4"/>
    <x v="5"/>
    <s v="Replenish"/>
    <x v="0"/>
    <x v="0"/>
    <s v="PRE 2023"/>
    <m/>
    <n v="102"/>
    <n v="130956.61"/>
    <n v="116368.56"/>
    <n v="14588.05"/>
    <n v="0.13"/>
    <n v="1283.8883333333333"/>
    <n v="33269.15"/>
    <n v="37740.019999999997"/>
    <n v="-4470.87"/>
    <n v="-0.12"/>
    <s v=""/>
    <s v=" "/>
    <s v=" "/>
    <s v=""/>
    <m/>
    <s v="JOHNSON BROTHERS"/>
    <s v="PROXIMO SPIRITS INC."/>
  </r>
  <r>
    <x v="3191"/>
    <s v="AL-A000722"/>
    <x v="1"/>
    <s v="A000722"/>
    <n v="0"/>
    <n v="7000"/>
    <n v="61.99"/>
    <x v="4"/>
    <x v="5"/>
    <s v="Replenish"/>
    <x v="0"/>
    <x v="0"/>
    <s v="PRE 2023"/>
    <m/>
    <n v="129"/>
    <n v="79635.48"/>
    <n v="79725.63"/>
    <n v="-90.15"/>
    <n v="0"/>
    <n v="617.32930232558135"/>
    <n v="62540.47"/>
    <n v="66380.94"/>
    <n v="-3840.47"/>
    <n v="-0.06"/>
    <s v=""/>
    <s v=" "/>
    <s v=" "/>
    <s v=""/>
    <m/>
    <s v="JOHNSON BROTHERS"/>
    <s v="PROXIMO SPIRITS INC."/>
  </r>
  <r>
    <x v="3192"/>
    <s v="AL-A008247"/>
    <x v="1"/>
    <s v="A008247"/>
    <n v="0"/>
    <n v="8000"/>
    <n v="37.79"/>
    <x v="4"/>
    <x v="4"/>
    <s v="NoReplen"/>
    <x v="5"/>
    <x v="1"/>
    <s v="PRE 2023"/>
    <m/>
    <n v="1"/>
    <n v="2418.58"/>
    <n v="2834.55"/>
    <n v="-415.97"/>
    <n v="-0.15"/>
    <n v="2418.58"/>
    <n v="1247.07"/>
    <n v="503.92"/>
    <n v="743.15"/>
    <n v="1.47"/>
    <s v=""/>
    <s v=""/>
    <s v=""/>
    <s v="Bottom 5%"/>
    <m/>
    <s v="JOHNSON BROTHERS"/>
    <s v="PROXIMO SPIRITS INC."/>
  </r>
  <r>
    <x v="3193"/>
    <s v="AL-A007926"/>
    <x v="1"/>
    <s v="A007926"/>
    <s v="STRAIGHT"/>
    <n v="7000"/>
    <n v="37.79"/>
    <x v="4"/>
    <x v="5"/>
    <s v="NoReplen"/>
    <x v="0"/>
    <x v="1"/>
    <s v="PRE 2023"/>
    <m/>
    <n v="3"/>
    <n v="8919"/>
    <n v="8377.67"/>
    <n v="541.33000000000004"/>
    <n v="0.06"/>
    <n v="2973"/>
    <n v="2305.39"/>
    <n v="4094.35"/>
    <n v="-1788.96"/>
    <n v="-0.44"/>
    <s v=""/>
    <s v=""/>
    <s v=""/>
    <s v="Bottom 5%"/>
    <m/>
    <s v="JOHNSON BROTHERS"/>
    <s v="PROXIMO SPIRITS INC."/>
  </r>
  <r>
    <x v="3194"/>
    <s v="AL-A009375"/>
    <x v="1"/>
    <s v="A009375"/>
    <n v="0"/>
    <n v="7000"/>
    <n v="60.99"/>
    <x v="4"/>
    <x v="5"/>
    <s v="SpecOrder"/>
    <x v="1"/>
    <x v="0"/>
    <s v="PRE 2023"/>
    <m/>
    <n v="27"/>
    <n v="8843.5499999999993"/>
    <n v="8599.59"/>
    <n v="243.96"/>
    <n v="0.03"/>
    <n v="327.53888888888883"/>
    <n v="4208.3100000000004"/>
    <n v="4269.3"/>
    <n v="-60.99"/>
    <n v="-0.01"/>
    <s v=""/>
    <s v=""/>
    <s v=""/>
    <s v="Bottom 5%"/>
    <m/>
    <s v="JOHNSON BROTHERS"/>
    <s v="PROXIMO SPIRITS INC."/>
  </r>
  <r>
    <x v="3195"/>
    <s v="AL-A001046"/>
    <x v="1"/>
    <s v="A001046"/>
    <n v="0"/>
    <n v="7000"/>
    <n v="35.99"/>
    <x v="4"/>
    <x v="4"/>
    <s v="Delisted"/>
    <x v="0"/>
    <x v="3"/>
    <s v="PRE 2023"/>
    <m/>
    <s v=""/>
    <m/>
    <n v="35.99"/>
    <n v="-35.99"/>
    <n v="-1"/>
    <s v=""/>
    <s v=""/>
    <s v=""/>
    <s v=""/>
    <s v=""/>
    <s v=""/>
    <s v=""/>
    <s v=""/>
    <s v="Bottom 5%"/>
    <m/>
    <s v=""/>
    <s v=""/>
  </r>
  <r>
    <x v="3196"/>
    <s v="AL-D010318"/>
    <x v="2"/>
    <s v="D010318"/>
    <s v="STRAIGHT"/>
    <n v="10000"/>
    <n v="0.51"/>
    <x v="5"/>
    <x v="7"/>
    <s v="NoReplen"/>
    <x v="1"/>
    <x v="3"/>
    <d v="2025-05-01T00:00:00"/>
    <m/>
    <s v=""/>
    <n v="0.51"/>
    <m/>
    <n v="0.51"/>
    <m/>
    <s v=""/>
    <n v="60.69"/>
    <n v="61.2"/>
    <n v="-0.51"/>
    <n v="-0.01"/>
    <s v=""/>
    <s v=""/>
    <s v=""/>
    <s v="Bottom 5%"/>
    <m/>
    <s v="OTHER"/>
    <s v="FORTUNE HOLDINGS LLC"/>
  </r>
  <r>
    <x v="3197"/>
    <s v="AL-A009393"/>
    <x v="1"/>
    <s v="A009393"/>
    <s v="STRAIGHT"/>
    <n v="9000"/>
    <n v="21.59"/>
    <x v="8"/>
    <x v="1"/>
    <s v="NoReplen"/>
    <x v="1"/>
    <x v="1"/>
    <s v="PRE 2023"/>
    <m/>
    <s v=""/>
    <n v="1014.73"/>
    <n v="43.18"/>
    <n v="971.55"/>
    <n v="22.5"/>
    <s v=""/>
    <n v="107.95"/>
    <n v="0"/>
    <n v="107.95"/>
    <n v="0"/>
    <s v=""/>
    <s v=""/>
    <s v=""/>
    <s v="Bottom 5%"/>
    <m/>
    <s v="OTHER"/>
    <s v="PARK STREET IMPORTS /"/>
  </r>
  <r>
    <x v="3198"/>
    <s v="AL-E000156"/>
    <x v="3"/>
    <s v="E000156"/>
    <s v="STRAIGHT"/>
    <n v="7000"/>
    <n v="39.99"/>
    <x v="2"/>
    <x v="4"/>
    <s v="Replenish"/>
    <x v="0"/>
    <x v="0"/>
    <s v="PRE 2023"/>
    <m/>
    <n v="150"/>
    <n v="779964.96"/>
    <n v="787299.78"/>
    <n v="-7334.82"/>
    <n v="-0.01"/>
    <n v="5199.7663999999995"/>
    <n v="1948792.68"/>
    <n v="1948300.79"/>
    <n v="491.89"/>
    <n v="0"/>
    <s v=""/>
    <s v=" "/>
    <s v=" "/>
    <s v=""/>
    <m/>
    <s v="SGWS - LIBERTY SPIRITS"/>
    <s v="JIM BEAM BRANDS CO."/>
  </r>
  <r>
    <x v="3199"/>
    <s v="AL-F000156"/>
    <x v="4"/>
    <s v="F000156"/>
    <s v="STRAIGHT"/>
    <n v="7000"/>
    <n v="59.99"/>
    <x v="2"/>
    <x v="4"/>
    <s v="Replenish"/>
    <x v="0"/>
    <x v="0"/>
    <s v="PRE 2023"/>
    <m/>
    <n v="159"/>
    <n v="1959128"/>
    <n v="2019450.58"/>
    <n v="-60322.58"/>
    <n v="-0.03"/>
    <n v="12321.559748427673"/>
    <n v="638694.14"/>
    <n v="595910.01"/>
    <n v="42784.13"/>
    <n v="7.0000000000000007E-2"/>
    <s v=""/>
    <s v=" "/>
    <s v=" "/>
    <s v=""/>
    <m/>
    <s v="SGWS - LIBERTY SPIRITS"/>
    <s v="JIM BEAM BRANDS CO."/>
  </r>
  <r>
    <x v="3200"/>
    <s v="AL-D000156"/>
    <x v="2"/>
    <s v="D000156"/>
    <s v="STRAIGHT"/>
    <n v="7000"/>
    <n v="3.99"/>
    <x v="2"/>
    <x v="7"/>
    <s v="Replenish"/>
    <x v="0"/>
    <x v="0"/>
    <s v="PRE 2023"/>
    <m/>
    <n v="152"/>
    <n v="102287.64"/>
    <n v="88246.83"/>
    <n v="14040.81"/>
    <n v="0.16"/>
    <n v="672.94500000000005"/>
    <n v="109996.32"/>
    <n v="107023.77"/>
    <n v="2972.55"/>
    <n v="0.03"/>
    <s v=""/>
    <s v=""/>
    <s v=""/>
    <s v=""/>
    <m/>
    <s v="SGWS - LIBERTY SPIRITS"/>
    <s v="JIM BEAM BRANDS CO."/>
  </r>
  <r>
    <x v="3201"/>
    <s v="AL-C000156"/>
    <x v="6"/>
    <s v="C000156"/>
    <s v="STRAIGHT"/>
    <n v="7000"/>
    <n v="10.99"/>
    <x v="2"/>
    <x v="7"/>
    <s v="Replenish"/>
    <x v="0"/>
    <x v="0"/>
    <s v="PRE 2023"/>
    <m/>
    <n v="121"/>
    <n v="56964.3"/>
    <n v="55649.45"/>
    <n v="1314.85"/>
    <n v="0.02"/>
    <n v="470.77933884297522"/>
    <n v="105659.43"/>
    <n v="94326.080000000002"/>
    <n v="11333.35"/>
    <n v="0.12"/>
    <s v=""/>
    <s v=""/>
    <s v=""/>
    <s v=""/>
    <m/>
    <s v="SGWS - LIBERTY SPIRITS"/>
    <s v="JIM BEAM BRANDS CO."/>
  </r>
  <r>
    <x v="3202"/>
    <s v="AL-B000156"/>
    <x v="5"/>
    <s v="B000156"/>
    <s v="STRAIGHT"/>
    <n v="7000"/>
    <n v="16.989999999999998"/>
    <x v="2"/>
    <x v="4"/>
    <s v="Replenish"/>
    <x v="0"/>
    <x v="0"/>
    <s v="PRE 2023"/>
    <m/>
    <n v="159"/>
    <n v="310781.08"/>
    <n v="306873.38"/>
    <n v="3907.7"/>
    <n v="0.01"/>
    <n v="1954.5979874213838"/>
    <n v="486780.49"/>
    <n v="464183.79"/>
    <n v="22596.7"/>
    <n v="0.05"/>
    <s v=""/>
    <s v=" "/>
    <s v=" "/>
    <s v=""/>
    <m/>
    <s v="SGWS - LIBERTY SPIRITS"/>
    <s v="JIM BEAM BRANDS CO."/>
  </r>
  <r>
    <x v="3203"/>
    <s v="AL-A000156"/>
    <x v="1"/>
    <s v="A000156"/>
    <s v="STRAIGHT"/>
    <n v="7000"/>
    <n v="32.99"/>
    <x v="2"/>
    <x v="4"/>
    <s v="Replenish"/>
    <x v="0"/>
    <x v="0"/>
    <s v="PRE 2023"/>
    <m/>
    <n v="159"/>
    <n v="739545.85"/>
    <n v="755802.9"/>
    <n v="-16257.05"/>
    <n v="-0.02"/>
    <n v="4651.2317610062892"/>
    <n v="1500317.06"/>
    <n v="1394862.43"/>
    <n v="105454.63"/>
    <n v="0.08"/>
    <s v=""/>
    <s v=" "/>
    <s v=" "/>
    <s v=""/>
    <m/>
    <s v="SGWS - LIBERTY SPIRITS"/>
    <s v="JIM BEAM BRANDS CO."/>
  </r>
  <r>
    <x v="3204"/>
    <s v="AL-B000240"/>
    <x v="5"/>
    <s v="B000240"/>
    <s v="STRAIGHT"/>
    <n v="7000"/>
    <n v="22.99"/>
    <x v="2"/>
    <x v="4"/>
    <s v="Replenish"/>
    <x v="0"/>
    <x v="0"/>
    <s v="PRE 2023"/>
    <m/>
    <n v="116"/>
    <n v="70694.25"/>
    <n v="79476.429999999993"/>
    <n v="-8782.18"/>
    <n v="-0.11"/>
    <n v="609.43318965517244"/>
    <n v="62027.02"/>
    <n v="73912.850000000006"/>
    <n v="-11885.83"/>
    <n v="-0.16"/>
    <s v=""/>
    <s v=" "/>
    <s v=" "/>
    <s v=""/>
    <m/>
    <s v="SGWS - LIBERTY SPIRITS"/>
    <s v="JIM BEAM BRANDS CO."/>
  </r>
  <r>
    <x v="3205"/>
    <s v="AL-A000240"/>
    <x v="1"/>
    <s v="A000240"/>
    <s v="STRAIGHT"/>
    <n v="7000"/>
    <n v="39.99"/>
    <x v="2"/>
    <x v="4"/>
    <s v="Replenish"/>
    <x v="0"/>
    <x v="0"/>
    <s v="PRE 2023"/>
    <m/>
    <n v="158"/>
    <n v="256436.39"/>
    <n v="328599.65999999997"/>
    <n v="-72163.27"/>
    <n v="-0.22"/>
    <n v="1623.0151265822785"/>
    <n v="325073.07"/>
    <n v="335647.12"/>
    <n v="-10574.05"/>
    <n v="-0.03"/>
    <s v=""/>
    <s v=" "/>
    <s v=" "/>
    <s v=""/>
    <m/>
    <s v="SGWS - LIBERTY SPIRITS"/>
    <s v="JIM BEAM BRANDS CO."/>
  </r>
  <r>
    <x v="3206"/>
    <s v="AL-A007496"/>
    <x v="1"/>
    <s v="A007496"/>
    <s v="STRAIGHT"/>
    <n v="7000"/>
    <n v="59.99"/>
    <x v="2"/>
    <x v="5"/>
    <s v="Replenish"/>
    <x v="0"/>
    <x v="0"/>
    <s v="PRE 2023"/>
    <m/>
    <n v="73"/>
    <n v="69828.36"/>
    <n v="61369.77"/>
    <n v="8458.59"/>
    <n v="0.14000000000000001"/>
    <n v="956.55287671232873"/>
    <n v="35634.06"/>
    <n v="35154.14"/>
    <n v="479.92"/>
    <n v="0.01"/>
    <s v=""/>
    <s v=" "/>
    <s v=" "/>
    <s v=""/>
    <m/>
    <s v="SGWS - LIBERTY SPIRITS"/>
    <s v="JIM BEAM BRANDS CO."/>
  </r>
  <r>
    <x v="3207"/>
    <s v="AL-A007904"/>
    <x v="1"/>
    <s v="A007904"/>
    <s v="STRAIGHT"/>
    <n v="7000"/>
    <n v="23.99"/>
    <x v="2"/>
    <x v="1"/>
    <s v="NoReplen"/>
    <x v="2"/>
    <x v="1"/>
    <s v="PRE 2023"/>
    <m/>
    <s v=""/>
    <n v="263.89"/>
    <n v="2551.3200000000002"/>
    <n v="-2287.4299999999998"/>
    <n v="-0.9"/>
    <s v=""/>
    <n v="0"/>
    <n v="275.93"/>
    <n v="-275.93"/>
    <n v="-1"/>
    <s v=""/>
    <s v=""/>
    <s v=""/>
    <s v="Bottom 5%"/>
    <m/>
    <s v="SGWS - LIBERTY SPIRITS"/>
    <s v="JIM BEAM BRANDS CO."/>
  </r>
  <r>
    <x v="3208"/>
    <s v="AL-A007445"/>
    <x v="1"/>
    <s v="A007445"/>
    <s v="STRAIGHT"/>
    <n v="7000"/>
    <n v="39.99"/>
    <x v="2"/>
    <x v="4"/>
    <s v="Replenish"/>
    <x v="0"/>
    <x v="0"/>
    <s v="PRE 2023"/>
    <m/>
    <n v="66"/>
    <n v="78975.66"/>
    <n v="69098.38"/>
    <n v="9877.2800000000007"/>
    <n v="0.14000000000000001"/>
    <n v="1196.6009090909092"/>
    <n v="29902.3"/>
    <n v="15361.17"/>
    <n v="14541.13"/>
    <n v="0.95"/>
    <s v=""/>
    <s v=" "/>
    <s v=" "/>
    <s v=""/>
    <m/>
    <s v="SGWS - LIBERTY SPIRITS"/>
    <s v="JIM BEAM BRANDS CO."/>
  </r>
  <r>
    <x v="3209"/>
    <s v="AL-A001436"/>
    <x v="1"/>
    <s v="A001436"/>
    <s v="STRAIGHT"/>
    <n v="7000"/>
    <n v="42.99"/>
    <x v="2"/>
    <x v="4"/>
    <s v="Replenish"/>
    <x v="0"/>
    <x v="0"/>
    <s v="PRE 2023"/>
    <m/>
    <n v="123"/>
    <n v="231437.73"/>
    <n v="231191.58"/>
    <n v="246.15"/>
    <n v="0"/>
    <n v="1881.6075609756099"/>
    <n v="87772.86"/>
    <n v="89311.46"/>
    <n v="-1538.6"/>
    <n v="-0.02"/>
    <s v=""/>
    <s v=" "/>
    <s v=" "/>
    <s v=""/>
    <m/>
    <s v="SGWS - LIBERTY SPIRITS"/>
    <s v="JIM BEAM BRANDS CO."/>
  </r>
  <r>
    <x v="3210"/>
    <s v="AL-A010646"/>
    <x v="1"/>
    <s v="A010646"/>
    <s v="STRAIGHT"/>
    <n v="10000"/>
    <n v="174.99"/>
    <x v="2"/>
    <x v="3"/>
    <s v="Allocated1"/>
    <x v="3"/>
    <x v="0"/>
    <d v="2023-11-01T00:00:00"/>
    <m/>
    <n v="0"/>
    <n v="12424.29"/>
    <n v="15599.22"/>
    <n v="-3174.93"/>
    <n v="-0.2"/>
    <s v=""/>
    <n v="8224.5300000000007"/>
    <n v="9599.52"/>
    <n v="-1374.99"/>
    <n v="-0.14000000000000001"/>
    <s v=""/>
    <s v=""/>
    <s v=""/>
    <s v="Bottom 5%"/>
    <m/>
    <s v="SGWS - LIBERTY SPIRITS"/>
    <s v="JIM BEAM BRANDS CO."/>
  </r>
  <r>
    <x v="3211"/>
    <s v="AL-A008111"/>
    <x v="1"/>
    <s v="A008111"/>
    <s v="STRAIGHT"/>
    <n v="7000"/>
    <n v="74.989999999999995"/>
    <x v="2"/>
    <x v="5"/>
    <s v="NoReplen"/>
    <x v="0"/>
    <x v="0"/>
    <s v="PRE 2023"/>
    <m/>
    <n v="29"/>
    <n v="80429.33"/>
    <n v="158460.19"/>
    <n v="-78030.86"/>
    <n v="-0.49"/>
    <n v="2773.425172413793"/>
    <n v="249566.72"/>
    <n v="276765.40000000002"/>
    <n v="-27198.68"/>
    <n v="-0.1"/>
    <s v=""/>
    <s v=" "/>
    <s v=" "/>
    <s v=""/>
    <m/>
    <s v="SGWS - LIBERTY SPIRITS"/>
    <s v="JIM BEAM BRANDS CO."/>
  </r>
  <r>
    <x v="3212"/>
    <s v="AL-L008965"/>
    <x v="7"/>
    <s v="L008965"/>
    <s v="STRAIGHT"/>
    <n v="8000"/>
    <n v="69.989999999999995"/>
    <x v="2"/>
    <x v="5"/>
    <s v="PrivLabel"/>
    <x v="5"/>
    <x v="0"/>
    <d v="2025-09-01T00:00:00"/>
    <m/>
    <n v="0"/>
    <n v="16867.59"/>
    <m/>
    <n v="16867.59"/>
    <m/>
    <s v=""/>
    <n v="53752.32"/>
    <n v="46193.4"/>
    <n v="7558.92"/>
    <n v="0.16"/>
    <s v=""/>
    <s v=""/>
    <s v=""/>
    <s v="Bottom 5%"/>
    <m/>
    <s v="SGWS - LIBERTY SPIRITS"/>
    <s v="JIM BEAM BRANDS CO."/>
  </r>
  <r>
    <x v="3213"/>
    <s v="AL-B007467"/>
    <x v="5"/>
    <s v="B007467"/>
    <s v="STRAIGHT"/>
    <n v="7000"/>
    <n v="79.989999999999995"/>
    <x v="2"/>
    <x v="3"/>
    <s v="SpecOrder"/>
    <x v="1"/>
    <x v="0"/>
    <d v="2023-08-01T00:00:00"/>
    <m/>
    <n v="1"/>
    <n v="2719.66"/>
    <n v="20637.419999999998"/>
    <n v="-17917.759999999998"/>
    <n v="-0.87"/>
    <n v="2719.66"/>
    <n v="479.94"/>
    <n v="879.89"/>
    <n v="-399.95"/>
    <n v="-0.45"/>
    <s v=""/>
    <s v=""/>
    <s v=""/>
    <s v="Bottom 5%"/>
    <m/>
    <s v="SGWS - LIBERTY SPIRITS"/>
    <s v="JIM BEAM BRANDS CO."/>
  </r>
  <r>
    <x v="3214"/>
    <s v="AL-A001859"/>
    <x v="1"/>
    <s v="A001859"/>
    <s v="STRAIGHT"/>
    <n v="1000"/>
    <n v="19.79"/>
    <x v="2"/>
    <x v="4"/>
    <s v="NoReplen"/>
    <x v="2"/>
    <x v="0"/>
    <d v="2025-12-01T00:00:00"/>
    <m/>
    <n v="1"/>
    <n v="95419.24"/>
    <m/>
    <n v="95419.24"/>
    <m/>
    <n v="95419.24"/>
    <n v="57316.75"/>
    <n v="0"/>
    <n v="57316.75"/>
    <n v="0"/>
    <s v=""/>
    <s v=""/>
    <s v=""/>
    <s v=""/>
    <m/>
    <s v="SGWS - LIBERTY SPIRITS"/>
    <s v="JIM BEAM BRANDS CO."/>
  </r>
  <r>
    <x v="3215"/>
    <s v="AL-A000294"/>
    <x v="1"/>
    <s v="A000294"/>
    <s v="STRAIGHT"/>
    <n v="1000"/>
    <n v="32.99"/>
    <x v="2"/>
    <x v="4"/>
    <s v="Replenish"/>
    <x v="2"/>
    <x v="0"/>
    <s v="PRE 2023"/>
    <m/>
    <n v="76"/>
    <n v="55058.400000000001"/>
    <n v="42739.42"/>
    <n v="12318.98"/>
    <n v="0.28999999999999998"/>
    <n v="724.45263157894738"/>
    <n v="2544.19"/>
    <n v="1667.48"/>
    <n v="876.71"/>
    <n v="0.53"/>
    <s v=""/>
    <s v=""/>
    <s v=""/>
    <s v=""/>
    <m/>
    <s v="SGWS - LIBERTY SPIRITS"/>
    <s v="JIM BEAM BRANDS CO."/>
  </r>
  <r>
    <x v="3216"/>
    <s v="AL-A010874"/>
    <x v="1"/>
    <s v="A010874"/>
    <s v="STRAIGHT"/>
    <n v="10000"/>
    <n v="74.989999999999995"/>
    <x v="2"/>
    <x v="5"/>
    <s v="Allocated1"/>
    <x v="0"/>
    <x v="0"/>
    <d v="2025-05-01T00:00:00"/>
    <m/>
    <n v="80"/>
    <n v="89838.02"/>
    <m/>
    <n v="89838.02"/>
    <m/>
    <n v="1122.97525"/>
    <n v="39069.79"/>
    <n v="0"/>
    <n v="39069.79"/>
    <n v="0"/>
    <s v=""/>
    <s v=" "/>
    <s v=" "/>
    <s v=""/>
    <m/>
    <s v="SGWS - LIBERTY SPIRITS"/>
    <s v="JIM BEAM BRANDS CO."/>
  </r>
  <r>
    <x v="3217"/>
    <s v="AL-A010594"/>
    <x v="1"/>
    <s v="A010594"/>
    <s v="STRAIGHT"/>
    <n v="10000"/>
    <n v="69.989999999999995"/>
    <x v="2"/>
    <x v="5"/>
    <s v="Allocated1"/>
    <x v="3"/>
    <x v="0"/>
    <d v="2023-05-01T00:00:00"/>
    <m/>
    <s v=""/>
    <n v="3849.45"/>
    <n v="58866.84"/>
    <n v="-55017.39"/>
    <n v="-0.93"/>
    <s v=""/>
    <n v="69.989999999999995"/>
    <n v="39634.47"/>
    <n v="-39564.480000000003"/>
    <n v="-1"/>
    <s v=""/>
    <s v=""/>
    <s v=""/>
    <s v="Bottom 5%"/>
    <m/>
    <s v="SGWS - LIBERTY SPIRITS"/>
    <s v="JIM BEAM BRANDS CO."/>
  </r>
  <r>
    <x v="3218"/>
    <s v="AL-D007236"/>
    <x v="2"/>
    <s v="D007236"/>
    <s v="STRAIGHT"/>
    <n v="7000"/>
    <n v="14.39"/>
    <x v="2"/>
    <x v="7"/>
    <s v="NoReplen"/>
    <x v="2"/>
    <x v="3"/>
    <s v="PRE 2023"/>
    <m/>
    <s v=""/>
    <n v="115.12"/>
    <n v="287.88"/>
    <n v="-172.76"/>
    <n v="-0.6"/>
    <s v=""/>
    <s v=""/>
    <s v=""/>
    <s v=""/>
    <s v=""/>
    <s v=""/>
    <s v=""/>
    <s v=""/>
    <s v="Bottom 5%"/>
    <m/>
    <s v="SGWS - LIBERTY SPIRITS"/>
    <s v="JIM BEAM BRANDS CO."/>
  </r>
  <r>
    <x v="3219"/>
    <s v="AL-A007038"/>
    <x v="1"/>
    <s v="A007038"/>
    <n v="0"/>
    <n v="7000"/>
    <n v="16.79"/>
    <x v="13"/>
    <x v="6"/>
    <s v="NoReplen"/>
    <x v="0"/>
    <x v="1"/>
    <s v="PRE 2023"/>
    <m/>
    <s v=""/>
    <n v="1007.4"/>
    <n v="9139.43"/>
    <n v="-8132.03"/>
    <n v="-0.89"/>
    <s v=""/>
    <n v="1007.4"/>
    <n v="7188.97"/>
    <n v="-6181.57"/>
    <n v="-0.86"/>
    <s v=""/>
    <s v=""/>
    <s v=""/>
    <s v="Bottom 5%"/>
    <m/>
    <s v="UNITED"/>
    <s v="PERNOD RICARD USA"/>
  </r>
  <r>
    <x v="3220"/>
    <s v="AL-A008270"/>
    <x v="1"/>
    <s v="A008270"/>
    <s v="FLAVORED"/>
    <n v="8000"/>
    <n v="27.99"/>
    <x v="13"/>
    <x v="1"/>
    <s v="Replenish"/>
    <x v="5"/>
    <x v="0"/>
    <d v="2023-03-01T00:00:00"/>
    <m/>
    <n v="18"/>
    <n v="5542.02"/>
    <n v="6345.84"/>
    <n v="-803.82"/>
    <n v="-0.13"/>
    <n v="307.89000000000004"/>
    <n v="4170.51"/>
    <n v="2705.06"/>
    <n v="1465.45"/>
    <n v="0.54"/>
    <s v=""/>
    <s v=""/>
    <s v=""/>
    <s v="Bottom 5%"/>
    <m/>
    <s v="UNITED"/>
    <s v="PERNOD RICARD USA"/>
  </r>
  <r>
    <x v="3221"/>
    <s v="AL-A000658"/>
    <x v="1"/>
    <s v="A000658"/>
    <s v="STRAIGHT"/>
    <n v="7000"/>
    <n v="16.989999999999998"/>
    <x v="1"/>
    <x v="6"/>
    <s v="Replenish"/>
    <x v="0"/>
    <x v="0"/>
    <s v="PRE 2023"/>
    <m/>
    <n v="151"/>
    <n v="83227.649999999994"/>
    <n v="80363.539999999994"/>
    <n v="2864.11"/>
    <n v="0.04"/>
    <n v="551.17649006622514"/>
    <n v="89045.14"/>
    <n v="89268.63"/>
    <n v="-223.49"/>
    <n v="0"/>
    <s v=""/>
    <s v=" "/>
    <s v=" "/>
    <s v=""/>
    <m/>
    <s v="SGWS - ALD"/>
    <s v="PERNOD RICARD USA"/>
  </r>
  <r>
    <x v="3222"/>
    <s v="AL-F000655"/>
    <x v="4"/>
    <s v="F000655"/>
    <s v="FLAVORED"/>
    <n v="1000"/>
    <n v="34.99"/>
    <x v="1"/>
    <x v="1"/>
    <s v="NoReplen"/>
    <x v="0"/>
    <x v="0"/>
    <d v="2024-07-01T00:00:00"/>
    <m/>
    <s v=""/>
    <n v="174.95"/>
    <n v="48340.46"/>
    <n v="-48165.51"/>
    <n v="-1"/>
    <s v=""/>
    <n v="0"/>
    <n v="3024.13"/>
    <n v="-3024.13"/>
    <n v="-1"/>
    <s v=""/>
    <s v="X"/>
    <s v="X"/>
    <s v="Bottom 5%"/>
    <m/>
    <s v="SGWS - ALD"/>
    <s v="PERNOD RICARD USA"/>
  </r>
  <r>
    <x v="3223"/>
    <s v="AL-A009602"/>
    <x v="1"/>
    <s v="A009602"/>
    <n v="0"/>
    <n v="7000"/>
    <n v="23.89"/>
    <x v="10"/>
    <x v="11"/>
    <s v="SpecOrder"/>
    <x v="1"/>
    <x v="0"/>
    <s v="PRE 2023"/>
    <m/>
    <n v="7"/>
    <n v="1839.53"/>
    <n v="2938.47"/>
    <n v="-1098.94"/>
    <n v="-0.37"/>
    <n v="262.79000000000002"/>
    <n v="1098.94"/>
    <n v="1266.17"/>
    <n v="-167.23"/>
    <n v="-0.13"/>
    <s v=""/>
    <s v=""/>
    <s v=""/>
    <s v="Bottom 5%"/>
    <m/>
    <s v="OTHER"/>
    <s v="GIBSON DISTILLING INC."/>
  </r>
  <r>
    <x v="3224"/>
    <s v="AL-A009853"/>
    <x v="1"/>
    <s v="A009853"/>
    <n v="0"/>
    <n v="7000"/>
    <n v="23.85"/>
    <x v="10"/>
    <x v="11"/>
    <s v="SpecOrder"/>
    <x v="1"/>
    <x v="0"/>
    <s v="PRE 2023"/>
    <m/>
    <n v="7"/>
    <n v="2456.5500000000002"/>
    <n v="4698.45"/>
    <n v="-2241.9"/>
    <n v="-0.48"/>
    <n v="350.93571428571431"/>
    <n v="1502.55"/>
    <n v="2027.25"/>
    <n v="-524.70000000000005"/>
    <n v="-0.26"/>
    <s v=""/>
    <s v=""/>
    <s v=""/>
    <s v="Bottom 5%"/>
    <m/>
    <s v="OTHER"/>
    <s v="GIBSON DISTILLING INC."/>
  </r>
  <r>
    <x v="3225"/>
    <s v="AL-A001923"/>
    <x v="1"/>
    <s v="A001923"/>
    <s v="FLAVORED"/>
    <n v="7000"/>
    <n v="11.39"/>
    <x v="1"/>
    <x v="6"/>
    <s v="NoReplen"/>
    <x v="0"/>
    <x v="1"/>
    <s v="PRE 2023"/>
    <m/>
    <n v="1"/>
    <n v="182.21"/>
    <n v="402.78"/>
    <n v="-220.57"/>
    <n v="-0.55000000000000004"/>
    <n v="182.21"/>
    <n v="460.32"/>
    <n v="278.11"/>
    <n v="182.21"/>
    <n v="0.66"/>
    <s v=""/>
    <s v=""/>
    <s v=""/>
    <s v="Bottom 5%"/>
    <m/>
    <s v="SGWS - ALD"/>
    <s v="PERNOD RICARD USA"/>
  </r>
  <r>
    <x v="3226"/>
    <s v="AL-A001658"/>
    <x v="1"/>
    <s v="A001658"/>
    <s v="FLAVORED"/>
    <n v="7000"/>
    <n v="16.989999999999998"/>
    <x v="1"/>
    <x v="6"/>
    <s v="Replenish"/>
    <x v="0"/>
    <x v="0"/>
    <s v="PRE 2023"/>
    <m/>
    <n v="135"/>
    <n v="32339.45"/>
    <n v="33157.910000000003"/>
    <n v="-818.46"/>
    <n v="-0.02"/>
    <n v="239.55148148148149"/>
    <n v="52963.86"/>
    <n v="61935.3"/>
    <n v="-8971.44"/>
    <n v="-0.14000000000000001"/>
    <s v=""/>
    <s v=" "/>
    <s v=" "/>
    <s v="Bottom 5%"/>
    <m/>
    <s v="SGWS - ALD"/>
    <s v="PERNOD RICARD USA"/>
  </r>
  <r>
    <x v="3227"/>
    <s v="AL-A009647"/>
    <x v="1"/>
    <s v="A009647"/>
    <s v="FLAVORED"/>
    <n v="7000"/>
    <n v="11.39"/>
    <x v="1"/>
    <x v="8"/>
    <s v="NoReplen"/>
    <x v="1"/>
    <x v="3"/>
    <s v="PRE 2023"/>
    <m/>
    <s v=""/>
    <n v="91.12"/>
    <n v="459.49"/>
    <n v="-368.37"/>
    <n v="-0.8"/>
    <s v=""/>
    <n v="261.97000000000003"/>
    <n v="0"/>
    <n v="261.97000000000003"/>
    <n v="0"/>
    <s v=""/>
    <s v=""/>
    <s v=""/>
    <s v="Bottom 5%"/>
    <m/>
    <s v="SGWS - ALD"/>
    <s v="PERNOD RICARD USA"/>
  </r>
  <r>
    <x v="3228"/>
    <s v="AL-D007989"/>
    <x v="2"/>
    <s v="D007989"/>
    <s v="FLAVORED"/>
    <n v="7000"/>
    <n v="0.89"/>
    <x v="1"/>
    <x v="7"/>
    <s v="NoReplen"/>
    <x v="0"/>
    <x v="1"/>
    <d v="2023-05-01T00:00:00"/>
    <m/>
    <n v="1"/>
    <n v="348.81"/>
    <n v="2538.21"/>
    <n v="-2189.4"/>
    <n v="-0.86"/>
    <n v="348.81"/>
    <n v="0"/>
    <n v="272.14999999999998"/>
    <n v="-272.14999999999998"/>
    <n v="-1"/>
    <s v=""/>
    <s v=""/>
    <s v=""/>
    <s v="Bottom 5%"/>
    <m/>
    <s v="SGWS - ALD"/>
    <s v="PERNOD RICARD USA"/>
  </r>
  <r>
    <x v="3229"/>
    <s v="AL-A007989"/>
    <x v="1"/>
    <s v="A007989"/>
    <s v="FLAVORED"/>
    <n v="7000"/>
    <n v="16.989999999999998"/>
    <x v="1"/>
    <x v="6"/>
    <s v="Replenish"/>
    <x v="0"/>
    <x v="0"/>
    <d v="2023-05-01T00:00:00"/>
    <m/>
    <n v="124"/>
    <n v="35678.910000000003"/>
    <n v="42840.27"/>
    <n v="-7161.36"/>
    <n v="-0.17"/>
    <n v="287.73314516129034"/>
    <n v="42938.39"/>
    <n v="53626.36"/>
    <n v="-10687.97"/>
    <n v="-0.2"/>
    <s v=""/>
    <s v=" "/>
    <s v=" "/>
    <s v="Bottom 5%"/>
    <m/>
    <s v="SGWS - ALD"/>
    <s v="PERNOD RICARD USA"/>
  </r>
  <r>
    <x v="3230"/>
    <s v="AL-A030050"/>
    <x v="1"/>
    <s v="A030050"/>
    <s v="FLAVORED"/>
    <n v="30000"/>
    <n v="24.49"/>
    <x v="10"/>
    <x v="11"/>
    <s v="CGPO2"/>
    <x v="3"/>
    <x v="0"/>
    <d v="2023-03-01T00:00:00"/>
    <m/>
    <n v="2"/>
    <n v="73.47"/>
    <n v="24.49"/>
    <n v="48.98"/>
    <n v="2"/>
    <n v="36.734999999999999"/>
    <n v="293.88"/>
    <n v="293.88"/>
    <n v="0"/>
    <n v="0"/>
    <s v=""/>
    <s v=""/>
    <s v=""/>
    <s v="Bottom 5%"/>
    <m/>
    <n v="0"/>
    <s v="KEEL &amp; CO DIST  "/>
  </r>
  <r>
    <x v="3231"/>
    <s v="AL-A030055"/>
    <x v="1"/>
    <s v="A030055"/>
    <s v="FLAVORED"/>
    <n v="30000"/>
    <n v="24.49"/>
    <x v="10"/>
    <x v="11"/>
    <s v="CGPO2"/>
    <x v="3"/>
    <x v="0"/>
    <d v="2025-12-01T00:00:00"/>
    <m/>
    <n v="2"/>
    <n v="244.9"/>
    <m/>
    <n v="244.9"/>
    <m/>
    <n v="122.45"/>
    <n v="195.92"/>
    <n v="881.64"/>
    <n v="-685.72"/>
    <n v="-0.78"/>
    <s v=""/>
    <s v=""/>
    <s v=""/>
    <s v="Bottom 5%"/>
    <m/>
    <n v="0"/>
    <s v="KEEL &amp; CO DIST  "/>
  </r>
  <r>
    <x v="3232"/>
    <s v="AL-E010378"/>
    <x v="3"/>
    <s v="E010378"/>
    <s v="STRAIGHT"/>
    <n v="10000"/>
    <n v="13.79"/>
    <x v="10"/>
    <x v="11"/>
    <s v="NoReplen"/>
    <x v="1"/>
    <x v="3"/>
    <s v="PRE 2023"/>
    <m/>
    <n v="1"/>
    <n v="82.74"/>
    <n v="220.64"/>
    <n v="-137.9"/>
    <n v="-0.63"/>
    <n v="82.74"/>
    <s v=""/>
    <s v=""/>
    <s v=""/>
    <s v=""/>
    <s v=""/>
    <s v=""/>
    <s v=""/>
    <s v="Bottom 5%"/>
    <m/>
    <s v="ALABEV"/>
    <s v="GHOST COAST DISTILLERY LLC"/>
  </r>
  <r>
    <x v="3233"/>
    <s v="AL-J030720"/>
    <x v="0"/>
    <s v="J030720"/>
    <n v="0"/>
    <n v="30000"/>
    <n v="9.99"/>
    <x v="0"/>
    <x v="0"/>
    <s v="CGPO 1"/>
    <x v="3"/>
    <x v="0"/>
    <d v="2024-12-01T00:00:00"/>
    <m/>
    <n v="1"/>
    <n v="20.98"/>
    <n v="32.97"/>
    <n v="-11.99"/>
    <n v="-0.36"/>
    <n v="20.98"/>
    <n v="0"/>
    <n v="659.4"/>
    <n v="-659.4"/>
    <n v="-1"/>
    <s v=""/>
    <s v=""/>
    <s v=""/>
    <s v="Bottom 5%"/>
    <m/>
    <s v="SGWS - LIBERTY SPIRITS"/>
    <s v="PARK STREET IMPORTS /"/>
  </r>
  <r>
    <x v="3234"/>
    <s v="AL-A001659"/>
    <x v="1"/>
    <s v="A001659"/>
    <s v="FLAVORED"/>
    <n v="7000"/>
    <n v="16.989999999999998"/>
    <x v="1"/>
    <x v="6"/>
    <s v="Replenish"/>
    <x v="0"/>
    <x v="0"/>
    <s v="PRE 2023"/>
    <m/>
    <n v="152"/>
    <n v="101121.55"/>
    <n v="118231.46"/>
    <n v="-17109.91"/>
    <n v="-0.14000000000000001"/>
    <n v="665.2733552631579"/>
    <n v="227949.17"/>
    <n v="250074.53"/>
    <n v="-22125.360000000001"/>
    <n v="-0.09"/>
    <s v=""/>
    <s v=" "/>
    <s v=" "/>
    <s v=""/>
    <m/>
    <s v="SGWS - ALD"/>
    <s v="PERNOD RICARD USA"/>
  </r>
  <r>
    <x v="3235"/>
    <s v="AL-A070622"/>
    <x v="1"/>
    <s v="A070622"/>
    <s v="FLAVORED"/>
    <n v="70000"/>
    <n v="16.989999999999998"/>
    <x v="1"/>
    <x v="6"/>
    <s v="Replenish"/>
    <x v="0"/>
    <x v="0"/>
    <d v="2026-01-01T00:00:00"/>
    <m/>
    <n v="104"/>
    <n v="26402.46"/>
    <m/>
    <n v="26402.46"/>
    <m/>
    <n v="253.86980769230769"/>
    <n v="68520.67"/>
    <n v="0"/>
    <n v="68520.67"/>
    <n v="0"/>
    <s v=""/>
    <s v=" "/>
    <s v="X"/>
    <s v="Bottom 5%"/>
    <m/>
    <s v="SGWS - ALD"/>
    <s v="PERNOD RICARD USA"/>
  </r>
  <r>
    <x v="3236"/>
    <s v="AL-D070622"/>
    <x v="2"/>
    <s v="D070622"/>
    <s v="FLAVORED"/>
    <n v="70000"/>
    <n v="1.0900000000000001"/>
    <x v="1"/>
    <x v="7"/>
    <s v="Replenish"/>
    <x v="0"/>
    <x v="0"/>
    <d v="2026-01-01T00:00:00"/>
    <m/>
    <n v="107"/>
    <n v="11847.21"/>
    <m/>
    <n v="11847.21"/>
    <m/>
    <n v="110.72158878504672"/>
    <n v="13560.69"/>
    <n v="0"/>
    <n v="13560.69"/>
    <n v="0"/>
    <s v=""/>
    <s v=""/>
    <s v=""/>
    <s v="Bottom 5%"/>
    <m/>
    <s v="SGWS - ALD"/>
    <s v="PERNOD RICARD USA"/>
  </r>
  <r>
    <x v="3237"/>
    <s v="AL-A000717"/>
    <x v="1"/>
    <s v="A000717"/>
    <s v="FLAVORED"/>
    <n v="7000"/>
    <n v="10.79"/>
    <x v="1"/>
    <x v="8"/>
    <s v="NoReplen"/>
    <x v="0"/>
    <x v="3"/>
    <s v="PRE 2023"/>
    <m/>
    <s v=""/>
    <n v="10.79"/>
    <n v="17.989999999999998"/>
    <n v="-7.2"/>
    <n v="-0.4"/>
    <s v=""/>
    <s v=""/>
    <s v=""/>
    <s v=""/>
    <s v=""/>
    <s v=""/>
    <s v=""/>
    <s v=""/>
    <s v="Bottom 5%"/>
    <m/>
    <s v="SGWS - ALD"/>
    <s v="PERNOD RICARD USA"/>
  </r>
  <r>
    <x v="3238"/>
    <s v="AL-E000659"/>
    <x v="3"/>
    <s v="E000659"/>
    <s v="FLAVORED"/>
    <n v="7000"/>
    <n v="21.99"/>
    <x v="1"/>
    <x v="6"/>
    <s v="Replenish"/>
    <x v="0"/>
    <x v="0"/>
    <s v="PRE 2023"/>
    <m/>
    <n v="149"/>
    <n v="219218.31"/>
    <n v="245010.05"/>
    <n v="-25791.74"/>
    <n v="-0.11"/>
    <n v="1471.2638255033557"/>
    <n v="1209955.77"/>
    <n v="1356514.4"/>
    <n v="-146558.63"/>
    <n v="-0.11"/>
    <s v=""/>
    <s v=" "/>
    <s v=" "/>
    <s v=""/>
    <m/>
    <s v="SGWS - ALD"/>
    <s v="PERNOD RICARD USA"/>
  </r>
  <r>
    <x v="3239"/>
    <s v="AL-F000659"/>
    <x v="4"/>
    <s v="F000659"/>
    <s v="FLAVORED"/>
    <n v="7000"/>
    <n v="29.99"/>
    <x v="1"/>
    <x v="6"/>
    <s v="Replenish"/>
    <x v="0"/>
    <x v="0"/>
    <s v="PRE 2023"/>
    <m/>
    <n v="159"/>
    <n v="613074.43000000005"/>
    <n v="686421.99"/>
    <n v="-73347.56"/>
    <n v="-0.11"/>
    <n v="3855.8140251572331"/>
    <n v="1030365.91"/>
    <n v="1091764.94"/>
    <n v="-61399.03"/>
    <n v="-0.06"/>
    <s v=""/>
    <s v=" "/>
    <s v=" "/>
    <s v=""/>
    <m/>
    <s v="SGWS - ALD"/>
    <s v="PERNOD RICARD USA"/>
  </r>
  <r>
    <x v="3240"/>
    <s v="AL-D000659"/>
    <x v="2"/>
    <s v="D000659"/>
    <s v="FLAVORED"/>
    <n v="7000"/>
    <n v="1.49"/>
    <x v="1"/>
    <x v="7"/>
    <s v="Replenish"/>
    <x v="0"/>
    <x v="0"/>
    <s v="PRE 2023"/>
    <m/>
    <n v="138"/>
    <n v="43245.760000000002"/>
    <n v="45886.04"/>
    <n v="-2640.28"/>
    <n v="-0.06"/>
    <n v="313.37507246376811"/>
    <n v="123555.27"/>
    <n v="128730.04"/>
    <n v="-5174.7700000000004"/>
    <n v="-0.04"/>
    <s v=""/>
    <s v=""/>
    <s v=""/>
    <s v="Bottom 5%"/>
    <m/>
    <s v="SGWS - ALD"/>
    <s v="PERNOD RICARD USA"/>
  </r>
  <r>
    <x v="3241"/>
    <s v="AL-B000659"/>
    <x v="5"/>
    <s v="B000659"/>
    <s v="FLAVORED"/>
    <n v="7000"/>
    <n v="10.99"/>
    <x v="1"/>
    <x v="6"/>
    <s v="Replenish"/>
    <x v="0"/>
    <x v="0"/>
    <s v="PRE 2023"/>
    <m/>
    <n v="159"/>
    <n v="161520.03"/>
    <n v="202084.12"/>
    <n v="-40564.089999999997"/>
    <n v="-0.2"/>
    <n v="1015.8492452830188"/>
    <n v="470262.1"/>
    <n v="518167.51"/>
    <n v="-47905.41"/>
    <n v="-0.09"/>
    <s v=""/>
    <s v=" "/>
    <s v=" "/>
    <s v=""/>
    <m/>
    <s v="SGWS - ALD"/>
    <s v="PERNOD RICARD USA"/>
  </r>
  <r>
    <x v="3242"/>
    <s v="AL-A000659"/>
    <x v="1"/>
    <s v="A000659"/>
    <s v="FLAVORED"/>
    <n v="7000"/>
    <n v="16.989999999999998"/>
    <x v="1"/>
    <x v="6"/>
    <s v="Replenish"/>
    <x v="0"/>
    <x v="0"/>
    <s v="PRE 2023"/>
    <m/>
    <n v="157"/>
    <n v="206321.77"/>
    <n v="268791.75"/>
    <n v="-62469.98"/>
    <n v="-0.23"/>
    <n v="1314.1514012738853"/>
    <n v="733349.4"/>
    <n v="831908.03"/>
    <n v="-98558.63"/>
    <n v="-0.12"/>
    <s v=""/>
    <s v=" "/>
    <s v=" "/>
    <s v=""/>
    <m/>
    <s v="SGWS - ALD"/>
    <s v="PERNOD RICARD USA"/>
  </r>
  <r>
    <x v="3243"/>
    <s v="AL-A000652"/>
    <x v="1"/>
    <s v="A000652"/>
    <s v="FLAVORED"/>
    <n v="7000"/>
    <n v="16.989999999999998"/>
    <x v="1"/>
    <x v="6"/>
    <s v="Replenish"/>
    <x v="0"/>
    <x v="0"/>
    <s v="PRE 2023"/>
    <m/>
    <n v="154"/>
    <n v="168778.71"/>
    <n v="189202.91"/>
    <n v="-20424.2"/>
    <n v="-0.11"/>
    <n v="1095.9656493506493"/>
    <n v="286506.40000000002"/>
    <n v="312250.84999999998"/>
    <n v="-25744.45"/>
    <n v="-0.08"/>
    <s v=""/>
    <s v=" "/>
    <s v=" "/>
    <s v=""/>
    <m/>
    <s v="SGWS - ALD"/>
    <s v="PERNOD RICARD USA"/>
  </r>
  <r>
    <x v="3244"/>
    <s v="AL-J030721"/>
    <x v="0"/>
    <s v="J030721"/>
    <n v="0"/>
    <n v="30000"/>
    <n v="9.99"/>
    <x v="0"/>
    <x v="0"/>
    <s v="CGPO 1"/>
    <x v="3"/>
    <x v="0"/>
    <d v="2024-12-01T00:00:00"/>
    <m/>
    <n v="1"/>
    <n v="30.97"/>
    <n v="32.97"/>
    <n v="-2"/>
    <n v="-0.06"/>
    <n v="30.97"/>
    <n v="449.58"/>
    <n v="659.4"/>
    <n v="-209.82"/>
    <n v="-0.32"/>
    <s v=""/>
    <s v=""/>
    <s v=""/>
    <s v="Bottom 5%"/>
    <m/>
    <s v="SGWS - LIBERTY SPIRITS"/>
    <s v="PARK STREET IMPORTS /"/>
  </r>
  <r>
    <x v="3245"/>
    <s v="AL-J030722"/>
    <x v="0"/>
    <s v="J030722"/>
    <n v="0"/>
    <n v="30000"/>
    <n v="9.99"/>
    <x v="0"/>
    <x v="0"/>
    <s v="CGPO 1"/>
    <x v="3"/>
    <x v="0"/>
    <d v="2024-12-01T00:00:00"/>
    <m/>
    <n v="1"/>
    <n v="52.95"/>
    <n v="10.99"/>
    <n v="41.96"/>
    <n v="3.82"/>
    <n v="52.95"/>
    <n v="263.76"/>
    <n v="659.4"/>
    <n v="-395.64"/>
    <n v="-0.6"/>
    <s v=""/>
    <s v=""/>
    <s v=""/>
    <s v="Bottom 5%"/>
    <m/>
    <s v="SGWS - LIBERTY SPIRITS"/>
    <s v="PARK STREET IMPORTS /"/>
  </r>
  <r>
    <x v="3246"/>
    <s v="AL-J030725"/>
    <x v="0"/>
    <s v="J030725"/>
    <n v="0"/>
    <n v="30000"/>
    <n v="9.99"/>
    <x v="0"/>
    <x v="0"/>
    <s v="CGPO 1"/>
    <x v="3"/>
    <x v="0"/>
    <d v="2025-01-01T00:00:00"/>
    <m/>
    <n v="1"/>
    <n v="21.98"/>
    <n v="43.96"/>
    <n v="-21.98"/>
    <n v="-0.5"/>
    <n v="21.98"/>
    <n v="659.4"/>
    <n v="659.4"/>
    <n v="0"/>
    <n v="0"/>
    <s v=""/>
    <s v=""/>
    <s v=""/>
    <s v="Bottom 5%"/>
    <m/>
    <s v="SGWS - LIBERTY SPIRITS"/>
    <s v="PARK STREET IMPORTS /"/>
  </r>
  <r>
    <x v="3247"/>
    <s v="AL-A007383"/>
    <x v="1"/>
    <s v="A007383"/>
    <s v="FLAVORED"/>
    <n v="7000"/>
    <n v="16.989999999999998"/>
    <x v="1"/>
    <x v="6"/>
    <s v="Replenish"/>
    <x v="0"/>
    <x v="0"/>
    <s v="PRE 2023"/>
    <m/>
    <n v="141"/>
    <n v="54288.480000000003"/>
    <n v="58085.83"/>
    <n v="-3797.35"/>
    <n v="-7.0000000000000007E-2"/>
    <n v="385.02468085106386"/>
    <n v="90106.38"/>
    <n v="86755.07"/>
    <n v="3351.31"/>
    <n v="0.04"/>
    <s v=""/>
    <s v=" "/>
    <s v=" "/>
    <s v=""/>
    <m/>
    <s v="SGWS - ALD"/>
    <s v="PERNOD RICARD USA"/>
  </r>
  <r>
    <x v="3248"/>
    <s v="AL-A007583"/>
    <x v="1"/>
    <s v="A007583"/>
    <s v="FLAVORED"/>
    <n v="7000"/>
    <n v="16.989999999999998"/>
    <x v="1"/>
    <x v="6"/>
    <s v="Replenish"/>
    <x v="0"/>
    <x v="0"/>
    <s v="PRE 2023"/>
    <m/>
    <n v="149"/>
    <n v="24505.79"/>
    <n v="29921.48"/>
    <n v="-5415.69"/>
    <n v="-0.18"/>
    <n v="164.46838926174496"/>
    <n v="41476.239999999998"/>
    <n v="63768.92"/>
    <n v="-22292.68"/>
    <n v="-0.35"/>
    <s v=""/>
    <s v="X"/>
    <s v="X"/>
    <s v="Bottom 5%"/>
    <m/>
    <s v="SGWS - ALD"/>
    <s v="PERNOD RICARD USA"/>
  </r>
  <r>
    <x v="3249"/>
    <s v="AL-A010084"/>
    <x v="1"/>
    <s v="A010084"/>
    <n v="0"/>
    <n v="10000"/>
    <n v="82.99"/>
    <x v="7"/>
    <x v="3"/>
    <s v="Allocated1"/>
    <x v="1"/>
    <x v="0"/>
    <s v="PRE 2023"/>
    <m/>
    <s v=""/>
    <n v="248.97"/>
    <n v="2074.75"/>
    <n v="-1825.78"/>
    <n v="-0.88"/>
    <s v=""/>
    <n v="0"/>
    <n v="165.98"/>
    <n v="-165.98"/>
    <n v="-1"/>
    <s v=""/>
    <s v=""/>
    <s v=""/>
    <s v="Bottom 5%"/>
    <m/>
    <s v="UNITED"/>
    <s v="PERNOD RICARD USA"/>
  </r>
  <r>
    <x v="3250"/>
    <s v="AL-A010082"/>
    <x v="1"/>
    <s v="A010082"/>
    <n v="0"/>
    <n v="10000"/>
    <n v="82.99"/>
    <x v="7"/>
    <x v="3"/>
    <s v="Allocated1"/>
    <x v="1"/>
    <x v="0"/>
    <s v="PRE 2023"/>
    <m/>
    <s v=""/>
    <n v="414.95"/>
    <n v="995.88"/>
    <n v="-580.92999999999995"/>
    <n v="-0.57999999999999996"/>
    <s v=""/>
    <n v="0"/>
    <n v="82.99"/>
    <n v="-82.99"/>
    <n v="-1"/>
    <s v=""/>
    <s v=""/>
    <s v=""/>
    <s v="Bottom 5%"/>
    <m/>
    <s v="UNITED"/>
    <s v="PERNOD RICARD USA"/>
  </r>
  <r>
    <x v="3251"/>
    <s v="AL-A010174"/>
    <x v="1"/>
    <s v="A010174"/>
    <s v="STRAIGHT"/>
    <n v="10000"/>
    <n v="64.989999999999995"/>
    <x v="7"/>
    <x v="3"/>
    <s v="Allocated1"/>
    <x v="1"/>
    <x v="0"/>
    <s v="PRE 2023"/>
    <m/>
    <n v="17"/>
    <n v="11568.22"/>
    <n v="19497"/>
    <n v="-7928.78"/>
    <n v="-0.41"/>
    <n v="680.48352941176472"/>
    <n v="1234.81"/>
    <n v="2469.62"/>
    <n v="-1234.81"/>
    <n v="-0.5"/>
    <s v=""/>
    <s v=""/>
    <s v=""/>
    <s v="Bottom 5%"/>
    <m/>
    <s v="UNITED"/>
    <s v="PERNOD RICARD USA"/>
  </r>
  <r>
    <x v="3252"/>
    <s v="AL-A003761"/>
    <x v="1"/>
    <s v="A003761"/>
    <n v="0"/>
    <n v="3000"/>
    <n v="10.19"/>
    <x v="15"/>
    <x v="13"/>
    <s v="Delisted"/>
    <x v="0"/>
    <x v="1"/>
    <s v="PRE 2023"/>
    <m/>
    <n v="3"/>
    <n v="67.95"/>
    <n v="85"/>
    <n v="-17.05"/>
    <n v="-0.2"/>
    <n v="22.650000000000002"/>
    <s v=""/>
    <s v=""/>
    <s v=""/>
    <s v=""/>
    <s v=""/>
    <s v=""/>
    <s v=""/>
    <s v="Bottom 5%"/>
    <m/>
    <s v="OTHER"/>
    <s v="LEE INVESTMENT CONSULTANTS LLC"/>
  </r>
  <r>
    <x v="3253"/>
    <s v="AL-A003745"/>
    <x v="1"/>
    <s v="A003745"/>
    <n v="0"/>
    <n v="3000"/>
    <n v="14"/>
    <x v="15"/>
    <x v="13"/>
    <s v="Delisted"/>
    <x v="0"/>
    <x v="1"/>
    <s v="PRE 2023"/>
    <m/>
    <s v=""/>
    <n v="14"/>
    <n v="70"/>
    <n v="-56"/>
    <n v="-0.8"/>
    <s v=""/>
    <s v=""/>
    <s v=""/>
    <s v=""/>
    <s v=""/>
    <s v=""/>
    <s v=""/>
    <s v=""/>
    <s v="Bottom 5%"/>
    <m/>
    <s v="OTHER"/>
    <s v="LEE INVESTMENT CONSULTANTS LLC"/>
  </r>
  <r>
    <x v="3254"/>
    <s v="AL-A003746"/>
    <x v="1"/>
    <s v="A003746"/>
    <n v="0"/>
    <n v="3000"/>
    <n v="19"/>
    <x v="15"/>
    <x v="13"/>
    <s v="Delisted"/>
    <x v="0"/>
    <x v="1"/>
    <s v="PRE 2023"/>
    <m/>
    <n v="2"/>
    <n v="19"/>
    <n v="171"/>
    <n v="-152"/>
    <n v="-0.89"/>
    <n v="9.5"/>
    <s v=""/>
    <s v=""/>
    <s v=""/>
    <s v=""/>
    <s v=""/>
    <s v=""/>
    <s v=""/>
    <s v="Bottom 5%"/>
    <m/>
    <s v="OTHER"/>
    <s v="LEE INVESTMENT CONSULTANTS LLC"/>
  </r>
  <r>
    <x v="3255"/>
    <s v="AL-A003789"/>
    <x v="1"/>
    <s v="A003789"/>
    <n v="0"/>
    <n v="3000"/>
    <n v="17"/>
    <x v="15"/>
    <x v="13"/>
    <s v="Delisted"/>
    <x v="0"/>
    <x v="1"/>
    <s v="PRE 2023"/>
    <m/>
    <n v="1"/>
    <n v="102"/>
    <n v="204"/>
    <n v="-102"/>
    <n v="-0.5"/>
    <n v="102"/>
    <s v=""/>
    <s v=""/>
    <s v=""/>
    <s v=""/>
    <s v=""/>
    <s v=""/>
    <s v=""/>
    <s v="Bottom 5%"/>
    <m/>
    <s v="OTHER"/>
    <s v="LEE INVESTMENT CONSULTANTS LLC"/>
  </r>
  <r>
    <x v="3256"/>
    <s v="AL-A003790"/>
    <x v="1"/>
    <s v="A003790"/>
    <n v="0"/>
    <n v="3000"/>
    <n v="17"/>
    <x v="15"/>
    <x v="13"/>
    <s v="Delisted"/>
    <x v="0"/>
    <x v="1"/>
    <s v="PRE 2023"/>
    <m/>
    <s v=""/>
    <n v="17"/>
    <n v="51"/>
    <n v="-34"/>
    <n v="-0.67"/>
    <s v=""/>
    <s v=""/>
    <s v=""/>
    <s v=""/>
    <s v=""/>
    <s v=""/>
    <s v=""/>
    <s v=""/>
    <s v="Bottom 5%"/>
    <m/>
    <s v="OTHER"/>
    <s v="LEE INVESTMENT CONSULTANTS LLC"/>
  </r>
  <r>
    <x v="3257"/>
    <s v="AL-A004815"/>
    <x v="1"/>
    <s v="A004815"/>
    <n v="0"/>
    <n v="4000"/>
    <n v="11.83"/>
    <x v="4"/>
    <x v="8"/>
    <s v="Delisted"/>
    <x v="1"/>
    <x v="3"/>
    <s v="PRE 2023"/>
    <m/>
    <s v=""/>
    <m/>
    <n v="59.16"/>
    <n v="-59.16"/>
    <n v="-1"/>
    <s v=""/>
    <s v=""/>
    <s v=""/>
    <s v=""/>
    <s v=""/>
    <s v=""/>
    <s v=""/>
    <s v=""/>
    <s v="Bottom 5%"/>
    <m/>
    <s v="UNITED"/>
    <s v="SAZERAC CO INC"/>
  </r>
  <r>
    <x v="3258"/>
    <s v="AL-E004826"/>
    <x v="3"/>
    <s v="E004826"/>
    <s v="STRAIGHT"/>
    <n v="4000"/>
    <n v="10.79"/>
    <x v="4"/>
    <x v="8"/>
    <s v="Delisted"/>
    <x v="1"/>
    <x v="3"/>
    <s v="PRE 2023"/>
    <m/>
    <s v=""/>
    <m/>
    <n v="161.85"/>
    <n v="-161.85"/>
    <n v="-1"/>
    <s v=""/>
    <s v=""/>
    <s v=""/>
    <s v=""/>
    <s v=""/>
    <s v=""/>
    <s v=""/>
    <s v=""/>
    <s v="Bottom 5%"/>
    <m/>
    <s v="UNITED"/>
    <s v="SAZERAC CO INC"/>
  </r>
  <r>
    <x v="3259"/>
    <s v="AL-F001141"/>
    <x v="4"/>
    <s v="F001141"/>
    <n v="0"/>
    <n v="1000"/>
    <n v="25.49"/>
    <x v="4"/>
    <x v="8"/>
    <s v="Replenish"/>
    <x v="0"/>
    <x v="0"/>
    <s v="PRE 2023"/>
    <m/>
    <n v="115"/>
    <n v="265186"/>
    <n v="283758.82"/>
    <n v="-18572.82"/>
    <n v="-7.0000000000000007E-2"/>
    <n v="2305.9652173913041"/>
    <n v="104009.31"/>
    <n v="99879.57"/>
    <n v="4129.74"/>
    <n v="0.04"/>
    <s v=""/>
    <s v=" "/>
    <s v=" "/>
    <s v=""/>
    <m/>
    <s v="UNITED"/>
    <s v="SAZERAC CO INC"/>
  </r>
  <r>
    <x v="3260"/>
    <s v="AL-A001141"/>
    <x v="1"/>
    <s v="A001141"/>
    <n v="0"/>
    <n v="1000"/>
    <n v="13.99"/>
    <x v="4"/>
    <x v="8"/>
    <s v="Replenish"/>
    <x v="0"/>
    <x v="0"/>
    <s v="PRE 2023"/>
    <m/>
    <n v="149"/>
    <n v="77006.350000000006"/>
    <n v="98804.91"/>
    <n v="-21798.560000000001"/>
    <n v="-0.22"/>
    <n v="516.8211409395974"/>
    <n v="79395.320000000007"/>
    <n v="95920.73"/>
    <n v="-16525.41"/>
    <n v="-0.17"/>
    <s v=""/>
    <s v=" "/>
    <s v=" "/>
    <s v=""/>
    <m/>
    <s v="UNITED"/>
    <s v="SAZERAC CO INC"/>
  </r>
  <r>
    <x v="3261"/>
    <s v="AL-A004813"/>
    <x v="1"/>
    <s v="A004813"/>
    <n v="0"/>
    <n v="4000"/>
    <n v="11.39"/>
    <x v="4"/>
    <x v="8"/>
    <s v="Delisted"/>
    <x v="1"/>
    <x v="3"/>
    <s v="PRE 2023"/>
    <m/>
    <s v=""/>
    <m/>
    <n v="300.01"/>
    <n v="-300.01"/>
    <n v="-1"/>
    <s v=""/>
    <s v=""/>
    <s v=""/>
    <s v=""/>
    <s v=""/>
    <s v=""/>
    <s v=""/>
    <s v=""/>
    <s v="Bottom 5%"/>
    <m/>
    <s v="UNITED"/>
    <s v="SAZERAC CO INC"/>
  </r>
  <r>
    <x v="3262"/>
    <s v="AL-A004816"/>
    <x v="1"/>
    <s v="A004816"/>
    <n v="0"/>
    <n v="4000"/>
    <n v="11.39"/>
    <x v="4"/>
    <x v="8"/>
    <s v="Delisted"/>
    <x v="1"/>
    <x v="3"/>
    <s v="PRE 2023"/>
    <m/>
    <s v=""/>
    <m/>
    <n v="148.09"/>
    <n v="-148.09"/>
    <n v="-1"/>
    <s v=""/>
    <s v=""/>
    <s v=""/>
    <s v=""/>
    <s v=""/>
    <s v=""/>
    <s v=""/>
    <s v=""/>
    <s v="Bottom 5%"/>
    <m/>
    <s v="UNITED"/>
    <s v="SAZERAC CO INC"/>
  </r>
  <r>
    <x v="3263"/>
    <s v="AL-E004903"/>
    <x v="3"/>
    <s v="E004903"/>
    <s v="STRAIGHT"/>
    <n v="4000"/>
    <n v="8.39"/>
    <x v="1"/>
    <x v="9"/>
    <s v="NoReplen"/>
    <x v="1"/>
    <x v="1"/>
    <s v="PRE 2023"/>
    <m/>
    <s v=""/>
    <n v="562.13"/>
    <n v="536.96"/>
    <n v="25.17"/>
    <n v="0.05"/>
    <s v=""/>
    <n v="318.82"/>
    <n v="41.95"/>
    <n v="276.87"/>
    <n v="6.6"/>
    <s v=""/>
    <s v=""/>
    <s v=""/>
    <s v="Bottom 5%"/>
    <m/>
    <s v="UNITED"/>
    <s v="SAZERAC CO INC"/>
  </r>
  <r>
    <x v="3264"/>
    <s v="AL-E004901"/>
    <x v="3"/>
    <s v="E004901"/>
    <s v="STRAIGHT"/>
    <n v="4000"/>
    <n v="8.39"/>
    <x v="1"/>
    <x v="9"/>
    <s v="NoReplen"/>
    <x v="1"/>
    <x v="3"/>
    <d v="2025-01-01T00:00:00"/>
    <m/>
    <s v=""/>
    <m/>
    <n v="0"/>
    <n v="0"/>
    <m/>
    <s v=""/>
    <s v=""/>
    <s v=""/>
    <s v=""/>
    <s v=""/>
    <s v=""/>
    <s v=""/>
    <s v=""/>
    <s v="Bottom 5%"/>
    <m/>
    <s v="UNITED"/>
    <s v="SAZERAC CO INC"/>
  </r>
  <r>
    <x v="3265"/>
    <s v="AL-F004901"/>
    <x v="4"/>
    <s v="F004901"/>
    <s v="STRAIGHT"/>
    <n v="4000"/>
    <n v="12.59"/>
    <x v="1"/>
    <x v="9"/>
    <s v="Delisted"/>
    <x v="1"/>
    <x v="3"/>
    <d v="2024-11-01T00:00:00"/>
    <m/>
    <s v=""/>
    <m/>
    <n v="0"/>
    <n v="0"/>
    <m/>
    <s v=""/>
    <n v="0"/>
    <n v="0"/>
    <n v="0"/>
    <n v="0"/>
    <s v=""/>
    <s v=""/>
    <s v=""/>
    <s v="Bottom 5%"/>
    <m/>
    <s v="UNITED"/>
    <s v="SAZERAC CO INC"/>
  </r>
  <r>
    <x v="3266"/>
    <s v="AL-E004896"/>
    <x v="3"/>
    <s v="E004896"/>
    <s v="FLAVORED"/>
    <n v="4000"/>
    <n v="8.39"/>
    <x v="1"/>
    <x v="9"/>
    <s v="Delisted"/>
    <x v="1"/>
    <x v="3"/>
    <s v="PRE 2023"/>
    <m/>
    <s v=""/>
    <n v="0"/>
    <n v="335.6"/>
    <n v="-335.6"/>
    <n v="-1"/>
    <s v=""/>
    <n v="0"/>
    <n v="16.78"/>
    <n v="-16.78"/>
    <n v="-1"/>
    <s v=""/>
    <s v=""/>
    <s v=""/>
    <s v="Bottom 5%"/>
    <m/>
    <s v="UNITED"/>
    <s v="SAZERAC CO INC"/>
  </r>
  <r>
    <x v="3267"/>
    <s v="AL-F004896"/>
    <x v="4"/>
    <s v="F004896"/>
    <s v="FLAVORED"/>
    <n v="4000"/>
    <n v="12.59"/>
    <x v="1"/>
    <x v="9"/>
    <s v="Delisted"/>
    <x v="1"/>
    <x v="3"/>
    <s v="PRE 2023"/>
    <m/>
    <s v=""/>
    <m/>
    <n v="352.52"/>
    <n v="-352.52"/>
    <n v="-1"/>
    <s v=""/>
    <n v="0"/>
    <n v="25.18"/>
    <n v="-25.18"/>
    <n v="-1"/>
    <s v=""/>
    <s v=""/>
    <s v=""/>
    <s v="Bottom 5%"/>
    <m/>
    <s v="UNITED"/>
    <s v="SAZERAC CO INC"/>
  </r>
  <r>
    <x v="3268"/>
    <s v="AL-A004896"/>
    <x v="1"/>
    <s v="A004896"/>
    <s v="FLAVORED"/>
    <n v="4000"/>
    <n v="7.79"/>
    <x v="1"/>
    <x v="9"/>
    <s v="NoReplen"/>
    <x v="1"/>
    <x v="3"/>
    <s v="PRE 2023"/>
    <m/>
    <s v=""/>
    <n v="77.900000000000006"/>
    <n v="155.80000000000001"/>
    <n v="-77.900000000000006"/>
    <n v="-0.5"/>
    <s v=""/>
    <s v=""/>
    <s v=""/>
    <s v=""/>
    <s v=""/>
    <s v=""/>
    <s v=""/>
    <s v=""/>
    <s v="Bottom 5%"/>
    <m/>
    <s v="SGWS - LIBERTY SPIRITS"/>
    <s v="SAZERAC CO INC"/>
  </r>
  <r>
    <x v="3269"/>
    <s v="AL-E004831"/>
    <x v="3"/>
    <s v="E004831"/>
    <n v="0"/>
    <n v="4000"/>
    <n v="10.79"/>
    <x v="4"/>
    <x v="8"/>
    <s v="NoReplen"/>
    <x v="1"/>
    <x v="3"/>
    <s v="PRE 2023"/>
    <m/>
    <s v=""/>
    <m/>
    <n v="291.33"/>
    <n v="-291.33"/>
    <n v="-1"/>
    <s v=""/>
    <n v="129.47999999999999"/>
    <n v="0"/>
    <n v="129.47999999999999"/>
    <n v="0"/>
    <s v=""/>
    <s v=""/>
    <s v=""/>
    <s v="Bottom 5%"/>
    <m/>
    <s v="UNITED"/>
    <s v="SAZERAC CO INC"/>
  </r>
  <r>
    <x v="3270"/>
    <s v="AL-A001140"/>
    <x v="1"/>
    <s v="A001140"/>
    <n v="0"/>
    <n v="1000"/>
    <n v="13.99"/>
    <x v="4"/>
    <x v="8"/>
    <s v="Replenish"/>
    <x v="0"/>
    <x v="0"/>
    <s v="PRE 2023"/>
    <m/>
    <n v="143"/>
    <n v="140623.1"/>
    <n v="172453.21"/>
    <n v="-31830.11"/>
    <n v="-0.18"/>
    <n v="983.37832167832175"/>
    <n v="153592.25"/>
    <n v="172216.58"/>
    <n v="-18624.330000000002"/>
    <n v="-0.11"/>
    <s v=""/>
    <s v=" "/>
    <s v=" "/>
    <s v=""/>
    <m/>
    <s v="UNITED"/>
    <s v="SAZERAC CO INC"/>
  </r>
  <r>
    <x v="3271"/>
    <s v="AL-J070184"/>
    <x v="0"/>
    <s v="J070184"/>
    <n v="0"/>
    <n v="70000"/>
    <n v="6.59"/>
    <x v="0"/>
    <x v="0"/>
    <s v="NoReplen"/>
    <x v="0"/>
    <x v="1"/>
    <d v="2024-02-01T00:00:00"/>
    <m/>
    <n v="3"/>
    <n v="797.77"/>
    <n v="3670.66"/>
    <n v="-2872.89"/>
    <n v="-0.78"/>
    <n v="265.92333333333335"/>
    <n v="342.84"/>
    <n v="802.27"/>
    <n v="-459.43"/>
    <n v="-0.56999999999999995"/>
    <s v=""/>
    <s v=""/>
    <s v=""/>
    <s v="Bottom 5%"/>
    <m/>
    <s v="GULF DISTRIBUTING"/>
    <s v="GULF DISTRIBUTING CO. OF MOBILE LLC"/>
  </r>
  <r>
    <x v="3272"/>
    <s v="AL-F004705"/>
    <x v="4"/>
    <s v="F004705"/>
    <s v="STRAIGHT"/>
    <n v="4000"/>
    <n v="8.39"/>
    <x v="5"/>
    <x v="9"/>
    <s v="NoReplen"/>
    <x v="1"/>
    <x v="3"/>
    <d v="2024-08-01T00:00:00"/>
    <m/>
    <s v=""/>
    <n v="83.9"/>
    <n v="167.8"/>
    <n v="-83.9"/>
    <n v="-0.5"/>
    <s v=""/>
    <s v=""/>
    <s v=""/>
    <s v=""/>
    <s v=""/>
    <s v=""/>
    <s v=""/>
    <s v=""/>
    <s v="Bottom 5%"/>
    <m/>
    <s v="RNDC"/>
    <s v="M S WALKER INC"/>
  </r>
  <r>
    <x v="3273"/>
    <s v="AL-A010260"/>
    <x v="1"/>
    <s v="A010260"/>
    <s v="STRAIGHT"/>
    <n v="10000"/>
    <n v="20.94"/>
    <x v="3"/>
    <x v="1"/>
    <s v="SpecOrder"/>
    <x v="1"/>
    <x v="1"/>
    <s v="PRE 2023"/>
    <m/>
    <n v="0"/>
    <n v="1096.06"/>
    <n v="768.02"/>
    <n v="328.04"/>
    <n v="0.43"/>
    <s v=""/>
    <n v="5361.96"/>
    <n v="10298.450000000001"/>
    <n v="-4936.49"/>
    <n v="-0.48"/>
    <s v=""/>
    <s v=""/>
    <s v=""/>
    <s v="Bottom 5%"/>
    <m/>
    <s v="SGWS - LIBERTY SPIRITS"/>
    <s v="USA WINE WEST LLC"/>
  </r>
  <r>
    <x v="3274"/>
    <s v="AL-B001925"/>
    <x v="5"/>
    <s v="B001925"/>
    <s v="STRAIGHT"/>
    <n v="1000"/>
    <n v="24.99"/>
    <x v="8"/>
    <x v="4"/>
    <s v="Replenish"/>
    <x v="0"/>
    <x v="0"/>
    <d v="2024-07-01T00:00:00"/>
    <m/>
    <n v="22"/>
    <n v="30387.84"/>
    <n v="30587.759999999998"/>
    <n v="-199.92"/>
    <n v="-0.01"/>
    <n v="1381.2654545454545"/>
    <n v="1749.3"/>
    <n v="2623.95"/>
    <n v="-874.65"/>
    <n v="-0.33"/>
    <s v=""/>
    <s v=" "/>
    <s v="X"/>
    <s v="Bottom 5%"/>
    <m/>
    <s v="SGWS - ALD"/>
    <s v="PERNOD RICARD USA"/>
  </r>
  <r>
    <x v="3275"/>
    <s v="AL-A001925"/>
    <x v="1"/>
    <s v="A001925"/>
    <s v="STRAIGHT"/>
    <n v="1000"/>
    <n v="49.99"/>
    <x v="8"/>
    <x v="4"/>
    <s v="Replenish"/>
    <x v="0"/>
    <x v="0"/>
    <s v="PRE 2023"/>
    <m/>
    <n v="117"/>
    <n v="155582.07999999999"/>
    <n v="158242.47"/>
    <n v="-2660.39"/>
    <n v="-0.02"/>
    <n v="1329.7613675213674"/>
    <n v="52219.040000000001"/>
    <n v="59287.9"/>
    <n v="-7068.86"/>
    <n v="-0.12"/>
    <s v=""/>
    <s v=" "/>
    <s v=" "/>
    <s v=""/>
    <m/>
    <s v="SGWS - ALD"/>
    <s v="PERNOD RICARD USA"/>
  </r>
  <r>
    <x v="3276"/>
    <s v="AL-A007482"/>
    <x v="1"/>
    <s v="A007482"/>
    <s v="STRAIGHT"/>
    <n v="7000"/>
    <n v="32.39"/>
    <x v="8"/>
    <x v="1"/>
    <s v="NoReplen"/>
    <x v="2"/>
    <x v="1"/>
    <d v="2024-07-01T00:00:00"/>
    <m/>
    <n v="1"/>
    <m/>
    <n v="2915.1"/>
    <n v="-2915.1"/>
    <n v="-1"/>
    <n v="0"/>
    <s v=""/>
    <s v=""/>
    <s v=""/>
    <s v=""/>
    <s v=""/>
    <s v=""/>
    <s v=""/>
    <s v="Bottom 5%"/>
    <m/>
    <s v="SGWS - ALD"/>
    <s v="PERNOD RICARD USA"/>
  </r>
  <r>
    <x v="3277"/>
    <s v="AL-A007064"/>
    <x v="1"/>
    <s v="A007064"/>
    <s v="STRAIGHT"/>
    <n v="7000"/>
    <n v="49.99"/>
    <x v="8"/>
    <x v="4"/>
    <s v="NoReplen"/>
    <x v="2"/>
    <x v="2"/>
    <s v="PRE 2023"/>
    <m/>
    <s v=""/>
    <n v="399.92"/>
    <n v="12172.35"/>
    <n v="-11772.43"/>
    <n v="-0.97"/>
    <s v=""/>
    <n v="-299.94"/>
    <n v="8553.11"/>
    <n v="-8853.0499999999993"/>
    <n v="-1.04"/>
    <s v=""/>
    <s v=""/>
    <s v=""/>
    <s v="Bottom 5%"/>
    <m/>
    <s v="SGWS - ALD"/>
    <s v="PERNOD RICARD USA"/>
  </r>
  <r>
    <x v="3278"/>
    <s v="AL-A009776"/>
    <x v="1"/>
    <s v="A009776"/>
    <s v="STRAIGHT"/>
    <n v="9000"/>
    <n v="149.99"/>
    <x v="8"/>
    <x v="3"/>
    <s v="SpecOrder"/>
    <x v="1"/>
    <x v="1"/>
    <s v="PRE 2023"/>
    <m/>
    <s v=""/>
    <n v="649.97"/>
    <n v="1249.95"/>
    <n v="-599.98"/>
    <n v="-0.48"/>
    <s v=""/>
    <s v=""/>
    <s v=""/>
    <s v=""/>
    <s v=""/>
    <s v=""/>
    <s v=""/>
    <s v=""/>
    <s v="Bottom 5%"/>
    <m/>
    <s v="SGWS - ALD"/>
    <s v="PERNOD RICARD USA"/>
  </r>
  <r>
    <x v="3279"/>
    <s v="AL-B000022"/>
    <x v="5"/>
    <s v="B000022"/>
    <s v="STRAIGHT"/>
    <n v="1000"/>
    <n v="21.99"/>
    <x v="8"/>
    <x v="4"/>
    <s v="Replenish"/>
    <x v="0"/>
    <x v="0"/>
    <s v="PRE 2023"/>
    <m/>
    <n v="77"/>
    <n v="39340.11"/>
    <n v="35693.9"/>
    <n v="3646.21"/>
    <n v="0.1"/>
    <n v="510.9105194805195"/>
    <n v="13611.81"/>
    <n v="9243.83"/>
    <n v="4367.9799999999996"/>
    <n v="0.47"/>
    <s v=""/>
    <s v="X"/>
    <s v="X"/>
    <s v="Bottom 5%"/>
    <m/>
    <s v="SGWS - ALD"/>
    <s v="PERNOD RICARD USA"/>
  </r>
  <r>
    <x v="3280"/>
    <s v="AL-A000022"/>
    <x v="1"/>
    <s v="A000022"/>
    <s v="STRAIGHT"/>
    <n v="1000"/>
    <n v="36.99"/>
    <x v="8"/>
    <x v="4"/>
    <s v="Replenish"/>
    <x v="0"/>
    <x v="0"/>
    <s v="PRE 2023"/>
    <m/>
    <n v="135"/>
    <n v="204073.02"/>
    <n v="174469.13"/>
    <n v="29603.89"/>
    <n v="0.17"/>
    <n v="1511.6519999999998"/>
    <n v="61525.89"/>
    <n v="76706.27"/>
    <n v="-15180.38"/>
    <n v="-0.2"/>
    <s v=""/>
    <s v=" "/>
    <s v=" "/>
    <s v=""/>
    <m/>
    <s v="SGWS - ALD"/>
    <s v="PERNOD RICARD USA"/>
  </r>
  <r>
    <x v="3281"/>
    <s v="AL-A007223"/>
    <x v="1"/>
    <s v="A007223"/>
    <s v="STRAIGHT"/>
    <n v="7000"/>
    <n v="44.99"/>
    <x v="8"/>
    <x v="4"/>
    <s v="Replenish"/>
    <x v="0"/>
    <x v="0"/>
    <s v="PRE 2023"/>
    <m/>
    <n v="14"/>
    <n v="8188.18"/>
    <n v="65099.74"/>
    <n v="-56911.56"/>
    <n v="-0.87"/>
    <n v="584.87"/>
    <n v="1394.69"/>
    <n v="10382.64"/>
    <n v="-8987.9500000000007"/>
    <n v="-0.87"/>
    <s v=""/>
    <s v="X"/>
    <s v="X"/>
    <s v="Bottom 5%"/>
    <m/>
    <s v="SGWS - ALD"/>
    <s v="PERNOD RICARD USA"/>
  </r>
  <r>
    <x v="3282"/>
    <s v="AL-A001904"/>
    <x v="1"/>
    <s v="A001904"/>
    <n v="0"/>
    <n v="1000"/>
    <n v="15.59"/>
    <x v="6"/>
    <x v="6"/>
    <s v="NoReplen"/>
    <x v="0"/>
    <x v="2"/>
    <s v="PRE 2023"/>
    <m/>
    <n v="3"/>
    <n v="46.77"/>
    <n v="16.79"/>
    <n v="29.98"/>
    <n v="1.79"/>
    <n v="15.590000000000002"/>
    <n v="15.59"/>
    <n v="67.16"/>
    <n v="-51.57"/>
    <n v="-0.77"/>
    <s v=""/>
    <s v=""/>
    <s v=""/>
    <s v="Bottom 5%"/>
    <m/>
    <s v="SGWS - AMERICAN SPIRITS"/>
    <s v="BACARDI USA INC"/>
  </r>
  <r>
    <x v="3283"/>
    <s v="AL-C007174"/>
    <x v="6"/>
    <s v="C007174"/>
    <n v="0"/>
    <n v="7000"/>
    <n v="10.19"/>
    <x v="0"/>
    <x v="0"/>
    <s v="NoReplen"/>
    <x v="0"/>
    <x v="1"/>
    <s v="PRE 2023"/>
    <m/>
    <n v="5"/>
    <n v="417.79"/>
    <n v="2150.09"/>
    <n v="-1732.3"/>
    <n v="-0.81"/>
    <n v="83.558000000000007"/>
    <n v="132.47"/>
    <n v="652.16"/>
    <n v="-519.69000000000005"/>
    <n v="-0.8"/>
    <s v=""/>
    <s v=""/>
    <s v=""/>
    <s v="Bottom 5%"/>
    <m/>
    <s v="RNDC"/>
    <s v="AIKO IMPORTERS INC."/>
  </r>
  <r>
    <x v="3284"/>
    <s v="AL-C007232"/>
    <x v="6"/>
    <s v="C007232"/>
    <n v="0"/>
    <n v="7000"/>
    <n v="10.19"/>
    <x v="0"/>
    <x v="0"/>
    <s v="NoReplen"/>
    <x v="0"/>
    <x v="1"/>
    <s v="PRE 2023"/>
    <m/>
    <n v="7"/>
    <n v="1273.75"/>
    <n v="4045.97"/>
    <n v="-2772.22"/>
    <n v="-0.69"/>
    <n v="181.96428571428572"/>
    <n v="61.14"/>
    <n v="608.16999999999996"/>
    <n v="-547.03"/>
    <n v="-0.9"/>
    <s v=""/>
    <s v=""/>
    <s v=""/>
    <s v="Bottom 5%"/>
    <m/>
    <s v="RNDC"/>
    <s v="AIKO IMPORTERS INC."/>
  </r>
  <r>
    <x v="3285"/>
    <s v="AL-C007410"/>
    <x v="6"/>
    <s v="C007410"/>
    <n v="0"/>
    <n v="7000"/>
    <n v="10.19"/>
    <x v="0"/>
    <x v="0"/>
    <s v="NoReplen"/>
    <x v="0"/>
    <x v="1"/>
    <s v="PRE 2023"/>
    <m/>
    <n v="11"/>
    <n v="2883.77"/>
    <n v="6030.98"/>
    <n v="-3147.21"/>
    <n v="-0.52"/>
    <n v="262.16090909090912"/>
    <n v="417.79"/>
    <n v="1746.51"/>
    <n v="-1328.72"/>
    <n v="-0.76"/>
    <s v=""/>
    <s v=""/>
    <s v=""/>
    <s v="Bottom 5%"/>
    <m/>
    <s v="RNDC"/>
    <s v="AIKO IMPORTERS INC."/>
  </r>
  <r>
    <x v="3286"/>
    <s v="AL-C007144"/>
    <x v="6"/>
    <s v="C007144"/>
    <n v="0"/>
    <n v="7000"/>
    <n v="10.19"/>
    <x v="0"/>
    <x v="0"/>
    <s v="NoReplen"/>
    <x v="0"/>
    <x v="1"/>
    <s v="PRE 2023"/>
    <m/>
    <n v="10"/>
    <n v="3240.42"/>
    <n v="5691.3"/>
    <n v="-2450.88"/>
    <n v="-0.43"/>
    <n v="324.04200000000003"/>
    <n v="183.42"/>
    <n v="1719.24"/>
    <n v="-1535.82"/>
    <n v="-0.89"/>
    <s v=""/>
    <s v=""/>
    <s v=""/>
    <s v="Bottom 5%"/>
    <m/>
    <s v="RNDC"/>
    <s v="AIKO IMPORTERS INC."/>
  </r>
  <r>
    <x v="3287"/>
    <s v="AL-C007411"/>
    <x v="6"/>
    <s v="C007411"/>
    <n v="0"/>
    <n v="7000"/>
    <n v="10.19"/>
    <x v="0"/>
    <x v="0"/>
    <s v="NoReplen"/>
    <x v="0"/>
    <x v="1"/>
    <s v="PRE 2023"/>
    <m/>
    <n v="3"/>
    <n v="1762.87"/>
    <n v="4583.62"/>
    <n v="-2820.75"/>
    <n v="-0.62"/>
    <n v="587.62333333333333"/>
    <n v="427.98"/>
    <n v="1196.0899999999999"/>
    <n v="-768.11"/>
    <n v="-0.64"/>
    <s v=""/>
    <s v=""/>
    <s v=""/>
    <s v="Bottom 5%"/>
    <m/>
    <s v="RNDC"/>
    <s v="AIKO IMPORTERS INC."/>
  </r>
  <r>
    <x v="3288"/>
    <s v="AL-C007233"/>
    <x v="6"/>
    <s v="C007233"/>
    <n v="0"/>
    <n v="7000"/>
    <n v="10.19"/>
    <x v="0"/>
    <x v="0"/>
    <s v="NoReplen"/>
    <x v="0"/>
    <x v="1"/>
    <s v="PRE 2023"/>
    <m/>
    <n v="10"/>
    <n v="2425.2199999999998"/>
    <n v="5429.68"/>
    <n v="-3004.46"/>
    <n v="-0.55000000000000004"/>
    <n v="242.52199999999999"/>
    <n v="285.32"/>
    <n v="1870.58"/>
    <n v="-1585.26"/>
    <n v="-0.85"/>
    <s v=""/>
    <s v=""/>
    <s v=""/>
    <s v="Bottom 5%"/>
    <m/>
    <s v="RNDC"/>
    <s v="AIKO IMPORTERS INC."/>
  </r>
  <r>
    <x v="3289"/>
    <s v="AL-A007224"/>
    <x v="1"/>
    <s v="A007224"/>
    <n v="0"/>
    <n v="7000"/>
    <n v="14.99"/>
    <x v="7"/>
    <x v="6"/>
    <s v="NoReplen"/>
    <x v="0"/>
    <x v="1"/>
    <s v="PRE 2023"/>
    <m/>
    <s v=""/>
    <m/>
    <n v="344.77"/>
    <n v="-344.77"/>
    <n v="-1"/>
    <s v=""/>
    <n v="0"/>
    <n v="194.87"/>
    <n v="-194.87"/>
    <n v="-1"/>
    <s v=""/>
    <s v=""/>
    <s v=""/>
    <s v="Bottom 5%"/>
    <m/>
    <s v="SGWS - LIBERTY SPIRITS"/>
    <s v="PHILLIPS PRODUCTS COMPANY"/>
  </r>
  <r>
    <x v="3290"/>
    <s v="AL-A010482"/>
    <x v="1"/>
    <s v="A010482"/>
    <s v="STRAIGHT"/>
    <n v="10000"/>
    <n v="124.99"/>
    <x v="7"/>
    <x v="3"/>
    <s v="Allocated1"/>
    <x v="0"/>
    <x v="2"/>
    <s v="PRE 2023"/>
    <m/>
    <n v="7"/>
    <n v="749.94"/>
    <n v="874.93"/>
    <n v="-124.99"/>
    <n v="-0.14000000000000001"/>
    <n v="107.13428571428572"/>
    <n v="0"/>
    <n v="749.94"/>
    <n v="-749.94"/>
    <n v="-1"/>
    <s v=""/>
    <s v=""/>
    <s v=""/>
    <s v="Bottom 5%"/>
    <m/>
    <s v="RNDC"/>
    <s v="ALTAMAR BRANDS LLC."/>
  </r>
  <r>
    <x v="3291"/>
    <s v="AL-A010316"/>
    <x v="1"/>
    <s v="A010316"/>
    <s v="STRAIGHT"/>
    <n v="10000"/>
    <n v="174.99"/>
    <x v="7"/>
    <x v="3"/>
    <s v="Allocated1"/>
    <x v="0"/>
    <x v="2"/>
    <s v="PRE 2023"/>
    <m/>
    <n v="2"/>
    <m/>
    <n v="349.98"/>
    <n v="-349.98"/>
    <n v="-1"/>
    <n v="0"/>
    <s v=""/>
    <s v=""/>
    <s v=""/>
    <s v=""/>
    <s v=""/>
    <s v=""/>
    <s v=""/>
    <s v="Bottom 5%"/>
    <m/>
    <s v="RNDC"/>
    <s v="ALTAMAR BRANDS LLC."/>
  </r>
  <r>
    <x v="3292"/>
    <s v="AL-J007933"/>
    <x v="0"/>
    <s v="J007933"/>
    <n v="0"/>
    <n v="7000"/>
    <n v="19.989999999999998"/>
    <x v="0"/>
    <x v="0"/>
    <s v="NoReplen"/>
    <x v="0"/>
    <x v="2"/>
    <s v="PRE 2023"/>
    <m/>
    <n v="3"/>
    <n v="1499.25"/>
    <n v="63508.23"/>
    <n v="-62008.98"/>
    <n v="-0.98"/>
    <n v="499.75"/>
    <n v="99.95"/>
    <n v="54012.98"/>
    <n v="-53913.03"/>
    <n v="-1"/>
    <s v=""/>
    <s v=""/>
    <s v=""/>
    <s v="Bottom 5%"/>
    <m/>
    <s v="RNDC"/>
    <s v="E. &amp; J. GALLO WINERY"/>
  </r>
  <r>
    <x v="3293"/>
    <s v="AL-J070235"/>
    <x v="0"/>
    <s v="J070235"/>
    <n v="0"/>
    <n v="70000"/>
    <n v="19.989999999999998"/>
    <x v="0"/>
    <x v="0"/>
    <s v="NoReplen"/>
    <x v="0"/>
    <x v="2"/>
    <d v="2024-07-01T00:00:00"/>
    <m/>
    <s v=""/>
    <m/>
    <n v="25207.39"/>
    <n v="-25207.39"/>
    <n v="-1"/>
    <s v=""/>
    <n v="0"/>
    <n v="37081.449999999997"/>
    <n v="-37081.449999999997"/>
    <n v="-1"/>
    <s v=""/>
    <s v=""/>
    <s v=""/>
    <s v="Bottom 5%"/>
    <m/>
    <s v="RNDC"/>
    <s v="E. &amp; J. GALLO WINERY"/>
  </r>
  <r>
    <x v="3294"/>
    <s v="AL-J007810"/>
    <x v="0"/>
    <s v="J007810"/>
    <n v="0"/>
    <n v="7000"/>
    <n v="19.989999999999998"/>
    <x v="0"/>
    <x v="0"/>
    <s v="NoReplen"/>
    <x v="0"/>
    <x v="2"/>
    <s v="PRE 2023"/>
    <m/>
    <s v=""/>
    <n v="99.95"/>
    <n v="68485.740000000005"/>
    <n v="-68385.789999999994"/>
    <n v="-1"/>
    <s v=""/>
    <n v="19.989999999999998"/>
    <n v="218030.93"/>
    <n v="-218010.94"/>
    <n v="-1"/>
    <s v=""/>
    <s v=""/>
    <s v=""/>
    <s v="Bottom 5%"/>
    <m/>
    <s v="RNDC"/>
    <s v="E. &amp; J. GALLO WINERY"/>
  </r>
  <r>
    <x v="3295"/>
    <s v="AL-J008953"/>
    <x v="0"/>
    <s v="J008953"/>
    <n v="0"/>
    <n v="8000"/>
    <n v="39.99"/>
    <x v="0"/>
    <x v="0"/>
    <s v="NoReplen"/>
    <x v="0"/>
    <x v="2"/>
    <d v="2023-08-01T00:00:00"/>
    <m/>
    <s v=""/>
    <m/>
    <n v="3079.23"/>
    <n v="-3079.23"/>
    <n v="-1"/>
    <s v=""/>
    <n v="0"/>
    <n v="3519.12"/>
    <n v="-3519.12"/>
    <n v="-1"/>
    <s v=""/>
    <s v=""/>
    <s v=""/>
    <s v="Bottom 5%"/>
    <m/>
    <s v="RNDC"/>
    <s v="E. &amp; J. GALLO WINERY"/>
  </r>
  <r>
    <x v="3296"/>
    <s v="AL-J070502"/>
    <x v="0"/>
    <s v="J070502"/>
    <n v="0"/>
    <n v="70000"/>
    <n v="2.4900000000000002"/>
    <x v="0"/>
    <x v="0"/>
    <s v="Replenish"/>
    <x v="1"/>
    <x v="0"/>
    <d v="2025-08-01T00:00:00"/>
    <m/>
    <n v="11"/>
    <n v="620.01"/>
    <m/>
    <n v="620.01"/>
    <m/>
    <n v="56.364545454545457"/>
    <n v="99318.63"/>
    <n v="0"/>
    <n v="99318.63"/>
    <n v="0"/>
    <s v=""/>
    <s v=""/>
    <s v=""/>
    <s v="Bottom 5%"/>
    <m/>
    <s v="RNDC"/>
    <s v="E. &amp; J. GALLO WINERY"/>
  </r>
  <r>
    <x v="3297"/>
    <s v="AL-J070501"/>
    <x v="0"/>
    <s v="J070501"/>
    <n v="0"/>
    <n v="70000"/>
    <n v="2.4900000000000002"/>
    <x v="0"/>
    <x v="0"/>
    <s v="Replenish"/>
    <x v="1"/>
    <x v="0"/>
    <d v="2025-05-01T00:00:00"/>
    <m/>
    <n v="11"/>
    <n v="1257.45"/>
    <m/>
    <n v="1257.45"/>
    <m/>
    <n v="114.31363636363636"/>
    <n v="116713.77"/>
    <n v="0"/>
    <n v="116713.77"/>
    <n v="0"/>
    <s v=""/>
    <s v=""/>
    <s v=""/>
    <s v="Bottom 5%"/>
    <m/>
    <s v="RNDC"/>
    <s v="E. &amp; J. GALLO WINERY"/>
  </r>
  <r>
    <x v="3298"/>
    <s v="AL-J070500"/>
    <x v="0"/>
    <s v="J070500"/>
    <n v="0"/>
    <n v="70000"/>
    <n v="2.4900000000000002"/>
    <x v="0"/>
    <x v="0"/>
    <s v="NoReplen"/>
    <x v="1"/>
    <x v="0"/>
    <d v="2025-05-01T00:00:00"/>
    <m/>
    <n v="6"/>
    <n v="505.47"/>
    <m/>
    <n v="505.47"/>
    <m/>
    <n v="84.245000000000005"/>
    <n v="25462.74"/>
    <n v="0"/>
    <n v="25462.74"/>
    <n v="0"/>
    <s v=""/>
    <s v=""/>
    <s v=""/>
    <s v="Bottom 5%"/>
    <m/>
    <s v="RNDC"/>
    <s v="E. &amp; J. GALLO WINERY"/>
  </r>
  <r>
    <x v="3299"/>
    <s v="AL-J070503"/>
    <x v="0"/>
    <s v="J070503"/>
    <n v="0"/>
    <n v="70000"/>
    <n v="2.4900000000000002"/>
    <x v="0"/>
    <x v="0"/>
    <s v="NoReplen"/>
    <x v="1"/>
    <x v="0"/>
    <d v="2025-06-01T00:00:00"/>
    <m/>
    <n v="5"/>
    <n v="291.33"/>
    <m/>
    <n v="291.33"/>
    <m/>
    <n v="58.265999999999998"/>
    <n v="6812.64"/>
    <n v="0"/>
    <n v="6812.64"/>
    <n v="0"/>
    <s v=""/>
    <s v=""/>
    <s v=""/>
    <s v="Bottom 5%"/>
    <m/>
    <s v="RNDC"/>
    <s v="E. &amp; J. GALLO WINERY"/>
  </r>
  <r>
    <x v="3300"/>
    <s v="AL-J070170"/>
    <x v="0"/>
    <s v="J070170"/>
    <n v="0"/>
    <n v="70000"/>
    <n v="29.99"/>
    <x v="0"/>
    <x v="0"/>
    <s v="NoReplen"/>
    <x v="0"/>
    <x v="2"/>
    <d v="2023-12-01T00:00:00"/>
    <m/>
    <s v=""/>
    <m/>
    <n v="113128"/>
    <n v="-113128"/>
    <n v="-1"/>
    <s v=""/>
    <n v="0"/>
    <n v="216127.54"/>
    <n v="-216127.54"/>
    <n v="-1"/>
    <s v=""/>
    <s v=""/>
    <s v=""/>
    <s v="Bottom 5%"/>
    <m/>
    <s v="RNDC"/>
    <s v="E. &amp; J. GALLO WINERY"/>
  </r>
  <r>
    <x v="3301"/>
    <s v="AL-A005456"/>
    <x v="1"/>
    <s v="A005456"/>
    <s v="STRAIGHT"/>
    <n v="5000"/>
    <n v="89.99"/>
    <x v="11"/>
    <x v="3"/>
    <s v="SpecOrder"/>
    <x v="0"/>
    <x v="0"/>
    <s v="PRE 2023"/>
    <m/>
    <n v="3"/>
    <n v="1529.83"/>
    <n v="3598.67"/>
    <n v="-2068.84"/>
    <n v="-0.56999999999999995"/>
    <n v="509.94333333333333"/>
    <n v="0"/>
    <n v="10477.16"/>
    <n v="-10477.16"/>
    <n v="-1"/>
    <s v=""/>
    <s v=" "/>
    <s v="X"/>
    <s v="Bottom 5%"/>
    <m/>
    <s v="SGWS - AMERICAN SPIRITS"/>
    <s v="W. J. DEUTSCH &amp; SONS"/>
  </r>
  <r>
    <x v="3302"/>
    <s v="AL-E004190"/>
    <x v="3"/>
    <s v="E004190"/>
    <s v="STRAIGHT"/>
    <n v="40000"/>
    <n v="7.79"/>
    <x v="4"/>
    <x v="8"/>
    <s v="Delisted"/>
    <x v="1"/>
    <x v="1"/>
    <d v="2026-03-01T00:00:00"/>
    <m/>
    <s v=""/>
    <n v="7.79"/>
    <m/>
    <n v="7.79"/>
    <m/>
    <s v=""/>
    <n v="23.37"/>
    <n v="0"/>
    <n v="23.37"/>
    <n v="0"/>
    <s v=""/>
    <s v=""/>
    <s v=""/>
    <s v="Bottom 5%"/>
    <m/>
    <s v="JOHNSON BROTHERS"/>
    <s v="PROXIMO SPIRITS INC."/>
  </r>
  <r>
    <x v="3303"/>
    <s v="AL-A009032"/>
    <x v="1"/>
    <s v="A009032"/>
    <s v="STRAIGHT"/>
    <n v="9000"/>
    <n v="32.99"/>
    <x v="2"/>
    <x v="4"/>
    <s v="Delisted"/>
    <x v="1"/>
    <x v="3"/>
    <s v="PRE 2023"/>
    <m/>
    <n v="0"/>
    <n v="54.99"/>
    <m/>
    <n v="54.99"/>
    <m/>
    <s v=""/>
    <n v="164.97"/>
    <n v="934.83"/>
    <n v="-769.86"/>
    <n v="-0.82"/>
    <s v=""/>
    <s v=""/>
    <s v=""/>
    <s v="Bottom 5%"/>
    <m/>
    <s v="LUKE LEA BEVERAGES"/>
    <s v="HOOD RIVER DISTILLERY"/>
  </r>
  <r>
    <x v="3304"/>
    <s v="AL-A001684"/>
    <x v="1"/>
    <s v="A001684"/>
    <s v="SINGLE MALT"/>
    <n v="1000"/>
    <n v="29.99"/>
    <x v="3"/>
    <x v="6"/>
    <s v="Replenish"/>
    <x v="0"/>
    <x v="0"/>
    <s v="PRE 2023"/>
    <m/>
    <n v="120"/>
    <n v="52482.5"/>
    <n v="57910.69"/>
    <n v="-5428.19"/>
    <n v="-0.09"/>
    <n v="437.35416666666669"/>
    <n v="7707.43"/>
    <n v="6687.77"/>
    <n v="1019.66"/>
    <n v="0.15"/>
    <s v=""/>
    <s v=" "/>
    <s v=" "/>
    <s v=""/>
    <m/>
    <s v="SGWS - LIBERTY SPIRITS"/>
    <s v="JIM BEAM BRANDS CO."/>
  </r>
  <r>
    <x v="3305"/>
    <s v="AL-A009091"/>
    <x v="1"/>
    <s v="A009091"/>
    <s v="SINGLE MALT"/>
    <n v="9000"/>
    <n v="14.99"/>
    <x v="3"/>
    <x v="8"/>
    <s v="Delisted"/>
    <x v="1"/>
    <x v="3"/>
    <s v="PRE 2023"/>
    <m/>
    <s v=""/>
    <m/>
    <n v="299.8"/>
    <n v="-299.8"/>
    <n v="-1"/>
    <s v=""/>
    <n v="0"/>
    <n v="44.97"/>
    <n v="-44.97"/>
    <n v="-1"/>
    <s v=""/>
    <s v=""/>
    <s v=""/>
    <s v="Bottom 5%"/>
    <m/>
    <s v="SGWS - LIBERTY SPIRITS"/>
    <s v="JIM BEAM BRANDS CO."/>
  </r>
  <r>
    <x v="3306"/>
    <s v="AL-A009092"/>
    <x v="1"/>
    <s v="A009092"/>
    <s v="SINGLE MALT"/>
    <n v="9000"/>
    <n v="17.989999999999998"/>
    <x v="3"/>
    <x v="8"/>
    <s v="Delisted"/>
    <x v="1"/>
    <x v="3"/>
    <s v="PRE 2023"/>
    <m/>
    <s v=""/>
    <m/>
    <n v="215.88"/>
    <n v="-215.88"/>
    <n v="-1"/>
    <s v=""/>
    <n v="0"/>
    <n v="341.81"/>
    <n v="-341.81"/>
    <n v="-1"/>
    <s v=""/>
    <s v=""/>
    <s v=""/>
    <s v="Bottom 5%"/>
    <m/>
    <s v="SGWS - LIBERTY SPIRITS"/>
    <s v="JIM BEAM BRANDS CO."/>
  </r>
  <r>
    <x v="3307"/>
    <s v="AL-G005303"/>
    <x v="8"/>
    <s v="G005303"/>
    <n v="0"/>
    <n v="5000"/>
    <n v="3.17"/>
    <x v="0"/>
    <x v="0"/>
    <s v="Delisted"/>
    <x v="1"/>
    <x v="3"/>
    <s v="PRE 2023"/>
    <m/>
    <n v="1"/>
    <m/>
    <n v="60.23"/>
    <n v="-60.23"/>
    <n v="-1"/>
    <n v="0"/>
    <s v=""/>
    <s v=""/>
    <s v=""/>
    <s v=""/>
    <s v=""/>
    <s v=""/>
    <s v=""/>
    <s v="Bottom 5%"/>
    <m/>
    <s v="SGWS - AMERICAN SPIRITS"/>
    <s v="COOPER SPIRITS INTER LLC"/>
  </r>
  <r>
    <x v="3308"/>
    <s v="AL-E004201"/>
    <x v="3"/>
    <s v="E004201"/>
    <s v="STRAIGHT"/>
    <n v="4000"/>
    <n v="7.19"/>
    <x v="2"/>
    <x v="9"/>
    <s v="NoReplen"/>
    <x v="1"/>
    <x v="3"/>
    <d v="2024-11-01T00:00:00"/>
    <m/>
    <s v=""/>
    <n v="266.02999999999997"/>
    <n v="7.19"/>
    <n v="258.83999999999997"/>
    <n v="36"/>
    <s v=""/>
    <n v="0"/>
    <n v="86.28"/>
    <n v="-86.28"/>
    <n v="-1"/>
    <s v=""/>
    <s v=""/>
    <s v=""/>
    <s v="Bottom 5%"/>
    <m/>
    <s v="RNDC"/>
    <s v="MCCORMICK DISTILLING CO INC"/>
  </r>
  <r>
    <x v="3309"/>
    <s v="AL-F004000"/>
    <x v="4"/>
    <s v="F004000"/>
    <s v="STRAIGHT"/>
    <n v="4000"/>
    <n v="15.59"/>
    <x v="3"/>
    <x v="8"/>
    <s v="Delisted"/>
    <x v="1"/>
    <x v="3"/>
    <d v="2024-07-01T00:00:00"/>
    <m/>
    <s v=""/>
    <m/>
    <n v="31.18"/>
    <n v="-31.18"/>
    <n v="-1"/>
    <s v=""/>
    <s v=""/>
    <s v=""/>
    <s v=""/>
    <s v=""/>
    <s v=""/>
    <s v=""/>
    <s v=""/>
    <s v="Bottom 5%"/>
    <m/>
    <s v="RNDC"/>
    <s v="MCCORMICK DISTILLING CO INC"/>
  </r>
  <r>
    <x v="3310"/>
    <s v="AL-E004202"/>
    <x v="3"/>
    <s v="E004202"/>
    <s v="STRAIGHT"/>
    <n v="4000"/>
    <n v="6.59"/>
    <x v="5"/>
    <x v="9"/>
    <s v="Delisted"/>
    <x v="1"/>
    <x v="3"/>
    <d v="2024-11-01T00:00:00"/>
    <m/>
    <s v=""/>
    <m/>
    <n v="46.13"/>
    <n v="-46.13"/>
    <n v="-1"/>
    <s v=""/>
    <s v=""/>
    <s v=""/>
    <s v=""/>
    <s v=""/>
    <s v=""/>
    <s v=""/>
    <s v=""/>
    <s v="Bottom 5%"/>
    <m/>
    <s v="RNDC"/>
    <s v="MCCORMICK DISTILLING CO INC"/>
  </r>
  <r>
    <x v="3311"/>
    <s v="AL-F001460"/>
    <x v="4"/>
    <s v="F001460"/>
    <s v="STRAIGHT"/>
    <n v="1000"/>
    <n v="18.489999999999998"/>
    <x v="5"/>
    <x v="9"/>
    <s v="Replenish"/>
    <x v="0"/>
    <x v="0"/>
    <s v="PRE 2023"/>
    <m/>
    <n v="127"/>
    <n v="47001.58"/>
    <n v="53214.22"/>
    <n v="-6212.64"/>
    <n v="-0.12"/>
    <n v="370.09118110236221"/>
    <n v="13553.17"/>
    <n v="16899.86"/>
    <n v="-3346.69"/>
    <n v="-0.2"/>
    <s v=""/>
    <s v="X"/>
    <s v="X"/>
    <s v="Bottom 5%"/>
    <m/>
    <s v="RNDC"/>
    <s v="MCCORMICK DISTILLING CO INC"/>
  </r>
  <r>
    <x v="3312"/>
    <s v="AL-F005138"/>
    <x v="4"/>
    <s v="F005138"/>
    <s v="FLAVORED"/>
    <n v="1000"/>
    <n v="10.79"/>
    <x v="5"/>
    <x v="9"/>
    <s v="NoReplen"/>
    <x v="1"/>
    <x v="1"/>
    <d v="2024-11-01T00:00:00"/>
    <m/>
    <n v="1"/>
    <m/>
    <n v="0"/>
    <n v="0"/>
    <m/>
    <n v="0"/>
    <s v=""/>
    <s v=""/>
    <s v=""/>
    <s v=""/>
    <s v=""/>
    <s v=""/>
    <s v=""/>
    <s v="Bottom 5%"/>
    <m/>
    <s v="RNDC"/>
    <s v="MCCORMICK DISTILLING CO INC"/>
  </r>
  <r>
    <x v="3313"/>
    <s v="AL-A004863"/>
    <x v="1"/>
    <s v="A004863"/>
    <s v="FLAVORED"/>
    <n v="4000"/>
    <n v="5.69"/>
    <x v="5"/>
    <x v="9"/>
    <s v="Delisted"/>
    <x v="1"/>
    <x v="3"/>
    <s v="PRE 2023"/>
    <m/>
    <s v=""/>
    <m/>
    <n v="45.52"/>
    <n v="-45.52"/>
    <n v="-1"/>
    <s v=""/>
    <s v=""/>
    <s v=""/>
    <s v=""/>
    <s v=""/>
    <s v=""/>
    <s v=""/>
    <s v=""/>
    <s v="Bottom 5%"/>
    <m/>
    <s v=""/>
    <s v="MCCORMICK DISTILLING CO INC"/>
  </r>
  <r>
    <x v="3314"/>
    <s v="AL-A070552"/>
    <x v="1"/>
    <s v="A070552"/>
    <n v="0"/>
    <n v="70000"/>
    <n v="14.99"/>
    <x v="0"/>
    <x v="2"/>
    <s v="NoReplen"/>
    <x v="2"/>
    <x v="0"/>
    <d v="2025-07-15T00:00:00"/>
    <m/>
    <n v="0"/>
    <n v="2618.8000000000002"/>
    <m/>
    <n v="2618.8000000000002"/>
    <m/>
    <s v=""/>
    <n v="2998.8"/>
    <n v="0"/>
    <n v="2998.8"/>
    <n v="0"/>
    <s v=""/>
    <s v=""/>
    <s v=""/>
    <s v="Bottom 5%"/>
    <m/>
    <s v="SGWS - AMERICAN SPIRITS"/>
    <s v="COOPER SPIRITS INTER LLC"/>
  </r>
  <r>
    <x v="3315"/>
    <s v="AL-A010343"/>
    <x v="1"/>
    <s v="A010343"/>
    <s v="STRAIGHT"/>
    <n v="10000"/>
    <n v="15.08"/>
    <x v="3"/>
    <x v="8"/>
    <s v="Delisted"/>
    <x v="1"/>
    <x v="3"/>
    <d v="2025-07-01T00:00:00"/>
    <m/>
    <s v=""/>
    <n v="0"/>
    <m/>
    <n v="0"/>
    <m/>
    <s v=""/>
    <n v="0"/>
    <n v="180.96"/>
    <n v="-180.96"/>
    <n v="-1"/>
    <s v=""/>
    <s v=""/>
    <s v=""/>
    <s v="Bottom 5%"/>
    <m/>
    <s v="OTHER"/>
    <s v="FORTUNE HOLDINGS LLC"/>
  </r>
  <r>
    <x v="3316"/>
    <s v="AL-F010166"/>
    <x v="4"/>
    <s v="F010166"/>
    <s v="STRAIGHT"/>
    <n v="10000"/>
    <n v="11.39"/>
    <x v="11"/>
    <x v="8"/>
    <s v="NoReplen"/>
    <x v="1"/>
    <x v="3"/>
    <d v="2023-07-01T00:00:00"/>
    <m/>
    <s v=""/>
    <n v="113.9"/>
    <m/>
    <n v="113.9"/>
    <m/>
    <s v=""/>
    <s v=""/>
    <s v=""/>
    <s v=""/>
    <s v=""/>
    <s v=""/>
    <s v=""/>
    <s v=""/>
    <s v="Bottom 5%"/>
    <m/>
    <s v="SGWS - AMERICAN SPIRITS"/>
    <s v="HEAVEN HILL SALES CO DBA HEAVEN HILL BRANDS"/>
  </r>
  <r>
    <x v="3317"/>
    <s v="AL-A070147"/>
    <x v="1"/>
    <s v="A070147"/>
    <s v="FLAVORED"/>
    <n v="70000"/>
    <n v="36.99"/>
    <x v="13"/>
    <x v="4"/>
    <s v="Replenish"/>
    <x v="0"/>
    <x v="0"/>
    <d v="2024-02-01T00:00:00"/>
    <m/>
    <n v="62"/>
    <n v="24676.07"/>
    <n v="31629.119999999999"/>
    <n v="-6953.05"/>
    <n v="-0.22"/>
    <n v="398.00112903225806"/>
    <n v="35297.11"/>
    <n v="49476.13"/>
    <n v="-14179.02"/>
    <n v="-0.28999999999999998"/>
    <s v=""/>
    <s v=" "/>
    <s v="X"/>
    <s v="Bottom 5%"/>
    <m/>
    <s v="SGWS - LIBERTY SPIRITS"/>
    <s v="SOVEREIGN BRANDS LLC"/>
  </r>
  <r>
    <x v="3318"/>
    <s v="AL-A005851"/>
    <x v="1"/>
    <s v="A005851"/>
    <s v="STRAIGHT"/>
    <n v="5000"/>
    <n v="17.989999999999998"/>
    <x v="2"/>
    <x v="6"/>
    <s v="NoReplen"/>
    <x v="1"/>
    <x v="1"/>
    <s v="PRE 2023"/>
    <m/>
    <n v="1"/>
    <n v="450.8"/>
    <n v="72.239999999999995"/>
    <n v="378.56"/>
    <n v="5.24"/>
    <n v="450.8"/>
    <n v="216.72"/>
    <n v="30.11"/>
    <n v="186.61"/>
    <n v="6.2"/>
    <s v=""/>
    <s v=""/>
    <s v=""/>
    <s v="Bottom 5%"/>
    <m/>
    <s v="INTERNATIONAL"/>
    <s v="INTERNATIONAL WINES INC."/>
  </r>
  <r>
    <x v="3319"/>
    <s v="AL-A070278"/>
    <x v="1"/>
    <s v="A070278"/>
    <s v="STRAIGHT"/>
    <n v="70000"/>
    <n v="23.99"/>
    <x v="5"/>
    <x v="1"/>
    <s v="Replenish"/>
    <x v="0"/>
    <x v="0"/>
    <d v="2024-10-01T00:00:00"/>
    <m/>
    <n v="53"/>
    <n v="19570.810000000001"/>
    <n v="12285.36"/>
    <n v="7285.45"/>
    <n v="0.59"/>
    <n v="369.26056603773588"/>
    <n v="8197.23"/>
    <n v="12671.35"/>
    <n v="-4474.12"/>
    <n v="-0.35"/>
    <s v=""/>
    <s v=" "/>
    <s v="X"/>
    <s v="Bottom 5%"/>
    <m/>
    <s v="RNDC"/>
    <s v="PARK STREET IMPORTS /"/>
  </r>
  <r>
    <x v="3320"/>
    <s v="AL-A010051"/>
    <x v="1"/>
    <s v="A010051"/>
    <s v="JAPANESE"/>
    <n v="10000"/>
    <n v="161.99"/>
    <x v="3"/>
    <x v="3"/>
    <s v="NoReplen"/>
    <x v="1"/>
    <x v="3"/>
    <d v="2025-05-01T00:00:00"/>
    <m/>
    <s v=""/>
    <n v="161.99"/>
    <m/>
    <n v="161.99"/>
    <m/>
    <s v=""/>
    <s v=""/>
    <s v=""/>
    <s v=""/>
    <s v=""/>
    <s v=""/>
    <s v=""/>
    <s v=""/>
    <s v="Bottom 5%"/>
    <m/>
    <s v="OTHER"/>
    <s v="AIKO IMPORTERS INC."/>
  </r>
  <r>
    <x v="3321"/>
    <s v="AL-A008187"/>
    <x v="1"/>
    <s v="A008187"/>
    <s v="STRAIGHT"/>
    <n v="8000"/>
    <n v="17.989999999999998"/>
    <x v="2"/>
    <x v="6"/>
    <s v="NoReplen"/>
    <x v="5"/>
    <x v="0"/>
    <s v="PRE 2023"/>
    <m/>
    <n v="5"/>
    <n v="1061.4100000000001"/>
    <n v="2086.84"/>
    <n v="-1025.43"/>
    <n v="-0.49"/>
    <n v="212.28200000000001"/>
    <n v="1331.26"/>
    <n v="5361.02"/>
    <n v="-4029.76"/>
    <n v="-0.75"/>
    <s v=""/>
    <s v=""/>
    <s v=""/>
    <s v="Bottom 5%"/>
    <m/>
    <s v="SGWS - AMERICAN SPIRITS"/>
    <s v="HEAVEN HILL SALES CO DBA HEAVEN HILL BRANDS"/>
  </r>
  <r>
    <x v="3322"/>
    <s v="AL-A007836"/>
    <x v="1"/>
    <s v="A007836"/>
    <s v="FLAVORED"/>
    <n v="7000"/>
    <n v="37.99"/>
    <x v="8"/>
    <x v="4"/>
    <s v="NoReplen"/>
    <x v="0"/>
    <x v="0"/>
    <d v="2023-11-01T00:00:00"/>
    <m/>
    <n v="23"/>
    <n v="2925.11"/>
    <n v="2697.29"/>
    <n v="227.82"/>
    <n v="0.08"/>
    <n v="127.17869565217391"/>
    <n v="75.98"/>
    <n v="113.97"/>
    <n v="-37.99"/>
    <n v="-0.33"/>
    <s v=""/>
    <s v="X"/>
    <s v="X"/>
    <s v="Bottom 5%"/>
    <m/>
    <s v="LUKE LEA BEVERAGES"/>
    <s v="WISCONSIN WINE AND SPIRITS INC."/>
  </r>
  <r>
    <x v="3323"/>
    <s v="AL-A007679"/>
    <x v="1"/>
    <s v="A007679"/>
    <s v="STRAIGHT"/>
    <n v="7000"/>
    <n v="22.79"/>
    <x v="8"/>
    <x v="1"/>
    <s v="NoReplen"/>
    <x v="0"/>
    <x v="1"/>
    <s v="PRE 2023"/>
    <m/>
    <n v="2"/>
    <n v="1959.94"/>
    <n v="23883.31"/>
    <n v="-21923.37"/>
    <n v="-0.92"/>
    <n v="979.97"/>
    <n v="68.37"/>
    <n v="1390.42"/>
    <n v="-1322.05"/>
    <n v="-0.95"/>
    <s v=""/>
    <s v=""/>
    <s v=""/>
    <s v="Bottom 5%"/>
    <m/>
    <s v="LUKE LEA BEVERAGES"/>
    <s v="WISCONSIN WINE AND SPIRITS INC."/>
  </r>
  <r>
    <x v="3324"/>
    <s v="AL-A070191"/>
    <x v="1"/>
    <s v="A070191"/>
    <s v="STRAIGHT"/>
    <n v="70000"/>
    <n v="74.989999999999995"/>
    <x v="12"/>
    <x v="5"/>
    <s v="Replenish"/>
    <x v="0"/>
    <x v="0"/>
    <d v="2024-07-01T00:00:00"/>
    <m/>
    <n v="10"/>
    <n v="3899.48"/>
    <n v="5999.2"/>
    <n v="-2099.7199999999998"/>
    <n v="-0.35"/>
    <n v="389.94799999999998"/>
    <n v="2024.73"/>
    <n v="1499.8"/>
    <n v="524.92999999999995"/>
    <n v="0.35"/>
    <s v=""/>
    <s v=" "/>
    <s v="X"/>
    <s v="Bottom 5%"/>
    <m/>
    <s v="OTHER"/>
    <s v="DREAD RIVER DISTILLING COMPANY LLC"/>
  </r>
  <r>
    <x v="3325"/>
    <s v="AL-A070190"/>
    <x v="1"/>
    <s v="A070190"/>
    <s v="STRAIGHT"/>
    <n v="70000"/>
    <n v="44.99"/>
    <x v="2"/>
    <x v="4"/>
    <s v="Replenish"/>
    <x v="0"/>
    <x v="0"/>
    <d v="2024-07-01T00:00:00"/>
    <m/>
    <n v="34"/>
    <n v="9612.73"/>
    <n v="10397.4"/>
    <n v="-784.67"/>
    <n v="-0.08"/>
    <n v="282.72735294117643"/>
    <n v="3628.11"/>
    <n v="4169.0200000000004"/>
    <n v="-540.91"/>
    <n v="-0.13"/>
    <s v=""/>
    <s v="X"/>
    <s v="X"/>
    <s v="Bottom 5%"/>
    <m/>
    <s v="OTHER"/>
    <s v="DREAD RIVER DISTILLING COMPANY LLC"/>
  </r>
  <r>
    <x v="3326"/>
    <s v="AL-A030643"/>
    <x v="1"/>
    <s v="A030643"/>
    <s v="STRAIGHT"/>
    <n v="30000"/>
    <n v="79.989999999999995"/>
    <x v="2"/>
    <x v="5"/>
    <s v="CGPO2"/>
    <x v="3"/>
    <x v="0"/>
    <d v="2024-07-01T00:00:00"/>
    <m/>
    <n v="6"/>
    <n v="2239.7199999999998"/>
    <n v="2559.6799999999998"/>
    <n v="-319.95999999999998"/>
    <n v="-0.13"/>
    <n v="373.28666666666663"/>
    <n v="479.94"/>
    <n v="479.94"/>
    <n v="0"/>
    <n v="0"/>
    <s v=""/>
    <s v=""/>
    <s v=""/>
    <s v="Bottom 5%"/>
    <m/>
    <n v="0"/>
    <s v="DREAD RIVER DST  "/>
  </r>
  <r>
    <x v="3327"/>
    <s v="AL-A007837"/>
    <x v="1"/>
    <s v="A007837"/>
    <s v="STRAIGHT"/>
    <n v="7000"/>
    <n v="59.99"/>
    <x v="12"/>
    <x v="5"/>
    <s v="Replenish"/>
    <x v="0"/>
    <x v="0"/>
    <s v="PRE 2023"/>
    <m/>
    <n v="31"/>
    <n v="14097.65"/>
    <n v="21476.42"/>
    <n v="-7378.77"/>
    <n v="-0.34"/>
    <n v="454.76290322580644"/>
    <n v="4139.3100000000004"/>
    <n v="5399.1"/>
    <n v="-1259.79"/>
    <n v="-0.23"/>
    <s v=""/>
    <s v=" "/>
    <s v=" "/>
    <s v="Bottom 5%"/>
    <m/>
    <s v="OTHER"/>
    <s v="DREAD RIVER DISTILLING COMPANY LLC"/>
  </r>
  <r>
    <x v="3328"/>
    <s v="AL-A004317"/>
    <x v="1"/>
    <s v="A004317"/>
    <n v="0"/>
    <n v="4000"/>
    <n v="13.19"/>
    <x v="6"/>
    <x v="6"/>
    <s v="Delisted"/>
    <x v="1"/>
    <x v="1"/>
    <s v="PRE 2023"/>
    <m/>
    <s v=""/>
    <m/>
    <n v="1671.24"/>
    <n v="-1671.24"/>
    <n v="-1"/>
    <s v=""/>
    <n v="0"/>
    <n v="1605.27"/>
    <n v="-1605.27"/>
    <n v="-1"/>
    <s v=""/>
    <s v=""/>
    <s v=""/>
    <s v="Bottom 5%"/>
    <m/>
    <s v="RNDC"/>
    <s v="REMY COINTREAU USA INC"/>
  </r>
  <r>
    <x v="3329"/>
    <s v="AL-L030442"/>
    <x v="7"/>
    <s v="L030442"/>
    <n v="0"/>
    <n v="30000"/>
    <n v="19.989999999999998"/>
    <x v="6"/>
    <x v="1"/>
    <s v="CGPO 1"/>
    <x v="3"/>
    <x v="0"/>
    <d v="2025-05-01T00:00:00"/>
    <m/>
    <n v="2"/>
    <n v="865.6"/>
    <n v="109.95"/>
    <n v="755.65"/>
    <n v="6.87"/>
    <n v="432.8"/>
    <n v="1031.52"/>
    <n v="1847.16"/>
    <n v="-815.64"/>
    <n v="-0.44"/>
    <s v=""/>
    <s v=""/>
    <s v=""/>
    <s v="Bottom 5%"/>
    <m/>
    <s v="RNDC"/>
    <s v="REMY COINTREAU USA INC"/>
  </r>
  <r>
    <x v="3330"/>
    <s v="AL-A005584"/>
    <x v="1"/>
    <s v="A005584"/>
    <s v="STRAIGHT"/>
    <n v="5000"/>
    <n v="19.489999999999998"/>
    <x v="8"/>
    <x v="1"/>
    <s v="SpecOrder"/>
    <x v="1"/>
    <x v="1"/>
    <s v="PRE 2023"/>
    <m/>
    <n v="3"/>
    <n v="895.16"/>
    <n v="2904.17"/>
    <n v="-2009.01"/>
    <n v="-0.69"/>
    <n v="298.38666666666666"/>
    <n v="139.96"/>
    <n v="419.88"/>
    <n v="-279.92"/>
    <n v="-0.67"/>
    <s v=""/>
    <s v=""/>
    <s v=""/>
    <s v="Bottom 5%"/>
    <m/>
    <s v="RNDC"/>
    <s v="REMY COINTREAU USA INC"/>
  </r>
  <r>
    <x v="3331"/>
    <s v="AL-A004794"/>
    <x v="1"/>
    <s v="A004794"/>
    <s v="STRAIGHT"/>
    <n v="4000"/>
    <n v="208.79"/>
    <x v="8"/>
    <x v="3"/>
    <s v="NoReplen"/>
    <x v="1"/>
    <x v="1"/>
    <s v="PRE 2023"/>
    <m/>
    <n v="1"/>
    <n v="626.37"/>
    <m/>
    <n v="626.37"/>
    <m/>
    <n v="626.37"/>
    <s v=""/>
    <s v=""/>
    <s v=""/>
    <s v=""/>
    <s v=""/>
    <s v=""/>
    <s v=""/>
    <s v="Bottom 5%"/>
    <m/>
    <s v="UNITED"/>
    <s v="SAZERAC CO INC"/>
  </r>
  <r>
    <x v="3332"/>
    <s v="AL-A004747"/>
    <x v="1"/>
    <s v="A004747"/>
    <s v="STRAIGHT"/>
    <n v="4000"/>
    <n v="38.99"/>
    <x v="8"/>
    <x v="4"/>
    <s v="SpecOrder"/>
    <x v="1"/>
    <x v="0"/>
    <s v="PRE 2023"/>
    <m/>
    <n v="76"/>
    <n v="45423.35"/>
    <n v="53494.28"/>
    <n v="-8070.93"/>
    <n v="-0.15"/>
    <n v="597.67565789473679"/>
    <n v="9162.65"/>
    <n v="17038.63"/>
    <n v="-7875.98"/>
    <n v="-0.46"/>
    <s v=""/>
    <s v=""/>
    <s v=""/>
    <s v="Bottom 5%"/>
    <m/>
    <s v="UNITED"/>
    <s v="SAZERAC CO INC"/>
  </r>
  <r>
    <x v="3333"/>
    <s v="AL-A004782"/>
    <x v="1"/>
    <s v="A004782"/>
    <s v="FLAVORED"/>
    <n v="4000"/>
    <n v="21.59"/>
    <x v="8"/>
    <x v="1"/>
    <s v="NoReplen"/>
    <x v="1"/>
    <x v="1"/>
    <s v="PRE 2023"/>
    <m/>
    <s v=""/>
    <n v="151.13"/>
    <n v="2266.9499999999998"/>
    <n v="-2115.8200000000002"/>
    <n v="-0.93"/>
    <s v=""/>
    <n v="21.59"/>
    <n v="151.13"/>
    <n v="-129.54"/>
    <n v="-0.86"/>
    <s v=""/>
    <s v=""/>
    <s v=""/>
    <s v="Bottom 5%"/>
    <m/>
    <s v="UNITED"/>
    <s v="SAZERAC CO INC"/>
  </r>
  <r>
    <x v="3334"/>
    <s v="AL-A007316"/>
    <x v="1"/>
    <s v="A007316"/>
    <s v="STRAIGHT"/>
    <n v="7000"/>
    <n v="19.79"/>
    <x v="1"/>
    <x v="1"/>
    <s v="NoReplen"/>
    <x v="0"/>
    <x v="1"/>
    <s v="PRE 2023"/>
    <m/>
    <s v=""/>
    <m/>
    <n v="296.85000000000002"/>
    <n v="-296.85000000000002"/>
    <n v="-1"/>
    <s v=""/>
    <s v=""/>
    <s v=""/>
    <s v=""/>
    <s v=""/>
    <s v=""/>
    <s v=""/>
    <s v=""/>
    <s v="Bottom 5%"/>
    <m/>
    <s v="RNDC"/>
    <s v="Marussia Beverages USA, Inc"/>
  </r>
  <r>
    <x v="3335"/>
    <s v="AL-E008209"/>
    <x v="3"/>
    <s v="E008209"/>
    <n v="0"/>
    <n v="8000"/>
    <n v="29.99"/>
    <x v="4"/>
    <x v="6"/>
    <s v="Replenish"/>
    <x v="0"/>
    <x v="0"/>
    <s v="PRE 2023"/>
    <m/>
    <n v="65"/>
    <n v="56088.2"/>
    <n v="45098.53"/>
    <n v="10989.67"/>
    <n v="0.24"/>
    <n v="862.89538461538461"/>
    <n v="157111.54"/>
    <n v="105945.91"/>
    <n v="51165.63"/>
    <n v="0.48"/>
    <s v=""/>
    <s v="X"/>
    <s v="X"/>
    <s v=""/>
    <m/>
    <s v="SGWS - LIBERTY SPIRITS"/>
    <s v="CONSTELLATION BRANDS INC."/>
  </r>
  <r>
    <x v="3336"/>
    <s v="AL-A007859"/>
    <x v="1"/>
    <s v="A007859"/>
    <s v="FLAVORED"/>
    <n v="7000"/>
    <n v="14.99"/>
    <x v="0"/>
    <x v="2"/>
    <s v="NoReplen"/>
    <x v="0"/>
    <x v="1"/>
    <s v="PRE 2023"/>
    <m/>
    <n v="1"/>
    <n v="194.87"/>
    <n v="194.87"/>
    <n v="0"/>
    <n v="0"/>
    <n v="194.87"/>
    <n v="29.98"/>
    <n v="44.97"/>
    <n v="-14.99"/>
    <n v="-0.33"/>
    <s v=""/>
    <s v=""/>
    <s v=""/>
    <s v="Bottom 5%"/>
    <m/>
    <s v="SGWS - AMERICAN SPIRITS"/>
    <s v="COOPER SPIRITS INTER LLC"/>
  </r>
  <r>
    <x v="3337"/>
    <s v="AL-F007757"/>
    <x v="4"/>
    <s v="F007757"/>
    <n v="0"/>
    <n v="7000"/>
    <n v="13.19"/>
    <x v="0"/>
    <x v="2"/>
    <s v="NoReplen"/>
    <x v="0"/>
    <x v="1"/>
    <s v="PRE 2023"/>
    <m/>
    <n v="1"/>
    <n v="857.35"/>
    <n v="4839.6099999999997"/>
    <n v="-3982.26"/>
    <n v="-0.82"/>
    <n v="857.35"/>
    <n v="92.33"/>
    <n v="589.26"/>
    <n v="-496.93"/>
    <n v="-0.84"/>
    <s v=""/>
    <s v=""/>
    <s v=""/>
    <s v="Bottom 5%"/>
    <m/>
    <s v="SGWS - LIBERTY SPIRITS"/>
    <s v="JIM BEAM BRANDS CO."/>
  </r>
  <r>
    <x v="3338"/>
    <s v="AL-E008210"/>
    <x v="3"/>
    <s v="E008210"/>
    <n v="0"/>
    <n v="8000"/>
    <n v="29.99"/>
    <x v="4"/>
    <x v="6"/>
    <s v="Replenish"/>
    <x v="0"/>
    <x v="0"/>
    <s v="PRE 2023"/>
    <m/>
    <n v="66"/>
    <n v="136093.60999999999"/>
    <n v="78994.880000000005"/>
    <n v="57098.73"/>
    <n v="0.72"/>
    <n v="2062.0243939393936"/>
    <n v="175370.59"/>
    <n v="213015.34"/>
    <n v="-37644.75"/>
    <n v="-0.18"/>
    <s v=""/>
    <s v=" "/>
    <s v=" "/>
    <s v=""/>
    <m/>
    <s v="SGWS - LIBERTY SPIRITS"/>
    <s v="CONSTELLATION BRANDS INC."/>
  </r>
  <r>
    <x v="3339"/>
    <s v="AL-A009742"/>
    <x v="1"/>
    <s v="A009742"/>
    <s v="STRAIGHT"/>
    <n v="9000"/>
    <n v="209.99"/>
    <x v="12"/>
    <x v="3"/>
    <s v="Allocated1"/>
    <x v="0"/>
    <x v="0"/>
    <s v="PRE 2023"/>
    <m/>
    <n v="1"/>
    <n v="24568.83"/>
    <n v="4199.76"/>
    <n v="20369.07"/>
    <n v="4.8499999999999996"/>
    <n v="24568.83"/>
    <n v="7874.62"/>
    <n v="2974.83"/>
    <n v="4899.79"/>
    <n v="1.65"/>
    <s v=""/>
    <s v=" "/>
    <s v=" "/>
    <s v="Bottom 5%"/>
    <m/>
    <s v="SGWS - AMERICAN SPIRITS"/>
    <s v="CHATHAM IMPORTS INC."/>
  </r>
  <r>
    <x v="3340"/>
    <s v="AL-A005672"/>
    <x v="1"/>
    <s v="A005672"/>
    <s v="STRAIGHT"/>
    <n v="5000"/>
    <n v="199.99"/>
    <x v="2"/>
    <x v="3"/>
    <s v="Allocated1"/>
    <x v="0"/>
    <x v="0"/>
    <s v="PRE 2023"/>
    <m/>
    <s v=""/>
    <n v="10999.45"/>
    <n v="9434.49"/>
    <n v="1564.96"/>
    <n v="0.17"/>
    <s v=""/>
    <n v="1199.94"/>
    <n v="3884.79"/>
    <n v="-2684.85"/>
    <n v="-0.69"/>
    <s v=""/>
    <s v="X"/>
    <s v="X"/>
    <s v="Bottom 5%"/>
    <m/>
    <s v="SGWS - AMERICAN SPIRITS"/>
    <s v="CHATHAM IMPORTS INC."/>
  </r>
  <r>
    <x v="3341"/>
    <s v="AL-A010367"/>
    <x v="1"/>
    <s v="A010367"/>
    <s v="STRAIGHT"/>
    <n v="10000"/>
    <n v="1199.99"/>
    <x v="2"/>
    <x v="3"/>
    <s v="Allocated1"/>
    <x v="1"/>
    <x v="0"/>
    <d v="2025-12-01T00:00:00"/>
    <m/>
    <s v=""/>
    <n v="3599.97"/>
    <m/>
    <n v="3599.97"/>
    <m/>
    <s v=""/>
    <s v=""/>
    <s v=""/>
    <s v=""/>
    <s v=""/>
    <s v=""/>
    <s v=""/>
    <s v=""/>
    <s v="Bottom 5%"/>
    <m/>
    <s v="SGWS - AMERICAN SPIRITS"/>
    <s v="CHATHAM IMPORTS INC."/>
  </r>
  <r>
    <x v="3342"/>
    <s v="AL-A001956"/>
    <x v="1"/>
    <s v="A001956"/>
    <s v="STRAIGHT"/>
    <n v="1000"/>
    <n v="49.99"/>
    <x v="2"/>
    <x v="4"/>
    <s v="Replenish"/>
    <x v="0"/>
    <x v="0"/>
    <s v="PRE 2023"/>
    <m/>
    <n v="86"/>
    <n v="64925.67"/>
    <n v="66636.67"/>
    <n v="-1711"/>
    <n v="-0.03"/>
    <n v="754.9496511627907"/>
    <n v="23606.15"/>
    <n v="22295.54"/>
    <n v="1310.6099999999999"/>
    <n v="0.06"/>
    <s v=""/>
    <s v=" "/>
    <s v=" "/>
    <s v=""/>
    <m/>
    <s v="SGWS - AMERICAN SPIRITS"/>
    <s v="CHATHAM IMPORTS INC."/>
  </r>
  <r>
    <x v="3343"/>
    <s v="AL-A005834"/>
    <x v="1"/>
    <s v="A005834"/>
    <s v="STRAIGHT"/>
    <n v="5000"/>
    <n v="124.99"/>
    <x v="12"/>
    <x v="3"/>
    <s v="Allocated1"/>
    <x v="0"/>
    <x v="0"/>
    <s v="PRE 2023"/>
    <m/>
    <n v="0"/>
    <n v="7499.4"/>
    <n v="4484.6099999999997"/>
    <n v="3014.79"/>
    <n v="0.67"/>
    <s v=""/>
    <n v="2999.76"/>
    <n v="2759.76"/>
    <n v="240"/>
    <n v="0.09"/>
    <s v=""/>
    <s v="X"/>
    <s v="X"/>
    <s v="Bottom 5%"/>
    <m/>
    <s v="SGWS - AMERICAN SPIRITS"/>
    <s v="CHATHAM IMPORTS INC."/>
  </r>
  <r>
    <x v="3344"/>
    <s v="AL-A001315"/>
    <x v="1"/>
    <s v="A001315"/>
    <s v="STRAIGHT"/>
    <n v="1000"/>
    <n v="49.99"/>
    <x v="2"/>
    <x v="4"/>
    <s v="Replenish"/>
    <x v="0"/>
    <x v="0"/>
    <s v="PRE 2023"/>
    <m/>
    <n v="95"/>
    <n v="175638.29"/>
    <n v="161117.76999999999"/>
    <n v="14520.52"/>
    <n v="0.09"/>
    <n v="1848.8241052631579"/>
    <n v="110677.54"/>
    <n v="78634.27"/>
    <n v="32043.27"/>
    <n v="0.41"/>
    <s v=""/>
    <s v=" "/>
    <s v=" "/>
    <s v=""/>
    <m/>
    <s v="SGWS - AMERICAN SPIRITS"/>
    <s v="CHATHAM IMPORTS INC."/>
  </r>
  <r>
    <x v="3345"/>
    <s v="AL-A010595"/>
    <x v="1"/>
    <s v="A010595"/>
    <s v="STRAIGHT"/>
    <n v="10000"/>
    <n v="49.99"/>
    <x v="2"/>
    <x v="4"/>
    <s v="Replenish"/>
    <x v="0"/>
    <x v="3"/>
    <d v="2023-12-01T00:00:00"/>
    <m/>
    <n v="1"/>
    <n v="599.88"/>
    <m/>
    <n v="599.88"/>
    <m/>
    <n v="599.88"/>
    <n v="699.86"/>
    <n v="0"/>
    <n v="699.86"/>
    <n v="0"/>
    <s v=""/>
    <s v=""/>
    <s v=""/>
    <s v="Bottom 5%"/>
    <m/>
    <s v="SGWS - AMERICAN SPIRITS"/>
    <s v="CHATHAM IMPORTS INC."/>
  </r>
  <r>
    <x v="3346"/>
    <s v="AL-A070607"/>
    <x v="1"/>
    <s v="A070607"/>
    <s v="STRAIGHT"/>
    <n v="70000"/>
    <n v="49.99"/>
    <x v="2"/>
    <x v="4"/>
    <s v="Replenish"/>
    <x v="0"/>
    <x v="0"/>
    <d v="2026-01-01T00:00:00"/>
    <m/>
    <n v="55"/>
    <n v="8348.33"/>
    <n v="10797.84"/>
    <n v="-2449.5100000000002"/>
    <n v="-0.23"/>
    <n v="151.78781818181818"/>
    <n v="3949.21"/>
    <n v="7198.56"/>
    <n v="-3249.35"/>
    <n v="-0.45"/>
    <s v=""/>
    <s v="X"/>
    <s v="X"/>
    <s v="Bottom 5%"/>
    <m/>
    <s v="SGWS - AMERICAN SPIRITS"/>
    <s v="CHATHAM IMPORTS INC."/>
  </r>
  <r>
    <x v="3347"/>
    <s v="AL-A001744"/>
    <x v="1"/>
    <s v="A001744"/>
    <s v="STRAIGHT"/>
    <n v="1000"/>
    <n v="49.99"/>
    <x v="12"/>
    <x v="4"/>
    <s v="Replenish"/>
    <x v="0"/>
    <x v="0"/>
    <s v="PRE 2023"/>
    <m/>
    <n v="59"/>
    <n v="58867.94"/>
    <n v="70685.86"/>
    <n v="-11817.92"/>
    <n v="-0.17"/>
    <n v="997.76169491525422"/>
    <n v="37209.379999999997"/>
    <n v="45940.81"/>
    <n v="-8731.43"/>
    <n v="-0.19"/>
    <s v=""/>
    <s v=" "/>
    <s v=" "/>
    <s v=""/>
    <m/>
    <s v="SGWS - AMERICAN SPIRITS"/>
    <s v="CHATHAM IMPORTS INC."/>
  </r>
  <r>
    <x v="3348"/>
    <s v="AL-A009289"/>
    <x v="1"/>
    <s v="A009289"/>
    <s v="STRAIGHT"/>
    <n v="9000"/>
    <n v="114.99"/>
    <x v="2"/>
    <x v="3"/>
    <s v="Allocated1"/>
    <x v="1"/>
    <x v="0"/>
    <s v="PRE 2023"/>
    <m/>
    <s v=""/>
    <m/>
    <n v="8509.26"/>
    <n v="-8509.26"/>
    <n v="-1"/>
    <s v=""/>
    <n v="1724.85"/>
    <n v="7014.39"/>
    <n v="-5289.54"/>
    <n v="-0.75"/>
    <s v=""/>
    <s v=""/>
    <s v=""/>
    <s v="Bottom 5%"/>
    <m/>
    <s v="SGWS - AMERICAN SPIRITS"/>
    <s v="CHATHAM IMPORTS INC."/>
  </r>
  <r>
    <x v="3349"/>
    <s v="AL-A009716"/>
    <x v="1"/>
    <s v="A009716"/>
    <s v="STRAIGHT"/>
    <n v="9000"/>
    <n v="124.99"/>
    <x v="12"/>
    <x v="3"/>
    <s v="Allocated1"/>
    <x v="1"/>
    <x v="0"/>
    <d v="2025-12-01T00:00:00"/>
    <m/>
    <s v=""/>
    <n v="8999.2800000000007"/>
    <m/>
    <n v="8999.2800000000007"/>
    <m/>
    <s v=""/>
    <n v="4974.6000000000004"/>
    <n v="0"/>
    <n v="4974.6000000000004"/>
    <n v="0"/>
    <s v=""/>
    <s v=""/>
    <s v=""/>
    <s v="Bottom 5%"/>
    <m/>
    <s v="SGWS - AMERICAN SPIRITS"/>
    <s v="CHATHAM IMPORTS INC."/>
  </r>
  <r>
    <x v="3350"/>
    <s v="AL-F007542"/>
    <x v="4"/>
    <s v="F007542"/>
    <n v="0"/>
    <n v="7000"/>
    <n v="13.19"/>
    <x v="0"/>
    <x v="2"/>
    <s v="Delisted"/>
    <x v="0"/>
    <x v="3"/>
    <s v="PRE 2023"/>
    <m/>
    <s v=""/>
    <m/>
    <n v="102.02"/>
    <n v="-102.02"/>
    <n v="-1"/>
    <s v=""/>
    <s v=""/>
    <s v=""/>
    <s v=""/>
    <s v=""/>
    <s v=""/>
    <s v=""/>
    <s v=""/>
    <s v="Bottom 5%"/>
    <m/>
    <s v="SGWS - LIBERTY SPIRITS"/>
    <s v="JIM BEAM BRANDS CO."/>
  </r>
  <r>
    <x v="3351"/>
    <s v="AL-F007543"/>
    <x v="4"/>
    <s v="F007543"/>
    <n v="0"/>
    <n v="7000"/>
    <n v="13.19"/>
    <x v="0"/>
    <x v="2"/>
    <s v="NoReplen"/>
    <x v="0"/>
    <x v="2"/>
    <s v="PRE 2023"/>
    <m/>
    <s v=""/>
    <n v="13.19"/>
    <n v="461.71"/>
    <n v="-448.52"/>
    <n v="-0.97"/>
    <s v=""/>
    <s v=""/>
    <s v=""/>
    <s v=""/>
    <s v=""/>
    <s v=""/>
    <s v=""/>
    <s v=""/>
    <s v="Bottom 5%"/>
    <m/>
    <s v="SGWS - LIBERTY SPIRITS"/>
    <s v="JIM BEAM BRANDS CO."/>
  </r>
  <r>
    <x v="3352"/>
    <s v="AL-A009306"/>
    <x v="1"/>
    <s v="A009306"/>
    <n v="0"/>
    <n v="9000"/>
    <n v="15.59"/>
    <x v="10"/>
    <x v="11"/>
    <s v="NoReplen"/>
    <x v="1"/>
    <x v="1"/>
    <s v="PRE 2023"/>
    <m/>
    <n v="2"/>
    <n v="124.72"/>
    <n v="145.52000000000001"/>
    <n v="-20.8"/>
    <n v="-0.14000000000000001"/>
    <n v="62.36"/>
    <s v=""/>
    <s v=""/>
    <s v=""/>
    <s v=""/>
    <s v=""/>
    <s v=""/>
    <s v=""/>
    <s v="Bottom 5%"/>
    <m/>
    <s v="OTHER"/>
    <s v="HOWLING MOON"/>
  </r>
  <r>
    <x v="3353"/>
    <s v="AL-D004112"/>
    <x v="2"/>
    <s v="D004112"/>
    <n v="0"/>
    <n v="4000"/>
    <n v="2.79"/>
    <x v="0"/>
    <x v="7"/>
    <s v="Replenish"/>
    <x v="1"/>
    <x v="0"/>
    <s v="PRE 2023"/>
    <m/>
    <n v="74"/>
    <n v="10955.22"/>
    <n v="10794.15"/>
    <n v="161.07"/>
    <n v="0.01"/>
    <n v="148.04351351351352"/>
    <n v="34938.54"/>
    <n v="42885.27"/>
    <n v="-7946.73"/>
    <n v="-0.19"/>
    <s v=""/>
    <s v=""/>
    <s v=""/>
    <s v="Bottom 5%"/>
    <m/>
    <s v="SGWS - AMERICAN SPIRITS"/>
    <s v="HEAVEN HILL SALES CO DBA HEAVEN HILL BRANDS"/>
  </r>
  <r>
    <x v="3354"/>
    <s v="AL-C001637"/>
    <x v="6"/>
    <s v="C001637"/>
    <n v="0"/>
    <n v="1000"/>
    <n v="7.49"/>
    <x v="0"/>
    <x v="7"/>
    <s v="Replenish"/>
    <x v="0"/>
    <x v="0"/>
    <s v="PRE 2023"/>
    <m/>
    <n v="130"/>
    <n v="44085.4"/>
    <n v="54584.91"/>
    <n v="-10499.51"/>
    <n v="-0.19"/>
    <n v="339.11846153846153"/>
    <n v="40757.730000000003"/>
    <n v="53857.95"/>
    <n v="-13100.22"/>
    <n v="-0.24"/>
    <s v=""/>
    <s v=""/>
    <s v=""/>
    <s v="Bottom 5%"/>
    <m/>
    <s v="SGWS - AMERICAN SPIRITS"/>
    <s v="HEAVEN HILL SALES CO DBA HEAVEN HILL BRANDS"/>
  </r>
  <r>
    <x v="3355"/>
    <s v="AL-D007119"/>
    <x v="2"/>
    <s v="D007119"/>
    <s v="FLAVORED"/>
    <n v="7000"/>
    <n v="0.59"/>
    <x v="0"/>
    <x v="7"/>
    <s v="NoReplen"/>
    <x v="0"/>
    <x v="2"/>
    <d v="2025-12-01T00:00:00"/>
    <m/>
    <s v=""/>
    <n v="1.77"/>
    <m/>
    <n v="1.77"/>
    <m/>
    <s v=""/>
    <s v=""/>
    <s v=""/>
    <s v=""/>
    <s v=""/>
    <s v=""/>
    <s v=""/>
    <s v=""/>
    <s v="Bottom 5%"/>
    <m/>
    <s v="SGWS - AMERICAN SPIRITS"/>
    <s v="HEAVEN HILL SALES CO DBA HEAVEN HILL BRANDS"/>
  </r>
  <r>
    <x v="3356"/>
    <s v="AL-J007798"/>
    <x v="0"/>
    <s v="J007798"/>
    <n v="0"/>
    <n v="7000"/>
    <n v="8.99"/>
    <x v="0"/>
    <x v="0"/>
    <s v="NoReplen"/>
    <x v="0"/>
    <x v="1"/>
    <s v="PRE 2023"/>
    <m/>
    <n v="1"/>
    <n v="53.94"/>
    <n v="203.86"/>
    <n v="-149.91999999999999"/>
    <n v="-0.74"/>
    <n v="53.94"/>
    <n v="0"/>
    <n v="0"/>
    <n v="0"/>
    <n v="0"/>
    <s v=""/>
    <s v=""/>
    <s v=""/>
    <s v="Bottom 5%"/>
    <m/>
    <s v="RNDC"/>
    <s v="PALM BAY SPIRITS DBA SMT"/>
  </r>
  <r>
    <x v="3357"/>
    <s v="AL-A001673"/>
    <x v="1"/>
    <s v="A001673"/>
    <s v="STRAIGHT"/>
    <n v="1000"/>
    <n v="10.19"/>
    <x v="7"/>
    <x v="4"/>
    <s v="NoReplen"/>
    <x v="0"/>
    <x v="1"/>
    <d v="2025-05-01T00:00:00"/>
    <m/>
    <s v=""/>
    <n v="125.32"/>
    <m/>
    <n v="125.32"/>
    <m/>
    <s v=""/>
    <n v="701.87"/>
    <n v="0"/>
    <n v="701.87"/>
    <n v="0"/>
    <s v=""/>
    <s v=""/>
    <s v=""/>
    <s v="Bottom 5%"/>
    <m/>
    <s v="TOM STEELE"/>
    <s v="A HARDY / USA LTD"/>
  </r>
  <r>
    <x v="3358"/>
    <s v="AL-A001675"/>
    <x v="1"/>
    <s v="A001675"/>
    <n v="0"/>
    <n v="1000"/>
    <n v="8.39"/>
    <x v="7"/>
    <x v="1"/>
    <s v="NoReplen"/>
    <x v="0"/>
    <x v="1"/>
    <s v="PRE 2023"/>
    <m/>
    <s v=""/>
    <n v="900.2"/>
    <n v="467.88"/>
    <n v="432.32"/>
    <n v="0.92"/>
    <s v=""/>
    <n v="233.94"/>
    <n v="0"/>
    <n v="233.94"/>
    <n v="0"/>
    <s v=""/>
    <s v=""/>
    <s v=""/>
    <s v="Bottom 5%"/>
    <m/>
    <s v="TOM STEELE"/>
    <s v="LEVECKE CORPORATION"/>
  </r>
  <r>
    <x v="3359"/>
    <s v="AL-A001674"/>
    <x v="1"/>
    <s v="A001674"/>
    <n v="0"/>
    <n v="1000"/>
    <n v="10.19"/>
    <x v="7"/>
    <x v="4"/>
    <s v="NoReplen"/>
    <x v="0"/>
    <x v="1"/>
    <s v="PRE 2023"/>
    <m/>
    <s v=""/>
    <n v="295.51"/>
    <n v="134.97"/>
    <n v="160.54"/>
    <n v="1.19"/>
    <s v=""/>
    <n v="269.94"/>
    <n v="0"/>
    <n v="269.94"/>
    <n v="0"/>
    <s v=""/>
    <s v=""/>
    <s v=""/>
    <s v="Bottom 5%"/>
    <m/>
    <s v="TOM STEELE"/>
    <s v="A HARDY / USA LTD"/>
  </r>
  <r>
    <x v="3360"/>
    <s v="AL-D070143"/>
    <x v="2"/>
    <s v="D070143"/>
    <s v="FLAVORED"/>
    <n v="70000"/>
    <n v="2.99"/>
    <x v="6"/>
    <x v="7"/>
    <s v="Replenish"/>
    <x v="0"/>
    <x v="0"/>
    <d v="2024-02-01T00:00:00"/>
    <m/>
    <n v="25"/>
    <n v="3091.66"/>
    <n v="7995.26"/>
    <n v="-4903.6000000000004"/>
    <n v="-0.61"/>
    <n v="123.6664"/>
    <n v="1378.39"/>
    <n v="10420.15"/>
    <n v="-9041.76"/>
    <n v="-0.87"/>
    <s v=""/>
    <s v=""/>
    <s v=""/>
    <s v="Bottom 5%"/>
    <m/>
    <s v="UNITED"/>
    <s v="PIEDMONT DISTILLERS INC."/>
  </r>
  <r>
    <x v="3361"/>
    <s v="AL-G007347"/>
    <x v="8"/>
    <s v="G007347"/>
    <n v="0"/>
    <n v="7000"/>
    <n v="9.59"/>
    <x v="0"/>
    <x v="0"/>
    <s v="NoReplen"/>
    <x v="0"/>
    <x v="1"/>
    <s v="PRE 2023"/>
    <m/>
    <n v="6"/>
    <n v="1198.75"/>
    <n v="2836.61"/>
    <n v="-1637.86"/>
    <n v="-0.57999999999999996"/>
    <n v="199.79166666666666"/>
    <n v="124.67"/>
    <n v="95.94"/>
    <n v="28.73"/>
    <n v="0.3"/>
    <s v=""/>
    <s v=""/>
    <s v=""/>
    <s v="Bottom 5%"/>
    <m/>
    <s v="OTHER"/>
    <s v="PARK STREET IMPORTS /"/>
  </r>
  <r>
    <x v="3362"/>
    <s v="AL-G007348"/>
    <x v="8"/>
    <s v="G007348"/>
    <n v="0"/>
    <n v="7000"/>
    <n v="1.19"/>
    <x v="0"/>
    <x v="0"/>
    <s v="NoReplen"/>
    <x v="0"/>
    <x v="2"/>
    <s v="PRE 2023"/>
    <m/>
    <n v="2"/>
    <m/>
    <n v="492.66"/>
    <n v="-492.66"/>
    <n v="-1"/>
    <n v="0"/>
    <s v=""/>
    <s v=""/>
    <s v=""/>
    <s v=""/>
    <s v=""/>
    <s v=""/>
    <s v=""/>
    <s v="Bottom 5%"/>
    <m/>
    <s v="OTHER"/>
    <s v="PARK STREET IMPORTS /"/>
  </r>
  <r>
    <x v="3363"/>
    <s v="AL-J007518"/>
    <x v="0"/>
    <s v="J007518"/>
    <n v="0"/>
    <n v="7000"/>
    <n v="5.39"/>
    <x v="0"/>
    <x v="0"/>
    <s v="NoReplen"/>
    <x v="0"/>
    <x v="1"/>
    <s v="PRE 2023"/>
    <m/>
    <n v="1"/>
    <n v="199.43"/>
    <n v="813.89"/>
    <n v="-614.46"/>
    <n v="-0.75"/>
    <n v="199.43"/>
    <n v="0"/>
    <n v="172.48"/>
    <n v="-172.48"/>
    <n v="-1"/>
    <s v=""/>
    <s v=""/>
    <s v=""/>
    <s v="Bottom 5%"/>
    <m/>
    <s v="OTHER"/>
    <s v="PARK STREET IMPORTS /"/>
  </r>
  <r>
    <x v="3364"/>
    <s v="AL-G007349"/>
    <x v="8"/>
    <s v="G007349"/>
    <n v="0"/>
    <n v="7000"/>
    <n v="1.19"/>
    <x v="0"/>
    <x v="0"/>
    <s v="NoReplen"/>
    <x v="0"/>
    <x v="2"/>
    <s v="PRE 2023"/>
    <m/>
    <n v="2"/>
    <n v="96.39"/>
    <n v="451.01"/>
    <n v="-354.62"/>
    <n v="-0.79"/>
    <n v="48.195"/>
    <n v="0"/>
    <n v="3.57"/>
    <n v="-3.57"/>
    <n v="-1"/>
    <s v=""/>
    <s v=""/>
    <s v=""/>
    <s v="Bottom 5%"/>
    <m/>
    <s v="OTHER"/>
    <s v="PARK STREET IMPORTS /"/>
  </r>
  <r>
    <x v="3365"/>
    <s v="AL-J007519"/>
    <x v="0"/>
    <s v="J007519"/>
    <n v="0"/>
    <n v="7000"/>
    <n v="5.39"/>
    <x v="0"/>
    <x v="0"/>
    <s v="NoReplen"/>
    <x v="0"/>
    <x v="1"/>
    <s v="PRE 2023"/>
    <m/>
    <n v="3"/>
    <n v="258.72000000000003"/>
    <n v="792.33"/>
    <n v="-533.61"/>
    <n v="-0.67"/>
    <n v="86.240000000000009"/>
    <n v="0"/>
    <n v="377.3"/>
    <n v="-377.3"/>
    <n v="-1"/>
    <s v=""/>
    <s v=""/>
    <s v=""/>
    <s v="Bottom 5%"/>
    <m/>
    <s v="OTHER"/>
    <s v="PARK STREET IMPORTS /"/>
  </r>
  <r>
    <x v="3366"/>
    <s v="AL-D070279"/>
    <x v="2"/>
    <s v="D070279"/>
    <n v="0"/>
    <n v="70000"/>
    <n v="2.99"/>
    <x v="6"/>
    <x v="7"/>
    <s v="Replenish"/>
    <x v="0"/>
    <x v="0"/>
    <d v="2024-10-01T00:00:00"/>
    <m/>
    <n v="98"/>
    <n v="30883.71"/>
    <n v="7510.88"/>
    <n v="23372.83"/>
    <n v="3.11"/>
    <n v="315.13989795918366"/>
    <n v="12868.96"/>
    <n v="7510.88"/>
    <n v="5358.08"/>
    <n v="0.71"/>
    <s v=""/>
    <s v=""/>
    <s v=""/>
    <s v="Bottom 5%"/>
    <m/>
    <s v="UNITED"/>
    <s v="PIEDMONT DISTILLERS INC."/>
  </r>
  <r>
    <x v="3367"/>
    <s v="AL-A070279"/>
    <x v="1"/>
    <s v="A070279"/>
    <n v="0"/>
    <n v="70000"/>
    <n v="23.99"/>
    <x v="6"/>
    <x v="1"/>
    <s v="Replenish"/>
    <x v="0"/>
    <x v="0"/>
    <d v="2024-10-01T00:00:00"/>
    <m/>
    <n v="65"/>
    <n v="18613.900000000001"/>
    <n v="8136.44"/>
    <n v="10477.459999999999"/>
    <n v="1.29"/>
    <n v="286.36769230769232"/>
    <n v="7177.87"/>
    <n v="9260.9500000000007"/>
    <n v="-2083.08"/>
    <n v="-0.22"/>
    <s v=""/>
    <s v=" "/>
    <s v="X"/>
    <s v="Bottom 5%"/>
    <m/>
    <s v="UNITED"/>
    <s v="PIEDMONT DISTILLERS INC."/>
  </r>
  <r>
    <x v="3368"/>
    <s v="AL-G007350"/>
    <x v="8"/>
    <s v="G007350"/>
    <n v="0"/>
    <n v="7000"/>
    <n v="1.19"/>
    <x v="0"/>
    <x v="0"/>
    <s v="NoReplen"/>
    <x v="0"/>
    <x v="2"/>
    <s v="PRE 2023"/>
    <m/>
    <n v="1"/>
    <n v="59.5"/>
    <n v="506.94"/>
    <n v="-447.44"/>
    <n v="-0.88"/>
    <n v="59.5"/>
    <s v=""/>
    <s v=""/>
    <s v=""/>
    <s v=""/>
    <s v=""/>
    <s v=""/>
    <s v=""/>
    <s v="Bottom 5%"/>
    <m/>
    <s v="OTHER"/>
    <s v="PARK STREET IMPORTS /"/>
  </r>
  <r>
    <x v="3369"/>
    <s v="AL-D070144"/>
    <x v="2"/>
    <s v="D070144"/>
    <s v="FLAVORED"/>
    <n v="70000"/>
    <n v="2.99"/>
    <x v="6"/>
    <x v="7"/>
    <s v="Replenish"/>
    <x v="0"/>
    <x v="0"/>
    <d v="2024-02-01T00:00:00"/>
    <m/>
    <n v="112"/>
    <n v="35219.21"/>
    <n v="22296.43"/>
    <n v="12922.78"/>
    <n v="0.57999999999999996"/>
    <n v="314.45723214285715"/>
    <n v="19973.2"/>
    <n v="33810.92"/>
    <n v="-13837.72"/>
    <n v="-0.41"/>
    <s v=""/>
    <s v=""/>
    <s v=""/>
    <s v="Bottom 5%"/>
    <m/>
    <s v="UNITED"/>
    <s v="PIEDMONT DISTILLERS INC."/>
  </r>
  <r>
    <x v="3370"/>
    <s v="AL-A070144"/>
    <x v="1"/>
    <s v="A070144"/>
    <s v="FLAVORED"/>
    <n v="70000"/>
    <n v="23.99"/>
    <x v="6"/>
    <x v="1"/>
    <s v="Replenish"/>
    <x v="0"/>
    <x v="0"/>
    <d v="2024-02-01T00:00:00"/>
    <m/>
    <n v="77"/>
    <n v="21777.47"/>
    <n v="31460.95"/>
    <n v="-9683.48"/>
    <n v="-0.31"/>
    <n v="282.82428571428574"/>
    <n v="16850.62"/>
    <n v="38679.67"/>
    <n v="-21829.05"/>
    <n v="-0.56000000000000005"/>
    <s v=""/>
    <s v=" "/>
    <s v="X"/>
    <s v="Bottom 5%"/>
    <m/>
    <s v="UNITED"/>
    <s v="PIEDMONT DISTILLERS INC."/>
  </r>
  <r>
    <x v="3371"/>
    <s v="AL-J007520"/>
    <x v="0"/>
    <s v="J007520"/>
    <n v="0"/>
    <n v="7000"/>
    <n v="3.29"/>
    <x v="0"/>
    <x v="0"/>
    <s v="NoReplen"/>
    <x v="0"/>
    <x v="1"/>
    <s v="PRE 2023"/>
    <m/>
    <n v="1"/>
    <n v="100.13"/>
    <n v="807.5"/>
    <n v="-707.37"/>
    <n v="-0.88"/>
    <n v="100.13"/>
    <n v="0"/>
    <n v="93.67"/>
    <n v="-93.67"/>
    <n v="-1"/>
    <s v=""/>
    <s v=""/>
    <s v=""/>
    <s v="Bottom 5%"/>
    <m/>
    <s v="OTHER"/>
    <s v="PARK STREET IMPORTS /"/>
  </r>
  <r>
    <x v="3372"/>
    <s v="AL-G007352"/>
    <x v="8"/>
    <s v="G007352"/>
    <n v="0"/>
    <n v="7000"/>
    <n v="1.19"/>
    <x v="0"/>
    <x v="0"/>
    <s v="NoReplen"/>
    <x v="0"/>
    <x v="1"/>
    <s v="PRE 2023"/>
    <m/>
    <n v="2"/>
    <n v="57.12"/>
    <n v="238"/>
    <n v="-180.88"/>
    <n v="-0.76"/>
    <n v="28.56"/>
    <s v=""/>
    <s v=""/>
    <s v=""/>
    <s v=""/>
    <s v=""/>
    <s v=""/>
    <s v=""/>
    <s v="Bottom 5%"/>
    <m/>
    <s v="OTHER"/>
    <s v="PARK STREET IMPORTS /"/>
  </r>
  <r>
    <x v="3373"/>
    <s v="AL-J007522"/>
    <x v="0"/>
    <s v="J007522"/>
    <n v="0"/>
    <n v="7000"/>
    <n v="5.39"/>
    <x v="0"/>
    <x v="0"/>
    <s v="NoReplen"/>
    <x v="0"/>
    <x v="1"/>
    <s v="PRE 2023"/>
    <m/>
    <n v="2"/>
    <n v="91.63"/>
    <n v="905.52"/>
    <n v="-813.89"/>
    <n v="-0.9"/>
    <n v="45.814999999999998"/>
    <n v="172.48"/>
    <n v="355.74"/>
    <n v="-183.26"/>
    <n v="-0.52"/>
    <s v=""/>
    <s v=""/>
    <s v=""/>
    <s v="Bottom 5%"/>
    <m/>
    <s v="OTHER"/>
    <s v="PARK STREET IMPORTS /"/>
  </r>
  <r>
    <x v="3374"/>
    <s v="AL-J007743"/>
    <x v="0"/>
    <s v="J007743"/>
    <n v="0"/>
    <n v="7000"/>
    <n v="2.99"/>
    <x v="0"/>
    <x v="0"/>
    <s v="NoReplen"/>
    <x v="0"/>
    <x v="1"/>
    <s v="PRE 2023"/>
    <m/>
    <n v="3"/>
    <n v="671.47"/>
    <n v="5169.6400000000003"/>
    <n v="-4498.17"/>
    <n v="-0.87"/>
    <n v="223.82333333333335"/>
    <n v="132.71"/>
    <n v="434.13"/>
    <n v="-301.42"/>
    <n v="-0.69"/>
    <s v=""/>
    <s v=""/>
    <s v=""/>
    <s v="Bottom 5%"/>
    <m/>
    <s v="UNITED"/>
    <s v="BROWN FOREMAN CORP"/>
  </r>
  <r>
    <x v="3375"/>
    <s v="AL-J007741"/>
    <x v="0"/>
    <s v="J007741"/>
    <n v="0"/>
    <n v="7000"/>
    <n v="7.79"/>
    <x v="0"/>
    <x v="0"/>
    <s v="NoReplen"/>
    <x v="0"/>
    <x v="1"/>
    <s v="PRE 2023"/>
    <m/>
    <n v="9"/>
    <n v="8181"/>
    <n v="17198.759999999998"/>
    <n v="-9017.76"/>
    <n v="-0.52"/>
    <n v="909"/>
    <n v="5503.75"/>
    <n v="19679.849999999999"/>
    <n v="-14176.1"/>
    <n v="-0.72"/>
    <s v=""/>
    <s v=""/>
    <s v=""/>
    <s v="Bottom 5%"/>
    <m/>
    <s v="UNITED"/>
    <s v="BROWN FOREMAN CORP"/>
  </r>
  <r>
    <x v="3376"/>
    <s v="AL-J007742"/>
    <x v="0"/>
    <s v="J007742"/>
    <n v="0"/>
    <n v="7000"/>
    <n v="7.79"/>
    <x v="0"/>
    <x v="0"/>
    <s v="NoReplen"/>
    <x v="0"/>
    <x v="1"/>
    <s v="PRE 2023"/>
    <m/>
    <s v=""/>
    <m/>
    <n v="358.34"/>
    <n v="-358.34"/>
    <n v="-1"/>
    <s v=""/>
    <n v="0"/>
    <n v="93.48"/>
    <n v="-93.48"/>
    <n v="-1"/>
    <s v=""/>
    <s v=""/>
    <s v=""/>
    <s v="Bottom 5%"/>
    <m/>
    <s v="UNITED"/>
    <s v="BROWN FOREMAN CORP"/>
  </r>
  <r>
    <x v="3377"/>
    <s v="AL-J070189"/>
    <x v="0"/>
    <s v="J070189"/>
    <n v="0"/>
    <n v="70000"/>
    <n v="7.79"/>
    <x v="0"/>
    <x v="0"/>
    <s v="NoReplen"/>
    <x v="0"/>
    <x v="1"/>
    <d v="2024-07-01T00:00:00"/>
    <m/>
    <n v="48"/>
    <n v="9204.7900000000009"/>
    <n v="10962.25"/>
    <n v="-1757.46"/>
    <n v="-0.16"/>
    <n v="191.76645833333336"/>
    <n v="6537.09"/>
    <n v="16807.759999999998"/>
    <n v="-10270.67"/>
    <n v="-0.61"/>
    <s v=""/>
    <s v=""/>
    <s v=""/>
    <s v="Bottom 5%"/>
    <m/>
    <s v="UNITED"/>
    <s v="BROWN FOREMAN CORP"/>
  </r>
  <r>
    <x v="3378"/>
    <s v="AL-J070357"/>
    <x v="0"/>
    <s v="J070357"/>
    <n v="0"/>
    <n v="70000"/>
    <n v="12.99"/>
    <x v="0"/>
    <x v="0"/>
    <s v="NoReplen"/>
    <x v="0"/>
    <x v="2"/>
    <d v="2024-11-01T00:00:00"/>
    <m/>
    <n v="7"/>
    <n v="5273.94"/>
    <n v="9235.89"/>
    <n v="-3961.95"/>
    <n v="-0.43"/>
    <n v="753.42"/>
    <n v="1091.1600000000001"/>
    <n v="46322.34"/>
    <n v="-45231.18"/>
    <n v="-0.98"/>
    <s v=""/>
    <s v=""/>
    <s v=""/>
    <s v="Bottom 5%"/>
    <m/>
    <s v="UNITED"/>
    <s v="BROWN FOREMAN CORP"/>
  </r>
  <r>
    <x v="3379"/>
    <s v="AL-F007074"/>
    <x v="4"/>
    <s v="F007074"/>
    <n v="0"/>
    <n v="7000"/>
    <n v="19.989999999999998"/>
    <x v="0"/>
    <x v="2"/>
    <s v="NoReplen"/>
    <x v="0"/>
    <x v="2"/>
    <d v="2024-11-01T00:00:00"/>
    <m/>
    <n v="1"/>
    <n v="499.75"/>
    <n v="14092.95"/>
    <n v="-13593.2"/>
    <n v="-0.96"/>
    <n v="499.75"/>
    <n v="0"/>
    <n v="15072.46"/>
    <n v="-15072.46"/>
    <n v="-1"/>
    <s v=""/>
    <s v=""/>
    <s v=""/>
    <s v="Bottom 5%"/>
    <m/>
    <s v="SGWS - AMERICAN SPIRITS"/>
    <s v="CHARLES JACQUIN ET CIE. INC."/>
  </r>
  <r>
    <x v="3380"/>
    <s v="AL-A007074"/>
    <x v="1"/>
    <s v="A007074"/>
    <n v="0"/>
    <n v="7000"/>
    <n v="6.59"/>
    <x v="0"/>
    <x v="2"/>
    <s v="NoReplen"/>
    <x v="2"/>
    <x v="0"/>
    <d v="2023-12-01T00:00:00"/>
    <m/>
    <n v="13"/>
    <n v="40600.160000000003"/>
    <n v="46023.61"/>
    <n v="-5423.45"/>
    <n v="-0.12"/>
    <n v="3123.0892307692311"/>
    <n v="11207.55"/>
    <n v="21845.78"/>
    <n v="-10638.23"/>
    <n v="-0.49"/>
    <s v=""/>
    <s v=""/>
    <s v=""/>
    <s v="Bottom 5%"/>
    <m/>
    <s v="SGWS - AMERICAN SPIRITS"/>
    <s v="CHARLES JACQUIN ET CIE. INC."/>
  </r>
  <r>
    <x v="3381"/>
    <s v="AL-A004230"/>
    <x v="1"/>
    <s v="A004230"/>
    <n v="0"/>
    <n v="4000"/>
    <n v="179.99"/>
    <x v="7"/>
    <x v="3"/>
    <s v="Allocated2"/>
    <x v="1"/>
    <x v="0"/>
    <s v="PRE 2023"/>
    <m/>
    <n v="7"/>
    <n v="5759.68"/>
    <n v="5579.69"/>
    <n v="179.99"/>
    <n v="0.03"/>
    <n v="822.81142857142856"/>
    <n v="1799.9"/>
    <n v="3779.79"/>
    <n v="-1979.89"/>
    <n v="-0.52"/>
    <s v=""/>
    <s v=""/>
    <s v=""/>
    <s v="Bottom 5%"/>
    <m/>
    <s v="SGWS - ALD"/>
    <s v="PERNOD RICARD USA"/>
  </r>
  <r>
    <x v="3382"/>
    <s v="AL-A007244"/>
    <x v="1"/>
    <s v="A007244"/>
    <n v="0"/>
    <n v="7000"/>
    <n v="39.99"/>
    <x v="7"/>
    <x v="4"/>
    <s v="NoReplen"/>
    <x v="2"/>
    <x v="2"/>
    <s v="PRE 2023"/>
    <m/>
    <n v="3"/>
    <n v="199.95"/>
    <n v="28112.46"/>
    <n v="-27912.51"/>
    <n v="-0.99"/>
    <n v="66.649999999999991"/>
    <n v="0"/>
    <n v="14632.6"/>
    <n v="-14632.6"/>
    <n v="-1"/>
    <s v=""/>
    <s v=""/>
    <s v=""/>
    <s v="Bottom 5%"/>
    <m/>
    <s v="SGWS - ALD"/>
    <s v="PERNOD RICARD USA"/>
  </r>
  <r>
    <x v="3383"/>
    <s v="AL-A001926"/>
    <x v="1"/>
    <s v="A001926"/>
    <n v="0"/>
    <n v="1000"/>
    <n v="22.79"/>
    <x v="7"/>
    <x v="1"/>
    <s v="NoReplen"/>
    <x v="0"/>
    <x v="1"/>
    <s v="PRE 2023"/>
    <m/>
    <n v="2"/>
    <n v="1230.6600000000001"/>
    <n v="2803.17"/>
    <n v="-1572.51"/>
    <n v="-0.56000000000000005"/>
    <n v="615.33000000000004"/>
    <n v="0"/>
    <n v="45.58"/>
    <n v="-45.58"/>
    <n v="-1"/>
    <s v=""/>
    <s v=""/>
    <s v=""/>
    <s v="Bottom 5%"/>
    <m/>
    <s v="SGWS - ALD"/>
    <s v="PERNOD RICARD USA"/>
  </r>
  <r>
    <x v="3384"/>
    <s v="AL-A001535"/>
    <x v="1"/>
    <s v="A001535"/>
    <n v="0"/>
    <n v="1000"/>
    <n v="37.99"/>
    <x v="7"/>
    <x v="4"/>
    <s v="NoReplen"/>
    <x v="0"/>
    <x v="2"/>
    <s v="PRE 2023"/>
    <m/>
    <n v="29"/>
    <n v="9329.94"/>
    <n v="19204.87"/>
    <n v="-9874.93"/>
    <n v="-0.51"/>
    <n v="321.72206896551728"/>
    <n v="1405.55"/>
    <n v="5294.56"/>
    <n v="-3889.01"/>
    <n v="-0.73"/>
    <s v=""/>
    <s v=""/>
    <s v=""/>
    <s v="Bottom 5%"/>
    <m/>
    <s v="SGWS - ALD"/>
    <s v="PERNOD RICARD USA"/>
  </r>
  <r>
    <x v="3385"/>
    <s v="AL-D007353"/>
    <x v="2"/>
    <s v="D007353"/>
    <n v="0"/>
    <n v="7000"/>
    <n v="1.49"/>
    <x v="7"/>
    <x v="7"/>
    <s v="NoReplen"/>
    <x v="0"/>
    <x v="1"/>
    <s v="PRE 2023"/>
    <m/>
    <n v="6"/>
    <n v="1209.8800000000001"/>
    <n v="1045.98"/>
    <n v="163.9"/>
    <n v="0.16"/>
    <n v="201.64666666666668"/>
    <n v="17.88"/>
    <n v="399.32"/>
    <n v="-381.44"/>
    <n v="-0.96"/>
    <s v=""/>
    <s v=""/>
    <s v=""/>
    <s v="Bottom 5%"/>
    <m/>
    <s v="SGWS - ALD"/>
    <s v="PERNOD RICARD USA"/>
  </r>
  <r>
    <x v="3386"/>
    <s v="AL-D070562"/>
    <x v="2"/>
    <s v="D070562"/>
    <n v="0"/>
    <n v="70000"/>
    <n v="8.99"/>
    <x v="6"/>
    <x v="7"/>
    <s v="NoReplen"/>
    <x v="2"/>
    <x v="0"/>
    <d v="2025-06-30T00:00:00"/>
    <m/>
    <n v="5"/>
    <n v="9542.41"/>
    <m/>
    <n v="9542.41"/>
    <m/>
    <n v="1908.482"/>
    <n v="9209.84"/>
    <n v="0"/>
    <n v="9209.84"/>
    <n v="0"/>
    <s v=""/>
    <s v=""/>
    <s v=""/>
    <s v="Bottom 5%"/>
    <m/>
    <s v="UNITED"/>
    <s v="PIEDMONT DISTILLERS INC."/>
  </r>
  <r>
    <x v="3387"/>
    <s v="AL-A031233"/>
    <x v="1"/>
    <s v="A031233"/>
    <s v="STRAIGHT"/>
    <n v="30000"/>
    <n v="49.99"/>
    <x v="4"/>
    <x v="4"/>
    <s v="CGPO 1"/>
    <x v="3"/>
    <x v="0"/>
    <d v="2026-02-01T00:00:00"/>
    <m/>
    <n v="0"/>
    <m/>
    <n v="447.92"/>
    <n v="-447.92"/>
    <n v="-1"/>
    <s v=""/>
    <n v="1799.64"/>
    <n v="447.92"/>
    <n v="1351.72"/>
    <n v="3.02"/>
    <s v=""/>
    <s v=""/>
    <s v=""/>
    <s v="Bottom 5%"/>
    <m/>
    <n v="0"/>
    <s v="MHW LIMITED  "/>
  </r>
  <r>
    <x v="3388"/>
    <s v="AL-B004888"/>
    <x v="5"/>
    <s v="B004888"/>
    <n v="0"/>
    <n v="4000"/>
    <n v="11.99"/>
    <x v="4"/>
    <x v="6"/>
    <s v="Delisted"/>
    <x v="1"/>
    <x v="3"/>
    <s v="PRE 2023"/>
    <m/>
    <s v=""/>
    <m/>
    <n v="1850.47"/>
    <n v="-1850.47"/>
    <n v="-1"/>
    <s v=""/>
    <n v="0"/>
    <n v="3105.57"/>
    <n v="-3105.57"/>
    <n v="-1"/>
    <s v=""/>
    <s v=""/>
    <s v=""/>
    <s v="Bottom 5%"/>
    <m/>
    <s v="RNDC"/>
    <s v="WILLIAM GRANT AND SONS"/>
  </r>
  <r>
    <x v="3389"/>
    <s v="AL-A007996"/>
    <x v="1"/>
    <s v="A007996"/>
    <s v="STRAIGHT"/>
    <n v="7000"/>
    <n v="44.99"/>
    <x v="4"/>
    <x v="4"/>
    <s v="Replenish"/>
    <x v="0"/>
    <x v="0"/>
    <d v="2023-05-01T00:00:00"/>
    <m/>
    <n v="94"/>
    <n v="47941.16"/>
    <n v="66381.039999999994"/>
    <n v="-18439.88"/>
    <n v="-0.28000000000000003"/>
    <n v="510.01234042553193"/>
    <n v="25269.3"/>
    <n v="38115.39"/>
    <n v="-12846.09"/>
    <n v="-0.34"/>
    <s v=""/>
    <s v=" "/>
    <s v="X"/>
    <s v="Bottom 5%"/>
    <m/>
    <s v="RNDC"/>
    <s v="WILLIAM GRANT AND SONS"/>
  </r>
  <r>
    <x v="3390"/>
    <s v="AL-A070280"/>
    <x v="1"/>
    <s v="A070280"/>
    <s v="STRAIGHT"/>
    <n v="70000"/>
    <n v="59.99"/>
    <x v="4"/>
    <x v="5"/>
    <s v="Replenish"/>
    <x v="0"/>
    <x v="0"/>
    <d v="2024-10-01T00:00:00"/>
    <m/>
    <n v="56"/>
    <n v="20054.59"/>
    <n v="18416.93"/>
    <n v="1637.66"/>
    <n v="0.09"/>
    <n v="358.1176785714286"/>
    <n v="9247.42"/>
    <n v="13137.81"/>
    <n v="-3890.39"/>
    <n v="-0.3"/>
    <s v=""/>
    <s v="X"/>
    <s v="X"/>
    <s v="Bottom 5%"/>
    <m/>
    <s v="RNDC"/>
    <s v="WILLIAM GRANT AND SONS"/>
  </r>
  <r>
    <x v="3391"/>
    <s v="AL-F007602"/>
    <x v="4"/>
    <s v="F007602"/>
    <s v="STRAIGHT"/>
    <n v="7000"/>
    <n v="66.989999999999995"/>
    <x v="4"/>
    <x v="4"/>
    <s v="Replenish"/>
    <x v="0"/>
    <x v="0"/>
    <d v="2023-11-01T00:00:00"/>
    <m/>
    <n v="86"/>
    <n v="156851.25"/>
    <n v="100090.87"/>
    <n v="56760.38"/>
    <n v="0.56999999999999995"/>
    <n v="1823.8517441860465"/>
    <n v="14097.85"/>
    <n v="8127.78"/>
    <n v="5970.07"/>
    <n v="0.73"/>
    <s v=""/>
    <s v=" "/>
    <s v=" "/>
    <s v=""/>
    <m/>
    <s v="RNDC"/>
    <s v="WILLIAM GRANT AND SONS"/>
  </r>
  <r>
    <x v="3392"/>
    <s v="AL-C007602"/>
    <x v="6"/>
    <s v="C007602"/>
    <s v="STRAIGHT"/>
    <n v="7000"/>
    <n v="10.99"/>
    <x v="4"/>
    <x v="7"/>
    <s v="Replenish"/>
    <x v="0"/>
    <x v="0"/>
    <d v="2025-09-01T00:00:00"/>
    <m/>
    <n v="88"/>
    <n v="22441.58"/>
    <m/>
    <n v="22441.58"/>
    <m/>
    <n v="255.01795454545456"/>
    <n v="26826.59"/>
    <n v="0"/>
    <n v="26826.59"/>
    <n v="0"/>
    <s v=""/>
    <s v=""/>
    <s v=""/>
    <s v="Bottom 5%"/>
    <m/>
    <s v="RNDC"/>
    <s v="WILLIAM GRANT AND SONS"/>
  </r>
  <r>
    <x v="3393"/>
    <s v="AL-B007602"/>
    <x v="5"/>
    <s v="B007602"/>
    <s v="STRAIGHT"/>
    <n v="7000"/>
    <n v="18.989999999999998"/>
    <x v="4"/>
    <x v="4"/>
    <s v="Replenish"/>
    <x v="0"/>
    <x v="0"/>
    <d v="2023-07-01T00:00:00"/>
    <m/>
    <n v="98"/>
    <n v="148957.56"/>
    <n v="86252.58"/>
    <n v="62704.98"/>
    <n v="0.73"/>
    <n v="1519.9751020408164"/>
    <n v="150305.85"/>
    <n v="102337.11"/>
    <n v="47968.74"/>
    <n v="0.47"/>
    <s v=""/>
    <s v=" "/>
    <s v=" "/>
    <s v=""/>
    <m/>
    <s v="RNDC"/>
    <s v="WILLIAM GRANT AND SONS"/>
  </r>
  <r>
    <x v="3394"/>
    <s v="AL-A007602"/>
    <x v="1"/>
    <s v="A007602"/>
    <s v="STRAIGHT"/>
    <n v="7000"/>
    <n v="36.99"/>
    <x v="4"/>
    <x v="4"/>
    <s v="Replenish"/>
    <x v="0"/>
    <x v="0"/>
    <s v="PRE 2023"/>
    <m/>
    <n v="152"/>
    <n v="354767.05"/>
    <n v="273546.88"/>
    <n v="81220.17"/>
    <n v="0.3"/>
    <n v="2333.9937500000001"/>
    <n v="267647.21000000002"/>
    <n v="191992.35"/>
    <n v="75654.86"/>
    <n v="0.39"/>
    <s v=""/>
    <s v=" "/>
    <s v=" "/>
    <s v=""/>
    <m/>
    <s v="RNDC"/>
    <s v="WILLIAM GRANT AND SONS"/>
  </r>
  <r>
    <x v="3395"/>
    <s v="AL-A004172"/>
    <x v="1"/>
    <s v="A004172"/>
    <n v="0"/>
    <n v="4000"/>
    <n v="37.79"/>
    <x v="4"/>
    <x v="4"/>
    <s v="NoReplen"/>
    <x v="1"/>
    <x v="2"/>
    <s v="PRE 2023"/>
    <m/>
    <s v=""/>
    <n v="906.98"/>
    <n v="2393.62"/>
    <n v="-1486.64"/>
    <n v="-0.62"/>
    <s v=""/>
    <n v="37.79"/>
    <n v="1259.8"/>
    <n v="-1222.01"/>
    <n v="-0.97"/>
    <s v=""/>
    <s v=""/>
    <s v=""/>
    <s v="Bottom 5%"/>
    <m/>
    <s v="RNDC"/>
    <s v="WILLIAM GRANT AND SONS"/>
  </r>
  <r>
    <x v="3396"/>
    <s v="AL-A004157"/>
    <x v="1"/>
    <s v="A004157"/>
    <n v="0"/>
    <n v="4000"/>
    <n v="35.99"/>
    <x v="4"/>
    <x v="4"/>
    <s v="NoReplen"/>
    <x v="1"/>
    <x v="1"/>
    <s v="PRE 2023"/>
    <m/>
    <n v="1"/>
    <n v="1415.66"/>
    <n v="1679.72"/>
    <n v="-264.06"/>
    <n v="-0.16"/>
    <n v="1415.66"/>
    <n v="335.92"/>
    <n v="1139.81"/>
    <n v="-803.89"/>
    <n v="-0.71"/>
    <s v=""/>
    <s v=""/>
    <s v=""/>
    <s v="Bottom 5%"/>
    <m/>
    <s v="RNDC"/>
    <s v="WILLIAM GRANT AND SONS"/>
  </r>
  <r>
    <x v="3397"/>
    <s v="AL-F001638"/>
    <x v="4"/>
    <s v="F001638"/>
    <s v="STRAIGHT"/>
    <n v="1000"/>
    <n v="64.989999999999995"/>
    <x v="4"/>
    <x v="4"/>
    <s v="Replenish"/>
    <x v="0"/>
    <x v="0"/>
    <d v="2023-03-01T00:00:00"/>
    <m/>
    <n v="83"/>
    <n v="63640"/>
    <n v="72323.67"/>
    <n v="-8683.67"/>
    <n v="-0.12"/>
    <n v="766.74698795180723"/>
    <n v="14677.68"/>
    <n v="12932.96"/>
    <n v="1744.72"/>
    <n v="0.13"/>
    <s v=""/>
    <s v="X"/>
    <s v=" "/>
    <s v=""/>
    <m/>
    <s v="RNDC"/>
    <s v="WILLIAM GRANT AND SONS"/>
  </r>
  <r>
    <x v="3398"/>
    <s v="AL-C001638"/>
    <x v="6"/>
    <s v="C001638"/>
    <s v="STRAIGHT"/>
    <n v="1000"/>
    <n v="10.99"/>
    <x v="4"/>
    <x v="7"/>
    <s v="Replenish"/>
    <x v="0"/>
    <x v="0"/>
    <d v="2025-08-01T00:00:00"/>
    <m/>
    <n v="90"/>
    <n v="9506.35"/>
    <m/>
    <n v="9506.35"/>
    <m/>
    <n v="105.62611111111111"/>
    <n v="29958.74"/>
    <n v="0"/>
    <n v="29958.74"/>
    <n v="0"/>
    <s v=""/>
    <s v=""/>
    <s v=""/>
    <s v="Bottom 5%"/>
    <m/>
    <s v="RNDC"/>
    <s v="WILLIAM GRANT AND SONS"/>
  </r>
  <r>
    <x v="3399"/>
    <s v="AL-B001638"/>
    <x v="5"/>
    <s v="B001638"/>
    <s v="STRAIGHT"/>
    <n v="1000"/>
    <n v="17.989999999999998"/>
    <x v="4"/>
    <x v="4"/>
    <s v="Replenish"/>
    <x v="0"/>
    <x v="0"/>
    <s v="PRE 2023"/>
    <m/>
    <n v="132"/>
    <n v="82322.240000000005"/>
    <n v="89536.23"/>
    <n v="-7213.99"/>
    <n v="-0.08"/>
    <n v="623.65333333333342"/>
    <n v="74478.600000000006"/>
    <n v="76403.53"/>
    <n v="-1924.93"/>
    <n v="-0.03"/>
    <s v=""/>
    <s v=" "/>
    <s v=" "/>
    <s v=""/>
    <m/>
    <s v="RNDC"/>
    <s v="WILLIAM GRANT AND SONS"/>
  </r>
  <r>
    <x v="3400"/>
    <s v="AL-B010076"/>
    <x v="5"/>
    <s v="B010076"/>
    <s v="STRAIGHT"/>
    <n v="10000"/>
    <n v="14.99"/>
    <x v="4"/>
    <x v="1"/>
    <s v="Delisted"/>
    <x v="1"/>
    <x v="3"/>
    <d v="2024-07-01T00:00:00"/>
    <m/>
    <s v=""/>
    <m/>
    <n v="0"/>
    <n v="0"/>
    <m/>
    <s v=""/>
    <n v="0"/>
    <n v="0"/>
    <n v="0"/>
    <n v="0"/>
    <s v=""/>
    <s v=""/>
    <s v=""/>
    <s v="Bottom 5%"/>
    <m/>
    <s v=""/>
    <s v=""/>
  </r>
  <r>
    <x v="3401"/>
    <s v="AL-A001638"/>
    <x v="1"/>
    <s v="A001638"/>
    <n v="0"/>
    <n v="1000"/>
    <n v="34.99"/>
    <x v="4"/>
    <x v="4"/>
    <s v="Replenish"/>
    <x v="0"/>
    <x v="0"/>
    <s v="PRE 2023"/>
    <m/>
    <n v="153"/>
    <n v="166054.43"/>
    <n v="185844.91"/>
    <n v="-19790.48"/>
    <n v="-0.11"/>
    <n v="1085.3230718954248"/>
    <n v="501964.47"/>
    <n v="517213.82"/>
    <n v="-15249.35"/>
    <n v="-0.03"/>
    <s v=""/>
    <s v=" "/>
    <s v=" "/>
    <s v=""/>
    <m/>
    <s v="RNDC"/>
    <s v="WILLIAM GRANT AND SONS"/>
  </r>
  <r>
    <x v="3402"/>
    <s v="AL-D009676"/>
    <x v="2"/>
    <s v="D009676"/>
    <n v="0"/>
    <n v="9000"/>
    <n v="0.59"/>
    <x v="13"/>
    <x v="7"/>
    <s v="NoReplen"/>
    <x v="1"/>
    <x v="3"/>
    <s v="PRE 2023"/>
    <m/>
    <s v=""/>
    <n v="113.74"/>
    <n v="184.15"/>
    <n v="-70.41"/>
    <n v="-0.38"/>
    <s v=""/>
    <n v="-112.8"/>
    <n v="23.7"/>
    <n v="-136.5"/>
    <n v="-5.76"/>
    <s v=""/>
    <s v=""/>
    <s v=""/>
    <s v="Bottom 5%"/>
    <m/>
    <s v="UNITED"/>
    <s v="SAZERAC CO INC"/>
  </r>
  <r>
    <x v="3403"/>
    <s v="AL-A007027"/>
    <x v="1"/>
    <s v="A007027"/>
    <n v="0"/>
    <n v="7000"/>
    <n v="7.99"/>
    <x v="13"/>
    <x v="9"/>
    <s v="Replenish"/>
    <x v="0"/>
    <x v="0"/>
    <s v="PRE 2023"/>
    <m/>
    <n v="102"/>
    <n v="72270.84"/>
    <n v="67656.02"/>
    <n v="4614.82"/>
    <n v="7.0000000000000007E-2"/>
    <n v="708.5376470588235"/>
    <n v="40230.07"/>
    <n v="37113.53"/>
    <n v="3116.54"/>
    <n v="0.08"/>
    <s v=""/>
    <s v="X"/>
    <s v=" "/>
    <s v=""/>
    <m/>
    <s v="UNITED"/>
    <s v="SAZERAC CO INC"/>
  </r>
  <r>
    <x v="3404"/>
    <s v="AL-F004509"/>
    <x v="4"/>
    <s v="F004509"/>
    <n v="0"/>
    <n v="4000"/>
    <n v="9.59"/>
    <x v="13"/>
    <x v="9"/>
    <s v="PrivLabel"/>
    <x v="1"/>
    <x v="1"/>
    <s v="PRE 2023"/>
    <m/>
    <s v=""/>
    <m/>
    <n v="31.98"/>
    <n v="-31.98"/>
    <n v="-1"/>
    <s v=""/>
    <s v=""/>
    <s v=""/>
    <s v=""/>
    <s v=""/>
    <s v=""/>
    <s v=""/>
    <s v=""/>
    <s v="Bottom 5%"/>
    <m/>
    <s v="UNITED"/>
    <s v="SAZERAC CO INC"/>
  </r>
  <r>
    <x v="3405"/>
    <s v="AL-F004510"/>
    <x v="4"/>
    <s v="F004510"/>
    <s v="STRAIGHT"/>
    <n v="4000"/>
    <n v="9.59"/>
    <x v="5"/>
    <x v="9"/>
    <s v="PrivLabel"/>
    <x v="1"/>
    <x v="1"/>
    <d v="2026-02-01T00:00:00"/>
    <m/>
    <s v=""/>
    <n v="47.95"/>
    <m/>
    <n v="47.95"/>
    <m/>
    <s v=""/>
    <s v=""/>
    <s v=""/>
    <s v=""/>
    <s v=""/>
    <s v=""/>
    <s v=""/>
    <s v=""/>
    <s v="Bottom 5%"/>
    <m/>
    <s v="UNITED"/>
    <s v="SAZERAC CO INC"/>
  </r>
  <r>
    <x v="3406"/>
    <s v="AL-F004803"/>
    <x v="4"/>
    <s v="F004803"/>
    <s v="STRAIGHT"/>
    <n v="4000"/>
    <n v="10.19"/>
    <x v="1"/>
    <x v="9"/>
    <s v="PrivLabel"/>
    <x v="1"/>
    <x v="1"/>
    <d v="2023-12-01T00:00:00"/>
    <m/>
    <n v="0"/>
    <n v="10.07"/>
    <n v="33.58"/>
    <n v="-23.51"/>
    <n v="-0.7"/>
    <s v=""/>
    <s v=""/>
    <s v=""/>
    <s v=""/>
    <s v=""/>
    <s v=""/>
    <s v=""/>
    <s v=""/>
    <s v="Bottom 5%"/>
    <m/>
    <s v="UNITED"/>
    <s v="SAZERAC CO INC"/>
  </r>
  <r>
    <x v="3407"/>
    <s v="AL-A010719"/>
    <x v="1"/>
    <s v="A010719"/>
    <s v="STRAIGHT"/>
    <n v="10000"/>
    <n v="59.99"/>
    <x v="12"/>
    <x v="5"/>
    <s v="Barrel"/>
    <x v="3"/>
    <x v="0"/>
    <d v="2024-07-01T00:00:00"/>
    <m/>
    <n v="5"/>
    <n v="2159.64"/>
    <n v="7198.8"/>
    <n v="-5039.16"/>
    <n v="-0.7"/>
    <n v="431.928"/>
    <n v="0"/>
    <n v="119.98"/>
    <n v="-119.98"/>
    <n v="-1"/>
    <s v=""/>
    <s v=""/>
    <s v=""/>
    <s v="Bottom 5%"/>
    <m/>
    <s v="RNDC"/>
    <s v="LUXCO INC"/>
  </r>
  <r>
    <x v="3408"/>
    <s v="AL-A070011"/>
    <x v="1"/>
    <s v="A070011"/>
    <s v="STRAIGHT"/>
    <n v="70000"/>
    <n v="39.99"/>
    <x v="12"/>
    <x v="4"/>
    <s v="Replenish"/>
    <x v="0"/>
    <x v="0"/>
    <d v="2023-05-01T00:00:00"/>
    <m/>
    <n v="31"/>
    <n v="11438.01"/>
    <n v="13117.56"/>
    <n v="-1679.55"/>
    <n v="-0.13"/>
    <n v="368.96806451612906"/>
    <n v="2419.38"/>
    <n v="5289.63"/>
    <n v="-2870.25"/>
    <n v="-0.54"/>
    <s v=""/>
    <s v=" "/>
    <s v="X"/>
    <s v="Bottom 5%"/>
    <m/>
    <s v="RNDC"/>
    <s v="LUXCO INC"/>
  </r>
  <r>
    <x v="3409"/>
    <s v="AL-A007353"/>
    <x v="1"/>
    <s v="A007353"/>
    <n v="0"/>
    <n v="7000"/>
    <n v="19.79"/>
    <x v="7"/>
    <x v="6"/>
    <s v="NoReplen"/>
    <x v="0"/>
    <x v="1"/>
    <s v="PRE 2023"/>
    <m/>
    <n v="5"/>
    <n v="1939.42"/>
    <n v="11012.4"/>
    <n v="-9072.98"/>
    <n v="-0.82"/>
    <n v="387.88400000000001"/>
    <n v="296.85000000000002"/>
    <n v="3689.98"/>
    <n v="-3393.13"/>
    <n v="-0.92"/>
    <s v=""/>
    <s v=""/>
    <s v=""/>
    <s v="Bottom 5%"/>
    <m/>
    <s v="SGWS - ALD"/>
    <s v="PERNOD RICARD USA"/>
  </r>
  <r>
    <x v="3410"/>
    <s v="AL-A009645"/>
    <x v="1"/>
    <s v="A009645"/>
    <s v="STRAIGHT"/>
    <n v="9000"/>
    <n v="299.99"/>
    <x v="11"/>
    <x v="3"/>
    <s v="Allocated1"/>
    <x v="1"/>
    <x v="0"/>
    <d v="2024-07-01T00:00:00"/>
    <m/>
    <s v=""/>
    <n v="8399.7199999999993"/>
    <m/>
    <n v="8399.7199999999993"/>
    <m/>
    <s v=""/>
    <s v=""/>
    <s v=""/>
    <s v=""/>
    <s v=""/>
    <s v=""/>
    <s v=""/>
    <s v=""/>
    <s v="Bottom 5%"/>
    <m/>
    <s v="UNITED"/>
    <s v="SAZERAC CO INC"/>
  </r>
  <r>
    <x v="3411"/>
    <s v="AL-A007574"/>
    <x v="1"/>
    <s v="A007574"/>
    <s v="STRAIGHT"/>
    <n v="7000"/>
    <n v="35.99"/>
    <x v="1"/>
    <x v="5"/>
    <s v="NoReplen"/>
    <x v="0"/>
    <x v="1"/>
    <s v="PRE 2023"/>
    <m/>
    <n v="2"/>
    <n v="2555.29"/>
    <n v="7414.49"/>
    <n v="-4859.2"/>
    <n v="-0.66"/>
    <n v="1277.645"/>
    <n v="1727.52"/>
    <n v="4511.1400000000003"/>
    <n v="-2783.62"/>
    <n v="-0.62"/>
    <s v=""/>
    <s v=""/>
    <s v=""/>
    <s v="Bottom 5%"/>
    <m/>
    <s v="GULF DISTRIBUTING"/>
    <s v="GULF DISTRIBUTING CO. OF MOBILE LLC"/>
  </r>
  <r>
    <x v="3412"/>
    <s v="AL-J007721"/>
    <x v="0"/>
    <s v="J007721"/>
    <n v="0"/>
    <n v="7000"/>
    <n v="5.99"/>
    <x v="0"/>
    <x v="0"/>
    <s v="NoReplen"/>
    <x v="0"/>
    <x v="1"/>
    <s v="PRE 2023"/>
    <m/>
    <n v="25"/>
    <n v="11856.55"/>
    <n v="11984.47"/>
    <n v="-127.92"/>
    <n v="-0.01"/>
    <n v="474.26199999999994"/>
    <n v="5931.79"/>
    <n v="7367.34"/>
    <n v="-1435.55"/>
    <n v="-0.19"/>
    <s v=""/>
    <s v=""/>
    <s v=""/>
    <s v="Bottom 5%"/>
    <m/>
    <s v="SGWS - ALD"/>
    <s v="PERNOD RICARD USA"/>
  </r>
  <r>
    <x v="3413"/>
    <s v="AL-J007833"/>
    <x v="0"/>
    <s v="J007833"/>
    <n v="0"/>
    <n v="7000"/>
    <n v="5.99"/>
    <x v="0"/>
    <x v="0"/>
    <s v="NoReplen"/>
    <x v="0"/>
    <x v="1"/>
    <s v="PRE 2023"/>
    <m/>
    <n v="3"/>
    <n v="2240.2600000000002"/>
    <n v="6569.05"/>
    <n v="-4328.79"/>
    <n v="-0.66"/>
    <n v="746.75333333333344"/>
    <n v="221.63"/>
    <n v="1825.97"/>
    <n v="-1604.34"/>
    <n v="-0.88"/>
    <s v=""/>
    <s v=""/>
    <s v=""/>
    <s v="Bottom 5%"/>
    <m/>
    <s v="SGWS - ALD"/>
    <s v="PERNOD RICARD USA"/>
  </r>
  <r>
    <x v="3414"/>
    <s v="AL-D007719"/>
    <x v="2"/>
    <s v="D007719"/>
    <s v="FLAVORED"/>
    <n v="7000"/>
    <n v="1.19"/>
    <x v="7"/>
    <x v="7"/>
    <s v="NoReplen"/>
    <x v="0"/>
    <x v="1"/>
    <s v="PRE 2023"/>
    <m/>
    <n v="2"/>
    <n v="449.82"/>
    <n v="1016.94"/>
    <n v="-567.12"/>
    <n v="-0.56000000000000005"/>
    <n v="224.91"/>
    <n v="11.9"/>
    <n v="59.7"/>
    <n v="-47.8"/>
    <n v="-0.8"/>
    <s v=""/>
    <s v=""/>
    <s v=""/>
    <s v="Bottom 5%"/>
    <m/>
    <s v="SGWS - ALD"/>
    <s v="PERNOD RICARD USA"/>
  </r>
  <r>
    <x v="3415"/>
    <s v="AL-J070154"/>
    <x v="0"/>
    <s v="J070154"/>
    <n v="0"/>
    <n v="70000"/>
    <n v="5.99"/>
    <x v="0"/>
    <x v="0"/>
    <s v="NoReplen"/>
    <x v="0"/>
    <x v="1"/>
    <d v="2024-02-01T00:00:00"/>
    <m/>
    <n v="23"/>
    <n v="7533.05"/>
    <n v="6553.31"/>
    <n v="979.74"/>
    <n v="0.15"/>
    <n v="327.52391304347827"/>
    <n v="4197.6499999999996"/>
    <n v="4198.8100000000004"/>
    <n v="-1.1599999999999999"/>
    <n v="0"/>
    <s v=""/>
    <s v=""/>
    <s v=""/>
    <s v="Bottom 5%"/>
    <m/>
    <s v="SGWS - ALD"/>
    <s v="PERNOD RICARD USA"/>
  </r>
  <r>
    <x v="3416"/>
    <s v="AL-A007416"/>
    <x v="1"/>
    <s v="A007416"/>
    <n v="0"/>
    <n v="7000"/>
    <n v="14.99"/>
    <x v="10"/>
    <x v="11"/>
    <s v="NoReplen"/>
    <x v="0"/>
    <x v="1"/>
    <s v="PRE 2023"/>
    <m/>
    <s v=""/>
    <n v="314.79000000000002"/>
    <n v="2853.4"/>
    <n v="-2538.61"/>
    <n v="-0.89"/>
    <s v=""/>
    <n v="0"/>
    <n v="74.959999999999994"/>
    <n v="-74.959999999999994"/>
    <n v="-1"/>
    <s v=""/>
    <s v=""/>
    <s v=""/>
    <s v="Bottom 5%"/>
    <m/>
    <s v="LUKE LEA BEVERAGES"/>
    <s v="SMBV LLC dba SOUTH MOUNTAIN DISTILLERY CO."/>
  </r>
  <r>
    <x v="3417"/>
    <s v="AL-A004399"/>
    <x v="1"/>
    <s v="A004399"/>
    <n v="0"/>
    <n v="4000"/>
    <n v="19.190000000000001"/>
    <x v="0"/>
    <x v="2"/>
    <s v="SpecOrder"/>
    <x v="1"/>
    <x v="1"/>
    <d v="2023-07-01T00:00:00"/>
    <m/>
    <n v="3"/>
    <n v="690.94"/>
    <n v="2463.23"/>
    <n v="-1772.29"/>
    <n v="-0.72"/>
    <n v="230.31333333333336"/>
    <n v="0"/>
    <n v="31.99"/>
    <n v="-31.99"/>
    <n v="-1"/>
    <s v=""/>
    <s v=""/>
    <s v=""/>
    <s v="Bottom 5%"/>
    <m/>
    <s v="SGWS - ALD"/>
    <s v="PERNOD RICARD USA"/>
  </r>
  <r>
    <x v="3418"/>
    <s v="AL-B004577"/>
    <x v="5"/>
    <s v="B004577"/>
    <n v="0"/>
    <n v="4000"/>
    <n v="7.99"/>
    <x v="0"/>
    <x v="2"/>
    <s v="SpecOrder"/>
    <x v="1"/>
    <x v="0"/>
    <s v="PRE 2023"/>
    <m/>
    <n v="39"/>
    <n v="21582.75"/>
    <n v="33015.919999999998"/>
    <n v="-11433.17"/>
    <n v="-0.35"/>
    <n v="553.40384615384619"/>
    <n v="71030.929999999993"/>
    <n v="73184.789999999994"/>
    <n v="-2153.86"/>
    <n v="-0.03"/>
    <s v=""/>
    <s v=""/>
    <s v=""/>
    <s v="Bottom 5%"/>
    <m/>
    <s v="PRESTIGE LIQUORS LLC"/>
    <s v="I PLANET LLC D/B/A EASTERN WIN"/>
  </r>
  <r>
    <x v="3419"/>
    <s v="AL-A004577"/>
    <x v="1"/>
    <s v="A004577"/>
    <n v="0"/>
    <n v="4000"/>
    <n v="15.49"/>
    <x v="0"/>
    <x v="2"/>
    <s v="SpecOrder"/>
    <x v="1"/>
    <x v="0"/>
    <s v="PRE 2023"/>
    <m/>
    <n v="41"/>
    <n v="30396.78"/>
    <n v="39954.839999999997"/>
    <n v="-9558.06"/>
    <n v="-0.24"/>
    <n v="741.38487804878048"/>
    <n v="170670.88"/>
    <n v="138741.60999999999"/>
    <n v="31929.27"/>
    <n v="0.23"/>
    <s v=""/>
    <s v=""/>
    <s v=""/>
    <s v="Bottom 5%"/>
    <m/>
    <s v="PRESTIGE LIQUORS LLC"/>
    <s v="I PLANET LLC D/B/A EASTERN WIN"/>
  </r>
  <r>
    <x v="3420"/>
    <s v="AL-B004575"/>
    <x v="5"/>
    <s v="B004575"/>
    <n v="0"/>
    <n v="4000"/>
    <n v="7.99"/>
    <x v="0"/>
    <x v="2"/>
    <s v="SpecOrder"/>
    <x v="1"/>
    <x v="0"/>
    <s v="PRE 2023"/>
    <m/>
    <n v="23"/>
    <n v="12977.23"/>
    <n v="19136.95"/>
    <n v="-6159.72"/>
    <n v="-0.32"/>
    <n v="564.22739130434786"/>
    <n v="120671.82"/>
    <n v="111735.82"/>
    <n v="8936"/>
    <n v="0.08"/>
    <s v=""/>
    <s v=""/>
    <s v=""/>
    <s v="Bottom 5%"/>
    <m/>
    <s v="PRESTIGE LIQUORS LLC"/>
    <s v="I PLANET LLC D/B/A EASTERN WIN"/>
  </r>
  <r>
    <x v="3421"/>
    <s v="AL-J007259"/>
    <x v="0"/>
    <s v="J007259"/>
    <n v="0"/>
    <n v="7000"/>
    <n v="6.59"/>
    <x v="0"/>
    <x v="0"/>
    <s v="NoReplen"/>
    <x v="0"/>
    <x v="1"/>
    <s v="PRE 2023"/>
    <m/>
    <s v=""/>
    <n v="85.67"/>
    <n v="283.37"/>
    <n v="-197.7"/>
    <n v="-0.7"/>
    <s v=""/>
    <n v="6.59"/>
    <n v="0"/>
    <n v="6.59"/>
    <n v="0"/>
    <s v=""/>
    <s v=""/>
    <s v=""/>
    <s v="Bottom 5%"/>
    <m/>
    <s v="JOHNSON BROTHERS"/>
    <s v="ASSOCIATED BREWING COMPANY"/>
  </r>
  <r>
    <x v="3422"/>
    <s v="AL-J007167"/>
    <x v="0"/>
    <s v="J007167"/>
    <n v="0"/>
    <n v="7000"/>
    <n v="6.59"/>
    <x v="0"/>
    <x v="0"/>
    <s v="NoReplen"/>
    <x v="0"/>
    <x v="1"/>
    <s v="PRE 2023"/>
    <m/>
    <n v="4"/>
    <n v="369.04"/>
    <n v="691.95"/>
    <n v="-322.91000000000003"/>
    <n v="-0.47"/>
    <n v="92.26"/>
    <n v="6.59"/>
    <n v="0"/>
    <n v="6.59"/>
    <n v="0"/>
    <s v=""/>
    <s v=""/>
    <s v=""/>
    <s v="Bottom 5%"/>
    <m/>
    <s v="JOHNSON BROTHERS"/>
    <s v="ASSOCIATED BREWING COMPANY"/>
  </r>
  <r>
    <x v="3423"/>
    <s v="AL-J007257"/>
    <x v="0"/>
    <s v="J007257"/>
    <n v="0"/>
    <n v="7000"/>
    <n v="6.59"/>
    <x v="0"/>
    <x v="0"/>
    <s v="NoReplen"/>
    <x v="0"/>
    <x v="1"/>
    <s v="PRE 2023"/>
    <m/>
    <n v="3"/>
    <n v="171.34"/>
    <n v="467.89"/>
    <n v="-296.55"/>
    <n v="-0.63"/>
    <n v="57.113333333333337"/>
    <n v="46.13"/>
    <n v="0"/>
    <n v="46.13"/>
    <n v="0"/>
    <s v=""/>
    <s v=""/>
    <s v=""/>
    <s v="Bottom 5%"/>
    <m/>
    <s v="JOHNSON BROTHERS"/>
    <s v="ASSOCIATED BREWING COMPANY"/>
  </r>
  <r>
    <x v="3424"/>
    <s v="AL-E008213"/>
    <x v="3"/>
    <s v="E008213"/>
    <n v="0"/>
    <n v="8000"/>
    <n v="67.989999999999995"/>
    <x v="13"/>
    <x v="3"/>
    <s v="Replenish"/>
    <x v="5"/>
    <x v="0"/>
    <s v="PRE 2023"/>
    <m/>
    <n v="15"/>
    <n v="24340.42"/>
    <n v="17609.41"/>
    <n v="6731.01"/>
    <n v="0.38"/>
    <n v="1622.6946666666665"/>
    <n v="23524.54"/>
    <n v="24476.400000000001"/>
    <n v="-951.86"/>
    <n v="-0.04"/>
    <s v=""/>
    <s v=""/>
    <s v=""/>
    <s v="Bottom 5%"/>
    <m/>
    <s v="SGWS - ALD"/>
    <s v="PERNOD RICARD USA"/>
  </r>
  <r>
    <x v="3425"/>
    <s v="AL-B005951"/>
    <x v="5"/>
    <s v="B005951"/>
    <n v="0"/>
    <n v="5000"/>
    <n v="39.99"/>
    <x v="13"/>
    <x v="3"/>
    <s v="SpecOrder"/>
    <x v="1"/>
    <x v="0"/>
    <s v="PRE 2023"/>
    <m/>
    <n v="16"/>
    <n v="8797.7999999999993"/>
    <n v="10836.36"/>
    <n v="-2038.56"/>
    <n v="-0.19"/>
    <n v="549.86249999999995"/>
    <n v="1319.67"/>
    <n v="4399.92"/>
    <n v="-3080.25"/>
    <n v="-0.7"/>
    <s v=""/>
    <s v=""/>
    <s v=""/>
    <s v="Bottom 5%"/>
    <m/>
    <s v="SGWS - ALD"/>
    <s v="PERNOD RICARD USA"/>
  </r>
  <r>
    <x v="3426"/>
    <s v="AL-F001373"/>
    <x v="4"/>
    <s v="F001373"/>
    <s v="BLENDED"/>
    <n v="1000"/>
    <n v="72.989999999999995"/>
    <x v="3"/>
    <x v="1"/>
    <s v="Replenish"/>
    <x v="0"/>
    <x v="0"/>
    <s v="PRE 2023"/>
    <m/>
    <n v="87"/>
    <n v="93870.92"/>
    <n v="89666.52"/>
    <n v="4204.3999999999996"/>
    <n v="0.05"/>
    <n v="1078.9760919540229"/>
    <n v="19513.28"/>
    <n v="12220.31"/>
    <n v="7292.97"/>
    <n v="0.6"/>
    <s v=""/>
    <s v=" "/>
    <s v=" "/>
    <s v=""/>
    <m/>
    <s v="RNDC"/>
    <s v="WILLIAM GRANT AND SONS"/>
  </r>
  <r>
    <x v="3427"/>
    <s v="AL-A001373"/>
    <x v="1"/>
    <s v="A001373"/>
    <s v="BLENDED"/>
    <n v="1000"/>
    <n v="37.99"/>
    <x v="3"/>
    <x v="1"/>
    <s v="Replenish"/>
    <x v="0"/>
    <x v="0"/>
    <s v="PRE 2023"/>
    <m/>
    <n v="143"/>
    <n v="155331.54999999999"/>
    <n v="185070.87"/>
    <n v="-29739.32"/>
    <n v="-0.16"/>
    <n v="1086.2346153846154"/>
    <n v="134154.62"/>
    <n v="154276.37"/>
    <n v="-20121.75"/>
    <n v="-0.13"/>
    <s v=""/>
    <s v=" "/>
    <s v=" "/>
    <s v=""/>
    <m/>
    <s v="RNDC"/>
    <s v="WILLIAM GRANT AND SONS"/>
  </r>
  <r>
    <x v="3428"/>
    <s v="AL-D004128"/>
    <x v="2"/>
    <s v="D004128"/>
    <n v="0"/>
    <n v="4000"/>
    <n v="1.49"/>
    <x v="4"/>
    <x v="7"/>
    <s v="NoReplen"/>
    <x v="1"/>
    <x v="3"/>
    <s v="PRE 2023"/>
    <m/>
    <s v=""/>
    <n v="32.78"/>
    <n v="196.12"/>
    <n v="-163.34"/>
    <n v="-0.83"/>
    <s v=""/>
    <n v="4.47"/>
    <n v="0"/>
    <n v="4.47"/>
    <n v="0"/>
    <s v=""/>
    <s v=""/>
    <s v=""/>
    <s v="Bottom 5%"/>
    <m/>
    <s v="UNITED"/>
    <s v="SAZERAC CO INC"/>
  </r>
  <r>
    <x v="3429"/>
    <s v="AL-A000360"/>
    <x v="1"/>
    <s v="A000360"/>
    <n v="0"/>
    <n v="1000"/>
    <n v="20.99"/>
    <x v="4"/>
    <x v="6"/>
    <s v="Replenish"/>
    <x v="0"/>
    <x v="0"/>
    <s v="PRE 2023"/>
    <m/>
    <n v="145"/>
    <n v="66496.320000000007"/>
    <n v="75291.13"/>
    <n v="-8794.81"/>
    <n v="-0.12"/>
    <n v="458.59531034482762"/>
    <n v="59191.8"/>
    <n v="62172.38"/>
    <n v="-2980.58"/>
    <n v="-0.05"/>
    <s v=""/>
    <s v=" "/>
    <s v=" "/>
    <s v=""/>
    <m/>
    <s v="UNITED"/>
    <s v="SAZERAC CO INC"/>
  </r>
  <r>
    <x v="3430"/>
    <s v="AL-A030023"/>
    <x v="1"/>
    <s v="A030023"/>
    <s v="STRAIGHT"/>
    <n v="30000"/>
    <n v="44.99"/>
    <x v="4"/>
    <x v="4"/>
    <s v="CGPO2"/>
    <x v="1"/>
    <x v="0"/>
    <s v="PRE 2023"/>
    <m/>
    <n v="1"/>
    <n v="134.97"/>
    <n v="269.94"/>
    <n v="-134.97"/>
    <n v="-0.5"/>
    <n v="134.97"/>
    <n v="0"/>
    <n v="224.95"/>
    <n v="-224.95"/>
    <n v="-1"/>
    <s v=""/>
    <s v=""/>
    <s v=""/>
    <s v="Bottom 5%"/>
    <m/>
    <s v="MADVINES"/>
    <s v="MADVINES &amp; SPIRITS INC."/>
  </r>
  <r>
    <x v="3431"/>
    <s v="AL-J007258"/>
    <x v="0"/>
    <s v="J007258"/>
    <n v="0"/>
    <n v="7000"/>
    <n v="6.59"/>
    <x v="0"/>
    <x v="0"/>
    <s v="NoReplen"/>
    <x v="0"/>
    <x v="1"/>
    <s v="PRE 2023"/>
    <m/>
    <n v="2"/>
    <n v="26.36"/>
    <n v="184.52"/>
    <n v="-158.16"/>
    <n v="-0.86"/>
    <n v="13.18"/>
    <s v=""/>
    <s v=""/>
    <s v=""/>
    <s v=""/>
    <s v=""/>
    <s v=""/>
    <s v=""/>
    <s v="Bottom 5%"/>
    <m/>
    <s v="JOHNSON BROTHERS"/>
    <s v="ASSOCIATED BREWING COMPANY"/>
  </r>
  <r>
    <x v="3432"/>
    <s v="AL-A001998"/>
    <x v="1"/>
    <s v="A001998"/>
    <n v="0"/>
    <n v="1000"/>
    <n v="43.99"/>
    <x v="4"/>
    <x v="4"/>
    <s v="Replenish"/>
    <x v="0"/>
    <x v="0"/>
    <s v="PRE 2023"/>
    <m/>
    <n v="61"/>
    <n v="45530.97"/>
    <n v="56853.17"/>
    <n v="-11322.2"/>
    <n v="-0.2"/>
    <n v="746.40934426229512"/>
    <n v="91838.85"/>
    <n v="90136.17"/>
    <n v="1702.68"/>
    <n v="0.02"/>
    <s v=""/>
    <s v=" "/>
    <s v="X"/>
    <s v="Bottom 5%"/>
    <m/>
    <s v="SGWS - AMERICAN SPIRITS"/>
    <s v="CAMPARI AMERICA"/>
  </r>
  <r>
    <x v="3433"/>
    <s v="AL-A008124"/>
    <x v="1"/>
    <s v="A008124"/>
    <n v="0"/>
    <n v="8000"/>
    <n v="44.99"/>
    <x v="6"/>
    <x v="4"/>
    <s v="Replenish"/>
    <x v="5"/>
    <x v="0"/>
    <s v="PRE 2023"/>
    <m/>
    <n v="57"/>
    <n v="24174.11"/>
    <n v="17275.68"/>
    <n v="6898.43"/>
    <n v="0.4"/>
    <n v="424.10719298245613"/>
    <n v="77041.399999999994"/>
    <n v="45308.67"/>
    <n v="31732.73"/>
    <n v="0.7"/>
    <s v=""/>
    <s v=""/>
    <s v=""/>
    <s v="Bottom 5%"/>
    <m/>
    <s v="RNDC"/>
    <s v="E. &amp; J. GALLO WINERY"/>
  </r>
  <r>
    <x v="3434"/>
    <s v="AL-E000411"/>
    <x v="3"/>
    <s v="E000411"/>
    <n v="0"/>
    <n v="1000"/>
    <n v="13.99"/>
    <x v="4"/>
    <x v="8"/>
    <s v="Replenish"/>
    <x v="0"/>
    <x v="0"/>
    <s v="PRE 2023"/>
    <m/>
    <n v="155"/>
    <n v="188657.28"/>
    <n v="171319.4"/>
    <n v="17337.88"/>
    <n v="0.1"/>
    <n v="1217.1437419354838"/>
    <n v="1187622.4099999999"/>
    <n v="1188501.23"/>
    <n v="-878.82"/>
    <n v="0"/>
    <s v=""/>
    <s v=" "/>
    <s v=" "/>
    <s v=""/>
    <m/>
    <s v="UNITED"/>
    <s v="SAZERAC CO INC"/>
  </r>
  <r>
    <x v="3435"/>
    <s v="AL-F000411"/>
    <x v="4"/>
    <s v="F000411"/>
    <n v="0"/>
    <n v="1000"/>
    <n v="27.99"/>
    <x v="4"/>
    <x v="8"/>
    <s v="Replenish"/>
    <x v="0"/>
    <x v="0"/>
    <s v="PRE 2023"/>
    <m/>
    <n v="156"/>
    <n v="336243.87"/>
    <n v="377081.28"/>
    <n v="-40837.410000000003"/>
    <n v="-0.11"/>
    <n v="2155.4094230769228"/>
    <n v="492260.13"/>
    <n v="474178.59"/>
    <n v="18081.54"/>
    <n v="0.04"/>
    <s v=""/>
    <s v=" "/>
    <s v=" "/>
    <s v=""/>
    <m/>
    <s v="UNITED"/>
    <s v="SAZERAC CO INC"/>
  </r>
  <r>
    <x v="3436"/>
    <s v="AL-B000411"/>
    <x v="5"/>
    <s v="B000411"/>
    <n v="0"/>
    <n v="1000"/>
    <n v="7.99"/>
    <x v="4"/>
    <x v="8"/>
    <s v="Replenish"/>
    <x v="0"/>
    <x v="0"/>
    <s v="PRE 2023"/>
    <m/>
    <n v="129"/>
    <n v="43369.72"/>
    <n v="59086.05"/>
    <n v="-15716.33"/>
    <n v="-0.27"/>
    <n v="336.19937984496124"/>
    <n v="57136.49"/>
    <n v="90982.13"/>
    <n v="-33845.64"/>
    <n v="-0.37"/>
    <s v=""/>
    <s v="X"/>
    <s v="X"/>
    <s v="Bottom 5%"/>
    <m/>
    <s v="UNITED"/>
    <s v="SAZERAC CO INC"/>
  </r>
  <r>
    <x v="3437"/>
    <s v="AL-A000411"/>
    <x v="1"/>
    <s v="A000411"/>
    <n v="0"/>
    <n v="1000"/>
    <n v="13.49"/>
    <x v="4"/>
    <x v="8"/>
    <s v="Replenish"/>
    <x v="0"/>
    <x v="0"/>
    <s v="PRE 2023"/>
    <m/>
    <n v="149"/>
    <n v="73388.31"/>
    <n v="91704.45"/>
    <n v="-18316.14"/>
    <n v="-0.2"/>
    <n v="492.53899328859058"/>
    <n v="238683.96"/>
    <n v="277729.48"/>
    <n v="-39045.519999999997"/>
    <n v="-0.14000000000000001"/>
    <s v=""/>
    <s v="X"/>
    <s v=" "/>
    <s v=""/>
    <m/>
    <s v="UNITED"/>
    <s v="SAZERAC CO INC"/>
  </r>
  <r>
    <x v="3438"/>
    <s v="AL-E000410"/>
    <x v="3"/>
    <s v="E000410"/>
    <n v="0"/>
    <n v="1000"/>
    <n v="15.49"/>
    <x v="4"/>
    <x v="8"/>
    <s v="Replenish"/>
    <x v="0"/>
    <x v="0"/>
    <s v="PRE 2023"/>
    <m/>
    <n v="156"/>
    <n v="107794.91"/>
    <n v="115880.69"/>
    <n v="-8085.78"/>
    <n v="-7.0000000000000007E-2"/>
    <n v="690.99301282051283"/>
    <n v="2544759.16"/>
    <n v="2600120.42"/>
    <n v="-55361.26"/>
    <n v="-0.02"/>
    <s v=""/>
    <s v="X"/>
    <s v=" "/>
    <s v=""/>
    <m/>
    <s v="UNITED"/>
    <s v="SAZERAC CO INC"/>
  </r>
  <r>
    <x v="3439"/>
    <s v="AL-F000410"/>
    <x v="4"/>
    <s v="F000410"/>
    <n v="0"/>
    <n v="1000"/>
    <n v="27.99"/>
    <x v="4"/>
    <x v="8"/>
    <s v="Replenish"/>
    <x v="0"/>
    <x v="0"/>
    <s v="PRE 2023"/>
    <m/>
    <n v="149"/>
    <n v="155260.53"/>
    <n v="177456.6"/>
    <n v="-22196.07"/>
    <n v="-0.13"/>
    <n v="1042.0169798657719"/>
    <n v="484926.75"/>
    <n v="437791.59"/>
    <n v="47135.16"/>
    <n v="0.11"/>
    <s v=""/>
    <s v="X"/>
    <s v=" "/>
    <s v=""/>
    <m/>
    <s v="UNITED"/>
    <s v="SAZERAC CO INC"/>
  </r>
  <r>
    <x v="3440"/>
    <s v="AL-A008030"/>
    <x v="1"/>
    <s v="A008030"/>
    <n v="0"/>
    <n v="8000"/>
    <n v="13.99"/>
    <x v="4"/>
    <x v="8"/>
    <s v="Replenish"/>
    <x v="5"/>
    <x v="0"/>
    <s v="PRE 2023"/>
    <m/>
    <n v="34"/>
    <n v="8002.28"/>
    <n v="8463.9500000000007"/>
    <n v="-461.67"/>
    <n v="-0.05"/>
    <n v="235.36117647058822"/>
    <n v="69040.649999999994"/>
    <n v="59485.48"/>
    <n v="9555.17"/>
    <n v="0.16"/>
    <s v=""/>
    <s v=""/>
    <s v=""/>
    <s v="Bottom 5%"/>
    <m/>
    <s v="UNITED"/>
    <s v="SAZERAC CO INC"/>
  </r>
  <r>
    <x v="3441"/>
    <s v="AL-E008031"/>
    <x v="3"/>
    <s v="E008031"/>
    <n v="0"/>
    <n v="8000"/>
    <n v="13.99"/>
    <x v="4"/>
    <x v="8"/>
    <s v="Replenish"/>
    <x v="5"/>
    <x v="0"/>
    <s v="PRE 2023"/>
    <m/>
    <n v="29"/>
    <n v="11947.46"/>
    <n v="12941.1"/>
    <n v="-993.64"/>
    <n v="-0.08"/>
    <n v="411.98137931034478"/>
    <n v="141620.76999999999"/>
    <n v="133914.63"/>
    <n v="7706.14"/>
    <n v="0.06"/>
    <s v=""/>
    <s v=""/>
    <s v=""/>
    <s v="Bottom 5%"/>
    <m/>
    <s v="UNITED"/>
    <s v="SAZERAC CO INC"/>
  </r>
  <r>
    <x v="3442"/>
    <s v="AL-F004007"/>
    <x v="4"/>
    <s v="F004007"/>
    <n v="0"/>
    <n v="4000"/>
    <n v="14.39"/>
    <x v="4"/>
    <x v="8"/>
    <s v="NoReplen"/>
    <x v="1"/>
    <x v="1"/>
    <s v="PRE 2023"/>
    <m/>
    <s v=""/>
    <n v="661.94"/>
    <n v="431.7"/>
    <n v="230.24"/>
    <n v="0.53"/>
    <s v=""/>
    <n v="172.68"/>
    <n v="71.95"/>
    <n v="100.73"/>
    <n v="1.4"/>
    <s v=""/>
    <s v=""/>
    <s v=""/>
    <s v="Bottom 5%"/>
    <m/>
    <s v="UNITED"/>
    <s v="SAZERAC CO INC"/>
  </r>
  <r>
    <x v="3443"/>
    <s v="AL-E000414"/>
    <x v="3"/>
    <s v="E000414"/>
    <n v="0"/>
    <n v="1000"/>
    <n v="5.99"/>
    <x v="6"/>
    <x v="8"/>
    <s v="Replenish"/>
    <x v="0"/>
    <x v="0"/>
    <s v="PRE 2023"/>
    <m/>
    <n v="149"/>
    <n v="48968.25"/>
    <n v="54119.03"/>
    <n v="-5150.78"/>
    <n v="-0.1"/>
    <n v="328.64597315436242"/>
    <n v="898799.5"/>
    <n v="927201.45"/>
    <n v="-28401.95"/>
    <n v="-0.03"/>
    <s v=""/>
    <s v=" "/>
    <s v=" "/>
    <s v=""/>
    <m/>
    <s v="UNITED"/>
    <s v="SAZERAC CO INC"/>
  </r>
  <r>
    <x v="3444"/>
    <s v="AL-F009236"/>
    <x v="4"/>
    <s v="F009236"/>
    <n v="0"/>
    <n v="9000"/>
    <n v="5.99"/>
    <x v="6"/>
    <x v="8"/>
    <s v="NoReplen"/>
    <x v="1"/>
    <x v="1"/>
    <s v="PRE 2023"/>
    <m/>
    <s v=""/>
    <m/>
    <n v="29.95"/>
    <n v="-29.95"/>
    <n v="-1"/>
    <s v=""/>
    <s v=""/>
    <s v=""/>
    <s v=""/>
    <s v=""/>
    <s v=""/>
    <s v=""/>
    <s v=""/>
    <s v="Bottom 5%"/>
    <m/>
    <s v="UNITED"/>
    <s v="SAZERAC CO INC"/>
  </r>
  <r>
    <x v="3445"/>
    <s v="AL-C001005"/>
    <x v="6"/>
    <s v="C001005"/>
    <n v="0"/>
    <n v="1000"/>
    <n v="1.49"/>
    <x v="0"/>
    <x v="0"/>
    <s v="NoReplen"/>
    <x v="0"/>
    <x v="1"/>
    <s v="PRE 2023"/>
    <m/>
    <n v="0"/>
    <n v="420.18"/>
    <n v="10458.26"/>
    <n v="-10038.08"/>
    <n v="-0.96"/>
    <s v=""/>
    <n v="141.55000000000001"/>
    <n v="4007.41"/>
    <n v="-3865.86"/>
    <n v="-0.96"/>
    <s v=""/>
    <s v=""/>
    <s v=""/>
    <s v="Bottom 5%"/>
    <m/>
    <s v="JOHNSON BROTHERS"/>
    <s v="PROXIMO SPIRITS INC."/>
  </r>
  <r>
    <x v="3446"/>
    <s v="AL-A003768"/>
    <x v="1"/>
    <s v="A003768"/>
    <n v="0"/>
    <n v="3000"/>
    <n v="10"/>
    <x v="15"/>
    <x v="13"/>
    <s v="Delisted"/>
    <x v="0"/>
    <x v="1"/>
    <s v="PRE 2023"/>
    <m/>
    <n v="15"/>
    <n v="3090"/>
    <n v="2990"/>
    <n v="100"/>
    <n v="0.03"/>
    <n v="206"/>
    <n v="0"/>
    <n v="10"/>
    <n v="-10"/>
    <n v="-1"/>
    <s v=""/>
    <s v=""/>
    <s v=""/>
    <s v="Bottom 5%"/>
    <m/>
    <s v="OTHER"/>
    <s v="CMC WINERY INC."/>
  </r>
  <r>
    <x v="3447"/>
    <s v="AL-A003767"/>
    <x v="1"/>
    <s v="A003767"/>
    <n v="0"/>
    <n v="3000"/>
    <n v="10"/>
    <x v="15"/>
    <x v="13"/>
    <s v="Delisted"/>
    <x v="0"/>
    <x v="1"/>
    <s v="PRE 2023"/>
    <m/>
    <n v="14"/>
    <n v="3230"/>
    <n v="3930"/>
    <n v="-700"/>
    <n v="-0.18"/>
    <n v="230.71428571428572"/>
    <n v="0"/>
    <n v="10"/>
    <n v="-10"/>
    <n v="-1"/>
    <s v=""/>
    <s v=""/>
    <s v=""/>
    <s v="Bottom 5%"/>
    <m/>
    <s v="OTHER"/>
    <s v="CMC WINERY INC."/>
  </r>
  <r>
    <x v="3448"/>
    <s v="AL-A003770"/>
    <x v="1"/>
    <s v="A003770"/>
    <n v="0"/>
    <n v="3000"/>
    <n v="10"/>
    <x v="15"/>
    <x v="13"/>
    <s v="Delisted"/>
    <x v="0"/>
    <x v="1"/>
    <s v="PRE 2023"/>
    <m/>
    <n v="16"/>
    <n v="2310"/>
    <n v="2170"/>
    <n v="140"/>
    <n v="0.06"/>
    <n v="144.375"/>
    <n v="0"/>
    <n v="10"/>
    <n v="-10"/>
    <n v="-1"/>
    <s v=""/>
    <s v=""/>
    <s v=""/>
    <s v="Bottom 5%"/>
    <m/>
    <s v="OTHER"/>
    <s v="CMC WINERY INC."/>
  </r>
  <r>
    <x v="3449"/>
    <s v="AL-A003769"/>
    <x v="1"/>
    <s v="A003769"/>
    <n v="0"/>
    <n v="3000"/>
    <n v="11.99"/>
    <x v="15"/>
    <x v="13"/>
    <s v="Delisted"/>
    <x v="0"/>
    <x v="1"/>
    <s v="PRE 2023"/>
    <m/>
    <n v="15"/>
    <n v="3045.46"/>
    <n v="3417.15"/>
    <n v="-371.69"/>
    <n v="-0.11"/>
    <n v="203.03066666666666"/>
    <n v="0"/>
    <n v="11.99"/>
    <n v="-11.99"/>
    <n v="-1"/>
    <s v=""/>
    <s v=""/>
    <s v=""/>
    <s v="Bottom 5%"/>
    <m/>
    <s v="OTHER"/>
    <s v="CMC WINERY INC."/>
  </r>
  <r>
    <x v="3450"/>
    <s v="AL-A003771"/>
    <x v="1"/>
    <s v="A003771"/>
    <n v="0"/>
    <n v="3000"/>
    <n v="12.99"/>
    <x v="15"/>
    <x v="13"/>
    <s v="Delisted"/>
    <x v="0"/>
    <x v="1"/>
    <s v="PRE 2023"/>
    <m/>
    <n v="19"/>
    <n v="1675.71"/>
    <n v="2208.3000000000002"/>
    <n v="-532.59"/>
    <n v="-0.24"/>
    <n v="88.195263157894743"/>
    <n v="0"/>
    <n v="12.99"/>
    <n v="-12.99"/>
    <n v="-1"/>
    <s v=""/>
    <s v=""/>
    <s v=""/>
    <s v="Bottom 5%"/>
    <m/>
    <s v="OTHER"/>
    <s v="CMC WINERY INC."/>
  </r>
  <r>
    <x v="3451"/>
    <s v="AL-A010231"/>
    <x v="1"/>
    <s v="A010231"/>
    <s v="SINGLE MALT"/>
    <n v="10000"/>
    <n v="79.989999999999995"/>
    <x v="3"/>
    <x v="5"/>
    <s v="Allocated2"/>
    <x v="1"/>
    <x v="0"/>
    <s v="PRE 2023"/>
    <m/>
    <n v="8"/>
    <n v="4079.49"/>
    <n v="5199.3500000000004"/>
    <n v="-1119.8599999999999"/>
    <n v="-0.22"/>
    <n v="509.93624999999997"/>
    <n v="79.989999999999995"/>
    <n v="799.9"/>
    <n v="-719.91"/>
    <n v="-0.9"/>
    <s v=""/>
    <s v=""/>
    <s v=""/>
    <s v="Bottom 5%"/>
    <m/>
    <s v="SGWS - CPWS"/>
    <s v="DIAGEO NORTH AMERICA INC"/>
  </r>
  <r>
    <x v="3452"/>
    <s v="AL-A009009"/>
    <x v="1"/>
    <s v="A009009"/>
    <s v="SINGLE MALT"/>
    <n v="10000"/>
    <n v="262.19"/>
    <x v="3"/>
    <x v="3"/>
    <s v="NoReplen"/>
    <x v="1"/>
    <x v="1"/>
    <s v="PRE 2023"/>
    <m/>
    <n v="3"/>
    <n v="1310.95"/>
    <n v="2359.7199999999998"/>
    <n v="-1048.77"/>
    <n v="-0.44"/>
    <n v="436.98333333333335"/>
    <n v="0"/>
    <n v="1136.1600000000001"/>
    <n v="-1136.1600000000001"/>
    <n v="-1"/>
    <s v=""/>
    <s v=""/>
    <s v=""/>
    <s v="Bottom 5%"/>
    <m/>
    <s v="SGWS - CPWS"/>
    <s v="DIAGEO NORTH AMERICA INC"/>
  </r>
  <r>
    <x v="3453"/>
    <s v="AL-A009010"/>
    <x v="1"/>
    <s v="A009010"/>
    <s v="STRAIGHT"/>
    <n v="9000"/>
    <n v="1231.99"/>
    <x v="3"/>
    <x v="3"/>
    <s v="Allocated2"/>
    <x v="1"/>
    <x v="0"/>
    <d v="2023-10-01T00:00:00"/>
    <m/>
    <n v="9"/>
    <n v="1231.99"/>
    <n v="2463.98"/>
    <n v="-1231.99"/>
    <n v="-0.5"/>
    <n v="136.88777777777779"/>
    <n v="0"/>
    <n v="-1231.99"/>
    <n v="1231.99"/>
    <n v="-1"/>
    <s v=""/>
    <s v=""/>
    <s v=""/>
    <s v="Bottom 5%"/>
    <m/>
    <s v="SGWS - CPWS"/>
    <s v="DIAGEO NORTH AMERICA INC"/>
  </r>
  <r>
    <x v="3454"/>
    <s v="AL-A009785"/>
    <x v="1"/>
    <s v="A009785"/>
    <s v="SINGLE MALT"/>
    <n v="10000"/>
    <n v="149.99"/>
    <x v="3"/>
    <x v="3"/>
    <s v="Allocated2"/>
    <x v="1"/>
    <x v="2"/>
    <s v="PRE 2023"/>
    <m/>
    <n v="2"/>
    <n v="299.98"/>
    <n v="299.98"/>
    <n v="0"/>
    <n v="0"/>
    <n v="149.99"/>
    <s v=""/>
    <s v=""/>
    <s v=""/>
    <s v=""/>
    <s v=""/>
    <s v=""/>
    <s v=""/>
    <s v="Bottom 5%"/>
    <m/>
    <s v="SGWS - CPWS"/>
    <s v="DIAGEO NORTH AMERICA INC"/>
  </r>
  <r>
    <x v="3455"/>
    <s v="AL-A005282"/>
    <x v="1"/>
    <s v="A005282"/>
    <s v="STRAIGHT"/>
    <n v="10000"/>
    <n v="38.99"/>
    <x v="1"/>
    <x v="5"/>
    <s v="NoReplen"/>
    <x v="1"/>
    <x v="3"/>
    <s v="PRE 2023"/>
    <m/>
    <s v=""/>
    <n v="948.79"/>
    <n v="2472.62"/>
    <n v="-1523.83"/>
    <n v="-0.62"/>
    <s v=""/>
    <n v="233.94"/>
    <n v="1624.75"/>
    <n v="-1390.81"/>
    <n v="-0.86"/>
    <s v=""/>
    <s v=""/>
    <s v=""/>
    <s v="Bottom 5%"/>
    <m/>
    <s v="SGWS - LIBERTY SPIRITS"/>
    <s v="REMY COINTREAU USA INC"/>
  </r>
  <r>
    <x v="3456"/>
    <s v="AL-A007942"/>
    <x v="1"/>
    <s v="A007942"/>
    <n v="0"/>
    <n v="7000"/>
    <n v="29.99"/>
    <x v="6"/>
    <x v="1"/>
    <s v="Replenish"/>
    <x v="0"/>
    <x v="0"/>
    <s v="PRE 2023"/>
    <m/>
    <n v="103"/>
    <n v="28430.52"/>
    <n v="34780.22"/>
    <n v="-6349.7"/>
    <n v="-0.18"/>
    <n v="276.0244660194175"/>
    <n v="61929.35"/>
    <n v="61847.88"/>
    <n v="81.47"/>
    <n v="0"/>
    <s v=""/>
    <s v=" "/>
    <s v=" "/>
    <s v="Bottom 5%"/>
    <m/>
    <s v="RNDC"/>
    <s v="Marussia Beverages USA, Inc"/>
  </r>
  <r>
    <x v="3457"/>
    <s v="AL-A007481"/>
    <x v="1"/>
    <s v="A007481"/>
    <n v="0"/>
    <n v="10000"/>
    <n v="17.989999999999998"/>
    <x v="6"/>
    <x v="1"/>
    <s v="NoReplen"/>
    <x v="2"/>
    <x v="0"/>
    <s v="PRE 2023"/>
    <m/>
    <n v="1"/>
    <n v="2123.2600000000002"/>
    <n v="4562.43"/>
    <n v="-2439.17"/>
    <n v="-0.53"/>
    <n v="2123.2600000000002"/>
    <n v="2339.2199999999998"/>
    <n v="4000.62"/>
    <n v="-1661.4"/>
    <n v="-0.42"/>
    <s v=""/>
    <s v=""/>
    <s v=""/>
    <s v="Bottom 5%"/>
    <m/>
    <s v="RNDC"/>
    <s v="Marussia Beverages USA, Inc"/>
  </r>
  <r>
    <x v="3458"/>
    <s v="AL-A007941"/>
    <x v="1"/>
    <s v="A007941"/>
    <n v="0"/>
    <n v="7000"/>
    <n v="29.99"/>
    <x v="6"/>
    <x v="1"/>
    <s v="Replenish"/>
    <x v="0"/>
    <x v="0"/>
    <s v="PRE 2023"/>
    <m/>
    <n v="81"/>
    <n v="20213.259999999998"/>
    <n v="23180.12"/>
    <n v="-2966.86"/>
    <n v="-0.13"/>
    <n v="249.54641975308641"/>
    <n v="21922.69"/>
    <n v="24428.71"/>
    <n v="-2506.02"/>
    <n v="-0.1"/>
    <s v=""/>
    <s v=" "/>
    <s v="X"/>
    <s v="Bottom 5%"/>
    <m/>
    <s v="RNDC"/>
    <s v="Marussia Beverages USA, Inc"/>
  </r>
  <r>
    <x v="3459"/>
    <s v="AL-A008310"/>
    <x v="1"/>
    <s v="A008310"/>
    <n v="0"/>
    <n v="8000"/>
    <n v="32.99"/>
    <x v="6"/>
    <x v="4"/>
    <s v="NoReplen"/>
    <x v="0"/>
    <x v="0"/>
    <d v="2025-05-01T00:00:00"/>
    <m/>
    <n v="50"/>
    <n v="2408.27"/>
    <m/>
    <n v="2408.27"/>
    <m/>
    <n v="48.165399999999998"/>
    <n v="8049.56"/>
    <n v="0"/>
    <n v="8049.56"/>
    <n v="0"/>
    <s v=""/>
    <s v="X"/>
    <s v="X"/>
    <s v="Bottom 5%"/>
    <m/>
    <s v="SGWS - CPWS"/>
    <s v="DIAGEO NORTH AMERICA INC"/>
  </r>
  <r>
    <x v="3460"/>
    <s v="AL-E004014"/>
    <x v="3"/>
    <s v="E004014"/>
    <s v="STRAIGHT"/>
    <n v="10000"/>
    <n v="5.09"/>
    <x v="5"/>
    <x v="9"/>
    <s v="NoReplen"/>
    <x v="1"/>
    <x v="1"/>
    <s v="PRE 2023"/>
    <m/>
    <s v=""/>
    <n v="35.630000000000003"/>
    <n v="381.75"/>
    <n v="-346.12"/>
    <n v="-0.91"/>
    <s v=""/>
    <n v="183.24"/>
    <n v="122.16"/>
    <n v="61.08"/>
    <n v="0.5"/>
    <s v=""/>
    <s v=""/>
    <s v=""/>
    <s v="Bottom 5%"/>
    <m/>
    <s v="UNITED"/>
    <s v="SAZERAC CO INC"/>
  </r>
  <r>
    <x v="3461"/>
    <s v="AL-C004014"/>
    <x v="6"/>
    <s v="C004014"/>
    <s v="STRAIGHT"/>
    <n v="10000"/>
    <n v="1.19"/>
    <x v="5"/>
    <x v="7"/>
    <s v="Delisted"/>
    <x v="1"/>
    <x v="3"/>
    <s v="PRE 2023"/>
    <m/>
    <s v=""/>
    <m/>
    <n v="167.79"/>
    <n v="-167.79"/>
    <n v="-1"/>
    <s v=""/>
    <n v="0"/>
    <n v="49.98"/>
    <n v="-49.98"/>
    <n v="-1"/>
    <s v=""/>
    <s v=""/>
    <s v=""/>
    <s v="Bottom 5%"/>
    <m/>
    <s v="UNITED"/>
    <s v="SAZERAC CO INC"/>
  </r>
  <r>
    <x v="3462"/>
    <s v="AL-B004014"/>
    <x v="5"/>
    <s v="B004014"/>
    <s v="STRAIGHT"/>
    <n v="10000"/>
    <n v="2.69"/>
    <x v="5"/>
    <x v="9"/>
    <s v="Delisted"/>
    <x v="1"/>
    <x v="3"/>
    <s v="PRE 2023"/>
    <m/>
    <s v=""/>
    <m/>
    <n v="64.56"/>
    <n v="-64.56"/>
    <n v="-1"/>
    <s v=""/>
    <n v="0"/>
    <n v="64.56"/>
    <n v="-64.56"/>
    <n v="-1"/>
    <s v=""/>
    <s v=""/>
    <s v=""/>
    <s v="Bottom 5%"/>
    <m/>
    <s v="UNITED"/>
    <s v="SAZERAC CO INC"/>
  </r>
  <r>
    <x v="3463"/>
    <s v="AL-A004014"/>
    <x v="1"/>
    <s v="A004014"/>
    <s v="STRAIGHT"/>
    <n v="10000"/>
    <n v="4.1900000000000004"/>
    <x v="5"/>
    <x v="9"/>
    <s v="NoReplen"/>
    <x v="1"/>
    <x v="1"/>
    <s v="PRE 2023"/>
    <m/>
    <s v=""/>
    <m/>
    <n v="159.22"/>
    <n v="-159.22"/>
    <n v="-1"/>
    <s v=""/>
    <n v="0"/>
    <n v="20.95"/>
    <n v="-20.95"/>
    <n v="-1"/>
    <s v=""/>
    <s v=""/>
    <s v=""/>
    <s v="Bottom 5%"/>
    <m/>
    <s v="UNITED"/>
    <s v="SAZERAC CO INC"/>
  </r>
  <r>
    <x v="3464"/>
    <s v="AL-E004490"/>
    <x v="3"/>
    <s v="E004490"/>
    <n v="0"/>
    <n v="10000"/>
    <n v="13.99"/>
    <x v="6"/>
    <x v="8"/>
    <s v="Replenish"/>
    <x v="1"/>
    <x v="0"/>
    <s v="PRE 2023"/>
    <m/>
    <n v="14"/>
    <n v="923.34"/>
    <n v="1411.47"/>
    <n v="-488.13"/>
    <n v="-0.35"/>
    <n v="65.952857142857141"/>
    <n v="80330.58"/>
    <n v="88127.1"/>
    <n v="-7796.52"/>
    <n v="-0.09"/>
    <s v=""/>
    <s v=""/>
    <s v=""/>
    <s v="Bottom 5%"/>
    <m/>
    <s v="UNITED"/>
    <s v="SAZERAC CO INC"/>
  </r>
  <r>
    <x v="3465"/>
    <s v="AL-E004515"/>
    <x v="3"/>
    <s v="E004515"/>
    <n v="0"/>
    <n v="4000"/>
    <n v="13.99"/>
    <x v="6"/>
    <x v="8"/>
    <s v="SpecOrder"/>
    <x v="1"/>
    <x v="0"/>
    <s v="PRE 2023"/>
    <m/>
    <n v="19"/>
    <n v="2210.42"/>
    <n v="3732.79"/>
    <n v="-1522.37"/>
    <n v="-0.41"/>
    <n v="116.3378947368421"/>
    <n v="2294.36"/>
    <n v="2911.88"/>
    <n v="-617.52"/>
    <n v="-0.21"/>
    <s v=""/>
    <s v=""/>
    <s v=""/>
    <s v="Bottom 5%"/>
    <m/>
    <s v="UNITED"/>
    <s v="SAZERAC CO INC"/>
  </r>
  <r>
    <x v="3466"/>
    <s v="AL-E009243"/>
    <x v="3"/>
    <s v="E009243"/>
    <n v="0"/>
    <n v="10000"/>
    <n v="13.49"/>
    <x v="6"/>
    <x v="8"/>
    <s v="Replenish"/>
    <x v="1"/>
    <x v="0"/>
    <s v="PRE 2023"/>
    <m/>
    <n v="89"/>
    <n v="21975.21"/>
    <n v="29043.97"/>
    <n v="-7068.76"/>
    <n v="-0.24"/>
    <n v="246.91247191011234"/>
    <n v="57157.13"/>
    <n v="50331.19"/>
    <n v="6825.94"/>
    <n v="0.14000000000000001"/>
    <s v=""/>
    <s v=""/>
    <s v=""/>
    <s v="Bottom 5%"/>
    <m/>
    <s v="UNITED"/>
    <s v="SAZERAC CO INC"/>
  </r>
  <r>
    <x v="3467"/>
    <s v="AL-E004485"/>
    <x v="3"/>
    <s v="E004485"/>
    <n v="0"/>
    <n v="10000"/>
    <n v="5.39"/>
    <x v="6"/>
    <x v="8"/>
    <s v="NoReplen"/>
    <x v="1"/>
    <x v="3"/>
    <s v="PRE 2023"/>
    <m/>
    <s v=""/>
    <n v="5.39"/>
    <n v="126.73"/>
    <n v="-121.34"/>
    <n v="-0.96"/>
    <s v=""/>
    <n v="0"/>
    <n v="8.09"/>
    <n v="-8.09"/>
    <n v="-1"/>
    <s v=""/>
    <s v=""/>
    <s v=""/>
    <s v="Bottom 5%"/>
    <m/>
    <s v=""/>
    <s v=""/>
  </r>
  <r>
    <x v="3468"/>
    <s v="AL-E004499"/>
    <x v="3"/>
    <s v="E004499"/>
    <n v="0"/>
    <n v="10000"/>
    <n v="13.99"/>
    <x v="6"/>
    <x v="8"/>
    <s v="Replenish"/>
    <x v="1"/>
    <x v="0"/>
    <s v="PRE 2023"/>
    <m/>
    <n v="11"/>
    <n v="1063.24"/>
    <n v="1148.17"/>
    <n v="-84.93"/>
    <n v="-7.0000000000000007E-2"/>
    <n v="96.658181818181816"/>
    <n v="30917.9"/>
    <n v="28557.72"/>
    <n v="2360.1799999999998"/>
    <n v="0.08"/>
    <s v=""/>
    <s v=""/>
    <s v=""/>
    <s v="Bottom 5%"/>
    <m/>
    <s v="UNITED"/>
    <s v="SAZERAC CO INC"/>
  </r>
  <r>
    <x v="3469"/>
    <s v="AL-E004511"/>
    <x v="3"/>
    <s v="E004511"/>
    <n v="0"/>
    <n v="10000"/>
    <n v="8.09"/>
    <x v="6"/>
    <x v="8"/>
    <s v="NoReplen"/>
    <x v="1"/>
    <x v="1"/>
    <s v="PRE 2023"/>
    <m/>
    <n v="1"/>
    <n v="258.88"/>
    <n v="329.14"/>
    <n v="-70.260000000000005"/>
    <n v="-0.21"/>
    <n v="258.88"/>
    <n v="372.14"/>
    <n v="229.27"/>
    <n v="142.87"/>
    <n v="0.62"/>
    <s v=""/>
    <s v=""/>
    <s v=""/>
    <s v="Bottom 5%"/>
    <m/>
    <s v="UNITED"/>
    <s v="SAZERAC CO INC"/>
  </r>
  <r>
    <x v="3470"/>
    <s v="AL-E004497"/>
    <x v="3"/>
    <s v="E004497"/>
    <n v="0"/>
    <n v="10000"/>
    <n v="13.99"/>
    <x v="6"/>
    <x v="8"/>
    <s v="SpecOrder"/>
    <x v="1"/>
    <x v="0"/>
    <s v="PRE 2023"/>
    <m/>
    <n v="8"/>
    <n v="1916.63"/>
    <n v="1582.86"/>
    <n v="333.77"/>
    <n v="0.21"/>
    <n v="239.57875000000001"/>
    <n v="4700.6400000000003"/>
    <n v="4793.04"/>
    <n v="-92.4"/>
    <n v="-0.02"/>
    <s v=""/>
    <s v=""/>
    <s v=""/>
    <s v="Bottom 5%"/>
    <m/>
    <s v="UNITED"/>
    <s v="SAZERAC CO INC"/>
  </r>
  <r>
    <x v="3471"/>
    <s v="AL-E004494"/>
    <x v="3"/>
    <s v="E004494"/>
    <n v="0"/>
    <n v="10000"/>
    <n v="8.09"/>
    <x v="6"/>
    <x v="8"/>
    <s v="NoReplen"/>
    <x v="1"/>
    <x v="1"/>
    <s v="PRE 2023"/>
    <m/>
    <n v="1"/>
    <n v="8.09"/>
    <n v="40.47"/>
    <n v="-32.380000000000003"/>
    <n v="-0.8"/>
    <n v="8.09"/>
    <n v="48.54"/>
    <n v="40.47"/>
    <n v="8.07"/>
    <n v="0.2"/>
    <s v=""/>
    <s v=""/>
    <s v=""/>
    <s v="Bottom 5%"/>
    <m/>
    <s v="UNITED"/>
    <s v="SAZERAC CO INC"/>
  </r>
  <r>
    <x v="3472"/>
    <s v="AL-E005197"/>
    <x v="3"/>
    <s v="E005197"/>
    <s v="STRAIGHT"/>
    <n v="5000"/>
    <n v="3.05"/>
    <x v="1"/>
    <x v="9"/>
    <s v="Delisted"/>
    <x v="1"/>
    <x v="3"/>
    <s v="PRE 2023"/>
    <m/>
    <s v=""/>
    <m/>
    <n v="222.65"/>
    <n v="-222.65"/>
    <n v="-1"/>
    <s v=""/>
    <s v=""/>
    <s v=""/>
    <s v=""/>
    <s v=""/>
    <s v=""/>
    <s v=""/>
    <s v=""/>
    <s v="Bottom 5%"/>
    <m/>
    <s v=""/>
    <s v=""/>
  </r>
  <r>
    <x v="3473"/>
    <s v="AL-E004492"/>
    <x v="3"/>
    <s v="E004492"/>
    <n v="0"/>
    <n v="10000"/>
    <n v="8.39"/>
    <x v="6"/>
    <x v="8"/>
    <s v="NoReplen"/>
    <x v="1"/>
    <x v="1"/>
    <s v="PRE 2023"/>
    <m/>
    <n v="7"/>
    <n v="304.93"/>
    <n v="799.42"/>
    <n v="-494.49"/>
    <n v="-0.62"/>
    <n v="43.561428571428571"/>
    <n v="8762.66"/>
    <n v="10252.58"/>
    <n v="-1489.92"/>
    <n v="-0.15"/>
    <s v=""/>
    <s v=""/>
    <s v=""/>
    <s v="Bottom 5%"/>
    <m/>
    <s v="UNITED"/>
    <s v="SAZERAC CO INC"/>
  </r>
  <r>
    <x v="3474"/>
    <s v="AL-C001609"/>
    <x v="6"/>
    <s v="C001609"/>
    <n v="0"/>
    <n v="1000"/>
    <n v="2.4900000000000002"/>
    <x v="0"/>
    <x v="2"/>
    <s v="Replenish"/>
    <x v="0"/>
    <x v="0"/>
    <s v="PRE 2023"/>
    <m/>
    <n v="150"/>
    <n v="43184.07"/>
    <n v="44700.480000000003"/>
    <n v="-1516.41"/>
    <n v="-0.03"/>
    <n v="287.8938"/>
    <n v="28057.32"/>
    <n v="27768.48"/>
    <n v="288.83999999999997"/>
    <n v="0.01"/>
    <s v=""/>
    <s v=""/>
    <s v=""/>
    <s v="Bottom 5%"/>
    <m/>
    <s v="JOHNSON BROTHERS"/>
    <s v="PROXIMO SPIRITS INC."/>
  </r>
  <r>
    <x v="3475"/>
    <s v="AL-E004484"/>
    <x v="3"/>
    <s v="E004484"/>
    <n v="0"/>
    <n v="10000"/>
    <n v="13.99"/>
    <x v="6"/>
    <x v="8"/>
    <s v="Replenish"/>
    <x v="1"/>
    <x v="0"/>
    <s v="PRE 2023"/>
    <m/>
    <n v="28"/>
    <n v="2028.55"/>
    <n v="3738.29"/>
    <n v="-1709.74"/>
    <n v="-0.46"/>
    <n v="72.448214285714286"/>
    <n v="9191.43"/>
    <n v="8793.59"/>
    <n v="397.84"/>
    <n v="0.05"/>
    <s v=""/>
    <s v=""/>
    <s v=""/>
    <s v="Bottom 5%"/>
    <m/>
    <s v="UNITED"/>
    <s v="SAZERAC CO INC"/>
  </r>
  <r>
    <x v="3476"/>
    <s v="AL-E005195"/>
    <x v="3"/>
    <s v="E005195"/>
    <n v="0"/>
    <n v="10000"/>
    <n v="5.99"/>
    <x v="6"/>
    <x v="8"/>
    <s v="Replenish"/>
    <x v="1"/>
    <x v="0"/>
    <s v="PRE 2023"/>
    <m/>
    <n v="72"/>
    <n v="12261.53"/>
    <n v="13264.45"/>
    <n v="-1002.92"/>
    <n v="-0.08"/>
    <n v="170.29902777777778"/>
    <n v="69214.45"/>
    <n v="37243.26"/>
    <n v="31971.19"/>
    <n v="0.86"/>
    <s v=""/>
    <s v=""/>
    <s v=""/>
    <s v="Bottom 5%"/>
    <m/>
    <s v="UNITED"/>
    <s v="SAZERAC CO INC"/>
  </r>
  <r>
    <x v="3477"/>
    <s v="AL-E004491"/>
    <x v="3"/>
    <s v="E004491"/>
    <n v="0"/>
    <n v="10000"/>
    <n v="8.09"/>
    <x v="6"/>
    <x v="8"/>
    <s v="NoReplen"/>
    <x v="1"/>
    <x v="1"/>
    <s v="PRE 2023"/>
    <m/>
    <n v="1"/>
    <n v="24.27"/>
    <n v="64.72"/>
    <n v="-40.450000000000003"/>
    <n v="-0.63"/>
    <n v="24.27"/>
    <s v=""/>
    <s v=""/>
    <s v=""/>
    <s v=""/>
    <s v=""/>
    <s v=""/>
    <s v=""/>
    <s v="Bottom 5%"/>
    <m/>
    <s v="UNITED"/>
    <s v="SAZERAC CO INC"/>
  </r>
  <r>
    <x v="3478"/>
    <s v="AL-E004486"/>
    <x v="3"/>
    <s v="E004486"/>
    <n v="0"/>
    <n v="10000"/>
    <n v="13.99"/>
    <x v="6"/>
    <x v="8"/>
    <s v="Replenish"/>
    <x v="1"/>
    <x v="0"/>
    <s v="PRE 2023"/>
    <m/>
    <n v="47"/>
    <n v="6365.45"/>
    <n v="7399.12"/>
    <n v="-1033.67"/>
    <n v="-0.14000000000000001"/>
    <n v="135.43510638297872"/>
    <n v="224735.35999999999"/>
    <n v="202048.69"/>
    <n v="22686.67"/>
    <n v="0.11"/>
    <s v=""/>
    <s v=""/>
    <s v=""/>
    <s v="Bottom 5%"/>
    <m/>
    <s v="UNITED"/>
    <s v="SAZERAC CO INC"/>
  </r>
  <r>
    <x v="3479"/>
    <s v="AL-F004486"/>
    <x v="4"/>
    <s v="F004486"/>
    <n v="0"/>
    <n v="4000"/>
    <n v="19.989999999999998"/>
    <x v="6"/>
    <x v="8"/>
    <s v="SpecOrder"/>
    <x v="1"/>
    <x v="0"/>
    <s v="PRE 2023"/>
    <m/>
    <n v="1"/>
    <n v="339.83"/>
    <n v="19.989999999999998"/>
    <n v="319.83999999999997"/>
    <n v="16"/>
    <n v="339.83"/>
    <n v="19710.14"/>
    <n v="20589.7"/>
    <n v="-879.56"/>
    <n v="-0.04"/>
    <s v=""/>
    <s v=""/>
    <s v=""/>
    <s v="Bottom 5%"/>
    <m/>
    <s v="UNITED"/>
    <s v="SAZERAC CO INC"/>
  </r>
  <r>
    <x v="3480"/>
    <s v="AL-E005196"/>
    <x v="3"/>
    <s v="E005196"/>
    <n v="0"/>
    <n v="10000"/>
    <n v="2.99"/>
    <x v="13"/>
    <x v="9"/>
    <s v="NoReplen"/>
    <x v="1"/>
    <x v="1"/>
    <s v="PRE 2023"/>
    <m/>
    <s v=""/>
    <m/>
    <n v="73.2"/>
    <n v="-73.2"/>
    <n v="-1"/>
    <s v=""/>
    <s v=""/>
    <s v=""/>
    <s v=""/>
    <s v=""/>
    <s v=""/>
    <s v=""/>
    <s v=""/>
    <s v="Bottom 5%"/>
    <m/>
    <s v="UNITED"/>
    <s v="SAZERAC CO INC"/>
  </r>
  <r>
    <x v="3481"/>
    <s v="AL-A070451"/>
    <x v="1"/>
    <s v="A070451"/>
    <s v="STRAIGHT"/>
    <n v="70000"/>
    <n v="34.99"/>
    <x v="13"/>
    <x v="4"/>
    <s v="Replenish"/>
    <x v="0"/>
    <x v="0"/>
    <d v="2025-05-01T00:00:00"/>
    <m/>
    <n v="49"/>
    <n v="13997.81"/>
    <m/>
    <n v="13997.81"/>
    <m/>
    <n v="285.6695918367347"/>
    <n v="6267.16"/>
    <n v="839.76"/>
    <n v="5427.4"/>
    <n v="6.46"/>
    <s v=""/>
    <s v=" "/>
    <s v="X"/>
    <s v="Bottom 5%"/>
    <m/>
    <s v="SGWS - AMERICAN SPIRITS"/>
    <s v="PARK STREET IMPORTS /"/>
  </r>
  <r>
    <x v="3482"/>
    <s v="AL-F007390"/>
    <x v="4"/>
    <s v="F007390"/>
    <n v="0"/>
    <n v="7000"/>
    <n v="12.59"/>
    <x v="0"/>
    <x v="2"/>
    <s v="NoReplen"/>
    <x v="0"/>
    <x v="1"/>
    <s v="PRE 2023"/>
    <m/>
    <n v="3"/>
    <n v="1863.32"/>
    <n v="16679.810000000001"/>
    <n v="-14816.49"/>
    <n v="-0.89"/>
    <n v="621.10666666666668"/>
    <n v="402.88"/>
    <n v="10103.09"/>
    <n v="-9700.2099999999991"/>
    <n v="-0.96"/>
    <s v=""/>
    <s v=""/>
    <s v=""/>
    <s v="Bottom 5%"/>
    <m/>
    <s v="JOHNSON BROTHERS"/>
    <s v="PROXIMO SPIRITS INC."/>
  </r>
  <r>
    <x v="3483"/>
    <s v="AL-C000289"/>
    <x v="6"/>
    <s v="C000289"/>
    <n v="0"/>
    <n v="1000"/>
    <n v="2.4900000000000002"/>
    <x v="0"/>
    <x v="2"/>
    <s v="Replenish"/>
    <x v="0"/>
    <x v="0"/>
    <s v="PRE 2023"/>
    <m/>
    <n v="83"/>
    <n v="29675.82"/>
    <n v="28074.75"/>
    <n v="1601.07"/>
    <n v="0.06"/>
    <n v="357.54"/>
    <n v="14633.73"/>
    <n v="13899.18"/>
    <n v="734.55"/>
    <n v="0.05"/>
    <s v=""/>
    <s v=""/>
    <s v=""/>
    <s v="Bottom 5%"/>
    <m/>
    <s v="JOHNSON BROTHERS"/>
    <s v="PROXIMO SPIRITS INC."/>
  </r>
  <r>
    <x v="3484"/>
    <s v="AL-F007171"/>
    <x v="4"/>
    <s v="F007171"/>
    <n v="0"/>
    <n v="7000"/>
    <n v="12.59"/>
    <x v="0"/>
    <x v="2"/>
    <s v="NoReplen"/>
    <x v="0"/>
    <x v="1"/>
    <s v="PRE 2023"/>
    <m/>
    <n v="1"/>
    <n v="50.36"/>
    <n v="516.19000000000005"/>
    <n v="-465.83"/>
    <n v="-0.9"/>
    <n v="50.36"/>
    <s v=""/>
    <s v=""/>
    <s v=""/>
    <s v=""/>
    <s v=""/>
    <s v=""/>
    <s v=""/>
    <s v="Bottom 5%"/>
    <m/>
    <s v="JOHNSON BROTHERS"/>
    <s v="PROXIMO SPIRITS INC."/>
  </r>
  <r>
    <x v="3485"/>
    <s v="AL-F009520"/>
    <x v="4"/>
    <s v="F009520"/>
    <n v="0"/>
    <n v="9000"/>
    <n v="12.59"/>
    <x v="0"/>
    <x v="2"/>
    <s v="SpecOrder"/>
    <x v="1"/>
    <x v="2"/>
    <s v="PRE 2023"/>
    <m/>
    <s v=""/>
    <n v="188.85"/>
    <n v="339.95"/>
    <n v="-151.1"/>
    <n v="-0.44"/>
    <s v=""/>
    <n v="0"/>
    <n v="226.66"/>
    <n v="-226.66"/>
    <n v="-1"/>
    <s v=""/>
    <s v=""/>
    <s v=""/>
    <s v="Bottom 5%"/>
    <m/>
    <s v="JOHNSON BROTHERS"/>
    <s v="PROXIMO SPIRITS INC."/>
  </r>
  <r>
    <x v="3486"/>
    <s v="AL-F000160"/>
    <x v="4"/>
    <s v="F000160"/>
    <s v="STRAIGHT"/>
    <n v="10000"/>
    <n v="39.99"/>
    <x v="1"/>
    <x v="1"/>
    <s v="Replenish"/>
    <x v="0"/>
    <x v="0"/>
    <s v="PRE 2023"/>
    <m/>
    <n v="71"/>
    <n v="45231.3"/>
    <n v="48750.66"/>
    <n v="-3519.36"/>
    <n v="-7.0000000000000007E-2"/>
    <n v="637.06056338028168"/>
    <n v="4659.8999999999996"/>
    <n v="4470.96"/>
    <n v="188.94"/>
    <n v="0.04"/>
    <s v=""/>
    <s v="X"/>
    <s v=" "/>
    <s v="Bottom 5%"/>
    <m/>
    <s v="RNDC"/>
    <s v="REMY COINTREAU USA INC"/>
  </r>
  <r>
    <x v="3487"/>
    <s v="AL-A000160"/>
    <x v="1"/>
    <s v="A000160"/>
    <s v="STRAIGHT"/>
    <n v="10000"/>
    <n v="23.99"/>
    <x v="1"/>
    <x v="1"/>
    <s v="Replenish"/>
    <x v="0"/>
    <x v="0"/>
    <s v="PRE 2023"/>
    <m/>
    <n v="137"/>
    <n v="40745.4"/>
    <n v="45819.9"/>
    <n v="-5074.5"/>
    <n v="-0.11"/>
    <n v="297.41167883211682"/>
    <n v="40491.64"/>
    <n v="47215.57"/>
    <n v="-6723.93"/>
    <n v="-0.14000000000000001"/>
    <s v=""/>
    <s v=" "/>
    <s v=" "/>
    <s v="Bottom 5%"/>
    <m/>
    <s v="RNDC"/>
    <s v="REMY COINTREAU USA INC"/>
  </r>
  <r>
    <x v="3488"/>
    <s v="AL-A009328"/>
    <x v="1"/>
    <s v="A009328"/>
    <s v="SINGLE MALT"/>
    <n v="10000"/>
    <n v="299.99"/>
    <x v="3"/>
    <x v="3"/>
    <s v="Allocated1"/>
    <x v="1"/>
    <x v="0"/>
    <s v="PRE 2023"/>
    <m/>
    <n v="2"/>
    <n v="899.97"/>
    <n v="1499.95"/>
    <n v="-599.98"/>
    <n v="-0.4"/>
    <n v="449.98500000000001"/>
    <s v=""/>
    <s v=""/>
    <s v=""/>
    <s v=""/>
    <s v=""/>
    <s v=""/>
    <s v=""/>
    <s v="Bottom 5%"/>
    <m/>
    <s v="SGWS - CPWS"/>
    <s v="DIAGEO NORTH AMERICA INC"/>
  </r>
  <r>
    <x v="3489"/>
    <s v="AL-F007172"/>
    <x v="4"/>
    <s v="F007172"/>
    <n v="0"/>
    <n v="7000"/>
    <n v="14.39"/>
    <x v="0"/>
    <x v="2"/>
    <s v="Delisted"/>
    <x v="0"/>
    <x v="3"/>
    <s v="PRE 2023"/>
    <m/>
    <s v=""/>
    <m/>
    <n v="100.73"/>
    <n v="-100.73"/>
    <n v="-1"/>
    <s v=""/>
    <s v=""/>
    <s v=""/>
    <s v=""/>
    <s v=""/>
    <s v=""/>
    <s v=""/>
    <s v=""/>
    <s v="Bottom 5%"/>
    <m/>
    <s v="JOHNSON BROTHERS"/>
    <s v="PROXIMO SPIRITS INC."/>
  </r>
  <r>
    <x v="3490"/>
    <s v="AL-F070335"/>
    <x v="4"/>
    <s v="F070335"/>
    <n v="0"/>
    <n v="70000"/>
    <n v="12.59"/>
    <x v="0"/>
    <x v="2"/>
    <s v="NoReplen"/>
    <x v="2"/>
    <x v="0"/>
    <d v="2024-11-01T00:00:00"/>
    <m/>
    <n v="4"/>
    <n v="5562.19"/>
    <n v="12552.02"/>
    <n v="-6989.83"/>
    <n v="-0.56000000000000005"/>
    <n v="1390.5474999999999"/>
    <n v="7451.41"/>
    <n v="3190.48"/>
    <n v="4260.93"/>
    <n v="1.34"/>
    <s v=""/>
    <s v=""/>
    <s v=""/>
    <s v="Bottom 5%"/>
    <m/>
    <s v="JOHNSON BROTHERS"/>
    <s v="PROXIMO SPIRITS INC."/>
  </r>
  <r>
    <x v="3491"/>
    <s v="AL-D009834"/>
    <x v="2"/>
    <s v="D009834"/>
    <n v="0"/>
    <n v="9000"/>
    <n v="2.99"/>
    <x v="6"/>
    <x v="7"/>
    <s v="Replenish"/>
    <x v="0"/>
    <x v="0"/>
    <d v="2023-07-01T00:00:00"/>
    <m/>
    <n v="33"/>
    <n v="3268.07"/>
    <n v="5794.62"/>
    <n v="-2526.5500000000002"/>
    <n v="-0.44"/>
    <n v="99.032424242424241"/>
    <n v="7495.93"/>
    <n v="9472.32"/>
    <n v="-1976.39"/>
    <n v="-0.21"/>
    <s v=""/>
    <s v=""/>
    <s v=""/>
    <s v="Bottom 5%"/>
    <m/>
    <s v="GULF DISTRIBUTING"/>
    <s v="GULF DISTRIBUTING CO. OF MOBILE LLC"/>
  </r>
  <r>
    <x v="3492"/>
    <s v="AL-C001302"/>
    <x v="6"/>
    <s v="C001302"/>
    <n v="0"/>
    <n v="1000"/>
    <n v="4.79"/>
    <x v="0"/>
    <x v="0"/>
    <s v="NoReplen"/>
    <x v="0"/>
    <x v="3"/>
    <s v="PRE 2023"/>
    <m/>
    <s v=""/>
    <n v="38.32"/>
    <n v="55.93"/>
    <n v="-17.61"/>
    <n v="-0.31"/>
    <s v=""/>
    <s v=""/>
    <s v=""/>
    <s v=""/>
    <s v=""/>
    <s v=""/>
    <s v=""/>
    <s v=""/>
    <s v="Bottom 5%"/>
    <m/>
    <s v="JOHNSON BROTHERS"/>
    <s v="PROXIMO SPIRITS INC."/>
  </r>
  <r>
    <x v="3493"/>
    <s v="AL-F070166"/>
    <x v="4"/>
    <s v="F070166"/>
    <n v="0"/>
    <n v="70000"/>
    <n v="12.59"/>
    <x v="0"/>
    <x v="2"/>
    <s v="NoReplen"/>
    <x v="0"/>
    <x v="1"/>
    <d v="2024-02-01T00:00:00"/>
    <m/>
    <n v="23"/>
    <n v="14068.84"/>
    <n v="19389.349999999999"/>
    <n v="-5320.51"/>
    <n v="-0.27"/>
    <n v="611.68869565217392"/>
    <n v="10874.44"/>
    <n v="19686.22"/>
    <n v="-8811.7800000000007"/>
    <n v="-0.45"/>
    <s v=""/>
    <s v=""/>
    <s v=""/>
    <s v="Bottom 5%"/>
    <m/>
    <s v="JOHNSON BROTHERS"/>
    <s v="PROXIMO SPIRITS INC."/>
  </r>
  <r>
    <x v="3494"/>
    <s v="AL-C001503"/>
    <x v="6"/>
    <s v="C001503"/>
    <n v="0"/>
    <n v="1000"/>
    <n v="4.79"/>
    <x v="0"/>
    <x v="0"/>
    <s v="NoReplen"/>
    <x v="0"/>
    <x v="1"/>
    <s v="PRE 2023"/>
    <m/>
    <s v=""/>
    <n v="119.75"/>
    <m/>
    <n v="119.75"/>
    <m/>
    <s v=""/>
    <s v=""/>
    <s v=""/>
    <s v=""/>
    <s v=""/>
    <s v=""/>
    <s v=""/>
    <s v=""/>
    <s v="Bottom 5%"/>
    <m/>
    <s v="JOHNSON BROTHERS"/>
    <s v="PROXIMO SPIRITS INC."/>
  </r>
  <r>
    <x v="3495"/>
    <s v="AL-J007527"/>
    <x v="0"/>
    <s v="J007527"/>
    <n v="0"/>
    <n v="7000"/>
    <n v="7.19"/>
    <x v="0"/>
    <x v="0"/>
    <s v="NoReplen"/>
    <x v="0"/>
    <x v="1"/>
    <s v="PRE 2023"/>
    <m/>
    <n v="10"/>
    <n v="316.36"/>
    <n v="503.3"/>
    <n v="-186.94"/>
    <n v="-0.37"/>
    <n v="31.636000000000003"/>
    <n v="86.28"/>
    <n v="258.83999999999997"/>
    <n v="-172.56"/>
    <n v="-0.67"/>
    <s v=""/>
    <s v=""/>
    <s v=""/>
    <s v="Bottom 5%"/>
    <m/>
    <s v="JOHNSON BROTHERS"/>
    <s v="PROXIMO SPIRITS INC."/>
  </r>
  <r>
    <x v="3496"/>
    <s v="AL-J007526"/>
    <x v="0"/>
    <s v="J007526"/>
    <n v="0"/>
    <n v="7000"/>
    <n v="7.19"/>
    <x v="0"/>
    <x v="0"/>
    <s v="NoReplen"/>
    <x v="0"/>
    <x v="1"/>
    <s v="PRE 2023"/>
    <m/>
    <n v="9"/>
    <n v="273.22000000000003"/>
    <n v="409.83"/>
    <n v="-136.61000000000001"/>
    <n v="-0.33"/>
    <n v="30.35777777777778"/>
    <n v="86.28"/>
    <n v="150.99"/>
    <n v="-64.709999999999994"/>
    <n v="-0.43"/>
    <s v=""/>
    <s v=""/>
    <s v=""/>
    <s v="Bottom 5%"/>
    <m/>
    <s v="JOHNSON BROTHERS"/>
    <s v="PROXIMO SPIRITS INC."/>
  </r>
  <r>
    <x v="3497"/>
    <s v="AL-J001204"/>
    <x v="0"/>
    <s v="J001204"/>
    <n v="0"/>
    <n v="1000"/>
    <n v="7.79"/>
    <x v="0"/>
    <x v="0"/>
    <s v="NoReplen"/>
    <x v="0"/>
    <x v="1"/>
    <s v="PRE 2023"/>
    <m/>
    <s v=""/>
    <m/>
    <n v="116.85"/>
    <n v="-116.85"/>
    <n v="-1"/>
    <s v=""/>
    <s v=""/>
    <s v=""/>
    <s v=""/>
    <s v=""/>
    <s v=""/>
    <s v=""/>
    <s v=""/>
    <s v="Bottom 5%"/>
    <m/>
    <s v="JOHNSON BROTHERS"/>
    <s v="PROXIMO SPIRITS INC."/>
  </r>
  <r>
    <x v="3498"/>
    <s v="AL-C007260"/>
    <x v="6"/>
    <s v="C007260"/>
    <n v="0"/>
    <n v="7000"/>
    <n v="4.79"/>
    <x v="0"/>
    <x v="0"/>
    <s v="NoReplen"/>
    <x v="0"/>
    <x v="3"/>
    <s v="PRE 2023"/>
    <m/>
    <s v=""/>
    <n v="95.8"/>
    <n v="44.74"/>
    <n v="51.06"/>
    <n v="1.1399999999999999"/>
    <s v=""/>
    <s v=""/>
    <s v=""/>
    <s v=""/>
    <s v=""/>
    <s v=""/>
    <s v=""/>
    <s v=""/>
    <s v="Bottom 5%"/>
    <m/>
    <s v="JOHNSON BROTHERS"/>
    <s v="PROXIMO SPIRITS INC."/>
  </r>
  <r>
    <x v="3499"/>
    <s v="AL-C007165"/>
    <x v="6"/>
    <s v="C007165"/>
    <n v="0"/>
    <n v="7000"/>
    <n v="1.49"/>
    <x v="0"/>
    <x v="0"/>
    <s v="NoReplen"/>
    <x v="0"/>
    <x v="1"/>
    <s v="PRE 2023"/>
    <m/>
    <n v="1"/>
    <n v="5.96"/>
    <n v="12.45"/>
    <n v="-6.49"/>
    <n v="-0.52"/>
    <n v="5.96"/>
    <s v=""/>
    <s v=""/>
    <s v=""/>
    <s v=""/>
    <s v=""/>
    <s v=""/>
    <s v=""/>
    <s v="Bottom 5%"/>
    <m/>
    <s v="SGWS - ALD"/>
    <s v="PERNOD RICARD USA"/>
  </r>
  <r>
    <x v="3500"/>
    <s v="AL-C001122"/>
    <x v="6"/>
    <s v="C001122"/>
    <n v="0"/>
    <n v="1000"/>
    <n v="2.4900000000000002"/>
    <x v="0"/>
    <x v="0"/>
    <s v="NoReplen"/>
    <x v="0"/>
    <x v="2"/>
    <s v="PRE 2023"/>
    <m/>
    <s v=""/>
    <n v="2.4900000000000002"/>
    <m/>
    <n v="2.4900000000000002"/>
    <m/>
    <s v=""/>
    <s v=""/>
    <s v=""/>
    <s v=""/>
    <s v=""/>
    <s v=""/>
    <s v=""/>
    <s v=""/>
    <s v="Bottom 5%"/>
    <m/>
    <s v="SGWS - ALD"/>
    <s v="PERNOD RICARD USA"/>
  </r>
  <r>
    <x v="3501"/>
    <s v="AL-A010169"/>
    <x v="1"/>
    <s v="A010169"/>
    <n v="0"/>
    <n v="10000"/>
    <n v="20.99"/>
    <x v="6"/>
    <x v="1"/>
    <s v="SpecOrder"/>
    <x v="1"/>
    <x v="0"/>
    <s v="PRE 2023"/>
    <m/>
    <n v="19"/>
    <n v="755.64"/>
    <n v="1111.47"/>
    <n v="-355.83"/>
    <n v="-0.32"/>
    <n v="39.770526315789475"/>
    <n v="839.6"/>
    <n v="1427.32"/>
    <n v="-587.72"/>
    <n v="-0.41"/>
    <s v=""/>
    <s v=""/>
    <s v=""/>
    <s v="Bottom 5%"/>
    <m/>
    <s v="GULF DISTRIBUTING"/>
    <s v="GULF DISTRIBUTING CO. OF MOBILE LLC"/>
  </r>
  <r>
    <x v="3502"/>
    <s v="AL-B031210"/>
    <x v="5"/>
    <s v="B031210"/>
    <s v="FLAVORED"/>
    <n v="30000"/>
    <n v="17.989999999999998"/>
    <x v="10"/>
    <x v="11"/>
    <s v="CGPO2"/>
    <x v="3"/>
    <x v="0"/>
    <d v="2026-02-01T00:00:00"/>
    <m/>
    <n v="5"/>
    <n v="197.89"/>
    <m/>
    <n v="197.89"/>
    <m/>
    <n v="39.577999999999996"/>
    <n v="665.63"/>
    <n v="0"/>
    <n v="665.63"/>
    <n v="0"/>
    <s v=""/>
    <s v=""/>
    <s v=""/>
    <s v="Bottom 5%"/>
    <m/>
    <s v="OTHER"/>
    <s v="K BUG 13 DISTILLING COMPANY"/>
  </r>
  <r>
    <x v="3503"/>
    <s v="AL-B031206"/>
    <x v="5"/>
    <s v="B031206"/>
    <s v="STRAIGHT"/>
    <n v="30000"/>
    <n v="15.99"/>
    <x v="10"/>
    <x v="11"/>
    <s v="CGPO2"/>
    <x v="3"/>
    <x v="0"/>
    <d v="2026-02-01T00:00:00"/>
    <m/>
    <n v="5"/>
    <n v="239.85"/>
    <m/>
    <n v="239.85"/>
    <m/>
    <n v="47.97"/>
    <n v="591.63"/>
    <n v="0"/>
    <n v="591.63"/>
    <n v="0"/>
    <s v=""/>
    <s v=""/>
    <s v=""/>
    <s v="Bottom 5%"/>
    <m/>
    <s v="OTHER"/>
    <s v="K BUG 13 DISTILLING COMPANY"/>
  </r>
  <r>
    <x v="3504"/>
    <s v="AL-B031207"/>
    <x v="5"/>
    <s v="B031207"/>
    <s v="STRAIGHT"/>
    <n v="30000"/>
    <n v="15.99"/>
    <x v="10"/>
    <x v="11"/>
    <s v="CGPO2"/>
    <x v="3"/>
    <x v="0"/>
    <d v="2026-02-01T00:00:00"/>
    <m/>
    <n v="4"/>
    <n v="79.95"/>
    <m/>
    <n v="79.95"/>
    <m/>
    <n v="19.987500000000001"/>
    <n v="399.75"/>
    <n v="0"/>
    <n v="399.75"/>
    <n v="0"/>
    <s v=""/>
    <s v=""/>
    <s v=""/>
    <s v="Bottom 5%"/>
    <m/>
    <s v="OTHER"/>
    <s v="K BUG 13 DISTILLING COMPANY"/>
  </r>
  <r>
    <x v="3505"/>
    <s v="AL-B031209"/>
    <x v="5"/>
    <s v="B031209"/>
    <s v="FLAVORED"/>
    <n v="30000"/>
    <n v="17.989999999999998"/>
    <x v="10"/>
    <x v="11"/>
    <s v="CGPO2"/>
    <x v="3"/>
    <x v="0"/>
    <d v="2026-02-01T00:00:00"/>
    <m/>
    <n v="4"/>
    <n v="71.959999999999994"/>
    <m/>
    <n v="71.959999999999994"/>
    <m/>
    <n v="17.989999999999998"/>
    <n v="449.75"/>
    <n v="0"/>
    <n v="449.75"/>
    <n v="0"/>
    <s v=""/>
    <s v=""/>
    <s v=""/>
    <s v="Bottom 5%"/>
    <m/>
    <s v="OTHER"/>
    <s v="K BUG 13 DISTILLING COMPANY"/>
  </r>
  <r>
    <x v="3506"/>
    <s v="AL-B031208"/>
    <x v="5"/>
    <s v="B031208"/>
    <s v="FLAVORED"/>
    <n v="30000"/>
    <n v="17.989999999999998"/>
    <x v="10"/>
    <x v="11"/>
    <s v="CGPO2"/>
    <x v="3"/>
    <x v="0"/>
    <d v="2026-02-01T00:00:00"/>
    <m/>
    <n v="5"/>
    <n v="197.89"/>
    <m/>
    <n v="197.89"/>
    <m/>
    <n v="39.577999999999996"/>
    <n v="665.63"/>
    <n v="0"/>
    <n v="665.63"/>
    <n v="0"/>
    <s v=""/>
    <s v=""/>
    <s v=""/>
    <s v="Bottom 5%"/>
    <m/>
    <s v="OTHER"/>
    <s v="K BUG 13 DISTILLING COMPANY"/>
  </r>
  <r>
    <x v="3507"/>
    <s v="AL-D070069"/>
    <x v="2"/>
    <s v="D070069"/>
    <s v="FLAVORED"/>
    <n v="70000"/>
    <n v="0.59"/>
    <x v="0"/>
    <x v="7"/>
    <s v="NoReplen"/>
    <x v="0"/>
    <x v="1"/>
    <d v="2023-11-01T00:00:00"/>
    <m/>
    <s v=""/>
    <n v="190.57"/>
    <n v="1970.01"/>
    <n v="-1779.44"/>
    <n v="-0.9"/>
    <s v=""/>
    <n v="0"/>
    <n v="794.73"/>
    <n v="-794.73"/>
    <n v="-1"/>
    <s v=""/>
    <s v=""/>
    <s v=""/>
    <s v="Bottom 5%"/>
    <m/>
    <s v="RNDC"/>
    <s v="ATOMIC BRANDS INC."/>
  </r>
  <r>
    <x v="3508"/>
    <s v="AL-A070069"/>
    <x v="1"/>
    <s v="A070069"/>
    <s v="FLAVORED"/>
    <n v="70000"/>
    <n v="13.79"/>
    <x v="0"/>
    <x v="2"/>
    <s v="NoReplen"/>
    <x v="0"/>
    <x v="1"/>
    <d v="2023-11-01T00:00:00"/>
    <m/>
    <n v="13"/>
    <n v="11687.28"/>
    <n v="15472.27"/>
    <n v="-3784.99"/>
    <n v="-0.24"/>
    <n v="899.02153846153851"/>
    <n v="3940.31"/>
    <n v="10046.629999999999"/>
    <n v="-6106.32"/>
    <n v="-0.61"/>
    <s v=""/>
    <s v=""/>
    <s v=""/>
    <s v="Bottom 5%"/>
    <m/>
    <s v="RNDC"/>
    <s v="ATOMIC BRANDS INC."/>
  </r>
  <r>
    <x v="3509"/>
    <s v="AL-F007754"/>
    <x v="4"/>
    <s v="F007754"/>
    <n v="0"/>
    <n v="7000"/>
    <n v="8.99"/>
    <x v="0"/>
    <x v="2"/>
    <s v="NoReplen"/>
    <x v="0"/>
    <x v="2"/>
    <s v="PRE 2023"/>
    <m/>
    <n v="0"/>
    <n v="1281.6500000000001"/>
    <n v="23623.17"/>
    <n v="-22341.52"/>
    <n v="-0.95"/>
    <s v=""/>
    <n v="731.22"/>
    <n v="2266.41"/>
    <n v="-1535.19"/>
    <n v="-0.68"/>
    <s v=""/>
    <s v=""/>
    <s v=""/>
    <s v="Bottom 5%"/>
    <m/>
    <s v="JOHNSON BROTHERS"/>
    <s v="ASSOCIATED BREWING COMPANY"/>
  </r>
  <r>
    <x v="3510"/>
    <s v="AL-A001042"/>
    <x v="1"/>
    <s v="A001042"/>
    <n v="0"/>
    <n v="7000"/>
    <n v="11.99"/>
    <x v="0"/>
    <x v="2"/>
    <s v="NoReplen"/>
    <x v="0"/>
    <x v="1"/>
    <s v="PRE 2023"/>
    <m/>
    <n v="4"/>
    <n v="2421.98"/>
    <n v="12962.68"/>
    <n v="-10540.7"/>
    <n v="-0.81"/>
    <n v="605.495"/>
    <n v="815.32"/>
    <n v="13230.25"/>
    <n v="-12414.93"/>
    <n v="-0.94"/>
    <s v=""/>
    <s v=""/>
    <s v=""/>
    <s v="Bottom 5%"/>
    <m/>
    <s v="JOHNSON BROTHERS"/>
    <s v="ASSOCIATED BREWING COMPANY"/>
  </r>
  <r>
    <x v="3511"/>
    <s v="AL-A010172"/>
    <x v="1"/>
    <s v="A010172"/>
    <n v="0"/>
    <n v="10000"/>
    <n v="20.99"/>
    <x v="6"/>
    <x v="1"/>
    <s v="SpecOrder"/>
    <x v="1"/>
    <x v="0"/>
    <s v="PRE 2023"/>
    <m/>
    <n v="40"/>
    <n v="1742.17"/>
    <n v="3487.33"/>
    <n v="-1745.16"/>
    <n v="-0.5"/>
    <n v="43.554250000000003"/>
    <n v="1028.51"/>
    <n v="2785.67"/>
    <n v="-1757.16"/>
    <n v="-0.63"/>
    <s v=""/>
    <s v=""/>
    <s v=""/>
    <s v="Bottom 5%"/>
    <m/>
    <s v="GULF DISTRIBUTING"/>
    <s v="GULF DISTRIBUTING CO. OF MOBILE LLC"/>
  </r>
  <r>
    <x v="3512"/>
    <s v="AL-D001001"/>
    <x v="2"/>
    <s v="D001001"/>
    <n v="0"/>
    <n v="7000"/>
    <n v="1.0900000000000001"/>
    <x v="0"/>
    <x v="7"/>
    <s v="Replenish"/>
    <x v="0"/>
    <x v="0"/>
    <s v="PRE 2023"/>
    <m/>
    <n v="132"/>
    <n v="22535.75"/>
    <n v="27475.31"/>
    <n v="-4939.5600000000004"/>
    <n v="-0.18"/>
    <n v="170.72537878787878"/>
    <n v="41575.870000000003"/>
    <n v="51561.29"/>
    <n v="-9985.42"/>
    <n v="-0.19"/>
    <s v=""/>
    <s v=""/>
    <s v=""/>
    <s v="Bottom 5%"/>
    <m/>
    <s v="JOHNSON BROTHERS"/>
    <s v="ASSOCIATED BREWING COMPANY"/>
  </r>
  <r>
    <x v="3513"/>
    <s v="AL-A009793"/>
    <x v="1"/>
    <s v="A009793"/>
    <s v="STRAIGHT"/>
    <n v="9000"/>
    <n v="119.99"/>
    <x v="2"/>
    <x v="3"/>
    <s v="Allocated1"/>
    <x v="1"/>
    <x v="0"/>
    <s v="PRE 2023"/>
    <m/>
    <n v="24"/>
    <n v="8039.33"/>
    <n v="26407.77"/>
    <n v="-18368.439999999999"/>
    <n v="-0.7"/>
    <n v="334.97208333333333"/>
    <n v="2159.8200000000002"/>
    <n v="9629.19"/>
    <n v="-7469.37"/>
    <n v="-0.78"/>
    <s v=""/>
    <s v=""/>
    <s v=""/>
    <s v="Bottom 5%"/>
    <m/>
    <s v="RNDC"/>
    <s v="VINO.COM LLC DBA TOTAL BEV SOL"/>
  </r>
  <r>
    <x v="3514"/>
    <s v="AL-A008257"/>
    <x v="1"/>
    <s v="A008257"/>
    <s v="STRAIGHT"/>
    <n v="8000"/>
    <n v="12.59"/>
    <x v="5"/>
    <x v="6"/>
    <s v="Delisted"/>
    <x v="5"/>
    <x v="3"/>
    <s v="PRE 2023"/>
    <m/>
    <s v=""/>
    <m/>
    <n v="83.95"/>
    <n v="-83.95"/>
    <n v="-1"/>
    <s v=""/>
    <n v="0"/>
    <n v="331.58"/>
    <n v="-331.58"/>
    <n v="-1"/>
    <s v=""/>
    <s v=""/>
    <s v=""/>
    <s v="Bottom 5%"/>
    <m/>
    <s v="OTHER"/>
    <s v="TWIN CITY ISLAND SPIRITS INC. dba SION FARM DISTILLERY"/>
  </r>
  <r>
    <x v="3515"/>
    <s v="AL-A000460"/>
    <x v="1"/>
    <s v="A000460"/>
    <s v="STRAIGHT"/>
    <n v="1000"/>
    <n v="20.99"/>
    <x v="1"/>
    <x v="1"/>
    <s v="Replenish"/>
    <x v="0"/>
    <x v="0"/>
    <s v="PRE 2023"/>
    <m/>
    <n v="150"/>
    <n v="82238.820000000007"/>
    <n v="84925.54"/>
    <n v="-2686.72"/>
    <n v="-0.03"/>
    <n v="548.25880000000006"/>
    <n v="163512.1"/>
    <n v="175098.58"/>
    <n v="-11586.48"/>
    <n v="-7.0000000000000007E-2"/>
    <s v=""/>
    <s v=" "/>
    <s v=" "/>
    <s v=""/>
    <m/>
    <s v="SGWS - LIBERTY SPIRITS"/>
    <s v="SAZERAC CO INC"/>
  </r>
  <r>
    <x v="3516"/>
    <s v="AL-A070420"/>
    <x v="1"/>
    <s v="A070420"/>
    <s v="STRAIGHT"/>
    <n v="70000"/>
    <n v="79.989999999999995"/>
    <x v="1"/>
    <x v="3"/>
    <s v="Replenish"/>
    <x v="0"/>
    <x v="0"/>
    <d v="2025-05-01T00:00:00"/>
    <m/>
    <n v="18"/>
    <n v="6719.16"/>
    <m/>
    <n v="6719.16"/>
    <m/>
    <n v="373.28666666666663"/>
    <n v="8958.8799999999992"/>
    <n v="0"/>
    <n v="8958.8799999999992"/>
    <n v="0"/>
    <s v=""/>
    <s v=" "/>
    <s v="X"/>
    <s v="Bottom 5%"/>
    <m/>
    <s v="SGWS - LIBERTY SPIRITS"/>
    <s v="SAZERAC CO INC"/>
  </r>
  <r>
    <x v="3517"/>
    <s v="AL-A070419"/>
    <x v="1"/>
    <s v="A070419"/>
    <s v="STRAIGHT"/>
    <n v="70000"/>
    <n v="79.989999999999995"/>
    <x v="1"/>
    <x v="3"/>
    <s v="Replenish"/>
    <x v="0"/>
    <x v="0"/>
    <d v="2025-05-01T00:00:00"/>
    <m/>
    <n v="4"/>
    <n v="13358.33"/>
    <m/>
    <n v="13358.33"/>
    <m/>
    <n v="3339.5825"/>
    <n v="9758.7800000000007"/>
    <n v="0"/>
    <n v="9758.7800000000007"/>
    <n v="0"/>
    <s v=""/>
    <s v=" "/>
    <s v="X"/>
    <s v="Bottom 5%"/>
    <m/>
    <s v="SGWS - LIBERTY SPIRITS"/>
    <s v="SAZERAC CO INC"/>
  </r>
  <r>
    <x v="3518"/>
    <s v="AL-A070421"/>
    <x v="1"/>
    <s v="A070421"/>
    <s v="STRAIGHT"/>
    <n v="70000"/>
    <n v="79.989999999999995"/>
    <x v="1"/>
    <x v="3"/>
    <s v="Replenish"/>
    <x v="0"/>
    <x v="0"/>
    <d v="2025-05-01T00:00:00"/>
    <m/>
    <n v="15"/>
    <n v="5759.28"/>
    <m/>
    <n v="5759.28"/>
    <m/>
    <n v="383.952"/>
    <n v="10078.74"/>
    <n v="0"/>
    <n v="10078.74"/>
    <n v="0"/>
    <s v=""/>
    <s v=" "/>
    <s v="X"/>
    <s v="Bottom 5%"/>
    <m/>
    <s v="SGWS - LIBERTY SPIRITS"/>
    <s v="SAZERAC CO INC"/>
  </r>
  <r>
    <x v="3519"/>
    <s v="AL-A070422"/>
    <x v="1"/>
    <s v="A070422"/>
    <s v="STRAIGHT"/>
    <n v="70000"/>
    <n v="79.989999999999995"/>
    <x v="1"/>
    <x v="3"/>
    <s v="Replenish"/>
    <x v="0"/>
    <x v="0"/>
    <d v="2025-05-01T00:00:00"/>
    <m/>
    <s v=""/>
    <n v="3279.59"/>
    <m/>
    <n v="3279.59"/>
    <m/>
    <s v=""/>
    <s v=""/>
    <s v=""/>
    <s v=""/>
    <s v=""/>
    <s v=""/>
    <s v="X"/>
    <s v="X"/>
    <s v="Bottom 5%"/>
    <m/>
    <s v="SGWS - LIBERTY SPIRITS"/>
    <s v="SAZERAC CO INC"/>
  </r>
  <r>
    <x v="3520"/>
    <s v="AL-A010435"/>
    <x v="1"/>
    <s v="A010435"/>
    <s v="STRAIGHT"/>
    <n v="10000"/>
    <n v="16.190000000000001"/>
    <x v="1"/>
    <x v="1"/>
    <s v="NoReplen"/>
    <x v="1"/>
    <x v="1"/>
    <s v="PRE 2023"/>
    <m/>
    <s v=""/>
    <n v="733.98"/>
    <n v="2132.21"/>
    <n v="-1398.23"/>
    <n v="-0.66"/>
    <s v=""/>
    <n v="32.380000000000003"/>
    <n v="53.98"/>
    <n v="-21.6"/>
    <n v="-0.4"/>
    <s v=""/>
    <s v=""/>
    <s v=""/>
    <s v="Bottom 5%"/>
    <m/>
    <s v="SGWS - LIBERTY SPIRITS"/>
    <s v="SAZERAC CO INC"/>
  </r>
  <r>
    <x v="3521"/>
    <s v="AL-A070384"/>
    <x v="1"/>
    <s v="A070384"/>
    <s v="STRAIGHT"/>
    <n v="70000"/>
    <n v="49.99"/>
    <x v="4"/>
    <x v="4"/>
    <s v="Replenish"/>
    <x v="0"/>
    <x v="0"/>
    <d v="2024-11-01T00:00:00"/>
    <m/>
    <n v="6"/>
    <n v="4923"/>
    <n v="1749.65"/>
    <n v="3173.35"/>
    <n v="1.81"/>
    <n v="820.5"/>
    <n v="99.98"/>
    <n v="399.92"/>
    <n v="-299.94"/>
    <n v="-0.75"/>
    <s v=""/>
    <s v=" "/>
    <s v="X"/>
    <s v="Bottom 5%"/>
    <m/>
    <s v="OTHER"/>
    <s v="PARK STREET IMPORTS /"/>
  </r>
  <r>
    <x v="3522"/>
    <s v="AL-A007048"/>
    <x v="1"/>
    <s v="A007048"/>
    <s v="BLENDED"/>
    <n v="7000"/>
    <n v="21.59"/>
    <x v="3"/>
    <x v="1"/>
    <s v="NoReplen"/>
    <x v="0"/>
    <x v="1"/>
    <s v="PRE 2023"/>
    <m/>
    <n v="9"/>
    <n v="14280.18"/>
    <n v="17591.73"/>
    <n v="-3311.55"/>
    <n v="-0.19"/>
    <n v="1586.6866666666667"/>
    <n v="2166.5700000000002"/>
    <n v="11998.43"/>
    <n v="-9831.86"/>
    <n v="-0.82"/>
    <s v=""/>
    <s v=""/>
    <s v=""/>
    <s v="Bottom 5%"/>
    <m/>
    <s v="RNDC"/>
    <s v="WILLIAM GRANT AND SONS"/>
  </r>
  <r>
    <x v="3523"/>
    <s v="AL-E008190"/>
    <x v="3"/>
    <s v="E008190"/>
    <n v="0"/>
    <n v="8000"/>
    <n v="24.99"/>
    <x v="6"/>
    <x v="6"/>
    <s v="Replenish"/>
    <x v="5"/>
    <x v="0"/>
    <s v="PRE 2023"/>
    <m/>
    <n v="15"/>
    <n v="4608.09"/>
    <n v="4948.0200000000004"/>
    <n v="-339.93"/>
    <n v="-7.0000000000000007E-2"/>
    <n v="307.20600000000002"/>
    <n v="40777.32"/>
    <n v="41933.22"/>
    <n v="-1155.9000000000001"/>
    <n v="-0.03"/>
    <s v=""/>
    <s v=""/>
    <s v=""/>
    <s v="Bottom 5%"/>
    <m/>
    <s v="RNDC"/>
    <s v="DV SPIRITS LLC"/>
  </r>
  <r>
    <x v="3524"/>
    <s v="AL-A030245"/>
    <x v="1"/>
    <s v="A030245"/>
    <s v="STRAIGHT"/>
    <n v="30000"/>
    <n v="119.99"/>
    <x v="12"/>
    <x v="3"/>
    <s v="CGPO 1"/>
    <x v="3"/>
    <x v="0"/>
    <d v="2025-05-01T00:00:00"/>
    <m/>
    <n v="0"/>
    <n v="359.97"/>
    <m/>
    <n v="359.97"/>
    <m/>
    <s v=""/>
    <n v="0"/>
    <n v="119.99"/>
    <n v="-119.99"/>
    <n v="-1"/>
    <s v=""/>
    <s v=""/>
    <s v=""/>
    <s v="Bottom 5%"/>
    <m/>
    <s v="MADVINES"/>
    <s v="MADVINES &amp; SPIRITS INC."/>
  </r>
  <r>
    <x v="3525"/>
    <s v="AL-D007626"/>
    <x v="2"/>
    <s v="D007626"/>
    <s v="FLAVORED"/>
    <n v="7000"/>
    <n v="0.59"/>
    <x v="5"/>
    <x v="7"/>
    <s v="NoReplen"/>
    <x v="0"/>
    <x v="1"/>
    <s v="PRE 2023"/>
    <m/>
    <n v="7"/>
    <n v="1745.22"/>
    <n v="1540.32"/>
    <n v="204.9"/>
    <n v="0.13"/>
    <n v="249.31714285714287"/>
    <n v="300.89999999999998"/>
    <n v="219.7"/>
    <n v="81.2"/>
    <n v="0.37"/>
    <s v=""/>
    <s v=""/>
    <s v=""/>
    <s v="Bottom 5%"/>
    <m/>
    <s v="RNDC"/>
    <s v="SAZERAC CO INC"/>
  </r>
  <r>
    <x v="3526"/>
    <s v="AL-A007626"/>
    <x v="1"/>
    <s v="A007626"/>
    <s v="FLAVORED"/>
    <n v="7000"/>
    <n v="7.79"/>
    <x v="5"/>
    <x v="9"/>
    <s v="NoReplen"/>
    <x v="0"/>
    <x v="1"/>
    <s v="PRE 2023"/>
    <m/>
    <n v="5"/>
    <n v="973.75"/>
    <n v="3482.13"/>
    <n v="-2508.38"/>
    <n v="-0.72"/>
    <n v="194.75"/>
    <n v="257.07"/>
    <n v="334.97"/>
    <n v="-77.900000000000006"/>
    <n v="-0.23"/>
    <s v=""/>
    <s v=""/>
    <s v=""/>
    <s v="Bottom 5%"/>
    <m/>
    <s v="RNDC"/>
    <s v="SAZERAC CO INC"/>
  </r>
  <r>
    <x v="3527"/>
    <s v="AL-D007627"/>
    <x v="2"/>
    <s v="D007627"/>
    <s v="FLAVORED"/>
    <n v="7000"/>
    <n v="0.59"/>
    <x v="5"/>
    <x v="7"/>
    <s v="NoReplen"/>
    <x v="0"/>
    <x v="1"/>
    <s v="PRE 2023"/>
    <m/>
    <n v="4"/>
    <n v="1642.56"/>
    <n v="1848.06"/>
    <n v="-205.5"/>
    <n v="-0.11"/>
    <n v="410.64"/>
    <n v="169.92"/>
    <n v="71.2"/>
    <n v="98.72"/>
    <n v="1.39"/>
    <s v=""/>
    <s v=""/>
    <s v=""/>
    <s v="Bottom 5%"/>
    <m/>
    <s v="RNDC"/>
    <s v="SAZERAC CO INC"/>
  </r>
  <r>
    <x v="3528"/>
    <s v="AL-A007627"/>
    <x v="1"/>
    <s v="A007627"/>
    <s v="FLAVORED"/>
    <n v="7000"/>
    <n v="7.79"/>
    <x v="5"/>
    <x v="9"/>
    <s v="NoReplen"/>
    <x v="0"/>
    <x v="1"/>
    <s v="PRE 2023"/>
    <m/>
    <n v="3"/>
    <n v="654.36"/>
    <n v="1667.06"/>
    <n v="-1012.7"/>
    <n v="-0.61"/>
    <n v="218.12"/>
    <n v="467.4"/>
    <n v="233.7"/>
    <n v="233.7"/>
    <n v="1"/>
    <s v=""/>
    <s v=""/>
    <s v=""/>
    <s v="Bottom 5%"/>
    <m/>
    <s v="RNDC"/>
    <s v="SAZERAC CO INC"/>
  </r>
  <r>
    <x v="3529"/>
    <s v="AL-D007628"/>
    <x v="2"/>
    <s v="D007628"/>
    <s v="FLAVORED"/>
    <n v="7000"/>
    <n v="0.59"/>
    <x v="5"/>
    <x v="7"/>
    <s v="NoReplen"/>
    <x v="0"/>
    <x v="1"/>
    <s v="PRE 2023"/>
    <m/>
    <n v="4"/>
    <n v="1145.19"/>
    <n v="1614.59"/>
    <n v="-469.4"/>
    <n v="-0.28999999999999998"/>
    <n v="286.29750000000001"/>
    <n v="147.5"/>
    <n v="148.5"/>
    <n v="-1"/>
    <n v="-0.01"/>
    <s v=""/>
    <s v=""/>
    <s v=""/>
    <s v="Bottom 5%"/>
    <m/>
    <s v="RNDC"/>
    <s v="SAZERAC CO INC"/>
  </r>
  <r>
    <x v="3530"/>
    <s v="AL-A007628"/>
    <x v="1"/>
    <s v="A007628"/>
    <s v="FLAVORED"/>
    <n v="7000"/>
    <n v="7.79"/>
    <x v="5"/>
    <x v="9"/>
    <s v="NoReplen"/>
    <x v="0"/>
    <x v="1"/>
    <s v="PRE 2023"/>
    <m/>
    <n v="2"/>
    <n v="888.06"/>
    <n v="1589.16"/>
    <n v="-701.1"/>
    <n v="-0.44"/>
    <n v="444.03"/>
    <n v="373.92"/>
    <n v="708.89"/>
    <n v="-334.97"/>
    <n v="-0.47"/>
    <s v=""/>
    <s v=""/>
    <s v=""/>
    <s v="Bottom 5%"/>
    <m/>
    <s v="RNDC"/>
    <s v="SAZERAC CO INC"/>
  </r>
  <r>
    <x v="3531"/>
    <s v="AL-A070392"/>
    <x v="1"/>
    <s v="A070392"/>
    <s v="STRAIGHT"/>
    <n v="70000"/>
    <n v="29.99"/>
    <x v="2"/>
    <x v="1"/>
    <s v="Replenish"/>
    <x v="0"/>
    <x v="0"/>
    <d v="2025-01-01T00:00:00"/>
    <m/>
    <n v="54"/>
    <n v="69339.520000000004"/>
    <n v="12647.61"/>
    <n v="56691.91"/>
    <n v="4.4800000000000004"/>
    <n v="1284.0651851851853"/>
    <n v="39641.620000000003"/>
    <n v="12601.68"/>
    <n v="27039.94"/>
    <n v="2.15"/>
    <s v=""/>
    <s v=" "/>
    <s v=" "/>
    <s v=""/>
    <m/>
    <s v="RNDC"/>
    <s v="PARK STREET IMPORTS /"/>
  </r>
  <r>
    <x v="3532"/>
    <s v="AL-E005790"/>
    <x v="3"/>
    <s v="E005790"/>
    <s v="STRAIGHT"/>
    <n v="5000"/>
    <n v="33.590000000000003"/>
    <x v="1"/>
    <x v="4"/>
    <s v="NoReplen"/>
    <x v="1"/>
    <x v="1"/>
    <d v="2025-05-01T00:00:00"/>
    <m/>
    <n v="1"/>
    <n v="234.29"/>
    <n v="33.47"/>
    <n v="200.82"/>
    <n v="6"/>
    <n v="234.29"/>
    <s v=""/>
    <s v=""/>
    <s v=""/>
    <s v=""/>
    <s v=""/>
    <s v=""/>
    <s v=""/>
    <s v="Bottom 5%"/>
    <m/>
    <s v="INTERNATIONAL"/>
    <s v="INTERNATIONAL WINES INC."/>
  </r>
  <r>
    <x v="3533"/>
    <s v="AL-A007952"/>
    <x v="1"/>
    <s v="A007952"/>
    <s v="STRAIGHT"/>
    <n v="7000"/>
    <n v="17.989999999999998"/>
    <x v="2"/>
    <x v="4"/>
    <s v="NoReplen"/>
    <x v="0"/>
    <x v="1"/>
    <d v="2023-05-01T00:00:00"/>
    <m/>
    <n v="5"/>
    <n v="7623.22"/>
    <n v="8355.93"/>
    <n v="-732.71"/>
    <n v="-0.09"/>
    <n v="1524.644"/>
    <n v="2126.41"/>
    <n v="3473.14"/>
    <n v="-1346.73"/>
    <n v="-0.39"/>
    <s v=""/>
    <s v=""/>
    <s v=""/>
    <s v="Bottom 5%"/>
    <m/>
    <s v="SGWS - LIBERTY SPIRITS"/>
    <s v="CONSTELLATION BRANDS INC."/>
  </r>
  <r>
    <x v="3534"/>
    <s v="AL-A007953"/>
    <x v="1"/>
    <s v="A007953"/>
    <s v="STRAIGHT"/>
    <n v="7000"/>
    <n v="29.99"/>
    <x v="2"/>
    <x v="5"/>
    <s v="NoReplen"/>
    <x v="0"/>
    <x v="1"/>
    <d v="2023-07-01T00:00:00"/>
    <m/>
    <n v="3"/>
    <n v="8652.99"/>
    <n v="8513.69"/>
    <n v="139.30000000000001"/>
    <n v="0.02"/>
    <n v="2884.33"/>
    <n v="1559.76"/>
    <n v="3899.4"/>
    <n v="-2339.64"/>
    <n v="-0.6"/>
    <s v=""/>
    <s v=""/>
    <s v=""/>
    <s v="Bottom 5%"/>
    <m/>
    <s v="SGWS - LIBERTY SPIRITS"/>
    <s v="CONSTELLATION BRANDS INC."/>
  </r>
  <r>
    <x v="3535"/>
    <s v="AL-A070095"/>
    <x v="1"/>
    <s v="A070095"/>
    <s v="STRAIGHT"/>
    <n v="70000"/>
    <n v="29.99"/>
    <x v="2"/>
    <x v="4"/>
    <s v="NoReplen"/>
    <x v="0"/>
    <x v="0"/>
    <d v="2024-02-01T00:00:00"/>
    <m/>
    <n v="5"/>
    <n v="863.76"/>
    <n v="2183.48"/>
    <n v="-1319.72"/>
    <n v="-0.6"/>
    <n v="172.75200000000001"/>
    <s v=""/>
    <s v=""/>
    <s v=""/>
    <s v=""/>
    <s v=""/>
    <s v="X"/>
    <s v="X"/>
    <s v="Bottom 5%"/>
    <m/>
    <s v="SGWS - LIBERTY SPIRITS"/>
    <s v="CONSTELLATION BRANDS INC."/>
  </r>
  <r>
    <x v="3536"/>
    <s v="AL-A010674"/>
    <x v="1"/>
    <s v="A010674"/>
    <s v="STRAIGHT"/>
    <n v="10000"/>
    <n v="53.99"/>
    <x v="2"/>
    <x v="5"/>
    <s v="SpecOrder"/>
    <x v="3"/>
    <x v="1"/>
    <d v="2023-12-01T00:00:00"/>
    <m/>
    <n v="9"/>
    <n v="4373.41"/>
    <n v="3599.6"/>
    <n v="773.81"/>
    <n v="0.21"/>
    <n v="485.93444444444441"/>
    <n v="0"/>
    <n v="539.94000000000005"/>
    <n v="-539.94000000000005"/>
    <n v="-1"/>
    <s v=""/>
    <s v=""/>
    <s v=""/>
    <s v="Bottom 5%"/>
    <m/>
    <s v="SGWS - LIBERTY SPIRITS"/>
    <s v="CONSTELLATION BRANDS INC."/>
  </r>
  <r>
    <x v="3537"/>
    <s v="AL-A010675"/>
    <x v="1"/>
    <s v="A010675"/>
    <s v="STRAIGHT"/>
    <n v="10000"/>
    <n v="53.99"/>
    <x v="2"/>
    <x v="5"/>
    <s v="SpecOrder"/>
    <x v="3"/>
    <x v="1"/>
    <d v="2023-12-01T00:00:00"/>
    <m/>
    <n v="3"/>
    <n v="521.92999999999995"/>
    <n v="719.92"/>
    <n v="-197.99"/>
    <n v="-0.28000000000000003"/>
    <n v="173.97666666666666"/>
    <n v="0"/>
    <n v="359.96"/>
    <n v="-359.96"/>
    <n v="-1"/>
    <s v=""/>
    <s v=""/>
    <s v=""/>
    <s v="Bottom 5%"/>
    <m/>
    <s v="SGWS - LIBERTY SPIRITS"/>
    <s v="CONSTELLATION BRANDS INC."/>
  </r>
  <r>
    <x v="3538"/>
    <s v="AL-A007639"/>
    <x v="1"/>
    <s v="A007639"/>
    <s v="STRAIGHT"/>
    <n v="7000"/>
    <n v="19.190000000000001"/>
    <x v="2"/>
    <x v="6"/>
    <s v="NoReplen"/>
    <x v="0"/>
    <x v="1"/>
    <s v="PRE 2023"/>
    <m/>
    <n v="2"/>
    <n v="1113.02"/>
    <n v="7682.23"/>
    <n v="-6569.21"/>
    <n v="-0.86"/>
    <n v="556.51"/>
    <n v="115.14"/>
    <n v="2030.35"/>
    <n v="-1915.21"/>
    <n v="-0.94"/>
    <s v=""/>
    <s v=""/>
    <s v=""/>
    <s v="Bottom 5%"/>
    <m/>
    <s v="SGWS - LIBERTY SPIRITS"/>
    <s v="CONSTELLATION BRANDS INC."/>
  </r>
  <r>
    <x v="3539"/>
    <s v="AL-B005379"/>
    <x v="5"/>
    <s v="B005379"/>
    <n v="0"/>
    <n v="7000"/>
    <n v="11.99"/>
    <x v="2"/>
    <x v="1"/>
    <s v="NoReplen"/>
    <x v="1"/>
    <x v="1"/>
    <s v="PRE 2023"/>
    <m/>
    <n v="1"/>
    <n v="407.66"/>
    <n v="215.84"/>
    <n v="191.82"/>
    <n v="0.89"/>
    <n v="407.66"/>
    <s v=""/>
    <s v=""/>
    <s v=""/>
    <s v=""/>
    <s v=""/>
    <s v=""/>
    <s v=""/>
    <s v="Bottom 5%"/>
    <m/>
    <s v="SGWS - LIBERTY SPIRITS"/>
    <s v="NELSONS GREENBRIER DISTILLERY"/>
  </r>
  <r>
    <x v="3540"/>
    <s v="AL-A001913"/>
    <x v="1"/>
    <s v="A001913"/>
    <s v="STRAIGHT"/>
    <n v="7000"/>
    <n v="11.99"/>
    <x v="5"/>
    <x v="6"/>
    <s v="NoReplen"/>
    <x v="0"/>
    <x v="1"/>
    <s v="PRE 2023"/>
    <m/>
    <s v=""/>
    <n v="47.96"/>
    <n v="95.92"/>
    <n v="-47.96"/>
    <n v="-0.5"/>
    <s v=""/>
    <s v=""/>
    <s v=""/>
    <s v=""/>
    <s v=""/>
    <s v=""/>
    <s v=""/>
    <s v=""/>
    <s v="Bottom 5%"/>
    <m/>
    <s v="RNDC"/>
    <s v="MHW LTD"/>
  </r>
  <r>
    <x v="3541"/>
    <s v="AL-A001912"/>
    <x v="1"/>
    <s v="A001912"/>
    <s v="STRAIGHT"/>
    <n v="7000"/>
    <n v="11.99"/>
    <x v="5"/>
    <x v="6"/>
    <s v="NoReplen"/>
    <x v="0"/>
    <x v="2"/>
    <s v="PRE 2023"/>
    <m/>
    <n v="1"/>
    <n v="131.88999999999999"/>
    <n v="143.88"/>
    <n v="-11.99"/>
    <n v="-0.08"/>
    <n v="131.88999999999999"/>
    <s v=""/>
    <s v=""/>
    <s v=""/>
    <s v=""/>
    <s v=""/>
    <s v=""/>
    <s v=""/>
    <s v="Bottom 5%"/>
    <m/>
    <s v="RNDC"/>
    <s v="MHW LTD"/>
  </r>
  <r>
    <x v="3542"/>
    <s v="AL-E000081"/>
    <x v="3"/>
    <s v="E000081"/>
    <n v="0"/>
    <n v="7000"/>
    <n v="17.989999999999998"/>
    <x v="13"/>
    <x v="6"/>
    <s v="Replenish"/>
    <x v="0"/>
    <x v="0"/>
    <s v="PRE 2023"/>
    <m/>
    <n v="118"/>
    <n v="46805.03"/>
    <n v="54311.4"/>
    <n v="-7506.37"/>
    <n v="-0.14000000000000001"/>
    <n v="396.6527966101695"/>
    <n v="125712.96000000001"/>
    <n v="139101.75"/>
    <n v="-13388.79"/>
    <n v="-0.1"/>
    <s v=""/>
    <s v="X"/>
    <s v=" "/>
    <s v="Bottom 5%"/>
    <m/>
    <s v="RNDC"/>
    <s v="E. &amp; J. GALLO WINERY"/>
  </r>
  <r>
    <x v="3543"/>
    <s v="AL-F000081"/>
    <x v="4"/>
    <s v="F000081"/>
    <n v="0"/>
    <n v="7000"/>
    <n v="27.99"/>
    <x v="13"/>
    <x v="6"/>
    <s v="Replenish"/>
    <x v="0"/>
    <x v="0"/>
    <s v="PRE 2023"/>
    <m/>
    <n v="157"/>
    <n v="196013.97"/>
    <n v="216810.54"/>
    <n v="-20796.57"/>
    <n v="-0.1"/>
    <n v="1248.4966242038217"/>
    <n v="60934.23"/>
    <n v="59086.89"/>
    <n v="1847.34"/>
    <n v="0.03"/>
    <s v=""/>
    <s v="X"/>
    <s v=" "/>
    <s v=""/>
    <m/>
    <s v="RNDC"/>
    <s v="E. &amp; J. GALLO WINERY"/>
  </r>
  <r>
    <x v="3544"/>
    <s v="AL-C009755"/>
    <x v="6"/>
    <s v="C009755"/>
    <n v="0"/>
    <n v="7000"/>
    <n v="2.39"/>
    <x v="13"/>
    <x v="7"/>
    <s v="NoReplen"/>
    <x v="1"/>
    <x v="1"/>
    <s v="PRE 2023"/>
    <m/>
    <n v="3"/>
    <n v="607.05999999999995"/>
    <n v="1136.77"/>
    <n v="-529.71"/>
    <n v="-0.47"/>
    <n v="202.35333333333332"/>
    <n v="296.36"/>
    <n v="469.77"/>
    <n v="-173.41"/>
    <n v="-0.37"/>
    <s v=""/>
    <s v=""/>
    <s v=""/>
    <s v="Bottom 5%"/>
    <m/>
    <s v="RNDC"/>
    <s v="E. &amp; J. GALLO WINERY"/>
  </r>
  <r>
    <x v="3545"/>
    <s v="AL-B000081"/>
    <x v="5"/>
    <s v="B000081"/>
    <n v="0"/>
    <n v="7000"/>
    <n v="6.49"/>
    <x v="13"/>
    <x v="6"/>
    <s v="Replenish"/>
    <x v="0"/>
    <x v="0"/>
    <s v="PRE 2023"/>
    <m/>
    <n v="156"/>
    <n v="41742.92"/>
    <n v="52598.74"/>
    <n v="-10855.82"/>
    <n v="-0.21"/>
    <n v="267.58282051282049"/>
    <n v="59482.21"/>
    <n v="61015.68"/>
    <n v="-1533.47"/>
    <n v="-0.03"/>
    <s v=""/>
    <s v="X"/>
    <s v=" "/>
    <s v="Bottom 5%"/>
    <m/>
    <s v="RNDC"/>
    <s v="E. &amp; J. GALLO WINERY"/>
  </r>
  <r>
    <x v="3546"/>
    <s v="AL-A000081"/>
    <x v="1"/>
    <s v="A000081"/>
    <n v="0"/>
    <n v="7000"/>
    <n v="14.99"/>
    <x v="13"/>
    <x v="6"/>
    <s v="Replenish"/>
    <x v="0"/>
    <x v="0"/>
    <s v="PRE 2023"/>
    <m/>
    <n v="157"/>
    <n v="63845.81"/>
    <n v="65488.81"/>
    <n v="-1643"/>
    <n v="-0.03"/>
    <n v="406.66121019108277"/>
    <n v="105341.31"/>
    <n v="115722.76"/>
    <n v="-10381.450000000001"/>
    <n v="-0.09"/>
    <s v=""/>
    <s v=" "/>
    <s v=" "/>
    <s v=""/>
    <m/>
    <s v="RNDC"/>
    <s v="E. &amp; J. GALLO WINERY"/>
  </r>
  <r>
    <x v="3547"/>
    <s v="AL-D001703"/>
    <x v="2"/>
    <s v="D001703"/>
    <s v="FLAVORED"/>
    <n v="7000"/>
    <n v="1.0900000000000001"/>
    <x v="5"/>
    <x v="7"/>
    <s v="Replenish"/>
    <x v="0"/>
    <x v="0"/>
    <s v="PRE 2023"/>
    <m/>
    <n v="128"/>
    <n v="36125.870000000003"/>
    <n v="47942.66"/>
    <n v="-11816.79"/>
    <n v="-0.25"/>
    <n v="282.23335937500002"/>
    <n v="56120.83"/>
    <n v="49867.39"/>
    <n v="6253.44"/>
    <n v="0.13"/>
    <s v=""/>
    <s v=""/>
    <s v=""/>
    <s v="Bottom 5%"/>
    <m/>
    <s v="RNDC"/>
    <s v="E. &amp; J. GALLO WINERY"/>
  </r>
  <r>
    <x v="3548"/>
    <s v="AL-C001703"/>
    <x v="6"/>
    <s v="C001703"/>
    <s v="FLAVORED"/>
    <n v="1000"/>
    <n v="2.69"/>
    <x v="5"/>
    <x v="7"/>
    <s v="NoReplen"/>
    <x v="3"/>
    <x v="2"/>
    <s v="PRE 2023"/>
    <m/>
    <n v="2"/>
    <n v="322.8"/>
    <n v="1139.1400000000001"/>
    <n v="-816.34"/>
    <n v="-0.72"/>
    <n v="161.4"/>
    <n v="13.45"/>
    <n v="609.19000000000005"/>
    <n v="-595.74"/>
    <n v="-0.98"/>
    <s v=""/>
    <s v=""/>
    <s v=""/>
    <s v="Bottom 5%"/>
    <m/>
    <s v="RNDC"/>
    <s v="E. &amp; J. GALLO WINERY"/>
  </r>
  <r>
    <x v="3549"/>
    <s v="AL-B001703"/>
    <x v="5"/>
    <s v="B001703"/>
    <s v="FLAVORED"/>
    <n v="7000"/>
    <n v="7.49"/>
    <x v="5"/>
    <x v="6"/>
    <s v="Replenish"/>
    <x v="0"/>
    <x v="0"/>
    <s v="PRE 2023"/>
    <m/>
    <n v="146"/>
    <n v="34304.199999999997"/>
    <n v="43194.879999999997"/>
    <n v="-8890.68"/>
    <n v="-0.21"/>
    <n v="234.96027397260272"/>
    <n v="83131.509999999995"/>
    <n v="85340.5"/>
    <n v="-2208.9899999999998"/>
    <n v="-0.03"/>
    <s v=""/>
    <s v="X"/>
    <s v="X"/>
    <s v="Bottom 5%"/>
    <m/>
    <s v="RNDC"/>
    <s v="E. &amp; J. GALLO WINERY"/>
  </r>
  <r>
    <x v="3550"/>
    <s v="AL-A001703"/>
    <x v="1"/>
    <s v="A001703"/>
    <s v="FLAVORED"/>
    <n v="7000"/>
    <n v="12.99"/>
    <x v="5"/>
    <x v="6"/>
    <s v="Replenish"/>
    <x v="0"/>
    <x v="0"/>
    <s v="PRE 2023"/>
    <m/>
    <n v="152"/>
    <n v="56740.32"/>
    <n v="65404.65"/>
    <n v="-8664.33"/>
    <n v="-0.13"/>
    <n v="373.29157894736841"/>
    <n v="69054.84"/>
    <n v="79927.47"/>
    <n v="-10872.63"/>
    <n v="-0.14000000000000001"/>
    <s v=""/>
    <s v=" "/>
    <s v="X"/>
    <s v=""/>
    <m/>
    <s v="RNDC"/>
    <s v="E. &amp; J. GALLO WINERY"/>
  </r>
  <r>
    <x v="3551"/>
    <s v="AL-D005603"/>
    <x v="2"/>
    <s v="D005603"/>
    <s v="FLAVORED"/>
    <n v="7000"/>
    <n v="0.59"/>
    <x v="5"/>
    <x v="7"/>
    <s v="Delisted"/>
    <x v="1"/>
    <x v="3"/>
    <s v="PRE 2023"/>
    <m/>
    <s v=""/>
    <m/>
    <n v="3.16"/>
    <n v="-3.16"/>
    <n v="-1"/>
    <s v=""/>
    <s v=""/>
    <s v=""/>
    <s v=""/>
    <s v=""/>
    <s v=""/>
    <s v=""/>
    <s v=""/>
    <s v="Bottom 5%"/>
    <m/>
    <s v="RNDC"/>
    <s v="E. &amp; J. GALLO WINERY"/>
  </r>
  <r>
    <x v="3552"/>
    <s v="AL-D007024"/>
    <x v="2"/>
    <s v="D007024"/>
    <s v="FLAVORED"/>
    <n v="7000"/>
    <n v="0.65"/>
    <x v="5"/>
    <x v="7"/>
    <s v="NoReplen"/>
    <x v="0"/>
    <x v="1"/>
    <s v="PRE 2023"/>
    <m/>
    <s v=""/>
    <n v="499.2"/>
    <n v="14125.83"/>
    <n v="-13626.63"/>
    <n v="-0.96"/>
    <s v=""/>
    <n v="78"/>
    <n v="4027.2"/>
    <n v="-3949.2"/>
    <n v="-0.98"/>
    <s v=""/>
    <s v=""/>
    <s v=""/>
    <s v="Bottom 5%"/>
    <m/>
    <s v="RNDC"/>
    <s v="E. &amp; J. GALLO WINERY"/>
  </r>
  <r>
    <x v="3553"/>
    <s v="AL-A007024"/>
    <x v="1"/>
    <s v="A007024"/>
    <s v="FLAVORED"/>
    <n v="7000"/>
    <n v="7.79"/>
    <x v="5"/>
    <x v="9"/>
    <s v="NoReplen"/>
    <x v="0"/>
    <x v="1"/>
    <s v="PRE 2023"/>
    <m/>
    <s v=""/>
    <m/>
    <n v="116.85"/>
    <n v="-116.85"/>
    <n v="-1"/>
    <s v=""/>
    <s v=""/>
    <s v=""/>
    <s v=""/>
    <s v=""/>
    <s v=""/>
    <s v=""/>
    <s v=""/>
    <s v="Bottom 5%"/>
    <m/>
    <s v="RNDC"/>
    <s v="E. &amp; J. GALLO WINERY"/>
  </r>
  <r>
    <x v="3554"/>
    <s v="AL-A070263"/>
    <x v="1"/>
    <s v="A070263"/>
    <s v="FLAVORED"/>
    <n v="70000"/>
    <n v="12.99"/>
    <x v="5"/>
    <x v="6"/>
    <s v="Replenish"/>
    <x v="0"/>
    <x v="0"/>
    <d v="2024-07-01T00:00:00"/>
    <m/>
    <n v="17"/>
    <n v="1457.19"/>
    <n v="1831.59"/>
    <n v="-374.4"/>
    <n v="-0.2"/>
    <n v="85.717058823529413"/>
    <n v="2002.77"/>
    <n v="4897.2299999999996"/>
    <n v="-2894.46"/>
    <n v="-0.59"/>
    <s v=""/>
    <s v="X"/>
    <s v="X"/>
    <s v="Bottom 5%"/>
    <m/>
    <s v="RNDC"/>
    <s v="E. &amp; J. GALLO WINERY"/>
  </r>
  <r>
    <x v="3555"/>
    <s v="AL-A001049"/>
    <x v="1"/>
    <s v="A001049"/>
    <s v="FLAVORED"/>
    <n v="7000"/>
    <n v="11.99"/>
    <x v="5"/>
    <x v="6"/>
    <s v="Replenish"/>
    <x v="0"/>
    <x v="0"/>
    <s v="PRE 2023"/>
    <m/>
    <n v="111"/>
    <n v="26176.82"/>
    <n v="32365.56"/>
    <n v="-6188.74"/>
    <n v="-0.19"/>
    <n v="235.82720720720721"/>
    <n v="70495.179999999993"/>
    <n v="57500.38"/>
    <n v="12994.8"/>
    <n v="0.23"/>
    <s v=""/>
    <s v=" "/>
    <s v="X"/>
    <s v="Bottom 5%"/>
    <m/>
    <s v="RNDC"/>
    <s v="E. &amp; J. GALLO WINERY"/>
  </r>
  <r>
    <x v="3556"/>
    <s v="AL-F001473"/>
    <x v="4"/>
    <s v="F001473"/>
    <s v="FLAVORED"/>
    <n v="7000"/>
    <n v="13.79"/>
    <x v="5"/>
    <x v="6"/>
    <s v="NoReplen"/>
    <x v="0"/>
    <x v="1"/>
    <s v="PRE 2023"/>
    <m/>
    <n v="6"/>
    <n v="26988.31"/>
    <n v="24369.4"/>
    <n v="2618.91"/>
    <n v="0.11"/>
    <n v="4498.0516666666672"/>
    <n v="5423.86"/>
    <n v="7034.94"/>
    <n v="-1611.08"/>
    <n v="-0.23"/>
    <s v=""/>
    <s v=""/>
    <s v=""/>
    <s v="Bottom 5%"/>
    <m/>
    <s v="RNDC"/>
    <s v="E. &amp; J. GALLO WINERY"/>
  </r>
  <r>
    <x v="3557"/>
    <s v="AL-C009033"/>
    <x v="6"/>
    <s v="C009033"/>
    <s v="FLAVORED"/>
    <n v="7000"/>
    <n v="2.69"/>
    <x v="5"/>
    <x v="7"/>
    <s v="NoReplen"/>
    <x v="1"/>
    <x v="1"/>
    <s v="PRE 2023"/>
    <m/>
    <n v="2"/>
    <n v="26.9"/>
    <n v="656.36"/>
    <n v="-629.46"/>
    <n v="-0.96"/>
    <n v="13.45"/>
    <n v="26.9"/>
    <n v="88.77"/>
    <n v="-61.87"/>
    <n v="-0.7"/>
    <s v=""/>
    <s v=""/>
    <s v=""/>
    <s v="Bottom 5%"/>
    <m/>
    <s v="RNDC"/>
    <s v="E. &amp; J. GALLO WINERY"/>
  </r>
  <r>
    <x v="3558"/>
    <s v="AL-A001473"/>
    <x v="1"/>
    <s v="A001473"/>
    <s v="FLAVORED"/>
    <n v="7000"/>
    <n v="12.99"/>
    <x v="5"/>
    <x v="6"/>
    <s v="Replenish"/>
    <x v="0"/>
    <x v="0"/>
    <s v="PRE 2023"/>
    <m/>
    <n v="132"/>
    <n v="26818.69"/>
    <n v="38363.89"/>
    <n v="-11545.2"/>
    <n v="-0.3"/>
    <n v="203.17189393939393"/>
    <n v="34525.81"/>
    <n v="39694.26"/>
    <n v="-5168.45"/>
    <n v="-0.13"/>
    <s v=""/>
    <s v=" "/>
    <s v="X"/>
    <s v="Bottom 5%"/>
    <m/>
    <s v="RNDC"/>
    <s v="E. &amp; J. GALLO WINERY"/>
  </r>
  <r>
    <x v="3559"/>
    <s v="AL-A008305"/>
    <x v="1"/>
    <s v="A008305"/>
    <s v="FLAVORED"/>
    <n v="8000"/>
    <n v="12.99"/>
    <x v="5"/>
    <x v="6"/>
    <s v="Replenish"/>
    <x v="5"/>
    <x v="0"/>
    <d v="2023-05-01T00:00:00"/>
    <m/>
    <n v="37"/>
    <n v="11509.14"/>
    <n v="14301.99"/>
    <n v="-2792.85"/>
    <n v="-0.2"/>
    <n v="311.05783783783784"/>
    <n v="29915.97"/>
    <n v="25200.6"/>
    <n v="4715.37"/>
    <n v="0.19"/>
    <s v=""/>
    <s v=""/>
    <s v=""/>
    <s v="Bottom 5%"/>
    <m/>
    <s v="RNDC"/>
    <s v="E. &amp; J. GALLO WINERY"/>
  </r>
  <r>
    <x v="3560"/>
    <s v="AL-F000832"/>
    <x v="4"/>
    <s v="F000832"/>
    <s v="FLAVORED"/>
    <n v="7000"/>
    <n v="22.99"/>
    <x v="5"/>
    <x v="6"/>
    <s v="Replenish"/>
    <x v="0"/>
    <x v="0"/>
    <s v="PRE 2023"/>
    <m/>
    <n v="145"/>
    <n v="128399.15"/>
    <n v="142446.04"/>
    <n v="-14046.89"/>
    <n v="-0.1"/>
    <n v="885.51137931034475"/>
    <n v="48784.78"/>
    <n v="59084.3"/>
    <n v="-10299.52"/>
    <n v="-0.17"/>
    <s v=""/>
    <s v=" "/>
    <s v=" "/>
    <s v=""/>
    <m/>
    <s v="RNDC"/>
    <s v="E. &amp; J. GALLO WINERY"/>
  </r>
  <r>
    <x v="3561"/>
    <s v="AL-D000832"/>
    <x v="2"/>
    <s v="D000832"/>
    <s v="FLAVORED"/>
    <n v="7000"/>
    <n v="1.0900000000000001"/>
    <x v="5"/>
    <x v="7"/>
    <s v="Replenish"/>
    <x v="0"/>
    <x v="0"/>
    <s v="PRE 2023"/>
    <m/>
    <n v="135"/>
    <n v="55216.13"/>
    <n v="67483.55"/>
    <n v="-12267.42"/>
    <n v="-0.18"/>
    <n v="409.00837037037036"/>
    <n v="96281.88"/>
    <n v="87558.45"/>
    <n v="8723.43"/>
    <n v="0.1"/>
    <s v=""/>
    <s v=""/>
    <s v=""/>
    <s v=""/>
    <m/>
    <s v="RNDC"/>
    <s v="E. &amp; J. GALLO WINERY"/>
  </r>
  <r>
    <x v="3562"/>
    <s v="AL-C000832"/>
    <x v="6"/>
    <s v="C000832"/>
    <s v="FLAVORED"/>
    <n v="7000"/>
    <n v="4.49"/>
    <x v="5"/>
    <x v="7"/>
    <s v="Replenish"/>
    <x v="0"/>
    <x v="0"/>
    <s v="PRE 2023"/>
    <m/>
    <n v="128"/>
    <n v="35112.47"/>
    <n v="34509.839999999997"/>
    <n v="602.63"/>
    <n v="0.02"/>
    <n v="274.31617187500001"/>
    <n v="85956.63"/>
    <n v="84253.72"/>
    <n v="1702.91"/>
    <n v="0.02"/>
    <s v=""/>
    <s v=""/>
    <s v=""/>
    <s v="Bottom 5%"/>
    <m/>
    <s v="RNDC"/>
    <s v="E. &amp; J. GALLO WINERY"/>
  </r>
  <r>
    <x v="3563"/>
    <s v="AL-B000832"/>
    <x v="5"/>
    <s v="B000832"/>
    <s v="FLAVORED"/>
    <n v="7000"/>
    <n v="7.49"/>
    <x v="5"/>
    <x v="6"/>
    <s v="Replenish"/>
    <x v="0"/>
    <x v="0"/>
    <s v="PRE 2023"/>
    <m/>
    <n v="159"/>
    <n v="75941.11"/>
    <n v="96544.73"/>
    <n v="-20603.62"/>
    <n v="-0.21"/>
    <n v="477.61704402515721"/>
    <n v="210723.66"/>
    <n v="250188.6"/>
    <n v="-39464.94"/>
    <n v="-0.16"/>
    <s v=""/>
    <s v=" "/>
    <s v=" "/>
    <s v=""/>
    <m/>
    <s v="RNDC"/>
    <s v="E. &amp; J. GALLO WINERY"/>
  </r>
  <r>
    <x v="3564"/>
    <s v="AL-A000832"/>
    <x v="1"/>
    <s v="A000832"/>
    <s v="FLAVORED"/>
    <n v="7000"/>
    <n v="12.99"/>
    <x v="5"/>
    <x v="6"/>
    <s v="Replenish"/>
    <x v="0"/>
    <x v="0"/>
    <s v="PRE 2023"/>
    <m/>
    <n v="159"/>
    <n v="106790.79"/>
    <n v="124470.18"/>
    <n v="-17679.39"/>
    <n v="-0.14000000000000001"/>
    <n v="671.64018867924528"/>
    <n v="175910.58"/>
    <n v="201552.84"/>
    <n v="-25642.26"/>
    <n v="-0.13"/>
    <s v=""/>
    <s v=" "/>
    <s v=" "/>
    <s v=""/>
    <m/>
    <s v="RNDC"/>
    <s v="E. &amp; J. GALLO WINERY"/>
  </r>
  <r>
    <x v="3565"/>
    <s v="AL-F001344"/>
    <x v="4"/>
    <s v="F001344"/>
    <s v="FLAVORED"/>
    <n v="7000"/>
    <n v="22.99"/>
    <x v="5"/>
    <x v="6"/>
    <s v="Replenish"/>
    <x v="0"/>
    <x v="0"/>
    <s v="PRE 2023"/>
    <m/>
    <n v="138"/>
    <n v="119662.95"/>
    <n v="128537.09"/>
    <n v="-8874.14"/>
    <n v="-7.0000000000000007E-2"/>
    <n v="867.12282608695648"/>
    <n v="36738.019999999997"/>
    <n v="49957.27"/>
    <n v="-13219.25"/>
    <n v="-0.26"/>
    <s v=""/>
    <s v=" "/>
    <s v=" "/>
    <s v=""/>
    <m/>
    <s v="RNDC"/>
    <s v="E. &amp; J. GALLO WINERY"/>
  </r>
  <r>
    <x v="3566"/>
    <s v="AL-D001344"/>
    <x v="2"/>
    <s v="D001344"/>
    <s v="FLAVORED"/>
    <n v="7000"/>
    <n v="1.0900000000000001"/>
    <x v="5"/>
    <x v="7"/>
    <s v="Replenish"/>
    <x v="0"/>
    <x v="0"/>
    <s v="PRE 2023"/>
    <m/>
    <n v="143"/>
    <n v="60237.760000000002"/>
    <n v="67763.399999999994"/>
    <n v="-7525.64"/>
    <n v="-0.11"/>
    <n v="421.24307692307696"/>
    <n v="96854.13"/>
    <n v="92966.61"/>
    <n v="3887.52"/>
    <n v="0.04"/>
    <s v=""/>
    <s v=""/>
    <s v=""/>
    <s v=""/>
    <m/>
    <s v="RNDC"/>
    <s v="E. &amp; J. GALLO WINERY"/>
  </r>
  <r>
    <x v="3567"/>
    <s v="AL-C009832"/>
    <x v="6"/>
    <s v="C009832"/>
    <s v="FLAVORED"/>
    <n v="7000"/>
    <n v="2.69"/>
    <x v="5"/>
    <x v="7"/>
    <s v="NoReplen"/>
    <x v="1"/>
    <x v="1"/>
    <s v="PRE 2023"/>
    <m/>
    <n v="1"/>
    <n v="59.18"/>
    <n v="2264.98"/>
    <n v="-2205.8000000000002"/>
    <n v="-0.97"/>
    <n v="59.18"/>
    <n v="0"/>
    <n v="581.04"/>
    <n v="-581.04"/>
    <n v="-1"/>
    <s v=""/>
    <s v=""/>
    <s v=""/>
    <s v="Bottom 5%"/>
    <m/>
    <s v="RNDC"/>
    <s v="E. &amp; J. GALLO WINERY"/>
  </r>
  <r>
    <x v="3568"/>
    <s v="AL-B001344"/>
    <x v="5"/>
    <s v="B001344"/>
    <s v="FLAVORED"/>
    <n v="7000"/>
    <n v="7.49"/>
    <x v="5"/>
    <x v="6"/>
    <s v="Replenish"/>
    <x v="0"/>
    <x v="0"/>
    <s v="PRE 2023"/>
    <m/>
    <n v="148"/>
    <n v="61328.12"/>
    <n v="70151.199999999997"/>
    <n v="-8823.08"/>
    <n v="-0.13"/>
    <n v="414.37918918918922"/>
    <n v="138527.54999999999"/>
    <n v="150749.12"/>
    <n v="-12221.57"/>
    <n v="-0.08"/>
    <s v=""/>
    <s v=" "/>
    <s v=" "/>
    <s v=""/>
    <m/>
    <s v="RNDC"/>
    <s v="E. &amp; J. GALLO WINERY"/>
  </r>
  <r>
    <x v="3569"/>
    <s v="AL-A001344"/>
    <x v="1"/>
    <s v="A001344"/>
    <s v="FLAVORED"/>
    <n v="7000"/>
    <n v="12.99"/>
    <x v="5"/>
    <x v="6"/>
    <s v="Replenish"/>
    <x v="0"/>
    <x v="0"/>
    <s v="PRE 2023"/>
    <m/>
    <n v="158"/>
    <n v="87617.55"/>
    <n v="98516.160000000003"/>
    <n v="-10898.61"/>
    <n v="-0.11"/>
    <n v="554.54145569620255"/>
    <n v="169649.4"/>
    <n v="187913.34"/>
    <n v="-18263.939999999999"/>
    <n v="-0.1"/>
    <s v=""/>
    <s v=" "/>
    <s v=" "/>
    <s v=""/>
    <m/>
    <s v="RNDC"/>
    <s v="E. &amp; J. GALLO WINERY"/>
  </r>
  <r>
    <x v="3570"/>
    <s v="AL-D007287"/>
    <x v="2"/>
    <s v="D007287"/>
    <s v="FLAVORED"/>
    <n v="7000"/>
    <n v="1.0900000000000001"/>
    <x v="5"/>
    <x v="7"/>
    <s v="Replenish"/>
    <x v="0"/>
    <x v="0"/>
    <s v="PRE 2023"/>
    <m/>
    <n v="90"/>
    <n v="95405.52"/>
    <n v="92577.93"/>
    <n v="2827.59"/>
    <n v="0.03"/>
    <n v="1060.0613333333333"/>
    <n v="195307.29"/>
    <n v="194509.17"/>
    <n v="798.12"/>
    <n v="0"/>
    <s v=""/>
    <s v=""/>
    <s v=""/>
    <s v=""/>
    <m/>
    <s v="RNDC"/>
    <s v="E. &amp; J. GALLO WINERY"/>
  </r>
  <r>
    <x v="3571"/>
    <s v="AL-H070338"/>
    <x v="11"/>
    <s v="H070338"/>
    <s v="FLAVORED"/>
    <n v="70000"/>
    <n v="21.99"/>
    <x v="5"/>
    <x v="6"/>
    <s v="Replenish"/>
    <x v="0"/>
    <x v="0"/>
    <d v="2024-11-01T00:00:00"/>
    <m/>
    <n v="10"/>
    <n v="9147.84"/>
    <n v="10762.89"/>
    <n v="-1615.05"/>
    <n v="-0.15"/>
    <n v="914.78399999999999"/>
    <n v="6531.03"/>
    <n v="11328.6"/>
    <n v="-4797.57"/>
    <n v="-0.42"/>
    <s v=""/>
    <s v=""/>
    <s v=""/>
    <s v="Bottom 5%"/>
    <m/>
    <s v="RNDC"/>
    <s v="E. &amp; J. GALLO WINERY"/>
  </r>
  <r>
    <x v="3572"/>
    <s v="AL-F007287"/>
    <x v="4"/>
    <s v="F007287"/>
    <s v="FLAVORED"/>
    <n v="7000"/>
    <n v="23.99"/>
    <x v="5"/>
    <x v="6"/>
    <s v="Replenish"/>
    <x v="0"/>
    <x v="0"/>
    <d v="2023-07-01T00:00:00"/>
    <m/>
    <n v="88"/>
    <n v="86618.71"/>
    <n v="91408.24"/>
    <n v="-4789.53"/>
    <n v="-0.05"/>
    <n v="984.30352272727282"/>
    <n v="72730.64"/>
    <n v="68510.2"/>
    <n v="4220.4399999999996"/>
    <n v="0.06"/>
    <s v=""/>
    <s v=" "/>
    <s v=" "/>
    <s v=""/>
    <m/>
    <s v="RNDC"/>
    <s v="E. &amp; J. GALLO WINERY"/>
  </r>
  <r>
    <x v="3573"/>
    <s v="AL-C007287"/>
    <x v="6"/>
    <s v="C007287"/>
    <s v="FLAVORED"/>
    <n v="7000"/>
    <n v="4.49"/>
    <x v="5"/>
    <x v="7"/>
    <s v="Replenish"/>
    <x v="0"/>
    <x v="0"/>
    <s v="PRE 2023"/>
    <m/>
    <n v="108"/>
    <n v="16904.849999999999"/>
    <n v="18937.82"/>
    <n v="-2032.97"/>
    <n v="-0.11"/>
    <n v="156.52638888888887"/>
    <n v="38631.96"/>
    <n v="35270.559999999998"/>
    <n v="3361.4"/>
    <n v="0.1"/>
    <s v=""/>
    <s v=""/>
    <s v=""/>
    <s v="Bottom 5%"/>
    <m/>
    <s v="RNDC"/>
    <s v="E. &amp; J. GALLO WINERY"/>
  </r>
  <r>
    <x v="3574"/>
    <s v="AL-B007287"/>
    <x v="5"/>
    <s v="B007287"/>
    <s v="FLAVORED"/>
    <n v="7000"/>
    <n v="7.49"/>
    <x v="5"/>
    <x v="6"/>
    <s v="Replenish"/>
    <x v="0"/>
    <x v="0"/>
    <s v="PRE 2023"/>
    <m/>
    <n v="136"/>
    <n v="74413.149999999994"/>
    <n v="87785.52"/>
    <n v="-13372.37"/>
    <n v="-0.15"/>
    <n v="547.1555147058823"/>
    <n v="249694.13"/>
    <n v="262810.3"/>
    <n v="-13116.17"/>
    <n v="-0.05"/>
    <s v=""/>
    <s v=" "/>
    <s v=" "/>
    <s v=""/>
    <m/>
    <s v="RNDC"/>
    <s v="E. &amp; J. GALLO WINERY"/>
  </r>
  <r>
    <x v="3575"/>
    <s v="AL-A007287"/>
    <x v="1"/>
    <s v="A007287"/>
    <s v="FLAVORED"/>
    <n v="7000"/>
    <n v="12.99"/>
    <x v="5"/>
    <x v="6"/>
    <s v="Replenish"/>
    <x v="0"/>
    <x v="0"/>
    <s v="PRE 2023"/>
    <m/>
    <n v="157"/>
    <n v="151216.59"/>
    <n v="180041.4"/>
    <n v="-28824.81"/>
    <n v="-0.16"/>
    <n v="963.16299363057328"/>
    <n v="440140.17"/>
    <n v="471407.1"/>
    <n v="-31266.93"/>
    <n v="-7.0000000000000007E-2"/>
    <s v=""/>
    <s v=" "/>
    <s v=" "/>
    <s v=""/>
    <m/>
    <s v="RNDC"/>
    <s v="E. &amp; J. GALLO WINERY"/>
  </r>
  <r>
    <x v="3576"/>
    <s v="AL-D001917"/>
    <x v="2"/>
    <s v="D001917"/>
    <s v="FLAVORED"/>
    <n v="7000"/>
    <n v="1.0900000000000001"/>
    <x v="5"/>
    <x v="7"/>
    <s v="Replenish"/>
    <x v="0"/>
    <x v="0"/>
    <s v="PRE 2023"/>
    <m/>
    <n v="101"/>
    <n v="39186.589999999997"/>
    <n v="48110.97"/>
    <n v="-8924.3799999999992"/>
    <n v="-0.19"/>
    <n v="387.98603960396036"/>
    <n v="31126.04"/>
    <n v="25580.26"/>
    <n v="5545.78"/>
    <n v="0.22"/>
    <s v=""/>
    <s v=""/>
    <s v=""/>
    <s v="Bottom 5%"/>
    <m/>
    <s v="RNDC"/>
    <s v="E. &amp; J. GALLO WINERY"/>
  </r>
  <r>
    <x v="3577"/>
    <s v="AL-A001917"/>
    <x v="1"/>
    <s v="A001917"/>
    <s v="FLAVORED"/>
    <n v="7000"/>
    <n v="11.99"/>
    <x v="5"/>
    <x v="6"/>
    <s v="Replenish"/>
    <x v="0"/>
    <x v="0"/>
    <s v="PRE 2023"/>
    <m/>
    <n v="108"/>
    <n v="34495.230000000003"/>
    <n v="30559.63"/>
    <n v="3935.6"/>
    <n v="0.13"/>
    <n v="319.40027777777783"/>
    <n v="196600.03"/>
    <n v="156760.14000000001"/>
    <n v="39839.89"/>
    <n v="0.25"/>
    <s v=""/>
    <s v=" "/>
    <s v="X"/>
    <s v="Bottom 5%"/>
    <m/>
    <s v="RNDC"/>
    <s v="E. &amp; J. GALLO WINERY"/>
  </r>
  <r>
    <x v="3578"/>
    <s v="AL-F000833"/>
    <x v="4"/>
    <s v="F000833"/>
    <s v="FLAVORED"/>
    <n v="7000"/>
    <n v="22.99"/>
    <x v="5"/>
    <x v="6"/>
    <s v="Replenish"/>
    <x v="0"/>
    <x v="0"/>
    <s v="PRE 2023"/>
    <m/>
    <n v="104"/>
    <n v="45932.49"/>
    <n v="54739.19"/>
    <n v="-8806.7000000000007"/>
    <n v="-0.16"/>
    <n v="441.65855769230768"/>
    <n v="10404.370000000001"/>
    <n v="12506.56"/>
    <n v="-2102.19"/>
    <n v="-0.17"/>
    <s v=""/>
    <s v="X"/>
    <s v="X"/>
    <s v="Bottom 5%"/>
    <m/>
    <s v="RNDC"/>
    <s v="E. &amp; J. GALLO WINERY"/>
  </r>
  <r>
    <x v="3579"/>
    <s v="AL-C005371"/>
    <x v="6"/>
    <s v="C005371"/>
    <s v="FLAVORED"/>
    <n v="7000"/>
    <n v="2.69"/>
    <x v="5"/>
    <x v="7"/>
    <s v="Delisted"/>
    <x v="1"/>
    <x v="3"/>
    <s v="PRE 2023"/>
    <m/>
    <s v=""/>
    <m/>
    <n v="110.29"/>
    <n v="-110.29"/>
    <n v="-1"/>
    <s v=""/>
    <n v="0"/>
    <n v="13.45"/>
    <n v="-13.45"/>
    <n v="-1"/>
    <s v=""/>
    <s v=""/>
    <s v=""/>
    <s v="Bottom 5%"/>
    <m/>
    <s v="RNDC"/>
    <s v="E. &amp; J. GALLO WINERY"/>
  </r>
  <r>
    <x v="3580"/>
    <s v="AL-B000833"/>
    <x v="5"/>
    <s v="B000833"/>
    <s v="FLAVORED"/>
    <n v="7000"/>
    <n v="4.1900000000000004"/>
    <x v="5"/>
    <x v="8"/>
    <s v="Delisted"/>
    <x v="0"/>
    <x v="3"/>
    <s v="PRE 2023"/>
    <m/>
    <s v=""/>
    <m/>
    <n v="67.040000000000006"/>
    <n v="-67.040000000000006"/>
    <n v="-1"/>
    <s v=""/>
    <s v=""/>
    <s v=""/>
    <s v=""/>
    <s v=""/>
    <s v=""/>
    <s v=""/>
    <s v=""/>
    <s v="Bottom 5%"/>
    <m/>
    <s v="RNDC"/>
    <s v="E. &amp; J. GALLO WINERY"/>
  </r>
  <r>
    <x v="3581"/>
    <s v="AL-A000833"/>
    <x v="1"/>
    <s v="A000833"/>
    <s v="FLAVORED"/>
    <n v="7000"/>
    <n v="11.99"/>
    <x v="5"/>
    <x v="6"/>
    <s v="Replenish"/>
    <x v="0"/>
    <x v="0"/>
    <s v="PRE 2023"/>
    <m/>
    <n v="149"/>
    <n v="28774.799999999999"/>
    <n v="37061.040000000001"/>
    <n v="-8286.24"/>
    <n v="-0.22"/>
    <n v="193.11946308724831"/>
    <n v="60109.84"/>
    <n v="65113.78"/>
    <n v="-5003.9399999999996"/>
    <n v="-0.08"/>
    <s v=""/>
    <s v="X"/>
    <s v="X"/>
    <s v="Bottom 5%"/>
    <m/>
    <s v="RNDC"/>
    <s v="E. &amp; J. GALLO WINERY"/>
  </r>
  <r>
    <x v="3582"/>
    <s v="AL-A007152"/>
    <x v="1"/>
    <s v="A007152"/>
    <n v="0"/>
    <n v="7000"/>
    <n v="10.19"/>
    <x v="13"/>
    <x v="8"/>
    <s v="NoReplen"/>
    <x v="0"/>
    <x v="1"/>
    <s v="PRE 2023"/>
    <m/>
    <s v=""/>
    <n v="20.38"/>
    <n v="631.78"/>
    <n v="-611.4"/>
    <n v="-0.97"/>
    <s v=""/>
    <n v="0"/>
    <n v="244.56"/>
    <n v="-244.56"/>
    <n v="-1"/>
    <s v=""/>
    <s v=""/>
    <s v=""/>
    <s v="Bottom 5%"/>
    <m/>
    <s v="RNDC"/>
    <s v="E. &amp; J. GALLO WINERY"/>
  </r>
  <r>
    <x v="3583"/>
    <s v="AL-E000496"/>
    <x v="3"/>
    <s v="E000496"/>
    <s v="STRAIGHT"/>
    <n v="7000"/>
    <n v="16.989999999999998"/>
    <x v="5"/>
    <x v="6"/>
    <s v="Replenish"/>
    <x v="0"/>
    <x v="0"/>
    <s v="PRE 2023"/>
    <m/>
    <n v="94"/>
    <n v="99969.16"/>
    <n v="106009.27"/>
    <n v="-6040.11"/>
    <n v="-0.06"/>
    <n v="1063.5017021276597"/>
    <n v="216673.47"/>
    <n v="236768.8"/>
    <n v="-20095.330000000002"/>
    <n v="-0.08"/>
    <s v=""/>
    <s v=" "/>
    <s v=" "/>
    <s v=""/>
    <m/>
    <s v="RNDC"/>
    <s v="E. &amp; J. GALLO WINERY"/>
  </r>
  <r>
    <x v="3584"/>
    <s v="AL-F000496"/>
    <x v="4"/>
    <s v="F000496"/>
    <s v="STRAIGHT"/>
    <n v="7000"/>
    <n v="22.99"/>
    <x v="5"/>
    <x v="6"/>
    <s v="Replenish"/>
    <x v="0"/>
    <x v="0"/>
    <s v="PRE 2023"/>
    <m/>
    <n v="159"/>
    <n v="481112.29"/>
    <n v="502837.28"/>
    <n v="-21724.99"/>
    <n v="-0.04"/>
    <n v="3025.8634591194968"/>
    <n v="249762.68"/>
    <n v="280983.78000000003"/>
    <n v="-31221.1"/>
    <n v="-0.11"/>
    <s v=""/>
    <s v=" "/>
    <s v=" "/>
    <s v=""/>
    <m/>
    <s v="RNDC"/>
    <s v="E. &amp; J. GALLO WINERY"/>
  </r>
  <r>
    <x v="3585"/>
    <s v="AL-D000496"/>
    <x v="2"/>
    <s v="D000496"/>
    <s v="STRAIGHT"/>
    <n v="7000"/>
    <n v="1.0900000000000001"/>
    <x v="5"/>
    <x v="7"/>
    <s v="Replenish"/>
    <x v="0"/>
    <x v="0"/>
    <s v="PRE 2023"/>
    <m/>
    <n v="155"/>
    <n v="127103.81"/>
    <n v="113032.81"/>
    <n v="14071"/>
    <n v="0.12"/>
    <n v="820.02458064516122"/>
    <n v="208037.4"/>
    <n v="164831.19"/>
    <n v="43206.21"/>
    <n v="0.26"/>
    <s v=""/>
    <s v=""/>
    <s v=""/>
    <s v=""/>
    <m/>
    <s v="RNDC"/>
    <s v="E. &amp; J. GALLO WINERY"/>
  </r>
  <r>
    <x v="3586"/>
    <s v="AL-C000496"/>
    <x v="6"/>
    <s v="C000496"/>
    <s v="STRAIGHT"/>
    <n v="7000"/>
    <n v="4.49"/>
    <x v="5"/>
    <x v="7"/>
    <s v="Replenish"/>
    <x v="0"/>
    <x v="0"/>
    <s v="PRE 2023"/>
    <m/>
    <n v="125"/>
    <n v="51747.25"/>
    <n v="47360.52"/>
    <n v="4386.7299999999996"/>
    <n v="0.09"/>
    <n v="413.97800000000001"/>
    <n v="179451.83"/>
    <n v="182734.02"/>
    <n v="-3282.19"/>
    <n v="-0.02"/>
    <s v=""/>
    <s v=""/>
    <s v=""/>
    <s v=""/>
    <m/>
    <s v="RNDC"/>
    <s v="E. &amp; J. GALLO WINERY"/>
  </r>
  <r>
    <x v="3587"/>
    <s v="AL-A000496"/>
    <x v="1"/>
    <s v="A000496"/>
    <s v="STRAIGHT"/>
    <n v="7000"/>
    <n v="12.99"/>
    <x v="5"/>
    <x v="6"/>
    <s v="Replenish"/>
    <x v="0"/>
    <x v="0"/>
    <s v="PRE 2023"/>
    <m/>
    <n v="159"/>
    <n v="155907.78"/>
    <n v="202929.78"/>
    <n v="-47022"/>
    <n v="-0.23"/>
    <n v="980.55207547169812"/>
    <n v="436786.8"/>
    <n v="489086.49"/>
    <n v="-52299.69"/>
    <n v="-0.11"/>
    <s v=""/>
    <s v=" "/>
    <s v=" "/>
    <s v=""/>
    <m/>
    <s v="RNDC"/>
    <s v="E. &amp; J. GALLO WINERY"/>
  </r>
  <r>
    <x v="3588"/>
    <s v="AL-A001626"/>
    <x v="1"/>
    <s v="A001626"/>
    <s v="STRAIGHT"/>
    <n v="7000"/>
    <n v="15.99"/>
    <x v="5"/>
    <x v="6"/>
    <s v="Replenish"/>
    <x v="0"/>
    <x v="0"/>
    <s v="PRE 2023"/>
    <m/>
    <n v="122"/>
    <n v="45993.51"/>
    <n v="44813.24"/>
    <n v="1180.27"/>
    <n v="0.03"/>
    <n v="376.99598360655739"/>
    <n v="41566.36"/>
    <n v="39545.629999999997"/>
    <n v="2020.73"/>
    <n v="0.05"/>
    <s v=""/>
    <s v=" "/>
    <s v="X"/>
    <s v="Bottom 5%"/>
    <m/>
    <s v="RNDC"/>
    <s v="E. &amp; J. GALLO WINERY"/>
  </r>
  <r>
    <x v="3589"/>
    <s v="AL-A007534"/>
    <x v="1"/>
    <s v="A007534"/>
    <s v="STRAIGHT"/>
    <n v="7000"/>
    <n v="12.99"/>
    <x v="5"/>
    <x v="6"/>
    <s v="Replenish"/>
    <x v="0"/>
    <x v="0"/>
    <s v="PRE 2023"/>
    <m/>
    <n v="113"/>
    <n v="122643.08"/>
    <n v="106907.7"/>
    <n v="15735.38"/>
    <n v="0.15"/>
    <n v="1085.3369911504426"/>
    <n v="30948.75"/>
    <n v="35774.46"/>
    <n v="-4825.71"/>
    <n v="-0.13"/>
    <s v=""/>
    <s v=" "/>
    <s v=" "/>
    <s v=""/>
    <m/>
    <s v="RNDC"/>
    <s v="E. &amp; J. GALLO WINERY"/>
  </r>
  <r>
    <x v="3590"/>
    <s v="AL-B000496"/>
    <x v="5"/>
    <s v="B000496"/>
    <s v="STRAIGHT"/>
    <n v="7000"/>
    <n v="6.99"/>
    <x v="5"/>
    <x v="6"/>
    <s v="Replenish"/>
    <x v="0"/>
    <x v="0"/>
    <s v="PRE 2023"/>
    <m/>
    <n v="159"/>
    <n v="192651.39"/>
    <n v="227398.68"/>
    <n v="-34747.29"/>
    <n v="-0.15"/>
    <n v="1211.643962264151"/>
    <n v="464073.09"/>
    <n v="487265.91"/>
    <n v="-23192.82"/>
    <n v="-0.05"/>
    <s v=""/>
    <s v=" "/>
    <s v=" "/>
    <s v=""/>
    <m/>
    <s v="RNDC"/>
    <s v="E. &amp; J. GALLO WINERY"/>
  </r>
  <r>
    <x v="3591"/>
    <s v="AL-D007367"/>
    <x v="2"/>
    <s v="D007367"/>
    <s v="FLAVORED"/>
    <n v="7000"/>
    <n v="0.65"/>
    <x v="5"/>
    <x v="7"/>
    <s v="NoReplen"/>
    <x v="0"/>
    <x v="1"/>
    <s v="PRE 2023"/>
    <m/>
    <n v="9"/>
    <n v="11679.28"/>
    <n v="16705.29"/>
    <n v="-5026.01"/>
    <n v="-0.3"/>
    <n v="1297.6977777777779"/>
    <n v="8132.01"/>
    <n v="14692.11"/>
    <n v="-6560.1"/>
    <n v="-0.45"/>
    <s v=""/>
    <s v=""/>
    <s v=""/>
    <s v="Bottom 5%"/>
    <m/>
    <s v="RNDC"/>
    <s v="E. &amp; J. GALLO WINERY"/>
  </r>
  <r>
    <x v="3592"/>
    <s v="AL-A007367"/>
    <x v="1"/>
    <s v="A007367"/>
    <s v="FLAVORED"/>
    <n v="7000"/>
    <n v="11.99"/>
    <x v="5"/>
    <x v="6"/>
    <s v="Replenish"/>
    <x v="0"/>
    <x v="0"/>
    <s v="PRE 2023"/>
    <m/>
    <n v="119"/>
    <n v="37943.26"/>
    <n v="44301.75"/>
    <n v="-6358.49"/>
    <n v="-0.14000000000000001"/>
    <n v="318.85092436974793"/>
    <n v="41365.72"/>
    <n v="42508.68"/>
    <n v="-1142.96"/>
    <n v="-0.03"/>
    <s v=""/>
    <s v=" "/>
    <s v="X"/>
    <s v="Bottom 5%"/>
    <m/>
    <s v="RNDC"/>
    <s v="E. &amp; J. GALLO WINERY"/>
  </r>
  <r>
    <x v="3593"/>
    <s v="AL-A010991"/>
    <x v="1"/>
    <s v="A010991"/>
    <s v="STRAIGHT"/>
    <n v="10000"/>
    <n v="59.99"/>
    <x v="2"/>
    <x v="5"/>
    <s v="Barrel"/>
    <x v="0"/>
    <x v="0"/>
    <d v="2025-11-07T00:00:00"/>
    <m/>
    <s v=""/>
    <n v="11038.16"/>
    <m/>
    <n v="11038.16"/>
    <m/>
    <s v=""/>
    <n v="4799.2"/>
    <n v="0"/>
    <n v="4799.2"/>
    <n v="0"/>
    <s v=""/>
    <s v="X"/>
    <s v="X"/>
    <s v="Bottom 5%"/>
    <m/>
    <s v="RNDC"/>
    <s v="New Riff Distilling LLC"/>
  </r>
  <r>
    <x v="3594"/>
    <s v="AL-A070401"/>
    <x v="1"/>
    <s v="A070401"/>
    <s v="STRAIGHT"/>
    <n v="70000"/>
    <n v="39.99"/>
    <x v="2"/>
    <x v="4"/>
    <s v="Replenish"/>
    <x v="0"/>
    <x v="0"/>
    <d v="2025-01-01T00:00:00"/>
    <m/>
    <n v="57"/>
    <n v="69822.55"/>
    <n v="18842.990000000002"/>
    <n v="50979.56"/>
    <n v="2.71"/>
    <n v="1224.9570175438596"/>
    <n v="21072.2"/>
    <n v="22132.29"/>
    <n v="-1060.0899999999999"/>
    <n v="-0.05"/>
    <s v=""/>
    <s v=" "/>
    <s v=" "/>
    <s v=""/>
    <m/>
    <s v="RNDC"/>
    <s v="New Riff Distilling LLC"/>
  </r>
  <r>
    <x v="3595"/>
    <s v="AL-A070402"/>
    <x v="1"/>
    <s v="A070402"/>
    <s v="STRAIGHT"/>
    <n v="70000"/>
    <n v="39.99"/>
    <x v="2"/>
    <x v="4"/>
    <s v="Replenish"/>
    <x v="0"/>
    <x v="0"/>
    <d v="2025-01-01T00:00:00"/>
    <m/>
    <n v="52"/>
    <n v="19796.59"/>
    <n v="6998.6"/>
    <n v="12797.99"/>
    <n v="1.83"/>
    <n v="380.70365384615383"/>
    <n v="9518.99"/>
    <n v="15896.82"/>
    <n v="-6377.83"/>
    <n v="-0.4"/>
    <s v=""/>
    <s v=" "/>
    <s v="X"/>
    <s v="Bottom 5%"/>
    <m/>
    <s v="RNDC"/>
    <s v="New Riff Distilling LLC"/>
  </r>
  <r>
    <x v="3596"/>
    <s v="AL-A001902"/>
    <x v="1"/>
    <s v="A001902"/>
    <s v="JAPANESE"/>
    <n v="7000"/>
    <n v="49.79"/>
    <x v="3"/>
    <x v="4"/>
    <s v="NoReplen"/>
    <x v="0"/>
    <x v="1"/>
    <s v="PRE 2023"/>
    <m/>
    <s v=""/>
    <m/>
    <n v="398.32"/>
    <n v="-398.32"/>
    <n v="-1"/>
    <s v=""/>
    <s v=""/>
    <s v=""/>
    <s v=""/>
    <s v=""/>
    <s v=""/>
    <s v=""/>
    <s v=""/>
    <s v="Bottom 5%"/>
    <m/>
    <s v="SGWS - LIBERTY SPIRITS"/>
    <s v="HOTALING &amp; CO. LLC"/>
  </r>
  <r>
    <x v="3597"/>
    <s v="AL-A001883"/>
    <x v="1"/>
    <s v="A001883"/>
    <s v="JAPANESE"/>
    <n v="7000"/>
    <n v="17.39"/>
    <x v="3"/>
    <x v="4"/>
    <s v="NoReplen"/>
    <x v="0"/>
    <x v="1"/>
    <s v="PRE 2023"/>
    <m/>
    <s v=""/>
    <n v="2991.92"/>
    <n v="15762.22"/>
    <n v="-12770.3"/>
    <n v="-0.81"/>
    <s v=""/>
    <n v="2400.6999999999998"/>
    <n v="19650.849999999999"/>
    <n v="-17250.150000000001"/>
    <n v="-0.88"/>
    <s v=""/>
    <s v=""/>
    <s v=""/>
    <s v="Bottom 5%"/>
    <m/>
    <s v="SGWS - LIBERTY SPIRITS"/>
    <s v="HOTALING &amp; CO. LLC"/>
  </r>
  <r>
    <x v="3598"/>
    <s v="AL-A008291"/>
    <x v="1"/>
    <s v="A008291"/>
    <s v="JAPANESE"/>
    <n v="8000"/>
    <n v="69.59"/>
    <x v="3"/>
    <x v="5"/>
    <s v="Delisted"/>
    <x v="5"/>
    <x v="3"/>
    <s v="PRE 2023"/>
    <m/>
    <s v=""/>
    <m/>
    <n v="347.95"/>
    <n v="-347.95"/>
    <n v="-1"/>
    <s v=""/>
    <s v=""/>
    <s v=""/>
    <s v=""/>
    <s v=""/>
    <s v=""/>
    <s v=""/>
    <s v=""/>
    <s v="Bottom 5%"/>
    <m/>
    <s v="SGWS - LIBERTY SPIRITS"/>
    <s v="HOTALING &amp; CO. LLC"/>
  </r>
  <r>
    <x v="3599"/>
    <s v="AL-A007191"/>
    <x v="1"/>
    <s v="A007191"/>
    <n v="0"/>
    <n v="7000"/>
    <n v="20.99"/>
    <x v="13"/>
    <x v="1"/>
    <s v="NoReplen"/>
    <x v="0"/>
    <x v="2"/>
    <s v="PRE 2023"/>
    <m/>
    <s v=""/>
    <n v="62.97"/>
    <n v="20.99"/>
    <n v="41.98"/>
    <n v="2"/>
    <s v=""/>
    <s v=""/>
    <s v=""/>
    <s v=""/>
    <s v=""/>
    <s v=""/>
    <s v=""/>
    <s v=""/>
    <s v="Bottom 5%"/>
    <m/>
    <s v="RNDC"/>
    <s v="VINTAGE WINE ESTATES INC"/>
  </r>
  <r>
    <x v="3600"/>
    <s v="AL-A005787"/>
    <x v="1"/>
    <s v="A005787"/>
    <s v="STRAIGHT"/>
    <n v="7000"/>
    <n v="89.99"/>
    <x v="2"/>
    <x v="5"/>
    <s v="Replenish"/>
    <x v="0"/>
    <x v="0"/>
    <s v="PRE 2023"/>
    <m/>
    <n v="46"/>
    <n v="36610.89"/>
    <n v="54353.96"/>
    <n v="-17743.07"/>
    <n v="-0.33"/>
    <n v="795.88891304347828"/>
    <n v="7909.11"/>
    <n v="32486.39"/>
    <n v="-24577.279999999999"/>
    <n v="-0.76"/>
    <s v=""/>
    <s v=" "/>
    <s v=" "/>
    <s v="Bottom 5%"/>
    <m/>
    <s v="MADVINES"/>
    <s v="MADVINES &amp; SPIRITS INC."/>
  </r>
  <r>
    <x v="3601"/>
    <s v="AL-A007773"/>
    <x v="1"/>
    <s v="A007773"/>
    <s v="STRAIGHT"/>
    <n v="7000"/>
    <n v="36.99"/>
    <x v="2"/>
    <x v="4"/>
    <s v="Replenish"/>
    <x v="0"/>
    <x v="0"/>
    <s v="PRE 2023"/>
    <m/>
    <n v="56"/>
    <n v="60589.53"/>
    <n v="75002.210000000006"/>
    <n v="-14412.68"/>
    <n v="-0.19"/>
    <n v="1081.9558928571428"/>
    <n v="40597.43"/>
    <n v="56584.45"/>
    <n v="-15987.02"/>
    <n v="-0.28000000000000003"/>
    <s v=""/>
    <s v=" "/>
    <s v=" "/>
    <s v=""/>
    <m/>
    <s v="RNDC"/>
    <s v="THE EDRINGTON GROUP USA LLC"/>
  </r>
  <r>
    <x v="3602"/>
    <s v="AL-A004623"/>
    <x v="1"/>
    <s v="A004623"/>
    <n v="0"/>
    <n v="4000"/>
    <n v="21.29"/>
    <x v="6"/>
    <x v="1"/>
    <s v="NoReplen"/>
    <x v="1"/>
    <x v="1"/>
    <s v="PRE 2023"/>
    <m/>
    <s v=""/>
    <n v="21.25"/>
    <n v="177.1"/>
    <n v="-155.85"/>
    <n v="-0.88"/>
    <s v=""/>
    <s v=""/>
    <s v=""/>
    <s v=""/>
    <s v=""/>
    <s v=""/>
    <s v=""/>
    <s v=""/>
    <s v="Bottom 5%"/>
    <m/>
    <s v="SGWS - AMERICAN SPIRITS"/>
    <s v="VINO.COM LLC DBA TOTAL BEV SOL"/>
  </r>
  <r>
    <x v="3603"/>
    <s v="AL-A003014"/>
    <x v="1"/>
    <s v="A003014"/>
    <n v="0"/>
    <n v="7000"/>
    <n v="11.99"/>
    <x v="14"/>
    <x v="12"/>
    <s v="Replenish"/>
    <x v="0"/>
    <x v="0"/>
    <s v="PRE 2023"/>
    <m/>
    <n v="148"/>
    <n v="74505.86"/>
    <n v="80141.16"/>
    <n v="-5635.3"/>
    <n v="-7.0000000000000007E-2"/>
    <n v="503.41797297297296"/>
    <n v="15023.47"/>
    <n v="15515.06"/>
    <n v="-491.59"/>
    <n v="-0.03"/>
    <s v=""/>
    <s v="X"/>
    <s v=" "/>
    <s v=""/>
    <m/>
    <s v="SGWS - AMERICAN SPIRITS"/>
    <s v="BACARDI USA INC"/>
  </r>
  <r>
    <x v="3604"/>
    <s v="AL-A003013"/>
    <x v="1"/>
    <s v="A003013"/>
    <n v="0"/>
    <n v="7000"/>
    <n v="11.99"/>
    <x v="14"/>
    <x v="12"/>
    <s v="Replenish"/>
    <x v="0"/>
    <x v="0"/>
    <s v="PRE 2023"/>
    <m/>
    <n v="153"/>
    <n v="106435.23"/>
    <n v="110895.51"/>
    <n v="-4460.28"/>
    <n v="-0.04"/>
    <n v="695.65509803921566"/>
    <n v="30394.65"/>
    <n v="27037.45"/>
    <n v="3357.2"/>
    <n v="0.12"/>
    <s v=""/>
    <s v=" "/>
    <s v=" "/>
    <s v=""/>
    <m/>
    <s v="SGWS - AMERICAN SPIRITS"/>
    <s v="BACARDI USA INC"/>
  </r>
  <r>
    <x v="3605"/>
    <s v="AL-A008173"/>
    <x v="1"/>
    <s v="A008173"/>
    <n v="0"/>
    <n v="8000"/>
    <n v="39.99"/>
    <x v="13"/>
    <x v="4"/>
    <s v="Replenish"/>
    <x v="5"/>
    <x v="0"/>
    <s v="PRE 2023"/>
    <m/>
    <n v="69"/>
    <n v="16715.82"/>
    <n v="15716.07"/>
    <n v="999.75"/>
    <n v="0.06"/>
    <n v="242.25826086956522"/>
    <n v="42869.279999999999"/>
    <n v="44348.91"/>
    <n v="-1479.63"/>
    <n v="-0.03"/>
    <s v=""/>
    <s v=""/>
    <s v=""/>
    <s v="Bottom 5%"/>
    <m/>
    <s v="SGWS - CPWS"/>
    <s v="DIAGEO NORTH AMERICA INC"/>
  </r>
  <r>
    <x v="3606"/>
    <s v="AL-A008265"/>
    <x v="1"/>
    <s v="A008265"/>
    <n v="0"/>
    <n v="8000"/>
    <n v="44.99"/>
    <x v="6"/>
    <x v="4"/>
    <s v="Replenish"/>
    <x v="5"/>
    <x v="0"/>
    <d v="2023-03-01T00:00:00"/>
    <m/>
    <n v="7"/>
    <n v="2654.41"/>
    <n v="2879.36"/>
    <n v="-224.95"/>
    <n v="-0.08"/>
    <n v="379.20142857142855"/>
    <n v="10887.58"/>
    <n v="5533.77"/>
    <n v="5353.81"/>
    <n v="0.97"/>
    <s v=""/>
    <s v=""/>
    <s v=""/>
    <s v="Bottom 5%"/>
    <m/>
    <s v="SGWS - AMERICAN SPIRITS"/>
    <s v="PATERNO IMPORTS LTD dba TERLATO DISTELL ARTISAN SPIRITS"/>
  </r>
  <r>
    <x v="3607"/>
    <s v="AL-A008237"/>
    <x v="1"/>
    <s v="A008237"/>
    <n v="0"/>
    <n v="8000"/>
    <n v="64.989999999999995"/>
    <x v="6"/>
    <x v="5"/>
    <s v="Replenish"/>
    <x v="5"/>
    <x v="0"/>
    <s v="PRE 2023"/>
    <m/>
    <n v="9"/>
    <n v="11048.3"/>
    <n v="11991.13"/>
    <n v="-942.83"/>
    <n v="-0.08"/>
    <n v="1227.5888888888887"/>
    <n v="38734.04"/>
    <n v="28875.52"/>
    <n v="9858.52"/>
    <n v="0.34"/>
    <s v=""/>
    <s v=""/>
    <s v=""/>
    <s v="Bottom 5%"/>
    <m/>
    <s v="SGWS - AMERICAN SPIRITS"/>
    <s v="PATERNO IMPORTS LTD dba TERLATO DISTELL ARTISAN SPIRITS"/>
  </r>
  <r>
    <x v="3608"/>
    <s v="AL-F000144"/>
    <x v="4"/>
    <s v="F000144"/>
    <s v="STRAIGHT"/>
    <n v="7000"/>
    <n v="18.989999999999998"/>
    <x v="11"/>
    <x v="8"/>
    <s v="Replenish"/>
    <x v="0"/>
    <x v="0"/>
    <s v="PRE 2023"/>
    <m/>
    <n v="87"/>
    <n v="30118.14"/>
    <n v="36194.94"/>
    <n v="-6076.8"/>
    <n v="-0.17"/>
    <n v="346.18551724137933"/>
    <n v="645.66"/>
    <n v="1405.26"/>
    <n v="-759.6"/>
    <n v="-0.54"/>
    <s v=""/>
    <s v="X"/>
    <s v="X"/>
    <s v="Bottom 5%"/>
    <m/>
    <s v="UNITED"/>
    <s v="SAZERAC CO INC"/>
  </r>
  <r>
    <x v="3609"/>
    <s v="AL-A005142"/>
    <x v="1"/>
    <s v="A005142"/>
    <n v="0"/>
    <n v="7000"/>
    <n v="10.79"/>
    <x v="0"/>
    <x v="2"/>
    <s v="NoReplen"/>
    <x v="1"/>
    <x v="1"/>
    <s v="PRE 2023"/>
    <m/>
    <n v="1"/>
    <n v="183.43"/>
    <n v="21.58"/>
    <n v="161.85"/>
    <n v="7.5"/>
    <n v="183.43"/>
    <s v=""/>
    <s v=""/>
    <s v=""/>
    <s v=""/>
    <s v=""/>
    <s v=""/>
    <s v=""/>
    <s v="Bottom 5%"/>
    <m/>
    <s v="SGWS - LIBERTY SPIRITS"/>
    <s v="ASSOCIATED BREWING COMPANY"/>
  </r>
  <r>
    <x v="3610"/>
    <s v="AL-D007734"/>
    <x v="2"/>
    <s v="D007734"/>
    <n v="0"/>
    <n v="7000"/>
    <n v="0.59"/>
    <x v="0"/>
    <x v="7"/>
    <s v="NoReplen"/>
    <x v="0"/>
    <x v="1"/>
    <s v="PRE 2023"/>
    <m/>
    <s v=""/>
    <n v="25.37"/>
    <n v="4423.53"/>
    <n v="-4398.16"/>
    <n v="-0.99"/>
    <s v=""/>
    <n v="0"/>
    <n v="763.44"/>
    <n v="-763.44"/>
    <n v="-1"/>
    <s v=""/>
    <s v=""/>
    <s v=""/>
    <s v="Bottom 5%"/>
    <m/>
    <s v="JOHNSON BROTHERS"/>
    <s v="ASSOCIATED BREWING COMPANY"/>
  </r>
  <r>
    <x v="3611"/>
    <s v="AL-A030242"/>
    <x v="1"/>
    <s v="A030242"/>
    <n v="0"/>
    <n v="30000"/>
    <n v="48.95"/>
    <x v="6"/>
    <x v="4"/>
    <s v="CGPO 1"/>
    <x v="3"/>
    <x v="0"/>
    <d v="2025-05-01T00:00:00"/>
    <m/>
    <n v="1"/>
    <n v="48.95"/>
    <m/>
    <n v="48.95"/>
    <m/>
    <n v="48.95"/>
    <s v=""/>
    <s v=""/>
    <s v=""/>
    <s v=""/>
    <s v=""/>
    <s v=""/>
    <s v=""/>
    <s v="Bottom 5%"/>
    <m/>
    <s v="SGWS - LIBERTY SPIRITS"/>
    <s v="HOTALING &amp; CO  "/>
  </r>
  <r>
    <x v="3612"/>
    <s v="AL-A010282"/>
    <x v="1"/>
    <s v="A010282"/>
    <s v="STRAIGHT"/>
    <n v="7000"/>
    <n v="44.99"/>
    <x v="2"/>
    <x v="4"/>
    <s v="SpecOrder"/>
    <x v="1"/>
    <x v="1"/>
    <s v="PRE 2023"/>
    <m/>
    <n v="2"/>
    <n v="4813.93"/>
    <n v="8758.14"/>
    <n v="-3944.21"/>
    <n v="-0.45"/>
    <n v="2406.9650000000001"/>
    <n v="1079.76"/>
    <n v="2324.5300000000002"/>
    <n v="-1244.77"/>
    <n v="-0.54"/>
    <s v=""/>
    <s v=""/>
    <s v=""/>
    <s v="Bottom 5%"/>
    <m/>
    <s v="MADVINES"/>
    <s v="MADVINES &amp; SPIRITS INC."/>
  </r>
  <r>
    <x v="3613"/>
    <s v="AL-A010276"/>
    <x v="1"/>
    <s v="A010276"/>
    <s v="STRAIGHT"/>
    <n v="7000"/>
    <n v="89.99"/>
    <x v="2"/>
    <x v="5"/>
    <s v="SpecOrder"/>
    <x v="1"/>
    <x v="2"/>
    <s v="PRE 2023"/>
    <m/>
    <s v=""/>
    <m/>
    <n v="179.98"/>
    <n v="-179.98"/>
    <n v="-1"/>
    <s v=""/>
    <s v=""/>
    <s v=""/>
    <s v=""/>
    <s v=""/>
    <s v=""/>
    <s v=""/>
    <s v=""/>
    <s v="Bottom 5%"/>
    <m/>
    <s v=""/>
    <s v=""/>
  </r>
  <r>
    <x v="3614"/>
    <s v="AL-A010277"/>
    <x v="1"/>
    <s v="A010277"/>
    <s v="STRAIGHT"/>
    <n v="7000"/>
    <n v="59.99"/>
    <x v="2"/>
    <x v="5"/>
    <s v="SpecOrder"/>
    <x v="1"/>
    <x v="1"/>
    <s v="PRE 2023"/>
    <m/>
    <n v="1"/>
    <n v="179.97"/>
    <n v="519.94000000000005"/>
    <n v="-339.97"/>
    <n v="-0.65"/>
    <n v="179.97"/>
    <s v=""/>
    <s v=""/>
    <s v=""/>
    <s v=""/>
    <s v=""/>
    <s v=""/>
    <s v=""/>
    <s v="Bottom 5%"/>
    <m/>
    <s v="MADVINES"/>
    <s v="MADVINES &amp; SPIRITS INC."/>
  </r>
  <r>
    <x v="3615"/>
    <s v="AL-A007734"/>
    <x v="1"/>
    <s v="A007734"/>
    <n v="0"/>
    <n v="7000"/>
    <n v="10.79"/>
    <x v="0"/>
    <x v="2"/>
    <s v="NoReplen"/>
    <x v="0"/>
    <x v="1"/>
    <s v="PRE 2023"/>
    <m/>
    <n v="0"/>
    <n v="215.8"/>
    <n v="7235.62"/>
    <n v="-7019.82"/>
    <n v="-0.97"/>
    <s v=""/>
    <n v="0"/>
    <n v="2661.85"/>
    <n v="-2661.85"/>
    <n v="-1"/>
    <s v=""/>
    <s v=""/>
    <s v=""/>
    <s v="Bottom 5%"/>
    <m/>
    <s v="JOHNSON BROTHERS"/>
    <s v="ASSOCIATED BREWING COMPANY"/>
  </r>
  <r>
    <x v="3616"/>
    <s v="AL-D070426"/>
    <x v="2"/>
    <s v="D070426"/>
    <n v="0"/>
    <n v="70000"/>
    <n v="1.0900000000000001"/>
    <x v="0"/>
    <x v="7"/>
    <s v="Replenish"/>
    <x v="0"/>
    <x v="0"/>
    <d v="2025-02-01T00:00:00"/>
    <m/>
    <n v="73"/>
    <n v="13892.05"/>
    <n v="2548.42"/>
    <n v="11343.63"/>
    <n v="4.45"/>
    <n v="190.30205479452053"/>
    <n v="9844.8799999999992"/>
    <n v="5962.3"/>
    <n v="3882.58"/>
    <n v="0.65"/>
    <s v=""/>
    <s v=""/>
    <s v=""/>
    <s v="Bottom 5%"/>
    <m/>
    <s v="JOHNSON BROTHERS"/>
    <s v="ASSOCIATED BREWING COMPANY"/>
  </r>
  <r>
    <x v="3617"/>
    <s v="AL-D007967"/>
    <x v="2"/>
    <s v="D007967"/>
    <n v="0"/>
    <n v="7000"/>
    <n v="1.0900000000000001"/>
    <x v="0"/>
    <x v="7"/>
    <s v="Replenish"/>
    <x v="0"/>
    <x v="0"/>
    <d v="2023-04-01T00:00:00"/>
    <m/>
    <n v="4"/>
    <n v="230.1"/>
    <n v="1116.95"/>
    <n v="-886.85"/>
    <n v="-0.79"/>
    <n v="57.524999999999999"/>
    <n v="2554.5"/>
    <n v="75.69"/>
    <n v="2478.81"/>
    <n v="32.75"/>
    <s v=""/>
    <s v=""/>
    <s v=""/>
    <s v="Bottom 5%"/>
    <m/>
    <s v="JOHNSON BROTHERS"/>
    <s v="ASSOCIATED BREWING COMPANY"/>
  </r>
  <r>
    <x v="3618"/>
    <s v="AL-A007967"/>
    <x v="1"/>
    <s v="A007967"/>
    <n v="0"/>
    <n v="7000"/>
    <n v="11.99"/>
    <x v="0"/>
    <x v="2"/>
    <s v="NoReplen"/>
    <x v="0"/>
    <x v="1"/>
    <d v="2023-05-01T00:00:00"/>
    <m/>
    <n v="7"/>
    <n v="9543.82"/>
    <n v="16336.84"/>
    <n v="-6793.02"/>
    <n v="-0.42"/>
    <n v="1363.4028571428571"/>
    <n v="3838.31"/>
    <n v="15287.57"/>
    <n v="-11449.26"/>
    <n v="-0.75"/>
    <s v=""/>
    <s v=""/>
    <s v=""/>
    <s v="Bottom 5%"/>
    <m/>
    <s v="JOHNSON BROTHERS"/>
    <s v="ASSOCIATED BREWING COMPANY"/>
  </r>
  <r>
    <x v="3619"/>
    <s v="AL-D000826"/>
    <x v="2"/>
    <s v="D000826"/>
    <n v="0"/>
    <n v="7000"/>
    <n v="1.0900000000000001"/>
    <x v="0"/>
    <x v="7"/>
    <s v="Replenish"/>
    <x v="0"/>
    <x v="0"/>
    <s v="PRE 2023"/>
    <m/>
    <n v="153"/>
    <n v="27040.720000000001"/>
    <n v="32154.94"/>
    <n v="-5114.22"/>
    <n v="-0.16"/>
    <n v="176.73673202614381"/>
    <n v="39852.58"/>
    <n v="50210.18"/>
    <n v="-10357.6"/>
    <n v="-0.21"/>
    <s v=""/>
    <s v=""/>
    <s v=""/>
    <s v="Bottom 5%"/>
    <m/>
    <s v="JOHNSON BROTHERS"/>
    <s v="ASSOCIATED BREWING COMPANY"/>
  </r>
  <r>
    <x v="3620"/>
    <s v="AL-A001707"/>
    <x v="1"/>
    <s v="A001707"/>
    <n v="0"/>
    <n v="7000"/>
    <n v="8.39"/>
    <x v="0"/>
    <x v="2"/>
    <s v="NoReplen"/>
    <x v="0"/>
    <x v="1"/>
    <s v="PRE 2023"/>
    <m/>
    <n v="1"/>
    <n v="11.99"/>
    <n v="23.98"/>
    <n v="-11.99"/>
    <n v="-0.5"/>
    <n v="11.99"/>
    <s v=""/>
    <s v=""/>
    <s v=""/>
    <s v=""/>
    <s v=""/>
    <s v=""/>
    <s v=""/>
    <s v="Bottom 5%"/>
    <m/>
    <s v="JOHNSON BROTHERS"/>
    <s v="ASSOCIATED BREWING COMPANY"/>
  </r>
  <r>
    <x v="3621"/>
    <s v="AL-A007192"/>
    <x v="1"/>
    <s v="A007192"/>
    <n v="0"/>
    <n v="7000"/>
    <n v="10.79"/>
    <x v="0"/>
    <x v="2"/>
    <s v="Delisted"/>
    <x v="0"/>
    <x v="3"/>
    <s v="PRE 2023"/>
    <m/>
    <s v=""/>
    <m/>
    <n v="64.739999999999995"/>
    <n v="-64.739999999999995"/>
    <n v="-1"/>
    <s v=""/>
    <s v=""/>
    <s v=""/>
    <s v=""/>
    <s v=""/>
    <s v=""/>
    <s v=""/>
    <s v=""/>
    <s v="Bottom 5%"/>
    <m/>
    <s v="JOHNSON BROTHERS"/>
    <s v="ASSOCIATED BREWING COMPANY"/>
  </r>
  <r>
    <x v="3622"/>
    <s v="AL-D070598"/>
    <x v="2"/>
    <s v="D070598"/>
    <s v="FLAVORED"/>
    <n v="70000"/>
    <n v="1.0900000000000001"/>
    <x v="0"/>
    <x v="7"/>
    <s v="Replenish"/>
    <x v="0"/>
    <x v="0"/>
    <d v="2026-01-01T00:00:00"/>
    <m/>
    <n v="59"/>
    <n v="1876.98"/>
    <m/>
    <n v="1876.98"/>
    <m/>
    <n v="31.813220338983051"/>
    <n v="5114.28"/>
    <n v="0"/>
    <n v="5114.28"/>
    <n v="0"/>
    <s v=""/>
    <s v=""/>
    <s v=""/>
    <s v="Bottom 5%"/>
    <m/>
    <s v="JOHNSON BROTHERS"/>
    <s v="ASSOCIATED BREWING COMPANY"/>
  </r>
  <r>
    <x v="3623"/>
    <s v="AL-A070283"/>
    <x v="1"/>
    <s v="A070283"/>
    <s v="FLAVORED"/>
    <n v="70000"/>
    <n v="17.989999999999998"/>
    <x v="8"/>
    <x v="1"/>
    <s v="NoReplen"/>
    <x v="0"/>
    <x v="1"/>
    <d v="2024-10-01T00:00:00"/>
    <m/>
    <n v="47"/>
    <n v="3640.41"/>
    <n v="4573.3900000000003"/>
    <n v="-932.98"/>
    <n v="-0.2"/>
    <n v="77.455531914893612"/>
    <n v="125.95"/>
    <n v="944.67"/>
    <n v="-818.72"/>
    <n v="-0.87"/>
    <s v=""/>
    <s v=""/>
    <s v=""/>
    <s v="Bottom 5%"/>
    <m/>
    <s v="LUKE LEA BEVERAGES"/>
    <s v="PARK STREET IMPORTS /"/>
  </r>
  <r>
    <x v="3624"/>
    <s v="AL-A070014"/>
    <x v="1"/>
    <s v="A070014"/>
    <s v="STRAIGHT"/>
    <n v="70000"/>
    <n v="23.39"/>
    <x v="8"/>
    <x v="4"/>
    <s v="NoReplen"/>
    <x v="0"/>
    <x v="1"/>
    <d v="2023-05-01T00:00:00"/>
    <m/>
    <n v="25"/>
    <n v="23774.37"/>
    <n v="52598.77"/>
    <n v="-28824.400000000001"/>
    <n v="-0.55000000000000004"/>
    <n v="950.97479999999996"/>
    <n v="2581.0700000000002"/>
    <n v="4586.76"/>
    <n v="-2005.69"/>
    <n v="-0.44"/>
    <s v=""/>
    <s v=""/>
    <s v=""/>
    <s v="Bottom 5%"/>
    <m/>
    <s v="LUKE LEA BEVERAGES"/>
    <s v="PARK STREET IMPORTS /"/>
  </r>
  <r>
    <x v="3625"/>
    <s v="AL-A010887"/>
    <x v="1"/>
    <s v="A010887"/>
    <s v="STRAIGHT"/>
    <n v="10000"/>
    <n v="2500"/>
    <x v="2"/>
    <x v="3"/>
    <s v="Allocated1"/>
    <x v="0"/>
    <x v="0"/>
    <d v="2025-09-01T00:00:00"/>
    <m/>
    <s v=""/>
    <n v="20000"/>
    <m/>
    <n v="20000"/>
    <m/>
    <s v=""/>
    <s v=""/>
    <s v=""/>
    <s v=""/>
    <s v=""/>
    <s v=""/>
    <s v="X"/>
    <s v="X"/>
    <s v="Bottom 5%"/>
    <m/>
    <s v="UNITED"/>
    <s v="SAZERAC CO INC"/>
  </r>
  <r>
    <x v="3626"/>
    <s v="AL-A010421"/>
    <x v="1"/>
    <s v="A010421"/>
    <s v="STRAIGHT"/>
    <n v="10000"/>
    <n v="38.99"/>
    <x v="12"/>
    <x v="4"/>
    <s v="NoReplen"/>
    <x v="1"/>
    <x v="1"/>
    <s v="PRE 2023"/>
    <m/>
    <n v="0"/>
    <n v="870.79"/>
    <n v="1689.74"/>
    <n v="-818.95"/>
    <n v="-0.48"/>
    <s v=""/>
    <n v="77.98"/>
    <n v="0"/>
    <n v="77.98"/>
    <n v="0"/>
    <s v=""/>
    <s v=""/>
    <s v=""/>
    <s v="Bottom 5%"/>
    <m/>
    <s v="RNDC"/>
    <s v="JAMES JOSEPH SANCTIFIED SPIRITS LLC"/>
  </r>
  <r>
    <x v="3627"/>
    <s v="AL-A010604"/>
    <x v="1"/>
    <s v="A010604"/>
    <s v="STRAIGHT"/>
    <n v="10000"/>
    <n v="59.99"/>
    <x v="2"/>
    <x v="5"/>
    <s v="SpecOrder"/>
    <x v="1"/>
    <x v="0"/>
    <d v="2023-10-01T00:00:00"/>
    <m/>
    <n v="4"/>
    <n v="1439.76"/>
    <n v="1079.82"/>
    <n v="359.94"/>
    <n v="0.33"/>
    <n v="359.94"/>
    <n v="839.86"/>
    <n v="3959.34"/>
    <n v="-3119.48"/>
    <n v="-0.79"/>
    <s v=""/>
    <s v=""/>
    <s v=""/>
    <s v="Bottom 5%"/>
    <m/>
    <s v="RNDC"/>
    <s v="JAMES JOSEPH SANCTIFIED SPIRITS LLC"/>
  </r>
  <r>
    <x v="3628"/>
    <s v="AL-A007838"/>
    <x v="1"/>
    <s v="A007838"/>
    <s v="STRAIGHT"/>
    <n v="7000"/>
    <n v="29.99"/>
    <x v="2"/>
    <x v="1"/>
    <s v="NoReplen"/>
    <x v="0"/>
    <x v="1"/>
    <s v="PRE 2023"/>
    <m/>
    <s v=""/>
    <n v="1349.55"/>
    <n v="19030.47"/>
    <n v="-17680.919999999998"/>
    <n v="-0.93"/>
    <s v=""/>
    <n v="2459.1799999999998"/>
    <n v="1039.75"/>
    <n v="1419.43"/>
    <n v="1.37"/>
    <s v=""/>
    <s v=""/>
    <s v=""/>
    <s v="Bottom 5%"/>
    <m/>
    <s v="RNDC"/>
    <s v="JAMES JOSEPH SANCTIFIED SPIRITS LLC"/>
  </r>
  <r>
    <x v="3629"/>
    <s v="AL-A010419"/>
    <x v="1"/>
    <s v="A010419"/>
    <s v="STRAIGHT"/>
    <n v="10000"/>
    <n v="38.99"/>
    <x v="2"/>
    <x v="4"/>
    <s v="NoReplen"/>
    <x v="1"/>
    <x v="1"/>
    <d v="2023-08-01T00:00:00"/>
    <m/>
    <n v="1"/>
    <n v="2378.41"/>
    <n v="909.86"/>
    <n v="1468.55"/>
    <n v="1.61"/>
    <n v="2378.41"/>
    <n v="753.82"/>
    <n v="519.91999999999996"/>
    <n v="233.9"/>
    <n v="0.45"/>
    <s v=""/>
    <s v=""/>
    <s v=""/>
    <s v="Bottom 5%"/>
    <m/>
    <s v="RNDC"/>
    <s v="JAMES JOSEPH SANCTIFIED SPIRITS LLC"/>
  </r>
  <r>
    <x v="3630"/>
    <s v="AL-A010603"/>
    <x v="1"/>
    <s v="A010603"/>
    <s v="STRAIGHT"/>
    <n v="10000"/>
    <n v="59.99"/>
    <x v="12"/>
    <x v="5"/>
    <s v="SpecOrder"/>
    <x v="1"/>
    <x v="0"/>
    <d v="2023-07-01T00:00:00"/>
    <m/>
    <s v=""/>
    <n v="119.98"/>
    <n v="479.92"/>
    <n v="-359.94"/>
    <n v="-0.75"/>
    <s v=""/>
    <n v="0"/>
    <n v="359.94"/>
    <n v="-359.94"/>
    <n v="-1"/>
    <s v=""/>
    <s v=""/>
    <s v=""/>
    <s v="Bottom 5%"/>
    <m/>
    <s v="RNDC"/>
    <s v="JAMES JOSEPH SANCTIFIED SPIRITS LLC"/>
  </r>
  <r>
    <x v="3631"/>
    <s v="AL-A010420"/>
    <x v="1"/>
    <s v="A010420"/>
    <s v="STRAIGHT"/>
    <n v="10000"/>
    <n v="64.989999999999995"/>
    <x v="2"/>
    <x v="5"/>
    <s v="SpecOrder"/>
    <x v="1"/>
    <x v="0"/>
    <s v="PRE 2023"/>
    <m/>
    <n v="1"/>
    <n v="259.95999999999998"/>
    <n v="1494.77"/>
    <n v="-1234.81"/>
    <n v="-0.83"/>
    <n v="259.95999999999998"/>
    <s v=""/>
    <s v=""/>
    <s v=""/>
    <s v=""/>
    <s v=""/>
    <s v=""/>
    <s v=""/>
    <s v="Bottom 5%"/>
    <m/>
    <s v="RNDC"/>
    <s v="JAMES JOSEPH SANCTIFIED SPIRITS LLC"/>
  </r>
  <r>
    <x v="3632"/>
    <s v="AL-A070080"/>
    <x v="1"/>
    <s v="A070080"/>
    <s v="STRAIGHT"/>
    <n v="70000"/>
    <n v="54.99"/>
    <x v="2"/>
    <x v="5"/>
    <s v="NoReplen"/>
    <x v="2"/>
    <x v="2"/>
    <d v="2023-12-01T00:00:00"/>
    <m/>
    <s v=""/>
    <m/>
    <n v="274.95"/>
    <n v="-274.95"/>
    <n v="-1"/>
    <s v=""/>
    <s v=""/>
    <s v=""/>
    <s v=""/>
    <s v=""/>
    <s v=""/>
    <s v=""/>
    <s v=""/>
    <s v="Bottom 5%"/>
    <m/>
    <s v="RNDC"/>
    <s v="JAMES JOSEPH SANCTIFIED SPIRITS LLC"/>
  </r>
  <r>
    <x v="3633"/>
    <s v="AL-A007727"/>
    <x v="1"/>
    <s v="A007727"/>
    <s v="STRAIGHT"/>
    <n v="7000"/>
    <n v="54.99"/>
    <x v="2"/>
    <x v="5"/>
    <s v="Replenish"/>
    <x v="0"/>
    <x v="0"/>
    <s v="PRE 2023"/>
    <m/>
    <n v="21"/>
    <n v="24558.39"/>
    <n v="51423.839999999997"/>
    <n v="-26865.45"/>
    <n v="-0.52"/>
    <n v="1169.4471428571428"/>
    <n v="4961.0600000000004"/>
    <n v="11393.76"/>
    <n v="-6432.7"/>
    <n v="-0.56000000000000005"/>
    <s v=""/>
    <s v=" "/>
    <s v="X"/>
    <s v="Bottom 5%"/>
    <m/>
    <s v="RNDC"/>
    <s v="JAMES JOSEPH SANCTIFIED SPIRITS LLC"/>
  </r>
  <r>
    <x v="3634"/>
    <s v="AL-A010605"/>
    <x v="1"/>
    <s v="A010605"/>
    <s v="STRAIGHT"/>
    <n v="10000"/>
    <n v="35.99"/>
    <x v="2"/>
    <x v="4"/>
    <s v="NoReplen"/>
    <x v="1"/>
    <x v="1"/>
    <d v="2023-11-01T00:00:00"/>
    <m/>
    <n v="2"/>
    <n v="3011.21"/>
    <n v="3779.37"/>
    <n v="-768.16"/>
    <n v="-0.2"/>
    <n v="1505.605"/>
    <n v="215.94"/>
    <n v="2879.52"/>
    <n v="-2663.58"/>
    <n v="-0.93"/>
    <s v=""/>
    <s v=""/>
    <s v=""/>
    <s v="Bottom 5%"/>
    <m/>
    <s v="RNDC"/>
    <s v="JAMES JOSEPH SANCTIFIED SPIRITS LLC"/>
  </r>
  <r>
    <x v="3635"/>
    <s v="AL-A005975"/>
    <x v="1"/>
    <s v="A005975"/>
    <s v="SINGLE MALT"/>
    <n v="7000"/>
    <n v="43.19"/>
    <x v="3"/>
    <x v="4"/>
    <s v="Allocated2"/>
    <x v="1"/>
    <x v="2"/>
    <s v="PRE 2023"/>
    <m/>
    <s v=""/>
    <m/>
    <n v="57.59"/>
    <n v="-57.59"/>
    <n v="-1"/>
    <s v=""/>
    <s v=""/>
    <s v=""/>
    <s v=""/>
    <s v=""/>
    <s v=""/>
    <s v=""/>
    <s v=""/>
    <s v="Bottom 5%"/>
    <m/>
    <s v=""/>
    <s v=""/>
  </r>
  <r>
    <x v="3636"/>
    <s v="AL-A004827"/>
    <x v="1"/>
    <s v="A004827"/>
    <s v="SINGLE MALT"/>
    <n v="7000"/>
    <n v="109.99"/>
    <x v="3"/>
    <x v="3"/>
    <s v="SpecOrder"/>
    <x v="1"/>
    <x v="0"/>
    <s v="PRE 2023"/>
    <m/>
    <n v="8"/>
    <n v="5499.5"/>
    <n v="21668.03"/>
    <n v="-16168.53"/>
    <n v="-0.75"/>
    <n v="687.4375"/>
    <n v="4509.59"/>
    <n v="7809.29"/>
    <n v="-3299.7"/>
    <n v="-0.42"/>
    <s v=""/>
    <s v=""/>
    <s v=""/>
    <s v="Bottom 5%"/>
    <m/>
    <s v="SGWS - CPWS"/>
    <s v="DIAGEO NORTH AMERICA INC"/>
  </r>
  <r>
    <x v="3637"/>
    <s v="AL-A009327"/>
    <x v="1"/>
    <s v="A009327"/>
    <s v="SINGLE MALT"/>
    <n v="7000"/>
    <n v="144.99"/>
    <x v="3"/>
    <x v="3"/>
    <s v="SpecOrder"/>
    <x v="1"/>
    <x v="0"/>
    <s v="PRE 2023"/>
    <m/>
    <s v=""/>
    <m/>
    <n v="869.94"/>
    <n v="-869.94"/>
    <n v="-1"/>
    <s v=""/>
    <n v="289.98"/>
    <n v="289.98"/>
    <n v="0"/>
    <n v="0"/>
    <s v=""/>
    <s v=""/>
    <s v=""/>
    <s v="Bottom 5%"/>
    <m/>
    <s v="SGWS - CPWS"/>
    <s v="DIAGEO NORTH AMERICA INC"/>
  </r>
  <r>
    <x v="3638"/>
    <s v="AL-A001599"/>
    <x v="1"/>
    <s v="A001599"/>
    <s v="SINGLE MALT"/>
    <n v="7000"/>
    <n v="89.99"/>
    <x v="3"/>
    <x v="5"/>
    <s v="Replenish"/>
    <x v="0"/>
    <x v="0"/>
    <s v="PRE 2023"/>
    <m/>
    <n v="89"/>
    <n v="89409.79"/>
    <n v="83326.080000000002"/>
    <n v="6083.71"/>
    <n v="7.0000000000000007E-2"/>
    <n v="1004.6043820224718"/>
    <n v="62832.89"/>
    <n v="60173.58"/>
    <n v="2659.31"/>
    <n v="0.04"/>
    <s v=""/>
    <s v=" "/>
    <s v=" "/>
    <s v=""/>
    <m/>
    <s v="SGWS - CPWS"/>
    <s v="DIAGEO NORTH AMERICA INC"/>
  </r>
  <r>
    <x v="3639"/>
    <s v="AL-A001919"/>
    <x v="1"/>
    <s v="A001919"/>
    <s v="STRAIGHT"/>
    <n v="7000"/>
    <n v="17.989999999999998"/>
    <x v="5"/>
    <x v="1"/>
    <s v="NoReplen"/>
    <x v="0"/>
    <x v="1"/>
    <s v="PRE 2023"/>
    <m/>
    <n v="14"/>
    <n v="21549.77"/>
    <n v="24231.919999999998"/>
    <n v="-2682.15"/>
    <n v="-0.11"/>
    <n v="1539.2692857142858"/>
    <n v="12115.64"/>
    <n v="15654.78"/>
    <n v="-3539.14"/>
    <n v="-0.23"/>
    <s v=""/>
    <s v=""/>
    <s v=""/>
    <s v="Bottom 5%"/>
    <m/>
    <s v="SGWS - AMERICAN SPIRITS"/>
    <s v="HAWAII SEA SPIRITS LLC"/>
  </r>
  <r>
    <x v="3640"/>
    <s v="AL-D070599"/>
    <x v="2"/>
    <s v="D070599"/>
    <s v="FLAVORED"/>
    <n v="70000"/>
    <n v="1.0900000000000001"/>
    <x v="0"/>
    <x v="7"/>
    <s v="Replenish"/>
    <x v="0"/>
    <x v="0"/>
    <d v="2026-01-01T00:00:00"/>
    <m/>
    <n v="61"/>
    <n v="1069.29"/>
    <m/>
    <n v="1069.29"/>
    <m/>
    <n v="17.52934426229508"/>
    <n v="2433.9699999999998"/>
    <n v="0"/>
    <n v="2433.9699999999998"/>
    <n v="0"/>
    <s v=""/>
    <s v=""/>
    <s v=""/>
    <s v="Bottom 5%"/>
    <m/>
    <s v="JOHNSON BROTHERS"/>
    <s v="ASSOCIATED BREWING COMPANY"/>
  </r>
  <r>
    <x v="3641"/>
    <s v="AL-A005619"/>
    <x v="1"/>
    <s v="A005619"/>
    <n v="0"/>
    <n v="7000"/>
    <n v="25.19"/>
    <x v="7"/>
    <x v="1"/>
    <s v="NoReplen"/>
    <x v="1"/>
    <x v="1"/>
    <s v="PRE 2023"/>
    <m/>
    <s v=""/>
    <n v="176.33"/>
    <m/>
    <n v="176.33"/>
    <m/>
    <s v=""/>
    <s v=""/>
    <s v=""/>
    <s v=""/>
    <s v=""/>
    <s v=""/>
    <s v=""/>
    <s v=""/>
    <s v="Bottom 5%"/>
    <m/>
    <s v="SGWS - ALD"/>
    <s v="PARK STREET IMPORTS /"/>
  </r>
  <r>
    <x v="3642"/>
    <s v="AL-A009412"/>
    <x v="1"/>
    <s v="A009412"/>
    <s v="STRAIGHT"/>
    <n v="9000"/>
    <n v="29.99"/>
    <x v="2"/>
    <x v="1"/>
    <s v="Allocated1"/>
    <x v="0"/>
    <x v="0"/>
    <d v="2024-02-01T00:00:00"/>
    <m/>
    <n v="4"/>
    <n v="2609.13"/>
    <n v="6927.97"/>
    <n v="-4318.84"/>
    <n v="-0.62"/>
    <n v="652.28250000000003"/>
    <n v="1469.51"/>
    <n v="6992.94"/>
    <n v="-5523.43"/>
    <n v="-0.79"/>
    <s v=""/>
    <s v=" "/>
    <s v="X"/>
    <s v="Bottom 5%"/>
    <m/>
    <s v="MADVINES"/>
    <s v="MADVINES &amp; SPIRITS INC."/>
  </r>
  <r>
    <x v="3643"/>
    <s v="AL-A009414"/>
    <x v="1"/>
    <s v="A009414"/>
    <s v="STRAIGHT"/>
    <n v="7000"/>
    <n v="53.99"/>
    <x v="2"/>
    <x v="5"/>
    <s v="Allocated1"/>
    <x v="0"/>
    <x v="0"/>
    <s v="PRE 2023"/>
    <m/>
    <n v="4"/>
    <n v="7450.62"/>
    <n v="14970.18"/>
    <n v="-7519.56"/>
    <n v="-0.5"/>
    <n v="1862.655"/>
    <n v="3185.41"/>
    <n v="4465.16"/>
    <n v="-1279.75"/>
    <n v="-0.28999999999999998"/>
    <s v=""/>
    <s v=" "/>
    <s v="X"/>
    <s v="Bottom 5%"/>
    <m/>
    <s v="MADVINES"/>
    <s v="MADVINES &amp; SPIRITS INC."/>
  </r>
  <r>
    <x v="3644"/>
    <s v="AL-A001764"/>
    <x v="1"/>
    <s v="A001764"/>
    <s v="STRAIGHT"/>
    <n v="7000"/>
    <n v="6.59"/>
    <x v="2"/>
    <x v="8"/>
    <s v="NoReplen"/>
    <x v="0"/>
    <x v="1"/>
    <s v="PRE 2023"/>
    <m/>
    <n v="2"/>
    <n v="413.01"/>
    <n v="184.68"/>
    <n v="228.33"/>
    <n v="1.24"/>
    <n v="206.505"/>
    <s v=""/>
    <s v=""/>
    <s v=""/>
    <s v=""/>
    <s v=""/>
    <s v=""/>
    <s v=""/>
    <s v="Bottom 5%"/>
    <m/>
    <s v="JOHNSON BROTHERS"/>
    <s v="PROXIMO SPIRITS INC."/>
  </r>
  <r>
    <x v="3645"/>
    <s v="AL-G001709"/>
    <x v="8"/>
    <s v="G001709"/>
    <s v="FLAVORED"/>
    <n v="7000"/>
    <n v="1.49"/>
    <x v="2"/>
    <x v="7"/>
    <s v="NoReplen"/>
    <x v="0"/>
    <x v="1"/>
    <s v="PRE 2023"/>
    <m/>
    <n v="2"/>
    <n v="228.75"/>
    <n v="4279.1000000000004"/>
    <n v="-4050.35"/>
    <n v="-0.95"/>
    <n v="114.375"/>
    <n v="0"/>
    <n v="935.96"/>
    <n v="-935.96"/>
    <n v="-1"/>
    <s v=""/>
    <s v=""/>
    <s v=""/>
    <s v="Bottom 5%"/>
    <m/>
    <s v="JOHNSON BROTHERS"/>
    <s v="PROXIMO SPIRITS INC."/>
  </r>
  <r>
    <x v="3646"/>
    <s v="AL-A001709"/>
    <x v="1"/>
    <s v="A001709"/>
    <s v="FLAVORED"/>
    <n v="7000"/>
    <n v="38.99"/>
    <x v="2"/>
    <x v="1"/>
    <s v="NoReplen"/>
    <x v="0"/>
    <x v="1"/>
    <s v="PRE 2023"/>
    <m/>
    <n v="10"/>
    <n v="12592.6"/>
    <n v="39414.81"/>
    <n v="-26822.21"/>
    <n v="-0.68"/>
    <n v="1259.26"/>
    <n v="3303.19"/>
    <n v="19955.759999999998"/>
    <n v="-16652.57"/>
    <n v="-0.83"/>
    <s v=""/>
    <s v=""/>
    <s v=""/>
    <s v="Bottom 5%"/>
    <m/>
    <s v="JOHNSON BROTHERS"/>
    <s v="PROXIMO SPIRITS INC."/>
  </r>
  <r>
    <x v="3647"/>
    <s v="AL-F009677"/>
    <x v="4"/>
    <s v="F009677"/>
    <s v="STRAIGHT"/>
    <n v="7000"/>
    <n v="21.59"/>
    <x v="2"/>
    <x v="9"/>
    <s v="Delisted"/>
    <x v="1"/>
    <x v="3"/>
    <s v="PRE 2023"/>
    <m/>
    <s v=""/>
    <m/>
    <n v="201.54"/>
    <n v="-201.54"/>
    <n v="-1"/>
    <s v=""/>
    <s v=""/>
    <s v=""/>
    <s v=""/>
    <s v=""/>
    <s v=""/>
    <s v=""/>
    <s v=""/>
    <s v="Bottom 5%"/>
    <m/>
    <s v="UNITED"/>
    <s v="SAZERAC CO INC"/>
  </r>
  <r>
    <x v="3648"/>
    <s v="AL-A010954"/>
    <x v="1"/>
    <s v="A010954"/>
    <s v="STRAIGHT"/>
    <n v="10000"/>
    <n v="79.989999999999995"/>
    <x v="2"/>
    <x v="5"/>
    <s v="Allocated1"/>
    <x v="0"/>
    <x v="0"/>
    <d v="2025-09-08T00:00:00"/>
    <m/>
    <n v="5"/>
    <n v="15358.08"/>
    <m/>
    <n v="15358.08"/>
    <m/>
    <n v="3071.616"/>
    <n v="7839.02"/>
    <n v="0"/>
    <n v="7839.02"/>
    <n v="0"/>
    <s v=""/>
    <s v=" "/>
    <s v="X"/>
    <s v="Bottom 5%"/>
    <m/>
    <s v="UNITED"/>
    <s v="SAZERAC CO INC"/>
  </r>
  <r>
    <x v="3649"/>
    <s v="AL-A010737"/>
    <x v="1"/>
    <s v="A010737"/>
    <s v="STRAIGHT"/>
    <n v="10000"/>
    <n v="79.989999999999995"/>
    <x v="2"/>
    <x v="5"/>
    <s v="Allocated1"/>
    <x v="3"/>
    <x v="0"/>
    <d v="2024-12-01T00:00:00"/>
    <m/>
    <s v=""/>
    <m/>
    <n v="3359.52"/>
    <n v="-3359.52"/>
    <n v="-1"/>
    <s v=""/>
    <n v="159.97999999999999"/>
    <n v="2879.6"/>
    <n v="-2719.62"/>
    <n v="-0.94"/>
    <s v=""/>
    <s v=""/>
    <s v=""/>
    <s v="Bottom 5%"/>
    <m/>
    <s v="UNITED"/>
    <s v="SAZERAC CO INC"/>
  </r>
  <r>
    <x v="3650"/>
    <s v="AL-A010654"/>
    <x v="1"/>
    <s v="A010654"/>
    <s v="STRAIGHT"/>
    <n v="10000"/>
    <n v="79.989999999999995"/>
    <x v="2"/>
    <x v="5"/>
    <s v="Allocated1"/>
    <x v="0"/>
    <x v="0"/>
    <d v="2024-12-01T00:00:00"/>
    <m/>
    <s v=""/>
    <m/>
    <n v="1259.82"/>
    <n v="-1259.82"/>
    <n v="-1"/>
    <s v=""/>
    <n v="0"/>
    <n v="869.88"/>
    <n v="-869.88"/>
    <n v="-1"/>
    <s v=""/>
    <s v="X"/>
    <s v="X"/>
    <s v="Bottom 5%"/>
    <m/>
    <s v="UNITED"/>
    <s v="SAZERAC CO INC"/>
  </r>
  <r>
    <x v="3651"/>
    <s v="AL-E008004"/>
    <x v="3"/>
    <s v="E008004"/>
    <s v="STRAIGHT"/>
    <n v="8000"/>
    <n v="11.99"/>
    <x v="2"/>
    <x v="9"/>
    <s v="Replenish"/>
    <x v="5"/>
    <x v="0"/>
    <s v="PRE 2023"/>
    <m/>
    <n v="17"/>
    <n v="4807.99"/>
    <n v="4312.72"/>
    <n v="495.27"/>
    <n v="0.11"/>
    <n v="282.82294117647058"/>
    <n v="13500.74"/>
    <n v="9717.75"/>
    <n v="3782.99"/>
    <n v="0.39"/>
    <s v=""/>
    <s v=""/>
    <s v=""/>
    <s v="Bottom 5%"/>
    <m/>
    <s v="SGWS - LIBERTY SPIRITS"/>
    <s v="JIM BEAM BRANDS CO."/>
  </r>
  <r>
    <x v="3652"/>
    <s v="AL-F000232"/>
    <x v="4"/>
    <s v="F000232"/>
    <s v="STRAIGHT"/>
    <n v="7000"/>
    <n v="19.989999999999998"/>
    <x v="2"/>
    <x v="9"/>
    <s v="Replenish"/>
    <x v="0"/>
    <x v="0"/>
    <s v="PRE 2023"/>
    <m/>
    <n v="151"/>
    <n v="249335.27"/>
    <n v="251534.17"/>
    <n v="-2198.9"/>
    <n v="-0.01"/>
    <n v="1651.2269536423839"/>
    <n v="56751.61"/>
    <n v="58690.64"/>
    <n v="-1939.03"/>
    <n v="-0.03"/>
    <s v=""/>
    <s v=" "/>
    <s v=" "/>
    <s v=""/>
    <m/>
    <s v="SGWS - LIBERTY SPIRITS"/>
    <s v="JIM BEAM BRANDS CO."/>
  </r>
  <r>
    <x v="3653"/>
    <s v="AL-A070285"/>
    <x v="1"/>
    <s v="A070285"/>
    <s v="STRAIGHT"/>
    <n v="70000"/>
    <n v="59.99"/>
    <x v="2"/>
    <x v="5"/>
    <s v="Replenish"/>
    <x v="0"/>
    <x v="0"/>
    <d v="2024-10-01T00:00:00"/>
    <m/>
    <n v="44"/>
    <n v="28435.26"/>
    <n v="23276.12"/>
    <n v="5159.1400000000003"/>
    <n v="0.22"/>
    <n v="646.25590909090909"/>
    <n v="10258.290000000001"/>
    <n v="16797.2"/>
    <n v="-6538.91"/>
    <n v="-0.39"/>
    <s v=""/>
    <s v=" "/>
    <s v="X"/>
    <s v="Bottom 5%"/>
    <m/>
    <s v="MADVINES"/>
    <s v="Old Dominick Distillery"/>
  </r>
  <r>
    <x v="3654"/>
    <s v="AL-A010910"/>
    <x v="1"/>
    <s v="A010910"/>
    <s v="STRAIGHT"/>
    <n v="10000"/>
    <n v="62.99"/>
    <x v="2"/>
    <x v="5"/>
    <s v="Barrel"/>
    <x v="0"/>
    <x v="0"/>
    <d v="2025-08-01T00:00:00"/>
    <m/>
    <n v="12"/>
    <n v="62.99"/>
    <m/>
    <n v="62.99"/>
    <m/>
    <n v="5.2491666666666665"/>
    <n v="14361.72"/>
    <n v="0"/>
    <n v="14361.72"/>
    <n v="0"/>
    <s v=""/>
    <s v="X"/>
    <s v="X"/>
    <s v="Bottom 5%"/>
    <m/>
    <s v="MADVINES"/>
    <s v="Old Dominick Distillery"/>
  </r>
  <r>
    <x v="3655"/>
    <s v="AL-A070284"/>
    <x v="1"/>
    <s v="A070284"/>
    <s v="STRAIGHT"/>
    <n v="70000"/>
    <n v="39.99"/>
    <x v="2"/>
    <x v="4"/>
    <s v="Replenish"/>
    <x v="0"/>
    <x v="0"/>
    <d v="2024-10-01T00:00:00"/>
    <m/>
    <n v="40"/>
    <n v="7478.13"/>
    <n v="4318.92"/>
    <n v="3159.21"/>
    <n v="0.73"/>
    <n v="186.95325"/>
    <n v="7758.06"/>
    <n v="9037.74"/>
    <n v="-1279.68"/>
    <n v="-0.14000000000000001"/>
    <s v=""/>
    <s v="X"/>
    <s v="X"/>
    <s v="Bottom 5%"/>
    <m/>
    <s v="MADVINES"/>
    <s v="Old Dominick Distillery"/>
  </r>
  <r>
    <x v="3656"/>
    <s v="AL-A070558"/>
    <x v="1"/>
    <s v="A070558"/>
    <s v="FLAVORED"/>
    <n v="70000"/>
    <n v="16.79"/>
    <x v="2"/>
    <x v="1"/>
    <s v="NoReplen"/>
    <x v="2"/>
    <x v="0"/>
    <d v="2025-07-09T00:00:00"/>
    <m/>
    <n v="12"/>
    <n v="3901.61"/>
    <m/>
    <n v="3901.61"/>
    <m/>
    <n v="325.13416666666666"/>
    <n v="4030.56"/>
    <n v="0"/>
    <n v="4030.56"/>
    <n v="0"/>
    <s v=""/>
    <s v=""/>
    <s v=""/>
    <s v="Bottom 5%"/>
    <m/>
    <s v="MADVINES"/>
    <s v="Old Dominick Distillery"/>
  </r>
  <r>
    <x v="3657"/>
    <s v="AL-A070522"/>
    <x v="1"/>
    <s v="A070522"/>
    <s v="STRAIGHT"/>
    <n v="70000"/>
    <n v="59.99"/>
    <x v="2"/>
    <x v="5"/>
    <s v="Replenish"/>
    <x v="0"/>
    <x v="0"/>
    <d v="2025-09-01T00:00:00"/>
    <m/>
    <n v="33"/>
    <n v="8158.64"/>
    <m/>
    <n v="8158.64"/>
    <m/>
    <n v="247.23151515151517"/>
    <n v="179.97"/>
    <n v="0"/>
    <n v="179.97"/>
    <n v="0"/>
    <s v=""/>
    <s v="X"/>
    <s v="X"/>
    <s v="Bottom 5%"/>
    <m/>
    <s v="SGWS - AMERICAN SPIRITS"/>
    <s v="MIDDLE WEST SPIRITS"/>
  </r>
  <r>
    <x v="3658"/>
    <s v="AL-A010291"/>
    <x v="1"/>
    <s v="A010291"/>
    <s v="STRAIGHT"/>
    <n v="10000"/>
    <n v="89.99"/>
    <x v="2"/>
    <x v="5"/>
    <s v="Allocated1"/>
    <x v="0"/>
    <x v="2"/>
    <s v="PRE 2023"/>
    <m/>
    <n v="3"/>
    <n v="89.99"/>
    <n v="269.97000000000003"/>
    <n v="-179.98"/>
    <n v="-0.67"/>
    <n v="29.996666666666666"/>
    <s v=""/>
    <s v=""/>
    <s v=""/>
    <s v=""/>
    <s v=""/>
    <s v=""/>
    <s v=""/>
    <s v="Bottom 5%"/>
    <m/>
    <s v="SGWS - AMERICAN SPIRITS"/>
    <s v="OLD ELK DISTILLERIES LLC"/>
  </r>
  <r>
    <x v="3659"/>
    <s v="AL-A007339"/>
    <x v="1"/>
    <s v="A007339"/>
    <s v="STRAIGHT"/>
    <n v="7000"/>
    <n v="23.99"/>
    <x v="2"/>
    <x v="4"/>
    <s v="NoReplen"/>
    <x v="0"/>
    <x v="1"/>
    <s v="PRE 2023"/>
    <m/>
    <n v="8"/>
    <n v="14183.47"/>
    <n v="13721.98"/>
    <n v="461.49"/>
    <n v="0.03"/>
    <n v="1772.9337499999999"/>
    <n v="13393.62"/>
    <n v="5488.83"/>
    <n v="7904.79"/>
    <n v="1.44"/>
    <s v=""/>
    <s v=""/>
    <s v=""/>
    <s v="Bottom 5%"/>
    <m/>
    <s v="SGWS - AMERICAN SPIRITS"/>
    <s v="OLD ELK DISTILLERIES LLC"/>
  </r>
  <r>
    <x v="3660"/>
    <s v="AL-A007672"/>
    <x v="1"/>
    <s v="A007672"/>
    <s v="STRAIGHT"/>
    <n v="7000"/>
    <n v="29.99"/>
    <x v="2"/>
    <x v="1"/>
    <s v="NoReplen"/>
    <x v="2"/>
    <x v="1"/>
    <s v="PRE 2023"/>
    <m/>
    <s v=""/>
    <n v="269.91000000000003"/>
    <n v="2599.46"/>
    <n v="-2329.5500000000002"/>
    <n v="-0.9"/>
    <s v=""/>
    <n v="0"/>
    <n v="499.9"/>
    <n v="-499.9"/>
    <n v="-1"/>
    <s v=""/>
    <s v=""/>
    <s v=""/>
    <s v="Bottom 5%"/>
    <m/>
    <s v="SGWS - AMERICAN SPIRITS"/>
    <s v="OLD ELK DISTILLERIES LLC"/>
  </r>
  <r>
    <x v="3661"/>
    <s v="AL-A010109"/>
    <x v="1"/>
    <s v="A010109"/>
    <s v="STRAIGHT"/>
    <n v="7000"/>
    <n v="74.989999999999995"/>
    <x v="2"/>
    <x v="5"/>
    <s v="Barrel"/>
    <x v="1"/>
    <x v="0"/>
    <s v="PRE 2023"/>
    <m/>
    <n v="4"/>
    <n v="4799.3599999999997"/>
    <n v="9223.77"/>
    <n v="-4424.41"/>
    <n v="-0.48"/>
    <n v="1199.8399999999999"/>
    <n v="12598.32"/>
    <n v="0"/>
    <n v="12598.32"/>
    <n v="0"/>
    <s v=""/>
    <s v=""/>
    <s v=""/>
    <s v="Bottom 5%"/>
    <m/>
    <s v="SGWS - AMERICAN SPIRITS"/>
    <s v="MIDDLE WEST SPIRITS"/>
  </r>
  <r>
    <x v="3662"/>
    <s v="AL-A010666"/>
    <x v="1"/>
    <s v="A010666"/>
    <s v="STRAIGHT"/>
    <n v="10000"/>
    <n v="129.99"/>
    <x v="2"/>
    <x v="3"/>
    <s v="Allocated1"/>
    <x v="3"/>
    <x v="0"/>
    <d v="2023-12-01T00:00:00"/>
    <m/>
    <s v=""/>
    <n v="129.99"/>
    <n v="779.94"/>
    <n v="-649.95000000000005"/>
    <n v="-0.83"/>
    <s v=""/>
    <s v=""/>
    <s v=""/>
    <s v=""/>
    <s v=""/>
    <s v=""/>
    <s v=""/>
    <s v=""/>
    <s v="Bottom 5%"/>
    <m/>
    <s v="SGWS - AMERICAN SPIRITS"/>
    <s v="OLD ELK DISTILLERIES LLC"/>
  </r>
  <r>
    <x v="3663"/>
    <s v="AL-A010290"/>
    <x v="1"/>
    <s v="A010290"/>
    <s v="STRAIGHT"/>
    <n v="10000"/>
    <n v="89.99"/>
    <x v="2"/>
    <x v="5"/>
    <s v="Allocated1"/>
    <x v="1"/>
    <x v="2"/>
    <s v="PRE 2023"/>
    <m/>
    <n v="1"/>
    <m/>
    <n v="89.99"/>
    <n v="-89.99"/>
    <n v="-1"/>
    <n v="0"/>
    <s v=""/>
    <s v=""/>
    <s v=""/>
    <s v=""/>
    <s v=""/>
    <s v=""/>
    <s v=""/>
    <s v="Bottom 5%"/>
    <m/>
    <s v="SGWS - AMERICAN SPIRITS"/>
    <s v="OLD ELK DISTILLERIES LLC"/>
  </r>
  <r>
    <x v="3664"/>
    <s v="AL-A010422"/>
    <x v="1"/>
    <s v="A010422"/>
    <s v="STRAIGHT"/>
    <n v="10000"/>
    <n v="99.99"/>
    <x v="2"/>
    <x v="5"/>
    <s v="Allocated1"/>
    <x v="1"/>
    <x v="2"/>
    <s v="PRE 2023"/>
    <m/>
    <s v=""/>
    <m/>
    <n v="99.99"/>
    <n v="-99.99"/>
    <n v="-1"/>
    <s v=""/>
    <s v=""/>
    <s v=""/>
    <s v=""/>
    <s v=""/>
    <s v=""/>
    <s v=""/>
    <s v=""/>
    <s v="Bottom 5%"/>
    <m/>
    <s v="SGWS - AMERICAN SPIRITS"/>
    <s v="OLD ELK DISTILLERIES LLC"/>
  </r>
  <r>
    <x v="3665"/>
    <s v="AL-A010423"/>
    <x v="1"/>
    <s v="A010423"/>
    <s v="STRAIGHT"/>
    <n v="10000"/>
    <n v="99.99"/>
    <x v="2"/>
    <x v="5"/>
    <s v="Allocated1"/>
    <x v="1"/>
    <x v="2"/>
    <s v="PRE 2023"/>
    <m/>
    <n v="7"/>
    <n v="1199.8800000000001"/>
    <n v="1199.8800000000001"/>
    <n v="0"/>
    <n v="0"/>
    <n v="171.41142857142859"/>
    <n v="0"/>
    <n v="499.95"/>
    <n v="-499.95"/>
    <n v="-1"/>
    <s v=""/>
    <s v=""/>
    <s v=""/>
    <s v="Bottom 5%"/>
    <m/>
    <s v="SGWS - AMERICAN SPIRITS"/>
    <s v="OLD ELK DISTILLERIES LLC"/>
  </r>
  <r>
    <x v="3666"/>
    <s v="AL-A010292"/>
    <x v="1"/>
    <s v="A010292"/>
    <s v="STRAIGHT"/>
    <n v="10000"/>
    <n v="89.99"/>
    <x v="2"/>
    <x v="5"/>
    <s v="Allocated1"/>
    <x v="1"/>
    <x v="2"/>
    <s v="PRE 2023"/>
    <m/>
    <n v="3"/>
    <m/>
    <n v="359.96"/>
    <n v="-359.96"/>
    <n v="-1"/>
    <n v="0"/>
    <s v=""/>
    <s v=""/>
    <s v=""/>
    <s v=""/>
    <s v=""/>
    <s v=""/>
    <s v=""/>
    <s v="Bottom 5%"/>
    <m/>
    <s v="SGWS - AMERICAN SPIRITS"/>
    <s v="OLD ELK DISTILLERIES LLC"/>
  </r>
  <r>
    <x v="3667"/>
    <s v="AL-A010293"/>
    <x v="1"/>
    <s v="A010293"/>
    <s v="STRAIGHT"/>
    <n v="10000"/>
    <n v="89.99"/>
    <x v="2"/>
    <x v="5"/>
    <s v="Allocated1"/>
    <x v="1"/>
    <x v="2"/>
    <s v="PRE 2023"/>
    <m/>
    <n v="3"/>
    <m/>
    <n v="719.92"/>
    <n v="-719.92"/>
    <n v="-1"/>
    <n v="0"/>
    <s v=""/>
    <s v=""/>
    <s v=""/>
    <s v=""/>
    <s v=""/>
    <s v=""/>
    <s v=""/>
    <s v="Bottom 5%"/>
    <m/>
    <s v="SGWS - AMERICAN SPIRITS"/>
    <s v="OLD ELK DISTILLERIES LLC"/>
  </r>
  <r>
    <x v="3668"/>
    <s v="AL-A010108"/>
    <x v="1"/>
    <s v="A010108"/>
    <s v="STRAIGHT"/>
    <n v="7000"/>
    <n v="54.99"/>
    <x v="2"/>
    <x v="5"/>
    <s v="Barrel"/>
    <x v="1"/>
    <x v="0"/>
    <s v="PRE 2023"/>
    <m/>
    <n v="4"/>
    <n v="4674.1499999999996"/>
    <n v="12317.76"/>
    <n v="-7643.61"/>
    <n v="-0.62"/>
    <n v="1168.5374999999999"/>
    <n v="9348.2999999999993"/>
    <n v="109.98"/>
    <n v="9238.32"/>
    <n v="84"/>
    <s v=""/>
    <s v=""/>
    <s v=""/>
    <s v="Bottom 5%"/>
    <m/>
    <s v="SGWS - AMERICAN SPIRITS"/>
    <s v="MIDDLE WEST SPIRITS"/>
  </r>
  <r>
    <x v="3669"/>
    <s v="AL-A010611"/>
    <x v="1"/>
    <s v="A010611"/>
    <s v="STRAIGHT"/>
    <n v="10000"/>
    <n v="99.99"/>
    <x v="2"/>
    <x v="5"/>
    <s v="Barrel"/>
    <x v="3"/>
    <x v="0"/>
    <d v="2023-08-01T00:00:00"/>
    <m/>
    <n v="20"/>
    <n v="7799.22"/>
    <n v="15598.44"/>
    <n v="-7799.22"/>
    <n v="-0.5"/>
    <n v="389.96100000000001"/>
    <n v="0"/>
    <n v="799.92"/>
    <n v="-799.92"/>
    <n v="-1"/>
    <s v=""/>
    <s v=""/>
    <s v=""/>
    <s v="Bottom 5%"/>
    <m/>
    <s v="SGWS - AMERICAN SPIRITS"/>
    <s v="OLD ELK DISTILLERIES LLC"/>
  </r>
  <r>
    <x v="3670"/>
    <s v="AL-A010453"/>
    <x v="1"/>
    <s v="A010453"/>
    <s v="STRAIGHT"/>
    <n v="10000"/>
    <n v="69.989999999999995"/>
    <x v="12"/>
    <x v="5"/>
    <s v="Barrel"/>
    <x v="1"/>
    <x v="0"/>
    <d v="2023-03-01T00:00:00"/>
    <m/>
    <n v="27"/>
    <n v="3819.48"/>
    <n v="5399.46"/>
    <n v="-1579.98"/>
    <n v="-0.28999999999999998"/>
    <n v="141.46222222222221"/>
    <n v="12108.27"/>
    <n v="99.99"/>
    <n v="12008.28"/>
    <n v="120.09"/>
    <s v=""/>
    <s v=""/>
    <s v=""/>
    <s v="Bottom 5%"/>
    <m/>
    <s v="SGWS - AMERICAN SPIRITS"/>
    <s v="OLD ELK DISTILLERIES LLC"/>
  </r>
  <r>
    <x v="3671"/>
    <s v="AL-A010110"/>
    <x v="1"/>
    <s v="A010110"/>
    <s v="STRAIGHT"/>
    <n v="7000"/>
    <n v="69.989999999999995"/>
    <x v="2"/>
    <x v="5"/>
    <s v="Barrel"/>
    <x v="1"/>
    <x v="0"/>
    <s v="PRE 2023"/>
    <m/>
    <n v="12"/>
    <n v="6159.12"/>
    <n v="20017.14"/>
    <n v="-13858.02"/>
    <n v="-0.69"/>
    <n v="513.26"/>
    <n v="69.989999999999995"/>
    <n v="279.95999999999998"/>
    <n v="-209.97"/>
    <n v="-0.75"/>
    <s v=""/>
    <s v=""/>
    <s v=""/>
    <s v="Bottom 5%"/>
    <m/>
    <s v="SGWS - AMERICAN SPIRITS"/>
    <s v="OLD ELK DISTILLERIES LLC"/>
  </r>
  <r>
    <x v="3672"/>
    <s v="AL-A010614"/>
    <x v="1"/>
    <s v="A010614"/>
    <s v="STRAIGHT"/>
    <n v="10000"/>
    <n v="99.99"/>
    <x v="2"/>
    <x v="5"/>
    <s v="SpecOrder"/>
    <x v="0"/>
    <x v="0"/>
    <d v="2023-12-01T00:00:00"/>
    <m/>
    <n v="3"/>
    <n v="99.99"/>
    <n v="1899.81"/>
    <n v="-1799.82"/>
    <n v="-0.95"/>
    <n v="33.33"/>
    <n v="0"/>
    <n v="99.99"/>
    <n v="-99.99"/>
    <n v="-1"/>
    <s v=""/>
    <s v="X"/>
    <s v="X"/>
    <s v="Bottom 5%"/>
    <m/>
    <s v="SGWS - AMERICAN SPIRITS"/>
    <s v="OLD ELK DISTILLERIES LLC"/>
  </r>
  <r>
    <x v="3673"/>
    <s v="AL-A007716"/>
    <x v="1"/>
    <s v="A007716"/>
    <s v="STRAIGHT"/>
    <n v="7000"/>
    <n v="29.99"/>
    <x v="2"/>
    <x v="4"/>
    <s v="NoReplen"/>
    <x v="0"/>
    <x v="1"/>
    <s v="PRE 2023"/>
    <m/>
    <n v="8"/>
    <n v="16055.98"/>
    <n v="21370.3"/>
    <n v="-5314.32"/>
    <n v="-0.25"/>
    <n v="2006.9974999999999"/>
    <n v="4838.9399999999996"/>
    <n v="5296.07"/>
    <n v="-457.13"/>
    <n v="-0.09"/>
    <s v=""/>
    <s v=""/>
    <s v=""/>
    <s v="Bottom 5%"/>
    <m/>
    <s v="SGWS - AMERICAN SPIRITS"/>
    <s v="OLD ELK DISTILLERIES LLC"/>
  </r>
  <r>
    <x v="3674"/>
    <s v="AL-A010508"/>
    <x v="1"/>
    <s v="A010508"/>
    <s v="STRAIGHT"/>
    <n v="10000"/>
    <n v="59.99"/>
    <x v="12"/>
    <x v="5"/>
    <s v="Allocated1"/>
    <x v="3"/>
    <x v="0"/>
    <s v="PRE 2023"/>
    <m/>
    <n v="12"/>
    <n v="6058.99"/>
    <n v="6039.19"/>
    <n v="19.8"/>
    <n v="0"/>
    <n v="504.9158333333333"/>
    <n v="3719.38"/>
    <n v="2519.6799999999998"/>
    <n v="1199.7"/>
    <n v="0.48"/>
    <s v=""/>
    <s v=""/>
    <s v=""/>
    <s v="Bottom 5%"/>
    <m/>
    <s v="RNDC"/>
    <s v="LUXCO INC"/>
  </r>
  <r>
    <x v="3675"/>
    <s v="AL-A010835"/>
    <x v="1"/>
    <s v="A010835"/>
    <s v="STRAIGHT"/>
    <n v="10000"/>
    <n v="69.989999999999995"/>
    <x v="2"/>
    <x v="5"/>
    <s v="Barrel"/>
    <x v="0"/>
    <x v="0"/>
    <d v="2024-12-01T00:00:00"/>
    <m/>
    <n v="25"/>
    <n v="14088.02"/>
    <n v="22557.18"/>
    <n v="-8469.16"/>
    <n v="-0.38"/>
    <n v="563.52080000000001"/>
    <n v="139.97999999999999"/>
    <n v="14078.24"/>
    <n v="-13938.26"/>
    <n v="-0.99"/>
    <s v=""/>
    <s v=" "/>
    <s v="X"/>
    <s v="Bottom 5%"/>
    <m/>
    <s v="RNDC"/>
    <s v="LUXCO INC"/>
  </r>
  <r>
    <x v="3676"/>
    <s v="AL-A009499"/>
    <x v="1"/>
    <s v="A009499"/>
    <s v="STRAIGHT"/>
    <n v="7000"/>
    <n v="69.989999999999995"/>
    <x v="2"/>
    <x v="5"/>
    <s v="Barrel"/>
    <x v="1"/>
    <x v="0"/>
    <s v="PRE 2023"/>
    <m/>
    <n v="19"/>
    <n v="7908.87"/>
    <m/>
    <n v="7908.87"/>
    <m/>
    <n v="416.25631578947366"/>
    <n v="8748.75"/>
    <n v="0"/>
    <n v="8748.75"/>
    <n v="0"/>
    <s v=""/>
    <s v=""/>
    <s v=""/>
    <s v="Bottom 5%"/>
    <m/>
    <s v="RNDC"/>
    <s v="LUXCO INC"/>
  </r>
  <r>
    <x v="3677"/>
    <s v="AL-A010901"/>
    <x v="1"/>
    <s v="A010901"/>
    <s v="STRAIGHT"/>
    <n v="10000"/>
    <n v="79.989999999999995"/>
    <x v="2"/>
    <x v="5"/>
    <s v="Barrel"/>
    <x v="0"/>
    <x v="0"/>
    <d v="2025-07-01T00:00:00"/>
    <m/>
    <n v="16"/>
    <n v="24866.86"/>
    <n v="7768.98"/>
    <n v="17097.88"/>
    <n v="2.2000000000000002"/>
    <n v="1554.17875"/>
    <n v="1359.81"/>
    <n v="9008.84"/>
    <n v="-7649.03"/>
    <n v="-0.85"/>
    <s v=""/>
    <s v=" "/>
    <s v="X"/>
    <s v="Bottom 5%"/>
    <m/>
    <s v="RNDC"/>
    <s v="LUXCO INC"/>
  </r>
  <r>
    <x v="3678"/>
    <s v="AL-A009674"/>
    <x v="1"/>
    <s v="A009674"/>
    <s v="STRAIGHT"/>
    <n v="9000"/>
    <n v="109.99"/>
    <x v="2"/>
    <x v="3"/>
    <s v="Allocated1"/>
    <x v="1"/>
    <x v="0"/>
    <d v="2024-07-01T00:00:00"/>
    <m/>
    <s v=""/>
    <m/>
    <n v="5609.49"/>
    <n v="-5609.49"/>
    <n v="-1"/>
    <s v=""/>
    <n v="0"/>
    <n v="12098.9"/>
    <n v="-12098.9"/>
    <n v="-1"/>
    <s v=""/>
    <s v=""/>
    <s v=""/>
    <s v="Bottom 5%"/>
    <m/>
    <s v="SGWS - AMERICAN SPIRITS"/>
    <s v="HEAVEN HILL SALES CO DBA HEAVEN HILL BRANDS"/>
  </r>
  <r>
    <x v="3679"/>
    <s v="AL-A010886"/>
    <x v="1"/>
    <s v="A010886"/>
    <s v="STRAIGHT"/>
    <n v="10000"/>
    <n v="129.99"/>
    <x v="2"/>
    <x v="3"/>
    <s v="Allocated1"/>
    <x v="0"/>
    <x v="0"/>
    <d v="2025-09-01T00:00:00"/>
    <m/>
    <n v="0"/>
    <n v="65514.96"/>
    <m/>
    <n v="65514.96"/>
    <m/>
    <s v=""/>
    <n v="20148.45"/>
    <n v="0"/>
    <n v="20148.45"/>
    <n v="0"/>
    <s v=""/>
    <s v="X"/>
    <s v=" "/>
    <s v=""/>
    <m/>
    <s v="SGWS - AMERICAN SPIRITS"/>
    <s v="HEAVEN HILL SALES CO DBA HEAVEN HILL BRANDS"/>
  </r>
  <r>
    <x v="3680"/>
    <s v="AL-L070445"/>
    <x v="7"/>
    <s v="L070445"/>
    <s v="STRAIGHT"/>
    <n v="70000"/>
    <n v="59.99"/>
    <x v="2"/>
    <x v="5"/>
    <s v="Allocated1"/>
    <x v="0"/>
    <x v="0"/>
    <d v="2025-05-01T00:00:00"/>
    <m/>
    <n v="12"/>
    <n v="220223.29"/>
    <m/>
    <n v="220223.29"/>
    <m/>
    <n v="18351.940833333334"/>
    <n v="28075.32"/>
    <n v="0"/>
    <n v="28075.32"/>
    <n v="0"/>
    <s v=""/>
    <s v=" "/>
    <s v=" "/>
    <s v=""/>
    <m/>
    <s v="SGWS - AMERICAN SPIRITS"/>
    <s v="HEAVEN HILL SALES CO DBA HEAVEN HILL BRANDS"/>
  </r>
  <r>
    <x v="3681"/>
    <s v="AL-A010632"/>
    <x v="1"/>
    <s v="A010632"/>
    <s v="STRAIGHT"/>
    <n v="7000"/>
    <n v="139.99"/>
    <x v="2"/>
    <x v="3"/>
    <s v="Allocated1"/>
    <x v="0"/>
    <x v="0"/>
    <d v="2023-11-01T00:00:00"/>
    <m/>
    <s v=""/>
    <m/>
    <n v="839.94"/>
    <n v="-839.94"/>
    <n v="-1"/>
    <s v=""/>
    <s v=""/>
    <s v=""/>
    <s v=""/>
    <s v=""/>
    <s v=""/>
    <s v="X"/>
    <s v="X"/>
    <s v="Bottom 5%"/>
    <m/>
    <s v="SGWS - AMERICAN SPIRITS"/>
    <s v="HEAVEN HILL SALES CO DBA HEAVEN HILL BRANDS"/>
  </r>
  <r>
    <x v="3682"/>
    <s v="AL-A010751"/>
    <x v="1"/>
    <s v="A010751"/>
    <s v="STRAIGHT"/>
    <n v="10000"/>
    <n v="139.99"/>
    <x v="2"/>
    <x v="3"/>
    <s v="Allocated1"/>
    <x v="0"/>
    <x v="0"/>
    <d v="2024-08-01T00:00:00"/>
    <m/>
    <s v=""/>
    <m/>
    <n v="19878.580000000002"/>
    <n v="-19878.580000000002"/>
    <n v="-1"/>
    <s v=""/>
    <n v="139.99"/>
    <n v="7559.46"/>
    <n v="-7419.47"/>
    <n v="-0.98"/>
    <s v=""/>
    <s v="X"/>
    <s v="X"/>
    <s v="Bottom 5%"/>
    <m/>
    <s v="SGWS - AMERICAN SPIRITS"/>
    <s v="HEAVEN HILL SALES CO DBA HEAVEN HILL BRANDS"/>
  </r>
  <r>
    <x v="3683"/>
    <s v="AL-A010838"/>
    <x v="1"/>
    <s v="A010838"/>
    <s v="STRAIGHT"/>
    <n v="10000"/>
    <n v="154.99"/>
    <x v="2"/>
    <x v="3"/>
    <s v="Allocated1"/>
    <x v="0"/>
    <x v="0"/>
    <d v="2025-05-01T00:00:00"/>
    <m/>
    <s v=""/>
    <n v="6199.6"/>
    <n v="10229.34"/>
    <n v="-4029.74"/>
    <n v="-0.39"/>
    <s v=""/>
    <n v="3099.8"/>
    <n v="929.94"/>
    <n v="2169.86"/>
    <n v="2.33"/>
    <s v=""/>
    <s v="X"/>
    <s v="X"/>
    <s v="Bottom 5%"/>
    <m/>
    <s v="SGWS - AMERICAN SPIRITS"/>
    <s v="HEAVEN HILL SALES CO DBA HEAVEN HILL BRANDS"/>
  </r>
  <r>
    <x v="3684"/>
    <s v="AL-A010973"/>
    <x v="1"/>
    <s v="A010973"/>
    <s v="STRAIGHT"/>
    <n v="10000"/>
    <n v="159.99"/>
    <x v="2"/>
    <x v="3"/>
    <s v="Allocated1"/>
    <x v="0"/>
    <x v="0"/>
    <d v="2026-03-01T00:00:00"/>
    <m/>
    <n v="2"/>
    <n v="21118.68"/>
    <m/>
    <n v="21118.68"/>
    <m/>
    <n v="10559.34"/>
    <s v=""/>
    <s v=""/>
    <s v=""/>
    <s v=""/>
    <s v=""/>
    <s v=" "/>
    <s v="X"/>
    <s v="Bottom 5%"/>
    <m/>
    <s v="SGWS - AMERICAN SPIRITS"/>
    <s v="HEAVEN HILL SALES CO DBA HEAVEN HILL BRANDS"/>
  </r>
  <r>
    <x v="3685"/>
    <s v="AL-A009600"/>
    <x v="1"/>
    <s v="A009600"/>
    <s v="STRAIGHT"/>
    <n v="9000"/>
    <n v="199.99"/>
    <x v="2"/>
    <x v="3"/>
    <s v="Allocated1"/>
    <x v="1"/>
    <x v="0"/>
    <d v="2026-02-01T00:00:00"/>
    <m/>
    <s v=""/>
    <n v="799.96"/>
    <m/>
    <n v="799.96"/>
    <m/>
    <s v=""/>
    <s v=""/>
    <s v=""/>
    <s v=""/>
    <s v=""/>
    <s v=""/>
    <s v=""/>
    <s v=""/>
    <s v="Bottom 5%"/>
    <m/>
    <s v="SGWS - AMERICAN SPIRITS"/>
    <s v="HEAVEN HILL SALES CO DBA HEAVEN HILL BRANDS"/>
  </r>
  <r>
    <x v="3686"/>
    <s v="AL-A010551"/>
    <x v="1"/>
    <s v="A010551"/>
    <s v="STRAIGHT"/>
    <n v="10000"/>
    <n v="239.99"/>
    <x v="2"/>
    <x v="3"/>
    <s v="Allocated1"/>
    <x v="3"/>
    <x v="0"/>
    <s v="PRE 2023"/>
    <m/>
    <s v=""/>
    <m/>
    <n v="479.98"/>
    <n v="-479.98"/>
    <n v="-1"/>
    <s v=""/>
    <s v=""/>
    <s v=""/>
    <s v=""/>
    <s v=""/>
    <s v=""/>
    <s v=""/>
    <s v=""/>
    <s v="Bottom 5%"/>
    <m/>
    <s v="SGWS - AMERICAN SPIRITS"/>
    <s v="HEAVEN HILL SALES CO DBA HEAVEN HILL BRANDS"/>
  </r>
  <r>
    <x v="3687"/>
    <s v="AL-E000017"/>
    <x v="3"/>
    <s v="E000017"/>
    <s v="STRAIGHT"/>
    <n v="7000"/>
    <n v="25.99"/>
    <x v="2"/>
    <x v="1"/>
    <s v="Replenish"/>
    <x v="0"/>
    <x v="0"/>
    <s v="PRE 2023"/>
    <m/>
    <n v="152"/>
    <n v="375867.38"/>
    <n v="481490.74"/>
    <n v="-105623.36"/>
    <n v="-0.22"/>
    <n v="2472.8117105263159"/>
    <n v="552963.24"/>
    <n v="582539.86"/>
    <n v="-29576.62"/>
    <n v="-0.05"/>
    <s v=""/>
    <s v=" "/>
    <s v=" "/>
    <s v=""/>
    <m/>
    <s v="UNITED"/>
    <s v="BROWN FOREMAN CORP"/>
  </r>
  <r>
    <x v="3688"/>
    <s v="AL-F000017"/>
    <x v="4"/>
    <s v="F000017"/>
    <s v="STRAIGHT"/>
    <n v="7000"/>
    <n v="43.99"/>
    <x v="2"/>
    <x v="1"/>
    <s v="Replenish"/>
    <x v="0"/>
    <x v="0"/>
    <s v="PRE 2023"/>
    <m/>
    <n v="159"/>
    <n v="1695649.32"/>
    <n v="1648339.37"/>
    <n v="47309.95"/>
    <n v="0.03"/>
    <n v="10664.461132075472"/>
    <n v="670440.17000000004"/>
    <n v="718615.52"/>
    <n v="-48175.35"/>
    <n v="-7.0000000000000007E-2"/>
    <s v=""/>
    <s v=" "/>
    <s v=" "/>
    <s v=""/>
    <m/>
    <s v="UNITED"/>
    <s v="BROWN FOREMAN CORP"/>
  </r>
  <r>
    <x v="3689"/>
    <s v="AL-D000017"/>
    <x v="2"/>
    <s v="D000017"/>
    <s v="STRAIGHT"/>
    <n v="7000"/>
    <n v="1.79"/>
    <x v="2"/>
    <x v="7"/>
    <s v="Replenish"/>
    <x v="0"/>
    <x v="0"/>
    <s v="PRE 2023"/>
    <m/>
    <n v="151"/>
    <n v="48986.93"/>
    <n v="52448.79"/>
    <n v="-3461.86"/>
    <n v="-7.0000000000000007E-2"/>
    <n v="324.41675496688742"/>
    <n v="63255.02"/>
    <n v="70355.95"/>
    <n v="-7100.93"/>
    <n v="-0.1"/>
    <s v=""/>
    <s v=""/>
    <s v=""/>
    <s v=""/>
    <m/>
    <s v="UNITED"/>
    <s v="BROWN FOREMAN CORP"/>
  </r>
  <r>
    <x v="3690"/>
    <s v="AL-B000017"/>
    <x v="5"/>
    <s v="B000017"/>
    <s v="STRAIGHT"/>
    <n v="7000"/>
    <n v="11.49"/>
    <x v="2"/>
    <x v="1"/>
    <s v="Replenish"/>
    <x v="0"/>
    <x v="0"/>
    <s v="PRE 2023"/>
    <m/>
    <n v="159"/>
    <n v="135639.45000000001"/>
    <n v="141338.49"/>
    <n v="-5699.04"/>
    <n v="-0.04"/>
    <n v="853.07830188679247"/>
    <n v="242255.16"/>
    <n v="215426.01"/>
    <n v="26829.15"/>
    <n v="0.12"/>
    <s v=""/>
    <s v=" "/>
    <s v=" "/>
    <s v=""/>
    <m/>
    <s v="UNITED"/>
    <s v="BROWN FOREMAN CORP"/>
  </r>
  <r>
    <x v="3691"/>
    <s v="AL-A000017"/>
    <x v="1"/>
    <s v="A000017"/>
    <s v="STRAIGHT"/>
    <n v="7000"/>
    <n v="22.99"/>
    <x v="2"/>
    <x v="1"/>
    <s v="Replenish"/>
    <x v="0"/>
    <x v="0"/>
    <s v="PRE 2023"/>
    <m/>
    <n v="158"/>
    <n v="349762.96"/>
    <n v="361409.3"/>
    <n v="-11646.34"/>
    <n v="-0.03"/>
    <n v="2213.6896202531648"/>
    <n v="659218.92000000004"/>
    <n v="663801.80000000005"/>
    <n v="-4582.88"/>
    <n v="-0.01"/>
    <s v=""/>
    <s v=" "/>
    <s v=" "/>
    <s v=""/>
    <m/>
    <s v="UNITED"/>
    <s v="BROWN FOREMAN CORP"/>
  </r>
  <r>
    <x v="3692"/>
    <s v="AL-B007649"/>
    <x v="5"/>
    <s v="B007649"/>
    <s v="STRAIGHT"/>
    <n v="7000"/>
    <n v="99.99"/>
    <x v="2"/>
    <x v="3"/>
    <s v="NoReplen"/>
    <x v="2"/>
    <x v="2"/>
    <s v="PRE 2023"/>
    <m/>
    <n v="21"/>
    <n v="4299.57"/>
    <n v="14298.57"/>
    <n v="-9999"/>
    <n v="-0.7"/>
    <n v="204.74142857142857"/>
    <n v="2599.7399999999998"/>
    <n v="1599.84"/>
    <n v="999.9"/>
    <n v="0.63"/>
    <s v=""/>
    <s v=""/>
    <s v=""/>
    <s v="Bottom 5%"/>
    <m/>
    <s v="UNITED"/>
    <s v="BROWN FOREMAN CORP"/>
  </r>
  <r>
    <x v="3693"/>
    <s v="AL-A001500"/>
    <x v="1"/>
    <s v="A001500"/>
    <s v="STRAIGHT"/>
    <n v="7000"/>
    <n v="46.99"/>
    <x v="2"/>
    <x v="4"/>
    <s v="Replenish"/>
    <x v="0"/>
    <x v="0"/>
    <s v="PRE 2023"/>
    <m/>
    <n v="98"/>
    <n v="36819.01"/>
    <n v="58254.2"/>
    <n v="-21435.19"/>
    <n v="-0.37"/>
    <n v="375.7041836734694"/>
    <n v="31248.29"/>
    <n v="37652.769999999997"/>
    <n v="-6404.48"/>
    <n v="-0.17"/>
    <s v=""/>
    <s v=" "/>
    <s v=" "/>
    <s v="Bottom 5%"/>
    <m/>
    <s v="UNITED"/>
    <s v="BROWN FOREMAN CORP"/>
  </r>
  <r>
    <x v="3694"/>
    <s v="AL-A001512"/>
    <x v="1"/>
    <s v="A001512"/>
    <s v="STRAIGHT"/>
    <n v="7000"/>
    <n v="51.99"/>
    <x v="2"/>
    <x v="5"/>
    <s v="Replenish"/>
    <x v="0"/>
    <x v="0"/>
    <s v="PRE 2023"/>
    <m/>
    <n v="85"/>
    <n v="52475.61"/>
    <n v="65707.98"/>
    <n v="-13232.37"/>
    <n v="-0.2"/>
    <n v="617.36011764705881"/>
    <n v="34740.15"/>
    <n v="43906.35"/>
    <n v="-9166.2000000000007"/>
    <n v="-0.21"/>
    <s v=""/>
    <s v=" "/>
    <s v=" "/>
    <s v=""/>
    <m/>
    <s v="UNITED"/>
    <s v="BROWN FOREMAN CORP"/>
  </r>
  <r>
    <x v="3695"/>
    <s v="AL-A007197"/>
    <x v="1"/>
    <s v="A007197"/>
    <s v="STRAIGHT"/>
    <n v="7000"/>
    <n v="56.99"/>
    <x v="2"/>
    <x v="5"/>
    <s v="Replenish"/>
    <x v="0"/>
    <x v="0"/>
    <s v="PRE 2023"/>
    <m/>
    <n v="79"/>
    <n v="96882.58"/>
    <n v="125206.52"/>
    <n v="-28323.94"/>
    <n v="-0.23"/>
    <n v="1226.3617721518988"/>
    <n v="61093.03"/>
    <n v="73708.820000000007"/>
    <n v="-12615.79"/>
    <n v="-0.17"/>
    <s v=""/>
    <s v=" "/>
    <s v=" "/>
    <s v=""/>
    <m/>
    <s v="UNITED"/>
    <s v="BROWN FOREMAN CORP"/>
  </r>
  <r>
    <x v="3696"/>
    <s v="AL-A001699"/>
    <x v="1"/>
    <s v="A001699"/>
    <s v="STRAIGHT"/>
    <n v="7000"/>
    <n v="61.99"/>
    <x v="2"/>
    <x v="5"/>
    <s v="Replenish"/>
    <x v="0"/>
    <x v="0"/>
    <s v="PRE 2023"/>
    <m/>
    <n v="99"/>
    <n v="138124.20000000001"/>
    <n v="160942.46"/>
    <n v="-22818.26"/>
    <n v="-0.14000000000000001"/>
    <n v="1395.1939393939394"/>
    <n v="100833.43"/>
    <n v="95877.23"/>
    <n v="4956.2"/>
    <n v="0.05"/>
    <s v=""/>
    <s v=" "/>
    <s v=" "/>
    <s v=""/>
    <m/>
    <s v="UNITED"/>
    <s v="BROWN FOREMAN CORP"/>
  </r>
  <r>
    <x v="3697"/>
    <s v="AL-A010702"/>
    <x v="1"/>
    <s v="A010702"/>
    <s v="STRAIGHT"/>
    <n v="10000"/>
    <n v="119.99"/>
    <x v="2"/>
    <x v="3"/>
    <s v="Allocated1"/>
    <x v="3"/>
    <x v="0"/>
    <d v="2024-07-01T00:00:00"/>
    <m/>
    <n v="11"/>
    <n v="14998.75"/>
    <n v="72903.66"/>
    <n v="-57904.91"/>
    <n v="-0.79"/>
    <n v="1363.5227272727273"/>
    <n v="35906.89"/>
    <n v="36681.81"/>
    <n v="-774.92"/>
    <n v="-0.02"/>
    <s v=""/>
    <s v=""/>
    <s v=""/>
    <s v="Bottom 5%"/>
    <m/>
    <s v="UNITED"/>
    <s v="BROWN FOREMAN CORP"/>
  </r>
  <r>
    <x v="3698"/>
    <s v="AL-A001151"/>
    <x v="1"/>
    <s v="A001151"/>
    <s v="STRAIGHT"/>
    <n v="1000"/>
    <n v="44.99"/>
    <x v="2"/>
    <x v="4"/>
    <s v="NoReplen"/>
    <x v="0"/>
    <x v="2"/>
    <d v="2026-03-01T00:00:00"/>
    <m/>
    <s v=""/>
    <n v="269.94"/>
    <m/>
    <n v="269.94"/>
    <m/>
    <s v=""/>
    <s v=""/>
    <s v=""/>
    <s v=""/>
    <s v=""/>
    <s v=""/>
    <s v=""/>
    <s v=""/>
    <s v="Bottom 5%"/>
    <m/>
    <s v="UNITED"/>
    <s v="BROWN FOREMAN CORP"/>
  </r>
  <r>
    <x v="3699"/>
    <s v="AL-A001217"/>
    <x v="1"/>
    <s v="A001217"/>
    <s v="STRAIGHT"/>
    <n v="7000"/>
    <n v="199.99"/>
    <x v="2"/>
    <x v="3"/>
    <s v="Allocated1"/>
    <x v="0"/>
    <x v="0"/>
    <s v="PRE 2023"/>
    <m/>
    <n v="4"/>
    <n v="399.98"/>
    <n v="50367.48"/>
    <n v="-49967.5"/>
    <n v="-0.99"/>
    <n v="99.995000000000005"/>
    <n v="3199.84"/>
    <n v="32398.38"/>
    <n v="-29198.54"/>
    <n v="-0.9"/>
    <s v=""/>
    <s v="X"/>
    <s v="X"/>
    <s v="Bottom 5%"/>
    <m/>
    <s v="UNITED"/>
    <s v="BROWN FOREMAN CORP"/>
  </r>
  <r>
    <x v="3700"/>
    <s v="AL-L001217"/>
    <x v="7"/>
    <s v="L001217"/>
    <s v="STRAIGHT"/>
    <n v="1000"/>
    <n v="199.99"/>
    <x v="2"/>
    <x v="3"/>
    <s v="Allocated1"/>
    <x v="0"/>
    <x v="0"/>
    <d v="2025-09-01T00:00:00"/>
    <m/>
    <n v="5"/>
    <n v="72596.37"/>
    <m/>
    <n v="72596.37"/>
    <m/>
    <n v="14519.273999999999"/>
    <n v="45597.72"/>
    <n v="0"/>
    <n v="45597.72"/>
    <n v="0"/>
    <s v=""/>
    <s v=" "/>
    <s v=" "/>
    <s v=""/>
    <m/>
    <s v="UNITED"/>
    <s v="BROWN FOREMAN CORP"/>
  </r>
  <r>
    <x v="3701"/>
    <s v="AL-B070586"/>
    <x v="5"/>
    <s v="B070586"/>
    <s v="STRAIGHT"/>
    <n v="70000"/>
    <n v="47.99"/>
    <x v="2"/>
    <x v="5"/>
    <s v="NoReplen"/>
    <x v="2"/>
    <x v="0"/>
    <d v="2025-09-01T00:00:00"/>
    <m/>
    <n v="6"/>
    <n v="11901.52"/>
    <m/>
    <n v="11901.52"/>
    <m/>
    <n v="1983.5866666666668"/>
    <n v="623.87"/>
    <n v="0"/>
    <n v="623.87"/>
    <n v="0"/>
    <s v=""/>
    <s v=""/>
    <s v=""/>
    <s v="Bottom 5%"/>
    <m/>
    <s v="UNITED"/>
    <s v="BROWN FOREMAN CORP"/>
  </r>
  <r>
    <x v="3702"/>
    <s v="AL-A009898"/>
    <x v="1"/>
    <s v="A009898"/>
    <s v="STRAIGHT"/>
    <n v="9000"/>
    <n v="59.99"/>
    <x v="7"/>
    <x v="3"/>
    <s v="Allocated1"/>
    <x v="1"/>
    <x v="0"/>
    <d v="2025-09-01T00:00:00"/>
    <m/>
    <s v=""/>
    <n v="299.95"/>
    <m/>
    <n v="299.95"/>
    <m/>
    <s v=""/>
    <s v=""/>
    <s v=""/>
    <s v=""/>
    <s v=""/>
    <s v=""/>
    <s v=""/>
    <s v=""/>
    <s v="Bottom 5%"/>
    <m/>
    <s v="SGWS - ALD"/>
    <s v="PARK STREET IMPORTS /"/>
  </r>
  <r>
    <x v="3703"/>
    <s v="AL-E009822"/>
    <x v="3"/>
    <s v="E009822"/>
    <s v="STRAIGHT"/>
    <n v="9000"/>
    <n v="17.39"/>
    <x v="2"/>
    <x v="8"/>
    <s v="Delisted"/>
    <x v="1"/>
    <x v="3"/>
    <s v="PRE 2023"/>
    <m/>
    <s v=""/>
    <m/>
    <n v="0"/>
    <n v="0"/>
    <m/>
    <s v=""/>
    <n v="0"/>
    <n v="86.97"/>
    <n v="-86.97"/>
    <n v="-1"/>
    <s v=""/>
    <s v=""/>
    <s v=""/>
    <s v="Bottom 5%"/>
    <m/>
    <s v="UNITED"/>
    <s v="BROWN FOREMAN CORP"/>
  </r>
  <r>
    <x v="3704"/>
    <s v="AL-F000253"/>
    <x v="4"/>
    <s v="F000253"/>
    <s v="STRAIGHT"/>
    <n v="7000"/>
    <n v="46.99"/>
    <x v="2"/>
    <x v="1"/>
    <s v="Replenish"/>
    <x v="0"/>
    <x v="0"/>
    <s v="PRE 2023"/>
    <m/>
    <n v="148"/>
    <n v="511200.95"/>
    <n v="524137.81"/>
    <n v="-12936.86"/>
    <n v="-0.02"/>
    <n v="3454.060472972973"/>
    <n v="49910.07"/>
    <n v="48990.27"/>
    <n v="919.8"/>
    <n v="0.02"/>
    <s v=""/>
    <s v=" "/>
    <s v=" "/>
    <s v=""/>
    <m/>
    <s v="UNITED"/>
    <s v="BROWN FOREMAN CORP"/>
  </r>
  <r>
    <x v="3705"/>
    <s v="AL-A000253"/>
    <x v="1"/>
    <s v="A000253"/>
    <s v="STRAIGHT"/>
    <n v="7000"/>
    <n v="26.99"/>
    <x v="2"/>
    <x v="1"/>
    <s v="Replenish"/>
    <x v="0"/>
    <x v="0"/>
    <s v="PRE 2023"/>
    <m/>
    <n v="157"/>
    <n v="250128.92"/>
    <n v="272446.59999999998"/>
    <n v="-22317.68"/>
    <n v="-0.08"/>
    <n v="1593.1778343949045"/>
    <n v="189709.77"/>
    <n v="211244.33"/>
    <n v="-21534.560000000001"/>
    <n v="-0.1"/>
    <s v=""/>
    <s v=" "/>
    <s v=" "/>
    <s v=""/>
    <m/>
    <s v="UNITED"/>
    <s v="BROWN FOREMAN CORP"/>
  </r>
  <r>
    <x v="3706"/>
    <s v="AL-A010251"/>
    <x v="1"/>
    <s v="A010251"/>
    <s v="STRAIGHT"/>
    <n v="7000"/>
    <n v="89.99"/>
    <x v="12"/>
    <x v="5"/>
    <s v="Allocated1"/>
    <x v="1"/>
    <x v="0"/>
    <s v="PRE 2023"/>
    <m/>
    <n v="77"/>
    <n v="47514.720000000001"/>
    <n v="97813.79"/>
    <n v="-50299.07"/>
    <n v="-0.51"/>
    <n v="617.07428571428568"/>
    <n v="11248.75"/>
    <n v="60083.13"/>
    <n v="-48834.38"/>
    <n v="-0.81"/>
    <s v=""/>
    <s v=""/>
    <s v=""/>
    <s v="Bottom 5%"/>
    <m/>
    <s v="UNITED"/>
    <s v="BROWN FOREMAN CORP"/>
  </r>
  <r>
    <x v="3707"/>
    <s v="AL-A009866"/>
    <x v="1"/>
    <s v="A009866"/>
    <s v="STRAIGHT"/>
    <n v="7000"/>
    <n v="64.989999999999995"/>
    <x v="2"/>
    <x v="5"/>
    <s v="Allocated1"/>
    <x v="1"/>
    <x v="0"/>
    <s v="PRE 2023"/>
    <m/>
    <n v="10"/>
    <n v="156820.87"/>
    <n v="80107.539999999994"/>
    <n v="76713.33"/>
    <n v="0.96"/>
    <n v="15682.087"/>
    <n v="97809.95"/>
    <n v="48262.38"/>
    <n v="49547.57"/>
    <n v="1.03"/>
    <s v=""/>
    <s v=""/>
    <s v=""/>
    <s v=""/>
    <m/>
    <s v="UNITED"/>
    <s v="BROWN FOREMAN CORP"/>
  </r>
  <r>
    <x v="3708"/>
    <s v="AL-A009867"/>
    <x v="1"/>
    <s v="A009867"/>
    <s v="STRAIGHT"/>
    <n v="7000"/>
    <n v="89.99"/>
    <x v="2"/>
    <x v="5"/>
    <s v="Allocated1"/>
    <x v="1"/>
    <x v="0"/>
    <s v="PRE 2023"/>
    <m/>
    <n v="7"/>
    <n v="126075.99"/>
    <n v="63562.93"/>
    <n v="62513.06"/>
    <n v="0.98"/>
    <n v="18010.855714285713"/>
    <n v="191858.68"/>
    <n v="141852.53"/>
    <n v="50006.15"/>
    <n v="0.35"/>
    <s v=""/>
    <s v=""/>
    <s v=""/>
    <s v=""/>
    <m/>
    <s v="UNITED"/>
    <s v="BROWN FOREMAN CORP"/>
  </r>
  <r>
    <x v="3709"/>
    <s v="AL-A001835"/>
    <x v="1"/>
    <s v="A001835"/>
    <s v="STRAIGHT"/>
    <n v="7000"/>
    <n v="56.99"/>
    <x v="2"/>
    <x v="5"/>
    <s v="Replenish"/>
    <x v="0"/>
    <x v="0"/>
    <s v="PRE 2023"/>
    <m/>
    <n v="97"/>
    <n v="72854.09"/>
    <n v="93244.46"/>
    <n v="-20390.37"/>
    <n v="-0.22"/>
    <n v="751.0730927835051"/>
    <n v="42325.51"/>
    <n v="44884.06"/>
    <n v="-2558.5500000000002"/>
    <n v="-0.06"/>
    <s v=""/>
    <s v=" "/>
    <s v=" "/>
    <s v=""/>
    <m/>
    <s v="UNITED"/>
    <s v="BROWN FOREMAN CORP"/>
  </r>
  <r>
    <x v="3710"/>
    <s v="AL-A007147"/>
    <x v="1"/>
    <s v="A007147"/>
    <s v="STRAIGHT"/>
    <n v="7000"/>
    <n v="26.99"/>
    <x v="12"/>
    <x v="1"/>
    <s v="Replenish"/>
    <x v="0"/>
    <x v="0"/>
    <s v="PRE 2023"/>
    <m/>
    <n v="72"/>
    <n v="66907.98"/>
    <n v="62381.31"/>
    <n v="4526.67"/>
    <n v="7.0000000000000007E-2"/>
    <n v="929.27749999999992"/>
    <n v="55377.56"/>
    <n v="39624.410000000003"/>
    <n v="15753.15"/>
    <n v="0.4"/>
    <s v=""/>
    <s v=" "/>
    <s v=" "/>
    <s v=""/>
    <m/>
    <s v="UNITED"/>
    <s v="BROWN FOREMAN CORP"/>
  </r>
  <r>
    <x v="3711"/>
    <s v="AL-B007197"/>
    <x v="5"/>
    <s v="B007197"/>
    <s v="STRAIGHT"/>
    <n v="70000"/>
    <n v="28.99"/>
    <x v="2"/>
    <x v="5"/>
    <s v="NoReplen"/>
    <x v="0"/>
    <x v="0"/>
    <d v="2025-08-01T00:00:00"/>
    <m/>
    <n v="26"/>
    <n v="1068.9100000000001"/>
    <n v="6109.53"/>
    <n v="-5040.62"/>
    <n v="-0.83"/>
    <n v="41.111923076923077"/>
    <n v="0"/>
    <n v="519.96"/>
    <n v="-519.96"/>
    <n v="-1"/>
    <s v=""/>
    <s v="X"/>
    <s v="X"/>
    <s v="Bottom 5%"/>
    <m/>
    <s v="UNITED"/>
    <s v="BROWN FOREMAN CORP"/>
  </r>
  <r>
    <x v="3712"/>
    <s v="AL-B007905"/>
    <x v="5"/>
    <s v="B007905"/>
    <s v="STRAIGHT"/>
    <n v="7000"/>
    <n v="129.99"/>
    <x v="2"/>
    <x v="3"/>
    <s v="NoReplen"/>
    <x v="2"/>
    <x v="2"/>
    <d v="2024-02-01T00:00:00"/>
    <m/>
    <n v="4"/>
    <n v="909.93"/>
    <m/>
    <n v="909.93"/>
    <m/>
    <n v="227.48249999999999"/>
    <s v=""/>
    <s v=""/>
    <s v=""/>
    <s v=""/>
    <s v=""/>
    <s v=""/>
    <s v=""/>
    <s v="Bottom 5%"/>
    <m/>
    <s v="UNITED"/>
    <s v="BROWN FOREMAN CORP"/>
  </r>
  <r>
    <x v="3713"/>
    <s v="AL-A000234"/>
    <x v="1"/>
    <s v="A000234"/>
    <s v="STRAIGHT"/>
    <n v="7000"/>
    <n v="16.989999999999998"/>
    <x v="2"/>
    <x v="6"/>
    <s v="Replenish"/>
    <x v="0"/>
    <x v="0"/>
    <s v="PRE 2023"/>
    <m/>
    <n v="143"/>
    <n v="70236.66"/>
    <n v="78374.87"/>
    <n v="-8138.21"/>
    <n v="-0.1"/>
    <n v="491.16545454545457"/>
    <n v="67348.36"/>
    <n v="59753.83"/>
    <n v="7594.53"/>
    <n v="0.13"/>
    <s v=""/>
    <s v=" "/>
    <s v=" "/>
    <s v=""/>
    <m/>
    <s v="SGWS - LIBERTY SPIRITS"/>
    <s v="JIM BEAM BRANDS CO."/>
  </r>
  <r>
    <x v="3714"/>
    <s v="AL-A070575"/>
    <x v="1"/>
    <s v="A070575"/>
    <s v="STRAIGHT"/>
    <n v="70000"/>
    <n v="39.99"/>
    <x v="2"/>
    <x v="4"/>
    <s v="Allocated1"/>
    <x v="0"/>
    <x v="0"/>
    <d v="2025-09-01T00:00:00"/>
    <m/>
    <n v="53"/>
    <n v="67743.06"/>
    <m/>
    <n v="67743.06"/>
    <m/>
    <n v="1278.1709433962264"/>
    <n v="32191.95"/>
    <n v="0"/>
    <n v="32191.95"/>
    <n v="0"/>
    <s v=""/>
    <s v=" "/>
    <s v=" "/>
    <s v=""/>
    <m/>
    <s v="SGWS - LIBERTY SPIRITS"/>
    <s v="JIM BEAM BRANDS CO."/>
  </r>
  <r>
    <x v="3715"/>
    <s v="AL-A001050"/>
    <x v="1"/>
    <s v="A001050"/>
    <s v="STRAIGHT"/>
    <n v="7000"/>
    <n v="32.99"/>
    <x v="2"/>
    <x v="4"/>
    <s v="Replenish"/>
    <x v="0"/>
    <x v="0"/>
    <s v="PRE 2023"/>
    <m/>
    <n v="56"/>
    <n v="69443.95"/>
    <n v="83134.8"/>
    <n v="-13690.85"/>
    <n v="-0.16"/>
    <n v="1240.0705357142856"/>
    <n v="142747.73000000001"/>
    <n v="101675.18"/>
    <n v="41072.550000000003"/>
    <n v="0.4"/>
    <s v=""/>
    <s v=" "/>
    <s v=" "/>
    <s v=""/>
    <m/>
    <s v="SGWS - LIBERTY SPIRITS"/>
    <s v="JIM BEAM BRANDS CO."/>
  </r>
  <r>
    <x v="3716"/>
    <s v="AL-A070654"/>
    <x v="1"/>
    <s v="A070654"/>
    <s v="STRAIGHT"/>
    <n v="70000"/>
    <n v="79.989999999999995"/>
    <x v="2"/>
    <x v="5"/>
    <s v="NoReplen"/>
    <x v="0"/>
    <x v="0"/>
    <d v="2025-11-21T00:00:00"/>
    <m/>
    <n v="17"/>
    <n v="1679.79"/>
    <m/>
    <n v="1679.79"/>
    <m/>
    <n v="98.811176470588236"/>
    <n v="799.9"/>
    <n v="0"/>
    <n v="799.9"/>
    <n v="0"/>
    <s v=""/>
    <s v="X"/>
    <s v="X"/>
    <s v="Bottom 5%"/>
    <m/>
    <s v="UNITED"/>
    <s v="OLD HILLSIDE BOURBON COMPANY"/>
  </r>
  <r>
    <x v="3717"/>
    <s v="AL-A070653"/>
    <x v="1"/>
    <s v="A070653"/>
    <s v="STRAIGHT"/>
    <n v="70000"/>
    <n v="49.99"/>
    <x v="2"/>
    <x v="4"/>
    <s v="NoReplen"/>
    <x v="0"/>
    <x v="0"/>
    <d v="2025-11-21T00:00:00"/>
    <m/>
    <n v="6"/>
    <n v="1699.66"/>
    <m/>
    <n v="1699.66"/>
    <m/>
    <n v="283.2766666666667"/>
    <n v="849.83"/>
    <n v="0"/>
    <n v="849.83"/>
    <n v="0"/>
    <s v=""/>
    <s v=" "/>
    <s v="X"/>
    <s v="Bottom 5%"/>
    <m/>
    <s v="UNITED"/>
    <s v="OLD HILLSIDE BOURBON COMPANY"/>
  </r>
  <r>
    <x v="3718"/>
    <s v="AL-A010998"/>
    <x v="1"/>
    <s v="A010998"/>
    <s v="STRAIGHT"/>
    <n v="10000"/>
    <n v="84.99"/>
    <x v="2"/>
    <x v="5"/>
    <s v="Allocated2"/>
    <x v="0"/>
    <x v="0"/>
    <d v="2025-11-21T00:00:00"/>
    <m/>
    <n v="7"/>
    <n v="1189.8599999999999"/>
    <m/>
    <n v="1189.8599999999999"/>
    <m/>
    <n v="169.98"/>
    <n v="254.97"/>
    <n v="0"/>
    <n v="254.97"/>
    <n v="0"/>
    <s v=""/>
    <s v="X"/>
    <s v="X"/>
    <s v="Bottom 5%"/>
    <m/>
    <s v="UNITED"/>
    <s v="OLD HILLSIDE BOURBON COMPANY"/>
  </r>
  <r>
    <x v="3719"/>
    <s v="AL-A010335"/>
    <x v="1"/>
    <s v="A010335"/>
    <s v="STRAIGHT"/>
    <n v="10000"/>
    <n v="15.08"/>
    <x v="1"/>
    <x v="6"/>
    <s v="Delisted"/>
    <x v="1"/>
    <x v="3"/>
    <s v="PRE 2023"/>
    <m/>
    <s v=""/>
    <m/>
    <n v="256.42"/>
    <n v="-256.42"/>
    <n v="-1"/>
    <s v=""/>
    <s v=""/>
    <s v=""/>
    <s v=""/>
    <s v=""/>
    <s v=""/>
    <s v=""/>
    <s v=""/>
    <s v="Bottom 5%"/>
    <m/>
    <s v="OTHER"/>
    <s v="FORTUNE HOLDINGS LLC"/>
  </r>
  <r>
    <x v="3720"/>
    <s v="AL-A010336"/>
    <x v="1"/>
    <s v="A010336"/>
    <s v="STRAIGHT"/>
    <n v="10000"/>
    <n v="16.940000000000001"/>
    <x v="1"/>
    <x v="6"/>
    <s v="Delisted"/>
    <x v="1"/>
    <x v="3"/>
    <s v="PRE 2023"/>
    <m/>
    <s v=""/>
    <m/>
    <n v="141.19999999999999"/>
    <n v="-141.19999999999999"/>
    <n v="-1"/>
    <s v=""/>
    <n v="0"/>
    <n v="0"/>
    <n v="0"/>
    <n v="0"/>
    <s v=""/>
    <s v=""/>
    <s v=""/>
    <s v="Bottom 5%"/>
    <m/>
    <s v="OTHER"/>
    <s v="FORTUNE HOLDINGS LLC"/>
  </r>
  <r>
    <x v="3721"/>
    <s v="AL-E010337"/>
    <x v="3"/>
    <s v="E010337"/>
    <s v="STRAIGHT"/>
    <n v="10000"/>
    <n v="25.06"/>
    <x v="1"/>
    <x v="1"/>
    <s v="NoReplen"/>
    <x v="1"/>
    <x v="3"/>
    <s v="PRE 2023"/>
    <m/>
    <s v=""/>
    <n v="25.06"/>
    <n v="459.58"/>
    <n v="-434.52"/>
    <n v="-0.95"/>
    <s v=""/>
    <n v="225.54"/>
    <n v="0"/>
    <n v="225.54"/>
    <n v="0"/>
    <s v=""/>
    <s v=""/>
    <s v=""/>
    <s v="Bottom 5%"/>
    <m/>
    <s v="OTHER"/>
    <s v="FORTUNE HOLDINGS LLC"/>
  </r>
  <r>
    <x v="3722"/>
    <s v="AL-A010058"/>
    <x v="1"/>
    <s v="A010058"/>
    <n v="0"/>
    <n v="7000"/>
    <n v="69.989999999999995"/>
    <x v="7"/>
    <x v="3"/>
    <s v="SpecOrder"/>
    <x v="1"/>
    <x v="0"/>
    <s v="PRE 2023"/>
    <m/>
    <n v="0"/>
    <n v="419.94"/>
    <n v="209.97"/>
    <n v="209.97"/>
    <n v="1"/>
    <s v=""/>
    <s v=""/>
    <s v=""/>
    <s v=""/>
    <s v=""/>
    <s v=""/>
    <s v=""/>
    <s v=""/>
    <s v="Bottom 5%"/>
    <m/>
    <s v="SGWS - ALD"/>
    <s v="PARK STREET IMPORTS /"/>
  </r>
  <r>
    <x v="3723"/>
    <s v="AL-A001480"/>
    <x v="1"/>
    <s v="A001480"/>
    <s v="STRAIGHT"/>
    <n v="7000"/>
    <n v="11.99"/>
    <x v="12"/>
    <x v="8"/>
    <s v="Delisted"/>
    <x v="0"/>
    <x v="3"/>
    <s v="PRE 2023"/>
    <m/>
    <s v=""/>
    <m/>
    <n v="47.96"/>
    <n v="-47.96"/>
    <n v="-1"/>
    <s v=""/>
    <s v=""/>
    <s v=""/>
    <s v=""/>
    <s v=""/>
    <s v=""/>
    <s v=""/>
    <s v=""/>
    <s v="Bottom 5%"/>
    <m/>
    <s v="SGWS - LIBERTY SPIRITS"/>
    <s v="JIM BEAM BRANDS CO."/>
  </r>
  <r>
    <x v="3724"/>
    <s v="AL-A010696"/>
    <x v="1"/>
    <s v="A010696"/>
    <s v="STRAIGHT"/>
    <n v="10000"/>
    <n v="109.99"/>
    <x v="12"/>
    <x v="5"/>
    <s v="Allocated1"/>
    <x v="0"/>
    <x v="0"/>
    <d v="2026-03-01T00:00:00"/>
    <m/>
    <n v="30"/>
    <n v="18148.349999999999"/>
    <m/>
    <n v="18148.349999999999"/>
    <m/>
    <n v="604.94499999999994"/>
    <n v="219.98"/>
    <n v="0"/>
    <n v="219.98"/>
    <n v="0"/>
    <s v=""/>
    <s v=" "/>
    <s v=" "/>
    <s v="Bottom 5%"/>
    <m/>
    <s v="SGWS - LIBERTY SPIRITS"/>
    <s v="JIM BEAM BRANDS CO."/>
  </r>
  <r>
    <x v="3725"/>
    <s v="AL-A005445"/>
    <x v="1"/>
    <s v="A005445"/>
    <s v="BLENDED"/>
    <n v="7000"/>
    <n v="26.99"/>
    <x v="3"/>
    <x v="6"/>
    <s v="NoReplen"/>
    <x v="1"/>
    <x v="1"/>
    <s v="PRE 2023"/>
    <m/>
    <s v=""/>
    <n v="26.99"/>
    <n v="116.97"/>
    <n v="-89.98"/>
    <n v="-0.77"/>
    <s v=""/>
    <s v=""/>
    <s v=""/>
    <s v=""/>
    <s v=""/>
    <s v=""/>
    <s v=""/>
    <s v=""/>
    <s v="Bottom 5%"/>
    <m/>
    <s v="SGWS - CPWS"/>
    <s v="DIAGEO NORTH AMERICA INC"/>
  </r>
  <r>
    <x v="3726"/>
    <s v="AL-A005749"/>
    <x v="1"/>
    <s v="A005749"/>
    <s v="STRAIGHT"/>
    <n v="7000"/>
    <n v="43.79"/>
    <x v="12"/>
    <x v="4"/>
    <s v="NoReplen"/>
    <x v="1"/>
    <x v="1"/>
    <s v="PRE 2023"/>
    <m/>
    <n v="1"/>
    <n v="87.58"/>
    <n v="437.92"/>
    <n v="-350.34"/>
    <n v="-0.8"/>
    <n v="87.58"/>
    <n v="131.37"/>
    <n v="0"/>
    <n v="131.37"/>
    <n v="0"/>
    <s v=""/>
    <s v=""/>
    <s v=""/>
    <s v="Bottom 5%"/>
    <m/>
    <s v="SGWS - LIBERTY SPIRITS"/>
    <s v="HOTALING &amp; CO. LLC"/>
  </r>
  <r>
    <x v="3727"/>
    <s v="AL-A005647"/>
    <x v="1"/>
    <s v="A005647"/>
    <s v="STRAIGHT"/>
    <n v="7000"/>
    <n v="149.99"/>
    <x v="2"/>
    <x v="3"/>
    <s v="Allocated1"/>
    <x v="1"/>
    <x v="0"/>
    <s v="PRE 2023"/>
    <m/>
    <n v="2"/>
    <n v="25048.33"/>
    <n v="22228.29"/>
    <n v="2820.04"/>
    <n v="0.13"/>
    <n v="12524.165000000001"/>
    <n v="17678.82"/>
    <n v="15598.8"/>
    <n v="2080.02"/>
    <n v="0.13"/>
    <s v=""/>
    <s v=""/>
    <s v=""/>
    <s v="Bottom 5%"/>
    <m/>
    <s v="UNITED"/>
    <s v="SAZERAC CO INC"/>
  </r>
  <r>
    <x v="3728"/>
    <s v="AL-A010892"/>
    <x v="1"/>
    <s v="A010892"/>
    <s v="STRAIGHT"/>
    <n v="10000"/>
    <n v="74.989999999999995"/>
    <x v="2"/>
    <x v="5"/>
    <s v="NoReplen"/>
    <x v="0"/>
    <x v="0"/>
    <d v="2025-05-01T00:00:00"/>
    <m/>
    <n v="21"/>
    <n v="5399.28"/>
    <m/>
    <n v="5399.28"/>
    <m/>
    <n v="257.10857142857139"/>
    <n v="2399.6799999999998"/>
    <n v="0"/>
    <n v="2399.6799999999998"/>
    <n v="0"/>
    <s v=""/>
    <s v="X"/>
    <s v="X"/>
    <s v="Bottom 5%"/>
    <m/>
    <s v="SGWS - LIBERTY SPIRITS"/>
    <s v="BOTTLE TREE BEVERAGE CO. LLC."/>
  </r>
  <r>
    <x v="3729"/>
    <s v="AL-A010141"/>
    <x v="1"/>
    <s v="A010141"/>
    <s v="STRAIGHT"/>
    <n v="7000"/>
    <n v="74.989999999999995"/>
    <x v="2"/>
    <x v="5"/>
    <s v="SpecOrder"/>
    <x v="1"/>
    <x v="0"/>
    <s v="PRE 2023"/>
    <m/>
    <n v="15"/>
    <n v="14923.01"/>
    <n v="65316.29"/>
    <n v="-50393.279999999999"/>
    <n v="-0.77"/>
    <n v="994.86733333333336"/>
    <n v="674.91"/>
    <n v="2249.6999999999998"/>
    <n v="-1574.79"/>
    <n v="-0.7"/>
    <s v=""/>
    <s v=""/>
    <s v=""/>
    <s v="Bottom 5%"/>
    <m/>
    <s v="SGWS - LIBERTY SPIRITS"/>
    <s v="BOTTLE TREE BEVERAGE CO. LLC."/>
  </r>
  <r>
    <x v="3730"/>
    <s v="AL-A010526"/>
    <x v="1"/>
    <s v="A010526"/>
    <s v="STRAIGHT"/>
    <n v="10000"/>
    <n v="69.989999999999995"/>
    <x v="2"/>
    <x v="5"/>
    <s v="NoReplen"/>
    <x v="1"/>
    <x v="0"/>
    <s v="PRE 2023"/>
    <m/>
    <n v="26"/>
    <n v="10988.43"/>
    <n v="8188.83"/>
    <n v="2799.6"/>
    <n v="0.34"/>
    <n v="422.6319230769231"/>
    <n v="1609.77"/>
    <n v="3009.57"/>
    <n v="-1399.8"/>
    <n v="-0.47"/>
    <s v=""/>
    <s v=""/>
    <s v=""/>
    <s v="Bottom 5%"/>
    <m/>
    <s v="SGWS - LIBERTY SPIRITS"/>
    <s v="BOTTLE TREE BEVERAGE CO. LLC."/>
  </r>
  <r>
    <x v="3731"/>
    <s v="AL-A007205"/>
    <x v="1"/>
    <s v="A007205"/>
    <s v="STRAIGHT"/>
    <n v="7000"/>
    <n v="39.99"/>
    <x v="2"/>
    <x v="4"/>
    <s v="Replenish"/>
    <x v="0"/>
    <x v="0"/>
    <s v="PRE 2023"/>
    <m/>
    <n v="46"/>
    <n v="14619.52"/>
    <n v="17474.03"/>
    <n v="-2854.51"/>
    <n v="-0.16"/>
    <n v="317.81565217391307"/>
    <n v="8716.98"/>
    <n v="12117.26"/>
    <n v="-3400.28"/>
    <n v="-0.28000000000000003"/>
    <s v=""/>
    <s v=" "/>
    <s v="X"/>
    <s v="Bottom 5%"/>
    <m/>
    <s v="SGWS - LIBERTY SPIRITS"/>
    <s v="BOTTLE TREE BEVERAGE CO. LLC."/>
  </r>
  <r>
    <x v="3732"/>
    <s v="AL-A010369"/>
    <x v="1"/>
    <s v="A010369"/>
    <s v="STRAIGHT"/>
    <n v="10000"/>
    <n v="99.99"/>
    <x v="2"/>
    <x v="5"/>
    <s v="Allocated1"/>
    <x v="1"/>
    <x v="0"/>
    <s v="PRE 2023"/>
    <m/>
    <n v="4"/>
    <n v="7399.26"/>
    <n v="4799.5200000000004"/>
    <n v="2599.7399999999998"/>
    <n v="0.54"/>
    <n v="1849.8150000000001"/>
    <n v="7999.2"/>
    <n v="4409.58"/>
    <n v="3589.62"/>
    <n v="0.81"/>
    <s v=""/>
    <s v=""/>
    <s v=""/>
    <s v="Bottom 5%"/>
    <m/>
    <s v="SGWS - LIBERTY SPIRITS"/>
    <s v="BOTTLE TREE BEVERAGE CO. LLC."/>
  </r>
  <r>
    <x v="3733"/>
    <s v="AL-A010677"/>
    <x v="1"/>
    <s v="A010677"/>
    <s v="STRAIGHT"/>
    <n v="10000"/>
    <n v="124.99"/>
    <x v="2"/>
    <x v="3"/>
    <s v="Allocated1"/>
    <x v="3"/>
    <x v="0"/>
    <d v="2023-12-01T00:00:00"/>
    <m/>
    <n v="5"/>
    <n v="8999.2800000000007"/>
    <n v="5999.52"/>
    <n v="2999.76"/>
    <n v="0.5"/>
    <n v="1799.8560000000002"/>
    <n v="8999.2800000000007"/>
    <n v="4789.62"/>
    <n v="4209.66"/>
    <n v="0.88"/>
    <s v=""/>
    <s v=""/>
    <s v=""/>
    <s v="Bottom 5%"/>
    <m/>
    <s v="SGWS - LIBERTY SPIRITS"/>
    <s v="BOTTLE TREE BEVERAGE CO. LLC."/>
  </r>
  <r>
    <x v="3734"/>
    <s v="AL-A009899"/>
    <x v="1"/>
    <s v="A009899"/>
    <s v="STRAIGHT"/>
    <n v="9000"/>
    <n v="79.989999999999995"/>
    <x v="7"/>
    <x v="5"/>
    <s v="Allocated1"/>
    <x v="1"/>
    <x v="0"/>
    <d v="2025-12-01T00:00:00"/>
    <m/>
    <s v=""/>
    <n v="479.94"/>
    <m/>
    <n v="479.94"/>
    <m/>
    <s v=""/>
    <s v=""/>
    <s v=""/>
    <s v=""/>
    <s v=""/>
    <s v=""/>
    <s v=""/>
    <s v=""/>
    <s v="Bottom 5%"/>
    <m/>
    <s v="SGWS - ALD"/>
    <s v="PARK STREET IMPORTS /"/>
  </r>
  <r>
    <x v="3735"/>
    <s v="AL-F000188"/>
    <x v="4"/>
    <s v="F000188"/>
    <s v="STRAIGHT"/>
    <n v="7000"/>
    <n v="10.49"/>
    <x v="2"/>
    <x v="9"/>
    <s v="NoReplen"/>
    <x v="0"/>
    <x v="1"/>
    <s v="PRE 2023"/>
    <m/>
    <n v="23"/>
    <n v="43340.53"/>
    <n v="53676.81"/>
    <n v="-10336.280000000001"/>
    <n v="-0.19"/>
    <n v="1884.3708695652174"/>
    <n v="6572.53"/>
    <n v="10284.120000000001"/>
    <n v="-3711.59"/>
    <n v="-0.36"/>
    <s v=""/>
    <s v=""/>
    <s v=""/>
    <s v="Bottom 5%"/>
    <m/>
    <s v="UNITED"/>
    <s v="SAZERAC CO INC"/>
  </r>
  <r>
    <x v="3736"/>
    <s v="AL-A007363"/>
    <x v="1"/>
    <s v="A007363"/>
    <s v="STRAIGHT"/>
    <n v="7000"/>
    <n v="14.99"/>
    <x v="2"/>
    <x v="8"/>
    <s v="NoReplen"/>
    <x v="0"/>
    <x v="1"/>
    <s v="PRE 2023"/>
    <m/>
    <n v="1"/>
    <n v="1873.75"/>
    <n v="30161.39"/>
    <n v="-28287.64"/>
    <n v="-0.94"/>
    <n v="1873.75"/>
    <n v="194.87"/>
    <n v="4205.6000000000004"/>
    <n v="-4010.73"/>
    <n v="-0.95"/>
    <s v=""/>
    <s v=""/>
    <s v=""/>
    <s v="Bottom 5%"/>
    <m/>
    <s v="SGWS - LIBERTY SPIRITS"/>
    <s v="JIM BEAM BRANDS CO."/>
  </r>
  <r>
    <x v="3737"/>
    <s v="AL-D007782"/>
    <x v="2"/>
    <s v="D007782"/>
    <s v="FLAVORED"/>
    <n v="7000"/>
    <n v="2.99"/>
    <x v="6"/>
    <x v="7"/>
    <s v="Replenish"/>
    <x v="0"/>
    <x v="0"/>
    <s v="PRE 2023"/>
    <m/>
    <n v="128"/>
    <n v="56573.79"/>
    <n v="72950.02"/>
    <n v="-16376.23"/>
    <n v="-0.22"/>
    <n v="441.98273437500001"/>
    <n v="143463.19"/>
    <n v="145505.35999999999"/>
    <n v="-2042.17"/>
    <n v="-0.01"/>
    <s v=""/>
    <s v=""/>
    <s v=""/>
    <s v=""/>
    <m/>
    <s v="SGWS - LIBERTY SPIRITS"/>
    <s v="OLE SMOKEY DISTILLERY LLC"/>
  </r>
  <r>
    <x v="3738"/>
    <s v="AL-A007782"/>
    <x v="1"/>
    <s v="A007782"/>
    <s v="FLAVORED"/>
    <n v="7000"/>
    <n v="25.99"/>
    <x v="6"/>
    <x v="1"/>
    <s v="Replenish"/>
    <x v="0"/>
    <x v="0"/>
    <s v="PRE 2023"/>
    <m/>
    <n v="148"/>
    <n v="126061.42"/>
    <n v="168960.75"/>
    <n v="-42899.33"/>
    <n v="-0.25"/>
    <n v="851.76635135135132"/>
    <n v="209540.42"/>
    <n v="229139.61"/>
    <n v="-19599.189999999999"/>
    <n v="-0.09"/>
    <s v=""/>
    <s v=" "/>
    <s v=" "/>
    <s v=""/>
    <m/>
    <s v="SGWS - LIBERTY SPIRITS"/>
    <s v="OLE SMOKEY DISTILLERY LLC"/>
  </r>
  <r>
    <x v="3739"/>
    <s v="AL-A001916"/>
    <x v="1"/>
    <s v="A001916"/>
    <n v="0"/>
    <n v="7000"/>
    <n v="11.99"/>
    <x v="10"/>
    <x v="11"/>
    <s v="NoReplen"/>
    <x v="0"/>
    <x v="1"/>
    <s v="PRE 2023"/>
    <m/>
    <n v="2"/>
    <n v="959.2"/>
    <n v="333.79"/>
    <n v="625.41"/>
    <n v="1.87"/>
    <n v="479.6"/>
    <s v=""/>
    <s v=""/>
    <s v=""/>
    <s v=""/>
    <s v=""/>
    <s v=""/>
    <s v=""/>
    <s v="Bottom 5%"/>
    <m/>
    <s v="OTHER"/>
    <s v="DAWSON DISTILLERY LLC."/>
  </r>
  <r>
    <x v="3740"/>
    <s v="AL-D070560"/>
    <x v="2"/>
    <s v="D070560"/>
    <s v="FLAVORED"/>
    <n v="70000"/>
    <n v="8.39"/>
    <x v="2"/>
    <x v="7"/>
    <s v="NoReplen"/>
    <x v="2"/>
    <x v="0"/>
    <d v="2025-07-14T00:00:00"/>
    <m/>
    <n v="4"/>
    <n v="28276.44"/>
    <m/>
    <n v="28276.44"/>
    <m/>
    <n v="7069.11"/>
    <n v="16726.3"/>
    <n v="0"/>
    <n v="16726.3"/>
    <n v="0"/>
    <s v=""/>
    <s v=""/>
    <s v=""/>
    <s v="Bottom 5%"/>
    <m/>
    <s v="SGWS - LIBERTY SPIRITS"/>
    <s v="OLE SMOKEY DISTILLERY LLC"/>
  </r>
  <r>
    <x v="3741"/>
    <s v="AL-A070449"/>
    <x v="1"/>
    <s v="A070449"/>
    <n v="0"/>
    <n v="70000"/>
    <n v="25.99"/>
    <x v="6"/>
    <x v="1"/>
    <s v="Replenish"/>
    <x v="0"/>
    <x v="0"/>
    <d v="2025-05-01T00:00:00"/>
    <m/>
    <n v="22"/>
    <n v="28203.64"/>
    <m/>
    <n v="28203.64"/>
    <m/>
    <n v="1281.9836363636364"/>
    <n v="48634.46"/>
    <n v="20246.21"/>
    <n v="28388.25"/>
    <n v="1.4"/>
    <s v=""/>
    <s v=" "/>
    <s v=" "/>
    <s v="Bottom 5%"/>
    <m/>
    <s v="SGWS - LIBERTY SPIRITS"/>
    <s v="OLE SMOKEY DISTILLERY LLC"/>
  </r>
  <r>
    <x v="3742"/>
    <s v="AL-A004542"/>
    <x v="1"/>
    <s v="A004542"/>
    <n v="0"/>
    <n v="7000"/>
    <n v="17.989999999999998"/>
    <x v="10"/>
    <x v="11"/>
    <s v="NoReplen"/>
    <x v="1"/>
    <x v="3"/>
    <s v="PRE 2023"/>
    <m/>
    <s v=""/>
    <n v="125.93"/>
    <n v="35.979999999999997"/>
    <n v="89.95"/>
    <n v="2.5"/>
    <s v=""/>
    <s v=""/>
    <s v=""/>
    <s v=""/>
    <s v=""/>
    <s v=""/>
    <s v=""/>
    <s v=""/>
    <s v="Bottom 5%"/>
    <m/>
    <s v="RNDC"/>
    <s v="PRICHARDS DISTILLERY INC"/>
  </r>
  <r>
    <x v="3743"/>
    <s v="AL-D009279"/>
    <x v="2"/>
    <s v="D009279"/>
    <n v="0"/>
    <n v="7000"/>
    <n v="5.39"/>
    <x v="0"/>
    <x v="0"/>
    <s v="NoReplen"/>
    <x v="1"/>
    <x v="3"/>
    <s v="PRE 2023"/>
    <m/>
    <s v=""/>
    <n v="5.39"/>
    <n v="5.39"/>
    <n v="0"/>
    <n v="0"/>
    <s v=""/>
    <s v=""/>
    <s v=""/>
    <s v=""/>
    <s v=""/>
    <s v=""/>
    <s v=""/>
    <s v=""/>
    <s v="Bottom 5%"/>
    <m/>
    <s v="RNDC"/>
    <s v="E. &amp; J. GALLO WINERY"/>
  </r>
  <r>
    <x v="3744"/>
    <s v="AL-D070559"/>
    <x v="2"/>
    <s v="D070559"/>
    <s v="FLAVORED"/>
    <n v="70000"/>
    <n v="20.99"/>
    <x v="2"/>
    <x v="7"/>
    <s v="NoReplen"/>
    <x v="2"/>
    <x v="0"/>
    <d v="2025-07-14T00:00:00"/>
    <m/>
    <n v="1"/>
    <n v="6431.13"/>
    <m/>
    <n v="6431.13"/>
    <m/>
    <n v="6431.13"/>
    <n v="5038.5600000000004"/>
    <n v="0"/>
    <n v="5038.5600000000004"/>
    <n v="0"/>
    <s v=""/>
    <s v=""/>
    <s v=""/>
    <s v="Bottom 5%"/>
    <m/>
    <s v="SGWS - LIBERTY SPIRITS"/>
    <s v="OLE SMOKEY DISTILLERY LLC"/>
  </r>
  <r>
    <x v="3745"/>
    <s v="AL-A070109"/>
    <x v="1"/>
    <s v="A070109"/>
    <s v="FLAVORED"/>
    <n v="70000"/>
    <n v="21.99"/>
    <x v="6"/>
    <x v="1"/>
    <s v="Replenish"/>
    <x v="0"/>
    <x v="0"/>
    <d v="2023-10-01T00:00:00"/>
    <m/>
    <n v="90"/>
    <n v="18520.259999999998"/>
    <n v="19905.71"/>
    <n v="-1385.45"/>
    <n v="-7.0000000000000007E-2"/>
    <n v="205.78066666666666"/>
    <n v="19801.77"/>
    <n v="18621.37"/>
    <n v="1180.4000000000001"/>
    <n v="0.06"/>
    <s v=""/>
    <s v=" "/>
    <s v="X"/>
    <s v="Bottom 5%"/>
    <m/>
    <s v="SGWS - LIBERTY SPIRITS"/>
    <s v="OLE SMOKEY DISTILLERY LLC"/>
  </r>
  <r>
    <x v="3746"/>
    <s v="AL-A070137"/>
    <x v="1"/>
    <s v="A070137"/>
    <s v="FLAVORED"/>
    <n v="70000"/>
    <n v="25.99"/>
    <x v="6"/>
    <x v="1"/>
    <s v="Replenish"/>
    <x v="0"/>
    <x v="0"/>
    <d v="2024-02-01T00:00:00"/>
    <m/>
    <n v="96"/>
    <n v="46316.01"/>
    <n v="70630.47"/>
    <n v="-24314.46"/>
    <n v="-0.34"/>
    <n v="482.4584375"/>
    <n v="76256.87"/>
    <n v="111111.42"/>
    <n v="-34854.550000000003"/>
    <n v="-0.31"/>
    <s v=""/>
    <s v=" "/>
    <s v=" "/>
    <s v="Bottom 5%"/>
    <m/>
    <s v="SGWS - LIBERTY SPIRITS"/>
    <s v="OLE SMOKEY DISTILLERY LLC"/>
  </r>
  <r>
    <x v="3747"/>
    <s v="AL-D001867"/>
    <x v="2"/>
    <s v="D001867"/>
    <s v="FLAVORED"/>
    <n v="1000"/>
    <n v="1.79"/>
    <x v="6"/>
    <x v="7"/>
    <s v="NoReplen"/>
    <x v="0"/>
    <x v="0"/>
    <d v="2025-07-29T00:00:00"/>
    <m/>
    <n v="64"/>
    <n v="7456.07"/>
    <m/>
    <n v="7456.07"/>
    <m/>
    <n v="116.50109375"/>
    <n v="17543.150000000001"/>
    <n v="9328.7999999999993"/>
    <n v="8214.35"/>
    <n v="0.88"/>
    <s v=""/>
    <s v=""/>
    <s v=""/>
    <s v="Bottom 5%"/>
    <m/>
    <s v="SGWS - LIBERTY SPIRITS"/>
    <s v="OLE SMOKEY DISTILLERY LLC"/>
  </r>
  <r>
    <x v="3748"/>
    <s v="AL-A001867"/>
    <x v="1"/>
    <s v="A001867"/>
    <n v="0"/>
    <n v="7000"/>
    <n v="25.99"/>
    <x v="6"/>
    <x v="1"/>
    <s v="Replenish"/>
    <x v="0"/>
    <x v="0"/>
    <s v="PRE 2023"/>
    <m/>
    <n v="98"/>
    <n v="28619.35"/>
    <n v="39203.61"/>
    <n v="-10584.26"/>
    <n v="-0.27"/>
    <n v="292.03418367346939"/>
    <n v="29998.78"/>
    <n v="40751.96"/>
    <n v="-10753.18"/>
    <n v="-0.26"/>
    <s v=""/>
    <s v=" "/>
    <s v=" "/>
    <s v="Bottom 5%"/>
    <m/>
    <s v="SGWS - LIBERTY SPIRITS"/>
    <s v="OLE SMOKEY DISTILLERY LLC"/>
  </r>
  <r>
    <x v="3749"/>
    <s v="AL-D009255"/>
    <x v="2"/>
    <s v="D009255"/>
    <n v="0"/>
    <n v="7000"/>
    <n v="5.39"/>
    <x v="0"/>
    <x v="0"/>
    <s v="NoReplen"/>
    <x v="1"/>
    <x v="1"/>
    <s v="PRE 2023"/>
    <m/>
    <n v="1"/>
    <n v="210.21"/>
    <n v="62.91"/>
    <n v="147.30000000000001"/>
    <n v="2.34"/>
    <n v="210.21"/>
    <n v="91.63"/>
    <n v="143.84"/>
    <n v="-52.21"/>
    <n v="-0.36"/>
    <s v=""/>
    <s v=""/>
    <s v=""/>
    <s v="Bottom 5%"/>
    <m/>
    <s v="RNDC"/>
    <s v="E. &amp; J. GALLO WINERY"/>
  </r>
  <r>
    <x v="3750"/>
    <s v="AL-A007376"/>
    <x v="1"/>
    <s v="A007376"/>
    <s v="FLAVORED"/>
    <n v="7000"/>
    <n v="21.99"/>
    <x v="2"/>
    <x v="1"/>
    <s v="Replenish"/>
    <x v="0"/>
    <x v="0"/>
    <s v="PRE 2023"/>
    <m/>
    <n v="116"/>
    <n v="46071.48"/>
    <n v="58854.73"/>
    <n v="-12783.25"/>
    <n v="-0.22"/>
    <n v="397.16793103448276"/>
    <n v="43004.12"/>
    <n v="41607.370000000003"/>
    <n v="1396.75"/>
    <n v="0.03"/>
    <s v=""/>
    <s v=" "/>
    <s v=" "/>
    <s v="Bottom 5%"/>
    <m/>
    <s v="SGWS - LIBERTY SPIRITS"/>
    <s v="OLE SMOKEY DISTILLERY LLC"/>
  </r>
  <r>
    <x v="3751"/>
    <s v="AL-D009257"/>
    <x v="2"/>
    <s v="D009257"/>
    <n v="0"/>
    <n v="7000"/>
    <n v="5.39"/>
    <x v="0"/>
    <x v="0"/>
    <s v="NoReplen"/>
    <x v="1"/>
    <x v="1"/>
    <s v="PRE 2023"/>
    <m/>
    <s v=""/>
    <n v="140.13999999999999"/>
    <n v="120.41"/>
    <n v="19.73"/>
    <n v="0.16"/>
    <s v=""/>
    <n v="43.12"/>
    <n v="0"/>
    <n v="43.12"/>
    <n v="0"/>
    <s v=""/>
    <s v=""/>
    <s v=""/>
    <s v="Bottom 5%"/>
    <m/>
    <s v="RNDC"/>
    <s v="E. &amp; J. GALLO WINERY"/>
  </r>
  <r>
    <x v="3752"/>
    <s v="AL-D009256"/>
    <x v="2"/>
    <s v="D009256"/>
    <n v="0"/>
    <n v="7000"/>
    <n v="5.39"/>
    <x v="0"/>
    <x v="0"/>
    <s v="Delisted"/>
    <x v="1"/>
    <x v="3"/>
    <s v="PRE 2023"/>
    <m/>
    <s v=""/>
    <m/>
    <n v="17.98"/>
    <n v="-17.98"/>
    <n v="-1"/>
    <s v=""/>
    <s v=""/>
    <s v=""/>
    <s v=""/>
    <s v=""/>
    <s v=""/>
    <s v=""/>
    <s v=""/>
    <s v="Bottom 5%"/>
    <m/>
    <s v="RNDC"/>
    <s v="E. &amp; J. GALLO WINERY"/>
  </r>
  <r>
    <x v="3753"/>
    <s v="AL-C001796"/>
    <x v="6"/>
    <s v="C001796"/>
    <n v="0"/>
    <n v="7000"/>
    <n v="1.19"/>
    <x v="0"/>
    <x v="0"/>
    <s v="NoReplen"/>
    <x v="0"/>
    <x v="3"/>
    <s v="PRE 2023"/>
    <m/>
    <s v=""/>
    <n v="3.57"/>
    <n v="3.98"/>
    <n v="-0.41"/>
    <n v="-0.1"/>
    <s v=""/>
    <s v=""/>
    <s v=""/>
    <s v=""/>
    <s v=""/>
    <s v=""/>
    <s v=""/>
    <s v=""/>
    <s v="Bottom 5%"/>
    <m/>
    <s v="SGWS - ALD"/>
    <s v="PERNOD RICARD USA"/>
  </r>
  <r>
    <x v="3754"/>
    <s v="AL-J007978"/>
    <x v="0"/>
    <s v="J007978"/>
    <n v="0"/>
    <n v="7000"/>
    <n v="5.99"/>
    <x v="0"/>
    <x v="0"/>
    <s v="NoReplen"/>
    <x v="0"/>
    <x v="1"/>
    <d v="2023-05-01T00:00:00"/>
    <m/>
    <n v="2"/>
    <n v="5584.5"/>
    <n v="16919.3"/>
    <n v="-11334.8"/>
    <n v="-0.67"/>
    <n v="2792.25"/>
    <n v="5734.83"/>
    <n v="27544.15"/>
    <n v="-21809.32"/>
    <n v="-0.79"/>
    <s v=""/>
    <s v=""/>
    <s v=""/>
    <s v="Bottom 5%"/>
    <m/>
    <s v="SGWS - ALD"/>
    <s v="PERNOD RICARD USA"/>
  </r>
  <r>
    <x v="3755"/>
    <s v="AL-J007723"/>
    <x v="0"/>
    <s v="J007723"/>
    <n v="0"/>
    <n v="7000"/>
    <n v="5.99"/>
    <x v="0"/>
    <x v="0"/>
    <s v="NoReplen"/>
    <x v="0"/>
    <x v="3"/>
    <s v="PRE 2023"/>
    <m/>
    <s v=""/>
    <n v="11.98"/>
    <n v="5263.39"/>
    <n v="-5251.41"/>
    <n v="-1"/>
    <s v=""/>
    <n v="0"/>
    <n v="4583.33"/>
    <n v="-4583.33"/>
    <n v="-1"/>
    <s v=""/>
    <s v=""/>
    <s v=""/>
    <s v="Bottom 5%"/>
    <m/>
    <s v="SGWS - ALD"/>
    <s v="PERNOD RICARD USA"/>
  </r>
  <r>
    <x v="3756"/>
    <s v="AL-B004125"/>
    <x v="5"/>
    <s v="B004125"/>
    <n v="0"/>
    <n v="4000"/>
    <n v="12.49"/>
    <x v="0"/>
    <x v="2"/>
    <s v="Delisted"/>
    <x v="1"/>
    <x v="3"/>
    <s v="PRE 2023"/>
    <m/>
    <s v=""/>
    <m/>
    <n v="24.98"/>
    <n v="-24.98"/>
    <n v="-1"/>
    <s v=""/>
    <s v=""/>
    <s v=""/>
    <s v=""/>
    <s v=""/>
    <s v=""/>
    <s v=""/>
    <s v=""/>
    <s v="Bottom 5%"/>
    <m/>
    <s v=""/>
    <s v=""/>
  </r>
  <r>
    <x v="3757"/>
    <s v="AL-C007835"/>
    <x v="6"/>
    <s v="C007835"/>
    <n v="0"/>
    <n v="7000"/>
    <n v="11.99"/>
    <x v="0"/>
    <x v="0"/>
    <s v="NoReplen"/>
    <x v="0"/>
    <x v="1"/>
    <s v="PRE 2023"/>
    <m/>
    <n v="1"/>
    <n v="239.8"/>
    <n v="875.27"/>
    <n v="-635.47"/>
    <n v="-0.73"/>
    <n v="239.8"/>
    <n v="71.94"/>
    <n v="95.92"/>
    <n v="-23.98"/>
    <n v="-0.25"/>
    <s v=""/>
    <s v=""/>
    <s v=""/>
    <s v="Bottom 5%"/>
    <m/>
    <s v="UNITED"/>
    <s v="BAY AND ROUSE LLC"/>
  </r>
  <r>
    <x v="3758"/>
    <s v="AL-H003619"/>
    <x v="11"/>
    <s v="H003619"/>
    <n v="0"/>
    <n v="3000"/>
    <n v="14.49"/>
    <x v="9"/>
    <x v="10"/>
    <s v="Replenish"/>
    <x v="0"/>
    <x v="0"/>
    <s v="PRE 2023"/>
    <m/>
    <n v="148"/>
    <n v="23082.57"/>
    <n v="29042.66"/>
    <n v="-5960.09"/>
    <n v="-0.21"/>
    <n v="155.96331081081081"/>
    <n v="2043.09"/>
    <n v="2225.59"/>
    <n v="-182.5"/>
    <n v="-0.08"/>
    <s v=""/>
    <s v=""/>
    <s v=""/>
    <s v="Bottom 5%"/>
    <m/>
    <s v="RNDC"/>
    <s v="AMERICAN BEVERAGE MARKETERS"/>
  </r>
  <r>
    <x v="3759"/>
    <s v="AL-E004570"/>
    <x v="3"/>
    <s v="E004570"/>
    <n v="0"/>
    <n v="4000"/>
    <n v="6.29"/>
    <x v="0"/>
    <x v="2"/>
    <s v="NoReplen"/>
    <x v="1"/>
    <x v="3"/>
    <d v="2024-11-01T00:00:00"/>
    <m/>
    <s v=""/>
    <n v="226.44"/>
    <n v="12.58"/>
    <n v="213.86"/>
    <n v="17"/>
    <s v=""/>
    <s v=""/>
    <s v=""/>
    <s v=""/>
    <s v=""/>
    <s v=""/>
    <s v=""/>
    <s v=""/>
    <s v="Bottom 5%"/>
    <m/>
    <s v="RNDC"/>
    <s v="MCCORMICK DISTILLING CO INC"/>
  </r>
  <r>
    <x v="3760"/>
    <s v="AL-B070047"/>
    <x v="5"/>
    <s v="B070047"/>
    <n v="0"/>
    <n v="70000"/>
    <n v="7.79"/>
    <x v="0"/>
    <x v="2"/>
    <s v="NoReplen"/>
    <x v="0"/>
    <x v="1"/>
    <d v="2023-11-01T00:00:00"/>
    <m/>
    <n v="23"/>
    <n v="7244.73"/>
    <n v="10585.68"/>
    <n v="-3340.95"/>
    <n v="-0.32"/>
    <n v="314.98826086956518"/>
    <n v="1597.75"/>
    <n v="4214.63"/>
    <n v="-2616.88"/>
    <n v="-0.62"/>
    <s v=""/>
    <s v=""/>
    <s v=""/>
    <s v="Bottom 5%"/>
    <m/>
    <s v="SGWS - LIBERTY SPIRITS"/>
    <s v="CONSTELLATION BRANDS INC."/>
  </r>
  <r>
    <x v="3761"/>
    <s v="AL-B070048"/>
    <x v="5"/>
    <s v="B070048"/>
    <n v="0"/>
    <n v="70000"/>
    <n v="7.79"/>
    <x v="0"/>
    <x v="2"/>
    <s v="NoReplen"/>
    <x v="0"/>
    <x v="1"/>
    <d v="2023-11-01T00:00:00"/>
    <m/>
    <n v="15"/>
    <n v="7758.99"/>
    <n v="9654.43"/>
    <n v="-1895.44"/>
    <n v="-0.2"/>
    <n v="517.26599999999996"/>
    <n v="1558.72"/>
    <n v="4319.57"/>
    <n v="-2760.85"/>
    <n v="-0.64"/>
    <s v=""/>
    <s v=""/>
    <s v=""/>
    <s v="Bottom 5%"/>
    <m/>
    <s v="SGWS - LIBERTY SPIRITS"/>
    <s v="CONSTELLATION BRANDS INC."/>
  </r>
  <r>
    <x v="3762"/>
    <s v="AL-A010073"/>
    <x v="1"/>
    <s v="A010073"/>
    <n v="0"/>
    <n v="10000"/>
    <n v="399.99"/>
    <x v="7"/>
    <x v="3"/>
    <s v="SpecOrder"/>
    <x v="1"/>
    <x v="0"/>
    <s v="PRE 2023"/>
    <m/>
    <n v="7"/>
    <n v="1999.95"/>
    <n v="1999.95"/>
    <n v="0"/>
    <n v="0"/>
    <n v="285.70714285714286"/>
    <s v=""/>
    <s v=""/>
    <s v=""/>
    <s v=""/>
    <s v=""/>
    <s v=""/>
    <s v=""/>
    <s v="Bottom 5%"/>
    <m/>
    <s v="SGWS - ALD"/>
    <s v="PERNOD RICARD USA"/>
  </r>
  <r>
    <x v="3763"/>
    <s v="AL-A007248"/>
    <x v="1"/>
    <s v="A007248"/>
    <n v="0"/>
    <n v="7000"/>
    <n v="25.99"/>
    <x v="6"/>
    <x v="1"/>
    <s v="Replenish"/>
    <x v="0"/>
    <x v="0"/>
    <s v="PRE 2023"/>
    <m/>
    <n v="152"/>
    <n v="180613.46"/>
    <n v="213836.86"/>
    <n v="-33223.4"/>
    <n v="-0.16"/>
    <n v="1188.2464473684211"/>
    <n v="196185.63"/>
    <n v="233226.41"/>
    <n v="-37040.78"/>
    <n v="-0.16"/>
    <s v=""/>
    <s v=" "/>
    <s v=" "/>
    <s v=""/>
    <m/>
    <s v="SGWS - LIBERTY SPIRITS"/>
    <s v="OLE SMOKEY DISTILLERY LLC"/>
  </r>
  <r>
    <x v="3764"/>
    <s v="AL-A004159"/>
    <x v="1"/>
    <s v="A004159"/>
    <n v="0"/>
    <n v="4000"/>
    <n v="199.99"/>
    <x v="7"/>
    <x v="3"/>
    <s v="SpecOrder"/>
    <x v="1"/>
    <x v="0"/>
    <s v="PRE 2023"/>
    <m/>
    <n v="8"/>
    <n v="6399.68"/>
    <n v="4999.75"/>
    <n v="1399.93"/>
    <n v="0.28000000000000003"/>
    <n v="799.96"/>
    <n v="2199.89"/>
    <n v="1999.9"/>
    <n v="199.99"/>
    <n v="0.1"/>
    <s v=""/>
    <s v=""/>
    <s v=""/>
    <s v="Bottom 5%"/>
    <m/>
    <s v="SGWS - ALD"/>
    <s v="PERNOD RICARD USA"/>
  </r>
  <r>
    <x v="3765"/>
    <s v="AL-A030508"/>
    <x v="1"/>
    <s v="A030508"/>
    <s v="FLAVORED"/>
    <n v="10000"/>
    <n v="23.99"/>
    <x v="10"/>
    <x v="11"/>
    <s v="CGPO 1"/>
    <x v="3"/>
    <x v="0"/>
    <d v="2025-07-01T00:00:00"/>
    <m/>
    <n v="5"/>
    <n v="671.72"/>
    <m/>
    <n v="671.72"/>
    <m/>
    <n v="134.34399999999999"/>
    <n v="0"/>
    <n v="287.88"/>
    <n v="-287.88"/>
    <n v="-1"/>
    <s v=""/>
    <s v=""/>
    <s v=""/>
    <s v="Bottom 5%"/>
    <m/>
    <s v="OTHER"/>
    <s v="JP Jordan Beverage"/>
  </r>
  <r>
    <x v="3766"/>
    <s v="AL-A030509"/>
    <x v="1"/>
    <s v="A030509"/>
    <s v="FLAVORED"/>
    <n v="30000"/>
    <n v="23.99"/>
    <x v="10"/>
    <x v="11"/>
    <s v="CGPO 1"/>
    <x v="3"/>
    <x v="0"/>
    <d v="2025-07-01T00:00:00"/>
    <m/>
    <n v="5"/>
    <n v="455.81"/>
    <m/>
    <n v="455.81"/>
    <m/>
    <n v="91.162000000000006"/>
    <n v="0"/>
    <n v="287.88"/>
    <n v="-287.88"/>
    <n v="-1"/>
    <s v=""/>
    <s v=""/>
    <s v=""/>
    <s v="Bottom 5%"/>
    <m/>
    <s v="OTHER"/>
    <s v="JP Jordan Beverage"/>
  </r>
  <r>
    <x v="3767"/>
    <s v="AL-A030507"/>
    <x v="1"/>
    <s v="A030507"/>
    <s v="FLAVORED"/>
    <n v="30000"/>
    <n v="23.99"/>
    <x v="10"/>
    <x v="11"/>
    <s v="CGPO 1"/>
    <x v="3"/>
    <x v="0"/>
    <d v="2025-06-01T00:00:00"/>
    <m/>
    <n v="5"/>
    <n v="767.68"/>
    <m/>
    <n v="767.68"/>
    <m/>
    <n v="153.536"/>
    <n v="0"/>
    <n v="287.88"/>
    <n v="-287.88"/>
    <n v="-1"/>
    <s v=""/>
    <s v=""/>
    <s v=""/>
    <s v="Bottom 5%"/>
    <m/>
    <s v="OTHER"/>
    <s v="JP Jordan Beverage"/>
  </r>
  <r>
    <x v="3768"/>
    <s v="AL-D001215"/>
    <x v="2"/>
    <s v="D001215"/>
    <n v="0"/>
    <n v="1000"/>
    <n v="2.99"/>
    <x v="10"/>
    <x v="7"/>
    <s v="NoReplen"/>
    <x v="0"/>
    <x v="2"/>
    <s v="PRE 2023"/>
    <m/>
    <s v=""/>
    <m/>
    <n v="2.99"/>
    <n v="-2.99"/>
    <n v="-1"/>
    <s v=""/>
    <n v="17.940000000000001"/>
    <n v="0"/>
    <n v="17.940000000000001"/>
    <n v="0"/>
    <s v=""/>
    <s v=""/>
    <s v=""/>
    <s v="Bottom 5%"/>
    <m/>
    <s v=""/>
    <s v=""/>
  </r>
  <r>
    <x v="3769"/>
    <s v="AL-A007008"/>
    <x v="1"/>
    <s v="A007008"/>
    <n v="0"/>
    <n v="7000"/>
    <n v="13.79"/>
    <x v="10"/>
    <x v="11"/>
    <s v="Delisted"/>
    <x v="0"/>
    <x v="3"/>
    <s v="PRE 2023"/>
    <m/>
    <s v=""/>
    <m/>
    <n v="252.89"/>
    <n v="-252.89"/>
    <n v="-1"/>
    <s v=""/>
    <s v=""/>
    <s v=""/>
    <s v=""/>
    <s v=""/>
    <s v=""/>
    <s v=""/>
    <s v=""/>
    <s v="Bottom 5%"/>
    <m/>
    <s v="UNITED"/>
    <s v="PIEDMONT DISTILLERS INC."/>
  </r>
  <r>
    <x v="3770"/>
    <s v="AL-A007161"/>
    <x v="1"/>
    <s v="A007161"/>
    <s v="FLAVORED"/>
    <n v="7000"/>
    <n v="21.99"/>
    <x v="2"/>
    <x v="1"/>
    <s v="Replenish"/>
    <x v="0"/>
    <x v="0"/>
    <s v="PRE 2023"/>
    <m/>
    <n v="137"/>
    <n v="63827.42"/>
    <n v="63034.69"/>
    <n v="792.73"/>
    <n v="0.01"/>
    <n v="465.89357664233574"/>
    <n v="95162.38"/>
    <n v="98262.91"/>
    <n v="-3100.53"/>
    <n v="-0.03"/>
    <s v=""/>
    <s v=" "/>
    <s v=" "/>
    <s v=""/>
    <m/>
    <s v="SGWS - LIBERTY SPIRITS"/>
    <s v="OLE SMOKEY DISTILLERY LLC"/>
  </r>
  <r>
    <x v="3771"/>
    <s v="AL-A007007"/>
    <x v="1"/>
    <s v="A007007"/>
    <n v="0"/>
    <n v="7000"/>
    <n v="13.79"/>
    <x v="10"/>
    <x v="11"/>
    <s v="NoReplen"/>
    <x v="0"/>
    <x v="1"/>
    <s v="PRE 2023"/>
    <m/>
    <n v="1"/>
    <n v="427.49"/>
    <n v="41.37"/>
    <n v="386.12"/>
    <n v="9.33"/>
    <n v="427.49"/>
    <n v="0"/>
    <n v="436.81"/>
    <n v="-436.81"/>
    <n v="-1"/>
    <s v=""/>
    <s v=""/>
    <s v=""/>
    <s v="Bottom 5%"/>
    <m/>
    <s v="UNITED"/>
    <s v="PIEDMONT DISTILLERS INC."/>
  </r>
  <r>
    <x v="3772"/>
    <s v="AL-A010555"/>
    <x v="1"/>
    <s v="A010555"/>
    <s v="FLAVORED"/>
    <n v="10000"/>
    <n v="12.59"/>
    <x v="2"/>
    <x v="1"/>
    <s v="SpecOrder"/>
    <x v="1"/>
    <x v="1"/>
    <d v="2023-10-01T00:00:00"/>
    <m/>
    <n v="5"/>
    <n v="41.98"/>
    <n v="608.71"/>
    <n v="-566.73"/>
    <n v="-0.93"/>
    <n v="8.395999999999999"/>
    <n v="2846.22"/>
    <n v="4785.72"/>
    <n v="-1939.5"/>
    <n v="-0.41"/>
    <s v=""/>
    <s v=""/>
    <s v=""/>
    <s v="Bottom 5%"/>
    <m/>
    <s v="SGWS - LIBERTY SPIRITS"/>
    <s v="OLE SMOKEY DISTILLERY LLC"/>
  </r>
  <r>
    <x v="3773"/>
    <s v="AL-A070286"/>
    <x v="1"/>
    <s v="A070286"/>
    <s v="FLAVORED"/>
    <n v="70000"/>
    <n v="21.99"/>
    <x v="2"/>
    <x v="1"/>
    <s v="Replenish"/>
    <x v="0"/>
    <x v="0"/>
    <d v="2024-08-01T00:00:00"/>
    <m/>
    <n v="83"/>
    <n v="55262.91"/>
    <n v="37418.230000000003"/>
    <n v="17844.68"/>
    <n v="0.48"/>
    <n v="665.81819277108434"/>
    <n v="47033.14"/>
    <n v="44620.83"/>
    <n v="2412.31"/>
    <n v="0.05"/>
    <s v=""/>
    <s v=" "/>
    <s v=" "/>
    <s v=""/>
    <m/>
    <s v="SGWS - LIBERTY SPIRITS"/>
    <s v="OLE SMOKEY DISTILLERY LLC"/>
  </r>
  <r>
    <x v="3774"/>
    <s v="AL-A001779"/>
    <x v="1"/>
    <s v="A001779"/>
    <s v="STRAIGHT"/>
    <n v="7000"/>
    <n v="13.19"/>
    <x v="2"/>
    <x v="1"/>
    <s v="NoReplen"/>
    <x v="0"/>
    <x v="1"/>
    <s v="PRE 2023"/>
    <m/>
    <n v="14"/>
    <n v="25042.22"/>
    <n v="28455.43"/>
    <n v="-3413.21"/>
    <n v="-0.12"/>
    <n v="1788.73"/>
    <n v="6293.39"/>
    <n v="10157.92"/>
    <n v="-3864.53"/>
    <n v="-0.38"/>
    <s v=""/>
    <s v=""/>
    <s v=""/>
    <s v="Bottom 5%"/>
    <m/>
    <s v="SGWS - LIBERTY SPIRITS"/>
    <s v="OLE SMOKEY DISTILLERY LLC"/>
  </r>
  <r>
    <x v="3775"/>
    <s v="AL-A070334"/>
    <x v="1"/>
    <s v="A070334"/>
    <n v="0"/>
    <n v="70000"/>
    <n v="13.19"/>
    <x v="6"/>
    <x v="1"/>
    <s v="NoReplen"/>
    <x v="2"/>
    <x v="0"/>
    <d v="2024-11-01T00:00:00"/>
    <m/>
    <n v="21"/>
    <n v="19250.32"/>
    <n v="18515.580000000002"/>
    <n v="734.74"/>
    <n v="0.04"/>
    <n v="916.68190476190478"/>
    <n v="10172.08"/>
    <n v="7740.48"/>
    <n v="2431.6"/>
    <n v="0.31"/>
    <s v=""/>
    <s v=""/>
    <s v=""/>
    <s v="Bottom 5%"/>
    <m/>
    <s v="SGWS - LIBERTY SPIRITS"/>
    <s v="OLE SMOKEY DISTILLERY LLC"/>
  </r>
  <r>
    <x v="3776"/>
    <s v="AL-A070287"/>
    <x v="1"/>
    <s v="A070287"/>
    <n v="0"/>
    <n v="70000"/>
    <n v="21.99"/>
    <x v="6"/>
    <x v="1"/>
    <s v="Replenish"/>
    <x v="0"/>
    <x v="0"/>
    <d v="2024-08-01T00:00:00"/>
    <m/>
    <n v="64"/>
    <n v="8339.85"/>
    <m/>
    <n v="8339.85"/>
    <m/>
    <n v="130.31015625000001"/>
    <n v="8026.08"/>
    <n v="2770.74"/>
    <n v="5255.34"/>
    <n v="1.9"/>
    <s v=""/>
    <s v="X"/>
    <s v="X"/>
    <s v="Bottom 5%"/>
    <m/>
    <s v="SGWS - LIBERTY SPIRITS"/>
    <s v="OLE SMOKEY DISTILLERY LLC"/>
  </r>
  <r>
    <x v="3777"/>
    <s v="AL-D070108"/>
    <x v="2"/>
    <s v="D070108"/>
    <n v="0"/>
    <n v="70000"/>
    <n v="1.79"/>
    <x v="6"/>
    <x v="7"/>
    <s v="NoReplen"/>
    <x v="0"/>
    <x v="0"/>
    <d v="2025-09-01T00:00:00"/>
    <m/>
    <n v="4"/>
    <n v="173.42"/>
    <m/>
    <n v="173.42"/>
    <m/>
    <n v="43.354999999999997"/>
    <n v="17279.04"/>
    <n v="9902.8799999999992"/>
    <n v="7376.16"/>
    <n v="0.74"/>
    <s v=""/>
    <s v=""/>
    <s v=""/>
    <s v="Bottom 5%"/>
    <m/>
    <s v="SGWS - LIBERTY SPIRITS"/>
    <s v="OLE SMOKEY DISTILLERY LLC"/>
  </r>
  <r>
    <x v="3778"/>
    <s v="AL-A070108"/>
    <x v="1"/>
    <s v="A070108"/>
    <n v="0"/>
    <n v="70000"/>
    <n v="21.99"/>
    <x v="6"/>
    <x v="1"/>
    <s v="Replenish"/>
    <x v="0"/>
    <x v="0"/>
    <d v="2023-10-01T00:00:00"/>
    <m/>
    <n v="91"/>
    <n v="26589.17"/>
    <n v="33144.480000000003"/>
    <n v="-6555.31"/>
    <n v="-0.2"/>
    <n v="292.18868131868129"/>
    <n v="36251.9"/>
    <n v="28274.81"/>
    <n v="7977.09"/>
    <n v="0.28000000000000003"/>
    <s v=""/>
    <s v=" "/>
    <s v=" "/>
    <s v="Bottom 5%"/>
    <m/>
    <s v="SGWS - LIBERTY SPIRITS"/>
    <s v="OLE SMOKEY DISTILLERY LLC"/>
  </r>
  <r>
    <x v="3779"/>
    <s v="AL-A008139"/>
    <x v="1"/>
    <s v="A008139"/>
    <s v="FLAVORED"/>
    <n v="8000"/>
    <n v="21.99"/>
    <x v="2"/>
    <x v="1"/>
    <s v="Replenish"/>
    <x v="5"/>
    <x v="0"/>
    <s v="PRE 2023"/>
    <m/>
    <n v="83"/>
    <n v="33004.660000000003"/>
    <n v="40550.629999999997"/>
    <n v="-7545.97"/>
    <n v="-0.19"/>
    <n v="397.64650602409642"/>
    <n v="25951.919999999998"/>
    <n v="38802.49"/>
    <n v="-12850.57"/>
    <n v="-0.33"/>
    <s v=""/>
    <s v=""/>
    <s v=""/>
    <s v="Bottom 5%"/>
    <m/>
    <s v="SGWS - LIBERTY SPIRITS"/>
    <s v="OLE SMOKEY DISTILLERY LLC"/>
  </r>
  <r>
    <x v="3780"/>
    <s v="AL-A070143"/>
    <x v="1"/>
    <s v="A070143"/>
    <s v="FLAVORED"/>
    <n v="70000"/>
    <n v="14.39"/>
    <x v="10"/>
    <x v="11"/>
    <s v="NoReplen"/>
    <x v="0"/>
    <x v="1"/>
    <d v="2024-02-01T00:00:00"/>
    <m/>
    <n v="11"/>
    <n v="2394.62"/>
    <n v="8802.94"/>
    <n v="-6408.32"/>
    <n v="-0.73"/>
    <n v="217.69272727272727"/>
    <n v="1172.6600000000001"/>
    <n v="7535.55"/>
    <n v="-6362.89"/>
    <n v="-0.84"/>
    <s v=""/>
    <s v=""/>
    <s v=""/>
    <s v="Bottom 5%"/>
    <m/>
    <s v="UNITED"/>
    <s v="PIEDMONT DISTILLERS INC."/>
  </r>
  <r>
    <x v="3781"/>
    <s v="AL-A007521"/>
    <x v="1"/>
    <s v="A007521"/>
    <n v="0"/>
    <n v="7000"/>
    <n v="22.99"/>
    <x v="10"/>
    <x v="11"/>
    <s v="NoReplen"/>
    <x v="2"/>
    <x v="2"/>
    <s v="PRE 2023"/>
    <m/>
    <n v="10"/>
    <n v="1195.48"/>
    <n v="8984.9500000000007"/>
    <n v="-7789.47"/>
    <n v="-0.87"/>
    <n v="119.548"/>
    <n v="0"/>
    <n v="7152.75"/>
    <n v="-7152.75"/>
    <n v="-1"/>
    <s v=""/>
    <s v=""/>
    <s v=""/>
    <s v="Bottom 5%"/>
    <m/>
    <s v="UNITED"/>
    <s v="PIEDMONT DISTILLERS INC."/>
  </r>
  <r>
    <x v="3782"/>
    <s v="AL-A001351"/>
    <x v="1"/>
    <s v="A001351"/>
    <s v="FLAVORED"/>
    <n v="1000"/>
    <n v="13.79"/>
    <x v="10"/>
    <x v="11"/>
    <s v="NoReplen"/>
    <x v="0"/>
    <x v="2"/>
    <s v="PRE 2023"/>
    <m/>
    <s v=""/>
    <m/>
    <n v="248.24"/>
    <n v="-248.24"/>
    <n v="-1"/>
    <s v=""/>
    <s v=""/>
    <s v=""/>
    <s v=""/>
    <s v=""/>
    <s v=""/>
    <s v=""/>
    <s v=""/>
    <s v="Bottom 5%"/>
    <m/>
    <s v="UNITED"/>
    <s v="PIEDMONT DISTILLERS INC."/>
  </r>
  <r>
    <x v="3783"/>
    <s v="AL-D070052"/>
    <x v="2"/>
    <s v="D070052"/>
    <s v="FLAVORED"/>
    <n v="70000"/>
    <n v="16.989999999999998"/>
    <x v="10"/>
    <x v="7"/>
    <s v="NoReplen"/>
    <x v="2"/>
    <x v="2"/>
    <d v="2023-12-01T00:00:00"/>
    <m/>
    <n v="5"/>
    <n v="407.76"/>
    <n v="16978.97"/>
    <n v="-16571.21"/>
    <n v="-0.98"/>
    <n v="81.551999999999992"/>
    <n v="0"/>
    <n v="12249.79"/>
    <n v="-12249.79"/>
    <n v="-1"/>
    <s v=""/>
    <s v=""/>
    <s v=""/>
    <s v="Bottom 5%"/>
    <m/>
    <s v="UNITED"/>
    <s v="PIEDMONT DISTILLERS INC."/>
  </r>
  <r>
    <x v="3784"/>
    <s v="AL-J007979"/>
    <x v="0"/>
    <s v="J007979"/>
    <n v="0"/>
    <n v="7000"/>
    <n v="10.19"/>
    <x v="0"/>
    <x v="0"/>
    <s v="NoReplen"/>
    <x v="0"/>
    <x v="1"/>
    <d v="2023-05-01T00:00:00"/>
    <m/>
    <n v="10"/>
    <n v="1365.46"/>
    <n v="2366.5100000000002"/>
    <n v="-1001.05"/>
    <n v="-0.42"/>
    <n v="136.54599999999999"/>
    <n v="203.8"/>
    <n v="1026.17"/>
    <n v="-822.37"/>
    <n v="-0.8"/>
    <s v=""/>
    <s v=""/>
    <s v=""/>
    <s v="Bottom 5%"/>
    <m/>
    <s v="UNITED"/>
    <s v="PIEDMONT DISTILLERS INC."/>
  </r>
  <r>
    <x v="3785"/>
    <s v="AL-D070321"/>
    <x v="2"/>
    <s v="D070321"/>
    <n v="0"/>
    <n v="70000"/>
    <n v="1.79"/>
    <x v="0"/>
    <x v="7"/>
    <s v="NoReplen"/>
    <x v="2"/>
    <x v="0"/>
    <d v="2025-06-30T00:00:00"/>
    <m/>
    <n v="1"/>
    <n v="370.03"/>
    <m/>
    <n v="370.03"/>
    <m/>
    <n v="370.03"/>
    <n v="4746.8999999999996"/>
    <n v="0"/>
    <n v="4746.8999999999996"/>
    <n v="0"/>
    <s v=""/>
    <s v=""/>
    <s v=""/>
    <s v="Bottom 5%"/>
    <m/>
    <s v="UNITED"/>
    <s v="PIEDMONT DISTILLERS INC."/>
  </r>
  <r>
    <x v="3786"/>
    <s v="AL-A070321"/>
    <x v="1"/>
    <s v="A070321"/>
    <n v="0"/>
    <n v="70000"/>
    <n v="14.39"/>
    <x v="0"/>
    <x v="2"/>
    <s v="NoReplen"/>
    <x v="2"/>
    <x v="0"/>
    <d v="2024-11-01T00:00:00"/>
    <m/>
    <n v="21"/>
    <n v="5270.65"/>
    <n v="6098.3"/>
    <n v="-827.65"/>
    <n v="-0.14000000000000001"/>
    <n v="250.98333333333332"/>
    <n v="7149.89"/>
    <n v="5885.44"/>
    <n v="1264.45"/>
    <n v="0.21"/>
    <s v=""/>
    <s v=""/>
    <s v=""/>
    <s v="Bottom 5%"/>
    <m/>
    <s v="UNITED"/>
    <s v="PIEDMONT DISTILLERS INC."/>
  </r>
  <r>
    <x v="3787"/>
    <s v="AL-F007789"/>
    <x v="4"/>
    <s v="F007789"/>
    <n v="0"/>
    <n v="7000"/>
    <n v="17.989999999999998"/>
    <x v="10"/>
    <x v="11"/>
    <s v="NoReplen"/>
    <x v="0"/>
    <x v="1"/>
    <s v="PRE 2023"/>
    <m/>
    <n v="7"/>
    <n v="1637.09"/>
    <n v="5712.23"/>
    <n v="-4075.14"/>
    <n v="-0.71"/>
    <n v="233.86999999999998"/>
    <n v="143.91999999999999"/>
    <n v="1031.53"/>
    <n v="-887.61"/>
    <n v="-0.86"/>
    <s v=""/>
    <s v=""/>
    <s v=""/>
    <s v="Bottom 5%"/>
    <m/>
    <s v="UNITED"/>
    <s v="PIEDMONT DISTILLERS INC."/>
  </r>
  <r>
    <x v="3788"/>
    <s v="AL-D007483"/>
    <x v="2"/>
    <s v="D007483"/>
    <n v="0"/>
    <n v="7000"/>
    <n v="1.79"/>
    <x v="10"/>
    <x v="7"/>
    <s v="NoReplen"/>
    <x v="2"/>
    <x v="1"/>
    <s v="PRE 2023"/>
    <m/>
    <s v=""/>
    <n v="273.87"/>
    <n v="51.42"/>
    <n v="222.45"/>
    <n v="4.33"/>
    <s v=""/>
    <n v="96.66"/>
    <n v="0"/>
    <n v="96.66"/>
    <n v="0"/>
    <s v=""/>
    <s v=""/>
    <s v=""/>
    <s v="Bottom 5%"/>
    <m/>
    <s v="UNITED"/>
    <s v="PIEDMONT DISTILLERS INC."/>
  </r>
  <r>
    <x v="3789"/>
    <s v="AL-D000521"/>
    <x v="2"/>
    <s v="D000521"/>
    <n v="0"/>
    <n v="1000"/>
    <n v="1.79"/>
    <x v="10"/>
    <x v="7"/>
    <s v="NoReplen"/>
    <x v="0"/>
    <x v="1"/>
    <s v="PRE 2023"/>
    <m/>
    <s v=""/>
    <n v="180.79"/>
    <n v="62.79"/>
    <n v="118"/>
    <n v="1.88"/>
    <s v=""/>
    <n v="10.74"/>
    <n v="0"/>
    <n v="10.74"/>
    <n v="0"/>
    <s v=""/>
    <s v=""/>
    <s v=""/>
    <s v="Bottom 5%"/>
    <m/>
    <s v="UNITED"/>
    <s v="PIEDMONT DISTILLERS INC."/>
  </r>
  <r>
    <x v="3790"/>
    <s v="AL-B000521"/>
    <x v="5"/>
    <s v="B000521"/>
    <n v="0"/>
    <n v="1000"/>
    <n v="7.79"/>
    <x v="10"/>
    <x v="11"/>
    <s v="NoReplen"/>
    <x v="0"/>
    <x v="1"/>
    <s v="PRE 2023"/>
    <m/>
    <n v="1"/>
    <n v="732.62"/>
    <n v="22758.48"/>
    <n v="-22025.86"/>
    <n v="-0.97"/>
    <n v="732.62"/>
    <n v="246.81"/>
    <n v="3948.96"/>
    <n v="-3702.15"/>
    <n v="-0.94"/>
    <s v=""/>
    <s v=""/>
    <s v=""/>
    <s v="Bottom 5%"/>
    <m/>
    <s v="UNITED"/>
    <s v="PIEDMONT DISTILLERS INC."/>
  </r>
  <r>
    <x v="3791"/>
    <s v="AL-A007659"/>
    <x v="1"/>
    <s v="A007659"/>
    <s v="FLAVORED"/>
    <n v="7000"/>
    <n v="12.59"/>
    <x v="2"/>
    <x v="8"/>
    <s v="NoReplen"/>
    <x v="0"/>
    <x v="1"/>
    <s v="PRE 2023"/>
    <m/>
    <s v=""/>
    <n v="503.6"/>
    <n v="29010.77"/>
    <n v="-28507.17"/>
    <n v="-0.98"/>
    <s v=""/>
    <n v="226.62"/>
    <n v="13177"/>
    <n v="-12950.38"/>
    <n v="-0.98"/>
    <s v=""/>
    <s v=""/>
    <s v=""/>
    <s v="Bottom 5%"/>
    <m/>
    <s v="SGWS - LIBERTY SPIRITS"/>
    <s v="OLE SMOKEY DISTILLERY LLC"/>
  </r>
  <r>
    <x v="3792"/>
    <s v="AL-B000618"/>
    <x v="5"/>
    <s v="B000618"/>
    <n v="0"/>
    <n v="1000"/>
    <n v="7.79"/>
    <x v="10"/>
    <x v="11"/>
    <s v="Delisted"/>
    <x v="0"/>
    <x v="3"/>
    <s v="PRE 2023"/>
    <m/>
    <s v=""/>
    <m/>
    <n v="67.540000000000006"/>
    <n v="-67.540000000000006"/>
    <n v="-1"/>
    <s v=""/>
    <s v=""/>
    <s v=""/>
    <s v=""/>
    <s v=""/>
    <s v=""/>
    <s v=""/>
    <s v=""/>
    <s v="Bottom 5%"/>
    <m/>
    <s v="UNITED"/>
    <s v="PIEDMONT DISTILLERS INC."/>
  </r>
  <r>
    <x v="3793"/>
    <s v="AL-A000618"/>
    <x v="1"/>
    <s v="A000618"/>
    <n v="0"/>
    <n v="1000"/>
    <n v="13.79"/>
    <x v="10"/>
    <x v="11"/>
    <s v="NoReplen"/>
    <x v="0"/>
    <x v="1"/>
    <s v="PRE 2023"/>
    <m/>
    <n v="4"/>
    <n v="1172.1500000000001"/>
    <n v="6494.2"/>
    <n v="-5322.05"/>
    <n v="-0.82"/>
    <n v="293.03750000000002"/>
    <n v="165.48"/>
    <n v="1751.75"/>
    <n v="-1586.27"/>
    <n v="-0.91"/>
    <s v=""/>
    <s v=""/>
    <s v=""/>
    <s v="Bottom 5%"/>
    <m/>
    <s v="UNITED"/>
    <s v="PIEDMONT DISTILLERS INC."/>
  </r>
  <r>
    <x v="3794"/>
    <s v="AL-A007446"/>
    <x v="1"/>
    <s v="A007446"/>
    <s v="FLAVORED"/>
    <n v="7000"/>
    <n v="21.99"/>
    <x v="2"/>
    <x v="1"/>
    <s v="Replenish"/>
    <x v="0"/>
    <x v="0"/>
    <s v="PRE 2023"/>
    <m/>
    <n v="139"/>
    <n v="75477.119999999995"/>
    <n v="85567.38"/>
    <n v="-10090.26"/>
    <n v="-0.12"/>
    <n v="543.00086330935244"/>
    <n v="75329.490000000005"/>
    <n v="79245.84"/>
    <n v="-3916.35"/>
    <n v="-0.05"/>
    <s v=""/>
    <s v=" "/>
    <s v=" "/>
    <s v=""/>
    <m/>
    <s v="SGWS - LIBERTY SPIRITS"/>
    <s v="OLE SMOKEY DISTILLERY LLC"/>
  </r>
  <r>
    <x v="3795"/>
    <s v="AL-F001781"/>
    <x v="4"/>
    <s v="F001781"/>
    <s v="STRAIGHT"/>
    <n v="1000"/>
    <n v="38.99"/>
    <x v="2"/>
    <x v="6"/>
    <s v="Replenish"/>
    <x v="0"/>
    <x v="0"/>
    <d v="2023-12-01T00:00:00"/>
    <m/>
    <n v="68"/>
    <n v="82748.929999999993"/>
    <n v="97915.45"/>
    <n v="-15166.52"/>
    <n v="-0.15"/>
    <n v="1216.8960294117646"/>
    <n v="14654.1"/>
    <n v="15634.91"/>
    <n v="-980.81"/>
    <n v="-0.06"/>
    <s v=""/>
    <s v=" "/>
    <s v=" "/>
    <s v=""/>
    <m/>
    <s v="SGWS - LIBERTY SPIRITS"/>
    <s v="OLE SMOKEY DISTILLERY LLC"/>
  </r>
  <r>
    <x v="3796"/>
    <s v="AL-A001781"/>
    <x v="1"/>
    <s v="A001781"/>
    <s v="FLAVORED"/>
    <n v="7000"/>
    <n v="21.99"/>
    <x v="2"/>
    <x v="1"/>
    <s v="Replenish"/>
    <x v="0"/>
    <x v="0"/>
    <s v="PRE 2023"/>
    <m/>
    <n v="151"/>
    <n v="179393.83"/>
    <n v="185349.09"/>
    <n v="-5955.26"/>
    <n v="-0.03"/>
    <n v="1188.038609271523"/>
    <n v="196856.23"/>
    <n v="215614.76"/>
    <n v="-18758.53"/>
    <n v="-0.09"/>
    <s v=""/>
    <s v=" "/>
    <s v=" "/>
    <s v=""/>
    <m/>
    <s v="SGWS - LIBERTY SPIRITS"/>
    <s v="OLE SMOKEY DISTILLERY LLC"/>
  </r>
  <r>
    <x v="3797"/>
    <s v="AL-A070110"/>
    <x v="1"/>
    <s v="A070110"/>
    <s v="FLAVORED"/>
    <n v="70000"/>
    <n v="20.99"/>
    <x v="6"/>
    <x v="1"/>
    <s v="NoReplen"/>
    <x v="0"/>
    <x v="2"/>
    <d v="2023-10-01T00:00:00"/>
    <m/>
    <n v="0"/>
    <n v="266.87"/>
    <n v="9949.26"/>
    <n v="-9682.39"/>
    <n v="-0.97"/>
    <s v=""/>
    <n v="251.88"/>
    <n v="11796.38"/>
    <n v="-11544.5"/>
    <n v="-0.98"/>
    <s v=""/>
    <s v=""/>
    <s v=""/>
    <s v="Bottom 5%"/>
    <m/>
    <s v="SGWS - LIBERTY SPIRITS"/>
    <s v="OLE SMOKEY DISTILLERY LLC"/>
  </r>
  <r>
    <x v="3798"/>
    <s v="AL-D070016"/>
    <x v="2"/>
    <s v="D070016"/>
    <s v="FLAVORED"/>
    <n v="70000"/>
    <n v="2.99"/>
    <x v="6"/>
    <x v="7"/>
    <s v="Replenish"/>
    <x v="0"/>
    <x v="0"/>
    <d v="2023-05-01T00:00:00"/>
    <m/>
    <n v="142"/>
    <n v="71843.72"/>
    <n v="89221.6"/>
    <n v="-17377.88"/>
    <n v="-0.19"/>
    <n v="505.94169014084508"/>
    <n v="134454.32"/>
    <n v="145920.97"/>
    <n v="-11466.65"/>
    <n v="-0.08"/>
    <s v=""/>
    <s v=""/>
    <s v=""/>
    <s v=""/>
    <m/>
    <s v="SGWS - LIBERTY SPIRITS"/>
    <s v="OLE SMOKEY DISTILLERY LLC"/>
  </r>
  <r>
    <x v="3799"/>
    <s v="AL-A010516"/>
    <x v="1"/>
    <s v="A010516"/>
    <s v="FLAVORED"/>
    <n v="10000"/>
    <n v="25.99"/>
    <x v="6"/>
    <x v="1"/>
    <s v="SpecOrder"/>
    <x v="1"/>
    <x v="2"/>
    <d v="2024-11-01T00:00:00"/>
    <m/>
    <s v=""/>
    <m/>
    <n v="77.97"/>
    <n v="-77.97"/>
    <n v="-1"/>
    <s v=""/>
    <s v=""/>
    <s v=""/>
    <s v=""/>
    <s v=""/>
    <s v=""/>
    <s v=""/>
    <s v=""/>
    <s v="Bottom 5%"/>
    <m/>
    <s v="SGWS - LIBERTY SPIRITS"/>
    <s v="OLE SMOKEY DISTILLERY LLC"/>
  </r>
  <r>
    <x v="3800"/>
    <s v="AL-A070016"/>
    <x v="1"/>
    <s v="A070016"/>
    <s v="FLAVORED"/>
    <n v="70000"/>
    <n v="25.99"/>
    <x v="6"/>
    <x v="1"/>
    <s v="Replenish"/>
    <x v="0"/>
    <x v="0"/>
    <d v="2023-05-01T00:00:00"/>
    <m/>
    <n v="139"/>
    <n v="102223.81"/>
    <n v="145136.65"/>
    <n v="-42912.84"/>
    <n v="-0.3"/>
    <n v="735.42309352517987"/>
    <n v="142454.6"/>
    <n v="177964.96"/>
    <n v="-35510.36"/>
    <n v="-0.2"/>
    <s v=""/>
    <s v=" "/>
    <s v=" "/>
    <s v=""/>
    <m/>
    <s v="SGWS - LIBERTY SPIRITS"/>
    <s v="OLE SMOKEY DISTILLERY LLC"/>
  </r>
  <r>
    <x v="3801"/>
    <s v="AL-A009646"/>
    <x v="1"/>
    <s v="A009646"/>
    <n v="0"/>
    <n v="7000"/>
    <n v="20.99"/>
    <x v="4"/>
    <x v="6"/>
    <s v="NoReplen"/>
    <x v="1"/>
    <x v="3"/>
    <s v="PRE 2023"/>
    <m/>
    <s v=""/>
    <n v="377.82"/>
    <n v="104.97"/>
    <n v="272.85000000000002"/>
    <n v="2.6"/>
    <s v=""/>
    <n v="125.94"/>
    <n v="0"/>
    <n v="125.94"/>
    <n v="0"/>
    <s v=""/>
    <s v=""/>
    <s v=""/>
    <s v="Bottom 5%"/>
    <m/>
    <s v="SGWS - ALD"/>
    <s v="PERNOD RICARD USA"/>
  </r>
  <r>
    <x v="3802"/>
    <s v="AL-A000957"/>
    <x v="1"/>
    <s v="A000957"/>
    <s v="FLAVORED"/>
    <n v="1000"/>
    <n v="13.19"/>
    <x v="10"/>
    <x v="11"/>
    <s v="NoReplen"/>
    <x v="0"/>
    <x v="1"/>
    <d v="2024-11-01T00:00:00"/>
    <m/>
    <n v="1"/>
    <m/>
    <n v="13.19"/>
    <n v="-13.19"/>
    <n v="-1"/>
    <n v="0"/>
    <s v=""/>
    <s v=""/>
    <s v=""/>
    <s v=""/>
    <s v=""/>
    <s v=""/>
    <s v=""/>
    <s v="Bottom 5%"/>
    <m/>
    <s v="UNITED"/>
    <s v="PIEDMONT DISTILLERS INC."/>
  </r>
  <r>
    <x v="3803"/>
    <s v="AL-E004447"/>
    <x v="3"/>
    <s v="E004447"/>
    <s v="STRAIGHT"/>
    <n v="4000"/>
    <n v="32.99"/>
    <x v="4"/>
    <x v="1"/>
    <s v="Delisted"/>
    <x v="1"/>
    <x v="3"/>
    <s v="PRE 2023"/>
    <m/>
    <s v=""/>
    <m/>
    <n v="21306.240000000002"/>
    <n v="-21306.240000000002"/>
    <n v="-1"/>
    <s v=""/>
    <n v="0"/>
    <n v="242543.43"/>
    <n v="-242543.43"/>
    <n v="-1"/>
    <s v=""/>
    <s v=""/>
    <s v=""/>
    <s v="Bottom 5%"/>
    <m/>
    <s v=""/>
    <s v=""/>
  </r>
  <r>
    <x v="3804"/>
    <s v="AL-E008447"/>
    <x v="3"/>
    <s v="E008447"/>
    <n v="0"/>
    <n v="8000"/>
    <n v="32.99"/>
    <x v="4"/>
    <x v="1"/>
    <s v="Replenish"/>
    <x v="5"/>
    <x v="0"/>
    <s v="PRE 2023"/>
    <m/>
    <n v="27"/>
    <n v="38924.9"/>
    <n v="34425.42"/>
    <n v="4499.4799999999996"/>
    <n v="0.13"/>
    <n v="1441.6629629629631"/>
    <n v="515479.02"/>
    <n v="260245.75"/>
    <n v="255233.27"/>
    <n v="0.98"/>
    <s v=""/>
    <s v=""/>
    <s v=""/>
    <s v="Bottom 5%"/>
    <m/>
    <s v="SGWS - ALD"/>
    <s v="PERNOD RICARD USA"/>
  </r>
  <r>
    <x v="3805"/>
    <s v="AL-F001089"/>
    <x v="4"/>
    <s v="F001089"/>
    <n v="0"/>
    <n v="7000"/>
    <n v="49.99"/>
    <x v="4"/>
    <x v="1"/>
    <s v="Replenish"/>
    <x v="0"/>
    <x v="0"/>
    <s v="PRE 2023"/>
    <m/>
    <n v="136"/>
    <n v="409276.39"/>
    <n v="481331.68"/>
    <n v="-72055.289999999994"/>
    <n v="-0.15"/>
    <n v="3009.3852205882354"/>
    <n v="128478.95"/>
    <n v="165107.69"/>
    <n v="-36628.74"/>
    <n v="-0.22"/>
    <s v=""/>
    <s v=" "/>
    <s v=" "/>
    <s v=""/>
    <m/>
    <s v="SGWS - ALD"/>
    <s v="PERNOD RICARD USA"/>
  </r>
  <r>
    <x v="3806"/>
    <s v="AL-B001089"/>
    <x v="5"/>
    <s v="B001089"/>
    <n v="0"/>
    <n v="7000"/>
    <n v="14.99"/>
    <x v="4"/>
    <x v="1"/>
    <s v="Replenish"/>
    <x v="0"/>
    <x v="0"/>
    <s v="PRE 2023"/>
    <m/>
    <n v="129"/>
    <n v="113456.02"/>
    <n v="154130.54"/>
    <n v="-40674.519999999997"/>
    <n v="-0.26"/>
    <n v="879.50403100775202"/>
    <n v="153171.21"/>
    <n v="213687.38"/>
    <n v="-60516.17"/>
    <n v="-0.28000000000000003"/>
    <s v=""/>
    <s v=" "/>
    <s v=" "/>
    <s v=""/>
    <m/>
    <s v="SGWS - ALD"/>
    <s v="PERNOD RICARD USA"/>
  </r>
  <r>
    <x v="3807"/>
    <s v="AL-A001089"/>
    <x v="1"/>
    <s v="A001089"/>
    <n v="0"/>
    <n v="7000"/>
    <n v="29.99"/>
    <x v="4"/>
    <x v="1"/>
    <s v="Replenish"/>
    <x v="0"/>
    <x v="0"/>
    <s v="PRE 2023"/>
    <m/>
    <n v="154"/>
    <n v="298441.44"/>
    <n v="348665.74"/>
    <n v="-50224.3"/>
    <n v="-0.14000000000000001"/>
    <n v="1937.9314285714286"/>
    <n v="392535.49"/>
    <n v="448401.77"/>
    <n v="-55866.28"/>
    <n v="-0.12"/>
    <s v=""/>
    <s v=" "/>
    <s v=" "/>
    <s v=""/>
    <m/>
    <s v="SGWS - ALD"/>
    <s v="PERNOD RICARD USA"/>
  </r>
  <r>
    <x v="3808"/>
    <s v="AL-E008445"/>
    <x v="3"/>
    <s v="E008445"/>
    <n v="0"/>
    <n v="8000"/>
    <n v="32.99"/>
    <x v="4"/>
    <x v="1"/>
    <s v="Replenish"/>
    <x v="5"/>
    <x v="0"/>
    <s v="PRE 2023"/>
    <m/>
    <n v="21"/>
    <n v="23597.66"/>
    <n v="27576.75"/>
    <n v="-3979.09"/>
    <n v="-0.14000000000000001"/>
    <n v="1123.6980952380952"/>
    <n v="47728.18"/>
    <n v="42635.61"/>
    <n v="5092.57"/>
    <n v="0.12"/>
    <s v=""/>
    <s v=""/>
    <s v=""/>
    <s v="Bottom 5%"/>
    <m/>
    <s v="SGWS - ALD"/>
    <s v="PERNOD RICARD USA"/>
  </r>
  <r>
    <x v="3809"/>
    <s v="AL-F001090"/>
    <x v="4"/>
    <s v="F001090"/>
    <n v="0"/>
    <n v="7000"/>
    <n v="49.99"/>
    <x v="4"/>
    <x v="1"/>
    <s v="Replenish"/>
    <x v="0"/>
    <x v="0"/>
    <s v="PRE 2023"/>
    <m/>
    <n v="120"/>
    <n v="176606.92"/>
    <n v="158995.32"/>
    <n v="17611.599999999999"/>
    <n v="0.11"/>
    <n v="1471.7243333333333"/>
    <n v="30902.78"/>
    <n v="33902.54"/>
    <n v="-2999.76"/>
    <n v="-0.09"/>
    <s v=""/>
    <s v=" "/>
    <s v=" "/>
    <s v=""/>
    <m/>
    <s v="SGWS - ALD"/>
    <s v="PERNOD RICARD USA"/>
  </r>
  <r>
    <x v="3810"/>
    <s v="AL-B001090"/>
    <x v="5"/>
    <s v="B001090"/>
    <n v="0"/>
    <n v="7000"/>
    <n v="14.99"/>
    <x v="4"/>
    <x v="1"/>
    <s v="Replenish"/>
    <x v="0"/>
    <x v="0"/>
    <s v="PRE 2023"/>
    <m/>
    <n v="113"/>
    <n v="73156.27"/>
    <n v="79409.95"/>
    <n v="-6253.68"/>
    <n v="-0.08"/>
    <n v="647.40061946902654"/>
    <n v="63955.7"/>
    <n v="75945.039999999994"/>
    <n v="-11989.34"/>
    <n v="-0.16"/>
    <s v=""/>
    <s v="X"/>
    <s v=" "/>
    <s v=""/>
    <m/>
    <s v="SGWS - ALD"/>
    <s v="PERNOD RICARD USA"/>
  </r>
  <r>
    <x v="3811"/>
    <s v="AL-A001090"/>
    <x v="1"/>
    <s v="A001090"/>
    <n v="0"/>
    <n v="7000"/>
    <n v="29.99"/>
    <x v="4"/>
    <x v="1"/>
    <s v="Replenish"/>
    <x v="0"/>
    <x v="0"/>
    <s v="PRE 2023"/>
    <m/>
    <n v="150"/>
    <n v="148472.75"/>
    <n v="128335.42"/>
    <n v="20137.330000000002"/>
    <n v="0.16"/>
    <n v="989.81833333333338"/>
    <n v="140752.35"/>
    <n v="152231.5"/>
    <n v="-11479.15"/>
    <n v="-0.08"/>
    <s v=""/>
    <s v=" "/>
    <s v=" "/>
    <s v=""/>
    <m/>
    <s v="SGWS - ALD"/>
    <s v="PERNOD RICARD USA"/>
  </r>
  <r>
    <x v="3812"/>
    <s v="AL-A000520"/>
    <x v="1"/>
    <s v="A000520"/>
    <n v="0"/>
    <n v="1000"/>
    <n v="13.79"/>
    <x v="10"/>
    <x v="11"/>
    <s v="NoReplen"/>
    <x v="0"/>
    <x v="1"/>
    <s v="PRE 2023"/>
    <m/>
    <n v="22"/>
    <n v="10600.46"/>
    <n v="18851.25"/>
    <n v="-8250.7900000000009"/>
    <n v="-0.44"/>
    <n v="481.83909090909088"/>
    <n v="2648.04"/>
    <n v="6782.9"/>
    <n v="-4134.8599999999997"/>
    <n v="-0.61"/>
    <s v=""/>
    <s v=""/>
    <s v=""/>
    <s v="Bottom 5%"/>
    <m/>
    <s v="UNITED"/>
    <s v="PIEDMONT DISTILLERS INC."/>
  </r>
  <r>
    <x v="3813"/>
    <s v="AL-A007784"/>
    <x v="1"/>
    <s v="A007784"/>
    <s v="STRAIGHT"/>
    <n v="7000"/>
    <n v="15.59"/>
    <x v="8"/>
    <x v="6"/>
    <s v="NoReplen"/>
    <x v="0"/>
    <x v="1"/>
    <s v="PRE 2023"/>
    <m/>
    <s v=""/>
    <n v="576.83000000000004"/>
    <n v="1146.0999999999999"/>
    <n v="-569.27"/>
    <n v="-0.5"/>
    <s v=""/>
    <n v="15.59"/>
    <n v="301.48"/>
    <n v="-285.89"/>
    <n v="-0.95"/>
    <s v=""/>
    <s v=""/>
    <s v=""/>
    <s v="Bottom 5%"/>
    <m/>
    <s v="SGWS - LIBERTY SPIRITS"/>
    <s v="O'NEILL BEVERAGE CO. LLC dba O'NEILL VINTNERS &amp; DISTILLERS"/>
  </r>
  <r>
    <x v="3814"/>
    <s v="AL-D007388"/>
    <x v="2"/>
    <s v="D007388"/>
    <n v="0"/>
    <n v="7000"/>
    <n v="1.79"/>
    <x v="10"/>
    <x v="7"/>
    <s v="NoReplen"/>
    <x v="0"/>
    <x v="1"/>
    <s v="PRE 2023"/>
    <m/>
    <n v="3"/>
    <n v="1689.76"/>
    <n v="14664.15"/>
    <n v="-12974.39"/>
    <n v="-0.88"/>
    <n v="563.25333333333333"/>
    <n v="674.83"/>
    <n v="11707.81"/>
    <n v="-11032.98"/>
    <n v="-0.94"/>
    <s v=""/>
    <s v=""/>
    <s v=""/>
    <s v="Bottom 5%"/>
    <m/>
    <s v="UNITED"/>
    <s v="PIEDMONT DISTILLERS INC."/>
  </r>
  <r>
    <x v="3815"/>
    <s v="AL-A007483"/>
    <x v="1"/>
    <s v="A007483"/>
    <n v="0"/>
    <n v="7000"/>
    <n v="22.99"/>
    <x v="10"/>
    <x v="11"/>
    <s v="NoReplen"/>
    <x v="2"/>
    <x v="2"/>
    <s v="PRE 2023"/>
    <m/>
    <n v="12"/>
    <n v="1034.55"/>
    <n v="3349.53"/>
    <n v="-2314.98"/>
    <n v="-0.69"/>
    <n v="86.212499999999991"/>
    <n v="0"/>
    <n v="3080.66"/>
    <n v="-3080.66"/>
    <n v="-1"/>
    <s v=""/>
    <s v=""/>
    <s v=""/>
    <s v="Bottom 5%"/>
    <m/>
    <s v="UNITED"/>
    <s v="PIEDMONT DISTILLERS INC."/>
  </r>
  <r>
    <x v="3816"/>
    <s v="AL-D007400"/>
    <x v="2"/>
    <s v="D007400"/>
    <n v="0"/>
    <n v="7000"/>
    <n v="1.79"/>
    <x v="10"/>
    <x v="7"/>
    <s v="NoReplen"/>
    <x v="0"/>
    <x v="1"/>
    <s v="PRE 2023"/>
    <m/>
    <n v="4"/>
    <n v="82.34"/>
    <n v="785.81"/>
    <n v="-703.47"/>
    <n v="-0.9"/>
    <n v="20.585000000000001"/>
    <n v="10.74"/>
    <n v="21.48"/>
    <n v="-10.74"/>
    <n v="-0.5"/>
    <s v=""/>
    <s v=""/>
    <s v=""/>
    <s v="Bottom 5%"/>
    <m/>
    <s v="UNITED"/>
    <s v="PIEDMONT DISTILLERS INC."/>
  </r>
  <r>
    <x v="3817"/>
    <s v="AL-J070049"/>
    <x v="0"/>
    <s v="J070049"/>
    <n v="0"/>
    <n v="70000"/>
    <n v="9.59"/>
    <x v="0"/>
    <x v="0"/>
    <s v="NoReplen"/>
    <x v="0"/>
    <x v="1"/>
    <d v="2023-11-01T00:00:00"/>
    <m/>
    <n v="13"/>
    <n v="9231.89"/>
    <n v="6635.85"/>
    <n v="2596.04"/>
    <n v="0.39"/>
    <n v="710.14538461538461"/>
    <n v="13587.89"/>
    <n v="12855.96"/>
    <n v="731.93"/>
    <n v="0.06"/>
    <s v=""/>
    <s v=""/>
    <s v=""/>
    <s v="Bottom 5%"/>
    <m/>
    <s v="RNDC"/>
    <s v="ATOMIC BRANDS INC."/>
  </r>
  <r>
    <x v="3818"/>
    <s v="AL-J007271"/>
    <x v="0"/>
    <s v="J007271"/>
    <n v="0"/>
    <n v="7000"/>
    <n v="5.99"/>
    <x v="0"/>
    <x v="0"/>
    <s v="NoReplen"/>
    <x v="0"/>
    <x v="3"/>
    <s v="PRE 2023"/>
    <m/>
    <s v=""/>
    <n v="29.95"/>
    <n v="47.92"/>
    <n v="-17.97"/>
    <n v="-0.38"/>
    <s v=""/>
    <s v=""/>
    <s v=""/>
    <s v=""/>
    <s v=""/>
    <s v=""/>
    <s v=""/>
    <s v=""/>
    <s v="Bottom 5%"/>
    <m/>
    <s v="RNDC"/>
    <s v="ATOMIC BRANDS INC."/>
  </r>
  <r>
    <x v="3819"/>
    <s v="AL-J007267"/>
    <x v="0"/>
    <s v="J007267"/>
    <n v="0"/>
    <n v="7000"/>
    <n v="1.79"/>
    <x v="0"/>
    <x v="0"/>
    <s v="NoReplen"/>
    <x v="0"/>
    <x v="1"/>
    <s v="PRE 2023"/>
    <m/>
    <s v=""/>
    <n v="28.64"/>
    <n v="8.9700000000000006"/>
    <n v="19.670000000000002"/>
    <n v="2.19"/>
    <s v=""/>
    <n v="-21.48"/>
    <n v="0"/>
    <n v="-21.48"/>
    <n v="0"/>
    <s v=""/>
    <s v=""/>
    <s v=""/>
    <s v="Bottom 5%"/>
    <m/>
    <s v="RNDC"/>
    <s v="ATOMIC BRANDS INC."/>
  </r>
  <r>
    <x v="3820"/>
    <s v="AL-J007693"/>
    <x v="0"/>
    <s v="J007693"/>
    <n v="0"/>
    <n v="7000"/>
    <n v="5.99"/>
    <x v="0"/>
    <x v="0"/>
    <s v="NoReplen"/>
    <x v="0"/>
    <x v="3"/>
    <s v="PRE 2023"/>
    <m/>
    <s v=""/>
    <n v="29.95"/>
    <n v="1264.2"/>
    <n v="-1234.25"/>
    <n v="-0.98"/>
    <s v=""/>
    <n v="0"/>
    <n v="564.33000000000004"/>
    <n v="-564.33000000000004"/>
    <n v="-1"/>
    <s v=""/>
    <s v=""/>
    <s v=""/>
    <s v="Bottom 5%"/>
    <m/>
    <s v="RNDC"/>
    <s v="ATOMIC BRANDS INC."/>
  </r>
  <r>
    <x v="3821"/>
    <s v="AL-J007274"/>
    <x v="0"/>
    <s v="J007274"/>
    <n v="0"/>
    <n v="7000"/>
    <n v="5.99"/>
    <x v="0"/>
    <x v="0"/>
    <s v="Delisted"/>
    <x v="0"/>
    <x v="3"/>
    <s v="PRE 2023"/>
    <m/>
    <s v=""/>
    <m/>
    <n v="77.87"/>
    <n v="-77.87"/>
    <n v="-1"/>
    <s v=""/>
    <s v=""/>
    <s v=""/>
    <s v=""/>
    <s v=""/>
    <s v=""/>
    <s v=""/>
    <s v=""/>
    <s v="Bottom 5%"/>
    <m/>
    <s v="RNDC"/>
    <s v="ATOMIC BRANDS INC."/>
  </r>
  <r>
    <x v="3822"/>
    <s v="AL-J007803"/>
    <x v="0"/>
    <s v="J007803"/>
    <n v="0"/>
    <n v="7000"/>
    <n v="9.59"/>
    <x v="0"/>
    <x v="0"/>
    <s v="NoReplen"/>
    <x v="0"/>
    <x v="1"/>
    <s v="PRE 2023"/>
    <m/>
    <n v="4"/>
    <n v="3427.26"/>
    <n v="9162.27"/>
    <n v="-5735.01"/>
    <n v="-0.63"/>
    <n v="856.81500000000005"/>
    <n v="2174.48"/>
    <n v="5932.29"/>
    <n v="-3757.81"/>
    <n v="-0.63"/>
    <s v=""/>
    <s v=""/>
    <s v=""/>
    <s v="Bottom 5%"/>
    <m/>
    <s v="RNDC"/>
    <s v="ATOMIC BRANDS INC."/>
  </r>
  <r>
    <x v="3823"/>
    <s v="AL-A070581"/>
    <x v="1"/>
    <s v="A070581"/>
    <s v="FLAVORED"/>
    <n v="70000"/>
    <n v="21.99"/>
    <x v="10"/>
    <x v="11"/>
    <s v="NoReplen"/>
    <x v="2"/>
    <x v="0"/>
    <d v="2025-07-22T00:00:00"/>
    <m/>
    <n v="24"/>
    <n v="4771.83"/>
    <m/>
    <n v="4771.83"/>
    <m/>
    <n v="198.82624999999999"/>
    <n v="7256.7"/>
    <n v="0"/>
    <n v="7256.7"/>
    <n v="0"/>
    <s v=""/>
    <s v=""/>
    <s v=""/>
    <s v="Bottom 5%"/>
    <m/>
    <s v="RNDC"/>
    <s v="TENNESSEE SHINE CO"/>
  </r>
  <r>
    <x v="3824"/>
    <s v="AL-E004890"/>
    <x v="3"/>
    <s v="E004890"/>
    <n v="0"/>
    <n v="4000"/>
    <n v="7.79"/>
    <x v="0"/>
    <x v="2"/>
    <s v="NoReplen"/>
    <x v="1"/>
    <x v="1"/>
    <d v="2023-12-01T00:00:00"/>
    <m/>
    <n v="1"/>
    <n v="31.16"/>
    <n v="106.51"/>
    <n v="-75.349999999999994"/>
    <n v="-0.71"/>
    <n v="31.16"/>
    <n v="31.16"/>
    <n v="12.99"/>
    <n v="18.170000000000002"/>
    <n v="1.4"/>
    <s v=""/>
    <s v=""/>
    <s v=""/>
    <s v="Bottom 5%"/>
    <m/>
    <s v="UNITED"/>
    <s v="SAZERAC CO INC"/>
  </r>
  <r>
    <x v="3825"/>
    <s v="AL-A004587"/>
    <x v="1"/>
    <s v="A004587"/>
    <s v="FLAVORED"/>
    <n v="40000"/>
    <n v="13.79"/>
    <x v="10"/>
    <x v="11"/>
    <s v="NoReplen"/>
    <x v="1"/>
    <x v="1"/>
    <d v="2025-07-01T00:00:00"/>
    <m/>
    <n v="1"/>
    <n v="205.5"/>
    <m/>
    <n v="205.5"/>
    <m/>
    <n v="205.5"/>
    <s v=""/>
    <s v=""/>
    <s v=""/>
    <s v=""/>
    <s v=""/>
    <s v=""/>
    <s v=""/>
    <s v="Bottom 5%"/>
    <m/>
    <s v="OTHER"/>
    <s v="POPCORN SUTTON DISTILLING LLC"/>
  </r>
  <r>
    <x v="3826"/>
    <s v="AL-A004590"/>
    <x v="1"/>
    <s v="A004590"/>
    <n v="0"/>
    <n v="10000"/>
    <n v="13.7"/>
    <x v="10"/>
    <x v="11"/>
    <s v="Delisted"/>
    <x v="1"/>
    <x v="3"/>
    <s v="PRE 2023"/>
    <m/>
    <s v=""/>
    <m/>
    <n v="13.7"/>
    <n v="-13.7"/>
    <n v="-1"/>
    <s v=""/>
    <s v=""/>
    <s v=""/>
    <s v=""/>
    <s v=""/>
    <s v=""/>
    <s v=""/>
    <s v=""/>
    <s v="Bottom 5%"/>
    <m/>
    <s v="OTHER"/>
    <s v="POPCORN SUTTON DISTILLING LLC"/>
  </r>
  <r>
    <x v="3827"/>
    <s v="AL-A004597"/>
    <x v="1"/>
    <s v="A004597"/>
    <n v="0"/>
    <n v="10000"/>
    <n v="13.79"/>
    <x v="10"/>
    <x v="11"/>
    <s v="NoReplen"/>
    <x v="1"/>
    <x v="1"/>
    <s v="PRE 2023"/>
    <m/>
    <n v="1"/>
    <n v="95.9"/>
    <n v="123.3"/>
    <n v="-27.4"/>
    <n v="-0.22"/>
    <n v="95.9"/>
    <s v=""/>
    <s v=""/>
    <s v=""/>
    <s v=""/>
    <s v=""/>
    <s v=""/>
    <s v=""/>
    <s v="Bottom 5%"/>
    <m/>
    <s v="OTHER"/>
    <s v="POPCORN SUTTON DISTILLING LLC"/>
  </r>
  <r>
    <x v="3828"/>
    <s v="AL-A004604"/>
    <x v="1"/>
    <s v="A004604"/>
    <s v="FLAVORED"/>
    <n v="4000"/>
    <n v="13.7"/>
    <x v="10"/>
    <x v="11"/>
    <s v="Delisted"/>
    <x v="1"/>
    <x v="3"/>
    <d v="2024-11-01T00:00:00"/>
    <m/>
    <s v=""/>
    <m/>
    <n v="54.8"/>
    <n v="-54.8"/>
    <n v="-1"/>
    <s v=""/>
    <s v=""/>
    <s v=""/>
    <s v=""/>
    <s v=""/>
    <s v=""/>
    <s v=""/>
    <s v=""/>
    <s v="Bottom 5%"/>
    <m/>
    <s v="OTHER"/>
    <s v="POPCORN SUTTON DISTILLING LLC"/>
  </r>
  <r>
    <x v="3829"/>
    <s v="AL-D030250"/>
    <x v="2"/>
    <s v="D030250"/>
    <n v="0"/>
    <n v="30000"/>
    <n v="2.99"/>
    <x v="10"/>
    <x v="7"/>
    <s v="CGPO2"/>
    <x v="3"/>
    <x v="0"/>
    <d v="2023-07-01T00:00:00"/>
    <m/>
    <n v="15"/>
    <n v="307.97000000000003"/>
    <n v="457.47"/>
    <n v="-149.5"/>
    <n v="-0.33"/>
    <n v="20.531333333333336"/>
    <n v="0"/>
    <n v="1435.2"/>
    <n v="-1435.2"/>
    <n v="-1"/>
    <s v=""/>
    <s v=""/>
    <s v=""/>
    <s v="Bottom 5%"/>
    <m/>
    <s v="GULF DISTRIBUTING"/>
    <s v="GULF DISTRIBUTING CO. OF MOBILE LLC"/>
  </r>
  <r>
    <x v="3830"/>
    <s v="AL-A009769"/>
    <x v="1"/>
    <s v="A009769"/>
    <n v="0"/>
    <n v="10000"/>
    <n v="20.99"/>
    <x v="10"/>
    <x v="11"/>
    <s v="SpecOrder"/>
    <x v="1"/>
    <x v="0"/>
    <s v="PRE 2023"/>
    <m/>
    <n v="24"/>
    <n v="1889.1"/>
    <n v="2551.7800000000002"/>
    <n v="-662.68"/>
    <n v="-0.26"/>
    <n v="78.712499999999991"/>
    <n v="4827.7"/>
    <n v="3604.28"/>
    <n v="1223.42"/>
    <n v="0.34"/>
    <s v=""/>
    <s v=""/>
    <s v=""/>
    <s v="Bottom 5%"/>
    <m/>
    <s v="GULF DISTRIBUTING"/>
    <s v="GULF DISTRIBUTING CO. OF MOBILE LLC"/>
  </r>
  <r>
    <x v="3831"/>
    <s v="AL-D070022"/>
    <x v="2"/>
    <s v="D070022"/>
    <n v="0"/>
    <n v="70000"/>
    <n v="2.99"/>
    <x v="10"/>
    <x v="7"/>
    <s v="Replenish"/>
    <x v="0"/>
    <x v="0"/>
    <d v="2023-07-01T00:00:00"/>
    <m/>
    <n v="42"/>
    <n v="9418.5"/>
    <n v="11672.96"/>
    <n v="-2254.46"/>
    <n v="-0.19"/>
    <n v="224.25"/>
    <n v="14369.94"/>
    <n v="18974.54"/>
    <n v="-4604.6000000000004"/>
    <n v="-0.24"/>
    <s v=""/>
    <s v=""/>
    <s v=""/>
    <s v="Bottom 5%"/>
    <m/>
    <s v="GULF DISTRIBUTING"/>
    <s v="GULF DISTRIBUTING CO. OF MOBILE LLC"/>
  </r>
  <r>
    <x v="3832"/>
    <s v="AL-A030150"/>
    <x v="1"/>
    <s v="A030150"/>
    <n v="0"/>
    <n v="30000"/>
    <n v="19.989999999999998"/>
    <x v="10"/>
    <x v="11"/>
    <s v="CGPO2"/>
    <x v="3"/>
    <x v="0"/>
    <s v="PRE 2023"/>
    <m/>
    <n v="7"/>
    <m/>
    <n v="19.989999999999998"/>
    <n v="-19.989999999999998"/>
    <n v="-1"/>
    <n v="0"/>
    <s v=""/>
    <s v=""/>
    <s v=""/>
    <s v=""/>
    <s v=""/>
    <s v=""/>
    <s v=""/>
    <s v="Bottom 5%"/>
    <m/>
    <n v="0"/>
    <s v="MURDER CREEK  "/>
  </r>
  <r>
    <x v="3833"/>
    <s v="AL-D030251"/>
    <x v="2"/>
    <s v="D030251"/>
    <n v="0"/>
    <n v="30000"/>
    <n v="2.99"/>
    <x v="10"/>
    <x v="7"/>
    <s v="CGPO2"/>
    <x v="3"/>
    <x v="0"/>
    <d v="2023-07-01T00:00:00"/>
    <m/>
    <n v="19"/>
    <n v="580.05999999999995"/>
    <n v="888.03"/>
    <n v="-307.97000000000003"/>
    <n v="-0.35"/>
    <n v="30.529473684210522"/>
    <n v="430.56"/>
    <n v="1865.76"/>
    <n v="-1435.2"/>
    <n v="-0.77"/>
    <s v=""/>
    <s v=""/>
    <s v=""/>
    <s v="Bottom 5%"/>
    <m/>
    <s v="GULF DISTRIBUTING"/>
    <s v="GULF DISTRIBUTING CO. OF MOBILE LLC"/>
  </r>
  <r>
    <x v="3834"/>
    <s v="AL-A009636"/>
    <x v="1"/>
    <s v="A009636"/>
    <n v="0"/>
    <n v="10000"/>
    <n v="20.99"/>
    <x v="10"/>
    <x v="11"/>
    <s v="SpecOrder"/>
    <x v="1"/>
    <x v="0"/>
    <s v="PRE 2023"/>
    <m/>
    <n v="23"/>
    <n v="4323.9399999999996"/>
    <n v="3177.48"/>
    <n v="1146.46"/>
    <n v="0.36"/>
    <n v="187.99739130434781"/>
    <n v="1301.3800000000001"/>
    <n v="2075"/>
    <n v="-773.62"/>
    <n v="-0.37"/>
    <s v=""/>
    <s v=""/>
    <s v=""/>
    <s v="Bottom 5%"/>
    <m/>
    <s v="GULF DISTRIBUTING"/>
    <s v="GULF DISTRIBUTING CO. OF MOBILE LLC"/>
  </r>
  <r>
    <x v="3835"/>
    <s v="AL-D030252"/>
    <x v="2"/>
    <s v="D030252"/>
    <n v="0"/>
    <n v="30000"/>
    <n v="2.99"/>
    <x v="10"/>
    <x v="7"/>
    <s v="CGPO2"/>
    <x v="3"/>
    <x v="0"/>
    <d v="2023-08-01T00:00:00"/>
    <m/>
    <n v="16"/>
    <n v="98.67"/>
    <n v="287.04000000000002"/>
    <n v="-188.37"/>
    <n v="-0.66"/>
    <n v="6.1668750000000001"/>
    <n v="143.52000000000001"/>
    <n v="574.08000000000004"/>
    <n v="-430.56"/>
    <n v="-0.75"/>
    <s v=""/>
    <s v=""/>
    <s v=""/>
    <s v="Bottom 5%"/>
    <m/>
    <s v="GULF DISTRIBUTING"/>
    <s v="GULF DISTRIBUTING CO. OF MOBILE LLC"/>
  </r>
  <r>
    <x v="3836"/>
    <s v="AL-A009767"/>
    <x v="1"/>
    <s v="A009767"/>
    <n v="0"/>
    <n v="9000"/>
    <n v="20.99"/>
    <x v="10"/>
    <x v="11"/>
    <s v="SpecOrder"/>
    <x v="1"/>
    <x v="0"/>
    <s v="PRE 2023"/>
    <m/>
    <n v="29"/>
    <n v="1595.24"/>
    <n v="1880.1"/>
    <n v="-284.86"/>
    <n v="-0.15"/>
    <n v="55.008275862068963"/>
    <n v="2791.67"/>
    <n v="2980.58"/>
    <n v="-188.91"/>
    <n v="-0.06"/>
    <s v=""/>
    <s v=""/>
    <s v=""/>
    <s v="Bottom 5%"/>
    <m/>
    <s v="GULF DISTRIBUTING"/>
    <s v="GULF DISTRIBUTING CO. OF MOBILE LLC"/>
  </r>
  <r>
    <x v="3837"/>
    <s v="AL-A007035"/>
    <x v="1"/>
    <s v="A007035"/>
    <n v="0"/>
    <n v="7000"/>
    <n v="41.99"/>
    <x v="4"/>
    <x v="4"/>
    <s v="Replenish"/>
    <x v="0"/>
    <x v="0"/>
    <s v="PRE 2023"/>
    <m/>
    <n v="20"/>
    <n v="1133.73"/>
    <n v="1805.57"/>
    <n v="-671.84"/>
    <n v="-0.37"/>
    <n v="56.686500000000002"/>
    <n v="41.99"/>
    <n v="2015.52"/>
    <n v="-1973.53"/>
    <n v="-0.98"/>
    <s v=""/>
    <s v="X"/>
    <s v="X"/>
    <s v="Bottom 5%"/>
    <m/>
    <s v="LUKE LEA BEVERAGES"/>
    <s v="BLACK PATCH DISTILLING CO. LLC"/>
  </r>
  <r>
    <x v="3838"/>
    <s v="AL-A009807"/>
    <x v="1"/>
    <s v="A009807"/>
    <s v="STRAIGHT"/>
    <n v="7000"/>
    <n v="29.99"/>
    <x v="4"/>
    <x v="1"/>
    <s v="NoReplen"/>
    <x v="1"/>
    <x v="1"/>
    <s v="PRE 2023"/>
    <m/>
    <n v="1"/>
    <n v="389.87"/>
    <n v="299.94"/>
    <n v="89.93"/>
    <n v="0.3"/>
    <n v="389.87"/>
    <s v=""/>
    <s v=""/>
    <s v=""/>
    <s v=""/>
    <s v=""/>
    <s v=""/>
    <s v=""/>
    <s v="Bottom 5%"/>
    <m/>
    <s v="LUKE LEA BEVERAGES"/>
    <s v="BLACK PATCH DISTILLING CO. LLC"/>
  </r>
  <r>
    <x v="3839"/>
    <s v="AL-A030135"/>
    <x v="1"/>
    <s v="A030135"/>
    <s v="FLAVORED"/>
    <n v="30000"/>
    <n v="20.99"/>
    <x v="10"/>
    <x v="11"/>
    <s v="CGPO2"/>
    <x v="3"/>
    <x v="0"/>
    <s v="PRE 2023"/>
    <m/>
    <n v="17"/>
    <n v="377.82"/>
    <n v="604.71"/>
    <n v="-226.89"/>
    <n v="-0.38"/>
    <n v="22.224705882352939"/>
    <n v="1007.52"/>
    <n v="1877.1"/>
    <n v="-869.58"/>
    <n v="-0.46"/>
    <s v=""/>
    <s v=""/>
    <s v=""/>
    <s v="Bottom 5%"/>
    <m/>
    <s v="GULF DISTRIBUTING"/>
    <s v="GULF DISTRIBUTING CO. OF MOBILE LLC"/>
  </r>
  <r>
    <x v="3840"/>
    <s v="AL-A030702"/>
    <x v="1"/>
    <s v="A030702"/>
    <s v="STRAIGHT"/>
    <n v="30000"/>
    <n v="20.99"/>
    <x v="10"/>
    <x v="11"/>
    <s v="CGPO2"/>
    <x v="3"/>
    <x v="0"/>
    <d v="2024-07-01T00:00:00"/>
    <m/>
    <n v="9"/>
    <n v="482.77"/>
    <n v="734.65"/>
    <n v="-251.88"/>
    <n v="-0.34"/>
    <n v="53.641111111111108"/>
    <n v="1133.46"/>
    <n v="3799.19"/>
    <n v="-2665.73"/>
    <n v="-0.7"/>
    <s v=""/>
    <s v=""/>
    <s v=""/>
    <s v="Bottom 5%"/>
    <m/>
    <n v="0"/>
    <s v="MURDER CREEK  "/>
  </r>
  <r>
    <x v="3841"/>
    <s v="AL-A007599"/>
    <x v="1"/>
    <s v="A007599"/>
    <s v="STRAIGHT"/>
    <n v="7000"/>
    <n v="17.989999999999998"/>
    <x v="8"/>
    <x v="6"/>
    <s v="Delisted"/>
    <x v="0"/>
    <x v="3"/>
    <s v="PRE 2023"/>
    <m/>
    <s v=""/>
    <m/>
    <n v="5157.7"/>
    <n v="-5157.7"/>
    <n v="-1"/>
    <s v=""/>
    <n v="0"/>
    <n v="776.68"/>
    <n v="-776.68"/>
    <n v="-1"/>
    <s v=""/>
    <s v=""/>
    <s v=""/>
    <s v="Bottom 5%"/>
    <m/>
    <s v="OTHER"/>
    <s v="AIKO IMPORTERS INC."/>
  </r>
  <r>
    <x v="3842"/>
    <s v="AL-A004346"/>
    <x v="1"/>
    <s v="A004346"/>
    <s v="SINGLE MALT"/>
    <n v="7000"/>
    <n v="37.19"/>
    <x v="3"/>
    <x v="1"/>
    <s v="NoReplen"/>
    <x v="1"/>
    <x v="1"/>
    <s v="PRE 2023"/>
    <m/>
    <n v="1"/>
    <n v="406.45"/>
    <n v="184.77"/>
    <n v="221.68"/>
    <n v="1.2"/>
    <n v="406.45"/>
    <n v="36.950000000000003"/>
    <n v="61.59"/>
    <n v="-24.64"/>
    <n v="-0.4"/>
    <s v=""/>
    <s v=""/>
    <s v=""/>
    <s v="Bottom 5%"/>
    <m/>
    <s v="LUKE LEA BEVERAGES"/>
    <s v="PARK STREET IMPORTS /"/>
  </r>
  <r>
    <x v="3843"/>
    <s v="AL-A010682"/>
    <x v="1"/>
    <s v="A010682"/>
    <s v="SINGLE MALT"/>
    <n v="10000"/>
    <n v="174.99"/>
    <x v="3"/>
    <x v="3"/>
    <s v="Allocated1"/>
    <x v="3"/>
    <x v="0"/>
    <d v="2023-12-01T00:00:00"/>
    <m/>
    <n v="1"/>
    <n v="174.99"/>
    <n v="4199.76"/>
    <n v="-4024.77"/>
    <n v="-0.96"/>
    <n v="174.99"/>
    <n v="524.97"/>
    <n v="174.99"/>
    <n v="349.98"/>
    <n v="2"/>
    <s v=""/>
    <s v=""/>
    <s v=""/>
    <s v="Bottom 5%"/>
    <m/>
    <s v="SGWS - CPWS"/>
    <s v="DIAGEO NORTH AMERICA INC"/>
  </r>
  <r>
    <x v="3844"/>
    <s v="AL-A009382"/>
    <x v="1"/>
    <s v="A009382"/>
    <n v="0"/>
    <n v="7000"/>
    <n v="14.99"/>
    <x v="6"/>
    <x v="6"/>
    <s v="NoReplen"/>
    <x v="1"/>
    <x v="1"/>
    <s v="PRE 2023"/>
    <m/>
    <n v="2"/>
    <n v="59.96"/>
    <n v="99.96"/>
    <n v="-40"/>
    <n v="-0.4"/>
    <n v="29.98"/>
    <s v=""/>
    <s v=""/>
    <s v=""/>
    <s v=""/>
    <s v=""/>
    <s v=""/>
    <s v=""/>
    <s v="Bottom 5%"/>
    <m/>
    <s v="RNDC"/>
    <s v="CARIBBEAN SMOOTH LLC."/>
  </r>
  <r>
    <x v="3845"/>
    <s v="AL-B003757"/>
    <x v="5"/>
    <s v="B003757"/>
    <n v="0"/>
    <n v="7000"/>
    <n v="14.09"/>
    <x v="15"/>
    <x v="13"/>
    <s v="Delisted"/>
    <x v="0"/>
    <x v="1"/>
    <s v="PRE 2023"/>
    <m/>
    <n v="25"/>
    <n v="2120.4"/>
    <n v="2762.1"/>
    <n v="-641.70000000000005"/>
    <n v="-0.23"/>
    <n v="84.816000000000003"/>
    <s v=""/>
    <s v=""/>
    <s v=""/>
    <s v=""/>
    <s v=""/>
    <s v=""/>
    <s v=""/>
    <s v="Bottom 5%"/>
    <m/>
    <s v="GULF DISTRIBUTING"/>
    <s v="SOUTHEAST WINE LLC DBA"/>
  </r>
  <r>
    <x v="3846"/>
    <s v="AL-A003756"/>
    <x v="1"/>
    <s v="A003756"/>
    <n v="0"/>
    <n v="7000"/>
    <n v="10.95"/>
    <x v="15"/>
    <x v="13"/>
    <s v="Delisted"/>
    <x v="0"/>
    <x v="3"/>
    <s v="PRE 2023"/>
    <m/>
    <s v=""/>
    <n v="10.95"/>
    <m/>
    <n v="10.95"/>
    <m/>
    <s v=""/>
    <s v=""/>
    <s v=""/>
    <s v=""/>
    <s v=""/>
    <s v=""/>
    <s v=""/>
    <s v=""/>
    <s v="Bottom 5%"/>
    <m/>
    <s v="GULF DISTRIBUTING"/>
    <s v="SOUTHEAST WINE LLC DBA"/>
  </r>
  <r>
    <x v="3847"/>
    <s v="AL-A003758"/>
    <x v="1"/>
    <s v="A003758"/>
    <n v="0"/>
    <n v="7000"/>
    <n v="13.99"/>
    <x v="15"/>
    <x v="13"/>
    <s v="Delisted"/>
    <x v="0"/>
    <x v="1"/>
    <s v="PRE 2023"/>
    <m/>
    <n v="25"/>
    <n v="3287.65"/>
    <n v="3441.54"/>
    <n v="-153.88999999999999"/>
    <n v="-0.04"/>
    <n v="131.506"/>
    <s v=""/>
    <s v=""/>
    <s v=""/>
    <s v=""/>
    <s v=""/>
    <s v=""/>
    <s v=""/>
    <s v="Bottom 5%"/>
    <m/>
    <s v="GULF DISTRIBUTING"/>
    <s v="SOUTHEAST WINE LLC DBA"/>
  </r>
  <r>
    <x v="3848"/>
    <s v="AL-A003759"/>
    <x v="1"/>
    <s v="A003759"/>
    <n v="0"/>
    <n v="7000"/>
    <n v="10.95"/>
    <x v="15"/>
    <x v="13"/>
    <s v="Delisted"/>
    <x v="0"/>
    <x v="1"/>
    <s v="PRE 2023"/>
    <m/>
    <s v=""/>
    <n v="10.95"/>
    <n v="43.8"/>
    <n v="-32.85"/>
    <n v="-0.75"/>
    <s v=""/>
    <s v=""/>
    <s v=""/>
    <s v=""/>
    <s v=""/>
    <s v=""/>
    <s v=""/>
    <s v=""/>
    <s v="Bottom 5%"/>
    <m/>
    <s v="GULF DISTRIBUTING"/>
    <s v="SOUTHEAST WINE LLC DBA"/>
  </r>
  <r>
    <x v="3849"/>
    <s v="AL-A003803"/>
    <x v="1"/>
    <s v="A003803"/>
    <s v="STRAIGHT"/>
    <n v="3000"/>
    <n v="13.99"/>
    <x v="15"/>
    <x v="13"/>
    <s v="NoReplen"/>
    <x v="0"/>
    <x v="0"/>
    <d v="2025-05-01T00:00:00"/>
    <m/>
    <n v="22"/>
    <n v="1860.67"/>
    <m/>
    <n v="1860.67"/>
    <m/>
    <n v="84.575909090909093"/>
    <s v=""/>
    <s v=""/>
    <s v=""/>
    <s v=""/>
    <s v=""/>
    <s v="X"/>
    <s v="X"/>
    <s v="Bottom 5%"/>
    <m/>
    <s v="GULF DISTRIBUTING"/>
    <s v="SOUTHEAST WINE LLC DBA"/>
  </r>
  <r>
    <x v="3850"/>
    <s v="AL-D010171"/>
    <x v="2"/>
    <s v="D010171"/>
    <n v="0"/>
    <n v="10000"/>
    <n v="2.99"/>
    <x v="10"/>
    <x v="7"/>
    <s v="Replenish"/>
    <x v="0"/>
    <x v="0"/>
    <d v="2023-07-01T00:00:00"/>
    <m/>
    <n v="38"/>
    <n v="4781.01"/>
    <n v="8614.19"/>
    <n v="-3833.18"/>
    <n v="-0.44"/>
    <n v="125.81605263157896"/>
    <n v="8727.81"/>
    <n v="12994.54"/>
    <n v="-4266.7299999999996"/>
    <n v="-0.33"/>
    <s v=""/>
    <s v=""/>
    <s v=""/>
    <s v="Bottom 5%"/>
    <m/>
    <s v="GULF DISTRIBUTING"/>
    <s v="GULF DISTRIBUTING CO. OF MOBILE LLC"/>
  </r>
  <r>
    <x v="3851"/>
    <s v="AL-A007762"/>
    <x v="1"/>
    <s v="A007762"/>
    <s v="STRAIGHT"/>
    <n v="7000"/>
    <n v="129.99"/>
    <x v="4"/>
    <x v="3"/>
    <s v="Replenish"/>
    <x v="0"/>
    <x v="0"/>
    <s v="PRE 2023"/>
    <m/>
    <n v="45"/>
    <n v="25676.880000000001"/>
    <n v="23883.05"/>
    <n v="1793.83"/>
    <n v="0.08"/>
    <n v="570.59733333333338"/>
    <n v="9464.25"/>
    <n v="19803.21"/>
    <n v="-10338.959999999999"/>
    <n v="-0.52"/>
    <s v=""/>
    <s v=" "/>
    <s v="X"/>
    <s v="Bottom 5%"/>
    <m/>
    <s v="RNDC"/>
    <s v="BENCHMARK BEVERAGE CO."/>
  </r>
  <r>
    <x v="3852"/>
    <s v="AL-A070079"/>
    <x v="1"/>
    <s v="A070079"/>
    <s v="STRAIGHT"/>
    <n v="70000"/>
    <n v="59.99"/>
    <x v="4"/>
    <x v="3"/>
    <s v="NoReplen"/>
    <x v="2"/>
    <x v="0"/>
    <d v="2023-12-01T00:00:00"/>
    <m/>
    <n v="0"/>
    <n v="10305.84"/>
    <n v="9229.2900000000009"/>
    <n v="1076.55"/>
    <n v="0.12"/>
    <s v=""/>
    <n v="7159.28"/>
    <n v="10919.16"/>
    <n v="-3759.88"/>
    <n v="-0.34"/>
    <s v=""/>
    <s v=""/>
    <s v=""/>
    <s v="Bottom 5%"/>
    <m/>
    <s v="RNDC"/>
    <s v="BENCHMARK BEVERAGE CO."/>
  </r>
  <r>
    <x v="3853"/>
    <s v="AL-D007799"/>
    <x v="2"/>
    <s v="D007799"/>
    <s v="STRAIGHT"/>
    <n v="7000"/>
    <n v="29.99"/>
    <x v="4"/>
    <x v="7"/>
    <s v="NoReplen"/>
    <x v="0"/>
    <x v="1"/>
    <s v="PRE 2023"/>
    <m/>
    <n v="2"/>
    <n v="89.97"/>
    <n v="449.85"/>
    <n v="-359.88"/>
    <n v="-0.8"/>
    <n v="44.984999999999999"/>
    <s v=""/>
    <s v=""/>
    <s v=""/>
    <s v=""/>
    <s v=""/>
    <s v=""/>
    <s v=""/>
    <s v="Bottom 5%"/>
    <m/>
    <s v="RNDC"/>
    <s v="BENCHMARK BEVERAGE CO."/>
  </r>
  <r>
    <x v="3854"/>
    <s v="AL-D070307"/>
    <x v="2"/>
    <s v="D070307"/>
    <s v="STRAIGHT"/>
    <n v="70000"/>
    <n v="13.19"/>
    <x v="4"/>
    <x v="7"/>
    <s v="NoReplen"/>
    <x v="2"/>
    <x v="0"/>
    <d v="2024-11-01T00:00:00"/>
    <m/>
    <n v="7"/>
    <n v="2888.02"/>
    <n v="1785.53"/>
    <n v="1102.49"/>
    <n v="0.62"/>
    <n v="412.57428571428574"/>
    <n v="2225.0100000000002"/>
    <n v="2735.28"/>
    <n v="-510.27"/>
    <n v="-0.19"/>
    <s v=""/>
    <s v=""/>
    <s v=""/>
    <s v="Bottom 5%"/>
    <m/>
    <s v="RNDC"/>
    <s v="BENCHMARK BEVERAGE CO."/>
  </r>
  <r>
    <x v="3855"/>
    <s v="AL-D004991"/>
    <x v="2"/>
    <s v="D004991"/>
    <n v="0"/>
    <n v="7000"/>
    <n v="0.59"/>
    <x v="6"/>
    <x v="7"/>
    <s v="NoReplen"/>
    <x v="1"/>
    <x v="1"/>
    <s v="PRE 2023"/>
    <m/>
    <n v="2"/>
    <n v="13.57"/>
    <n v="68.5"/>
    <n v="-54.93"/>
    <n v="-0.8"/>
    <n v="6.7850000000000001"/>
    <s v=""/>
    <s v=""/>
    <s v=""/>
    <s v=""/>
    <s v=""/>
    <s v=""/>
    <s v=""/>
    <s v="Bottom 5%"/>
    <m/>
    <s v="SGWS - AMERICAN SPIRITS"/>
    <s v="HEAVEN HILL SALES CO DBA HEAVEN HILL BRANDS"/>
  </r>
  <r>
    <x v="3856"/>
    <s v="AL-A001483"/>
    <x v="1"/>
    <s v="A001483"/>
    <n v="0"/>
    <n v="7000"/>
    <n v="23.99"/>
    <x v="6"/>
    <x v="1"/>
    <s v="Replenish"/>
    <x v="0"/>
    <x v="0"/>
    <s v="PRE 2023"/>
    <m/>
    <n v="139"/>
    <n v="31778.09"/>
    <n v="35262.58"/>
    <n v="-3484.49"/>
    <n v="-0.1"/>
    <n v="228.61935251798562"/>
    <n v="91825.98"/>
    <n v="86112.47"/>
    <n v="5713.51"/>
    <n v="7.0000000000000007E-2"/>
    <s v=""/>
    <s v=" "/>
    <s v=" "/>
    <s v="Bottom 5%"/>
    <m/>
    <s v="SGWS - AMERICAN SPIRITS"/>
    <s v="HEAVEN HILL SALES CO DBA HEAVEN HILL BRANDS"/>
  </r>
  <r>
    <x v="3857"/>
    <s v="AL-A004260"/>
    <x v="1"/>
    <s v="A004260"/>
    <s v="STRAIGHT"/>
    <n v="7000"/>
    <n v="19.190000000000001"/>
    <x v="1"/>
    <x v="4"/>
    <s v="NoReplen"/>
    <x v="1"/>
    <x v="1"/>
    <s v="PRE 2023"/>
    <m/>
    <s v=""/>
    <n v="1241"/>
    <n v="4094.72"/>
    <n v="-2853.72"/>
    <n v="-0.7"/>
    <s v=""/>
    <n v="115.14"/>
    <n v="671.79"/>
    <n v="-556.65"/>
    <n v="-0.83"/>
    <s v=""/>
    <s v=""/>
    <s v=""/>
    <s v="Bottom 5%"/>
    <m/>
    <s v="SGWS - CPWS"/>
    <s v="DIAGEO NORTH AMERICA INC"/>
  </r>
  <r>
    <x v="3858"/>
    <s v="AL-E009211"/>
    <x v="3"/>
    <s v="E009211"/>
    <n v="0"/>
    <n v="7000"/>
    <n v="11.09"/>
    <x v="4"/>
    <x v="8"/>
    <s v="SpecOrder"/>
    <x v="1"/>
    <x v="1"/>
    <s v="PRE 2023"/>
    <m/>
    <n v="3"/>
    <n v="173.77"/>
    <n v="55.47"/>
    <n v="118.3"/>
    <n v="2.13"/>
    <n v="57.923333333333339"/>
    <n v="3021.11"/>
    <n v="2126.35"/>
    <n v="894.76"/>
    <n v="0.42"/>
    <s v=""/>
    <s v=""/>
    <s v=""/>
    <s v="Bottom 5%"/>
    <m/>
    <s v="RNDC"/>
    <s v="MCCORMICK DISTILLING CO INC"/>
  </r>
  <r>
    <x v="3859"/>
    <s v="AL-E009210"/>
    <x v="3"/>
    <s v="E009210"/>
    <n v="0"/>
    <n v="7000"/>
    <n v="11.09"/>
    <x v="4"/>
    <x v="8"/>
    <s v="SpecOrder"/>
    <x v="1"/>
    <x v="1"/>
    <s v="PRE 2023"/>
    <m/>
    <s v=""/>
    <n v="188.53"/>
    <n v="547.13"/>
    <n v="-358.6"/>
    <n v="-0.66"/>
    <s v=""/>
    <n v="0"/>
    <n v="2758.12"/>
    <n v="-2758.12"/>
    <n v="-1"/>
    <s v=""/>
    <s v=""/>
    <s v=""/>
    <s v="Bottom 5%"/>
    <m/>
    <s v="RNDC"/>
    <s v="MCCORMICK DISTILLING CO INC"/>
  </r>
  <r>
    <x v="3860"/>
    <s v="AL-A070452"/>
    <x v="1"/>
    <s v="A070452"/>
    <s v="STRAIGHT"/>
    <n v="70000"/>
    <n v="54.99"/>
    <x v="4"/>
    <x v="5"/>
    <s v="Replenish"/>
    <x v="0"/>
    <x v="0"/>
    <d v="2025-05-01T00:00:00"/>
    <m/>
    <n v="55"/>
    <n v="22380.93"/>
    <m/>
    <n v="22380.93"/>
    <m/>
    <n v="406.92599999999999"/>
    <n v="12647.7"/>
    <n v="0"/>
    <n v="12647.7"/>
    <n v="0"/>
    <s v=""/>
    <s v="X"/>
    <s v="X"/>
    <s v="Bottom 5%"/>
    <m/>
    <s v="SGWS - AMERICAN SPIRITS"/>
    <s v="PARK STREET IMPORTS /"/>
  </r>
  <r>
    <x v="3861"/>
    <s v="AL-A070453"/>
    <x v="1"/>
    <s v="A070453"/>
    <s v="STRAIGHT"/>
    <n v="70000"/>
    <n v="44.99"/>
    <x v="4"/>
    <x v="4"/>
    <s v="Replenish"/>
    <x v="0"/>
    <x v="0"/>
    <d v="2025-05-01T00:00:00"/>
    <m/>
    <n v="65"/>
    <n v="27398.91"/>
    <m/>
    <n v="27398.91"/>
    <m/>
    <n v="421.52169230769232"/>
    <n v="29963.34"/>
    <n v="0"/>
    <n v="29963.34"/>
    <n v="0"/>
    <s v=""/>
    <s v=" "/>
    <s v="X"/>
    <s v="Bottom 5%"/>
    <m/>
    <s v="SGWS - AMERICAN SPIRITS"/>
    <s v="PARK STREET IMPORTS /"/>
  </r>
  <r>
    <x v="3862"/>
    <s v="AL-A070454"/>
    <x v="1"/>
    <s v="A070454"/>
    <s v="STRAIGHT"/>
    <n v="70000"/>
    <n v="49.99"/>
    <x v="4"/>
    <x v="4"/>
    <s v="Replenish"/>
    <x v="0"/>
    <x v="0"/>
    <d v="2025-05-01T00:00:00"/>
    <m/>
    <n v="65"/>
    <n v="39792.04"/>
    <m/>
    <n v="39792.04"/>
    <m/>
    <n v="612.18523076923077"/>
    <n v="17546.490000000002"/>
    <n v="0"/>
    <n v="17546.490000000002"/>
    <n v="0"/>
    <s v=""/>
    <s v=" "/>
    <s v="X"/>
    <s v="Bottom 5%"/>
    <m/>
    <s v="SGWS - AMERICAN SPIRITS"/>
    <s v="PARK STREET IMPORTS /"/>
  </r>
  <r>
    <x v="3863"/>
    <s v="AL-A007464"/>
    <x v="1"/>
    <s v="A007464"/>
    <s v="STRAIGHT"/>
    <n v="7000"/>
    <n v="38.99"/>
    <x v="1"/>
    <x v="5"/>
    <s v="Replenish"/>
    <x v="0"/>
    <x v="0"/>
    <s v="PRE 2023"/>
    <m/>
    <n v="40"/>
    <n v="14741.11"/>
    <n v="14999.9"/>
    <n v="-258.79000000000002"/>
    <n v="-0.02"/>
    <n v="368.52775000000003"/>
    <n v="9213.56"/>
    <n v="5881.41"/>
    <n v="3332.15"/>
    <n v="0.56999999999999995"/>
    <s v=""/>
    <s v=" "/>
    <s v="X"/>
    <s v="Bottom 5%"/>
    <m/>
    <s v="SGWS - AMERICAN SPIRITS"/>
    <s v="SHAW-ROSS INTER. IMPORTERS LLC"/>
  </r>
  <r>
    <x v="3864"/>
    <s v="AL-A007465"/>
    <x v="1"/>
    <s v="A007465"/>
    <s v="STRAIGHT"/>
    <n v="7000"/>
    <n v="52.99"/>
    <x v="1"/>
    <x v="3"/>
    <s v="Replenish"/>
    <x v="0"/>
    <x v="0"/>
    <s v="PRE 2023"/>
    <m/>
    <n v="33"/>
    <n v="27817.62"/>
    <n v="30514.7"/>
    <n v="-2697.08"/>
    <n v="-0.09"/>
    <n v="842.95818181818174"/>
    <n v="16357.84"/>
    <n v="18549.2"/>
    <n v="-2191.36"/>
    <n v="-0.12"/>
    <s v=""/>
    <s v=" "/>
    <s v=" "/>
    <s v="Bottom 5%"/>
    <m/>
    <s v="SGWS - AMERICAN SPIRITS"/>
    <s v="SHAW-ROSS INTER. IMPORTERS LLC"/>
  </r>
  <r>
    <x v="3865"/>
    <s v="AL-A008285"/>
    <x v="1"/>
    <s v="A008285"/>
    <s v="STRAIGHT"/>
    <n v="8000"/>
    <n v="77.39"/>
    <x v="1"/>
    <x v="3"/>
    <s v="NoReplen"/>
    <x v="5"/>
    <x v="2"/>
    <d v="2025-12-01T00:00:00"/>
    <m/>
    <n v="1"/>
    <n v="309.56"/>
    <m/>
    <n v="309.56"/>
    <m/>
    <n v="309.56"/>
    <s v=""/>
    <s v=""/>
    <s v=""/>
    <s v=""/>
    <s v=""/>
    <s v=""/>
    <s v=""/>
    <s v="Bottom 5%"/>
    <m/>
    <s v="SGWS - AMERICAN SPIRITS"/>
    <s v="SHAW-ROSS INTER. IMPORTERS LLC"/>
  </r>
  <r>
    <x v="3866"/>
    <s v="AL-A008250"/>
    <x v="1"/>
    <s v="A008250"/>
    <s v="STRAIGHT"/>
    <n v="7000"/>
    <n v="37.79"/>
    <x v="1"/>
    <x v="5"/>
    <s v="NoReplen"/>
    <x v="5"/>
    <x v="3"/>
    <s v="PRE 2023"/>
    <m/>
    <s v=""/>
    <n v="75.58"/>
    <n v="453.48"/>
    <n v="-377.9"/>
    <n v="-0.83"/>
    <s v=""/>
    <s v=""/>
    <s v=""/>
    <s v=""/>
    <s v=""/>
    <s v=""/>
    <s v=""/>
    <s v=""/>
    <s v="Bottom 5%"/>
    <m/>
    <s v="SGWS - AMERICAN SPIRITS"/>
    <s v="SHAW-ROSS INTER. IMPORTERS LLC"/>
  </r>
  <r>
    <x v="3867"/>
    <s v="AL-A008251"/>
    <x v="1"/>
    <s v="A008251"/>
    <s v="STRAIGHT"/>
    <n v="7000"/>
    <n v="31.79"/>
    <x v="1"/>
    <x v="4"/>
    <s v="NoReplen"/>
    <x v="5"/>
    <x v="3"/>
    <s v="PRE 2023"/>
    <m/>
    <s v=""/>
    <n v="95.37"/>
    <n v="105.98"/>
    <n v="-10.61"/>
    <n v="-0.1"/>
    <s v=""/>
    <s v=""/>
    <s v=""/>
    <s v=""/>
    <s v=""/>
    <s v=""/>
    <s v=""/>
    <s v=""/>
    <s v="Bottom 5%"/>
    <m/>
    <s v="SGWS - AMERICAN SPIRITS"/>
    <s v="SHAW-ROSS INTER. IMPORTERS LLC"/>
  </r>
  <r>
    <x v="3868"/>
    <s v="AL-A070096"/>
    <x v="1"/>
    <s v="A070096"/>
    <s v="STRAIGHT"/>
    <n v="70000"/>
    <n v="57.99"/>
    <x v="1"/>
    <x v="3"/>
    <s v="NoReplen"/>
    <x v="0"/>
    <x v="0"/>
    <d v="2023-10-01T00:00:00"/>
    <m/>
    <n v="7"/>
    <n v="2029.65"/>
    <n v="3247.44"/>
    <n v="-1217.79"/>
    <n v="-0.38"/>
    <n v="289.95"/>
    <s v=""/>
    <s v=""/>
    <s v=""/>
    <s v=""/>
    <s v=""/>
    <s v="X"/>
    <s v="X"/>
    <s v="Bottom 5%"/>
    <m/>
    <s v="SGWS - AMERICAN SPIRITS"/>
    <s v="SHAW-ROSS INTER. IMPORTERS LLC"/>
  </r>
  <r>
    <x v="3869"/>
    <s v="AL-A004676"/>
    <x v="1"/>
    <s v="A004676"/>
    <s v="STRAIGHT"/>
    <n v="7000"/>
    <n v="239.99"/>
    <x v="2"/>
    <x v="3"/>
    <s v="Allocated1"/>
    <x v="1"/>
    <x v="0"/>
    <s v="PRE 2023"/>
    <m/>
    <s v=""/>
    <n v="6199.74"/>
    <n v="7199.64"/>
    <n v="-999.9"/>
    <n v="-0.14000000000000001"/>
    <s v=""/>
    <n v="4079.83"/>
    <n v="2799.86"/>
    <n v="1279.97"/>
    <n v="0.46"/>
    <s v=""/>
    <s v=""/>
    <s v=""/>
    <s v="Bottom 5%"/>
    <m/>
    <s v="UNITED"/>
    <s v="SAZERAC CO INC"/>
  </r>
  <r>
    <x v="3870"/>
    <s v="AL-A004679"/>
    <x v="1"/>
    <s v="A004679"/>
    <s v="STRAIGHT"/>
    <n v="7000"/>
    <n v="359.99"/>
    <x v="2"/>
    <x v="3"/>
    <s v="Allocated1"/>
    <x v="1"/>
    <x v="0"/>
    <s v="PRE 2023"/>
    <m/>
    <s v=""/>
    <n v="11879.67"/>
    <n v="13119.59"/>
    <n v="-1239.92"/>
    <n v="-0.09"/>
    <s v=""/>
    <n v="3239.91"/>
    <n v="7999.75"/>
    <n v="-4759.84"/>
    <n v="-0.59"/>
    <s v=""/>
    <s v=""/>
    <s v=""/>
    <s v="Bottom 5%"/>
    <m/>
    <s v="UNITED"/>
    <s v="SAZERAC CO INC"/>
  </r>
  <r>
    <x v="3871"/>
    <s v="AL-A004672"/>
    <x v="1"/>
    <s v="A004672"/>
    <s v="STRAIGHT"/>
    <n v="7000"/>
    <n v="499.99"/>
    <x v="2"/>
    <x v="3"/>
    <s v="Allocated1"/>
    <x v="1"/>
    <x v="0"/>
    <s v="PRE 2023"/>
    <m/>
    <s v=""/>
    <n v="12999.74"/>
    <n v="12149.73"/>
    <n v="850.01"/>
    <n v="7.0000000000000007E-2"/>
    <s v=""/>
    <n v="3449.93"/>
    <n v="4949.8900000000003"/>
    <n v="-1499.96"/>
    <n v="-0.3"/>
    <s v=""/>
    <s v=""/>
    <s v=""/>
    <s v="Bottom 5%"/>
    <m/>
    <s v="UNITED"/>
    <s v="SAZERAC CO INC"/>
  </r>
  <r>
    <x v="3872"/>
    <s v="AL-A010785"/>
    <x v="1"/>
    <s v="A010785"/>
    <s v="STRAIGHT"/>
    <n v="10000"/>
    <n v="169.99"/>
    <x v="2"/>
    <x v="3"/>
    <s v="Allocated1"/>
    <x v="3"/>
    <x v="0"/>
    <d v="2024-12-01T00:00:00"/>
    <m/>
    <s v=""/>
    <m/>
    <n v="28558.32"/>
    <n v="-28558.32"/>
    <n v="-1"/>
    <s v=""/>
    <n v="2719.84"/>
    <n v="17168.990000000002"/>
    <n v="-14449.15"/>
    <n v="-0.84"/>
    <s v=""/>
    <s v=""/>
    <s v=""/>
    <s v="Bottom 5%"/>
    <m/>
    <s v="SGWS - AMERICAN SPIRITS"/>
    <s v="HEAVEN HILL SALES CO DBA HEAVEN HILL BRANDS"/>
  </r>
  <r>
    <x v="3873"/>
    <s v="AL-A010939"/>
    <x v="1"/>
    <s v="A010939"/>
    <s v="STRAIGHT"/>
    <n v="10000"/>
    <n v="179.99"/>
    <x v="2"/>
    <x v="3"/>
    <s v="Allocated1"/>
    <x v="0"/>
    <x v="0"/>
    <d v="2025-08-11T00:00:00"/>
    <m/>
    <n v="0"/>
    <n v="43917.56"/>
    <m/>
    <n v="43917.56"/>
    <m/>
    <s v=""/>
    <n v="23938.67"/>
    <n v="0"/>
    <n v="23938.67"/>
    <n v="0"/>
    <s v=""/>
    <s v="X"/>
    <s v=" "/>
    <s v="Bottom 5%"/>
    <m/>
    <s v="SGWS - AMERICAN SPIRITS"/>
    <s v="HEAVEN HILL SALES CO DBA HEAVEN HILL BRANDS"/>
  </r>
  <r>
    <x v="3874"/>
    <s v="AL-A001402"/>
    <x v="1"/>
    <s v="A001402"/>
    <s v="FLAVORED"/>
    <n v="7000"/>
    <n v="12.99"/>
    <x v="1"/>
    <x v="6"/>
    <s v="Replenish"/>
    <x v="0"/>
    <x v="0"/>
    <s v="PRE 2023"/>
    <m/>
    <n v="157"/>
    <n v="56109.73"/>
    <n v="64339.1"/>
    <n v="-8229.3700000000008"/>
    <n v="-0.13"/>
    <n v="357.3868152866242"/>
    <n v="103299.21"/>
    <n v="116678.43"/>
    <n v="-13379.22"/>
    <n v="-0.11"/>
    <s v=""/>
    <s v=" "/>
    <s v=" "/>
    <s v=""/>
    <m/>
    <s v="SGWS - LIBERTY SPIRITS"/>
    <s v="SAZERAC CO INC"/>
  </r>
  <r>
    <x v="3875"/>
    <s v="AL-A000181"/>
    <x v="1"/>
    <s v="A000181"/>
    <s v="FLAVORED"/>
    <n v="7000"/>
    <n v="18.989999999999998"/>
    <x v="1"/>
    <x v="1"/>
    <s v="Replenish"/>
    <x v="0"/>
    <x v="0"/>
    <s v="PRE 2023"/>
    <m/>
    <n v="141"/>
    <n v="100996.24"/>
    <n v="117129.52"/>
    <n v="-16133.28"/>
    <n v="-0.14000000000000001"/>
    <n v="716.28539007092206"/>
    <n v="118731.72"/>
    <n v="117006.62"/>
    <n v="1725.1"/>
    <n v="0.01"/>
    <s v=""/>
    <s v=" "/>
    <s v=" "/>
    <s v=""/>
    <m/>
    <s v="SGWS - LIBERTY SPIRITS"/>
    <s v="SAZERAC CO INC"/>
  </r>
  <r>
    <x v="3876"/>
    <s v="AL-A001409"/>
    <x v="1"/>
    <s v="A001409"/>
    <s v="FLAVORED"/>
    <n v="1000"/>
    <n v="9.99"/>
    <x v="1"/>
    <x v="8"/>
    <s v="Delisted"/>
    <x v="0"/>
    <x v="3"/>
    <d v="2025-06-01T00:00:00"/>
    <m/>
    <s v=""/>
    <n v="0"/>
    <m/>
    <n v="0"/>
    <m/>
    <s v=""/>
    <s v=""/>
    <s v=""/>
    <s v=""/>
    <s v=""/>
    <s v=""/>
    <s v=""/>
    <s v=""/>
    <s v="Bottom 5%"/>
    <m/>
    <s v="SGWS - LIBERTY SPIRITS"/>
    <s v="DIAGEO NORTH AMERICA INC"/>
  </r>
  <r>
    <x v="3877"/>
    <s v="AL-D004516"/>
    <x v="2"/>
    <s v="D004516"/>
    <s v="FLAVORED"/>
    <n v="7000"/>
    <n v="1.29"/>
    <x v="1"/>
    <x v="7"/>
    <s v="Delisted"/>
    <x v="1"/>
    <x v="3"/>
    <s v="PRE 2023"/>
    <m/>
    <s v=""/>
    <m/>
    <n v="1.29"/>
    <n v="-1.29"/>
    <n v="-1"/>
    <s v=""/>
    <s v=""/>
    <s v=""/>
    <s v=""/>
    <s v=""/>
    <s v=""/>
    <s v=""/>
    <s v=""/>
    <s v="Bottom 5%"/>
    <m/>
    <s v="UNITED"/>
    <s v="DIAGEO NORTH AMERICA INC"/>
  </r>
  <r>
    <x v="3878"/>
    <s v="AL-D007618"/>
    <x v="2"/>
    <s v="D007618"/>
    <s v="FLAVORED"/>
    <n v="7000"/>
    <n v="5.99"/>
    <x v="1"/>
    <x v="7"/>
    <s v="Replenish"/>
    <x v="0"/>
    <x v="0"/>
    <s v="PRE 2023"/>
    <m/>
    <n v="79"/>
    <n v="33603.9"/>
    <n v="42001.88"/>
    <n v="-8397.98"/>
    <n v="-0.2"/>
    <n v="425.36582278481012"/>
    <n v="11740.4"/>
    <n v="4696.16"/>
    <n v="7044.24"/>
    <n v="1.5"/>
    <s v=""/>
    <s v=""/>
    <s v=""/>
    <s v="Bottom 5%"/>
    <m/>
    <s v="SGWS - LIBERTY SPIRITS"/>
    <s v="SAZERAC CO INC"/>
  </r>
  <r>
    <x v="3879"/>
    <s v="AL-D004517"/>
    <x v="2"/>
    <s v="D004517"/>
    <s v="FLAVORED"/>
    <n v="7000"/>
    <n v="0.59"/>
    <x v="1"/>
    <x v="7"/>
    <s v="NoReplen"/>
    <x v="1"/>
    <x v="1"/>
    <s v="PRE 2023"/>
    <m/>
    <n v="1"/>
    <m/>
    <n v="108.27"/>
    <n v="-108.27"/>
    <n v="-1"/>
    <n v="0"/>
    <n v="0"/>
    <n v="94.8"/>
    <n v="-94.8"/>
    <n v="-1"/>
    <s v=""/>
    <s v=""/>
    <s v=""/>
    <s v="Bottom 5%"/>
    <m/>
    <s v="SGWS - LIBERTY SPIRITS"/>
    <s v="SAZERAC CO INC"/>
  </r>
  <r>
    <x v="3880"/>
    <s v="AL-A001161"/>
    <x v="1"/>
    <s v="A001161"/>
    <s v="FLAVORED"/>
    <n v="7000"/>
    <n v="7.79"/>
    <x v="1"/>
    <x v="6"/>
    <s v="NoReplen"/>
    <x v="0"/>
    <x v="1"/>
    <s v="PRE 2023"/>
    <m/>
    <n v="31"/>
    <n v="29975.759999999998"/>
    <n v="31535.57"/>
    <n v="-1559.81"/>
    <n v="-0.05"/>
    <n v="966.95999999999992"/>
    <n v="15916.28"/>
    <n v="21935.39"/>
    <n v="-6019.11"/>
    <n v="-0.27"/>
    <s v=""/>
    <s v=""/>
    <s v=""/>
    <s v="Bottom 5%"/>
    <m/>
    <s v="SGWS - LIBERTY SPIRITS"/>
    <s v="SAZERAC CO INC"/>
  </r>
  <r>
    <x v="3881"/>
    <s v="AL-A007839"/>
    <x v="1"/>
    <s v="A007839"/>
    <s v="STRAIGHT"/>
    <n v="7000"/>
    <n v="25.19"/>
    <x v="4"/>
    <x v="1"/>
    <s v="NoReplen"/>
    <x v="0"/>
    <x v="1"/>
    <s v="PRE 2023"/>
    <m/>
    <s v=""/>
    <n v="1410.64"/>
    <n v="19359.82"/>
    <n v="-17949.18"/>
    <n v="-0.93"/>
    <s v=""/>
    <n v="1108.3599999999999"/>
    <n v="2480.77"/>
    <n v="-1372.41"/>
    <n v="-0.55000000000000004"/>
    <s v=""/>
    <s v=""/>
    <s v=""/>
    <s v="Bottom 5%"/>
    <m/>
    <s v="RNDC"/>
    <s v="MHW LTD"/>
  </r>
  <r>
    <x v="3882"/>
    <s v="AL-A007622"/>
    <x v="1"/>
    <s v="A007622"/>
    <s v="STRAIGHT"/>
    <n v="7000"/>
    <n v="30.59"/>
    <x v="4"/>
    <x v="1"/>
    <s v="NoReplen"/>
    <x v="0"/>
    <x v="1"/>
    <s v="PRE 2023"/>
    <m/>
    <n v="4"/>
    <n v="6546.26"/>
    <n v="11105.14"/>
    <n v="-4558.88"/>
    <n v="-0.41"/>
    <n v="1636.5650000000001"/>
    <n v="2141.3000000000002"/>
    <n v="1876.39"/>
    <n v="264.91000000000003"/>
    <n v="0.14000000000000001"/>
    <s v=""/>
    <s v=""/>
    <s v=""/>
    <s v="Bottom 5%"/>
    <m/>
    <s v="RNDC"/>
    <s v="3 BADGE BEVERAGE CORP."/>
  </r>
  <r>
    <x v="3883"/>
    <s v="AL-A009783"/>
    <x v="1"/>
    <s v="A009783"/>
    <n v="0"/>
    <n v="9000"/>
    <n v="20.99"/>
    <x v="10"/>
    <x v="11"/>
    <s v="SpecOrder"/>
    <x v="1"/>
    <x v="0"/>
    <s v="PRE 2023"/>
    <m/>
    <n v="23"/>
    <n v="2728.7"/>
    <n v="4118.03"/>
    <n v="-1389.33"/>
    <n v="-0.34"/>
    <n v="118.6391304347826"/>
    <n v="3463.35"/>
    <n v="4469.8599999999997"/>
    <n v="-1006.51"/>
    <n v="-0.23"/>
    <s v=""/>
    <s v=""/>
    <s v=""/>
    <s v="Bottom 5%"/>
    <m/>
    <s v="GULF DISTRIBUTING"/>
    <s v="GULF DISTRIBUTING CO. OF MOBILE LLC"/>
  </r>
  <r>
    <x v="3884"/>
    <s v="AL-A030570"/>
    <x v="1"/>
    <s v="A030570"/>
    <n v="0"/>
    <n v="30000"/>
    <n v="20.99"/>
    <x v="10"/>
    <x v="11"/>
    <s v="CGPO2"/>
    <x v="3"/>
    <x v="0"/>
    <d v="2024-07-01T00:00:00"/>
    <m/>
    <n v="10"/>
    <n v="566.73"/>
    <n v="627.70000000000005"/>
    <n v="-60.97"/>
    <n v="-0.1"/>
    <n v="56.673000000000002"/>
    <n v="398.81"/>
    <n v="3184.44"/>
    <n v="-2785.63"/>
    <n v="-0.87"/>
    <s v=""/>
    <s v=""/>
    <s v=""/>
    <s v="Bottom 5%"/>
    <m/>
    <n v="0"/>
    <s v="MURDER CREEK  "/>
  </r>
  <r>
    <x v="3885"/>
    <s v="AL-A030594"/>
    <x v="1"/>
    <s v="A030594"/>
    <n v="0"/>
    <n v="30000"/>
    <n v="19.989999999999998"/>
    <x v="6"/>
    <x v="6"/>
    <s v="CGPO2"/>
    <x v="3"/>
    <x v="0"/>
    <d v="2024-07-01T00:00:00"/>
    <m/>
    <n v="1"/>
    <m/>
    <n v="239.88"/>
    <n v="-239.88"/>
    <n v="-1"/>
    <n v="0"/>
    <n v="239.88"/>
    <n v="1079.46"/>
    <n v="-839.58"/>
    <n v="-0.78"/>
    <s v=""/>
    <s v=""/>
    <s v=""/>
    <s v="Bottom 5%"/>
    <m/>
    <s v="RNDC"/>
    <s v="U S DISTILLED PRODUCTS CO."/>
  </r>
  <r>
    <x v="3886"/>
    <s v="AL-A004118"/>
    <x v="1"/>
    <s v="A004118"/>
    <n v="0"/>
    <n v="7000"/>
    <n v="337.49"/>
    <x v="4"/>
    <x v="3"/>
    <s v="Delisted"/>
    <x v="1"/>
    <x v="1"/>
    <s v="PRE 2023"/>
    <m/>
    <n v="1"/>
    <n v="0"/>
    <m/>
    <n v="0"/>
    <m/>
    <n v="0"/>
    <s v=""/>
    <s v=""/>
    <s v=""/>
    <s v=""/>
    <s v=""/>
    <s v=""/>
    <s v=""/>
    <s v="Bottom 5%"/>
    <m/>
    <s v="SGWS - AMERICAN SPIRITS"/>
    <s v="THE PATRON SPIRITS COMPANY"/>
  </r>
  <r>
    <x v="3887"/>
    <s v="AL-D004731"/>
    <x v="2"/>
    <s v="D004731"/>
    <n v="0"/>
    <n v="7000"/>
    <n v="8.99"/>
    <x v="4"/>
    <x v="7"/>
    <s v="SpecOrder"/>
    <x v="1"/>
    <x v="0"/>
    <s v="PRE 2023"/>
    <m/>
    <s v=""/>
    <n v="17.98"/>
    <n v="35.96"/>
    <n v="-17.98"/>
    <n v="-0.5"/>
    <s v=""/>
    <s v=""/>
    <s v=""/>
    <s v=""/>
    <s v=""/>
    <s v=""/>
    <s v=""/>
    <s v=""/>
    <s v="Bottom 5%"/>
    <m/>
    <s v="SGWS - AMERICAN SPIRITS"/>
    <s v="BACARDI USA INC"/>
  </r>
  <r>
    <x v="3888"/>
    <s v="AL-G001871"/>
    <x v="8"/>
    <s v="G001871"/>
    <s v="STRAIGHT"/>
    <n v="1000"/>
    <n v="12.99"/>
    <x v="4"/>
    <x v="7"/>
    <s v="Replenish"/>
    <x v="0"/>
    <x v="0"/>
    <s v="PRE 2023"/>
    <m/>
    <n v="80"/>
    <n v="22992.3"/>
    <n v="33007.589999999997"/>
    <n v="-10015.290000000001"/>
    <n v="-0.3"/>
    <n v="287.40375"/>
    <n v="45062.31"/>
    <n v="51596.28"/>
    <n v="-6533.97"/>
    <n v="-0.13"/>
    <s v=""/>
    <s v=""/>
    <s v=""/>
    <s v="Bottom 5%"/>
    <m/>
    <s v="SGWS - AMERICAN SPIRITS"/>
    <s v="BACARDI USA INC"/>
  </r>
  <r>
    <x v="3889"/>
    <s v="AL-B001871"/>
    <x v="5"/>
    <s v="B001871"/>
    <n v="0"/>
    <n v="7000"/>
    <n v="34.99"/>
    <x v="4"/>
    <x v="5"/>
    <s v="Replenish"/>
    <x v="0"/>
    <x v="0"/>
    <s v="PRE 2023"/>
    <m/>
    <n v="138"/>
    <n v="172385.22"/>
    <n v="180237.92"/>
    <n v="-7852.7"/>
    <n v="-0.04"/>
    <n v="1249.1682608695653"/>
    <n v="113374"/>
    <n v="146119.4"/>
    <n v="-32745.4"/>
    <n v="-0.22"/>
    <s v=""/>
    <s v="X"/>
    <s v=" "/>
    <s v=""/>
    <m/>
    <s v="SGWS - AMERICAN SPIRITS"/>
    <s v="BACARDI USA INC"/>
  </r>
  <r>
    <x v="3890"/>
    <s v="AL-A001871"/>
    <x v="1"/>
    <s v="A001871"/>
    <n v="0"/>
    <n v="7000"/>
    <n v="69.989999999999995"/>
    <x v="4"/>
    <x v="5"/>
    <s v="Replenish"/>
    <x v="0"/>
    <x v="0"/>
    <s v="PRE 2023"/>
    <m/>
    <n v="154"/>
    <n v="258001.9"/>
    <n v="320508.71999999997"/>
    <n v="-62506.82"/>
    <n v="-0.2"/>
    <n v="1675.3370129870129"/>
    <n v="273883.57"/>
    <n v="284711.28999999998"/>
    <n v="-10827.72"/>
    <n v="-0.04"/>
    <s v=""/>
    <s v=" "/>
    <s v=" "/>
    <s v=""/>
    <m/>
    <s v="SGWS - AMERICAN SPIRITS"/>
    <s v="BACARDI USA INC"/>
  </r>
  <r>
    <x v="3891"/>
    <s v="AL-A007525"/>
    <x v="1"/>
    <s v="A007525"/>
    <s v="STRAIGHT"/>
    <n v="7000"/>
    <n v="47.99"/>
    <x v="4"/>
    <x v="4"/>
    <s v="NoReplen"/>
    <x v="0"/>
    <x v="1"/>
    <s v="PRE 2023"/>
    <m/>
    <s v=""/>
    <n v="95.98"/>
    <n v="447.94"/>
    <n v="-351.96"/>
    <n v="-0.79"/>
    <s v=""/>
    <n v="959.8"/>
    <n v="495.91"/>
    <n v="463.89"/>
    <n v="0.94"/>
    <s v=""/>
    <s v=""/>
    <s v=""/>
    <s v="Bottom 5%"/>
    <m/>
    <s v="SGWS - AMERICAN SPIRITS"/>
    <s v="BACARDI USA INC"/>
  </r>
  <r>
    <x v="3892"/>
    <s v="AL-A007105"/>
    <x v="1"/>
    <s v="A007105"/>
    <n v="0"/>
    <n v="7000"/>
    <n v="64.989999999999995"/>
    <x v="4"/>
    <x v="5"/>
    <s v="Barrel"/>
    <x v="0"/>
    <x v="0"/>
    <s v="PRE 2023"/>
    <m/>
    <n v="57"/>
    <n v="40190.61"/>
    <n v="11964.07"/>
    <n v="28226.54"/>
    <n v="2.36"/>
    <n v="705.09842105263158"/>
    <n v="261547.22"/>
    <n v="230540.81"/>
    <n v="31006.41"/>
    <n v="0.13"/>
    <s v=""/>
    <s v=" "/>
    <s v="X"/>
    <s v="Bottom 5%"/>
    <m/>
    <s v="SGWS - AMERICAN SPIRITS"/>
    <s v="BACARDI USA INC"/>
  </r>
  <r>
    <x v="3893"/>
    <s v="AL-A070510"/>
    <x v="1"/>
    <s v="A070510"/>
    <n v="0"/>
    <n v="70000"/>
    <n v="24.99"/>
    <x v="6"/>
    <x v="1"/>
    <s v="Replenish"/>
    <x v="0"/>
    <x v="0"/>
    <d v="2025-09-01T00:00:00"/>
    <m/>
    <n v="43"/>
    <n v="5122.95"/>
    <m/>
    <n v="5122.95"/>
    <m/>
    <n v="119.13837209302325"/>
    <n v="2224.11"/>
    <n v="0"/>
    <n v="2224.11"/>
    <n v="0"/>
    <s v=""/>
    <s v="X"/>
    <s v="X"/>
    <s v="Bottom 5%"/>
    <m/>
    <s v="SGWS - AMERICAN SPIRITS"/>
    <s v="BACARDI USA INC"/>
  </r>
  <r>
    <x v="3894"/>
    <s v="AL-A001172"/>
    <x v="1"/>
    <s v="A001172"/>
    <n v="0"/>
    <n v="7000"/>
    <n v="24.99"/>
    <x v="6"/>
    <x v="1"/>
    <s v="Replenish"/>
    <x v="0"/>
    <x v="0"/>
    <s v="PRE 2023"/>
    <m/>
    <n v="146"/>
    <n v="88352.960000000006"/>
    <n v="73025.81"/>
    <n v="15327.15"/>
    <n v="0.21"/>
    <n v="605.15726027397261"/>
    <n v="114968.9"/>
    <n v="144138.28"/>
    <n v="-29169.38"/>
    <n v="-0.2"/>
    <s v=""/>
    <s v=" "/>
    <s v=" "/>
    <s v=""/>
    <m/>
    <s v="SGWS - AMERICAN SPIRITS"/>
    <s v="BACARDI USA INC"/>
  </r>
  <r>
    <x v="3895"/>
    <s v="AL-A070288"/>
    <x v="1"/>
    <s v="A070288"/>
    <s v="STRAIGHT"/>
    <n v="70000"/>
    <n v="74.989999999999995"/>
    <x v="4"/>
    <x v="5"/>
    <s v="Replenish"/>
    <x v="0"/>
    <x v="0"/>
    <d v="2024-10-01T00:00:00"/>
    <m/>
    <n v="64"/>
    <n v="80314.289999999994"/>
    <n v="71090.52"/>
    <n v="9223.77"/>
    <n v="0.13"/>
    <n v="1254.9107812499999"/>
    <n v="30370.95"/>
    <n v="42369.35"/>
    <n v="-11998.4"/>
    <n v="-0.28000000000000003"/>
    <s v=""/>
    <s v=" "/>
    <s v=" "/>
    <s v=""/>
    <m/>
    <s v="SGWS - AMERICAN SPIRITS"/>
    <s v="BACARDI USA INC"/>
  </r>
  <r>
    <x v="3896"/>
    <s v="AL-A070218"/>
    <x v="1"/>
    <s v="A070218"/>
    <s v="STRAIGHT"/>
    <n v="70000"/>
    <n v="149.99"/>
    <x v="4"/>
    <x v="3"/>
    <s v="Replenish"/>
    <x v="0"/>
    <x v="0"/>
    <d v="2024-07-01T00:00:00"/>
    <m/>
    <n v="33"/>
    <n v="16648.89"/>
    <n v="18598.759999999998"/>
    <n v="-1949.87"/>
    <n v="-0.1"/>
    <n v="504.51181818181817"/>
    <n v="13799.08"/>
    <n v="37197.519999999997"/>
    <n v="-23398.44"/>
    <n v="-0.63"/>
    <s v=""/>
    <s v=" "/>
    <s v="X"/>
    <s v="Bottom 5%"/>
    <m/>
    <s v="SGWS - AMERICAN SPIRITS"/>
    <s v="BACARDI USA INC"/>
  </r>
  <r>
    <x v="3897"/>
    <s v="AL-L070062"/>
    <x v="7"/>
    <s v="L070062"/>
    <s v="STRAIGHT"/>
    <n v="70000"/>
    <n v="129.99"/>
    <x v="4"/>
    <x v="3"/>
    <s v="Replenish"/>
    <x v="0"/>
    <x v="0"/>
    <d v="2023-07-01T00:00:00"/>
    <m/>
    <n v="65"/>
    <n v="21578.34"/>
    <n v="31197.599999999999"/>
    <n v="-9619.26"/>
    <n v="-0.31"/>
    <n v="331.97446153846153"/>
    <n v="8839.32"/>
    <n v="21318.36"/>
    <n v="-12479.04"/>
    <n v="-0.59"/>
    <s v=""/>
    <s v="X"/>
    <s v="X"/>
    <s v="Bottom 5%"/>
    <m/>
    <s v="SGWS - AMERICAN SPIRITS"/>
    <s v="BACARDI USA INC"/>
  </r>
  <r>
    <x v="3898"/>
    <s v="AL-A007120"/>
    <x v="1"/>
    <s v="A007120"/>
    <n v="0"/>
    <n v="7000"/>
    <n v="67.19"/>
    <x v="4"/>
    <x v="5"/>
    <s v="NoReplen"/>
    <x v="0"/>
    <x v="1"/>
    <s v="PRE 2023"/>
    <m/>
    <s v=""/>
    <n v="873.47"/>
    <n v="447.96"/>
    <n v="425.51"/>
    <n v="0.95"/>
    <s v=""/>
    <s v=""/>
    <s v=""/>
    <s v=""/>
    <s v=""/>
    <s v=""/>
    <s v=""/>
    <s v=""/>
    <s v="Bottom 5%"/>
    <m/>
    <s v="SGWS - AMERICAN SPIRITS"/>
    <s v="BACARDI USA INC"/>
  </r>
  <r>
    <x v="3899"/>
    <s v="AL-A007222"/>
    <x v="1"/>
    <s v="A007222"/>
    <n v="0"/>
    <n v="7000"/>
    <n v="99.99"/>
    <x v="4"/>
    <x v="5"/>
    <s v="Replenish"/>
    <x v="0"/>
    <x v="0"/>
    <s v="PRE 2023"/>
    <m/>
    <n v="82"/>
    <n v="43765.48"/>
    <n v="54374.36"/>
    <n v="-10608.88"/>
    <n v="-0.2"/>
    <n v="533.72536585365856"/>
    <n v="13258.63"/>
    <n v="20837.87"/>
    <n v="-7579.24"/>
    <n v="-0.36"/>
    <s v=""/>
    <s v="X"/>
    <s v="X"/>
    <s v="Bottom 5%"/>
    <m/>
    <s v="SGWS - AMERICAN SPIRITS"/>
    <s v="BACARDI USA INC"/>
  </r>
  <r>
    <x v="3900"/>
    <s v="AL-D004733"/>
    <x v="2"/>
    <s v="D004733"/>
    <n v="0"/>
    <n v="7000"/>
    <n v="7.99"/>
    <x v="4"/>
    <x v="7"/>
    <s v="SpecOrder"/>
    <x v="1"/>
    <x v="0"/>
    <s v="PRE 2023"/>
    <m/>
    <s v=""/>
    <m/>
    <n v="15.98"/>
    <n v="-15.98"/>
    <n v="-1"/>
    <s v=""/>
    <s v=""/>
    <s v=""/>
    <s v=""/>
    <s v=""/>
    <s v=""/>
    <s v=""/>
    <s v=""/>
    <s v="Bottom 5%"/>
    <m/>
    <s v="SGWS - AMERICAN SPIRITS"/>
    <s v="BACARDI USA INC"/>
  </r>
  <r>
    <x v="3901"/>
    <s v="AL-G001870"/>
    <x v="8"/>
    <s v="G001870"/>
    <s v="STRAIGHT"/>
    <n v="1000"/>
    <n v="11.99"/>
    <x v="4"/>
    <x v="7"/>
    <s v="Replenish"/>
    <x v="0"/>
    <x v="0"/>
    <s v="PRE 2023"/>
    <m/>
    <n v="84"/>
    <n v="41353.51"/>
    <n v="43919.37"/>
    <n v="-2565.86"/>
    <n v="-0.06"/>
    <n v="492.30369047619052"/>
    <n v="61904.37"/>
    <n v="56353"/>
    <n v="5551.37"/>
    <n v="0.1"/>
    <s v=""/>
    <s v=""/>
    <s v=""/>
    <s v="Bottom 5%"/>
    <m/>
    <s v="SGWS - AMERICAN SPIRITS"/>
    <s v="BACARDI USA INC"/>
  </r>
  <r>
    <x v="3902"/>
    <s v="AL-B001870"/>
    <x v="5"/>
    <s v="B001870"/>
    <n v="0"/>
    <n v="7000"/>
    <n v="32.99"/>
    <x v="4"/>
    <x v="5"/>
    <s v="Replenish"/>
    <x v="0"/>
    <x v="0"/>
    <s v="PRE 2023"/>
    <m/>
    <n v="154"/>
    <n v="391360.37"/>
    <n v="398387.24"/>
    <n v="-7026.87"/>
    <n v="-0.02"/>
    <n v="2541.301103896104"/>
    <n v="404952.25"/>
    <n v="402675.94"/>
    <n v="2276.31"/>
    <n v="0.01"/>
    <s v=""/>
    <s v=" "/>
    <s v=" "/>
    <s v=""/>
    <m/>
    <s v="SGWS - AMERICAN SPIRITS"/>
    <s v="BACARDI USA INC"/>
  </r>
  <r>
    <x v="3903"/>
    <s v="AL-A001870"/>
    <x v="1"/>
    <s v="A001870"/>
    <n v="0"/>
    <n v="7000"/>
    <n v="64.989999999999995"/>
    <x v="4"/>
    <x v="5"/>
    <s v="Replenish"/>
    <x v="0"/>
    <x v="0"/>
    <s v="PRE 2023"/>
    <m/>
    <n v="157"/>
    <n v="587319.98"/>
    <n v="591466.6"/>
    <n v="-4146.62"/>
    <n v="-0.01"/>
    <n v="3740.8915923566879"/>
    <n v="674058.85"/>
    <n v="583021.07999999996"/>
    <n v="91037.77"/>
    <n v="0.16"/>
    <s v=""/>
    <s v=" "/>
    <s v=" "/>
    <s v=""/>
    <m/>
    <s v="SGWS - AMERICAN SPIRITS"/>
    <s v="BACARDI USA INC"/>
  </r>
  <r>
    <x v="3904"/>
    <s v="AL-A001080"/>
    <x v="1"/>
    <s v="A001080"/>
    <n v="0"/>
    <n v="7000"/>
    <n v="64.989999999999995"/>
    <x v="4"/>
    <x v="5"/>
    <s v="Replenish"/>
    <x v="2"/>
    <x v="0"/>
    <s v="PRE 2023"/>
    <m/>
    <n v="11"/>
    <n v="106482.99"/>
    <n v="57546.080000000002"/>
    <n v="48936.91"/>
    <n v="0.85"/>
    <n v="9680.2718181818182"/>
    <n v="3954.37"/>
    <n v="46197.89"/>
    <n v="-42243.519999999997"/>
    <n v="-0.91"/>
    <s v=""/>
    <s v=""/>
    <s v=""/>
    <s v=""/>
    <m/>
    <s v="SGWS - AMERICAN SPIRITS"/>
    <s v="THE PATRON SPIRITS COMPANY"/>
  </r>
  <r>
    <x v="3905"/>
    <s v="AL-F001872"/>
    <x v="4"/>
    <s v="F001872"/>
    <n v="0"/>
    <n v="7000"/>
    <n v="119.99"/>
    <x v="4"/>
    <x v="5"/>
    <s v="Replenish"/>
    <x v="0"/>
    <x v="0"/>
    <s v="PRE 2023"/>
    <m/>
    <n v="155"/>
    <n v="648314.06000000006"/>
    <n v="650482.87"/>
    <n v="-2168.81"/>
    <n v="0"/>
    <n v="4182.6713548387097"/>
    <n v="664046.48"/>
    <n v="686364.18"/>
    <n v="-22317.7"/>
    <n v="-0.03"/>
    <s v=""/>
    <s v=" "/>
    <s v=" "/>
    <s v=""/>
    <m/>
    <s v="SGWS - AMERICAN SPIRITS"/>
    <s v="BACARDI USA INC"/>
  </r>
  <r>
    <x v="3906"/>
    <s v="AL-D001872"/>
    <x v="2"/>
    <s v="D001872"/>
    <n v="0"/>
    <n v="7000"/>
    <n v="5.99"/>
    <x v="4"/>
    <x v="7"/>
    <s v="Replenish"/>
    <x v="0"/>
    <x v="0"/>
    <s v="PRE 2023"/>
    <m/>
    <n v="81"/>
    <n v="89485.04"/>
    <n v="84831.74"/>
    <n v="4653.3"/>
    <n v="0.05"/>
    <n v="1104.7535802469135"/>
    <n v="247792.84"/>
    <n v="257536.16"/>
    <n v="-9743.32"/>
    <n v="-0.04"/>
    <s v=""/>
    <s v=""/>
    <s v=""/>
    <s v=""/>
    <m/>
    <s v="SGWS - AMERICAN SPIRITS"/>
    <s v="BACARDI USA INC"/>
  </r>
  <r>
    <x v="3907"/>
    <s v="AL-G001872"/>
    <x v="8"/>
    <s v="G001872"/>
    <s v="STRAIGHT"/>
    <n v="1000"/>
    <n v="10.99"/>
    <x v="4"/>
    <x v="7"/>
    <s v="Replenish"/>
    <x v="0"/>
    <x v="0"/>
    <s v="PRE 2023"/>
    <m/>
    <n v="115"/>
    <n v="95898.74"/>
    <n v="126143.22"/>
    <n v="-30244.48"/>
    <n v="-0.24"/>
    <n v="833.90208695652177"/>
    <n v="173455.17"/>
    <n v="203172.13"/>
    <n v="-29716.959999999999"/>
    <n v="-0.15"/>
    <s v=""/>
    <s v=""/>
    <s v=""/>
    <s v=""/>
    <m/>
    <s v="SGWS - AMERICAN SPIRITS"/>
    <s v="BACARDI USA INC"/>
  </r>
  <r>
    <x v="3908"/>
    <s v="AL-C001872"/>
    <x v="6"/>
    <s v="C001872"/>
    <n v="0"/>
    <n v="7000"/>
    <n v="19.989999999999998"/>
    <x v="4"/>
    <x v="7"/>
    <s v="Replenish"/>
    <x v="0"/>
    <x v="0"/>
    <s v="PRE 2023"/>
    <m/>
    <n v="114"/>
    <n v="174052.93"/>
    <n v="191484.21"/>
    <n v="-17431.28"/>
    <n v="-0.09"/>
    <n v="1526.7800877192981"/>
    <n v="462808.48"/>
    <n v="468985.39"/>
    <n v="-6176.91"/>
    <n v="-0.01"/>
    <s v=""/>
    <s v=""/>
    <s v=""/>
    <s v=""/>
    <m/>
    <s v="SGWS - AMERICAN SPIRITS"/>
    <s v="BACARDI USA INC"/>
  </r>
  <r>
    <x v="3909"/>
    <s v="AL-B001872"/>
    <x v="5"/>
    <s v="B001872"/>
    <n v="0"/>
    <n v="7000"/>
    <n v="29.99"/>
    <x v="4"/>
    <x v="5"/>
    <s v="Replenish"/>
    <x v="0"/>
    <x v="0"/>
    <s v="PRE 2023"/>
    <m/>
    <n v="159"/>
    <n v="1415947.86"/>
    <n v="1613462"/>
    <n v="-197514.14"/>
    <n v="-0.12"/>
    <n v="8905.3324528301891"/>
    <n v="2044598.24"/>
    <n v="2318916.77"/>
    <n v="-274318.53000000003"/>
    <n v="-0.12"/>
    <s v=""/>
    <s v=" "/>
    <s v=" "/>
    <s v=""/>
    <m/>
    <s v="SGWS - AMERICAN SPIRITS"/>
    <s v="BACARDI USA INC"/>
  </r>
  <r>
    <x v="3910"/>
    <s v="AL-A001872"/>
    <x v="1"/>
    <s v="A001872"/>
    <n v="0"/>
    <n v="7000"/>
    <n v="59.99"/>
    <x v="4"/>
    <x v="5"/>
    <s v="Replenish"/>
    <x v="0"/>
    <x v="0"/>
    <s v="PRE 2023"/>
    <m/>
    <n v="158"/>
    <n v="2142758.16"/>
    <n v="2653529.35"/>
    <n v="-510771.19"/>
    <n v="-0.19"/>
    <n v="13561.760506329116"/>
    <n v="6385622.2999999998"/>
    <n v="7370774.4199999999"/>
    <n v="-985152.12"/>
    <n v="-0.13"/>
    <s v=""/>
    <s v=" "/>
    <s v=" "/>
    <s v=""/>
    <m/>
    <s v="SGWS - AMERICAN SPIRITS"/>
    <s v="BACARDI USA INC"/>
  </r>
  <r>
    <x v="3911"/>
    <s v="AL-A001057"/>
    <x v="1"/>
    <s v="A001057"/>
    <s v="STRAIGHT"/>
    <n v="1000"/>
    <n v="35.99"/>
    <x v="4"/>
    <x v="5"/>
    <s v="NoReplen"/>
    <x v="2"/>
    <x v="0"/>
    <d v="2024-07-01T00:00:00"/>
    <m/>
    <n v="93"/>
    <n v="300845.21000000002"/>
    <n v="188836.13"/>
    <n v="112009.08"/>
    <n v="0.59"/>
    <n v="3234.894731182796"/>
    <n v="81069.42"/>
    <n v="12511.82"/>
    <n v="68557.600000000006"/>
    <n v="5.48"/>
    <s v=""/>
    <s v=""/>
    <s v=""/>
    <s v=""/>
    <m/>
    <s v="SGWS - AMERICAN SPIRITS"/>
    <s v="BACARDI USA INC"/>
  </r>
  <r>
    <x v="3912"/>
    <s v="AL-F000777"/>
    <x v="4"/>
    <s v="F000777"/>
    <s v="STRAIGHT"/>
    <n v="7000"/>
    <n v="25.49"/>
    <x v="8"/>
    <x v="8"/>
    <s v="Replenish"/>
    <x v="0"/>
    <x v="0"/>
    <s v="PRE 2023"/>
    <m/>
    <n v="153"/>
    <n v="273338.28999999998"/>
    <n v="303880.40999999997"/>
    <n v="-30542.12"/>
    <n v="-0.1"/>
    <n v="1786.52477124183"/>
    <n v="64759.18"/>
    <n v="76786.55"/>
    <n v="-12027.37"/>
    <n v="-0.16"/>
    <s v=""/>
    <s v=" "/>
    <s v=" "/>
    <s v=""/>
    <m/>
    <s v="UNITED"/>
    <s v="SAZERAC CO INC"/>
  </r>
  <r>
    <x v="3913"/>
    <s v="AL-D004677"/>
    <x v="2"/>
    <s v="D004677"/>
    <s v="STRAIGHT"/>
    <n v="7000"/>
    <n v="0.99"/>
    <x v="8"/>
    <x v="7"/>
    <s v="Delisted"/>
    <x v="1"/>
    <x v="3"/>
    <s v="PRE 2023"/>
    <m/>
    <s v=""/>
    <m/>
    <n v="0"/>
    <n v="0"/>
    <m/>
    <s v=""/>
    <s v=""/>
    <s v=""/>
    <s v=""/>
    <s v=""/>
    <s v=""/>
    <s v=""/>
    <s v=""/>
    <s v="Bottom 5%"/>
    <m/>
    <s v="UNITED"/>
    <s v="CONSTELLATION BRANDS INC."/>
  </r>
  <r>
    <x v="3914"/>
    <s v="AL-C000777"/>
    <x v="6"/>
    <s v="C000777"/>
    <s v="STRAIGHT"/>
    <n v="7000"/>
    <n v="3.89"/>
    <x v="8"/>
    <x v="7"/>
    <s v="Replenish"/>
    <x v="0"/>
    <x v="0"/>
    <s v="PRE 2023"/>
    <m/>
    <n v="142"/>
    <n v="55805.24"/>
    <n v="53944.32"/>
    <n v="1860.92"/>
    <n v="0.03"/>
    <n v="392.99464788732394"/>
    <n v="168879.83"/>
    <n v="174634.2"/>
    <n v="-5754.37"/>
    <n v="-0.03"/>
    <s v=""/>
    <s v=""/>
    <s v=""/>
    <s v=""/>
    <m/>
    <s v="UNITED"/>
    <s v="SAZERAC CO INC"/>
  </r>
  <r>
    <x v="3915"/>
    <s v="AL-B000777"/>
    <x v="5"/>
    <s v="B000777"/>
    <s v="STRAIGHT"/>
    <n v="7000"/>
    <n v="6.49"/>
    <x v="8"/>
    <x v="8"/>
    <s v="Replenish"/>
    <x v="0"/>
    <x v="0"/>
    <s v="PRE 2023"/>
    <m/>
    <n v="158"/>
    <n v="365834.81"/>
    <n v="351907.27"/>
    <n v="13927.54"/>
    <n v="0.04"/>
    <n v="2315.4101898734175"/>
    <n v="409694.23"/>
    <n v="415944.1"/>
    <n v="-6249.87"/>
    <n v="-0.02"/>
    <s v=""/>
    <s v=" "/>
    <s v=" "/>
    <s v=""/>
    <m/>
    <s v="UNITED"/>
    <s v="SAZERAC CO INC"/>
  </r>
  <r>
    <x v="3916"/>
    <s v="AL-A000777"/>
    <x v="1"/>
    <s v="A000777"/>
    <s v="STRAIGHT"/>
    <n v="7000"/>
    <n v="9.99"/>
    <x v="8"/>
    <x v="8"/>
    <s v="Replenish"/>
    <x v="0"/>
    <x v="0"/>
    <s v="PRE 2023"/>
    <m/>
    <n v="154"/>
    <n v="397239.74"/>
    <n v="406779.89"/>
    <n v="-9540.15"/>
    <n v="-0.02"/>
    <n v="2579.4788311688312"/>
    <n v="229189.49"/>
    <n v="241502.43"/>
    <n v="-12312.94"/>
    <n v="-0.05"/>
    <s v=""/>
    <s v=" "/>
    <s v=" "/>
    <s v=""/>
    <m/>
    <s v="UNITED"/>
    <s v="SAZERAC CO INC"/>
  </r>
  <r>
    <x v="3917"/>
    <s v="AL-E000467"/>
    <x v="3"/>
    <s v="E000467"/>
    <s v="STRAIGHT"/>
    <n v="7000"/>
    <n v="14.99"/>
    <x v="8"/>
    <x v="8"/>
    <s v="Replenish"/>
    <x v="0"/>
    <x v="0"/>
    <s v="PRE 2023"/>
    <m/>
    <n v="150"/>
    <n v="322362.48"/>
    <n v="322703.17"/>
    <n v="-340.69"/>
    <n v="0"/>
    <n v="2149.0832"/>
    <n v="113019.85"/>
    <n v="120620.63"/>
    <n v="-7600.78"/>
    <n v="-0.06"/>
    <s v=""/>
    <s v=" "/>
    <s v=" "/>
    <s v=""/>
    <m/>
    <s v="UNITED"/>
    <s v="SAZERAC CO INC"/>
  </r>
  <r>
    <x v="3918"/>
    <s v="AL-F000467"/>
    <x v="4"/>
    <s v="F000467"/>
    <s v="STRAIGHT"/>
    <n v="7000"/>
    <n v="25.49"/>
    <x v="8"/>
    <x v="8"/>
    <s v="Replenish"/>
    <x v="0"/>
    <x v="0"/>
    <s v="PRE 2023"/>
    <m/>
    <n v="159"/>
    <n v="651815.62"/>
    <n v="778447.77"/>
    <n v="-126632.15"/>
    <n v="-0.16"/>
    <n v="4099.4693081761006"/>
    <n v="197163.74"/>
    <n v="208416.57"/>
    <n v="-11252.83"/>
    <n v="-0.05"/>
    <s v=""/>
    <s v=" "/>
    <s v=" "/>
    <s v=""/>
    <m/>
    <s v="UNITED"/>
    <s v="SAZERAC CO INC"/>
  </r>
  <r>
    <x v="3919"/>
    <s v="AL-D000467"/>
    <x v="2"/>
    <s v="D000467"/>
    <s v="STRAIGHT"/>
    <n v="7000"/>
    <n v="1.0900000000000001"/>
    <x v="8"/>
    <x v="7"/>
    <s v="Replenish"/>
    <x v="0"/>
    <x v="0"/>
    <s v="PRE 2023"/>
    <m/>
    <n v="159"/>
    <n v="378636.57"/>
    <n v="427556.34"/>
    <n v="-48919.77"/>
    <n v="-0.11"/>
    <n v="2381.3620754716981"/>
    <n v="657041.1"/>
    <n v="622402.14"/>
    <n v="34638.959999999999"/>
    <n v="0.06"/>
    <s v=""/>
    <s v=""/>
    <s v=""/>
    <s v=""/>
    <m/>
    <s v="UNITED"/>
    <s v="SAZERAC CO INC"/>
  </r>
  <r>
    <x v="3920"/>
    <s v="AL-D007801"/>
    <x v="2"/>
    <s v="D007801"/>
    <s v="STRAIGHT"/>
    <n v="7000"/>
    <n v="9.89"/>
    <x v="8"/>
    <x v="7"/>
    <s v="Replenish"/>
    <x v="0"/>
    <x v="0"/>
    <s v="PRE 2023"/>
    <m/>
    <n v="48"/>
    <n v="27049.15"/>
    <n v="29027.15"/>
    <n v="-1978"/>
    <n v="-7.0000000000000007E-2"/>
    <n v="563.52395833333333"/>
    <n v="18385.509999999998"/>
    <n v="29472.2"/>
    <n v="-11086.69"/>
    <n v="-0.38"/>
    <s v=""/>
    <s v=""/>
    <s v=""/>
    <s v="Bottom 5%"/>
    <m/>
    <s v="UNITED"/>
    <s v="SAZERAC CO INC"/>
  </r>
  <r>
    <x v="3921"/>
    <s v="AL-C000467"/>
    <x v="6"/>
    <s v="C000467"/>
    <s v="STRAIGHT"/>
    <n v="7000"/>
    <n v="3.89"/>
    <x v="8"/>
    <x v="7"/>
    <s v="Replenish"/>
    <x v="0"/>
    <x v="0"/>
    <s v="PRE 2023"/>
    <m/>
    <n v="157"/>
    <n v="327234.58"/>
    <n v="326157.05"/>
    <n v="1077.53"/>
    <n v="0"/>
    <n v="2084.2966878980892"/>
    <n v="1069022.57"/>
    <n v="1073663.3400000001"/>
    <n v="-4640.7700000000004"/>
    <n v="0"/>
    <s v=""/>
    <s v=""/>
    <s v=""/>
    <s v=""/>
    <m/>
    <s v="UNITED"/>
    <s v="SAZERAC CO INC"/>
  </r>
  <r>
    <x v="3922"/>
    <s v="AL-B000467"/>
    <x v="5"/>
    <s v="B000467"/>
    <s v="STRAIGHT"/>
    <n v="7000"/>
    <n v="6.49"/>
    <x v="8"/>
    <x v="8"/>
    <s v="Replenish"/>
    <x v="0"/>
    <x v="0"/>
    <s v="PRE 2023"/>
    <m/>
    <n v="159"/>
    <n v="639154.67000000004"/>
    <n v="827875.45"/>
    <n v="-188720.78"/>
    <n v="-0.23"/>
    <n v="4019.8406918238998"/>
    <n v="1662043.57"/>
    <n v="1702887.75"/>
    <n v="-40844.18"/>
    <n v="-0.02"/>
    <s v=""/>
    <s v=" "/>
    <s v=" "/>
    <s v=""/>
    <m/>
    <s v="UNITED"/>
    <s v="SAZERAC CO INC"/>
  </r>
  <r>
    <x v="3923"/>
    <s v="AL-A000467"/>
    <x v="1"/>
    <s v="A000467"/>
    <s v="STRAIGHT"/>
    <n v="7000"/>
    <n v="9.99"/>
    <x v="8"/>
    <x v="8"/>
    <s v="Replenish"/>
    <x v="0"/>
    <x v="0"/>
    <s v="PRE 2023"/>
    <m/>
    <n v="156"/>
    <n v="508419.11"/>
    <n v="473758.31"/>
    <n v="34660.800000000003"/>
    <n v="7.0000000000000007E-2"/>
    <n v="3259.0968589743588"/>
    <n v="582499.31999999995"/>
    <n v="585452.69999999995"/>
    <n v="-2953.38"/>
    <n v="-0.01"/>
    <s v=""/>
    <s v=" "/>
    <s v=" "/>
    <s v=""/>
    <m/>
    <s v="UNITED"/>
    <s v="SAZERAC CO INC"/>
  </r>
  <r>
    <x v="3924"/>
    <s v="AL-A001466"/>
    <x v="1"/>
    <s v="A001466"/>
    <s v="STRAIGHT"/>
    <n v="7000"/>
    <n v="9.99"/>
    <x v="8"/>
    <x v="8"/>
    <s v="Replenish"/>
    <x v="0"/>
    <x v="0"/>
    <s v="PRE 2023"/>
    <m/>
    <n v="148"/>
    <n v="411334.64"/>
    <n v="539865.67000000004"/>
    <n v="-128531.03"/>
    <n v="-0.24"/>
    <n v="2779.2881081081082"/>
    <n v="128749.12"/>
    <n v="154860.62"/>
    <n v="-26111.5"/>
    <n v="-0.17"/>
    <s v=""/>
    <s v=" "/>
    <s v=" "/>
    <s v=""/>
    <m/>
    <s v="UNITED"/>
    <s v="SAZERAC CO INC"/>
  </r>
  <r>
    <x v="3925"/>
    <s v="AL-B001740"/>
    <x v="5"/>
    <s v="B001740"/>
    <s v="FLAVORED"/>
    <n v="7000"/>
    <n v="6.49"/>
    <x v="8"/>
    <x v="8"/>
    <s v="Replenish"/>
    <x v="0"/>
    <x v="0"/>
    <s v="PRE 2023"/>
    <m/>
    <n v="109"/>
    <n v="34494.35"/>
    <n v="41055.25"/>
    <n v="-6560.9"/>
    <n v="-0.16"/>
    <n v="316.46192660550457"/>
    <n v="60564.68"/>
    <n v="60896.05"/>
    <n v="-331.37"/>
    <n v="-0.01"/>
    <s v=""/>
    <s v=" "/>
    <s v="X"/>
    <s v="Bottom 5%"/>
    <m/>
    <s v="UNITED"/>
    <s v="SAZERAC CO INC"/>
  </r>
  <r>
    <x v="3926"/>
    <s v="AL-A001740"/>
    <x v="1"/>
    <s v="A001740"/>
    <s v="FLAVORED"/>
    <n v="7000"/>
    <n v="9.99"/>
    <x v="8"/>
    <x v="8"/>
    <s v="Replenish"/>
    <x v="0"/>
    <x v="0"/>
    <s v="PRE 2023"/>
    <m/>
    <n v="149"/>
    <n v="84050.41"/>
    <n v="88913.15"/>
    <n v="-4862.74"/>
    <n v="-0.05"/>
    <n v="564.09671140939599"/>
    <n v="64386.26"/>
    <n v="71134.92"/>
    <n v="-6748.66"/>
    <n v="-0.09"/>
    <s v=""/>
    <s v=" "/>
    <s v=" "/>
    <s v=""/>
    <m/>
    <s v="UNITED"/>
    <s v="SAZERAC CO INC"/>
  </r>
  <r>
    <x v="3927"/>
    <s v="AL-B001836"/>
    <x v="5"/>
    <s v="B001836"/>
    <s v="FLAVORED"/>
    <n v="7000"/>
    <n v="5.99"/>
    <x v="8"/>
    <x v="8"/>
    <s v="NoReplen"/>
    <x v="0"/>
    <x v="2"/>
    <s v="PRE 2023"/>
    <m/>
    <n v="11"/>
    <n v="2186.35"/>
    <n v="11087.49"/>
    <n v="-8901.14"/>
    <n v="-0.8"/>
    <n v="198.7590909090909"/>
    <n v="305.49"/>
    <n v="5852.23"/>
    <n v="-5546.74"/>
    <n v="-0.95"/>
    <s v=""/>
    <s v=""/>
    <s v=""/>
    <s v="Bottom 5%"/>
    <m/>
    <s v="UNITED"/>
    <s v="SAZERAC CO INC"/>
  </r>
  <r>
    <x v="3928"/>
    <s v="AL-A001836"/>
    <x v="1"/>
    <s v="A001836"/>
    <s v="FLAVORED"/>
    <n v="7000"/>
    <n v="9.99"/>
    <x v="8"/>
    <x v="8"/>
    <s v="Replenish"/>
    <x v="0"/>
    <x v="0"/>
    <s v="PRE 2023"/>
    <m/>
    <n v="129"/>
    <n v="43560.05"/>
    <n v="53826.15"/>
    <n v="-10266.1"/>
    <n v="-0.19"/>
    <n v="337.67480620155038"/>
    <n v="31989.11"/>
    <n v="38767.42"/>
    <n v="-6778.31"/>
    <n v="-0.17"/>
    <s v=""/>
    <s v=" "/>
    <s v="X"/>
    <s v="Bottom 5%"/>
    <m/>
    <s v="UNITED"/>
    <s v="SAZERAC CO INC"/>
  </r>
  <r>
    <x v="3929"/>
    <s v="AL-F001317"/>
    <x v="4"/>
    <s v="F001317"/>
    <s v="FLAVORED"/>
    <n v="7000"/>
    <n v="25.49"/>
    <x v="8"/>
    <x v="8"/>
    <s v="Replenish"/>
    <x v="0"/>
    <x v="0"/>
    <s v="PRE 2023"/>
    <m/>
    <n v="141"/>
    <n v="121615.52"/>
    <n v="145382.21"/>
    <n v="-23766.69"/>
    <n v="-0.16"/>
    <n v="862.52141843971629"/>
    <n v="27389.119999999999"/>
    <n v="26518.05"/>
    <n v="871.07"/>
    <n v="0.03"/>
    <s v=""/>
    <s v=" "/>
    <s v=" "/>
    <s v=""/>
    <m/>
    <s v="UNITED"/>
    <s v="SAZERAC CO INC"/>
  </r>
  <r>
    <x v="3930"/>
    <s v="AL-D001317"/>
    <x v="2"/>
    <s v="D001317"/>
    <s v="FLAVORED"/>
    <n v="7000"/>
    <n v="1.0900000000000001"/>
    <x v="8"/>
    <x v="7"/>
    <s v="Replenish"/>
    <x v="0"/>
    <x v="0"/>
    <s v="PRE 2023"/>
    <m/>
    <n v="135"/>
    <n v="42769.42"/>
    <n v="41692.21"/>
    <n v="1077.21"/>
    <n v="0.03"/>
    <n v="316.81051851851851"/>
    <n v="45821.42"/>
    <n v="50969.08"/>
    <n v="-5147.66"/>
    <n v="-0.1"/>
    <s v=""/>
    <s v=""/>
    <s v=""/>
    <s v="Bottom 5%"/>
    <m/>
    <s v="UNITED"/>
    <s v="SAZERAC CO INC"/>
  </r>
  <r>
    <x v="3931"/>
    <s v="AL-B001317"/>
    <x v="5"/>
    <s v="B001317"/>
    <s v="FLAVORED"/>
    <n v="7000"/>
    <n v="6.49"/>
    <x v="8"/>
    <x v="8"/>
    <s v="Replenish"/>
    <x v="0"/>
    <x v="0"/>
    <s v="PRE 2023"/>
    <m/>
    <n v="154"/>
    <n v="90217.49"/>
    <n v="109292.44"/>
    <n v="-19074.95"/>
    <n v="-0.17"/>
    <n v="585.82785714285717"/>
    <n v="215124.03"/>
    <n v="231705.18"/>
    <n v="-16581.150000000001"/>
    <n v="-7.0000000000000007E-2"/>
    <s v=""/>
    <s v=" "/>
    <s v=" "/>
    <s v=""/>
    <m/>
    <s v="UNITED"/>
    <s v="SAZERAC CO INC"/>
  </r>
  <r>
    <x v="3932"/>
    <s v="AL-A001317"/>
    <x v="1"/>
    <s v="A001317"/>
    <s v="FLAVORED"/>
    <n v="7000"/>
    <n v="9.99"/>
    <x v="8"/>
    <x v="8"/>
    <s v="Replenish"/>
    <x v="0"/>
    <x v="0"/>
    <s v="PRE 2023"/>
    <m/>
    <n v="159"/>
    <n v="159112.45000000001"/>
    <n v="191101.83"/>
    <n v="-31989.38"/>
    <n v="-0.17"/>
    <n v="1000.7072327044026"/>
    <n v="183258.39"/>
    <n v="199180.98"/>
    <n v="-15922.59"/>
    <n v="-0.08"/>
    <s v=""/>
    <s v=" "/>
    <s v=" "/>
    <s v=""/>
    <m/>
    <s v="UNITED"/>
    <s v="SAZERAC CO INC"/>
  </r>
  <r>
    <x v="3933"/>
    <s v="AL-B001741"/>
    <x v="5"/>
    <s v="B001741"/>
    <s v="FLAVORED"/>
    <n v="7000"/>
    <n v="3.89"/>
    <x v="8"/>
    <x v="8"/>
    <s v="NoReplen"/>
    <x v="0"/>
    <x v="1"/>
    <s v="PRE 2023"/>
    <m/>
    <n v="1"/>
    <n v="1867.2"/>
    <n v="23449.52"/>
    <n v="-21582.32"/>
    <n v="-0.92"/>
    <n v="1867.2"/>
    <n v="260.63"/>
    <n v="25923.72"/>
    <n v="-25663.09"/>
    <n v="-0.99"/>
    <s v=""/>
    <s v=""/>
    <s v=""/>
    <s v="Bottom 5%"/>
    <m/>
    <s v="UNITED"/>
    <s v="SAZERAC CO INC"/>
  </r>
  <r>
    <x v="3934"/>
    <s v="AL-A001741"/>
    <x v="1"/>
    <s v="A001741"/>
    <s v="FLAVORED"/>
    <n v="7000"/>
    <n v="9.99"/>
    <x v="8"/>
    <x v="8"/>
    <s v="Replenish"/>
    <x v="0"/>
    <x v="0"/>
    <s v="PRE 2023"/>
    <m/>
    <n v="138"/>
    <n v="39217.58"/>
    <n v="41288.639999999999"/>
    <n v="-2071.06"/>
    <n v="-0.05"/>
    <n v="284.18536231884059"/>
    <n v="46917.69"/>
    <n v="48379.88"/>
    <n v="-1462.19"/>
    <n v="-0.03"/>
    <s v=""/>
    <s v="X"/>
    <s v="X"/>
    <s v="Bottom 5%"/>
    <m/>
    <s v="UNITED"/>
    <s v="SAZERAC CO INC"/>
  </r>
  <r>
    <x v="3935"/>
    <s v="AL-A001520"/>
    <x v="1"/>
    <s v="A001520"/>
    <s v="FLAVORED"/>
    <n v="7000"/>
    <n v="9.99"/>
    <x v="8"/>
    <x v="8"/>
    <s v="Replenish"/>
    <x v="0"/>
    <x v="0"/>
    <s v="PRE 2023"/>
    <m/>
    <n v="141"/>
    <n v="42863.34"/>
    <n v="42350.45"/>
    <n v="512.89"/>
    <n v="0.01"/>
    <n v="303.99531914893612"/>
    <n v="26226.3"/>
    <n v="28009.31"/>
    <n v="-1783.01"/>
    <n v="-0.06"/>
    <s v=""/>
    <s v=" "/>
    <s v="X"/>
    <s v="Bottom 5%"/>
    <m/>
    <s v="UNITED"/>
    <s v="SAZERAC CO INC"/>
  </r>
  <r>
    <x v="3936"/>
    <s v="AL-D007964"/>
    <x v="2"/>
    <s v="D007964"/>
    <s v="FLAVORED"/>
    <n v="7000"/>
    <n v="0.65"/>
    <x v="8"/>
    <x v="7"/>
    <s v="NoReplen"/>
    <x v="0"/>
    <x v="1"/>
    <d v="2023-04-01T00:00:00"/>
    <m/>
    <n v="5"/>
    <n v="1319.5"/>
    <n v="6466.71"/>
    <n v="-5147.21"/>
    <n v="-0.8"/>
    <n v="263.89999999999998"/>
    <n v="551.85"/>
    <n v="4417.26"/>
    <n v="-3865.41"/>
    <n v="-0.88"/>
    <s v=""/>
    <s v=""/>
    <s v=""/>
    <s v="Bottom 5%"/>
    <m/>
    <s v="UNITED"/>
    <s v="SAZERAC CO INC"/>
  </r>
  <r>
    <x v="3937"/>
    <s v="AL-A007964"/>
    <x v="1"/>
    <s v="A007964"/>
    <s v="FLAVORED"/>
    <n v="7000"/>
    <n v="5.99"/>
    <x v="8"/>
    <x v="8"/>
    <s v="NoReplen"/>
    <x v="0"/>
    <x v="1"/>
    <d v="2023-04-01T00:00:00"/>
    <m/>
    <n v="11"/>
    <n v="18984.52"/>
    <n v="21452.05"/>
    <n v="-2467.5300000000002"/>
    <n v="-0.12"/>
    <n v="1725.8654545454547"/>
    <n v="14345.72"/>
    <n v="15902.84"/>
    <n v="-1557.12"/>
    <n v="-0.1"/>
    <s v=""/>
    <s v=""/>
    <s v=""/>
    <s v="Bottom 5%"/>
    <m/>
    <s v="UNITED"/>
    <s v="SAZERAC CO INC"/>
  </r>
  <r>
    <x v="3938"/>
    <s v="AL-B070399"/>
    <x v="5"/>
    <s v="B070399"/>
    <s v="FLAVORED"/>
    <n v="70000"/>
    <n v="6.49"/>
    <x v="8"/>
    <x v="8"/>
    <s v="Replenish"/>
    <x v="0"/>
    <x v="0"/>
    <d v="2025-01-01T00:00:00"/>
    <m/>
    <n v="75"/>
    <n v="34812.36"/>
    <n v="12467.29"/>
    <n v="22345.07"/>
    <n v="1.79"/>
    <n v="464.16480000000001"/>
    <n v="39439.730000000003"/>
    <n v="20170.919999999998"/>
    <n v="19268.810000000001"/>
    <n v="0.96"/>
    <s v=""/>
    <s v=" "/>
    <s v="X"/>
    <s v="Bottom 5%"/>
    <m/>
    <s v="UNITED"/>
    <s v="SAZERAC CO INC"/>
  </r>
  <r>
    <x v="3939"/>
    <s v="AL-A070399"/>
    <x v="1"/>
    <s v="A070399"/>
    <s v="FLAVORED"/>
    <n v="70000"/>
    <n v="9.99"/>
    <x v="8"/>
    <x v="8"/>
    <s v="Replenish"/>
    <x v="0"/>
    <x v="0"/>
    <d v="2025-01-01T00:00:00"/>
    <m/>
    <n v="75"/>
    <n v="41956.41"/>
    <n v="7741.62"/>
    <n v="34214.79"/>
    <n v="4.42"/>
    <n v="559.41880000000003"/>
    <n v="27638.85"/>
    <n v="14853.84"/>
    <n v="12785.01"/>
    <n v="0.86"/>
    <s v=""/>
    <s v=" "/>
    <s v="X"/>
    <s v="Bottom 5%"/>
    <m/>
    <s v="UNITED"/>
    <s v="SAZERAC CO INC"/>
  </r>
  <r>
    <x v="3940"/>
    <s v="AL-A070479"/>
    <x v="1"/>
    <s v="A070479"/>
    <s v="STRAIGHT"/>
    <n v="70000"/>
    <n v="79.989999999999995"/>
    <x v="2"/>
    <x v="5"/>
    <s v="Replenish"/>
    <x v="0"/>
    <x v="0"/>
    <d v="2025-05-01T00:00:00"/>
    <m/>
    <n v="20"/>
    <n v="19357.580000000002"/>
    <n v="7653.11"/>
    <n v="11704.47"/>
    <n v="1.53"/>
    <n v="967.87900000000013"/>
    <n v="559.92999999999995"/>
    <n v="6277.27"/>
    <n v="-5717.34"/>
    <n v="-0.91"/>
    <s v=""/>
    <s v=" "/>
    <s v="X"/>
    <s v="Bottom 5%"/>
    <m/>
    <s v="MADVINES"/>
    <s v="MADVINES &amp; SPIRITS INC."/>
  </r>
  <r>
    <x v="3941"/>
    <s v="AL-A010880"/>
    <x v="1"/>
    <s v="A010880"/>
    <s v="STRAIGHT"/>
    <n v="10000"/>
    <n v="99.99"/>
    <x v="2"/>
    <x v="5"/>
    <s v="Barrel"/>
    <x v="0"/>
    <x v="0"/>
    <d v="2025-05-01T00:00:00"/>
    <m/>
    <n v="17"/>
    <n v="17098.29"/>
    <m/>
    <n v="17098.29"/>
    <m/>
    <n v="1005.7817647058824"/>
    <n v="2599.7399999999998"/>
    <n v="0"/>
    <n v="2599.7399999999998"/>
    <n v="0"/>
    <s v=""/>
    <s v=" "/>
    <s v="X"/>
    <s v="Bottom 5%"/>
    <m/>
    <s v="MADVINES"/>
    <s v="MADVINES &amp; SPIRITS INC."/>
  </r>
  <r>
    <x v="3942"/>
    <s v="AL-A004979"/>
    <x v="1"/>
    <s v="A004979"/>
    <s v="FLAVORED"/>
    <n v="4000"/>
    <n v="5.99"/>
    <x v="5"/>
    <x v="9"/>
    <s v="NoReplen"/>
    <x v="1"/>
    <x v="3"/>
    <d v="2025-05-01T00:00:00"/>
    <m/>
    <s v=""/>
    <n v="161.72999999999999"/>
    <n v="53.91"/>
    <n v="107.82"/>
    <n v="2"/>
    <s v=""/>
    <s v=""/>
    <s v=""/>
    <s v=""/>
    <s v=""/>
    <s v=""/>
    <s v=""/>
    <s v=""/>
    <s v="Bottom 5%"/>
    <m/>
    <s v="SGWS - LIBERTY SPIRITS"/>
    <s v="LUXCO INC"/>
  </r>
  <r>
    <x v="3943"/>
    <s v="AL-A004819"/>
    <x v="1"/>
    <s v="A004819"/>
    <s v="FLAVORED"/>
    <n v="7000"/>
    <n v="5.99"/>
    <x v="5"/>
    <x v="9"/>
    <s v="Delisted"/>
    <x v="1"/>
    <x v="3"/>
    <s v="PRE 2023"/>
    <m/>
    <s v=""/>
    <n v="0"/>
    <n v="237.65"/>
    <n v="-237.65"/>
    <n v="-1"/>
    <s v=""/>
    <s v=""/>
    <s v=""/>
    <s v=""/>
    <s v=""/>
    <s v=""/>
    <s v=""/>
    <s v=""/>
    <s v="Bottom 5%"/>
    <m/>
    <s v="RNDC"/>
    <s v="LUXCO INC"/>
  </r>
  <r>
    <x v="3944"/>
    <s v="AL-D004980"/>
    <x v="2"/>
    <s v="D004980"/>
    <s v="FLAVORED"/>
    <n v="7000"/>
    <n v="0.59"/>
    <x v="5"/>
    <x v="7"/>
    <s v="NoReplen"/>
    <x v="1"/>
    <x v="2"/>
    <s v="PRE 2023"/>
    <m/>
    <s v=""/>
    <m/>
    <n v="18.29"/>
    <n v="-18.29"/>
    <n v="-1"/>
    <s v=""/>
    <s v=""/>
    <s v=""/>
    <s v=""/>
    <s v=""/>
    <s v=""/>
    <s v=""/>
    <s v=""/>
    <s v="Bottom 5%"/>
    <m/>
    <s v=""/>
    <s v=""/>
  </r>
  <r>
    <x v="3945"/>
    <s v="AL-A004980"/>
    <x v="1"/>
    <s v="A004980"/>
    <s v="FLAVORED"/>
    <n v="4000"/>
    <n v="5.99"/>
    <x v="5"/>
    <x v="9"/>
    <s v="NoReplen"/>
    <x v="1"/>
    <x v="1"/>
    <d v="2024-11-01T00:00:00"/>
    <m/>
    <s v=""/>
    <m/>
    <n v="35.94"/>
    <n v="-35.94"/>
    <n v="-1"/>
    <s v=""/>
    <n v="0"/>
    <n v="29.95"/>
    <n v="-29.95"/>
    <n v="-1"/>
    <s v=""/>
    <s v=""/>
    <s v=""/>
    <s v="Bottom 5%"/>
    <m/>
    <s v="SGWS - LIBERTY SPIRITS"/>
    <s v="LUXCO INC"/>
  </r>
  <r>
    <x v="3946"/>
    <s v="AL-A004850"/>
    <x v="1"/>
    <s v="A004850"/>
    <s v="FLAVORED"/>
    <n v="7000"/>
    <n v="5.99"/>
    <x v="5"/>
    <x v="9"/>
    <s v="NoReplen"/>
    <x v="1"/>
    <x v="1"/>
    <s v="PRE 2023"/>
    <m/>
    <s v=""/>
    <n v="101.83"/>
    <n v="233.61"/>
    <n v="-131.78"/>
    <n v="-0.56000000000000005"/>
    <s v=""/>
    <s v=""/>
    <s v=""/>
    <s v=""/>
    <s v=""/>
    <s v=""/>
    <s v=""/>
    <s v=""/>
    <s v="Bottom 5%"/>
    <m/>
    <s v="RNDC"/>
    <s v="LUXCO INC"/>
  </r>
  <r>
    <x v="3947"/>
    <s v="AL-F001855"/>
    <x v="4"/>
    <s v="F001855"/>
    <s v="STRAIGHT"/>
    <n v="7000"/>
    <n v="17.989999999999998"/>
    <x v="5"/>
    <x v="9"/>
    <s v="Replenish"/>
    <x v="0"/>
    <x v="0"/>
    <s v="PRE 2023"/>
    <m/>
    <n v="116"/>
    <n v="83149.78"/>
    <n v="95400.97"/>
    <n v="-12251.19"/>
    <n v="-0.13"/>
    <n v="716.80844827586202"/>
    <n v="46090.38"/>
    <n v="45334.8"/>
    <n v="755.58"/>
    <n v="0.02"/>
    <s v=""/>
    <s v="X"/>
    <s v=" "/>
    <s v=""/>
    <m/>
    <s v="RNDC"/>
    <s v="LUXCO INC"/>
  </r>
  <r>
    <x v="3948"/>
    <s v="AL-A009030"/>
    <x v="1"/>
    <s v="A009030"/>
    <s v="STRAIGHT"/>
    <n v="7000"/>
    <n v="41.53"/>
    <x v="2"/>
    <x v="4"/>
    <s v="SpecOrder"/>
    <x v="1"/>
    <x v="2"/>
    <s v="PRE 2023"/>
    <m/>
    <s v=""/>
    <m/>
    <n v="41.53"/>
    <n v="-41.53"/>
    <n v="-1"/>
    <s v=""/>
    <s v=""/>
    <s v=""/>
    <s v=""/>
    <s v=""/>
    <s v=""/>
    <s v=""/>
    <s v=""/>
    <s v="Bottom 5%"/>
    <m/>
    <s v=""/>
    <s v=""/>
  </r>
  <r>
    <x v="3949"/>
    <s v="AL-E004054"/>
    <x v="3"/>
    <s v="E004054"/>
    <s v="STRAIGHT"/>
    <n v="7000"/>
    <n v="14.99"/>
    <x v="8"/>
    <x v="8"/>
    <s v="NoReplen"/>
    <x v="1"/>
    <x v="1"/>
    <s v="PRE 2023"/>
    <m/>
    <n v="1"/>
    <n v="29.9"/>
    <m/>
    <n v="29.9"/>
    <m/>
    <n v="29.9"/>
    <s v=""/>
    <s v=""/>
    <s v=""/>
    <s v=""/>
    <s v=""/>
    <s v=""/>
    <s v=""/>
    <s v="Bottom 5%"/>
    <m/>
    <s v="SGWS - AMERICAN SPIRITS"/>
    <s v="GONZALEZ BYASS USA"/>
  </r>
  <r>
    <x v="3950"/>
    <s v="AL-A008000"/>
    <x v="1"/>
    <s v="A008000"/>
    <s v="STRAIGHT"/>
    <n v="8000"/>
    <n v="18.690000000000001"/>
    <x v="8"/>
    <x v="6"/>
    <s v="Replenish"/>
    <x v="5"/>
    <x v="0"/>
    <s v="PRE 2023"/>
    <m/>
    <n v="1"/>
    <n v="56.07"/>
    <n v="355.11"/>
    <n v="-299.04000000000002"/>
    <n v="-0.84"/>
    <n v="56.07"/>
    <n v="0"/>
    <n v="299.04000000000002"/>
    <n v="-299.04000000000002"/>
    <n v="-1"/>
    <s v=""/>
    <s v=""/>
    <s v=""/>
    <s v="Bottom 5%"/>
    <m/>
    <s v="SGWS - AMERICAN SPIRITS"/>
    <s v="GONZALEZ BYASS USA"/>
  </r>
  <r>
    <x v="3951"/>
    <s v="AL-A010778"/>
    <x v="1"/>
    <s v="A010778"/>
    <s v="STRAIGHT"/>
    <n v="10000"/>
    <n v="99.99"/>
    <x v="2"/>
    <x v="5"/>
    <s v="Allocated1"/>
    <x v="3"/>
    <x v="0"/>
    <d v="2024-08-01T00:00:00"/>
    <m/>
    <n v="26"/>
    <n v="39696.03"/>
    <n v="42395.76"/>
    <n v="-2699.73"/>
    <n v="-0.06"/>
    <n v="1526.7703846153845"/>
    <n v="11498.85"/>
    <n v="19898.009999999998"/>
    <n v="-8399.16"/>
    <n v="-0.42"/>
    <s v=""/>
    <s v=""/>
    <s v=""/>
    <s v="Bottom 5%"/>
    <m/>
    <s v="RNDC"/>
    <s v="Kentucky Peerless Distilling Company, LLC"/>
  </r>
  <r>
    <x v="3952"/>
    <s v="AL-A010918"/>
    <x v="1"/>
    <s v="A010918"/>
    <s v="STRAIGHT"/>
    <n v="10000"/>
    <n v="134.99"/>
    <x v="12"/>
    <x v="3"/>
    <s v="Allocated1"/>
    <x v="0"/>
    <x v="0"/>
    <d v="2025-07-01T00:00:00"/>
    <m/>
    <n v="7"/>
    <n v="11744.13"/>
    <m/>
    <n v="11744.13"/>
    <m/>
    <n v="1677.732857142857"/>
    <n v="5939.56"/>
    <n v="0"/>
    <n v="5939.56"/>
    <n v="0"/>
    <s v=""/>
    <s v=" "/>
    <s v="X"/>
    <s v="Bottom 5%"/>
    <m/>
    <s v="RNDC"/>
    <s v="Kentucky Peerless Distilling Company, LLC"/>
  </r>
  <r>
    <x v="3953"/>
    <s v="AL-A010900"/>
    <x v="1"/>
    <s v="A010900"/>
    <s v="STRAIGHT"/>
    <n v="10000"/>
    <n v="109.99"/>
    <x v="2"/>
    <x v="3"/>
    <s v="Barrel"/>
    <x v="0"/>
    <x v="0"/>
    <d v="2025-06-01T00:00:00"/>
    <m/>
    <n v="4"/>
    <n v="16278.52"/>
    <m/>
    <n v="16278.52"/>
    <m/>
    <n v="4069.63"/>
    <n v="1759.84"/>
    <n v="0"/>
    <n v="1759.84"/>
    <n v="0"/>
    <s v=""/>
    <s v=" "/>
    <s v="X"/>
    <s v="Bottom 5%"/>
    <m/>
    <s v="RNDC"/>
    <s v="Kentucky Peerless Distilling Company, LLC"/>
  </r>
  <r>
    <x v="3954"/>
    <s v="AL-A007695"/>
    <x v="1"/>
    <s v="A007695"/>
    <s v="STRAIGHT"/>
    <n v="7000"/>
    <n v="85.99"/>
    <x v="2"/>
    <x v="5"/>
    <s v="Replenish"/>
    <x v="0"/>
    <x v="0"/>
    <s v="PRE 2023"/>
    <m/>
    <n v="31"/>
    <n v="20293.64"/>
    <n v="27860.76"/>
    <n v="-7567.12"/>
    <n v="-0.27"/>
    <n v="654.63354838709677"/>
    <n v="9802.86"/>
    <n v="9888.85"/>
    <n v="-85.99"/>
    <n v="-0.01"/>
    <s v=""/>
    <s v=" "/>
    <s v="X"/>
    <s v="Bottom 5%"/>
    <m/>
    <s v="RNDC"/>
    <s v="Kentucky Peerless Distilling Company, LLC"/>
  </r>
  <r>
    <x v="3955"/>
    <s v="AL-A001395"/>
    <x v="1"/>
    <s v="A001395"/>
    <s v="FLAVORED"/>
    <n v="1000"/>
    <n v="8.39"/>
    <x v="4"/>
    <x v="8"/>
    <s v="Delisted"/>
    <x v="0"/>
    <x v="1"/>
    <s v="PRE 2023"/>
    <m/>
    <s v=""/>
    <n v="8.39"/>
    <m/>
    <n v="8.39"/>
    <m/>
    <s v=""/>
    <s v=""/>
    <s v=""/>
    <s v=""/>
    <s v=""/>
    <s v=""/>
    <s v=""/>
    <s v=""/>
    <s v="Bottom 5%"/>
    <m/>
    <s v="UNITED"/>
    <s v="DIAGEO NORTH AMERICA INC"/>
  </r>
  <r>
    <x v="3956"/>
    <s v="AL-D000707"/>
    <x v="2"/>
    <s v="D000707"/>
    <s v="STRAIGHT"/>
    <n v="7000"/>
    <n v="0.59"/>
    <x v="11"/>
    <x v="7"/>
    <s v="Delisted"/>
    <x v="0"/>
    <x v="3"/>
    <s v="PRE 2023"/>
    <m/>
    <s v=""/>
    <m/>
    <n v="159.30000000000001"/>
    <n v="-159.30000000000001"/>
    <n v="-1"/>
    <s v=""/>
    <s v=""/>
    <s v=""/>
    <s v=""/>
    <s v=""/>
    <s v=""/>
    <s v=""/>
    <s v=""/>
    <s v="Bottom 5%"/>
    <m/>
    <s v="JOHNSON BROTHERS"/>
    <s v="PROXIMO SPIRITS INC."/>
  </r>
  <r>
    <x v="3957"/>
    <s v="AL-A000707"/>
    <x v="1"/>
    <s v="A000707"/>
    <s v="STRAIGHT"/>
    <n v="7000"/>
    <n v="26.99"/>
    <x v="11"/>
    <x v="4"/>
    <s v="Replenish"/>
    <x v="0"/>
    <x v="0"/>
    <s v="PRE 2023"/>
    <m/>
    <n v="112"/>
    <n v="89850.09"/>
    <n v="94177.74"/>
    <n v="-4327.6499999999996"/>
    <n v="-0.05"/>
    <n v="802.23294642857138"/>
    <n v="63174.55"/>
    <n v="67911.34"/>
    <n v="-4736.79"/>
    <n v="-7.0000000000000007E-2"/>
    <s v=""/>
    <s v="X"/>
    <s v=" "/>
    <s v=""/>
    <m/>
    <s v="JOHNSON BROTHERS"/>
    <s v="PROXIMO SPIRITS INC."/>
  </r>
  <r>
    <x v="3958"/>
    <s v="AL-A070439"/>
    <x v="1"/>
    <s v="A070439"/>
    <s v="STRAIGHT"/>
    <n v="70000"/>
    <n v="44.99"/>
    <x v="2"/>
    <x v="4"/>
    <s v="Replenish"/>
    <x v="0"/>
    <x v="0"/>
    <d v="2025-05-01T00:00:00"/>
    <m/>
    <n v="54"/>
    <n v="39279"/>
    <m/>
    <n v="39279"/>
    <m/>
    <n v="727.38888888888891"/>
    <n v="22639.81"/>
    <n v="0"/>
    <n v="22639.81"/>
    <n v="0"/>
    <s v=""/>
    <s v=" "/>
    <s v=" "/>
    <s v="Bottom 5%"/>
    <m/>
    <s v="JOHNSON BROTHERS"/>
    <s v="PROXIMO SPIRITS INC."/>
  </r>
  <r>
    <x v="3959"/>
    <s v="AL-A005868"/>
    <x v="1"/>
    <s v="A005868"/>
    <s v="STRAIGHT"/>
    <n v="7000"/>
    <n v="26.99"/>
    <x v="11"/>
    <x v="4"/>
    <s v="NoReplen"/>
    <x v="1"/>
    <x v="1"/>
    <s v="PRE 2023"/>
    <m/>
    <n v="5"/>
    <n v="7908.25"/>
    <n v="7243.39"/>
    <n v="664.86"/>
    <n v="0.09"/>
    <n v="1581.65"/>
    <n v="3157.95"/>
    <n v="7378.36"/>
    <n v="-4220.41"/>
    <n v="-0.56999999999999995"/>
    <s v=""/>
    <s v=""/>
    <s v=""/>
    <s v="Bottom 5%"/>
    <m/>
    <s v="JOHNSON BROTHERS"/>
    <s v="PROXIMO SPIRITS INC."/>
  </r>
  <r>
    <x v="3960"/>
    <s v="AL-A009016"/>
    <x v="1"/>
    <s v="A009016"/>
    <s v="STRAIGHT"/>
    <n v="7000"/>
    <n v="199.99"/>
    <x v="11"/>
    <x v="3"/>
    <s v="SpecOrder"/>
    <x v="1"/>
    <x v="0"/>
    <s v="PRE 2023"/>
    <m/>
    <n v="17"/>
    <n v="3999.8"/>
    <n v="5599.72"/>
    <n v="-1599.92"/>
    <n v="-0.28999999999999998"/>
    <n v="235.28235294117647"/>
    <n v="599.97"/>
    <n v="6399.68"/>
    <n v="-5799.71"/>
    <n v="-0.91"/>
    <s v=""/>
    <s v=""/>
    <s v=""/>
    <s v="Bottom 5%"/>
    <m/>
    <s v="JOHNSON BROTHERS"/>
    <s v="PROXIMO SPIRITS INC."/>
  </r>
  <r>
    <x v="3961"/>
    <s v="AL-D007840"/>
    <x v="2"/>
    <s v="D007840"/>
    <s v="STRAIGHT"/>
    <n v="7000"/>
    <n v="1.19"/>
    <x v="11"/>
    <x v="7"/>
    <s v="NoReplen"/>
    <x v="0"/>
    <x v="1"/>
    <s v="PRE 2023"/>
    <m/>
    <n v="11"/>
    <n v="1368.5"/>
    <n v="3329.62"/>
    <n v="-1961.12"/>
    <n v="-0.59"/>
    <n v="124.40909090909091"/>
    <n v="214.2"/>
    <n v="332.01"/>
    <n v="-117.81"/>
    <n v="-0.35"/>
    <s v=""/>
    <s v=""/>
    <s v=""/>
    <s v="Bottom 5%"/>
    <m/>
    <s v="JOHNSON BROTHERS"/>
    <s v="PROXIMO SPIRITS INC."/>
  </r>
  <r>
    <x v="3962"/>
    <s v="AL-A005295"/>
    <x v="1"/>
    <s v="A005295"/>
    <s v="STRAIGHT"/>
    <n v="7000"/>
    <n v="22.19"/>
    <x v="11"/>
    <x v="1"/>
    <s v="NoReplen"/>
    <x v="1"/>
    <x v="1"/>
    <s v="PRE 2023"/>
    <m/>
    <n v="1"/>
    <n v="510.37"/>
    <n v="909.95"/>
    <n v="-399.58"/>
    <n v="-0.44"/>
    <n v="510.37"/>
    <n v="266.27999999999997"/>
    <n v="118.36"/>
    <n v="147.91999999999999"/>
    <n v="1.25"/>
    <s v=""/>
    <s v=""/>
    <s v=""/>
    <s v="Bottom 5%"/>
    <m/>
    <s v="SGWS - LIBERTY SPIRITS"/>
    <s v="PROXIMO SPIRITS INC."/>
  </r>
  <r>
    <x v="3963"/>
    <s v="AL-A007840"/>
    <x v="1"/>
    <s v="A007840"/>
    <s v="STRAIGHT"/>
    <n v="7000"/>
    <n v="22.19"/>
    <x v="11"/>
    <x v="1"/>
    <s v="NoReplen"/>
    <x v="0"/>
    <x v="1"/>
    <s v="PRE 2023"/>
    <m/>
    <n v="6"/>
    <n v="6257.58"/>
    <n v="18522.2"/>
    <n v="-12264.62"/>
    <n v="-0.66"/>
    <n v="1042.93"/>
    <n v="1597.68"/>
    <n v="6946.02"/>
    <n v="-5348.34"/>
    <n v="-0.77"/>
    <s v=""/>
    <s v=""/>
    <s v=""/>
    <s v="Bottom 5%"/>
    <m/>
    <s v="JOHNSON BROTHERS"/>
    <s v="PROXIMO SPIRITS INC."/>
  </r>
  <r>
    <x v="3964"/>
    <s v="AL-A010879"/>
    <x v="1"/>
    <s v="A010879"/>
    <s v="STRAIGHT"/>
    <n v="10000"/>
    <n v="79.989999999999995"/>
    <x v="2"/>
    <x v="5"/>
    <s v="Allocated1"/>
    <x v="0"/>
    <x v="0"/>
    <d v="2025-06-01T00:00:00"/>
    <m/>
    <s v=""/>
    <n v="41034.870000000003"/>
    <m/>
    <n v="41034.870000000003"/>
    <m/>
    <s v=""/>
    <n v="17837.77"/>
    <n v="0"/>
    <n v="17837.77"/>
    <n v="0"/>
    <s v=""/>
    <s v="X"/>
    <s v=" "/>
    <s v="Bottom 5%"/>
    <m/>
    <s v="RNDC"/>
    <s v="LUXCO INC"/>
  </r>
  <r>
    <x v="3965"/>
    <s v="AL-A010486"/>
    <x v="1"/>
    <s v="A010486"/>
    <s v="STRAIGHT"/>
    <n v="10000"/>
    <n v="59.99"/>
    <x v="2"/>
    <x v="5"/>
    <s v="Replenish"/>
    <x v="0"/>
    <x v="0"/>
    <s v="PRE 2023"/>
    <m/>
    <n v="89"/>
    <n v="73258.59"/>
    <n v="74729.149999999994"/>
    <n v="-1470.56"/>
    <n v="-0.02"/>
    <n v="823.13022471910108"/>
    <n v="33879.730000000003"/>
    <n v="34130.07"/>
    <n v="-250.34"/>
    <n v="-0.01"/>
    <s v=""/>
    <s v=" "/>
    <s v=" "/>
    <s v=""/>
    <m/>
    <s v="RNDC"/>
    <s v="LUXCO INC"/>
  </r>
  <r>
    <x v="3966"/>
    <s v="AL-A010774"/>
    <x v="1"/>
    <s v="A010774"/>
    <s v="STRAIGHT"/>
    <n v="10000"/>
    <n v="74.989999999999995"/>
    <x v="2"/>
    <x v="5"/>
    <s v="Barrel"/>
    <x v="3"/>
    <x v="0"/>
    <d v="2024-11-01T00:00:00"/>
    <m/>
    <n v="1"/>
    <n v="824.89"/>
    <n v="10798.56"/>
    <n v="-9973.67"/>
    <n v="-0.92"/>
    <n v="824.89"/>
    <n v="0"/>
    <n v="224.97"/>
    <n v="-224.97"/>
    <n v="-1"/>
    <s v=""/>
    <s v=""/>
    <s v=""/>
    <s v="Bottom 5%"/>
    <m/>
    <s v="RNDC"/>
    <s v="LUXCO INC"/>
  </r>
  <r>
    <x v="3967"/>
    <s v="AL-A010777"/>
    <x v="1"/>
    <s v="A010777"/>
    <s v="STRAIGHT"/>
    <n v="10000"/>
    <n v="74.989999999999995"/>
    <x v="2"/>
    <x v="5"/>
    <s v="Barrel"/>
    <x v="3"/>
    <x v="0"/>
    <d v="2024-11-01T00:00:00"/>
    <m/>
    <n v="1"/>
    <n v="374.95"/>
    <n v="7648.98"/>
    <n v="-7274.03"/>
    <n v="-0.95"/>
    <n v="374.95"/>
    <n v="224.97"/>
    <n v="0"/>
    <n v="224.97"/>
    <n v="0"/>
    <s v=""/>
    <s v=""/>
    <s v=""/>
    <s v="Bottom 5%"/>
    <m/>
    <s v="RNDC"/>
    <s v="LUXCO INC"/>
  </r>
  <r>
    <x v="3968"/>
    <s v="AL-A010484"/>
    <x v="1"/>
    <s v="A010484"/>
    <s v="STRAIGHT"/>
    <n v="10000"/>
    <n v="69.989999999999995"/>
    <x v="2"/>
    <x v="5"/>
    <s v="Delisted"/>
    <x v="3"/>
    <x v="3"/>
    <d v="2025-09-01T00:00:00"/>
    <m/>
    <s v=""/>
    <n v="0"/>
    <m/>
    <n v="0"/>
    <m/>
    <s v=""/>
    <s v=""/>
    <s v=""/>
    <s v=""/>
    <s v=""/>
    <s v=""/>
    <s v=""/>
    <s v=""/>
    <s v="Bottom 5%"/>
    <m/>
    <s v="RNDC"/>
    <s v="LUXCO INC"/>
  </r>
  <r>
    <x v="3969"/>
    <s v="AL-A070012"/>
    <x v="1"/>
    <s v="A070012"/>
    <s v="STRAIGHT"/>
    <n v="70000"/>
    <n v="59.99"/>
    <x v="2"/>
    <x v="5"/>
    <s v="Replenish"/>
    <x v="0"/>
    <x v="0"/>
    <d v="2023-05-01T00:00:00"/>
    <m/>
    <n v="107"/>
    <n v="75327.98"/>
    <n v="87591.72"/>
    <n v="-12263.74"/>
    <n v="-0.14000000000000001"/>
    <n v="703.99981308411213"/>
    <n v="38044.03"/>
    <n v="41903.78"/>
    <n v="-3859.75"/>
    <n v="-0.09"/>
    <s v=""/>
    <s v=" "/>
    <s v=" "/>
    <s v=""/>
    <m/>
    <s v="RNDC"/>
    <s v="LUXCO INC"/>
  </r>
  <r>
    <x v="3970"/>
    <s v="AL-A070425"/>
    <x v="1"/>
    <s v="A070425"/>
    <s v="STRAIGHT"/>
    <n v="70000"/>
    <n v="39.99"/>
    <x v="2"/>
    <x v="4"/>
    <s v="Replenish"/>
    <x v="0"/>
    <x v="0"/>
    <d v="2025-05-01T00:00:00"/>
    <m/>
    <n v="64"/>
    <n v="109239.7"/>
    <n v="12642.19"/>
    <n v="96597.51"/>
    <n v="7.64"/>
    <n v="1706.8703125"/>
    <n v="50303.47"/>
    <n v="8278.16"/>
    <n v="42025.31"/>
    <n v="5.08"/>
    <s v=""/>
    <s v=" "/>
    <s v=" "/>
    <s v=""/>
    <m/>
    <s v="RNDC"/>
    <s v="LUXCO INC"/>
  </r>
  <r>
    <x v="3971"/>
    <s v="AL-A010485"/>
    <x v="1"/>
    <s v="A010485"/>
    <s v="STRAIGHT"/>
    <n v="10000"/>
    <n v="59.99"/>
    <x v="2"/>
    <x v="5"/>
    <s v="Replenish"/>
    <x v="0"/>
    <x v="0"/>
    <s v="PRE 2023"/>
    <m/>
    <n v="86"/>
    <n v="133759.22"/>
    <n v="104647.22"/>
    <n v="29112"/>
    <n v="0.28000000000000003"/>
    <n v="1555.3397674418604"/>
    <n v="66014.75"/>
    <n v="63230.12"/>
    <n v="2784.63"/>
    <n v="0.04"/>
    <s v=""/>
    <s v=" "/>
    <s v=" "/>
    <s v=""/>
    <m/>
    <s v="RNDC"/>
    <s v="LUXCO INC"/>
  </r>
  <r>
    <x v="3972"/>
    <s v="AL-A010775"/>
    <x v="1"/>
    <s v="A010775"/>
    <s v="STRAIGHT"/>
    <n v="10000"/>
    <n v="74.989999999999995"/>
    <x v="2"/>
    <x v="5"/>
    <s v="Allocated1"/>
    <x v="3"/>
    <x v="0"/>
    <d v="2024-11-01T00:00:00"/>
    <m/>
    <s v=""/>
    <n v="524.92999999999995"/>
    <n v="8848.82"/>
    <n v="-8323.89"/>
    <n v="-0.94"/>
    <s v=""/>
    <n v="0"/>
    <n v="74.989999999999995"/>
    <n v="-74.989999999999995"/>
    <n v="-1"/>
    <s v=""/>
    <s v=""/>
    <s v=""/>
    <s v="Bottom 5%"/>
    <m/>
    <s v="RNDC"/>
    <s v="LUXCO INC"/>
  </r>
  <r>
    <x v="3973"/>
    <s v="AL-A010776"/>
    <x v="1"/>
    <s v="A010776"/>
    <s v="STRAIGHT"/>
    <n v="10000"/>
    <n v="74.989999999999995"/>
    <x v="2"/>
    <x v="5"/>
    <s v="Allocated1"/>
    <x v="3"/>
    <x v="0"/>
    <d v="2024-11-01T00:00:00"/>
    <m/>
    <s v=""/>
    <n v="524.92999999999995"/>
    <n v="8998.7999999999993"/>
    <n v="-8473.8700000000008"/>
    <n v="-0.94"/>
    <s v=""/>
    <s v=""/>
    <s v=""/>
    <s v=""/>
    <s v=""/>
    <s v=""/>
    <s v=""/>
    <s v=""/>
    <s v="Bottom 5%"/>
    <m/>
    <s v="RNDC"/>
    <s v="LUXCO INC"/>
  </r>
  <r>
    <x v="3974"/>
    <s v="AL-B070495"/>
    <x v="5"/>
    <s v="B070495"/>
    <s v="STRAIGHT"/>
    <n v="70000"/>
    <n v="59.99"/>
    <x v="2"/>
    <x v="3"/>
    <s v="NoReplen"/>
    <x v="2"/>
    <x v="0"/>
    <d v="2025-06-01T00:00:00"/>
    <m/>
    <s v=""/>
    <n v="7018.83"/>
    <m/>
    <n v="7018.83"/>
    <m/>
    <s v=""/>
    <n v="119.98"/>
    <n v="0"/>
    <n v="119.98"/>
    <n v="0"/>
    <s v=""/>
    <s v=""/>
    <s v=""/>
    <s v="Bottom 5%"/>
    <m/>
    <s v="RNDC"/>
    <s v="LUXCO INC"/>
  </r>
  <r>
    <x v="3975"/>
    <s v="AL-A030248"/>
    <x v="1"/>
    <s v="A030248"/>
    <n v="0"/>
    <n v="30000"/>
    <n v="20.99"/>
    <x v="10"/>
    <x v="11"/>
    <s v="CGPO2"/>
    <x v="3"/>
    <x v="0"/>
    <d v="2023-07-01T00:00:00"/>
    <m/>
    <n v="15"/>
    <n v="251.88"/>
    <n v="500.76"/>
    <n v="-248.88"/>
    <n v="-0.5"/>
    <n v="16.791999999999998"/>
    <n v="146.93"/>
    <n v="755.64"/>
    <n v="-608.71"/>
    <n v="-0.81"/>
    <s v=""/>
    <s v=""/>
    <s v=""/>
    <s v="Bottom 5%"/>
    <m/>
    <s v="GULF DISTRIBUTING"/>
    <s v="GULF DISTRIBUTING CO. OF MOBILE LLC"/>
  </r>
  <r>
    <x v="3976"/>
    <s v="AL-A009768"/>
    <x v="1"/>
    <s v="A009768"/>
    <n v="0"/>
    <n v="9000"/>
    <n v="20.99"/>
    <x v="10"/>
    <x v="11"/>
    <s v="SpecOrder"/>
    <x v="1"/>
    <x v="0"/>
    <s v="PRE 2023"/>
    <m/>
    <n v="18"/>
    <n v="1805.14"/>
    <n v="2423.84"/>
    <n v="-618.70000000000005"/>
    <n v="-0.26"/>
    <n v="100.28555555555556"/>
    <n v="5289.48"/>
    <n v="3894.14"/>
    <n v="1395.34"/>
    <n v="0.36"/>
    <s v=""/>
    <s v=""/>
    <s v=""/>
    <s v="Bottom 5%"/>
    <m/>
    <s v="GULF DISTRIBUTING"/>
    <s v="GULF DISTRIBUTING CO. OF MOBILE LLC"/>
  </r>
  <r>
    <x v="3977"/>
    <s v="AL-A010831"/>
    <x v="1"/>
    <s v="A010831"/>
    <s v="STRAIGHT"/>
    <n v="10000"/>
    <n v="79.989999999999995"/>
    <x v="2"/>
    <x v="5"/>
    <s v="Allocated1"/>
    <x v="0"/>
    <x v="0"/>
    <d v="2025-01-01T00:00:00"/>
    <m/>
    <n v="0"/>
    <n v="24396.95"/>
    <n v="27036.62"/>
    <n v="-2639.67"/>
    <n v="-0.1"/>
    <s v=""/>
    <n v="17677.79"/>
    <n v="2079.7399999999998"/>
    <n v="15598.05"/>
    <n v="7.5"/>
    <s v=""/>
    <s v="X"/>
    <s v="X"/>
    <s v="Bottom 5%"/>
    <m/>
    <s v="RNDC"/>
    <s v="LUXCO INC"/>
  </r>
  <r>
    <x v="3978"/>
    <s v="AL-A010832"/>
    <x v="1"/>
    <s v="A010832"/>
    <s v="STRAIGHT"/>
    <n v="10000"/>
    <n v="89.99"/>
    <x v="2"/>
    <x v="5"/>
    <s v="Barrel"/>
    <x v="0"/>
    <x v="0"/>
    <d v="2025-01-01T00:00:00"/>
    <m/>
    <s v=""/>
    <n v="4319.5200000000004"/>
    <n v="5399.4"/>
    <n v="-1079.8800000000001"/>
    <n v="-0.2"/>
    <s v=""/>
    <n v="3509.61"/>
    <n v="0"/>
    <n v="3509.61"/>
    <n v="0"/>
    <s v=""/>
    <s v="X"/>
    <s v="X"/>
    <s v="Bottom 5%"/>
    <m/>
    <s v="RNDC"/>
    <s v="LUXCO INC"/>
  </r>
  <r>
    <x v="3979"/>
    <s v="AL-A007787"/>
    <x v="1"/>
    <s v="A007787"/>
    <s v="STRAIGHT"/>
    <n v="7000"/>
    <n v="34.99"/>
    <x v="2"/>
    <x v="4"/>
    <s v="Replenish"/>
    <x v="0"/>
    <x v="0"/>
    <s v="PRE 2023"/>
    <m/>
    <n v="114"/>
    <n v="102945.76"/>
    <n v="95962.55"/>
    <n v="6983.21"/>
    <n v="7.0000000000000007E-2"/>
    <n v="903.0329824561403"/>
    <n v="40818.449999999997"/>
    <n v="33844.11"/>
    <n v="6974.34"/>
    <n v="0.21"/>
    <s v=""/>
    <s v=" "/>
    <s v=" "/>
    <s v=""/>
    <m/>
    <s v="RNDC"/>
    <s v="LUXCO INC"/>
  </r>
  <r>
    <x v="3980"/>
    <s v="AL-A010855"/>
    <x v="1"/>
    <s v="A010855"/>
    <s v="STRAIGHT"/>
    <n v="10000"/>
    <n v="89.99"/>
    <x v="2"/>
    <x v="5"/>
    <s v="Allocated1"/>
    <x v="0"/>
    <x v="0"/>
    <d v="2025-02-01T00:00:00"/>
    <m/>
    <n v="0"/>
    <n v="40855.46"/>
    <n v="13228.53"/>
    <n v="27626.93"/>
    <n v="2.09"/>
    <s v=""/>
    <n v="14938.34"/>
    <n v="3509.61"/>
    <n v="11428.73"/>
    <n v="3.26"/>
    <s v=""/>
    <s v="X"/>
    <s v=" "/>
    <s v="Bottom 5%"/>
    <m/>
    <s v="RNDC"/>
    <s v="LUXCO INC"/>
  </r>
  <r>
    <x v="3981"/>
    <s v="AL-A010871"/>
    <x v="1"/>
    <s v="A010871"/>
    <s v="STRAIGHT"/>
    <n v="10000"/>
    <n v="69.989999999999995"/>
    <x v="2"/>
    <x v="5"/>
    <s v="Barrel"/>
    <x v="3"/>
    <x v="0"/>
    <d v="2025-05-01T00:00:00"/>
    <m/>
    <n v="2"/>
    <n v="32895.300000000003"/>
    <m/>
    <n v="32895.300000000003"/>
    <m/>
    <n v="16447.650000000001"/>
    <n v="2099.6999999999998"/>
    <n v="0"/>
    <n v="2099.6999999999998"/>
    <n v="0"/>
    <s v=""/>
    <s v=""/>
    <s v=""/>
    <s v="Bottom 5%"/>
    <m/>
    <s v="RNDC"/>
    <s v="LUXCO INC"/>
  </r>
  <r>
    <x v="3982"/>
    <s v="AL-A010898"/>
    <x v="1"/>
    <s v="A010898"/>
    <s v="STRAIGHT"/>
    <n v="10000"/>
    <n v="69.989999999999995"/>
    <x v="2"/>
    <x v="5"/>
    <s v="SpecOrder"/>
    <x v="3"/>
    <x v="0"/>
    <d v="2025-07-01T00:00:00"/>
    <m/>
    <s v=""/>
    <n v="9938.58"/>
    <m/>
    <n v="9938.58"/>
    <m/>
    <s v=""/>
    <n v="769.89"/>
    <n v="0"/>
    <n v="769.89"/>
    <n v="0"/>
    <s v=""/>
    <s v=""/>
    <s v=""/>
    <s v="Bottom 5%"/>
    <m/>
    <s v="RNDC"/>
    <s v="LUXCO INC"/>
  </r>
  <r>
    <x v="3983"/>
    <s v="AL-A010872"/>
    <x v="1"/>
    <s v="A010872"/>
    <s v="STRAIGHT"/>
    <n v="10000"/>
    <n v="69.989999999999995"/>
    <x v="2"/>
    <x v="5"/>
    <s v="Barrel"/>
    <x v="3"/>
    <x v="0"/>
    <d v="2025-05-01T00:00:00"/>
    <m/>
    <n v="1"/>
    <n v="45003.57"/>
    <m/>
    <n v="45003.57"/>
    <m/>
    <n v="45003.57"/>
    <n v="349.95"/>
    <n v="0"/>
    <n v="349.95"/>
    <n v="0"/>
    <s v=""/>
    <s v=""/>
    <s v=""/>
    <s v="Bottom 5%"/>
    <m/>
    <s v="RNDC"/>
    <s v="LUXCO INC"/>
  </r>
  <r>
    <x v="3984"/>
    <s v="AL-A010873"/>
    <x v="1"/>
    <s v="A010873"/>
    <s v="STRAIGHT"/>
    <n v="10000"/>
    <n v="69.989999999999995"/>
    <x v="2"/>
    <x v="5"/>
    <s v="Barrel"/>
    <x v="3"/>
    <x v="0"/>
    <d v="2025-05-01T00:00:00"/>
    <m/>
    <s v=""/>
    <n v="33245.25"/>
    <m/>
    <n v="33245.25"/>
    <m/>
    <s v=""/>
    <n v="629.91"/>
    <n v="0"/>
    <n v="629.91"/>
    <n v="0"/>
    <s v=""/>
    <s v=""/>
    <s v=""/>
    <s v="Bottom 5%"/>
    <m/>
    <s v="RNDC"/>
    <s v="LUXCO INC"/>
  </r>
  <r>
    <x v="3985"/>
    <s v="AL-A010627"/>
    <x v="1"/>
    <s v="A010627"/>
    <s v="STRAIGHT"/>
    <n v="10000"/>
    <n v="89.99"/>
    <x v="2"/>
    <x v="5"/>
    <s v="Allocated1"/>
    <x v="0"/>
    <x v="0"/>
    <d v="2023-12-01T00:00:00"/>
    <m/>
    <n v="5"/>
    <n v="40675.480000000003"/>
    <n v="14038.44"/>
    <n v="26637.040000000001"/>
    <n v="1.9"/>
    <n v="8135.0960000000005"/>
    <n v="26187.09"/>
    <n v="12868.57"/>
    <n v="13318.52"/>
    <n v="1.03"/>
    <s v=""/>
    <s v=" "/>
    <s v=" "/>
    <s v="Bottom 5%"/>
    <m/>
    <s v="RNDC"/>
    <s v="LUXCO INC"/>
  </r>
  <r>
    <x v="3986"/>
    <s v="AL-A070289"/>
    <x v="1"/>
    <s v="A070289"/>
    <s v="STRAIGHT"/>
    <n v="70000"/>
    <n v="49.99"/>
    <x v="2"/>
    <x v="4"/>
    <s v="Replenish"/>
    <x v="0"/>
    <x v="0"/>
    <d v="2024-10-01T00:00:00"/>
    <m/>
    <n v="49"/>
    <n v="39541.550000000003"/>
    <n v="26459.39"/>
    <n v="13082.16"/>
    <n v="0.49"/>
    <n v="806.97040816326535"/>
    <n v="23435.05"/>
    <n v="19405.95"/>
    <n v="4029.1"/>
    <n v="0.21"/>
    <s v=""/>
    <s v=" "/>
    <s v=" "/>
    <s v="Bottom 5%"/>
    <m/>
    <s v="RNDC"/>
    <s v="LUXCO INC"/>
  </r>
  <r>
    <x v="3987"/>
    <s v="AL-A010625"/>
    <x v="1"/>
    <s v="A010625"/>
    <s v="STRAIGHT"/>
    <n v="10000"/>
    <n v="49.99"/>
    <x v="2"/>
    <x v="4"/>
    <s v="Allocated1"/>
    <x v="0"/>
    <x v="0"/>
    <d v="2023-11-01T00:00:00"/>
    <m/>
    <n v="5"/>
    <n v="19896.02"/>
    <n v="36135.370000000003"/>
    <n v="-16239.35"/>
    <n v="-0.45"/>
    <n v="3979.2040000000002"/>
    <n v="8498.2999999999993"/>
    <n v="12168.31"/>
    <n v="-3670.01"/>
    <n v="-0.3"/>
    <s v=""/>
    <s v=" "/>
    <s v="X"/>
    <s v="Bottom 5%"/>
    <m/>
    <s v="RNDC"/>
    <s v="LUXCO INC"/>
  </r>
  <r>
    <x v="3988"/>
    <s v="AL-A010959"/>
    <x v="1"/>
    <s v="A010959"/>
    <s v="STRAIGHT"/>
    <n v="10000"/>
    <n v="89.99"/>
    <x v="2"/>
    <x v="5"/>
    <s v="Barrel"/>
    <x v="0"/>
    <x v="0"/>
    <d v="2026-02-01T00:00:00"/>
    <m/>
    <n v="1"/>
    <n v="19347.849999999999"/>
    <m/>
    <n v="19347.849999999999"/>
    <m/>
    <n v="19347.849999999999"/>
    <s v=""/>
    <s v=""/>
    <s v=""/>
    <s v=""/>
    <s v=""/>
    <s v=" "/>
    <s v="X"/>
    <s v="Bottom 5%"/>
    <m/>
    <s v="RNDC"/>
    <s v="LUXCO INC"/>
  </r>
  <r>
    <x v="3989"/>
    <s v="AL-A010713"/>
    <x v="1"/>
    <s v="A010713"/>
    <s v="STRAIGHT"/>
    <n v="10000"/>
    <n v="79.989999999999995"/>
    <x v="12"/>
    <x v="5"/>
    <s v="Allocated1"/>
    <x v="0"/>
    <x v="0"/>
    <d v="2024-07-01T00:00:00"/>
    <m/>
    <s v=""/>
    <m/>
    <n v="4409.51"/>
    <n v="-4409.51"/>
    <n v="-1"/>
    <s v=""/>
    <n v="89.99"/>
    <n v="3599.6"/>
    <n v="-3509.61"/>
    <n v="-0.98"/>
    <s v=""/>
    <s v="X"/>
    <s v="X"/>
    <s v="Bottom 5%"/>
    <m/>
    <s v=""/>
    <s v=""/>
  </r>
  <r>
    <x v="3990"/>
    <s v="AL-A010794"/>
    <x v="1"/>
    <s v="A010794"/>
    <s v="STRAIGHT"/>
    <n v="10000"/>
    <n v="74.989999999999995"/>
    <x v="2"/>
    <x v="5"/>
    <s v="Allocated1"/>
    <x v="3"/>
    <x v="0"/>
    <d v="2024-12-01T00:00:00"/>
    <m/>
    <n v="0"/>
    <n v="20247.3"/>
    <n v="14398.08"/>
    <n v="5849.22"/>
    <n v="0.41"/>
    <s v=""/>
    <n v="12973.27"/>
    <n v="7049.06"/>
    <n v="5924.21"/>
    <n v="0.84"/>
    <s v=""/>
    <s v=""/>
    <s v=""/>
    <s v="Bottom 5%"/>
    <m/>
    <s v="RNDC"/>
    <s v="LUXCO INC"/>
  </r>
  <r>
    <x v="3991"/>
    <s v="AL-A070308"/>
    <x v="1"/>
    <s v="A070308"/>
    <n v="0"/>
    <n v="70000"/>
    <n v="7.79"/>
    <x v="6"/>
    <x v="6"/>
    <s v="NoReplen"/>
    <x v="2"/>
    <x v="0"/>
    <d v="2024-11-01T00:00:00"/>
    <m/>
    <n v="45"/>
    <n v="13431.13"/>
    <n v="13834.31"/>
    <n v="-403.18"/>
    <n v="-0.03"/>
    <n v="298.46955555555553"/>
    <n v="7918.64"/>
    <n v="17360.349999999999"/>
    <n v="-9441.7099999999991"/>
    <n v="-0.54"/>
    <s v=""/>
    <s v=""/>
    <s v=""/>
    <s v="Bottom 5%"/>
    <m/>
    <s v="SGWS - AMERICAN SPIRITS"/>
    <s v="CHARLES JACQUIN ET CIE. INC."/>
  </r>
  <r>
    <x v="3992"/>
    <s v="AL-E000025"/>
    <x v="3"/>
    <s v="E000025"/>
    <n v="0"/>
    <n v="7000"/>
    <n v="11.69"/>
    <x v="4"/>
    <x v="8"/>
    <s v="NoReplen"/>
    <x v="0"/>
    <x v="3"/>
    <s v="PRE 2023"/>
    <m/>
    <n v="0"/>
    <n v="81.83"/>
    <n v="401.49"/>
    <n v="-319.66000000000003"/>
    <n v="-0.8"/>
    <s v=""/>
    <s v=""/>
    <s v=""/>
    <s v=""/>
    <s v=""/>
    <s v=""/>
    <s v=""/>
    <s v=""/>
    <s v="Bottom 5%"/>
    <m/>
    <s v="UNITED"/>
    <s v="BROWN FOREMAN CORP"/>
  </r>
  <r>
    <x v="3993"/>
    <s v="AL-E000023"/>
    <x v="3"/>
    <s v="E000023"/>
    <n v="0"/>
    <n v="7000"/>
    <n v="11.69"/>
    <x v="4"/>
    <x v="8"/>
    <s v="NoReplen"/>
    <x v="0"/>
    <x v="1"/>
    <s v="PRE 2023"/>
    <m/>
    <n v="1"/>
    <n v="46.76"/>
    <n v="276.73"/>
    <n v="-229.97"/>
    <n v="-0.83"/>
    <n v="46.76"/>
    <n v="0"/>
    <n v="19.489999999999998"/>
    <n v="-19.489999999999998"/>
    <n v="-1"/>
    <s v=""/>
    <s v=""/>
    <s v=""/>
    <s v="Bottom 5%"/>
    <m/>
    <s v="UNITED"/>
    <s v="BROWN FOREMAN CORP"/>
  </r>
  <r>
    <x v="3994"/>
    <s v="AL-F000023"/>
    <x v="4"/>
    <s v="F000023"/>
    <n v="0"/>
    <n v="7000"/>
    <n v="17.989999999999998"/>
    <x v="4"/>
    <x v="8"/>
    <s v="NoReplen"/>
    <x v="0"/>
    <x v="1"/>
    <s v="PRE 2023"/>
    <m/>
    <s v=""/>
    <n v="143.91999999999999"/>
    <n v="245.91"/>
    <n v="-101.99"/>
    <n v="-0.41"/>
    <s v=""/>
    <s v=""/>
    <s v=""/>
    <s v=""/>
    <s v=""/>
    <s v=""/>
    <s v=""/>
    <s v=""/>
    <s v="Bottom 5%"/>
    <m/>
    <s v="UNITED"/>
    <s v="BROWN FOREMAN CORP"/>
  </r>
  <r>
    <x v="3995"/>
    <s v="AL-A003779"/>
    <x v="1"/>
    <s v="A003779"/>
    <n v="0"/>
    <n v="7000"/>
    <n v="27.99"/>
    <x v="15"/>
    <x v="13"/>
    <s v="Delisted"/>
    <x v="0"/>
    <x v="1"/>
    <s v="PRE 2023"/>
    <m/>
    <n v="1"/>
    <n v="195.93"/>
    <n v="1735.38"/>
    <n v="-1539.45"/>
    <n v="-0.89"/>
    <n v="195.93"/>
    <s v=""/>
    <s v=""/>
    <s v=""/>
    <s v=""/>
    <s v=""/>
    <s v=""/>
    <s v=""/>
    <s v="Bottom 5%"/>
    <m/>
    <s v="OTHER"/>
    <s v="PERDIDO VINEYARDS OF GEORGIA"/>
  </r>
  <r>
    <x v="3996"/>
    <s v="AL-A003780"/>
    <x v="1"/>
    <s v="A003780"/>
    <n v="0"/>
    <n v="7000"/>
    <n v="27.99"/>
    <x v="15"/>
    <x v="13"/>
    <s v="Delisted"/>
    <x v="0"/>
    <x v="1"/>
    <s v="PRE 2023"/>
    <m/>
    <n v="19"/>
    <n v="1315.53"/>
    <n v="1651.41"/>
    <n v="-335.88"/>
    <n v="-0.2"/>
    <n v="69.23842105263158"/>
    <s v=""/>
    <s v=""/>
    <s v=""/>
    <s v=""/>
    <s v=""/>
    <s v=""/>
    <s v=""/>
    <s v="Bottom 5%"/>
    <m/>
    <s v="OTHER"/>
    <s v="PERDIDO VINEYARDS OF GEORGIA"/>
  </r>
  <r>
    <x v="3997"/>
    <s v="AL-A003778"/>
    <x v="1"/>
    <s v="A003778"/>
    <n v="0"/>
    <n v="7000"/>
    <n v="12.99"/>
    <x v="15"/>
    <x v="13"/>
    <s v="Delisted"/>
    <x v="0"/>
    <x v="1"/>
    <s v="PRE 2023"/>
    <m/>
    <n v="17"/>
    <n v="1091.1600000000001"/>
    <n v="1026.21"/>
    <n v="64.95"/>
    <n v="0.06"/>
    <n v="64.185882352941178"/>
    <s v=""/>
    <s v=""/>
    <s v=""/>
    <s v=""/>
    <s v=""/>
    <s v=""/>
    <s v=""/>
    <s v="Bottom 5%"/>
    <m/>
    <s v="OTHER"/>
    <s v="PERDIDO VINEYARDS OF GEORGIA"/>
  </r>
  <r>
    <x v="3998"/>
    <s v="AL-A003777"/>
    <x v="1"/>
    <s v="A003777"/>
    <n v="0"/>
    <n v="7000"/>
    <n v="12.99"/>
    <x v="15"/>
    <x v="13"/>
    <s v="Delisted"/>
    <x v="0"/>
    <x v="1"/>
    <s v="PRE 2023"/>
    <m/>
    <n v="18"/>
    <n v="597.54"/>
    <n v="922.29"/>
    <n v="-324.75"/>
    <n v="-0.35"/>
    <n v="33.196666666666665"/>
    <n v="12.99"/>
    <n v="0"/>
    <n v="12.99"/>
    <n v="0"/>
    <s v=""/>
    <s v=""/>
    <s v=""/>
    <s v="Bottom 5%"/>
    <m/>
    <s v="OTHER"/>
    <s v="PERDIDO VINEYARDS OF GEORGIA"/>
  </r>
  <r>
    <x v="3999"/>
    <s v="AL-A003781"/>
    <x v="1"/>
    <s v="A003781"/>
    <n v="0"/>
    <n v="7000"/>
    <n v="27.99"/>
    <x v="15"/>
    <x v="13"/>
    <s v="Delisted"/>
    <x v="0"/>
    <x v="1"/>
    <s v="PRE 2023"/>
    <m/>
    <n v="19"/>
    <n v="503.82"/>
    <n v="951.66"/>
    <n v="-447.84"/>
    <n v="-0.47"/>
    <n v="26.516842105263159"/>
    <n v="111.96"/>
    <n v="0"/>
    <n v="111.96"/>
    <n v="0"/>
    <s v=""/>
    <s v=""/>
    <s v=""/>
    <s v="Bottom 5%"/>
    <m/>
    <s v="OTHER"/>
    <s v="PERDIDO VINEYARDS OF GEORGIA"/>
  </r>
  <r>
    <x v="4000"/>
    <s v="AL-A003802"/>
    <x v="1"/>
    <s v="A003802"/>
    <n v="0"/>
    <n v="3000"/>
    <n v="16.79"/>
    <x v="15"/>
    <x v="13"/>
    <s v="Delisted"/>
    <x v="0"/>
    <x v="1"/>
    <d v="2025-09-01T00:00:00"/>
    <m/>
    <n v="17"/>
    <n v="649.24"/>
    <m/>
    <n v="649.24"/>
    <m/>
    <n v="38.190588235294115"/>
    <s v=""/>
    <s v=""/>
    <s v=""/>
    <s v=""/>
    <s v=""/>
    <s v=""/>
    <s v=""/>
    <s v="Bottom 5%"/>
    <m/>
    <s v="OTHER"/>
    <s v="PERDIDO VINEYARDS OF GEORGIA"/>
  </r>
  <r>
    <x v="4001"/>
    <s v="AL-A004721"/>
    <x v="1"/>
    <s v="A004721"/>
    <n v="0"/>
    <n v="7000"/>
    <n v="22.19"/>
    <x v="6"/>
    <x v="1"/>
    <s v="NoReplen"/>
    <x v="1"/>
    <x v="1"/>
    <s v="PRE 2023"/>
    <m/>
    <s v=""/>
    <n v="22.19"/>
    <n v="576.94000000000005"/>
    <n v="-554.75"/>
    <n v="-0.96"/>
    <s v=""/>
    <n v="0"/>
    <n v="22.19"/>
    <n v="-22.19"/>
    <n v="-1"/>
    <s v=""/>
    <s v=""/>
    <s v=""/>
    <s v="Bottom 5%"/>
    <m/>
    <s v="SGWS - ALD"/>
    <s v="PERNOD RICARD USA"/>
  </r>
  <r>
    <x v="4002"/>
    <s v="AL-A009153"/>
    <x v="1"/>
    <s v="A009153"/>
    <n v="0"/>
    <n v="9000"/>
    <n v="12.59"/>
    <x v="6"/>
    <x v="8"/>
    <s v="NoReplen"/>
    <x v="1"/>
    <x v="1"/>
    <d v="2026-03-01T00:00:00"/>
    <m/>
    <s v=""/>
    <n v="224.1"/>
    <m/>
    <n v="224.1"/>
    <m/>
    <s v=""/>
    <s v=""/>
    <s v=""/>
    <s v=""/>
    <s v=""/>
    <s v=""/>
    <s v=""/>
    <s v=""/>
    <s v="Bottom 5%"/>
    <m/>
    <s v="UNITED"/>
    <s v="SAZERAC CO INC"/>
  </r>
  <r>
    <x v="4003"/>
    <s v="AL-A031318"/>
    <x v="1"/>
    <s v="A031318"/>
    <n v="0"/>
    <n v="30000"/>
    <n v="13.99"/>
    <x v="6"/>
    <x v="6"/>
    <s v="CGPO 1"/>
    <x v="0"/>
    <x v="0"/>
    <d v="2026-02-01T00:00:00"/>
    <m/>
    <n v="2"/>
    <n v="12.45"/>
    <n v="12.45"/>
    <n v="0"/>
    <n v="0"/>
    <n v="6.2249999999999996"/>
    <s v=""/>
    <s v=""/>
    <s v=""/>
    <s v=""/>
    <s v=""/>
    <s v="X"/>
    <s v="X"/>
    <s v="Bottom 5%"/>
    <m/>
    <n v="0"/>
    <s v="375 PRK AV SPTS  "/>
  </r>
  <r>
    <x v="4004"/>
    <s v="AL-J070300"/>
    <x v="0"/>
    <s v="J070300"/>
    <n v="0"/>
    <n v="70000"/>
    <n v="7.19"/>
    <x v="0"/>
    <x v="0"/>
    <s v="NoReplen"/>
    <x v="0"/>
    <x v="1"/>
    <d v="2024-10-01T00:00:00"/>
    <m/>
    <n v="1"/>
    <n v="596.54"/>
    <n v="402.69"/>
    <n v="193.85"/>
    <n v="0.48"/>
    <n v="596.54"/>
    <n v="212.25"/>
    <n v="727.44"/>
    <n v="-515.19000000000005"/>
    <n v="-0.71"/>
    <s v=""/>
    <s v=""/>
    <s v=""/>
    <s v="Bottom 5%"/>
    <m/>
    <s v="SGWS - LIBERTY SPIRITS"/>
    <s v="Bom Dia Imports LLC dba Novo Fogo"/>
  </r>
  <r>
    <x v="4005"/>
    <s v="AL-J070281"/>
    <x v="0"/>
    <s v="J070281"/>
    <n v="0"/>
    <n v="70000"/>
    <n v="7.19"/>
    <x v="0"/>
    <x v="0"/>
    <s v="NoReplen"/>
    <x v="0"/>
    <x v="1"/>
    <d v="2024-10-01T00:00:00"/>
    <m/>
    <s v=""/>
    <n v="465.64"/>
    <n v="623.52"/>
    <n v="-157.88"/>
    <n v="-0.25"/>
    <s v=""/>
    <n v="205.06"/>
    <n v="766.41"/>
    <n v="-561.35"/>
    <n v="-0.73"/>
    <s v=""/>
    <s v=""/>
    <s v=""/>
    <s v="Bottom 5%"/>
    <m/>
    <s v="SGWS - LIBERTY SPIRITS"/>
    <s v="Bom Dia Imports LLC dba Novo Fogo"/>
  </r>
  <r>
    <x v="4006"/>
    <s v="AL-A008099"/>
    <x v="1"/>
    <s v="A008099"/>
    <s v="FLAVORED"/>
    <n v="7000"/>
    <n v="10.19"/>
    <x v="5"/>
    <x v="8"/>
    <s v="NoReplen"/>
    <x v="5"/>
    <x v="1"/>
    <s v="PRE 2023"/>
    <m/>
    <n v="1"/>
    <n v="122.28"/>
    <n v="122.28"/>
    <n v="0"/>
    <n v="0"/>
    <n v="122.28"/>
    <s v=""/>
    <s v=""/>
    <s v=""/>
    <s v=""/>
    <s v=""/>
    <s v=""/>
    <s v=""/>
    <s v="Bottom 5%"/>
    <m/>
    <s v="RNDC"/>
    <s v="SPEAKEASY SPIRITS LLC."/>
  </r>
  <r>
    <x v="4007"/>
    <s v="AL-D009234"/>
    <x v="2"/>
    <s v="D009234"/>
    <s v="FLAVORED"/>
    <n v="7000"/>
    <n v="0.59"/>
    <x v="5"/>
    <x v="7"/>
    <s v="NoReplen"/>
    <x v="1"/>
    <x v="1"/>
    <s v="PRE 2023"/>
    <m/>
    <s v=""/>
    <n v="21.24"/>
    <n v="19.87"/>
    <n v="1.37"/>
    <n v="7.0000000000000007E-2"/>
    <s v=""/>
    <n v="0"/>
    <n v="35.4"/>
    <n v="-35.4"/>
    <n v="-1"/>
    <s v=""/>
    <s v=""/>
    <s v=""/>
    <s v="Bottom 5%"/>
    <m/>
    <s v="RNDC"/>
    <s v="SPEAKEASY SPIRITS LLC."/>
  </r>
  <r>
    <x v="4008"/>
    <s v="AL-A008100"/>
    <x v="1"/>
    <s v="A008100"/>
    <s v="FLAVORED"/>
    <n v="8000"/>
    <n v="10.19"/>
    <x v="5"/>
    <x v="6"/>
    <s v="NoReplen"/>
    <x v="5"/>
    <x v="1"/>
    <s v="PRE 2023"/>
    <m/>
    <n v="2"/>
    <n v="465.37"/>
    <n v="815.52"/>
    <n v="-350.15"/>
    <n v="-0.43"/>
    <n v="232.685"/>
    <n v="173.23"/>
    <n v="4213.5200000000004"/>
    <n v="-4040.29"/>
    <n v="-0.96"/>
    <s v=""/>
    <s v=""/>
    <s v=""/>
    <s v="Bottom 5%"/>
    <m/>
    <s v="RNDC"/>
    <s v="SPEAKEASY SPIRITS LLC."/>
  </r>
  <r>
    <x v="4009"/>
    <s v="AL-J010468"/>
    <x v="0"/>
    <s v="J010468"/>
    <n v="0"/>
    <n v="10000"/>
    <n v="9.99"/>
    <x v="0"/>
    <x v="0"/>
    <s v="Replenish"/>
    <x v="1"/>
    <x v="0"/>
    <s v="PRE 2023"/>
    <m/>
    <n v="30"/>
    <n v="6833.16"/>
    <n v="5464.53"/>
    <n v="1368.63"/>
    <n v="0.25"/>
    <n v="227.77199999999999"/>
    <n v="81448.47"/>
    <n v="63656.28"/>
    <n v="17792.189999999999"/>
    <n v="0.28000000000000003"/>
    <s v=""/>
    <s v=""/>
    <s v=""/>
    <s v="Bottom 5%"/>
    <m/>
    <s v="SGWS - AMERICAN SPIRITS"/>
    <s v="MHW LTD"/>
  </r>
  <r>
    <x v="4010"/>
    <s v="AL-E009233"/>
    <x v="3"/>
    <s v="E009233"/>
    <s v="FLAVORED"/>
    <n v="9000"/>
    <n v="13.19"/>
    <x v="5"/>
    <x v="8"/>
    <s v="NoReplen"/>
    <x v="1"/>
    <x v="1"/>
    <d v="2025-02-01T00:00:00"/>
    <m/>
    <n v="1"/>
    <n v="290.18"/>
    <n v="52.76"/>
    <n v="237.42"/>
    <n v="4.5"/>
    <n v="290.18"/>
    <n v="158.28"/>
    <n v="0"/>
    <n v="158.28"/>
    <n v="0"/>
    <s v=""/>
    <s v=""/>
    <s v=""/>
    <s v="Bottom 5%"/>
    <m/>
    <s v="RNDC"/>
    <s v="SPEAKEASY SPIRITS LLC."/>
  </r>
  <r>
    <x v="4011"/>
    <s v="AL-D009233"/>
    <x v="2"/>
    <s v="D009233"/>
    <s v="FLAVORED"/>
    <n v="9000"/>
    <n v="0.59"/>
    <x v="5"/>
    <x v="7"/>
    <s v="Delisted"/>
    <x v="1"/>
    <x v="3"/>
    <s v="PRE 2023"/>
    <m/>
    <s v=""/>
    <m/>
    <n v="5.52"/>
    <n v="-5.52"/>
    <n v="-1"/>
    <s v=""/>
    <s v=""/>
    <s v=""/>
    <s v=""/>
    <s v=""/>
    <s v=""/>
    <s v=""/>
    <s v=""/>
    <s v="Bottom 5%"/>
    <m/>
    <s v="RNDC"/>
    <s v="SPEAKEASY SPIRITS LLC."/>
  </r>
  <r>
    <x v="4012"/>
    <s v="AL-A008101"/>
    <x v="1"/>
    <s v="A008101"/>
    <s v="FLAVORED"/>
    <n v="7000"/>
    <n v="10.19"/>
    <x v="5"/>
    <x v="8"/>
    <s v="NoReplen"/>
    <x v="5"/>
    <x v="3"/>
    <s v="PRE 2023"/>
    <m/>
    <s v=""/>
    <n v="20.38"/>
    <n v="62.84"/>
    <n v="-42.46"/>
    <n v="-0.68"/>
    <s v=""/>
    <s v=""/>
    <s v=""/>
    <s v=""/>
    <s v=""/>
    <s v=""/>
    <s v=""/>
    <s v=""/>
    <s v="Bottom 5%"/>
    <m/>
    <s v="RNDC"/>
    <s v="SPEAKEASY SPIRITS LLC."/>
  </r>
  <r>
    <x v="4013"/>
    <s v="AL-A000923"/>
    <x v="1"/>
    <s v="A000923"/>
    <n v="0"/>
    <n v="7000"/>
    <n v="11.99"/>
    <x v="0"/>
    <x v="2"/>
    <s v="NoReplen"/>
    <x v="0"/>
    <x v="1"/>
    <s v="PRE 2023"/>
    <m/>
    <n v="29"/>
    <n v="21894.27"/>
    <n v="22347.85"/>
    <n v="-453.58"/>
    <n v="-0.02"/>
    <n v="754.97482758620686"/>
    <n v="2022.94"/>
    <n v="4505.0200000000004"/>
    <n v="-2482.08"/>
    <n v="-0.55000000000000004"/>
    <s v=""/>
    <s v=""/>
    <s v=""/>
    <s v="Bottom 5%"/>
    <m/>
    <s v="RNDC"/>
    <s v="MHW LTD"/>
  </r>
  <r>
    <x v="4014"/>
    <s v="AL-E009232"/>
    <x v="3"/>
    <s v="E009232"/>
    <s v="STRAIGHT"/>
    <n v="9000"/>
    <n v="13.19"/>
    <x v="5"/>
    <x v="8"/>
    <s v="NoReplen"/>
    <x v="1"/>
    <x v="1"/>
    <d v="2025-01-01T00:00:00"/>
    <m/>
    <s v=""/>
    <n v="131.9"/>
    <n v="0"/>
    <n v="131.9"/>
    <m/>
    <s v=""/>
    <s v=""/>
    <s v=""/>
    <s v=""/>
    <s v=""/>
    <s v=""/>
    <s v=""/>
    <s v=""/>
    <s v="Bottom 5%"/>
    <m/>
    <s v="RNDC"/>
    <s v="SPEAKEASY SPIRITS LLC."/>
  </r>
  <r>
    <x v="4015"/>
    <s v="AL-F031291"/>
    <x v="4"/>
    <s v="F031291"/>
    <s v="STRAIGHT"/>
    <n v="30000"/>
    <n v="17.989999999999998"/>
    <x v="5"/>
    <x v="8"/>
    <s v="CGPO 1"/>
    <x v="3"/>
    <x v="0"/>
    <d v="2026-02-01T00:00:00"/>
    <m/>
    <n v="0"/>
    <m/>
    <n v="0"/>
    <n v="0"/>
    <m/>
    <s v=""/>
    <n v="1619.1"/>
    <n v="2455.83"/>
    <n v="-836.73"/>
    <n v="-0.34"/>
    <s v=""/>
    <s v=""/>
    <s v=""/>
    <s v="Bottom 5%"/>
    <m/>
    <n v="0"/>
    <s v="SPEAKEASY SPRTS  "/>
  </r>
  <r>
    <x v="4016"/>
    <s v="AL-A008102"/>
    <x v="1"/>
    <s v="A008102"/>
    <s v="STRAIGHT"/>
    <n v="8000"/>
    <n v="10.19"/>
    <x v="5"/>
    <x v="6"/>
    <s v="NoReplen"/>
    <x v="5"/>
    <x v="1"/>
    <s v="PRE 2023"/>
    <m/>
    <n v="3"/>
    <n v="434.78"/>
    <n v="288.83"/>
    <n v="145.94999999999999"/>
    <n v="0.51"/>
    <n v="144.92666666666665"/>
    <n v="101.9"/>
    <n v="611.64"/>
    <n v="-509.74"/>
    <n v="-0.83"/>
    <s v=""/>
    <s v=""/>
    <s v=""/>
    <s v="Bottom 5%"/>
    <m/>
    <s v="RNDC"/>
    <s v="SPEAKEASY SPIRITS LLC."/>
  </r>
  <r>
    <x v="4017"/>
    <s v="AL-A004354"/>
    <x v="1"/>
    <s v="A004354"/>
    <s v="STRAIGHT"/>
    <n v="7000"/>
    <n v="42.59"/>
    <x v="8"/>
    <x v="4"/>
    <s v="Delisted"/>
    <x v="1"/>
    <x v="3"/>
    <s v="PRE 2023"/>
    <m/>
    <n v="0"/>
    <m/>
    <n v="482.72"/>
    <n v="-482.72"/>
    <n v="-1"/>
    <s v=""/>
    <n v="0"/>
    <n v="2172.25"/>
    <n v="-2172.25"/>
    <n v="-1"/>
    <s v=""/>
    <s v=""/>
    <s v=""/>
    <s v="Bottom 5%"/>
    <m/>
    <s v="MADVINES"/>
    <s v="MADVINES &amp; SPIRITS INC."/>
  </r>
  <r>
    <x v="4018"/>
    <s v="AL-A009418"/>
    <x v="1"/>
    <s v="A009418"/>
    <s v="STRAIGHT"/>
    <n v="7000"/>
    <n v="69.989999999999995"/>
    <x v="8"/>
    <x v="3"/>
    <s v="Delisted"/>
    <x v="1"/>
    <x v="3"/>
    <s v="PRE 2023"/>
    <m/>
    <n v="1"/>
    <m/>
    <n v="419.94"/>
    <n v="-419.94"/>
    <n v="-1"/>
    <n v="0"/>
    <n v="0"/>
    <n v="419.94"/>
    <n v="-419.94"/>
    <n v="-1"/>
    <s v=""/>
    <s v=""/>
    <s v=""/>
    <s v="Bottom 5%"/>
    <m/>
    <s v="MADVINES"/>
    <s v="MADVINES &amp; SPIRITS INC."/>
  </r>
  <r>
    <x v="4019"/>
    <s v="AL-A004328"/>
    <x v="1"/>
    <s v="A004328"/>
    <s v="BLENDED"/>
    <n v="7000"/>
    <n v="22.79"/>
    <x v="3"/>
    <x v="6"/>
    <s v="NoReplen"/>
    <x v="1"/>
    <x v="3"/>
    <s v="PRE 2023"/>
    <m/>
    <s v=""/>
    <n v="22.79"/>
    <n v="22.79"/>
    <n v="0"/>
    <n v="0"/>
    <s v=""/>
    <s v=""/>
    <s v=""/>
    <s v=""/>
    <s v=""/>
    <s v=""/>
    <s v=""/>
    <s v=""/>
    <s v="Bottom 5%"/>
    <m/>
    <s v="LUKE LEA BEVERAGES"/>
    <s v="PARK STREET IMPORTS /"/>
  </r>
  <r>
    <x v="4020"/>
    <s v="AL-A005780"/>
    <x v="1"/>
    <s v="A005780"/>
    <s v="STRAIGHT"/>
    <n v="7000"/>
    <n v="56.99"/>
    <x v="12"/>
    <x v="5"/>
    <s v="SpecOrder"/>
    <x v="1"/>
    <x v="0"/>
    <s v="PRE 2023"/>
    <m/>
    <n v="48"/>
    <n v="23566.77"/>
    <n v="4179.24"/>
    <n v="19387.53"/>
    <n v="4.6399999999999997"/>
    <n v="490.97437500000001"/>
    <n v="2524.5500000000002"/>
    <n v="3684.33"/>
    <n v="-1159.78"/>
    <n v="-0.31"/>
    <s v=""/>
    <s v=""/>
    <s v=""/>
    <s v="Bottom 5%"/>
    <m/>
    <s v="SGWS - AMERICAN SPIRITS"/>
    <s v="HEAVEN HILL SALES CO DBA HEAVEN HILL BRANDS"/>
  </r>
  <r>
    <x v="4021"/>
    <s v="AL-A001322"/>
    <x v="1"/>
    <s v="A001322"/>
    <n v="0"/>
    <n v="7000"/>
    <n v="25.99"/>
    <x v="6"/>
    <x v="1"/>
    <s v="Replenish"/>
    <x v="0"/>
    <x v="0"/>
    <s v="PRE 2023"/>
    <m/>
    <n v="93"/>
    <n v="19674.43"/>
    <n v="20038.29"/>
    <n v="-363.86"/>
    <n v="-0.02"/>
    <n v="211.55301075268818"/>
    <n v="27757.32"/>
    <n v="27341.48"/>
    <n v="415.84"/>
    <n v="0.02"/>
    <s v=""/>
    <s v=" "/>
    <s v="X"/>
    <s v="Bottom 5%"/>
    <m/>
    <s v="SGWS - CPWS"/>
    <s v="DIAGEO NORTH AMERICA INC"/>
  </r>
  <r>
    <x v="4022"/>
    <s v="AL-A070507"/>
    <x v="1"/>
    <s v="A070507"/>
    <n v="0"/>
    <n v="70000"/>
    <n v="29.99"/>
    <x v="6"/>
    <x v="1"/>
    <s v="Replenish"/>
    <x v="0"/>
    <x v="0"/>
    <d v="2025-05-01T00:00:00"/>
    <m/>
    <n v="56"/>
    <n v="15864.58"/>
    <m/>
    <n v="15864.58"/>
    <m/>
    <n v="283.29607142857145"/>
    <n v="26358.12"/>
    <n v="0"/>
    <n v="26358.12"/>
    <n v="0"/>
    <s v=""/>
    <s v=" "/>
    <s v="X"/>
    <s v="Bottom 5%"/>
    <m/>
    <s v="LUKE LEA BEVERAGES"/>
    <s v="PARK STREET IMPORTS /"/>
  </r>
  <r>
    <x v="4023"/>
    <s v="AL-A070506"/>
    <x v="1"/>
    <s v="A070506"/>
    <n v="0"/>
    <n v="70000"/>
    <n v="29.99"/>
    <x v="6"/>
    <x v="1"/>
    <s v="Replenish"/>
    <x v="0"/>
    <x v="0"/>
    <d v="2025-05-01T00:00:00"/>
    <m/>
    <n v="56"/>
    <n v="16998.18"/>
    <m/>
    <n v="16998.18"/>
    <m/>
    <n v="303.53892857142858"/>
    <n v="24879.63"/>
    <n v="0"/>
    <n v="24879.63"/>
    <n v="0"/>
    <s v=""/>
    <s v=" "/>
    <s v="X"/>
    <s v="Bottom 5%"/>
    <m/>
    <s v="LUKE LEA BEVERAGES"/>
    <s v="PARK STREET IMPORTS /"/>
  </r>
  <r>
    <x v="4024"/>
    <s v="AL-A004177"/>
    <x v="1"/>
    <s v="A004177"/>
    <s v="BLENDED"/>
    <n v="7000"/>
    <n v="27.41"/>
    <x v="3"/>
    <x v="6"/>
    <s v="NoReplen"/>
    <x v="1"/>
    <x v="3"/>
    <s v="PRE 2023"/>
    <m/>
    <s v=""/>
    <n v="54.82"/>
    <n v="264.97000000000003"/>
    <n v="-210.15"/>
    <n v="-0.79"/>
    <s v=""/>
    <n v="82.23"/>
    <n v="0"/>
    <n v="82.23"/>
    <n v="0"/>
    <s v=""/>
    <s v=""/>
    <s v=""/>
    <s v="Bottom 5%"/>
    <m/>
    <s v="SGWS - CPWS"/>
    <s v="DIAGEO NORTH AMERICA INC"/>
  </r>
  <r>
    <x v="4025"/>
    <s v="AL-A010384"/>
    <x v="1"/>
    <s v="A010384"/>
    <s v="STRAIGHT"/>
    <n v="10000"/>
    <n v="25.79"/>
    <x v="2"/>
    <x v="4"/>
    <s v="NoReplen"/>
    <x v="1"/>
    <x v="1"/>
    <s v="PRE 2023"/>
    <m/>
    <n v="0"/>
    <n v="2071.87"/>
    <n v="5502.72"/>
    <n v="-3430.85"/>
    <n v="-0.62"/>
    <s v=""/>
    <n v="894.1"/>
    <n v="1762.59"/>
    <n v="-868.49"/>
    <n v="-0.49"/>
    <s v=""/>
    <s v=""/>
    <s v=""/>
    <s v="Bottom 5%"/>
    <m/>
    <s v="RNDC"/>
    <s v="REDEMPTION SPIRITS LLC"/>
  </r>
  <r>
    <x v="4026"/>
    <s v="AL-A010386"/>
    <x v="1"/>
    <s v="A010386"/>
    <s v="STRAIGHT"/>
    <n v="10000"/>
    <n v="25.79"/>
    <x v="12"/>
    <x v="4"/>
    <s v="NoReplen"/>
    <x v="1"/>
    <x v="1"/>
    <s v="PRE 2023"/>
    <m/>
    <n v="3"/>
    <n v="2407.12"/>
    <n v="5373.75"/>
    <n v="-2966.63"/>
    <n v="-0.55000000000000004"/>
    <n v="802.37333333333333"/>
    <n v="404.09"/>
    <n v="2149.5"/>
    <n v="-1745.41"/>
    <n v="-0.81"/>
    <s v=""/>
    <s v=""/>
    <s v=""/>
    <s v="Bottom 5%"/>
    <m/>
    <s v="RNDC"/>
    <s v="REDEMPTION SPIRITS LLC"/>
  </r>
  <r>
    <x v="4027"/>
    <s v="AL-F000469"/>
    <x v="4"/>
    <s v="F000469"/>
    <s v="STRAIGHT"/>
    <n v="7000"/>
    <n v="25.99"/>
    <x v="5"/>
    <x v="6"/>
    <s v="Replenish"/>
    <x v="0"/>
    <x v="0"/>
    <s v="PRE 2023"/>
    <m/>
    <n v="151"/>
    <n v="255975.51"/>
    <n v="280484.08"/>
    <n v="-24508.57"/>
    <n v="-0.09"/>
    <n v="1695.2020529801325"/>
    <n v="116253.27"/>
    <n v="114979.76"/>
    <n v="1273.51"/>
    <n v="0.01"/>
    <s v=""/>
    <s v=" "/>
    <s v=" "/>
    <s v=""/>
    <m/>
    <s v="SGWS - LIBERTY SPIRITS"/>
    <s v="JIM BEAM BRANDS CO."/>
  </r>
  <r>
    <x v="4028"/>
    <s v="AL-B000469"/>
    <x v="5"/>
    <s v="B000469"/>
    <s v="STRAIGHT"/>
    <n v="7000"/>
    <n v="8.99"/>
    <x v="5"/>
    <x v="6"/>
    <s v="NoReplen"/>
    <x v="0"/>
    <x v="1"/>
    <s v="PRE 2023"/>
    <m/>
    <n v="3"/>
    <n v="934.96"/>
    <n v="1312.54"/>
    <n v="-377.58"/>
    <n v="-0.28999999999999998"/>
    <n v="311.65333333333336"/>
    <n v="0"/>
    <n v="44.95"/>
    <n v="-44.95"/>
    <n v="-1"/>
    <s v=""/>
    <s v=""/>
    <s v=""/>
    <s v="Bottom 5%"/>
    <m/>
    <s v="SGWS - LIBERTY SPIRITS"/>
    <s v="JIM BEAM BRANDS CO."/>
  </r>
  <r>
    <x v="4029"/>
    <s v="AL-A000469"/>
    <x v="1"/>
    <s v="A000469"/>
    <s v="STRAIGHT"/>
    <n v="7000"/>
    <n v="16.989999999999998"/>
    <x v="5"/>
    <x v="6"/>
    <s v="Replenish"/>
    <x v="0"/>
    <x v="0"/>
    <s v="PRE 2023"/>
    <m/>
    <n v="121"/>
    <n v="32026.15"/>
    <n v="36936.26"/>
    <n v="-4910.1099999999997"/>
    <n v="-0.13"/>
    <n v="264.67892561983473"/>
    <n v="53467.53"/>
    <n v="54452.95"/>
    <n v="-985.42"/>
    <n v="-0.02"/>
    <s v=""/>
    <s v=" "/>
    <s v="X"/>
    <s v="Bottom 5%"/>
    <m/>
    <s v="SGWS - LIBERTY SPIRITS"/>
    <s v="JIM BEAM BRANDS CO."/>
  </r>
  <r>
    <x v="4030"/>
    <s v="AL-A007546"/>
    <x v="1"/>
    <s v="A007546"/>
    <s v="FLAVORED"/>
    <n v="7000"/>
    <n v="7.19"/>
    <x v="5"/>
    <x v="9"/>
    <s v="NoReplen"/>
    <x v="0"/>
    <x v="1"/>
    <s v="PRE 2023"/>
    <m/>
    <n v="1"/>
    <n v="330.74"/>
    <n v="1617.75"/>
    <n v="-1287.01"/>
    <n v="-0.8"/>
    <n v="330.74"/>
    <n v="0"/>
    <n v="57.52"/>
    <n v="-57.52"/>
    <n v="-1"/>
    <s v=""/>
    <s v=""/>
    <s v=""/>
    <s v="Bottom 5%"/>
    <m/>
    <s v="SGWS - LIBERTY SPIRITS"/>
    <s v="JIM BEAM BRANDS CO."/>
  </r>
  <r>
    <x v="4031"/>
    <s v="AL-A000762"/>
    <x v="1"/>
    <s v="A000762"/>
    <s v="FLAVORED"/>
    <n v="7000"/>
    <n v="7.19"/>
    <x v="5"/>
    <x v="9"/>
    <s v="NoReplen"/>
    <x v="0"/>
    <x v="2"/>
    <s v="PRE 2023"/>
    <m/>
    <s v=""/>
    <m/>
    <n v="21.57"/>
    <n v="-21.57"/>
    <n v="-1"/>
    <s v=""/>
    <n v="0"/>
    <n v="21.57"/>
    <n v="-21.57"/>
    <n v="-1"/>
    <s v=""/>
    <s v=""/>
    <s v=""/>
    <s v="Bottom 5%"/>
    <m/>
    <s v="SGWS - LIBERTY SPIRITS"/>
    <s v="JIM BEAM BRANDS CO."/>
  </r>
  <r>
    <x v="4032"/>
    <s v="AL-C004114"/>
    <x v="6"/>
    <s v="C004114"/>
    <s v="FLAVORED"/>
    <n v="7000"/>
    <n v="2.69"/>
    <x v="5"/>
    <x v="7"/>
    <s v="Delisted"/>
    <x v="1"/>
    <x v="3"/>
    <s v="PRE 2023"/>
    <m/>
    <s v=""/>
    <m/>
    <n v="180.37"/>
    <n v="-180.37"/>
    <n v="-1"/>
    <s v=""/>
    <s v=""/>
    <s v=""/>
    <s v=""/>
    <s v=""/>
    <s v=""/>
    <s v=""/>
    <s v=""/>
    <s v="Bottom 5%"/>
    <m/>
    <s v="SGWS - LIBERTY SPIRITS"/>
    <s v="JIM BEAM BRANDS CO."/>
  </r>
  <r>
    <x v="4033"/>
    <s v="AL-F000044"/>
    <x v="4"/>
    <s v="F000044"/>
    <n v="0"/>
    <n v="7000"/>
    <n v="11.99"/>
    <x v="13"/>
    <x v="9"/>
    <s v="NoReplen"/>
    <x v="0"/>
    <x v="3"/>
    <s v="PRE 2023"/>
    <m/>
    <n v="1"/>
    <n v="71.94"/>
    <n v="10145.459999999999"/>
    <n v="-10073.52"/>
    <n v="-0.99"/>
    <n v="71.94"/>
    <n v="0"/>
    <n v="549.66"/>
    <n v="-549.66"/>
    <n v="-1"/>
    <s v=""/>
    <s v=""/>
    <s v=""/>
    <s v="Bottom 5%"/>
    <m/>
    <s v="SGWS - LIBERTY SPIRITS"/>
    <s v="JIM BEAM BRANDS CO."/>
  </r>
  <r>
    <x v="4034"/>
    <s v="AL-B000132"/>
    <x v="5"/>
    <s v="B000132"/>
    <s v="STRAIGHT"/>
    <n v="1000"/>
    <n v="5.99"/>
    <x v="13"/>
    <x v="8"/>
    <s v="Delisted"/>
    <x v="0"/>
    <x v="3"/>
    <d v="2025-06-01T00:00:00"/>
    <m/>
    <s v=""/>
    <n v="0"/>
    <m/>
    <n v="0"/>
    <m/>
    <s v=""/>
    <s v=""/>
    <s v=""/>
    <s v=""/>
    <s v=""/>
    <s v=""/>
    <s v=""/>
    <s v=""/>
    <s v="Bottom 5%"/>
    <m/>
    <s v="SGWS - LIBERTY SPIRITS"/>
    <s v="21ST CENTURY SPIRITS LLC"/>
  </r>
  <r>
    <x v="4035"/>
    <s v="AL-A007547"/>
    <x v="1"/>
    <s v="A007547"/>
    <s v="FLAVORED"/>
    <n v="7000"/>
    <n v="7.19"/>
    <x v="5"/>
    <x v="9"/>
    <s v="NoReplen"/>
    <x v="0"/>
    <x v="1"/>
    <s v="PRE 2023"/>
    <m/>
    <s v=""/>
    <n v="158.18"/>
    <n v="1215.1099999999999"/>
    <n v="-1056.93"/>
    <n v="-0.87"/>
    <s v=""/>
    <n v="0"/>
    <n v="35.950000000000003"/>
    <n v="-35.950000000000003"/>
    <n v="-1"/>
    <s v=""/>
    <s v=""/>
    <s v=""/>
    <s v="Bottom 5%"/>
    <m/>
    <s v="SGWS - LIBERTY SPIRITS"/>
    <s v="JIM BEAM BRANDS CO."/>
  </r>
  <r>
    <x v="4036"/>
    <s v="AL-A008070"/>
    <x v="1"/>
    <s v="A008070"/>
    <s v="FLAVORED"/>
    <n v="8000"/>
    <n v="7.19"/>
    <x v="5"/>
    <x v="8"/>
    <s v="NoReplen"/>
    <x v="5"/>
    <x v="1"/>
    <s v="PRE 2023"/>
    <m/>
    <n v="0"/>
    <n v="167.78"/>
    <n v="347.71"/>
    <n v="-179.93"/>
    <n v="-0.52"/>
    <s v=""/>
    <n v="309.27"/>
    <n v="539.54999999999995"/>
    <n v="-230.28"/>
    <n v="-0.43"/>
    <s v=""/>
    <s v=""/>
    <s v=""/>
    <s v="Bottom 5%"/>
    <m/>
    <s v="SGWS - LIBERTY SPIRITS"/>
    <s v="JIM BEAM BRANDS CO."/>
  </r>
  <r>
    <x v="4037"/>
    <s v="AL-E004057"/>
    <x v="3"/>
    <s v="E004057"/>
    <s v="FLAVORED"/>
    <n v="4000"/>
    <n v="8.99"/>
    <x v="5"/>
    <x v="9"/>
    <s v="Delisted"/>
    <x v="1"/>
    <x v="3"/>
    <s v="PRE 2023"/>
    <m/>
    <s v=""/>
    <m/>
    <n v="59.96"/>
    <n v="-59.96"/>
    <n v="-1"/>
    <s v=""/>
    <s v=""/>
    <s v=""/>
    <s v=""/>
    <s v=""/>
    <s v=""/>
    <s v=""/>
    <s v=""/>
    <s v="Bottom 5%"/>
    <m/>
    <s v="SGWS - LIBERTY SPIRITS"/>
    <s v="JIM BEAM BRANDS CO."/>
  </r>
  <r>
    <x v="4038"/>
    <s v="AL-F000793"/>
    <x v="4"/>
    <s v="F000793"/>
    <s v="FLAVORED"/>
    <n v="7000"/>
    <n v="17.989999999999998"/>
    <x v="5"/>
    <x v="6"/>
    <s v="Replenish"/>
    <x v="0"/>
    <x v="0"/>
    <s v="PRE 2023"/>
    <m/>
    <n v="131"/>
    <n v="111358.1"/>
    <n v="116845.05"/>
    <n v="-5486.95"/>
    <n v="-0.05"/>
    <n v="850.0618320610688"/>
    <n v="27632.639999999999"/>
    <n v="27362.79"/>
    <n v="269.85000000000002"/>
    <n v="0.01"/>
    <s v=""/>
    <s v=" "/>
    <s v=" "/>
    <s v=""/>
    <m/>
    <s v="SGWS - LIBERTY SPIRITS"/>
    <s v="JIM BEAM BRANDS CO."/>
  </r>
  <r>
    <x v="4039"/>
    <s v="AL-C009177"/>
    <x v="6"/>
    <s v="C009177"/>
    <s v="FLAVORED"/>
    <n v="7000"/>
    <n v="2.69"/>
    <x v="5"/>
    <x v="7"/>
    <s v="NoReplen"/>
    <x v="1"/>
    <x v="3"/>
    <s v="PRE 2023"/>
    <m/>
    <s v=""/>
    <n v="56.49"/>
    <n v="50.24"/>
    <n v="6.25"/>
    <n v="0.12"/>
    <s v=""/>
    <n v="258.24"/>
    <n v="26.9"/>
    <n v="231.34"/>
    <n v="8.6"/>
    <s v=""/>
    <s v=""/>
    <s v=""/>
    <s v="Bottom 5%"/>
    <m/>
    <s v="SGWS - LIBERTY SPIRITS"/>
    <s v="JIM BEAM BRANDS CO."/>
  </r>
  <r>
    <x v="4040"/>
    <s v="AL-A000793"/>
    <x v="1"/>
    <s v="A000793"/>
    <s v="FLAVORED"/>
    <n v="7000"/>
    <n v="11.99"/>
    <x v="5"/>
    <x v="6"/>
    <s v="Replenish"/>
    <x v="0"/>
    <x v="0"/>
    <s v="PRE 2023"/>
    <m/>
    <n v="149"/>
    <n v="24891.24"/>
    <n v="27529.040000000001"/>
    <n v="-2637.8"/>
    <n v="-0.1"/>
    <n v="167.05530201342282"/>
    <n v="43283.9"/>
    <n v="47060.75"/>
    <n v="-3776.85"/>
    <n v="-0.08"/>
    <s v=""/>
    <s v="X"/>
    <s v="X"/>
    <s v="Bottom 5%"/>
    <m/>
    <s v="SGWS - LIBERTY SPIRITS"/>
    <s v="JIM BEAM BRANDS CO."/>
  </r>
  <r>
    <x v="4041"/>
    <s v="AL-F001338"/>
    <x v="4"/>
    <s v="F001338"/>
    <s v="FLAVORED"/>
    <n v="7000"/>
    <n v="17.989999999999998"/>
    <x v="5"/>
    <x v="6"/>
    <s v="Replenish"/>
    <x v="0"/>
    <x v="0"/>
    <s v="PRE 2023"/>
    <m/>
    <n v="142"/>
    <n v="160128.99"/>
    <n v="172380.18"/>
    <n v="-12251.19"/>
    <n v="-7.0000000000000007E-2"/>
    <n v="1127.6689436619718"/>
    <n v="38858.400000000001"/>
    <n v="38426.639999999999"/>
    <n v="431.76"/>
    <n v="0.01"/>
    <s v=""/>
    <s v=" "/>
    <s v=" "/>
    <s v=""/>
    <m/>
    <s v="SGWS - LIBERTY SPIRITS"/>
    <s v="JIM BEAM BRANDS CO."/>
  </r>
  <r>
    <x v="4042"/>
    <s v="AL-C009175"/>
    <x v="6"/>
    <s v="C009175"/>
    <s v="FLAVORED"/>
    <n v="7000"/>
    <n v="2.69"/>
    <x v="5"/>
    <x v="7"/>
    <s v="Delisted"/>
    <x v="1"/>
    <x v="3"/>
    <s v="PRE 2023"/>
    <m/>
    <s v=""/>
    <m/>
    <n v="41.3"/>
    <n v="-41.3"/>
    <n v="-1"/>
    <s v=""/>
    <s v=""/>
    <s v=""/>
    <s v=""/>
    <s v=""/>
    <s v=""/>
    <s v=""/>
    <s v=""/>
    <s v="Bottom 5%"/>
    <m/>
    <s v="SGWS - LIBERTY SPIRITS"/>
    <s v="JIM BEAM BRANDS CO."/>
  </r>
  <r>
    <x v="4043"/>
    <s v="AL-B001338"/>
    <x v="5"/>
    <s v="B001338"/>
    <s v="FLAVORED"/>
    <n v="7000"/>
    <n v="4.1900000000000004"/>
    <x v="5"/>
    <x v="8"/>
    <s v="Delisted"/>
    <x v="0"/>
    <x v="3"/>
    <s v="PRE 2023"/>
    <m/>
    <n v="1"/>
    <m/>
    <n v="4.1900000000000004"/>
    <n v="-4.1900000000000004"/>
    <n v="-1"/>
    <n v="0"/>
    <s v=""/>
    <s v=""/>
    <s v=""/>
    <s v=""/>
    <s v=""/>
    <s v=""/>
    <s v=""/>
    <s v="Bottom 5%"/>
    <m/>
    <s v="SGWS - LIBERTY SPIRITS"/>
    <s v="JIM BEAM BRANDS CO."/>
  </r>
  <r>
    <x v="4044"/>
    <s v="AL-A001338"/>
    <x v="1"/>
    <s v="A001338"/>
    <s v="FLAVORED"/>
    <n v="7000"/>
    <n v="11.99"/>
    <x v="5"/>
    <x v="6"/>
    <s v="Replenish"/>
    <x v="0"/>
    <x v="0"/>
    <s v="PRE 2023"/>
    <m/>
    <n v="148"/>
    <n v="29927.040000000001"/>
    <n v="35130.699999999997"/>
    <n v="-5203.66"/>
    <n v="-0.15"/>
    <n v="202.20972972972973"/>
    <n v="57300.21"/>
    <n v="58607.12"/>
    <n v="-1306.9100000000001"/>
    <n v="-0.02"/>
    <s v=""/>
    <s v=" "/>
    <s v="X"/>
    <s v="Bottom 5%"/>
    <m/>
    <s v="SGWS - LIBERTY SPIRITS"/>
    <s v="JIM BEAM BRANDS CO."/>
  </r>
  <r>
    <x v="4045"/>
    <s v="AL-A004318"/>
    <x v="1"/>
    <s v="A004318"/>
    <s v="STRAIGHT"/>
    <n v="7000"/>
    <n v="11.99"/>
    <x v="5"/>
    <x v="6"/>
    <s v="SpecOrder"/>
    <x v="1"/>
    <x v="2"/>
    <s v="PRE 2023"/>
    <m/>
    <s v=""/>
    <m/>
    <n v="23.98"/>
    <n v="-23.98"/>
    <n v="-1"/>
    <s v=""/>
    <s v=""/>
    <s v=""/>
    <s v=""/>
    <s v=""/>
    <s v=""/>
    <s v=""/>
    <s v=""/>
    <s v="Bottom 5%"/>
    <m/>
    <s v="SGWS - LIBERTY SPIRITS"/>
    <s v="JIM BEAM BRANDS CO."/>
  </r>
  <r>
    <x v="4046"/>
    <s v="AL-A007059"/>
    <x v="1"/>
    <s v="A007059"/>
    <s v="FLAVORED"/>
    <n v="7000"/>
    <n v="7.19"/>
    <x v="5"/>
    <x v="9"/>
    <s v="NoReplen"/>
    <x v="0"/>
    <x v="1"/>
    <s v="PRE 2023"/>
    <m/>
    <s v=""/>
    <n v="100.66"/>
    <n v="83.93"/>
    <n v="16.73"/>
    <n v="0.2"/>
    <s v=""/>
    <n v="21.57"/>
    <n v="155.87"/>
    <n v="-134.30000000000001"/>
    <n v="-0.86"/>
    <s v=""/>
    <s v=""/>
    <s v=""/>
    <s v="Bottom 5%"/>
    <m/>
    <s v="SGWS - LIBERTY SPIRITS"/>
    <s v="JIM BEAM BRANDS CO."/>
  </r>
  <r>
    <x v="4047"/>
    <s v="AL-C004319"/>
    <x v="6"/>
    <s v="C004319"/>
    <s v="FLAVORED"/>
    <n v="4000"/>
    <n v="2.69"/>
    <x v="5"/>
    <x v="7"/>
    <s v="NoReplen"/>
    <x v="1"/>
    <x v="3"/>
    <d v="2024-12-01T00:00:00"/>
    <m/>
    <s v=""/>
    <n v="217.89"/>
    <n v="0"/>
    <n v="217.89"/>
    <m/>
    <s v=""/>
    <n v="139.88"/>
    <n v="0"/>
    <n v="139.88"/>
    <n v="0"/>
    <s v=""/>
    <s v=""/>
    <s v=""/>
    <s v="Bottom 5%"/>
    <m/>
    <s v="SGWS - LIBERTY SPIRITS"/>
    <s v="JIM BEAM BRANDS CO."/>
  </r>
  <r>
    <x v="4048"/>
    <s v="AL-A001143"/>
    <x v="1"/>
    <s v="A001143"/>
    <s v="FLAVORED"/>
    <n v="1000"/>
    <n v="11.99"/>
    <x v="5"/>
    <x v="6"/>
    <s v="Replenish"/>
    <x v="0"/>
    <x v="0"/>
    <d v="2025-12-01T00:00:00"/>
    <m/>
    <n v="62"/>
    <n v="6150.87"/>
    <m/>
    <n v="6150.87"/>
    <m/>
    <n v="99.207580645161286"/>
    <n v="12073.93"/>
    <n v="0"/>
    <n v="12073.93"/>
    <n v="0"/>
    <s v=""/>
    <s v="X"/>
    <s v="X"/>
    <s v="Bottom 5%"/>
    <m/>
    <s v="SGWS - LIBERTY SPIRITS"/>
    <s v="JIM BEAM BRANDS CO."/>
  </r>
  <r>
    <x v="4049"/>
    <s v="AL-A001681"/>
    <x v="1"/>
    <s v="A001681"/>
    <s v="FLAVORED"/>
    <n v="7000"/>
    <n v="11.99"/>
    <x v="5"/>
    <x v="6"/>
    <s v="Delisted"/>
    <x v="0"/>
    <x v="3"/>
    <s v="PRE 2023"/>
    <m/>
    <s v=""/>
    <m/>
    <n v="71.900000000000006"/>
    <n v="-71.900000000000006"/>
    <n v="-1"/>
    <s v=""/>
    <s v=""/>
    <s v=""/>
    <s v=""/>
    <s v=""/>
    <s v=""/>
    <s v=""/>
    <s v=""/>
    <s v="Bottom 5%"/>
    <m/>
    <s v="SGWS - LIBERTY SPIRITS"/>
    <s v="JIM BEAM BRANDS CO."/>
  </r>
  <r>
    <x v="4050"/>
    <s v="AL-F000196"/>
    <x v="4"/>
    <s v="F000196"/>
    <s v="FLAVORED"/>
    <n v="7000"/>
    <n v="10.79"/>
    <x v="5"/>
    <x v="9"/>
    <s v="NoReplen"/>
    <x v="0"/>
    <x v="3"/>
    <s v="PRE 2023"/>
    <m/>
    <s v=""/>
    <n v="32.369999999999997"/>
    <n v="266.24"/>
    <n v="-233.87"/>
    <n v="-0.88"/>
    <s v=""/>
    <s v=""/>
    <s v=""/>
    <s v=""/>
    <s v=""/>
    <s v=""/>
    <s v=""/>
    <s v=""/>
    <s v="Bottom 5%"/>
    <m/>
    <s v="SGWS - LIBERTY SPIRITS"/>
    <s v="JIM BEAM BRANDS CO."/>
  </r>
  <r>
    <x v="4051"/>
    <s v="AL-A000196"/>
    <x v="1"/>
    <s v="A000196"/>
    <s v="FLAVORED"/>
    <n v="7000"/>
    <n v="11.99"/>
    <x v="5"/>
    <x v="6"/>
    <s v="Replenish"/>
    <x v="0"/>
    <x v="0"/>
    <s v="PRE 2023"/>
    <m/>
    <n v="151"/>
    <n v="41137.69"/>
    <n v="55585.64"/>
    <n v="-14447.95"/>
    <n v="-0.26"/>
    <n v="272.4350331125828"/>
    <n v="42168.83"/>
    <n v="52036.6"/>
    <n v="-9867.77"/>
    <n v="-0.19"/>
    <s v=""/>
    <s v=" "/>
    <s v="X"/>
    <s v="Bottom 5%"/>
    <m/>
    <s v="SGWS - LIBERTY SPIRITS"/>
    <s v="JIM BEAM BRANDS CO."/>
  </r>
  <r>
    <x v="4052"/>
    <s v="AL-E004365"/>
    <x v="3"/>
    <s v="E004365"/>
    <s v="FLAVORED"/>
    <n v="4000"/>
    <n v="8.99"/>
    <x v="5"/>
    <x v="9"/>
    <s v="Delisted"/>
    <x v="1"/>
    <x v="3"/>
    <d v="2023-12-01T00:00:00"/>
    <m/>
    <s v=""/>
    <m/>
    <n v="53.96"/>
    <n v="-53.96"/>
    <n v="-1"/>
    <s v=""/>
    <n v="0"/>
    <n v="56.95"/>
    <n v="-56.95"/>
    <n v="-1"/>
    <s v=""/>
    <s v=""/>
    <s v=""/>
    <s v="Bottom 5%"/>
    <m/>
    <s v="SGWS - LIBERTY SPIRITS"/>
    <s v="JIM BEAM BRANDS CO."/>
  </r>
  <r>
    <x v="4053"/>
    <s v="AL-A004365"/>
    <x v="1"/>
    <s v="A004365"/>
    <s v="FLAVORED"/>
    <n v="4000"/>
    <n v="7.19"/>
    <x v="5"/>
    <x v="9"/>
    <s v="NoReplen"/>
    <x v="1"/>
    <x v="1"/>
    <s v="PRE 2023"/>
    <m/>
    <s v=""/>
    <n v="28.76"/>
    <m/>
    <n v="28.76"/>
    <m/>
    <s v=""/>
    <s v=""/>
    <s v=""/>
    <s v=""/>
    <s v=""/>
    <s v=""/>
    <s v=""/>
    <s v=""/>
    <s v="Bottom 5%"/>
    <m/>
    <s v="SGWS - LIBERTY SPIRITS"/>
    <s v="JIM BEAM BRANDS CO."/>
  </r>
  <r>
    <x v="4054"/>
    <s v="AL-E000136"/>
    <x v="3"/>
    <s v="E000136"/>
    <s v="STRAIGHT"/>
    <n v="7000"/>
    <n v="14.99"/>
    <x v="5"/>
    <x v="6"/>
    <s v="Replenish"/>
    <x v="0"/>
    <x v="0"/>
    <s v="PRE 2023"/>
    <m/>
    <n v="139"/>
    <n v="77110.64"/>
    <n v="71608.22"/>
    <n v="5502.42"/>
    <n v="0.08"/>
    <n v="554.75280575539568"/>
    <n v="116238.57"/>
    <n v="84519.03"/>
    <n v="31719.54"/>
    <n v="0.38"/>
    <s v=""/>
    <s v=" "/>
    <s v=" "/>
    <s v=""/>
    <m/>
    <s v="SGWS - LIBERTY SPIRITS"/>
    <s v="JIM BEAM BRANDS CO."/>
  </r>
  <r>
    <x v="4055"/>
    <s v="AL-F000136"/>
    <x v="4"/>
    <s v="F000136"/>
    <s v="STRAIGHT"/>
    <n v="7000"/>
    <n v="21.99"/>
    <x v="5"/>
    <x v="6"/>
    <s v="Replenish"/>
    <x v="0"/>
    <x v="0"/>
    <s v="PRE 2023"/>
    <m/>
    <n v="159"/>
    <n v="2727579.35"/>
    <n v="2990084.21"/>
    <n v="-262504.86"/>
    <n v="-0.09"/>
    <n v="17154.587106918239"/>
    <n v="1373348.64"/>
    <n v="1463287.99"/>
    <n v="-89939.35"/>
    <n v="-0.06"/>
    <s v=""/>
    <s v=" "/>
    <s v=" "/>
    <s v=""/>
    <m/>
    <s v="SGWS - LIBERTY SPIRITS"/>
    <s v="JIM BEAM BRANDS CO."/>
  </r>
  <r>
    <x v="4056"/>
    <s v="AL-D000136"/>
    <x v="2"/>
    <s v="D000136"/>
    <s v="STRAIGHT"/>
    <n v="7000"/>
    <n v="1.0900000000000001"/>
    <x v="5"/>
    <x v="7"/>
    <s v="Replenish"/>
    <x v="0"/>
    <x v="0"/>
    <s v="PRE 2023"/>
    <m/>
    <n v="157"/>
    <n v="115984.72"/>
    <n v="147682.59"/>
    <n v="-31697.87"/>
    <n v="-0.21"/>
    <n v="738.75617834394905"/>
    <n v="210521.51"/>
    <n v="219237.48"/>
    <n v="-8715.9699999999993"/>
    <n v="-0.04"/>
    <s v=""/>
    <s v=""/>
    <s v=""/>
    <s v=""/>
    <m/>
    <s v="SGWS - LIBERTY SPIRITS"/>
    <s v="JIM BEAM BRANDS CO."/>
  </r>
  <r>
    <x v="4057"/>
    <s v="AL-C000136"/>
    <x v="6"/>
    <s v="C000136"/>
    <s v="STRAIGHT"/>
    <n v="7000"/>
    <n v="4.49"/>
    <x v="5"/>
    <x v="7"/>
    <s v="Replenish"/>
    <x v="0"/>
    <x v="0"/>
    <s v="PRE 2023"/>
    <m/>
    <n v="151"/>
    <n v="61822.81"/>
    <n v="57409.14"/>
    <n v="4413.67"/>
    <n v="0.08"/>
    <n v="409.42258278145692"/>
    <n v="130528.79"/>
    <n v="137631.97"/>
    <n v="-7103.18"/>
    <n v="-0.05"/>
    <s v=""/>
    <s v=""/>
    <s v=""/>
    <s v=""/>
    <m/>
    <s v="SGWS - LIBERTY SPIRITS"/>
    <s v="JIM BEAM BRANDS CO."/>
  </r>
  <r>
    <x v="4058"/>
    <s v="AL-B000136"/>
    <x v="5"/>
    <s v="B000136"/>
    <s v="STRAIGHT"/>
    <n v="7000"/>
    <n v="6.99"/>
    <x v="5"/>
    <x v="6"/>
    <s v="Replenish"/>
    <x v="0"/>
    <x v="0"/>
    <s v="PRE 2023"/>
    <m/>
    <n v="155"/>
    <n v="194335.98"/>
    <n v="211552.35"/>
    <n v="-17216.37"/>
    <n v="-0.08"/>
    <n v="1253.7805161290323"/>
    <n v="576465.30000000005"/>
    <n v="571893.84"/>
    <n v="4571.46"/>
    <n v="0.01"/>
    <s v=""/>
    <s v=" "/>
    <s v=" "/>
    <s v=""/>
    <m/>
    <s v="SGWS - LIBERTY SPIRITS"/>
    <s v="JIM BEAM BRANDS CO."/>
  </r>
  <r>
    <x v="4059"/>
    <s v="AL-A000136"/>
    <x v="1"/>
    <s v="A000136"/>
    <s v="STRAIGHT"/>
    <n v="7000"/>
    <n v="11.99"/>
    <x v="5"/>
    <x v="6"/>
    <s v="Replenish"/>
    <x v="0"/>
    <x v="0"/>
    <s v="PRE 2023"/>
    <m/>
    <n v="156"/>
    <n v="107094.68"/>
    <n v="134166.43"/>
    <n v="-27071.75"/>
    <n v="-0.2"/>
    <n v="686.50435897435898"/>
    <n v="328981.62"/>
    <n v="306703.59999999998"/>
    <n v="22278.02"/>
    <n v="7.0000000000000007E-2"/>
    <s v=""/>
    <s v=" "/>
    <s v=" "/>
    <s v=""/>
    <m/>
    <s v="SGWS - LIBERTY SPIRITS"/>
    <s v="JIM BEAM BRANDS CO."/>
  </r>
  <r>
    <x v="4060"/>
    <s v="AL-A000012"/>
    <x v="1"/>
    <s v="A000012"/>
    <s v="STRAIGHT"/>
    <n v="7000"/>
    <n v="11.99"/>
    <x v="5"/>
    <x v="6"/>
    <s v="Replenish"/>
    <x v="0"/>
    <x v="0"/>
    <s v="PRE 2023"/>
    <m/>
    <n v="157"/>
    <n v="349172.78"/>
    <n v="389793.1"/>
    <n v="-40620.32"/>
    <n v="-0.1"/>
    <n v="2224.030445859873"/>
    <n v="368021.06"/>
    <n v="376601.99"/>
    <n v="-8580.93"/>
    <n v="-0.02"/>
    <s v=""/>
    <s v=" "/>
    <s v=" "/>
    <s v=""/>
    <m/>
    <s v="SGWS - LIBERTY SPIRITS"/>
    <s v="JIM BEAM BRANDS CO."/>
  </r>
  <r>
    <x v="4061"/>
    <s v="AL-E000275"/>
    <x v="3"/>
    <s v="E000275"/>
    <s v="FLAVORED"/>
    <n v="7000"/>
    <n v="16.989999999999998"/>
    <x v="5"/>
    <x v="6"/>
    <s v="Replenish"/>
    <x v="0"/>
    <x v="0"/>
    <s v="PRE 2023"/>
    <m/>
    <n v="80"/>
    <n v="36613.449999999997"/>
    <n v="43919.15"/>
    <n v="-7305.7"/>
    <n v="-0.17"/>
    <n v="457.66812499999997"/>
    <n v="92629.48"/>
    <n v="101005.55"/>
    <n v="-8376.07"/>
    <n v="-0.08"/>
    <s v=""/>
    <s v="X"/>
    <s v="X"/>
    <s v="Bottom 5%"/>
    <m/>
    <s v="SGWS - LIBERTY SPIRITS"/>
    <s v="JIM BEAM BRANDS CO."/>
  </r>
  <r>
    <x v="4062"/>
    <s v="AL-F000275"/>
    <x v="4"/>
    <s v="F000275"/>
    <s v="FLAVORED"/>
    <n v="7000"/>
    <n v="19.989999999999998"/>
    <x v="5"/>
    <x v="6"/>
    <s v="Replenish"/>
    <x v="0"/>
    <x v="0"/>
    <s v="PRE 2023"/>
    <m/>
    <n v="159"/>
    <n v="392263.77"/>
    <n v="425287.25"/>
    <n v="-33023.480000000003"/>
    <n v="-0.08"/>
    <n v="2467.0677358490566"/>
    <n v="324597.62"/>
    <n v="310944.45"/>
    <n v="13653.17"/>
    <n v="0.04"/>
    <s v=""/>
    <s v=" "/>
    <s v=" "/>
    <s v=""/>
    <m/>
    <s v="SGWS - LIBERTY SPIRITS"/>
    <s v="JIM BEAM BRANDS CO."/>
  </r>
  <r>
    <x v="4063"/>
    <s v="AL-D000275"/>
    <x v="2"/>
    <s v="D000275"/>
    <s v="FLAVORED"/>
    <n v="7000"/>
    <n v="1.0900000000000001"/>
    <x v="5"/>
    <x v="7"/>
    <s v="Replenish"/>
    <x v="0"/>
    <x v="0"/>
    <s v="PRE 2023"/>
    <m/>
    <n v="153"/>
    <n v="66239.3"/>
    <n v="73228.850000000006"/>
    <n v="-6989.55"/>
    <n v="-0.1"/>
    <n v="432.93660130718956"/>
    <n v="138416.92000000001"/>
    <n v="123828.97"/>
    <n v="14587.95"/>
    <n v="0.12"/>
    <s v=""/>
    <s v=""/>
    <s v=""/>
    <s v=""/>
    <m/>
    <s v="SGWS - LIBERTY SPIRITS"/>
    <s v="JIM BEAM BRANDS CO."/>
  </r>
  <r>
    <x v="4064"/>
    <s v="AL-C009176"/>
    <x v="6"/>
    <s v="C009176"/>
    <s v="FLAVORED"/>
    <n v="7000"/>
    <n v="4.49"/>
    <x v="5"/>
    <x v="7"/>
    <s v="SpecOrder"/>
    <x v="1"/>
    <x v="2"/>
    <s v="PRE 2023"/>
    <m/>
    <s v=""/>
    <m/>
    <n v="62.86"/>
    <n v="-62.86"/>
    <n v="-1"/>
    <s v=""/>
    <s v=""/>
    <s v=""/>
    <s v=""/>
    <s v=""/>
    <s v=""/>
    <s v=""/>
    <s v=""/>
    <s v="Bottom 5%"/>
    <m/>
    <s v="SGWS - LIBERTY SPIRITS"/>
    <s v="JIM BEAM BRANDS CO."/>
  </r>
  <r>
    <x v="4065"/>
    <s v="AL-B000275"/>
    <x v="5"/>
    <s v="B000275"/>
    <s v="FLAVORED"/>
    <n v="7000"/>
    <n v="7.99"/>
    <x v="5"/>
    <x v="6"/>
    <s v="Replenish"/>
    <x v="0"/>
    <x v="0"/>
    <s v="PRE 2023"/>
    <m/>
    <n v="154"/>
    <n v="90910.22"/>
    <n v="106626.55"/>
    <n v="-15716.33"/>
    <n v="-0.15"/>
    <n v="590.32610389610386"/>
    <n v="311386.28000000003"/>
    <n v="296908.40000000002"/>
    <n v="14477.88"/>
    <n v="0.05"/>
    <s v=""/>
    <s v=" "/>
    <s v=" "/>
    <s v=""/>
    <m/>
    <s v="SGWS - LIBERTY SPIRITS"/>
    <s v="JIM BEAM BRANDS CO."/>
  </r>
  <r>
    <x v="4066"/>
    <s v="AL-A000275"/>
    <x v="1"/>
    <s v="A000275"/>
    <s v="FLAVORED"/>
    <n v="7000"/>
    <n v="12.99"/>
    <x v="5"/>
    <x v="6"/>
    <s v="Replenish"/>
    <x v="0"/>
    <x v="0"/>
    <s v="PRE 2023"/>
    <m/>
    <n v="156"/>
    <n v="113662.5"/>
    <n v="122989.32"/>
    <n v="-9326.82"/>
    <n v="-0.08"/>
    <n v="728.60576923076928"/>
    <n v="432670.92"/>
    <n v="463963.83"/>
    <n v="-31292.91"/>
    <n v="-7.0000000000000007E-2"/>
    <s v=""/>
    <s v=" "/>
    <s v=" "/>
    <s v=""/>
    <m/>
    <s v="SGWS - LIBERTY SPIRITS"/>
    <s v="JIM BEAM BRANDS CO."/>
  </r>
  <r>
    <x v="4067"/>
    <s v="AL-A005527"/>
    <x v="1"/>
    <s v="A005527"/>
    <s v="STRAIGHT"/>
    <n v="7000"/>
    <n v="51.59"/>
    <x v="8"/>
    <x v="5"/>
    <s v="NoReplen"/>
    <x v="1"/>
    <x v="1"/>
    <s v="PRE 2023"/>
    <m/>
    <n v="1"/>
    <n v="51.59"/>
    <n v="103.3"/>
    <n v="-51.71"/>
    <n v="-0.5"/>
    <n v="51.59"/>
    <s v=""/>
    <s v=""/>
    <s v=""/>
    <s v=""/>
    <s v=""/>
    <s v=""/>
    <s v=""/>
    <s v="Bottom 5%"/>
    <m/>
    <s v="OTHER"/>
    <s v="MHW LTD"/>
  </r>
  <r>
    <x v="4068"/>
    <s v="AL-A005528"/>
    <x v="1"/>
    <s v="A005528"/>
    <s v="STRAIGHT"/>
    <n v="5000"/>
    <n v="77.989999999999995"/>
    <x v="8"/>
    <x v="3"/>
    <s v="NoReplen"/>
    <x v="1"/>
    <x v="1"/>
    <d v="2025-09-01T00:00:00"/>
    <m/>
    <n v="1"/>
    <n v="311.56"/>
    <m/>
    <n v="311.56"/>
    <m/>
    <n v="311.56"/>
    <s v=""/>
    <s v=""/>
    <s v=""/>
    <s v=""/>
    <s v=""/>
    <s v=""/>
    <s v=""/>
    <s v="Bottom 5%"/>
    <m/>
    <s v="OTHER"/>
    <s v="MHW LTD"/>
  </r>
  <r>
    <x v="4069"/>
    <s v="AL-E030309"/>
    <x v="3"/>
    <s v="E030309"/>
    <s v="STRAIGHT"/>
    <n v="30000"/>
    <n v="29.99"/>
    <x v="1"/>
    <x v="1"/>
    <s v="CGPO2"/>
    <x v="3"/>
    <x v="0"/>
    <d v="2023-08-01T00:00:00"/>
    <m/>
    <n v="6"/>
    <m/>
    <n v="55.98"/>
    <n v="-55.98"/>
    <n v="-1"/>
    <n v="0"/>
    <n v="13717.14"/>
    <n v="10247.33"/>
    <n v="3469.81"/>
    <n v="0.34"/>
    <s v=""/>
    <s v=""/>
    <s v=""/>
    <s v="Bottom 5%"/>
    <m/>
    <s v=""/>
    <s v=""/>
  </r>
  <r>
    <x v="4070"/>
    <s v="AL-A009737"/>
    <x v="1"/>
    <s v="A009737"/>
    <s v="STRAIGHT"/>
    <n v="9000"/>
    <n v="67.790000000000006"/>
    <x v="1"/>
    <x v="3"/>
    <s v="NoReplen"/>
    <x v="1"/>
    <x v="3"/>
    <s v="PRE 2023"/>
    <m/>
    <s v=""/>
    <n v="67.790000000000006"/>
    <n v="180.78"/>
    <n v="-112.99"/>
    <n v="-0.63"/>
    <s v=""/>
    <n v="0"/>
    <n v="67.790000000000006"/>
    <n v="-67.790000000000006"/>
    <n v="-1"/>
    <s v=""/>
    <s v=""/>
    <s v=""/>
    <s v="Bottom 5%"/>
    <m/>
    <s v="MADVINES"/>
    <s v="MADVINES &amp; SPIRITS INC."/>
  </r>
  <r>
    <x v="4071"/>
    <s v="AL-A009888"/>
    <x v="1"/>
    <s v="A009888"/>
    <s v="STRAIGHT"/>
    <n v="9000"/>
    <n v="65.989999999999995"/>
    <x v="1"/>
    <x v="3"/>
    <s v="NoReplen"/>
    <x v="1"/>
    <x v="1"/>
    <s v="PRE 2023"/>
    <m/>
    <s v=""/>
    <m/>
    <n v="0"/>
    <n v="0"/>
    <m/>
    <s v=""/>
    <n v="0"/>
    <n v="0"/>
    <n v="0"/>
    <n v="0"/>
    <s v=""/>
    <s v=""/>
    <s v=""/>
    <s v="Bottom 5%"/>
    <m/>
    <s v="MADVINES"/>
    <s v="MADVINES &amp; SPIRITS INC."/>
  </r>
  <r>
    <x v="4072"/>
    <s v="AL-A009160"/>
    <x v="1"/>
    <s v="A009160"/>
    <s v="STRAIGHT"/>
    <n v="9000"/>
    <n v="35.47"/>
    <x v="1"/>
    <x v="5"/>
    <s v="Delisted"/>
    <x v="1"/>
    <x v="3"/>
    <d v="2025-01-01T00:00:00"/>
    <m/>
    <n v="1"/>
    <m/>
    <n v="35.47"/>
    <n v="-35.47"/>
    <n v="-1"/>
    <n v="0"/>
    <n v="0"/>
    <n v="0"/>
    <n v="0"/>
    <n v="0"/>
    <s v=""/>
    <s v=""/>
    <s v=""/>
    <s v="Bottom 5%"/>
    <m/>
    <s v="MADVINES"/>
    <s v="MADVINES &amp; SPIRITS INC."/>
  </r>
  <r>
    <x v="4073"/>
    <s v="AL-A030138"/>
    <x v="1"/>
    <s v="A030138"/>
    <s v="FLAVORED"/>
    <n v="30000"/>
    <n v="52.99"/>
    <x v="1"/>
    <x v="3"/>
    <s v="CGPO2"/>
    <x v="3"/>
    <x v="0"/>
    <d v="2024-07-01T00:00:00"/>
    <m/>
    <n v="1"/>
    <m/>
    <n v="211.96"/>
    <n v="-211.96"/>
    <n v="-1"/>
    <n v="0"/>
    <n v="0"/>
    <n v="953.82"/>
    <n v="-953.82"/>
    <n v="-1"/>
    <s v=""/>
    <s v=""/>
    <s v=""/>
    <s v="Bottom 5%"/>
    <m/>
    <s v="MADVINES"/>
    <s v="MADVINES &amp; SPIRITS INC."/>
  </r>
  <r>
    <x v="4074"/>
    <s v="AL-A010106"/>
    <x v="1"/>
    <s v="A010106"/>
    <s v="STRAIGHT"/>
    <n v="7000"/>
    <n v="99.99"/>
    <x v="1"/>
    <x v="3"/>
    <s v="SpecOrder"/>
    <x v="1"/>
    <x v="2"/>
    <s v="PRE 2023"/>
    <m/>
    <s v=""/>
    <m/>
    <n v="799.92"/>
    <n v="-799.92"/>
    <n v="-1"/>
    <s v=""/>
    <s v=""/>
    <s v=""/>
    <s v=""/>
    <s v=""/>
    <s v=""/>
    <s v=""/>
    <s v=""/>
    <s v="Bottom 5%"/>
    <m/>
    <s v="MADVINES"/>
    <s v="MADVINES &amp; SPIRITS INC."/>
  </r>
  <r>
    <x v="4075"/>
    <s v="AL-F004713"/>
    <x v="4"/>
    <s v="F004713"/>
    <s v="STRAIGHT"/>
    <n v="4000"/>
    <n v="17.39"/>
    <x v="5"/>
    <x v="8"/>
    <s v="Delisted"/>
    <x v="1"/>
    <x v="1"/>
    <d v="2024-12-01T00:00:00"/>
    <m/>
    <n v="1"/>
    <n v="86.97"/>
    <n v="173.94"/>
    <n v="-86.97"/>
    <n v="-0.5"/>
    <n v="86.97"/>
    <s v=""/>
    <s v=""/>
    <s v=""/>
    <s v=""/>
    <s v=""/>
    <s v=""/>
    <s v=""/>
    <s v="Bottom 5%"/>
    <m/>
    <s v="MADVINES"/>
    <s v="THIRTEENTH COLONY DISTILLERIES"/>
  </r>
  <r>
    <x v="4076"/>
    <s v="AL-E030308"/>
    <x v="3"/>
    <s v="E030308"/>
    <s v="STRAIGHT"/>
    <n v="30000"/>
    <n v="29.99"/>
    <x v="1"/>
    <x v="1"/>
    <s v="CGPO2"/>
    <x v="3"/>
    <x v="0"/>
    <d v="2023-08-01T00:00:00"/>
    <m/>
    <n v="6"/>
    <m/>
    <n v="223.92"/>
    <n v="-223.92"/>
    <n v="-1"/>
    <n v="0"/>
    <n v="14610.66"/>
    <n v="9572.58"/>
    <n v="5038.08"/>
    <n v="0.53"/>
    <s v=""/>
    <s v=""/>
    <s v=""/>
    <s v="Bottom 5%"/>
    <m/>
    <s v="MADVINES"/>
    <s v="MADVINES &amp; SPIRITS INC."/>
  </r>
  <r>
    <x v="4077"/>
    <s v="AL-A004651"/>
    <x v="1"/>
    <s v="A004651"/>
    <s v="STRAIGHT"/>
    <n v="4000"/>
    <n v="26.49"/>
    <x v="1"/>
    <x v="4"/>
    <s v="Delisted"/>
    <x v="1"/>
    <x v="3"/>
    <d v="2023-07-01T00:00:00"/>
    <m/>
    <s v=""/>
    <n v="0"/>
    <n v="0"/>
    <n v="0"/>
    <m/>
    <s v=""/>
    <s v=""/>
    <s v=""/>
    <s v=""/>
    <s v=""/>
    <s v=""/>
    <s v=""/>
    <s v=""/>
    <s v="Bottom 5%"/>
    <m/>
    <s v="MADVINES"/>
    <s v="MAGNOLIA BARREL HOUSE LLC."/>
  </r>
  <r>
    <x v="4078"/>
    <s v="AL-A007370"/>
    <x v="1"/>
    <s v="A007370"/>
    <s v="STRAIGHT"/>
    <n v="7000"/>
    <n v="29.99"/>
    <x v="1"/>
    <x v="4"/>
    <s v="Replenish"/>
    <x v="0"/>
    <x v="0"/>
    <s v="PRE 2023"/>
    <m/>
    <n v="61"/>
    <n v="25749"/>
    <n v="28475.279999999999"/>
    <n v="-2726.28"/>
    <n v="-0.1"/>
    <n v="422.11475409836066"/>
    <n v="22830.97"/>
    <n v="22867.22"/>
    <n v="-36.25"/>
    <n v="0"/>
    <s v=""/>
    <s v=" "/>
    <s v="X"/>
    <s v="Bottom 5%"/>
    <m/>
    <s v="MADVINES"/>
    <s v="MADVINES &amp; SPIRITS INC."/>
  </r>
  <r>
    <x v="4079"/>
    <s v="AL-A005948"/>
    <x v="1"/>
    <s v="A005948"/>
    <s v="STRAIGHT"/>
    <n v="7000"/>
    <n v="89.99"/>
    <x v="1"/>
    <x v="3"/>
    <s v="SpecOrder"/>
    <x v="1"/>
    <x v="0"/>
    <s v="PRE 2023"/>
    <m/>
    <n v="7"/>
    <n v="4229.5200000000004"/>
    <n v="3779.55"/>
    <n v="449.97"/>
    <n v="0.12"/>
    <n v="604.2171428571429"/>
    <n v="1667.81"/>
    <n v="1259.8499999999999"/>
    <n v="407.96"/>
    <n v="0.32"/>
    <s v=""/>
    <s v=""/>
    <s v=""/>
    <s v="Bottom 5%"/>
    <m/>
    <s v="MADVINES"/>
    <s v="MADVINES &amp; SPIRITS INC."/>
  </r>
  <r>
    <x v="4080"/>
    <s v="AL-A070520"/>
    <x v="1"/>
    <s v="A070520"/>
    <s v="STRAIGHT"/>
    <n v="70000"/>
    <n v="43.99"/>
    <x v="1"/>
    <x v="5"/>
    <s v="Replenish"/>
    <x v="0"/>
    <x v="0"/>
    <d v="2025-08-01T00:00:00"/>
    <m/>
    <n v="22"/>
    <n v="4636.91"/>
    <n v="1680.59"/>
    <n v="2956.32"/>
    <n v="1.76"/>
    <n v="210.76863636363635"/>
    <n v="6679.44"/>
    <n v="3771.08"/>
    <n v="2908.36"/>
    <n v="0.77"/>
    <s v=""/>
    <s v="X"/>
    <s v="X"/>
    <s v="Bottom 5%"/>
    <m/>
    <s v="MADVINES"/>
    <s v="MADVINES &amp; SPIRITS INC."/>
  </r>
  <r>
    <x v="4081"/>
    <s v="AL-A010077"/>
    <x v="1"/>
    <s v="A010077"/>
    <s v="STRAIGHT"/>
    <n v="7000"/>
    <n v="24.59"/>
    <x v="1"/>
    <x v="4"/>
    <s v="Delisted"/>
    <x v="1"/>
    <x v="3"/>
    <s v="PRE 2023"/>
    <m/>
    <n v="0"/>
    <m/>
    <n v="204.95"/>
    <n v="-204.95"/>
    <n v="-1"/>
    <s v=""/>
    <n v="0"/>
    <n v="680.41"/>
    <n v="-680.41"/>
    <n v="-1"/>
    <s v=""/>
    <s v=""/>
    <s v=""/>
    <s v="Bottom 5%"/>
    <m/>
    <s v="MADVINES"/>
    <s v="MADVINES &amp; SPIRITS INC."/>
  </r>
  <r>
    <x v="4082"/>
    <s v="AL-E009164"/>
    <x v="3"/>
    <s v="E009164"/>
    <s v="STRAIGHT"/>
    <n v="7000"/>
    <n v="49.99"/>
    <x v="1"/>
    <x v="5"/>
    <s v="Replenish"/>
    <x v="1"/>
    <x v="0"/>
    <s v="PRE 2023"/>
    <m/>
    <n v="4"/>
    <n v="2749.45"/>
    <n v="7138.57"/>
    <n v="-4389.12"/>
    <n v="-0.61"/>
    <n v="687.36249999999995"/>
    <n v="18096.38"/>
    <n v="18206.349999999999"/>
    <n v="-109.97"/>
    <n v="-0.01"/>
    <s v=""/>
    <s v=""/>
    <s v=""/>
    <s v="Bottom 5%"/>
    <m/>
    <s v="MADVINES"/>
    <s v="MADVINES &amp; SPIRITS INC."/>
  </r>
  <r>
    <x v="4083"/>
    <s v="AL-A007371"/>
    <x v="1"/>
    <s v="A007371"/>
    <s v="STRAIGHT"/>
    <n v="7000"/>
    <n v="29.99"/>
    <x v="1"/>
    <x v="4"/>
    <s v="Replenish"/>
    <x v="0"/>
    <x v="0"/>
    <s v="PRE 2023"/>
    <m/>
    <n v="55"/>
    <n v="30614.31"/>
    <n v="33318.699999999997"/>
    <n v="-2704.39"/>
    <n v="-0.08"/>
    <n v="556.62381818181825"/>
    <n v="21325.57"/>
    <n v="14946.87"/>
    <n v="6378.7"/>
    <n v="0.43"/>
    <s v=""/>
    <s v=" "/>
    <s v=" "/>
    <s v="Bottom 5%"/>
    <m/>
    <s v="MADVINES"/>
    <s v="MADVINES &amp; SPIRITS INC."/>
  </r>
  <r>
    <x v="4084"/>
    <s v="AL-A007372"/>
    <x v="1"/>
    <s v="A007372"/>
    <s v="FLAVORED"/>
    <n v="7000"/>
    <n v="38.99"/>
    <x v="1"/>
    <x v="5"/>
    <s v="Replenish"/>
    <x v="0"/>
    <x v="0"/>
    <s v="PRE 2023"/>
    <m/>
    <n v="55"/>
    <n v="16549.580000000002"/>
    <n v="22535.1"/>
    <n v="-5985.52"/>
    <n v="-0.27"/>
    <n v="300.90145454545456"/>
    <n v="24343.54"/>
    <n v="32842.44"/>
    <n v="-8498.9"/>
    <n v="-0.26"/>
    <s v=""/>
    <s v=" "/>
    <s v="X"/>
    <s v="Bottom 5%"/>
    <m/>
    <s v="MADVINES"/>
    <s v="MADVINES &amp; SPIRITS INC."/>
  </r>
  <r>
    <x v="4085"/>
    <s v="AL-A009115"/>
    <x v="1"/>
    <s v="A009115"/>
    <s v="FLAVORED"/>
    <n v="9000"/>
    <n v="38.79"/>
    <x v="1"/>
    <x v="5"/>
    <s v="Delisted"/>
    <x v="1"/>
    <x v="3"/>
    <d v="2024-07-01T00:00:00"/>
    <m/>
    <s v=""/>
    <m/>
    <n v="0"/>
    <n v="0"/>
    <m/>
    <s v=""/>
    <s v=""/>
    <s v=""/>
    <s v=""/>
    <s v=""/>
    <s v=""/>
    <s v=""/>
    <s v=""/>
    <s v="Bottom 5%"/>
    <m/>
    <s v="MADVINES"/>
    <s v="MAGNOLIA BARREL HOUSE LLC."/>
  </r>
  <r>
    <x v="4086"/>
    <s v="AL-F001467"/>
    <x v="4"/>
    <s v="F001467"/>
    <s v="STRAIGHT"/>
    <n v="7000"/>
    <n v="17.989999999999998"/>
    <x v="5"/>
    <x v="8"/>
    <s v="Replenish"/>
    <x v="0"/>
    <x v="0"/>
    <s v="PRE 2023"/>
    <m/>
    <n v="158"/>
    <n v="1756967.22"/>
    <n v="1824094.87"/>
    <n v="-67127.649999999994"/>
    <n v="-0.04"/>
    <n v="11120.045696202531"/>
    <n v="760276.3"/>
    <n v="685285.27"/>
    <n v="74991.03"/>
    <n v="0.11"/>
    <s v=""/>
    <s v=" "/>
    <s v=" "/>
    <s v=""/>
    <m/>
    <s v="UNITED"/>
    <s v="SAZERAC CO INC"/>
  </r>
  <r>
    <x v="4087"/>
    <s v="AL-D001467"/>
    <x v="2"/>
    <s v="D001467"/>
    <s v="STRAIGHT"/>
    <n v="7000"/>
    <n v="0.59"/>
    <x v="5"/>
    <x v="7"/>
    <s v="Delisted"/>
    <x v="0"/>
    <x v="3"/>
    <s v="PRE 2023"/>
    <m/>
    <n v="2"/>
    <n v="0"/>
    <n v="0"/>
    <n v="0"/>
    <m/>
    <n v="0"/>
    <s v=""/>
    <s v=""/>
    <s v=""/>
    <s v=""/>
    <s v=""/>
    <s v=""/>
    <s v=""/>
    <s v="Bottom 5%"/>
    <m/>
    <s v="UNITED"/>
    <s v="SAZERAC CO INC"/>
  </r>
  <r>
    <x v="4088"/>
    <s v="AL-G001467"/>
    <x v="8"/>
    <s v="G001467"/>
    <s v="STRAIGHT"/>
    <n v="1000"/>
    <n v="0.59"/>
    <x v="5"/>
    <x v="7"/>
    <s v="Delisted"/>
    <x v="0"/>
    <x v="1"/>
    <d v="2023-03-01T00:00:00"/>
    <m/>
    <s v=""/>
    <n v="118875.18"/>
    <n v="640238.18999999994"/>
    <n v="-521363.01"/>
    <n v="-0.81"/>
    <s v=""/>
    <n v="218606.84"/>
    <n v="563140.68000000005"/>
    <n v="-344533.84"/>
    <n v="-0.61"/>
    <s v=""/>
    <s v=""/>
    <s v=""/>
    <s v=""/>
    <m/>
    <s v="UNITED"/>
    <s v="SAZERAC CO INC"/>
  </r>
  <r>
    <x v="4089"/>
    <s v="AL-G005636"/>
    <x v="8"/>
    <s v="G005636"/>
    <s v="STRAIGHT"/>
    <n v="7000"/>
    <n v="1.49"/>
    <x v="5"/>
    <x v="7"/>
    <s v="Replenish"/>
    <x v="0"/>
    <x v="0"/>
    <s v="PRE 2023"/>
    <m/>
    <n v="135"/>
    <n v="206192.16"/>
    <n v="0"/>
    <n v="206192.16"/>
    <m/>
    <n v="1527.3493333333333"/>
    <n v="436139.39"/>
    <n v="0"/>
    <n v="436139.39"/>
    <n v="0"/>
    <s v=""/>
    <s v=""/>
    <s v=""/>
    <s v=""/>
    <m/>
    <s v="UNITED"/>
    <s v="SAZERAC CO INC"/>
  </r>
  <r>
    <x v="4090"/>
    <s v="AL-B001467"/>
    <x v="5"/>
    <s v="B001467"/>
    <s v="STRAIGHT"/>
    <n v="7000"/>
    <n v="3.99"/>
    <x v="5"/>
    <x v="8"/>
    <s v="Replenish"/>
    <x v="0"/>
    <x v="0"/>
    <s v="PRE 2023"/>
    <m/>
    <n v="154"/>
    <n v="377761.54"/>
    <n v="279539.8"/>
    <n v="98221.74"/>
    <n v="0.35"/>
    <n v="2452.997012987013"/>
    <n v="684891.74"/>
    <n v="564843.05000000005"/>
    <n v="120048.69"/>
    <n v="0.21"/>
    <s v=""/>
    <s v=" "/>
    <s v=" "/>
    <s v=""/>
    <m/>
    <s v="UNITED"/>
    <s v="SAZERAC CO INC"/>
  </r>
  <r>
    <x v="4091"/>
    <s v="AL-A001467"/>
    <x v="1"/>
    <s v="A001467"/>
    <s v="STRAIGHT"/>
    <n v="7000"/>
    <n v="9.99"/>
    <x v="5"/>
    <x v="8"/>
    <s v="Replenish"/>
    <x v="0"/>
    <x v="0"/>
    <s v="PRE 2023"/>
    <m/>
    <n v="159"/>
    <n v="417267.7"/>
    <n v="366122.41"/>
    <n v="51145.29"/>
    <n v="0.14000000000000001"/>
    <n v="2624.3251572327044"/>
    <n v="608408.04"/>
    <n v="525243.30000000005"/>
    <n v="83164.740000000005"/>
    <n v="0.16"/>
    <s v=""/>
    <s v=" "/>
    <s v=" "/>
    <s v=""/>
    <m/>
    <s v="UNITED"/>
    <s v="SAZERAC CO INC"/>
  </r>
  <r>
    <x v="4092"/>
    <s v="AL-B006222"/>
    <x v="5"/>
    <s v="B006222"/>
    <s v="STRAIGHT"/>
    <n v="6000"/>
    <n v="4.99"/>
    <x v="5"/>
    <x v="8"/>
    <s v="Delisted"/>
    <x v="4"/>
    <x v="3"/>
    <s v="PRE 2023"/>
    <m/>
    <s v=""/>
    <n v="0"/>
    <m/>
    <n v="0"/>
    <m/>
    <s v=""/>
    <s v=""/>
    <s v=""/>
    <s v=""/>
    <s v=""/>
    <s v=""/>
    <s v=""/>
    <s v=""/>
    <s v="Bottom 5%"/>
    <m/>
    <s v="UNITED"/>
    <s v="SAZERAC CO INC"/>
  </r>
  <r>
    <x v="4093"/>
    <s v="AL-F007814"/>
    <x v="4"/>
    <s v="F007814"/>
    <s v="STRAIGHT"/>
    <n v="7000"/>
    <n v="23.99"/>
    <x v="5"/>
    <x v="6"/>
    <s v="Replenish"/>
    <x v="1"/>
    <x v="0"/>
    <s v="PRE 2023"/>
    <m/>
    <n v="134"/>
    <n v="212191.55"/>
    <n v="248951.39"/>
    <n v="-36759.839999999997"/>
    <n v="-0.15"/>
    <n v="1583.5190298507462"/>
    <n v="63237.64"/>
    <n v="47335.13"/>
    <n v="15902.51"/>
    <n v="0.34"/>
    <s v=""/>
    <s v=""/>
    <s v=""/>
    <s v=""/>
    <m/>
    <s v="UNITED"/>
    <s v="SAZERAC CO INC"/>
  </r>
  <r>
    <x v="4094"/>
    <s v="AL-B007814"/>
    <x v="5"/>
    <s v="B007814"/>
    <s v="STRAIGHT"/>
    <n v="7000"/>
    <n v="4.1900000000000004"/>
    <x v="5"/>
    <x v="8"/>
    <s v="NoReplen"/>
    <x v="0"/>
    <x v="3"/>
    <s v="PRE 2023"/>
    <m/>
    <s v=""/>
    <n v="125.7"/>
    <n v="26096.400000000001"/>
    <n v="-25970.7"/>
    <n v="-1"/>
    <s v=""/>
    <n v="50.28"/>
    <n v="9908.51"/>
    <n v="-9858.23"/>
    <n v="-0.99"/>
    <s v=""/>
    <s v=""/>
    <s v=""/>
    <s v="Bottom 5%"/>
    <m/>
    <s v="UNITED"/>
    <s v="SAZERAC CO INC"/>
  </r>
  <r>
    <x v="4095"/>
    <s v="AL-A007814"/>
    <x v="1"/>
    <s v="A007814"/>
    <s v="STRAIGHT"/>
    <n v="7000"/>
    <n v="13.99"/>
    <x v="5"/>
    <x v="6"/>
    <s v="Replenish"/>
    <x v="0"/>
    <x v="0"/>
    <s v="PRE 2023"/>
    <m/>
    <n v="130"/>
    <n v="70555.100000000006"/>
    <n v="72066.81"/>
    <n v="-1511.71"/>
    <n v="-0.02"/>
    <n v="542.73153846153855"/>
    <n v="55329.65"/>
    <n v="65213.68"/>
    <n v="-9884.0300000000007"/>
    <n v="-0.15"/>
    <s v=""/>
    <s v=" "/>
    <s v=" "/>
    <s v=""/>
    <m/>
    <s v="UNITED"/>
    <s v="SAZERAC CO INC"/>
  </r>
  <r>
    <x v="4096"/>
    <s v="AL-J007524"/>
    <x v="0"/>
    <s v="J007524"/>
    <n v="0"/>
    <n v="7000"/>
    <n v="5.99"/>
    <x v="0"/>
    <x v="0"/>
    <s v="NoReplen"/>
    <x v="0"/>
    <x v="1"/>
    <s v="PRE 2023"/>
    <m/>
    <n v="0"/>
    <m/>
    <n v="4415.5"/>
    <n v="-4415.5"/>
    <n v="-1"/>
    <s v=""/>
    <n v="5.99"/>
    <n v="5068.91"/>
    <n v="-5062.92"/>
    <n v="-1"/>
    <s v=""/>
    <s v=""/>
    <s v=""/>
    <s v="Bottom 5%"/>
    <m/>
    <s v="OTHER"/>
    <s v="GHOST TRAIN BREWING CO. INC."/>
  </r>
  <r>
    <x v="4097"/>
    <s v="AL-J007709"/>
    <x v="0"/>
    <s v="J007709"/>
    <n v="0"/>
    <n v="7000"/>
    <n v="6.59"/>
    <x v="0"/>
    <x v="0"/>
    <s v="NoReplen"/>
    <x v="0"/>
    <x v="1"/>
    <s v="PRE 2023"/>
    <m/>
    <n v="3"/>
    <n v="263.60000000000002"/>
    <n v="3623.32"/>
    <n v="-3359.72"/>
    <n v="-0.93"/>
    <n v="87.866666666666674"/>
    <n v="39.54"/>
    <n v="2206.7800000000002"/>
    <n v="-2167.2399999999998"/>
    <n v="-0.98"/>
    <s v=""/>
    <s v=""/>
    <s v=""/>
    <s v="Bottom 5%"/>
    <m/>
    <s v="OTHER"/>
    <s v="GHOST TRAIN BREWING CO. INC."/>
  </r>
  <r>
    <x v="4098"/>
    <s v="AL-A007359"/>
    <x v="1"/>
    <s v="A007359"/>
    <s v="FLAVORED"/>
    <n v="7000"/>
    <n v="8.6300000000000008"/>
    <x v="5"/>
    <x v="8"/>
    <s v="NoReplen"/>
    <x v="0"/>
    <x v="2"/>
    <s v="PRE 2023"/>
    <m/>
    <n v="1"/>
    <n v="8.6300000000000008"/>
    <n v="83.43"/>
    <n v="-74.8"/>
    <n v="-0.9"/>
    <n v="8.6300000000000008"/>
    <n v="0"/>
    <n v="8.6300000000000008"/>
    <n v="-8.6300000000000008"/>
    <n v="-1"/>
    <s v=""/>
    <s v=""/>
    <s v=""/>
    <s v="Bottom 5%"/>
    <m/>
    <s v="SGWS - AMERICAN SPIRITS"/>
    <s v="BACARDI USA INC"/>
  </r>
  <r>
    <x v="4099"/>
    <s v="AL-A007360"/>
    <x v="1"/>
    <s v="A007360"/>
    <s v="FLAVORED"/>
    <n v="7000"/>
    <n v="14.39"/>
    <x v="5"/>
    <x v="6"/>
    <s v="Delisted"/>
    <x v="0"/>
    <x v="3"/>
    <s v="PRE 2023"/>
    <m/>
    <s v=""/>
    <m/>
    <n v="71.95"/>
    <n v="-71.95"/>
    <n v="-1"/>
    <s v=""/>
    <n v="0"/>
    <n v="14.39"/>
    <n v="-14.39"/>
    <n v="-1"/>
    <s v=""/>
    <s v=""/>
    <s v=""/>
    <s v="Bottom 5%"/>
    <m/>
    <s v="SGWS - AMERICAN SPIRITS"/>
    <s v="BACARDI USA INC"/>
  </r>
  <r>
    <x v="4100"/>
    <s v="AL-A007405"/>
    <x v="1"/>
    <s v="A007405"/>
    <s v="FLAVORED"/>
    <n v="7000"/>
    <n v="14.39"/>
    <x v="5"/>
    <x v="6"/>
    <s v="NoReplen"/>
    <x v="0"/>
    <x v="1"/>
    <s v="PRE 2023"/>
    <m/>
    <n v="1"/>
    <m/>
    <n v="100.73"/>
    <n v="-100.73"/>
    <n v="-1"/>
    <n v="0"/>
    <n v="0"/>
    <n v="0"/>
    <n v="0"/>
    <n v="0"/>
    <s v=""/>
    <s v=""/>
    <s v=""/>
    <s v="Bottom 5%"/>
    <m/>
    <s v="SGWS - AMERICAN SPIRITS"/>
    <s v="BACARDI USA INC"/>
  </r>
  <r>
    <x v="4101"/>
    <s v="AL-A010050"/>
    <x v="1"/>
    <s v="A010050"/>
    <s v="FLAVORED"/>
    <n v="7000"/>
    <n v="16.190000000000001"/>
    <x v="5"/>
    <x v="1"/>
    <s v="NoReplen"/>
    <x v="1"/>
    <x v="1"/>
    <s v="PRE 2023"/>
    <m/>
    <n v="0"/>
    <n v="410.16"/>
    <n v="971.64"/>
    <n v="-561.48"/>
    <n v="-0.57999999999999996"/>
    <s v=""/>
    <n v="421"/>
    <n v="809.7"/>
    <n v="-388.7"/>
    <n v="-0.48"/>
    <s v=""/>
    <s v=""/>
    <s v=""/>
    <s v="Bottom 5%"/>
    <m/>
    <s v="LUKE LEA BEVERAGES"/>
    <s v="PLUSH VODKA LLC"/>
  </r>
  <r>
    <x v="4102"/>
    <s v="AL-A008249"/>
    <x v="1"/>
    <s v="A008249"/>
    <s v="STRAIGHT"/>
    <n v="8000"/>
    <n v="16.190000000000001"/>
    <x v="5"/>
    <x v="1"/>
    <s v="NoReplen"/>
    <x v="5"/>
    <x v="1"/>
    <s v="PRE 2023"/>
    <m/>
    <n v="1"/>
    <n v="1025.42"/>
    <n v="2995.89"/>
    <n v="-1970.47"/>
    <n v="-0.66"/>
    <n v="1025.42"/>
    <n v="210.47"/>
    <n v="458.83"/>
    <n v="-248.36"/>
    <n v="-0.54"/>
    <s v=""/>
    <s v=""/>
    <s v=""/>
    <s v="Bottom 5%"/>
    <m/>
    <s v="LUKE LEA BEVERAGES"/>
    <s v="PLUSH VODKA LLC"/>
  </r>
  <r>
    <x v="4103"/>
    <s v="AL-A000903"/>
    <x v="1"/>
    <s v="A000903"/>
    <n v="0"/>
    <n v="7000"/>
    <n v="30.99"/>
    <x v="13"/>
    <x v="4"/>
    <s v="Replenish"/>
    <x v="0"/>
    <x v="0"/>
    <s v="PRE 2023"/>
    <m/>
    <n v="101"/>
    <n v="53240.82"/>
    <n v="65543.850000000006"/>
    <n v="-12303.03"/>
    <n v="-0.19"/>
    <n v="527.13683168316834"/>
    <n v="43974.81"/>
    <n v="45865.2"/>
    <n v="-1890.39"/>
    <n v="-0.04"/>
    <s v=""/>
    <s v=" "/>
    <s v=" "/>
    <s v=""/>
    <m/>
    <s v="UNITED"/>
    <s v="PERNOD RICARD USA"/>
  </r>
  <r>
    <x v="4104"/>
    <s v="AL-A005237"/>
    <x v="1"/>
    <s v="A005237"/>
    <n v="0"/>
    <n v="7000"/>
    <n v="25.19"/>
    <x v="13"/>
    <x v="4"/>
    <s v="NoReplen"/>
    <x v="1"/>
    <x v="1"/>
    <s v="PRE 2023"/>
    <m/>
    <n v="2"/>
    <n v="100.76"/>
    <n v="755.82"/>
    <n v="-655.05999999999995"/>
    <n v="-0.87"/>
    <n v="50.38"/>
    <n v="0"/>
    <n v="251.94"/>
    <n v="-251.94"/>
    <n v="-1"/>
    <s v=""/>
    <s v=""/>
    <s v=""/>
    <s v="Bottom 5%"/>
    <m/>
    <s v="SGWS - ALD"/>
    <s v="PERNOD RICARD USA"/>
  </r>
  <r>
    <x v="4105"/>
    <s v="AL-A005506"/>
    <x v="1"/>
    <s v="A005506"/>
    <n v="0"/>
    <n v="7000"/>
    <n v="18.59"/>
    <x v="13"/>
    <x v="6"/>
    <s v="NoReplen"/>
    <x v="1"/>
    <x v="2"/>
    <s v="PRE 2023"/>
    <m/>
    <s v=""/>
    <m/>
    <n v="92.95"/>
    <n v="-92.95"/>
    <n v="-1"/>
    <s v=""/>
    <s v=""/>
    <s v=""/>
    <s v=""/>
    <s v=""/>
    <s v=""/>
    <s v=""/>
    <s v=""/>
    <s v="Bottom 5%"/>
    <m/>
    <s v="UNITED"/>
    <s v="PARK STREET IMPORTS /"/>
  </r>
  <r>
    <x v="4106"/>
    <s v="AL-F000201"/>
    <x v="4"/>
    <s v="F000201"/>
    <s v="STRAIGHT"/>
    <n v="7000"/>
    <n v="13.99"/>
    <x v="5"/>
    <x v="9"/>
    <s v="Replenish"/>
    <x v="0"/>
    <x v="0"/>
    <s v="PRE 2023"/>
    <m/>
    <n v="154"/>
    <n v="349036.51"/>
    <n v="386969.52"/>
    <n v="-37933.01"/>
    <n v="-0.1"/>
    <n v="2266.4708441558441"/>
    <n v="102854.48"/>
    <n v="95910.49"/>
    <n v="6943.99"/>
    <n v="7.0000000000000007E-2"/>
    <s v=""/>
    <s v=" "/>
    <s v=" "/>
    <s v=""/>
    <m/>
    <s v="SGWS - LIBERTY SPIRITS"/>
    <s v="SAZERAC CO INC"/>
  </r>
  <r>
    <x v="4107"/>
    <s v="AL-B005201"/>
    <x v="5"/>
    <s v="B005201"/>
    <s v="STRAIGHT"/>
    <n v="7000"/>
    <n v="2.99"/>
    <x v="5"/>
    <x v="9"/>
    <s v="Delisted"/>
    <x v="1"/>
    <x v="3"/>
    <s v="PRE 2023"/>
    <m/>
    <s v=""/>
    <m/>
    <n v="185.38"/>
    <n v="-185.38"/>
    <n v="-1"/>
    <s v=""/>
    <s v=""/>
    <s v=""/>
    <s v=""/>
    <s v=""/>
    <s v=""/>
    <s v=""/>
    <s v=""/>
    <s v="Bottom 5%"/>
    <m/>
    <s v="UNITED"/>
    <s v="SAZERAC CO INC"/>
  </r>
  <r>
    <x v="4108"/>
    <s v="AL-A000564"/>
    <x v="1"/>
    <s v="A000564"/>
    <s v="STRAIGHT"/>
    <n v="7000"/>
    <n v="4.79"/>
    <x v="5"/>
    <x v="9"/>
    <s v="NoReplen"/>
    <x v="0"/>
    <x v="1"/>
    <s v="PRE 2023"/>
    <m/>
    <n v="2"/>
    <n v="713.71"/>
    <n v="30730.880000000001"/>
    <n v="-30017.17"/>
    <n v="-0.98"/>
    <n v="356.85500000000002"/>
    <n v="119.75"/>
    <n v="20717.21"/>
    <n v="-20597.46"/>
    <n v="-0.99"/>
    <s v=""/>
    <s v=""/>
    <s v=""/>
    <s v="Bottom 5%"/>
    <m/>
    <s v="SGWS - LIBERTY SPIRITS"/>
    <s v="SAZERAC CO INC"/>
  </r>
  <r>
    <x v="4109"/>
    <s v="AL-F000043"/>
    <x v="4"/>
    <s v="F000043"/>
    <s v="FLAVORED"/>
    <n v="7000"/>
    <n v="16.489999999999998"/>
    <x v="1"/>
    <x v="9"/>
    <s v="Replenish"/>
    <x v="0"/>
    <x v="0"/>
    <s v="PRE 2023"/>
    <m/>
    <n v="76"/>
    <n v="34843.370000000003"/>
    <n v="43220.29"/>
    <n v="-8376.92"/>
    <n v="-0.19"/>
    <n v="458.46539473684214"/>
    <n v="5309.78"/>
    <n v="4485.28"/>
    <n v="824.5"/>
    <n v="0.18"/>
    <s v=""/>
    <s v=" "/>
    <s v=" "/>
    <s v="Bottom 5%"/>
    <m/>
    <s v="UNITED"/>
    <s v="SAZERAC CO INC"/>
  </r>
  <r>
    <x v="4110"/>
    <s v="AL-A070088"/>
    <x v="1"/>
    <s v="A070088"/>
    <n v="0"/>
    <n v="70000"/>
    <n v="8.99"/>
    <x v="0"/>
    <x v="2"/>
    <s v="NoReplen"/>
    <x v="2"/>
    <x v="2"/>
    <d v="2023-12-01T00:00:00"/>
    <m/>
    <s v=""/>
    <m/>
    <n v="89.9"/>
    <n v="-89.9"/>
    <n v="-1"/>
    <s v=""/>
    <s v=""/>
    <s v=""/>
    <s v=""/>
    <s v=""/>
    <s v=""/>
    <s v=""/>
    <s v=""/>
    <s v="Bottom 5%"/>
    <m/>
    <s v="OTHER"/>
    <s v="M S WALKER INC"/>
  </r>
  <r>
    <x v="4111"/>
    <s v="AL-A001553"/>
    <x v="1"/>
    <s v="A001553"/>
    <n v="0"/>
    <n v="7000"/>
    <n v="5.09"/>
    <x v="0"/>
    <x v="2"/>
    <s v="NoReplen"/>
    <x v="2"/>
    <x v="0"/>
    <s v="PRE 2023"/>
    <m/>
    <n v="8"/>
    <n v="12817.66"/>
    <n v="12123.5"/>
    <n v="694.16"/>
    <n v="0.06"/>
    <n v="1602.2075"/>
    <n v="3710.13"/>
    <n v="7946.64"/>
    <n v="-4236.51"/>
    <n v="-0.53"/>
    <s v=""/>
    <s v=""/>
    <s v=""/>
    <s v="Bottom 5%"/>
    <m/>
    <s v="UNITED"/>
    <s v="SAZERAC CO INC"/>
  </r>
  <r>
    <x v="4112"/>
    <s v="AL-A030651"/>
    <x v="1"/>
    <s v="A030651"/>
    <s v="FLAVORED"/>
    <n v="30000"/>
    <n v="25.99"/>
    <x v="10"/>
    <x v="11"/>
    <s v="Delisted"/>
    <x v="3"/>
    <x v="3"/>
    <d v="2026-03-01T00:00:00"/>
    <m/>
    <n v="3"/>
    <n v="0"/>
    <m/>
    <n v="0"/>
    <m/>
    <n v="0"/>
    <s v=""/>
    <s v=""/>
    <s v=""/>
    <s v=""/>
    <s v=""/>
    <s v=""/>
    <s v=""/>
    <s v="Bottom 5%"/>
    <m/>
    <s v="SGWS - LIBERTY SPIRITS"/>
    <s v="OLE SMOKEY DISTILLERY LLC"/>
  </r>
  <r>
    <x v="4113"/>
    <s v="AL-A030939"/>
    <x v="1"/>
    <s v="A030939"/>
    <s v="FLAVORED"/>
    <n v="30000"/>
    <n v="25.99"/>
    <x v="10"/>
    <x v="11"/>
    <s v="CGPO 1"/>
    <x v="3"/>
    <x v="0"/>
    <d v="2025-07-01T00:00:00"/>
    <m/>
    <n v="4"/>
    <n v="-25.99"/>
    <m/>
    <n v="-25.99"/>
    <m/>
    <n v="-6.4974999999999996"/>
    <n v="22611.3"/>
    <n v="0"/>
    <n v="22611.3"/>
    <n v="0"/>
    <s v=""/>
    <s v=""/>
    <s v=""/>
    <s v="Bottom 5%"/>
    <m/>
    <s v="SGWS - LIBERTY SPIRITS"/>
    <s v="OLE SMOKEY DISTILLERY LLC"/>
  </r>
  <r>
    <x v="4114"/>
    <s v="AL-E004094"/>
    <x v="3"/>
    <s v="E004094"/>
    <n v="0"/>
    <n v="4000"/>
    <n v="5.09"/>
    <x v="6"/>
    <x v="8"/>
    <s v="NoReplen"/>
    <x v="1"/>
    <x v="1"/>
    <d v="2024-07-01T00:00:00"/>
    <m/>
    <s v=""/>
    <m/>
    <n v="8.16"/>
    <n v="-8.16"/>
    <n v="-1"/>
    <s v=""/>
    <n v="4.8899999999999997"/>
    <n v="0"/>
    <n v="4.8899999999999997"/>
    <n v="0"/>
    <s v=""/>
    <s v=""/>
    <s v=""/>
    <s v="Bottom 5%"/>
    <m/>
    <s v=""/>
    <s v=""/>
  </r>
  <r>
    <x v="4115"/>
    <s v="AL-D001536"/>
    <x v="2"/>
    <s v="D001536"/>
    <s v="FLAVORED"/>
    <n v="7000"/>
    <n v="1.19"/>
    <x v="5"/>
    <x v="7"/>
    <s v="NoReplen"/>
    <x v="0"/>
    <x v="2"/>
    <s v="PRE 2023"/>
    <m/>
    <n v="13"/>
    <n v="265.37"/>
    <n v="470.05"/>
    <n v="-204.68"/>
    <n v="-0.44"/>
    <n v="20.413076923076922"/>
    <n v="88.06"/>
    <n v="238"/>
    <n v="-149.94"/>
    <n v="-0.63"/>
    <s v=""/>
    <s v=""/>
    <s v=""/>
    <s v="Bottom 5%"/>
    <m/>
    <s v="SGWS - LIBERTY SPIRITS"/>
    <s v="PHILLIPS PRODUCTS COMPANY"/>
  </r>
  <r>
    <x v="4116"/>
    <s v="AL-B005791"/>
    <x v="5"/>
    <s v="B005791"/>
    <n v="0"/>
    <n v="7000"/>
    <n v="5.99"/>
    <x v="13"/>
    <x v="8"/>
    <s v="Delisted"/>
    <x v="1"/>
    <x v="3"/>
    <s v="PRE 2023"/>
    <m/>
    <s v=""/>
    <n v="0"/>
    <n v="19.98"/>
    <n v="-19.98"/>
    <n v="-1"/>
    <s v=""/>
    <n v="0"/>
    <n v="0"/>
    <n v="0"/>
    <n v="0"/>
    <s v=""/>
    <s v=""/>
    <s v=""/>
    <s v="Bottom 5%"/>
    <m/>
    <s v="SGWS - LIBERTY SPIRITS"/>
    <s v="PHILLIPS PRODUCTS COMPANY"/>
  </r>
  <r>
    <x v="4117"/>
    <s v="AL-A005791"/>
    <x v="1"/>
    <s v="A005791"/>
    <s v="STRAIGHT"/>
    <n v="5000"/>
    <n v="14.39"/>
    <x v="13"/>
    <x v="6"/>
    <s v="Delisted"/>
    <x v="1"/>
    <x v="3"/>
    <d v="2023-12-01T00:00:00"/>
    <m/>
    <s v=""/>
    <m/>
    <n v="71.95"/>
    <n v="-71.95"/>
    <n v="-1"/>
    <s v=""/>
    <n v="0"/>
    <n v="86.34"/>
    <n v="-86.34"/>
    <n v="-1"/>
    <s v=""/>
    <s v=""/>
    <s v=""/>
    <s v="Bottom 5%"/>
    <m/>
    <s v="SGWS - LIBERTY SPIRITS"/>
    <s v="PHILLIPS PRODUCTS COMPANY"/>
  </r>
  <r>
    <x v="4118"/>
    <s v="AL-A031136"/>
    <x v="1"/>
    <s v="A031136"/>
    <s v="STRAIGHT"/>
    <n v="30000"/>
    <n v="166.99"/>
    <x v="2"/>
    <x v="3"/>
    <s v="CGPO 1"/>
    <x v="3"/>
    <x v="0"/>
    <d v="2025-10-24T00:00:00"/>
    <m/>
    <s v=""/>
    <n v="7180.57"/>
    <m/>
    <n v="7180.57"/>
    <m/>
    <s v=""/>
    <n v="834.95"/>
    <n v="0"/>
    <n v="834.95"/>
    <n v="0"/>
    <s v=""/>
    <s v=""/>
    <s v=""/>
    <s v="Bottom 5%"/>
    <m/>
    <s v="MADVINES"/>
    <s v="MADVINES &amp; SPIRITS INC."/>
  </r>
  <r>
    <x v="4119"/>
    <s v="AL-A007906"/>
    <x v="1"/>
    <s v="A007906"/>
    <n v="0"/>
    <n v="7000"/>
    <n v="17.989999999999998"/>
    <x v="6"/>
    <x v="6"/>
    <s v="NoReplen"/>
    <x v="2"/>
    <x v="1"/>
    <s v="PRE 2023"/>
    <m/>
    <n v="4"/>
    <n v="89.95"/>
    <n v="1178.4100000000001"/>
    <n v="-1088.46"/>
    <n v="-0.92"/>
    <n v="22.487500000000001"/>
    <s v=""/>
    <s v=""/>
    <s v=""/>
    <s v=""/>
    <s v=""/>
    <s v=""/>
    <s v=""/>
    <s v="Bottom 5%"/>
    <m/>
    <s v="RNDC"/>
    <s v="PRICHARDS DISTILLERY INC"/>
  </r>
  <r>
    <x v="4120"/>
    <s v="AL-A004734"/>
    <x v="1"/>
    <s v="A004734"/>
    <s v="FLAVORED"/>
    <n v="4000"/>
    <n v="17.989999999999998"/>
    <x v="1"/>
    <x v="6"/>
    <s v="NoReplen"/>
    <x v="1"/>
    <x v="1"/>
    <d v="2025-05-01T00:00:00"/>
    <m/>
    <n v="1"/>
    <n v="17.989999999999998"/>
    <n v="17.989999999999998"/>
    <n v="0"/>
    <n v="0"/>
    <n v="17.989999999999998"/>
    <s v=""/>
    <s v=""/>
    <s v=""/>
    <s v=""/>
    <s v=""/>
    <s v=""/>
    <s v=""/>
    <s v="Bottom 5%"/>
    <m/>
    <s v="RNDC"/>
    <s v="PRICHARDS DISTILLERY INC"/>
  </r>
  <r>
    <x v="4121"/>
    <s v="AL-A004994"/>
    <x v="1"/>
    <s v="A004994"/>
    <s v="STRAIGHT"/>
    <n v="7000"/>
    <n v="28.79"/>
    <x v="1"/>
    <x v="4"/>
    <s v="NoReplen"/>
    <x v="1"/>
    <x v="3"/>
    <s v="PRE 2023"/>
    <m/>
    <s v=""/>
    <n v="28.79"/>
    <n v="86.37"/>
    <n v="-57.58"/>
    <n v="-0.67"/>
    <s v=""/>
    <s v=""/>
    <s v=""/>
    <s v=""/>
    <s v=""/>
    <s v=""/>
    <s v=""/>
    <s v=""/>
    <s v="Bottom 5%"/>
    <m/>
    <s v="SGWS - LIBERTY SPIRITS"/>
    <s v="PRICHARDS DISTILLERY INC"/>
  </r>
  <r>
    <x v="4122"/>
    <s v="AL-A004965"/>
    <x v="1"/>
    <s v="A004965"/>
    <s v="FLAVORED"/>
    <n v="7000"/>
    <n v="17.989999999999998"/>
    <x v="1"/>
    <x v="6"/>
    <s v="NoReplen"/>
    <x v="1"/>
    <x v="1"/>
    <s v="PRE 2023"/>
    <m/>
    <n v="1"/>
    <m/>
    <n v="71.959999999999994"/>
    <n v="-71.959999999999994"/>
    <n v="-1"/>
    <n v="0"/>
    <s v=""/>
    <s v=""/>
    <s v=""/>
    <s v=""/>
    <s v=""/>
    <s v=""/>
    <s v=""/>
    <s v="Bottom 5%"/>
    <m/>
    <s v="SGWS - LIBERTY SPIRITS"/>
    <s v="PRICHARDS DISTILLERY INC"/>
  </r>
  <r>
    <x v="4123"/>
    <s v="AL-A005493"/>
    <x v="1"/>
    <s v="A005493"/>
    <s v="FLAVORED"/>
    <n v="5000"/>
    <n v="17.989999999999998"/>
    <x v="1"/>
    <x v="6"/>
    <s v="NoReplen"/>
    <x v="1"/>
    <x v="1"/>
    <d v="2024-11-01T00:00:00"/>
    <m/>
    <n v="1"/>
    <n v="35.979999999999997"/>
    <n v="35.979999999999997"/>
    <n v="0"/>
    <n v="0"/>
    <n v="35.979999999999997"/>
    <s v=""/>
    <s v=""/>
    <s v=""/>
    <s v=""/>
    <s v=""/>
    <s v=""/>
    <s v=""/>
    <s v="Bottom 5%"/>
    <m/>
    <s v="RNDC"/>
    <s v="PRICHARDS DISTILLERY INC"/>
  </r>
  <r>
    <x v="4124"/>
    <s v="AL-A010039"/>
    <x v="1"/>
    <s v="A010039"/>
    <s v="STRAIGHT"/>
    <n v="10000"/>
    <n v="55.77"/>
    <x v="1"/>
    <x v="3"/>
    <s v="Allocated2"/>
    <x v="1"/>
    <x v="2"/>
    <s v="PRE 2023"/>
    <m/>
    <n v="1"/>
    <n v="167.31"/>
    <n v="167.31"/>
    <n v="0"/>
    <n v="0"/>
    <n v="167.31"/>
    <s v=""/>
    <s v=""/>
    <s v=""/>
    <s v=""/>
    <s v=""/>
    <s v=""/>
    <s v=""/>
    <s v="Bottom 5%"/>
    <m/>
    <s v="MADVINES"/>
    <s v="PRIVATEER LLC"/>
  </r>
  <r>
    <x v="4125"/>
    <s v="AL-A007340"/>
    <x v="1"/>
    <s v="A007340"/>
    <s v="STRAIGHT"/>
    <n v="7000"/>
    <n v="35.99"/>
    <x v="1"/>
    <x v="5"/>
    <s v="NoReplen"/>
    <x v="0"/>
    <x v="1"/>
    <s v="PRE 2023"/>
    <m/>
    <s v=""/>
    <m/>
    <n v="35.99"/>
    <n v="-35.99"/>
    <n v="-1"/>
    <s v=""/>
    <s v=""/>
    <s v=""/>
    <s v=""/>
    <s v=""/>
    <s v=""/>
    <s v=""/>
    <s v=""/>
    <s v="Bottom 5%"/>
    <m/>
    <s v=""/>
    <s v=""/>
  </r>
  <r>
    <x v="4126"/>
    <s v="AL-A007342"/>
    <x v="1"/>
    <s v="A007342"/>
    <s v="STRAIGHT"/>
    <n v="7000"/>
    <n v="26.99"/>
    <x v="1"/>
    <x v="4"/>
    <s v="NoReplen"/>
    <x v="0"/>
    <x v="1"/>
    <s v="PRE 2023"/>
    <m/>
    <n v="3"/>
    <n v="620.77"/>
    <n v="980.77"/>
    <n v="-360"/>
    <n v="-0.37"/>
    <n v="206.92333333333332"/>
    <n v="242.91"/>
    <n v="89.98"/>
    <n v="152.93"/>
    <n v="1.7"/>
    <s v=""/>
    <s v=""/>
    <s v=""/>
    <s v="Bottom 5%"/>
    <m/>
    <s v="MADVINES"/>
    <s v="PRIVATEER LLC"/>
  </r>
  <r>
    <x v="4127"/>
    <s v="AL-A007426"/>
    <x v="1"/>
    <s v="A007426"/>
    <s v="STRAIGHT"/>
    <n v="7000"/>
    <n v="31.79"/>
    <x v="1"/>
    <x v="4"/>
    <s v="NoReplen"/>
    <x v="0"/>
    <x v="2"/>
    <s v="PRE 2023"/>
    <m/>
    <n v="2"/>
    <n v="508.64"/>
    <n v="63.58"/>
    <n v="445.06"/>
    <n v="7"/>
    <n v="254.32"/>
    <n v="0"/>
    <n v="286.11"/>
    <n v="-286.11"/>
    <n v="-1"/>
    <s v=""/>
    <s v=""/>
    <s v=""/>
    <s v="Bottom 5%"/>
    <m/>
    <s v="MADVINES"/>
    <s v="PRIVATEER LLC"/>
  </r>
  <r>
    <x v="4128"/>
    <s v="AL-A007234"/>
    <x v="1"/>
    <s v="A007234"/>
    <s v="STRAIGHT"/>
    <n v="7000"/>
    <n v="34.99"/>
    <x v="1"/>
    <x v="4"/>
    <s v="Replenish"/>
    <x v="0"/>
    <x v="0"/>
    <s v="PRE 2023"/>
    <m/>
    <n v="4"/>
    <n v="4968.58"/>
    <n v="11481.67"/>
    <n v="-6513.09"/>
    <n v="-0.56999999999999995"/>
    <n v="1242.145"/>
    <n v="734.79"/>
    <n v="629.82000000000005"/>
    <n v="104.97"/>
    <n v="0.17"/>
    <s v=""/>
    <s v=" "/>
    <s v="X"/>
    <s v="Bottom 5%"/>
    <m/>
    <s v="RNDC"/>
    <s v="ALTAMAR BRANDS LLC."/>
  </r>
  <r>
    <x v="4129"/>
    <s v="AL-A010554"/>
    <x v="1"/>
    <s v="A010554"/>
    <s v="FLAVORED"/>
    <n v="10000"/>
    <n v="15.59"/>
    <x v="10"/>
    <x v="11"/>
    <s v="NoReplen"/>
    <x v="1"/>
    <x v="1"/>
    <d v="2023-11-01T00:00:00"/>
    <m/>
    <n v="3"/>
    <n v="161.11000000000001"/>
    <n v="389.85"/>
    <n v="-228.74"/>
    <n v="-0.59"/>
    <n v="53.70333333333334"/>
    <n v="93.54"/>
    <n v="1559.4"/>
    <n v="-1465.86"/>
    <n v="-0.94"/>
    <s v=""/>
    <s v=""/>
    <s v=""/>
    <s v="Bottom 5%"/>
    <m/>
    <s v="SGWS - LIBERTY SPIRITS"/>
    <s v="OLE SMOKEY DISTILLERY LLC"/>
  </r>
  <r>
    <x v="4130"/>
    <s v="AL-D010533"/>
    <x v="2"/>
    <s v="D010533"/>
    <s v="STRAIGHT"/>
    <n v="10000"/>
    <n v="2.99"/>
    <x v="10"/>
    <x v="7"/>
    <s v="Delisted"/>
    <x v="0"/>
    <x v="1"/>
    <d v="2024-07-01T00:00:00"/>
    <m/>
    <n v="2"/>
    <n v="5.98"/>
    <n v="0"/>
    <n v="5.98"/>
    <m/>
    <n v="2.99"/>
    <n v="304.98"/>
    <n v="0"/>
    <n v="304.98"/>
    <n v="0"/>
    <s v=""/>
    <s v=""/>
    <s v=""/>
    <s v="Bottom 5%"/>
    <m/>
    <s v="SGWS - LIBERTY SPIRITS"/>
    <s v="OLE SMOKEY DISTILLERY LLC"/>
  </r>
  <r>
    <x v="4131"/>
    <s v="AL-D010553"/>
    <x v="2"/>
    <s v="D010553"/>
    <s v="STRAIGHT"/>
    <n v="10000"/>
    <n v="2.99"/>
    <x v="10"/>
    <x v="7"/>
    <s v="Replenish"/>
    <x v="0"/>
    <x v="0"/>
    <d v="2024-07-01T00:00:00"/>
    <m/>
    <n v="100"/>
    <n v="21255.91"/>
    <n v="33000.629999999997"/>
    <n v="-11744.72"/>
    <n v="-0.36"/>
    <n v="212.5591"/>
    <n v="32459.439999999999"/>
    <n v="40451.71"/>
    <n v="-7992.27"/>
    <n v="-0.2"/>
    <s v=""/>
    <s v=""/>
    <s v=""/>
    <s v="Bottom 5%"/>
    <m/>
    <s v="SGWS - LIBERTY SPIRITS"/>
    <s v="OLE SMOKEY DISTILLERY LLC"/>
  </r>
  <r>
    <x v="4132"/>
    <s v="AL-E008255"/>
    <x v="3"/>
    <s v="E008255"/>
    <s v="FLAVORED"/>
    <n v="8000"/>
    <n v="17.989999999999998"/>
    <x v="10"/>
    <x v="11"/>
    <s v="Delisted"/>
    <x v="5"/>
    <x v="3"/>
    <s v="PRE 2023"/>
    <m/>
    <s v=""/>
    <m/>
    <n v="17.989999999999998"/>
    <n v="-17.989999999999998"/>
    <n v="-1"/>
    <s v=""/>
    <s v=""/>
    <s v=""/>
    <s v=""/>
    <s v=""/>
    <s v=""/>
    <s v=""/>
    <s v=""/>
    <s v="Bottom 5%"/>
    <m/>
    <s v=""/>
    <s v=""/>
  </r>
  <r>
    <x v="4133"/>
    <s v="AL-A008274"/>
    <x v="1"/>
    <s v="A008274"/>
    <s v="STRAIGHT"/>
    <n v="8000"/>
    <n v="29.99"/>
    <x v="4"/>
    <x v="4"/>
    <s v="NoReplen"/>
    <x v="5"/>
    <x v="1"/>
    <s v="PRE 2023"/>
    <m/>
    <n v="1"/>
    <n v="269.93"/>
    <n v="549.89"/>
    <n v="-279.95999999999998"/>
    <n v="-0.51"/>
    <n v="269.93"/>
    <n v="1529.65"/>
    <n v="16696.66"/>
    <n v="-15167.01"/>
    <n v="-0.91"/>
    <s v=""/>
    <s v=""/>
    <s v=""/>
    <s v="Bottom 5%"/>
    <m/>
    <s v="RNDC"/>
    <s v="MHW LTD"/>
  </r>
  <r>
    <x v="4134"/>
    <s v="AL-A007150"/>
    <x v="1"/>
    <s v="A007150"/>
    <n v="0"/>
    <n v="7000"/>
    <n v="32.99"/>
    <x v="4"/>
    <x v="1"/>
    <s v="Replenish"/>
    <x v="0"/>
    <x v="0"/>
    <s v="PRE 2023"/>
    <m/>
    <n v="41"/>
    <n v="27332.81"/>
    <n v="21228.79"/>
    <n v="6104.02"/>
    <n v="0.28999999999999998"/>
    <n v="666.65390243902448"/>
    <n v="8634.18"/>
    <n v="21002.95"/>
    <n v="-12368.77"/>
    <n v="-0.59"/>
    <s v=""/>
    <s v=" "/>
    <s v="X"/>
    <s v="Bottom 5%"/>
    <m/>
    <s v="RNDC"/>
    <s v="MHW LTD"/>
  </r>
  <r>
    <x v="4135"/>
    <s v="AL-A008275"/>
    <x v="1"/>
    <s v="A008275"/>
    <s v="STRAIGHT"/>
    <n v="8000"/>
    <n v="26.99"/>
    <x v="4"/>
    <x v="4"/>
    <s v="NoReplen"/>
    <x v="5"/>
    <x v="1"/>
    <s v="PRE 2023"/>
    <m/>
    <n v="1"/>
    <n v="494.83"/>
    <n v="359.92"/>
    <n v="134.91"/>
    <n v="0.37"/>
    <n v="494.83"/>
    <n v="566.87"/>
    <n v="15881.47"/>
    <n v="-15314.6"/>
    <n v="-0.96"/>
    <s v=""/>
    <s v=""/>
    <s v=""/>
    <s v="Bottom 5%"/>
    <m/>
    <s v="RNDC"/>
    <s v="MHW LTD"/>
  </r>
  <r>
    <x v="4136"/>
    <s v="AL-A007655"/>
    <x v="1"/>
    <s v="A007655"/>
    <s v="STRAIGHT"/>
    <n v="7000"/>
    <n v="20.99"/>
    <x v="2"/>
    <x v="1"/>
    <s v="NoReplen"/>
    <x v="0"/>
    <x v="1"/>
    <s v="PRE 2023"/>
    <m/>
    <n v="2"/>
    <n v="3652.26"/>
    <n v="11630.32"/>
    <n v="-7978.06"/>
    <n v="-0.69"/>
    <n v="1826.13"/>
    <n v="419.8"/>
    <n v="1971.36"/>
    <n v="-1551.56"/>
    <n v="-0.79"/>
    <s v=""/>
    <s v=""/>
    <s v=""/>
    <s v="Bottom 5%"/>
    <m/>
    <s v="SGWS - AMERICAN SPIRITS"/>
    <s v="PARK STREET IMPORTS /"/>
  </r>
  <r>
    <x v="4137"/>
    <s v="AL-A009415"/>
    <x v="1"/>
    <s v="A009415"/>
    <s v="STRAIGHT"/>
    <n v="9000"/>
    <n v="59.99"/>
    <x v="2"/>
    <x v="5"/>
    <s v="Allocated1"/>
    <x v="1"/>
    <x v="0"/>
    <s v="PRE 2023"/>
    <m/>
    <n v="12"/>
    <n v="5459.09"/>
    <n v="15837.36"/>
    <n v="-10378.27"/>
    <n v="-0.66"/>
    <n v="454.92416666666668"/>
    <n v="3119.48"/>
    <n v="6718.88"/>
    <n v="-3599.4"/>
    <n v="-0.54"/>
    <s v=""/>
    <s v=""/>
    <s v=""/>
    <s v="Bottom 5%"/>
    <m/>
    <s v="MADVINES"/>
    <s v="MADVINES &amp; SPIRITS INC."/>
  </r>
  <r>
    <x v="4138"/>
    <s v="AL-E008271"/>
    <x v="3"/>
    <s v="E008271"/>
    <n v="0"/>
    <n v="8000"/>
    <n v="17.989999999999998"/>
    <x v="10"/>
    <x v="11"/>
    <s v="NoReplen"/>
    <x v="5"/>
    <x v="1"/>
    <s v="PRE 2023"/>
    <m/>
    <n v="5"/>
    <n v="575.78"/>
    <n v="1829.39"/>
    <n v="-1253.6099999999999"/>
    <n v="-0.69"/>
    <n v="115.15599999999999"/>
    <n v="1331.5"/>
    <n v="3328.89"/>
    <n v="-1997.39"/>
    <n v="-0.6"/>
    <s v=""/>
    <s v=""/>
    <s v=""/>
    <s v="Bottom 5%"/>
    <m/>
    <s v="SGWS - LIBERTY SPIRITS"/>
    <s v="OLE SMOKEY DISTILLERY LLC"/>
  </r>
  <r>
    <x v="4139"/>
    <s v="AL-D005626"/>
    <x v="2"/>
    <s v="D005626"/>
    <s v="STRAIGHT"/>
    <n v="5000"/>
    <n v="2.59"/>
    <x v="5"/>
    <x v="7"/>
    <s v="NoReplen"/>
    <x v="1"/>
    <x v="2"/>
    <s v="PRE 2023"/>
    <m/>
    <s v=""/>
    <m/>
    <n v="10.36"/>
    <n v="-10.36"/>
    <n v="-1"/>
    <s v=""/>
    <n v="0"/>
    <n v="248.64"/>
    <n v="-248.64"/>
    <n v="-1"/>
    <s v=""/>
    <s v=""/>
    <s v=""/>
    <s v="Bottom 5%"/>
    <m/>
    <s v=""/>
    <s v=""/>
  </r>
  <r>
    <x v="4140"/>
    <s v="AL-A001236"/>
    <x v="1"/>
    <s v="A001236"/>
    <s v="STRAIGHT"/>
    <n v="1000"/>
    <n v="13.79"/>
    <x v="5"/>
    <x v="6"/>
    <s v="NoReplen"/>
    <x v="0"/>
    <x v="2"/>
    <s v="PRE 2023"/>
    <m/>
    <s v=""/>
    <m/>
    <n v="13.79"/>
    <n v="-13.79"/>
    <n v="-1"/>
    <s v=""/>
    <s v=""/>
    <s v=""/>
    <s v=""/>
    <s v=""/>
    <s v=""/>
    <s v=""/>
    <s v=""/>
    <s v="Bottom 5%"/>
    <m/>
    <s v=""/>
    <s v=""/>
  </r>
  <r>
    <x v="4141"/>
    <s v="AL-A008225"/>
    <x v="1"/>
    <s v="A008225"/>
    <s v="STRAIGHT"/>
    <n v="8000"/>
    <n v="23.09"/>
    <x v="1"/>
    <x v="4"/>
    <s v="Delisted"/>
    <x v="5"/>
    <x v="3"/>
    <s v="PRE 2023"/>
    <m/>
    <s v=""/>
    <m/>
    <n v="69.27"/>
    <n v="-69.27"/>
    <n v="-1"/>
    <s v=""/>
    <s v=""/>
    <s v=""/>
    <s v=""/>
    <s v=""/>
    <s v=""/>
    <s v=""/>
    <s v=""/>
    <s v="Bottom 5%"/>
    <m/>
    <s v="SGWS - AMERICAN SPIRITS"/>
    <s v="BACARDI USA INC"/>
  </r>
  <r>
    <x v="4142"/>
    <s v="AL-E000413"/>
    <x v="3"/>
    <s v="E000413"/>
    <s v="STRAIGHT"/>
    <n v="1000"/>
    <n v="9.49"/>
    <x v="2"/>
    <x v="9"/>
    <s v="Replenish"/>
    <x v="0"/>
    <x v="0"/>
    <s v="PRE 2023"/>
    <m/>
    <n v="139"/>
    <n v="120124.42"/>
    <n v="134418.23000000001"/>
    <n v="-14293.81"/>
    <n v="-0.11"/>
    <n v="864.20446043165464"/>
    <n v="183669.46"/>
    <n v="166767.94"/>
    <n v="16901.52"/>
    <n v="0.1"/>
    <s v=""/>
    <s v=" "/>
    <s v=" "/>
    <s v=""/>
    <m/>
    <s v="SGWS - AMERICAN SPIRITS"/>
    <s v="HEAVEN HILL SALES CO DBA HEAVEN HILL BRANDS"/>
  </r>
  <r>
    <x v="4143"/>
    <s v="AL-F000413"/>
    <x v="4"/>
    <s v="F000413"/>
    <s v="STRAIGHT"/>
    <n v="1000"/>
    <n v="16.489999999999998"/>
    <x v="2"/>
    <x v="9"/>
    <s v="Replenish"/>
    <x v="0"/>
    <x v="0"/>
    <s v="PRE 2023"/>
    <m/>
    <n v="157"/>
    <n v="444949.67"/>
    <n v="491962.66"/>
    <n v="-47012.99"/>
    <n v="-0.1"/>
    <n v="2834.0743312101908"/>
    <n v="461390.2"/>
    <n v="433357.2"/>
    <n v="28033"/>
    <n v="0.06"/>
    <s v=""/>
    <s v=" "/>
    <s v=" "/>
    <s v=""/>
    <m/>
    <s v="SGWS - AMERICAN SPIRITS"/>
    <s v="HEAVEN HILL SALES CO DBA HEAVEN HILL BRANDS"/>
  </r>
  <r>
    <x v="4144"/>
    <s v="AL-B000413"/>
    <x v="5"/>
    <s v="B000413"/>
    <s v="STRAIGHT"/>
    <n v="1000"/>
    <n v="4.49"/>
    <x v="2"/>
    <x v="9"/>
    <s v="Replenish"/>
    <x v="0"/>
    <x v="0"/>
    <s v="PRE 2023"/>
    <m/>
    <n v="152"/>
    <n v="152683.54"/>
    <n v="153946.65"/>
    <n v="-1263.1099999999999"/>
    <n v="-0.01"/>
    <n v="1004.4969736842106"/>
    <n v="644902.67000000004"/>
    <n v="586940.64"/>
    <n v="57962.03"/>
    <n v="0.1"/>
    <s v=""/>
    <s v=" "/>
    <s v=" "/>
    <s v=""/>
    <m/>
    <s v="SGWS - AMERICAN SPIRITS"/>
    <s v="HEAVEN HILL SALES CO DBA HEAVEN HILL BRANDS"/>
  </r>
  <r>
    <x v="4145"/>
    <s v="AL-A000413"/>
    <x v="1"/>
    <s v="A000413"/>
    <s v="STRAIGHT"/>
    <n v="1000"/>
    <n v="7.99"/>
    <x v="2"/>
    <x v="9"/>
    <s v="Replenish"/>
    <x v="0"/>
    <x v="0"/>
    <s v="PRE 2023"/>
    <m/>
    <n v="153"/>
    <n v="105420.06"/>
    <n v="110941.15"/>
    <n v="-5521.09"/>
    <n v="-0.05"/>
    <n v="689.02"/>
    <n v="382792.91"/>
    <n v="367316.28"/>
    <n v="15476.63"/>
    <n v="0.04"/>
    <s v=""/>
    <s v=" "/>
    <s v=" "/>
    <s v=""/>
    <m/>
    <s v="SGWS - AMERICAN SPIRITS"/>
    <s v="HEAVEN HILL SALES CO DBA HEAVEN HILL BRANDS"/>
  </r>
  <r>
    <x v="4146"/>
    <s v="AL-A010370"/>
    <x v="1"/>
    <s v="A010370"/>
    <s v="STRAIGHT"/>
    <n v="10000"/>
    <n v="34.19"/>
    <x v="1"/>
    <x v="5"/>
    <s v="NoReplen"/>
    <x v="1"/>
    <x v="1"/>
    <s v="PRE 2023"/>
    <m/>
    <n v="3"/>
    <n v="1880.53"/>
    <n v="6382.88"/>
    <n v="-4502.3500000000004"/>
    <n v="-0.71"/>
    <n v="626.84333333333336"/>
    <n v="934.6"/>
    <n v="1310.77"/>
    <n v="-376.17"/>
    <n v="-0.28999999999999998"/>
    <s v=""/>
    <s v=""/>
    <s v=""/>
    <s v="Bottom 5%"/>
    <m/>
    <s v="RNDC"/>
    <s v="ALTAMAR BRANDS LLC."/>
  </r>
  <r>
    <x v="4147"/>
    <s v="AL-B070083"/>
    <x v="5"/>
    <s v="B070083"/>
    <s v="STRAIGHT"/>
    <n v="70000"/>
    <n v="16.79"/>
    <x v="2"/>
    <x v="4"/>
    <s v="Delisted"/>
    <x v="2"/>
    <x v="2"/>
    <d v="2023-12-01T00:00:00"/>
    <m/>
    <s v=""/>
    <m/>
    <n v="72.77"/>
    <n v="-72.77"/>
    <n v="-1"/>
    <s v=""/>
    <s v=""/>
    <s v=""/>
    <s v=""/>
    <s v=""/>
    <s v=""/>
    <s v=""/>
    <s v=""/>
    <s v="Bottom 5%"/>
    <m/>
    <s v="UNITED"/>
    <s v="PERNOD RICARD USA"/>
  </r>
  <r>
    <x v="4148"/>
    <s v="AL-A010534"/>
    <x v="1"/>
    <s v="A010534"/>
    <s v="STRAIGHT"/>
    <n v="10000"/>
    <n v="29.99"/>
    <x v="12"/>
    <x v="4"/>
    <s v="NoReplen"/>
    <x v="1"/>
    <x v="1"/>
    <s v="PRE 2023"/>
    <m/>
    <n v="4"/>
    <n v="10856.54"/>
    <n v="11947.61"/>
    <n v="-1091.07"/>
    <n v="-0.09"/>
    <n v="2714.1350000000002"/>
    <n v="2659.22"/>
    <n v="6298.74"/>
    <n v="-3639.52"/>
    <n v="-0.57999999999999996"/>
    <s v=""/>
    <s v=""/>
    <s v=""/>
    <s v="Bottom 5%"/>
    <m/>
    <s v="UNITED"/>
    <s v="PERNOD RICARD USA"/>
  </r>
  <r>
    <x v="4149"/>
    <s v="AL-A010071"/>
    <x v="1"/>
    <s v="A010071"/>
    <s v="STRAIGHT"/>
    <n v="10000"/>
    <n v="64.989999999999995"/>
    <x v="2"/>
    <x v="5"/>
    <s v="Replenish"/>
    <x v="1"/>
    <x v="0"/>
    <s v="PRE 2023"/>
    <m/>
    <n v="58"/>
    <n v="16117.52"/>
    <n v="28085.58"/>
    <n v="-11968.06"/>
    <n v="-0.43"/>
    <n v="277.88827586206895"/>
    <n v="16247.5"/>
    <n v="15678.55"/>
    <n v="568.95000000000005"/>
    <n v="0.04"/>
    <s v=""/>
    <s v=""/>
    <s v=""/>
    <s v="Bottom 5%"/>
    <m/>
    <s v="UNITED"/>
    <s v="PERNOD RICARD USA"/>
  </r>
  <r>
    <x v="4150"/>
    <s v="AL-A010535"/>
    <x v="1"/>
    <s v="A010535"/>
    <s v="STRAIGHT"/>
    <n v="10000"/>
    <n v="79.989999999999995"/>
    <x v="2"/>
    <x v="5"/>
    <s v="Replenish"/>
    <x v="1"/>
    <x v="0"/>
    <s v="PRE 2023"/>
    <m/>
    <n v="47"/>
    <n v="23437.07"/>
    <n v="35360.49"/>
    <n v="-11923.42"/>
    <n v="-0.34"/>
    <n v="498.66106382978722"/>
    <n v="16557.93"/>
    <n v="21202.32"/>
    <n v="-4644.3900000000003"/>
    <n v="-0.22"/>
    <s v=""/>
    <s v=""/>
    <s v=""/>
    <s v="Bottom 5%"/>
    <m/>
    <s v="UNITED"/>
    <s v="PERNOD RICARD USA"/>
  </r>
  <r>
    <x v="4151"/>
    <s v="AL-A007448"/>
    <x v="1"/>
    <s v="A007448"/>
    <s v="STRAIGHT"/>
    <n v="7000"/>
    <n v="44.99"/>
    <x v="2"/>
    <x v="4"/>
    <s v="Replenish"/>
    <x v="0"/>
    <x v="0"/>
    <s v="PRE 2023"/>
    <m/>
    <n v="92"/>
    <n v="45709.84"/>
    <n v="66840.92"/>
    <n v="-21131.08"/>
    <n v="-0.32"/>
    <n v="496.84608695652167"/>
    <n v="24474.560000000001"/>
    <n v="24070.400000000001"/>
    <n v="404.16"/>
    <n v="0.02"/>
    <s v=""/>
    <s v=" "/>
    <s v=" "/>
    <s v="Bottom 5%"/>
    <m/>
    <s v="UNITED"/>
    <s v="PERNOD RICARD USA"/>
  </r>
  <r>
    <x v="4152"/>
    <s v="AL-A010752"/>
    <x v="1"/>
    <s v="A010752"/>
    <s v="STRAIGHT"/>
    <n v="10000"/>
    <n v="99.99"/>
    <x v="2"/>
    <x v="5"/>
    <s v="Barrel"/>
    <x v="3"/>
    <x v="0"/>
    <d v="2024-08-01T00:00:00"/>
    <m/>
    <n v="26"/>
    <n v="8499.15"/>
    <n v="31996.799999999999"/>
    <n v="-23497.65"/>
    <n v="-0.73"/>
    <n v="326.89038461538462"/>
    <n v="499.95"/>
    <n v="2199.7800000000002"/>
    <n v="-1699.83"/>
    <n v="-0.77"/>
    <s v=""/>
    <s v=""/>
    <s v=""/>
    <s v="Bottom 5%"/>
    <m/>
    <s v="UNITED"/>
    <s v="PERNOD RICARD USA"/>
  </r>
  <r>
    <x v="4153"/>
    <s v="AL-C070319"/>
    <x v="6"/>
    <s v="C070319"/>
    <s v="STRAIGHT"/>
    <n v="70000"/>
    <n v="29.99"/>
    <x v="2"/>
    <x v="7"/>
    <s v="Delisted"/>
    <x v="2"/>
    <x v="3"/>
    <d v="2024-11-01T00:00:00"/>
    <m/>
    <s v=""/>
    <m/>
    <n v="5203.26"/>
    <n v="-5203.26"/>
    <n v="-1"/>
    <s v=""/>
    <n v="0"/>
    <n v="3778.74"/>
    <n v="-3778.74"/>
    <n v="-1"/>
    <s v=""/>
    <s v=""/>
    <s v=""/>
    <s v="Bottom 5%"/>
    <m/>
    <s v="UNITED"/>
    <s v="PERNOD RICARD USA"/>
  </r>
  <r>
    <x v="4154"/>
    <s v="AL-A007730"/>
    <x v="1"/>
    <s v="A007730"/>
    <s v="FLAVORED"/>
    <n v="7000"/>
    <n v="12.99"/>
    <x v="5"/>
    <x v="6"/>
    <s v="Replenish"/>
    <x v="0"/>
    <x v="0"/>
    <s v="PRE 2023"/>
    <m/>
    <n v="110"/>
    <n v="30519.32"/>
    <n v="38942.720000000001"/>
    <n v="-8423.4"/>
    <n v="-0.22"/>
    <n v="277.44836363636364"/>
    <n v="17622.32"/>
    <n v="21199.58"/>
    <n v="-3577.26"/>
    <n v="-0.17"/>
    <s v=""/>
    <s v=" "/>
    <s v="X"/>
    <s v="Bottom 5%"/>
    <m/>
    <s v="UNITED"/>
    <s v="SAZERAC CO/375 PARK AVE"/>
  </r>
  <r>
    <x v="4155"/>
    <s v="AL-F007226"/>
    <x v="4"/>
    <s v="F007226"/>
    <s v="STRAIGHT"/>
    <n v="7000"/>
    <n v="19.989999999999998"/>
    <x v="5"/>
    <x v="8"/>
    <s v="Replenish"/>
    <x v="0"/>
    <x v="0"/>
    <s v="PRE 2023"/>
    <m/>
    <n v="154"/>
    <n v="606996.35"/>
    <n v="645337.17000000004"/>
    <n v="-38340.82"/>
    <n v="-0.06"/>
    <n v="3941.5347402597399"/>
    <n v="191444.23"/>
    <n v="181029.44"/>
    <n v="10414.790000000001"/>
    <n v="0.06"/>
    <s v=""/>
    <s v=" "/>
    <s v=" "/>
    <s v=""/>
    <m/>
    <s v="UNITED"/>
    <s v="SAZERAC CO/375 PARK AVE"/>
  </r>
  <r>
    <x v="4156"/>
    <s v="AL-A007226"/>
    <x v="1"/>
    <s v="A007226"/>
    <s v="STRAIGHT"/>
    <n v="7000"/>
    <n v="12.99"/>
    <x v="5"/>
    <x v="6"/>
    <s v="Replenish"/>
    <x v="0"/>
    <x v="0"/>
    <d v="2024-08-01T00:00:00"/>
    <m/>
    <n v="69"/>
    <n v="46995.6"/>
    <n v="26148.87"/>
    <n v="20846.73"/>
    <n v="0.8"/>
    <n v="681.09565217391298"/>
    <n v="14447.82"/>
    <n v="6936.66"/>
    <n v="7511.16"/>
    <n v="1.08"/>
    <s v=""/>
    <s v=" "/>
    <s v="X"/>
    <s v="Bottom 5%"/>
    <m/>
    <s v="UNITED"/>
    <s v="SAZERAC CO/375 PARK AVE"/>
  </r>
  <r>
    <x v="4157"/>
    <s v="AL-A007449"/>
    <x v="1"/>
    <s v="A007449"/>
    <n v="0"/>
    <n v="7000"/>
    <n v="17.989999999999998"/>
    <x v="2"/>
    <x v="6"/>
    <s v="Replenish"/>
    <x v="0"/>
    <x v="0"/>
    <s v="PRE 2023"/>
    <m/>
    <n v="93"/>
    <n v="67290.490000000005"/>
    <n v="75436.740000000005"/>
    <n v="-8146.25"/>
    <n v="-0.11"/>
    <n v="723.55365591397856"/>
    <n v="45925.74"/>
    <n v="60853.26"/>
    <n v="-14927.52"/>
    <n v="-0.25"/>
    <s v=""/>
    <s v=" "/>
    <s v=" "/>
    <s v=""/>
    <m/>
    <s v="UNITED"/>
    <s v="SAZERAC CO INC"/>
  </r>
  <r>
    <x v="4158"/>
    <s v="AL-A010329"/>
    <x v="1"/>
    <s v="A010329"/>
    <s v="SINGLE MALT"/>
    <n v="10000"/>
    <n v="50.58"/>
    <x v="3"/>
    <x v="5"/>
    <s v="NoReplen"/>
    <x v="1"/>
    <x v="3"/>
    <s v="PRE 2023"/>
    <m/>
    <s v=""/>
    <n v="50.58"/>
    <n v="84.31"/>
    <n v="-33.729999999999997"/>
    <n v="-0.4"/>
    <s v=""/>
    <s v=""/>
    <s v=""/>
    <s v=""/>
    <s v=""/>
    <s v=""/>
    <s v=""/>
    <s v=""/>
    <s v="Bottom 5%"/>
    <m/>
    <s v="OTHER"/>
    <s v="FORTUNE HOLDINGS LLC"/>
  </r>
  <r>
    <x v="4159"/>
    <s v="AL-A010330"/>
    <x v="1"/>
    <s v="A010330"/>
    <s v="STRAIGHT"/>
    <n v="10000"/>
    <n v="50.58"/>
    <x v="3"/>
    <x v="5"/>
    <s v="NoReplen"/>
    <x v="1"/>
    <x v="3"/>
    <d v="2023-10-01T00:00:00"/>
    <m/>
    <s v=""/>
    <n v="101.16"/>
    <n v="421.55"/>
    <n v="-320.39"/>
    <n v="-0.76"/>
    <s v=""/>
    <s v=""/>
    <s v=""/>
    <s v=""/>
    <s v=""/>
    <s v=""/>
    <s v=""/>
    <s v=""/>
    <s v="Bottom 5%"/>
    <m/>
    <s v="OTHER"/>
    <s v="FORTUNE HOLDINGS LLC"/>
  </r>
  <r>
    <x v="4160"/>
    <s v="AL-A005662"/>
    <x v="1"/>
    <s v="A005662"/>
    <n v="0"/>
    <n v="7000"/>
    <n v="25.99"/>
    <x v="10"/>
    <x v="11"/>
    <s v="SpecOrder"/>
    <x v="1"/>
    <x v="0"/>
    <s v="PRE 2023"/>
    <m/>
    <n v="115"/>
    <n v="19908.34"/>
    <n v="20506.11"/>
    <n v="-597.77"/>
    <n v="-0.03"/>
    <n v="173.11600000000001"/>
    <n v="21909.57"/>
    <n v="16997.46"/>
    <n v="4912.1099999999997"/>
    <n v="0.28999999999999998"/>
    <s v=""/>
    <s v=""/>
    <s v=""/>
    <s v="Bottom 5%"/>
    <m/>
    <s v="SGWS - LIBERTY SPIRITS"/>
    <s v="OLE SMOKEY DISTILLERY LLC"/>
  </r>
  <r>
    <x v="4161"/>
    <s v="AL-A004366"/>
    <x v="1"/>
    <s v="A004366"/>
    <s v="STRAIGHT"/>
    <n v="4000"/>
    <n v="71.09"/>
    <x v="2"/>
    <x v="5"/>
    <s v="NoReplen"/>
    <x v="1"/>
    <x v="1"/>
    <s v="PRE 2023"/>
    <m/>
    <n v="1"/>
    <n v="71.02"/>
    <m/>
    <n v="71.02"/>
    <m/>
    <n v="71.02"/>
    <s v=""/>
    <s v=""/>
    <s v=""/>
    <s v=""/>
    <s v=""/>
    <s v=""/>
    <s v=""/>
    <s v="Bottom 5%"/>
    <m/>
    <s v=""/>
    <s v="INTERNATIONAL WINES INC."/>
  </r>
  <r>
    <x v="4162"/>
    <s v="AL-A070485"/>
    <x v="1"/>
    <s v="A070485"/>
    <s v="STRAIGHT"/>
    <n v="70000"/>
    <n v="69.989999999999995"/>
    <x v="2"/>
    <x v="5"/>
    <s v="Replenish"/>
    <x v="0"/>
    <x v="0"/>
    <d v="2025-05-01T00:00:00"/>
    <m/>
    <n v="45"/>
    <n v="10886.37"/>
    <m/>
    <n v="10886.37"/>
    <m/>
    <n v="241.91933333333336"/>
    <n v="19796.13"/>
    <n v="0"/>
    <n v="19796.13"/>
    <n v="0"/>
    <s v=""/>
    <s v="X"/>
    <s v="X"/>
    <s v="Bottom 5%"/>
    <m/>
    <s v="RNDC"/>
    <s v="PARK STREET IMPORTS /"/>
  </r>
  <r>
    <x v="4163"/>
    <s v="AL-A070484"/>
    <x v="1"/>
    <s v="A070484"/>
    <s v="STRAIGHT"/>
    <n v="70000"/>
    <n v="69.989999999999995"/>
    <x v="2"/>
    <x v="5"/>
    <s v="Replenish"/>
    <x v="0"/>
    <x v="0"/>
    <d v="2025-05-01T00:00:00"/>
    <m/>
    <n v="45"/>
    <n v="19209.14"/>
    <m/>
    <n v="19209.14"/>
    <m/>
    <n v="426.86977777777776"/>
    <n v="16357.63"/>
    <n v="0"/>
    <n v="16357.63"/>
    <n v="0"/>
    <s v=""/>
    <s v=" "/>
    <s v="X"/>
    <s v="Bottom 5%"/>
    <m/>
    <s v="RNDC"/>
    <s v="PARK STREET IMPORTS /"/>
  </r>
  <r>
    <x v="4164"/>
    <s v="AL-A009138"/>
    <x v="1"/>
    <s v="A009138"/>
    <s v="FLAVORED"/>
    <n v="9000"/>
    <n v="20.09"/>
    <x v="5"/>
    <x v="1"/>
    <s v="NoReplen"/>
    <x v="1"/>
    <x v="1"/>
    <d v="2025-01-01T00:00:00"/>
    <m/>
    <n v="0"/>
    <n v="19.93"/>
    <n v="0"/>
    <n v="19.93"/>
    <m/>
    <s v=""/>
    <s v=""/>
    <s v=""/>
    <s v=""/>
    <s v=""/>
    <s v=""/>
    <s v=""/>
    <s v=""/>
    <s v="Bottom 5%"/>
    <m/>
    <s v="INTERNATIONAL"/>
    <s v="INTERNATIONAL WINES INC."/>
  </r>
  <r>
    <x v="4165"/>
    <s v="AL-F004423"/>
    <x v="4"/>
    <s v="F004423"/>
    <s v="STRAIGHT"/>
    <n v="4000"/>
    <n v="23.99"/>
    <x v="2"/>
    <x v="8"/>
    <s v="SpecOrder"/>
    <x v="1"/>
    <x v="3"/>
    <s v="PRE 2023"/>
    <m/>
    <s v=""/>
    <n v="47.98"/>
    <n v="371.88"/>
    <n v="-323.89999999999998"/>
    <n v="-0.87"/>
    <s v=""/>
    <s v=""/>
    <s v=""/>
    <s v=""/>
    <s v=""/>
    <s v=""/>
    <s v=""/>
    <s v=""/>
    <s v="Bottom 5%"/>
    <m/>
    <s v="RNDC"/>
    <s v="LUXCO INC"/>
  </r>
  <r>
    <x v="4166"/>
    <s v="AL-D004423"/>
    <x v="2"/>
    <s v="D004423"/>
    <s v="STRAIGHT"/>
    <n v="4000"/>
    <n v="0.89"/>
    <x v="2"/>
    <x v="7"/>
    <s v="SpecOrder"/>
    <x v="1"/>
    <x v="2"/>
    <s v="PRE 2023"/>
    <m/>
    <s v=""/>
    <n v="88.11"/>
    <n v="95.23"/>
    <n v="-7.12"/>
    <n v="-7.0000000000000007E-2"/>
    <s v=""/>
    <s v=""/>
    <s v=""/>
    <s v=""/>
    <s v=""/>
    <s v=""/>
    <s v=""/>
    <s v=""/>
    <s v="Bottom 5%"/>
    <m/>
    <s v="RNDC"/>
    <s v="LUXCO INC"/>
  </r>
  <r>
    <x v="4167"/>
    <s v="AL-A001886"/>
    <x v="1"/>
    <s v="A001886"/>
    <s v="STRAIGHT"/>
    <n v="1000"/>
    <n v="18.989999999999998"/>
    <x v="2"/>
    <x v="6"/>
    <s v="NoReplen"/>
    <x v="0"/>
    <x v="2"/>
    <s v="PRE 2023"/>
    <m/>
    <n v="7"/>
    <n v="2069.91"/>
    <n v="10463.49"/>
    <n v="-8393.58"/>
    <n v="-0.8"/>
    <n v="295.70142857142855"/>
    <n v="151.91999999999999"/>
    <n v="3968.91"/>
    <n v="-3816.99"/>
    <n v="-0.96"/>
    <s v=""/>
    <s v=""/>
    <s v=""/>
    <s v="Bottom 5%"/>
    <m/>
    <s v="RNDC"/>
    <s v="LUXCO INC"/>
  </r>
  <r>
    <x v="4168"/>
    <s v="AL-A010586"/>
    <x v="1"/>
    <s v="A010586"/>
    <s v="STRAIGHT"/>
    <n v="10000"/>
    <n v="119.99"/>
    <x v="2"/>
    <x v="3"/>
    <s v="Allocated1"/>
    <x v="0"/>
    <x v="0"/>
    <d v="2023-12-01T00:00:00"/>
    <m/>
    <n v="6"/>
    <n v="8519.2900000000009"/>
    <n v="4799.6000000000004"/>
    <n v="3719.69"/>
    <n v="0.78"/>
    <n v="1419.8816666666669"/>
    <n v="839.93"/>
    <n v="4679.6099999999997"/>
    <n v="-3839.68"/>
    <n v="-0.82"/>
    <s v=""/>
    <s v=" "/>
    <s v="X"/>
    <s v="Bottom 5%"/>
    <m/>
    <s v="RNDC"/>
    <s v="LUXCO INC"/>
  </r>
  <r>
    <x v="4169"/>
    <s v="AL-F007201"/>
    <x v="4"/>
    <s v="F007201"/>
    <s v="STRAIGHT"/>
    <n v="7000"/>
    <n v="39.99"/>
    <x v="2"/>
    <x v="6"/>
    <s v="Replenish"/>
    <x v="0"/>
    <x v="0"/>
    <d v="2023-03-01T00:00:00"/>
    <m/>
    <n v="136"/>
    <n v="166589.49"/>
    <n v="142564.76999999999"/>
    <n v="24024.720000000001"/>
    <n v="0.17"/>
    <n v="1224.9227205882353"/>
    <n v="9742.44"/>
    <n v="12536.7"/>
    <n v="-2794.26"/>
    <n v="-0.22"/>
    <s v=""/>
    <s v=" "/>
    <s v=" "/>
    <s v=""/>
    <m/>
    <s v="RNDC"/>
    <s v="LUXCO INC"/>
  </r>
  <r>
    <x v="4170"/>
    <s v="AL-D007201"/>
    <x v="2"/>
    <s v="D007201"/>
    <s v="STRAIGHT"/>
    <n v="7000"/>
    <n v="1.99"/>
    <x v="2"/>
    <x v="7"/>
    <s v="NoReplen"/>
    <x v="0"/>
    <x v="0"/>
    <s v="PRE 2023"/>
    <m/>
    <n v="40"/>
    <n v="4095.42"/>
    <n v="932.59"/>
    <n v="3162.83"/>
    <n v="3.39"/>
    <n v="102.38550000000001"/>
    <n v="4033.73"/>
    <n v="11641.5"/>
    <n v="-7607.77"/>
    <n v="-0.65"/>
    <s v=""/>
    <s v=""/>
    <s v=""/>
    <s v="Bottom 5%"/>
    <m/>
    <s v="RNDC"/>
    <s v="LUXCO INC"/>
  </r>
  <r>
    <x v="4171"/>
    <s v="AL-A007201"/>
    <x v="1"/>
    <s v="A007201"/>
    <s v="STRAIGHT"/>
    <n v="7000"/>
    <n v="21.99"/>
    <x v="2"/>
    <x v="6"/>
    <s v="Replenish"/>
    <x v="0"/>
    <x v="0"/>
    <s v="PRE 2023"/>
    <m/>
    <n v="150"/>
    <n v="113209.42"/>
    <n v="138305.31"/>
    <n v="-25095.89"/>
    <n v="-0.18"/>
    <n v="754.72946666666667"/>
    <n v="61102.78"/>
    <n v="60996.85"/>
    <n v="105.93"/>
    <n v="0"/>
    <s v=""/>
    <s v=" "/>
    <s v=" "/>
    <s v=""/>
    <m/>
    <s v="RNDC"/>
    <s v="LUXCO INC"/>
  </r>
  <r>
    <x v="4172"/>
    <s v="AL-A010902"/>
    <x v="1"/>
    <s v="A010902"/>
    <s v="STRAIGHT"/>
    <n v="10000"/>
    <n v="59.99"/>
    <x v="2"/>
    <x v="5"/>
    <s v="Barrel"/>
    <x v="0"/>
    <x v="0"/>
    <d v="2025-05-22T00:00:00"/>
    <m/>
    <n v="40"/>
    <n v="14157.64"/>
    <m/>
    <n v="14157.64"/>
    <m/>
    <n v="353.94099999999997"/>
    <n v="539.91"/>
    <n v="0"/>
    <n v="539.91"/>
    <n v="0"/>
    <s v=""/>
    <s v="X"/>
    <s v="X"/>
    <s v="Bottom 5%"/>
    <m/>
    <s v="RNDC"/>
    <s v="LUXCO INC"/>
  </r>
  <r>
    <x v="4173"/>
    <s v="AL-A070203"/>
    <x v="1"/>
    <s v="A070203"/>
    <s v="STRAIGHT"/>
    <n v="70000"/>
    <n v="49.99"/>
    <x v="2"/>
    <x v="4"/>
    <s v="Replenish"/>
    <x v="0"/>
    <x v="0"/>
    <d v="2024-07-01T00:00:00"/>
    <m/>
    <n v="40"/>
    <n v="5863.75"/>
    <n v="8858.44"/>
    <n v="-2994.69"/>
    <n v="-0.34"/>
    <n v="146.59375"/>
    <n v="6003.72"/>
    <n v="21036.36"/>
    <n v="-15032.64"/>
    <n v="-0.71"/>
    <s v=""/>
    <s v="X"/>
    <s v="X"/>
    <s v="Bottom 5%"/>
    <m/>
    <s v="RNDC"/>
    <s v="LUXCO INC"/>
  </r>
  <r>
    <x v="4174"/>
    <s v="AL-A007958"/>
    <x v="1"/>
    <s v="A007958"/>
    <s v="STRAIGHT"/>
    <n v="7000"/>
    <n v="21.99"/>
    <x v="12"/>
    <x v="1"/>
    <s v="Replenish"/>
    <x v="0"/>
    <x v="0"/>
    <d v="2023-05-01T00:00:00"/>
    <m/>
    <n v="60"/>
    <n v="30295.77"/>
    <n v="36287.79"/>
    <n v="-5992.02"/>
    <n v="-0.17"/>
    <n v="504.92950000000002"/>
    <n v="18938.64"/>
    <n v="23378.34"/>
    <n v="-4439.7"/>
    <n v="-0.19"/>
    <s v=""/>
    <s v=" "/>
    <s v=" "/>
    <s v="Bottom 5%"/>
    <m/>
    <s v="RNDC"/>
    <s v="LUXCO INC"/>
  </r>
  <r>
    <x v="4175"/>
    <s v="AL-A010187"/>
    <x v="1"/>
    <s v="A010187"/>
    <s v="STRAIGHT"/>
    <n v="10000"/>
    <n v="59.99"/>
    <x v="2"/>
    <x v="5"/>
    <s v="Barrel"/>
    <x v="1"/>
    <x v="0"/>
    <s v="PRE 2023"/>
    <m/>
    <n v="12"/>
    <n v="8998.5"/>
    <n v="25915.68"/>
    <n v="-16917.18"/>
    <n v="-0.65"/>
    <n v="749.875"/>
    <n v="119.98"/>
    <n v="1919.68"/>
    <n v="-1799.7"/>
    <n v="-0.94"/>
    <s v=""/>
    <s v=""/>
    <s v=""/>
    <s v="Bottom 5%"/>
    <m/>
    <s v="RNDC"/>
    <s v="LUXCO INC"/>
  </r>
  <r>
    <x v="4176"/>
    <s v="AL-A009826"/>
    <x v="1"/>
    <s v="A009826"/>
    <s v="STRAIGHT"/>
    <n v="9000"/>
    <n v="26.99"/>
    <x v="2"/>
    <x v="4"/>
    <s v="SpecOrder"/>
    <x v="1"/>
    <x v="1"/>
    <s v="PRE 2023"/>
    <m/>
    <n v="1"/>
    <n v="2861.2"/>
    <n v="6073.65"/>
    <n v="-3212.45"/>
    <n v="-0.53"/>
    <n v="2861.2"/>
    <s v=""/>
    <s v=""/>
    <s v=""/>
    <s v=""/>
    <s v=""/>
    <s v=""/>
    <s v=""/>
    <s v="Bottom 5%"/>
    <m/>
    <s v="RNDC"/>
    <s v="LUXCO INC"/>
  </r>
  <r>
    <x v="4177"/>
    <s v="AL-A010837"/>
    <x v="1"/>
    <s v="A010837"/>
    <s v="STRAIGHT"/>
    <n v="10000"/>
    <n v="49.99"/>
    <x v="2"/>
    <x v="4"/>
    <s v="Barrel"/>
    <x v="0"/>
    <x v="0"/>
    <d v="2025-01-01T00:00:00"/>
    <m/>
    <n v="3"/>
    <n v="2849.43"/>
    <n v="6098.78"/>
    <n v="-3249.35"/>
    <n v="-0.53"/>
    <n v="949.81"/>
    <s v=""/>
    <s v=""/>
    <s v=""/>
    <s v=""/>
    <s v=""/>
    <s v=" "/>
    <s v="X"/>
    <s v="Bottom 5%"/>
    <m/>
    <s v="RNDC"/>
    <s v="LUXCO INC"/>
  </r>
  <r>
    <x v="4178"/>
    <s v="AL-A070473"/>
    <x v="1"/>
    <s v="A070473"/>
    <s v="STRAIGHT"/>
    <n v="70000"/>
    <n v="39.99"/>
    <x v="2"/>
    <x v="4"/>
    <s v="Replenish"/>
    <x v="0"/>
    <x v="0"/>
    <d v="2025-05-01T00:00:00"/>
    <m/>
    <n v="12"/>
    <n v="8397.9"/>
    <n v="79.98"/>
    <n v="8317.92"/>
    <n v="104"/>
    <n v="699.82499999999993"/>
    <n v="3639.09"/>
    <n v="0"/>
    <n v="3639.09"/>
    <n v="0"/>
    <s v=""/>
    <s v=" "/>
    <s v="X"/>
    <s v="Bottom 5%"/>
    <m/>
    <s v="RNDC"/>
    <s v="LUXCO INC"/>
  </r>
  <r>
    <x v="4179"/>
    <s v="AL-A010869"/>
    <x v="1"/>
    <s v="A010869"/>
    <s v="STRAIGHT"/>
    <n v="10000"/>
    <n v="20.99"/>
    <x v="2"/>
    <x v="4"/>
    <s v="SpecOrder"/>
    <x v="0"/>
    <x v="1"/>
    <d v="2025-05-01T00:00:00"/>
    <m/>
    <n v="2"/>
    <n v="4793.63"/>
    <m/>
    <n v="4793.63"/>
    <m/>
    <n v="2396.8150000000001"/>
    <n v="2239.36"/>
    <n v="0"/>
    <n v="2239.36"/>
    <n v="0"/>
    <s v=""/>
    <s v=""/>
    <s v=""/>
    <s v="Bottom 5%"/>
    <m/>
    <s v="RNDC"/>
    <s v="LUXCO INC"/>
  </r>
  <r>
    <x v="4180"/>
    <s v="AL-A070519"/>
    <x v="1"/>
    <s v="A070519"/>
    <s v="STRAIGHT"/>
    <n v="70000"/>
    <n v="29.99"/>
    <x v="2"/>
    <x v="1"/>
    <s v="Replenish"/>
    <x v="0"/>
    <x v="0"/>
    <d v="2025-09-01T00:00:00"/>
    <m/>
    <n v="23"/>
    <n v="3498.79"/>
    <m/>
    <n v="3498.79"/>
    <m/>
    <n v="152.12130434782608"/>
    <n v="1185.5999999999999"/>
    <n v="0"/>
    <n v="1185.5999999999999"/>
    <n v="0"/>
    <s v=""/>
    <s v="X"/>
    <s v="X"/>
    <s v="Bottom 5%"/>
    <m/>
    <s v="RNDC"/>
    <s v="LUXCO INC"/>
  </r>
  <r>
    <x v="4181"/>
    <s v="AL-A010767"/>
    <x v="1"/>
    <s v="A010767"/>
    <s v="STRAIGHT"/>
    <n v="10000"/>
    <n v="69.989999999999995"/>
    <x v="2"/>
    <x v="5"/>
    <s v="Allocated1"/>
    <x v="3"/>
    <x v="0"/>
    <d v="2024-11-01T00:00:00"/>
    <m/>
    <n v="2"/>
    <n v="1609.77"/>
    <n v="12598.2"/>
    <n v="-10988.43"/>
    <n v="-0.87"/>
    <n v="804.88499999999999"/>
    <n v="0"/>
    <n v="419.94"/>
    <n v="-419.94"/>
    <n v="-1"/>
    <s v=""/>
    <s v=""/>
    <s v=""/>
    <s v="Bottom 5%"/>
    <m/>
    <s v="RNDC"/>
    <s v="LUXCO INC"/>
  </r>
  <r>
    <x v="4182"/>
    <s v="AL-A010768"/>
    <x v="1"/>
    <s v="A010768"/>
    <s v="STRAIGHT"/>
    <n v="10000"/>
    <n v="69.989999999999995"/>
    <x v="2"/>
    <x v="5"/>
    <s v="Allocated1"/>
    <x v="3"/>
    <x v="0"/>
    <d v="2024-11-01T00:00:00"/>
    <m/>
    <n v="6"/>
    <n v="2659.62"/>
    <n v="11128.41"/>
    <n v="-8468.7900000000009"/>
    <n v="-0.76"/>
    <n v="443.27"/>
    <n v="69.989999999999995"/>
    <n v="419.94"/>
    <n v="-349.95"/>
    <n v="-0.83"/>
    <s v=""/>
    <s v=""/>
    <s v=""/>
    <s v="Bottom 5%"/>
    <m/>
    <s v="RNDC"/>
    <s v="LUXCO INC"/>
  </r>
  <r>
    <x v="4183"/>
    <s v="AL-B070587"/>
    <x v="5"/>
    <s v="B070587"/>
    <s v="FLAVORED"/>
    <n v="70000"/>
    <n v="49.99"/>
    <x v="4"/>
    <x v="5"/>
    <s v="NoReplen"/>
    <x v="2"/>
    <x v="0"/>
    <d v="2025-08-06T00:00:00"/>
    <m/>
    <n v="9"/>
    <n v="7348.53"/>
    <m/>
    <n v="7348.53"/>
    <m/>
    <n v="816.50333333333333"/>
    <n v="3749.25"/>
    <n v="0"/>
    <n v="3749.25"/>
    <n v="0"/>
    <s v=""/>
    <s v=""/>
    <s v=""/>
    <s v="Bottom 5%"/>
    <m/>
    <s v="LUKE LEA BEVERAGES"/>
    <s v="PARK STREET IMPORTS /"/>
  </r>
  <r>
    <x v="4184"/>
    <s v="AL-A070627"/>
    <x v="1"/>
    <s v="A070627"/>
    <n v="0"/>
    <n v="70000"/>
    <n v="28.99"/>
    <x v="6"/>
    <x v="1"/>
    <s v="Replenish"/>
    <x v="0"/>
    <x v="0"/>
    <d v="2026-01-01T00:00:00"/>
    <m/>
    <n v="49"/>
    <n v="3188.9"/>
    <m/>
    <n v="3188.9"/>
    <m/>
    <n v="65.079591836734693"/>
    <n v="4696.38"/>
    <n v="0"/>
    <n v="4696.38"/>
    <n v="0"/>
    <s v=""/>
    <s v="X"/>
    <s v="X"/>
    <s v="Bottom 5%"/>
    <m/>
    <s v="LUKE LEA BEVERAGES"/>
    <s v="PARK STREET IMPORTS /"/>
  </r>
  <r>
    <x v="4185"/>
    <s v="AL-A007997"/>
    <x v="1"/>
    <s v="A007997"/>
    <s v="STRAIGHT"/>
    <n v="7000"/>
    <n v="47.99"/>
    <x v="4"/>
    <x v="4"/>
    <s v="Replenish"/>
    <x v="0"/>
    <x v="0"/>
    <d v="2023-05-01T00:00:00"/>
    <m/>
    <n v="45"/>
    <n v="5994.72"/>
    <m/>
    <n v="5994.72"/>
    <m/>
    <n v="133.21600000000001"/>
    <n v="2269.52"/>
    <n v="0"/>
    <n v="2269.52"/>
    <n v="0"/>
    <s v=""/>
    <s v="X"/>
    <s v="X"/>
    <s v="Bottom 5%"/>
    <m/>
    <s v="LUKE LEA BEVERAGES"/>
    <s v="PARK STREET IMPORTS /"/>
  </r>
  <r>
    <x v="4186"/>
    <s v="AL-A001782"/>
    <x v="1"/>
    <s v="A001782"/>
    <s v="FLAVORED"/>
    <n v="1000"/>
    <n v="28.99"/>
    <x v="6"/>
    <x v="1"/>
    <s v="Replenish"/>
    <x v="0"/>
    <x v="0"/>
    <s v="PRE 2023"/>
    <m/>
    <n v="102"/>
    <n v="30526.47"/>
    <n v="49705.61"/>
    <n v="-19179.14"/>
    <n v="-0.39"/>
    <n v="299.27911764705885"/>
    <n v="20843.810000000001"/>
    <n v="32415.65"/>
    <n v="-11571.84"/>
    <n v="-0.36"/>
    <s v=""/>
    <s v=" "/>
    <s v=" "/>
    <s v="Bottom 5%"/>
    <m/>
    <s v="LUKE LEA BEVERAGES"/>
    <s v="PARK STREET IMPORTS /"/>
  </r>
  <r>
    <x v="4187"/>
    <s v="AL-A000956"/>
    <x v="1"/>
    <s v="A000956"/>
    <s v="FLAVORED"/>
    <n v="1000"/>
    <n v="28.99"/>
    <x v="6"/>
    <x v="1"/>
    <s v="Replenish"/>
    <x v="0"/>
    <x v="0"/>
    <s v="PRE 2023"/>
    <m/>
    <n v="138"/>
    <n v="51283.31"/>
    <n v="58429.599999999999"/>
    <n v="-7146.29"/>
    <n v="-0.12"/>
    <n v="371.61818840579707"/>
    <n v="53863.42"/>
    <n v="59605.22"/>
    <n v="-5741.8"/>
    <n v="-0.1"/>
    <s v=""/>
    <s v=" "/>
    <s v=" "/>
    <s v=""/>
    <m/>
    <s v="LUKE LEA BEVERAGES"/>
    <s v="PARK STREET IMPORTS /"/>
  </r>
  <r>
    <x v="4188"/>
    <s v="AL-A007321"/>
    <x v="1"/>
    <s v="A007321"/>
    <s v="STRAIGHT"/>
    <n v="7000"/>
    <n v="31.99"/>
    <x v="6"/>
    <x v="4"/>
    <s v="Replenish"/>
    <x v="0"/>
    <x v="0"/>
    <s v="PRE 2023"/>
    <m/>
    <n v="68"/>
    <n v="12989.84"/>
    <n v="14041.55"/>
    <n v="-1051.71"/>
    <n v="-7.0000000000000007E-2"/>
    <n v="191.02705882352942"/>
    <n v="8179.37"/>
    <n v="14811.3"/>
    <n v="-6631.93"/>
    <n v="-0.45"/>
    <s v=""/>
    <s v="X"/>
    <s v="X"/>
    <s v="Bottom 5%"/>
    <m/>
    <s v="LUKE LEA BEVERAGES"/>
    <s v="PARK STREET IMPORTS /"/>
  </r>
  <r>
    <x v="4189"/>
    <s v="AL-A009224"/>
    <x v="1"/>
    <s v="A009224"/>
    <s v="STRAIGHT"/>
    <n v="9000"/>
    <n v="28.19"/>
    <x v="12"/>
    <x v="1"/>
    <s v="NoReplen"/>
    <x v="1"/>
    <x v="1"/>
    <d v="2025-05-01T00:00:00"/>
    <m/>
    <n v="2"/>
    <n v="197.33"/>
    <m/>
    <n v="197.33"/>
    <m/>
    <n v="98.665000000000006"/>
    <n v="28.19"/>
    <n v="0"/>
    <n v="28.19"/>
    <n v="0"/>
    <s v=""/>
    <s v=""/>
    <s v=""/>
    <s v="Bottom 5%"/>
    <m/>
    <s v="OTHER"/>
    <s v="HONEOYE FALLS DISTILLERY LLC"/>
  </r>
  <r>
    <x v="4190"/>
    <s v="AL-D030786"/>
    <x v="2"/>
    <s v="D030786"/>
    <s v="FLAVORED"/>
    <n v="30000"/>
    <n v="2.99"/>
    <x v="10"/>
    <x v="7"/>
    <s v="CGPO 1"/>
    <x v="3"/>
    <x v="0"/>
    <d v="2025-05-01T00:00:00"/>
    <m/>
    <n v="5"/>
    <n v="-17.940000000000001"/>
    <m/>
    <n v="-17.940000000000001"/>
    <m/>
    <n v="-3.5880000000000001"/>
    <n v="2152.8000000000002"/>
    <n v="6171.36"/>
    <n v="-4018.56"/>
    <n v="-0.65"/>
    <s v=""/>
    <s v=""/>
    <s v=""/>
    <s v="Bottom 5%"/>
    <m/>
    <s v="SGWS - LIBERTY SPIRITS"/>
    <s v="OLE SMOKY DIST  "/>
  </r>
  <r>
    <x v="4191"/>
    <s v="AL-D001889"/>
    <x v="2"/>
    <s v="D001889"/>
    <s v="FLAVORED"/>
    <n v="1000"/>
    <n v="1.29"/>
    <x v="2"/>
    <x v="7"/>
    <s v="Replenish"/>
    <x v="0"/>
    <x v="0"/>
    <s v="PRE 2023"/>
    <m/>
    <n v="154"/>
    <n v="195313.63"/>
    <n v="212733.46"/>
    <n v="-17419.830000000002"/>
    <n v="-0.08"/>
    <n v="1268.2703246753247"/>
    <n v="376820.54"/>
    <n v="346004.02"/>
    <n v="30816.52"/>
    <n v="0.09"/>
    <s v=""/>
    <s v=""/>
    <s v=""/>
    <s v=""/>
    <m/>
    <s v="SGWS - LIBERTY SPIRITS"/>
    <s v="JIM BEAM BRANDS CO."/>
  </r>
  <r>
    <x v="4192"/>
    <s v="AL-B001889"/>
    <x v="5"/>
    <s v="B001889"/>
    <s v="FLAVORED"/>
    <n v="1000"/>
    <n v="10.99"/>
    <x v="2"/>
    <x v="6"/>
    <s v="Replenish"/>
    <x v="0"/>
    <x v="0"/>
    <d v="2025-05-01T00:00:00"/>
    <m/>
    <n v="81"/>
    <n v="30508.240000000002"/>
    <m/>
    <n v="30508.240000000002"/>
    <m/>
    <n v="376.64493827160499"/>
    <n v="51048.55"/>
    <n v="0"/>
    <n v="51048.55"/>
    <n v="0"/>
    <s v=""/>
    <s v=" "/>
    <s v="X"/>
    <s v="Bottom 5%"/>
    <m/>
    <s v="SGWS - LIBERTY SPIRITS"/>
    <s v="JIM BEAM BRANDS CO."/>
  </r>
  <r>
    <x v="4193"/>
    <s v="AL-B009889"/>
    <x v="5"/>
    <s v="B009889"/>
    <s v="FLAVORED"/>
    <n v="9000"/>
    <n v="10.49"/>
    <x v="2"/>
    <x v="1"/>
    <s v="Delisted"/>
    <x v="1"/>
    <x v="3"/>
    <d v="2025-05-01T00:00:00"/>
    <m/>
    <s v=""/>
    <n v="0"/>
    <m/>
    <n v="0"/>
    <m/>
    <s v=""/>
    <s v=""/>
    <s v=""/>
    <s v=""/>
    <s v=""/>
    <s v=""/>
    <s v=""/>
    <s v=""/>
    <s v="Bottom 5%"/>
    <m/>
    <s v="SGWS - LIBERTY SPIRITS"/>
    <s v="JIM BEAM BRANDS CO."/>
  </r>
  <r>
    <x v="4194"/>
    <s v="AL-A001889"/>
    <x v="1"/>
    <s v="A001889"/>
    <s v="FLAVORED"/>
    <n v="1000"/>
    <n v="19.989999999999998"/>
    <x v="2"/>
    <x v="6"/>
    <s v="Replenish"/>
    <x v="0"/>
    <x v="0"/>
    <s v="PRE 2023"/>
    <m/>
    <n v="158"/>
    <n v="217093.98"/>
    <n v="242725.77"/>
    <n v="-25631.79"/>
    <n v="-0.11"/>
    <n v="1374.0125316455697"/>
    <n v="322699.40000000002"/>
    <n v="326087.92"/>
    <n v="-3388.52"/>
    <n v="-0.01"/>
    <s v=""/>
    <s v=" "/>
    <s v=" "/>
    <s v=""/>
    <m/>
    <s v="SGWS - LIBERTY SPIRITS"/>
    <s v="JIM BEAM BRANDS CO."/>
  </r>
  <r>
    <x v="4195"/>
    <s v="AL-A005661"/>
    <x v="1"/>
    <s v="A005661"/>
    <n v="0"/>
    <n v="7000"/>
    <n v="25.99"/>
    <x v="10"/>
    <x v="11"/>
    <s v="SpecOrder"/>
    <x v="1"/>
    <x v="0"/>
    <s v="PRE 2023"/>
    <m/>
    <n v="95"/>
    <n v="3274.74"/>
    <n v="5016.07"/>
    <n v="-1741.33"/>
    <n v="-0.35"/>
    <n v="34.470947368421051"/>
    <n v="30746.17"/>
    <n v="25990"/>
    <n v="4756.17"/>
    <n v="0.18"/>
    <s v=""/>
    <s v=""/>
    <s v=""/>
    <s v="Bottom 5%"/>
    <m/>
    <s v="SGWS - LIBERTY SPIRITS"/>
    <s v="OLE SMOKEY DISTILLERY LLC"/>
  </r>
  <r>
    <x v="4196"/>
    <s v="AL-D030789"/>
    <x v="2"/>
    <s v="D030789"/>
    <s v="FLAVORED"/>
    <n v="30000"/>
    <n v="2.99"/>
    <x v="10"/>
    <x v="7"/>
    <s v="CGPO 1"/>
    <x v="3"/>
    <x v="0"/>
    <d v="2024-11-01T00:00:00"/>
    <m/>
    <n v="1"/>
    <m/>
    <n v="143.52000000000001"/>
    <n v="-143.52000000000001"/>
    <n v="-1"/>
    <n v="0"/>
    <n v="287.04000000000002"/>
    <n v="13203.84"/>
    <n v="-12916.8"/>
    <n v="-0.98"/>
    <s v=""/>
    <s v=""/>
    <s v=""/>
    <s v="Bottom 5%"/>
    <m/>
    <s v="SGWS - LIBERTY SPIRITS"/>
    <s v="OLE SMOKY DIST  "/>
  </r>
  <r>
    <x v="4197"/>
    <s v="AL-A001732"/>
    <x v="1"/>
    <s v="A001732"/>
    <n v="0"/>
    <n v="7000"/>
    <n v="15.59"/>
    <x v="0"/>
    <x v="2"/>
    <s v="NoReplen"/>
    <x v="2"/>
    <x v="0"/>
    <s v="PRE 2023"/>
    <m/>
    <n v="38"/>
    <n v="25555.439999999999"/>
    <n v="32633.27"/>
    <n v="-7077.83"/>
    <n v="-0.22"/>
    <n v="672.51157894736843"/>
    <n v="28826.3"/>
    <n v="29857.3"/>
    <n v="-1031"/>
    <n v="-0.03"/>
    <s v=""/>
    <s v=""/>
    <s v=""/>
    <s v="Bottom 5%"/>
    <m/>
    <s v="SGWS - LIBERTY SPIRITS"/>
    <s v="OLE SMOKEY DISTILLERY LLC"/>
  </r>
  <r>
    <x v="4198"/>
    <s v="AL-A005126"/>
    <x v="1"/>
    <s v="A005126"/>
    <n v="0"/>
    <n v="7000"/>
    <n v="25.99"/>
    <x v="10"/>
    <x v="11"/>
    <s v="SpecOrder"/>
    <x v="1"/>
    <x v="0"/>
    <s v="PRE 2023"/>
    <m/>
    <n v="98"/>
    <n v="6003.69"/>
    <n v="4262.3599999999997"/>
    <n v="1741.33"/>
    <n v="0.41"/>
    <n v="61.262142857142855"/>
    <n v="19206.61"/>
    <n v="10006.15"/>
    <n v="9200.4599999999991"/>
    <n v="0.92"/>
    <s v=""/>
    <s v=""/>
    <s v=""/>
    <s v="Bottom 5%"/>
    <m/>
    <s v="SGWS - LIBERTY SPIRITS"/>
    <s v="OLE SMOKEY DISTILLERY LLC"/>
  </r>
  <r>
    <x v="4199"/>
    <s v="AL-E008256"/>
    <x v="3"/>
    <s v="E008256"/>
    <n v="0"/>
    <n v="8000"/>
    <n v="17.989999999999998"/>
    <x v="10"/>
    <x v="11"/>
    <s v="NoReplen"/>
    <x v="5"/>
    <x v="1"/>
    <s v="PRE 2023"/>
    <m/>
    <n v="4"/>
    <n v="947.64"/>
    <n v="449.85"/>
    <n v="497.79"/>
    <n v="1.1100000000000001"/>
    <n v="236.91"/>
    <n v="4252.3900000000003"/>
    <n v="7407.53"/>
    <n v="-3155.14"/>
    <n v="-0.43"/>
    <s v=""/>
    <s v=""/>
    <s v=""/>
    <s v="Bottom 5%"/>
    <m/>
    <s v="SGWS - LIBERTY SPIRITS"/>
    <s v="OLE SMOKEY DISTILLERY LLC"/>
  </r>
  <r>
    <x v="4200"/>
    <s v="AL-D001602"/>
    <x v="2"/>
    <s v="D001602"/>
    <n v="0"/>
    <n v="7000"/>
    <n v="2.99"/>
    <x v="10"/>
    <x v="7"/>
    <s v="Replenish"/>
    <x v="0"/>
    <x v="0"/>
    <s v="PRE 2023"/>
    <m/>
    <n v="130"/>
    <n v="16289.52"/>
    <n v="21740.29"/>
    <n v="-5450.77"/>
    <n v="-0.25"/>
    <n v="125.304"/>
    <n v="42873.61"/>
    <n v="52552.24"/>
    <n v="-9678.6299999999992"/>
    <n v="-0.18"/>
    <s v=""/>
    <s v=""/>
    <s v=""/>
    <s v="Bottom 5%"/>
    <m/>
    <s v="SGWS - LIBERTY SPIRITS"/>
    <s v="OLE SMOKEY DISTILLERY LLC"/>
  </r>
  <r>
    <x v="4201"/>
    <s v="AL-A006192"/>
    <x v="1"/>
    <s v="A006192"/>
    <s v="FLAVORED"/>
    <n v="6000"/>
    <n v="21.99"/>
    <x v="10"/>
    <x v="11"/>
    <s v="Delisted"/>
    <x v="4"/>
    <x v="3"/>
    <d v="2024-07-01T00:00:00"/>
    <m/>
    <s v=""/>
    <m/>
    <n v="43.98"/>
    <n v="-43.98"/>
    <n v="-1"/>
    <s v=""/>
    <s v=""/>
    <s v=""/>
    <s v=""/>
    <s v=""/>
    <s v=""/>
    <s v=""/>
    <s v=""/>
    <s v="Bottom 5%"/>
    <m/>
    <s v="SGWS - LIBERTY SPIRITS"/>
    <s v="OLE SMOKEY DISTILLERY LLC"/>
  </r>
  <r>
    <x v="4202"/>
    <s v="AL-A007703"/>
    <x v="1"/>
    <s v="A007703"/>
    <s v="STRAIGHT"/>
    <n v="7000"/>
    <n v="33.99"/>
    <x v="2"/>
    <x v="4"/>
    <s v="Replenish"/>
    <x v="0"/>
    <x v="0"/>
    <s v="PRE 2023"/>
    <m/>
    <n v="54"/>
    <n v="20225.5"/>
    <n v="29164.67"/>
    <n v="-8939.17"/>
    <n v="-0.31"/>
    <n v="374.5462962962963"/>
    <n v="17122.560000000001"/>
    <n v="12350.13"/>
    <n v="4772.43"/>
    <n v="0.39"/>
    <s v=""/>
    <s v=" "/>
    <s v="X"/>
    <s v="Bottom 5%"/>
    <m/>
    <s v="SGWS - AMERICAN SPIRITS"/>
    <s v="W. J. DEUTSCH &amp; SONS"/>
  </r>
  <r>
    <x v="4203"/>
    <s v="AL-A010833"/>
    <x v="1"/>
    <s v="A010833"/>
    <s v="STRAIGHT"/>
    <n v="10000"/>
    <n v="99.99"/>
    <x v="2"/>
    <x v="5"/>
    <s v="Allocated1"/>
    <x v="0"/>
    <x v="0"/>
    <d v="2025-05-01T00:00:00"/>
    <m/>
    <n v="3"/>
    <n v="4199.58"/>
    <m/>
    <n v="4199.58"/>
    <m/>
    <n v="1399.86"/>
    <n v="0"/>
    <n v="1199.8800000000001"/>
    <n v="-1199.8800000000001"/>
    <n v="-1"/>
    <s v=""/>
    <s v=" "/>
    <s v="X"/>
    <s v="Bottom 5%"/>
    <m/>
    <s v="SGWS - AMERICAN SPIRITS"/>
    <s v="W. J. DEUTSCH &amp; SONS"/>
  </r>
  <r>
    <x v="4204"/>
    <s v="AL-A010259"/>
    <x v="1"/>
    <s v="A010259"/>
    <s v="STRAIGHT"/>
    <n v="10000"/>
    <n v="29.99"/>
    <x v="12"/>
    <x v="1"/>
    <s v="SpecOrder"/>
    <x v="1"/>
    <x v="3"/>
    <s v="PRE 2023"/>
    <m/>
    <s v=""/>
    <n v="59.98"/>
    <n v="209.95"/>
    <n v="-149.97"/>
    <n v="-0.71"/>
    <s v=""/>
    <s v=""/>
    <s v=""/>
    <s v=""/>
    <s v=""/>
    <s v=""/>
    <s v=""/>
    <s v=""/>
    <s v="Bottom 5%"/>
    <m/>
    <s v="SGWS - AMERICAN SPIRITS"/>
    <s v="W. J. DEUTSCH &amp; SONS"/>
  </r>
  <r>
    <x v="4205"/>
    <s v="AL-A001846"/>
    <x v="1"/>
    <s v="A001846"/>
    <s v="STRAIGHT"/>
    <n v="1000"/>
    <n v="33.99"/>
    <x v="12"/>
    <x v="4"/>
    <s v="Replenish"/>
    <x v="0"/>
    <x v="0"/>
    <s v="PRE 2023"/>
    <m/>
    <n v="55"/>
    <n v="16788.61"/>
    <n v="27483.119999999999"/>
    <n v="-10694.51"/>
    <n v="-0.39"/>
    <n v="305.24745454545456"/>
    <n v="13369.81"/>
    <n v="14259.46"/>
    <n v="-889.65"/>
    <n v="-0.06"/>
    <s v=""/>
    <s v=" "/>
    <s v=" "/>
    <s v="Bottom 5%"/>
    <m/>
    <s v="SGWS - AMERICAN SPIRITS"/>
    <s v="W. J. DEUTSCH &amp; SONS"/>
  </r>
  <r>
    <x v="4206"/>
    <s v="AL-A007595"/>
    <x v="1"/>
    <s v="A007595"/>
    <s v="STRAIGHT"/>
    <n v="7000"/>
    <n v="9.99"/>
    <x v="5"/>
    <x v="8"/>
    <s v="Replenish"/>
    <x v="0"/>
    <x v="0"/>
    <s v="PRE 2023"/>
    <m/>
    <n v="44"/>
    <n v="7622.37"/>
    <n v="6923.07"/>
    <n v="699.3"/>
    <n v="0.1"/>
    <n v="173.2356818181818"/>
    <n v="489.51"/>
    <n v="1228.77"/>
    <n v="-739.26"/>
    <n v="-0.6"/>
    <s v=""/>
    <s v="X"/>
    <s v="X"/>
    <s v="Bottom 5%"/>
    <m/>
    <s v="GULF DISTRIBUTING"/>
    <s v="SOUTHEAST WINE LLC DBA"/>
  </r>
  <r>
    <x v="4207"/>
    <s v="AL-A001750"/>
    <x v="1"/>
    <s v="A001750"/>
    <n v="0"/>
    <n v="1000"/>
    <n v="40.79"/>
    <x v="13"/>
    <x v="1"/>
    <s v="NoReplen"/>
    <x v="0"/>
    <x v="1"/>
    <s v="PRE 2023"/>
    <m/>
    <s v=""/>
    <n v="239.21"/>
    <n v="497.42"/>
    <n v="-258.20999999999998"/>
    <n v="-0.52"/>
    <s v=""/>
    <n v="0"/>
    <n v="20.99"/>
    <n v="-20.99"/>
    <n v="-1"/>
    <s v=""/>
    <s v=""/>
    <s v=""/>
    <s v="Bottom 5%"/>
    <m/>
    <s v="SGWS - LIBERTY SPIRITS"/>
    <s v="REDMONT DISTILLING CO. LLC"/>
  </r>
  <r>
    <x v="4208"/>
    <s v="AL-A030767"/>
    <x v="1"/>
    <s v="A030767"/>
    <s v="STRAIGHT"/>
    <n v="30000"/>
    <n v="34.99"/>
    <x v="13"/>
    <x v="4"/>
    <s v="CGPO 1"/>
    <x v="3"/>
    <x v="0"/>
    <d v="2024-08-01T00:00:00"/>
    <m/>
    <n v="1"/>
    <m/>
    <n v="12596.4"/>
    <n v="-12596.4"/>
    <n v="-1"/>
    <n v="0"/>
    <s v=""/>
    <s v=""/>
    <s v=""/>
    <s v=""/>
    <s v=""/>
    <s v=""/>
    <s v=""/>
    <s v="Bottom 5%"/>
    <m/>
    <n v="0"/>
    <n v="0"/>
  </r>
  <r>
    <x v="4209"/>
    <s v="AL-A005338"/>
    <x v="1"/>
    <s v="A005338"/>
    <n v="0"/>
    <n v="7000"/>
    <n v="25.99"/>
    <x v="10"/>
    <x v="11"/>
    <s v="SpecOrder"/>
    <x v="1"/>
    <x v="0"/>
    <s v="PRE 2023"/>
    <m/>
    <n v="20"/>
    <n v="4054.44"/>
    <n v="4574.24"/>
    <n v="-519.79999999999995"/>
    <n v="-0.11"/>
    <n v="202.72200000000001"/>
    <n v="16217.76"/>
    <n v="22611.3"/>
    <n v="-6393.54"/>
    <n v="-0.28000000000000003"/>
    <s v=""/>
    <s v=""/>
    <s v=""/>
    <s v="Bottom 5%"/>
    <m/>
    <s v="SGWS - LIBERTY SPIRITS"/>
    <s v="OLE SMOKEY DISTILLERY LLC"/>
  </r>
  <r>
    <x v="4210"/>
    <s v="AL-D007071"/>
    <x v="2"/>
    <s v="D007071"/>
    <s v="FLAVORED"/>
    <n v="7000"/>
    <n v="2.99"/>
    <x v="10"/>
    <x v="7"/>
    <s v="NoReplen"/>
    <x v="0"/>
    <x v="2"/>
    <d v="2025-12-01T00:00:00"/>
    <m/>
    <n v="0"/>
    <n v="2.99"/>
    <m/>
    <n v="2.99"/>
    <m/>
    <s v=""/>
    <s v=""/>
    <s v=""/>
    <s v=""/>
    <s v=""/>
    <s v=""/>
    <s v=""/>
    <s v=""/>
    <s v="Bottom 5%"/>
    <m/>
    <s v="SGWS - LIBERTY SPIRITS"/>
    <s v="OLE SMOKEY DISTILLERY LLC"/>
  </r>
  <r>
    <x v="4211"/>
    <s v="AL-F001751"/>
    <x v="4"/>
    <s v="F001751"/>
    <s v="STRAIGHT"/>
    <n v="1000"/>
    <n v="32.99"/>
    <x v="5"/>
    <x v="6"/>
    <s v="Replenish"/>
    <x v="0"/>
    <x v="0"/>
    <s v="PRE 2023"/>
    <m/>
    <n v="97"/>
    <n v="202473.38"/>
    <n v="203058.07"/>
    <n v="-584.69000000000005"/>
    <n v="0"/>
    <n v="2087.3544329896908"/>
    <n v="33073.769999999997"/>
    <n v="44075.91"/>
    <n v="-11002.14"/>
    <n v="-0.25"/>
    <s v=""/>
    <s v=" "/>
    <s v=" "/>
    <s v=""/>
    <m/>
    <s v="SGWS - LIBERTY SPIRITS"/>
    <s v="REDMONT DISTILLING CO. LLC"/>
  </r>
  <r>
    <x v="4212"/>
    <s v="AL-F010609"/>
    <x v="4"/>
    <s v="F010609"/>
    <s v="STRAIGHT"/>
    <n v="10000"/>
    <n v="32.99"/>
    <x v="5"/>
    <x v="1"/>
    <s v="NoReplen"/>
    <x v="1"/>
    <x v="0"/>
    <d v="2023-08-01T00:00:00"/>
    <m/>
    <n v="2"/>
    <n v="4981.49"/>
    <n v="7032.97"/>
    <n v="-2051.48"/>
    <n v="-0.28999999999999998"/>
    <n v="2490.7449999999999"/>
    <n v="197.94"/>
    <n v="221.94"/>
    <n v="-24"/>
    <n v="-0.11"/>
    <s v=""/>
    <s v=""/>
    <s v=""/>
    <s v="Bottom 5%"/>
    <m/>
    <s v="SGWS - LIBERTY SPIRITS"/>
    <s v="REDMONT DISTILLING CO. LLC"/>
  </r>
  <r>
    <x v="4213"/>
    <s v="AL-D001751"/>
    <x v="2"/>
    <s v="D001751"/>
    <s v="STRAIGHT"/>
    <n v="1000"/>
    <n v="1.49"/>
    <x v="5"/>
    <x v="7"/>
    <s v="Replenish"/>
    <x v="0"/>
    <x v="0"/>
    <s v="PRE 2023"/>
    <m/>
    <n v="104"/>
    <n v="17674.38"/>
    <n v="20386.18"/>
    <n v="-2711.8"/>
    <n v="-0.13"/>
    <n v="169.94596153846155"/>
    <n v="14375.52"/>
    <n v="15363.39"/>
    <n v="-987.87"/>
    <n v="-0.06"/>
    <s v=""/>
    <s v=""/>
    <s v=""/>
    <s v="Bottom 5%"/>
    <m/>
    <s v="SGWS - LIBERTY SPIRITS"/>
    <s v="REDMONT DISTILLING CO. LLC"/>
  </r>
  <r>
    <x v="4214"/>
    <s v="AL-A001751"/>
    <x v="1"/>
    <s v="A001751"/>
    <s v="STRAIGHT"/>
    <n v="1000"/>
    <n v="19.989999999999998"/>
    <x v="5"/>
    <x v="1"/>
    <s v="Replenish"/>
    <x v="0"/>
    <x v="0"/>
    <s v="PRE 2023"/>
    <m/>
    <n v="138"/>
    <n v="104787.58"/>
    <n v="114098.13"/>
    <n v="-9310.5499999999993"/>
    <n v="-0.08"/>
    <n v="759.33028985507246"/>
    <n v="138750.59"/>
    <n v="166467.41"/>
    <n v="-27716.82"/>
    <n v="-0.17"/>
    <s v=""/>
    <s v=" "/>
    <s v=" "/>
    <s v=""/>
    <m/>
    <s v="SGWS - LIBERTY SPIRITS"/>
    <s v="REDMONT DISTILLING CO. LLC"/>
  </r>
  <r>
    <x v="4215"/>
    <s v="AL-A010609"/>
    <x v="1"/>
    <s v="A010609"/>
    <s v="STRAIGHT"/>
    <n v="10000"/>
    <n v="19.989999999999998"/>
    <x v="5"/>
    <x v="1"/>
    <s v="NoReplen"/>
    <x v="1"/>
    <x v="0"/>
    <d v="2023-08-01T00:00:00"/>
    <m/>
    <n v="1"/>
    <n v="1079.46"/>
    <n v="12473.47"/>
    <n v="-11394.01"/>
    <n v="-0.91"/>
    <n v="1079.46"/>
    <n v="16831.580000000002"/>
    <n v="26721.8"/>
    <n v="-9890.2199999999993"/>
    <n v="-0.37"/>
    <s v=""/>
    <s v=""/>
    <s v=""/>
    <s v="Bottom 5%"/>
    <m/>
    <s v="SGWS - LIBERTY SPIRITS"/>
    <s v="REDMONT DISTILLING CO. LLC"/>
  </r>
  <r>
    <x v="4216"/>
    <s v="AL-A008221"/>
    <x v="1"/>
    <s v="A008221"/>
    <s v="STRAIGHT"/>
    <n v="8000"/>
    <n v="17.989999999999998"/>
    <x v="2"/>
    <x v="1"/>
    <s v="NoReplen"/>
    <x v="5"/>
    <x v="1"/>
    <s v="PRE 2023"/>
    <m/>
    <n v="2"/>
    <n v="3808.17"/>
    <n v="4478.59"/>
    <n v="-670.42"/>
    <n v="-0.15"/>
    <n v="1904.085"/>
    <n v="1277.4100000000001"/>
    <n v="3398.97"/>
    <n v="-2121.56"/>
    <n v="-0.62"/>
    <s v=""/>
    <s v=""/>
    <s v=""/>
    <s v="Bottom 5%"/>
    <m/>
    <s v="RNDC"/>
    <s v="PARK STREET IMPORTS /"/>
  </r>
  <r>
    <x v="4217"/>
    <s v="AL-A007700"/>
    <x v="1"/>
    <s v="A007700"/>
    <s v="FLAVORED"/>
    <n v="7000"/>
    <n v="14.39"/>
    <x v="2"/>
    <x v="8"/>
    <s v="NoReplen"/>
    <x v="0"/>
    <x v="1"/>
    <s v="PRE 2023"/>
    <m/>
    <s v=""/>
    <n v="762.67"/>
    <n v="9644.99"/>
    <n v="-8882.32"/>
    <n v="-0.92"/>
    <s v=""/>
    <n v="244.63"/>
    <n v="5328.57"/>
    <n v="-5083.9399999999996"/>
    <n v="-0.95"/>
    <s v=""/>
    <s v=""/>
    <s v=""/>
    <s v="Bottom 5%"/>
    <m/>
    <s v="RNDC"/>
    <s v="PARK STREET IMPORTS /"/>
  </r>
  <r>
    <x v="4218"/>
    <s v="AL-A001958"/>
    <x v="1"/>
    <s v="A001958"/>
    <s v="STRAIGHT"/>
    <n v="1000"/>
    <n v="23.99"/>
    <x v="2"/>
    <x v="1"/>
    <s v="Replenish"/>
    <x v="0"/>
    <x v="0"/>
    <s v="PRE 2023"/>
    <m/>
    <n v="115"/>
    <n v="79585.16"/>
    <n v="72946.710000000006"/>
    <n v="6638.45"/>
    <n v="0.09"/>
    <n v="692.04486956521737"/>
    <n v="27075.200000000001"/>
    <n v="22177.94"/>
    <n v="4897.26"/>
    <n v="0.22"/>
    <s v=""/>
    <s v=" "/>
    <s v=" "/>
    <s v=""/>
    <m/>
    <s v="RNDC"/>
    <s v="PARK STREET IMPORTS /"/>
  </r>
  <r>
    <x v="4219"/>
    <s v="AL-A007250"/>
    <x v="1"/>
    <s v="A007250"/>
    <s v="STRAIGHT"/>
    <n v="7000"/>
    <n v="14.39"/>
    <x v="2"/>
    <x v="8"/>
    <s v="NoReplen"/>
    <x v="2"/>
    <x v="1"/>
    <s v="PRE 2023"/>
    <m/>
    <n v="1"/>
    <n v="14.39"/>
    <n v="143.94"/>
    <n v="-129.55000000000001"/>
    <n v="-0.9"/>
    <n v="14.39"/>
    <s v=""/>
    <s v=""/>
    <s v=""/>
    <s v=""/>
    <s v=""/>
    <s v=""/>
    <s v=""/>
    <s v="Bottom 5%"/>
    <m/>
    <s v="RNDC"/>
    <s v="PARK STREET IMPORTS /"/>
  </r>
  <r>
    <x v="4220"/>
    <s v="AL-A007959"/>
    <x v="1"/>
    <s v="A007959"/>
    <s v="STRAIGHT"/>
    <n v="7000"/>
    <n v="39.99"/>
    <x v="2"/>
    <x v="4"/>
    <s v="Replenish"/>
    <x v="0"/>
    <x v="0"/>
    <d v="2023-05-01T00:00:00"/>
    <m/>
    <n v="34"/>
    <n v="24997.06"/>
    <n v="33696.33"/>
    <n v="-8699.27"/>
    <n v="-0.26"/>
    <n v="735.20764705882357"/>
    <n v="4320.83"/>
    <n v="7608.07"/>
    <n v="-3287.24"/>
    <n v="-0.43"/>
    <s v=""/>
    <s v=" "/>
    <s v="X"/>
    <s v="Bottom 5%"/>
    <m/>
    <s v="SGWS - AMERICAN SPIRITS"/>
    <s v="Graton Spirits Company, LLC dba Purple Spirits"/>
  </r>
  <r>
    <x v="4221"/>
    <s v="AL-J031195"/>
    <x v="0"/>
    <s v="J031195"/>
    <n v="0"/>
    <n v="3000"/>
    <n v="17.989999999999998"/>
    <x v="0"/>
    <x v="0"/>
    <s v="CGPO 1"/>
    <x v="3"/>
    <x v="0"/>
    <d v="2026-03-01T00:00:00"/>
    <m/>
    <n v="1"/>
    <n v="161.91"/>
    <m/>
    <n v="161.91"/>
    <m/>
    <n v="161.91"/>
    <n v="3292.17"/>
    <n v="0"/>
    <n v="3292.17"/>
    <n v="0"/>
    <s v=""/>
    <s v=""/>
    <s v=""/>
    <s v="Bottom 5%"/>
    <m/>
    <s v="SGWS - LIBERTY SPIRITS"/>
    <s v="JIM BEAM BRANDS CO."/>
  </r>
  <r>
    <x v="4222"/>
    <s v="AL-A004299"/>
    <x v="1"/>
    <s v="A004299"/>
    <s v="STRAIGHT"/>
    <n v="4000"/>
    <n v="4.79"/>
    <x v="5"/>
    <x v="9"/>
    <s v="Delisted"/>
    <x v="1"/>
    <x v="3"/>
    <s v="PRE 2023"/>
    <m/>
    <s v=""/>
    <m/>
    <n v="0"/>
    <n v="0"/>
    <m/>
    <s v=""/>
    <s v=""/>
    <s v=""/>
    <s v=""/>
    <s v=""/>
    <s v=""/>
    <s v=""/>
    <s v=""/>
    <s v="Bottom 5%"/>
    <m/>
    <s v="UNITED"/>
    <s v="SAZERAC CO INC"/>
  </r>
  <r>
    <x v="4223"/>
    <s v="AL-A010760"/>
    <x v="1"/>
    <s v="A010760"/>
    <s v="STRAIGHT"/>
    <n v="10000"/>
    <n v="199.99"/>
    <x v="2"/>
    <x v="3"/>
    <s v="Allocated1"/>
    <x v="3"/>
    <x v="0"/>
    <d v="2024-11-01T00:00:00"/>
    <m/>
    <n v="10"/>
    <n v="22198.89"/>
    <n v="14199.29"/>
    <n v="7999.6"/>
    <n v="0.56000000000000005"/>
    <n v="2219.8890000000001"/>
    <n v="3599.82"/>
    <n v="4199.79"/>
    <n v="-599.97"/>
    <n v="-0.14000000000000001"/>
    <s v=""/>
    <s v=""/>
    <s v=""/>
    <s v="Bottom 5%"/>
    <m/>
    <s v="RNDC"/>
    <s v="LUXCO INC"/>
  </r>
  <r>
    <x v="4224"/>
    <s v="AL-A010414"/>
    <x v="1"/>
    <s v="A010414"/>
    <s v="STRAIGHT"/>
    <n v="10000"/>
    <n v="69.989999999999995"/>
    <x v="2"/>
    <x v="5"/>
    <s v="Barrel"/>
    <x v="1"/>
    <x v="0"/>
    <s v="PRE 2023"/>
    <m/>
    <n v="30"/>
    <n v="7768.89"/>
    <n v="12878.16"/>
    <n v="-5109.2700000000004"/>
    <n v="-0.4"/>
    <n v="258.96300000000002"/>
    <n v="419.94"/>
    <n v="16377.66"/>
    <n v="-15957.72"/>
    <n v="-0.97"/>
    <s v=""/>
    <s v=""/>
    <s v=""/>
    <s v="Bottom 5%"/>
    <m/>
    <s v="RNDC"/>
    <s v="LUXCO INC"/>
  </r>
  <r>
    <x v="4225"/>
    <s v="AL-A007919"/>
    <x v="1"/>
    <s v="A007919"/>
    <s v="STRAIGHT"/>
    <n v="7000"/>
    <n v="229.99"/>
    <x v="2"/>
    <x v="3"/>
    <s v="Barrel"/>
    <x v="3"/>
    <x v="0"/>
    <s v="PRE 2023"/>
    <m/>
    <n v="4"/>
    <n v="11499.5"/>
    <n v="10809.53"/>
    <n v="689.97"/>
    <n v="0.06"/>
    <n v="2874.875"/>
    <n v="8049.65"/>
    <n v="11269.51"/>
    <n v="-3219.86"/>
    <n v="-0.28999999999999998"/>
    <s v=""/>
    <s v=""/>
    <s v=""/>
    <s v="Bottom 5%"/>
    <m/>
    <s v="RNDC"/>
    <s v="LUXCO INC"/>
  </r>
  <r>
    <x v="4226"/>
    <s v="AL-A010652"/>
    <x v="1"/>
    <s v="A010652"/>
    <s v="STRAIGHT"/>
    <n v="10000"/>
    <n v="54.99"/>
    <x v="2"/>
    <x v="5"/>
    <s v="Allocated1"/>
    <x v="0"/>
    <x v="0"/>
    <d v="2023-12-01T00:00:00"/>
    <m/>
    <n v="4"/>
    <n v="329.94"/>
    <n v="12922.65"/>
    <n v="-12592.71"/>
    <n v="-0.97"/>
    <n v="82.484999999999999"/>
    <n v="879.84"/>
    <n v="9623.25"/>
    <n v="-8743.41"/>
    <n v="-0.91"/>
    <s v=""/>
    <s v="X"/>
    <s v="X"/>
    <s v="Bottom 5%"/>
    <m/>
    <s v="RNDC"/>
    <s v="LUXCO INC"/>
  </r>
  <r>
    <x v="4227"/>
    <s v="AL-A007917"/>
    <x v="1"/>
    <s v="A007917"/>
    <s v="STRAIGHT"/>
    <n v="7000"/>
    <n v="99.99"/>
    <x v="2"/>
    <x v="5"/>
    <s v="Allocated1"/>
    <x v="3"/>
    <x v="0"/>
    <s v="PRE 2023"/>
    <m/>
    <s v=""/>
    <m/>
    <n v="199.98"/>
    <n v="-199.98"/>
    <n v="-1"/>
    <s v=""/>
    <s v=""/>
    <s v=""/>
    <s v=""/>
    <s v=""/>
    <s v=""/>
    <s v=""/>
    <s v=""/>
    <s v="Bottom 5%"/>
    <m/>
    <s v="RNDC"/>
    <s v="LUXCO INC"/>
  </r>
  <r>
    <x v="4228"/>
    <s v="AL-A010624"/>
    <x v="1"/>
    <s v="A010624"/>
    <s v="STRAIGHT"/>
    <n v="10000"/>
    <n v="99.99"/>
    <x v="2"/>
    <x v="5"/>
    <s v="Allocated1"/>
    <x v="0"/>
    <x v="0"/>
    <d v="2023-12-01T00:00:00"/>
    <m/>
    <n v="0"/>
    <n v="699.93"/>
    <n v="2599.7399999999998"/>
    <n v="-1899.81"/>
    <n v="-0.73"/>
    <s v=""/>
    <n v="999.9"/>
    <n v="1299.8699999999999"/>
    <n v="-299.97000000000003"/>
    <n v="-0.23"/>
    <s v=""/>
    <s v="X"/>
    <s v="X"/>
    <s v="Bottom 5%"/>
    <m/>
    <s v="RNDC"/>
    <s v="LUXCO INC"/>
  </r>
  <r>
    <x v="4229"/>
    <s v="AL-A010796"/>
    <x v="1"/>
    <s v="A010796"/>
    <s v="STRAIGHT"/>
    <n v="10000"/>
    <n v="99.99"/>
    <x v="2"/>
    <x v="5"/>
    <s v="Allocated1"/>
    <x v="3"/>
    <x v="0"/>
    <d v="2024-12-01T00:00:00"/>
    <m/>
    <n v="0"/>
    <n v="599.94000000000005"/>
    <n v="9499.0499999999993"/>
    <n v="-8899.11"/>
    <n v="-0.94"/>
    <s v=""/>
    <n v="399.96"/>
    <n v="3299.67"/>
    <n v="-2899.71"/>
    <n v="-0.88"/>
    <s v=""/>
    <s v=""/>
    <s v=""/>
    <s v="Bottom 5%"/>
    <m/>
    <s v="RNDC"/>
    <s v="LUXCO INC"/>
  </r>
  <r>
    <x v="4230"/>
    <s v="AL-A010930"/>
    <x v="1"/>
    <s v="A010930"/>
    <s v="STRAIGHT"/>
    <n v="10000"/>
    <n v="99.99"/>
    <x v="2"/>
    <x v="5"/>
    <s v="Allocated1"/>
    <x v="0"/>
    <x v="0"/>
    <d v="2025-07-18T00:00:00"/>
    <m/>
    <n v="7"/>
    <n v="10998.9"/>
    <m/>
    <n v="10998.9"/>
    <m/>
    <n v="1571.2714285714285"/>
    <n v="8299.17"/>
    <n v="0"/>
    <n v="8299.17"/>
    <n v="0"/>
    <s v=""/>
    <s v=" "/>
    <s v="X"/>
    <s v="Bottom 5%"/>
    <m/>
    <s v="RNDC"/>
    <s v="LUXCO INC"/>
  </r>
  <r>
    <x v="4231"/>
    <s v="AL-A010797"/>
    <x v="1"/>
    <s v="A010797"/>
    <s v="STRAIGHT"/>
    <n v="10000"/>
    <n v="599.99"/>
    <x v="2"/>
    <x v="3"/>
    <s v="Allocated1"/>
    <x v="3"/>
    <x v="0"/>
    <d v="2024-12-01T00:00:00"/>
    <m/>
    <n v="4"/>
    <m/>
    <n v="1799.97"/>
    <n v="-1799.97"/>
    <n v="-1"/>
    <n v="0"/>
    <n v="1199.98"/>
    <n v="3599.94"/>
    <n v="-2399.96"/>
    <n v="-0.67"/>
    <s v=""/>
    <s v=""/>
    <s v=""/>
    <s v="Bottom 5%"/>
    <m/>
    <s v="RNDC"/>
    <s v="LUXCO INC"/>
  </r>
  <r>
    <x v="4232"/>
    <s v="AL-A007652"/>
    <x v="1"/>
    <s v="A007652"/>
    <s v="STRAIGHT"/>
    <n v="7000"/>
    <n v="39.99"/>
    <x v="2"/>
    <x v="4"/>
    <s v="Replenish"/>
    <x v="0"/>
    <x v="0"/>
    <s v="PRE 2023"/>
    <m/>
    <n v="68"/>
    <n v="27101.91"/>
    <n v="35781.629999999997"/>
    <n v="-8679.7199999999993"/>
    <n v="-0.24"/>
    <n v="398.5575"/>
    <n v="3323.13"/>
    <n v="4778.76"/>
    <n v="-1455.63"/>
    <n v="-0.3"/>
    <s v=""/>
    <s v=" "/>
    <s v="X"/>
    <s v="Bottom 5%"/>
    <m/>
    <s v="RNDC"/>
    <s v="LUXCO INC"/>
  </r>
  <r>
    <x v="4233"/>
    <s v="AL-C000792"/>
    <x v="6"/>
    <s v="C000792"/>
    <s v="STRAIGHT"/>
    <n v="1000"/>
    <n v="17.989999999999998"/>
    <x v="8"/>
    <x v="7"/>
    <s v="NoReplen"/>
    <x v="0"/>
    <x v="0"/>
    <s v="PRE 2023"/>
    <m/>
    <n v="82"/>
    <n v="86171.94"/>
    <n v="102708.62"/>
    <n v="-16536.68"/>
    <n v="-0.16"/>
    <n v="1050.8773170731708"/>
    <n v="66584.759999999995"/>
    <n v="93353.3"/>
    <n v="-26768.54"/>
    <n v="-0.28999999999999998"/>
    <s v=""/>
    <s v=""/>
    <s v=""/>
    <s v=""/>
    <m/>
    <s v="RNDC"/>
    <s v="REMY COINTREAU USA INC"/>
  </r>
  <r>
    <x v="4234"/>
    <s v="AL-B000792"/>
    <x v="5"/>
    <s v="B000792"/>
    <s v="STRAIGHT"/>
    <n v="1000"/>
    <n v="29.99"/>
    <x v="8"/>
    <x v="5"/>
    <s v="Replenish"/>
    <x v="0"/>
    <x v="0"/>
    <s v="PRE 2023"/>
    <m/>
    <n v="154"/>
    <n v="742192.52"/>
    <n v="769499.57"/>
    <n v="-27307.05"/>
    <n v="-0.04"/>
    <n v="4819.431948051948"/>
    <n v="396437.81"/>
    <n v="424171.97"/>
    <n v="-27734.16"/>
    <n v="-7.0000000000000007E-2"/>
    <s v=""/>
    <s v=" "/>
    <s v=" "/>
    <s v=""/>
    <m/>
    <s v="RNDC"/>
    <s v="REMY COINTREAU USA INC"/>
  </r>
  <r>
    <x v="4235"/>
    <s v="AL-A000792"/>
    <x v="1"/>
    <s v="A000792"/>
    <s v="STRAIGHT"/>
    <n v="1000"/>
    <n v="59.99"/>
    <x v="8"/>
    <x v="5"/>
    <s v="Replenish"/>
    <x v="0"/>
    <x v="0"/>
    <s v="PRE 2023"/>
    <m/>
    <n v="159"/>
    <n v="1565439.05"/>
    <n v="1463085.64"/>
    <n v="102353.41"/>
    <n v="7.0000000000000007E-2"/>
    <n v="9845.5286163522014"/>
    <n v="808665.2"/>
    <n v="823290.4"/>
    <n v="-14625.2"/>
    <n v="-0.02"/>
    <s v=""/>
    <s v=" "/>
    <s v=" "/>
    <s v=""/>
    <m/>
    <s v="RNDC"/>
    <s v="REMY COINTREAU USA INC"/>
  </r>
  <r>
    <x v="4236"/>
    <s v="AL-D004615"/>
    <x v="2"/>
    <s v="D004615"/>
    <s v="STRAIGHT"/>
    <n v="4000"/>
    <n v="4.1900000000000004"/>
    <x v="8"/>
    <x v="7"/>
    <s v="NoReplen"/>
    <x v="1"/>
    <x v="3"/>
    <s v="PRE 2023"/>
    <m/>
    <s v=""/>
    <n v="310.06"/>
    <n v="961.74"/>
    <n v="-651.67999999999995"/>
    <n v="-0.68"/>
    <s v=""/>
    <n v="0"/>
    <n v="1171.5"/>
    <n v="-1171.5"/>
    <n v="-1"/>
    <s v=""/>
    <s v=""/>
    <s v=""/>
    <s v="Bottom 5%"/>
    <m/>
    <s v="RNDC"/>
    <s v="REMY COINTREAU USA INC"/>
  </r>
  <r>
    <x v="4237"/>
    <s v="AL-A004100"/>
    <x v="1"/>
    <s v="A004100"/>
    <s v="STRAIGHT"/>
    <n v="4000"/>
    <n v="4199.99"/>
    <x v="8"/>
    <x v="3"/>
    <s v="Allocated2"/>
    <x v="1"/>
    <x v="0"/>
    <d v="2026-03-01T00:00:00"/>
    <m/>
    <n v="0"/>
    <n v="4199.99"/>
    <m/>
    <n v="4199.99"/>
    <m/>
    <s v=""/>
    <n v="9199.98"/>
    <n v="68999.850000000006"/>
    <n v="-59799.87"/>
    <n v="-0.87"/>
    <s v=""/>
    <s v=""/>
    <s v=""/>
    <s v="Bottom 5%"/>
    <m/>
    <s v="RNDC"/>
    <s v="REMY COINTREAU USA INC"/>
  </r>
  <r>
    <x v="4238"/>
    <s v="AL-A007940"/>
    <x v="1"/>
    <s v="A007940"/>
    <s v="STRAIGHT"/>
    <n v="7000"/>
    <n v="99.99"/>
    <x v="8"/>
    <x v="3"/>
    <s v="Replenish"/>
    <x v="0"/>
    <x v="0"/>
    <s v="PRE 2023"/>
    <m/>
    <n v="65"/>
    <n v="47395.26"/>
    <n v="50405.88"/>
    <n v="-3010.62"/>
    <n v="-0.06"/>
    <n v="729.15784615384621"/>
    <n v="8399.16"/>
    <n v="10509.16"/>
    <n v="-2110"/>
    <n v="-0.2"/>
    <s v=""/>
    <s v="X"/>
    <s v="X"/>
    <s v="Bottom 5%"/>
    <m/>
    <s v="RNDC"/>
    <s v="REMY COINTREAU USA INC"/>
  </r>
  <r>
    <x v="4239"/>
    <s v="AL-B000774"/>
    <x v="5"/>
    <s v="B000774"/>
    <s v="STRAIGHT"/>
    <n v="1000"/>
    <n v="19.989999999999998"/>
    <x v="8"/>
    <x v="4"/>
    <s v="Replenish"/>
    <x v="0"/>
    <x v="0"/>
    <s v="PRE 2023"/>
    <m/>
    <n v="64"/>
    <n v="59914.38"/>
    <n v="123473.85"/>
    <n v="-63559.47"/>
    <n v="-0.51"/>
    <n v="936.16218749999996"/>
    <n v="16641.86"/>
    <n v="46003.08"/>
    <n v="-29361.22"/>
    <n v="-0.64"/>
    <s v=""/>
    <s v=" "/>
    <s v="X"/>
    <s v=""/>
    <m/>
    <s v="RNDC"/>
    <s v="REMY COINTREAU USA INC"/>
  </r>
  <r>
    <x v="4240"/>
    <s v="AL-A000774"/>
    <x v="1"/>
    <s v="A000774"/>
    <s v="STRAIGHT"/>
    <n v="1000"/>
    <n v="34.99"/>
    <x v="8"/>
    <x v="4"/>
    <s v="Replenish"/>
    <x v="0"/>
    <x v="0"/>
    <s v="PRE 2023"/>
    <m/>
    <n v="83"/>
    <n v="83761.56"/>
    <n v="180434.88"/>
    <n v="-96673.32"/>
    <n v="-0.54"/>
    <n v="1009.175421686747"/>
    <n v="25447.86"/>
    <n v="53706.57"/>
    <n v="-28258.71"/>
    <n v="-0.53"/>
    <s v=""/>
    <s v=" "/>
    <s v=" "/>
    <s v=""/>
    <m/>
    <s v="RNDC"/>
    <s v="REMY COINTREAU USA INC"/>
  </r>
  <r>
    <x v="4241"/>
    <s v="AL-E000669"/>
    <x v="3"/>
    <s v="E000669"/>
    <s v="STRAIGHT"/>
    <n v="1000"/>
    <n v="43.19"/>
    <x v="8"/>
    <x v="1"/>
    <s v="NoReplen"/>
    <x v="0"/>
    <x v="3"/>
    <s v="PRE 2023"/>
    <m/>
    <s v=""/>
    <m/>
    <n v="14095.18"/>
    <n v="-14095.18"/>
    <n v="-1"/>
    <s v=""/>
    <n v="0"/>
    <n v="2994.72"/>
    <n v="-2994.72"/>
    <n v="-1"/>
    <s v=""/>
    <s v=""/>
    <s v=""/>
    <s v="Bottom 5%"/>
    <m/>
    <s v="RNDC"/>
    <s v="REMY COINTREAU USA INC"/>
  </r>
  <r>
    <x v="4242"/>
    <s v="AL-F000669"/>
    <x v="4"/>
    <s v="F000669"/>
    <s v="STRAIGHT"/>
    <n v="1000"/>
    <n v="134.99"/>
    <x v="8"/>
    <x v="5"/>
    <s v="Replenish"/>
    <x v="0"/>
    <x v="0"/>
    <s v="PRE 2023"/>
    <m/>
    <n v="114"/>
    <n v="173673.67"/>
    <n v="190085.87"/>
    <n v="-16412.2"/>
    <n v="-0.09"/>
    <n v="1523.4532456140353"/>
    <n v="63928"/>
    <n v="91453.2"/>
    <n v="-27525.200000000001"/>
    <n v="-0.3"/>
    <s v=""/>
    <s v="X"/>
    <s v=" "/>
    <s v=""/>
    <m/>
    <s v="RNDC"/>
    <s v="REMY COINTREAU USA INC"/>
  </r>
  <r>
    <x v="4243"/>
    <s v="AL-G000669"/>
    <x v="8"/>
    <s v="G000669"/>
    <s v="STRAIGHT"/>
    <n v="1000"/>
    <n v="8.39"/>
    <x v="8"/>
    <x v="7"/>
    <s v="NoReplen"/>
    <x v="0"/>
    <x v="1"/>
    <s v="PRE 2023"/>
    <m/>
    <n v="1"/>
    <n v="67.12"/>
    <n v="377.63"/>
    <n v="-310.51"/>
    <n v="-0.82"/>
    <n v="67.12"/>
    <s v=""/>
    <s v=""/>
    <s v=""/>
    <s v=""/>
    <s v=""/>
    <s v=""/>
    <s v=""/>
    <s v="Bottom 5%"/>
    <m/>
    <s v="RNDC"/>
    <s v="REMY COINTREAU USA INC"/>
  </r>
  <r>
    <x v="4244"/>
    <s v="AL-C000669"/>
    <x v="6"/>
    <s v="C000669"/>
    <s v="STRAIGHT"/>
    <n v="1000"/>
    <n v="14.99"/>
    <x v="8"/>
    <x v="7"/>
    <s v="Replenish"/>
    <x v="0"/>
    <x v="0"/>
    <s v="PRE 2023"/>
    <m/>
    <n v="139"/>
    <n v="141430.65"/>
    <n v="151171.68"/>
    <n v="-9741.0300000000007"/>
    <n v="-0.06"/>
    <n v="1017.486690647482"/>
    <n v="214896.64000000001"/>
    <n v="233185.27"/>
    <n v="-18288.63"/>
    <n v="-0.08"/>
    <s v=""/>
    <s v=""/>
    <s v=""/>
    <s v=""/>
    <m/>
    <s v="RNDC"/>
    <s v="REMY COINTREAU USA INC"/>
  </r>
  <r>
    <x v="4245"/>
    <s v="AL-B000669"/>
    <x v="5"/>
    <s v="B000669"/>
    <s v="STRAIGHT"/>
    <n v="1000"/>
    <n v="24.99"/>
    <x v="8"/>
    <x v="5"/>
    <s v="Replenish"/>
    <x v="0"/>
    <x v="0"/>
    <s v="PRE 2023"/>
    <m/>
    <n v="158"/>
    <n v="627923.73"/>
    <n v="616615.48"/>
    <n v="11308.25"/>
    <n v="0.02"/>
    <n v="3974.20082278481"/>
    <n v="387045.12"/>
    <n v="443711.58"/>
    <n v="-56666.46"/>
    <n v="-0.13"/>
    <s v=""/>
    <s v="X"/>
    <s v=" "/>
    <s v=""/>
    <m/>
    <s v="RNDC"/>
    <s v="REMY COINTREAU USA INC"/>
  </r>
  <r>
    <x v="4246"/>
    <s v="AL-A000669"/>
    <x v="1"/>
    <s v="A000669"/>
    <s v="STRAIGHT"/>
    <n v="1000"/>
    <n v="49.99"/>
    <x v="8"/>
    <x v="5"/>
    <s v="Replenish"/>
    <x v="0"/>
    <x v="0"/>
    <s v="PRE 2023"/>
    <m/>
    <n v="157"/>
    <n v="1096080.74"/>
    <n v="1101607.96"/>
    <n v="-5527.22"/>
    <n v="-0.01"/>
    <n v="6981.405987261146"/>
    <n v="651519.67000000004"/>
    <n v="755694.07"/>
    <n v="-104174.39999999999"/>
    <n v="-0.14000000000000001"/>
    <s v=""/>
    <s v="X"/>
    <s v=" "/>
    <s v=""/>
    <m/>
    <s v="RNDC"/>
    <s v="REMY COINTREAU USA INC"/>
  </r>
  <r>
    <x v="4247"/>
    <s v="AL-B004600"/>
    <x v="5"/>
    <s v="B004600"/>
    <s v="STRAIGHT"/>
    <n v="4000"/>
    <n v="119.99"/>
    <x v="8"/>
    <x v="3"/>
    <s v="Allocated1"/>
    <x v="1"/>
    <x v="0"/>
    <s v="PRE 2023"/>
    <m/>
    <n v="52"/>
    <n v="17878.509999999998"/>
    <n v="17878.509999999998"/>
    <n v="0"/>
    <n v="0"/>
    <n v="343.8175"/>
    <n v="5039.58"/>
    <n v="9719.19"/>
    <n v="-4679.6099999999997"/>
    <n v="-0.48"/>
    <s v=""/>
    <s v=""/>
    <s v=""/>
    <s v="Bottom 5%"/>
    <m/>
    <s v="RNDC"/>
    <s v="REMY COINTREAU USA INC"/>
  </r>
  <r>
    <x v="4248"/>
    <s v="AL-A001082"/>
    <x v="1"/>
    <s v="A001082"/>
    <s v="STRAIGHT"/>
    <n v="1000"/>
    <n v="214.99"/>
    <x v="8"/>
    <x v="3"/>
    <s v="Replenish"/>
    <x v="0"/>
    <x v="0"/>
    <s v="PRE 2023"/>
    <m/>
    <n v="69"/>
    <n v="51252.63"/>
    <n v="53917.65"/>
    <n v="-2665.02"/>
    <n v="-0.05"/>
    <n v="742.79173913043473"/>
    <n v="31333.55"/>
    <n v="34668.51"/>
    <n v="-3334.96"/>
    <n v="-0.1"/>
    <s v=""/>
    <s v=" "/>
    <s v="X"/>
    <s v=""/>
    <m/>
    <s v="RNDC"/>
    <s v="REMY COINTREAU USA INC"/>
  </r>
  <r>
    <x v="4249"/>
    <s v="AL-A007990"/>
    <x v="1"/>
    <s v="A007990"/>
    <s v="STRAIGHT"/>
    <n v="7000"/>
    <n v="24.99"/>
    <x v="1"/>
    <x v="4"/>
    <s v="NoReplen"/>
    <x v="0"/>
    <x v="0"/>
    <d v="2023-05-01T00:00:00"/>
    <m/>
    <n v="17"/>
    <n v="1999.2"/>
    <n v="3898.44"/>
    <n v="-1899.24"/>
    <n v="-0.49"/>
    <n v="117.60000000000001"/>
    <n v="324.87"/>
    <n v="699.72"/>
    <n v="-374.85"/>
    <n v="-0.54"/>
    <s v=""/>
    <s v="X"/>
    <s v="X"/>
    <s v="Bottom 5%"/>
    <m/>
    <s v="GULF DISTRIBUTING"/>
    <s v="SOUTHEAST WINE LLC DBA"/>
  </r>
  <r>
    <x v="4250"/>
    <s v="AL-A001564"/>
    <x v="1"/>
    <s v="A001564"/>
    <s v="STRAIGHT"/>
    <n v="1000"/>
    <n v="47.99"/>
    <x v="1"/>
    <x v="4"/>
    <s v="NoReplen"/>
    <x v="0"/>
    <x v="1"/>
    <s v="PRE 2023"/>
    <m/>
    <n v="2"/>
    <n v="44.97"/>
    <n v="49.98"/>
    <n v="-5.01"/>
    <n v="-0.1"/>
    <n v="22.484999999999999"/>
    <s v=""/>
    <s v=""/>
    <s v=""/>
    <s v=""/>
    <s v=""/>
    <s v=""/>
    <s v=""/>
    <s v="Bottom 5%"/>
    <m/>
    <s v="PRESTIGE LIQUORS LLC"/>
    <s v="MAD COUNTY WINERY LLC"/>
  </r>
  <r>
    <x v="4251"/>
    <s v="AL-B007325"/>
    <x v="5"/>
    <s v="B007325"/>
    <s v="STRAIGHT"/>
    <n v="7000"/>
    <n v="13.19"/>
    <x v="8"/>
    <x v="1"/>
    <s v="NoReplen"/>
    <x v="0"/>
    <x v="1"/>
    <s v="PRE 2023"/>
    <m/>
    <n v="2"/>
    <n v="725.45"/>
    <n v="14410.13"/>
    <n v="-13684.68"/>
    <n v="-0.95"/>
    <n v="362.72500000000002"/>
    <n v="39.57"/>
    <n v="2115.1799999999998"/>
    <n v="-2075.61"/>
    <n v="-0.98"/>
    <s v=""/>
    <s v=""/>
    <s v=""/>
    <s v="Bottom 5%"/>
    <m/>
    <s v="SGWS - AMERICAN SPIRITS"/>
    <s v="INTERNATIONAL SPIRITS &amp; WINES LLC"/>
  </r>
  <r>
    <x v="4252"/>
    <s v="AL-A007325"/>
    <x v="1"/>
    <s v="A007325"/>
    <s v="STRAIGHT"/>
    <n v="7000"/>
    <n v="44.99"/>
    <x v="8"/>
    <x v="4"/>
    <s v="Replenish"/>
    <x v="0"/>
    <x v="0"/>
    <s v="PRE 2023"/>
    <m/>
    <n v="84"/>
    <n v="42335.59"/>
    <n v="80036.649999999994"/>
    <n v="-37701.06"/>
    <n v="-0.47"/>
    <n v="503.99511904761903"/>
    <n v="5083.87"/>
    <n v="10702.55"/>
    <n v="-5618.68"/>
    <n v="-0.52"/>
    <s v=""/>
    <s v="X"/>
    <s v="X"/>
    <s v="Bottom 5%"/>
    <m/>
    <s v="SGWS - AMERICAN SPIRITS"/>
    <s v="INTERNATIONAL SPIRITS &amp; WINES LLC"/>
  </r>
  <r>
    <x v="4253"/>
    <s v="AL-A005110"/>
    <x v="1"/>
    <s v="A005110"/>
    <s v="FLAVORED"/>
    <n v="5000"/>
    <n v="9.59"/>
    <x v="11"/>
    <x v="8"/>
    <s v="Delisted"/>
    <x v="1"/>
    <x v="1"/>
    <s v="PRE 2023"/>
    <m/>
    <n v="1"/>
    <n v="15.99"/>
    <m/>
    <n v="15.99"/>
    <m/>
    <n v="15.99"/>
    <s v=""/>
    <s v=""/>
    <s v=""/>
    <s v=""/>
    <s v=""/>
    <s v=""/>
    <s v=""/>
    <s v="Bottom 5%"/>
    <m/>
    <s v="SGWS - LIBERTY SPIRITS"/>
    <s v="PHILLIPS PRODUCTS COMPANY"/>
  </r>
  <r>
    <x v="4254"/>
    <s v="AL-A001555"/>
    <x v="1"/>
    <s v="A001555"/>
    <s v="FLAVORED"/>
    <n v="1000"/>
    <n v="8.99"/>
    <x v="11"/>
    <x v="8"/>
    <s v="NoReplen"/>
    <x v="0"/>
    <x v="2"/>
    <s v="PRE 2023"/>
    <m/>
    <s v=""/>
    <n v="332.63"/>
    <n v="71.92"/>
    <n v="260.70999999999998"/>
    <n v="3.63"/>
    <s v=""/>
    <n v="0"/>
    <n v="170.81"/>
    <n v="-170.81"/>
    <n v="-1"/>
    <s v=""/>
    <s v=""/>
    <s v=""/>
    <s v="Bottom 5%"/>
    <m/>
    <s v="SGWS - LIBERTY SPIRITS"/>
    <s v="PHILLIPS PRODUCTS COMPANY"/>
  </r>
  <r>
    <x v="4255"/>
    <s v="AL-E005088"/>
    <x v="3"/>
    <s v="E005088"/>
    <s v="STRAIGHT"/>
    <n v="5000"/>
    <n v="11.39"/>
    <x v="11"/>
    <x v="8"/>
    <s v="NoReplen"/>
    <x v="1"/>
    <x v="1"/>
    <s v="PRE 2023"/>
    <m/>
    <s v=""/>
    <n v="148.07"/>
    <n v="353.19"/>
    <n v="-205.12"/>
    <n v="-0.57999999999999996"/>
    <s v=""/>
    <s v=""/>
    <s v=""/>
    <s v=""/>
    <s v=""/>
    <s v=""/>
    <s v=""/>
    <s v=""/>
    <s v="Bottom 5%"/>
    <m/>
    <s v="SGWS - LIBERTY SPIRITS"/>
    <s v="PHILLIPS PRODUCTS COMPANY"/>
  </r>
  <r>
    <x v="4256"/>
    <s v="AL-A005088"/>
    <x v="1"/>
    <s v="A005088"/>
    <s v="FLAVORED"/>
    <n v="5000"/>
    <n v="9.59"/>
    <x v="11"/>
    <x v="6"/>
    <s v="Delisted"/>
    <x v="1"/>
    <x v="1"/>
    <s v="PRE 2023"/>
    <m/>
    <n v="1"/>
    <n v="0"/>
    <m/>
    <n v="0"/>
    <m/>
    <n v="0"/>
    <s v=""/>
    <s v=""/>
    <s v=""/>
    <s v=""/>
    <s v=""/>
    <s v=""/>
    <s v=""/>
    <s v="Bottom 5%"/>
    <m/>
    <s v="SGWS - LIBERTY SPIRITS"/>
    <s v="PHILLIPS PRODUCTS COMPANY"/>
  </r>
  <r>
    <x v="4257"/>
    <s v="AL-A005374"/>
    <x v="1"/>
    <s v="A005374"/>
    <s v="FLAVORED"/>
    <n v="5000"/>
    <n v="9.59"/>
    <x v="2"/>
    <x v="9"/>
    <s v="NoReplen"/>
    <x v="1"/>
    <x v="1"/>
    <d v="2025-01-01T00:00:00"/>
    <m/>
    <n v="1"/>
    <m/>
    <n v="9.59"/>
    <n v="-9.59"/>
    <n v="-1"/>
    <n v="0"/>
    <s v=""/>
    <s v=""/>
    <s v=""/>
    <s v=""/>
    <s v=""/>
    <s v=""/>
    <s v=""/>
    <s v="Bottom 5%"/>
    <m/>
    <s v="SGWS - LIBERTY SPIRITS"/>
    <s v="PHILLIPS PRODUCTS COMPANY"/>
  </r>
  <r>
    <x v="4258"/>
    <s v="AL-B007747"/>
    <x v="5"/>
    <s v="B007747"/>
    <n v="0"/>
    <n v="7000"/>
    <n v="7.79"/>
    <x v="0"/>
    <x v="2"/>
    <s v="NoReplen"/>
    <x v="0"/>
    <x v="1"/>
    <s v="PRE 2023"/>
    <m/>
    <n v="2"/>
    <n v="4152.07"/>
    <n v="13385.65"/>
    <n v="-9233.58"/>
    <n v="-0.69"/>
    <n v="2076.0349999999999"/>
    <n v="350.55"/>
    <n v="9326.5"/>
    <n v="-8975.9500000000007"/>
    <n v="-0.96"/>
    <s v=""/>
    <s v=""/>
    <s v=""/>
    <s v="Bottom 5%"/>
    <m/>
    <s v="SGWS - LIBERTY SPIRITS"/>
    <s v="JIM BEAM BRANDS CO."/>
  </r>
  <r>
    <x v="4259"/>
    <s v="AL-A010842"/>
    <x v="1"/>
    <s v="A010842"/>
    <s v="STRAIGHT"/>
    <n v="10000"/>
    <n v="249.99"/>
    <x v="4"/>
    <x v="3"/>
    <s v="NoReplen"/>
    <x v="0"/>
    <x v="0"/>
    <d v="2025-08-01T00:00:00"/>
    <m/>
    <n v="1"/>
    <n v="499.98"/>
    <m/>
    <n v="499.98"/>
    <m/>
    <n v="499.98"/>
    <n v="1999.92"/>
    <n v="2249.91"/>
    <n v="-249.99"/>
    <n v="-0.11"/>
    <s v=""/>
    <s v=" "/>
    <s v="X"/>
    <s v="Bottom 5%"/>
    <m/>
    <s v="UNITED"/>
    <s v="SAZERAC CO INC"/>
  </r>
  <r>
    <x v="4260"/>
    <s v="AL-F001039"/>
    <x v="4"/>
    <s v="F001039"/>
    <s v="STRAIGHT"/>
    <n v="1000"/>
    <n v="40.99"/>
    <x v="5"/>
    <x v="1"/>
    <s v="Replenish"/>
    <x v="0"/>
    <x v="0"/>
    <s v="PRE 2023"/>
    <m/>
    <n v="97"/>
    <n v="148903.59"/>
    <n v="140761.68"/>
    <n v="8141.91"/>
    <n v="0.06"/>
    <n v="1535.0885567010309"/>
    <n v="18983.240000000002"/>
    <n v="21693.57"/>
    <n v="-2710.33"/>
    <n v="-0.12"/>
    <s v=""/>
    <s v=" "/>
    <s v=" "/>
    <s v=""/>
    <m/>
    <s v="RNDC"/>
    <s v="WILLIAM GRANT AND SONS"/>
  </r>
  <r>
    <x v="4261"/>
    <s v="AL-A001039"/>
    <x v="1"/>
    <s v="A001039"/>
    <s v="STRAIGHT"/>
    <n v="1000"/>
    <n v="23.99"/>
    <x v="5"/>
    <x v="1"/>
    <s v="Replenish"/>
    <x v="0"/>
    <x v="0"/>
    <s v="PRE 2023"/>
    <m/>
    <n v="132"/>
    <n v="91346.5"/>
    <n v="108941.78"/>
    <n v="-17595.28"/>
    <n v="-0.16"/>
    <n v="692.01893939393938"/>
    <n v="89726.23"/>
    <n v="85207.37"/>
    <n v="4518.8599999999997"/>
    <n v="0.05"/>
    <s v=""/>
    <s v=" "/>
    <s v=" "/>
    <s v=""/>
    <m/>
    <s v="RNDC"/>
    <s v="WILLIAM GRANT AND SONS"/>
  </r>
  <r>
    <x v="4262"/>
    <s v="AL-A004465"/>
    <x v="1"/>
    <s v="A004465"/>
    <s v="STRAIGHT"/>
    <n v="4000"/>
    <n v="13.78"/>
    <x v="1"/>
    <x v="6"/>
    <s v="Delisted"/>
    <x v="1"/>
    <x v="3"/>
    <s v="PRE 2023"/>
    <m/>
    <s v=""/>
    <m/>
    <n v="335.36"/>
    <n v="-335.36"/>
    <n v="-1"/>
    <s v=""/>
    <s v=""/>
    <s v=""/>
    <s v=""/>
    <s v=""/>
    <s v=""/>
    <s v=""/>
    <s v=""/>
    <s v="Bottom 5%"/>
    <m/>
    <s v="SGWS - LIBERTY SPIRITS"/>
    <s v="MHW LTD / CRILLON"/>
  </r>
  <r>
    <x v="4263"/>
    <s v="AL-A007374"/>
    <x v="1"/>
    <s v="A007374"/>
    <s v="STRAIGHT"/>
    <n v="7000"/>
    <n v="31.99"/>
    <x v="1"/>
    <x v="4"/>
    <s v="Replenish"/>
    <x v="0"/>
    <x v="0"/>
    <s v="PRE 2023"/>
    <m/>
    <n v="45"/>
    <n v="47114.46"/>
    <n v="54375.92"/>
    <n v="-7261.46"/>
    <n v="-0.13"/>
    <n v="1046.9880000000001"/>
    <n v="18769.75"/>
    <n v="15270.96"/>
    <n v="3498.79"/>
    <n v="0.23"/>
    <s v=""/>
    <s v=" "/>
    <s v=" "/>
    <s v="Bottom 5%"/>
    <m/>
    <s v="SGWS - AMERICAN SPIRITS"/>
    <s v="MHW LTD / CRILLON"/>
  </r>
  <r>
    <x v="4264"/>
    <s v="AL-E002853"/>
    <x v="3"/>
    <s v="E002853"/>
    <n v="0"/>
    <n v="2000"/>
    <n v="4.1900000000000004"/>
    <x v="15"/>
    <x v="13"/>
    <s v="NoReplen"/>
    <x v="0"/>
    <x v="1"/>
    <s v="PRE 2023"/>
    <m/>
    <n v="3"/>
    <n v="191.41"/>
    <n v="866.74"/>
    <n v="-675.33"/>
    <n v="-0.78"/>
    <n v="63.803333333333335"/>
    <s v=""/>
    <s v=""/>
    <s v=""/>
    <s v=""/>
    <s v=""/>
    <s v=""/>
    <s v=""/>
    <s v="Bottom 5%"/>
    <m/>
    <s v="RNDC"/>
    <s v="E. &amp; J. GALLO WINERY"/>
  </r>
  <r>
    <x v="4265"/>
    <s v="AL-U002853"/>
    <x v="10"/>
    <s v="U002853"/>
    <n v="0"/>
    <n v="2000"/>
    <n v="10.79"/>
    <x v="15"/>
    <x v="13"/>
    <s v="NoReplen"/>
    <x v="0"/>
    <x v="1"/>
    <s v="PRE 2023"/>
    <m/>
    <n v="13"/>
    <n v="75.53"/>
    <n v="157.29"/>
    <n v="-81.760000000000005"/>
    <n v="-0.52"/>
    <n v="5.8100000000000005"/>
    <s v=""/>
    <s v=""/>
    <s v=""/>
    <s v=""/>
    <s v=""/>
    <s v=""/>
    <s v=""/>
    <s v="Bottom 5%"/>
    <m/>
    <s v="RNDC"/>
    <s v="E. &amp; J. GALLO WINERY"/>
  </r>
  <r>
    <x v="4266"/>
    <s v="AL-B002853"/>
    <x v="5"/>
    <s v="B002853"/>
    <n v="0"/>
    <n v="2000"/>
    <n v="1.79"/>
    <x v="15"/>
    <x v="13"/>
    <s v="NoReplen"/>
    <x v="0"/>
    <x v="1"/>
    <s v="PRE 2023"/>
    <m/>
    <s v=""/>
    <m/>
    <n v="85.92"/>
    <n v="-85.92"/>
    <n v="-1"/>
    <s v=""/>
    <s v=""/>
    <s v=""/>
    <s v=""/>
    <s v=""/>
    <s v=""/>
    <s v=""/>
    <s v=""/>
    <s v="Bottom 5%"/>
    <m/>
    <s v="RNDC"/>
    <s v="E. &amp; J. GALLO WINERY"/>
  </r>
  <r>
    <x v="4267"/>
    <s v="AL-A002853"/>
    <x v="1"/>
    <s v="A002853"/>
    <n v="0"/>
    <n v="2000"/>
    <n v="5.99"/>
    <x v="15"/>
    <x v="13"/>
    <s v="Replenish"/>
    <x v="0"/>
    <x v="0"/>
    <s v="PRE 2023"/>
    <m/>
    <n v="116"/>
    <n v="54748.6"/>
    <n v="62173.52"/>
    <n v="-7424.92"/>
    <n v="-0.12"/>
    <n v="471.97068965517241"/>
    <n v="1401.66"/>
    <n v="1871.34"/>
    <n v="-469.68"/>
    <n v="-0.25"/>
    <s v=""/>
    <s v="X"/>
    <s v=" "/>
    <s v=""/>
    <m/>
    <s v="RNDC"/>
    <s v="E. &amp; J. GALLO WINERY"/>
  </r>
  <r>
    <x v="4268"/>
    <s v="AL-A009606"/>
    <x v="1"/>
    <s v="A009606"/>
    <s v="STRAIGHT"/>
    <n v="9000"/>
    <n v="22.19"/>
    <x v="2"/>
    <x v="1"/>
    <s v="NoReplen"/>
    <x v="1"/>
    <x v="1"/>
    <s v="PRE 2023"/>
    <m/>
    <n v="1"/>
    <n v="488.18"/>
    <n v="22.19"/>
    <n v="465.99"/>
    <n v="21"/>
    <n v="488.18"/>
    <s v=""/>
    <s v=""/>
    <s v=""/>
    <s v=""/>
    <s v=""/>
    <s v=""/>
    <s v=""/>
    <s v="Bottom 5%"/>
    <m/>
    <s v="OTHER"/>
    <s v="RIDGE RESERVE SPIRITS LLC"/>
  </r>
  <r>
    <x v="4269"/>
    <s v="AL-A007156"/>
    <x v="1"/>
    <s v="A007156"/>
    <s v="STRAIGHT"/>
    <n v="7000"/>
    <n v="25.99"/>
    <x v="12"/>
    <x v="1"/>
    <s v="Replenish"/>
    <x v="0"/>
    <x v="0"/>
    <s v="PRE 2023"/>
    <m/>
    <n v="60"/>
    <n v="46181.13"/>
    <n v="47953.82"/>
    <n v="-1772.69"/>
    <n v="-0.04"/>
    <n v="769.68549999999993"/>
    <n v="113092.88"/>
    <n v="121161.58"/>
    <n v="-8068.7"/>
    <n v="-7.0000000000000007E-2"/>
    <s v=""/>
    <s v=" "/>
    <s v=" "/>
    <s v="Bottom 5%"/>
    <m/>
    <s v="SGWS - AMERICAN SPIRITS"/>
    <s v="HEAVEN HILL SALES CO DBA HEAVEN HILL BRANDS"/>
  </r>
  <r>
    <x v="4270"/>
    <s v="AL-A010465"/>
    <x v="1"/>
    <s v="A010465"/>
    <s v="STRAIGHT"/>
    <n v="10000"/>
    <n v="32.99"/>
    <x v="12"/>
    <x v="4"/>
    <s v="Barrel"/>
    <x v="1"/>
    <x v="0"/>
    <d v="2023-03-01T00:00:00"/>
    <m/>
    <n v="14"/>
    <n v="3430.96"/>
    <n v="9162.2199999999993"/>
    <n v="-5731.26"/>
    <n v="-0.63"/>
    <n v="245.06857142857143"/>
    <n v="65.98"/>
    <n v="0"/>
    <n v="65.98"/>
    <n v="0"/>
    <s v=""/>
    <s v=""/>
    <s v=""/>
    <s v="Bottom 5%"/>
    <m/>
    <s v="SGWS - AMERICAN SPIRITS"/>
    <s v="HEAVEN HILL SALES CO DBA HEAVEN HILL BRANDS"/>
  </r>
  <r>
    <x v="4271"/>
    <s v="AL-A007358"/>
    <x v="1"/>
    <s v="A007358"/>
    <s v="STRAIGHT"/>
    <n v="7000"/>
    <n v="19.79"/>
    <x v="12"/>
    <x v="6"/>
    <s v="Delisted"/>
    <x v="0"/>
    <x v="3"/>
    <s v="PRE 2023"/>
    <m/>
    <n v="1"/>
    <m/>
    <n v="138.53"/>
    <n v="-138.53"/>
    <n v="-1"/>
    <n v="0"/>
    <s v=""/>
    <s v=""/>
    <s v=""/>
    <s v=""/>
    <s v=""/>
    <s v=""/>
    <s v=""/>
    <s v="Bottom 5%"/>
    <m/>
    <s v="RNDC"/>
    <s v="B.R. DISTILLING LLC"/>
  </r>
  <r>
    <x v="4272"/>
    <s v="AL-A007054"/>
    <x v="1"/>
    <s v="A007054"/>
    <n v="0"/>
    <n v="7000"/>
    <n v="39.99"/>
    <x v="6"/>
    <x v="4"/>
    <s v="Replenish"/>
    <x v="0"/>
    <x v="0"/>
    <s v="PRE 2023"/>
    <m/>
    <n v="94"/>
    <n v="45868.53"/>
    <n v="48667.83"/>
    <n v="-2799.3"/>
    <n v="-0.06"/>
    <n v="487.96308510638295"/>
    <n v="65823.539999999994"/>
    <n v="56985.75"/>
    <n v="8837.7900000000009"/>
    <n v="0.16"/>
    <s v=""/>
    <s v=" "/>
    <s v=" "/>
    <s v="Bottom 5%"/>
    <m/>
    <s v="UNITED"/>
    <s v="REDEMPTION SPIRITS LLC"/>
  </r>
  <r>
    <x v="4273"/>
    <s v="AL-B010363"/>
    <x v="5"/>
    <s v="B010363"/>
    <s v="STRAIGHT"/>
    <n v="10000"/>
    <n v="52.99"/>
    <x v="12"/>
    <x v="3"/>
    <s v="Allocated1"/>
    <x v="1"/>
    <x v="0"/>
    <s v="PRE 2023"/>
    <m/>
    <n v="7"/>
    <n v="953.82"/>
    <n v="635.88"/>
    <n v="317.94"/>
    <n v="0.5"/>
    <n v="136.26000000000002"/>
    <n v="317.94"/>
    <n v="1589.7"/>
    <n v="-1271.76"/>
    <n v="-0.8"/>
    <s v=""/>
    <s v=""/>
    <s v=""/>
    <s v="Bottom 5%"/>
    <m/>
    <s v="RNDC"/>
    <s v="SUGARLAND DISTILLING CO. LLC"/>
  </r>
  <r>
    <x v="4274"/>
    <s v="AL-A001393"/>
    <x v="1"/>
    <s v="A001393"/>
    <n v="0"/>
    <n v="1000"/>
    <n v="56.09"/>
    <x v="4"/>
    <x v="5"/>
    <s v="Delisted"/>
    <x v="0"/>
    <x v="3"/>
    <s v="PRE 2023"/>
    <m/>
    <s v=""/>
    <m/>
    <n v="766.61"/>
    <n v="-766.61"/>
    <n v="-1"/>
    <s v=""/>
    <n v="0"/>
    <n v="841.41"/>
    <n v="-841.41"/>
    <n v="-1"/>
    <s v=""/>
    <s v=""/>
    <s v=""/>
    <s v="Bottom 5%"/>
    <m/>
    <s v="SGWS - AMERICAN SPIRITS"/>
    <s v="BACARDI USA INC"/>
  </r>
  <r>
    <x v="4275"/>
    <s v="AL-A004353"/>
    <x v="1"/>
    <s v="A004353"/>
    <s v="STRAIGHT"/>
    <n v="4000"/>
    <n v="83.99"/>
    <x v="2"/>
    <x v="5"/>
    <s v="Allocated1"/>
    <x v="1"/>
    <x v="0"/>
    <s v="PRE 2023"/>
    <m/>
    <s v=""/>
    <n v="251.97"/>
    <n v="15650.7"/>
    <n v="-15398.73"/>
    <n v="-0.98"/>
    <s v=""/>
    <n v="251.97"/>
    <n v="11916.26"/>
    <n v="-11664.29"/>
    <n v="-0.98"/>
    <s v=""/>
    <s v=""/>
    <s v=""/>
    <s v="Bottom 5%"/>
    <m/>
    <s v="UNITED"/>
    <s v="SAZERAC CO INC"/>
  </r>
  <r>
    <x v="4276"/>
    <s v="AL-A005657"/>
    <x v="1"/>
    <s v="A005657"/>
    <s v="FLAVORED"/>
    <n v="5000"/>
    <n v="41.69"/>
    <x v="1"/>
    <x v="5"/>
    <s v="Delisted"/>
    <x v="1"/>
    <x v="1"/>
    <d v="2025-01-01T00:00:00"/>
    <m/>
    <n v="1"/>
    <m/>
    <n v="41.53"/>
    <n v="-41.53"/>
    <n v="-1"/>
    <n v="0"/>
    <s v=""/>
    <s v=""/>
    <s v=""/>
    <s v=""/>
    <s v=""/>
    <s v=""/>
    <s v=""/>
    <s v="Bottom 5%"/>
    <m/>
    <s v="PRESTIGE LIQUORS LLC"/>
    <s v="OREGON BREWING COMPANY"/>
  </r>
  <r>
    <x v="4277"/>
    <s v="AL-A004846"/>
    <x v="1"/>
    <s v="A004846"/>
    <s v="FLAVORED"/>
    <n v="4000"/>
    <n v="8.99"/>
    <x v="5"/>
    <x v="8"/>
    <s v="NoReplen"/>
    <x v="1"/>
    <x v="3"/>
    <s v="PRE 2023"/>
    <m/>
    <s v=""/>
    <n v="69.680000000000007"/>
    <n v="43.55"/>
    <n v="26.13"/>
    <n v="0.6"/>
    <s v=""/>
    <n v="34.840000000000003"/>
    <n v="0"/>
    <n v="34.840000000000003"/>
    <n v="0"/>
    <s v=""/>
    <s v=""/>
    <s v=""/>
    <s v="Bottom 5%"/>
    <m/>
    <s v="SGWS - CPWS"/>
    <s v="DIAGEO NORTH AMERICA INC"/>
  </r>
  <r>
    <x v="4278"/>
    <s v="AL-A007186"/>
    <x v="1"/>
    <s v="A007186"/>
    <n v="0"/>
    <n v="7000"/>
    <n v="35.99"/>
    <x v="13"/>
    <x v="4"/>
    <s v="Replenish"/>
    <x v="0"/>
    <x v="0"/>
    <s v="PRE 2023"/>
    <m/>
    <n v="68"/>
    <n v="46579.47"/>
    <n v="47646.63"/>
    <n v="-1067.1600000000001"/>
    <n v="-0.02"/>
    <n v="684.99220588235301"/>
    <n v="107477.04"/>
    <n v="105962.51"/>
    <n v="1514.53"/>
    <n v="0.01"/>
    <s v=""/>
    <s v=" "/>
    <s v=" "/>
    <s v="Bottom 5%"/>
    <m/>
    <s v="SGWS - LIBERTY SPIRITS"/>
    <s v="JIM BEAM BRANDS CO."/>
  </r>
  <r>
    <x v="4279"/>
    <s v="AL-A004476"/>
    <x v="1"/>
    <s v="A004476"/>
    <n v="0"/>
    <n v="4000"/>
    <n v="14.99"/>
    <x v="6"/>
    <x v="6"/>
    <s v="NoReplen"/>
    <x v="1"/>
    <x v="1"/>
    <s v="PRE 2023"/>
    <m/>
    <n v="1"/>
    <n v="29.98"/>
    <n v="651.17999999999995"/>
    <n v="-621.20000000000005"/>
    <n v="-0.95"/>
    <n v="29.98"/>
    <n v="-59.96"/>
    <n v="62.36"/>
    <n v="-122.32"/>
    <n v="-1.96"/>
    <s v=""/>
    <s v=""/>
    <s v=""/>
    <s v="Bottom 5%"/>
    <m/>
    <s v="SGWS - LIBERTY SPIRITS"/>
    <s v="SAZERAC CO INC"/>
  </r>
  <r>
    <x v="4280"/>
    <s v="AL-A000973"/>
    <x v="1"/>
    <s v="A000973"/>
    <n v="0"/>
    <n v="1000"/>
    <n v="25.99"/>
    <x v="6"/>
    <x v="1"/>
    <s v="Replenish"/>
    <x v="0"/>
    <x v="0"/>
    <s v="PRE 2023"/>
    <m/>
    <n v="103"/>
    <n v="33332.94"/>
    <n v="36990.36"/>
    <n v="-3657.42"/>
    <n v="-0.1"/>
    <n v="323.62077669902914"/>
    <n v="20359.02"/>
    <n v="17669.04"/>
    <n v="2689.98"/>
    <n v="0.15"/>
    <s v=""/>
    <s v=" "/>
    <s v=" "/>
    <s v="Bottom 5%"/>
    <m/>
    <s v="SGWS - LIBERTY SPIRITS"/>
    <s v="SAZERAC CO INC"/>
  </r>
  <r>
    <x v="4281"/>
    <s v="AL-A010150"/>
    <x v="1"/>
    <s v="A010150"/>
    <s v="STRAIGHT"/>
    <n v="10000"/>
    <n v="44.99"/>
    <x v="1"/>
    <x v="5"/>
    <s v="NoReplen"/>
    <x v="1"/>
    <x v="1"/>
    <s v="PRE 2023"/>
    <m/>
    <n v="1"/>
    <n v="44.99"/>
    <m/>
    <n v="44.99"/>
    <m/>
    <n v="44.99"/>
    <n v="0"/>
    <n v="809.82"/>
    <n v="-809.82"/>
    <n v="-1"/>
    <s v=""/>
    <s v=""/>
    <s v=""/>
    <s v="Bottom 5%"/>
    <m/>
    <s v="MADVINES"/>
    <s v="MADVINES &amp; SPIRITS INC."/>
  </r>
  <r>
    <x v="4282"/>
    <s v="AL-A010149"/>
    <x v="1"/>
    <s v="A010149"/>
    <s v="STRAIGHT"/>
    <n v="10000"/>
    <n v="59.99"/>
    <x v="1"/>
    <x v="3"/>
    <s v="NoReplen"/>
    <x v="1"/>
    <x v="1"/>
    <s v="PRE 2023"/>
    <m/>
    <n v="2"/>
    <n v="239.96"/>
    <n v="259.97000000000003"/>
    <n v="-20.010000000000002"/>
    <n v="-0.08"/>
    <n v="119.98"/>
    <n v="719.88"/>
    <n v="719.88"/>
    <n v="0"/>
    <n v="0"/>
    <s v=""/>
    <s v=""/>
    <s v=""/>
    <s v="Bottom 5%"/>
    <m/>
    <s v="MADVINES"/>
    <s v="MADVINES &amp; SPIRITS INC."/>
  </r>
  <r>
    <x v="4283"/>
    <s v="AL-A004936"/>
    <x v="1"/>
    <s v="A004936"/>
    <s v="STRAIGHT"/>
    <n v="4000"/>
    <n v="13.79"/>
    <x v="1"/>
    <x v="6"/>
    <s v="NoReplen"/>
    <x v="1"/>
    <x v="1"/>
    <s v="PRE 2023"/>
    <m/>
    <n v="4"/>
    <n v="2142.12"/>
    <n v="1977.14"/>
    <n v="164.98"/>
    <n v="0.08"/>
    <n v="535.53"/>
    <n v="170.09"/>
    <n v="666.71"/>
    <n v="-496.62"/>
    <n v="-0.74"/>
    <s v=""/>
    <s v=""/>
    <s v=""/>
    <s v="Bottom 5%"/>
    <m/>
    <s v="SGWS - LIBERTY SPIRITS"/>
    <s v="PROXIMO SPIRITS INC."/>
  </r>
  <r>
    <x v="4284"/>
    <s v="AL-A004243"/>
    <x v="1"/>
    <s v="A004243"/>
    <s v="STRAIGHT"/>
    <n v="4000"/>
    <n v="23.99"/>
    <x v="1"/>
    <x v="4"/>
    <s v="NoReplen"/>
    <x v="1"/>
    <x v="1"/>
    <s v="PRE 2023"/>
    <m/>
    <n v="2"/>
    <n v="71.97"/>
    <n v="939.67"/>
    <n v="-867.7"/>
    <n v="-0.92"/>
    <n v="35.984999999999999"/>
    <n v="0"/>
    <n v="235.92"/>
    <n v="-235.92"/>
    <n v="-1"/>
    <s v=""/>
    <s v=""/>
    <s v=""/>
    <s v="Bottom 5%"/>
    <m/>
    <s v="JOHNSON BROTHERS"/>
    <s v="PROXIMO SPIRITS INC."/>
  </r>
  <r>
    <x v="4285"/>
    <s v="AL-A007265"/>
    <x v="1"/>
    <s v="A007265"/>
    <s v="STRAIGHT"/>
    <n v="7000"/>
    <n v="41.99"/>
    <x v="1"/>
    <x v="5"/>
    <s v="NoReplen"/>
    <x v="0"/>
    <x v="1"/>
    <s v="PRE 2023"/>
    <m/>
    <n v="1"/>
    <n v="797.81"/>
    <n v="3352.3"/>
    <n v="-2554.4899999999998"/>
    <n v="-0.76"/>
    <n v="797.81"/>
    <n v="0"/>
    <n v="979.81"/>
    <n v="-979.81"/>
    <n v="-1"/>
    <s v=""/>
    <s v=""/>
    <s v=""/>
    <s v="Bottom 5%"/>
    <m/>
    <s v="JOHNSON BROTHERS"/>
    <s v="PROXIMO SPIRITS INC."/>
  </r>
  <r>
    <x v="4286"/>
    <s v="AL-A004933"/>
    <x v="1"/>
    <s v="A004933"/>
    <s v="STRAIGHT"/>
    <n v="4000"/>
    <n v="19.79"/>
    <x v="1"/>
    <x v="4"/>
    <s v="NoReplen"/>
    <x v="1"/>
    <x v="1"/>
    <s v="PRE 2023"/>
    <m/>
    <n v="4"/>
    <n v="2295.7399999999998"/>
    <n v="3859.83"/>
    <n v="-1564.09"/>
    <n v="-0.41"/>
    <n v="573.93499999999995"/>
    <n v="573.95000000000005"/>
    <n v="1616.51"/>
    <n v="-1042.56"/>
    <n v="-0.64"/>
    <s v=""/>
    <s v=""/>
    <s v=""/>
    <s v="Bottom 5%"/>
    <m/>
    <s v="SGWS - LIBERTY SPIRITS"/>
    <s v="PROXIMO SPIRITS INC."/>
  </r>
  <r>
    <x v="4287"/>
    <s v="AL-A004932"/>
    <x v="1"/>
    <s v="A004932"/>
    <s v="STRAIGHT"/>
    <n v="4000"/>
    <n v="12.59"/>
    <x v="1"/>
    <x v="6"/>
    <s v="NoReplen"/>
    <x v="1"/>
    <x v="1"/>
    <s v="PRE 2023"/>
    <m/>
    <n v="4"/>
    <n v="1284.32"/>
    <n v="2119.9899999999998"/>
    <n v="-835.67"/>
    <n v="-0.39"/>
    <n v="321.08"/>
    <n v="205.65"/>
    <n v="209.9"/>
    <n v="-4.25"/>
    <n v="-0.02"/>
    <s v=""/>
    <s v=""/>
    <s v=""/>
    <s v="Bottom 5%"/>
    <m/>
    <s v="SGWS - LIBERTY SPIRITS"/>
    <s v="PROXIMO SPIRITS INC."/>
  </r>
  <r>
    <x v="4288"/>
    <s v="AL-E004205"/>
    <x v="3"/>
    <s v="E004205"/>
    <s v="STRAIGHT"/>
    <n v="4000"/>
    <n v="6.59"/>
    <x v="1"/>
    <x v="9"/>
    <s v="Delisted"/>
    <x v="1"/>
    <x v="3"/>
    <d v="2024-11-01T00:00:00"/>
    <m/>
    <s v=""/>
    <m/>
    <n v="59.31"/>
    <n v="-59.31"/>
    <n v="-1"/>
    <s v=""/>
    <n v="0"/>
    <n v="0"/>
    <n v="0"/>
    <n v="0"/>
    <s v=""/>
    <s v=""/>
    <s v=""/>
    <s v="Bottom 5%"/>
    <m/>
    <s v="RNDC"/>
    <s v="MCCORMICK DISTILLING CO INC"/>
  </r>
  <r>
    <x v="4289"/>
    <s v="AL-A005251"/>
    <x v="1"/>
    <s v="A005251"/>
    <s v="STRAIGHT"/>
    <n v="5000"/>
    <n v="49.99"/>
    <x v="1"/>
    <x v="5"/>
    <s v="SpecOrder"/>
    <x v="1"/>
    <x v="0"/>
    <s v="PRE 2023"/>
    <m/>
    <n v="42"/>
    <n v="27506.400000000001"/>
    <n v="31893.62"/>
    <n v="-4387.22"/>
    <n v="-0.14000000000000001"/>
    <n v="654.91428571428571"/>
    <n v="32817.339999999997"/>
    <n v="40141.97"/>
    <n v="-7324.63"/>
    <n v="-0.18"/>
    <s v=""/>
    <s v=""/>
    <s v=""/>
    <s v="Bottom 5%"/>
    <m/>
    <s v="SGWS - LIBERTY SPIRITS"/>
    <s v="DIAGEO NORTH AMERICA INC"/>
  </r>
  <r>
    <x v="4290"/>
    <s v="AL-A005823"/>
    <x v="1"/>
    <s v="A005823"/>
    <s v="STRAIGHT"/>
    <n v="5000"/>
    <n v="74.989999999999995"/>
    <x v="1"/>
    <x v="3"/>
    <s v="NoReplen"/>
    <x v="1"/>
    <x v="1"/>
    <s v="PRE 2023"/>
    <m/>
    <n v="2"/>
    <n v="5449.32"/>
    <n v="6374.49"/>
    <n v="-925.17"/>
    <n v="-0.15"/>
    <n v="2724.66"/>
    <n v="1249.8399999999999"/>
    <n v="874.93"/>
    <n v="374.91"/>
    <n v="0.43"/>
    <s v=""/>
    <s v=""/>
    <s v=""/>
    <s v="Bottom 5%"/>
    <m/>
    <s v="SGWS - CPWS"/>
    <s v="DIAGEO NORTH AMERICA INC"/>
  </r>
  <r>
    <x v="4291"/>
    <s v="AL-E004119"/>
    <x v="3"/>
    <s v="E004119"/>
    <s v="STRAIGHT"/>
    <n v="4000"/>
    <n v="7.19"/>
    <x v="1"/>
    <x v="9"/>
    <s v="SpecOrder"/>
    <x v="1"/>
    <x v="2"/>
    <s v="PRE 2023"/>
    <m/>
    <n v="3"/>
    <n v="57.52"/>
    <n v="112.65"/>
    <n v="-55.13"/>
    <n v="-0.49"/>
    <n v="19.173333333333336"/>
    <s v=""/>
    <s v=""/>
    <s v=""/>
    <s v=""/>
    <s v=""/>
    <s v=""/>
    <s v=""/>
    <s v="Bottom 5%"/>
    <m/>
    <s v="JOHNSON BROTHERS"/>
    <s v="ASSOCIATED BREWING COMPANY"/>
  </r>
  <r>
    <x v="4292"/>
    <s v="AL-F004119"/>
    <x v="4"/>
    <s v="F004119"/>
    <s v="STRAIGHT"/>
    <n v="4000"/>
    <n v="11.99"/>
    <x v="1"/>
    <x v="9"/>
    <s v="NoReplen"/>
    <x v="1"/>
    <x v="3"/>
    <d v="2024-12-01T00:00:00"/>
    <m/>
    <s v=""/>
    <m/>
    <n v="11.99"/>
    <n v="-11.99"/>
    <n v="-1"/>
    <s v=""/>
    <n v="11.99"/>
    <n v="71.94"/>
    <n v="-59.95"/>
    <n v="-0.83"/>
    <s v=""/>
    <s v=""/>
    <s v=""/>
    <s v="Bottom 5%"/>
    <m/>
    <s v="JOHNSON BROTHERS"/>
    <s v="ASSOCIATED BREWING COMPANY"/>
  </r>
  <r>
    <x v="4293"/>
    <s v="AL-F004120"/>
    <x v="4"/>
    <s v="F004120"/>
    <s v="FLAVORED"/>
    <n v="4000"/>
    <n v="11.99"/>
    <x v="1"/>
    <x v="9"/>
    <s v="NoReplen"/>
    <x v="1"/>
    <x v="1"/>
    <s v="PRE 2023"/>
    <m/>
    <n v="1"/>
    <n v="407.66"/>
    <n v="87.94"/>
    <n v="319.72000000000003"/>
    <n v="3.64"/>
    <n v="407.66"/>
    <n v="35.97"/>
    <n v="0"/>
    <n v="35.97"/>
    <n v="0"/>
    <s v=""/>
    <s v=""/>
    <s v=""/>
    <s v="Bottom 5%"/>
    <m/>
    <s v="JOHNSON BROTHERS"/>
    <s v="ASSOCIATED BREWING COMPANY"/>
  </r>
  <r>
    <x v="4294"/>
    <s v="AL-E009331"/>
    <x v="3"/>
    <s v="E009331"/>
    <s v="STRAIGHT"/>
    <n v="9000"/>
    <n v="9.99"/>
    <x v="1"/>
    <x v="9"/>
    <s v="Replenish"/>
    <x v="1"/>
    <x v="0"/>
    <s v="PRE 2023"/>
    <m/>
    <n v="8"/>
    <n v="1108.8900000000001"/>
    <n v="1510.98"/>
    <n v="-402.09"/>
    <n v="-0.27"/>
    <n v="138.61125000000001"/>
    <n v="15364.62"/>
    <n v="34837.17"/>
    <n v="-19472.55"/>
    <n v="-0.56000000000000005"/>
    <s v=""/>
    <s v=""/>
    <s v=""/>
    <s v="Bottom 5%"/>
    <m/>
    <s v="SGWS - LIBERTY SPIRITS"/>
    <s v="JIM BEAM BRANDS CO."/>
  </r>
  <r>
    <x v="4295"/>
    <s v="AL-F000054"/>
    <x v="4"/>
    <s v="F000054"/>
    <s v="STRAIGHT"/>
    <n v="1000"/>
    <n v="16.989999999999998"/>
    <x v="1"/>
    <x v="9"/>
    <s v="Replenish"/>
    <x v="0"/>
    <x v="0"/>
    <s v="PRE 2023"/>
    <m/>
    <n v="139"/>
    <n v="102291.82"/>
    <n v="109435.56"/>
    <n v="-7143.74"/>
    <n v="-7.0000000000000007E-2"/>
    <n v="735.91237410071949"/>
    <n v="21293.8"/>
    <n v="19235.97"/>
    <n v="2057.83"/>
    <n v="0.11"/>
    <s v=""/>
    <s v=" "/>
    <s v=" "/>
    <s v=""/>
    <m/>
    <s v="SGWS - LIBERTY SPIRITS"/>
    <s v="JIM BEAM BRANDS CO."/>
  </r>
  <r>
    <x v="4296"/>
    <s v="AL-L010668"/>
    <x v="7"/>
    <s v="L010668"/>
    <s v="STRAIGHT"/>
    <n v="10000"/>
    <n v="79.989999999999995"/>
    <x v="12"/>
    <x v="5"/>
    <s v="Allocated1"/>
    <x v="3"/>
    <x v="0"/>
    <d v="2023-12-01T00:00:00"/>
    <m/>
    <n v="12"/>
    <n v="1119.8599999999999"/>
    <n v="7039.12"/>
    <n v="-5919.26"/>
    <n v="-0.84"/>
    <n v="93.321666666666658"/>
    <n v="2239.7199999999998"/>
    <n v="7919.01"/>
    <n v="-5679.29"/>
    <n v="-0.72"/>
    <s v=""/>
    <s v=""/>
    <s v=""/>
    <s v="Bottom 5%"/>
    <m/>
    <s v="RNDC"/>
    <s v="LUXCO INC"/>
  </r>
  <r>
    <x v="4297"/>
    <s v="AL-A007918"/>
    <x v="1"/>
    <s v="A007918"/>
    <s v="STRAIGHT"/>
    <n v="7000"/>
    <n v="69.989999999999995"/>
    <x v="12"/>
    <x v="5"/>
    <s v="SpecOrder"/>
    <x v="3"/>
    <x v="0"/>
    <s v="PRE 2023"/>
    <m/>
    <n v="7"/>
    <n v="979.86"/>
    <n v="2099.6999999999998"/>
    <n v="-1119.8399999999999"/>
    <n v="-0.53"/>
    <n v="139.97999999999999"/>
    <s v=""/>
    <s v=""/>
    <s v=""/>
    <s v=""/>
    <s v=""/>
    <s v=""/>
    <s v=""/>
    <s v="Bottom 5%"/>
    <m/>
    <s v="RNDC"/>
    <s v="LUXCO INC"/>
  </r>
  <r>
    <x v="4298"/>
    <s v="AL-L010626"/>
    <x v="7"/>
    <s v="L010626"/>
    <s v="STRAIGHT"/>
    <n v="10000"/>
    <n v="59.99"/>
    <x v="2"/>
    <x v="5"/>
    <s v="Allocated1"/>
    <x v="0"/>
    <x v="0"/>
    <d v="2023-10-01T00:00:00"/>
    <m/>
    <n v="18"/>
    <n v="1199.8"/>
    <n v="3419.43"/>
    <n v="-2219.63"/>
    <n v="-0.65"/>
    <n v="66.655555555555551"/>
    <n v="1139.81"/>
    <n v="6058.99"/>
    <n v="-4919.18"/>
    <n v="-0.81"/>
    <s v=""/>
    <s v="X"/>
    <s v="X"/>
    <s v="Bottom 5%"/>
    <m/>
    <s v="RNDC"/>
    <s v="LUXCO INC"/>
  </r>
  <r>
    <x v="4299"/>
    <s v="AL-A007653"/>
    <x v="1"/>
    <s v="A007653"/>
    <s v="STRAIGHT"/>
    <n v="7000"/>
    <n v="23.99"/>
    <x v="12"/>
    <x v="1"/>
    <s v="NoReplen"/>
    <x v="0"/>
    <x v="1"/>
    <s v="PRE 2023"/>
    <m/>
    <n v="5"/>
    <n v="2926.78"/>
    <n v="11190.45"/>
    <n v="-8263.67"/>
    <n v="-0.74"/>
    <n v="585.35599999999999"/>
    <n v="239.9"/>
    <n v="3767.95"/>
    <n v="-3528.05"/>
    <n v="-0.94"/>
    <s v=""/>
    <s v=""/>
    <s v=""/>
    <s v="Bottom 5%"/>
    <m/>
    <s v="RNDC"/>
    <s v="LUXCO INC"/>
  </r>
  <r>
    <x v="4300"/>
    <s v="AL-A005335"/>
    <x v="1"/>
    <s v="A005335"/>
    <n v="0"/>
    <n v="5000"/>
    <n v="36.99"/>
    <x v="6"/>
    <x v="4"/>
    <s v="SpecOrder"/>
    <x v="1"/>
    <x v="0"/>
    <s v="PRE 2023"/>
    <m/>
    <n v="5"/>
    <n v="332.91"/>
    <n v="2034.45"/>
    <n v="-1701.54"/>
    <n v="-0.84"/>
    <n v="66.582000000000008"/>
    <n v="12724.56"/>
    <n v="12798.54"/>
    <n v="-73.98"/>
    <n v="-0.01"/>
    <s v=""/>
    <s v=""/>
    <s v=""/>
    <s v="Bottom 5%"/>
    <m/>
    <s v="SGWS - LIBERTY SPIRITS"/>
    <s v="MADVINES &amp; SPIRITS INC."/>
  </r>
  <r>
    <x v="4301"/>
    <s v="AL-A010268"/>
    <x v="1"/>
    <s v="A010268"/>
    <n v="0"/>
    <n v="10000"/>
    <n v="22.19"/>
    <x v="6"/>
    <x v="1"/>
    <s v="NoReplen"/>
    <x v="1"/>
    <x v="3"/>
    <s v="PRE 2023"/>
    <m/>
    <n v="0"/>
    <n v="22.19"/>
    <m/>
    <n v="22.19"/>
    <m/>
    <s v=""/>
    <n v="0"/>
    <n v="147.96"/>
    <n v="-147.96"/>
    <n v="-1"/>
    <s v=""/>
    <s v=""/>
    <s v=""/>
    <s v="Bottom 5%"/>
    <m/>
    <s v="MADVINES"/>
    <s v="MADVINES &amp; SPIRITS INC."/>
  </r>
  <r>
    <x v="4302"/>
    <s v="AL-A030511"/>
    <x v="1"/>
    <s v="A030511"/>
    <n v="0"/>
    <n v="30000"/>
    <n v="36.99"/>
    <x v="6"/>
    <x v="4"/>
    <s v="CGPO 1"/>
    <x v="3"/>
    <x v="0"/>
    <d v="2023-12-01T00:00:00"/>
    <m/>
    <n v="0"/>
    <m/>
    <n v="36.99"/>
    <n v="-36.99"/>
    <n v="-1"/>
    <s v=""/>
    <n v="6658.2"/>
    <n v="5326.56"/>
    <n v="1331.64"/>
    <n v="0.25"/>
    <s v=""/>
    <s v=""/>
    <s v=""/>
    <s v="Bottom 5%"/>
    <m/>
    <n v="0"/>
    <s v="MHW LIMITED  "/>
  </r>
  <r>
    <x v="4303"/>
    <s v="AL-A007213"/>
    <x v="1"/>
    <s v="A007213"/>
    <s v="STRAIGHT"/>
    <n v="10000"/>
    <n v="67.989999999999995"/>
    <x v="2"/>
    <x v="5"/>
    <s v="NoReplen"/>
    <x v="0"/>
    <x v="0"/>
    <s v="PRE 2023"/>
    <m/>
    <n v="20"/>
    <n v="29860.560000000001"/>
    <n v="17636.32"/>
    <n v="12224.24"/>
    <n v="0.69"/>
    <n v="1493.028"/>
    <n v="15755.68"/>
    <n v="23467.45"/>
    <n v="-7711.77"/>
    <n v="-0.33"/>
    <s v=""/>
    <s v=" "/>
    <s v="X"/>
    <s v="Bottom 5%"/>
    <m/>
    <s v="MADVINES"/>
    <s v="MADVINES &amp; SPIRITS INC."/>
  </r>
  <r>
    <x v="4304"/>
    <s v="AL-A070129"/>
    <x v="1"/>
    <s v="A070129"/>
    <n v="0"/>
    <n v="70000"/>
    <n v="26.99"/>
    <x v="6"/>
    <x v="1"/>
    <s v="Replenish"/>
    <x v="0"/>
    <x v="0"/>
    <d v="2024-02-01T00:00:00"/>
    <m/>
    <n v="86"/>
    <n v="36778.300000000003"/>
    <n v="64374.93"/>
    <n v="-27596.63"/>
    <n v="-0.43"/>
    <n v="427.65465116279074"/>
    <n v="34374.28"/>
    <n v="73154.850000000006"/>
    <n v="-38780.57"/>
    <n v="-0.53"/>
    <s v=""/>
    <s v=" "/>
    <s v=" "/>
    <s v="Bottom 5%"/>
    <m/>
    <s v="RNDC"/>
    <s v="E. &amp; J. GALLO WINERY"/>
  </r>
  <r>
    <x v="4305"/>
    <s v="AL-D070129"/>
    <x v="2"/>
    <s v="D070129"/>
    <n v="0"/>
    <n v="70000"/>
    <n v="1.99"/>
    <x v="6"/>
    <x v="7"/>
    <s v="NoReplen"/>
    <x v="0"/>
    <x v="2"/>
    <d v="2023-12-01T00:00:00"/>
    <m/>
    <n v="20"/>
    <n v="3659.61"/>
    <n v="13193.7"/>
    <n v="-9534.09"/>
    <n v="-0.72"/>
    <n v="182.98050000000001"/>
    <n v="159.19999999999999"/>
    <n v="13464.34"/>
    <n v="-13305.14"/>
    <n v="-0.99"/>
    <s v=""/>
    <s v=""/>
    <s v=""/>
    <s v="Bottom 5%"/>
    <m/>
    <s v="RNDC"/>
    <s v="E. &amp; J. GALLO WINERY"/>
  </r>
  <r>
    <x v="4306"/>
    <s v="AL-G005618"/>
    <x v="8"/>
    <s v="G005618"/>
    <n v="0"/>
    <n v="10000"/>
    <n v="5.99"/>
    <x v="6"/>
    <x v="7"/>
    <s v="NoReplen"/>
    <x v="1"/>
    <x v="3"/>
    <s v="PRE 2023"/>
    <m/>
    <s v=""/>
    <n v="35.94"/>
    <n v="145.85"/>
    <n v="-109.91"/>
    <n v="-0.75"/>
    <s v=""/>
    <n v="149.75"/>
    <n v="0"/>
    <n v="149.75"/>
    <n v="0"/>
    <s v=""/>
    <s v=""/>
    <s v=""/>
    <s v="Bottom 5%"/>
    <m/>
    <s v="RNDC"/>
    <s v="E. &amp; J. GALLO WINERY"/>
  </r>
  <r>
    <x v="4307"/>
    <s v="AL-F000217"/>
    <x v="4"/>
    <s v="F000217"/>
    <n v="0"/>
    <n v="1000"/>
    <n v="54.99"/>
    <x v="6"/>
    <x v="1"/>
    <s v="Replenish"/>
    <x v="0"/>
    <x v="0"/>
    <s v="PRE 2023"/>
    <m/>
    <n v="59"/>
    <n v="41632.06"/>
    <n v="42335.89"/>
    <n v="-703.83"/>
    <n v="-0.02"/>
    <n v="705.62813559322035"/>
    <n v="10527.98"/>
    <n v="12419.63"/>
    <n v="-1891.65"/>
    <n v="-0.15"/>
    <s v=""/>
    <s v="X"/>
    <s v=" "/>
    <s v="Bottom 5%"/>
    <m/>
    <s v="RNDC"/>
    <s v="E. &amp; J. GALLO WINERY"/>
  </r>
  <r>
    <x v="4308"/>
    <s v="AL-D000217"/>
    <x v="2"/>
    <s v="D000217"/>
    <n v="0"/>
    <n v="10000"/>
    <n v="1.99"/>
    <x v="6"/>
    <x v="7"/>
    <s v="Replenish"/>
    <x v="0"/>
    <x v="0"/>
    <s v="PRE 2023"/>
    <m/>
    <n v="133"/>
    <n v="36797.089999999997"/>
    <n v="34962.31"/>
    <n v="1834.78"/>
    <n v="0.05"/>
    <n v="276.66984962406013"/>
    <n v="50587.79"/>
    <n v="42381.03"/>
    <n v="8206.76"/>
    <n v="0.19"/>
    <s v=""/>
    <s v=""/>
    <s v=""/>
    <s v="Bottom 5%"/>
    <m/>
    <s v="RNDC"/>
    <s v="E. &amp; J. GALLO WINERY"/>
  </r>
  <r>
    <x v="4309"/>
    <s v="AL-B000217"/>
    <x v="5"/>
    <s v="B000217"/>
    <n v="0"/>
    <n v="10000"/>
    <n v="15.99"/>
    <x v="6"/>
    <x v="1"/>
    <s v="Replenish"/>
    <x v="0"/>
    <x v="0"/>
    <s v="PRE 2023"/>
    <m/>
    <n v="143"/>
    <n v="78239.070000000007"/>
    <n v="103576.8"/>
    <n v="-25337.73"/>
    <n v="-0.24"/>
    <n v="547.12636363636364"/>
    <n v="103919.01"/>
    <n v="135221.85999999999"/>
    <n v="-31302.85"/>
    <n v="-0.23"/>
    <s v=""/>
    <s v=" "/>
    <s v=" "/>
    <s v=""/>
    <m/>
    <s v="RNDC"/>
    <s v="E. &amp; J. GALLO WINERY"/>
  </r>
  <r>
    <x v="4310"/>
    <s v="AL-A000217"/>
    <x v="1"/>
    <s v="A000217"/>
    <n v="0"/>
    <n v="10000"/>
    <n v="26.99"/>
    <x v="6"/>
    <x v="1"/>
    <s v="Replenish"/>
    <x v="0"/>
    <x v="0"/>
    <s v="PRE 2023"/>
    <m/>
    <n v="152"/>
    <n v="136184.73000000001"/>
    <n v="168919.29"/>
    <n v="-32734.560000000001"/>
    <n v="-0.19"/>
    <n v="895.95217105263168"/>
    <n v="263212.64"/>
    <n v="316052.03999999998"/>
    <n v="-52839.4"/>
    <n v="-0.17"/>
    <s v=""/>
    <s v=" "/>
    <s v=" "/>
    <s v=""/>
    <m/>
    <s v="RNDC"/>
    <s v="E. &amp; J. GALLO WINERY"/>
  </r>
  <r>
    <x v="4311"/>
    <s v="AL-A001821"/>
    <x v="1"/>
    <s v="A001821"/>
    <n v="0"/>
    <n v="1000"/>
    <n v="16.190000000000001"/>
    <x v="6"/>
    <x v="1"/>
    <s v="NoReplen"/>
    <x v="2"/>
    <x v="0"/>
    <s v="PRE 2023"/>
    <m/>
    <n v="9"/>
    <n v="25180.880000000001"/>
    <n v="105.96"/>
    <n v="25074.92"/>
    <n v="236.65"/>
    <n v="2797.8755555555558"/>
    <n v="20928.830000000002"/>
    <n v="27.99"/>
    <n v="20900.84"/>
    <n v="746.73"/>
    <s v=""/>
    <s v=""/>
    <s v=""/>
    <s v="Bottom 5%"/>
    <m/>
    <s v="RNDC"/>
    <s v="E. &amp; J. GALLO WINERY"/>
  </r>
  <r>
    <x v="4312"/>
    <s v="AL-B001853"/>
    <x v="5"/>
    <s v="B001853"/>
    <n v="0"/>
    <n v="10000"/>
    <n v="8.69"/>
    <x v="6"/>
    <x v="6"/>
    <s v="Delisted"/>
    <x v="0"/>
    <x v="3"/>
    <s v="PRE 2023"/>
    <m/>
    <s v=""/>
    <m/>
    <n v="26.07"/>
    <n v="-26.07"/>
    <n v="-1"/>
    <s v=""/>
    <s v=""/>
    <s v=""/>
    <s v=""/>
    <s v=""/>
    <s v=""/>
    <s v=""/>
    <s v=""/>
    <s v="Bottom 5%"/>
    <m/>
    <s v="RNDC"/>
    <s v="E. &amp; J. GALLO WINERY"/>
  </r>
  <r>
    <x v="4313"/>
    <s v="AL-A007479"/>
    <x v="1"/>
    <s v="A007479"/>
    <n v="0"/>
    <n v="10000"/>
    <n v="16.190000000000001"/>
    <x v="6"/>
    <x v="1"/>
    <s v="NoReplen"/>
    <x v="2"/>
    <x v="0"/>
    <s v="PRE 2023"/>
    <m/>
    <n v="38"/>
    <n v="39886.47"/>
    <n v="25775.55"/>
    <n v="14110.92"/>
    <n v="0.55000000000000004"/>
    <n v="1049.6439473684211"/>
    <n v="18390.52"/>
    <n v="4528.42"/>
    <n v="13862.1"/>
    <n v="3.06"/>
    <s v=""/>
    <s v=""/>
    <s v=""/>
    <s v="Bottom 5%"/>
    <m/>
    <s v="RNDC"/>
    <s v="E. &amp; J. GALLO WINERY"/>
  </r>
  <r>
    <x v="4314"/>
    <s v="AL-D007479"/>
    <x v="2"/>
    <s v="D007479"/>
    <n v="0"/>
    <n v="7000"/>
    <n v="1.19"/>
    <x v="6"/>
    <x v="7"/>
    <s v="NoReplen"/>
    <x v="2"/>
    <x v="0"/>
    <d v="2025-07-10T00:00:00"/>
    <m/>
    <n v="7"/>
    <n v="13017.34"/>
    <m/>
    <n v="13017.34"/>
    <m/>
    <n v="1859.6200000000001"/>
    <n v="10048.66"/>
    <n v="9910.2000000000007"/>
    <n v="138.46"/>
    <n v="0.01"/>
    <s v=""/>
    <s v=""/>
    <s v=""/>
    <s v="Bottom 5%"/>
    <m/>
    <s v="RNDC"/>
    <s v="E. &amp; J. GALLO WINERY"/>
  </r>
  <r>
    <x v="4315"/>
    <s v="AL-D030770"/>
    <x v="2"/>
    <s v="D030770"/>
    <n v="0"/>
    <n v="30000"/>
    <n v="1.99"/>
    <x v="6"/>
    <x v="7"/>
    <s v="CGPO 1"/>
    <x v="3"/>
    <x v="3"/>
    <d v="2024-08-06T00:00:00"/>
    <m/>
    <n v="6"/>
    <n v="0"/>
    <m/>
    <n v="0"/>
    <m/>
    <n v="0"/>
    <n v="0"/>
    <n v="0"/>
    <n v="0"/>
    <n v="0"/>
    <s v=""/>
    <s v=""/>
    <s v=""/>
    <s v="Bottom 5%"/>
    <m/>
    <s v="RNDC"/>
    <s v="E. &amp; J. GALLO WINERY"/>
  </r>
  <r>
    <x v="4316"/>
    <s v="AL-D070339"/>
    <x v="2"/>
    <s v="D070339"/>
    <n v="0"/>
    <n v="70000"/>
    <n v="1.99"/>
    <x v="6"/>
    <x v="7"/>
    <s v="Replenish"/>
    <x v="0"/>
    <x v="0"/>
    <d v="2024-10-01T00:00:00"/>
    <m/>
    <n v="64"/>
    <n v="20182.580000000002"/>
    <n v="34482.720000000001"/>
    <n v="-14300.14"/>
    <n v="-0.41"/>
    <n v="315.35281250000003"/>
    <n v="1906.42"/>
    <n v="5900.35"/>
    <n v="-3993.93"/>
    <n v="-0.68"/>
    <s v=""/>
    <s v=""/>
    <s v=""/>
    <s v="Bottom 5%"/>
    <m/>
    <s v="RNDC"/>
    <s v="E. &amp; J. GALLO WINERY"/>
  </r>
  <r>
    <x v="4317"/>
    <s v="AL-A070339"/>
    <x v="1"/>
    <s v="A070339"/>
    <n v="0"/>
    <n v="70000"/>
    <n v="26.99"/>
    <x v="6"/>
    <x v="1"/>
    <s v="Replenish"/>
    <x v="0"/>
    <x v="0"/>
    <d v="2024-10-01T00:00:00"/>
    <m/>
    <n v="90"/>
    <n v="26990.959999999999"/>
    <n v="20180.79"/>
    <n v="6810.17"/>
    <n v="0.34"/>
    <n v="299.89955555555554"/>
    <n v="15917.14"/>
    <n v="33028.199999999997"/>
    <n v="-17111.060000000001"/>
    <n v="-0.52"/>
    <s v=""/>
    <s v=" "/>
    <s v=" "/>
    <s v="Bottom 5%"/>
    <m/>
    <s v="RNDC"/>
    <s v="E. &amp; J. GALLO WINERY"/>
  </r>
  <r>
    <x v="4318"/>
    <s v="AL-A070578"/>
    <x v="1"/>
    <s v="A070578"/>
    <n v="0"/>
    <n v="70000"/>
    <n v="16.190000000000001"/>
    <x v="6"/>
    <x v="1"/>
    <s v="NoReplen"/>
    <x v="2"/>
    <x v="0"/>
    <d v="2025-07-10T00:00:00"/>
    <m/>
    <n v="34"/>
    <n v="8233.98"/>
    <m/>
    <n v="8233.98"/>
    <m/>
    <n v="242.17588235294116"/>
    <n v="2715.03"/>
    <n v="0"/>
    <n v="2715.03"/>
    <n v="0"/>
    <s v=""/>
    <s v=""/>
    <s v=""/>
    <s v="Bottom 5%"/>
    <m/>
    <s v="RNDC"/>
    <s v="E. &amp; J. GALLO WINERY"/>
  </r>
  <r>
    <x v="4319"/>
    <s v="AL-D030769"/>
    <x v="2"/>
    <s v="D030769"/>
    <n v="0"/>
    <n v="30000"/>
    <n v="1.99"/>
    <x v="6"/>
    <x v="7"/>
    <s v="CGPO 1"/>
    <x v="3"/>
    <x v="2"/>
    <d v="2024-08-06T00:00:00"/>
    <m/>
    <n v="6"/>
    <n v="7.96"/>
    <m/>
    <n v="7.96"/>
    <m/>
    <n v="1.3266666666666667"/>
    <n v="238.8"/>
    <n v="15999.6"/>
    <n v="-15760.8"/>
    <n v="-0.99"/>
    <s v=""/>
    <s v=""/>
    <s v=""/>
    <s v="Bottom 5%"/>
    <m/>
    <s v="RNDC"/>
    <s v="E. &amp; J. GALLO WINERY"/>
  </r>
  <r>
    <x v="4320"/>
    <s v="AL-D070578"/>
    <x v="2"/>
    <s v="D070578"/>
    <n v="0"/>
    <n v="70000"/>
    <n v="1.19"/>
    <x v="6"/>
    <x v="7"/>
    <s v="NoReplen"/>
    <x v="2"/>
    <x v="0"/>
    <d v="2025-07-10T00:00:00"/>
    <m/>
    <n v="10"/>
    <n v="5702.58"/>
    <m/>
    <n v="5702.58"/>
    <m/>
    <n v="570.25800000000004"/>
    <n v="358.2"/>
    <n v="0"/>
    <n v="358.2"/>
    <n v="0"/>
    <s v=""/>
    <s v=""/>
    <s v=""/>
    <s v="Bottom 5%"/>
    <m/>
    <s v="RNDC"/>
    <s v="E. &amp; J. GALLO WINERY"/>
  </r>
  <r>
    <x v="4321"/>
    <s v="AL-E008084"/>
    <x v="3"/>
    <s v="E008084"/>
    <s v="FLAVORED"/>
    <n v="8000"/>
    <n v="18.989999999999998"/>
    <x v="1"/>
    <x v="6"/>
    <s v="Replenish"/>
    <x v="5"/>
    <x v="0"/>
    <s v="PRE 2023"/>
    <m/>
    <n v="10"/>
    <n v="901.54"/>
    <n v="1179.4100000000001"/>
    <n v="-277.87"/>
    <n v="-0.24"/>
    <n v="90.153999999999996"/>
    <n v="23845.98"/>
    <n v="32103.94"/>
    <n v="-8257.9599999999991"/>
    <n v="-0.26"/>
    <s v=""/>
    <s v=""/>
    <s v=""/>
    <s v="Bottom 5%"/>
    <m/>
    <s v="RNDC"/>
    <s v="E. &amp; J. GALLO WINERY"/>
  </r>
  <r>
    <x v="4322"/>
    <s v="AL-A001087"/>
    <x v="1"/>
    <s v="A001087"/>
    <s v="FLAVORED"/>
    <n v="10000"/>
    <n v="17.989999999999998"/>
    <x v="1"/>
    <x v="6"/>
    <s v="Replenish"/>
    <x v="0"/>
    <x v="0"/>
    <s v="PRE 2023"/>
    <m/>
    <n v="96"/>
    <n v="25017.64"/>
    <n v="30330.2"/>
    <n v="-5312.56"/>
    <n v="-0.18"/>
    <n v="260.60041666666666"/>
    <n v="77519.63"/>
    <n v="93728.24"/>
    <n v="-16208.61"/>
    <n v="-0.17"/>
    <s v=""/>
    <s v=" "/>
    <s v="X"/>
    <s v="Bottom 5%"/>
    <m/>
    <s v="RNDC"/>
    <s v="E. &amp; J. GALLO WINERY"/>
  </r>
  <r>
    <x v="4323"/>
    <s v="AL-A007278"/>
    <x v="1"/>
    <s v="A007278"/>
    <s v="STRAIGHT"/>
    <n v="10000"/>
    <n v="38.99"/>
    <x v="1"/>
    <x v="5"/>
    <s v="NoReplen"/>
    <x v="0"/>
    <x v="1"/>
    <s v="PRE 2023"/>
    <m/>
    <s v=""/>
    <n v="38.99"/>
    <n v="116.97"/>
    <n v="-77.98"/>
    <n v="-0.67"/>
    <s v=""/>
    <n v="0"/>
    <n v="38.99"/>
    <n v="-38.99"/>
    <n v="-1"/>
    <s v=""/>
    <s v=""/>
    <s v=""/>
    <s v="Bottom 5%"/>
    <m/>
    <s v="OTHER"/>
    <s v="MHW LTD"/>
  </r>
  <r>
    <x v="4324"/>
    <s v="AL-E000605"/>
    <x v="3"/>
    <s v="E000605"/>
    <n v="0"/>
    <n v="10000"/>
    <n v="34.99"/>
    <x v="6"/>
    <x v="1"/>
    <s v="Replenish"/>
    <x v="0"/>
    <x v="0"/>
    <s v="PRE 2023"/>
    <m/>
    <n v="101"/>
    <n v="133066.97"/>
    <n v="125614.1"/>
    <n v="7452.87"/>
    <n v="0.06"/>
    <n v="1317.4947524752474"/>
    <n v="1012540.62"/>
    <n v="883147.6"/>
    <n v="129393.02"/>
    <n v="0.15"/>
    <s v=""/>
    <s v=" "/>
    <s v=" "/>
    <s v=""/>
    <m/>
    <s v="SGWS - CPWS"/>
    <s v="DIAGEO NORTH AMERICA INC"/>
  </r>
  <r>
    <x v="4325"/>
    <s v="AL-D004605"/>
    <x v="2"/>
    <s v="D004605"/>
    <n v="0"/>
    <n v="10000"/>
    <n v="1.79"/>
    <x v="6"/>
    <x v="7"/>
    <s v="NoReplen"/>
    <x v="1"/>
    <x v="1"/>
    <s v="PRE 2023"/>
    <m/>
    <n v="1"/>
    <n v="44.95"/>
    <n v="496.47"/>
    <n v="-451.52"/>
    <n v="-0.91"/>
    <n v="44.95"/>
    <n v="0"/>
    <n v="144.9"/>
    <n v="-144.9"/>
    <n v="-1"/>
    <s v=""/>
    <s v=""/>
    <s v=""/>
    <s v="Bottom 5%"/>
    <m/>
    <s v="SGWS - CPWS"/>
    <s v="DIAGEO NORTH AMERICA INC"/>
  </r>
  <r>
    <x v="4326"/>
    <s v="AL-B000605"/>
    <x v="5"/>
    <s v="B000605"/>
    <n v="0"/>
    <n v="10000"/>
    <n v="14.99"/>
    <x v="6"/>
    <x v="1"/>
    <s v="Replenish"/>
    <x v="0"/>
    <x v="0"/>
    <s v="PRE 2023"/>
    <m/>
    <n v="125"/>
    <n v="54668.53"/>
    <n v="54503.64"/>
    <n v="164.89"/>
    <n v="0"/>
    <n v="437.34823999999998"/>
    <n v="93597.56"/>
    <n v="63302.77"/>
    <n v="30294.79"/>
    <n v="0.48"/>
    <s v=""/>
    <s v=" "/>
    <s v=" "/>
    <s v=""/>
    <m/>
    <s v="SGWS - CPWS"/>
    <s v="DIAGEO NORTH AMERICA INC"/>
  </r>
  <r>
    <x v="4327"/>
    <s v="AL-A000605"/>
    <x v="1"/>
    <s v="A000605"/>
    <n v="0"/>
    <n v="10000"/>
    <n v="28.99"/>
    <x v="6"/>
    <x v="1"/>
    <s v="Replenish"/>
    <x v="0"/>
    <x v="0"/>
    <s v="PRE 2023"/>
    <m/>
    <n v="139"/>
    <n v="83781.100000000006"/>
    <n v="79403.61"/>
    <n v="4377.49"/>
    <n v="0.06"/>
    <n v="602.74172661870512"/>
    <n v="276390.65999999997"/>
    <n v="230470.5"/>
    <n v="45920.160000000003"/>
    <n v="0.2"/>
    <s v=""/>
    <s v=" "/>
    <s v=" "/>
    <s v=""/>
    <m/>
    <s v="SGWS - CPWS"/>
    <s v="DIAGEO NORTH AMERICA INC"/>
  </r>
  <r>
    <x v="4328"/>
    <s v="AL-A007208"/>
    <x v="1"/>
    <s v="A007208"/>
    <s v="STRAIGHT"/>
    <n v="10000"/>
    <n v="47.99"/>
    <x v="12"/>
    <x v="4"/>
    <s v="Replenish"/>
    <x v="0"/>
    <x v="0"/>
    <s v="PRE 2023"/>
    <m/>
    <n v="62"/>
    <n v="24220.58"/>
    <n v="28537.62"/>
    <n v="-4317.04"/>
    <n v="-0.15"/>
    <n v="390.65451612903229"/>
    <n v="4832.92"/>
    <n v="6424.58"/>
    <n v="-1591.66"/>
    <n v="-0.25"/>
    <s v=""/>
    <s v=" "/>
    <s v=" "/>
    <s v="Bottom 5%"/>
    <m/>
    <s v="SGWS - AMERICAN SPIRITS"/>
    <s v="CAMPARI AMERICA"/>
  </r>
  <r>
    <x v="4329"/>
    <s v="AL-A001088"/>
    <x v="1"/>
    <s v="A001088"/>
    <s v="STRAIGHT"/>
    <n v="10000"/>
    <n v="47.99"/>
    <x v="2"/>
    <x v="4"/>
    <s v="Replenish"/>
    <x v="0"/>
    <x v="0"/>
    <s v="PRE 2023"/>
    <m/>
    <n v="105"/>
    <n v="184504.78"/>
    <n v="238097.98"/>
    <n v="-53593.2"/>
    <n v="-0.23"/>
    <n v="1757.1883809523808"/>
    <n v="74900.36"/>
    <n v="101164.76"/>
    <n v="-26264.400000000001"/>
    <n v="-0.26"/>
    <s v=""/>
    <s v=" "/>
    <s v=" "/>
    <s v=""/>
    <m/>
    <s v="SGWS - AMERICAN SPIRITS"/>
    <s v="CAMPARI AMERICA"/>
  </r>
  <r>
    <x v="4330"/>
    <s v="AL-A010200"/>
    <x v="1"/>
    <s v="A010200"/>
    <s v="STRAIGHT"/>
    <n v="10000"/>
    <n v="149.99"/>
    <x v="2"/>
    <x v="3"/>
    <s v="Allocated1"/>
    <x v="1"/>
    <x v="0"/>
    <s v="PRE 2023"/>
    <m/>
    <s v=""/>
    <n v="21898.54"/>
    <n v="5549.63"/>
    <n v="16348.91"/>
    <n v="2.95"/>
    <s v=""/>
    <n v="11249.25"/>
    <n v="749.95"/>
    <n v="10499.3"/>
    <n v="14"/>
    <s v=""/>
    <s v=""/>
    <s v=""/>
    <s v="Bottom 5%"/>
    <m/>
    <s v="SGWS - AMERICAN SPIRITS"/>
    <s v="CAMPARI AMERICA"/>
  </r>
  <r>
    <x v="4331"/>
    <s v="AL-A010770"/>
    <x v="1"/>
    <s v="A010770"/>
    <s v="STRAIGHT"/>
    <n v="10000"/>
    <n v="249.99"/>
    <x v="2"/>
    <x v="3"/>
    <s v="Allocated1"/>
    <x v="3"/>
    <x v="0"/>
    <d v="2024-08-01T00:00:00"/>
    <m/>
    <s v=""/>
    <n v="1249.95"/>
    <n v="51247.95"/>
    <n v="-49998"/>
    <n v="-0.98"/>
    <s v=""/>
    <n v="1249.95"/>
    <n v="35998.559999999998"/>
    <n v="-34748.61"/>
    <n v="-0.97"/>
    <s v=""/>
    <s v=""/>
    <s v=""/>
    <s v="Bottom 5%"/>
    <m/>
    <s v="SGWS - AMERICAN SPIRITS"/>
    <s v="CAMPARI AMERICA"/>
  </r>
  <r>
    <x v="4332"/>
    <s v="AL-A009671"/>
    <x v="1"/>
    <s v="A009671"/>
    <s v="STRAIGHT"/>
    <n v="9000"/>
    <n v="79.989999999999995"/>
    <x v="2"/>
    <x v="5"/>
    <s v="Allocated1"/>
    <x v="1"/>
    <x v="0"/>
    <s v="PRE 2023"/>
    <m/>
    <n v="1"/>
    <n v="65351.83"/>
    <n v="71991"/>
    <n v="-6639.17"/>
    <n v="-0.09"/>
    <n v="65351.83"/>
    <n v="27196.6"/>
    <n v="25916.76"/>
    <n v="1279.8399999999999"/>
    <n v="0.05"/>
    <s v=""/>
    <s v=""/>
    <s v=""/>
    <s v=""/>
    <m/>
    <s v="SGWS - AMERICAN SPIRITS"/>
    <s v="CAMPARI AMERICA"/>
  </r>
  <r>
    <x v="4333"/>
    <s v="AL-A005395"/>
    <x v="1"/>
    <s v="A005395"/>
    <s v="STRAIGHT"/>
    <n v="5000"/>
    <n v="74.989999999999995"/>
    <x v="12"/>
    <x v="5"/>
    <s v="SpecOrder"/>
    <x v="1"/>
    <x v="0"/>
    <s v="PRE 2023"/>
    <m/>
    <n v="25"/>
    <n v="7499"/>
    <n v="14520.06"/>
    <n v="-7021.06"/>
    <n v="-0.48"/>
    <n v="299.95999999999998"/>
    <n v="6374.15"/>
    <n v="5395.28"/>
    <n v="978.87"/>
    <n v="0.18"/>
    <s v=""/>
    <s v=""/>
    <s v=""/>
    <s v="Bottom 5%"/>
    <m/>
    <s v="SGWS - AMERICAN SPIRITS"/>
    <s v="CAMPARI AMERICA"/>
  </r>
  <r>
    <x v="4334"/>
    <s v="AL-A004154"/>
    <x v="1"/>
    <s v="A004154"/>
    <s v="STRAIGHT"/>
    <n v="4000"/>
    <n v="38.99"/>
    <x v="2"/>
    <x v="5"/>
    <s v="Delisted"/>
    <x v="1"/>
    <x v="1"/>
    <s v="PRE 2023"/>
    <m/>
    <s v=""/>
    <m/>
    <n v="0"/>
    <n v="0"/>
    <m/>
    <s v=""/>
    <s v=""/>
    <s v=""/>
    <s v=""/>
    <s v=""/>
    <s v=""/>
    <s v=""/>
    <s v=""/>
    <s v="Bottom 5%"/>
    <m/>
    <s v="SGWS - AMERICAN SPIRITS"/>
    <s v="CAMPARI AMERICA"/>
  </r>
  <r>
    <x v="4335"/>
    <s v="AL-A007636"/>
    <x v="1"/>
    <s v="A007636"/>
    <s v="STRAIGHT"/>
    <n v="7000"/>
    <n v="69.989999999999995"/>
    <x v="2"/>
    <x v="5"/>
    <s v="Replenish"/>
    <x v="0"/>
    <x v="0"/>
    <s v="PRE 2023"/>
    <m/>
    <n v="37"/>
    <n v="54892.03"/>
    <n v="59897.42"/>
    <n v="-5005.3900000000003"/>
    <n v="-0.08"/>
    <n v="1483.5683783783784"/>
    <n v="20372.05"/>
    <n v="22778.74"/>
    <n v="-2406.69"/>
    <n v="-0.11"/>
    <s v=""/>
    <s v=" "/>
    <s v=" "/>
    <s v=""/>
    <m/>
    <s v="SGWS - AMERICAN SPIRITS"/>
    <s v="CAMPARI AMERICA"/>
  </r>
  <r>
    <x v="4336"/>
    <s v="AL-A005225"/>
    <x v="1"/>
    <s v="A005225"/>
    <s v="STRAIGHT"/>
    <n v="5000"/>
    <n v="11.99"/>
    <x v="5"/>
    <x v="6"/>
    <s v="Delisted"/>
    <x v="1"/>
    <x v="3"/>
    <s v="PRE 2023"/>
    <m/>
    <s v=""/>
    <m/>
    <n v="107.91"/>
    <n v="-107.91"/>
    <n v="-1"/>
    <s v=""/>
    <s v=""/>
    <s v=""/>
    <s v=""/>
    <s v=""/>
    <s v=""/>
    <s v=""/>
    <s v=""/>
    <s v="Bottom 5%"/>
    <m/>
    <s v="SGWS - LIBERTY SPIRITS"/>
    <s v="RUSSIAN STANDARD VODKA USA"/>
  </r>
  <r>
    <x v="4337"/>
    <s v="AL-F007289"/>
    <x v="4"/>
    <s v="F007289"/>
    <s v="STRAIGHT"/>
    <n v="7000"/>
    <n v="20.39"/>
    <x v="5"/>
    <x v="8"/>
    <s v="NoReplen"/>
    <x v="0"/>
    <x v="1"/>
    <s v="PRE 2023"/>
    <m/>
    <s v=""/>
    <n v="142.72999999999999"/>
    <n v="448.58"/>
    <n v="-305.85000000000002"/>
    <n v="-0.68"/>
    <s v=""/>
    <n v="0"/>
    <n v="20.39"/>
    <n v="-20.39"/>
    <n v="-1"/>
    <s v=""/>
    <s v=""/>
    <s v=""/>
    <s v="Bottom 5%"/>
    <m/>
    <s v="RNDC"/>
    <s v="RUSSIAN STANDARD VODKA USA"/>
  </r>
  <r>
    <x v="4338"/>
    <s v="AL-A009828"/>
    <x v="1"/>
    <s v="A009828"/>
    <s v="STRAIGHT"/>
    <n v="9000"/>
    <n v="14.39"/>
    <x v="5"/>
    <x v="6"/>
    <s v="NoReplen"/>
    <x v="1"/>
    <x v="3"/>
    <s v="PRE 2023"/>
    <m/>
    <s v=""/>
    <n v="0"/>
    <n v="283.01"/>
    <n v="-283.01"/>
    <n v="-1"/>
    <s v=""/>
    <s v=""/>
    <s v=""/>
    <s v=""/>
    <s v=""/>
    <s v=""/>
    <s v=""/>
    <s v=""/>
    <s v="Bottom 5%"/>
    <m/>
    <s v="RNDC"/>
    <s v="RUSSIAN STANDARD VODKA USA"/>
  </r>
  <r>
    <x v="4339"/>
    <s v="AL-A030027"/>
    <x v="1"/>
    <s v="A030027"/>
    <s v="STRAIGHT"/>
    <n v="30000"/>
    <n v="99.99"/>
    <x v="12"/>
    <x v="5"/>
    <s v="CGPO2"/>
    <x v="3"/>
    <x v="0"/>
    <s v="PRE 2023"/>
    <m/>
    <n v="6"/>
    <n v="499.95"/>
    <n v="1499.85"/>
    <n v="-999.9"/>
    <n v="-0.67"/>
    <n v="83.325000000000003"/>
    <n v="699.93"/>
    <n v="99.99"/>
    <n v="599.94000000000005"/>
    <n v="6"/>
    <s v=""/>
    <s v=""/>
    <s v=""/>
    <s v="Bottom 5%"/>
    <m/>
    <s v="MADVINES"/>
    <s v="MADVINES &amp; SPIRITS INC."/>
  </r>
  <r>
    <x v="4340"/>
    <s v="AL-A010151"/>
    <x v="1"/>
    <s v="A010151"/>
    <s v="STRAIGHT"/>
    <n v="10000"/>
    <n v="47.99"/>
    <x v="12"/>
    <x v="5"/>
    <s v="NoReplen"/>
    <x v="1"/>
    <x v="1"/>
    <s v="PRE 2023"/>
    <m/>
    <n v="5"/>
    <n v="1887.62"/>
    <n v="2079.7399999999998"/>
    <n v="-192.12"/>
    <n v="-0.09"/>
    <n v="377.524"/>
    <n v="575.88"/>
    <n v="1039.8699999999999"/>
    <n v="-463.99"/>
    <n v="-0.45"/>
    <s v=""/>
    <s v=""/>
    <s v=""/>
    <s v="Bottom 5%"/>
    <m/>
    <s v="MADVINES"/>
    <s v="MADVINES &amp; SPIRITS INC."/>
  </r>
  <r>
    <x v="4341"/>
    <s v="AL-A070089"/>
    <x v="1"/>
    <s v="A070089"/>
    <n v="0"/>
    <n v="70000"/>
    <n v="7.79"/>
    <x v="6"/>
    <x v="8"/>
    <s v="NoReplen"/>
    <x v="2"/>
    <x v="0"/>
    <d v="2023-07-10T00:00:00"/>
    <m/>
    <s v=""/>
    <n v="3824.1"/>
    <m/>
    <n v="3824.1"/>
    <m/>
    <s v=""/>
    <n v="3689.16"/>
    <n v="0"/>
    <n v="3689.16"/>
    <n v="0"/>
    <s v=""/>
    <s v=""/>
    <s v=""/>
    <s v="Bottom 5%"/>
    <m/>
    <s v="UNITED"/>
    <s v="SAZERAC CO INC"/>
  </r>
  <r>
    <x v="4342"/>
    <s v="AL-D005551"/>
    <x v="2"/>
    <s v="D005551"/>
    <n v="0"/>
    <n v="5000"/>
    <n v="0.47"/>
    <x v="6"/>
    <x v="7"/>
    <s v="Delisted"/>
    <x v="1"/>
    <x v="3"/>
    <s v="PRE 2023"/>
    <m/>
    <n v="1"/>
    <m/>
    <n v="49.82"/>
    <n v="-49.82"/>
    <n v="-1"/>
    <n v="0"/>
    <s v=""/>
    <s v=""/>
    <s v=""/>
    <s v=""/>
    <s v=""/>
    <s v=""/>
    <s v=""/>
    <s v="Bottom 5%"/>
    <m/>
    <s v=""/>
    <s v=""/>
  </r>
  <r>
    <x v="4343"/>
    <s v="AL-A000302"/>
    <x v="1"/>
    <s v="A000302"/>
    <n v="0"/>
    <n v="1000"/>
    <n v="12.99"/>
    <x v="6"/>
    <x v="8"/>
    <s v="Replenish"/>
    <x v="0"/>
    <x v="0"/>
    <s v="PRE 2023"/>
    <m/>
    <n v="137"/>
    <n v="107744.27"/>
    <n v="136542.26999999999"/>
    <n v="-28798"/>
    <n v="-0.21"/>
    <n v="786.45452554744531"/>
    <n v="91676.31"/>
    <n v="102943.66"/>
    <n v="-11267.35"/>
    <n v="-0.11"/>
    <s v=""/>
    <s v=" "/>
    <s v=" "/>
    <s v=""/>
    <m/>
    <s v="UNITED"/>
    <s v="SAZERAC CO INC"/>
  </r>
  <r>
    <x v="4344"/>
    <s v="AL-A070570"/>
    <x v="1"/>
    <s v="A070570"/>
    <n v="0"/>
    <n v="70000"/>
    <n v="7.79"/>
    <x v="6"/>
    <x v="8"/>
    <s v="NoReplen"/>
    <x v="2"/>
    <x v="0"/>
    <d v="2025-07-11T00:00:00"/>
    <m/>
    <n v="13"/>
    <n v="8491.5499999999993"/>
    <m/>
    <n v="8491.5499999999993"/>
    <m/>
    <n v="653.19615384615383"/>
    <n v="9563.1299999999992"/>
    <n v="0"/>
    <n v="9563.1299999999992"/>
    <n v="0"/>
    <s v=""/>
    <s v=""/>
    <s v=""/>
    <s v="Bottom 5%"/>
    <m/>
    <s v="UNITED"/>
    <s v="SAZERAC CO INC"/>
  </r>
  <r>
    <x v="4345"/>
    <s v="AL-D007395"/>
    <x v="2"/>
    <s v="D007395"/>
    <n v="0"/>
    <n v="7000"/>
    <n v="2.39"/>
    <x v="6"/>
    <x v="7"/>
    <s v="NoReplen"/>
    <x v="2"/>
    <x v="3"/>
    <s v="PRE 2023"/>
    <m/>
    <n v="1"/>
    <n v="179.25"/>
    <n v="115.71"/>
    <n v="63.54"/>
    <n v="0.55000000000000004"/>
    <n v="179.25"/>
    <n v="35.85"/>
    <n v="119.7"/>
    <n v="-83.85"/>
    <n v="-0.7"/>
    <s v=""/>
    <s v=""/>
    <s v=""/>
    <s v="Bottom 5%"/>
    <m/>
    <s v="UNITED"/>
    <s v="SAZERAC CO INC"/>
  </r>
  <r>
    <x v="4346"/>
    <s v="AL-A001093"/>
    <x v="1"/>
    <s v="A001093"/>
    <s v="STRAIGHT"/>
    <n v="1000"/>
    <n v="22.19"/>
    <x v="12"/>
    <x v="1"/>
    <s v="Delisted"/>
    <x v="0"/>
    <x v="3"/>
    <s v="PRE 2023"/>
    <m/>
    <s v=""/>
    <m/>
    <n v="44.38"/>
    <n v="-44.38"/>
    <n v="-1"/>
    <s v=""/>
    <n v="0"/>
    <n v="133.13999999999999"/>
    <n v="-133.13999999999999"/>
    <n v="-1"/>
    <s v=""/>
    <s v=""/>
    <s v=""/>
    <s v="Bottom 5%"/>
    <m/>
    <s v="RNDC"/>
    <s v="SAGAMORE WHISKEY LLC."/>
  </r>
  <r>
    <x v="4347"/>
    <s v="AL-A009114"/>
    <x v="1"/>
    <s v="A009114"/>
    <s v="STRAIGHT"/>
    <n v="9000"/>
    <n v="44.65"/>
    <x v="12"/>
    <x v="4"/>
    <s v="Delisted"/>
    <x v="1"/>
    <x v="3"/>
    <d v="2024-12-01T00:00:00"/>
    <m/>
    <s v=""/>
    <m/>
    <n v="0"/>
    <n v="0"/>
    <m/>
    <s v=""/>
    <s v=""/>
    <s v=""/>
    <s v=""/>
    <s v=""/>
    <s v=""/>
    <s v=""/>
    <s v=""/>
    <s v="Bottom 5%"/>
    <m/>
    <s v=""/>
    <s v="SAGAMORE WHISKEY LLC."/>
  </r>
  <r>
    <x v="4348"/>
    <s v="AL-A010744"/>
    <x v="1"/>
    <s v="A010744"/>
    <s v="STRAIGHT"/>
    <n v="10000"/>
    <n v="79.989999999999995"/>
    <x v="12"/>
    <x v="5"/>
    <s v="Barrel"/>
    <x v="3"/>
    <x v="0"/>
    <d v="2024-11-01T00:00:00"/>
    <m/>
    <n v="3"/>
    <n v="2059.71"/>
    <n v="10848.45"/>
    <n v="-8788.74"/>
    <n v="-0.81"/>
    <n v="686.57"/>
    <n v="13578.06"/>
    <n v="0"/>
    <n v="13578.06"/>
    <n v="0"/>
    <s v=""/>
    <s v=""/>
    <s v=""/>
    <s v="Bottom 5%"/>
    <m/>
    <s v="RNDC"/>
    <s v="SAGAMORE WHISKEY LLC."/>
  </r>
  <r>
    <x v="4349"/>
    <s v="AL-A030842"/>
    <x v="1"/>
    <s v="A030842"/>
    <s v="STRAIGHT"/>
    <n v="30000"/>
    <n v="22.79"/>
    <x v="12"/>
    <x v="4"/>
    <s v="Delisted"/>
    <x v="3"/>
    <x v="1"/>
    <d v="2025-02-01T00:00:00"/>
    <m/>
    <n v="3"/>
    <m/>
    <n v="37.99"/>
    <n v="-37.99"/>
    <n v="-1"/>
    <n v="0"/>
    <n v="-136.74"/>
    <n v="3191.16"/>
    <n v="-3327.9"/>
    <n v="-1.04"/>
    <s v=""/>
    <s v=""/>
    <s v=""/>
    <s v="Bottom 5%"/>
    <m/>
    <s v="RNDC"/>
    <s v="SAGAMORE WHISKEY LLC."/>
  </r>
  <r>
    <x v="4350"/>
    <s v="AL-A070440"/>
    <x v="1"/>
    <s v="A070440"/>
    <s v="STRAIGHT"/>
    <n v="70000"/>
    <n v="37.99"/>
    <x v="12"/>
    <x v="4"/>
    <s v="Replenish"/>
    <x v="0"/>
    <x v="0"/>
    <d v="2025-05-01T00:00:00"/>
    <m/>
    <n v="50"/>
    <n v="20112.599999999999"/>
    <m/>
    <n v="20112.599999999999"/>
    <m/>
    <n v="402.25199999999995"/>
    <n v="4811.72"/>
    <n v="0"/>
    <n v="4811.72"/>
    <n v="0"/>
    <s v=""/>
    <s v=" "/>
    <s v=" "/>
    <s v="Bottom 5%"/>
    <m/>
    <s v="RNDC"/>
    <s v="SAGAMORE WHISKEY LLC."/>
  </r>
  <r>
    <x v="4351"/>
    <s v="AL-A007231"/>
    <x v="1"/>
    <s v="A007231"/>
    <s v="FLAVORED"/>
    <n v="7000"/>
    <n v="13.19"/>
    <x v="1"/>
    <x v="6"/>
    <s v="NoReplen"/>
    <x v="0"/>
    <x v="1"/>
    <s v="PRE 2023"/>
    <m/>
    <n v="1"/>
    <n v="250.61"/>
    <n v="197.85"/>
    <n v="52.76"/>
    <n v="0.27"/>
    <n v="250.61"/>
    <s v=""/>
    <s v=""/>
    <s v=""/>
    <s v=""/>
    <s v=""/>
    <s v=""/>
    <s v=""/>
    <s v="Bottom 5%"/>
    <m/>
    <s v="RNDC"/>
    <s v="WILLIAM GRANT AND SONS"/>
  </r>
  <r>
    <x v="4352"/>
    <s v="AL-E000727"/>
    <x v="3"/>
    <s v="E000727"/>
    <s v="FLAVORED"/>
    <n v="1000"/>
    <n v="24.99"/>
    <x v="1"/>
    <x v="1"/>
    <s v="Replenish"/>
    <x v="0"/>
    <x v="0"/>
    <s v="PRE 2023"/>
    <m/>
    <n v="83"/>
    <n v="28838.46"/>
    <n v="34361.25"/>
    <n v="-5522.79"/>
    <n v="-0.16"/>
    <n v="347.4513253012048"/>
    <n v="38884.44"/>
    <n v="51904.23"/>
    <n v="-13019.79"/>
    <n v="-0.25"/>
    <s v=""/>
    <s v="X"/>
    <s v=" "/>
    <s v="Bottom 5%"/>
    <m/>
    <s v="RNDC"/>
    <s v="WILLIAM GRANT AND SONS"/>
  </r>
  <r>
    <x v="4353"/>
    <s v="AL-F000727"/>
    <x v="4"/>
    <s v="F000727"/>
    <s v="FLAVORED"/>
    <n v="1000"/>
    <n v="35.99"/>
    <x v="1"/>
    <x v="1"/>
    <s v="Replenish"/>
    <x v="0"/>
    <x v="0"/>
    <s v="PRE 2023"/>
    <m/>
    <n v="149"/>
    <n v="163325.76000000001"/>
    <n v="171239.4"/>
    <n v="-7913.64"/>
    <n v="-0.05"/>
    <n v="1096.1460402684565"/>
    <n v="43054.38"/>
    <n v="44150.02"/>
    <n v="-1095.6400000000001"/>
    <n v="-0.02"/>
    <s v=""/>
    <s v=" "/>
    <s v=" "/>
    <s v=""/>
    <m/>
    <s v="RNDC"/>
    <s v="WILLIAM GRANT AND SONS"/>
  </r>
  <r>
    <x v="4354"/>
    <s v="AL-B000727"/>
    <x v="5"/>
    <s v="B000727"/>
    <s v="FLAVORED"/>
    <n v="1000"/>
    <n v="9.99"/>
    <x v="1"/>
    <x v="1"/>
    <s v="Replenish"/>
    <x v="0"/>
    <x v="0"/>
    <s v="PRE 2023"/>
    <m/>
    <n v="151"/>
    <n v="62547.39"/>
    <n v="57812.13"/>
    <n v="4735.26"/>
    <n v="0.08"/>
    <n v="414.22112582781455"/>
    <n v="83456.460000000006"/>
    <n v="96023.88"/>
    <n v="-12567.42"/>
    <n v="-0.13"/>
    <s v=""/>
    <s v=" "/>
    <s v=" "/>
    <s v=""/>
    <m/>
    <s v="RNDC"/>
    <s v="WILLIAM GRANT AND SONS"/>
  </r>
  <r>
    <x v="4355"/>
    <s v="AL-A000727"/>
    <x v="1"/>
    <s v="A000727"/>
    <s v="FLAVORED"/>
    <n v="1000"/>
    <n v="21.99"/>
    <x v="1"/>
    <x v="1"/>
    <s v="Replenish"/>
    <x v="0"/>
    <x v="0"/>
    <s v="PRE 2023"/>
    <m/>
    <n v="155"/>
    <n v="56905.09"/>
    <n v="64395.51"/>
    <n v="-7490.42"/>
    <n v="-0.12"/>
    <n v="367.12961290322579"/>
    <n v="122086.78"/>
    <n v="134814.63"/>
    <n v="-12727.85"/>
    <n v="-0.09"/>
    <s v=""/>
    <s v=" "/>
    <s v=" "/>
    <s v=""/>
    <m/>
    <s v="RNDC"/>
    <s v="WILLIAM GRANT AND SONS"/>
  </r>
  <r>
    <x v="4356"/>
    <s v="AL-A001719"/>
    <x v="1"/>
    <s v="A001719"/>
    <s v="FLAVORED"/>
    <n v="1000"/>
    <n v="8.39"/>
    <x v="1"/>
    <x v="8"/>
    <s v="NoReplen"/>
    <x v="0"/>
    <x v="1"/>
    <s v="PRE 2023"/>
    <m/>
    <n v="1"/>
    <n v="1462.84"/>
    <n v="13241.42"/>
    <n v="-11778.58"/>
    <n v="-0.89"/>
    <n v="1462.84"/>
    <n v="1002.44"/>
    <n v="15865.16"/>
    <n v="-14862.72"/>
    <n v="-0.94"/>
    <s v=""/>
    <s v=""/>
    <s v=""/>
    <s v="Bottom 5%"/>
    <m/>
    <s v="RNDC"/>
    <s v="WILLIAM GRANT AND SONS"/>
  </r>
  <r>
    <x v="4357"/>
    <s v="AL-A001632"/>
    <x v="1"/>
    <s v="A001632"/>
    <s v="STRAIGHT"/>
    <n v="1000"/>
    <n v="25.99"/>
    <x v="8"/>
    <x v="1"/>
    <s v="Replenish"/>
    <x v="0"/>
    <x v="0"/>
    <s v="PRE 2023"/>
    <m/>
    <n v="92"/>
    <n v="198473.36"/>
    <n v="187300.05"/>
    <n v="11173.31"/>
    <n v="0.06"/>
    <n v="2157.3191304347824"/>
    <n v="26701.43"/>
    <n v="34136.339999999997"/>
    <n v="-7434.91"/>
    <n v="-0.22"/>
    <s v=""/>
    <s v=" "/>
    <s v=" "/>
    <s v=""/>
    <m/>
    <s v="SGWS - AMERICAN SPIRITS"/>
    <s v="CAMPARI AMERICA"/>
  </r>
  <r>
    <x v="4358"/>
    <s v="AL-A008950"/>
    <x v="1"/>
    <s v="A008950"/>
    <n v="0"/>
    <n v="8000"/>
    <n v="14.99"/>
    <x v="0"/>
    <x v="2"/>
    <s v="NoReplen"/>
    <x v="0"/>
    <x v="1"/>
    <d v="2023-03-01T00:00:00"/>
    <m/>
    <s v=""/>
    <n v="479.68"/>
    <n v="2401.86"/>
    <n v="-1922.18"/>
    <n v="-0.8"/>
    <s v=""/>
    <n v="179.88"/>
    <n v="5435.59"/>
    <n v="-5255.71"/>
    <n v="-0.97"/>
    <s v=""/>
    <s v=""/>
    <s v=""/>
    <s v="Bottom 5%"/>
    <m/>
    <s v="SGWS - LIBERTY SPIRITS"/>
    <s v="JIM BEAM BRANDS CO."/>
  </r>
  <r>
    <x v="4359"/>
    <s v="AL-J031194"/>
    <x v="0"/>
    <s v="J031194"/>
    <n v="0"/>
    <n v="3000"/>
    <n v="9.99"/>
    <x v="0"/>
    <x v="0"/>
    <s v="CGPO 1"/>
    <x v="3"/>
    <x v="0"/>
    <d v="2026-03-01T00:00:00"/>
    <m/>
    <n v="3"/>
    <n v="59.94"/>
    <m/>
    <n v="59.94"/>
    <m/>
    <n v="19.98"/>
    <n v="1558.44"/>
    <n v="0"/>
    <n v="1558.44"/>
    <n v="0"/>
    <s v=""/>
    <s v=""/>
    <s v=""/>
    <s v="Bottom 5%"/>
    <m/>
    <s v=""/>
    <s v="JIM BEAM BRANDS CO."/>
  </r>
  <r>
    <x v="4360"/>
    <s v="AL-J031192"/>
    <x v="0"/>
    <s v="J031192"/>
    <n v="0"/>
    <n v="31000"/>
    <n v="9.99"/>
    <x v="0"/>
    <x v="0"/>
    <s v="CGPO 1"/>
    <x v="3"/>
    <x v="0"/>
    <d v="2026-03-01T00:00:00"/>
    <m/>
    <n v="2"/>
    <n v="239.76"/>
    <m/>
    <n v="239.76"/>
    <m/>
    <n v="119.88"/>
    <n v="9290.7000000000007"/>
    <n v="0"/>
    <n v="9290.7000000000007"/>
    <n v="0"/>
    <s v=""/>
    <s v=""/>
    <s v=""/>
    <s v="Bottom 5%"/>
    <m/>
    <s v=""/>
    <s v=""/>
  </r>
  <r>
    <x v="4361"/>
    <s v="AL-A010237"/>
    <x v="1"/>
    <s v="A010237"/>
    <s v="STRAIGHT"/>
    <n v="10000"/>
    <n v="89.99"/>
    <x v="2"/>
    <x v="3"/>
    <s v="Allocated1"/>
    <x v="1"/>
    <x v="0"/>
    <d v="2025-12-01T00:00:00"/>
    <m/>
    <n v="3"/>
    <n v="9448.9500000000007"/>
    <m/>
    <n v="9448.9500000000007"/>
    <m/>
    <n v="3149.65"/>
    <n v="9448.9500000000007"/>
    <n v="0"/>
    <n v="9448.9500000000007"/>
    <n v="0"/>
    <s v=""/>
    <s v=""/>
    <s v=""/>
    <s v="Bottom 5%"/>
    <m/>
    <s v="RNDC"/>
    <s v="WESTERN SPIRITS BEVERAGE CO."/>
  </r>
  <r>
    <x v="4362"/>
    <s v="AL-A005970"/>
    <x v="1"/>
    <s v="A005970"/>
    <n v="0"/>
    <n v="5000"/>
    <n v="21.59"/>
    <x v="6"/>
    <x v="1"/>
    <s v="NoReplen"/>
    <x v="1"/>
    <x v="1"/>
    <s v="PRE 2023"/>
    <m/>
    <n v="2"/>
    <n v="86.68"/>
    <n v="21.67"/>
    <n v="65.010000000000005"/>
    <n v="3"/>
    <n v="43.34"/>
    <n v="0"/>
    <n v="0"/>
    <n v="0"/>
    <n v="0"/>
    <s v=""/>
    <s v=""/>
    <s v=""/>
    <s v="Bottom 5%"/>
    <m/>
    <s v="OTHER"/>
    <s v="VINO.COM LLC DBA TOTAL BEV SOL"/>
  </r>
  <r>
    <x v="4363"/>
    <s v="AL-A005279"/>
    <x v="1"/>
    <s v="A005279"/>
    <s v="STRAIGHT"/>
    <n v="5000"/>
    <n v="29.09"/>
    <x v="1"/>
    <x v="4"/>
    <s v="SpecOrder"/>
    <x v="1"/>
    <x v="1"/>
    <s v="PRE 2023"/>
    <m/>
    <n v="2"/>
    <n v="86.85"/>
    <m/>
    <n v="86.85"/>
    <m/>
    <n v="43.424999999999997"/>
    <s v=""/>
    <s v=""/>
    <s v=""/>
    <s v=""/>
    <s v=""/>
    <s v=""/>
    <s v=""/>
    <s v="Bottom 5%"/>
    <m/>
    <s v="SGWS - LIBERTY SPIRITS"/>
    <s v="LEVECKE CORPORATION"/>
  </r>
  <r>
    <x v="4364"/>
    <s v="AL-A070063"/>
    <x v="1"/>
    <s v="A070063"/>
    <s v="STRAIGHT"/>
    <n v="70000"/>
    <n v="39.99"/>
    <x v="4"/>
    <x v="5"/>
    <s v="Replenish"/>
    <x v="0"/>
    <x v="0"/>
    <d v="2023-11-01T00:00:00"/>
    <m/>
    <n v="31"/>
    <n v="17536.39"/>
    <n v="17098.5"/>
    <n v="437.89"/>
    <n v="0.03"/>
    <n v="565.68999999999994"/>
    <n v="1839.64"/>
    <n v="4614.33"/>
    <n v="-2774.69"/>
    <n v="-0.6"/>
    <s v=""/>
    <s v=" "/>
    <s v="X"/>
    <s v="Bottom 5%"/>
    <m/>
    <s v="RNDC"/>
    <s v="MHW LTD"/>
  </r>
  <r>
    <x v="4365"/>
    <s v="AL-A007450"/>
    <x v="1"/>
    <s v="A007450"/>
    <n v="0"/>
    <n v="7000"/>
    <n v="31.79"/>
    <x v="4"/>
    <x v="5"/>
    <s v="NoReplen"/>
    <x v="0"/>
    <x v="1"/>
    <s v="PRE 2023"/>
    <m/>
    <n v="11"/>
    <n v="15836.76"/>
    <n v="17416.05"/>
    <n v="-1579.29"/>
    <n v="-0.09"/>
    <n v="1439.7054545454546"/>
    <n v="21017.03"/>
    <n v="34184.44"/>
    <n v="-13167.41"/>
    <n v="-0.39"/>
    <s v=""/>
    <s v=""/>
    <s v=""/>
    <s v="Bottom 5%"/>
    <m/>
    <s v="SGWS - AMERICAN SPIRITS"/>
    <s v="SHAW-ROSS INTER. IMPORTERS LLC"/>
  </r>
  <r>
    <x v="4366"/>
    <s v="AL-A010179"/>
    <x v="1"/>
    <s v="A010179"/>
    <s v="STRAIGHT"/>
    <n v="10000"/>
    <n v="35.99"/>
    <x v="4"/>
    <x v="5"/>
    <s v="SpecOrder"/>
    <x v="1"/>
    <x v="1"/>
    <s v="PRE 2023"/>
    <m/>
    <n v="0"/>
    <n v="1698.64"/>
    <n v="1599.72"/>
    <n v="98.92"/>
    <n v="0.06"/>
    <s v=""/>
    <n v="235.96"/>
    <n v="4737.18"/>
    <n v="-4501.22"/>
    <n v="-0.95"/>
    <s v=""/>
    <s v=""/>
    <s v=""/>
    <s v="Bottom 5%"/>
    <m/>
    <s v="SGWS - AMERICAN SPIRITS"/>
    <s v="SHAW-ROSS INTER. IMPORTERS LLC"/>
  </r>
  <r>
    <x v="4367"/>
    <s v="AL-A009681"/>
    <x v="1"/>
    <s v="A009681"/>
    <s v="STRAIGHT"/>
    <n v="9000"/>
    <n v="35.99"/>
    <x v="4"/>
    <x v="4"/>
    <s v="SpecOrder"/>
    <x v="1"/>
    <x v="2"/>
    <s v="PRE 2023"/>
    <m/>
    <n v="2"/>
    <n v="683.81"/>
    <n v="359.9"/>
    <n v="323.91000000000003"/>
    <n v="0.9"/>
    <n v="341.90499999999997"/>
    <n v="107.97"/>
    <n v="287.92"/>
    <n v="-179.95"/>
    <n v="-0.63"/>
    <s v=""/>
    <s v=""/>
    <s v=""/>
    <s v="Bottom 5%"/>
    <m/>
    <s v="SGWS - AMERICAN SPIRITS"/>
    <s v="SHAW-ROSS INTER. IMPORTERS LLC"/>
  </r>
  <r>
    <x v="4368"/>
    <s v="AL-A070406"/>
    <x v="1"/>
    <s v="A070406"/>
    <s v="STRAIGHT"/>
    <n v="70000"/>
    <n v="249.99"/>
    <x v="4"/>
    <x v="3"/>
    <s v="Replenish"/>
    <x v="0"/>
    <x v="0"/>
    <d v="2025-05-01T00:00:00"/>
    <m/>
    <n v="4"/>
    <n v="1999.92"/>
    <m/>
    <n v="1999.92"/>
    <m/>
    <n v="499.98"/>
    <n v="2999.88"/>
    <n v="6999.72"/>
    <n v="-3999.84"/>
    <n v="-0.56999999999999995"/>
    <s v=""/>
    <s v=" "/>
    <s v="X"/>
    <s v="Bottom 5%"/>
    <m/>
    <s v="SGWS - LIBERTY SPIRITS"/>
    <s v="JIM BEAM BRANDS CO."/>
  </r>
  <r>
    <x v="4369"/>
    <s v="AL-J031193"/>
    <x v="0"/>
    <s v="J031193"/>
    <n v="0"/>
    <n v="31000"/>
    <n v="9.99"/>
    <x v="0"/>
    <x v="0"/>
    <s v="CGPO 1"/>
    <x v="3"/>
    <x v="0"/>
    <d v="2026-03-01T00:00:00"/>
    <m/>
    <n v="2"/>
    <n v="239.76"/>
    <m/>
    <n v="239.76"/>
    <m/>
    <n v="119.88"/>
    <n v="6053.94"/>
    <n v="0"/>
    <n v="6053.94"/>
    <n v="0"/>
    <s v=""/>
    <s v=""/>
    <s v=""/>
    <s v="Bottom 5%"/>
    <m/>
    <s v=""/>
    <s v=""/>
  </r>
  <r>
    <x v="4370"/>
    <s v="AL-B007745"/>
    <x v="5"/>
    <s v="B007745"/>
    <n v="0"/>
    <n v="7000"/>
    <n v="7.79"/>
    <x v="0"/>
    <x v="2"/>
    <s v="NoReplen"/>
    <x v="0"/>
    <x v="1"/>
    <s v="PRE 2023"/>
    <m/>
    <n v="1"/>
    <n v="233.7"/>
    <n v="337.74"/>
    <n v="-104.04"/>
    <n v="-0.31"/>
    <n v="233.7"/>
    <s v=""/>
    <s v=""/>
    <s v=""/>
    <s v=""/>
    <s v=""/>
    <s v=""/>
    <s v=""/>
    <s v="Bottom 5%"/>
    <m/>
    <s v="SGWS - LIBERTY SPIRITS"/>
    <s v="JIM BEAM BRANDS CO."/>
  </r>
  <r>
    <x v="4371"/>
    <s v="AL-B005272"/>
    <x v="5"/>
    <s v="B005272"/>
    <s v="FLAVORED"/>
    <n v="5000"/>
    <n v="9.9600000000000009"/>
    <x v="0"/>
    <x v="2"/>
    <s v="Delisted"/>
    <x v="1"/>
    <x v="3"/>
    <s v="PRE 2023"/>
    <m/>
    <n v="1"/>
    <n v="0"/>
    <m/>
    <n v="0"/>
    <m/>
    <n v="0"/>
    <s v=""/>
    <s v=""/>
    <s v=""/>
    <s v=""/>
    <s v=""/>
    <s v=""/>
    <s v=""/>
    <s v="Bottom 5%"/>
    <m/>
    <s v="RNDC"/>
    <s v="PALM BAY SPIRITS DBA SMT"/>
  </r>
  <r>
    <x v="4372"/>
    <s v="AL-E005752"/>
    <x v="3"/>
    <s v="E005752"/>
    <s v="STRAIGHT"/>
    <n v="5000"/>
    <n v="24.99"/>
    <x v="4"/>
    <x v="6"/>
    <s v="Replenish"/>
    <x v="1"/>
    <x v="0"/>
    <d v="2024-11-01T00:00:00"/>
    <m/>
    <n v="1"/>
    <m/>
    <n v="269.88"/>
    <n v="-269.88"/>
    <n v="-1"/>
    <n v="0"/>
    <n v="49955.01"/>
    <n v="1017.24"/>
    <n v="48937.77"/>
    <n v="48.11"/>
    <s v=""/>
    <s v=""/>
    <s v=""/>
    <s v="Bottom 5%"/>
    <m/>
    <s v="SGWS - LIBERTY SPIRITS"/>
    <s v="JIM BEAM BRANDS CO."/>
  </r>
  <r>
    <x v="4373"/>
    <s v="AL-A000510"/>
    <x v="1"/>
    <s v="A000510"/>
    <s v="STRAIGHT"/>
    <n v="1000"/>
    <n v="23.99"/>
    <x v="4"/>
    <x v="6"/>
    <s v="Replenish"/>
    <x v="0"/>
    <x v="0"/>
    <d v="2024-08-01T00:00:00"/>
    <m/>
    <n v="71"/>
    <n v="12124.96"/>
    <n v="5713.64"/>
    <n v="6411.32"/>
    <n v="1.1200000000000001"/>
    <n v="170.77408450704223"/>
    <n v="28812.07"/>
    <n v="9279.2900000000009"/>
    <n v="19532.78"/>
    <n v="2.1"/>
    <s v=""/>
    <s v="X"/>
    <s v="X"/>
    <s v="Bottom 5%"/>
    <m/>
    <s v="SGWS - LIBERTY SPIRITS"/>
    <s v="JIM BEAM BRANDS CO."/>
  </r>
  <r>
    <x v="4374"/>
    <s v="AL-A000348"/>
    <x v="1"/>
    <s v="A000348"/>
    <n v="0"/>
    <n v="1000"/>
    <n v="23.99"/>
    <x v="4"/>
    <x v="6"/>
    <s v="Replenish"/>
    <x v="0"/>
    <x v="0"/>
    <s v="PRE 2023"/>
    <m/>
    <n v="79"/>
    <n v="21802.95"/>
    <n v="12168.07"/>
    <n v="9634.8799999999992"/>
    <n v="0.79"/>
    <n v="275.98670886075951"/>
    <n v="108025.2"/>
    <n v="52541.02"/>
    <n v="55484.18"/>
    <n v="1.06"/>
    <s v=""/>
    <s v="X"/>
    <s v="X"/>
    <s v="Bottom 5%"/>
    <m/>
    <s v="SGWS - LIBERTY SPIRITS"/>
    <s v="JIM BEAM BRANDS CO."/>
  </r>
  <r>
    <x v="4375"/>
    <s v="AL-A008056"/>
    <x v="1"/>
    <s v="A008056"/>
    <n v="0"/>
    <n v="8000"/>
    <n v="17.989999999999998"/>
    <x v="4"/>
    <x v="6"/>
    <s v="NoReplen"/>
    <x v="5"/>
    <x v="1"/>
    <s v="PRE 2023"/>
    <m/>
    <n v="10"/>
    <n v="9312.9699999999993"/>
    <n v="5308.23"/>
    <n v="4004.74"/>
    <n v="0.75"/>
    <n v="931.29699999999991"/>
    <n v="1613.23"/>
    <n v="4798.3999999999996"/>
    <n v="-3185.17"/>
    <n v="-0.66"/>
    <s v=""/>
    <s v=""/>
    <s v=""/>
    <s v="Bottom 5%"/>
    <m/>
    <s v="SGWS - LIBERTY SPIRITS"/>
    <s v="JIM BEAM BRANDS CO."/>
  </r>
  <r>
    <x v="4376"/>
    <s v="AL-E008058"/>
    <x v="3"/>
    <s v="E008058"/>
    <n v="0"/>
    <n v="8000"/>
    <n v="8.09"/>
    <x v="4"/>
    <x v="8"/>
    <s v="NoReplen"/>
    <x v="5"/>
    <x v="1"/>
    <s v="PRE 2023"/>
    <m/>
    <n v="2"/>
    <n v="121.35"/>
    <n v="26.98"/>
    <n v="94.37"/>
    <n v="3.5"/>
    <n v="60.674999999999997"/>
    <n v="121.35"/>
    <n v="40.47"/>
    <n v="80.88"/>
    <n v="2"/>
    <s v=""/>
    <s v=""/>
    <s v=""/>
    <s v="Bottom 5%"/>
    <m/>
    <s v="SGWS - LIBERTY SPIRITS"/>
    <s v="JIM BEAM BRANDS CO."/>
  </r>
  <r>
    <x v="4377"/>
    <s v="AL-E008032"/>
    <x v="3"/>
    <s v="E008032"/>
    <n v="0"/>
    <n v="8000"/>
    <n v="8.09"/>
    <x v="4"/>
    <x v="8"/>
    <s v="NoReplen"/>
    <x v="5"/>
    <x v="2"/>
    <s v="PRE 2023"/>
    <m/>
    <n v="3"/>
    <n v="347.87"/>
    <n v="172.58"/>
    <n v="175.29"/>
    <n v="1.02"/>
    <n v="115.95666666666666"/>
    <n v="16.18"/>
    <n v="24.27"/>
    <n v="-8.09"/>
    <n v="-0.33"/>
    <s v=""/>
    <s v=""/>
    <s v=""/>
    <s v="Bottom 5%"/>
    <m/>
    <s v="SGWS - LIBERTY SPIRITS"/>
    <s v="JIM BEAM BRANDS CO."/>
  </r>
  <r>
    <x v="4378"/>
    <s v="AL-F008117"/>
    <x v="4"/>
    <s v="F008117"/>
    <s v="STRAIGHT"/>
    <n v="8000"/>
    <n v="14.99"/>
    <x v="4"/>
    <x v="8"/>
    <s v="NoReplen"/>
    <x v="5"/>
    <x v="1"/>
    <d v="2023-12-01T00:00:00"/>
    <m/>
    <s v=""/>
    <n v="89.94"/>
    <m/>
    <n v="89.94"/>
    <m/>
    <s v=""/>
    <n v="0"/>
    <n v="49.98"/>
    <n v="-49.98"/>
    <n v="-1"/>
    <s v=""/>
    <s v=""/>
    <s v=""/>
    <s v="Bottom 5%"/>
    <m/>
    <s v="SGWS - LIBERTY SPIRITS"/>
    <s v="JIM BEAM BRANDS CO."/>
  </r>
  <r>
    <x v="4379"/>
    <s v="AL-E008168"/>
    <x v="3"/>
    <s v="E008168"/>
    <n v="0"/>
    <n v="8000"/>
    <n v="13.19"/>
    <x v="4"/>
    <x v="6"/>
    <s v="NoReplen"/>
    <x v="5"/>
    <x v="1"/>
    <s v="PRE 2023"/>
    <m/>
    <n v="5"/>
    <n v="2415.9699999999998"/>
    <n v="5951.71"/>
    <n v="-3535.74"/>
    <n v="-0.59"/>
    <n v="483.19399999999996"/>
    <n v="4262.82"/>
    <n v="10499.96"/>
    <n v="-6237.14"/>
    <n v="-0.59"/>
    <s v=""/>
    <s v=""/>
    <s v=""/>
    <s v="Bottom 5%"/>
    <m/>
    <s v="SGWS - LIBERTY SPIRITS"/>
    <s v="JIM BEAM BRANDS CO."/>
  </r>
  <r>
    <x v="4380"/>
    <s v="AL-F000968"/>
    <x v="4"/>
    <s v="F000968"/>
    <n v="0"/>
    <n v="1000"/>
    <n v="23.39"/>
    <x v="4"/>
    <x v="8"/>
    <s v="NoReplen"/>
    <x v="0"/>
    <x v="1"/>
    <s v="PRE 2023"/>
    <m/>
    <s v=""/>
    <n v="46.78"/>
    <n v="187.12"/>
    <n v="-140.34"/>
    <n v="-0.75"/>
    <s v=""/>
    <s v=""/>
    <s v=""/>
    <s v=""/>
    <s v=""/>
    <s v=""/>
    <s v=""/>
    <s v=""/>
    <s v="Bottom 5%"/>
    <m/>
    <s v="SGWS - LIBERTY SPIRITS"/>
    <s v="JIM BEAM BRANDS CO."/>
  </r>
  <r>
    <x v="4381"/>
    <s v="AL-A000968"/>
    <x v="1"/>
    <s v="A000968"/>
    <n v="0"/>
    <n v="1000"/>
    <n v="18.989999999999998"/>
    <x v="4"/>
    <x v="6"/>
    <s v="Replenish"/>
    <x v="0"/>
    <x v="0"/>
    <s v="PRE 2023"/>
    <m/>
    <n v="144"/>
    <n v="62509.5"/>
    <n v="76707.41"/>
    <n v="-14197.91"/>
    <n v="-0.19"/>
    <n v="434.09375"/>
    <n v="197259.69"/>
    <n v="235524.81"/>
    <n v="-38265.120000000003"/>
    <n v="-0.16"/>
    <s v=""/>
    <s v=" "/>
    <s v=" "/>
    <s v=""/>
    <m/>
    <s v="SGWS - LIBERTY SPIRITS"/>
    <s v="JIM BEAM BRANDS CO."/>
  </r>
  <r>
    <x v="4382"/>
    <s v="AL-E008033"/>
    <x v="3"/>
    <s v="E008033"/>
    <n v="0"/>
    <n v="8000"/>
    <n v="21.99"/>
    <x v="4"/>
    <x v="6"/>
    <s v="Replenish"/>
    <x v="5"/>
    <x v="0"/>
    <s v="PRE 2023"/>
    <m/>
    <n v="17"/>
    <n v="4892.01"/>
    <n v="8212.84"/>
    <n v="-3320.83"/>
    <n v="-0.4"/>
    <n v="287.76529411764704"/>
    <n v="71171.66"/>
    <n v="64923.02"/>
    <n v="6248.64"/>
    <n v="0.1"/>
    <s v=""/>
    <s v=""/>
    <s v=""/>
    <s v="Bottom 5%"/>
    <m/>
    <s v="SGWS - LIBERTY SPIRITS"/>
    <s v="JIM BEAM BRANDS CO."/>
  </r>
  <r>
    <x v="4383"/>
    <s v="AL-F000969"/>
    <x v="4"/>
    <s v="F000969"/>
    <n v="0"/>
    <n v="1000"/>
    <n v="23.39"/>
    <x v="4"/>
    <x v="8"/>
    <s v="NoReplen"/>
    <x v="0"/>
    <x v="1"/>
    <s v="PRE 2023"/>
    <m/>
    <n v="2"/>
    <n v="210.51"/>
    <n v="62.38"/>
    <n v="148.13"/>
    <n v="2.37"/>
    <n v="105.255"/>
    <n v="0"/>
    <n v="623.84"/>
    <n v="-623.84"/>
    <n v="-1"/>
    <s v=""/>
    <s v=""/>
    <s v=""/>
    <s v="Bottom 5%"/>
    <m/>
    <s v="SGWS - LIBERTY SPIRITS"/>
    <s v="JIM BEAM BRANDS CO."/>
  </r>
  <r>
    <x v="4384"/>
    <s v="AL-A000969"/>
    <x v="1"/>
    <s v="A000969"/>
    <n v="0"/>
    <n v="1000"/>
    <n v="18.989999999999998"/>
    <x v="4"/>
    <x v="6"/>
    <s v="Replenish"/>
    <x v="0"/>
    <x v="0"/>
    <s v="PRE 2023"/>
    <m/>
    <n v="141"/>
    <n v="66333.509999999995"/>
    <n v="94788.84"/>
    <n v="-28455.33"/>
    <n v="-0.3"/>
    <n v="470.45042553191485"/>
    <n v="163536.29"/>
    <n v="246879.61"/>
    <n v="-83343.320000000007"/>
    <n v="-0.34"/>
    <s v=""/>
    <s v=" "/>
    <s v=" "/>
    <s v=""/>
    <m/>
    <s v="SGWS - LIBERTY SPIRITS"/>
    <s v="JIM BEAM BRANDS CO."/>
  </r>
  <r>
    <x v="4385"/>
    <s v="AL-A001029"/>
    <x v="1"/>
    <s v="A001029"/>
    <n v="0"/>
    <n v="1000"/>
    <n v="54.99"/>
    <x v="4"/>
    <x v="5"/>
    <s v="Replenish"/>
    <x v="0"/>
    <x v="0"/>
    <s v="PRE 2023"/>
    <m/>
    <n v="122"/>
    <n v="112393.81"/>
    <n v="124316.98"/>
    <n v="-11923.17"/>
    <n v="-0.1"/>
    <n v="921.26073770491803"/>
    <n v="55744.5"/>
    <n v="72514.009999999995"/>
    <n v="-16769.509999999998"/>
    <n v="-0.23"/>
    <s v=""/>
    <s v=" "/>
    <s v=" "/>
    <s v=""/>
    <m/>
    <s v="SGWS - LIBERTY SPIRITS"/>
    <s v="JIM BEAM BRANDS CO."/>
  </r>
  <r>
    <x v="4386"/>
    <s v="AL-A070329"/>
    <x v="1"/>
    <s v="A070329"/>
    <s v="STRAIGHT"/>
    <n v="70000"/>
    <n v="54.99"/>
    <x v="4"/>
    <x v="5"/>
    <s v="NoReplen"/>
    <x v="2"/>
    <x v="2"/>
    <d v="2024-11-01T00:00:00"/>
    <m/>
    <s v=""/>
    <n v="109.98"/>
    <n v="7643.54"/>
    <n v="-7533.56"/>
    <n v="-0.99"/>
    <s v=""/>
    <n v="0"/>
    <n v="7181.69"/>
    <n v="-7181.69"/>
    <n v="-1"/>
    <s v=""/>
    <s v=""/>
    <s v=""/>
    <s v="Bottom 5%"/>
    <m/>
    <s v="SGWS - LIBERTY SPIRITS"/>
    <s v="JIM BEAM BRANDS CO."/>
  </r>
  <r>
    <x v="4387"/>
    <s v="AL-A001079"/>
    <x v="1"/>
    <s v="A001079"/>
    <n v="0"/>
    <n v="1000"/>
    <n v="46.99"/>
    <x v="4"/>
    <x v="4"/>
    <s v="Replenish"/>
    <x v="0"/>
    <x v="0"/>
    <s v="PRE 2023"/>
    <m/>
    <n v="86"/>
    <n v="44889.07"/>
    <n v="60661.32"/>
    <n v="-15772.25"/>
    <n v="-0.26"/>
    <n v="521.96593023255809"/>
    <n v="49735.06"/>
    <n v="61719.14"/>
    <n v="-11984.08"/>
    <n v="-0.19"/>
    <s v=""/>
    <s v=" "/>
    <s v="X"/>
    <s v="Bottom 5%"/>
    <m/>
    <s v="SGWS - LIBERTY SPIRITS"/>
    <s v="JIM BEAM BRANDS CO."/>
  </r>
  <r>
    <x v="4388"/>
    <s v="AL-A007758"/>
    <x v="1"/>
    <s v="A007758"/>
    <s v="STRAIGHT"/>
    <n v="7000"/>
    <n v="49.99"/>
    <x v="4"/>
    <x v="4"/>
    <s v="Replenish"/>
    <x v="0"/>
    <x v="0"/>
    <s v="PRE 2023"/>
    <m/>
    <n v="79"/>
    <n v="79429.679999999993"/>
    <n v="85048.19"/>
    <n v="-5618.51"/>
    <n v="-7.0000000000000007E-2"/>
    <n v="1005.4389873417721"/>
    <n v="38960.980000000003"/>
    <n v="47348.07"/>
    <n v="-8387.09"/>
    <n v="-0.18"/>
    <s v=""/>
    <s v=" "/>
    <s v=" "/>
    <s v=""/>
    <m/>
    <s v="SGWS - LIBERTY SPIRITS"/>
    <s v="JIM BEAM BRANDS CO."/>
  </r>
  <r>
    <x v="4389"/>
    <s v="AL-A005100"/>
    <x v="1"/>
    <s v="A005100"/>
    <s v="STRAIGHT"/>
    <n v="5000"/>
    <n v="149.99"/>
    <x v="12"/>
    <x v="3"/>
    <s v="Allocated1"/>
    <x v="1"/>
    <x v="0"/>
    <s v="PRE 2023"/>
    <m/>
    <s v=""/>
    <n v="2849.81"/>
    <n v="2549.83"/>
    <n v="299.98"/>
    <n v="0.12"/>
    <s v=""/>
    <n v="1349.91"/>
    <n v="2399.84"/>
    <n v="-1049.93"/>
    <n v="-0.44"/>
    <s v=""/>
    <s v=""/>
    <s v=""/>
    <s v="Bottom 5%"/>
    <m/>
    <s v="SGWS - LIBERTY SPIRITS"/>
    <s v="SAZERAC CO INC"/>
  </r>
  <r>
    <x v="4390"/>
    <s v="AL-A001120"/>
    <x v="1"/>
    <s v="A001120"/>
    <s v="STRAIGHT"/>
    <n v="1000"/>
    <n v="29.99"/>
    <x v="12"/>
    <x v="1"/>
    <s v="Replenish"/>
    <x v="0"/>
    <x v="0"/>
    <s v="PRE 2023"/>
    <m/>
    <n v="97"/>
    <n v="118171.97"/>
    <n v="124720.92"/>
    <n v="-6548.95"/>
    <n v="-0.05"/>
    <n v="1218.2677319587629"/>
    <n v="254557.16"/>
    <n v="310932.65999999997"/>
    <n v="-56375.5"/>
    <n v="-0.18"/>
    <s v=""/>
    <s v=" "/>
    <s v=" "/>
    <s v=""/>
    <m/>
    <s v="UNITED"/>
    <s v="SAZERAC CO INC"/>
  </r>
  <r>
    <x v="4391"/>
    <s v="AL-A010729"/>
    <x v="1"/>
    <s v="A010729"/>
    <s v="STRAIGHT"/>
    <n v="10000"/>
    <n v="32.99"/>
    <x v="2"/>
    <x v="4"/>
    <s v="Allocated1"/>
    <x v="3"/>
    <x v="0"/>
    <d v="2024-11-01T00:00:00"/>
    <m/>
    <n v="34"/>
    <n v="27150.77"/>
    <n v="17715.63"/>
    <n v="9435.14"/>
    <n v="0.53"/>
    <n v="798.55205882352948"/>
    <n v="263.92"/>
    <n v="329.9"/>
    <n v="-65.98"/>
    <n v="-0.2"/>
    <s v=""/>
    <s v=""/>
    <s v=""/>
    <s v="Bottom 5%"/>
    <m/>
    <s v="UNITED"/>
    <s v="SAZERAC CO INC"/>
  </r>
  <r>
    <x v="4392"/>
    <s v="AL-A005171"/>
    <x v="1"/>
    <s v="A005171"/>
    <n v="0"/>
    <n v="5000"/>
    <n v="14.39"/>
    <x v="6"/>
    <x v="6"/>
    <s v="SpecOrder"/>
    <x v="1"/>
    <x v="1"/>
    <s v="PRE 2023"/>
    <m/>
    <s v=""/>
    <n v="14.39"/>
    <n v="38.380000000000003"/>
    <n v="-23.99"/>
    <n v="-0.63"/>
    <s v=""/>
    <s v=""/>
    <s v=""/>
    <s v=""/>
    <s v=""/>
    <s v=""/>
    <s v=""/>
    <s v=""/>
    <s v="Bottom 5%"/>
    <m/>
    <s v="SGWS - LIBERTY SPIRITS"/>
    <s v="Marussia Beverages USA, Inc"/>
  </r>
  <r>
    <x v="4393"/>
    <s v="AL-E008171"/>
    <x v="3"/>
    <s v="E008171"/>
    <s v="BLENDED"/>
    <n v="8000"/>
    <n v="20.49"/>
    <x v="3"/>
    <x v="8"/>
    <s v="NoReplen"/>
    <x v="5"/>
    <x v="2"/>
    <s v="PRE 2023"/>
    <m/>
    <n v="19"/>
    <n v="2991.54"/>
    <n v="1844.1"/>
    <n v="1147.44"/>
    <n v="0.62"/>
    <n v="157.44947368421052"/>
    <n v="471.27"/>
    <n v="901.56"/>
    <n v="-430.29"/>
    <n v="-0.48"/>
    <s v=""/>
    <s v=""/>
    <s v=""/>
    <s v="Bottom 5%"/>
    <m/>
    <s v="SGWS - LIBERTY SPIRITS"/>
    <s v="SAZERAC CO INC"/>
  </r>
  <r>
    <x v="4394"/>
    <s v="AL-F000171"/>
    <x v="4"/>
    <s v="F000171"/>
    <s v="BLENDED"/>
    <n v="1000"/>
    <n v="31.99"/>
    <x v="3"/>
    <x v="8"/>
    <s v="Replenish"/>
    <x v="0"/>
    <x v="0"/>
    <s v="PRE 2023"/>
    <m/>
    <n v="101"/>
    <n v="98071.07"/>
    <n v="126441.60000000001"/>
    <n v="-28370.53"/>
    <n v="-0.22"/>
    <n v="971.00069306930698"/>
    <n v="9272.94"/>
    <n v="17534.12"/>
    <n v="-8261.18"/>
    <n v="-0.47"/>
    <s v=""/>
    <s v=" "/>
    <s v=" "/>
    <s v=""/>
    <m/>
    <s v="SGWS - LIBERTY SPIRITS"/>
    <s v="SAZERAC CO INC"/>
  </r>
  <r>
    <x v="4395"/>
    <s v="AL-F000508"/>
    <x v="4"/>
    <s v="F000508"/>
    <s v="STRAIGHT"/>
    <n v="1000"/>
    <n v="15.99"/>
    <x v="1"/>
    <x v="9"/>
    <s v="Replenish"/>
    <x v="0"/>
    <x v="0"/>
    <s v="PRE 2023"/>
    <m/>
    <n v="141"/>
    <n v="74401.47"/>
    <n v="80685.539999999994"/>
    <n v="-6284.07"/>
    <n v="-0.08"/>
    <n v="527.66999999999996"/>
    <n v="14822.73"/>
    <n v="23569.26"/>
    <n v="-8746.5300000000007"/>
    <n v="-0.37"/>
    <s v=""/>
    <s v=" "/>
    <s v=" "/>
    <s v=""/>
    <m/>
    <s v="UNITED"/>
    <s v="SAZERAC CO INC"/>
  </r>
  <r>
    <x v="4396"/>
    <s v="AL-E008578"/>
    <x v="3"/>
    <s v="E008578"/>
    <s v="STRAIGHT"/>
    <n v="8000"/>
    <n v="5.99"/>
    <x v="1"/>
    <x v="9"/>
    <s v="NoReplen"/>
    <x v="5"/>
    <x v="1"/>
    <s v="PRE 2023"/>
    <m/>
    <n v="8"/>
    <n v="1304.43"/>
    <n v="1088.9100000000001"/>
    <n v="215.52"/>
    <n v="0.2"/>
    <n v="163.05375000000001"/>
    <n v="8065.55"/>
    <n v="9320.67"/>
    <n v="-1255.1199999999999"/>
    <n v="-0.13"/>
    <s v=""/>
    <s v=""/>
    <s v=""/>
    <s v="Bottom 5%"/>
    <m/>
    <s v="UNITED"/>
    <s v="SAZERAC CO INC"/>
  </r>
  <r>
    <x v="4397"/>
    <s v="AL-F000578"/>
    <x v="4"/>
    <s v="F000578"/>
    <s v="STRAIGHT"/>
    <n v="1000"/>
    <n v="15.99"/>
    <x v="1"/>
    <x v="9"/>
    <s v="Replenish"/>
    <x v="0"/>
    <x v="0"/>
    <s v="PRE 2023"/>
    <m/>
    <n v="148"/>
    <n v="101808.33"/>
    <n v="115112.01"/>
    <n v="-13303.68"/>
    <n v="-0.12"/>
    <n v="687.89412162162159"/>
    <n v="61065.81"/>
    <n v="62824.71"/>
    <n v="-1758.9"/>
    <n v="-0.03"/>
    <s v=""/>
    <s v=" "/>
    <s v=" "/>
    <s v=""/>
    <m/>
    <s v="UNITED"/>
    <s v="SAZERAC CO INC"/>
  </r>
  <r>
    <x v="4398"/>
    <s v="AL-F000113"/>
    <x v="4"/>
    <s v="F000113"/>
    <n v="0"/>
    <n v="1000"/>
    <n v="23.99"/>
    <x v="13"/>
    <x v="8"/>
    <s v="Replenish"/>
    <x v="0"/>
    <x v="0"/>
    <s v="PRE 2023"/>
    <m/>
    <n v="155"/>
    <n v="194555.04"/>
    <n v="195735.33"/>
    <n v="-1180.29"/>
    <n v="-0.01"/>
    <n v="1255.193806451613"/>
    <n v="40288.410000000003"/>
    <n v="40930.89"/>
    <n v="-642.48"/>
    <n v="-0.02"/>
    <s v=""/>
    <s v=" "/>
    <s v=" "/>
    <s v=""/>
    <m/>
    <s v="SGWS - ALD"/>
    <s v="PERNOD RICARD USA"/>
  </r>
  <r>
    <x v="4399"/>
    <s v="AL-B000113"/>
    <x v="5"/>
    <s v="B000113"/>
    <n v="0"/>
    <n v="1000"/>
    <n v="6.99"/>
    <x v="13"/>
    <x v="8"/>
    <s v="Replenish"/>
    <x v="0"/>
    <x v="0"/>
    <s v="PRE 2023"/>
    <m/>
    <n v="150"/>
    <n v="47797.62"/>
    <n v="51495.33"/>
    <n v="-3697.71"/>
    <n v="-7.0000000000000007E-2"/>
    <n v="318.6508"/>
    <n v="75240.36"/>
    <n v="72297.570000000007"/>
    <n v="2942.79"/>
    <n v="0.04"/>
    <s v=""/>
    <s v="X"/>
    <s v=" "/>
    <s v="Bottom 5%"/>
    <m/>
    <s v="SGWS - ALD"/>
    <s v="PERNOD RICARD USA"/>
  </r>
  <r>
    <x v="4400"/>
    <s v="AL-A000113"/>
    <x v="1"/>
    <s v="A000113"/>
    <n v="0"/>
    <n v="1000"/>
    <n v="11.99"/>
    <x v="13"/>
    <x v="8"/>
    <s v="Replenish"/>
    <x v="0"/>
    <x v="0"/>
    <s v="PRE 2023"/>
    <m/>
    <n v="153"/>
    <n v="77029.460000000006"/>
    <n v="73232.800000000003"/>
    <n v="3796.66"/>
    <n v="0.05"/>
    <n v="503.46052287581705"/>
    <n v="70401.36"/>
    <n v="63005.3"/>
    <n v="7396.06"/>
    <n v="0.12"/>
    <s v=""/>
    <s v="X"/>
    <s v=" "/>
    <s v=""/>
    <m/>
    <s v="SGWS - ALD"/>
    <s v="PERNOD RICARD USA"/>
  </r>
  <r>
    <x v="4401"/>
    <s v="AL-C000108"/>
    <x v="6"/>
    <s v="C000108"/>
    <s v="STRAIGHT"/>
    <n v="1000"/>
    <n v="4.99"/>
    <x v="2"/>
    <x v="7"/>
    <s v="Replenish"/>
    <x v="0"/>
    <x v="0"/>
    <s v="PRE 2023"/>
    <m/>
    <n v="148"/>
    <n v="25409.08"/>
    <n v="28557.77"/>
    <n v="-3148.69"/>
    <n v="-0.11"/>
    <n v="171.68297297297298"/>
    <n v="68417.89"/>
    <n v="79056.570000000007"/>
    <n v="-10638.68"/>
    <n v="-0.13"/>
    <s v=""/>
    <s v=""/>
    <s v=""/>
    <s v="Bottom 5%"/>
    <m/>
    <s v="SGWS - CPWS"/>
    <s v="DIAGEO NORTH AMERICA INC"/>
  </r>
  <r>
    <x v="4402"/>
    <s v="AL-B000108"/>
    <x v="5"/>
    <s v="B000108"/>
    <s v="STRAIGHT"/>
    <n v="1000"/>
    <n v="7.99"/>
    <x v="2"/>
    <x v="8"/>
    <s v="Replenish"/>
    <x v="0"/>
    <x v="0"/>
    <s v="PRE 2023"/>
    <m/>
    <n v="159"/>
    <n v="103102.96"/>
    <n v="114880.22"/>
    <n v="-11777.26"/>
    <n v="-0.1"/>
    <n v="648.44628930817612"/>
    <n v="279026.78000000003"/>
    <n v="299632.99"/>
    <n v="-20606.21"/>
    <n v="-7.0000000000000007E-2"/>
    <s v=""/>
    <s v=" "/>
    <s v=" "/>
    <s v=""/>
    <m/>
    <s v="SGWS - CPWS"/>
    <s v="DIAGEO NORTH AMERICA INC"/>
  </r>
  <r>
    <x v="4403"/>
    <s v="AL-A004395"/>
    <x v="1"/>
    <s v="A004395"/>
    <s v="FLAVORED"/>
    <n v="4000"/>
    <n v="7.79"/>
    <x v="5"/>
    <x v="9"/>
    <s v="Delisted"/>
    <x v="1"/>
    <x v="3"/>
    <s v="PRE 2023"/>
    <m/>
    <s v=""/>
    <m/>
    <n v="7.79"/>
    <n v="-7.79"/>
    <n v="-1"/>
    <s v=""/>
    <s v=""/>
    <s v=""/>
    <s v=""/>
    <s v=""/>
    <s v=""/>
    <s v=""/>
    <s v=""/>
    <s v="Bottom 5%"/>
    <m/>
    <s v=""/>
    <s v=""/>
  </r>
  <r>
    <x v="4404"/>
    <s v="AL-F001468"/>
    <x v="4"/>
    <s v="F001468"/>
    <n v="0"/>
    <n v="1000"/>
    <n v="27.99"/>
    <x v="13"/>
    <x v="8"/>
    <s v="Replenish"/>
    <x v="0"/>
    <x v="0"/>
    <s v="PRE 2023"/>
    <m/>
    <n v="147"/>
    <n v="134591.67000000001"/>
    <n v="132047.20000000001"/>
    <n v="2544.4699999999998"/>
    <n v="0.02"/>
    <n v="915.58959183673483"/>
    <n v="12068.52"/>
    <n v="9936.35"/>
    <n v="2132.17"/>
    <n v="0.21"/>
    <s v=""/>
    <s v="X"/>
    <s v=" "/>
    <s v=""/>
    <m/>
    <s v="SGWS - ALD"/>
    <s v="PERNOD RICARD USA"/>
  </r>
  <r>
    <x v="4405"/>
    <s v="AL-E000112"/>
    <x v="3"/>
    <s v="E000112"/>
    <n v="0"/>
    <n v="1000"/>
    <n v="19.989999999999998"/>
    <x v="13"/>
    <x v="8"/>
    <s v="Replenish"/>
    <x v="0"/>
    <x v="0"/>
    <s v="PRE 2023"/>
    <m/>
    <n v="152"/>
    <n v="151364.28"/>
    <n v="160739.59"/>
    <n v="-9375.31"/>
    <n v="-0.06"/>
    <n v="995.81763157894738"/>
    <n v="94052.95"/>
    <n v="110364.79"/>
    <n v="-16311.84"/>
    <n v="-0.15"/>
    <s v=""/>
    <s v="X"/>
    <s v=" "/>
    <s v=""/>
    <m/>
    <s v="SGWS - ALD"/>
    <s v="PERNOD RICARD USA"/>
  </r>
  <r>
    <x v="4406"/>
    <s v="AL-F000112"/>
    <x v="4"/>
    <s v="F000112"/>
    <n v="0"/>
    <n v="1000"/>
    <n v="24.99"/>
    <x v="13"/>
    <x v="8"/>
    <s v="Replenish"/>
    <x v="0"/>
    <x v="0"/>
    <s v="PRE 2023"/>
    <m/>
    <n v="159"/>
    <n v="1383073.59"/>
    <n v="1592578.29"/>
    <n v="-209504.7"/>
    <n v="-0.13"/>
    <n v="8698.5760377358492"/>
    <n v="432323.18"/>
    <n v="468020.58"/>
    <n v="-35697.4"/>
    <n v="-0.08"/>
    <s v=""/>
    <s v=" "/>
    <s v=" "/>
    <s v=""/>
    <m/>
    <s v="SGWS - ALD"/>
    <s v="PERNOD RICARD USA"/>
  </r>
  <r>
    <x v="4407"/>
    <s v="AL-D000112"/>
    <x v="2"/>
    <s v="D000112"/>
    <n v="0"/>
    <n v="1000"/>
    <n v="1.19"/>
    <x v="13"/>
    <x v="7"/>
    <s v="Replenish"/>
    <x v="0"/>
    <x v="0"/>
    <s v="PRE 2023"/>
    <m/>
    <n v="138"/>
    <n v="110722.36"/>
    <n v="163418.37"/>
    <n v="-52696.01"/>
    <n v="-0.32"/>
    <n v="802.33594202898553"/>
    <n v="186313.54"/>
    <n v="218273.18"/>
    <n v="-31959.64"/>
    <n v="-0.15"/>
    <s v=""/>
    <s v=""/>
    <s v=""/>
    <s v=""/>
    <m/>
    <s v="SGWS - ALD"/>
    <s v="PERNOD RICARD USA"/>
  </r>
  <r>
    <x v="4408"/>
    <s v="AL-G000112"/>
    <x v="8"/>
    <s v="G000112"/>
    <n v="0"/>
    <n v="1000"/>
    <n v="2.99"/>
    <x v="13"/>
    <x v="7"/>
    <s v="Replenish"/>
    <x v="0"/>
    <x v="0"/>
    <s v="PRE 2023"/>
    <m/>
    <n v="121"/>
    <n v="40086.93"/>
    <n v="38917.839999999997"/>
    <n v="1169.0899999999999"/>
    <n v="0.03"/>
    <n v="331.29694214876031"/>
    <n v="135506.79999999999"/>
    <n v="138703.10999999999"/>
    <n v="-3196.31"/>
    <n v="-0.02"/>
    <s v=""/>
    <s v=""/>
    <s v=""/>
    <s v="Bottom 5%"/>
    <m/>
    <s v="SGWS - ALD"/>
    <s v="PERNOD RICARD USA"/>
  </r>
  <r>
    <x v="4409"/>
    <s v="AL-C000112"/>
    <x v="6"/>
    <s v="C000112"/>
    <n v="0"/>
    <n v="1000"/>
    <n v="3.99"/>
    <x v="13"/>
    <x v="7"/>
    <s v="Replenish"/>
    <x v="0"/>
    <x v="0"/>
    <s v="PRE 2023"/>
    <m/>
    <n v="159"/>
    <n v="192377.85"/>
    <n v="199284.54"/>
    <n v="-6906.69"/>
    <n v="-0.03"/>
    <n v="1209.9235849056604"/>
    <n v="646100.69999999995"/>
    <n v="610230.6"/>
    <n v="35870.1"/>
    <n v="0.06"/>
    <s v=""/>
    <s v=""/>
    <s v=""/>
    <s v=""/>
    <m/>
    <s v="SGWS - ALD"/>
    <s v="PERNOD RICARD USA"/>
  </r>
  <r>
    <x v="4410"/>
    <s v="AL-B000112"/>
    <x v="5"/>
    <s v="B000112"/>
    <n v="0"/>
    <n v="1000"/>
    <n v="6.99"/>
    <x v="13"/>
    <x v="8"/>
    <s v="Replenish"/>
    <x v="0"/>
    <x v="0"/>
    <s v="PRE 2023"/>
    <m/>
    <n v="159"/>
    <n v="557781.03"/>
    <n v="646644.9"/>
    <n v="-88863.87"/>
    <n v="-0.14000000000000001"/>
    <n v="3508.0567924528305"/>
    <n v="1067121.3600000001"/>
    <n v="1196275.5900000001"/>
    <n v="-129154.23"/>
    <n v="-0.11"/>
    <s v=""/>
    <s v=" "/>
    <s v=" "/>
    <s v=""/>
    <m/>
    <s v="SGWS - ALD"/>
    <s v="PERNOD RICARD USA"/>
  </r>
  <r>
    <x v="4411"/>
    <s v="AL-A000112"/>
    <x v="1"/>
    <s v="A000112"/>
    <n v="0"/>
    <n v="1000"/>
    <n v="11.99"/>
    <x v="13"/>
    <x v="8"/>
    <s v="Replenish"/>
    <x v="0"/>
    <x v="0"/>
    <s v="PRE 2023"/>
    <m/>
    <n v="157"/>
    <n v="402357.34"/>
    <n v="463511.81"/>
    <n v="-61154.47"/>
    <n v="-0.13"/>
    <n v="2562.7856050955415"/>
    <n v="503762.46"/>
    <n v="488450.24"/>
    <n v="15312.22"/>
    <n v="0.03"/>
    <s v=""/>
    <s v=" "/>
    <s v=" "/>
    <s v=""/>
    <m/>
    <s v="SGWS - ALD"/>
    <s v="PERNOD RICARD USA"/>
  </r>
  <r>
    <x v="4412"/>
    <s v="AL-A001312"/>
    <x v="1"/>
    <s v="A001312"/>
    <n v="0"/>
    <n v="1000"/>
    <n v="11.99"/>
    <x v="13"/>
    <x v="8"/>
    <s v="Replenish"/>
    <x v="0"/>
    <x v="0"/>
    <s v="PRE 2023"/>
    <m/>
    <n v="150"/>
    <n v="392327.86"/>
    <n v="430298.61"/>
    <n v="-37970.75"/>
    <n v="-0.09"/>
    <n v="2615.5190666666667"/>
    <n v="122199.67"/>
    <n v="127910.67"/>
    <n v="-5711"/>
    <n v="-0.04"/>
    <s v=""/>
    <s v=" "/>
    <s v=" "/>
    <s v=""/>
    <m/>
    <s v="SGWS - ALD"/>
    <s v="PERNOD RICARD USA"/>
  </r>
  <r>
    <x v="4413"/>
    <s v="AL-E000726"/>
    <x v="3"/>
    <s v="E000726"/>
    <s v="STRAIGHT"/>
    <n v="1000"/>
    <n v="15.99"/>
    <x v="5"/>
    <x v="6"/>
    <s v="Replenish"/>
    <x v="0"/>
    <x v="0"/>
    <s v="PRE 2023"/>
    <m/>
    <n v="101"/>
    <n v="56044.95"/>
    <n v="54813.72"/>
    <n v="1231.23"/>
    <n v="0.02"/>
    <n v="554.90049504950491"/>
    <n v="11688.69"/>
    <n v="14966.64"/>
    <n v="-3277.95"/>
    <n v="-0.22"/>
    <s v=""/>
    <s v=" "/>
    <s v="X"/>
    <s v=""/>
    <m/>
    <s v="RNDC"/>
    <s v="INFINIUM SPIRITS INC."/>
  </r>
  <r>
    <x v="4414"/>
    <s v="AL-F000726"/>
    <x v="4"/>
    <s v="F000726"/>
    <s v="STRAIGHT"/>
    <n v="1000"/>
    <n v="19.989999999999998"/>
    <x v="5"/>
    <x v="6"/>
    <s v="Replenish"/>
    <x v="0"/>
    <x v="0"/>
    <s v="PRE 2023"/>
    <m/>
    <n v="159"/>
    <n v="905915.6"/>
    <n v="912360.51"/>
    <n v="-6444.91"/>
    <n v="-0.01"/>
    <n v="5697.5823899371071"/>
    <n v="187116.19"/>
    <n v="158136.51999999999"/>
    <n v="28979.67"/>
    <n v="0.18"/>
    <s v=""/>
    <s v=" "/>
    <s v=" "/>
    <s v=""/>
    <m/>
    <s v="RNDC"/>
    <s v="INFINIUM SPIRITS INC."/>
  </r>
  <r>
    <x v="4415"/>
    <s v="AL-D000726"/>
    <x v="2"/>
    <s v="D000726"/>
    <s v="STRAIGHT"/>
    <n v="1000"/>
    <n v="1.0900000000000001"/>
    <x v="5"/>
    <x v="7"/>
    <s v="Replenish"/>
    <x v="0"/>
    <x v="0"/>
    <d v="2024-12-01T00:00:00"/>
    <m/>
    <n v="45"/>
    <n v="16934.240000000002"/>
    <n v="1577.23"/>
    <n v="15357.01"/>
    <n v="9.74"/>
    <n v="376.31644444444447"/>
    <n v="11327.28"/>
    <n v="1700.4"/>
    <n v="9626.8799999999992"/>
    <n v="5.66"/>
    <s v=""/>
    <s v=""/>
    <s v=""/>
    <s v="Bottom 5%"/>
    <m/>
    <s v="RNDC"/>
    <s v="INFINIUM SPIRITS INC."/>
  </r>
  <r>
    <x v="4416"/>
    <s v="AL-G004084"/>
    <x v="8"/>
    <s v="G004084"/>
    <s v="STRAIGHT"/>
    <n v="4000"/>
    <n v="1.99"/>
    <x v="5"/>
    <x v="7"/>
    <s v="SpecOrder"/>
    <x v="1"/>
    <x v="0"/>
    <s v="PRE 2023"/>
    <m/>
    <n v="23"/>
    <n v="4770.03"/>
    <n v="4127.26"/>
    <n v="642.77"/>
    <n v="0.16"/>
    <n v="207.39260869565217"/>
    <n v="14162.83"/>
    <n v="10391.780000000001"/>
    <n v="3771.05"/>
    <n v="0.36"/>
    <s v=""/>
    <s v=""/>
    <s v=""/>
    <s v="Bottom 5%"/>
    <m/>
    <s v="RNDC"/>
    <s v="INFINIUM SPIRITS INC."/>
  </r>
  <r>
    <x v="4417"/>
    <s v="AL-C000726"/>
    <x v="6"/>
    <s v="C000726"/>
    <s v="STRAIGHT"/>
    <n v="1000"/>
    <n v="2.99"/>
    <x v="5"/>
    <x v="7"/>
    <s v="Replenish"/>
    <x v="0"/>
    <x v="0"/>
    <s v="PRE 2023"/>
    <m/>
    <n v="100"/>
    <n v="77324.39"/>
    <n v="84808.36"/>
    <n v="-7483.97"/>
    <n v="-0.09"/>
    <n v="773.24389999999994"/>
    <n v="110486.48"/>
    <n v="92935.18"/>
    <n v="17551.3"/>
    <n v="0.19"/>
    <s v=""/>
    <s v=""/>
    <s v=""/>
    <s v=""/>
    <m/>
    <s v="RNDC"/>
    <s v="INFINIUM SPIRITS INC."/>
  </r>
  <r>
    <x v="4418"/>
    <s v="AL-B000726"/>
    <x v="5"/>
    <s v="B000726"/>
    <s v="STRAIGHT"/>
    <n v="1000"/>
    <n v="6.49"/>
    <x v="5"/>
    <x v="6"/>
    <s v="Replenish"/>
    <x v="0"/>
    <x v="0"/>
    <s v="PRE 2023"/>
    <m/>
    <n v="156"/>
    <n v="135926.56"/>
    <n v="164261.9"/>
    <n v="-28335.34"/>
    <n v="-0.17"/>
    <n v="871.32410256410253"/>
    <n v="218953.13"/>
    <n v="233347.95"/>
    <n v="-14394.82"/>
    <n v="-0.06"/>
    <s v=""/>
    <s v=" "/>
    <s v=" "/>
    <s v=""/>
    <m/>
    <s v="RNDC"/>
    <s v="INFINIUM SPIRITS INC."/>
  </r>
  <r>
    <x v="4419"/>
    <s v="AL-A000726"/>
    <x v="1"/>
    <s v="A000726"/>
    <s v="STRAIGHT"/>
    <n v="1000"/>
    <n v="12.99"/>
    <x v="5"/>
    <x v="6"/>
    <s v="Replenish"/>
    <x v="0"/>
    <x v="0"/>
    <s v="PRE 2023"/>
    <m/>
    <n v="158"/>
    <n v="150332.24"/>
    <n v="159629.97"/>
    <n v="-9297.73"/>
    <n v="-0.06"/>
    <n v="951.46987341772149"/>
    <n v="147638.23000000001"/>
    <n v="167528.35999999999"/>
    <n v="-19890.13"/>
    <n v="-0.12"/>
    <s v=""/>
    <s v=" "/>
    <s v=" "/>
    <s v=""/>
    <m/>
    <s v="RNDC"/>
    <s v="INFINIUM SPIRITS INC."/>
  </r>
  <r>
    <x v="4420"/>
    <s v="AL-A001145"/>
    <x v="1"/>
    <s v="A001145"/>
    <s v="FLAVORED"/>
    <n v="1000"/>
    <n v="12.99"/>
    <x v="5"/>
    <x v="6"/>
    <s v="NoReplen"/>
    <x v="0"/>
    <x v="2"/>
    <s v="PRE 2023"/>
    <m/>
    <s v=""/>
    <m/>
    <n v="103.92"/>
    <n v="-103.92"/>
    <n v="-1"/>
    <s v=""/>
    <s v=""/>
    <s v=""/>
    <s v=""/>
    <s v=""/>
    <s v=""/>
    <s v=""/>
    <s v=""/>
    <s v="Bottom 5%"/>
    <m/>
    <s v="RNDC"/>
    <s v="INFINIUM SPIRITS INC."/>
  </r>
  <r>
    <x v="4421"/>
    <s v="AL-B000842"/>
    <x v="5"/>
    <s v="B000842"/>
    <n v="0"/>
    <n v="1000"/>
    <n v="4.1900000000000004"/>
    <x v="13"/>
    <x v="8"/>
    <s v="NoReplen"/>
    <x v="0"/>
    <x v="1"/>
    <s v="PRE 2023"/>
    <m/>
    <n v="1"/>
    <n v="142.46"/>
    <n v="92.26"/>
    <n v="50.2"/>
    <n v="0.54"/>
    <n v="142.46"/>
    <s v=""/>
    <s v=""/>
    <s v=""/>
    <s v=""/>
    <s v=""/>
    <s v=""/>
    <s v=""/>
    <s v="Bottom 5%"/>
    <m/>
    <s v="SGWS - ALD"/>
    <s v="PERNOD RICARD USA"/>
  </r>
  <r>
    <x v="4422"/>
    <s v="AL-A000842"/>
    <x v="1"/>
    <s v="A000842"/>
    <n v="0"/>
    <n v="1000"/>
    <n v="11.99"/>
    <x v="13"/>
    <x v="8"/>
    <s v="Replenish"/>
    <x v="0"/>
    <x v="0"/>
    <s v="PRE 2023"/>
    <m/>
    <n v="138"/>
    <n v="70429"/>
    <n v="61550.46"/>
    <n v="8878.5400000000009"/>
    <n v="0.14000000000000001"/>
    <n v="510.35507246376812"/>
    <n v="54616.25"/>
    <n v="48403.68"/>
    <n v="6212.57"/>
    <n v="0.13"/>
    <s v=""/>
    <s v=" "/>
    <s v=" "/>
    <s v=""/>
    <m/>
    <s v="SGWS - ALD"/>
    <s v="PERNOD RICARD USA"/>
  </r>
  <r>
    <x v="4423"/>
    <s v="AL-B005520"/>
    <x v="5"/>
    <s v="B005520"/>
    <n v="0"/>
    <n v="5000"/>
    <n v="4.1900000000000004"/>
    <x v="13"/>
    <x v="8"/>
    <s v="Delisted"/>
    <x v="1"/>
    <x v="3"/>
    <s v="PRE 2023"/>
    <m/>
    <s v=""/>
    <m/>
    <n v="247.21"/>
    <n v="-247.21"/>
    <n v="-1"/>
    <s v=""/>
    <s v=""/>
    <s v=""/>
    <s v=""/>
    <s v=""/>
    <s v=""/>
    <s v=""/>
    <s v=""/>
    <s v="Bottom 5%"/>
    <m/>
    <s v=""/>
    <s v=""/>
  </r>
  <r>
    <x v="4424"/>
    <s v="AL-A001783"/>
    <x v="1"/>
    <s v="A001783"/>
    <s v="FLAVORED"/>
    <n v="1000"/>
    <n v="24.59"/>
    <x v="5"/>
    <x v="6"/>
    <s v="NoReplen"/>
    <x v="0"/>
    <x v="1"/>
    <s v="PRE 2023"/>
    <m/>
    <n v="1"/>
    <m/>
    <n v="54.53"/>
    <n v="-54.53"/>
    <n v="-1"/>
    <n v="0"/>
    <s v=""/>
    <s v=""/>
    <s v=""/>
    <s v=""/>
    <s v=""/>
    <s v=""/>
    <s v=""/>
    <s v="Bottom 5%"/>
    <m/>
    <s v="RNDC"/>
    <s v="INFINIUM SPIRITS INC."/>
  </r>
  <r>
    <x v="4425"/>
    <s v="AL-E000108"/>
    <x v="3"/>
    <s v="E000108"/>
    <s v="STRAIGHT"/>
    <n v="1000"/>
    <n v="16.989999999999998"/>
    <x v="2"/>
    <x v="8"/>
    <s v="Replenish"/>
    <x v="0"/>
    <x v="0"/>
    <s v="PRE 2023"/>
    <m/>
    <n v="145"/>
    <n v="117214.01"/>
    <n v="120985.79"/>
    <n v="-3771.78"/>
    <n v="-0.03"/>
    <n v="808.37248275862066"/>
    <n v="99765.28"/>
    <n v="116313.54"/>
    <n v="-16548.259999999998"/>
    <n v="-0.14000000000000001"/>
    <s v=""/>
    <s v=" "/>
    <s v=" "/>
    <s v=""/>
    <m/>
    <s v="SGWS - CPWS"/>
    <s v="DIAGEO NORTH AMERICA INC"/>
  </r>
  <r>
    <x v="4426"/>
    <s v="AL-F000108"/>
    <x v="4"/>
    <s v="F000108"/>
    <s v="STRAIGHT"/>
    <n v="1000"/>
    <n v="26.99"/>
    <x v="2"/>
    <x v="8"/>
    <s v="Replenish"/>
    <x v="0"/>
    <x v="0"/>
    <s v="PRE 2023"/>
    <m/>
    <n v="159"/>
    <n v="885191.03"/>
    <n v="1021193.64"/>
    <n v="-136002.60999999999"/>
    <n v="-0.13"/>
    <n v="5567.239182389937"/>
    <n v="423473.1"/>
    <n v="453216.08"/>
    <n v="-29742.98"/>
    <n v="-7.0000000000000007E-2"/>
    <s v=""/>
    <s v=" "/>
    <s v=" "/>
    <s v=""/>
    <m/>
    <s v="SGWS - CPWS"/>
    <s v="DIAGEO NORTH AMERICA INC"/>
  </r>
  <r>
    <x v="4427"/>
    <s v="AL-D004867"/>
    <x v="2"/>
    <s v="D004867"/>
    <s v="STRAIGHT"/>
    <n v="4000"/>
    <n v="0.77"/>
    <x v="2"/>
    <x v="7"/>
    <s v="Delisted"/>
    <x v="1"/>
    <x v="3"/>
    <s v="PRE 2023"/>
    <m/>
    <s v=""/>
    <m/>
    <n v="102.41"/>
    <n v="-102.41"/>
    <n v="-1"/>
    <s v=""/>
    <s v=""/>
    <s v=""/>
    <s v=""/>
    <s v=""/>
    <s v=""/>
    <s v=""/>
    <s v=""/>
    <s v="Bottom 5%"/>
    <m/>
    <s v="SGWS - CPWS"/>
    <s v="DIAGEO NORTH AMERICA INC"/>
  </r>
  <r>
    <x v="4428"/>
    <s v="AL-A000108"/>
    <x v="1"/>
    <s v="A000108"/>
    <s v="STRAIGHT"/>
    <n v="1000"/>
    <n v="13.99"/>
    <x v="2"/>
    <x v="8"/>
    <s v="Replenish"/>
    <x v="0"/>
    <x v="0"/>
    <s v="PRE 2023"/>
    <m/>
    <n v="145"/>
    <n v="50377.99"/>
    <n v="53008.11"/>
    <n v="-2630.12"/>
    <n v="-0.05"/>
    <n v="347.43441379310343"/>
    <n v="169964.51"/>
    <n v="169530.82"/>
    <n v="433.69"/>
    <n v="0"/>
    <s v=""/>
    <s v=" "/>
    <s v=" "/>
    <s v=""/>
    <m/>
    <s v="SGWS - CPWS"/>
    <s v="DIAGEO NORTH AMERICA INC"/>
  </r>
  <r>
    <x v="4429"/>
    <s v="AL-A000143"/>
    <x v="1"/>
    <s v="A000143"/>
    <s v="STRAIGHT"/>
    <n v="1000"/>
    <n v="13.99"/>
    <x v="2"/>
    <x v="8"/>
    <s v="Replenish"/>
    <x v="0"/>
    <x v="0"/>
    <s v="PRE 2023"/>
    <m/>
    <n v="156"/>
    <n v="121866.89"/>
    <n v="145635.9"/>
    <n v="-23769.01"/>
    <n v="-0.16"/>
    <n v="781.19801282051287"/>
    <n v="88864.48"/>
    <n v="96139.28"/>
    <n v="-7274.8"/>
    <n v="-0.08"/>
    <s v=""/>
    <s v=" "/>
    <s v=" "/>
    <s v=""/>
    <m/>
    <s v="SGWS - CPWS"/>
    <s v="DIAGEO NORTH AMERICA INC"/>
  </r>
  <r>
    <x v="4430"/>
    <s v="AL-A007778"/>
    <x v="1"/>
    <s v="A007778"/>
    <s v="FLAVORED"/>
    <n v="7000"/>
    <n v="7.79"/>
    <x v="5"/>
    <x v="9"/>
    <s v="NoReplen"/>
    <x v="0"/>
    <x v="1"/>
    <s v="PRE 2023"/>
    <m/>
    <n v="3"/>
    <n v="2781.03"/>
    <n v="10980.26"/>
    <n v="-8199.23"/>
    <n v="-0.75"/>
    <n v="927.0100000000001"/>
    <n v="568.66999999999996"/>
    <n v="3966.89"/>
    <n v="-3398.22"/>
    <n v="-0.86"/>
    <s v=""/>
    <s v=""/>
    <s v=""/>
    <s v="Bottom 5%"/>
    <m/>
    <s v="RNDC"/>
    <s v="INFINIUM SPIRITS INC."/>
  </r>
  <r>
    <x v="4431"/>
    <s v="AL-A007427"/>
    <x v="1"/>
    <s v="A007427"/>
    <n v="0"/>
    <n v="7000"/>
    <n v="7.19"/>
    <x v="13"/>
    <x v="9"/>
    <s v="NoReplen"/>
    <x v="0"/>
    <x v="1"/>
    <s v="PRE 2023"/>
    <m/>
    <n v="0"/>
    <n v="115.04"/>
    <n v="7484.59"/>
    <n v="-7369.55"/>
    <n v="-0.98"/>
    <s v=""/>
    <n v="93.47"/>
    <n v="2470.6"/>
    <n v="-2377.13"/>
    <n v="-0.96"/>
    <s v=""/>
    <s v=""/>
    <s v=""/>
    <s v="Bottom 5%"/>
    <m/>
    <s v="SGWS - ALD"/>
    <s v="PERNOD RICARD USA"/>
  </r>
  <r>
    <x v="4432"/>
    <s v="AL-E000109"/>
    <x v="3"/>
    <s v="E000109"/>
    <s v="STRAIGHT"/>
    <n v="1000"/>
    <n v="18.989999999999998"/>
    <x v="11"/>
    <x v="6"/>
    <s v="Replenish"/>
    <x v="0"/>
    <x v="0"/>
    <s v="PRE 2023"/>
    <m/>
    <n v="113"/>
    <n v="41740.019999999997"/>
    <n v="48728.34"/>
    <n v="-6988.32"/>
    <n v="-0.14000000000000001"/>
    <n v="369.38070796460175"/>
    <n v="14109.57"/>
    <n v="19426.77"/>
    <n v="-5317.2"/>
    <n v="-0.27"/>
    <s v=""/>
    <s v=" "/>
    <s v="X"/>
    <s v="Bottom 5%"/>
    <m/>
    <s v="SGWS - LIBERTY SPIRITS"/>
    <s v="SAZERAC CO INC"/>
  </r>
  <r>
    <x v="4433"/>
    <s v="AL-F000109"/>
    <x v="4"/>
    <s v="F000109"/>
    <s v="STRAIGHT"/>
    <n v="1000"/>
    <n v="31.99"/>
    <x v="11"/>
    <x v="6"/>
    <s v="Replenish"/>
    <x v="0"/>
    <x v="0"/>
    <s v="PRE 2023"/>
    <m/>
    <n v="156"/>
    <n v="344292.89"/>
    <n v="400997.86"/>
    <n v="-56704.97"/>
    <n v="-0.14000000000000001"/>
    <n v="2207.0057051282051"/>
    <n v="68245.16"/>
    <n v="69632.61"/>
    <n v="-1387.45"/>
    <n v="-0.02"/>
    <s v=""/>
    <s v=" "/>
    <s v=" "/>
    <s v=""/>
    <m/>
    <s v="SGWS - LIBERTY SPIRITS"/>
    <s v="SAZERAC CO INC"/>
  </r>
  <r>
    <x v="4434"/>
    <s v="AL-B000109"/>
    <x v="5"/>
    <s v="B000109"/>
    <s v="STRAIGHT"/>
    <n v="1000"/>
    <n v="3.89"/>
    <x v="11"/>
    <x v="8"/>
    <s v="NoReplen"/>
    <x v="0"/>
    <x v="3"/>
    <s v="PRE 2023"/>
    <m/>
    <s v=""/>
    <n v="7.78"/>
    <n v="23.34"/>
    <n v="-15.56"/>
    <n v="-0.67"/>
    <s v=""/>
    <n v="0"/>
    <n v="23.34"/>
    <n v="-23.34"/>
    <n v="-1"/>
    <s v=""/>
    <s v=""/>
    <s v=""/>
    <s v="Bottom 5%"/>
    <m/>
    <s v="SGWS - LIBERTY SPIRITS"/>
    <s v="SAZERAC CO INC"/>
  </r>
  <r>
    <x v="4435"/>
    <s v="AL-A000109"/>
    <x v="1"/>
    <s v="A000109"/>
    <s v="STRAIGHT"/>
    <n v="1000"/>
    <n v="15.99"/>
    <x v="11"/>
    <x v="6"/>
    <s v="Replenish"/>
    <x v="0"/>
    <x v="0"/>
    <s v="PRE 2023"/>
    <m/>
    <n v="157"/>
    <n v="57691.61"/>
    <n v="55709.61"/>
    <n v="1982"/>
    <n v="0.04"/>
    <n v="367.4624840764331"/>
    <n v="35390.6"/>
    <n v="38386.050000000003"/>
    <n v="-2995.45"/>
    <n v="-0.08"/>
    <s v=""/>
    <s v=" "/>
    <s v="X"/>
    <s v=""/>
    <m/>
    <s v="SGWS - LIBERTY SPIRITS"/>
    <s v="SAZERAC CO INC"/>
  </r>
  <r>
    <x v="4436"/>
    <s v="AL-A001903"/>
    <x v="1"/>
    <s v="A001903"/>
    <n v="0"/>
    <n v="1000"/>
    <n v="17.989999999999998"/>
    <x v="13"/>
    <x v="6"/>
    <s v="NoReplen"/>
    <x v="0"/>
    <x v="1"/>
    <s v="PRE 2023"/>
    <m/>
    <n v="1"/>
    <m/>
    <n v="107.94"/>
    <n v="-107.94"/>
    <n v="-1"/>
    <n v="0"/>
    <s v=""/>
    <s v=""/>
    <s v=""/>
    <s v=""/>
    <s v=""/>
    <s v=""/>
    <s v=""/>
    <s v="Bottom 5%"/>
    <m/>
    <s v="SGWS - AMERICAN SPIRITS"/>
    <s v="AZAR DISTILLING LLC"/>
  </r>
  <r>
    <x v="4437"/>
    <s v="AL-A009371"/>
    <x v="1"/>
    <s v="A009371"/>
    <s v="FLAVORED"/>
    <n v="9000"/>
    <n v="14.99"/>
    <x v="13"/>
    <x v="6"/>
    <s v="NoReplen"/>
    <x v="1"/>
    <x v="1"/>
    <d v="2024-08-01T00:00:00"/>
    <m/>
    <s v=""/>
    <n v="59.96"/>
    <n v="24.99"/>
    <n v="34.97"/>
    <n v="1.4"/>
    <s v=""/>
    <n v="44.97"/>
    <n v="74.97"/>
    <n v="-30"/>
    <n v="-0.4"/>
    <s v=""/>
    <s v=""/>
    <s v=""/>
    <s v="Bottom 5%"/>
    <m/>
    <s v="SGWS - AMERICAN SPIRITS"/>
    <s v="AZAR DISTILLING LLC"/>
  </r>
  <r>
    <x v="4438"/>
    <s v="AL-A009370"/>
    <x v="1"/>
    <s v="A009370"/>
    <n v="0"/>
    <n v="9000"/>
    <n v="14.99"/>
    <x v="13"/>
    <x v="6"/>
    <s v="NoReplen"/>
    <x v="1"/>
    <x v="1"/>
    <s v="PRE 2023"/>
    <m/>
    <n v="1"/>
    <n v="29.98"/>
    <n v="119.92"/>
    <n v="-89.94"/>
    <n v="-0.75"/>
    <n v="29.98"/>
    <n v="44.97"/>
    <n v="134.91"/>
    <n v="-89.94"/>
    <n v="-0.67"/>
    <s v=""/>
    <s v=""/>
    <s v=""/>
    <s v="Bottom 5%"/>
    <m/>
    <s v="SGWS - AMERICAN SPIRITS"/>
    <s v="AZAR DISTILLING LLC"/>
  </r>
  <r>
    <x v="4439"/>
    <s v="AL-A008243"/>
    <x v="1"/>
    <s v="A008243"/>
    <n v="0"/>
    <n v="8000"/>
    <n v="17.989999999999998"/>
    <x v="6"/>
    <x v="1"/>
    <s v="NoReplen"/>
    <x v="5"/>
    <x v="1"/>
    <s v="PRE 2023"/>
    <m/>
    <n v="13"/>
    <n v="2998.88"/>
    <n v="2489.17"/>
    <n v="509.71"/>
    <n v="0.2"/>
    <n v="230.68307692307692"/>
    <n v="4522.4399999999996"/>
    <n v="9146.9500000000007"/>
    <n v="-4624.51"/>
    <n v="-0.51"/>
    <s v=""/>
    <s v=""/>
    <s v=""/>
    <s v="Bottom 5%"/>
    <m/>
    <s v="RNDC"/>
    <s v="E. &amp; J. GALLO WINERY"/>
  </r>
  <r>
    <x v="4440"/>
    <s v="AL-A070315"/>
    <x v="1"/>
    <s v="A070315"/>
    <s v="FLAVORED"/>
    <n v="70000"/>
    <n v="29.99"/>
    <x v="11"/>
    <x v="4"/>
    <s v="NoReplen"/>
    <x v="2"/>
    <x v="2"/>
    <d v="2024-11-01T00:00:00"/>
    <m/>
    <n v="43"/>
    <n v="8165.18"/>
    <n v="6829.56"/>
    <n v="1335.62"/>
    <n v="0.2"/>
    <n v="189.8879069767442"/>
    <n v="0"/>
    <n v="3946.59"/>
    <n v="-3946.59"/>
    <n v="-1"/>
    <s v=""/>
    <s v=""/>
    <s v=""/>
    <s v="Bottom 5%"/>
    <m/>
    <s v="GULF DISTRIBUTING"/>
    <s v="GULF DISTRIBUTING CO. OF MOBILE LLC"/>
  </r>
  <r>
    <x v="4441"/>
    <s v="AL-A007575"/>
    <x v="1"/>
    <s v="A007575"/>
    <s v="FLAVORED"/>
    <n v="7000"/>
    <n v="29.99"/>
    <x v="11"/>
    <x v="4"/>
    <s v="Replenish"/>
    <x v="0"/>
    <x v="0"/>
    <s v="PRE 2023"/>
    <m/>
    <n v="113"/>
    <n v="125162.72"/>
    <n v="130984.99"/>
    <n v="-5822.27"/>
    <n v="-0.04"/>
    <n v="1107.6346902654868"/>
    <n v="56094.65"/>
    <n v="65400.65"/>
    <n v="-9306"/>
    <n v="-0.14000000000000001"/>
    <s v=""/>
    <s v=" "/>
    <s v=" "/>
    <s v=""/>
    <m/>
    <s v="GULF DISTRIBUTING"/>
    <s v="GULF DISTRIBUTING CO. OF MOBILE LLC"/>
  </r>
  <r>
    <x v="4442"/>
    <s v="AL-A009126"/>
    <x v="1"/>
    <s v="A009126"/>
    <s v="FLAVORED"/>
    <n v="9000"/>
    <n v="25.95"/>
    <x v="11"/>
    <x v="4"/>
    <s v="Delisted"/>
    <x v="1"/>
    <x v="3"/>
    <d v="2026-03-01T00:00:00"/>
    <m/>
    <s v=""/>
    <n v="0"/>
    <m/>
    <n v="0"/>
    <m/>
    <s v=""/>
    <s v=""/>
    <s v=""/>
    <s v=""/>
    <s v=""/>
    <s v=""/>
    <s v=""/>
    <s v=""/>
    <s v="Bottom 5%"/>
    <m/>
    <s v=""/>
    <s v="MEXCOR INC."/>
  </r>
  <r>
    <x v="4443"/>
    <s v="AL-A007908"/>
    <x v="1"/>
    <s v="A007908"/>
    <s v="FLAVORED"/>
    <n v="7000"/>
    <n v="17.989999999999998"/>
    <x v="6"/>
    <x v="6"/>
    <s v="NoReplen"/>
    <x v="2"/>
    <x v="1"/>
    <s v="PRE 2023"/>
    <m/>
    <n v="3"/>
    <n v="1601.11"/>
    <n v="6157.87"/>
    <n v="-4556.76"/>
    <n v="-0.74"/>
    <n v="533.70333333333326"/>
    <n v="35.979999999999997"/>
    <n v="0"/>
    <n v="35.979999999999997"/>
    <n v="0"/>
    <s v=""/>
    <s v=""/>
    <s v=""/>
    <s v="Bottom 5%"/>
    <m/>
    <s v="GULF DISTRIBUTING"/>
    <s v="GULF DISTRIBUTING CO. OF MOBILE LLC"/>
  </r>
  <r>
    <x v="4444"/>
    <s v="AL-A070078"/>
    <x v="1"/>
    <s v="A070078"/>
    <s v="FLAVORED"/>
    <n v="70000"/>
    <n v="17.989999999999998"/>
    <x v="6"/>
    <x v="6"/>
    <s v="NoReplen"/>
    <x v="2"/>
    <x v="1"/>
    <d v="2023-10-01T00:00:00"/>
    <m/>
    <n v="10"/>
    <n v="3669.96"/>
    <n v="4192.5"/>
    <n v="-522.54"/>
    <n v="-0.12"/>
    <n v="366.99599999999998"/>
    <n v="0"/>
    <n v="115.96"/>
    <n v="-115.96"/>
    <n v="-1"/>
    <s v=""/>
    <s v=""/>
    <s v=""/>
    <s v="Bottom 5%"/>
    <m/>
    <s v="GULF DISTRIBUTING"/>
    <s v="GULF DISTRIBUTING CO. OF MOBILE LLC"/>
  </r>
  <r>
    <x v="4445"/>
    <s v="AL-A007965"/>
    <x v="1"/>
    <s v="A007965"/>
    <s v="FLAVORED"/>
    <n v="7000"/>
    <n v="17.989999999999998"/>
    <x v="2"/>
    <x v="4"/>
    <s v="NoReplen"/>
    <x v="0"/>
    <x v="1"/>
    <d v="2023-05-01T00:00:00"/>
    <m/>
    <n v="39"/>
    <n v="13292.41"/>
    <n v="10768.27"/>
    <n v="2524.14"/>
    <n v="0.23"/>
    <n v="340.83102564102563"/>
    <n v="1669.36"/>
    <n v="5698.02"/>
    <n v="-4028.66"/>
    <n v="-0.71"/>
    <s v=""/>
    <s v=""/>
    <s v=""/>
    <s v="Bottom 5%"/>
    <m/>
    <s v="GULF DISTRIBUTING"/>
    <s v="GULF DISTRIBUTING CO. OF MOBILE LLC"/>
  </r>
  <r>
    <x v="4446"/>
    <s v="AL-A007718"/>
    <x v="1"/>
    <s v="A007718"/>
    <s v="FLAVORED"/>
    <n v="7000"/>
    <n v="20.99"/>
    <x v="1"/>
    <x v="1"/>
    <s v="NoReplen"/>
    <x v="0"/>
    <x v="1"/>
    <s v="PRE 2023"/>
    <m/>
    <n v="3"/>
    <n v="2959.59"/>
    <n v="13343.93"/>
    <n v="-10384.34"/>
    <n v="-0.78"/>
    <n v="986.53000000000009"/>
    <n v="1616.23"/>
    <n v="3641.32"/>
    <n v="-2025.09"/>
    <n v="-0.56000000000000005"/>
    <s v=""/>
    <s v=""/>
    <s v=""/>
    <s v="Bottom 5%"/>
    <m/>
    <s v="RNDC"/>
    <s v="PARK STREET IMPORTS /"/>
  </r>
  <r>
    <x v="4447"/>
    <s v="AL-A010444"/>
    <x v="1"/>
    <s v="A010444"/>
    <s v="STRAIGHT"/>
    <n v="10000"/>
    <n v="107.99"/>
    <x v="1"/>
    <x v="3"/>
    <s v="NoReplen"/>
    <x v="1"/>
    <x v="1"/>
    <s v="PRE 2023"/>
    <m/>
    <n v="4"/>
    <n v="1079.9000000000001"/>
    <n v="1547.91"/>
    <n v="-468.01"/>
    <n v="-0.3"/>
    <n v="269.97500000000002"/>
    <n v="215.98"/>
    <n v="107.99"/>
    <n v="107.99"/>
    <n v="1"/>
    <s v=""/>
    <s v=""/>
    <s v=""/>
    <s v="Bottom 5%"/>
    <m/>
    <s v="RNDC"/>
    <s v="PARK STREET IMPORTS /"/>
  </r>
  <r>
    <x v="4448"/>
    <s v="AL-A007717"/>
    <x v="1"/>
    <s v="A007717"/>
    <s v="STRAIGHT"/>
    <n v="7000"/>
    <n v="20.99"/>
    <x v="1"/>
    <x v="4"/>
    <s v="NoReplen"/>
    <x v="0"/>
    <x v="1"/>
    <s v="PRE 2023"/>
    <m/>
    <n v="12"/>
    <n v="12980.31"/>
    <n v="12567.39"/>
    <n v="412.92"/>
    <n v="0.03"/>
    <n v="1081.6924999999999"/>
    <n v="3121.06"/>
    <n v="5625.39"/>
    <n v="-2504.33"/>
    <n v="-0.45"/>
    <s v=""/>
    <s v=""/>
    <s v=""/>
    <s v="Bottom 5%"/>
    <m/>
    <s v="RNDC"/>
    <s v="PARK STREET IMPORTS /"/>
  </r>
  <r>
    <x v="4449"/>
    <s v="AL-A004373"/>
    <x v="1"/>
    <s v="A004373"/>
    <s v="STRAIGHT"/>
    <n v="4000"/>
    <n v="38.99"/>
    <x v="8"/>
    <x v="4"/>
    <s v="NoReplen"/>
    <x v="1"/>
    <x v="3"/>
    <s v="PRE 2023"/>
    <m/>
    <n v="1"/>
    <n v="116.97"/>
    <n v="1247.68"/>
    <n v="-1130.71"/>
    <n v="-0.91"/>
    <n v="116.97"/>
    <s v=""/>
    <s v=""/>
    <s v=""/>
    <s v=""/>
    <s v=""/>
    <s v=""/>
    <s v=""/>
    <s v="Bottom 5%"/>
    <m/>
    <s v="RNDC"/>
    <s v="Marussia Beverages USA, Inc"/>
  </r>
  <r>
    <x v="4450"/>
    <s v="AL-A001876"/>
    <x v="1"/>
    <s v="A001876"/>
    <s v="JAPANESE"/>
    <n v="1000"/>
    <n v="8.39"/>
    <x v="3"/>
    <x v="6"/>
    <s v="NoReplen"/>
    <x v="0"/>
    <x v="1"/>
    <s v="PRE 2023"/>
    <m/>
    <s v=""/>
    <n v="149.94999999999999"/>
    <n v="1949.35"/>
    <n v="-1799.4"/>
    <n v="-0.92"/>
    <s v=""/>
    <n v="0"/>
    <n v="689.77"/>
    <n v="-689.77"/>
    <n v="-1"/>
    <s v=""/>
    <s v=""/>
    <s v=""/>
    <s v="Bottom 5%"/>
    <m/>
    <s v="OTHER"/>
    <s v="AIKO IMPORTERS INC."/>
  </r>
  <r>
    <x v="4451"/>
    <s v="AL-A007998"/>
    <x v="1"/>
    <s v="A007998"/>
    <s v="STRAIGHT"/>
    <n v="7000"/>
    <n v="35.99"/>
    <x v="4"/>
    <x v="5"/>
    <s v="NoReplen"/>
    <x v="0"/>
    <x v="1"/>
    <d v="2023-05-01T00:00:00"/>
    <m/>
    <n v="17"/>
    <n v="13893.2"/>
    <n v="20570.27"/>
    <n v="-6677.07"/>
    <n v="-0.32"/>
    <n v="817.24705882352941"/>
    <n v="3479.36"/>
    <n v="7372.7"/>
    <n v="-3893.34"/>
    <n v="-0.53"/>
    <s v=""/>
    <s v=""/>
    <s v=""/>
    <s v="Bottom 5%"/>
    <m/>
    <s v="SGWS - LIBERTY SPIRITS"/>
    <s v="HOTALING &amp; CO. LLC"/>
  </r>
  <r>
    <x v="4452"/>
    <s v="AL-A005451"/>
    <x v="1"/>
    <s v="A005451"/>
    <n v="0"/>
    <n v="7000"/>
    <n v="26.09"/>
    <x v="0"/>
    <x v="2"/>
    <s v="NoReplen"/>
    <x v="1"/>
    <x v="1"/>
    <s v="PRE 2023"/>
    <m/>
    <n v="1"/>
    <n v="25.95"/>
    <n v="77.849999999999994"/>
    <n v="-51.9"/>
    <n v="-0.67"/>
    <n v="25.95"/>
    <s v=""/>
    <s v=""/>
    <s v=""/>
    <s v=""/>
    <s v=""/>
    <s v=""/>
    <s v=""/>
    <s v="Bottom 5%"/>
    <m/>
    <s v="JOHNSON BROTHERS"/>
    <s v="MHW LTD"/>
  </r>
  <r>
    <x v="4453"/>
    <s v="AL-A001941"/>
    <x v="1"/>
    <s v="A001941"/>
    <s v="SINGLE MALT"/>
    <n v="1000"/>
    <n v="20.99"/>
    <x v="3"/>
    <x v="6"/>
    <s v="NoReplen"/>
    <x v="0"/>
    <x v="2"/>
    <s v="PRE 2023"/>
    <m/>
    <s v=""/>
    <m/>
    <n v="167.92"/>
    <n v="-167.92"/>
    <n v="-1"/>
    <s v=""/>
    <s v=""/>
    <s v=""/>
    <s v=""/>
    <s v=""/>
    <s v=""/>
    <s v=""/>
    <s v=""/>
    <s v="Bottom 5%"/>
    <m/>
    <s v="RNDC"/>
    <s v="E. &amp; J. GALLO WINERY"/>
  </r>
  <r>
    <x v="4454"/>
    <s v="AL-A004753"/>
    <x v="1"/>
    <s v="A004753"/>
    <n v="0"/>
    <n v="4000"/>
    <n v="20.99"/>
    <x v="6"/>
    <x v="1"/>
    <s v="Delisted"/>
    <x v="1"/>
    <x v="1"/>
    <s v="PRE 2023"/>
    <m/>
    <n v="2"/>
    <m/>
    <n v="41.52"/>
    <n v="-41.52"/>
    <n v="-1"/>
    <n v="0"/>
    <s v=""/>
    <s v=""/>
    <s v=""/>
    <s v=""/>
    <s v=""/>
    <s v=""/>
    <s v=""/>
    <s v="Bottom 5%"/>
    <m/>
    <s v="RNDC"/>
    <s v="MHW LTD"/>
  </r>
  <r>
    <x v="4455"/>
    <s v="AL-D007842"/>
    <x v="2"/>
    <s v="D007842"/>
    <n v="0"/>
    <n v="7000"/>
    <n v="0.89"/>
    <x v="6"/>
    <x v="7"/>
    <s v="Delisted"/>
    <x v="6"/>
    <x v="3"/>
    <s v="PRE 2023"/>
    <m/>
    <n v="1"/>
    <m/>
    <n v="28.48"/>
    <n v="-28.48"/>
    <n v="-1"/>
    <n v="0"/>
    <s v=""/>
    <s v=""/>
    <s v=""/>
    <s v=""/>
    <s v=""/>
    <s v=""/>
    <s v=""/>
    <s v="Bottom 5%"/>
    <m/>
    <s v="RNDC"/>
    <s v="PARK STREET IMPORTS /"/>
  </r>
  <r>
    <x v="4456"/>
    <s v="AL-A007842"/>
    <x v="1"/>
    <s v="A007842"/>
    <n v="0"/>
    <n v="7000"/>
    <n v="27.99"/>
    <x v="6"/>
    <x v="1"/>
    <s v="Replenish"/>
    <x v="0"/>
    <x v="0"/>
    <s v="PRE 2023"/>
    <m/>
    <n v="84"/>
    <n v="34628.959999999999"/>
    <n v="34526.97"/>
    <n v="101.99"/>
    <n v="0"/>
    <n v="412.24952380952379"/>
    <n v="49453.48"/>
    <n v="48853.54"/>
    <n v="599.94000000000005"/>
    <n v="0.01"/>
    <s v=""/>
    <s v=" "/>
    <s v=" "/>
    <s v="Bottom 5%"/>
    <m/>
    <s v="RNDC"/>
    <s v="PARK STREET IMPORTS /"/>
  </r>
  <r>
    <x v="4457"/>
    <s v="AL-A070313"/>
    <x v="1"/>
    <s v="A070313"/>
    <n v="0"/>
    <n v="70000"/>
    <n v="16.79"/>
    <x v="6"/>
    <x v="1"/>
    <s v="NoReplen"/>
    <x v="2"/>
    <x v="0"/>
    <d v="2024-11-01T00:00:00"/>
    <m/>
    <n v="11"/>
    <n v="7926.18"/>
    <n v="6307.52"/>
    <n v="1618.66"/>
    <n v="0.26"/>
    <n v="720.56181818181824"/>
    <n v="8626.19"/>
    <n v="6147.54"/>
    <n v="2478.65"/>
    <n v="0.4"/>
    <s v=""/>
    <s v=""/>
    <s v=""/>
    <s v="Bottom 5%"/>
    <m/>
    <s v="RNDC"/>
    <s v="PARK STREET IMPORTS /"/>
  </r>
  <r>
    <x v="4458"/>
    <s v="AL-A007175"/>
    <x v="1"/>
    <s v="A007175"/>
    <s v="FLAVORED"/>
    <n v="7000"/>
    <n v="29.99"/>
    <x v="1"/>
    <x v="4"/>
    <s v="NoReplen"/>
    <x v="0"/>
    <x v="2"/>
    <s v="PRE 2023"/>
    <m/>
    <n v="11"/>
    <n v="929.69"/>
    <n v="1469.51"/>
    <n v="-539.82000000000005"/>
    <n v="-0.37"/>
    <n v="84.517272727272726"/>
    <n v="119.96"/>
    <n v="419.86"/>
    <n v="-299.89999999999998"/>
    <n v="-0.71"/>
    <s v=""/>
    <s v=""/>
    <s v=""/>
    <s v="Bottom 5%"/>
    <m/>
    <s v="OTHER"/>
    <s v="STRAIGHT TO ALE BRANDS INC."/>
  </r>
  <r>
    <x v="4459"/>
    <s v="AL-A001146"/>
    <x v="1"/>
    <s v="A001146"/>
    <n v="0"/>
    <n v="1000"/>
    <n v="29.99"/>
    <x v="13"/>
    <x v="1"/>
    <s v="NoReplen"/>
    <x v="0"/>
    <x v="2"/>
    <s v="PRE 2023"/>
    <m/>
    <n v="25"/>
    <n v="1169.6099999999999"/>
    <n v="1709.43"/>
    <n v="-539.82000000000005"/>
    <n v="-0.32"/>
    <n v="46.784399999999998"/>
    <n v="209.93"/>
    <n v="479.84"/>
    <n v="-269.91000000000003"/>
    <n v="-0.56000000000000005"/>
    <s v=""/>
    <s v=""/>
    <s v=""/>
    <s v="Bottom 5%"/>
    <m/>
    <s v="OTHER"/>
    <s v="STRAIGHT TO ALE BRANDS INC."/>
  </r>
  <r>
    <x v="4460"/>
    <s v="AL-A001147"/>
    <x v="1"/>
    <s v="A001147"/>
    <s v="STRAIGHT"/>
    <n v="1000"/>
    <n v="29.99"/>
    <x v="1"/>
    <x v="4"/>
    <s v="NoReplen"/>
    <x v="0"/>
    <x v="2"/>
    <s v="PRE 2023"/>
    <m/>
    <n v="9"/>
    <n v="1049.6500000000001"/>
    <n v="2009.33"/>
    <n v="-959.68"/>
    <n v="-0.48"/>
    <n v="116.62777777777779"/>
    <n v="149.94999999999999"/>
    <n v="89.97"/>
    <n v="59.98"/>
    <n v="0.67"/>
    <s v=""/>
    <s v=""/>
    <s v=""/>
    <s v="Bottom 5%"/>
    <m/>
    <s v="OTHER"/>
    <s v="STRAIGHT TO ALE BRANDS INC."/>
  </r>
  <r>
    <x v="4461"/>
    <s v="AL-A001148"/>
    <x v="1"/>
    <s v="A001148"/>
    <s v="STRAIGHT"/>
    <n v="1000"/>
    <n v="29.99"/>
    <x v="5"/>
    <x v="1"/>
    <s v="NoReplen"/>
    <x v="0"/>
    <x v="2"/>
    <s v="PRE 2023"/>
    <m/>
    <n v="19"/>
    <n v="1979.34"/>
    <n v="3058.98"/>
    <n v="-1079.6400000000001"/>
    <n v="-0.35"/>
    <n v="104.1757894736842"/>
    <n v="0"/>
    <n v="329.89"/>
    <n v="-329.89"/>
    <n v="-1"/>
    <s v=""/>
    <s v=""/>
    <s v=""/>
    <s v="Bottom 5%"/>
    <m/>
    <s v="OTHER"/>
    <s v="STRAIGHT TO ALE BRANDS INC."/>
  </r>
  <r>
    <x v="4462"/>
    <s v="AL-A009672"/>
    <x v="1"/>
    <s v="A009672"/>
    <s v="FLAVORED"/>
    <n v="9000"/>
    <n v="23.99"/>
    <x v="2"/>
    <x v="1"/>
    <s v="NoReplen"/>
    <x v="1"/>
    <x v="2"/>
    <s v="PRE 2023"/>
    <m/>
    <n v="8"/>
    <n v="695.71"/>
    <n v="727.73"/>
    <n v="-32.020000000000003"/>
    <n v="-0.04"/>
    <n v="86.963750000000005"/>
    <n v="287.88"/>
    <n v="71.97"/>
    <n v="215.91"/>
    <n v="3"/>
    <s v=""/>
    <s v=""/>
    <s v=""/>
    <s v="Bottom 5%"/>
    <m/>
    <s v="OTHER"/>
    <s v="STRAIGHT TO ALE BRANDS INC."/>
  </r>
  <r>
    <x v="4463"/>
    <s v="AL-A007921"/>
    <x v="1"/>
    <s v="A007921"/>
    <s v="STRAIGHT"/>
    <n v="7000"/>
    <n v="114.99"/>
    <x v="2"/>
    <x v="3"/>
    <s v="Allocated1"/>
    <x v="3"/>
    <x v="0"/>
    <s v="PRE 2023"/>
    <m/>
    <n v="5"/>
    <n v="16783.54"/>
    <n v="11388.96"/>
    <n v="5394.58"/>
    <n v="0.47"/>
    <n v="3356.7080000000001"/>
    <n v="11434"/>
    <n v="6639.39"/>
    <n v="4794.6099999999997"/>
    <n v="0.72"/>
    <s v=""/>
    <s v=""/>
    <s v=""/>
    <s v="Bottom 5%"/>
    <m/>
    <s v="SGWS - AMERICAN SPIRITS"/>
    <s v="CHATHAM IMPORTS INC."/>
  </r>
  <r>
    <x v="4464"/>
    <s v="AL-A007517"/>
    <x v="1"/>
    <s v="A007517"/>
    <s v="STRAIGHT"/>
    <n v="7000"/>
    <n v="24.99"/>
    <x v="1"/>
    <x v="4"/>
    <s v="NoReplen"/>
    <x v="0"/>
    <x v="2"/>
    <s v="PRE 2023"/>
    <m/>
    <n v="12"/>
    <n v="274.89"/>
    <n v="574.77"/>
    <n v="-299.88"/>
    <n v="-0.52"/>
    <n v="22.907499999999999"/>
    <n v="74.97"/>
    <n v="199.92"/>
    <n v="-124.95"/>
    <n v="-0.63"/>
    <s v=""/>
    <s v=""/>
    <s v=""/>
    <s v="Bottom 5%"/>
    <m/>
    <s v="OTHER"/>
    <s v="PERDIDO VINEYARDS OF GEORGIA"/>
  </r>
  <r>
    <x v="4465"/>
    <s v="AL-A007731"/>
    <x v="1"/>
    <s v="A007731"/>
    <s v="STRAIGHT"/>
    <n v="7000"/>
    <n v="39.99"/>
    <x v="4"/>
    <x v="4"/>
    <s v="Replenish"/>
    <x v="0"/>
    <x v="0"/>
    <s v="PRE 2023"/>
    <m/>
    <n v="61"/>
    <n v="34985.5"/>
    <n v="38174.959999999999"/>
    <n v="-3189.46"/>
    <n v="-0.08"/>
    <n v="573.53278688524586"/>
    <n v="7662.91"/>
    <n v="21194.560000000001"/>
    <n v="-13531.65"/>
    <n v="-0.64"/>
    <s v=""/>
    <s v=" "/>
    <s v="X"/>
    <s v="Bottom 5%"/>
    <m/>
    <s v="JOHNSON BROTHERS"/>
    <s v="ASSOCIATED BREWING COMPANY"/>
  </r>
  <r>
    <x v="4466"/>
    <s v="AL-G007615"/>
    <x v="8"/>
    <s v="G007615"/>
    <s v="STRAIGHT"/>
    <n v="7000"/>
    <n v="44.99"/>
    <x v="3"/>
    <x v="7"/>
    <s v="NoReplen"/>
    <x v="2"/>
    <x v="1"/>
    <s v="PRE 2023"/>
    <m/>
    <n v="2"/>
    <n v="134.97"/>
    <n v="659.9"/>
    <n v="-524.92999999999995"/>
    <n v="-0.8"/>
    <n v="67.484999999999999"/>
    <n v="494.89"/>
    <n v="0"/>
    <n v="494.89"/>
    <n v="0"/>
    <s v=""/>
    <s v=""/>
    <s v=""/>
    <s v="Bottom 5%"/>
    <m/>
    <s v="SGWS - CPWS"/>
    <s v="DIAGEO NORTH AMERICA INC"/>
  </r>
  <r>
    <x v="4467"/>
    <s v="AL-A009324"/>
    <x v="1"/>
    <s v="A009324"/>
    <s v="STRAIGHT"/>
    <n v="9000"/>
    <n v="71.989999999999995"/>
    <x v="3"/>
    <x v="3"/>
    <s v="SpecOrder"/>
    <x v="1"/>
    <x v="1"/>
    <s v="PRE 2023"/>
    <m/>
    <n v="4"/>
    <n v="887.91"/>
    <n v="2399.8000000000002"/>
    <n v="-1511.89"/>
    <n v="-0.63"/>
    <n v="221.97749999999999"/>
    <s v=""/>
    <s v=""/>
    <s v=""/>
    <s v=""/>
    <s v=""/>
    <s v=""/>
    <s v=""/>
    <s v="Bottom 5%"/>
    <m/>
    <s v="SGWS - CPWS"/>
    <s v="DIAGEO NORTH AMERICA INC"/>
  </r>
  <r>
    <x v="4468"/>
    <s v="AL-A001824"/>
    <x v="1"/>
    <s v="A001824"/>
    <s v="SINGLE MALT"/>
    <n v="1000"/>
    <n v="29.99"/>
    <x v="3"/>
    <x v="4"/>
    <s v="NoReplen"/>
    <x v="0"/>
    <x v="1"/>
    <s v="PRE 2023"/>
    <m/>
    <n v="6"/>
    <n v="17445.77"/>
    <n v="15396.92"/>
    <n v="2048.85"/>
    <n v="0.13"/>
    <n v="2907.6283333333336"/>
    <n v="10747.65"/>
    <n v="9598.08"/>
    <n v="1149.57"/>
    <n v="0.12"/>
    <s v=""/>
    <s v=""/>
    <s v=""/>
    <s v="Bottom 5%"/>
    <m/>
    <s v="SGWS - CPWS"/>
    <s v="DIAGEO NORTH AMERICA INC"/>
  </r>
  <r>
    <x v="4469"/>
    <s v="AL-A005452"/>
    <x v="1"/>
    <s v="A005452"/>
    <n v="0"/>
    <n v="5000"/>
    <n v="26.09"/>
    <x v="0"/>
    <x v="2"/>
    <s v="NoReplen"/>
    <x v="1"/>
    <x v="1"/>
    <d v="2025-02-01T00:00:00"/>
    <m/>
    <n v="1"/>
    <m/>
    <n v="25.95"/>
    <n v="-25.95"/>
    <n v="-1"/>
    <n v="0"/>
    <s v=""/>
    <s v=""/>
    <s v=""/>
    <s v=""/>
    <s v=""/>
    <s v=""/>
    <s v=""/>
    <s v="Bottom 5%"/>
    <m/>
    <s v="JOHNSON BROTHERS"/>
    <s v="MHW LTD"/>
  </r>
  <r>
    <x v="4470"/>
    <s v="AL-Y005370"/>
    <x v="12"/>
    <s v="Y005370"/>
    <s v="STRAIGHT"/>
    <n v="7000"/>
    <n v="10.19"/>
    <x v="9"/>
    <x v="10"/>
    <s v="NoReplen"/>
    <x v="1"/>
    <x v="1"/>
    <s v="PRE 2023"/>
    <m/>
    <n v="19"/>
    <n v="3839.46"/>
    <n v="4621.28"/>
    <n v="-781.82"/>
    <n v="-0.17"/>
    <n v="202.07684210526315"/>
    <n v="496.06"/>
    <n v="373.78"/>
    <n v="122.28"/>
    <n v="0.33"/>
    <s v=""/>
    <s v=""/>
    <s v=""/>
    <s v="Bottom 5%"/>
    <m/>
    <s v="UNITED"/>
    <s v="SAZERAC CO INC"/>
  </r>
  <r>
    <x v="4471"/>
    <s v="AL-E000084"/>
    <x v="3"/>
    <s v="E000084"/>
    <s v="STRAIGHT"/>
    <n v="1000"/>
    <n v="8.99"/>
    <x v="5"/>
    <x v="9"/>
    <s v="Replenish"/>
    <x v="0"/>
    <x v="0"/>
    <s v="PRE 2023"/>
    <m/>
    <n v="147"/>
    <n v="94594.18"/>
    <n v="99904.71"/>
    <n v="-5310.53"/>
    <n v="-0.05"/>
    <n v="643.49782312925163"/>
    <n v="1022951.8"/>
    <n v="1114001.8400000001"/>
    <n v="-91050.04"/>
    <n v="-0.08"/>
    <s v=""/>
    <s v=" "/>
    <s v=" "/>
    <s v=""/>
    <m/>
    <s v="UNITED"/>
    <s v="SAZERAC CO INC"/>
  </r>
  <r>
    <x v="4472"/>
    <s v="AL-F000084"/>
    <x v="4"/>
    <s v="F000084"/>
    <s v="STRAIGHT"/>
    <n v="1000"/>
    <n v="13.99"/>
    <x v="5"/>
    <x v="9"/>
    <s v="Replenish"/>
    <x v="0"/>
    <x v="0"/>
    <s v="PRE 2023"/>
    <m/>
    <n v="158"/>
    <n v="822793.87"/>
    <n v="870150.07"/>
    <n v="-47356.2"/>
    <n v="-0.05"/>
    <n v="5207.5561392405061"/>
    <n v="843093.36"/>
    <n v="780486.04"/>
    <n v="62607.32"/>
    <n v="0.08"/>
    <s v=""/>
    <s v=" "/>
    <s v=" "/>
    <s v=""/>
    <m/>
    <s v="UNITED"/>
    <s v="SAZERAC CO INC"/>
  </r>
  <r>
    <x v="4473"/>
    <s v="AL-F000584"/>
    <x v="4"/>
    <s v="F000584"/>
    <s v="STRAIGHT"/>
    <n v="1000"/>
    <n v="16.989999999999998"/>
    <x v="5"/>
    <x v="9"/>
    <s v="Replenish"/>
    <x v="0"/>
    <x v="0"/>
    <s v="PRE 2023"/>
    <m/>
    <n v="152"/>
    <n v="336215.11"/>
    <n v="351455.14"/>
    <n v="-15240.03"/>
    <n v="-0.04"/>
    <n v="2211.9415131578949"/>
    <n v="169237.39"/>
    <n v="156834.69"/>
    <n v="12402.7"/>
    <n v="0.08"/>
    <s v=""/>
    <s v=" "/>
    <s v=" "/>
    <s v=""/>
    <m/>
    <s v="UNITED"/>
    <s v="SAZERAC CO INC"/>
  </r>
  <r>
    <x v="4474"/>
    <s v="AL-B000084"/>
    <x v="5"/>
    <s v="B000084"/>
    <s v="STRAIGHT"/>
    <n v="1000"/>
    <n v="3.99"/>
    <x v="5"/>
    <x v="9"/>
    <s v="Replenish"/>
    <x v="0"/>
    <x v="0"/>
    <s v="PRE 2023"/>
    <m/>
    <n v="157"/>
    <n v="165098.22"/>
    <n v="197127.04000000001"/>
    <n v="-32028.82"/>
    <n v="-0.16"/>
    <n v="1051.5810191082803"/>
    <n v="594617.73"/>
    <n v="630695.78"/>
    <n v="-36078.050000000003"/>
    <n v="-0.06"/>
    <s v=""/>
    <s v=" "/>
    <s v=" "/>
    <s v=""/>
    <m/>
    <s v="UNITED"/>
    <s v="SAZERAC CO INC"/>
  </r>
  <r>
    <x v="4475"/>
    <s v="AL-A000084"/>
    <x v="1"/>
    <s v="A000084"/>
    <s v="STRAIGHT"/>
    <n v="1000"/>
    <n v="7.49"/>
    <x v="5"/>
    <x v="9"/>
    <s v="Replenish"/>
    <x v="0"/>
    <x v="0"/>
    <s v="PRE 2023"/>
    <m/>
    <n v="151"/>
    <n v="45277.05"/>
    <n v="50512.959999999999"/>
    <n v="-5235.91"/>
    <n v="-0.1"/>
    <n v="299.84801324503314"/>
    <n v="198485"/>
    <n v="218219.99"/>
    <n v="-19734.990000000002"/>
    <n v="-0.09"/>
    <s v=""/>
    <s v=" "/>
    <s v="X"/>
    <s v="Bottom 5%"/>
    <m/>
    <s v="UNITED"/>
    <s v="SAZERAC CO INC"/>
  </r>
  <r>
    <x v="4476"/>
    <s v="AL-A001787"/>
    <x v="1"/>
    <s v="A001787"/>
    <s v="STRAIGHT"/>
    <n v="1000"/>
    <n v="7.49"/>
    <x v="5"/>
    <x v="9"/>
    <s v="Replenish"/>
    <x v="0"/>
    <x v="0"/>
    <s v="PRE 2023"/>
    <m/>
    <n v="99"/>
    <n v="115960.18"/>
    <n v="115289.19"/>
    <n v="670.99"/>
    <n v="0.01"/>
    <n v="1171.3149494949494"/>
    <n v="295750.14"/>
    <n v="267157.17"/>
    <n v="28592.97"/>
    <n v="0.11"/>
    <s v=""/>
    <s v=" "/>
    <s v=" "/>
    <s v=""/>
    <m/>
    <s v="UNITED"/>
    <s v="SAZERAC CO INC"/>
  </r>
  <r>
    <x v="4477"/>
    <s v="AL-D070481"/>
    <x v="2"/>
    <s v="D070481"/>
    <s v="FLAVORED"/>
    <n v="70000"/>
    <n v="5.99"/>
    <x v="6"/>
    <x v="7"/>
    <s v="Replenish"/>
    <x v="0"/>
    <x v="0"/>
    <d v="2025-05-01T00:00:00"/>
    <m/>
    <n v="41"/>
    <n v="20348.03"/>
    <m/>
    <n v="20348.03"/>
    <m/>
    <n v="496.2934146341463"/>
    <n v="6618.95"/>
    <n v="0"/>
    <n v="6618.95"/>
    <n v="0"/>
    <s v=""/>
    <s v=""/>
    <s v=""/>
    <s v="Bottom 5%"/>
    <m/>
    <s v="SGWS - ALD"/>
    <s v="PERNOD RICARD USA"/>
  </r>
  <r>
    <x v="4478"/>
    <s v="AL-Y002006"/>
    <x v="12"/>
    <s v="Y002006"/>
    <n v="0"/>
    <n v="7000"/>
    <n v="6.49"/>
    <x v="9"/>
    <x v="10"/>
    <s v="Replenish"/>
    <x v="0"/>
    <x v="0"/>
    <s v="PRE 2023"/>
    <m/>
    <n v="140"/>
    <n v="25882.12"/>
    <n v="29691.75"/>
    <n v="-3809.63"/>
    <n v="-0.13"/>
    <n v="184.87228571428571"/>
    <n v="11247.17"/>
    <n v="10351.549999999999"/>
    <n v="895.62"/>
    <n v="0.09"/>
    <s v=""/>
    <s v=""/>
    <s v=""/>
    <s v="Bottom 5%"/>
    <m/>
    <s v="UNITED"/>
    <s v="SAZERAC CO INC"/>
  </r>
  <r>
    <x v="4479"/>
    <s v="AL-F007210"/>
    <x v="4"/>
    <s v="F007210"/>
    <n v="0"/>
    <n v="7000"/>
    <n v="49.99"/>
    <x v="6"/>
    <x v="1"/>
    <s v="Replenish"/>
    <x v="0"/>
    <x v="0"/>
    <d v="2024-11-01T00:00:00"/>
    <m/>
    <n v="83"/>
    <n v="113146.45"/>
    <n v="43370.36"/>
    <n v="69776.09"/>
    <n v="1.61"/>
    <n v="1363.2102409638553"/>
    <n v="16666.54"/>
    <n v="6298.6"/>
    <n v="10367.94"/>
    <n v="1.65"/>
    <s v=""/>
    <s v=" "/>
    <s v=" "/>
    <s v=""/>
    <m/>
    <s v="SGWS - ALD"/>
    <s v="PERNOD RICARD USA"/>
  </r>
  <r>
    <x v="4480"/>
    <s v="AL-D007210"/>
    <x v="2"/>
    <s v="D007210"/>
    <n v="0"/>
    <n v="7000"/>
    <n v="2.99"/>
    <x v="6"/>
    <x v="7"/>
    <s v="Replenish"/>
    <x v="0"/>
    <x v="0"/>
    <s v="PRE 2023"/>
    <m/>
    <n v="121"/>
    <n v="40406.86"/>
    <n v="53948.57"/>
    <n v="-13541.71"/>
    <n v="-0.25"/>
    <n v="333.94099173553718"/>
    <n v="94947.45"/>
    <n v="105029.73"/>
    <n v="-10082.280000000001"/>
    <n v="-0.1"/>
    <s v=""/>
    <s v=""/>
    <s v=""/>
    <s v="Bottom 5%"/>
    <m/>
    <s v="SGWS - ALD"/>
    <s v="PERNOD RICARD USA"/>
  </r>
  <r>
    <x v="4481"/>
    <s v="AL-G007210"/>
    <x v="8"/>
    <s v="G007210"/>
    <s v="FLAVORED"/>
    <n v="7000"/>
    <n v="3.99"/>
    <x v="2"/>
    <x v="7"/>
    <s v="NoReplen"/>
    <x v="0"/>
    <x v="0"/>
    <d v="2023-08-01T00:00:00"/>
    <m/>
    <n v="20"/>
    <n v="5769.54"/>
    <m/>
    <n v="5769.54"/>
    <m/>
    <n v="288.47699999999998"/>
    <n v="4033.89"/>
    <n v="0"/>
    <n v="4033.89"/>
    <n v="0"/>
    <s v=""/>
    <s v=""/>
    <s v=""/>
    <s v="Bottom 5%"/>
    <m/>
    <s v="SGWS - ALD"/>
    <s v="PERNOD RICARD USA"/>
  </r>
  <r>
    <x v="4482"/>
    <s v="AL-B007210"/>
    <x v="5"/>
    <s v="B007210"/>
    <n v="0"/>
    <n v="7000"/>
    <n v="15.99"/>
    <x v="6"/>
    <x v="1"/>
    <s v="Replenish"/>
    <x v="0"/>
    <x v="0"/>
    <s v="PRE 2023"/>
    <m/>
    <n v="141"/>
    <n v="128351.73"/>
    <n v="165032.79"/>
    <n v="-36681.06"/>
    <n v="-0.22"/>
    <n v="910.29595744680853"/>
    <n v="168934.35"/>
    <n v="206015.16"/>
    <n v="-37080.81"/>
    <n v="-0.18"/>
    <s v=""/>
    <s v=" "/>
    <s v=" "/>
    <s v=""/>
    <m/>
    <s v="SGWS - ALD"/>
    <s v="PERNOD RICARD USA"/>
  </r>
  <r>
    <x v="4483"/>
    <s v="AL-A007210"/>
    <x v="1"/>
    <s v="A007210"/>
    <n v="0"/>
    <n v="7000"/>
    <n v="29.99"/>
    <x v="6"/>
    <x v="1"/>
    <s v="Replenish"/>
    <x v="0"/>
    <x v="0"/>
    <s v="PRE 2023"/>
    <m/>
    <n v="156"/>
    <n v="317137.59000000003"/>
    <n v="407701.29"/>
    <n v="-90563.7"/>
    <n v="-0.22"/>
    <n v="2032.9332692307694"/>
    <n v="666378.31999999995"/>
    <n v="868339.84"/>
    <n v="-201961.52"/>
    <n v="-0.23"/>
    <s v=""/>
    <s v=" "/>
    <s v=" "/>
    <s v=""/>
    <m/>
    <s v="SGWS - ALD"/>
    <s v="PERNOD RICARD USA"/>
  </r>
  <r>
    <x v="4484"/>
    <s v="AL-A070320"/>
    <x v="1"/>
    <s v="A070320"/>
    <s v="STRAIGHT"/>
    <n v="70000"/>
    <n v="29.99"/>
    <x v="6"/>
    <x v="1"/>
    <s v="NoReplen"/>
    <x v="2"/>
    <x v="2"/>
    <d v="2024-11-01T00:00:00"/>
    <m/>
    <s v=""/>
    <n v="149.94999999999999"/>
    <n v="8708.6"/>
    <n v="-8558.65"/>
    <n v="-0.98"/>
    <s v=""/>
    <n v="0"/>
    <n v="6321.52"/>
    <n v="-6321.52"/>
    <n v="-1"/>
    <s v=""/>
    <s v=""/>
    <s v=""/>
    <s v="Bottom 5%"/>
    <m/>
    <s v="SGWS - ALD"/>
    <s v="PERNOD RICARD USA"/>
  </r>
  <r>
    <x v="4485"/>
    <s v="AL-E000962"/>
    <x v="3"/>
    <s v="E000962"/>
    <s v="STRAIGHT"/>
    <n v="1000"/>
    <n v="19.989999999999998"/>
    <x v="5"/>
    <x v="6"/>
    <s v="Replenish"/>
    <x v="0"/>
    <x v="0"/>
    <s v="PRE 2023"/>
    <m/>
    <n v="136"/>
    <n v="71144.41"/>
    <n v="109345.3"/>
    <n v="-38200.89"/>
    <n v="-0.35"/>
    <n v="523.12066176470591"/>
    <n v="34162.910000000003"/>
    <n v="66546.710000000006"/>
    <n v="-32383.8"/>
    <n v="-0.49"/>
    <s v=""/>
    <s v=" "/>
    <s v=" "/>
    <s v=""/>
    <m/>
    <s v="SGWS - AMERICAN SPIRITS"/>
    <s v="CAMPARI AMERICA"/>
  </r>
  <r>
    <x v="4486"/>
    <s v="AL-F000962"/>
    <x v="4"/>
    <s v="F000962"/>
    <s v="STRAIGHT"/>
    <n v="1000"/>
    <n v="26.99"/>
    <x v="5"/>
    <x v="6"/>
    <s v="Replenish"/>
    <x v="0"/>
    <x v="0"/>
    <s v="PRE 2023"/>
    <m/>
    <n v="159"/>
    <n v="682011.98"/>
    <n v="640151.84"/>
    <n v="41860.14"/>
    <n v="7.0000000000000007E-2"/>
    <n v="4289.3835220125784"/>
    <n v="229949.01"/>
    <n v="231648.23"/>
    <n v="-1699.22"/>
    <n v="-0.01"/>
    <s v=""/>
    <s v=" "/>
    <s v=" "/>
    <s v=""/>
    <m/>
    <s v="SGWS - AMERICAN SPIRITS"/>
    <s v="CAMPARI AMERICA"/>
  </r>
  <r>
    <x v="4487"/>
    <s v="AL-D009962"/>
    <x v="2"/>
    <s v="D009962"/>
    <s v="STRAIGHT"/>
    <n v="9000"/>
    <n v="1.19"/>
    <x v="5"/>
    <x v="7"/>
    <s v="NoReplen"/>
    <x v="1"/>
    <x v="1"/>
    <s v="PRE 2023"/>
    <m/>
    <n v="3"/>
    <n v="487.9"/>
    <n v="1382.78"/>
    <n v="-894.88"/>
    <n v="-0.65"/>
    <n v="162.63333333333333"/>
    <n v="285.60000000000002"/>
    <n v="202.3"/>
    <n v="83.3"/>
    <n v="0.41"/>
    <s v=""/>
    <s v=""/>
    <s v=""/>
    <s v="Bottom 5%"/>
    <m/>
    <s v="SGWS - AMERICAN SPIRITS"/>
    <s v="CAMPARI AMERICA"/>
  </r>
  <r>
    <x v="4488"/>
    <s v="AL-B000962"/>
    <x v="5"/>
    <s v="B000962"/>
    <s v="STRAIGHT"/>
    <n v="1000"/>
    <n v="7.99"/>
    <x v="5"/>
    <x v="6"/>
    <s v="Replenish"/>
    <x v="0"/>
    <x v="0"/>
    <s v="PRE 2023"/>
    <m/>
    <n v="152"/>
    <n v="49977.45"/>
    <n v="52014.9"/>
    <n v="-2037.45"/>
    <n v="-0.04"/>
    <n v="328.79901315789471"/>
    <n v="73515.990000000005"/>
    <n v="70048.33"/>
    <n v="3467.66"/>
    <n v="0.05"/>
    <s v=""/>
    <s v=" "/>
    <s v="X"/>
    <s v=""/>
    <m/>
    <s v="SGWS - AMERICAN SPIRITS"/>
    <s v="CAMPARI AMERICA"/>
  </r>
  <r>
    <x v="4489"/>
    <s v="AL-A000962"/>
    <x v="1"/>
    <s v="A000962"/>
    <s v="STRAIGHT"/>
    <n v="1000"/>
    <n v="15.99"/>
    <x v="5"/>
    <x v="6"/>
    <s v="Replenish"/>
    <x v="0"/>
    <x v="0"/>
    <s v="PRE 2023"/>
    <m/>
    <n v="159"/>
    <n v="116207.59"/>
    <n v="119579.1"/>
    <n v="-3371.51"/>
    <n v="-0.03"/>
    <n v="730.8653459119497"/>
    <n v="199204.1"/>
    <n v="184221.1"/>
    <n v="14983"/>
    <n v="0.08"/>
    <s v=""/>
    <s v=" "/>
    <s v=" "/>
    <s v=""/>
    <m/>
    <s v="SGWS - AMERICAN SPIRITS"/>
    <s v="CAMPARI AMERICA"/>
  </r>
  <r>
    <x v="4490"/>
    <s v="AL-E004247"/>
    <x v="3"/>
    <s v="E004247"/>
    <s v="FLAVORED"/>
    <n v="4000"/>
    <n v="11.99"/>
    <x v="5"/>
    <x v="6"/>
    <s v="NoReplen"/>
    <x v="1"/>
    <x v="1"/>
    <d v="2025-01-01T00:00:00"/>
    <m/>
    <s v=""/>
    <n v="67.95"/>
    <n v="39.979999999999997"/>
    <n v="27.97"/>
    <n v="0.7"/>
    <s v=""/>
    <n v="35.97"/>
    <n v="0"/>
    <n v="35.97"/>
    <n v="0"/>
    <s v=""/>
    <s v=""/>
    <s v=""/>
    <s v="Bottom 5%"/>
    <m/>
    <s v="SGWS - AMERICAN SPIRITS"/>
    <s v="CAMPARI AMERICA"/>
  </r>
  <r>
    <x v="4491"/>
    <s v="AL-A001157"/>
    <x v="1"/>
    <s v="A001157"/>
    <s v="FLAVORED"/>
    <n v="1000"/>
    <n v="7.99"/>
    <x v="5"/>
    <x v="9"/>
    <s v="NoReplen"/>
    <x v="0"/>
    <x v="3"/>
    <s v="PRE 2023"/>
    <m/>
    <s v=""/>
    <n v="39.950000000000003"/>
    <n v="103.87"/>
    <n v="-63.92"/>
    <n v="-0.62"/>
    <s v=""/>
    <s v=""/>
    <s v=""/>
    <s v=""/>
    <s v=""/>
    <s v=""/>
    <s v=""/>
    <s v=""/>
    <s v="Bottom 5%"/>
    <m/>
    <s v="SGWS - AMERICAN SPIRITS"/>
    <s v="CAMPARI AMERICA"/>
  </r>
  <r>
    <x v="4492"/>
    <s v="AL-A008103"/>
    <x v="1"/>
    <s v="A008103"/>
    <s v="FLAVORED"/>
    <n v="8000"/>
    <n v="9.59"/>
    <x v="5"/>
    <x v="8"/>
    <s v="Delisted"/>
    <x v="5"/>
    <x v="3"/>
    <s v="PRE 2023"/>
    <m/>
    <s v=""/>
    <m/>
    <n v="41.57"/>
    <n v="-41.57"/>
    <n v="-1"/>
    <s v=""/>
    <s v=""/>
    <s v=""/>
    <s v=""/>
    <s v=""/>
    <s v=""/>
    <s v=""/>
    <s v=""/>
    <s v="Bottom 5%"/>
    <m/>
    <s v="SGWS - AMERICAN SPIRITS"/>
    <s v="CAMPARI AMERICA"/>
  </r>
  <r>
    <x v="4493"/>
    <s v="AL-A031039"/>
    <x v="1"/>
    <s v="A031039"/>
    <s v="FLAVORED"/>
    <n v="30000"/>
    <n v="15.99"/>
    <x v="5"/>
    <x v="6"/>
    <s v="CGPO 1"/>
    <x v="3"/>
    <x v="0"/>
    <d v="2025-09-01T00:00:00"/>
    <m/>
    <n v="0"/>
    <m/>
    <n v="63.96"/>
    <n v="-63.96"/>
    <n v="-1"/>
    <s v=""/>
    <n v="1151.28"/>
    <n v="0"/>
    <n v="1151.28"/>
    <n v="0"/>
    <s v=""/>
    <s v=""/>
    <s v=""/>
    <s v="Bottom 5%"/>
    <m/>
    <s v="SGWS - AMERICAN SPIRITS"/>
    <s v="CAMPARI AMERICA"/>
  </r>
  <r>
    <x v="4494"/>
    <s v="AL-A008047"/>
    <x v="1"/>
    <s v="A008047"/>
    <s v="FLAVORED"/>
    <n v="8000"/>
    <n v="9.59"/>
    <x v="5"/>
    <x v="6"/>
    <s v="NoReplen"/>
    <x v="5"/>
    <x v="1"/>
    <s v="PRE 2023"/>
    <m/>
    <n v="2"/>
    <n v="827.95"/>
    <n v="335.79"/>
    <n v="492.16"/>
    <n v="1.47"/>
    <n v="413.97500000000002"/>
    <n v="2580.27"/>
    <n v="7963.02"/>
    <n v="-5382.75"/>
    <n v="-0.68"/>
    <s v=""/>
    <s v=""/>
    <s v=""/>
    <s v="Bottom 5%"/>
    <m/>
    <s v="SGWS - AMERICAN SPIRITS"/>
    <s v="CAMPARI AMERICA"/>
  </r>
  <r>
    <x v="4495"/>
    <s v="AL-A007364"/>
    <x v="1"/>
    <s v="A007364"/>
    <s v="FLAVORED"/>
    <n v="7000"/>
    <n v="9.59"/>
    <x v="5"/>
    <x v="8"/>
    <s v="NoReplen"/>
    <x v="0"/>
    <x v="1"/>
    <s v="PRE 2023"/>
    <m/>
    <s v=""/>
    <n v="19.18"/>
    <n v="661.71"/>
    <n v="-642.53"/>
    <n v="-0.97"/>
    <s v=""/>
    <n v="0"/>
    <n v="67.13"/>
    <n v="-67.13"/>
    <n v="-1"/>
    <s v=""/>
    <s v=""/>
    <s v=""/>
    <s v="Bottom 5%"/>
    <m/>
    <s v="SGWS - AMERICAN SPIRITS"/>
    <s v="CAMPARI AMERICA"/>
  </r>
  <r>
    <x v="4496"/>
    <s v="AL-A005001"/>
    <x v="1"/>
    <s v="A005001"/>
    <s v="FLAVORED"/>
    <n v="5000"/>
    <n v="9.59"/>
    <x v="5"/>
    <x v="8"/>
    <s v="Delisted"/>
    <x v="1"/>
    <x v="3"/>
    <s v="PRE 2023"/>
    <m/>
    <s v=""/>
    <m/>
    <n v="38.36"/>
    <n v="-38.36"/>
    <n v="-1"/>
    <s v=""/>
    <s v=""/>
    <s v=""/>
    <s v=""/>
    <s v=""/>
    <s v=""/>
    <s v=""/>
    <s v=""/>
    <s v="Bottom 5%"/>
    <m/>
    <s v="SGWS - AMERICAN SPIRITS"/>
    <s v="CAMPARI AMERICA"/>
  </r>
  <r>
    <x v="4497"/>
    <s v="AL-A004389"/>
    <x v="1"/>
    <s v="A004389"/>
    <s v="FLAVORED"/>
    <n v="4000"/>
    <n v="9.59"/>
    <x v="5"/>
    <x v="8"/>
    <s v="Delisted"/>
    <x v="1"/>
    <x v="3"/>
    <s v="PRE 2023"/>
    <m/>
    <s v=""/>
    <m/>
    <n v="57.54"/>
    <n v="-57.54"/>
    <n v="-1"/>
    <s v=""/>
    <n v="0"/>
    <n v="76.72"/>
    <n v="-76.72"/>
    <n v="-1"/>
    <s v=""/>
    <s v=""/>
    <s v=""/>
    <s v="Bottom 5%"/>
    <m/>
    <s v="SGWS - AMERICAN SPIRITS"/>
    <s v="CAMPARI AMERICA"/>
  </r>
  <r>
    <x v="4498"/>
    <s v="AL-A010368"/>
    <x v="1"/>
    <s v="A010368"/>
    <s v="FLAVORED"/>
    <n v="10000"/>
    <n v="9.59"/>
    <x v="5"/>
    <x v="8"/>
    <s v="NoReplen"/>
    <x v="1"/>
    <x v="1"/>
    <s v="PRE 2023"/>
    <m/>
    <s v=""/>
    <n v="278.11"/>
    <n v="290.95"/>
    <n v="-12.84"/>
    <n v="-0.04"/>
    <s v=""/>
    <n v="249.34"/>
    <n v="0"/>
    <n v="249.34"/>
    <n v="0"/>
    <s v=""/>
    <s v=""/>
    <s v=""/>
    <s v="Bottom 5%"/>
    <m/>
    <s v="SGWS - AMERICAN SPIRITS"/>
    <s v="CAMPARI AMERICA"/>
  </r>
  <r>
    <x v="4499"/>
    <s v="AL-J007596"/>
    <x v="0"/>
    <s v="J007596"/>
    <n v="0"/>
    <n v="7000"/>
    <n v="11.99"/>
    <x v="0"/>
    <x v="0"/>
    <s v="NoReplen"/>
    <x v="0"/>
    <x v="1"/>
    <s v="PRE 2023"/>
    <m/>
    <n v="1"/>
    <n v="23.98"/>
    <n v="287.76"/>
    <n v="-263.77999999999997"/>
    <n v="-0.92"/>
    <n v="23.98"/>
    <s v=""/>
    <s v=""/>
    <s v=""/>
    <s v=""/>
    <s v=""/>
    <s v=""/>
    <s v=""/>
    <s v="Bottom 5%"/>
    <m/>
    <s v="RNDC"/>
    <s v="SPEAKEASY SPIRITS LLC."/>
  </r>
  <r>
    <x v="4500"/>
    <s v="AL-J007597"/>
    <x v="0"/>
    <s v="J007597"/>
    <n v="0"/>
    <n v="7000"/>
    <n v="10.79"/>
    <x v="0"/>
    <x v="0"/>
    <s v="NoReplen"/>
    <x v="0"/>
    <x v="1"/>
    <s v="PRE 2023"/>
    <m/>
    <n v="3"/>
    <n v="237.38"/>
    <n v="280.54000000000002"/>
    <n v="-43.16"/>
    <n v="-0.15"/>
    <n v="79.126666666666665"/>
    <n v="0"/>
    <n v="10.79"/>
    <n v="-10.79"/>
    <n v="-1"/>
    <s v=""/>
    <s v=""/>
    <s v=""/>
    <s v="Bottom 5%"/>
    <m/>
    <s v="RNDC"/>
    <s v="SPEAKEASY SPIRITS LLC."/>
  </r>
  <r>
    <x v="4501"/>
    <s v="AL-A004985"/>
    <x v="1"/>
    <s v="A004985"/>
    <n v="0"/>
    <n v="7000"/>
    <n v="22.99"/>
    <x v="10"/>
    <x v="11"/>
    <s v="SpecOrder"/>
    <x v="1"/>
    <x v="2"/>
    <s v="PRE 2023"/>
    <m/>
    <s v=""/>
    <m/>
    <n v="91.96"/>
    <n v="-91.96"/>
    <n v="-1"/>
    <s v=""/>
    <s v=""/>
    <s v=""/>
    <s v=""/>
    <s v=""/>
    <s v=""/>
    <s v=""/>
    <s v=""/>
    <s v="Bottom 5%"/>
    <m/>
    <s v=""/>
    <s v=""/>
  </r>
  <r>
    <x v="4502"/>
    <s v="AL-E000363"/>
    <x v="3"/>
    <s v="E000363"/>
    <s v="STRAIGHT"/>
    <n v="1000"/>
    <n v="17.989999999999998"/>
    <x v="5"/>
    <x v="6"/>
    <s v="Replenish"/>
    <x v="0"/>
    <x v="0"/>
    <s v="PRE 2023"/>
    <m/>
    <n v="151"/>
    <n v="184199.61"/>
    <n v="203718.76"/>
    <n v="-19519.150000000001"/>
    <n v="-0.1"/>
    <n v="1219.864966887417"/>
    <n v="405602.54"/>
    <n v="403245.85"/>
    <n v="2356.69"/>
    <n v="0.01"/>
    <s v=""/>
    <s v=" "/>
    <s v=" "/>
    <s v=""/>
    <m/>
    <s v="SGWS - CPWS"/>
    <s v="DIAGEO NORTH AMERICA INC"/>
  </r>
  <r>
    <x v="4503"/>
    <s v="AL-E000391"/>
    <x v="3"/>
    <s v="E000391"/>
    <s v="STRAIGHT"/>
    <n v="1000"/>
    <n v="22.49"/>
    <x v="5"/>
    <x v="6"/>
    <s v="Replenish"/>
    <x v="0"/>
    <x v="0"/>
    <s v="PRE 2023"/>
    <m/>
    <n v="55"/>
    <n v="56517.37"/>
    <n v="85124.65"/>
    <n v="-28607.279999999999"/>
    <n v="-0.34"/>
    <n v="1027.5885454545455"/>
    <n v="29911.7"/>
    <n v="40324.57"/>
    <n v="-10412.870000000001"/>
    <n v="-0.26"/>
    <s v=""/>
    <s v=" "/>
    <s v="X"/>
    <s v=""/>
    <m/>
    <s v="SGWS - CPWS"/>
    <s v="DIAGEO NORTH AMERICA INC"/>
  </r>
  <r>
    <x v="4504"/>
    <s v="AL-F000363"/>
    <x v="4"/>
    <s v="F000363"/>
    <s v="STRAIGHT"/>
    <n v="1000"/>
    <n v="23.99"/>
    <x v="5"/>
    <x v="8"/>
    <s v="Delisted"/>
    <x v="0"/>
    <x v="1"/>
    <s v="PRE 2023"/>
    <m/>
    <n v="7"/>
    <n v="737.69"/>
    <n v="3466.47"/>
    <n v="-2728.78"/>
    <n v="-0.79"/>
    <n v="105.38428571428572"/>
    <n v="287.88"/>
    <n v="725.69"/>
    <n v="-437.81"/>
    <n v="-0.6"/>
    <s v=""/>
    <s v=""/>
    <s v=""/>
    <s v="Bottom 5%"/>
    <m/>
    <s v="SGWS - CPWS"/>
    <s v="DIAGEO NORTH AMERICA INC"/>
  </r>
  <r>
    <x v="4505"/>
    <s v="AL-F000391"/>
    <x v="4"/>
    <s v="F000391"/>
    <s v="STRAIGHT"/>
    <n v="1000"/>
    <n v="32.99"/>
    <x v="5"/>
    <x v="6"/>
    <s v="Replenish"/>
    <x v="0"/>
    <x v="0"/>
    <s v="PRE 2023"/>
    <m/>
    <n v="156"/>
    <n v="310106"/>
    <n v="334072.18"/>
    <n v="-23966.18"/>
    <n v="-7.0000000000000007E-2"/>
    <n v="1987.8589743589744"/>
    <n v="230666.08"/>
    <n v="227598.56"/>
    <n v="3067.52"/>
    <n v="0.01"/>
    <s v=""/>
    <s v=" "/>
    <s v=" "/>
    <s v=""/>
    <m/>
    <s v="SGWS - CPWS"/>
    <s v="DIAGEO NORTH AMERICA INC"/>
  </r>
  <r>
    <x v="4506"/>
    <s v="AL-D000363"/>
    <x v="2"/>
    <s v="D000363"/>
    <s v="STRAIGHT"/>
    <n v="7000"/>
    <n v="1.0900000000000001"/>
    <x v="5"/>
    <x v="7"/>
    <s v="Replenish"/>
    <x v="0"/>
    <x v="0"/>
    <s v="PRE 2023"/>
    <m/>
    <n v="159"/>
    <n v="1399890.27"/>
    <n v="1552194.21"/>
    <n v="-152303.94"/>
    <n v="-0.1"/>
    <n v="8804.3413207547164"/>
    <n v="1843631.45"/>
    <n v="1718425.69"/>
    <n v="125205.75999999999"/>
    <n v="7.0000000000000007E-2"/>
    <s v=""/>
    <s v=""/>
    <s v=""/>
    <s v=""/>
    <m/>
    <s v="SGWS - CPWS"/>
    <s v="DIAGEO NORTH AMERICA INC"/>
  </r>
  <r>
    <x v="4507"/>
    <s v="AL-D000391"/>
    <x v="2"/>
    <s v="D000391"/>
    <s v="STRAIGHT"/>
    <n v="1000"/>
    <n v="1.0900000000000001"/>
    <x v="5"/>
    <x v="7"/>
    <s v="Replenish"/>
    <x v="0"/>
    <x v="0"/>
    <s v="PRE 2023"/>
    <m/>
    <n v="157"/>
    <n v="232406.53"/>
    <n v="221847.36"/>
    <n v="10559.17"/>
    <n v="0.05"/>
    <n v="1480.2963694267517"/>
    <n v="430832.31"/>
    <n v="447942.42"/>
    <n v="-17110.11"/>
    <n v="-0.04"/>
    <s v=""/>
    <s v=""/>
    <s v=""/>
    <s v=""/>
    <m/>
    <s v="SGWS - CPWS"/>
    <s v="DIAGEO NORTH AMERICA INC"/>
  </r>
  <r>
    <x v="4508"/>
    <s v="AL-G000363"/>
    <x v="8"/>
    <s v="G000363"/>
    <s v="STRAIGHT"/>
    <n v="1000"/>
    <n v="2.99"/>
    <x v="5"/>
    <x v="7"/>
    <s v="Replenish"/>
    <x v="0"/>
    <x v="0"/>
    <s v="PRE 2023"/>
    <m/>
    <n v="86"/>
    <n v="12297.87"/>
    <n v="20367.88"/>
    <n v="-8070.01"/>
    <n v="-0.4"/>
    <n v="142.99848837209302"/>
    <n v="41160.339999999997"/>
    <n v="92328.21"/>
    <n v="-51167.87"/>
    <n v="-0.55000000000000004"/>
    <s v=""/>
    <s v=""/>
    <s v=""/>
    <s v="Bottom 5%"/>
    <m/>
    <s v="SGWS - CPWS"/>
    <s v="DIAGEO NORTH AMERICA INC"/>
  </r>
  <r>
    <x v="4509"/>
    <s v="AL-C000363"/>
    <x v="6"/>
    <s v="C000363"/>
    <s v="STRAIGHT"/>
    <n v="1000"/>
    <n v="4.99"/>
    <x v="5"/>
    <x v="7"/>
    <s v="Replenish"/>
    <x v="0"/>
    <x v="0"/>
    <s v="PRE 2023"/>
    <m/>
    <n v="158"/>
    <n v="187249.75"/>
    <n v="190757.72"/>
    <n v="-3507.97"/>
    <n v="-0.02"/>
    <n v="1185.125"/>
    <n v="866663.2"/>
    <n v="837900.84"/>
    <n v="28762.36"/>
    <n v="0.03"/>
    <s v=""/>
    <s v=""/>
    <s v=""/>
    <s v=""/>
    <m/>
    <s v="SGWS - CPWS"/>
    <s v="DIAGEO NORTH AMERICA INC"/>
  </r>
  <r>
    <x v="4510"/>
    <s v="AL-C009483"/>
    <x v="6"/>
    <s v="C009483"/>
    <s v="STRAIGHT"/>
    <n v="9000"/>
    <n v="4.1900000000000004"/>
    <x v="5"/>
    <x v="7"/>
    <s v="NoReplen"/>
    <x v="1"/>
    <x v="1"/>
    <s v="PRE 2023"/>
    <m/>
    <n v="1"/>
    <n v="146.65"/>
    <n v="1315.66"/>
    <n v="-1169.01"/>
    <n v="-0.89"/>
    <n v="146.65"/>
    <n v="0"/>
    <n v="138.27000000000001"/>
    <n v="-138.27000000000001"/>
    <n v="-1"/>
    <s v=""/>
    <s v=""/>
    <s v=""/>
    <s v="Bottom 5%"/>
    <m/>
    <s v="SGWS - CPWS"/>
    <s v="DIAGEO NORTH AMERICA INC"/>
  </r>
  <r>
    <x v="4511"/>
    <s v="AL-B000363"/>
    <x v="5"/>
    <s v="B000363"/>
    <s v="STRAIGHT"/>
    <n v="1000"/>
    <n v="7.99"/>
    <x v="5"/>
    <x v="6"/>
    <s v="Replenish"/>
    <x v="0"/>
    <x v="0"/>
    <s v="PRE 2023"/>
    <m/>
    <n v="159"/>
    <n v="589262.5"/>
    <n v="652127.81999999995"/>
    <n v="-62865.32"/>
    <n v="-0.1"/>
    <n v="3706.0534591194969"/>
    <n v="1909058.69"/>
    <n v="1926452.92"/>
    <n v="-17394.23"/>
    <n v="-0.01"/>
    <s v=""/>
    <s v=" "/>
    <s v=" "/>
    <s v=""/>
    <m/>
    <s v="SGWS - CPWS"/>
    <s v="DIAGEO NORTH AMERICA INC"/>
  </r>
  <r>
    <x v="4512"/>
    <s v="AL-B000391"/>
    <x v="5"/>
    <s v="B000391"/>
    <s v="STRAIGHT"/>
    <n v="1000"/>
    <n v="9.99"/>
    <x v="5"/>
    <x v="6"/>
    <s v="Replenish"/>
    <x v="0"/>
    <x v="0"/>
    <s v="PRE 2023"/>
    <m/>
    <n v="155"/>
    <n v="158511.32999999999"/>
    <n v="176053.77"/>
    <n v="-17542.439999999999"/>
    <n v="-0.1"/>
    <n v="1022.6537419354838"/>
    <n v="576692.73"/>
    <n v="578041.38"/>
    <n v="-1348.65"/>
    <n v="0"/>
    <s v=""/>
    <s v=" "/>
    <s v=" "/>
    <s v=""/>
    <m/>
    <s v="SGWS - CPWS"/>
    <s v="DIAGEO NORTH AMERICA INC"/>
  </r>
  <r>
    <x v="4513"/>
    <s v="AL-A000363"/>
    <x v="1"/>
    <s v="A000363"/>
    <s v="STRAIGHT"/>
    <n v="1000"/>
    <n v="13.99"/>
    <x v="5"/>
    <x v="6"/>
    <s v="Replenish"/>
    <x v="0"/>
    <x v="0"/>
    <s v="PRE 2023"/>
    <m/>
    <n v="157"/>
    <n v="266419.57"/>
    <n v="300574.21999999997"/>
    <n v="-34154.65"/>
    <n v="-0.11"/>
    <n v="1696.9399363057325"/>
    <n v="513958"/>
    <n v="538692.46"/>
    <n v="-24734.46"/>
    <n v="-0.05"/>
    <s v=""/>
    <s v=" "/>
    <s v=" "/>
    <s v=""/>
    <m/>
    <s v="SGWS - CPWS"/>
    <s v="DIAGEO NORTH AMERICA INC"/>
  </r>
  <r>
    <x v="4514"/>
    <s v="AL-A000391"/>
    <x v="1"/>
    <s v="A000391"/>
    <s v="STRAIGHT"/>
    <n v="1000"/>
    <n v="17.989999999999998"/>
    <x v="5"/>
    <x v="6"/>
    <s v="Replenish"/>
    <x v="0"/>
    <x v="0"/>
    <s v="PRE 2023"/>
    <m/>
    <n v="154"/>
    <n v="132364.06"/>
    <n v="126374.17"/>
    <n v="5989.89"/>
    <n v="0.05"/>
    <n v="859.50688311688305"/>
    <n v="268933.01"/>
    <n v="271946.01"/>
    <n v="-3013"/>
    <n v="-0.01"/>
    <s v=""/>
    <s v=" "/>
    <s v=" "/>
    <s v=""/>
    <m/>
    <s v="SGWS - CPWS"/>
    <s v="DIAGEO NORTH AMERICA INC"/>
  </r>
  <r>
    <x v="4515"/>
    <s v="AL-A001363"/>
    <x v="1"/>
    <s v="A001363"/>
    <s v="STRAIGHT"/>
    <n v="1000"/>
    <n v="13.99"/>
    <x v="5"/>
    <x v="6"/>
    <s v="Replenish"/>
    <x v="0"/>
    <x v="0"/>
    <s v="PRE 2023"/>
    <m/>
    <n v="159"/>
    <n v="745177.26"/>
    <n v="788200.12"/>
    <n v="-43022.86"/>
    <n v="-0.05"/>
    <n v="4686.6494339622641"/>
    <n v="861427.89"/>
    <n v="839250.58"/>
    <n v="22177.31"/>
    <n v="0.03"/>
    <s v=""/>
    <s v=" "/>
    <s v=" "/>
    <s v=""/>
    <m/>
    <s v="SGWS - CPWS"/>
    <s v="DIAGEO NORTH AMERICA INC"/>
  </r>
  <r>
    <x v="4516"/>
    <s v="AL-F001363"/>
    <x v="4"/>
    <s v="F001363"/>
    <s v="STRAIGHT"/>
    <n v="1000"/>
    <n v="23.99"/>
    <x v="5"/>
    <x v="6"/>
    <s v="Replenish"/>
    <x v="0"/>
    <x v="0"/>
    <s v="PRE 2023"/>
    <m/>
    <n v="159"/>
    <n v="3133285.22"/>
    <n v="3502109.6"/>
    <n v="-368824.38"/>
    <n v="-0.11"/>
    <n v="19706.196352201259"/>
    <n v="1222692.1000000001"/>
    <n v="1210666.95"/>
    <n v="12025.15"/>
    <n v="0.01"/>
    <s v=""/>
    <s v=" "/>
    <s v=" "/>
    <s v=""/>
    <m/>
    <s v="SGWS - CPWS"/>
    <s v="DIAGEO NORTH AMERICA INC"/>
  </r>
  <r>
    <x v="4517"/>
    <s v="AL-D070007"/>
    <x v="2"/>
    <s v="D070007"/>
    <s v="FLAVORED"/>
    <n v="70000"/>
    <n v="0.65"/>
    <x v="5"/>
    <x v="7"/>
    <s v="NoReplen"/>
    <x v="0"/>
    <x v="3"/>
    <d v="2023-05-01T00:00:00"/>
    <m/>
    <n v="0"/>
    <n v="627.9"/>
    <n v="17141.11"/>
    <n v="-16513.21"/>
    <n v="-0.96"/>
    <s v=""/>
    <n v="32.5"/>
    <n v="20997.56"/>
    <n v="-20965.060000000001"/>
    <n v="-1"/>
    <s v=""/>
    <s v=""/>
    <s v=""/>
    <s v="Bottom 5%"/>
    <m/>
    <s v="SGWS - CPWS"/>
    <s v="DIAGEO NORTH AMERICA INC"/>
  </r>
  <r>
    <x v="4518"/>
    <s v="AL-A070007"/>
    <x v="1"/>
    <s v="A070007"/>
    <s v="FLAVORED"/>
    <n v="70000"/>
    <n v="13.99"/>
    <x v="5"/>
    <x v="6"/>
    <s v="Replenish"/>
    <x v="0"/>
    <x v="0"/>
    <d v="2023-05-01T00:00:00"/>
    <m/>
    <n v="128"/>
    <n v="43406.07"/>
    <n v="57075.85"/>
    <n v="-13669.78"/>
    <n v="-0.24"/>
    <n v="339.109921875"/>
    <n v="83035.98"/>
    <n v="93272.51"/>
    <n v="-10236.530000000001"/>
    <n v="-0.11"/>
    <s v=""/>
    <s v=" "/>
    <s v="X"/>
    <s v="Bottom 5%"/>
    <m/>
    <s v="SGWS - CPWS"/>
    <s v="DIAGEO NORTH AMERICA INC"/>
  </r>
  <r>
    <x v="4519"/>
    <s v="AL-A008085"/>
    <x v="1"/>
    <s v="A008085"/>
    <s v="FLAVORED"/>
    <n v="8000"/>
    <n v="13.99"/>
    <x v="5"/>
    <x v="6"/>
    <s v="Replenish"/>
    <x v="5"/>
    <x v="0"/>
    <s v="PRE 2023"/>
    <m/>
    <n v="59"/>
    <n v="18112.71"/>
    <n v="14931.07"/>
    <n v="3181.64"/>
    <n v="0.21"/>
    <n v="306.99508474576271"/>
    <n v="93178.64"/>
    <n v="77382.34"/>
    <n v="15796.3"/>
    <n v="0.2"/>
    <s v=""/>
    <s v=""/>
    <s v=""/>
    <s v="Bottom 5%"/>
    <m/>
    <s v="SGWS - CPWS"/>
    <s v="DIAGEO NORTH AMERICA INC"/>
  </r>
  <r>
    <x v="4520"/>
    <s v="AL-A008034"/>
    <x v="1"/>
    <s v="A008034"/>
    <s v="FLAVORED"/>
    <n v="8000"/>
    <n v="13.99"/>
    <x v="5"/>
    <x v="6"/>
    <s v="Replenish"/>
    <x v="5"/>
    <x v="0"/>
    <s v="PRE 2023"/>
    <m/>
    <n v="81"/>
    <n v="37417.56"/>
    <n v="40754.15"/>
    <n v="-3336.59"/>
    <n v="-0.08"/>
    <n v="461.94518518518515"/>
    <n v="78122.740000000005"/>
    <n v="61705.74"/>
    <n v="16417"/>
    <n v="0.27"/>
    <s v=""/>
    <s v=""/>
    <s v=""/>
    <s v="Bottom 5%"/>
    <m/>
    <s v="SGWS - CPWS"/>
    <s v="DIAGEO NORTH AMERICA INC"/>
  </r>
  <r>
    <x v="4521"/>
    <s v="AL-E008003"/>
    <x v="3"/>
    <s v="E008003"/>
    <s v="FLAVORED"/>
    <n v="8000"/>
    <n v="18.989999999999998"/>
    <x v="5"/>
    <x v="6"/>
    <s v="Replenish"/>
    <x v="5"/>
    <x v="0"/>
    <s v="PRE 2023"/>
    <m/>
    <n v="18"/>
    <n v="968.49"/>
    <n v="1955.97"/>
    <n v="-987.48"/>
    <n v="-0.5"/>
    <n v="53.805"/>
    <n v="87733.8"/>
    <n v="95272.83"/>
    <n v="-7539.03"/>
    <n v="-0.08"/>
    <s v=""/>
    <s v=""/>
    <s v=""/>
    <s v="Bottom 5%"/>
    <m/>
    <s v="SGWS - CPWS"/>
    <s v="DIAGEO NORTH AMERICA INC"/>
  </r>
  <r>
    <x v="4522"/>
    <s v="AL-F000369"/>
    <x v="4"/>
    <s v="F000369"/>
    <s v="FLAVORED"/>
    <n v="1000"/>
    <n v="23.99"/>
    <x v="5"/>
    <x v="6"/>
    <s v="Replenish"/>
    <x v="0"/>
    <x v="0"/>
    <s v="PRE 2023"/>
    <m/>
    <n v="129"/>
    <n v="77194.27"/>
    <n v="84882.91"/>
    <n v="-7688.64"/>
    <n v="-0.09"/>
    <n v="598.40519379844966"/>
    <n v="15305.33"/>
    <n v="15945.07"/>
    <n v="-639.74"/>
    <n v="-0.04"/>
    <s v=""/>
    <s v="X"/>
    <s v=" "/>
    <s v=""/>
    <m/>
    <s v="SGWS - CPWS"/>
    <s v="DIAGEO NORTH AMERICA INC"/>
  </r>
  <r>
    <x v="4523"/>
    <s v="AL-D004369"/>
    <x v="2"/>
    <s v="D004369"/>
    <s v="FLAVORED"/>
    <n v="4000"/>
    <n v="0.89"/>
    <x v="5"/>
    <x v="7"/>
    <s v="NoReplen"/>
    <x v="1"/>
    <x v="3"/>
    <s v="PRE 2023"/>
    <m/>
    <s v=""/>
    <n v="86.32"/>
    <n v="18.260000000000002"/>
    <n v="68.06"/>
    <n v="3.73"/>
    <s v=""/>
    <n v="13.28"/>
    <n v="0"/>
    <n v="13.28"/>
    <n v="0"/>
    <s v=""/>
    <s v=""/>
    <s v=""/>
    <s v="Bottom 5%"/>
    <m/>
    <s v="SGWS - CPWS"/>
    <s v="DIAGEO NORTH AMERICA INC"/>
  </r>
  <r>
    <x v="4524"/>
    <s v="AL-D004939"/>
    <x v="2"/>
    <s v="D004939"/>
    <s v="FLAVORED"/>
    <n v="4000"/>
    <n v="0.83"/>
    <x v="5"/>
    <x v="7"/>
    <s v="NoReplen"/>
    <x v="1"/>
    <x v="3"/>
    <s v="PRE 2023"/>
    <m/>
    <s v=""/>
    <m/>
    <n v="7.2"/>
    <n v="-7.2"/>
    <n v="-1"/>
    <s v=""/>
    <s v=""/>
    <s v=""/>
    <s v=""/>
    <s v=""/>
    <s v=""/>
    <s v=""/>
    <s v=""/>
    <s v="Bottom 5%"/>
    <m/>
    <s v="SGWS - CPWS"/>
    <s v="DIAGEO NORTH AMERICA INC"/>
  </r>
  <r>
    <x v="4525"/>
    <s v="AL-A000375"/>
    <x v="1"/>
    <s v="A000375"/>
    <s v="FLAVORED"/>
    <n v="1000"/>
    <n v="13.99"/>
    <x v="5"/>
    <x v="6"/>
    <s v="Delisted"/>
    <x v="0"/>
    <x v="3"/>
    <d v="2025-06-01T00:00:00"/>
    <m/>
    <n v="1"/>
    <n v="0"/>
    <m/>
    <n v="0"/>
    <m/>
    <n v="0"/>
    <s v=""/>
    <s v=""/>
    <s v=""/>
    <s v=""/>
    <s v=""/>
    <s v=""/>
    <s v=""/>
    <s v="Bottom 5%"/>
    <m/>
    <s v="SGWS - CPWS"/>
    <s v="DIAGEO NORTH AMERICA INC"/>
  </r>
  <r>
    <x v="4526"/>
    <s v="AL-F001369"/>
    <x v="4"/>
    <s v="F001369"/>
    <s v="FLAVORED"/>
    <n v="1000"/>
    <n v="23.99"/>
    <x v="5"/>
    <x v="6"/>
    <s v="Replenish"/>
    <x v="0"/>
    <x v="0"/>
    <s v="PRE 2023"/>
    <m/>
    <n v="141"/>
    <n v="128803.66"/>
    <n v="135882.67000000001"/>
    <n v="-7079.01"/>
    <n v="-0.05"/>
    <n v="913.50113475177307"/>
    <n v="16386.8"/>
    <n v="15003.45"/>
    <n v="1383.35"/>
    <n v="0.09"/>
    <s v=""/>
    <s v=" "/>
    <s v=" "/>
    <s v=""/>
    <m/>
    <s v="SGWS - CPWS"/>
    <s v="DIAGEO NORTH AMERICA INC"/>
  </r>
  <r>
    <x v="4527"/>
    <s v="AL-D001369"/>
    <x v="2"/>
    <s v="D001369"/>
    <s v="FLAVORED"/>
    <n v="1000"/>
    <n v="1.0900000000000001"/>
    <x v="5"/>
    <x v="7"/>
    <s v="Replenish"/>
    <x v="0"/>
    <x v="0"/>
    <s v="PRE 2023"/>
    <m/>
    <n v="152"/>
    <n v="72991.850000000006"/>
    <n v="63353.09"/>
    <n v="9638.76"/>
    <n v="0.15"/>
    <n v="480.20953947368423"/>
    <n v="148798.07999999999"/>
    <n v="148914.34"/>
    <n v="-116.26"/>
    <n v="0"/>
    <s v=""/>
    <s v=""/>
    <s v=""/>
    <s v=""/>
    <m/>
    <s v="SGWS - CPWS"/>
    <s v="DIAGEO NORTH AMERICA INC"/>
  </r>
  <r>
    <x v="4528"/>
    <s v="AL-B001369"/>
    <x v="5"/>
    <s v="B001369"/>
    <s v="FLAVORED"/>
    <n v="1000"/>
    <n v="6.49"/>
    <x v="5"/>
    <x v="6"/>
    <s v="Replenish"/>
    <x v="0"/>
    <x v="0"/>
    <s v="PRE 2023"/>
    <m/>
    <n v="130"/>
    <n v="39011.39"/>
    <n v="52939.24"/>
    <n v="-13927.85"/>
    <n v="-0.26"/>
    <n v="300.08761538461539"/>
    <n v="70241.27"/>
    <n v="99004.71"/>
    <n v="-28763.439999999999"/>
    <n v="-0.28999999999999998"/>
    <s v=""/>
    <s v="X"/>
    <s v="X"/>
    <s v="Bottom 5%"/>
    <m/>
    <s v="SGWS - CPWS"/>
    <s v="DIAGEO NORTH AMERICA INC"/>
  </r>
  <r>
    <x v="4529"/>
    <s v="AL-A001369"/>
    <x v="1"/>
    <s v="A001369"/>
    <s v="FLAVORED"/>
    <n v="1000"/>
    <n v="13.99"/>
    <x v="5"/>
    <x v="6"/>
    <s v="Replenish"/>
    <x v="0"/>
    <x v="0"/>
    <s v="PRE 2023"/>
    <m/>
    <n v="158"/>
    <n v="71884.990000000005"/>
    <n v="76350.929999999993"/>
    <n v="-4465.9399999999996"/>
    <n v="-0.06"/>
    <n v="454.96829113924053"/>
    <n v="141771.03"/>
    <n v="146804.24"/>
    <n v="-5033.21"/>
    <n v="-0.03"/>
    <s v=""/>
    <s v=" "/>
    <s v=" "/>
    <s v=""/>
    <m/>
    <s v="SGWS - CPWS"/>
    <s v="DIAGEO NORTH AMERICA INC"/>
  </r>
  <r>
    <x v="4530"/>
    <s v="AL-F005501"/>
    <x v="4"/>
    <s v="F005501"/>
    <s v="FLAVORED"/>
    <n v="5000"/>
    <n v="14.39"/>
    <x v="5"/>
    <x v="9"/>
    <s v="NoReplen"/>
    <x v="1"/>
    <x v="2"/>
    <s v="PRE 2023"/>
    <m/>
    <s v=""/>
    <m/>
    <n v="57.56"/>
    <n v="-57.56"/>
    <n v="-1"/>
    <s v=""/>
    <s v=""/>
    <s v=""/>
    <s v=""/>
    <s v=""/>
    <s v=""/>
    <s v=""/>
    <s v=""/>
    <s v="Bottom 5%"/>
    <m/>
    <s v=""/>
    <s v=""/>
  </r>
  <r>
    <x v="4531"/>
    <s v="AL-A000848"/>
    <x v="1"/>
    <s v="A000848"/>
    <s v="FLAVORED"/>
    <n v="1000"/>
    <n v="13.99"/>
    <x v="5"/>
    <x v="6"/>
    <s v="Replenish"/>
    <x v="0"/>
    <x v="0"/>
    <s v="PRE 2023"/>
    <m/>
    <n v="154"/>
    <n v="137834.94"/>
    <n v="152093.47"/>
    <n v="-14258.53"/>
    <n v="-0.09"/>
    <n v="895.03207792207797"/>
    <n v="139301.10999999999"/>
    <n v="137228.57999999999"/>
    <n v="2072.5300000000002"/>
    <n v="0.02"/>
    <s v=""/>
    <s v=" "/>
    <s v=" "/>
    <s v=""/>
    <m/>
    <s v="SGWS - CPWS"/>
    <s v="DIAGEO NORTH AMERICA INC"/>
  </r>
  <r>
    <x v="4532"/>
    <s v="AL-A008035"/>
    <x v="1"/>
    <s v="A008035"/>
    <s v="FLAVORED"/>
    <n v="8000"/>
    <n v="13.99"/>
    <x v="5"/>
    <x v="6"/>
    <s v="Replenish"/>
    <x v="5"/>
    <x v="0"/>
    <s v="PRE 2023"/>
    <m/>
    <n v="51"/>
    <n v="12985.43"/>
    <n v="12716.68"/>
    <n v="268.75"/>
    <n v="0.02"/>
    <n v="254.61627450980393"/>
    <n v="20714.82"/>
    <n v="24252.16"/>
    <n v="-3537.34"/>
    <n v="-0.15"/>
    <s v=""/>
    <s v=""/>
    <s v=""/>
    <s v="Bottom 5%"/>
    <m/>
    <s v="SGWS - CPWS"/>
    <s v="DIAGEO NORTH AMERICA INC"/>
  </r>
  <r>
    <x v="4533"/>
    <s v="AL-A001964"/>
    <x v="1"/>
    <s v="A001964"/>
    <s v="STRAIGHT"/>
    <n v="1000"/>
    <n v="8.39"/>
    <x v="5"/>
    <x v="8"/>
    <s v="NoReplen"/>
    <x v="0"/>
    <x v="2"/>
    <s v="PRE 2023"/>
    <m/>
    <s v=""/>
    <m/>
    <n v="117.46"/>
    <n v="-117.46"/>
    <n v="-1"/>
    <s v=""/>
    <s v=""/>
    <s v=""/>
    <s v=""/>
    <s v=""/>
    <s v=""/>
    <s v=""/>
    <s v=""/>
    <s v="Bottom 5%"/>
    <m/>
    <s v="SGWS - CPWS"/>
    <s v="DIAGEO NORTH AMERICA INC"/>
  </r>
  <r>
    <x v="4534"/>
    <s v="AL-F001365"/>
    <x v="4"/>
    <s v="F001365"/>
    <s v="FLAVORED"/>
    <n v="1000"/>
    <n v="23.99"/>
    <x v="5"/>
    <x v="6"/>
    <s v="Replenish"/>
    <x v="0"/>
    <x v="0"/>
    <s v="PRE 2023"/>
    <m/>
    <n v="119"/>
    <n v="72410.41"/>
    <n v="78251.850000000006"/>
    <n v="-5841.44"/>
    <n v="-7.0000000000000007E-2"/>
    <n v="608.49084033613451"/>
    <n v="10763.28"/>
    <n v="8870.1200000000008"/>
    <n v="1893.16"/>
    <n v="0.21"/>
    <s v=""/>
    <s v=" "/>
    <s v=" "/>
    <s v=""/>
    <m/>
    <s v="SGWS - CPWS"/>
    <s v="DIAGEO NORTH AMERICA INC"/>
  </r>
  <r>
    <x v="4535"/>
    <s v="AL-A001365"/>
    <x v="1"/>
    <s v="A001365"/>
    <s v="FLAVORED"/>
    <n v="1000"/>
    <n v="13.99"/>
    <x v="5"/>
    <x v="6"/>
    <s v="Replenish"/>
    <x v="0"/>
    <x v="0"/>
    <s v="PRE 2023"/>
    <m/>
    <n v="148"/>
    <n v="24950.66"/>
    <n v="32074.44"/>
    <n v="-7123.78"/>
    <n v="-0.22"/>
    <n v="168.58554054054053"/>
    <n v="96774.93"/>
    <n v="110609.8"/>
    <n v="-13834.87"/>
    <n v="-0.13"/>
    <s v=""/>
    <s v="X"/>
    <s v="X"/>
    <s v="Bottom 5%"/>
    <m/>
    <s v="SGWS - CPWS"/>
    <s v="DIAGEO NORTH AMERICA INC"/>
  </r>
  <r>
    <x v="4536"/>
    <s v="AL-A001357"/>
    <x v="1"/>
    <s v="A001357"/>
    <s v="FLAVORED"/>
    <n v="1000"/>
    <n v="13.99"/>
    <x v="5"/>
    <x v="6"/>
    <s v="Replenish"/>
    <x v="0"/>
    <x v="0"/>
    <s v="PRE 2023"/>
    <m/>
    <n v="151"/>
    <n v="49208.86"/>
    <n v="51322.3"/>
    <n v="-2113.44"/>
    <n v="-0.04"/>
    <n v="325.88649006622518"/>
    <n v="68803.66"/>
    <n v="65860.66"/>
    <n v="2943"/>
    <n v="0.04"/>
    <s v=""/>
    <s v=" "/>
    <s v="X"/>
    <s v=""/>
    <m/>
    <s v="SGWS - CPWS"/>
    <s v="DIAGEO NORTH AMERICA INC"/>
  </r>
  <r>
    <x v="4537"/>
    <s v="AL-A007771"/>
    <x v="1"/>
    <s v="A007771"/>
    <s v="FLAVORED"/>
    <n v="7000"/>
    <n v="13.99"/>
    <x v="5"/>
    <x v="6"/>
    <s v="Replenish"/>
    <x v="0"/>
    <x v="0"/>
    <s v="PRE 2023"/>
    <m/>
    <n v="134"/>
    <n v="33713.18"/>
    <n v="42887.4"/>
    <n v="-9174.2199999999993"/>
    <n v="-0.21"/>
    <n v="251.59089552238805"/>
    <n v="30877.38"/>
    <n v="33209.58"/>
    <n v="-2332.1999999999998"/>
    <n v="-7.0000000000000007E-2"/>
    <s v=""/>
    <s v=" "/>
    <s v="X"/>
    <s v="Bottom 5%"/>
    <m/>
    <s v="SGWS - CPWS"/>
    <s v="DIAGEO NORTH AMERICA INC"/>
  </r>
  <r>
    <x v="4538"/>
    <s v="AL-A000450"/>
    <x v="1"/>
    <s v="A000450"/>
    <s v="FLAVORED"/>
    <n v="1000"/>
    <n v="8.39"/>
    <x v="5"/>
    <x v="6"/>
    <s v="NoReplen"/>
    <x v="0"/>
    <x v="0"/>
    <s v="PRE 2023"/>
    <m/>
    <n v="6"/>
    <n v="17273.560000000001"/>
    <n v="13961.95"/>
    <n v="3311.61"/>
    <n v="0.24"/>
    <n v="2878.9266666666667"/>
    <n v="11486.76"/>
    <n v="12123.95"/>
    <n v="-637.19000000000005"/>
    <n v="-0.05"/>
    <s v=""/>
    <s v=" "/>
    <s v="X"/>
    <s v="Bottom 5%"/>
    <m/>
    <s v="SGWS - CPWS"/>
    <s v="DIAGEO NORTH AMERICA INC"/>
  </r>
  <r>
    <x v="4539"/>
    <s v="AL-A001623"/>
    <x v="1"/>
    <s v="A001623"/>
    <s v="FLAVORED"/>
    <n v="1000"/>
    <n v="6.59"/>
    <x v="5"/>
    <x v="9"/>
    <s v="NoReplen"/>
    <x v="0"/>
    <x v="1"/>
    <s v="PRE 2023"/>
    <m/>
    <n v="1"/>
    <n v="1616.25"/>
    <n v="24467.68"/>
    <n v="-22851.43"/>
    <n v="-0.93"/>
    <n v="1616.25"/>
    <n v="453.06"/>
    <n v="25969.29"/>
    <n v="-25516.23"/>
    <n v="-0.98"/>
    <s v=""/>
    <s v=""/>
    <s v=""/>
    <s v="Bottom 5%"/>
    <m/>
    <s v="SGWS - CPWS"/>
    <s v="DIAGEO NORTH AMERICA INC"/>
  </r>
  <r>
    <x v="4540"/>
    <s v="AL-A007559"/>
    <x v="1"/>
    <s v="A007559"/>
    <s v="FLAVORED"/>
    <n v="7000"/>
    <n v="13.99"/>
    <x v="5"/>
    <x v="6"/>
    <s v="Replenish"/>
    <x v="0"/>
    <x v="0"/>
    <s v="PRE 2023"/>
    <m/>
    <n v="146"/>
    <n v="33692.230000000003"/>
    <n v="47524.91"/>
    <n v="-13832.68"/>
    <n v="-0.28999999999999998"/>
    <n v="230.76869863013701"/>
    <n v="65258.2"/>
    <n v="68205.789999999994"/>
    <n v="-2947.59"/>
    <n v="-0.04"/>
    <s v=""/>
    <s v=" "/>
    <s v="X"/>
    <s v="Bottom 5%"/>
    <m/>
    <s v="SGWS - CPWS"/>
    <s v="DIAGEO NORTH AMERICA INC"/>
  </r>
  <r>
    <x v="4541"/>
    <s v="AL-A004434"/>
    <x v="1"/>
    <s v="A004434"/>
    <s v="FLAVORED"/>
    <n v="4000"/>
    <n v="8.39"/>
    <x v="5"/>
    <x v="8"/>
    <s v="NoReplen"/>
    <x v="1"/>
    <x v="3"/>
    <s v="PRE 2023"/>
    <m/>
    <s v=""/>
    <n v="25.17"/>
    <n v="22.38"/>
    <n v="2.79"/>
    <n v="0.12"/>
    <s v=""/>
    <s v=""/>
    <s v=""/>
    <s v=""/>
    <s v=""/>
    <s v=""/>
    <s v=""/>
    <s v=""/>
    <s v="Bottom 5%"/>
    <m/>
    <s v="SGWS - LIBERTY SPIRITS"/>
    <s v="DIAGEO NORTH AMERICA INC"/>
  </r>
  <r>
    <x v="4542"/>
    <s v="AL-B008036"/>
    <x v="5"/>
    <s v="B008036"/>
    <s v="FLAVORED"/>
    <n v="8000"/>
    <n v="6.49"/>
    <x v="5"/>
    <x v="6"/>
    <s v="Replenish"/>
    <x v="5"/>
    <x v="0"/>
    <s v="PRE 2023"/>
    <m/>
    <n v="49"/>
    <n v="12915.1"/>
    <n v="11941.45"/>
    <n v="973.65"/>
    <n v="0.08"/>
    <n v="263.5734693877551"/>
    <n v="9332.6200000000008"/>
    <n v="9656.33"/>
    <n v="-323.70999999999998"/>
    <n v="-0.03"/>
    <s v=""/>
    <s v=""/>
    <s v=""/>
    <s v="Bottom 5%"/>
    <m/>
    <s v="SGWS - CPWS"/>
    <s v="DIAGEO NORTH AMERICA INC"/>
  </r>
  <r>
    <x v="4543"/>
    <s v="AL-D001366"/>
    <x v="2"/>
    <s v="D001366"/>
    <s v="FLAVORED"/>
    <n v="1000"/>
    <n v="1.0900000000000001"/>
    <x v="5"/>
    <x v="7"/>
    <s v="Replenish"/>
    <x v="0"/>
    <x v="0"/>
    <s v="PRE 2023"/>
    <m/>
    <n v="132"/>
    <n v="42847.9"/>
    <n v="36661.18"/>
    <n v="6186.72"/>
    <n v="0.17"/>
    <n v="324.60530303030305"/>
    <n v="67754.399999999994"/>
    <n v="66356.34"/>
    <n v="1398.06"/>
    <n v="0.02"/>
    <s v=""/>
    <s v=""/>
    <s v=""/>
    <s v="Bottom 5%"/>
    <m/>
    <s v="SGWS - CPWS"/>
    <s v="DIAGEO NORTH AMERICA INC"/>
  </r>
  <r>
    <x v="4544"/>
    <s v="AL-A001366"/>
    <x v="1"/>
    <s v="A001366"/>
    <s v="FLAVORED"/>
    <n v="1000"/>
    <n v="13.99"/>
    <x v="5"/>
    <x v="6"/>
    <s v="Replenish"/>
    <x v="0"/>
    <x v="0"/>
    <s v="PRE 2023"/>
    <m/>
    <n v="147"/>
    <n v="54708.87"/>
    <n v="64070.93"/>
    <n v="-9362.06"/>
    <n v="-0.15"/>
    <n v="372.16918367346943"/>
    <n v="249766.17"/>
    <n v="213507.20000000001"/>
    <n v="36258.97"/>
    <n v="0.17"/>
    <s v=""/>
    <s v=" "/>
    <s v="X"/>
    <s v=""/>
    <m/>
    <s v="SGWS - CPWS"/>
    <s v="DIAGEO NORTH AMERICA INC"/>
  </r>
  <r>
    <x v="4545"/>
    <s v="AL-F001825"/>
    <x v="4"/>
    <s v="F001825"/>
    <s v="FLAVORED"/>
    <n v="1000"/>
    <n v="23.99"/>
    <x v="5"/>
    <x v="8"/>
    <s v="NoReplen"/>
    <x v="0"/>
    <x v="2"/>
    <d v="2024-07-01T00:00:00"/>
    <m/>
    <n v="2"/>
    <n v="1227.47"/>
    <n v="5043.8500000000004"/>
    <n v="-3816.38"/>
    <n v="-0.76"/>
    <n v="613.73500000000001"/>
    <n v="1131.52"/>
    <n v="3916.34"/>
    <n v="-2784.82"/>
    <n v="-0.71"/>
    <s v=""/>
    <s v=""/>
    <s v=""/>
    <s v="Bottom 5%"/>
    <m/>
    <s v="SGWS - CPWS"/>
    <s v="DIAGEO NORTH AMERICA INC"/>
  </r>
  <r>
    <x v="4546"/>
    <s v="AL-D001825"/>
    <x v="2"/>
    <s v="D001825"/>
    <s v="FLAVORED"/>
    <n v="1000"/>
    <n v="0.65"/>
    <x v="5"/>
    <x v="7"/>
    <s v="NoReplen"/>
    <x v="0"/>
    <x v="1"/>
    <s v="PRE 2023"/>
    <m/>
    <s v=""/>
    <n v="202.8"/>
    <n v="2647.81"/>
    <n v="-2445.0100000000002"/>
    <n v="-0.92"/>
    <s v=""/>
    <n v="78"/>
    <n v="887.69"/>
    <n v="-809.69"/>
    <n v="-0.91"/>
    <s v=""/>
    <s v=""/>
    <s v=""/>
    <s v="Bottom 5%"/>
    <m/>
    <s v="SGWS - CPWS"/>
    <s v="DIAGEO NORTH AMERICA INC"/>
  </r>
  <r>
    <x v="4547"/>
    <s v="AL-A001825"/>
    <x v="1"/>
    <s v="A001825"/>
    <s v="FLAVORED"/>
    <n v="1000"/>
    <n v="13.99"/>
    <x v="5"/>
    <x v="6"/>
    <s v="NoReplen"/>
    <x v="0"/>
    <x v="0"/>
    <s v="PRE 2023"/>
    <m/>
    <n v="76"/>
    <n v="54084.07"/>
    <n v="65859.600000000006"/>
    <n v="-11775.53"/>
    <n v="-0.18"/>
    <n v="711.63250000000005"/>
    <n v="88720.59"/>
    <n v="121933.64"/>
    <n v="-33213.050000000003"/>
    <n v="-0.27"/>
    <s v=""/>
    <s v=" "/>
    <s v="X"/>
    <s v=""/>
    <m/>
    <s v="SGWS - CPWS"/>
    <s v="DIAGEO NORTH AMERICA INC"/>
  </r>
  <r>
    <x v="4548"/>
    <s v="AL-A070087"/>
    <x v="1"/>
    <s v="A070087"/>
    <s v="FLAVORED"/>
    <n v="70000"/>
    <n v="8.39"/>
    <x v="5"/>
    <x v="6"/>
    <s v="NoReplen"/>
    <x v="2"/>
    <x v="0"/>
    <d v="2023-10-01T00:00:00"/>
    <m/>
    <n v="14"/>
    <n v="9343.61"/>
    <n v="10274.219999999999"/>
    <n v="-930.61"/>
    <n v="-0.09"/>
    <n v="667.40071428571434"/>
    <n v="10846.41"/>
    <n v="3852.75"/>
    <n v="6993.66"/>
    <n v="1.82"/>
    <s v=""/>
    <s v=""/>
    <s v=""/>
    <s v="Bottom 5%"/>
    <m/>
    <s v="SGWS - CPWS"/>
    <s v="DIAGEO NORTH AMERICA INC"/>
  </r>
  <r>
    <x v="4549"/>
    <s v="AL-F000421"/>
    <x v="4"/>
    <s v="F000421"/>
    <s v="FLAVORED"/>
    <n v="1000"/>
    <n v="25.99"/>
    <x v="5"/>
    <x v="6"/>
    <s v="Replenish"/>
    <x v="0"/>
    <x v="0"/>
    <s v="PRE 2023"/>
    <m/>
    <n v="125"/>
    <n v="105805.29"/>
    <n v="117968.61"/>
    <n v="-12163.32"/>
    <n v="-0.1"/>
    <n v="846.44232"/>
    <n v="11981.39"/>
    <n v="15983.85"/>
    <n v="-4002.46"/>
    <n v="-0.25"/>
    <s v=""/>
    <s v=" "/>
    <s v=" "/>
    <s v=""/>
    <m/>
    <s v="SGWS - CPWS"/>
    <s v="DIAGEO NORTH AMERICA INC"/>
  </r>
  <r>
    <x v="4550"/>
    <s v="AL-A001340"/>
    <x v="1"/>
    <s v="A001340"/>
    <n v="0"/>
    <n v="7000"/>
    <n v="14.39"/>
    <x v="10"/>
    <x v="11"/>
    <s v="NoReplen"/>
    <x v="0"/>
    <x v="1"/>
    <s v="PRE 2023"/>
    <m/>
    <s v=""/>
    <n v="129.51"/>
    <n v="129.51"/>
    <n v="0"/>
    <n v="0"/>
    <s v=""/>
    <n v="0"/>
    <n v="43.17"/>
    <n v="-43.17"/>
    <n v="-1"/>
    <s v=""/>
    <s v=""/>
    <s v=""/>
    <s v="Bottom 5%"/>
    <m/>
    <s v="RNDC"/>
    <s v="MCCORMICK DISTILLING CO INC"/>
  </r>
  <r>
    <x v="4551"/>
    <s v="AL-A010164"/>
    <x v="1"/>
    <s v="A010164"/>
    <s v="FLAVORED"/>
    <n v="10000"/>
    <n v="8.39"/>
    <x v="5"/>
    <x v="6"/>
    <s v="NoReplen"/>
    <x v="1"/>
    <x v="1"/>
    <s v="PRE 2023"/>
    <m/>
    <n v="8"/>
    <n v="3322.78"/>
    <n v="6461.32"/>
    <n v="-3138.54"/>
    <n v="-0.49"/>
    <n v="415.34750000000003"/>
    <n v="4006.56"/>
    <n v="2770"/>
    <n v="1236.56"/>
    <n v="0.45"/>
    <s v=""/>
    <s v=""/>
    <s v=""/>
    <s v="Bottom 5%"/>
    <m/>
    <s v="SGWS - CPWS"/>
    <s v="DIAGEO NORTH AMERICA INC"/>
  </r>
  <r>
    <x v="4552"/>
    <s v="AL-A001359"/>
    <x v="1"/>
    <s v="A001359"/>
    <s v="FLAVORED"/>
    <n v="1000"/>
    <n v="13.99"/>
    <x v="5"/>
    <x v="6"/>
    <s v="Replenish"/>
    <x v="0"/>
    <x v="0"/>
    <s v="PRE 2023"/>
    <m/>
    <n v="153"/>
    <n v="67386.539999999994"/>
    <n v="68394.78"/>
    <n v="-1008.24"/>
    <n v="-0.01"/>
    <n v="440.43490196078426"/>
    <n v="211064.23"/>
    <n v="196477.92"/>
    <n v="14586.31"/>
    <n v="7.0000000000000007E-2"/>
    <s v=""/>
    <s v=" "/>
    <s v=" "/>
    <s v=""/>
    <m/>
    <s v="SGWS - CPWS"/>
    <s v="DIAGEO NORTH AMERICA INC"/>
  </r>
  <r>
    <x v="4553"/>
    <s v="AL-A001368"/>
    <x v="1"/>
    <s v="A001368"/>
    <s v="FLAVORED"/>
    <n v="1000"/>
    <n v="13.99"/>
    <x v="5"/>
    <x v="6"/>
    <s v="Replenish"/>
    <x v="0"/>
    <x v="0"/>
    <s v="PRE 2023"/>
    <m/>
    <n v="146"/>
    <n v="82512.639999999999"/>
    <n v="95202.43"/>
    <n v="-12689.79"/>
    <n v="-0.13"/>
    <n v="565.15506849315068"/>
    <n v="273734.17"/>
    <n v="239491.22"/>
    <n v="34242.949999999997"/>
    <n v="0.14000000000000001"/>
    <s v=""/>
    <s v=" "/>
    <s v=" "/>
    <s v=""/>
    <m/>
    <s v="SGWS - CPWS"/>
    <s v="DIAGEO NORTH AMERICA INC"/>
  </r>
  <r>
    <x v="4554"/>
    <s v="AL-A001361"/>
    <x v="1"/>
    <s v="A001361"/>
    <s v="FLAVORED"/>
    <n v="1000"/>
    <n v="13.99"/>
    <x v="5"/>
    <x v="6"/>
    <s v="Replenish"/>
    <x v="0"/>
    <x v="0"/>
    <s v="PRE 2023"/>
    <m/>
    <n v="151"/>
    <n v="35811.68"/>
    <n v="39555.85"/>
    <n v="-3744.17"/>
    <n v="-0.09"/>
    <n v="237.16344370860926"/>
    <n v="82586.39"/>
    <n v="79841.91"/>
    <n v="2744.48"/>
    <n v="0.03"/>
    <s v=""/>
    <s v=" "/>
    <s v="X"/>
    <s v="Bottom 5%"/>
    <m/>
    <s v="SGWS - CPWS"/>
    <s v="DIAGEO NORTH AMERICA INC"/>
  </r>
  <r>
    <x v="4555"/>
    <s v="AL-A000585"/>
    <x v="1"/>
    <s v="A000585"/>
    <s v="FLAVORED"/>
    <n v="1000"/>
    <n v="13.99"/>
    <x v="5"/>
    <x v="6"/>
    <s v="Replenish"/>
    <x v="0"/>
    <x v="0"/>
    <s v="PRE 2023"/>
    <m/>
    <n v="141"/>
    <n v="62629.97"/>
    <n v="75274.84"/>
    <n v="-12644.87"/>
    <n v="-0.17"/>
    <n v="444.18418439716311"/>
    <n v="135078.38"/>
    <n v="130909.96"/>
    <n v="4168.42"/>
    <n v="0.03"/>
    <s v=""/>
    <s v=" "/>
    <s v=" "/>
    <s v=""/>
    <m/>
    <s v="SGWS - CPWS"/>
    <s v="DIAGEO NORTH AMERICA INC"/>
  </r>
  <r>
    <x v="4556"/>
    <s v="AL-D007130"/>
    <x v="2"/>
    <s v="D007130"/>
    <s v="FLAVORED"/>
    <n v="7000"/>
    <n v="0.59"/>
    <x v="5"/>
    <x v="7"/>
    <s v="NoReplen"/>
    <x v="0"/>
    <x v="2"/>
    <s v="PRE 2023"/>
    <m/>
    <s v=""/>
    <m/>
    <n v="75.52"/>
    <n v="-75.52"/>
    <n v="-1"/>
    <s v=""/>
    <s v=""/>
    <s v=""/>
    <s v=""/>
    <s v=""/>
    <s v=""/>
    <s v=""/>
    <s v=""/>
    <s v="Bottom 5%"/>
    <m/>
    <s v="SGWS - CPWS"/>
    <s v="DIAGEO NORTH AMERICA INC"/>
  </r>
  <r>
    <x v="4557"/>
    <s v="AL-A007130"/>
    <x v="1"/>
    <s v="A007130"/>
    <s v="FLAVORED"/>
    <n v="7000"/>
    <n v="8.39"/>
    <x v="5"/>
    <x v="8"/>
    <s v="NoReplen"/>
    <x v="0"/>
    <x v="1"/>
    <s v="PRE 2023"/>
    <m/>
    <s v=""/>
    <m/>
    <n v="50.34"/>
    <n v="-50.34"/>
    <n v="-1"/>
    <s v=""/>
    <s v=""/>
    <s v=""/>
    <s v=""/>
    <s v=""/>
    <s v=""/>
    <s v=""/>
    <s v=""/>
    <s v="Bottom 5%"/>
    <m/>
    <s v="SGWS - CPWS"/>
    <s v="DIAGEO NORTH AMERICA INC"/>
  </r>
  <r>
    <x v="4558"/>
    <s v="AL-D007132"/>
    <x v="2"/>
    <s v="D007132"/>
    <s v="FLAVORED"/>
    <n v="7000"/>
    <n v="0.59"/>
    <x v="5"/>
    <x v="7"/>
    <s v="NoReplen"/>
    <x v="0"/>
    <x v="2"/>
    <s v="PRE 2023"/>
    <m/>
    <s v=""/>
    <m/>
    <n v="59"/>
    <n v="-59"/>
    <n v="-1"/>
    <s v=""/>
    <s v=""/>
    <s v=""/>
    <s v=""/>
    <s v=""/>
    <s v=""/>
    <s v=""/>
    <s v=""/>
    <s v="Bottom 5%"/>
    <m/>
    <s v="SGWS - CPWS"/>
    <s v="DIAGEO NORTH AMERICA INC"/>
  </r>
  <r>
    <x v="4559"/>
    <s v="AL-A007132"/>
    <x v="1"/>
    <s v="A007132"/>
    <s v="FLAVORED"/>
    <n v="7000"/>
    <n v="13.99"/>
    <x v="5"/>
    <x v="6"/>
    <s v="Replenish"/>
    <x v="0"/>
    <x v="0"/>
    <s v="PRE 2023"/>
    <m/>
    <n v="118"/>
    <n v="61148.23"/>
    <n v="75695.39"/>
    <n v="-14547.16"/>
    <n v="-0.19"/>
    <n v="518.20533898305086"/>
    <n v="25469.37"/>
    <n v="30388.639999999999"/>
    <n v="-4919.2700000000004"/>
    <n v="-0.16"/>
    <s v=""/>
    <s v=" "/>
    <s v=" "/>
    <s v=""/>
    <m/>
    <s v="SGWS - CPWS"/>
    <s v="DIAGEO NORTH AMERICA INC"/>
  </r>
  <r>
    <x v="4560"/>
    <s v="AL-A007131"/>
    <x v="1"/>
    <s v="A007131"/>
    <s v="FLAVORED"/>
    <n v="7000"/>
    <n v="13.99"/>
    <x v="5"/>
    <x v="6"/>
    <s v="Replenish"/>
    <x v="0"/>
    <x v="0"/>
    <s v="PRE 2023"/>
    <m/>
    <n v="63"/>
    <n v="42507.65"/>
    <n v="46942.55"/>
    <n v="-4434.8999999999996"/>
    <n v="-0.09"/>
    <n v="674.7246031746032"/>
    <n v="25645.14"/>
    <n v="27047.19"/>
    <n v="-1402.05"/>
    <n v="-0.05"/>
    <s v=""/>
    <s v=" "/>
    <s v="X"/>
    <s v="Bottom 5%"/>
    <m/>
    <s v="SGWS - CPWS"/>
    <s v="DIAGEO NORTH AMERICA INC"/>
  </r>
  <r>
    <x v="4561"/>
    <s v="AL-A008129"/>
    <x v="1"/>
    <s v="A008129"/>
    <s v="STRAIGHT"/>
    <n v="8000"/>
    <n v="48.99"/>
    <x v="1"/>
    <x v="5"/>
    <s v="Replenish"/>
    <x v="5"/>
    <x v="0"/>
    <s v="PRE 2023"/>
    <m/>
    <n v="2"/>
    <m/>
    <n v="234.95"/>
    <n v="-234.95"/>
    <n v="-1"/>
    <n v="0"/>
    <n v="9112.14"/>
    <n v="6744.58"/>
    <n v="2367.56"/>
    <n v="0.35"/>
    <s v=""/>
    <s v=""/>
    <s v=""/>
    <s v="Bottom 5%"/>
    <m/>
    <s v="MADVINES"/>
    <s v="MADVINES &amp; SPIRITS INC."/>
  </r>
  <r>
    <x v="4562"/>
    <s v="AL-A010707"/>
    <x v="1"/>
    <s v="A010707"/>
    <s v="STRAIGHT"/>
    <n v="10000"/>
    <n v="74.489999999999995"/>
    <x v="12"/>
    <x v="5"/>
    <s v="Barrel"/>
    <x v="0"/>
    <x v="0"/>
    <d v="2024-07-01T00:00:00"/>
    <m/>
    <n v="3"/>
    <n v="3426.54"/>
    <n v="30019.47"/>
    <n v="-26592.93"/>
    <n v="-0.89"/>
    <n v="1142.18"/>
    <n v="521.42999999999995"/>
    <n v="6853.08"/>
    <n v="-6331.65"/>
    <n v="-0.92"/>
    <s v=""/>
    <s v=" "/>
    <s v="X"/>
    <s v="Bottom 5%"/>
    <m/>
    <s v="SGWS - AMERICAN SPIRITS"/>
    <s v="SHAW-ROSS INTER. IMPORTERS LLC"/>
  </r>
  <r>
    <x v="4563"/>
    <s v="AL-A070410"/>
    <x v="1"/>
    <s v="A070410"/>
    <s v="STRAIGHT"/>
    <n v="70000"/>
    <n v="31.49"/>
    <x v="2"/>
    <x v="4"/>
    <s v="NoReplen"/>
    <x v="0"/>
    <x v="0"/>
    <d v="2024-12-01T00:00:00"/>
    <m/>
    <s v=""/>
    <n v="503.84"/>
    <n v="9824.8799999999992"/>
    <n v="-9321.0400000000009"/>
    <n v="-0.95"/>
    <s v=""/>
    <n v="0"/>
    <n v="251.92"/>
    <n v="-251.92"/>
    <n v="-1"/>
    <s v=""/>
    <s v="X"/>
    <s v="X"/>
    <s v="Bottom 5%"/>
    <m/>
    <s v="SGWS - AMERICAN SPIRITS"/>
    <s v="SHAW-ROSS INTER. IMPORTERS LLC"/>
  </r>
  <r>
    <x v="4564"/>
    <s v="AL-A010705"/>
    <x v="1"/>
    <s v="A010705"/>
    <s v="STRAIGHT"/>
    <n v="10000"/>
    <n v="41.99"/>
    <x v="2"/>
    <x v="4"/>
    <s v="Barrel"/>
    <x v="0"/>
    <x v="0"/>
    <d v="2024-07-01T00:00:00"/>
    <m/>
    <n v="5"/>
    <n v="12513.02"/>
    <n v="30190.81"/>
    <n v="-17677.79"/>
    <n v="-0.59"/>
    <n v="2502.6040000000003"/>
    <n v="1217.71"/>
    <n v="2099.5"/>
    <n v="-881.79"/>
    <n v="-0.42"/>
    <s v=""/>
    <s v=" "/>
    <s v="X"/>
    <s v="Bottom 5%"/>
    <m/>
    <s v="SGWS - AMERICAN SPIRITS"/>
    <s v="SHAW-ROSS INTER. IMPORTERS LLC"/>
  </r>
  <r>
    <x v="4565"/>
    <s v="AL-A010691"/>
    <x v="1"/>
    <s v="A010691"/>
    <s v="STRAIGHT"/>
    <n v="10000"/>
    <n v="61.99"/>
    <x v="2"/>
    <x v="5"/>
    <s v="Barrel"/>
    <x v="0"/>
    <x v="0"/>
    <d v="2024-07-01T00:00:00"/>
    <m/>
    <n v="6"/>
    <n v="11344.17"/>
    <n v="28825.35"/>
    <n v="-17481.18"/>
    <n v="-0.61"/>
    <n v="1890.6949999999999"/>
    <n v="2045.67"/>
    <n v="3471.44"/>
    <n v="-1425.77"/>
    <n v="-0.41"/>
    <s v=""/>
    <s v=" "/>
    <s v="X"/>
    <s v="Bottom 5%"/>
    <m/>
    <s v="SGWS - AMERICAN SPIRITS"/>
    <s v="SHAW-ROSS INTER. IMPORTERS LLC"/>
  </r>
  <r>
    <x v="4566"/>
    <s v="AL-A010704"/>
    <x v="1"/>
    <s v="A010704"/>
    <s v="STRAIGHT"/>
    <n v="10000"/>
    <n v="31.49"/>
    <x v="2"/>
    <x v="4"/>
    <s v="Barrel"/>
    <x v="0"/>
    <x v="0"/>
    <d v="2024-07-01T00:00:00"/>
    <m/>
    <n v="5"/>
    <n v="8155.91"/>
    <n v="23302.6"/>
    <n v="-15146.69"/>
    <n v="-0.65"/>
    <n v="1631.182"/>
    <n v="2141.3200000000002"/>
    <n v="1857.91"/>
    <n v="283.41000000000003"/>
    <n v="0.15"/>
    <s v=""/>
    <s v=" "/>
    <s v="X"/>
    <s v="Bottom 5%"/>
    <m/>
    <s v="SGWS - AMERICAN SPIRITS"/>
    <s v="SHAW-ROSS INTER. IMPORTERS LLC"/>
  </r>
  <r>
    <x v="4567"/>
    <s v="AL-A010706"/>
    <x v="1"/>
    <s v="A010706"/>
    <s v="STRAIGHT"/>
    <n v="10000"/>
    <n v="83.49"/>
    <x v="2"/>
    <x v="5"/>
    <s v="Barrel"/>
    <x v="0"/>
    <x v="0"/>
    <d v="2024-07-01T00:00:00"/>
    <m/>
    <n v="5"/>
    <n v="15696.12"/>
    <n v="47672.79"/>
    <n v="-31976.67"/>
    <n v="-0.67"/>
    <n v="3139.2240000000002"/>
    <n v="3005.64"/>
    <n v="4341.4799999999996"/>
    <n v="-1335.84"/>
    <n v="-0.31"/>
    <s v=""/>
    <s v=" "/>
    <s v="X"/>
    <s v="Bottom 5%"/>
    <m/>
    <s v="SGWS - AMERICAN SPIRITS"/>
    <s v="SHAW-ROSS INTER. IMPORTERS LLC"/>
  </r>
  <r>
    <x v="4568"/>
    <s v="AL-A007052"/>
    <x v="1"/>
    <s v="A007052"/>
    <s v="STRAIGHT"/>
    <n v="7000"/>
    <n v="23.99"/>
    <x v="2"/>
    <x v="1"/>
    <s v="NoReplen"/>
    <x v="0"/>
    <x v="1"/>
    <s v="PRE 2023"/>
    <m/>
    <s v=""/>
    <n v="23.99"/>
    <n v="311.87"/>
    <n v="-287.88"/>
    <n v="-0.92"/>
    <s v=""/>
    <n v="0"/>
    <n v="167.93"/>
    <n v="-167.93"/>
    <n v="-1"/>
    <s v=""/>
    <s v=""/>
    <s v=""/>
    <s v="Bottom 5%"/>
    <m/>
    <s v="UNITED"/>
    <s v="PERNOD RICARD USA"/>
  </r>
  <r>
    <x v="4569"/>
    <s v="AL-A007053"/>
    <x v="1"/>
    <s v="A007053"/>
    <s v="STRAIGHT"/>
    <n v="7000"/>
    <n v="20.99"/>
    <x v="2"/>
    <x v="1"/>
    <s v="NoReplen"/>
    <x v="0"/>
    <x v="1"/>
    <s v="PRE 2023"/>
    <m/>
    <n v="2"/>
    <n v="1616.23"/>
    <n v="7819.85"/>
    <n v="-6203.62"/>
    <n v="-0.79"/>
    <n v="808.11500000000001"/>
    <n v="83.96"/>
    <n v="3306.48"/>
    <n v="-3222.52"/>
    <n v="-0.97"/>
    <s v=""/>
    <s v=""/>
    <s v=""/>
    <s v="Bottom 5%"/>
    <m/>
    <s v="UNITED"/>
    <s v="PERNOD RICARD USA"/>
  </r>
  <r>
    <x v="4570"/>
    <s v="AL-E004181"/>
    <x v="3"/>
    <s v="E004181"/>
    <s v="STRAIGHT"/>
    <n v="4000"/>
    <n v="8.99"/>
    <x v="5"/>
    <x v="9"/>
    <s v="Delisted"/>
    <x v="1"/>
    <x v="3"/>
    <d v="2025-01-01T00:00:00"/>
    <m/>
    <s v=""/>
    <m/>
    <n v="116.87"/>
    <n v="-116.87"/>
    <n v="-1"/>
    <s v=""/>
    <n v="0"/>
    <n v="152.83000000000001"/>
    <n v="-152.83000000000001"/>
    <n v="-1"/>
    <s v=""/>
    <s v=""/>
    <s v=""/>
    <s v="Bottom 5%"/>
    <m/>
    <s v="SGWS - LIBERTY SPIRITS"/>
    <s v="SAZERAC CO/375 PARK AVE"/>
  </r>
  <r>
    <x v="4571"/>
    <s v="AL-F001105"/>
    <x v="4"/>
    <s v="F001105"/>
    <s v="STRAIGHT"/>
    <n v="1000"/>
    <n v="21.99"/>
    <x v="5"/>
    <x v="8"/>
    <s v="Replenish"/>
    <x v="0"/>
    <x v="0"/>
    <s v="PRE 2023"/>
    <m/>
    <n v="111"/>
    <n v="74505.149999999994"/>
    <n v="76163.66"/>
    <n v="-1658.51"/>
    <n v="-0.02"/>
    <n v="671.21756756756747"/>
    <n v="13663.62"/>
    <n v="12342.19"/>
    <n v="1321.43"/>
    <n v="0.11"/>
    <s v=""/>
    <s v="X"/>
    <s v=" "/>
    <s v=""/>
    <m/>
    <s v="SGWS - LIBERTY SPIRITS"/>
    <s v="SAZERAC CO/375 PARK AVE"/>
  </r>
  <r>
    <x v="4572"/>
    <s v="AL-D004181"/>
    <x v="2"/>
    <s v="D004181"/>
    <s v="STRAIGHT"/>
    <n v="4000"/>
    <n v="0.59"/>
    <x v="5"/>
    <x v="7"/>
    <s v="Delisted"/>
    <x v="1"/>
    <x v="3"/>
    <s v="PRE 2023"/>
    <m/>
    <s v=""/>
    <m/>
    <n v="2.97"/>
    <n v="-2.97"/>
    <n v="-1"/>
    <s v=""/>
    <n v="0"/>
    <n v="0"/>
    <n v="0"/>
    <n v="0"/>
    <s v=""/>
    <s v=""/>
    <s v=""/>
    <s v="Bottom 5%"/>
    <m/>
    <s v="SGWS - LIBERTY SPIRITS"/>
    <s v="SAZERAC CO/375 PARK AVE"/>
  </r>
  <r>
    <x v="4573"/>
    <s v="AL-A004428"/>
    <x v="1"/>
    <s v="A004428"/>
    <s v="FLAVORED"/>
    <n v="4000"/>
    <n v="8.39"/>
    <x v="5"/>
    <x v="8"/>
    <s v="NoReplen"/>
    <x v="1"/>
    <x v="3"/>
    <d v="2025-01-01T00:00:00"/>
    <m/>
    <s v=""/>
    <n v="50.34"/>
    <n v="8.39"/>
    <n v="41.95"/>
    <n v="5"/>
    <s v=""/>
    <s v=""/>
    <s v=""/>
    <s v=""/>
    <s v=""/>
    <s v=""/>
    <s v=""/>
    <s v=""/>
    <s v="Bottom 5%"/>
    <m/>
    <s v="SGWS - LIBERTY SPIRITS"/>
    <s v="SAZERAC CO/375 PARK AVE"/>
  </r>
  <r>
    <x v="4574"/>
    <s v="AL-A004164"/>
    <x v="1"/>
    <s v="A004164"/>
    <n v="0"/>
    <n v="4000"/>
    <n v="15.59"/>
    <x v="6"/>
    <x v="6"/>
    <s v="Delisted"/>
    <x v="1"/>
    <x v="3"/>
    <s v="PRE 2023"/>
    <m/>
    <s v=""/>
    <m/>
    <n v="259.88"/>
    <n v="-259.88"/>
    <n v="-1"/>
    <s v=""/>
    <n v="0"/>
    <n v="25.99"/>
    <n v="-25.99"/>
    <n v="-1"/>
    <s v=""/>
    <s v=""/>
    <s v=""/>
    <s v="Bottom 5%"/>
    <m/>
    <s v="SGWS - LIBERTY SPIRITS"/>
    <s v="SAZERAC CO/375 PARK AVE"/>
  </r>
  <r>
    <x v="4575"/>
    <s v="AL-A010338"/>
    <x v="1"/>
    <s v="A010338"/>
    <s v="STRAIGHT"/>
    <n v="10000"/>
    <n v="17.690000000000001"/>
    <x v="3"/>
    <x v="8"/>
    <s v="NoReplen"/>
    <x v="1"/>
    <x v="1"/>
    <d v="2024-08-01T00:00:00"/>
    <m/>
    <n v="1"/>
    <m/>
    <n v="29.14"/>
    <n v="-29.14"/>
    <n v="-1"/>
    <n v="0"/>
    <s v=""/>
    <s v=""/>
    <s v=""/>
    <s v=""/>
    <s v=""/>
    <s v=""/>
    <s v=""/>
    <s v="Bottom 5%"/>
    <m/>
    <s v="OTHER"/>
    <s v="FORTUNE HOLDINGS LLC"/>
  </r>
  <r>
    <x v="4576"/>
    <s v="AL-A010279"/>
    <x v="1"/>
    <s v="A010279"/>
    <s v="STRAIGHT"/>
    <n v="10000"/>
    <n v="13.19"/>
    <x v="1"/>
    <x v="6"/>
    <s v="NoReplen"/>
    <x v="1"/>
    <x v="2"/>
    <s v="PRE 2023"/>
    <m/>
    <n v="5"/>
    <n v="435.27"/>
    <n v="426.49"/>
    <n v="8.7799999999999994"/>
    <n v="0.02"/>
    <n v="87.054000000000002"/>
    <n v="39.57"/>
    <n v="0"/>
    <n v="39.57"/>
    <n v="0"/>
    <s v=""/>
    <s v=""/>
    <s v=""/>
    <s v="Bottom 5%"/>
    <m/>
    <s v="RNDC"/>
    <s v="REDEMPTION SPIRITS LLC"/>
  </r>
  <r>
    <x v="4577"/>
    <s v="AL-A007682"/>
    <x v="1"/>
    <s v="A007682"/>
    <s v="STRAIGHT"/>
    <n v="7000"/>
    <n v="23.99"/>
    <x v="2"/>
    <x v="1"/>
    <s v="NoReplen"/>
    <x v="0"/>
    <x v="1"/>
    <s v="PRE 2023"/>
    <m/>
    <n v="1"/>
    <n v="407.83"/>
    <n v="1559.43"/>
    <n v="-1151.5999999999999"/>
    <n v="-0.74"/>
    <n v="407.83"/>
    <s v=""/>
    <s v=""/>
    <s v=""/>
    <s v=""/>
    <s v=""/>
    <s v=""/>
    <s v=""/>
    <s v="Bottom 5%"/>
    <m/>
    <s v="RNDC"/>
    <s v="REDEMPTION SPIRITS LLC"/>
  </r>
  <r>
    <x v="4578"/>
    <s v="AL-A007681"/>
    <x v="1"/>
    <s v="A007681"/>
    <s v="STRAIGHT"/>
    <n v="10000"/>
    <n v="13.19"/>
    <x v="5"/>
    <x v="6"/>
    <s v="NoReplen"/>
    <x v="0"/>
    <x v="1"/>
    <s v="PRE 2023"/>
    <m/>
    <n v="1"/>
    <n v="488.03"/>
    <n v="1835.77"/>
    <n v="-1347.74"/>
    <n v="-0.73"/>
    <n v="488.03"/>
    <s v=""/>
    <s v=""/>
    <s v=""/>
    <s v=""/>
    <s v=""/>
    <s v=""/>
    <s v=""/>
    <s v="Bottom 5%"/>
    <m/>
    <s v="RNDC"/>
    <s v="REDEMPTION SPIRITS LLC"/>
  </r>
  <r>
    <x v="4579"/>
    <s v="AL-A007683"/>
    <x v="1"/>
    <s v="A007683"/>
    <s v="STRAIGHT"/>
    <n v="10000"/>
    <n v="23.39"/>
    <x v="2"/>
    <x v="1"/>
    <s v="NoReplen"/>
    <x v="0"/>
    <x v="1"/>
    <s v="PRE 2023"/>
    <m/>
    <n v="2"/>
    <n v="163.72999999999999"/>
    <n v="1434.81"/>
    <n v="-1271.08"/>
    <n v="-0.89"/>
    <n v="81.864999999999995"/>
    <n v="70.17"/>
    <n v="1161.8599999999999"/>
    <n v="-1091.69"/>
    <n v="-0.94"/>
    <s v=""/>
    <s v=""/>
    <s v=""/>
    <s v="Bottom 5%"/>
    <m/>
    <s v="RNDC"/>
    <s v="REDEMPTION SPIRITS LLC"/>
  </r>
  <r>
    <x v="4580"/>
    <s v="AL-A008069"/>
    <x v="1"/>
    <s v="A008069"/>
    <n v="0"/>
    <n v="8000"/>
    <n v="39.99"/>
    <x v="6"/>
    <x v="4"/>
    <s v="Replenish"/>
    <x v="5"/>
    <x v="0"/>
    <s v="PRE 2023"/>
    <m/>
    <n v="13"/>
    <n v="5958.51"/>
    <n v="5878.53"/>
    <n v="79.98"/>
    <n v="0.01"/>
    <n v="458.34692307692308"/>
    <n v="4598.8500000000004"/>
    <n v="3679.08"/>
    <n v="919.77"/>
    <n v="0.25"/>
    <s v=""/>
    <s v=""/>
    <s v=""/>
    <s v="Bottom 5%"/>
    <m/>
    <s v="RNDC"/>
    <s v="WILLIAM GRANT AND SONS"/>
  </r>
  <r>
    <x v="4581"/>
    <s v="AL-G070472"/>
    <x v="8"/>
    <s v="G070472"/>
    <n v="0"/>
    <n v="70000"/>
    <n v="3.99"/>
    <x v="0"/>
    <x v="2"/>
    <s v="Replenish"/>
    <x v="0"/>
    <x v="0"/>
    <d v="2025-05-01T00:00:00"/>
    <m/>
    <n v="53"/>
    <n v="8714.16"/>
    <m/>
    <n v="8714.16"/>
    <m/>
    <n v="164.41811320754718"/>
    <n v="10493.7"/>
    <n v="0"/>
    <n v="10493.7"/>
    <n v="0"/>
    <s v=""/>
    <s v=""/>
    <s v=""/>
    <s v="Bottom 5%"/>
    <m/>
    <s v="RNDC"/>
    <s v="POST MERIDIEM SPIRITS CO. LLC"/>
  </r>
  <r>
    <x v="4582"/>
    <s v="AL-G070436"/>
    <x v="8"/>
    <s v="G070436"/>
    <n v="0"/>
    <n v="70000"/>
    <n v="3.99"/>
    <x v="0"/>
    <x v="2"/>
    <s v="Replenish"/>
    <x v="0"/>
    <x v="0"/>
    <d v="2025-05-01T00:00:00"/>
    <m/>
    <n v="38"/>
    <n v="13589.94"/>
    <m/>
    <n v="13589.94"/>
    <m/>
    <n v="357.63"/>
    <n v="14383.95"/>
    <n v="0"/>
    <n v="14383.95"/>
    <n v="0"/>
    <s v=""/>
    <s v=""/>
    <s v=""/>
    <s v="Bottom 5%"/>
    <m/>
    <s v="RNDC"/>
    <s v="POST MERIDIEM SPIRITS CO. LLC"/>
  </r>
  <r>
    <x v="4583"/>
    <s v="AL-G070471"/>
    <x v="8"/>
    <s v="G070471"/>
    <n v="0"/>
    <n v="70000"/>
    <n v="3.99"/>
    <x v="0"/>
    <x v="2"/>
    <s v="NoReplen"/>
    <x v="0"/>
    <x v="0"/>
    <d v="2025-02-04T00:00:00"/>
    <m/>
    <n v="23"/>
    <n v="4604.46"/>
    <m/>
    <n v="4604.46"/>
    <m/>
    <n v="200.19391304347826"/>
    <n v="5003.46"/>
    <n v="0"/>
    <n v="5003.46"/>
    <n v="0"/>
    <s v=""/>
    <s v=""/>
    <s v=""/>
    <s v="Bottom 5%"/>
    <m/>
    <s v="RNDC"/>
    <s v="POST MERIDIEM SPIRITS CO. LLC"/>
  </r>
  <r>
    <x v="4584"/>
    <s v="AL-A009616"/>
    <x v="1"/>
    <s v="A009616"/>
    <s v="STRAIGHT"/>
    <n v="9000"/>
    <n v="29.99"/>
    <x v="7"/>
    <x v="1"/>
    <s v="Delisted"/>
    <x v="1"/>
    <x v="3"/>
    <d v="2024-07-01T00:00:00"/>
    <m/>
    <s v=""/>
    <m/>
    <n v="0"/>
    <n v="0"/>
    <m/>
    <s v=""/>
    <s v=""/>
    <s v=""/>
    <s v=""/>
    <s v=""/>
    <s v=""/>
    <s v=""/>
    <s v=""/>
    <s v="Bottom 5%"/>
    <m/>
    <s v="JOHNSON BROTHERS"/>
    <s v="PROXIMO SPIRITS INC."/>
  </r>
  <r>
    <x v="4585"/>
    <s v="AL-A001932"/>
    <x v="1"/>
    <s v="A001932"/>
    <n v="0"/>
    <n v="1000"/>
    <n v="8.39"/>
    <x v="0"/>
    <x v="2"/>
    <s v="NoReplen"/>
    <x v="0"/>
    <x v="1"/>
    <s v="PRE 2023"/>
    <m/>
    <n v="1"/>
    <n v="16.78"/>
    <m/>
    <n v="16.78"/>
    <m/>
    <n v="16.78"/>
    <s v=""/>
    <s v=""/>
    <s v=""/>
    <s v=""/>
    <s v=""/>
    <s v=""/>
    <s v=""/>
    <s v="Bottom 5%"/>
    <m/>
    <s v="OTHER"/>
    <s v="PURE SOUTHERN LLC"/>
  </r>
  <r>
    <x v="4586"/>
    <s v="AL-E000418"/>
    <x v="3"/>
    <s v="E000418"/>
    <s v="FLAVORED"/>
    <n v="10000"/>
    <n v="20.99"/>
    <x v="2"/>
    <x v="8"/>
    <s v="Replenish"/>
    <x v="0"/>
    <x v="0"/>
    <s v="PRE 2023"/>
    <m/>
    <n v="102"/>
    <n v="27077.1"/>
    <n v="32429.55"/>
    <n v="-5352.45"/>
    <n v="-0.17"/>
    <n v="265.46176470588233"/>
    <n v="69015.12"/>
    <n v="77054.289999999994"/>
    <n v="-8039.17"/>
    <n v="-0.1"/>
    <s v=""/>
    <s v="X"/>
    <s v="X"/>
    <s v="Bottom 5%"/>
    <m/>
    <s v="UNITED"/>
    <s v="SAZERAC CO INC"/>
  </r>
  <r>
    <x v="4587"/>
    <s v="AL-F000418"/>
    <x v="4"/>
    <s v="F000418"/>
    <s v="FLAVORED"/>
    <n v="10000"/>
    <n v="24.99"/>
    <x v="2"/>
    <x v="8"/>
    <s v="Replenish"/>
    <x v="0"/>
    <x v="0"/>
    <s v="PRE 2023"/>
    <m/>
    <n v="148"/>
    <n v="184345.11"/>
    <n v="212572.5"/>
    <n v="-28227.39"/>
    <n v="-0.13"/>
    <n v="1245.5750675675674"/>
    <n v="55034.03"/>
    <n v="58405.8"/>
    <n v="-3371.77"/>
    <n v="-0.06"/>
    <s v=""/>
    <s v=" "/>
    <s v=" "/>
    <s v=""/>
    <m/>
    <s v="UNITED"/>
    <s v="SAZERAC CO INC"/>
  </r>
  <r>
    <x v="4588"/>
    <s v="AL-C004418"/>
    <x v="6"/>
    <s v="C004418"/>
    <s v="STRAIGHT"/>
    <n v="10000"/>
    <n v="3.29"/>
    <x v="2"/>
    <x v="7"/>
    <s v="Delisted"/>
    <x v="1"/>
    <x v="3"/>
    <s v="PRE 2023"/>
    <m/>
    <s v=""/>
    <m/>
    <n v="3.29"/>
    <n v="-3.29"/>
    <n v="-1"/>
    <s v=""/>
    <s v=""/>
    <s v=""/>
    <s v=""/>
    <s v=""/>
    <s v=""/>
    <s v=""/>
    <s v=""/>
    <s v="Bottom 5%"/>
    <m/>
    <s v="UNITED"/>
    <s v="SAZERAC CO INC"/>
  </r>
  <r>
    <x v="4589"/>
    <s v="AL-B000418"/>
    <x v="5"/>
    <s v="B000418"/>
    <s v="FLAVORED"/>
    <n v="10000"/>
    <n v="7.49"/>
    <x v="2"/>
    <x v="8"/>
    <s v="Replenish"/>
    <x v="0"/>
    <x v="0"/>
    <s v="PRE 2023"/>
    <m/>
    <n v="156"/>
    <n v="53156.53"/>
    <n v="56197.47"/>
    <n v="-3040.94"/>
    <n v="-0.05"/>
    <n v="340.74698717948718"/>
    <n v="98471.03"/>
    <n v="101407.11"/>
    <n v="-2936.08"/>
    <n v="-0.03"/>
    <s v=""/>
    <s v=" "/>
    <s v=" "/>
    <s v=""/>
    <m/>
    <s v="UNITED"/>
    <s v="SAZERAC CO INC"/>
  </r>
  <r>
    <x v="4590"/>
    <s v="AL-A000418"/>
    <x v="1"/>
    <s v="A000418"/>
    <s v="FLAVORED"/>
    <n v="10000"/>
    <n v="11.99"/>
    <x v="2"/>
    <x v="8"/>
    <s v="Replenish"/>
    <x v="0"/>
    <x v="0"/>
    <s v="PRE 2023"/>
    <m/>
    <n v="154"/>
    <n v="54959.519999999997"/>
    <n v="51486.67"/>
    <n v="3472.85"/>
    <n v="7.0000000000000007E-2"/>
    <n v="356.88"/>
    <n v="95354.25"/>
    <n v="111153.63"/>
    <n v="-15799.38"/>
    <n v="-0.14000000000000001"/>
    <s v=""/>
    <s v=" "/>
    <s v=" "/>
    <s v=""/>
    <m/>
    <s v="UNITED"/>
    <s v="SAZERAC CO INC"/>
  </r>
  <r>
    <x v="4591"/>
    <s v="AL-A000473"/>
    <x v="1"/>
    <s v="A000473"/>
    <s v="FLAVORED"/>
    <n v="10000"/>
    <n v="10.19"/>
    <x v="2"/>
    <x v="8"/>
    <s v="NoReplen"/>
    <x v="0"/>
    <x v="1"/>
    <s v="PRE 2023"/>
    <m/>
    <n v="4"/>
    <n v="2221.42"/>
    <n v="28237.39"/>
    <n v="-26015.97"/>
    <n v="-0.92"/>
    <n v="555.35500000000002"/>
    <n v="1324.7"/>
    <n v="21293.19"/>
    <n v="-19968.490000000002"/>
    <n v="-0.94"/>
    <s v=""/>
    <s v=""/>
    <s v=""/>
    <s v="Bottom 5%"/>
    <m/>
    <s v="UNITED"/>
    <s v="SAZERAC CO INC"/>
  </r>
  <r>
    <x v="4592"/>
    <s v="AL-D010438"/>
    <x v="2"/>
    <s v="D010438"/>
    <s v="STRAIGHT"/>
    <n v="10000"/>
    <n v="2.39"/>
    <x v="2"/>
    <x v="7"/>
    <s v="NoReplen"/>
    <x v="3"/>
    <x v="3"/>
    <s v="PRE 2023"/>
    <m/>
    <s v=""/>
    <n v="9.56"/>
    <n v="10.37"/>
    <n v="-0.81"/>
    <n v="-0.08"/>
    <s v=""/>
    <s v=""/>
    <s v=""/>
    <s v=""/>
    <s v=""/>
    <s v=""/>
    <s v=""/>
    <s v=""/>
    <s v="Bottom 5%"/>
    <m/>
    <s v="UNITED"/>
    <s v="SAZERAC CO INC"/>
  </r>
  <r>
    <x v="4593"/>
    <s v="AL-F000428"/>
    <x v="4"/>
    <s v="F000428"/>
    <s v="FLAVORED"/>
    <n v="10000"/>
    <n v="37.99"/>
    <x v="2"/>
    <x v="6"/>
    <s v="Replenish"/>
    <x v="0"/>
    <x v="0"/>
    <s v="PRE 2023"/>
    <m/>
    <n v="113"/>
    <n v="113945.12"/>
    <n v="115604.69"/>
    <n v="-1659.57"/>
    <n v="-0.01"/>
    <n v="1008.3638938053097"/>
    <n v="26950.73"/>
    <n v="26596.799999999999"/>
    <n v="353.93"/>
    <n v="0.01"/>
    <s v=""/>
    <s v=" "/>
    <s v=" "/>
    <s v=""/>
    <m/>
    <s v="UNITED"/>
    <s v="SAZERAC CO INC"/>
  </r>
  <r>
    <x v="4594"/>
    <s v="AL-B000428"/>
    <x v="5"/>
    <s v="B000428"/>
    <s v="FLAVORED"/>
    <n v="10000"/>
    <n v="8.99"/>
    <x v="2"/>
    <x v="6"/>
    <s v="Replenish"/>
    <x v="0"/>
    <x v="0"/>
    <s v="PRE 2023"/>
    <m/>
    <n v="143"/>
    <n v="56915.69"/>
    <n v="62273.73"/>
    <n v="-5358.04"/>
    <n v="-0.09"/>
    <n v="398.01181818181817"/>
    <n v="70130.990000000005"/>
    <n v="66840.649999999994"/>
    <n v="3290.34"/>
    <n v="0.05"/>
    <s v=""/>
    <s v=" "/>
    <s v=" "/>
    <s v=""/>
    <m/>
    <s v="UNITED"/>
    <s v="SAZERAC CO INC"/>
  </r>
  <r>
    <x v="4595"/>
    <s v="AL-A000428"/>
    <x v="1"/>
    <s v="A000428"/>
    <s v="FLAVORED"/>
    <n v="10000"/>
    <n v="18.989999999999998"/>
    <x v="2"/>
    <x v="6"/>
    <s v="Replenish"/>
    <x v="0"/>
    <x v="0"/>
    <s v="PRE 2023"/>
    <m/>
    <n v="150"/>
    <n v="64677.8"/>
    <n v="75202.97"/>
    <n v="-10525.17"/>
    <n v="-0.14000000000000001"/>
    <n v="431.18533333333335"/>
    <n v="68583.05"/>
    <n v="67987.19"/>
    <n v="595.86"/>
    <n v="0.01"/>
    <s v=""/>
    <s v=" "/>
    <s v=" "/>
    <s v=""/>
    <m/>
    <s v="UNITED"/>
    <s v="SAZERAC CO INC"/>
  </r>
  <r>
    <x v="4596"/>
    <s v="AL-A001843"/>
    <x v="1"/>
    <s v="A001843"/>
    <s v="STRAIGHT"/>
    <n v="10000"/>
    <n v="9.59"/>
    <x v="2"/>
    <x v="9"/>
    <s v="NoReplen"/>
    <x v="0"/>
    <x v="2"/>
    <s v="PRE 2023"/>
    <m/>
    <s v=""/>
    <n v="67.13"/>
    <n v="76.72"/>
    <n v="-9.59"/>
    <n v="-0.13"/>
    <s v=""/>
    <s v=""/>
    <s v=""/>
    <s v=""/>
    <s v=""/>
    <s v=""/>
    <s v=""/>
    <s v=""/>
    <s v="Bottom 5%"/>
    <m/>
    <s v="UNITED"/>
    <s v="SAZERAC CO INC"/>
  </r>
  <r>
    <x v="4597"/>
    <s v="AL-A004436"/>
    <x v="1"/>
    <s v="A004436"/>
    <s v="FLAVORED"/>
    <n v="4000"/>
    <n v="16.989999999999998"/>
    <x v="2"/>
    <x v="6"/>
    <s v="Delisted"/>
    <x v="1"/>
    <x v="3"/>
    <d v="2024-07-01T00:00:00"/>
    <m/>
    <s v=""/>
    <m/>
    <n v="16.989999999999998"/>
    <n v="-16.989999999999998"/>
    <n v="-1"/>
    <s v=""/>
    <s v=""/>
    <s v=""/>
    <s v=""/>
    <s v=""/>
    <s v=""/>
    <s v=""/>
    <s v=""/>
    <s v="Bottom 5%"/>
    <m/>
    <s v=""/>
    <s v=""/>
  </r>
  <r>
    <x v="4598"/>
    <s v="AL-A000323"/>
    <x v="1"/>
    <s v="A000323"/>
    <s v="FLAVORED"/>
    <n v="1000"/>
    <n v="5.99"/>
    <x v="2"/>
    <x v="9"/>
    <s v="Delisted"/>
    <x v="0"/>
    <x v="3"/>
    <d v="2025-06-01T00:00:00"/>
    <m/>
    <s v=""/>
    <n v="0"/>
    <m/>
    <n v="0"/>
    <m/>
    <s v=""/>
    <s v=""/>
    <s v=""/>
    <s v=""/>
    <s v=""/>
    <s v=""/>
    <s v=""/>
    <s v=""/>
    <s v="Bottom 5%"/>
    <m/>
    <s v="UNITED"/>
    <s v="SAZERAC CO INC"/>
  </r>
  <r>
    <x v="4599"/>
    <s v="AL-J007726"/>
    <x v="0"/>
    <s v="J007726"/>
    <n v="0"/>
    <n v="7000"/>
    <n v="10.79"/>
    <x v="0"/>
    <x v="0"/>
    <s v="NoReplen"/>
    <x v="0"/>
    <x v="1"/>
    <s v="PRE 2023"/>
    <m/>
    <n v="7"/>
    <n v="463.97"/>
    <n v="1479.6"/>
    <n v="-1015.63"/>
    <n v="-0.69"/>
    <n v="66.281428571428577"/>
    <n v="302.12"/>
    <n v="143.91999999999999"/>
    <n v="158.19999999999999"/>
    <n v="1.1000000000000001"/>
    <s v=""/>
    <s v=""/>
    <s v=""/>
    <s v="Bottom 5%"/>
    <m/>
    <s v="RNDC"/>
    <s v="RANCH HAND LLC"/>
  </r>
  <r>
    <x v="4600"/>
    <s v="AL-A010074"/>
    <x v="1"/>
    <s v="A010074"/>
    <n v="0"/>
    <n v="10000"/>
    <n v="164.99"/>
    <x v="7"/>
    <x v="3"/>
    <s v="Allocated1"/>
    <x v="1"/>
    <x v="0"/>
    <s v="PRE 2023"/>
    <m/>
    <n v="12"/>
    <n v="8579.48"/>
    <n v="12869.22"/>
    <n v="-4289.74"/>
    <n v="-0.33"/>
    <n v="714.95666666666659"/>
    <n v="1979.88"/>
    <n v="989.94"/>
    <n v="989.94"/>
    <n v="1"/>
    <s v=""/>
    <s v=""/>
    <s v=""/>
    <s v="Bottom 5%"/>
    <m/>
    <s v="UNITED"/>
    <s v="PERNOD RICARD USA"/>
  </r>
  <r>
    <x v="4601"/>
    <s v="AL-A007267"/>
    <x v="1"/>
    <s v="A007267"/>
    <n v="0"/>
    <n v="10000"/>
    <n v="14.99"/>
    <x v="6"/>
    <x v="6"/>
    <s v="NoReplen"/>
    <x v="0"/>
    <x v="1"/>
    <s v="PRE 2023"/>
    <m/>
    <n v="3"/>
    <n v="74.95"/>
    <n v="74.97"/>
    <n v="-0.02"/>
    <n v="0"/>
    <n v="24.983333333333334"/>
    <n v="89.94"/>
    <n v="0"/>
    <n v="89.94"/>
    <n v="0"/>
    <s v=""/>
    <s v=""/>
    <s v=""/>
    <s v="Bottom 5%"/>
    <m/>
    <s v="OTHER"/>
    <s v="SOUTHERN DISTILLING CO. LLC"/>
  </r>
  <r>
    <x v="4602"/>
    <s v="AL-A005354"/>
    <x v="1"/>
    <s v="A005354"/>
    <s v="STRAIGHT"/>
    <n v="5000"/>
    <n v="99.99"/>
    <x v="7"/>
    <x v="3"/>
    <s v="SpecOrder"/>
    <x v="1"/>
    <x v="0"/>
    <d v="2023-03-01T00:00:00"/>
    <m/>
    <n v="14"/>
    <n v="18198.18"/>
    <n v="18568.150000000001"/>
    <n v="-369.97"/>
    <n v="-0.02"/>
    <n v="1299.8700000000001"/>
    <n v="4799.5200000000004"/>
    <n v="3469.66"/>
    <n v="1329.86"/>
    <n v="0.38"/>
    <s v=""/>
    <s v=""/>
    <s v=""/>
    <s v="Bottom 5%"/>
    <m/>
    <s v="SGWS - ALD"/>
    <s v="PERNOD RICARD USA"/>
  </r>
  <r>
    <x v="4603"/>
    <s v="AL-A070084"/>
    <x v="1"/>
    <s v="A070084"/>
    <s v="STRAIGHT"/>
    <n v="70000"/>
    <n v="82.99"/>
    <x v="7"/>
    <x v="3"/>
    <s v="NoReplen"/>
    <x v="2"/>
    <x v="2"/>
    <d v="2023-12-01T00:00:00"/>
    <m/>
    <s v=""/>
    <m/>
    <n v="165.98"/>
    <n v="-165.98"/>
    <n v="-1"/>
    <s v=""/>
    <s v=""/>
    <s v=""/>
    <s v=""/>
    <s v=""/>
    <s v=""/>
    <s v=""/>
    <s v=""/>
    <s v="Bottom 5%"/>
    <m/>
    <s v=""/>
    <s v=""/>
  </r>
  <r>
    <x v="4604"/>
    <s v="AL-A005299"/>
    <x v="1"/>
    <s v="A005299"/>
    <s v="STRAIGHT"/>
    <n v="10000"/>
    <n v="12.59"/>
    <x v="4"/>
    <x v="8"/>
    <s v="NoReplen"/>
    <x v="1"/>
    <x v="1"/>
    <s v="PRE 2023"/>
    <m/>
    <s v=""/>
    <m/>
    <n v="307.2"/>
    <n v="-307.2"/>
    <n v="-1"/>
    <s v=""/>
    <s v=""/>
    <s v=""/>
    <s v=""/>
    <s v=""/>
    <s v=""/>
    <s v=""/>
    <s v=""/>
    <s v="Bottom 5%"/>
    <m/>
    <s v="SGWS - LIBERTY SPIRITS"/>
    <s v="BLACK ROCK SPIRITS LLC"/>
  </r>
  <r>
    <x v="4605"/>
    <s v="AL-A005326"/>
    <x v="1"/>
    <s v="A005326"/>
    <n v="0"/>
    <n v="5000"/>
    <n v="129.99"/>
    <x v="7"/>
    <x v="3"/>
    <s v="SpecOrder"/>
    <x v="1"/>
    <x v="0"/>
    <s v="PRE 2023"/>
    <m/>
    <n v="14"/>
    <n v="13079"/>
    <n v="7799.48"/>
    <n v="5279.52"/>
    <n v="0.68"/>
    <n v="934.21428571428567"/>
    <n v="14428.89"/>
    <n v="449.97"/>
    <n v="13978.92"/>
    <n v="31.07"/>
    <s v=""/>
    <s v=""/>
    <s v=""/>
    <s v="Bottom 5%"/>
    <m/>
    <s v="SGWS - ALD"/>
    <s v="PERNOD RICARD USA"/>
  </r>
  <r>
    <x v="4606"/>
    <s v="AL-A001759"/>
    <x v="1"/>
    <s v="A001759"/>
    <s v="SINGLE MALT"/>
    <n v="10000"/>
    <n v="29.99"/>
    <x v="3"/>
    <x v="6"/>
    <s v="Replenish"/>
    <x v="0"/>
    <x v="0"/>
    <s v="PRE 2023"/>
    <m/>
    <n v="69"/>
    <n v="49932.79"/>
    <n v="61747.69"/>
    <n v="-11814.9"/>
    <n v="-0.19"/>
    <n v="723.66362318840584"/>
    <n v="12549.69"/>
    <n v="17015.93"/>
    <n v="-4466.24"/>
    <n v="-0.26"/>
    <s v=""/>
    <s v=" "/>
    <s v=" "/>
    <s v=""/>
    <m/>
    <s v="SGWS - LIBERTY SPIRITS"/>
    <s v="HOTALING &amp; CO. LLC"/>
  </r>
  <r>
    <x v="4607"/>
    <s v="AL-A009761"/>
    <x v="1"/>
    <s v="A009761"/>
    <s v="SINGLE MALT"/>
    <n v="9000"/>
    <n v="74.989999999999995"/>
    <x v="3"/>
    <x v="5"/>
    <s v="Delisted"/>
    <x v="1"/>
    <x v="3"/>
    <d v="2023-05-01T00:00:00"/>
    <m/>
    <s v=""/>
    <m/>
    <n v="299.95999999999998"/>
    <n v="-299.95999999999998"/>
    <n v="-1"/>
    <s v=""/>
    <s v=""/>
    <s v=""/>
    <s v=""/>
    <s v=""/>
    <s v=""/>
    <s v=""/>
    <s v=""/>
    <s v="Bottom 5%"/>
    <m/>
    <s v="SGWS - LIBERTY SPIRITS"/>
    <s v="HOTALING &amp; CO. LLC"/>
  </r>
  <r>
    <x v="4608"/>
    <s v="AL-A009481"/>
    <x v="1"/>
    <s v="A009481"/>
    <s v="SINGLE MALT"/>
    <n v="10000"/>
    <n v="23.99"/>
    <x v="3"/>
    <x v="6"/>
    <s v="NoReplen"/>
    <x v="1"/>
    <x v="1"/>
    <s v="PRE 2023"/>
    <m/>
    <n v="1"/>
    <n v="143.94"/>
    <n v="383.84"/>
    <n v="-239.9"/>
    <n v="-0.63"/>
    <n v="143.94"/>
    <s v=""/>
    <s v=""/>
    <s v=""/>
    <s v=""/>
    <s v=""/>
    <s v=""/>
    <s v=""/>
    <s v="Bottom 5%"/>
    <m/>
    <s v="SGWS - LIBERTY SPIRITS"/>
    <s v="HOTALING &amp; CO. LLC"/>
  </r>
  <r>
    <x v="4609"/>
    <s v="AL-A007298"/>
    <x v="1"/>
    <s v="A007298"/>
    <s v="STRAIGHT"/>
    <n v="10000"/>
    <n v="20.99"/>
    <x v="2"/>
    <x v="1"/>
    <s v="NoReplen"/>
    <x v="0"/>
    <x v="2"/>
    <s v="PRE 2023"/>
    <m/>
    <n v="2"/>
    <n v="146.93"/>
    <n v="188.91"/>
    <n v="-41.98"/>
    <n v="-0.22"/>
    <n v="73.465000000000003"/>
    <n v="251.88"/>
    <n v="20.99"/>
    <n v="230.89"/>
    <n v="11"/>
    <s v=""/>
    <s v=""/>
    <s v=""/>
    <s v="Bottom 5%"/>
    <m/>
    <s v="SGWS - CPWS"/>
    <s v="DIAGEO NORTH AMERICA INC"/>
  </r>
  <r>
    <x v="4610"/>
    <s v="AL-A005725"/>
    <x v="1"/>
    <s v="A005725"/>
    <s v="STRAIGHT"/>
    <n v="5000"/>
    <n v="227.99"/>
    <x v="7"/>
    <x v="3"/>
    <s v="SpecOrder"/>
    <x v="1"/>
    <x v="1"/>
    <d v="2025-02-01T00:00:00"/>
    <m/>
    <s v=""/>
    <n v="2887.92"/>
    <n v="2659.93"/>
    <n v="227.99"/>
    <n v="0.09"/>
    <s v=""/>
    <s v=""/>
    <s v=""/>
    <s v=""/>
    <s v=""/>
    <s v=""/>
    <s v=""/>
    <s v=""/>
    <s v="Bottom 5%"/>
    <m/>
    <s v="SGWS - ALD"/>
    <s v="PERNOD RICARD USA"/>
  </r>
  <r>
    <x v="4611"/>
    <s v="AL-A010072"/>
    <x v="1"/>
    <s v="A010072"/>
    <s v="STRAIGHT"/>
    <n v="10000"/>
    <n v="599.99"/>
    <x v="7"/>
    <x v="3"/>
    <s v="Allocated1"/>
    <x v="1"/>
    <x v="0"/>
    <d v="2025-05-01T00:00:00"/>
    <m/>
    <n v="5"/>
    <n v="4799.92"/>
    <n v="599.99"/>
    <n v="4199.93"/>
    <n v="7"/>
    <n v="959.98400000000004"/>
    <n v="1799.97"/>
    <n v="0"/>
    <n v="1799.97"/>
    <n v="0"/>
    <s v=""/>
    <s v=""/>
    <s v=""/>
    <s v="Bottom 5%"/>
    <m/>
    <s v="SGWS - ALD"/>
    <s v="PERNOD RICARD USA"/>
  </r>
  <r>
    <x v="4612"/>
    <s v="AL-A007452"/>
    <x v="1"/>
    <s v="A007452"/>
    <n v="0"/>
    <n v="10000"/>
    <n v="13.79"/>
    <x v="2"/>
    <x v="8"/>
    <s v="NoReplen"/>
    <x v="0"/>
    <x v="2"/>
    <s v="PRE 2023"/>
    <m/>
    <n v="2"/>
    <n v="317.17"/>
    <n v="749.29"/>
    <n v="-432.12"/>
    <n v="-0.57999999999999996"/>
    <n v="158.58500000000001"/>
    <n v="96.53"/>
    <n v="41.37"/>
    <n v="55.16"/>
    <n v="1.33"/>
    <s v=""/>
    <s v=""/>
    <s v=""/>
    <s v="Bottom 5%"/>
    <m/>
    <s v="SGWS - LIBERTY SPIRITS"/>
    <s v="JIM BEAM BRANDS CO."/>
  </r>
  <r>
    <x v="4613"/>
    <s v="AL-A004514"/>
    <x v="1"/>
    <s v="A004514"/>
    <s v="STRAIGHT"/>
    <n v="10000"/>
    <n v="17.989999999999998"/>
    <x v="5"/>
    <x v="6"/>
    <s v="NoReplen"/>
    <x v="1"/>
    <x v="1"/>
    <s v="PRE 2023"/>
    <m/>
    <n v="0"/>
    <m/>
    <n v="0"/>
    <n v="0"/>
    <m/>
    <s v=""/>
    <s v=""/>
    <s v=""/>
    <s v=""/>
    <s v=""/>
    <s v=""/>
    <s v=""/>
    <s v=""/>
    <s v="Bottom 5%"/>
    <m/>
    <s v="PRESTIGE LIQUORS LLC"/>
    <s v="SQUARE ONE ORGANIC SPIRITS LLC"/>
  </r>
  <r>
    <x v="4614"/>
    <s v="AL-A070555"/>
    <x v="1"/>
    <s v="A070555"/>
    <n v="0"/>
    <n v="70000"/>
    <n v="10.19"/>
    <x v="6"/>
    <x v="6"/>
    <s v="NoReplen"/>
    <x v="2"/>
    <x v="0"/>
    <d v="2025-07-01T00:00:00"/>
    <m/>
    <n v="24"/>
    <n v="7304.16"/>
    <m/>
    <n v="7304.16"/>
    <m/>
    <n v="304.33999999999997"/>
    <n v="6483.36"/>
    <n v="0"/>
    <n v="6483.36"/>
    <n v="0"/>
    <s v=""/>
    <s v=""/>
    <s v=""/>
    <s v="Bottom 5%"/>
    <m/>
    <s v="RNDC"/>
    <s v="LUXCO INC"/>
  </r>
  <r>
    <x v="4615"/>
    <s v="AL-A005239"/>
    <x v="1"/>
    <s v="A005239"/>
    <n v="0"/>
    <n v="10000"/>
    <n v="44.99"/>
    <x v="6"/>
    <x v="4"/>
    <s v="SpecOrder"/>
    <x v="1"/>
    <x v="0"/>
    <s v="PRE 2023"/>
    <m/>
    <n v="3"/>
    <m/>
    <n v="44.99"/>
    <n v="-44.99"/>
    <n v="-1"/>
    <n v="0"/>
    <n v="11742.39"/>
    <n v="11832.37"/>
    <n v="-89.98"/>
    <n v="-0.01"/>
    <s v=""/>
    <s v=""/>
    <s v=""/>
    <s v="Bottom 5%"/>
    <m/>
    <s v="SGWS - LIBERTY SPIRITS"/>
    <s v="MADVINES &amp; SPIRITS INC."/>
  </r>
  <r>
    <x v="4616"/>
    <s v="AL-C000817"/>
    <x v="6"/>
    <s v="C000817"/>
    <n v="0"/>
    <n v="10000"/>
    <n v="7.79"/>
    <x v="6"/>
    <x v="7"/>
    <s v="NoReplen"/>
    <x v="0"/>
    <x v="1"/>
    <s v="PRE 2023"/>
    <m/>
    <s v=""/>
    <n v="288.23"/>
    <n v="6137.3"/>
    <n v="-5849.07"/>
    <n v="-0.95"/>
    <s v=""/>
    <n v="0"/>
    <n v="1315.72"/>
    <n v="-1315.72"/>
    <n v="-1"/>
    <s v=""/>
    <s v=""/>
    <s v=""/>
    <s v="Bottom 5%"/>
    <m/>
    <s v="SGWS - AMERICAN SPIRITS"/>
    <s v="BACARDI USA INC"/>
  </r>
  <r>
    <x v="4617"/>
    <s v="AL-B000817"/>
    <x v="5"/>
    <s v="B000817"/>
    <n v="0"/>
    <n v="10000"/>
    <n v="19.989999999999998"/>
    <x v="6"/>
    <x v="4"/>
    <s v="Replenish"/>
    <x v="0"/>
    <x v="0"/>
    <s v="PRE 2023"/>
    <m/>
    <n v="53"/>
    <n v="78640.66"/>
    <n v="64647.66"/>
    <n v="13993"/>
    <n v="0.22"/>
    <n v="1483.786037735849"/>
    <n v="72043.960000000006"/>
    <n v="35102.44"/>
    <n v="36941.519999999997"/>
    <n v="1.05"/>
    <s v=""/>
    <s v=" "/>
    <s v=" "/>
    <s v=""/>
    <m/>
    <s v="SGWS - AMERICAN SPIRITS"/>
    <s v="BACARDI USA INC"/>
  </r>
  <r>
    <x v="4618"/>
    <s v="AL-A000817"/>
    <x v="1"/>
    <s v="A000817"/>
    <n v="0"/>
    <n v="10000"/>
    <n v="36.99"/>
    <x v="6"/>
    <x v="4"/>
    <s v="Replenish"/>
    <x v="0"/>
    <x v="0"/>
    <s v="PRE 2023"/>
    <m/>
    <n v="136"/>
    <n v="206381.22"/>
    <n v="174996.24"/>
    <n v="31384.98"/>
    <n v="0.18"/>
    <n v="1517.5089705882353"/>
    <n v="592767.18000000005"/>
    <n v="518670.3"/>
    <n v="74096.88"/>
    <n v="0.14000000000000001"/>
    <s v=""/>
    <s v=" "/>
    <s v=" "/>
    <s v=""/>
    <m/>
    <s v="SGWS - AMERICAN SPIRITS"/>
    <s v="BACARDI USA INC"/>
  </r>
  <r>
    <x v="4619"/>
    <s v="AL-A001817"/>
    <x v="1"/>
    <s v="A001817"/>
    <n v="0"/>
    <n v="10000"/>
    <n v="39.99"/>
    <x v="6"/>
    <x v="4"/>
    <s v="Delisted"/>
    <x v="2"/>
    <x v="3"/>
    <s v="PRE 2023"/>
    <m/>
    <s v=""/>
    <m/>
    <n v="479.88"/>
    <n v="-479.88"/>
    <n v="-1"/>
    <s v=""/>
    <s v=""/>
    <s v=""/>
    <s v=""/>
    <s v=""/>
    <s v=""/>
    <s v=""/>
    <s v=""/>
    <s v="Bottom 5%"/>
    <m/>
    <s v="SGWS - AMERICAN SPIRITS"/>
    <s v="BACARDI USA INC"/>
  </r>
  <r>
    <x v="4620"/>
    <s v="AL-A000061"/>
    <x v="1"/>
    <s v="A000061"/>
    <s v="STRAIGHT"/>
    <n v="10000"/>
    <n v="18.989999999999998"/>
    <x v="8"/>
    <x v="6"/>
    <s v="Replenish"/>
    <x v="0"/>
    <x v="0"/>
    <s v="PRE 2023"/>
    <m/>
    <n v="142"/>
    <n v="111938.31"/>
    <n v="117920.32000000001"/>
    <n v="-5982.01"/>
    <n v="-0.05"/>
    <n v="788.2979577464788"/>
    <n v="34836.269999999997"/>
    <n v="37306.75"/>
    <n v="-2470.48"/>
    <n v="-7.0000000000000007E-2"/>
    <s v=""/>
    <s v=" "/>
    <s v=" "/>
    <s v=""/>
    <m/>
    <s v="RNDC"/>
    <s v="REMY COINTREAU USA INC"/>
  </r>
  <r>
    <x v="4621"/>
    <s v="AL-A000260"/>
    <x v="1"/>
    <s v="A000260"/>
    <n v="0"/>
    <n v="10000"/>
    <n v="16.989999999999998"/>
    <x v="6"/>
    <x v="6"/>
    <s v="Replenish"/>
    <x v="0"/>
    <x v="0"/>
    <s v="PRE 2023"/>
    <m/>
    <n v="141"/>
    <n v="93866.15"/>
    <n v="108426.95"/>
    <n v="-14560.8"/>
    <n v="-0.13"/>
    <n v="665.71737588652479"/>
    <n v="39855.040000000001"/>
    <n v="41099.410000000003"/>
    <n v="-1244.3699999999999"/>
    <n v="-0.03"/>
    <s v=""/>
    <s v=" "/>
    <s v=" "/>
    <s v=""/>
    <m/>
    <s v="RNDC"/>
    <s v="LUXCO INC"/>
  </r>
  <r>
    <x v="4622"/>
    <s v="AL-A009447"/>
    <x v="1"/>
    <s v="A009447"/>
    <s v="STRAIGHT"/>
    <n v="9000"/>
    <n v="91.19"/>
    <x v="1"/>
    <x v="3"/>
    <s v="NoReplen"/>
    <x v="1"/>
    <x v="3"/>
    <d v="2025-12-01T00:00:00"/>
    <m/>
    <s v=""/>
    <n v="455.95"/>
    <m/>
    <n v="455.95"/>
    <m/>
    <s v=""/>
    <n v="0"/>
    <n v="91.19"/>
    <n v="-91.19"/>
    <n v="-1"/>
    <s v=""/>
    <s v=""/>
    <s v=""/>
    <s v="Bottom 5%"/>
    <m/>
    <s v="OTHER"/>
    <s v="MADVINES &amp; SPIRITS INC."/>
  </r>
  <r>
    <x v="4623"/>
    <s v="AL-A005516"/>
    <x v="1"/>
    <s v="A005516"/>
    <n v="0"/>
    <n v="5000"/>
    <n v="11.99"/>
    <x v="6"/>
    <x v="8"/>
    <s v="NoReplen"/>
    <x v="1"/>
    <x v="1"/>
    <d v="2024-07-01T00:00:00"/>
    <m/>
    <s v=""/>
    <n v="335.72"/>
    <n v="83.93"/>
    <n v="251.79"/>
    <n v="3"/>
    <s v=""/>
    <n v="299.75"/>
    <n v="275.77"/>
    <n v="23.98"/>
    <n v="0.09"/>
    <s v=""/>
    <s v=""/>
    <s v=""/>
    <s v="Bottom 5%"/>
    <m/>
    <s v="RNDC"/>
    <s v="M S WALKER INC"/>
  </r>
  <r>
    <x v="4624"/>
    <s v="AL-A005558"/>
    <x v="1"/>
    <s v="A005558"/>
    <s v="STRAIGHT"/>
    <n v="10000"/>
    <n v="64.989999999999995"/>
    <x v="2"/>
    <x v="5"/>
    <s v="Allocated1"/>
    <x v="1"/>
    <x v="0"/>
    <s v="PRE 2023"/>
    <m/>
    <n v="5"/>
    <n v="86993.33"/>
    <n v="60324.94"/>
    <n v="26668.39"/>
    <n v="0.44"/>
    <n v="17398.666000000001"/>
    <n v="85943.55"/>
    <n v="24470.92"/>
    <n v="61472.63"/>
    <n v="2.5099999999999998"/>
    <s v=""/>
    <s v=""/>
    <s v=""/>
    <s v=""/>
    <m/>
    <s v="UNITED"/>
    <s v="SAZERAC CO INC"/>
  </r>
  <r>
    <x v="4625"/>
    <s v="AL-A010730"/>
    <x v="1"/>
    <s v="A010730"/>
    <s v="STRAIGHT"/>
    <n v="10000"/>
    <n v="66.989999999999995"/>
    <x v="2"/>
    <x v="5"/>
    <s v="Allocated1"/>
    <x v="3"/>
    <x v="0"/>
    <d v="2025-09-01T00:00:00"/>
    <m/>
    <s v=""/>
    <n v="37820.339999999997"/>
    <m/>
    <n v="37820.339999999997"/>
    <m/>
    <s v=""/>
    <n v="724.89"/>
    <n v="0"/>
    <n v="724.89"/>
    <n v="0"/>
    <s v=""/>
    <s v=""/>
    <s v=""/>
    <s v="Bottom 5%"/>
    <m/>
    <s v="UNITED"/>
    <s v="SAZERAC CO INC"/>
  </r>
  <r>
    <x v="4626"/>
    <s v="AL-A010924"/>
    <x v="1"/>
    <s v="A010924"/>
    <s v="STRAIGHT"/>
    <n v="10000"/>
    <n v="99.99"/>
    <x v="2"/>
    <x v="5"/>
    <s v="Allocated1"/>
    <x v="0"/>
    <x v="0"/>
    <d v="2025-09-01T00:00:00"/>
    <m/>
    <s v=""/>
    <n v="799.92"/>
    <m/>
    <n v="799.92"/>
    <m/>
    <s v=""/>
    <s v=""/>
    <s v=""/>
    <s v=""/>
    <s v=""/>
    <s v=""/>
    <s v="X"/>
    <s v="X"/>
    <s v="Bottom 5%"/>
    <m/>
    <s v="SGWS - LIBERTY SPIRITS"/>
    <s v="JIM BEAM BRANDS CO."/>
  </r>
  <r>
    <x v="4627"/>
    <s v="AL-A070072"/>
    <x v="1"/>
    <s v="A070072"/>
    <s v="STRAIGHT"/>
    <n v="70000"/>
    <n v="32.99"/>
    <x v="2"/>
    <x v="5"/>
    <s v="NoReplen"/>
    <x v="0"/>
    <x v="1"/>
    <d v="2023-11-01T00:00:00"/>
    <m/>
    <n v="14"/>
    <n v="4735.8500000000004"/>
    <n v="4439.18"/>
    <n v="296.67"/>
    <n v="7.0000000000000007E-2"/>
    <n v="338.27500000000003"/>
    <n v="1575.7"/>
    <n v="5349.02"/>
    <n v="-3773.32"/>
    <n v="-0.71"/>
    <s v=""/>
    <s v=""/>
    <s v=""/>
    <s v="Bottom 5%"/>
    <m/>
    <s v="MADVINES"/>
    <s v="MADVINES &amp; SPIRITS INC."/>
  </r>
  <r>
    <x v="4628"/>
    <s v="AL-A010649"/>
    <x v="1"/>
    <s v="A010649"/>
    <s v="STRAIGHT"/>
    <n v="10000"/>
    <n v="109.99"/>
    <x v="2"/>
    <x v="3"/>
    <s v="Allocated1"/>
    <x v="0"/>
    <x v="0"/>
    <d v="2024-02-01T00:00:00"/>
    <m/>
    <n v="1"/>
    <n v="439.96"/>
    <n v="2199.8000000000002"/>
    <n v="-1759.84"/>
    <n v="-0.8"/>
    <n v="439.96"/>
    <s v=""/>
    <s v=""/>
    <s v=""/>
    <s v=""/>
    <s v=""/>
    <s v="X"/>
    <s v="X"/>
    <s v="Bottom 5%"/>
    <m/>
    <s v="MADVINES"/>
    <s v="MADVINES &amp; SPIRITS INC."/>
  </r>
  <r>
    <x v="4629"/>
    <s v="AL-A070071"/>
    <x v="1"/>
    <s v="A070071"/>
    <s v="FLAVORED"/>
    <n v="70000"/>
    <n v="36.99"/>
    <x v="2"/>
    <x v="4"/>
    <s v="Replenish"/>
    <x v="0"/>
    <x v="0"/>
    <d v="2023-11-01T00:00:00"/>
    <m/>
    <n v="54"/>
    <n v="24943.02"/>
    <n v="55963.1"/>
    <n v="-31020.080000000002"/>
    <n v="-0.55000000000000004"/>
    <n v="461.90777777777777"/>
    <n v="7249.96"/>
    <n v="36086.400000000001"/>
    <n v="-28836.44"/>
    <n v="-0.8"/>
    <s v=""/>
    <s v=" "/>
    <s v="X"/>
    <s v="Bottom 5%"/>
    <m/>
    <s v="MADVINES"/>
    <s v="MADVINES &amp; SPIRITS INC."/>
  </r>
  <r>
    <x v="4630"/>
    <s v="AL-A070477"/>
    <x v="1"/>
    <s v="A070477"/>
    <s v="FLAVORED"/>
    <n v="70000"/>
    <n v="36.99"/>
    <x v="2"/>
    <x v="4"/>
    <s v="Replenish"/>
    <x v="0"/>
    <x v="0"/>
    <d v="2025-05-01T00:00:00"/>
    <m/>
    <n v="37"/>
    <n v="9732.23"/>
    <n v="503.86"/>
    <n v="9228.3700000000008"/>
    <n v="18.32"/>
    <n v="263.03324324324325"/>
    <n v="2921.15"/>
    <n v="1367.62"/>
    <n v="1553.53"/>
    <n v="1.1399999999999999"/>
    <s v=""/>
    <s v="X"/>
    <s v="X"/>
    <s v="Bottom 5%"/>
    <m/>
    <s v="MADVINES"/>
    <s v="MADVINES &amp; SPIRITS INC."/>
  </r>
  <r>
    <x v="4631"/>
    <s v="AL-A010941"/>
    <x v="1"/>
    <s v="A010941"/>
    <s v="STRAIGHT"/>
    <n v="10000"/>
    <n v="89.99"/>
    <x v="2"/>
    <x v="5"/>
    <s v="Barrel"/>
    <x v="0"/>
    <x v="0"/>
    <d v="2025-08-25T00:00:00"/>
    <m/>
    <n v="8"/>
    <n v="16468.169999999998"/>
    <m/>
    <n v="16468.169999999998"/>
    <m/>
    <n v="2058.5212499999998"/>
    <n v="539.94000000000005"/>
    <n v="0"/>
    <n v="539.94000000000005"/>
    <n v="0"/>
    <s v=""/>
    <s v=" "/>
    <s v="X"/>
    <s v="Bottom 5%"/>
    <m/>
    <s v="MADVINES"/>
    <s v="MADVINES &amp; SPIRITS INC."/>
  </r>
  <r>
    <x v="4632"/>
    <s v="AL-A030125"/>
    <x v="1"/>
    <s v="A030125"/>
    <s v="STRAIGHT"/>
    <n v="30000"/>
    <n v="109.99"/>
    <x v="2"/>
    <x v="3"/>
    <s v="CGPO2"/>
    <x v="3"/>
    <x v="0"/>
    <d v="2023-03-01T00:00:00"/>
    <m/>
    <n v="2"/>
    <n v="439.96"/>
    <m/>
    <n v="439.96"/>
    <m/>
    <n v="219.98"/>
    <n v="0"/>
    <n v="2639.76"/>
    <n v="-2639.76"/>
    <n v="-1"/>
    <s v=""/>
    <s v=""/>
    <s v=""/>
    <s v="Bottom 5%"/>
    <m/>
    <s v="MADVINES"/>
    <s v="MADVINES &amp; SPIRITS INC."/>
  </r>
  <r>
    <x v="4633"/>
    <s v="AL-A010749"/>
    <x v="1"/>
    <s v="A010749"/>
    <s v="STRAIGHT"/>
    <n v="10000"/>
    <n v="199.99"/>
    <x v="7"/>
    <x v="3"/>
    <s v="Allocated1"/>
    <x v="3"/>
    <x v="0"/>
    <d v="2024-12-01T00:00:00"/>
    <m/>
    <n v="4"/>
    <n v="2399.88"/>
    <n v="2599.87"/>
    <n v="-199.99"/>
    <n v="-0.08"/>
    <n v="599.97"/>
    <n v="0"/>
    <n v="199.99"/>
    <n v="-199.99"/>
    <n v="-1"/>
    <s v=""/>
    <s v=""/>
    <s v=""/>
    <s v="Bottom 5%"/>
    <m/>
    <s v="SGWS - ALD"/>
    <s v="PERNOD RICARD USA"/>
  </r>
  <r>
    <x v="4634"/>
    <s v="AL-Y002007"/>
    <x v="12"/>
    <s v="Y002007"/>
    <n v="0"/>
    <n v="2000"/>
    <n v="5.99"/>
    <x v="9"/>
    <x v="10"/>
    <s v="Replenish"/>
    <x v="0"/>
    <x v="0"/>
    <s v="PRE 2023"/>
    <m/>
    <n v="138"/>
    <n v="33765.629999999997"/>
    <n v="32615.55"/>
    <n v="1150.08"/>
    <n v="0.04"/>
    <n v="244.67847826086955"/>
    <n v="8338.08"/>
    <n v="7092.16"/>
    <n v="1245.92"/>
    <n v="0.18"/>
    <s v=""/>
    <s v=""/>
    <s v=""/>
    <s v="Bottom 5%"/>
    <m/>
    <s v="UNITED"/>
    <s v="SAZERAC CO INC"/>
  </r>
  <r>
    <x v="4635"/>
    <s v="AL-F007570"/>
    <x v="4"/>
    <s v="F007570"/>
    <n v="0"/>
    <n v="7000"/>
    <n v="6.59"/>
    <x v="0"/>
    <x v="2"/>
    <s v="NoReplen"/>
    <x v="0"/>
    <x v="2"/>
    <s v="PRE 2023"/>
    <m/>
    <n v="1"/>
    <n v="19.77"/>
    <n v="5190.6000000000004"/>
    <n v="-5170.83"/>
    <n v="-1"/>
    <n v="19.77"/>
    <n v="39.54"/>
    <n v="571.38"/>
    <n v="-531.84"/>
    <n v="-0.93"/>
    <s v=""/>
    <s v=""/>
    <s v=""/>
    <s v="Bottom 5%"/>
    <m/>
    <s v="RNDC"/>
    <s v="LUXCO INC"/>
  </r>
  <r>
    <x v="4636"/>
    <s v="AL-J007141"/>
    <x v="0"/>
    <s v="J007141"/>
    <n v="0"/>
    <n v="7000"/>
    <n v="5.39"/>
    <x v="0"/>
    <x v="0"/>
    <s v="NoReplen"/>
    <x v="0"/>
    <x v="3"/>
    <s v="PRE 2023"/>
    <m/>
    <s v=""/>
    <n v="10.78"/>
    <n v="143.84"/>
    <n v="-133.06"/>
    <n v="-0.93"/>
    <s v=""/>
    <s v=""/>
    <s v=""/>
    <s v=""/>
    <s v=""/>
    <s v=""/>
    <s v=""/>
    <s v=""/>
    <s v="Bottom 5%"/>
    <m/>
    <s v="RNDC"/>
    <s v="LUXCO INC"/>
  </r>
  <r>
    <x v="4637"/>
    <s v="AL-J009395"/>
    <x v="0"/>
    <s v="J009395"/>
    <n v="0"/>
    <n v="9000"/>
    <n v="7.19"/>
    <x v="0"/>
    <x v="0"/>
    <s v="NoReplen"/>
    <x v="1"/>
    <x v="1"/>
    <s v="PRE 2023"/>
    <m/>
    <n v="7"/>
    <n v="43.14"/>
    <n v="50.33"/>
    <n v="-7.19"/>
    <n v="-0.14000000000000001"/>
    <n v="6.1628571428571428"/>
    <s v=""/>
    <s v=""/>
    <s v=""/>
    <s v=""/>
    <s v=""/>
    <s v=""/>
    <s v=""/>
    <s v="Bottom 5%"/>
    <m/>
    <s v="SGWS - LIBERTY SPIRITS"/>
    <s v="JIM BEAM BRANDS CO."/>
  </r>
  <r>
    <x v="4638"/>
    <s v="AL-J009394"/>
    <x v="0"/>
    <s v="J009394"/>
    <n v="0"/>
    <n v="9000"/>
    <n v="7.19"/>
    <x v="0"/>
    <x v="0"/>
    <s v="NoReplen"/>
    <x v="1"/>
    <x v="1"/>
    <s v="PRE 2023"/>
    <m/>
    <n v="6"/>
    <n v="14.38"/>
    <n v="86.28"/>
    <n v="-71.900000000000006"/>
    <n v="-0.83"/>
    <n v="2.3966666666666669"/>
    <s v=""/>
    <s v=""/>
    <s v=""/>
    <s v=""/>
    <s v=""/>
    <s v=""/>
    <s v=""/>
    <s v="Bottom 5%"/>
    <m/>
    <s v="SGWS - LIBERTY SPIRITS"/>
    <s v="JIM BEAM BRANDS CO."/>
  </r>
  <r>
    <x v="4639"/>
    <s v="AL-A070291"/>
    <x v="1"/>
    <s v="A070291"/>
    <s v="FLAVORED"/>
    <n v="70000"/>
    <n v="32.99"/>
    <x v="8"/>
    <x v="1"/>
    <s v="Replenish"/>
    <x v="0"/>
    <x v="0"/>
    <d v="2025-02-01T00:00:00"/>
    <m/>
    <n v="75"/>
    <n v="38169.43"/>
    <n v="7290.79"/>
    <n v="30878.639999999999"/>
    <n v="4.24"/>
    <n v="508.92573333333331"/>
    <n v="29328.11"/>
    <n v="9534.11"/>
    <n v="19794"/>
    <n v="2.08"/>
    <s v=""/>
    <s v=" "/>
    <s v="X"/>
    <s v="Bottom 5%"/>
    <m/>
    <s v="GULF DISTRIBUTING"/>
    <s v="San Antonio Winery Inc"/>
  </r>
  <r>
    <x v="4640"/>
    <s v="AL-A010283"/>
    <x v="1"/>
    <s v="A010283"/>
    <s v="FLAVORED"/>
    <n v="10000"/>
    <n v="41.99"/>
    <x v="2"/>
    <x v="4"/>
    <s v="SpecOrder"/>
    <x v="1"/>
    <x v="2"/>
    <s v="PRE 2023"/>
    <m/>
    <n v="7"/>
    <n v="3485.17"/>
    <n v="3219.28"/>
    <n v="265.89"/>
    <n v="0.08"/>
    <n v="497.88142857142856"/>
    <n v="1007.76"/>
    <n v="1637.69"/>
    <n v="-629.92999999999995"/>
    <n v="-0.38"/>
    <s v=""/>
    <s v=""/>
    <s v=""/>
    <s v="Bottom 5%"/>
    <m/>
    <s v="SGWS - AMERICAN SPIRITS"/>
    <s v="MADVINES &amp; SPIRITS INC."/>
  </r>
  <r>
    <x v="4641"/>
    <s v="AL-A010284"/>
    <x v="1"/>
    <s v="A010284"/>
    <s v="STRAIGHT"/>
    <n v="10000"/>
    <n v="32.99"/>
    <x v="12"/>
    <x v="4"/>
    <s v="NoReplen"/>
    <x v="1"/>
    <x v="1"/>
    <s v="PRE 2023"/>
    <m/>
    <n v="5"/>
    <n v="6400.1"/>
    <n v="2474.5500000000002"/>
    <n v="3925.55"/>
    <n v="1.59"/>
    <n v="1280.02"/>
    <n v="791.76"/>
    <n v="0"/>
    <n v="791.76"/>
    <n v="0"/>
    <s v=""/>
    <s v=""/>
    <s v=""/>
    <s v="Bottom 5%"/>
    <m/>
    <s v="SGWS - AMERICAN SPIRITS"/>
    <s v="MHW LTD"/>
  </r>
  <r>
    <x v="4642"/>
    <s v="AL-A070456"/>
    <x v="1"/>
    <s v="A070456"/>
    <s v="STRAIGHT"/>
    <n v="70000"/>
    <n v="64.989999999999995"/>
    <x v="12"/>
    <x v="5"/>
    <s v="Replenish"/>
    <x v="0"/>
    <x v="0"/>
    <d v="2025-05-01T00:00:00"/>
    <m/>
    <n v="48"/>
    <n v="7993.77"/>
    <m/>
    <n v="7993.77"/>
    <m/>
    <n v="166.53687500000001"/>
    <n v="974.85"/>
    <n v="0"/>
    <n v="974.85"/>
    <n v="0"/>
    <s v=""/>
    <s v="X"/>
    <s v="X"/>
    <s v="Bottom 5%"/>
    <m/>
    <s v="SGWS - LIBERTY SPIRITS"/>
    <s v="PARK STREET IMPORTS /"/>
  </r>
  <r>
    <x v="4643"/>
    <s v="AL-A070455"/>
    <x v="1"/>
    <s v="A070455"/>
    <s v="STRAIGHT"/>
    <n v="70000"/>
    <n v="64.989999999999995"/>
    <x v="2"/>
    <x v="5"/>
    <s v="Replenish"/>
    <x v="0"/>
    <x v="0"/>
    <d v="2025-05-01T00:00:00"/>
    <m/>
    <n v="55"/>
    <n v="60830.64"/>
    <m/>
    <n v="60830.64"/>
    <m/>
    <n v="1106.0116363636364"/>
    <n v="21901.63"/>
    <n v="0"/>
    <n v="21901.63"/>
    <n v="0"/>
    <s v=""/>
    <s v=" "/>
    <s v=" "/>
    <s v=""/>
    <m/>
    <s v="SGWS - LIBERTY SPIRITS"/>
    <s v="PARK STREET IMPORTS /"/>
  </r>
  <r>
    <x v="4644"/>
    <s v="AL-D070457"/>
    <x v="2"/>
    <s v="D070457"/>
    <s v="STRAIGHT"/>
    <n v="70000"/>
    <n v="2.99"/>
    <x v="2"/>
    <x v="7"/>
    <s v="Replenish"/>
    <x v="0"/>
    <x v="0"/>
    <d v="2025-05-01T00:00:00"/>
    <m/>
    <n v="21"/>
    <n v="5408.91"/>
    <m/>
    <n v="5408.91"/>
    <m/>
    <n v="257.56714285714287"/>
    <n v="1043.51"/>
    <n v="0"/>
    <n v="1043.51"/>
    <n v="0"/>
    <s v=""/>
    <s v=""/>
    <s v=""/>
    <s v="Bottom 5%"/>
    <m/>
    <s v="SGWS - LIBERTY SPIRITS"/>
    <s v="PARK STREET IMPORTS /"/>
  </r>
  <r>
    <x v="4645"/>
    <s v="AL-A070457"/>
    <x v="1"/>
    <s v="A070457"/>
    <s v="STRAIGHT"/>
    <n v="70000"/>
    <n v="44.99"/>
    <x v="2"/>
    <x v="4"/>
    <s v="Replenish"/>
    <x v="0"/>
    <x v="0"/>
    <d v="2025-05-01T00:00:00"/>
    <m/>
    <n v="57"/>
    <n v="42470.559999999998"/>
    <m/>
    <n v="42470.559999999998"/>
    <m/>
    <n v="745.09754385964914"/>
    <n v="21550.21"/>
    <n v="0"/>
    <n v="21550.21"/>
    <n v="0"/>
    <s v=""/>
    <s v=" "/>
    <s v=" "/>
    <s v="Bottom 5%"/>
    <m/>
    <s v="SGWS - LIBERTY SPIRITS"/>
    <s v="PARK STREET IMPORTS /"/>
  </r>
  <r>
    <x v="4646"/>
    <s v="AL-J009396"/>
    <x v="0"/>
    <s v="J009396"/>
    <n v="0"/>
    <n v="9000"/>
    <n v="7.19"/>
    <x v="0"/>
    <x v="0"/>
    <s v="NoReplen"/>
    <x v="1"/>
    <x v="1"/>
    <s v="PRE 2023"/>
    <m/>
    <n v="6"/>
    <n v="50.33"/>
    <n v="57.52"/>
    <n v="-7.19"/>
    <n v="-0.13"/>
    <n v="8.3883333333333336"/>
    <s v=""/>
    <s v=""/>
    <s v=""/>
    <s v=""/>
    <s v=""/>
    <s v=""/>
    <s v=""/>
    <s v="Bottom 5%"/>
    <m/>
    <s v="SGWS - LIBERTY SPIRITS"/>
    <s v="JIM BEAM BRANDS CO."/>
  </r>
  <r>
    <x v="4647"/>
    <s v="AL-A000744"/>
    <x v="1"/>
    <s v="A000744"/>
    <n v="0"/>
    <n v="1000"/>
    <n v="7.79"/>
    <x v="0"/>
    <x v="2"/>
    <s v="NoReplen"/>
    <x v="0"/>
    <x v="1"/>
    <s v="PRE 2023"/>
    <m/>
    <n v="1"/>
    <n v="509.12"/>
    <n v="2078.4"/>
    <n v="-1569.28"/>
    <n v="-0.76"/>
    <n v="509.12"/>
    <n v="77.94"/>
    <n v="493.62"/>
    <n v="-415.68"/>
    <n v="-0.84"/>
    <s v=""/>
    <s v=""/>
    <s v=""/>
    <s v="Bottom 5%"/>
    <m/>
    <s v="SGWS - LIBERTY SPIRITS"/>
    <s v="JIM BEAM BRANDS CO."/>
  </r>
  <r>
    <x v="4648"/>
    <s v="AL-A001231"/>
    <x v="1"/>
    <s v="A001231"/>
    <n v="0"/>
    <n v="10000"/>
    <n v="13.79"/>
    <x v="2"/>
    <x v="8"/>
    <s v="NoReplen"/>
    <x v="0"/>
    <x v="1"/>
    <s v="PRE 2023"/>
    <m/>
    <s v=""/>
    <n v="41.37"/>
    <n v="13.79"/>
    <n v="27.58"/>
    <n v="2"/>
    <s v=""/>
    <s v=""/>
    <s v=""/>
    <s v=""/>
    <s v=""/>
    <s v=""/>
    <s v=""/>
    <s v=""/>
    <s v="Bottom 5%"/>
    <m/>
    <s v="SGWS - AMERICAN SPIRITS"/>
    <s v="BACARDI USA INC"/>
  </r>
  <r>
    <x v="4649"/>
    <s v="AL-A010407"/>
    <x v="1"/>
    <s v="A010407"/>
    <s v="STRAIGHT"/>
    <n v="10000"/>
    <n v="23.39"/>
    <x v="7"/>
    <x v="1"/>
    <s v="NoReplen"/>
    <x v="1"/>
    <x v="1"/>
    <s v="PRE 2023"/>
    <m/>
    <n v="2"/>
    <n v="678.31"/>
    <n v="1052.71"/>
    <n v="-374.4"/>
    <n v="-0.36"/>
    <n v="339.15499999999997"/>
    <s v=""/>
    <s v=""/>
    <s v=""/>
    <s v=""/>
    <s v=""/>
    <s v=""/>
    <s v=""/>
    <s v="Bottom 5%"/>
    <m/>
    <s v="UNITED"/>
    <s v="BROWN FOREMAN CORP"/>
  </r>
  <r>
    <x v="4650"/>
    <s v="AL-A004874"/>
    <x v="1"/>
    <s v="A004874"/>
    <n v="0"/>
    <n v="4000"/>
    <n v="6.23"/>
    <x v="6"/>
    <x v="8"/>
    <s v="SpecOrder"/>
    <x v="1"/>
    <x v="2"/>
    <d v="2025-05-01T00:00:00"/>
    <m/>
    <s v=""/>
    <n v="74.760000000000005"/>
    <m/>
    <n v="74.760000000000005"/>
    <m/>
    <s v=""/>
    <s v=""/>
    <s v=""/>
    <s v=""/>
    <s v=""/>
    <s v=""/>
    <s v=""/>
    <s v=""/>
    <s v="Bottom 5%"/>
    <m/>
    <s v="SGWS - LIBERTY SPIRITS"/>
    <s v="SAZERAC CO INC"/>
  </r>
  <r>
    <x v="4651"/>
    <s v="AL-E000392"/>
    <x v="3"/>
    <s v="E000392"/>
    <s v="STRAIGHT"/>
    <n v="10000"/>
    <n v="27.99"/>
    <x v="5"/>
    <x v="1"/>
    <s v="Replenish"/>
    <x v="0"/>
    <x v="0"/>
    <s v="PRE 2023"/>
    <m/>
    <n v="110"/>
    <n v="52514.49"/>
    <n v="79338.429999999993"/>
    <n v="-26823.94"/>
    <n v="-0.34"/>
    <n v="477.40445454545454"/>
    <n v="35302.800000000003"/>
    <n v="63635.13"/>
    <n v="-28332.33"/>
    <n v="-0.45"/>
    <s v=""/>
    <s v="X"/>
    <s v="X"/>
    <s v=""/>
    <m/>
    <s v="RNDC"/>
    <s v="STOLI GROUP (USA) LLC"/>
  </r>
  <r>
    <x v="4652"/>
    <s v="AL-F000392"/>
    <x v="4"/>
    <s v="F000392"/>
    <s v="STRAIGHT"/>
    <n v="10000"/>
    <n v="39.99"/>
    <x v="5"/>
    <x v="1"/>
    <s v="Replenish"/>
    <x v="0"/>
    <x v="0"/>
    <s v="PRE 2023"/>
    <m/>
    <n v="145"/>
    <n v="248598.65"/>
    <n v="291514.38"/>
    <n v="-42915.73"/>
    <n v="-0.15"/>
    <n v="1714.473448275862"/>
    <n v="45700.12"/>
    <n v="44127"/>
    <n v="1573.12"/>
    <n v="0.04"/>
    <s v=""/>
    <s v=" "/>
    <s v=" "/>
    <s v=""/>
    <m/>
    <s v="RNDC"/>
    <s v="STOLI GROUP (USA) LLC"/>
  </r>
  <r>
    <x v="4653"/>
    <s v="AL-D004992"/>
    <x v="2"/>
    <s v="D004992"/>
    <s v="STRAIGHT"/>
    <n v="10000"/>
    <n v="1.78"/>
    <x v="5"/>
    <x v="7"/>
    <s v="Delisted"/>
    <x v="1"/>
    <x v="3"/>
    <s v="PRE 2023"/>
    <m/>
    <s v=""/>
    <m/>
    <n v="29.8"/>
    <n v="-29.8"/>
    <n v="-1"/>
    <s v=""/>
    <s v=""/>
    <s v=""/>
    <s v=""/>
    <s v=""/>
    <s v=""/>
    <s v=""/>
    <s v=""/>
    <s v="Bottom 5%"/>
    <m/>
    <s v="RNDC"/>
    <s v="STOLI GROUP (USA) LLC"/>
  </r>
  <r>
    <x v="4654"/>
    <s v="AL-B000392"/>
    <x v="5"/>
    <s v="B000392"/>
    <s v="STRAIGHT"/>
    <n v="10000"/>
    <n v="9.99"/>
    <x v="5"/>
    <x v="1"/>
    <s v="Replenish"/>
    <x v="0"/>
    <x v="0"/>
    <s v="PRE 2023"/>
    <m/>
    <n v="82"/>
    <n v="25844.13"/>
    <n v="19790.189999999999"/>
    <n v="6053.94"/>
    <n v="0.31"/>
    <n v="315.17231707317075"/>
    <n v="14925.06"/>
    <n v="10489.5"/>
    <n v="4435.5600000000004"/>
    <n v="0.42"/>
    <s v=""/>
    <s v="X"/>
    <s v="X"/>
    <s v="Bottom 5%"/>
    <m/>
    <s v="RNDC"/>
    <s v="STOLI GROUP (USA) LLC"/>
  </r>
  <r>
    <x v="4655"/>
    <s v="AL-A000392"/>
    <x v="1"/>
    <s v="A000392"/>
    <s v="STRAIGHT"/>
    <n v="10000"/>
    <n v="22.49"/>
    <x v="5"/>
    <x v="1"/>
    <s v="Replenish"/>
    <x v="0"/>
    <x v="0"/>
    <s v="PRE 2023"/>
    <m/>
    <n v="153"/>
    <n v="61851.24"/>
    <n v="95701.87"/>
    <n v="-33850.629999999997"/>
    <n v="-0.35"/>
    <n v="404.25647058823529"/>
    <n v="79799.83"/>
    <n v="81492.990000000005"/>
    <n v="-1693.16"/>
    <n v="-0.02"/>
    <s v=""/>
    <s v=" "/>
    <s v=" "/>
    <s v=""/>
    <m/>
    <s v="RNDC"/>
    <s v="STOLI GROUP (USA) LLC"/>
  </r>
  <r>
    <x v="4656"/>
    <s v="AL-E004301"/>
    <x v="3"/>
    <s v="E004301"/>
    <s v="STRAIGHT"/>
    <n v="10000"/>
    <n v="13.19"/>
    <x v="5"/>
    <x v="8"/>
    <s v="NoReplen"/>
    <x v="1"/>
    <x v="3"/>
    <s v="PRE 2023"/>
    <m/>
    <s v=""/>
    <n v="131.9"/>
    <n v="514.41"/>
    <n v="-382.51"/>
    <n v="-0.74"/>
    <s v=""/>
    <n v="0"/>
    <n v="184.66"/>
    <n v="-184.66"/>
    <n v="-1"/>
    <s v=""/>
    <s v=""/>
    <s v=""/>
    <s v="Bottom 5%"/>
    <m/>
    <s v="RNDC"/>
    <s v="STOLI GROUP (USA) LLC"/>
  </r>
  <r>
    <x v="4657"/>
    <s v="AL-A000011"/>
    <x v="1"/>
    <s v="A000011"/>
    <s v="FLAVORED"/>
    <n v="10000"/>
    <n v="21.49"/>
    <x v="5"/>
    <x v="1"/>
    <s v="Replenish"/>
    <x v="0"/>
    <x v="0"/>
    <s v="PRE 2023"/>
    <m/>
    <n v="82"/>
    <n v="17581.03"/>
    <n v="23388.11"/>
    <n v="-5807.08"/>
    <n v="-0.25"/>
    <n v="214.40280487804876"/>
    <n v="12732.83"/>
    <n v="13930.91"/>
    <n v="-1198.08"/>
    <n v="-0.09"/>
    <s v=""/>
    <s v=" "/>
    <s v="X"/>
    <s v="Bottom 5%"/>
    <m/>
    <s v="RNDC"/>
    <s v="STOLI GROUP (USA) LLC"/>
  </r>
  <r>
    <x v="4658"/>
    <s v="AL-E004379"/>
    <x v="3"/>
    <s v="E004379"/>
    <s v="FLAVORED"/>
    <n v="10000"/>
    <n v="13.19"/>
    <x v="5"/>
    <x v="8"/>
    <s v="NoReplen"/>
    <x v="1"/>
    <x v="1"/>
    <s v="PRE 2023"/>
    <m/>
    <n v="1"/>
    <n v="65.95"/>
    <n v="1055.2"/>
    <n v="-989.25"/>
    <n v="-0.94"/>
    <n v="65.95"/>
    <n v="39.57"/>
    <n v="158.28"/>
    <n v="-118.71"/>
    <n v="-0.75"/>
    <s v=""/>
    <s v=""/>
    <s v=""/>
    <s v="Bottom 5%"/>
    <m/>
    <s v="RNDC"/>
    <s v="STOLI GROUP (USA) LLC"/>
  </r>
  <r>
    <x v="4659"/>
    <s v="AL-A009197"/>
    <x v="1"/>
    <s v="A009197"/>
    <s v="FLAVORED"/>
    <n v="10000"/>
    <n v="11.39"/>
    <x v="5"/>
    <x v="6"/>
    <s v="NoReplen"/>
    <x v="1"/>
    <x v="1"/>
    <s v="PRE 2023"/>
    <m/>
    <s v=""/>
    <n v="291.45999999999998"/>
    <n v="74.739999999999995"/>
    <n v="216.72"/>
    <n v="2.9"/>
    <s v=""/>
    <s v=""/>
    <s v=""/>
    <s v=""/>
    <s v=""/>
    <s v=""/>
    <s v=""/>
    <s v=""/>
    <s v="Bottom 5%"/>
    <m/>
    <s v="RNDC"/>
    <s v="STOLI GROUP (USA) LLC"/>
  </r>
  <r>
    <x v="4660"/>
    <s v="AL-A009198"/>
    <x v="1"/>
    <s v="A009198"/>
    <s v="FLAVORED"/>
    <n v="10000"/>
    <n v="11.21"/>
    <x v="5"/>
    <x v="6"/>
    <s v="Delisted"/>
    <x v="1"/>
    <x v="3"/>
    <s v="PRE 2023"/>
    <m/>
    <s v=""/>
    <n v="11.21"/>
    <n v="160.69"/>
    <n v="-149.47999999999999"/>
    <n v="-0.93"/>
    <s v=""/>
    <s v=""/>
    <s v=""/>
    <s v=""/>
    <s v=""/>
    <s v=""/>
    <s v=""/>
    <s v=""/>
    <s v="Bottom 5%"/>
    <m/>
    <s v="RNDC"/>
    <s v="STOLI GROUP (USA) LLC"/>
  </r>
  <r>
    <x v="4661"/>
    <s v="AL-A008196"/>
    <x v="1"/>
    <s v="A008196"/>
    <s v="FLAVORED"/>
    <n v="8000"/>
    <n v="12.89"/>
    <x v="5"/>
    <x v="1"/>
    <s v="SpecOrder"/>
    <x v="1"/>
    <x v="1"/>
    <d v="2023-12-01T00:00:00"/>
    <m/>
    <n v="3"/>
    <n v="1064.56"/>
    <n v="1479.26"/>
    <n v="-414.7"/>
    <n v="-0.28000000000000003"/>
    <n v="354.8533333333333"/>
    <n v="2053.4899999999998"/>
    <n v="4477.76"/>
    <n v="-2424.27"/>
    <n v="-0.54"/>
    <s v=""/>
    <s v=""/>
    <s v=""/>
    <s v="Bottom 5%"/>
    <m/>
    <s v="RNDC"/>
    <s v="STOLI GROUP (USA) LLC"/>
  </r>
  <r>
    <x v="4662"/>
    <s v="AL-A001656"/>
    <x v="1"/>
    <s v="A001656"/>
    <s v="STRAIGHT"/>
    <n v="10000"/>
    <n v="6.59"/>
    <x v="5"/>
    <x v="8"/>
    <s v="Delisted"/>
    <x v="0"/>
    <x v="3"/>
    <s v="PRE 2023"/>
    <m/>
    <s v=""/>
    <n v="167.86"/>
    <n v="11.99"/>
    <n v="155.87"/>
    <n v="13"/>
    <s v=""/>
    <s v=""/>
    <s v=""/>
    <s v=""/>
    <s v=""/>
    <s v=""/>
    <s v=""/>
    <s v=""/>
    <s v="Bottom 5%"/>
    <m/>
    <s v="RNDC"/>
    <s v="STOLI GROUP (USA) LLC"/>
  </r>
  <r>
    <x v="4663"/>
    <s v="AL-A007177"/>
    <x v="1"/>
    <s v="A007177"/>
    <s v="FLAVORED"/>
    <n v="10000"/>
    <n v="11.99"/>
    <x v="5"/>
    <x v="6"/>
    <s v="NoReplen"/>
    <x v="0"/>
    <x v="1"/>
    <s v="PRE 2023"/>
    <m/>
    <s v=""/>
    <n v="107.91"/>
    <n v="503.58"/>
    <n v="-395.67"/>
    <n v="-0.79"/>
    <s v=""/>
    <s v=""/>
    <s v=""/>
    <s v=""/>
    <s v=""/>
    <s v=""/>
    <s v=""/>
    <s v=""/>
    <s v="Bottom 5%"/>
    <m/>
    <s v="RNDC"/>
    <s v="STOLI GROUP (USA) LLC"/>
  </r>
  <r>
    <x v="4664"/>
    <s v="AL-D000397"/>
    <x v="2"/>
    <s v="D000397"/>
    <s v="STRAIGHT"/>
    <n v="10000"/>
    <n v="7.99"/>
    <x v="5"/>
    <x v="7"/>
    <s v="Delisted"/>
    <x v="0"/>
    <x v="3"/>
    <s v="PRE 2023"/>
    <m/>
    <s v=""/>
    <n v="7.99"/>
    <n v="135.83000000000001"/>
    <n v="-127.84"/>
    <n v="-0.94"/>
    <s v=""/>
    <n v="0"/>
    <n v="191.76"/>
    <n v="-191.76"/>
    <n v="-1"/>
    <s v=""/>
    <s v=""/>
    <s v=""/>
    <s v="Bottom 5%"/>
    <m/>
    <s v="RNDC"/>
    <s v="STOLI GROUP (USA) LLC"/>
  </r>
  <r>
    <x v="4665"/>
    <s v="AL-E005236"/>
    <x v="3"/>
    <s v="E005236"/>
    <s v="FLAVORED"/>
    <n v="5000"/>
    <n v="13.19"/>
    <x v="5"/>
    <x v="8"/>
    <s v="NoReplen"/>
    <x v="1"/>
    <x v="3"/>
    <d v="2024-07-01T00:00:00"/>
    <m/>
    <s v=""/>
    <n v="65.95"/>
    <n v="39.57"/>
    <n v="26.38"/>
    <n v="0.67"/>
    <s v=""/>
    <n v="13.19"/>
    <n v="158.28"/>
    <n v="-145.09"/>
    <n v="-0.92"/>
    <s v=""/>
    <s v=""/>
    <s v=""/>
    <s v="Bottom 5%"/>
    <m/>
    <s v="RNDC"/>
    <s v="STOLI GROUP (USA) LLC"/>
  </r>
  <r>
    <x v="4666"/>
    <s v="AL-A008002"/>
    <x v="1"/>
    <s v="A008002"/>
    <s v="FLAVORED"/>
    <n v="8000"/>
    <n v="11.99"/>
    <x v="5"/>
    <x v="6"/>
    <s v="NoReplen"/>
    <x v="5"/>
    <x v="1"/>
    <s v="PRE 2023"/>
    <m/>
    <n v="8"/>
    <n v="1998.44"/>
    <n v="3078.46"/>
    <n v="-1080.02"/>
    <n v="-0.35"/>
    <n v="249.80500000000001"/>
    <n v="575.55999999999995"/>
    <n v="1439.28"/>
    <n v="-863.72"/>
    <n v="-0.6"/>
    <s v=""/>
    <s v=""/>
    <s v=""/>
    <s v="Bottom 5%"/>
    <m/>
    <s v="RNDC"/>
    <s v="STOLI GROUP (USA) LLC"/>
  </r>
  <r>
    <x v="4667"/>
    <s v="AL-E009248"/>
    <x v="3"/>
    <s v="E009248"/>
    <s v="FLAVORED"/>
    <n v="10000"/>
    <n v="13.19"/>
    <x v="5"/>
    <x v="8"/>
    <s v="NoReplen"/>
    <x v="1"/>
    <x v="1"/>
    <s v="PRE 2023"/>
    <m/>
    <n v="0"/>
    <n v="395.7"/>
    <n v="989.25"/>
    <n v="-593.54999999999995"/>
    <n v="-0.6"/>
    <s v=""/>
    <n v="13.19"/>
    <n v="263.8"/>
    <n v="-250.61"/>
    <n v="-0.95"/>
    <s v=""/>
    <s v=""/>
    <s v=""/>
    <s v="Bottom 5%"/>
    <m/>
    <s v="RNDC"/>
    <s v="STOLI GROUP (USA) LLC"/>
  </r>
  <r>
    <x v="4668"/>
    <s v="AL-A008204"/>
    <x v="1"/>
    <s v="A008204"/>
    <s v="FLAVORED"/>
    <n v="8000"/>
    <n v="11.99"/>
    <x v="5"/>
    <x v="6"/>
    <s v="NoReplen"/>
    <x v="5"/>
    <x v="1"/>
    <s v="PRE 2023"/>
    <m/>
    <n v="9"/>
    <n v="1199.04"/>
    <n v="959.52"/>
    <n v="239.52"/>
    <n v="0.25"/>
    <n v="133.22666666666666"/>
    <n v="971.35"/>
    <n v="439.78"/>
    <n v="531.57000000000005"/>
    <n v="1.21"/>
    <s v=""/>
    <s v=""/>
    <s v=""/>
    <s v="Bottom 5%"/>
    <m/>
    <s v="RNDC"/>
    <s v="STOLI GROUP (USA) LLC"/>
  </r>
  <r>
    <x v="4669"/>
    <s v="AL-A005652"/>
    <x v="1"/>
    <s v="A005652"/>
    <s v="FLAVORED"/>
    <n v="10000"/>
    <n v="11.99"/>
    <x v="5"/>
    <x v="6"/>
    <s v="Delisted"/>
    <x v="1"/>
    <x v="3"/>
    <s v="PRE 2023"/>
    <m/>
    <s v=""/>
    <n v="0"/>
    <n v="11.99"/>
    <n v="-11.99"/>
    <n v="-1"/>
    <s v=""/>
    <s v=""/>
    <s v=""/>
    <s v=""/>
    <s v=""/>
    <s v=""/>
    <s v=""/>
    <s v=""/>
    <s v="Bottom 5%"/>
    <m/>
    <s v="RNDC"/>
    <s v="STOLI GROUP (USA) LLC"/>
  </r>
  <r>
    <x v="4670"/>
    <s v="AL-D005108"/>
    <x v="2"/>
    <s v="D005108"/>
    <s v="FLAVORED"/>
    <n v="10000"/>
    <n v="2.09"/>
    <x v="5"/>
    <x v="7"/>
    <s v="NoReplen"/>
    <x v="1"/>
    <x v="1"/>
    <s v="PRE 2023"/>
    <m/>
    <n v="1"/>
    <n v="20.57"/>
    <n v="67.319999999999993"/>
    <n v="-46.75"/>
    <n v="-0.69"/>
    <n v="20.57"/>
    <s v=""/>
    <s v=""/>
    <s v=""/>
    <s v=""/>
    <s v=""/>
    <s v=""/>
    <s v=""/>
    <s v="Bottom 5%"/>
    <m/>
    <s v="RNDC"/>
    <s v="STOLI GROUP (USA) LLC"/>
  </r>
  <r>
    <x v="4671"/>
    <s v="AL-A070327"/>
    <x v="1"/>
    <s v="A070327"/>
    <s v="STRAIGHT"/>
    <n v="70000"/>
    <n v="44.99"/>
    <x v="5"/>
    <x v="4"/>
    <s v="NoReplen"/>
    <x v="2"/>
    <x v="2"/>
    <d v="2024-11-01T00:00:00"/>
    <m/>
    <n v="5"/>
    <n v="2654.41"/>
    <n v="3104.31"/>
    <n v="-449.9"/>
    <n v="-0.14000000000000001"/>
    <n v="530.88199999999995"/>
    <s v=""/>
    <s v=""/>
    <s v=""/>
    <s v=""/>
    <s v=""/>
    <s v=""/>
    <s v=""/>
    <s v="Bottom 5%"/>
    <m/>
    <s v="RNDC"/>
    <s v="STOLI GROUP (USA) LLC"/>
  </r>
  <r>
    <x v="4672"/>
    <s v="AL-A004956"/>
    <x v="1"/>
    <s v="A004956"/>
    <s v="STRAIGHT"/>
    <n v="4000"/>
    <n v="13.49"/>
    <x v="5"/>
    <x v="6"/>
    <s v="Delisted"/>
    <x v="1"/>
    <x v="3"/>
    <d v="2024-11-01T00:00:00"/>
    <m/>
    <s v=""/>
    <m/>
    <n v="67.45"/>
    <n v="-67.45"/>
    <n v="-1"/>
    <s v=""/>
    <s v=""/>
    <s v=""/>
    <s v=""/>
    <s v=""/>
    <s v=""/>
    <s v=""/>
    <s v=""/>
    <s v="Bottom 5%"/>
    <m/>
    <s v="SGWS - LIBERTY SPIRITS"/>
    <s v="STOLI GROUP (USA) LLC"/>
  </r>
  <r>
    <x v="4673"/>
    <s v="AL-A007392"/>
    <x v="1"/>
    <s v="A007392"/>
    <s v="STRAIGHT"/>
    <n v="10000"/>
    <n v="11.99"/>
    <x v="5"/>
    <x v="6"/>
    <s v="NoReplen"/>
    <x v="2"/>
    <x v="2"/>
    <s v="PRE 2023"/>
    <m/>
    <s v=""/>
    <n v="23.98"/>
    <n v="19.989999999999998"/>
    <n v="3.99"/>
    <n v="0.2"/>
    <s v=""/>
    <s v=""/>
    <s v=""/>
    <s v=""/>
    <s v=""/>
    <s v=""/>
    <s v=""/>
    <s v=""/>
    <s v="Bottom 5%"/>
    <m/>
    <s v="RNDC"/>
    <s v="STOLI GROUP (USA) LLC"/>
  </r>
  <r>
    <x v="4674"/>
    <s v="AL-A070616"/>
    <x v="1"/>
    <s v="A070616"/>
    <s v="STRAIGHT"/>
    <n v="70000"/>
    <n v="54.99"/>
    <x v="2"/>
    <x v="5"/>
    <s v="Replenish"/>
    <x v="0"/>
    <x v="0"/>
    <d v="2026-01-01T00:00:00"/>
    <m/>
    <n v="51"/>
    <n v="5004.09"/>
    <m/>
    <n v="5004.09"/>
    <m/>
    <n v="98.119411764705887"/>
    <n v="6378.84"/>
    <n v="0"/>
    <n v="6378.84"/>
    <n v="0"/>
    <s v=""/>
    <s v="X"/>
    <s v="X"/>
    <s v="Bottom 5%"/>
    <m/>
    <s v="UNITED"/>
    <s v="JACKSON FAMILY ENTERPRISES, INC"/>
  </r>
  <r>
    <x v="4675"/>
    <s v="AL-A001189"/>
    <x v="1"/>
    <s v="A001189"/>
    <s v="STRAIGHT"/>
    <n v="10000"/>
    <n v="17.989999999999998"/>
    <x v="2"/>
    <x v="6"/>
    <s v="NoReplen"/>
    <x v="0"/>
    <x v="2"/>
    <s v="PRE 2023"/>
    <m/>
    <s v=""/>
    <n v="161.91"/>
    <n v="71.959999999999994"/>
    <n v="89.95"/>
    <n v="1.25"/>
    <s v=""/>
    <s v=""/>
    <s v=""/>
    <s v=""/>
    <s v=""/>
    <s v=""/>
    <s v=""/>
    <s v=""/>
    <s v="Bottom 5%"/>
    <m/>
    <s v="RNDC"/>
    <s v="SPLINTER GROUP NAPA, LLC"/>
  </r>
  <r>
    <x v="4676"/>
    <s v="AL-A009883"/>
    <x v="1"/>
    <s v="A009883"/>
    <s v="STRAIGHT"/>
    <n v="10000"/>
    <n v="26.39"/>
    <x v="2"/>
    <x v="4"/>
    <s v="NoReplen"/>
    <x v="1"/>
    <x v="1"/>
    <s v="PRE 2023"/>
    <m/>
    <n v="4"/>
    <n v="9008.1"/>
    <n v="9128.92"/>
    <n v="-120.82"/>
    <n v="-0.01"/>
    <n v="2252.0250000000001"/>
    <n v="422.28"/>
    <n v="1803.59"/>
    <n v="-1381.31"/>
    <n v="-0.77"/>
    <s v=""/>
    <s v=""/>
    <s v=""/>
    <s v="Bottom 5%"/>
    <m/>
    <s v="JOHNSON BROTHERS"/>
    <s v="PROXIMO SPIRITS INC."/>
  </r>
  <r>
    <x v="4677"/>
    <s v="AL-A004998"/>
    <x v="1"/>
    <s v="A004998"/>
    <s v="STRAIGHT"/>
    <n v="10000"/>
    <n v="47.99"/>
    <x v="2"/>
    <x v="5"/>
    <s v="NoReplen"/>
    <x v="1"/>
    <x v="1"/>
    <s v="PRE 2023"/>
    <m/>
    <n v="2"/>
    <n v="2975.42"/>
    <n v="2378.6999999999998"/>
    <n v="596.72"/>
    <n v="0.25"/>
    <n v="1487.71"/>
    <n v="143.97"/>
    <n v="2959.63"/>
    <n v="-2815.66"/>
    <n v="-0.95"/>
    <s v=""/>
    <s v=""/>
    <s v=""/>
    <s v="Bottom 5%"/>
    <m/>
    <s v="SGWS - LIBERTY SPIRITS"/>
    <s v="PROXIMO SPIRITS INC."/>
  </r>
  <r>
    <x v="4678"/>
    <s v="AL-A009714"/>
    <x v="1"/>
    <s v="A009714"/>
    <s v="STRAIGHT"/>
    <n v="10000"/>
    <n v="38.99"/>
    <x v="2"/>
    <x v="4"/>
    <s v="NoReplen"/>
    <x v="1"/>
    <x v="1"/>
    <s v="PRE 2023"/>
    <m/>
    <n v="1"/>
    <n v="2651.34"/>
    <n v="1689.74"/>
    <n v="961.6"/>
    <n v="0.56999999999999995"/>
    <n v="2651.34"/>
    <n v="0"/>
    <n v="454.93"/>
    <n v="-454.93"/>
    <n v="-1"/>
    <s v=""/>
    <s v=""/>
    <s v=""/>
    <s v="Bottom 5%"/>
    <m/>
    <s v="JOHNSON BROTHERS"/>
    <s v="PROXIMO SPIRITS INC."/>
  </r>
  <r>
    <x v="4679"/>
    <s v="AL-A010056"/>
    <x v="1"/>
    <s v="A010056"/>
    <s v="STRAIGHT"/>
    <n v="10000"/>
    <n v="41.99"/>
    <x v="2"/>
    <x v="5"/>
    <s v="NoReplen"/>
    <x v="1"/>
    <x v="1"/>
    <s v="PRE 2023"/>
    <m/>
    <n v="2"/>
    <n v="4758.96"/>
    <n v="4409.37"/>
    <n v="349.59"/>
    <n v="0.08"/>
    <n v="2379.48"/>
    <n v="335.92"/>
    <n v="0"/>
    <n v="335.92"/>
    <n v="0"/>
    <s v=""/>
    <s v=""/>
    <s v=""/>
    <s v="Bottom 5%"/>
    <m/>
    <s v="JOHNSON BROTHERS"/>
    <s v="PROXIMO SPIRITS INC."/>
  </r>
  <r>
    <x v="4680"/>
    <s v="AL-D007103"/>
    <x v="2"/>
    <s v="D007103"/>
    <n v="0"/>
    <n v="7000"/>
    <n v="0.59"/>
    <x v="7"/>
    <x v="7"/>
    <s v="NoReplen"/>
    <x v="0"/>
    <x v="2"/>
    <s v="PRE 2023"/>
    <m/>
    <s v=""/>
    <n v="21.24"/>
    <n v="66.09"/>
    <n v="-44.85"/>
    <n v="-0.68"/>
    <s v=""/>
    <s v=""/>
    <s v=""/>
    <s v=""/>
    <s v=""/>
    <s v=""/>
    <s v=""/>
    <s v=""/>
    <s v="Bottom 5%"/>
    <m/>
    <s v="UNITED"/>
    <s v="BROWN FOREMAN CORP"/>
  </r>
  <r>
    <x v="4681"/>
    <s v="AL-A001551"/>
    <x v="1"/>
    <s v="A001551"/>
    <s v="STRAIGHT"/>
    <n v="10000"/>
    <n v="14.99"/>
    <x v="11"/>
    <x v="6"/>
    <s v="Delisted"/>
    <x v="0"/>
    <x v="1"/>
    <s v="PRE 2023"/>
    <m/>
    <s v=""/>
    <n v="389.74"/>
    <n v="164.89"/>
    <n v="224.85"/>
    <n v="1.36"/>
    <s v=""/>
    <s v=""/>
    <s v=""/>
    <s v=""/>
    <s v=""/>
    <s v=""/>
    <s v=""/>
    <s v=""/>
    <s v="Bottom 5%"/>
    <m/>
    <s v="SGWS - CPWS"/>
    <s v="DIAGEO NORTH AMERICA INC"/>
  </r>
  <r>
    <x v="4682"/>
    <s v="AL-A007103"/>
    <x v="1"/>
    <s v="A007103"/>
    <n v="0"/>
    <n v="7000"/>
    <n v="19.190000000000001"/>
    <x v="7"/>
    <x v="6"/>
    <s v="NoReplen"/>
    <x v="0"/>
    <x v="1"/>
    <s v="PRE 2023"/>
    <m/>
    <n v="4"/>
    <n v="3742.05"/>
    <n v="17503.21"/>
    <n v="-13761.16"/>
    <n v="-0.79"/>
    <n v="935.51250000000005"/>
    <n v="959.5"/>
    <n v="9760.4599999999991"/>
    <n v="-8800.9599999999991"/>
    <n v="-0.9"/>
    <s v=""/>
    <s v=""/>
    <s v=""/>
    <s v="Bottom 5%"/>
    <m/>
    <s v="UNITED"/>
    <s v="BROWN FOREMAN CORP"/>
  </r>
  <r>
    <x v="4683"/>
    <s v="AL-A070070"/>
    <x v="1"/>
    <s v="A070070"/>
    <n v="0"/>
    <n v="70000"/>
    <n v="14.99"/>
    <x v="10"/>
    <x v="11"/>
    <s v="NoReplen"/>
    <x v="0"/>
    <x v="1"/>
    <d v="2023-11-01T00:00:00"/>
    <m/>
    <n v="8"/>
    <n v="2843.23"/>
    <n v="2979.79"/>
    <n v="-136.56"/>
    <n v="-0.05"/>
    <n v="355.40375"/>
    <n v="74.95"/>
    <n v="887.64"/>
    <n v="-812.69"/>
    <n v="-0.92"/>
    <s v=""/>
    <s v=""/>
    <s v=""/>
    <s v="Bottom 5%"/>
    <m/>
    <s v="LUKE LEA BEVERAGES"/>
    <s v="SMBV LLC dba SOUTH MOUNTAIN DISTILLERY CO."/>
  </r>
  <r>
    <x v="4684"/>
    <s v="AL-A007841"/>
    <x v="1"/>
    <s v="A007841"/>
    <n v="0"/>
    <n v="7000"/>
    <n v="14.99"/>
    <x v="10"/>
    <x v="11"/>
    <s v="NoReplen"/>
    <x v="0"/>
    <x v="1"/>
    <s v="PRE 2023"/>
    <m/>
    <n v="5"/>
    <n v="3192.87"/>
    <n v="7458.93"/>
    <n v="-4266.0600000000004"/>
    <n v="-0.56999999999999995"/>
    <n v="638.57399999999996"/>
    <n v="0"/>
    <n v="1539.29"/>
    <n v="-1539.29"/>
    <n v="-1"/>
    <s v=""/>
    <s v=""/>
    <s v=""/>
    <s v="Bottom 5%"/>
    <m/>
    <s v="LUKE LEA BEVERAGES"/>
    <s v="SMBV LLC dba SOUTH MOUNTAIN DISTILLERY CO."/>
  </r>
  <r>
    <x v="4685"/>
    <s v="AL-D007453"/>
    <x v="2"/>
    <s v="D007453"/>
    <n v="0"/>
    <n v="7000"/>
    <n v="1.79"/>
    <x v="6"/>
    <x v="7"/>
    <s v="NoReplen"/>
    <x v="0"/>
    <x v="1"/>
    <s v="PRE 2023"/>
    <m/>
    <n v="6"/>
    <n v="1836.54"/>
    <n v="15366.58"/>
    <n v="-13530.04"/>
    <n v="-0.88"/>
    <n v="306.08999999999997"/>
    <n v="809.08"/>
    <n v="18084.580000000002"/>
    <n v="-17275.5"/>
    <n v="-0.96"/>
    <s v=""/>
    <s v=""/>
    <s v=""/>
    <s v="Bottom 5%"/>
    <m/>
    <s v="RNDC"/>
    <s v="SUGARLAND DISTILLING CO. LLC"/>
  </r>
  <r>
    <x v="4686"/>
    <s v="AL-A007453"/>
    <x v="1"/>
    <s v="A007453"/>
    <n v="0"/>
    <n v="10000"/>
    <n v="23.99"/>
    <x v="6"/>
    <x v="1"/>
    <s v="Replenish"/>
    <x v="0"/>
    <x v="0"/>
    <s v="PRE 2023"/>
    <m/>
    <n v="131"/>
    <n v="62022.92"/>
    <n v="74249.05"/>
    <n v="-12226.13"/>
    <n v="-0.16"/>
    <n v="473.45740458015268"/>
    <n v="48067.12"/>
    <n v="56448.47"/>
    <n v="-8381.35"/>
    <n v="-0.15"/>
    <s v=""/>
    <s v=" "/>
    <s v=" "/>
    <s v=""/>
    <m/>
    <s v="RNDC"/>
    <s v="SUGARLAND DISTILLING CO. LLC"/>
  </r>
  <r>
    <x v="4687"/>
    <s v="AL-D007529"/>
    <x v="2"/>
    <s v="D007529"/>
    <n v="0"/>
    <n v="10000"/>
    <n v="2.99"/>
    <x v="6"/>
    <x v="7"/>
    <s v="Replenish"/>
    <x v="0"/>
    <x v="0"/>
    <s v="PRE 2023"/>
    <m/>
    <n v="104"/>
    <n v="23570.17"/>
    <n v="30731.22"/>
    <n v="-7161.05"/>
    <n v="-0.23"/>
    <n v="226.63624999999999"/>
    <n v="30910.62"/>
    <n v="39240.76"/>
    <n v="-8330.14"/>
    <n v="-0.21"/>
    <s v=""/>
    <s v=""/>
    <s v=""/>
    <s v="Bottom 5%"/>
    <m/>
    <s v="RNDC"/>
    <s v="SUGARLAND DISTILLING CO. LLC"/>
  </r>
  <r>
    <x v="4688"/>
    <s v="AL-A007529"/>
    <x v="1"/>
    <s v="A007529"/>
    <n v="0"/>
    <n v="10000"/>
    <n v="23.99"/>
    <x v="6"/>
    <x v="1"/>
    <s v="Replenish"/>
    <x v="0"/>
    <x v="0"/>
    <s v="PRE 2023"/>
    <m/>
    <n v="119"/>
    <n v="86224.92"/>
    <n v="111470.75"/>
    <n v="-25245.83"/>
    <n v="-0.23"/>
    <n v="724.57915966386554"/>
    <n v="47295.72"/>
    <n v="67887.88"/>
    <n v="-20592.16"/>
    <n v="-0.3"/>
    <s v=""/>
    <s v=" "/>
    <s v=" "/>
    <s v=""/>
    <m/>
    <s v="RNDC"/>
    <s v="SUGARLAND DISTILLING CO. LLC"/>
  </r>
  <r>
    <x v="4689"/>
    <s v="AL-D007687"/>
    <x v="2"/>
    <s v="D007687"/>
    <n v="0"/>
    <n v="7000"/>
    <n v="8.99"/>
    <x v="6"/>
    <x v="7"/>
    <s v="NoReplen"/>
    <x v="2"/>
    <x v="0"/>
    <s v="PRE 2023"/>
    <m/>
    <n v="3"/>
    <n v="9620.4699999999993"/>
    <n v="10163.219999999999"/>
    <n v="-542.75"/>
    <n v="-0.05"/>
    <n v="3206.8233333333333"/>
    <n v="7779.81"/>
    <n v="6850.43"/>
    <n v="929.38"/>
    <n v="0.14000000000000001"/>
    <s v=""/>
    <s v=""/>
    <s v=""/>
    <s v="Bottom 5%"/>
    <m/>
    <s v="RNDC"/>
    <s v="SUGARLAND DISTILLING CO. LLC"/>
  </r>
  <r>
    <x v="4690"/>
    <s v="AL-D007677"/>
    <x v="2"/>
    <s v="D007677"/>
    <n v="0"/>
    <n v="7000"/>
    <n v="1.79"/>
    <x v="6"/>
    <x v="7"/>
    <s v="NoReplen"/>
    <x v="0"/>
    <x v="2"/>
    <s v="PRE 2023"/>
    <m/>
    <n v="5"/>
    <n v="374.11"/>
    <n v="1432.62"/>
    <n v="-1058.51"/>
    <n v="-0.74"/>
    <n v="74.822000000000003"/>
    <n v="257.76"/>
    <n v="100.24"/>
    <n v="157.52000000000001"/>
    <n v="1.57"/>
    <s v=""/>
    <s v=""/>
    <s v=""/>
    <s v="Bottom 5%"/>
    <m/>
    <s v="RNDC"/>
    <s v="SUGARLAND DISTILLING CO. LLC"/>
  </r>
  <r>
    <x v="4691"/>
    <s v="AL-A007677"/>
    <x v="1"/>
    <s v="A007677"/>
    <n v="0"/>
    <n v="7000"/>
    <n v="23.99"/>
    <x v="6"/>
    <x v="1"/>
    <s v="Replenish"/>
    <x v="0"/>
    <x v="0"/>
    <s v="PRE 2023"/>
    <m/>
    <n v="99"/>
    <n v="24987.43"/>
    <n v="39943.35"/>
    <n v="-14955.92"/>
    <n v="-0.37"/>
    <n v="252.39828282828285"/>
    <n v="14891.71"/>
    <n v="21279.13"/>
    <n v="-6387.42"/>
    <n v="-0.3"/>
    <s v=""/>
    <s v=" "/>
    <s v="X"/>
    <s v="Bottom 5%"/>
    <m/>
    <s v="RNDC"/>
    <s v="SUGARLAND DISTILLING CO. LLC"/>
  </r>
  <r>
    <x v="4692"/>
    <s v="AL-A005274"/>
    <x v="1"/>
    <s v="A005274"/>
    <s v="FLAVORED"/>
    <n v="5000"/>
    <n v="15.59"/>
    <x v="10"/>
    <x v="11"/>
    <s v="NoReplen"/>
    <x v="1"/>
    <x v="1"/>
    <d v="2024-11-01T00:00:00"/>
    <m/>
    <n v="1"/>
    <n v="31.14"/>
    <n v="46.71"/>
    <n v="-15.57"/>
    <n v="-0.33"/>
    <n v="31.14"/>
    <s v=""/>
    <s v=""/>
    <s v=""/>
    <s v=""/>
    <s v=""/>
    <s v=""/>
    <s v=""/>
    <s v="Bottom 5%"/>
    <m/>
    <s v="SGWS - LIBERTY SPIRITS"/>
    <s v="SOUTHERN PRIDE DISTILLERY LLC"/>
  </r>
  <r>
    <x v="4693"/>
    <s v="AL-A005826"/>
    <x v="1"/>
    <s v="A005826"/>
    <s v="FLAVORED"/>
    <n v="5000"/>
    <n v="15.59"/>
    <x v="10"/>
    <x v="11"/>
    <s v="NoReplen"/>
    <x v="1"/>
    <x v="1"/>
    <d v="2025-05-01T00:00:00"/>
    <m/>
    <n v="1"/>
    <n v="108.99"/>
    <n v="15.57"/>
    <n v="93.42"/>
    <n v="6"/>
    <n v="108.99"/>
    <s v=""/>
    <s v=""/>
    <s v=""/>
    <s v=""/>
    <s v=""/>
    <s v=""/>
    <s v=""/>
    <s v="Bottom 5%"/>
    <m/>
    <s v="PRESTIGE LIQUORS LLC"/>
    <s v="SOUTHERN PRIDE DISTILLERY LLC"/>
  </r>
  <r>
    <x v="4694"/>
    <s v="AL-A007100"/>
    <x v="1"/>
    <s v="A007100"/>
    <n v="0"/>
    <n v="10000"/>
    <n v="13.19"/>
    <x v="0"/>
    <x v="2"/>
    <s v="NoReplen"/>
    <x v="0"/>
    <x v="2"/>
    <s v="PRE 2023"/>
    <m/>
    <n v="1"/>
    <n v="26.38"/>
    <m/>
    <n v="26.38"/>
    <m/>
    <n v="26.38"/>
    <s v=""/>
    <s v=""/>
    <s v=""/>
    <s v=""/>
    <s v=""/>
    <s v=""/>
    <s v=""/>
    <s v="Bottom 5%"/>
    <m/>
    <s v="OTHER"/>
    <s v="SOUTHERN WICKED BEVERAGES LLC"/>
  </r>
  <r>
    <x v="4695"/>
    <s v="AL-A007099"/>
    <x v="1"/>
    <s v="A007099"/>
    <n v="0"/>
    <n v="10000"/>
    <n v="13.19"/>
    <x v="0"/>
    <x v="2"/>
    <s v="NoReplen"/>
    <x v="0"/>
    <x v="2"/>
    <s v="PRE 2023"/>
    <m/>
    <n v="2"/>
    <n v="145.09"/>
    <n v="39.57"/>
    <n v="105.52"/>
    <n v="2.67"/>
    <n v="72.545000000000002"/>
    <s v=""/>
    <s v=""/>
    <s v=""/>
    <s v=""/>
    <s v=""/>
    <s v=""/>
    <s v=""/>
    <s v="Bottom 5%"/>
    <m/>
    <s v="OTHER"/>
    <s v="SOUTHERN WICKED BEVERAGES LLC"/>
  </r>
  <r>
    <x v="4696"/>
    <s v="AL-A010597"/>
    <x v="1"/>
    <s v="A010597"/>
    <n v="0"/>
    <n v="10000"/>
    <n v="23.99"/>
    <x v="6"/>
    <x v="1"/>
    <s v="SpecOrder"/>
    <x v="1"/>
    <x v="0"/>
    <d v="2024-02-01T00:00:00"/>
    <m/>
    <n v="1"/>
    <n v="71.97"/>
    <n v="479.8"/>
    <n v="-407.83"/>
    <n v="-0.85"/>
    <n v="71.97"/>
    <s v=""/>
    <s v=""/>
    <s v=""/>
    <s v=""/>
    <s v=""/>
    <s v=""/>
    <s v=""/>
    <s v="Bottom 5%"/>
    <m/>
    <s v="RNDC"/>
    <s v="SUGARLAND DISTILLING CO. LLC"/>
  </r>
  <r>
    <x v="4697"/>
    <s v="AL-A070292"/>
    <x v="1"/>
    <s v="A070292"/>
    <n v="0"/>
    <n v="70000"/>
    <n v="23.99"/>
    <x v="6"/>
    <x v="1"/>
    <s v="Replenish"/>
    <x v="0"/>
    <x v="0"/>
    <d v="2024-10-01T00:00:00"/>
    <m/>
    <n v="68"/>
    <n v="17514.439999999999"/>
    <n v="17253.28"/>
    <n v="261.16000000000003"/>
    <n v="0.02"/>
    <n v="257.56529411764706"/>
    <n v="14961.53"/>
    <n v="42990.79"/>
    <n v="-28029.26"/>
    <n v="-0.65"/>
    <s v=""/>
    <s v=" "/>
    <s v="X"/>
    <s v="Bottom 5%"/>
    <m/>
    <s v="RNDC"/>
    <s v="SUGARLAND DISTILLING CO. LLC"/>
  </r>
  <r>
    <x v="4698"/>
    <s v="AL-J070136"/>
    <x v="0"/>
    <s v="J070136"/>
    <n v="0"/>
    <n v="70000"/>
    <n v="11.39"/>
    <x v="0"/>
    <x v="0"/>
    <s v="NoReplen"/>
    <x v="0"/>
    <x v="1"/>
    <d v="2024-02-01T00:00:00"/>
    <m/>
    <n v="5"/>
    <n v="470.92"/>
    <n v="4557.6000000000004"/>
    <n v="-4086.68"/>
    <n v="-0.9"/>
    <n v="94.183999999999997"/>
    <n v="695.01"/>
    <n v="7026.3"/>
    <n v="-6331.29"/>
    <n v="-0.9"/>
    <s v=""/>
    <s v=""/>
    <s v=""/>
    <s v="Bottom 5%"/>
    <m/>
    <s v="OTHER"/>
    <s v="OG Beverage Creations"/>
  </r>
  <r>
    <x v="4699"/>
    <s v="AL-J007651"/>
    <x v="0"/>
    <s v="J007651"/>
    <n v="0"/>
    <n v="10000"/>
    <n v="11.99"/>
    <x v="0"/>
    <x v="0"/>
    <s v="NoReplen"/>
    <x v="0"/>
    <x v="1"/>
    <s v="PRE 2023"/>
    <m/>
    <n v="5"/>
    <n v="179.85"/>
    <n v="347.71"/>
    <n v="-167.86"/>
    <n v="-0.48"/>
    <n v="35.97"/>
    <s v=""/>
    <s v=""/>
    <s v=""/>
    <s v=""/>
    <s v=""/>
    <s v=""/>
    <s v=""/>
    <s v="Bottom 5%"/>
    <m/>
    <s v="OTHER"/>
    <s v="BURKE &amp; MORRIS SPIRITS LLC"/>
  </r>
  <r>
    <x v="4700"/>
    <s v="AL-J070239"/>
    <x v="0"/>
    <s v="J070239"/>
    <n v="0"/>
    <n v="70000"/>
    <n v="11.99"/>
    <x v="0"/>
    <x v="0"/>
    <s v="NoReplen"/>
    <x v="0"/>
    <x v="1"/>
    <d v="2024-07-01T00:00:00"/>
    <m/>
    <n v="18"/>
    <n v="3458.13"/>
    <n v="7354.26"/>
    <n v="-3896.13"/>
    <n v="-0.53"/>
    <n v="192.11833333333334"/>
    <n v="1883.01"/>
    <n v="1903.03"/>
    <n v="-20.02"/>
    <n v="-0.01"/>
    <s v=""/>
    <s v=""/>
    <s v=""/>
    <s v="Bottom 5%"/>
    <m/>
    <s v="RNDC"/>
    <s v="PARK STREET IMPORTS /"/>
  </r>
  <r>
    <x v="4701"/>
    <s v="AL-J070412"/>
    <x v="0"/>
    <s v="J070412"/>
    <n v="0"/>
    <n v="70000"/>
    <n v="59.98"/>
    <x v="0"/>
    <x v="0"/>
    <s v="Replenish"/>
    <x v="1"/>
    <x v="0"/>
    <d v="2024-10-18T00:00:00"/>
    <m/>
    <n v="10"/>
    <n v="299.89999999999998"/>
    <m/>
    <n v="299.89999999999998"/>
    <m/>
    <n v="29.99"/>
    <n v="109883.36"/>
    <n v="8637.1200000000008"/>
    <n v="101246.24"/>
    <n v="11.72"/>
    <s v=""/>
    <s v=""/>
    <s v=""/>
    <s v="Bottom 5%"/>
    <m/>
    <s v="GULF DISTRIBUTING"/>
    <s v="Sweet Grace Distilling Co, LLC"/>
  </r>
  <r>
    <x v="4702"/>
    <s v="AL-J070343"/>
    <x v="0"/>
    <s v="J070343"/>
    <n v="0"/>
    <n v="70000"/>
    <n v="59.97"/>
    <x v="0"/>
    <x v="0"/>
    <s v="SpecOrder"/>
    <x v="1"/>
    <x v="0"/>
    <d v="2024-08-26T00:00:00"/>
    <m/>
    <n v="2"/>
    <n v="179.91"/>
    <m/>
    <n v="179.91"/>
    <m/>
    <n v="89.954999999999998"/>
    <n v="124737.60000000001"/>
    <n v="26206.89"/>
    <n v="98530.71"/>
    <n v="3.76"/>
    <s v=""/>
    <s v=""/>
    <s v=""/>
    <s v="Bottom 5%"/>
    <m/>
    <s v="GULF DISTRIBUTING"/>
    <s v="Sweet Grace Distilling Co, LLC"/>
  </r>
  <r>
    <x v="4703"/>
    <s v="AL-J070411"/>
    <x v="0"/>
    <s v="J070411"/>
    <n v="0"/>
    <n v="70000"/>
    <n v="59.98"/>
    <x v="0"/>
    <x v="0"/>
    <s v="SpecOrder"/>
    <x v="1"/>
    <x v="0"/>
    <d v="2024-12-01T00:00:00"/>
    <m/>
    <n v="84"/>
    <n v="6240.84"/>
    <n v="164.64"/>
    <n v="6076.2"/>
    <n v="36.909999999999997"/>
    <n v="74.295714285714283"/>
    <n v="1195865.6200000001"/>
    <n v="16793.28"/>
    <n v="1179072.3400000001"/>
    <n v="70.209999999999994"/>
    <s v=""/>
    <s v=""/>
    <s v=""/>
    <s v="Bottom 5%"/>
    <m/>
    <s v="GULF DISTRIBUTING"/>
    <s v="Sweet Grace Distilling Co, LLC"/>
  </r>
  <r>
    <x v="4704"/>
    <s v="AL-A001299"/>
    <x v="1"/>
    <s v="A001299"/>
    <n v="0"/>
    <n v="10000"/>
    <n v="11.99"/>
    <x v="10"/>
    <x v="11"/>
    <s v="Delisted"/>
    <x v="0"/>
    <x v="1"/>
    <s v="PRE 2023"/>
    <m/>
    <n v="2"/>
    <n v="11.99"/>
    <n v="11.99"/>
    <n v="0"/>
    <n v="0"/>
    <n v="5.9950000000000001"/>
    <n v="0"/>
    <n v="71.94"/>
    <n v="-71.94"/>
    <n v="-1"/>
    <s v=""/>
    <s v=""/>
    <s v=""/>
    <s v="Bottom 5%"/>
    <m/>
    <s v="OTHER"/>
    <s v="HIGH RIDGE SPIRITS"/>
  </r>
  <r>
    <x v="4705"/>
    <s v="AL-A001298"/>
    <x v="1"/>
    <s v="A001298"/>
    <n v="0"/>
    <n v="10000"/>
    <n v="11.99"/>
    <x v="10"/>
    <x v="11"/>
    <s v="Delisted"/>
    <x v="0"/>
    <x v="1"/>
    <s v="PRE 2023"/>
    <m/>
    <n v="1"/>
    <n v="59.95"/>
    <n v="59.95"/>
    <n v="0"/>
    <n v="0"/>
    <n v="59.95"/>
    <n v="0"/>
    <n v="83.93"/>
    <n v="-83.93"/>
    <n v="-1"/>
    <s v=""/>
    <s v=""/>
    <s v=""/>
    <s v="Bottom 5%"/>
    <m/>
    <s v="OTHER"/>
    <s v="HIGH RIDGE SPIRITS"/>
  </r>
  <r>
    <x v="4706"/>
    <s v="AL-F000679"/>
    <x v="4"/>
    <s v="F000679"/>
    <n v="0"/>
    <n v="10000"/>
    <n v="11.99"/>
    <x v="0"/>
    <x v="2"/>
    <s v="NoReplen"/>
    <x v="0"/>
    <x v="1"/>
    <s v="PRE 2023"/>
    <m/>
    <s v=""/>
    <n v="83.93"/>
    <n v="624.49"/>
    <n v="-540.55999999999995"/>
    <n v="-0.87"/>
    <s v=""/>
    <s v=""/>
    <s v=""/>
    <s v=""/>
    <s v=""/>
    <s v=""/>
    <s v=""/>
    <s v=""/>
    <s v="Bottom 5%"/>
    <m/>
    <s v="SGWS - LIBERTY SPIRITS"/>
    <s v="PHILLIPS PRODUCTS COMPANY"/>
  </r>
  <r>
    <x v="4707"/>
    <s v="AL-A030968"/>
    <x v="1"/>
    <s v="A030968"/>
    <s v="FLAVORED"/>
    <n v="30000"/>
    <n v="23.99"/>
    <x v="2"/>
    <x v="1"/>
    <s v="CGPO 1"/>
    <x v="3"/>
    <x v="0"/>
    <d v="2025-05-01T00:00:00"/>
    <m/>
    <n v="6"/>
    <m/>
    <n v="191.92"/>
    <n v="-191.92"/>
    <n v="-1"/>
    <n v="0"/>
    <n v="9787.92"/>
    <n v="0"/>
    <n v="9787.92"/>
    <n v="0"/>
    <s v=""/>
    <s v=""/>
    <s v=""/>
    <s v="Bottom 5%"/>
    <m/>
    <s v="RNDC"/>
    <s v="SUGARLAND DISTILLING CO. LLC"/>
  </r>
  <r>
    <x v="4708"/>
    <s v="AL-A070293"/>
    <x v="1"/>
    <s v="A070293"/>
    <n v="0"/>
    <n v="70000"/>
    <n v="23.99"/>
    <x v="6"/>
    <x v="1"/>
    <s v="Replenish"/>
    <x v="0"/>
    <x v="0"/>
    <d v="2024-10-01T00:00:00"/>
    <m/>
    <n v="68"/>
    <n v="26636.400000000001"/>
    <n v="19662.21"/>
    <n v="6974.19"/>
    <n v="0.35"/>
    <n v="391.71176470588239"/>
    <n v="21643.69"/>
    <n v="45126.76"/>
    <n v="-23483.07"/>
    <n v="-0.52"/>
    <s v=""/>
    <s v=" "/>
    <s v=" "/>
    <s v="Bottom 5%"/>
    <m/>
    <s v="RNDC"/>
    <s v="SUGARLAND DISTILLING CO. LLC"/>
  </r>
  <r>
    <x v="4709"/>
    <s v="AL-A008287"/>
    <x v="1"/>
    <s v="A008287"/>
    <s v="FLAVORED"/>
    <n v="8000"/>
    <n v="39.99"/>
    <x v="5"/>
    <x v="4"/>
    <s v="Replenish"/>
    <x v="5"/>
    <x v="0"/>
    <s v="PRE 2023"/>
    <m/>
    <n v="34"/>
    <n v="8117.97"/>
    <n v="15494.06"/>
    <n v="-7376.09"/>
    <n v="-0.48"/>
    <n v="238.76382352941178"/>
    <n v="559.86"/>
    <n v="843.78"/>
    <n v="-283.92"/>
    <n v="-0.34"/>
    <s v=""/>
    <s v=""/>
    <s v=""/>
    <s v="Bottom 5%"/>
    <m/>
    <s v="OTHER"/>
    <s v="SUKARI SPIRITS LLC"/>
  </r>
  <r>
    <x v="4710"/>
    <s v="AL-A001550"/>
    <x v="1"/>
    <s v="A001550"/>
    <n v="0"/>
    <n v="10000"/>
    <n v="14.99"/>
    <x v="0"/>
    <x v="2"/>
    <s v="Delisted"/>
    <x v="0"/>
    <x v="1"/>
    <s v="PRE 2023"/>
    <m/>
    <n v="2"/>
    <n v="374.75"/>
    <n v="209.86"/>
    <n v="164.89"/>
    <n v="0.79"/>
    <n v="187.375"/>
    <n v="179.88"/>
    <n v="0"/>
    <n v="179.88"/>
    <n v="0"/>
    <s v=""/>
    <s v=""/>
    <s v=""/>
    <s v="Bottom 5%"/>
    <m/>
    <s v="SGWS - CPWS"/>
    <s v="DIAGEO NORTH AMERICA INC"/>
  </r>
  <r>
    <x v="4711"/>
    <s v="AL-A001563"/>
    <x v="1"/>
    <s v="A001563"/>
    <n v="0"/>
    <n v="10000"/>
    <n v="11.99"/>
    <x v="10"/>
    <x v="11"/>
    <s v="Delisted"/>
    <x v="0"/>
    <x v="1"/>
    <s v="PRE 2023"/>
    <m/>
    <n v="2"/>
    <n v="135.9"/>
    <n v="39.979999999999997"/>
    <n v="95.92"/>
    <n v="2.4"/>
    <n v="67.95"/>
    <s v=""/>
    <s v=""/>
    <s v=""/>
    <s v=""/>
    <s v=""/>
    <s v=""/>
    <s v=""/>
    <s v="Bottom 5%"/>
    <m/>
    <s v="PRESTIGE LIQUORS LLC"/>
    <s v="MAD COUNTY WINERY LLC"/>
  </r>
  <r>
    <x v="4712"/>
    <s v="AL-A005889"/>
    <x v="1"/>
    <s v="A005889"/>
    <s v="FLAVORED"/>
    <n v="5000"/>
    <n v="21.8"/>
    <x v="10"/>
    <x v="11"/>
    <s v="NoReplen"/>
    <x v="1"/>
    <x v="2"/>
    <s v="PRE 2023"/>
    <m/>
    <n v="1"/>
    <n v="43.6"/>
    <m/>
    <n v="43.6"/>
    <m/>
    <n v="43.6"/>
    <s v=""/>
    <s v=""/>
    <s v=""/>
    <s v=""/>
    <s v=""/>
    <s v=""/>
    <s v=""/>
    <s v="Bottom 5%"/>
    <m/>
    <s v="PRESTIGE LIQUORS LLC"/>
    <s v="MAD COUNTY WINERY LLC"/>
  </r>
  <r>
    <x v="4713"/>
    <s v="AL-A070148"/>
    <x v="1"/>
    <s v="A070148"/>
    <s v="FLAVORED"/>
    <n v="70000"/>
    <n v="14.39"/>
    <x v="10"/>
    <x v="11"/>
    <s v="NoReplen"/>
    <x v="0"/>
    <x v="1"/>
    <d v="2024-02-01T00:00:00"/>
    <m/>
    <n v="11"/>
    <n v="9978.31"/>
    <n v="13746.27"/>
    <n v="-3767.96"/>
    <n v="-0.27"/>
    <n v="907.11909090909091"/>
    <n v="8104.18"/>
    <n v="13866.22"/>
    <n v="-5762.04"/>
    <n v="-0.42"/>
    <s v=""/>
    <s v=""/>
    <s v=""/>
    <s v="Bottom 5%"/>
    <m/>
    <s v="RNDC"/>
    <s v="SUGARLAND DISTILLING CO. LLC"/>
  </r>
  <r>
    <x v="4714"/>
    <s v="AL-A007492"/>
    <x v="1"/>
    <s v="A007492"/>
    <n v="0"/>
    <n v="10000"/>
    <n v="14.39"/>
    <x v="0"/>
    <x v="2"/>
    <s v="NoReplen"/>
    <x v="2"/>
    <x v="0"/>
    <s v="PRE 2023"/>
    <m/>
    <n v="15"/>
    <n v="10430.620000000001"/>
    <n v="9116.2000000000007"/>
    <n v="1314.42"/>
    <n v="0.14000000000000001"/>
    <n v="695.37466666666671"/>
    <n v="8334.11"/>
    <n v="9212.16"/>
    <n v="-878.05"/>
    <n v="-0.1"/>
    <s v=""/>
    <s v=""/>
    <s v=""/>
    <s v="Bottom 5%"/>
    <m/>
    <s v="RNDC"/>
    <s v="SUGARLAND DISTILLING CO. LLC"/>
  </r>
  <r>
    <x v="4715"/>
    <s v="AL-D007180"/>
    <x v="2"/>
    <s v="D007180"/>
    <n v="0"/>
    <n v="7000"/>
    <n v="1.19"/>
    <x v="10"/>
    <x v="7"/>
    <s v="NoReplen"/>
    <x v="0"/>
    <x v="1"/>
    <s v="PRE 2023"/>
    <m/>
    <n v="3"/>
    <n v="54.57"/>
    <n v="71.930000000000007"/>
    <n v="-17.36"/>
    <n v="-0.24"/>
    <n v="18.190000000000001"/>
    <n v="12.84"/>
    <n v="0"/>
    <n v="12.84"/>
    <n v="0"/>
    <s v=""/>
    <s v=""/>
    <s v=""/>
    <s v="Bottom 5%"/>
    <m/>
    <s v="RNDC"/>
    <s v="SUGARLAND DISTILLING CO. LLC"/>
  </r>
  <r>
    <x v="4716"/>
    <s v="AL-A007950"/>
    <x v="1"/>
    <s v="A007950"/>
    <s v="FLAVORED"/>
    <n v="7000"/>
    <n v="14.39"/>
    <x v="10"/>
    <x v="11"/>
    <s v="NoReplen"/>
    <x v="3"/>
    <x v="3"/>
    <d v="2023-11-01T00:00:00"/>
    <m/>
    <s v=""/>
    <n v="455.75"/>
    <n v="2422.9899999999998"/>
    <n v="-1967.24"/>
    <n v="-0.81"/>
    <s v=""/>
    <s v=""/>
    <s v=""/>
    <s v=""/>
    <s v=""/>
    <s v=""/>
    <s v=""/>
    <s v=""/>
    <s v="Bottom 5%"/>
    <m/>
    <s v="RNDC"/>
    <s v="SUGARLAND DISTILLING CO. LLC"/>
  </r>
  <r>
    <x v="4717"/>
    <s v="AL-D007178"/>
    <x v="2"/>
    <s v="D007178"/>
    <n v="0"/>
    <n v="7000"/>
    <n v="1.79"/>
    <x v="10"/>
    <x v="7"/>
    <s v="NoReplen"/>
    <x v="0"/>
    <x v="1"/>
    <s v="PRE 2023"/>
    <m/>
    <n v="8"/>
    <n v="633.66"/>
    <n v="7198.2"/>
    <n v="-6564.54"/>
    <n v="-0.91"/>
    <n v="79.207499999999996"/>
    <n v="275.66000000000003"/>
    <n v="2478.9299999999998"/>
    <n v="-2203.27"/>
    <n v="-0.89"/>
    <s v=""/>
    <s v=""/>
    <s v=""/>
    <s v="Bottom 5%"/>
    <m/>
    <s v="RNDC"/>
    <s v="SUGARLAND DISTILLING CO. LLC"/>
  </r>
  <r>
    <x v="4718"/>
    <s v="AL-A007179"/>
    <x v="1"/>
    <s v="A007179"/>
    <n v="0"/>
    <n v="7000"/>
    <n v="13.19"/>
    <x v="10"/>
    <x v="11"/>
    <s v="Delisted"/>
    <x v="0"/>
    <x v="3"/>
    <s v="PRE 2023"/>
    <m/>
    <s v=""/>
    <m/>
    <n v="39.57"/>
    <n v="-39.57"/>
    <n v="-1"/>
    <s v=""/>
    <s v=""/>
    <s v=""/>
    <s v=""/>
    <s v=""/>
    <s v=""/>
    <s v=""/>
    <s v=""/>
    <s v="Bottom 5%"/>
    <m/>
    <s v="RNDC"/>
    <s v="SUGARLAND DISTILLING CO. LLC"/>
  </r>
  <r>
    <x v="4719"/>
    <s v="AL-L010645"/>
    <x v="7"/>
    <s v="L010645"/>
    <s v="JAPANESE"/>
    <n v="10000"/>
    <n v="59.99"/>
    <x v="3"/>
    <x v="5"/>
    <s v="Allocated1"/>
    <x v="3"/>
    <x v="0"/>
    <d v="2023-11-01T00:00:00"/>
    <m/>
    <n v="20"/>
    <n v="3299.45"/>
    <n v="3599.4"/>
    <n v="-299.95"/>
    <n v="-0.08"/>
    <n v="164.9725"/>
    <n v="4139.3100000000004"/>
    <n v="359.94"/>
    <n v="3779.37"/>
    <n v="10.5"/>
    <s v=""/>
    <s v=""/>
    <s v=""/>
    <s v="Bottom 5%"/>
    <m/>
    <s v="SGWS - LIBERTY SPIRITS"/>
    <s v="JIM BEAM BRANDS CO."/>
  </r>
  <r>
    <x v="4720"/>
    <s v="AL-A001529"/>
    <x v="1"/>
    <s v="A001529"/>
    <s v="JAPANESE"/>
    <n v="7000"/>
    <n v="99.99"/>
    <x v="3"/>
    <x v="5"/>
    <s v="Replenish"/>
    <x v="0"/>
    <x v="0"/>
    <s v="PRE 2023"/>
    <m/>
    <n v="47"/>
    <n v="50594.94"/>
    <n v="60993.9"/>
    <n v="-10398.959999999999"/>
    <n v="-0.17"/>
    <n v="1076.4880851063831"/>
    <n v="106689.33"/>
    <n v="103689.63"/>
    <n v="2999.7"/>
    <n v="0.03"/>
    <s v=""/>
    <s v=" "/>
    <s v=" "/>
    <s v=""/>
    <m/>
    <s v="SGWS - LIBERTY SPIRITS"/>
    <s v="JIM BEAM BRANDS CO."/>
  </r>
  <r>
    <x v="4721"/>
    <s v="AL-A000027"/>
    <x v="1"/>
    <s v="A000027"/>
    <n v="0"/>
    <n v="7000"/>
    <n v="23.99"/>
    <x v="6"/>
    <x v="1"/>
    <s v="Replenish"/>
    <x v="0"/>
    <x v="0"/>
    <s v="PRE 2023"/>
    <m/>
    <n v="148"/>
    <n v="41070.879999999997"/>
    <n v="47908.03"/>
    <n v="-6837.15"/>
    <n v="-0.14000000000000001"/>
    <n v="277.50594594594594"/>
    <n v="91018.06"/>
    <n v="95336.26"/>
    <n v="-4318.2"/>
    <n v="-0.05"/>
    <s v=""/>
    <s v=" "/>
    <s v=" "/>
    <s v="Bottom 5%"/>
    <m/>
    <s v="SGWS - LIBERTY SPIRITS"/>
    <s v="JIM BEAM BRANDS CO."/>
  </r>
  <r>
    <x v="4722"/>
    <s v="AL-A009356"/>
    <x v="1"/>
    <s v="A009356"/>
    <s v="JAPANESE"/>
    <n v="7000"/>
    <n v="189.99"/>
    <x v="3"/>
    <x v="3"/>
    <s v="Allocated1"/>
    <x v="1"/>
    <x v="0"/>
    <s v="PRE 2023"/>
    <m/>
    <n v="28"/>
    <n v="38757.96"/>
    <n v="7589.5"/>
    <n v="31168.46"/>
    <n v="4.1100000000000003"/>
    <n v="1384.212857142857"/>
    <n v="33058.26"/>
    <n v="33097.99"/>
    <n v="-39.729999999999997"/>
    <n v="0"/>
    <s v=""/>
    <s v=""/>
    <s v=""/>
    <s v="Bottom 5%"/>
    <m/>
    <s v="SGWS - LIBERTY SPIRITS"/>
    <s v="JIM BEAM BRANDS CO."/>
  </r>
  <r>
    <x v="4723"/>
    <s v="AL-A010934"/>
    <x v="1"/>
    <s v="A010934"/>
    <s v="STRAIGHT"/>
    <n v="10000"/>
    <n v="94.99"/>
    <x v="3"/>
    <x v="5"/>
    <s v="Allocated1"/>
    <x v="0"/>
    <x v="0"/>
    <d v="2025-09-01T00:00:00"/>
    <m/>
    <n v="0"/>
    <n v="8454.11"/>
    <m/>
    <n v="8454.11"/>
    <m/>
    <s v=""/>
    <n v="6744.29"/>
    <n v="0"/>
    <n v="6744.29"/>
    <n v="0"/>
    <s v=""/>
    <s v="X"/>
    <s v="X"/>
    <s v="Bottom 5%"/>
    <m/>
    <s v="SGWS - LIBERTY SPIRITS"/>
    <s v="JIM BEAM BRANDS CO."/>
  </r>
  <r>
    <x v="4724"/>
    <s v="AL-A009964"/>
    <x v="1"/>
    <s v="A009964"/>
    <n v="0"/>
    <n v="7000"/>
    <n v="23.99"/>
    <x v="10"/>
    <x v="11"/>
    <s v="Delisted"/>
    <x v="1"/>
    <x v="3"/>
    <s v="PRE 2023"/>
    <m/>
    <s v=""/>
    <m/>
    <n v="47.98"/>
    <n v="-47.98"/>
    <n v="-1"/>
    <s v=""/>
    <s v=""/>
    <s v=""/>
    <s v=""/>
    <s v=""/>
    <s v=""/>
    <s v=""/>
    <s v=""/>
    <s v="Bottom 5%"/>
    <m/>
    <s v=""/>
    <s v=""/>
  </r>
  <r>
    <x v="4725"/>
    <s v="AL-F001459"/>
    <x v="4"/>
    <s v="F001459"/>
    <s v="STRAIGHT"/>
    <n v="1000"/>
    <n v="19.989999999999998"/>
    <x v="5"/>
    <x v="6"/>
    <s v="Replenish"/>
    <x v="0"/>
    <x v="0"/>
    <d v="2025-09-01T00:00:00"/>
    <m/>
    <n v="63"/>
    <n v="69084.3"/>
    <m/>
    <n v="69084.3"/>
    <m/>
    <n v="1096.5761904761905"/>
    <n v="21131.33"/>
    <n v="0"/>
    <n v="21131.33"/>
    <n v="0"/>
    <s v=""/>
    <s v=" "/>
    <s v=" "/>
    <s v=""/>
    <m/>
    <s v="UNITED"/>
    <s v="SAZERAC CO INC"/>
  </r>
  <r>
    <x v="4726"/>
    <s v="AL-A001459"/>
    <x v="1"/>
    <s v="A001459"/>
    <s v="STRAIGHT"/>
    <n v="1000"/>
    <n v="11.99"/>
    <x v="5"/>
    <x v="6"/>
    <s v="Replenish"/>
    <x v="0"/>
    <x v="0"/>
    <d v="2025-09-01T00:00:00"/>
    <m/>
    <n v="65"/>
    <n v="25974.36"/>
    <m/>
    <n v="25974.36"/>
    <m/>
    <n v="399.60553846153846"/>
    <n v="20619.97"/>
    <n v="0"/>
    <n v="20619.97"/>
    <n v="0"/>
    <s v=""/>
    <s v=" "/>
    <s v="X"/>
    <s v="Bottom 5%"/>
    <m/>
    <s v="UNITED"/>
    <s v="SAZERAC CO INC"/>
  </r>
  <r>
    <x v="4727"/>
    <s v="AL-D070533"/>
    <x v="2"/>
    <s v="D070533"/>
    <s v="FLAVORED"/>
    <n v="70000"/>
    <n v="1.0900000000000001"/>
    <x v="5"/>
    <x v="7"/>
    <s v="Replenish"/>
    <x v="0"/>
    <x v="0"/>
    <d v="2026-02-01T00:00:00"/>
    <m/>
    <n v="84"/>
    <n v="1543.44"/>
    <m/>
    <n v="1543.44"/>
    <m/>
    <n v="18.374285714285715"/>
    <n v="842.57"/>
    <n v="0"/>
    <n v="842.57"/>
    <n v="0"/>
    <s v=""/>
    <s v=""/>
    <s v=""/>
    <s v="Bottom 5%"/>
    <m/>
    <s v="UNITED"/>
    <s v="SAZERAC CO INC"/>
  </r>
  <r>
    <x v="4728"/>
    <s v="AL-A070533"/>
    <x v="1"/>
    <s v="A070533"/>
    <s v="FLAVORED"/>
    <n v="70000"/>
    <n v="11.99"/>
    <x v="5"/>
    <x v="6"/>
    <s v="Replenish"/>
    <x v="0"/>
    <x v="0"/>
    <d v="2025-09-01T00:00:00"/>
    <m/>
    <n v="73"/>
    <n v="15548.19"/>
    <m/>
    <n v="15548.19"/>
    <m/>
    <n v="212.98890410958904"/>
    <n v="19249.64"/>
    <n v="0"/>
    <n v="19249.64"/>
    <n v="0"/>
    <s v=""/>
    <s v=" "/>
    <s v="X"/>
    <s v="Bottom 5%"/>
    <m/>
    <s v="UNITED"/>
    <s v="SAZERAC CO INC"/>
  </r>
  <r>
    <x v="4729"/>
    <s v="AL-A001439"/>
    <x v="1"/>
    <s v="A001439"/>
    <n v="0"/>
    <n v="7000"/>
    <n v="14.39"/>
    <x v="10"/>
    <x v="11"/>
    <s v="NoReplen"/>
    <x v="0"/>
    <x v="1"/>
    <s v="PRE 2023"/>
    <m/>
    <n v="1"/>
    <n v="43.17"/>
    <n v="143.9"/>
    <n v="-100.73"/>
    <n v="-0.7"/>
    <n v="43.17"/>
    <s v=""/>
    <s v=""/>
    <s v=""/>
    <s v=""/>
    <s v=""/>
    <s v=""/>
    <s v=""/>
    <s v="Bottom 5%"/>
    <m/>
    <s v="RNDC"/>
    <s v="SUGARLAND DISTILLING CO. LLC"/>
  </r>
  <r>
    <x v="4730"/>
    <s v="AL-F001882"/>
    <x v="4"/>
    <s v="F001882"/>
    <s v="FLAVORED"/>
    <n v="7000"/>
    <n v="19.989999999999998"/>
    <x v="5"/>
    <x v="6"/>
    <s v="Replenish"/>
    <x v="0"/>
    <x v="0"/>
    <s v="PRE 2023"/>
    <m/>
    <n v="6"/>
    <n v="18350.88"/>
    <n v="35107.19"/>
    <n v="-16756.310000000001"/>
    <n v="-0.48"/>
    <n v="3058.48"/>
    <n v="13297.8"/>
    <n v="11420.57"/>
    <n v="1877.23"/>
    <n v="0.16"/>
    <s v=""/>
    <s v=" "/>
    <s v="X"/>
    <s v="Bottom 5%"/>
    <m/>
    <s v="UNITED"/>
    <s v="SAZERAC CO INC"/>
  </r>
  <r>
    <x v="4731"/>
    <s v="AL-B001882"/>
    <x v="5"/>
    <s v="B001882"/>
    <s v="FLAVORED"/>
    <n v="7000"/>
    <n v="4.79"/>
    <x v="5"/>
    <x v="8"/>
    <s v="NoReplen"/>
    <x v="0"/>
    <x v="1"/>
    <s v="PRE 2023"/>
    <m/>
    <s v=""/>
    <n v="651.44000000000005"/>
    <n v="16178.6"/>
    <n v="-15527.16"/>
    <n v="-0.96"/>
    <s v=""/>
    <n v="158.07"/>
    <n v="32897.65"/>
    <n v="-32739.58"/>
    <n v="-1"/>
    <s v=""/>
    <s v=""/>
    <s v=""/>
    <s v="Bottom 5%"/>
    <m/>
    <s v="UNITED"/>
    <s v="CONSTELLATION BRANDS INC."/>
  </r>
  <r>
    <x v="4732"/>
    <s v="AL-A001882"/>
    <x v="1"/>
    <s v="A001882"/>
    <s v="FLAVORED"/>
    <n v="7000"/>
    <n v="11.99"/>
    <x v="5"/>
    <x v="6"/>
    <s v="Replenish"/>
    <x v="0"/>
    <x v="0"/>
    <s v="PRE 2023"/>
    <m/>
    <n v="60"/>
    <n v="30310.240000000002"/>
    <n v="53048.18"/>
    <n v="-22737.94"/>
    <n v="-0.43"/>
    <n v="505.1706666666667"/>
    <n v="39488.730000000003"/>
    <n v="104211.02"/>
    <n v="-64722.29"/>
    <n v="-0.62"/>
    <s v=""/>
    <s v=" "/>
    <s v="X"/>
    <s v="Bottom 5%"/>
    <m/>
    <s v="UNITED"/>
    <s v="SAZERAC CO INC"/>
  </r>
  <r>
    <x v="4733"/>
    <s v="AL-A005265"/>
    <x v="1"/>
    <s v="A005265"/>
    <s v="FLAVORED"/>
    <n v="5000"/>
    <n v="12.99"/>
    <x v="5"/>
    <x v="6"/>
    <s v="Delisted"/>
    <x v="1"/>
    <x v="3"/>
    <d v="2024-08-01T00:00:00"/>
    <m/>
    <s v=""/>
    <m/>
    <n v="0"/>
    <n v="0"/>
    <m/>
    <s v=""/>
    <s v=""/>
    <s v=""/>
    <s v=""/>
    <s v=""/>
    <s v=""/>
    <s v=""/>
    <s v=""/>
    <s v="Bottom 5%"/>
    <m/>
    <s v="SGWS - LIBERTY SPIRITS"/>
    <s v="CONSTELLATION BRANDS INC."/>
  </r>
  <r>
    <x v="4734"/>
    <s v="AL-A007551"/>
    <x v="1"/>
    <s v="A007551"/>
    <s v="FLAVORED"/>
    <n v="7000"/>
    <n v="11.99"/>
    <x v="5"/>
    <x v="6"/>
    <s v="Replenish"/>
    <x v="0"/>
    <x v="0"/>
    <s v="PRE 2023"/>
    <m/>
    <n v="98"/>
    <n v="29872.83"/>
    <n v="31610.55"/>
    <n v="-1737.72"/>
    <n v="-0.05"/>
    <n v="304.82479591836739"/>
    <n v="36386.769999999997"/>
    <n v="35687.31"/>
    <n v="699.46"/>
    <n v="0.02"/>
    <s v=""/>
    <s v=" "/>
    <s v="X"/>
    <s v="Bottom 5%"/>
    <m/>
    <s v="UNITED"/>
    <s v="SAZERAC CO INC"/>
  </r>
  <r>
    <x v="4735"/>
    <s v="AL-F004018"/>
    <x v="4"/>
    <s v="F004018"/>
    <s v="FLAVORED"/>
    <n v="4000"/>
    <n v="13.19"/>
    <x v="5"/>
    <x v="9"/>
    <s v="Delisted"/>
    <x v="1"/>
    <x v="3"/>
    <d v="2023-12-01T00:00:00"/>
    <m/>
    <s v=""/>
    <m/>
    <n v="65.95"/>
    <n v="-65.95"/>
    <n v="-1"/>
    <s v=""/>
    <n v="0"/>
    <n v="158.28"/>
    <n v="-158.28"/>
    <n v="-1"/>
    <s v=""/>
    <s v=""/>
    <s v=""/>
    <s v="Bottom 5%"/>
    <m/>
    <s v="UNITED"/>
    <s v="SAZERAC CO INC"/>
  </r>
  <r>
    <x v="4736"/>
    <s v="AL-D070534"/>
    <x v="2"/>
    <s v="D070534"/>
    <s v="FLAVORED"/>
    <n v="70000"/>
    <n v="1.0900000000000001"/>
    <x v="5"/>
    <x v="7"/>
    <s v="Replenish"/>
    <x v="0"/>
    <x v="0"/>
    <d v="2025-09-01T00:00:00"/>
    <m/>
    <n v="107"/>
    <n v="2068.8200000000002"/>
    <m/>
    <n v="2068.8200000000002"/>
    <m/>
    <n v="19.334766355140189"/>
    <n v="7365.13"/>
    <n v="0"/>
    <n v="7365.13"/>
    <n v="0"/>
    <s v=""/>
    <s v=""/>
    <s v=""/>
    <s v="Bottom 5%"/>
    <m/>
    <s v="UNITED"/>
    <s v="SAZERAC CO INC"/>
  </r>
  <r>
    <x v="4737"/>
    <s v="AL-A070534"/>
    <x v="1"/>
    <s v="A070534"/>
    <s v="FLAVORED"/>
    <n v="70000"/>
    <n v="11.99"/>
    <x v="5"/>
    <x v="6"/>
    <s v="Replenish"/>
    <x v="0"/>
    <x v="0"/>
    <d v="2025-09-01T00:00:00"/>
    <m/>
    <n v="68"/>
    <n v="5170.07"/>
    <m/>
    <n v="5170.07"/>
    <m/>
    <n v="76.030441176470589"/>
    <n v="17110.68"/>
    <n v="0"/>
    <n v="17110.68"/>
    <n v="0"/>
    <s v=""/>
    <s v="X"/>
    <s v="X"/>
    <s v="Bottom 5%"/>
    <m/>
    <s v="UNITED"/>
    <s v="SAZERAC CO INC"/>
  </r>
  <r>
    <x v="4738"/>
    <s v="AL-A001241"/>
    <x v="1"/>
    <s v="A001241"/>
    <s v="FLAVORED"/>
    <n v="7000"/>
    <n v="8.39"/>
    <x v="5"/>
    <x v="8"/>
    <s v="Delisted"/>
    <x v="0"/>
    <x v="3"/>
    <s v="PRE 2023"/>
    <m/>
    <n v="1"/>
    <m/>
    <n v="8.39"/>
    <n v="-8.39"/>
    <n v="-1"/>
    <n v="0"/>
    <s v=""/>
    <s v=""/>
    <s v=""/>
    <s v=""/>
    <s v=""/>
    <s v=""/>
    <s v=""/>
    <s v="Bottom 5%"/>
    <m/>
    <s v="UNITED"/>
    <s v="CONSTELLATION BRANDS INC."/>
  </r>
  <r>
    <x v="4739"/>
    <s v="AL-A001458"/>
    <x v="1"/>
    <s v="A001458"/>
    <s v="FLAVORED"/>
    <n v="7000"/>
    <n v="7.79"/>
    <x v="5"/>
    <x v="9"/>
    <s v="Delisted"/>
    <x v="0"/>
    <x v="3"/>
    <s v="PRE 2023"/>
    <m/>
    <s v=""/>
    <n v="15.58"/>
    <n v="31.16"/>
    <n v="-15.58"/>
    <n v="-0.5"/>
    <s v=""/>
    <s v=""/>
    <s v=""/>
    <s v=""/>
    <s v=""/>
    <s v=""/>
    <s v=""/>
    <s v=""/>
    <s v="Bottom 5%"/>
    <m/>
    <s v="UNITED"/>
    <s v="CONSTELLATION BRANDS INC."/>
  </r>
  <r>
    <x v="4740"/>
    <s v="AL-F001429"/>
    <x v="4"/>
    <s v="F001429"/>
    <s v="FLAVORED"/>
    <n v="1000"/>
    <n v="19.989999999999998"/>
    <x v="5"/>
    <x v="6"/>
    <s v="Replenish"/>
    <x v="0"/>
    <x v="0"/>
    <d v="2025-09-01T00:00:00"/>
    <m/>
    <n v="16"/>
    <n v="2632.19"/>
    <m/>
    <n v="2632.19"/>
    <m/>
    <n v="164.511875"/>
    <n v="215.88"/>
    <n v="0"/>
    <n v="215.88"/>
    <n v="0"/>
    <s v=""/>
    <s v="X"/>
    <s v="X"/>
    <s v="Bottom 5%"/>
    <m/>
    <s v="UNITED"/>
    <s v="SAZERAC CO INC"/>
  </r>
  <r>
    <x v="4741"/>
    <s v="AL-B001429"/>
    <x v="5"/>
    <s v="B001429"/>
    <s v="FLAVORED"/>
    <n v="7000"/>
    <n v="3.59"/>
    <x v="5"/>
    <x v="6"/>
    <s v="NoReplen"/>
    <x v="0"/>
    <x v="1"/>
    <s v="PRE 2023"/>
    <m/>
    <n v="5"/>
    <n v="8600.0400000000009"/>
    <n v="24830.25"/>
    <n v="-16230.21"/>
    <n v="-0.65"/>
    <n v="1720.0080000000003"/>
    <n v="5137.84"/>
    <n v="32183.86"/>
    <n v="-27046.02"/>
    <n v="-0.84"/>
    <s v=""/>
    <s v=""/>
    <s v=""/>
    <s v="Bottom 5%"/>
    <m/>
    <s v="UNITED"/>
    <s v="SAZERAC CO INC"/>
  </r>
  <r>
    <x v="4742"/>
    <s v="AL-A001429"/>
    <x v="1"/>
    <s v="A001429"/>
    <s v="FLAVORED"/>
    <n v="7000"/>
    <n v="11.99"/>
    <x v="5"/>
    <x v="6"/>
    <s v="Replenish"/>
    <x v="0"/>
    <x v="0"/>
    <s v="PRE 2023"/>
    <m/>
    <n v="154"/>
    <n v="75174.67"/>
    <n v="81392.5"/>
    <n v="-6217.83"/>
    <n v="-0.08"/>
    <n v="488.14720779220778"/>
    <n v="90752.71"/>
    <n v="95339.76"/>
    <n v="-4587.05"/>
    <n v="-0.05"/>
    <s v=""/>
    <s v=" "/>
    <s v=" "/>
    <s v=""/>
    <m/>
    <s v="UNITED"/>
    <s v="SAZERAC CO INC"/>
  </r>
  <r>
    <x v="4743"/>
    <s v="AL-D005958"/>
    <x v="2"/>
    <s v="D005958"/>
    <s v="FLAVORED"/>
    <n v="7000"/>
    <n v="1.29"/>
    <x v="5"/>
    <x v="7"/>
    <s v="Delisted"/>
    <x v="1"/>
    <x v="3"/>
    <s v="PRE 2023"/>
    <m/>
    <s v=""/>
    <m/>
    <n v="16.77"/>
    <n v="-16.77"/>
    <n v="-1"/>
    <s v=""/>
    <s v=""/>
    <s v=""/>
    <s v=""/>
    <s v=""/>
    <s v=""/>
    <s v=""/>
    <s v=""/>
    <s v="Bottom 5%"/>
    <m/>
    <s v=""/>
    <s v=""/>
  </r>
  <r>
    <x v="4744"/>
    <s v="AL-A005958"/>
    <x v="1"/>
    <s v="A005958"/>
    <s v="FLAVORED"/>
    <n v="5000"/>
    <n v="11.99"/>
    <x v="5"/>
    <x v="6"/>
    <s v="Replenish"/>
    <x v="0"/>
    <x v="0"/>
    <s v="PRE 2023"/>
    <m/>
    <n v="61"/>
    <n v="12766.62"/>
    <m/>
    <n v="12766.62"/>
    <m/>
    <n v="209.2888524590164"/>
    <n v="13972.08"/>
    <n v="0"/>
    <n v="13972.08"/>
    <n v="0"/>
    <s v=""/>
    <s v=" "/>
    <s v="X"/>
    <s v="Bottom 5%"/>
    <m/>
    <s v="UNITED"/>
    <s v="SAZERAC CO INC"/>
  </r>
  <r>
    <x v="4745"/>
    <s v="AL-A007365"/>
    <x v="1"/>
    <s v="A007365"/>
    <s v="FLAVORED"/>
    <n v="7000"/>
    <n v="7.79"/>
    <x v="5"/>
    <x v="9"/>
    <s v="Delisted"/>
    <x v="0"/>
    <x v="3"/>
    <s v="PRE 2023"/>
    <m/>
    <s v=""/>
    <m/>
    <n v="7.79"/>
    <n v="-7.79"/>
    <n v="-1"/>
    <s v=""/>
    <s v=""/>
    <s v=""/>
    <s v=""/>
    <s v=""/>
    <s v=""/>
    <s v=""/>
    <s v=""/>
    <s v="Bottom 5%"/>
    <m/>
    <s v="UNITED"/>
    <s v="CONSTELLATION BRANDS INC."/>
  </r>
  <r>
    <x v="4746"/>
    <s v="AL-F001230"/>
    <x v="4"/>
    <s v="F001230"/>
    <s v="FLAVORED"/>
    <n v="1000"/>
    <n v="19.989999999999998"/>
    <x v="5"/>
    <x v="6"/>
    <s v="Replenish"/>
    <x v="0"/>
    <x v="0"/>
    <d v="2025-08-11T00:00:00"/>
    <m/>
    <n v="7"/>
    <n v="584.70000000000005"/>
    <m/>
    <n v="584.70000000000005"/>
    <m/>
    <n v="83.528571428571439"/>
    <n v="107.94"/>
    <n v="0"/>
    <n v="107.94"/>
    <n v="0"/>
    <s v=""/>
    <s v="X"/>
    <s v="X"/>
    <s v="Bottom 5%"/>
    <m/>
    <s v="UNITED"/>
    <s v="SAZERAC CO INC"/>
  </r>
  <r>
    <x v="4747"/>
    <s v="AL-B001230"/>
    <x v="5"/>
    <s v="B001230"/>
    <s v="FLAVORED"/>
    <n v="7000"/>
    <n v="4.79"/>
    <x v="5"/>
    <x v="8"/>
    <s v="NoReplen"/>
    <x v="0"/>
    <x v="1"/>
    <s v="PRE 2023"/>
    <m/>
    <s v=""/>
    <n v="9.58"/>
    <m/>
    <n v="9.58"/>
    <m/>
    <s v=""/>
    <s v=""/>
    <s v=""/>
    <s v=""/>
    <s v=""/>
    <s v=""/>
    <s v=""/>
    <s v=""/>
    <s v="Bottom 5%"/>
    <m/>
    <s v="UNITED"/>
    <s v="CONSTELLATION BRANDS INC."/>
  </r>
  <r>
    <x v="4748"/>
    <s v="AL-A001230"/>
    <x v="1"/>
    <s v="A001230"/>
    <s v="FLAVORED"/>
    <n v="7000"/>
    <n v="11.99"/>
    <x v="5"/>
    <x v="6"/>
    <s v="Replenish"/>
    <x v="0"/>
    <x v="0"/>
    <s v="PRE 2023"/>
    <m/>
    <n v="155"/>
    <n v="59839.98"/>
    <n v="68548.83"/>
    <n v="-8708.85"/>
    <n v="-0.13"/>
    <n v="386.06438709677423"/>
    <n v="70084.97"/>
    <n v="83863.77"/>
    <n v="-13778.8"/>
    <n v="-0.16"/>
    <s v=""/>
    <s v=" "/>
    <s v=" "/>
    <s v=""/>
    <m/>
    <s v="UNITED"/>
    <s v="SAZERAC CO INC"/>
  </r>
  <r>
    <x v="4749"/>
    <s v="AL-E000990"/>
    <x v="3"/>
    <s v="E000990"/>
    <s v="STRAIGHT"/>
    <n v="7000"/>
    <n v="14.99"/>
    <x v="5"/>
    <x v="6"/>
    <s v="Replenish"/>
    <x v="0"/>
    <x v="0"/>
    <s v="PRE 2023"/>
    <m/>
    <n v="134"/>
    <n v="105765.06"/>
    <n v="96291.78"/>
    <n v="9473.2800000000007"/>
    <n v="0.1"/>
    <n v="789.29149253731339"/>
    <n v="162444.79999999999"/>
    <n v="146324.49"/>
    <n v="16120.31"/>
    <n v="0.11"/>
    <s v=""/>
    <s v=" "/>
    <s v=" "/>
    <s v=""/>
    <m/>
    <s v="UNITED"/>
    <s v="SAZERAC CO INC"/>
  </r>
  <r>
    <x v="4750"/>
    <s v="AL-F000990"/>
    <x v="4"/>
    <s v="F000990"/>
    <s v="STRAIGHT"/>
    <n v="7000"/>
    <n v="19.989999999999998"/>
    <x v="5"/>
    <x v="6"/>
    <s v="Replenish"/>
    <x v="0"/>
    <x v="0"/>
    <s v="PRE 2023"/>
    <m/>
    <n v="159"/>
    <n v="769795.45"/>
    <n v="1105052.5900000001"/>
    <n v="-335257.14"/>
    <n v="-0.3"/>
    <n v="4841.4808176100623"/>
    <n v="334647.27"/>
    <n v="385488.62"/>
    <n v="-50841.35"/>
    <n v="-0.13"/>
    <s v=""/>
    <s v=" "/>
    <s v=" "/>
    <s v=""/>
    <m/>
    <s v="UNITED"/>
    <s v="SAZERAC CO INC"/>
  </r>
  <r>
    <x v="4751"/>
    <s v="AL-D000990"/>
    <x v="2"/>
    <s v="D000990"/>
    <s v="STRAIGHT"/>
    <n v="7000"/>
    <n v="1.0900000000000001"/>
    <x v="5"/>
    <x v="7"/>
    <s v="Replenish"/>
    <x v="0"/>
    <x v="0"/>
    <s v="PRE 2023"/>
    <m/>
    <n v="99"/>
    <n v="16728.23"/>
    <n v="25590.12"/>
    <n v="-8861.89"/>
    <n v="-0.35"/>
    <n v="168.97202020202019"/>
    <n v="10011.65"/>
    <n v="13683.59"/>
    <n v="-3671.94"/>
    <n v="-0.27"/>
    <s v=""/>
    <s v=""/>
    <s v=""/>
    <s v="Bottom 5%"/>
    <m/>
    <s v="UNITED"/>
    <s v="SAZERAC CO INC"/>
  </r>
  <r>
    <x v="4752"/>
    <s v="AL-B000990"/>
    <x v="5"/>
    <s v="B000990"/>
    <s v="STRAIGHT"/>
    <n v="7000"/>
    <n v="5.99"/>
    <x v="5"/>
    <x v="6"/>
    <s v="Replenish"/>
    <x v="0"/>
    <x v="0"/>
    <s v="PRE 2023"/>
    <m/>
    <n v="153"/>
    <n v="87962.03"/>
    <n v="100956.57"/>
    <n v="-12994.54"/>
    <n v="-0.13"/>
    <n v="574.91522875816997"/>
    <n v="190356.13"/>
    <n v="184633.86"/>
    <n v="5722.27"/>
    <n v="0.03"/>
    <s v=""/>
    <s v=" "/>
    <s v=" "/>
    <s v=""/>
    <m/>
    <s v="UNITED"/>
    <s v="SAZERAC CO INC"/>
  </r>
  <r>
    <x v="4753"/>
    <s v="AL-A000990"/>
    <x v="1"/>
    <s v="A000990"/>
    <s v="STRAIGHT"/>
    <n v="7000"/>
    <n v="11.99"/>
    <x v="5"/>
    <x v="6"/>
    <s v="Replenish"/>
    <x v="0"/>
    <x v="0"/>
    <s v="PRE 2023"/>
    <m/>
    <n v="154"/>
    <n v="89426.26"/>
    <n v="88088.81"/>
    <n v="1337.45"/>
    <n v="0.02"/>
    <n v="580.68999999999994"/>
    <n v="208931.41"/>
    <n v="196868.04"/>
    <n v="12063.37"/>
    <n v="0.06"/>
    <s v=""/>
    <s v=" "/>
    <s v=" "/>
    <s v=""/>
    <m/>
    <s v="UNITED"/>
    <s v="SAZERAC CO INC"/>
  </r>
  <r>
    <x v="4754"/>
    <s v="AL-A001901"/>
    <x v="1"/>
    <s v="A001901"/>
    <s v="STRAIGHT"/>
    <n v="7000"/>
    <n v="11.99"/>
    <x v="5"/>
    <x v="6"/>
    <s v="Replenish"/>
    <x v="0"/>
    <x v="0"/>
    <s v="PRE 2023"/>
    <m/>
    <n v="146"/>
    <n v="134410.29999999999"/>
    <n v="150992.54"/>
    <n v="-16582.240000000002"/>
    <n v="-0.11"/>
    <n v="920.6184931506848"/>
    <n v="97749.2"/>
    <n v="105322.42"/>
    <n v="-7573.22"/>
    <n v="-7.0000000000000007E-2"/>
    <s v=""/>
    <s v=" "/>
    <s v=" "/>
    <s v=""/>
    <m/>
    <s v="UNITED"/>
    <s v="SAZERAC CO INC"/>
  </r>
  <r>
    <x v="4755"/>
    <s v="AL-C009186"/>
    <x v="6"/>
    <s v="C009186"/>
    <s v="STRAIGHT"/>
    <n v="7000"/>
    <n v="2.99"/>
    <x v="5"/>
    <x v="7"/>
    <s v="Delisted"/>
    <x v="1"/>
    <x v="3"/>
    <s v="PRE 2023"/>
    <m/>
    <s v=""/>
    <m/>
    <n v="86.71"/>
    <n v="-86.71"/>
    <n v="-1"/>
    <s v=""/>
    <n v="0"/>
    <n v="155.47999999999999"/>
    <n v="-155.47999999999999"/>
    <n v="-1"/>
    <s v=""/>
    <s v=""/>
    <s v=""/>
    <s v="Bottom 5%"/>
    <m/>
    <s v="UNITED"/>
    <s v="CONSTELLATION BRANDS INC."/>
  </r>
  <r>
    <x v="4756"/>
    <s v="AL-A009829"/>
    <x v="1"/>
    <s v="A009829"/>
    <n v="0"/>
    <n v="7000"/>
    <n v="14.39"/>
    <x v="10"/>
    <x v="11"/>
    <s v="Delisted"/>
    <x v="1"/>
    <x v="3"/>
    <s v="PRE 2023"/>
    <m/>
    <s v=""/>
    <m/>
    <n v="23.99"/>
    <n v="-23.99"/>
    <n v="-1"/>
    <s v=""/>
    <s v=""/>
    <s v=""/>
    <s v=""/>
    <s v=""/>
    <s v=""/>
    <s v=""/>
    <s v=""/>
    <s v="Bottom 5%"/>
    <m/>
    <s v="RNDC"/>
    <s v="SUGARLAND DISTILLING CO. LLC"/>
  </r>
  <r>
    <x v="4757"/>
    <s v="AL-A031041"/>
    <x v="1"/>
    <s v="A031041"/>
    <s v="FLAVORED"/>
    <n v="30000"/>
    <n v="12.49"/>
    <x v="5"/>
    <x v="6"/>
    <s v="CGPO 1"/>
    <x v="3"/>
    <x v="0"/>
    <d v="2026-02-01T00:00:00"/>
    <m/>
    <n v="0"/>
    <m/>
    <n v="103.92"/>
    <n v="-103.92"/>
    <n v="-1"/>
    <s v=""/>
    <n v="749.4"/>
    <n v="207.84"/>
    <n v="541.55999999999995"/>
    <n v="2.61"/>
    <s v=""/>
    <s v=""/>
    <s v=""/>
    <s v="Bottom 5%"/>
    <m/>
    <s v="UNITED"/>
    <s v="SAZERAC CO INC"/>
  </r>
  <r>
    <x v="4758"/>
    <s v="AL-A007913"/>
    <x v="1"/>
    <s v="A007913"/>
    <s v="STRAIGHT"/>
    <n v="7000"/>
    <n v="7.79"/>
    <x v="5"/>
    <x v="9"/>
    <s v="NoReplen"/>
    <x v="2"/>
    <x v="1"/>
    <s v="PRE 2023"/>
    <m/>
    <s v=""/>
    <n v="46.74"/>
    <m/>
    <n v="46.74"/>
    <m/>
    <s v=""/>
    <s v=""/>
    <s v=""/>
    <s v=""/>
    <s v=""/>
    <s v=""/>
    <s v=""/>
    <s v=""/>
    <s v="Bottom 5%"/>
    <m/>
    <s v="UNITED"/>
    <s v="CONSTELLATION BRANDS INC."/>
  </r>
  <r>
    <x v="4759"/>
    <s v="AL-A007843"/>
    <x v="1"/>
    <s v="A007843"/>
    <s v="STRAIGHT"/>
    <n v="7000"/>
    <n v="14.99"/>
    <x v="11"/>
    <x v="6"/>
    <s v="NoReplen"/>
    <x v="0"/>
    <x v="1"/>
    <s v="PRE 2023"/>
    <m/>
    <n v="3"/>
    <n v="6310.79"/>
    <n v="20123.09"/>
    <n v="-13812.3"/>
    <n v="-0.69"/>
    <n v="2103.5966666666668"/>
    <n v="749.5"/>
    <n v="11231.53"/>
    <n v="-10482.030000000001"/>
    <n v="-0.93"/>
    <s v=""/>
    <s v=""/>
    <s v=""/>
    <s v="Bottom 5%"/>
    <m/>
    <s v="UNITED"/>
    <s v="IROKOS GROUP"/>
  </r>
  <r>
    <x v="4760"/>
    <s v="AL-E030145"/>
    <x v="3"/>
    <s v="E030145"/>
    <s v="FLAVORED"/>
    <n v="30000"/>
    <n v="39.99"/>
    <x v="2"/>
    <x v="4"/>
    <s v="CGPO2"/>
    <x v="3"/>
    <x v="0"/>
    <s v="PRE 2023"/>
    <m/>
    <n v="2"/>
    <n v="199.95"/>
    <n v="159.96"/>
    <n v="39.99"/>
    <n v="0.25"/>
    <n v="99.974999999999994"/>
    <n v="79.98"/>
    <n v="0"/>
    <n v="79.98"/>
    <n v="0"/>
    <s v=""/>
    <s v=""/>
    <s v=""/>
    <s v="Bottom 5%"/>
    <m/>
    <s v="OTHER"/>
    <s v="SWEET HOME SPIRITS INC"/>
  </r>
  <r>
    <x v="4761"/>
    <s v="AL-A070073"/>
    <x v="1"/>
    <s v="A070073"/>
    <s v="FLAVORED"/>
    <n v="70000"/>
    <n v="34.99"/>
    <x v="2"/>
    <x v="4"/>
    <s v="Replenish"/>
    <x v="0"/>
    <x v="0"/>
    <d v="2023-11-01T00:00:00"/>
    <m/>
    <n v="41"/>
    <n v="3443.02"/>
    <n v="4707.72"/>
    <n v="-1264.7"/>
    <n v="-0.27"/>
    <n v="83.976097560975603"/>
    <n v="2146.39"/>
    <n v="5740.44"/>
    <n v="-3594.05"/>
    <n v="-0.63"/>
    <s v=""/>
    <s v="X"/>
    <s v="X"/>
    <s v="Bottom 5%"/>
    <m/>
    <s v="OTHER"/>
    <s v="SWEET HOME SPIRITS INC"/>
  </r>
  <r>
    <x v="4762"/>
    <s v="AL-A070424"/>
    <x v="1"/>
    <s v="A070424"/>
    <s v="STRAIGHT"/>
    <n v="70000"/>
    <n v="45.99"/>
    <x v="2"/>
    <x v="4"/>
    <s v="Replenish"/>
    <x v="0"/>
    <x v="0"/>
    <d v="2024-12-01T00:00:00"/>
    <m/>
    <n v="61"/>
    <n v="27088.11"/>
    <n v="6714.54"/>
    <n v="20373.57"/>
    <n v="3.03"/>
    <n v="444.06737704918032"/>
    <n v="7864.29"/>
    <n v="24742.62"/>
    <n v="-16878.330000000002"/>
    <n v="-0.68"/>
    <s v=""/>
    <s v=" "/>
    <s v="X"/>
    <s v="Bottom 5%"/>
    <m/>
    <s v="OTHER"/>
    <s v="SWEET HOME SPIRITS INC"/>
  </r>
  <r>
    <x v="4763"/>
    <s v="AL-A010923"/>
    <x v="1"/>
    <s v="A010923"/>
    <s v="STRAIGHT"/>
    <n v="10000"/>
    <n v="74.989999999999995"/>
    <x v="2"/>
    <x v="5"/>
    <s v="SpecOrder"/>
    <x v="0"/>
    <x v="0"/>
    <d v="2025-07-01T00:00:00"/>
    <m/>
    <n v="13"/>
    <n v="9973.67"/>
    <m/>
    <n v="9973.67"/>
    <m/>
    <n v="767.20538461538467"/>
    <n v="3899.48"/>
    <n v="0"/>
    <n v="3899.48"/>
    <n v="0"/>
    <s v=""/>
    <s v=" "/>
    <s v="X"/>
    <s v="Bottom 5%"/>
    <m/>
    <s v="OTHER"/>
    <s v="SWEET HOME SPIRITS INC"/>
  </r>
  <r>
    <x v="4764"/>
    <s v="AL-A007701"/>
    <x v="1"/>
    <s v="A007701"/>
    <s v="STRAIGHT"/>
    <n v="7000"/>
    <n v="64.989999999999995"/>
    <x v="2"/>
    <x v="5"/>
    <s v="Replenish"/>
    <x v="0"/>
    <x v="0"/>
    <s v="PRE 2023"/>
    <m/>
    <n v="35"/>
    <n v="10138.44"/>
    <n v="12492.95"/>
    <n v="-2354.5100000000002"/>
    <n v="-0.19"/>
    <n v="289.66971428571429"/>
    <n v="5004.2299999999996"/>
    <n v="13902.63"/>
    <n v="-8898.4"/>
    <n v="-0.64"/>
    <s v=""/>
    <s v="X"/>
    <s v="X"/>
    <s v="Bottom 5%"/>
    <m/>
    <s v="OTHER"/>
    <s v="SWEET HOME SPIRITS INC"/>
  </r>
  <r>
    <x v="4765"/>
    <s v="AL-A031142"/>
    <x v="1"/>
    <s v="A031142"/>
    <s v="FLAVORED"/>
    <n v="30000"/>
    <n v="49.99"/>
    <x v="2"/>
    <x v="4"/>
    <s v="CGPO 1"/>
    <x v="3"/>
    <x v="0"/>
    <d v="2025-10-29T00:00:00"/>
    <m/>
    <n v="3"/>
    <n v="349.93"/>
    <m/>
    <n v="349.93"/>
    <m/>
    <n v="116.64333333333333"/>
    <n v="599.88"/>
    <n v="0"/>
    <n v="599.88"/>
    <n v="0"/>
    <s v=""/>
    <s v=""/>
    <s v=""/>
    <s v="Bottom 5%"/>
    <m/>
    <s v="OTHER"/>
    <s v="SWEET HOME SPIRITS INC"/>
  </r>
  <r>
    <x v="4766"/>
    <s v="AL-J008311"/>
    <x v="0"/>
    <s v="J008311"/>
    <n v="0"/>
    <n v="8000"/>
    <n v="9.99"/>
    <x v="0"/>
    <x v="0"/>
    <s v="Replenish"/>
    <x v="1"/>
    <x v="0"/>
    <d v="2025-06-01T00:00:00"/>
    <m/>
    <n v="23"/>
    <n v="4611.26"/>
    <m/>
    <n v="4611.26"/>
    <m/>
    <n v="200.48956521739132"/>
    <n v="59858.92"/>
    <n v="0"/>
    <n v="59858.92"/>
    <n v="0"/>
    <s v=""/>
    <s v=""/>
    <s v=""/>
    <s v="Bottom 5%"/>
    <m/>
    <s v="GULF DISTRIBUTING"/>
    <s v="Boston Beer Corporation"/>
  </r>
  <r>
    <x v="4767"/>
    <s v="AL-J070248"/>
    <x v="0"/>
    <s v="J070248"/>
    <n v="0"/>
    <n v="70000"/>
    <n v="11.99"/>
    <x v="0"/>
    <x v="0"/>
    <s v="Delisted"/>
    <x v="0"/>
    <x v="1"/>
    <d v="2025-06-01T00:00:00"/>
    <m/>
    <n v="1"/>
    <n v="0"/>
    <m/>
    <n v="0"/>
    <m/>
    <n v="0"/>
    <n v="0"/>
    <n v="0"/>
    <n v="0"/>
    <n v="0"/>
    <s v=""/>
    <s v=""/>
    <s v=""/>
    <s v="Bottom 5%"/>
    <m/>
    <s v="GULF DISTRIBUTING"/>
    <s v="Boston Beer Corporation"/>
  </r>
  <r>
    <x v="4768"/>
    <s v="AL-A070041"/>
    <x v="1"/>
    <s v="A070041"/>
    <n v="0"/>
    <n v="70000"/>
    <n v="24.99"/>
    <x v="6"/>
    <x v="1"/>
    <s v="Replenish"/>
    <x v="0"/>
    <x v="0"/>
    <d v="2023-11-01T00:00:00"/>
    <m/>
    <n v="76"/>
    <n v="14899.09"/>
    <n v="12775.74"/>
    <n v="2123.35"/>
    <n v="0.17"/>
    <n v="196.04065789473685"/>
    <n v="7836.9"/>
    <n v="13495.5"/>
    <n v="-5658.6"/>
    <n v="-0.42"/>
    <s v=""/>
    <s v=" "/>
    <s v="X"/>
    <s v="Bottom 5%"/>
    <m/>
    <s v="OTHER"/>
    <s v="SWEET HOME SPIRITS INC"/>
  </r>
  <r>
    <x v="4769"/>
    <s v="AL-A030146"/>
    <x v="1"/>
    <s v="A030146"/>
    <s v="STRAIGHT"/>
    <n v="30000"/>
    <n v="33.49"/>
    <x v="2"/>
    <x v="4"/>
    <s v="CGPO2"/>
    <x v="3"/>
    <x v="0"/>
    <d v="2024-07-01T00:00:00"/>
    <m/>
    <n v="3"/>
    <m/>
    <n v="33.49"/>
    <n v="-33.49"/>
    <n v="-1"/>
    <n v="0"/>
    <n v="1406.58"/>
    <n v="0"/>
    <n v="1406.58"/>
    <n v="0"/>
    <s v=""/>
    <s v=""/>
    <s v=""/>
    <s v="Bottom 5%"/>
    <m/>
    <s v="OTHER"/>
    <s v="SWEET HOME SPIRITS INC"/>
  </r>
  <r>
    <x v="4770"/>
    <s v="AL-A007609"/>
    <x v="1"/>
    <s v="A007609"/>
    <s v="STRAIGHT"/>
    <n v="10000"/>
    <n v="22.99"/>
    <x v="5"/>
    <x v="1"/>
    <s v="Replenish"/>
    <x v="0"/>
    <x v="0"/>
    <s v="PRE 2023"/>
    <m/>
    <n v="63"/>
    <n v="14303.82"/>
    <n v="15868.65"/>
    <n v="-1564.83"/>
    <n v="-0.1"/>
    <n v="227.04476190476191"/>
    <n v="5074.8100000000004"/>
    <n v="9896.0400000000009"/>
    <n v="-4821.2299999999996"/>
    <n v="-0.49"/>
    <s v=""/>
    <s v=" "/>
    <s v="X"/>
    <s v="Bottom 5%"/>
    <m/>
    <s v="OTHER"/>
    <s v="SWEET HOME SPIRITS INC"/>
  </r>
  <r>
    <x v="4771"/>
    <s v="AL-A007610"/>
    <x v="1"/>
    <s v="A007610"/>
    <s v="STRAIGHT"/>
    <n v="10000"/>
    <n v="36.99"/>
    <x v="2"/>
    <x v="4"/>
    <s v="Replenish"/>
    <x v="0"/>
    <x v="0"/>
    <s v="PRE 2023"/>
    <m/>
    <n v="67"/>
    <n v="33291"/>
    <n v="42894.33"/>
    <n v="-9603.33"/>
    <n v="-0.22"/>
    <n v="496.8805970149254"/>
    <n v="10875.06"/>
    <n v="18165.060000000001"/>
    <n v="-7290"/>
    <n v="-0.4"/>
    <s v=""/>
    <s v=" "/>
    <s v="X"/>
    <s v="Bottom 5%"/>
    <m/>
    <s v="OTHER"/>
    <s v="SWEET HOME SPIRITS INC"/>
  </r>
  <r>
    <x v="4772"/>
    <s v="AL-A010549"/>
    <x v="1"/>
    <s v="A010549"/>
    <s v="STRAIGHT"/>
    <n v="10000"/>
    <n v="199.99"/>
    <x v="2"/>
    <x v="3"/>
    <s v="NoReplen"/>
    <x v="3"/>
    <x v="0"/>
    <s v="PRE 2023"/>
    <m/>
    <n v="4"/>
    <n v="999.95"/>
    <n v="3399.83"/>
    <n v="-2399.88"/>
    <n v="-0.71"/>
    <n v="249.98750000000001"/>
    <s v=""/>
    <s v=""/>
    <s v=""/>
    <s v=""/>
    <s v=""/>
    <s v=""/>
    <s v=""/>
    <s v="Bottom 5%"/>
    <m/>
    <s v="SGWS - LIBERTY SPIRITS"/>
    <s v="PARK STREET IMPORTS /"/>
  </r>
  <r>
    <x v="4773"/>
    <s v="AL-E000367"/>
    <x v="3"/>
    <s v="E000367"/>
    <s v="STRAIGHT"/>
    <n v="10000"/>
    <n v="9.99"/>
    <x v="5"/>
    <x v="9"/>
    <s v="Replenish"/>
    <x v="0"/>
    <x v="0"/>
    <s v="PRE 2023"/>
    <m/>
    <n v="111"/>
    <n v="65134.8"/>
    <n v="65264.67"/>
    <n v="-129.87"/>
    <n v="0"/>
    <n v="586.80000000000007"/>
    <n v="56203.74"/>
    <n v="53326.62"/>
    <n v="2877.12"/>
    <n v="0.05"/>
    <s v=""/>
    <s v="X"/>
    <s v=" "/>
    <s v=""/>
    <m/>
    <s v="UNITED"/>
    <s v="SAZERAC CO INC"/>
  </r>
  <r>
    <x v="4774"/>
    <s v="AL-F000367"/>
    <x v="4"/>
    <s v="F000367"/>
    <s v="STRAIGHT"/>
    <n v="10000"/>
    <n v="14.49"/>
    <x v="5"/>
    <x v="9"/>
    <s v="Replenish"/>
    <x v="0"/>
    <x v="0"/>
    <s v="PRE 2023"/>
    <m/>
    <n v="159"/>
    <n v="502498.71"/>
    <n v="518655.06"/>
    <n v="-16156.35"/>
    <n v="-0.03"/>
    <n v="3160.3692452830192"/>
    <n v="379290.24"/>
    <n v="339689.07"/>
    <n v="39601.17"/>
    <n v="0.12"/>
    <s v=""/>
    <s v=" "/>
    <s v=" "/>
    <s v=""/>
    <m/>
    <s v="UNITED"/>
    <s v="SAZERAC CO INC"/>
  </r>
  <r>
    <x v="4775"/>
    <s v="AL-D000367"/>
    <x v="2"/>
    <s v="D000367"/>
    <s v="STRAIGHT"/>
    <n v="10000"/>
    <n v="1.0900000000000001"/>
    <x v="5"/>
    <x v="7"/>
    <s v="Replenish"/>
    <x v="0"/>
    <x v="0"/>
    <s v="PRE 2023"/>
    <m/>
    <n v="154"/>
    <n v="58360.78"/>
    <n v="61899.17"/>
    <n v="-3538.39"/>
    <n v="-0.06"/>
    <n v="378.9661038961039"/>
    <n v="404267.92"/>
    <n v="473298.35"/>
    <n v="-69030.429999999993"/>
    <n v="-0.15"/>
    <s v=""/>
    <s v=""/>
    <s v=""/>
    <s v=""/>
    <m/>
    <s v="UNITED"/>
    <s v="SAZERAC CO INC"/>
  </r>
  <r>
    <x v="4776"/>
    <s v="AL-C000367"/>
    <x v="6"/>
    <s v="C000367"/>
    <s v="STRAIGHT"/>
    <n v="10000"/>
    <n v="1.99"/>
    <x v="5"/>
    <x v="7"/>
    <s v="Replenish"/>
    <x v="0"/>
    <x v="0"/>
    <s v="PRE 2023"/>
    <m/>
    <n v="148"/>
    <n v="332021.55"/>
    <n v="310987.25"/>
    <n v="21034.3"/>
    <n v="7.0000000000000007E-2"/>
    <n v="2243.3888513513511"/>
    <n v="842973.95"/>
    <n v="794159.25"/>
    <n v="48814.7"/>
    <n v="0.06"/>
    <s v=""/>
    <s v=""/>
    <s v=""/>
    <s v=""/>
    <m/>
    <s v="UNITED"/>
    <s v="SAZERAC CO INC"/>
  </r>
  <r>
    <x v="4777"/>
    <s v="AL-B000367"/>
    <x v="5"/>
    <s v="B000367"/>
    <s v="STRAIGHT"/>
    <n v="10000"/>
    <n v="4.6900000000000004"/>
    <x v="5"/>
    <x v="9"/>
    <s v="Replenish"/>
    <x v="0"/>
    <x v="0"/>
    <s v="PRE 2023"/>
    <m/>
    <n v="157"/>
    <n v="165641.42000000001"/>
    <n v="169937.46"/>
    <n v="-4296.04"/>
    <n v="-0.03"/>
    <n v="1055.0408917197453"/>
    <n v="820477.98"/>
    <n v="767035.43"/>
    <n v="53442.55"/>
    <n v="7.0000000000000007E-2"/>
    <s v=""/>
    <s v=" "/>
    <s v=" "/>
    <s v=""/>
    <m/>
    <s v="UNITED"/>
    <s v="SAZERAC CO INC"/>
  </r>
  <r>
    <x v="4778"/>
    <s v="AL-A000367"/>
    <x v="1"/>
    <s v="A000367"/>
    <s v="STRAIGHT"/>
    <n v="10000"/>
    <n v="8.2899999999999991"/>
    <x v="5"/>
    <x v="9"/>
    <s v="Replenish"/>
    <x v="0"/>
    <x v="0"/>
    <s v="PRE 2023"/>
    <m/>
    <n v="139"/>
    <n v="53959.61"/>
    <n v="52286.06"/>
    <n v="1673.55"/>
    <n v="0.03"/>
    <n v="388.19863309352519"/>
    <n v="208874.84"/>
    <n v="183837.72"/>
    <n v="25037.119999999999"/>
    <n v="0.14000000000000001"/>
    <s v=""/>
    <s v=" "/>
    <s v="X"/>
    <s v=""/>
    <m/>
    <s v="UNITED"/>
    <s v="SAZERAC CO INC"/>
  </r>
  <r>
    <x v="4779"/>
    <s v="AL-A000560"/>
    <x v="1"/>
    <s v="A000560"/>
    <s v="STRAIGHT"/>
    <n v="10000"/>
    <n v="8.2899999999999991"/>
    <x v="5"/>
    <x v="9"/>
    <s v="Replenish"/>
    <x v="0"/>
    <x v="0"/>
    <s v="PRE 2023"/>
    <m/>
    <n v="152"/>
    <n v="179942.74"/>
    <n v="182978.04"/>
    <n v="-3035.3"/>
    <n v="-0.02"/>
    <n v="1183.8338157894736"/>
    <n v="238975.83"/>
    <n v="209276.61"/>
    <n v="29699.22"/>
    <n v="0.14000000000000001"/>
    <s v=""/>
    <s v=" "/>
    <s v=" "/>
    <s v=""/>
    <m/>
    <s v="UNITED"/>
    <s v="SAZERAC CO INC"/>
  </r>
  <r>
    <x v="4780"/>
    <s v="AL-A009134"/>
    <x v="1"/>
    <s v="A009134"/>
    <s v="FLAVORED"/>
    <n v="10000"/>
    <n v="7.99"/>
    <x v="5"/>
    <x v="9"/>
    <s v="Replenish"/>
    <x v="1"/>
    <x v="0"/>
    <s v="PRE 2023"/>
    <m/>
    <n v="36"/>
    <n v="9939.56"/>
    <n v="11325.39"/>
    <n v="-1385.83"/>
    <n v="-0.12"/>
    <n v="276.09888888888889"/>
    <n v="18073.38"/>
    <n v="19024.71"/>
    <n v="-951.33"/>
    <n v="-0.05"/>
    <s v=""/>
    <s v=""/>
    <s v=""/>
    <s v="Bottom 5%"/>
    <m/>
    <s v="UNITED"/>
    <s v="SAZERAC CO INC"/>
  </r>
  <r>
    <x v="4781"/>
    <s v="AL-D009134"/>
    <x v="2"/>
    <s v="D009134"/>
    <s v="FLAVORED"/>
    <n v="9000"/>
    <n v="9.99"/>
    <x v="5"/>
    <x v="7"/>
    <s v="NoReplen"/>
    <x v="0"/>
    <x v="2"/>
    <d v="2025-02-01T00:00:00"/>
    <m/>
    <n v="1"/>
    <n v="219.78"/>
    <n v="409.59"/>
    <n v="-189.81"/>
    <n v="-0.46"/>
    <n v="219.78"/>
    <n v="759.24"/>
    <n v="10789.2"/>
    <n v="-10029.959999999999"/>
    <n v="-0.93"/>
    <s v=""/>
    <s v=""/>
    <s v=""/>
    <s v="Bottom 5%"/>
    <m/>
    <s v="UNITED"/>
    <s v="SAZERAC CO INC"/>
  </r>
  <r>
    <x v="4782"/>
    <s v="AL-D005895"/>
    <x v="2"/>
    <s v="D005895"/>
    <s v="FLAVORED"/>
    <n v="10000"/>
    <n v="0.79"/>
    <x v="5"/>
    <x v="7"/>
    <s v="NoReplen"/>
    <x v="1"/>
    <x v="2"/>
    <s v="PRE 2023"/>
    <m/>
    <s v=""/>
    <m/>
    <n v="4.74"/>
    <n v="-4.74"/>
    <n v="-1"/>
    <s v=""/>
    <s v=""/>
    <s v=""/>
    <s v=""/>
    <s v=""/>
    <s v=""/>
    <s v=""/>
    <s v=""/>
    <s v="Bottom 5%"/>
    <m/>
    <s v=""/>
    <s v=""/>
  </r>
  <r>
    <x v="4783"/>
    <s v="AL-A000806"/>
    <x v="1"/>
    <s v="A000806"/>
    <s v="FLAVORED"/>
    <n v="10000"/>
    <n v="7.99"/>
    <x v="5"/>
    <x v="9"/>
    <s v="Replenish"/>
    <x v="0"/>
    <x v="0"/>
    <s v="PRE 2023"/>
    <m/>
    <n v="144"/>
    <n v="47955.98"/>
    <n v="51760.81"/>
    <n v="-3804.83"/>
    <n v="-7.0000000000000007E-2"/>
    <n v="333.02763888888893"/>
    <n v="26367"/>
    <n v="24557.97"/>
    <n v="1809.03"/>
    <n v="7.0000000000000007E-2"/>
    <s v=""/>
    <s v=" "/>
    <s v="X"/>
    <s v="Bottom 5%"/>
    <m/>
    <s v="UNITED"/>
    <s v="SAZERAC CO INC"/>
  </r>
  <r>
    <x v="4784"/>
    <s v="AL-D005989"/>
    <x v="2"/>
    <s v="D005989"/>
    <s v="FLAVORED"/>
    <n v="10000"/>
    <n v="0.59"/>
    <x v="5"/>
    <x v="7"/>
    <s v="NoReplen"/>
    <x v="1"/>
    <x v="3"/>
    <s v="PRE 2023"/>
    <m/>
    <s v=""/>
    <n v="2.36"/>
    <n v="0"/>
    <n v="2.36"/>
    <m/>
    <s v=""/>
    <s v=""/>
    <s v=""/>
    <s v=""/>
    <s v=""/>
    <s v=""/>
    <s v=""/>
    <s v=""/>
    <s v="Bottom 5%"/>
    <m/>
    <s v="UNITED"/>
    <s v="SAZERAC CO INC"/>
  </r>
  <r>
    <x v="4785"/>
    <s v="AL-B005898"/>
    <x v="5"/>
    <s v="B005898"/>
    <s v="FLAVORED"/>
    <n v="10000"/>
    <n v="2.69"/>
    <x v="5"/>
    <x v="9"/>
    <s v="Delisted"/>
    <x v="1"/>
    <x v="3"/>
    <s v="PRE 2023"/>
    <m/>
    <s v=""/>
    <m/>
    <n v="27.83"/>
    <n v="-27.83"/>
    <n v="-1"/>
    <s v=""/>
    <s v=""/>
    <s v=""/>
    <s v=""/>
    <s v=""/>
    <s v=""/>
    <s v=""/>
    <s v=""/>
    <s v="Bottom 5%"/>
    <m/>
    <s v="UNITED"/>
    <s v="SAZERAC CO INC"/>
  </r>
  <r>
    <x v="4786"/>
    <s v="AL-D005897"/>
    <x v="2"/>
    <s v="D005897"/>
    <s v="FLAVORED"/>
    <n v="10000"/>
    <n v="0.59"/>
    <x v="5"/>
    <x v="7"/>
    <s v="NoReplen"/>
    <x v="1"/>
    <x v="3"/>
    <s v="PRE 2023"/>
    <m/>
    <s v=""/>
    <n v="7.52"/>
    <n v="3.76"/>
    <n v="3.76"/>
    <n v="1"/>
    <s v=""/>
    <s v=""/>
    <s v=""/>
    <s v=""/>
    <s v=""/>
    <s v=""/>
    <s v=""/>
    <s v=""/>
    <s v="Bottom 5%"/>
    <m/>
    <s v="UNITED"/>
    <s v="SAZERAC CO INC"/>
  </r>
  <r>
    <x v="4787"/>
    <s v="AL-A000534"/>
    <x v="1"/>
    <s v="A000534"/>
    <s v="FLAVORED"/>
    <n v="10000"/>
    <n v="7.99"/>
    <x v="5"/>
    <x v="9"/>
    <s v="Replenish"/>
    <x v="0"/>
    <x v="0"/>
    <s v="PRE 2023"/>
    <m/>
    <n v="136"/>
    <n v="38352"/>
    <n v="43953.36"/>
    <n v="-5601.36"/>
    <n v="-0.13"/>
    <n v="282"/>
    <n v="71989.899999999994"/>
    <n v="56873.82"/>
    <n v="15116.08"/>
    <n v="0.27"/>
    <s v=""/>
    <s v="X"/>
    <s v="X"/>
    <s v="Bottom 5%"/>
    <m/>
    <s v="UNITED"/>
    <s v="SAZERAC CO INC"/>
  </r>
  <r>
    <x v="4788"/>
    <s v="AL-A005352"/>
    <x v="1"/>
    <s v="A005352"/>
    <s v="SINGLE MALT"/>
    <n v="10000"/>
    <n v="56.99"/>
    <x v="3"/>
    <x v="5"/>
    <s v="SpecOrder"/>
    <x v="1"/>
    <x v="1"/>
    <s v="PRE 2023"/>
    <m/>
    <s v=""/>
    <m/>
    <n v="1614.83"/>
    <n v="-1614.83"/>
    <n v="-1"/>
    <s v=""/>
    <n v="0"/>
    <n v="854.91"/>
    <n v="-854.91"/>
    <n v="-1"/>
    <s v=""/>
    <s v=""/>
    <s v=""/>
    <s v="Bottom 5%"/>
    <m/>
    <s v="SGWS - LIBERTY SPIRITS"/>
    <s v="DIAGEO NORTH AMERICA INC"/>
  </r>
  <r>
    <x v="4789"/>
    <s v="AL-A004357"/>
    <x v="1"/>
    <s v="A004357"/>
    <s v="SINGLE MALT"/>
    <n v="10000"/>
    <n v="84.99"/>
    <x v="3"/>
    <x v="5"/>
    <s v="SpecOrder"/>
    <x v="1"/>
    <x v="0"/>
    <s v="PRE 2023"/>
    <m/>
    <n v="11"/>
    <n v="4674.45"/>
    <n v="4504.47"/>
    <n v="169.98"/>
    <n v="0.04"/>
    <n v="424.95"/>
    <n v="7649.1"/>
    <n v="18697.8"/>
    <n v="-11048.7"/>
    <n v="-0.59"/>
    <s v=""/>
    <s v=""/>
    <s v=""/>
    <s v="Bottom 5%"/>
    <m/>
    <s v="SGWS - CPWS"/>
    <s v="DIAGEO NORTH AMERICA INC"/>
  </r>
  <r>
    <x v="4790"/>
    <s v="AL-A004814"/>
    <x v="1"/>
    <s v="A004814"/>
    <s v="SINGLE MALT"/>
    <n v="4000"/>
    <n v="1089.99"/>
    <x v="3"/>
    <x v="3"/>
    <s v="Allocated2"/>
    <x v="1"/>
    <x v="0"/>
    <d v="2023-12-01T00:00:00"/>
    <m/>
    <n v="4"/>
    <m/>
    <n v="1089.99"/>
    <n v="-1089.99"/>
    <n v="-1"/>
    <n v="0"/>
    <s v=""/>
    <s v=""/>
    <s v=""/>
    <s v=""/>
    <s v=""/>
    <s v=""/>
    <s v=""/>
    <s v="Bottom 5%"/>
    <m/>
    <s v="SGWS - CPWS"/>
    <s v="DIAGEO NORTH AMERICA INC"/>
  </r>
  <r>
    <x v="4791"/>
    <s v="AL-A004783"/>
    <x v="1"/>
    <s v="A004783"/>
    <s v="SINGLE MALT"/>
    <n v="10000"/>
    <n v="199.99"/>
    <x v="3"/>
    <x v="3"/>
    <s v="SpecOrder"/>
    <x v="1"/>
    <x v="0"/>
    <s v="PRE 2023"/>
    <m/>
    <s v=""/>
    <n v="399.98"/>
    <n v="1799.91"/>
    <n v="-1399.93"/>
    <n v="-0.78"/>
    <s v=""/>
    <s v=""/>
    <s v=""/>
    <s v=""/>
    <s v=""/>
    <s v=""/>
    <s v=""/>
    <s v=""/>
    <s v="Bottom 5%"/>
    <m/>
    <s v="SGWS - CPWS"/>
    <s v="DIAGEO NORTH AMERICA INC"/>
  </r>
  <r>
    <x v="4792"/>
    <s v="AL-A005976"/>
    <x v="1"/>
    <s v="A005976"/>
    <s v="SINGLE MALT"/>
    <n v="10000"/>
    <n v="54.99"/>
    <x v="3"/>
    <x v="5"/>
    <s v="Allocated2"/>
    <x v="1"/>
    <x v="0"/>
    <s v="PRE 2023"/>
    <m/>
    <s v=""/>
    <n v="659.88"/>
    <n v="219.96"/>
    <n v="439.92"/>
    <n v="2"/>
    <s v=""/>
    <s v=""/>
    <s v=""/>
    <s v=""/>
    <s v=""/>
    <s v=""/>
    <s v=""/>
    <s v=""/>
    <s v="Bottom 5%"/>
    <m/>
    <s v="SGWS - CPWS"/>
    <s v="DIAGEO NORTH AMERICA INC"/>
  </r>
  <r>
    <x v="4793"/>
    <s v="AL-A003793"/>
    <x v="1"/>
    <s v="A003793"/>
    <n v="0"/>
    <n v="3000"/>
    <n v="13.99"/>
    <x v="15"/>
    <x v="13"/>
    <s v="Delisted"/>
    <x v="0"/>
    <x v="1"/>
    <s v="PRE 2023"/>
    <m/>
    <n v="1"/>
    <n v="279.8"/>
    <n v="1664.81"/>
    <n v="-1385.01"/>
    <n v="-0.83"/>
    <n v="279.8"/>
    <s v=""/>
    <s v=""/>
    <s v=""/>
    <s v=""/>
    <s v=""/>
    <s v=""/>
    <s v=""/>
    <s v="Bottom 5%"/>
    <m/>
    <s v="GULF DISTRIBUTING"/>
    <s v="SOUTHEAST WINE LLC DBA"/>
  </r>
  <r>
    <x v="4794"/>
    <s v="AL-A003794"/>
    <x v="1"/>
    <s v="A003794"/>
    <n v="0"/>
    <n v="3000"/>
    <n v="15.99"/>
    <x v="15"/>
    <x v="13"/>
    <s v="Delisted"/>
    <x v="0"/>
    <x v="1"/>
    <s v="PRE 2023"/>
    <m/>
    <n v="25"/>
    <n v="2350.5300000000002"/>
    <n v="2238.6"/>
    <n v="111.93"/>
    <n v="0.05"/>
    <n v="94.021200000000007"/>
    <s v=""/>
    <s v=""/>
    <s v=""/>
    <s v=""/>
    <s v=""/>
    <s v=""/>
    <s v=""/>
    <s v="Bottom 5%"/>
    <m/>
    <s v="GULF DISTRIBUTING"/>
    <s v="SOUTHEAST WINE LLC DBA"/>
  </r>
  <r>
    <x v="4795"/>
    <s v="AL-A010245"/>
    <x v="1"/>
    <s v="A010245"/>
    <s v="STRAIGHT"/>
    <n v="10000"/>
    <n v="20.99"/>
    <x v="3"/>
    <x v="6"/>
    <s v="Delisted"/>
    <x v="1"/>
    <x v="3"/>
    <s v="PRE 2023"/>
    <m/>
    <s v=""/>
    <m/>
    <n v="342.87"/>
    <n v="-342.87"/>
    <n v="-1"/>
    <s v=""/>
    <s v=""/>
    <s v=""/>
    <s v=""/>
    <s v=""/>
    <s v=""/>
    <s v=""/>
    <s v=""/>
    <s v="Bottom 5%"/>
    <m/>
    <s v="RNDC"/>
    <s v="E. &amp; J. GALLO WINERY"/>
  </r>
  <r>
    <x v="4796"/>
    <s v="AL-A007844"/>
    <x v="1"/>
    <s v="A007844"/>
    <s v="SINGLE MALT"/>
    <n v="7000"/>
    <n v="39.99"/>
    <x v="3"/>
    <x v="1"/>
    <s v="Replenish"/>
    <x v="0"/>
    <x v="0"/>
    <s v="PRE 2023"/>
    <m/>
    <n v="14"/>
    <n v="8797.7999999999993"/>
    <n v="26048.77"/>
    <n v="-17250.97"/>
    <n v="-0.66"/>
    <n v="628.41428571428571"/>
    <n v="1279.68"/>
    <n v="839.8"/>
    <n v="439.88"/>
    <n v="0.52"/>
    <s v=""/>
    <s v=" "/>
    <s v="X"/>
    <s v="Bottom 5%"/>
    <m/>
    <s v="RNDC"/>
    <s v="E. &amp; J. GALLO WINERY"/>
  </r>
  <r>
    <x v="4797"/>
    <s v="AL-A004564"/>
    <x v="1"/>
    <s v="A004564"/>
    <s v="STRAIGHT"/>
    <n v="10000"/>
    <n v="24.99"/>
    <x v="11"/>
    <x v="1"/>
    <s v="NoReplen"/>
    <x v="1"/>
    <x v="2"/>
    <s v="PRE 2023"/>
    <m/>
    <s v=""/>
    <m/>
    <n v="24.99"/>
    <n v="-24.99"/>
    <n v="-1"/>
    <s v=""/>
    <n v="0"/>
    <n v="24.99"/>
    <n v="-24.99"/>
    <n v="-1"/>
    <s v=""/>
    <s v=""/>
    <s v=""/>
    <s v="Bottom 5%"/>
    <m/>
    <s v=""/>
    <s v=""/>
  </r>
  <r>
    <x v="4798"/>
    <s v="AL-E000689"/>
    <x v="3"/>
    <s v="E000689"/>
    <n v="0"/>
    <n v="10000"/>
    <n v="34.99"/>
    <x v="13"/>
    <x v="1"/>
    <s v="Replenish"/>
    <x v="0"/>
    <x v="0"/>
    <s v="PRE 2023"/>
    <m/>
    <n v="140"/>
    <n v="220996.84"/>
    <n v="218512.55"/>
    <n v="2484.29"/>
    <n v="0.01"/>
    <n v="1578.5488571428571"/>
    <n v="428522.53"/>
    <n v="421419.56"/>
    <n v="7102.97"/>
    <n v="0.02"/>
    <s v=""/>
    <s v=" "/>
    <s v=" "/>
    <s v=""/>
    <m/>
    <s v="SGWS - CPWS"/>
    <s v="DIAGEO NORTH AMERICA INC"/>
  </r>
  <r>
    <x v="4799"/>
    <s v="AL-F000689"/>
    <x v="4"/>
    <s v="F000689"/>
    <n v="0"/>
    <n v="10000"/>
    <n v="51.99"/>
    <x v="13"/>
    <x v="1"/>
    <s v="Replenish"/>
    <x v="0"/>
    <x v="0"/>
    <s v="PRE 2023"/>
    <m/>
    <n v="153"/>
    <n v="405749.04"/>
    <n v="433325.67"/>
    <n v="-27576.63"/>
    <n v="-0.06"/>
    <n v="2651.9545098039216"/>
    <n v="257385.99"/>
    <n v="301406.46000000002"/>
    <n v="-44020.47"/>
    <n v="-0.15"/>
    <s v=""/>
    <s v=" "/>
    <s v=" "/>
    <s v=""/>
    <m/>
    <s v="SGWS - CPWS"/>
    <s v="DIAGEO NORTH AMERICA INC"/>
  </r>
  <r>
    <x v="4800"/>
    <s v="AL-D004919"/>
    <x v="2"/>
    <s v="D004919"/>
    <n v="0"/>
    <n v="10000"/>
    <n v="1.49"/>
    <x v="13"/>
    <x v="7"/>
    <s v="NoReplen"/>
    <x v="1"/>
    <x v="3"/>
    <s v="PRE 2023"/>
    <m/>
    <s v=""/>
    <n v="111.75"/>
    <n v="1346.96"/>
    <n v="-1235.21"/>
    <n v="-0.92"/>
    <s v=""/>
    <n v="178.8"/>
    <n v="1877.4"/>
    <n v="-1698.6"/>
    <n v="-0.9"/>
    <s v=""/>
    <s v=""/>
    <s v=""/>
    <s v="Bottom 5%"/>
    <m/>
    <s v="SGWS - CPWS"/>
    <s v="DIAGEO NORTH AMERICA INC"/>
  </r>
  <r>
    <x v="4801"/>
    <s v="AL-C000689"/>
    <x v="6"/>
    <s v="C000689"/>
    <n v="0"/>
    <n v="10000"/>
    <n v="3.59"/>
    <x v="13"/>
    <x v="7"/>
    <s v="NoReplen"/>
    <x v="0"/>
    <x v="3"/>
    <s v="PRE 2023"/>
    <m/>
    <s v=""/>
    <n v="53.85"/>
    <n v="89.85"/>
    <n v="-36"/>
    <n v="-0.4"/>
    <s v=""/>
    <s v=""/>
    <s v=""/>
    <s v=""/>
    <s v=""/>
    <s v=""/>
    <s v=""/>
    <s v=""/>
    <s v="Bottom 5%"/>
    <m/>
    <s v="SGWS - CPWS"/>
    <s v="DIAGEO NORTH AMERICA INC"/>
  </r>
  <r>
    <x v="4802"/>
    <s v="AL-B000689"/>
    <x v="5"/>
    <s v="B000689"/>
    <n v="0"/>
    <n v="10000"/>
    <n v="10.99"/>
    <x v="13"/>
    <x v="1"/>
    <s v="Replenish"/>
    <x v="0"/>
    <x v="0"/>
    <s v="PRE 2023"/>
    <m/>
    <n v="158"/>
    <n v="192863.51"/>
    <n v="204424.99"/>
    <n v="-11561.48"/>
    <n v="-0.06"/>
    <n v="1220.6551265822786"/>
    <n v="142463.37"/>
    <n v="155057.91"/>
    <n v="-12594.54"/>
    <n v="-0.08"/>
    <s v=""/>
    <s v=" "/>
    <s v=" "/>
    <s v=""/>
    <m/>
    <s v="SGWS - CPWS"/>
    <s v="DIAGEO NORTH AMERICA INC"/>
  </r>
  <r>
    <x v="4803"/>
    <s v="AL-A000689"/>
    <x v="1"/>
    <s v="A000689"/>
    <n v="0"/>
    <n v="10000"/>
    <n v="25.99"/>
    <x v="13"/>
    <x v="1"/>
    <s v="Replenish"/>
    <x v="0"/>
    <x v="0"/>
    <s v="PRE 2023"/>
    <m/>
    <n v="157"/>
    <n v="234997.35"/>
    <n v="233248.95"/>
    <n v="1748.4"/>
    <n v="0.01"/>
    <n v="1496.7984076433122"/>
    <n v="394465.98"/>
    <n v="403192.91"/>
    <n v="-8726.93"/>
    <n v="-0.02"/>
    <s v=""/>
    <s v=" "/>
    <s v=" "/>
    <s v=""/>
    <m/>
    <s v="SGWS - CPWS"/>
    <s v="DIAGEO NORTH AMERICA INC"/>
  </r>
  <r>
    <x v="4804"/>
    <s v="AL-E005161"/>
    <x v="3"/>
    <s v="E005161"/>
    <s v="STRAIGHT"/>
    <n v="5000"/>
    <n v="37.380000000000003"/>
    <x v="13"/>
    <x v="1"/>
    <s v="Delisted"/>
    <x v="1"/>
    <x v="3"/>
    <d v="2024-07-01T00:00:00"/>
    <m/>
    <s v=""/>
    <m/>
    <n v="0"/>
    <n v="0"/>
    <m/>
    <s v=""/>
    <s v=""/>
    <s v=""/>
    <s v=""/>
    <s v=""/>
    <s v=""/>
    <s v=""/>
    <s v=""/>
    <s v="Bottom 5%"/>
    <m/>
    <s v=""/>
    <s v=""/>
  </r>
  <r>
    <x v="4805"/>
    <s v="AL-A004886"/>
    <x v="1"/>
    <s v="A004886"/>
    <n v="0"/>
    <n v="10000"/>
    <n v="22.19"/>
    <x v="13"/>
    <x v="1"/>
    <s v="NoReplen"/>
    <x v="1"/>
    <x v="3"/>
    <s v="PRE 2023"/>
    <m/>
    <s v=""/>
    <n v="843.22"/>
    <n v="1768.01"/>
    <n v="-924.79"/>
    <n v="-0.52"/>
    <s v=""/>
    <n v="488.18"/>
    <n v="11340.35"/>
    <n v="-10852.17"/>
    <n v="-0.96"/>
    <s v=""/>
    <s v=""/>
    <s v=""/>
    <s v="Bottom 5%"/>
    <m/>
    <s v="SGWS - LIBERTY SPIRITS"/>
    <s v="DIAGEO NORTH AMERICA INC"/>
  </r>
  <r>
    <x v="4806"/>
    <s v="AL-A000687"/>
    <x v="1"/>
    <s v="A000687"/>
    <n v="0"/>
    <n v="10000"/>
    <n v="25.99"/>
    <x v="13"/>
    <x v="1"/>
    <s v="Replenish"/>
    <x v="0"/>
    <x v="0"/>
    <s v="PRE 2023"/>
    <m/>
    <n v="119"/>
    <n v="60561.120000000003"/>
    <n v="64621.91"/>
    <n v="-4060.79"/>
    <n v="-0.06"/>
    <n v="508.91697478991597"/>
    <n v="28396.41"/>
    <n v="30108.45"/>
    <n v="-1712.04"/>
    <n v="-0.06"/>
    <s v=""/>
    <s v=" "/>
    <s v=" "/>
    <s v=""/>
    <m/>
    <s v="SGWS - CPWS"/>
    <s v="DIAGEO NORTH AMERICA INC"/>
  </r>
  <r>
    <x v="4807"/>
    <s v="AL-A007560"/>
    <x v="1"/>
    <s v="A007560"/>
    <s v="FLAVORED"/>
    <n v="10000"/>
    <n v="15.59"/>
    <x v="13"/>
    <x v="1"/>
    <s v="NoReplen"/>
    <x v="0"/>
    <x v="1"/>
    <s v="PRE 2023"/>
    <m/>
    <n v="16"/>
    <n v="18331.78"/>
    <n v="19659.759999999998"/>
    <n v="-1327.98"/>
    <n v="-7.0000000000000007E-2"/>
    <n v="1145.7362499999999"/>
    <n v="15445.79"/>
    <n v="23746.2"/>
    <n v="-8300.41"/>
    <n v="-0.35"/>
    <s v=""/>
    <s v=""/>
    <s v=""/>
    <s v="Bottom 5%"/>
    <m/>
    <s v="SGWS - CPWS"/>
    <s v="DIAGEO NORTH AMERICA INC"/>
  </r>
  <r>
    <x v="4808"/>
    <s v="AL-A007663"/>
    <x v="1"/>
    <s v="A007663"/>
    <s v="STRAIGHT"/>
    <n v="10000"/>
    <n v="26.99"/>
    <x v="4"/>
    <x v="1"/>
    <s v="Delisted"/>
    <x v="0"/>
    <x v="3"/>
    <s v="PRE 2023"/>
    <m/>
    <s v=""/>
    <m/>
    <n v="269.89999999999998"/>
    <n v="-269.89999999999998"/>
    <n v="-1"/>
    <s v=""/>
    <n v="0"/>
    <n v="80.97"/>
    <n v="-80.97"/>
    <n v="-1"/>
    <s v=""/>
    <s v=""/>
    <s v=""/>
    <s v="Bottom 5%"/>
    <m/>
    <s v="SGWS - LIBERTY SPIRITS"/>
    <s v="PARK STREET IMPORTS /"/>
  </r>
  <r>
    <x v="4809"/>
    <s v="AL-A030756"/>
    <x v="1"/>
    <s v="A030756"/>
    <s v="STRAIGHT"/>
    <n v="30000"/>
    <n v="39.99"/>
    <x v="4"/>
    <x v="4"/>
    <s v="CGPO 1"/>
    <x v="3"/>
    <x v="0"/>
    <d v="2024-08-01T00:00:00"/>
    <m/>
    <n v="3"/>
    <n v="-79.98"/>
    <n v="199.95"/>
    <n v="-279.93"/>
    <n v="-1.4"/>
    <n v="-26.66"/>
    <n v="4078.98"/>
    <n v="6518.37"/>
    <n v="-2439.39"/>
    <n v="-0.37"/>
    <s v=""/>
    <s v=""/>
    <s v=""/>
    <s v="Bottom 5%"/>
    <m/>
    <s v="SGWS - LIBERTY SPIRITS"/>
    <s v="OLE SMOKEY DISTILLERY LLC"/>
  </r>
  <r>
    <x v="4810"/>
    <s v="AL-A010633"/>
    <x v="1"/>
    <s v="A010633"/>
    <s v="FLAVORED"/>
    <n v="10000"/>
    <n v="39.99"/>
    <x v="4"/>
    <x v="4"/>
    <s v="SpecOrder"/>
    <x v="1"/>
    <x v="0"/>
    <d v="2024-07-01T00:00:00"/>
    <m/>
    <n v="3"/>
    <n v="439.89"/>
    <n v="239.94"/>
    <n v="199.95"/>
    <n v="0.83"/>
    <n v="146.63"/>
    <n v="1319.67"/>
    <n v="4908.7700000000004"/>
    <n v="-3589.1"/>
    <n v="-0.73"/>
    <s v=""/>
    <s v=""/>
    <s v=""/>
    <s v="Bottom 5%"/>
    <m/>
    <s v="SGWS - LIBERTY SPIRITS"/>
    <s v="OLE SMOKEY DISTILLERY LLC"/>
  </r>
  <r>
    <x v="4811"/>
    <s v="AL-A005302"/>
    <x v="1"/>
    <s v="A005302"/>
    <s v="FLAVORED"/>
    <n v="50000"/>
    <n v="23.99"/>
    <x v="4"/>
    <x v="4"/>
    <s v="Delisted"/>
    <x v="1"/>
    <x v="1"/>
    <d v="2025-07-01T00:00:00"/>
    <m/>
    <n v="2"/>
    <n v="0"/>
    <m/>
    <n v="0"/>
    <m/>
    <n v="0"/>
    <n v="0"/>
    <n v="679.83"/>
    <n v="-679.83"/>
    <n v="-1"/>
    <s v=""/>
    <s v=""/>
    <s v=""/>
    <s v="Bottom 5%"/>
    <m/>
    <s v="SGWS - LIBERTY SPIRITS"/>
    <s v="OLE SMOKEY DISTILLERY LLC"/>
  </r>
  <r>
    <x v="4812"/>
    <s v="AL-A070385"/>
    <x v="1"/>
    <s v="A070385"/>
    <s v="FLAVORED"/>
    <n v="70000"/>
    <n v="39.99"/>
    <x v="4"/>
    <x v="4"/>
    <s v="Replenish"/>
    <x v="0"/>
    <x v="0"/>
    <d v="2024-12-01T00:00:00"/>
    <m/>
    <n v="73"/>
    <n v="23638.74"/>
    <n v="9232.6200000000008"/>
    <n v="14406.12"/>
    <n v="1.56"/>
    <n v="323.8183561643836"/>
    <n v="66697.3"/>
    <n v="56945.59"/>
    <n v="9751.7099999999991"/>
    <n v="0.17"/>
    <s v=""/>
    <s v="X"/>
    <s v="X"/>
    <s v="Bottom 5%"/>
    <m/>
    <s v="SGWS - LIBERTY SPIRITS"/>
    <s v="OLE SMOKEY DISTILLERY LLC"/>
  </r>
  <r>
    <x v="4813"/>
    <s v="AL-A001570"/>
    <x v="1"/>
    <s v="A001570"/>
    <n v="0"/>
    <n v="10000"/>
    <n v="10.19"/>
    <x v="4"/>
    <x v="8"/>
    <s v="NoReplen"/>
    <x v="0"/>
    <x v="1"/>
    <s v="PRE 2023"/>
    <m/>
    <s v=""/>
    <n v="673.98"/>
    <n v="32081.73"/>
    <n v="-31407.75"/>
    <n v="-0.98"/>
    <s v=""/>
    <n v="760.93"/>
    <n v="6698.86"/>
    <n v="-5937.93"/>
    <n v="-0.89"/>
    <s v=""/>
    <s v=""/>
    <s v=""/>
    <s v="Bottom 5%"/>
    <m/>
    <s v="RNDC"/>
    <s v="MCCORMICK DISTILLING CO INC"/>
  </r>
  <r>
    <x v="4814"/>
    <s v="AL-E010415"/>
    <x v="3"/>
    <s v="E010415"/>
    <s v="STRAIGHT"/>
    <n v="10000"/>
    <n v="15.99"/>
    <x v="1"/>
    <x v="6"/>
    <s v="Replenish"/>
    <x v="1"/>
    <x v="0"/>
    <s v="PRE 2023"/>
    <m/>
    <n v="13"/>
    <n v="1630.98"/>
    <n v="1822.86"/>
    <n v="-191.88"/>
    <n v="-0.11"/>
    <n v="125.46000000000001"/>
    <n v="60410.22"/>
    <n v="58171.62"/>
    <n v="2238.6"/>
    <n v="0.04"/>
    <s v=""/>
    <s v=""/>
    <s v=""/>
    <s v="Bottom 5%"/>
    <m/>
    <s v="GULF DISTRIBUTING"/>
    <s v="GULF DISTRIBUTING CO. OF MOBILE LLC"/>
  </r>
  <r>
    <x v="4815"/>
    <s v="AL-E010205"/>
    <x v="3"/>
    <s v="E010205"/>
    <s v="STRAIGHT"/>
    <n v="10000"/>
    <n v="299.99"/>
    <x v="4"/>
    <x v="3"/>
    <s v="Allocated1"/>
    <x v="1"/>
    <x v="0"/>
    <s v="PRE 2023"/>
    <m/>
    <n v="5"/>
    <n v="3899.87"/>
    <n v="11399.62"/>
    <n v="-7499.75"/>
    <n v="-0.66"/>
    <n v="779.97399999999993"/>
    <n v="6899.77"/>
    <n v="7199.76"/>
    <n v="-299.99"/>
    <n v="-0.04"/>
    <s v=""/>
    <s v=""/>
    <s v=""/>
    <s v="Bottom 5%"/>
    <m/>
    <s v="RNDC"/>
    <s v="INFINIUM SPIRITS INC."/>
  </r>
  <r>
    <x v="4816"/>
    <s v="AL-A000976"/>
    <x v="1"/>
    <s v="A000976"/>
    <s v="STRAIGHT"/>
    <n v="10000"/>
    <n v="32.99"/>
    <x v="12"/>
    <x v="4"/>
    <s v="Replenish"/>
    <x v="0"/>
    <x v="0"/>
    <s v="PRE 2023"/>
    <m/>
    <n v="75"/>
    <n v="20204.5"/>
    <n v="23699.54"/>
    <n v="-3495.04"/>
    <n v="-0.15"/>
    <n v="269.39333333333332"/>
    <n v="12125.13"/>
    <n v="15393.17"/>
    <n v="-3268.04"/>
    <n v="-0.21"/>
    <s v=""/>
    <s v="X"/>
    <s v=" "/>
    <s v="Bottom 5%"/>
    <m/>
    <s v="RNDC"/>
    <s v="INFINIUM SPIRITS INC."/>
  </r>
  <r>
    <x v="4817"/>
    <s v="AL-A010052"/>
    <x v="1"/>
    <s v="A010052"/>
    <s v="STRAIGHT"/>
    <n v="10000"/>
    <n v="69.989999999999995"/>
    <x v="12"/>
    <x v="5"/>
    <s v="SpecOrder"/>
    <x v="1"/>
    <x v="0"/>
    <d v="2023-08-01T00:00:00"/>
    <m/>
    <s v=""/>
    <n v="69.989999999999995"/>
    <n v="1609.77"/>
    <n v="-1539.78"/>
    <n v="-0.96"/>
    <s v=""/>
    <s v=""/>
    <s v=""/>
    <s v=""/>
    <s v=""/>
    <s v=""/>
    <s v=""/>
    <s v=""/>
    <s v="Bottom 5%"/>
    <m/>
    <s v="RNDC"/>
    <s v="INFINIUM SPIRITS INC."/>
  </r>
  <r>
    <x v="4818"/>
    <s v="AL-A010317"/>
    <x v="1"/>
    <s v="A010317"/>
    <s v="STRAIGHT"/>
    <n v="10000"/>
    <n v="46.99"/>
    <x v="12"/>
    <x v="4"/>
    <s v="Allocated1"/>
    <x v="0"/>
    <x v="2"/>
    <d v="2025-05-01T00:00:00"/>
    <m/>
    <s v=""/>
    <n v="46.99"/>
    <m/>
    <n v="46.99"/>
    <m/>
    <s v=""/>
    <s v=""/>
    <s v=""/>
    <s v=""/>
    <s v=""/>
    <s v=""/>
    <s v=""/>
    <s v=""/>
    <s v="Bottom 5%"/>
    <m/>
    <s v="RNDC"/>
    <s v="INFINIUM SPIRITS INC."/>
  </r>
  <r>
    <x v="4819"/>
    <s v="AL-A010661"/>
    <x v="1"/>
    <s v="A010661"/>
    <s v="STRAIGHT"/>
    <n v="10000"/>
    <n v="49.99"/>
    <x v="12"/>
    <x v="4"/>
    <s v="Allocated1"/>
    <x v="0"/>
    <x v="0"/>
    <d v="2023-12-01T00:00:00"/>
    <m/>
    <n v="1"/>
    <m/>
    <n v="399.92"/>
    <n v="-399.92"/>
    <n v="-1"/>
    <n v="0"/>
    <n v="0"/>
    <n v="49.99"/>
    <n v="-49.99"/>
    <n v="-1"/>
    <s v=""/>
    <s v="X"/>
    <s v="X"/>
    <s v="Bottom 5%"/>
    <m/>
    <s v="RNDC"/>
    <s v="INFINIUM SPIRITS INC."/>
  </r>
  <r>
    <x v="4820"/>
    <s v="AL-A007912"/>
    <x v="1"/>
    <s v="A007912"/>
    <s v="STRAIGHT"/>
    <n v="7000"/>
    <n v="22.19"/>
    <x v="12"/>
    <x v="1"/>
    <s v="NoReplen"/>
    <x v="2"/>
    <x v="1"/>
    <s v="PRE 2023"/>
    <m/>
    <n v="1"/>
    <n v="88.76"/>
    <n v="896.14"/>
    <n v="-807.38"/>
    <n v="-0.9"/>
    <n v="88.76"/>
    <n v="0"/>
    <n v="147.96"/>
    <n v="-147.96"/>
    <n v="-1"/>
    <s v=""/>
    <s v=""/>
    <s v=""/>
    <s v="Bottom 5%"/>
    <m/>
    <s v="RNDC"/>
    <s v="INFINIUM SPIRITS INC."/>
  </r>
  <r>
    <x v="4821"/>
    <s v="AL-A010197"/>
    <x v="1"/>
    <s v="A010197"/>
    <s v="STRAIGHT"/>
    <n v="10000"/>
    <n v="89.99"/>
    <x v="12"/>
    <x v="5"/>
    <s v="Allocated1"/>
    <x v="1"/>
    <x v="2"/>
    <s v="PRE 2023"/>
    <m/>
    <s v=""/>
    <m/>
    <n v="269.97000000000003"/>
    <n v="-269.97000000000003"/>
    <n v="-1"/>
    <s v=""/>
    <s v=""/>
    <s v=""/>
    <s v=""/>
    <s v=""/>
    <s v=""/>
    <s v=""/>
    <s v=""/>
    <s v="Bottom 5%"/>
    <m/>
    <s v="RNDC"/>
    <s v="INFINIUM SPIRITS INC."/>
  </r>
  <r>
    <x v="4822"/>
    <s v="AL-A001720"/>
    <x v="1"/>
    <s v="A001720"/>
    <s v="STRAIGHT"/>
    <n v="10000"/>
    <n v="39.99"/>
    <x v="12"/>
    <x v="4"/>
    <s v="Replenish"/>
    <x v="0"/>
    <x v="0"/>
    <s v="PRE 2023"/>
    <m/>
    <n v="46"/>
    <n v="13115.61"/>
    <n v="19097.12"/>
    <n v="-5981.51"/>
    <n v="-0.31"/>
    <n v="285.12195652173915"/>
    <n v="7319.13"/>
    <n v="10315.39"/>
    <n v="-2996.26"/>
    <n v="-0.28999999999999998"/>
    <s v=""/>
    <s v=" "/>
    <s v=" "/>
    <s v="Bottom 5%"/>
    <m/>
    <s v="RNDC"/>
    <s v="INFINIUM SPIRITS INC."/>
  </r>
  <r>
    <x v="4823"/>
    <s v="AL-F000128"/>
    <x v="4"/>
    <s v="F000128"/>
    <s v="STRAIGHT"/>
    <n v="10000"/>
    <n v="19.989999999999998"/>
    <x v="2"/>
    <x v="9"/>
    <s v="Replenish"/>
    <x v="0"/>
    <x v="0"/>
    <s v="PRE 2023"/>
    <m/>
    <n v="126"/>
    <n v="107283.05"/>
    <n v="104864.35"/>
    <n v="2418.6999999999998"/>
    <n v="0.02"/>
    <n v="851.45277777777778"/>
    <n v="35109.56"/>
    <n v="32356.99"/>
    <n v="2752.57"/>
    <n v="0.09"/>
    <s v=""/>
    <s v="X"/>
    <s v=" "/>
    <s v=""/>
    <m/>
    <s v="UNITED"/>
    <s v="SAZERAC CO INC"/>
  </r>
  <r>
    <x v="4824"/>
    <s v="AL-J070294"/>
    <x v="0"/>
    <s v="J070294"/>
    <n v="0"/>
    <n v="70000"/>
    <n v="7.19"/>
    <x v="0"/>
    <x v="0"/>
    <s v="NoReplen"/>
    <x v="0"/>
    <x v="1"/>
    <d v="2024-10-01T00:00:00"/>
    <m/>
    <n v="5"/>
    <n v="5484.05"/>
    <n v="4652.12"/>
    <n v="831.93"/>
    <n v="0.18"/>
    <n v="1096.81"/>
    <n v="2230.08"/>
    <n v="4999.83"/>
    <n v="-2769.75"/>
    <n v="-0.55000000000000004"/>
    <s v=""/>
    <s v=""/>
    <s v=""/>
    <s v="Bottom 5%"/>
    <m/>
    <s v="UNITED"/>
    <s v="PARK STREET IMPORTS /"/>
  </r>
  <r>
    <x v="4825"/>
    <s v="AL-A004038"/>
    <x v="1"/>
    <s v="A004038"/>
    <s v="STRAIGHT"/>
    <n v="4000"/>
    <n v="29.99"/>
    <x v="4"/>
    <x v="1"/>
    <s v="Delisted"/>
    <x v="1"/>
    <x v="3"/>
    <d v="2024-11-01T00:00:00"/>
    <m/>
    <s v=""/>
    <m/>
    <n v="29.99"/>
    <n v="-29.99"/>
    <n v="-1"/>
    <s v=""/>
    <s v=""/>
    <s v=""/>
    <s v=""/>
    <s v=""/>
    <s v=""/>
    <s v=""/>
    <s v=""/>
    <s v="Bottom 5%"/>
    <m/>
    <s v=""/>
    <s v="88 SPIRITS CORPORATION"/>
  </r>
  <r>
    <x v="4826"/>
    <s v="AL-A004032"/>
    <x v="1"/>
    <s v="A004032"/>
    <n v="0"/>
    <n v="10000"/>
    <n v="27.59"/>
    <x v="4"/>
    <x v="1"/>
    <s v="Delisted"/>
    <x v="1"/>
    <x v="3"/>
    <s v="PRE 2023"/>
    <m/>
    <s v=""/>
    <m/>
    <n v="55.18"/>
    <n v="-55.18"/>
    <n v="-1"/>
    <s v=""/>
    <s v=""/>
    <s v=""/>
    <s v=""/>
    <s v=""/>
    <s v=""/>
    <s v=""/>
    <s v=""/>
    <s v="Bottom 5%"/>
    <m/>
    <s v="OTHER"/>
    <s v="88 SPIRITS CORPORATION"/>
  </r>
  <r>
    <x v="4827"/>
    <s v="AL-A009490"/>
    <x v="1"/>
    <s v="A009490"/>
    <s v="STRAIGHT"/>
    <n v="9000"/>
    <n v="74.989999999999995"/>
    <x v="4"/>
    <x v="5"/>
    <s v="Delisted"/>
    <x v="1"/>
    <x v="3"/>
    <d v="2025-06-01T00:00:00"/>
    <m/>
    <s v=""/>
    <n v="0"/>
    <m/>
    <n v="0"/>
    <m/>
    <s v=""/>
    <s v=""/>
    <s v=""/>
    <s v=""/>
    <s v=""/>
    <s v=""/>
    <s v=""/>
    <s v=""/>
    <s v="Bottom 5%"/>
    <m/>
    <s v="SGWS - AMERICAN SPIRITS"/>
    <s v="ALTAMAR BRANDS LLC."/>
  </r>
  <r>
    <x v="4828"/>
    <s v="AL-A010856"/>
    <x v="1"/>
    <s v="A010856"/>
    <s v="STRAIGHT"/>
    <n v="10000"/>
    <n v="74.989999999999995"/>
    <x v="4"/>
    <x v="5"/>
    <s v="Allocated1"/>
    <x v="0"/>
    <x v="0"/>
    <d v="2025-06-01T00:00:00"/>
    <m/>
    <n v="16"/>
    <n v="22946.94"/>
    <m/>
    <n v="22946.94"/>
    <m/>
    <n v="1434.1837499999999"/>
    <n v="2924.61"/>
    <n v="0"/>
    <n v="2924.61"/>
    <n v="0"/>
    <s v=""/>
    <s v=" "/>
    <s v="X"/>
    <s v="Bottom 5%"/>
    <m/>
    <s v="SGWS - AMERICAN SPIRITS"/>
    <s v="HEAVEN HILL SALES CO DBA HEAVEN HILL BRANDS"/>
  </r>
  <r>
    <x v="4829"/>
    <s v="AL-A070416"/>
    <x v="1"/>
    <s v="A070416"/>
    <s v="STRAIGHT"/>
    <n v="70000"/>
    <n v="74.989999999999995"/>
    <x v="4"/>
    <x v="5"/>
    <s v="NoReplen"/>
    <x v="0"/>
    <x v="0"/>
    <d v="2024-12-01T00:00:00"/>
    <m/>
    <n v="1"/>
    <n v="7199.04"/>
    <n v="10798.56"/>
    <n v="-3599.52"/>
    <n v="-0.33"/>
    <n v="7199.04"/>
    <n v="674.91"/>
    <n v="599.91999999999996"/>
    <n v="74.989999999999995"/>
    <n v="0.13"/>
    <s v=""/>
    <s v=" "/>
    <s v="X"/>
    <s v="Bottom 5%"/>
    <m/>
    <s v="SGWS - AMERICAN SPIRITS"/>
    <s v="HEAVEN HILL SALES CO DBA HEAVEN HILL BRANDS"/>
  </r>
  <r>
    <x v="4830"/>
    <s v="AL-A007588"/>
    <x v="1"/>
    <s v="A007588"/>
    <s v="STRAIGHT"/>
    <n v="10000"/>
    <n v="49.99"/>
    <x v="4"/>
    <x v="4"/>
    <s v="Replenish"/>
    <x v="0"/>
    <x v="0"/>
    <s v="PRE 2023"/>
    <m/>
    <n v="82"/>
    <n v="176014.79"/>
    <n v="135222.95000000001"/>
    <n v="40791.839999999997"/>
    <n v="0.3"/>
    <n v="2146.521829268293"/>
    <n v="98280.34"/>
    <n v="55838.83"/>
    <n v="42441.51"/>
    <n v="0.76"/>
    <s v=""/>
    <s v=" "/>
    <s v=" "/>
    <s v=""/>
    <m/>
    <s v="SGWS - AMERICAN SPIRITS"/>
    <s v="HEAVEN HILL SALES CO DBA HEAVEN HILL BRANDS"/>
  </r>
  <r>
    <x v="4831"/>
    <s v="AL-A010913"/>
    <x v="1"/>
    <s v="A010913"/>
    <s v="STRAIGHT"/>
    <n v="10000"/>
    <n v="84.99"/>
    <x v="4"/>
    <x v="5"/>
    <s v="Allocated1"/>
    <x v="0"/>
    <x v="0"/>
    <d v="2026-03-01T00:00:00"/>
    <m/>
    <s v=""/>
    <n v="254.97"/>
    <m/>
    <n v="254.97"/>
    <m/>
    <s v=""/>
    <s v=""/>
    <s v=""/>
    <s v=""/>
    <s v=""/>
    <s v=""/>
    <s v="X"/>
    <s v="X"/>
    <s v="Bottom 5%"/>
    <m/>
    <s v="SGWS - AMERICAN SPIRITS"/>
    <s v="HEAVEN HILL SALES CO DBA HEAVEN HILL BRANDS"/>
  </r>
  <r>
    <x v="4832"/>
    <s v="AL-A007999"/>
    <x v="1"/>
    <s v="A007999"/>
    <s v="STRAIGHT"/>
    <n v="7000"/>
    <n v="59.99"/>
    <x v="4"/>
    <x v="5"/>
    <s v="Replenish"/>
    <x v="0"/>
    <x v="0"/>
    <d v="2023-07-01T00:00:00"/>
    <m/>
    <n v="58"/>
    <n v="208345.27"/>
    <n v="113561.07"/>
    <n v="94784.2"/>
    <n v="0.83"/>
    <n v="3592.1598275862066"/>
    <n v="118480.25"/>
    <n v="52371.27"/>
    <n v="66108.98"/>
    <n v="1.26"/>
    <s v=""/>
    <s v=" "/>
    <s v=" "/>
    <s v=""/>
    <m/>
    <s v="SGWS - AMERICAN SPIRITS"/>
    <s v="HEAVEN HILL SALES CO DBA HEAVEN HILL BRANDS"/>
  </r>
  <r>
    <x v="4833"/>
    <s v="AL-A009241"/>
    <x v="1"/>
    <s v="A009241"/>
    <s v="STRAIGHT"/>
    <n v="9000"/>
    <n v="69.989999999999995"/>
    <x v="4"/>
    <x v="5"/>
    <s v="Delisted"/>
    <x v="1"/>
    <x v="3"/>
    <d v="2023-07-01T00:00:00"/>
    <m/>
    <n v="2"/>
    <m/>
    <n v="0"/>
    <n v="0"/>
    <m/>
    <n v="0"/>
    <s v=""/>
    <s v=""/>
    <s v=""/>
    <s v=""/>
    <s v=""/>
    <s v=""/>
    <s v=""/>
    <s v="Bottom 5%"/>
    <m/>
    <s v="SGWS - AMERICAN SPIRITS"/>
    <s v="ALTAMAR BRANDS LLC."/>
  </r>
  <r>
    <x v="4834"/>
    <s v="AL-D001208"/>
    <x v="2"/>
    <s v="D001208"/>
    <s v="FLAVORED"/>
    <n v="7000"/>
    <n v="11.39"/>
    <x v="6"/>
    <x v="7"/>
    <s v="NoReplen"/>
    <x v="0"/>
    <x v="3"/>
    <s v="PRE 2023"/>
    <m/>
    <s v=""/>
    <m/>
    <n v="56.97"/>
    <n v="-56.97"/>
    <n v="-1"/>
    <s v=""/>
    <n v="34.17"/>
    <n v="0"/>
    <n v="34.17"/>
    <n v="0"/>
    <s v=""/>
    <s v=""/>
    <s v=""/>
    <s v="Bottom 5%"/>
    <m/>
    <s v="RNDC"/>
    <s v="MCCORMICK DISTILLING CO INC"/>
  </r>
  <r>
    <x v="4835"/>
    <s v="AL-B001210"/>
    <x v="5"/>
    <s v="B001210"/>
    <n v="0"/>
    <n v="10000"/>
    <n v="13.99"/>
    <x v="6"/>
    <x v="1"/>
    <s v="Replenish"/>
    <x v="0"/>
    <x v="0"/>
    <s v="PRE 2023"/>
    <m/>
    <n v="135"/>
    <n v="37409.26"/>
    <n v="43760.72"/>
    <n v="-6351.46"/>
    <n v="-0.15"/>
    <n v="277.10562962962962"/>
    <n v="52000.83"/>
    <n v="67417.81"/>
    <n v="-15416.98"/>
    <n v="-0.23"/>
    <s v=""/>
    <s v="X"/>
    <s v=" "/>
    <s v="Bottom 5%"/>
    <m/>
    <s v="RNDC"/>
    <s v="MCCORMICK DISTILLING CO INC"/>
  </r>
  <r>
    <x v="4836"/>
    <s v="AL-A001210"/>
    <x v="1"/>
    <s v="A001210"/>
    <n v="0"/>
    <n v="10000"/>
    <n v="24.99"/>
    <x v="6"/>
    <x v="1"/>
    <s v="Replenish"/>
    <x v="0"/>
    <x v="0"/>
    <s v="PRE 2023"/>
    <m/>
    <n v="151"/>
    <n v="80427.25"/>
    <n v="91749.09"/>
    <n v="-11321.84"/>
    <n v="-0.12"/>
    <n v="532.6307947019867"/>
    <n v="119038.22"/>
    <n v="132947.57999999999"/>
    <n v="-13909.36"/>
    <n v="-0.1"/>
    <s v=""/>
    <s v=" "/>
    <s v=" "/>
    <s v=""/>
    <m/>
    <s v="RNDC"/>
    <s v="MCCORMICK DISTILLING CO INC"/>
  </r>
  <r>
    <x v="4837"/>
    <s v="AL-A001208"/>
    <x v="1"/>
    <s v="A001208"/>
    <n v="0"/>
    <n v="1000"/>
    <n v="16.79"/>
    <x v="6"/>
    <x v="1"/>
    <s v="NoReplen"/>
    <x v="2"/>
    <x v="0"/>
    <d v="2025-12-01T00:00:00"/>
    <m/>
    <n v="1"/>
    <n v="5282.26"/>
    <m/>
    <n v="5282.26"/>
    <m/>
    <n v="5282.26"/>
    <n v="4174.1099999999997"/>
    <n v="0"/>
    <n v="4174.1099999999997"/>
    <n v="0"/>
    <s v=""/>
    <s v=""/>
    <s v=""/>
    <s v="Bottom 5%"/>
    <m/>
    <s v="RNDC"/>
    <s v="MCCORMICK DISTILLING CO INC"/>
  </r>
  <r>
    <x v="4838"/>
    <s v="AL-A006919"/>
    <x v="1"/>
    <s v="A006919"/>
    <n v="0"/>
    <n v="6000"/>
    <n v="29.99"/>
    <x v="6"/>
    <x v="1"/>
    <s v="Delisted"/>
    <x v="1"/>
    <x v="3"/>
    <d v="2025-07-01T00:00:00"/>
    <m/>
    <s v=""/>
    <m/>
    <n v="4169.34"/>
    <n v="-4169.34"/>
    <n v="-1"/>
    <s v=""/>
    <n v="0"/>
    <n v="3201.72"/>
    <n v="-3201.72"/>
    <n v="-1"/>
    <s v=""/>
    <s v=""/>
    <s v=""/>
    <s v="Bottom 5%"/>
    <m/>
    <s v=""/>
    <s v=""/>
  </r>
  <r>
    <x v="4839"/>
    <s v="AL-A009401"/>
    <x v="1"/>
    <s v="A009401"/>
    <s v="STRAIGHT"/>
    <n v="9000"/>
    <n v="65.989999999999995"/>
    <x v="4"/>
    <x v="5"/>
    <s v="Delisted"/>
    <x v="1"/>
    <x v="3"/>
    <d v="2024-07-01T00:00:00"/>
    <m/>
    <s v=""/>
    <m/>
    <n v="395.94"/>
    <n v="-395.94"/>
    <n v="-1"/>
    <s v=""/>
    <s v=""/>
    <s v=""/>
    <s v=""/>
    <s v=""/>
    <s v=""/>
    <s v=""/>
    <s v=""/>
    <s v="Bottom 5%"/>
    <m/>
    <s v="UNITED"/>
    <s v="SAZERAC CO INC"/>
  </r>
  <r>
    <x v="4840"/>
    <s v="AL-L010841"/>
    <x v="7"/>
    <s v="L010841"/>
    <s v="STRAIGHT"/>
    <n v="10000"/>
    <n v="64.989999999999995"/>
    <x v="4"/>
    <x v="5"/>
    <s v="NoReplen"/>
    <x v="0"/>
    <x v="0"/>
    <d v="2025-09-01T00:00:00"/>
    <m/>
    <n v="2"/>
    <n v="909.86"/>
    <m/>
    <n v="909.86"/>
    <m/>
    <n v="454.93"/>
    <n v="519.91999999999996"/>
    <n v="0"/>
    <n v="519.91999999999996"/>
    <n v="0"/>
    <s v=""/>
    <s v="X"/>
    <s v="X"/>
    <s v="Bottom 5%"/>
    <m/>
    <s v="UNITED"/>
    <s v="SAZERAC CO INC"/>
  </r>
  <r>
    <x v="4841"/>
    <s v="AL-L070146"/>
    <x v="7"/>
    <s v="L070146"/>
    <s v="STRAIGHT"/>
    <n v="70000"/>
    <n v="49.99"/>
    <x v="4"/>
    <x v="5"/>
    <s v="Replenish"/>
    <x v="0"/>
    <x v="0"/>
    <d v="2024-02-01T00:00:00"/>
    <m/>
    <n v="51"/>
    <n v="35192.959999999999"/>
    <n v="48790.239999999998"/>
    <n v="-13597.28"/>
    <n v="-0.28000000000000003"/>
    <n v="690.05803921568622"/>
    <n v="21045.79"/>
    <n v="38342.33"/>
    <n v="-17296.54"/>
    <n v="-0.45"/>
    <s v=""/>
    <s v=" "/>
    <s v="X"/>
    <s v="Bottom 5%"/>
    <m/>
    <s v="UNITED"/>
    <s v="SAZERAC CO INC"/>
  </r>
  <r>
    <x v="4842"/>
    <s v="AL-A009400"/>
    <x v="1"/>
    <s v="A009400"/>
    <s v="STRAIGHT"/>
    <n v="9000"/>
    <n v="61.99"/>
    <x v="4"/>
    <x v="5"/>
    <s v="SpecOrder"/>
    <x v="1"/>
    <x v="2"/>
    <s v="PRE 2023"/>
    <m/>
    <s v=""/>
    <m/>
    <n v="309.95"/>
    <n v="-309.95"/>
    <n v="-1"/>
    <s v=""/>
    <s v=""/>
    <s v=""/>
    <s v=""/>
    <s v=""/>
    <s v=""/>
    <s v=""/>
    <s v=""/>
    <s v="Bottom 5%"/>
    <m/>
    <s v=""/>
    <s v=""/>
  </r>
  <r>
    <x v="4843"/>
    <s v="AL-A007931"/>
    <x v="1"/>
    <s v="A007931"/>
    <s v="STRAIGHT"/>
    <n v="7000"/>
    <n v="39.99"/>
    <x v="4"/>
    <x v="4"/>
    <s v="Replenish"/>
    <x v="0"/>
    <x v="0"/>
    <s v="PRE 2023"/>
    <m/>
    <n v="118"/>
    <n v="197750.55"/>
    <n v="291287.15999999997"/>
    <n v="-93536.61"/>
    <n v="-0.32"/>
    <n v="1675.8521186440678"/>
    <n v="163559.1"/>
    <n v="206668.32"/>
    <n v="-43109.22"/>
    <n v="-0.21"/>
    <s v=""/>
    <s v=" "/>
    <s v=" "/>
    <s v=""/>
    <m/>
    <s v="SGWS - AMERICAN SPIRITS"/>
    <s v="MAST-JAGERMEISTER US INC."/>
  </r>
  <r>
    <x v="4844"/>
    <s v="AL-F007409"/>
    <x v="4"/>
    <s v="F007409"/>
    <s v="STRAIGHT"/>
    <n v="7000"/>
    <n v="59.99"/>
    <x v="4"/>
    <x v="1"/>
    <s v="Replenish"/>
    <x v="0"/>
    <x v="0"/>
    <d v="2024-07-01T00:00:00"/>
    <m/>
    <n v="85"/>
    <n v="272180.09999999998"/>
    <n v="182615.42"/>
    <n v="89564.68"/>
    <n v="0.49"/>
    <n v="3202.1188235294117"/>
    <n v="66514.11"/>
    <n v="65609.27"/>
    <n v="904.84"/>
    <n v="0.01"/>
    <s v=""/>
    <s v=" "/>
    <s v=" "/>
    <s v=""/>
    <m/>
    <s v="SGWS - AMERICAN SPIRITS"/>
    <s v="MAST-JAGERMEISTER US INC."/>
  </r>
  <r>
    <x v="4845"/>
    <s v="AL-B007409"/>
    <x v="5"/>
    <s v="B007409"/>
    <s v="STRAIGHT"/>
    <n v="10000"/>
    <n v="16.989999999999998"/>
    <x v="4"/>
    <x v="1"/>
    <s v="Replenish"/>
    <x v="0"/>
    <x v="0"/>
    <s v="PRE 2023"/>
    <m/>
    <n v="132"/>
    <n v="396308.74"/>
    <n v="488003.77"/>
    <n v="-91695.03"/>
    <n v="-0.19"/>
    <n v="3002.3389393939392"/>
    <n v="720308.04"/>
    <n v="896222.5"/>
    <n v="-175914.46"/>
    <n v="-0.2"/>
    <s v=""/>
    <s v=" "/>
    <s v=" "/>
    <s v=""/>
    <m/>
    <s v="SGWS - AMERICAN SPIRITS"/>
    <s v="MAST-JAGERMEISTER US INC."/>
  </r>
  <r>
    <x v="4846"/>
    <s v="AL-A007409"/>
    <x v="1"/>
    <s v="A007409"/>
    <n v="0"/>
    <n v="10000"/>
    <n v="31.99"/>
    <x v="4"/>
    <x v="1"/>
    <s v="Replenish"/>
    <x v="0"/>
    <x v="0"/>
    <s v="PRE 2023"/>
    <m/>
    <n v="157"/>
    <n v="1079789.6599999999"/>
    <n v="1367018.73"/>
    <n v="-287229.07"/>
    <n v="-0.21"/>
    <n v="6877.6411464968151"/>
    <n v="1662116.08"/>
    <n v="1992717.48"/>
    <n v="-330601.40000000002"/>
    <n v="-0.17"/>
    <s v=""/>
    <s v=" "/>
    <s v=" "/>
    <s v=""/>
    <m/>
    <s v="SGWS - AMERICAN SPIRITS"/>
    <s v="MAST-JAGERMEISTER US INC."/>
  </r>
  <r>
    <x v="4847"/>
    <s v="AL-A070556"/>
    <x v="1"/>
    <s v="A070556"/>
    <s v="STRAIGHT"/>
    <n v="70000"/>
    <n v="20.99"/>
    <x v="4"/>
    <x v="4"/>
    <s v="NoReplen"/>
    <x v="2"/>
    <x v="0"/>
    <d v="2025-07-09T00:00:00"/>
    <m/>
    <n v="0"/>
    <n v="101971.82"/>
    <m/>
    <n v="101971.82"/>
    <m/>
    <s v=""/>
    <n v="62981.38"/>
    <n v="0"/>
    <n v="62981.38"/>
    <n v="0"/>
    <s v=""/>
    <s v=""/>
    <s v=""/>
    <s v=""/>
    <m/>
    <s v="SGWS - AMERICAN SPIRITS"/>
    <s v="MAST-JAGERMEISTER US INC."/>
  </r>
  <r>
    <x v="4848"/>
    <s v="AL-F007654"/>
    <x v="4"/>
    <s v="F007654"/>
    <s v="STRAIGHT"/>
    <n v="7000"/>
    <n v="64.989999999999995"/>
    <x v="4"/>
    <x v="4"/>
    <s v="Replenish"/>
    <x v="0"/>
    <x v="0"/>
    <d v="2024-07-01T00:00:00"/>
    <m/>
    <n v="78"/>
    <n v="283876.7"/>
    <n v="176708.5"/>
    <n v="107168.2"/>
    <n v="0.61"/>
    <n v="3639.4448717948721"/>
    <n v="70114.34"/>
    <n v="50777.32"/>
    <n v="19337.02"/>
    <n v="0.38"/>
    <s v=""/>
    <s v=" "/>
    <s v=" "/>
    <s v=""/>
    <m/>
    <s v="SGWS - AMERICAN SPIRITS"/>
    <s v="MAST-JAGERMEISTER US INC."/>
  </r>
  <r>
    <x v="4849"/>
    <s v="AL-B007654"/>
    <x v="5"/>
    <s v="B007654"/>
    <s v="STRAIGHT"/>
    <n v="7000"/>
    <n v="18.989999999999998"/>
    <x v="4"/>
    <x v="4"/>
    <s v="Replenish"/>
    <x v="0"/>
    <x v="0"/>
    <d v="2024-07-01T00:00:00"/>
    <m/>
    <n v="113"/>
    <n v="390966.12"/>
    <n v="288989.82"/>
    <n v="101976.3"/>
    <n v="0.35"/>
    <n v="3459.8771681415928"/>
    <n v="628265.16"/>
    <n v="390833.19"/>
    <n v="237431.97"/>
    <n v="0.61"/>
    <s v=""/>
    <s v=" "/>
    <s v=" "/>
    <s v=""/>
    <m/>
    <s v="SGWS - AMERICAN SPIRITS"/>
    <s v="MAST-JAGERMEISTER US INC."/>
  </r>
  <r>
    <x v="4850"/>
    <s v="AL-A007654"/>
    <x v="1"/>
    <s v="A007654"/>
    <s v="STRAIGHT"/>
    <n v="10000"/>
    <n v="34.99"/>
    <x v="4"/>
    <x v="4"/>
    <s v="Replenish"/>
    <x v="0"/>
    <x v="0"/>
    <s v="PRE 2023"/>
    <m/>
    <n v="158"/>
    <n v="1107415.33"/>
    <n v="1151314.67"/>
    <n v="-43899.34"/>
    <n v="-0.04"/>
    <n v="7008.9577848101271"/>
    <n v="1589979.97"/>
    <n v="1222134.02"/>
    <n v="367845.95"/>
    <n v="0.3"/>
    <s v=""/>
    <s v=" "/>
    <s v=" "/>
    <s v=""/>
    <m/>
    <s v="SGWS - AMERICAN SPIRITS"/>
    <s v="MAST-JAGERMEISTER US INC."/>
  </r>
  <r>
    <x v="4851"/>
    <s v="AL-A008241"/>
    <x v="1"/>
    <s v="A008241"/>
    <s v="STRAIGHT"/>
    <n v="8000"/>
    <n v="32.99"/>
    <x v="4"/>
    <x v="1"/>
    <s v="Delisted"/>
    <x v="5"/>
    <x v="1"/>
    <d v="2024-07-01T00:00:00"/>
    <m/>
    <n v="1"/>
    <m/>
    <n v="0"/>
    <n v="0"/>
    <m/>
    <n v="0"/>
    <s v=""/>
    <s v=""/>
    <s v=""/>
    <s v=""/>
    <s v=""/>
    <s v=""/>
    <s v=""/>
    <s v="Bottom 5%"/>
    <m/>
    <s v="SGWS - AMERICAN SPIRITS"/>
    <s v="MAST-JAGERMEISTER US INC."/>
  </r>
  <r>
    <x v="4852"/>
    <s v="AL-D070296"/>
    <x v="2"/>
    <s v="D070296"/>
    <s v="FLAVORED"/>
    <n v="70000"/>
    <n v="1.29"/>
    <x v="5"/>
    <x v="7"/>
    <s v="Replenish"/>
    <x v="0"/>
    <x v="0"/>
    <d v="2024-10-01T00:00:00"/>
    <m/>
    <n v="110"/>
    <n v="62463.09"/>
    <n v="25859.599999999999"/>
    <n v="36603.49"/>
    <n v="1.42"/>
    <n v="567.84627272727266"/>
    <n v="119736.51"/>
    <n v="43821.03"/>
    <n v="75915.48"/>
    <n v="1.73"/>
    <s v=""/>
    <s v=""/>
    <s v=""/>
    <s v=""/>
    <m/>
    <s v="GULF DISTRIBUTING"/>
    <s v="MBW BRANDS LLC"/>
  </r>
  <r>
    <x v="4853"/>
    <s v="AL-A070296"/>
    <x v="1"/>
    <s v="A070296"/>
    <s v="FLAVORED"/>
    <n v="70000"/>
    <n v="19.989999999999998"/>
    <x v="5"/>
    <x v="1"/>
    <s v="Replenish"/>
    <x v="0"/>
    <x v="0"/>
    <d v="2024-10-01T00:00:00"/>
    <m/>
    <n v="111"/>
    <n v="53073.45"/>
    <n v="24927.53"/>
    <n v="28145.919999999998"/>
    <n v="1.1299999999999999"/>
    <n v="478.13918918918915"/>
    <n v="68445.759999999995"/>
    <n v="36581.699999999997"/>
    <n v="31864.06"/>
    <n v="0.87"/>
    <s v=""/>
    <s v=" "/>
    <s v="X"/>
    <s v=""/>
    <m/>
    <s v="GULF DISTRIBUTING"/>
    <s v="MBW BRANDS LLC"/>
  </r>
  <r>
    <x v="4854"/>
    <s v="AL-A008097"/>
    <x v="1"/>
    <s v="A008097"/>
    <n v="0"/>
    <n v="10000"/>
    <n v="22.19"/>
    <x v="13"/>
    <x v="1"/>
    <s v="NoReplen"/>
    <x v="5"/>
    <x v="1"/>
    <s v="PRE 2023"/>
    <m/>
    <n v="2"/>
    <n v="421.61"/>
    <n v="73.98"/>
    <n v="347.63"/>
    <n v="4.7"/>
    <n v="210.80500000000001"/>
    <s v=""/>
    <s v=""/>
    <s v=""/>
    <s v=""/>
    <s v=""/>
    <s v=""/>
    <s v=""/>
    <s v="Bottom 5%"/>
    <m/>
    <s v="OTHER"/>
    <s v="HONEOYE FALLS DISTILLERY LLC"/>
  </r>
  <r>
    <x v="4855"/>
    <s v="AL-A001710"/>
    <x v="1"/>
    <s v="A001710"/>
    <n v="0"/>
    <n v="10000"/>
    <n v="39.99"/>
    <x v="13"/>
    <x v="4"/>
    <s v="Replenish"/>
    <x v="0"/>
    <x v="0"/>
    <s v="PRE 2023"/>
    <m/>
    <n v="113"/>
    <n v="123247.32"/>
    <n v="129876.99"/>
    <n v="-6629.67"/>
    <n v="-0.05"/>
    <n v="1090.6842477876107"/>
    <n v="129306.11"/>
    <n v="137429.4"/>
    <n v="-8123.29"/>
    <n v="-0.06"/>
    <s v=""/>
    <s v=" "/>
    <s v=" "/>
    <s v=""/>
    <m/>
    <s v="RNDC"/>
    <s v="REMY COINTREAU USA INC"/>
  </r>
  <r>
    <x v="4856"/>
    <s v="AL-A009820"/>
    <x v="1"/>
    <s v="A009820"/>
    <s v="STRAIGHT"/>
    <n v="10000"/>
    <n v="29.99"/>
    <x v="12"/>
    <x v="1"/>
    <s v="SpecOrder"/>
    <x v="1"/>
    <x v="1"/>
    <s v="PRE 2023"/>
    <m/>
    <s v=""/>
    <n v="329.89"/>
    <n v="449.86"/>
    <n v="-119.97"/>
    <n v="-0.27"/>
    <s v=""/>
    <s v=""/>
    <s v=""/>
    <s v=""/>
    <s v=""/>
    <s v=""/>
    <s v=""/>
    <s v=""/>
    <s v="Bottom 5%"/>
    <m/>
    <s v="UNITED"/>
    <s v="PIEDMONT DISTILLERS INC."/>
  </r>
  <r>
    <x v="4857"/>
    <s v="AL-J007552"/>
    <x v="0"/>
    <s v="J007552"/>
    <n v="0"/>
    <n v="7000"/>
    <n v="6.59"/>
    <x v="0"/>
    <x v="0"/>
    <s v="NoReplen"/>
    <x v="0"/>
    <x v="1"/>
    <s v="PRE 2023"/>
    <m/>
    <s v=""/>
    <n v="375.63"/>
    <n v="797.39"/>
    <n v="-421.76"/>
    <n v="-0.53"/>
    <s v=""/>
    <n v="0"/>
    <n v="177.93"/>
    <n v="-177.93"/>
    <n v="-1"/>
    <s v=""/>
    <s v=""/>
    <s v=""/>
    <s v="Bottom 5%"/>
    <m/>
    <s v="UNITED"/>
    <s v="SAZERAC CO INC"/>
  </r>
  <r>
    <x v="4858"/>
    <s v="AL-J007767"/>
    <x v="0"/>
    <s v="J007767"/>
    <n v="0"/>
    <n v="7000"/>
    <n v="11.39"/>
    <x v="0"/>
    <x v="0"/>
    <s v="NoReplen"/>
    <x v="0"/>
    <x v="1"/>
    <s v="PRE 2023"/>
    <m/>
    <n v="3"/>
    <n v="125.29"/>
    <n v="398.79"/>
    <n v="-273.5"/>
    <n v="-0.69"/>
    <n v="41.763333333333335"/>
    <n v="68.34"/>
    <n v="0"/>
    <n v="68.34"/>
    <n v="0"/>
    <s v=""/>
    <s v=""/>
    <s v=""/>
    <s v="Bottom 5%"/>
    <m/>
    <s v="UNITED"/>
    <s v="SAZERAC CO INC"/>
  </r>
  <r>
    <x v="4859"/>
    <s v="AL-A007708"/>
    <x v="1"/>
    <s v="A007708"/>
    <s v="SINGLE MALT"/>
    <n v="7000"/>
    <n v="89.99"/>
    <x v="3"/>
    <x v="5"/>
    <s v="Replenish"/>
    <x v="0"/>
    <x v="0"/>
    <s v="PRE 2023"/>
    <m/>
    <n v="38"/>
    <n v="21432.560000000001"/>
    <n v="19942.73"/>
    <n v="1489.83"/>
    <n v="7.0000000000000007E-2"/>
    <n v="564.01473684210532"/>
    <n v="7734.13"/>
    <n v="6749.22"/>
    <n v="984.91"/>
    <n v="0.15"/>
    <s v=""/>
    <s v=" "/>
    <s v="X"/>
    <s v="Bottom 5%"/>
    <m/>
    <s v="RNDC"/>
    <s v="E. &amp; J. GALLO WINERY"/>
  </r>
  <r>
    <x v="4860"/>
    <s v="AL-A005953"/>
    <x v="1"/>
    <s v="A005953"/>
    <s v="SINGLE MALT"/>
    <n v="10000"/>
    <n v="149.99"/>
    <x v="3"/>
    <x v="3"/>
    <s v="SpecOrder"/>
    <x v="1"/>
    <x v="0"/>
    <s v="PRE 2023"/>
    <m/>
    <n v="8"/>
    <n v="2399.84"/>
    <n v="4299.71"/>
    <n v="-1899.87"/>
    <n v="-0.44"/>
    <n v="299.98"/>
    <n v="1049.93"/>
    <n v="7429.5"/>
    <n v="-6379.57"/>
    <n v="-0.86"/>
    <s v=""/>
    <s v=""/>
    <s v=""/>
    <s v="Bottom 5%"/>
    <m/>
    <s v="RNDC"/>
    <s v="E. &amp; J. GALLO WINERY"/>
  </r>
  <r>
    <x v="4861"/>
    <s v="AL-A005954"/>
    <x v="1"/>
    <s v="A005954"/>
    <s v="SINGLE MALT"/>
    <n v="10000"/>
    <n v="349.99"/>
    <x v="3"/>
    <x v="3"/>
    <s v="SpecOrder"/>
    <x v="1"/>
    <x v="0"/>
    <s v="PRE 2023"/>
    <m/>
    <n v="13"/>
    <n v="1499.96"/>
    <n v="2799.93"/>
    <n v="-1299.97"/>
    <n v="-0.46"/>
    <n v="115.38153846153847"/>
    <n v="1599.96"/>
    <n v="399.99"/>
    <n v="1199.97"/>
    <n v="3"/>
    <s v=""/>
    <s v=""/>
    <s v=""/>
    <s v="Bottom 5%"/>
    <m/>
    <s v="RNDC"/>
    <s v="E. &amp; J. GALLO WINERY"/>
  </r>
  <r>
    <x v="4862"/>
    <s v="AL-A005435"/>
    <x v="1"/>
    <s v="A005435"/>
    <s v="BLENDED"/>
    <n v="10000"/>
    <n v="299.99"/>
    <x v="3"/>
    <x v="3"/>
    <s v="SpecOrder"/>
    <x v="1"/>
    <x v="0"/>
    <s v="PRE 2023"/>
    <m/>
    <n v="1"/>
    <n v="349.99"/>
    <n v="1049.97"/>
    <n v="-699.98"/>
    <n v="-0.67"/>
    <n v="349.99"/>
    <n v="0"/>
    <n v="699.98"/>
    <n v="-699.98"/>
    <n v="-1"/>
    <s v=""/>
    <s v=""/>
    <s v=""/>
    <s v="Bottom 5%"/>
    <m/>
    <s v="RNDC"/>
    <s v="E. &amp; J. GALLO WINERY"/>
  </r>
  <r>
    <x v="4863"/>
    <s v="AL-A005363"/>
    <x v="1"/>
    <s v="A005363"/>
    <s v="SINGLE MALT"/>
    <n v="10000"/>
    <n v="179.99"/>
    <x v="3"/>
    <x v="3"/>
    <s v="SpecOrder"/>
    <x v="1"/>
    <x v="0"/>
    <s v="PRE 2023"/>
    <m/>
    <n v="10"/>
    <n v="3979.8"/>
    <n v="6399.68"/>
    <n v="-2419.88"/>
    <n v="-0.38"/>
    <n v="397.98"/>
    <n v="3299.83"/>
    <n v="8999.5499999999993"/>
    <n v="-5699.72"/>
    <n v="-0.63"/>
    <s v=""/>
    <s v=""/>
    <s v=""/>
    <s v="Bottom 5%"/>
    <m/>
    <s v="SGWS - LIBERTY SPIRITS"/>
    <s v="E. &amp; J. GALLO WINERY"/>
  </r>
  <r>
    <x v="4864"/>
    <s v="AL-A008212"/>
    <x v="1"/>
    <s v="A008212"/>
    <s v="SINGLE MALT"/>
    <n v="8000"/>
    <n v="99.99"/>
    <x v="3"/>
    <x v="5"/>
    <s v="Replenish"/>
    <x v="5"/>
    <x v="0"/>
    <s v="PRE 2023"/>
    <m/>
    <n v="12"/>
    <n v="2999.7"/>
    <n v="6459.36"/>
    <n v="-3459.66"/>
    <n v="-0.54"/>
    <n v="249.97499999999999"/>
    <n v="3399.66"/>
    <n v="9029.11"/>
    <n v="-5629.45"/>
    <n v="-0.62"/>
    <s v=""/>
    <s v=""/>
    <s v=""/>
    <s v="Bottom 5%"/>
    <m/>
    <s v="RNDC"/>
    <s v="E. &amp; J. GALLO WINERY"/>
  </r>
  <r>
    <x v="4865"/>
    <s v="AL-A000781"/>
    <x v="1"/>
    <s v="A000781"/>
    <s v="SINGLE MALT"/>
    <n v="10000"/>
    <n v="79.989999999999995"/>
    <x v="3"/>
    <x v="5"/>
    <s v="Replenish"/>
    <x v="0"/>
    <x v="0"/>
    <s v="PRE 2023"/>
    <m/>
    <n v="106"/>
    <n v="55132.95"/>
    <n v="59160.480000000003"/>
    <n v="-4027.53"/>
    <n v="-7.0000000000000007E-2"/>
    <n v="520.12216981132076"/>
    <n v="25051.81"/>
    <n v="34588.6"/>
    <n v="-9536.7900000000009"/>
    <n v="-0.28000000000000003"/>
    <s v=""/>
    <s v=" "/>
    <s v=" "/>
    <s v=""/>
    <m/>
    <s v="RNDC"/>
    <s v="E. &amp; J. GALLO WINERY"/>
  </r>
  <r>
    <x v="4866"/>
    <s v="AL-A010793"/>
    <x v="1"/>
    <s v="A010793"/>
    <s v="SINGLE MALT"/>
    <n v="10000"/>
    <n v="114.99"/>
    <x v="3"/>
    <x v="3"/>
    <s v="SpecOrder"/>
    <x v="0"/>
    <x v="0"/>
    <d v="2024-11-01T00:00:00"/>
    <m/>
    <n v="12"/>
    <n v="5404.53"/>
    <n v="4664.55"/>
    <n v="739.98"/>
    <n v="0.16"/>
    <n v="450.3775"/>
    <n v="229.98"/>
    <n v="1334.88"/>
    <n v="-1104.9000000000001"/>
    <n v="-0.83"/>
    <s v=""/>
    <s v=" "/>
    <s v="X"/>
    <s v="Bottom 5%"/>
    <m/>
    <s v="RNDC"/>
    <s v="E. &amp; J. GALLO WINERY"/>
  </r>
  <r>
    <x v="4867"/>
    <s v="AL-A009067"/>
    <x v="1"/>
    <s v="A009067"/>
    <s v="SINGLE MALT"/>
    <n v="10000"/>
    <n v="33.64"/>
    <x v="3"/>
    <x v="1"/>
    <s v="NoReplen"/>
    <x v="1"/>
    <x v="3"/>
    <s v="PRE 2023"/>
    <m/>
    <s v=""/>
    <n v="67.28"/>
    <m/>
    <n v="67.28"/>
    <m/>
    <s v=""/>
    <s v=""/>
    <s v=""/>
    <s v=""/>
    <s v=""/>
    <s v=""/>
    <s v=""/>
    <s v=""/>
    <s v="Bottom 5%"/>
    <m/>
    <s v="SGWS - AMERICAN SPIRITS"/>
    <s v="BACARDI USA INC"/>
  </r>
  <r>
    <x v="4868"/>
    <s v="AL-A004957"/>
    <x v="1"/>
    <s v="A004957"/>
    <s v="STRAIGHT"/>
    <n v="4000"/>
    <n v="239.99"/>
    <x v="3"/>
    <x v="3"/>
    <s v="NoReplen"/>
    <x v="1"/>
    <x v="1"/>
    <s v="PRE 2023"/>
    <m/>
    <n v="1"/>
    <m/>
    <n v="239.99"/>
    <n v="-239.99"/>
    <n v="-1"/>
    <n v="0"/>
    <n v="0"/>
    <n v="719.97"/>
    <n v="-719.97"/>
    <n v="-1"/>
    <s v=""/>
    <s v=""/>
    <s v=""/>
    <s v="Bottom 5%"/>
    <m/>
    <s v="RNDC"/>
    <s v="WILLIAM GRANT AND SONS"/>
  </r>
  <r>
    <x v="4869"/>
    <s v="AL-A070053"/>
    <x v="1"/>
    <s v="A070053"/>
    <s v="SINGLE MALT"/>
    <n v="70000"/>
    <n v="59.99"/>
    <x v="3"/>
    <x v="5"/>
    <s v="NoReplen"/>
    <x v="0"/>
    <x v="2"/>
    <d v="2023-11-01T00:00:00"/>
    <m/>
    <n v="19"/>
    <n v="5519.08"/>
    <n v="11523.05"/>
    <n v="-6003.97"/>
    <n v="-0.52"/>
    <n v="290.47789473684207"/>
    <n v="959.84"/>
    <n v="1499.75"/>
    <n v="-539.91"/>
    <n v="-0.36"/>
    <s v=""/>
    <s v=""/>
    <s v=""/>
    <s v="Bottom 5%"/>
    <m/>
    <s v="TOM STEELE"/>
    <s v="TRIPLE CROWN BROKERAGE INC"/>
  </r>
  <r>
    <x v="4870"/>
    <s v="AL-E000106"/>
    <x v="3"/>
    <s v="E000106"/>
    <s v="SINGLE MALT"/>
    <n v="10000"/>
    <n v="69.989999999999995"/>
    <x v="3"/>
    <x v="5"/>
    <s v="Replenish"/>
    <x v="0"/>
    <x v="0"/>
    <s v="PRE 2023"/>
    <m/>
    <n v="111"/>
    <n v="106454.79"/>
    <n v="146839.01999999999"/>
    <n v="-40384.230000000003"/>
    <n v="-0.28000000000000003"/>
    <n v="959.05216216216206"/>
    <n v="124932.15"/>
    <n v="124232.25"/>
    <n v="699.9"/>
    <n v="0.01"/>
    <s v=""/>
    <s v="X"/>
    <s v=" "/>
    <s v=""/>
    <m/>
    <s v="SGWS - ALD"/>
    <s v="PERNOD RICARD USA"/>
  </r>
  <r>
    <x v="4871"/>
    <s v="AL-F000106"/>
    <x v="4"/>
    <s v="F000106"/>
    <s v="SINGLE MALT"/>
    <n v="10000"/>
    <n v="114.99"/>
    <x v="3"/>
    <x v="5"/>
    <s v="Replenish"/>
    <x v="0"/>
    <x v="0"/>
    <s v="PRE 2023"/>
    <m/>
    <n v="105"/>
    <n v="282443.43"/>
    <n v="280289.96999999997"/>
    <n v="2153.46"/>
    <n v="0.01"/>
    <n v="2689.9374285714284"/>
    <n v="31127.13"/>
    <n v="36196.769999999997"/>
    <n v="-5069.6400000000003"/>
    <n v="-0.14000000000000001"/>
    <s v=""/>
    <s v=" "/>
    <s v=" "/>
    <s v=""/>
    <m/>
    <s v="SGWS - ALD"/>
    <s v="PERNOD RICARD USA"/>
  </r>
  <r>
    <x v="4872"/>
    <s v="AL-B000106"/>
    <x v="5"/>
    <s v="B000106"/>
    <s v="SINGLE MALT"/>
    <n v="10000"/>
    <n v="29.99"/>
    <x v="3"/>
    <x v="5"/>
    <s v="Replenish"/>
    <x v="0"/>
    <x v="0"/>
    <s v="PRE 2023"/>
    <m/>
    <n v="111"/>
    <n v="49873.37"/>
    <n v="50447.37"/>
    <n v="-574"/>
    <n v="-0.01"/>
    <n v="449.30963963963967"/>
    <n v="19943.349999999999"/>
    <n v="32950.800000000003"/>
    <n v="-13007.45"/>
    <n v="-0.39"/>
    <s v=""/>
    <s v=" "/>
    <s v=" "/>
    <s v=""/>
    <m/>
    <s v="SGWS - ALD"/>
    <s v="PERNOD RICARD USA"/>
  </r>
  <r>
    <x v="4873"/>
    <s v="AL-A000106"/>
    <x v="1"/>
    <s v="A000106"/>
    <s v="SINGLE MALT"/>
    <n v="10000"/>
    <n v="54.99"/>
    <x v="3"/>
    <x v="5"/>
    <s v="Replenish"/>
    <x v="0"/>
    <x v="0"/>
    <s v="PRE 2023"/>
    <m/>
    <n v="157"/>
    <n v="196142.87"/>
    <n v="236254.98"/>
    <n v="-40112.11"/>
    <n v="-0.17"/>
    <n v="1249.3176433121018"/>
    <n v="202552.11"/>
    <n v="236320.53"/>
    <n v="-33768.42"/>
    <n v="-0.14000000000000001"/>
    <s v=""/>
    <s v=" "/>
    <s v=" "/>
    <s v=""/>
    <m/>
    <s v="SGWS - ALD"/>
    <s v="PERNOD RICARD USA"/>
  </r>
  <r>
    <x v="4874"/>
    <s v="AL-A070527"/>
    <x v="1"/>
    <s v="A070527"/>
    <s v="SINGLE MALT"/>
    <n v="70000"/>
    <n v="54.99"/>
    <x v="3"/>
    <x v="5"/>
    <s v="Replenish"/>
    <x v="0"/>
    <x v="0"/>
    <d v="2025-09-01T00:00:00"/>
    <m/>
    <n v="51"/>
    <n v="24525.54"/>
    <m/>
    <n v="24525.54"/>
    <m/>
    <n v="480.89294117647063"/>
    <n v="14517.36"/>
    <n v="0"/>
    <n v="14517.36"/>
    <n v="0"/>
    <s v=""/>
    <s v=" "/>
    <s v="X"/>
    <s v="Bottom 5%"/>
    <m/>
    <s v="SGWS - ALD"/>
    <s v="PERNOD RICARD USA"/>
  </r>
  <r>
    <x v="4875"/>
    <s v="AL-A000166"/>
    <x v="1"/>
    <s v="A000166"/>
    <s v="SINGLE MALT"/>
    <n v="10000"/>
    <n v="32.99"/>
    <x v="3"/>
    <x v="1"/>
    <s v="NoReplen"/>
    <x v="2"/>
    <x v="2"/>
    <s v="PRE 2023"/>
    <m/>
    <s v=""/>
    <n v="32.99"/>
    <m/>
    <n v="32.99"/>
    <m/>
    <s v=""/>
    <n v="362.89"/>
    <n v="0"/>
    <n v="362.89"/>
    <n v="0"/>
    <s v=""/>
    <s v=""/>
    <s v=""/>
    <s v="Bottom 5%"/>
    <m/>
    <s v="SGWS - ALD"/>
    <s v="PERNOD RICARD USA"/>
  </r>
  <r>
    <x v="4876"/>
    <s v="AL-A007166"/>
    <x v="1"/>
    <s v="A007166"/>
    <s v="SINGLE MALT"/>
    <n v="10000"/>
    <n v="76.989999999999995"/>
    <x v="3"/>
    <x v="5"/>
    <s v="Replenish"/>
    <x v="0"/>
    <x v="0"/>
    <s v="PRE 2023"/>
    <m/>
    <n v="65"/>
    <n v="38249.74"/>
    <n v="33650.61"/>
    <n v="4599.13"/>
    <n v="0.14000000000000001"/>
    <n v="588.45753846153843"/>
    <n v="29662"/>
    <n v="31536.87"/>
    <n v="-1874.87"/>
    <n v="-0.06"/>
    <s v=""/>
    <s v=" "/>
    <s v=" "/>
    <s v="Bottom 5%"/>
    <m/>
    <s v="SGWS - ALD"/>
    <s v="PERNOD RICARD USA"/>
  </r>
  <r>
    <x v="4877"/>
    <s v="AL-A000105"/>
    <x v="1"/>
    <s v="A000105"/>
    <s v="SINGLE MALT"/>
    <n v="10000"/>
    <n v="174.99"/>
    <x v="3"/>
    <x v="3"/>
    <s v="Replenish"/>
    <x v="0"/>
    <x v="0"/>
    <s v="PRE 2023"/>
    <m/>
    <n v="37"/>
    <n v="17324.009999999998"/>
    <n v="16979.02"/>
    <n v="344.99"/>
    <n v="0.02"/>
    <n v="468.21648648648642"/>
    <n v="20123.849999999999"/>
    <n v="8979.48"/>
    <n v="11144.37"/>
    <n v="1.24"/>
    <s v=""/>
    <s v=" "/>
    <s v="X"/>
    <s v="Bottom 5%"/>
    <m/>
    <s v="SGWS - ALD"/>
    <s v="PERNOD RICARD USA"/>
  </r>
  <r>
    <x v="4878"/>
    <s v="AL-A004106"/>
    <x v="1"/>
    <s v="A004106"/>
    <s v="SINGLE MALT"/>
    <n v="4000"/>
    <n v="349.99"/>
    <x v="3"/>
    <x v="3"/>
    <s v="SpecOrder"/>
    <x v="1"/>
    <x v="0"/>
    <s v="PRE 2023"/>
    <m/>
    <n v="11"/>
    <n v="1049.97"/>
    <m/>
    <n v="1049.97"/>
    <m/>
    <n v="95.451818181818183"/>
    <n v="1049.97"/>
    <n v="0"/>
    <n v="1049.97"/>
    <n v="0"/>
    <s v=""/>
    <s v=""/>
    <s v=""/>
    <s v="Bottom 5%"/>
    <m/>
    <s v="SGWS - ALD"/>
    <s v="PERNOD RICARD USA"/>
  </r>
  <r>
    <x v="4879"/>
    <s v="AL-A007454"/>
    <x v="1"/>
    <s v="A007454"/>
    <s v="SINGLE MALT"/>
    <n v="10000"/>
    <n v="49.99"/>
    <x v="3"/>
    <x v="4"/>
    <s v="Replenish"/>
    <x v="0"/>
    <x v="0"/>
    <s v="PRE 2023"/>
    <m/>
    <n v="68"/>
    <n v="46685.22"/>
    <n v="48260.15"/>
    <n v="-1574.93"/>
    <n v="-0.03"/>
    <n v="686.54735294117654"/>
    <n v="13887.07"/>
    <n v="12117.51"/>
    <n v="1769.56"/>
    <n v="0.15"/>
    <s v=""/>
    <s v=" "/>
    <s v=" "/>
    <s v="Bottom 5%"/>
    <m/>
    <s v="SGWS - ALD"/>
    <s v="PERNOD RICARD USA"/>
  </r>
  <r>
    <x v="4880"/>
    <s v="AL-A001757"/>
    <x v="1"/>
    <s v="A001757"/>
    <s v="SINGLE MALT"/>
    <n v="10000"/>
    <n v="49.99"/>
    <x v="3"/>
    <x v="4"/>
    <s v="Replenish"/>
    <x v="0"/>
    <x v="0"/>
    <s v="PRE 2023"/>
    <m/>
    <n v="69"/>
    <n v="51249.24"/>
    <n v="56343.48"/>
    <n v="-5094.24"/>
    <n v="-0.09"/>
    <n v="742.74260869565217"/>
    <n v="36562.379999999997"/>
    <n v="40271.82"/>
    <n v="-3709.44"/>
    <n v="-0.09"/>
    <s v=""/>
    <s v=" "/>
    <s v=" "/>
    <s v=""/>
    <m/>
    <s v="SGWS - ALD"/>
    <s v="PERNOD RICARD USA"/>
  </r>
  <r>
    <x v="4881"/>
    <s v="AL-A000154"/>
    <x v="1"/>
    <s v="A000154"/>
    <s v="SINGLE MALT"/>
    <n v="10000"/>
    <n v="89.99"/>
    <x v="3"/>
    <x v="5"/>
    <s v="Replenish"/>
    <x v="0"/>
    <x v="0"/>
    <s v="PRE 2023"/>
    <m/>
    <n v="113"/>
    <n v="92349.08"/>
    <n v="87839.74"/>
    <n v="4509.34"/>
    <n v="0.05"/>
    <n v="817.24849557522123"/>
    <n v="53353.73"/>
    <n v="49654.32"/>
    <n v="3699.41"/>
    <n v="7.0000000000000007E-2"/>
    <s v=""/>
    <s v=" "/>
    <s v=" "/>
    <s v=""/>
    <m/>
    <s v="SGWS - ALD"/>
    <s v="PERNOD RICARD USA"/>
  </r>
  <r>
    <x v="4882"/>
    <s v="AL-A070157"/>
    <x v="1"/>
    <s v="A070157"/>
    <s v="STRAIGHT"/>
    <n v="70000"/>
    <n v="99.99"/>
    <x v="3"/>
    <x v="5"/>
    <s v="Replenish"/>
    <x v="0"/>
    <x v="0"/>
    <d v="2024-02-01T00:00:00"/>
    <m/>
    <n v="25"/>
    <n v="12298.77"/>
    <n v="17198.28"/>
    <n v="-4899.51"/>
    <n v="-0.28000000000000003"/>
    <n v="491.95080000000002"/>
    <n v="10898.91"/>
    <n v="10198.98"/>
    <n v="699.93"/>
    <n v="7.0000000000000007E-2"/>
    <s v=""/>
    <s v=" "/>
    <s v="X"/>
    <s v="Bottom 5%"/>
    <m/>
    <s v="SGWS - ALD"/>
    <s v="PERNOD RICARD USA"/>
  </r>
  <r>
    <x v="4883"/>
    <s v="AL-A007584"/>
    <x v="1"/>
    <s v="A007584"/>
    <s v="SINGLE MALT"/>
    <n v="10000"/>
    <n v="38.39"/>
    <x v="3"/>
    <x v="1"/>
    <s v="NoReplen"/>
    <x v="0"/>
    <x v="3"/>
    <s v="PRE 2023"/>
    <m/>
    <n v="1"/>
    <n v="153.56"/>
    <n v="1740.52"/>
    <n v="-1586.96"/>
    <n v="-0.91"/>
    <n v="153.56"/>
    <n v="0"/>
    <n v="102.38"/>
    <n v="-102.38"/>
    <n v="-1"/>
    <s v=""/>
    <s v=""/>
    <s v=""/>
    <s v="Bottom 5%"/>
    <m/>
    <s v="SGWS - ALD"/>
    <s v="PERNOD RICARD USA"/>
  </r>
  <r>
    <x v="4884"/>
    <s v="AL-D000982"/>
    <x v="2"/>
    <s v="D000982"/>
    <s v="SINGLE MALT"/>
    <n v="10000"/>
    <n v="7.79"/>
    <x v="3"/>
    <x v="7"/>
    <s v="NoReplen"/>
    <x v="2"/>
    <x v="1"/>
    <s v="PRE 2023"/>
    <m/>
    <n v="1"/>
    <n v="412.87"/>
    <n v="194.85"/>
    <n v="218.02"/>
    <n v="1.1200000000000001"/>
    <n v="412.87"/>
    <s v=""/>
    <s v=""/>
    <s v=""/>
    <s v=""/>
    <s v=""/>
    <s v=""/>
    <s v=""/>
    <s v="Bottom 5%"/>
    <m/>
    <s v="SGWS - ALD"/>
    <s v="PERNOD RICARD USA"/>
  </r>
  <r>
    <x v="4885"/>
    <s v="AL-A001739"/>
    <x v="1"/>
    <s v="A001739"/>
    <s v="SINGLE MALT"/>
    <n v="10000"/>
    <n v="34.79"/>
    <x v="3"/>
    <x v="5"/>
    <s v="NoReplen"/>
    <x v="0"/>
    <x v="1"/>
    <s v="PRE 2023"/>
    <m/>
    <n v="7"/>
    <n v="3525.66"/>
    <n v="13337.7"/>
    <n v="-9812.0400000000009"/>
    <n v="-0.74"/>
    <n v="503.66571428571427"/>
    <n v="835.04"/>
    <n v="1507.74"/>
    <n v="-672.7"/>
    <n v="-0.45"/>
    <s v=""/>
    <s v=""/>
    <s v=""/>
    <s v="Bottom 5%"/>
    <m/>
    <s v="RNDC"/>
    <s v="THE EDRINGTON GROUP USA LLC"/>
  </r>
  <r>
    <x v="4886"/>
    <s v="AL-A010297"/>
    <x v="1"/>
    <s v="A010297"/>
    <s v="BLENDED"/>
    <n v="10000"/>
    <n v="4249.99"/>
    <x v="3"/>
    <x v="3"/>
    <s v="Allocated1"/>
    <x v="3"/>
    <x v="0"/>
    <s v="PRE 2023"/>
    <m/>
    <s v=""/>
    <m/>
    <n v="4249.99"/>
    <n v="-4249.99"/>
    <n v="-1"/>
    <s v=""/>
    <s v=""/>
    <s v=""/>
    <s v=""/>
    <s v=""/>
    <s v=""/>
    <s v=""/>
    <s v=""/>
    <s v="Bottom 5%"/>
    <m/>
    <s v="UNITED"/>
    <s v="SAZERAC CO INC"/>
  </r>
  <r>
    <x v="4887"/>
    <s v="AL-A009192"/>
    <x v="1"/>
    <s v="A009192"/>
    <s v="BLENDED"/>
    <n v="9000"/>
    <n v="38.99"/>
    <x v="3"/>
    <x v="1"/>
    <s v="NoReplen"/>
    <x v="1"/>
    <x v="1"/>
    <d v="2025-02-01T00:00:00"/>
    <m/>
    <s v=""/>
    <n v="77.98"/>
    <n v="0"/>
    <n v="77.98"/>
    <m/>
    <s v=""/>
    <n v="0"/>
    <n v="0"/>
    <n v="0"/>
    <n v="0"/>
    <s v=""/>
    <s v=""/>
    <s v=""/>
    <s v="Bottom 5%"/>
    <m/>
    <s v="OTHER"/>
    <s v="PARK STREET IMPORTS /"/>
  </r>
  <r>
    <x v="4888"/>
    <s v="AL-A009301"/>
    <x v="1"/>
    <s v="A009301"/>
    <s v="STRAIGHT"/>
    <n v="9000"/>
    <n v="35.99"/>
    <x v="3"/>
    <x v="1"/>
    <s v="Delisted"/>
    <x v="1"/>
    <x v="3"/>
    <s v="PRE 2023"/>
    <m/>
    <s v=""/>
    <m/>
    <n v="131.97"/>
    <n v="-131.97"/>
    <n v="-1"/>
    <s v=""/>
    <s v=""/>
    <s v=""/>
    <s v=""/>
    <s v=""/>
    <s v=""/>
    <s v=""/>
    <s v=""/>
    <s v="Bottom 5%"/>
    <m/>
    <s v="OTHER"/>
    <s v="PARK STREET IMPORTS /"/>
  </r>
  <r>
    <x v="4889"/>
    <s v="AL-D000656"/>
    <x v="2"/>
    <s v="D000656"/>
    <s v="SINGLE MALT"/>
    <n v="10000"/>
    <n v="5.99"/>
    <x v="3"/>
    <x v="7"/>
    <s v="NoReplen"/>
    <x v="0"/>
    <x v="1"/>
    <s v="PRE 2023"/>
    <m/>
    <s v=""/>
    <m/>
    <n v="109.89"/>
    <n v="-109.89"/>
    <n v="-1"/>
    <s v=""/>
    <n v="0"/>
    <n v="191.76"/>
    <n v="-191.76"/>
    <n v="-1"/>
    <s v=""/>
    <s v=""/>
    <s v=""/>
    <s v="Bottom 5%"/>
    <m/>
    <s v="RNDC"/>
    <s v="THE EDRINGTON GROUP USA LLC"/>
  </r>
  <r>
    <x v="4890"/>
    <s v="AL-A000656"/>
    <x v="1"/>
    <s v="A000656"/>
    <s v="SINGLE MALT"/>
    <n v="10000"/>
    <n v="104.99"/>
    <x v="3"/>
    <x v="3"/>
    <s v="Replenish"/>
    <x v="0"/>
    <x v="0"/>
    <s v="PRE 2023"/>
    <m/>
    <n v="81"/>
    <n v="109324.54"/>
    <n v="100160.46"/>
    <n v="9164.08"/>
    <n v="0.09"/>
    <n v="1349.6856790123456"/>
    <n v="159584.76"/>
    <n v="181737.69"/>
    <n v="-22152.93"/>
    <n v="-0.12"/>
    <s v=""/>
    <s v=" "/>
    <s v=" "/>
    <s v=""/>
    <m/>
    <s v="RNDC"/>
    <s v="THE EDRINGTON GROUP USA LLC"/>
  </r>
  <r>
    <x v="4891"/>
    <s v="AL-A010981"/>
    <x v="1"/>
    <s v="A010981"/>
    <s v="SINGLE MALT"/>
    <n v="10000"/>
    <n v="119.99"/>
    <x v="16"/>
    <x v="3"/>
    <s v="Allocated1"/>
    <x v="0"/>
    <x v="0"/>
    <d v="2025-10-28T00:00:00"/>
    <m/>
    <n v="12"/>
    <n v="5759.52"/>
    <m/>
    <n v="5759.52"/>
    <m/>
    <n v="479.96000000000004"/>
    <n v="7559.37"/>
    <n v="0"/>
    <n v="7559.37"/>
    <n v="0"/>
    <s v=""/>
    <s v=" "/>
    <s v=" "/>
    <s v="Bottom 5%"/>
    <m/>
    <s v="RNDC"/>
    <s v="THE EDRINGTON GROUP USA LLC"/>
  </r>
  <r>
    <x v="4892"/>
    <s v="AL-A004296"/>
    <x v="1"/>
    <s v="A004296"/>
    <s v="SINGLE MALT"/>
    <n v="4000"/>
    <n v="5719.99"/>
    <x v="3"/>
    <x v="3"/>
    <s v="Allocated2"/>
    <x v="1"/>
    <x v="0"/>
    <d v="2026-03-01T00:00:00"/>
    <m/>
    <n v="3"/>
    <n v="5719.99"/>
    <m/>
    <n v="5719.99"/>
    <m/>
    <n v="1906.6633333333332"/>
    <n v="5719.99"/>
    <n v="5719.99"/>
    <n v="0"/>
    <n v="0"/>
    <s v=""/>
    <s v=""/>
    <s v=""/>
    <s v="Bottom 5%"/>
    <m/>
    <s v="RNDC"/>
    <s v="THE EDRINGTON GROUP USA LLC"/>
  </r>
  <r>
    <x v="4893"/>
    <s v="AL-A010815"/>
    <x v="1"/>
    <s v="A010815"/>
    <s v="STRAIGHT"/>
    <n v="10000"/>
    <n v="139.99"/>
    <x v="3"/>
    <x v="3"/>
    <s v="Allocated1"/>
    <x v="0"/>
    <x v="0"/>
    <d v="2025-01-01T00:00:00"/>
    <m/>
    <n v="15"/>
    <n v="8539.39"/>
    <n v="2799.8"/>
    <n v="5739.59"/>
    <n v="2.0499999999999998"/>
    <n v="569.29266666666661"/>
    <n v="1539.89"/>
    <n v="3359.76"/>
    <n v="-1819.87"/>
    <n v="-0.54"/>
    <s v=""/>
    <s v=" "/>
    <s v="X"/>
    <s v="Bottom 5%"/>
    <m/>
    <s v="RNDC"/>
    <s v="THE EDRINGTON GROUP USA LLC"/>
  </r>
  <r>
    <x v="4894"/>
    <s v="AL-A010979"/>
    <x v="1"/>
    <s v="A010979"/>
    <s v="SINGLE MALT"/>
    <n v="10000"/>
    <n v="129.99"/>
    <x v="16"/>
    <x v="3"/>
    <s v="Allocated1"/>
    <x v="0"/>
    <x v="0"/>
    <d v="2025-10-28T00:00:00"/>
    <m/>
    <n v="21"/>
    <n v="2339.8200000000002"/>
    <m/>
    <n v="2339.8200000000002"/>
    <m/>
    <n v="111.42"/>
    <n v="3379.74"/>
    <n v="0"/>
    <n v="3379.74"/>
    <n v="0"/>
    <s v=""/>
    <s v="X"/>
    <s v="X"/>
    <s v="Bottom 5%"/>
    <m/>
    <s v="RNDC"/>
    <s v="THE EDRINGTON GROUP USA LLC"/>
  </r>
  <r>
    <x v="4895"/>
    <s v="AL-B001702"/>
    <x v="5"/>
    <s v="B001702"/>
    <s v="SINGLE MALT"/>
    <n v="10000"/>
    <n v="49.99"/>
    <x v="3"/>
    <x v="5"/>
    <s v="Replenish"/>
    <x v="0"/>
    <x v="0"/>
    <s v="PRE 2023"/>
    <m/>
    <n v="24"/>
    <n v="22195.56"/>
    <n v="22945.41"/>
    <n v="-749.85"/>
    <n v="-0.03"/>
    <n v="924.81500000000005"/>
    <n v="15996.8"/>
    <n v="11697.66"/>
    <n v="4299.1400000000003"/>
    <n v="0.37"/>
    <s v=""/>
    <s v=" "/>
    <s v="X"/>
    <s v="Bottom 5%"/>
    <m/>
    <s v="RNDC"/>
    <s v="THE EDRINGTON GROUP USA LLC"/>
  </r>
  <r>
    <x v="4896"/>
    <s v="AL-A001702"/>
    <x v="1"/>
    <s v="A001702"/>
    <s v="SINGLE MALT"/>
    <n v="10000"/>
    <n v="89.99"/>
    <x v="3"/>
    <x v="5"/>
    <s v="Replenish"/>
    <x v="0"/>
    <x v="0"/>
    <s v="PRE 2023"/>
    <m/>
    <n v="99"/>
    <n v="214850.28"/>
    <n v="235442.92"/>
    <n v="-20592.64"/>
    <n v="-0.09"/>
    <n v="2170.2048484848483"/>
    <n v="317668.57"/>
    <n v="315068.95"/>
    <n v="2599.62"/>
    <n v="0.01"/>
    <s v=""/>
    <s v=" "/>
    <s v=" "/>
    <s v=""/>
    <m/>
    <s v="RNDC"/>
    <s v="THE EDRINGTON GROUP USA LLC"/>
  </r>
  <r>
    <x v="4897"/>
    <s v="AL-A007460"/>
    <x v="1"/>
    <s v="A007460"/>
    <s v="SINGLE MALT"/>
    <n v="10000"/>
    <n v="184.99"/>
    <x v="3"/>
    <x v="3"/>
    <s v="Replenish"/>
    <x v="0"/>
    <x v="0"/>
    <s v="PRE 2023"/>
    <m/>
    <n v="40"/>
    <n v="38847.9"/>
    <n v="31263.31"/>
    <n v="7584.59"/>
    <n v="0.24"/>
    <n v="971.19749999999999"/>
    <n v="47912.41"/>
    <n v="65116.480000000003"/>
    <n v="-17204.07"/>
    <n v="-0.26"/>
    <s v=""/>
    <s v=" "/>
    <s v=" "/>
    <s v="Bottom 5%"/>
    <m/>
    <s v="RNDC"/>
    <s v="THE EDRINGTON GROUP USA LLC"/>
  </r>
  <r>
    <x v="4898"/>
    <s v="AL-A009882"/>
    <x v="1"/>
    <s v="A009882"/>
    <s v="SINGLE MALT"/>
    <n v="10000"/>
    <n v="389.99"/>
    <x v="3"/>
    <x v="3"/>
    <s v="Allocated1"/>
    <x v="3"/>
    <x v="0"/>
    <s v="PRE 2023"/>
    <m/>
    <n v="19"/>
    <n v="15599.6"/>
    <n v="19499.5"/>
    <n v="-3899.9"/>
    <n v="-0.2"/>
    <n v="821.03157894736842"/>
    <n v="7409.81"/>
    <n v="33149.15"/>
    <n v="-25739.34"/>
    <n v="-0.78"/>
    <s v=""/>
    <s v=""/>
    <s v=""/>
    <s v="Bottom 5%"/>
    <m/>
    <s v="RNDC"/>
    <s v="THE EDRINGTON GROUP USA LLC"/>
  </r>
  <r>
    <x v="4899"/>
    <s v="AL-A010332"/>
    <x v="1"/>
    <s v="A010332"/>
    <s v="SINGLE MALT"/>
    <n v="10000"/>
    <n v="4999.99"/>
    <x v="3"/>
    <x v="3"/>
    <s v="Allocated2"/>
    <x v="1"/>
    <x v="0"/>
    <s v="PRE 2023"/>
    <m/>
    <n v="1"/>
    <n v="4999.99"/>
    <n v="4999.99"/>
    <n v="0"/>
    <n v="0"/>
    <n v="4999.99"/>
    <n v="0"/>
    <n v="4999.99"/>
    <n v="-4999.99"/>
    <n v="-1"/>
    <s v=""/>
    <s v=""/>
    <s v=""/>
    <s v="Bottom 5%"/>
    <m/>
    <s v="RNDC"/>
    <s v="THE EDRINGTON GROUP USA LLC"/>
  </r>
  <r>
    <x v="4900"/>
    <s v="AL-A007049"/>
    <x v="1"/>
    <s v="A007049"/>
    <s v="SINGLE MALT"/>
    <n v="10000"/>
    <n v="40.79"/>
    <x v="3"/>
    <x v="5"/>
    <s v="Delisted"/>
    <x v="0"/>
    <x v="1"/>
    <s v="PRE 2023"/>
    <m/>
    <s v=""/>
    <n v="190.36"/>
    <n v="0"/>
    <n v="190.36"/>
    <m/>
    <s v=""/>
    <s v=""/>
    <s v=""/>
    <s v=""/>
    <s v=""/>
    <s v=""/>
    <s v=""/>
    <s v=""/>
    <s v="Bottom 5%"/>
    <m/>
    <s v="RNDC"/>
    <s v="THE EDRINGTON GROUP USA LLC"/>
  </r>
  <r>
    <x v="4901"/>
    <s v="AL-A010980"/>
    <x v="1"/>
    <s v="A010980"/>
    <s v="SINGLE MALT"/>
    <n v="10000"/>
    <n v="199.99"/>
    <x v="16"/>
    <x v="3"/>
    <s v="Allocated1"/>
    <x v="0"/>
    <x v="0"/>
    <d v="2025-10-28T00:00:00"/>
    <m/>
    <n v="20"/>
    <n v="5799.71"/>
    <m/>
    <n v="5799.71"/>
    <m/>
    <n v="289.9855"/>
    <n v="5999.7"/>
    <n v="0"/>
    <n v="5999.7"/>
    <n v="0"/>
    <s v=""/>
    <s v=" "/>
    <s v=" "/>
    <s v="Bottom 5%"/>
    <m/>
    <s v="RNDC"/>
    <s v="THE EDRINGTON GROUP USA LLC"/>
  </r>
  <r>
    <x v="4902"/>
    <s v="AL-A010816"/>
    <x v="1"/>
    <s v="A010816"/>
    <s v="SINGLE MALT"/>
    <n v="10000"/>
    <n v="189.99"/>
    <x v="3"/>
    <x v="3"/>
    <s v="NoReplen"/>
    <x v="0"/>
    <x v="0"/>
    <d v="2024-11-01T00:00:00"/>
    <m/>
    <n v="20"/>
    <n v="14879.21"/>
    <n v="14249.25"/>
    <n v="629.96"/>
    <n v="0.04"/>
    <n v="743.96049999999991"/>
    <n v="12609.33"/>
    <n v="8739.5400000000009"/>
    <n v="3869.79"/>
    <n v="0.44"/>
    <s v=""/>
    <s v=" "/>
    <s v="X"/>
    <s v="Bottom 5%"/>
    <m/>
    <s v="RNDC"/>
    <s v="THE EDRINGTON GROUP USA LLC"/>
  </r>
  <r>
    <x v="4903"/>
    <s v="AL-A010281"/>
    <x v="1"/>
    <s v="A010281"/>
    <s v="STRAIGHT"/>
    <n v="10000"/>
    <n v="199.99"/>
    <x v="3"/>
    <x v="3"/>
    <s v="Allocated2"/>
    <x v="0"/>
    <x v="0"/>
    <s v="PRE 2023"/>
    <m/>
    <n v="20"/>
    <n v="3729.81"/>
    <n v="17399.13"/>
    <n v="-13669.32"/>
    <n v="-0.79"/>
    <n v="186.4905"/>
    <n v="6119.69"/>
    <n v="9199.5400000000009"/>
    <n v="-3079.85"/>
    <n v="-0.33"/>
    <s v=""/>
    <s v=" "/>
    <s v="X"/>
    <s v="Bottom 5%"/>
    <m/>
    <s v="RNDC"/>
    <s v="THE EDRINGTON GROUP USA LLC"/>
  </r>
  <r>
    <x v="4904"/>
    <s v="AL-A010977"/>
    <x v="1"/>
    <s v="A010977"/>
    <s v="SINGLE MALT"/>
    <n v="10000"/>
    <n v="124.99"/>
    <x v="16"/>
    <x v="3"/>
    <s v="Allocated1"/>
    <x v="0"/>
    <x v="0"/>
    <d v="2025-10-28T00:00:00"/>
    <m/>
    <n v="16"/>
    <n v="7249.42"/>
    <m/>
    <n v="7249.42"/>
    <m/>
    <n v="453.08875"/>
    <n v="5374.57"/>
    <n v="0"/>
    <n v="5374.57"/>
    <n v="0"/>
    <s v=""/>
    <s v=" "/>
    <s v=" "/>
    <s v="Bottom 5%"/>
    <m/>
    <s v="RNDC"/>
    <s v="THE EDRINGTON GROUP USA LLC"/>
  </r>
  <r>
    <x v="4905"/>
    <s v="AL-A005746"/>
    <x v="1"/>
    <s v="A005746"/>
    <s v="SINGLE MALT"/>
    <n v="5000"/>
    <n v="4699.99"/>
    <x v="3"/>
    <x v="3"/>
    <s v="NoReplen"/>
    <x v="1"/>
    <x v="2"/>
    <d v="2025-12-01T00:00:00"/>
    <m/>
    <n v="1"/>
    <n v="4699.99"/>
    <m/>
    <n v="4699.99"/>
    <m/>
    <n v="4699.99"/>
    <s v=""/>
    <s v=""/>
    <s v=""/>
    <s v=""/>
    <s v=""/>
    <s v=""/>
    <s v=""/>
    <s v="Bottom 5%"/>
    <m/>
    <s v="RNDC"/>
    <s v="THE EDRINGTON GROUP USA LLC"/>
  </r>
  <r>
    <x v="4906"/>
    <s v="AL-A001378"/>
    <x v="1"/>
    <s v="A001378"/>
    <s v="SINGLE MALT"/>
    <n v="10000"/>
    <n v="379.99"/>
    <x v="3"/>
    <x v="3"/>
    <s v="Replenish"/>
    <x v="0"/>
    <x v="0"/>
    <s v="PRE 2023"/>
    <m/>
    <n v="15"/>
    <n v="12159.68"/>
    <n v="10639.72"/>
    <n v="1519.96"/>
    <n v="0.14000000000000001"/>
    <n v="810.64533333333338"/>
    <n v="12159.68"/>
    <n v="18999.5"/>
    <n v="-6839.82"/>
    <n v="-0.36"/>
    <s v=""/>
    <s v=" "/>
    <s v="X"/>
    <s v="Bottom 5%"/>
    <m/>
    <s v="RNDC"/>
    <s v="THE EDRINGTON GROUP USA LLC"/>
  </r>
  <r>
    <x v="4907"/>
    <s v="AL-A004656"/>
    <x v="1"/>
    <s v="A004656"/>
    <s v="SINGLE MALT"/>
    <n v="10000"/>
    <n v="2749.99"/>
    <x v="3"/>
    <x v="3"/>
    <s v="Allocated2"/>
    <x v="1"/>
    <x v="0"/>
    <s v="PRE 2023"/>
    <m/>
    <n v="0"/>
    <n v="8249.9699999999993"/>
    <n v="5499.98"/>
    <n v="2749.99"/>
    <n v="0.5"/>
    <s v=""/>
    <n v="2749.99"/>
    <n v="19249.93"/>
    <n v="-16499.939999999999"/>
    <n v="-0.86"/>
    <s v=""/>
    <s v=""/>
    <s v=""/>
    <s v="Bottom 5%"/>
    <m/>
    <s v="RNDC"/>
    <s v="THE EDRINGTON GROUP USA LLC"/>
  </r>
  <r>
    <x v="4908"/>
    <s v="AL-A004280"/>
    <x v="1"/>
    <s v="A004280"/>
    <s v="SINGLE MALT"/>
    <n v="10000"/>
    <n v="419.99"/>
    <x v="3"/>
    <x v="3"/>
    <s v="Allocated1"/>
    <x v="1"/>
    <x v="0"/>
    <s v="PRE 2023"/>
    <m/>
    <n v="32"/>
    <n v="39899.050000000003"/>
    <n v="19899.509999999998"/>
    <n v="19999.54"/>
    <n v="1.01"/>
    <n v="1246.8453125000001"/>
    <n v="9659.77"/>
    <n v="19859.509999999998"/>
    <n v="-10199.74"/>
    <n v="-0.51"/>
    <s v=""/>
    <s v=""/>
    <s v=""/>
    <s v="Bottom 5%"/>
    <m/>
    <s v="RNDC"/>
    <s v="THE EDRINGTON GROUP USA LLC"/>
  </r>
  <r>
    <x v="4909"/>
    <s v="AL-L010817"/>
    <x v="7"/>
    <s v="L010817"/>
    <s v="SINGLE MALT"/>
    <n v="10000"/>
    <n v="1499.99"/>
    <x v="3"/>
    <x v="3"/>
    <s v="Allocated2"/>
    <x v="0"/>
    <x v="0"/>
    <d v="2025-02-01T00:00:00"/>
    <m/>
    <n v="2"/>
    <n v="1499.99"/>
    <n v="2999.98"/>
    <n v="-1499.99"/>
    <n v="-0.5"/>
    <n v="749.995"/>
    <n v="10499.93"/>
    <n v="8999.94"/>
    <n v="1499.99"/>
    <n v="0.17"/>
    <s v=""/>
    <s v=" "/>
    <s v="X"/>
    <s v="Bottom 5%"/>
    <m/>
    <s v="RNDC"/>
    <s v="THE EDRINGTON GROUP USA LLC"/>
  </r>
  <r>
    <x v="4910"/>
    <s v="AL-D070537"/>
    <x v="2"/>
    <s v="D070537"/>
    <s v="FLAVORED"/>
    <n v="7000"/>
    <n v="1.0900000000000001"/>
    <x v="5"/>
    <x v="7"/>
    <s v="Replenish"/>
    <x v="0"/>
    <x v="0"/>
    <d v="2025-08-01T00:00:00"/>
    <m/>
    <n v="73"/>
    <n v="28222.41"/>
    <m/>
    <n v="28222.41"/>
    <m/>
    <n v="386.60835616438357"/>
    <n v="19674.57"/>
    <n v="0"/>
    <n v="19674.57"/>
    <n v="0"/>
    <s v=""/>
    <s v=""/>
    <s v=""/>
    <s v="Bottom 5%"/>
    <m/>
    <s v="SGWS - AMERICAN SPIRITS"/>
    <s v="PARK STREET IMPORTS /"/>
  </r>
  <r>
    <x v="4911"/>
    <s v="AL-A070537"/>
    <x v="1"/>
    <s v="A070537"/>
    <s v="FLAVORED"/>
    <n v="70000"/>
    <n v="18.989999999999998"/>
    <x v="5"/>
    <x v="1"/>
    <s v="Replenish"/>
    <x v="0"/>
    <x v="0"/>
    <d v="2025-09-01T00:00:00"/>
    <m/>
    <n v="69"/>
    <n v="14415.8"/>
    <m/>
    <n v="14415.8"/>
    <m/>
    <n v="208.9246376811594"/>
    <n v="15814.17"/>
    <n v="0"/>
    <n v="15814.17"/>
    <n v="0"/>
    <s v=""/>
    <s v=" "/>
    <s v="X"/>
    <s v="Bottom 5%"/>
    <m/>
    <s v="SGWS - AMERICAN SPIRITS"/>
    <s v="PARK STREET IMPORTS /"/>
  </r>
  <r>
    <x v="4912"/>
    <s v="AL-L010994"/>
    <x v="7"/>
    <s v="L010994"/>
    <s v="STRAIGHT"/>
    <n v="10000"/>
    <n v="99.99"/>
    <x v="2"/>
    <x v="5"/>
    <s v="Barrel"/>
    <x v="3"/>
    <x v="0"/>
    <d v="2025-11-14T00:00:00"/>
    <m/>
    <n v="1"/>
    <n v="8099.19"/>
    <m/>
    <n v="8099.19"/>
    <m/>
    <n v="8099.19"/>
    <n v="1199.8800000000001"/>
    <n v="0"/>
    <n v="1199.8800000000001"/>
    <n v="0"/>
    <s v=""/>
    <s v=""/>
    <s v=""/>
    <s v="Bottom 5%"/>
    <m/>
    <s v="MADVINES"/>
    <s v="MADVINES &amp; SPIRITS INC."/>
  </r>
  <r>
    <x v="4913"/>
    <s v="AL-F030806"/>
    <x v="4"/>
    <s v="F030806"/>
    <n v="0"/>
    <n v="30000"/>
    <n v="34.99"/>
    <x v="0"/>
    <x v="2"/>
    <s v="CGPO 1"/>
    <x v="3"/>
    <x v="0"/>
    <d v="2024-11-01T00:00:00"/>
    <m/>
    <n v="7"/>
    <n v="4758.6400000000003"/>
    <n v="944.73"/>
    <n v="3813.91"/>
    <n v="4.04"/>
    <n v="679.80571428571432"/>
    <n v="31875.89"/>
    <n v="4408.74"/>
    <n v="27467.15"/>
    <n v="6.23"/>
    <s v=""/>
    <s v=""/>
    <s v=""/>
    <s v="Bottom 5%"/>
    <m/>
    <s v="OTHER"/>
    <s v="SWEET HOME SPIRITS INC"/>
  </r>
  <r>
    <x v="4914"/>
    <s v="AL-A030371"/>
    <x v="1"/>
    <s v="A030371"/>
    <s v="FLAVORED"/>
    <n v="30000"/>
    <n v="26.99"/>
    <x v="10"/>
    <x v="11"/>
    <s v="CGPO2"/>
    <x v="3"/>
    <x v="0"/>
    <d v="2023-11-01T00:00:00"/>
    <m/>
    <n v="7"/>
    <n v="782.71"/>
    <n v="647.76"/>
    <n v="134.94999999999999"/>
    <n v="0.21"/>
    <n v="111.81571428571429"/>
    <n v="80.97"/>
    <n v="3400.74"/>
    <n v="-3319.77"/>
    <n v="-0.98"/>
    <s v=""/>
    <s v=""/>
    <s v=""/>
    <s v="Bottom 5%"/>
    <m/>
    <s v="OTHER"/>
    <s v="SWEET HOME SPIRITS INC"/>
  </r>
  <r>
    <x v="4915"/>
    <s v="AL-A070582"/>
    <x v="1"/>
    <s v="A070582"/>
    <s v="FLAVORED"/>
    <n v="70000"/>
    <n v="13.19"/>
    <x v="10"/>
    <x v="11"/>
    <s v="NoReplen"/>
    <x v="2"/>
    <x v="0"/>
    <d v="2025-07-22T00:00:00"/>
    <m/>
    <n v="12"/>
    <n v="6086.64"/>
    <m/>
    <n v="6086.64"/>
    <m/>
    <n v="507.22"/>
    <n v="7476.6"/>
    <n v="0"/>
    <n v="7476.6"/>
    <n v="0"/>
    <s v=""/>
    <s v=""/>
    <s v=""/>
    <s v="Bottom 5%"/>
    <m/>
    <s v="RNDC"/>
    <s v="TENNESSEE SHINE CO"/>
  </r>
  <r>
    <x v="4916"/>
    <s v="AL-A009885"/>
    <x v="1"/>
    <s v="A009885"/>
    <s v="STRAIGHT"/>
    <n v="10000"/>
    <n v="53.99"/>
    <x v="1"/>
    <x v="3"/>
    <s v="NoReplen"/>
    <x v="1"/>
    <x v="1"/>
    <s v="PRE 2023"/>
    <m/>
    <n v="2"/>
    <n v="2303.66"/>
    <n v="2339.7399999999998"/>
    <n v="-36.08"/>
    <n v="-0.02"/>
    <n v="1151.83"/>
    <n v="323.94"/>
    <n v="0"/>
    <n v="323.94"/>
    <n v="0"/>
    <s v=""/>
    <s v=""/>
    <s v=""/>
    <s v="Bottom 5%"/>
    <m/>
    <s v="SGWS - LIBERTY SPIRITS"/>
    <s v="PARK STREET IMPORTS /"/>
  </r>
  <r>
    <x v="4917"/>
    <s v="AL-A008211"/>
    <x v="1"/>
    <s v="A008211"/>
    <s v="STRAIGHT"/>
    <n v="8000"/>
    <n v="19.989999999999998"/>
    <x v="1"/>
    <x v="1"/>
    <s v="NoReplen"/>
    <x v="5"/>
    <x v="2"/>
    <s v="PRE 2023"/>
    <m/>
    <n v="1"/>
    <n v="159.91999999999999"/>
    <n v="119.94"/>
    <n v="39.979999999999997"/>
    <n v="0.33"/>
    <n v="159.91999999999999"/>
    <n v="19.989999999999998"/>
    <n v="79.959999999999994"/>
    <n v="-59.97"/>
    <n v="-0.75"/>
    <s v=""/>
    <s v=""/>
    <s v=""/>
    <s v="Bottom 5%"/>
    <m/>
    <s v="SGWS - LIBERTY SPIRITS"/>
    <s v="PARK STREET IMPORTS /"/>
  </r>
  <r>
    <x v="4918"/>
    <s v="AL-A009504"/>
    <x v="1"/>
    <s v="A009504"/>
    <s v="STRAIGHT"/>
    <n v="10000"/>
    <n v="17.989999999999998"/>
    <x v="1"/>
    <x v="1"/>
    <s v="Delisted"/>
    <x v="1"/>
    <x v="3"/>
    <s v="PRE 2023"/>
    <m/>
    <s v=""/>
    <n v="245.89"/>
    <n v="1409.53"/>
    <n v="-1163.6400000000001"/>
    <n v="-0.83"/>
    <s v=""/>
    <s v=""/>
    <s v=""/>
    <s v=""/>
    <s v=""/>
    <s v=""/>
    <s v=""/>
    <s v=""/>
    <s v="Bottom 5%"/>
    <m/>
    <s v="SGWS - LIBERTY SPIRITS"/>
    <s v="PARK STREET IMPORTS /"/>
  </r>
  <r>
    <x v="4919"/>
    <s v="AL-A009505"/>
    <x v="1"/>
    <s v="A009505"/>
    <s v="STRAIGHT"/>
    <n v="10000"/>
    <n v="32.99"/>
    <x v="1"/>
    <x v="5"/>
    <s v="NoReplen"/>
    <x v="1"/>
    <x v="1"/>
    <s v="PRE 2023"/>
    <m/>
    <n v="1"/>
    <n v="769.8"/>
    <n v="989.82"/>
    <n v="-220.02"/>
    <n v="-0.22"/>
    <n v="769.8"/>
    <n v="230.93"/>
    <n v="0"/>
    <n v="230.93"/>
    <n v="0"/>
    <s v=""/>
    <s v=""/>
    <s v=""/>
    <s v="Bottom 5%"/>
    <m/>
    <s v="SGWS - LIBERTY SPIRITS"/>
    <s v="PARK STREET IMPORTS /"/>
  </r>
  <r>
    <x v="4920"/>
    <s v="AL-A007346"/>
    <x v="1"/>
    <s v="A007346"/>
    <s v="STRAIGHT"/>
    <n v="10000"/>
    <n v="35.99"/>
    <x v="1"/>
    <x v="5"/>
    <s v="Allocated1"/>
    <x v="0"/>
    <x v="2"/>
    <s v="PRE 2023"/>
    <m/>
    <n v="0"/>
    <n v="143.96"/>
    <n v="35.99"/>
    <n v="107.97"/>
    <n v="3"/>
    <s v=""/>
    <s v=""/>
    <s v=""/>
    <s v=""/>
    <s v=""/>
    <s v=""/>
    <s v=""/>
    <s v=""/>
    <s v="Bottom 5%"/>
    <m/>
    <s v="SGWS - LIBERTY SPIRITS"/>
    <s v="PARK STREET IMPORTS /"/>
  </r>
  <r>
    <x v="4921"/>
    <s v="AL-A010699"/>
    <x v="1"/>
    <s v="A010699"/>
    <s v="STRAIGHT"/>
    <n v="10000"/>
    <n v="69.989999999999995"/>
    <x v="2"/>
    <x v="5"/>
    <s v="Replenish"/>
    <x v="0"/>
    <x v="0"/>
    <d v="2024-07-01T00:00:00"/>
    <m/>
    <n v="39"/>
    <n v="14345.92"/>
    <n v="12178.26"/>
    <n v="2167.66"/>
    <n v="0.18"/>
    <n v="367.84410256410257"/>
    <n v="2067.6999999999998"/>
    <n v="6579.06"/>
    <n v="-4511.3599999999997"/>
    <n v="-0.69"/>
    <s v=""/>
    <s v="X"/>
    <s v="X"/>
    <s v="Bottom 5%"/>
    <m/>
    <s v="MADVINES"/>
    <s v="MADVINES &amp; SPIRITS INC."/>
  </r>
  <r>
    <x v="4922"/>
    <s v="AL-A030535"/>
    <x v="1"/>
    <s v="A030535"/>
    <s v="STRAIGHT"/>
    <n v="30000"/>
    <n v="99.99"/>
    <x v="12"/>
    <x v="5"/>
    <s v="CGPO 1"/>
    <x v="3"/>
    <x v="0"/>
    <d v="2024-02-05T00:00:00"/>
    <m/>
    <n v="7"/>
    <n v="4899.51"/>
    <m/>
    <n v="4899.51"/>
    <m/>
    <n v="699.93000000000006"/>
    <n v="2899.71"/>
    <n v="599.94000000000005"/>
    <n v="2299.77"/>
    <n v="3.83"/>
    <s v=""/>
    <s v=""/>
    <s v=""/>
    <s v="Bottom 5%"/>
    <m/>
    <n v="0"/>
    <s v="AMER SPIRIT EXC  "/>
  </r>
  <r>
    <x v="4923"/>
    <s v="AL-A005105"/>
    <x v="1"/>
    <s v="A005105"/>
    <s v="STRAIGHT"/>
    <n v="10000"/>
    <n v="149.99"/>
    <x v="12"/>
    <x v="3"/>
    <s v="Allocated1"/>
    <x v="1"/>
    <x v="0"/>
    <s v="PRE 2023"/>
    <m/>
    <n v="1"/>
    <n v="15598.96"/>
    <n v="14699.02"/>
    <n v="899.94"/>
    <n v="0.06"/>
    <n v="15598.96"/>
    <n v="6749.55"/>
    <n v="8824.41"/>
    <n v="-2074.86"/>
    <n v="-0.24"/>
    <s v=""/>
    <s v=""/>
    <s v=""/>
    <s v="Bottom 5%"/>
    <m/>
    <s v="SGWS - LIBERTY SPIRITS"/>
    <s v="SAZERAC CO INC"/>
  </r>
  <r>
    <x v="4924"/>
    <s v="AL-A010158"/>
    <x v="1"/>
    <s v="A010158"/>
    <s v="STRAIGHT"/>
    <n v="10000"/>
    <n v="41.99"/>
    <x v="2"/>
    <x v="4"/>
    <s v="NoReplen"/>
    <x v="1"/>
    <x v="3"/>
    <s v="PRE 2023"/>
    <m/>
    <s v=""/>
    <n v="125.97"/>
    <n v="524.88"/>
    <n v="-398.91"/>
    <n v="-0.76"/>
    <s v=""/>
    <s v=""/>
    <s v=""/>
    <s v=""/>
    <s v=""/>
    <s v=""/>
    <s v=""/>
    <s v=""/>
    <s v="Bottom 5%"/>
    <m/>
    <s v="UNITED"/>
    <s v="SAZERAC CO INC"/>
  </r>
  <r>
    <x v="4925"/>
    <s v="AL-A010157"/>
    <x v="1"/>
    <s v="A010157"/>
    <s v="STRAIGHT"/>
    <n v="10000"/>
    <n v="41.99"/>
    <x v="2"/>
    <x v="4"/>
    <s v="NoReplen"/>
    <x v="1"/>
    <x v="1"/>
    <s v="PRE 2023"/>
    <m/>
    <n v="2"/>
    <n v="503.88"/>
    <n v="1721.62"/>
    <n v="-1217.74"/>
    <n v="-0.71"/>
    <n v="251.94"/>
    <n v="0"/>
    <n v="293.94"/>
    <n v="-293.94"/>
    <n v="-1"/>
    <s v=""/>
    <s v=""/>
    <s v=""/>
    <s v="Bottom 5%"/>
    <m/>
    <s v="UNITED"/>
    <s v="SAZERAC CO INC"/>
  </r>
  <r>
    <x v="4926"/>
    <s v="AL-A010429"/>
    <x v="1"/>
    <s v="A010429"/>
    <s v="STRAIGHT"/>
    <n v="10000"/>
    <n v="41.99"/>
    <x v="2"/>
    <x v="5"/>
    <s v="NoReplen"/>
    <x v="1"/>
    <x v="1"/>
    <s v="PRE 2023"/>
    <m/>
    <n v="2"/>
    <n v="1007.78"/>
    <n v="1819.74"/>
    <n v="-811.96"/>
    <n v="-0.45"/>
    <n v="503.89"/>
    <n v="0"/>
    <n v="139.97999999999999"/>
    <n v="-139.97999999999999"/>
    <n v="-1"/>
    <s v=""/>
    <s v=""/>
    <s v=""/>
    <s v="Bottom 5%"/>
    <m/>
    <s v="UNITED"/>
    <s v="SAZERAC CO INC"/>
  </r>
  <r>
    <x v="4927"/>
    <s v="AL-A010428"/>
    <x v="1"/>
    <s v="A010428"/>
    <s v="STRAIGHT"/>
    <n v="10000"/>
    <n v="41.99"/>
    <x v="2"/>
    <x v="4"/>
    <s v="NoReplen"/>
    <x v="1"/>
    <x v="3"/>
    <s v="PRE 2023"/>
    <m/>
    <s v=""/>
    <n v="41.99"/>
    <n v="965.79"/>
    <n v="-923.8"/>
    <n v="-0.96"/>
    <s v=""/>
    <n v="209.95"/>
    <n v="0"/>
    <n v="209.95"/>
    <n v="0"/>
    <s v=""/>
    <s v=""/>
    <s v=""/>
    <s v="Bottom 5%"/>
    <m/>
    <s v="UNITED"/>
    <s v="SAZERAC CO INC"/>
  </r>
  <r>
    <x v="4928"/>
    <s v="AL-A010427"/>
    <x v="1"/>
    <s v="A010427"/>
    <s v="STRAIGHT"/>
    <n v="10000"/>
    <n v="41.99"/>
    <x v="2"/>
    <x v="4"/>
    <s v="Delisted"/>
    <x v="3"/>
    <x v="3"/>
    <s v="PRE 2023"/>
    <m/>
    <s v=""/>
    <n v="41.99"/>
    <n v="790.83"/>
    <n v="-748.84"/>
    <n v="-0.95"/>
    <s v=""/>
    <n v="0"/>
    <n v="293.94"/>
    <n v="-293.94"/>
    <n v="-1"/>
    <s v=""/>
    <s v=""/>
    <s v=""/>
    <s v="Bottom 5%"/>
    <m/>
    <s v="UNITED"/>
    <s v="SAZERAC CO INC"/>
  </r>
  <r>
    <x v="4929"/>
    <s v="AL-A010159"/>
    <x v="1"/>
    <s v="A010159"/>
    <s v="STRAIGHT"/>
    <n v="10000"/>
    <n v="41.99"/>
    <x v="2"/>
    <x v="4"/>
    <s v="NoReplen"/>
    <x v="1"/>
    <x v="3"/>
    <s v="PRE 2023"/>
    <m/>
    <s v=""/>
    <n v="125.97"/>
    <n v="132.97"/>
    <n v="-7"/>
    <n v="-0.05"/>
    <s v=""/>
    <s v=""/>
    <s v=""/>
    <s v=""/>
    <s v=""/>
    <s v=""/>
    <s v=""/>
    <s v=""/>
    <s v="Bottom 5%"/>
    <m/>
    <s v="UNITED"/>
    <s v="SAZERAC CO INC"/>
  </r>
  <r>
    <x v="4930"/>
    <s v="AL-A010426"/>
    <x v="1"/>
    <s v="A010426"/>
    <s v="STRAIGHT"/>
    <n v="10000"/>
    <n v="41.99"/>
    <x v="2"/>
    <x v="5"/>
    <s v="NoReplen"/>
    <x v="1"/>
    <x v="1"/>
    <s v="PRE 2023"/>
    <m/>
    <n v="2"/>
    <n v="755.84"/>
    <n v="1399.8"/>
    <n v="-643.96"/>
    <n v="-0.46"/>
    <n v="377.92"/>
    <s v=""/>
    <s v=""/>
    <s v=""/>
    <s v=""/>
    <s v=""/>
    <s v=""/>
    <s v=""/>
    <s v="Bottom 5%"/>
    <m/>
    <s v="UNITED"/>
    <s v="SAZERAC CO INC"/>
  </r>
  <r>
    <x v="4931"/>
    <s v="AL-A010921"/>
    <x v="1"/>
    <s v="A010921"/>
    <s v="STRAIGHT"/>
    <n v="10000"/>
    <n v="56.99"/>
    <x v="2"/>
    <x v="5"/>
    <s v="SpecOrder"/>
    <x v="0"/>
    <x v="0"/>
    <d v="2025-07-01T00:00:00"/>
    <m/>
    <n v="5"/>
    <n v="3077.46"/>
    <m/>
    <n v="3077.46"/>
    <m/>
    <n v="615.49199999999996"/>
    <s v=""/>
    <s v=""/>
    <s v=""/>
    <s v=""/>
    <s v=""/>
    <s v=" "/>
    <s v="X"/>
    <s v="Bottom 5%"/>
    <m/>
    <s v="RNDC"/>
    <s v="PARK STREET IMPORTS /"/>
  </r>
  <r>
    <x v="4932"/>
    <s v="AL-A007794"/>
    <x v="1"/>
    <s v="A007794"/>
    <s v="STRAIGHT"/>
    <n v="7000"/>
    <n v="25.79"/>
    <x v="2"/>
    <x v="4"/>
    <s v="NoReplen"/>
    <x v="0"/>
    <x v="1"/>
    <s v="PRE 2023"/>
    <m/>
    <n v="2"/>
    <n v="13660.65"/>
    <n v="26005.8"/>
    <n v="-12345.15"/>
    <n v="-0.47"/>
    <n v="6830.3249999999998"/>
    <n v="2149.2199999999998"/>
    <n v="3668.13"/>
    <n v="-1518.91"/>
    <n v="-0.41"/>
    <s v=""/>
    <s v=""/>
    <s v=""/>
    <s v="Bottom 5%"/>
    <m/>
    <s v="RNDC"/>
    <s v="PARK STREET IMPORTS /"/>
  </r>
  <r>
    <x v="4933"/>
    <s v="AL-A070074"/>
    <x v="1"/>
    <s v="A070074"/>
    <s v="STRAIGHT"/>
    <n v="70000"/>
    <n v="17.989999999999998"/>
    <x v="2"/>
    <x v="1"/>
    <s v="NoReplen"/>
    <x v="0"/>
    <x v="1"/>
    <d v="2023-11-01T00:00:00"/>
    <m/>
    <n v="10"/>
    <n v="7010.77"/>
    <n v="5785.01"/>
    <n v="1225.76"/>
    <n v="0.21"/>
    <n v="701.077"/>
    <n v="1379.42"/>
    <n v="3661.77"/>
    <n v="-2282.35"/>
    <n v="-0.62"/>
    <s v=""/>
    <s v=""/>
    <s v=""/>
    <s v="Bottom 5%"/>
    <m/>
    <s v="RNDC"/>
    <s v="PARK STREET IMPORTS /"/>
  </r>
  <r>
    <x v="4934"/>
    <s v="AL-E005805"/>
    <x v="3"/>
    <s v="E005805"/>
    <s v="FLAVORED"/>
    <n v="5000"/>
    <n v="21.99"/>
    <x v="5"/>
    <x v="6"/>
    <s v="NoReplen"/>
    <x v="1"/>
    <x v="2"/>
    <d v="2024-08-01T00:00:00"/>
    <m/>
    <n v="1"/>
    <n v="21.99"/>
    <n v="43.98"/>
    <n v="-21.99"/>
    <n v="-0.5"/>
    <n v="21.99"/>
    <n v="65.97"/>
    <n v="0"/>
    <n v="65.97"/>
    <n v="0"/>
    <s v=""/>
    <s v=""/>
    <s v=""/>
    <s v="Bottom 5%"/>
    <m/>
    <s v="JOHNSON BROTHERS"/>
    <s v="PROXIMO SPIRITS INC."/>
  </r>
  <r>
    <x v="4935"/>
    <s v="AL-E004678"/>
    <x v="3"/>
    <s v="E004678"/>
    <s v="FLAVORED"/>
    <n v="4000"/>
    <n v="13.19"/>
    <x v="5"/>
    <x v="8"/>
    <s v="Delisted"/>
    <x v="1"/>
    <x v="3"/>
    <d v="2024-12-01T00:00:00"/>
    <m/>
    <s v=""/>
    <m/>
    <n v="0"/>
    <n v="0"/>
    <m/>
    <s v=""/>
    <s v=""/>
    <s v=""/>
    <s v=""/>
    <s v=""/>
    <s v=""/>
    <s v=""/>
    <s v=""/>
    <s v="Bottom 5%"/>
    <m/>
    <s v="JOHNSON BROTHERS"/>
    <s v="PROXIMO SPIRITS INC."/>
  </r>
  <r>
    <x v="4936"/>
    <s v="AL-A008037"/>
    <x v="1"/>
    <s v="A008037"/>
    <s v="FLAVORED"/>
    <n v="10000"/>
    <n v="9.59"/>
    <x v="5"/>
    <x v="8"/>
    <s v="NoReplen"/>
    <x v="5"/>
    <x v="1"/>
    <s v="PRE 2023"/>
    <m/>
    <n v="1"/>
    <n v="105.49"/>
    <n v="421.96"/>
    <n v="-316.47000000000003"/>
    <n v="-0.75"/>
    <n v="105.49"/>
    <s v=""/>
    <s v=""/>
    <s v=""/>
    <s v=""/>
    <s v=""/>
    <s v=""/>
    <s v=""/>
    <s v="Bottom 5%"/>
    <m/>
    <s v="JOHNSON BROTHERS"/>
    <s v="PROXIMO SPIRITS INC."/>
  </r>
  <r>
    <x v="4937"/>
    <s v="AL-A001476"/>
    <x v="1"/>
    <s v="A001476"/>
    <s v="FLAVORED"/>
    <n v="10000"/>
    <n v="10.19"/>
    <x v="5"/>
    <x v="8"/>
    <s v="Delisted"/>
    <x v="0"/>
    <x v="3"/>
    <s v="PRE 2023"/>
    <m/>
    <s v=""/>
    <m/>
    <n v="40.76"/>
    <n v="-40.76"/>
    <n v="-1"/>
    <s v=""/>
    <s v=""/>
    <s v=""/>
    <s v=""/>
    <s v=""/>
    <s v=""/>
    <s v=""/>
    <s v=""/>
    <s v="Bottom 5%"/>
    <m/>
    <s v="JOHNSON BROTHERS"/>
    <s v="PROXIMO SPIRITS INC."/>
  </r>
  <r>
    <x v="4938"/>
    <s v="AL-E004191"/>
    <x v="3"/>
    <s v="E004191"/>
    <s v="FLAVORED"/>
    <n v="10000"/>
    <n v="13.19"/>
    <x v="5"/>
    <x v="8"/>
    <s v="NoReplen"/>
    <x v="1"/>
    <x v="1"/>
    <s v="PRE 2023"/>
    <m/>
    <s v=""/>
    <m/>
    <n v="105.52"/>
    <n v="-105.52"/>
    <n v="-1"/>
    <s v=""/>
    <n v="0"/>
    <n v="79.14"/>
    <n v="-79.14"/>
    <n v="-1"/>
    <s v=""/>
    <s v=""/>
    <s v=""/>
    <s v="Bottom 5%"/>
    <m/>
    <s v="JOHNSON BROTHERS"/>
    <s v="PROXIMO SPIRITS INC."/>
  </r>
  <r>
    <x v="4939"/>
    <s v="AL-A008478"/>
    <x v="1"/>
    <s v="A008478"/>
    <s v="FLAVORED"/>
    <n v="8000"/>
    <n v="13.99"/>
    <x v="5"/>
    <x v="6"/>
    <s v="Replenish"/>
    <x v="5"/>
    <x v="0"/>
    <s v="PRE 2023"/>
    <m/>
    <n v="38"/>
    <n v="5524.11"/>
    <n v="6891.69"/>
    <n v="-1367.58"/>
    <n v="-0.2"/>
    <n v="145.37131578947367"/>
    <n v="13564.43"/>
    <n v="16629.599999999999"/>
    <n v="-3065.17"/>
    <n v="-0.18"/>
    <s v=""/>
    <s v=""/>
    <s v=""/>
    <s v="Bottom 5%"/>
    <m/>
    <s v="JOHNSON BROTHERS"/>
    <s v="PROXIMO SPIRITS INC."/>
  </r>
  <r>
    <x v="4940"/>
    <s v="AL-A000885"/>
    <x v="1"/>
    <s v="A000885"/>
    <s v="FLAVORED"/>
    <n v="10000"/>
    <n v="9.59"/>
    <x v="5"/>
    <x v="8"/>
    <s v="NoReplen"/>
    <x v="0"/>
    <x v="1"/>
    <s v="PRE 2023"/>
    <m/>
    <n v="1"/>
    <n v="3366.09"/>
    <n v="25889.03"/>
    <n v="-22522.94"/>
    <n v="-0.87"/>
    <n v="3366.09"/>
    <n v="1802.92"/>
    <n v="27710.09"/>
    <n v="-25907.17"/>
    <n v="-0.93"/>
    <s v=""/>
    <s v=""/>
    <s v=""/>
    <s v="Bottom 5%"/>
    <m/>
    <s v="JOHNSON BROTHERS"/>
    <s v="PROXIMO SPIRITS INC."/>
  </r>
  <r>
    <x v="4941"/>
    <s v="AL-E004613"/>
    <x v="3"/>
    <s v="E004613"/>
    <s v="FLAVORED"/>
    <n v="10000"/>
    <n v="13.19"/>
    <x v="5"/>
    <x v="8"/>
    <s v="NoReplen"/>
    <x v="1"/>
    <x v="2"/>
    <s v="PRE 2023"/>
    <m/>
    <s v=""/>
    <n v="92.33"/>
    <n v="52.76"/>
    <n v="39.57"/>
    <n v="0.75"/>
    <s v=""/>
    <s v=""/>
    <s v=""/>
    <s v=""/>
    <s v=""/>
    <s v=""/>
    <s v=""/>
    <s v=""/>
    <s v="Bottom 5%"/>
    <m/>
    <s v="JOHNSON BROTHERS"/>
    <s v="PROXIMO SPIRITS INC."/>
  </r>
  <r>
    <x v="4942"/>
    <s v="AL-E004187"/>
    <x v="3"/>
    <s v="E004187"/>
    <s v="FLAVORED"/>
    <n v="10000"/>
    <n v="10.79"/>
    <x v="5"/>
    <x v="6"/>
    <s v="SpecOrder"/>
    <x v="1"/>
    <x v="1"/>
    <s v="PRE 2023"/>
    <m/>
    <s v=""/>
    <n v="35.979999999999997"/>
    <m/>
    <n v="35.979999999999997"/>
    <m/>
    <s v=""/>
    <n v="4865.6400000000003"/>
    <n v="7861.86"/>
    <n v="-2996.22"/>
    <n v="-0.38"/>
    <s v=""/>
    <s v=""/>
    <s v=""/>
    <s v="Bottom 5%"/>
    <m/>
    <s v="JOHNSON BROTHERS"/>
    <s v="PROXIMO SPIRITS INC."/>
  </r>
  <r>
    <x v="4943"/>
    <s v="AL-A005583"/>
    <x v="1"/>
    <s v="A005583"/>
    <s v="FLAVORED"/>
    <n v="10000"/>
    <n v="9.59"/>
    <x v="5"/>
    <x v="8"/>
    <s v="NoReplen"/>
    <x v="1"/>
    <x v="3"/>
    <s v="PRE 2023"/>
    <m/>
    <s v=""/>
    <n v="67.13"/>
    <n v="335.79"/>
    <n v="-268.66000000000003"/>
    <n v="-0.8"/>
    <s v=""/>
    <n v="0"/>
    <n v="191.88"/>
    <n v="-191.88"/>
    <n v="-1"/>
    <s v=""/>
    <s v=""/>
    <s v=""/>
    <s v="Bottom 5%"/>
    <m/>
    <s v="JOHNSON BROTHERS"/>
    <s v="PROXIMO SPIRITS INC."/>
  </r>
  <r>
    <x v="4944"/>
    <s v="AL-A001537"/>
    <x v="1"/>
    <s v="A001537"/>
    <s v="FLAVORED"/>
    <n v="1000"/>
    <n v="9.59"/>
    <x v="5"/>
    <x v="8"/>
    <s v="Delisted"/>
    <x v="0"/>
    <x v="3"/>
    <d v="2024-08-01T00:00:00"/>
    <m/>
    <s v=""/>
    <m/>
    <n v="9.59"/>
    <n v="-9.59"/>
    <n v="-1"/>
    <s v=""/>
    <s v=""/>
    <s v=""/>
    <s v=""/>
    <s v=""/>
    <s v=""/>
    <s v=""/>
    <s v=""/>
    <s v="Bottom 5%"/>
    <m/>
    <s v="JOHNSON BROTHERS"/>
    <s v="PROXIMO SPIRITS INC."/>
  </r>
  <r>
    <x v="4945"/>
    <s v="AL-E004710"/>
    <x v="3"/>
    <s v="E004710"/>
    <s v="FLAVORED"/>
    <n v="4000"/>
    <n v="13.19"/>
    <x v="5"/>
    <x v="8"/>
    <s v="Delisted"/>
    <x v="1"/>
    <x v="3"/>
    <d v="2023-10-01T00:00:00"/>
    <m/>
    <s v=""/>
    <m/>
    <n v="118.71"/>
    <n v="-118.71"/>
    <n v="-1"/>
    <s v=""/>
    <n v="0"/>
    <n v="52.76"/>
    <n v="-52.76"/>
    <n v="-1"/>
    <s v=""/>
    <s v=""/>
    <s v=""/>
    <s v="Bottom 5%"/>
    <m/>
    <s v="JOHNSON BROTHERS"/>
    <s v="PROXIMO SPIRITS INC."/>
  </r>
  <r>
    <x v="4946"/>
    <s v="AL-E004702"/>
    <x v="3"/>
    <s v="E004702"/>
    <s v="FLAVORED"/>
    <n v="4000"/>
    <n v="13.19"/>
    <x v="5"/>
    <x v="8"/>
    <s v="NoReplen"/>
    <x v="1"/>
    <x v="1"/>
    <d v="2024-11-01T00:00:00"/>
    <m/>
    <n v="2"/>
    <n v="39.57"/>
    <n v="52.76"/>
    <n v="-13.19"/>
    <n v="-0.25"/>
    <n v="19.785"/>
    <n v="0"/>
    <n v="263.8"/>
    <n v="-263.8"/>
    <n v="-1"/>
    <s v=""/>
    <s v=""/>
    <s v=""/>
    <s v="Bottom 5%"/>
    <m/>
    <s v="JOHNSON BROTHERS"/>
    <s v="PROXIMO SPIRITS INC."/>
  </r>
  <r>
    <x v="4947"/>
    <s v="AL-A004702"/>
    <x v="1"/>
    <s v="A004702"/>
    <s v="FLAVORED"/>
    <n v="10000"/>
    <n v="9.59"/>
    <x v="5"/>
    <x v="8"/>
    <s v="NoReplen"/>
    <x v="1"/>
    <x v="1"/>
    <s v="PRE 2023"/>
    <m/>
    <s v=""/>
    <n v="28.77"/>
    <n v="9.59"/>
    <n v="19.18"/>
    <n v="2"/>
    <s v=""/>
    <n v="0"/>
    <n v="47.97"/>
    <n v="-47.97"/>
    <n v="-1"/>
    <s v=""/>
    <s v=""/>
    <s v=""/>
    <s v="Bottom 5%"/>
    <m/>
    <s v="JOHNSON BROTHERS"/>
    <s v="PROXIMO SPIRITS INC."/>
  </r>
  <r>
    <x v="4948"/>
    <s v="AL-E005685"/>
    <x v="3"/>
    <s v="E005685"/>
    <s v="STRAIGHT"/>
    <n v="10000"/>
    <n v="10.79"/>
    <x v="5"/>
    <x v="6"/>
    <s v="NoReplen"/>
    <x v="1"/>
    <x v="1"/>
    <s v="PRE 2023"/>
    <m/>
    <n v="1"/>
    <n v="625.94000000000005"/>
    <n v="329.85"/>
    <n v="296.08999999999997"/>
    <n v="0.9"/>
    <n v="625.94000000000005"/>
    <n v="1978.7"/>
    <n v="2704.77"/>
    <n v="-726.07"/>
    <n v="-0.27"/>
    <s v=""/>
    <s v=""/>
    <s v=""/>
    <s v="Bottom 5%"/>
    <m/>
    <s v="JOHNSON BROTHERS"/>
    <s v="PROXIMO SPIRITS INC."/>
  </r>
  <r>
    <x v="4949"/>
    <s v="AL-F001470"/>
    <x v="4"/>
    <s v="F001470"/>
    <s v="STRAIGHT"/>
    <n v="10000"/>
    <n v="21.99"/>
    <x v="5"/>
    <x v="6"/>
    <s v="Replenish"/>
    <x v="0"/>
    <x v="0"/>
    <s v="PRE 2023"/>
    <m/>
    <n v="149"/>
    <n v="174833.78"/>
    <n v="126533.22"/>
    <n v="48300.56"/>
    <n v="0.38"/>
    <n v="1173.3810738255033"/>
    <n v="57795.87"/>
    <n v="72166.37"/>
    <n v="-14370.5"/>
    <n v="-0.2"/>
    <s v=""/>
    <s v=" "/>
    <s v=" "/>
    <s v=""/>
    <m/>
    <s v="JOHNSON BROTHERS"/>
    <s v="PROXIMO SPIRITS INC."/>
  </r>
  <r>
    <x v="4950"/>
    <s v="AL-D005685"/>
    <x v="2"/>
    <s v="D005685"/>
    <s v="STRAIGHT"/>
    <n v="10000"/>
    <n v="1.19"/>
    <x v="5"/>
    <x v="7"/>
    <s v="NoReplen"/>
    <x v="1"/>
    <x v="1"/>
    <s v="PRE 2023"/>
    <m/>
    <n v="1"/>
    <n v="1056.4000000000001"/>
    <n v="686.9"/>
    <n v="369.5"/>
    <n v="0.54"/>
    <n v="1056.4000000000001"/>
    <n v="136.80000000000001"/>
    <n v="237.5"/>
    <n v="-100.7"/>
    <n v="-0.42"/>
    <s v=""/>
    <s v=""/>
    <s v=""/>
    <s v="Bottom 5%"/>
    <m/>
    <s v="JOHNSON BROTHERS"/>
    <s v="PROXIMO SPIRITS INC."/>
  </r>
  <r>
    <x v="4951"/>
    <s v="AL-A001470"/>
    <x v="1"/>
    <s v="A001470"/>
    <s v="STRAIGHT"/>
    <n v="10000"/>
    <n v="13.99"/>
    <x v="5"/>
    <x v="6"/>
    <s v="Replenish"/>
    <x v="0"/>
    <x v="0"/>
    <s v="PRE 2023"/>
    <m/>
    <n v="150"/>
    <n v="28432.41"/>
    <n v="30391.38"/>
    <n v="-1958.97"/>
    <n v="-0.06"/>
    <n v="189.54939999999999"/>
    <n v="15588.45"/>
    <n v="12359.72"/>
    <n v="3228.73"/>
    <n v="0.26"/>
    <s v=""/>
    <s v="X"/>
    <s v="X"/>
    <s v="Bottom 5%"/>
    <m/>
    <s v="JOHNSON BROTHERS"/>
    <s v="PROXIMO SPIRITS INC."/>
  </r>
  <r>
    <x v="4952"/>
    <s v="AL-A008059"/>
    <x v="1"/>
    <s v="A008059"/>
    <s v="FLAVORED"/>
    <n v="10000"/>
    <n v="10.19"/>
    <x v="5"/>
    <x v="8"/>
    <s v="NoReplen"/>
    <x v="5"/>
    <x v="1"/>
    <s v="PRE 2023"/>
    <m/>
    <s v=""/>
    <n v="101.9"/>
    <n v="16.989999999999998"/>
    <n v="84.91"/>
    <n v="5"/>
    <s v=""/>
    <n v="0"/>
    <n v="67.959999999999994"/>
    <n v="-67.959999999999994"/>
    <n v="-1"/>
    <s v=""/>
    <s v=""/>
    <s v=""/>
    <s v="Bottom 5%"/>
    <m/>
    <s v="JOHNSON BROTHERS"/>
    <s v="PROXIMO SPIRITS INC."/>
  </r>
  <r>
    <x v="4953"/>
    <s v="AL-A008228"/>
    <x v="1"/>
    <s v="A008228"/>
    <n v="0"/>
    <n v="8000"/>
    <n v="31.99"/>
    <x v="6"/>
    <x v="4"/>
    <s v="Replenish"/>
    <x v="5"/>
    <x v="0"/>
    <s v="PRE 2023"/>
    <m/>
    <n v="38"/>
    <n v="11430.35"/>
    <n v="13435.52"/>
    <n v="-2005.17"/>
    <n v="-0.15"/>
    <n v="300.79868421052635"/>
    <n v="13907.54"/>
    <n v="13555.48"/>
    <n v="352.06"/>
    <n v="0.03"/>
    <s v=""/>
    <s v=""/>
    <s v=""/>
    <s v="Bottom 5%"/>
    <m/>
    <s v="RNDC"/>
    <s v="DISARONNO INTERNATIONAL LLC"/>
  </r>
  <r>
    <x v="4954"/>
    <s v="AL-C007590"/>
    <x v="6"/>
    <s v="C007590"/>
    <n v="0"/>
    <n v="10000"/>
    <n v="11.99"/>
    <x v="0"/>
    <x v="0"/>
    <s v="NoReplen"/>
    <x v="0"/>
    <x v="1"/>
    <s v="PRE 2023"/>
    <m/>
    <s v=""/>
    <n v="275.77"/>
    <n v="1486.92"/>
    <n v="-1211.1500000000001"/>
    <n v="-0.81"/>
    <s v=""/>
    <n v="0"/>
    <n v="137.91"/>
    <n v="-137.91"/>
    <n v="-1"/>
    <s v=""/>
    <s v=""/>
    <s v=""/>
    <s v="Bottom 5%"/>
    <m/>
    <s v="SGWS - LIBERTY SPIRITS"/>
    <s v="SAZERAC CO INC"/>
  </r>
  <r>
    <x v="4955"/>
    <s v="AL-J070158"/>
    <x v="0"/>
    <s v="J070158"/>
    <n v="0"/>
    <n v="70000"/>
    <n v="11.99"/>
    <x v="0"/>
    <x v="0"/>
    <s v="NoReplen"/>
    <x v="0"/>
    <x v="1"/>
    <d v="2024-02-01T00:00:00"/>
    <m/>
    <n v="29"/>
    <n v="9227.0400000000009"/>
    <n v="21649.17"/>
    <n v="-12422.13"/>
    <n v="-0.56999999999999995"/>
    <n v="318.1737931034483"/>
    <n v="1483.21"/>
    <n v="3298.35"/>
    <n v="-1815.14"/>
    <n v="-0.55000000000000004"/>
    <s v=""/>
    <s v=""/>
    <s v=""/>
    <s v="Bottom 5%"/>
    <m/>
    <s v="OTHER"/>
    <s v="THE COPPER CAN LLC"/>
  </r>
  <r>
    <x v="4956"/>
    <s v="AL-A005875"/>
    <x v="1"/>
    <s v="A005875"/>
    <n v="0"/>
    <n v="10000"/>
    <n v="29.99"/>
    <x v="7"/>
    <x v="1"/>
    <s v="NoReplen"/>
    <x v="1"/>
    <x v="1"/>
    <s v="PRE 2023"/>
    <m/>
    <s v=""/>
    <n v="149.94999999999999"/>
    <n v="1229.5899999999999"/>
    <n v="-1079.6400000000001"/>
    <n v="-0.88"/>
    <s v=""/>
    <n v="269.91000000000003"/>
    <n v="29.99"/>
    <n v="239.92"/>
    <n v="8"/>
    <s v=""/>
    <s v=""/>
    <s v=""/>
    <s v="Bottom 5%"/>
    <m/>
    <s v="RNDC"/>
    <s v="LUXCO INC"/>
  </r>
  <r>
    <x v="4957"/>
    <s v="AL-A001900"/>
    <x v="1"/>
    <s v="A001900"/>
    <s v="FLAVORED"/>
    <n v="10000"/>
    <n v="17.989999999999998"/>
    <x v="2"/>
    <x v="6"/>
    <s v="NoReplen"/>
    <x v="0"/>
    <x v="1"/>
    <s v="PRE 2023"/>
    <m/>
    <s v=""/>
    <n v="179.9"/>
    <n v="13106.94"/>
    <n v="-12927.04"/>
    <n v="-0.99"/>
    <s v=""/>
    <n v="35.979999999999997"/>
    <n v="1043.52"/>
    <n v="-1007.54"/>
    <n v="-0.97"/>
    <s v=""/>
    <s v=""/>
    <s v=""/>
    <s v="Bottom 5%"/>
    <m/>
    <s v="SGWS - LIBERTY SPIRITS"/>
    <s v="PROST BEVERAGE CO. LLC"/>
  </r>
  <r>
    <x v="4958"/>
    <s v="AL-A007168"/>
    <x v="1"/>
    <s v="A007168"/>
    <s v="STRAIGHT"/>
    <n v="10000"/>
    <n v="17.989999999999998"/>
    <x v="12"/>
    <x v="6"/>
    <s v="NoReplen"/>
    <x v="0"/>
    <x v="2"/>
    <s v="PRE 2023"/>
    <m/>
    <s v=""/>
    <n v="17.989999999999998"/>
    <m/>
    <n v="17.989999999999998"/>
    <m/>
    <s v=""/>
    <s v=""/>
    <s v=""/>
    <s v=""/>
    <s v=""/>
    <s v=""/>
    <s v=""/>
    <s v=""/>
    <s v="Bottom 5%"/>
    <m/>
    <s v="SGWS - LIBERTY SPIRITS"/>
    <s v="PROST BEVERAGE CO. LLC"/>
  </r>
  <r>
    <x v="4959"/>
    <s v="AL-C007562"/>
    <x v="6"/>
    <s v="C007562"/>
    <n v="0"/>
    <n v="10000"/>
    <n v="3.59"/>
    <x v="0"/>
    <x v="0"/>
    <s v="NoReplen"/>
    <x v="0"/>
    <x v="1"/>
    <s v="PRE 2023"/>
    <m/>
    <s v=""/>
    <m/>
    <n v="3.59"/>
    <n v="-3.59"/>
    <n v="-1"/>
    <s v=""/>
    <s v=""/>
    <s v=""/>
    <s v=""/>
    <s v=""/>
    <s v=""/>
    <s v=""/>
    <s v=""/>
    <s v="Bottom 5%"/>
    <m/>
    <s v="RNDC"/>
    <s v="DISARONNO INTERNATIONAL LLC"/>
  </r>
  <r>
    <x v="4960"/>
    <s v="AL-F001342"/>
    <x v="4"/>
    <s v="F001342"/>
    <s v="STRAIGHT"/>
    <n v="10000"/>
    <n v="60.99"/>
    <x v="2"/>
    <x v="4"/>
    <s v="Replenish"/>
    <x v="0"/>
    <x v="0"/>
    <s v="PRE 2023"/>
    <m/>
    <n v="66"/>
    <n v="37837.620000000003"/>
    <n v="48445.83"/>
    <n v="-10608.21"/>
    <n v="-0.22"/>
    <n v="573.2972727272728"/>
    <n v="5772.03"/>
    <n v="4542.24"/>
    <n v="1229.79"/>
    <n v="0.27"/>
    <s v=""/>
    <s v="X"/>
    <s v=" "/>
    <s v="Bottom 5%"/>
    <m/>
    <s v="JOHNSON BROTHERS"/>
    <s v="PROXIMO SPIRITS INC."/>
  </r>
  <r>
    <x v="4961"/>
    <s v="AL-A001342"/>
    <x v="1"/>
    <s v="A001342"/>
    <s v="STRAIGHT"/>
    <n v="10000"/>
    <n v="33.99"/>
    <x v="2"/>
    <x v="4"/>
    <s v="Replenish"/>
    <x v="0"/>
    <x v="0"/>
    <s v="PRE 2023"/>
    <m/>
    <n v="155"/>
    <n v="64277.04"/>
    <n v="94738.5"/>
    <n v="-30461.46"/>
    <n v="-0.32"/>
    <n v="414.69058064516128"/>
    <n v="66200.490000000005"/>
    <n v="83426.28"/>
    <n v="-17225.79"/>
    <n v="-0.21"/>
    <s v=""/>
    <s v=" "/>
    <s v=" "/>
    <s v=""/>
    <m/>
    <s v="JOHNSON BROTHERS"/>
    <s v="PROXIMO SPIRITS INC."/>
  </r>
  <r>
    <x v="4962"/>
    <s v="AL-A007319"/>
    <x v="1"/>
    <s v="A007319"/>
    <s v="STRAIGHT"/>
    <n v="10000"/>
    <n v="29.99"/>
    <x v="12"/>
    <x v="1"/>
    <s v="Replenish"/>
    <x v="0"/>
    <x v="0"/>
    <s v="PRE 2023"/>
    <m/>
    <n v="72"/>
    <n v="35045.49"/>
    <n v="48567.74"/>
    <n v="-13522.25"/>
    <n v="-0.28000000000000003"/>
    <n v="486.74291666666664"/>
    <n v="12709.46"/>
    <n v="14044.04"/>
    <n v="-1334.58"/>
    <n v="-0.1"/>
    <s v=""/>
    <s v=" "/>
    <s v=" "/>
    <s v="Bottom 5%"/>
    <m/>
    <s v="JOHNSON BROTHERS"/>
    <s v="PROXIMO SPIRITS INC."/>
  </r>
  <r>
    <x v="4963"/>
    <s v="AL-A070478"/>
    <x v="1"/>
    <s v="A070478"/>
    <s v="STRAIGHT"/>
    <n v="70000"/>
    <n v="24.99"/>
    <x v="2"/>
    <x v="1"/>
    <s v="Replenish"/>
    <x v="0"/>
    <x v="0"/>
    <d v="2025-05-01T00:00:00"/>
    <m/>
    <n v="63"/>
    <n v="37204.519999999997"/>
    <n v="349.86"/>
    <n v="36854.660000000003"/>
    <n v="105.34"/>
    <n v="590.54793650793647"/>
    <n v="28676.26"/>
    <n v="749.7"/>
    <n v="27926.560000000001"/>
    <n v="37.25"/>
    <s v=""/>
    <s v=" "/>
    <s v=" "/>
    <s v="Bottom 5%"/>
    <m/>
    <s v="JOHNSON BROTHERS"/>
    <s v="PROXIMO SPIRITS INC."/>
  </r>
  <r>
    <x v="4964"/>
    <s v="AL-A030966"/>
    <x v="1"/>
    <s v="A030966"/>
    <n v="0"/>
    <n v="30000"/>
    <n v="48.99"/>
    <x v="6"/>
    <x v="4"/>
    <s v="CGPO 1"/>
    <x v="3"/>
    <x v="0"/>
    <d v="2025-07-01T00:00:00"/>
    <m/>
    <n v="0"/>
    <m/>
    <n v="116.97"/>
    <n v="-116.97"/>
    <n v="-1"/>
    <s v=""/>
    <n v="293.94"/>
    <n v="460.05"/>
    <n v="-166.11"/>
    <n v="-0.36"/>
    <s v=""/>
    <s v=""/>
    <s v=""/>
    <s v="Bottom 5%"/>
    <m/>
    <s v="SGWS - AMERICAN SPIRITS"/>
    <s v="PATERNO IMPORTS LTD dba TERLATO DISTELL ARTISAN SPIRITS"/>
  </r>
  <r>
    <x v="4965"/>
    <s v="AL-E000146"/>
    <x v="3"/>
    <s v="E000146"/>
    <s v="STRAIGHT"/>
    <n v="10000"/>
    <n v="26.99"/>
    <x v="5"/>
    <x v="1"/>
    <s v="Replenish"/>
    <x v="0"/>
    <x v="0"/>
    <s v="PRE 2023"/>
    <m/>
    <n v="158"/>
    <n v="2841960.22"/>
    <n v="2810597.72"/>
    <n v="31362.5"/>
    <n v="0.01"/>
    <n v="17987.09"/>
    <n v="9999528.1699999999"/>
    <n v="9711889.7699999996"/>
    <n v="287638.40000000002"/>
    <n v="0.03"/>
    <s v=""/>
    <s v=" "/>
    <s v=" "/>
    <s v=""/>
    <m/>
    <s v="RNDC"/>
    <s v="FIFTH GENERATION DISTILLED SPIRITS INC"/>
  </r>
  <r>
    <x v="4966"/>
    <s v="AL-F000146"/>
    <x v="4"/>
    <s v="F000146"/>
    <s v="STRAIGHT"/>
    <n v="10000"/>
    <n v="36.99"/>
    <x v="5"/>
    <x v="1"/>
    <s v="Replenish"/>
    <x v="0"/>
    <x v="0"/>
    <s v="PRE 2023"/>
    <m/>
    <n v="159"/>
    <n v="9937191.4499999993"/>
    <n v="10201439.119999999"/>
    <n v="-264247.67"/>
    <n v="-0.03"/>
    <n v="62498.059433962262"/>
    <n v="7085370.3700000001"/>
    <n v="6749009.7400000002"/>
    <n v="336360.63"/>
    <n v="0.05"/>
    <s v=""/>
    <s v=" "/>
    <s v=" "/>
    <s v=""/>
    <m/>
    <s v="RNDC"/>
    <s v="FIFTH GENERATION DISTILLED SPIRITS INC"/>
  </r>
  <r>
    <x v="4967"/>
    <s v="AL-F006122"/>
    <x v="4"/>
    <s v="F006122"/>
    <s v="STRAIGHT"/>
    <n v="6000"/>
    <n v="33.99"/>
    <x v="5"/>
    <x v="6"/>
    <s v="Delisted"/>
    <x v="4"/>
    <x v="3"/>
    <d v="2025-02-01T00:00:00"/>
    <m/>
    <s v=""/>
    <n v="0"/>
    <n v="203.94"/>
    <n v="-203.94"/>
    <n v="-1"/>
    <s v=""/>
    <s v=""/>
    <s v=""/>
    <s v=""/>
    <s v=""/>
    <s v=""/>
    <s v=""/>
    <s v=""/>
    <s v="Bottom 5%"/>
    <m/>
    <s v="RNDC"/>
    <s v="FIFTH GENERATION DISTILLED SPIRITS INC"/>
  </r>
  <r>
    <x v="4968"/>
    <s v="AL-D000146"/>
    <x v="2"/>
    <s v="D000146"/>
    <s v="STRAIGHT"/>
    <n v="10000"/>
    <n v="1.99"/>
    <x v="5"/>
    <x v="7"/>
    <s v="Replenish"/>
    <x v="0"/>
    <x v="0"/>
    <s v="PRE 2023"/>
    <m/>
    <n v="158"/>
    <n v="394125.47"/>
    <n v="368669.39"/>
    <n v="25456.080000000002"/>
    <n v="7.0000000000000007E-2"/>
    <n v="2494.4649999999997"/>
    <n v="1460671.94"/>
    <n v="1236128.3"/>
    <n v="224543.64"/>
    <n v="0.18"/>
    <s v=""/>
    <s v=""/>
    <s v=""/>
    <s v=""/>
    <m/>
    <s v="RNDC"/>
    <s v="FIFTH GENERATION DISTILLED SPIRITS INC"/>
  </r>
  <r>
    <x v="4969"/>
    <s v="AL-C000146"/>
    <x v="6"/>
    <s v="C000146"/>
    <s v="STRAIGHT"/>
    <n v="10000"/>
    <n v="5.99"/>
    <x v="5"/>
    <x v="7"/>
    <s v="Replenish"/>
    <x v="0"/>
    <x v="0"/>
    <s v="PRE 2023"/>
    <m/>
    <n v="159"/>
    <n v="404480.74"/>
    <n v="395310.05"/>
    <n v="9170.69"/>
    <n v="0.02"/>
    <n v="2543.9040251572328"/>
    <n v="1515637.72"/>
    <n v="1301716.8500000001"/>
    <n v="213920.87"/>
    <n v="0.16"/>
    <s v=""/>
    <s v=""/>
    <s v=""/>
    <s v=""/>
    <m/>
    <s v="RNDC"/>
    <s v="FIFTH GENERATION DISTILLED SPIRITS INC"/>
  </r>
  <r>
    <x v="4970"/>
    <s v="AL-B000146"/>
    <x v="5"/>
    <s v="B000146"/>
    <s v="STRAIGHT"/>
    <n v="10000"/>
    <n v="10.99"/>
    <x v="5"/>
    <x v="1"/>
    <s v="Replenish"/>
    <x v="0"/>
    <x v="0"/>
    <s v="PRE 2023"/>
    <m/>
    <n v="159"/>
    <n v="1551414.34"/>
    <n v="1588241.83"/>
    <n v="-36827.49"/>
    <n v="-0.02"/>
    <n v="9757.3228930817622"/>
    <n v="3480269.24"/>
    <n v="3178450.87"/>
    <n v="301818.37"/>
    <n v="0.09"/>
    <s v=""/>
    <s v=" "/>
    <s v=" "/>
    <s v=""/>
    <m/>
    <s v="RNDC"/>
    <s v="FIFTH GENERATION DISTILLED SPIRITS INC"/>
  </r>
  <r>
    <x v="4971"/>
    <s v="AL-B006122"/>
    <x v="5"/>
    <s v="B006122"/>
    <s v="STRAIGHT"/>
    <n v="6000"/>
    <n v="6.99"/>
    <x v="5"/>
    <x v="6"/>
    <s v="Delisted"/>
    <x v="4"/>
    <x v="3"/>
    <d v="2024-07-01T00:00:00"/>
    <m/>
    <s v=""/>
    <n v="0"/>
    <n v="6.99"/>
    <n v="-6.99"/>
    <n v="-1"/>
    <s v=""/>
    <s v=""/>
    <s v=""/>
    <s v=""/>
    <s v=""/>
    <s v=""/>
    <s v=""/>
    <s v=""/>
    <s v="Bottom 5%"/>
    <m/>
    <s v="RNDC"/>
    <s v="FIFTH GENERATION DISTILLED SPIRITS INC"/>
  </r>
  <r>
    <x v="4972"/>
    <s v="AL-A000146"/>
    <x v="1"/>
    <s v="A000146"/>
    <s v="STRAIGHT"/>
    <n v="10000"/>
    <n v="21.99"/>
    <x v="5"/>
    <x v="1"/>
    <s v="Replenish"/>
    <x v="0"/>
    <x v="0"/>
    <s v="PRE 2023"/>
    <m/>
    <n v="159"/>
    <n v="3218157.19"/>
    <n v="3234837.82"/>
    <n v="-16680.63"/>
    <n v="-0.01"/>
    <n v="20239.982327044025"/>
    <n v="6444288.3300000001"/>
    <n v="6090619.75"/>
    <n v="353668.58"/>
    <n v="0.06"/>
    <s v=""/>
    <s v=" "/>
    <s v=" "/>
    <s v=""/>
    <m/>
    <s v="RNDC"/>
    <s v="FIFTH GENERATION DISTILLED SPIRITS INC"/>
  </r>
  <r>
    <x v="4973"/>
    <s v="AL-G000146"/>
    <x v="8"/>
    <s v="G000146"/>
    <s v="STRAIGHT"/>
    <n v="1000"/>
    <n v="3.99"/>
    <x v="5"/>
    <x v="7"/>
    <s v="Replenish"/>
    <x v="0"/>
    <x v="0"/>
    <d v="2025-08-06T00:00:00"/>
    <m/>
    <n v="150"/>
    <n v="46355.82"/>
    <m/>
    <n v="46355.82"/>
    <m/>
    <n v="309.03879999999998"/>
    <n v="113619.24"/>
    <n v="0"/>
    <n v="113619.24"/>
    <n v="0"/>
    <s v=""/>
    <s v=""/>
    <s v=""/>
    <s v="Bottom 5%"/>
    <m/>
    <s v="RNDC"/>
    <s v="FIFTH GENERATION DISTILLED SPIRITS INC"/>
  </r>
  <r>
    <x v="4974"/>
    <s v="AL-D070250"/>
    <x v="2"/>
    <s v="D070250"/>
    <s v="STRAIGHT"/>
    <n v="70000"/>
    <n v="7.96"/>
    <x v="5"/>
    <x v="7"/>
    <s v="Replenish"/>
    <x v="0"/>
    <x v="0"/>
    <d v="2024-07-01T00:00:00"/>
    <m/>
    <n v="55"/>
    <n v="90154.96"/>
    <n v="74744.399999999994"/>
    <n v="15410.56"/>
    <n v="0.21"/>
    <n v="1639.1810909090909"/>
    <n v="46693.36"/>
    <n v="3637.72"/>
    <n v="43055.64"/>
    <n v="11.84"/>
    <s v=""/>
    <s v=""/>
    <s v=""/>
    <s v=""/>
    <m/>
    <s v="RNDC"/>
    <s v="FIFTH GENERATION DISTILLED SPIRITS INC"/>
  </r>
  <r>
    <x v="4975"/>
    <s v="AL-A070648"/>
    <x v="1"/>
    <s v="A070648"/>
    <s v="JAPANESE"/>
    <n v="70000"/>
    <n v="44.99"/>
    <x v="3"/>
    <x v="4"/>
    <s v="NoReplen"/>
    <x v="0"/>
    <x v="0"/>
    <d v="2026-02-01T00:00:00"/>
    <m/>
    <n v="29"/>
    <n v="2879.36"/>
    <m/>
    <n v="2879.36"/>
    <m/>
    <n v="99.288275862068971"/>
    <n v="10482.67"/>
    <n v="0"/>
    <n v="10482.67"/>
    <n v="0"/>
    <s v=""/>
    <s v="X"/>
    <s v="X"/>
    <s v="Bottom 5%"/>
    <m/>
    <s v="SGWS - LIBERTY SPIRITS"/>
    <s v="JIM BEAM BRANDS CO."/>
  </r>
  <r>
    <x v="4976"/>
    <s v="AL-A001235"/>
    <x v="1"/>
    <s v="A001235"/>
    <s v="JAPANESE"/>
    <n v="10000"/>
    <n v="39.99"/>
    <x v="3"/>
    <x v="1"/>
    <s v="Replenish"/>
    <x v="0"/>
    <x v="0"/>
    <s v="PRE 2023"/>
    <m/>
    <n v="93"/>
    <n v="71212.47"/>
    <n v="76249.259999999995"/>
    <n v="-5036.79"/>
    <n v="-7.0000000000000007E-2"/>
    <n v="765.72548387096776"/>
    <n v="122152.56"/>
    <n v="119977.69"/>
    <n v="2174.87"/>
    <n v="0.02"/>
    <s v=""/>
    <s v=" "/>
    <s v=" "/>
    <s v=""/>
    <m/>
    <s v="SGWS - LIBERTY SPIRITS"/>
    <s v="JIM BEAM BRANDS CO."/>
  </r>
  <r>
    <x v="4977"/>
    <s v="AL-A007960"/>
    <x v="1"/>
    <s v="A007960"/>
    <s v="STRAIGHT"/>
    <n v="7000"/>
    <n v="49.99"/>
    <x v="2"/>
    <x v="4"/>
    <s v="Replenish"/>
    <x v="0"/>
    <x v="0"/>
    <d v="2023-05-01T00:00:00"/>
    <m/>
    <n v="40"/>
    <n v="27294.54"/>
    <n v="27794.44"/>
    <n v="-499.9"/>
    <n v="-0.02"/>
    <n v="682.36350000000004"/>
    <n v="4249.1499999999996"/>
    <n v="6398.72"/>
    <n v="-2149.5700000000002"/>
    <n v="-0.34"/>
    <s v=""/>
    <s v=" "/>
    <s v="X"/>
    <s v="Bottom 5%"/>
    <m/>
    <s v="RNDC"/>
    <s v="PARK STREET IMPORTS /"/>
  </r>
  <r>
    <x v="4978"/>
    <s v="AL-B001440"/>
    <x v="5"/>
    <s v="B001440"/>
    <n v="0"/>
    <n v="10000"/>
    <n v="8.99"/>
    <x v="10"/>
    <x v="11"/>
    <s v="NoReplen"/>
    <x v="0"/>
    <x v="1"/>
    <s v="PRE 2023"/>
    <m/>
    <n v="1"/>
    <n v="80.91"/>
    <n v="464.69"/>
    <n v="-383.78"/>
    <n v="-0.83"/>
    <n v="80.91"/>
    <n v="323.64"/>
    <n v="275.8"/>
    <n v="47.84"/>
    <n v="0.17"/>
    <s v=""/>
    <s v=""/>
    <s v=""/>
    <s v="Bottom 5%"/>
    <m/>
    <s v="SGWS - LIBERTY SPIRITS"/>
    <s v="PROST BEVERAGE CO. LLC"/>
  </r>
  <r>
    <x v="4979"/>
    <s v="AL-A001256"/>
    <x v="1"/>
    <s v="A001256"/>
    <n v="0"/>
    <n v="10000"/>
    <n v="10.79"/>
    <x v="10"/>
    <x v="11"/>
    <s v="NoReplen"/>
    <x v="0"/>
    <x v="2"/>
    <s v="PRE 2023"/>
    <m/>
    <s v=""/>
    <m/>
    <n v="82.73"/>
    <n v="-82.73"/>
    <n v="-1"/>
    <s v=""/>
    <s v=""/>
    <s v=""/>
    <s v=""/>
    <s v=""/>
    <s v=""/>
    <s v=""/>
    <s v=""/>
    <s v="Bottom 5%"/>
    <m/>
    <s v="SGWS - LIBERTY SPIRITS"/>
    <s v="PROST BEVERAGE CO. LLC"/>
  </r>
  <r>
    <x v="4980"/>
    <s v="AL-E008039"/>
    <x v="3"/>
    <s v="E008039"/>
    <n v="0"/>
    <n v="10000"/>
    <n v="8.09"/>
    <x v="4"/>
    <x v="8"/>
    <s v="NoReplen"/>
    <x v="5"/>
    <x v="1"/>
    <s v="PRE 2023"/>
    <m/>
    <n v="1"/>
    <n v="194.16"/>
    <n v="116.01"/>
    <n v="78.150000000000006"/>
    <n v="0.67"/>
    <n v="194.16"/>
    <n v="40.450000000000003"/>
    <n v="0"/>
    <n v="40.450000000000003"/>
    <n v="0"/>
    <s v=""/>
    <s v=""/>
    <s v=""/>
    <s v="Bottom 5%"/>
    <m/>
    <s v="UNITED"/>
    <s v="SAZERAC CO INC"/>
  </r>
  <r>
    <x v="4981"/>
    <s v="AL-E008232"/>
    <x v="3"/>
    <s v="E008232"/>
    <s v="STRAIGHT"/>
    <n v="8000"/>
    <n v="8.39"/>
    <x v="4"/>
    <x v="8"/>
    <s v="NoReplen"/>
    <x v="5"/>
    <x v="1"/>
    <s v="PRE 2023"/>
    <m/>
    <n v="3"/>
    <n v="22.38"/>
    <n v="97.93"/>
    <n v="-75.55"/>
    <n v="-0.77"/>
    <n v="7.46"/>
    <n v="408.46"/>
    <n v="769.45"/>
    <n v="-360.99"/>
    <n v="-0.47"/>
    <s v=""/>
    <s v=""/>
    <s v=""/>
    <s v="Bottom 5%"/>
    <m/>
    <s v="UNITED"/>
    <s v="SAZERAC CO INC"/>
  </r>
  <r>
    <x v="4982"/>
    <s v="AL-E008217"/>
    <x v="3"/>
    <s v="E008217"/>
    <s v="STRAIGHT"/>
    <n v="8000"/>
    <n v="13.99"/>
    <x v="4"/>
    <x v="8"/>
    <s v="Replenish"/>
    <x v="5"/>
    <x v="0"/>
    <s v="PRE 2023"/>
    <m/>
    <n v="5"/>
    <n v="27.98"/>
    <n v="181.87"/>
    <n v="-153.88999999999999"/>
    <n v="-0.85"/>
    <n v="5.5960000000000001"/>
    <n v="33939.74"/>
    <n v="25769.58"/>
    <n v="8170.16"/>
    <n v="0.32"/>
    <s v=""/>
    <s v=""/>
    <s v=""/>
    <s v="Bottom 5%"/>
    <m/>
    <s v="UNITED"/>
    <s v="SAZERAC CO INC"/>
  </r>
  <r>
    <x v="4983"/>
    <s v="AL-E010296"/>
    <x v="3"/>
    <s v="E010296"/>
    <s v="STRAIGHT"/>
    <n v="10000"/>
    <n v="14.99"/>
    <x v="4"/>
    <x v="8"/>
    <s v="Delisted"/>
    <x v="1"/>
    <x v="3"/>
    <d v="2024-12-01T00:00:00"/>
    <m/>
    <s v=""/>
    <m/>
    <n v="0"/>
    <n v="0"/>
    <m/>
    <s v=""/>
    <n v="0"/>
    <n v="0"/>
    <n v="0"/>
    <n v="0"/>
    <s v=""/>
    <s v=""/>
    <s v=""/>
    <s v="Bottom 5%"/>
    <m/>
    <s v="OTHER"/>
    <s v="PARK STREET IMPORTS /"/>
  </r>
  <r>
    <x v="4984"/>
    <s v="AL-A004125"/>
    <x v="1"/>
    <s v="A004125"/>
    <n v="0"/>
    <n v="4000"/>
    <n v="5.39"/>
    <x v="0"/>
    <x v="2"/>
    <s v="Delisted"/>
    <x v="1"/>
    <x v="3"/>
    <d v="2024-11-01T00:00:00"/>
    <m/>
    <s v=""/>
    <m/>
    <n v="97.02"/>
    <n v="-97.02"/>
    <n v="-1"/>
    <s v=""/>
    <s v=""/>
    <s v=""/>
    <s v=""/>
    <s v=""/>
    <s v=""/>
    <s v=""/>
    <s v=""/>
    <s v="Bottom 5%"/>
    <m/>
    <s v="RNDC"/>
    <s v="MANGO BOTTLING INC"/>
  </r>
  <r>
    <x v="4985"/>
    <s v="AL-G070630"/>
    <x v="8"/>
    <s v="G070630"/>
    <n v="0"/>
    <n v="70000"/>
    <n v="9.99"/>
    <x v="0"/>
    <x v="0"/>
    <s v="Replenish"/>
    <x v="0"/>
    <x v="0"/>
    <d v="2026-01-01T00:00:00"/>
    <m/>
    <n v="86"/>
    <n v="24305.67"/>
    <m/>
    <n v="24305.67"/>
    <m/>
    <n v="282.62406976744182"/>
    <n v="49100.85"/>
    <n v="0"/>
    <n v="49100.85"/>
    <n v="0"/>
    <s v=""/>
    <s v=""/>
    <s v=""/>
    <s v="Bottom 5%"/>
    <m/>
    <s v="SGWS - AMERICAN SPIRITS"/>
    <s v="SHAKEN BEVERAGE COMPANY LLC"/>
  </r>
  <r>
    <x v="4986"/>
    <s v="AL-G070631"/>
    <x v="8"/>
    <s v="G070631"/>
    <n v="0"/>
    <n v="70000"/>
    <n v="9.99"/>
    <x v="0"/>
    <x v="0"/>
    <s v="Replenish"/>
    <x v="0"/>
    <x v="0"/>
    <d v="2026-01-01T00:00:00"/>
    <m/>
    <n v="77"/>
    <n v="9830.16"/>
    <m/>
    <n v="9830.16"/>
    <m/>
    <n v="127.66441558441558"/>
    <n v="30439.53"/>
    <n v="0"/>
    <n v="30439.53"/>
    <n v="0"/>
    <s v=""/>
    <s v=""/>
    <s v=""/>
    <s v="Bottom 5%"/>
    <m/>
    <s v="SGWS - AMERICAN SPIRITS"/>
    <s v="SHAKEN BEVERAGE COMPANY LLC"/>
  </r>
  <r>
    <x v="4987"/>
    <s v="AL-A070013"/>
    <x v="1"/>
    <s v="A070013"/>
    <s v="STRAIGHT"/>
    <n v="70000"/>
    <n v="42.99"/>
    <x v="2"/>
    <x v="4"/>
    <s v="Replenish"/>
    <x v="0"/>
    <x v="0"/>
    <d v="2023-05-01T00:00:00"/>
    <m/>
    <n v="48"/>
    <n v="14100.56"/>
    <n v="13971.75"/>
    <n v="128.81"/>
    <n v="0.01"/>
    <n v="293.76166666666666"/>
    <n v="2553.39"/>
    <n v="2880.33"/>
    <n v="-326.94"/>
    <n v="-0.11"/>
    <s v=""/>
    <s v=" "/>
    <s v="X"/>
    <s v="Bottom 5%"/>
    <m/>
    <s v="UNITED"/>
    <s v="ALLTECH BEVERAGE DIVISION LLC dba LEXINGTON BREWING &amp; DISTILLING CO."/>
  </r>
  <r>
    <x v="4988"/>
    <s v="AL-A007873"/>
    <x v="1"/>
    <s v="A007873"/>
    <s v="STRAIGHT"/>
    <n v="7000"/>
    <n v="47.99"/>
    <x v="2"/>
    <x v="4"/>
    <s v="Delisted"/>
    <x v="0"/>
    <x v="3"/>
    <s v="PRE 2023"/>
    <m/>
    <s v=""/>
    <m/>
    <n v="231.96"/>
    <n v="-231.96"/>
    <n v="-1"/>
    <s v=""/>
    <s v=""/>
    <s v=""/>
    <s v=""/>
    <s v=""/>
    <s v=""/>
    <s v=""/>
    <s v=""/>
    <s v="Bottom 5%"/>
    <m/>
    <s v="UNITED"/>
    <s v="ALLTECH BEVERAGE DIVISION LLC dba LEXINGTON BREWING &amp; DISTILLING CO."/>
  </r>
  <r>
    <x v="4989"/>
    <s v="AL-A010400"/>
    <x v="1"/>
    <s v="A010400"/>
    <s v="STRAIGHT"/>
    <n v="10000"/>
    <n v="32.99"/>
    <x v="2"/>
    <x v="4"/>
    <s v="NoReplen"/>
    <x v="1"/>
    <x v="1"/>
    <s v="PRE 2023"/>
    <m/>
    <n v="2"/>
    <n v="1319.62"/>
    <n v="2419.56"/>
    <n v="-1099.94"/>
    <n v="-0.45"/>
    <n v="659.81"/>
    <n v="131.96"/>
    <n v="54.99"/>
    <n v="76.97"/>
    <n v="1.4"/>
    <s v=""/>
    <s v=""/>
    <s v=""/>
    <s v="Bottom 5%"/>
    <m/>
    <s v="UNITED"/>
    <s v="ALLTECH BEVERAGE DIVISION LLC dba LEXINGTON BREWING &amp; DISTILLING CO."/>
  </r>
  <r>
    <x v="4990"/>
    <s v="AL-A010398"/>
    <x v="1"/>
    <s v="A010398"/>
    <s v="STRAIGHT"/>
    <n v="10000"/>
    <n v="38.99"/>
    <x v="12"/>
    <x v="4"/>
    <s v="NoReplen"/>
    <x v="1"/>
    <x v="1"/>
    <s v="PRE 2023"/>
    <m/>
    <n v="3"/>
    <n v="3925"/>
    <n v="2079.6799999999998"/>
    <n v="1845.32"/>
    <n v="0.89"/>
    <n v="1308.3333333333333"/>
    <n v="311.92"/>
    <n v="194.97"/>
    <n v="116.95"/>
    <n v="0.6"/>
    <s v=""/>
    <s v=""/>
    <s v=""/>
    <s v="Bottom 5%"/>
    <m/>
    <s v="UNITED"/>
    <s v="ALLTECH BEVERAGE DIVISION LLC dba LEXINGTON BREWING &amp; DISTILLING CO."/>
  </r>
  <r>
    <x v="4991"/>
    <s v="AL-A010399"/>
    <x v="1"/>
    <s v="A010399"/>
    <s v="STRAIGHT"/>
    <n v="10000"/>
    <n v="32.99"/>
    <x v="2"/>
    <x v="4"/>
    <s v="NoReplen"/>
    <x v="1"/>
    <x v="1"/>
    <s v="PRE 2023"/>
    <m/>
    <n v="1"/>
    <n v="1319.62"/>
    <n v="1044.81"/>
    <n v="274.81"/>
    <n v="0.26"/>
    <n v="1319.62"/>
    <n v="197.94"/>
    <n v="0"/>
    <n v="197.94"/>
    <n v="0"/>
    <s v=""/>
    <s v=""/>
    <s v=""/>
    <s v="Bottom 5%"/>
    <m/>
    <s v="UNITED"/>
    <s v="ALLTECH BEVERAGE DIVISION LLC dba LEXINGTON BREWING &amp; DISTILLING CO."/>
  </r>
  <r>
    <x v="4992"/>
    <s v="AL-A009028"/>
    <x v="1"/>
    <s v="A009028"/>
    <s v="STRAIGHT"/>
    <n v="10000"/>
    <n v="33.590000000000003"/>
    <x v="12"/>
    <x v="5"/>
    <s v="SpecOrder"/>
    <x v="1"/>
    <x v="1"/>
    <s v="PRE 2023"/>
    <m/>
    <n v="16"/>
    <n v="3403.98"/>
    <n v="2967.47"/>
    <n v="436.51"/>
    <n v="0.15"/>
    <n v="212.74875"/>
    <n v="335.94"/>
    <n v="0"/>
    <n v="335.94"/>
    <n v="0"/>
    <s v=""/>
    <s v=""/>
    <s v=""/>
    <s v="Bottom 5%"/>
    <m/>
    <s v="UNITED"/>
    <s v="ALLTECH BEVERAGE DIVISION LLC dba LEXINGTON BREWING &amp; DISTILLING CO."/>
  </r>
  <r>
    <x v="4993"/>
    <s v="AL-A010372"/>
    <x v="1"/>
    <s v="A010372"/>
    <s v="STRAIGHT"/>
    <n v="10000"/>
    <n v="29.99"/>
    <x v="2"/>
    <x v="4"/>
    <s v="SpecOrder"/>
    <x v="1"/>
    <x v="1"/>
    <s v="PRE 2023"/>
    <m/>
    <n v="10"/>
    <n v="6328.47"/>
    <n v="7898.42"/>
    <n v="-1569.95"/>
    <n v="-0.2"/>
    <n v="632.84699999999998"/>
    <n v="279.92"/>
    <n v="1249.75"/>
    <n v="-969.83"/>
    <n v="-0.78"/>
    <s v=""/>
    <s v=""/>
    <s v=""/>
    <s v="Bottom 5%"/>
    <m/>
    <s v="UNITED"/>
    <s v="ALLTECH BEVERAGE DIVISION LLC dba LEXINGTON BREWING &amp; DISTILLING CO."/>
  </r>
  <r>
    <x v="4994"/>
    <s v="AL-A070141"/>
    <x v="1"/>
    <s v="A070141"/>
    <n v="0"/>
    <n v="70000"/>
    <n v="19.989999999999998"/>
    <x v="6"/>
    <x v="1"/>
    <s v="Replenish"/>
    <x v="0"/>
    <x v="0"/>
    <d v="2024-02-01T00:00:00"/>
    <m/>
    <n v="59"/>
    <n v="12931.67"/>
    <n v="14546.91"/>
    <n v="-1615.24"/>
    <n v="-0.11"/>
    <n v="219.18084745762712"/>
    <n v="16044.22"/>
    <n v="14221.1"/>
    <n v="1823.12"/>
    <n v="0.13"/>
    <s v=""/>
    <s v=" "/>
    <s v="X"/>
    <s v="Bottom 5%"/>
    <m/>
    <s v="SGWS - LIBERTY SPIRITS"/>
    <s v="PHILLIPS PRODUCTS COMPANY"/>
  </r>
  <r>
    <x v="4995"/>
    <s v="AL-A005147"/>
    <x v="1"/>
    <s v="A005147"/>
    <n v="0"/>
    <n v="10000"/>
    <n v="21.99"/>
    <x v="6"/>
    <x v="1"/>
    <s v="SpecOrder"/>
    <x v="1"/>
    <x v="0"/>
    <s v="PRE 2023"/>
    <m/>
    <n v="1"/>
    <n v="21.99"/>
    <n v="549.75"/>
    <n v="-527.76"/>
    <n v="-0.96"/>
    <n v="21.99"/>
    <n v="65.97"/>
    <n v="0"/>
    <n v="65.97"/>
    <n v="0"/>
    <s v=""/>
    <s v=""/>
    <s v=""/>
    <s v="Bottom 5%"/>
    <m/>
    <s v="SGWS - LIBERTY SPIRITS"/>
    <s v="PHILLIPS PRODUCTS COMPANY"/>
  </r>
  <r>
    <x v="4996"/>
    <s v="AL-A004663"/>
    <x v="1"/>
    <s v="A004663"/>
    <s v="STRAIGHT"/>
    <n v="10000"/>
    <n v="11.99"/>
    <x v="1"/>
    <x v="8"/>
    <s v="Delisted"/>
    <x v="1"/>
    <x v="3"/>
    <s v="PRE 2023"/>
    <m/>
    <s v=""/>
    <m/>
    <n v="23.98"/>
    <n v="-23.98"/>
    <n v="-1"/>
    <s v=""/>
    <s v=""/>
    <s v=""/>
    <s v=""/>
    <s v=""/>
    <s v=""/>
    <s v=""/>
    <s v=""/>
    <s v="Bottom 5%"/>
    <m/>
    <s v=""/>
    <s v=""/>
  </r>
  <r>
    <x v="4997"/>
    <s v="AL-A070142"/>
    <x v="1"/>
    <s v="A070142"/>
    <n v="0"/>
    <n v="70000"/>
    <n v="19.989999999999998"/>
    <x v="6"/>
    <x v="1"/>
    <s v="Replenish"/>
    <x v="0"/>
    <x v="0"/>
    <d v="2024-02-01T00:00:00"/>
    <m/>
    <n v="62"/>
    <n v="14302.88"/>
    <n v="14721.11"/>
    <n v="-418.23"/>
    <n v="-0.03"/>
    <n v="230.6916129032258"/>
    <n v="14051.05"/>
    <n v="12586.05"/>
    <n v="1465"/>
    <n v="0.12"/>
    <s v=""/>
    <s v=" "/>
    <s v="X"/>
    <s v="Bottom 5%"/>
    <m/>
    <s v="SGWS - LIBERTY SPIRITS"/>
    <s v="PHILLIPS PRODUCTS COMPANY"/>
  </r>
  <r>
    <x v="4998"/>
    <s v="AL-F070228"/>
    <x v="4"/>
    <s v="F070228"/>
    <s v="STRAIGHT"/>
    <n v="70000"/>
    <n v="59.99"/>
    <x v="2"/>
    <x v="4"/>
    <s v="Replenish"/>
    <x v="0"/>
    <x v="0"/>
    <d v="2025-02-01T00:00:00"/>
    <m/>
    <n v="70"/>
    <n v="235628"/>
    <n v="6374.15"/>
    <n v="229253.85"/>
    <n v="35.97"/>
    <n v="3366.1142857142859"/>
    <n v="36549.67"/>
    <n v="11923.41"/>
    <n v="24626.26"/>
    <n v="2.0699999999999998"/>
    <s v=""/>
    <s v=" "/>
    <s v=" "/>
    <s v=""/>
    <m/>
    <s v="UNITED"/>
    <s v="SAZERAC CO INC"/>
  </r>
  <r>
    <x v="4999"/>
    <s v="AL-A070228"/>
    <x v="1"/>
    <s v="A070228"/>
    <s v="STRAIGHT"/>
    <n v="70000"/>
    <n v="34.99"/>
    <x v="2"/>
    <x v="4"/>
    <s v="Replenish"/>
    <x v="0"/>
    <x v="0"/>
    <d v="2024-07-01T00:00:00"/>
    <m/>
    <n v="135"/>
    <n v="499323.82"/>
    <n v="533405.71"/>
    <n v="-34081.89"/>
    <n v="-0.06"/>
    <n v="3698.694962962963"/>
    <n v="426060.44"/>
    <n v="659308.98"/>
    <n v="-233248.54"/>
    <n v="-0.35"/>
    <s v=""/>
    <s v=" "/>
    <s v=" "/>
    <s v=""/>
    <m/>
    <s v="UNITED"/>
    <s v="SAZERAC CO INC"/>
  </r>
  <r>
    <x v="5000"/>
    <s v="AL-D070228"/>
    <x v="2"/>
    <s v="D070228"/>
    <s v="STRAIGHT"/>
    <n v="70000"/>
    <n v="1.99"/>
    <x v="2"/>
    <x v="7"/>
    <s v="Replenish"/>
    <x v="0"/>
    <x v="0"/>
    <d v="2025-02-01T00:00:00"/>
    <m/>
    <n v="84"/>
    <n v="8137.11"/>
    <n v="1874.58"/>
    <n v="6262.53"/>
    <n v="3.34"/>
    <n v="96.870357142857145"/>
    <n v="17802.54"/>
    <n v="13388.72"/>
    <n v="4413.82"/>
    <n v="0.33"/>
    <s v=""/>
    <s v=""/>
    <s v=""/>
    <s v="Bottom 5%"/>
    <m/>
    <s v="UNITED"/>
    <s v="SAZERAC CO INC"/>
  </r>
  <r>
    <x v="5001"/>
    <s v="AL-A004169"/>
    <x v="1"/>
    <s v="A004169"/>
    <n v="0"/>
    <n v="10000"/>
    <n v="14.99"/>
    <x v="6"/>
    <x v="6"/>
    <s v="Delisted"/>
    <x v="1"/>
    <x v="3"/>
    <s v="PRE 2023"/>
    <m/>
    <s v=""/>
    <m/>
    <n v="0"/>
    <n v="0"/>
    <m/>
    <s v=""/>
    <s v=""/>
    <s v=""/>
    <s v=""/>
    <s v=""/>
    <s v=""/>
    <s v=""/>
    <s v=""/>
    <s v="Bottom 5%"/>
    <m/>
    <s v="RNDC"/>
    <s v="MHW LTD"/>
  </r>
  <r>
    <x v="5002"/>
    <s v="AL-A070229"/>
    <x v="1"/>
    <s v="A070229"/>
    <s v="STRAIGHT"/>
    <n v="70000"/>
    <n v="39.99"/>
    <x v="4"/>
    <x v="4"/>
    <s v="Replenish"/>
    <x v="0"/>
    <x v="0"/>
    <d v="2024-07-01T00:00:00"/>
    <m/>
    <n v="83"/>
    <n v="117051.45"/>
    <n v="79346.44"/>
    <n v="37705.01"/>
    <n v="0.48"/>
    <n v="1410.2584337349397"/>
    <n v="51900.44"/>
    <n v="50000.5"/>
    <n v="1899.94"/>
    <n v="0.04"/>
    <s v=""/>
    <s v=" "/>
    <s v=" "/>
    <s v=""/>
    <m/>
    <s v="UNITED"/>
    <s v="SUTTER HOME WINERY, INC/ TRINCHERO FAMILY ESTATES"/>
  </r>
  <r>
    <x v="5003"/>
    <s v="AL-A030731"/>
    <x v="1"/>
    <s v="A030731"/>
    <s v="STRAIGHT"/>
    <n v="30000"/>
    <n v="49.99"/>
    <x v="4"/>
    <x v="4"/>
    <s v="CGPO 1"/>
    <x v="3"/>
    <x v="0"/>
    <d v="2025-09-01T00:00:00"/>
    <m/>
    <n v="3"/>
    <n v="499.9"/>
    <m/>
    <n v="499.9"/>
    <m/>
    <n v="166.63333333333333"/>
    <n v="22545.49"/>
    <n v="2099.58"/>
    <n v="20445.91"/>
    <n v="9.74"/>
    <s v=""/>
    <s v=""/>
    <s v=""/>
    <s v="Bottom 5%"/>
    <m/>
    <s v="UNITED"/>
    <s v="SUTTER HOME WINERY, INC/ TRINCHERO FAMILY ESTATES"/>
  </r>
  <r>
    <x v="5004"/>
    <s v="AL-A070538"/>
    <x v="1"/>
    <s v="A070538"/>
    <s v="STRAIGHT"/>
    <n v="70000"/>
    <n v="39.99"/>
    <x v="4"/>
    <x v="4"/>
    <s v="Replenish"/>
    <x v="0"/>
    <x v="0"/>
    <d v="2025-09-01T00:00:00"/>
    <m/>
    <n v="53"/>
    <n v="52135.94"/>
    <m/>
    <n v="52135.94"/>
    <m/>
    <n v="983.69698113207551"/>
    <n v="38845.51"/>
    <n v="12417.24"/>
    <n v="26428.27"/>
    <n v="2.13"/>
    <s v=""/>
    <s v=" "/>
    <s v="X"/>
    <s v=""/>
    <m/>
    <s v="UNITED"/>
    <s v="SUTTER HOME WINERY, INC/ TRINCHERO FAMILY ESTATES"/>
  </r>
  <r>
    <x v="5005"/>
    <s v="AL-A001339"/>
    <x v="1"/>
    <s v="A001339"/>
    <s v="STRAIGHT"/>
    <n v="1000"/>
    <n v="13.19"/>
    <x v="2"/>
    <x v="8"/>
    <s v="Delisted"/>
    <x v="0"/>
    <x v="3"/>
    <d v="2025-01-01T00:00:00"/>
    <m/>
    <s v=""/>
    <m/>
    <n v="26.38"/>
    <n v="-26.38"/>
    <n v="-1"/>
    <s v=""/>
    <s v=""/>
    <s v=""/>
    <s v=""/>
    <s v=""/>
    <s v=""/>
    <s v=""/>
    <s v=""/>
    <s v="Bottom 5%"/>
    <m/>
    <s v="RNDC"/>
    <s v="MCCORMICK DISTILLING CO INC"/>
  </r>
  <r>
    <x v="5006"/>
    <s v="AL-A007592"/>
    <x v="1"/>
    <s v="A007592"/>
    <s v="STRAIGHT"/>
    <n v="10000"/>
    <n v="23.99"/>
    <x v="4"/>
    <x v="4"/>
    <s v="NoReplen"/>
    <x v="0"/>
    <x v="1"/>
    <s v="PRE 2023"/>
    <m/>
    <n v="6"/>
    <n v="11730.15"/>
    <n v="14581.09"/>
    <n v="-2850.94"/>
    <n v="-0.2"/>
    <n v="1955.0249999999999"/>
    <n v="2000.35"/>
    <n v="8897.69"/>
    <n v="-6897.34"/>
    <n v="-0.78"/>
    <s v=""/>
    <s v=""/>
    <s v=""/>
    <s v="Bottom 5%"/>
    <m/>
    <s v="SGWS - LIBERTY SPIRITS"/>
    <s v="SAZERAC CO/375 PARK AVE"/>
  </r>
  <r>
    <x v="5007"/>
    <s v="AL-A010495"/>
    <x v="1"/>
    <s v="A010495"/>
    <s v="STRAIGHT"/>
    <n v="10000"/>
    <n v="44.99"/>
    <x v="4"/>
    <x v="5"/>
    <s v="SpecOrder"/>
    <x v="1"/>
    <x v="1"/>
    <d v="2023-03-01T00:00:00"/>
    <m/>
    <n v="6"/>
    <n v="1769.7"/>
    <n v="2174.71"/>
    <n v="-405.01"/>
    <n v="-0.19"/>
    <n v="294.95"/>
    <n v="164.97"/>
    <n v="449.94"/>
    <n v="-284.97000000000003"/>
    <n v="-0.63"/>
    <s v=""/>
    <s v=""/>
    <s v=""/>
    <s v="Bottom 5%"/>
    <m/>
    <s v="SGWS - LIBERTY SPIRITS"/>
    <s v="SAZERAC CO INC"/>
  </r>
  <r>
    <x v="5008"/>
    <s v="AL-D007760"/>
    <x v="2"/>
    <s v="D007760"/>
    <s v="FLAVORED"/>
    <n v="7000"/>
    <n v="0.59"/>
    <x v="5"/>
    <x v="7"/>
    <s v="NoReplen"/>
    <x v="0"/>
    <x v="1"/>
    <s v="PRE 2023"/>
    <m/>
    <n v="8"/>
    <n v="4177.2"/>
    <n v="3683.8"/>
    <n v="493.4"/>
    <n v="0.13"/>
    <n v="522.15"/>
    <n v="965.83"/>
    <n v="2216.37"/>
    <n v="-1250.54"/>
    <n v="-0.56000000000000005"/>
    <s v=""/>
    <s v=""/>
    <s v=""/>
    <s v="Bottom 5%"/>
    <m/>
    <s v="SGWS - LIBERTY SPIRITS"/>
    <s v="JIM BEAM BRANDS CO."/>
  </r>
  <r>
    <x v="5009"/>
    <s v="AL-A007760"/>
    <x v="1"/>
    <s v="A007760"/>
    <s v="FLAVORED"/>
    <n v="7000"/>
    <n v="10.79"/>
    <x v="5"/>
    <x v="8"/>
    <s v="NoReplen"/>
    <x v="0"/>
    <x v="1"/>
    <s v="PRE 2023"/>
    <m/>
    <n v="7"/>
    <n v="2751.45"/>
    <n v="9224.56"/>
    <n v="-6473.11"/>
    <n v="-0.7"/>
    <n v="393.06428571428569"/>
    <n v="399.23"/>
    <n v="3604.46"/>
    <n v="-3205.23"/>
    <n v="-0.89"/>
    <s v=""/>
    <s v=""/>
    <s v=""/>
    <s v="Bottom 5%"/>
    <m/>
    <s v="SGWS - LIBERTY SPIRITS"/>
    <s v="JIM BEAM BRANDS CO."/>
  </r>
  <r>
    <x v="5010"/>
    <s v="AL-D007761"/>
    <x v="2"/>
    <s v="D007761"/>
    <s v="FLAVORED"/>
    <n v="7000"/>
    <n v="0.59"/>
    <x v="5"/>
    <x v="7"/>
    <s v="NoReplen"/>
    <x v="0"/>
    <x v="1"/>
    <s v="PRE 2023"/>
    <m/>
    <n v="3"/>
    <n v="2106.3000000000002"/>
    <n v="3626.88"/>
    <n v="-1520.58"/>
    <n v="-0.42"/>
    <n v="702.1"/>
    <n v="679.68"/>
    <n v="2182.79"/>
    <n v="-1503.11"/>
    <n v="-0.69"/>
    <s v=""/>
    <s v=""/>
    <s v=""/>
    <s v="Bottom 5%"/>
    <m/>
    <s v="SGWS - LIBERTY SPIRITS"/>
    <s v="JIM BEAM BRANDS CO."/>
  </r>
  <r>
    <x v="5011"/>
    <s v="AL-A007761"/>
    <x v="1"/>
    <s v="A007761"/>
    <s v="FLAVORED"/>
    <n v="7000"/>
    <n v="10.79"/>
    <x v="5"/>
    <x v="8"/>
    <s v="NoReplen"/>
    <x v="0"/>
    <x v="1"/>
    <s v="PRE 2023"/>
    <m/>
    <n v="7"/>
    <n v="2363.0100000000002"/>
    <n v="10850.49"/>
    <n v="-8487.48"/>
    <n v="-0.78"/>
    <n v="337.57285714285717"/>
    <n v="474.76"/>
    <n v="2726.82"/>
    <n v="-2252.06"/>
    <n v="-0.83"/>
    <s v=""/>
    <s v=""/>
    <s v=""/>
    <s v="Bottom 5%"/>
    <m/>
    <s v="SGWS - LIBERTY SPIRITS"/>
    <s v="JIM BEAM BRANDS CO."/>
  </r>
  <r>
    <x v="5012"/>
    <s v="AL-G070632"/>
    <x v="8"/>
    <s v="G070632"/>
    <n v="0"/>
    <n v="70000"/>
    <n v="9.99"/>
    <x v="0"/>
    <x v="0"/>
    <s v="Replenish"/>
    <x v="0"/>
    <x v="0"/>
    <d v="2026-01-01T00:00:00"/>
    <m/>
    <n v="65"/>
    <n v="31648.32"/>
    <m/>
    <n v="31648.32"/>
    <m/>
    <n v="486.89723076923076"/>
    <n v="53616.33"/>
    <n v="0"/>
    <n v="53616.33"/>
    <n v="0"/>
    <s v=""/>
    <s v=""/>
    <s v=""/>
    <s v="Bottom 5%"/>
    <m/>
    <s v="SGWS - AMERICAN SPIRITS"/>
    <s v="SHAKEN BEVERAGE COMPANY LLC"/>
  </r>
  <r>
    <x v="5013"/>
    <s v="AL-J007980"/>
    <x v="0"/>
    <s v="J007980"/>
    <n v="0"/>
    <n v="7000"/>
    <n v="6.59"/>
    <x v="0"/>
    <x v="0"/>
    <s v="NoReplen"/>
    <x v="0"/>
    <x v="1"/>
    <d v="2023-05-01T00:00:00"/>
    <m/>
    <n v="1"/>
    <n v="566.74"/>
    <n v="3221.33"/>
    <n v="-2654.59"/>
    <n v="-0.82"/>
    <n v="566.74"/>
    <n v="316.32"/>
    <n v="2812.27"/>
    <n v="-2495.9499999999998"/>
    <n v="-0.89"/>
    <s v=""/>
    <s v=""/>
    <s v=""/>
    <s v="Bottom 5%"/>
    <m/>
    <s v="GULF DISTRIBUTING"/>
    <s v="Boston Beer Corporation"/>
  </r>
  <r>
    <x v="5014"/>
    <s v="AL-J070122"/>
    <x v="0"/>
    <s v="J070122"/>
    <n v="0"/>
    <n v="70000"/>
    <n v="5.99"/>
    <x v="0"/>
    <x v="0"/>
    <s v="NoReplen"/>
    <x v="0"/>
    <x v="1"/>
    <d v="2024-02-01T00:00:00"/>
    <m/>
    <n v="1"/>
    <n v="930.92"/>
    <n v="5884.11"/>
    <n v="-4953.1899999999996"/>
    <n v="-0.84"/>
    <n v="930.92"/>
    <n v="61.91"/>
    <n v="619.38"/>
    <n v="-557.47"/>
    <n v="-0.9"/>
    <s v=""/>
    <s v=""/>
    <s v=""/>
    <s v="Bottom 5%"/>
    <m/>
    <s v="GULF DISTRIBUTING"/>
    <s v="Boston Beer Corporation"/>
  </r>
  <r>
    <x v="5015"/>
    <s v="AL-D007759"/>
    <x v="2"/>
    <s v="D007759"/>
    <s v="FLAVORED"/>
    <n v="7000"/>
    <n v="0.59"/>
    <x v="5"/>
    <x v="7"/>
    <s v="NoReplen"/>
    <x v="0"/>
    <x v="1"/>
    <s v="PRE 2023"/>
    <m/>
    <n v="6"/>
    <n v="2700.43"/>
    <n v="1952.76"/>
    <n v="747.67"/>
    <n v="0.38"/>
    <n v="450.07166666666666"/>
    <n v="424.8"/>
    <n v="2093.9499999999998"/>
    <n v="-1669.15"/>
    <n v="-0.8"/>
    <s v=""/>
    <s v=""/>
    <s v=""/>
    <s v="Bottom 5%"/>
    <m/>
    <s v="SGWS - LIBERTY SPIRITS"/>
    <s v="JIM BEAM BRANDS CO."/>
  </r>
  <r>
    <x v="5016"/>
    <s v="AL-A007759"/>
    <x v="1"/>
    <s v="A007759"/>
    <s v="FLAVORED"/>
    <n v="7000"/>
    <n v="10.79"/>
    <x v="5"/>
    <x v="8"/>
    <s v="NoReplen"/>
    <x v="0"/>
    <x v="1"/>
    <s v="PRE 2023"/>
    <m/>
    <n v="10"/>
    <n v="3636.23"/>
    <n v="8684.9"/>
    <n v="-5048.67"/>
    <n v="-0.57999999999999996"/>
    <n v="363.62299999999999"/>
    <n v="215.8"/>
    <n v="2376"/>
    <n v="-2160.1999999999998"/>
    <n v="-0.91"/>
    <s v=""/>
    <s v=""/>
    <s v=""/>
    <s v="Bottom 5%"/>
    <m/>
    <s v="SGWS - LIBERTY SPIRITS"/>
    <s v="JIM BEAM BRANDS CO."/>
  </r>
  <r>
    <x v="5017"/>
    <s v="AL-E005131"/>
    <x v="3"/>
    <s v="E005131"/>
    <n v="0"/>
    <n v="10000"/>
    <n v="14.99"/>
    <x v="6"/>
    <x v="8"/>
    <s v="NoReplen"/>
    <x v="1"/>
    <x v="1"/>
    <s v="PRE 2023"/>
    <m/>
    <n v="1"/>
    <m/>
    <n v="334.88"/>
    <n v="-334.88"/>
    <n v="-1"/>
    <n v="0"/>
    <s v=""/>
    <s v=""/>
    <s v=""/>
    <s v=""/>
    <s v=""/>
    <s v=""/>
    <s v=""/>
    <s v="Bottom 5%"/>
    <m/>
    <s v="UNITED"/>
    <s v="SAZERAC CO INC"/>
  </r>
  <r>
    <x v="5018"/>
    <s v="AL-A000909"/>
    <x v="1"/>
    <s v="A000909"/>
    <n v="0"/>
    <n v="10000"/>
    <n v="20.99"/>
    <x v="6"/>
    <x v="1"/>
    <s v="Replenish"/>
    <x v="0"/>
    <x v="0"/>
    <s v="PRE 2023"/>
    <m/>
    <n v="101"/>
    <n v="16771.009999999998"/>
    <n v="15637.55"/>
    <n v="1133.46"/>
    <n v="7.0000000000000007E-2"/>
    <n v="166.04960396039601"/>
    <n v="16120.32"/>
    <n v="17547.64"/>
    <n v="-1427.32"/>
    <n v="-0.08"/>
    <s v=""/>
    <s v=" "/>
    <s v="X"/>
    <s v="Bottom 5%"/>
    <m/>
    <s v="UNITED"/>
    <s v="SAZERAC CO INC"/>
  </r>
  <r>
    <x v="5019"/>
    <s v="AL-J007981"/>
    <x v="0"/>
    <s v="J007981"/>
    <n v="0"/>
    <n v="7000"/>
    <n v="11.99"/>
    <x v="0"/>
    <x v="0"/>
    <s v="NoReplen"/>
    <x v="0"/>
    <x v="1"/>
    <d v="2023-05-01T00:00:00"/>
    <m/>
    <n v="1"/>
    <n v="1659.09"/>
    <n v="12453.77"/>
    <n v="-10794.68"/>
    <n v="-0.87"/>
    <n v="1659.09"/>
    <n v="1594.91"/>
    <n v="13553.22"/>
    <n v="-11958.31"/>
    <n v="-0.88"/>
    <s v=""/>
    <s v=""/>
    <s v=""/>
    <s v="Bottom 5%"/>
    <m/>
    <s v="GULF DISTRIBUTING"/>
    <s v="Boston Beer Corporation"/>
  </r>
  <r>
    <x v="5020"/>
    <s v="AL-E005838"/>
    <x v="3"/>
    <s v="E005838"/>
    <n v="0"/>
    <n v="10000"/>
    <n v="20.99"/>
    <x v="7"/>
    <x v="1"/>
    <s v="SpecOrder"/>
    <x v="1"/>
    <x v="1"/>
    <s v="PRE 2023"/>
    <m/>
    <s v=""/>
    <n v="251.88"/>
    <m/>
    <n v="251.88"/>
    <m/>
    <s v=""/>
    <n v="3071.85"/>
    <n v="3254.07"/>
    <n v="-182.22"/>
    <n v="-0.06"/>
    <s v=""/>
    <s v=""/>
    <s v=""/>
    <s v="Bottom 5%"/>
    <m/>
    <s v="RNDC"/>
    <s v="WILLIAM GRANT AND SONS"/>
  </r>
  <r>
    <x v="5021"/>
    <s v="AL-D005838"/>
    <x v="2"/>
    <s v="D005838"/>
    <n v="0"/>
    <n v="10000"/>
    <n v="1.43"/>
    <x v="7"/>
    <x v="7"/>
    <s v="NoReplen"/>
    <x v="1"/>
    <x v="3"/>
    <s v="PRE 2023"/>
    <m/>
    <s v=""/>
    <n v="2.86"/>
    <n v="16.22"/>
    <n v="-13.36"/>
    <n v="-0.82"/>
    <s v=""/>
    <n v="25.74"/>
    <n v="86.04"/>
    <n v="-60.3"/>
    <n v="-0.7"/>
    <s v=""/>
    <s v=""/>
    <s v=""/>
    <s v="Bottom 5%"/>
    <m/>
    <s v="RNDC"/>
    <s v="WILLIAM GRANT AND SONS"/>
  </r>
  <r>
    <x v="5022"/>
    <s v="AL-B005838"/>
    <x v="5"/>
    <s v="B005838"/>
    <n v="0"/>
    <n v="10000"/>
    <n v="8.99"/>
    <x v="7"/>
    <x v="6"/>
    <s v="NoReplen"/>
    <x v="1"/>
    <x v="1"/>
    <s v="PRE 2023"/>
    <m/>
    <s v=""/>
    <n v="98.89"/>
    <n v="343.88"/>
    <n v="-244.99"/>
    <n v="-0.71"/>
    <s v=""/>
    <n v="71.92"/>
    <n v="365.63"/>
    <n v="-293.70999999999998"/>
    <n v="-0.8"/>
    <s v=""/>
    <s v=""/>
    <s v=""/>
    <s v="Bottom 5%"/>
    <m/>
    <s v="RNDC"/>
    <s v="WILLIAM GRANT AND SONS"/>
  </r>
  <r>
    <x v="5023"/>
    <s v="AL-A004946"/>
    <x v="1"/>
    <s v="A004946"/>
    <n v="0"/>
    <n v="10000"/>
    <n v="54.99"/>
    <x v="7"/>
    <x v="3"/>
    <s v="SpecOrder"/>
    <x v="1"/>
    <x v="0"/>
    <s v="PRE 2023"/>
    <m/>
    <n v="1"/>
    <n v="384.93"/>
    <n v="879.84"/>
    <n v="-494.91"/>
    <n v="-0.56000000000000005"/>
    <n v="384.93"/>
    <s v=""/>
    <s v=""/>
    <s v=""/>
    <s v=""/>
    <s v=""/>
    <s v=""/>
    <s v=""/>
    <s v="Bottom 5%"/>
    <m/>
    <s v="RNDC"/>
    <s v="WILLIAM GRANT AND SONS"/>
  </r>
  <r>
    <x v="5024"/>
    <s v="AL-A005879"/>
    <x v="1"/>
    <s v="A005879"/>
    <n v="0"/>
    <n v="10000"/>
    <n v="55.79"/>
    <x v="7"/>
    <x v="3"/>
    <s v="NoReplen"/>
    <x v="1"/>
    <x v="1"/>
    <s v="PRE 2023"/>
    <m/>
    <n v="5"/>
    <n v="6750.67"/>
    <n v="7253.22"/>
    <n v="-502.55"/>
    <n v="-7.0000000000000007E-2"/>
    <n v="1350.134"/>
    <n v="223.16"/>
    <n v="92.99"/>
    <n v="130.16999999999999"/>
    <n v="1.4"/>
    <s v=""/>
    <s v=""/>
    <s v=""/>
    <s v="Bottom 5%"/>
    <m/>
    <s v="RNDC"/>
    <s v="WILLIAM GRANT AND SONS"/>
  </r>
  <r>
    <x v="5025"/>
    <s v="AL-A009528"/>
    <x v="1"/>
    <s v="A009528"/>
    <n v="0"/>
    <n v="10000"/>
    <n v="19.190000000000001"/>
    <x v="7"/>
    <x v="6"/>
    <s v="NoReplen"/>
    <x v="1"/>
    <x v="3"/>
    <s v="PRE 2023"/>
    <m/>
    <s v=""/>
    <n v="57.57"/>
    <n v="882.74"/>
    <n v="-825.17"/>
    <n v="-0.93"/>
    <s v=""/>
    <n v="0"/>
    <n v="268.66000000000003"/>
    <n v="-268.66000000000003"/>
    <n v="-1"/>
    <s v=""/>
    <s v=""/>
    <s v=""/>
    <s v="Bottom 5%"/>
    <m/>
    <s v="RNDC"/>
    <s v="WILLIAM GRANT AND SONS"/>
  </r>
  <r>
    <x v="5026"/>
    <s v="AL-A070659"/>
    <x v="1"/>
    <s v="A070659"/>
    <s v="STRAIGHT"/>
    <n v="70000"/>
    <n v="29.99"/>
    <x v="7"/>
    <x v="1"/>
    <s v="NoReplen"/>
    <x v="2"/>
    <x v="0"/>
    <d v="2026-03-01T00:00:00"/>
    <m/>
    <n v="17"/>
    <n v="929.69"/>
    <m/>
    <n v="929.69"/>
    <m/>
    <n v="54.687647058823529"/>
    <n v="3418.86"/>
    <n v="0"/>
    <n v="3418.86"/>
    <n v="0"/>
    <s v=""/>
    <s v=""/>
    <s v=""/>
    <s v="Bottom 5%"/>
    <m/>
    <s v="RNDC"/>
    <s v="WILLIAM GRANT AND SONS"/>
  </r>
  <r>
    <x v="5027"/>
    <s v="AL-A009362"/>
    <x v="1"/>
    <s v="A009362"/>
    <n v="0"/>
    <n v="10000"/>
    <n v="22.19"/>
    <x v="7"/>
    <x v="4"/>
    <s v="SpecOrder"/>
    <x v="1"/>
    <x v="1"/>
    <s v="PRE 2023"/>
    <m/>
    <n v="3"/>
    <n v="4527.3999999999996"/>
    <n v="5368.54"/>
    <n v="-841.14"/>
    <n v="-0.16"/>
    <n v="1509.1333333333332"/>
    <n v="2426.48"/>
    <n v="4102.88"/>
    <n v="-1676.4"/>
    <n v="-0.41"/>
    <s v=""/>
    <s v=""/>
    <s v=""/>
    <s v="Bottom 5%"/>
    <m/>
    <s v="RNDC"/>
    <s v="WILLIAM GRANT AND SONS"/>
  </r>
  <r>
    <x v="5028"/>
    <s v="AL-G001009"/>
    <x v="8"/>
    <s v="G001009"/>
    <n v="0"/>
    <n v="10000"/>
    <n v="4.1900000000000004"/>
    <x v="0"/>
    <x v="0"/>
    <s v="Delisted"/>
    <x v="0"/>
    <x v="1"/>
    <s v="PRE 2023"/>
    <m/>
    <n v="31"/>
    <n v="841.42"/>
    <n v="37655.129999999997"/>
    <n v="-36813.71"/>
    <n v="-0.98"/>
    <n v="27.142580645161289"/>
    <n v="0"/>
    <n v="69110.13"/>
    <n v="-69110.13"/>
    <n v="-1"/>
    <s v=""/>
    <s v=""/>
    <s v=""/>
    <s v="Bottom 5%"/>
    <m/>
    <s v="SGWS - LIBERTY SPIRITS"/>
    <s v="MHW LTD"/>
  </r>
  <r>
    <x v="5029"/>
    <s v="AL-G007455"/>
    <x v="8"/>
    <s v="G007455"/>
    <n v="0"/>
    <n v="10000"/>
    <n v="4.1900000000000004"/>
    <x v="0"/>
    <x v="0"/>
    <s v="NoReplen"/>
    <x v="0"/>
    <x v="1"/>
    <s v="PRE 2023"/>
    <m/>
    <n v="1"/>
    <n v="829.62"/>
    <n v="14265.51"/>
    <n v="-13435.89"/>
    <n v="-0.94"/>
    <n v="829.62"/>
    <n v="188.55"/>
    <n v="15365.34"/>
    <n v="-15176.79"/>
    <n v="-0.99"/>
    <s v=""/>
    <s v=""/>
    <s v=""/>
    <s v="Bottom 5%"/>
    <m/>
    <s v="SGWS - LIBERTY SPIRITS"/>
    <s v="MHW LTD"/>
  </r>
  <r>
    <x v="5030"/>
    <s v="AL-A008973"/>
    <x v="1"/>
    <s v="A008973"/>
    <s v="SINGLE MALT"/>
    <n v="8000"/>
    <n v="29.99"/>
    <x v="3"/>
    <x v="6"/>
    <s v="PrivLabel"/>
    <x v="3"/>
    <x v="0"/>
    <d v="2026-03-01T00:00:00"/>
    <m/>
    <n v="19"/>
    <n v="929.69"/>
    <m/>
    <n v="929.69"/>
    <m/>
    <n v="48.93105263157895"/>
    <n v="105444.84"/>
    <n v="0"/>
    <n v="105444.84"/>
    <n v="0"/>
    <s v=""/>
    <s v=""/>
    <s v=""/>
    <s v="Bottom 5%"/>
    <m/>
    <s v="JOHNSON BROTHERS"/>
    <s v="ASSOCIATED BREWING COMPANY"/>
  </r>
  <r>
    <x v="5031"/>
    <s v="AL-A005475"/>
    <x v="1"/>
    <s v="A005475"/>
    <s v="STRAIGHT"/>
    <n v="10000"/>
    <n v="14.99"/>
    <x v="8"/>
    <x v="6"/>
    <s v="Delisted"/>
    <x v="1"/>
    <x v="3"/>
    <s v="PRE 2023"/>
    <m/>
    <s v=""/>
    <m/>
    <n v="0"/>
    <n v="0"/>
    <m/>
    <s v=""/>
    <s v=""/>
    <s v=""/>
    <s v=""/>
    <s v=""/>
    <s v=""/>
    <s v=""/>
    <s v=""/>
    <s v="Bottom 5%"/>
    <m/>
    <s v="RNDC"/>
    <s v="WESTERN SPIRITS BEVERAGE CO."/>
  </r>
  <r>
    <x v="5032"/>
    <s v="AL-F005472"/>
    <x v="4"/>
    <s v="F005472"/>
    <s v="STRAIGHT"/>
    <n v="10000"/>
    <n v="35.99"/>
    <x v="8"/>
    <x v="6"/>
    <s v="Delisted"/>
    <x v="1"/>
    <x v="3"/>
    <s v="PRE 2023"/>
    <m/>
    <s v=""/>
    <m/>
    <n v="455.92"/>
    <n v="-455.92"/>
    <n v="-1"/>
    <s v=""/>
    <s v=""/>
    <s v=""/>
    <s v=""/>
    <s v=""/>
    <s v=""/>
    <s v=""/>
    <s v=""/>
    <s v="Bottom 5%"/>
    <m/>
    <s v="RNDC"/>
    <s v="WESTERN SPIRITS BEVERAGE CO."/>
  </r>
  <r>
    <x v="5033"/>
    <s v="AL-B000939"/>
    <x v="5"/>
    <s v="B000939"/>
    <s v="STRAIGHT"/>
    <n v="10000"/>
    <n v="8.39"/>
    <x v="8"/>
    <x v="6"/>
    <s v="NoReplen"/>
    <x v="0"/>
    <x v="1"/>
    <s v="PRE 2023"/>
    <m/>
    <n v="1"/>
    <n v="16.78"/>
    <n v="9895.8799999999992"/>
    <n v="-9879.1"/>
    <n v="-1"/>
    <n v="16.78"/>
    <n v="0"/>
    <n v="1906.64"/>
    <n v="-1906.64"/>
    <n v="-1"/>
    <s v=""/>
    <s v=""/>
    <s v=""/>
    <s v="Bottom 5%"/>
    <m/>
    <s v="RNDC"/>
    <s v="WESTERN SPIRITS BEVERAGE CO."/>
  </r>
  <r>
    <x v="5034"/>
    <s v="AL-A000939"/>
    <x v="1"/>
    <s v="A000939"/>
    <s v="STRAIGHT"/>
    <n v="10000"/>
    <n v="21.99"/>
    <x v="8"/>
    <x v="1"/>
    <s v="Replenish"/>
    <x v="0"/>
    <x v="0"/>
    <s v="PRE 2023"/>
    <m/>
    <n v="151"/>
    <n v="146378.82"/>
    <n v="150064.44"/>
    <n v="-3685.62"/>
    <n v="-0.02"/>
    <n v="969.39615894039741"/>
    <n v="28473.119999999999"/>
    <n v="37751.07"/>
    <n v="-9277.9500000000007"/>
    <n v="-0.25"/>
    <s v=""/>
    <s v=" "/>
    <s v=" "/>
    <s v=""/>
    <m/>
    <s v="RNDC"/>
    <s v="WESTERN SPIRITS BEVERAGE CO."/>
  </r>
  <r>
    <x v="5035"/>
    <s v="AL-A001939"/>
    <x v="1"/>
    <s v="A001939"/>
    <s v="STRAIGHT"/>
    <n v="10000"/>
    <n v="24.99"/>
    <x v="8"/>
    <x v="1"/>
    <s v="NoReplen"/>
    <x v="2"/>
    <x v="2"/>
    <s v="PRE 2023"/>
    <m/>
    <s v=""/>
    <m/>
    <n v="99.96"/>
    <n v="-99.96"/>
    <n v="-1"/>
    <s v=""/>
    <s v=""/>
    <s v=""/>
    <s v=""/>
    <s v=""/>
    <s v=""/>
    <s v=""/>
    <s v=""/>
    <s v="Bottom 5%"/>
    <m/>
    <s v="RNDC"/>
    <s v="WESTERN SPIRITS BEVERAGE CO."/>
  </r>
  <r>
    <x v="5036"/>
    <s v="AL-G001937"/>
    <x v="8"/>
    <s v="G001937"/>
    <n v="0"/>
    <n v="10000"/>
    <n v="6.99"/>
    <x v="0"/>
    <x v="2"/>
    <s v="Replenish"/>
    <x v="0"/>
    <x v="0"/>
    <s v="PRE 2023"/>
    <m/>
    <n v="131"/>
    <n v="21864.720000000001"/>
    <n v="24632.76"/>
    <n v="-2768.04"/>
    <n v="-0.11"/>
    <n v="166.90625954198475"/>
    <n v="49538.13"/>
    <n v="42415.32"/>
    <n v="7122.81"/>
    <n v="0.17"/>
    <s v=""/>
    <s v=""/>
    <s v=""/>
    <s v="Bottom 5%"/>
    <m/>
    <s v="SGWS - LIBERTY SPIRITS"/>
    <s v="MHW LTD"/>
  </r>
  <r>
    <x v="5037"/>
    <s v="AL-G001306"/>
    <x v="8"/>
    <s v="G001306"/>
    <n v="0"/>
    <n v="10000"/>
    <n v="3.41"/>
    <x v="0"/>
    <x v="0"/>
    <s v="Delisted"/>
    <x v="0"/>
    <x v="3"/>
    <s v="PRE 2023"/>
    <m/>
    <s v=""/>
    <n v="6.82"/>
    <n v="13.64"/>
    <n v="-6.82"/>
    <n v="-0.5"/>
    <s v=""/>
    <s v=""/>
    <s v=""/>
    <s v=""/>
    <s v=""/>
    <s v=""/>
    <s v=""/>
    <s v=""/>
    <s v="Bottom 5%"/>
    <m/>
    <s v="SGWS - LIBERTY SPIRITS"/>
    <s v="MHW LTD"/>
  </r>
  <r>
    <x v="5038"/>
    <s v="AL-G001011"/>
    <x v="8"/>
    <s v="G001011"/>
    <n v="0"/>
    <n v="10000"/>
    <n v="6.99"/>
    <x v="0"/>
    <x v="2"/>
    <s v="Replenish"/>
    <x v="0"/>
    <x v="0"/>
    <s v="PRE 2023"/>
    <m/>
    <n v="146"/>
    <n v="23318.639999999999"/>
    <n v="29316.06"/>
    <n v="-5997.42"/>
    <n v="-0.2"/>
    <n v="159.71671232876713"/>
    <n v="45847.41"/>
    <n v="51187.77"/>
    <n v="-5340.36"/>
    <n v="-0.1"/>
    <s v=""/>
    <s v=""/>
    <s v=""/>
    <s v="Bottom 5%"/>
    <m/>
    <s v="SGWS - LIBERTY SPIRITS"/>
    <s v="MHW LTD"/>
  </r>
  <r>
    <x v="5039"/>
    <s v="AL-G070407"/>
    <x v="8"/>
    <s v="G070407"/>
    <n v="0"/>
    <n v="70000"/>
    <n v="6.99"/>
    <x v="0"/>
    <x v="2"/>
    <s v="Replenish"/>
    <x v="0"/>
    <x v="0"/>
    <d v="2024-11-01T00:00:00"/>
    <m/>
    <n v="131"/>
    <n v="45980.22"/>
    <n v="17985.27"/>
    <n v="27994.95"/>
    <n v="1.56"/>
    <n v="350.99404580152674"/>
    <n v="82712.67"/>
    <n v="25925.91"/>
    <n v="56786.76"/>
    <n v="2.19"/>
    <s v=""/>
    <s v=""/>
    <s v=""/>
    <s v="Bottom 5%"/>
    <m/>
    <s v="SGWS - LIBERTY SPIRITS"/>
    <s v="MHW LTD"/>
  </r>
  <r>
    <x v="5040"/>
    <s v="AL-G001714"/>
    <x v="8"/>
    <s v="G001714"/>
    <n v="0"/>
    <n v="10000"/>
    <n v="3.59"/>
    <x v="0"/>
    <x v="0"/>
    <s v="Delisted"/>
    <x v="0"/>
    <x v="3"/>
    <s v="PRE 2023"/>
    <m/>
    <n v="9"/>
    <m/>
    <n v="64.62"/>
    <n v="-64.62"/>
    <n v="-1"/>
    <n v="0"/>
    <n v="0"/>
    <n v="323.10000000000002"/>
    <n v="-323.10000000000002"/>
    <n v="-1"/>
    <s v=""/>
    <s v=""/>
    <s v=""/>
    <s v="Bottom 5%"/>
    <m/>
    <s v="SGWS - LIBERTY SPIRITS"/>
    <s v="MHW LTD"/>
  </r>
  <r>
    <x v="5041"/>
    <s v="AL-A004974"/>
    <x v="1"/>
    <s v="A004974"/>
    <n v="0"/>
    <n v="4000"/>
    <n v="149.99"/>
    <x v="0"/>
    <x v="2"/>
    <s v="NoReplen"/>
    <x v="1"/>
    <x v="1"/>
    <s v="PRE 2023"/>
    <m/>
    <n v="1"/>
    <n v="0"/>
    <m/>
    <n v="0"/>
    <m/>
    <n v="0"/>
    <s v=""/>
    <s v=""/>
    <s v=""/>
    <s v=""/>
    <s v=""/>
    <s v=""/>
    <s v=""/>
    <s v="Bottom 5%"/>
    <m/>
    <s v="SGWS - LIBERTY SPIRITS"/>
    <s v="TY KU LLC"/>
  </r>
  <r>
    <x v="5042"/>
    <s v="AL-B004914"/>
    <x v="5"/>
    <s v="B004914"/>
    <n v="0"/>
    <n v="10000"/>
    <n v="7.49"/>
    <x v="0"/>
    <x v="2"/>
    <s v="Delisted"/>
    <x v="1"/>
    <x v="3"/>
    <s v="PRE 2023"/>
    <m/>
    <s v=""/>
    <m/>
    <n v="32.47"/>
    <n v="-32.47"/>
    <n v="-1"/>
    <s v=""/>
    <s v=""/>
    <s v=""/>
    <s v=""/>
    <s v=""/>
    <s v=""/>
    <s v=""/>
    <s v=""/>
    <s v="Bottom 5%"/>
    <m/>
    <s v="RNDC"/>
    <s v="MANGO BOTTLING INC"/>
  </r>
  <r>
    <x v="5043"/>
    <s v="AL-F007788"/>
    <x v="4"/>
    <s v="F007788"/>
    <s v="FLAVORED"/>
    <n v="7000"/>
    <n v="8.99"/>
    <x v="0"/>
    <x v="2"/>
    <s v="NoReplen"/>
    <x v="0"/>
    <x v="1"/>
    <s v="PRE 2023"/>
    <m/>
    <s v=""/>
    <n v="845.06"/>
    <n v="5834.83"/>
    <n v="-4989.7700000000004"/>
    <n v="-0.86"/>
    <s v=""/>
    <n v="80.91"/>
    <n v="653.02"/>
    <n v="-572.11"/>
    <n v="-0.88"/>
    <s v=""/>
    <s v=""/>
    <s v=""/>
    <s v="Bottom 5%"/>
    <m/>
    <s v="SGWS - LIBERTY SPIRITS"/>
    <s v="PHILLIPS PRODUCTS COMPANY"/>
  </r>
  <r>
    <x v="5044"/>
    <s v="AL-D007961"/>
    <x v="2"/>
    <s v="D007961"/>
    <s v="FLAVORED"/>
    <n v="7000"/>
    <n v="0.65"/>
    <x v="2"/>
    <x v="7"/>
    <s v="NoReplen"/>
    <x v="0"/>
    <x v="1"/>
    <d v="2023-04-01T00:00:00"/>
    <m/>
    <n v="5"/>
    <n v="2037.75"/>
    <n v="13107.54"/>
    <n v="-11069.79"/>
    <n v="-0.84"/>
    <n v="407.55"/>
    <n v="817.05"/>
    <n v="6173.28"/>
    <n v="-5356.23"/>
    <n v="-0.87"/>
    <s v=""/>
    <s v=""/>
    <s v=""/>
    <s v="Bottom 5%"/>
    <m/>
    <s v="SGWS - LIBERTY SPIRITS"/>
    <s v="JIM BEAM BRANDS CO."/>
  </r>
  <r>
    <x v="5045"/>
    <s v="AL-A007961"/>
    <x v="1"/>
    <s v="A007961"/>
    <s v="FLAVORED"/>
    <n v="7000"/>
    <n v="10.79"/>
    <x v="2"/>
    <x v="6"/>
    <s v="NoReplen"/>
    <x v="0"/>
    <x v="1"/>
    <d v="2023-04-01T00:00:00"/>
    <m/>
    <n v="53"/>
    <n v="14676.19"/>
    <n v="22354.880000000001"/>
    <n v="-7678.69"/>
    <n v="-0.34"/>
    <n v="276.90924528301889"/>
    <n v="9049.18"/>
    <n v="30588.31"/>
    <n v="-21539.13"/>
    <n v="-0.7"/>
    <s v=""/>
    <s v=""/>
    <s v=""/>
    <s v="Bottom 5%"/>
    <m/>
    <s v="SGWS - LIBERTY SPIRITS"/>
    <s v="JIM BEAM BRANDS CO."/>
  </r>
  <r>
    <x v="5046"/>
    <s v="AL-A000139"/>
    <x v="1"/>
    <s v="A000139"/>
    <n v="0"/>
    <n v="10000"/>
    <n v="18.989999999999998"/>
    <x v="4"/>
    <x v="6"/>
    <s v="Replenish"/>
    <x v="0"/>
    <x v="0"/>
    <s v="PRE 2023"/>
    <m/>
    <n v="130"/>
    <n v="60977.94"/>
    <n v="93624.97"/>
    <n v="-32647.03"/>
    <n v="-0.35"/>
    <n v="469.06107692307694"/>
    <n v="87307.75"/>
    <n v="101350.6"/>
    <n v="-14042.85"/>
    <n v="-0.14000000000000001"/>
    <s v=""/>
    <s v=" "/>
    <s v="X"/>
    <s v=""/>
    <m/>
    <s v="SGWS - AMERICAN SPIRITS"/>
    <s v="HEAVEN HILL SALES CO DBA HEAVEN HILL BRANDS"/>
  </r>
  <r>
    <x v="5047"/>
    <s v="AL-A008145"/>
    <x v="1"/>
    <s v="A008145"/>
    <n v="0"/>
    <n v="8000"/>
    <n v="10.79"/>
    <x v="4"/>
    <x v="8"/>
    <s v="NoReplen"/>
    <x v="5"/>
    <x v="1"/>
    <s v="PRE 2023"/>
    <m/>
    <n v="3"/>
    <n v="8571.57"/>
    <n v="13168.68"/>
    <n v="-4597.1099999999997"/>
    <n v="-0.35"/>
    <n v="2857.19"/>
    <n v="3946.21"/>
    <n v="24610.32"/>
    <n v="-20664.11"/>
    <n v="-0.84"/>
    <s v=""/>
    <s v=""/>
    <s v=""/>
    <s v="Bottom 5%"/>
    <m/>
    <s v="SGWS - AMERICAN SPIRITS"/>
    <s v="HEAVEN HILL SALES CO DBA HEAVEN HILL BRANDS"/>
  </r>
  <r>
    <x v="5048"/>
    <s v="AL-A007043"/>
    <x v="1"/>
    <s v="A007043"/>
    <s v="STRAIGHT"/>
    <n v="10000"/>
    <n v="32.99"/>
    <x v="2"/>
    <x v="4"/>
    <s v="Replenish"/>
    <x v="0"/>
    <x v="0"/>
    <s v="PRE 2023"/>
    <m/>
    <n v="95"/>
    <n v="67427.62"/>
    <n v="86422.83"/>
    <n v="-18995.21"/>
    <n v="-0.22"/>
    <n v="709.76442105263152"/>
    <n v="49298.41"/>
    <n v="49977.760000000002"/>
    <n v="-679.35"/>
    <n v="-0.01"/>
    <s v=""/>
    <s v=" "/>
    <s v=" "/>
    <s v=""/>
    <m/>
    <s v="SGWS - ALD"/>
    <s v="PERNOD RICARD USA"/>
  </r>
  <r>
    <x v="5049"/>
    <s v="AL-A008207"/>
    <x v="1"/>
    <s v="A008207"/>
    <n v="0"/>
    <n v="8000"/>
    <n v="20.76"/>
    <x v="6"/>
    <x v="1"/>
    <s v="NoReplen"/>
    <x v="5"/>
    <x v="2"/>
    <s v="PRE 2023"/>
    <m/>
    <s v=""/>
    <n v="41.52"/>
    <m/>
    <n v="41.52"/>
    <m/>
    <s v=""/>
    <n v="0"/>
    <n v="20.76"/>
    <n v="-20.76"/>
    <n v="-1"/>
    <s v=""/>
    <s v=""/>
    <s v=""/>
    <s v="Bottom 5%"/>
    <m/>
    <s v="SGWS - AMERICAN SPIRITS"/>
    <s v="TY KU LLC"/>
  </r>
  <r>
    <x v="5050"/>
    <s v="AL-J007386"/>
    <x v="0"/>
    <s v="J007386"/>
    <n v="0"/>
    <n v="10000"/>
    <n v="4.99"/>
    <x v="0"/>
    <x v="0"/>
    <s v="NoReplen"/>
    <x v="0"/>
    <x v="2"/>
    <s v="PRE 2023"/>
    <m/>
    <n v="2"/>
    <m/>
    <n v="64.87"/>
    <n v="-64.87"/>
    <n v="-1"/>
    <n v="0"/>
    <s v=""/>
    <s v=""/>
    <s v=""/>
    <s v=""/>
    <s v=""/>
    <s v=""/>
    <s v=""/>
    <s v="Bottom 5%"/>
    <m/>
    <s v="SGWS - LIBERTY SPIRITS"/>
    <s v="PHILLIPS PRODUCTS COMPANY"/>
  </r>
  <r>
    <x v="5051"/>
    <s v="AL-A005622"/>
    <x v="1"/>
    <s v="A005622"/>
    <s v="STRAIGHT"/>
    <n v="10000"/>
    <n v="19.190000000000001"/>
    <x v="5"/>
    <x v="1"/>
    <s v="SpecOrder"/>
    <x v="1"/>
    <x v="2"/>
    <s v="PRE 2023"/>
    <m/>
    <s v=""/>
    <n v="38.380000000000003"/>
    <n v="345.42"/>
    <n v="-307.04000000000002"/>
    <n v="-0.89"/>
    <s v=""/>
    <s v=""/>
    <s v=""/>
    <s v=""/>
    <s v=""/>
    <s v=""/>
    <s v=""/>
    <s v=""/>
    <s v="Bottom 5%"/>
    <m/>
    <s v="SGWS - AMERICAN SPIRITS"/>
    <s v="BACARDI USA INC"/>
  </r>
  <r>
    <x v="5052"/>
    <s v="AL-J007384"/>
    <x v="0"/>
    <s v="J007384"/>
    <n v="0"/>
    <n v="10000"/>
    <n v="4.99"/>
    <x v="0"/>
    <x v="0"/>
    <s v="NoReplen"/>
    <x v="0"/>
    <x v="2"/>
    <s v="PRE 2023"/>
    <m/>
    <n v="2"/>
    <n v="19.96"/>
    <m/>
    <n v="19.96"/>
    <m/>
    <n v="9.98"/>
    <s v=""/>
    <s v=""/>
    <s v=""/>
    <s v=""/>
    <s v=""/>
    <s v=""/>
    <s v=""/>
    <s v="Bottom 5%"/>
    <m/>
    <s v="SGWS - LIBERTY SPIRITS"/>
    <s v="PHILLIPS PRODUCTS COMPANY"/>
  </r>
  <r>
    <x v="5053"/>
    <s v="AL-A010790"/>
    <x v="1"/>
    <s v="A010790"/>
    <s v="STRAIGHT"/>
    <n v="10000"/>
    <n v="139.99"/>
    <x v="2"/>
    <x v="3"/>
    <s v="Allocated1"/>
    <x v="3"/>
    <x v="0"/>
    <d v="2024-12-01T00:00:00"/>
    <m/>
    <s v=""/>
    <n v="139.99"/>
    <n v="15538.89"/>
    <n v="-15398.9"/>
    <n v="-0.99"/>
    <s v=""/>
    <s v=""/>
    <s v=""/>
    <s v=""/>
    <s v=""/>
    <s v=""/>
    <s v=""/>
    <s v=""/>
    <s v="Bottom 5%"/>
    <m/>
    <s v="RNDC"/>
    <s v="PARK STREET IMPORTS /"/>
  </r>
  <r>
    <x v="5054"/>
    <s v="AL-A007023"/>
    <x v="1"/>
    <s v="A007023"/>
    <s v="STRAIGHT"/>
    <n v="10000"/>
    <n v="59.99"/>
    <x v="2"/>
    <x v="5"/>
    <s v="Replenish"/>
    <x v="0"/>
    <x v="0"/>
    <s v="PRE 2023"/>
    <m/>
    <n v="134"/>
    <n v="142392.76"/>
    <n v="206553.01"/>
    <n v="-64160.25"/>
    <n v="-0.31"/>
    <n v="1062.632537313433"/>
    <n v="167315.57999999999"/>
    <n v="198111.64"/>
    <n v="-30796.06"/>
    <n v="-0.16"/>
    <s v=""/>
    <s v=" "/>
    <s v=" "/>
    <s v=""/>
    <m/>
    <s v="RNDC"/>
    <s v="PARK STREET IMPORTS /"/>
  </r>
  <r>
    <x v="5055"/>
    <s v="AL-B007379"/>
    <x v="5"/>
    <s v="B007379"/>
    <s v="STRAIGHT"/>
    <n v="7000"/>
    <n v="27.99"/>
    <x v="2"/>
    <x v="5"/>
    <s v="Replenish"/>
    <x v="0"/>
    <x v="0"/>
    <d v="2025-05-21T00:00:00"/>
    <m/>
    <n v="52"/>
    <n v="17745.66"/>
    <m/>
    <n v="17745.66"/>
    <m/>
    <n v="341.2626923076923"/>
    <n v="8844.84"/>
    <n v="0"/>
    <n v="8844.84"/>
    <n v="0"/>
    <s v=""/>
    <s v=" "/>
    <s v="X"/>
    <s v="Bottom 5%"/>
    <m/>
    <s v="RNDC"/>
    <s v="PARK STREET IMPORTS /"/>
  </r>
  <r>
    <x v="5056"/>
    <s v="AL-A007379"/>
    <x v="1"/>
    <s v="A007379"/>
    <s v="STRAIGHT"/>
    <n v="10000"/>
    <n v="47.99"/>
    <x v="2"/>
    <x v="4"/>
    <s v="Replenish"/>
    <x v="0"/>
    <x v="0"/>
    <s v="PRE 2023"/>
    <m/>
    <n v="133"/>
    <n v="147846.35"/>
    <n v="200466.72"/>
    <n v="-52620.37"/>
    <n v="-0.26"/>
    <n v="1111.6266917293233"/>
    <n v="113455.76"/>
    <n v="160822.78"/>
    <n v="-47367.02"/>
    <n v="-0.28999999999999998"/>
    <s v=""/>
    <s v=" "/>
    <s v=" "/>
    <s v=""/>
    <m/>
    <s v="RNDC"/>
    <s v="PARK STREET IMPORTS /"/>
  </r>
  <r>
    <x v="5057"/>
    <s v="AL-A010986"/>
    <x v="1"/>
    <s v="A010986"/>
    <s v="STRAIGHT"/>
    <n v="10000"/>
    <n v="189.99"/>
    <x v="2"/>
    <x v="3"/>
    <s v="Allocated2"/>
    <x v="0"/>
    <x v="0"/>
    <d v="2025-11-05T00:00:00"/>
    <m/>
    <n v="8"/>
    <n v="11969.37"/>
    <m/>
    <n v="11969.37"/>
    <m/>
    <n v="1496.1712500000001"/>
    <n v="11399.4"/>
    <n v="0"/>
    <n v="11399.4"/>
    <n v="0"/>
    <s v=""/>
    <s v=" "/>
    <s v="X"/>
    <s v="Bottom 5%"/>
    <m/>
    <s v="RNDC"/>
    <s v="PARK STREET IMPORTS /"/>
  </r>
  <r>
    <x v="5058"/>
    <s v="AL-A010667"/>
    <x v="1"/>
    <s v="A010667"/>
    <s v="STRAIGHT"/>
    <n v="10000"/>
    <n v="89.99"/>
    <x v="2"/>
    <x v="5"/>
    <s v="Barrel"/>
    <x v="3"/>
    <x v="0"/>
    <d v="2025-06-01T00:00:00"/>
    <m/>
    <n v="0"/>
    <n v="36715.919999999998"/>
    <m/>
    <n v="36715.919999999998"/>
    <m/>
    <s v=""/>
    <n v="37705.81"/>
    <n v="19977.78"/>
    <n v="17728.03"/>
    <n v="0.89"/>
    <s v=""/>
    <s v=""/>
    <s v=""/>
    <s v="Bottom 5%"/>
    <m/>
    <s v="RNDC"/>
    <s v="PARK STREET IMPORTS /"/>
  </r>
  <r>
    <x v="5059"/>
    <s v="AL-A070393"/>
    <x v="1"/>
    <s v="A070393"/>
    <s v="STRAIGHT"/>
    <n v="70000"/>
    <n v="89.99"/>
    <x v="2"/>
    <x v="5"/>
    <s v="Replenish"/>
    <x v="0"/>
    <x v="0"/>
    <d v="2024-12-01T00:00:00"/>
    <m/>
    <n v="64"/>
    <n v="53364.07"/>
    <n v="22767.47"/>
    <n v="30596.6"/>
    <n v="1.34"/>
    <n v="833.81359375"/>
    <n v="27356.959999999999"/>
    <n v="29066.77"/>
    <n v="-1709.81"/>
    <n v="-0.06"/>
    <s v=""/>
    <s v=" "/>
    <s v=" "/>
    <s v=""/>
    <m/>
    <s v="RNDC"/>
    <s v="PARK STREET IMPORTS /"/>
  </r>
  <r>
    <x v="5060"/>
    <s v="AL-A010839"/>
    <x v="1"/>
    <s v="A010839"/>
    <s v="STRAIGHT"/>
    <n v="10000"/>
    <n v="89.99"/>
    <x v="12"/>
    <x v="5"/>
    <s v="Barrel"/>
    <x v="3"/>
    <x v="0"/>
    <d v="2025-02-01T00:00:00"/>
    <m/>
    <n v="12"/>
    <n v="8799.02"/>
    <n v="1979.78"/>
    <n v="6819.24"/>
    <n v="3.44"/>
    <n v="733.25166666666667"/>
    <n v="529.94000000000005"/>
    <n v="20697.7"/>
    <n v="-20167.759999999998"/>
    <n v="-0.97"/>
    <s v=""/>
    <s v=""/>
    <s v=""/>
    <s v="Bottom 5%"/>
    <m/>
    <s v="RNDC"/>
    <s v="PARK STREET IMPORTS /"/>
  </r>
  <r>
    <x v="5061"/>
    <s v="AL-A070021"/>
    <x v="1"/>
    <s v="A070021"/>
    <s v="STRAIGHT"/>
    <n v="70000"/>
    <n v="59.99"/>
    <x v="12"/>
    <x v="5"/>
    <s v="Replenish"/>
    <x v="0"/>
    <x v="0"/>
    <d v="2023-04-01T00:00:00"/>
    <m/>
    <n v="54"/>
    <n v="19676.650000000001"/>
    <n v="27781.19"/>
    <n v="-8104.54"/>
    <n v="-0.28999999999999998"/>
    <n v="364.38240740740741"/>
    <n v="13518.7"/>
    <n v="25207.7"/>
    <n v="-11689"/>
    <n v="-0.46"/>
    <s v=""/>
    <s v=" "/>
    <s v=" "/>
    <s v="Bottom 5%"/>
    <m/>
    <s v="RNDC"/>
    <s v="PARK STREET IMPORTS /"/>
  </r>
  <r>
    <x v="5062"/>
    <s v="AL-A001752"/>
    <x v="1"/>
    <s v="A001752"/>
    <n v="0"/>
    <n v="10000"/>
    <n v="34.99"/>
    <x v="13"/>
    <x v="4"/>
    <s v="Replenish"/>
    <x v="0"/>
    <x v="0"/>
    <s v="PRE 2023"/>
    <m/>
    <n v="62"/>
    <n v="32627.45"/>
    <n v="33724.74"/>
    <n v="-1097.29"/>
    <n v="-0.03"/>
    <n v="526.2491935483871"/>
    <n v="28201.74"/>
    <n v="23223.01"/>
    <n v="4978.7299999999996"/>
    <n v="0.21"/>
    <s v=""/>
    <s v=" "/>
    <s v="X"/>
    <s v="Bottom 5%"/>
    <m/>
    <s v="RNDC"/>
    <s v="3 BADGE BEVERAGE CORP."/>
  </r>
  <r>
    <x v="5063"/>
    <s v="AL-A070000"/>
    <x v="1"/>
    <s v="A070000"/>
    <s v="STRAIGHT"/>
    <n v="70000"/>
    <n v="20.99"/>
    <x v="13"/>
    <x v="1"/>
    <s v="NoReplen"/>
    <x v="0"/>
    <x v="1"/>
    <d v="2023-05-01T00:00:00"/>
    <m/>
    <n v="2"/>
    <n v="671.68"/>
    <n v="6108.37"/>
    <n v="-5436.69"/>
    <n v="-0.89"/>
    <n v="335.84"/>
    <n v="524.75"/>
    <n v="2447.17"/>
    <n v="-1922.42"/>
    <n v="-0.79"/>
    <s v=""/>
    <s v=""/>
    <s v=""/>
    <s v="Bottom 5%"/>
    <m/>
    <s v="RNDC"/>
    <s v="3 BADGE BEVERAGE CORP."/>
  </r>
  <r>
    <x v="5064"/>
    <s v="AL-F000014"/>
    <x v="4"/>
    <s v="F000014"/>
    <s v="BLENDED"/>
    <n v="10000"/>
    <n v="29.99"/>
    <x v="3"/>
    <x v="8"/>
    <s v="Replenish"/>
    <x v="0"/>
    <x v="0"/>
    <s v="PRE 2023"/>
    <m/>
    <n v="114"/>
    <n v="80313.22"/>
    <n v="84031.98"/>
    <n v="-3718.76"/>
    <n v="-0.04"/>
    <n v="704.50192982456144"/>
    <n v="12505.83"/>
    <n v="8937.02"/>
    <n v="3568.81"/>
    <n v="0.4"/>
    <s v=""/>
    <s v=" "/>
    <s v=" "/>
    <s v=""/>
    <m/>
    <s v="SGWS - CPWS"/>
    <s v="DIAGEO NORTH AMERICA INC"/>
  </r>
  <r>
    <x v="5065"/>
    <s v="AL-A001921"/>
    <x v="1"/>
    <s v="A001921"/>
    <s v="SINGLE MALT"/>
    <n v="10000"/>
    <n v="119.99"/>
    <x v="3"/>
    <x v="3"/>
    <s v="Delisted"/>
    <x v="0"/>
    <x v="3"/>
    <s v="PRE 2023"/>
    <m/>
    <s v=""/>
    <m/>
    <n v="279.98"/>
    <n v="-279.98"/>
    <n v="-1"/>
    <s v=""/>
    <s v=""/>
    <s v=""/>
    <s v=""/>
    <s v=""/>
    <s v=""/>
    <s v=""/>
    <s v=""/>
    <s v="Bottom 5%"/>
    <m/>
    <s v="OTHER"/>
    <s v="MHW LTD"/>
  </r>
  <r>
    <x v="5066"/>
    <s v="AL-D004449"/>
    <x v="2"/>
    <s v="D004449"/>
    <s v="FLAVORED"/>
    <n v="4000"/>
    <n v="0.99"/>
    <x v="5"/>
    <x v="7"/>
    <s v="NoReplen"/>
    <x v="1"/>
    <x v="2"/>
    <s v="PRE 2023"/>
    <m/>
    <s v=""/>
    <m/>
    <n v="19.8"/>
    <n v="-19.8"/>
    <n v="-1"/>
    <s v=""/>
    <s v=""/>
    <s v=""/>
    <s v=""/>
    <s v=""/>
    <s v=""/>
    <s v=""/>
    <s v=""/>
    <s v="Bottom 5%"/>
    <m/>
    <s v="SGWS - LIBERTY SPIRITS"/>
    <s v="PHILLIPS PRODUCTS COMPANY"/>
  </r>
  <r>
    <x v="5067"/>
    <s v="AL-D005068"/>
    <x v="2"/>
    <s v="D005068"/>
    <s v="FLAVORED"/>
    <n v="10000"/>
    <n v="0.59"/>
    <x v="5"/>
    <x v="7"/>
    <s v="NoReplen"/>
    <x v="1"/>
    <x v="3"/>
    <s v="PRE 2023"/>
    <m/>
    <s v=""/>
    <n v="0.59"/>
    <n v="8.51"/>
    <n v="-7.92"/>
    <n v="-0.93"/>
    <s v=""/>
    <s v=""/>
    <s v=""/>
    <s v=""/>
    <s v=""/>
    <s v=""/>
    <s v=""/>
    <s v=""/>
    <s v="Bottom 5%"/>
    <m/>
    <s v="SGWS - LIBERTY SPIRITS"/>
    <s v="PHILLIPS PRODUCTS COMPANY"/>
  </r>
  <r>
    <x v="5068"/>
    <s v="AL-A000466"/>
    <x v="1"/>
    <s v="A000466"/>
    <s v="FLAVORED"/>
    <n v="10000"/>
    <n v="6.59"/>
    <x v="5"/>
    <x v="9"/>
    <s v="NoReplen"/>
    <x v="0"/>
    <x v="1"/>
    <s v="PRE 2023"/>
    <m/>
    <n v="2"/>
    <n v="2089.0300000000002"/>
    <n v="19662.810000000001"/>
    <n v="-17573.78"/>
    <n v="-0.89"/>
    <n v="1044.5150000000001"/>
    <n v="283.37"/>
    <n v="20661"/>
    <n v="-20377.63"/>
    <n v="-0.99"/>
    <s v=""/>
    <s v=""/>
    <s v=""/>
    <s v="Bottom 5%"/>
    <m/>
    <s v="SGWS - LIBERTY SPIRITS"/>
    <s v="PHILLIPS PRODUCTS COMPANY"/>
  </r>
  <r>
    <x v="5069"/>
    <s v="AL-J007387"/>
    <x v="0"/>
    <s v="J007387"/>
    <n v="0"/>
    <n v="10000"/>
    <n v="4.99"/>
    <x v="0"/>
    <x v="0"/>
    <s v="NoReplen"/>
    <x v="0"/>
    <x v="2"/>
    <s v="PRE 2023"/>
    <m/>
    <n v="1"/>
    <n v="14.97"/>
    <n v="14.97"/>
    <n v="0"/>
    <n v="0"/>
    <n v="14.97"/>
    <s v=""/>
    <s v=""/>
    <s v=""/>
    <s v=""/>
    <s v=""/>
    <s v=""/>
    <s v=""/>
    <s v="Bottom 5%"/>
    <m/>
    <s v="SGWS - LIBERTY SPIRITS"/>
    <s v="PHILLIPS PRODUCTS COMPANY"/>
  </r>
  <r>
    <x v="5070"/>
    <s v="AL-A004452"/>
    <x v="1"/>
    <s v="A004452"/>
    <s v="FLAVORED"/>
    <n v="10000"/>
    <n v="11.99"/>
    <x v="5"/>
    <x v="6"/>
    <s v="SpecOrder"/>
    <x v="1"/>
    <x v="2"/>
    <s v="PRE 2023"/>
    <m/>
    <s v=""/>
    <m/>
    <n v="11.99"/>
    <n v="-11.99"/>
    <n v="-1"/>
    <s v=""/>
    <s v=""/>
    <s v=""/>
    <s v=""/>
    <s v=""/>
    <s v=""/>
    <s v=""/>
    <s v=""/>
    <s v="Bottom 5%"/>
    <m/>
    <s v=""/>
    <s v=""/>
  </r>
  <r>
    <x v="5071"/>
    <s v="AL-A005984"/>
    <x v="1"/>
    <s v="A005984"/>
    <s v="FLAVORED"/>
    <n v="5000"/>
    <n v="7.19"/>
    <x v="5"/>
    <x v="9"/>
    <s v="Delisted"/>
    <x v="1"/>
    <x v="3"/>
    <d v="2024-11-01T00:00:00"/>
    <m/>
    <s v=""/>
    <m/>
    <n v="0"/>
    <n v="0"/>
    <m/>
    <s v=""/>
    <s v=""/>
    <s v=""/>
    <s v=""/>
    <s v=""/>
    <s v=""/>
    <s v=""/>
    <s v=""/>
    <s v="Bottom 5%"/>
    <m/>
    <s v="SGWS - LIBERTY SPIRITS"/>
    <s v="PHILLIPS PRODUCTS COMPANY"/>
  </r>
  <r>
    <x v="5072"/>
    <s v="AL-A004878"/>
    <x v="1"/>
    <s v="A004878"/>
    <s v="FLAVORED"/>
    <n v="4000"/>
    <n v="7.19"/>
    <x v="5"/>
    <x v="9"/>
    <s v="NoReplen"/>
    <x v="1"/>
    <x v="1"/>
    <d v="2025-05-01T00:00:00"/>
    <m/>
    <s v=""/>
    <n v="71.900000000000006"/>
    <n v="40.75"/>
    <n v="31.15"/>
    <n v="0.76"/>
    <s v=""/>
    <n v="28.76"/>
    <n v="0"/>
    <n v="28.76"/>
    <n v="0"/>
    <s v=""/>
    <s v=""/>
    <s v=""/>
    <s v="Bottom 5%"/>
    <m/>
    <s v="SGWS - LIBERTY SPIRITS"/>
    <s v="PHILLIPS PRODUCTS COMPANY"/>
  </r>
  <r>
    <x v="5073"/>
    <s v="AL-A005985"/>
    <x v="1"/>
    <s v="A005985"/>
    <s v="FLAVORED"/>
    <n v="10000"/>
    <n v="7.19"/>
    <x v="5"/>
    <x v="9"/>
    <s v="Delisted"/>
    <x v="1"/>
    <x v="3"/>
    <s v="PRE 2023"/>
    <m/>
    <s v=""/>
    <m/>
    <n v="14.38"/>
    <n v="-14.38"/>
    <n v="-1"/>
    <s v=""/>
    <s v=""/>
    <s v=""/>
    <s v=""/>
    <s v=""/>
    <s v=""/>
    <s v=""/>
    <s v=""/>
    <s v="Bottom 5%"/>
    <m/>
    <s v="SGWS - LIBERTY SPIRITS"/>
    <s v="PHILLIPS PRODUCTS COMPANY"/>
  </r>
  <r>
    <x v="5074"/>
    <s v="AL-D004466"/>
    <x v="2"/>
    <s v="D004466"/>
    <s v="FLAVORED"/>
    <n v="10000"/>
    <n v="0.59"/>
    <x v="5"/>
    <x v="7"/>
    <s v="Delisted"/>
    <x v="1"/>
    <x v="3"/>
    <s v="PRE 2023"/>
    <m/>
    <s v=""/>
    <m/>
    <n v="3.96"/>
    <n v="-3.96"/>
    <n v="-1"/>
    <s v=""/>
    <s v=""/>
    <s v=""/>
    <s v=""/>
    <s v=""/>
    <s v=""/>
    <s v=""/>
    <s v=""/>
    <s v="Bottom 5%"/>
    <m/>
    <s v="SGWS - LIBERTY SPIRITS"/>
    <s v="PHILLIPS PRODUCTS COMPANY"/>
  </r>
  <r>
    <x v="5075"/>
    <s v="AL-A001507"/>
    <x v="1"/>
    <s v="A001507"/>
    <s v="FLAVORED"/>
    <n v="10000"/>
    <n v="7.19"/>
    <x v="5"/>
    <x v="9"/>
    <s v="Delisted"/>
    <x v="0"/>
    <x v="1"/>
    <s v="PRE 2023"/>
    <m/>
    <n v="1"/>
    <n v="28.76"/>
    <n v="7.19"/>
    <n v="21.57"/>
    <n v="3"/>
    <n v="28.76"/>
    <s v=""/>
    <s v=""/>
    <s v=""/>
    <s v=""/>
    <s v=""/>
    <s v=""/>
    <s v=""/>
    <s v="Bottom 5%"/>
    <m/>
    <s v="SGWS - LIBERTY SPIRITS"/>
    <s v="PHILLIPS PRODUCTS COMPANY"/>
  </r>
  <r>
    <x v="5076"/>
    <s v="AL-A007069"/>
    <x v="1"/>
    <s v="A007069"/>
    <s v="FLAVORED"/>
    <n v="10000"/>
    <n v="6.59"/>
    <x v="5"/>
    <x v="8"/>
    <s v="Delisted"/>
    <x v="2"/>
    <x v="1"/>
    <s v="PRE 2023"/>
    <m/>
    <n v="2"/>
    <n v="41.75"/>
    <n v="32.97"/>
    <n v="8.7799999999999994"/>
    <n v="0.27"/>
    <n v="20.875"/>
    <n v="32.97"/>
    <n v="0"/>
    <n v="32.97"/>
    <n v="0"/>
    <s v=""/>
    <s v=""/>
    <s v=""/>
    <s v="Bottom 5%"/>
    <m/>
    <s v="SGWS - LIBERTY SPIRITS"/>
    <s v="PHILLIPS PRODUCTS COMPANY"/>
  </r>
  <r>
    <x v="5077"/>
    <s v="AL-E004458"/>
    <x v="3"/>
    <s v="E004458"/>
    <s v="STRAIGHT"/>
    <n v="10000"/>
    <n v="7.79"/>
    <x v="5"/>
    <x v="9"/>
    <s v="Delisted"/>
    <x v="1"/>
    <x v="3"/>
    <s v="PRE 2023"/>
    <m/>
    <s v=""/>
    <m/>
    <n v="93.48"/>
    <n v="-93.48"/>
    <n v="-1"/>
    <s v=""/>
    <n v="0"/>
    <n v="38.950000000000003"/>
    <n v="-38.950000000000003"/>
    <n v="-1"/>
    <s v=""/>
    <s v=""/>
    <s v=""/>
    <s v="Bottom 5%"/>
    <m/>
    <s v="SGWS - LIBERTY SPIRITS"/>
    <s v="PHILLIPS PRODUCTS COMPANY"/>
  </r>
  <r>
    <x v="5078"/>
    <s v="AL-D000008"/>
    <x v="2"/>
    <s v="D000008"/>
    <s v="STRAIGHT"/>
    <n v="10000"/>
    <n v="0.59"/>
    <x v="5"/>
    <x v="7"/>
    <s v="NoReplen"/>
    <x v="0"/>
    <x v="2"/>
    <s v="PRE 2023"/>
    <m/>
    <n v="1"/>
    <n v="47.2"/>
    <n v="105.61"/>
    <n v="-58.41"/>
    <n v="-0.55000000000000004"/>
    <n v="47.2"/>
    <n v="0"/>
    <n v="11.8"/>
    <n v="-11.8"/>
    <n v="-1"/>
    <s v=""/>
    <s v=""/>
    <s v=""/>
    <s v="Bottom 5%"/>
    <m/>
    <s v="SGWS - LIBERTY SPIRITS"/>
    <s v="PHILLIPS PRODUCTS COMPANY"/>
  </r>
  <r>
    <x v="5079"/>
    <s v="AL-A005340"/>
    <x v="1"/>
    <s v="A005340"/>
    <s v="FLAVORED"/>
    <n v="5000"/>
    <n v="12.45"/>
    <x v="5"/>
    <x v="6"/>
    <s v="SpecOrder"/>
    <x v="1"/>
    <x v="3"/>
    <s v="PRE 2023"/>
    <m/>
    <s v=""/>
    <n v="87.15"/>
    <n v="37.35"/>
    <n v="49.8"/>
    <n v="1.33"/>
    <s v=""/>
    <s v=""/>
    <s v=""/>
    <s v=""/>
    <s v=""/>
    <s v=""/>
    <s v=""/>
    <s v=""/>
    <s v="Bottom 5%"/>
    <m/>
    <s v="SGWS - LIBERTY SPIRITS"/>
    <s v="PHILLIPS PRODUCTS COMPANY"/>
  </r>
  <r>
    <x v="5080"/>
    <s v="AL-D004904"/>
    <x v="2"/>
    <s v="D004904"/>
    <s v="FLAVORED"/>
    <n v="10000"/>
    <n v="0.59"/>
    <x v="5"/>
    <x v="7"/>
    <s v="Delisted"/>
    <x v="1"/>
    <x v="3"/>
    <s v="PRE 2023"/>
    <m/>
    <s v=""/>
    <m/>
    <n v="97"/>
    <n v="-97"/>
    <n v="-1"/>
    <s v=""/>
    <s v=""/>
    <s v=""/>
    <s v=""/>
    <s v=""/>
    <s v=""/>
    <s v=""/>
    <s v=""/>
    <s v="Bottom 5%"/>
    <m/>
    <s v="SGWS - LIBERTY SPIRITS"/>
    <s v="PHILLIPS PRODUCTS COMPANY"/>
  </r>
  <r>
    <x v="5081"/>
    <s v="AL-A004904"/>
    <x v="1"/>
    <s v="A004904"/>
    <s v="FLAVORED"/>
    <n v="10000"/>
    <n v="7.19"/>
    <x v="5"/>
    <x v="9"/>
    <s v="Delisted"/>
    <x v="1"/>
    <x v="3"/>
    <s v="PRE 2023"/>
    <m/>
    <s v=""/>
    <m/>
    <n v="201.32"/>
    <n v="-201.32"/>
    <n v="-1"/>
    <s v=""/>
    <s v=""/>
    <s v=""/>
    <s v=""/>
    <s v=""/>
    <s v=""/>
    <s v=""/>
    <s v=""/>
    <s v="Bottom 5%"/>
    <m/>
    <s v="SGWS - LIBERTY SPIRITS"/>
    <s v="PHILLIPS PRODUCTS COMPANY"/>
  </r>
  <r>
    <x v="5082"/>
    <s v="AL-J030961"/>
    <x v="0"/>
    <s v="J030961"/>
    <n v="0"/>
    <n v="30000"/>
    <n v="10.99"/>
    <x v="0"/>
    <x v="0"/>
    <s v="CGPO 1"/>
    <x v="3"/>
    <x v="0"/>
    <d v="2025-05-16T00:00:00"/>
    <m/>
    <n v="6"/>
    <n v="87.92"/>
    <m/>
    <n v="87.92"/>
    <m/>
    <n v="14.653333333333334"/>
    <n v="4945.5"/>
    <n v="0"/>
    <n v="4945.5"/>
    <n v="0"/>
    <s v=""/>
    <s v=""/>
    <s v=""/>
    <s v="Bottom 5%"/>
    <m/>
    <s v="UNITED"/>
    <s v="COOP ALE WORKS LLC"/>
  </r>
  <r>
    <x v="5083"/>
    <s v="AL-J030908"/>
    <x v="0"/>
    <s v="J030908"/>
    <n v="0"/>
    <n v="30000"/>
    <n v="19.989999999999998"/>
    <x v="0"/>
    <x v="0"/>
    <s v="CGPO 1"/>
    <x v="3"/>
    <x v="3"/>
    <d v="2025-05-01T00:00:00"/>
    <m/>
    <n v="24"/>
    <n v="19.989999999999998"/>
    <m/>
    <n v="19.989999999999998"/>
    <m/>
    <n v="0.83291666666666664"/>
    <n v="359.82"/>
    <n v="0"/>
    <n v="359.82"/>
    <n v="0"/>
    <s v=""/>
    <s v=""/>
    <s v=""/>
    <s v="Bottom 5%"/>
    <m/>
    <s v="UNITED"/>
    <s v="COOP ALE WORKS LLC"/>
  </r>
  <r>
    <x v="5084"/>
    <s v="AL-J030907"/>
    <x v="0"/>
    <s v="J030907"/>
    <n v="0"/>
    <n v="30000"/>
    <n v="10.99"/>
    <x v="0"/>
    <x v="0"/>
    <s v="CGPO 1"/>
    <x v="3"/>
    <x v="3"/>
    <d v="2025-05-01T00:00:00"/>
    <m/>
    <n v="24"/>
    <n v="21.98"/>
    <m/>
    <n v="21.98"/>
    <m/>
    <n v="0.91583333333333339"/>
    <n v="461.58"/>
    <n v="0"/>
    <n v="461.58"/>
    <n v="0"/>
    <s v=""/>
    <s v=""/>
    <s v=""/>
    <s v="Bottom 5%"/>
    <m/>
    <s v="UNITED"/>
    <s v="COOP ALE WORKS LLC"/>
  </r>
  <r>
    <x v="5085"/>
    <s v="AL-A030928"/>
    <x v="1"/>
    <s v="A030928"/>
    <s v="FLAVORED"/>
    <n v="30000"/>
    <n v="22.99"/>
    <x v="5"/>
    <x v="1"/>
    <s v="CGPO 1"/>
    <x v="3"/>
    <x v="0"/>
    <d v="2025-05-01T00:00:00"/>
    <m/>
    <n v="3"/>
    <m/>
    <n v="94.95"/>
    <n v="-94.95"/>
    <n v="-1"/>
    <n v="0"/>
    <n v="7862.58"/>
    <n v="0"/>
    <n v="7862.58"/>
    <n v="0"/>
    <s v=""/>
    <s v=""/>
    <s v=""/>
    <s v="Bottom 5%"/>
    <m/>
    <s v="RNDC"/>
    <s v="MHW LTD"/>
  </r>
  <r>
    <x v="5086"/>
    <s v="AL-A070008"/>
    <x v="1"/>
    <s v="A070008"/>
    <s v="FLAVORED"/>
    <n v="70000"/>
    <n v="22.99"/>
    <x v="5"/>
    <x v="1"/>
    <s v="Replenish"/>
    <x v="0"/>
    <x v="0"/>
    <d v="2023-05-01T00:00:00"/>
    <m/>
    <n v="49"/>
    <n v="15226.97"/>
    <n v="16969.23"/>
    <n v="-1742.26"/>
    <n v="-0.1"/>
    <n v="310.75448979591835"/>
    <n v="40470.43"/>
    <n v="48222.96"/>
    <n v="-7752.53"/>
    <n v="-0.16"/>
    <s v=""/>
    <s v=" "/>
    <s v="X"/>
    <s v="Bottom 5%"/>
    <m/>
    <s v="RNDC"/>
    <s v="MHW LTD"/>
  </r>
  <r>
    <x v="5087"/>
    <s v="AL-A004126"/>
    <x v="1"/>
    <s v="A004126"/>
    <s v="FLAVORED"/>
    <n v="4000"/>
    <n v="13.79"/>
    <x v="5"/>
    <x v="6"/>
    <s v="Delisted"/>
    <x v="1"/>
    <x v="3"/>
    <s v="PRE 2023"/>
    <m/>
    <s v=""/>
    <m/>
    <n v="276.41000000000003"/>
    <n v="-276.41000000000003"/>
    <n v="-1"/>
    <s v=""/>
    <s v=""/>
    <s v=""/>
    <s v=""/>
    <s v=""/>
    <s v=""/>
    <s v=""/>
    <s v=""/>
    <s v="Bottom 5%"/>
    <m/>
    <s v="RNDC"/>
    <s v="MHW LTD"/>
  </r>
  <r>
    <x v="5088"/>
    <s v="AL-A031141"/>
    <x v="1"/>
    <s v="A031141"/>
    <s v="STRAIGHT"/>
    <n v="30000"/>
    <n v="22.99"/>
    <x v="5"/>
    <x v="1"/>
    <s v="CGPO 1"/>
    <x v="3"/>
    <x v="0"/>
    <d v="2026-02-01T00:00:00"/>
    <m/>
    <n v="1"/>
    <n v="137.94"/>
    <n v="43.77"/>
    <n v="94.17"/>
    <n v="2.15"/>
    <n v="137.94"/>
    <s v=""/>
    <s v=""/>
    <s v=""/>
    <s v=""/>
    <s v=""/>
    <s v=""/>
    <s v=""/>
    <s v="Bottom 5%"/>
    <m/>
    <s v="RNDC"/>
    <s v="MHW LTD"/>
  </r>
  <r>
    <x v="5089"/>
    <s v="AL-A004170"/>
    <x v="1"/>
    <s v="A004170"/>
    <s v="FLAVORED"/>
    <n v="4000"/>
    <n v="14.99"/>
    <x v="5"/>
    <x v="6"/>
    <s v="Delisted"/>
    <x v="1"/>
    <x v="3"/>
    <d v="2023-12-01T00:00:00"/>
    <m/>
    <s v=""/>
    <m/>
    <n v="14.99"/>
    <n v="-14.99"/>
    <n v="-1"/>
    <s v=""/>
    <n v="0"/>
    <n v="24.99"/>
    <n v="-24.99"/>
    <n v="-1"/>
    <s v=""/>
    <s v=""/>
    <s v=""/>
    <s v="Bottom 5%"/>
    <m/>
    <s v="RNDC"/>
    <s v="MHW LTD"/>
  </r>
  <r>
    <x v="5090"/>
    <s v="AL-A004413"/>
    <x v="1"/>
    <s v="A004413"/>
    <s v="FLAVORED"/>
    <n v="4000"/>
    <n v="14.99"/>
    <x v="5"/>
    <x v="6"/>
    <s v="Delisted"/>
    <x v="1"/>
    <x v="3"/>
    <d v="2024-11-01T00:00:00"/>
    <m/>
    <s v=""/>
    <m/>
    <n v="0"/>
    <n v="0"/>
    <m/>
    <s v=""/>
    <s v=""/>
    <s v=""/>
    <s v=""/>
    <s v=""/>
    <s v=""/>
    <s v=""/>
    <s v=""/>
    <s v="Bottom 5%"/>
    <m/>
    <s v="RNDC"/>
    <s v="SAZERAC CO/375 PARK AVE"/>
  </r>
  <r>
    <x v="5091"/>
    <s v="AL-A030927"/>
    <x v="1"/>
    <s v="A030927"/>
    <s v="FLAVORED"/>
    <n v="30000"/>
    <n v="22.99"/>
    <x v="5"/>
    <x v="1"/>
    <s v="CGPO 1"/>
    <x v="3"/>
    <x v="0"/>
    <d v="2025-03-11T00:00:00"/>
    <m/>
    <n v="3"/>
    <n v="91.96"/>
    <m/>
    <n v="91.96"/>
    <m/>
    <n v="30.653333333333332"/>
    <n v="6069.36"/>
    <n v="0"/>
    <n v="6069.36"/>
    <n v="0"/>
    <s v=""/>
    <s v=""/>
    <s v=""/>
    <s v="Bottom 5%"/>
    <m/>
    <s v="RNDC"/>
    <s v="MHW LTD"/>
  </r>
  <r>
    <x v="5092"/>
    <s v="AL-A009015"/>
    <x v="1"/>
    <s v="A009015"/>
    <s v="STRAIGHT"/>
    <n v="10000"/>
    <n v="229.99"/>
    <x v="12"/>
    <x v="3"/>
    <s v="Allocated1"/>
    <x v="1"/>
    <x v="0"/>
    <s v="PRE 2023"/>
    <m/>
    <s v=""/>
    <n v="3909.83"/>
    <n v="4999.75"/>
    <n v="-1089.92"/>
    <n v="-0.22"/>
    <s v=""/>
    <n v="2299.9"/>
    <n v="2799.86"/>
    <n v="-499.96"/>
    <n v="-0.18"/>
    <s v=""/>
    <s v=""/>
    <s v=""/>
    <s v="Bottom 5%"/>
    <m/>
    <s v="UNITED"/>
    <s v="SAZERAC CO INC"/>
  </r>
  <r>
    <x v="5093"/>
    <s v="AL-A004675"/>
    <x v="1"/>
    <s v="A004675"/>
    <s v="STRAIGHT"/>
    <n v="10000"/>
    <n v="169.99"/>
    <x v="2"/>
    <x v="3"/>
    <s v="Allocated1"/>
    <x v="1"/>
    <x v="0"/>
    <s v="PRE 2023"/>
    <m/>
    <n v="1"/>
    <n v="21058.76"/>
    <n v="17848.810000000001"/>
    <n v="3209.95"/>
    <n v="0.18"/>
    <n v="21058.76"/>
    <n v="16619.02"/>
    <n v="11249.25"/>
    <n v="5369.77"/>
    <n v="0.48"/>
    <s v=""/>
    <s v=""/>
    <s v=""/>
    <s v="Bottom 5%"/>
    <m/>
    <s v="UNITED"/>
    <s v="SAZERAC CO INC"/>
  </r>
  <r>
    <x v="5094"/>
    <s v="AL-A004153"/>
    <x v="1"/>
    <s v="A004153"/>
    <n v="0"/>
    <n v="10000"/>
    <n v="18.59"/>
    <x v="6"/>
    <x v="6"/>
    <s v="NoReplen"/>
    <x v="1"/>
    <x v="1"/>
    <s v="PRE 2023"/>
    <m/>
    <n v="2"/>
    <n v="167.31"/>
    <n v="74.36"/>
    <n v="92.95"/>
    <n v="1.25"/>
    <n v="83.655000000000001"/>
    <s v=""/>
    <s v=""/>
    <s v=""/>
    <s v=""/>
    <s v=""/>
    <s v=""/>
    <s v=""/>
    <s v="Bottom 5%"/>
    <m/>
    <s v="RNDC"/>
    <s v="LUXCO INC"/>
  </r>
  <r>
    <x v="5095"/>
    <s v="AL-A000604"/>
    <x v="1"/>
    <s v="A000604"/>
    <n v="0"/>
    <n v="1000"/>
    <n v="23.96"/>
    <x v="6"/>
    <x v="1"/>
    <s v="Delisted"/>
    <x v="0"/>
    <x v="3"/>
    <d v="2023-12-01T00:00:00"/>
    <m/>
    <s v=""/>
    <m/>
    <n v="71.88"/>
    <n v="-71.88"/>
    <n v="-1"/>
    <s v=""/>
    <s v=""/>
    <s v=""/>
    <s v=""/>
    <s v=""/>
    <s v=""/>
    <s v=""/>
    <s v=""/>
    <s v="Bottom 5%"/>
    <m/>
    <s v="RNDC"/>
    <s v="PARK STREET IMPORTS /"/>
  </r>
  <r>
    <x v="5096"/>
    <s v="AL-F000009"/>
    <x v="4"/>
    <s v="F000009"/>
    <s v="STRAIGHT"/>
    <n v="10000"/>
    <n v="26.99"/>
    <x v="2"/>
    <x v="8"/>
    <s v="Replenish"/>
    <x v="0"/>
    <x v="0"/>
    <s v="PRE 2023"/>
    <m/>
    <n v="131"/>
    <n v="155381.43"/>
    <n v="203315.67"/>
    <n v="-47934.239999999998"/>
    <n v="-0.24"/>
    <n v="1186.1177862595418"/>
    <n v="12280.45"/>
    <n v="15681.19"/>
    <n v="-3400.74"/>
    <n v="-0.22"/>
    <s v=""/>
    <s v=" "/>
    <s v=" "/>
    <s v=""/>
    <m/>
    <s v="UNITED"/>
    <s v="SAZERAC CO INC"/>
  </r>
  <r>
    <x v="5097"/>
    <s v="AL-F001063"/>
    <x v="4"/>
    <s v="F001063"/>
    <s v="STRAIGHT"/>
    <n v="10000"/>
    <n v="28.99"/>
    <x v="2"/>
    <x v="8"/>
    <s v="Replenish"/>
    <x v="0"/>
    <x v="0"/>
    <s v="PRE 2023"/>
    <m/>
    <n v="12"/>
    <n v="16466.32"/>
    <n v="51805.13"/>
    <n v="-35338.81"/>
    <n v="-0.68"/>
    <n v="1372.1933333333334"/>
    <n v="1246.57"/>
    <n v="6203.86"/>
    <n v="-4957.29"/>
    <n v="-0.8"/>
    <s v=""/>
    <s v=" "/>
    <s v="X"/>
    <s v="Bottom 5%"/>
    <m/>
    <s v="UNITED"/>
    <s v="SAZERAC CO INC"/>
  </r>
  <r>
    <x v="5098"/>
    <s v="AL-A009730"/>
    <x v="1"/>
    <s v="A009730"/>
    <s v="STRAIGHT"/>
    <n v="9000"/>
    <n v="35.99"/>
    <x v="4"/>
    <x v="4"/>
    <s v="NoReplen"/>
    <x v="1"/>
    <x v="1"/>
    <d v="2023-08-01T00:00:00"/>
    <m/>
    <n v="1"/>
    <n v="35.99"/>
    <n v="95.98"/>
    <n v="-59.99"/>
    <n v="-0.63"/>
    <n v="35.99"/>
    <s v=""/>
    <s v=""/>
    <s v=""/>
    <s v=""/>
    <s v=""/>
    <s v=""/>
    <s v=""/>
    <s v="Bottom 5%"/>
    <m/>
    <s v="RNDC"/>
    <s v="STOLI GROUP (USA) LLC"/>
  </r>
  <r>
    <x v="5099"/>
    <s v="AL-A007497"/>
    <x v="1"/>
    <s v="A007497"/>
    <n v="0"/>
    <n v="10000"/>
    <n v="29.99"/>
    <x v="4"/>
    <x v="1"/>
    <s v="NoReplen"/>
    <x v="0"/>
    <x v="1"/>
    <s v="PRE 2023"/>
    <m/>
    <s v=""/>
    <n v="209.93"/>
    <n v="899.7"/>
    <n v="-689.77"/>
    <n v="-0.77"/>
    <s v=""/>
    <n v="0"/>
    <n v="719.76"/>
    <n v="-719.76"/>
    <n v="-1"/>
    <s v=""/>
    <s v=""/>
    <s v=""/>
    <s v="Bottom 5%"/>
    <m/>
    <s v="RNDC"/>
    <s v="STOLI GROUP (USA) LLC"/>
  </r>
  <r>
    <x v="5100"/>
    <s v="AL-A007290"/>
    <x v="1"/>
    <s v="A007290"/>
    <n v="0"/>
    <n v="10000"/>
    <n v="16.190000000000001"/>
    <x v="4"/>
    <x v="6"/>
    <s v="NoReplen"/>
    <x v="0"/>
    <x v="1"/>
    <s v="PRE 2023"/>
    <m/>
    <s v=""/>
    <m/>
    <n v="194.28"/>
    <n v="-194.28"/>
    <n v="-1"/>
    <s v=""/>
    <s v=""/>
    <s v=""/>
    <s v=""/>
    <s v=""/>
    <s v=""/>
    <s v=""/>
    <s v=""/>
    <s v="Bottom 5%"/>
    <m/>
    <s v="RNDC"/>
    <s v="STOLI GROUP (USA) LLC"/>
  </r>
  <r>
    <x v="5101"/>
    <s v="AL-A001804"/>
    <x v="1"/>
    <s v="A001804"/>
    <s v="STRAIGHT"/>
    <n v="10000"/>
    <n v="41.99"/>
    <x v="2"/>
    <x v="4"/>
    <s v="NoReplen"/>
    <x v="0"/>
    <x v="3"/>
    <d v="2025-07-01T00:00:00"/>
    <m/>
    <s v=""/>
    <n v="125.97"/>
    <m/>
    <n v="125.97"/>
    <m/>
    <s v=""/>
    <n v="0"/>
    <n v="69.989999999999995"/>
    <n v="-69.989999999999995"/>
    <n v="-1"/>
    <s v=""/>
    <s v=""/>
    <s v=""/>
    <s v="Bottom 5%"/>
    <m/>
    <s v="OTHER"/>
    <s v="VIRGIL KAINE LLC"/>
  </r>
  <r>
    <x v="5102"/>
    <s v="AL-A004481"/>
    <x v="1"/>
    <s v="A004481"/>
    <s v="FLAVORED"/>
    <n v="4000"/>
    <n v="19.190000000000001"/>
    <x v="2"/>
    <x v="6"/>
    <s v="NoReplen"/>
    <x v="1"/>
    <x v="3"/>
    <d v="2025-05-01T00:00:00"/>
    <m/>
    <s v=""/>
    <n v="76.760000000000005"/>
    <m/>
    <n v="76.760000000000005"/>
    <m/>
    <s v=""/>
    <n v="0"/>
    <n v="38.380000000000003"/>
    <n v="-38.380000000000003"/>
    <n v="-1"/>
    <s v=""/>
    <s v=""/>
    <s v=""/>
    <s v="Bottom 5%"/>
    <m/>
    <s v="UNITED"/>
    <s v="PARK STREET IMPORTS /"/>
  </r>
  <r>
    <x v="5103"/>
    <s v="AL-A001628"/>
    <x v="1"/>
    <s v="A001628"/>
    <s v="STRAIGHT"/>
    <n v="10000"/>
    <n v="11.51"/>
    <x v="12"/>
    <x v="8"/>
    <s v="Delisted"/>
    <x v="0"/>
    <x v="3"/>
    <s v="PRE 2023"/>
    <m/>
    <s v=""/>
    <m/>
    <n v="295.44"/>
    <n v="-295.44"/>
    <n v="-1"/>
    <s v=""/>
    <n v="0"/>
    <n v="23.02"/>
    <n v="-23.02"/>
    <n v="-1"/>
    <s v=""/>
    <s v=""/>
    <s v=""/>
    <s v="Bottom 5%"/>
    <m/>
    <s v="OTHER"/>
    <s v="PARK STREET IMPORTS /"/>
  </r>
  <r>
    <x v="5104"/>
    <s v="AL-F000300"/>
    <x v="4"/>
    <s v="F000300"/>
    <s v="STRAIGHT"/>
    <n v="1000"/>
    <n v="35.99"/>
    <x v="2"/>
    <x v="6"/>
    <s v="Replenish"/>
    <x v="0"/>
    <x v="0"/>
    <d v="2023-04-01T00:00:00"/>
    <m/>
    <n v="54"/>
    <n v="49037.34"/>
    <n v="53254.78"/>
    <n v="-4217.4399999999996"/>
    <n v="-0.08"/>
    <n v="908.09888888888884"/>
    <n v="6316.24"/>
    <n v="10427.02"/>
    <n v="-4110.78"/>
    <n v="-0.39"/>
    <s v=""/>
    <s v=" "/>
    <s v=" "/>
    <s v=""/>
    <m/>
    <s v="SGWS - AMERICAN SPIRITS"/>
    <s v="HEAVEN HILL SALES CO DBA HEAVEN HILL BRANDS"/>
  </r>
  <r>
    <x v="5105"/>
    <s v="AL-A000300"/>
    <x v="1"/>
    <s v="A000300"/>
    <s v="STRAIGHT"/>
    <n v="10000"/>
    <n v="18.989999999999998"/>
    <x v="2"/>
    <x v="6"/>
    <s v="Replenish"/>
    <x v="0"/>
    <x v="0"/>
    <s v="PRE 2023"/>
    <m/>
    <n v="135"/>
    <n v="55165.95"/>
    <n v="71647.67"/>
    <n v="-16481.72"/>
    <n v="-0.23"/>
    <n v="408.63666666666666"/>
    <n v="54349.38"/>
    <n v="68808.350000000006"/>
    <n v="-14458.97"/>
    <n v="-0.21"/>
    <s v=""/>
    <s v=" "/>
    <s v=" "/>
    <s v=""/>
    <m/>
    <s v="SGWS - AMERICAN SPIRITS"/>
    <s v="HEAVEN HILL SALES CO DBA HEAVEN HILL BRANDS"/>
  </r>
  <r>
    <x v="5106"/>
    <s v="AL-A008082"/>
    <x v="1"/>
    <s v="A008082"/>
    <s v="STRAIGHT"/>
    <n v="10000"/>
    <n v="22.19"/>
    <x v="2"/>
    <x v="1"/>
    <s v="NoReplen"/>
    <x v="5"/>
    <x v="1"/>
    <s v="PRE 2023"/>
    <m/>
    <s v=""/>
    <n v="177.52"/>
    <n v="332.91"/>
    <n v="-155.38999999999999"/>
    <n v="-0.47"/>
    <s v=""/>
    <n v="88.76"/>
    <n v="0"/>
    <n v="88.76"/>
    <n v="0"/>
    <s v=""/>
    <s v=""/>
    <s v=""/>
    <s v="Bottom 5%"/>
    <m/>
    <s v="JOHNSON BROTHERS"/>
    <s v="PROXIMO SPIRITS INC."/>
  </r>
  <r>
    <x v="5107"/>
    <s v="AL-A007181"/>
    <x v="1"/>
    <s v="A007181"/>
    <s v="STRAIGHT"/>
    <n v="10000"/>
    <n v="29.99"/>
    <x v="2"/>
    <x v="1"/>
    <s v="NoReplen"/>
    <x v="0"/>
    <x v="1"/>
    <s v="PRE 2023"/>
    <m/>
    <s v=""/>
    <m/>
    <n v="869.71"/>
    <n v="-869.71"/>
    <n v="-1"/>
    <s v=""/>
    <n v="0"/>
    <n v="929.69"/>
    <n v="-929.69"/>
    <n v="-1"/>
    <s v=""/>
    <s v=""/>
    <s v=""/>
    <s v="Bottom 5%"/>
    <m/>
    <s v="OTHER"/>
    <s v="PARK STREET IMPORTS /"/>
  </r>
  <r>
    <x v="5108"/>
    <s v="AL-A004384"/>
    <x v="1"/>
    <s v="A004384"/>
    <s v="STRAIGHT"/>
    <n v="10000"/>
    <n v="17.989999999999998"/>
    <x v="2"/>
    <x v="6"/>
    <s v="SpecOrder"/>
    <x v="1"/>
    <x v="3"/>
    <s v="PRE 2023"/>
    <m/>
    <s v=""/>
    <n v="35.979999999999997"/>
    <n v="0"/>
    <n v="35.979999999999997"/>
    <m/>
    <s v=""/>
    <s v=""/>
    <s v=""/>
    <s v=""/>
    <s v=""/>
    <s v=""/>
    <s v=""/>
    <s v=""/>
    <s v="Bottom 5%"/>
    <m/>
    <s v="UNITED"/>
    <s v="SAZERAC CO INC"/>
  </r>
  <r>
    <x v="5109"/>
    <s v="AL-A003751"/>
    <x v="1"/>
    <s v="A003751"/>
    <n v="0"/>
    <n v="10000"/>
    <n v="13.99"/>
    <x v="15"/>
    <x v="13"/>
    <s v="Delisted"/>
    <x v="0"/>
    <x v="1"/>
    <s v="PRE 2023"/>
    <m/>
    <n v="22"/>
    <n v="497.58"/>
    <n v="395.64"/>
    <n v="101.94"/>
    <n v="0.26"/>
    <n v="22.617272727272727"/>
    <s v=""/>
    <s v=""/>
    <s v=""/>
    <s v=""/>
    <s v=""/>
    <s v=""/>
    <s v=""/>
    <s v="Bottom 5%"/>
    <m/>
    <s v="OTHER"/>
    <s v="SOUTHEAST WINE LLC DBA"/>
  </r>
  <r>
    <x v="5110"/>
    <s v="AL-A003750"/>
    <x v="1"/>
    <s v="A003750"/>
    <n v="0"/>
    <n v="10000"/>
    <n v="13.99"/>
    <x v="15"/>
    <x v="13"/>
    <s v="Delisted"/>
    <x v="0"/>
    <x v="3"/>
    <s v="PRE 2023"/>
    <m/>
    <n v="23"/>
    <n v="131.88"/>
    <n v="285.74"/>
    <n v="-153.86000000000001"/>
    <n v="-0.54"/>
    <n v="5.7339130434782604"/>
    <s v=""/>
    <s v=""/>
    <s v=""/>
    <s v=""/>
    <s v=""/>
    <s v=""/>
    <s v=""/>
    <s v="Bottom 5%"/>
    <m/>
    <s v="OTHER"/>
    <s v="SOUTHEAST WINE LLC DBA"/>
  </r>
  <r>
    <x v="5111"/>
    <s v="AL-A003748"/>
    <x v="1"/>
    <s v="A003748"/>
    <n v="0"/>
    <n v="10000"/>
    <n v="13.99"/>
    <x v="15"/>
    <x v="13"/>
    <s v="Delisted"/>
    <x v="0"/>
    <x v="1"/>
    <s v="PRE 2023"/>
    <m/>
    <n v="22"/>
    <n v="1122.08"/>
    <n v="230.79"/>
    <n v="891.29"/>
    <n v="3.86"/>
    <n v="51.00363636363636"/>
    <s v=""/>
    <s v=""/>
    <s v=""/>
    <s v=""/>
    <s v=""/>
    <s v=""/>
    <s v=""/>
    <s v="Bottom 5%"/>
    <m/>
    <s v="OTHER"/>
    <s v="SOUTHEAST WINE LLC DBA"/>
  </r>
  <r>
    <x v="5112"/>
    <s v="AL-A003749"/>
    <x v="1"/>
    <s v="A003749"/>
    <n v="0"/>
    <n v="10000"/>
    <n v="13.99"/>
    <x v="15"/>
    <x v="13"/>
    <s v="Delisted"/>
    <x v="0"/>
    <x v="1"/>
    <s v="PRE 2023"/>
    <m/>
    <n v="23"/>
    <n v="656.46"/>
    <n v="538.51"/>
    <n v="117.95"/>
    <n v="0.22"/>
    <n v="28.541739130434784"/>
    <s v=""/>
    <s v=""/>
    <s v=""/>
    <s v=""/>
    <s v=""/>
    <s v=""/>
    <s v=""/>
    <s v="Bottom 5%"/>
    <m/>
    <s v="OTHER"/>
    <s v="SOUTHEAST WINE LLC DBA"/>
  </r>
  <r>
    <x v="5113"/>
    <s v="AL-A070414"/>
    <x v="1"/>
    <s v="A070414"/>
    <s v="STRAIGHT"/>
    <n v="70000"/>
    <n v="49.99"/>
    <x v="4"/>
    <x v="4"/>
    <s v="Replenish"/>
    <x v="0"/>
    <x v="0"/>
    <d v="2024-12-01T00:00:00"/>
    <m/>
    <n v="43"/>
    <n v="15496.9"/>
    <n v="8098.38"/>
    <n v="7398.52"/>
    <n v="0.91"/>
    <n v="360.39302325581394"/>
    <n v="31793.64"/>
    <n v="6848.63"/>
    <n v="24945.01"/>
    <n v="3.64"/>
    <s v=""/>
    <s v="X"/>
    <s v="X"/>
    <s v="Bottom 5%"/>
    <m/>
    <s v="SGWS - CPWS"/>
    <s v="MOET HENNESSY USA INC"/>
  </r>
  <r>
    <x v="5114"/>
    <s v="AL-A070415"/>
    <x v="1"/>
    <s v="A070415"/>
    <s v="STRAIGHT"/>
    <n v="70000"/>
    <n v="59.99"/>
    <x v="4"/>
    <x v="5"/>
    <s v="Replenish"/>
    <x v="0"/>
    <x v="0"/>
    <d v="2024-12-01T00:00:00"/>
    <m/>
    <n v="40"/>
    <n v="23276.12"/>
    <n v="7978.67"/>
    <n v="15297.45"/>
    <n v="1.92"/>
    <n v="581.90300000000002"/>
    <n v="37793.699999999997"/>
    <n v="7618.73"/>
    <n v="30174.97"/>
    <n v="3.96"/>
    <s v=""/>
    <s v=" "/>
    <s v="X"/>
    <s v="Bottom 5%"/>
    <m/>
    <s v="SGWS - CPWS"/>
    <s v="MOET HENNESSY USA INC"/>
  </r>
  <r>
    <x v="5115"/>
    <s v="AL-A070413"/>
    <x v="1"/>
    <s v="A070413"/>
    <s v="STRAIGHT"/>
    <n v="70000"/>
    <n v="149.99"/>
    <x v="4"/>
    <x v="3"/>
    <s v="NoReplen"/>
    <x v="0"/>
    <x v="0"/>
    <d v="2024-12-01T00:00:00"/>
    <m/>
    <n v="16"/>
    <n v="1349.91"/>
    <n v="9449.3700000000008"/>
    <n v="-8099.46"/>
    <n v="-0.86"/>
    <n v="84.369375000000005"/>
    <n v="20098.66"/>
    <n v="2699.82"/>
    <n v="17398.84"/>
    <n v="6.44"/>
    <s v=""/>
    <s v="X"/>
    <s v="X"/>
    <s v="Bottom 5%"/>
    <m/>
    <s v="SGWS - CPWS"/>
    <s v="MOET HENNESSY USA INC"/>
  </r>
  <r>
    <x v="5116"/>
    <s v="AL-A005123"/>
    <x v="1"/>
    <s v="A005123"/>
    <s v="FLAVORED"/>
    <n v="5000"/>
    <n v="18.03"/>
    <x v="5"/>
    <x v="1"/>
    <s v="NoReplen"/>
    <x v="1"/>
    <x v="3"/>
    <d v="2025-02-01T00:00:00"/>
    <m/>
    <s v=""/>
    <n v="36.06"/>
    <n v="18.03"/>
    <n v="18.03"/>
    <n v="1"/>
    <s v=""/>
    <s v=""/>
    <s v=""/>
    <s v=""/>
    <s v=""/>
    <s v=""/>
    <s v=""/>
    <s v=""/>
    <s v="Bottom 5%"/>
    <m/>
    <s v="SGWS - LIBERTY SPIRITS"/>
    <s v="PARK STREET IMPORTS /"/>
  </r>
  <r>
    <x v="5117"/>
    <s v="AL-A005125"/>
    <x v="1"/>
    <s v="A005125"/>
    <s v="STRAIGHT"/>
    <n v="10000"/>
    <n v="29.99"/>
    <x v="5"/>
    <x v="4"/>
    <s v="SpecOrder"/>
    <x v="1"/>
    <x v="1"/>
    <s v="PRE 2023"/>
    <m/>
    <n v="3"/>
    <n v="60.04"/>
    <m/>
    <n v="60.04"/>
    <m/>
    <n v="20.013333333333332"/>
    <s v=""/>
    <s v=""/>
    <s v=""/>
    <s v=""/>
    <s v=""/>
    <s v=""/>
    <s v=""/>
    <s v="Bottom 5%"/>
    <m/>
    <s v="SGWS - LIBERTY SPIRITS"/>
    <s v="PARK STREET IMPORTS /"/>
  </r>
  <r>
    <x v="5118"/>
    <s v="AL-A005122"/>
    <x v="1"/>
    <s v="A005122"/>
    <s v="FLAVORED"/>
    <n v="5000"/>
    <n v="18.03"/>
    <x v="5"/>
    <x v="1"/>
    <s v="NoReplen"/>
    <x v="1"/>
    <x v="2"/>
    <s v="PRE 2023"/>
    <m/>
    <s v=""/>
    <m/>
    <n v="18.03"/>
    <n v="-18.03"/>
    <n v="-1"/>
    <s v=""/>
    <s v=""/>
    <s v=""/>
    <s v=""/>
    <s v=""/>
    <s v=""/>
    <s v=""/>
    <s v=""/>
    <s v="Bottom 5%"/>
    <m/>
    <s v="SGWS - LIBERTY SPIRITS"/>
    <s v="PARK STREET IMPORTS /"/>
  </r>
  <r>
    <x v="5119"/>
    <s v="AL-A070417"/>
    <x v="1"/>
    <s v="A070417"/>
    <s v="STRAIGHT"/>
    <n v="70000"/>
    <n v="44.99"/>
    <x v="13"/>
    <x v="5"/>
    <s v="Replenish"/>
    <x v="0"/>
    <x v="0"/>
    <d v="2025-02-01T00:00:00"/>
    <m/>
    <n v="23"/>
    <n v="4064.08"/>
    <n v="764.83"/>
    <n v="3299.25"/>
    <n v="4.3099999999999996"/>
    <n v="176.6991304347826"/>
    <n v="1749.61"/>
    <n v="89.98"/>
    <n v="1659.63"/>
    <n v="18.440000000000001"/>
    <s v=""/>
    <s v="X"/>
    <s v="X"/>
    <s v="Bottom 5%"/>
    <m/>
    <s v="SGWS - LIBERTY SPIRITS"/>
    <s v="REDMONT DISTILLING CO. LLC"/>
  </r>
  <r>
    <x v="5120"/>
    <s v="AL-A007459"/>
    <x v="1"/>
    <s v="A007459"/>
    <n v="0"/>
    <n v="10000"/>
    <n v="29.99"/>
    <x v="13"/>
    <x v="1"/>
    <s v="Replenish"/>
    <x v="0"/>
    <x v="0"/>
    <s v="PRE 2023"/>
    <m/>
    <n v="94"/>
    <n v="21382.87"/>
    <n v="31899.66"/>
    <n v="-10516.79"/>
    <n v="-0.33"/>
    <n v="227.47734042553191"/>
    <n v="22252.58"/>
    <n v="36733.129999999997"/>
    <n v="-14480.55"/>
    <n v="-0.39"/>
    <s v=""/>
    <s v=" "/>
    <s v="X"/>
    <s v="Bottom 5%"/>
    <m/>
    <s v="SGWS - LIBERTY SPIRITS"/>
    <s v="REDMONT DISTILLING CO. LLC"/>
  </r>
  <r>
    <x v="5121"/>
    <s v="AL-B009612"/>
    <x v="5"/>
    <s v="B009612"/>
    <s v="STRAIGHT"/>
    <n v="10000"/>
    <n v="59.99"/>
    <x v="2"/>
    <x v="3"/>
    <s v="NoReplen"/>
    <x v="1"/>
    <x v="0"/>
    <s v="PRE 2023"/>
    <m/>
    <n v="1"/>
    <m/>
    <n v="3899.35"/>
    <n v="-3899.35"/>
    <n v="-1"/>
    <n v="0"/>
    <s v=""/>
    <s v=""/>
    <s v=""/>
    <s v=""/>
    <s v=""/>
    <s v=""/>
    <s v=""/>
    <s v="Bottom 5%"/>
    <m/>
    <s v="SGWS - AMERICAN SPIRITS"/>
    <s v="CAMPARI AMERICA"/>
  </r>
  <r>
    <x v="5122"/>
    <s v="AL-E005986"/>
    <x v="3"/>
    <s v="E005986"/>
    <s v="STRAIGHT"/>
    <n v="5000"/>
    <n v="65.989999999999995"/>
    <x v="2"/>
    <x v="4"/>
    <s v="Allocated1"/>
    <x v="3"/>
    <x v="0"/>
    <d v="2024-11-01T00:00:00"/>
    <m/>
    <n v="5"/>
    <n v="36654"/>
    <n v="32934.6"/>
    <n v="3719.4"/>
    <n v="0.11"/>
    <n v="7330.8"/>
    <n v="60.99"/>
    <n v="0"/>
    <n v="60.99"/>
    <n v="0"/>
    <s v=""/>
    <s v=""/>
    <s v=""/>
    <s v="Bottom 5%"/>
    <m/>
    <s v="UNITED"/>
    <s v="SAZERAC CO INC"/>
  </r>
  <r>
    <x v="5123"/>
    <s v="AL-A005986"/>
    <x v="1"/>
    <s v="A005986"/>
    <s v="STRAIGHT"/>
    <n v="10000"/>
    <n v="49.99"/>
    <x v="2"/>
    <x v="4"/>
    <s v="Allocated1"/>
    <x v="1"/>
    <x v="0"/>
    <s v="PRE 2023"/>
    <m/>
    <n v="1"/>
    <n v="23618.79"/>
    <n v="14876.9"/>
    <n v="8741.89"/>
    <n v="0.59"/>
    <n v="23618.79"/>
    <n v="31769.26"/>
    <n v="28698.02"/>
    <n v="3071.24"/>
    <n v="0.11"/>
    <s v=""/>
    <s v=""/>
    <s v=""/>
    <s v="Bottom 5%"/>
    <m/>
    <s v="UNITED"/>
    <s v="SAZERAC CO INC"/>
  </r>
  <r>
    <x v="5124"/>
    <s v="AL-E004155"/>
    <x v="3"/>
    <s v="E004155"/>
    <s v="FLAVORED"/>
    <n v="10000"/>
    <n v="21.29"/>
    <x v="5"/>
    <x v="6"/>
    <s v="NoReplen"/>
    <x v="1"/>
    <x v="1"/>
    <s v="PRE 2023"/>
    <m/>
    <n v="1"/>
    <n v="211.8"/>
    <n v="21.18"/>
    <n v="190.62"/>
    <n v="9"/>
    <n v="211.8"/>
    <s v=""/>
    <s v=""/>
    <s v=""/>
    <s v=""/>
    <s v=""/>
    <s v=""/>
    <s v=""/>
    <s v="Bottom 5%"/>
    <m/>
    <s v="OTHER"/>
    <s v="MHW LTD"/>
  </r>
  <r>
    <x v="5125"/>
    <s v="AL-J030906"/>
    <x v="0"/>
    <s v="J030906"/>
    <n v="0"/>
    <n v="30000"/>
    <n v="10.99"/>
    <x v="0"/>
    <x v="0"/>
    <s v="CGPO 1"/>
    <x v="3"/>
    <x v="3"/>
    <d v="2025-05-01T00:00:00"/>
    <m/>
    <n v="24"/>
    <n v="10.99"/>
    <m/>
    <n v="10.99"/>
    <m/>
    <n v="0.45791666666666669"/>
    <n v="461.58"/>
    <n v="0"/>
    <n v="461.58"/>
    <n v="0"/>
    <s v=""/>
    <s v=""/>
    <s v=""/>
    <s v="Bottom 5%"/>
    <m/>
    <s v="UNITED"/>
    <s v="COOP ALE WORKS LLC"/>
  </r>
  <r>
    <x v="5126"/>
    <s v="AL-J030960"/>
    <x v="0"/>
    <s v="J030960"/>
    <n v="0"/>
    <n v="30000"/>
    <n v="10.99"/>
    <x v="0"/>
    <x v="0"/>
    <s v="CGPO 1"/>
    <x v="3"/>
    <x v="0"/>
    <d v="2025-05-01T00:00:00"/>
    <m/>
    <n v="9"/>
    <n v="-153.86000000000001"/>
    <m/>
    <n v="-153.86000000000001"/>
    <m/>
    <n v="-17.095555555555556"/>
    <n v="15364.02"/>
    <n v="0"/>
    <n v="15364.02"/>
    <n v="0"/>
    <s v=""/>
    <s v=""/>
    <s v=""/>
    <s v="Bottom 5%"/>
    <m/>
    <s v="UNITED"/>
    <s v="COOP ALE WORKS LLC"/>
  </r>
  <r>
    <x v="5127"/>
    <s v="AL-C070051"/>
    <x v="6"/>
    <s v="C070051"/>
    <n v="0"/>
    <n v="70000"/>
    <n v="7.79"/>
    <x v="0"/>
    <x v="0"/>
    <s v="NoReplen"/>
    <x v="0"/>
    <x v="1"/>
    <d v="2023-11-01T00:00:00"/>
    <m/>
    <n v="4"/>
    <n v="576.46"/>
    <n v="2122.5100000000002"/>
    <n v="-1546.05"/>
    <n v="-0.73"/>
    <n v="144.11500000000001"/>
    <s v=""/>
    <s v=""/>
    <s v=""/>
    <s v=""/>
    <s v=""/>
    <s v=""/>
    <s v=""/>
    <s v="Bottom 5%"/>
    <m/>
    <s v="RNDC"/>
    <s v="SPEAKEASY SPIRITS LLC."/>
  </r>
  <r>
    <x v="5128"/>
    <s v="AL-J070234"/>
    <x v="0"/>
    <s v="J070234"/>
    <n v="0"/>
    <n v="70000"/>
    <n v="11.99"/>
    <x v="0"/>
    <x v="0"/>
    <s v="NoReplen"/>
    <x v="0"/>
    <x v="1"/>
    <d v="2024-07-01T00:00:00"/>
    <m/>
    <n v="6"/>
    <n v="5708.98"/>
    <n v="13235.06"/>
    <n v="-7526.08"/>
    <n v="-0.56999999999999995"/>
    <n v="951.49666666666656"/>
    <n v="4761.47"/>
    <n v="26998.04"/>
    <n v="-22236.57"/>
    <n v="-0.82"/>
    <s v=""/>
    <s v=""/>
    <s v=""/>
    <s v="Bottom 5%"/>
    <m/>
    <s v="GULF DISTRIBUTING"/>
    <s v="MARK ANTHONY BRANDS INC."/>
  </r>
  <r>
    <x v="5129"/>
    <s v="AL-J007982"/>
    <x v="0"/>
    <s v="J007982"/>
    <n v="0"/>
    <n v="7000"/>
    <n v="11.99"/>
    <x v="0"/>
    <x v="0"/>
    <s v="NoReplen"/>
    <x v="0"/>
    <x v="1"/>
    <d v="2023-05-01T00:00:00"/>
    <m/>
    <s v=""/>
    <m/>
    <n v="1115.07"/>
    <n v="-1115.07"/>
    <n v="-1"/>
    <s v=""/>
    <n v="0"/>
    <n v="935.22"/>
    <n v="-935.22"/>
    <n v="-1"/>
    <s v=""/>
    <s v=""/>
    <s v=""/>
    <s v="Bottom 5%"/>
    <m/>
    <s v="GULF DISTRIBUTING"/>
    <s v="MARK ANTHONY BRANDS INC."/>
  </r>
  <r>
    <x v="5130"/>
    <s v="AL-J070194"/>
    <x v="0"/>
    <s v="J070194"/>
    <n v="0"/>
    <n v="70000"/>
    <n v="11.99"/>
    <x v="0"/>
    <x v="0"/>
    <s v="NoReplen"/>
    <x v="0"/>
    <x v="1"/>
    <d v="2024-07-01T00:00:00"/>
    <m/>
    <n v="5"/>
    <n v="2014.96"/>
    <n v="11635.89"/>
    <n v="-9620.93"/>
    <n v="-0.83"/>
    <n v="402.99200000000002"/>
    <n v="1731.09"/>
    <n v="31779.49"/>
    <n v="-30048.400000000001"/>
    <n v="-0.95"/>
    <s v=""/>
    <s v=""/>
    <s v=""/>
    <s v="Bottom 5%"/>
    <m/>
    <s v="GULF DISTRIBUTING"/>
    <s v="MARK ANTHONY BRANDS INC."/>
  </r>
  <r>
    <x v="5131"/>
    <s v="AL-J070101"/>
    <x v="0"/>
    <s v="J070101"/>
    <n v="0"/>
    <n v="70000"/>
    <n v="6.59"/>
    <x v="0"/>
    <x v="0"/>
    <s v="NoReplen"/>
    <x v="0"/>
    <x v="1"/>
    <d v="2023-12-01T00:00:00"/>
    <m/>
    <n v="2"/>
    <n v="46.13"/>
    <n v="1406.72"/>
    <n v="-1360.59"/>
    <n v="-0.97"/>
    <n v="23.065000000000001"/>
    <n v="0"/>
    <n v="5209.26"/>
    <n v="-5209.26"/>
    <n v="-1"/>
    <s v=""/>
    <s v=""/>
    <s v=""/>
    <s v="Bottom 5%"/>
    <m/>
    <s v="GULF DISTRIBUTING"/>
    <s v="MARK ANTHONY BRANDS INC."/>
  </r>
  <r>
    <x v="5132"/>
    <s v="AL-J007983"/>
    <x v="0"/>
    <s v="J007983"/>
    <n v="0"/>
    <n v="7000"/>
    <n v="6.59"/>
    <x v="0"/>
    <x v="0"/>
    <s v="NoReplen"/>
    <x v="0"/>
    <x v="1"/>
    <d v="2023-05-01T00:00:00"/>
    <m/>
    <n v="3"/>
    <n v="551.49"/>
    <n v="2714.53"/>
    <n v="-2163.04"/>
    <n v="-0.8"/>
    <n v="183.83"/>
    <n v="92.26"/>
    <n v="1824.34"/>
    <n v="-1732.08"/>
    <n v="-0.95"/>
    <s v=""/>
    <s v=""/>
    <s v=""/>
    <s v="Bottom 5%"/>
    <m/>
    <s v="GULF DISTRIBUTING"/>
    <s v="MARK ANTHONY BRANDS INC."/>
  </r>
  <r>
    <x v="5133"/>
    <s v="AL-A004271"/>
    <x v="1"/>
    <s v="A004271"/>
    <s v="STRAIGHT"/>
    <n v="10000"/>
    <n v="59.99"/>
    <x v="2"/>
    <x v="5"/>
    <s v="Allocated1"/>
    <x v="1"/>
    <x v="0"/>
    <s v="PRE 2023"/>
    <m/>
    <n v="7"/>
    <n v="38343.519999999997"/>
    <n v="39123.230000000003"/>
    <n v="-779.71"/>
    <n v="-0.02"/>
    <n v="5477.6457142857134"/>
    <n v="70221.16"/>
    <n v="30241.73"/>
    <n v="39979.43"/>
    <n v="1.32"/>
    <s v=""/>
    <s v=""/>
    <s v=""/>
    <s v="Bottom 5%"/>
    <m/>
    <s v="UNITED"/>
    <s v="SAZERAC CO INC"/>
  </r>
  <r>
    <x v="5134"/>
    <s v="AL-A010731"/>
    <x v="1"/>
    <s v="A010731"/>
    <s v="STRAIGHT"/>
    <n v="10000"/>
    <n v="61.99"/>
    <x v="2"/>
    <x v="5"/>
    <s v="Allocated1"/>
    <x v="3"/>
    <x v="0"/>
    <d v="2024-12-01T00:00:00"/>
    <m/>
    <n v="0"/>
    <n v="105259.02"/>
    <n v="64344.45"/>
    <n v="40914.57"/>
    <n v="0.64"/>
    <s v=""/>
    <n v="61.99"/>
    <n v="0"/>
    <n v="61.99"/>
    <n v="0"/>
    <s v=""/>
    <s v=""/>
    <s v=""/>
    <s v=""/>
    <m/>
    <s v="UNITED"/>
    <s v="SAZERAC CO INC"/>
  </r>
  <r>
    <x v="5135"/>
    <s v="AL-A009506"/>
    <x v="1"/>
    <s v="A009506"/>
    <s v="STRAIGHT"/>
    <n v="10000"/>
    <n v="64.989999999999995"/>
    <x v="2"/>
    <x v="5"/>
    <s v="Allocated1"/>
    <x v="1"/>
    <x v="0"/>
    <s v="PRE 2023"/>
    <m/>
    <s v=""/>
    <n v="10853.33"/>
    <n v="4436.25"/>
    <n v="6417.08"/>
    <n v="1.45"/>
    <s v=""/>
    <n v="4614.29"/>
    <n v="4331.28"/>
    <n v="283.01"/>
    <n v="7.0000000000000007E-2"/>
    <s v=""/>
    <s v=""/>
    <s v=""/>
    <s v="Bottom 5%"/>
    <m/>
    <s v="UNITED"/>
    <s v="SAZERAC CO INC"/>
  </r>
  <r>
    <x v="5136"/>
    <s v="AL-A005675"/>
    <x v="1"/>
    <s v="A005675"/>
    <n v="0"/>
    <n v="10000"/>
    <n v="79.989999999999995"/>
    <x v="4"/>
    <x v="5"/>
    <s v="Allocated1"/>
    <x v="1"/>
    <x v="0"/>
    <s v="PRE 2023"/>
    <m/>
    <s v=""/>
    <m/>
    <n v="959.88"/>
    <n v="-959.88"/>
    <n v="-1"/>
    <s v=""/>
    <n v="79.989999999999995"/>
    <n v="0"/>
    <n v="79.989999999999995"/>
    <n v="0"/>
    <s v=""/>
    <s v=""/>
    <s v=""/>
    <s v="Bottom 5%"/>
    <m/>
    <s v="UNITED"/>
    <s v="SAZERAC CO INC"/>
  </r>
  <r>
    <x v="5137"/>
    <s v="AL-A010732"/>
    <x v="1"/>
    <s v="A010732"/>
    <s v="STRAIGHT"/>
    <n v="10000"/>
    <n v="66.989999999999995"/>
    <x v="2"/>
    <x v="5"/>
    <s v="Allocated1"/>
    <x v="3"/>
    <x v="0"/>
    <d v="2024-07-01T00:00:00"/>
    <m/>
    <s v=""/>
    <n v="56673.54"/>
    <n v="126817.62"/>
    <n v="-70144.08"/>
    <n v="-0.55000000000000004"/>
    <s v=""/>
    <n v="66.989999999999995"/>
    <n v="468.93"/>
    <n v="-401.94"/>
    <n v="-0.86"/>
    <s v=""/>
    <s v=""/>
    <s v=""/>
    <s v=""/>
    <m/>
    <s v="UNITED"/>
    <s v="SAZERAC CO INC"/>
  </r>
  <r>
    <x v="5138"/>
    <s v="AL-A009718"/>
    <x v="1"/>
    <s v="A009718"/>
    <s v="STRAIGHT"/>
    <n v="10000"/>
    <n v="64.989999999999995"/>
    <x v="2"/>
    <x v="5"/>
    <s v="Allocated1"/>
    <x v="1"/>
    <x v="0"/>
    <s v="PRE 2023"/>
    <m/>
    <n v="5"/>
    <n v="64.989999999999995"/>
    <n v="418.93"/>
    <n v="-353.94"/>
    <n v="-0.84"/>
    <n v="12.997999999999999"/>
    <n v="20731.810000000001"/>
    <n v="11379.07"/>
    <n v="9352.74"/>
    <n v="0.82"/>
    <s v=""/>
    <s v=""/>
    <s v=""/>
    <s v="Bottom 5%"/>
    <m/>
    <s v="UNITED"/>
    <s v="SAZERAC CO INC"/>
  </r>
  <r>
    <x v="5139"/>
    <s v="AL-A010757"/>
    <x v="1"/>
    <s v="A010757"/>
    <s v="STRAIGHT"/>
    <n v="10000"/>
    <n v="7500"/>
    <x v="2"/>
    <x v="3"/>
    <s v="Allocated1"/>
    <x v="3"/>
    <x v="0"/>
    <d v="2024-12-01T00:00:00"/>
    <m/>
    <s v=""/>
    <n v="7500"/>
    <n v="30000"/>
    <n v="-22500"/>
    <n v="-0.75"/>
    <s v=""/>
    <n v="15000"/>
    <n v="30000"/>
    <n v="-15000"/>
    <n v="-0.5"/>
    <s v=""/>
    <s v=""/>
    <s v=""/>
    <s v="Bottom 5%"/>
    <m/>
    <s v="UNITED"/>
    <s v="SAZERAC CO INC"/>
  </r>
  <r>
    <x v="5140"/>
    <s v="AL-A009876"/>
    <x v="1"/>
    <s v="A009876"/>
    <s v="STRAIGHT"/>
    <n v="10000"/>
    <n v="59.99"/>
    <x v="2"/>
    <x v="5"/>
    <s v="Allocated1"/>
    <x v="1"/>
    <x v="0"/>
    <s v="PRE 2023"/>
    <m/>
    <n v="6"/>
    <n v="18416.93"/>
    <n v="7112.73"/>
    <n v="11304.2"/>
    <n v="1.59"/>
    <n v="3069.4883333333332"/>
    <n v="4559.24"/>
    <n v="5367.05"/>
    <n v="-807.81"/>
    <n v="-0.15"/>
    <s v=""/>
    <s v=""/>
    <s v=""/>
    <s v="Bottom 5%"/>
    <m/>
    <s v="UNITED"/>
    <s v="SAZERAC CO INC"/>
  </r>
  <r>
    <x v="5141"/>
    <s v="AL-F005560"/>
    <x v="4"/>
    <s v="F005560"/>
    <s v="STRAIGHT"/>
    <n v="10000"/>
    <n v="66.989999999999995"/>
    <x v="2"/>
    <x v="1"/>
    <s v="Allocated1"/>
    <x v="1"/>
    <x v="2"/>
    <s v="PRE 2023"/>
    <m/>
    <s v=""/>
    <m/>
    <n v="66.989999999999995"/>
    <n v="-66.989999999999995"/>
    <n v="-1"/>
    <s v=""/>
    <s v=""/>
    <s v=""/>
    <s v=""/>
    <s v=""/>
    <s v=""/>
    <s v=""/>
    <s v=""/>
    <s v="Bottom 5%"/>
    <m/>
    <s v="UNITED"/>
    <s v="SAZERAC CO INC"/>
  </r>
  <r>
    <x v="5142"/>
    <s v="AL-A004598"/>
    <x v="1"/>
    <s v="A004598"/>
    <s v="STRAIGHT"/>
    <n v="10000"/>
    <n v="30.99"/>
    <x v="2"/>
    <x v="4"/>
    <s v="Allocated1"/>
    <x v="1"/>
    <x v="0"/>
    <s v="PRE 2023"/>
    <m/>
    <n v="11"/>
    <n v="109022.82"/>
    <n v="33128.31"/>
    <n v="75894.509999999995"/>
    <n v="2.29"/>
    <n v="9911.1654545454548"/>
    <n v="36661.17"/>
    <n v="15959.85"/>
    <n v="20701.32"/>
    <n v="1.3"/>
    <s v=""/>
    <s v=""/>
    <s v=""/>
    <s v=""/>
    <m/>
    <s v="UNITED"/>
    <s v="SAZERAC CO INC"/>
  </r>
  <r>
    <x v="5143"/>
    <s v="AL-A007288"/>
    <x v="1"/>
    <s v="A007288"/>
    <s v="FLAVORED"/>
    <n v="10000"/>
    <n v="9.59"/>
    <x v="5"/>
    <x v="8"/>
    <s v="NoReplen"/>
    <x v="0"/>
    <x v="1"/>
    <s v="PRE 2023"/>
    <m/>
    <s v=""/>
    <n v="1035.72"/>
    <n v="15517.31"/>
    <n v="-14481.59"/>
    <n v="-0.93"/>
    <s v=""/>
    <n v="67.13"/>
    <n v="18842.2"/>
    <n v="-18775.07"/>
    <n v="-1"/>
    <s v=""/>
    <s v=""/>
    <s v=""/>
    <s v="Bottom 5%"/>
    <m/>
    <s v="UNITED"/>
    <s v="SAZERAC CO INC"/>
  </r>
  <r>
    <x v="5144"/>
    <s v="AL-A009679"/>
    <x v="1"/>
    <s v="A009679"/>
    <s v="FLAVORED"/>
    <n v="10000"/>
    <n v="10.79"/>
    <x v="5"/>
    <x v="8"/>
    <s v="NoReplen"/>
    <x v="1"/>
    <x v="3"/>
    <s v="PRE 2023"/>
    <m/>
    <s v=""/>
    <n v="43.16"/>
    <n v="82.75"/>
    <n v="-39.590000000000003"/>
    <n v="-0.48"/>
    <s v=""/>
    <s v=""/>
    <s v=""/>
    <s v=""/>
    <s v=""/>
    <s v=""/>
    <s v=""/>
    <s v=""/>
    <s v="Bottom 5%"/>
    <m/>
    <s v="UNITED"/>
    <s v="JEM BEVERAGE COMPANY LLC"/>
  </r>
  <r>
    <x v="5145"/>
    <s v="AL-A005605"/>
    <x v="1"/>
    <s v="A005605"/>
    <s v="FLAVORED"/>
    <n v="10000"/>
    <n v="10.79"/>
    <x v="5"/>
    <x v="8"/>
    <s v="Delisted"/>
    <x v="1"/>
    <x v="3"/>
    <s v="PRE 2023"/>
    <m/>
    <s v=""/>
    <m/>
    <n v="0"/>
    <n v="0"/>
    <m/>
    <s v=""/>
    <s v=""/>
    <s v=""/>
    <s v=""/>
    <s v=""/>
    <s v=""/>
    <s v=""/>
    <s v=""/>
    <s v="Bottom 5%"/>
    <m/>
    <s v="UNITED"/>
    <s v="JEM BEVERAGE COMPANY LLC"/>
  </r>
  <r>
    <x v="5146"/>
    <s v="AL-A005687"/>
    <x v="1"/>
    <s v="A005687"/>
    <s v="FLAVORED"/>
    <n v="5000"/>
    <n v="10.79"/>
    <x v="5"/>
    <x v="8"/>
    <s v="NoReplen"/>
    <x v="1"/>
    <x v="1"/>
    <s v="PRE 2023"/>
    <m/>
    <s v=""/>
    <n v="10.79"/>
    <m/>
    <n v="10.79"/>
    <m/>
    <s v=""/>
    <s v=""/>
    <s v=""/>
    <s v=""/>
    <s v=""/>
    <s v=""/>
    <s v=""/>
    <s v=""/>
    <s v="Bottom 5%"/>
    <m/>
    <s v="UNITED"/>
    <s v="JEM BEVERAGE COMPANY LLC"/>
  </r>
  <r>
    <x v="5147"/>
    <s v="AL-A009721"/>
    <x v="1"/>
    <s v="A009721"/>
    <s v="STRAIGHT"/>
    <n v="9000"/>
    <n v="9.59"/>
    <x v="5"/>
    <x v="8"/>
    <s v="Delisted"/>
    <x v="1"/>
    <x v="3"/>
    <d v="2024-11-01T00:00:00"/>
    <m/>
    <s v=""/>
    <m/>
    <n v="57.54"/>
    <n v="-57.54"/>
    <n v="-1"/>
    <s v=""/>
    <n v="0"/>
    <n v="191.88"/>
    <n v="-191.88"/>
    <n v="-1"/>
    <s v=""/>
    <s v=""/>
    <s v=""/>
    <s v="Bottom 5%"/>
    <m/>
    <s v="UNITED"/>
    <s v="JEM BEVERAGE COMPANY LLC"/>
  </r>
  <r>
    <x v="5148"/>
    <s v="AL-A009678"/>
    <x v="1"/>
    <s v="A009678"/>
    <s v="FLAVORED"/>
    <n v="10000"/>
    <n v="10.79"/>
    <x v="5"/>
    <x v="8"/>
    <s v="Delisted"/>
    <x v="1"/>
    <x v="3"/>
    <s v="PRE 2023"/>
    <m/>
    <s v=""/>
    <m/>
    <n v="0"/>
    <n v="0"/>
    <m/>
    <s v=""/>
    <n v="0"/>
    <n v="0"/>
    <n v="0"/>
    <n v="0"/>
    <s v=""/>
    <s v=""/>
    <s v=""/>
    <s v="Bottom 5%"/>
    <m/>
    <s v="UNITED"/>
    <s v="JEM BEVERAGE COMPANY LLC"/>
  </r>
  <r>
    <x v="5149"/>
    <s v="AL-A005910"/>
    <x v="1"/>
    <s v="A005910"/>
    <s v="STRAIGHT"/>
    <n v="10000"/>
    <n v="35.99"/>
    <x v="2"/>
    <x v="4"/>
    <s v="NoReplen"/>
    <x v="1"/>
    <x v="1"/>
    <s v="PRE 2023"/>
    <m/>
    <n v="1"/>
    <n v="71.98"/>
    <n v="59.99"/>
    <n v="11.99"/>
    <n v="0.2"/>
    <n v="71.98"/>
    <s v=""/>
    <s v=""/>
    <s v=""/>
    <s v=""/>
    <s v=""/>
    <s v=""/>
    <s v=""/>
    <s v="Bottom 5%"/>
    <m/>
    <s v="RNDC"/>
    <s v="REMY COINTREAU USA INC"/>
  </r>
  <r>
    <x v="5150"/>
    <s v="AL-A010461"/>
    <x v="1"/>
    <s v="A010461"/>
    <s v="STRAIGHT"/>
    <n v="10000"/>
    <n v="59.99"/>
    <x v="2"/>
    <x v="5"/>
    <s v="SpecOrder"/>
    <x v="1"/>
    <x v="1"/>
    <s v="PRE 2023"/>
    <m/>
    <n v="1"/>
    <n v="1579.81"/>
    <n v="2199.7800000000002"/>
    <n v="-619.97"/>
    <n v="-0.28000000000000003"/>
    <n v="1579.81"/>
    <s v=""/>
    <s v=""/>
    <s v=""/>
    <s v=""/>
    <s v=""/>
    <s v=""/>
    <s v=""/>
    <s v="Bottom 5%"/>
    <m/>
    <s v="OTHER"/>
    <s v="PARK STREET IMPORTS /"/>
  </r>
  <r>
    <x v="5151"/>
    <s v="AL-A010460"/>
    <x v="1"/>
    <s v="A010460"/>
    <s v="STRAIGHT"/>
    <n v="10000"/>
    <n v="53.99"/>
    <x v="2"/>
    <x v="5"/>
    <s v="NoReplen"/>
    <x v="1"/>
    <x v="1"/>
    <s v="PRE 2023"/>
    <m/>
    <n v="2"/>
    <n v="1025.81"/>
    <n v="2411.58"/>
    <n v="-1385.77"/>
    <n v="-0.56999999999999995"/>
    <n v="512.90499999999997"/>
    <n v="107.98"/>
    <n v="0"/>
    <n v="107.98"/>
    <n v="0"/>
    <s v=""/>
    <s v=""/>
    <s v=""/>
    <s v="Bottom 5%"/>
    <m/>
    <s v="OTHER"/>
    <s v="PARK STREET IMPORTS /"/>
  </r>
  <r>
    <x v="5152"/>
    <s v="AL-A010462"/>
    <x v="1"/>
    <s v="A010462"/>
    <s v="STRAIGHT"/>
    <n v="10000"/>
    <n v="53.99"/>
    <x v="2"/>
    <x v="5"/>
    <s v="NoReplen"/>
    <x v="1"/>
    <x v="1"/>
    <s v="PRE 2023"/>
    <m/>
    <n v="1"/>
    <n v="1349.75"/>
    <n v="2888.49"/>
    <n v="-1538.74"/>
    <n v="-0.53"/>
    <n v="1349.75"/>
    <n v="107.98"/>
    <n v="0"/>
    <n v="107.98"/>
    <n v="0"/>
    <s v=""/>
    <s v=""/>
    <s v=""/>
    <s v="Bottom 5%"/>
    <m/>
    <s v="OTHER"/>
    <s v="PARK STREET IMPORTS /"/>
  </r>
  <r>
    <x v="5153"/>
    <s v="AL-A010463"/>
    <x v="1"/>
    <s v="A010463"/>
    <s v="STRAIGHT"/>
    <n v="10000"/>
    <n v="44.99"/>
    <x v="2"/>
    <x v="4"/>
    <s v="NoReplen"/>
    <x v="1"/>
    <x v="1"/>
    <s v="PRE 2023"/>
    <m/>
    <n v="3"/>
    <n v="1124.75"/>
    <n v="3096.87"/>
    <n v="-1972.12"/>
    <n v="-0.64"/>
    <n v="374.91666666666669"/>
    <n v="269.94"/>
    <n v="0"/>
    <n v="269.94"/>
    <n v="0"/>
    <s v=""/>
    <s v=""/>
    <s v=""/>
    <s v="Bottom 5%"/>
    <m/>
    <s v="OTHER"/>
    <s v="PARK STREET IMPORTS /"/>
  </r>
  <r>
    <x v="5154"/>
    <s v="AL-A004244"/>
    <x v="1"/>
    <s v="A004244"/>
    <s v="FLAVORED"/>
    <n v="4000"/>
    <n v="5.99"/>
    <x v="1"/>
    <x v="9"/>
    <s v="NoReplen"/>
    <x v="1"/>
    <x v="3"/>
    <d v="2025-05-01T00:00:00"/>
    <m/>
    <s v=""/>
    <n v="77.87"/>
    <m/>
    <n v="77.87"/>
    <m/>
    <s v=""/>
    <s v=""/>
    <s v=""/>
    <s v=""/>
    <s v=""/>
    <s v=""/>
    <s v=""/>
    <s v=""/>
    <s v="Bottom 5%"/>
    <m/>
    <s v="SGWS - AMERICAN SPIRITS"/>
    <s v="HEAVEN HILL SALES CO DBA HEAVEN HILL BRANDS"/>
  </r>
  <r>
    <x v="5155"/>
    <s v="AL-F008227"/>
    <x v="4"/>
    <s v="F008227"/>
    <s v="STRAIGHT"/>
    <n v="8000"/>
    <n v="29.99"/>
    <x v="5"/>
    <x v="6"/>
    <s v="Replenish"/>
    <x v="0"/>
    <x v="0"/>
    <d v="2024-10-01T00:00:00"/>
    <m/>
    <n v="80"/>
    <n v="96103"/>
    <n v="21699.9"/>
    <n v="74403.100000000006"/>
    <n v="3.43"/>
    <n v="1201.2874999999999"/>
    <n v="35807.160000000003"/>
    <n v="64688.57"/>
    <n v="-28881.41"/>
    <n v="-0.45"/>
    <s v=""/>
    <s v=" "/>
    <s v=" "/>
    <s v=""/>
    <m/>
    <s v="UNITED"/>
    <s v="SAZERAC CO INC"/>
  </r>
  <r>
    <x v="5156"/>
    <s v="AL-D007013"/>
    <x v="2"/>
    <s v="D007013"/>
    <s v="STRAIGHT"/>
    <n v="10000"/>
    <n v="0.59"/>
    <x v="5"/>
    <x v="7"/>
    <s v="NoReplen"/>
    <x v="0"/>
    <x v="2"/>
    <s v="PRE 2023"/>
    <m/>
    <n v="1"/>
    <n v="6.49"/>
    <n v="177.23"/>
    <n v="-170.74"/>
    <n v="-0.96"/>
    <n v="6.49"/>
    <n v="0"/>
    <n v="7.08"/>
    <n v="-7.08"/>
    <n v="-1"/>
    <s v=""/>
    <s v=""/>
    <s v=""/>
    <s v="Bottom 5%"/>
    <m/>
    <s v="UNITED"/>
    <s v="SAZERAC CO INC"/>
  </r>
  <r>
    <x v="5157"/>
    <s v="AL-B010323"/>
    <x v="5"/>
    <s v="B010323"/>
    <s v="STRAIGHT"/>
    <n v="10000"/>
    <n v="8.99"/>
    <x v="5"/>
    <x v="6"/>
    <s v="SpecOrder"/>
    <x v="1"/>
    <x v="0"/>
    <s v="PRE 2023"/>
    <m/>
    <n v="4"/>
    <n v="1726.08"/>
    <n v="1582.24"/>
    <n v="143.84"/>
    <n v="0.09"/>
    <n v="431.52"/>
    <n v="11102.65"/>
    <n v="1672.14"/>
    <n v="9430.51"/>
    <n v="5.64"/>
    <s v=""/>
    <s v=""/>
    <s v=""/>
    <s v="Bottom 5%"/>
    <m/>
    <s v="UNITED"/>
    <s v="SAZERAC CO INC"/>
  </r>
  <r>
    <x v="5158"/>
    <s v="AL-A008227"/>
    <x v="1"/>
    <s v="A008227"/>
    <s v="STRAIGHT"/>
    <n v="8000"/>
    <n v="16.989999999999998"/>
    <x v="5"/>
    <x v="6"/>
    <s v="Replenish"/>
    <x v="0"/>
    <x v="0"/>
    <s v="PRE 2023"/>
    <m/>
    <n v="97"/>
    <n v="66343.44"/>
    <n v="56591.69"/>
    <n v="9751.75"/>
    <n v="0.17"/>
    <n v="683.95298969072167"/>
    <n v="590557.53"/>
    <n v="490934.41"/>
    <n v="99623.12"/>
    <n v="0.2"/>
    <s v=""/>
    <s v=" "/>
    <s v=" "/>
    <s v=""/>
    <m/>
    <s v="UNITED"/>
    <s v="SAZERAC CO INC"/>
  </r>
  <r>
    <x v="5159"/>
    <s v="AL-A007846"/>
    <x v="1"/>
    <s v="A007846"/>
    <s v="STRAIGHT"/>
    <n v="7000"/>
    <n v="23.99"/>
    <x v="2"/>
    <x v="1"/>
    <s v="NoReplen"/>
    <x v="0"/>
    <x v="1"/>
    <s v="PRE 2023"/>
    <m/>
    <s v=""/>
    <n v="335.86"/>
    <n v="2155.25"/>
    <n v="-1819.39"/>
    <n v="-0.84"/>
    <s v=""/>
    <n v="0"/>
    <n v="167.94"/>
    <n v="-167.94"/>
    <n v="-1"/>
    <s v=""/>
    <s v=""/>
    <s v=""/>
    <s v="Bottom 5%"/>
    <m/>
    <s v="INTERNATIONAL"/>
    <s v="INTERNATIONAL WINES INC."/>
  </r>
  <r>
    <x v="5160"/>
    <s v="AL-A007847"/>
    <x v="1"/>
    <s v="A007847"/>
    <n v="0"/>
    <n v="7000"/>
    <n v="23.99"/>
    <x v="12"/>
    <x v="1"/>
    <s v="NoReplen"/>
    <x v="0"/>
    <x v="1"/>
    <s v="PRE 2023"/>
    <m/>
    <s v=""/>
    <n v="767.68"/>
    <n v="4134.53"/>
    <n v="-3366.85"/>
    <n v="-0.81"/>
    <s v=""/>
    <n v="0"/>
    <n v="167.94"/>
    <n v="-167.94"/>
    <n v="-1"/>
    <s v=""/>
    <s v=""/>
    <s v=""/>
    <s v="Bottom 5%"/>
    <m/>
    <s v="INTERNATIONAL"/>
    <s v="INTERNATIONAL WINES INC."/>
  </r>
  <r>
    <x v="5161"/>
    <s v="AL-A007572"/>
    <x v="1"/>
    <s v="A007572"/>
    <s v="FLAVORED"/>
    <n v="10000"/>
    <n v="11.99"/>
    <x v="2"/>
    <x v="8"/>
    <s v="NoReplen"/>
    <x v="0"/>
    <x v="1"/>
    <s v="PRE 2023"/>
    <m/>
    <n v="0"/>
    <n v="119.9"/>
    <n v="971.19"/>
    <n v="-851.29"/>
    <n v="-0.88"/>
    <s v=""/>
    <n v="83.93"/>
    <n v="359.7"/>
    <n v="-275.77"/>
    <n v="-0.77"/>
    <s v=""/>
    <s v=""/>
    <s v=""/>
    <s v="Bottom 5%"/>
    <m/>
    <s v="RNDC"/>
    <s v="MCCORMICK DISTILLING CO INC"/>
  </r>
  <r>
    <x v="5162"/>
    <s v="AL-D007572"/>
    <x v="2"/>
    <s v="D007572"/>
    <s v="FLAVORED"/>
    <n v="10000"/>
    <n v="0.59"/>
    <x v="2"/>
    <x v="7"/>
    <s v="NoReplen"/>
    <x v="0"/>
    <x v="1"/>
    <s v="PRE 2023"/>
    <m/>
    <s v=""/>
    <n v="21.83"/>
    <n v="2.95"/>
    <n v="18.88"/>
    <n v="6.4"/>
    <s v=""/>
    <s v=""/>
    <s v=""/>
    <s v=""/>
    <s v=""/>
    <s v=""/>
    <s v=""/>
    <s v=""/>
    <s v="Bottom 5%"/>
    <m/>
    <s v="RNDC"/>
    <s v="MCCORMICK DISTILLING CO INC"/>
  </r>
  <r>
    <x v="5163"/>
    <s v="AL-A009509"/>
    <x v="1"/>
    <s v="A009509"/>
    <s v="STRAIGHT"/>
    <n v="10000"/>
    <n v="32.99"/>
    <x v="12"/>
    <x v="4"/>
    <s v="NoReplen"/>
    <x v="1"/>
    <x v="1"/>
    <s v="PRE 2023"/>
    <m/>
    <n v="1"/>
    <n v="296.91000000000003"/>
    <n v="0"/>
    <n v="296.91000000000003"/>
    <m/>
    <n v="296.91000000000003"/>
    <n v="65.98"/>
    <n v="329.94"/>
    <n v="-263.95999999999998"/>
    <n v="-0.8"/>
    <s v=""/>
    <s v=""/>
    <s v=""/>
    <s v="Bottom 5%"/>
    <m/>
    <s v="RNDC"/>
    <s v="SPLINTER GROUP NAPA, LLC"/>
  </r>
  <r>
    <x v="5164"/>
    <s v="AL-D070207"/>
    <x v="2"/>
    <s v="D070207"/>
    <n v="0"/>
    <n v="70000"/>
    <n v="6.99"/>
    <x v="6"/>
    <x v="7"/>
    <s v="Replenish"/>
    <x v="0"/>
    <x v="0"/>
    <d v="2024-07-01T00:00:00"/>
    <m/>
    <n v="61"/>
    <n v="9156.9"/>
    <n v="43785.36"/>
    <n v="-34628.46"/>
    <n v="-0.79"/>
    <n v="150.11311475409835"/>
    <n v="3711.69"/>
    <n v="29595.66"/>
    <n v="-25883.97"/>
    <n v="-0.87"/>
    <s v=""/>
    <s v=""/>
    <s v=""/>
    <s v="Bottom 5%"/>
    <m/>
    <s v="RNDC"/>
    <s v="TEMPERANCE DISTILLING CO."/>
  </r>
  <r>
    <x v="5165"/>
    <s v="AL-C070207"/>
    <x v="6"/>
    <s v="C070207"/>
    <n v="0"/>
    <n v="70000"/>
    <n v="15.99"/>
    <x v="6"/>
    <x v="7"/>
    <s v="Replenish"/>
    <x v="0"/>
    <x v="0"/>
    <d v="2024-07-01T00:00:00"/>
    <m/>
    <n v="106"/>
    <n v="20051.46"/>
    <n v="76496.160000000003"/>
    <n v="-56444.7"/>
    <n v="-0.74"/>
    <n v="189.16471698113207"/>
    <n v="9609.99"/>
    <n v="54030.21"/>
    <n v="-44420.22"/>
    <n v="-0.82"/>
    <s v=""/>
    <s v=""/>
    <s v=""/>
    <s v="Bottom 5%"/>
    <m/>
    <s v="RNDC"/>
    <s v="TEMPERANCE DISTILLING CO."/>
  </r>
  <r>
    <x v="5166"/>
    <s v="AL-D070208"/>
    <x v="2"/>
    <s v="D070208"/>
    <n v="0"/>
    <n v="70000"/>
    <n v="6.99"/>
    <x v="6"/>
    <x v="7"/>
    <s v="Replenish"/>
    <x v="0"/>
    <x v="0"/>
    <d v="2024-07-01T00:00:00"/>
    <m/>
    <n v="88"/>
    <n v="8520.81"/>
    <n v="38598.78"/>
    <n v="-30077.97"/>
    <n v="-0.78"/>
    <n v="96.827386363636364"/>
    <n v="3879.45"/>
    <n v="26296.38"/>
    <n v="-22416.93"/>
    <n v="-0.85"/>
    <s v=""/>
    <s v=""/>
    <s v=""/>
    <s v="Bottom 5%"/>
    <m/>
    <s v="RNDC"/>
    <s v="TEMPERANCE DISTILLING CO."/>
  </r>
  <r>
    <x v="5167"/>
    <s v="AL-C070208"/>
    <x v="6"/>
    <s v="C070208"/>
    <n v="0"/>
    <n v="70000"/>
    <n v="15.99"/>
    <x v="6"/>
    <x v="7"/>
    <s v="Replenish"/>
    <x v="0"/>
    <x v="0"/>
    <d v="2024-07-01T00:00:00"/>
    <m/>
    <n v="93"/>
    <n v="8890.44"/>
    <n v="31052.58"/>
    <n v="-22162.14"/>
    <n v="-0.71"/>
    <n v="95.596129032258077"/>
    <n v="5612.49"/>
    <n v="37928.28"/>
    <n v="-32315.79"/>
    <n v="-0.85"/>
    <s v=""/>
    <s v=""/>
    <s v=""/>
    <s v="Bottom 5%"/>
    <m/>
    <s v="RNDC"/>
    <s v="TEMPERANCE DISTILLING CO."/>
  </r>
  <r>
    <x v="5168"/>
    <s v="AL-D070209"/>
    <x v="2"/>
    <s v="D070209"/>
    <n v="0"/>
    <n v="70000"/>
    <n v="6.99"/>
    <x v="6"/>
    <x v="7"/>
    <s v="Replenish"/>
    <x v="0"/>
    <x v="0"/>
    <d v="2024-07-01T00:00:00"/>
    <m/>
    <n v="89"/>
    <n v="18907.95"/>
    <n v="68879.460000000006"/>
    <n v="-49971.51"/>
    <n v="-0.73"/>
    <n v="212.4488764044944"/>
    <n v="6542.64"/>
    <n v="38095.5"/>
    <n v="-31552.86"/>
    <n v="-0.83"/>
    <s v=""/>
    <s v=""/>
    <s v=""/>
    <s v="Bottom 5%"/>
    <m/>
    <s v="RNDC"/>
    <s v="TEMPERANCE DISTILLING CO."/>
  </r>
  <r>
    <x v="5169"/>
    <s v="AL-C070209"/>
    <x v="6"/>
    <s v="C070209"/>
    <n v="0"/>
    <n v="70000"/>
    <n v="15.99"/>
    <x v="6"/>
    <x v="7"/>
    <s v="Replenish"/>
    <x v="0"/>
    <x v="0"/>
    <d v="2024-07-01T00:00:00"/>
    <m/>
    <n v="108"/>
    <n v="23745.15"/>
    <n v="77727.39"/>
    <n v="-53982.239999999998"/>
    <n v="-0.69"/>
    <n v="219.86250000000001"/>
    <n v="13639.47"/>
    <n v="67429.83"/>
    <n v="-53790.36"/>
    <n v="-0.8"/>
    <s v=""/>
    <s v=""/>
    <s v=""/>
    <s v="Bottom 5%"/>
    <m/>
    <s v="RNDC"/>
    <s v="TEMPERANCE DISTILLING CO."/>
  </r>
  <r>
    <x v="5170"/>
    <s v="AL-A070441"/>
    <x v="1"/>
    <s v="A070441"/>
    <s v="FLAVORED"/>
    <n v="70000"/>
    <n v="25.99"/>
    <x v="2"/>
    <x v="1"/>
    <s v="Replenish"/>
    <x v="0"/>
    <x v="0"/>
    <d v="2025-05-01T00:00:00"/>
    <m/>
    <n v="54"/>
    <n v="4548.25"/>
    <m/>
    <n v="4548.25"/>
    <m/>
    <n v="84.226851851851848"/>
    <n v="4548.25"/>
    <n v="0"/>
    <n v="4548.25"/>
    <n v="0"/>
    <s v=""/>
    <s v="X"/>
    <s v="X"/>
    <s v="Bottom 5%"/>
    <m/>
    <s v="RNDC"/>
    <s v="KIND SPIRITS, LLC"/>
  </r>
  <r>
    <x v="5171"/>
    <s v="AL-A003733"/>
    <x v="1"/>
    <s v="A003733"/>
    <n v="0"/>
    <n v="10000"/>
    <n v="16.989999999999998"/>
    <x v="15"/>
    <x v="13"/>
    <s v="Delisted"/>
    <x v="0"/>
    <x v="1"/>
    <s v="PRE 2023"/>
    <m/>
    <n v="8"/>
    <n v="1019.4"/>
    <n v="1138.33"/>
    <n v="-118.93"/>
    <n v="-0.1"/>
    <n v="127.425"/>
    <n v="0"/>
    <n v="33.979999999999997"/>
    <n v="-33.979999999999997"/>
    <n v="-1"/>
    <s v=""/>
    <s v=""/>
    <s v=""/>
    <s v="Bottom 5%"/>
    <m/>
    <s v="OTHER"/>
    <s v="WHIPPOORWILL VINYARD LLC"/>
  </r>
  <r>
    <x v="5172"/>
    <s v="AL-A003734"/>
    <x v="1"/>
    <s v="A003734"/>
    <n v="0"/>
    <n v="10000"/>
    <n v="13.26"/>
    <x v="15"/>
    <x v="13"/>
    <s v="Delisted"/>
    <x v="0"/>
    <x v="3"/>
    <s v="PRE 2023"/>
    <m/>
    <s v=""/>
    <m/>
    <n v="26.52"/>
    <n v="-26.52"/>
    <n v="-1"/>
    <s v=""/>
    <s v=""/>
    <s v=""/>
    <s v=""/>
    <s v=""/>
    <s v=""/>
    <s v=""/>
    <s v=""/>
    <s v="Bottom 5%"/>
    <m/>
    <s v="OTHER"/>
    <s v="WHIPPOORWILL VINYARD LLC"/>
  </r>
  <r>
    <x v="5173"/>
    <s v="AL-A003735"/>
    <x v="1"/>
    <s v="A003735"/>
    <n v="0"/>
    <n v="10000"/>
    <n v="14.99"/>
    <x v="15"/>
    <x v="13"/>
    <s v="Delisted"/>
    <x v="0"/>
    <x v="1"/>
    <s v="PRE 2023"/>
    <m/>
    <n v="4"/>
    <n v="194.87"/>
    <n v="464.69"/>
    <n v="-269.82"/>
    <n v="-0.57999999999999996"/>
    <n v="48.717500000000001"/>
    <s v=""/>
    <s v=""/>
    <s v=""/>
    <s v=""/>
    <s v=""/>
    <s v=""/>
    <s v=""/>
    <s v="Bottom 5%"/>
    <m/>
    <s v="OTHER"/>
    <s v="WHIPPOORWILL VINYARD LLC"/>
  </r>
  <r>
    <x v="5174"/>
    <s v="AL-A003737"/>
    <x v="1"/>
    <s v="A003737"/>
    <n v="0"/>
    <n v="10000"/>
    <n v="10.99"/>
    <x v="15"/>
    <x v="13"/>
    <s v="Delisted"/>
    <x v="0"/>
    <x v="1"/>
    <s v="PRE 2023"/>
    <m/>
    <n v="6"/>
    <n v="846.23"/>
    <n v="1351.77"/>
    <n v="-505.54"/>
    <n v="-0.37"/>
    <n v="141.03833333333333"/>
    <s v=""/>
    <s v=""/>
    <s v=""/>
    <s v=""/>
    <s v=""/>
    <s v=""/>
    <s v=""/>
    <s v="Bottom 5%"/>
    <m/>
    <s v="OTHER"/>
    <s v="WHIPPOORWILL VINYARD LLC"/>
  </r>
  <r>
    <x v="5175"/>
    <s v="AL-A003738"/>
    <x v="1"/>
    <s v="A003738"/>
    <n v="0"/>
    <n v="10000"/>
    <n v="8.9"/>
    <x v="15"/>
    <x v="13"/>
    <s v="Delisted"/>
    <x v="0"/>
    <x v="3"/>
    <s v="PRE 2023"/>
    <m/>
    <s v=""/>
    <n v="8.9"/>
    <n v="62.3"/>
    <n v="-53.4"/>
    <n v="-0.86"/>
    <s v=""/>
    <s v=""/>
    <s v=""/>
    <s v=""/>
    <s v=""/>
    <s v=""/>
    <s v=""/>
    <s v=""/>
    <s v="Bottom 5%"/>
    <m/>
    <s v="OTHER"/>
    <s v="WHIPPOORWILL VINYARD LLC"/>
  </r>
  <r>
    <x v="5176"/>
    <s v="AL-A003741"/>
    <x v="1"/>
    <s v="A003741"/>
    <n v="0"/>
    <n v="10000"/>
    <n v="10.99"/>
    <x v="15"/>
    <x v="13"/>
    <s v="Delisted"/>
    <x v="0"/>
    <x v="1"/>
    <s v="PRE 2023"/>
    <m/>
    <n v="6"/>
    <n v="1022.07"/>
    <n v="967.12"/>
    <n v="54.95"/>
    <n v="0.06"/>
    <n v="170.345"/>
    <s v=""/>
    <s v=""/>
    <s v=""/>
    <s v=""/>
    <s v=""/>
    <s v=""/>
    <s v=""/>
    <s v="Bottom 5%"/>
    <m/>
    <s v="OTHER"/>
    <s v="WHIPPOORWILL VINYARD LLC"/>
  </r>
  <r>
    <x v="5177"/>
    <s v="AL-A003739"/>
    <x v="1"/>
    <s v="A003739"/>
    <n v="0"/>
    <n v="10000"/>
    <n v="10.99"/>
    <x v="15"/>
    <x v="13"/>
    <s v="Delisted"/>
    <x v="0"/>
    <x v="1"/>
    <s v="PRE 2023"/>
    <m/>
    <n v="6"/>
    <n v="868.21"/>
    <n v="1120.98"/>
    <n v="-252.77"/>
    <n v="-0.23"/>
    <n v="144.70166666666668"/>
    <s v=""/>
    <s v=""/>
    <s v=""/>
    <s v=""/>
    <s v=""/>
    <s v=""/>
    <s v=""/>
    <s v="Bottom 5%"/>
    <m/>
    <s v="OTHER"/>
    <s v="WHIPPOORWILL VINYARD LLC"/>
  </r>
  <r>
    <x v="5178"/>
    <s v="AL-A003740"/>
    <x v="1"/>
    <s v="A003740"/>
    <n v="0"/>
    <n v="10000"/>
    <n v="8.9"/>
    <x v="15"/>
    <x v="13"/>
    <s v="Delisted"/>
    <x v="0"/>
    <x v="1"/>
    <s v="PRE 2023"/>
    <m/>
    <n v="1"/>
    <n v="8.9"/>
    <n v="62.3"/>
    <n v="-53.4"/>
    <n v="-0.86"/>
    <n v="8.9"/>
    <s v=""/>
    <s v=""/>
    <s v=""/>
    <s v=""/>
    <s v=""/>
    <s v=""/>
    <s v=""/>
    <s v="Bottom 5%"/>
    <m/>
    <s v="OTHER"/>
    <s v="WHIPPOORWILL VINYARD LLC"/>
  </r>
  <r>
    <x v="5179"/>
    <s v="AL-C070400"/>
    <x v="6"/>
    <s v="C070400"/>
    <n v="0"/>
    <n v="70000"/>
    <n v="15.99"/>
    <x v="6"/>
    <x v="7"/>
    <s v="NoReplen"/>
    <x v="0"/>
    <x v="0"/>
    <d v="2025-01-01T00:00:00"/>
    <m/>
    <n v="4"/>
    <n v="2270.58"/>
    <n v="8618.61"/>
    <n v="-6348.03"/>
    <n v="-0.74"/>
    <n v="567.64499999999998"/>
    <n v="1519.05"/>
    <n v="7307.43"/>
    <n v="-5788.38"/>
    <n v="-0.79"/>
    <s v=""/>
    <s v=""/>
    <s v=""/>
    <s v="Bottom 5%"/>
    <m/>
    <s v="RNDC"/>
    <s v="TEMPERANCE DISTILLING CO."/>
  </r>
  <r>
    <x v="5180"/>
    <s v="AL-A070541"/>
    <x v="1"/>
    <s v="A070541"/>
    <s v="STRAIGHT"/>
    <n v="70000"/>
    <n v="44.99"/>
    <x v="2"/>
    <x v="4"/>
    <s v="Replenish"/>
    <x v="0"/>
    <x v="0"/>
    <d v="2025-09-01T00:00:00"/>
    <m/>
    <n v="50"/>
    <n v="9051.85"/>
    <m/>
    <n v="9051.85"/>
    <m/>
    <n v="181.03700000000001"/>
    <n v="19876.41"/>
    <n v="0"/>
    <n v="19876.41"/>
    <n v="0"/>
    <s v=""/>
    <s v="X"/>
    <s v="X"/>
    <s v="Bottom 5%"/>
    <m/>
    <s v="SGWS - LIBERTY SPIRITS"/>
    <s v="PARK STREET IMPORTS /"/>
  </r>
  <r>
    <x v="5181"/>
    <s v="AL-A010362"/>
    <x v="1"/>
    <s v="A010362"/>
    <s v="STRAIGHT"/>
    <n v="10000"/>
    <n v="53.99"/>
    <x v="2"/>
    <x v="5"/>
    <s v="NoReplen"/>
    <x v="0"/>
    <x v="1"/>
    <s v="PRE 2023"/>
    <m/>
    <n v="1"/>
    <n v="269.95"/>
    <n v="1511.72"/>
    <n v="-1241.77"/>
    <n v="-0.82"/>
    <n v="269.95"/>
    <n v="1079.8"/>
    <n v="485.91"/>
    <n v="593.89"/>
    <n v="1.22"/>
    <s v=""/>
    <s v=""/>
    <s v=""/>
    <s v="Bottom 5%"/>
    <m/>
    <s v="RNDC"/>
    <s v="LEVECKE CORPORATION"/>
  </r>
  <r>
    <x v="5182"/>
    <s v="AL-A010361"/>
    <x v="1"/>
    <s v="A010361"/>
    <s v="STRAIGHT"/>
    <n v="10000"/>
    <n v="39.590000000000003"/>
    <x v="2"/>
    <x v="4"/>
    <s v="NoReplen"/>
    <x v="0"/>
    <x v="1"/>
    <s v="PRE 2023"/>
    <m/>
    <s v=""/>
    <n v="356.31"/>
    <n v="593.85"/>
    <n v="-237.54"/>
    <n v="-0.4"/>
    <s v=""/>
    <n v="237.54"/>
    <n v="712.62"/>
    <n v="-475.08"/>
    <n v="-0.67"/>
    <s v=""/>
    <s v=""/>
    <s v=""/>
    <s v="Bottom 5%"/>
    <m/>
    <s v="RNDC"/>
    <s v="LEVECKE CORPORATION"/>
  </r>
  <r>
    <x v="5183"/>
    <s v="AL-A007129"/>
    <x v="1"/>
    <s v="A007129"/>
    <n v="0"/>
    <n v="10000"/>
    <n v="35.99"/>
    <x v="7"/>
    <x v="4"/>
    <s v="NoReplen"/>
    <x v="0"/>
    <x v="2"/>
    <s v="PRE 2023"/>
    <m/>
    <n v="1"/>
    <n v="179.95"/>
    <n v="107.97"/>
    <n v="71.98"/>
    <n v="0.67"/>
    <n v="179.95"/>
    <s v=""/>
    <s v=""/>
    <s v=""/>
    <s v=""/>
    <s v=""/>
    <s v=""/>
    <s v=""/>
    <s v="Bottom 5%"/>
    <m/>
    <s v="SGWS - LIBERTY SPIRITS"/>
    <s v="HOTALING &amp; CO. LLC"/>
  </r>
  <r>
    <x v="5184"/>
    <s v="AL-D007780"/>
    <x v="2"/>
    <s v="D007780"/>
    <s v="FLAVORED"/>
    <n v="7000"/>
    <n v="0.59"/>
    <x v="2"/>
    <x v="7"/>
    <s v="NoReplen"/>
    <x v="0"/>
    <x v="1"/>
    <s v="PRE 2023"/>
    <m/>
    <n v="1"/>
    <n v="326.27"/>
    <n v="1199.8800000000001"/>
    <n v="-873.61"/>
    <n v="-0.73"/>
    <n v="326.27"/>
    <n v="0"/>
    <n v="118.8"/>
    <n v="-118.8"/>
    <n v="-1"/>
    <s v=""/>
    <s v=""/>
    <s v=""/>
    <s v="Bottom 5%"/>
    <m/>
    <s v="SGWS - AMERICAN SPIRITS"/>
    <s v="OLD ELK DISTILLERIES LLC"/>
  </r>
  <r>
    <x v="5185"/>
    <s v="AL-A007780"/>
    <x v="1"/>
    <s v="A007780"/>
    <s v="FLAVORED"/>
    <n v="7000"/>
    <n v="13.79"/>
    <x v="2"/>
    <x v="8"/>
    <s v="NoReplen"/>
    <x v="0"/>
    <x v="1"/>
    <s v="PRE 2023"/>
    <m/>
    <n v="3"/>
    <n v="1130.78"/>
    <n v="9989.36"/>
    <n v="-8858.58"/>
    <n v="-0.89"/>
    <n v="376.92666666666668"/>
    <n v="289.58999999999997"/>
    <n v="2031.85"/>
    <n v="-1742.26"/>
    <n v="-0.86"/>
    <s v=""/>
    <s v=""/>
    <s v=""/>
    <s v="Bottom 5%"/>
    <m/>
    <s v="SGWS - AMERICAN SPIRITS"/>
    <s v="OLD ELK DISTILLERIES LLC"/>
  </r>
  <r>
    <x v="5186"/>
    <s v="AL-D007781"/>
    <x v="2"/>
    <s v="D007781"/>
    <s v="FLAVORED"/>
    <n v="7000"/>
    <n v="11.99"/>
    <x v="2"/>
    <x v="7"/>
    <s v="NoReplen"/>
    <x v="0"/>
    <x v="1"/>
    <s v="PRE 2023"/>
    <m/>
    <n v="1"/>
    <n v="155.87"/>
    <n v="399.8"/>
    <n v="-243.93"/>
    <n v="-0.61"/>
    <n v="155.87"/>
    <n v="0"/>
    <n v="219.89"/>
    <n v="-219.89"/>
    <n v="-1"/>
    <s v=""/>
    <s v=""/>
    <s v=""/>
    <s v="Bottom 5%"/>
    <m/>
    <s v="SGWS - AMERICAN SPIRITS"/>
    <s v="OLD ELK DISTILLERIES LLC"/>
  </r>
  <r>
    <x v="5187"/>
    <s v="AL-A007874"/>
    <x v="1"/>
    <s v="A007874"/>
    <n v="0"/>
    <n v="7000"/>
    <n v="13.19"/>
    <x v="6"/>
    <x v="6"/>
    <s v="NoReplen"/>
    <x v="0"/>
    <x v="1"/>
    <s v="PRE 2023"/>
    <m/>
    <s v=""/>
    <n v="158.28"/>
    <n v="263.82"/>
    <n v="-105.54"/>
    <n v="-0.4"/>
    <s v=""/>
    <n v="0"/>
    <n v="65.97"/>
    <n v="-65.97"/>
    <n v="-1"/>
    <s v=""/>
    <s v=""/>
    <s v=""/>
    <s v="Bottom 5%"/>
    <m/>
    <s v="RNDC"/>
    <s v="SPEAKEASY SPIRITS LLC."/>
  </r>
  <r>
    <x v="5188"/>
    <s v="AL-A007937"/>
    <x v="1"/>
    <s v="A007937"/>
    <n v="0"/>
    <n v="7000"/>
    <n v="13.19"/>
    <x v="6"/>
    <x v="6"/>
    <s v="NoReplen"/>
    <x v="0"/>
    <x v="1"/>
    <s v="PRE 2023"/>
    <m/>
    <n v="2"/>
    <n v="39.57"/>
    <n v="213.28"/>
    <n v="-173.71"/>
    <n v="-0.81"/>
    <n v="19.785"/>
    <s v=""/>
    <s v=""/>
    <s v=""/>
    <s v=""/>
    <s v=""/>
    <s v=""/>
    <s v=""/>
    <s v="Bottom 5%"/>
    <m/>
    <s v="RNDC"/>
    <s v="SPEAKEASY SPIRITS LLC."/>
  </r>
  <r>
    <x v="5189"/>
    <s v="AL-A009212"/>
    <x v="1"/>
    <s v="A009212"/>
    <n v="0"/>
    <n v="10000"/>
    <n v="13.79"/>
    <x v="0"/>
    <x v="2"/>
    <s v="NoReplen"/>
    <x v="1"/>
    <x v="1"/>
    <s v="PRE 2023"/>
    <m/>
    <s v=""/>
    <n v="179.27"/>
    <n v="1088.23"/>
    <n v="-908.96"/>
    <n v="-0.84"/>
    <s v=""/>
    <n v="82.74"/>
    <n v="960.54"/>
    <n v="-877.8"/>
    <n v="-0.91"/>
    <s v=""/>
    <s v=""/>
    <s v=""/>
    <s v="Bottom 5%"/>
    <m/>
    <s v="SGWS - AMERICAN SPIRITS"/>
    <s v="CAMPARI AMERICA"/>
  </r>
  <r>
    <x v="5190"/>
    <s v="AL-A007848"/>
    <x v="1"/>
    <s v="A007848"/>
    <n v="0"/>
    <n v="7000"/>
    <n v="13.19"/>
    <x v="6"/>
    <x v="6"/>
    <s v="NoReplen"/>
    <x v="0"/>
    <x v="1"/>
    <s v="PRE 2023"/>
    <m/>
    <n v="2"/>
    <n v="329.75"/>
    <n v="3055.99"/>
    <n v="-2726.24"/>
    <n v="-0.89"/>
    <n v="164.875"/>
    <n v="118.71"/>
    <n v="318.8"/>
    <n v="-200.09"/>
    <n v="-0.63"/>
    <s v=""/>
    <s v=""/>
    <s v=""/>
    <s v="Bottom 5%"/>
    <m/>
    <s v="RNDC"/>
    <s v="SPEAKEASY SPIRITS LLC."/>
  </r>
  <r>
    <x v="5191"/>
    <s v="AL-A070259"/>
    <x v="1"/>
    <s v="A070259"/>
    <s v="STRAIGHT"/>
    <n v="70000"/>
    <n v="139.99"/>
    <x v="12"/>
    <x v="3"/>
    <s v="NoReplen"/>
    <x v="0"/>
    <x v="0"/>
    <d v="2024-12-01T00:00:00"/>
    <m/>
    <n v="6"/>
    <n v="3979.77"/>
    <n v="4499.75"/>
    <n v="-519.98"/>
    <n v="-0.12"/>
    <n v="663.29499999999996"/>
    <n v="179.99"/>
    <n v="179.99"/>
    <n v="0"/>
    <n v="0"/>
    <s v=""/>
    <s v="X"/>
    <s v="X"/>
    <s v="Bottom 5%"/>
    <m/>
    <s v="RNDC"/>
    <s v="GO AMERICA GO BEVERAGES LLC."/>
  </r>
  <r>
    <x v="5192"/>
    <s v="AL-A070260"/>
    <x v="1"/>
    <s v="A070260"/>
    <s v="STRAIGHT"/>
    <n v="70000"/>
    <n v="219.99"/>
    <x v="12"/>
    <x v="3"/>
    <s v="NoReplen"/>
    <x v="0"/>
    <x v="0"/>
    <d v="2024-11-01T00:00:00"/>
    <m/>
    <n v="9"/>
    <n v="8119.7"/>
    <n v="23999.200000000001"/>
    <n v="-15879.5"/>
    <n v="-0.66"/>
    <n v="902.18888888888887"/>
    <n v="599.98"/>
    <n v="2099.9299999999998"/>
    <n v="-1499.95"/>
    <n v="-0.71"/>
    <s v=""/>
    <s v=" "/>
    <s v="X"/>
    <s v="Bottom 5%"/>
    <m/>
    <s v="RNDC"/>
    <s v="GO AMERICA GO BEVERAGES LLC."/>
  </r>
  <r>
    <x v="5193"/>
    <s v="AL-A008224"/>
    <x v="1"/>
    <s v="A008224"/>
    <s v="STRAIGHT"/>
    <n v="8000"/>
    <n v="199.99"/>
    <x v="12"/>
    <x v="3"/>
    <s v="Allocated1"/>
    <x v="5"/>
    <x v="0"/>
    <s v="PRE 2023"/>
    <m/>
    <n v="17"/>
    <n v="23398.99"/>
    <n v="17099.43"/>
    <n v="6299.56"/>
    <n v="0.37"/>
    <n v="1376.4111764705883"/>
    <n v="15499.3"/>
    <n v="7799.74"/>
    <n v="7699.56"/>
    <n v="0.99"/>
    <s v=""/>
    <s v=""/>
    <s v=""/>
    <s v="Bottom 5%"/>
    <m/>
    <s v="RNDC"/>
    <s v="GO AMERICA GO BEVERAGES LLC."/>
  </r>
  <r>
    <x v="5194"/>
    <s v="AL-A009723"/>
    <x v="1"/>
    <s v="A009723"/>
    <s v="STRAIGHT"/>
    <n v="10000"/>
    <n v="399.99"/>
    <x v="12"/>
    <x v="3"/>
    <s v="Allocated2"/>
    <x v="1"/>
    <x v="0"/>
    <s v="PRE 2023"/>
    <m/>
    <n v="12"/>
    <n v="13199.67"/>
    <n v="21199.47"/>
    <n v="-7999.8"/>
    <n v="-0.38"/>
    <n v="1099.9725000000001"/>
    <n v="5199.87"/>
    <n v="20399.490000000002"/>
    <n v="-15199.62"/>
    <n v="-0.75"/>
    <s v=""/>
    <s v=""/>
    <s v=""/>
    <s v="Bottom 5%"/>
    <m/>
    <s v="RNDC"/>
    <s v="GO AMERICA GO BEVERAGES LLC."/>
  </r>
  <r>
    <x v="5195"/>
    <s v="AL-A010308"/>
    <x v="1"/>
    <s v="A010308"/>
    <s v="STRAIGHT"/>
    <n v="10000"/>
    <n v="64.989999999999995"/>
    <x v="12"/>
    <x v="5"/>
    <s v="NoReplen"/>
    <x v="1"/>
    <x v="0"/>
    <s v="PRE 2023"/>
    <m/>
    <n v="14"/>
    <n v="5134.21"/>
    <n v="15532.61"/>
    <n v="-10398.4"/>
    <n v="-0.67"/>
    <n v="366.72928571428571"/>
    <n v="1169.82"/>
    <n v="1624.75"/>
    <n v="-454.93"/>
    <n v="-0.28000000000000003"/>
    <s v=""/>
    <s v=""/>
    <s v=""/>
    <s v="Bottom 5%"/>
    <m/>
    <s v="RNDC"/>
    <s v="GO AMERICA GO BEVERAGES LLC."/>
  </r>
  <r>
    <x v="5196"/>
    <s v="AL-A010469"/>
    <x v="1"/>
    <s v="A010469"/>
    <s v="STRAIGHT"/>
    <n v="10000"/>
    <n v="599.99"/>
    <x v="12"/>
    <x v="3"/>
    <s v="NoReplen"/>
    <x v="3"/>
    <x v="0"/>
    <s v="PRE 2023"/>
    <m/>
    <s v=""/>
    <n v="1799.97"/>
    <m/>
    <n v="1799.97"/>
    <m/>
    <s v=""/>
    <n v="0"/>
    <n v="0"/>
    <n v="0"/>
    <n v="0"/>
    <s v=""/>
    <s v=""/>
    <s v=""/>
    <s v="Bottom 5%"/>
    <m/>
    <s v="RNDC"/>
    <s v="GO AMERICA GO BEVERAGES LLC."/>
  </r>
  <r>
    <x v="5197"/>
    <s v="AL-A010784"/>
    <x v="1"/>
    <s v="A010784"/>
    <s v="STRAIGHT"/>
    <n v="10000"/>
    <n v="599.99"/>
    <x v="2"/>
    <x v="3"/>
    <s v="NoReplen"/>
    <x v="3"/>
    <x v="0"/>
    <d v="2024-12-01T00:00:00"/>
    <m/>
    <n v="0"/>
    <n v="8999.85"/>
    <n v="25799.57"/>
    <n v="-16799.72"/>
    <n v="-0.65"/>
    <s v=""/>
    <n v="10199.83"/>
    <n v="32399.46"/>
    <n v="-22199.63"/>
    <n v="-0.69"/>
    <s v=""/>
    <s v=""/>
    <s v=""/>
    <s v="Bottom 5%"/>
    <m/>
    <s v="RNDC"/>
    <s v="GO AMERICA GO BEVERAGES LLC."/>
  </r>
  <r>
    <x v="5198"/>
    <s v="AL-A010926"/>
    <x v="1"/>
    <s v="A010926"/>
    <s v="STRAIGHT"/>
    <n v="10000"/>
    <n v="599.99"/>
    <x v="12"/>
    <x v="3"/>
    <s v="Allocated1"/>
    <x v="0"/>
    <x v="0"/>
    <d v="2025-07-01T00:00:00"/>
    <m/>
    <n v="11"/>
    <n v="23399.61"/>
    <m/>
    <n v="23399.61"/>
    <m/>
    <n v="2127.2372727272727"/>
    <n v="27599.54"/>
    <n v="0"/>
    <n v="27599.54"/>
    <n v="0"/>
    <s v=""/>
    <s v=" "/>
    <s v=" "/>
    <s v="Bottom 5%"/>
    <m/>
    <s v="RNDC"/>
    <s v="GO AMERICA GO BEVERAGES LLC."/>
  </r>
  <r>
    <x v="5199"/>
    <s v="AL-B010759"/>
    <x v="5"/>
    <s v="B010759"/>
    <s v="STRAIGHT"/>
    <n v="10000"/>
    <n v="99.99"/>
    <x v="12"/>
    <x v="3"/>
    <s v="NoReplen"/>
    <x v="2"/>
    <x v="2"/>
    <d v="2025-05-01T00:00:00"/>
    <m/>
    <n v="6"/>
    <n v="6899.31"/>
    <n v="2099.79"/>
    <n v="4799.5200000000004"/>
    <n v="2.29"/>
    <n v="1149.885"/>
    <n v="1599.84"/>
    <n v="19798.02"/>
    <n v="-18198.18"/>
    <n v="-0.92"/>
    <s v=""/>
    <s v=""/>
    <s v=""/>
    <s v="Bottom 5%"/>
    <m/>
    <s v="RNDC"/>
    <s v="GO AMERICA GO BEVERAGES LLC."/>
  </r>
  <r>
    <x v="5200"/>
    <s v="AL-A010698"/>
    <x v="1"/>
    <s v="A010698"/>
    <s v="STRAIGHT"/>
    <n v="10000"/>
    <n v="72.989999999999995"/>
    <x v="2"/>
    <x v="5"/>
    <s v="Allocated1"/>
    <x v="0"/>
    <x v="0"/>
    <d v="2024-07-01T00:00:00"/>
    <m/>
    <s v=""/>
    <n v="2189.6999999999998"/>
    <n v="34086.33"/>
    <n v="-31896.63"/>
    <n v="-0.94"/>
    <s v=""/>
    <n v="291.95999999999998"/>
    <n v="2043.72"/>
    <n v="-1751.76"/>
    <n v="-0.86"/>
    <s v=""/>
    <s v="X"/>
    <s v="X"/>
    <s v="Bottom 5%"/>
    <m/>
    <s v="RNDC"/>
    <s v="GO AMERICA GO BEVERAGES LLC."/>
  </r>
  <r>
    <x v="5201"/>
    <s v="AL-A010240"/>
    <x v="1"/>
    <s v="A010240"/>
    <s v="STRAIGHT"/>
    <n v="10000"/>
    <n v="109.99"/>
    <x v="12"/>
    <x v="3"/>
    <s v="Allocated1"/>
    <x v="1"/>
    <x v="0"/>
    <s v="PRE 2023"/>
    <m/>
    <n v="6"/>
    <n v="4949.55"/>
    <n v="11878.92"/>
    <n v="-6929.37"/>
    <n v="-0.57999999999999996"/>
    <n v="824.92500000000007"/>
    <n v="109.99"/>
    <n v="659.94"/>
    <n v="-549.95000000000005"/>
    <n v="-0.83"/>
    <s v=""/>
    <s v=""/>
    <s v=""/>
    <s v="Bottom 5%"/>
    <m/>
    <s v="RNDC"/>
    <s v="GO AMERICA GO BEVERAGES LLC."/>
  </r>
  <r>
    <x v="5202"/>
    <s v="AL-A010239"/>
    <x v="1"/>
    <s v="A010239"/>
    <s v="STRAIGHT"/>
    <n v="10000"/>
    <n v="109.99"/>
    <x v="2"/>
    <x v="3"/>
    <s v="Allocated1"/>
    <x v="1"/>
    <x v="0"/>
    <d v="2025-05-01T00:00:00"/>
    <m/>
    <n v="6"/>
    <n v="16718.48"/>
    <m/>
    <n v="16718.48"/>
    <m/>
    <n v="2786.4133333333334"/>
    <n v="549.95000000000005"/>
    <n v="0"/>
    <n v="549.95000000000005"/>
    <n v="0"/>
    <s v=""/>
    <s v=""/>
    <s v=""/>
    <s v="Bottom 5%"/>
    <m/>
    <s v="RNDC"/>
    <s v="GO AMERICA GO BEVERAGES LLC."/>
  </r>
  <r>
    <x v="5203"/>
    <s v="AL-A007647"/>
    <x v="1"/>
    <s v="A007647"/>
    <s v="STRAIGHT"/>
    <n v="10000"/>
    <n v="72.989999999999995"/>
    <x v="12"/>
    <x v="5"/>
    <s v="Replenish"/>
    <x v="0"/>
    <x v="0"/>
    <s v="PRE 2023"/>
    <m/>
    <n v="51"/>
    <n v="19038.189999999999"/>
    <n v="20397.04"/>
    <n v="-1358.85"/>
    <n v="-7.0000000000000007E-2"/>
    <n v="373.29784313725486"/>
    <n v="7606.88"/>
    <n v="12613.17"/>
    <n v="-5006.29"/>
    <n v="-0.4"/>
    <s v=""/>
    <s v=" "/>
    <s v=" "/>
    <s v="Bottom 5%"/>
    <m/>
    <s v="RNDC"/>
    <s v="GO AMERICA GO BEVERAGES LLC."/>
  </r>
  <r>
    <x v="5204"/>
    <s v="AL-A008223"/>
    <x v="1"/>
    <s v="A008223"/>
    <s v="STRAIGHT"/>
    <n v="8000"/>
    <n v="124.99"/>
    <x v="12"/>
    <x v="3"/>
    <s v="Replenish"/>
    <x v="5"/>
    <x v="0"/>
    <s v="PRE 2023"/>
    <m/>
    <n v="26"/>
    <n v="15748.83"/>
    <n v="25438.28"/>
    <n v="-9689.4500000000007"/>
    <n v="-0.38"/>
    <n v="605.72423076923076"/>
    <n v="35672.39"/>
    <n v="58066.09"/>
    <n v="-22393.7"/>
    <n v="-0.39"/>
    <s v=""/>
    <s v=""/>
    <s v=""/>
    <s v="Bottom 5%"/>
    <m/>
    <s v="RNDC"/>
    <s v="GO AMERICA GO BEVERAGES LLC."/>
  </r>
  <r>
    <x v="5205"/>
    <s v="AL-A010125"/>
    <x v="1"/>
    <s v="A010125"/>
    <s v="STRAIGHT"/>
    <n v="10000"/>
    <n v="139.99"/>
    <x v="12"/>
    <x v="3"/>
    <s v="Allocated1"/>
    <x v="1"/>
    <x v="0"/>
    <s v="PRE 2023"/>
    <m/>
    <n v="10"/>
    <n v="7839.54"/>
    <n v="4679.74"/>
    <n v="3159.8"/>
    <n v="0.68"/>
    <n v="783.95399999999995"/>
    <n v="3559.8"/>
    <n v="1799.9"/>
    <n v="1759.9"/>
    <n v="0.98"/>
    <s v=""/>
    <s v=""/>
    <s v=""/>
    <s v="Bottom 5%"/>
    <m/>
    <s v="RNDC"/>
    <s v="GO AMERICA GO BEVERAGES LLC."/>
  </r>
  <r>
    <x v="5206"/>
    <s v="AL-A007962"/>
    <x v="1"/>
    <s v="A007962"/>
    <s v="STRAIGHT"/>
    <n v="7000"/>
    <n v="49.99"/>
    <x v="2"/>
    <x v="4"/>
    <s v="Replenish"/>
    <x v="0"/>
    <x v="0"/>
    <d v="2023-05-01T00:00:00"/>
    <m/>
    <n v="101"/>
    <n v="127232.89"/>
    <n v="127341.31"/>
    <n v="-108.42"/>
    <n v="0"/>
    <n v="1259.7315841584159"/>
    <n v="68455.58"/>
    <n v="68714.7"/>
    <n v="-259.12"/>
    <n v="0"/>
    <s v=""/>
    <s v=" "/>
    <s v=" "/>
    <s v=""/>
    <m/>
    <s v="RNDC"/>
    <s v="GO AMERICA GO BEVERAGES LLC."/>
  </r>
  <r>
    <x v="5207"/>
    <s v="AL-D007962"/>
    <x v="2"/>
    <s v="D007962"/>
    <s v="STRAIGHT"/>
    <n v="7000"/>
    <n v="4.99"/>
    <x v="2"/>
    <x v="7"/>
    <s v="Replenish"/>
    <x v="0"/>
    <x v="0"/>
    <d v="2025-10-10T00:00:00"/>
    <m/>
    <n v="27"/>
    <n v="2185.62"/>
    <m/>
    <n v="2185.62"/>
    <m/>
    <n v="80.948888888888888"/>
    <n v="4570.84"/>
    <n v="0"/>
    <n v="4570.84"/>
    <n v="0"/>
    <s v=""/>
    <s v=""/>
    <s v=""/>
    <s v="Bottom 5%"/>
    <m/>
    <s v="RNDC"/>
    <s v="GO AMERICA GO BEVERAGES LLC."/>
  </r>
  <r>
    <x v="5208"/>
    <s v="AL-A070258"/>
    <x v="1"/>
    <s v="A070258"/>
    <s v="STRAIGHT"/>
    <n v="70000"/>
    <n v="59.99"/>
    <x v="12"/>
    <x v="5"/>
    <s v="NoReplen"/>
    <x v="0"/>
    <x v="0"/>
    <d v="2024-11-01T00:00:00"/>
    <m/>
    <n v="10"/>
    <n v="5759.04"/>
    <n v="11818.03"/>
    <n v="-6058.99"/>
    <n v="-0.51"/>
    <n v="575.904"/>
    <n v="779.87"/>
    <n v="10018.33"/>
    <n v="-9238.4599999999991"/>
    <n v="-0.92"/>
    <s v=""/>
    <s v=" "/>
    <s v="X"/>
    <s v="Bottom 5%"/>
    <m/>
    <s v="RNDC"/>
    <s v="GO AMERICA GO BEVERAGES LLC."/>
  </r>
  <r>
    <x v="5209"/>
    <s v="AL-A070099"/>
    <x v="1"/>
    <s v="A070099"/>
    <s v="STRAIGHT"/>
    <n v="70000"/>
    <n v="29.99"/>
    <x v="2"/>
    <x v="4"/>
    <s v="NoReplen"/>
    <x v="2"/>
    <x v="0"/>
    <d v="2023-12-01T00:00:00"/>
    <m/>
    <n v="1"/>
    <n v="19805.650000000001"/>
    <n v="15306.62"/>
    <n v="4499.03"/>
    <n v="0.28999999999999998"/>
    <n v="19805.650000000001"/>
    <n v="14646.97"/>
    <n v="11202.51"/>
    <n v="3444.46"/>
    <n v="0.31"/>
    <s v=""/>
    <s v=""/>
    <s v=""/>
    <s v="Bottom 5%"/>
    <m/>
    <s v="RNDC"/>
    <s v="GO AMERICA GO BEVERAGES LLC."/>
  </r>
  <r>
    <x v="5210"/>
    <s v="AL-A007368"/>
    <x v="1"/>
    <s v="A007368"/>
    <s v="STRAIGHT"/>
    <n v="10000"/>
    <n v="49.99"/>
    <x v="12"/>
    <x v="4"/>
    <s v="Replenish"/>
    <x v="0"/>
    <x v="0"/>
    <s v="PRE 2023"/>
    <m/>
    <n v="101"/>
    <n v="68725.2"/>
    <n v="87943.19"/>
    <n v="-19217.990000000002"/>
    <n v="-0.22"/>
    <n v="680.44752475247526"/>
    <n v="84902.15"/>
    <n v="92196.61"/>
    <n v="-7294.46"/>
    <n v="-0.08"/>
    <s v=""/>
    <s v=" "/>
    <s v=" "/>
    <s v=""/>
    <m/>
    <s v="RNDC"/>
    <s v="GO AMERICA GO BEVERAGES LLC."/>
  </r>
  <r>
    <x v="5211"/>
    <s v="AL-A070301"/>
    <x v="1"/>
    <s v="A070301"/>
    <s v="STRAIGHT"/>
    <n v="70000"/>
    <n v="59.99"/>
    <x v="12"/>
    <x v="5"/>
    <s v="NoReplen"/>
    <x v="0"/>
    <x v="0"/>
    <d v="2024-08-01T00:00:00"/>
    <m/>
    <n v="9"/>
    <n v="4739.21"/>
    <n v="15777.37"/>
    <n v="-11038.16"/>
    <n v="-0.7"/>
    <n v="526.57888888888886"/>
    <n v="1259.79"/>
    <n v="1319.78"/>
    <n v="-59.99"/>
    <n v="-0.05"/>
    <s v=""/>
    <s v=" "/>
    <s v="X"/>
    <s v="Bottom 5%"/>
    <m/>
    <s v="RNDC"/>
    <s v="GO AMERICA GO BEVERAGES LLC."/>
  </r>
  <r>
    <x v="5212"/>
    <s v="AL-E010642"/>
    <x v="3"/>
    <s v="E010642"/>
    <s v="STRAIGHT"/>
    <n v="10000"/>
    <n v="299.99"/>
    <x v="12"/>
    <x v="3"/>
    <s v="Allocated2"/>
    <x v="3"/>
    <x v="0"/>
    <d v="2023-12-01T00:00:00"/>
    <m/>
    <n v="9"/>
    <n v="10749.64"/>
    <n v="16799.439999999999"/>
    <n v="-6049.8"/>
    <n v="-0.36"/>
    <n v="1194.4044444444444"/>
    <n v="17349.419999999998"/>
    <n v="15799.46"/>
    <n v="1549.96"/>
    <n v="0.1"/>
    <s v=""/>
    <s v=""/>
    <s v=""/>
    <s v="Bottom 5%"/>
    <m/>
    <s v="RNDC"/>
    <s v="GO AMERICA GO BEVERAGES LLC."/>
  </r>
  <r>
    <x v="5213"/>
    <s v="AL-D007476"/>
    <x v="2"/>
    <s v="D007476"/>
    <s v="STRAIGHT"/>
    <n v="70000"/>
    <n v="24.99"/>
    <x v="12"/>
    <x v="7"/>
    <s v="Replenish"/>
    <x v="2"/>
    <x v="0"/>
    <d v="2025-01-01T00:00:00"/>
    <m/>
    <n v="9"/>
    <n v="9896.0400000000009"/>
    <n v="7621.95"/>
    <n v="2274.09"/>
    <n v="0.3"/>
    <n v="1099.5600000000002"/>
    <n v="4473.21"/>
    <n v="5097.96"/>
    <n v="-624.75"/>
    <n v="-0.12"/>
    <s v=""/>
    <s v=""/>
    <s v=""/>
    <s v="Bottom 5%"/>
    <m/>
    <s v="RNDC"/>
    <s v="GO AMERICA GO BEVERAGES LLC."/>
  </r>
  <r>
    <x v="5214"/>
    <s v="AL-A007326"/>
    <x v="1"/>
    <s v="A007326"/>
    <s v="STRAIGHT"/>
    <n v="10000"/>
    <n v="89.99"/>
    <x v="12"/>
    <x v="5"/>
    <s v="Barrel"/>
    <x v="0"/>
    <x v="0"/>
    <s v="PRE 2023"/>
    <m/>
    <n v="1"/>
    <n v="799.92"/>
    <n v="14473.57"/>
    <n v="-13673.65"/>
    <n v="-0.94"/>
    <n v="799.92"/>
    <n v="0"/>
    <n v="1029.9000000000001"/>
    <n v="-1029.9000000000001"/>
    <n v="-1"/>
    <s v=""/>
    <s v=" "/>
    <s v="X"/>
    <s v="Bottom 5%"/>
    <m/>
    <s v="RNDC"/>
    <s v="GO AMERICA GO BEVERAGES LLC."/>
  </r>
  <r>
    <x v="5215"/>
    <s v="AL-A070442"/>
    <x v="1"/>
    <s v="A070442"/>
    <s v="STRAIGHT"/>
    <n v="70000"/>
    <n v="79.989999999999995"/>
    <x v="2"/>
    <x v="5"/>
    <s v="Replenish"/>
    <x v="0"/>
    <x v="0"/>
    <d v="2025-05-01T00:00:00"/>
    <m/>
    <n v="55"/>
    <n v="77945.649999999994"/>
    <m/>
    <n v="77945.649999999994"/>
    <m/>
    <n v="1417.1936363636362"/>
    <n v="52668.93"/>
    <n v="0"/>
    <n v="52668.93"/>
    <n v="0"/>
    <s v=""/>
    <s v=" "/>
    <s v=" "/>
    <s v=""/>
    <m/>
    <s v="RNDC"/>
    <s v="GO AMERICA GO BEVERAGES LLC."/>
  </r>
  <r>
    <x v="5216"/>
    <s v="AL-D005238"/>
    <x v="2"/>
    <s v="D005238"/>
    <s v="STRAIGHT"/>
    <n v="10000"/>
    <n v="7.99"/>
    <x v="12"/>
    <x v="7"/>
    <s v="SpecOrder"/>
    <x v="1"/>
    <x v="0"/>
    <s v="PRE 2023"/>
    <m/>
    <s v=""/>
    <n v="23.97"/>
    <n v="487.39"/>
    <n v="-463.42"/>
    <n v="-0.95"/>
    <s v=""/>
    <n v="0"/>
    <n v="15.98"/>
    <n v="-15.98"/>
    <n v="-1"/>
    <s v=""/>
    <s v=""/>
    <s v=""/>
    <s v="Bottom 5%"/>
    <m/>
    <s v="RNDC"/>
    <s v="GO AMERICA GO BEVERAGES LLC."/>
  </r>
  <r>
    <x v="5217"/>
    <s v="AL-B007451"/>
    <x v="5"/>
    <s v="B007451"/>
    <s v="STRAIGHT"/>
    <n v="7000"/>
    <n v="44.99"/>
    <x v="12"/>
    <x v="5"/>
    <s v="Replenish"/>
    <x v="0"/>
    <x v="0"/>
    <d v="2025-08-25T00:00:00"/>
    <m/>
    <n v="32"/>
    <n v="7558.32"/>
    <m/>
    <n v="7558.32"/>
    <m/>
    <n v="236.19749999999999"/>
    <n v="3104.31"/>
    <n v="0"/>
    <n v="3104.31"/>
    <n v="0"/>
    <s v=""/>
    <s v="X"/>
    <s v="X"/>
    <s v="Bottom 5%"/>
    <m/>
    <s v="RNDC"/>
    <s v="GO AMERICA GO BEVERAGES LLC."/>
  </r>
  <r>
    <x v="5218"/>
    <s v="AL-A007451"/>
    <x v="1"/>
    <s v="A007451"/>
    <s v="STRAIGHT"/>
    <n v="10000"/>
    <n v="79.989999999999995"/>
    <x v="12"/>
    <x v="5"/>
    <s v="Replenish"/>
    <x v="0"/>
    <x v="0"/>
    <s v="PRE 2023"/>
    <m/>
    <n v="95"/>
    <n v="79445.259999999995"/>
    <n v="117076.18"/>
    <n v="-37630.92"/>
    <n v="-0.32"/>
    <n v="836.26589473684203"/>
    <n v="57128.29"/>
    <n v="62812.73"/>
    <n v="-5684.44"/>
    <n v="-0.09"/>
    <s v=""/>
    <s v=" "/>
    <s v=" "/>
    <s v=""/>
    <m/>
    <s v="RNDC"/>
    <s v="GO AMERICA GO BEVERAGES LLC."/>
  </r>
  <r>
    <x v="5219"/>
    <s v="AL-A010598"/>
    <x v="1"/>
    <s v="A010598"/>
    <s v="STRAIGHT"/>
    <n v="10000"/>
    <n v="72.989999999999995"/>
    <x v="2"/>
    <x v="5"/>
    <s v="Allocated1"/>
    <x v="0"/>
    <x v="0"/>
    <d v="2023-08-01T00:00:00"/>
    <m/>
    <s v=""/>
    <m/>
    <n v="291.95999999999998"/>
    <n v="-291.95999999999998"/>
    <n v="-1"/>
    <s v=""/>
    <n v="875.88"/>
    <n v="656.91"/>
    <n v="218.97"/>
    <n v="0.33"/>
    <s v=""/>
    <s v="X"/>
    <s v="X"/>
    <s v="Bottom 5%"/>
    <m/>
    <s v="RNDC"/>
    <s v="GO AMERICA GO BEVERAGES LLC."/>
  </r>
  <r>
    <x v="5220"/>
    <s v="AL-A010716"/>
    <x v="1"/>
    <s v="A010716"/>
    <s v="STRAIGHT"/>
    <n v="10000"/>
    <n v="1999.99"/>
    <x v="2"/>
    <x v="3"/>
    <s v="Allocated1"/>
    <x v="0"/>
    <x v="0"/>
    <d v="2024-12-01T00:00:00"/>
    <m/>
    <n v="3"/>
    <m/>
    <n v="7999.96"/>
    <n v="-7999.96"/>
    <n v="-1"/>
    <n v="0"/>
    <n v="3999.98"/>
    <n v="17999.91"/>
    <n v="-13999.93"/>
    <n v="-0.78"/>
    <s v=""/>
    <s v="X"/>
    <s v="X"/>
    <s v="Bottom 5%"/>
    <m/>
    <s v="RNDC"/>
    <s v="GO AMERICA GO BEVERAGES LLC."/>
  </r>
  <r>
    <x v="5221"/>
    <s v="AL-A010676"/>
    <x v="1"/>
    <s v="A010676"/>
    <s v="STRAIGHT"/>
    <n v="10000"/>
    <n v="899.99"/>
    <x v="11"/>
    <x v="3"/>
    <s v="Allocated1"/>
    <x v="3"/>
    <x v="0"/>
    <d v="2024-02-01T00:00:00"/>
    <m/>
    <n v="3"/>
    <n v="3599.96"/>
    <n v="6199.93"/>
    <n v="-2599.9699999999998"/>
    <n v="-0.42"/>
    <n v="1199.9866666666667"/>
    <n v="2699.97"/>
    <n v="13799.84"/>
    <n v="-11099.87"/>
    <n v="-0.8"/>
    <s v=""/>
    <s v=""/>
    <s v=""/>
    <s v="Bottom 5%"/>
    <m/>
    <s v="RNDC"/>
    <s v="GO AMERICA GO BEVERAGES LLC."/>
  </r>
  <r>
    <x v="5222"/>
    <s v="AL-A010875"/>
    <x v="1"/>
    <s v="A010875"/>
    <s v="STRAIGHT"/>
    <n v="10000"/>
    <n v="72.989999999999995"/>
    <x v="2"/>
    <x v="5"/>
    <s v="SpecOrder"/>
    <x v="0"/>
    <x v="0"/>
    <d v="2025-06-01T00:00:00"/>
    <m/>
    <n v="6"/>
    <n v="14087.07"/>
    <m/>
    <n v="14087.07"/>
    <m/>
    <n v="2347.8449999999998"/>
    <n v="11240.46"/>
    <n v="0"/>
    <n v="11240.46"/>
    <n v="0"/>
    <s v=""/>
    <s v=" "/>
    <s v="X"/>
    <s v="Bottom 5%"/>
    <m/>
    <s v="RNDC"/>
    <s v="GO AMERICA GO BEVERAGES LLC."/>
  </r>
  <r>
    <x v="5223"/>
    <s v="AL-A070009"/>
    <x v="1"/>
    <s v="A070009"/>
    <s v="FLAVORED"/>
    <n v="70000"/>
    <n v="11.99"/>
    <x v="5"/>
    <x v="6"/>
    <s v="NoReplen"/>
    <x v="0"/>
    <x v="1"/>
    <d v="2023-05-01T00:00:00"/>
    <m/>
    <n v="7"/>
    <n v="4604.16"/>
    <n v="4736.91"/>
    <n v="-132.75"/>
    <n v="-0.03"/>
    <n v="657.73714285714289"/>
    <n v="347.71"/>
    <n v="6023.72"/>
    <n v="-5676.01"/>
    <n v="-0.94"/>
    <s v=""/>
    <s v=""/>
    <s v=""/>
    <s v="Bottom 5%"/>
    <m/>
    <s v="RNDC"/>
    <s v="MHW LTD"/>
  </r>
  <r>
    <x v="5224"/>
    <s v="AL-A001069"/>
    <x v="1"/>
    <s v="A001069"/>
    <n v="0"/>
    <n v="1000"/>
    <n v="11.99"/>
    <x v="0"/>
    <x v="2"/>
    <s v="Delisted"/>
    <x v="0"/>
    <x v="3"/>
    <d v="2024-07-01T00:00:00"/>
    <m/>
    <s v=""/>
    <n v="23.98"/>
    <n v="23.98"/>
    <n v="0"/>
    <n v="0"/>
    <s v=""/>
    <s v=""/>
    <s v=""/>
    <s v=""/>
    <s v=""/>
    <s v=""/>
    <s v=""/>
    <s v=""/>
    <s v="Bottom 5%"/>
    <m/>
    <s v="SGWS - AMERICAN SPIRITS"/>
    <s v="CAMPARI AMERICA"/>
  </r>
  <r>
    <x v="5225"/>
    <s v="AL-A070010"/>
    <x v="1"/>
    <s v="A070010"/>
    <s v="STRAIGHT"/>
    <n v="70000"/>
    <n v="11.99"/>
    <x v="5"/>
    <x v="6"/>
    <s v="NoReplen"/>
    <x v="0"/>
    <x v="1"/>
    <d v="2023-05-01T00:00:00"/>
    <m/>
    <n v="3"/>
    <n v="4927.8900000000003"/>
    <n v="4909.66"/>
    <n v="18.23"/>
    <n v="0"/>
    <n v="1642.63"/>
    <n v="791.34"/>
    <n v="5729.86"/>
    <n v="-4938.5200000000004"/>
    <n v="-0.86"/>
    <s v=""/>
    <s v=""/>
    <s v=""/>
    <s v="Bottom 5%"/>
    <m/>
    <s v="RNDC"/>
    <s v="MHW LTD"/>
  </r>
  <r>
    <x v="5226"/>
    <s v="AL-A009687"/>
    <x v="1"/>
    <s v="A009687"/>
    <s v="STRAIGHT"/>
    <n v="9000"/>
    <n v="109.99"/>
    <x v="7"/>
    <x v="3"/>
    <s v="Allocated1"/>
    <x v="1"/>
    <x v="0"/>
    <d v="2025-05-01T00:00:00"/>
    <m/>
    <n v="10"/>
    <n v="5729.49"/>
    <n v="129.99"/>
    <n v="5599.5"/>
    <n v="43.08"/>
    <n v="572.94899999999996"/>
    <n v="1979.82"/>
    <n v="0"/>
    <n v="1979.82"/>
    <n v="0"/>
    <s v=""/>
    <s v=""/>
    <s v=""/>
    <s v="Bottom 5%"/>
    <m/>
    <s v="UNITED"/>
    <s v="PERNOD RICARD USA"/>
  </r>
  <r>
    <x v="5227"/>
    <s v="AL-A070324"/>
    <x v="1"/>
    <s v="A070324"/>
    <n v="0"/>
    <n v="7000"/>
    <n v="8.99"/>
    <x v="0"/>
    <x v="2"/>
    <s v="NoReplen"/>
    <x v="2"/>
    <x v="0"/>
    <d v="2024-11-01T00:00:00"/>
    <m/>
    <n v="14"/>
    <n v="8192.7900000000009"/>
    <n v="7585.86"/>
    <n v="606.92999999999995"/>
    <n v="0.08"/>
    <n v="585.19928571428579"/>
    <n v="7255.16"/>
    <n v="7483"/>
    <n v="-227.84"/>
    <n v="-0.03"/>
    <s v=""/>
    <s v=""/>
    <s v=""/>
    <s v="Bottom 5%"/>
    <m/>
    <s v="UNITED"/>
    <s v="SAZERAC CO INC"/>
  </r>
  <r>
    <x v="5228"/>
    <s v="AL-D070325"/>
    <x v="2"/>
    <s v="D070325"/>
    <n v="0"/>
    <n v="70000"/>
    <n v="5.99"/>
    <x v="0"/>
    <x v="7"/>
    <s v="NoReplen"/>
    <x v="2"/>
    <x v="0"/>
    <d v="2025-07-10T00:00:00"/>
    <m/>
    <n v="1"/>
    <n v="39.96"/>
    <m/>
    <n v="39.96"/>
    <m/>
    <n v="39.96"/>
    <n v="5874.12"/>
    <n v="0"/>
    <n v="5874.12"/>
    <n v="0"/>
    <s v=""/>
    <s v=""/>
    <s v=""/>
    <s v="Bottom 5%"/>
    <m/>
    <s v="UNITED"/>
    <s v="SAZERAC CO INC"/>
  </r>
  <r>
    <x v="5229"/>
    <s v="AL-A070325"/>
    <x v="1"/>
    <s v="A070325"/>
    <n v="0"/>
    <n v="7000"/>
    <n v="8.99"/>
    <x v="0"/>
    <x v="2"/>
    <s v="NoReplen"/>
    <x v="2"/>
    <x v="0"/>
    <d v="2024-11-01T00:00:00"/>
    <m/>
    <n v="23"/>
    <n v="15846.68"/>
    <n v="26812.98"/>
    <n v="-10966.3"/>
    <n v="-0.41"/>
    <n v="688.98608695652172"/>
    <n v="10708.82"/>
    <n v="22514.98"/>
    <n v="-11806.16"/>
    <n v="-0.52"/>
    <s v=""/>
    <s v=""/>
    <s v=""/>
    <s v="Bottom 5%"/>
    <m/>
    <s v="UNITED"/>
    <s v="SAZERAC CO INC"/>
  </r>
  <r>
    <x v="5230"/>
    <s v="AL-A070368"/>
    <x v="1"/>
    <s v="A070368"/>
    <s v="STRAIGHT"/>
    <n v="70000"/>
    <n v="49.99"/>
    <x v="8"/>
    <x v="4"/>
    <s v="Replenish"/>
    <x v="0"/>
    <x v="0"/>
    <d v="2024-12-01T00:00:00"/>
    <m/>
    <n v="62"/>
    <n v="59513.34"/>
    <n v="14457.59"/>
    <n v="45055.75"/>
    <n v="3.12"/>
    <n v="959.89258064516127"/>
    <n v="18825.349999999999"/>
    <n v="3959.34"/>
    <n v="14866.01"/>
    <n v="3.75"/>
    <s v=""/>
    <s v=" "/>
    <s v="X"/>
    <s v=""/>
    <m/>
    <s v="UNITED"/>
    <s v="SAZERAC CO INC"/>
  </r>
  <r>
    <x v="5231"/>
    <s v="AL-A009670"/>
    <x v="1"/>
    <s v="A009670"/>
    <s v="STRAIGHT"/>
    <n v="9000"/>
    <n v="10.49"/>
    <x v="5"/>
    <x v="8"/>
    <s v="NoReplen"/>
    <x v="1"/>
    <x v="1"/>
    <d v="2024-11-01T00:00:00"/>
    <m/>
    <n v="1"/>
    <n v="622.20000000000005"/>
    <n v="31.11"/>
    <n v="591.09"/>
    <n v="19"/>
    <n v="622.20000000000005"/>
    <s v=""/>
    <s v=""/>
    <s v=""/>
    <s v=""/>
    <s v=""/>
    <s v=""/>
    <s v=""/>
    <s v="Bottom 5%"/>
    <m/>
    <s v="OTHER"/>
    <s v="ONE 7 MARKETING CO. LLC."/>
  </r>
  <r>
    <x v="5232"/>
    <s v="AL-A009669"/>
    <x v="1"/>
    <s v="A009669"/>
    <s v="FLAVORED"/>
    <n v="10000"/>
    <n v="20.69"/>
    <x v="2"/>
    <x v="1"/>
    <s v="NoReplen"/>
    <x v="1"/>
    <x v="1"/>
    <s v="PRE 2023"/>
    <m/>
    <s v=""/>
    <n v="839.68"/>
    <n v="184.32"/>
    <n v="655.36"/>
    <n v="3.56"/>
    <s v=""/>
    <n v="61.44"/>
    <n v="0"/>
    <n v="61.44"/>
    <n v="0"/>
    <s v=""/>
    <s v=""/>
    <s v=""/>
    <s v="Bottom 5%"/>
    <m/>
    <s v="OTHER"/>
    <s v="ONE 7 MARKETING CO. LLC."/>
  </r>
  <r>
    <x v="5233"/>
    <s v="AL-A009668"/>
    <x v="1"/>
    <s v="A009668"/>
    <s v="FLAVORED"/>
    <n v="10000"/>
    <n v="17.39"/>
    <x v="2"/>
    <x v="6"/>
    <s v="NoReplen"/>
    <x v="1"/>
    <x v="1"/>
    <s v="PRE 2023"/>
    <m/>
    <s v=""/>
    <n v="242.48"/>
    <n v="80.83"/>
    <n v="161.65"/>
    <n v="2"/>
    <s v=""/>
    <n v="831.36"/>
    <n v="0"/>
    <n v="831.36"/>
    <n v="0"/>
    <s v=""/>
    <s v=""/>
    <s v=""/>
    <s v="Bottom 5%"/>
    <m/>
    <s v="OTHER"/>
    <s v="ONE 7 MARKETING CO. LLC."/>
  </r>
  <r>
    <x v="5234"/>
    <s v="AL-A010088"/>
    <x v="1"/>
    <s v="A010088"/>
    <s v="STRAIGHT"/>
    <n v="10000"/>
    <n v="79.989999999999995"/>
    <x v="2"/>
    <x v="5"/>
    <s v="Replenish"/>
    <x v="0"/>
    <x v="0"/>
    <s v="PRE 2023"/>
    <m/>
    <n v="95"/>
    <n v="70709.62"/>
    <n v="98183.19"/>
    <n v="-27473.57"/>
    <n v="-0.28000000000000003"/>
    <n v="744.31178947368414"/>
    <n v="64054.69"/>
    <n v="93519.92"/>
    <n v="-29465.23"/>
    <n v="-0.32"/>
    <s v=""/>
    <s v=" "/>
    <s v=" "/>
    <s v=""/>
    <m/>
    <s v="SGWS - AMERICAN SPIRITS"/>
    <s v="HEAVEN HILL SALES CO DBA HEAVEN HILL BRANDS"/>
  </r>
  <r>
    <x v="5235"/>
    <s v="AL-A007849"/>
    <x v="1"/>
    <s v="A007849"/>
    <s v="FLAVORED"/>
    <n v="7000"/>
    <n v="49.99"/>
    <x v="12"/>
    <x v="4"/>
    <s v="Replenish"/>
    <x v="0"/>
    <x v="0"/>
    <s v="PRE 2023"/>
    <m/>
    <n v="39"/>
    <n v="17671.23"/>
    <n v="24329.8"/>
    <n v="-6658.57"/>
    <n v="-0.27"/>
    <n v="453.10846153846154"/>
    <n v="7598.39"/>
    <n v="11912.5"/>
    <n v="-4314.1099999999997"/>
    <n v="-0.36"/>
    <s v=""/>
    <s v=" "/>
    <s v=" "/>
    <s v="Bottom 5%"/>
    <m/>
    <s v="SGWS - AMERICAN SPIRITS"/>
    <s v="HEAVEN HILL SALES CO DBA HEAVEN HILL BRANDS"/>
  </r>
  <r>
    <x v="5236"/>
    <s v="AL-A010756"/>
    <x v="1"/>
    <s v="A010756"/>
    <s v="STRAIGHT"/>
    <n v="10000"/>
    <n v="49.99"/>
    <x v="2"/>
    <x v="4"/>
    <s v="Replenish"/>
    <x v="0"/>
    <x v="0"/>
    <d v="2024-07-01T00:00:00"/>
    <m/>
    <n v="42"/>
    <n v="32488.09"/>
    <n v="32478.2"/>
    <n v="9.89"/>
    <n v="0"/>
    <n v="773.52595238095239"/>
    <n v="18970.990000000002"/>
    <n v="15561.64"/>
    <n v="3409.35"/>
    <n v="0.22"/>
    <s v=""/>
    <s v=" "/>
    <s v="X"/>
    <s v="Bottom 5%"/>
    <m/>
    <s v="SGWS - AMERICAN SPIRITS"/>
    <s v="HEAVEN HILL SALES CO DBA HEAVEN HILL BRANDS"/>
  </r>
  <r>
    <x v="5237"/>
    <s v="AL-A010507"/>
    <x v="1"/>
    <s v="A010507"/>
    <s v="STRAIGHT"/>
    <n v="10000"/>
    <n v="99.99"/>
    <x v="2"/>
    <x v="5"/>
    <s v="Allocated1"/>
    <x v="3"/>
    <x v="0"/>
    <s v="PRE 2023"/>
    <m/>
    <n v="6"/>
    <n v="28197.18"/>
    <n v="18898.11"/>
    <n v="9299.07"/>
    <n v="0.49"/>
    <n v="4699.53"/>
    <n v="21997.8"/>
    <n v="14298.57"/>
    <n v="7699.23"/>
    <n v="0.54"/>
    <s v=""/>
    <s v=""/>
    <s v=""/>
    <s v="Bottom 5%"/>
    <m/>
    <s v="SGWS - AMERICAN SPIRITS"/>
    <s v="HEAVEN HILL SALES CO DBA HEAVEN HILL BRANDS"/>
  </r>
  <r>
    <x v="5238"/>
    <s v="AL-A010320"/>
    <x v="1"/>
    <s v="A010320"/>
    <s v="STRAIGHT"/>
    <n v="10000"/>
    <n v="124.99"/>
    <x v="2"/>
    <x v="3"/>
    <s v="Allocated1"/>
    <x v="0"/>
    <x v="0"/>
    <s v="PRE 2023"/>
    <m/>
    <n v="48"/>
    <n v="22248.22"/>
    <n v="40996.720000000001"/>
    <n v="-18748.5"/>
    <n v="-0.46"/>
    <n v="463.50458333333336"/>
    <n v="12249.02"/>
    <n v="14998.8"/>
    <n v="-2749.78"/>
    <n v="-0.18"/>
    <s v=""/>
    <s v=" "/>
    <s v="X"/>
    <s v="Bottom 5%"/>
    <m/>
    <s v="SGWS - AMERICAN SPIRITS"/>
    <s v="HEAVEN HILL SALES CO DBA HEAVEN HILL BRANDS"/>
  </r>
  <r>
    <x v="5239"/>
    <s v="AL-A070097"/>
    <x v="1"/>
    <s v="A070097"/>
    <s v="STRAIGHT"/>
    <n v="70000"/>
    <n v="29.99"/>
    <x v="12"/>
    <x v="1"/>
    <s v="NoReplen"/>
    <x v="0"/>
    <x v="0"/>
    <d v="2023-11-01T00:00:00"/>
    <m/>
    <n v="3"/>
    <n v="2039.32"/>
    <n v="11532.02"/>
    <n v="-9492.7000000000007"/>
    <n v="-0.82"/>
    <n v="679.77333333333331"/>
    <n v="689.77"/>
    <n v="3834.1"/>
    <n v="-3144.33"/>
    <n v="-0.82"/>
    <s v=""/>
    <s v=" "/>
    <s v="X"/>
    <s v="Bottom 5%"/>
    <m/>
    <s v="SGWS - AMERICAN SPIRITS"/>
    <s v="HEAVEN HILL SALES CO DBA HEAVEN HILL BRANDS"/>
  </r>
  <r>
    <x v="5240"/>
    <s v="AL-A010131"/>
    <x v="1"/>
    <s v="A010131"/>
    <s v="STRAIGHT"/>
    <n v="10000"/>
    <n v="249.99"/>
    <x v="2"/>
    <x v="3"/>
    <s v="Allocated1"/>
    <x v="1"/>
    <x v="0"/>
    <s v="PRE 2023"/>
    <m/>
    <n v="7"/>
    <n v="9749.61"/>
    <n v="10499.58"/>
    <n v="-749.97"/>
    <n v="-7.0000000000000007E-2"/>
    <n v="1392.8014285714287"/>
    <n v="13749.45"/>
    <n v="2249.91"/>
    <n v="11499.54"/>
    <n v="5.1100000000000003"/>
    <s v=""/>
    <s v=""/>
    <s v=""/>
    <s v="Bottom 5%"/>
    <m/>
    <s v="SGWS - AMERICAN SPIRITS"/>
    <s v="HEAVEN HILL SALES CO DBA HEAVEN HILL BRANDS"/>
  </r>
  <r>
    <x v="5241"/>
    <s v="AL-A005061"/>
    <x v="1"/>
    <s v="A005061"/>
    <s v="STRAIGHT"/>
    <n v="5000"/>
    <n v="54.99"/>
    <x v="4"/>
    <x v="5"/>
    <s v="NoReplen"/>
    <x v="1"/>
    <x v="2"/>
    <d v="2025-05-01T00:00:00"/>
    <m/>
    <s v=""/>
    <n v="109.98"/>
    <m/>
    <n v="109.98"/>
    <m/>
    <s v=""/>
    <n v="164.97"/>
    <n v="0"/>
    <n v="164.97"/>
    <n v="0"/>
    <s v=""/>
    <s v=""/>
    <s v=""/>
    <s v="Bottom 5%"/>
    <m/>
    <s v="SGWS - LIBERTY SPIRITS"/>
    <s v="SHAW-ROSS INTER. IMPORTERS LLC"/>
  </r>
  <r>
    <x v="5242"/>
    <s v="AL-E000055"/>
    <x v="3"/>
    <s v="E000055"/>
    <s v="STRAIGHT"/>
    <n v="10000"/>
    <n v="27.99"/>
    <x v="2"/>
    <x v="1"/>
    <s v="Replenish"/>
    <x v="0"/>
    <x v="0"/>
    <s v="PRE 2023"/>
    <m/>
    <n v="128"/>
    <n v="111484.17"/>
    <n v="134091.32999999999"/>
    <n v="-22607.16"/>
    <n v="-0.17"/>
    <n v="870.97007812499999"/>
    <n v="37702.53"/>
    <n v="43378.94"/>
    <n v="-5676.41"/>
    <n v="-0.13"/>
    <s v=""/>
    <s v=" "/>
    <s v=" "/>
    <s v=""/>
    <m/>
    <s v="SGWS - AMERICAN SPIRITS"/>
    <s v="CAMPARI AMERICA"/>
  </r>
  <r>
    <x v="5243"/>
    <s v="AL-F000055"/>
    <x v="4"/>
    <s v="F000055"/>
    <s v="STRAIGHT"/>
    <n v="10000"/>
    <n v="42.99"/>
    <x v="2"/>
    <x v="1"/>
    <s v="Replenish"/>
    <x v="0"/>
    <x v="0"/>
    <s v="PRE 2023"/>
    <m/>
    <n v="152"/>
    <n v="393454.62"/>
    <n v="415477.26"/>
    <n v="-22022.639999999999"/>
    <n v="-0.05"/>
    <n v="2588.5172368421054"/>
    <n v="61143.27"/>
    <n v="69597.149999999994"/>
    <n v="-8453.8799999999992"/>
    <n v="-0.12"/>
    <s v=""/>
    <s v=" "/>
    <s v=" "/>
    <s v=""/>
    <m/>
    <s v="SGWS - AMERICAN SPIRITS"/>
    <s v="CAMPARI AMERICA"/>
  </r>
  <r>
    <x v="5244"/>
    <s v="AL-B000055"/>
    <x v="5"/>
    <s v="B000055"/>
    <s v="STRAIGHT"/>
    <n v="10000"/>
    <n v="12.99"/>
    <x v="2"/>
    <x v="1"/>
    <s v="Replenish"/>
    <x v="0"/>
    <x v="0"/>
    <s v="PRE 2023"/>
    <m/>
    <n v="148"/>
    <n v="52518.57"/>
    <n v="69158.759999999995"/>
    <n v="-16640.189999999999"/>
    <n v="-0.24"/>
    <n v="354.85520270270268"/>
    <n v="85850.91"/>
    <n v="100477.65"/>
    <n v="-14626.74"/>
    <n v="-0.15"/>
    <s v=""/>
    <s v=" "/>
    <s v=" "/>
    <s v=""/>
    <m/>
    <s v="SGWS - AMERICAN SPIRITS"/>
    <s v="CAMPARI AMERICA"/>
  </r>
  <r>
    <x v="5245"/>
    <s v="AL-A000055"/>
    <x v="1"/>
    <s v="A000055"/>
    <s v="STRAIGHT"/>
    <n v="10000"/>
    <n v="21.99"/>
    <x v="2"/>
    <x v="1"/>
    <s v="Replenish"/>
    <x v="0"/>
    <x v="0"/>
    <s v="PRE 2023"/>
    <m/>
    <n v="157"/>
    <n v="206100.08"/>
    <n v="243553.8"/>
    <n v="-37453.72"/>
    <n v="-0.15"/>
    <n v="1312.7393630573247"/>
    <n v="196232.24"/>
    <n v="210605.16"/>
    <n v="-14372.92"/>
    <n v="-7.0000000000000007E-2"/>
    <s v=""/>
    <s v=" "/>
    <s v=" "/>
    <s v=""/>
    <m/>
    <s v="SGWS - AMERICAN SPIRITS"/>
    <s v="CAMPARI AMERICA"/>
  </r>
  <r>
    <x v="5246"/>
    <s v="AL-A001309"/>
    <x v="1"/>
    <s v="A001309"/>
    <s v="STRAIGHT"/>
    <n v="10000"/>
    <n v="14.99"/>
    <x v="12"/>
    <x v="8"/>
    <s v="NoReplen"/>
    <x v="0"/>
    <x v="3"/>
    <s v="PRE 2023"/>
    <m/>
    <n v="0"/>
    <n v="209.86"/>
    <n v="339.86"/>
    <n v="-130"/>
    <n v="-0.38"/>
    <s v=""/>
    <s v=""/>
    <s v=""/>
    <s v=""/>
    <s v=""/>
    <s v=""/>
    <s v=""/>
    <s v=""/>
    <s v="Bottom 5%"/>
    <m/>
    <s v="SGWS - AMERICAN SPIRITS"/>
    <s v="CAMPARI AMERICA"/>
  </r>
  <r>
    <x v="5247"/>
    <s v="AL-A010881"/>
    <x v="1"/>
    <s v="A010881"/>
    <s v="STRAIGHT"/>
    <n v="10000"/>
    <n v="44.99"/>
    <x v="2"/>
    <x v="4"/>
    <s v="Allocated1"/>
    <x v="0"/>
    <x v="0"/>
    <d v="2025-06-01T00:00:00"/>
    <m/>
    <n v="55"/>
    <n v="43280.38"/>
    <m/>
    <n v="43280.38"/>
    <m/>
    <n v="786.91599999999994"/>
    <n v="16016.44"/>
    <n v="0"/>
    <n v="16016.44"/>
    <n v="0"/>
    <s v=""/>
    <s v=" "/>
    <s v=" "/>
    <s v="Bottom 5%"/>
    <m/>
    <s v="SGWS - AMERICAN SPIRITS"/>
    <s v="CAMPARI AMERICA"/>
  </r>
  <r>
    <x v="5248"/>
    <s v="AL-E000453"/>
    <x v="3"/>
    <s v="E000453"/>
    <s v="STRAIGHT"/>
    <n v="10000"/>
    <n v="33.49"/>
    <x v="2"/>
    <x v="1"/>
    <s v="Replenish"/>
    <x v="0"/>
    <x v="0"/>
    <s v="PRE 2023"/>
    <m/>
    <n v="144"/>
    <n v="293841.26"/>
    <n v="296185.56"/>
    <n v="-2344.3000000000002"/>
    <n v="-0.01"/>
    <n v="2040.5643055555556"/>
    <n v="124415.35"/>
    <n v="132787.85"/>
    <n v="-8372.5"/>
    <n v="-0.06"/>
    <s v=""/>
    <s v=" "/>
    <s v=" "/>
    <s v=""/>
    <m/>
    <s v="SGWS - AMERICAN SPIRITS"/>
    <s v="CAMPARI AMERICA"/>
  </r>
  <r>
    <x v="5249"/>
    <s v="AL-F000453"/>
    <x v="4"/>
    <s v="F000453"/>
    <s v="STRAIGHT"/>
    <n v="10000"/>
    <n v="52.99"/>
    <x v="2"/>
    <x v="1"/>
    <s v="Replenish"/>
    <x v="0"/>
    <x v="0"/>
    <s v="PRE 2023"/>
    <m/>
    <n v="159"/>
    <n v="1182297.6599999999"/>
    <n v="1179926.18"/>
    <n v="2371.48"/>
    <n v="0"/>
    <n v="7435.834339622641"/>
    <n v="316366.2"/>
    <n v="314574.78999999998"/>
    <n v="1791.41"/>
    <n v="0.01"/>
    <s v=""/>
    <s v=" "/>
    <s v=" "/>
    <s v=""/>
    <m/>
    <s v="SGWS - AMERICAN SPIRITS"/>
    <s v="CAMPARI AMERICA"/>
  </r>
  <r>
    <x v="5250"/>
    <s v="AL-D000453"/>
    <x v="2"/>
    <s v="D000453"/>
    <s v="STRAIGHT"/>
    <n v="10000"/>
    <n v="2.19"/>
    <x v="2"/>
    <x v="7"/>
    <s v="Replenish"/>
    <x v="0"/>
    <x v="0"/>
    <s v="PRE 2023"/>
    <m/>
    <n v="146"/>
    <n v="82871.789999999994"/>
    <n v="69615.72"/>
    <n v="13256.07"/>
    <n v="0.19"/>
    <n v="567.61500000000001"/>
    <n v="199487.1"/>
    <n v="159819.63"/>
    <n v="39667.47"/>
    <n v="0.25"/>
    <s v=""/>
    <s v=""/>
    <s v=""/>
    <s v=""/>
    <m/>
    <s v="SGWS - AMERICAN SPIRITS"/>
    <s v="CAMPARI AMERICA"/>
  </r>
  <r>
    <x v="5251"/>
    <s v="AL-C000453"/>
    <x v="6"/>
    <s v="C000453"/>
    <s v="STRAIGHT"/>
    <n v="10000"/>
    <n v="7.99"/>
    <x v="2"/>
    <x v="7"/>
    <s v="Replenish"/>
    <x v="0"/>
    <x v="0"/>
    <s v="PRE 2023"/>
    <m/>
    <n v="131"/>
    <n v="46062.35"/>
    <n v="58311.02"/>
    <n v="-12248.67"/>
    <n v="-0.21"/>
    <n v="351.62099236641222"/>
    <n v="92124.7"/>
    <n v="125411.04"/>
    <n v="-33286.339999999997"/>
    <n v="-0.27"/>
    <s v=""/>
    <s v=""/>
    <s v=""/>
    <s v="Bottom 5%"/>
    <m/>
    <s v="SGWS - AMERICAN SPIRITS"/>
    <s v="CAMPARI AMERICA"/>
  </r>
  <r>
    <x v="5252"/>
    <s v="AL-B000453"/>
    <x v="5"/>
    <s v="B000453"/>
    <s v="STRAIGHT"/>
    <n v="10000"/>
    <n v="13.99"/>
    <x v="2"/>
    <x v="1"/>
    <s v="Replenish"/>
    <x v="0"/>
    <x v="0"/>
    <s v="PRE 2023"/>
    <m/>
    <n v="154"/>
    <n v="220832.15"/>
    <n v="188039.59"/>
    <n v="32792.559999999998"/>
    <n v="0.17"/>
    <n v="1433.9749999999999"/>
    <n v="528961.9"/>
    <n v="470315.82"/>
    <n v="58646.080000000002"/>
    <n v="0.12"/>
    <s v=""/>
    <s v=" "/>
    <s v=" "/>
    <s v=""/>
    <m/>
    <s v="SGWS - AMERICAN SPIRITS"/>
    <s v="CAMPARI AMERICA"/>
  </r>
  <r>
    <x v="5253"/>
    <s v="AL-A000453"/>
    <x v="1"/>
    <s v="A000453"/>
    <s v="STRAIGHT"/>
    <n v="10000"/>
    <n v="26.99"/>
    <x v="2"/>
    <x v="1"/>
    <s v="Replenish"/>
    <x v="0"/>
    <x v="0"/>
    <s v="PRE 2023"/>
    <m/>
    <n v="158"/>
    <n v="456442.31"/>
    <n v="538448.81999999995"/>
    <n v="-82006.509999999995"/>
    <n v="-0.15"/>
    <n v="2888.8753797468353"/>
    <n v="575448.57999999996"/>
    <n v="580987.25"/>
    <n v="-5538.67"/>
    <n v="-0.01"/>
    <s v=""/>
    <s v=" "/>
    <s v=" "/>
    <s v=""/>
    <m/>
    <s v="SGWS - AMERICAN SPIRITS"/>
    <s v="CAMPARI AMERICA"/>
  </r>
  <r>
    <x v="5254"/>
    <s v="AL-A000454"/>
    <x v="1"/>
    <s v="A000454"/>
    <s v="STRAIGHT"/>
    <n v="10000"/>
    <n v="26.99"/>
    <x v="2"/>
    <x v="1"/>
    <s v="Replenish"/>
    <x v="0"/>
    <x v="0"/>
    <s v="PRE 2023"/>
    <m/>
    <n v="130"/>
    <n v="216166.52"/>
    <n v="204647.48"/>
    <n v="11519.04"/>
    <n v="0.06"/>
    <n v="1662.8193846153845"/>
    <n v="101132.05"/>
    <n v="106226.05"/>
    <n v="-5094"/>
    <n v="-0.05"/>
    <s v=""/>
    <s v=" "/>
    <s v=" "/>
    <s v=""/>
    <m/>
    <s v="SGWS - AMERICAN SPIRITS"/>
    <s v="CAMPARI AMERICA"/>
  </r>
  <r>
    <x v="5255"/>
    <s v="AL-E008162"/>
    <x v="3"/>
    <s v="E008162"/>
    <s v="STRAIGHT"/>
    <n v="8000"/>
    <n v="33.49"/>
    <x v="12"/>
    <x v="1"/>
    <s v="Replenish"/>
    <x v="5"/>
    <x v="0"/>
    <s v="PRE 2023"/>
    <m/>
    <n v="11"/>
    <n v="5257.93"/>
    <n v="4159.32"/>
    <n v="1098.6099999999999"/>
    <n v="0.26"/>
    <n v="477.99363636363637"/>
    <n v="13094.59"/>
    <n v="10982.89"/>
    <n v="2111.6999999999998"/>
    <n v="0.19"/>
    <s v=""/>
    <s v=""/>
    <s v=""/>
    <s v="Bottom 5%"/>
    <m/>
    <s v="SGWS - AMERICAN SPIRITS"/>
    <s v="CAMPARI AMERICA"/>
  </r>
  <r>
    <x v="5256"/>
    <s v="AL-A007549"/>
    <x v="1"/>
    <s v="A007549"/>
    <s v="STRAIGHT"/>
    <n v="10000"/>
    <n v="26.99"/>
    <x v="12"/>
    <x v="1"/>
    <s v="Replenish"/>
    <x v="0"/>
    <x v="0"/>
    <s v="PRE 2023"/>
    <m/>
    <n v="106"/>
    <n v="109847.22"/>
    <n v="109805.19"/>
    <n v="42.03"/>
    <n v="0"/>
    <n v="1036.2945283018869"/>
    <n v="36916.71"/>
    <n v="30690.400000000001"/>
    <n v="6226.31"/>
    <n v="0.2"/>
    <s v=""/>
    <s v=" "/>
    <s v=" "/>
    <s v=""/>
    <m/>
    <s v="SGWS - AMERICAN SPIRITS"/>
    <s v="CAMPARI AMERICA"/>
  </r>
  <r>
    <x v="5257"/>
    <s v="AL-E000107"/>
    <x v="3"/>
    <s v="E000107"/>
    <s v="STRAIGHT"/>
    <n v="10000"/>
    <n v="27.99"/>
    <x v="2"/>
    <x v="1"/>
    <s v="Replenish"/>
    <x v="0"/>
    <x v="0"/>
    <s v="PRE 2023"/>
    <m/>
    <n v="112"/>
    <n v="102555.36"/>
    <n v="91305.29"/>
    <n v="11250.07"/>
    <n v="0.12"/>
    <n v="915.6728571428572"/>
    <n v="66504.240000000005"/>
    <n v="60367.07"/>
    <n v="6137.17"/>
    <n v="0.1"/>
    <s v=""/>
    <s v=" "/>
    <s v=" "/>
    <s v=""/>
    <m/>
    <s v="SGWS - AMERICAN SPIRITS"/>
    <s v="CAMPARI AMERICA"/>
  </r>
  <r>
    <x v="5258"/>
    <s v="AL-F000107"/>
    <x v="4"/>
    <s v="F000107"/>
    <s v="FLAVORED"/>
    <n v="10000"/>
    <n v="42.99"/>
    <x v="2"/>
    <x v="1"/>
    <s v="Replenish"/>
    <x v="0"/>
    <x v="0"/>
    <s v="PRE 2023"/>
    <m/>
    <n v="143"/>
    <n v="184135.53"/>
    <n v="199632.75"/>
    <n v="-15497.22"/>
    <n v="-0.08"/>
    <n v="1287.661048951049"/>
    <n v="44575.32"/>
    <n v="46529.760000000002"/>
    <n v="-1954.44"/>
    <n v="-0.04"/>
    <s v=""/>
    <s v=" "/>
    <s v=" "/>
    <s v=""/>
    <m/>
    <s v="SGWS - AMERICAN SPIRITS"/>
    <s v="CAMPARI AMERICA"/>
  </r>
  <r>
    <x v="5259"/>
    <s v="AL-D009107"/>
    <x v="2"/>
    <s v="D009107"/>
    <s v="FLAVORED"/>
    <n v="10000"/>
    <n v="1.19"/>
    <x v="2"/>
    <x v="7"/>
    <s v="SpecOrder"/>
    <x v="1"/>
    <x v="0"/>
    <s v="PRE 2023"/>
    <m/>
    <n v="50"/>
    <n v="32240.67"/>
    <n v="30990.53"/>
    <n v="1250.1400000000001"/>
    <n v="0.04"/>
    <n v="644.8134"/>
    <n v="59828.44"/>
    <n v="52316.27"/>
    <n v="7512.17"/>
    <n v="0.14000000000000001"/>
    <s v=""/>
    <s v=""/>
    <s v=""/>
    <s v="Bottom 5%"/>
    <m/>
    <s v="SGWS - AMERICAN SPIRITS"/>
    <s v="CAMPARI AMERICA"/>
  </r>
  <r>
    <x v="5260"/>
    <s v="AL-B000107"/>
    <x v="5"/>
    <s v="B000107"/>
    <s v="FLAVORED"/>
    <n v="10000"/>
    <n v="12.49"/>
    <x v="2"/>
    <x v="1"/>
    <s v="Replenish"/>
    <x v="0"/>
    <x v="0"/>
    <s v="PRE 2023"/>
    <m/>
    <n v="153"/>
    <n v="66933.91"/>
    <n v="78348.649999999994"/>
    <n v="-11414.74"/>
    <n v="-0.15"/>
    <n v="437.47653594771242"/>
    <n v="171974.81"/>
    <n v="162544.99"/>
    <n v="9429.82"/>
    <n v="0.06"/>
    <s v=""/>
    <s v=" "/>
    <s v=" "/>
    <s v=""/>
    <m/>
    <s v="SGWS - AMERICAN SPIRITS"/>
    <s v="CAMPARI AMERICA"/>
  </r>
  <r>
    <x v="5261"/>
    <s v="AL-A000107"/>
    <x v="1"/>
    <s v="A000107"/>
    <s v="FLAVORED"/>
    <n v="10000"/>
    <n v="21.99"/>
    <x v="2"/>
    <x v="1"/>
    <s v="Replenish"/>
    <x v="0"/>
    <x v="0"/>
    <s v="PRE 2023"/>
    <m/>
    <n v="157"/>
    <n v="186600.13"/>
    <n v="210442.62"/>
    <n v="-23842.49"/>
    <n v="-0.11"/>
    <n v="1188.5358598726116"/>
    <n v="269647.53000000003"/>
    <n v="255669.53"/>
    <n v="13978"/>
    <n v="0.05"/>
    <s v=""/>
    <s v=" "/>
    <s v=" "/>
    <s v=""/>
    <m/>
    <s v="SGWS - AMERICAN SPIRITS"/>
    <s v="CAMPARI AMERICA"/>
  </r>
  <r>
    <x v="5262"/>
    <s v="AL-A010789"/>
    <x v="1"/>
    <s v="A010789"/>
    <s v="STRAIGHT"/>
    <n v="10000"/>
    <n v="49.99"/>
    <x v="2"/>
    <x v="4"/>
    <s v="Allocated1"/>
    <x v="3"/>
    <x v="0"/>
    <d v="2024-11-01T00:00:00"/>
    <m/>
    <s v=""/>
    <n v="1349.73"/>
    <n v="122425.51"/>
    <n v="-121075.78"/>
    <n v="-0.99"/>
    <s v=""/>
    <n v="1949.61"/>
    <n v="58988.2"/>
    <n v="-57038.59"/>
    <n v="-0.97"/>
    <s v=""/>
    <s v=""/>
    <s v=""/>
    <s v="Bottom 5%"/>
    <m/>
    <s v="SGWS - AMERICAN SPIRITS"/>
    <s v="CAMPARI AMERICA"/>
  </r>
  <r>
    <x v="5263"/>
    <s v="AL-A005731"/>
    <x v="1"/>
    <s v="A005731"/>
    <s v="STRAIGHT"/>
    <n v="10000"/>
    <n v="59.99"/>
    <x v="2"/>
    <x v="5"/>
    <s v="NoReplen"/>
    <x v="1"/>
    <x v="0"/>
    <s v="PRE 2023"/>
    <m/>
    <n v="18"/>
    <n v="27475.42"/>
    <n v="42743.16"/>
    <n v="-15267.74"/>
    <n v="-0.36"/>
    <n v="1526.4122222222222"/>
    <n v="11458.09"/>
    <n v="21656.55"/>
    <n v="-10198.459999999999"/>
    <n v="-0.47"/>
    <s v=""/>
    <s v=""/>
    <s v=""/>
    <s v="Bottom 5%"/>
    <m/>
    <s v="SGWS - AMERICAN SPIRITS"/>
    <s v="CAMPARI AMERICA"/>
  </r>
  <r>
    <x v="5264"/>
    <s v="AL-A007042"/>
    <x v="1"/>
    <s v="A007042"/>
    <s v="STRAIGHT"/>
    <n v="10000"/>
    <n v="37.99"/>
    <x v="2"/>
    <x v="4"/>
    <s v="Replenish"/>
    <x v="0"/>
    <x v="0"/>
    <s v="PRE 2023"/>
    <m/>
    <n v="136"/>
    <n v="123767.69"/>
    <n v="144621.63"/>
    <n v="-20853.939999999999"/>
    <n v="-0.14000000000000001"/>
    <n v="910.05654411764704"/>
    <n v="92038.59"/>
    <n v="130740.34"/>
    <n v="-38701.75"/>
    <n v="-0.3"/>
    <s v=""/>
    <s v=" "/>
    <s v=" "/>
    <s v=""/>
    <m/>
    <s v="SGWS - AMERICAN SPIRITS"/>
    <s v="CAMPARI AMERICA"/>
  </r>
  <r>
    <x v="5265"/>
    <s v="AL-A070085"/>
    <x v="1"/>
    <s v="A070085"/>
    <s v="STRAIGHT"/>
    <n v="70000"/>
    <n v="26.99"/>
    <x v="2"/>
    <x v="1"/>
    <s v="NoReplen"/>
    <x v="2"/>
    <x v="2"/>
    <d v="2023-12-01T00:00:00"/>
    <m/>
    <s v=""/>
    <n v="26.99"/>
    <n v="846.81"/>
    <n v="-819.82"/>
    <n v="-0.97"/>
    <s v=""/>
    <s v=""/>
    <s v=""/>
    <s v=""/>
    <s v=""/>
    <s v=""/>
    <s v=""/>
    <s v=""/>
    <s v="Bottom 5%"/>
    <m/>
    <s v="SGWS - AMERICAN SPIRITS"/>
    <s v="CAMPARI AMERICA"/>
  </r>
  <r>
    <x v="5266"/>
    <s v="AL-A010938"/>
    <x v="1"/>
    <s v="A010938"/>
    <s v="STRAIGHT"/>
    <n v="10000"/>
    <n v="299.99"/>
    <x v="2"/>
    <x v="3"/>
    <s v="Allocated1"/>
    <x v="0"/>
    <x v="0"/>
    <d v="2025-08-04T00:00:00"/>
    <m/>
    <s v=""/>
    <n v="14399.52"/>
    <m/>
    <n v="14399.52"/>
    <m/>
    <s v=""/>
    <n v="5399.82"/>
    <n v="0"/>
    <n v="5399.82"/>
    <n v="0"/>
    <s v=""/>
    <s v="X"/>
    <s v="X"/>
    <s v="Bottom 5%"/>
    <m/>
    <s v="SGWS - AMERICAN SPIRITS"/>
    <s v="CAMPARI AMERICA"/>
  </r>
  <r>
    <x v="5267"/>
    <s v="AL-A010931"/>
    <x v="1"/>
    <s v="A010931"/>
    <s v="STRAIGHT"/>
    <n v="10000"/>
    <n v="79.989999999999995"/>
    <x v="12"/>
    <x v="5"/>
    <s v="Allocated1"/>
    <x v="0"/>
    <x v="0"/>
    <d v="2025-09-01T00:00:00"/>
    <m/>
    <n v="3"/>
    <n v="11598.55"/>
    <m/>
    <n v="11598.55"/>
    <m/>
    <n v="3866.1833333333329"/>
    <n v="639.91999999999996"/>
    <n v="0"/>
    <n v="639.91999999999996"/>
    <n v="0"/>
    <s v=""/>
    <s v=" "/>
    <s v="X"/>
    <s v="Bottom 5%"/>
    <m/>
    <s v="SGWS - AMERICAN SPIRITS"/>
    <s v="CAMPARI AMERICA"/>
  </r>
  <r>
    <x v="5268"/>
    <s v="AL-A000489"/>
    <x v="1"/>
    <s v="A000489"/>
    <s v="STRAIGHT"/>
    <n v="10000"/>
    <n v="49.99"/>
    <x v="2"/>
    <x v="4"/>
    <s v="Replenish"/>
    <x v="0"/>
    <x v="0"/>
    <s v="PRE 2023"/>
    <m/>
    <n v="136"/>
    <n v="212855.81"/>
    <n v="247974.87"/>
    <n v="-35119.06"/>
    <n v="-0.14000000000000001"/>
    <n v="1565.11625"/>
    <n v="209846.5"/>
    <n v="104608.92"/>
    <n v="105237.58"/>
    <n v="1.01"/>
    <s v=""/>
    <s v=" "/>
    <s v=" "/>
    <s v=""/>
    <m/>
    <s v="SGWS - AMERICAN SPIRITS"/>
    <s v="CAMPARI AMERICA"/>
  </r>
  <r>
    <x v="5269"/>
    <s v="AL-A010079"/>
    <x v="1"/>
    <s v="A010079"/>
    <s v="STRAIGHT"/>
    <n v="10000"/>
    <n v="64.989999999999995"/>
    <x v="12"/>
    <x v="5"/>
    <s v="Replenish"/>
    <x v="0"/>
    <x v="0"/>
    <s v="PRE 2023"/>
    <m/>
    <n v="70"/>
    <n v="32273.85"/>
    <n v="37548.97"/>
    <n v="-5275.12"/>
    <n v="-0.14000000000000001"/>
    <n v="461.05500000000001"/>
    <n v="19036.96"/>
    <n v="15307.55"/>
    <n v="3729.41"/>
    <n v="0.24"/>
    <s v=""/>
    <s v=" "/>
    <s v=" "/>
    <s v="Bottom 5%"/>
    <m/>
    <s v="SGWS - AMERICAN SPIRITS"/>
    <s v="CAMPARI AMERICA"/>
  </r>
  <r>
    <x v="5270"/>
    <s v="AL-A010754"/>
    <x v="1"/>
    <s v="A010754"/>
    <s v="STRAIGHT"/>
    <n v="10000"/>
    <n v="299.99"/>
    <x v="2"/>
    <x v="3"/>
    <s v="Allocated1"/>
    <x v="0"/>
    <x v="0"/>
    <d v="2024-12-01T00:00:00"/>
    <m/>
    <s v=""/>
    <n v="599.98"/>
    <n v="17099.43"/>
    <n v="-16499.45"/>
    <n v="-0.96"/>
    <s v=""/>
    <s v=""/>
    <s v=""/>
    <s v=""/>
    <s v=""/>
    <s v=""/>
    <s v="X"/>
    <s v="X"/>
    <s v="Bottom 5%"/>
    <m/>
    <s v="SGWS - AMERICAN SPIRITS"/>
    <s v="CAMPARI AMERICA"/>
  </r>
  <r>
    <x v="5271"/>
    <s v="AL-A010351"/>
    <x v="1"/>
    <s v="A010351"/>
    <s v="STRAIGHT"/>
    <n v="10000"/>
    <n v="41.99"/>
    <x v="12"/>
    <x v="5"/>
    <s v="Barrel"/>
    <x v="1"/>
    <x v="1"/>
    <s v="PRE 2023"/>
    <m/>
    <n v="2"/>
    <n v="4339.32"/>
    <n v="10514.64"/>
    <n v="-6175.32"/>
    <n v="-0.59"/>
    <n v="2169.66"/>
    <n v="0"/>
    <n v="79.989999999999995"/>
    <n v="-79.989999999999995"/>
    <n v="-1"/>
    <s v=""/>
    <s v=""/>
    <s v=""/>
    <s v="Bottom 5%"/>
    <m/>
    <s v="SGWS - AMERICAN SPIRITS"/>
    <s v="CAMPARI AMERICA"/>
  </r>
  <r>
    <x v="5272"/>
    <s v="AL-A010134"/>
    <x v="1"/>
    <s v="A010134"/>
    <s v="STRAIGHT"/>
    <n v="10000"/>
    <n v="50.99"/>
    <x v="2"/>
    <x v="5"/>
    <s v="Allocated1"/>
    <x v="1"/>
    <x v="2"/>
    <s v="PRE 2023"/>
    <m/>
    <n v="1"/>
    <n v="305.94"/>
    <n v="356.93"/>
    <n v="-50.99"/>
    <n v="-0.14000000000000001"/>
    <n v="305.94"/>
    <n v="0"/>
    <n v="152.97"/>
    <n v="-152.97"/>
    <n v="-1"/>
    <s v=""/>
    <s v=""/>
    <s v=""/>
    <s v="Bottom 5%"/>
    <m/>
    <s v="SGWS - AMERICAN SPIRITS"/>
    <s v="CAMPARI AMERICA"/>
  </r>
  <r>
    <x v="5273"/>
    <s v="AL-A010349"/>
    <x v="1"/>
    <s v="A010349"/>
    <s v="STRAIGHT"/>
    <n v="10000"/>
    <n v="41.99"/>
    <x v="2"/>
    <x v="5"/>
    <s v="Barrel"/>
    <x v="1"/>
    <x v="1"/>
    <s v="PRE 2023"/>
    <m/>
    <n v="4"/>
    <n v="4815.22"/>
    <n v="9732.73"/>
    <n v="-4917.51"/>
    <n v="-0.51"/>
    <n v="1203.8050000000001"/>
    <s v=""/>
    <s v=""/>
    <s v=""/>
    <s v=""/>
    <s v=""/>
    <s v=""/>
    <s v=""/>
    <s v="Bottom 5%"/>
    <m/>
    <s v="SGWS - AMERICAN SPIRITS"/>
    <s v="CAMPARI AMERICA"/>
  </r>
  <r>
    <x v="5274"/>
    <s v="AL-A010348"/>
    <x v="1"/>
    <s v="A010348"/>
    <s v="STRAIGHT"/>
    <n v="10000"/>
    <n v="41.99"/>
    <x v="12"/>
    <x v="5"/>
    <s v="Barrel"/>
    <x v="1"/>
    <x v="1"/>
    <s v="PRE 2023"/>
    <m/>
    <n v="15"/>
    <n v="4682.16"/>
    <n v="5078.32"/>
    <n v="-396.16"/>
    <n v="-0.08"/>
    <n v="312.14400000000001"/>
    <s v=""/>
    <s v=""/>
    <s v=""/>
    <s v=""/>
    <s v=""/>
    <s v=""/>
    <s v=""/>
    <s v="Bottom 5%"/>
    <m/>
    <s v="SGWS - AMERICAN SPIRITS"/>
    <s v="CAMPARI AMERICA"/>
  </r>
  <r>
    <x v="5275"/>
    <s v="AL-A007493"/>
    <x v="1"/>
    <s v="A007493"/>
    <s v="STRAIGHT"/>
    <n v="10000"/>
    <n v="31.19"/>
    <x v="2"/>
    <x v="4"/>
    <s v="NoReplen"/>
    <x v="0"/>
    <x v="1"/>
    <s v="PRE 2023"/>
    <m/>
    <n v="2"/>
    <n v="1403.55"/>
    <n v="16299.28"/>
    <n v="-14895.73"/>
    <n v="-0.91"/>
    <n v="701.77499999999998"/>
    <n v="311.89999999999998"/>
    <n v="2879.78"/>
    <n v="-2567.88"/>
    <n v="-0.89"/>
    <s v=""/>
    <s v=""/>
    <s v=""/>
    <s v="Bottom 5%"/>
    <m/>
    <s v="SGWS - AMERICAN SPIRITS"/>
    <s v="CAMPARI AMERICA"/>
  </r>
  <r>
    <x v="5276"/>
    <s v="AL-A010041"/>
    <x v="1"/>
    <s v="A010041"/>
    <s v="STRAIGHT"/>
    <n v="10000"/>
    <n v="51.99"/>
    <x v="12"/>
    <x v="5"/>
    <s v="Replenish"/>
    <x v="1"/>
    <x v="0"/>
    <s v="PRE 2023"/>
    <m/>
    <n v="35"/>
    <n v="13947.15"/>
    <n v="12796.47"/>
    <n v="1150.68"/>
    <n v="0.09"/>
    <n v="398.49"/>
    <n v="2585.4699999999998"/>
    <n v="1803.64"/>
    <n v="781.83"/>
    <n v="0.43"/>
    <s v=""/>
    <s v=""/>
    <s v=""/>
    <s v="Bottom 5%"/>
    <m/>
    <s v="SGWS - AMERICAN SPIRITS"/>
    <s v="CAMPARI AMERICA"/>
  </r>
  <r>
    <x v="5277"/>
    <s v="AL-A010040"/>
    <x v="1"/>
    <s v="A010040"/>
    <s v="STRAIGHT"/>
    <n v="10000"/>
    <n v="51.99"/>
    <x v="2"/>
    <x v="5"/>
    <s v="Replenish"/>
    <x v="1"/>
    <x v="0"/>
    <s v="PRE 2023"/>
    <m/>
    <n v="28"/>
    <n v="17254.46"/>
    <n v="15243.97"/>
    <n v="2010.49"/>
    <n v="0.13"/>
    <n v="616.23071428571427"/>
    <n v="7737.43"/>
    <n v="5144.97"/>
    <n v="2592.46"/>
    <n v="0.5"/>
    <s v=""/>
    <s v=""/>
    <s v=""/>
    <s v="Bottom 5%"/>
    <m/>
    <s v="SGWS - AMERICAN SPIRITS"/>
    <s v="CAMPARI AMERICA"/>
  </r>
  <r>
    <x v="5278"/>
    <s v="AL-A070649"/>
    <x v="1"/>
    <s v="A070649"/>
    <s v="STRAIGHT"/>
    <n v="70000"/>
    <n v="89.99"/>
    <x v="2"/>
    <x v="5"/>
    <s v="Replenish"/>
    <x v="0"/>
    <x v="0"/>
    <d v="2025-11-13T00:00:00"/>
    <m/>
    <n v="30"/>
    <n v="91069.88"/>
    <m/>
    <n v="91069.88"/>
    <m/>
    <n v="3035.6626666666666"/>
    <n v="39235.64"/>
    <n v="0"/>
    <n v="39235.64"/>
    <n v="0"/>
    <s v=""/>
    <s v=" "/>
    <s v=" "/>
    <s v=""/>
    <m/>
    <s v="MADVINES"/>
    <s v="MADVINES &amp; SPIRITS INC."/>
  </r>
  <r>
    <x v="5279"/>
    <s v="AL-D007214"/>
    <x v="2"/>
    <s v="D007214"/>
    <s v="STRAIGHT"/>
    <n v="7000"/>
    <n v="12.99"/>
    <x v="2"/>
    <x v="7"/>
    <s v="Allocated1"/>
    <x v="1"/>
    <x v="0"/>
    <s v="PRE 2023"/>
    <m/>
    <n v="6"/>
    <n v="2455.11"/>
    <n v="12743.19"/>
    <n v="-10288.08"/>
    <n v="-0.81"/>
    <n v="409.185"/>
    <n v="1558.8"/>
    <n v="4806.3"/>
    <n v="-3247.5"/>
    <n v="-0.68"/>
    <s v=""/>
    <s v=""/>
    <s v=""/>
    <s v="Bottom 5%"/>
    <m/>
    <s v="MADVINES"/>
    <s v="MADVINES &amp; SPIRITS INC."/>
  </r>
  <r>
    <x v="5280"/>
    <s v="AL-A007214"/>
    <x v="1"/>
    <s v="A007214"/>
    <s v="STRAIGHT"/>
    <n v="10000"/>
    <n v="89.99"/>
    <x v="12"/>
    <x v="5"/>
    <s v="Replenish"/>
    <x v="0"/>
    <x v="0"/>
    <s v="PRE 2023"/>
    <m/>
    <n v="32"/>
    <n v="76925.37"/>
    <n v="85885.31"/>
    <n v="-8959.94"/>
    <n v="-0.1"/>
    <n v="2403.9178124999999"/>
    <n v="34412.14"/>
    <n v="90224.95"/>
    <n v="-55812.81"/>
    <n v="-0.62"/>
    <s v=""/>
    <s v=" "/>
    <s v=" "/>
    <s v=""/>
    <m/>
    <s v="MADVINES"/>
    <s v="MADVINES &amp; SPIRITS INC."/>
  </r>
  <r>
    <x v="5281"/>
    <s v="AL-A010512"/>
    <x v="1"/>
    <s v="A010512"/>
    <s v="STRAIGHT"/>
    <n v="10000"/>
    <n v="179.99"/>
    <x v="12"/>
    <x v="3"/>
    <s v="Allocated1"/>
    <x v="3"/>
    <x v="0"/>
    <d v="2025-12-01T00:00:00"/>
    <m/>
    <s v=""/>
    <n v="179.99"/>
    <m/>
    <n v="179.99"/>
    <m/>
    <s v=""/>
    <s v=""/>
    <s v=""/>
    <s v=""/>
    <s v=""/>
    <s v=""/>
    <s v=""/>
    <s v=""/>
    <s v="Bottom 5%"/>
    <m/>
    <s v="MADVINES"/>
    <s v="MADVINES &amp; SPIRITS INC."/>
  </r>
  <r>
    <x v="5282"/>
    <s v="AL-A010845"/>
    <x v="1"/>
    <s v="A010845"/>
    <s v="STRAIGHT"/>
    <n v="10000"/>
    <n v="599.99"/>
    <x v="12"/>
    <x v="3"/>
    <s v="Barrel"/>
    <x v="3"/>
    <x v="0"/>
    <d v="2025-01-01T00:00:00"/>
    <m/>
    <n v="5"/>
    <n v="6599.89"/>
    <n v="2999.95"/>
    <n v="3599.94"/>
    <n v="1.2"/>
    <n v="1319.9780000000001"/>
    <n v="599.99"/>
    <n v="0"/>
    <n v="599.99"/>
    <n v="0"/>
    <s v=""/>
    <s v=""/>
    <s v=""/>
    <s v="Bottom 5%"/>
    <m/>
    <s v="MADVINES"/>
    <s v="MADVINES &amp; SPIRITS INC."/>
  </r>
  <r>
    <x v="5283"/>
    <s v="AL-A030887"/>
    <x v="1"/>
    <s v="A030887"/>
    <s v="STRAIGHT"/>
    <n v="30000"/>
    <n v="599.99"/>
    <x v="12"/>
    <x v="3"/>
    <s v="CGPO 1"/>
    <x v="3"/>
    <x v="0"/>
    <d v="2024-12-01T00:00:00"/>
    <m/>
    <n v="1"/>
    <n v="1199.98"/>
    <n v="1199.98"/>
    <n v="0"/>
    <n v="0"/>
    <n v="1199.98"/>
    <s v=""/>
    <s v=""/>
    <s v=""/>
    <s v=""/>
    <s v=""/>
    <s v=""/>
    <s v=""/>
    <s v="Bottom 5%"/>
    <m/>
    <n v="0"/>
    <s v="KY BOURBON DIST  "/>
  </r>
  <r>
    <x v="5284"/>
    <s v="AL-A010846"/>
    <x v="1"/>
    <s v="A010846"/>
    <s v="STRAIGHT"/>
    <n v="10000"/>
    <n v="599.99"/>
    <x v="2"/>
    <x v="3"/>
    <s v="Barrel"/>
    <x v="3"/>
    <x v="0"/>
    <d v="2024-12-01T00:00:00"/>
    <m/>
    <n v="3"/>
    <m/>
    <n v="1799.97"/>
    <n v="-1799.97"/>
    <n v="-1"/>
    <n v="0"/>
    <n v="0"/>
    <n v="8399.86"/>
    <n v="-8399.86"/>
    <n v="-1"/>
    <s v=""/>
    <s v=""/>
    <s v=""/>
    <s v="Bottom 5%"/>
    <m/>
    <s v="MADVINES"/>
    <s v="MADVINES &amp; SPIRITS INC."/>
  </r>
  <r>
    <x v="5285"/>
    <s v="AL-A010848"/>
    <x v="1"/>
    <s v="A010848"/>
    <s v="STRAIGHT"/>
    <n v="10000"/>
    <n v="599.99"/>
    <x v="2"/>
    <x v="3"/>
    <s v="Barrel"/>
    <x v="3"/>
    <x v="0"/>
    <d v="2024-12-01T00:00:00"/>
    <m/>
    <n v="2"/>
    <n v="1799.97"/>
    <n v="3599.94"/>
    <n v="-1799.97"/>
    <n v="-0.5"/>
    <n v="899.98500000000001"/>
    <n v="0"/>
    <n v="2399.96"/>
    <n v="-2399.96"/>
    <n v="-1"/>
    <s v=""/>
    <s v=""/>
    <s v=""/>
    <s v="Bottom 5%"/>
    <m/>
    <s v="MADVINES"/>
    <s v="MADVINES &amp; SPIRITS INC."/>
  </r>
  <r>
    <x v="5286"/>
    <s v="AL-A010847"/>
    <x v="1"/>
    <s v="A010847"/>
    <s v="STRAIGHT"/>
    <n v="10000"/>
    <n v="699.99"/>
    <x v="2"/>
    <x v="3"/>
    <s v="Barrel"/>
    <x v="3"/>
    <x v="0"/>
    <d v="2024-12-01T00:00:00"/>
    <m/>
    <n v="3"/>
    <n v="1399.98"/>
    <n v="699.99"/>
    <n v="699.99"/>
    <n v="1"/>
    <n v="466.66"/>
    <n v="0"/>
    <n v="9799.86"/>
    <n v="-9799.86"/>
    <n v="-1"/>
    <s v=""/>
    <s v=""/>
    <s v=""/>
    <s v="Bottom 5%"/>
    <m/>
    <s v="MADVINES"/>
    <s v="MADVINES &amp; SPIRITS INC."/>
  </r>
  <r>
    <x v="5287"/>
    <s v="AL-A030886"/>
    <x v="1"/>
    <s v="A030886"/>
    <s v="STRAIGHT"/>
    <n v="30000"/>
    <n v="699.99"/>
    <x v="2"/>
    <x v="3"/>
    <s v="CGPO 1"/>
    <x v="3"/>
    <x v="0"/>
    <d v="2025-09-01T00:00:00"/>
    <m/>
    <n v="2"/>
    <n v="699.99"/>
    <m/>
    <n v="699.99"/>
    <m/>
    <n v="349.995"/>
    <n v="0"/>
    <n v="11199.84"/>
    <n v="-11199.84"/>
    <n v="-1"/>
    <s v=""/>
    <s v=""/>
    <s v=""/>
    <s v="Bottom 5%"/>
    <m/>
    <n v="0"/>
    <s v="KY BOURBON DIST  "/>
  </r>
  <r>
    <x v="5288"/>
    <s v="AL-A010559"/>
    <x v="1"/>
    <s v="A010559"/>
    <s v="STRAIGHT"/>
    <n v="10000"/>
    <n v="329.99"/>
    <x v="2"/>
    <x v="3"/>
    <s v="Barrel"/>
    <x v="3"/>
    <x v="0"/>
    <s v="PRE 2023"/>
    <m/>
    <n v="4"/>
    <n v="24089.27"/>
    <n v="22109.33"/>
    <n v="1979.94"/>
    <n v="0.09"/>
    <n v="6022.3175000000001"/>
    <n v="13859.58"/>
    <n v="13859.58"/>
    <n v="0"/>
    <n v="0"/>
    <s v=""/>
    <s v=""/>
    <s v=""/>
    <s v="Bottom 5%"/>
    <m/>
    <s v="MADVINES"/>
    <s v="MADVINES &amp; SPIRITS INC."/>
  </r>
  <r>
    <x v="5289"/>
    <s v="AL-F005459"/>
    <x v="4"/>
    <s v="F005459"/>
    <s v="STRAIGHT"/>
    <n v="10000"/>
    <n v="145.99"/>
    <x v="2"/>
    <x v="5"/>
    <s v="Replenish"/>
    <x v="0"/>
    <x v="0"/>
    <s v="PRE 2023"/>
    <m/>
    <n v="23"/>
    <n v="37811.410000000003"/>
    <n v="33285.72"/>
    <n v="4525.6899999999996"/>
    <n v="0.14000000000000001"/>
    <n v="1643.9743478260871"/>
    <n v="6277.57"/>
    <n v="6861.53"/>
    <n v="-583.96"/>
    <n v="-0.09"/>
    <s v=""/>
    <s v="X"/>
    <s v=" "/>
    <s v="Bottom 5%"/>
    <m/>
    <s v="MADVINES"/>
    <s v="MADVINES &amp; SPIRITS INC."/>
  </r>
  <r>
    <x v="5290"/>
    <s v="AL-D007211"/>
    <x v="2"/>
    <s v="D007211"/>
    <s v="STRAIGHT"/>
    <n v="7000"/>
    <n v="11.99"/>
    <x v="2"/>
    <x v="7"/>
    <s v="Allocated1"/>
    <x v="1"/>
    <x v="0"/>
    <s v="PRE 2023"/>
    <m/>
    <n v="16"/>
    <n v="8848.6200000000008"/>
    <n v="48379.65"/>
    <n v="-39531.03"/>
    <n v="-0.82"/>
    <n v="553.03875000000005"/>
    <n v="5299.58"/>
    <n v="6678.43"/>
    <n v="-1378.85"/>
    <n v="-0.21"/>
    <s v=""/>
    <s v=""/>
    <s v=""/>
    <s v="Bottom 5%"/>
    <m/>
    <s v="MADVINES"/>
    <s v="MADVINES &amp; SPIRITS INC."/>
  </r>
  <r>
    <x v="5291"/>
    <s v="AL-A005459"/>
    <x v="1"/>
    <s v="A005459"/>
    <s v="STRAIGHT"/>
    <n v="10000"/>
    <n v="56.99"/>
    <x v="2"/>
    <x v="5"/>
    <s v="Delisted"/>
    <x v="1"/>
    <x v="3"/>
    <s v="PRE 2023"/>
    <m/>
    <n v="1"/>
    <n v="0"/>
    <m/>
    <n v="0"/>
    <m/>
    <n v="0"/>
    <n v="0"/>
    <n v="0"/>
    <n v="0"/>
    <n v="0"/>
    <s v=""/>
    <s v=""/>
    <s v=""/>
    <s v="Bottom 5%"/>
    <m/>
    <s v="MADVINES"/>
    <s v="MAGNOLIA BARREL HOUSE LLC."/>
  </r>
  <r>
    <x v="5292"/>
    <s v="AL-A007211"/>
    <x v="1"/>
    <s v="A007211"/>
    <s v="STRAIGHT"/>
    <n v="10000"/>
    <n v="69.989999999999995"/>
    <x v="2"/>
    <x v="5"/>
    <s v="Replenish"/>
    <x v="0"/>
    <x v="0"/>
    <s v="PRE 2023"/>
    <m/>
    <n v="38"/>
    <n v="82487.14"/>
    <n v="39534.300000000003"/>
    <n v="42952.84"/>
    <n v="1.0900000000000001"/>
    <n v="2170.7142105263156"/>
    <n v="74577.25"/>
    <n v="158669.22"/>
    <n v="-84091.97"/>
    <n v="-0.53"/>
    <s v=""/>
    <s v=" "/>
    <s v=" "/>
    <s v=""/>
    <m/>
    <s v="MADVINES"/>
    <s v="MADVINES &amp; SPIRITS INC."/>
  </r>
  <r>
    <x v="5293"/>
    <s v="AL-A005101"/>
    <x v="1"/>
    <s v="A005101"/>
    <s v="STRAIGHT"/>
    <n v="10000"/>
    <n v="149.99"/>
    <x v="2"/>
    <x v="3"/>
    <s v="Allocated1"/>
    <x v="1"/>
    <x v="0"/>
    <s v="PRE 2023"/>
    <m/>
    <n v="1"/>
    <n v="6599.56"/>
    <n v="7499.5"/>
    <n v="-899.94"/>
    <n v="-0.12"/>
    <n v="6599.56"/>
    <n v="3449.77"/>
    <n v="5849.61"/>
    <n v="-2399.84"/>
    <n v="-0.41"/>
    <s v=""/>
    <s v=""/>
    <s v=""/>
    <s v="Bottom 5%"/>
    <m/>
    <s v="SGWS - LIBERTY SPIRITS"/>
    <s v="SAZERAC CO INC"/>
  </r>
  <r>
    <x v="5294"/>
    <s v="AL-A003775"/>
    <x v="1"/>
    <s v="A003775"/>
    <n v="0"/>
    <n v="10000"/>
    <n v="17.989999999999998"/>
    <x v="15"/>
    <x v="13"/>
    <s v="Delisted"/>
    <x v="0"/>
    <x v="1"/>
    <s v="PRE 2023"/>
    <m/>
    <n v="2"/>
    <n v="251.86"/>
    <n v="639.6"/>
    <n v="-387.74"/>
    <n v="-0.61"/>
    <n v="125.93"/>
    <s v=""/>
    <s v=""/>
    <s v=""/>
    <s v=""/>
    <s v=""/>
    <s v=""/>
    <s v=""/>
    <s v="Bottom 5%"/>
    <m/>
    <s v="OTHER"/>
    <s v="WILLS CREEK VINEYARDS"/>
  </r>
  <r>
    <x v="5295"/>
    <s v="AL-A003772"/>
    <x v="1"/>
    <s v="A003772"/>
    <n v="0"/>
    <n v="10000"/>
    <n v="17.989999999999998"/>
    <x v="15"/>
    <x v="13"/>
    <s v="Delisted"/>
    <x v="0"/>
    <x v="1"/>
    <s v="PRE 2023"/>
    <m/>
    <n v="3"/>
    <n v="233.87"/>
    <n v="615.58000000000004"/>
    <n v="-381.71"/>
    <n v="-0.62"/>
    <n v="77.956666666666663"/>
    <s v=""/>
    <s v=""/>
    <s v=""/>
    <s v=""/>
    <s v=""/>
    <s v=""/>
    <s v=""/>
    <s v="Bottom 5%"/>
    <m/>
    <s v="OTHER"/>
    <s v="WILLS CREEK VINEYARDS"/>
  </r>
  <r>
    <x v="5296"/>
    <s v="AL-A003774"/>
    <x v="1"/>
    <s v="A003774"/>
    <n v="0"/>
    <n v="10000"/>
    <n v="17.989999999999998"/>
    <x v="15"/>
    <x v="13"/>
    <s v="Delisted"/>
    <x v="0"/>
    <x v="1"/>
    <s v="PRE 2023"/>
    <m/>
    <n v="3"/>
    <n v="521.71"/>
    <n v="828.47"/>
    <n v="-306.76"/>
    <n v="-0.37"/>
    <n v="173.90333333333334"/>
    <s v=""/>
    <s v=""/>
    <s v=""/>
    <s v=""/>
    <s v=""/>
    <s v=""/>
    <s v=""/>
    <s v="Bottom 5%"/>
    <m/>
    <s v="OTHER"/>
    <s v="WILLS CREEK VINEYARDS"/>
  </r>
  <r>
    <x v="5297"/>
    <s v="AL-A003773"/>
    <x v="1"/>
    <s v="A003773"/>
    <n v="0"/>
    <n v="10000"/>
    <n v="17.989999999999998"/>
    <x v="15"/>
    <x v="13"/>
    <s v="Delisted"/>
    <x v="0"/>
    <x v="1"/>
    <s v="PRE 2023"/>
    <m/>
    <s v=""/>
    <n v="125.93"/>
    <n v="630.58000000000004"/>
    <n v="-504.65"/>
    <n v="-0.8"/>
    <s v=""/>
    <s v=""/>
    <s v=""/>
    <s v=""/>
    <s v=""/>
    <s v=""/>
    <s v=""/>
    <s v=""/>
    <s v="Bottom 5%"/>
    <m/>
    <s v="OTHER"/>
    <s v="WILLS CREEK VINEYARDS"/>
  </r>
  <r>
    <x v="5298"/>
    <s v="AL-C004911"/>
    <x v="6"/>
    <s v="C004911"/>
    <s v="STRAIGHT"/>
    <n v="10000"/>
    <n v="3.29"/>
    <x v="1"/>
    <x v="7"/>
    <s v="PrivLabel"/>
    <x v="1"/>
    <x v="1"/>
    <s v="PRE 2023"/>
    <m/>
    <n v="2"/>
    <m/>
    <n v="9.33"/>
    <n v="-9.33"/>
    <n v="-1"/>
    <n v="0"/>
    <s v=""/>
    <s v=""/>
    <s v=""/>
    <s v=""/>
    <s v=""/>
    <s v=""/>
    <s v=""/>
    <s v="Bottom 5%"/>
    <m/>
    <s v="RNDC"/>
    <s v="LUXCO INC"/>
  </r>
  <r>
    <x v="5299"/>
    <s v="AL-C004909"/>
    <x v="6"/>
    <s v="C004909"/>
    <s v="STRAIGHT"/>
    <n v="4000"/>
    <n v="3.29"/>
    <x v="1"/>
    <x v="7"/>
    <s v="PrivLabel"/>
    <x v="1"/>
    <x v="1"/>
    <d v="2025-05-01T00:00:00"/>
    <m/>
    <n v="1"/>
    <n v="15.55"/>
    <n v="3.11"/>
    <n v="12.44"/>
    <n v="4"/>
    <n v="15.55"/>
    <s v=""/>
    <s v=""/>
    <s v=""/>
    <s v=""/>
    <s v=""/>
    <s v=""/>
    <s v=""/>
    <s v="Bottom 5%"/>
    <m/>
    <s v="RNDC"/>
    <s v="LUXCO INC"/>
  </r>
  <r>
    <x v="5300"/>
    <s v="AL-A004909"/>
    <x v="1"/>
    <s v="A004909"/>
    <s v="STRAIGHT"/>
    <n v="10000"/>
    <n v="5.55"/>
    <x v="1"/>
    <x v="9"/>
    <s v="NoReplen"/>
    <x v="1"/>
    <x v="3"/>
    <s v="PRE 2023"/>
    <m/>
    <s v=""/>
    <n v="0"/>
    <n v="61.05"/>
    <n v="-61.05"/>
    <n v="-1"/>
    <s v=""/>
    <s v=""/>
    <s v=""/>
    <s v=""/>
    <s v=""/>
    <s v=""/>
    <s v=""/>
    <s v=""/>
    <s v="Bottom 5%"/>
    <m/>
    <s v="SGWS - LIBERTY SPIRITS"/>
    <s v="LUXCO INC"/>
  </r>
  <r>
    <x v="5301"/>
    <s v="AL-D004611"/>
    <x v="2"/>
    <s v="D004611"/>
    <s v="STRAIGHT"/>
    <n v="10000"/>
    <n v="0.59"/>
    <x v="5"/>
    <x v="7"/>
    <s v="NoReplen"/>
    <x v="1"/>
    <x v="1"/>
    <s v="PRE 2023"/>
    <m/>
    <s v=""/>
    <n v="37.1"/>
    <n v="17.97"/>
    <n v="19.13"/>
    <n v="1.06"/>
    <s v=""/>
    <s v=""/>
    <s v=""/>
    <s v=""/>
    <s v=""/>
    <s v=""/>
    <s v=""/>
    <s v=""/>
    <s v="Bottom 5%"/>
    <m/>
    <s v="RNDC"/>
    <s v="LUXCO INC"/>
  </r>
  <r>
    <x v="5302"/>
    <s v="AL-A004611"/>
    <x v="1"/>
    <s v="A004611"/>
    <s v="STRAIGHT"/>
    <n v="4000"/>
    <n v="4.76"/>
    <x v="5"/>
    <x v="9"/>
    <s v="Delisted"/>
    <x v="1"/>
    <x v="3"/>
    <d v="2024-07-01T00:00:00"/>
    <m/>
    <s v=""/>
    <m/>
    <n v="68.22"/>
    <n v="-68.22"/>
    <n v="-1"/>
    <s v=""/>
    <s v=""/>
    <s v=""/>
    <s v=""/>
    <s v=""/>
    <s v=""/>
    <s v=""/>
    <s v=""/>
    <s v="Bottom 5%"/>
    <m/>
    <s v="RNDC"/>
    <s v="LUXCO INC"/>
  </r>
  <r>
    <x v="5303"/>
    <s v="AL-F000235"/>
    <x v="4"/>
    <s v="F000235"/>
    <s v="STRAIGHT"/>
    <n v="10000"/>
    <n v="17.989999999999998"/>
    <x v="11"/>
    <x v="8"/>
    <s v="Replenish"/>
    <x v="0"/>
    <x v="0"/>
    <s v="PRE 2023"/>
    <m/>
    <n v="129"/>
    <n v="121720.96000000001"/>
    <n v="120630.44"/>
    <n v="1090.52"/>
    <n v="0.01"/>
    <n v="943.57333333333338"/>
    <n v="7977.25"/>
    <n v="5711.03"/>
    <n v="2266.2199999999998"/>
    <n v="0.4"/>
    <s v=""/>
    <s v=" "/>
    <s v=" "/>
    <s v=""/>
    <m/>
    <s v="JOHNSON BROTHERS"/>
    <s v="ASSOCIATED BREWING COMPANY"/>
  </r>
  <r>
    <x v="5304"/>
    <s v="AL-D004235"/>
    <x v="2"/>
    <s v="D004235"/>
    <s v="STRAIGHT"/>
    <n v="10000"/>
    <n v="0.59"/>
    <x v="11"/>
    <x v="7"/>
    <s v="NoReplen"/>
    <x v="1"/>
    <x v="3"/>
    <s v="PRE 2023"/>
    <m/>
    <s v=""/>
    <n v="64.31"/>
    <n v="31.67"/>
    <n v="32.64"/>
    <n v="1.03"/>
    <s v=""/>
    <s v=""/>
    <s v=""/>
    <s v=""/>
    <s v=""/>
    <s v=""/>
    <s v=""/>
    <s v=""/>
    <s v="Bottom 5%"/>
    <m/>
    <s v="JOHNSON BROTHERS"/>
    <s v="ASSOCIATED BREWING COMPANY"/>
  </r>
  <r>
    <x v="5305"/>
    <s v="AL-A004963"/>
    <x v="1"/>
    <s v="A004963"/>
    <s v="STRAIGHT"/>
    <n v="4000"/>
    <n v="38.99"/>
    <x v="11"/>
    <x v="4"/>
    <s v="NoReplen"/>
    <x v="1"/>
    <x v="3"/>
    <d v="2023-07-01T00:00:00"/>
    <m/>
    <s v=""/>
    <n v="155.96"/>
    <m/>
    <n v="155.96"/>
    <m/>
    <s v=""/>
    <s v=""/>
    <s v=""/>
    <s v=""/>
    <s v=""/>
    <s v=""/>
    <s v=""/>
    <s v=""/>
    <s v="Bottom 5%"/>
    <m/>
    <s v="SGWS - LIBERTY SPIRITS"/>
    <s v="SAZERAC CO/375 PARK AVE"/>
  </r>
  <r>
    <x v="5306"/>
    <s v="AL-F004562"/>
    <x v="4"/>
    <s v="F004562"/>
    <s v="STRAIGHT"/>
    <n v="4000"/>
    <n v="22.79"/>
    <x v="11"/>
    <x v="8"/>
    <s v="NoReplen"/>
    <x v="1"/>
    <x v="3"/>
    <d v="2023-03-01T00:00:00"/>
    <m/>
    <s v=""/>
    <n v="341.85"/>
    <n v="91.16"/>
    <n v="250.69"/>
    <n v="2.75"/>
    <s v=""/>
    <s v=""/>
    <s v=""/>
    <s v=""/>
    <s v=""/>
    <s v=""/>
    <s v=""/>
    <s v=""/>
    <s v="Bottom 5%"/>
    <m/>
    <s v="SGWS - LIBERTY SPIRITS"/>
    <s v="SAZERAC CO/375 PARK AVE"/>
  </r>
  <r>
    <x v="5307"/>
    <s v="AL-A007391"/>
    <x v="1"/>
    <s v="A007391"/>
    <s v="STRAIGHT"/>
    <n v="7000"/>
    <n v="17.989999999999998"/>
    <x v="2"/>
    <x v="1"/>
    <s v="NoReplen"/>
    <x v="0"/>
    <x v="1"/>
    <s v="PRE 2023"/>
    <m/>
    <n v="8"/>
    <n v="13378.95"/>
    <n v="24345.53"/>
    <n v="-10966.58"/>
    <n v="-0.45"/>
    <n v="1672.3687500000001"/>
    <n v="3160.63"/>
    <n v="15948.45"/>
    <n v="-12787.82"/>
    <n v="-0.8"/>
    <s v=""/>
    <s v=""/>
    <s v=""/>
    <s v="Bottom 5%"/>
    <m/>
    <s v="JOHNSON BROTHERS"/>
    <s v="PROXIMO SPIRITS INC."/>
  </r>
  <r>
    <x v="5308"/>
    <s v="AL-E004852"/>
    <x v="3"/>
    <s v="E004852"/>
    <s v="STRAIGHT"/>
    <n v="4000"/>
    <n v="6.29"/>
    <x v="5"/>
    <x v="9"/>
    <s v="SpecOrder"/>
    <x v="1"/>
    <x v="3"/>
    <d v="2023-10-01T00:00:00"/>
    <m/>
    <s v=""/>
    <n v="113.22"/>
    <n v="270.47000000000003"/>
    <n v="-157.25"/>
    <n v="-0.57999999999999996"/>
    <s v=""/>
    <n v="0"/>
    <n v="75.48"/>
    <n v="-75.48"/>
    <n v="-1"/>
    <s v=""/>
    <s v=""/>
    <s v=""/>
    <s v="Bottom 5%"/>
    <m/>
    <s v="RNDC"/>
    <s v="LUXCO INC"/>
  </r>
  <r>
    <x v="5309"/>
    <s v="AL-A030943"/>
    <x v="1"/>
    <s v="A030943"/>
    <s v="STRAIGHT"/>
    <n v="30000"/>
    <n v="45.99"/>
    <x v="13"/>
    <x v="5"/>
    <s v="CGPO 1"/>
    <x v="3"/>
    <x v="0"/>
    <d v="2025-05-01T00:00:00"/>
    <m/>
    <n v="0"/>
    <m/>
    <n v="530.91"/>
    <n v="-530.91"/>
    <n v="-1"/>
    <s v=""/>
    <n v="1499.7"/>
    <n v="2713.34"/>
    <n v="-1213.6400000000001"/>
    <n v="-0.45"/>
    <s v=""/>
    <s v=""/>
    <s v=""/>
    <s v="Bottom 5%"/>
    <m/>
    <s v="MADVINES"/>
    <s v="MADVINES &amp; SPIRITS INC."/>
  </r>
  <r>
    <x v="5310"/>
    <s v="AL-L070230"/>
    <x v="7"/>
    <s v="L070230"/>
    <s v="STRAIGHT"/>
    <n v="70000"/>
    <n v="2199.9899999999998"/>
    <x v="2"/>
    <x v="3"/>
    <s v="Allocated2"/>
    <x v="0"/>
    <x v="0"/>
    <d v="2024-12-01T00:00:00"/>
    <m/>
    <n v="3"/>
    <n v="4399.9799999999996"/>
    <n v="10999.95"/>
    <n v="-6599.97"/>
    <n v="-0.6"/>
    <n v="1466.6599999999999"/>
    <n v="15399.93"/>
    <n v="74799.66"/>
    <n v="-59399.73"/>
    <n v="-0.79"/>
    <s v=""/>
    <s v="X"/>
    <s v="X"/>
    <s v="Bottom 5%"/>
    <m/>
    <s v="UNITED"/>
    <s v="BROWN FOREMAN CORP"/>
  </r>
  <r>
    <x v="5311"/>
    <s v="AL-L010985"/>
    <x v="7"/>
    <s v="L010985"/>
    <s v="STRAIGHT"/>
    <n v="10000"/>
    <n v="129.99"/>
    <x v="12"/>
    <x v="5"/>
    <s v="Barrel"/>
    <x v="0"/>
    <x v="0"/>
    <d v="2025-10-30T00:00:00"/>
    <m/>
    <n v="9"/>
    <n v="58235.519999999997"/>
    <m/>
    <n v="58235.519999999997"/>
    <m/>
    <n v="6470.6133333333328"/>
    <n v="66814.86"/>
    <n v="0"/>
    <n v="66814.86"/>
    <n v="0"/>
    <s v=""/>
    <s v="X"/>
    <s v=" "/>
    <s v=""/>
    <m/>
    <s v="UNITED"/>
    <s v="BROWN FOREMAN CORP"/>
  </r>
  <r>
    <x v="5312"/>
    <s v="AL-L010681"/>
    <x v="7"/>
    <s v="L010681"/>
    <s v="STRAIGHT"/>
    <n v="10000"/>
    <n v="149.99"/>
    <x v="2"/>
    <x v="3"/>
    <s v="Allocated1"/>
    <x v="3"/>
    <x v="0"/>
    <d v="2023-12-01T00:00:00"/>
    <m/>
    <s v=""/>
    <m/>
    <n v="299.98"/>
    <n v="-299.98"/>
    <n v="-1"/>
    <s v=""/>
    <s v=""/>
    <s v=""/>
    <s v=""/>
    <s v=""/>
    <s v=""/>
    <s v=""/>
    <s v=""/>
    <s v="Bottom 5%"/>
    <m/>
    <s v="UNITED"/>
    <s v="BROWN FOREMAN CORP"/>
  </r>
  <r>
    <x v="5313"/>
    <s v="AL-A001452"/>
    <x v="1"/>
    <s v="A001452"/>
    <s v="STRAIGHT"/>
    <n v="1000"/>
    <n v="59.99"/>
    <x v="2"/>
    <x v="5"/>
    <s v="Delisted"/>
    <x v="0"/>
    <x v="3"/>
    <d v="2025-05-01T00:00:00"/>
    <m/>
    <s v=""/>
    <n v="22006.45"/>
    <n v="101291.66"/>
    <n v="-79285.210000000006"/>
    <n v="-0.78"/>
    <s v=""/>
    <n v="0"/>
    <n v="162041.85999999999"/>
    <n v="-162041.85999999999"/>
    <n v="-1"/>
    <s v=""/>
    <s v=""/>
    <s v=""/>
    <s v="Bottom 5%"/>
    <m/>
    <s v="UNITED"/>
    <s v="BROWN FOREMAN CORP"/>
  </r>
  <r>
    <x v="5314"/>
    <s v="AL-A007088"/>
    <x v="1"/>
    <s v="A007088"/>
    <s v="STRAIGHT"/>
    <n v="10000"/>
    <n v="61.99"/>
    <x v="2"/>
    <x v="5"/>
    <s v="Allocated1"/>
    <x v="0"/>
    <x v="0"/>
    <s v="PRE 2023"/>
    <m/>
    <n v="3"/>
    <n v="24176.1"/>
    <m/>
    <n v="24176.1"/>
    <m/>
    <n v="8058.7"/>
    <n v="21758.49"/>
    <n v="0"/>
    <n v="21758.49"/>
    <n v="0"/>
    <s v=""/>
    <s v=" "/>
    <s v="X"/>
    <s v="Bottom 5%"/>
    <m/>
    <s v="UNITED"/>
    <s v="BROWN FOREMAN CORP"/>
  </r>
  <r>
    <x v="5315"/>
    <s v="AL-A010909"/>
    <x v="1"/>
    <s v="A010909"/>
    <s v="STRAIGHT"/>
    <n v="10000"/>
    <n v="99.99"/>
    <x v="2"/>
    <x v="5"/>
    <s v="Barrel"/>
    <x v="0"/>
    <x v="0"/>
    <d v="2025-09-17T00:00:00"/>
    <m/>
    <n v="32"/>
    <n v="40795.919999999998"/>
    <m/>
    <n v="40795.919999999998"/>
    <m/>
    <n v="1274.8724999999999"/>
    <s v=""/>
    <s v=""/>
    <s v=""/>
    <s v=""/>
    <s v=""/>
    <s v=" "/>
    <s v=" "/>
    <s v="Bottom 5%"/>
    <m/>
    <s v="UNITED"/>
    <s v="BROWN FOREMAN CORP"/>
  </r>
  <r>
    <x v="5316"/>
    <s v="AL-E000343"/>
    <x v="3"/>
    <s v="E000343"/>
    <s v="STRAIGHT"/>
    <n v="10000"/>
    <n v="47.99"/>
    <x v="2"/>
    <x v="4"/>
    <s v="NoReplen"/>
    <x v="0"/>
    <x v="0"/>
    <s v="PRE 2023"/>
    <m/>
    <n v="44"/>
    <n v="90077.23"/>
    <n v="129565.67"/>
    <n v="-39488.44"/>
    <n v="-0.3"/>
    <n v="2047.2097727272726"/>
    <n v="56196.29"/>
    <n v="64986.29"/>
    <n v="-8790"/>
    <n v="-0.14000000000000001"/>
    <s v=""/>
    <s v=" "/>
    <s v=" "/>
    <s v=""/>
    <m/>
    <s v="UNITED"/>
    <s v="BROWN FOREMAN CORP"/>
  </r>
  <r>
    <x v="5317"/>
    <s v="AL-L010853"/>
    <x v="7"/>
    <s v="L010853"/>
    <s v="STRAIGHT"/>
    <n v="10000"/>
    <n v="199.99"/>
    <x v="2"/>
    <x v="3"/>
    <s v="Allocated1"/>
    <x v="3"/>
    <x v="0"/>
    <d v="2025-05-01T00:00:00"/>
    <m/>
    <n v="30"/>
    <n v="24198.79"/>
    <n v="62796.86"/>
    <n v="-38598.07"/>
    <n v="-0.61"/>
    <n v="806.62633333333338"/>
    <n v="46597.67"/>
    <n v="4799.76"/>
    <n v="41797.910000000003"/>
    <n v="8.7100000000000009"/>
    <s v=""/>
    <s v=""/>
    <s v=""/>
    <s v="Bottom 5%"/>
    <m/>
    <s v="UNITED"/>
    <s v="BROWN FOREMAN CORP"/>
  </r>
  <r>
    <x v="5318"/>
    <s v="AL-B001516"/>
    <x v="5"/>
    <s v="B001516"/>
    <s v="STRAIGHT"/>
    <n v="10000"/>
    <n v="29.99"/>
    <x v="2"/>
    <x v="5"/>
    <s v="Replenish"/>
    <x v="0"/>
    <x v="0"/>
    <s v="PRE 2023"/>
    <m/>
    <n v="51"/>
    <n v="70806.39"/>
    <n v="82502.490000000005"/>
    <n v="-11696.1"/>
    <n v="-0.14000000000000001"/>
    <n v="1388.360588235294"/>
    <n v="89130.28"/>
    <n v="85441.51"/>
    <n v="3688.77"/>
    <n v="0.04"/>
    <s v=""/>
    <s v=" "/>
    <s v=" "/>
    <s v=""/>
    <m/>
    <s v="UNITED"/>
    <s v="BROWN FOREMAN CORP"/>
  </r>
  <r>
    <x v="5319"/>
    <s v="AL-A001516"/>
    <x v="1"/>
    <s v="A001516"/>
    <s v="STRAIGHT"/>
    <n v="10000"/>
    <n v="59.99"/>
    <x v="2"/>
    <x v="5"/>
    <s v="Replenish"/>
    <x v="0"/>
    <x v="0"/>
    <s v="PRE 2023"/>
    <m/>
    <n v="140"/>
    <n v="608148.53"/>
    <n v="571186.03"/>
    <n v="36962.5"/>
    <n v="0.06"/>
    <n v="4343.9180714285712"/>
    <n v="554610.81999999995"/>
    <n v="513232.98"/>
    <n v="41377.839999999997"/>
    <n v="0.08"/>
    <s v=""/>
    <s v=" "/>
    <s v=" "/>
    <s v=""/>
    <m/>
    <s v="UNITED"/>
    <s v="BROWN FOREMAN CORP"/>
  </r>
  <r>
    <x v="5320"/>
    <s v="AL-E001515"/>
    <x v="3"/>
    <s v="E001515"/>
    <s v="STRAIGHT"/>
    <n v="10000"/>
    <n v="47.99"/>
    <x v="2"/>
    <x v="4"/>
    <s v="Replenish"/>
    <x v="0"/>
    <x v="0"/>
    <s v="PRE 2023"/>
    <m/>
    <n v="137"/>
    <n v="685153.23"/>
    <n v="645741.25"/>
    <n v="39411.980000000003"/>
    <n v="0.06"/>
    <n v="5001.1184671532847"/>
    <n v="1217794.24"/>
    <n v="978589.72"/>
    <n v="239204.52"/>
    <n v="0.24"/>
    <s v=""/>
    <s v=" "/>
    <s v=" "/>
    <s v=""/>
    <m/>
    <s v="UNITED"/>
    <s v="BROWN FOREMAN CORP"/>
  </r>
  <r>
    <x v="5321"/>
    <s v="AL-F001515"/>
    <x v="4"/>
    <s v="F001515"/>
    <s v="STRAIGHT"/>
    <n v="10000"/>
    <n v="75.989999999999995"/>
    <x v="2"/>
    <x v="4"/>
    <s v="Replenish"/>
    <x v="0"/>
    <x v="0"/>
    <s v="PRE 2023"/>
    <m/>
    <n v="151"/>
    <n v="988767.93"/>
    <n v="970602.72"/>
    <n v="18165.21"/>
    <n v="0.02"/>
    <n v="6548.1319867549673"/>
    <n v="664622.97"/>
    <n v="497320.5"/>
    <n v="167302.47"/>
    <n v="0.34"/>
    <s v=""/>
    <s v=" "/>
    <s v=" "/>
    <s v=""/>
    <m/>
    <s v="UNITED"/>
    <s v="BROWN FOREMAN CORP"/>
  </r>
  <r>
    <x v="5322"/>
    <s v="AL-D001515"/>
    <x v="2"/>
    <s v="D001515"/>
    <s v="STRAIGHT"/>
    <n v="10000"/>
    <n v="2.59"/>
    <x v="2"/>
    <x v="7"/>
    <s v="Replenish"/>
    <x v="0"/>
    <x v="0"/>
    <s v="PRE 2023"/>
    <m/>
    <n v="117"/>
    <n v="79072.7"/>
    <n v="70473.899999999994"/>
    <n v="8598.7999999999993"/>
    <n v="0.12"/>
    <n v="675.83504273504275"/>
    <n v="128495.08"/>
    <n v="92859.27"/>
    <n v="35635.81"/>
    <n v="0.38"/>
    <s v=""/>
    <s v=""/>
    <s v=""/>
    <s v=""/>
    <m/>
    <s v="UNITED"/>
    <s v="BROWN FOREMAN CORP"/>
  </r>
  <r>
    <x v="5323"/>
    <s v="AL-C001515"/>
    <x v="6"/>
    <s v="C001515"/>
    <s v="STRAIGHT"/>
    <n v="1000"/>
    <n v="11.49"/>
    <x v="2"/>
    <x v="7"/>
    <s v="Replenish"/>
    <x v="0"/>
    <x v="0"/>
    <d v="2023-12-01T00:00:00"/>
    <m/>
    <n v="105"/>
    <n v="60954.45"/>
    <n v="59345.85"/>
    <n v="1608.6"/>
    <n v="0.03"/>
    <n v="580.51857142857136"/>
    <n v="83865.509999999995"/>
    <n v="79131.63"/>
    <n v="4733.88"/>
    <n v="0.06"/>
    <s v=""/>
    <s v=""/>
    <s v=""/>
    <s v=""/>
    <m/>
    <s v="UNITED"/>
    <s v="BROWN FOREMAN CORP"/>
  </r>
  <r>
    <x v="5324"/>
    <s v="AL-B001515"/>
    <x v="5"/>
    <s v="B001515"/>
    <s v="STRAIGHT"/>
    <n v="10000"/>
    <n v="21.99"/>
    <x v="2"/>
    <x v="4"/>
    <s v="Replenish"/>
    <x v="0"/>
    <x v="0"/>
    <s v="PRE 2023"/>
    <m/>
    <n v="156"/>
    <n v="295501.62"/>
    <n v="293662.27"/>
    <n v="1839.35"/>
    <n v="0.01"/>
    <n v="1894.2411538461538"/>
    <n v="363736.59"/>
    <n v="346154.33"/>
    <n v="17582.259999999998"/>
    <n v="0.05"/>
    <s v=""/>
    <s v=" "/>
    <s v=" "/>
    <s v=""/>
    <m/>
    <s v="UNITED"/>
    <s v="BROWN FOREMAN CORP"/>
  </r>
  <r>
    <x v="5325"/>
    <s v="AL-A001515"/>
    <x v="1"/>
    <s v="A001515"/>
    <s v="STRAIGHT"/>
    <n v="10000"/>
    <n v="41.99"/>
    <x v="2"/>
    <x v="4"/>
    <s v="Replenish"/>
    <x v="0"/>
    <x v="0"/>
    <s v="PRE 2023"/>
    <m/>
    <n v="159"/>
    <n v="811210.89"/>
    <n v="853456.29"/>
    <n v="-42245.4"/>
    <n v="-0.05"/>
    <n v="5101.9552830188677"/>
    <n v="1735855.89"/>
    <n v="1829156.17"/>
    <n v="-93300.28"/>
    <n v="-0.05"/>
    <s v=""/>
    <s v=" "/>
    <s v=" "/>
    <s v=""/>
    <m/>
    <s v="UNITED"/>
    <s v="BROWN FOREMAN CORP"/>
  </r>
  <r>
    <x v="5326"/>
    <s v="AL-A007030"/>
    <x v="1"/>
    <s v="A007030"/>
    <s v="STRAIGHT"/>
    <n v="10000"/>
    <n v="41.99"/>
    <x v="2"/>
    <x v="4"/>
    <s v="Replenish"/>
    <x v="0"/>
    <x v="0"/>
    <s v="PRE 2023"/>
    <m/>
    <n v="42"/>
    <n v="29926.54"/>
    <n v="37829.550000000003"/>
    <n v="-7903.01"/>
    <n v="-0.21"/>
    <n v="712.53666666666663"/>
    <n v="24015.09"/>
    <n v="25043.87"/>
    <n v="-1028.78"/>
    <n v="-0.04"/>
    <s v=""/>
    <s v=" "/>
    <s v="X"/>
    <s v="Bottom 5%"/>
    <m/>
    <s v="UNITED"/>
    <s v="BROWN FOREMAN CORP"/>
  </r>
  <r>
    <x v="5327"/>
    <s v="AL-B001785"/>
    <x v="5"/>
    <s v="B001785"/>
    <s v="STRAIGHT"/>
    <n v="10000"/>
    <n v="21.99"/>
    <x v="12"/>
    <x v="4"/>
    <s v="Replenish"/>
    <x v="0"/>
    <x v="0"/>
    <s v="PRE 2023"/>
    <m/>
    <n v="43"/>
    <n v="22891.59"/>
    <n v="24671.26"/>
    <n v="-1779.67"/>
    <n v="-7.0000000000000007E-2"/>
    <n v="532.36255813953494"/>
    <n v="9785.5499999999993"/>
    <n v="5842.34"/>
    <n v="3943.21"/>
    <n v="0.67"/>
    <s v=""/>
    <s v=" "/>
    <s v=" "/>
    <s v="Bottom 5%"/>
    <m/>
    <s v="UNITED"/>
    <s v="BROWN FOREMAN CORP"/>
  </r>
  <r>
    <x v="5328"/>
    <s v="AL-A001785"/>
    <x v="1"/>
    <s v="A001785"/>
    <s v="STRAIGHT"/>
    <n v="10000"/>
    <n v="41.99"/>
    <x v="12"/>
    <x v="4"/>
    <s v="Replenish"/>
    <x v="0"/>
    <x v="0"/>
    <s v="PRE 2023"/>
    <m/>
    <n v="82"/>
    <n v="83958.09"/>
    <n v="88226"/>
    <n v="-4267.91"/>
    <n v="-0.05"/>
    <n v="1023.8791463414634"/>
    <n v="105507.95"/>
    <n v="99011.520000000004"/>
    <n v="6496.43"/>
    <n v="7.0000000000000007E-2"/>
    <s v=""/>
    <s v=" "/>
    <s v=" "/>
    <s v=""/>
    <m/>
    <s v="UNITED"/>
    <s v="BROWN FOREMAN CORP"/>
  </r>
  <r>
    <x v="5329"/>
    <s v="AL-A010743"/>
    <x v="1"/>
    <s v="A010743"/>
    <s v="STRAIGHT"/>
    <n v="10000"/>
    <n v="47.99"/>
    <x v="12"/>
    <x v="4"/>
    <s v="Allocated1"/>
    <x v="0"/>
    <x v="0"/>
    <d v="2024-11-01T00:00:00"/>
    <m/>
    <n v="2"/>
    <n v="3695.23"/>
    <n v="17756.3"/>
    <n v="-14061.07"/>
    <n v="-0.79"/>
    <n v="1847.615"/>
    <n v="0"/>
    <n v="191.96"/>
    <n v="-191.96"/>
    <n v="-1"/>
    <s v=""/>
    <s v=" "/>
    <s v="X"/>
    <s v="Bottom 5%"/>
    <m/>
    <s v="UNITED"/>
    <s v="BROWN FOREMAN CORP"/>
  </r>
  <r>
    <x v="5330"/>
    <s v="AL-A007456"/>
    <x v="1"/>
    <s v="A007456"/>
    <s v="STRAIGHT"/>
    <n v="10000"/>
    <n v="41.99"/>
    <x v="2"/>
    <x v="4"/>
    <s v="Replenish"/>
    <x v="0"/>
    <x v="0"/>
    <s v="PRE 2023"/>
    <m/>
    <n v="44"/>
    <n v="31543.119999999999"/>
    <n v="29167.72"/>
    <n v="2375.4"/>
    <n v="0.08"/>
    <n v="716.8890909090909"/>
    <n v="33819.67"/>
    <n v="38648.370000000003"/>
    <n v="-4828.7"/>
    <n v="-0.12"/>
    <s v=""/>
    <s v=" "/>
    <s v="X"/>
    <s v="Bottom 5%"/>
    <m/>
    <s v="UNITED"/>
    <s v="BROWN FOREMAN CORP"/>
  </r>
  <r>
    <x v="5331"/>
    <s v="AL-L010822"/>
    <x v="7"/>
    <s v="L010822"/>
    <s v="STRAIGHT"/>
    <n v="10000"/>
    <n v="179.99"/>
    <x v="2"/>
    <x v="3"/>
    <s v="Allocated1"/>
    <x v="0"/>
    <x v="0"/>
    <d v="2024-12-01T00:00:00"/>
    <m/>
    <n v="0"/>
    <m/>
    <n v="15659.13"/>
    <n v="-15659.13"/>
    <n v="-1"/>
    <s v=""/>
    <n v="539.97"/>
    <n v="16019.11"/>
    <n v="-15479.14"/>
    <n v="-0.97"/>
    <s v=""/>
    <s v="X"/>
    <s v="X"/>
    <s v="Bottom 5%"/>
    <m/>
    <s v="UNITED"/>
    <s v="BROWN FOREMAN CORP"/>
  </r>
  <r>
    <x v="5332"/>
    <s v="AL-L009368"/>
    <x v="7"/>
    <s v="L009368"/>
    <s v="STRAIGHT"/>
    <n v="9000"/>
    <n v="149.99"/>
    <x v="2"/>
    <x v="3"/>
    <s v="Allocated1"/>
    <x v="0"/>
    <x v="0"/>
    <d v="2023-07-01T00:00:00"/>
    <m/>
    <n v="3"/>
    <n v="7649.49"/>
    <n v="225584.96"/>
    <n v="-217935.47"/>
    <n v="-0.97"/>
    <n v="2549.83"/>
    <n v="18898.740000000002"/>
    <n v="125391.64"/>
    <n v="-106492.9"/>
    <n v="-0.85"/>
    <s v=""/>
    <s v=" "/>
    <s v="X"/>
    <s v="Bottom 5%"/>
    <m/>
    <s v="UNITED"/>
    <s v="BROWN FOREMAN CORP"/>
  </r>
  <r>
    <x v="5333"/>
    <s v="AL-L010942"/>
    <x v="7"/>
    <s v="L010942"/>
    <s v="STRAIGHT"/>
    <n v="10000"/>
    <n v="179.99"/>
    <x v="2"/>
    <x v="3"/>
    <s v="Allocated1"/>
    <x v="0"/>
    <x v="0"/>
    <d v="2025-09-01T00:00:00"/>
    <m/>
    <n v="1"/>
    <n v="51657.13"/>
    <m/>
    <n v="51657.13"/>
    <m/>
    <n v="51657.13"/>
    <n v="46437.42"/>
    <n v="0"/>
    <n v="46437.42"/>
    <n v="0"/>
    <s v=""/>
    <s v=" "/>
    <s v=" "/>
    <s v=""/>
    <m/>
    <s v="UNITED"/>
    <s v="BROWN FOREMAN CORP"/>
  </r>
  <r>
    <x v="5334"/>
    <s v="AL-E005361"/>
    <x v="3"/>
    <s v="E005361"/>
    <s v="STRAIGHT"/>
    <n v="7000"/>
    <n v="54.99"/>
    <x v="2"/>
    <x v="4"/>
    <s v="Barrel"/>
    <x v="1"/>
    <x v="0"/>
    <s v="PRE 2023"/>
    <m/>
    <n v="48"/>
    <n v="45861.66"/>
    <n v="62743.59"/>
    <n v="-16881.93"/>
    <n v="-0.27"/>
    <n v="955.45125000000007"/>
    <n v="50755.77"/>
    <n v="156831.48000000001"/>
    <n v="-106075.71"/>
    <n v="-0.68"/>
    <s v=""/>
    <s v=""/>
    <s v=""/>
    <s v="Bottom 5%"/>
    <m/>
    <s v="UNITED"/>
    <s v="BROWN FOREMAN CORP"/>
  </r>
  <r>
    <x v="5335"/>
    <s v="AL-A010908"/>
    <x v="1"/>
    <s v="A010908"/>
    <s v="STRAIGHT"/>
    <n v="10000"/>
    <n v="64.989999999999995"/>
    <x v="2"/>
    <x v="5"/>
    <s v="SpecOrder"/>
    <x v="0"/>
    <x v="0"/>
    <d v="2026-02-01T00:00:00"/>
    <m/>
    <n v="0"/>
    <n v="13257.96"/>
    <m/>
    <n v="13257.96"/>
    <m/>
    <s v=""/>
    <n v="39773.879999999997"/>
    <n v="0"/>
    <n v="39773.879999999997"/>
    <n v="0"/>
    <s v=""/>
    <s v="X"/>
    <s v="X"/>
    <s v="Bottom 5%"/>
    <m/>
    <s v="UNITED"/>
    <s v="BROWN FOREMAN CORP"/>
  </r>
  <r>
    <x v="5336"/>
    <s v="AL-A000177"/>
    <x v="1"/>
    <s v="A000177"/>
    <s v="STRAIGHT"/>
    <n v="10000"/>
    <n v="25.19"/>
    <x v="2"/>
    <x v="4"/>
    <s v="NoReplen"/>
    <x v="2"/>
    <x v="0"/>
    <s v="PRE 2023"/>
    <m/>
    <n v="9"/>
    <n v="171871.47"/>
    <n v="157771.03"/>
    <n v="14100.44"/>
    <n v="0.09"/>
    <n v="19096.830000000002"/>
    <n v="57305.13"/>
    <n v="58233.46"/>
    <n v="-928.33"/>
    <n v="-0.02"/>
    <s v=""/>
    <s v=""/>
    <s v=""/>
    <s v=""/>
    <m/>
    <s v="UNITED"/>
    <s v="BROWN FOREMAN CORP"/>
  </r>
  <r>
    <x v="5337"/>
    <s v="AL-A070224"/>
    <x v="1"/>
    <s v="A070224"/>
    <s v="STRAIGHT"/>
    <n v="70000"/>
    <n v="39.99"/>
    <x v="2"/>
    <x v="4"/>
    <s v="Replenish"/>
    <x v="0"/>
    <x v="0"/>
    <d v="2024-07-01T00:00:00"/>
    <m/>
    <n v="38"/>
    <n v="11677.08"/>
    <n v="17035.740000000002"/>
    <n v="-5358.66"/>
    <n v="-0.31"/>
    <n v="307.29157894736841"/>
    <n v="34751.31"/>
    <n v="53106.720000000001"/>
    <n v="-18355.41"/>
    <n v="-0.35"/>
    <s v=""/>
    <s v=" "/>
    <s v="X"/>
    <s v="Bottom 5%"/>
    <m/>
    <s v="SGWS - CPWS"/>
    <s v="MOET HENNESSY USA INC"/>
  </r>
  <r>
    <x v="5338"/>
    <s v="AL-E009486"/>
    <x v="3"/>
    <s v="E009486"/>
    <s v="STRAIGHT"/>
    <n v="9000"/>
    <n v="28.19"/>
    <x v="1"/>
    <x v="1"/>
    <s v="Delisted"/>
    <x v="1"/>
    <x v="3"/>
    <s v="PRE 2023"/>
    <m/>
    <s v=""/>
    <m/>
    <n v="28.19"/>
    <n v="-28.19"/>
    <n v="-1"/>
    <s v=""/>
    <n v="0"/>
    <n v="112.76"/>
    <n v="-112.76"/>
    <n v="-1"/>
    <s v=""/>
    <s v=""/>
    <s v=""/>
    <s v="Bottom 5%"/>
    <m/>
    <s v=""/>
    <s v=""/>
  </r>
  <r>
    <x v="5339"/>
    <s v="AL-A009749"/>
    <x v="1"/>
    <s v="A009749"/>
    <s v="STRAIGHT"/>
    <n v="10000"/>
    <n v="119.99"/>
    <x v="1"/>
    <x v="3"/>
    <s v="NoReplen"/>
    <x v="1"/>
    <x v="1"/>
    <s v="PRE 2023"/>
    <m/>
    <n v="2"/>
    <n v="479.96"/>
    <n v="519.97"/>
    <n v="-40.01"/>
    <n v="-0.08"/>
    <n v="239.98"/>
    <s v=""/>
    <s v=""/>
    <s v=""/>
    <s v=""/>
    <s v=""/>
    <s v=""/>
    <s v=""/>
    <s v="Bottom 5%"/>
    <m/>
    <s v="MADVINES"/>
    <s v="MADVINES &amp; SPIRITS INC."/>
  </r>
  <r>
    <x v="5340"/>
    <s v="AL-A009488"/>
    <x v="1"/>
    <s v="A009488"/>
    <s v="STRAIGHT"/>
    <n v="90000"/>
    <n v="58.19"/>
    <x v="1"/>
    <x v="3"/>
    <s v="Delisted"/>
    <x v="1"/>
    <x v="3"/>
    <d v="2025-07-01T00:00:00"/>
    <m/>
    <n v="0"/>
    <m/>
    <n v="58.19"/>
    <n v="-58.19"/>
    <n v="-1"/>
    <s v=""/>
    <n v="0"/>
    <n v="0"/>
    <n v="0"/>
    <n v="0"/>
    <s v=""/>
    <s v=""/>
    <s v=""/>
    <s v="Bottom 5%"/>
    <m/>
    <s v="MADVINES"/>
    <s v="MADVINES &amp; SPIRITS INC."/>
  </r>
  <r>
    <x v="5341"/>
    <s v="AL-A010800"/>
    <x v="1"/>
    <s v="A010800"/>
    <s v="SINGLE MALT"/>
    <n v="10000"/>
    <n v="184.99"/>
    <x v="3"/>
    <x v="3"/>
    <s v="Allocated1"/>
    <x v="3"/>
    <x v="0"/>
    <d v="2024-12-01T00:00:00"/>
    <m/>
    <n v="4"/>
    <n v="2034.89"/>
    <n v="7214.61"/>
    <n v="-5179.72"/>
    <n v="-0.72"/>
    <n v="508.72250000000003"/>
    <n v="1294.93"/>
    <n v="1109.94"/>
    <n v="184.99"/>
    <n v="0.17"/>
    <s v=""/>
    <s v=""/>
    <s v=""/>
    <s v="Bottom 5%"/>
    <m/>
    <s v="SGWS - CPWS"/>
    <s v="DIAGEO NORTH AMERICA INC"/>
  </r>
  <r>
    <x v="5342"/>
    <s v="AL-A004459"/>
    <x v="1"/>
    <s v="A004459"/>
    <s v="STRAIGHT"/>
    <n v="10000"/>
    <n v="28.99"/>
    <x v="1"/>
    <x v="1"/>
    <s v="NoReplen"/>
    <x v="1"/>
    <x v="0"/>
    <s v="PRE 2023"/>
    <m/>
    <n v="6"/>
    <n v="2651.33"/>
    <n v="6342.65"/>
    <n v="-3691.32"/>
    <n v="-0.57999999999999996"/>
    <n v="441.88833333333332"/>
    <n v="8901.39"/>
    <n v="4345.3900000000003"/>
    <n v="4556"/>
    <n v="1.05"/>
    <s v=""/>
    <s v=""/>
    <s v=""/>
    <s v="Bottom 5%"/>
    <m/>
    <s v="SGWS - AMERICAN SPIRITS"/>
    <s v="CAMPARI AMERICA"/>
  </r>
  <r>
    <x v="5343"/>
    <s v="AL-A070323"/>
    <x v="1"/>
    <s v="A070323"/>
    <n v="0"/>
    <n v="7000"/>
    <n v="8.99"/>
    <x v="0"/>
    <x v="2"/>
    <s v="NoReplen"/>
    <x v="2"/>
    <x v="1"/>
    <d v="2024-11-01T00:00:00"/>
    <m/>
    <n v="12"/>
    <n v="7437.75"/>
    <n v="4458.0200000000004"/>
    <n v="2979.73"/>
    <n v="0.67"/>
    <n v="619.8125"/>
    <n v="8154.56"/>
    <n v="4317.12"/>
    <n v="3837.44"/>
    <n v="0.89"/>
    <s v=""/>
    <s v=""/>
    <s v=""/>
    <s v="Bottom 5%"/>
    <m/>
    <s v="UNITED"/>
    <s v="SAZERAC CO INC"/>
  </r>
  <r>
    <x v="5344"/>
    <s v="AL-J007864"/>
    <x v="0"/>
    <s v="J007864"/>
    <n v="0"/>
    <n v="7000"/>
    <n v="7.19"/>
    <x v="0"/>
    <x v="0"/>
    <s v="NoReplen"/>
    <x v="0"/>
    <x v="3"/>
    <d v="2023-12-01T00:00:00"/>
    <m/>
    <s v=""/>
    <n v="28.76"/>
    <n v="7.19"/>
    <n v="21.57"/>
    <n v="3"/>
    <s v=""/>
    <s v=""/>
    <s v=""/>
    <s v=""/>
    <s v=""/>
    <s v=""/>
    <s v=""/>
    <s v=""/>
    <s v="Bottom 5%"/>
    <m/>
    <s v="SGWS - LIBERTY SPIRITS"/>
    <s v="Zing Zang LLC"/>
  </r>
  <r>
    <x v="5345"/>
    <s v="AL-A010975"/>
    <x v="1"/>
    <s v="A010975"/>
    <s v="STRAIGHT"/>
    <n v="10000"/>
    <n v="89.99"/>
    <x v="2"/>
    <x v="5"/>
    <s v="Allocated1"/>
    <x v="0"/>
    <x v="0"/>
    <d v="2025-10-28T00:00:00"/>
    <m/>
    <n v="6"/>
    <n v="4229.53"/>
    <m/>
    <n v="4229.53"/>
    <m/>
    <n v="704.92166666666662"/>
    <n v="1439.84"/>
    <n v="0"/>
    <n v="1439.84"/>
    <n v="0"/>
    <s v=""/>
    <s v=" "/>
    <s v="X"/>
    <s v="Bottom 5%"/>
    <m/>
    <s v="RNDC"/>
    <s v="THE EDRINGTON GROUP USA LLC"/>
  </r>
  <r>
    <x v="5346"/>
    <s v="AL-A010974"/>
    <x v="1"/>
    <s v="A010974"/>
    <s v="STRAIGHT"/>
    <n v="10000"/>
    <n v="69.989999999999995"/>
    <x v="2"/>
    <x v="5"/>
    <s v="Allocated1"/>
    <x v="0"/>
    <x v="0"/>
    <d v="2025-10-28T00:00:00"/>
    <m/>
    <n v="6"/>
    <n v="2449.65"/>
    <m/>
    <n v="2449.65"/>
    <m/>
    <n v="408.27500000000003"/>
    <n v="979.86"/>
    <n v="0"/>
    <n v="979.86"/>
    <n v="0"/>
    <s v=""/>
    <s v=" "/>
    <s v="X"/>
    <s v="Bottom 5%"/>
    <m/>
    <s v="RNDC"/>
    <s v="THE EDRINGTON GROUP USA LLC"/>
  </r>
  <r>
    <x v="5347"/>
    <s v="AL-A010976"/>
    <x v="1"/>
    <s v="A010976"/>
    <s v="STRAIGHT"/>
    <n v="10000"/>
    <n v="84.99"/>
    <x v="2"/>
    <x v="5"/>
    <s v="Barrel"/>
    <x v="0"/>
    <x v="0"/>
    <d v="2025-10-28T00:00:00"/>
    <m/>
    <n v="8"/>
    <n v="1529.82"/>
    <m/>
    <n v="1529.82"/>
    <m/>
    <n v="191.22749999999999"/>
    <n v="424.95"/>
    <n v="0"/>
    <n v="424.95"/>
    <n v="0"/>
    <s v=""/>
    <s v="X"/>
    <s v="X"/>
    <s v="Bottom 5%"/>
    <m/>
    <s v="RNDC"/>
    <s v="THE EDRINGTON GROUP USA LLC"/>
  </r>
  <r>
    <x v="5348"/>
    <s v="AL-J007867"/>
    <x v="0"/>
    <s v="J007867"/>
    <n v="0"/>
    <n v="7000"/>
    <n v="7.19"/>
    <x v="0"/>
    <x v="0"/>
    <s v="NoReplen"/>
    <x v="0"/>
    <x v="1"/>
    <d v="2023-12-01T00:00:00"/>
    <m/>
    <n v="1"/>
    <n v="251.65"/>
    <n v="522.57000000000005"/>
    <n v="-270.92"/>
    <n v="-0.52"/>
    <n v="251.65"/>
    <n v="0"/>
    <n v="23.97"/>
    <n v="-23.97"/>
    <n v="-1"/>
    <s v=""/>
    <s v=""/>
    <s v=""/>
    <s v="Bottom 5%"/>
    <m/>
    <s v="SGWS - LIBERTY SPIRITS"/>
    <s v="Zing Zang LLC"/>
  </r>
  <r>
    <x v="5349"/>
    <s v="AL-J007865"/>
    <x v="0"/>
    <s v="J007865"/>
    <n v="0"/>
    <n v="7000"/>
    <n v="7.19"/>
    <x v="0"/>
    <x v="0"/>
    <s v="NoReplen"/>
    <x v="0"/>
    <x v="1"/>
    <d v="2023-12-01T00:00:00"/>
    <m/>
    <n v="2"/>
    <n v="136.61000000000001"/>
    <n v="396.74"/>
    <n v="-260.13"/>
    <n v="-0.66"/>
    <n v="68.305000000000007"/>
    <n v="14.38"/>
    <n v="0"/>
    <n v="14.38"/>
    <n v="0"/>
    <s v=""/>
    <s v=""/>
    <s v=""/>
    <s v="Bottom 5%"/>
    <m/>
    <s v="SGWS - LIBERTY SPIRITS"/>
    <s v="Zing Zang LLC"/>
  </r>
  <r>
    <x v="5350"/>
    <s v="AL-A004830"/>
    <x v="1"/>
    <s v="A004830"/>
    <s v="STRAIGHT"/>
    <n v="10000"/>
    <n v="32.090000000000003"/>
    <x v="5"/>
    <x v="4"/>
    <s v="Delisted"/>
    <x v="1"/>
    <x v="1"/>
    <s v="PRE 2023"/>
    <m/>
    <n v="1"/>
    <m/>
    <n v="63.92"/>
    <n v="-63.92"/>
    <n v="-1"/>
    <n v="0"/>
    <n v="0"/>
    <n v="383.52"/>
    <n v="-383.52"/>
    <n v="-1"/>
    <s v=""/>
    <s v=""/>
    <s v=""/>
    <s v="Bottom 5%"/>
    <m/>
    <s v="OTHER"/>
    <s v="MHW LTD"/>
  </r>
  <r>
    <x v="5351"/>
    <s v="AL-A070539"/>
    <x v="1"/>
    <s v="A070539"/>
    <s v="FLAVORED"/>
    <n v="70000"/>
    <n v="29.99"/>
    <x v="8"/>
    <x v="1"/>
    <s v="Replenish"/>
    <x v="0"/>
    <x v="0"/>
    <d v="2025-09-01T00:00:00"/>
    <m/>
    <n v="69"/>
    <n v="6207.93"/>
    <m/>
    <n v="6207.93"/>
    <m/>
    <n v="89.97"/>
    <n v="27050.98"/>
    <n v="0"/>
    <n v="27050.98"/>
    <n v="0"/>
    <s v=""/>
    <s v="X"/>
    <s v="X"/>
    <s v="Bottom 5%"/>
    <m/>
    <s v="UNITED"/>
    <s v="Tri-Vin Imports INC"/>
  </r>
  <r>
    <x v="5352"/>
    <s v="AL-A070540"/>
    <x v="1"/>
    <s v="A070540"/>
    <s v="FLAVORED"/>
    <n v="70000"/>
    <n v="29.99"/>
    <x v="8"/>
    <x v="1"/>
    <s v="Replenish"/>
    <x v="0"/>
    <x v="0"/>
    <d v="2025-09-01T00:00:00"/>
    <m/>
    <n v="67"/>
    <n v="8847.0499999999993"/>
    <m/>
    <n v="8847.0499999999993"/>
    <m/>
    <n v="132.04552238805968"/>
    <n v="21832.720000000001"/>
    <n v="0"/>
    <n v="21832.720000000001"/>
    <n v="0"/>
    <s v=""/>
    <s v="X"/>
    <s v="X"/>
    <s v="Bottom 5%"/>
    <m/>
    <s v="UNITED"/>
    <s v="Tri-Vin Imports INC"/>
  </r>
  <r>
    <x v="5353"/>
    <s v="AL-A007394"/>
    <x v="1"/>
    <s v="A007394"/>
    <s v="JAPANESE"/>
    <n v="10000"/>
    <n v="35.99"/>
    <x v="3"/>
    <x v="1"/>
    <s v="NoReplen"/>
    <x v="0"/>
    <x v="1"/>
    <s v="PRE 2023"/>
    <m/>
    <s v=""/>
    <n v="395.89"/>
    <n v="2231.38"/>
    <n v="-1835.49"/>
    <n v="-0.82"/>
    <s v=""/>
    <n v="0"/>
    <n v="143.96"/>
    <n v="-143.96"/>
    <n v="-1"/>
    <s v=""/>
    <s v=""/>
    <s v=""/>
    <s v="Bottom 5%"/>
    <m/>
    <s v="OTHER"/>
    <s v="AIKO IMPORTERS INC."/>
  </r>
  <r>
    <x v="5354"/>
    <s v="AL-A070641"/>
    <x v="1"/>
    <s v="A070641"/>
    <s v="STRAIGHT"/>
    <n v="70000"/>
    <n v="99.99"/>
    <x v="2"/>
    <x v="5"/>
    <s v="Replenish"/>
    <x v="0"/>
    <x v="0"/>
    <d v="2025-10-10T00:00:00"/>
    <m/>
    <n v="33"/>
    <n v="33796.620000000003"/>
    <m/>
    <n v="33796.620000000003"/>
    <m/>
    <n v="1024.1400000000001"/>
    <n v="1399.86"/>
    <n v="0"/>
    <n v="1399.86"/>
    <n v="0"/>
    <s v=""/>
    <s v=" "/>
    <s v="X"/>
    <s v="Bottom 5%"/>
    <m/>
    <s v="OTHER"/>
    <s v="PARK STREET IMPORTS /"/>
  </r>
  <r>
    <x v="5355"/>
    <s v="AL-A070640"/>
    <x v="1"/>
    <s v="A070640"/>
    <s v="STRAIGHT"/>
    <n v="70000"/>
    <n v="53.99"/>
    <x v="2"/>
    <x v="5"/>
    <s v="Replenish"/>
    <x v="0"/>
    <x v="0"/>
    <d v="2025-10-10T00:00:00"/>
    <m/>
    <n v="52"/>
    <n v="35741.379999999997"/>
    <m/>
    <n v="35741.379999999997"/>
    <m/>
    <n v="687.33423076923077"/>
    <n v="3779.3"/>
    <n v="0"/>
    <n v="3779.3"/>
    <n v="0"/>
    <s v=""/>
    <s v=" "/>
    <s v="X"/>
    <s v="Bottom 5%"/>
    <m/>
    <s v="OTHER"/>
    <s v="PARK STREET IMPORTS /"/>
  </r>
  <r>
    <x v="5356"/>
    <s v="AL-F009627"/>
    <x v="4"/>
    <s v="F009627"/>
    <s v="STRAIGHT"/>
    <n v="9000"/>
    <n v="18.59"/>
    <x v="5"/>
    <x v="9"/>
    <s v="NoReplen"/>
    <x v="1"/>
    <x v="1"/>
    <d v="2025-12-01T00:00:00"/>
    <m/>
    <s v=""/>
    <n v="223.08"/>
    <m/>
    <n v="223.08"/>
    <m/>
    <s v=""/>
    <s v=""/>
    <s v=""/>
    <s v=""/>
    <s v=""/>
    <s v=""/>
    <s v=""/>
    <s v=""/>
    <s v="Bottom 5%"/>
    <m/>
    <s v="GULF DISTRIBUTING"/>
    <s v="SOUTHEAST WINE LLC DBA"/>
  </r>
  <r>
    <x v="5357"/>
    <s v="AL-A007004"/>
    <x v="1"/>
    <s v="A007004"/>
    <s v="STRAIGHT"/>
    <n v="10000"/>
    <n v="18.989999999999998"/>
    <x v="5"/>
    <x v="1"/>
    <s v="Replenish"/>
    <x v="0"/>
    <x v="0"/>
    <s v="PRE 2023"/>
    <m/>
    <n v="56"/>
    <n v="9419.0400000000009"/>
    <n v="9703.89"/>
    <n v="-284.85000000000002"/>
    <n v="-0.03"/>
    <n v="168.19714285714286"/>
    <n v="835.56"/>
    <n v="1044.45"/>
    <n v="-208.89"/>
    <n v="-0.2"/>
    <s v=""/>
    <s v="X"/>
    <s v="X"/>
    <s v="Bottom 5%"/>
    <m/>
    <s v="GULF DISTRIBUTING"/>
    <s v="SOUTHEAST WINE LLC DBA"/>
  </r>
  <r>
    <x v="5358"/>
    <s v="AL-A007005"/>
    <x v="1"/>
    <s v="A007005"/>
    <s v="STRAIGHT"/>
    <n v="10000"/>
    <n v="24.99"/>
    <x v="2"/>
    <x v="1"/>
    <s v="Replenish"/>
    <x v="0"/>
    <x v="0"/>
    <s v="PRE 2023"/>
    <m/>
    <n v="70"/>
    <n v="16318.47"/>
    <n v="15268.89"/>
    <n v="1049.58"/>
    <n v="7.0000000000000007E-2"/>
    <n v="233.12099999999998"/>
    <n v="824.67"/>
    <n v="1174.53"/>
    <n v="-349.86"/>
    <n v="-0.3"/>
    <s v=""/>
    <s v="X"/>
    <s v="X"/>
    <s v="Bottom 5%"/>
    <m/>
    <s v="GULF DISTRIBUTING"/>
    <s v="SOUTHEAST WINE LLC DBA"/>
  </r>
  <r>
    <x v="5359"/>
    <s v="AL-J007866"/>
    <x v="0"/>
    <s v="J007866"/>
    <n v="0"/>
    <n v="7000"/>
    <n v="7.19"/>
    <x v="0"/>
    <x v="0"/>
    <s v="NoReplen"/>
    <x v="0"/>
    <x v="1"/>
    <d v="2023-12-01T00:00:00"/>
    <m/>
    <n v="2"/>
    <n v="194.13"/>
    <n v="556.16"/>
    <n v="-362.03"/>
    <n v="-0.65"/>
    <n v="97.064999999999998"/>
    <n v="86.28"/>
    <n v="0"/>
    <n v="86.28"/>
    <n v="0"/>
    <s v=""/>
    <s v=""/>
    <s v=""/>
    <s v="Bottom 5%"/>
    <m/>
    <s v="SGWS - LIBERTY SPIRITS"/>
    <s v="Zing Zang LLC"/>
  </r>
  <r>
    <x v="5360"/>
    <s v="AL-A007176"/>
    <x v="1"/>
    <s v="A007176"/>
    <n v="0"/>
    <n v="10000"/>
    <n v="24.99"/>
    <x v="13"/>
    <x v="1"/>
    <s v="Replenish"/>
    <x v="0"/>
    <x v="0"/>
    <s v="PRE 2023"/>
    <m/>
    <n v="77"/>
    <n v="17268.09"/>
    <n v="20116.95"/>
    <n v="-2848.86"/>
    <n v="-0.14000000000000001"/>
    <n v="224.26090909090908"/>
    <n v="1399.44"/>
    <n v="1399.44"/>
    <n v="0"/>
    <n v="0"/>
    <s v=""/>
    <s v=" "/>
    <s v="X"/>
    <s v="Bottom 5%"/>
    <m/>
    <s v="GULF DISTRIBUTING"/>
    <s v="SOUTHEAST WINE LLC DBA"/>
  </r>
  <r>
    <x v="5361"/>
    <s v="AL-A009099"/>
    <x v="1"/>
    <s v="A009099"/>
    <s v="STRAIGHT"/>
    <n v="10000"/>
    <n v="61.99"/>
    <x v="12"/>
    <x v="5"/>
    <s v="SpecOrder"/>
    <x v="1"/>
    <x v="3"/>
    <s v="PRE 2023"/>
    <m/>
    <s v=""/>
    <n v="61.99"/>
    <n v="185.97"/>
    <n v="-123.98"/>
    <n v="-0.67"/>
    <s v=""/>
    <s v=""/>
    <s v=""/>
    <s v=""/>
    <s v=""/>
    <s v=""/>
    <s v=""/>
    <s v=""/>
    <s v="Bottom 5%"/>
    <m/>
    <s v="SGWS - AMERICAN SPIRITS"/>
    <s v="PARK STREET IMPORTS /"/>
  </r>
  <r>
    <x v="5362"/>
    <s v="AL-A009097"/>
    <x v="1"/>
    <s v="A009097"/>
    <s v="STRAIGHT"/>
    <n v="10000"/>
    <n v="38.39"/>
    <x v="2"/>
    <x v="4"/>
    <s v="NoReplen"/>
    <x v="1"/>
    <x v="1"/>
    <s v="PRE 2023"/>
    <m/>
    <n v="1"/>
    <m/>
    <n v="0"/>
    <n v="0"/>
    <m/>
    <n v="0"/>
    <s v=""/>
    <s v=""/>
    <s v=""/>
    <s v=""/>
    <s v=""/>
    <s v=""/>
    <s v=""/>
    <s v="Bottom 5%"/>
    <m/>
    <s v="SGWS - AMERICAN SPIRITS"/>
    <s v="PARK STREET IMPORTS /"/>
  </r>
  <r>
    <x v="5363"/>
    <s v="AL-C070515"/>
    <x v="6"/>
    <s v="C070515"/>
    <n v="0"/>
    <n v="70000"/>
    <n v="19.989999999999998"/>
    <x v="0"/>
    <x v="2"/>
    <s v="Replenish"/>
    <x v="0"/>
    <x v="0"/>
    <d v="2025-07-01T00:00:00"/>
    <m/>
    <n v="107"/>
    <n v="138610.66"/>
    <m/>
    <n v="138610.66"/>
    <m/>
    <n v="1295.4267289719626"/>
    <n v="323218.31"/>
    <n v="0"/>
    <n v="323218.31"/>
    <n v="0"/>
    <s v=""/>
    <s v=""/>
    <s v=""/>
    <s v=""/>
    <m/>
    <s v="SGWS - CPWS"/>
    <s v="DIAGEO NORTH AMERICA INC"/>
  </r>
  <r>
    <x v="5364"/>
    <s v="AL-B070314"/>
    <x v="5"/>
    <s v="B070314"/>
    <s v="STRAIGHT"/>
    <n v="7000"/>
    <n v="49.99"/>
    <x v="2"/>
    <x v="5"/>
    <s v="NoReplen"/>
    <x v="2"/>
    <x v="2"/>
    <d v="2024-11-01T00:00:00"/>
    <m/>
    <s v=""/>
    <n v="199.96"/>
    <n v="7398.52"/>
    <n v="-7198.56"/>
    <n v="-0.97"/>
    <s v=""/>
    <n v="0"/>
    <n v="4249.1499999999996"/>
    <n v="-4249.1499999999996"/>
    <n v="-1"/>
    <s v=""/>
    <s v=""/>
    <s v=""/>
    <s v="Bottom 5%"/>
    <m/>
    <s v="RNDC"/>
    <s v="LUXCO INC"/>
  </r>
  <r>
    <x v="5365"/>
    <s v="AL-A005877"/>
    <x v="1"/>
    <s v="A005877"/>
    <s v="STRAIGHT"/>
    <n v="10000"/>
    <n v="34.99"/>
    <x v="2"/>
    <x v="4"/>
    <s v="Replenish"/>
    <x v="0"/>
    <x v="0"/>
    <s v="PRE 2023"/>
    <m/>
    <n v="129"/>
    <n v="93810.87"/>
    <n v="106006.66"/>
    <n v="-12195.79"/>
    <n v="-0.12"/>
    <n v="727.21604651162784"/>
    <n v="43192.08"/>
    <n v="77273.66"/>
    <n v="-34081.58"/>
    <n v="-0.44"/>
    <s v=""/>
    <s v=" "/>
    <s v=" "/>
    <s v=""/>
    <m/>
    <s v="RNDC"/>
    <s v="LUXCO INC"/>
  </r>
  <r>
    <x v="5366"/>
    <s v="AL-A007963"/>
    <x v="1"/>
    <s v="A007963"/>
    <s v="STRAIGHT"/>
    <n v="7000"/>
    <n v="35.99"/>
    <x v="2"/>
    <x v="5"/>
    <s v="NoReplen"/>
    <x v="0"/>
    <x v="1"/>
    <d v="2023-05-01T00:00:00"/>
    <m/>
    <n v="30"/>
    <n v="12718.93"/>
    <n v="12287.8"/>
    <n v="431.13"/>
    <n v="0.04"/>
    <n v="423.96433333333334"/>
    <n v="4702.99"/>
    <n v="10280.200000000001"/>
    <n v="-5577.21"/>
    <n v="-0.54"/>
    <s v=""/>
    <s v=""/>
    <s v=""/>
    <s v="Bottom 5%"/>
    <m/>
    <s v="RNDC"/>
    <s v="LUXCO INC"/>
  </r>
  <r>
    <x v="5367"/>
    <s v="AL-A010904"/>
    <x v="1"/>
    <s v="A010904"/>
    <s v="STRAIGHT"/>
    <n v="10000"/>
    <n v="69.989999999999995"/>
    <x v="2"/>
    <x v="5"/>
    <s v="Barrel"/>
    <x v="0"/>
    <x v="0"/>
    <d v="2025-05-22T00:00:00"/>
    <m/>
    <n v="13"/>
    <n v="6089.13"/>
    <m/>
    <n v="6089.13"/>
    <m/>
    <n v="468.39461538461541"/>
    <n v="139.97999999999999"/>
    <n v="0"/>
    <n v="139.97999999999999"/>
    <n v="0"/>
    <s v=""/>
    <s v=" "/>
    <s v="X"/>
    <s v="Bottom 5%"/>
    <m/>
    <s v="RNDC"/>
    <s v="LUXCO INC"/>
  </r>
  <r>
    <x v="5368"/>
    <s v="AL-A010903"/>
    <x v="1"/>
    <s v="A010903"/>
    <s v="STRAIGHT"/>
    <n v="10000"/>
    <n v="69.989999999999995"/>
    <x v="2"/>
    <x v="5"/>
    <s v="Barrel"/>
    <x v="0"/>
    <x v="0"/>
    <d v="2025-05-22T00:00:00"/>
    <m/>
    <n v="27"/>
    <n v="6159.12"/>
    <m/>
    <n v="6159.12"/>
    <m/>
    <n v="228.11555555555555"/>
    <s v=""/>
    <s v=""/>
    <s v=""/>
    <s v=""/>
    <s v=""/>
    <s v="X"/>
    <s v="X"/>
    <s v="Bottom 5%"/>
    <m/>
    <s v="RNDC"/>
    <s v="LUXCO INC"/>
  </r>
  <r>
    <x v="5369"/>
    <s v="AL-A010718"/>
    <x v="1"/>
    <s v="A010718"/>
    <s v="STRAIGHT"/>
    <n v="7000"/>
    <n v="59.99"/>
    <x v="2"/>
    <x v="5"/>
    <s v="Barrel"/>
    <x v="3"/>
    <x v="0"/>
    <d v="2024-07-01T00:00:00"/>
    <m/>
    <n v="9"/>
    <n v="2859.53"/>
    <n v="9588.6299999999992"/>
    <n v="-6729.1"/>
    <n v="-0.7"/>
    <n v="317.72555555555556"/>
    <n v="59.99"/>
    <n v="489.93"/>
    <n v="-429.94"/>
    <n v="-0.88"/>
    <s v=""/>
    <s v=""/>
    <s v=""/>
    <s v="Bottom 5%"/>
    <m/>
    <s v="RNDC"/>
    <s v="LUXCO INC"/>
  </r>
  <r>
    <x v="5370"/>
    <s v="AL-A010267"/>
    <x v="1"/>
    <s v="A010267"/>
    <s v="STRAIGHT"/>
    <n v="10000"/>
    <n v="59.99"/>
    <x v="2"/>
    <x v="5"/>
    <s v="Barrel"/>
    <x v="1"/>
    <x v="0"/>
    <s v="PRE 2023"/>
    <m/>
    <n v="23"/>
    <n v="4429.2700000000004"/>
    <n v="4969.29"/>
    <n v="-540.02"/>
    <n v="-0.11"/>
    <n v="192.57695652173916"/>
    <n v="0"/>
    <n v="13788.03"/>
    <n v="-13788.03"/>
    <n v="-1"/>
    <s v=""/>
    <s v=""/>
    <s v=""/>
    <s v="Bottom 5%"/>
    <m/>
    <s v="RNDC"/>
    <s v="LUXCO INC"/>
  </r>
  <r>
    <x v="5371"/>
    <s v="AL-A009824"/>
    <x v="1"/>
    <s v="A009824"/>
    <s v="STRAIGHT"/>
    <n v="9000"/>
    <n v="59.99"/>
    <x v="2"/>
    <x v="5"/>
    <s v="SpecOrder"/>
    <x v="1"/>
    <x v="0"/>
    <s v="PRE 2023"/>
    <m/>
    <n v="19"/>
    <n v="6638.9"/>
    <n v="18897.3"/>
    <n v="-12258.4"/>
    <n v="-0.65"/>
    <n v="349.41578947368419"/>
    <n v="299.95"/>
    <n v="909.87"/>
    <n v="-609.91999999999996"/>
    <n v="-0.67"/>
    <s v=""/>
    <s v=""/>
    <s v=""/>
    <s v="Bottom 5%"/>
    <m/>
    <s v="RNDC"/>
    <s v="LUXCO INC"/>
  </r>
  <r>
    <x v="5372"/>
    <s v="AL-A009825"/>
    <x v="1"/>
    <s v="A009825"/>
    <s v="STRAIGHT"/>
    <n v="9000"/>
    <n v="59.99"/>
    <x v="2"/>
    <x v="5"/>
    <s v="Barrel"/>
    <x v="1"/>
    <x v="0"/>
    <s v="PRE 2023"/>
    <m/>
    <n v="33"/>
    <n v="12038.03"/>
    <n v="32965.29"/>
    <n v="-20927.259999999998"/>
    <n v="-0.63"/>
    <n v="364.7887878787879"/>
    <n v="479.92"/>
    <n v="17917.439999999999"/>
    <n v="-17437.52"/>
    <n v="-0.97"/>
    <s v=""/>
    <s v=""/>
    <s v=""/>
    <s v="Bottom 5%"/>
    <m/>
    <s v="RNDC"/>
    <s v="LUXCO INC"/>
  </r>
  <r>
    <x v="5373"/>
    <s v="AL-A010637"/>
    <x v="1"/>
    <s v="A010637"/>
    <s v="STRAIGHT"/>
    <n v="10000"/>
    <n v="59.99"/>
    <x v="2"/>
    <x v="5"/>
    <s v="Barrel"/>
    <x v="1"/>
    <x v="0"/>
    <d v="2023-10-01T00:00:00"/>
    <m/>
    <n v="25"/>
    <n v="10468.27"/>
    <n v="33595.199999999997"/>
    <n v="-23126.93"/>
    <n v="-0.69"/>
    <n v="418.73080000000004"/>
    <n v="0"/>
    <n v="30865.59"/>
    <n v="-30865.59"/>
    <n v="-1"/>
    <s v=""/>
    <s v=""/>
    <s v=""/>
    <s v="Bottom 5%"/>
    <m/>
    <s v="RNDC"/>
    <s v="LUXCO INC"/>
  </r>
  <r>
    <x v="5374"/>
    <s v="AL-A009501"/>
    <x v="1"/>
    <s v="A009501"/>
    <s v="STRAIGHT"/>
    <n v="7000"/>
    <n v="119.99"/>
    <x v="2"/>
    <x v="3"/>
    <s v="Allocated1"/>
    <x v="0"/>
    <x v="0"/>
    <d v="2023-12-01T00:00:00"/>
    <m/>
    <n v="4"/>
    <n v="14158.82"/>
    <n v="14998.75"/>
    <n v="-839.93"/>
    <n v="-0.06"/>
    <n v="3539.7049999999999"/>
    <n v="13918.84"/>
    <n v="11519.04"/>
    <n v="2399.8000000000002"/>
    <n v="0.21"/>
    <s v=""/>
    <s v=" "/>
    <s v="X"/>
    <s v="Bottom 5%"/>
    <m/>
    <s v="RNDC"/>
    <s v="LUXCO INC"/>
  </r>
  <r>
    <x v="5375"/>
    <s v="AL-A010735"/>
    <x v="1"/>
    <s v="A010735"/>
    <s v="STRAIGHT"/>
    <n v="7000"/>
    <n v="44.99"/>
    <x v="2"/>
    <x v="4"/>
    <s v="NoReplen"/>
    <x v="0"/>
    <x v="0"/>
    <d v="2024-07-01T00:00:00"/>
    <m/>
    <n v="30"/>
    <n v="8243.08"/>
    <n v="10767.81"/>
    <n v="-2524.73"/>
    <n v="-0.23"/>
    <n v="274.76933333333335"/>
    <n v="6583.44"/>
    <n v="14677.06"/>
    <n v="-8093.62"/>
    <n v="-0.55000000000000004"/>
    <s v=""/>
    <s v="X"/>
    <s v="X"/>
    <s v="Bottom 5%"/>
    <m/>
    <s v="RNDC"/>
    <s v="LUXCO INC"/>
  </r>
  <r>
    <x v="5376"/>
    <s v="AL-A070114"/>
    <x v="1"/>
    <s v="A070114"/>
    <s v="STRAIGHT"/>
    <n v="7000"/>
    <n v="44.99"/>
    <x v="2"/>
    <x v="4"/>
    <s v="Replenish"/>
    <x v="0"/>
    <x v="0"/>
    <d v="2023-12-01T00:00:00"/>
    <m/>
    <n v="79"/>
    <n v="42634.89"/>
    <n v="53683.48"/>
    <n v="-11048.59"/>
    <n v="-0.21"/>
    <n v="539.68215189873422"/>
    <n v="16871.080000000002"/>
    <n v="35732.28"/>
    <n v="-18861.2"/>
    <n v="-0.53"/>
    <s v=""/>
    <s v=" "/>
    <s v=" "/>
    <s v="Bottom 5%"/>
    <m/>
    <s v="RNDC"/>
    <s v="LUXCO INC"/>
  </r>
  <r>
    <x v="5377"/>
    <s v="AL-A010922"/>
    <x v="1"/>
    <s v="A010922"/>
    <s v="STRAIGHT"/>
    <n v="10000"/>
    <n v="49.99"/>
    <x v="2"/>
    <x v="4"/>
    <s v="SpecOrder"/>
    <x v="0"/>
    <x v="0"/>
    <d v="2026-02-01T00:00:00"/>
    <m/>
    <n v="18"/>
    <n v="4799.04"/>
    <m/>
    <n v="4799.04"/>
    <m/>
    <n v="266.61333333333334"/>
    <n v="1749.65"/>
    <n v="0"/>
    <n v="1749.65"/>
    <n v="0"/>
    <s v=""/>
    <s v="X"/>
    <s v="X"/>
    <s v="Bottom 5%"/>
    <m/>
    <s v="RNDC"/>
    <s v="LUXCO INC"/>
  </r>
  <r>
    <x v="5378"/>
    <s v="AL-A004377"/>
    <x v="1"/>
    <s v="A004377"/>
    <n v="0"/>
    <n v="7000"/>
    <n v="14.99"/>
    <x v="6"/>
    <x v="6"/>
    <s v="Delisted"/>
    <x v="1"/>
    <x v="3"/>
    <d v="2023-12-01T00:00:00"/>
    <m/>
    <n v="1"/>
    <m/>
    <n v="0"/>
    <n v="0"/>
    <m/>
    <n v="0"/>
    <s v=""/>
    <s v=""/>
    <s v=""/>
    <s v=""/>
    <s v=""/>
    <s v=""/>
    <s v=""/>
    <s v="Bottom 5%"/>
    <m/>
    <s v="UNITED"/>
    <s v="SAZERAC CO INC"/>
  </r>
  <r>
    <x v="5379"/>
    <s v="AL-A005378"/>
    <x v="1"/>
    <s v="A005378"/>
    <n v="0"/>
    <n v="7000"/>
    <n v="16.79"/>
    <x v="6"/>
    <x v="6"/>
    <s v="Delisted"/>
    <x v="1"/>
    <x v="1"/>
    <d v="2023-12-01T00:00:00"/>
    <m/>
    <n v="1"/>
    <n v="66.44"/>
    <n v="0"/>
    <n v="66.44"/>
    <m/>
    <n v="66.44"/>
    <s v=""/>
    <s v=""/>
    <s v=""/>
    <s v=""/>
    <s v=""/>
    <s v=""/>
    <s v=""/>
    <s v="Bottom 5%"/>
    <m/>
    <s v="UNITED"/>
    <s v="SAZERAC CO INC"/>
  </r>
  <r>
    <x v="5380"/>
    <s v="AL-A005491"/>
    <x v="1"/>
    <s v="A005491"/>
    <n v="0"/>
    <n v="7000"/>
    <n v="14.99"/>
    <x v="6"/>
    <x v="6"/>
    <s v="SpecOrder"/>
    <x v="1"/>
    <x v="2"/>
    <d v="2023-12-01T00:00:00"/>
    <m/>
    <n v="2"/>
    <n v="74.95"/>
    <n v="284.81"/>
    <n v="-209.86"/>
    <n v="-0.74"/>
    <n v="37.475000000000001"/>
    <s v=""/>
    <s v=""/>
    <s v=""/>
    <s v=""/>
    <s v=""/>
    <s v=""/>
    <s v=""/>
    <s v="Bottom 5%"/>
    <m/>
    <s v="UNITED"/>
    <s v="SAZERAC CO INC"/>
  </r>
  <r>
    <x v="5381"/>
    <s v="AL-A004788"/>
    <x v="1"/>
    <s v="A004788"/>
    <n v="0"/>
    <n v="7000"/>
    <n v="14.99"/>
    <x v="6"/>
    <x v="6"/>
    <s v="Delisted"/>
    <x v="1"/>
    <x v="3"/>
    <d v="2023-12-01T00:00:00"/>
    <m/>
    <s v=""/>
    <m/>
    <n v="454.81"/>
    <n v="-454.81"/>
    <n v="-1"/>
    <s v=""/>
    <n v="0"/>
    <n v="299.88"/>
    <n v="-299.88"/>
    <n v="-1"/>
    <s v=""/>
    <s v=""/>
    <s v=""/>
    <s v="Bottom 5%"/>
    <m/>
    <s v="UNITED"/>
    <s v="SAZERAC CO INC"/>
  </r>
  <r>
    <x v="5382"/>
    <s v="AL-C001004"/>
    <x v="6"/>
    <s v="C001004"/>
    <n v="0"/>
    <n v="1000"/>
    <n v="2.4900000000000002"/>
    <x v="0"/>
    <x v="2"/>
    <s v="Replenish"/>
    <x v="0"/>
    <x v="0"/>
    <s v="PRE 2023"/>
    <m/>
    <n v="153"/>
    <n v="53746.65"/>
    <n v="56465.73"/>
    <n v="-2719.08"/>
    <n v="-0.05"/>
    <n v="351.28529411764708"/>
    <n v="65111.01"/>
    <n v="64814.7"/>
    <n v="296.31"/>
    <n v="0"/>
    <s v=""/>
    <s v=""/>
    <s v=""/>
    <s v=""/>
    <m/>
    <s v="JOHNSON BROTHERS"/>
    <s v="PROXIMO SPIRITS INC."/>
  </r>
  <r>
    <x v="5383"/>
    <s v="AL-F001013"/>
    <x v="4"/>
    <s v="F001013"/>
    <n v="0"/>
    <n v="1000"/>
    <n v="11.99"/>
    <x v="0"/>
    <x v="2"/>
    <s v="NoReplen"/>
    <x v="2"/>
    <x v="0"/>
    <s v="PRE 2023"/>
    <m/>
    <n v="4"/>
    <n v="162225.87"/>
    <n v="148949.42000000001"/>
    <n v="13276.45"/>
    <n v="0.09"/>
    <n v="40556.467499999999"/>
    <n v="105335.21"/>
    <n v="109125.41"/>
    <n v="-3790.2"/>
    <n v="-0.03"/>
    <s v=""/>
    <s v=""/>
    <s v=""/>
    <s v=""/>
    <m/>
    <s v="SGWS - AMERICAN SPIRITS"/>
    <s v="HEAVEN HILL SALES CO DBA HEAVEN HILL BRANDS"/>
  </r>
  <r>
    <x v="5384"/>
    <s v="AL-A001013"/>
    <x v="1"/>
    <s v="A001013"/>
    <n v="0"/>
    <n v="1000"/>
    <n v="7.19"/>
    <x v="0"/>
    <x v="2"/>
    <s v="NoReplen"/>
    <x v="2"/>
    <x v="0"/>
    <s v="PRE 2023"/>
    <m/>
    <n v="19"/>
    <n v="365105.56"/>
    <n v="353319.63"/>
    <n v="11785.93"/>
    <n v="0.03"/>
    <n v="19216.082105263158"/>
    <n v="263444.5"/>
    <n v="246252.93"/>
    <n v="17191.57"/>
    <n v="7.0000000000000007E-2"/>
    <s v=""/>
    <s v=""/>
    <s v=""/>
    <s v=""/>
    <m/>
    <s v="SGWS - AMERICAN SPIRITS"/>
    <s v="HEAVEN HILL SALES CO DBA HEAVEN HILL BRANDS"/>
  </r>
  <r>
    <x v="5385"/>
    <s v="AL-D000547"/>
    <x v="2"/>
    <s v="D000547"/>
    <n v="0"/>
    <n v="1000"/>
    <n v="2.4900000000000002"/>
    <x v="7"/>
    <x v="7"/>
    <s v="Replenish"/>
    <x v="0"/>
    <x v="0"/>
    <s v="PRE 2023"/>
    <m/>
    <n v="124"/>
    <n v="58126.559999999998"/>
    <n v="50634.64"/>
    <n v="7491.92"/>
    <n v="0.15"/>
    <n v="468.76258064516128"/>
    <n v="106248.3"/>
    <n v="119568.91"/>
    <n v="-13320.61"/>
    <n v="-0.11"/>
    <s v=""/>
    <s v=""/>
    <s v=""/>
    <s v=""/>
    <m/>
    <s v="SGWS - ALD"/>
    <s v="PERNOD RICARD USA"/>
  </r>
  <r>
    <x v="5386"/>
    <s v="AL-E009751"/>
    <x v="3"/>
    <s v="E009751"/>
    <s v="STRAIGHT"/>
    <n v="7000"/>
    <n v="8.99"/>
    <x v="2"/>
    <x v="9"/>
    <s v="NoReplen"/>
    <x v="1"/>
    <x v="1"/>
    <d v="2023-12-01T00:00:00"/>
    <m/>
    <s v=""/>
    <n v="197.78"/>
    <n v="620.49"/>
    <n v="-422.71"/>
    <n v="-0.68"/>
    <s v=""/>
    <n v="0"/>
    <n v="434.71"/>
    <n v="-434.71"/>
    <n v="-1"/>
    <s v=""/>
    <s v=""/>
    <s v=""/>
    <s v="Bottom 5%"/>
    <m/>
    <s v="UNITED"/>
    <s v="SAZERAC CO INC"/>
  </r>
  <r>
    <x v="5387"/>
    <s v="AL-A007711"/>
    <x v="1"/>
    <s v="A007711"/>
    <s v="FLAVORED"/>
    <n v="7000"/>
    <n v="32.99"/>
    <x v="1"/>
    <x v="4"/>
    <s v="Replenish"/>
    <x v="0"/>
    <x v="0"/>
    <s v="PRE 2023"/>
    <m/>
    <n v="4"/>
    <n v="725.78"/>
    <n v="6795.94"/>
    <n v="-6070.16"/>
    <n v="-0.89"/>
    <n v="181.44499999999999"/>
    <n v="65.98"/>
    <n v="1913.42"/>
    <n v="-1847.44"/>
    <n v="-0.97"/>
    <s v=""/>
    <s v="X"/>
    <s v="X"/>
    <s v="Bottom 5%"/>
    <m/>
    <s v="RNDC"/>
    <s v="INFINIUM SPIRITS INC."/>
  </r>
  <r>
    <x v="5388"/>
    <s v="AL-A000380"/>
    <x v="1"/>
    <s v="A000380"/>
    <s v="STRAIGHT"/>
    <n v="1000"/>
    <n v="32.99"/>
    <x v="1"/>
    <x v="4"/>
    <s v="Replenish"/>
    <x v="0"/>
    <x v="0"/>
    <s v="PRE 2023"/>
    <m/>
    <n v="39"/>
    <n v="18012.54"/>
    <n v="2573.2199999999998"/>
    <n v="15439.32"/>
    <n v="6"/>
    <n v="461.86"/>
    <n v="11414.54"/>
    <n v="692.79"/>
    <n v="10721.75"/>
    <n v="15.48"/>
    <s v=""/>
    <s v=" "/>
    <s v="X"/>
    <s v="Bottom 5%"/>
    <m/>
    <s v="RNDC"/>
    <s v="INFINIUM SPIRITS INC."/>
  </r>
  <r>
    <x v="5389"/>
    <s v="AL-C001204"/>
    <x v="6"/>
    <s v="C001204"/>
    <n v="0"/>
    <n v="1000"/>
    <n v="2.4900000000000002"/>
    <x v="0"/>
    <x v="2"/>
    <s v="Replenish"/>
    <x v="0"/>
    <x v="0"/>
    <s v="PRE 2023"/>
    <m/>
    <n v="158"/>
    <n v="58978.14"/>
    <n v="65877.929999999993"/>
    <n v="-6899.79"/>
    <n v="-0.1"/>
    <n v="373.27936708860761"/>
    <n v="46296.57"/>
    <n v="53104.23"/>
    <n v="-6807.66"/>
    <n v="-0.13"/>
    <s v=""/>
    <s v=""/>
    <s v=""/>
    <s v=""/>
    <m/>
    <s v="JOHNSON BROTHERS"/>
    <s v="PROXIMO SPIRITS INC."/>
  </r>
  <r>
    <x v="5390"/>
    <s v="AL-D001780"/>
    <x v="2"/>
    <s v="D001780"/>
    <n v="0"/>
    <n v="7000"/>
    <n v="2.99"/>
    <x v="10"/>
    <x v="7"/>
    <s v="Replenish"/>
    <x v="0"/>
    <x v="0"/>
    <s v="PRE 2023"/>
    <m/>
    <n v="149"/>
    <n v="59237.88"/>
    <n v="59163.13"/>
    <n v="74.75"/>
    <n v="0"/>
    <n v="397.56966442953018"/>
    <n v="113841.26"/>
    <n v="108300.79"/>
    <n v="5540.47"/>
    <n v="0.05"/>
    <s v=""/>
    <s v=""/>
    <s v=""/>
    <s v=""/>
    <m/>
    <s v="SGWS - LIBERTY SPIRITS"/>
    <s v="OLE SMOKEY DISTILLERY LLC"/>
  </r>
  <r>
    <x v="5391"/>
    <s v="AL-D001646"/>
    <x v="2"/>
    <s v="D001646"/>
    <n v="0"/>
    <n v="7000"/>
    <n v="2.99"/>
    <x v="10"/>
    <x v="7"/>
    <s v="Replenish"/>
    <x v="0"/>
    <x v="0"/>
    <s v="PRE 2023"/>
    <m/>
    <n v="140"/>
    <n v="49140.65"/>
    <n v="54980.12"/>
    <n v="-5839.47"/>
    <n v="-0.11"/>
    <n v="351.00464285714287"/>
    <n v="105887.86"/>
    <n v="109957.25"/>
    <n v="-4069.39"/>
    <n v="-0.04"/>
    <s v=""/>
    <s v=""/>
    <s v=""/>
    <s v=""/>
    <m/>
    <s v="SGWS - LIBERTY SPIRITS"/>
    <s v="OLE SMOKEY DISTILLERY LLC"/>
  </r>
  <r>
    <x v="5392"/>
    <s v="AL-D007248"/>
    <x v="2"/>
    <s v="D007248"/>
    <n v="0"/>
    <n v="7000"/>
    <n v="2.99"/>
    <x v="10"/>
    <x v="7"/>
    <s v="Replenish"/>
    <x v="0"/>
    <x v="0"/>
    <s v="PRE 2023"/>
    <m/>
    <n v="143"/>
    <n v="84865.17"/>
    <n v="101890.23"/>
    <n v="-17025.060000000001"/>
    <n v="-0.17"/>
    <n v="593.46272727272731"/>
    <n v="122132.53"/>
    <n v="118090.05"/>
    <n v="4042.48"/>
    <n v="0.03"/>
    <s v=""/>
    <s v=""/>
    <s v=""/>
    <s v=""/>
    <m/>
    <s v="SGWS - LIBERTY SPIRITS"/>
    <s v="OLE SMOKEY DISTILLERY LLC"/>
  </r>
  <r>
    <x v="5393"/>
    <s v="AL-G070437"/>
    <x v="8"/>
    <s v="G070437"/>
    <n v="0"/>
    <n v="70000"/>
    <n v="3.99"/>
    <x v="0"/>
    <x v="2"/>
    <s v="Replenish"/>
    <x v="0"/>
    <x v="0"/>
    <d v="2025-05-01T00:00:00"/>
    <m/>
    <n v="51"/>
    <n v="49176.75"/>
    <n v="0"/>
    <n v="49176.75"/>
    <m/>
    <n v="964.25"/>
    <n v="36305.01"/>
    <n v="0"/>
    <n v="36305.01"/>
    <n v="0"/>
    <s v=""/>
    <s v=""/>
    <s v=""/>
    <s v=""/>
    <m/>
    <s v="RNDC"/>
    <s v="POST MERIDIEM SPIRITS CO. LLC"/>
  </r>
  <r>
    <x v="5394"/>
    <s v="AL-A070100"/>
    <x v="1"/>
    <s v="A070100"/>
    <n v="0"/>
    <n v="70000"/>
    <n v="11.99"/>
    <x v="0"/>
    <x v="2"/>
    <s v="NoReplen"/>
    <x v="2"/>
    <x v="0"/>
    <d v="2023-12-01T00:00:00"/>
    <m/>
    <n v="63"/>
    <n v="68019.62"/>
    <n v="71440.570000000007"/>
    <n v="-3420.95"/>
    <n v="-0.05"/>
    <n v="1079.676507936508"/>
    <n v="44753.42"/>
    <n v="64829.5"/>
    <n v="-20076.080000000002"/>
    <n v="-0.31"/>
    <s v=""/>
    <s v=""/>
    <s v=""/>
    <s v=""/>
    <m/>
    <s v="SGWS - ALD"/>
    <s v="PERNOD RICARD USA"/>
  </r>
  <r>
    <x v="5395"/>
    <s v="AL-A030471"/>
    <x v="1"/>
    <s v="A030471"/>
    <n v="0"/>
    <n v="30000"/>
    <n v="59.99"/>
    <x v="6"/>
    <x v="5"/>
    <s v="CGPO 1"/>
    <x v="3"/>
    <x v="0"/>
    <d v="2023-11-29T00:00:00"/>
    <m/>
    <n v="0"/>
    <n v="359.94"/>
    <m/>
    <n v="359.94"/>
    <m/>
    <s v=""/>
    <n v="359.94"/>
    <n v="719.88"/>
    <n v="-359.94"/>
    <n v="-0.5"/>
    <s v=""/>
    <s v=""/>
    <s v=""/>
    <s v="Bottom 5%"/>
    <m/>
    <n v="0"/>
    <s v="MHW LIMITED  "/>
  </r>
  <r>
    <x v="5396"/>
    <s v="AL-A004982"/>
    <x v="1"/>
    <s v="A004982"/>
    <n v="0"/>
    <n v="7000"/>
    <n v="20.39"/>
    <x v="6"/>
    <x v="1"/>
    <s v="SpecOrder"/>
    <x v="1"/>
    <x v="2"/>
    <d v="2023-12-01T00:00:00"/>
    <m/>
    <s v=""/>
    <m/>
    <n v="88.37"/>
    <n v="-88.37"/>
    <n v="-1"/>
    <s v=""/>
    <n v="0"/>
    <n v="224.29"/>
    <n v="-224.29"/>
    <n v="-1"/>
    <s v=""/>
    <s v=""/>
    <s v=""/>
    <s v="Bottom 5%"/>
    <m/>
    <s v="SGWS - LIBERTY SPIRITS"/>
    <s v="DISARONNO INTERNATIONAL LLC"/>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C7EE6D-79F9-4A8F-A21E-AB92D5213F00}" name="PivotTable1" cacheId="0"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I2246" firstHeaderRow="1" firstDataRow="2" firstDataCol="3"/>
  <pivotFields count="34">
    <pivotField axis="axisRow" compact="0" outline="0" showAll="0" sortType="descending" defaultSubtotal="0">
      <items count="5397">
        <item x="978"/>
        <item x="1226"/>
        <item x="3691"/>
        <item x="3280"/>
        <item x="1775"/>
        <item x="4721"/>
        <item x="2754"/>
        <item x="5245"/>
        <item x="2221"/>
        <item x="4620"/>
        <item x="1546"/>
        <item x="2194"/>
        <item x="1515"/>
        <item x="2169"/>
        <item x="2222"/>
        <item x="3546"/>
        <item x="4475"/>
        <item x="1522"/>
        <item x="1034"/>
        <item x="1597"/>
        <item x="2055"/>
        <item x="1591"/>
        <item x="760"/>
        <item x="772"/>
        <item x="964"/>
        <item x="4877"/>
        <item x="4873"/>
        <item x="5261"/>
        <item x="4428"/>
        <item x="4435"/>
        <item x="1100"/>
        <item x="4411"/>
        <item x="4400"/>
        <item x="1315"/>
        <item x="3153"/>
        <item x="917"/>
        <item x="921"/>
        <item x="1328"/>
        <item x="597"/>
        <item x="3175"/>
        <item x="899"/>
        <item x="5046"/>
        <item x="1347"/>
        <item x="4429"/>
        <item x="4972"/>
        <item x="285"/>
        <item x="1871"/>
        <item x="321"/>
        <item x="269"/>
        <item x="4881"/>
        <item x="936"/>
        <item x="3203"/>
        <item x="3487"/>
        <item x="1052"/>
        <item x="2198"/>
        <item x="2203"/>
        <item x="3875"/>
        <item x="1767"/>
        <item x="505"/>
        <item x="3067"/>
        <item x="4051"/>
        <item x="2777"/>
        <item x="713"/>
        <item x="2651"/>
        <item x="1321"/>
        <item x="4310"/>
        <item x="251"/>
        <item x="3713"/>
        <item x="2538"/>
        <item x="3205"/>
        <item x="3085"/>
        <item x="356"/>
        <item x="609"/>
        <item x="404"/>
        <item x="3705"/>
        <item x="1525"/>
        <item x="2300"/>
        <item x="4621"/>
        <item x="365"/>
        <item x="547"/>
        <item x="394"/>
        <item x="2419"/>
        <item x="2422"/>
        <item x="4066"/>
        <item x="1283"/>
        <item x="820"/>
        <item x="5105"/>
        <item x="2635"/>
        <item x="1399"/>
        <item x="2407"/>
        <item x="3109"/>
        <item x="2658"/>
        <item x="3155"/>
        <item x="1919"/>
        <item x="1924"/>
        <item x="4374"/>
        <item x="3429"/>
        <item x="2676"/>
        <item x="4513"/>
        <item x="482"/>
        <item x="4778"/>
        <item x="528"/>
        <item x="2220"/>
        <item x="2223"/>
        <item x="136"/>
        <item x="941"/>
        <item x="4514"/>
        <item x="1414"/>
        <item x="2904"/>
        <item x="2699"/>
        <item x="19"/>
        <item x="971"/>
        <item x="1829"/>
        <item x="1377"/>
        <item x="3437"/>
        <item x="3060"/>
        <item x="4590"/>
        <item x="2100"/>
        <item x="2226"/>
        <item x="1110"/>
        <item x="2968"/>
        <item x="4595"/>
        <item x="2435"/>
        <item x="930"/>
        <item x="1776"/>
        <item x="1880"/>
        <item x="4538"/>
        <item x="876"/>
        <item x="5253"/>
        <item x="5254"/>
        <item x="1150"/>
        <item x="3515"/>
        <item x="1129"/>
        <item x="2218"/>
        <item x="5068"/>
        <item x="3923"/>
        <item x="4591"/>
        <item x="1926"/>
        <item x="5268"/>
        <item x="929"/>
        <item x="3587"/>
        <item x="2249"/>
        <item x="1623"/>
        <item x="3812"/>
        <item x="2301"/>
        <item x="1999"/>
        <item x="2729"/>
        <item x="4787"/>
        <item x="489"/>
        <item x="524"/>
        <item x="1300"/>
        <item x="1298"/>
        <item x="1695"/>
        <item x="937"/>
        <item x="2037"/>
        <item x="2039"/>
        <item x="1033"/>
        <item x="4779"/>
        <item x="2338"/>
        <item x="4108"/>
        <item x="1186"/>
        <item x="4555"/>
        <item x="2857"/>
        <item x="3017"/>
        <item x="4327"/>
        <item x="297"/>
        <item x="1854"/>
        <item x="3793"/>
        <item x="569"/>
        <item x="2400"/>
        <item x="2237"/>
        <item x="965"/>
        <item x="2817"/>
        <item x="704"/>
        <item x="1173"/>
        <item x="427"/>
        <item x="1434"/>
        <item x="4890"/>
        <item x="3221"/>
        <item x="2799"/>
        <item x="2794"/>
        <item x="2789"/>
        <item x="2776"/>
        <item x="4246"/>
        <item x="2602"/>
        <item x="162"/>
        <item x="183"/>
        <item x="182"/>
        <item x="191"/>
        <item x="2848"/>
        <item x="4806"/>
        <item x="2867"/>
        <item x="4803"/>
        <item x="1735"/>
        <item x="166"/>
        <item x="2274"/>
        <item x="698"/>
        <item x="2279"/>
        <item x="200"/>
        <item x="3957"/>
        <item x="897"/>
        <item x="3237"/>
        <item x="126"/>
        <item x="3191"/>
        <item x="2392"/>
        <item x="1794"/>
        <item x="4419"/>
        <item x="4355"/>
        <item x="1156"/>
        <item x="1786"/>
        <item x="1789"/>
        <item x="4647"/>
        <item x="951"/>
        <item x="1144"/>
        <item x="194"/>
        <item x="4031"/>
        <item x="483"/>
        <item x="2233"/>
        <item x="2232"/>
        <item x="4240"/>
        <item x="3916"/>
        <item x="4865"/>
        <item x="2314"/>
        <item x="4235"/>
        <item x="4040"/>
        <item x="4783"/>
        <item x="438"/>
        <item x="2219"/>
        <item x="4618"/>
        <item x="1358"/>
        <item x="1440"/>
        <item x="3564"/>
        <item x="3581"/>
        <item x="1028"/>
        <item x="4422"/>
        <item x="79"/>
        <item x="4531"/>
        <item x="967"/>
        <item x="775"/>
        <item x="2715"/>
        <item x="4940"/>
        <item x="1373"/>
        <item x="1389"/>
        <item x="1368"/>
        <item x="4103"/>
        <item x="1395"/>
        <item x="5018"/>
        <item x="748"/>
        <item x="2486"/>
        <item x="778"/>
        <item x="1200"/>
        <item x="1932"/>
        <item x="2804"/>
        <item x="4013"/>
        <item x="1386"/>
        <item x="2760"/>
        <item x="561"/>
        <item x="5034"/>
        <item x="3049"/>
        <item x="3041"/>
        <item x="4187"/>
        <item x="851"/>
        <item x="4489"/>
        <item x="3107"/>
        <item x="4280"/>
        <item x="4753"/>
        <item x="440"/>
        <item x="361"/>
        <item x="439"/>
        <item x="536"/>
        <item x="840"/>
        <item x="1506"/>
        <item x="2921"/>
        <item x="5384"/>
        <item x="2256"/>
        <item x="4385"/>
        <item x="4261"/>
        <item x="3510"/>
        <item x="378"/>
        <item x="826"/>
        <item x="3195"/>
        <item x="3555"/>
        <item x="3715"/>
        <item x="1187"/>
        <item x="1009"/>
        <item x="2337"/>
        <item x="2044"/>
        <item x="576"/>
        <item x="3904"/>
        <item x="3043"/>
        <item x="4248"/>
        <item x="4322"/>
        <item x="4329"/>
        <item x="3807"/>
        <item x="3811"/>
        <item x="1581"/>
        <item x="2038"/>
        <item x="1104"/>
        <item x="1837"/>
        <item x="109"/>
        <item x="4390"/>
        <item x="2066"/>
        <item x="3260"/>
        <item x="4420"/>
        <item x="4459"/>
        <item x="4460"/>
        <item x="4461"/>
        <item x="1872"/>
        <item x="322"/>
        <item x="870"/>
        <item x="4491"/>
        <item x="3880"/>
        <item x="1361"/>
        <item x="1891"/>
        <item x="4675"/>
        <item x="1119"/>
        <item x="735"/>
        <item x="1873"/>
        <item x="1113"/>
        <item x="3699"/>
        <item x="2577"/>
        <item x="1558"/>
        <item x="4748"/>
        <item x="4648"/>
        <item x="4140"/>
        <item x="1040"/>
        <item x="4738"/>
        <item x="3051"/>
        <item x="1500"/>
        <item x="1025"/>
        <item x="4979"/>
        <item x="389"/>
        <item x="975"/>
        <item x="366"/>
        <item x="492"/>
        <item x="2684"/>
        <item x="4705"/>
        <item x="4704"/>
        <item x="5246"/>
        <item x="4412"/>
        <item x="1356"/>
        <item x="3932"/>
        <item x="1895"/>
        <item x="4021"/>
        <item x="97"/>
        <item x="2808"/>
        <item x="4044"/>
        <item x="4961"/>
        <item x="3569"/>
        <item x="1146"/>
        <item x="3034"/>
        <item x="4536"/>
        <item x="4552"/>
        <item x="4554"/>
        <item x="4515"/>
        <item x="4535"/>
        <item x="4544"/>
        <item x="4553"/>
        <item x="4529"/>
        <item x="3427"/>
        <item x="2059"/>
        <item x="4906"/>
        <item x="2526"/>
        <item x="858"/>
        <item x="2436"/>
        <item x="2619"/>
        <item x="956"/>
        <item x="4274"/>
        <item x="1454"/>
        <item x="2453"/>
        <item x="2313"/>
        <item x="2315"/>
        <item x="3874"/>
        <item x="1344"/>
        <item x="1195"/>
        <item x="2535"/>
        <item x="2891"/>
        <item x="2971"/>
        <item x="4742"/>
        <item x="1367"/>
        <item x="3209"/>
        <item x="864"/>
        <item x="4729"/>
        <item x="2125"/>
        <item x="2317"/>
        <item x="2015"/>
        <item x="2670"/>
        <item x="4739"/>
        <item x="953"/>
        <item x="3924"/>
        <item x="4091"/>
        <item x="966"/>
        <item x="3558"/>
        <item x="3723"/>
        <item x="3856"/>
        <item x="1486"/>
        <item x="1481"/>
        <item x="566"/>
        <item x="3693"/>
        <item x="2742"/>
        <item x="2732"/>
        <item x="5075"/>
        <item x="2720"/>
        <item x="2721"/>
        <item x="3694"/>
        <item x="2647"/>
        <item x="5325"/>
        <item x="5319"/>
        <item x="3935"/>
        <item x="1265"/>
        <item x="3141"/>
        <item x="3142"/>
        <item x="2784"/>
        <item x="621"/>
        <item x="1284"/>
        <item x="4710"/>
        <item x="4681"/>
        <item x="4111"/>
        <item x="4254"/>
        <item x="2029"/>
        <item x="717"/>
        <item x="1740"/>
        <item x="4711"/>
        <item x="4250"/>
        <item x="931"/>
        <item x="1126"/>
        <item x="813"/>
        <item x="2653"/>
        <item x="1860"/>
        <item x="1510"/>
        <item x="1492"/>
        <item x="1883"/>
        <item x="821"/>
        <item x="432"/>
        <item x="1781"/>
        <item x="2741"/>
        <item x="3638"/>
        <item x="1254"/>
        <item x="1253"/>
        <item x="2196"/>
        <item x="2123"/>
        <item x="4539"/>
        <item x="3588"/>
        <item x="5103"/>
        <item x="957"/>
        <item x="4357"/>
        <item x="1619"/>
        <item x="3401"/>
        <item x="1949"/>
        <item x="794"/>
        <item x="1948"/>
        <item x="2685"/>
        <item x="2757"/>
        <item x="368"/>
        <item x="1644"/>
        <item x="1901"/>
        <item x="1250"/>
        <item x="3359"/>
        <item x="3358"/>
        <item x="2349"/>
        <item x="1778"/>
        <item x="1783"/>
        <item x="4049"/>
        <item x="2800"/>
        <item x="3304"/>
        <item x="2851"/>
        <item x="1756"/>
        <item x="1746"/>
        <item x="1736"/>
        <item x="684"/>
        <item x="294"/>
        <item x="3696"/>
        <item x="1205"/>
        <item x="1355"/>
        <item x="4896"/>
        <item x="3550"/>
        <item x="1881"/>
        <item x="3620"/>
        <item x="3081"/>
        <item x="3646"/>
        <item x="4855"/>
        <item x="580"/>
        <item x="586"/>
        <item x="4356"/>
        <item x="4822"/>
        <item x="2746"/>
        <item x="1501"/>
        <item x="4885"/>
        <item x="3926"/>
        <item x="3934"/>
        <item x="1137"/>
        <item x="309"/>
        <item x="563"/>
        <item x="4207"/>
        <item x="4214"/>
        <item x="5062"/>
        <item x="3045"/>
        <item x="3046"/>
        <item x="4880"/>
        <item x="4606"/>
        <item x="2785"/>
        <item x="2687"/>
        <item x="3644"/>
        <item x="179"/>
        <item x="955"/>
        <item x="1663"/>
        <item x="1862"/>
        <item x="2346"/>
        <item x="2410"/>
        <item x="3168"/>
        <item x="3774"/>
        <item x="1179"/>
        <item x="4186"/>
        <item x="4424"/>
        <item x="5328"/>
        <item x="4476"/>
        <item x="289"/>
        <item x="1490"/>
        <item x="3113"/>
        <item x="2833"/>
        <item x="1750"/>
        <item x="4619"/>
        <item x="638"/>
        <item x="1887"/>
        <item x="4468"/>
        <item x="4547"/>
        <item x="555"/>
        <item x="2184"/>
        <item x="2679"/>
        <item x="3709"/>
        <item x="3928"/>
        <item x="2480"/>
        <item x="4596"/>
        <item x="2280"/>
        <item x="405"/>
        <item x="1351"/>
        <item x="1132"/>
        <item x="3903"/>
        <item x="3890"/>
        <item x="3910"/>
        <item x="4450"/>
        <item x="2609"/>
        <item x="2822"/>
        <item x="1020"/>
        <item x="4732"/>
        <item x="3597"/>
        <item x="2830"/>
        <item x="2829"/>
        <item x="4194"/>
        <item x="4957"/>
        <item x="4754"/>
        <item x="3596"/>
        <item x="4436"/>
        <item x="3282"/>
        <item x="1379"/>
        <item x="1573"/>
        <item x="1571"/>
        <item x="3541"/>
        <item x="3540"/>
        <item x="156"/>
        <item x="3739"/>
        <item x="3577"/>
        <item x="3021"/>
        <item x="3639"/>
        <item x="5065"/>
        <item x="299"/>
        <item x="3225"/>
        <item x="155"/>
        <item x="3275"/>
        <item x="3093"/>
        <item x="3036"/>
        <item x="369"/>
        <item x="639"/>
        <item x="798"/>
        <item x="1478"/>
        <item x="1851"/>
        <item x="5035"/>
        <item x="871"/>
        <item x="4453"/>
        <item x="1000"/>
        <item x="3022"/>
        <item x="4218"/>
        <item x="2868"/>
        <item x="3009"/>
        <item x="3007"/>
        <item x="3005"/>
        <item x="4533"/>
        <item x="2539"/>
        <item x="2894"/>
        <item x="254"/>
        <item x="2893"/>
        <item x="998"/>
        <item x="1044"/>
        <item x="1219"/>
        <item x="1477"/>
        <item x="1657"/>
        <item x="1724"/>
        <item x="1720"/>
        <item x="1897"/>
        <item x="41"/>
        <item x="3432"/>
        <item x="4267"/>
        <item x="1121"/>
        <item x="1122"/>
        <item x="1123"/>
        <item x="3604"/>
        <item x="3603"/>
        <item x="5171"/>
        <item x="5172"/>
        <item x="5173"/>
        <item x="5174"/>
        <item x="5175"/>
        <item x="5177"/>
        <item x="5178"/>
        <item x="5176"/>
        <item x="3253"/>
        <item x="3254"/>
        <item x="5111"/>
        <item x="5112"/>
        <item x="5110"/>
        <item x="5109"/>
        <item x="2427"/>
        <item x="2426"/>
        <item x="2425"/>
        <item x="2428"/>
        <item x="3846"/>
        <item x="3847"/>
        <item x="3848"/>
        <item x="3252"/>
        <item x="2947"/>
        <item x="2949"/>
        <item x="2950"/>
        <item x="2948"/>
        <item x="2946"/>
        <item x="3447"/>
        <item x="3446"/>
        <item x="3449"/>
        <item x="3448"/>
        <item x="3450"/>
        <item x="5295"/>
        <item x="5297"/>
        <item x="5296"/>
        <item x="5294"/>
        <item x="3998"/>
        <item x="3997"/>
        <item x="3995"/>
        <item x="3996"/>
        <item x="3999"/>
        <item x="2511"/>
        <item x="2512"/>
        <item x="2510"/>
        <item x="2513"/>
        <item x="2508"/>
        <item x="2509"/>
        <item x="3255"/>
        <item x="3256"/>
        <item x="1535"/>
        <item x="3463"/>
        <item x="3098"/>
        <item x="4826"/>
        <item x="731"/>
        <item x="2981"/>
        <item x="17"/>
        <item x="3162"/>
        <item x="968"/>
        <item x="44"/>
        <item x="3886"/>
        <item x="2324"/>
        <item x="4334"/>
        <item x="3396"/>
        <item x="3764"/>
        <item x="2202"/>
        <item x="5001"/>
        <item x="3395"/>
        <item x="4024"/>
        <item x="327"/>
        <item x="345"/>
        <item x="2020"/>
        <item x="2637"/>
        <item x="979"/>
        <item x="763"/>
        <item x="4284"/>
        <item x="1824"/>
        <item x="3857"/>
        <item x="5133"/>
        <item x="4908"/>
        <item x="4222"/>
        <item x="3328"/>
        <item x="4045"/>
        <item x="4019"/>
        <item x="2016"/>
        <item x="3842"/>
        <item x="4275"/>
        <item x="4017"/>
        <item x="4789"/>
        <item x="1458"/>
        <item x="1392"/>
        <item x="2587"/>
        <item x="4449"/>
        <item x="5378"/>
        <item x="1281"/>
        <item x="5108"/>
        <item x="4403"/>
        <item x="22"/>
        <item x="1954"/>
        <item x="331"/>
        <item x="292"/>
        <item x="1069"/>
        <item x="5070"/>
        <item x="5342"/>
        <item x="2022"/>
        <item x="3108"/>
        <item x="4262"/>
        <item x="2019"/>
        <item x="4279"/>
        <item x="2779"/>
        <item x="247"/>
        <item x="2031"/>
        <item x="2030"/>
        <item x="4613"/>
        <item x="2922"/>
        <item x="1547"/>
        <item x="2251"/>
        <item x="326"/>
        <item x="3742"/>
        <item x="2559"/>
        <item x="4797"/>
        <item x="3182"/>
        <item x="1690"/>
        <item x="1212"/>
        <item x="3827"/>
        <item x="5142"/>
        <item x="2499"/>
        <item x="2190"/>
        <item x="756"/>
        <item x="80"/>
        <item x="2118"/>
        <item x="1626"/>
        <item x="4907"/>
        <item x="2189"/>
        <item x="1806"/>
        <item x="3871"/>
        <item x="5093"/>
        <item x="3869"/>
        <item x="3870"/>
        <item x="1302"/>
        <item x="328"/>
        <item x="84"/>
        <item x="996"/>
        <item x="2276"/>
        <item x="4001"/>
        <item x="3332"/>
        <item x="4454"/>
        <item x="2412"/>
        <item x="807"/>
        <item x="2282"/>
        <item x="2329"/>
        <item x="3333"/>
        <item x="4791"/>
        <item x="5381"/>
        <item x="2268"/>
        <item x="2252"/>
        <item x="228"/>
        <item x="1163"/>
        <item x="2"/>
        <item x="3261"/>
        <item x="3257"/>
        <item x="3262"/>
        <item x="3943"/>
        <item x="3636"/>
        <item x="5350"/>
        <item x="1301"/>
        <item x="2327"/>
        <item x="3946"/>
        <item x="110"/>
        <item x="4805"/>
        <item x="3268"/>
        <item x="5081"/>
        <item x="2726"/>
        <item x="4287"/>
        <item x="4286"/>
        <item x="1059"/>
        <item x="1060"/>
        <item x="1553"/>
        <item x="5396"/>
        <item x="4501"/>
        <item x="3156"/>
        <item x="4677"/>
        <item x="4496"/>
        <item x="809"/>
        <item x="814"/>
        <item x="822"/>
        <item x="811"/>
        <item x="804"/>
        <item x="3074"/>
        <item x="757"/>
        <item x="1102"/>
        <item x="5293"/>
        <item x="2149"/>
        <item x="4923"/>
        <item x="1769"/>
        <item x="808"/>
        <item x="823"/>
        <item x="5117"/>
        <item x="4198"/>
        <item x="3609"/>
        <item x="341"/>
        <item x="4995"/>
        <item x="2155"/>
        <item x="2975"/>
        <item x="1760"/>
        <item x="1994"/>
        <item x="2215"/>
        <item x="2224"/>
        <item x="35"/>
        <item x="4104"/>
        <item x="4615"/>
        <item x="2558"/>
        <item x="4289"/>
        <item x="2594"/>
        <item x="1927"/>
        <item x="552"/>
        <item x="1167"/>
        <item x="4363"/>
        <item x="3455"/>
        <item x="1170"/>
        <item x="1171"/>
        <item x="1504"/>
        <item x="3962"/>
        <item x="75"/>
        <item x="2017"/>
        <item x="3078"/>
        <item x="4605"/>
        <item x="4300"/>
        <item x="4209"/>
        <item x="1762"/>
        <item x="1457"/>
        <item x="3094"/>
        <item x="4788"/>
        <item x="2589"/>
        <item x="2980"/>
        <item x="1527"/>
        <item x="4863"/>
        <item x="1462"/>
        <item x="5379"/>
        <item x="4333"/>
        <item x="948"/>
        <item x="102"/>
        <item x="4862"/>
        <item x="4452"/>
        <item x="3301"/>
        <item x="5291"/>
        <item x="338"/>
        <item x="5031"/>
        <item x="1463"/>
        <item x="1464"/>
        <item x="1479"/>
        <item x="4105"/>
        <item x="2585"/>
        <item x="2579"/>
        <item x="2580"/>
        <item x="737"/>
        <item x="4624"/>
        <item x="2109"/>
        <item x="1029"/>
        <item x="4943"/>
        <item x="3330"/>
        <item x="5145"/>
        <item x="726"/>
        <item x="727"/>
        <item x="1759"/>
        <item x="3641"/>
        <item x="5051"/>
        <item x="3727"/>
        <item x="4195"/>
        <item x="4160"/>
        <item x="949"/>
        <item x="764"/>
        <item x="3340"/>
        <item x="1266"/>
        <item x="3179"/>
        <item x="2208"/>
        <item x="1539"/>
        <item x="2275"/>
        <item x="2210"/>
        <item x="3117"/>
        <item x="3105"/>
        <item x="5263"/>
        <item x="3726"/>
        <item x="677"/>
        <item x="766"/>
        <item x="4020"/>
        <item x="2266"/>
        <item x="3600"/>
        <item x="2869"/>
        <item x="4290"/>
        <item x="601"/>
        <item x="2501"/>
        <item x="342"/>
        <item x="286"/>
        <item x="3959"/>
        <item x="4956"/>
        <item x="2206"/>
        <item x="5365"/>
        <item x="725"/>
        <item x="2841"/>
        <item x="2197"/>
        <item x="4860"/>
        <item x="4861"/>
        <item x="1725"/>
        <item x="3635"/>
        <item x="4792"/>
        <item x="104"/>
        <item x="5073"/>
        <item x="5123"/>
        <item x="681"/>
        <item x="5357"/>
        <item x="5358"/>
        <item x="3771"/>
        <item x="3769"/>
        <item x="632"/>
        <item x="5054"/>
        <item x="3553"/>
        <item x="1015"/>
        <item x="3403"/>
        <item x="2008"/>
        <item x="5326"/>
        <item x="2844"/>
        <item x="1905"/>
        <item x="590"/>
        <item x="3837"/>
        <item x="3219"/>
        <item x="736"/>
        <item x="2180"/>
        <item x="5264"/>
        <item x="5048"/>
        <item x="2583"/>
        <item x="2584"/>
        <item x="4900"/>
        <item x="344"/>
        <item x="173"/>
        <item x="4568"/>
        <item x="4569"/>
        <item x="4272"/>
        <item x="4046"/>
        <item x="2834"/>
        <item x="5076"/>
        <item x="245"/>
        <item x="5314"/>
        <item x="497"/>
        <item x="909"/>
        <item x="4695"/>
        <item x="4694"/>
        <item x="3892"/>
        <item x="1336"/>
        <item x="2119"/>
        <item x="3898"/>
        <item x="2813"/>
        <item x="2393"/>
        <item x="5183"/>
        <item x="4557"/>
        <item x="4560"/>
        <item x="4559"/>
        <item x="175"/>
        <item x="176"/>
        <item x="1357"/>
        <item x="372"/>
        <item x="2323"/>
        <item x="1808"/>
        <item x="1249"/>
        <item x="902"/>
        <item x="4134"/>
        <item x="1715"/>
        <item x="3582"/>
        <item x="1607"/>
        <item x="2592"/>
        <item x="1912"/>
        <item x="4269"/>
        <item x="716"/>
        <item x="1002"/>
        <item x="3770"/>
        <item x="1710"/>
        <item x="4876"/>
        <item x="37"/>
        <item x="4458"/>
        <item x="5360"/>
        <item x="4663"/>
        <item x="2340"/>
        <item x="4718"/>
        <item x="2339"/>
        <item x="5107"/>
        <item x="4278"/>
        <item x="3599"/>
        <item x="3621"/>
        <item x="2663"/>
        <item x="3695"/>
        <item x="1865"/>
        <item x="1304"/>
        <item x="3079"/>
        <item x="1785"/>
        <item x="4328"/>
        <item x="1576"/>
        <item x="4483"/>
        <item x="5292"/>
        <item x="3100"/>
        <item x="4303"/>
        <item x="5280"/>
        <item x="236"/>
        <item x="239"/>
        <item x="243"/>
        <item x="1188"/>
        <item x="3899"/>
        <item x="3281"/>
        <item x="3289"/>
        <item x="2094"/>
        <item x="1064"/>
        <item x="4351"/>
        <item x="4128"/>
        <item x="954"/>
        <item x="988"/>
        <item x="2700"/>
        <item x="1933"/>
        <item x="752"/>
        <item x="1602"/>
        <item x="803"/>
        <item x="4285"/>
        <item x="2079"/>
        <item x="1065"/>
        <item x="4323"/>
        <item x="130"/>
        <item x="2255"/>
        <item x="1570"/>
        <item x="3575"/>
        <item x="5143"/>
        <item x="5100"/>
        <item x="743"/>
        <item x="1704"/>
        <item x="1702"/>
        <item x="1708"/>
        <item x="2394"/>
        <item x="4609"/>
        <item x="2277"/>
        <item x="255"/>
        <item x="1605"/>
        <item x="3114"/>
        <item x="1899"/>
        <item x="3334"/>
        <item x="1559"/>
        <item x="4188"/>
        <item x="742"/>
        <item x="1468"/>
        <item x="4252"/>
        <item x="5214"/>
        <item x="746"/>
        <item x="1692"/>
        <item x="1691"/>
        <item x="1693"/>
        <item x="2702"/>
        <item x="3055"/>
        <item x="3659"/>
        <item x="4125"/>
        <item x="4126"/>
        <item x="4920"/>
        <item x="3736"/>
        <item x="4495"/>
        <item x="4745"/>
        <item x="3592"/>
        <item x="1797"/>
        <item x="4263"/>
        <item x="3750"/>
        <item x="5056"/>
        <item x="3247"/>
        <item x="4673"/>
        <item x="2122"/>
        <item x="5353"/>
        <item x="745"/>
        <item x="2928"/>
        <item x="958"/>
        <item x="4846"/>
        <item x="3781"/>
        <item x="3950"/>
        <item x="1023"/>
        <item x="3019"/>
        <item x="3440"/>
        <item x="4520"/>
        <item x="4532"/>
        <item x="2518"/>
        <item x="229"/>
        <item x="4494"/>
        <item x="3071"/>
        <item x="4375"/>
        <item x="4952"/>
        <item x="4580"/>
        <item x="4036"/>
        <item x="1387"/>
        <item x="1369"/>
        <item x="5106"/>
        <item x="1305"/>
        <item x="4519"/>
        <item x="2420"/>
        <item x="1390"/>
        <item x="1575"/>
        <item x="4854"/>
        <item x="4006"/>
        <item x="4008"/>
        <item x="4012"/>
        <item x="4016"/>
        <item x="2763"/>
        <item x="3211"/>
        <item x="1388"/>
        <item x="3037"/>
        <item x="616"/>
        <item x="3433"/>
        <item x="644"/>
        <item x="4561"/>
        <item x="3779"/>
        <item x="5047"/>
        <item x="1728"/>
        <item x="676"/>
        <item x="1537"/>
        <item x="1175"/>
        <item x="1174"/>
        <item x="1101"/>
        <item x="3605"/>
        <item x="2414"/>
        <item x="266"/>
        <item x="3050"/>
        <item x="3321"/>
        <item x="381"/>
        <item x="1641"/>
        <item x="901"/>
        <item x="4917"/>
        <item x="2743"/>
        <item x="2750"/>
        <item x="4216"/>
        <item x="5204"/>
        <item x="5193"/>
        <item x="4141"/>
        <item x="5158"/>
        <item x="4953"/>
        <item x="354"/>
        <item x="521"/>
        <item x="355"/>
        <item x="353"/>
        <item x="2289"/>
        <item x="2286"/>
        <item x="2209"/>
        <item x="3452"/>
        <item x="1461"/>
        <item x="3960"/>
        <item x="2839"/>
        <item x="2344"/>
        <item x="4992"/>
        <item x="3948"/>
        <item x="3063"/>
        <item x="3303"/>
        <item x="892"/>
        <item x="1455"/>
        <item x="4867"/>
        <item x="339"/>
        <item x="340"/>
        <item x="311"/>
        <item x="728"/>
        <item x="2174"/>
        <item x="2178"/>
        <item x="2175"/>
        <item x="2176"/>
        <item x="2179"/>
        <item x="2177"/>
        <item x="3305"/>
        <item x="3306"/>
        <item x="2182"/>
        <item x="5362"/>
        <item x="5361"/>
        <item x="3138"/>
        <item x="1606"/>
        <item x="4780"/>
        <item x="645"/>
        <item x="4659"/>
        <item x="4660"/>
        <item x="5189"/>
        <item x="2471"/>
        <item x="1049"/>
        <item x="2200"/>
        <item x="525"/>
        <item x="2484"/>
        <item x="2413"/>
        <item x="997"/>
        <item x="1431"/>
        <item x="3352"/>
        <item x="3637"/>
        <item x="627"/>
        <item x="100"/>
        <item x="2477"/>
        <item x="350"/>
        <item x="3059"/>
        <item x="531"/>
        <item x="2759"/>
        <item x="2227"/>
        <item x="4438"/>
        <item x="1037"/>
        <item x="3194"/>
        <item x="3188"/>
        <item x="1687"/>
        <item x="3844"/>
        <item x="224"/>
        <item x="2018"/>
        <item x="3643"/>
        <item x="4137"/>
        <item x="1378"/>
        <item x="4608"/>
        <item x="2491"/>
        <item x="3676"/>
        <item x="4918"/>
        <item x="4919"/>
        <item x="5135"/>
        <item x="5163"/>
        <item x="2124"/>
        <item x="2128"/>
        <item x="2201"/>
        <item x="441"/>
        <item x="2762"/>
        <item x="1572"/>
        <item x="2120"/>
        <item x="2078"/>
        <item x="3160"/>
        <item x="3157"/>
        <item x="3223"/>
        <item x="4268"/>
        <item x="3042"/>
        <item x="3159"/>
        <item x="1277"/>
        <item x="589"/>
        <item x="3158"/>
        <item x="3834"/>
        <item x="1391"/>
        <item x="5233"/>
        <item x="5232"/>
        <item x="4332"/>
        <item x="4462"/>
        <item x="1278"/>
        <item x="5148"/>
        <item x="2214"/>
        <item x="98"/>
        <item x="2126"/>
        <item x="4678"/>
        <item x="5138"/>
        <item x="1290"/>
        <item x="5194"/>
        <item x="2605"/>
        <item x="2858"/>
        <item x="2859"/>
        <item x="786"/>
        <item x="3976"/>
        <item x="3830"/>
        <item x="1291"/>
        <item x="3883"/>
        <item x="3454"/>
        <item x="2283"/>
        <item x="2285"/>
        <item x="3513"/>
        <item x="2920"/>
        <item x="4338"/>
        <item x="1398"/>
        <item x="4724"/>
        <item x="1225"/>
        <item x="3690"/>
        <item x="3279"/>
        <item x="1774"/>
        <item x="488"/>
        <item x="5244"/>
        <item x="1545"/>
        <item x="2193"/>
        <item x="3545"/>
        <item x="4474"/>
        <item x="1521"/>
        <item x="1596"/>
        <item x="1590"/>
        <item x="963"/>
        <item x="4872"/>
        <item x="5260"/>
        <item x="4402"/>
        <item x="4434"/>
        <item x="1099"/>
        <item x="4410"/>
        <item x="4399"/>
        <item x="1314"/>
        <item x="916"/>
        <item x="920"/>
        <item x="596"/>
        <item x="1346"/>
        <item x="4970"/>
        <item x="1870"/>
        <item x="320"/>
        <item x="268"/>
        <item x="935"/>
        <item x="3202"/>
        <item x="1051"/>
        <item x="504"/>
        <item x="3066"/>
        <item x="2650"/>
        <item x="1320"/>
        <item x="4309"/>
        <item x="250"/>
        <item x="2537"/>
        <item x="3204"/>
        <item x="3084"/>
        <item x="403"/>
        <item x="1524"/>
        <item x="364"/>
        <item x="393"/>
        <item x="4065"/>
        <item x="819"/>
        <item x="2634"/>
        <item x="2406"/>
        <item x="1923"/>
        <item x="2675"/>
        <item x="4511"/>
        <item x="4777"/>
        <item x="135"/>
        <item x="940"/>
        <item x="4512"/>
        <item x="1413"/>
        <item x="2903"/>
        <item x="2698"/>
        <item x="1828"/>
        <item x="1376"/>
        <item x="3436"/>
        <item x="4589"/>
        <item x="2099"/>
        <item x="1109"/>
        <item x="2967"/>
        <item x="4594"/>
        <item x="1879"/>
        <item x="5252"/>
        <item x="1149"/>
        <item x="1128"/>
        <item x="3922"/>
        <item x="928"/>
        <item x="3790"/>
        <item x="1299"/>
        <item x="1297"/>
        <item x="1182"/>
        <item x="1185"/>
        <item x="3016"/>
        <item x="4326"/>
        <item x="348"/>
        <item x="3792"/>
        <item x="2399"/>
        <item x="703"/>
        <item x="426"/>
        <item x="2798"/>
        <item x="2788"/>
        <item x="2775"/>
        <item x="4245"/>
        <item x="161"/>
        <item x="2866"/>
        <item x="4802"/>
        <item x="1734"/>
        <item x="2273"/>
        <item x="125"/>
        <item x="3190"/>
        <item x="2391"/>
        <item x="4418"/>
        <item x="4354"/>
        <item x="1155"/>
        <item x="1143"/>
        <item x="4239"/>
        <item x="3915"/>
        <item x="4234"/>
        <item x="4617"/>
        <item x="3563"/>
        <item x="3580"/>
        <item x="4421"/>
        <item x="1198"/>
        <item x="2803"/>
        <item x="5033"/>
        <item x="4488"/>
        <item x="4752"/>
        <item x="535"/>
        <item x="825"/>
        <item x="1008"/>
        <item x="3806"/>
        <item x="3810"/>
        <item x="2065"/>
        <item x="1890"/>
        <item x="836"/>
        <item x="4747"/>
        <item x="3931"/>
        <item x="2807"/>
        <item x="4043"/>
        <item x="3568"/>
        <item x="1145"/>
        <item x="4528"/>
        <item x="1453"/>
        <item x="2312"/>
        <item x="1343"/>
        <item x="2534"/>
        <item x="4741"/>
        <item x="1366"/>
        <item x="4978"/>
        <item x="2669"/>
        <item x="4090"/>
        <item x="5324"/>
        <item x="5318"/>
        <item x="2783"/>
        <item x="1739"/>
        <item x="1125"/>
        <item x="1616"/>
        <item x="793"/>
        <item x="1755"/>
        <item x="1745"/>
        <item x="1204"/>
        <item x="1354"/>
        <item x="4895"/>
        <item x="3549"/>
        <item x="3925"/>
        <item x="3933"/>
        <item x="1136"/>
        <item x="5327"/>
        <item x="867"/>
        <item x="2130"/>
        <item x="1749"/>
        <item x="3927"/>
        <item x="4312"/>
        <item x="1131"/>
        <item x="1191"/>
        <item x="3902"/>
        <item x="3889"/>
        <item x="3909"/>
        <item x="2821"/>
        <item x="4731"/>
        <item x="1476"/>
        <item x="4266"/>
        <item x="1082"/>
        <item x="2459"/>
        <item x="2461"/>
        <item x="3845"/>
        <item x="2033"/>
        <item x="3462"/>
        <item x="3756"/>
        <item x="3420"/>
        <item x="1172"/>
        <item x="999"/>
        <item x="2267"/>
        <item x="5042"/>
        <item x="4107"/>
        <item x="2516"/>
        <item x="3539"/>
        <item x="1363"/>
        <item x="1364"/>
        <item x="1362"/>
        <item x="4423"/>
        <item x="4116"/>
        <item x="2728"/>
        <item x="4785"/>
        <item x="3425"/>
        <item x="2745"/>
        <item x="2527"/>
        <item x="2703"/>
        <item x="2664"/>
        <item x="2826"/>
        <item x="181"/>
        <item x="4542"/>
        <item x="2723"/>
        <item x="2345"/>
        <item x="2076"/>
        <item x="3152"/>
        <item x="2832"/>
        <item x="708"/>
        <item x="487"/>
        <item x="4401"/>
        <item x="4409"/>
        <item x="1313"/>
        <item x="4969"/>
        <item x="319"/>
        <item x="3201"/>
        <item x="1319"/>
        <item x="402"/>
        <item x="2633"/>
        <item x="2405"/>
        <item x="2674"/>
        <item x="4509"/>
        <item x="4776"/>
        <item x="1412"/>
        <item x="2902"/>
        <item x="2697"/>
        <item x="2098"/>
        <item x="5251"/>
        <item x="3921"/>
        <item x="927"/>
        <item x="3586"/>
        <item x="1296"/>
        <item x="2398"/>
        <item x="2774"/>
        <item x="4244"/>
        <item x="160"/>
        <item x="4801"/>
        <item x="1733"/>
        <item x="4417"/>
        <item x="1154"/>
        <item x="1142"/>
        <item x="3914"/>
        <item x="4233"/>
        <item x="4616"/>
        <item x="3562"/>
        <item x="2883"/>
        <item x="5382"/>
        <item x="2704"/>
        <item x="1452"/>
        <item x="2311"/>
        <item x="1342"/>
        <item x="2915"/>
        <item x="5323"/>
        <item x="3474"/>
        <item x="2913"/>
        <item x="3354"/>
        <item x="1744"/>
        <item x="3908"/>
        <item x="3461"/>
        <item x="1544"/>
        <item x="4032"/>
        <item x="134"/>
        <item x="2668"/>
        <item x="4588"/>
        <item x="2601"/>
        <item x="5298"/>
        <item x="1754"/>
        <item x="2881"/>
        <item x="1922"/>
        <item x="3579"/>
        <item x="1917"/>
        <item x="510"/>
        <item x="2886"/>
        <item x="2885"/>
        <item x="3286"/>
        <item x="3283"/>
        <item x="3284"/>
        <item x="3288"/>
        <item x="481"/>
        <item x="3557"/>
        <item x="4042"/>
        <item x="4064"/>
        <item x="4039"/>
        <item x="4755"/>
        <item x="2912"/>
        <item x="818"/>
        <item x="4510"/>
        <item x="3544"/>
        <item x="3567"/>
        <item x="3689"/>
        <item x="1589"/>
        <item x="4407"/>
        <item x="1312"/>
        <item x="4968"/>
        <item x="1868"/>
        <item x="3200"/>
        <item x="1318"/>
        <item x="4308"/>
        <item x="401"/>
        <item x="4063"/>
        <item x="2631"/>
        <item x="2624"/>
        <item x="2403"/>
        <item x="2673"/>
        <item x="4506"/>
        <item x="4775"/>
        <item x="4507"/>
        <item x="1410"/>
        <item x="2898"/>
        <item x="2695"/>
        <item x="4664"/>
        <item x="18"/>
        <item x="1827"/>
        <item x="1878"/>
        <item x="5250"/>
        <item x="3919"/>
        <item x="926"/>
        <item x="3585"/>
        <item x="3789"/>
        <item x="4889"/>
        <item x="2797"/>
        <item x="2787"/>
        <item x="2773"/>
        <item x="159"/>
        <item x="2271"/>
        <item x="3956"/>
        <item x="1141"/>
        <item x="3619"/>
        <item x="3561"/>
        <item x="1197"/>
        <item x="2802"/>
        <item x="4751"/>
        <item x="3512"/>
        <item x="1615"/>
        <item x="3768"/>
        <item x="1498"/>
        <item x="3930"/>
        <item x="2806"/>
        <item x="3566"/>
        <item x="4543"/>
        <item x="4527"/>
        <item x="2525"/>
        <item x="2310"/>
        <item x="1341"/>
        <item x="1483"/>
        <item x="5322"/>
        <item x="2782"/>
        <item x="4115"/>
        <item x="1124"/>
        <item x="1509"/>
        <item x="1780"/>
        <item x="4200"/>
        <item x="5391"/>
        <item x="1251"/>
        <item x="1777"/>
        <item x="1782"/>
        <item x="1743"/>
        <item x="1353"/>
        <item x="3547"/>
        <item x="2686"/>
        <item x="178"/>
        <item x="5390"/>
        <item x="3112"/>
        <item x="4546"/>
        <item x="2678"/>
        <item x="585"/>
        <item x="1130"/>
        <item x="3906"/>
        <item x="2820"/>
        <item x="4191"/>
        <item x="3576"/>
        <item x="221"/>
        <item x="1841"/>
        <item x="565"/>
        <item x="568"/>
        <item x="2966"/>
        <item x="223"/>
        <item x="1039"/>
        <item x="2054"/>
        <item x="3353"/>
        <item x="132"/>
        <item x="595"/>
        <item x="3011"/>
        <item x="3428"/>
        <item x="2192"/>
        <item x="4572"/>
        <item x="792"/>
        <item x="977"/>
        <item x="5304"/>
        <item x="2667"/>
        <item x="608"/>
        <item x="4523"/>
        <item x="5074"/>
        <item x="3877"/>
        <item x="3879"/>
        <item x="1784"/>
        <item x="1385"/>
        <item x="1372"/>
        <item x="4325"/>
        <item x="5301"/>
        <item x="4236"/>
        <item x="425"/>
        <item x="1688"/>
        <item x="2027"/>
        <item x="3913"/>
        <item x="2865"/>
        <item x="2847"/>
        <item x="1892"/>
        <item x="3887"/>
        <item x="3900"/>
        <item x="1595"/>
        <item x="1779"/>
        <item x="702"/>
        <item x="382"/>
        <item x="4427"/>
        <item x="5080"/>
        <item x="4800"/>
        <item x="1770"/>
        <item x="4524"/>
        <item x="1491"/>
        <item x="3944"/>
        <item x="3855"/>
        <item x="1050"/>
        <item x="5067"/>
        <item x="4670"/>
        <item x="88"/>
        <item x="124"/>
        <item x="1503"/>
        <item x="1738"/>
        <item x="1747"/>
        <item x="896"/>
        <item x="893"/>
        <item x="66"/>
        <item x="3551"/>
        <item x="4139"/>
        <item x="1792"/>
        <item x="2727"/>
        <item x="1480"/>
        <item x="4782"/>
        <item x="4786"/>
        <item x="1006"/>
        <item x="57"/>
        <item x="4784"/>
        <item x="1685"/>
        <item x="5156"/>
        <item x="3552"/>
        <item x="172"/>
        <item x="2850"/>
        <item x="2812"/>
        <item x="4556"/>
        <item x="4558"/>
        <item x="373"/>
        <item x="38"/>
        <item x="4717"/>
        <item x="4715"/>
        <item x="2662"/>
        <item x="218"/>
        <item x="1864"/>
        <item x="2093"/>
        <item x="3218"/>
        <item x="987"/>
        <item x="46"/>
        <item x="47"/>
        <item x="63"/>
        <item x="2701"/>
        <item x="3814"/>
        <item x="534"/>
        <item x="1686"/>
        <item x="5259"/>
        <item x="620"/>
        <item x="4007"/>
        <item x="2831"/>
        <item x="939"/>
        <item x="39"/>
        <item x="2236"/>
        <item x="3402"/>
        <item x="4487"/>
        <item x="495"/>
        <item x="490"/>
        <item x="70"/>
        <item x="3687"/>
        <item x="1772"/>
        <item x="3992"/>
        <item x="2993"/>
        <item x="667"/>
        <item x="485"/>
        <item x="5242"/>
        <item x="1542"/>
        <item x="1538"/>
        <item x="3542"/>
        <item x="4471"/>
        <item x="1520"/>
        <item x="1593"/>
        <item x="1165"/>
        <item x="1587"/>
        <item x="960"/>
        <item x="4870"/>
        <item x="5257"/>
        <item x="4425"/>
        <item x="4432"/>
        <item x="1097"/>
        <item x="4405"/>
        <item x="1310"/>
        <item x="914"/>
        <item x="314"/>
        <item x="4965"/>
        <item x="1866"/>
        <item x="317"/>
        <item x="3198"/>
        <item x="3064"/>
        <item x="2648"/>
        <item x="1316"/>
        <item x="1519"/>
        <item x="248"/>
        <item x="399"/>
        <item x="1523"/>
        <item x="1548"/>
        <item x="1554"/>
        <item x="362"/>
        <item x="4061"/>
        <item x="815"/>
        <item x="2629"/>
        <item x="5316"/>
        <item x="2671"/>
        <item x="4502"/>
        <item x="479"/>
        <item x="4773"/>
        <item x="4503"/>
        <item x="1408"/>
        <item x="2896"/>
        <item x="2692"/>
        <item x="3438"/>
        <item x="3434"/>
        <item x="3443"/>
        <item x="4586"/>
        <item x="2096"/>
        <item x="1106"/>
        <item x="1252"/>
        <item x="2964"/>
        <item x="5248"/>
        <item x="1148"/>
        <item x="2442"/>
        <item x="3917"/>
        <item x="924"/>
        <item x="3583"/>
        <item x="1055"/>
        <item x="1292"/>
        <item x="1183"/>
        <item x="3014"/>
        <item x="4324"/>
        <item x="700"/>
        <item x="423"/>
        <item x="519"/>
        <item x="2771"/>
        <item x="4241"/>
        <item x="2599"/>
        <item x="157"/>
        <item x="2845"/>
        <item x="2863"/>
        <item x="4798"/>
        <item x="1731"/>
        <item x="164"/>
        <item x="2269"/>
        <item x="4413"/>
        <item x="4352"/>
        <item x="1152"/>
        <item x="1139"/>
        <item x="1516"/>
        <item x="4485"/>
        <item x="4749"/>
        <item x="532"/>
        <item x="693"/>
        <item x="1528"/>
        <item x="1530"/>
        <item x="1513"/>
        <item x="1552"/>
        <item x="2646"/>
        <item x="1437"/>
        <item x="1532"/>
        <item x="1533"/>
        <item x="1550"/>
        <item x="2308"/>
        <item x="5320"/>
        <item x="1406"/>
        <item x="691"/>
        <item x="1741"/>
        <item x="683"/>
        <item x="1541"/>
        <item x="4264"/>
        <item x="443"/>
        <item x="1071"/>
        <item x="3040"/>
        <item x="2167"/>
        <item x="2462"/>
        <item x="1077"/>
        <item x="1111"/>
        <item x="2463"/>
        <item x="235"/>
        <item x="850"/>
        <item x="849"/>
        <item x="710"/>
        <item x="2907"/>
        <item x="1380"/>
        <item x="662"/>
        <item x="3460"/>
        <item x="3949"/>
        <item x="4291"/>
        <item x="1556"/>
        <item x="2497"/>
        <item x="692"/>
        <item x="5124"/>
        <item x="1664"/>
        <item x="1669"/>
        <item x="2498"/>
        <item x="2500"/>
        <item x="81"/>
        <item x="661"/>
        <item x="1622"/>
        <item x="675"/>
        <item x="690"/>
        <item x="1223"/>
        <item x="3467"/>
        <item x="3464"/>
        <item x="3477"/>
        <item x="3473"/>
        <item x="3471"/>
        <item x="3470"/>
        <item x="3468"/>
        <item x="3469"/>
        <item x="1557"/>
        <item x="1370"/>
        <item x="76"/>
        <item x="2494"/>
        <item x="1531"/>
        <item x="1393"/>
        <item x="2496"/>
        <item x="1432"/>
        <item x="2606"/>
        <item x="872"/>
        <item x="85"/>
        <item x="83"/>
        <item x="1888"/>
        <item x="1667"/>
        <item x="2767"/>
        <item x="658"/>
        <item x="1665"/>
        <item x="3134"/>
        <item x="86"/>
        <item x="3263"/>
        <item x="674"/>
        <item x="543"/>
        <item x="1955"/>
        <item x="1814"/>
        <item x="1813"/>
        <item x="3476"/>
        <item x="3480"/>
        <item x="1592"/>
        <item x="1529"/>
        <item x="1534"/>
        <item x="1518"/>
        <item x="1507"/>
        <item x="1502"/>
        <item x="5334"/>
        <item x="1920"/>
        <item x="1915"/>
        <item x="1496"/>
        <item x="942"/>
        <item x="1898"/>
        <item x="3171"/>
        <item x="1896"/>
        <item x="695"/>
        <item x="1694"/>
        <item x="1450"/>
        <item x="1162"/>
        <item x="4521"/>
        <item x="3651"/>
        <item x="180"/>
        <item x="193"/>
        <item x="199"/>
        <item x="316"/>
        <item x="375"/>
        <item x="522"/>
        <item x="660"/>
        <item x="663"/>
        <item x="665"/>
        <item x="682"/>
        <item x="696"/>
        <item x="1365"/>
        <item x="1624"/>
        <item x="2770"/>
        <item x="2939"/>
        <item x="3001"/>
        <item x="3441"/>
        <item x="4377"/>
        <item x="4980"/>
        <item x="673"/>
        <item x="672"/>
        <item x="1540"/>
        <item x="4376"/>
        <item x="2666"/>
        <item x="1951"/>
        <item x="1790"/>
        <item x="3010"/>
        <item x="2780"/>
        <item x="3110"/>
        <item x="170"/>
        <item x="446"/>
        <item x="2545"/>
        <item x="680"/>
        <item x="1549"/>
        <item x="5255"/>
        <item x="1024"/>
        <item x="2941"/>
        <item x="4393"/>
        <item x="678"/>
        <item x="502"/>
        <item x="2160"/>
        <item x="3335"/>
        <item x="3338"/>
        <item x="3424"/>
        <item x="3808"/>
        <item x="3804"/>
        <item x="1997"/>
        <item x="4396"/>
        <item x="2235"/>
        <item x="3164"/>
        <item x="190"/>
        <item x="1787"/>
        <item x="1339"/>
        <item x="3080"/>
        <item x="891"/>
        <item x="89"/>
        <item x="3859"/>
        <item x="3858"/>
        <item x="4294"/>
        <item x="2739"/>
        <item x="5386"/>
        <item x="1771"/>
        <item x="496"/>
        <item x="5096"/>
        <item x="491"/>
        <item x="5064"/>
        <item x="71"/>
        <item x="3688"/>
        <item x="1773"/>
        <item x="3002"/>
        <item x="2994"/>
        <item x="486"/>
        <item x="2546"/>
        <item x="4109"/>
        <item x="4033"/>
        <item x="4295"/>
        <item x="5243"/>
        <item x="222"/>
        <item x="1543"/>
        <item x="2191"/>
        <item x="3543"/>
        <item x="4472"/>
        <item x="1166"/>
        <item x="1588"/>
        <item x="961"/>
        <item x="4871"/>
        <item x="5258"/>
        <item x="4426"/>
        <item x="4433"/>
        <item x="1098"/>
        <item x="4406"/>
        <item x="4398"/>
        <item x="1311"/>
        <item x="3151"/>
        <item x="918"/>
        <item x="915"/>
        <item x="919"/>
        <item x="594"/>
        <item x="3118"/>
        <item x="315"/>
        <item x="959"/>
        <item x="1345"/>
        <item x="3608"/>
        <item x="4966"/>
        <item x="1867"/>
        <item x="318"/>
        <item x="267"/>
        <item x="934"/>
        <item x="3199"/>
        <item x="1303"/>
        <item x="3184"/>
        <item x="3486"/>
        <item x="4394"/>
        <item x="723"/>
        <item x="3735"/>
        <item x="503"/>
        <item x="3065"/>
        <item x="4050"/>
        <item x="4106"/>
        <item x="2161"/>
        <item x="270"/>
        <item x="1317"/>
        <item x="1012"/>
        <item x="923"/>
        <item x="249"/>
        <item x="3652"/>
        <item x="5303"/>
        <item x="2536"/>
        <item x="3083"/>
        <item x="400"/>
        <item x="1026"/>
        <item x="1022"/>
        <item x="3704"/>
        <item x="2586"/>
        <item x="1555"/>
        <item x="363"/>
        <item x="544"/>
        <item x="392"/>
        <item x="4062"/>
        <item x="1359"/>
        <item x="201"/>
        <item x="1031"/>
        <item x="816"/>
        <item x="2630"/>
        <item x="2402"/>
        <item x="1916"/>
        <item x="1921"/>
        <item x="2672"/>
        <item x="4504"/>
        <item x="480"/>
        <item x="4774"/>
        <item x="4522"/>
        <item x="131"/>
        <item x="938"/>
        <item x="4505"/>
        <item x="1409"/>
        <item x="2897"/>
        <item x="2693"/>
        <item x="970"/>
        <item x="313"/>
        <item x="1826"/>
        <item x="1375"/>
        <item x="3439"/>
        <item x="3435"/>
        <item x="4587"/>
        <item x="2097"/>
        <item x="2225"/>
        <item x="4549"/>
        <item x="1107"/>
        <item x="2965"/>
        <item x="4593"/>
        <item x="875"/>
        <item x="5249"/>
        <item x="1627"/>
        <item x="2443"/>
        <item x="3918"/>
        <item x="1925"/>
        <item x="925"/>
        <item x="3584"/>
        <item x="1057"/>
        <item x="4395"/>
        <item x="1998"/>
        <item x="879"/>
        <item x="523"/>
        <item x="1293"/>
        <item x="2036"/>
        <item x="1181"/>
        <item x="1882"/>
        <item x="1184"/>
        <item x="3150"/>
        <item x="922"/>
        <item x="4397"/>
        <item x="4473"/>
        <item x="3015"/>
        <item x="1852"/>
        <item x="2397"/>
        <item x="2438"/>
        <item x="701"/>
        <item x="424"/>
        <item x="2246"/>
        <item x="1433"/>
        <item x="520"/>
        <item x="2796"/>
        <item x="2786"/>
        <item x="2772"/>
        <item x="4242"/>
        <item x="2600"/>
        <item x="1904"/>
        <item x="158"/>
        <item x="4706"/>
        <item x="2846"/>
        <item x="2864"/>
        <item x="4799"/>
        <item x="1732"/>
        <item x="165"/>
        <item x="2270"/>
        <item x="697"/>
        <item x="895"/>
        <item x="2390"/>
        <item x="1791"/>
        <item x="4414"/>
        <item x="4353"/>
        <item x="1153"/>
        <item x="1788"/>
        <item x="1140"/>
        <item x="2985"/>
        <item x="3912"/>
        <item x="4038"/>
        <item x="2432"/>
        <item x="3560"/>
        <item x="3578"/>
        <item x="2714"/>
        <item x="1371"/>
        <item x="1394"/>
        <item x="2801"/>
        <item x="4486"/>
        <item x="4750"/>
        <item x="533"/>
        <item x="2440"/>
        <item x="2439"/>
        <item x="5383"/>
        <item x="376"/>
        <item x="5097"/>
        <item x="3805"/>
        <item x="3809"/>
        <item x="2291"/>
        <item x="1580"/>
        <item x="4571"/>
        <item x="2064"/>
        <item x="3259"/>
        <item x="1889"/>
        <item x="670"/>
        <item x="1721"/>
        <item x="2457"/>
        <item x="1718"/>
        <item x="1038"/>
        <item x="1497"/>
        <item x="973"/>
        <item x="367"/>
        <item x="3929"/>
        <item x="1894"/>
        <item x="4041"/>
        <item x="4960"/>
        <item x="3565"/>
        <item x="4516"/>
        <item x="4534"/>
        <item x="4526"/>
        <item x="3426"/>
        <item x="2309"/>
        <item x="1340"/>
        <item x="837"/>
        <item x="1079"/>
        <item x="2533"/>
        <item x="972"/>
        <item x="2234"/>
        <item x="2316"/>
        <item x="1952"/>
        <item x="3311"/>
        <item x="4086"/>
        <item x="4404"/>
        <item x="3556"/>
        <item x="1482"/>
        <item x="2914"/>
        <item x="5321"/>
        <item x="2781"/>
        <item x="1737"/>
        <item x="834"/>
        <item x="1508"/>
        <item x="1439"/>
        <item x="789"/>
        <item x="669"/>
        <item x="2622"/>
        <item x="2621"/>
        <item x="791"/>
        <item x="671"/>
        <item x="1900"/>
        <item x="1751"/>
        <item x="1742"/>
        <item x="1352"/>
        <item x="788"/>
        <item x="3111"/>
        <item x="2552"/>
        <item x="1885"/>
        <item x="406"/>
        <item x="3947"/>
        <item x="3905"/>
        <item x="2819"/>
        <item x="4730"/>
        <item x="1404"/>
        <item x="1442"/>
        <item x="2458"/>
        <item x="233"/>
        <item x="2460"/>
        <item x="1441"/>
        <item x="2464"/>
        <item x="2918"/>
        <item x="3442"/>
        <item x="2595"/>
        <item x="1730"/>
        <item x="4293"/>
        <item x="2909"/>
        <item x="2910"/>
        <item x="2925"/>
        <item x="3404"/>
        <item x="2026"/>
        <item x="1668"/>
        <item x="1861"/>
        <item x="1594"/>
        <item x="2937"/>
        <item x="3267"/>
        <item x="2347"/>
        <item x="106"/>
        <item x="1032"/>
        <item x="2974"/>
        <item x="5289"/>
        <item x="5032"/>
        <item x="2923"/>
        <item x="4530"/>
        <item x="5141"/>
        <item x="833"/>
        <item x="3484"/>
        <item x="3489"/>
        <item x="641"/>
        <item x="3039"/>
        <item x="217"/>
        <item x="4155"/>
        <item x="4337"/>
        <item x="3482"/>
        <item x="2940"/>
        <item x="2172"/>
        <item x="3444"/>
        <item x="3485"/>
        <item x="4408"/>
        <item x="2632"/>
        <item x="4508"/>
        <item x="1411"/>
        <item x="1295"/>
        <item x="4243"/>
        <item x="5028"/>
        <item x="5038"/>
        <item x="5037"/>
        <item x="3645"/>
        <item x="5040"/>
        <item x="5036"/>
        <item x="4416"/>
        <item x="2696"/>
        <item x="985"/>
        <item x="1840"/>
        <item x="4343"/>
        <item x="4836"/>
        <item x="4550"/>
        <item x="414"/>
        <item x="3748"/>
        <item x="2989"/>
        <item x="2835"/>
        <item x="253"/>
        <item x="642"/>
        <item x="4601"/>
        <item x="4098"/>
        <item x="4099"/>
        <item x="4100"/>
        <item x="4431"/>
        <item x="154"/>
        <item x="1215"/>
        <item x="1466"/>
        <item x="1473"/>
        <item x="2416"/>
        <item x="2505"/>
        <item x="3181"/>
        <item x="3794"/>
        <item x="4151"/>
        <item x="5218"/>
        <item x="5330"/>
        <item x="4864"/>
        <item x="3192"/>
        <item x="1604"/>
        <item x="3836"/>
        <item x="1907"/>
        <item x="310"/>
        <item x="2216"/>
        <item x="4835"/>
        <item x="4482"/>
        <item x="1869"/>
        <item x="3032"/>
        <item x="3285"/>
        <item x="3287"/>
        <item x="413"/>
        <item x="5216"/>
        <item x="4342"/>
        <item x="4480"/>
        <item x="4345"/>
        <item x="48"/>
        <item x="91"/>
        <item x="1120"/>
        <item x="252"/>
        <item x="2936"/>
        <item x="984"/>
        <item x="1839"/>
        <item x="2170"/>
        <item x="3647"/>
        <item x="1753"/>
        <item x="545"/>
        <item x="3307"/>
        <item x="4306"/>
        <item x="4089"/>
        <item x="3362"/>
        <item x="3364"/>
        <item x="2228"/>
        <item x="3758"/>
        <item x="4636"/>
        <item x="3421"/>
        <item x="3819"/>
        <item x="3818"/>
        <item x="853"/>
        <item x="2302"/>
        <item x="3821"/>
        <item x="2451"/>
        <item x="5052"/>
        <item x="5050"/>
        <item x="5069"/>
        <item x="4638"/>
        <item x="4637"/>
        <item x="4646"/>
        <item x="2364"/>
        <item x="4265"/>
        <item x="4478"/>
        <item x="4634"/>
        <item x="4470"/>
        <item x="349"/>
        <item x="2724"/>
        <item x="1159"/>
        <item x="1674"/>
        <item x="4127"/>
        <item x="969"/>
        <item x="1063"/>
        <item x="1698"/>
        <item x="2483"/>
        <item x="3208"/>
        <item x="4365"/>
        <item x="4612"/>
        <item x="4879"/>
        <item x="293"/>
        <item x="5120"/>
        <item x="4897"/>
        <item x="1748"/>
        <item x="415"/>
        <item x="5275"/>
        <item x="5099"/>
        <item x="298"/>
        <item x="4102"/>
        <item x="2838"/>
        <item x="5339"/>
        <item x="758"/>
        <item x="1834"/>
        <item x="846"/>
        <item x="2409"/>
        <item x="797"/>
        <item x="3591"/>
        <item x="23"/>
        <item x="34"/>
        <item x="1288"/>
        <item x="5017"/>
        <item x="3523"/>
        <item x="3165"/>
        <item x="5029"/>
        <item x="4060"/>
        <item x="4059"/>
        <item x="4029"/>
        <item x="3416"/>
        <item x="4313"/>
        <item x="553"/>
        <item x="4439"/>
        <item x="2588"/>
        <item x="1465"/>
        <item x="3762"/>
        <item x="4058"/>
        <item x="4028"/>
        <item x="4057"/>
        <item x="4056"/>
        <item x="15"/>
        <item x="3788"/>
        <item x="4054"/>
        <item x="1673"/>
        <item x="4055"/>
        <item x="4027"/>
        <item x="1953"/>
        <item x="4277"/>
        <item x="4067"/>
        <item x="67"/>
        <item x="3277"/>
        <item x="4157"/>
        <item x="3863"/>
        <item x="3864"/>
        <item x="1600"/>
        <item x="3457"/>
        <item x="3815"/>
        <item x="435"/>
        <item x="845"/>
        <item x="4492"/>
        <item x="2677"/>
        <item x="740"/>
        <item x="3866"/>
        <item x="3867"/>
        <item x="5092"/>
        <item x="3488"/>
        <item x="2049"/>
        <item x="3278"/>
        <item x="5372"/>
        <item x="4176"/>
        <item x="3707"/>
        <item x="3708"/>
        <item x="5140"/>
        <item x="611"/>
        <item x="4898"/>
        <item x="4676"/>
        <item x="4916"/>
        <item x="2489"/>
        <item x="467"/>
        <item x="469"/>
        <item x="4679"/>
        <item x="3722"/>
        <item x="607"/>
        <item x="4600"/>
        <item x="5269"/>
        <item x="2683"/>
        <item x="3250"/>
        <item x="3249"/>
        <item x="4167"/>
        <item x="2181"/>
        <item x="2183"/>
        <item x="5234"/>
        <item x="4165"/>
        <item x="2288"/>
        <item x="3388"/>
        <item x="1986"/>
        <item x="2272"/>
        <item x="2377"/>
        <item x="4884"/>
        <item x="4087"/>
        <item x="20"/>
        <item x="1206"/>
        <item x="2682"/>
        <item x="1469"/>
        <item x="30"/>
        <item x="28"/>
        <item x="24"/>
        <item x="1383"/>
        <item x="575"/>
        <item x="4171"/>
        <item x="1701"/>
        <item x="4962"/>
        <item x="2837"/>
        <item x="4211"/>
        <item x="518"/>
        <item x="600"/>
        <item x="4166"/>
        <item x="4170"/>
        <item x="4145"/>
        <item x="51"/>
        <item x="617"/>
        <item x="1471"/>
        <item x="420"/>
        <item x="882"/>
        <item x="1089"/>
        <item x="1118"/>
        <item x="1678"/>
        <item x="1902"/>
        <item x="1913"/>
        <item x="2007"/>
        <item x="2548"/>
        <item x="2154"/>
        <item x="4464"/>
        <item x="2415"/>
        <item x="3891"/>
        <item x="2077"/>
        <item x="3607"/>
        <item x="3514"/>
        <item x="1719"/>
        <item x="2284"/>
        <item x="5371"/>
        <item x="3668"/>
        <item x="3661"/>
        <item x="3671"/>
        <item x="5205"/>
        <item x="5240"/>
        <item x="2734"/>
        <item x="3729"/>
        <item x="4144"/>
        <item x="1793"/>
        <item x="2006"/>
        <item x="2547"/>
        <item x="2827"/>
        <item x="3006"/>
        <item x="3004"/>
        <item x="3008"/>
        <item x="54"/>
        <item x="49"/>
        <item x="4142"/>
        <item x="4143"/>
        <item x="1196"/>
        <item x="1614"/>
        <item x="3368"/>
        <item x="3365"/>
        <item x="3496"/>
        <item x="1117"/>
        <item x="2485"/>
        <item x="3072"/>
        <item x="1047"/>
        <item x="5144"/>
        <item x="4756"/>
        <item x="3224"/>
        <item x="64"/>
        <item x="55"/>
        <item x="1232"/>
        <item x="1234"/>
        <item x="3251"/>
        <item x="3574"/>
        <item x="43"/>
        <item x="1484"/>
        <item x="21"/>
        <item x="844"/>
        <item x="36"/>
        <item x="3475"/>
        <item x="4138"/>
        <item x="856"/>
        <item x="281"/>
        <item x="2810"/>
        <item x="4540"/>
        <item x="2617"/>
        <item x="4441"/>
        <item x="2931"/>
        <item x="3227"/>
        <item x="272"/>
        <item x="2490"/>
        <item x="4074"/>
        <item x="31"/>
        <item x="50"/>
        <item x="29"/>
        <item x="26"/>
        <item x="494"/>
        <item x="1643"/>
        <item x="1019"/>
        <item x="1248"/>
        <item x="4959"/>
        <item x="2809"/>
        <item x="2000"/>
        <item x="1993"/>
        <item x="1990"/>
        <item x="4199"/>
        <item x="1224"/>
        <item x="1005"/>
        <item x="1992"/>
        <item x="3361"/>
        <item x="3372"/>
        <item x="4499"/>
        <item x="274"/>
        <item x="3522"/>
        <item x="2048"/>
        <item x="699"/>
        <item x="2307"/>
        <item x="460"/>
        <item x="2057"/>
        <item x="4030"/>
        <item x="4035"/>
        <item x="296"/>
        <item x="5256"/>
        <item x="4734"/>
        <item x="4807"/>
        <item x="1601"/>
        <item x="983"/>
        <item x="1489"/>
        <item x="82"/>
        <item x="5161"/>
        <item x="204"/>
        <item x="346"/>
        <item x="2752"/>
        <item x="3248"/>
        <item x="4883"/>
        <item x="4830"/>
        <item x="933"/>
        <item x="730"/>
        <item x="584"/>
        <item x="1259"/>
        <item x="3394"/>
        <item x="419"/>
        <item x="2843"/>
        <item x="4770"/>
        <item x="4771"/>
        <item x="1661"/>
        <item x="2305"/>
        <item x="687"/>
        <item x="4367"/>
        <item x="1811"/>
        <item x="4340"/>
        <item x="2117"/>
        <item x="3483"/>
        <item x="3445"/>
        <item x="4954"/>
        <item x="343"/>
        <item x="2306"/>
        <item x="1488"/>
        <item x="5162"/>
        <item x="932"/>
        <item x="27"/>
        <item x="3258"/>
        <item x="2811"/>
        <item x="3350"/>
        <item x="3351"/>
        <item x="4635"/>
        <item x="3038"/>
        <item x="2240"/>
        <item x="3371"/>
        <item x="2691"/>
        <item x="2992"/>
        <item x="300"/>
        <item x="4384"/>
        <item x="4816"/>
        <item x="3589"/>
        <item x="2872"/>
        <item x="2582"/>
        <item x="4206"/>
        <item x="3841"/>
        <item x="1709"/>
        <item x="2593"/>
        <item x="3053"/>
        <item x="3838"/>
        <item x="3189"/>
        <item x="477"/>
        <item x="4282"/>
        <item x="4281"/>
        <item x="3044"/>
        <item x="4366"/>
        <item x="5389"/>
        <item x="5078"/>
        <item x="2581"/>
        <item x="5077"/>
        <item x="4382"/>
        <item x="4815"/>
        <item x="4383"/>
        <item x="4466"/>
        <item x="3363"/>
        <item x="3373"/>
        <item x="1116"/>
        <item x="1211"/>
        <item x="1499"/>
        <item x="1582"/>
        <item x="2294"/>
        <item x="2450"/>
        <item x="2660"/>
        <item x="2730"/>
        <item x="2761"/>
        <item x="2814"/>
        <item x="3096"/>
        <item x="3743"/>
        <item x="3749"/>
        <item x="3751"/>
        <item x="3752"/>
        <item x="3411"/>
        <item x="3466"/>
        <item x="242"/>
        <item x="3725"/>
        <item x="4379"/>
        <item x="4380"/>
        <item x="4381"/>
        <item x="4604"/>
        <item x="5006"/>
        <item x="58"/>
        <item x="65"/>
        <item x="436"/>
        <item x="459"/>
        <item x="499"/>
        <item x="612"/>
        <item x="629"/>
        <item x="648"/>
        <item x="721"/>
        <item x="1043"/>
        <item x="1374"/>
        <item x="1381"/>
        <item x="1652"/>
        <item x="1846"/>
        <item x="1863"/>
        <item x="2795"/>
        <item x="2824"/>
        <item x="2938"/>
        <item x="3121"/>
        <item x="3273"/>
        <item x="3511"/>
        <item x="3526"/>
        <item x="3528"/>
        <item x="3530"/>
        <item x="3538"/>
        <item x="3612"/>
        <item x="3613"/>
        <item x="3614"/>
        <item x="3706"/>
        <item x="1189"/>
        <item x="3791"/>
        <item x="3894"/>
        <item x="4018"/>
        <item x="4133"/>
        <item x="4213"/>
        <item x="4640"/>
        <item x="4641"/>
        <item x="4808"/>
        <item x="4850"/>
        <item x="4875"/>
        <item x="52"/>
        <item x="68"/>
        <item x="288"/>
        <item x="291"/>
        <item x="529"/>
        <item x="556"/>
        <item x="715"/>
        <item x="733"/>
        <item x="734"/>
        <item x="751"/>
        <item x="796"/>
        <item x="980"/>
        <item x="1027"/>
        <item x="1042"/>
        <item x="1147"/>
        <item x="1238"/>
        <item x="1242"/>
        <item x="1243"/>
        <item x="1286"/>
        <item x="1287"/>
        <item x="1577"/>
        <item x="1625"/>
        <item x="1705"/>
        <item x="1716"/>
        <item x="1765"/>
        <item x="1812"/>
        <item x="1906"/>
        <item x="2060"/>
        <item x="2061"/>
        <item x="2080"/>
        <item x="2081"/>
        <item x="2082"/>
        <item x="2083"/>
        <item x="2084"/>
        <item x="2085"/>
        <item x="2230"/>
        <item x="2374"/>
        <item x="2707"/>
        <item x="2744"/>
        <item x="2930"/>
        <item x="3122"/>
        <item x="3123"/>
        <item x="847"/>
        <item x="3323"/>
        <item x="3399"/>
        <item x="3820"/>
        <item x="3451"/>
        <item x="3501"/>
        <item x="3525"/>
        <item x="3527"/>
        <item x="3529"/>
        <item x="3878"/>
        <item x="3882"/>
        <item x="3954"/>
        <item x="4500"/>
        <item x="4136"/>
        <item x="4175"/>
        <item x="4260"/>
        <item x="4299"/>
        <item x="4301"/>
        <item x="4330"/>
        <item x="4335"/>
        <item x="4576"/>
        <item x="4578"/>
        <item x="4579"/>
        <item x="4699"/>
        <item x="4857"/>
        <item x="4743"/>
        <item x="4813"/>
        <item x="4845"/>
        <item x="5203"/>
        <item x="5300"/>
        <item x="5370"/>
        <item x="3660"/>
        <item x="493"/>
        <item x="4217"/>
        <item x="4764"/>
        <item x="5181"/>
        <item x="5273"/>
        <item x="1257"/>
        <item x="1236"/>
        <item x="2578"/>
        <item x="1886"/>
        <item x="2058"/>
        <item x="679"/>
        <item x="3692"/>
        <item x="5271"/>
        <item x="4247"/>
        <item x="5274"/>
        <item x="4689"/>
        <item x="4903"/>
        <item x="13"/>
        <item x="5157"/>
        <item x="947"/>
        <item x="1512"/>
        <item x="4794"/>
        <item x="5079"/>
        <item x="5380"/>
        <item x="887"/>
        <item x="1274"/>
        <item x="3178"/>
        <item x="4202"/>
        <item x="579"/>
        <item x="4467"/>
        <item x="1176"/>
        <item x="2295"/>
        <item x="4551"/>
        <item x="5201"/>
        <item x="2091"/>
        <item x="2092"/>
        <item x="1603"/>
        <item x="1609"/>
        <item x="3291"/>
        <item x="5238"/>
        <item x="2103"/>
        <item x="1194"/>
        <item x="2188"/>
        <item x="1939"/>
        <item x="5182"/>
        <item x="3732"/>
        <item x="4993"/>
        <item x="4026"/>
        <item x="1485"/>
        <item x="4273"/>
        <item x="3610"/>
        <item x="4981"/>
        <item x="4132"/>
        <item x="3721"/>
        <item x="2561"/>
        <item x="59"/>
        <item x="60"/>
        <item x="61"/>
        <item x="74"/>
        <item x="95"/>
        <item x="96"/>
        <item x="111"/>
        <item x="219"/>
        <item x="284"/>
        <item x="447"/>
        <item x="551"/>
        <item x="593"/>
        <item x="719"/>
        <item x="2905"/>
        <item x="989"/>
        <item x="1035"/>
        <item x="1233"/>
        <item x="1241"/>
        <item x="1244"/>
        <item x="1245"/>
        <item x="1729"/>
        <item x="2131"/>
        <item x="2204"/>
        <item x="2320"/>
        <item x="2334"/>
        <item x="2560"/>
        <item x="2688"/>
        <item x="2860"/>
        <item x="3615"/>
        <item x="3197"/>
        <item x="3266"/>
        <item x="3465"/>
        <item x="3673"/>
        <item x="4070"/>
        <item x="4101"/>
        <item x="4124"/>
        <item x="4154"/>
        <item x="4599"/>
        <item x="4446"/>
        <item x="4448"/>
        <item x="4465"/>
        <item x="4709"/>
        <item x="4793"/>
        <item x="4834"/>
        <item x="5121"/>
        <item x="5290"/>
        <item x="5338"/>
        <item x="56"/>
        <item x="2095"/>
        <item x="2906"/>
        <item x="3149"/>
        <item x="3719"/>
        <item x="2469"/>
        <item x="2983"/>
        <item x="2952"/>
        <item x="4795"/>
        <item x="587"/>
        <item x="4498"/>
        <item x="898"/>
        <item x="4370"/>
        <item x="2507"/>
        <item x="4258"/>
        <item x="1330"/>
        <item x="4037"/>
        <item x="526"/>
        <item x="4321"/>
        <item x="3412"/>
        <item x="1011"/>
        <item x="4537"/>
        <item x="1562"/>
        <item x="2104"/>
        <item x="2105"/>
        <item x="2106"/>
        <item x="2107"/>
        <item x="2108"/>
        <item x="4388"/>
        <item x="5016"/>
        <item x="5009"/>
        <item x="5011"/>
        <item x="5015"/>
        <item x="5008"/>
        <item x="5010"/>
        <item x="5279"/>
        <item x="2749"/>
        <item x="1801"/>
        <item x="747"/>
        <item x="4135"/>
        <item x="1084"/>
        <item x="1220"/>
        <item x="5043"/>
        <item x="3161"/>
        <item x="2933"/>
        <item x="3478"/>
        <item x="2996"/>
        <item x="5185"/>
        <item x="2755"/>
        <item x="646"/>
        <item x="3509"/>
        <item x="2639"/>
        <item x="3337"/>
        <item x="3787"/>
        <item x="2433"/>
        <item x="832"/>
        <item x="4858"/>
        <item x="829"/>
        <item x="1707"/>
        <item x="1947"/>
        <item x="1526"/>
        <item x="3979"/>
        <item x="1820"/>
        <item x="1819"/>
        <item x="3738"/>
        <item x="1190"/>
        <item x="2050"/>
        <item x="220"/>
        <item x="5184"/>
        <item x="3737"/>
        <item x="2612"/>
        <item x="2613"/>
        <item x="283"/>
        <item x="3813"/>
        <item x="357"/>
        <item x="4251"/>
        <item x="2159"/>
        <item x="4307"/>
        <item x="3479"/>
        <item x="2388"/>
        <item x="2725"/>
        <item x="952"/>
        <item x="3720"/>
        <item x="802"/>
        <item x="2751"/>
        <item x="2951"/>
        <item x="2982"/>
        <item x="4339"/>
        <item x="3851"/>
        <item x="210"/>
        <item x="3853"/>
        <item x="3920"/>
        <item x="1726"/>
        <item x="5195"/>
        <item x="4430"/>
        <item x="506"/>
        <item x="3664"/>
        <item x="2610"/>
        <item x="10"/>
        <item x="2738"/>
        <item x="724"/>
        <item x="2113"/>
        <item x="2114"/>
        <item x="2115"/>
        <item x="2116"/>
        <item x="4071"/>
        <item x="4814"/>
        <item x="4859"/>
        <item x="3598"/>
        <item x="2862"/>
        <item x="2185"/>
        <item x="3090"/>
        <item x="1160"/>
        <item x="2908"/>
        <item x="32"/>
        <item x="4255"/>
        <item x="4256"/>
        <item x="1138"/>
        <item x="3089"/>
        <item x="3822"/>
        <item x="3035"/>
        <item x="5186"/>
        <item x="5272"/>
        <item x="3665"/>
        <item x="4093"/>
        <item x="4095"/>
        <item x="5344"/>
        <item x="5349"/>
        <item x="5359"/>
        <item x="2987"/>
        <item x="4447"/>
        <item x="5348"/>
        <item x="1752"/>
        <item x="3573"/>
        <item x="1666"/>
        <item x="4888"/>
        <item x="42"/>
        <item x="4497"/>
        <item x="4820"/>
        <item x="33"/>
        <item x="5235"/>
        <item x="1066"/>
        <item x="422"/>
        <item x="574"/>
        <item x="546"/>
        <item x="462"/>
        <item x="2368"/>
        <item x="4991"/>
        <item x="4989"/>
        <item x="2911"/>
        <item x="1670"/>
        <item x="732"/>
        <item x="2133"/>
        <item x="2138"/>
        <item x="2143"/>
        <item x="4456"/>
        <item x="3356"/>
        <item x="2157"/>
        <item x="3413"/>
        <item x="3047"/>
        <item x="3839"/>
        <item x="1178"/>
        <item x="3548"/>
        <item x="3626"/>
        <item x="3703"/>
        <item x="3327"/>
        <item x="4094"/>
        <item x="4455"/>
        <item x="718"/>
        <item x="2014"/>
        <item x="3881"/>
        <item x="5066"/>
        <item x="5087"/>
        <item x="2598"/>
        <item x="69"/>
        <item x="2709"/>
        <item x="564"/>
        <item x="630"/>
        <item x="2765"/>
        <item x="1103"/>
        <item x="1229"/>
        <item x="1258"/>
        <item x="1289"/>
        <item x="1467"/>
        <item x="1474"/>
        <item x="1574"/>
        <item x="1676"/>
        <item x="1679"/>
        <item x="1713"/>
        <item x="1722"/>
        <item x="2135"/>
        <item x="2144"/>
        <item x="2238"/>
        <item x="2239"/>
        <item x="2492"/>
        <item x="3336"/>
        <item x="2708"/>
        <item x="2932"/>
        <item x="2990"/>
        <item x="3193"/>
        <item x="3215"/>
        <item x="3757"/>
        <item x="3832"/>
        <item x="3520"/>
        <item x="1444"/>
        <item x="3961"/>
        <item x="3963"/>
        <item x="4011"/>
        <item x="4119"/>
        <item x="4443"/>
        <item x="4684"/>
        <item x="4759"/>
        <item x="4796"/>
        <item x="4899"/>
        <item x="4982"/>
        <item x="4990"/>
        <item x="5159"/>
        <item x="5160"/>
        <item x="5190"/>
        <item x="4843"/>
        <item x="244"/>
        <item x="2871"/>
        <item x="982"/>
        <item x="2045"/>
        <item x="1210"/>
        <item x="3206"/>
        <item x="4592"/>
        <item x="4149"/>
        <item x="4760"/>
        <item x="4009"/>
        <item x="3888"/>
        <item x="3901"/>
        <item x="3907"/>
        <item x="498"/>
        <item x="1835"/>
        <item x="1016"/>
        <item x="2733"/>
        <item x="2321"/>
        <item x="2493"/>
        <item x="686"/>
        <item x="4002"/>
        <item x="412"/>
        <item x="1706"/>
        <item x="4392"/>
        <item x="2736"/>
        <item x="1675"/>
        <item x="2737"/>
        <item x="2245"/>
        <item x="744"/>
        <item x="3232"/>
        <item x="152"/>
        <item x="3472"/>
        <item x="800"/>
        <item x="2916"/>
        <item x="1459"/>
        <item x="801"/>
        <item x="3068"/>
        <item x="2465"/>
        <item x="2213"/>
        <item x="3430"/>
        <item x="151"/>
        <item x="4758"/>
        <item x="1161"/>
        <item x="578"/>
        <item x="188"/>
        <item x="189"/>
        <item x="554"/>
        <item x="583"/>
        <item x="1936"/>
        <item x="784"/>
        <item x="1937"/>
        <item x="2231"/>
        <item x="570"/>
        <item x="577"/>
        <item x="3456"/>
        <item x="2740"/>
        <item x="668"/>
        <item x="943"/>
        <item x="1087"/>
        <item x="1240"/>
        <item x="2244"/>
        <item x="5118"/>
        <item x="1800"/>
        <item x="1848"/>
        <item x="3971"/>
        <item x="5153"/>
        <item x="3127"/>
        <item x="4150"/>
        <item x="2110"/>
        <item x="2132"/>
        <item x="5151"/>
        <item x="4158"/>
        <item x="302"/>
        <item x="5152"/>
        <item x="4227"/>
        <item x="4463"/>
        <item x="3290"/>
        <item x="2735"/>
        <item x="5150"/>
        <item x="2854"/>
        <item x="2842"/>
        <item x="2089"/>
        <item x="4772"/>
        <item x="3097"/>
        <item x="706"/>
        <item x="3185"/>
        <item x="2999"/>
        <item x="3782"/>
        <item x="3026"/>
        <item x="5188"/>
        <item x="888"/>
        <item x="3674"/>
        <item x="5288"/>
        <item x="463"/>
        <item x="3056"/>
        <item x="4148"/>
        <item x="2087"/>
        <item x="2217"/>
        <item x="4238"/>
        <item x="4886"/>
        <item x="2088"/>
        <item x="470"/>
        <item x="2608"/>
        <item x="5196"/>
        <item x="472"/>
        <item x="473"/>
        <item x="5276"/>
        <item x="5277"/>
        <item x="2929"/>
        <item x="549"/>
        <item x="2554"/>
        <item x="2555"/>
        <item x="2557"/>
        <item x="2562"/>
        <item x="2623"/>
        <item x="2638"/>
        <item x="2681"/>
        <item x="2690"/>
        <item x="2887"/>
        <item x="2888"/>
        <item x="2924"/>
        <item x="2963"/>
        <item x="2984"/>
        <item x="1338"/>
        <item x="2150"/>
        <item x="795"/>
        <item x="824"/>
        <item x="3018"/>
        <item x="3023"/>
        <item x="3033"/>
        <item x="2722"/>
        <item x="2102"/>
        <item x="2348"/>
        <item x="3294"/>
        <item x="1072"/>
        <item x="1565"/>
        <item x="1566"/>
        <item x="1567"/>
        <item x="828"/>
        <item x="2447"/>
        <item x="2448"/>
        <item x="2449"/>
        <item x="1568"/>
        <item x="3374"/>
        <item x="3375"/>
        <item x="3376"/>
        <item x="2051"/>
        <item x="2953"/>
        <item x="303"/>
        <item x="3422"/>
        <item x="3423"/>
        <item x="3431"/>
        <item x="3494"/>
        <item x="3495"/>
        <item x="835"/>
        <item x="3497"/>
        <item x="3498"/>
        <item x="3499"/>
        <item x="3753"/>
        <item x="2241"/>
        <item x="843"/>
        <item x="3755"/>
        <item x="3269"/>
        <item x="3270"/>
        <item x="4096"/>
        <item x="4097"/>
        <item x="2069"/>
        <item x="2828"/>
        <item x="4949"/>
        <item x="1564"/>
        <item x="5307"/>
        <item x="5388"/>
        <item x="4951"/>
        <item x="3086"/>
        <item x="712"/>
        <item x="3686"/>
        <item x="2258"/>
        <item x="5387"/>
        <item x="240"/>
        <item x="2331"/>
        <item x="560"/>
        <item x="3172"/>
        <item x="123"/>
        <item x="1858"/>
        <item x="4821"/>
        <item x="323"/>
        <item x="3397"/>
        <item x="4169"/>
        <item x="4270"/>
        <item x="4939"/>
        <item x="3670"/>
        <item x="1470"/>
        <item x="4283"/>
        <item x="1579"/>
        <item x="1578"/>
        <item x="1472"/>
        <item x="1062"/>
        <item x="4936"/>
        <item x="5007"/>
        <item x="2934"/>
        <item x="2768"/>
        <item x="1447"/>
        <item x="2330"/>
        <item x="2086"/>
        <item x="1950"/>
        <item x="4948"/>
        <item x="429"/>
        <item x="4950"/>
        <item x="3606"/>
        <item x="3492"/>
        <item x="4632"/>
        <item x="1216"/>
        <item x="711"/>
        <item x="4358"/>
        <item x="4937"/>
        <item x="5306"/>
        <item x="226"/>
        <item x="588"/>
        <item x="657"/>
        <item x="694"/>
        <item x="3220"/>
        <item x="3230"/>
        <item x="4938"/>
        <item x="4942"/>
        <item x="4602"/>
        <item x="4088"/>
        <item x="1164"/>
        <item x="3796"/>
        <item x="889"/>
        <item x="330"/>
        <item x="4025"/>
        <item x="2296"/>
        <item x="2386"/>
        <item x="2035"/>
        <item x="2298"/>
        <item x="5045"/>
        <item x="2481"/>
        <item x="4842"/>
        <item x="5044"/>
        <item x="3937"/>
        <item x="5104"/>
        <item x="3936"/>
        <item x="1335"/>
        <item x="4362"/>
        <item x="2129"/>
        <item x="53"/>
        <item x="258"/>
        <item x="1446"/>
        <item x="1076"/>
        <item x="3617"/>
        <item x="380"/>
        <item x="379"/>
        <item x="5061"/>
        <item x="205"/>
        <item x="946"/>
        <item x="206"/>
        <item x="215"/>
        <item x="306"/>
        <item x="336"/>
        <item x="337"/>
        <item x="852"/>
        <item x="1108"/>
        <item x="1133"/>
        <item x="1158"/>
        <item x="1217"/>
        <item x="1239"/>
        <item x="2969"/>
        <item x="2970"/>
        <item x="2972"/>
        <item x="1306"/>
        <item x="1332"/>
        <item x="1511"/>
        <item x="3029"/>
        <item x="3030"/>
        <item x="3031"/>
        <item x="1612"/>
        <item x="1650"/>
        <item x="1659"/>
        <item x="1683"/>
        <item x="1684"/>
        <item x="2012"/>
        <item x="2024"/>
        <item x="2168"/>
        <item x="2141"/>
        <item x="2265"/>
        <item x="1569"/>
        <item x="2520"/>
        <item x="830"/>
        <item x="831"/>
        <item x="2756"/>
        <item x="3024"/>
        <item x="3618"/>
        <item x="3217"/>
        <item x="3228"/>
        <item x="3229"/>
        <item x="3754"/>
        <item x="3784"/>
        <item x="3389"/>
        <item x="3408"/>
        <item x="2325"/>
        <item x="1443"/>
        <item x="3533"/>
        <item x="3559"/>
        <item x="3570"/>
        <item x="3624"/>
        <item x="3798"/>
        <item x="3800"/>
        <item x="859"/>
        <item x="860"/>
        <item x="3969"/>
        <item x="4174"/>
        <item x="4224"/>
        <item x="4225"/>
        <item x="4232"/>
        <item x="4445"/>
        <item x="4451"/>
        <item x="4517"/>
        <item x="4518"/>
        <item x="4607"/>
        <item x="4977"/>
        <item x="4987"/>
        <item x="5013"/>
        <item x="5019"/>
        <item x="5063"/>
        <item x="5086"/>
        <item x="5223"/>
        <item x="5225"/>
        <item x="5129"/>
        <item x="5132"/>
        <item x="5366"/>
        <item x="383"/>
        <item x="806"/>
        <item x="880"/>
        <item x="2441"/>
        <item x="1763"/>
        <item x="2056"/>
        <item x="2372"/>
        <item x="2375"/>
        <item x="3417"/>
        <item x="3829"/>
        <item x="3491"/>
        <item x="3831"/>
        <item x="3833"/>
        <item x="3850"/>
        <item x="3975"/>
        <item x="3534"/>
        <item x="4146"/>
        <item x="4204"/>
        <item x="5336"/>
        <item x="1649"/>
        <item x="1648"/>
        <item x="1645"/>
        <item x="295"/>
        <item x="2355"/>
        <item x="605"/>
        <item x="5332"/>
        <item x="5206"/>
        <item x="1836"/>
        <item x="604"/>
        <item x="1169"/>
        <item x="1845"/>
        <item x="4832"/>
        <item x="2590"/>
        <item x="307"/>
        <item x="3393"/>
        <item x="304"/>
        <item x="2187"/>
        <item x="5305"/>
        <item x="2524"/>
        <item x="869"/>
        <item x="3572"/>
        <item x="2706"/>
        <item x="1677"/>
        <item x="603"/>
        <item x="484"/>
        <item x="12"/>
        <item x="857"/>
        <item x="4219"/>
        <item x="3316"/>
        <item x="4833"/>
        <item x="810"/>
        <item x="1397"/>
        <item x="129"/>
        <item x="5098"/>
        <item x="619"/>
        <item x="622"/>
        <item x="623"/>
        <item x="624"/>
        <item x="625"/>
        <item x="626"/>
        <item x="633"/>
        <item x="634"/>
        <item x="635"/>
        <item x="4817"/>
        <item x="602"/>
        <item x="5219"/>
        <item x="4215"/>
        <item x="3669"/>
        <item x="750"/>
        <item x="749"/>
        <item x="2748"/>
        <item x="900"/>
        <item x="216"/>
        <item x="212"/>
        <item x="3207"/>
        <item x="1207"/>
        <item x="3213"/>
        <item x="3339"/>
        <item x="3835"/>
        <item x="3897"/>
        <item x="4069"/>
        <item x="4212"/>
        <item x="4481"/>
        <item x="4220"/>
        <item x="3295"/>
        <item x="4651"/>
        <item x="4652"/>
        <item x="4653"/>
        <item x="4654"/>
        <item x="4655"/>
        <item x="4656"/>
        <item x="4657"/>
        <item x="4658"/>
        <item x="4662"/>
        <item x="4666"/>
        <item x="4667"/>
        <item x="4668"/>
        <item x="4669"/>
        <item x="848"/>
        <item x="581"/>
        <item x="854"/>
        <item x="3760"/>
        <item x="3761"/>
        <item x="582"/>
        <item x="3817"/>
        <item x="3508"/>
        <item x="4933"/>
        <item x="4761"/>
        <item x="4629"/>
        <item x="2370"/>
        <item x="4627"/>
        <item x="538"/>
        <item x="3013"/>
        <item x="2654"/>
        <item x="1833"/>
        <item x="3681"/>
        <item x="1193"/>
        <item x="3322"/>
        <item x="1333"/>
        <item x="986"/>
        <item x="416"/>
        <item x="4768"/>
        <item x="2025"/>
        <item x="2293"/>
        <item x="705"/>
        <item x="4716"/>
        <item x="4683"/>
        <item x="4129"/>
        <item x="1903"/>
        <item x="501"/>
        <item x="3987"/>
        <item x="5239"/>
        <item x="2614"/>
        <item x="4869"/>
        <item x="3148"/>
        <item x="2186"/>
        <item x="3163"/>
        <item x="3391"/>
        <item x="4364"/>
        <item x="2417"/>
        <item x="3070"/>
        <item x="3187"/>
        <item x="709"/>
        <item x="2437"/>
        <item x="232"/>
        <item x="3772"/>
        <item x="3745"/>
        <item x="3797"/>
        <item x="1192"/>
        <item x="500"/>
        <item x="591"/>
        <item x="781"/>
        <item x="782"/>
        <item x="783"/>
        <item x="2892"/>
        <item x="1088"/>
        <item x="5373"/>
        <item x="1202"/>
        <item x="2472"/>
        <item x="2474"/>
        <item x="1831"/>
        <item x="1832"/>
        <item x="1940"/>
        <item x="2112"/>
        <item x="2145"/>
        <item x="2766"/>
        <item x="2376"/>
        <item x="2395"/>
        <item x="4444"/>
        <item x="1815"/>
        <item x="2475"/>
        <item x="2478"/>
        <item x="2556"/>
        <item x="3000"/>
        <item x="3052"/>
        <item x="3077"/>
        <item x="3778"/>
        <item x="2319"/>
        <item x="3210"/>
        <item x="3087"/>
        <item x="3868"/>
        <item x="4298"/>
        <item x="3710"/>
        <item x="4159"/>
        <item x="3453"/>
        <item x="1795"/>
        <item x="5308"/>
        <item x="4548"/>
        <item x="87"/>
        <item x="4205"/>
        <item x="4271"/>
        <item x="4297"/>
        <item x="203"/>
        <item x="4346"/>
        <item x="4389"/>
        <item x="4945"/>
        <item x="207"/>
        <item x="4577"/>
        <item x="4856"/>
        <item x="4958"/>
        <item x="5210"/>
        <item x="5394"/>
        <item x="3458"/>
        <item x="3144"/>
        <item x="3292"/>
        <item x="981"/>
        <item x="163"/>
        <item x="2997"/>
        <item x="3167"/>
        <item x="3380"/>
        <item x="271"/>
        <item x="5265"/>
        <item x="2652"/>
        <item x="3783"/>
        <item x="4226"/>
        <item x="2960"/>
        <item x="1823"/>
        <item x="5209"/>
        <item x="5374"/>
        <item x="3795"/>
        <item x="3177"/>
        <item x="3300"/>
        <item x="2373"/>
        <item x="4228"/>
        <item x="2369"/>
        <item x="1847"/>
        <item x="883"/>
        <item x="458"/>
        <item x="2689"/>
        <item x="4603"/>
        <item x="4110"/>
        <item x="3733"/>
        <item x="3082"/>
        <item x="5212"/>
        <item x="2542"/>
        <item x="4147"/>
        <item x="3843"/>
        <item x="1091"/>
        <item x="3730"/>
        <item x="3003"/>
        <item x="2731"/>
        <item x="2541"/>
        <item x="2543"/>
        <item x="562"/>
        <item x="4168"/>
        <item x="1703"/>
        <item x="3852"/>
        <item x="1656"/>
        <item x="3985"/>
        <item x="3672"/>
        <item x="4819"/>
        <item x="1203"/>
        <item x="2010"/>
        <item x="1799"/>
        <item x="1279"/>
        <item x="3536"/>
        <item x="2013"/>
        <item x="1475"/>
        <item x="3129"/>
        <item x="3537"/>
        <item x="149"/>
        <item x="2002"/>
        <item x="2287"/>
        <item x="4296"/>
        <item x="4790"/>
        <item x="2011"/>
        <item x="2278"/>
        <item x="4914"/>
        <item x="1938"/>
        <item x="2382"/>
        <item x="2852"/>
        <item x="4302"/>
        <item x="2380"/>
        <item x="874"/>
        <item x="1809"/>
        <item x="2523"/>
        <item x="4661"/>
        <item x="2381"/>
        <item x="5131"/>
        <item x="2140"/>
        <item x="2935"/>
        <item x="4735"/>
        <item x="4117"/>
        <item x="73"/>
        <item x="537"/>
        <item x="2028"/>
        <item x="2870"/>
        <item x="3406"/>
        <item x="4052"/>
        <item x="4378"/>
        <item x="5095"/>
        <item x="3824"/>
        <item x="4305"/>
        <item x="654"/>
        <item x="2378"/>
        <item x="114"/>
        <item x="115"/>
        <item x="116"/>
        <item x="117"/>
        <item x="118"/>
        <item x="119"/>
        <item x="2488"/>
        <item x="1727"/>
        <item x="765"/>
        <item x="3642"/>
        <item x="4696"/>
        <item x="2034"/>
        <item x="5221"/>
        <item x="2853"/>
        <item x="1697"/>
        <item x="3535"/>
        <item x="5"/>
        <item x="1807"/>
        <item x="507"/>
        <item x="265"/>
        <item x="1030"/>
        <item x="1843"/>
        <item x="4304"/>
        <item x="1085"/>
        <item x="3028"/>
        <item x="1838"/>
        <item x="94"/>
        <item x="465"/>
        <item x="873"/>
        <item x="1114"/>
        <item x="1115"/>
        <item x="4994"/>
        <item x="4997"/>
        <item x="3780"/>
        <item x="3370"/>
        <item x="1269"/>
        <item x="3317"/>
        <item x="4713"/>
        <item x="72"/>
        <item x="4882"/>
        <item x="241"/>
        <item x="2626"/>
        <item x="2627"/>
        <item x="1630"/>
        <item x="455"/>
        <item x="1329"/>
        <item x="1324"/>
        <item x="2976"/>
        <item x="2977"/>
        <item x="2978"/>
        <item x="3143"/>
        <item x="2335"/>
        <item x="2718"/>
        <item x="2717"/>
        <item x="1018"/>
        <item x="3816"/>
        <item x="1334"/>
        <item x="3360"/>
        <item x="3369"/>
        <item x="3731"/>
        <item x="4076"/>
        <item x="4077"/>
        <item x="4078"/>
        <item x="4079"/>
        <item x="4081"/>
        <item x="4082"/>
        <item x="4083"/>
        <item x="4084"/>
        <item x="3493"/>
        <item x="2152"/>
        <item x="5014"/>
        <item x="4698"/>
        <item x="653"/>
        <item x="4685"/>
        <item x="4686"/>
        <item x="4687"/>
        <item x="4688"/>
        <item x="4690"/>
        <item x="4691"/>
        <item x="4714"/>
        <item x="2434"/>
        <item x="3415"/>
        <item x="4955"/>
        <item x="3027"/>
        <item x="2712"/>
        <item x="2713"/>
        <item x="3271"/>
        <item x="2205"/>
        <item x="4841"/>
        <item x="358"/>
        <item x="2551"/>
        <item x="2680"/>
        <item x="761"/>
        <item x="3132"/>
        <item x="3911"/>
        <item x="5224"/>
        <item x="137"/>
        <item x="945"/>
        <item x="517"/>
        <item x="2383"/>
        <item x="2429"/>
        <item x="2431"/>
        <item x="2553"/>
        <item x="1487"/>
        <item x="548"/>
        <item x="1327"/>
        <item x="1884"/>
        <item x="4597"/>
        <item x="729"/>
        <item x="5302"/>
        <item x="2173"/>
        <item x="360"/>
        <item x="908"/>
        <item x="386"/>
        <item x="387"/>
        <item x="395"/>
        <item x="396"/>
        <item x="397"/>
        <item x="398"/>
        <item x="3048"/>
        <item x="434"/>
        <item x="4623"/>
        <item x="4201"/>
        <item x="476"/>
        <item x="3276"/>
        <item x="530"/>
        <item x="4851"/>
        <item x="2856"/>
        <item x="4085"/>
        <item x="3106"/>
        <item x="4839"/>
        <item x="636"/>
        <item x="637"/>
        <item x="1802"/>
        <item x="4584"/>
        <item x="3410"/>
        <item x="3678"/>
        <item x="4810"/>
        <item x="301"/>
        <item x="4565"/>
        <item x="4"/>
        <item x="5200"/>
        <item x="4921"/>
        <item x="2363"/>
        <item x="3697"/>
        <item x="4566"/>
        <item x="4564"/>
        <item x="4567"/>
        <item x="4562"/>
        <item x="7"/>
        <item x="11"/>
        <item x="16"/>
        <item x="25"/>
        <item x="40"/>
        <item x="138"/>
        <item x="208"/>
        <item x="209"/>
        <item x="259"/>
        <item x="280"/>
        <item x="308"/>
        <item x="377"/>
        <item x="456"/>
        <item x="457"/>
        <item x="511"/>
        <item x="1991"/>
        <item x="141"/>
        <item x="1613"/>
        <item x="567"/>
        <item x="628"/>
        <item x="651"/>
        <item x="659"/>
        <item x="685"/>
        <item x="722"/>
        <item x="780"/>
        <item x="805"/>
        <item x="2877"/>
        <item x="2878"/>
        <item x="2879"/>
        <item x="2880"/>
        <item x="2882"/>
        <item x="877"/>
        <item x="995"/>
        <item x="1001"/>
        <item x="1007"/>
        <item x="1017"/>
        <item x="1053"/>
        <item x="2917"/>
        <item x="1086"/>
        <item x="1134"/>
        <item x="1157"/>
        <item x="1326"/>
        <item x="2137"/>
        <item x="1493"/>
        <item x="1560"/>
        <item x="1561"/>
        <item x="1563"/>
        <item x="2476"/>
        <item x="1639"/>
        <item x="2618"/>
        <item x="1640"/>
        <item x="1646"/>
        <item x="1714"/>
        <item x="1987"/>
        <item x="5385"/>
        <item x="1074"/>
        <item x="2454"/>
        <item x="3381"/>
        <item x="2171"/>
        <item x="2455"/>
        <item x="3382"/>
        <item x="3383"/>
        <item x="3384"/>
        <item x="1766"/>
        <item x="1853"/>
        <item x="1944"/>
        <item x="2021"/>
        <item x="2052"/>
        <item x="2156"/>
        <item x="2444"/>
        <item x="2247"/>
        <item x="3507"/>
        <item x="839"/>
        <item x="1081"/>
        <item x="2387"/>
        <item x="2396"/>
        <item x="2404"/>
        <item x="2446"/>
        <item x="3293"/>
        <item x="1599"/>
        <item x="2468"/>
        <item x="196"/>
        <item x="231"/>
        <item x="3377"/>
        <item x="2641"/>
        <item x="2649"/>
        <item x="2753"/>
        <item x="2790"/>
        <item x="2791"/>
        <item x="2793"/>
        <item x="2895"/>
        <item x="2899"/>
        <item x="2955"/>
        <item x="2956"/>
        <item x="2973"/>
        <item x="2979"/>
        <item x="3095"/>
        <item x="3103"/>
        <item x="3124"/>
        <item x="3125"/>
        <item x="3170"/>
        <item x="3174"/>
        <item x="3222"/>
        <item x="3274"/>
        <item x="3309"/>
        <item x="3324"/>
        <item x="3325"/>
        <item x="3326"/>
        <item x="3400"/>
        <item x="3407"/>
        <item x="3840"/>
        <item x="3884"/>
        <item x="3554"/>
        <item x="4649"/>
        <item x="4680"/>
        <item x="4682"/>
        <item x="855"/>
        <item x="4130"/>
        <item x="4131"/>
        <item x="1255"/>
        <item x="3885"/>
        <item x="3896"/>
        <item x="3989"/>
        <item x="4073"/>
        <item x="4114"/>
        <item x="4173"/>
        <item x="2072"/>
        <item x="4545"/>
        <item x="4719"/>
        <item x="4720"/>
        <item x="4722"/>
        <item x="863"/>
        <item x="4700"/>
        <item x="4665"/>
        <item x="1449"/>
        <item x="865"/>
        <item x="866"/>
        <item x="4769"/>
        <item x="4804"/>
        <item x="4844"/>
        <item x="4848"/>
        <item x="4976"/>
        <item x="4849"/>
        <item x="4971"/>
        <item x="4974"/>
        <item x="5020"/>
        <item x="868"/>
        <item x="5021"/>
        <item x="5022"/>
        <item x="1360"/>
        <item x="5023"/>
        <item x="5024"/>
        <item x="5025"/>
        <item x="5027"/>
        <item x="4999"/>
        <item x="5149"/>
        <item x="5002"/>
        <item x="407"/>
        <item x="5137"/>
        <item x="5165"/>
        <item x="5164"/>
        <item x="5167"/>
        <item x="5166"/>
        <item x="5169"/>
        <item x="5168"/>
        <item x="5128"/>
        <item x="5130"/>
        <item x="5236"/>
        <item x="5337"/>
        <item x="5369"/>
        <item x="1419"/>
        <item x="1420"/>
        <item x="1429"/>
        <item x="3803"/>
        <item x="1421"/>
        <item x="1816"/>
        <item x="1415"/>
        <item x="1430"/>
        <item x="1418"/>
        <item x="4152"/>
        <item x="2357"/>
        <item x="2358"/>
        <item x="4208"/>
        <item x="1653"/>
        <item x="2792"/>
        <item x="279"/>
        <item x="4331"/>
        <item x="631"/>
        <item x="1842"/>
        <item x="3951"/>
        <item x="2710"/>
        <item x="2711"/>
        <item x="3147"/>
        <item x="3682"/>
        <item x="77"/>
        <item x="4809"/>
        <item x="4373"/>
        <item x="4156"/>
        <item x="1416"/>
        <item x="3773"/>
        <item x="4575"/>
        <item x="4437"/>
        <item x="4934"/>
        <item x="3272"/>
        <item x="2805"/>
        <item x="4944"/>
        <item x="812"/>
        <item x="4733"/>
        <item x="1227"/>
        <item x="90"/>
        <item x="99"/>
        <item x="101"/>
        <item x="312"/>
        <item x="384"/>
        <item x="417"/>
        <item x="418"/>
        <item x="454"/>
        <item x="573"/>
        <item x="664"/>
        <item x="689"/>
        <item x="707"/>
        <item x="739"/>
        <item x="753"/>
        <item x="754"/>
        <item x="771"/>
        <item x="2836"/>
        <item x="950"/>
        <item x="974"/>
        <item x="1041"/>
        <item x="790"/>
        <item x="1209"/>
        <item x="1213"/>
        <item x="1214"/>
        <item x="1235"/>
        <item x="1307"/>
        <item x="1308"/>
        <item x="1014"/>
        <item x="1396"/>
        <item x="1584"/>
        <item x="1585"/>
        <item x="1586"/>
        <item x="1631"/>
        <item x="1647"/>
        <item x="1696"/>
        <item x="1893"/>
        <item x="1931"/>
        <item x="2068"/>
        <item x="1995"/>
        <item x="2229"/>
        <item x="2250"/>
        <item x="2262"/>
        <item x="2322"/>
        <item x="2359"/>
        <item x="2379"/>
        <item x="2514"/>
        <item x="3378"/>
        <item x="2758"/>
        <item x="2823"/>
        <item x="2825"/>
        <item x="2889"/>
        <item x="2890"/>
        <item x="3490"/>
        <item x="2957"/>
        <item x="2958"/>
        <item x="2959"/>
        <item x="2998"/>
        <item x="3119"/>
        <item x="3135"/>
        <item x="3146"/>
        <item x="234"/>
        <item x="3310"/>
        <item x="3759"/>
        <item x="3318"/>
        <item x="3319"/>
        <item x="3366"/>
        <item x="3367"/>
        <item x="3802"/>
        <item x="3390"/>
        <item x="3826"/>
        <item x="3828"/>
        <item x="1445"/>
        <item x="3623"/>
        <item x="3653"/>
        <item x="3655"/>
        <item x="2071"/>
        <item x="290"/>
        <item x="3945"/>
        <item x="3972"/>
        <item x="3973"/>
        <item x="3986"/>
        <item x="4122"/>
        <item x="4123"/>
        <item x="4223"/>
        <item x="4249"/>
        <item x="1407"/>
        <item x="4316"/>
        <item x="4317"/>
        <item x="4336"/>
        <item x="4391"/>
        <item x="4479"/>
        <item x="4692"/>
        <item x="2529"/>
        <item x="4672"/>
        <item x="4697"/>
        <item x="4708"/>
        <item x="4824"/>
        <item x="4913"/>
        <item x="4825"/>
        <item x="4852"/>
        <item x="4853"/>
        <item x="4866"/>
        <item x="4868"/>
        <item x="4946"/>
        <item x="4947"/>
        <item x="4984"/>
        <item x="4996"/>
        <item x="5071"/>
        <item x="5089"/>
        <item x="5094"/>
        <item x="5122"/>
        <item x="5147"/>
        <item x="5155"/>
        <item x="5192"/>
        <item x="5208"/>
        <item x="5211"/>
        <item x="5262"/>
        <item x="5329"/>
        <item x="513"/>
        <item x="515"/>
        <item x="1438"/>
        <item x="202"/>
        <item x="5090"/>
        <item x="1689"/>
        <item x="2281"/>
        <item x="527"/>
        <item x="1112"/>
        <item x="557"/>
        <item x="571"/>
        <item x="1723"/>
        <item x="2517"/>
        <item x="5231"/>
        <item x="305"/>
        <item x="558"/>
        <item x="2067"/>
        <item x="1054"/>
        <item x="1068"/>
        <item x="1096"/>
        <item x="1208"/>
        <item x="1280"/>
        <item x="1942"/>
        <item x="431"/>
        <item x="1620"/>
        <item x="1844"/>
        <item x="1629"/>
        <item x="3991"/>
        <item x="1135"/>
        <item x="2353"/>
        <item x="4457"/>
        <item x="2009"/>
        <item x="4440"/>
        <item x="4484"/>
        <item x="2101"/>
        <item x="3786"/>
        <item x="1260"/>
        <item x="5343"/>
        <item x="2332"/>
        <item x="5227"/>
        <item x="5229"/>
        <item x="4671"/>
        <item x="2423"/>
        <item x="2482"/>
        <item x="4386"/>
        <item x="3775"/>
        <item x="445"/>
        <item x="779"/>
        <item x="3020"/>
        <item x="3069"/>
        <item x="3088"/>
        <item x="3116"/>
        <item x="1857"/>
        <item x="3265"/>
        <item x="3521"/>
        <item x="1514"/>
        <item x="3313"/>
        <item x="1929"/>
        <item x="3746"/>
        <item x="5392"/>
        <item x="3763"/>
        <item x="4196"/>
        <item x="4197"/>
        <item x="3799"/>
        <item x="2719"/>
        <item x="4153"/>
        <item x="214"/>
        <item x="1655"/>
        <item x="4121"/>
        <item x="3854"/>
        <item x="3308"/>
        <item x="4288"/>
        <item x="4348"/>
        <item x="1095"/>
        <item x="4372"/>
        <item x="4541"/>
        <item x="4574"/>
        <item x="720"/>
        <item x="3312"/>
        <item x="4902"/>
        <item x="3379"/>
        <item x="4941"/>
        <item x="2900"/>
        <item x="5039"/>
        <item x="3571"/>
        <item x="2986"/>
        <item x="2991"/>
        <item x="1436"/>
        <item x="755"/>
        <item x="1426"/>
        <item x="1427"/>
        <item x="1423"/>
        <item x="1768"/>
        <item x="1635"/>
        <item x="2424"/>
        <item x="1424"/>
        <item x="1651"/>
        <item x="1634"/>
        <item x="994"/>
        <item x="277"/>
        <item x="5139"/>
        <item x="278"/>
        <item x="3872"/>
        <item x="1761"/>
        <item x="5197"/>
        <item x="5134"/>
        <item x="714"/>
        <item x="3675"/>
        <item x="1004"/>
        <item x="93"/>
        <item x="2611"/>
        <item x="5059"/>
        <item x="5331"/>
        <item x="1261"/>
        <item x="5270"/>
        <item x="5053"/>
        <item x="3054"/>
        <item x="4229"/>
        <item x="261"/>
        <item x="347"/>
        <item x="5115"/>
        <item x="993"/>
        <item x="4812"/>
        <item x="1090"/>
        <item x="5341"/>
        <item x="5310"/>
        <item x="4829"/>
        <item x="2473"/>
        <item x="1680"/>
        <item x="5220"/>
        <item x="2466"/>
        <item x="8"/>
        <item x="4762"/>
        <item x="881"/>
        <item x="4563"/>
        <item x="5191"/>
        <item x="3649"/>
        <item x="5113"/>
        <item x="5285"/>
        <item x="371"/>
        <item x="370"/>
        <item x="5114"/>
        <item x="1435"/>
        <item x="1654"/>
        <item x="4231"/>
        <item x="992"/>
        <item x="1764"/>
        <item x="3650"/>
        <item x="2645"/>
        <item x="5284"/>
        <item x="4633"/>
        <item x="2861"/>
        <item x="5136"/>
        <item x="2644"/>
        <item x="5230"/>
        <item x="5286"/>
        <item x="1221"/>
        <item x="5283"/>
        <item x="904"/>
        <item x="3993"/>
        <item x="1825"/>
        <item x="1422"/>
        <item x="508"/>
        <item x="2502"/>
        <item x="3994"/>
        <item x="3801"/>
        <item x="4415"/>
        <item x="2139"/>
        <item x="4703"/>
        <item x="3120"/>
        <item x="2566"/>
        <item x="1425"/>
        <item x="643"/>
        <item x="4075"/>
        <item x="2616"/>
        <item x="2568"/>
        <item x="3244"/>
        <item x="1199"/>
        <item x="1551"/>
        <item x="3233"/>
        <item x="3245"/>
        <item x="329"/>
        <item x="878"/>
        <item x="4292"/>
        <item x="4347"/>
        <item x="2521"/>
        <item x="4983"/>
        <item x="2597"/>
        <item x="4047"/>
        <item x="4935"/>
        <item x="906"/>
        <item x="2073"/>
        <item x="2127"/>
        <item x="227"/>
        <item x="351"/>
        <item x="385"/>
        <item x="509"/>
        <item x="540"/>
        <item x="541"/>
        <item x="550"/>
        <item x="838"/>
        <item x="1180"/>
        <item x="1256"/>
        <item x="1757"/>
        <item x="1758"/>
        <item x="1798"/>
        <item x="1859"/>
        <item x="1908"/>
        <item x="2166"/>
        <item x="3246"/>
        <item x="2351"/>
        <item x="2503"/>
        <item x="1717"/>
        <item x="2815"/>
        <item x="2456"/>
        <item x="2901"/>
        <item x="1078"/>
        <item x="3073"/>
        <item x="3264"/>
        <item x="3531"/>
        <item x="3594"/>
        <item x="3595"/>
        <item x="2326"/>
        <item x="1337"/>
        <item x="3938"/>
        <item x="3939"/>
        <item x="3978"/>
        <item x="4014"/>
        <item x="4072"/>
        <item x="4164"/>
        <item x="4177"/>
        <item x="4257"/>
        <item x="4276"/>
        <item x="4490"/>
        <item x="4570"/>
        <item x="4573"/>
        <item x="2531"/>
        <item x="4893"/>
        <item x="5005"/>
        <item x="5213"/>
        <item x="5282"/>
        <item x="3104"/>
        <item x="516"/>
        <item x="2661"/>
        <item x="2642"/>
        <item x="3076"/>
        <item x="105"/>
        <item x="2352"/>
        <item x="4998"/>
        <item x="3980"/>
        <item x="4639"/>
        <item x="1323"/>
        <item x="184"/>
        <item x="2153"/>
        <item x="2005"/>
        <item x="177"/>
        <item x="2565"/>
        <item x="688"/>
        <item x="4469"/>
        <item x="738"/>
        <item x="5119"/>
        <item x="4610"/>
        <item x="3418"/>
        <item x="3419"/>
        <item x="1384"/>
        <item x="133"/>
        <item x="1127"/>
        <item x="2576"/>
        <item x="4781"/>
        <item x="3126"/>
        <item x="1322"/>
        <item x="5000"/>
        <item x="2816"/>
        <item x="3616"/>
        <item x="4349"/>
        <item x="4887"/>
        <item x="4909"/>
        <item x="1282"/>
        <item x="4010"/>
        <item x="1105"/>
        <item x="5116"/>
        <item x="4967"/>
        <item x="2318"/>
        <item x="5312"/>
        <item x="5102"/>
        <item x="5125"/>
        <item x="767"/>
        <item x="3849"/>
        <item x="769"/>
        <item x="773"/>
        <item x="5313"/>
        <item x="260"/>
        <item x="276"/>
        <item x="3115"/>
        <item x="1821"/>
        <item x="2818"/>
        <item x="4963"/>
        <item x="352"/>
        <item x="410"/>
        <item x="5202"/>
        <item x="3683"/>
        <item x="5170"/>
        <item x="448"/>
        <item x="449"/>
        <item x="450"/>
        <item x="451"/>
        <item x="452"/>
        <item x="464"/>
        <item x="466"/>
        <item x="474"/>
        <item x="478"/>
        <item x="592"/>
        <item x="598"/>
        <item x="599"/>
        <item x="606"/>
        <item x="613"/>
        <item x="614"/>
        <item x="615"/>
        <item x="1877"/>
        <item x="4179"/>
        <item x="655"/>
        <item x="656"/>
        <item x="741"/>
        <item x="762"/>
        <item x="4630"/>
        <item x="768"/>
        <item x="4350"/>
        <item x="770"/>
        <item x="324"/>
        <item x="777"/>
        <item x="4178"/>
        <item x="3970"/>
        <item x="3958"/>
        <item x="910"/>
        <item x="911"/>
        <item x="2041"/>
        <item x="1013"/>
        <item x="325"/>
        <item x="1067"/>
        <item x="1083"/>
        <item x="1092"/>
        <item x="1230"/>
        <item x="4650"/>
        <item x="1231"/>
        <item x="1536"/>
        <item x="785"/>
        <item x="107"/>
        <item x="1237"/>
        <item x="4643"/>
        <item x="411"/>
        <item x="3981"/>
        <item x="3983"/>
        <item x="3984"/>
        <item x="4163"/>
        <item x="5084"/>
        <item x="4162"/>
        <item x="1494"/>
        <item x="3216"/>
        <item x="1930"/>
        <item x="3728"/>
        <item x="3611"/>
        <item x="1610"/>
        <item x="1611"/>
        <item x="3357"/>
        <item x="1633"/>
        <item x="1636"/>
        <item x="5226"/>
        <item x="1681"/>
        <item x="1682"/>
        <item x="3940"/>
        <item x="890"/>
        <item x="1817"/>
        <item x="4611"/>
        <item x="5215"/>
        <item x="3941"/>
        <item x="1909"/>
        <item x="1910"/>
        <item x="4693"/>
        <item x="1941"/>
        <item x="1943"/>
        <item x="1946"/>
        <item x="652"/>
        <item x="886"/>
        <item x="884"/>
        <item x="4707"/>
        <item x="2134"/>
        <item x="2207"/>
        <item x="1401"/>
        <item x="2242"/>
        <item x="2243"/>
        <item x="2248"/>
        <item x="1451"/>
        <item x="2263"/>
        <item x="2264"/>
        <item x="2328"/>
        <item x="2371"/>
        <item x="2430"/>
        <item x="5126"/>
        <item x="2003"/>
        <item x="2549"/>
        <item x="1058"/>
        <item x="168"/>
        <item x="2495"/>
        <item x="2522"/>
        <item x="5154"/>
        <item x="4120"/>
        <item x="2591"/>
        <item x="2596"/>
        <item x="2604"/>
        <item x="2607"/>
        <item x="169"/>
        <item x="225"/>
        <item x="1988"/>
        <item x="3385"/>
        <item x="3409"/>
        <item x="3414"/>
        <item x="2004"/>
        <item x="1075"/>
        <item x="2747"/>
        <item x="171"/>
        <item x="174"/>
        <item x="3"/>
        <item x="2927"/>
        <item x="2942"/>
        <item x="2943"/>
        <item x="2944"/>
        <item x="2945"/>
        <item x="2954"/>
        <item x="3517"/>
        <item x="3128"/>
        <item x="3131"/>
        <item x="3516"/>
        <item x="237"/>
        <item x="2452"/>
        <item x="1073"/>
        <item x="512"/>
        <item x="2504"/>
        <item x="3196"/>
        <item x="3741"/>
        <item x="3518"/>
        <item x="3329"/>
        <item x="1405"/>
        <item x="2506"/>
        <item x="841"/>
        <item x="187"/>
        <item x="2705"/>
        <item x="4023"/>
        <item x="3519"/>
        <item x="1045"/>
        <item x="1222"/>
        <item x="4189"/>
        <item x="4818"/>
        <item x="3532"/>
        <item x="3590"/>
        <item x="3601"/>
        <item x="2655"/>
        <item x="3627"/>
        <item x="3628"/>
        <item x="3629"/>
        <item x="3630"/>
        <item x="3631"/>
        <item x="3632"/>
        <item x="3633"/>
        <item x="3634"/>
        <item x="3658"/>
        <item x="3662"/>
        <item x="3663"/>
        <item x="3666"/>
        <item x="3667"/>
        <item x="3680"/>
        <item x="4203"/>
        <item x="4022"/>
        <item x="3459"/>
        <item x="3481"/>
        <item x="4190"/>
        <item x="256"/>
        <item x="2336"/>
        <item x="861"/>
        <item x="5309"/>
        <item x="2333"/>
        <item x="1382"/>
        <item x="3058"/>
        <item x="4642"/>
        <item x="2257"/>
        <item x="3524"/>
        <item x="1218"/>
        <item x="3965"/>
        <item x="3966"/>
        <item x="3967"/>
        <item x="444"/>
        <item x="1856"/>
        <item x="1804"/>
        <item x="3861"/>
        <item x="3990"/>
        <item x="1262"/>
        <item x="3862"/>
        <item x="4581"/>
        <item x="4582"/>
        <item x="5393"/>
        <item x="1583"/>
        <item x="1803"/>
        <item x="2032"/>
        <item x="3860"/>
        <item x="2074"/>
        <item x="4181"/>
        <item x="4182"/>
        <item x="3320"/>
        <item x="4192"/>
        <item x="4193"/>
        <item x="3154"/>
        <item x="2530"/>
        <item x="5241"/>
        <item x="4477"/>
        <item x="1632"/>
        <item x="4628"/>
        <item x="333"/>
        <item x="2075"/>
        <item x="1272"/>
        <item x="1276"/>
        <item x="1658"/>
        <item x="1273"/>
        <item x="842"/>
        <item x="1270"/>
        <item x="4823"/>
        <item x="4924"/>
        <item x="4925"/>
        <item x="4926"/>
        <item x="4927"/>
        <item x="4928"/>
        <item x="4929"/>
        <item x="4930"/>
        <item x="4932"/>
        <item x="1495"/>
        <item x="4988"/>
        <item x="5060"/>
        <item x="1628"/>
        <item x="640"/>
        <item x="4368"/>
        <item x="1168"/>
        <item x="192"/>
        <item x="1874"/>
        <item x="1"/>
        <item x="3942"/>
        <item x="5085"/>
        <item x="5199"/>
        <item x="5072"/>
        <item x="334"/>
        <item x="5237"/>
        <item x="433"/>
        <item x="5299"/>
        <item x="1151"/>
        <item x="14"/>
        <item x="5317"/>
        <item x="3297"/>
        <item x="198"/>
        <item x="5364"/>
        <item x="5375"/>
        <item x="5376"/>
        <item x="4598"/>
        <item x="1945"/>
        <item x="539"/>
        <item x="2147"/>
        <item x="5058"/>
        <item x="2362"/>
        <item x="885"/>
        <item x="5222"/>
        <item x="3964"/>
        <item x="5247"/>
        <item x="3062"/>
        <item x="2090"/>
        <item x="153"/>
        <item x="3953"/>
        <item x="3974"/>
        <item x="3298"/>
        <item x="2628"/>
        <item x="4766"/>
        <item x="2528"/>
        <item x="4767"/>
        <item x="167"/>
        <item x="827"/>
        <item x="3299"/>
        <item x="2158"/>
        <item x="3895"/>
        <item x="1980"/>
        <item x="2694"/>
        <item x="4034"/>
        <item x="3767"/>
        <item x="3876"/>
        <item x="1460"/>
        <item x="230"/>
        <item x="618"/>
        <item x="5179"/>
        <item x="4827"/>
        <item x="92"/>
        <item x="4828"/>
        <item x="332"/>
        <item x="4525"/>
        <item x="2665"/>
        <item x="3825"/>
        <item x="112"/>
        <item x="113"/>
        <item x="3176"/>
        <item x="103"/>
        <item x="4931"/>
        <item x="2299"/>
        <item x="287"/>
        <item x="3061"/>
        <item x="3982"/>
        <item x="2778"/>
        <item x="4763"/>
        <item x="3677"/>
        <item x="9"/>
        <item x="1428"/>
        <item x="650"/>
        <item x="4113"/>
        <item x="2254"/>
        <item x="2259"/>
        <item x="2260"/>
        <item x="4838"/>
        <item x="2487"/>
        <item x="4964"/>
        <item x="461"/>
        <item x="2919"/>
        <item x="2926"/>
        <item x="3091"/>
        <item x="3765"/>
        <item x="3766"/>
        <item x="2569"/>
        <item x="2571"/>
        <item x="2574"/>
        <item x="3186"/>
        <item x="2564"/>
        <item x="3952"/>
        <item x="3315"/>
        <item x="2212"/>
        <item x="3173"/>
        <item x="3166"/>
        <item x="1264"/>
        <item x="3102"/>
        <item x="3977"/>
        <item x="5363"/>
        <item x="4387"/>
        <item x="4811"/>
        <item x="1267"/>
        <item x="1796"/>
        <item x="391"/>
        <item x="2070"/>
        <item x="5101"/>
        <item x="5340"/>
        <item x="2657"/>
        <item x="3654"/>
        <item x="2519"/>
        <item x="2563"/>
        <item x="3092"/>
        <item x="5287"/>
        <item x="108"/>
        <item x="3711"/>
        <item x="787"/>
        <item x="2411"/>
        <item x="1325"/>
        <item x="862"/>
        <item x="144"/>
        <item x="3296"/>
        <item x="1989"/>
        <item x="1958"/>
        <item x="1961"/>
        <item x="1177"/>
        <item x="1962"/>
        <item x="1963"/>
        <item x="1964"/>
        <item x="1965"/>
        <item x="1966"/>
        <item x="1967"/>
        <item x="1968"/>
        <item x="1969"/>
        <item x="1970"/>
        <item x="1971"/>
        <item x="1972"/>
        <item x="1973"/>
        <item x="1974"/>
        <item x="1975"/>
        <item x="1976"/>
        <item x="1978"/>
        <item x="1979"/>
        <item x="1981"/>
        <item x="1983"/>
        <item x="1984"/>
        <item x="1985"/>
        <item x="1711"/>
        <item x="2389"/>
        <item x="2573"/>
        <item x="2567"/>
        <item x="2572"/>
        <item x="4080"/>
        <item x="1046"/>
        <item x="2211"/>
        <item x="3226"/>
        <item x="3234"/>
        <item x="3238"/>
        <item x="3239"/>
        <item x="3240"/>
        <item x="3241"/>
        <item x="3242"/>
        <item x="3243"/>
        <item x="3342"/>
        <item x="3344"/>
        <item x="3347"/>
        <item x="3398"/>
        <item x="2656"/>
        <item x="4910"/>
        <item x="5003"/>
        <item x="4259"/>
        <item x="4311"/>
        <item x="2261"/>
        <item x="903"/>
        <item x="905"/>
        <item x="4744"/>
        <item x="1876"/>
        <item x="1309"/>
        <item x="572"/>
        <item x="1875"/>
        <item x="121"/>
        <item x="4180"/>
        <item x="421"/>
        <item x="1818"/>
        <item x="3714"/>
        <item x="5180"/>
        <item x="2042"/>
        <item x="2136"/>
        <item x="2040"/>
        <item x="3701"/>
        <item x="6"/>
        <item x="475"/>
        <item x="3657"/>
        <item x="1003"/>
        <item x="4625"/>
        <item x="3968"/>
        <item x="1093"/>
        <item x="2615"/>
        <item x="3212"/>
        <item x="4626"/>
        <item x="430"/>
        <item x="2570"/>
        <item x="2356"/>
        <item x="2360"/>
        <item x="3679"/>
        <item x="3145"/>
        <item x="4493"/>
        <item x="2162"/>
        <item x="2163"/>
        <item x="2164"/>
        <item x="2165"/>
        <item x="3625"/>
        <item x="5351"/>
        <item x="5352"/>
        <item x="4068"/>
        <item x="913"/>
        <item x="142"/>
        <item x="1080"/>
        <item x="408"/>
        <item x="0"/>
        <item x="1400"/>
        <item x="1960"/>
        <item x="1957"/>
        <item x="3893"/>
        <item x="2961"/>
        <item x="3133"/>
        <item x="1285"/>
        <item x="1246"/>
        <item x="3343"/>
        <item x="3345"/>
        <item x="3348"/>
        <item x="1247"/>
        <item x="3702"/>
        <item x="2764"/>
        <item x="5267"/>
        <item x="2199"/>
        <item x="2292"/>
        <item x="4874"/>
        <item x="4723"/>
        <item x="3712"/>
        <item x="2418"/>
        <item x="2421"/>
        <item x="3392"/>
        <item x="120"/>
        <item x="5004"/>
        <item x="3777"/>
        <item x="976"/>
        <item x="2962"/>
        <item x="45"/>
        <item x="4644"/>
        <item x="4645"/>
        <item x="1959"/>
        <item x="4736"/>
        <item x="1505"/>
        <item x="990"/>
        <item x="4840"/>
        <item x="991"/>
        <item x="4740"/>
        <item x="4726"/>
        <item x="4728"/>
        <item x="238"/>
        <item x="3700"/>
        <item x="4737"/>
        <item x="4911"/>
        <item x="4725"/>
        <item x="4000"/>
        <item x="5333"/>
        <item x="2342"/>
        <item x="2343"/>
        <item x="2341"/>
        <item x="2408"/>
        <item x="2195"/>
        <item x="2290"/>
        <item x="4837"/>
        <item x="3012"/>
        <item x="4905"/>
        <item x="4048"/>
        <item x="2849"/>
        <item x="3331"/>
        <item x="1456"/>
        <item x="4878"/>
        <item x="907"/>
        <item x="2988"/>
        <item x="335"/>
        <item x="3214"/>
        <item x="471"/>
        <item x="4161"/>
        <item x="4973"/>
        <item x="4712"/>
        <item x="5049"/>
        <item x="3075"/>
        <item x="428"/>
        <item x="514"/>
        <item x="4053"/>
        <item x="2874"/>
        <item x="2875"/>
        <item x="2876"/>
        <item x="2884"/>
        <item x="1417"/>
        <item x="3602"/>
        <item x="3747"/>
        <item x="944"/>
        <item x="4210"/>
        <item x="4585"/>
        <item x="666"/>
        <item x="4253"/>
        <item x="1996"/>
        <item x="2575"/>
        <item x="2253"/>
        <item x="1010"/>
        <item x="1021"/>
        <item x="3355"/>
        <item x="1712"/>
        <item x="1348"/>
        <item x="5055"/>
        <item x="5146"/>
        <item x="3955"/>
        <item x="3140"/>
        <item x="3139"/>
        <item x="3099"/>
        <item x="5082"/>
        <item x="3137"/>
        <item x="4702"/>
        <item x="1271"/>
        <item x="3865"/>
        <item x="3500"/>
        <item x="4371"/>
        <item x="78"/>
        <item x="2470"/>
        <item x="4314"/>
        <item x="4622"/>
        <item x="5217"/>
        <item x="3349"/>
        <item x="1048"/>
        <item x="3734"/>
        <item x="4361"/>
        <item x="2625"/>
        <item x="3341"/>
        <item x="799"/>
        <item x="5281"/>
        <item x="610"/>
        <item x="1830"/>
        <item x="2053"/>
        <item x="1855"/>
        <item x="776"/>
        <item x="2603"/>
        <item x="1928"/>
        <item x="5207"/>
        <item x="962"/>
        <item x="4701"/>
        <item x="150"/>
        <item x="140"/>
        <item x="2062"/>
        <item x="4172"/>
        <item x="5368"/>
        <item x="5367"/>
        <item x="5315"/>
        <item x="453"/>
        <item x="5198"/>
        <item x="1918"/>
        <item x="1402"/>
        <item x="273"/>
        <item x="4230"/>
        <item x="2046"/>
        <item x="5266"/>
        <item x="4319"/>
        <item x="3873"/>
        <item x="4092"/>
        <item x="282"/>
        <item x="4631"/>
        <item x="4583"/>
        <item x="2540"/>
        <item x="1914"/>
        <item x="1822"/>
        <item x="390"/>
        <item x="2354"/>
        <item x="3648"/>
        <item x="1810"/>
        <item x="1805"/>
        <item x="2532"/>
        <item x="649"/>
        <item x="647"/>
        <item x="4315"/>
        <item x="3057"/>
        <item x="211"/>
        <item x="1201"/>
        <item x="1294"/>
        <item x="388"/>
        <item x="2640"/>
        <item x="4985"/>
        <item x="4986"/>
        <item x="2467"/>
        <item x="2297"/>
        <item x="185"/>
        <item x="148"/>
        <item x="817"/>
        <item x="5346"/>
        <item x="186"/>
        <item x="3785"/>
        <item x="5228"/>
        <item x="5345"/>
        <item x="5347"/>
        <item x="4904"/>
        <item x="4894"/>
        <item x="5012"/>
        <item x="3136"/>
        <item x="3169"/>
        <item x="4901"/>
        <item x="559"/>
        <item x="4891"/>
        <item x="139"/>
        <item x="2995"/>
        <item x="912"/>
        <item x="5041"/>
        <item x="5057"/>
        <item x="3593"/>
        <item x="2479"/>
        <item x="3718"/>
        <item x="3744"/>
        <item x="3740"/>
        <item x="195"/>
        <item x="1056"/>
        <item x="1662"/>
        <item x="2350"/>
        <item x="2148"/>
        <item x="4004"/>
        <item x="4005"/>
        <item x="1911"/>
        <item x="2146"/>
        <item x="3231"/>
        <item x="1699"/>
        <item x="5395"/>
        <item x="4922"/>
        <item x="3724"/>
        <item x="3386"/>
        <item x="62"/>
        <item x="1982"/>
        <item x="3776"/>
        <item x="4320"/>
        <item x="5091"/>
        <item x="2023"/>
        <item x="127"/>
        <item x="894"/>
        <item x="1700"/>
        <item x="4118"/>
        <item x="4765"/>
        <item x="2544"/>
        <item x="4912"/>
        <item x="128"/>
        <item x="2361"/>
        <item x="1061"/>
        <item x="2401"/>
        <item x="4341"/>
        <item x="5278"/>
        <item x="2769"/>
        <item x="1349"/>
        <item x="2384"/>
        <item x="4185"/>
        <item x="359"/>
        <item x="1642"/>
        <item x="3717"/>
        <item x="2636"/>
        <item x="3622"/>
        <item x="1621"/>
        <item x="3640"/>
        <item x="2304"/>
        <item x="1608"/>
        <item x="3314"/>
        <item x="1598"/>
        <item x="4614"/>
        <item x="4847"/>
        <item x="3656"/>
        <item x="1403"/>
        <item x="442"/>
        <item x="122"/>
        <item x="4344"/>
        <item x="1228"/>
        <item x="437"/>
        <item x="409"/>
        <item x="4746"/>
        <item x="1350"/>
        <item x="4318"/>
        <item x="3823"/>
        <item x="4915"/>
        <item x="3101"/>
        <item x="1448"/>
        <item x="264"/>
        <item x="1618"/>
        <item x="2303"/>
        <item x="263"/>
        <item x="3130"/>
        <item x="262"/>
        <item x="3183"/>
        <item x="2659"/>
        <item x="5311"/>
        <item x="3716"/>
        <item x="759"/>
        <item x="3346"/>
        <item x="1660"/>
        <item x="1331"/>
        <item x="246"/>
        <item x="146"/>
        <item x="5083"/>
        <item x="2151"/>
        <item x="1070"/>
        <item x="147"/>
        <item x="3180"/>
        <item x="5187"/>
        <item x="5127"/>
        <item x="4674"/>
        <item x="3236"/>
        <item x="4183"/>
        <item x="1671"/>
        <item x="1672"/>
        <item x="3235"/>
        <item x="2643"/>
        <item x="4184"/>
        <item x="374"/>
        <item x="2445"/>
        <item x="5355"/>
        <item x="5354"/>
        <item x="213"/>
        <item x="5356"/>
        <item x="257"/>
        <item x="1637"/>
        <item x="1850"/>
        <item x="1638"/>
        <item x="2550"/>
        <item x="197"/>
        <item x="275"/>
        <item x="2620"/>
        <item x="468"/>
        <item x="542"/>
        <item x="2716"/>
        <item x="774"/>
        <item x="143"/>
        <item x="2873"/>
        <item x="145"/>
        <item x="1036"/>
        <item x="1094"/>
        <item x="1263"/>
        <item x="1268"/>
        <item x="1275"/>
        <item x="1517"/>
        <item x="1617"/>
        <item x="1849"/>
        <item x="1934"/>
        <item x="1935"/>
        <item x="1956"/>
        <item x="1977"/>
        <item x="2043"/>
        <item x="2047"/>
        <item x="2063"/>
        <item x="2111"/>
        <item x="2142"/>
        <item x="2001"/>
        <item x="2365"/>
        <item x="2366"/>
        <item x="2367"/>
        <item x="2385"/>
        <item x="2515"/>
        <item x="2840"/>
        <item x="2855"/>
        <item x="3502"/>
        <item x="3503"/>
        <item x="3504"/>
        <item x="3505"/>
        <item x="3506"/>
        <item x="3025"/>
        <item x="3302"/>
        <item x="3387"/>
        <item x="3405"/>
        <item x="3684"/>
        <item x="3685"/>
        <item x="3698"/>
        <item x="4112"/>
        <item x="4221"/>
        <item x="4359"/>
        <item x="4360"/>
        <item x="4369"/>
        <item x="3988"/>
        <item x="4003"/>
        <item x="4015"/>
        <item x="4237"/>
        <item x="4442"/>
        <item x="2121"/>
        <item x="4727"/>
        <item x="4757"/>
        <item x="4831"/>
        <item x="4892"/>
        <item x="4975"/>
        <item x="5026"/>
        <item x="5030"/>
        <item x="5088"/>
        <item x="5335"/>
        <item x="5377"/>
      </items>
      <autoSortScope>
        <pivotArea dataOnly="0" outline="0" fieldPosition="0">
          <references count="1">
            <reference field="4294967294" count="1" selected="0">
              <x v="4"/>
            </reference>
          </references>
        </pivotArea>
      </autoSortScope>
    </pivotField>
    <pivotField compact="0" outline="0" showAll="0"/>
    <pivotField compact="0" outline="0" multipleItemSelectionAllowed="1" showAll="0">
      <items count="14">
        <item x="1"/>
        <item x="5"/>
        <item h="1" x="6"/>
        <item h="1" x="2"/>
        <item x="3"/>
        <item x="4"/>
        <item h="1" x="8"/>
        <item h="1" x="11"/>
        <item x="0"/>
        <item h="1" x="9"/>
        <item x="7"/>
        <item h="1" x="10"/>
        <item h="1" x="12"/>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defaultSubtotal="0">
      <items count="17">
        <item x="2"/>
        <item x="13"/>
        <item x="1"/>
        <item x="4"/>
        <item x="5"/>
        <item x="10"/>
        <item x="9"/>
        <item x="6"/>
        <item x="14"/>
        <item x="8"/>
        <item x="15"/>
        <item x="11"/>
        <item x="7"/>
        <item x="3"/>
        <item x="0"/>
        <item x="12"/>
        <item x="16"/>
      </items>
      <extLst>
        <ext xmlns:x14="http://schemas.microsoft.com/office/spreadsheetml/2009/9/main" uri="{2946ED86-A175-432a-8AC1-64E0C546D7DE}">
          <x14:pivotField fillDownLabels="1"/>
        </ext>
      </extLst>
    </pivotField>
    <pivotField axis="axisRow" compact="0" outline="0" showAll="0">
      <items count="15">
        <item x="9"/>
        <item x="5"/>
        <item x="8"/>
        <item x="6"/>
        <item x="1"/>
        <item x="4"/>
        <item x="3"/>
        <item x="11"/>
        <item x="7"/>
        <item x="10"/>
        <item x="12"/>
        <item x="13"/>
        <item x="2"/>
        <item x="0"/>
        <item t="default"/>
      </items>
      <extLst>
        <ext xmlns:x14="http://schemas.microsoft.com/office/spreadsheetml/2009/9/main" uri="{2946ED86-A175-432a-8AC1-64E0C546D7DE}">
          <x14:pivotField fillDownLabels="1"/>
        </ext>
      </extLst>
    </pivotField>
    <pivotField compact="0" outline="0" showAll="0"/>
    <pivotField compact="0" outline="0" showAll="0">
      <items count="8">
        <item h="1" x="6"/>
        <item x="0"/>
        <item h="1" x="4"/>
        <item h="1" x="3"/>
        <item h="1" x="2"/>
        <item h="1" x="1"/>
        <item h="1" x="5"/>
        <item t="default"/>
      </items>
    </pivotField>
    <pivotField compact="0" outline="0" multipleItemSelectionAllowed="1" showAll="0">
      <items count="5">
        <item x="0"/>
        <item h="1" x="2"/>
        <item h="1" x="1"/>
        <item h="1" x="3"/>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7"/>
    <field x="8"/>
    <field x="0"/>
  </rowFields>
  <rowItems count="2239">
    <i>
      <x/>
      <x/>
      <x v="2007"/>
    </i>
    <i r="2">
      <x v="2555"/>
    </i>
    <i r="2">
      <x v="2125"/>
    </i>
    <i r="2">
      <x v="2062"/>
    </i>
    <i r="2">
      <x v="3890"/>
    </i>
    <i r="2">
      <x v="2006"/>
    </i>
    <i r="2">
      <x v="2544"/>
    </i>
    <i r="2">
      <x v="2138"/>
    </i>
    <i r="2">
      <x v="2554"/>
    </i>
    <i r="2">
      <x v="4783"/>
    </i>
    <i r="2">
      <x v="2514"/>
    </i>
    <i r="2">
      <x v="1343"/>
    </i>
    <i r="2">
      <x v="1744"/>
    </i>
    <i r="2">
      <x v="160"/>
    </i>
    <i r="2">
      <x v="1808"/>
    </i>
    <i t="default" r="1">
      <x/>
    </i>
    <i r="1">
      <x v="1"/>
      <x v="296"/>
    </i>
    <i r="2">
      <x v="5381"/>
    </i>
    <i r="2">
      <x v="4554"/>
    </i>
    <i r="2">
      <x v="4729"/>
    </i>
    <i r="2">
      <x v="4998"/>
    </i>
    <i r="2">
      <x v="72"/>
    </i>
    <i r="2">
      <x v="3737"/>
    </i>
    <i r="2">
      <x v="948"/>
    </i>
    <i r="2">
      <x v="298"/>
    </i>
    <i r="2">
      <x v="3603"/>
    </i>
    <i r="2">
      <x v="407"/>
    </i>
    <i r="2">
      <x v="3172"/>
    </i>
    <i r="2">
      <x v="3825"/>
    </i>
    <i r="2">
      <x v="4866"/>
    </i>
    <i r="2">
      <x v="3931"/>
    </i>
    <i r="2">
      <x v="5193"/>
    </i>
    <i r="2">
      <x v="5177"/>
    </i>
    <i r="2">
      <x v="5254"/>
    </i>
    <i r="2">
      <x v="1058"/>
    </i>
    <i r="2">
      <x v="62"/>
    </i>
    <i r="2">
      <x v="1108"/>
    </i>
    <i r="2">
      <x v="4163"/>
    </i>
    <i r="2">
      <x v="4825"/>
    </i>
    <i r="2">
      <x v="1003"/>
    </i>
    <i r="2">
      <x v="4553"/>
    </i>
    <i r="2">
      <x v="5170"/>
    </i>
    <i r="2">
      <x v="4631"/>
    </i>
    <i r="2">
      <x v="1044"/>
    </i>
    <i r="2">
      <x v="4552"/>
    </i>
    <i r="2">
      <x v="2614"/>
    </i>
    <i r="2">
      <x v="3923"/>
    </i>
    <i r="2">
      <x v="1207"/>
    </i>
    <i r="2">
      <x v="405"/>
    </i>
    <i r="2">
      <x v="4361"/>
    </i>
    <i r="2">
      <x v="949"/>
    </i>
    <i r="2">
      <x v="2271"/>
    </i>
    <i r="2">
      <x v="5340"/>
    </i>
    <i r="2">
      <x v="5163"/>
    </i>
    <i r="2">
      <x v="3223"/>
    </i>
    <i r="2">
      <x v="4870"/>
    </i>
    <i r="2">
      <x v="1005"/>
    </i>
    <i r="2">
      <x v="2824"/>
    </i>
    <i r="2">
      <x v="2727"/>
    </i>
    <i r="2">
      <x v="5169"/>
    </i>
    <i r="2">
      <x v="4633"/>
    </i>
    <i r="2">
      <x v="4730"/>
    </i>
    <i r="2">
      <x v="471"/>
    </i>
    <i r="2">
      <x v="1404"/>
    </i>
    <i r="2">
      <x v="452"/>
    </i>
    <i r="2">
      <x v="1771"/>
    </i>
    <i r="2">
      <x v="5192"/>
    </i>
    <i r="2">
      <x v="5157"/>
    </i>
    <i r="2">
      <x v="4828"/>
    </i>
    <i r="2">
      <x v="995"/>
    </i>
    <i r="2">
      <x v="4722"/>
    </i>
    <i r="2">
      <x v="4617"/>
    </i>
    <i r="2">
      <x v="4608"/>
    </i>
    <i r="2">
      <x v="115"/>
    </i>
    <i r="2">
      <x v="921"/>
    </i>
    <i r="2">
      <x v="4507"/>
    </i>
    <i r="2">
      <x v="4283"/>
    </i>
    <i r="2">
      <x v="5321"/>
    </i>
    <i r="2">
      <x v="4634"/>
    </i>
    <i r="2">
      <x v="3339"/>
    </i>
    <i r="2">
      <x v="4629"/>
    </i>
    <i r="2">
      <x v="3164"/>
    </i>
    <i r="2">
      <x v="3998"/>
    </i>
    <i r="2">
      <x v="4861"/>
    </i>
    <i r="2">
      <x v="433"/>
    </i>
    <i r="2">
      <x v="63"/>
    </i>
    <i r="2">
      <x v="2520"/>
    </i>
    <i r="2">
      <x v="3942"/>
    </i>
    <i r="2">
      <x v="4371"/>
    </i>
    <i r="2">
      <x v="894"/>
    </i>
    <i r="2">
      <x v="4746"/>
    </i>
    <i r="2">
      <x v="893"/>
    </i>
    <i r="2">
      <x v="255"/>
    </i>
    <i r="2">
      <x v="4869"/>
    </i>
    <i r="2">
      <x v="3387"/>
    </i>
    <i r="2">
      <x v="529"/>
    </i>
    <i r="2">
      <x v="2487"/>
    </i>
    <i r="2">
      <x v="1181"/>
    </i>
    <i r="2">
      <x v="4689"/>
    </i>
    <i r="2">
      <x v="4605"/>
    </i>
    <i r="2">
      <x v="5201"/>
    </i>
    <i r="2">
      <x v="3468"/>
    </i>
    <i r="2">
      <x v="1300"/>
    </i>
    <i r="2">
      <x v="5320"/>
    </i>
    <i r="2">
      <x v="4871"/>
    </i>
    <i r="2">
      <x v="2816"/>
    </i>
    <i r="2">
      <x v="3807"/>
    </i>
    <i r="2">
      <x v="4641"/>
    </i>
    <i r="2">
      <x v="4215"/>
    </i>
    <i r="2">
      <x v="2700"/>
    </i>
    <i r="2">
      <x v="404"/>
    </i>
    <i r="2">
      <x v="4863"/>
    </i>
    <i r="2">
      <x v="3715"/>
    </i>
    <i r="2">
      <x v="4997"/>
    </i>
    <i r="2">
      <x v="3732"/>
    </i>
    <i r="2">
      <x v="1076"/>
    </i>
    <i r="2">
      <x v="4367"/>
    </i>
    <i r="2">
      <x v="3654"/>
    </i>
    <i r="2">
      <x v="492"/>
    </i>
    <i r="2">
      <x v="3731"/>
    </i>
    <i r="2">
      <x v="4911"/>
    </i>
    <i r="2">
      <x v="3600"/>
    </i>
    <i r="2">
      <x v="3730"/>
    </i>
    <i r="2">
      <x v="3723"/>
    </i>
    <i r="2">
      <x v="5156"/>
    </i>
    <i r="2">
      <x v="4613"/>
    </i>
    <i r="2">
      <x v="4992"/>
    </i>
    <i r="2">
      <x v="3355"/>
    </i>
    <i r="2">
      <x v="5197"/>
    </i>
    <i r="2">
      <x v="4685"/>
    </i>
    <i r="2">
      <x v="4462"/>
    </i>
    <i r="2">
      <x v="3926"/>
    </i>
    <i r="2">
      <x v="5154"/>
    </i>
    <i r="2">
      <x v="4690"/>
    </i>
    <i r="2">
      <x v="5129"/>
    </i>
    <i r="2">
      <x v="3741"/>
    </i>
    <i r="2">
      <x v="5115"/>
    </i>
    <i r="2">
      <x v="3648"/>
    </i>
    <i r="2">
      <x v="2839"/>
    </i>
    <i r="2">
      <x v="3557"/>
    </i>
    <i r="2">
      <x v="4619"/>
    </i>
    <i r="2">
      <x v="4993"/>
    </i>
    <i r="2">
      <x v="4615"/>
    </i>
    <i r="2">
      <x v="5155"/>
    </i>
    <i r="2">
      <x v="5361"/>
    </i>
    <i r="2">
      <x v="5202"/>
    </i>
    <i r="2">
      <x v="3754"/>
    </i>
    <i r="2">
      <x v="3647"/>
    </i>
    <i r="2">
      <x v="5218"/>
    </i>
    <i r="2">
      <x v="4391"/>
    </i>
    <i r="2">
      <x v="3745"/>
    </i>
    <i r="2">
      <x v="5296"/>
    </i>
    <i r="2">
      <x v="5310"/>
    </i>
    <i r="2">
      <x v="3703"/>
    </i>
    <i r="2">
      <x v="3746"/>
    </i>
    <i r="2">
      <x v="3553"/>
    </i>
    <i r="2">
      <x v="3670"/>
    </i>
    <i r="2">
      <x v="4916"/>
    </i>
    <i r="2">
      <x v="3738"/>
    </i>
    <i r="2">
      <x v="5352"/>
    </i>
    <i r="2">
      <x v="5330"/>
    </i>
    <i r="2">
      <x v="3726"/>
    </i>
    <i r="2">
      <x v="4598"/>
    </i>
    <i r="2">
      <x v="4910"/>
    </i>
    <i r="2">
      <x v="3716"/>
    </i>
    <i r="2">
      <x v="5182"/>
    </i>
    <i r="2">
      <x v="3933"/>
    </i>
    <i r="2">
      <x v="4826"/>
    </i>
    <i r="2">
      <x v="3925"/>
    </i>
    <i r="2">
      <x v="4899"/>
    </i>
    <i r="2">
      <x v="5395"/>
    </i>
    <i r="2">
      <x v="4486"/>
    </i>
    <i r="2">
      <x v="3554"/>
    </i>
    <i r="2">
      <x v="5216"/>
    </i>
    <i r="2">
      <x v="5000"/>
    </i>
    <i r="2">
      <x v="4407"/>
    </i>
    <i r="2">
      <x v="4656"/>
    </i>
    <i r="2">
      <x v="3712"/>
    </i>
    <i r="2">
      <x v="4864"/>
    </i>
    <i r="2">
      <x v="1031"/>
    </i>
    <i r="2">
      <x v="4509"/>
    </i>
    <i t="default" r="1">
      <x v="1"/>
    </i>
    <i r="1">
      <x v="2"/>
      <x v="2041"/>
    </i>
    <i r="2">
      <x v="2024"/>
    </i>
    <i r="2">
      <x v="2073"/>
    </i>
    <i r="2">
      <x v="1767"/>
    </i>
    <i r="2">
      <x v="2005"/>
    </i>
    <i r="2">
      <x v="307"/>
    </i>
    <i r="2">
      <x v="2179"/>
    </i>
    <i r="2">
      <x v="1292"/>
    </i>
    <i r="2">
      <x v="2057"/>
    </i>
    <i r="2">
      <x v="2101"/>
    </i>
    <i r="2">
      <x v="2000"/>
    </i>
    <i r="2">
      <x v="46"/>
    </i>
    <i r="2">
      <x v="2043"/>
    </i>
    <i r="2">
      <x v="1759"/>
    </i>
    <i r="2">
      <x v="79"/>
    </i>
    <i r="2">
      <x v="124"/>
    </i>
    <i r="2">
      <x v="43"/>
    </i>
    <i r="2">
      <x v="2232"/>
    </i>
    <i r="2">
      <x v="4980"/>
    </i>
    <i r="2">
      <x v="1281"/>
    </i>
    <i r="2">
      <x v="4578"/>
    </i>
    <i r="2">
      <x v="125"/>
    </i>
    <i r="2">
      <x v="4191"/>
    </i>
    <i r="2">
      <x v="48"/>
    </i>
    <i r="2">
      <x v="476"/>
    </i>
    <i r="2">
      <x v="116"/>
    </i>
    <i r="2">
      <x v="996"/>
    </i>
    <i r="2">
      <x v="28"/>
    </i>
    <i r="2">
      <x v="1328"/>
    </i>
    <i r="2">
      <x v="1742"/>
    </i>
    <i r="2">
      <x v="4977"/>
    </i>
    <i r="2">
      <x v="1795"/>
    </i>
    <i r="2">
      <x v="4"/>
    </i>
    <i r="2">
      <x v="1268"/>
    </i>
    <i r="2">
      <x v="4978"/>
    </i>
    <i t="default" r="1">
      <x v="2"/>
    </i>
    <i r="1">
      <x v="3"/>
      <x v="2141"/>
    </i>
    <i r="2">
      <x v="2708"/>
    </i>
    <i r="2">
      <x v="2239"/>
    </i>
    <i r="2">
      <x v="1814"/>
    </i>
    <i r="2">
      <x v="61"/>
    </i>
    <i r="2">
      <x v="182"/>
    </i>
    <i r="2">
      <x v="1353"/>
    </i>
    <i r="2">
      <x v="2171"/>
    </i>
    <i r="2">
      <x v="2221"/>
    </i>
    <i r="2">
      <x v="2243"/>
    </i>
    <i r="2">
      <x v="523"/>
    </i>
    <i r="2">
      <x v="548"/>
    </i>
    <i r="2">
      <x v="252"/>
    </i>
    <i r="2">
      <x v="3346"/>
    </i>
    <i r="2">
      <x v="3708"/>
    </i>
    <i r="2">
      <x v="2662"/>
    </i>
    <i r="2">
      <x v="2504"/>
    </i>
    <i r="2">
      <x v="2107"/>
    </i>
    <i r="2">
      <x v="542"/>
    </i>
    <i r="2">
      <x v="4457"/>
    </i>
    <i r="2">
      <x v="345"/>
    </i>
    <i r="2">
      <x v="3399"/>
    </i>
    <i r="2">
      <x v="412"/>
    </i>
    <i r="2">
      <x v="3951"/>
    </i>
    <i r="2">
      <x v="4473"/>
    </i>
    <i r="2">
      <x v="2845"/>
    </i>
    <i r="2">
      <x v="2638"/>
    </i>
    <i r="2">
      <x v="2505"/>
    </i>
    <i r="2">
      <x v="168"/>
    </i>
    <i r="2">
      <x v="2447"/>
    </i>
    <i r="2">
      <x v="957"/>
    </i>
    <i r="2">
      <x v="1375"/>
    </i>
    <i r="2">
      <x v="287"/>
    </i>
    <i r="2">
      <x v="1405"/>
    </i>
    <i r="2">
      <x v="500"/>
    </i>
    <i r="2">
      <x v="67"/>
    </i>
    <i r="2">
      <x v="1430"/>
    </i>
    <i r="2">
      <x v="2263"/>
    </i>
    <i r="2">
      <x v="121"/>
    </i>
    <i r="2">
      <x v="86"/>
    </i>
    <i r="2">
      <x v="1332"/>
    </i>
    <i r="2">
      <x v="4767"/>
    </i>
    <i r="2">
      <x v="2865"/>
    </i>
    <i r="2">
      <x v="397"/>
    </i>
    <i r="2">
      <x v="1389"/>
    </i>
    <i r="2">
      <x v="4555"/>
    </i>
    <i r="2">
      <x v="4546"/>
    </i>
    <i r="2">
      <x v="4979"/>
    </i>
    <i r="2">
      <x v="4548"/>
    </i>
    <i t="default" r="1">
      <x v="3"/>
    </i>
    <i r="1">
      <x v="4"/>
      <x v="2080"/>
    </i>
    <i r="2">
      <x v="2004"/>
    </i>
    <i r="2">
      <x v="87"/>
    </i>
    <i r="2">
      <x v="23"/>
    </i>
    <i r="2">
      <x v="1782"/>
    </i>
    <i r="2">
      <x v="2109"/>
    </i>
    <i r="2">
      <x v="1313"/>
    </i>
    <i r="2">
      <x v="2069"/>
    </i>
    <i r="2">
      <x v="2122"/>
    </i>
    <i r="2">
      <x v="128"/>
    </i>
    <i r="2">
      <x v="4020"/>
    </i>
    <i r="2">
      <x v="3041"/>
    </i>
    <i r="2">
      <x v="2013"/>
    </i>
    <i r="2">
      <x v="1741"/>
    </i>
    <i r="2">
      <x v="299"/>
    </i>
    <i r="2">
      <x v="97"/>
    </i>
    <i r="2">
      <x v="2"/>
    </i>
    <i r="2">
      <x v="4909"/>
    </i>
    <i r="2">
      <x v="2237"/>
    </i>
    <i r="2">
      <x v="1800"/>
    </i>
    <i r="2">
      <x v="154"/>
    </i>
    <i r="2">
      <x v="2084"/>
    </i>
    <i r="2">
      <x v="129"/>
    </i>
    <i r="2">
      <x v="2963"/>
    </i>
    <i r="2">
      <x v="2268"/>
    </i>
    <i r="2">
      <x v="74"/>
    </i>
    <i r="2">
      <x v="1784"/>
    </i>
    <i r="2">
      <x v="1334"/>
    </i>
    <i r="2">
      <x v="4458"/>
    </i>
    <i r="2">
      <x v="7"/>
    </i>
    <i r="2">
      <x v="2023"/>
    </i>
    <i r="2">
      <x v="4479"/>
    </i>
    <i r="2">
      <x v="518"/>
    </i>
    <i r="2">
      <x v="27"/>
    </i>
    <i r="2">
      <x v="3386"/>
    </i>
    <i r="2">
      <x v="3040"/>
    </i>
    <i r="2">
      <x v="1316"/>
    </i>
    <i r="2">
      <x v="4022"/>
    </i>
    <i r="2">
      <x v="3740"/>
    </i>
    <i r="2">
      <x v="1758"/>
    </i>
    <i r="2">
      <x v="4459"/>
    </i>
    <i r="2">
      <x v="2139"/>
    </i>
    <i r="2">
      <x v="1747"/>
    </i>
    <i r="2">
      <x v="1266"/>
    </i>
    <i r="2">
      <x v="386"/>
    </i>
    <i r="2">
      <x v="994"/>
    </i>
    <i r="2">
      <x v="581"/>
    </i>
    <i r="2">
      <x v="2737"/>
    </i>
    <i r="2">
      <x v="4132"/>
    </i>
    <i r="2">
      <x v="3793"/>
    </i>
    <i r="2">
      <x v="2962"/>
    </i>
    <i r="2">
      <x v="179"/>
    </i>
    <i r="2">
      <x v="4556"/>
    </i>
    <i r="2">
      <x v="3043"/>
    </i>
    <i r="2">
      <x v="2523"/>
    </i>
    <i r="2">
      <x v="2326"/>
    </i>
    <i r="2">
      <x v="1351"/>
    </i>
    <i r="2">
      <x v="980"/>
    </i>
    <i r="2">
      <x v="4117"/>
    </i>
    <i r="2">
      <x v="463"/>
    </i>
    <i r="2">
      <x v="4915"/>
    </i>
    <i r="2">
      <x v="1280"/>
    </i>
    <i r="2">
      <x v="3438"/>
    </i>
    <i r="2">
      <x v="1069"/>
    </i>
    <i r="2">
      <x v="1270"/>
    </i>
    <i r="2">
      <x v="2526"/>
    </i>
    <i r="2">
      <x v="1401"/>
    </i>
    <i r="2">
      <x v="3809"/>
    </i>
    <i r="2">
      <x v="1460"/>
    </i>
    <i r="2">
      <x v="917"/>
    </i>
    <i r="2">
      <x v="2966"/>
    </i>
    <i r="2">
      <x v="4982"/>
    </i>
    <i r="2">
      <x v="4561"/>
    </i>
    <i r="2">
      <x v="5297"/>
    </i>
    <i r="2">
      <x v="3875"/>
    </i>
    <i r="2">
      <x v="4157"/>
    </i>
    <i t="default" r="1">
      <x v="4"/>
    </i>
    <i r="1">
      <x v="5"/>
      <x v="2045"/>
    </i>
    <i r="2">
      <x v="5142"/>
    </i>
    <i r="2">
      <x v="2220"/>
    </i>
    <i r="2">
      <x v="4987"/>
    </i>
    <i r="2">
      <x v="1769"/>
    </i>
    <i r="2">
      <x v="2097"/>
    </i>
    <i r="2">
      <x v="406"/>
    </i>
    <i r="2">
      <x v="1843"/>
    </i>
    <i r="2">
      <x v="57"/>
    </i>
    <i r="2">
      <x v="112"/>
    </i>
    <i r="2">
      <x v="51"/>
    </i>
    <i r="2">
      <x v="3619"/>
    </i>
    <i r="2">
      <x v="3709"/>
    </i>
    <i r="2">
      <x v="4087"/>
    </i>
    <i r="2">
      <x v="2230"/>
    </i>
    <i r="2">
      <x v="2102"/>
    </i>
    <i r="2">
      <x v="58"/>
    </i>
    <i r="2">
      <x v="4508"/>
    </i>
    <i r="2">
      <x v="449"/>
    </i>
    <i r="2">
      <x v="4420"/>
    </i>
    <i r="2">
      <x v="3512"/>
    </i>
    <i r="2">
      <x v="2582"/>
    </i>
    <i r="2">
      <x v="117"/>
    </i>
    <i r="2">
      <x v="2053"/>
    </i>
    <i r="2">
      <x v="59"/>
    </i>
    <i r="2">
      <x v="3930"/>
    </i>
    <i r="2">
      <x v="286"/>
    </i>
    <i r="2">
      <x v="4989"/>
    </i>
    <i r="2">
      <x v="1796"/>
    </i>
    <i r="2">
      <x v="2052"/>
    </i>
    <i r="2">
      <x v="1783"/>
    </i>
    <i r="2">
      <x v="155"/>
    </i>
    <i r="2">
      <x v="1296"/>
    </i>
    <i r="2">
      <x v="1770"/>
    </i>
    <i r="2">
      <x v="1403"/>
    </i>
    <i r="2">
      <x v="380"/>
    </i>
    <i r="2">
      <x v="4965"/>
    </i>
    <i r="2">
      <x v="292"/>
    </i>
    <i r="2">
      <x v="2556"/>
    </i>
    <i r="2">
      <x v="4591"/>
    </i>
    <i r="2">
      <x v="3828"/>
    </i>
    <i r="2">
      <x v="3929"/>
    </i>
    <i r="2">
      <x v="69"/>
    </i>
    <i r="2">
      <x v="3428"/>
    </i>
    <i r="2">
      <x v="138"/>
    </i>
    <i r="2">
      <x v="250"/>
    </i>
    <i r="2">
      <x v="2478"/>
    </i>
    <i r="2">
      <x v="4985"/>
    </i>
    <i r="2">
      <x v="1329"/>
    </i>
    <i r="2">
      <x v="3515"/>
    </i>
    <i r="2">
      <x v="282"/>
    </i>
    <i r="2">
      <x v="4480"/>
    </i>
    <i r="2">
      <x v="2394"/>
    </i>
    <i r="2">
      <x v="3393"/>
    </i>
    <i r="2">
      <x v="1070"/>
    </i>
    <i r="2">
      <x v="4714"/>
    </i>
    <i r="2">
      <x v="1325"/>
    </i>
    <i r="2">
      <x v="431"/>
    </i>
    <i r="2">
      <x v="472"/>
    </i>
    <i r="2">
      <x v="4490"/>
    </i>
    <i r="2">
      <x v="1299"/>
    </i>
    <i r="2">
      <x v="3945"/>
    </i>
    <i r="2">
      <x v="934"/>
    </i>
    <i r="2">
      <x v="3000"/>
    </i>
    <i r="2">
      <x v="1409"/>
    </i>
    <i r="2">
      <x v="4222"/>
    </i>
    <i r="2">
      <x v="2997"/>
    </i>
    <i r="2">
      <x v="4827"/>
    </i>
    <i r="2">
      <x v="4100"/>
    </i>
    <i r="2">
      <x v="3009"/>
    </i>
    <i r="2">
      <x v="4964"/>
    </i>
    <i r="2">
      <x v="6"/>
    </i>
    <i r="2">
      <x v="5051"/>
    </i>
    <i r="2">
      <x v="3572"/>
    </i>
    <i r="2">
      <x v="1298"/>
    </i>
    <i r="2">
      <x v="4592"/>
    </i>
    <i r="2">
      <x v="903"/>
    </i>
    <i r="2">
      <x v="2329"/>
    </i>
    <i r="2">
      <x v="926"/>
    </i>
    <i r="2">
      <x v="935"/>
    </i>
    <i r="2">
      <x v="2519"/>
    </i>
    <i r="2">
      <x v="4590"/>
    </i>
    <i r="2">
      <x v="3637"/>
    </i>
    <i r="2">
      <x v="3478"/>
    </i>
    <i r="2">
      <x v="1015"/>
    </i>
    <i r="2">
      <x v="485"/>
    </i>
    <i r="2">
      <x v="4601"/>
    </i>
    <i r="2">
      <x v="1305"/>
    </i>
    <i r="2">
      <x v="1027"/>
    </i>
    <i r="2">
      <x v="4019"/>
    </i>
    <i r="2">
      <x v="2199"/>
    </i>
    <i r="2">
      <x v="4668"/>
    </i>
    <i r="2">
      <x v="249"/>
    </i>
    <i r="2">
      <x v="4467"/>
    </i>
    <i r="2">
      <x v="4817"/>
    </i>
    <i r="2">
      <x v="2772"/>
    </i>
    <i r="2">
      <x v="316"/>
    </i>
    <i r="2">
      <x v="2644"/>
    </i>
    <i r="2">
      <x v="2327"/>
    </i>
    <i r="2">
      <x v="2786"/>
    </i>
    <i r="2">
      <x v="3597"/>
    </i>
    <i r="2">
      <x v="1374"/>
    </i>
    <i r="2">
      <x v="4392"/>
    </i>
    <i r="2">
      <x v="1412"/>
    </i>
    <i r="2">
      <x v="2944"/>
    </i>
    <i r="2">
      <x v="3800"/>
    </i>
    <i r="2">
      <x v="929"/>
    </i>
    <i r="2">
      <x v="4603"/>
    </i>
    <i r="2">
      <x v="347"/>
    </i>
    <i r="2">
      <x v="2730"/>
    </i>
    <i r="2">
      <x v="3472"/>
    </i>
    <i r="2">
      <x v="2877"/>
    </i>
    <i r="2">
      <x v="3390"/>
    </i>
    <i r="2">
      <x v="4481"/>
    </i>
    <i r="2">
      <x v="398"/>
    </i>
    <i r="2">
      <x v="2864"/>
    </i>
    <i r="2">
      <x v="3811"/>
    </i>
    <i r="2">
      <x v="256"/>
    </i>
    <i r="2">
      <x v="4423"/>
    </i>
    <i r="2">
      <x v="4640"/>
    </i>
    <i r="2">
      <x v="3843"/>
    </i>
    <i r="2">
      <x v="4684"/>
    </i>
    <i r="2">
      <x v="4101"/>
    </i>
    <i r="2">
      <x v="3010"/>
    </i>
    <i r="2">
      <x v="3479"/>
    </i>
    <i r="2">
      <x v="5261"/>
    </i>
    <i r="2">
      <x v="4039"/>
    </i>
    <i r="2">
      <x v="4816"/>
    </i>
    <i r="2">
      <x v="5396"/>
    </i>
    <i r="2">
      <x v="4584"/>
    </i>
    <i r="2">
      <x v="3532"/>
    </i>
    <i r="2">
      <x v="4991"/>
    </i>
    <i r="2">
      <x v="4216"/>
    </i>
    <i r="2">
      <x v="5072"/>
    </i>
    <i r="2">
      <x v="4986"/>
    </i>
    <i r="2">
      <x v="3799"/>
    </i>
    <i r="2">
      <x v="2506"/>
    </i>
    <i r="2">
      <x v="5298"/>
    </i>
    <i r="2">
      <x v="4058"/>
    </i>
    <i r="2">
      <x v="5353"/>
    </i>
    <i r="2">
      <x v="3596"/>
    </i>
    <i r="2">
      <x v="3743"/>
    </i>
    <i r="2">
      <x v="4031"/>
    </i>
    <i r="2">
      <x v="4463"/>
    </i>
    <i r="2">
      <x v="5351"/>
    </i>
    <i r="2">
      <x v="4862"/>
    </i>
    <i r="2">
      <x v="4595"/>
    </i>
    <i r="2">
      <x v="4394"/>
    </i>
    <i t="default" r="1">
      <x v="5"/>
    </i>
    <i r="1">
      <x v="6"/>
      <x v="5067"/>
    </i>
    <i r="2">
      <x v="5176"/>
    </i>
    <i r="2">
      <x v="5164"/>
    </i>
    <i r="2">
      <x v="5062"/>
    </i>
    <i r="2">
      <x v="5250"/>
    </i>
    <i r="2">
      <x v="5369"/>
    </i>
    <i r="2">
      <x v="5373"/>
    </i>
    <i r="2">
      <x v="5217"/>
    </i>
    <i r="2">
      <x v="4834"/>
    </i>
    <i r="2">
      <x v="3826"/>
    </i>
    <i r="2">
      <x v="5291"/>
    </i>
    <i r="2">
      <x v="4831"/>
    </i>
    <i r="2">
      <x v="3707"/>
    </i>
    <i r="2">
      <x v="5003"/>
    </i>
    <i r="2">
      <x v="3514"/>
    </i>
    <i r="2">
      <x v="4025"/>
    </i>
    <i r="2">
      <x v="5147"/>
    </i>
    <i r="2">
      <x v="5158"/>
    </i>
    <i r="2">
      <x v="5215"/>
    </i>
    <i r="2">
      <x v="4385"/>
    </i>
    <i r="2">
      <x v="3733"/>
    </i>
    <i r="2">
      <x v="4913"/>
    </i>
    <i r="2">
      <x v="4566"/>
    </i>
    <i r="2">
      <x v="1837"/>
    </i>
    <i r="2">
      <x v="2726"/>
    </i>
    <i r="2">
      <x v="5359"/>
    </i>
    <i r="2">
      <x v="4687"/>
    </i>
    <i r="2">
      <x v="5006"/>
    </i>
    <i r="2">
      <x v="5354"/>
    </i>
    <i r="2">
      <x v="4563"/>
    </i>
    <i r="2">
      <x v="3924"/>
    </i>
    <i r="2">
      <x v="5332"/>
    </i>
    <i r="2">
      <x v="3445"/>
    </i>
    <i r="2">
      <x v="5345"/>
    </i>
    <i r="2">
      <x v="2876"/>
    </i>
    <i r="2">
      <x v="4774"/>
    </i>
    <i r="2">
      <x v="4383"/>
    </i>
    <i r="2">
      <x v="3084"/>
    </i>
    <i r="2">
      <x v="5358"/>
    </i>
    <i r="2">
      <x v="3699"/>
    </i>
    <i r="2">
      <x v="3252"/>
    </i>
    <i r="2">
      <x v="4562"/>
    </i>
    <i r="2">
      <x v="1240"/>
    </i>
    <i r="2">
      <x v="4195"/>
    </i>
    <i r="2">
      <x v="3362"/>
    </i>
    <i r="2">
      <x v="319"/>
    </i>
    <i r="2">
      <x v="4567"/>
    </i>
    <i r="2">
      <x v="4201"/>
    </i>
    <i r="2">
      <x v="4576"/>
    </i>
    <i r="2">
      <x v="5212"/>
    </i>
    <i r="2">
      <x v="5001"/>
    </i>
    <i r="2">
      <x v="4126"/>
    </i>
    <i r="2">
      <x v="4372"/>
    </i>
    <i r="2">
      <x v="555"/>
    </i>
    <i r="2">
      <x v="5005"/>
    </i>
    <i r="2">
      <x v="3971"/>
    </i>
    <i r="2">
      <x v="4374"/>
    </i>
    <i r="2">
      <x v="4600"/>
    </i>
    <i r="2">
      <x v="5012"/>
    </i>
    <i r="2">
      <x v="4185"/>
    </i>
    <i r="2">
      <x v="878"/>
    </i>
    <i r="2">
      <x v="5172"/>
    </i>
    <i r="2">
      <x v="3604"/>
    </i>
    <i r="2">
      <x v="5184"/>
    </i>
    <i r="2">
      <x v="5068"/>
    </i>
    <i r="2">
      <x v="3927"/>
    </i>
    <i r="2">
      <x v="5069"/>
    </i>
    <i r="2">
      <x v="3245"/>
    </i>
    <i r="2">
      <x v="5070"/>
    </i>
    <i r="2">
      <x v="4589"/>
    </i>
    <i r="2">
      <x v="4389"/>
    </i>
    <i r="2">
      <x v="4113"/>
    </i>
    <i r="2">
      <x v="4460"/>
    </i>
    <i r="2">
      <x v="4823"/>
    </i>
    <i r="2">
      <x v="4560"/>
    </i>
    <i r="2">
      <x v="3717"/>
    </i>
    <i r="2">
      <x v="5165"/>
    </i>
    <i r="2">
      <x v="5167"/>
    </i>
    <i t="default" r="1">
      <x v="6"/>
    </i>
    <i>
      <x v="1"/>
      <x/>
      <x v="2008"/>
    </i>
    <i r="2">
      <x v="148"/>
    </i>
    <i r="2">
      <x v="924"/>
    </i>
    <i r="2">
      <x v="1269"/>
    </i>
    <i r="2">
      <x v="2123"/>
    </i>
    <i r="2">
      <x v="1746"/>
    </i>
    <i r="2">
      <x v="2096"/>
    </i>
    <i t="default" r="1">
      <x/>
    </i>
    <i r="1">
      <x v="1"/>
      <x v="2736"/>
    </i>
    <i r="2">
      <x v="4007"/>
    </i>
    <i r="2">
      <x v="3805"/>
    </i>
    <i r="2">
      <x v="3519"/>
    </i>
    <i r="2">
      <x v="4121"/>
    </i>
    <i r="2">
      <x v="4949"/>
    </i>
    <i r="2">
      <x v="4520"/>
    </i>
    <i t="default" r="1">
      <x v="1"/>
    </i>
    <i r="1">
      <x v="2"/>
      <x v="2027"/>
    </i>
    <i r="2">
      <x v="1284"/>
    </i>
    <i r="2">
      <x v="339"/>
    </i>
    <i r="2">
      <x v="31"/>
    </i>
    <i r="2">
      <x v="2028"/>
    </i>
    <i r="2">
      <x v="2056"/>
    </i>
    <i r="2">
      <x v="2136"/>
    </i>
    <i r="2">
      <x v="1762"/>
    </i>
    <i r="2">
      <x v="2216"/>
    </i>
    <i r="2">
      <x v="234"/>
    </i>
    <i r="2">
      <x v="32"/>
    </i>
    <i r="2">
      <x v="1285"/>
    </i>
    <i t="default" r="1">
      <x v="2"/>
    </i>
    <i r="1">
      <x v="3"/>
      <x v="2017"/>
    </i>
    <i r="2">
      <x v="15"/>
    </i>
    <i r="2">
      <x v="1750"/>
    </i>
    <i r="2">
      <x v="247"/>
    </i>
    <i r="2">
      <x v="1273"/>
    </i>
    <i t="default" r="1">
      <x v="3"/>
    </i>
    <i r="1">
      <x v="4"/>
      <x v="2149"/>
    </i>
    <i r="2">
      <x v="2134"/>
    </i>
    <i r="2">
      <x v="1820"/>
    </i>
    <i r="2">
      <x v="192"/>
    </i>
    <i r="2">
      <x v="173"/>
    </i>
    <i r="2">
      <x v="2120"/>
    </i>
    <i r="2">
      <x v="1357"/>
    </i>
    <i r="2">
      <x v="1811"/>
    </i>
    <i r="2">
      <x v="2153"/>
    </i>
    <i r="2">
      <x v="149"/>
    </i>
    <i r="2">
      <x v="1349"/>
    </i>
    <i r="2">
      <x v="196"/>
    </i>
    <i r="2">
      <x v="939"/>
    </i>
    <i r="2">
      <x v="190"/>
    </i>
    <i r="2">
      <x v="3611"/>
    </i>
    <i r="2">
      <x v="400"/>
    </i>
    <i r="2">
      <x v="2399"/>
    </i>
    <i r="2">
      <x v="985"/>
    </i>
    <i r="2">
      <x v="1037"/>
    </i>
    <i t="default" r="1">
      <x v="4"/>
    </i>
    <i r="1">
      <x v="5"/>
      <x v="204"/>
    </i>
    <i r="2">
      <x v="2155"/>
    </i>
    <i r="2">
      <x v="480"/>
    </i>
    <i r="2">
      <x v="991"/>
    </i>
    <i r="2">
      <x v="981"/>
    </i>
    <i r="2">
      <x v="3612"/>
    </i>
    <i r="2">
      <x v="244"/>
    </i>
    <i r="2">
      <x v="495"/>
    </i>
    <i r="2">
      <x v="4468"/>
    </i>
    <i r="2">
      <x v="1362"/>
    </i>
    <i r="2">
      <x v="3820"/>
    </i>
    <i r="2">
      <x v="4733"/>
    </i>
    <i r="2">
      <x v="4948"/>
    </i>
    <i r="2">
      <x v="5360"/>
    </i>
    <i t="default" r="1">
      <x v="5"/>
    </i>
    <i>
      <x v="2"/>
      <x/>
      <x v="2154"/>
    </i>
    <i r="2">
      <x v="2067"/>
    </i>
    <i r="2">
      <x v="2001"/>
    </i>
    <i r="2">
      <x v="2036"/>
    </i>
    <i r="2">
      <x v="2012"/>
    </i>
    <i r="2">
      <x v="2128"/>
    </i>
    <i r="2">
      <x v="2068"/>
    </i>
    <i r="2">
      <x v="2117"/>
    </i>
    <i r="2">
      <x v="2010"/>
    </i>
    <i r="2">
      <x v="2119"/>
    </i>
    <i r="2">
      <x v="1739"/>
    </i>
    <i r="2">
      <x v="329"/>
    </i>
    <i r="2">
      <x v="1765"/>
    </i>
    <i t="default" r="1">
      <x/>
    </i>
    <i r="1">
      <x v="1"/>
      <x v="573"/>
    </i>
    <i r="2">
      <x v="2413"/>
    </i>
    <i r="2">
      <x v="974"/>
    </i>
    <i r="2">
      <x v="2621"/>
    </i>
    <i r="2">
      <x v="1024"/>
    </i>
    <i r="2">
      <x v="2398"/>
    </i>
    <i r="2">
      <x v="1022"/>
    </i>
    <i r="2">
      <x v="2448"/>
    </i>
    <i r="2">
      <x v="4740"/>
    </i>
    <i r="2">
      <x v="497"/>
    </i>
    <i r="2">
      <x v="3851"/>
    </i>
    <i r="2">
      <x v="399"/>
    </i>
    <i r="2">
      <x v="4953"/>
    </i>
    <i t="default" r="1">
      <x v="1"/>
    </i>
    <i r="1">
      <x v="2"/>
      <x v="2098"/>
    </i>
    <i r="2">
      <x v="2014"/>
    </i>
    <i r="2">
      <x v="2170"/>
    </i>
    <i r="2">
      <x v="2899"/>
    </i>
    <i r="2">
      <x v="3073"/>
    </i>
    <i r="2">
      <x v="2108"/>
    </i>
    <i r="2">
      <x v="113"/>
    </i>
    <i r="2">
      <x v="200"/>
    </i>
    <i t="default" r="1">
      <x v="2"/>
    </i>
    <i r="1">
      <x v="3"/>
      <x v="2240"/>
    </i>
    <i r="2">
      <x v="4959"/>
    </i>
    <i r="2">
      <x v="2066"/>
    </i>
    <i r="2">
      <x v="2195"/>
    </i>
    <i r="2">
      <x v="534"/>
    </i>
    <i r="2">
      <x v="4958"/>
    </i>
    <i r="2">
      <x v="1307"/>
    </i>
    <i r="2">
      <x v="4962"/>
    </i>
    <i r="2">
      <x v="73"/>
    </i>
    <i r="2">
      <x v="1775"/>
    </i>
    <i r="2">
      <x v="4963"/>
    </i>
    <i r="2">
      <x v="2072"/>
    </i>
    <i r="2">
      <x v="4961"/>
    </i>
    <i r="2">
      <x v="2194"/>
    </i>
    <i r="2">
      <x v="2074"/>
    </i>
    <i r="2">
      <x v="1309"/>
    </i>
    <i r="2">
      <x v="3897"/>
    </i>
    <i r="2">
      <x v="2178"/>
    </i>
    <i r="2">
      <x v="4957"/>
    </i>
    <i r="2">
      <x v="3544"/>
    </i>
    <i r="2">
      <x v="2169"/>
    </i>
    <i r="2">
      <x v="3900"/>
    </i>
    <i r="2">
      <x v="78"/>
    </i>
    <i r="2">
      <x v="178"/>
    </i>
    <i r="2">
      <x v="333"/>
    </i>
    <i r="2">
      <x v="388"/>
    </i>
    <i r="2">
      <x v="3546"/>
    </i>
    <i r="2">
      <x v="1779"/>
    </i>
    <i r="2">
      <x v="332"/>
    </i>
    <i r="2">
      <x v="3895"/>
    </i>
    <i r="2">
      <x v="80"/>
    </i>
    <i r="2">
      <x v="1071"/>
    </i>
    <i r="2">
      <x v="1310"/>
    </i>
    <i r="2">
      <x v="372"/>
    </i>
    <i r="2">
      <x v="241"/>
    </i>
    <i r="2">
      <x v="267"/>
    </i>
    <i r="2">
      <x v="391"/>
    </i>
    <i r="2">
      <x v="3453"/>
    </i>
    <i r="2">
      <x v="291"/>
    </i>
    <i r="2">
      <x v="5315"/>
    </i>
    <i r="2">
      <x v="4956"/>
    </i>
    <i r="2">
      <x v="3898"/>
    </i>
    <i r="2">
      <x v="3901"/>
    </i>
    <i r="2">
      <x v="278"/>
    </i>
    <i r="2">
      <x v="254"/>
    </i>
    <i r="2">
      <x v="245"/>
    </i>
    <i r="2">
      <x v="242"/>
    </i>
    <i r="2">
      <x v="243"/>
    </i>
    <i r="2">
      <x v="2633"/>
    </i>
    <i r="2">
      <x v="3549"/>
    </i>
    <i r="2">
      <x v="3952"/>
    </i>
    <i t="default" r="1">
      <x v="3"/>
    </i>
    <i r="1">
      <x v="4"/>
      <x v="2037"/>
    </i>
    <i r="2">
      <x v="2065"/>
    </i>
    <i r="2">
      <x v="2095"/>
    </i>
    <i r="2">
      <x v="24"/>
    </i>
    <i r="2">
      <x v="2158"/>
    </i>
    <i r="2">
      <x v="1756"/>
    </i>
    <i r="2">
      <x v="70"/>
    </i>
    <i r="2">
      <x v="1278"/>
    </i>
    <i r="2">
      <x v="111"/>
    </i>
    <i r="2">
      <x v="56"/>
    </i>
    <i r="2">
      <x v="2048"/>
    </i>
    <i r="2">
      <x v="131"/>
    </i>
    <i r="2">
      <x v="1364"/>
    </i>
    <i r="2">
      <x v="1306"/>
    </i>
    <i r="2">
      <x v="459"/>
    </i>
    <i r="2">
      <x v="141"/>
    </i>
    <i r="2">
      <x v="207"/>
    </i>
    <i r="2">
      <x v="3668"/>
    </i>
    <i r="2">
      <x v="1825"/>
    </i>
    <i r="2">
      <x v="3666"/>
    </i>
    <i r="2">
      <x v="52"/>
    </i>
    <i r="2">
      <x v="413"/>
    </i>
    <i r="2">
      <x v="2390"/>
    </i>
    <i r="2">
      <x v="4035"/>
    </i>
    <i t="default" r="1">
      <x v="4"/>
    </i>
    <i r="1">
      <x v="5"/>
      <x v="1017"/>
    </i>
    <i r="2">
      <x v="1068"/>
    </i>
    <i r="2">
      <x v="3511"/>
    </i>
    <i r="2">
      <x v="237"/>
    </i>
    <i r="2">
      <x v="3850"/>
    </i>
    <i r="2">
      <x v="3999"/>
    </i>
    <i r="2">
      <x v="2645"/>
    </i>
    <i r="2">
      <x v="3330"/>
    </i>
    <i r="2">
      <x v="3846"/>
    </i>
    <i r="2">
      <x v="4156"/>
    </i>
    <i r="2">
      <x v="1049"/>
    </i>
    <i r="2">
      <x v="331"/>
    </i>
    <i r="2">
      <x v="1043"/>
    </i>
    <i r="2">
      <x v="970"/>
    </i>
    <i r="2">
      <x v="496"/>
    </i>
    <i r="2">
      <x v="554"/>
    </i>
    <i r="2">
      <x v="1036"/>
    </i>
    <i r="2">
      <x v="3336"/>
    </i>
    <i r="2">
      <x v="4226"/>
    </i>
    <i t="default" r="1">
      <x v="5"/>
    </i>
    <i r="1">
      <x v="6"/>
      <x v="5143"/>
    </i>
    <i r="2">
      <x v="4688"/>
    </i>
    <i r="2">
      <x v="2449"/>
    </i>
    <i r="2">
      <x v="4699"/>
    </i>
    <i r="2">
      <x v="4691"/>
    </i>
    <i r="2">
      <x v="3098"/>
    </i>
    <i r="2">
      <x v="3669"/>
    </i>
    <i r="2">
      <x v="3022"/>
    </i>
    <i r="2">
      <x v="4348"/>
    </i>
    <i r="2">
      <x v="4707"/>
    </i>
    <i t="default" r="1">
      <x v="6"/>
    </i>
    <i>
      <x v="3"/>
      <x v="1"/>
      <x v="3436"/>
    </i>
    <i r="2">
      <x v="595"/>
    </i>
    <i r="2">
      <x v="539"/>
    </i>
    <i r="2">
      <x v="3736"/>
    </i>
    <i r="2">
      <x v="2735"/>
    </i>
    <i r="2">
      <x v="1429"/>
    </i>
    <i r="2">
      <x v="4386"/>
    </i>
    <i r="2">
      <x v="454"/>
    </i>
    <i r="2">
      <x v="4403"/>
    </i>
    <i r="2">
      <x v="3508"/>
    </i>
    <i r="2">
      <x v="284"/>
    </i>
    <i r="2">
      <x v="2597"/>
    </i>
    <i r="2">
      <x v="2242"/>
    </i>
    <i r="2">
      <x v="537"/>
    </i>
    <i r="2">
      <x v="3520"/>
    </i>
    <i r="2">
      <x v="3509"/>
    </i>
    <i r="2">
      <x v="4780"/>
    </i>
    <i r="2">
      <x v="543"/>
    </i>
    <i r="2">
      <x v="3028"/>
    </i>
    <i r="2">
      <x v="1427"/>
    </i>
    <i r="2">
      <x v="3510"/>
    </i>
    <i r="2">
      <x v="3335"/>
    </i>
    <i r="2">
      <x v="5285"/>
    </i>
    <i r="2">
      <x v="2607"/>
    </i>
    <i r="2">
      <x v="4876"/>
    </i>
    <i r="2">
      <x v="4776"/>
    </i>
    <i r="2">
      <x v="4877"/>
    </i>
    <i r="2">
      <x v="1381"/>
    </i>
    <i r="2">
      <x v="538"/>
    </i>
    <i r="2">
      <x v="3562"/>
    </i>
    <i r="2">
      <x v="2561"/>
    </i>
    <i r="2">
      <x v="4854"/>
    </i>
    <i r="2">
      <x v="3968"/>
    </i>
    <i r="2">
      <x v="3940"/>
    </i>
    <i r="2">
      <x v="1361"/>
    </i>
    <i r="2">
      <x v="4782"/>
    </i>
    <i r="2">
      <x v="2598"/>
    </i>
    <i r="2">
      <x v="4842"/>
    </i>
    <i r="2">
      <x v="1428"/>
    </i>
    <i r="2">
      <x v="3983"/>
    </i>
    <i r="2">
      <x v="4354"/>
    </i>
    <i r="2">
      <x v="591"/>
    </i>
    <i r="2">
      <x v="979"/>
    </i>
    <i r="2">
      <x v="4763"/>
    </i>
    <i r="2">
      <x v="275"/>
    </i>
    <i r="2">
      <x v="3801"/>
    </i>
    <i r="2">
      <x v="3561"/>
    </i>
    <i r="2">
      <x v="4596"/>
    </i>
    <i r="2">
      <x v="3628"/>
    </i>
    <i r="2">
      <x v="968"/>
    </i>
    <i r="2">
      <x v="5057"/>
    </i>
    <i r="2">
      <x v="5178"/>
    </i>
    <i r="2">
      <x v="3415"/>
    </i>
    <i r="2">
      <x v="4859"/>
    </i>
    <i r="2">
      <x v="81"/>
    </i>
    <i r="2">
      <x v="3827"/>
    </i>
    <i r="2">
      <x v="5179"/>
    </i>
    <i r="2">
      <x v="2323"/>
    </i>
    <i r="2">
      <x v="953"/>
    </i>
    <i r="2">
      <x v="3872"/>
    </i>
    <i r="2">
      <x v="923"/>
    </i>
    <i r="2">
      <x v="4760"/>
    </i>
    <i r="2">
      <x v="4368"/>
    </i>
    <i r="2">
      <x v="3423"/>
    </i>
    <i r="2">
      <x v="203"/>
    </i>
    <i r="2">
      <x v="82"/>
    </i>
    <i r="2">
      <x v="4401"/>
    </i>
    <i r="2">
      <x v="3627"/>
    </i>
    <i r="2">
      <x v="593"/>
    </i>
    <i r="2">
      <x v="5055"/>
    </i>
    <i r="2">
      <x v="3966"/>
    </i>
    <i r="2">
      <x v="1011"/>
    </i>
    <i r="2">
      <x v="5056"/>
    </i>
    <i r="2">
      <x v="4762"/>
    </i>
    <i r="2">
      <x v="5144"/>
    </i>
    <i r="2">
      <x v="4210"/>
    </i>
    <i r="2">
      <x v="5290"/>
    </i>
    <i r="2">
      <x v="3813"/>
    </i>
    <i r="2">
      <x v="5185"/>
    </i>
    <i r="2">
      <x v="4775"/>
    </i>
    <i r="2">
      <x v="5260"/>
    </i>
    <i r="2">
      <x v="4855"/>
    </i>
    <i r="2">
      <x v="3435"/>
    </i>
    <i r="2">
      <x v="5389"/>
    </i>
    <i r="2">
      <x v="4778"/>
    </i>
    <i r="2">
      <x v="4777"/>
    </i>
    <i t="default" r="1">
      <x v="1"/>
    </i>
    <i r="1">
      <x v="2"/>
      <x v="2186"/>
    </i>
    <i r="2">
      <x v="2100"/>
    </i>
    <i r="2">
      <x v="1793"/>
    </i>
    <i r="2">
      <x v="2099"/>
    </i>
    <i r="2">
      <x v="3322"/>
    </i>
    <i r="2">
      <x v="1792"/>
    </i>
    <i r="2">
      <x v="302"/>
    </i>
    <i r="2">
      <x v="114"/>
    </i>
    <i r="2">
      <x v="1327"/>
    </i>
    <i t="default" r="1">
      <x v="2"/>
    </i>
    <i r="1">
      <x v="3"/>
      <x v="107"/>
    </i>
    <i r="2">
      <x v="509"/>
    </i>
    <i r="2">
      <x v="108"/>
    </i>
    <i r="2">
      <x v="2092"/>
    </i>
    <i r="2">
      <x v="2420"/>
    </i>
    <i r="2">
      <x v="1789"/>
    </i>
    <i r="2">
      <x v="2093"/>
    </i>
    <i r="2">
      <x v="1322"/>
    </i>
    <i r="2">
      <x v="1790"/>
    </i>
    <i r="2">
      <x v="3697"/>
    </i>
    <i r="2">
      <x v="1323"/>
    </i>
    <i r="2">
      <x v="4450"/>
    </i>
    <i r="2">
      <x v="409"/>
    </i>
    <i r="2">
      <x v="1979"/>
    </i>
    <i r="2">
      <x v="4754"/>
    </i>
    <i r="2">
      <x v="4418"/>
    </i>
    <i r="2">
      <x v="2083"/>
    </i>
    <i r="2">
      <x v="93"/>
    </i>
    <i r="2">
      <x v="94"/>
    </i>
    <i r="2">
      <x v="1978"/>
    </i>
    <i r="2">
      <x v="1315"/>
    </i>
    <i r="2">
      <x v="4897"/>
    </i>
    <i r="2">
      <x v="2082"/>
    </i>
    <i r="2">
      <x v="2672"/>
    </i>
    <i r="2">
      <x v="41"/>
    </i>
    <i r="2">
      <x v="96"/>
    </i>
    <i r="2">
      <x v="2720"/>
    </i>
    <i r="2">
      <x v="4192"/>
    </i>
    <i r="2">
      <x v="95"/>
    </i>
    <i r="2">
      <x v="4129"/>
    </i>
    <i t="default" r="1">
      <x v="3"/>
    </i>
    <i r="1">
      <x v="4"/>
      <x v="39"/>
    </i>
    <i r="2">
      <x v="3340"/>
    </i>
    <i r="2">
      <x v="1078"/>
    </i>
    <i r="2">
      <x v="3785"/>
    </i>
    <i r="2">
      <x v="4034"/>
    </i>
    <i r="2">
      <x v="2961"/>
    </i>
    <i r="2">
      <x v="3789"/>
    </i>
    <i r="2">
      <x v="4103"/>
    </i>
    <i r="2">
      <x v="2131"/>
    </i>
    <i r="2">
      <x v="2209"/>
    </i>
    <i r="2">
      <x v="4072"/>
    </i>
    <i r="2">
      <x v="166"/>
    </i>
    <i r="2">
      <x v="2180"/>
    </i>
    <i r="2">
      <x v="2832"/>
    </i>
    <i r="2">
      <x v="3978"/>
    </i>
    <i r="2">
      <x v="2089"/>
    </i>
    <i r="2">
      <x v="4104"/>
    </i>
    <i r="2">
      <x v="3788"/>
    </i>
    <i r="2">
      <x v="104"/>
    </i>
    <i r="2">
      <x v="375"/>
    </i>
    <i r="2">
      <x v="2064"/>
    </i>
    <i r="2">
      <x v="293"/>
    </i>
    <i r="2">
      <x v="4351"/>
    </i>
    <i r="2">
      <x v="4349"/>
    </i>
    <i r="2">
      <x v="4105"/>
    </i>
    <i r="2">
      <x v="4350"/>
    </i>
    <i r="2">
      <x v="68"/>
    </i>
    <i r="2">
      <x v="2181"/>
    </i>
    <i r="2">
      <x v="2192"/>
    </i>
    <i r="2">
      <x v="3819"/>
    </i>
    <i r="2">
      <x v="202"/>
    </i>
    <i r="2">
      <x v="4537"/>
    </i>
    <i r="2">
      <x v="84"/>
    </i>
    <i r="2">
      <x v="1397"/>
    </i>
    <i r="2">
      <x v="1304"/>
    </i>
    <i r="2">
      <x v="3625"/>
    </i>
    <i r="2">
      <x v="3341"/>
    </i>
    <i r="2">
      <x v="3997"/>
    </i>
    <i r="2">
      <x v="1319"/>
    </i>
    <i r="2">
      <x v="294"/>
    </i>
    <i r="2">
      <x v="2156"/>
    </i>
    <i r="2">
      <x v="4743"/>
    </i>
    <i r="2">
      <x v="4904"/>
    </i>
    <i r="2">
      <x v="1382"/>
    </i>
    <i r="2">
      <x v="274"/>
    </i>
    <i r="2">
      <x v="1067"/>
    </i>
    <i r="2">
      <x v="325"/>
    </i>
    <i r="2">
      <x v="4369"/>
    </i>
    <i r="2">
      <x v="1360"/>
    </i>
    <i r="2">
      <x v="971"/>
    </i>
    <i r="2">
      <x v="1383"/>
    </i>
    <i r="2">
      <x v="414"/>
    </i>
    <i r="2">
      <x v="596"/>
    </i>
    <i r="2">
      <x v="2160"/>
    </i>
    <i r="2">
      <x v="205"/>
    </i>
    <i r="2">
      <x v="1967"/>
    </i>
    <i r="2">
      <x v="4770"/>
    </i>
    <i r="2">
      <x v="5314"/>
    </i>
    <i r="2">
      <x v="210"/>
    </i>
    <i r="2">
      <x v="3541"/>
    </i>
    <i r="2">
      <x v="598"/>
    </i>
    <i r="2">
      <x v="4836"/>
    </i>
    <i r="2">
      <x v="5313"/>
    </i>
    <i r="2">
      <x v="1200"/>
    </i>
    <i t="default" r="1">
      <x v="4"/>
    </i>
    <i r="1">
      <x v="5"/>
      <x v="4183"/>
    </i>
    <i r="2">
      <x v="2761"/>
    </i>
    <i r="2">
      <x v="4312"/>
    </i>
    <i r="2">
      <x v="4973"/>
    </i>
    <i r="2">
      <x v="3328"/>
    </i>
    <i r="2">
      <x v="4030"/>
    </i>
    <i r="2">
      <x v="4073"/>
    </i>
    <i r="2">
      <x v="4075"/>
    </i>
    <i r="2">
      <x v="3979"/>
    </i>
    <i r="2">
      <x v="428"/>
    </i>
    <i r="2">
      <x v="2640"/>
    </i>
    <i r="2">
      <x v="3342"/>
    </i>
    <i r="2">
      <x v="2635"/>
    </i>
    <i r="2">
      <x v="4466"/>
    </i>
    <i r="2">
      <x v="3626"/>
    </i>
    <i r="2">
      <x v="3158"/>
    </i>
    <i r="2">
      <x v="3419"/>
    </i>
    <i r="2">
      <x v="3977"/>
    </i>
    <i r="2">
      <x v="3523"/>
    </i>
    <i r="2">
      <x v="4089"/>
    </i>
    <i r="2">
      <x v="4898"/>
    </i>
    <i r="2">
      <x v="309"/>
    </i>
    <i r="2">
      <x v="2320"/>
    </i>
    <i r="2">
      <x v="2976"/>
    </i>
    <i r="2">
      <x v="4033"/>
    </i>
    <i r="2">
      <x v="2897"/>
    </i>
    <i r="2">
      <x v="447"/>
    </i>
    <i r="2">
      <x v="4393"/>
    </i>
    <i r="2">
      <x v="577"/>
    </i>
    <i r="2">
      <x v="2967"/>
    </i>
    <i r="2">
      <x v="5045"/>
    </i>
    <i r="2">
      <x v="2896"/>
    </i>
    <i r="2">
      <x v="3810"/>
    </i>
    <i r="2">
      <x v="2854"/>
    </i>
    <i r="2">
      <x v="761"/>
    </i>
    <i r="2">
      <x v="362"/>
    </i>
    <i r="2">
      <x v="2917"/>
    </i>
    <i r="2">
      <x v="4314"/>
    </i>
    <i r="2">
      <x v="2898"/>
    </i>
    <i r="2">
      <x v="3345"/>
    </i>
    <i r="2">
      <x v="575"/>
    </i>
    <i r="2">
      <x v="600"/>
    </i>
    <i r="2">
      <x v="3528"/>
    </i>
    <i r="2">
      <x v="5249"/>
    </i>
    <i r="2">
      <x v="4373"/>
    </i>
    <i r="2">
      <x v="4749"/>
    </i>
    <i r="2">
      <x v="2385"/>
    </i>
    <i r="2">
      <x v="2807"/>
    </i>
    <i r="2">
      <x v="4755"/>
    </i>
    <i r="2">
      <x v="1056"/>
    </i>
    <i r="2">
      <x v="2932"/>
    </i>
    <i r="2">
      <x v="1047"/>
    </i>
    <i r="2">
      <x v="4872"/>
    </i>
    <i r="2">
      <x v="2631"/>
    </i>
    <i r="2">
      <x v="4901"/>
    </i>
    <i r="2">
      <x v="3456"/>
    </i>
    <i r="2">
      <x v="4751"/>
    </i>
    <i r="2">
      <x v="5242"/>
    </i>
    <i r="2">
      <x v="4141"/>
    </i>
    <i r="2">
      <x v="579"/>
    </i>
    <i r="2">
      <x v="4752"/>
    </i>
    <i r="2">
      <x v="1346"/>
    </i>
    <i r="2">
      <x v="4107"/>
    </i>
    <i r="2">
      <x v="2732"/>
    </i>
    <i r="2">
      <x v="4397"/>
    </i>
    <i r="2">
      <x v="4382"/>
    </i>
    <i r="2">
      <x v="4513"/>
    </i>
    <i r="2">
      <x v="2392"/>
    </i>
    <i r="2">
      <x v="5258"/>
    </i>
    <i r="2">
      <x v="5326"/>
    </i>
    <i r="2">
      <x v="930"/>
    </i>
    <i r="2">
      <x v="5346"/>
    </i>
    <i r="2">
      <x v="3674"/>
    </i>
    <i r="2">
      <x v="4903"/>
    </i>
    <i t="default" r="1">
      <x v="5"/>
    </i>
    <i r="1">
      <x v="6"/>
      <x v="3742"/>
    </i>
    <i r="2">
      <x v="3965"/>
    </i>
    <i r="2">
      <x v="4353"/>
    </i>
    <i r="2">
      <x v="2521"/>
    </i>
    <i r="2">
      <x v="3630"/>
    </i>
    <i r="2">
      <x v="4358"/>
    </i>
    <i r="2">
      <x v="3763"/>
    </i>
    <i r="2">
      <x v="3027"/>
    </i>
    <i r="2">
      <x v="5325"/>
    </i>
    <i r="2">
      <x v="4054"/>
    </i>
    <i r="2">
      <x v="4971"/>
    </i>
    <i r="2">
      <x v="4797"/>
    </i>
    <i r="2">
      <x v="5292"/>
    </i>
    <i r="2">
      <x v="3814"/>
    </i>
    <i r="2">
      <x v="3568"/>
    </i>
    <i r="2">
      <x v="1030"/>
    </i>
    <i r="2">
      <x v="5322"/>
    </i>
    <i r="2">
      <x v="3629"/>
    </i>
    <i r="2">
      <x v="1029"/>
    </i>
    <i r="2">
      <x v="4380"/>
    </i>
    <i r="2">
      <x v="3981"/>
    </i>
    <i r="2">
      <x v="4356"/>
    </i>
    <i r="2">
      <x v="3221"/>
    </i>
    <i t="default" r="1">
      <x v="6"/>
    </i>
    <i>
      <x v="4"/>
      <x/>
      <x v="2042"/>
    </i>
    <i r="2">
      <x v="2086"/>
    </i>
    <i r="2">
      <x v="2018"/>
    </i>
    <i r="2">
      <x v="2087"/>
    </i>
    <i r="2">
      <x v="308"/>
    </i>
    <i r="2">
      <x v="2055"/>
    </i>
    <i r="2">
      <x v="1293"/>
    </i>
    <i r="2">
      <x v="2129"/>
    </i>
    <i r="2">
      <x v="216"/>
    </i>
    <i r="2">
      <x v="157"/>
    </i>
    <i r="2">
      <x v="515"/>
    </i>
    <i r="2">
      <x v="1318"/>
    </i>
    <i r="2">
      <x v="1274"/>
    </i>
    <i r="2">
      <x v="2596"/>
    </i>
    <i r="2">
      <x v="5009"/>
    </i>
    <i r="2">
      <x v="1768"/>
    </i>
    <i r="2">
      <x v="2241"/>
    </i>
    <i r="2">
      <x v="1786"/>
    </i>
    <i r="2">
      <x v="1751"/>
    </i>
    <i r="2">
      <x v="1787"/>
    </i>
    <i r="2">
      <x v="47"/>
    </i>
    <i r="2">
      <x v="100"/>
    </i>
    <i r="2">
      <x v="2214"/>
    </i>
    <i r="2">
      <x v="225"/>
    </i>
    <i r="2">
      <x v="99"/>
    </i>
    <i r="2">
      <x v="16"/>
    </i>
    <i r="2">
      <x v="5011"/>
    </i>
    <i r="2">
      <x v="147"/>
    </i>
    <i r="2">
      <x v="5010"/>
    </i>
    <i t="default" r="1">
      <x/>
    </i>
    <i r="1">
      <x v="1"/>
      <x v="4470"/>
    </i>
    <i r="2">
      <x v="4170"/>
    </i>
    <i r="2">
      <x v="3540"/>
    </i>
    <i t="default" r="1">
      <x v="1"/>
    </i>
    <i r="1">
      <x v="2"/>
      <x v="2215"/>
    </i>
    <i r="2">
      <x v="2185"/>
    </i>
    <i r="2">
      <x v="2282"/>
    </i>
    <i r="2">
      <x v="2079"/>
    </i>
    <i r="2">
      <x v="390"/>
    </i>
    <i r="2">
      <x v="1402"/>
    </i>
    <i r="2">
      <x v="301"/>
    </i>
    <i r="2">
      <x v="2197"/>
    </i>
    <i r="2">
      <x v="432"/>
    </i>
    <i r="2">
      <x v="2557"/>
    </i>
    <i r="2">
      <x v="2184"/>
    </i>
    <i r="2">
      <x v="1384"/>
    </i>
    <i r="2">
      <x v="1312"/>
    </i>
    <i r="2">
      <x v="85"/>
    </i>
    <i r="2">
      <x v="3958"/>
    </i>
    <i r="2">
      <x v="2677"/>
    </i>
    <i t="default" r="1">
      <x v="2"/>
    </i>
    <i r="1">
      <x v="3"/>
      <x v="2201"/>
    </i>
    <i r="2">
      <x v="2440"/>
    </i>
    <i r="2">
      <x v="2157"/>
    </i>
    <i r="2">
      <x v="2173"/>
    </i>
    <i r="2">
      <x v="354"/>
    </i>
    <i r="2">
      <x v="2172"/>
    </i>
    <i r="2">
      <x v="1317"/>
    </i>
    <i r="2">
      <x v="2244"/>
    </i>
    <i r="2">
      <x v="2115"/>
    </i>
    <i r="2">
      <x v="126"/>
    </i>
    <i r="2">
      <x v="2075"/>
    </i>
    <i r="2">
      <x v="2279"/>
    </i>
    <i r="2">
      <x v="2422"/>
    </i>
    <i r="2">
      <x v="2509"/>
    </i>
    <i r="2">
      <x v="2091"/>
    </i>
    <i r="2">
      <x v="2218"/>
    </i>
    <i r="2">
      <x v="98"/>
    </i>
    <i r="2">
      <x v="2441"/>
    </i>
    <i r="2">
      <x v="395"/>
    </i>
    <i r="2">
      <x v="2224"/>
    </i>
    <i r="2">
      <x v="2432"/>
    </i>
    <i r="2">
      <x v="1785"/>
    </i>
    <i r="2">
      <x v="4713"/>
    </i>
    <i r="2">
      <x v="4254"/>
    </i>
    <i r="2">
      <x v="3327"/>
    </i>
    <i r="2">
      <x v="2198"/>
    </i>
    <i r="2">
      <x v="5065"/>
    </i>
    <i r="2">
      <x v="2674"/>
    </i>
    <i r="2">
      <x v="1805"/>
    </i>
    <i r="2">
      <x v="1788"/>
    </i>
    <i r="2">
      <x v="342"/>
    </i>
    <i r="2">
      <x v="1321"/>
    </i>
    <i r="2">
      <x v="2982"/>
    </i>
    <i r="2">
      <x v="3529"/>
    </i>
    <i r="2">
      <x v="140"/>
    </i>
    <i r="2">
      <x v="1032"/>
    </i>
    <i r="2">
      <x v="206"/>
    </i>
    <i r="2">
      <x v="550"/>
    </i>
    <i r="2">
      <x v="2203"/>
    </i>
    <i r="2">
      <x v="236"/>
    </i>
    <i r="2">
      <x v="2166"/>
    </i>
    <i r="2">
      <x v="1363"/>
    </i>
    <i r="2">
      <x v="2200"/>
    </i>
    <i r="2">
      <x v="106"/>
    </i>
    <i r="2">
      <x v="2164"/>
    </i>
    <i r="2">
      <x v="2104"/>
    </i>
    <i r="2">
      <x v="1830"/>
    </i>
    <i r="2">
      <x v="2885"/>
    </i>
    <i r="2">
      <x v="262"/>
    </i>
    <i r="2">
      <x v="83"/>
    </i>
    <i r="2">
      <x v="525"/>
    </i>
    <i r="2">
      <x v="2423"/>
    </i>
    <i r="2">
      <x v="1138"/>
    </i>
    <i r="2">
      <x v="2193"/>
    </i>
    <i r="2">
      <x v="4130"/>
    </i>
    <i r="2">
      <x v="961"/>
    </i>
    <i r="2">
      <x v="231"/>
    </i>
    <i r="2">
      <x v="2313"/>
    </i>
    <i r="2">
      <x v="2202"/>
    </i>
    <i r="2">
      <x v="2088"/>
    </i>
    <i r="2">
      <x v="1311"/>
    </i>
    <i r="2">
      <x v="265"/>
    </i>
    <i r="2">
      <x v="1378"/>
    </i>
    <i r="2">
      <x v="357"/>
    </i>
    <i r="2">
      <x v="1824"/>
    </i>
    <i r="2">
      <x v="2438"/>
    </i>
    <i r="2">
      <x v="348"/>
    </i>
    <i r="2">
      <x v="2573"/>
    </i>
    <i r="2">
      <x v="3064"/>
    </i>
    <i r="2">
      <x v="4792"/>
    </i>
    <i r="2">
      <x v="1829"/>
    </i>
    <i r="2">
      <x v="962"/>
    </i>
    <i r="2">
      <x v="544"/>
    </i>
    <i r="2">
      <x v="378"/>
    </i>
    <i r="2">
      <x v="1371"/>
    </i>
    <i r="2">
      <x v="1780"/>
    </i>
    <i r="2">
      <x v="358"/>
    </i>
    <i r="2">
      <x v="161"/>
    </i>
    <i r="2">
      <x v="2167"/>
    </i>
    <i r="2">
      <x v="235"/>
    </i>
    <i r="2">
      <x v="352"/>
    </i>
    <i r="2">
      <x v="2627"/>
    </i>
    <i r="2">
      <x v="2118"/>
    </i>
    <i r="2">
      <x v="328"/>
    </i>
    <i r="2">
      <x v="1391"/>
    </i>
    <i r="2">
      <x v="396"/>
    </i>
    <i r="2">
      <x v="5059"/>
    </i>
    <i r="2">
      <x v="429"/>
    </i>
    <i r="2">
      <x v="322"/>
    </i>
    <i r="2">
      <x v="442"/>
    </i>
    <i r="2">
      <x v="475"/>
    </i>
    <i r="2">
      <x v="356"/>
    </i>
    <i r="2">
      <x v="3476"/>
    </i>
    <i r="2">
      <x v="1377"/>
    </i>
    <i r="2">
      <x v="430"/>
    </i>
    <i r="2">
      <x v="351"/>
    </i>
    <i r="2">
      <x v="561"/>
    </i>
    <i r="2">
      <x v="1066"/>
    </i>
    <i r="2">
      <x v="2623"/>
    </i>
    <i r="2">
      <x v="1393"/>
    </i>
    <i r="2">
      <x v="2928"/>
    </i>
    <i r="2">
      <x v="60"/>
    </i>
    <i r="2">
      <x v="2424"/>
    </i>
    <i r="2">
      <x v="2960"/>
    </i>
    <i r="2">
      <x v="2213"/>
    </i>
    <i r="2">
      <x v="353"/>
    </i>
    <i r="2">
      <x v="281"/>
    </i>
    <i r="2">
      <x v="1415"/>
    </i>
    <i r="2">
      <x v="2584"/>
    </i>
    <i r="2">
      <x v="5060"/>
    </i>
    <i r="2">
      <x v="4976"/>
    </i>
    <i r="2">
      <x v="392"/>
    </i>
    <i r="2">
      <x v="346"/>
    </i>
    <i r="2">
      <x v="232"/>
    </i>
    <i r="2">
      <x v="3331"/>
    </i>
    <i r="2">
      <x v="355"/>
    </i>
    <i r="2">
      <x v="224"/>
    </i>
    <i r="2">
      <x v="5058"/>
    </i>
    <i r="2">
      <x v="5077"/>
    </i>
    <i r="2">
      <x v="4045"/>
    </i>
    <i r="2">
      <x v="5280"/>
    </i>
    <i r="2">
      <x v="5063"/>
    </i>
    <i t="default" r="1">
      <x v="3"/>
    </i>
    <i r="1">
      <x v="4"/>
      <x v="2040"/>
    </i>
    <i r="2">
      <x v="44"/>
    </i>
    <i r="2">
      <x v="1766"/>
    </i>
    <i r="2">
      <x v="2145"/>
    </i>
    <i r="2">
      <x v="1291"/>
    </i>
    <i r="2">
      <x v="2205"/>
    </i>
    <i r="2">
      <x v="2130"/>
    </i>
    <i r="2">
      <x v="185"/>
    </i>
    <i r="2">
      <x v="370"/>
    </i>
    <i r="2">
      <x v="1355"/>
    </i>
    <i r="2">
      <x v="1842"/>
    </i>
    <i r="2">
      <x v="1817"/>
    </i>
    <i r="2">
      <x v="163"/>
    </i>
    <i r="2">
      <x v="1395"/>
    </i>
    <i r="2">
      <x v="1809"/>
    </i>
    <i r="2">
      <x v="3575"/>
    </i>
    <i r="2">
      <x v="2820"/>
    </i>
    <i r="2">
      <x v="2187"/>
    </i>
    <i r="2">
      <x v="1344"/>
    </i>
    <i r="2">
      <x v="313"/>
    </i>
    <i r="2">
      <x v="494"/>
    </i>
    <i r="2">
      <x v="2151"/>
    </i>
    <i r="2">
      <x v="276"/>
    </i>
    <i r="2">
      <x v="198"/>
    </i>
    <i r="2">
      <x v="297"/>
    </i>
    <i r="2">
      <x v="233"/>
    </i>
    <i r="2">
      <x v="1053"/>
    </i>
    <i r="2">
      <x v="583"/>
    </i>
    <i r="2">
      <x v="194"/>
    </i>
    <i r="2">
      <x v="3204"/>
    </i>
    <i r="2">
      <x v="174"/>
    </i>
    <i r="2">
      <x v="4242"/>
    </i>
    <i r="2">
      <x v="3574"/>
    </i>
    <i r="2">
      <x v="503"/>
    </i>
    <i r="2">
      <x v="585"/>
    </i>
    <i r="2">
      <x v="2679"/>
    </i>
    <i r="2">
      <x v="222"/>
    </i>
    <i r="2">
      <x v="3578"/>
    </i>
    <i r="2">
      <x v="434"/>
    </i>
    <i r="2">
      <x v="584"/>
    </i>
    <i r="2">
      <x v="2630"/>
    </i>
    <i r="2">
      <x v="4206"/>
    </i>
    <i r="2">
      <x v="214"/>
    </i>
    <i r="2">
      <x v="1385"/>
    </i>
    <i r="2">
      <x v="187"/>
    </i>
    <i r="2">
      <x v="3577"/>
    </i>
    <i r="2">
      <x v="3483"/>
    </i>
    <i r="2">
      <x v="1822"/>
    </i>
    <i r="2">
      <x v="371"/>
    </i>
    <i r="2">
      <x v="460"/>
    </i>
    <i r="2">
      <x v="3414"/>
    </i>
    <i r="2">
      <x v="3633"/>
    </i>
    <i r="2">
      <x v="2643"/>
    </i>
    <i r="2">
      <x v="435"/>
    </i>
    <i r="2">
      <x v="3580"/>
    </i>
    <i r="2">
      <x v="5064"/>
    </i>
    <i r="2">
      <x v="5289"/>
    </i>
    <i r="2">
      <x v="156"/>
    </i>
    <i r="2">
      <x v="186"/>
    </i>
    <i r="2">
      <x v="4796"/>
    </i>
    <i r="2">
      <x v="916"/>
    </i>
    <i r="2">
      <x v="4806"/>
    </i>
    <i r="2">
      <x v="4032"/>
    </i>
    <i r="2">
      <x v="4179"/>
    </i>
    <i r="2">
      <x v="4276"/>
    </i>
    <i r="2">
      <x v="5329"/>
    </i>
    <i t="default" r="1">
      <x v="4"/>
    </i>
    <i r="1">
      <x v="5"/>
      <x v="3056"/>
    </i>
    <i r="2">
      <x v="4810"/>
    </i>
    <i r="2">
      <x v="2174"/>
    </i>
    <i r="2">
      <x v="3972"/>
    </i>
    <i r="2">
      <x v="2161"/>
    </i>
    <i r="2">
      <x v="213"/>
    </i>
    <i r="2">
      <x v="349"/>
    </i>
    <i r="2">
      <x v="425"/>
    </i>
    <i r="2">
      <x v="208"/>
    </i>
    <i r="2">
      <x v="2159"/>
    </i>
    <i r="2">
      <x v="269"/>
    </i>
    <i r="2">
      <x v="1831"/>
    </i>
    <i r="2">
      <x v="1365"/>
    </i>
    <i r="2">
      <x v="1827"/>
    </i>
    <i r="2">
      <x v="1366"/>
    </i>
    <i r="2">
      <x v="2387"/>
    </i>
    <i r="2">
      <x v="1392"/>
    </i>
    <i r="2">
      <x v="1407"/>
    </i>
    <i r="2">
      <x v="1826"/>
    </i>
    <i r="2">
      <x v="130"/>
    </i>
    <i r="2">
      <x v="1801"/>
    </i>
    <i r="2">
      <x v="1379"/>
    </i>
    <i r="2">
      <x v="3421"/>
    </i>
    <i r="2">
      <x v="1335"/>
    </i>
    <i r="2">
      <x v="967"/>
    </i>
    <i r="2">
      <x v="3418"/>
    </i>
    <i r="2">
      <x v="132"/>
    </i>
    <i r="2">
      <x v="3417"/>
    </i>
    <i r="2">
      <x v="3909"/>
    </i>
    <i t="default" r="1">
      <x v="5"/>
    </i>
    <i>
      <x v="5"/>
      <x v="7"/>
      <x v="363"/>
    </i>
    <i r="2">
      <x v="4482"/>
    </i>
    <i r="2">
      <x v="450"/>
    </i>
    <i r="2">
      <x v="383"/>
    </i>
    <i r="2">
      <x v="4739"/>
    </i>
    <i r="2">
      <x v="364"/>
    </i>
    <i r="2">
      <x v="318"/>
    </i>
    <i r="2">
      <x v="511"/>
    </i>
    <i r="2">
      <x v="2752"/>
    </i>
    <i r="2">
      <x v="283"/>
    </i>
    <i r="2">
      <x v="366"/>
    </i>
    <i r="2">
      <x v="3004"/>
    </i>
    <i r="2">
      <x v="438"/>
    </i>
    <i r="2">
      <x v="3535"/>
    </i>
    <i r="2">
      <x v="987"/>
    </i>
    <i r="2">
      <x v="448"/>
    </i>
    <i r="2">
      <x v="1010"/>
    </i>
    <i r="2">
      <x v="989"/>
    </i>
    <i r="2">
      <x v="437"/>
    </i>
    <i r="2">
      <x v="947"/>
    </i>
    <i r="2">
      <x v="3459"/>
    </i>
    <i r="2">
      <x v="279"/>
    </i>
    <i r="2">
      <x v="13"/>
    </i>
    <i r="2">
      <x v="144"/>
    </i>
    <i r="2">
      <x v="1073"/>
    </i>
    <i r="2">
      <x v="76"/>
    </i>
    <i r="2">
      <x v="381"/>
    </i>
    <i r="2">
      <x v="2716"/>
    </i>
    <i r="2">
      <x v="261"/>
    </i>
    <i r="2">
      <x v="3337"/>
    </i>
    <i r="2">
      <x v="3824"/>
    </i>
    <i r="2">
      <x v="1008"/>
    </i>
    <i r="2">
      <x v="1009"/>
    </i>
    <i r="2">
      <x v="4227"/>
    </i>
    <i r="2">
      <x v="5318"/>
    </i>
    <i t="default" r="1">
      <x v="7"/>
    </i>
    <i>
      <x v="6"/>
      <x v="9"/>
      <x v="2247"/>
    </i>
    <i r="2">
      <x v="1436"/>
    </i>
    <i r="2">
      <x v="1855"/>
    </i>
    <i r="2">
      <x v="2249"/>
    </i>
    <i r="2">
      <x v="2251"/>
    </i>
    <i r="2">
      <x v="1851"/>
    </i>
    <i r="2">
      <x v="1857"/>
    </i>
    <i r="2">
      <x v="1435"/>
    </i>
    <i r="2">
      <x v="1850"/>
    </i>
    <i r="2">
      <x v="1434"/>
    </i>
    <i r="2">
      <x v="1861"/>
    </i>
    <i r="2">
      <x v="1854"/>
    </i>
    <i r="2">
      <x v="1856"/>
    </i>
    <i r="2">
      <x v="2246"/>
    </i>
    <i r="2">
      <x v="1859"/>
    </i>
    <i r="2">
      <x v="2245"/>
    </i>
    <i r="2">
      <x v="1853"/>
    </i>
    <i r="2">
      <x v="2250"/>
    </i>
    <i r="2">
      <x v="1860"/>
    </i>
    <i r="2">
      <x v="2248"/>
    </i>
    <i r="2">
      <x v="1858"/>
    </i>
    <i r="2">
      <x v="4202"/>
    </i>
    <i t="default" r="1">
      <x v="9"/>
    </i>
    <i>
      <x v="7"/>
      <x v="1"/>
      <x v="92"/>
    </i>
    <i t="default" r="1">
      <x v="1"/>
    </i>
    <i r="1">
      <x v="2"/>
      <x v="5073"/>
    </i>
    <i r="2">
      <x v="3831"/>
    </i>
    <i r="2">
      <x v="1778"/>
    </i>
    <i r="2">
      <x v="1752"/>
    </i>
    <i r="2">
      <x v="2305"/>
    </i>
    <i r="2">
      <x v="2015"/>
    </i>
    <i r="2">
      <x v="2071"/>
    </i>
    <i r="2">
      <x v="1806"/>
    </i>
    <i r="2">
      <x v="1748"/>
    </i>
    <i r="2">
      <x v="1773"/>
    </i>
    <i r="2">
      <x v="1776"/>
    </i>
    <i r="2">
      <x v="10"/>
    </i>
    <i r="2">
      <x v="3833"/>
    </i>
    <i r="2">
      <x v="1836"/>
    </i>
    <i r="2">
      <x v="1833"/>
    </i>
    <i r="2">
      <x v="1794"/>
    </i>
    <i r="2">
      <x v="1271"/>
    </i>
    <i r="2">
      <x v="1798"/>
    </i>
    <i r="2">
      <x v="1828"/>
    </i>
    <i r="2">
      <x v="321"/>
    </i>
    <i r="2">
      <x v="75"/>
    </i>
    <i r="2">
      <x v="17"/>
    </i>
    <i r="2">
      <x v="1275"/>
    </i>
    <i r="2">
      <x v="1848"/>
    </i>
    <i r="2">
      <x v="1749"/>
    </i>
    <i r="2">
      <x v="1834"/>
    </i>
    <i r="2">
      <x v="1832"/>
    </i>
    <i r="2">
      <x v="1745"/>
    </i>
    <i r="2">
      <x v="3955"/>
    </i>
    <i t="default" r="1">
      <x v="2"/>
    </i>
    <i r="1">
      <x v="3"/>
      <x v="4929"/>
    </i>
    <i r="2">
      <x v="4933"/>
    </i>
    <i r="2">
      <x v="4935"/>
    </i>
    <i r="2">
      <x v="4934"/>
    </i>
    <i r="2">
      <x v="4928"/>
    </i>
    <i r="2">
      <x v="2353"/>
    </i>
    <i r="2">
      <x v="2061"/>
    </i>
    <i r="2">
      <x v="2303"/>
    </i>
    <i r="2">
      <x v="2354"/>
    </i>
    <i r="2">
      <x v="4924"/>
    </i>
    <i r="2">
      <x v="77"/>
    </i>
    <i r="2">
      <x v="4925"/>
    </i>
    <i r="2">
      <x v="110"/>
    </i>
    <i r="2">
      <x v="1774"/>
    </i>
    <i r="2">
      <x v="315"/>
    </i>
    <i r="2">
      <x v="66"/>
    </i>
    <i r="2">
      <x v="1303"/>
    </i>
    <i r="2">
      <x v="983"/>
    </i>
    <i r="2">
      <x v="1019"/>
    </i>
    <i r="2">
      <x v="2304"/>
    </i>
    <i r="2">
      <x v="5023"/>
    </i>
    <i r="2">
      <x v="572"/>
    </i>
    <i r="2">
      <x v="4028"/>
    </i>
    <i r="2">
      <x v="599"/>
    </i>
    <i r="2">
      <x v="3533"/>
    </i>
    <i r="2">
      <x v="5382"/>
    </i>
    <i t="default" r="1">
      <x v="3"/>
    </i>
    <i r="1">
      <x v="4"/>
      <x v="2454"/>
    </i>
    <i r="2">
      <x v="2094"/>
    </i>
    <i r="2">
      <x v="109"/>
    </i>
    <i r="2">
      <x v="1002"/>
    </i>
    <i r="2">
      <x v="2106"/>
    </i>
    <i r="2">
      <x v="1791"/>
    </i>
    <i r="2">
      <x v="516"/>
    </i>
    <i r="2">
      <x v="120"/>
    </i>
    <i r="2">
      <x v="4232"/>
    </i>
    <i r="2">
      <x v="238"/>
    </i>
    <i r="2">
      <x v="1324"/>
    </i>
    <i r="2">
      <x v="1810"/>
    </i>
    <i r="2">
      <x v="4698"/>
    </i>
    <i r="2">
      <x v="4320"/>
    </i>
    <i r="2">
      <x v="320"/>
    </i>
    <i r="2">
      <x v="1331"/>
    </i>
    <i r="2">
      <x v="1799"/>
    </i>
    <i r="2">
      <x v="2338"/>
    </i>
    <i r="2">
      <x v="65"/>
    </i>
    <i r="2">
      <x v="3003"/>
    </i>
    <i r="2">
      <x v="3465"/>
    </i>
    <i r="2">
      <x v="3860"/>
    </i>
    <i r="2">
      <x v="3016"/>
    </i>
    <i r="2">
      <x v="1907"/>
    </i>
    <i r="2">
      <x v="4652"/>
    </i>
    <i r="2">
      <x/>
    </i>
    <i r="2">
      <x v="2754"/>
    </i>
    <i r="2">
      <x v="164"/>
    </i>
    <i r="2">
      <x v="1302"/>
    </i>
    <i r="2">
      <x v="2306"/>
    </i>
    <i r="2">
      <x v="4653"/>
    </i>
    <i r="2">
      <x v="4318"/>
    </i>
    <i r="2">
      <x v="3858"/>
    </i>
    <i r="2">
      <x v="451"/>
    </i>
    <i r="2">
      <x v="1345"/>
    </i>
    <i r="2">
      <x v="3806"/>
    </i>
    <i r="2">
      <x v="4942"/>
    </i>
    <i r="2">
      <x v="3094"/>
    </i>
    <i r="2">
      <x v="3812"/>
    </i>
    <i r="2">
      <x v="4237"/>
    </i>
    <i r="2">
      <x v="170"/>
    </i>
    <i r="2">
      <x v="260"/>
    </i>
    <i r="2">
      <x v="4196"/>
    </i>
    <i r="2">
      <x v="264"/>
    </i>
    <i r="2">
      <x v="4622"/>
    </i>
    <i r="2">
      <x v="2312"/>
    </i>
    <i r="2">
      <x v="4706"/>
    </i>
    <i r="2">
      <x v="4229"/>
    </i>
    <i r="2">
      <x v="512"/>
    </i>
    <i r="2">
      <x v="3665"/>
    </i>
    <i r="2">
      <x v="2309"/>
    </i>
    <i r="2">
      <x v="4208"/>
    </i>
    <i r="2">
      <x v="5025"/>
    </i>
    <i r="2">
      <x v="4731"/>
    </i>
    <i r="2">
      <x v="3818"/>
    </i>
    <i r="2">
      <x v="5"/>
    </i>
    <i r="2">
      <x v="2337"/>
    </i>
    <i r="2">
      <x v="3213"/>
    </i>
    <i r="2">
      <x v="522"/>
    </i>
    <i r="2">
      <x v="4236"/>
    </i>
    <i r="2">
      <x v="3862"/>
    </i>
    <i r="2">
      <x v="3691"/>
    </i>
    <i r="2">
      <x v="1933"/>
    </i>
    <i r="2">
      <x v="3816"/>
    </i>
    <i r="2">
      <x v="394"/>
    </i>
    <i r="2">
      <x v="3815"/>
    </i>
    <i r="2">
      <x v="4627"/>
    </i>
    <i r="2">
      <x v="343"/>
    </i>
    <i r="2">
      <x v="920"/>
    </i>
    <i r="2">
      <x v="3635"/>
    </i>
    <i r="2">
      <x v="3610"/>
    </i>
    <i r="2">
      <x v="501"/>
    </i>
    <i r="2">
      <x v="246"/>
    </i>
    <i r="2">
      <x v="4197"/>
    </i>
    <i r="2">
      <x v="4456"/>
    </i>
    <i r="2">
      <x v="5238"/>
    </i>
    <i r="2">
      <x v="5024"/>
    </i>
    <i r="2">
      <x v="2531"/>
    </i>
    <i r="2">
      <x v="5317"/>
    </i>
    <i r="2">
      <x v="5307"/>
    </i>
    <i r="2">
      <x v="3365"/>
    </i>
    <i r="2">
      <x v="3180"/>
    </i>
    <i t="default" r="1">
      <x v="4"/>
    </i>
    <i r="1">
      <x v="5"/>
      <x v="4148"/>
    </i>
    <i r="2">
      <x v="175"/>
    </i>
    <i r="2">
      <x v="2135"/>
    </i>
    <i r="2">
      <x v="195"/>
    </i>
    <i r="2">
      <x v="1"/>
    </i>
    <i r="2">
      <x v="1812"/>
    </i>
    <i r="2">
      <x v="2606"/>
    </i>
    <i r="2">
      <x v="1359"/>
    </i>
    <i r="2">
      <x v="2152"/>
    </i>
    <i r="2">
      <x v="228"/>
    </i>
    <i r="2">
      <x v="1823"/>
    </i>
    <i r="2">
      <x v="1370"/>
    </i>
    <i r="2">
      <x v="40"/>
    </i>
    <i r="2">
      <x v="1265"/>
    </i>
    <i r="2">
      <x v="2950"/>
    </i>
    <i r="2">
      <x v="1753"/>
    </i>
    <i r="2">
      <x v="19"/>
    </i>
    <i r="2">
      <x v="3560"/>
    </i>
    <i r="2">
      <x v="1350"/>
    </i>
    <i r="2">
      <x v="3609"/>
    </i>
    <i r="2">
      <x v="152"/>
    </i>
    <i r="2">
      <x v="3969"/>
    </i>
    <i r="2">
      <x v="2518"/>
    </i>
    <i r="2">
      <x v="1276"/>
    </i>
    <i r="2">
      <x v="20"/>
    </i>
    <i r="2">
      <x v="71"/>
    </i>
    <i r="2">
      <x v="925"/>
    </i>
    <i r="2">
      <x v="2765"/>
    </i>
    <i r="2">
      <x v="4609"/>
    </i>
    <i r="2">
      <x v="943"/>
    </i>
    <i r="2">
      <x v="2325"/>
    </i>
    <i r="2">
      <x v="251"/>
    </i>
    <i r="2">
      <x v="1297"/>
    </i>
    <i r="2">
      <x v="559"/>
    </i>
    <i r="2">
      <x v="4581"/>
    </i>
    <i r="2">
      <x v="146"/>
    </i>
    <i r="2">
      <x v="142"/>
    </i>
    <i r="2">
      <x v="4580"/>
    </i>
    <i r="2">
      <x v="1048"/>
    </i>
    <i r="2">
      <x v="2773"/>
    </i>
    <i r="2">
      <x v="4618"/>
    </i>
    <i r="2">
      <x v="3803"/>
    </i>
    <i r="2">
      <x v="5264"/>
    </i>
    <i r="2">
      <x v="4732"/>
    </i>
    <i t="default" r="1">
      <x v="5"/>
    </i>
    <i>
      <x v="8"/>
      <x v="10"/>
      <x v="2350"/>
    </i>
    <i r="2">
      <x v="604"/>
    </i>
    <i r="2">
      <x v="605"/>
    </i>
    <i r="2">
      <x v="606"/>
    </i>
    <i t="default" r="1">
      <x v="10"/>
    </i>
    <i>
      <x v="9"/>
      <x v="1"/>
      <x v="368"/>
    </i>
    <i r="2">
      <x v="223"/>
    </i>
    <i r="2">
      <x v="183"/>
    </i>
    <i r="2">
      <x v="1394"/>
    </i>
    <i r="2">
      <x v="1369"/>
    </i>
    <i r="2">
      <x v="1354"/>
    </i>
    <i r="2">
      <x v="4651"/>
    </i>
    <i r="2">
      <x v="2142"/>
    </i>
    <i t="default" r="1">
      <x v="1"/>
    </i>
    <i r="1">
      <x v="2"/>
      <x v="2112"/>
    </i>
    <i r="2">
      <x v="1337"/>
    </i>
    <i r="2">
      <x v="135"/>
    </i>
    <i r="2">
      <x v="389"/>
    </i>
    <i r="2">
      <x v="220"/>
    </i>
    <i r="2">
      <x v="1368"/>
    </i>
    <i r="2">
      <x v="1803"/>
    </i>
    <i r="2">
      <x v="2163"/>
    </i>
    <i r="2">
      <x v="341"/>
    </i>
    <i r="2">
      <x v="2105"/>
    </i>
    <i r="2">
      <x v="2196"/>
    </i>
    <i r="2">
      <x v="507"/>
    </i>
    <i r="2">
      <x v="1388"/>
    </i>
    <i r="2">
      <x v="2150"/>
    </i>
    <i r="2">
      <x v="488"/>
    </i>
    <i r="2">
      <x v="4485"/>
    </i>
    <i r="2">
      <x v="4484"/>
    </i>
    <i r="2">
      <x v="1797"/>
    </i>
    <i r="2">
      <x v="119"/>
    </i>
    <i r="2">
      <x v="1358"/>
    </i>
    <i r="2">
      <x v="468"/>
    </i>
    <i r="2">
      <x v="421"/>
    </i>
    <i r="2">
      <x v="1330"/>
    </i>
    <i r="2">
      <x v="530"/>
    </i>
    <i r="2">
      <x v="1821"/>
    </i>
    <i r="2">
      <x v="1416"/>
    </i>
    <i r="2">
      <x v="408"/>
    </i>
    <i r="2">
      <x v="520"/>
    </i>
    <i r="2">
      <x v="489"/>
    </i>
    <i r="2">
      <x v="193"/>
    </i>
    <i r="2">
      <x v="1406"/>
    </i>
    <i t="default" r="1">
      <x v="2"/>
    </i>
    <i r="1">
      <x v="3"/>
      <x v="2234"/>
    </i>
    <i r="2">
      <x v="1411"/>
    </i>
    <i r="2">
      <x v="9"/>
    </i>
    <i r="2">
      <x v="467"/>
    </i>
    <i r="2">
      <x v="1846"/>
    </i>
    <i r="2">
      <x v="2233"/>
    </i>
    <i r="2">
      <x v="466"/>
    </i>
    <i r="2">
      <x v="1410"/>
    </i>
    <i t="default" r="1">
      <x v="3"/>
    </i>
    <i r="1">
      <x v="4"/>
      <x v="151"/>
    </i>
    <i r="2">
      <x v="1807"/>
    </i>
    <i r="2">
      <x v="2121"/>
    </i>
    <i r="2">
      <x v="1341"/>
    </i>
    <i r="2">
      <x v="445"/>
    </i>
    <i r="2">
      <x v="1934"/>
    </i>
    <i r="2">
      <x v="257"/>
    </i>
    <i r="2">
      <x v="2900"/>
    </i>
    <i r="2">
      <x v="45"/>
    </i>
    <i r="2">
      <x v="4510"/>
    </i>
    <i r="2">
      <x v="5014"/>
    </i>
    <i r="2">
      <x v="5013"/>
    </i>
    <i t="default" r="1">
      <x v="4"/>
    </i>
    <i r="1">
      <x v="5"/>
      <x v="89"/>
    </i>
    <i r="2">
      <x v="1314"/>
    </i>
    <i r="2">
      <x v="2081"/>
    </i>
    <i r="2">
      <x v="3"/>
    </i>
    <i r="2">
      <x v="4036"/>
    </i>
    <i r="2">
      <x v="568"/>
    </i>
    <i r="2">
      <x v="219"/>
    </i>
    <i r="2">
      <x v="4414"/>
    </i>
    <i r="2">
      <x v="1367"/>
    </i>
    <i r="2">
      <x v="150"/>
    </i>
    <i r="2">
      <x v="1012"/>
    </i>
    <i r="2">
      <x v="1267"/>
    </i>
    <i r="2">
      <x v="1051"/>
    </i>
    <i r="2">
      <x v="3606"/>
    </i>
    <i t="default" r="1">
      <x v="5"/>
    </i>
    <i r="1">
      <x v="6"/>
      <x v="169"/>
    </i>
    <i r="2">
      <x v="4008"/>
    </i>
    <i r="2">
      <x v="2132"/>
    </i>
    <i r="2">
      <x v="508"/>
    </i>
    <i r="2">
      <x v="1348"/>
    </i>
    <i r="2">
      <x v="290"/>
    </i>
    <i r="2">
      <x v="3257"/>
    </i>
    <i r="2">
      <x v="2412"/>
    </i>
    <i r="2">
      <x v="3656"/>
    </i>
    <i t="default" r="1">
      <x v="6"/>
    </i>
    <i>
      <x v="10"/>
      <x v="11"/>
      <x v="630"/>
    </i>
    <i r="2">
      <x v="632"/>
    </i>
    <i r="2">
      <x v="633"/>
    </i>
    <i r="2">
      <x v="631"/>
    </i>
    <i r="2">
      <x v="629"/>
    </i>
    <i r="2">
      <x v="601"/>
    </i>
    <i r="2">
      <x v="4547"/>
    </i>
    <i t="default" r="1">
      <x v="11"/>
    </i>
    <i>
      <x v="11"/>
      <x v="1"/>
      <x v="3694"/>
    </i>
    <i r="2">
      <x v="5256"/>
    </i>
    <i t="default" r="1">
      <x v="1"/>
    </i>
    <i r="1">
      <x v="2"/>
      <x v="2044"/>
    </i>
    <i r="2">
      <x v="2033"/>
    </i>
    <i r="2">
      <x v="2030"/>
    </i>
    <i r="2">
      <x v="2063"/>
    </i>
    <i r="2">
      <x v="424"/>
    </i>
    <i r="2">
      <x v="1999"/>
    </i>
    <i r="2">
      <x v="153"/>
    </i>
    <i r="2">
      <x v="1295"/>
    </i>
    <i r="2">
      <x v="2127"/>
    </i>
    <i r="2">
      <x v="36"/>
    </i>
    <i r="2">
      <x v="2636"/>
    </i>
    <i r="2">
      <x v="2039"/>
    </i>
    <i r="2">
      <x v="50"/>
    </i>
    <i t="default" r="1">
      <x v="2"/>
    </i>
    <i r="1">
      <x v="3"/>
      <x v="2114"/>
    </i>
    <i r="2">
      <x v="2032"/>
    </i>
    <i r="2">
      <x v="2090"/>
    </i>
    <i r="2">
      <x v="2025"/>
    </i>
    <i r="2">
      <x v="2034"/>
    </i>
    <i r="2">
      <x v="123"/>
    </i>
    <i r="2">
      <x v="105"/>
    </i>
    <i r="2">
      <x v="2031"/>
    </i>
    <i r="2">
      <x v="1338"/>
    </i>
    <i r="2">
      <x v="1320"/>
    </i>
    <i r="2">
      <x v="4594"/>
    </i>
    <i r="2">
      <x v="2511"/>
    </i>
    <i r="2">
      <x v="1764"/>
    </i>
    <i r="2">
      <x v="1760"/>
    </i>
    <i r="2">
      <x v="29"/>
    </i>
    <i r="2">
      <x v="38"/>
    </i>
    <i r="2">
      <x v="35"/>
    </i>
    <i r="2">
      <x v="1804"/>
    </i>
    <i r="2">
      <x v="139"/>
    </i>
    <i r="2">
      <x v="1287"/>
    </i>
    <i r="2">
      <x v="1289"/>
    </i>
    <i r="2">
      <x v="5016"/>
    </i>
    <i t="default" r="1">
      <x v="3"/>
    </i>
    <i r="1">
      <x v="4"/>
      <x v="2804"/>
    </i>
    <i t="default" r="1">
      <x v="4"/>
    </i>
    <i r="1">
      <x v="5"/>
      <x v="2029"/>
    </i>
    <i r="2">
      <x v="33"/>
    </i>
    <i r="2">
      <x v="373"/>
    </i>
    <i r="2">
      <x v="3830"/>
    </i>
    <i r="2">
      <x v="1286"/>
    </i>
    <i r="2">
      <x v="2206"/>
    </i>
    <i r="2">
      <x v="1763"/>
    </i>
    <i r="2">
      <x v="954"/>
    </i>
    <i r="2">
      <x v="1396"/>
    </i>
    <i r="2">
      <x v="4919"/>
    </i>
    <i r="2">
      <x v="3607"/>
    </i>
    <i r="2">
      <x v="2058"/>
    </i>
    <i r="2">
      <x v="4511"/>
    </i>
    <i r="2">
      <x v="3401"/>
    </i>
    <i r="2">
      <x v="473"/>
    </i>
    <i r="2">
      <x v="1301"/>
    </i>
    <i r="2">
      <x v="2235"/>
    </i>
    <i r="2">
      <x v="64"/>
    </i>
    <i r="2">
      <x v="1413"/>
    </i>
    <i r="2">
      <x v="535"/>
    </i>
    <i r="2">
      <x v="1772"/>
    </i>
    <i r="2">
      <x v="1290"/>
    </i>
    <i r="2">
      <x v="2586"/>
    </i>
    <i r="2">
      <x v="312"/>
    </i>
    <i r="2">
      <x v="5281"/>
    </i>
    <i r="2">
      <x v="5300"/>
    </i>
    <i r="2">
      <x v="199"/>
    </i>
    <i r="2">
      <x v="5114"/>
    </i>
    <i r="2">
      <x v="3889"/>
    </i>
    <i t="default" r="1">
      <x v="5"/>
    </i>
    <i r="1">
      <x v="6"/>
      <x v="37"/>
    </i>
    <i r="2">
      <x v="3829"/>
    </i>
    <i r="2">
      <x v="850"/>
    </i>
    <i r="2">
      <x v="3429"/>
    </i>
    <i r="2">
      <x v="950"/>
    </i>
    <i t="default" r="1">
      <x v="6"/>
    </i>
    <i>
      <x v="12"/>
      <x v="1"/>
      <x v="334"/>
    </i>
    <i t="default" r="1">
      <x v="1"/>
    </i>
    <i r="1">
      <x v="4"/>
      <x v="3986"/>
    </i>
    <i r="2">
      <x v="3989"/>
    </i>
    <i r="2">
      <x v="3985"/>
    </i>
    <i r="2">
      <x v="3988"/>
    </i>
    <i r="2">
      <x v="2133"/>
    </i>
    <i r="2">
      <x v="4677"/>
    </i>
    <i r="2">
      <x v="285"/>
    </i>
    <i r="2">
      <x v="171"/>
    </i>
    <i r="2">
      <x v="4079"/>
    </i>
    <i r="2">
      <x v="4082"/>
    </i>
    <i r="2">
      <x v="3344"/>
    </i>
    <i r="2">
      <x v="4676"/>
    </i>
    <i r="2">
      <x v="4090"/>
    </i>
    <i t="default" r="1">
      <x v="4"/>
    </i>
    <i r="1">
      <x v="5"/>
      <x v="3992"/>
    </i>
    <i r="2">
      <x v="4472"/>
    </i>
    <i r="2">
      <x v="965"/>
    </i>
    <i r="2">
      <x v="3991"/>
    </i>
    <i r="2">
      <x v="571"/>
    </i>
    <i r="2">
      <x v="440"/>
    </i>
    <i r="2">
      <x v="444"/>
    </i>
    <i r="2">
      <x v="1007"/>
    </i>
    <i r="2">
      <x v="2491"/>
    </i>
    <i t="default" r="1">
      <x v="5"/>
    </i>
    <i r="1">
      <x v="6"/>
      <x v="229"/>
    </i>
    <i r="2">
      <x v="4347"/>
    </i>
    <i r="2">
      <x v="5336"/>
    </i>
    <i r="2">
      <x v="4647"/>
    </i>
    <i r="2">
      <x v="4701"/>
    </i>
    <i t="default" r="1">
      <x v="6"/>
    </i>
    <i>
      <x v="13"/>
      <x v="1"/>
      <x v="2022"/>
    </i>
    <i r="2">
      <x v="474"/>
    </i>
    <i r="2">
      <x v="268"/>
    </i>
    <i r="2">
      <x v="2016"/>
    </i>
    <i r="2">
      <x v="26"/>
    </i>
    <i r="2">
      <x v="567"/>
    </i>
    <i r="2">
      <x v="927"/>
    </i>
    <i r="2">
      <x v="4062"/>
    </i>
    <i r="2">
      <x v="436"/>
    </i>
    <i r="2">
      <x v="1757"/>
    </i>
    <i r="2">
      <x v="1414"/>
    </i>
    <i r="2">
      <x v="11"/>
    </i>
    <i r="2">
      <x v="2642"/>
    </i>
    <i r="2">
      <x v="133"/>
    </i>
    <i r="2">
      <x v="103"/>
    </i>
    <i r="2">
      <x v="49"/>
    </i>
    <i r="2">
      <x v="90"/>
    </i>
    <i r="2">
      <x v="4172"/>
    </i>
    <i r="2">
      <x v="4029"/>
    </i>
    <i r="2">
      <x v="165"/>
    </i>
    <i r="2">
      <x v="227"/>
    </i>
    <i r="2">
      <x v="439"/>
    </i>
    <i r="2">
      <x v="55"/>
    </i>
    <i r="2">
      <x v="527"/>
    </i>
    <i r="2">
      <x v="982"/>
    </i>
    <i r="2">
      <x v="3046"/>
    </i>
    <i r="2">
      <x v="491"/>
    </i>
    <i r="2">
      <x v="565"/>
    </i>
    <i r="2">
      <x v="4879"/>
    </i>
    <i r="2">
      <x v="221"/>
    </i>
    <i r="2">
      <x v="3823"/>
    </i>
    <i r="2">
      <x v="4894"/>
    </i>
    <i r="2">
      <x v="5038"/>
    </i>
    <i r="2">
      <x v="1279"/>
    </i>
    <i r="2">
      <x v="263"/>
    </i>
    <i r="2">
      <x v="5036"/>
    </i>
    <i r="2">
      <x v="3524"/>
    </i>
    <i r="2">
      <x v="3871"/>
    </i>
    <i r="2">
      <x v="1272"/>
    </i>
    <i r="2">
      <x v="4955"/>
    </i>
    <i r="2">
      <x v="5039"/>
    </i>
    <i r="2">
      <x v="2709"/>
    </i>
    <i t="default" r="1">
      <x v="1"/>
    </i>
    <i r="1">
      <x v="2"/>
      <x v="2049"/>
    </i>
    <i r="2">
      <x v="2019"/>
    </i>
    <i r="2">
      <x v="2009"/>
    </i>
    <i r="2">
      <x v="2070"/>
    </i>
    <i r="2">
      <x v="2002"/>
    </i>
    <i r="2">
      <x v="2137"/>
    </i>
    <i r="2">
      <x v="2046"/>
    </i>
    <i t="default" r="1">
      <x v="2"/>
    </i>
    <i r="1">
      <x v="3"/>
      <x v="2020"/>
    </i>
    <i r="2">
      <x v="2148"/>
    </i>
    <i r="2">
      <x v="2113"/>
    </i>
    <i r="2">
      <x v="1755"/>
    </i>
    <i r="2">
      <x v="2143"/>
    </i>
    <i r="2">
      <x v="191"/>
    </i>
    <i r="2">
      <x v="499"/>
    </i>
    <i r="2">
      <x v="1819"/>
    </i>
    <i r="2">
      <x v="21"/>
    </i>
    <i r="2">
      <x v="464"/>
    </i>
    <i r="2">
      <x v="1277"/>
    </i>
    <i r="2">
      <x v="137"/>
    </i>
    <i r="2">
      <x v="184"/>
    </i>
    <i t="default" r="1">
      <x v="3"/>
    </i>
    <i r="1">
      <x v="4"/>
      <x v="2147"/>
    </i>
    <i r="2">
      <x v="189"/>
    </i>
    <i r="2">
      <x v="1818"/>
    </i>
    <i r="2">
      <x v="359"/>
    </i>
    <i r="2">
      <x v="2204"/>
    </i>
    <i r="2">
      <x v="2183"/>
    </i>
    <i r="2">
      <x v="4074"/>
    </i>
    <i r="2">
      <x v="3151"/>
    </i>
    <i r="2">
      <x v="1356"/>
    </i>
    <i r="2">
      <x v="295"/>
    </i>
    <i t="default" r="1">
      <x v="4"/>
    </i>
    <i r="1">
      <x v="5"/>
      <x v="22"/>
    </i>
    <i r="2">
      <x v="2335"/>
    </i>
    <i r="2">
      <x v="2026"/>
    </i>
    <i r="2">
      <x v="162"/>
    </i>
    <i r="2">
      <x v="4583"/>
    </i>
    <i r="2">
      <x v="498"/>
    </i>
    <i r="2">
      <x v="2397"/>
    </i>
    <i r="2">
      <x v="4181"/>
    </i>
    <i r="2">
      <x v="1761"/>
    </i>
    <i r="2">
      <x v="4171"/>
    </i>
    <i r="2">
      <x v="2103"/>
    </i>
    <i r="2">
      <x v="30"/>
    </i>
    <i r="2">
      <x v="118"/>
    </i>
    <i r="2">
      <x v="1283"/>
    </i>
    <i r="2">
      <x v="3876"/>
    </i>
    <i r="2">
      <x v="5391"/>
    </i>
    <i t="default" r="1">
      <x v="5"/>
    </i>
    <i r="1">
      <x v="6"/>
      <x v="465"/>
    </i>
    <i r="2">
      <x v="177"/>
    </i>
    <i r="2">
      <x v="4275"/>
    </i>
    <i r="2">
      <x v="2400"/>
    </i>
    <i r="2">
      <x v="226"/>
    </i>
    <i r="2">
      <x v="361"/>
    </i>
    <i r="2">
      <x v="4536"/>
    </i>
    <i r="2">
      <x v="4339"/>
    </i>
    <i r="2">
      <x v="102"/>
    </i>
    <i r="2">
      <x v="266"/>
    </i>
    <i r="2">
      <x v="4497"/>
    </i>
    <i r="2">
      <x v="25"/>
    </i>
    <i r="2">
      <x v="4243"/>
    </i>
    <i r="2">
      <x v="54"/>
    </i>
    <i r="2">
      <x v="3922"/>
    </i>
    <i r="2">
      <x v="3943"/>
    </i>
    <i r="2">
      <x v="5209"/>
    </i>
    <i r="2">
      <x v="2393"/>
    </i>
    <i r="2">
      <x v="248"/>
    </i>
    <i r="2">
      <x v="2853"/>
    </i>
    <i r="2">
      <x v="5363"/>
    </i>
    <i r="2">
      <x v="3416"/>
    </i>
    <i r="2">
      <x v="3522"/>
    </i>
    <i r="2">
      <x v="3623"/>
    </i>
    <i r="2">
      <x v="3759"/>
    </i>
    <i t="default" r="1">
      <x v="6"/>
    </i>
    <i>
      <x v="14"/>
      <x v="12"/>
      <x v="4262"/>
    </i>
    <i r="2">
      <x v="2190"/>
    </i>
    <i r="2">
      <x v="4483"/>
    </i>
    <i r="2">
      <x v="2175"/>
    </i>
    <i r="2">
      <x v="4474"/>
    </i>
    <i r="2">
      <x v="2165"/>
    </i>
    <i r="2">
      <x v="3882"/>
    </i>
    <i r="2">
      <x v="2111"/>
    </i>
    <i r="2">
      <x v="3884"/>
    </i>
    <i r="2">
      <x v="3885"/>
    </i>
    <i r="2">
      <x v="446"/>
    </i>
    <i r="2">
      <x v="3632"/>
    </i>
    <i r="2">
      <x v="2176"/>
    </i>
    <i r="2">
      <x v="2210"/>
    </i>
    <i r="2">
      <x v="369"/>
    </i>
    <i r="2">
      <x v="5319"/>
    </i>
    <i r="2">
      <x v="3363"/>
    </i>
    <i r="2">
      <x v="2993"/>
    </i>
    <i r="2">
      <x v="4052"/>
    </i>
    <i r="2">
      <x v="2076"/>
    </i>
    <i r="2">
      <x v="1408"/>
    </i>
    <i r="2">
      <x v="1458"/>
    </i>
    <i r="2">
      <x v="3413"/>
    </i>
    <i r="2">
      <x v="3360"/>
    </i>
    <i r="2">
      <x v="4476"/>
    </i>
    <i r="2">
      <x v="2191"/>
    </i>
    <i r="2">
      <x v="2059"/>
    </i>
    <i r="2">
      <x v="2952"/>
    </i>
    <i r="2">
      <x v="3407"/>
    </i>
    <i r="2">
      <x v="4169"/>
    </i>
    <i r="2">
      <x v="5018"/>
    </i>
    <i r="2">
      <x v="2208"/>
    </i>
    <i r="2">
      <x v="2994"/>
    </i>
    <i r="2">
      <x v="3883"/>
    </i>
    <i r="2">
      <x v="3888"/>
    </i>
    <i r="2">
      <x v="4162"/>
    </i>
    <i r="2">
      <x v="5286"/>
    </i>
    <i r="2">
      <x v="2124"/>
    </i>
    <i r="2">
      <x v="3405"/>
    </i>
    <i r="2">
      <x v="122"/>
    </i>
    <i r="2">
      <x v="2207"/>
    </i>
    <i r="2">
      <x v="4006"/>
    </i>
    <i r="2">
      <x v="1844"/>
    </i>
    <i r="2">
      <x v="2189"/>
    </i>
    <i r="2">
      <x v="2954"/>
    </i>
    <i r="2">
      <x v="3887"/>
    </i>
    <i r="2">
      <x v="4737"/>
    </i>
    <i r="2">
      <x v="271"/>
    </i>
    <i r="2">
      <x v="3835"/>
    </i>
    <i r="2">
      <x v="3406"/>
    </i>
    <i r="2">
      <x v="317"/>
    </i>
    <i r="2">
      <x v="4920"/>
    </i>
    <i r="2">
      <x v="3881"/>
    </i>
    <i r="2">
      <x v="158"/>
    </i>
    <i r="2">
      <x v="4005"/>
    </i>
    <i r="2">
      <x v="4452"/>
    </i>
    <i r="2">
      <x v="2223"/>
    </i>
    <i r="2">
      <x v="3467"/>
    </i>
    <i r="2">
      <x v="3822"/>
    </i>
    <i r="2">
      <x v="2355"/>
    </i>
    <i r="2">
      <x v="2276"/>
    </i>
    <i r="2">
      <x v="1802"/>
    </i>
    <i r="2">
      <x v="2226"/>
    </i>
    <i r="2">
      <x v="4672"/>
    </i>
    <i r="2">
      <x v="2078"/>
    </i>
    <i r="2">
      <x v="2116"/>
    </i>
    <i r="2">
      <x v="3948"/>
    </i>
    <i r="2">
      <x v="4988"/>
    </i>
    <i r="2">
      <x v="2225"/>
    </i>
    <i r="2">
      <x v="4681"/>
    </i>
    <i r="2">
      <x v="3458"/>
    </i>
    <i r="2">
      <x v="3466"/>
    </i>
    <i r="2">
      <x v="4399"/>
    </i>
    <i r="2">
      <x v="2236"/>
    </i>
    <i r="2">
      <x v="5019"/>
    </i>
    <i r="2">
      <x v="1386"/>
    </i>
    <i r="2">
      <x v="4400"/>
    </i>
    <i r="2">
      <x v="2667"/>
    </i>
    <i r="2">
      <x v="2188"/>
    </i>
    <i r="2">
      <x v="5324"/>
    </i>
    <i r="2">
      <x v="1380"/>
    </i>
    <i r="2">
      <x v="2231"/>
    </i>
    <i r="2">
      <x v="1421"/>
    </i>
    <i r="2">
      <x v="1420"/>
    </i>
    <i r="2">
      <x v="2211"/>
    </i>
    <i r="2">
      <x v="4402"/>
    </i>
    <i r="2">
      <x v="4014"/>
    </i>
    <i r="2">
      <x v="5021"/>
    </i>
    <i r="2">
      <x v="1838"/>
    </i>
    <i r="2">
      <x v="2227"/>
    </i>
    <i r="2">
      <x v="4015"/>
    </i>
    <i r="2">
      <x v="5194"/>
    </i>
    <i r="2">
      <x v="3631"/>
    </i>
    <i r="2">
      <x v="4515"/>
    </i>
    <i r="2">
      <x v="4514"/>
    </i>
    <i r="2">
      <x v="5017"/>
    </i>
    <i r="2">
      <x v="230"/>
    </i>
    <i r="2">
      <x v="270"/>
    </i>
    <i r="2">
      <x v="4921"/>
    </i>
    <i r="2">
      <x v="3938"/>
    </i>
    <i r="2">
      <x v="3949"/>
    </i>
    <i r="2">
      <x v="4512"/>
    </i>
    <i r="2">
      <x v="4217"/>
    </i>
    <i r="2">
      <x v="5356"/>
    </i>
    <i r="2">
      <x v="4218"/>
    </i>
    <i r="2">
      <x v="5301"/>
    </i>
    <i r="2">
      <x v="5338"/>
    </i>
    <i r="2">
      <x v="2077"/>
    </i>
    <i t="default" r="1">
      <x v="12"/>
    </i>
    <i r="1">
      <x v="13"/>
      <x v="2373"/>
    </i>
    <i r="2">
      <x v="5306"/>
    </i>
    <i r="2">
      <x v="4801"/>
    </i>
    <i r="2">
      <x v="4693"/>
    </i>
    <i r="2">
      <x v="4694"/>
    </i>
    <i r="2">
      <x v="4702"/>
    </i>
    <i r="2">
      <x v="3299"/>
    </i>
    <i r="2">
      <x v="4496"/>
    </i>
    <i r="2">
      <x v="3298"/>
    </i>
    <i r="2">
      <x v="4010"/>
    </i>
    <i r="2">
      <x v="2704"/>
    </i>
    <i r="2">
      <x v="3492"/>
    </i>
    <i r="2">
      <x v="3301"/>
    </i>
    <i r="2">
      <x v="3294"/>
    </i>
    <i r="2">
      <x v="4696"/>
    </i>
    <i r="2">
      <x v="3444"/>
    </i>
    <i r="2">
      <x v="3300"/>
    </i>
    <i r="2">
      <x v="4049"/>
    </i>
    <i r="2">
      <x v="3430"/>
    </i>
    <i r="2">
      <x v="4002"/>
    </i>
    <i r="2">
      <x v="4800"/>
    </i>
    <i r="2">
      <x v="4234"/>
    </i>
    <i r="2">
      <x v="3296"/>
    </i>
    <i r="2">
      <x v="5228"/>
    </i>
    <i r="2">
      <x v="3293"/>
    </i>
    <i r="2">
      <x v="4735"/>
    </i>
    <i r="2">
      <x v="3295"/>
    </i>
    <i r="2">
      <x v="3853"/>
    </i>
    <i r="2">
      <x v="4659"/>
    </i>
    <i r="2">
      <x v="4692"/>
    </i>
    <i r="2">
      <x v="4012"/>
    </i>
    <i r="2">
      <x v="4213"/>
    </i>
    <i r="2">
      <x v="4660"/>
    </i>
    <i r="2">
      <x v="3143"/>
    </i>
    <i r="2">
      <x v="4067"/>
    </i>
    <i r="2">
      <x v="3750"/>
    </i>
    <i r="2">
      <x v="5305"/>
    </i>
    <i r="2">
      <x v="3441"/>
    </i>
    <i r="2">
      <x v="4839"/>
    </i>
    <i r="2">
      <x v="3589"/>
    </i>
    <i r="2">
      <x v="3297"/>
    </i>
    <i r="2">
      <x v="4658"/>
    </i>
    <i r="2">
      <x v="3749"/>
    </i>
    <i r="2">
      <x v="3864"/>
    </i>
    <i r="2">
      <x v="3587"/>
    </i>
    <i r="2">
      <x v="3975"/>
    </i>
    <i r="2">
      <x v="2581"/>
    </i>
    <i r="2">
      <x v="4068"/>
    </i>
    <i r="2">
      <x v="4736"/>
    </i>
    <i r="2">
      <x v="3268"/>
    </i>
    <i r="2">
      <x v="4670"/>
    </i>
    <i r="2">
      <x v="4905"/>
    </i>
    <i r="2">
      <x v="2371"/>
    </i>
    <i r="2">
      <x v="4703"/>
    </i>
    <i r="2">
      <x v="3447"/>
    </i>
    <i r="2">
      <x v="3313"/>
    </i>
    <i r="2">
      <x v="5061"/>
    </i>
    <i r="2">
      <x v="3284"/>
    </i>
    <i r="2">
      <x v="2370"/>
    </i>
    <i r="2">
      <x v="4261"/>
    </i>
    <i r="2">
      <x v="3856"/>
    </i>
    <i r="2">
      <x v="4838"/>
    </i>
    <i r="2">
      <x v="4069"/>
    </i>
    <i r="2">
      <x v="3283"/>
    </i>
    <i r="2">
      <x v="3446"/>
    </i>
    <i r="2">
      <x v="2996"/>
    </i>
    <i r="2">
      <x v="3319"/>
    </i>
    <i r="2">
      <x v="3285"/>
    </i>
    <i r="2">
      <x v="4923"/>
    </i>
    <i r="2">
      <x v="3318"/>
    </i>
    <i r="2">
      <x v="4906"/>
    </i>
    <i r="2">
      <x v="5020"/>
    </i>
    <i r="2">
      <x v="5304"/>
    </i>
    <i r="2">
      <x v="4704"/>
    </i>
    <i r="2">
      <x v="4064"/>
    </i>
    <i r="2">
      <x v="2805"/>
    </i>
    <i r="2">
      <x v="4695"/>
    </i>
    <i r="2">
      <x v="4661"/>
    </i>
    <i r="2">
      <x v="4781"/>
    </i>
    <i r="2">
      <x v="5279"/>
    </i>
    <i r="2">
      <x v="5302"/>
    </i>
    <i r="2">
      <x v="4799"/>
    </i>
    <i r="2">
      <x v="4260"/>
    </i>
    <i r="2">
      <x v="5153"/>
    </i>
    <i r="2">
      <x v="4180"/>
    </i>
    <i r="2">
      <x v="5274"/>
    </i>
    <i r="2">
      <x v="4679"/>
    </i>
    <i r="2">
      <x v="5161"/>
    </i>
    <i r="2">
      <x v="5273"/>
    </i>
    <i r="2">
      <x v="5175"/>
    </i>
    <i r="2">
      <x v="4680"/>
    </i>
    <i r="2">
      <x v="5195"/>
    </i>
    <i r="2">
      <x v="5151"/>
    </i>
    <i r="2">
      <x v="5278"/>
    </i>
    <i r="2">
      <x v="5211"/>
    </i>
    <i r="2">
      <x v="5221"/>
    </i>
    <i r="2">
      <x v="5386"/>
    </i>
    <i r="2">
      <x v="4059"/>
    </i>
    <i r="2">
      <x v="5188"/>
    </i>
    <i r="2">
      <x v="5259"/>
    </i>
    <i r="2">
      <x v="5152"/>
    </i>
    <i r="2">
      <x v="5198"/>
    </i>
    <i t="default" r="1">
      <x v="13"/>
    </i>
    <i>
      <x v="15"/>
      <x v="1"/>
      <x v="5181"/>
    </i>
    <i r="2">
      <x v="5295"/>
    </i>
    <i r="2">
      <x v="5174"/>
    </i>
    <i r="2">
      <x v="5035"/>
    </i>
    <i r="2">
      <x v="3957"/>
    </i>
    <i r="2">
      <x v="4881"/>
    </i>
    <i r="2">
      <x v="1006"/>
    </i>
    <i r="2">
      <x v="3602"/>
    </i>
    <i r="2">
      <x v="3493"/>
    </i>
    <i r="2">
      <x v="4108"/>
    </i>
    <i r="2">
      <x v="3932"/>
    </i>
    <i r="2">
      <x v="3564"/>
    </i>
    <i r="2">
      <x v="3618"/>
    </i>
    <i r="2">
      <x v="2328"/>
    </i>
    <i r="2">
      <x v="1052"/>
    </i>
    <i r="2">
      <x v="3953"/>
    </i>
    <i r="2">
      <x v="3946"/>
    </i>
    <i r="2">
      <x v="5234"/>
    </i>
    <i r="2">
      <x v="4256"/>
    </i>
    <i r="2">
      <x v="4189"/>
    </i>
    <i r="2">
      <x v="4257"/>
    </i>
    <i r="2">
      <x v="2480"/>
    </i>
    <i r="2">
      <x v="3104"/>
    </i>
    <i r="2">
      <x v="3163"/>
    </i>
    <i r="2">
      <x v="427"/>
    </i>
    <i r="2">
      <x v="3660"/>
    </i>
    <i r="2">
      <x v="4038"/>
    </i>
    <i r="2">
      <x v="2833"/>
    </i>
    <i r="2">
      <x v="3411"/>
    </i>
    <i r="2">
      <x v="3644"/>
    </i>
    <i r="2">
      <x v="4013"/>
    </i>
    <i r="2">
      <x v="3662"/>
    </i>
    <i r="2">
      <x v="2785"/>
    </i>
    <i r="2">
      <x v="5132"/>
    </i>
    <i r="2">
      <x v="4742"/>
    </i>
    <i r="2">
      <x v="4055"/>
    </i>
    <i r="2">
      <x v="4406"/>
    </i>
    <i r="2">
      <x v="5294"/>
    </i>
    <i t="default" r="1">
      <x v="1"/>
    </i>
    <i r="1">
      <x v="3"/>
      <x v="172"/>
    </i>
    <i r="2">
      <x v="5333"/>
    </i>
    <i t="default" r="1">
      <x v="3"/>
    </i>
    <i r="1">
      <x v="4"/>
      <x v="300"/>
    </i>
    <i r="2">
      <x v="2622"/>
    </i>
    <i r="2">
      <x v="3671"/>
    </i>
    <i r="2">
      <x v="2324"/>
    </i>
    <i r="2">
      <x v="977"/>
    </i>
    <i r="2">
      <x v="3620"/>
    </i>
    <i r="2">
      <x v="3469"/>
    </i>
    <i r="2">
      <x v="2507"/>
    </i>
    <i r="2">
      <x v="3617"/>
    </i>
    <i t="default" r="1">
      <x v="4"/>
    </i>
    <i r="1">
      <x v="5"/>
      <x v="3640"/>
    </i>
    <i r="2">
      <x v="4259"/>
    </i>
    <i r="2">
      <x v="3642"/>
    </i>
    <i r="2">
      <x v="4741"/>
    </i>
    <i r="2">
      <x v="3649"/>
    </i>
    <i r="2">
      <x v="514"/>
    </i>
    <i r="2">
      <x v="3638"/>
    </i>
    <i r="2">
      <x v="4966"/>
    </i>
    <i r="2">
      <x v="3650"/>
    </i>
    <i r="2">
      <x v="3689"/>
    </i>
    <i r="2">
      <x v="3663"/>
    </i>
    <i r="2">
      <x v="1419"/>
    </i>
    <i r="2">
      <x v="531"/>
    </i>
    <i r="2">
      <x v="3641"/>
    </i>
    <i r="2">
      <x v="3079"/>
    </i>
    <i r="2">
      <x v="3646"/>
    </i>
    <i r="2">
      <x v="4307"/>
    </i>
    <i r="2">
      <x v="4586"/>
    </i>
    <i r="2">
      <x v="1000"/>
    </i>
    <i r="2">
      <x v="3457"/>
    </i>
    <i r="2">
      <x v="3621"/>
    </i>
    <i r="2">
      <x v="3678"/>
    </i>
    <i r="2">
      <x v="484"/>
    </i>
    <i r="2">
      <x v="5034"/>
    </i>
    <i r="2">
      <x v="2673"/>
    </i>
    <i r="2">
      <x v="3558"/>
    </i>
    <i r="2">
      <x v="4464"/>
    </i>
    <i r="2">
      <x v="3739"/>
    </i>
    <i t="default" r="1">
      <x v="5"/>
    </i>
    <i r="1">
      <x v="6"/>
      <x v="3566"/>
    </i>
    <i r="2">
      <x v="5162"/>
    </i>
    <i r="2">
      <x v="5159"/>
    </i>
    <i r="2">
      <x v="4114"/>
    </i>
    <i r="2">
      <x v="4892"/>
    </i>
    <i r="2">
      <x v="5004"/>
    </i>
    <i r="2">
      <x v="4884"/>
    </i>
    <i r="2">
      <x v="4255"/>
    </i>
    <i r="2">
      <x v="4395"/>
    </i>
    <i r="2">
      <x v="4026"/>
    </i>
    <i r="2">
      <x v="5357"/>
    </i>
    <i r="2">
      <x v="5029"/>
    </i>
    <i t="default" r="1">
      <x v="6"/>
    </i>
    <i>
      <x v="16"/>
      <x v="6"/>
      <x v="5210"/>
    </i>
    <i r="2">
      <x v="5203"/>
    </i>
    <i r="2">
      <x v="5208"/>
    </i>
    <i r="2">
      <x v="5204"/>
    </i>
    <i r="2">
      <x v="5293"/>
    </i>
    <i t="default" r="1">
      <x v="6"/>
    </i>
  </rowItems>
  <colFields count="1">
    <field x="-2"/>
  </colFields>
  <colItems count="6">
    <i>
      <x/>
    </i>
    <i i="1">
      <x v="1"/>
    </i>
    <i i="2">
      <x v="2"/>
    </i>
    <i i="3">
      <x v="3"/>
    </i>
    <i i="4">
      <x v="4"/>
    </i>
    <i i="5">
      <x v="5"/>
    </i>
  </colItems>
  <dataFields count="6">
    <dataField name=" Shelf Retail" fld="6" baseField="0" baseItem="2536" numFmtId="164"/>
    <dataField name=" Month Selling" fld="13" baseField="0" baseItem="2536"/>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s>
  <formats count="17">
    <format dxfId="69">
      <pivotArea type="all" dataOnly="0" outline="0" fieldPosition="0"/>
    </format>
    <format dxfId="68">
      <pivotArea outline="0" fieldPosition="0">
        <references count="1">
          <reference field="4294967294" count="1">
            <x v="5"/>
          </reference>
        </references>
      </pivotArea>
    </format>
    <format dxfId="67">
      <pivotArea outline="0" collapsedLevelsAreSubtotals="1" fieldPosition="0">
        <references count="1">
          <reference field="4294967294" count="2" selected="0">
            <x v="3"/>
            <x v="4"/>
          </reference>
        </references>
      </pivotArea>
    </format>
    <format dxfId="66">
      <pivotArea field="7" type="button" dataOnly="0" labelOnly="1" outline="0" axis="axisRow" fieldPosition="0"/>
    </format>
    <format dxfId="65">
      <pivotArea field="8" type="button" dataOnly="0" labelOnly="1" outline="0" axis="axisRow" fieldPosition="1"/>
    </format>
    <format dxfId="64">
      <pivotArea field="0" type="button" dataOnly="0" labelOnly="1" outline="0" axis="axisRow" fieldPosition="2"/>
    </format>
    <format dxfId="63">
      <pivotArea dataOnly="0" labelOnly="1" outline="0" fieldPosition="0">
        <references count="1">
          <reference field="4294967294" count="4">
            <x v="2"/>
            <x v="3"/>
            <x v="4"/>
            <x v="5"/>
          </reference>
        </references>
      </pivotArea>
    </format>
    <format dxfId="62">
      <pivotArea field="7" type="button" dataOnly="0" labelOnly="1" outline="0" axis="axisRow" fieldPosition="0"/>
    </format>
    <format dxfId="61">
      <pivotArea field="8" type="button" dataOnly="0" labelOnly="1" outline="0" axis="axisRow" fieldPosition="1"/>
    </format>
    <format dxfId="60">
      <pivotArea field="0" type="button" dataOnly="0" labelOnly="1" outline="0" axis="axisRow" fieldPosition="2"/>
    </format>
    <format dxfId="59">
      <pivotArea outline="0" collapsedLevelsAreSubtotals="1" fieldPosition="0"/>
    </format>
    <format dxfId="58">
      <pivotArea field="-2" type="button" dataOnly="0" labelOnly="1" outline="0" axis="axisCol" fieldPosition="0"/>
    </format>
    <format dxfId="57">
      <pivotArea type="topRight" dataOnly="0" labelOnly="1" outline="0" fieldPosition="0"/>
    </format>
    <format dxfId="56">
      <pivotArea dataOnly="0" labelOnly="1" outline="0" fieldPosition="0">
        <references count="1">
          <reference field="4294967294" count="4">
            <x v="2"/>
            <x v="3"/>
            <x v="4"/>
            <x v="5"/>
          </reference>
        </references>
      </pivotArea>
    </format>
    <format dxfId="55">
      <pivotArea outline="0" fieldPosition="0">
        <references count="1">
          <reference field="4294967294" count="1">
            <x v="0"/>
          </reference>
        </references>
      </pivotArea>
    </format>
    <format dxfId="54">
      <pivotArea dataOnly="0" labelOnly="1" outline="0" fieldPosition="0">
        <references count="1">
          <reference field="4294967294" count="1">
            <x v="1"/>
          </reference>
        </references>
      </pivotArea>
    </format>
    <format dxfId="53">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D025889-3EAA-4BA2-BC70-39EBED4834B8}" name="PivotTable1" cacheId="0"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K2468" firstHeaderRow="1" firstDataRow="2" firstDataCol="4"/>
  <pivotFields count="34">
    <pivotField axis="axisRow" compact="0" outline="0" showAll="0" sortType="descending" defaultSubtotal="0">
      <items count="5397">
        <item x="978"/>
        <item x="1226"/>
        <item x="3691"/>
        <item x="3280"/>
        <item x="1775"/>
        <item x="4721"/>
        <item x="2754"/>
        <item x="5245"/>
        <item x="2221"/>
        <item x="4620"/>
        <item x="1546"/>
        <item x="2194"/>
        <item x="1515"/>
        <item x="2169"/>
        <item x="2222"/>
        <item x="3546"/>
        <item x="4475"/>
        <item x="1522"/>
        <item x="1034"/>
        <item x="1597"/>
        <item x="2055"/>
        <item x="1591"/>
        <item x="760"/>
        <item x="772"/>
        <item x="964"/>
        <item x="4877"/>
        <item x="4873"/>
        <item x="5261"/>
        <item x="4428"/>
        <item x="4435"/>
        <item x="1100"/>
        <item x="4411"/>
        <item x="4400"/>
        <item x="1315"/>
        <item x="3153"/>
        <item x="917"/>
        <item x="921"/>
        <item x="1328"/>
        <item x="597"/>
        <item x="3175"/>
        <item x="899"/>
        <item x="5046"/>
        <item x="1347"/>
        <item x="4429"/>
        <item x="4972"/>
        <item x="285"/>
        <item x="1871"/>
        <item x="321"/>
        <item x="269"/>
        <item x="4881"/>
        <item x="936"/>
        <item x="3203"/>
        <item x="3487"/>
        <item x="1052"/>
        <item x="2198"/>
        <item x="2203"/>
        <item x="3875"/>
        <item x="1767"/>
        <item x="505"/>
        <item x="3067"/>
        <item x="4051"/>
        <item x="2777"/>
        <item x="713"/>
        <item x="2651"/>
        <item x="1321"/>
        <item x="4310"/>
        <item x="251"/>
        <item x="3713"/>
        <item x="2538"/>
        <item x="3205"/>
        <item x="3085"/>
        <item x="356"/>
        <item x="609"/>
        <item x="404"/>
        <item x="3705"/>
        <item x="1525"/>
        <item x="2300"/>
        <item x="4621"/>
        <item x="365"/>
        <item x="547"/>
        <item x="394"/>
        <item x="2419"/>
        <item x="2422"/>
        <item x="4066"/>
        <item x="1283"/>
        <item x="820"/>
        <item x="5105"/>
        <item x="2635"/>
        <item x="1399"/>
        <item x="2407"/>
        <item x="3109"/>
        <item x="2658"/>
        <item x="3155"/>
        <item x="1919"/>
        <item x="1924"/>
        <item x="4374"/>
        <item x="3429"/>
        <item x="2676"/>
        <item x="4513"/>
        <item x="482"/>
        <item x="4778"/>
        <item x="528"/>
        <item x="2220"/>
        <item x="2223"/>
        <item x="136"/>
        <item x="941"/>
        <item x="4514"/>
        <item x="1414"/>
        <item x="2904"/>
        <item x="2699"/>
        <item x="19"/>
        <item x="971"/>
        <item x="1829"/>
        <item x="1377"/>
        <item x="3437"/>
        <item x="3060"/>
        <item x="4590"/>
        <item x="2100"/>
        <item x="2226"/>
        <item x="1110"/>
        <item x="2968"/>
        <item x="4595"/>
        <item x="2435"/>
        <item x="930"/>
        <item x="1776"/>
        <item x="1880"/>
        <item x="4538"/>
        <item x="876"/>
        <item x="5253"/>
        <item x="5254"/>
        <item x="1150"/>
        <item x="3515"/>
        <item x="1129"/>
        <item x="2218"/>
        <item x="5068"/>
        <item x="3923"/>
        <item x="4591"/>
        <item x="1926"/>
        <item x="5268"/>
        <item x="929"/>
        <item x="3587"/>
        <item x="2249"/>
        <item x="1623"/>
        <item x="3812"/>
        <item x="2301"/>
        <item x="1999"/>
        <item x="2729"/>
        <item x="4787"/>
        <item x="489"/>
        <item x="524"/>
        <item x="1300"/>
        <item x="1298"/>
        <item x="1695"/>
        <item x="937"/>
        <item x="2037"/>
        <item x="2039"/>
        <item x="1033"/>
        <item x="4779"/>
        <item x="2338"/>
        <item x="4108"/>
        <item x="1186"/>
        <item x="4555"/>
        <item x="2857"/>
        <item x="3017"/>
        <item x="4327"/>
        <item x="297"/>
        <item x="1854"/>
        <item x="3793"/>
        <item x="569"/>
        <item x="2400"/>
        <item x="2237"/>
        <item x="965"/>
        <item x="2817"/>
        <item x="704"/>
        <item x="1173"/>
        <item x="427"/>
        <item x="1434"/>
        <item x="4890"/>
        <item x="3221"/>
        <item x="2799"/>
        <item x="2794"/>
        <item x="2789"/>
        <item x="2776"/>
        <item x="4246"/>
        <item x="2602"/>
        <item x="162"/>
        <item x="183"/>
        <item x="182"/>
        <item x="191"/>
        <item x="2848"/>
        <item x="4806"/>
        <item x="2867"/>
        <item x="4803"/>
        <item x="1735"/>
        <item x="166"/>
        <item x="2274"/>
        <item x="698"/>
        <item x="2279"/>
        <item x="200"/>
        <item x="3957"/>
        <item x="897"/>
        <item x="3237"/>
        <item x="126"/>
        <item x="3191"/>
        <item x="2392"/>
        <item x="1794"/>
        <item x="4419"/>
        <item x="4355"/>
        <item x="1156"/>
        <item x="1786"/>
        <item x="1789"/>
        <item x="4647"/>
        <item x="951"/>
        <item x="1144"/>
        <item x="194"/>
        <item x="4031"/>
        <item x="483"/>
        <item x="2233"/>
        <item x="2232"/>
        <item x="4240"/>
        <item x="3916"/>
        <item x="4865"/>
        <item x="2314"/>
        <item x="4235"/>
        <item x="4040"/>
        <item x="4783"/>
        <item x="438"/>
        <item x="2219"/>
        <item x="4618"/>
        <item x="1358"/>
        <item x="1440"/>
        <item x="3564"/>
        <item x="3581"/>
        <item x="1028"/>
        <item x="4422"/>
        <item x="79"/>
        <item x="4531"/>
        <item x="967"/>
        <item x="775"/>
        <item x="2715"/>
        <item x="4940"/>
        <item x="1373"/>
        <item x="1389"/>
        <item x="1368"/>
        <item x="4103"/>
        <item x="1395"/>
        <item x="5018"/>
        <item x="748"/>
        <item x="2486"/>
        <item x="778"/>
        <item x="1200"/>
        <item x="1932"/>
        <item x="2804"/>
        <item x="4013"/>
        <item x="1386"/>
        <item x="2760"/>
        <item x="561"/>
        <item x="5034"/>
        <item x="3049"/>
        <item x="3041"/>
        <item x="4187"/>
        <item x="851"/>
        <item x="4489"/>
        <item x="3107"/>
        <item x="4280"/>
        <item x="4753"/>
        <item x="440"/>
        <item x="361"/>
        <item x="439"/>
        <item x="536"/>
        <item x="840"/>
        <item x="1506"/>
        <item x="2921"/>
        <item x="5384"/>
        <item x="2256"/>
        <item x="4385"/>
        <item x="4261"/>
        <item x="3510"/>
        <item x="378"/>
        <item x="826"/>
        <item x="3195"/>
        <item x="3555"/>
        <item x="3715"/>
        <item x="1187"/>
        <item x="1009"/>
        <item x="2337"/>
        <item x="2044"/>
        <item x="576"/>
        <item x="3904"/>
        <item x="3043"/>
        <item x="4248"/>
        <item x="4322"/>
        <item x="4329"/>
        <item x="3807"/>
        <item x="3811"/>
        <item x="1581"/>
        <item x="2038"/>
        <item x="1104"/>
        <item x="1837"/>
        <item x="109"/>
        <item x="4390"/>
        <item x="2066"/>
        <item x="3260"/>
        <item x="4420"/>
        <item x="4459"/>
        <item x="4460"/>
        <item x="4461"/>
        <item x="1872"/>
        <item x="322"/>
        <item x="870"/>
        <item x="4491"/>
        <item x="3880"/>
        <item x="1361"/>
        <item x="1891"/>
        <item x="4675"/>
        <item x="1119"/>
        <item x="735"/>
        <item x="1873"/>
        <item x="1113"/>
        <item x="3699"/>
        <item x="2577"/>
        <item x="1558"/>
        <item x="4748"/>
        <item x="4648"/>
        <item x="4140"/>
        <item x="1040"/>
        <item x="4738"/>
        <item x="3051"/>
        <item x="1500"/>
        <item x="1025"/>
        <item x="4979"/>
        <item x="389"/>
        <item x="975"/>
        <item x="366"/>
        <item x="492"/>
        <item x="2684"/>
        <item x="4705"/>
        <item x="4704"/>
        <item x="5246"/>
        <item x="4412"/>
        <item x="1356"/>
        <item x="3932"/>
        <item x="1895"/>
        <item x="4021"/>
        <item x="97"/>
        <item x="2808"/>
        <item x="4044"/>
        <item x="4961"/>
        <item x="3569"/>
        <item x="1146"/>
        <item x="3034"/>
        <item x="4536"/>
        <item x="4552"/>
        <item x="4554"/>
        <item x="4515"/>
        <item x="4535"/>
        <item x="4544"/>
        <item x="4553"/>
        <item x="4529"/>
        <item x="3427"/>
        <item x="2059"/>
        <item x="4906"/>
        <item x="2526"/>
        <item x="858"/>
        <item x="2436"/>
        <item x="2619"/>
        <item x="956"/>
        <item x="4274"/>
        <item x="1454"/>
        <item x="2453"/>
        <item x="2313"/>
        <item x="2315"/>
        <item x="3874"/>
        <item x="1344"/>
        <item x="1195"/>
        <item x="2535"/>
        <item x="2891"/>
        <item x="2971"/>
        <item x="4742"/>
        <item x="1367"/>
        <item x="3209"/>
        <item x="864"/>
        <item x="4729"/>
        <item x="2125"/>
        <item x="2317"/>
        <item x="2015"/>
        <item x="2670"/>
        <item x="4739"/>
        <item x="953"/>
        <item x="3924"/>
        <item x="4091"/>
        <item x="966"/>
        <item x="3558"/>
        <item x="3723"/>
        <item x="3856"/>
        <item x="1486"/>
        <item x="1481"/>
        <item x="566"/>
        <item x="3693"/>
        <item x="2742"/>
        <item x="2732"/>
        <item x="5075"/>
        <item x="2720"/>
        <item x="2721"/>
        <item x="3694"/>
        <item x="2647"/>
        <item x="5325"/>
        <item x="5319"/>
        <item x="3935"/>
        <item x="1265"/>
        <item x="3141"/>
        <item x="3142"/>
        <item x="2784"/>
        <item x="621"/>
        <item x="1284"/>
        <item x="4710"/>
        <item x="4681"/>
        <item x="4111"/>
        <item x="4254"/>
        <item x="2029"/>
        <item x="717"/>
        <item x="1740"/>
        <item x="4711"/>
        <item x="4250"/>
        <item x="931"/>
        <item x="1126"/>
        <item x="813"/>
        <item x="2653"/>
        <item x="1860"/>
        <item x="1510"/>
        <item x="1492"/>
        <item x="1883"/>
        <item x="821"/>
        <item x="432"/>
        <item x="1781"/>
        <item x="2741"/>
        <item x="3638"/>
        <item x="1254"/>
        <item x="1253"/>
        <item x="2196"/>
        <item x="2123"/>
        <item x="4539"/>
        <item x="3588"/>
        <item x="5103"/>
        <item x="957"/>
        <item x="4357"/>
        <item x="1619"/>
        <item x="3401"/>
        <item x="1949"/>
        <item x="794"/>
        <item x="1948"/>
        <item x="2685"/>
        <item x="2757"/>
        <item x="368"/>
        <item x="1644"/>
        <item x="1901"/>
        <item x="1250"/>
        <item x="3359"/>
        <item x="3358"/>
        <item x="2349"/>
        <item x="1778"/>
        <item x="1783"/>
        <item x="4049"/>
        <item x="2800"/>
        <item x="3304"/>
        <item x="2851"/>
        <item x="1756"/>
        <item x="1746"/>
        <item x="1736"/>
        <item x="684"/>
        <item x="294"/>
        <item x="3696"/>
        <item x="1205"/>
        <item x="1355"/>
        <item x="4896"/>
        <item x="3550"/>
        <item x="1881"/>
        <item x="3620"/>
        <item x="3081"/>
        <item x="3646"/>
        <item x="4855"/>
        <item x="580"/>
        <item x="586"/>
        <item x="4356"/>
        <item x="4822"/>
        <item x="2746"/>
        <item x="1501"/>
        <item x="4885"/>
        <item x="3926"/>
        <item x="3934"/>
        <item x="1137"/>
        <item x="309"/>
        <item x="563"/>
        <item x="4207"/>
        <item x="4214"/>
        <item x="5062"/>
        <item x="3045"/>
        <item x="3046"/>
        <item x="4880"/>
        <item x="4606"/>
        <item x="2785"/>
        <item x="2687"/>
        <item x="3644"/>
        <item x="179"/>
        <item x="955"/>
        <item x="1663"/>
        <item x="1862"/>
        <item x="2346"/>
        <item x="2410"/>
        <item x="3168"/>
        <item x="3774"/>
        <item x="1179"/>
        <item x="4186"/>
        <item x="4424"/>
        <item x="5328"/>
        <item x="4476"/>
        <item x="289"/>
        <item x="1490"/>
        <item x="3113"/>
        <item x="2833"/>
        <item x="1750"/>
        <item x="4619"/>
        <item x="638"/>
        <item x="1887"/>
        <item x="4468"/>
        <item x="4547"/>
        <item x="555"/>
        <item x="2184"/>
        <item x="2679"/>
        <item x="3709"/>
        <item x="3928"/>
        <item x="2480"/>
        <item x="4596"/>
        <item x="2280"/>
        <item x="405"/>
        <item x="1351"/>
        <item x="1132"/>
        <item x="3903"/>
        <item x="3890"/>
        <item x="3910"/>
        <item x="4450"/>
        <item x="2609"/>
        <item x="2822"/>
        <item x="1020"/>
        <item x="4732"/>
        <item x="3597"/>
        <item x="2830"/>
        <item x="2829"/>
        <item x="4194"/>
        <item x="4957"/>
        <item x="4754"/>
        <item x="3596"/>
        <item x="4436"/>
        <item x="3282"/>
        <item x="1379"/>
        <item x="1573"/>
        <item x="1571"/>
        <item x="3541"/>
        <item x="3540"/>
        <item x="156"/>
        <item x="3739"/>
        <item x="3577"/>
        <item x="3021"/>
        <item x="3639"/>
        <item x="5065"/>
        <item x="299"/>
        <item x="3225"/>
        <item x="155"/>
        <item x="3275"/>
        <item x="3093"/>
        <item x="3036"/>
        <item x="369"/>
        <item x="639"/>
        <item x="798"/>
        <item x="1478"/>
        <item x="1851"/>
        <item x="5035"/>
        <item x="871"/>
        <item x="4453"/>
        <item x="1000"/>
        <item x="3022"/>
        <item x="4218"/>
        <item x="2868"/>
        <item x="3009"/>
        <item x="3007"/>
        <item x="3005"/>
        <item x="4533"/>
        <item x="2539"/>
        <item x="2894"/>
        <item x="254"/>
        <item x="2893"/>
        <item x="998"/>
        <item x="1044"/>
        <item x="1219"/>
        <item x="1477"/>
        <item x="1657"/>
        <item x="1724"/>
        <item x="1720"/>
        <item x="1897"/>
        <item x="41"/>
        <item x="3432"/>
        <item x="4267"/>
        <item x="1121"/>
        <item x="1122"/>
        <item x="1123"/>
        <item x="3604"/>
        <item x="3603"/>
        <item x="5171"/>
        <item x="5172"/>
        <item x="5173"/>
        <item x="5174"/>
        <item x="5175"/>
        <item x="5177"/>
        <item x="5178"/>
        <item x="5176"/>
        <item x="3253"/>
        <item x="3254"/>
        <item x="5111"/>
        <item x="5112"/>
        <item x="5110"/>
        <item x="5109"/>
        <item x="2427"/>
        <item x="2426"/>
        <item x="2425"/>
        <item x="2428"/>
        <item x="3846"/>
        <item x="3847"/>
        <item x="3848"/>
        <item x="3252"/>
        <item x="2947"/>
        <item x="2949"/>
        <item x="2950"/>
        <item x="2948"/>
        <item x="2946"/>
        <item x="3447"/>
        <item x="3446"/>
        <item x="3449"/>
        <item x="3448"/>
        <item x="3450"/>
        <item x="5295"/>
        <item x="5297"/>
        <item x="5296"/>
        <item x="5294"/>
        <item x="3998"/>
        <item x="3997"/>
        <item x="3995"/>
        <item x="3996"/>
        <item x="3999"/>
        <item x="2511"/>
        <item x="2512"/>
        <item x="2510"/>
        <item x="2513"/>
        <item x="2508"/>
        <item x="2509"/>
        <item x="3255"/>
        <item x="3256"/>
        <item x="1535"/>
        <item x="3463"/>
        <item x="3098"/>
        <item x="4826"/>
        <item x="731"/>
        <item x="2981"/>
        <item x="17"/>
        <item x="3162"/>
        <item x="968"/>
        <item x="44"/>
        <item x="3886"/>
        <item x="2324"/>
        <item x="4334"/>
        <item x="3396"/>
        <item x="3764"/>
        <item x="2202"/>
        <item x="5001"/>
        <item x="3395"/>
        <item x="4024"/>
        <item x="327"/>
        <item x="345"/>
        <item x="2020"/>
        <item x="2637"/>
        <item x="979"/>
        <item x="763"/>
        <item x="4284"/>
        <item x="1824"/>
        <item x="3857"/>
        <item x="5133"/>
        <item x="4908"/>
        <item x="4222"/>
        <item x="3328"/>
        <item x="4045"/>
        <item x="4019"/>
        <item x="2016"/>
        <item x="3842"/>
        <item x="4275"/>
        <item x="4017"/>
        <item x="4789"/>
        <item x="1458"/>
        <item x="1392"/>
        <item x="2587"/>
        <item x="4449"/>
        <item x="5378"/>
        <item x="1281"/>
        <item x="5108"/>
        <item x="4403"/>
        <item x="22"/>
        <item x="1954"/>
        <item x="331"/>
        <item x="292"/>
        <item x="1069"/>
        <item x="5070"/>
        <item x="5342"/>
        <item x="2022"/>
        <item x="3108"/>
        <item x="4262"/>
        <item x="2019"/>
        <item x="4279"/>
        <item x="2779"/>
        <item x="247"/>
        <item x="2031"/>
        <item x="2030"/>
        <item x="4613"/>
        <item x="2922"/>
        <item x="1547"/>
        <item x="2251"/>
        <item x="326"/>
        <item x="3742"/>
        <item x="2559"/>
        <item x="4797"/>
        <item x="3182"/>
        <item x="1690"/>
        <item x="1212"/>
        <item x="3827"/>
        <item x="5142"/>
        <item x="2499"/>
        <item x="2190"/>
        <item x="756"/>
        <item x="80"/>
        <item x="2118"/>
        <item x="1626"/>
        <item x="4907"/>
        <item x="2189"/>
        <item x="1806"/>
        <item x="3871"/>
        <item x="5093"/>
        <item x="3869"/>
        <item x="3870"/>
        <item x="1302"/>
        <item x="328"/>
        <item x="84"/>
        <item x="996"/>
        <item x="2276"/>
        <item x="4001"/>
        <item x="3332"/>
        <item x="4454"/>
        <item x="2412"/>
        <item x="807"/>
        <item x="2282"/>
        <item x="2329"/>
        <item x="3333"/>
        <item x="4791"/>
        <item x="5381"/>
        <item x="2268"/>
        <item x="2252"/>
        <item x="228"/>
        <item x="1163"/>
        <item x="2"/>
        <item x="3261"/>
        <item x="3257"/>
        <item x="3262"/>
        <item x="3943"/>
        <item x="3636"/>
        <item x="5350"/>
        <item x="1301"/>
        <item x="2327"/>
        <item x="3946"/>
        <item x="110"/>
        <item x="4805"/>
        <item x="3268"/>
        <item x="5081"/>
        <item x="2726"/>
        <item x="4287"/>
        <item x="4286"/>
        <item x="1059"/>
        <item x="1060"/>
        <item x="1553"/>
        <item x="5396"/>
        <item x="4501"/>
        <item x="3156"/>
        <item x="4677"/>
        <item x="4496"/>
        <item x="809"/>
        <item x="814"/>
        <item x="822"/>
        <item x="811"/>
        <item x="804"/>
        <item x="3074"/>
        <item x="757"/>
        <item x="1102"/>
        <item x="5293"/>
        <item x="2149"/>
        <item x="4923"/>
        <item x="1769"/>
        <item x="808"/>
        <item x="823"/>
        <item x="5117"/>
        <item x="4198"/>
        <item x="3609"/>
        <item x="341"/>
        <item x="4995"/>
        <item x="2155"/>
        <item x="2975"/>
        <item x="1760"/>
        <item x="1994"/>
        <item x="2215"/>
        <item x="2224"/>
        <item x="35"/>
        <item x="4104"/>
        <item x="4615"/>
        <item x="2558"/>
        <item x="4289"/>
        <item x="2594"/>
        <item x="1927"/>
        <item x="552"/>
        <item x="1167"/>
        <item x="4363"/>
        <item x="3455"/>
        <item x="1170"/>
        <item x="1171"/>
        <item x="1504"/>
        <item x="3962"/>
        <item x="75"/>
        <item x="2017"/>
        <item x="3078"/>
        <item x="4605"/>
        <item x="4300"/>
        <item x="4209"/>
        <item x="1762"/>
        <item x="1457"/>
        <item x="3094"/>
        <item x="4788"/>
        <item x="2589"/>
        <item x="2980"/>
        <item x="1527"/>
        <item x="4863"/>
        <item x="1462"/>
        <item x="5379"/>
        <item x="4333"/>
        <item x="948"/>
        <item x="102"/>
        <item x="4862"/>
        <item x="4452"/>
        <item x="3301"/>
        <item x="5291"/>
        <item x="338"/>
        <item x="5031"/>
        <item x="1463"/>
        <item x="1464"/>
        <item x="1479"/>
        <item x="4105"/>
        <item x="2585"/>
        <item x="2579"/>
        <item x="2580"/>
        <item x="737"/>
        <item x="4624"/>
        <item x="2109"/>
        <item x="1029"/>
        <item x="4943"/>
        <item x="3330"/>
        <item x="5145"/>
        <item x="726"/>
        <item x="727"/>
        <item x="1759"/>
        <item x="3641"/>
        <item x="5051"/>
        <item x="3727"/>
        <item x="4195"/>
        <item x="4160"/>
        <item x="949"/>
        <item x="764"/>
        <item x="3340"/>
        <item x="1266"/>
        <item x="3179"/>
        <item x="2208"/>
        <item x="1539"/>
        <item x="2275"/>
        <item x="2210"/>
        <item x="3117"/>
        <item x="3105"/>
        <item x="5263"/>
        <item x="3726"/>
        <item x="677"/>
        <item x="766"/>
        <item x="4020"/>
        <item x="2266"/>
        <item x="3600"/>
        <item x="2869"/>
        <item x="4290"/>
        <item x="601"/>
        <item x="2501"/>
        <item x="342"/>
        <item x="286"/>
        <item x="3959"/>
        <item x="4956"/>
        <item x="2206"/>
        <item x="5365"/>
        <item x="725"/>
        <item x="2841"/>
        <item x="2197"/>
        <item x="4860"/>
        <item x="4861"/>
        <item x="1725"/>
        <item x="3635"/>
        <item x="4792"/>
        <item x="104"/>
        <item x="5073"/>
        <item x="5123"/>
        <item x="681"/>
        <item x="5357"/>
        <item x="5358"/>
        <item x="3771"/>
        <item x="3769"/>
        <item x="632"/>
        <item x="5054"/>
        <item x="3553"/>
        <item x="1015"/>
        <item x="3403"/>
        <item x="2008"/>
        <item x="5326"/>
        <item x="2844"/>
        <item x="1905"/>
        <item x="590"/>
        <item x="3837"/>
        <item x="3219"/>
        <item x="736"/>
        <item x="2180"/>
        <item x="5264"/>
        <item x="5048"/>
        <item x="2583"/>
        <item x="2584"/>
        <item x="4900"/>
        <item x="344"/>
        <item x="173"/>
        <item x="4568"/>
        <item x="4569"/>
        <item x="4272"/>
        <item x="4046"/>
        <item x="2834"/>
        <item x="5076"/>
        <item x="245"/>
        <item x="5314"/>
        <item x="497"/>
        <item x="909"/>
        <item x="4695"/>
        <item x="4694"/>
        <item x="3892"/>
        <item x="1336"/>
        <item x="2119"/>
        <item x="3898"/>
        <item x="2813"/>
        <item x="2393"/>
        <item x="5183"/>
        <item x="4557"/>
        <item x="4560"/>
        <item x="4559"/>
        <item x="175"/>
        <item x="176"/>
        <item x="1357"/>
        <item x="372"/>
        <item x="2323"/>
        <item x="1808"/>
        <item x="1249"/>
        <item x="902"/>
        <item x="4134"/>
        <item x="1715"/>
        <item x="3582"/>
        <item x="1607"/>
        <item x="2592"/>
        <item x="1912"/>
        <item x="4269"/>
        <item x="716"/>
        <item x="1002"/>
        <item x="3770"/>
        <item x="1710"/>
        <item x="4876"/>
        <item x="37"/>
        <item x="4458"/>
        <item x="5360"/>
        <item x="4663"/>
        <item x="2340"/>
        <item x="4718"/>
        <item x="2339"/>
        <item x="5107"/>
        <item x="4278"/>
        <item x="3599"/>
        <item x="3621"/>
        <item x="2663"/>
        <item x="3695"/>
        <item x="1865"/>
        <item x="1304"/>
        <item x="3079"/>
        <item x="1785"/>
        <item x="4328"/>
        <item x="1576"/>
        <item x="4483"/>
        <item x="5292"/>
        <item x="3100"/>
        <item x="4303"/>
        <item x="5280"/>
        <item x="236"/>
        <item x="239"/>
        <item x="243"/>
        <item x="1188"/>
        <item x="3899"/>
        <item x="3281"/>
        <item x="3289"/>
        <item x="2094"/>
        <item x="1064"/>
        <item x="4351"/>
        <item x="4128"/>
        <item x="954"/>
        <item x="988"/>
        <item x="2700"/>
        <item x="1933"/>
        <item x="752"/>
        <item x="1602"/>
        <item x="803"/>
        <item x="4285"/>
        <item x="2079"/>
        <item x="1065"/>
        <item x="4323"/>
        <item x="130"/>
        <item x="2255"/>
        <item x="1570"/>
        <item x="3575"/>
        <item x="5143"/>
        <item x="5100"/>
        <item x="743"/>
        <item x="1704"/>
        <item x="1702"/>
        <item x="1708"/>
        <item x="2394"/>
        <item x="4609"/>
        <item x="2277"/>
        <item x="255"/>
        <item x="1605"/>
        <item x="3114"/>
        <item x="1899"/>
        <item x="3334"/>
        <item x="1559"/>
        <item x="4188"/>
        <item x="742"/>
        <item x="1468"/>
        <item x="4252"/>
        <item x="5214"/>
        <item x="746"/>
        <item x="1692"/>
        <item x="1691"/>
        <item x="1693"/>
        <item x="2702"/>
        <item x="3055"/>
        <item x="3659"/>
        <item x="4125"/>
        <item x="4126"/>
        <item x="4920"/>
        <item x="3736"/>
        <item x="4495"/>
        <item x="4745"/>
        <item x="3592"/>
        <item x="1797"/>
        <item x="4263"/>
        <item x="3750"/>
        <item x="5056"/>
        <item x="3247"/>
        <item x="4673"/>
        <item x="2122"/>
        <item x="5353"/>
        <item x="745"/>
        <item x="2928"/>
        <item x="958"/>
        <item x="4846"/>
        <item x="3781"/>
        <item x="3950"/>
        <item x="1023"/>
        <item x="3019"/>
        <item x="3440"/>
        <item x="4520"/>
        <item x="4532"/>
        <item x="2518"/>
        <item x="229"/>
        <item x="4494"/>
        <item x="3071"/>
        <item x="4375"/>
        <item x="4952"/>
        <item x="4580"/>
        <item x="4036"/>
        <item x="1387"/>
        <item x="1369"/>
        <item x="5106"/>
        <item x="1305"/>
        <item x="4519"/>
        <item x="2420"/>
        <item x="1390"/>
        <item x="1575"/>
        <item x="4854"/>
        <item x="4006"/>
        <item x="4008"/>
        <item x="4012"/>
        <item x="4016"/>
        <item x="2763"/>
        <item x="3211"/>
        <item x="1388"/>
        <item x="3037"/>
        <item x="616"/>
        <item x="3433"/>
        <item x="644"/>
        <item x="4561"/>
        <item x="3779"/>
        <item x="5047"/>
        <item x="1728"/>
        <item x="676"/>
        <item x="1537"/>
        <item x="1175"/>
        <item x="1174"/>
        <item x="1101"/>
        <item x="3605"/>
        <item x="2414"/>
        <item x="266"/>
        <item x="3050"/>
        <item x="3321"/>
        <item x="381"/>
        <item x="1641"/>
        <item x="901"/>
        <item x="4917"/>
        <item x="2743"/>
        <item x="2750"/>
        <item x="4216"/>
        <item x="5204"/>
        <item x="5193"/>
        <item x="4141"/>
        <item x="5158"/>
        <item x="4953"/>
        <item x="354"/>
        <item x="521"/>
        <item x="355"/>
        <item x="353"/>
        <item x="2289"/>
        <item x="2286"/>
        <item x="2209"/>
        <item x="3452"/>
        <item x="1461"/>
        <item x="3960"/>
        <item x="2839"/>
        <item x="2344"/>
        <item x="4992"/>
        <item x="3948"/>
        <item x="3063"/>
        <item x="3303"/>
        <item x="892"/>
        <item x="1455"/>
        <item x="4867"/>
        <item x="339"/>
        <item x="340"/>
        <item x="311"/>
        <item x="728"/>
        <item x="2174"/>
        <item x="2178"/>
        <item x="2175"/>
        <item x="2176"/>
        <item x="2179"/>
        <item x="2177"/>
        <item x="3305"/>
        <item x="3306"/>
        <item x="2182"/>
        <item x="5362"/>
        <item x="5361"/>
        <item x="3138"/>
        <item x="1606"/>
        <item x="4780"/>
        <item x="645"/>
        <item x="4659"/>
        <item x="4660"/>
        <item x="5189"/>
        <item x="2471"/>
        <item x="1049"/>
        <item x="2200"/>
        <item x="525"/>
        <item x="2484"/>
        <item x="2413"/>
        <item x="997"/>
        <item x="1431"/>
        <item x="3352"/>
        <item x="3637"/>
        <item x="627"/>
        <item x="100"/>
        <item x="2477"/>
        <item x="350"/>
        <item x="3059"/>
        <item x="531"/>
        <item x="2759"/>
        <item x="2227"/>
        <item x="4438"/>
        <item x="1037"/>
        <item x="3194"/>
        <item x="3188"/>
        <item x="1687"/>
        <item x="3844"/>
        <item x="224"/>
        <item x="2018"/>
        <item x="3643"/>
        <item x="4137"/>
        <item x="1378"/>
        <item x="4608"/>
        <item x="2491"/>
        <item x="3676"/>
        <item x="4918"/>
        <item x="4919"/>
        <item x="5135"/>
        <item x="5163"/>
        <item x="2124"/>
        <item x="2128"/>
        <item x="2201"/>
        <item x="441"/>
        <item x="2762"/>
        <item x="1572"/>
        <item x="2120"/>
        <item x="2078"/>
        <item x="3160"/>
        <item x="3157"/>
        <item x="3223"/>
        <item x="4268"/>
        <item x="3042"/>
        <item x="3159"/>
        <item x="1277"/>
        <item x="589"/>
        <item x="3158"/>
        <item x="3834"/>
        <item x="1391"/>
        <item x="5233"/>
        <item x="5232"/>
        <item x="4332"/>
        <item x="4462"/>
        <item x="1278"/>
        <item x="5148"/>
        <item x="2214"/>
        <item x="98"/>
        <item x="2126"/>
        <item x="4678"/>
        <item x="5138"/>
        <item x="1290"/>
        <item x="5194"/>
        <item x="2605"/>
        <item x="2858"/>
        <item x="2859"/>
        <item x="786"/>
        <item x="3976"/>
        <item x="3830"/>
        <item x="1291"/>
        <item x="3883"/>
        <item x="3454"/>
        <item x="2283"/>
        <item x="2285"/>
        <item x="3513"/>
        <item x="2920"/>
        <item x="4338"/>
        <item x="1398"/>
        <item x="4724"/>
        <item x="1225"/>
        <item x="3690"/>
        <item x="3279"/>
        <item x="1774"/>
        <item x="488"/>
        <item x="5244"/>
        <item x="1545"/>
        <item x="2193"/>
        <item x="3545"/>
        <item x="4474"/>
        <item x="1521"/>
        <item x="1596"/>
        <item x="1590"/>
        <item x="963"/>
        <item x="4872"/>
        <item x="5260"/>
        <item x="4402"/>
        <item x="4434"/>
        <item x="1099"/>
        <item x="4410"/>
        <item x="4399"/>
        <item x="1314"/>
        <item x="916"/>
        <item x="920"/>
        <item x="596"/>
        <item x="1346"/>
        <item x="4970"/>
        <item x="1870"/>
        <item x="320"/>
        <item x="268"/>
        <item x="935"/>
        <item x="3202"/>
        <item x="1051"/>
        <item x="504"/>
        <item x="3066"/>
        <item x="2650"/>
        <item x="1320"/>
        <item x="4309"/>
        <item x="250"/>
        <item x="2537"/>
        <item x="3204"/>
        <item x="3084"/>
        <item x="403"/>
        <item x="1524"/>
        <item x="364"/>
        <item x="393"/>
        <item x="4065"/>
        <item x="819"/>
        <item x="2634"/>
        <item x="2406"/>
        <item x="1923"/>
        <item x="2675"/>
        <item x="4511"/>
        <item x="4777"/>
        <item x="135"/>
        <item x="940"/>
        <item x="4512"/>
        <item x="1413"/>
        <item x="2903"/>
        <item x="2698"/>
        <item x="1828"/>
        <item x="1376"/>
        <item x="3436"/>
        <item x="4589"/>
        <item x="2099"/>
        <item x="1109"/>
        <item x="2967"/>
        <item x="4594"/>
        <item x="1879"/>
        <item x="5252"/>
        <item x="1149"/>
        <item x="1128"/>
        <item x="3922"/>
        <item x="928"/>
        <item x="3790"/>
        <item x="1299"/>
        <item x="1297"/>
        <item x="1182"/>
        <item x="1185"/>
        <item x="3016"/>
        <item x="4326"/>
        <item x="348"/>
        <item x="3792"/>
        <item x="2399"/>
        <item x="703"/>
        <item x="426"/>
        <item x="2798"/>
        <item x="2788"/>
        <item x="2775"/>
        <item x="4245"/>
        <item x="161"/>
        <item x="2866"/>
        <item x="4802"/>
        <item x="1734"/>
        <item x="2273"/>
        <item x="125"/>
        <item x="3190"/>
        <item x="2391"/>
        <item x="4418"/>
        <item x="4354"/>
        <item x="1155"/>
        <item x="1143"/>
        <item x="4239"/>
        <item x="3915"/>
        <item x="4234"/>
        <item x="4617"/>
        <item x="3563"/>
        <item x="3580"/>
        <item x="4421"/>
        <item x="1198"/>
        <item x="2803"/>
        <item x="5033"/>
        <item x="4488"/>
        <item x="4752"/>
        <item x="535"/>
        <item x="825"/>
        <item x="1008"/>
        <item x="3806"/>
        <item x="3810"/>
        <item x="2065"/>
        <item x="1890"/>
        <item x="836"/>
        <item x="4747"/>
        <item x="3931"/>
        <item x="2807"/>
        <item x="4043"/>
        <item x="3568"/>
        <item x="1145"/>
        <item x="4528"/>
        <item x="1453"/>
        <item x="2312"/>
        <item x="1343"/>
        <item x="2534"/>
        <item x="4741"/>
        <item x="1366"/>
        <item x="4978"/>
        <item x="2669"/>
        <item x="4090"/>
        <item x="5324"/>
        <item x="5318"/>
        <item x="2783"/>
        <item x="1739"/>
        <item x="1125"/>
        <item x="1616"/>
        <item x="793"/>
        <item x="1755"/>
        <item x="1745"/>
        <item x="1204"/>
        <item x="1354"/>
        <item x="4895"/>
        <item x="3549"/>
        <item x="3925"/>
        <item x="3933"/>
        <item x="1136"/>
        <item x="5327"/>
        <item x="867"/>
        <item x="2130"/>
        <item x="1749"/>
        <item x="3927"/>
        <item x="4312"/>
        <item x="1131"/>
        <item x="1191"/>
        <item x="3902"/>
        <item x="3889"/>
        <item x="3909"/>
        <item x="2821"/>
        <item x="4731"/>
        <item x="1476"/>
        <item x="4266"/>
        <item x="1082"/>
        <item x="2459"/>
        <item x="2461"/>
        <item x="3845"/>
        <item x="2033"/>
        <item x="3462"/>
        <item x="3756"/>
        <item x="3420"/>
        <item x="1172"/>
        <item x="999"/>
        <item x="2267"/>
        <item x="5042"/>
        <item x="4107"/>
        <item x="2516"/>
        <item x="3539"/>
        <item x="1363"/>
        <item x="1364"/>
        <item x="1362"/>
        <item x="4423"/>
        <item x="4116"/>
        <item x="2728"/>
        <item x="4785"/>
        <item x="3425"/>
        <item x="2745"/>
        <item x="2527"/>
        <item x="2703"/>
        <item x="2664"/>
        <item x="2826"/>
        <item x="181"/>
        <item x="4542"/>
        <item x="2723"/>
        <item x="2345"/>
        <item x="2076"/>
        <item x="3152"/>
        <item x="2832"/>
        <item x="708"/>
        <item x="487"/>
        <item x="4401"/>
        <item x="4409"/>
        <item x="1313"/>
        <item x="4969"/>
        <item x="319"/>
        <item x="3201"/>
        <item x="1319"/>
        <item x="402"/>
        <item x="2633"/>
        <item x="2405"/>
        <item x="2674"/>
        <item x="4509"/>
        <item x="4776"/>
        <item x="1412"/>
        <item x="2902"/>
        <item x="2697"/>
        <item x="2098"/>
        <item x="5251"/>
        <item x="3921"/>
        <item x="927"/>
        <item x="3586"/>
        <item x="1296"/>
        <item x="2398"/>
        <item x="2774"/>
        <item x="4244"/>
        <item x="160"/>
        <item x="4801"/>
        <item x="1733"/>
        <item x="4417"/>
        <item x="1154"/>
        <item x="1142"/>
        <item x="3914"/>
        <item x="4233"/>
        <item x="4616"/>
        <item x="3562"/>
        <item x="2883"/>
        <item x="5382"/>
        <item x="2704"/>
        <item x="1452"/>
        <item x="2311"/>
        <item x="1342"/>
        <item x="2915"/>
        <item x="5323"/>
        <item x="3474"/>
        <item x="2913"/>
        <item x="3354"/>
        <item x="1744"/>
        <item x="3908"/>
        <item x="3461"/>
        <item x="1544"/>
        <item x="4032"/>
        <item x="134"/>
        <item x="2668"/>
        <item x="4588"/>
        <item x="2601"/>
        <item x="5298"/>
        <item x="1754"/>
        <item x="2881"/>
        <item x="1922"/>
        <item x="3579"/>
        <item x="1917"/>
        <item x="510"/>
        <item x="2886"/>
        <item x="2885"/>
        <item x="3286"/>
        <item x="3283"/>
        <item x="3284"/>
        <item x="3288"/>
        <item x="481"/>
        <item x="3557"/>
        <item x="4042"/>
        <item x="4064"/>
        <item x="4039"/>
        <item x="4755"/>
        <item x="2912"/>
        <item x="818"/>
        <item x="4510"/>
        <item x="3544"/>
        <item x="3567"/>
        <item x="3689"/>
        <item x="1589"/>
        <item x="4407"/>
        <item x="1312"/>
        <item x="4968"/>
        <item x="1868"/>
        <item x="3200"/>
        <item x="1318"/>
        <item x="4308"/>
        <item x="401"/>
        <item x="4063"/>
        <item x="2631"/>
        <item x="2624"/>
        <item x="2403"/>
        <item x="2673"/>
        <item x="4506"/>
        <item x="4775"/>
        <item x="4507"/>
        <item x="1410"/>
        <item x="2898"/>
        <item x="2695"/>
        <item x="4664"/>
        <item x="18"/>
        <item x="1827"/>
        <item x="1878"/>
        <item x="5250"/>
        <item x="3919"/>
        <item x="926"/>
        <item x="3585"/>
        <item x="3789"/>
        <item x="4889"/>
        <item x="2797"/>
        <item x="2787"/>
        <item x="2773"/>
        <item x="159"/>
        <item x="2271"/>
        <item x="3956"/>
        <item x="1141"/>
        <item x="3619"/>
        <item x="3561"/>
        <item x="1197"/>
        <item x="2802"/>
        <item x="4751"/>
        <item x="3512"/>
        <item x="1615"/>
        <item x="3768"/>
        <item x="1498"/>
        <item x="3930"/>
        <item x="2806"/>
        <item x="3566"/>
        <item x="4543"/>
        <item x="4527"/>
        <item x="2525"/>
        <item x="2310"/>
        <item x="1341"/>
        <item x="1483"/>
        <item x="5322"/>
        <item x="2782"/>
        <item x="4115"/>
        <item x="1124"/>
        <item x="1509"/>
        <item x="1780"/>
        <item x="4200"/>
        <item x="5391"/>
        <item x="1251"/>
        <item x="1777"/>
        <item x="1782"/>
        <item x="1743"/>
        <item x="1353"/>
        <item x="3547"/>
        <item x="2686"/>
        <item x="178"/>
        <item x="5390"/>
        <item x="3112"/>
        <item x="4546"/>
        <item x="2678"/>
        <item x="585"/>
        <item x="1130"/>
        <item x="3906"/>
        <item x="2820"/>
        <item x="4191"/>
        <item x="3576"/>
        <item x="221"/>
        <item x="1841"/>
        <item x="565"/>
        <item x="568"/>
        <item x="2966"/>
        <item x="223"/>
        <item x="1039"/>
        <item x="2054"/>
        <item x="3353"/>
        <item x="132"/>
        <item x="595"/>
        <item x="3011"/>
        <item x="3428"/>
        <item x="2192"/>
        <item x="4572"/>
        <item x="792"/>
        <item x="977"/>
        <item x="5304"/>
        <item x="2667"/>
        <item x="608"/>
        <item x="4523"/>
        <item x="5074"/>
        <item x="3877"/>
        <item x="3879"/>
        <item x="1784"/>
        <item x="1385"/>
        <item x="1372"/>
        <item x="4325"/>
        <item x="5301"/>
        <item x="4236"/>
        <item x="425"/>
        <item x="1688"/>
        <item x="2027"/>
        <item x="3913"/>
        <item x="2865"/>
        <item x="2847"/>
        <item x="1892"/>
        <item x="3887"/>
        <item x="3900"/>
        <item x="1595"/>
        <item x="1779"/>
        <item x="702"/>
        <item x="382"/>
        <item x="4427"/>
        <item x="5080"/>
        <item x="4800"/>
        <item x="1770"/>
        <item x="4524"/>
        <item x="1491"/>
        <item x="3944"/>
        <item x="3855"/>
        <item x="1050"/>
        <item x="5067"/>
        <item x="4670"/>
        <item x="88"/>
        <item x="124"/>
        <item x="1503"/>
        <item x="1738"/>
        <item x="1747"/>
        <item x="896"/>
        <item x="893"/>
        <item x="66"/>
        <item x="3551"/>
        <item x="4139"/>
        <item x="1792"/>
        <item x="2727"/>
        <item x="1480"/>
        <item x="4782"/>
        <item x="4786"/>
        <item x="1006"/>
        <item x="57"/>
        <item x="4784"/>
        <item x="1685"/>
        <item x="5156"/>
        <item x="3552"/>
        <item x="172"/>
        <item x="2850"/>
        <item x="2812"/>
        <item x="4556"/>
        <item x="4558"/>
        <item x="373"/>
        <item x="38"/>
        <item x="4717"/>
        <item x="4715"/>
        <item x="2662"/>
        <item x="218"/>
        <item x="1864"/>
        <item x="2093"/>
        <item x="3218"/>
        <item x="987"/>
        <item x="46"/>
        <item x="47"/>
        <item x="63"/>
        <item x="2701"/>
        <item x="3814"/>
        <item x="534"/>
        <item x="1686"/>
        <item x="5259"/>
        <item x="620"/>
        <item x="4007"/>
        <item x="2831"/>
        <item x="939"/>
        <item x="39"/>
        <item x="2236"/>
        <item x="3402"/>
        <item x="4487"/>
        <item x="495"/>
        <item x="490"/>
        <item x="70"/>
        <item x="3687"/>
        <item x="1772"/>
        <item x="3992"/>
        <item x="2993"/>
        <item x="667"/>
        <item x="485"/>
        <item x="5242"/>
        <item x="1542"/>
        <item x="1538"/>
        <item x="3542"/>
        <item x="4471"/>
        <item x="1520"/>
        <item x="1593"/>
        <item x="1165"/>
        <item x="1587"/>
        <item x="960"/>
        <item x="4870"/>
        <item x="5257"/>
        <item x="4425"/>
        <item x="4432"/>
        <item x="1097"/>
        <item x="4405"/>
        <item x="1310"/>
        <item x="914"/>
        <item x="314"/>
        <item x="4965"/>
        <item x="1866"/>
        <item x="317"/>
        <item x="3198"/>
        <item x="3064"/>
        <item x="2648"/>
        <item x="1316"/>
        <item x="1519"/>
        <item x="248"/>
        <item x="399"/>
        <item x="1523"/>
        <item x="1548"/>
        <item x="1554"/>
        <item x="362"/>
        <item x="4061"/>
        <item x="815"/>
        <item x="2629"/>
        <item x="5316"/>
        <item x="2671"/>
        <item x="4502"/>
        <item x="479"/>
        <item x="4773"/>
        <item x="4503"/>
        <item x="1408"/>
        <item x="2896"/>
        <item x="2692"/>
        <item x="3438"/>
        <item x="3434"/>
        <item x="3443"/>
        <item x="4586"/>
        <item x="2096"/>
        <item x="1106"/>
        <item x="1252"/>
        <item x="2964"/>
        <item x="5248"/>
        <item x="1148"/>
        <item x="2442"/>
        <item x="3917"/>
        <item x="924"/>
        <item x="3583"/>
        <item x="1055"/>
        <item x="1292"/>
        <item x="1183"/>
        <item x="3014"/>
        <item x="4324"/>
        <item x="700"/>
        <item x="423"/>
        <item x="519"/>
        <item x="2771"/>
        <item x="4241"/>
        <item x="2599"/>
        <item x="157"/>
        <item x="2845"/>
        <item x="2863"/>
        <item x="4798"/>
        <item x="1731"/>
        <item x="164"/>
        <item x="2269"/>
        <item x="4413"/>
        <item x="4352"/>
        <item x="1152"/>
        <item x="1139"/>
        <item x="1516"/>
        <item x="4485"/>
        <item x="4749"/>
        <item x="532"/>
        <item x="693"/>
        <item x="1528"/>
        <item x="1530"/>
        <item x="1513"/>
        <item x="1552"/>
        <item x="2646"/>
        <item x="1437"/>
        <item x="1532"/>
        <item x="1533"/>
        <item x="1550"/>
        <item x="2308"/>
        <item x="5320"/>
        <item x="1406"/>
        <item x="691"/>
        <item x="1741"/>
        <item x="683"/>
        <item x="1541"/>
        <item x="4264"/>
        <item x="443"/>
        <item x="1071"/>
        <item x="3040"/>
        <item x="2167"/>
        <item x="2462"/>
        <item x="1077"/>
        <item x="1111"/>
        <item x="2463"/>
        <item x="235"/>
        <item x="850"/>
        <item x="849"/>
        <item x="710"/>
        <item x="2907"/>
        <item x="1380"/>
        <item x="662"/>
        <item x="3460"/>
        <item x="3949"/>
        <item x="4291"/>
        <item x="1556"/>
        <item x="2497"/>
        <item x="692"/>
        <item x="5124"/>
        <item x="1664"/>
        <item x="1669"/>
        <item x="2498"/>
        <item x="2500"/>
        <item x="81"/>
        <item x="661"/>
        <item x="1622"/>
        <item x="675"/>
        <item x="690"/>
        <item x="1223"/>
        <item x="3467"/>
        <item x="3464"/>
        <item x="3477"/>
        <item x="3473"/>
        <item x="3471"/>
        <item x="3470"/>
        <item x="3468"/>
        <item x="3469"/>
        <item x="1557"/>
        <item x="1370"/>
        <item x="76"/>
        <item x="2494"/>
        <item x="1531"/>
        <item x="1393"/>
        <item x="2496"/>
        <item x="1432"/>
        <item x="2606"/>
        <item x="872"/>
        <item x="85"/>
        <item x="83"/>
        <item x="1888"/>
        <item x="1667"/>
        <item x="2767"/>
        <item x="658"/>
        <item x="1665"/>
        <item x="3134"/>
        <item x="86"/>
        <item x="3263"/>
        <item x="674"/>
        <item x="543"/>
        <item x="1955"/>
        <item x="1814"/>
        <item x="1813"/>
        <item x="3476"/>
        <item x="3480"/>
        <item x="1592"/>
        <item x="1529"/>
        <item x="1534"/>
        <item x="1518"/>
        <item x="1507"/>
        <item x="1502"/>
        <item x="5334"/>
        <item x="1920"/>
        <item x="1915"/>
        <item x="1496"/>
        <item x="942"/>
        <item x="1898"/>
        <item x="3171"/>
        <item x="1896"/>
        <item x="695"/>
        <item x="1694"/>
        <item x="1450"/>
        <item x="1162"/>
        <item x="4521"/>
        <item x="3651"/>
        <item x="180"/>
        <item x="193"/>
        <item x="199"/>
        <item x="316"/>
        <item x="375"/>
        <item x="522"/>
        <item x="660"/>
        <item x="663"/>
        <item x="665"/>
        <item x="682"/>
        <item x="696"/>
        <item x="1365"/>
        <item x="1624"/>
        <item x="2770"/>
        <item x="2939"/>
        <item x="3001"/>
        <item x="3441"/>
        <item x="4377"/>
        <item x="4980"/>
        <item x="673"/>
        <item x="672"/>
        <item x="1540"/>
        <item x="4376"/>
        <item x="2666"/>
        <item x="1951"/>
        <item x="1790"/>
        <item x="3010"/>
        <item x="2780"/>
        <item x="3110"/>
        <item x="170"/>
        <item x="446"/>
        <item x="2545"/>
        <item x="680"/>
        <item x="1549"/>
        <item x="5255"/>
        <item x="1024"/>
        <item x="2941"/>
        <item x="4393"/>
        <item x="678"/>
        <item x="502"/>
        <item x="2160"/>
        <item x="3335"/>
        <item x="3338"/>
        <item x="3424"/>
        <item x="3808"/>
        <item x="3804"/>
        <item x="1997"/>
        <item x="4396"/>
        <item x="2235"/>
        <item x="3164"/>
        <item x="190"/>
        <item x="1787"/>
        <item x="1339"/>
        <item x="3080"/>
        <item x="891"/>
        <item x="89"/>
        <item x="3859"/>
        <item x="3858"/>
        <item x="4294"/>
        <item x="2739"/>
        <item x="5386"/>
        <item x="1771"/>
        <item x="496"/>
        <item x="5096"/>
        <item x="491"/>
        <item x="5064"/>
        <item x="71"/>
        <item x="3688"/>
        <item x="1773"/>
        <item x="3002"/>
        <item x="2994"/>
        <item x="486"/>
        <item x="2546"/>
        <item x="4109"/>
        <item x="4033"/>
        <item x="4295"/>
        <item x="5243"/>
        <item x="222"/>
        <item x="1543"/>
        <item x="2191"/>
        <item x="3543"/>
        <item x="4472"/>
        <item x="1166"/>
        <item x="1588"/>
        <item x="961"/>
        <item x="4871"/>
        <item x="5258"/>
        <item x="4426"/>
        <item x="4433"/>
        <item x="1098"/>
        <item x="4406"/>
        <item x="4398"/>
        <item x="1311"/>
        <item x="3151"/>
        <item x="918"/>
        <item x="915"/>
        <item x="919"/>
        <item x="594"/>
        <item x="3118"/>
        <item x="315"/>
        <item x="959"/>
        <item x="1345"/>
        <item x="3608"/>
        <item x="4966"/>
        <item x="1867"/>
        <item x="318"/>
        <item x="267"/>
        <item x="934"/>
        <item x="3199"/>
        <item x="1303"/>
        <item x="3184"/>
        <item x="3486"/>
        <item x="4394"/>
        <item x="723"/>
        <item x="3735"/>
        <item x="503"/>
        <item x="3065"/>
        <item x="4050"/>
        <item x="4106"/>
        <item x="2161"/>
        <item x="270"/>
        <item x="1317"/>
        <item x="1012"/>
        <item x="923"/>
        <item x="249"/>
        <item x="3652"/>
        <item x="5303"/>
        <item x="2536"/>
        <item x="3083"/>
        <item x="400"/>
        <item x="1026"/>
        <item x="1022"/>
        <item x="3704"/>
        <item x="2586"/>
        <item x="1555"/>
        <item x="363"/>
        <item x="544"/>
        <item x="392"/>
        <item x="4062"/>
        <item x="1359"/>
        <item x="201"/>
        <item x="1031"/>
        <item x="816"/>
        <item x="2630"/>
        <item x="2402"/>
        <item x="1916"/>
        <item x="1921"/>
        <item x="2672"/>
        <item x="4504"/>
        <item x="480"/>
        <item x="4774"/>
        <item x="4522"/>
        <item x="131"/>
        <item x="938"/>
        <item x="4505"/>
        <item x="1409"/>
        <item x="2897"/>
        <item x="2693"/>
        <item x="970"/>
        <item x="313"/>
        <item x="1826"/>
        <item x="1375"/>
        <item x="3439"/>
        <item x="3435"/>
        <item x="4587"/>
        <item x="2097"/>
        <item x="2225"/>
        <item x="4549"/>
        <item x="1107"/>
        <item x="2965"/>
        <item x="4593"/>
        <item x="875"/>
        <item x="5249"/>
        <item x="1627"/>
        <item x="2443"/>
        <item x="3918"/>
        <item x="1925"/>
        <item x="925"/>
        <item x="3584"/>
        <item x="1057"/>
        <item x="4395"/>
        <item x="1998"/>
        <item x="879"/>
        <item x="523"/>
        <item x="1293"/>
        <item x="2036"/>
        <item x="1181"/>
        <item x="1882"/>
        <item x="1184"/>
        <item x="3150"/>
        <item x="922"/>
        <item x="4397"/>
        <item x="4473"/>
        <item x="3015"/>
        <item x="1852"/>
        <item x="2397"/>
        <item x="2438"/>
        <item x="701"/>
        <item x="424"/>
        <item x="2246"/>
        <item x="1433"/>
        <item x="520"/>
        <item x="2796"/>
        <item x="2786"/>
        <item x="2772"/>
        <item x="4242"/>
        <item x="2600"/>
        <item x="1904"/>
        <item x="158"/>
        <item x="4706"/>
        <item x="2846"/>
        <item x="2864"/>
        <item x="4799"/>
        <item x="1732"/>
        <item x="165"/>
        <item x="2270"/>
        <item x="697"/>
        <item x="895"/>
        <item x="2390"/>
        <item x="1791"/>
        <item x="4414"/>
        <item x="4353"/>
        <item x="1153"/>
        <item x="1788"/>
        <item x="1140"/>
        <item x="2985"/>
        <item x="3912"/>
        <item x="4038"/>
        <item x="2432"/>
        <item x="3560"/>
        <item x="3578"/>
        <item x="2714"/>
        <item x="1371"/>
        <item x="1394"/>
        <item x="2801"/>
        <item x="4486"/>
        <item x="4750"/>
        <item x="533"/>
        <item x="2440"/>
        <item x="2439"/>
        <item x="5383"/>
        <item x="376"/>
        <item x="5097"/>
        <item x="3805"/>
        <item x="3809"/>
        <item x="2291"/>
        <item x="1580"/>
        <item x="4571"/>
        <item x="2064"/>
        <item x="3259"/>
        <item x="1889"/>
        <item x="670"/>
        <item x="1721"/>
        <item x="2457"/>
        <item x="1718"/>
        <item x="1038"/>
        <item x="1497"/>
        <item x="973"/>
        <item x="367"/>
        <item x="3929"/>
        <item x="1894"/>
        <item x="4041"/>
        <item x="4960"/>
        <item x="3565"/>
        <item x="4516"/>
        <item x="4534"/>
        <item x="4526"/>
        <item x="3426"/>
        <item x="2309"/>
        <item x="1340"/>
        <item x="837"/>
        <item x="1079"/>
        <item x="2533"/>
        <item x="972"/>
        <item x="2234"/>
        <item x="2316"/>
        <item x="1952"/>
        <item x="3311"/>
        <item x="4086"/>
        <item x="4404"/>
        <item x="3556"/>
        <item x="1482"/>
        <item x="2914"/>
        <item x="5321"/>
        <item x="2781"/>
        <item x="1737"/>
        <item x="834"/>
        <item x="1508"/>
        <item x="1439"/>
        <item x="789"/>
        <item x="669"/>
        <item x="2622"/>
        <item x="2621"/>
        <item x="791"/>
        <item x="671"/>
        <item x="1900"/>
        <item x="1751"/>
        <item x="1742"/>
        <item x="1352"/>
        <item x="788"/>
        <item x="3111"/>
        <item x="2552"/>
        <item x="1885"/>
        <item x="406"/>
        <item x="3947"/>
        <item x="3905"/>
        <item x="2819"/>
        <item x="4730"/>
        <item x="1404"/>
        <item x="1442"/>
        <item x="2458"/>
        <item x="233"/>
        <item x="2460"/>
        <item x="1441"/>
        <item x="2464"/>
        <item x="2918"/>
        <item x="3442"/>
        <item x="2595"/>
        <item x="1730"/>
        <item x="4293"/>
        <item x="2909"/>
        <item x="2910"/>
        <item x="2925"/>
        <item x="3404"/>
        <item x="2026"/>
        <item x="1668"/>
        <item x="1861"/>
        <item x="1594"/>
        <item x="2937"/>
        <item x="3267"/>
        <item x="2347"/>
        <item x="106"/>
        <item x="1032"/>
        <item x="2974"/>
        <item x="5289"/>
        <item x="5032"/>
        <item x="2923"/>
        <item x="4530"/>
        <item x="5141"/>
        <item x="833"/>
        <item x="3484"/>
        <item x="3489"/>
        <item x="641"/>
        <item x="3039"/>
        <item x="217"/>
        <item x="4155"/>
        <item x="4337"/>
        <item x="3482"/>
        <item x="2940"/>
        <item x="2172"/>
        <item x="3444"/>
        <item x="3485"/>
        <item x="4408"/>
        <item x="2632"/>
        <item x="4508"/>
        <item x="1411"/>
        <item x="1295"/>
        <item x="4243"/>
        <item x="5028"/>
        <item x="5038"/>
        <item x="5037"/>
        <item x="3645"/>
        <item x="5040"/>
        <item x="5036"/>
        <item x="4416"/>
        <item x="2696"/>
        <item x="985"/>
        <item x="1840"/>
        <item x="4343"/>
        <item x="4836"/>
        <item x="4550"/>
        <item x="414"/>
        <item x="3748"/>
        <item x="2989"/>
        <item x="2835"/>
        <item x="253"/>
        <item x="642"/>
        <item x="4601"/>
        <item x="4098"/>
        <item x="4099"/>
        <item x="4100"/>
        <item x="4431"/>
        <item x="154"/>
        <item x="1215"/>
        <item x="1466"/>
        <item x="1473"/>
        <item x="2416"/>
        <item x="2505"/>
        <item x="3181"/>
        <item x="3794"/>
        <item x="4151"/>
        <item x="5218"/>
        <item x="5330"/>
        <item x="4864"/>
        <item x="3192"/>
        <item x="1604"/>
        <item x="3836"/>
        <item x="1907"/>
        <item x="310"/>
        <item x="2216"/>
        <item x="4835"/>
        <item x="4482"/>
        <item x="1869"/>
        <item x="3032"/>
        <item x="3285"/>
        <item x="3287"/>
        <item x="413"/>
        <item x="5216"/>
        <item x="4342"/>
        <item x="4480"/>
        <item x="4345"/>
        <item x="48"/>
        <item x="91"/>
        <item x="1120"/>
        <item x="252"/>
        <item x="2936"/>
        <item x="984"/>
        <item x="1839"/>
        <item x="2170"/>
        <item x="3647"/>
        <item x="1753"/>
        <item x="545"/>
        <item x="3307"/>
        <item x="4306"/>
        <item x="4089"/>
        <item x="3362"/>
        <item x="3364"/>
        <item x="2228"/>
        <item x="3758"/>
        <item x="4636"/>
        <item x="3421"/>
        <item x="3819"/>
        <item x="3818"/>
        <item x="853"/>
        <item x="2302"/>
        <item x="3821"/>
        <item x="2451"/>
        <item x="5052"/>
        <item x="5050"/>
        <item x="5069"/>
        <item x="4638"/>
        <item x="4637"/>
        <item x="4646"/>
        <item x="2364"/>
        <item x="4265"/>
        <item x="4478"/>
        <item x="4634"/>
        <item x="4470"/>
        <item x="349"/>
        <item x="2724"/>
        <item x="1159"/>
        <item x="1674"/>
        <item x="4127"/>
        <item x="969"/>
        <item x="1063"/>
        <item x="1698"/>
        <item x="2483"/>
        <item x="3208"/>
        <item x="4365"/>
        <item x="4612"/>
        <item x="4879"/>
        <item x="293"/>
        <item x="5120"/>
        <item x="4897"/>
        <item x="1748"/>
        <item x="415"/>
        <item x="5275"/>
        <item x="5099"/>
        <item x="298"/>
        <item x="4102"/>
        <item x="2838"/>
        <item x="5339"/>
        <item x="758"/>
        <item x="1834"/>
        <item x="846"/>
        <item x="2409"/>
        <item x="797"/>
        <item x="3591"/>
        <item x="23"/>
        <item x="34"/>
        <item x="1288"/>
        <item x="5017"/>
        <item x="3523"/>
        <item x="3165"/>
        <item x="5029"/>
        <item x="4060"/>
        <item x="4059"/>
        <item x="4029"/>
        <item x="3416"/>
        <item x="4313"/>
        <item x="553"/>
        <item x="4439"/>
        <item x="2588"/>
        <item x="1465"/>
        <item x="3762"/>
        <item x="4058"/>
        <item x="4028"/>
        <item x="4057"/>
        <item x="4056"/>
        <item x="15"/>
        <item x="3788"/>
        <item x="4054"/>
        <item x="1673"/>
        <item x="4055"/>
        <item x="4027"/>
        <item x="1953"/>
        <item x="4277"/>
        <item x="4067"/>
        <item x="67"/>
        <item x="3277"/>
        <item x="4157"/>
        <item x="3863"/>
        <item x="3864"/>
        <item x="1600"/>
        <item x="3457"/>
        <item x="3815"/>
        <item x="435"/>
        <item x="845"/>
        <item x="4492"/>
        <item x="2677"/>
        <item x="740"/>
        <item x="3866"/>
        <item x="3867"/>
        <item x="5092"/>
        <item x="3488"/>
        <item x="2049"/>
        <item x="3278"/>
        <item x="5372"/>
        <item x="4176"/>
        <item x="3707"/>
        <item x="3708"/>
        <item x="5140"/>
        <item x="611"/>
        <item x="4898"/>
        <item x="4676"/>
        <item x="4916"/>
        <item x="2489"/>
        <item x="467"/>
        <item x="469"/>
        <item x="4679"/>
        <item x="3722"/>
        <item x="607"/>
        <item x="4600"/>
        <item x="5269"/>
        <item x="2683"/>
        <item x="3250"/>
        <item x="3249"/>
        <item x="4167"/>
        <item x="2181"/>
        <item x="2183"/>
        <item x="5234"/>
        <item x="4165"/>
        <item x="2288"/>
        <item x="3388"/>
        <item x="1986"/>
        <item x="2272"/>
        <item x="2377"/>
        <item x="4884"/>
        <item x="4087"/>
        <item x="20"/>
        <item x="1206"/>
        <item x="2682"/>
        <item x="1469"/>
        <item x="30"/>
        <item x="28"/>
        <item x="24"/>
        <item x="1383"/>
        <item x="575"/>
        <item x="4171"/>
        <item x="1701"/>
        <item x="4962"/>
        <item x="2837"/>
        <item x="4211"/>
        <item x="518"/>
        <item x="600"/>
        <item x="4166"/>
        <item x="4170"/>
        <item x="4145"/>
        <item x="51"/>
        <item x="617"/>
        <item x="1471"/>
        <item x="420"/>
        <item x="882"/>
        <item x="1089"/>
        <item x="1118"/>
        <item x="1678"/>
        <item x="1902"/>
        <item x="1913"/>
        <item x="2007"/>
        <item x="2548"/>
        <item x="2154"/>
        <item x="4464"/>
        <item x="2415"/>
        <item x="3891"/>
        <item x="2077"/>
        <item x="3607"/>
        <item x="3514"/>
        <item x="1719"/>
        <item x="2284"/>
        <item x="5371"/>
        <item x="3668"/>
        <item x="3661"/>
        <item x="3671"/>
        <item x="5205"/>
        <item x="5240"/>
        <item x="2734"/>
        <item x="3729"/>
        <item x="4144"/>
        <item x="1793"/>
        <item x="2006"/>
        <item x="2547"/>
        <item x="2827"/>
        <item x="3006"/>
        <item x="3004"/>
        <item x="3008"/>
        <item x="54"/>
        <item x="49"/>
        <item x="4142"/>
        <item x="4143"/>
        <item x="1196"/>
        <item x="1614"/>
        <item x="3368"/>
        <item x="3365"/>
        <item x="3496"/>
        <item x="1117"/>
        <item x="2485"/>
        <item x="3072"/>
        <item x="1047"/>
        <item x="5144"/>
        <item x="4756"/>
        <item x="3224"/>
        <item x="64"/>
        <item x="55"/>
        <item x="1232"/>
        <item x="1234"/>
        <item x="3251"/>
        <item x="3574"/>
        <item x="43"/>
        <item x="1484"/>
        <item x="21"/>
        <item x="844"/>
        <item x="36"/>
        <item x="3475"/>
        <item x="4138"/>
        <item x="856"/>
        <item x="281"/>
        <item x="2810"/>
        <item x="4540"/>
        <item x="2617"/>
        <item x="4441"/>
        <item x="2931"/>
        <item x="3227"/>
        <item x="272"/>
        <item x="2490"/>
        <item x="4074"/>
        <item x="31"/>
        <item x="50"/>
        <item x="29"/>
        <item x="26"/>
        <item x="494"/>
        <item x="1643"/>
        <item x="1019"/>
        <item x="1248"/>
        <item x="4959"/>
        <item x="2809"/>
        <item x="2000"/>
        <item x="1993"/>
        <item x="1990"/>
        <item x="4199"/>
        <item x="1224"/>
        <item x="1005"/>
        <item x="1992"/>
        <item x="3361"/>
        <item x="3372"/>
        <item x="4499"/>
        <item x="274"/>
        <item x="3522"/>
        <item x="2048"/>
        <item x="699"/>
        <item x="2307"/>
        <item x="460"/>
        <item x="2057"/>
        <item x="4030"/>
        <item x="4035"/>
        <item x="296"/>
        <item x="5256"/>
        <item x="4734"/>
        <item x="4807"/>
        <item x="1601"/>
        <item x="983"/>
        <item x="1489"/>
        <item x="82"/>
        <item x="5161"/>
        <item x="204"/>
        <item x="346"/>
        <item x="2752"/>
        <item x="3248"/>
        <item x="4883"/>
        <item x="4830"/>
        <item x="933"/>
        <item x="730"/>
        <item x="584"/>
        <item x="1259"/>
        <item x="3394"/>
        <item x="419"/>
        <item x="2843"/>
        <item x="4770"/>
        <item x="4771"/>
        <item x="1661"/>
        <item x="2305"/>
        <item x="687"/>
        <item x="4367"/>
        <item x="1811"/>
        <item x="4340"/>
        <item x="2117"/>
        <item x="3483"/>
        <item x="3445"/>
        <item x="4954"/>
        <item x="343"/>
        <item x="2306"/>
        <item x="1488"/>
        <item x="5162"/>
        <item x="932"/>
        <item x="27"/>
        <item x="3258"/>
        <item x="2811"/>
        <item x="3350"/>
        <item x="3351"/>
        <item x="4635"/>
        <item x="3038"/>
        <item x="2240"/>
        <item x="3371"/>
        <item x="2691"/>
        <item x="2992"/>
        <item x="300"/>
        <item x="4384"/>
        <item x="4816"/>
        <item x="3589"/>
        <item x="2872"/>
        <item x="2582"/>
        <item x="4206"/>
        <item x="3841"/>
        <item x="1709"/>
        <item x="2593"/>
        <item x="3053"/>
        <item x="3838"/>
        <item x="3189"/>
        <item x="477"/>
        <item x="4282"/>
        <item x="4281"/>
        <item x="3044"/>
        <item x="4366"/>
        <item x="5389"/>
        <item x="5078"/>
        <item x="2581"/>
        <item x="5077"/>
        <item x="4382"/>
        <item x="4815"/>
        <item x="4383"/>
        <item x="4466"/>
        <item x="3363"/>
        <item x="3373"/>
        <item x="1116"/>
        <item x="1211"/>
        <item x="1499"/>
        <item x="1582"/>
        <item x="2294"/>
        <item x="2450"/>
        <item x="2660"/>
        <item x="2730"/>
        <item x="2761"/>
        <item x="2814"/>
        <item x="3096"/>
        <item x="3743"/>
        <item x="3749"/>
        <item x="3751"/>
        <item x="3752"/>
        <item x="3411"/>
        <item x="3466"/>
        <item x="242"/>
        <item x="3725"/>
        <item x="4379"/>
        <item x="4380"/>
        <item x="4381"/>
        <item x="4604"/>
        <item x="5006"/>
        <item x="58"/>
        <item x="65"/>
        <item x="436"/>
        <item x="459"/>
        <item x="499"/>
        <item x="612"/>
        <item x="629"/>
        <item x="648"/>
        <item x="721"/>
        <item x="1043"/>
        <item x="1374"/>
        <item x="1381"/>
        <item x="1652"/>
        <item x="1846"/>
        <item x="1863"/>
        <item x="2795"/>
        <item x="2824"/>
        <item x="2938"/>
        <item x="3121"/>
        <item x="3273"/>
        <item x="3511"/>
        <item x="3526"/>
        <item x="3528"/>
        <item x="3530"/>
        <item x="3538"/>
        <item x="3612"/>
        <item x="3613"/>
        <item x="3614"/>
        <item x="3706"/>
        <item x="1189"/>
        <item x="3791"/>
        <item x="3894"/>
        <item x="4018"/>
        <item x="4133"/>
        <item x="4213"/>
        <item x="4640"/>
        <item x="4641"/>
        <item x="4808"/>
        <item x="4850"/>
        <item x="4875"/>
        <item x="52"/>
        <item x="291"/>
        <item x="715"/>
        <item x="751"/>
        <item x="796"/>
        <item x="980"/>
        <item x="1027"/>
        <item x="1042"/>
        <item x="1242"/>
        <item x="1286"/>
        <item x="1287"/>
        <item x="1577"/>
        <item x="1625"/>
        <item x="1716"/>
        <item x="1765"/>
        <item x="1906"/>
        <item x="2060"/>
        <item x="2061"/>
        <item x="2080"/>
        <item x="2081"/>
        <item x="2082"/>
        <item x="2083"/>
        <item x="2085"/>
        <item x="2230"/>
        <item x="2374"/>
        <item x="2707"/>
        <item x="2930"/>
        <item x="847"/>
        <item x="3323"/>
        <item x="3820"/>
        <item x="3451"/>
        <item x="3501"/>
        <item x="3878"/>
        <item x="3882"/>
        <item x="4500"/>
        <item x="4136"/>
        <item x="4175"/>
        <item x="4299"/>
        <item x="4301"/>
        <item x="4330"/>
        <item x="4335"/>
        <item x="4578"/>
        <item x="4579"/>
        <item x="4699"/>
        <item x="4857"/>
        <item x="4743"/>
        <item x="4813"/>
        <item x="4845"/>
        <item x="5203"/>
        <item x="5300"/>
        <item x="68"/>
        <item x="288"/>
        <item x="529"/>
        <item x="556"/>
        <item x="733"/>
        <item x="734"/>
        <item x="1147"/>
        <item x="1238"/>
        <item x="1243"/>
        <item x="1705"/>
        <item x="1812"/>
        <item x="2084"/>
        <item x="2744"/>
        <item x="3122"/>
        <item x="3123"/>
        <item x="3399"/>
        <item x="3525"/>
        <item x="3527"/>
        <item x="3529"/>
        <item x="3954"/>
        <item x="4260"/>
        <item x="4576"/>
        <item x="5370"/>
        <item x="3660"/>
        <item x="493"/>
        <item x="4217"/>
        <item x="4764"/>
        <item x="5181"/>
        <item x="5273"/>
        <item x="1257"/>
        <item x="1236"/>
        <item x="2578"/>
        <item x="1886"/>
        <item x="2058"/>
        <item x="679"/>
        <item x="3692"/>
        <item x="5271"/>
        <item x="4247"/>
        <item x="5274"/>
        <item x="4689"/>
        <item x="4903"/>
        <item x="13"/>
        <item x="5157"/>
        <item x="947"/>
        <item x="1512"/>
        <item x="4794"/>
        <item x="5079"/>
        <item x="5380"/>
        <item x="887"/>
        <item x="1274"/>
        <item x="3178"/>
        <item x="4202"/>
        <item x="579"/>
        <item x="4467"/>
        <item x="1176"/>
        <item x="2295"/>
        <item x="4551"/>
        <item x="5201"/>
        <item x="2091"/>
        <item x="2092"/>
        <item x="1603"/>
        <item x="1609"/>
        <item x="3291"/>
        <item x="5238"/>
        <item x="2103"/>
        <item x="1194"/>
        <item x="2188"/>
        <item x="1939"/>
        <item x="5182"/>
        <item x="3732"/>
        <item x="4993"/>
        <item x="4026"/>
        <item x="1485"/>
        <item x="4273"/>
        <item x="3610"/>
        <item x="4981"/>
        <item x="4132"/>
        <item x="3721"/>
        <item x="2561"/>
        <item x="59"/>
        <item x="60"/>
        <item x="61"/>
        <item x="74"/>
        <item x="95"/>
        <item x="96"/>
        <item x="111"/>
        <item x="219"/>
        <item x="284"/>
        <item x="447"/>
        <item x="551"/>
        <item x="593"/>
        <item x="719"/>
        <item x="2905"/>
        <item x="989"/>
        <item x="1035"/>
        <item x="1233"/>
        <item x="1241"/>
        <item x="1244"/>
        <item x="1245"/>
        <item x="1729"/>
        <item x="2131"/>
        <item x="2204"/>
        <item x="2320"/>
        <item x="2334"/>
        <item x="2560"/>
        <item x="2688"/>
        <item x="2860"/>
        <item x="3615"/>
        <item x="3197"/>
        <item x="3266"/>
        <item x="3465"/>
        <item x="3673"/>
        <item x="4070"/>
        <item x="4101"/>
        <item x="4124"/>
        <item x="4154"/>
        <item x="4599"/>
        <item x="4446"/>
        <item x="4448"/>
        <item x="4465"/>
        <item x="4709"/>
        <item x="4793"/>
        <item x="4834"/>
        <item x="5121"/>
        <item x="5290"/>
        <item x="5338"/>
        <item x="56"/>
        <item x="2095"/>
        <item x="2906"/>
        <item x="3149"/>
        <item x="3719"/>
        <item x="2469"/>
        <item x="2983"/>
        <item x="2952"/>
        <item x="4795"/>
        <item x="587"/>
        <item x="4498"/>
        <item x="898"/>
        <item x="4370"/>
        <item x="2507"/>
        <item x="4258"/>
        <item x="1330"/>
        <item x="4037"/>
        <item x="526"/>
        <item x="4321"/>
        <item x="3412"/>
        <item x="1011"/>
        <item x="4537"/>
        <item x="1562"/>
        <item x="2104"/>
        <item x="2105"/>
        <item x="2106"/>
        <item x="2107"/>
        <item x="2108"/>
        <item x="4388"/>
        <item x="5016"/>
        <item x="5009"/>
        <item x="5011"/>
        <item x="5015"/>
        <item x="5008"/>
        <item x="5010"/>
        <item x="5279"/>
        <item x="2749"/>
        <item x="1801"/>
        <item x="747"/>
        <item x="4135"/>
        <item x="1084"/>
        <item x="1220"/>
        <item x="5043"/>
        <item x="3161"/>
        <item x="2933"/>
        <item x="3478"/>
        <item x="2996"/>
        <item x="5185"/>
        <item x="2755"/>
        <item x="646"/>
        <item x="3509"/>
        <item x="2639"/>
        <item x="3337"/>
        <item x="3787"/>
        <item x="2433"/>
        <item x="832"/>
        <item x="4858"/>
        <item x="829"/>
        <item x="1707"/>
        <item x="1947"/>
        <item x="1526"/>
        <item x="3979"/>
        <item x="1820"/>
        <item x="1819"/>
        <item x="3738"/>
        <item x="1190"/>
        <item x="2050"/>
        <item x="220"/>
        <item x="5184"/>
        <item x="3737"/>
        <item x="2612"/>
        <item x="2613"/>
        <item x="283"/>
        <item x="3813"/>
        <item x="357"/>
        <item x="4251"/>
        <item x="2159"/>
        <item x="4307"/>
        <item x="3479"/>
        <item x="2388"/>
        <item x="2725"/>
        <item x="952"/>
        <item x="3720"/>
        <item x="802"/>
        <item x="2751"/>
        <item x="2951"/>
        <item x="2982"/>
        <item x="4339"/>
        <item x="3851"/>
        <item x="210"/>
        <item x="3853"/>
        <item x="3920"/>
        <item x="1726"/>
        <item x="5195"/>
        <item x="4430"/>
        <item x="506"/>
        <item x="3664"/>
        <item x="2610"/>
        <item x="10"/>
        <item x="2738"/>
        <item x="724"/>
        <item x="2113"/>
        <item x="2114"/>
        <item x="2115"/>
        <item x="2116"/>
        <item x="4071"/>
        <item x="4814"/>
        <item x="4859"/>
        <item x="3598"/>
        <item x="2862"/>
        <item x="2185"/>
        <item x="3090"/>
        <item x="1160"/>
        <item x="2908"/>
        <item x="32"/>
        <item x="4255"/>
        <item x="4256"/>
        <item x="1138"/>
        <item x="3089"/>
        <item x="3822"/>
        <item x="3035"/>
        <item x="5186"/>
        <item x="5272"/>
        <item x="3665"/>
        <item x="4093"/>
        <item x="4095"/>
        <item x="5344"/>
        <item x="5349"/>
        <item x="5359"/>
        <item x="2987"/>
        <item x="4447"/>
        <item x="5348"/>
        <item x="1752"/>
        <item x="3573"/>
        <item x="1666"/>
        <item x="4888"/>
        <item x="42"/>
        <item x="4497"/>
        <item x="4820"/>
        <item x="33"/>
        <item x="5235"/>
        <item x="1066"/>
        <item x="422"/>
        <item x="574"/>
        <item x="546"/>
        <item x="462"/>
        <item x="2368"/>
        <item x="4991"/>
        <item x="4989"/>
        <item x="2911"/>
        <item x="1670"/>
        <item x="732"/>
        <item x="2133"/>
        <item x="2138"/>
        <item x="2143"/>
        <item x="4456"/>
        <item x="3356"/>
        <item x="2157"/>
        <item x="3413"/>
        <item x="3047"/>
        <item x="3839"/>
        <item x="1178"/>
        <item x="3548"/>
        <item x="3626"/>
        <item x="3703"/>
        <item x="3327"/>
        <item x="4094"/>
        <item x="4455"/>
        <item x="718"/>
        <item x="2014"/>
        <item x="3881"/>
        <item x="5066"/>
        <item x="5087"/>
        <item x="2598"/>
        <item x="69"/>
        <item x="2709"/>
        <item x="564"/>
        <item x="630"/>
        <item x="2765"/>
        <item x="1103"/>
        <item x="1229"/>
        <item x="1258"/>
        <item x="1289"/>
        <item x="1467"/>
        <item x="1474"/>
        <item x="1574"/>
        <item x="1676"/>
        <item x="1679"/>
        <item x="1713"/>
        <item x="1722"/>
        <item x="2135"/>
        <item x="2144"/>
        <item x="2238"/>
        <item x="2239"/>
        <item x="2492"/>
        <item x="3336"/>
        <item x="2708"/>
        <item x="2932"/>
        <item x="2990"/>
        <item x="3193"/>
        <item x="3215"/>
        <item x="3757"/>
        <item x="3832"/>
        <item x="3520"/>
        <item x="1444"/>
        <item x="3961"/>
        <item x="3963"/>
        <item x="4011"/>
        <item x="4119"/>
        <item x="4443"/>
        <item x="4684"/>
        <item x="4759"/>
        <item x="4796"/>
        <item x="4899"/>
        <item x="4982"/>
        <item x="4990"/>
        <item x="5159"/>
        <item x="5160"/>
        <item x="5190"/>
        <item x="4843"/>
        <item x="244"/>
        <item x="2871"/>
        <item x="982"/>
        <item x="2045"/>
        <item x="1210"/>
        <item x="3206"/>
        <item x="4592"/>
        <item x="4149"/>
        <item x="4760"/>
        <item x="4009"/>
        <item x="3888"/>
        <item x="3901"/>
        <item x="3907"/>
        <item x="498"/>
        <item x="1835"/>
        <item x="1016"/>
        <item x="2733"/>
        <item x="2321"/>
        <item x="2493"/>
        <item x="686"/>
        <item x="4002"/>
        <item x="412"/>
        <item x="1706"/>
        <item x="4392"/>
        <item x="2736"/>
        <item x="1675"/>
        <item x="2737"/>
        <item x="2245"/>
        <item x="744"/>
        <item x="3232"/>
        <item x="152"/>
        <item x="3472"/>
        <item x="800"/>
        <item x="2916"/>
        <item x="1459"/>
        <item x="801"/>
        <item x="3068"/>
        <item x="2465"/>
        <item x="2213"/>
        <item x="3430"/>
        <item x="151"/>
        <item x="4758"/>
        <item x="1161"/>
        <item x="578"/>
        <item x="188"/>
        <item x="189"/>
        <item x="554"/>
        <item x="583"/>
        <item x="1936"/>
        <item x="784"/>
        <item x="1937"/>
        <item x="2231"/>
        <item x="570"/>
        <item x="577"/>
        <item x="3456"/>
        <item x="2740"/>
        <item x="668"/>
        <item x="943"/>
        <item x="1087"/>
        <item x="1240"/>
        <item x="2244"/>
        <item x="5118"/>
        <item x="1800"/>
        <item x="1848"/>
        <item x="3971"/>
        <item x="5153"/>
        <item x="3127"/>
        <item x="4150"/>
        <item x="2110"/>
        <item x="2132"/>
        <item x="5151"/>
        <item x="4158"/>
        <item x="302"/>
        <item x="5152"/>
        <item x="4227"/>
        <item x="4463"/>
        <item x="3290"/>
        <item x="2735"/>
        <item x="5150"/>
        <item x="2854"/>
        <item x="2842"/>
        <item x="2089"/>
        <item x="4772"/>
        <item x="3097"/>
        <item x="706"/>
        <item x="3185"/>
        <item x="2999"/>
        <item x="3782"/>
        <item x="3026"/>
        <item x="5188"/>
        <item x="888"/>
        <item x="3674"/>
        <item x="5288"/>
        <item x="463"/>
        <item x="3056"/>
        <item x="4148"/>
        <item x="2087"/>
        <item x="2217"/>
        <item x="4238"/>
        <item x="4886"/>
        <item x="2088"/>
        <item x="470"/>
        <item x="2608"/>
        <item x="5196"/>
        <item x="472"/>
        <item x="473"/>
        <item x="5276"/>
        <item x="5277"/>
        <item x="2929"/>
        <item x="549"/>
        <item x="2554"/>
        <item x="2555"/>
        <item x="2557"/>
        <item x="2562"/>
        <item x="2623"/>
        <item x="2638"/>
        <item x="2681"/>
        <item x="2690"/>
        <item x="2887"/>
        <item x="2888"/>
        <item x="2924"/>
        <item x="2963"/>
        <item x="2984"/>
        <item x="1338"/>
        <item x="2150"/>
        <item x="795"/>
        <item x="824"/>
        <item x="3018"/>
        <item x="3023"/>
        <item x="3033"/>
        <item x="2722"/>
        <item x="2102"/>
        <item x="2348"/>
        <item x="3294"/>
        <item x="1072"/>
        <item x="1565"/>
        <item x="1566"/>
        <item x="1567"/>
        <item x="828"/>
        <item x="2447"/>
        <item x="2448"/>
        <item x="2449"/>
        <item x="1568"/>
        <item x="3374"/>
        <item x="3375"/>
        <item x="3376"/>
        <item x="2051"/>
        <item x="2953"/>
        <item x="303"/>
        <item x="3422"/>
        <item x="3423"/>
        <item x="3431"/>
        <item x="3494"/>
        <item x="3495"/>
        <item x="835"/>
        <item x="3497"/>
        <item x="3498"/>
        <item x="3499"/>
        <item x="3753"/>
        <item x="2241"/>
        <item x="843"/>
        <item x="3755"/>
        <item x="3269"/>
        <item x="3270"/>
        <item x="4096"/>
        <item x="4097"/>
        <item x="2069"/>
        <item x="2828"/>
        <item x="4949"/>
        <item x="1564"/>
        <item x="5307"/>
        <item x="5388"/>
        <item x="4951"/>
        <item x="3086"/>
        <item x="712"/>
        <item x="3686"/>
        <item x="2258"/>
        <item x="5387"/>
        <item x="240"/>
        <item x="2331"/>
        <item x="560"/>
        <item x="3172"/>
        <item x="123"/>
        <item x="1858"/>
        <item x="4821"/>
        <item x="323"/>
        <item x="3397"/>
        <item x="4169"/>
        <item x="4270"/>
        <item x="4939"/>
        <item x="3670"/>
        <item x="1470"/>
        <item x="4283"/>
        <item x="1579"/>
        <item x="1578"/>
        <item x="1472"/>
        <item x="1062"/>
        <item x="4936"/>
        <item x="5007"/>
        <item x="2934"/>
        <item x="2768"/>
        <item x="1447"/>
        <item x="2330"/>
        <item x="2086"/>
        <item x="1950"/>
        <item x="4948"/>
        <item x="429"/>
        <item x="4950"/>
        <item x="3606"/>
        <item x="3492"/>
        <item x="4632"/>
        <item x="1216"/>
        <item x="711"/>
        <item x="4358"/>
        <item x="4937"/>
        <item x="5306"/>
        <item x="226"/>
        <item x="588"/>
        <item x="657"/>
        <item x="694"/>
        <item x="3220"/>
        <item x="3230"/>
        <item x="4938"/>
        <item x="4942"/>
        <item x="4602"/>
        <item x="4088"/>
        <item x="1164"/>
        <item x="3796"/>
        <item x="889"/>
        <item x="330"/>
        <item x="4025"/>
        <item x="2296"/>
        <item x="2386"/>
        <item x="2035"/>
        <item x="2298"/>
        <item x="5045"/>
        <item x="2481"/>
        <item x="4842"/>
        <item x="5044"/>
        <item x="3937"/>
        <item x="5104"/>
        <item x="3936"/>
        <item x="1335"/>
        <item x="4362"/>
        <item x="2129"/>
        <item x="53"/>
        <item x="258"/>
        <item x="1446"/>
        <item x="1076"/>
        <item x="3617"/>
        <item x="380"/>
        <item x="379"/>
        <item x="5061"/>
        <item x="205"/>
        <item x="1158"/>
        <item x="3570"/>
        <item x="4232"/>
        <item x="3217"/>
        <item x="1569"/>
        <item x="3800"/>
        <item x="3969"/>
        <item x="4224"/>
        <item x="1659"/>
        <item x="4987"/>
        <item x="1133"/>
        <item x="3389"/>
        <item x="1217"/>
        <item x="3798"/>
        <item x="4225"/>
        <item x="946"/>
        <item x="5129"/>
        <item x="2756"/>
        <item x="1684"/>
        <item x="3624"/>
        <item x="336"/>
        <item x="5366"/>
        <item x="4518"/>
        <item x="3408"/>
        <item x="859"/>
        <item x="1332"/>
        <item x="5086"/>
        <item x="5019"/>
        <item x="337"/>
        <item x="2520"/>
        <item x="2168"/>
        <item x="3229"/>
        <item x="215"/>
        <item x="3754"/>
        <item x="1306"/>
        <item x="3618"/>
        <item x="4517"/>
        <item x="206"/>
        <item x="852"/>
        <item x="2265"/>
        <item x="1683"/>
        <item x="4445"/>
        <item x="2969"/>
        <item x="4174"/>
        <item x="2972"/>
        <item x="4451"/>
        <item x="1511"/>
        <item x="2325"/>
        <item x="4977"/>
        <item x="831"/>
        <item x="5132"/>
        <item x="5063"/>
        <item x="2024"/>
        <item x="3228"/>
        <item x="2970"/>
        <item x="306"/>
        <item x="1650"/>
        <item x="830"/>
        <item x="2012"/>
        <item x="5223"/>
        <item x="860"/>
        <item x="5013"/>
        <item x="1443"/>
        <item x="3784"/>
        <item x="3031"/>
        <item x="5225"/>
        <item x="3030"/>
        <item x="3024"/>
        <item x="4607"/>
        <item x="3029"/>
        <item x="3559"/>
        <item x="1612"/>
        <item x="2141"/>
        <item x="1239"/>
        <item x="3533"/>
        <item x="1108"/>
        <item x="383"/>
        <item x="806"/>
        <item x="880"/>
        <item x="2441"/>
        <item x="1763"/>
        <item x="2056"/>
        <item x="2372"/>
        <item x="2375"/>
        <item x="3417"/>
        <item x="3829"/>
        <item x="3491"/>
        <item x="3831"/>
        <item x="3833"/>
        <item x="3850"/>
        <item x="3975"/>
        <item x="3534"/>
        <item x="4146"/>
        <item x="4204"/>
        <item x="5336"/>
        <item x="1649"/>
        <item x="1648"/>
        <item x="1645"/>
        <item x="295"/>
        <item x="2355"/>
        <item x="605"/>
        <item x="5332"/>
        <item x="5206"/>
        <item x="1836"/>
        <item x="604"/>
        <item x="1169"/>
        <item x="1845"/>
        <item x="4832"/>
        <item x="2590"/>
        <item x="307"/>
        <item x="3393"/>
        <item x="304"/>
        <item x="2187"/>
        <item x="5305"/>
        <item x="2524"/>
        <item x="869"/>
        <item x="3572"/>
        <item x="2706"/>
        <item x="1677"/>
        <item x="603"/>
        <item x="484"/>
        <item x="12"/>
        <item x="857"/>
        <item x="4219"/>
        <item x="3316"/>
        <item x="4833"/>
        <item x="810"/>
        <item x="1397"/>
        <item x="129"/>
        <item x="5098"/>
        <item x="619"/>
        <item x="622"/>
        <item x="623"/>
        <item x="624"/>
        <item x="625"/>
        <item x="626"/>
        <item x="633"/>
        <item x="634"/>
        <item x="635"/>
        <item x="4817"/>
        <item x="602"/>
        <item x="5219"/>
        <item x="4215"/>
        <item x="3669"/>
        <item x="750"/>
        <item x="749"/>
        <item x="2748"/>
        <item x="900"/>
        <item x="216"/>
        <item x="212"/>
        <item x="3207"/>
        <item x="1207"/>
        <item x="3213"/>
        <item x="3339"/>
        <item x="3835"/>
        <item x="3897"/>
        <item x="4069"/>
        <item x="4212"/>
        <item x="4481"/>
        <item x="4220"/>
        <item x="3295"/>
        <item x="4651"/>
        <item x="4652"/>
        <item x="4653"/>
        <item x="4654"/>
        <item x="4655"/>
        <item x="4656"/>
        <item x="4657"/>
        <item x="4658"/>
        <item x="4662"/>
        <item x="4666"/>
        <item x="4667"/>
        <item x="4668"/>
        <item x="4669"/>
        <item x="848"/>
        <item x="581"/>
        <item x="854"/>
        <item x="3760"/>
        <item x="3761"/>
        <item x="582"/>
        <item x="3817"/>
        <item x="3508"/>
        <item x="4933"/>
        <item x="4761"/>
        <item x="4629"/>
        <item x="2370"/>
        <item x="4627"/>
        <item x="538"/>
        <item x="3013"/>
        <item x="2654"/>
        <item x="1833"/>
        <item x="3681"/>
        <item x="1193"/>
        <item x="3322"/>
        <item x="1333"/>
        <item x="986"/>
        <item x="416"/>
        <item x="4768"/>
        <item x="2025"/>
        <item x="2293"/>
        <item x="705"/>
        <item x="4716"/>
        <item x="4683"/>
        <item x="4129"/>
        <item x="1903"/>
        <item x="501"/>
        <item x="3987"/>
        <item x="5239"/>
        <item x="2614"/>
        <item x="4869"/>
        <item x="3148"/>
        <item x="2186"/>
        <item x="3163"/>
        <item x="3391"/>
        <item x="4364"/>
        <item x="2417"/>
        <item x="3070"/>
        <item x="3187"/>
        <item x="709"/>
        <item x="2437"/>
        <item x="232"/>
        <item x="3772"/>
        <item x="3745"/>
        <item x="3797"/>
        <item x="1192"/>
        <item x="500"/>
        <item x="591"/>
        <item x="781"/>
        <item x="782"/>
        <item x="783"/>
        <item x="2892"/>
        <item x="1088"/>
        <item x="5373"/>
        <item x="1202"/>
        <item x="2472"/>
        <item x="2474"/>
        <item x="1831"/>
        <item x="1832"/>
        <item x="1940"/>
        <item x="2112"/>
        <item x="2145"/>
        <item x="2766"/>
        <item x="2376"/>
        <item x="2395"/>
        <item x="4444"/>
        <item x="1815"/>
        <item x="2475"/>
        <item x="2478"/>
        <item x="2556"/>
        <item x="3000"/>
        <item x="3052"/>
        <item x="3077"/>
        <item x="3778"/>
        <item x="2319"/>
        <item x="3210"/>
        <item x="3087"/>
        <item x="3868"/>
        <item x="4298"/>
        <item x="3710"/>
        <item x="4159"/>
        <item x="3453"/>
        <item x="1795"/>
        <item x="5308"/>
        <item x="4548"/>
        <item x="87"/>
        <item x="4205"/>
        <item x="4271"/>
        <item x="4297"/>
        <item x="203"/>
        <item x="4346"/>
        <item x="4389"/>
        <item x="4945"/>
        <item x="207"/>
        <item x="4577"/>
        <item x="4856"/>
        <item x="4958"/>
        <item x="5210"/>
        <item x="5394"/>
        <item x="3458"/>
        <item x="3144"/>
        <item x="3292"/>
        <item x="981"/>
        <item x="163"/>
        <item x="2997"/>
        <item x="3167"/>
        <item x="3380"/>
        <item x="271"/>
        <item x="5265"/>
        <item x="2652"/>
        <item x="3783"/>
        <item x="4226"/>
        <item x="2960"/>
        <item x="1823"/>
        <item x="5209"/>
        <item x="5374"/>
        <item x="3795"/>
        <item x="3177"/>
        <item x="3300"/>
        <item x="2373"/>
        <item x="4228"/>
        <item x="2369"/>
        <item x="1847"/>
        <item x="883"/>
        <item x="458"/>
        <item x="2689"/>
        <item x="4603"/>
        <item x="4110"/>
        <item x="3733"/>
        <item x="3082"/>
        <item x="5212"/>
        <item x="2542"/>
        <item x="4147"/>
        <item x="3843"/>
        <item x="1091"/>
        <item x="3730"/>
        <item x="3003"/>
        <item x="2731"/>
        <item x="2541"/>
        <item x="2543"/>
        <item x="562"/>
        <item x="4168"/>
        <item x="1703"/>
        <item x="3852"/>
        <item x="1656"/>
        <item x="3985"/>
        <item x="3672"/>
        <item x="4819"/>
        <item x="1203"/>
        <item x="2010"/>
        <item x="1799"/>
        <item x="1279"/>
        <item x="3536"/>
        <item x="2013"/>
        <item x="1475"/>
        <item x="3129"/>
        <item x="3537"/>
        <item x="149"/>
        <item x="2002"/>
        <item x="2287"/>
        <item x="4296"/>
        <item x="4790"/>
        <item x="2011"/>
        <item x="2278"/>
        <item x="4914"/>
        <item x="1938"/>
        <item x="2382"/>
        <item x="2852"/>
        <item x="4302"/>
        <item x="2380"/>
        <item x="874"/>
        <item x="1809"/>
        <item x="2523"/>
        <item x="4661"/>
        <item x="2381"/>
        <item x="5131"/>
        <item x="2140"/>
        <item x="2935"/>
        <item x="4735"/>
        <item x="4117"/>
        <item x="73"/>
        <item x="537"/>
        <item x="2028"/>
        <item x="2870"/>
        <item x="3406"/>
        <item x="4052"/>
        <item x="4378"/>
        <item x="5095"/>
        <item x="3824"/>
        <item x="4305"/>
        <item x="654"/>
        <item x="2378"/>
        <item x="114"/>
        <item x="115"/>
        <item x="116"/>
        <item x="117"/>
        <item x="118"/>
        <item x="119"/>
        <item x="2488"/>
        <item x="1727"/>
        <item x="765"/>
        <item x="3642"/>
        <item x="4696"/>
        <item x="2034"/>
        <item x="5221"/>
        <item x="2853"/>
        <item x="1697"/>
        <item x="3535"/>
        <item x="5"/>
        <item x="1807"/>
        <item x="507"/>
        <item x="265"/>
        <item x="1030"/>
        <item x="1843"/>
        <item x="4304"/>
        <item x="1085"/>
        <item x="3028"/>
        <item x="1838"/>
        <item x="94"/>
        <item x="465"/>
        <item x="873"/>
        <item x="1114"/>
        <item x="1115"/>
        <item x="4994"/>
        <item x="4997"/>
        <item x="3780"/>
        <item x="3370"/>
        <item x="1269"/>
        <item x="3317"/>
        <item x="4713"/>
        <item x="72"/>
        <item x="4882"/>
        <item x="241"/>
        <item x="2626"/>
        <item x="2627"/>
        <item x="1630"/>
        <item x="455"/>
        <item x="1329"/>
        <item x="1324"/>
        <item x="2976"/>
        <item x="2977"/>
        <item x="2978"/>
        <item x="3143"/>
        <item x="2335"/>
        <item x="2718"/>
        <item x="2717"/>
        <item x="1018"/>
        <item x="3816"/>
        <item x="1334"/>
        <item x="3360"/>
        <item x="3369"/>
        <item x="3731"/>
        <item x="4076"/>
        <item x="4077"/>
        <item x="4078"/>
        <item x="4079"/>
        <item x="4081"/>
        <item x="4082"/>
        <item x="4083"/>
        <item x="4084"/>
        <item x="3493"/>
        <item x="2152"/>
        <item x="5014"/>
        <item x="4698"/>
        <item x="653"/>
        <item x="4685"/>
        <item x="4686"/>
        <item x="4687"/>
        <item x="4688"/>
        <item x="4690"/>
        <item x="4691"/>
        <item x="4714"/>
        <item x="2434"/>
        <item x="3415"/>
        <item x="4955"/>
        <item x="3027"/>
        <item x="2712"/>
        <item x="2713"/>
        <item x="3271"/>
        <item x="2205"/>
        <item x="4841"/>
        <item x="358"/>
        <item x="2551"/>
        <item x="2680"/>
        <item x="761"/>
        <item x="3132"/>
        <item x="3911"/>
        <item x="5224"/>
        <item x="137"/>
        <item x="945"/>
        <item x="517"/>
        <item x="2383"/>
        <item x="2429"/>
        <item x="2431"/>
        <item x="2553"/>
        <item x="1487"/>
        <item x="548"/>
        <item x="1327"/>
        <item x="1884"/>
        <item x="4597"/>
        <item x="729"/>
        <item x="5302"/>
        <item x="2173"/>
        <item x="360"/>
        <item x="908"/>
        <item x="386"/>
        <item x="387"/>
        <item x="395"/>
        <item x="396"/>
        <item x="397"/>
        <item x="398"/>
        <item x="3048"/>
        <item x="434"/>
        <item x="4623"/>
        <item x="4201"/>
        <item x="476"/>
        <item x="3276"/>
        <item x="530"/>
        <item x="4851"/>
        <item x="2856"/>
        <item x="4085"/>
        <item x="3106"/>
        <item x="4839"/>
        <item x="636"/>
        <item x="637"/>
        <item x="1802"/>
        <item x="4584"/>
        <item x="3410"/>
        <item x="3678"/>
        <item x="4810"/>
        <item x="301"/>
        <item x="4565"/>
        <item x="4"/>
        <item x="5200"/>
        <item x="4921"/>
        <item x="2363"/>
        <item x="3697"/>
        <item x="4566"/>
        <item x="4564"/>
        <item x="4567"/>
        <item x="4562"/>
        <item x="7"/>
        <item x="11"/>
        <item x="16"/>
        <item x="25"/>
        <item x="40"/>
        <item x="138"/>
        <item x="208"/>
        <item x="209"/>
        <item x="259"/>
        <item x="280"/>
        <item x="308"/>
        <item x="377"/>
        <item x="456"/>
        <item x="457"/>
        <item x="511"/>
        <item x="1991"/>
        <item x="141"/>
        <item x="1613"/>
        <item x="567"/>
        <item x="628"/>
        <item x="651"/>
        <item x="659"/>
        <item x="685"/>
        <item x="722"/>
        <item x="780"/>
        <item x="805"/>
        <item x="2877"/>
        <item x="2878"/>
        <item x="2879"/>
        <item x="2880"/>
        <item x="2882"/>
        <item x="877"/>
        <item x="995"/>
        <item x="1001"/>
        <item x="1007"/>
        <item x="1017"/>
        <item x="1053"/>
        <item x="2917"/>
        <item x="1086"/>
        <item x="1134"/>
        <item x="1157"/>
        <item x="1326"/>
        <item x="2137"/>
        <item x="1493"/>
        <item x="1560"/>
        <item x="1561"/>
        <item x="1563"/>
        <item x="2476"/>
        <item x="1639"/>
        <item x="2618"/>
        <item x="1640"/>
        <item x="1646"/>
        <item x="1714"/>
        <item x="1987"/>
        <item x="5385"/>
        <item x="1074"/>
        <item x="2454"/>
        <item x="3381"/>
        <item x="2171"/>
        <item x="2455"/>
        <item x="3382"/>
        <item x="3383"/>
        <item x="3384"/>
        <item x="1766"/>
        <item x="1853"/>
        <item x="1944"/>
        <item x="2021"/>
        <item x="2052"/>
        <item x="2156"/>
        <item x="2444"/>
        <item x="2247"/>
        <item x="3507"/>
        <item x="839"/>
        <item x="1081"/>
        <item x="2387"/>
        <item x="2396"/>
        <item x="2404"/>
        <item x="2446"/>
        <item x="3293"/>
        <item x="1599"/>
        <item x="2468"/>
        <item x="196"/>
        <item x="231"/>
        <item x="3377"/>
        <item x="2641"/>
        <item x="2649"/>
        <item x="2753"/>
        <item x="2790"/>
        <item x="2791"/>
        <item x="2793"/>
        <item x="2895"/>
        <item x="2899"/>
        <item x="2955"/>
        <item x="2956"/>
        <item x="2973"/>
        <item x="2979"/>
        <item x="3095"/>
        <item x="3103"/>
        <item x="3124"/>
        <item x="3125"/>
        <item x="3170"/>
        <item x="3174"/>
        <item x="3222"/>
        <item x="3274"/>
        <item x="3309"/>
        <item x="3324"/>
        <item x="3325"/>
        <item x="3326"/>
        <item x="3400"/>
        <item x="3407"/>
        <item x="3840"/>
        <item x="3884"/>
        <item x="3554"/>
        <item x="4649"/>
        <item x="4680"/>
        <item x="4682"/>
        <item x="855"/>
        <item x="4130"/>
        <item x="4131"/>
        <item x="1255"/>
        <item x="3885"/>
        <item x="3896"/>
        <item x="3989"/>
        <item x="4073"/>
        <item x="4114"/>
        <item x="4173"/>
        <item x="2072"/>
        <item x="4545"/>
        <item x="4719"/>
        <item x="4720"/>
        <item x="4722"/>
        <item x="863"/>
        <item x="4700"/>
        <item x="4665"/>
        <item x="1449"/>
        <item x="865"/>
        <item x="866"/>
        <item x="4769"/>
        <item x="4804"/>
        <item x="4844"/>
        <item x="4848"/>
        <item x="4976"/>
        <item x="4849"/>
        <item x="4971"/>
        <item x="4974"/>
        <item x="5020"/>
        <item x="868"/>
        <item x="5021"/>
        <item x="5022"/>
        <item x="1360"/>
        <item x="5023"/>
        <item x="5024"/>
        <item x="5025"/>
        <item x="5027"/>
        <item x="4999"/>
        <item x="5149"/>
        <item x="5002"/>
        <item x="407"/>
        <item x="5137"/>
        <item x="5165"/>
        <item x="5164"/>
        <item x="5167"/>
        <item x="5166"/>
        <item x="5169"/>
        <item x="5168"/>
        <item x="5128"/>
        <item x="5130"/>
        <item x="5236"/>
        <item x="5337"/>
        <item x="5369"/>
        <item x="1419"/>
        <item x="1420"/>
        <item x="1429"/>
        <item x="3803"/>
        <item x="1421"/>
        <item x="1816"/>
        <item x="1415"/>
        <item x="1430"/>
        <item x="1418"/>
        <item x="4152"/>
        <item x="2357"/>
        <item x="2358"/>
        <item x="4208"/>
        <item x="1653"/>
        <item x="2792"/>
        <item x="279"/>
        <item x="4331"/>
        <item x="631"/>
        <item x="1842"/>
        <item x="3951"/>
        <item x="2710"/>
        <item x="2711"/>
        <item x="3147"/>
        <item x="3682"/>
        <item x="77"/>
        <item x="4809"/>
        <item x="4373"/>
        <item x="4156"/>
        <item x="1416"/>
        <item x="3773"/>
        <item x="4575"/>
        <item x="4437"/>
        <item x="4934"/>
        <item x="3272"/>
        <item x="2805"/>
        <item x="4944"/>
        <item x="812"/>
        <item x="4733"/>
        <item x="1227"/>
        <item x="90"/>
        <item x="99"/>
        <item x="101"/>
        <item x="312"/>
        <item x="384"/>
        <item x="417"/>
        <item x="418"/>
        <item x="454"/>
        <item x="573"/>
        <item x="664"/>
        <item x="689"/>
        <item x="707"/>
        <item x="739"/>
        <item x="753"/>
        <item x="754"/>
        <item x="771"/>
        <item x="2836"/>
        <item x="950"/>
        <item x="974"/>
        <item x="1041"/>
        <item x="790"/>
        <item x="1209"/>
        <item x="1213"/>
        <item x="1214"/>
        <item x="1235"/>
        <item x="1307"/>
        <item x="1308"/>
        <item x="1014"/>
        <item x="1396"/>
        <item x="1584"/>
        <item x="1585"/>
        <item x="1586"/>
        <item x="1631"/>
        <item x="1647"/>
        <item x="1696"/>
        <item x="1893"/>
        <item x="1931"/>
        <item x="2068"/>
        <item x="1995"/>
        <item x="2229"/>
        <item x="2250"/>
        <item x="2262"/>
        <item x="2322"/>
        <item x="2359"/>
        <item x="2379"/>
        <item x="2514"/>
        <item x="3378"/>
        <item x="2758"/>
        <item x="2823"/>
        <item x="2825"/>
        <item x="2889"/>
        <item x="2890"/>
        <item x="3490"/>
        <item x="2957"/>
        <item x="2958"/>
        <item x="2959"/>
        <item x="2998"/>
        <item x="3119"/>
        <item x="3135"/>
        <item x="3146"/>
        <item x="234"/>
        <item x="3310"/>
        <item x="3759"/>
        <item x="3318"/>
        <item x="3319"/>
        <item x="3366"/>
        <item x="3367"/>
        <item x="3802"/>
        <item x="3390"/>
        <item x="3826"/>
        <item x="3828"/>
        <item x="1445"/>
        <item x="3623"/>
        <item x="3653"/>
        <item x="3655"/>
        <item x="2071"/>
        <item x="290"/>
        <item x="3945"/>
        <item x="3972"/>
        <item x="3973"/>
        <item x="3986"/>
        <item x="4122"/>
        <item x="4123"/>
        <item x="4223"/>
        <item x="4249"/>
        <item x="1407"/>
        <item x="4316"/>
        <item x="4317"/>
        <item x="4336"/>
        <item x="4391"/>
        <item x="4479"/>
        <item x="4692"/>
        <item x="2529"/>
        <item x="4672"/>
        <item x="4697"/>
        <item x="4708"/>
        <item x="4824"/>
        <item x="4913"/>
        <item x="4825"/>
        <item x="4852"/>
        <item x="4853"/>
        <item x="4866"/>
        <item x="4868"/>
        <item x="4946"/>
        <item x="4947"/>
        <item x="4984"/>
        <item x="4996"/>
        <item x="5071"/>
        <item x="5089"/>
        <item x="5094"/>
        <item x="5122"/>
        <item x="5147"/>
        <item x="5155"/>
        <item x="5192"/>
        <item x="5208"/>
        <item x="5211"/>
        <item x="5262"/>
        <item x="5329"/>
        <item x="513"/>
        <item x="515"/>
        <item x="1438"/>
        <item x="202"/>
        <item x="5090"/>
        <item x="1689"/>
        <item x="2281"/>
        <item x="527"/>
        <item x="1112"/>
        <item x="557"/>
        <item x="571"/>
        <item x="1723"/>
        <item x="2517"/>
        <item x="5231"/>
        <item x="305"/>
        <item x="558"/>
        <item x="2067"/>
        <item x="1054"/>
        <item x="1068"/>
        <item x="1096"/>
        <item x="1208"/>
        <item x="1280"/>
        <item x="1942"/>
        <item x="431"/>
        <item x="1620"/>
        <item x="1844"/>
        <item x="1629"/>
        <item x="3991"/>
        <item x="1135"/>
        <item x="2353"/>
        <item x="4457"/>
        <item x="2009"/>
        <item x="4440"/>
        <item x="4484"/>
        <item x="2101"/>
        <item x="3786"/>
        <item x="1260"/>
        <item x="5343"/>
        <item x="2332"/>
        <item x="5227"/>
        <item x="5229"/>
        <item x="4671"/>
        <item x="2423"/>
        <item x="2482"/>
        <item x="4386"/>
        <item x="3775"/>
        <item x="445"/>
        <item x="779"/>
        <item x="3020"/>
        <item x="3069"/>
        <item x="3088"/>
        <item x="3116"/>
        <item x="1857"/>
        <item x="3265"/>
        <item x="3521"/>
        <item x="1514"/>
        <item x="3313"/>
        <item x="1929"/>
        <item x="3746"/>
        <item x="5392"/>
        <item x="3763"/>
        <item x="4196"/>
        <item x="4197"/>
        <item x="3799"/>
        <item x="2719"/>
        <item x="4153"/>
        <item x="214"/>
        <item x="1655"/>
        <item x="4121"/>
        <item x="3854"/>
        <item x="3308"/>
        <item x="4288"/>
        <item x="4348"/>
        <item x="1095"/>
        <item x="4372"/>
        <item x="4541"/>
        <item x="4574"/>
        <item x="720"/>
        <item x="3312"/>
        <item x="4902"/>
        <item x="3379"/>
        <item x="4941"/>
        <item x="2900"/>
        <item x="5039"/>
        <item x="3571"/>
        <item x="2986"/>
        <item x="2991"/>
        <item x="1436"/>
        <item x="755"/>
        <item x="1426"/>
        <item x="1427"/>
        <item x="1423"/>
        <item x="1768"/>
        <item x="1635"/>
        <item x="2424"/>
        <item x="1424"/>
        <item x="1651"/>
        <item x="1634"/>
        <item x="994"/>
        <item x="277"/>
        <item x="5139"/>
        <item x="278"/>
        <item x="3872"/>
        <item x="1761"/>
        <item x="5197"/>
        <item x="5134"/>
        <item x="714"/>
        <item x="3675"/>
        <item x="1004"/>
        <item x="93"/>
        <item x="2611"/>
        <item x="5059"/>
        <item x="5331"/>
        <item x="1261"/>
        <item x="5270"/>
        <item x="5053"/>
        <item x="3054"/>
        <item x="4229"/>
        <item x="261"/>
        <item x="347"/>
        <item x="5115"/>
        <item x="993"/>
        <item x="4812"/>
        <item x="1090"/>
        <item x="5341"/>
        <item x="5310"/>
        <item x="4829"/>
        <item x="2473"/>
        <item x="1680"/>
        <item x="5220"/>
        <item x="2466"/>
        <item x="8"/>
        <item x="4762"/>
        <item x="881"/>
        <item x="4563"/>
        <item x="5191"/>
        <item x="3649"/>
        <item x="5113"/>
        <item x="5285"/>
        <item x="371"/>
        <item x="370"/>
        <item x="5114"/>
        <item x="1435"/>
        <item x="1654"/>
        <item x="4231"/>
        <item x="992"/>
        <item x="1764"/>
        <item x="3650"/>
        <item x="2645"/>
        <item x="5284"/>
        <item x="4633"/>
        <item x="2861"/>
        <item x="5136"/>
        <item x="2644"/>
        <item x="5230"/>
        <item x="5286"/>
        <item x="1221"/>
        <item x="5283"/>
        <item x="904"/>
        <item x="3993"/>
        <item x="1825"/>
        <item x="1422"/>
        <item x="508"/>
        <item x="2502"/>
        <item x="3994"/>
        <item x="3801"/>
        <item x="4415"/>
        <item x="2139"/>
        <item x="4703"/>
        <item x="3120"/>
        <item x="2566"/>
        <item x="1425"/>
        <item x="643"/>
        <item x="4075"/>
        <item x="2616"/>
        <item x="2568"/>
        <item x="3244"/>
        <item x="1199"/>
        <item x="1551"/>
        <item x="3233"/>
        <item x="3245"/>
        <item x="329"/>
        <item x="878"/>
        <item x="4292"/>
        <item x="4347"/>
        <item x="2521"/>
        <item x="4983"/>
        <item x="2597"/>
        <item x="4047"/>
        <item x="4935"/>
        <item x="906"/>
        <item x="2073"/>
        <item x="2127"/>
        <item x="227"/>
        <item x="351"/>
        <item x="385"/>
        <item x="509"/>
        <item x="540"/>
        <item x="541"/>
        <item x="550"/>
        <item x="838"/>
        <item x="1180"/>
        <item x="1256"/>
        <item x="1757"/>
        <item x="1758"/>
        <item x="1798"/>
        <item x="1859"/>
        <item x="1908"/>
        <item x="2166"/>
        <item x="3246"/>
        <item x="2351"/>
        <item x="2503"/>
        <item x="1717"/>
        <item x="2815"/>
        <item x="2456"/>
        <item x="2901"/>
        <item x="1078"/>
        <item x="3073"/>
        <item x="3264"/>
        <item x="3531"/>
        <item x="3594"/>
        <item x="3595"/>
        <item x="2326"/>
        <item x="1337"/>
        <item x="3938"/>
        <item x="3939"/>
        <item x="3978"/>
        <item x="4014"/>
        <item x="4072"/>
        <item x="4164"/>
        <item x="4177"/>
        <item x="4257"/>
        <item x="4276"/>
        <item x="4490"/>
        <item x="4570"/>
        <item x="4573"/>
        <item x="2531"/>
        <item x="4893"/>
        <item x="5005"/>
        <item x="5213"/>
        <item x="5282"/>
        <item x="3104"/>
        <item x="516"/>
        <item x="2661"/>
        <item x="2642"/>
        <item x="3076"/>
        <item x="105"/>
        <item x="2352"/>
        <item x="4998"/>
        <item x="3980"/>
        <item x="4639"/>
        <item x="1323"/>
        <item x="184"/>
        <item x="2153"/>
        <item x="2005"/>
        <item x="177"/>
        <item x="2565"/>
        <item x="688"/>
        <item x="4469"/>
        <item x="738"/>
        <item x="5119"/>
        <item x="4610"/>
        <item x="3418"/>
        <item x="3419"/>
        <item x="1384"/>
        <item x="133"/>
        <item x="1127"/>
        <item x="2576"/>
        <item x="4781"/>
        <item x="3126"/>
        <item x="1322"/>
        <item x="5000"/>
        <item x="2816"/>
        <item x="3616"/>
        <item x="4349"/>
        <item x="4887"/>
        <item x="4909"/>
        <item x="1282"/>
        <item x="4010"/>
        <item x="1105"/>
        <item x="5116"/>
        <item x="4967"/>
        <item x="2318"/>
        <item x="5312"/>
        <item x="5102"/>
        <item x="5125"/>
        <item x="767"/>
        <item x="3849"/>
        <item x="769"/>
        <item x="773"/>
        <item x="5313"/>
        <item x="260"/>
        <item x="276"/>
        <item x="3115"/>
        <item x="1821"/>
        <item x="2818"/>
        <item x="4963"/>
        <item x="352"/>
        <item x="410"/>
        <item x="5202"/>
        <item x="3683"/>
        <item x="5170"/>
        <item x="448"/>
        <item x="449"/>
        <item x="450"/>
        <item x="451"/>
        <item x="452"/>
        <item x="464"/>
        <item x="466"/>
        <item x="474"/>
        <item x="478"/>
        <item x="592"/>
        <item x="598"/>
        <item x="599"/>
        <item x="606"/>
        <item x="613"/>
        <item x="614"/>
        <item x="615"/>
        <item x="1877"/>
        <item x="4179"/>
        <item x="655"/>
        <item x="656"/>
        <item x="741"/>
        <item x="762"/>
        <item x="4630"/>
        <item x="768"/>
        <item x="4350"/>
        <item x="770"/>
        <item x="324"/>
        <item x="777"/>
        <item x="4178"/>
        <item x="3970"/>
        <item x="3958"/>
        <item x="910"/>
        <item x="911"/>
        <item x="2041"/>
        <item x="1013"/>
        <item x="325"/>
        <item x="1067"/>
        <item x="1083"/>
        <item x="1092"/>
        <item x="1230"/>
        <item x="4650"/>
        <item x="1231"/>
        <item x="1536"/>
        <item x="785"/>
        <item x="107"/>
        <item x="1237"/>
        <item x="4643"/>
        <item x="411"/>
        <item x="3981"/>
        <item x="3983"/>
        <item x="3984"/>
        <item x="4163"/>
        <item x="5084"/>
        <item x="4162"/>
        <item x="1494"/>
        <item x="3216"/>
        <item x="1930"/>
        <item x="3728"/>
        <item x="3611"/>
        <item x="1610"/>
        <item x="1611"/>
        <item x="3357"/>
        <item x="1633"/>
        <item x="1636"/>
        <item x="5226"/>
        <item x="1681"/>
        <item x="1682"/>
        <item x="3940"/>
        <item x="890"/>
        <item x="1817"/>
        <item x="4611"/>
        <item x="5215"/>
        <item x="3941"/>
        <item x="1909"/>
        <item x="1910"/>
        <item x="4693"/>
        <item x="1941"/>
        <item x="1943"/>
        <item x="1946"/>
        <item x="652"/>
        <item x="886"/>
        <item x="884"/>
        <item x="4707"/>
        <item x="2134"/>
        <item x="2207"/>
        <item x="1401"/>
        <item x="2242"/>
        <item x="2243"/>
        <item x="2248"/>
        <item x="1451"/>
        <item x="2263"/>
        <item x="2264"/>
        <item x="2328"/>
        <item x="2371"/>
        <item x="2430"/>
        <item x="5126"/>
        <item x="2003"/>
        <item x="2549"/>
        <item x="1058"/>
        <item x="168"/>
        <item x="2495"/>
        <item x="2522"/>
        <item x="5154"/>
        <item x="4120"/>
        <item x="2591"/>
        <item x="2596"/>
        <item x="2604"/>
        <item x="2607"/>
        <item x="169"/>
        <item x="225"/>
        <item x="1988"/>
        <item x="3385"/>
        <item x="3409"/>
        <item x="3414"/>
        <item x="2004"/>
        <item x="1075"/>
        <item x="2747"/>
        <item x="171"/>
        <item x="174"/>
        <item x="3"/>
        <item x="2927"/>
        <item x="2942"/>
        <item x="2943"/>
        <item x="2944"/>
        <item x="2945"/>
        <item x="2954"/>
        <item x="3517"/>
        <item x="3128"/>
        <item x="3131"/>
        <item x="3516"/>
        <item x="237"/>
        <item x="2452"/>
        <item x="1073"/>
        <item x="512"/>
        <item x="2504"/>
        <item x="3196"/>
        <item x="3741"/>
        <item x="3518"/>
        <item x="3329"/>
        <item x="1405"/>
        <item x="2506"/>
        <item x="841"/>
        <item x="187"/>
        <item x="2705"/>
        <item x="4023"/>
        <item x="3519"/>
        <item x="1045"/>
        <item x="1222"/>
        <item x="4189"/>
        <item x="4818"/>
        <item x="3532"/>
        <item x="3590"/>
        <item x="3601"/>
        <item x="2655"/>
        <item x="3627"/>
        <item x="3628"/>
        <item x="3629"/>
        <item x="3630"/>
        <item x="3631"/>
        <item x="3632"/>
        <item x="3633"/>
        <item x="3634"/>
        <item x="3658"/>
        <item x="3662"/>
        <item x="3663"/>
        <item x="3666"/>
        <item x="3667"/>
        <item x="3680"/>
        <item x="4203"/>
        <item x="4022"/>
        <item x="3459"/>
        <item x="3481"/>
        <item x="4190"/>
        <item x="256"/>
        <item x="2336"/>
        <item x="861"/>
        <item x="5309"/>
        <item x="2333"/>
        <item x="1382"/>
        <item x="3058"/>
        <item x="4642"/>
        <item x="2257"/>
        <item x="3524"/>
        <item x="1218"/>
        <item x="3965"/>
        <item x="3966"/>
        <item x="3967"/>
        <item x="444"/>
        <item x="1856"/>
        <item x="1804"/>
        <item x="3861"/>
        <item x="3990"/>
        <item x="1262"/>
        <item x="3862"/>
        <item x="4581"/>
        <item x="4582"/>
        <item x="5393"/>
        <item x="1583"/>
        <item x="1803"/>
        <item x="2032"/>
        <item x="3860"/>
        <item x="2074"/>
        <item x="4181"/>
        <item x="4182"/>
        <item x="3320"/>
        <item x="4192"/>
        <item x="4193"/>
        <item x="3154"/>
        <item x="2530"/>
        <item x="5241"/>
        <item x="4477"/>
        <item x="1632"/>
        <item x="4628"/>
        <item x="333"/>
        <item x="2075"/>
        <item x="1272"/>
        <item x="1276"/>
        <item x="1658"/>
        <item x="1273"/>
        <item x="842"/>
        <item x="1270"/>
        <item x="4823"/>
        <item x="4924"/>
        <item x="4925"/>
        <item x="4926"/>
        <item x="4927"/>
        <item x="4928"/>
        <item x="4929"/>
        <item x="4930"/>
        <item x="4932"/>
        <item x="1495"/>
        <item x="4988"/>
        <item x="5060"/>
        <item x="1628"/>
        <item x="640"/>
        <item x="4368"/>
        <item x="1168"/>
        <item x="192"/>
        <item x="1874"/>
        <item x="1"/>
        <item x="3942"/>
        <item x="5085"/>
        <item x="5199"/>
        <item x="5072"/>
        <item x="334"/>
        <item x="5237"/>
        <item x="433"/>
        <item x="5299"/>
        <item x="1151"/>
        <item x="14"/>
        <item x="5317"/>
        <item x="3297"/>
        <item x="198"/>
        <item x="5364"/>
        <item x="5375"/>
        <item x="5376"/>
        <item x="4598"/>
        <item x="1945"/>
        <item x="539"/>
        <item x="2147"/>
        <item x="5058"/>
        <item x="2362"/>
        <item x="885"/>
        <item x="5222"/>
        <item x="3964"/>
        <item x="5247"/>
        <item x="3062"/>
        <item x="2090"/>
        <item x="153"/>
        <item x="3953"/>
        <item x="3974"/>
        <item x="3298"/>
        <item x="2628"/>
        <item x="4766"/>
        <item x="2528"/>
        <item x="4767"/>
        <item x="167"/>
        <item x="827"/>
        <item x="3299"/>
        <item x="2158"/>
        <item x="3895"/>
        <item x="1980"/>
        <item x="2694"/>
        <item x="4034"/>
        <item x="3767"/>
        <item x="3876"/>
        <item x="1460"/>
        <item x="230"/>
        <item x="618"/>
        <item x="5179"/>
        <item x="4827"/>
        <item x="92"/>
        <item x="4828"/>
        <item x="332"/>
        <item x="4525"/>
        <item x="2665"/>
        <item x="3825"/>
        <item x="112"/>
        <item x="113"/>
        <item x="3176"/>
        <item x="103"/>
        <item x="4931"/>
        <item x="2299"/>
        <item x="287"/>
        <item x="3061"/>
        <item x="3982"/>
        <item x="2778"/>
        <item x="4763"/>
        <item x="3677"/>
        <item x="9"/>
        <item x="1428"/>
        <item x="650"/>
        <item x="4113"/>
        <item x="2254"/>
        <item x="2259"/>
        <item x="2260"/>
        <item x="4838"/>
        <item x="2487"/>
        <item x="4964"/>
        <item x="461"/>
        <item x="2919"/>
        <item x="2926"/>
        <item x="3091"/>
        <item x="3765"/>
        <item x="3766"/>
        <item x="2569"/>
        <item x="2571"/>
        <item x="2574"/>
        <item x="3186"/>
        <item x="2564"/>
        <item x="3952"/>
        <item x="3315"/>
        <item x="2212"/>
        <item x="3173"/>
        <item x="3166"/>
        <item x="1264"/>
        <item x="3102"/>
        <item x="3977"/>
        <item x="5363"/>
        <item x="4387"/>
        <item x="4811"/>
        <item x="1267"/>
        <item x="1796"/>
        <item x="391"/>
        <item x="2070"/>
        <item x="5101"/>
        <item x="5340"/>
        <item x="2657"/>
        <item x="3654"/>
        <item x="2519"/>
        <item x="2563"/>
        <item x="3092"/>
        <item x="5287"/>
        <item x="108"/>
        <item x="3711"/>
        <item x="787"/>
        <item x="2411"/>
        <item x="1325"/>
        <item x="862"/>
        <item x="144"/>
        <item x="3296"/>
        <item x="1989"/>
        <item x="1958"/>
        <item x="1961"/>
        <item x="1177"/>
        <item x="1962"/>
        <item x="1963"/>
        <item x="1964"/>
        <item x="1965"/>
        <item x="1966"/>
        <item x="1967"/>
        <item x="1968"/>
        <item x="1969"/>
        <item x="1970"/>
        <item x="1971"/>
        <item x="1972"/>
        <item x="1973"/>
        <item x="1974"/>
        <item x="1975"/>
        <item x="1976"/>
        <item x="1978"/>
        <item x="1979"/>
        <item x="1981"/>
        <item x="1983"/>
        <item x="1984"/>
        <item x="1985"/>
        <item x="1711"/>
        <item x="2389"/>
        <item x="2573"/>
        <item x="2567"/>
        <item x="2572"/>
        <item x="4080"/>
        <item x="1046"/>
        <item x="2211"/>
        <item x="3226"/>
        <item x="3234"/>
        <item x="3238"/>
        <item x="3239"/>
        <item x="3240"/>
        <item x="3241"/>
        <item x="3242"/>
        <item x="3243"/>
        <item x="3342"/>
        <item x="3344"/>
        <item x="3347"/>
        <item x="3398"/>
        <item x="2656"/>
        <item x="4910"/>
        <item x="5003"/>
        <item x="4259"/>
        <item x="4311"/>
        <item x="2261"/>
        <item x="903"/>
        <item x="905"/>
        <item x="4744"/>
        <item x="1876"/>
        <item x="1309"/>
        <item x="572"/>
        <item x="1875"/>
        <item x="121"/>
        <item x="4180"/>
        <item x="421"/>
        <item x="1818"/>
        <item x="3714"/>
        <item x="5180"/>
        <item x="2042"/>
        <item x="2136"/>
        <item x="2040"/>
        <item x="3701"/>
        <item x="6"/>
        <item x="475"/>
        <item x="3657"/>
        <item x="1003"/>
        <item x="4625"/>
        <item x="3968"/>
        <item x="1093"/>
        <item x="2615"/>
        <item x="3212"/>
        <item x="4626"/>
        <item x="430"/>
        <item x="2570"/>
        <item x="2356"/>
        <item x="2360"/>
        <item x="3679"/>
        <item x="3145"/>
        <item x="4493"/>
        <item x="2162"/>
        <item x="2163"/>
        <item x="2164"/>
        <item x="2165"/>
        <item x="3625"/>
        <item x="5351"/>
        <item x="5352"/>
        <item x="4068"/>
        <item x="913"/>
        <item x="142"/>
        <item x="1080"/>
        <item x="408"/>
        <item x="0"/>
        <item x="1400"/>
        <item x="1960"/>
        <item x="1957"/>
        <item x="3893"/>
        <item x="2961"/>
        <item x="3133"/>
        <item x="1285"/>
        <item x="1246"/>
        <item x="3343"/>
        <item x="3345"/>
        <item x="3348"/>
        <item x="1247"/>
        <item x="3702"/>
        <item x="2764"/>
        <item x="5267"/>
        <item x="2199"/>
        <item x="2292"/>
        <item x="4874"/>
        <item x="4723"/>
        <item x="3712"/>
        <item x="2418"/>
        <item x="2421"/>
        <item x="3392"/>
        <item x="120"/>
        <item x="5004"/>
        <item x="3777"/>
        <item x="976"/>
        <item x="2962"/>
        <item x="45"/>
        <item x="4644"/>
        <item x="4645"/>
        <item x="1959"/>
        <item x="4736"/>
        <item x="1505"/>
        <item x="990"/>
        <item x="4840"/>
        <item x="991"/>
        <item x="4740"/>
        <item x="4726"/>
        <item x="4728"/>
        <item x="238"/>
        <item x="3700"/>
        <item x="4737"/>
        <item x="4911"/>
        <item x="4725"/>
        <item x="4000"/>
        <item x="5333"/>
        <item x="2342"/>
        <item x="2343"/>
        <item x="2341"/>
        <item x="2408"/>
        <item x="2195"/>
        <item x="2290"/>
        <item x="4837"/>
        <item x="3012"/>
        <item x="4905"/>
        <item x="4048"/>
        <item x="2849"/>
        <item x="3331"/>
        <item x="1456"/>
        <item x="4878"/>
        <item x="907"/>
        <item x="2988"/>
        <item x="335"/>
        <item x="3214"/>
        <item x="471"/>
        <item x="4161"/>
        <item x="4973"/>
        <item x="4712"/>
        <item x="5049"/>
        <item x="3075"/>
        <item x="428"/>
        <item x="514"/>
        <item x="4053"/>
        <item x="2874"/>
        <item x="2875"/>
        <item x="2876"/>
        <item x="2884"/>
        <item x="1417"/>
        <item x="3602"/>
        <item x="3747"/>
        <item x="944"/>
        <item x="4210"/>
        <item x="4585"/>
        <item x="666"/>
        <item x="4253"/>
        <item x="1996"/>
        <item x="2575"/>
        <item x="2253"/>
        <item x="1010"/>
        <item x="1021"/>
        <item x="3355"/>
        <item x="1712"/>
        <item x="1348"/>
        <item x="5055"/>
        <item x="5146"/>
        <item x="3955"/>
        <item x="3140"/>
        <item x="3139"/>
        <item x="3099"/>
        <item x="5082"/>
        <item x="3137"/>
        <item x="4702"/>
        <item x="1271"/>
        <item x="3865"/>
        <item x="3500"/>
        <item x="4371"/>
        <item x="78"/>
        <item x="2470"/>
        <item x="4314"/>
        <item x="4622"/>
        <item x="5217"/>
        <item x="3349"/>
        <item x="1048"/>
        <item x="3734"/>
        <item x="4361"/>
        <item x="2625"/>
        <item x="3341"/>
        <item x="799"/>
        <item x="5281"/>
        <item x="610"/>
        <item x="1830"/>
        <item x="2053"/>
        <item x="1855"/>
        <item x="776"/>
        <item x="2603"/>
        <item x="1928"/>
        <item x="5207"/>
        <item x="962"/>
        <item x="4701"/>
        <item x="150"/>
        <item x="140"/>
        <item x="2062"/>
        <item x="4172"/>
        <item x="5368"/>
        <item x="5367"/>
        <item x="5315"/>
        <item x="453"/>
        <item x="5198"/>
        <item x="1918"/>
        <item x="1402"/>
        <item x="273"/>
        <item x="4230"/>
        <item x="2046"/>
        <item x="5266"/>
        <item x="4319"/>
        <item x="3873"/>
        <item x="4092"/>
        <item x="282"/>
        <item x="4631"/>
        <item x="4583"/>
        <item x="2540"/>
        <item x="1914"/>
        <item x="1822"/>
        <item x="390"/>
        <item x="2354"/>
        <item x="3648"/>
        <item x="1810"/>
        <item x="1805"/>
        <item x="2532"/>
        <item x="649"/>
        <item x="647"/>
        <item x="4315"/>
        <item x="3057"/>
        <item x="211"/>
        <item x="1201"/>
        <item x="1294"/>
        <item x="388"/>
        <item x="2640"/>
        <item x="4985"/>
        <item x="4986"/>
        <item x="2467"/>
        <item x="2297"/>
        <item x="185"/>
        <item x="148"/>
        <item x="817"/>
        <item x="5346"/>
        <item x="186"/>
        <item x="3785"/>
        <item x="5228"/>
        <item x="5345"/>
        <item x="5347"/>
        <item x="4904"/>
        <item x="4894"/>
        <item x="5012"/>
        <item x="3136"/>
        <item x="3169"/>
        <item x="4901"/>
        <item x="559"/>
        <item x="4891"/>
        <item x="139"/>
        <item x="2995"/>
        <item x="912"/>
        <item x="5041"/>
        <item x="5057"/>
        <item x="3593"/>
        <item x="2479"/>
        <item x="3718"/>
        <item x="3744"/>
        <item x="3740"/>
        <item x="195"/>
        <item x="1056"/>
        <item x="1662"/>
        <item x="2350"/>
        <item x="2148"/>
        <item x="4004"/>
        <item x="4005"/>
        <item x="1911"/>
        <item x="2146"/>
        <item x="3231"/>
        <item x="1699"/>
        <item x="5395"/>
        <item x="4922"/>
        <item x="3724"/>
        <item x="3386"/>
        <item x="62"/>
        <item x="1982"/>
        <item x="3776"/>
        <item x="4320"/>
        <item x="5091"/>
        <item x="2023"/>
        <item x="127"/>
        <item x="894"/>
        <item x="1700"/>
        <item x="4118"/>
        <item x="4765"/>
        <item x="2544"/>
        <item x="4912"/>
        <item x="128"/>
        <item x="2361"/>
        <item x="1061"/>
        <item x="2401"/>
        <item x="4341"/>
        <item x="5278"/>
        <item x="2769"/>
        <item x="1349"/>
        <item x="2384"/>
        <item x="4185"/>
        <item x="359"/>
        <item x="1642"/>
        <item x="3717"/>
        <item x="2636"/>
        <item x="3622"/>
        <item x="1621"/>
        <item x="3640"/>
        <item x="2304"/>
        <item x="1608"/>
        <item x="3314"/>
        <item x="1598"/>
        <item x="4614"/>
        <item x="4847"/>
        <item x="3656"/>
        <item x="1403"/>
        <item x="442"/>
        <item x="122"/>
        <item x="4344"/>
        <item x="1228"/>
        <item x="437"/>
        <item x="409"/>
        <item x="4746"/>
        <item x="1350"/>
        <item x="4318"/>
        <item x="3823"/>
        <item x="4915"/>
        <item x="3101"/>
        <item x="1448"/>
        <item x="264"/>
        <item x="1618"/>
        <item x="2303"/>
        <item x="263"/>
        <item x="3130"/>
        <item x="262"/>
        <item x="3183"/>
        <item x="2659"/>
        <item x="5311"/>
        <item x="3716"/>
        <item x="759"/>
        <item x="3346"/>
        <item x="1660"/>
        <item x="1331"/>
        <item x="246"/>
        <item x="146"/>
        <item x="5083"/>
        <item x="2151"/>
        <item x="1070"/>
        <item x="147"/>
        <item x="3180"/>
        <item x="5187"/>
        <item x="5127"/>
        <item x="4674"/>
        <item x="3236"/>
        <item x="4183"/>
        <item x="1671"/>
        <item x="1672"/>
        <item x="3235"/>
        <item x="2643"/>
        <item x="4184"/>
        <item x="374"/>
        <item x="2445"/>
        <item x="5355"/>
        <item x="5354"/>
        <item x="213"/>
        <item x="5356"/>
        <item x="257"/>
        <item x="1637"/>
        <item x="1850"/>
        <item x="1638"/>
        <item x="2550"/>
        <item x="197"/>
        <item x="275"/>
        <item x="2620"/>
        <item x="468"/>
        <item x="542"/>
        <item x="2716"/>
        <item x="774"/>
        <item x="143"/>
        <item x="2873"/>
        <item x="145"/>
        <item x="1036"/>
        <item x="1094"/>
        <item x="1263"/>
        <item x="1268"/>
        <item x="1275"/>
        <item x="1517"/>
        <item x="1617"/>
        <item x="1849"/>
        <item x="1934"/>
        <item x="1935"/>
        <item x="1956"/>
        <item x="1977"/>
        <item x="2043"/>
        <item x="2047"/>
        <item x="2063"/>
        <item x="2111"/>
        <item x="2142"/>
        <item x="2001"/>
        <item x="2365"/>
        <item x="2366"/>
        <item x="2367"/>
        <item x="2385"/>
        <item x="2515"/>
        <item x="2840"/>
        <item x="2855"/>
        <item x="3502"/>
        <item x="3503"/>
        <item x="3504"/>
        <item x="3505"/>
        <item x="3506"/>
        <item x="3025"/>
        <item x="3302"/>
        <item x="3387"/>
        <item x="3405"/>
        <item x="3684"/>
        <item x="3685"/>
        <item x="3698"/>
        <item x="4112"/>
        <item x="4221"/>
        <item x="4359"/>
        <item x="4360"/>
        <item x="4369"/>
        <item x="3988"/>
        <item x="4003"/>
        <item x="4015"/>
        <item x="4237"/>
        <item x="4442"/>
        <item x="2121"/>
        <item x="4727"/>
        <item x="4757"/>
        <item x="4831"/>
        <item x="4892"/>
        <item x="4975"/>
        <item x="5026"/>
        <item x="5030"/>
        <item x="5088"/>
        <item x="5335"/>
        <item x="5377"/>
      </items>
      <autoSortScope>
        <pivotArea dataOnly="0" outline="0" fieldPosition="0">
          <references count="1">
            <reference field="4294967294" count="1" selected="0">
              <x v="4"/>
            </reference>
          </references>
        </pivotArea>
      </autoSortScope>
    </pivotField>
    <pivotField compact="0" outline="0" showAll="0"/>
    <pivotField axis="axisRow" compact="0" outline="0" multipleItemSelectionAllowed="1" showAll="0">
      <items count="14">
        <item x="1"/>
        <item x="5"/>
        <item h="1" x="6"/>
        <item h="1" x="2"/>
        <item x="3"/>
        <item x="4"/>
        <item h="1" x="8"/>
        <item h="1" x="11"/>
        <item x="0"/>
        <item h="1" x="10"/>
        <item h="1" x="12"/>
        <item h="1" x="9"/>
        <item x="7"/>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defaultSubtotal="0">
      <items count="17">
        <item x="2"/>
        <item x="8"/>
        <item x="11"/>
        <item x="0"/>
        <item x="6"/>
        <item x="13"/>
        <item x="7"/>
        <item x="10"/>
        <item x="9"/>
        <item x="1"/>
        <item x="12"/>
        <item x="16"/>
        <item x="3"/>
        <item x="4"/>
        <item x="14"/>
        <item x="5"/>
        <item x="15"/>
      </items>
      <extLst>
        <ext xmlns:x14="http://schemas.microsoft.com/office/spreadsheetml/2009/9/main" uri="{2946ED86-A175-432a-8AC1-64E0C546D7DE}">
          <x14:pivotField fillDownLabels="1"/>
        </ext>
      </extLst>
    </pivotField>
    <pivotField axis="axisRow" compact="0" outline="0" showAll="0">
      <items count="15">
        <item x="9"/>
        <item x="5"/>
        <item x="8"/>
        <item x="6"/>
        <item x="1"/>
        <item x="4"/>
        <item x="3"/>
        <item x="11"/>
        <item x="7"/>
        <item x="10"/>
        <item x="12"/>
        <item x="13"/>
        <item x="2"/>
        <item x="0"/>
        <item t="default"/>
      </items>
      <extLst>
        <ext xmlns:x14="http://schemas.microsoft.com/office/spreadsheetml/2009/9/main" uri="{2946ED86-A175-432a-8AC1-64E0C546D7DE}">
          <x14:pivotField fillDownLabels="1"/>
        </ext>
      </extLst>
    </pivotField>
    <pivotField compact="0" outline="0" showAll="0"/>
    <pivotField compact="0" outline="0" showAll="0">
      <items count="8">
        <item h="1" x="6"/>
        <item x="0"/>
        <item h="1" x="4"/>
        <item h="1" x="3"/>
        <item h="1" x="2"/>
        <item h="1" x="1"/>
        <item h="1" x="5"/>
        <item t="default"/>
      </items>
    </pivotField>
    <pivotField compact="0" outline="0" multipleItemSelectionAllowed="1" showAll="0">
      <items count="5">
        <item x="0"/>
        <item h="1" x="2"/>
        <item h="1" x="1"/>
        <item h="1" x="3"/>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4">
    <field x="7"/>
    <field x="8"/>
    <field x="2"/>
    <field x="0"/>
  </rowFields>
  <rowItems count="2461">
    <i>
      <x/>
      <x/>
      <x/>
      <x v="3890"/>
    </i>
    <i r="3">
      <x v="2514"/>
    </i>
    <i r="3">
      <x v="160"/>
    </i>
    <i t="default" r="2">
      <x/>
    </i>
    <i r="2">
      <x v="1"/>
      <x v="2544"/>
    </i>
    <i r="3">
      <x v="1343"/>
    </i>
    <i t="default" r="2">
      <x v="1"/>
    </i>
    <i r="2">
      <x v="4"/>
      <x v="2554"/>
    </i>
    <i r="3">
      <x v="1744"/>
    </i>
    <i r="3">
      <x v="1808"/>
    </i>
    <i t="default" r="2">
      <x v="4"/>
    </i>
    <i r="2">
      <x v="5"/>
      <x v="2007"/>
    </i>
    <i r="3">
      <x v="2555"/>
    </i>
    <i r="3">
      <x v="2125"/>
    </i>
    <i r="3">
      <x v="2062"/>
    </i>
    <i r="3">
      <x v="2006"/>
    </i>
    <i r="3">
      <x v="2138"/>
    </i>
    <i r="3">
      <x v="4783"/>
    </i>
    <i t="default" r="2">
      <x v="5"/>
    </i>
    <i t="default" r="1">
      <x/>
    </i>
    <i r="1">
      <x v="1"/>
      <x/>
      <x v="296"/>
    </i>
    <i r="3">
      <x v="5381"/>
    </i>
    <i r="3">
      <x v="4554"/>
    </i>
    <i r="3">
      <x v="4998"/>
    </i>
    <i r="3">
      <x v="72"/>
    </i>
    <i r="3">
      <x v="3737"/>
    </i>
    <i r="3">
      <x v="948"/>
    </i>
    <i r="3">
      <x v="298"/>
    </i>
    <i r="3">
      <x v="3603"/>
    </i>
    <i r="3">
      <x v="407"/>
    </i>
    <i r="3">
      <x v="3172"/>
    </i>
    <i r="3">
      <x v="4866"/>
    </i>
    <i r="3">
      <x v="3931"/>
    </i>
    <i r="3">
      <x v="5193"/>
    </i>
    <i r="3">
      <x v="5177"/>
    </i>
    <i r="3">
      <x v="5254"/>
    </i>
    <i r="3">
      <x v="1058"/>
    </i>
    <i r="3">
      <x v="62"/>
    </i>
    <i r="3">
      <x v="1108"/>
    </i>
    <i r="3">
      <x v="4163"/>
    </i>
    <i r="3">
      <x v="4825"/>
    </i>
    <i r="3">
      <x v="1003"/>
    </i>
    <i r="3">
      <x v="4553"/>
    </i>
    <i r="3">
      <x v="5170"/>
    </i>
    <i r="3">
      <x v="4631"/>
    </i>
    <i r="3">
      <x v="1044"/>
    </i>
    <i r="3">
      <x v="4552"/>
    </i>
    <i r="3">
      <x v="2614"/>
    </i>
    <i r="3">
      <x v="3923"/>
    </i>
    <i r="3">
      <x v="1207"/>
    </i>
    <i r="3">
      <x v="405"/>
    </i>
    <i r="3">
      <x v="4361"/>
    </i>
    <i r="3">
      <x v="949"/>
    </i>
    <i r="3">
      <x v="5340"/>
    </i>
    <i r="3">
      <x v="5163"/>
    </i>
    <i r="3">
      <x v="3223"/>
    </i>
    <i r="3">
      <x v="4870"/>
    </i>
    <i r="3">
      <x v="1005"/>
    </i>
    <i r="3">
      <x v="2803"/>
    </i>
    <i r="3">
      <x v="2727"/>
    </i>
    <i r="3">
      <x v="5169"/>
    </i>
    <i r="3">
      <x v="4633"/>
    </i>
    <i r="3">
      <x v="4730"/>
    </i>
    <i r="3">
      <x v="471"/>
    </i>
    <i r="3">
      <x v="452"/>
    </i>
    <i r="3">
      <x v="5192"/>
    </i>
    <i r="3">
      <x v="5157"/>
    </i>
    <i r="3">
      <x v="4828"/>
    </i>
    <i r="3">
      <x v="995"/>
    </i>
    <i r="3">
      <x v="4722"/>
    </i>
    <i r="3">
      <x v="4617"/>
    </i>
    <i r="3">
      <x v="4608"/>
    </i>
    <i r="3">
      <x v="115"/>
    </i>
    <i r="3">
      <x v="921"/>
    </i>
    <i r="3">
      <x v="4507"/>
    </i>
    <i r="3">
      <x v="4283"/>
    </i>
    <i r="3">
      <x v="5321"/>
    </i>
    <i r="3">
      <x v="4634"/>
    </i>
    <i r="3">
      <x v="3339"/>
    </i>
    <i r="3">
      <x v="4629"/>
    </i>
    <i r="3">
      <x v="3164"/>
    </i>
    <i r="3">
      <x v="3998"/>
    </i>
    <i r="3">
      <x v="4861"/>
    </i>
    <i r="3">
      <x v="433"/>
    </i>
    <i r="3">
      <x v="63"/>
    </i>
    <i r="3">
      <x v="2520"/>
    </i>
    <i r="3">
      <x v="4371"/>
    </i>
    <i r="3">
      <x v="894"/>
    </i>
    <i r="3">
      <x v="4746"/>
    </i>
    <i r="3">
      <x v="893"/>
    </i>
    <i r="3">
      <x v="255"/>
    </i>
    <i r="3">
      <x v="4869"/>
    </i>
    <i r="3">
      <x v="3387"/>
    </i>
    <i r="3">
      <x v="529"/>
    </i>
    <i r="3">
      <x v="2487"/>
    </i>
    <i r="3">
      <x v="1181"/>
    </i>
    <i r="3">
      <x v="4605"/>
    </i>
    <i r="3">
      <x v="5201"/>
    </i>
    <i r="3">
      <x v="3419"/>
    </i>
    <i r="3">
      <x v="5320"/>
    </i>
    <i r="3">
      <x v="4871"/>
    </i>
    <i r="3">
      <x v="2832"/>
    </i>
    <i r="3">
      <x v="3807"/>
    </i>
    <i r="3">
      <x v="4641"/>
    </i>
    <i r="3">
      <x v="4215"/>
    </i>
    <i r="3">
      <x v="2700"/>
    </i>
    <i r="3">
      <x v="404"/>
    </i>
    <i r="3">
      <x v="4863"/>
    </i>
    <i r="3">
      <x v="3715"/>
    </i>
    <i r="3">
      <x v="4997"/>
    </i>
    <i r="3">
      <x v="3732"/>
    </i>
    <i r="3">
      <x v="1076"/>
    </i>
    <i r="3">
      <x v="4367"/>
    </i>
    <i r="3">
      <x v="3654"/>
    </i>
    <i r="3">
      <x v="492"/>
    </i>
    <i r="3">
      <x v="3731"/>
    </i>
    <i r="3">
      <x v="4911"/>
    </i>
    <i r="3">
      <x v="3600"/>
    </i>
    <i r="3">
      <x v="3730"/>
    </i>
    <i r="3">
      <x v="3723"/>
    </i>
    <i r="3">
      <x v="5156"/>
    </i>
    <i r="3">
      <x v="4613"/>
    </i>
    <i r="3">
      <x v="4992"/>
    </i>
    <i r="3">
      <x v="3355"/>
    </i>
    <i r="3">
      <x v="5197"/>
    </i>
    <i r="3">
      <x v="4685"/>
    </i>
    <i r="3">
      <x v="4462"/>
    </i>
    <i r="3">
      <x v="3926"/>
    </i>
    <i r="3">
      <x v="5154"/>
    </i>
    <i r="3">
      <x v="5129"/>
    </i>
    <i r="3">
      <x v="3741"/>
    </i>
    <i r="3">
      <x v="3648"/>
    </i>
    <i r="3">
      <x v="2839"/>
    </i>
    <i r="3">
      <x v="3557"/>
    </i>
    <i r="3">
      <x v="4619"/>
    </i>
    <i r="3">
      <x v="4993"/>
    </i>
    <i r="3">
      <x v="4615"/>
    </i>
    <i r="3">
      <x v="5155"/>
    </i>
    <i r="3">
      <x v="5361"/>
    </i>
    <i r="3">
      <x v="5202"/>
    </i>
    <i r="3">
      <x v="3647"/>
    </i>
    <i r="3">
      <x v="3754"/>
    </i>
    <i r="3">
      <x v="5218"/>
    </i>
    <i r="3">
      <x v="4391"/>
    </i>
    <i r="3">
      <x v="3745"/>
    </i>
    <i r="3">
      <x v="5296"/>
    </i>
    <i r="3">
      <x v="5310"/>
    </i>
    <i r="3">
      <x v="3703"/>
    </i>
    <i r="3">
      <x v="3746"/>
    </i>
    <i r="3">
      <x v="3553"/>
    </i>
    <i r="3">
      <x v="3738"/>
    </i>
    <i r="3">
      <x v="5330"/>
    </i>
    <i r="3">
      <x v="3726"/>
    </i>
    <i r="3">
      <x v="4598"/>
    </i>
    <i r="3">
      <x v="4910"/>
    </i>
    <i r="3">
      <x v="3554"/>
    </i>
    <i r="3">
      <x v="4486"/>
    </i>
    <i r="3">
      <x v="4864"/>
    </i>
    <i r="3">
      <x v="3925"/>
    </i>
    <i r="3">
      <x v="3712"/>
    </i>
    <i r="3">
      <x v="4899"/>
    </i>
    <i r="3">
      <x v="4509"/>
    </i>
    <i r="3">
      <x v="4656"/>
    </i>
    <i r="3">
      <x v="5182"/>
    </i>
    <i r="3">
      <x v="1031"/>
    </i>
    <i r="3">
      <x v="3933"/>
    </i>
    <i r="3">
      <x v="3716"/>
    </i>
    <i r="3">
      <x v="5000"/>
    </i>
    <i r="3">
      <x v="5216"/>
    </i>
    <i r="3">
      <x v="5395"/>
    </i>
    <i r="3">
      <x v="4826"/>
    </i>
    <i r="3">
      <x v="4407"/>
    </i>
    <i t="default" r="2">
      <x/>
    </i>
    <i r="2">
      <x v="1"/>
      <x v="1404"/>
    </i>
    <i r="3">
      <x v="3942"/>
    </i>
    <i r="3">
      <x v="1300"/>
    </i>
    <i r="3">
      <x v="5115"/>
    </i>
    <i r="3">
      <x v="4916"/>
    </i>
    <i r="3">
      <x v="5352"/>
    </i>
    <i t="default" r="2">
      <x v="1"/>
    </i>
    <i r="2">
      <x v="4"/>
      <x v="1771"/>
    </i>
    <i t="default" r="2">
      <x v="4"/>
    </i>
    <i r="2">
      <x v="5"/>
      <x v="2271"/>
    </i>
    <i t="default" r="2">
      <x v="5"/>
    </i>
    <i r="2">
      <x v="12"/>
      <x v="4729"/>
    </i>
    <i r="3">
      <x v="3825"/>
    </i>
    <i r="3">
      <x v="4689"/>
    </i>
    <i r="3">
      <x v="4690"/>
    </i>
    <i r="3">
      <x v="3670"/>
    </i>
    <i t="default" r="2">
      <x v="12"/>
    </i>
    <i t="default" r="1">
      <x v="1"/>
    </i>
    <i r="1">
      <x v="2"/>
      <x/>
      <x v="307"/>
    </i>
    <i r="3">
      <x v="46"/>
    </i>
    <i r="3">
      <x v="79"/>
    </i>
    <i r="3">
      <x v="124"/>
    </i>
    <i r="3">
      <x v="43"/>
    </i>
    <i r="3">
      <x v="125"/>
    </i>
    <i r="3">
      <x v="4191"/>
    </i>
    <i r="3">
      <x v="48"/>
    </i>
    <i r="3">
      <x v="476"/>
    </i>
    <i r="3">
      <x v="116"/>
    </i>
    <i r="3">
      <x v="996"/>
    </i>
    <i r="3">
      <x v="28"/>
    </i>
    <i r="3">
      <x v="4977"/>
    </i>
    <i r="3">
      <x v="4"/>
    </i>
    <i r="3">
      <x v="4978"/>
    </i>
    <i t="default" r="2">
      <x/>
    </i>
    <i r="2">
      <x v="1"/>
      <x v="1292"/>
    </i>
    <i r="3">
      <x v="1281"/>
    </i>
    <i r="3">
      <x v="1328"/>
    </i>
    <i r="3">
      <x v="1268"/>
    </i>
    <i t="default" r="2">
      <x v="1"/>
    </i>
    <i r="2">
      <x v="4"/>
      <x v="1767"/>
    </i>
    <i r="3">
      <x v="1759"/>
    </i>
    <i r="3">
      <x v="1742"/>
    </i>
    <i r="3">
      <x v="1795"/>
    </i>
    <i t="default" r="2">
      <x v="4"/>
    </i>
    <i r="2">
      <x v="5"/>
      <x v="2041"/>
    </i>
    <i r="3">
      <x v="2024"/>
    </i>
    <i r="3">
      <x v="2073"/>
    </i>
    <i r="3">
      <x v="2005"/>
    </i>
    <i r="3">
      <x v="2179"/>
    </i>
    <i r="3">
      <x v="2057"/>
    </i>
    <i r="3">
      <x v="2101"/>
    </i>
    <i r="3">
      <x v="2000"/>
    </i>
    <i r="3">
      <x v="2043"/>
    </i>
    <i r="3">
      <x v="2232"/>
    </i>
    <i r="3">
      <x v="4980"/>
    </i>
    <i r="3">
      <x v="4578"/>
    </i>
    <i t="default" r="2">
      <x v="5"/>
    </i>
    <i t="default" r="1">
      <x v="2"/>
    </i>
    <i r="1">
      <x v="3"/>
      <x/>
      <x v="61"/>
    </i>
    <i r="3">
      <x v="182"/>
    </i>
    <i r="3">
      <x v="523"/>
    </i>
    <i r="3">
      <x v="548"/>
    </i>
    <i r="3">
      <x v="252"/>
    </i>
    <i r="3">
      <x v="542"/>
    </i>
    <i r="3">
      <x v="4457"/>
    </i>
    <i r="3">
      <x v="345"/>
    </i>
    <i r="3">
      <x v="412"/>
    </i>
    <i r="3">
      <x v="4473"/>
    </i>
    <i r="3">
      <x v="2638"/>
    </i>
    <i r="3">
      <x v="2505"/>
    </i>
    <i r="3">
      <x v="168"/>
    </i>
    <i r="3">
      <x v="2447"/>
    </i>
    <i r="3">
      <x v="957"/>
    </i>
    <i r="3">
      <x v="287"/>
    </i>
    <i r="3">
      <x v="500"/>
    </i>
    <i r="3">
      <x v="67"/>
    </i>
    <i r="3">
      <x v="121"/>
    </i>
    <i r="3">
      <x v="86"/>
    </i>
    <i r="3">
      <x v="2865"/>
    </i>
    <i r="3">
      <x v="397"/>
    </i>
    <i r="3">
      <x v="4555"/>
    </i>
    <i r="3">
      <x v="4546"/>
    </i>
    <i r="3">
      <x v="4979"/>
    </i>
    <i r="3">
      <x v="4548"/>
    </i>
    <i t="default" r="2">
      <x/>
    </i>
    <i r="2">
      <x v="1"/>
      <x v="1353"/>
    </i>
    <i r="3">
      <x v="2845"/>
    </i>
    <i r="3">
      <x v="1375"/>
    </i>
    <i r="3">
      <x v="1405"/>
    </i>
    <i r="3">
      <x v="1430"/>
    </i>
    <i r="3">
      <x v="1332"/>
    </i>
    <i r="3">
      <x v="4767"/>
    </i>
    <i r="3">
      <x v="1389"/>
    </i>
    <i t="default" r="2">
      <x v="1"/>
    </i>
    <i r="2">
      <x v="4"/>
      <x v="1814"/>
    </i>
    <i t="default" r="2">
      <x v="4"/>
    </i>
    <i r="2">
      <x v="5"/>
      <x v="2141"/>
    </i>
    <i r="3">
      <x v="2708"/>
    </i>
    <i r="3">
      <x v="2239"/>
    </i>
    <i r="3">
      <x v="2171"/>
    </i>
    <i r="3">
      <x v="2221"/>
    </i>
    <i r="3">
      <x v="2243"/>
    </i>
    <i r="3">
      <x v="3346"/>
    </i>
    <i r="3">
      <x v="3708"/>
    </i>
    <i r="3">
      <x v="2662"/>
    </i>
    <i r="3">
      <x v="2504"/>
    </i>
    <i r="3">
      <x v="2107"/>
    </i>
    <i r="3">
      <x v="3399"/>
    </i>
    <i r="3">
      <x v="3951"/>
    </i>
    <i r="3">
      <x v="2263"/>
    </i>
    <i t="default" r="2">
      <x v="5"/>
    </i>
    <i t="default" r="1">
      <x v="3"/>
    </i>
    <i r="1">
      <x v="4"/>
      <x/>
      <x v="87"/>
    </i>
    <i r="3">
      <x v="23"/>
    </i>
    <i r="3">
      <x v="128"/>
    </i>
    <i r="3">
      <x v="299"/>
    </i>
    <i r="3">
      <x v="97"/>
    </i>
    <i r="3">
      <x v="2"/>
    </i>
    <i r="3">
      <x v="4909"/>
    </i>
    <i r="3">
      <x v="154"/>
    </i>
    <i r="3">
      <x v="129"/>
    </i>
    <i r="3">
      <x v="74"/>
    </i>
    <i r="3">
      <x v="4458"/>
    </i>
    <i r="3">
      <x v="7"/>
    </i>
    <i r="3">
      <x v="4479"/>
    </i>
    <i r="3">
      <x v="518"/>
    </i>
    <i r="3">
      <x v="27"/>
    </i>
    <i r="3">
      <x v="3386"/>
    </i>
    <i r="3">
      <x v="4022"/>
    </i>
    <i r="3">
      <x v="4459"/>
    </i>
    <i r="3">
      <x v="386"/>
    </i>
    <i r="3">
      <x v="994"/>
    </i>
    <i r="3">
      <x v="581"/>
    </i>
    <i r="3">
      <x v="2737"/>
    </i>
    <i r="3">
      <x v="4132"/>
    </i>
    <i r="3">
      <x v="3793"/>
    </i>
    <i r="3">
      <x v="179"/>
    </i>
    <i r="3">
      <x v="4556"/>
    </i>
    <i r="3">
      <x v="3043"/>
    </i>
    <i r="3">
      <x v="2523"/>
    </i>
    <i r="3">
      <x v="2326"/>
    </i>
    <i r="3">
      <x v="980"/>
    </i>
    <i r="3">
      <x v="463"/>
    </i>
    <i r="3">
      <x v="3431"/>
    </i>
    <i r="3">
      <x v="1069"/>
    </i>
    <i r="3">
      <x v="2526"/>
    </i>
    <i r="3">
      <x v="3809"/>
    </i>
    <i r="3">
      <x v="917"/>
    </i>
    <i r="3">
      <x v="2966"/>
    </i>
    <i r="3">
      <x v="4982"/>
    </i>
    <i r="3">
      <x v="4561"/>
    </i>
    <i r="3">
      <x v="5297"/>
    </i>
    <i r="3">
      <x v="3875"/>
    </i>
    <i t="default" r="2">
      <x/>
    </i>
    <i r="2">
      <x v="1"/>
      <x v="1313"/>
    </i>
    <i r="3">
      <x v="1334"/>
    </i>
    <i r="3">
      <x v="1316"/>
    </i>
    <i r="3">
      <x v="1266"/>
    </i>
    <i r="3">
      <x v="1351"/>
    </i>
    <i r="3">
      <x v="4117"/>
    </i>
    <i r="3">
      <x v="4915"/>
    </i>
    <i r="3">
      <x v="1280"/>
    </i>
    <i r="3">
      <x v="1270"/>
    </i>
    <i r="3">
      <x v="1401"/>
    </i>
    <i r="3">
      <x v="1460"/>
    </i>
    <i t="default" r="2">
      <x v="1"/>
    </i>
    <i r="2">
      <x v="4"/>
      <x v="1782"/>
    </i>
    <i r="3">
      <x v="1741"/>
    </i>
    <i r="3">
      <x v="1800"/>
    </i>
    <i r="3">
      <x v="1784"/>
    </i>
    <i r="3">
      <x v="3040"/>
    </i>
    <i r="3">
      <x v="1758"/>
    </i>
    <i r="3">
      <x v="1747"/>
    </i>
    <i r="3">
      <x v="2962"/>
    </i>
    <i r="3">
      <x v="4157"/>
    </i>
    <i t="default" r="2">
      <x v="4"/>
    </i>
    <i r="2">
      <x v="5"/>
      <x v="2080"/>
    </i>
    <i r="3">
      <x v="2004"/>
    </i>
    <i r="3">
      <x v="2109"/>
    </i>
    <i r="3">
      <x v="2069"/>
    </i>
    <i r="3">
      <x v="2122"/>
    </i>
    <i r="3">
      <x v="4020"/>
    </i>
    <i r="3">
      <x v="3041"/>
    </i>
    <i r="3">
      <x v="2013"/>
    </i>
    <i r="3">
      <x v="2237"/>
    </i>
    <i r="3">
      <x v="2084"/>
    </i>
    <i r="3">
      <x v="2963"/>
    </i>
    <i r="3">
      <x v="2268"/>
    </i>
    <i r="3">
      <x v="2023"/>
    </i>
    <i r="3">
      <x v="3740"/>
    </i>
    <i r="3">
      <x v="2139"/>
    </i>
    <i t="default" r="2">
      <x v="5"/>
    </i>
    <i t="default" r="1">
      <x v="4"/>
    </i>
    <i r="1">
      <x v="5"/>
      <x/>
      <x v="5142"/>
    </i>
    <i r="3">
      <x v="4987"/>
    </i>
    <i r="3">
      <x v="406"/>
    </i>
    <i r="3">
      <x v="57"/>
    </i>
    <i r="3">
      <x v="112"/>
    </i>
    <i r="3">
      <x v="51"/>
    </i>
    <i r="3">
      <x v="3619"/>
    </i>
    <i r="3">
      <x v="3709"/>
    </i>
    <i r="3">
      <x v="4087"/>
    </i>
    <i r="3">
      <x v="58"/>
    </i>
    <i r="3">
      <x v="449"/>
    </i>
    <i r="3">
      <x v="3512"/>
    </i>
    <i r="3">
      <x v="2582"/>
    </i>
    <i r="3">
      <x v="117"/>
    </i>
    <i r="3">
      <x v="59"/>
    </i>
    <i r="3">
      <x v="3930"/>
    </i>
    <i r="3">
      <x v="286"/>
    </i>
    <i r="3">
      <x v="4989"/>
    </i>
    <i r="3">
      <x v="155"/>
    </i>
    <i r="3">
      <x v="380"/>
    </i>
    <i r="3">
      <x v="4965"/>
    </i>
    <i r="3">
      <x v="292"/>
    </i>
    <i r="3">
      <x v="4591"/>
    </i>
    <i r="3">
      <x v="3828"/>
    </i>
    <i r="3">
      <x v="3929"/>
    </i>
    <i r="3">
      <x v="69"/>
    </i>
    <i r="3">
      <x v="3447"/>
    </i>
    <i r="3">
      <x v="138"/>
    </i>
    <i r="3">
      <x v="250"/>
    </i>
    <i r="3">
      <x v="2478"/>
    </i>
    <i r="3">
      <x v="4985"/>
    </i>
    <i r="3">
      <x v="3515"/>
    </i>
    <i r="3">
      <x v="282"/>
    </i>
    <i r="3">
      <x v="4480"/>
    </i>
    <i r="3">
      <x v="2394"/>
    </i>
    <i r="3">
      <x v="3393"/>
    </i>
    <i r="3">
      <x v="1070"/>
    </i>
    <i r="3">
      <x v="4714"/>
    </i>
    <i r="3">
      <x v="431"/>
    </i>
    <i r="3">
      <x v="472"/>
    </i>
    <i r="3">
      <x v="4490"/>
    </i>
    <i r="3">
      <x v="3945"/>
    </i>
    <i r="3">
      <x v="934"/>
    </i>
    <i r="3">
      <x v="3000"/>
    </i>
    <i r="3">
      <x v="4222"/>
    </i>
    <i r="3">
      <x v="2997"/>
    </i>
    <i r="3">
      <x v="4827"/>
    </i>
    <i r="3">
      <x v="4100"/>
    </i>
    <i r="3">
      <x v="4964"/>
    </i>
    <i r="3">
      <x v="6"/>
    </i>
    <i r="3">
      <x v="5051"/>
    </i>
    <i r="3">
      <x v="3572"/>
    </i>
    <i r="3">
      <x v="4592"/>
    </i>
    <i r="3">
      <x v="903"/>
    </i>
    <i r="3">
      <x v="2329"/>
    </i>
    <i r="3">
      <x v="926"/>
    </i>
    <i r="3">
      <x v="935"/>
    </i>
    <i r="3">
      <x v="2519"/>
    </i>
    <i r="3">
      <x v="4590"/>
    </i>
    <i r="3">
      <x v="3637"/>
    </i>
    <i r="3">
      <x v="3461"/>
    </i>
    <i r="3">
      <x v="1015"/>
    </i>
    <i r="3">
      <x v="485"/>
    </i>
    <i r="3">
      <x v="4601"/>
    </i>
    <i r="3">
      <x v="1027"/>
    </i>
    <i r="3">
      <x v="4668"/>
    </i>
    <i r="3">
      <x v="249"/>
    </i>
    <i r="3">
      <x v="4467"/>
    </i>
    <i r="3">
      <x v="4817"/>
    </i>
    <i r="3">
      <x v="2766"/>
    </i>
    <i r="3">
      <x v="316"/>
    </i>
    <i r="3">
      <x v="2644"/>
    </i>
    <i r="3">
      <x v="2327"/>
    </i>
    <i r="3">
      <x v="2776"/>
    </i>
    <i r="3">
      <x v="3597"/>
    </i>
    <i r="3">
      <x v="4392"/>
    </i>
    <i r="3">
      <x v="2944"/>
    </i>
    <i r="3">
      <x v="3800"/>
    </i>
    <i r="3">
      <x v="929"/>
    </i>
    <i r="3">
      <x v="4603"/>
    </i>
    <i r="3">
      <x v="347"/>
    </i>
    <i r="3">
      <x v="2730"/>
    </i>
    <i r="3">
      <x v="3415"/>
    </i>
    <i r="3">
      <x v="2877"/>
    </i>
    <i r="3">
      <x v="3390"/>
    </i>
    <i r="3">
      <x v="4481"/>
    </i>
    <i r="3">
      <x v="398"/>
    </i>
    <i r="3">
      <x v="2864"/>
    </i>
    <i r="3">
      <x v="3811"/>
    </i>
    <i r="3">
      <x v="256"/>
    </i>
    <i r="3">
      <x v="4423"/>
    </i>
    <i r="3">
      <x v="4640"/>
    </i>
    <i r="3">
      <x v="3843"/>
    </i>
    <i r="3">
      <x v="4684"/>
    </i>
    <i r="3">
      <x v="4101"/>
    </i>
    <i r="3">
      <x v="3422"/>
    </i>
    <i r="3">
      <x v="5261"/>
    </i>
    <i r="3">
      <x v="4039"/>
    </i>
    <i r="3">
      <x v="4816"/>
    </i>
    <i r="3">
      <x v="5396"/>
    </i>
    <i r="3">
      <x v="4584"/>
    </i>
    <i r="3">
      <x v="3532"/>
    </i>
    <i r="3">
      <x v="4991"/>
    </i>
    <i r="3">
      <x v="4216"/>
    </i>
    <i r="3">
      <x v="4986"/>
    </i>
    <i r="3">
      <x v="3799"/>
    </i>
    <i r="3">
      <x v="2506"/>
    </i>
    <i r="3">
      <x v="5298"/>
    </i>
    <i r="3">
      <x v="4058"/>
    </i>
    <i r="3">
      <x v="5353"/>
    </i>
    <i r="3">
      <x v="3596"/>
    </i>
    <i r="3">
      <x v="3743"/>
    </i>
    <i r="3">
      <x v="4031"/>
    </i>
    <i r="3">
      <x v="4463"/>
    </i>
    <i r="3">
      <x v="4394"/>
    </i>
    <i r="3">
      <x v="4595"/>
    </i>
    <i r="3">
      <x v="4862"/>
    </i>
    <i t="default" r="2">
      <x/>
    </i>
    <i r="2">
      <x v="1"/>
      <x v="1296"/>
    </i>
    <i r="3">
      <x v="1403"/>
    </i>
    <i r="3">
      <x v="1329"/>
    </i>
    <i r="3">
      <x v="1325"/>
    </i>
    <i r="3">
      <x v="1299"/>
    </i>
    <i r="3">
      <x v="1409"/>
    </i>
    <i r="3">
      <x v="1298"/>
    </i>
    <i r="3">
      <x v="1305"/>
    </i>
    <i r="3">
      <x v="1374"/>
    </i>
    <i r="3">
      <x v="1412"/>
    </i>
    <i r="3">
      <x v="5072"/>
    </i>
    <i r="3">
      <x v="5351"/>
    </i>
    <i t="default" r="2">
      <x v="1"/>
    </i>
    <i r="2">
      <x v="4"/>
      <x v="1769"/>
    </i>
    <i r="3">
      <x v="1843"/>
    </i>
    <i r="3">
      <x v="4420"/>
    </i>
    <i r="3">
      <x v="1796"/>
    </i>
    <i r="3">
      <x v="1783"/>
    </i>
    <i r="3">
      <x v="1770"/>
    </i>
    <i t="default" r="2">
      <x v="4"/>
    </i>
    <i r="2">
      <x v="5"/>
      <x v="2045"/>
    </i>
    <i r="3">
      <x v="2220"/>
    </i>
    <i r="3">
      <x v="2097"/>
    </i>
    <i r="3">
      <x v="2230"/>
    </i>
    <i r="3">
      <x v="2102"/>
    </i>
    <i r="3">
      <x v="4508"/>
    </i>
    <i r="3">
      <x v="2053"/>
    </i>
    <i r="3">
      <x v="2052"/>
    </i>
    <i r="3">
      <x v="2556"/>
    </i>
    <i r="3">
      <x v="4019"/>
    </i>
    <i r="3">
      <x v="2199"/>
    </i>
    <i t="default" r="2">
      <x v="5"/>
    </i>
    <i r="2">
      <x v="12"/>
      <x v="3009"/>
    </i>
    <i r="3">
      <x v="3010"/>
    </i>
    <i t="default" r="2">
      <x v="12"/>
    </i>
    <i t="default" r="1">
      <x v="5"/>
    </i>
    <i r="1">
      <x v="6"/>
      <x/>
      <x v="5176"/>
    </i>
    <i r="3">
      <x v="5164"/>
    </i>
    <i r="3">
      <x v="5373"/>
    </i>
    <i r="3">
      <x v="5217"/>
    </i>
    <i r="3">
      <x v="4831"/>
    </i>
    <i r="3">
      <x v="3707"/>
    </i>
    <i r="3">
      <x v="4025"/>
    </i>
    <i r="3">
      <x v="5147"/>
    </i>
    <i r="3">
      <x v="5158"/>
    </i>
    <i r="3">
      <x v="5215"/>
    </i>
    <i r="3">
      <x v="3733"/>
    </i>
    <i r="3">
      <x v="4913"/>
    </i>
    <i r="3">
      <x v="4566"/>
    </i>
    <i r="3">
      <x v="2726"/>
    </i>
    <i r="3">
      <x v="4687"/>
    </i>
    <i r="3">
      <x v="5006"/>
    </i>
    <i r="3">
      <x v="5354"/>
    </i>
    <i r="3">
      <x v="4563"/>
    </i>
    <i r="3">
      <x v="3924"/>
    </i>
    <i r="3">
      <x v="5332"/>
    </i>
    <i r="3">
      <x v="3442"/>
    </i>
    <i r="3">
      <x v="5345"/>
    </i>
    <i r="3">
      <x v="2876"/>
    </i>
    <i r="3">
      <x v="4774"/>
    </i>
    <i r="3">
      <x v="4383"/>
    </i>
    <i r="3">
      <x v="3084"/>
    </i>
    <i r="3">
      <x v="4562"/>
    </i>
    <i r="3">
      <x v="3252"/>
    </i>
    <i r="3">
      <x v="1240"/>
    </i>
    <i r="3">
      <x v="4195"/>
    </i>
    <i r="3">
      <x v="3362"/>
    </i>
    <i r="3">
      <x v="319"/>
    </i>
    <i r="3">
      <x v="4567"/>
    </i>
    <i r="3">
      <x v="3604"/>
    </i>
    <i r="3">
      <x v="5172"/>
    </i>
    <i r="3">
      <x v="4374"/>
    </i>
    <i r="3">
      <x v="5165"/>
    </i>
    <i r="3">
      <x v="4126"/>
    </i>
    <i r="3">
      <x v="5184"/>
    </i>
    <i r="3">
      <x v="4823"/>
    </i>
    <i r="3">
      <x v="4560"/>
    </i>
    <i r="3">
      <x v="3245"/>
    </i>
    <i r="3">
      <x v="878"/>
    </i>
    <i r="3">
      <x v="555"/>
    </i>
    <i r="3">
      <x v="5167"/>
    </i>
    <i r="3">
      <x v="5001"/>
    </i>
    <i r="3">
      <x v="3717"/>
    </i>
    <i r="3">
      <x v="5005"/>
    </i>
    <i r="3">
      <x v="5212"/>
    </i>
    <i r="3">
      <x v="4201"/>
    </i>
    <i r="3">
      <x v="4460"/>
    </i>
    <i r="3">
      <x v="3927"/>
    </i>
    <i r="3">
      <x v="4600"/>
    </i>
    <i r="3">
      <x v="4576"/>
    </i>
    <i r="3">
      <x v="3971"/>
    </i>
    <i r="3">
      <x v="5012"/>
    </i>
    <i r="3">
      <x v="4389"/>
    </i>
    <i t="default" r="2">
      <x/>
    </i>
    <i r="2">
      <x v="1"/>
      <x v="3699"/>
    </i>
    <i r="3">
      <x v="4589"/>
    </i>
    <i t="default" r="2">
      <x v="1"/>
    </i>
    <i r="2">
      <x v="4"/>
      <x v="1837"/>
    </i>
    <i t="default" r="2">
      <x v="4"/>
    </i>
    <i r="2">
      <x v="12"/>
      <x v="5067"/>
    </i>
    <i r="3">
      <x v="5062"/>
    </i>
    <i r="3">
      <x v="5250"/>
    </i>
    <i r="3">
      <x v="5369"/>
    </i>
    <i r="3">
      <x v="4834"/>
    </i>
    <i r="3">
      <x v="3826"/>
    </i>
    <i r="3">
      <x v="5291"/>
    </i>
    <i r="3">
      <x v="5003"/>
    </i>
    <i r="3">
      <x v="3514"/>
    </i>
    <i r="3">
      <x v="4385"/>
    </i>
    <i r="3">
      <x v="5359"/>
    </i>
    <i r="3">
      <x v="5358"/>
    </i>
    <i r="3">
      <x v="4372"/>
    </i>
    <i r="3">
      <x v="4113"/>
    </i>
    <i r="3">
      <x v="5070"/>
    </i>
    <i r="3">
      <x v="5068"/>
    </i>
    <i r="3">
      <x v="4185"/>
    </i>
    <i r="3">
      <x v="5069"/>
    </i>
    <i t="default" r="2">
      <x v="12"/>
    </i>
    <i t="default" r="1">
      <x v="6"/>
    </i>
    <i>
      <x v="1"/>
      <x v="1"/>
      <x/>
      <x v="368"/>
    </i>
    <i r="3">
      <x v="223"/>
    </i>
    <i r="3">
      <x v="183"/>
    </i>
    <i t="default" r="2">
      <x/>
    </i>
    <i r="2">
      <x v="1"/>
      <x v="1394"/>
    </i>
    <i r="3">
      <x v="1369"/>
    </i>
    <i r="3">
      <x v="1354"/>
    </i>
    <i t="default" r="2">
      <x v="1"/>
    </i>
    <i r="2">
      <x v="5"/>
      <x v="4651"/>
    </i>
    <i r="3">
      <x v="2142"/>
    </i>
    <i t="default" r="2">
      <x v="5"/>
    </i>
    <i t="default" r="1">
      <x v="1"/>
    </i>
    <i r="1">
      <x v="2"/>
      <x/>
      <x v="135"/>
    </i>
    <i r="3">
      <x v="389"/>
    </i>
    <i r="3">
      <x v="220"/>
    </i>
    <i r="3">
      <x v="341"/>
    </i>
    <i r="3">
      <x v="507"/>
    </i>
    <i r="3">
      <x v="488"/>
    </i>
    <i r="3">
      <x v="4485"/>
    </i>
    <i r="3">
      <x v="119"/>
    </i>
    <i r="3">
      <x v="468"/>
    </i>
    <i r="3">
      <x v="421"/>
    </i>
    <i r="3">
      <x v="530"/>
    </i>
    <i r="3">
      <x v="408"/>
    </i>
    <i r="3">
      <x v="520"/>
    </i>
    <i r="3">
      <x v="489"/>
    </i>
    <i r="3">
      <x v="193"/>
    </i>
    <i t="default" r="2">
      <x/>
    </i>
    <i r="2">
      <x v="1"/>
      <x v="1337"/>
    </i>
    <i r="3">
      <x v="1368"/>
    </i>
    <i r="3">
      <x v="1388"/>
    </i>
    <i r="3">
      <x v="4484"/>
    </i>
    <i r="3">
      <x v="1358"/>
    </i>
    <i r="3">
      <x v="1330"/>
    </i>
    <i r="3">
      <x v="1416"/>
    </i>
    <i r="3">
      <x v="1406"/>
    </i>
    <i t="default" r="2">
      <x v="1"/>
    </i>
    <i r="2">
      <x v="4"/>
      <x v="1803"/>
    </i>
    <i r="3">
      <x v="1797"/>
    </i>
    <i r="3">
      <x v="1821"/>
    </i>
    <i t="default" r="2">
      <x v="4"/>
    </i>
    <i r="2">
      <x v="5"/>
      <x v="2112"/>
    </i>
    <i r="3">
      <x v="2163"/>
    </i>
    <i r="3">
      <x v="2105"/>
    </i>
    <i r="3">
      <x v="2196"/>
    </i>
    <i r="3">
      <x v="2150"/>
    </i>
    <i t="default" r="2">
      <x v="5"/>
    </i>
    <i t="default" r="1">
      <x v="2"/>
    </i>
    <i r="1">
      <x v="3"/>
      <x/>
      <x v="9"/>
    </i>
    <i r="3">
      <x v="467"/>
    </i>
    <i r="3">
      <x v="466"/>
    </i>
    <i t="default" r="2">
      <x/>
    </i>
    <i r="2">
      <x v="1"/>
      <x v="1411"/>
    </i>
    <i r="3">
      <x v="1410"/>
    </i>
    <i t="default" r="2">
      <x v="1"/>
    </i>
    <i r="2">
      <x v="4"/>
      <x v="1846"/>
    </i>
    <i t="default" r="2">
      <x v="4"/>
    </i>
    <i r="2">
      <x v="5"/>
      <x v="2234"/>
    </i>
    <i r="3">
      <x v="2233"/>
    </i>
    <i t="default" r="2">
      <x v="5"/>
    </i>
    <i t="default" r="1">
      <x v="3"/>
    </i>
    <i r="1">
      <x v="4"/>
      <x/>
      <x v="151"/>
    </i>
    <i r="3">
      <x v="445"/>
    </i>
    <i r="3">
      <x v="257"/>
    </i>
    <i r="3">
      <x v="45"/>
    </i>
    <i r="3">
      <x v="4510"/>
    </i>
    <i r="3">
      <x v="5014"/>
    </i>
    <i r="3">
      <x v="5013"/>
    </i>
    <i t="default" r="2">
      <x/>
    </i>
    <i r="2">
      <x v="1"/>
      <x v="1341"/>
    </i>
    <i t="default" r="2">
      <x v="1"/>
    </i>
    <i r="2">
      <x v="4"/>
      <x v="1807"/>
    </i>
    <i r="3">
      <x v="1934"/>
    </i>
    <i t="default" r="2">
      <x v="4"/>
    </i>
    <i r="2">
      <x v="5"/>
      <x v="2121"/>
    </i>
    <i r="3">
      <x v="2900"/>
    </i>
    <i t="default" r="2">
      <x v="5"/>
    </i>
    <i t="default" r="1">
      <x v="4"/>
    </i>
    <i r="1">
      <x v="5"/>
      <x/>
      <x v="89"/>
    </i>
    <i r="3">
      <x v="3"/>
    </i>
    <i r="3">
      <x v="568"/>
    </i>
    <i r="3">
      <x v="219"/>
    </i>
    <i r="3">
      <x v="4414"/>
    </i>
    <i r="3">
      <x v="150"/>
    </i>
    <i r="3">
      <x v="1012"/>
    </i>
    <i r="3">
      <x v="1051"/>
    </i>
    <i r="3">
      <x v="3606"/>
    </i>
    <i t="default" r="2">
      <x/>
    </i>
    <i r="2">
      <x v="1"/>
      <x v="1314"/>
    </i>
    <i r="3">
      <x v="4036"/>
    </i>
    <i r="3">
      <x v="1367"/>
    </i>
    <i r="3">
      <x v="1267"/>
    </i>
    <i t="default" r="2">
      <x v="1"/>
    </i>
    <i r="2">
      <x v="5"/>
      <x v="2081"/>
    </i>
    <i t="default" r="2">
      <x v="5"/>
    </i>
    <i t="default" r="1">
      <x v="5"/>
    </i>
    <i r="1">
      <x v="6"/>
      <x/>
      <x v="169"/>
    </i>
    <i r="3">
      <x v="4008"/>
    </i>
    <i r="3">
      <x v="508"/>
    </i>
    <i r="3">
      <x v="290"/>
    </i>
    <i r="3">
      <x v="3257"/>
    </i>
    <i t="default" r="2">
      <x/>
    </i>
    <i r="2">
      <x v="1"/>
      <x v="1348"/>
    </i>
    <i r="3">
      <x v="2412"/>
    </i>
    <i t="default" r="2">
      <x v="1"/>
    </i>
    <i r="2">
      <x v="5"/>
      <x v="2132"/>
    </i>
    <i t="default" r="2">
      <x v="5"/>
    </i>
    <i r="2">
      <x v="12"/>
      <x v="3656"/>
    </i>
    <i t="default" r="2">
      <x v="12"/>
    </i>
    <i t="default" r="1">
      <x v="6"/>
    </i>
    <i>
      <x v="2"/>
      <x v="1"/>
      <x/>
      <x v="3694"/>
    </i>
    <i t="default" r="2">
      <x/>
    </i>
    <i r="2">
      <x v="1"/>
      <x v="5256"/>
    </i>
    <i t="default" r="2">
      <x v="1"/>
    </i>
    <i t="default" r="1">
      <x v="1"/>
    </i>
    <i r="1">
      <x v="2"/>
      <x/>
      <x v="424"/>
    </i>
    <i r="3">
      <x v="153"/>
    </i>
    <i r="3">
      <x v="36"/>
    </i>
    <i r="3">
      <x v="2636"/>
    </i>
    <i r="3">
      <x v="50"/>
    </i>
    <i t="default" r="2">
      <x/>
    </i>
    <i r="2">
      <x v="1"/>
      <x v="1295"/>
    </i>
    <i t="default" r="2">
      <x v="1"/>
    </i>
    <i r="2">
      <x v="5"/>
      <x v="2044"/>
    </i>
    <i r="3">
      <x v="2033"/>
    </i>
    <i r="3">
      <x v="2030"/>
    </i>
    <i r="3">
      <x v="2063"/>
    </i>
    <i r="3">
      <x v="1999"/>
    </i>
    <i r="3">
      <x v="2127"/>
    </i>
    <i r="3">
      <x v="2039"/>
    </i>
    <i t="default" r="2">
      <x v="5"/>
    </i>
    <i t="default" r="1">
      <x v="2"/>
    </i>
    <i r="1">
      <x v="3"/>
      <x/>
      <x v="123"/>
    </i>
    <i r="3">
      <x v="105"/>
    </i>
    <i r="3">
      <x v="4594"/>
    </i>
    <i r="3">
      <x v="29"/>
    </i>
    <i r="3">
      <x v="38"/>
    </i>
    <i r="3">
      <x v="35"/>
    </i>
    <i r="3">
      <x v="139"/>
    </i>
    <i r="3">
      <x v="5016"/>
    </i>
    <i t="default" r="2">
      <x/>
    </i>
    <i r="2">
      <x v="1"/>
      <x v="1338"/>
    </i>
    <i r="3">
      <x v="1320"/>
    </i>
    <i r="3">
      <x v="1287"/>
    </i>
    <i r="3">
      <x v="1289"/>
    </i>
    <i t="default" r="2">
      <x v="1"/>
    </i>
    <i r="2">
      <x v="4"/>
      <x v="1764"/>
    </i>
    <i r="3">
      <x v="1760"/>
    </i>
    <i r="3">
      <x v="1804"/>
    </i>
    <i t="default" r="2">
      <x v="4"/>
    </i>
    <i r="2">
      <x v="5"/>
      <x v="2114"/>
    </i>
    <i r="3">
      <x v="2032"/>
    </i>
    <i r="3">
      <x v="2090"/>
    </i>
    <i r="3">
      <x v="2025"/>
    </i>
    <i r="3">
      <x v="2034"/>
    </i>
    <i r="3">
      <x v="2031"/>
    </i>
    <i r="3">
      <x v="2511"/>
    </i>
    <i t="default" r="2">
      <x v="5"/>
    </i>
    <i t="default" r="1">
      <x v="3"/>
    </i>
    <i r="1">
      <x v="4"/>
      <x/>
      <x v="2827"/>
    </i>
    <i t="default" r="2">
      <x/>
    </i>
    <i t="default" r="1">
      <x v="4"/>
    </i>
    <i r="1">
      <x v="5"/>
      <x/>
      <x v="33"/>
    </i>
    <i r="3">
      <x v="373"/>
    </i>
    <i r="3">
      <x v="3830"/>
    </i>
    <i r="3">
      <x v="954"/>
    </i>
    <i r="3">
      <x v="4919"/>
    </i>
    <i r="3">
      <x v="473"/>
    </i>
    <i r="3">
      <x v="64"/>
    </i>
    <i r="3">
      <x v="535"/>
    </i>
    <i r="3">
      <x v="2586"/>
    </i>
    <i r="3">
      <x v="312"/>
    </i>
    <i r="3">
      <x v="5281"/>
    </i>
    <i r="3">
      <x v="5300"/>
    </i>
    <i r="3">
      <x v="199"/>
    </i>
    <i r="3">
      <x v="3889"/>
    </i>
    <i t="default" r="2">
      <x/>
    </i>
    <i r="2">
      <x v="1"/>
      <x v="1286"/>
    </i>
    <i r="3">
      <x v="1396"/>
    </i>
    <i r="3">
      <x v="4511"/>
    </i>
    <i r="3">
      <x v="3401"/>
    </i>
    <i r="3">
      <x v="1301"/>
    </i>
    <i r="3">
      <x v="1413"/>
    </i>
    <i r="3">
      <x v="1290"/>
    </i>
    <i t="default" r="2">
      <x v="1"/>
    </i>
    <i r="2">
      <x v="4"/>
      <x v="1763"/>
    </i>
    <i r="3">
      <x v="1772"/>
    </i>
    <i t="default" r="2">
      <x v="4"/>
    </i>
    <i r="2">
      <x v="5"/>
      <x v="2029"/>
    </i>
    <i r="3">
      <x v="2206"/>
    </i>
    <i r="3">
      <x v="3607"/>
    </i>
    <i r="3">
      <x v="2058"/>
    </i>
    <i r="3">
      <x v="2235"/>
    </i>
    <i r="3">
      <x v="5114"/>
    </i>
    <i t="default" r="2">
      <x v="5"/>
    </i>
    <i t="default" r="1">
      <x v="5"/>
    </i>
    <i r="1">
      <x v="6"/>
      <x/>
      <x v="37"/>
    </i>
    <i r="3">
      <x v="3829"/>
    </i>
    <i r="3">
      <x v="850"/>
    </i>
    <i r="3">
      <x v="3438"/>
    </i>
    <i r="3">
      <x v="950"/>
    </i>
    <i t="default" r="2">
      <x/>
    </i>
    <i t="default" r="1">
      <x v="6"/>
    </i>
    <i>
      <x v="3"/>
      <x v="12"/>
      <x/>
      <x v="4262"/>
    </i>
    <i r="3">
      <x v="446"/>
    </i>
    <i r="3">
      <x v="369"/>
    </i>
    <i r="3">
      <x v="5319"/>
    </i>
    <i r="3">
      <x v="3363"/>
    </i>
    <i r="3">
      <x v="3360"/>
    </i>
    <i r="3">
      <x v="5286"/>
    </i>
    <i r="3">
      <x v="122"/>
    </i>
    <i r="3">
      <x v="271"/>
    </i>
    <i r="3">
      <x v="3406"/>
    </i>
    <i r="3">
      <x v="317"/>
    </i>
    <i r="3">
      <x v="4920"/>
    </i>
    <i r="3">
      <x v="158"/>
    </i>
    <i r="3">
      <x v="3822"/>
    </i>
    <i r="3">
      <x v="4672"/>
    </i>
    <i r="3">
      <x v="3948"/>
    </i>
    <i r="3">
      <x v="4681"/>
    </i>
    <i r="3">
      <x v="3437"/>
    </i>
    <i r="3">
      <x v="5324"/>
    </i>
    <i r="3">
      <x v="230"/>
    </i>
    <i r="3">
      <x v="270"/>
    </i>
    <i r="3">
      <x v="3938"/>
    </i>
    <i r="3">
      <x v="3949"/>
    </i>
    <i r="3">
      <x v="5356"/>
    </i>
    <i r="3">
      <x v="5301"/>
    </i>
    <i t="default" r="2">
      <x/>
    </i>
    <i r="2">
      <x v="1"/>
      <x v="4483"/>
    </i>
    <i r="3">
      <x v="3632"/>
    </i>
    <i r="3">
      <x v="4052"/>
    </i>
    <i r="3">
      <x v="1408"/>
    </i>
    <i r="3">
      <x v="1458"/>
    </i>
    <i r="3">
      <x v="2952"/>
    </i>
    <i r="3">
      <x v="4169"/>
    </i>
    <i r="3">
      <x v="5018"/>
    </i>
    <i r="3">
      <x v="4162"/>
    </i>
    <i r="3">
      <x v="3405"/>
    </i>
    <i r="3">
      <x v="4006"/>
    </i>
    <i r="3">
      <x v="2954"/>
    </i>
    <i r="3">
      <x v="4737"/>
    </i>
    <i r="3">
      <x v="3835"/>
    </i>
    <i r="3">
      <x v="4005"/>
    </i>
    <i r="3">
      <x v="3473"/>
    </i>
    <i r="3">
      <x v="4399"/>
    </i>
    <i r="3">
      <x v="5019"/>
    </i>
    <i r="3">
      <x v="1386"/>
    </i>
    <i r="3">
      <x v="4400"/>
    </i>
    <i r="3">
      <x v="1380"/>
    </i>
    <i r="3">
      <x v="1421"/>
    </i>
    <i r="3">
      <x v="1420"/>
    </i>
    <i r="3">
      <x v="4402"/>
    </i>
    <i r="3">
      <x v="3631"/>
    </i>
    <i r="3">
      <x v="4515"/>
    </i>
    <i r="3">
      <x v="4514"/>
    </i>
    <i r="3">
      <x v="5017"/>
    </i>
    <i r="3">
      <x v="4512"/>
    </i>
    <i r="3">
      <x v="4217"/>
    </i>
    <i r="3">
      <x v="4218"/>
    </i>
    <i r="3">
      <x v="5338"/>
    </i>
    <i t="default" r="2">
      <x v="1"/>
    </i>
    <i r="2">
      <x v="4"/>
      <x v="1844"/>
    </i>
    <i r="3">
      <x v="1802"/>
    </i>
    <i r="3">
      <x v="4014"/>
    </i>
    <i r="3">
      <x v="1838"/>
    </i>
    <i r="3">
      <x v="4015"/>
    </i>
    <i t="default" r="2">
      <x v="4"/>
    </i>
    <i r="2">
      <x v="5"/>
      <x v="2190"/>
    </i>
    <i r="3">
      <x v="2175"/>
    </i>
    <i r="3">
      <x v="4474"/>
    </i>
    <i r="3">
      <x v="2165"/>
    </i>
    <i r="3">
      <x v="3882"/>
    </i>
    <i r="3">
      <x v="2111"/>
    </i>
    <i r="3">
      <x v="3884"/>
    </i>
    <i r="3">
      <x v="3885"/>
    </i>
    <i r="3">
      <x v="2176"/>
    </i>
    <i r="3">
      <x v="2210"/>
    </i>
    <i r="3">
      <x v="2993"/>
    </i>
    <i r="3">
      <x v="2076"/>
    </i>
    <i r="3">
      <x v="3428"/>
    </i>
    <i r="3">
      <x v="4476"/>
    </i>
    <i r="3">
      <x v="2191"/>
    </i>
    <i r="3">
      <x v="2059"/>
    </i>
    <i r="3">
      <x v="3407"/>
    </i>
    <i r="3">
      <x v="2208"/>
    </i>
    <i r="3">
      <x v="2994"/>
    </i>
    <i r="3">
      <x v="3883"/>
    </i>
    <i r="3">
      <x v="3888"/>
    </i>
    <i r="3">
      <x v="2124"/>
    </i>
    <i r="3">
      <x v="2207"/>
    </i>
    <i r="3">
      <x v="2189"/>
    </i>
    <i r="3">
      <x v="3887"/>
    </i>
    <i r="3">
      <x v="3881"/>
    </i>
    <i r="3">
      <x v="4452"/>
    </i>
    <i r="3">
      <x v="2223"/>
    </i>
    <i r="3">
      <x v="2355"/>
    </i>
    <i r="3">
      <x v="2276"/>
    </i>
    <i r="3">
      <x v="2226"/>
    </i>
    <i r="3">
      <x v="2078"/>
    </i>
    <i r="3">
      <x v="2116"/>
    </i>
    <i r="3">
      <x v="4988"/>
    </i>
    <i r="3">
      <x v="2225"/>
    </i>
    <i r="3">
      <x v="3460"/>
    </i>
    <i r="3">
      <x v="2236"/>
    </i>
    <i r="3">
      <x v="2667"/>
    </i>
    <i r="3">
      <x v="2188"/>
    </i>
    <i r="3">
      <x v="2231"/>
    </i>
    <i r="3">
      <x v="2211"/>
    </i>
    <i r="3">
      <x v="5021"/>
    </i>
    <i r="3">
      <x v="2227"/>
    </i>
    <i r="3">
      <x v="5194"/>
    </i>
    <i r="3">
      <x v="4921"/>
    </i>
    <i r="3">
      <x v="2077"/>
    </i>
    <i t="default" r="2">
      <x v="5"/>
    </i>
    <i t="default" r="1">
      <x v="12"/>
    </i>
    <i r="1">
      <x v="13"/>
      <x v="8"/>
      <x v="2373"/>
    </i>
    <i r="3">
      <x v="5306"/>
    </i>
    <i r="3">
      <x v="4801"/>
    </i>
    <i r="3">
      <x v="4693"/>
    </i>
    <i r="3">
      <x v="4694"/>
    </i>
    <i r="3">
      <x v="4702"/>
    </i>
    <i r="3">
      <x v="3299"/>
    </i>
    <i r="3">
      <x v="4496"/>
    </i>
    <i r="3">
      <x v="3298"/>
    </i>
    <i r="3">
      <x v="4010"/>
    </i>
    <i r="3">
      <x v="2704"/>
    </i>
    <i r="3">
      <x v="3492"/>
    </i>
    <i r="3">
      <x v="3301"/>
    </i>
    <i r="3">
      <x v="3294"/>
    </i>
    <i r="3">
      <x v="4696"/>
    </i>
    <i r="3">
      <x v="3417"/>
    </i>
    <i r="3">
      <x v="3300"/>
    </i>
    <i r="3">
      <x v="4049"/>
    </i>
    <i r="3">
      <x v="3459"/>
    </i>
    <i r="3">
      <x v="4002"/>
    </i>
    <i r="3">
      <x v="4800"/>
    </i>
    <i r="3">
      <x v="4234"/>
    </i>
    <i r="3">
      <x v="3296"/>
    </i>
    <i r="3">
      <x v="5228"/>
    </i>
    <i r="3">
      <x v="3293"/>
    </i>
    <i r="3">
      <x v="4735"/>
    </i>
    <i r="3">
      <x v="3295"/>
    </i>
    <i r="3">
      <x v="3853"/>
    </i>
    <i r="3">
      <x v="4659"/>
    </i>
    <i r="3">
      <x v="4692"/>
    </i>
    <i r="3">
      <x v="4012"/>
    </i>
    <i r="3">
      <x v="4213"/>
    </i>
    <i r="3">
      <x v="4660"/>
    </i>
    <i r="3">
      <x v="3143"/>
    </i>
    <i r="3">
      <x v="4067"/>
    </i>
    <i r="3">
      <x v="5305"/>
    </i>
    <i r="3">
      <x v="3443"/>
    </i>
    <i r="3">
      <x v="4839"/>
    </i>
    <i r="3">
      <x v="3589"/>
    </i>
    <i r="3">
      <x v="3297"/>
    </i>
    <i r="3">
      <x v="4658"/>
    </i>
    <i r="3">
      <x v="3864"/>
    </i>
    <i r="3">
      <x v="3587"/>
    </i>
    <i r="3">
      <x v="3975"/>
    </i>
    <i r="3">
      <x v="2581"/>
    </i>
    <i r="3">
      <x v="4068"/>
    </i>
    <i r="3">
      <x v="4736"/>
    </i>
    <i r="3">
      <x v="3268"/>
    </i>
    <i r="3">
      <x v="4670"/>
    </i>
    <i r="3">
      <x v="4905"/>
    </i>
    <i r="3">
      <x v="2371"/>
    </i>
    <i r="3">
      <x v="4703"/>
    </i>
    <i r="3">
      <x v="3462"/>
    </i>
    <i r="3">
      <x v="3313"/>
    </i>
    <i r="3">
      <x v="5061"/>
    </i>
    <i r="3">
      <x v="3284"/>
    </i>
    <i r="3">
      <x v="2370"/>
    </i>
    <i r="3">
      <x v="4261"/>
    </i>
    <i r="3">
      <x v="3856"/>
    </i>
    <i r="3">
      <x v="4838"/>
    </i>
    <i r="3">
      <x v="4069"/>
    </i>
    <i r="3">
      <x v="3283"/>
    </i>
    <i r="3">
      <x v="3470"/>
    </i>
    <i r="3">
      <x v="2996"/>
    </i>
    <i r="3">
      <x v="3319"/>
    </i>
    <i r="3">
      <x v="3285"/>
    </i>
    <i r="3">
      <x v="4923"/>
    </i>
    <i r="3">
      <x v="3318"/>
    </i>
    <i r="3">
      <x v="4906"/>
    </i>
    <i r="3">
      <x v="5020"/>
    </i>
    <i r="3">
      <x v="5304"/>
    </i>
    <i r="3">
      <x v="4704"/>
    </i>
    <i r="3">
      <x v="4064"/>
    </i>
    <i r="3">
      <x v="2790"/>
    </i>
    <i r="3">
      <x v="4695"/>
    </i>
    <i r="3">
      <x v="4661"/>
    </i>
    <i r="3">
      <x v="4781"/>
    </i>
    <i r="3">
      <x v="5279"/>
    </i>
    <i r="3">
      <x v="5302"/>
    </i>
    <i r="3">
      <x v="4799"/>
    </i>
    <i r="3">
      <x v="4260"/>
    </i>
    <i r="3">
      <x v="5153"/>
    </i>
    <i r="3">
      <x v="4180"/>
    </i>
    <i r="3">
      <x v="5274"/>
    </i>
    <i r="3">
      <x v="4679"/>
    </i>
    <i r="3">
      <x v="5161"/>
    </i>
    <i r="3">
      <x v="5273"/>
    </i>
    <i r="3">
      <x v="5175"/>
    </i>
    <i r="3">
      <x v="4680"/>
    </i>
    <i r="3">
      <x v="5195"/>
    </i>
    <i r="3">
      <x v="5151"/>
    </i>
    <i r="3">
      <x v="5278"/>
    </i>
    <i r="3">
      <x v="5211"/>
    </i>
    <i r="3">
      <x v="5221"/>
    </i>
    <i r="3">
      <x v="5386"/>
    </i>
    <i r="3">
      <x v="4059"/>
    </i>
    <i r="3">
      <x v="5188"/>
    </i>
    <i r="3">
      <x v="5259"/>
    </i>
    <i r="3">
      <x v="5152"/>
    </i>
    <i r="3">
      <x v="5198"/>
    </i>
    <i t="default" r="2">
      <x v="8"/>
    </i>
    <i r="2">
      <x v="12"/>
      <x v="3750"/>
    </i>
    <i r="3">
      <x v="3749"/>
    </i>
    <i t="default" r="2">
      <x v="12"/>
    </i>
    <i t="default" r="1">
      <x v="13"/>
    </i>
    <i>
      <x v="4"/>
      <x v="1"/>
      <x/>
      <x v="92"/>
    </i>
    <i t="default" r="2">
      <x/>
    </i>
    <i t="default" r="1">
      <x v="1"/>
    </i>
    <i r="1">
      <x v="2"/>
      <x/>
      <x v="5073"/>
    </i>
    <i r="3">
      <x v="2305"/>
    </i>
    <i r="3">
      <x v="10"/>
    </i>
    <i r="3">
      <x v="321"/>
    </i>
    <i r="3">
      <x v="75"/>
    </i>
    <i r="3">
      <x v="17"/>
    </i>
    <i t="default" r="2">
      <x/>
    </i>
    <i r="2">
      <x v="1"/>
      <x v="1271"/>
    </i>
    <i r="3">
      <x v="1275"/>
    </i>
    <i t="default" r="2">
      <x v="1"/>
    </i>
    <i r="2">
      <x v="4"/>
      <x v="1778"/>
    </i>
    <i r="3">
      <x v="1752"/>
    </i>
    <i r="3">
      <x v="1806"/>
    </i>
    <i r="3">
      <x v="1748"/>
    </i>
    <i r="3">
      <x v="1773"/>
    </i>
    <i r="3">
      <x v="1776"/>
    </i>
    <i r="3">
      <x v="3833"/>
    </i>
    <i r="3">
      <x v="1836"/>
    </i>
    <i r="3">
      <x v="1833"/>
    </i>
    <i r="3">
      <x v="1794"/>
    </i>
    <i r="3">
      <x v="1798"/>
    </i>
    <i r="3">
      <x v="1828"/>
    </i>
    <i r="3">
      <x v="1848"/>
    </i>
    <i r="3">
      <x v="1749"/>
    </i>
    <i r="3">
      <x v="1834"/>
    </i>
    <i r="3">
      <x v="1832"/>
    </i>
    <i r="3">
      <x v="1745"/>
    </i>
    <i r="3">
      <x v="3955"/>
    </i>
    <i t="default" r="2">
      <x v="4"/>
    </i>
    <i r="2">
      <x v="5"/>
      <x v="3831"/>
    </i>
    <i r="3">
      <x v="2015"/>
    </i>
    <i r="3">
      <x v="2071"/>
    </i>
    <i t="default" r="2">
      <x v="5"/>
    </i>
    <i t="default" r="1">
      <x v="2"/>
    </i>
    <i r="1">
      <x v="3"/>
      <x/>
      <x v="4935"/>
    </i>
    <i r="3">
      <x v="4934"/>
    </i>
    <i r="3">
      <x v="2303"/>
    </i>
    <i r="3">
      <x v="4924"/>
    </i>
    <i r="3">
      <x v="77"/>
    </i>
    <i r="3">
      <x v="4925"/>
    </i>
    <i r="3">
      <x v="110"/>
    </i>
    <i r="3">
      <x v="315"/>
    </i>
    <i r="3">
      <x v="66"/>
    </i>
    <i r="3">
      <x v="983"/>
    </i>
    <i r="3">
      <x v="1019"/>
    </i>
    <i r="3">
      <x v="2304"/>
    </i>
    <i r="3">
      <x v="572"/>
    </i>
    <i r="3">
      <x v="4028"/>
    </i>
    <i r="3">
      <x v="599"/>
    </i>
    <i r="3">
      <x v="3533"/>
    </i>
    <i r="3">
      <x v="5382"/>
    </i>
    <i t="default" r="2">
      <x/>
    </i>
    <i r="2">
      <x v="1"/>
      <x v="4933"/>
    </i>
    <i r="3">
      <x v="1303"/>
    </i>
    <i t="default" r="2">
      <x v="1"/>
    </i>
    <i r="2">
      <x v="4"/>
      <x v="4928"/>
    </i>
    <i r="3">
      <x v="1774"/>
    </i>
    <i r="3">
      <x v="5023"/>
    </i>
    <i t="default" r="2">
      <x v="4"/>
    </i>
    <i r="2">
      <x v="5"/>
      <x v="4929"/>
    </i>
    <i r="3">
      <x v="2353"/>
    </i>
    <i r="3">
      <x v="2061"/>
    </i>
    <i r="3">
      <x v="2354"/>
    </i>
    <i t="default" r="2">
      <x v="5"/>
    </i>
    <i t="default" r="1">
      <x v="3"/>
    </i>
    <i r="1">
      <x v="4"/>
      <x/>
      <x v="2454"/>
    </i>
    <i r="3">
      <x v="109"/>
    </i>
    <i r="3">
      <x v="1002"/>
    </i>
    <i r="3">
      <x v="516"/>
    </i>
    <i r="3">
      <x v="120"/>
    </i>
    <i r="3">
      <x v="238"/>
    </i>
    <i r="3">
      <x v="4698"/>
    </i>
    <i r="3">
      <x v="4320"/>
    </i>
    <i r="3">
      <x v="320"/>
    </i>
    <i r="3">
      <x v="65"/>
    </i>
    <i r="3">
      <x v="3003"/>
    </i>
    <i r="3">
      <x v="3418"/>
    </i>
    <i r="3">
      <x v="3860"/>
    </i>
    <i r="3">
      <x/>
    </i>
    <i r="3">
      <x v="2754"/>
    </i>
    <i r="3">
      <x v="164"/>
    </i>
    <i r="3">
      <x v="2306"/>
    </i>
    <i r="3">
      <x v="4653"/>
    </i>
    <i r="3">
      <x v="4318"/>
    </i>
    <i r="3">
      <x v="3858"/>
    </i>
    <i r="3">
      <x v="451"/>
    </i>
    <i r="3">
      <x v="3806"/>
    </i>
    <i r="3">
      <x v="4942"/>
    </i>
    <i r="3">
      <x v="3094"/>
    </i>
    <i r="3">
      <x v="3812"/>
    </i>
    <i r="3">
      <x v="4237"/>
    </i>
    <i r="3">
      <x v="170"/>
    </i>
    <i r="3">
      <x v="260"/>
    </i>
    <i r="3">
      <x v="4196"/>
    </i>
    <i r="3">
      <x v="264"/>
    </i>
    <i r="3">
      <x v="4622"/>
    </i>
    <i r="3">
      <x v="2312"/>
    </i>
    <i r="3">
      <x v="4706"/>
    </i>
    <i r="3">
      <x v="4229"/>
    </i>
    <i r="3">
      <x v="512"/>
    </i>
    <i r="3">
      <x v="3665"/>
    </i>
    <i r="3">
      <x v="2309"/>
    </i>
    <i r="3">
      <x v="4208"/>
    </i>
    <i r="3">
      <x v="5025"/>
    </i>
    <i r="3">
      <x v="4731"/>
    </i>
    <i r="3">
      <x v="3818"/>
    </i>
    <i r="3">
      <x v="5"/>
    </i>
    <i r="3">
      <x v="3213"/>
    </i>
    <i r="3">
      <x v="522"/>
    </i>
    <i r="3">
      <x v="4236"/>
    </i>
    <i r="3">
      <x v="3862"/>
    </i>
    <i r="3">
      <x v="3691"/>
    </i>
    <i r="3">
      <x v="3816"/>
    </i>
    <i r="3">
      <x v="394"/>
    </i>
    <i r="3">
      <x v="3815"/>
    </i>
    <i r="3">
      <x v="4627"/>
    </i>
    <i r="3">
      <x v="343"/>
    </i>
    <i r="3">
      <x v="920"/>
    </i>
    <i r="3">
      <x v="3635"/>
    </i>
    <i r="3">
      <x v="3610"/>
    </i>
    <i r="3">
      <x v="501"/>
    </i>
    <i r="3">
      <x v="246"/>
    </i>
    <i r="3">
      <x v="4197"/>
    </i>
    <i r="3">
      <x v="4456"/>
    </i>
    <i r="3">
      <x v="5238"/>
    </i>
    <i r="3">
      <x v="5024"/>
    </i>
    <i r="3">
      <x v="2531"/>
    </i>
    <i r="3">
      <x v="5317"/>
    </i>
    <i r="3">
      <x v="5307"/>
    </i>
    <i r="3">
      <x v="3365"/>
    </i>
    <i r="3">
      <x v="3180"/>
    </i>
    <i t="default" r="2">
      <x/>
    </i>
    <i r="2">
      <x v="1"/>
      <x v="1324"/>
    </i>
    <i r="3">
      <x v="1331"/>
    </i>
    <i r="3">
      <x v="2338"/>
    </i>
    <i r="3">
      <x v="1302"/>
    </i>
    <i r="3">
      <x v="1345"/>
    </i>
    <i r="3">
      <x v="2337"/>
    </i>
    <i t="default" r="2">
      <x v="1"/>
    </i>
    <i r="2">
      <x v="4"/>
      <x v="1791"/>
    </i>
    <i r="3">
      <x v="1810"/>
    </i>
    <i r="3">
      <x v="1799"/>
    </i>
    <i r="3">
      <x v="1907"/>
    </i>
    <i r="3">
      <x v="4652"/>
    </i>
    <i r="3">
      <x v="1933"/>
    </i>
    <i t="default" r="2">
      <x v="4"/>
    </i>
    <i r="2">
      <x v="5"/>
      <x v="2094"/>
    </i>
    <i r="3">
      <x v="2106"/>
    </i>
    <i r="3">
      <x v="4232"/>
    </i>
    <i r="3">
      <x v="3016"/>
    </i>
    <i t="default" r="2">
      <x v="5"/>
    </i>
    <i t="default" r="1">
      <x v="4"/>
    </i>
    <i r="1">
      <x v="5"/>
      <x/>
      <x v="4148"/>
    </i>
    <i r="3">
      <x v="175"/>
    </i>
    <i r="3">
      <x v="195"/>
    </i>
    <i r="3">
      <x v="1"/>
    </i>
    <i r="3">
      <x v="228"/>
    </i>
    <i r="3">
      <x v="40"/>
    </i>
    <i r="3">
      <x v="19"/>
    </i>
    <i r="3">
      <x v="3560"/>
    </i>
    <i r="3">
      <x v="3609"/>
    </i>
    <i r="3">
      <x v="152"/>
    </i>
    <i r="3">
      <x v="2518"/>
    </i>
    <i r="3">
      <x v="20"/>
    </i>
    <i r="3">
      <x v="71"/>
    </i>
    <i r="3">
      <x v="925"/>
    </i>
    <i r="3">
      <x v="4609"/>
    </i>
    <i r="3">
      <x v="943"/>
    </i>
    <i r="3">
      <x v="2325"/>
    </i>
    <i r="3">
      <x v="251"/>
    </i>
    <i r="3">
      <x v="559"/>
    </i>
    <i r="3">
      <x v="146"/>
    </i>
    <i r="3">
      <x v="142"/>
    </i>
    <i r="3">
      <x v="1048"/>
    </i>
    <i r="3">
      <x v="2767"/>
    </i>
    <i r="3">
      <x v="4618"/>
    </i>
    <i r="3">
      <x v="3803"/>
    </i>
    <i r="3">
      <x v="5264"/>
    </i>
    <i r="3">
      <x v="4732"/>
    </i>
    <i t="default" r="2">
      <x/>
    </i>
    <i r="2">
      <x v="1"/>
      <x v="1359"/>
    </i>
    <i r="3">
      <x v="1370"/>
    </i>
    <i r="3">
      <x v="1265"/>
    </i>
    <i r="3">
      <x v="2950"/>
    </i>
    <i r="3">
      <x v="1350"/>
    </i>
    <i r="3">
      <x v="1276"/>
    </i>
    <i r="3">
      <x v="2814"/>
    </i>
    <i r="3">
      <x v="1297"/>
    </i>
    <i r="3">
      <x v="4581"/>
    </i>
    <i r="3">
      <x v="4580"/>
    </i>
    <i t="default" r="2">
      <x v="1"/>
    </i>
    <i r="2">
      <x v="4"/>
      <x v="1812"/>
    </i>
    <i r="3">
      <x v="1823"/>
    </i>
    <i r="3">
      <x v="1753"/>
    </i>
    <i t="default" r="2">
      <x v="4"/>
    </i>
    <i r="2">
      <x v="5"/>
      <x v="2135"/>
    </i>
    <i r="3">
      <x v="2606"/>
    </i>
    <i r="3">
      <x v="2152"/>
    </i>
    <i t="default" r="2">
      <x v="5"/>
    </i>
    <i r="2">
      <x v="12"/>
      <x v="3969"/>
    </i>
    <i t="default" r="2">
      <x v="12"/>
    </i>
    <i t="default" r="1">
      <x v="5"/>
    </i>
    <i>
      <x v="5"/>
      <x/>
      <x/>
      <x v="148"/>
    </i>
    <i r="3">
      <x v="924"/>
    </i>
    <i t="default" r="2">
      <x/>
    </i>
    <i r="2">
      <x v="1"/>
      <x v="1269"/>
    </i>
    <i t="default" r="2">
      <x v="1"/>
    </i>
    <i r="2">
      <x v="4"/>
      <x v="1746"/>
    </i>
    <i t="default" r="2">
      <x v="4"/>
    </i>
    <i r="2">
      <x v="5"/>
      <x v="2008"/>
    </i>
    <i r="3">
      <x v="2123"/>
    </i>
    <i r="3">
      <x v="2096"/>
    </i>
    <i t="default" r="2">
      <x v="5"/>
    </i>
    <i t="default" r="1">
      <x/>
    </i>
    <i r="1">
      <x v="1"/>
      <x/>
      <x v="2736"/>
    </i>
    <i r="3">
      <x v="4007"/>
    </i>
    <i r="3">
      <x v="3805"/>
    </i>
    <i r="3">
      <x v="4121"/>
    </i>
    <i r="3">
      <x v="4949"/>
    </i>
    <i r="3">
      <x v="4520"/>
    </i>
    <i t="default" r="2">
      <x/>
    </i>
    <i r="2">
      <x v="1"/>
      <x v="3519"/>
    </i>
    <i t="default" r="2">
      <x v="1"/>
    </i>
    <i t="default" r="1">
      <x v="1"/>
    </i>
    <i r="1">
      <x v="2"/>
      <x/>
      <x v="339"/>
    </i>
    <i r="3">
      <x v="31"/>
    </i>
    <i r="3">
      <x v="234"/>
    </i>
    <i r="3">
      <x v="32"/>
    </i>
    <i t="default" r="2">
      <x/>
    </i>
    <i r="2">
      <x v="1"/>
      <x v="1284"/>
    </i>
    <i r="3">
      <x v="1285"/>
    </i>
    <i t="default" r="2">
      <x v="1"/>
    </i>
    <i r="2">
      <x v="4"/>
      <x v="1762"/>
    </i>
    <i t="default" r="2">
      <x v="4"/>
    </i>
    <i r="2">
      <x v="5"/>
      <x v="2027"/>
    </i>
    <i r="3">
      <x v="2028"/>
    </i>
    <i r="3">
      <x v="2056"/>
    </i>
    <i r="3">
      <x v="2136"/>
    </i>
    <i r="3">
      <x v="2216"/>
    </i>
    <i t="default" r="2">
      <x v="5"/>
    </i>
    <i t="default" r="1">
      <x v="2"/>
    </i>
    <i r="1">
      <x v="3"/>
      <x/>
      <x v="15"/>
    </i>
    <i r="3">
      <x v="247"/>
    </i>
    <i t="default" r="2">
      <x/>
    </i>
    <i r="2">
      <x v="1"/>
      <x v="1273"/>
    </i>
    <i t="default" r="2">
      <x v="1"/>
    </i>
    <i r="2">
      <x v="4"/>
      <x v="1750"/>
    </i>
    <i t="default" r="2">
      <x v="4"/>
    </i>
    <i r="2">
      <x v="5"/>
      <x v="2017"/>
    </i>
    <i t="default" r="2">
      <x v="5"/>
    </i>
    <i t="default" r="1">
      <x v="3"/>
    </i>
    <i r="1">
      <x v="4"/>
      <x/>
      <x v="192"/>
    </i>
    <i r="3">
      <x v="173"/>
    </i>
    <i r="3">
      <x v="149"/>
    </i>
    <i r="3">
      <x v="196"/>
    </i>
    <i r="3">
      <x v="939"/>
    </i>
    <i r="3">
      <x v="190"/>
    </i>
    <i r="3">
      <x v="3611"/>
    </i>
    <i r="3">
      <x v="400"/>
    </i>
    <i r="3">
      <x v="2399"/>
    </i>
    <i r="3">
      <x v="985"/>
    </i>
    <i r="3">
      <x v="1037"/>
    </i>
    <i t="default" r="2">
      <x/>
    </i>
    <i r="2">
      <x v="1"/>
      <x v="1357"/>
    </i>
    <i r="3">
      <x v="1349"/>
    </i>
    <i t="default" r="2">
      <x v="1"/>
    </i>
    <i r="2">
      <x v="4"/>
      <x v="1820"/>
    </i>
    <i r="3">
      <x v="1811"/>
    </i>
    <i t="default" r="2">
      <x v="4"/>
    </i>
    <i r="2">
      <x v="5"/>
      <x v="2149"/>
    </i>
    <i r="3">
      <x v="2134"/>
    </i>
    <i r="3">
      <x v="2120"/>
    </i>
    <i r="3">
      <x v="2153"/>
    </i>
    <i t="default" r="2">
      <x v="5"/>
    </i>
    <i t="default" r="1">
      <x v="4"/>
    </i>
    <i r="1">
      <x v="5"/>
      <x/>
      <x v="204"/>
    </i>
    <i r="3">
      <x v="480"/>
    </i>
    <i r="3">
      <x v="991"/>
    </i>
    <i r="3">
      <x v="981"/>
    </i>
    <i r="3">
      <x v="3612"/>
    </i>
    <i r="3">
      <x v="244"/>
    </i>
    <i r="3">
      <x v="495"/>
    </i>
    <i r="3">
      <x v="4468"/>
    </i>
    <i r="3">
      <x v="3820"/>
    </i>
    <i r="3">
      <x v="4733"/>
    </i>
    <i r="3">
      <x v="4948"/>
    </i>
    <i r="3">
      <x v="5360"/>
    </i>
    <i t="default" r="2">
      <x/>
    </i>
    <i r="2">
      <x v="1"/>
      <x v="1362"/>
    </i>
    <i t="default" r="2">
      <x v="1"/>
    </i>
    <i r="2">
      <x v="5"/>
      <x v="2155"/>
    </i>
    <i t="default" r="2">
      <x v="5"/>
    </i>
    <i t="default" r="1">
      <x v="5"/>
    </i>
    <i>
      <x v="6"/>
      <x v="1"/>
      <x/>
      <x v="334"/>
    </i>
    <i t="default" r="2">
      <x/>
    </i>
    <i t="default" r="1">
      <x v="1"/>
    </i>
    <i r="1">
      <x v="4"/>
      <x/>
      <x v="3989"/>
    </i>
    <i r="3">
      <x v="4677"/>
    </i>
    <i r="3">
      <x v="285"/>
    </i>
    <i r="3">
      <x v="171"/>
    </i>
    <i r="3">
      <x v="4082"/>
    </i>
    <i r="3">
      <x v="3344"/>
    </i>
    <i r="3">
      <x v="4090"/>
    </i>
    <i t="default" r="2">
      <x/>
    </i>
    <i r="2">
      <x v="1"/>
      <x v="3988"/>
    </i>
    <i r="3">
      <x v="4676"/>
    </i>
    <i t="default" r="2">
      <x v="1"/>
    </i>
    <i r="2">
      <x v="4"/>
      <x v="3985"/>
    </i>
    <i t="default" r="2">
      <x v="4"/>
    </i>
    <i r="2">
      <x v="5"/>
      <x v="3986"/>
    </i>
    <i r="3">
      <x v="2133"/>
    </i>
    <i r="3">
      <x v="4079"/>
    </i>
    <i t="default" r="2">
      <x v="5"/>
    </i>
    <i t="default" r="1">
      <x v="4"/>
    </i>
    <i r="1">
      <x v="5"/>
      <x/>
      <x v="3992"/>
    </i>
    <i r="3">
      <x v="4472"/>
    </i>
    <i r="3">
      <x v="965"/>
    </i>
    <i r="3">
      <x v="571"/>
    </i>
    <i r="3">
      <x v="440"/>
    </i>
    <i r="3">
      <x v="444"/>
    </i>
    <i r="3">
      <x v="1007"/>
    </i>
    <i t="default" r="2">
      <x/>
    </i>
    <i r="2">
      <x v="1"/>
      <x v="3991"/>
    </i>
    <i r="3">
      <x v="2491"/>
    </i>
    <i t="default" r="2">
      <x v="1"/>
    </i>
    <i t="default" r="1">
      <x v="5"/>
    </i>
    <i r="1">
      <x v="6"/>
      <x/>
      <x v="229"/>
    </i>
    <i r="3">
      <x v="5336"/>
    </i>
    <i t="default" r="2">
      <x/>
    </i>
    <i r="2">
      <x v="12"/>
      <x v="4347"/>
    </i>
    <i r="3">
      <x v="4647"/>
    </i>
    <i r="3">
      <x v="4701"/>
    </i>
    <i t="default" r="2">
      <x v="12"/>
    </i>
    <i t="default" r="1">
      <x v="6"/>
    </i>
    <i>
      <x v="7"/>
      <x v="7"/>
      <x/>
      <x v="363"/>
    </i>
    <i r="3">
      <x v="4482"/>
    </i>
    <i r="3">
      <x v="450"/>
    </i>
    <i r="3">
      <x v="383"/>
    </i>
    <i r="3">
      <x v="4739"/>
    </i>
    <i r="3">
      <x v="364"/>
    </i>
    <i r="3">
      <x v="318"/>
    </i>
    <i r="3">
      <x v="511"/>
    </i>
    <i r="3">
      <x v="2752"/>
    </i>
    <i r="3">
      <x v="283"/>
    </i>
    <i r="3">
      <x v="366"/>
    </i>
    <i r="3">
      <x v="3004"/>
    </i>
    <i r="3">
      <x v="438"/>
    </i>
    <i r="3">
      <x v="3535"/>
    </i>
    <i r="3">
      <x v="987"/>
    </i>
    <i r="3">
      <x v="448"/>
    </i>
    <i r="3">
      <x v="1010"/>
    </i>
    <i r="3">
      <x v="989"/>
    </i>
    <i r="3">
      <x v="437"/>
    </i>
    <i r="3">
      <x v="947"/>
    </i>
    <i r="3">
      <x v="3475"/>
    </i>
    <i r="3">
      <x v="279"/>
    </i>
    <i r="3">
      <x v="13"/>
    </i>
    <i r="3">
      <x v="144"/>
    </i>
    <i r="3">
      <x v="1073"/>
    </i>
    <i r="3">
      <x v="76"/>
    </i>
    <i r="3">
      <x v="381"/>
    </i>
    <i r="3">
      <x v="2716"/>
    </i>
    <i r="3">
      <x v="261"/>
    </i>
    <i r="3">
      <x v="3337"/>
    </i>
    <i r="3">
      <x v="3824"/>
    </i>
    <i r="3">
      <x v="1008"/>
    </i>
    <i r="3">
      <x v="1009"/>
    </i>
    <i r="3">
      <x v="4227"/>
    </i>
    <i r="3">
      <x v="5318"/>
    </i>
    <i t="default" r="2">
      <x/>
    </i>
    <i t="default" r="1">
      <x v="7"/>
    </i>
    <i>
      <x v="8"/>
      <x v="9"/>
      <x v="1"/>
      <x v="1436"/>
    </i>
    <i r="3">
      <x v="1435"/>
    </i>
    <i r="3">
      <x v="1434"/>
    </i>
    <i t="default" r="2">
      <x v="1"/>
    </i>
    <i r="2">
      <x v="4"/>
      <x v="1855"/>
    </i>
    <i r="3">
      <x v="1851"/>
    </i>
    <i r="3">
      <x v="1857"/>
    </i>
    <i r="3">
      <x v="1850"/>
    </i>
    <i r="3">
      <x v="1861"/>
    </i>
    <i r="3">
      <x v="1854"/>
    </i>
    <i r="3">
      <x v="1856"/>
    </i>
    <i r="3">
      <x v="1859"/>
    </i>
    <i r="3">
      <x v="1853"/>
    </i>
    <i r="3">
      <x v="1860"/>
    </i>
    <i r="3">
      <x v="1858"/>
    </i>
    <i r="3">
      <x v="4202"/>
    </i>
    <i t="default" r="2">
      <x v="4"/>
    </i>
    <i r="2">
      <x v="5"/>
      <x v="2247"/>
    </i>
    <i r="3">
      <x v="2249"/>
    </i>
    <i r="3">
      <x v="2251"/>
    </i>
    <i r="3">
      <x v="2246"/>
    </i>
    <i r="3">
      <x v="2245"/>
    </i>
    <i r="3">
      <x v="2250"/>
    </i>
    <i r="3">
      <x v="2248"/>
    </i>
    <i t="default" r="2">
      <x v="5"/>
    </i>
    <i t="default" r="1">
      <x v="9"/>
    </i>
    <i>
      <x v="9"/>
      <x/>
      <x/>
      <x v="329"/>
    </i>
    <i t="default" r="2">
      <x/>
    </i>
    <i r="2">
      <x v="4"/>
      <x v="1739"/>
    </i>
    <i r="3">
      <x v="1765"/>
    </i>
    <i t="default" r="2">
      <x v="4"/>
    </i>
    <i r="2">
      <x v="5"/>
      <x v="2154"/>
    </i>
    <i r="3">
      <x v="2067"/>
    </i>
    <i r="3">
      <x v="2001"/>
    </i>
    <i r="3">
      <x v="2036"/>
    </i>
    <i r="3">
      <x v="2012"/>
    </i>
    <i r="3">
      <x v="2128"/>
    </i>
    <i r="3">
      <x v="2068"/>
    </i>
    <i r="3">
      <x v="2117"/>
    </i>
    <i r="3">
      <x v="2010"/>
    </i>
    <i r="3">
      <x v="2119"/>
    </i>
    <i t="default" r="2">
      <x v="5"/>
    </i>
    <i t="default" r="1">
      <x/>
    </i>
    <i r="1">
      <x v="1"/>
      <x/>
      <x v="573"/>
    </i>
    <i r="3">
      <x v="974"/>
    </i>
    <i r="3">
      <x v="2621"/>
    </i>
    <i r="3">
      <x v="1024"/>
    </i>
    <i r="3">
      <x v="2398"/>
    </i>
    <i r="3">
      <x v="1022"/>
    </i>
    <i r="3">
      <x v="2448"/>
    </i>
    <i r="3">
      <x v="4740"/>
    </i>
    <i r="3">
      <x v="497"/>
    </i>
    <i r="3">
      <x v="3851"/>
    </i>
    <i r="3">
      <x v="399"/>
    </i>
    <i r="3">
      <x v="4953"/>
    </i>
    <i t="default" r="2">
      <x/>
    </i>
    <i r="2">
      <x v="1"/>
      <x v="2413"/>
    </i>
    <i t="default" r="2">
      <x v="1"/>
    </i>
    <i t="default" r="1">
      <x v="1"/>
    </i>
    <i r="1">
      <x v="2"/>
      <x/>
      <x v="113"/>
    </i>
    <i r="3">
      <x v="200"/>
    </i>
    <i t="default" r="2">
      <x/>
    </i>
    <i r="2">
      <x v="5"/>
      <x v="2098"/>
    </i>
    <i r="3">
      <x v="2014"/>
    </i>
    <i r="3">
      <x v="2170"/>
    </i>
    <i r="3">
      <x v="2899"/>
    </i>
    <i r="3">
      <x v="3073"/>
    </i>
    <i r="3">
      <x v="2108"/>
    </i>
    <i t="default" r="2">
      <x v="5"/>
    </i>
    <i t="default" r="1">
      <x v="2"/>
    </i>
    <i r="1">
      <x v="3"/>
      <x/>
      <x v="534"/>
    </i>
    <i r="3">
      <x v="4962"/>
    </i>
    <i r="3">
      <x v="73"/>
    </i>
    <i r="3">
      <x v="4963"/>
    </i>
    <i r="3">
      <x v="4957"/>
    </i>
    <i r="3">
      <x v="78"/>
    </i>
    <i r="3">
      <x v="178"/>
    </i>
    <i r="3">
      <x v="333"/>
    </i>
    <i r="3">
      <x v="388"/>
    </i>
    <i r="3">
      <x v="3546"/>
    </i>
    <i r="3">
      <x v="332"/>
    </i>
    <i r="3">
      <x v="3895"/>
    </i>
    <i r="3">
      <x v="80"/>
    </i>
    <i r="3">
      <x v="1071"/>
    </i>
    <i r="3">
      <x v="372"/>
    </i>
    <i r="3">
      <x v="241"/>
    </i>
    <i r="3">
      <x v="267"/>
    </i>
    <i r="3">
      <x v="391"/>
    </i>
    <i r="3">
      <x v="3444"/>
    </i>
    <i r="3">
      <x v="291"/>
    </i>
    <i r="3">
      <x v="5315"/>
    </i>
    <i r="3">
      <x v="4956"/>
    </i>
    <i r="3">
      <x v="3898"/>
    </i>
    <i r="3">
      <x v="3901"/>
    </i>
    <i r="3">
      <x v="278"/>
    </i>
    <i r="3">
      <x v="254"/>
    </i>
    <i r="3">
      <x v="245"/>
    </i>
    <i r="3">
      <x v="242"/>
    </i>
    <i r="3">
      <x v="243"/>
    </i>
    <i r="3">
      <x v="2633"/>
    </i>
    <i r="3">
      <x v="3549"/>
    </i>
    <i r="3">
      <x v="3952"/>
    </i>
    <i t="default" r="2">
      <x/>
    </i>
    <i r="2">
      <x v="1"/>
      <x v="1307"/>
    </i>
    <i r="3">
      <x v="4961"/>
    </i>
    <i r="3">
      <x v="1309"/>
    </i>
    <i r="3">
      <x v="1310"/>
    </i>
    <i t="default" r="2">
      <x v="1"/>
    </i>
    <i r="2">
      <x v="4"/>
      <x v="4958"/>
    </i>
    <i r="3">
      <x v="1775"/>
    </i>
    <i r="3">
      <x v="1779"/>
    </i>
    <i t="default" r="2">
      <x v="4"/>
    </i>
    <i r="2">
      <x v="5"/>
      <x v="2240"/>
    </i>
    <i r="3">
      <x v="4959"/>
    </i>
    <i r="3">
      <x v="2066"/>
    </i>
    <i r="3">
      <x v="2195"/>
    </i>
    <i r="3">
      <x v="2072"/>
    </i>
    <i r="3">
      <x v="2194"/>
    </i>
    <i r="3">
      <x v="2074"/>
    </i>
    <i r="3">
      <x v="3897"/>
    </i>
    <i r="3">
      <x v="2178"/>
    </i>
    <i r="3">
      <x v="3544"/>
    </i>
    <i r="3">
      <x v="2169"/>
    </i>
    <i r="3">
      <x v="3900"/>
    </i>
    <i t="default" r="2">
      <x v="5"/>
    </i>
    <i t="default" r="1">
      <x v="3"/>
    </i>
    <i r="1">
      <x v="4"/>
      <x/>
      <x v="24"/>
    </i>
    <i r="3">
      <x v="70"/>
    </i>
    <i r="3">
      <x v="111"/>
    </i>
    <i r="3">
      <x v="56"/>
    </i>
    <i r="3">
      <x v="131"/>
    </i>
    <i r="3">
      <x v="459"/>
    </i>
    <i r="3">
      <x v="141"/>
    </i>
    <i r="3">
      <x v="207"/>
    </i>
    <i r="3">
      <x v="3668"/>
    </i>
    <i r="3">
      <x v="3666"/>
    </i>
    <i r="3">
      <x v="52"/>
    </i>
    <i r="3">
      <x v="413"/>
    </i>
    <i r="3">
      <x v="2390"/>
    </i>
    <i t="default" r="2">
      <x/>
    </i>
    <i r="2">
      <x v="1"/>
      <x v="1278"/>
    </i>
    <i r="3">
      <x v="1364"/>
    </i>
    <i r="3">
      <x v="1306"/>
    </i>
    <i t="default" r="2">
      <x v="1"/>
    </i>
    <i r="2">
      <x v="4"/>
      <x v="1756"/>
    </i>
    <i r="3">
      <x v="1825"/>
    </i>
    <i t="default" r="2">
      <x v="4"/>
    </i>
    <i r="2">
      <x v="5"/>
      <x v="2037"/>
    </i>
    <i r="3">
      <x v="2065"/>
    </i>
    <i r="3">
      <x v="2095"/>
    </i>
    <i r="3">
      <x v="2158"/>
    </i>
    <i r="3">
      <x v="2048"/>
    </i>
    <i r="3">
      <x v="4035"/>
    </i>
    <i t="default" r="2">
      <x v="5"/>
    </i>
    <i t="default" r="1">
      <x v="4"/>
    </i>
    <i r="1">
      <x v="5"/>
      <x/>
      <x v="1017"/>
    </i>
    <i r="3">
      <x v="1068"/>
    </i>
    <i r="3">
      <x v="3511"/>
    </i>
    <i r="3">
      <x v="237"/>
    </i>
    <i r="3">
      <x v="3850"/>
    </i>
    <i r="3">
      <x v="3999"/>
    </i>
    <i r="3">
      <x v="2645"/>
    </i>
    <i r="3">
      <x v="3330"/>
    </i>
    <i r="3">
      <x v="3846"/>
    </i>
    <i r="3">
      <x v="4156"/>
    </i>
    <i r="3">
      <x v="1049"/>
    </i>
    <i r="3">
      <x v="331"/>
    </i>
    <i r="3">
      <x v="1043"/>
    </i>
    <i r="3">
      <x v="970"/>
    </i>
    <i r="3">
      <x v="496"/>
    </i>
    <i r="3">
      <x v="554"/>
    </i>
    <i r="3">
      <x v="1036"/>
    </i>
    <i r="3">
      <x v="3336"/>
    </i>
    <i r="3">
      <x v="4226"/>
    </i>
    <i t="default" r="2">
      <x/>
    </i>
    <i t="default" r="1">
      <x v="5"/>
    </i>
    <i r="1">
      <x v="6"/>
      <x/>
      <x v="5143"/>
    </i>
    <i r="3">
      <x v="4688"/>
    </i>
    <i r="3">
      <x v="2449"/>
    </i>
    <i r="3">
      <x v="4699"/>
    </i>
    <i r="3">
      <x v="4691"/>
    </i>
    <i r="3">
      <x v="3098"/>
    </i>
    <i r="3">
      <x v="3669"/>
    </i>
    <i r="3">
      <x v="4707"/>
    </i>
    <i t="default" r="2">
      <x/>
    </i>
    <i r="2">
      <x v="1"/>
      <x v="3022"/>
    </i>
    <i t="default" r="2">
      <x v="1"/>
    </i>
    <i r="2">
      <x v="12"/>
      <x v="4348"/>
    </i>
    <i t="default" r="2">
      <x v="12"/>
    </i>
    <i t="default" r="1">
      <x v="6"/>
    </i>
    <i>
      <x v="10"/>
      <x v="1"/>
      <x/>
      <x v="5181"/>
    </i>
    <i r="3">
      <x v="5174"/>
    </i>
    <i r="3">
      <x v="5035"/>
    </i>
    <i r="3">
      <x v="3957"/>
    </i>
    <i r="3">
      <x v="4881"/>
    </i>
    <i r="3">
      <x v="1006"/>
    </i>
    <i r="3">
      <x v="3602"/>
    </i>
    <i r="3">
      <x v="3493"/>
    </i>
    <i r="3">
      <x v="4108"/>
    </i>
    <i r="3">
      <x v="3932"/>
    </i>
    <i r="3">
      <x v="3564"/>
    </i>
    <i r="3">
      <x v="3618"/>
    </i>
    <i r="3">
      <x v="2328"/>
    </i>
    <i r="3">
      <x v="1052"/>
    </i>
    <i r="3">
      <x v="3953"/>
    </i>
    <i r="3">
      <x v="3946"/>
    </i>
    <i r="3">
      <x v="5234"/>
    </i>
    <i r="3">
      <x v="4256"/>
    </i>
    <i r="3">
      <x v="4189"/>
    </i>
    <i r="3">
      <x v="4257"/>
    </i>
    <i r="3">
      <x v="2480"/>
    </i>
    <i r="3">
      <x v="3104"/>
    </i>
    <i r="3">
      <x v="3163"/>
    </i>
    <i r="3">
      <x v="427"/>
    </i>
    <i r="3">
      <x v="3660"/>
    </i>
    <i r="3">
      <x v="4038"/>
    </i>
    <i r="3">
      <x v="2811"/>
    </i>
    <i r="3">
      <x v="3411"/>
    </i>
    <i r="3">
      <x v="3644"/>
    </i>
    <i r="3">
      <x v="4013"/>
    </i>
    <i r="3">
      <x v="3662"/>
    </i>
    <i r="3">
      <x v="2822"/>
    </i>
    <i r="3">
      <x v="4742"/>
    </i>
    <i r="3">
      <x v="4055"/>
    </i>
    <i r="3">
      <x v="4406"/>
    </i>
    <i t="default" r="2">
      <x/>
    </i>
    <i r="2">
      <x v="1"/>
      <x v="5132"/>
    </i>
    <i t="default" r="2">
      <x v="1"/>
    </i>
    <i r="2">
      <x v="12"/>
      <x v="5295"/>
    </i>
    <i r="3">
      <x v="5294"/>
    </i>
    <i t="default" r="2">
      <x v="12"/>
    </i>
    <i t="default" r="1">
      <x v="1"/>
    </i>
    <i r="1">
      <x v="3"/>
      <x/>
      <x v="172"/>
    </i>
    <i r="3">
      <x v="5333"/>
    </i>
    <i t="default" r="2">
      <x/>
    </i>
    <i t="default" r="1">
      <x v="3"/>
    </i>
    <i r="1">
      <x v="4"/>
      <x/>
      <x v="300"/>
    </i>
    <i r="3">
      <x v="2622"/>
    </i>
    <i r="3">
      <x v="3671"/>
    </i>
    <i r="3">
      <x v="2324"/>
    </i>
    <i r="3">
      <x v="977"/>
    </i>
    <i r="3">
      <x v="3620"/>
    </i>
    <i r="3">
      <x v="3456"/>
    </i>
    <i r="3">
      <x v="2507"/>
    </i>
    <i r="3">
      <x v="3617"/>
    </i>
    <i t="default" r="2">
      <x/>
    </i>
    <i t="default" r="1">
      <x v="4"/>
    </i>
    <i r="1">
      <x v="5"/>
      <x/>
      <x v="4259"/>
    </i>
    <i r="3">
      <x v="3642"/>
    </i>
    <i r="3">
      <x v="4741"/>
    </i>
    <i r="3">
      <x v="514"/>
    </i>
    <i r="3">
      <x v="3638"/>
    </i>
    <i r="3">
      <x v="4966"/>
    </i>
    <i r="3">
      <x v="3650"/>
    </i>
    <i r="3">
      <x v="3689"/>
    </i>
    <i r="3">
      <x v="3663"/>
    </i>
    <i r="3">
      <x v="531"/>
    </i>
    <i r="3">
      <x v="3079"/>
    </i>
    <i r="3">
      <x v="3646"/>
    </i>
    <i r="3">
      <x v="4307"/>
    </i>
    <i r="3">
      <x v="4586"/>
    </i>
    <i r="3">
      <x v="1000"/>
    </i>
    <i r="3">
      <x v="3436"/>
    </i>
    <i r="3">
      <x v="3678"/>
    </i>
    <i r="3">
      <x v="484"/>
    </i>
    <i r="3">
      <x v="5034"/>
    </i>
    <i r="3">
      <x v="2673"/>
    </i>
    <i r="3">
      <x v="3558"/>
    </i>
    <i r="3">
      <x v="4464"/>
    </i>
    <i r="3">
      <x v="3739"/>
    </i>
    <i t="default" r="2">
      <x/>
    </i>
    <i r="2">
      <x v="1"/>
      <x v="1419"/>
    </i>
    <i r="3">
      <x v="3641"/>
    </i>
    <i t="default" r="2">
      <x v="1"/>
    </i>
    <i r="2">
      <x v="5"/>
      <x v="3640"/>
    </i>
    <i r="3">
      <x v="3649"/>
    </i>
    <i t="default" r="2">
      <x v="5"/>
    </i>
    <i r="2">
      <x v="12"/>
      <x v="3621"/>
    </i>
    <i t="default" r="2">
      <x v="12"/>
    </i>
    <i t="default" r="1">
      <x v="5"/>
    </i>
    <i r="1">
      <x v="6"/>
      <x/>
      <x v="3566"/>
    </i>
    <i r="3">
      <x v="5162"/>
    </i>
    <i r="3">
      <x v="5159"/>
    </i>
    <i r="3">
      <x v="4892"/>
    </i>
    <i r="3">
      <x v="4884"/>
    </i>
    <i r="3">
      <x v="4255"/>
    </i>
    <i r="3">
      <x v="4395"/>
    </i>
    <i r="3">
      <x v="4026"/>
    </i>
    <i r="3">
      <x v="5029"/>
    </i>
    <i t="default" r="2">
      <x/>
    </i>
    <i r="2">
      <x v="12"/>
      <x v="4114"/>
    </i>
    <i r="3">
      <x v="5004"/>
    </i>
    <i r="3">
      <x v="5357"/>
    </i>
    <i t="default" r="2">
      <x v="12"/>
    </i>
    <i t="default" r="1">
      <x v="6"/>
    </i>
    <i>
      <x v="11"/>
      <x v="6"/>
      <x/>
      <x v="5210"/>
    </i>
    <i r="3">
      <x v="5203"/>
    </i>
    <i r="3">
      <x v="5208"/>
    </i>
    <i r="3">
      <x v="5204"/>
    </i>
    <i t="default" r="2">
      <x/>
    </i>
    <i r="2">
      <x v="12"/>
      <x v="5293"/>
    </i>
    <i t="default" r="2">
      <x v="12"/>
    </i>
    <i t="default" r="1">
      <x v="6"/>
    </i>
    <i>
      <x v="12"/>
      <x v="1"/>
      <x/>
      <x v="474"/>
    </i>
    <i r="3">
      <x v="268"/>
    </i>
    <i r="3">
      <x v="26"/>
    </i>
    <i r="3">
      <x v="567"/>
    </i>
    <i r="3">
      <x v="927"/>
    </i>
    <i r="3">
      <x v="4062"/>
    </i>
    <i r="3">
      <x v="436"/>
    </i>
    <i r="3">
      <x v="11"/>
    </i>
    <i r="3">
      <x v="2642"/>
    </i>
    <i r="3">
      <x v="133"/>
    </i>
    <i r="3">
      <x v="103"/>
    </i>
    <i r="3">
      <x v="49"/>
    </i>
    <i r="3">
      <x v="90"/>
    </i>
    <i r="3">
      <x v="4172"/>
    </i>
    <i r="3">
      <x v="4029"/>
    </i>
    <i r="3">
      <x v="165"/>
    </i>
    <i r="3">
      <x v="227"/>
    </i>
    <i r="3">
      <x v="439"/>
    </i>
    <i r="3">
      <x v="55"/>
    </i>
    <i r="3">
      <x v="527"/>
    </i>
    <i r="3">
      <x v="982"/>
    </i>
    <i r="3">
      <x v="3046"/>
    </i>
    <i r="3">
      <x v="491"/>
    </i>
    <i r="3">
      <x v="565"/>
    </i>
    <i r="3">
      <x v="4879"/>
    </i>
    <i r="3">
      <x v="221"/>
    </i>
    <i r="3">
      <x v="3823"/>
    </i>
    <i r="3">
      <x v="4894"/>
    </i>
    <i r="3">
      <x v="5038"/>
    </i>
    <i r="3">
      <x v="263"/>
    </i>
    <i r="3">
      <x v="5036"/>
    </i>
    <i r="3">
      <x v="3524"/>
    </i>
    <i r="3">
      <x v="5039"/>
    </i>
    <i r="3">
      <x v="2709"/>
    </i>
    <i t="default" r="2">
      <x/>
    </i>
    <i r="2">
      <x v="1"/>
      <x v="1414"/>
    </i>
    <i r="3">
      <x v="1279"/>
    </i>
    <i r="3">
      <x v="1272"/>
    </i>
    <i t="default" r="2">
      <x v="1"/>
    </i>
    <i r="2">
      <x v="4"/>
      <x v="1757"/>
    </i>
    <i t="default" r="2">
      <x v="4"/>
    </i>
    <i r="2">
      <x v="5"/>
      <x v="2022"/>
    </i>
    <i r="3">
      <x v="2016"/>
    </i>
    <i r="3">
      <x v="4955"/>
    </i>
    <i t="default" r="2">
      <x v="5"/>
    </i>
    <i r="2">
      <x v="12"/>
      <x v="3871"/>
    </i>
    <i t="default" r="2">
      <x v="12"/>
    </i>
    <i t="default" r="1">
      <x v="1"/>
    </i>
    <i r="1">
      <x v="2"/>
      <x v="5"/>
      <x v="2049"/>
    </i>
    <i r="3">
      <x v="2019"/>
    </i>
    <i r="3">
      <x v="2009"/>
    </i>
    <i r="3">
      <x v="2070"/>
    </i>
    <i r="3">
      <x v="2002"/>
    </i>
    <i r="3">
      <x v="2137"/>
    </i>
    <i r="3">
      <x v="2046"/>
    </i>
    <i t="default" r="2">
      <x v="5"/>
    </i>
    <i t="default" r="1">
      <x v="2"/>
    </i>
    <i r="1">
      <x v="3"/>
      <x/>
      <x v="191"/>
    </i>
    <i r="3">
      <x v="499"/>
    </i>
    <i r="3">
      <x v="21"/>
    </i>
    <i r="3">
      <x v="464"/>
    </i>
    <i r="3">
      <x v="137"/>
    </i>
    <i r="3">
      <x v="184"/>
    </i>
    <i t="default" r="2">
      <x/>
    </i>
    <i r="2">
      <x v="1"/>
      <x v="1277"/>
    </i>
    <i t="default" r="2">
      <x v="1"/>
    </i>
    <i r="2">
      <x v="4"/>
      <x v="1755"/>
    </i>
    <i r="3">
      <x v="1819"/>
    </i>
    <i t="default" r="2">
      <x v="4"/>
    </i>
    <i r="2">
      <x v="5"/>
      <x v="2020"/>
    </i>
    <i r="3">
      <x v="2148"/>
    </i>
    <i r="3">
      <x v="2113"/>
    </i>
    <i r="3">
      <x v="2143"/>
    </i>
    <i t="default" r="2">
      <x v="5"/>
    </i>
    <i t="default" r="1">
      <x v="3"/>
    </i>
    <i r="1">
      <x v="4"/>
      <x/>
      <x v="189"/>
    </i>
    <i r="3">
      <x v="359"/>
    </i>
    <i r="3">
      <x v="4074"/>
    </i>
    <i r="3">
      <x v="3151"/>
    </i>
    <i r="3">
      <x v="295"/>
    </i>
    <i t="default" r="2">
      <x/>
    </i>
    <i r="2">
      <x v="1"/>
      <x v="1356"/>
    </i>
    <i t="default" r="2">
      <x v="1"/>
    </i>
    <i r="2">
      <x v="4"/>
      <x v="1818"/>
    </i>
    <i t="default" r="2">
      <x v="4"/>
    </i>
    <i r="2">
      <x v="5"/>
      <x v="2147"/>
    </i>
    <i r="3">
      <x v="2204"/>
    </i>
    <i r="3">
      <x v="2183"/>
    </i>
    <i t="default" r="2">
      <x v="5"/>
    </i>
    <i t="default" r="1">
      <x v="4"/>
    </i>
    <i r="1">
      <x v="5"/>
      <x/>
      <x v="22"/>
    </i>
    <i r="3">
      <x v="2335"/>
    </i>
    <i r="3">
      <x v="162"/>
    </i>
    <i r="3">
      <x v="4583"/>
    </i>
    <i r="3">
      <x v="498"/>
    </i>
    <i r="3">
      <x v="2397"/>
    </i>
    <i r="3">
      <x v="4181"/>
    </i>
    <i r="3">
      <x v="4171"/>
    </i>
    <i r="3">
      <x v="30"/>
    </i>
    <i r="3">
      <x v="118"/>
    </i>
    <i r="3">
      <x v="3876"/>
    </i>
    <i r="3">
      <x v="5391"/>
    </i>
    <i t="default" r="2">
      <x/>
    </i>
    <i r="2">
      <x v="1"/>
      <x v="1283"/>
    </i>
    <i t="default" r="2">
      <x v="1"/>
    </i>
    <i r="2">
      <x v="4"/>
      <x v="1761"/>
    </i>
    <i t="default" r="2">
      <x v="4"/>
    </i>
    <i r="2">
      <x v="5"/>
      <x v="2026"/>
    </i>
    <i r="3">
      <x v="2103"/>
    </i>
    <i t="default" r="2">
      <x v="5"/>
    </i>
    <i t="default" r="1">
      <x v="5"/>
    </i>
    <i r="1">
      <x v="6"/>
      <x/>
      <x v="465"/>
    </i>
    <i r="3">
      <x v="177"/>
    </i>
    <i r="3">
      <x v="4275"/>
    </i>
    <i r="3">
      <x v="2400"/>
    </i>
    <i r="3">
      <x v="226"/>
    </i>
    <i r="3">
      <x v="361"/>
    </i>
    <i r="3">
      <x v="4339"/>
    </i>
    <i r="3">
      <x v="102"/>
    </i>
    <i r="3">
      <x v="266"/>
    </i>
    <i r="3">
      <x v="4497"/>
    </i>
    <i r="3">
      <x v="25"/>
    </i>
    <i r="3">
      <x v="4243"/>
    </i>
    <i r="3">
      <x v="54"/>
    </i>
    <i r="3">
      <x v="3922"/>
    </i>
    <i r="3">
      <x v="3943"/>
    </i>
    <i r="3">
      <x v="2393"/>
    </i>
    <i r="3">
      <x v="248"/>
    </i>
    <i r="3">
      <x v="2853"/>
    </i>
    <i r="3">
      <x v="5363"/>
    </i>
    <i r="3">
      <x v="3468"/>
    </i>
    <i r="3">
      <x v="3522"/>
    </i>
    <i r="3">
      <x v="3623"/>
    </i>
    <i r="3">
      <x v="3759"/>
    </i>
    <i t="default" r="2">
      <x/>
    </i>
    <i r="2">
      <x v="12"/>
      <x v="4536"/>
    </i>
    <i r="3">
      <x v="5209"/>
    </i>
    <i t="default" r="2">
      <x v="12"/>
    </i>
    <i t="default" r="1">
      <x v="6"/>
    </i>
    <i>
      <x v="13"/>
      <x v="1"/>
      <x/>
      <x v="3421"/>
    </i>
    <i r="3">
      <x v="595"/>
    </i>
    <i r="3">
      <x v="539"/>
    </i>
    <i r="3">
      <x v="2735"/>
    </i>
    <i r="3">
      <x v="4386"/>
    </i>
    <i r="3">
      <x v="454"/>
    </i>
    <i r="3">
      <x v="3508"/>
    </i>
    <i r="3">
      <x v="284"/>
    </i>
    <i r="3">
      <x v="537"/>
    </i>
    <i r="3">
      <x v="3520"/>
    </i>
    <i r="3">
      <x v="4780"/>
    </i>
    <i r="3">
      <x v="543"/>
    </i>
    <i r="3">
      <x v="3028"/>
    </i>
    <i r="3">
      <x v="3335"/>
    </i>
    <i r="3">
      <x v="5285"/>
    </i>
    <i r="3">
      <x v="4776"/>
    </i>
    <i r="3">
      <x v="4877"/>
    </i>
    <i r="3">
      <x v="538"/>
    </i>
    <i r="3">
      <x v="3562"/>
    </i>
    <i r="3">
      <x v="2561"/>
    </i>
    <i r="3">
      <x v="4854"/>
    </i>
    <i r="3">
      <x v="4782"/>
    </i>
    <i r="3">
      <x v="4842"/>
    </i>
    <i r="3">
      <x v="3983"/>
    </i>
    <i r="3">
      <x v="4354"/>
    </i>
    <i r="3">
      <x v="591"/>
    </i>
    <i r="3">
      <x v="979"/>
    </i>
    <i r="3">
      <x v="4763"/>
    </i>
    <i r="3">
      <x v="275"/>
    </i>
    <i r="3">
      <x v="3801"/>
    </i>
    <i r="3">
      <x v="3561"/>
    </i>
    <i r="3">
      <x v="4596"/>
    </i>
    <i r="3">
      <x v="3628"/>
    </i>
    <i r="3">
      <x v="968"/>
    </i>
    <i r="3">
      <x v="5057"/>
    </i>
    <i r="3">
      <x v="5178"/>
    </i>
    <i r="3">
      <x v="3445"/>
    </i>
    <i r="3">
      <x v="4859"/>
    </i>
    <i r="3">
      <x v="81"/>
    </i>
    <i r="3">
      <x v="3827"/>
    </i>
    <i r="3">
      <x v="5179"/>
    </i>
    <i r="3">
      <x v="2323"/>
    </i>
    <i r="3">
      <x v="953"/>
    </i>
    <i r="3">
      <x v="923"/>
    </i>
    <i r="3">
      <x v="4760"/>
    </i>
    <i r="3">
      <x v="4368"/>
    </i>
    <i r="3">
      <x v="3425"/>
    </i>
    <i r="3">
      <x v="203"/>
    </i>
    <i r="3">
      <x v="82"/>
    </i>
    <i r="3">
      <x v="4401"/>
    </i>
    <i r="3">
      <x v="3627"/>
    </i>
    <i r="3">
      <x v="593"/>
    </i>
    <i r="3">
      <x v="5055"/>
    </i>
    <i r="3">
      <x v="1011"/>
    </i>
    <i r="3">
      <x v="4762"/>
    </i>
    <i r="3">
      <x v="5144"/>
    </i>
    <i r="3">
      <x v="4210"/>
    </i>
    <i r="3">
      <x v="5290"/>
    </i>
    <i r="3">
      <x v="3813"/>
    </i>
    <i r="3">
      <x v="4775"/>
    </i>
    <i r="3">
      <x v="5260"/>
    </i>
    <i r="3">
      <x v="4855"/>
    </i>
    <i r="3">
      <x v="3469"/>
    </i>
    <i r="3">
      <x v="5389"/>
    </i>
    <i r="3">
      <x v="4777"/>
    </i>
    <i r="3">
      <x v="4778"/>
    </i>
    <i t="default" r="2">
      <x/>
    </i>
    <i r="2">
      <x v="1"/>
      <x v="3736"/>
    </i>
    <i r="3">
      <x v="1429"/>
    </i>
    <i r="3">
      <x v="2597"/>
    </i>
    <i r="3">
      <x v="3509"/>
    </i>
    <i r="3">
      <x v="1427"/>
    </i>
    <i r="3">
      <x v="4876"/>
    </i>
    <i r="3">
      <x v="1381"/>
    </i>
    <i r="3">
      <x v="3940"/>
    </i>
    <i r="3">
      <x v="1361"/>
    </i>
    <i r="3">
      <x v="2598"/>
    </i>
    <i r="3">
      <x v="1428"/>
    </i>
    <i r="3">
      <x v="3966"/>
    </i>
    <i r="3">
      <x v="5185"/>
    </i>
    <i t="default" r="2">
      <x v="1"/>
    </i>
    <i r="2">
      <x v="5"/>
      <x v="4403"/>
    </i>
    <i r="3">
      <x v="2242"/>
    </i>
    <i r="3">
      <x v="3510"/>
    </i>
    <i r="3">
      <x v="2607"/>
    </i>
    <i r="3">
      <x v="3968"/>
    </i>
    <i t="default" r="2">
      <x v="5"/>
    </i>
    <i r="2">
      <x v="12"/>
      <x v="3872"/>
    </i>
    <i r="3">
      <x v="5056"/>
    </i>
    <i t="default" r="2">
      <x v="12"/>
    </i>
    <i t="default" r="1">
      <x v="1"/>
    </i>
    <i r="1">
      <x v="2"/>
      <x/>
      <x v="3322"/>
    </i>
    <i r="3">
      <x v="302"/>
    </i>
    <i r="3">
      <x v="114"/>
    </i>
    <i t="default" r="2">
      <x/>
    </i>
    <i r="2">
      <x v="1"/>
      <x v="1327"/>
    </i>
    <i t="default" r="2">
      <x v="1"/>
    </i>
    <i r="2">
      <x v="4"/>
      <x v="1793"/>
    </i>
    <i r="3">
      <x v="1792"/>
    </i>
    <i t="default" r="2">
      <x v="4"/>
    </i>
    <i r="2">
      <x v="5"/>
      <x v="2186"/>
    </i>
    <i r="3">
      <x v="2100"/>
    </i>
    <i r="3">
      <x v="2099"/>
    </i>
    <i t="default" r="2">
      <x v="5"/>
    </i>
    <i t="default" r="1">
      <x v="2"/>
    </i>
    <i r="1">
      <x v="3"/>
      <x/>
      <x v="107"/>
    </i>
    <i r="3">
      <x v="509"/>
    </i>
    <i r="3">
      <x v="108"/>
    </i>
    <i r="3">
      <x v="409"/>
    </i>
    <i r="3">
      <x v="93"/>
    </i>
    <i r="3">
      <x v="94"/>
    </i>
    <i r="3">
      <x v="2672"/>
    </i>
    <i r="3">
      <x v="41"/>
    </i>
    <i r="3">
      <x v="96"/>
    </i>
    <i r="3">
      <x v="2720"/>
    </i>
    <i r="3">
      <x v="4192"/>
    </i>
    <i r="3">
      <x v="95"/>
    </i>
    <i r="3">
      <x v="4129"/>
    </i>
    <i t="default" r="2">
      <x/>
    </i>
    <i r="2">
      <x v="1"/>
      <x v="1322"/>
    </i>
    <i r="3">
      <x v="3697"/>
    </i>
    <i r="3">
      <x v="1323"/>
    </i>
    <i r="3">
      <x v="1315"/>
    </i>
    <i r="3">
      <x v="4897"/>
    </i>
    <i t="default" r="2">
      <x v="1"/>
    </i>
    <i r="2">
      <x v="4"/>
      <x v="1789"/>
    </i>
    <i r="3">
      <x v="1790"/>
    </i>
    <i r="3">
      <x v="4450"/>
    </i>
    <i r="3">
      <x v="1979"/>
    </i>
    <i r="3">
      <x v="4418"/>
    </i>
    <i r="3">
      <x v="1978"/>
    </i>
    <i t="default" r="2">
      <x v="4"/>
    </i>
    <i r="2">
      <x v="5"/>
      <x v="2092"/>
    </i>
    <i r="3">
      <x v="2420"/>
    </i>
    <i r="3">
      <x v="2093"/>
    </i>
    <i r="3">
      <x v="4754"/>
    </i>
    <i r="3">
      <x v="2083"/>
    </i>
    <i r="3">
      <x v="2082"/>
    </i>
    <i t="default" r="2">
      <x v="5"/>
    </i>
    <i t="default" r="1">
      <x v="3"/>
    </i>
    <i r="1">
      <x v="4"/>
      <x/>
      <x v="39"/>
    </i>
    <i r="3">
      <x v="1078"/>
    </i>
    <i r="3">
      <x v="2961"/>
    </i>
    <i r="3">
      <x v="3789"/>
    </i>
    <i r="3">
      <x v="166"/>
    </i>
    <i r="3">
      <x v="4104"/>
    </i>
    <i r="3">
      <x v="104"/>
    </i>
    <i r="3">
      <x v="375"/>
    </i>
    <i r="3">
      <x v="293"/>
    </i>
    <i r="3">
      <x v="4350"/>
    </i>
    <i r="3">
      <x v="68"/>
    </i>
    <i r="3">
      <x v="3819"/>
    </i>
    <i r="3">
      <x v="202"/>
    </i>
    <i r="3">
      <x v="84"/>
    </i>
    <i r="3">
      <x v="3625"/>
    </i>
    <i r="3">
      <x v="294"/>
    </i>
    <i r="3">
      <x v="4743"/>
    </i>
    <i r="3">
      <x v="274"/>
    </i>
    <i r="3">
      <x v="1067"/>
    </i>
    <i r="3">
      <x v="325"/>
    </i>
    <i r="3">
      <x v="4369"/>
    </i>
    <i r="3">
      <x v="971"/>
    </i>
    <i r="3">
      <x v="414"/>
    </i>
    <i r="3">
      <x v="596"/>
    </i>
    <i r="3">
      <x v="205"/>
    </i>
    <i r="3">
      <x v="4770"/>
    </i>
    <i r="3">
      <x v="5314"/>
    </i>
    <i r="3">
      <x v="210"/>
    </i>
    <i r="3">
      <x v="3541"/>
    </i>
    <i r="3">
      <x v="598"/>
    </i>
    <i r="3">
      <x v="4836"/>
    </i>
    <i r="3">
      <x v="5313"/>
    </i>
    <i r="3">
      <x v="1200"/>
    </i>
    <i t="default" r="2">
      <x/>
    </i>
    <i r="2">
      <x v="1"/>
      <x v="4034"/>
    </i>
    <i r="3">
      <x v="4103"/>
    </i>
    <i r="3">
      <x v="2810"/>
    </i>
    <i r="3">
      <x v="3978"/>
    </i>
    <i r="3">
      <x v="3788"/>
    </i>
    <i r="3">
      <x v="4349"/>
    </i>
    <i r="3">
      <x v="1397"/>
    </i>
    <i r="3">
      <x v="1304"/>
    </i>
    <i r="3">
      <x v="3997"/>
    </i>
    <i r="3">
      <x v="1319"/>
    </i>
    <i r="3">
      <x v="1382"/>
    </i>
    <i r="3">
      <x v="1360"/>
    </i>
    <i r="3">
      <x v="1383"/>
    </i>
    <i t="default" r="2">
      <x v="1"/>
    </i>
    <i r="2">
      <x v="4"/>
      <x v="1967"/>
    </i>
    <i t="default" r="2">
      <x v="4"/>
    </i>
    <i r="2">
      <x v="5"/>
      <x v="3340"/>
    </i>
    <i r="3">
      <x v="3785"/>
    </i>
    <i r="3">
      <x v="2131"/>
    </i>
    <i r="3">
      <x v="2209"/>
    </i>
    <i r="3">
      <x v="4072"/>
    </i>
    <i r="3">
      <x v="2180"/>
    </i>
    <i r="3">
      <x v="2089"/>
    </i>
    <i r="3">
      <x v="2064"/>
    </i>
    <i r="3">
      <x v="4351"/>
    </i>
    <i r="3">
      <x v="4105"/>
    </i>
    <i r="3">
      <x v="2181"/>
    </i>
    <i r="3">
      <x v="2192"/>
    </i>
    <i r="3">
      <x v="4537"/>
    </i>
    <i r="3">
      <x v="3341"/>
    </i>
    <i r="3">
      <x v="2156"/>
    </i>
    <i r="3">
      <x v="4904"/>
    </i>
    <i r="3">
      <x v="2160"/>
    </i>
    <i t="default" r="2">
      <x v="5"/>
    </i>
    <i t="default" r="1">
      <x v="4"/>
    </i>
    <i r="1">
      <x v="5"/>
      <x/>
      <x v="4183"/>
    </i>
    <i r="3">
      <x v="2761"/>
    </i>
    <i r="3">
      <x v="4312"/>
    </i>
    <i r="3">
      <x v="3328"/>
    </i>
    <i r="3">
      <x v="4030"/>
    </i>
    <i r="3">
      <x v="428"/>
    </i>
    <i r="3">
      <x v="2640"/>
    </i>
    <i r="3">
      <x v="2635"/>
    </i>
    <i r="3">
      <x v="3158"/>
    </i>
    <i r="3">
      <x v="3451"/>
    </i>
    <i r="3">
      <x v="3977"/>
    </i>
    <i r="3">
      <x v="4089"/>
    </i>
    <i r="3">
      <x v="309"/>
    </i>
    <i r="3">
      <x v="2320"/>
    </i>
    <i r="3">
      <x v="2976"/>
    </i>
    <i r="3">
      <x v="4033"/>
    </i>
    <i r="3">
      <x v="2897"/>
    </i>
    <i r="3">
      <x v="447"/>
    </i>
    <i r="3">
      <x v="4393"/>
    </i>
    <i r="3">
      <x v="577"/>
    </i>
    <i r="3">
      <x v="2967"/>
    </i>
    <i r="3">
      <x v="5045"/>
    </i>
    <i r="3">
      <x v="2896"/>
    </i>
    <i r="3">
      <x v="3810"/>
    </i>
    <i r="3">
      <x v="2854"/>
    </i>
    <i r="3">
      <x v="761"/>
    </i>
    <i r="3">
      <x v="362"/>
    </i>
    <i r="3">
      <x v="2917"/>
    </i>
    <i r="3">
      <x v="4314"/>
    </i>
    <i r="3">
      <x v="2898"/>
    </i>
    <i r="3">
      <x v="575"/>
    </i>
    <i r="3">
      <x v="600"/>
    </i>
    <i r="3">
      <x v="3528"/>
    </i>
    <i r="3">
      <x v="4373"/>
    </i>
    <i r="3">
      <x v="4749"/>
    </i>
    <i r="3">
      <x v="2385"/>
    </i>
    <i r="3">
      <x v="4755"/>
    </i>
    <i r="3">
      <x v="1056"/>
    </i>
    <i r="3">
      <x v="2932"/>
    </i>
    <i r="3">
      <x v="1047"/>
    </i>
    <i r="3">
      <x v="4872"/>
    </i>
    <i r="3">
      <x v="2631"/>
    </i>
    <i r="3">
      <x v="4901"/>
    </i>
    <i r="3">
      <x v="3424"/>
    </i>
    <i r="3">
      <x v="4751"/>
    </i>
    <i r="3">
      <x v="4141"/>
    </i>
    <i r="3">
      <x v="579"/>
    </i>
    <i r="3">
      <x v="4752"/>
    </i>
    <i r="3">
      <x v="4107"/>
    </i>
    <i r="3">
      <x v="2732"/>
    </i>
    <i r="3">
      <x v="4397"/>
    </i>
    <i r="3">
      <x v="4382"/>
    </i>
    <i r="3">
      <x v="4513"/>
    </i>
    <i r="3">
      <x v="2392"/>
    </i>
    <i r="3">
      <x v="5258"/>
    </i>
    <i r="3">
      <x v="5326"/>
    </i>
    <i r="3">
      <x v="930"/>
    </i>
    <i r="3">
      <x v="5346"/>
    </i>
    <i r="3">
      <x v="3674"/>
    </i>
    <i r="3">
      <x v="4903"/>
    </i>
    <i t="default" r="2">
      <x/>
    </i>
    <i r="2">
      <x v="1"/>
      <x v="4973"/>
    </i>
    <i r="3">
      <x v="4075"/>
    </i>
    <i r="3">
      <x v="3979"/>
    </i>
    <i r="3">
      <x v="4466"/>
    </i>
    <i r="3">
      <x v="3523"/>
    </i>
    <i r="3">
      <x v="4898"/>
    </i>
    <i r="3">
      <x v="5249"/>
    </i>
    <i r="3">
      <x v="2828"/>
    </i>
    <i r="3">
      <x v="5242"/>
    </i>
    <i r="3">
      <x v="1346"/>
    </i>
    <i t="default" r="2">
      <x v="1"/>
    </i>
    <i r="2">
      <x v="5"/>
      <x v="4073"/>
    </i>
    <i r="3">
      <x v="3342"/>
    </i>
    <i r="3">
      <x v="3626"/>
    </i>
    <i r="3">
      <x v="3345"/>
    </i>
    <i t="default" r="2">
      <x v="5"/>
    </i>
    <i t="default" r="1">
      <x v="5"/>
    </i>
    <i r="1">
      <x v="6"/>
      <x/>
      <x v="3742"/>
    </i>
    <i r="3">
      <x v="3965"/>
    </i>
    <i r="3">
      <x v="2521"/>
    </i>
    <i r="3">
      <x v="3630"/>
    </i>
    <i r="3">
      <x v="4358"/>
    </i>
    <i r="3">
      <x v="3763"/>
    </i>
    <i r="3">
      <x v="3027"/>
    </i>
    <i r="3">
      <x v="5325"/>
    </i>
    <i r="3">
      <x v="4054"/>
    </i>
    <i r="3">
      <x v="4971"/>
    </i>
    <i r="3">
      <x v="4797"/>
    </i>
    <i r="3">
      <x v="5292"/>
    </i>
    <i r="3">
      <x v="3814"/>
    </i>
    <i r="3">
      <x v="1030"/>
    </i>
    <i r="3">
      <x v="5322"/>
    </i>
    <i r="3">
      <x v="3629"/>
    </i>
    <i r="3">
      <x v="1029"/>
    </i>
    <i r="3">
      <x v="4380"/>
    </i>
    <i r="3">
      <x v="3981"/>
    </i>
    <i r="3">
      <x v="3221"/>
    </i>
    <i t="default" r="2">
      <x/>
    </i>
    <i r="2">
      <x v="1"/>
      <x v="4353"/>
    </i>
    <i r="3">
      <x v="4356"/>
    </i>
    <i t="default" r="2">
      <x v="1"/>
    </i>
    <i r="2">
      <x v="12"/>
      <x v="3568"/>
    </i>
    <i t="default" r="2">
      <x v="12"/>
    </i>
    <i t="default" r="1">
      <x v="6"/>
    </i>
    <i>
      <x v="14"/>
      <x v="10"/>
      <x/>
      <x v="604"/>
    </i>
    <i r="3">
      <x v="605"/>
    </i>
    <i r="3">
      <x v="606"/>
    </i>
    <i t="default" r="2">
      <x/>
    </i>
    <i r="2">
      <x v="4"/>
      <x v="2350"/>
    </i>
    <i t="default" r="2">
      <x v="4"/>
    </i>
    <i t="default" r="1">
      <x v="10"/>
    </i>
    <i>
      <x v="15"/>
      <x/>
      <x/>
      <x v="308"/>
    </i>
    <i r="3">
      <x v="216"/>
    </i>
    <i r="3">
      <x v="157"/>
    </i>
    <i r="3">
      <x v="515"/>
    </i>
    <i r="3">
      <x v="47"/>
    </i>
    <i r="3">
      <x v="100"/>
    </i>
    <i r="3">
      <x v="225"/>
    </i>
    <i r="3">
      <x v="99"/>
    </i>
    <i r="3">
      <x v="16"/>
    </i>
    <i r="3">
      <x v="5011"/>
    </i>
    <i r="3">
      <x v="147"/>
    </i>
    <i t="default" r="2">
      <x/>
    </i>
    <i r="2">
      <x v="1"/>
      <x v="1293"/>
    </i>
    <i r="3">
      <x v="1318"/>
    </i>
    <i r="3">
      <x v="1274"/>
    </i>
    <i r="3">
      <x v="2596"/>
    </i>
    <i r="3">
      <x v="5010"/>
    </i>
    <i t="default" r="2">
      <x v="1"/>
    </i>
    <i r="2">
      <x v="4"/>
      <x v="1768"/>
    </i>
    <i r="3">
      <x v="1786"/>
    </i>
    <i r="3">
      <x v="1751"/>
    </i>
    <i r="3">
      <x v="1787"/>
    </i>
    <i t="default" r="2">
      <x v="4"/>
    </i>
    <i r="2">
      <x v="5"/>
      <x v="2042"/>
    </i>
    <i r="3">
      <x v="2086"/>
    </i>
    <i r="3">
      <x v="2018"/>
    </i>
    <i r="3">
      <x v="2087"/>
    </i>
    <i r="3">
      <x v="2055"/>
    </i>
    <i r="3">
      <x v="2129"/>
    </i>
    <i r="3">
      <x v="5009"/>
    </i>
    <i r="3">
      <x v="2241"/>
    </i>
    <i r="3">
      <x v="2214"/>
    </i>
    <i t="default" r="2">
      <x v="5"/>
    </i>
    <i t="default" r="1">
      <x/>
    </i>
    <i r="1">
      <x v="1"/>
      <x/>
      <x v="4470"/>
    </i>
    <i r="3">
      <x v="4170"/>
    </i>
    <i r="3">
      <x v="3540"/>
    </i>
    <i t="default" r="2">
      <x/>
    </i>
    <i t="default" r="1">
      <x v="1"/>
    </i>
    <i r="1">
      <x v="2"/>
      <x/>
      <x v="390"/>
    </i>
    <i r="3">
      <x v="301"/>
    </i>
    <i r="3">
      <x v="432"/>
    </i>
    <i r="3">
      <x v="85"/>
    </i>
    <i r="3">
      <x v="2677"/>
    </i>
    <i t="default" r="2">
      <x/>
    </i>
    <i r="2">
      <x v="1"/>
      <x v="1402"/>
    </i>
    <i r="3">
      <x v="1384"/>
    </i>
    <i r="3">
      <x v="1312"/>
    </i>
    <i t="default" r="2">
      <x v="1"/>
    </i>
    <i r="2">
      <x v="5"/>
      <x v="2215"/>
    </i>
    <i r="3">
      <x v="2185"/>
    </i>
    <i r="3">
      <x v="2282"/>
    </i>
    <i r="3">
      <x v="2079"/>
    </i>
    <i r="3">
      <x v="2197"/>
    </i>
    <i r="3">
      <x v="2557"/>
    </i>
    <i r="3">
      <x v="2184"/>
    </i>
    <i r="3">
      <x v="3958"/>
    </i>
    <i t="default" r="2">
      <x v="5"/>
    </i>
    <i t="default" r="1">
      <x v="2"/>
    </i>
    <i r="1">
      <x v="3"/>
      <x/>
      <x v="354"/>
    </i>
    <i r="3">
      <x v="126"/>
    </i>
    <i r="3">
      <x v="2422"/>
    </i>
    <i r="3">
      <x v="98"/>
    </i>
    <i r="3">
      <x v="395"/>
    </i>
    <i r="3">
      <x v="2674"/>
    </i>
    <i r="3">
      <x v="342"/>
    </i>
    <i r="3">
      <x v="140"/>
    </i>
    <i r="3">
      <x v="1032"/>
    </i>
    <i r="3">
      <x v="206"/>
    </i>
    <i r="3">
      <x v="550"/>
    </i>
    <i r="3">
      <x v="236"/>
    </i>
    <i r="3">
      <x v="106"/>
    </i>
    <i r="3">
      <x v="262"/>
    </i>
    <i r="3">
      <x v="83"/>
    </i>
    <i r="3">
      <x v="525"/>
    </i>
    <i r="3">
      <x v="2423"/>
    </i>
    <i r="3">
      <x v="1138"/>
    </i>
    <i r="3">
      <x v="4130"/>
    </i>
    <i r="3">
      <x v="961"/>
    </i>
    <i r="3">
      <x v="231"/>
    </i>
    <i r="3">
      <x v="2313"/>
    </i>
    <i r="3">
      <x v="265"/>
    </i>
    <i r="3">
      <x v="357"/>
    </i>
    <i r="3">
      <x v="348"/>
    </i>
    <i r="3">
      <x v="3064"/>
    </i>
    <i r="3">
      <x v="4792"/>
    </i>
    <i r="3">
      <x v="962"/>
    </i>
    <i r="3">
      <x v="544"/>
    </i>
    <i r="3">
      <x v="378"/>
    </i>
    <i r="3">
      <x v="358"/>
    </i>
    <i r="3">
      <x v="161"/>
    </i>
    <i r="3">
      <x v="235"/>
    </i>
    <i r="3">
      <x v="352"/>
    </i>
    <i r="3">
      <x v="2627"/>
    </i>
    <i r="3">
      <x v="328"/>
    </i>
    <i r="3">
      <x v="396"/>
    </i>
    <i r="3">
      <x v="5059"/>
    </i>
    <i r="3">
      <x v="429"/>
    </i>
    <i r="3">
      <x v="322"/>
    </i>
    <i r="3">
      <x v="442"/>
    </i>
    <i r="3">
      <x v="475"/>
    </i>
    <i r="3">
      <x v="356"/>
    </i>
    <i r="3">
      <x v="3435"/>
    </i>
    <i r="3">
      <x v="430"/>
    </i>
    <i r="3">
      <x v="351"/>
    </i>
    <i r="3">
      <x v="561"/>
    </i>
    <i r="3">
      <x v="1066"/>
    </i>
    <i r="3">
      <x v="2623"/>
    </i>
    <i r="3">
      <x v="2928"/>
    </i>
    <i r="3">
      <x v="60"/>
    </i>
    <i r="3">
      <x v="2424"/>
    </i>
    <i r="3">
      <x v="2960"/>
    </i>
    <i r="3">
      <x v="353"/>
    </i>
    <i r="3">
      <x v="281"/>
    </i>
    <i r="3">
      <x v="2584"/>
    </i>
    <i r="3">
      <x v="5060"/>
    </i>
    <i r="3">
      <x v="4976"/>
    </i>
    <i r="3">
      <x v="392"/>
    </i>
    <i r="3">
      <x v="346"/>
    </i>
    <i r="3">
      <x v="232"/>
    </i>
    <i r="3">
      <x v="3331"/>
    </i>
    <i r="3">
      <x v="355"/>
    </i>
    <i r="3">
      <x v="224"/>
    </i>
    <i r="3">
      <x v="5077"/>
    </i>
    <i r="3">
      <x v="4045"/>
    </i>
    <i r="3">
      <x v="5063"/>
    </i>
    <i t="default" r="2">
      <x/>
    </i>
    <i r="2">
      <x v="1"/>
      <x v="1317"/>
    </i>
    <i r="3">
      <x v="2432"/>
    </i>
    <i r="3">
      <x v="4713"/>
    </i>
    <i r="3">
      <x v="1321"/>
    </i>
    <i r="3">
      <x v="1363"/>
    </i>
    <i r="3">
      <x v="2885"/>
    </i>
    <i r="3">
      <x v="1311"/>
    </i>
    <i r="3">
      <x v="1378"/>
    </i>
    <i r="3">
      <x v="2573"/>
    </i>
    <i r="3">
      <x v="1371"/>
    </i>
    <i r="3">
      <x v="1391"/>
    </i>
    <i r="3">
      <x v="1377"/>
    </i>
    <i r="3">
      <x v="1393"/>
    </i>
    <i r="3">
      <x v="1415"/>
    </i>
    <i t="default" r="2">
      <x v="1"/>
    </i>
    <i r="2">
      <x v="4"/>
      <x v="1785"/>
    </i>
    <i r="3">
      <x v="1805"/>
    </i>
    <i r="3">
      <x v="1788"/>
    </i>
    <i r="3">
      <x v="1830"/>
    </i>
    <i r="3">
      <x v="1824"/>
    </i>
    <i r="3">
      <x v="2438"/>
    </i>
    <i r="3">
      <x v="1829"/>
    </i>
    <i r="3">
      <x v="1780"/>
    </i>
    <i t="default" r="2">
      <x v="4"/>
    </i>
    <i r="2">
      <x v="5"/>
      <x v="2201"/>
    </i>
    <i r="3">
      <x v="2440"/>
    </i>
    <i r="3">
      <x v="2157"/>
    </i>
    <i r="3">
      <x v="2173"/>
    </i>
    <i r="3">
      <x v="2172"/>
    </i>
    <i r="3">
      <x v="2244"/>
    </i>
    <i r="3">
      <x v="2115"/>
    </i>
    <i r="3">
      <x v="2075"/>
    </i>
    <i r="3">
      <x v="2279"/>
    </i>
    <i r="3">
      <x v="2509"/>
    </i>
    <i r="3">
      <x v="2091"/>
    </i>
    <i r="3">
      <x v="2218"/>
    </i>
    <i r="3">
      <x v="2441"/>
    </i>
    <i r="3">
      <x v="2224"/>
    </i>
    <i r="3">
      <x v="4254"/>
    </i>
    <i r="3">
      <x v="3327"/>
    </i>
    <i r="3">
      <x v="2198"/>
    </i>
    <i r="3">
      <x v="5065"/>
    </i>
    <i r="3">
      <x v="2982"/>
    </i>
    <i r="3">
      <x v="3529"/>
    </i>
    <i r="3">
      <x v="2203"/>
    </i>
    <i r="3">
      <x v="2166"/>
    </i>
    <i r="3">
      <x v="2200"/>
    </i>
    <i r="3">
      <x v="2164"/>
    </i>
    <i r="3">
      <x v="2104"/>
    </i>
    <i r="3">
      <x v="2193"/>
    </i>
    <i r="3">
      <x v="2202"/>
    </i>
    <i r="3">
      <x v="2088"/>
    </i>
    <i r="3">
      <x v="2167"/>
    </i>
    <i r="3">
      <x v="2118"/>
    </i>
    <i r="3">
      <x v="2213"/>
    </i>
    <i r="3">
      <x v="5058"/>
    </i>
    <i r="3">
      <x v="5280"/>
    </i>
    <i t="default" r="2">
      <x v="5"/>
    </i>
    <i t="default" r="1">
      <x v="3"/>
    </i>
    <i r="1">
      <x v="4"/>
      <x/>
      <x v="44"/>
    </i>
    <i r="3">
      <x v="185"/>
    </i>
    <i r="3">
      <x v="370"/>
    </i>
    <i r="3">
      <x v="163"/>
    </i>
    <i r="3">
      <x v="313"/>
    </i>
    <i r="3">
      <x v="494"/>
    </i>
    <i r="3">
      <x v="276"/>
    </i>
    <i r="3">
      <x v="198"/>
    </i>
    <i r="3">
      <x v="297"/>
    </i>
    <i r="3">
      <x v="233"/>
    </i>
    <i r="3">
      <x v="1053"/>
    </i>
    <i r="3">
      <x v="583"/>
    </i>
    <i r="3">
      <x v="194"/>
    </i>
    <i r="3">
      <x v="3204"/>
    </i>
    <i r="3">
      <x v="174"/>
    </i>
    <i r="3">
      <x v="4242"/>
    </i>
    <i r="3">
      <x v="503"/>
    </i>
    <i r="3">
      <x v="585"/>
    </i>
    <i r="3">
      <x v="2679"/>
    </i>
    <i r="3">
      <x v="222"/>
    </i>
    <i r="3">
      <x v="3578"/>
    </i>
    <i r="3">
      <x v="434"/>
    </i>
    <i r="3">
      <x v="584"/>
    </i>
    <i r="3">
      <x v="2630"/>
    </i>
    <i r="3">
      <x v="4206"/>
    </i>
    <i r="3">
      <x v="214"/>
    </i>
    <i r="3">
      <x v="187"/>
    </i>
    <i r="3">
      <x v="3439"/>
    </i>
    <i r="3">
      <x v="371"/>
    </i>
    <i r="3">
      <x v="460"/>
    </i>
    <i r="3">
      <x v="3450"/>
    </i>
    <i r="3">
      <x v="3633"/>
    </i>
    <i r="3">
      <x v="2643"/>
    </i>
    <i r="3">
      <x v="435"/>
    </i>
    <i r="3">
      <x v="3580"/>
    </i>
    <i r="3">
      <x v="5064"/>
    </i>
    <i r="3">
      <x v="5289"/>
    </i>
    <i r="3">
      <x v="156"/>
    </i>
    <i r="3">
      <x v="186"/>
    </i>
    <i r="3">
      <x v="4796"/>
    </i>
    <i r="3">
      <x v="916"/>
    </i>
    <i r="3">
      <x v="4806"/>
    </i>
    <i r="3">
      <x v="4032"/>
    </i>
    <i r="3">
      <x v="4179"/>
    </i>
    <i r="3">
      <x v="4276"/>
    </i>
    <i r="3">
      <x v="5329"/>
    </i>
    <i t="default" r="2">
      <x/>
    </i>
    <i r="2">
      <x v="1"/>
      <x v="1291"/>
    </i>
    <i r="3">
      <x v="1355"/>
    </i>
    <i r="3">
      <x v="1395"/>
    </i>
    <i r="3">
      <x v="1344"/>
    </i>
    <i r="3">
      <x v="1385"/>
    </i>
    <i r="3">
      <x v="3577"/>
    </i>
    <i t="default" r="2">
      <x v="1"/>
    </i>
    <i r="2">
      <x v="4"/>
      <x v="1766"/>
    </i>
    <i r="3">
      <x v="1842"/>
    </i>
    <i r="3">
      <x v="1817"/>
    </i>
    <i r="3">
      <x v="1809"/>
    </i>
    <i r="3">
      <x v="3574"/>
    </i>
    <i r="3">
      <x v="1822"/>
    </i>
    <i t="default" r="2">
      <x v="4"/>
    </i>
    <i r="2">
      <x v="5"/>
      <x v="2040"/>
    </i>
    <i r="3">
      <x v="2145"/>
    </i>
    <i r="3">
      <x v="2205"/>
    </i>
    <i r="3">
      <x v="2130"/>
    </i>
    <i r="3">
      <x v="3575"/>
    </i>
    <i r="3">
      <x v="2833"/>
    </i>
    <i r="3">
      <x v="2187"/>
    </i>
    <i r="3">
      <x v="2151"/>
    </i>
    <i t="default" r="2">
      <x v="5"/>
    </i>
    <i t="default" r="1">
      <x v="4"/>
    </i>
    <i r="1">
      <x v="5"/>
      <x/>
      <x v="3056"/>
    </i>
    <i r="3">
      <x v="4810"/>
    </i>
    <i r="3">
      <x v="3972"/>
    </i>
    <i r="3">
      <x v="213"/>
    </i>
    <i r="3">
      <x v="349"/>
    </i>
    <i r="3">
      <x v="425"/>
    </i>
    <i r="3">
      <x v="208"/>
    </i>
    <i r="3">
      <x v="269"/>
    </i>
    <i r="3">
      <x v="2387"/>
    </i>
    <i r="3">
      <x v="130"/>
    </i>
    <i r="3">
      <x v="3423"/>
    </i>
    <i r="3">
      <x v="967"/>
    </i>
    <i r="3">
      <x v="3441"/>
    </i>
    <i r="3">
      <x v="132"/>
    </i>
    <i r="3">
      <x v="3433"/>
    </i>
    <i r="3">
      <x v="3909"/>
    </i>
    <i t="default" r="2">
      <x/>
    </i>
    <i r="2">
      <x v="1"/>
      <x v="1365"/>
    </i>
    <i r="3">
      <x v="1366"/>
    </i>
    <i r="3">
      <x v="1392"/>
    </i>
    <i r="3">
      <x v="1407"/>
    </i>
    <i r="3">
      <x v="1379"/>
    </i>
    <i r="3">
      <x v="1335"/>
    </i>
    <i t="default" r="2">
      <x v="1"/>
    </i>
    <i r="2">
      <x v="4"/>
      <x v="1831"/>
    </i>
    <i r="3">
      <x v="1827"/>
    </i>
    <i r="3">
      <x v="1826"/>
    </i>
    <i r="3">
      <x v="1801"/>
    </i>
    <i t="default" r="2">
      <x v="4"/>
    </i>
    <i r="2">
      <x v="5"/>
      <x v="2174"/>
    </i>
    <i r="3">
      <x v="2161"/>
    </i>
    <i r="3">
      <x v="2159"/>
    </i>
    <i t="default" r="2">
      <x v="5"/>
    </i>
    <i t="default" r="1">
      <x v="5"/>
    </i>
    <i>
      <x v="16"/>
      <x v="11"/>
      <x/>
      <x v="630"/>
    </i>
    <i r="3">
      <x v="632"/>
    </i>
    <i r="3">
      <x v="633"/>
    </i>
    <i r="3">
      <x v="631"/>
    </i>
    <i r="3">
      <x v="629"/>
    </i>
    <i r="3">
      <x v="601"/>
    </i>
    <i r="3">
      <x v="4547"/>
    </i>
    <i t="default" r="2">
      <x/>
    </i>
    <i t="default" r="1">
      <x v="11"/>
    </i>
  </rowItems>
  <colFields count="1">
    <field x="-2"/>
  </colFields>
  <colItems count="7">
    <i>
      <x/>
    </i>
    <i i="1">
      <x v="1"/>
    </i>
    <i i="2">
      <x v="2"/>
    </i>
    <i i="3">
      <x v="3"/>
    </i>
    <i i="4">
      <x v="4"/>
    </i>
    <i i="5">
      <x v="5"/>
    </i>
    <i i="6">
      <x v="6"/>
    </i>
  </colItems>
  <dataFields count="7">
    <dataField name=" Shelf Retail" fld="6" baseField="0" baseItem="2261" numFmtId="164"/>
    <dataField name=" Month Selling" fld="13" baseField="0" baseItem="2261"/>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 name="Retail Dollar % Ch R12" fld="32" baseField="0" baseItem="2483" numFmtId="166"/>
  </dataFields>
  <formats count="22">
    <format dxfId="52">
      <pivotArea type="all" dataOnly="0" outline="0" fieldPosition="0"/>
    </format>
    <format dxfId="51">
      <pivotArea outline="0" fieldPosition="0">
        <references count="1">
          <reference field="4294967294" count="1">
            <x v="5"/>
          </reference>
        </references>
      </pivotArea>
    </format>
    <format dxfId="50">
      <pivotArea outline="0" collapsedLevelsAreSubtotals="1" fieldPosition="0">
        <references count="1">
          <reference field="4294967294" count="2" selected="0">
            <x v="3"/>
            <x v="4"/>
          </reference>
        </references>
      </pivotArea>
    </format>
    <format dxfId="49">
      <pivotArea field="7" type="button" dataOnly="0" labelOnly="1" outline="0" axis="axisRow" fieldPosition="0"/>
    </format>
    <format dxfId="48">
      <pivotArea field="8" type="button" dataOnly="0" labelOnly="1" outline="0" axis="axisRow" fieldPosition="1"/>
    </format>
    <format dxfId="47">
      <pivotArea field="0" type="button" dataOnly="0" labelOnly="1" outline="0" axis="axisRow" fieldPosition="3"/>
    </format>
    <format dxfId="46">
      <pivotArea dataOnly="0" labelOnly="1" outline="0" fieldPosition="0">
        <references count="1">
          <reference field="4294967294" count="4">
            <x v="2"/>
            <x v="3"/>
            <x v="4"/>
            <x v="5"/>
          </reference>
        </references>
      </pivotArea>
    </format>
    <format dxfId="45">
      <pivotArea field="7" type="button" dataOnly="0" labelOnly="1" outline="0" axis="axisRow" fieldPosition="0"/>
    </format>
    <format dxfId="44">
      <pivotArea field="8" type="button" dataOnly="0" labelOnly="1" outline="0" axis="axisRow" fieldPosition="1"/>
    </format>
    <format dxfId="43">
      <pivotArea field="0" type="button" dataOnly="0" labelOnly="1" outline="0" axis="axisRow" fieldPosition="3"/>
    </format>
    <format dxfId="42">
      <pivotArea outline="0" collapsedLevelsAreSubtotals="1" fieldPosition="0"/>
    </format>
    <format dxfId="41">
      <pivotArea field="-2" type="button" dataOnly="0" labelOnly="1" outline="0" axis="axisCol" fieldPosition="0"/>
    </format>
    <format dxfId="40">
      <pivotArea type="topRight" dataOnly="0" labelOnly="1" outline="0" fieldPosition="0"/>
    </format>
    <format dxfId="39">
      <pivotArea dataOnly="0" labelOnly="1" outline="0" fieldPosition="0">
        <references count="1">
          <reference field="4294967294" count="4">
            <x v="2"/>
            <x v="3"/>
            <x v="4"/>
            <x v="5"/>
          </reference>
        </references>
      </pivotArea>
    </format>
    <format dxfId="38">
      <pivotArea outline="0" fieldPosition="0">
        <references count="1">
          <reference field="4294967294" count="1">
            <x v="0"/>
          </reference>
        </references>
      </pivotArea>
    </format>
    <format dxfId="37">
      <pivotArea dataOnly="0" labelOnly="1" outline="0" fieldPosition="0">
        <references count="1">
          <reference field="4294967294" count="1">
            <x v="0"/>
          </reference>
        </references>
      </pivotArea>
    </format>
    <format dxfId="36">
      <pivotArea dataOnly="0" labelOnly="1" outline="0" fieldPosition="0">
        <references count="1">
          <reference field="4294967294" count="1">
            <x v="0"/>
          </reference>
        </references>
      </pivotArea>
    </format>
    <format dxfId="35">
      <pivotArea dataOnly="0" labelOnly="1" outline="0" fieldPosition="0">
        <references count="1">
          <reference field="4294967294" count="1">
            <x v="1"/>
          </reference>
        </references>
      </pivotArea>
    </format>
    <format dxfId="34">
      <pivotArea dataOnly="0" labelOnly="1" outline="0" fieldPosition="0">
        <references count="1">
          <reference field="4294967294" count="1">
            <x v="1"/>
          </reference>
        </references>
      </pivotArea>
    </format>
    <format dxfId="33">
      <pivotArea outline="0" fieldPosition="0">
        <references count="1">
          <reference field="4294967294" count="1">
            <x v="6"/>
          </reference>
        </references>
      </pivotArea>
    </format>
    <format dxfId="32">
      <pivotArea dataOnly="0" labelOnly="1" outline="0" fieldPosition="0">
        <references count="1">
          <reference field="4294967294" count="1">
            <x v="6"/>
          </reference>
        </references>
      </pivotArea>
    </format>
    <format dxfId="31">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1B545FE-DAEB-47C2-BBA9-2E9996A271F1}" name="PivotTable1" cacheId="0"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G2192" firstHeaderRow="1" firstDataRow="2" firstDataCol="2"/>
  <pivotFields count="34">
    <pivotField axis="axisRow" compact="0" outline="0" showAll="0" sortType="descending" defaultSubtotal="0">
      <items count="5397">
        <item x="978"/>
        <item x="1226"/>
        <item x="3691"/>
        <item x="3280"/>
        <item x="1775"/>
        <item x="4721"/>
        <item x="2754"/>
        <item x="5245"/>
        <item x="2221"/>
        <item x="4620"/>
        <item x="1546"/>
        <item x="2194"/>
        <item x="1515"/>
        <item x="2169"/>
        <item x="2222"/>
        <item x="3546"/>
        <item x="4475"/>
        <item x="1522"/>
        <item x="1034"/>
        <item x="1597"/>
        <item x="2055"/>
        <item x="1591"/>
        <item x="760"/>
        <item x="772"/>
        <item x="964"/>
        <item x="4877"/>
        <item x="4873"/>
        <item x="5261"/>
        <item x="4428"/>
        <item x="4435"/>
        <item x="1100"/>
        <item x="4411"/>
        <item x="4400"/>
        <item x="1315"/>
        <item x="3153"/>
        <item x="917"/>
        <item x="921"/>
        <item x="1328"/>
        <item x="597"/>
        <item x="3175"/>
        <item x="899"/>
        <item x="5046"/>
        <item x="1347"/>
        <item x="4429"/>
        <item x="4972"/>
        <item x="285"/>
        <item x="1871"/>
        <item x="321"/>
        <item x="269"/>
        <item x="4881"/>
        <item x="936"/>
        <item x="3203"/>
        <item x="3487"/>
        <item x="1052"/>
        <item x="2198"/>
        <item x="2203"/>
        <item x="3875"/>
        <item x="1767"/>
        <item x="505"/>
        <item x="3067"/>
        <item x="4051"/>
        <item x="2777"/>
        <item x="713"/>
        <item x="2651"/>
        <item x="1321"/>
        <item x="4310"/>
        <item x="251"/>
        <item x="3713"/>
        <item x="2538"/>
        <item x="3205"/>
        <item x="3085"/>
        <item x="356"/>
        <item x="609"/>
        <item x="404"/>
        <item x="3705"/>
        <item x="1525"/>
        <item x="2300"/>
        <item x="4621"/>
        <item x="365"/>
        <item x="547"/>
        <item x="394"/>
        <item x="2419"/>
        <item x="2422"/>
        <item x="4066"/>
        <item x="1283"/>
        <item x="820"/>
        <item x="5105"/>
        <item x="2635"/>
        <item x="1399"/>
        <item x="2407"/>
        <item x="3109"/>
        <item x="2658"/>
        <item x="3155"/>
        <item x="1919"/>
        <item x="1924"/>
        <item x="4374"/>
        <item x="3429"/>
        <item x="2676"/>
        <item x="4513"/>
        <item x="482"/>
        <item x="4778"/>
        <item x="528"/>
        <item x="2220"/>
        <item x="2223"/>
        <item x="136"/>
        <item x="941"/>
        <item x="4514"/>
        <item x="1414"/>
        <item x="2904"/>
        <item x="2699"/>
        <item x="19"/>
        <item x="971"/>
        <item x="1829"/>
        <item x="1377"/>
        <item x="3437"/>
        <item x="3060"/>
        <item x="4590"/>
        <item x="2100"/>
        <item x="2226"/>
        <item x="1110"/>
        <item x="2968"/>
        <item x="4595"/>
        <item x="2435"/>
        <item x="930"/>
        <item x="1776"/>
        <item x="1880"/>
        <item x="4538"/>
        <item x="876"/>
        <item x="5253"/>
        <item x="5254"/>
        <item x="1150"/>
        <item x="3515"/>
        <item x="1129"/>
        <item x="2218"/>
        <item x="5068"/>
        <item x="3923"/>
        <item x="4591"/>
        <item x="1926"/>
        <item x="5268"/>
        <item x="929"/>
        <item x="3587"/>
        <item x="2249"/>
        <item x="1623"/>
        <item x="3812"/>
        <item x="2301"/>
        <item x="1999"/>
        <item x="2729"/>
        <item x="4787"/>
        <item x="489"/>
        <item x="524"/>
        <item x="1300"/>
        <item x="1298"/>
        <item x="1695"/>
        <item x="937"/>
        <item x="2037"/>
        <item x="2039"/>
        <item x="1033"/>
        <item x="4779"/>
        <item x="2338"/>
        <item x="4108"/>
        <item x="1186"/>
        <item x="4555"/>
        <item x="2857"/>
        <item x="3017"/>
        <item x="4327"/>
        <item x="297"/>
        <item x="1854"/>
        <item x="3793"/>
        <item x="569"/>
        <item x="2400"/>
        <item x="2237"/>
        <item x="965"/>
        <item x="2817"/>
        <item x="704"/>
        <item x="1173"/>
        <item x="427"/>
        <item x="1434"/>
        <item x="4890"/>
        <item x="3221"/>
        <item x="2799"/>
        <item x="2794"/>
        <item x="2789"/>
        <item x="2776"/>
        <item x="4246"/>
        <item x="2602"/>
        <item x="162"/>
        <item x="183"/>
        <item x="182"/>
        <item x="191"/>
        <item x="2848"/>
        <item x="4806"/>
        <item x="2867"/>
        <item x="4803"/>
        <item x="1735"/>
        <item x="166"/>
        <item x="2274"/>
        <item x="698"/>
        <item x="2279"/>
        <item x="200"/>
        <item x="3957"/>
        <item x="897"/>
        <item x="3237"/>
        <item x="126"/>
        <item x="3191"/>
        <item x="2392"/>
        <item x="1794"/>
        <item x="4419"/>
        <item x="4355"/>
        <item x="1156"/>
        <item x="1786"/>
        <item x="1789"/>
        <item x="4647"/>
        <item x="951"/>
        <item x="1144"/>
        <item x="194"/>
        <item x="4031"/>
        <item x="483"/>
        <item x="2233"/>
        <item x="2232"/>
        <item x="4240"/>
        <item x="3916"/>
        <item x="4865"/>
        <item x="2314"/>
        <item x="4235"/>
        <item x="4040"/>
        <item x="4783"/>
        <item x="438"/>
        <item x="2219"/>
        <item x="4618"/>
        <item x="1358"/>
        <item x="1440"/>
        <item x="3564"/>
        <item x="3581"/>
        <item x="1028"/>
        <item x="4422"/>
        <item x="79"/>
        <item x="4531"/>
        <item x="967"/>
        <item x="775"/>
        <item x="2715"/>
        <item x="4940"/>
        <item x="1373"/>
        <item x="1389"/>
        <item x="1368"/>
        <item x="4103"/>
        <item x="1395"/>
        <item x="5018"/>
        <item x="748"/>
        <item x="2486"/>
        <item x="778"/>
        <item x="1200"/>
        <item x="1932"/>
        <item x="2804"/>
        <item x="4013"/>
        <item x="1386"/>
        <item x="2760"/>
        <item x="561"/>
        <item x="5034"/>
        <item x="3049"/>
        <item x="3041"/>
        <item x="4187"/>
        <item x="851"/>
        <item x="4489"/>
        <item x="3107"/>
        <item x="4280"/>
        <item x="4753"/>
        <item x="440"/>
        <item x="361"/>
        <item x="439"/>
        <item x="536"/>
        <item x="840"/>
        <item x="1506"/>
        <item x="2921"/>
        <item x="5384"/>
        <item x="2256"/>
        <item x="4385"/>
        <item x="4261"/>
        <item x="3510"/>
        <item x="378"/>
        <item x="826"/>
        <item x="3195"/>
        <item x="3555"/>
        <item x="3715"/>
        <item x="1187"/>
        <item x="1009"/>
        <item x="2337"/>
        <item x="2044"/>
        <item x="576"/>
        <item x="3904"/>
        <item x="3043"/>
        <item x="4248"/>
        <item x="4322"/>
        <item x="4329"/>
        <item x="3807"/>
        <item x="3811"/>
        <item x="1581"/>
        <item x="2038"/>
        <item x="1104"/>
        <item x="1837"/>
        <item x="109"/>
        <item x="4390"/>
        <item x="2066"/>
        <item x="3260"/>
        <item x="4420"/>
        <item x="4459"/>
        <item x="4460"/>
        <item x="4461"/>
        <item x="1872"/>
        <item x="322"/>
        <item x="870"/>
        <item x="4491"/>
        <item x="3880"/>
        <item x="1361"/>
        <item x="1891"/>
        <item x="4675"/>
        <item x="1119"/>
        <item x="735"/>
        <item x="1873"/>
        <item x="1113"/>
        <item x="3699"/>
        <item x="2577"/>
        <item x="1558"/>
        <item x="4748"/>
        <item x="4648"/>
        <item x="4140"/>
        <item x="1040"/>
        <item x="4738"/>
        <item x="3051"/>
        <item x="1500"/>
        <item x="1025"/>
        <item x="4979"/>
        <item x="389"/>
        <item x="975"/>
        <item x="366"/>
        <item x="492"/>
        <item x="2684"/>
        <item x="4705"/>
        <item x="4704"/>
        <item x="5246"/>
        <item x="4412"/>
        <item x="1356"/>
        <item x="3932"/>
        <item x="1895"/>
        <item x="4021"/>
        <item x="97"/>
        <item x="2808"/>
        <item x="4044"/>
        <item x="4961"/>
        <item x="3569"/>
        <item x="1146"/>
        <item x="3034"/>
        <item x="4536"/>
        <item x="4552"/>
        <item x="4554"/>
        <item x="4515"/>
        <item x="4535"/>
        <item x="4544"/>
        <item x="4553"/>
        <item x="4529"/>
        <item x="3427"/>
        <item x="2059"/>
        <item x="4906"/>
        <item x="2526"/>
        <item x="858"/>
        <item x="2436"/>
        <item x="2619"/>
        <item x="956"/>
        <item x="4274"/>
        <item x="1454"/>
        <item x="2453"/>
        <item x="2313"/>
        <item x="2315"/>
        <item x="3874"/>
        <item x="1344"/>
        <item x="1195"/>
        <item x="2535"/>
        <item x="2891"/>
        <item x="2971"/>
        <item x="4742"/>
        <item x="1367"/>
        <item x="3209"/>
        <item x="864"/>
        <item x="4729"/>
        <item x="2125"/>
        <item x="2317"/>
        <item x="2015"/>
        <item x="2670"/>
        <item x="4739"/>
        <item x="953"/>
        <item x="3924"/>
        <item x="4091"/>
        <item x="966"/>
        <item x="3558"/>
        <item x="3723"/>
        <item x="3856"/>
        <item x="1486"/>
        <item x="1481"/>
        <item x="566"/>
        <item x="3693"/>
        <item x="2742"/>
        <item x="2732"/>
        <item x="5075"/>
        <item x="2720"/>
        <item x="2721"/>
        <item x="3694"/>
        <item x="2647"/>
        <item x="5325"/>
        <item x="5319"/>
        <item x="3935"/>
        <item x="1265"/>
        <item x="3141"/>
        <item x="3142"/>
        <item x="2784"/>
        <item x="621"/>
        <item x="1284"/>
        <item x="4710"/>
        <item x="4681"/>
        <item x="4111"/>
        <item x="4254"/>
        <item x="2029"/>
        <item x="717"/>
        <item x="1740"/>
        <item x="4711"/>
        <item x="4250"/>
        <item x="931"/>
        <item x="1126"/>
        <item x="813"/>
        <item x="2653"/>
        <item x="1860"/>
        <item x="1510"/>
        <item x="1492"/>
        <item x="1883"/>
        <item x="821"/>
        <item x="432"/>
        <item x="1781"/>
        <item x="2741"/>
        <item x="3638"/>
        <item x="1254"/>
        <item x="1253"/>
        <item x="2196"/>
        <item x="2123"/>
        <item x="4539"/>
        <item x="3588"/>
        <item x="5103"/>
        <item x="957"/>
        <item x="4357"/>
        <item x="1619"/>
        <item x="3401"/>
        <item x="1949"/>
        <item x="794"/>
        <item x="1948"/>
        <item x="2685"/>
        <item x="2757"/>
        <item x="368"/>
        <item x="1644"/>
        <item x="1901"/>
        <item x="1250"/>
        <item x="3359"/>
        <item x="3358"/>
        <item x="2349"/>
        <item x="1778"/>
        <item x="1783"/>
        <item x="4049"/>
        <item x="2800"/>
        <item x="3304"/>
        <item x="2851"/>
        <item x="1756"/>
        <item x="1746"/>
        <item x="1736"/>
        <item x="684"/>
        <item x="294"/>
        <item x="3696"/>
        <item x="1205"/>
        <item x="1355"/>
        <item x="4896"/>
        <item x="3550"/>
        <item x="1881"/>
        <item x="3620"/>
        <item x="3081"/>
        <item x="3646"/>
        <item x="4855"/>
        <item x="580"/>
        <item x="586"/>
        <item x="4356"/>
        <item x="4822"/>
        <item x="2746"/>
        <item x="1501"/>
        <item x="4885"/>
        <item x="3926"/>
        <item x="3934"/>
        <item x="1137"/>
        <item x="309"/>
        <item x="563"/>
        <item x="4207"/>
        <item x="4214"/>
        <item x="5062"/>
        <item x="3045"/>
        <item x="3046"/>
        <item x="4880"/>
        <item x="4606"/>
        <item x="2785"/>
        <item x="2687"/>
        <item x="3644"/>
        <item x="179"/>
        <item x="955"/>
        <item x="1663"/>
        <item x="1862"/>
        <item x="2346"/>
        <item x="2410"/>
        <item x="3168"/>
        <item x="3774"/>
        <item x="1179"/>
        <item x="4186"/>
        <item x="4424"/>
        <item x="5328"/>
        <item x="4476"/>
        <item x="289"/>
        <item x="1490"/>
        <item x="3113"/>
        <item x="2833"/>
        <item x="1750"/>
        <item x="4619"/>
        <item x="638"/>
        <item x="1887"/>
        <item x="4468"/>
        <item x="4547"/>
        <item x="555"/>
        <item x="2184"/>
        <item x="2679"/>
        <item x="3709"/>
        <item x="3928"/>
        <item x="2480"/>
        <item x="4596"/>
        <item x="2280"/>
        <item x="405"/>
        <item x="1351"/>
        <item x="1132"/>
        <item x="3903"/>
        <item x="3890"/>
        <item x="3910"/>
        <item x="4450"/>
        <item x="2609"/>
        <item x="2822"/>
        <item x="1020"/>
        <item x="4732"/>
        <item x="3597"/>
        <item x="2830"/>
        <item x="2829"/>
        <item x="4194"/>
        <item x="4957"/>
        <item x="4754"/>
        <item x="3596"/>
        <item x="4436"/>
        <item x="3282"/>
        <item x="1379"/>
        <item x="1573"/>
        <item x="1571"/>
        <item x="3541"/>
        <item x="3540"/>
        <item x="156"/>
        <item x="3739"/>
        <item x="3577"/>
        <item x="3021"/>
        <item x="3639"/>
        <item x="5065"/>
        <item x="299"/>
        <item x="3225"/>
        <item x="155"/>
        <item x="3275"/>
        <item x="3093"/>
        <item x="3036"/>
        <item x="369"/>
        <item x="639"/>
        <item x="798"/>
        <item x="1478"/>
        <item x="1851"/>
        <item x="5035"/>
        <item x="871"/>
        <item x="4453"/>
        <item x="1000"/>
        <item x="3022"/>
        <item x="4218"/>
        <item x="2868"/>
        <item x="3009"/>
        <item x="3007"/>
        <item x="3005"/>
        <item x="4533"/>
        <item x="2539"/>
        <item x="2894"/>
        <item x="254"/>
        <item x="2893"/>
        <item x="998"/>
        <item x="1044"/>
        <item x="1219"/>
        <item x="1477"/>
        <item x="1657"/>
        <item x="1724"/>
        <item x="1720"/>
        <item x="1897"/>
        <item x="41"/>
        <item x="3432"/>
        <item x="4267"/>
        <item x="1121"/>
        <item x="1122"/>
        <item x="1123"/>
        <item x="3604"/>
        <item x="3603"/>
        <item x="5171"/>
        <item x="5172"/>
        <item x="5173"/>
        <item x="5174"/>
        <item x="5175"/>
        <item x="5177"/>
        <item x="5178"/>
        <item x="5176"/>
        <item x="3253"/>
        <item x="3254"/>
        <item x="5111"/>
        <item x="5112"/>
        <item x="5110"/>
        <item x="5109"/>
        <item x="2427"/>
        <item x="2426"/>
        <item x="2425"/>
        <item x="2428"/>
        <item x="3846"/>
        <item x="3847"/>
        <item x="3848"/>
        <item x="3252"/>
        <item x="2947"/>
        <item x="2949"/>
        <item x="2950"/>
        <item x="2948"/>
        <item x="2946"/>
        <item x="3447"/>
        <item x="3446"/>
        <item x="3449"/>
        <item x="3448"/>
        <item x="3450"/>
        <item x="5295"/>
        <item x="5297"/>
        <item x="5296"/>
        <item x="5294"/>
        <item x="3998"/>
        <item x="3997"/>
        <item x="3995"/>
        <item x="3996"/>
        <item x="3999"/>
        <item x="2511"/>
        <item x="2512"/>
        <item x="2510"/>
        <item x="2513"/>
        <item x="2508"/>
        <item x="2509"/>
        <item x="3255"/>
        <item x="3256"/>
        <item x="1535"/>
        <item x="3463"/>
        <item x="3098"/>
        <item x="4826"/>
        <item x="731"/>
        <item x="2981"/>
        <item x="17"/>
        <item x="3162"/>
        <item x="968"/>
        <item x="44"/>
        <item x="3886"/>
        <item x="2324"/>
        <item x="4334"/>
        <item x="3396"/>
        <item x="3764"/>
        <item x="2202"/>
        <item x="5001"/>
        <item x="3395"/>
        <item x="4024"/>
        <item x="327"/>
        <item x="345"/>
        <item x="2020"/>
        <item x="2637"/>
        <item x="979"/>
        <item x="763"/>
        <item x="4284"/>
        <item x="1824"/>
        <item x="3857"/>
        <item x="5133"/>
        <item x="4908"/>
        <item x="4222"/>
        <item x="3328"/>
        <item x="4045"/>
        <item x="4019"/>
        <item x="2016"/>
        <item x="3842"/>
        <item x="4275"/>
        <item x="4017"/>
        <item x="4789"/>
        <item x="1458"/>
        <item x="1392"/>
        <item x="2587"/>
        <item x="4449"/>
        <item x="5378"/>
        <item x="1281"/>
        <item x="5108"/>
        <item x="4403"/>
        <item x="22"/>
        <item x="1954"/>
        <item x="331"/>
        <item x="292"/>
        <item x="1069"/>
        <item x="5070"/>
        <item x="5342"/>
        <item x="2022"/>
        <item x="3108"/>
        <item x="4262"/>
        <item x="2019"/>
        <item x="4279"/>
        <item x="2779"/>
        <item x="247"/>
        <item x="2031"/>
        <item x="2030"/>
        <item x="4613"/>
        <item x="2922"/>
        <item x="1547"/>
        <item x="2251"/>
        <item x="326"/>
        <item x="3742"/>
        <item x="2559"/>
        <item x="4797"/>
        <item x="3182"/>
        <item x="1690"/>
        <item x="1212"/>
        <item x="3827"/>
        <item x="5142"/>
        <item x="2499"/>
        <item x="2190"/>
        <item x="756"/>
        <item x="80"/>
        <item x="2118"/>
        <item x="1626"/>
        <item x="4907"/>
        <item x="2189"/>
        <item x="1806"/>
        <item x="3871"/>
        <item x="5093"/>
        <item x="3869"/>
        <item x="3870"/>
        <item x="1302"/>
        <item x="328"/>
        <item x="84"/>
        <item x="996"/>
        <item x="2276"/>
        <item x="4001"/>
        <item x="3332"/>
        <item x="4454"/>
        <item x="2412"/>
        <item x="807"/>
        <item x="2282"/>
        <item x="2329"/>
        <item x="3333"/>
        <item x="4791"/>
        <item x="5381"/>
        <item x="2268"/>
        <item x="2252"/>
        <item x="228"/>
        <item x="1163"/>
        <item x="2"/>
        <item x="3261"/>
        <item x="3257"/>
        <item x="3262"/>
        <item x="3943"/>
        <item x="3636"/>
        <item x="5350"/>
        <item x="1301"/>
        <item x="2327"/>
        <item x="3946"/>
        <item x="110"/>
        <item x="4805"/>
        <item x="3268"/>
        <item x="5081"/>
        <item x="2726"/>
        <item x="4287"/>
        <item x="4286"/>
        <item x="1059"/>
        <item x="1060"/>
        <item x="1553"/>
        <item x="5396"/>
        <item x="4501"/>
        <item x="3156"/>
        <item x="4677"/>
        <item x="4496"/>
        <item x="809"/>
        <item x="814"/>
        <item x="822"/>
        <item x="811"/>
        <item x="804"/>
        <item x="3074"/>
        <item x="757"/>
        <item x="1102"/>
        <item x="5293"/>
        <item x="2149"/>
        <item x="4923"/>
        <item x="1769"/>
        <item x="808"/>
        <item x="823"/>
        <item x="5117"/>
        <item x="4198"/>
        <item x="3609"/>
        <item x="341"/>
        <item x="4995"/>
        <item x="2155"/>
        <item x="2975"/>
        <item x="1760"/>
        <item x="1994"/>
        <item x="2215"/>
        <item x="2224"/>
        <item x="35"/>
        <item x="4104"/>
        <item x="4615"/>
        <item x="2558"/>
        <item x="4289"/>
        <item x="2594"/>
        <item x="1927"/>
        <item x="552"/>
        <item x="1167"/>
        <item x="4363"/>
        <item x="3455"/>
        <item x="1170"/>
        <item x="1171"/>
        <item x="1504"/>
        <item x="3962"/>
        <item x="75"/>
        <item x="2017"/>
        <item x="3078"/>
        <item x="4605"/>
        <item x="4300"/>
        <item x="4209"/>
        <item x="1762"/>
        <item x="1457"/>
        <item x="3094"/>
        <item x="4788"/>
        <item x="2589"/>
        <item x="2980"/>
        <item x="1527"/>
        <item x="4863"/>
        <item x="1462"/>
        <item x="5379"/>
        <item x="4333"/>
        <item x="948"/>
        <item x="102"/>
        <item x="4862"/>
        <item x="4452"/>
        <item x="3301"/>
        <item x="5291"/>
        <item x="338"/>
        <item x="5031"/>
        <item x="1463"/>
        <item x="1464"/>
        <item x="1479"/>
        <item x="4105"/>
        <item x="2585"/>
        <item x="2579"/>
        <item x="2580"/>
        <item x="737"/>
        <item x="4624"/>
        <item x="2109"/>
        <item x="1029"/>
        <item x="4943"/>
        <item x="3330"/>
        <item x="5145"/>
        <item x="726"/>
        <item x="727"/>
        <item x="1759"/>
        <item x="3641"/>
        <item x="5051"/>
        <item x="3727"/>
        <item x="4195"/>
        <item x="4160"/>
        <item x="949"/>
        <item x="764"/>
        <item x="3340"/>
        <item x="1266"/>
        <item x="3179"/>
        <item x="2208"/>
        <item x="1539"/>
        <item x="2275"/>
        <item x="2210"/>
        <item x="3117"/>
        <item x="3105"/>
        <item x="5263"/>
        <item x="3726"/>
        <item x="677"/>
        <item x="766"/>
        <item x="4020"/>
        <item x="2266"/>
        <item x="3600"/>
        <item x="2869"/>
        <item x="4290"/>
        <item x="601"/>
        <item x="2501"/>
        <item x="342"/>
        <item x="286"/>
        <item x="3959"/>
        <item x="4956"/>
        <item x="2206"/>
        <item x="5365"/>
        <item x="725"/>
        <item x="2841"/>
        <item x="2197"/>
        <item x="4860"/>
        <item x="4861"/>
        <item x="1725"/>
        <item x="3635"/>
        <item x="4792"/>
        <item x="104"/>
        <item x="5073"/>
        <item x="5123"/>
        <item x="681"/>
        <item x="5357"/>
        <item x="5358"/>
        <item x="3771"/>
        <item x="3769"/>
        <item x="632"/>
        <item x="5054"/>
        <item x="3553"/>
        <item x="1015"/>
        <item x="3403"/>
        <item x="2008"/>
        <item x="5326"/>
        <item x="2844"/>
        <item x="1905"/>
        <item x="590"/>
        <item x="3837"/>
        <item x="3219"/>
        <item x="736"/>
        <item x="2180"/>
        <item x="5264"/>
        <item x="5048"/>
        <item x="2583"/>
        <item x="2584"/>
        <item x="4900"/>
        <item x="344"/>
        <item x="173"/>
        <item x="4568"/>
        <item x="4569"/>
        <item x="4272"/>
        <item x="4046"/>
        <item x="2834"/>
        <item x="5076"/>
        <item x="245"/>
        <item x="5314"/>
        <item x="497"/>
        <item x="909"/>
        <item x="4695"/>
        <item x="4694"/>
        <item x="3892"/>
        <item x="1336"/>
        <item x="2119"/>
        <item x="3898"/>
        <item x="2813"/>
        <item x="2393"/>
        <item x="5183"/>
        <item x="4557"/>
        <item x="4560"/>
        <item x="4559"/>
        <item x="175"/>
        <item x="176"/>
        <item x="1357"/>
        <item x="372"/>
        <item x="2323"/>
        <item x="1808"/>
        <item x="1249"/>
        <item x="902"/>
        <item x="4134"/>
        <item x="1715"/>
        <item x="3582"/>
        <item x="1607"/>
        <item x="2592"/>
        <item x="1912"/>
        <item x="4269"/>
        <item x="716"/>
        <item x="1002"/>
        <item x="3770"/>
        <item x="1710"/>
        <item x="4876"/>
        <item x="37"/>
        <item x="4458"/>
        <item x="5360"/>
        <item x="4663"/>
        <item x="2340"/>
        <item x="4718"/>
        <item x="2339"/>
        <item x="5107"/>
        <item x="4278"/>
        <item x="3599"/>
        <item x="3621"/>
        <item x="2663"/>
        <item x="3695"/>
        <item x="1865"/>
        <item x="1304"/>
        <item x="3079"/>
        <item x="1785"/>
        <item x="4328"/>
        <item x="1576"/>
        <item x="4483"/>
        <item x="5292"/>
        <item x="3100"/>
        <item x="4303"/>
        <item x="5280"/>
        <item x="236"/>
        <item x="239"/>
        <item x="243"/>
        <item x="1188"/>
        <item x="3899"/>
        <item x="3281"/>
        <item x="3289"/>
        <item x="2094"/>
        <item x="1064"/>
        <item x="4351"/>
        <item x="4128"/>
        <item x="954"/>
        <item x="988"/>
        <item x="2700"/>
        <item x="1933"/>
        <item x="752"/>
        <item x="1602"/>
        <item x="803"/>
        <item x="4285"/>
        <item x="2079"/>
        <item x="1065"/>
        <item x="4323"/>
        <item x="130"/>
        <item x="2255"/>
        <item x="1570"/>
        <item x="3575"/>
        <item x="5143"/>
        <item x="5100"/>
        <item x="743"/>
        <item x="1704"/>
        <item x="1702"/>
        <item x="1708"/>
        <item x="2394"/>
        <item x="4609"/>
        <item x="2277"/>
        <item x="255"/>
        <item x="1605"/>
        <item x="3114"/>
        <item x="1899"/>
        <item x="3334"/>
        <item x="1559"/>
        <item x="4188"/>
        <item x="742"/>
        <item x="1468"/>
        <item x="4252"/>
        <item x="5214"/>
        <item x="746"/>
        <item x="1692"/>
        <item x="1691"/>
        <item x="1693"/>
        <item x="2702"/>
        <item x="3055"/>
        <item x="3659"/>
        <item x="4125"/>
        <item x="4126"/>
        <item x="4920"/>
        <item x="3736"/>
        <item x="4495"/>
        <item x="4745"/>
        <item x="3592"/>
        <item x="1797"/>
        <item x="4263"/>
        <item x="3750"/>
        <item x="5056"/>
        <item x="3247"/>
        <item x="4673"/>
        <item x="2122"/>
        <item x="5353"/>
        <item x="745"/>
        <item x="2928"/>
        <item x="958"/>
        <item x="4846"/>
        <item x="3781"/>
        <item x="3950"/>
        <item x="1023"/>
        <item x="3019"/>
        <item x="3440"/>
        <item x="4520"/>
        <item x="4532"/>
        <item x="2518"/>
        <item x="229"/>
        <item x="4494"/>
        <item x="3071"/>
        <item x="4375"/>
        <item x="4952"/>
        <item x="4580"/>
        <item x="4036"/>
        <item x="1387"/>
        <item x="1369"/>
        <item x="5106"/>
        <item x="1305"/>
        <item x="4519"/>
        <item x="2420"/>
        <item x="1390"/>
        <item x="1575"/>
        <item x="4854"/>
        <item x="4006"/>
        <item x="4008"/>
        <item x="4012"/>
        <item x="4016"/>
        <item x="2763"/>
        <item x="3211"/>
        <item x="1388"/>
        <item x="3037"/>
        <item x="616"/>
        <item x="3433"/>
        <item x="644"/>
        <item x="4561"/>
        <item x="3779"/>
        <item x="5047"/>
        <item x="1728"/>
        <item x="676"/>
        <item x="1537"/>
        <item x="1175"/>
        <item x="1174"/>
        <item x="1101"/>
        <item x="3605"/>
        <item x="2414"/>
        <item x="266"/>
        <item x="3050"/>
        <item x="3321"/>
        <item x="381"/>
        <item x="1641"/>
        <item x="901"/>
        <item x="4917"/>
        <item x="2743"/>
        <item x="2750"/>
        <item x="4216"/>
        <item x="5204"/>
        <item x="5193"/>
        <item x="4141"/>
        <item x="5158"/>
        <item x="4953"/>
        <item x="354"/>
        <item x="521"/>
        <item x="355"/>
        <item x="353"/>
        <item x="2289"/>
        <item x="2286"/>
        <item x="2209"/>
        <item x="3452"/>
        <item x="1461"/>
        <item x="3960"/>
        <item x="2839"/>
        <item x="2344"/>
        <item x="4992"/>
        <item x="3948"/>
        <item x="3063"/>
        <item x="3303"/>
        <item x="892"/>
        <item x="1455"/>
        <item x="4867"/>
        <item x="339"/>
        <item x="340"/>
        <item x="311"/>
        <item x="728"/>
        <item x="2174"/>
        <item x="2178"/>
        <item x="2175"/>
        <item x="2176"/>
        <item x="2179"/>
        <item x="2177"/>
        <item x="3305"/>
        <item x="3306"/>
        <item x="2182"/>
        <item x="5362"/>
        <item x="5361"/>
        <item x="3138"/>
        <item x="1606"/>
        <item x="4780"/>
        <item x="645"/>
        <item x="4659"/>
        <item x="4660"/>
        <item x="5189"/>
        <item x="2471"/>
        <item x="1049"/>
        <item x="2200"/>
        <item x="525"/>
        <item x="2484"/>
        <item x="2413"/>
        <item x="997"/>
        <item x="1431"/>
        <item x="3352"/>
        <item x="3637"/>
        <item x="627"/>
        <item x="100"/>
        <item x="2477"/>
        <item x="350"/>
        <item x="3059"/>
        <item x="531"/>
        <item x="2759"/>
        <item x="2227"/>
        <item x="4438"/>
        <item x="1037"/>
        <item x="3194"/>
        <item x="3188"/>
        <item x="1687"/>
        <item x="3844"/>
        <item x="224"/>
        <item x="2018"/>
        <item x="3643"/>
        <item x="4137"/>
        <item x="1378"/>
        <item x="4608"/>
        <item x="2491"/>
        <item x="3676"/>
        <item x="4918"/>
        <item x="4919"/>
        <item x="5135"/>
        <item x="5163"/>
        <item x="2124"/>
        <item x="2128"/>
        <item x="2201"/>
        <item x="441"/>
        <item x="2762"/>
        <item x="1572"/>
        <item x="2120"/>
        <item x="2078"/>
        <item x="3160"/>
        <item x="3157"/>
        <item x="3223"/>
        <item x="4268"/>
        <item x="3042"/>
        <item x="3159"/>
        <item x="1277"/>
        <item x="589"/>
        <item x="3158"/>
        <item x="3834"/>
        <item x="1391"/>
        <item x="5233"/>
        <item x="5232"/>
        <item x="4332"/>
        <item x="4462"/>
        <item x="1278"/>
        <item x="5148"/>
        <item x="2214"/>
        <item x="98"/>
        <item x="2126"/>
        <item x="4678"/>
        <item x="5138"/>
        <item x="1290"/>
        <item x="5194"/>
        <item x="2605"/>
        <item x="2858"/>
        <item x="2859"/>
        <item x="786"/>
        <item x="3976"/>
        <item x="3830"/>
        <item x="1291"/>
        <item x="3883"/>
        <item x="3454"/>
        <item x="2283"/>
        <item x="2285"/>
        <item x="3513"/>
        <item x="2920"/>
        <item x="4338"/>
        <item x="1398"/>
        <item x="4724"/>
        <item x="1225"/>
        <item x="3690"/>
        <item x="3279"/>
        <item x="1774"/>
        <item x="488"/>
        <item x="5244"/>
        <item x="1545"/>
        <item x="2193"/>
        <item x="3545"/>
        <item x="4474"/>
        <item x="1521"/>
        <item x="1596"/>
        <item x="1590"/>
        <item x="963"/>
        <item x="4872"/>
        <item x="5260"/>
        <item x="4402"/>
        <item x="4434"/>
        <item x="1099"/>
        <item x="4410"/>
        <item x="4399"/>
        <item x="1314"/>
        <item x="916"/>
        <item x="920"/>
        <item x="596"/>
        <item x="1346"/>
        <item x="4970"/>
        <item x="1870"/>
        <item x="320"/>
        <item x="268"/>
        <item x="935"/>
        <item x="3202"/>
        <item x="1051"/>
        <item x="504"/>
        <item x="3066"/>
        <item x="2650"/>
        <item x="1320"/>
        <item x="4309"/>
        <item x="250"/>
        <item x="2537"/>
        <item x="3204"/>
        <item x="3084"/>
        <item x="403"/>
        <item x="1524"/>
        <item x="364"/>
        <item x="393"/>
        <item x="4065"/>
        <item x="819"/>
        <item x="2634"/>
        <item x="2406"/>
        <item x="1923"/>
        <item x="2675"/>
        <item x="4511"/>
        <item x="4777"/>
        <item x="135"/>
        <item x="940"/>
        <item x="4512"/>
        <item x="1413"/>
        <item x="2903"/>
        <item x="2698"/>
        <item x="1828"/>
        <item x="1376"/>
        <item x="3436"/>
        <item x="4589"/>
        <item x="2099"/>
        <item x="1109"/>
        <item x="2967"/>
        <item x="4594"/>
        <item x="1879"/>
        <item x="5252"/>
        <item x="1149"/>
        <item x="1128"/>
        <item x="3922"/>
        <item x="928"/>
        <item x="3790"/>
        <item x="1299"/>
        <item x="1297"/>
        <item x="1182"/>
        <item x="1185"/>
        <item x="3016"/>
        <item x="4326"/>
        <item x="348"/>
        <item x="3792"/>
        <item x="2399"/>
        <item x="703"/>
        <item x="426"/>
        <item x="2798"/>
        <item x="2788"/>
        <item x="2775"/>
        <item x="4245"/>
        <item x="161"/>
        <item x="2866"/>
        <item x="4802"/>
        <item x="1734"/>
        <item x="2273"/>
        <item x="125"/>
        <item x="3190"/>
        <item x="2391"/>
        <item x="4418"/>
        <item x="4354"/>
        <item x="1155"/>
        <item x="1143"/>
        <item x="4239"/>
        <item x="3915"/>
        <item x="4234"/>
        <item x="4617"/>
        <item x="3563"/>
        <item x="3580"/>
        <item x="4421"/>
        <item x="1198"/>
        <item x="2803"/>
        <item x="5033"/>
        <item x="4488"/>
        <item x="4752"/>
        <item x="535"/>
        <item x="825"/>
        <item x="1008"/>
        <item x="3806"/>
        <item x="3810"/>
        <item x="2065"/>
        <item x="1890"/>
        <item x="836"/>
        <item x="4747"/>
        <item x="3931"/>
        <item x="2807"/>
        <item x="4043"/>
        <item x="3568"/>
        <item x="1145"/>
        <item x="4528"/>
        <item x="1453"/>
        <item x="2312"/>
        <item x="1343"/>
        <item x="2534"/>
        <item x="4741"/>
        <item x="1366"/>
        <item x="4978"/>
        <item x="2669"/>
        <item x="4090"/>
        <item x="5324"/>
        <item x="5318"/>
        <item x="2783"/>
        <item x="1739"/>
        <item x="1125"/>
        <item x="1616"/>
        <item x="793"/>
        <item x="1755"/>
        <item x="1745"/>
        <item x="1204"/>
        <item x="1354"/>
        <item x="4895"/>
        <item x="3549"/>
        <item x="3925"/>
        <item x="3933"/>
        <item x="1136"/>
        <item x="5327"/>
        <item x="867"/>
        <item x="2130"/>
        <item x="1749"/>
        <item x="3927"/>
        <item x="4312"/>
        <item x="1131"/>
        <item x="1191"/>
        <item x="3902"/>
        <item x="3889"/>
        <item x="3909"/>
        <item x="2821"/>
        <item x="4731"/>
        <item x="1476"/>
        <item x="4266"/>
        <item x="1082"/>
        <item x="2459"/>
        <item x="2461"/>
        <item x="3845"/>
        <item x="2033"/>
        <item x="3462"/>
        <item x="3756"/>
        <item x="3420"/>
        <item x="1172"/>
        <item x="999"/>
        <item x="2267"/>
        <item x="5042"/>
        <item x="4107"/>
        <item x="2516"/>
        <item x="3539"/>
        <item x="1363"/>
        <item x="1364"/>
        <item x="1362"/>
        <item x="4423"/>
        <item x="4116"/>
        <item x="2728"/>
        <item x="4785"/>
        <item x="3425"/>
        <item x="2745"/>
        <item x="2527"/>
        <item x="2703"/>
        <item x="2664"/>
        <item x="2826"/>
        <item x="181"/>
        <item x="4542"/>
        <item x="2723"/>
        <item x="2345"/>
        <item x="2076"/>
        <item x="3152"/>
        <item x="2832"/>
        <item x="708"/>
        <item x="487"/>
        <item x="4401"/>
        <item x="4409"/>
        <item x="1313"/>
        <item x="4969"/>
        <item x="319"/>
        <item x="3201"/>
        <item x="1319"/>
        <item x="402"/>
        <item x="2633"/>
        <item x="2405"/>
        <item x="2674"/>
        <item x="4509"/>
        <item x="4776"/>
        <item x="1412"/>
        <item x="2902"/>
        <item x="2697"/>
        <item x="2098"/>
        <item x="5251"/>
        <item x="3921"/>
        <item x="927"/>
        <item x="3586"/>
        <item x="1296"/>
        <item x="2398"/>
        <item x="2774"/>
        <item x="4244"/>
        <item x="160"/>
        <item x="4801"/>
        <item x="1733"/>
        <item x="4417"/>
        <item x="1154"/>
        <item x="1142"/>
        <item x="3914"/>
        <item x="4233"/>
        <item x="4616"/>
        <item x="3562"/>
        <item x="2883"/>
        <item x="5382"/>
        <item x="2704"/>
        <item x="1452"/>
        <item x="2311"/>
        <item x="1342"/>
        <item x="2915"/>
        <item x="5323"/>
        <item x="3474"/>
        <item x="2913"/>
        <item x="3354"/>
        <item x="1744"/>
        <item x="3908"/>
        <item x="3461"/>
        <item x="1544"/>
        <item x="4032"/>
        <item x="134"/>
        <item x="2668"/>
        <item x="4588"/>
        <item x="2601"/>
        <item x="5298"/>
        <item x="1754"/>
        <item x="2881"/>
        <item x="1922"/>
        <item x="3579"/>
        <item x="1917"/>
        <item x="510"/>
        <item x="2886"/>
        <item x="2885"/>
        <item x="3286"/>
        <item x="3283"/>
        <item x="3284"/>
        <item x="3288"/>
        <item x="481"/>
        <item x="3557"/>
        <item x="4042"/>
        <item x="4064"/>
        <item x="4039"/>
        <item x="4755"/>
        <item x="2912"/>
        <item x="818"/>
        <item x="4510"/>
        <item x="3544"/>
        <item x="3567"/>
        <item x="3689"/>
        <item x="1589"/>
        <item x="4407"/>
        <item x="1312"/>
        <item x="4968"/>
        <item x="1868"/>
        <item x="3200"/>
        <item x="1318"/>
        <item x="4308"/>
        <item x="401"/>
        <item x="4063"/>
        <item x="2631"/>
        <item x="2624"/>
        <item x="2403"/>
        <item x="2673"/>
        <item x="4506"/>
        <item x="4775"/>
        <item x="4507"/>
        <item x="1410"/>
        <item x="2898"/>
        <item x="2695"/>
        <item x="4664"/>
        <item x="18"/>
        <item x="1827"/>
        <item x="1878"/>
        <item x="5250"/>
        <item x="3919"/>
        <item x="926"/>
        <item x="3585"/>
        <item x="3789"/>
        <item x="4889"/>
        <item x="2797"/>
        <item x="2787"/>
        <item x="2773"/>
        <item x="159"/>
        <item x="2271"/>
        <item x="3956"/>
        <item x="1141"/>
        <item x="3619"/>
        <item x="3561"/>
        <item x="1197"/>
        <item x="2802"/>
        <item x="4751"/>
        <item x="3512"/>
        <item x="1615"/>
        <item x="3768"/>
        <item x="1498"/>
        <item x="3930"/>
        <item x="2806"/>
        <item x="3566"/>
        <item x="4543"/>
        <item x="4527"/>
        <item x="2525"/>
        <item x="2310"/>
        <item x="1341"/>
        <item x="1483"/>
        <item x="5322"/>
        <item x="2782"/>
        <item x="4115"/>
        <item x="1124"/>
        <item x="1509"/>
        <item x="1780"/>
        <item x="4200"/>
        <item x="5391"/>
        <item x="1251"/>
        <item x="1777"/>
        <item x="1782"/>
        <item x="1743"/>
        <item x="1353"/>
        <item x="3547"/>
        <item x="2686"/>
        <item x="178"/>
        <item x="5390"/>
        <item x="3112"/>
        <item x="4546"/>
        <item x="2678"/>
        <item x="585"/>
        <item x="1130"/>
        <item x="3906"/>
        <item x="2820"/>
        <item x="4191"/>
        <item x="3576"/>
        <item x="221"/>
        <item x="1841"/>
        <item x="565"/>
        <item x="568"/>
        <item x="2966"/>
        <item x="223"/>
        <item x="1039"/>
        <item x="2054"/>
        <item x="3353"/>
        <item x="132"/>
        <item x="595"/>
        <item x="3011"/>
        <item x="3428"/>
        <item x="2192"/>
        <item x="4572"/>
        <item x="792"/>
        <item x="977"/>
        <item x="5304"/>
        <item x="2667"/>
        <item x="608"/>
        <item x="4523"/>
        <item x="5074"/>
        <item x="3877"/>
        <item x="3879"/>
        <item x="1784"/>
        <item x="1385"/>
        <item x="1372"/>
        <item x="4325"/>
        <item x="5301"/>
        <item x="4236"/>
        <item x="425"/>
        <item x="1688"/>
        <item x="2027"/>
        <item x="3913"/>
        <item x="2865"/>
        <item x="2847"/>
        <item x="1892"/>
        <item x="3887"/>
        <item x="3900"/>
        <item x="1595"/>
        <item x="1779"/>
        <item x="702"/>
        <item x="382"/>
        <item x="4427"/>
        <item x="5080"/>
        <item x="4800"/>
        <item x="1770"/>
        <item x="4524"/>
        <item x="1491"/>
        <item x="3944"/>
        <item x="3855"/>
        <item x="1050"/>
        <item x="5067"/>
        <item x="4670"/>
        <item x="88"/>
        <item x="124"/>
        <item x="1503"/>
        <item x="1738"/>
        <item x="1747"/>
        <item x="896"/>
        <item x="893"/>
        <item x="66"/>
        <item x="3551"/>
        <item x="4139"/>
        <item x="1792"/>
        <item x="2727"/>
        <item x="1480"/>
        <item x="4782"/>
        <item x="4786"/>
        <item x="1006"/>
        <item x="57"/>
        <item x="4784"/>
        <item x="1685"/>
        <item x="5156"/>
        <item x="3552"/>
        <item x="172"/>
        <item x="2850"/>
        <item x="2812"/>
        <item x="4556"/>
        <item x="4558"/>
        <item x="373"/>
        <item x="38"/>
        <item x="4717"/>
        <item x="4715"/>
        <item x="2662"/>
        <item x="218"/>
        <item x="1864"/>
        <item x="2093"/>
        <item x="3218"/>
        <item x="987"/>
        <item x="46"/>
        <item x="47"/>
        <item x="63"/>
        <item x="2701"/>
        <item x="3814"/>
        <item x="534"/>
        <item x="1686"/>
        <item x="5259"/>
        <item x="620"/>
        <item x="4007"/>
        <item x="2831"/>
        <item x="939"/>
        <item x="39"/>
        <item x="2236"/>
        <item x="3402"/>
        <item x="4487"/>
        <item x="495"/>
        <item x="490"/>
        <item x="70"/>
        <item x="3687"/>
        <item x="1772"/>
        <item x="3992"/>
        <item x="2993"/>
        <item x="667"/>
        <item x="485"/>
        <item x="5242"/>
        <item x="1542"/>
        <item x="1538"/>
        <item x="3542"/>
        <item x="4471"/>
        <item x="1520"/>
        <item x="1593"/>
        <item x="1165"/>
        <item x="1587"/>
        <item x="960"/>
        <item x="4870"/>
        <item x="5257"/>
        <item x="4425"/>
        <item x="4432"/>
        <item x="1097"/>
        <item x="4405"/>
        <item x="1310"/>
        <item x="914"/>
        <item x="314"/>
        <item x="4965"/>
        <item x="1866"/>
        <item x="317"/>
        <item x="3198"/>
        <item x="3064"/>
        <item x="2648"/>
        <item x="1316"/>
        <item x="1519"/>
        <item x="248"/>
        <item x="399"/>
        <item x="1523"/>
        <item x="1548"/>
        <item x="1554"/>
        <item x="362"/>
        <item x="4061"/>
        <item x="815"/>
        <item x="2629"/>
        <item x="5316"/>
        <item x="2671"/>
        <item x="4502"/>
        <item x="479"/>
        <item x="4773"/>
        <item x="4503"/>
        <item x="1408"/>
        <item x="2896"/>
        <item x="2692"/>
        <item x="3438"/>
        <item x="3434"/>
        <item x="3443"/>
        <item x="4586"/>
        <item x="2096"/>
        <item x="1106"/>
        <item x="1252"/>
        <item x="2964"/>
        <item x="5248"/>
        <item x="1148"/>
        <item x="2442"/>
        <item x="3917"/>
        <item x="924"/>
        <item x="3583"/>
        <item x="1055"/>
        <item x="1292"/>
        <item x="1183"/>
        <item x="3014"/>
        <item x="4324"/>
        <item x="700"/>
        <item x="423"/>
        <item x="519"/>
        <item x="2771"/>
        <item x="4241"/>
        <item x="2599"/>
        <item x="157"/>
        <item x="2845"/>
        <item x="2863"/>
        <item x="4798"/>
        <item x="1731"/>
        <item x="164"/>
        <item x="2269"/>
        <item x="4413"/>
        <item x="4352"/>
        <item x="1152"/>
        <item x="1139"/>
        <item x="1516"/>
        <item x="4485"/>
        <item x="4749"/>
        <item x="532"/>
        <item x="693"/>
        <item x="1528"/>
        <item x="1530"/>
        <item x="1513"/>
        <item x="1552"/>
        <item x="2646"/>
        <item x="1437"/>
        <item x="1532"/>
        <item x="1533"/>
        <item x="1550"/>
        <item x="2308"/>
        <item x="5320"/>
        <item x="1406"/>
        <item x="691"/>
        <item x="1741"/>
        <item x="683"/>
        <item x="1541"/>
        <item x="4264"/>
        <item x="443"/>
        <item x="1071"/>
        <item x="3040"/>
        <item x="2167"/>
        <item x="2462"/>
        <item x="1077"/>
        <item x="1111"/>
        <item x="2463"/>
        <item x="235"/>
        <item x="850"/>
        <item x="849"/>
        <item x="710"/>
        <item x="2907"/>
        <item x="1380"/>
        <item x="662"/>
        <item x="3460"/>
        <item x="3949"/>
        <item x="4291"/>
        <item x="1556"/>
        <item x="2497"/>
        <item x="692"/>
        <item x="5124"/>
        <item x="1664"/>
        <item x="1669"/>
        <item x="2498"/>
        <item x="2500"/>
        <item x="81"/>
        <item x="661"/>
        <item x="1622"/>
        <item x="675"/>
        <item x="690"/>
        <item x="1223"/>
        <item x="3467"/>
        <item x="3464"/>
        <item x="3477"/>
        <item x="3473"/>
        <item x="3471"/>
        <item x="3470"/>
        <item x="3468"/>
        <item x="3469"/>
        <item x="1557"/>
        <item x="1370"/>
        <item x="76"/>
        <item x="2494"/>
        <item x="1531"/>
        <item x="1393"/>
        <item x="2496"/>
        <item x="1432"/>
        <item x="2606"/>
        <item x="872"/>
        <item x="85"/>
        <item x="83"/>
        <item x="1888"/>
        <item x="1667"/>
        <item x="2767"/>
        <item x="658"/>
        <item x="1665"/>
        <item x="3134"/>
        <item x="86"/>
        <item x="3263"/>
        <item x="674"/>
        <item x="543"/>
        <item x="1955"/>
        <item x="1814"/>
        <item x="1813"/>
        <item x="3476"/>
        <item x="3480"/>
        <item x="1592"/>
        <item x="1529"/>
        <item x="1534"/>
        <item x="1518"/>
        <item x="1507"/>
        <item x="1502"/>
        <item x="5334"/>
        <item x="1920"/>
        <item x="1915"/>
        <item x="1496"/>
        <item x="942"/>
        <item x="1898"/>
        <item x="3171"/>
        <item x="1896"/>
        <item x="695"/>
        <item x="1694"/>
        <item x="1450"/>
        <item x="1162"/>
        <item x="4521"/>
        <item x="3651"/>
        <item x="180"/>
        <item x="193"/>
        <item x="199"/>
        <item x="316"/>
        <item x="375"/>
        <item x="522"/>
        <item x="660"/>
        <item x="663"/>
        <item x="665"/>
        <item x="682"/>
        <item x="696"/>
        <item x="1365"/>
        <item x="1624"/>
        <item x="2770"/>
        <item x="2939"/>
        <item x="3001"/>
        <item x="3441"/>
        <item x="4377"/>
        <item x="4980"/>
        <item x="673"/>
        <item x="672"/>
        <item x="1540"/>
        <item x="4376"/>
        <item x="2666"/>
        <item x="1951"/>
        <item x="1790"/>
        <item x="3010"/>
        <item x="2780"/>
        <item x="3110"/>
        <item x="170"/>
        <item x="446"/>
        <item x="2545"/>
        <item x="680"/>
        <item x="1549"/>
        <item x="5255"/>
        <item x="1024"/>
        <item x="2941"/>
        <item x="4393"/>
        <item x="678"/>
        <item x="502"/>
        <item x="2160"/>
        <item x="3335"/>
        <item x="3338"/>
        <item x="3424"/>
        <item x="3808"/>
        <item x="3804"/>
        <item x="1997"/>
        <item x="4396"/>
        <item x="2235"/>
        <item x="3164"/>
        <item x="190"/>
        <item x="1787"/>
        <item x="1339"/>
        <item x="3080"/>
        <item x="891"/>
        <item x="89"/>
        <item x="3859"/>
        <item x="3858"/>
        <item x="4294"/>
        <item x="2739"/>
        <item x="5386"/>
        <item x="1771"/>
        <item x="496"/>
        <item x="5096"/>
        <item x="491"/>
        <item x="5064"/>
        <item x="71"/>
        <item x="3688"/>
        <item x="1773"/>
        <item x="3002"/>
        <item x="2994"/>
        <item x="486"/>
        <item x="2546"/>
        <item x="4109"/>
        <item x="4033"/>
        <item x="4295"/>
        <item x="5243"/>
        <item x="222"/>
        <item x="1543"/>
        <item x="2191"/>
        <item x="3543"/>
        <item x="4472"/>
        <item x="1166"/>
        <item x="1588"/>
        <item x="961"/>
        <item x="4871"/>
        <item x="5258"/>
        <item x="4426"/>
        <item x="4433"/>
        <item x="1098"/>
        <item x="4406"/>
        <item x="4398"/>
        <item x="1311"/>
        <item x="3151"/>
        <item x="918"/>
        <item x="915"/>
        <item x="919"/>
        <item x="594"/>
        <item x="3118"/>
        <item x="315"/>
        <item x="959"/>
        <item x="1345"/>
        <item x="3608"/>
        <item x="4966"/>
        <item x="1867"/>
        <item x="318"/>
        <item x="267"/>
        <item x="934"/>
        <item x="3199"/>
        <item x="1303"/>
        <item x="3184"/>
        <item x="3486"/>
        <item x="4394"/>
        <item x="723"/>
        <item x="3735"/>
        <item x="503"/>
        <item x="3065"/>
        <item x="4050"/>
        <item x="4106"/>
        <item x="2161"/>
        <item x="270"/>
        <item x="1317"/>
        <item x="1012"/>
        <item x="923"/>
        <item x="249"/>
        <item x="3652"/>
        <item x="5303"/>
        <item x="2536"/>
        <item x="3083"/>
        <item x="400"/>
        <item x="1026"/>
        <item x="1022"/>
        <item x="3704"/>
        <item x="2586"/>
        <item x="1555"/>
        <item x="363"/>
        <item x="544"/>
        <item x="392"/>
        <item x="4062"/>
        <item x="1359"/>
        <item x="201"/>
        <item x="1031"/>
        <item x="816"/>
        <item x="2630"/>
        <item x="2402"/>
        <item x="1916"/>
        <item x="1921"/>
        <item x="2672"/>
        <item x="4504"/>
        <item x="480"/>
        <item x="4774"/>
        <item x="4522"/>
        <item x="131"/>
        <item x="938"/>
        <item x="4505"/>
        <item x="1409"/>
        <item x="2897"/>
        <item x="2693"/>
        <item x="970"/>
        <item x="313"/>
        <item x="1826"/>
        <item x="1375"/>
        <item x="3439"/>
        <item x="3435"/>
        <item x="4587"/>
        <item x="2097"/>
        <item x="2225"/>
        <item x="4549"/>
        <item x="1107"/>
        <item x="2965"/>
        <item x="4593"/>
        <item x="875"/>
        <item x="5249"/>
        <item x="1627"/>
        <item x="2443"/>
        <item x="3918"/>
        <item x="1925"/>
        <item x="925"/>
        <item x="3584"/>
        <item x="1057"/>
        <item x="4395"/>
        <item x="1998"/>
        <item x="879"/>
        <item x="523"/>
        <item x="1293"/>
        <item x="2036"/>
        <item x="1181"/>
        <item x="1882"/>
        <item x="1184"/>
        <item x="3150"/>
        <item x="922"/>
        <item x="4397"/>
        <item x="4473"/>
        <item x="3015"/>
        <item x="1852"/>
        <item x="2397"/>
        <item x="2438"/>
        <item x="701"/>
        <item x="424"/>
        <item x="2246"/>
        <item x="1433"/>
        <item x="520"/>
        <item x="2796"/>
        <item x="2786"/>
        <item x="2772"/>
        <item x="4242"/>
        <item x="2600"/>
        <item x="1904"/>
        <item x="158"/>
        <item x="4706"/>
        <item x="2846"/>
        <item x="2864"/>
        <item x="4799"/>
        <item x="1732"/>
        <item x="165"/>
        <item x="2270"/>
        <item x="697"/>
        <item x="895"/>
        <item x="2390"/>
        <item x="1791"/>
        <item x="4414"/>
        <item x="4353"/>
        <item x="1153"/>
        <item x="1788"/>
        <item x="1140"/>
        <item x="2985"/>
        <item x="3912"/>
        <item x="4038"/>
        <item x="2432"/>
        <item x="3560"/>
        <item x="3578"/>
        <item x="2714"/>
        <item x="1371"/>
        <item x="1394"/>
        <item x="2801"/>
        <item x="4486"/>
        <item x="4750"/>
        <item x="533"/>
        <item x="2440"/>
        <item x="2439"/>
        <item x="5383"/>
        <item x="376"/>
        <item x="5097"/>
        <item x="3805"/>
        <item x="3809"/>
        <item x="2291"/>
        <item x="1580"/>
        <item x="4571"/>
        <item x="2064"/>
        <item x="3259"/>
        <item x="1889"/>
        <item x="670"/>
        <item x="1721"/>
        <item x="2457"/>
        <item x="1718"/>
        <item x="1038"/>
        <item x="1497"/>
        <item x="973"/>
        <item x="367"/>
        <item x="3929"/>
        <item x="1894"/>
        <item x="4041"/>
        <item x="4960"/>
        <item x="3565"/>
        <item x="4516"/>
        <item x="4534"/>
        <item x="4526"/>
        <item x="3426"/>
        <item x="2309"/>
        <item x="1340"/>
        <item x="837"/>
        <item x="1079"/>
        <item x="2533"/>
        <item x="972"/>
        <item x="2234"/>
        <item x="2316"/>
        <item x="1952"/>
        <item x="3311"/>
        <item x="4086"/>
        <item x="4404"/>
        <item x="3556"/>
        <item x="1482"/>
        <item x="2914"/>
        <item x="5321"/>
        <item x="2781"/>
        <item x="1737"/>
        <item x="834"/>
        <item x="1508"/>
        <item x="1439"/>
        <item x="789"/>
        <item x="669"/>
        <item x="2622"/>
        <item x="2621"/>
        <item x="791"/>
        <item x="671"/>
        <item x="1900"/>
        <item x="1751"/>
        <item x="1742"/>
        <item x="1352"/>
        <item x="788"/>
        <item x="3111"/>
        <item x="2552"/>
        <item x="1885"/>
        <item x="406"/>
        <item x="3947"/>
        <item x="3905"/>
        <item x="2819"/>
        <item x="4730"/>
        <item x="1404"/>
        <item x="1442"/>
        <item x="2458"/>
        <item x="233"/>
        <item x="2460"/>
        <item x="1441"/>
        <item x="2464"/>
        <item x="2918"/>
        <item x="3442"/>
        <item x="2595"/>
        <item x="1730"/>
        <item x="4293"/>
        <item x="2909"/>
        <item x="2910"/>
        <item x="2925"/>
        <item x="3404"/>
        <item x="2026"/>
        <item x="1668"/>
        <item x="1861"/>
        <item x="1594"/>
        <item x="2937"/>
        <item x="3267"/>
        <item x="2347"/>
        <item x="106"/>
        <item x="1032"/>
        <item x="2974"/>
        <item x="5289"/>
        <item x="5032"/>
        <item x="2923"/>
        <item x="4530"/>
        <item x="5141"/>
        <item x="833"/>
        <item x="3484"/>
        <item x="3489"/>
        <item x="641"/>
        <item x="3039"/>
        <item x="217"/>
        <item x="4155"/>
        <item x="4337"/>
        <item x="3482"/>
        <item x="2940"/>
        <item x="2172"/>
        <item x="3444"/>
        <item x="3485"/>
        <item x="4408"/>
        <item x="2632"/>
        <item x="4508"/>
        <item x="1411"/>
        <item x="1295"/>
        <item x="4243"/>
        <item x="5028"/>
        <item x="5038"/>
        <item x="5037"/>
        <item x="3645"/>
        <item x="5040"/>
        <item x="5036"/>
        <item x="4416"/>
        <item x="2696"/>
        <item x="985"/>
        <item x="1840"/>
        <item x="4343"/>
        <item x="4836"/>
        <item x="4550"/>
        <item x="414"/>
        <item x="3748"/>
        <item x="2989"/>
        <item x="2835"/>
        <item x="253"/>
        <item x="642"/>
        <item x="4601"/>
        <item x="4098"/>
        <item x="4099"/>
        <item x="4100"/>
        <item x="4431"/>
        <item x="154"/>
        <item x="1215"/>
        <item x="1466"/>
        <item x="1473"/>
        <item x="2416"/>
        <item x="2505"/>
        <item x="3181"/>
        <item x="3794"/>
        <item x="4151"/>
        <item x="5218"/>
        <item x="5330"/>
        <item x="4864"/>
        <item x="3192"/>
        <item x="1604"/>
        <item x="3836"/>
        <item x="1907"/>
        <item x="310"/>
        <item x="2216"/>
        <item x="4835"/>
        <item x="4482"/>
        <item x="1869"/>
        <item x="3032"/>
        <item x="3285"/>
        <item x="3287"/>
        <item x="413"/>
        <item x="5216"/>
        <item x="4342"/>
        <item x="4480"/>
        <item x="4345"/>
        <item x="48"/>
        <item x="91"/>
        <item x="1120"/>
        <item x="252"/>
        <item x="2936"/>
        <item x="984"/>
        <item x="1839"/>
        <item x="2170"/>
        <item x="3647"/>
        <item x="1753"/>
        <item x="545"/>
        <item x="3307"/>
        <item x="4306"/>
        <item x="4089"/>
        <item x="3362"/>
        <item x="3364"/>
        <item x="2228"/>
        <item x="3758"/>
        <item x="4636"/>
        <item x="3421"/>
        <item x="3819"/>
        <item x="3818"/>
        <item x="853"/>
        <item x="2302"/>
        <item x="3821"/>
        <item x="2451"/>
        <item x="5052"/>
        <item x="5050"/>
        <item x="5069"/>
        <item x="4638"/>
        <item x="4637"/>
        <item x="4646"/>
        <item x="2364"/>
        <item x="4265"/>
        <item x="4478"/>
        <item x="4634"/>
        <item x="4470"/>
        <item x="349"/>
        <item x="2724"/>
        <item x="1159"/>
        <item x="1674"/>
        <item x="4127"/>
        <item x="969"/>
        <item x="1063"/>
        <item x="1698"/>
        <item x="2483"/>
        <item x="3208"/>
        <item x="4365"/>
        <item x="4612"/>
        <item x="4879"/>
        <item x="293"/>
        <item x="5120"/>
        <item x="4897"/>
        <item x="1748"/>
        <item x="415"/>
        <item x="5275"/>
        <item x="5099"/>
        <item x="298"/>
        <item x="4102"/>
        <item x="2838"/>
        <item x="5339"/>
        <item x="758"/>
        <item x="1834"/>
        <item x="846"/>
        <item x="2409"/>
        <item x="797"/>
        <item x="3591"/>
        <item x="23"/>
        <item x="34"/>
        <item x="1288"/>
        <item x="5017"/>
        <item x="3523"/>
        <item x="3165"/>
        <item x="5029"/>
        <item x="4060"/>
        <item x="4059"/>
        <item x="4029"/>
        <item x="3416"/>
        <item x="4313"/>
        <item x="553"/>
        <item x="4439"/>
        <item x="2588"/>
        <item x="1465"/>
        <item x="3762"/>
        <item x="4058"/>
        <item x="4028"/>
        <item x="4057"/>
        <item x="4056"/>
        <item x="15"/>
        <item x="3788"/>
        <item x="4054"/>
        <item x="1673"/>
        <item x="4055"/>
        <item x="4027"/>
        <item x="1953"/>
        <item x="4277"/>
        <item x="4067"/>
        <item x="67"/>
        <item x="3277"/>
        <item x="4157"/>
        <item x="3863"/>
        <item x="3864"/>
        <item x="1600"/>
        <item x="3457"/>
        <item x="3815"/>
        <item x="435"/>
        <item x="845"/>
        <item x="4492"/>
        <item x="2677"/>
        <item x="740"/>
        <item x="3866"/>
        <item x="3867"/>
        <item x="5092"/>
        <item x="3488"/>
        <item x="2049"/>
        <item x="3278"/>
        <item x="5372"/>
        <item x="4176"/>
        <item x="3707"/>
        <item x="3708"/>
        <item x="5140"/>
        <item x="611"/>
        <item x="4898"/>
        <item x="4676"/>
        <item x="4916"/>
        <item x="2489"/>
        <item x="467"/>
        <item x="469"/>
        <item x="4679"/>
        <item x="3722"/>
        <item x="607"/>
        <item x="4600"/>
        <item x="5269"/>
        <item x="2683"/>
        <item x="3250"/>
        <item x="3249"/>
        <item x="4167"/>
        <item x="2181"/>
        <item x="2183"/>
        <item x="5234"/>
        <item x="4165"/>
        <item x="2288"/>
        <item x="3388"/>
        <item x="1986"/>
        <item x="2272"/>
        <item x="2377"/>
        <item x="4884"/>
        <item x="4087"/>
        <item x="20"/>
        <item x="1206"/>
        <item x="2682"/>
        <item x="1469"/>
        <item x="30"/>
        <item x="28"/>
        <item x="24"/>
        <item x="1383"/>
        <item x="575"/>
        <item x="4171"/>
        <item x="1701"/>
        <item x="4962"/>
        <item x="2837"/>
        <item x="4211"/>
        <item x="518"/>
        <item x="600"/>
        <item x="4166"/>
        <item x="4170"/>
        <item x="4145"/>
        <item x="51"/>
        <item x="617"/>
        <item x="1471"/>
        <item x="420"/>
        <item x="882"/>
        <item x="1089"/>
        <item x="1118"/>
        <item x="1678"/>
        <item x="1902"/>
        <item x="1913"/>
        <item x="2007"/>
        <item x="2548"/>
        <item x="2154"/>
        <item x="4464"/>
        <item x="2415"/>
        <item x="3891"/>
        <item x="2077"/>
        <item x="3607"/>
        <item x="3514"/>
        <item x="1719"/>
        <item x="2284"/>
        <item x="5371"/>
        <item x="3668"/>
        <item x="3661"/>
        <item x="3671"/>
        <item x="5205"/>
        <item x="5240"/>
        <item x="2734"/>
        <item x="3729"/>
        <item x="4144"/>
        <item x="1793"/>
        <item x="2006"/>
        <item x="2547"/>
        <item x="2827"/>
        <item x="3006"/>
        <item x="3004"/>
        <item x="3008"/>
        <item x="54"/>
        <item x="49"/>
        <item x="4142"/>
        <item x="4143"/>
        <item x="1196"/>
        <item x="1614"/>
        <item x="3368"/>
        <item x="3365"/>
        <item x="3496"/>
        <item x="1117"/>
        <item x="2485"/>
        <item x="3072"/>
        <item x="1047"/>
        <item x="5144"/>
        <item x="4756"/>
        <item x="3224"/>
        <item x="64"/>
        <item x="55"/>
        <item x="1232"/>
        <item x="1234"/>
        <item x="3251"/>
        <item x="3574"/>
        <item x="43"/>
        <item x="1484"/>
        <item x="21"/>
        <item x="844"/>
        <item x="36"/>
        <item x="3475"/>
        <item x="4138"/>
        <item x="856"/>
        <item x="281"/>
        <item x="2810"/>
        <item x="4540"/>
        <item x="2617"/>
        <item x="4441"/>
        <item x="2931"/>
        <item x="3227"/>
        <item x="272"/>
        <item x="2490"/>
        <item x="4074"/>
        <item x="31"/>
        <item x="50"/>
        <item x="29"/>
        <item x="26"/>
        <item x="494"/>
        <item x="1643"/>
        <item x="1019"/>
        <item x="1248"/>
        <item x="4959"/>
        <item x="2809"/>
        <item x="2000"/>
        <item x="1993"/>
        <item x="1990"/>
        <item x="4199"/>
        <item x="1224"/>
        <item x="1005"/>
        <item x="1992"/>
        <item x="3361"/>
        <item x="3372"/>
        <item x="4499"/>
        <item x="274"/>
        <item x="3522"/>
        <item x="2048"/>
        <item x="699"/>
        <item x="2307"/>
        <item x="460"/>
        <item x="2057"/>
        <item x="4030"/>
        <item x="4035"/>
        <item x="296"/>
        <item x="5256"/>
        <item x="4734"/>
        <item x="4807"/>
        <item x="1601"/>
        <item x="983"/>
        <item x="1489"/>
        <item x="82"/>
        <item x="5161"/>
        <item x="204"/>
        <item x="346"/>
        <item x="2752"/>
        <item x="3248"/>
        <item x="4883"/>
        <item x="4830"/>
        <item x="933"/>
        <item x="730"/>
        <item x="584"/>
        <item x="1259"/>
        <item x="3394"/>
        <item x="419"/>
        <item x="2843"/>
        <item x="4770"/>
        <item x="4771"/>
        <item x="1661"/>
        <item x="2305"/>
        <item x="687"/>
        <item x="4367"/>
        <item x="1811"/>
        <item x="4340"/>
        <item x="2117"/>
        <item x="3483"/>
        <item x="3445"/>
        <item x="4954"/>
        <item x="343"/>
        <item x="2306"/>
        <item x="1488"/>
        <item x="5162"/>
        <item x="932"/>
        <item x="27"/>
        <item x="3258"/>
        <item x="2811"/>
        <item x="3350"/>
        <item x="3351"/>
        <item x="4635"/>
        <item x="3038"/>
        <item x="2240"/>
        <item x="3371"/>
        <item x="2691"/>
        <item x="2992"/>
        <item x="300"/>
        <item x="4384"/>
        <item x="4816"/>
        <item x="3589"/>
        <item x="2872"/>
        <item x="2582"/>
        <item x="4206"/>
        <item x="3841"/>
        <item x="1709"/>
        <item x="2593"/>
        <item x="3053"/>
        <item x="3838"/>
        <item x="3189"/>
        <item x="477"/>
        <item x="4282"/>
        <item x="4281"/>
        <item x="3044"/>
        <item x="4366"/>
        <item x="5389"/>
        <item x="5078"/>
        <item x="2581"/>
        <item x="5077"/>
        <item x="4382"/>
        <item x="4815"/>
        <item x="4383"/>
        <item x="4466"/>
        <item x="3363"/>
        <item x="3373"/>
        <item x="1116"/>
        <item x="1211"/>
        <item x="1499"/>
        <item x="1582"/>
        <item x="2294"/>
        <item x="2450"/>
        <item x="2660"/>
        <item x="2730"/>
        <item x="2761"/>
        <item x="2814"/>
        <item x="3096"/>
        <item x="3743"/>
        <item x="3749"/>
        <item x="3751"/>
        <item x="3752"/>
        <item x="3411"/>
        <item x="3466"/>
        <item x="242"/>
        <item x="3725"/>
        <item x="4379"/>
        <item x="4380"/>
        <item x="4381"/>
        <item x="4604"/>
        <item x="5006"/>
        <item x="58"/>
        <item x="65"/>
        <item x="436"/>
        <item x="459"/>
        <item x="499"/>
        <item x="612"/>
        <item x="629"/>
        <item x="648"/>
        <item x="721"/>
        <item x="1043"/>
        <item x="1374"/>
        <item x="1381"/>
        <item x="1652"/>
        <item x="1846"/>
        <item x="1863"/>
        <item x="2795"/>
        <item x="2824"/>
        <item x="2938"/>
        <item x="3121"/>
        <item x="3273"/>
        <item x="3511"/>
        <item x="3526"/>
        <item x="3528"/>
        <item x="3530"/>
        <item x="3538"/>
        <item x="3612"/>
        <item x="3613"/>
        <item x="3614"/>
        <item x="3706"/>
        <item x="1189"/>
        <item x="3791"/>
        <item x="3894"/>
        <item x="4018"/>
        <item x="4133"/>
        <item x="4213"/>
        <item x="4640"/>
        <item x="4641"/>
        <item x="4808"/>
        <item x="4850"/>
        <item x="4875"/>
        <item x="52"/>
        <item x="291"/>
        <item x="715"/>
        <item x="751"/>
        <item x="796"/>
        <item x="980"/>
        <item x="1027"/>
        <item x="1042"/>
        <item x="1242"/>
        <item x="1286"/>
        <item x="1287"/>
        <item x="1577"/>
        <item x="1625"/>
        <item x="1716"/>
        <item x="1765"/>
        <item x="1906"/>
        <item x="2060"/>
        <item x="2061"/>
        <item x="2080"/>
        <item x="2081"/>
        <item x="2082"/>
        <item x="2083"/>
        <item x="2085"/>
        <item x="2230"/>
        <item x="2374"/>
        <item x="2707"/>
        <item x="2930"/>
        <item x="847"/>
        <item x="3323"/>
        <item x="3820"/>
        <item x="3451"/>
        <item x="3501"/>
        <item x="3878"/>
        <item x="3882"/>
        <item x="4500"/>
        <item x="4136"/>
        <item x="4175"/>
        <item x="4299"/>
        <item x="4301"/>
        <item x="4330"/>
        <item x="4335"/>
        <item x="4578"/>
        <item x="4579"/>
        <item x="4699"/>
        <item x="4857"/>
        <item x="4743"/>
        <item x="4813"/>
        <item x="4845"/>
        <item x="5203"/>
        <item x="5300"/>
        <item x="68"/>
        <item x="288"/>
        <item x="529"/>
        <item x="556"/>
        <item x="733"/>
        <item x="734"/>
        <item x="1147"/>
        <item x="1238"/>
        <item x="1243"/>
        <item x="1705"/>
        <item x="1812"/>
        <item x="2084"/>
        <item x="2744"/>
        <item x="3122"/>
        <item x="3123"/>
        <item x="3399"/>
        <item x="3525"/>
        <item x="3527"/>
        <item x="3529"/>
        <item x="3954"/>
        <item x="4260"/>
        <item x="4576"/>
        <item x="5370"/>
        <item x="3660"/>
        <item x="493"/>
        <item x="4217"/>
        <item x="4764"/>
        <item x="5181"/>
        <item x="5273"/>
        <item x="1257"/>
        <item x="1236"/>
        <item x="2578"/>
        <item x="1886"/>
        <item x="2058"/>
        <item x="679"/>
        <item x="3692"/>
        <item x="5271"/>
        <item x="4247"/>
        <item x="5274"/>
        <item x="4689"/>
        <item x="4903"/>
        <item x="13"/>
        <item x="5157"/>
        <item x="947"/>
        <item x="1512"/>
        <item x="4794"/>
        <item x="5079"/>
        <item x="5380"/>
        <item x="887"/>
        <item x="1274"/>
        <item x="3178"/>
        <item x="4202"/>
        <item x="579"/>
        <item x="4467"/>
        <item x="1176"/>
        <item x="2295"/>
        <item x="4551"/>
        <item x="5201"/>
        <item x="2091"/>
        <item x="2092"/>
        <item x="1603"/>
        <item x="1609"/>
        <item x="3291"/>
        <item x="5238"/>
        <item x="2103"/>
        <item x="1194"/>
        <item x="2188"/>
        <item x="1939"/>
        <item x="5182"/>
        <item x="3732"/>
        <item x="4993"/>
        <item x="4026"/>
        <item x="1485"/>
        <item x="4273"/>
        <item x="3610"/>
        <item x="4981"/>
        <item x="4132"/>
        <item x="3721"/>
        <item x="2561"/>
        <item x="59"/>
        <item x="60"/>
        <item x="61"/>
        <item x="74"/>
        <item x="95"/>
        <item x="96"/>
        <item x="111"/>
        <item x="219"/>
        <item x="284"/>
        <item x="447"/>
        <item x="551"/>
        <item x="593"/>
        <item x="719"/>
        <item x="2905"/>
        <item x="989"/>
        <item x="1035"/>
        <item x="1233"/>
        <item x="1241"/>
        <item x="1244"/>
        <item x="1245"/>
        <item x="1729"/>
        <item x="2131"/>
        <item x="2204"/>
        <item x="2320"/>
        <item x="2334"/>
        <item x="2560"/>
        <item x="2688"/>
        <item x="2860"/>
        <item x="3615"/>
        <item x="3197"/>
        <item x="3266"/>
        <item x="3465"/>
        <item x="3673"/>
        <item x="4070"/>
        <item x="4101"/>
        <item x="4124"/>
        <item x="4154"/>
        <item x="4599"/>
        <item x="4446"/>
        <item x="4448"/>
        <item x="4465"/>
        <item x="4709"/>
        <item x="4793"/>
        <item x="4834"/>
        <item x="5121"/>
        <item x="5290"/>
        <item x="5338"/>
        <item x="56"/>
        <item x="2095"/>
        <item x="2906"/>
        <item x="3149"/>
        <item x="3719"/>
        <item x="2469"/>
        <item x="2983"/>
        <item x="2952"/>
        <item x="4795"/>
        <item x="587"/>
        <item x="4498"/>
        <item x="898"/>
        <item x="4370"/>
        <item x="2507"/>
        <item x="4258"/>
        <item x="1330"/>
        <item x="4037"/>
        <item x="526"/>
        <item x="4321"/>
        <item x="3412"/>
        <item x="1011"/>
        <item x="4537"/>
        <item x="1562"/>
        <item x="2104"/>
        <item x="2105"/>
        <item x="2106"/>
        <item x="2107"/>
        <item x="2108"/>
        <item x="4388"/>
        <item x="5016"/>
        <item x="5009"/>
        <item x="5011"/>
        <item x="5015"/>
        <item x="5008"/>
        <item x="5010"/>
        <item x="5279"/>
        <item x="2749"/>
        <item x="1801"/>
        <item x="747"/>
        <item x="4135"/>
        <item x="1084"/>
        <item x="1220"/>
        <item x="5043"/>
        <item x="3161"/>
        <item x="2933"/>
        <item x="3478"/>
        <item x="2996"/>
        <item x="5185"/>
        <item x="2755"/>
        <item x="646"/>
        <item x="3509"/>
        <item x="2639"/>
        <item x="3337"/>
        <item x="3787"/>
        <item x="2433"/>
        <item x="832"/>
        <item x="4858"/>
        <item x="829"/>
        <item x="1707"/>
        <item x="1947"/>
        <item x="1526"/>
        <item x="3979"/>
        <item x="1820"/>
        <item x="1819"/>
        <item x="3738"/>
        <item x="1190"/>
        <item x="2050"/>
        <item x="220"/>
        <item x="5184"/>
        <item x="3737"/>
        <item x="2612"/>
        <item x="2613"/>
        <item x="283"/>
        <item x="3813"/>
        <item x="357"/>
        <item x="4251"/>
        <item x="2159"/>
        <item x="4307"/>
        <item x="3479"/>
        <item x="2388"/>
        <item x="2725"/>
        <item x="952"/>
        <item x="3720"/>
        <item x="802"/>
        <item x="2751"/>
        <item x="2951"/>
        <item x="2982"/>
        <item x="4339"/>
        <item x="3851"/>
        <item x="210"/>
        <item x="3853"/>
        <item x="3920"/>
        <item x="1726"/>
        <item x="5195"/>
        <item x="4430"/>
        <item x="506"/>
        <item x="3664"/>
        <item x="2610"/>
        <item x="10"/>
        <item x="2738"/>
        <item x="724"/>
        <item x="2113"/>
        <item x="2114"/>
        <item x="2115"/>
        <item x="2116"/>
        <item x="4071"/>
        <item x="4814"/>
        <item x="4859"/>
        <item x="3598"/>
        <item x="2862"/>
        <item x="2185"/>
        <item x="3090"/>
        <item x="1160"/>
        <item x="2908"/>
        <item x="32"/>
        <item x="4255"/>
        <item x="4256"/>
        <item x="1138"/>
        <item x="3089"/>
        <item x="3822"/>
        <item x="3035"/>
        <item x="5186"/>
        <item x="5272"/>
        <item x="3665"/>
        <item x="4093"/>
        <item x="4095"/>
        <item x="5344"/>
        <item x="5349"/>
        <item x="5359"/>
        <item x="2987"/>
        <item x="4447"/>
        <item x="5348"/>
        <item x="1752"/>
        <item x="3573"/>
        <item x="1666"/>
        <item x="4888"/>
        <item x="42"/>
        <item x="4497"/>
        <item x="4820"/>
        <item x="33"/>
        <item x="5235"/>
        <item x="1066"/>
        <item x="422"/>
        <item x="574"/>
        <item x="546"/>
        <item x="462"/>
        <item x="2368"/>
        <item x="4991"/>
        <item x="4989"/>
        <item x="2911"/>
        <item x="1670"/>
        <item x="732"/>
        <item x="2133"/>
        <item x="2138"/>
        <item x="2143"/>
        <item x="4456"/>
        <item x="3356"/>
        <item x="2157"/>
        <item x="3413"/>
        <item x="3047"/>
        <item x="3839"/>
        <item x="1178"/>
        <item x="3548"/>
        <item x="3626"/>
        <item x="3703"/>
        <item x="3327"/>
        <item x="4094"/>
        <item x="4455"/>
        <item x="718"/>
        <item x="2014"/>
        <item x="3881"/>
        <item x="5066"/>
        <item x="5087"/>
        <item x="2598"/>
        <item x="69"/>
        <item x="2709"/>
        <item x="564"/>
        <item x="630"/>
        <item x="2765"/>
        <item x="1103"/>
        <item x="1229"/>
        <item x="1258"/>
        <item x="1289"/>
        <item x="1467"/>
        <item x="1474"/>
        <item x="1574"/>
        <item x="1676"/>
        <item x="1679"/>
        <item x="1713"/>
        <item x="1722"/>
        <item x="2135"/>
        <item x="2144"/>
        <item x="2238"/>
        <item x="2239"/>
        <item x="2492"/>
        <item x="3336"/>
        <item x="2708"/>
        <item x="2932"/>
        <item x="2990"/>
        <item x="3193"/>
        <item x="3215"/>
        <item x="3757"/>
        <item x="3832"/>
        <item x="3520"/>
        <item x="1444"/>
        <item x="3961"/>
        <item x="3963"/>
        <item x="4011"/>
        <item x="4119"/>
        <item x="4443"/>
        <item x="4684"/>
        <item x="4759"/>
        <item x="4796"/>
        <item x="4899"/>
        <item x="4982"/>
        <item x="4990"/>
        <item x="5159"/>
        <item x="5160"/>
        <item x="5190"/>
        <item x="4843"/>
        <item x="244"/>
        <item x="2871"/>
        <item x="982"/>
        <item x="2045"/>
        <item x="1210"/>
        <item x="3206"/>
        <item x="4592"/>
        <item x="4149"/>
        <item x="4760"/>
        <item x="4009"/>
        <item x="3888"/>
        <item x="3901"/>
        <item x="3907"/>
        <item x="498"/>
        <item x="1835"/>
        <item x="1016"/>
        <item x="2733"/>
        <item x="2321"/>
        <item x="2493"/>
        <item x="686"/>
        <item x="4002"/>
        <item x="412"/>
        <item x="1706"/>
        <item x="4392"/>
        <item x="2736"/>
        <item x="1675"/>
        <item x="2737"/>
        <item x="2245"/>
        <item x="744"/>
        <item x="3232"/>
        <item x="152"/>
        <item x="3472"/>
        <item x="800"/>
        <item x="2916"/>
        <item x="1459"/>
        <item x="801"/>
        <item x="3068"/>
        <item x="2465"/>
        <item x="2213"/>
        <item x="3430"/>
        <item x="151"/>
        <item x="4758"/>
        <item x="1161"/>
        <item x="578"/>
        <item x="188"/>
        <item x="189"/>
        <item x="554"/>
        <item x="583"/>
        <item x="1936"/>
        <item x="784"/>
        <item x="1937"/>
        <item x="2231"/>
        <item x="570"/>
        <item x="577"/>
        <item x="3456"/>
        <item x="2740"/>
        <item x="668"/>
        <item x="943"/>
        <item x="1087"/>
        <item x="1240"/>
        <item x="2244"/>
        <item x="5118"/>
        <item x="1800"/>
        <item x="1848"/>
        <item x="3971"/>
        <item x="5153"/>
        <item x="3127"/>
        <item x="4150"/>
        <item x="2110"/>
        <item x="2132"/>
        <item x="5151"/>
        <item x="4158"/>
        <item x="302"/>
        <item x="5152"/>
        <item x="4227"/>
        <item x="4463"/>
        <item x="3290"/>
        <item x="2735"/>
        <item x="5150"/>
        <item x="2854"/>
        <item x="2842"/>
        <item x="2089"/>
        <item x="4772"/>
        <item x="3097"/>
        <item x="706"/>
        <item x="3185"/>
        <item x="2999"/>
        <item x="3782"/>
        <item x="3026"/>
        <item x="5188"/>
        <item x="888"/>
        <item x="3674"/>
        <item x="5288"/>
        <item x="463"/>
        <item x="3056"/>
        <item x="4148"/>
        <item x="2087"/>
        <item x="2217"/>
        <item x="4238"/>
        <item x="4886"/>
        <item x="2088"/>
        <item x="470"/>
        <item x="2608"/>
        <item x="5196"/>
        <item x="472"/>
        <item x="473"/>
        <item x="5276"/>
        <item x="5277"/>
        <item x="2929"/>
        <item x="549"/>
        <item x="2554"/>
        <item x="2555"/>
        <item x="2557"/>
        <item x="2562"/>
        <item x="2623"/>
        <item x="2638"/>
        <item x="2681"/>
        <item x="2690"/>
        <item x="2887"/>
        <item x="2888"/>
        <item x="2924"/>
        <item x="2963"/>
        <item x="2984"/>
        <item x="1338"/>
        <item x="2150"/>
        <item x="795"/>
        <item x="824"/>
        <item x="3018"/>
        <item x="3023"/>
        <item x="3033"/>
        <item x="2722"/>
        <item x="2102"/>
        <item x="2348"/>
        <item x="3294"/>
        <item x="1072"/>
        <item x="1565"/>
        <item x="1566"/>
        <item x="1567"/>
        <item x="828"/>
        <item x="2447"/>
        <item x="2448"/>
        <item x="2449"/>
        <item x="1568"/>
        <item x="3374"/>
        <item x="3375"/>
        <item x="3376"/>
        <item x="2051"/>
        <item x="2953"/>
        <item x="303"/>
        <item x="3422"/>
        <item x="3423"/>
        <item x="3431"/>
        <item x="3494"/>
        <item x="3495"/>
        <item x="835"/>
        <item x="3497"/>
        <item x="3498"/>
        <item x="3499"/>
        <item x="3753"/>
        <item x="2241"/>
        <item x="843"/>
        <item x="3755"/>
        <item x="3269"/>
        <item x="3270"/>
        <item x="4096"/>
        <item x="4097"/>
        <item x="2069"/>
        <item x="2828"/>
        <item x="4949"/>
        <item x="1564"/>
        <item x="5307"/>
        <item x="5388"/>
        <item x="4951"/>
        <item x="3086"/>
        <item x="712"/>
        <item x="3686"/>
        <item x="2258"/>
        <item x="5387"/>
        <item x="240"/>
        <item x="2331"/>
        <item x="560"/>
        <item x="3172"/>
        <item x="123"/>
        <item x="1858"/>
        <item x="4821"/>
        <item x="323"/>
        <item x="3397"/>
        <item x="4169"/>
        <item x="4270"/>
        <item x="4939"/>
        <item x="3670"/>
        <item x="1470"/>
        <item x="4283"/>
        <item x="1579"/>
        <item x="1578"/>
        <item x="1472"/>
        <item x="1062"/>
        <item x="4936"/>
        <item x="5007"/>
        <item x="2934"/>
        <item x="2768"/>
        <item x="1447"/>
        <item x="2330"/>
        <item x="2086"/>
        <item x="1950"/>
        <item x="4948"/>
        <item x="429"/>
        <item x="4950"/>
        <item x="3606"/>
        <item x="3492"/>
        <item x="4632"/>
        <item x="1216"/>
        <item x="711"/>
        <item x="4358"/>
        <item x="4937"/>
        <item x="5306"/>
        <item x="226"/>
        <item x="588"/>
        <item x="657"/>
        <item x="694"/>
        <item x="3220"/>
        <item x="3230"/>
        <item x="4938"/>
        <item x="4942"/>
        <item x="4602"/>
        <item x="4088"/>
        <item x="1164"/>
        <item x="3796"/>
        <item x="889"/>
        <item x="330"/>
        <item x="4025"/>
        <item x="2296"/>
        <item x="2386"/>
        <item x="2035"/>
        <item x="2298"/>
        <item x="5045"/>
        <item x="2481"/>
        <item x="4842"/>
        <item x="5044"/>
        <item x="3937"/>
        <item x="5104"/>
        <item x="3936"/>
        <item x="1335"/>
        <item x="4362"/>
        <item x="2129"/>
        <item x="53"/>
        <item x="258"/>
        <item x="1446"/>
        <item x="1076"/>
        <item x="3617"/>
        <item x="380"/>
        <item x="379"/>
        <item x="5061"/>
        <item x="205"/>
        <item x="1158"/>
        <item x="3570"/>
        <item x="4232"/>
        <item x="3217"/>
        <item x="1569"/>
        <item x="3800"/>
        <item x="3969"/>
        <item x="4224"/>
        <item x="1659"/>
        <item x="4987"/>
        <item x="1133"/>
        <item x="3389"/>
        <item x="1217"/>
        <item x="3798"/>
        <item x="4225"/>
        <item x="946"/>
        <item x="5129"/>
        <item x="2756"/>
        <item x="1684"/>
        <item x="3624"/>
        <item x="336"/>
        <item x="5366"/>
        <item x="4518"/>
        <item x="3408"/>
        <item x="859"/>
        <item x="1332"/>
        <item x="5086"/>
        <item x="5019"/>
        <item x="337"/>
        <item x="2520"/>
        <item x="2168"/>
        <item x="3229"/>
        <item x="215"/>
        <item x="3754"/>
        <item x="1306"/>
        <item x="3618"/>
        <item x="4517"/>
        <item x="206"/>
        <item x="852"/>
        <item x="2265"/>
        <item x="1683"/>
        <item x="4445"/>
        <item x="2969"/>
        <item x="4174"/>
        <item x="2972"/>
        <item x="4451"/>
        <item x="1511"/>
        <item x="2325"/>
        <item x="4977"/>
        <item x="831"/>
        <item x="5132"/>
        <item x="5063"/>
        <item x="2024"/>
        <item x="3228"/>
        <item x="2970"/>
        <item x="306"/>
        <item x="1650"/>
        <item x="830"/>
        <item x="2012"/>
        <item x="5223"/>
        <item x="860"/>
        <item x="5013"/>
        <item x="1443"/>
        <item x="3784"/>
        <item x="3031"/>
        <item x="5225"/>
        <item x="3030"/>
        <item x="3024"/>
        <item x="4607"/>
        <item x="3029"/>
        <item x="3559"/>
        <item x="1612"/>
        <item x="2141"/>
        <item x="1239"/>
        <item x="3533"/>
        <item x="1108"/>
        <item x="383"/>
        <item x="806"/>
        <item x="880"/>
        <item x="2441"/>
        <item x="1763"/>
        <item x="2056"/>
        <item x="2372"/>
        <item x="2375"/>
        <item x="3417"/>
        <item x="3829"/>
        <item x="3491"/>
        <item x="3831"/>
        <item x="3833"/>
        <item x="3850"/>
        <item x="3975"/>
        <item x="3534"/>
        <item x="4146"/>
        <item x="4204"/>
        <item x="5336"/>
        <item x="1649"/>
        <item x="1648"/>
        <item x="1645"/>
        <item x="295"/>
        <item x="2355"/>
        <item x="605"/>
        <item x="5332"/>
        <item x="5206"/>
        <item x="1836"/>
        <item x="604"/>
        <item x="1169"/>
        <item x="1845"/>
        <item x="4832"/>
        <item x="2590"/>
        <item x="307"/>
        <item x="3393"/>
        <item x="304"/>
        <item x="2187"/>
        <item x="5305"/>
        <item x="2524"/>
        <item x="869"/>
        <item x="3572"/>
        <item x="2706"/>
        <item x="1677"/>
        <item x="603"/>
        <item x="484"/>
        <item x="12"/>
        <item x="857"/>
        <item x="4219"/>
        <item x="3316"/>
        <item x="4833"/>
        <item x="810"/>
        <item x="1397"/>
        <item x="129"/>
        <item x="5098"/>
        <item x="619"/>
        <item x="622"/>
        <item x="623"/>
        <item x="624"/>
        <item x="625"/>
        <item x="626"/>
        <item x="633"/>
        <item x="634"/>
        <item x="635"/>
        <item x="4817"/>
        <item x="602"/>
        <item x="5219"/>
        <item x="4215"/>
        <item x="3669"/>
        <item x="750"/>
        <item x="749"/>
        <item x="2748"/>
        <item x="900"/>
        <item x="216"/>
        <item x="212"/>
        <item x="3207"/>
        <item x="1207"/>
        <item x="3213"/>
        <item x="3339"/>
        <item x="3835"/>
        <item x="3897"/>
        <item x="4069"/>
        <item x="4212"/>
        <item x="4481"/>
        <item x="4220"/>
        <item x="3295"/>
        <item x="4651"/>
        <item x="4652"/>
        <item x="4653"/>
        <item x="4654"/>
        <item x="4655"/>
        <item x="4656"/>
        <item x="4657"/>
        <item x="4658"/>
        <item x="4662"/>
        <item x="4666"/>
        <item x="4667"/>
        <item x="4668"/>
        <item x="4669"/>
        <item x="848"/>
        <item x="581"/>
        <item x="854"/>
        <item x="3760"/>
        <item x="3761"/>
        <item x="582"/>
        <item x="3817"/>
        <item x="3508"/>
        <item x="4933"/>
        <item x="4761"/>
        <item x="4629"/>
        <item x="2370"/>
        <item x="4627"/>
        <item x="538"/>
        <item x="3013"/>
        <item x="2654"/>
        <item x="1833"/>
        <item x="3681"/>
        <item x="1193"/>
        <item x="3322"/>
        <item x="1333"/>
        <item x="986"/>
        <item x="416"/>
        <item x="4768"/>
        <item x="2025"/>
        <item x="2293"/>
        <item x="705"/>
        <item x="4716"/>
        <item x="4683"/>
        <item x="4129"/>
        <item x="1903"/>
        <item x="501"/>
        <item x="3987"/>
        <item x="5239"/>
        <item x="2614"/>
        <item x="4869"/>
        <item x="3148"/>
        <item x="2186"/>
        <item x="3163"/>
        <item x="3391"/>
        <item x="4364"/>
        <item x="2417"/>
        <item x="3070"/>
        <item x="3187"/>
        <item x="709"/>
        <item x="2437"/>
        <item x="232"/>
        <item x="3772"/>
        <item x="3745"/>
        <item x="3797"/>
        <item x="1192"/>
        <item x="500"/>
        <item x="591"/>
        <item x="781"/>
        <item x="782"/>
        <item x="783"/>
        <item x="2892"/>
        <item x="1088"/>
        <item x="5373"/>
        <item x="1202"/>
        <item x="2472"/>
        <item x="2474"/>
        <item x="1831"/>
        <item x="1832"/>
        <item x="1940"/>
        <item x="2112"/>
        <item x="2145"/>
        <item x="2766"/>
        <item x="2376"/>
        <item x="2395"/>
        <item x="4444"/>
        <item x="1815"/>
        <item x="2475"/>
        <item x="2478"/>
        <item x="2556"/>
        <item x="3000"/>
        <item x="3052"/>
        <item x="3077"/>
        <item x="3778"/>
        <item x="2319"/>
        <item x="3210"/>
        <item x="3087"/>
        <item x="3868"/>
        <item x="4298"/>
        <item x="3710"/>
        <item x="4159"/>
        <item x="3453"/>
        <item x="1795"/>
        <item x="5308"/>
        <item x="4548"/>
        <item x="87"/>
        <item x="4205"/>
        <item x="4271"/>
        <item x="4297"/>
        <item x="203"/>
        <item x="4346"/>
        <item x="4389"/>
        <item x="4945"/>
        <item x="207"/>
        <item x="4577"/>
        <item x="4856"/>
        <item x="4958"/>
        <item x="5210"/>
        <item x="5394"/>
        <item x="3458"/>
        <item x="3144"/>
        <item x="3292"/>
        <item x="981"/>
        <item x="163"/>
        <item x="2997"/>
        <item x="3167"/>
        <item x="3380"/>
        <item x="271"/>
        <item x="5265"/>
        <item x="2652"/>
        <item x="3783"/>
        <item x="4226"/>
        <item x="2960"/>
        <item x="1823"/>
        <item x="5209"/>
        <item x="5374"/>
        <item x="3795"/>
        <item x="3177"/>
        <item x="3300"/>
        <item x="2373"/>
        <item x="4228"/>
        <item x="2369"/>
        <item x="1847"/>
        <item x="883"/>
        <item x="458"/>
        <item x="2689"/>
        <item x="4603"/>
        <item x="4110"/>
        <item x="3733"/>
        <item x="3082"/>
        <item x="5212"/>
        <item x="2542"/>
        <item x="4147"/>
        <item x="3843"/>
        <item x="1091"/>
        <item x="3730"/>
        <item x="3003"/>
        <item x="2731"/>
        <item x="2541"/>
        <item x="2543"/>
        <item x="562"/>
        <item x="4168"/>
        <item x="1703"/>
        <item x="3852"/>
        <item x="1656"/>
        <item x="3985"/>
        <item x="3672"/>
        <item x="4819"/>
        <item x="1203"/>
        <item x="2010"/>
        <item x="1799"/>
        <item x="1279"/>
        <item x="3536"/>
        <item x="2013"/>
        <item x="1475"/>
        <item x="3129"/>
        <item x="3537"/>
        <item x="149"/>
        <item x="2002"/>
        <item x="2287"/>
        <item x="4296"/>
        <item x="4790"/>
        <item x="2011"/>
        <item x="2278"/>
        <item x="4914"/>
        <item x="1938"/>
        <item x="2382"/>
        <item x="2852"/>
        <item x="4302"/>
        <item x="2380"/>
        <item x="874"/>
        <item x="1809"/>
        <item x="2523"/>
        <item x="4661"/>
        <item x="2381"/>
        <item x="5131"/>
        <item x="2140"/>
        <item x="2935"/>
        <item x="4735"/>
        <item x="4117"/>
        <item x="73"/>
        <item x="537"/>
        <item x="2028"/>
        <item x="2870"/>
        <item x="3406"/>
        <item x="4052"/>
        <item x="4378"/>
        <item x="5095"/>
        <item x="3824"/>
        <item x="4305"/>
        <item x="654"/>
        <item x="2378"/>
        <item x="114"/>
        <item x="115"/>
        <item x="116"/>
        <item x="117"/>
        <item x="118"/>
        <item x="119"/>
        <item x="2488"/>
        <item x="1727"/>
        <item x="765"/>
        <item x="3642"/>
        <item x="4696"/>
        <item x="2034"/>
        <item x="5221"/>
        <item x="2853"/>
        <item x="1697"/>
        <item x="3535"/>
        <item x="5"/>
        <item x="1807"/>
        <item x="507"/>
        <item x="265"/>
        <item x="1030"/>
        <item x="1843"/>
        <item x="4304"/>
        <item x="1085"/>
        <item x="3028"/>
        <item x="1838"/>
        <item x="94"/>
        <item x="465"/>
        <item x="873"/>
        <item x="1114"/>
        <item x="1115"/>
        <item x="4994"/>
        <item x="4997"/>
        <item x="3780"/>
        <item x="3370"/>
        <item x="1269"/>
        <item x="3317"/>
        <item x="4713"/>
        <item x="72"/>
        <item x="4882"/>
        <item x="241"/>
        <item x="2626"/>
        <item x="2627"/>
        <item x="1630"/>
        <item x="455"/>
        <item x="1329"/>
        <item x="1324"/>
        <item x="2976"/>
        <item x="2977"/>
        <item x="2978"/>
        <item x="3143"/>
        <item x="2335"/>
        <item x="2718"/>
        <item x="2717"/>
        <item x="1018"/>
        <item x="3816"/>
        <item x="1334"/>
        <item x="3360"/>
        <item x="3369"/>
        <item x="3731"/>
        <item x="4076"/>
        <item x="4077"/>
        <item x="4078"/>
        <item x="4079"/>
        <item x="4081"/>
        <item x="4082"/>
        <item x="4083"/>
        <item x="4084"/>
        <item x="3493"/>
        <item x="2152"/>
        <item x="5014"/>
        <item x="4698"/>
        <item x="653"/>
        <item x="4685"/>
        <item x="4686"/>
        <item x="4687"/>
        <item x="4688"/>
        <item x="4690"/>
        <item x="4691"/>
        <item x="4714"/>
        <item x="2434"/>
        <item x="3415"/>
        <item x="4955"/>
        <item x="3027"/>
        <item x="2712"/>
        <item x="2713"/>
        <item x="3271"/>
        <item x="2205"/>
        <item x="4841"/>
        <item x="358"/>
        <item x="2551"/>
        <item x="2680"/>
        <item x="761"/>
        <item x="3132"/>
        <item x="3911"/>
        <item x="5224"/>
        <item x="137"/>
        <item x="945"/>
        <item x="517"/>
        <item x="2383"/>
        <item x="2429"/>
        <item x="2431"/>
        <item x="2553"/>
        <item x="1487"/>
        <item x="548"/>
        <item x="1327"/>
        <item x="1884"/>
        <item x="4597"/>
        <item x="729"/>
        <item x="5302"/>
        <item x="2173"/>
        <item x="360"/>
        <item x="908"/>
        <item x="386"/>
        <item x="387"/>
        <item x="395"/>
        <item x="396"/>
        <item x="397"/>
        <item x="398"/>
        <item x="3048"/>
        <item x="434"/>
        <item x="4623"/>
        <item x="4201"/>
        <item x="476"/>
        <item x="3276"/>
        <item x="530"/>
        <item x="4851"/>
        <item x="2856"/>
        <item x="4085"/>
        <item x="3106"/>
        <item x="4839"/>
        <item x="636"/>
        <item x="637"/>
        <item x="1802"/>
        <item x="4584"/>
        <item x="3410"/>
        <item x="3678"/>
        <item x="4810"/>
        <item x="301"/>
        <item x="4565"/>
        <item x="4"/>
        <item x="5200"/>
        <item x="4921"/>
        <item x="2363"/>
        <item x="3697"/>
        <item x="4566"/>
        <item x="4564"/>
        <item x="4567"/>
        <item x="4562"/>
        <item x="7"/>
        <item x="11"/>
        <item x="16"/>
        <item x="25"/>
        <item x="40"/>
        <item x="138"/>
        <item x="208"/>
        <item x="209"/>
        <item x="259"/>
        <item x="280"/>
        <item x="308"/>
        <item x="377"/>
        <item x="456"/>
        <item x="457"/>
        <item x="511"/>
        <item x="1991"/>
        <item x="141"/>
        <item x="1613"/>
        <item x="567"/>
        <item x="628"/>
        <item x="651"/>
        <item x="659"/>
        <item x="685"/>
        <item x="722"/>
        <item x="780"/>
        <item x="805"/>
        <item x="2877"/>
        <item x="2878"/>
        <item x="2879"/>
        <item x="2880"/>
        <item x="2882"/>
        <item x="877"/>
        <item x="995"/>
        <item x="1001"/>
        <item x="1007"/>
        <item x="1017"/>
        <item x="1053"/>
        <item x="2917"/>
        <item x="1086"/>
        <item x="1134"/>
        <item x="1157"/>
        <item x="1326"/>
        <item x="2137"/>
        <item x="1493"/>
        <item x="1560"/>
        <item x="1561"/>
        <item x="1563"/>
        <item x="2476"/>
        <item x="1639"/>
        <item x="2618"/>
        <item x="1640"/>
        <item x="1646"/>
        <item x="1714"/>
        <item x="1987"/>
        <item x="5385"/>
        <item x="1074"/>
        <item x="2454"/>
        <item x="3381"/>
        <item x="2171"/>
        <item x="2455"/>
        <item x="3382"/>
        <item x="3383"/>
        <item x="3384"/>
        <item x="1766"/>
        <item x="1853"/>
        <item x="1944"/>
        <item x="2021"/>
        <item x="2052"/>
        <item x="2156"/>
        <item x="2444"/>
        <item x="2247"/>
        <item x="3507"/>
        <item x="839"/>
        <item x="1081"/>
        <item x="2387"/>
        <item x="2396"/>
        <item x="2404"/>
        <item x="2446"/>
        <item x="3293"/>
        <item x="1599"/>
        <item x="2468"/>
        <item x="196"/>
        <item x="231"/>
        <item x="3377"/>
        <item x="2641"/>
        <item x="2649"/>
        <item x="2753"/>
        <item x="2790"/>
        <item x="2791"/>
        <item x="2793"/>
        <item x="2895"/>
        <item x="2899"/>
        <item x="2955"/>
        <item x="2956"/>
        <item x="2973"/>
        <item x="2979"/>
        <item x="3095"/>
        <item x="3103"/>
        <item x="3124"/>
        <item x="3125"/>
        <item x="3170"/>
        <item x="3174"/>
        <item x="3222"/>
        <item x="3274"/>
        <item x="3309"/>
        <item x="3324"/>
        <item x="3325"/>
        <item x="3326"/>
        <item x="3400"/>
        <item x="3407"/>
        <item x="3840"/>
        <item x="3884"/>
        <item x="3554"/>
        <item x="4649"/>
        <item x="4680"/>
        <item x="4682"/>
        <item x="855"/>
        <item x="4130"/>
        <item x="4131"/>
        <item x="1255"/>
        <item x="3885"/>
        <item x="3896"/>
        <item x="3989"/>
        <item x="4073"/>
        <item x="4114"/>
        <item x="4173"/>
        <item x="2072"/>
        <item x="4545"/>
        <item x="4719"/>
        <item x="4720"/>
        <item x="4722"/>
        <item x="863"/>
        <item x="4700"/>
        <item x="4665"/>
        <item x="1449"/>
        <item x="865"/>
        <item x="866"/>
        <item x="4769"/>
        <item x="4804"/>
        <item x="4844"/>
        <item x="4848"/>
        <item x="4976"/>
        <item x="4849"/>
        <item x="4971"/>
        <item x="4974"/>
        <item x="5020"/>
        <item x="868"/>
        <item x="5021"/>
        <item x="5022"/>
        <item x="1360"/>
        <item x="5023"/>
        <item x="5024"/>
        <item x="5025"/>
        <item x="5027"/>
        <item x="4999"/>
        <item x="5149"/>
        <item x="5002"/>
        <item x="407"/>
        <item x="5137"/>
        <item x="5165"/>
        <item x="5164"/>
        <item x="5167"/>
        <item x="5166"/>
        <item x="5169"/>
        <item x="5168"/>
        <item x="5128"/>
        <item x="5130"/>
        <item x="5236"/>
        <item x="5337"/>
        <item x="5369"/>
        <item x="1419"/>
        <item x="1420"/>
        <item x="1429"/>
        <item x="3803"/>
        <item x="1421"/>
        <item x="1816"/>
        <item x="1415"/>
        <item x="1430"/>
        <item x="1418"/>
        <item x="4152"/>
        <item x="2357"/>
        <item x="2358"/>
        <item x="4208"/>
        <item x="1653"/>
        <item x="2792"/>
        <item x="279"/>
        <item x="4331"/>
        <item x="631"/>
        <item x="1842"/>
        <item x="3951"/>
        <item x="2710"/>
        <item x="2711"/>
        <item x="3147"/>
        <item x="3682"/>
        <item x="77"/>
        <item x="4809"/>
        <item x="4373"/>
        <item x="4156"/>
        <item x="1416"/>
        <item x="3773"/>
        <item x="4575"/>
        <item x="4437"/>
        <item x="4934"/>
        <item x="3272"/>
        <item x="2805"/>
        <item x="4944"/>
        <item x="812"/>
        <item x="4733"/>
        <item x="1227"/>
        <item x="90"/>
        <item x="99"/>
        <item x="101"/>
        <item x="312"/>
        <item x="384"/>
        <item x="417"/>
        <item x="418"/>
        <item x="454"/>
        <item x="573"/>
        <item x="664"/>
        <item x="689"/>
        <item x="707"/>
        <item x="739"/>
        <item x="753"/>
        <item x="754"/>
        <item x="771"/>
        <item x="2836"/>
        <item x="950"/>
        <item x="974"/>
        <item x="1041"/>
        <item x="790"/>
        <item x="1209"/>
        <item x="1213"/>
        <item x="1214"/>
        <item x="1235"/>
        <item x="1307"/>
        <item x="1308"/>
        <item x="1014"/>
        <item x="1396"/>
        <item x="1584"/>
        <item x="1585"/>
        <item x="1586"/>
        <item x="1631"/>
        <item x="1647"/>
        <item x="1696"/>
        <item x="1893"/>
        <item x="1931"/>
        <item x="2068"/>
        <item x="1995"/>
        <item x="2229"/>
        <item x="2250"/>
        <item x="2262"/>
        <item x="2322"/>
        <item x="2359"/>
        <item x="2379"/>
        <item x="2514"/>
        <item x="3378"/>
        <item x="2758"/>
        <item x="2823"/>
        <item x="2825"/>
        <item x="2889"/>
        <item x="2890"/>
        <item x="3490"/>
        <item x="2957"/>
        <item x="2958"/>
        <item x="2959"/>
        <item x="2998"/>
        <item x="3119"/>
        <item x="3135"/>
        <item x="3146"/>
        <item x="234"/>
        <item x="3310"/>
        <item x="3759"/>
        <item x="3318"/>
        <item x="3319"/>
        <item x="3366"/>
        <item x="3367"/>
        <item x="3802"/>
        <item x="3390"/>
        <item x="3826"/>
        <item x="3828"/>
        <item x="1445"/>
        <item x="3623"/>
        <item x="3653"/>
        <item x="3655"/>
        <item x="2071"/>
        <item x="290"/>
        <item x="3945"/>
        <item x="3972"/>
        <item x="3973"/>
        <item x="3986"/>
        <item x="4122"/>
        <item x="4123"/>
        <item x="4223"/>
        <item x="4249"/>
        <item x="1407"/>
        <item x="4316"/>
        <item x="4317"/>
        <item x="4336"/>
        <item x="4391"/>
        <item x="4479"/>
        <item x="4692"/>
        <item x="2529"/>
        <item x="4672"/>
        <item x="4697"/>
        <item x="4708"/>
        <item x="4824"/>
        <item x="4913"/>
        <item x="4825"/>
        <item x="4852"/>
        <item x="4853"/>
        <item x="4866"/>
        <item x="4868"/>
        <item x="4946"/>
        <item x="4947"/>
        <item x="4984"/>
        <item x="4996"/>
        <item x="5071"/>
        <item x="5089"/>
        <item x="5094"/>
        <item x="5122"/>
        <item x="5147"/>
        <item x="5155"/>
        <item x="5192"/>
        <item x="5208"/>
        <item x="5211"/>
        <item x="5262"/>
        <item x="5329"/>
        <item x="513"/>
        <item x="515"/>
        <item x="1438"/>
        <item x="202"/>
        <item x="5090"/>
        <item x="1689"/>
        <item x="2281"/>
        <item x="527"/>
        <item x="1112"/>
        <item x="557"/>
        <item x="571"/>
        <item x="1723"/>
        <item x="2517"/>
        <item x="5231"/>
        <item x="305"/>
        <item x="558"/>
        <item x="2067"/>
        <item x="1054"/>
        <item x="1068"/>
        <item x="1096"/>
        <item x="1208"/>
        <item x="1280"/>
        <item x="1942"/>
        <item x="431"/>
        <item x="1620"/>
        <item x="1844"/>
        <item x="1629"/>
        <item x="3991"/>
        <item x="1135"/>
        <item x="2353"/>
        <item x="4457"/>
        <item x="2009"/>
        <item x="4440"/>
        <item x="4484"/>
        <item x="2101"/>
        <item x="3786"/>
        <item x="1260"/>
        <item x="5343"/>
        <item x="2332"/>
        <item x="5227"/>
        <item x="5229"/>
        <item x="4671"/>
        <item x="2423"/>
        <item x="2482"/>
        <item x="4386"/>
        <item x="3775"/>
        <item x="445"/>
        <item x="779"/>
        <item x="3020"/>
        <item x="3069"/>
        <item x="3088"/>
        <item x="3116"/>
        <item x="1857"/>
        <item x="3265"/>
        <item x="3521"/>
        <item x="1514"/>
        <item x="3313"/>
        <item x="1929"/>
        <item x="3746"/>
        <item x="5392"/>
        <item x="3763"/>
        <item x="4196"/>
        <item x="4197"/>
        <item x="3799"/>
        <item x="2719"/>
        <item x="4153"/>
        <item x="214"/>
        <item x="1655"/>
        <item x="4121"/>
        <item x="3854"/>
        <item x="3308"/>
        <item x="4288"/>
        <item x="4348"/>
        <item x="1095"/>
        <item x="4372"/>
        <item x="4541"/>
        <item x="4574"/>
        <item x="720"/>
        <item x="3312"/>
        <item x="4902"/>
        <item x="3379"/>
        <item x="4941"/>
        <item x="2900"/>
        <item x="5039"/>
        <item x="3571"/>
        <item x="2986"/>
        <item x="2991"/>
        <item x="1436"/>
        <item x="755"/>
        <item x="1426"/>
        <item x="1427"/>
        <item x="1423"/>
        <item x="1768"/>
        <item x="1635"/>
        <item x="2424"/>
        <item x="1424"/>
        <item x="1651"/>
        <item x="1634"/>
        <item x="994"/>
        <item x="277"/>
        <item x="5139"/>
        <item x="278"/>
        <item x="3872"/>
        <item x="1761"/>
        <item x="5197"/>
        <item x="5134"/>
        <item x="714"/>
        <item x="3675"/>
        <item x="1004"/>
        <item x="93"/>
        <item x="2611"/>
        <item x="5059"/>
        <item x="5331"/>
        <item x="1261"/>
        <item x="5270"/>
        <item x="5053"/>
        <item x="3054"/>
        <item x="4229"/>
        <item x="261"/>
        <item x="347"/>
        <item x="5115"/>
        <item x="993"/>
        <item x="4812"/>
        <item x="1090"/>
        <item x="5341"/>
        <item x="5310"/>
        <item x="4829"/>
        <item x="2473"/>
        <item x="1680"/>
        <item x="5220"/>
        <item x="2466"/>
        <item x="8"/>
        <item x="4762"/>
        <item x="881"/>
        <item x="4563"/>
        <item x="5191"/>
        <item x="3649"/>
        <item x="5113"/>
        <item x="5285"/>
        <item x="371"/>
        <item x="370"/>
        <item x="5114"/>
        <item x="1435"/>
        <item x="1654"/>
        <item x="4231"/>
        <item x="992"/>
        <item x="1764"/>
        <item x="3650"/>
        <item x="2645"/>
        <item x="5284"/>
        <item x="4633"/>
        <item x="2861"/>
        <item x="5136"/>
        <item x="2644"/>
        <item x="5230"/>
        <item x="5286"/>
        <item x="1221"/>
        <item x="5283"/>
        <item x="904"/>
        <item x="3993"/>
        <item x="1825"/>
        <item x="1422"/>
        <item x="508"/>
        <item x="2502"/>
        <item x="3994"/>
        <item x="3801"/>
        <item x="4415"/>
        <item x="2139"/>
        <item x="4703"/>
        <item x="3120"/>
        <item x="2566"/>
        <item x="1425"/>
        <item x="643"/>
        <item x="4075"/>
        <item x="2616"/>
        <item x="2568"/>
        <item x="3244"/>
        <item x="1199"/>
        <item x="1551"/>
        <item x="3233"/>
        <item x="3245"/>
        <item x="329"/>
        <item x="878"/>
        <item x="4292"/>
        <item x="4347"/>
        <item x="2521"/>
        <item x="4983"/>
        <item x="2597"/>
        <item x="4047"/>
        <item x="4935"/>
        <item x="906"/>
        <item x="2073"/>
        <item x="2127"/>
        <item x="227"/>
        <item x="351"/>
        <item x="385"/>
        <item x="509"/>
        <item x="540"/>
        <item x="541"/>
        <item x="550"/>
        <item x="838"/>
        <item x="1180"/>
        <item x="1256"/>
        <item x="1757"/>
        <item x="1758"/>
        <item x="1798"/>
        <item x="1859"/>
        <item x="1908"/>
        <item x="2166"/>
        <item x="3246"/>
        <item x="2351"/>
        <item x="2503"/>
        <item x="1717"/>
        <item x="2815"/>
        <item x="2456"/>
        <item x="2901"/>
        <item x="1078"/>
        <item x="3073"/>
        <item x="3264"/>
        <item x="3531"/>
        <item x="3594"/>
        <item x="3595"/>
        <item x="2326"/>
        <item x="1337"/>
        <item x="3938"/>
        <item x="3939"/>
        <item x="3978"/>
        <item x="4014"/>
        <item x="4072"/>
        <item x="4164"/>
        <item x="4177"/>
        <item x="4257"/>
        <item x="4276"/>
        <item x="4490"/>
        <item x="4570"/>
        <item x="4573"/>
        <item x="2531"/>
        <item x="4893"/>
        <item x="5005"/>
        <item x="5213"/>
        <item x="5282"/>
        <item x="3104"/>
        <item x="516"/>
        <item x="2661"/>
        <item x="2642"/>
        <item x="3076"/>
        <item x="105"/>
        <item x="2352"/>
        <item x="4998"/>
        <item x="3980"/>
        <item x="4639"/>
        <item x="1323"/>
        <item x="184"/>
        <item x="2153"/>
        <item x="2005"/>
        <item x="177"/>
        <item x="2565"/>
        <item x="688"/>
        <item x="4469"/>
        <item x="738"/>
        <item x="5119"/>
        <item x="4610"/>
        <item x="3418"/>
        <item x="3419"/>
        <item x="1384"/>
        <item x="133"/>
        <item x="1127"/>
        <item x="2576"/>
        <item x="4781"/>
        <item x="3126"/>
        <item x="1322"/>
        <item x="5000"/>
        <item x="2816"/>
        <item x="3616"/>
        <item x="4349"/>
        <item x="4887"/>
        <item x="4909"/>
        <item x="1282"/>
        <item x="4010"/>
        <item x="1105"/>
        <item x="5116"/>
        <item x="4967"/>
        <item x="2318"/>
        <item x="5312"/>
        <item x="5102"/>
        <item x="5125"/>
        <item x="767"/>
        <item x="3849"/>
        <item x="769"/>
        <item x="773"/>
        <item x="5313"/>
        <item x="260"/>
        <item x="276"/>
        <item x="3115"/>
        <item x="1821"/>
        <item x="2818"/>
        <item x="4963"/>
        <item x="352"/>
        <item x="410"/>
        <item x="5202"/>
        <item x="3683"/>
        <item x="5170"/>
        <item x="448"/>
        <item x="449"/>
        <item x="450"/>
        <item x="451"/>
        <item x="452"/>
        <item x="464"/>
        <item x="466"/>
        <item x="474"/>
        <item x="478"/>
        <item x="592"/>
        <item x="598"/>
        <item x="599"/>
        <item x="606"/>
        <item x="613"/>
        <item x="614"/>
        <item x="615"/>
        <item x="1877"/>
        <item x="4179"/>
        <item x="655"/>
        <item x="656"/>
        <item x="741"/>
        <item x="762"/>
        <item x="4630"/>
        <item x="768"/>
        <item x="4350"/>
        <item x="770"/>
        <item x="324"/>
        <item x="777"/>
        <item x="4178"/>
        <item x="3970"/>
        <item x="3958"/>
        <item x="910"/>
        <item x="911"/>
        <item x="2041"/>
        <item x="1013"/>
        <item x="325"/>
        <item x="1067"/>
        <item x="1083"/>
        <item x="1092"/>
        <item x="1230"/>
        <item x="4650"/>
        <item x="1231"/>
        <item x="1536"/>
        <item x="785"/>
        <item x="107"/>
        <item x="1237"/>
        <item x="4643"/>
        <item x="411"/>
        <item x="3981"/>
        <item x="3983"/>
        <item x="3984"/>
        <item x="4163"/>
        <item x="5084"/>
        <item x="4162"/>
        <item x="1494"/>
        <item x="3216"/>
        <item x="1930"/>
        <item x="3728"/>
        <item x="3611"/>
        <item x="1610"/>
        <item x="1611"/>
        <item x="3357"/>
        <item x="1633"/>
        <item x="1636"/>
        <item x="5226"/>
        <item x="1681"/>
        <item x="1682"/>
        <item x="3940"/>
        <item x="890"/>
        <item x="1817"/>
        <item x="4611"/>
        <item x="5215"/>
        <item x="3941"/>
        <item x="1909"/>
        <item x="1910"/>
        <item x="4693"/>
        <item x="1941"/>
        <item x="1943"/>
        <item x="1946"/>
        <item x="652"/>
        <item x="886"/>
        <item x="884"/>
        <item x="4707"/>
        <item x="2134"/>
        <item x="2207"/>
        <item x="1401"/>
        <item x="2242"/>
        <item x="2243"/>
        <item x="2248"/>
        <item x="1451"/>
        <item x="2263"/>
        <item x="2264"/>
        <item x="2328"/>
        <item x="2371"/>
        <item x="2430"/>
        <item x="5126"/>
        <item x="2003"/>
        <item x="2549"/>
        <item x="1058"/>
        <item x="168"/>
        <item x="2495"/>
        <item x="2522"/>
        <item x="5154"/>
        <item x="4120"/>
        <item x="2591"/>
        <item x="2596"/>
        <item x="2604"/>
        <item x="2607"/>
        <item x="169"/>
        <item x="225"/>
        <item x="1988"/>
        <item x="3385"/>
        <item x="3409"/>
        <item x="3414"/>
        <item x="2004"/>
        <item x="1075"/>
        <item x="2747"/>
        <item x="171"/>
        <item x="174"/>
        <item x="3"/>
        <item x="2927"/>
        <item x="2942"/>
        <item x="2943"/>
        <item x="2944"/>
        <item x="2945"/>
        <item x="2954"/>
        <item x="3517"/>
        <item x="3128"/>
        <item x="3131"/>
        <item x="3516"/>
        <item x="237"/>
        <item x="2452"/>
        <item x="1073"/>
        <item x="512"/>
        <item x="2504"/>
        <item x="3196"/>
        <item x="3741"/>
        <item x="3518"/>
        <item x="3329"/>
        <item x="1405"/>
        <item x="2506"/>
        <item x="841"/>
        <item x="187"/>
        <item x="2705"/>
        <item x="4023"/>
        <item x="3519"/>
        <item x="1045"/>
        <item x="1222"/>
        <item x="4189"/>
        <item x="4818"/>
        <item x="3532"/>
        <item x="3590"/>
        <item x="3601"/>
        <item x="2655"/>
        <item x="3627"/>
        <item x="3628"/>
        <item x="3629"/>
        <item x="3630"/>
        <item x="3631"/>
        <item x="3632"/>
        <item x="3633"/>
        <item x="3634"/>
        <item x="3658"/>
        <item x="3662"/>
        <item x="3663"/>
        <item x="3666"/>
        <item x="3667"/>
        <item x="3680"/>
        <item x="4203"/>
        <item x="4022"/>
        <item x="3459"/>
        <item x="3481"/>
        <item x="4190"/>
        <item x="256"/>
        <item x="2336"/>
        <item x="861"/>
        <item x="5309"/>
        <item x="2333"/>
        <item x="1382"/>
        <item x="3058"/>
        <item x="4642"/>
        <item x="2257"/>
        <item x="3524"/>
        <item x="1218"/>
        <item x="3965"/>
        <item x="3966"/>
        <item x="3967"/>
        <item x="444"/>
        <item x="1856"/>
        <item x="1804"/>
        <item x="3861"/>
        <item x="3990"/>
        <item x="1262"/>
        <item x="3862"/>
        <item x="4581"/>
        <item x="4582"/>
        <item x="5393"/>
        <item x="1583"/>
        <item x="1803"/>
        <item x="2032"/>
        <item x="3860"/>
        <item x="2074"/>
        <item x="4181"/>
        <item x="4182"/>
        <item x="3320"/>
        <item x="4192"/>
        <item x="4193"/>
        <item x="3154"/>
        <item x="2530"/>
        <item x="5241"/>
        <item x="4477"/>
        <item x="1632"/>
        <item x="4628"/>
        <item x="333"/>
        <item x="2075"/>
        <item x="1272"/>
        <item x="1276"/>
        <item x="1658"/>
        <item x="1273"/>
        <item x="842"/>
        <item x="1270"/>
        <item x="4823"/>
        <item x="4924"/>
        <item x="4925"/>
        <item x="4926"/>
        <item x="4927"/>
        <item x="4928"/>
        <item x="4929"/>
        <item x="4930"/>
        <item x="4932"/>
        <item x="1495"/>
        <item x="4988"/>
        <item x="5060"/>
        <item x="1628"/>
        <item x="640"/>
        <item x="4368"/>
        <item x="1168"/>
        <item x="192"/>
        <item x="1874"/>
        <item x="1"/>
        <item x="3942"/>
        <item x="5085"/>
        <item x="5199"/>
        <item x="5072"/>
        <item x="334"/>
        <item x="5237"/>
        <item x="433"/>
        <item x="5299"/>
        <item x="1151"/>
        <item x="14"/>
        <item x="5317"/>
        <item x="3297"/>
        <item x="198"/>
        <item x="5364"/>
        <item x="5375"/>
        <item x="5376"/>
        <item x="4598"/>
        <item x="1945"/>
        <item x="539"/>
        <item x="2147"/>
        <item x="5058"/>
        <item x="2362"/>
        <item x="885"/>
        <item x="5222"/>
        <item x="3964"/>
        <item x="5247"/>
        <item x="3062"/>
        <item x="2090"/>
        <item x="153"/>
        <item x="3953"/>
        <item x="3974"/>
        <item x="3298"/>
        <item x="2628"/>
        <item x="4766"/>
        <item x="2528"/>
        <item x="4767"/>
        <item x="167"/>
        <item x="827"/>
        <item x="3299"/>
        <item x="2158"/>
        <item x="3895"/>
        <item x="1980"/>
        <item x="2694"/>
        <item x="4034"/>
        <item x="3767"/>
        <item x="3876"/>
        <item x="1460"/>
        <item x="230"/>
        <item x="618"/>
        <item x="5179"/>
        <item x="4827"/>
        <item x="92"/>
        <item x="4828"/>
        <item x="332"/>
        <item x="4525"/>
        <item x="2665"/>
        <item x="3825"/>
        <item x="112"/>
        <item x="113"/>
        <item x="3176"/>
        <item x="103"/>
        <item x="4931"/>
        <item x="2299"/>
        <item x="287"/>
        <item x="3061"/>
        <item x="3982"/>
        <item x="2778"/>
        <item x="4763"/>
        <item x="3677"/>
        <item x="9"/>
        <item x="1428"/>
        <item x="650"/>
        <item x="4113"/>
        <item x="2254"/>
        <item x="2259"/>
        <item x="2260"/>
        <item x="4838"/>
        <item x="2487"/>
        <item x="4964"/>
        <item x="461"/>
        <item x="2919"/>
        <item x="2926"/>
        <item x="3091"/>
        <item x="3765"/>
        <item x="3766"/>
        <item x="2569"/>
        <item x="2571"/>
        <item x="2574"/>
        <item x="3186"/>
        <item x="2564"/>
        <item x="3952"/>
        <item x="3315"/>
        <item x="2212"/>
        <item x="3173"/>
        <item x="3166"/>
        <item x="1264"/>
        <item x="3102"/>
        <item x="3977"/>
        <item x="5363"/>
        <item x="4387"/>
        <item x="4811"/>
        <item x="1267"/>
        <item x="1796"/>
        <item x="391"/>
        <item x="2070"/>
        <item x="5101"/>
        <item x="5340"/>
        <item x="2657"/>
        <item x="3654"/>
        <item x="2519"/>
        <item x="2563"/>
        <item x="3092"/>
        <item x="5287"/>
        <item x="108"/>
        <item x="3711"/>
        <item x="787"/>
        <item x="2411"/>
        <item x="1325"/>
        <item x="862"/>
        <item x="144"/>
        <item x="3296"/>
        <item x="1989"/>
        <item x="1958"/>
        <item x="1961"/>
        <item x="1177"/>
        <item x="1962"/>
        <item x="1963"/>
        <item x="1964"/>
        <item x="1965"/>
        <item x="1966"/>
        <item x="1967"/>
        <item x="1968"/>
        <item x="1969"/>
        <item x="1970"/>
        <item x="1971"/>
        <item x="1972"/>
        <item x="1973"/>
        <item x="1974"/>
        <item x="1975"/>
        <item x="1976"/>
        <item x="1978"/>
        <item x="1979"/>
        <item x="1981"/>
        <item x="1983"/>
        <item x="1984"/>
        <item x="1985"/>
        <item x="1711"/>
        <item x="2389"/>
        <item x="2573"/>
        <item x="2567"/>
        <item x="2572"/>
        <item x="4080"/>
        <item x="1046"/>
        <item x="2211"/>
        <item x="3226"/>
        <item x="3234"/>
        <item x="3238"/>
        <item x="3239"/>
        <item x="3240"/>
        <item x="3241"/>
        <item x="3242"/>
        <item x="3243"/>
        <item x="3342"/>
        <item x="3344"/>
        <item x="3347"/>
        <item x="3398"/>
        <item x="2656"/>
        <item x="4910"/>
        <item x="5003"/>
        <item x="4259"/>
        <item x="4311"/>
        <item x="2261"/>
        <item x="903"/>
        <item x="905"/>
        <item x="4744"/>
        <item x="1876"/>
        <item x="1309"/>
        <item x="572"/>
        <item x="1875"/>
        <item x="121"/>
        <item x="4180"/>
        <item x="421"/>
        <item x="1818"/>
        <item x="3714"/>
        <item x="5180"/>
        <item x="2042"/>
        <item x="2136"/>
        <item x="2040"/>
        <item x="3701"/>
        <item x="6"/>
        <item x="475"/>
        <item x="3657"/>
        <item x="1003"/>
        <item x="4625"/>
        <item x="3968"/>
        <item x="1093"/>
        <item x="2615"/>
        <item x="3212"/>
        <item x="4626"/>
        <item x="430"/>
        <item x="2570"/>
        <item x="2356"/>
        <item x="2360"/>
        <item x="3679"/>
        <item x="3145"/>
        <item x="4493"/>
        <item x="2162"/>
        <item x="2163"/>
        <item x="2164"/>
        <item x="2165"/>
        <item x="3625"/>
        <item x="5351"/>
        <item x="5352"/>
        <item x="4068"/>
        <item x="913"/>
        <item x="142"/>
        <item x="1080"/>
        <item x="408"/>
        <item x="0"/>
        <item x="1400"/>
        <item x="1960"/>
        <item x="1957"/>
        <item x="3893"/>
        <item x="2961"/>
        <item x="3133"/>
        <item x="1285"/>
        <item x="1246"/>
        <item x="3343"/>
        <item x="3345"/>
        <item x="3348"/>
        <item x="1247"/>
        <item x="3702"/>
        <item x="2764"/>
        <item x="5267"/>
        <item x="2199"/>
        <item x="2292"/>
        <item x="4874"/>
        <item x="4723"/>
        <item x="3712"/>
        <item x="2418"/>
        <item x="2421"/>
        <item x="3392"/>
        <item x="120"/>
        <item x="5004"/>
        <item x="3777"/>
        <item x="976"/>
        <item x="2962"/>
        <item x="45"/>
        <item x="4644"/>
        <item x="4645"/>
        <item x="1959"/>
        <item x="4736"/>
        <item x="1505"/>
        <item x="990"/>
        <item x="4840"/>
        <item x="991"/>
        <item x="4740"/>
        <item x="4726"/>
        <item x="4728"/>
        <item x="238"/>
        <item x="3700"/>
        <item x="4737"/>
        <item x="4911"/>
        <item x="4725"/>
        <item x="4000"/>
        <item x="5333"/>
        <item x="2342"/>
        <item x="2343"/>
        <item x="2341"/>
        <item x="2408"/>
        <item x="2195"/>
        <item x="2290"/>
        <item x="4837"/>
        <item x="3012"/>
        <item x="4905"/>
        <item x="4048"/>
        <item x="2849"/>
        <item x="3331"/>
        <item x="1456"/>
        <item x="4878"/>
        <item x="907"/>
        <item x="2988"/>
        <item x="335"/>
        <item x="3214"/>
        <item x="471"/>
        <item x="4161"/>
        <item x="4973"/>
        <item x="4712"/>
        <item x="5049"/>
        <item x="3075"/>
        <item x="428"/>
        <item x="514"/>
        <item x="4053"/>
        <item x="2874"/>
        <item x="2875"/>
        <item x="2876"/>
        <item x="2884"/>
        <item x="1417"/>
        <item x="3602"/>
        <item x="3747"/>
        <item x="944"/>
        <item x="4210"/>
        <item x="4585"/>
        <item x="666"/>
        <item x="4253"/>
        <item x="1996"/>
        <item x="2575"/>
        <item x="2253"/>
        <item x="1010"/>
        <item x="1021"/>
        <item x="3355"/>
        <item x="1712"/>
        <item x="1348"/>
        <item x="5055"/>
        <item x="5146"/>
        <item x="3955"/>
        <item x="3140"/>
        <item x="3139"/>
        <item x="3099"/>
        <item x="5082"/>
        <item x="3137"/>
        <item x="4702"/>
        <item x="1271"/>
        <item x="3865"/>
        <item x="3500"/>
        <item x="4371"/>
        <item x="78"/>
        <item x="2470"/>
        <item x="4314"/>
        <item x="4622"/>
        <item x="5217"/>
        <item x="3349"/>
        <item x="1048"/>
        <item x="3734"/>
        <item x="4361"/>
        <item x="2625"/>
        <item x="3341"/>
        <item x="799"/>
        <item x="5281"/>
        <item x="610"/>
        <item x="1830"/>
        <item x="2053"/>
        <item x="1855"/>
        <item x="776"/>
        <item x="2603"/>
        <item x="1928"/>
        <item x="5207"/>
        <item x="962"/>
        <item x="4701"/>
        <item x="150"/>
        <item x="140"/>
        <item x="2062"/>
        <item x="4172"/>
        <item x="5368"/>
        <item x="5367"/>
        <item x="5315"/>
        <item x="453"/>
        <item x="5198"/>
        <item x="1918"/>
        <item x="1402"/>
        <item x="273"/>
        <item x="4230"/>
        <item x="2046"/>
        <item x="5266"/>
        <item x="4319"/>
        <item x="3873"/>
        <item x="4092"/>
        <item x="282"/>
        <item x="4631"/>
        <item x="4583"/>
        <item x="2540"/>
        <item x="1914"/>
        <item x="1822"/>
        <item x="390"/>
        <item x="2354"/>
        <item x="3648"/>
        <item x="1810"/>
        <item x="1805"/>
        <item x="2532"/>
        <item x="649"/>
        <item x="647"/>
        <item x="4315"/>
        <item x="3057"/>
        <item x="211"/>
        <item x="1201"/>
        <item x="1294"/>
        <item x="388"/>
        <item x="2640"/>
        <item x="4985"/>
        <item x="4986"/>
        <item x="2467"/>
        <item x="2297"/>
        <item x="185"/>
        <item x="148"/>
        <item x="817"/>
        <item x="5346"/>
        <item x="186"/>
        <item x="3785"/>
        <item x="5228"/>
        <item x="5345"/>
        <item x="5347"/>
        <item x="4904"/>
        <item x="4894"/>
        <item x="5012"/>
        <item x="3136"/>
        <item x="3169"/>
        <item x="4901"/>
        <item x="559"/>
        <item x="4891"/>
        <item x="139"/>
        <item x="2995"/>
        <item x="912"/>
        <item x="5041"/>
        <item x="5057"/>
        <item x="3593"/>
        <item x="2479"/>
        <item x="3718"/>
        <item x="3744"/>
        <item x="3740"/>
        <item x="195"/>
        <item x="1056"/>
        <item x="1662"/>
        <item x="2350"/>
        <item x="2148"/>
        <item x="4004"/>
        <item x="4005"/>
        <item x="1911"/>
        <item x="2146"/>
        <item x="3231"/>
        <item x="1699"/>
        <item x="5395"/>
        <item x="4922"/>
        <item x="3724"/>
        <item x="3386"/>
        <item x="62"/>
        <item x="1982"/>
        <item x="3776"/>
        <item x="4320"/>
        <item x="5091"/>
        <item x="2023"/>
        <item x="127"/>
        <item x="894"/>
        <item x="1700"/>
        <item x="4118"/>
        <item x="4765"/>
        <item x="2544"/>
        <item x="4912"/>
        <item x="128"/>
        <item x="2361"/>
        <item x="1061"/>
        <item x="2401"/>
        <item x="4341"/>
        <item x="5278"/>
        <item x="2769"/>
        <item x="1349"/>
        <item x="2384"/>
        <item x="4185"/>
        <item x="359"/>
        <item x="1642"/>
        <item x="3717"/>
        <item x="2636"/>
        <item x="3622"/>
        <item x="1621"/>
        <item x="3640"/>
        <item x="2304"/>
        <item x="1608"/>
        <item x="3314"/>
        <item x="1598"/>
        <item x="4614"/>
        <item x="4847"/>
        <item x="3656"/>
        <item x="1403"/>
        <item x="442"/>
        <item x="122"/>
        <item x="4344"/>
        <item x="1228"/>
        <item x="437"/>
        <item x="409"/>
        <item x="4746"/>
        <item x="1350"/>
        <item x="4318"/>
        <item x="3823"/>
        <item x="4915"/>
        <item x="3101"/>
        <item x="1448"/>
        <item x="264"/>
        <item x="1618"/>
        <item x="2303"/>
        <item x="263"/>
        <item x="3130"/>
        <item x="262"/>
        <item x="3183"/>
        <item x="2659"/>
        <item x="5311"/>
        <item x="3716"/>
        <item x="759"/>
        <item x="3346"/>
        <item x="1660"/>
        <item x="1331"/>
        <item x="246"/>
        <item x="146"/>
        <item x="5083"/>
        <item x="2151"/>
        <item x="1070"/>
        <item x="147"/>
        <item x="3180"/>
        <item x="5187"/>
        <item x="5127"/>
        <item x="4674"/>
        <item x="3236"/>
        <item x="4183"/>
        <item x="1671"/>
        <item x="1672"/>
        <item x="3235"/>
        <item x="2643"/>
        <item x="4184"/>
        <item x="374"/>
        <item x="2445"/>
        <item x="5355"/>
        <item x="5354"/>
        <item x="213"/>
        <item x="5356"/>
        <item x="257"/>
        <item x="1637"/>
        <item x="1850"/>
        <item x="1638"/>
        <item x="2550"/>
        <item x="197"/>
        <item x="275"/>
        <item x="2620"/>
        <item x="468"/>
        <item x="542"/>
        <item x="2716"/>
        <item x="774"/>
        <item x="143"/>
        <item x="2873"/>
        <item x="145"/>
        <item x="1036"/>
        <item x="1094"/>
        <item x="1263"/>
        <item x="1268"/>
        <item x="1275"/>
        <item x="1517"/>
        <item x="1617"/>
        <item x="1849"/>
        <item x="1934"/>
        <item x="1935"/>
        <item x="1956"/>
        <item x="1977"/>
        <item x="2043"/>
        <item x="2047"/>
        <item x="2063"/>
        <item x="2111"/>
        <item x="2142"/>
        <item x="2001"/>
        <item x="2365"/>
        <item x="2366"/>
        <item x="2367"/>
        <item x="2385"/>
        <item x="2515"/>
        <item x="2840"/>
        <item x="2855"/>
        <item x="3502"/>
        <item x="3503"/>
        <item x="3504"/>
        <item x="3505"/>
        <item x="3506"/>
        <item x="3025"/>
        <item x="3302"/>
        <item x="3387"/>
        <item x="3405"/>
        <item x="3684"/>
        <item x="3685"/>
        <item x="3698"/>
        <item x="4112"/>
        <item x="4221"/>
        <item x="4359"/>
        <item x="4360"/>
        <item x="4369"/>
        <item x="3988"/>
        <item x="4003"/>
        <item x="4015"/>
        <item x="4237"/>
        <item x="4442"/>
        <item x="2121"/>
        <item x="4727"/>
        <item x="4757"/>
        <item x="4831"/>
        <item x="4892"/>
        <item x="4975"/>
        <item x="5026"/>
        <item x="5030"/>
        <item x="5088"/>
        <item x="5335"/>
        <item x="5377"/>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4">
        <item x="1"/>
        <item x="5"/>
        <item h="1" x="6"/>
        <item h="1" x="2"/>
        <item x="3"/>
        <item x="4"/>
        <item h="1" x="8"/>
        <item h="1" x="11"/>
        <item x="0"/>
        <item h="1" x="9"/>
        <item x="7"/>
        <item h="1" x="10"/>
        <item h="1" x="12"/>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items count="18">
        <item x="2"/>
        <item x="8"/>
        <item x="11"/>
        <item x="0"/>
        <item x="6"/>
        <item x="13"/>
        <item x="7"/>
        <item x="10"/>
        <item x="9"/>
        <item x="1"/>
        <item x="12"/>
        <item x="16"/>
        <item x="3"/>
        <item x="4"/>
        <item x="14"/>
        <item x="5"/>
        <item x="15"/>
        <item t="default"/>
      </items>
      <extLst>
        <ext xmlns:x14="http://schemas.microsoft.com/office/spreadsheetml/2009/9/main" uri="{2946ED86-A175-432a-8AC1-64E0C546D7DE}">
          <x14:pivotField fillDownLabels="1"/>
        </ext>
      </extLst>
    </pivotField>
    <pivotField compact="0" outline="0" showAll="0" sortType="descending" defaultSubtotal="0">
      <items count="14">
        <item x="9"/>
        <item x="5"/>
        <item x="8"/>
        <item x="6"/>
        <item x="1"/>
        <item x="4"/>
        <item x="3"/>
        <item x="11"/>
        <item x="7"/>
        <item x="10"/>
        <item x="12"/>
        <item x="13"/>
        <item x="2"/>
        <item x="0"/>
      </items>
      <autoSortScope>
        <pivotArea dataOnly="0" outline="0" fieldPosition="0">
          <references count="1">
            <reference field="4294967294" count="1" selected="0">
              <x v="3"/>
            </reference>
          </references>
        </pivotArea>
      </autoSortScope>
      <extLst>
        <ext xmlns:x14="http://schemas.microsoft.com/office/spreadsheetml/2009/9/main" uri="{2946ED86-A175-432a-8AC1-64E0C546D7DE}">
          <x14:pivotField fillDownLabels="1"/>
        </ext>
      </extLst>
    </pivotField>
    <pivotField compact="0" outline="0" showAll="0"/>
    <pivotField compact="0" outline="0" showAll="0">
      <items count="8">
        <item h="1" x="6"/>
        <item x="0"/>
        <item h="1" x="4"/>
        <item h="1" x="3"/>
        <item h="1" x="2"/>
        <item h="1" x="1"/>
        <item h="1" x="5"/>
        <item t="default"/>
      </items>
    </pivotField>
    <pivotField compact="0" outline="0" multipleItemSelectionAllowed="1" showAll="0">
      <items count="5">
        <item x="0"/>
        <item h="1" x="2"/>
        <item h="1" x="1"/>
        <item h="1" x="3"/>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2185">
    <i>
      <x/>
      <x v="2080"/>
    </i>
    <i r="1">
      <x v="2045"/>
    </i>
    <i r="1">
      <x v="2041"/>
    </i>
    <i r="1">
      <x v="2141"/>
    </i>
    <i r="1">
      <x v="2004"/>
    </i>
    <i r="1">
      <x v="87"/>
    </i>
    <i r="1">
      <x v="2708"/>
    </i>
    <i r="1">
      <x v="72"/>
    </i>
    <i r="1">
      <x v="1782"/>
    </i>
    <i r="1">
      <x v="2109"/>
    </i>
    <i r="1">
      <x v="23"/>
    </i>
    <i r="1">
      <x v="2220"/>
    </i>
    <i r="1">
      <x v="2024"/>
    </i>
    <i r="1">
      <x v="406"/>
    </i>
    <i r="1">
      <x v="1313"/>
    </i>
    <i r="1">
      <x v="1769"/>
    </i>
    <i r="1">
      <x v="112"/>
    </i>
    <i r="1">
      <x v="2239"/>
    </i>
    <i r="1">
      <x v="51"/>
    </i>
    <i r="1">
      <x v="2097"/>
    </i>
    <i r="1">
      <x v="1843"/>
    </i>
    <i r="1">
      <x v="407"/>
    </i>
    <i r="1">
      <x v="58"/>
    </i>
    <i r="1">
      <x v="2102"/>
    </i>
    <i r="1">
      <x v="449"/>
    </i>
    <i r="1">
      <x v="2069"/>
    </i>
    <i r="1">
      <x v="4087"/>
    </i>
    <i r="1">
      <x v="1814"/>
    </i>
    <i r="1">
      <x v="2230"/>
    </i>
    <i r="1">
      <x v="128"/>
    </i>
    <i r="1">
      <x v="2007"/>
    </i>
    <i r="1">
      <x v="2555"/>
    </i>
    <i r="1">
      <x v="117"/>
    </i>
    <i r="1">
      <x v="61"/>
    </i>
    <i r="1">
      <x v="4020"/>
    </i>
    <i r="1">
      <x v="2122"/>
    </i>
    <i r="1">
      <x v="3041"/>
    </i>
    <i r="1">
      <x v="59"/>
    </i>
    <i r="1">
      <x v="182"/>
    </i>
    <i r="1">
      <x v="2013"/>
    </i>
    <i r="1">
      <x v="57"/>
    </i>
    <i r="1">
      <x v="1741"/>
    </i>
    <i r="1">
      <x v="2073"/>
    </i>
    <i r="1">
      <x v="2053"/>
    </i>
    <i r="1">
      <x v="2582"/>
    </i>
    <i r="1">
      <x v="97"/>
    </i>
    <i r="1">
      <x v="2125"/>
    </i>
    <i r="1">
      <x v="2"/>
    </i>
    <i r="1">
      <x v="286"/>
    </i>
    <i r="1">
      <x v="1353"/>
    </i>
    <i r="1">
      <x v="4909"/>
    </i>
    <i r="1">
      <x v="1767"/>
    </i>
    <i r="1">
      <x v="299"/>
    </i>
    <i r="1">
      <x v="2005"/>
    </i>
    <i r="1">
      <x v="1296"/>
    </i>
    <i r="1">
      <x v="3512"/>
    </i>
    <i r="1">
      <x v="307"/>
    </i>
    <i r="1">
      <x v="1403"/>
    </i>
    <i r="1">
      <x v="1800"/>
    </i>
    <i r="1">
      <x v="2084"/>
    </i>
    <i r="1">
      <x v="1796"/>
    </i>
    <i r="1">
      <x v="155"/>
    </i>
    <i r="1">
      <x v="154"/>
    </i>
    <i r="1">
      <x v="62"/>
    </i>
    <i r="1">
      <x v="69"/>
    </i>
    <i r="1">
      <x v="74"/>
    </i>
    <i r="1">
      <x v="2062"/>
    </i>
    <i r="1">
      <x v="4631"/>
    </i>
    <i r="1">
      <x v="2171"/>
    </i>
    <i r="1">
      <x v="2963"/>
    </i>
    <i r="1">
      <x v="4508"/>
    </i>
    <i r="1">
      <x v="380"/>
    </i>
    <i r="1">
      <x v="250"/>
    </i>
    <i r="1">
      <x v="1770"/>
    </i>
    <i r="1">
      <x v="2221"/>
    </i>
    <i r="1">
      <x v="1334"/>
    </i>
    <i r="1">
      <x v="4729"/>
    </i>
    <i r="1">
      <x v="548"/>
    </i>
    <i r="1">
      <x v="129"/>
    </i>
    <i r="1">
      <x v="1292"/>
    </i>
    <i r="1">
      <x v="138"/>
    </i>
    <i r="1">
      <x v="252"/>
    </i>
    <i r="1">
      <x v="523"/>
    </i>
    <i r="1">
      <x v="7"/>
    </i>
    <i r="1">
      <x v="1329"/>
    </i>
    <i r="1">
      <x v="2614"/>
    </i>
    <i r="1">
      <x v="27"/>
    </i>
    <i r="1">
      <x v="1316"/>
    </i>
    <i r="1">
      <x v="292"/>
    </i>
    <i r="1">
      <x v="2101"/>
    </i>
    <i r="1">
      <x v="2023"/>
    </i>
    <i r="1">
      <x v="3386"/>
    </i>
    <i r="1">
      <x v="518"/>
    </i>
    <i r="1">
      <x v="4022"/>
    </i>
    <i r="1">
      <x v="4965"/>
    </i>
    <i r="1">
      <x v="46"/>
    </i>
    <i r="1">
      <x v="3346"/>
    </i>
    <i r="1">
      <x v="4998"/>
    </i>
    <i r="1">
      <x v="2052"/>
    </i>
    <i r="1">
      <x v="1784"/>
    </i>
    <i r="1">
      <x v="2556"/>
    </i>
    <i r="1">
      <x v="2000"/>
    </i>
    <i r="1">
      <x v="2237"/>
    </i>
    <i r="1">
      <x v="2544"/>
    </i>
    <i r="1">
      <x v="2478"/>
    </i>
    <i r="1">
      <x v="4552"/>
    </i>
    <i r="1">
      <x v="542"/>
    </i>
    <i r="1">
      <x v="1070"/>
    </i>
    <i r="1">
      <x v="2243"/>
    </i>
    <i r="1">
      <x v="1299"/>
    </i>
    <i r="1">
      <x v="921"/>
    </i>
    <i r="1">
      <x v="2727"/>
    </i>
    <i r="1">
      <x v="345"/>
    </i>
    <i r="1">
      <x v="412"/>
    </i>
    <i r="1">
      <x v="472"/>
    </i>
    <i r="1">
      <x v="471"/>
    </i>
    <i r="1">
      <x v="1266"/>
    </i>
    <i r="1">
      <x v="63"/>
    </i>
    <i r="1">
      <x v="1058"/>
    </i>
    <i r="1">
      <x v="2006"/>
    </i>
    <i r="1">
      <x v="3223"/>
    </i>
    <i r="1">
      <x v="115"/>
    </i>
    <i r="1">
      <x v="1044"/>
    </i>
    <i r="1">
      <x v="296"/>
    </i>
    <i r="1">
      <x v="386"/>
    </i>
    <i r="1">
      <x v="2138"/>
    </i>
    <i r="1">
      <x v="1409"/>
    </i>
    <i r="1">
      <x v="452"/>
    </i>
    <i r="1">
      <x v="3515"/>
    </i>
    <i r="1">
      <x v="949"/>
    </i>
    <i r="1">
      <x v="1325"/>
    </i>
    <i r="1">
      <x v="405"/>
    </i>
    <i r="1">
      <x v="934"/>
    </i>
    <i r="1">
      <x v="43"/>
    </i>
    <i r="1">
      <x v="2554"/>
    </i>
    <i r="1">
      <x v="994"/>
    </i>
    <i r="1">
      <x v="1759"/>
    </i>
    <i r="1">
      <x v="124"/>
    </i>
    <i r="1">
      <x v="4473"/>
    </i>
    <i r="1">
      <x v="168"/>
    </i>
    <i r="1">
      <x v="3040"/>
    </i>
    <i r="1">
      <x v="2107"/>
    </i>
    <i r="1">
      <x v="2505"/>
    </i>
    <i r="1">
      <x v="1747"/>
    </i>
    <i r="1">
      <x v="4591"/>
    </i>
    <i r="1">
      <x v="4361"/>
    </i>
    <i r="1">
      <x v="1771"/>
    </i>
    <i r="1">
      <x v="4783"/>
    </i>
    <i r="1">
      <x v="957"/>
    </i>
    <i r="1">
      <x v="2514"/>
    </i>
    <i r="1">
      <x v="2043"/>
    </i>
    <i r="1">
      <x v="2139"/>
    </i>
    <i r="1">
      <x v="2638"/>
    </i>
    <i r="1">
      <x v="1281"/>
    </i>
    <i r="1">
      <x v="3000"/>
    </i>
    <i r="1">
      <x v="2268"/>
    </i>
    <i r="1">
      <x v="1758"/>
    </i>
    <i r="1">
      <x v="3009"/>
    </i>
    <i r="1">
      <x v="995"/>
    </i>
    <i r="1">
      <x v="179"/>
    </i>
    <i r="1">
      <x v="2737"/>
    </i>
    <i r="1">
      <x v="125"/>
    </i>
    <i r="1">
      <x v="903"/>
    </i>
    <i r="1">
      <x v="6"/>
    </i>
    <i r="1">
      <x v="5254"/>
    </i>
    <i r="1">
      <x v="1343"/>
    </i>
    <i r="1">
      <x v="1783"/>
    </i>
    <i r="1">
      <x v="4617"/>
    </i>
    <i r="1">
      <x v="79"/>
    </i>
    <i r="1">
      <x v="1375"/>
    </i>
    <i r="1">
      <x v="4458"/>
    </i>
    <i r="1">
      <x v="3043"/>
    </i>
    <i r="1">
      <x v="287"/>
    </i>
    <i r="1">
      <x v="3708"/>
    </i>
    <i r="1">
      <x v="1003"/>
    </i>
    <i r="1">
      <x v="1837"/>
    </i>
    <i r="1">
      <x v="2662"/>
    </i>
    <i r="1">
      <x v="5369"/>
    </i>
    <i r="1">
      <x v="1108"/>
    </i>
    <i r="1">
      <x v="581"/>
    </i>
    <i r="1">
      <x v="255"/>
    </i>
    <i r="1">
      <x v="1298"/>
    </i>
    <i r="1">
      <x v="2504"/>
    </i>
    <i r="1">
      <x v="2394"/>
    </i>
    <i r="1">
      <x v="4633"/>
    </i>
    <i r="1">
      <x v="2326"/>
    </i>
    <i r="1">
      <x v="3419"/>
    </i>
    <i r="1">
      <x v="2962"/>
    </i>
    <i r="1">
      <x v="1405"/>
    </i>
    <i r="1">
      <x v="3740"/>
    </i>
    <i r="1">
      <x v="431"/>
    </i>
    <i r="1">
      <x v="4746"/>
    </i>
    <i r="1">
      <x v="160"/>
    </i>
    <i r="1">
      <x v="4866"/>
    </i>
    <i r="1">
      <x v="529"/>
    </i>
    <i r="1">
      <x v="5062"/>
    </i>
    <i r="1">
      <x v="1404"/>
    </i>
    <i r="1">
      <x v="2487"/>
    </i>
    <i r="1">
      <x v="1305"/>
    </i>
    <i r="1">
      <x v="67"/>
    </i>
    <i r="1">
      <x v="1015"/>
    </i>
    <i r="1">
      <x v="3164"/>
    </i>
    <i r="1">
      <x v="4480"/>
    </i>
    <i r="1">
      <x v="282"/>
    </i>
    <i r="1">
      <x v="4479"/>
    </i>
    <i r="1">
      <x v="2057"/>
    </i>
    <i r="1">
      <x v="4985"/>
    </i>
    <i r="1">
      <x v="935"/>
    </i>
    <i r="1">
      <x v="2447"/>
    </i>
    <i r="1">
      <x v="1280"/>
    </i>
    <i r="1">
      <x v="2520"/>
    </i>
    <i r="1">
      <x v="1744"/>
    </i>
    <i r="1">
      <x v="5005"/>
    </i>
    <i r="1">
      <x v="4964"/>
    </i>
    <i r="1">
      <x v="121"/>
    </i>
    <i r="1">
      <x v="347"/>
    </i>
    <i r="1">
      <x v="980"/>
    </i>
    <i r="1">
      <x v="1808"/>
    </i>
    <i r="1">
      <x v="4457"/>
    </i>
    <i r="1">
      <x v="4608"/>
    </i>
    <i r="1">
      <x v="4714"/>
    </i>
    <i r="1">
      <x v="3942"/>
    </i>
    <i r="1">
      <x v="1351"/>
    </i>
    <i r="1">
      <x v="433"/>
    </i>
    <i r="1">
      <x v="2523"/>
    </i>
    <i r="1">
      <x v="3387"/>
    </i>
    <i r="1">
      <x v="5003"/>
    </i>
    <i r="1">
      <x v="4117"/>
    </i>
    <i r="1">
      <x v="4459"/>
    </i>
    <i r="1">
      <x v="1332"/>
    </i>
    <i r="1">
      <x v="3828"/>
    </i>
    <i r="1">
      <x v="4283"/>
    </i>
    <i r="1">
      <x v="4132"/>
    </i>
    <i r="1">
      <x v="86"/>
    </i>
    <i r="1">
      <x v="249"/>
    </i>
    <i r="1">
      <x v="4554"/>
    </i>
    <i r="1">
      <x v="116"/>
    </i>
    <i r="1">
      <x v="2803"/>
    </i>
    <i r="1">
      <x v="3637"/>
    </i>
    <i r="1">
      <x v="2845"/>
    </i>
    <i r="1">
      <x v="4823"/>
    </i>
    <i r="1">
      <x v="3339"/>
    </i>
    <i r="1">
      <x v="298"/>
    </i>
    <i r="1">
      <x v="4371"/>
    </i>
    <i r="1">
      <x v="1328"/>
    </i>
    <i r="1">
      <x v="1027"/>
    </i>
    <i r="1">
      <x v="1270"/>
    </i>
    <i r="1">
      <x v="404"/>
    </i>
    <i r="1">
      <x v="1300"/>
    </i>
    <i r="1">
      <x v="1401"/>
    </i>
    <i r="1">
      <x v="2766"/>
    </i>
    <i r="1">
      <x v="3951"/>
    </i>
    <i r="1">
      <x v="2700"/>
    </i>
    <i r="1">
      <x v="5067"/>
    </i>
    <i r="1">
      <x v="28"/>
    </i>
    <i r="1">
      <x v="485"/>
    </i>
    <i r="1">
      <x v="3393"/>
    </i>
    <i r="1">
      <x v="5184"/>
    </i>
    <i r="1">
      <x v="4553"/>
    </i>
    <i r="1">
      <x v="1374"/>
    </i>
    <i r="1">
      <x v="3399"/>
    </i>
    <i r="1">
      <x v="1430"/>
    </i>
    <i r="1">
      <x v="4980"/>
    </i>
    <i r="1">
      <x v="5176"/>
    </i>
    <i r="1">
      <x v="463"/>
    </i>
    <i r="1">
      <x v="476"/>
    </i>
    <i r="1">
      <x v="1069"/>
    </i>
    <i r="1">
      <x v="2327"/>
    </i>
    <i r="1">
      <x v="2997"/>
    </i>
    <i r="1">
      <x v="5167"/>
    </i>
    <i r="1">
      <x v="996"/>
    </i>
    <i r="1">
      <x v="4827"/>
    </i>
    <i r="1">
      <x v="4817"/>
    </i>
    <i r="1">
      <x v="4605"/>
    </i>
    <i r="1">
      <x v="5051"/>
    </i>
    <i r="1">
      <x v="500"/>
    </i>
    <i r="1">
      <x v="4595"/>
    </i>
    <i r="1">
      <x v="48"/>
    </i>
    <i r="1">
      <x v="316"/>
    </i>
    <i r="1">
      <x v="4826"/>
    </i>
    <i r="1">
      <x v="4509"/>
    </i>
    <i r="1">
      <x v="5157"/>
    </i>
    <i r="1">
      <x v="3737"/>
    </i>
    <i r="1">
      <x v="3731"/>
    </i>
    <i r="1">
      <x v="4222"/>
    </i>
    <i r="1">
      <x v="4592"/>
    </i>
    <i r="1">
      <x v="2199"/>
    </i>
    <i r="1">
      <x v="2271"/>
    </i>
    <i r="1">
      <x v="2944"/>
    </i>
    <i r="1">
      <x v="2232"/>
    </i>
    <i r="1">
      <x v="4556"/>
    </i>
    <i r="1">
      <x v="398"/>
    </i>
    <i r="1">
      <x v="893"/>
    </i>
    <i r="1">
      <x v="397"/>
    </i>
    <i r="1">
      <x v="2730"/>
    </i>
    <i r="1">
      <x v="4913"/>
    </i>
    <i r="1">
      <x v="5320"/>
    </i>
    <i r="1">
      <x v="3730"/>
    </i>
    <i r="1">
      <x v="3723"/>
    </i>
    <i r="1">
      <x v="4834"/>
    </i>
    <i r="1">
      <x v="5321"/>
    </i>
    <i r="1">
      <x v="1389"/>
    </i>
    <i r="1">
      <x v="2644"/>
    </i>
    <i r="1">
      <x v="3826"/>
    </i>
    <i r="1">
      <x v="3945"/>
    </i>
    <i r="1">
      <x v="4100"/>
    </i>
    <i r="1">
      <x v="4915"/>
    </i>
    <i r="1">
      <x v="2519"/>
    </i>
    <i r="1">
      <x v="4578"/>
    </i>
    <i r="1">
      <x v="2329"/>
    </i>
    <i r="1">
      <x v="4689"/>
    </i>
    <i r="1">
      <x v="3010"/>
    </i>
    <i r="1">
      <x v="4191"/>
    </i>
    <i r="1">
      <x v="4767"/>
    </i>
    <i r="1">
      <x v="492"/>
    </i>
    <i r="1">
      <x v="926"/>
    </i>
    <i r="1">
      <x v="1005"/>
    </i>
    <i r="1">
      <x v="2865"/>
    </i>
    <i r="1">
      <x v="3603"/>
    </i>
    <i r="1">
      <x v="2877"/>
    </i>
    <i r="1">
      <x v="3732"/>
    </i>
    <i r="1">
      <x v="1412"/>
    </i>
    <i r="1">
      <x v="2966"/>
    </i>
    <i r="1">
      <x v="4668"/>
    </i>
    <i r="1">
      <x v="4215"/>
    </i>
    <i r="1">
      <x v="4420"/>
    </i>
    <i r="1">
      <x v="4987"/>
    </i>
    <i r="1">
      <x v="5212"/>
    </i>
    <i r="1">
      <x v="4"/>
    </i>
    <i r="1">
      <x v="1460"/>
    </i>
    <i r="1">
      <x v="3461"/>
    </i>
    <i r="1">
      <x v="3415"/>
    </i>
    <i r="1">
      <x v="5250"/>
    </i>
    <i r="1">
      <x v="4392"/>
    </i>
    <i r="1">
      <x v="1795"/>
    </i>
    <i r="1">
      <x v="256"/>
    </i>
    <i r="1">
      <x v="4828"/>
    </i>
    <i r="1">
      <x v="4862"/>
    </i>
    <i r="1">
      <x v="3572"/>
    </i>
    <i r="1">
      <x v="3597"/>
    </i>
    <i r="1">
      <x v="3825"/>
    </i>
    <i r="1">
      <x v="4870"/>
    </i>
    <i r="1">
      <x v="5359"/>
    </i>
    <i r="1">
      <x v="2526"/>
    </i>
    <i r="1">
      <x v="4722"/>
    </i>
    <i r="1">
      <x v="4899"/>
    </i>
    <i r="1">
      <x v="948"/>
    </i>
    <i r="1">
      <x v="5164"/>
    </i>
    <i r="1">
      <x v="4989"/>
    </i>
    <i r="1">
      <x v="3807"/>
    </i>
    <i r="1">
      <x v="929"/>
    </i>
    <i r="1">
      <x v="4977"/>
    </i>
    <i r="1">
      <x v="1742"/>
    </i>
    <i r="1">
      <x v="4641"/>
    </i>
    <i r="1">
      <x v="3447"/>
    </i>
    <i r="1">
      <x v="894"/>
    </i>
    <i r="1">
      <x v="5142"/>
    </i>
    <i r="1">
      <x v="2876"/>
    </i>
    <i r="1">
      <x v="3715"/>
    </i>
    <i r="1">
      <x v="4861"/>
    </i>
    <i r="1">
      <x v="3800"/>
    </i>
    <i r="1">
      <x v="4997"/>
    </i>
    <i r="1">
      <x v="3809"/>
    </i>
    <i r="1">
      <x v="5373"/>
    </i>
    <i r="1">
      <x v="4576"/>
    </i>
    <i r="1">
      <x v="3390"/>
    </i>
    <i r="1">
      <x v="3811"/>
    </i>
    <i r="1">
      <x v="1076"/>
    </i>
    <i r="1">
      <x v="4025"/>
    </i>
    <i r="1">
      <x v="4601"/>
    </i>
    <i r="1">
      <x v="4685"/>
    </i>
    <i r="1">
      <x v="2832"/>
    </i>
    <i r="1">
      <x v="2864"/>
    </i>
    <i r="1">
      <x v="4163"/>
    </i>
    <i r="1">
      <x v="4113"/>
    </i>
    <i r="1">
      <x v="5012"/>
    </i>
    <i r="1">
      <x v="3619"/>
    </i>
    <i r="1">
      <x v="4911"/>
    </i>
    <i r="1">
      <x v="4481"/>
    </i>
    <i r="1">
      <x v="3431"/>
    </i>
    <i r="1">
      <x v="4629"/>
    </i>
    <i r="1">
      <x v="5381"/>
    </i>
    <i r="1">
      <x v="4613"/>
    </i>
    <i r="1">
      <x v="1268"/>
    </i>
    <i r="1">
      <x v="4507"/>
    </i>
    <i r="1">
      <x v="4423"/>
    </i>
    <i r="1">
      <x v="5115"/>
    </i>
    <i r="1">
      <x v="4992"/>
    </i>
    <i r="1">
      <x v="5169"/>
    </i>
    <i r="1">
      <x v="2776"/>
    </i>
    <i r="1">
      <x v="2263"/>
    </i>
    <i r="1">
      <x v="4634"/>
    </i>
    <i r="1">
      <x v="5170"/>
    </i>
    <i r="1">
      <x v="2179"/>
    </i>
    <i r="1">
      <x v="2726"/>
    </i>
    <i r="1">
      <x v="917"/>
    </i>
    <i r="1">
      <x v="4831"/>
    </i>
    <i r="1">
      <x v="3716"/>
    </i>
    <i r="1">
      <x v="3600"/>
    </i>
    <i r="1">
      <x v="3931"/>
    </i>
    <i r="1">
      <x v="5006"/>
    </i>
    <i r="1">
      <x v="5177"/>
    </i>
    <i r="1">
      <x v="555"/>
    </i>
    <i r="1">
      <x v="3843"/>
    </i>
    <i r="1">
      <x v="4019"/>
    </i>
    <i r="1">
      <x v="5165"/>
    </i>
    <i r="1">
      <x v="3654"/>
    </i>
    <i r="1">
      <x v="3926"/>
    </i>
    <i r="1">
      <x v="4201"/>
    </i>
    <i r="1">
      <x v="3707"/>
    </i>
    <i r="1">
      <x v="5154"/>
    </i>
    <i r="1">
      <x v="3422"/>
    </i>
    <i r="1">
      <x v="5001"/>
    </i>
    <i r="1">
      <x v="4367"/>
    </i>
    <i r="1">
      <x v="4825"/>
    </i>
    <i r="1">
      <x v="4690"/>
    </i>
    <i r="1">
      <x v="5395"/>
    </i>
    <i r="1">
      <x v="4546"/>
    </i>
    <i r="1">
      <x v="4603"/>
    </i>
    <i r="1">
      <x v="3930"/>
    </i>
    <i r="1">
      <x v="5193"/>
    </i>
    <i r="1">
      <x v="5358"/>
    </i>
    <i r="1">
      <x v="4991"/>
    </i>
    <i r="1">
      <x v="5215"/>
    </i>
    <i r="1">
      <x v="4101"/>
    </i>
    <i r="1">
      <x v="3709"/>
    </i>
    <i r="1">
      <x v="3923"/>
    </i>
    <i r="1">
      <x v="1181"/>
    </i>
    <i r="1">
      <x v="5216"/>
    </i>
    <i r="1">
      <x v="878"/>
    </i>
    <i r="1">
      <x v="5163"/>
    </i>
    <i r="1">
      <x v="2506"/>
    </i>
    <i r="1">
      <x v="4615"/>
    </i>
    <i r="1">
      <x v="4864"/>
    </i>
    <i r="1">
      <x v="4979"/>
    </i>
    <i r="1">
      <x v="4640"/>
    </i>
    <i r="1">
      <x v="2839"/>
    </i>
    <i r="1">
      <x v="4869"/>
    </i>
    <i r="1">
      <x v="4555"/>
    </i>
    <i r="1">
      <x v="4584"/>
    </i>
    <i r="1">
      <x v="4039"/>
    </i>
    <i r="1">
      <x v="5291"/>
    </i>
    <i r="1">
      <x v="4548"/>
    </i>
    <i r="1">
      <x v="4986"/>
    </i>
    <i r="1">
      <x v="5332"/>
    </i>
    <i r="1">
      <x v="4871"/>
    </i>
    <i r="1">
      <x v="3733"/>
    </i>
    <i r="1">
      <x v="3172"/>
    </i>
    <i r="1">
      <x v="4590"/>
    </i>
    <i r="1">
      <x v="5298"/>
    </i>
    <i r="1">
      <x v="4816"/>
    </i>
    <i r="1">
      <x v="3699"/>
    </i>
    <i r="1">
      <x v="4566"/>
    </i>
    <i r="1">
      <x v="4993"/>
    </i>
    <i r="1">
      <x v="3929"/>
    </i>
    <i r="1">
      <x v="5158"/>
    </i>
    <i r="1">
      <x v="5217"/>
    </i>
    <i r="1">
      <x v="5361"/>
    </i>
    <i r="1">
      <x v="3514"/>
    </i>
    <i r="1">
      <x v="4216"/>
    </i>
    <i r="1">
      <x v="1207"/>
    </i>
    <i r="1">
      <x v="4185"/>
    </i>
    <i r="1">
      <x v="5147"/>
    </i>
    <i r="1">
      <x v="5172"/>
    </i>
    <i r="1">
      <x v="5340"/>
    </i>
    <i r="1">
      <x v="5353"/>
    </i>
    <i r="1">
      <x v="4560"/>
    </i>
    <i r="1">
      <x v="5155"/>
    </i>
    <i r="1">
      <x v="5156"/>
    </i>
    <i r="1">
      <x v="4462"/>
    </i>
    <i r="1">
      <x v="5068"/>
    </i>
    <i r="1">
      <x v="5069"/>
    </i>
    <i r="1">
      <x v="5070"/>
    </i>
    <i r="1">
      <x v="5129"/>
    </i>
    <i r="1">
      <x v="4467"/>
    </i>
    <i r="1">
      <x v="4058"/>
    </i>
    <i r="1">
      <x v="3648"/>
    </i>
    <i r="1">
      <x v="3998"/>
    </i>
    <i r="1">
      <x v="4619"/>
    </i>
    <i r="1">
      <x v="5192"/>
    </i>
    <i r="1">
      <x v="3890"/>
    </i>
    <i r="1">
      <x v="5310"/>
    </i>
    <i r="1">
      <x v="4978"/>
    </i>
    <i r="1">
      <x v="5396"/>
    </i>
    <i r="1">
      <x v="4195"/>
    </i>
    <i r="1">
      <x v="4561"/>
    </i>
    <i r="1">
      <x v="5354"/>
    </i>
    <i r="1">
      <x v="4687"/>
    </i>
    <i r="1">
      <x v="4385"/>
    </i>
    <i r="1">
      <x v="4684"/>
    </i>
    <i r="1">
      <x v="4486"/>
    </i>
    <i r="1">
      <x v="5201"/>
    </i>
    <i r="1">
      <x v="4730"/>
    </i>
    <i r="1">
      <x v="5072"/>
    </i>
    <i r="1">
      <x v="4982"/>
    </i>
    <i r="1">
      <x v="3596"/>
    </i>
    <i r="1">
      <x v="3557"/>
    </i>
    <i r="1">
      <x v="5182"/>
    </i>
    <i r="1">
      <x v="4863"/>
    </i>
    <i r="1">
      <x v="3924"/>
    </i>
    <i r="1">
      <x v="4490"/>
    </i>
    <i r="1">
      <x v="3793"/>
    </i>
    <i r="1">
      <x v="5297"/>
    </i>
    <i r="1">
      <x v="5197"/>
    </i>
    <i r="1">
      <x v="3925"/>
    </i>
    <i r="1">
      <x v="4031"/>
    </i>
    <i r="1">
      <x v="5261"/>
    </i>
    <i r="1">
      <x v="4463"/>
    </i>
    <i r="1">
      <x v="5296"/>
    </i>
    <i r="1">
      <x v="5202"/>
    </i>
    <i r="1">
      <x v="1031"/>
    </i>
    <i r="1">
      <x v="5345"/>
    </i>
    <i r="1">
      <x v="5352"/>
    </i>
    <i r="1">
      <x v="3875"/>
    </i>
    <i r="1">
      <x v="3252"/>
    </i>
    <i r="1">
      <x v="4383"/>
    </i>
    <i r="1">
      <x v="3670"/>
    </i>
    <i r="1">
      <x v="5218"/>
    </i>
    <i r="1">
      <x v="3362"/>
    </i>
    <i r="1">
      <x v="5351"/>
    </i>
    <i r="1">
      <x v="4916"/>
    </i>
    <i r="1">
      <x v="3442"/>
    </i>
    <i r="1">
      <x v="4656"/>
    </i>
    <i r="1">
      <x v="4391"/>
    </i>
    <i r="1">
      <x v="3647"/>
    </i>
    <i r="1">
      <x v="3754"/>
    </i>
    <i r="1">
      <x v="1240"/>
    </i>
    <i r="1">
      <x v="3799"/>
    </i>
    <i r="1">
      <x v="3245"/>
    </i>
    <i r="1">
      <x v="3084"/>
    </i>
    <i r="1">
      <x v="5000"/>
    </i>
    <i r="1">
      <x v="3743"/>
    </i>
    <i r="1">
      <x v="5330"/>
    </i>
    <i r="1">
      <x v="3712"/>
    </i>
    <i r="1">
      <x v="4562"/>
    </i>
    <i r="1">
      <x v="4563"/>
    </i>
    <i r="1">
      <x v="4374"/>
    </i>
    <i r="1">
      <x v="4394"/>
    </i>
    <i r="1">
      <x v="3745"/>
    </i>
    <i r="1">
      <x v="3726"/>
    </i>
    <i r="1">
      <x v="4774"/>
    </i>
    <i r="1">
      <x v="3355"/>
    </i>
    <i r="1">
      <x v="319"/>
    </i>
    <i r="1">
      <x v="3553"/>
    </i>
    <i r="1">
      <x v="3741"/>
    </i>
    <i r="1">
      <x v="3703"/>
    </i>
    <i r="1">
      <x v="3532"/>
    </i>
    <i r="1">
      <x v="4598"/>
    </i>
    <i r="1">
      <x v="3746"/>
    </i>
    <i r="1">
      <x v="4157"/>
    </i>
    <i r="1">
      <x v="4567"/>
    </i>
    <i r="1">
      <x v="3971"/>
    </i>
    <i r="1">
      <x v="3738"/>
    </i>
    <i r="1">
      <x v="4910"/>
    </i>
    <i r="1">
      <x v="3933"/>
    </i>
    <i r="1">
      <x v="3554"/>
    </i>
    <i r="1">
      <x v="4126"/>
    </i>
    <i r="1">
      <x v="3927"/>
    </i>
    <i r="1">
      <x v="4600"/>
    </i>
    <i r="1">
      <x v="4407"/>
    </i>
    <i r="1">
      <x v="4372"/>
    </i>
    <i r="1">
      <x v="4589"/>
    </i>
    <i r="1">
      <x v="3604"/>
    </i>
    <i r="1">
      <x v="4460"/>
    </i>
    <i r="1">
      <x v="3717"/>
    </i>
    <i r="1">
      <x v="4389"/>
    </i>
    <i t="default">
      <x/>
    </i>
    <i>
      <x v="1"/>
      <x v="89"/>
    </i>
    <i r="1">
      <x v="1314"/>
    </i>
    <i r="1">
      <x v="368"/>
    </i>
    <i r="1">
      <x v="223"/>
    </i>
    <i r="1">
      <x v="2081"/>
    </i>
    <i r="1">
      <x v="183"/>
    </i>
    <i r="1">
      <x v="1394"/>
    </i>
    <i r="1">
      <x v="1369"/>
    </i>
    <i r="1">
      <x v="151"/>
    </i>
    <i r="1">
      <x v="2112"/>
    </i>
    <i r="1">
      <x v="1337"/>
    </i>
    <i r="1">
      <x v="1354"/>
    </i>
    <i r="1">
      <x v="1341"/>
    </i>
    <i r="1">
      <x v="135"/>
    </i>
    <i r="1">
      <x v="389"/>
    </i>
    <i r="1">
      <x v="220"/>
    </i>
    <i r="1">
      <x v="169"/>
    </i>
    <i r="1">
      <x v="1368"/>
    </i>
    <i r="1">
      <x v="2121"/>
    </i>
    <i r="1">
      <x v="1807"/>
    </i>
    <i r="1">
      <x v="1803"/>
    </i>
    <i r="1">
      <x v="4651"/>
    </i>
    <i r="1">
      <x v="2163"/>
    </i>
    <i r="1">
      <x v="3"/>
    </i>
    <i r="1">
      <x v="445"/>
    </i>
    <i r="1">
      <x v="2142"/>
    </i>
    <i r="1">
      <x v="341"/>
    </i>
    <i r="1">
      <x v="568"/>
    </i>
    <i r="1">
      <x v="257"/>
    </i>
    <i r="1">
      <x v="2105"/>
    </i>
    <i r="1">
      <x v="1934"/>
    </i>
    <i r="1">
      <x v="1411"/>
    </i>
    <i r="1">
      <x v="2234"/>
    </i>
    <i r="1">
      <x v="2196"/>
    </i>
    <i r="1">
      <x v="9"/>
    </i>
    <i r="1">
      <x v="508"/>
    </i>
    <i r="1">
      <x v="467"/>
    </i>
    <i r="1">
      <x v="1348"/>
    </i>
    <i r="1">
      <x v="1388"/>
    </i>
    <i r="1">
      <x v="2150"/>
    </i>
    <i r="1">
      <x v="1846"/>
    </i>
    <i r="1">
      <x v="488"/>
    </i>
    <i r="1">
      <x v="219"/>
    </i>
    <i r="1">
      <x v="45"/>
    </i>
    <i r="1">
      <x v="119"/>
    </i>
    <i r="1">
      <x v="466"/>
    </i>
    <i r="1">
      <x v="150"/>
    </i>
    <i r="1">
      <x v="2233"/>
    </i>
    <i r="1">
      <x v="1358"/>
    </i>
    <i r="1">
      <x v="2132"/>
    </i>
    <i r="1">
      <x v="1797"/>
    </i>
    <i r="1">
      <x v="507"/>
    </i>
    <i r="1">
      <x v="1410"/>
    </i>
    <i r="1">
      <x v="1367"/>
    </i>
    <i r="1">
      <x v="4414"/>
    </i>
    <i r="1">
      <x v="421"/>
    </i>
    <i r="1">
      <x v="1330"/>
    </i>
    <i r="1">
      <x v="290"/>
    </i>
    <i r="1">
      <x v="468"/>
    </i>
    <i r="1">
      <x v="3257"/>
    </i>
    <i r="1">
      <x v="1821"/>
    </i>
    <i r="1">
      <x v="2900"/>
    </i>
    <i r="1">
      <x v="530"/>
    </i>
    <i r="1">
      <x v="408"/>
    </i>
    <i r="1">
      <x v="1051"/>
    </i>
    <i r="1">
      <x v="4485"/>
    </i>
    <i r="1">
      <x v="1267"/>
    </i>
    <i r="1">
      <x v="489"/>
    </i>
    <i r="1">
      <x v="193"/>
    </i>
    <i r="1">
      <x v="4510"/>
    </i>
    <i r="1">
      <x v="520"/>
    </i>
    <i r="1">
      <x v="4484"/>
    </i>
    <i r="1">
      <x v="1416"/>
    </i>
    <i r="1">
      <x v="2412"/>
    </i>
    <i r="1">
      <x v="1406"/>
    </i>
    <i r="1">
      <x v="4036"/>
    </i>
    <i r="1">
      <x v="5014"/>
    </i>
    <i r="1">
      <x v="1012"/>
    </i>
    <i r="1">
      <x v="5013"/>
    </i>
    <i r="1">
      <x v="4008"/>
    </i>
    <i r="1">
      <x v="3606"/>
    </i>
    <i r="1">
      <x v="3656"/>
    </i>
    <i t="default">
      <x v="1"/>
    </i>
    <i>
      <x v="2"/>
      <x v="2029"/>
    </i>
    <i r="1">
      <x v="33"/>
    </i>
    <i r="1">
      <x v="373"/>
    </i>
    <i r="1">
      <x v="3830"/>
    </i>
    <i r="1">
      <x v="1286"/>
    </i>
    <i r="1">
      <x v="2206"/>
    </i>
    <i r="1">
      <x v="1763"/>
    </i>
    <i r="1">
      <x v="954"/>
    </i>
    <i r="1">
      <x v="1396"/>
    </i>
    <i r="1">
      <x v="2114"/>
    </i>
    <i r="1">
      <x v="4919"/>
    </i>
    <i r="1">
      <x v="2032"/>
    </i>
    <i r="1">
      <x v="3607"/>
    </i>
    <i r="1">
      <x v="2058"/>
    </i>
    <i r="1">
      <x v="4511"/>
    </i>
    <i r="1">
      <x v="2090"/>
    </i>
    <i r="1">
      <x v="3401"/>
    </i>
    <i r="1">
      <x v="2044"/>
    </i>
    <i r="1">
      <x v="473"/>
    </i>
    <i r="1">
      <x v="1301"/>
    </i>
    <i r="1">
      <x v="2235"/>
    </i>
    <i r="1">
      <x v="2025"/>
    </i>
    <i r="1">
      <x v="64"/>
    </i>
    <i r="1">
      <x v="1413"/>
    </i>
    <i r="1">
      <x v="2034"/>
    </i>
    <i r="1">
      <x v="535"/>
    </i>
    <i r="1">
      <x v="2033"/>
    </i>
    <i r="1">
      <x v="123"/>
    </i>
    <i r="1">
      <x v="1772"/>
    </i>
    <i r="1">
      <x v="105"/>
    </i>
    <i r="1">
      <x v="312"/>
    </i>
    <i r="1">
      <x v="2030"/>
    </i>
    <i r="1">
      <x v="2586"/>
    </i>
    <i r="1">
      <x v="2063"/>
    </i>
    <i r="1">
      <x v="5281"/>
    </i>
    <i r="1">
      <x v="5300"/>
    </i>
    <i r="1">
      <x v="1338"/>
    </i>
    <i r="1">
      <x v="424"/>
    </i>
    <i r="1">
      <x v="1999"/>
    </i>
    <i r="1">
      <x v="199"/>
    </i>
    <i r="1">
      <x v="1295"/>
    </i>
    <i r="1">
      <x v="5114"/>
    </i>
    <i r="1">
      <x v="153"/>
    </i>
    <i r="1">
      <x v="1320"/>
    </i>
    <i r="1">
      <x v="2031"/>
    </i>
    <i r="1">
      <x v="37"/>
    </i>
    <i r="1">
      <x v="1290"/>
    </i>
    <i r="1">
      <x v="36"/>
    </i>
    <i r="1">
      <x v="29"/>
    </i>
    <i r="1">
      <x v="1764"/>
    </i>
    <i r="1">
      <x v="35"/>
    </i>
    <i r="1">
      <x v="38"/>
    </i>
    <i r="1">
      <x v="50"/>
    </i>
    <i r="1">
      <x v="2127"/>
    </i>
    <i r="1">
      <x v="2827"/>
    </i>
    <i r="1">
      <x v="1804"/>
    </i>
    <i r="1">
      <x v="3694"/>
    </i>
    <i r="1">
      <x v="1287"/>
    </i>
    <i r="1">
      <x v="139"/>
    </i>
    <i r="1">
      <x v="1760"/>
    </i>
    <i r="1">
      <x v="2636"/>
    </i>
    <i r="1">
      <x v="5256"/>
    </i>
    <i r="1">
      <x v="1289"/>
    </i>
    <i r="1">
      <x v="2039"/>
    </i>
    <i r="1">
      <x v="4594"/>
    </i>
    <i r="1">
      <x v="2511"/>
    </i>
    <i r="1">
      <x v="3438"/>
    </i>
    <i r="1">
      <x v="3829"/>
    </i>
    <i r="1">
      <x v="5016"/>
    </i>
    <i r="1">
      <x v="850"/>
    </i>
    <i r="1">
      <x v="950"/>
    </i>
    <i r="1">
      <x v="3889"/>
    </i>
    <i t="default">
      <x v="2"/>
    </i>
    <i>
      <x v="3"/>
      <x v="2373"/>
    </i>
    <i r="1">
      <x v="4693"/>
    </i>
    <i r="1">
      <x v="3299"/>
    </i>
    <i r="1">
      <x v="4694"/>
    </i>
    <i r="1">
      <x v="4702"/>
    </i>
    <i r="1">
      <x v="3298"/>
    </i>
    <i r="1">
      <x v="4496"/>
    </i>
    <i r="1">
      <x v="2704"/>
    </i>
    <i r="1">
      <x v="2190"/>
    </i>
    <i r="1">
      <x v="2175"/>
    </i>
    <i r="1">
      <x v="3301"/>
    </i>
    <i r="1">
      <x v="3417"/>
    </i>
    <i r="1">
      <x v="3294"/>
    </i>
    <i r="1">
      <x v="4696"/>
    </i>
    <i r="1">
      <x v="2165"/>
    </i>
    <i r="1">
      <x v="3492"/>
    </i>
    <i r="1">
      <x v="3300"/>
    </i>
    <i r="1">
      <x v="3884"/>
    </i>
    <i r="1">
      <x v="4483"/>
    </i>
    <i r="1">
      <x v="2111"/>
    </i>
    <i r="1">
      <x v="3885"/>
    </i>
    <i r="1">
      <x v="446"/>
    </i>
    <i r="1">
      <x v="2176"/>
    </i>
    <i r="1">
      <x v="2210"/>
    </i>
    <i r="1">
      <x v="3459"/>
    </i>
    <i r="1">
      <x v="4800"/>
    </i>
    <i r="1">
      <x v="1408"/>
    </i>
    <i r="1">
      <x v="4010"/>
    </i>
    <i r="1">
      <x v="4474"/>
    </i>
    <i r="1">
      <x v="3293"/>
    </i>
    <i r="1">
      <x v="4234"/>
    </i>
    <i r="1">
      <x v="2076"/>
    </i>
    <i r="1">
      <x v="3296"/>
    </i>
    <i r="1">
      <x v="2993"/>
    </i>
    <i r="1">
      <x v="2059"/>
    </i>
    <i r="1">
      <x v="4052"/>
    </i>
    <i r="1">
      <x v="3632"/>
    </i>
    <i r="1">
      <x v="369"/>
    </i>
    <i r="1">
      <x v="2191"/>
    </i>
    <i r="1">
      <x v="4660"/>
    </i>
    <i r="1">
      <x v="3883"/>
    </i>
    <i r="1">
      <x v="3295"/>
    </i>
    <i r="1">
      <x v="4012"/>
    </i>
    <i r="1">
      <x v="2189"/>
    </i>
    <i r="1">
      <x v="2952"/>
    </i>
    <i r="1">
      <x v="3887"/>
    </i>
    <i r="1">
      <x v="5228"/>
    </i>
    <i r="1">
      <x v="3407"/>
    </i>
    <i r="1">
      <x v="317"/>
    </i>
    <i r="1">
      <x v="4169"/>
    </i>
    <i r="1">
      <x v="5319"/>
    </i>
    <i r="1">
      <x v="271"/>
    </i>
    <i r="1">
      <x v="3428"/>
    </i>
    <i r="1">
      <x v="122"/>
    </i>
    <i r="1">
      <x v="3363"/>
    </i>
    <i r="1">
      <x v="3881"/>
    </i>
    <i r="1">
      <x v="4476"/>
    </i>
    <i r="1">
      <x v="2124"/>
    </i>
    <i r="1">
      <x v="2208"/>
    </i>
    <i r="1">
      <x v="4659"/>
    </i>
    <i r="1">
      <x v="1458"/>
    </i>
    <i r="1">
      <x v="2954"/>
    </i>
    <i r="1">
      <x v="1802"/>
    </i>
    <i r="1">
      <x v="2078"/>
    </i>
    <i r="1">
      <x v="4002"/>
    </i>
    <i r="1">
      <x v="3864"/>
    </i>
    <i r="1">
      <x v="5018"/>
    </i>
    <i r="1">
      <x v="5305"/>
    </i>
    <i r="1">
      <x v="2116"/>
    </i>
    <i r="1">
      <x v="4006"/>
    </i>
    <i r="1">
      <x v="3360"/>
    </i>
    <i r="1">
      <x v="3835"/>
    </i>
    <i r="1">
      <x v="2225"/>
    </i>
    <i r="1">
      <x v="2226"/>
    </i>
    <i r="1">
      <x v="3406"/>
    </i>
    <i r="1">
      <x v="3297"/>
    </i>
    <i r="1">
      <x v="3888"/>
    </i>
    <i r="1">
      <x v="2207"/>
    </i>
    <i r="1">
      <x v="158"/>
    </i>
    <i r="1">
      <x v="5286"/>
    </i>
    <i r="1">
      <x v="3284"/>
    </i>
    <i r="1">
      <x v="3975"/>
    </i>
    <i r="1">
      <x v="3587"/>
    </i>
    <i r="1">
      <x v="4262"/>
    </i>
    <i r="1">
      <x v="2223"/>
    </i>
    <i r="1">
      <x v="3283"/>
    </i>
    <i r="1">
      <x v="4703"/>
    </i>
    <i r="1">
      <x v="3462"/>
    </i>
    <i r="1">
      <x v="4067"/>
    </i>
    <i r="1">
      <x v="4005"/>
    </i>
    <i r="1">
      <x v="4213"/>
    </i>
    <i r="1">
      <x v="1386"/>
    </i>
    <i r="1">
      <x v="3285"/>
    </i>
    <i r="1">
      <x v="2355"/>
    </i>
    <i r="1">
      <x v="4737"/>
    </i>
    <i r="1">
      <x v="2994"/>
    </i>
    <i r="1">
      <x v="3882"/>
    </i>
    <i r="1">
      <x v="1380"/>
    </i>
    <i r="1">
      <x v="2371"/>
    </i>
    <i r="1">
      <x v="3856"/>
    </i>
    <i r="1">
      <x v="2236"/>
    </i>
    <i r="1">
      <x v="2211"/>
    </i>
    <i r="1">
      <x v="1421"/>
    </i>
    <i r="1">
      <x v="230"/>
    </i>
    <i r="1">
      <x v="4920"/>
    </i>
    <i r="1">
      <x v="2581"/>
    </i>
    <i r="1">
      <x v="4736"/>
    </i>
    <i r="1">
      <x v="3143"/>
    </i>
    <i r="1">
      <x v="3437"/>
    </i>
    <i r="1">
      <x v="2231"/>
    </i>
    <i r="1">
      <x v="4068"/>
    </i>
    <i r="1">
      <x v="4049"/>
    </i>
    <i r="1">
      <x v="3470"/>
    </i>
    <i r="1">
      <x v="4839"/>
    </i>
    <i r="1">
      <x v="2227"/>
    </i>
    <i r="1">
      <x v="3319"/>
    </i>
    <i r="1">
      <x v="2667"/>
    </i>
    <i r="1">
      <x v="4452"/>
    </i>
    <i r="1">
      <x v="3473"/>
    </i>
    <i r="1">
      <x v="2370"/>
    </i>
    <i r="1">
      <x v="1838"/>
    </i>
    <i r="1">
      <x v="3268"/>
    </i>
    <i r="1">
      <x v="3460"/>
    </i>
    <i r="1">
      <x v="2996"/>
    </i>
    <i r="1">
      <x v="4988"/>
    </i>
    <i r="1">
      <x v="2276"/>
    </i>
    <i r="1">
      <x v="4069"/>
    </i>
    <i r="1">
      <x v="270"/>
    </i>
    <i r="1">
      <x v="3313"/>
    </i>
    <i r="1">
      <x v="2790"/>
    </i>
    <i r="1">
      <x v="3853"/>
    </i>
    <i r="1">
      <x v="3443"/>
    </i>
    <i r="1">
      <x v="4064"/>
    </i>
    <i r="1">
      <x v="3589"/>
    </i>
    <i r="1">
      <x v="4162"/>
    </i>
    <i r="1">
      <x v="3631"/>
    </i>
    <i r="1">
      <x v="1420"/>
    </i>
    <i r="1">
      <x v="2188"/>
    </i>
    <i r="1">
      <x v="3318"/>
    </i>
    <i r="1">
      <x v="4781"/>
    </i>
    <i r="1">
      <x v="5304"/>
    </i>
    <i r="1">
      <x v="3948"/>
    </i>
    <i r="1">
      <x v="4704"/>
    </i>
    <i r="1">
      <x v="5324"/>
    </i>
    <i r="1">
      <x v="5306"/>
    </i>
    <i r="1">
      <x v="4014"/>
    </i>
    <i r="1">
      <x v="4672"/>
    </i>
    <i r="1">
      <x v="5019"/>
    </i>
    <i r="1">
      <x v="3750"/>
    </i>
    <i r="1">
      <x v="4658"/>
    </i>
    <i r="1">
      <x v="4799"/>
    </i>
    <i r="1">
      <x v="5302"/>
    </i>
    <i r="1">
      <x v="4838"/>
    </i>
    <i r="1">
      <x v="3749"/>
    </i>
    <i r="1">
      <x v="4670"/>
    </i>
    <i r="1">
      <x v="5021"/>
    </i>
    <i r="1">
      <x v="4681"/>
    </i>
    <i r="1">
      <x v="5194"/>
    </i>
    <i r="1">
      <x v="5061"/>
    </i>
    <i r="1">
      <x v="5020"/>
    </i>
    <i r="1">
      <x v="4735"/>
    </i>
    <i r="1">
      <x v="4015"/>
    </i>
    <i r="1">
      <x v="4400"/>
    </i>
    <i r="1">
      <x v="4399"/>
    </i>
    <i r="1">
      <x v="5017"/>
    </i>
    <i r="1">
      <x v="4661"/>
    </i>
    <i r="1">
      <x v="4261"/>
    </i>
    <i r="1">
      <x v="5274"/>
    </i>
    <i r="1">
      <x v="5279"/>
    </i>
    <i r="1">
      <x v="4905"/>
    </i>
    <i r="1">
      <x v="4402"/>
    </i>
    <i r="1">
      <x v="4801"/>
    </i>
    <i r="1">
      <x v="4692"/>
    </i>
    <i r="1">
      <x v="5273"/>
    </i>
    <i r="1">
      <x v="4921"/>
    </i>
    <i r="1">
      <x v="4906"/>
    </i>
    <i r="1">
      <x v="4260"/>
    </i>
    <i r="1">
      <x v="4695"/>
    </i>
    <i r="1">
      <x v="4923"/>
    </i>
    <i r="1">
      <x v="3822"/>
    </i>
    <i r="1">
      <x v="5153"/>
    </i>
    <i r="1">
      <x v="4217"/>
    </i>
    <i r="1">
      <x v="5161"/>
    </i>
    <i r="1">
      <x v="5195"/>
    </i>
    <i r="1">
      <x v="3949"/>
    </i>
    <i r="1">
      <x v="1844"/>
    </i>
    <i r="1">
      <x v="5151"/>
    </i>
    <i r="1">
      <x v="5301"/>
    </i>
    <i r="1">
      <x v="5278"/>
    </i>
    <i r="1">
      <x v="5356"/>
    </i>
    <i r="1">
      <x v="4218"/>
    </i>
    <i r="1">
      <x v="5386"/>
    </i>
    <i r="1">
      <x v="3405"/>
    </i>
    <i r="1">
      <x v="5221"/>
    </i>
    <i r="1">
      <x v="5175"/>
    </i>
    <i r="1">
      <x v="5211"/>
    </i>
    <i r="1">
      <x v="3938"/>
    </i>
    <i r="1">
      <x v="5188"/>
    </i>
    <i r="1">
      <x v="4680"/>
    </i>
    <i r="1">
      <x v="4679"/>
    </i>
    <i r="1">
      <x v="4059"/>
    </i>
    <i r="1">
      <x v="5152"/>
    </i>
    <i r="1">
      <x v="5259"/>
    </i>
    <i r="1">
      <x v="4180"/>
    </i>
    <i r="1">
      <x v="4514"/>
    </i>
    <i r="1">
      <x v="5198"/>
    </i>
    <i r="1">
      <x v="4515"/>
    </i>
    <i r="1">
      <x v="4512"/>
    </i>
    <i r="1">
      <x v="2077"/>
    </i>
    <i r="1">
      <x v="5338"/>
    </i>
    <i t="default">
      <x v="3"/>
    </i>
    <i>
      <x v="4"/>
      <x v="4929"/>
    </i>
    <i r="1">
      <x v="4933"/>
    </i>
    <i r="1">
      <x v="4935"/>
    </i>
    <i r="1">
      <x v="2094"/>
    </i>
    <i r="1">
      <x v="175"/>
    </i>
    <i r="1">
      <x v="2135"/>
    </i>
    <i r="1">
      <x v="195"/>
    </i>
    <i r="1">
      <x v="109"/>
    </i>
    <i r="1">
      <x v="1"/>
    </i>
    <i r="1">
      <x v="1002"/>
    </i>
    <i r="1">
      <x v="2106"/>
    </i>
    <i r="1">
      <x v="120"/>
    </i>
    <i r="1">
      <x v="4934"/>
    </i>
    <i r="1">
      <x v="1791"/>
    </i>
    <i r="1">
      <x v="1812"/>
    </i>
    <i r="1">
      <x v="516"/>
    </i>
    <i r="1">
      <x v="1359"/>
    </i>
    <i r="1">
      <x v="4928"/>
    </i>
    <i r="1">
      <x v="1324"/>
    </i>
    <i r="1">
      <x v="228"/>
    </i>
    <i r="1">
      <x v="1823"/>
    </i>
    <i r="1">
      <x v="4320"/>
    </i>
    <i r="1">
      <x v="238"/>
    </i>
    <i r="1">
      <x v="2152"/>
    </i>
    <i r="1">
      <x v="19"/>
    </i>
    <i r="1">
      <x v="1331"/>
    </i>
    <i r="1">
      <x v="1350"/>
    </i>
    <i r="1">
      <x v="2353"/>
    </i>
    <i r="1">
      <x v="1265"/>
    </i>
    <i r="1">
      <x v="40"/>
    </i>
    <i r="1">
      <x v="1778"/>
    </i>
    <i r="1">
      <x v="65"/>
    </i>
    <i r="1">
      <x v="1799"/>
    </i>
    <i r="1">
      <x v="1810"/>
    </i>
    <i r="1">
      <x v="2338"/>
    </i>
    <i r="1">
      <x v="3003"/>
    </i>
    <i r="1">
      <x v="1753"/>
    </i>
    <i r="1">
      <x v="2015"/>
    </i>
    <i r="1">
      <x v="4232"/>
    </i>
    <i r="1">
      <x v="2303"/>
    </i>
    <i r="1">
      <x v="2061"/>
    </i>
    <i r="1">
      <x v="2305"/>
    </i>
    <i r="1">
      <x v="152"/>
    </i>
    <i r="1">
      <x v="2454"/>
    </i>
    <i r="1">
      <x v="2071"/>
    </i>
    <i r="1">
      <x v="320"/>
    </i>
    <i r="1">
      <x v="3418"/>
    </i>
    <i r="1">
      <x v="3831"/>
    </i>
    <i r="1">
      <x v="110"/>
    </i>
    <i r="1">
      <x v="77"/>
    </i>
    <i r="1">
      <x v="1773"/>
    </i>
    <i r="1">
      <x/>
    </i>
    <i r="1">
      <x v="1752"/>
    </i>
    <i r="1">
      <x v="1806"/>
    </i>
    <i r="1">
      <x v="2754"/>
    </i>
    <i r="1">
      <x v="66"/>
    </i>
    <i r="1">
      <x v="3860"/>
    </i>
    <i r="1">
      <x v="3609"/>
    </i>
    <i r="1">
      <x v="4924"/>
    </i>
    <i r="1">
      <x v="20"/>
    </i>
    <i r="1">
      <x v="1276"/>
    </i>
    <i r="1">
      <x v="164"/>
    </i>
    <i r="1">
      <x v="4925"/>
    </i>
    <i r="1">
      <x v="1748"/>
    </i>
    <i r="1">
      <x v="2306"/>
    </i>
    <i r="1">
      <x v="1370"/>
    </i>
    <i r="1">
      <x v="1302"/>
    </i>
    <i r="1">
      <x v="10"/>
    </i>
    <i r="1">
      <x v="3969"/>
    </i>
    <i r="1">
      <x v="315"/>
    </i>
    <i r="1">
      <x v="1774"/>
    </i>
    <i r="1">
      <x v="71"/>
    </i>
    <i r="1">
      <x v="4653"/>
    </i>
    <i r="1">
      <x v="2606"/>
    </i>
    <i r="1">
      <x v="2354"/>
    </i>
    <i r="1">
      <x v="4652"/>
    </i>
    <i r="1">
      <x v="3858"/>
    </i>
    <i r="1">
      <x v="1776"/>
    </i>
    <i r="1">
      <x v="1907"/>
    </i>
    <i r="1">
      <x v="1345"/>
    </i>
    <i r="1">
      <x v="1836"/>
    </i>
    <i r="1">
      <x v="170"/>
    </i>
    <i r="1">
      <x v="3833"/>
    </i>
    <i r="1">
      <x v="260"/>
    </i>
    <i r="1">
      <x v="1271"/>
    </i>
    <i r="1">
      <x v="1794"/>
    </i>
    <i r="1">
      <x v="451"/>
    </i>
    <i r="1">
      <x v="4318"/>
    </i>
    <i r="1">
      <x v="943"/>
    </i>
    <i r="1">
      <x v="2304"/>
    </i>
    <i r="1">
      <x v="3016"/>
    </i>
    <i r="1">
      <x v="1303"/>
    </i>
    <i r="1">
      <x v="5"/>
    </i>
    <i r="1">
      <x v="321"/>
    </i>
    <i r="1">
      <x v="2518"/>
    </i>
    <i r="1">
      <x v="1833"/>
    </i>
    <i r="1">
      <x v="75"/>
    </i>
    <i r="1">
      <x v="925"/>
    </i>
    <i r="1">
      <x v="2337"/>
    </i>
    <i r="1">
      <x v="251"/>
    </i>
    <i r="1">
      <x v="3806"/>
    </i>
    <i r="1">
      <x v="522"/>
    </i>
    <i r="1">
      <x v="983"/>
    </i>
    <i r="1">
      <x v="3094"/>
    </i>
    <i r="1">
      <x v="1275"/>
    </i>
    <i r="1">
      <x v="17"/>
    </i>
    <i r="1">
      <x v="1828"/>
    </i>
    <i r="1">
      <x v="264"/>
    </i>
    <i r="1">
      <x v="394"/>
    </i>
    <i r="1">
      <x v="1798"/>
    </i>
    <i r="1">
      <x v="1297"/>
    </i>
    <i r="1">
      <x v="512"/>
    </i>
    <i r="1">
      <x v="1019"/>
    </i>
    <i r="1">
      <x v="2309"/>
    </i>
    <i r="1">
      <x v="3213"/>
    </i>
    <i r="1">
      <x v="4698"/>
    </i>
    <i r="1">
      <x v="599"/>
    </i>
    <i r="1">
      <x v="2325"/>
    </i>
    <i r="1">
      <x v="4229"/>
    </i>
    <i r="1">
      <x v="4237"/>
    </i>
    <i r="1">
      <x v="3665"/>
    </i>
    <i r="1">
      <x v="92"/>
    </i>
    <i r="1">
      <x v="1749"/>
    </i>
    <i r="1">
      <x v="920"/>
    </i>
    <i r="1">
      <x v="3862"/>
    </i>
    <i r="1">
      <x v="2312"/>
    </i>
    <i r="1">
      <x v="142"/>
    </i>
    <i r="1">
      <x v="4148"/>
    </i>
    <i r="1">
      <x v="3812"/>
    </i>
    <i r="1">
      <x v="3818"/>
    </i>
    <i r="1">
      <x v="4196"/>
    </i>
    <i r="1">
      <x v="572"/>
    </i>
    <i r="1">
      <x v="3691"/>
    </i>
    <i r="1">
      <x v="501"/>
    </i>
    <i r="1">
      <x v="5025"/>
    </i>
    <i r="1">
      <x v="343"/>
    </i>
    <i r="1">
      <x v="2767"/>
    </i>
    <i r="1">
      <x v="4581"/>
    </i>
    <i r="1">
      <x v="4208"/>
    </i>
    <i r="1">
      <x v="3635"/>
    </i>
    <i r="1">
      <x v="559"/>
    </i>
    <i r="1">
      <x v="1848"/>
    </i>
    <i r="1">
      <x v="146"/>
    </i>
    <i r="1">
      <x v="4622"/>
    </i>
    <i r="1">
      <x v="4236"/>
    </i>
    <i r="1">
      <x v="2814"/>
    </i>
    <i r="1">
      <x v="4706"/>
    </i>
    <i r="1">
      <x v="246"/>
    </i>
    <i r="1">
      <x v="4731"/>
    </i>
    <i r="1">
      <x v="4609"/>
    </i>
    <i r="1">
      <x v="1834"/>
    </i>
    <i r="1">
      <x v="3610"/>
    </i>
    <i r="1">
      <x v="3816"/>
    </i>
    <i r="1">
      <x v="4028"/>
    </i>
    <i r="1">
      <x v="1048"/>
    </i>
    <i r="1">
      <x v="3815"/>
    </i>
    <i r="1">
      <x v="4580"/>
    </i>
    <i r="1">
      <x v="4627"/>
    </i>
    <i r="1">
      <x v="1933"/>
    </i>
    <i r="1">
      <x v="2950"/>
    </i>
    <i r="1">
      <x v="4197"/>
    </i>
    <i r="1">
      <x v="5238"/>
    </i>
    <i r="1">
      <x v="5073"/>
    </i>
    <i r="1">
      <x v="3803"/>
    </i>
    <i r="1">
      <x v="4456"/>
    </i>
    <i r="1">
      <x v="5024"/>
    </i>
    <i r="1">
      <x v="4942"/>
    </i>
    <i r="1">
      <x v="3533"/>
    </i>
    <i r="1">
      <x v="5317"/>
    </i>
    <i r="1">
      <x v="1832"/>
    </i>
    <i r="1">
      <x v="5023"/>
    </i>
    <i r="1">
      <x v="1745"/>
    </i>
    <i r="1">
      <x v="4732"/>
    </i>
    <i r="1">
      <x v="5264"/>
    </i>
    <i r="1">
      <x v="5307"/>
    </i>
    <i r="1">
      <x v="3560"/>
    </i>
    <i r="1">
      <x v="3955"/>
    </i>
    <i r="1">
      <x v="3365"/>
    </i>
    <i r="1">
      <x v="2531"/>
    </i>
    <i r="1">
      <x v="4618"/>
    </i>
    <i r="1">
      <x v="3180"/>
    </i>
    <i r="1">
      <x v="5382"/>
    </i>
    <i t="default">
      <x v="4"/>
    </i>
    <i>
      <x v="5"/>
      <x v="2027"/>
    </i>
    <i r="1">
      <x v="1284"/>
    </i>
    <i r="1">
      <x v="2149"/>
    </i>
    <i r="1">
      <x v="31"/>
    </i>
    <i r="1">
      <x v="339"/>
    </i>
    <i r="1">
      <x v="2134"/>
    </i>
    <i r="1">
      <x v="204"/>
    </i>
    <i r="1">
      <x v="2008"/>
    </i>
    <i r="1">
      <x v="192"/>
    </i>
    <i r="1">
      <x v="1820"/>
    </i>
    <i r="1">
      <x v="2155"/>
    </i>
    <i r="1">
      <x v="173"/>
    </i>
    <i r="1">
      <x v="2017"/>
    </i>
    <i r="1">
      <x v="2028"/>
    </i>
    <i r="1">
      <x v="1357"/>
    </i>
    <i r="1">
      <x v="2120"/>
    </i>
    <i r="1">
      <x v="1811"/>
    </i>
    <i r="1">
      <x v="1762"/>
    </i>
    <i r="1">
      <x v="2056"/>
    </i>
    <i r="1">
      <x v="2136"/>
    </i>
    <i r="1">
      <x v="2216"/>
    </i>
    <i r="1">
      <x v="149"/>
    </i>
    <i r="1">
      <x v="480"/>
    </i>
    <i r="1">
      <x v="2153"/>
    </i>
    <i r="1">
      <x v="2736"/>
    </i>
    <i r="1">
      <x v="148"/>
    </i>
    <i r="1">
      <x v="1269"/>
    </i>
    <i r="1">
      <x v="1349"/>
    </i>
    <i r="1">
      <x v="32"/>
    </i>
    <i r="1">
      <x v="196"/>
    </i>
    <i r="1">
      <x v="924"/>
    </i>
    <i r="1">
      <x v="234"/>
    </i>
    <i r="1">
      <x v="15"/>
    </i>
    <i r="1">
      <x v="190"/>
    </i>
    <i r="1">
      <x v="939"/>
    </i>
    <i r="1">
      <x v="244"/>
    </i>
    <i r="1">
      <x v="1746"/>
    </i>
    <i r="1">
      <x v="1285"/>
    </i>
    <i r="1">
      <x v="1750"/>
    </i>
    <i r="1">
      <x v="991"/>
    </i>
    <i r="1">
      <x v="4007"/>
    </i>
    <i r="1">
      <x v="981"/>
    </i>
    <i r="1">
      <x v="1273"/>
    </i>
    <i r="1">
      <x v="2096"/>
    </i>
    <i r="1">
      <x v="2123"/>
    </i>
    <i r="1">
      <x v="1362"/>
    </i>
    <i r="1">
      <x v="3805"/>
    </i>
    <i r="1">
      <x v="3612"/>
    </i>
    <i r="1">
      <x v="495"/>
    </i>
    <i r="1">
      <x v="3820"/>
    </i>
    <i r="1">
      <x v="3519"/>
    </i>
    <i r="1">
      <x v="4468"/>
    </i>
    <i r="1">
      <x v="2399"/>
    </i>
    <i r="1">
      <x v="4121"/>
    </i>
    <i r="1">
      <x v="3611"/>
    </i>
    <i r="1">
      <x v="247"/>
    </i>
    <i r="1">
      <x v="400"/>
    </i>
    <i r="1">
      <x v="985"/>
    </i>
    <i r="1">
      <x v="4949"/>
    </i>
    <i r="1">
      <x v="4733"/>
    </i>
    <i r="1">
      <x v="1037"/>
    </i>
    <i r="1">
      <x v="4948"/>
    </i>
    <i r="1">
      <x v="5360"/>
    </i>
    <i r="1">
      <x v="4520"/>
    </i>
    <i t="default">
      <x v="5"/>
    </i>
    <i>
      <x v="6"/>
      <x v="3986"/>
    </i>
    <i r="1">
      <x v="3989"/>
    </i>
    <i r="1">
      <x v="3985"/>
    </i>
    <i r="1">
      <x v="3988"/>
    </i>
    <i r="1">
      <x v="3992"/>
    </i>
    <i r="1">
      <x v="229"/>
    </i>
    <i r="1">
      <x v="965"/>
    </i>
    <i r="1">
      <x v="171"/>
    </i>
    <i r="1">
      <x v="4677"/>
    </i>
    <i r="1">
      <x v="4082"/>
    </i>
    <i r="1">
      <x v="4472"/>
    </i>
    <i r="1">
      <x v="2133"/>
    </i>
    <i r="1">
      <x v="444"/>
    </i>
    <i r="1">
      <x v="285"/>
    </i>
    <i r="1">
      <x v="4079"/>
    </i>
    <i r="1">
      <x v="3991"/>
    </i>
    <i r="1">
      <x v="440"/>
    </i>
    <i r="1">
      <x v="3344"/>
    </i>
    <i r="1">
      <x v="334"/>
    </i>
    <i r="1">
      <x v="1007"/>
    </i>
    <i r="1">
      <x v="2491"/>
    </i>
    <i r="1">
      <x v="4676"/>
    </i>
    <i r="1">
      <x v="571"/>
    </i>
    <i r="1">
      <x v="4647"/>
    </i>
    <i r="1">
      <x v="4090"/>
    </i>
    <i r="1">
      <x v="5336"/>
    </i>
    <i r="1">
      <x v="4701"/>
    </i>
    <i r="1">
      <x v="4347"/>
    </i>
    <i t="default">
      <x v="6"/>
    </i>
    <i>
      <x v="7"/>
      <x v="450"/>
    </i>
    <i r="1">
      <x v="364"/>
    </i>
    <i r="1">
      <x v="511"/>
    </i>
    <i r="1">
      <x v="318"/>
    </i>
    <i r="1">
      <x v="283"/>
    </i>
    <i r="1">
      <x v="3004"/>
    </i>
    <i r="1">
      <x v="366"/>
    </i>
    <i r="1">
      <x v="2752"/>
    </i>
    <i r="1">
      <x v="438"/>
    </i>
    <i r="1">
      <x v="1010"/>
    </i>
    <i r="1">
      <x v="448"/>
    </i>
    <i r="1">
      <x v="437"/>
    </i>
    <i r="1">
      <x v="13"/>
    </i>
    <i r="1">
      <x v="144"/>
    </i>
    <i r="1">
      <x v="3535"/>
    </i>
    <i r="1">
      <x v="987"/>
    </i>
    <i r="1">
      <x v="279"/>
    </i>
    <i r="1">
      <x v="76"/>
    </i>
    <i r="1">
      <x v="363"/>
    </i>
    <i r="1">
      <x v="381"/>
    </i>
    <i r="1">
      <x v="4482"/>
    </i>
    <i r="1">
      <x v="989"/>
    </i>
    <i r="1">
      <x v="3475"/>
    </i>
    <i r="1">
      <x v="4739"/>
    </i>
    <i r="1">
      <x v="261"/>
    </i>
    <i r="1">
      <x v="383"/>
    </i>
    <i r="1">
      <x v="2716"/>
    </i>
    <i r="1">
      <x v="3824"/>
    </i>
    <i r="1">
      <x v="3337"/>
    </i>
    <i r="1">
      <x v="1073"/>
    </i>
    <i r="1">
      <x v="4227"/>
    </i>
    <i r="1">
      <x v="1008"/>
    </i>
    <i r="1">
      <x v="947"/>
    </i>
    <i r="1">
      <x v="1009"/>
    </i>
    <i r="1">
      <x v="5318"/>
    </i>
    <i t="default">
      <x v="7"/>
    </i>
    <i>
      <x v="8"/>
      <x v="2247"/>
    </i>
    <i r="1">
      <x v="1436"/>
    </i>
    <i r="1">
      <x v="1855"/>
    </i>
    <i r="1">
      <x v="2249"/>
    </i>
    <i r="1">
      <x v="2251"/>
    </i>
    <i r="1">
      <x v="1851"/>
    </i>
    <i r="1">
      <x v="1857"/>
    </i>
    <i r="1">
      <x v="1435"/>
    </i>
    <i r="1">
      <x v="1434"/>
    </i>
    <i r="1">
      <x v="1854"/>
    </i>
    <i r="1">
      <x v="1856"/>
    </i>
    <i r="1">
      <x v="2246"/>
    </i>
    <i r="1">
      <x v="1861"/>
    </i>
    <i r="1">
      <x v="1859"/>
    </i>
    <i r="1">
      <x v="1853"/>
    </i>
    <i r="1">
      <x v="2250"/>
    </i>
    <i r="1">
      <x v="1860"/>
    </i>
    <i r="1">
      <x v="2245"/>
    </i>
    <i r="1">
      <x v="2248"/>
    </i>
    <i r="1">
      <x v="1858"/>
    </i>
    <i r="1">
      <x v="4202"/>
    </i>
    <i r="1">
      <x v="1850"/>
    </i>
    <i t="default">
      <x v="8"/>
    </i>
    <i>
      <x v="9"/>
      <x v="2240"/>
    </i>
    <i r="1">
      <x v="2037"/>
    </i>
    <i r="1">
      <x v="4959"/>
    </i>
    <i r="1">
      <x v="2066"/>
    </i>
    <i r="1">
      <x v="573"/>
    </i>
    <i r="1">
      <x v="534"/>
    </i>
    <i r="1">
      <x v="2195"/>
    </i>
    <i r="1">
      <x v="1307"/>
    </i>
    <i r="1">
      <x v="2065"/>
    </i>
    <i r="1">
      <x v="4958"/>
    </i>
    <i r="1">
      <x v="4962"/>
    </i>
    <i r="1">
      <x v="73"/>
    </i>
    <i r="1">
      <x v="1775"/>
    </i>
    <i r="1">
      <x v="24"/>
    </i>
    <i r="1">
      <x v="2095"/>
    </i>
    <i r="1">
      <x v="2067"/>
    </i>
    <i r="1">
      <x v="4963"/>
    </i>
    <i r="1">
      <x v="2072"/>
    </i>
    <i r="1">
      <x v="2158"/>
    </i>
    <i r="1">
      <x v="4961"/>
    </i>
    <i r="1">
      <x v="2074"/>
    </i>
    <i r="1">
      <x v="70"/>
    </i>
    <i r="1">
      <x v="1278"/>
    </i>
    <i r="1">
      <x v="2014"/>
    </i>
    <i r="1">
      <x v="2036"/>
    </i>
    <i r="1">
      <x v="1756"/>
    </i>
    <i r="1">
      <x v="2154"/>
    </i>
    <i r="1">
      <x v="2194"/>
    </i>
    <i r="1">
      <x v="2098"/>
    </i>
    <i r="1">
      <x v="1309"/>
    </i>
    <i r="1">
      <x v="3511"/>
    </i>
    <i r="1">
      <x v="237"/>
    </i>
    <i r="1">
      <x v="111"/>
    </i>
    <i r="1">
      <x v="2001"/>
    </i>
    <i r="1">
      <x v="2012"/>
    </i>
    <i r="1">
      <x v="2128"/>
    </i>
    <i r="1">
      <x v="4957"/>
    </i>
    <i r="1">
      <x v="56"/>
    </i>
    <i r="1">
      <x v="2178"/>
    </i>
    <i r="1">
      <x v="78"/>
    </i>
    <i r="1">
      <x v="2068"/>
    </i>
    <i r="1">
      <x v="178"/>
    </i>
    <i r="1">
      <x v="131"/>
    </i>
    <i r="1">
      <x v="2413"/>
    </i>
    <i r="1">
      <x v="2170"/>
    </i>
    <i r="1">
      <x v="2169"/>
    </i>
    <i r="1">
      <x v="333"/>
    </i>
    <i r="1">
      <x v="2117"/>
    </i>
    <i r="1">
      <x v="3897"/>
    </i>
    <i r="1">
      <x v="3546"/>
    </i>
    <i r="1">
      <x v="332"/>
    </i>
    <i r="1">
      <x v="2645"/>
    </i>
    <i r="1">
      <x v="1364"/>
    </i>
    <i r="1">
      <x v="1306"/>
    </i>
    <i r="1">
      <x v="1779"/>
    </i>
    <i r="1">
      <x v="80"/>
    </i>
    <i r="1">
      <x v="974"/>
    </i>
    <i r="1">
      <x v="388"/>
    </i>
    <i r="1">
      <x v="1024"/>
    </i>
    <i r="1">
      <x v="207"/>
    </i>
    <i r="1">
      <x v="372"/>
    </i>
    <i r="1">
      <x v="3895"/>
    </i>
    <i r="1">
      <x v="1071"/>
    </i>
    <i r="1">
      <x v="3900"/>
    </i>
    <i r="1">
      <x v="1310"/>
    </i>
    <i r="1">
      <x v="241"/>
    </i>
    <i r="1">
      <x v="1068"/>
    </i>
    <i r="1">
      <x v="2108"/>
    </i>
    <i r="1">
      <x v="2048"/>
    </i>
    <i r="1">
      <x v="267"/>
    </i>
    <i r="1">
      <x v="113"/>
    </i>
    <i r="1">
      <x v="2899"/>
    </i>
    <i r="1">
      <x v="52"/>
    </i>
    <i r="1">
      <x v="331"/>
    </i>
    <i r="1">
      <x v="3544"/>
    </i>
    <i r="1">
      <x v="391"/>
    </i>
    <i r="1">
      <x v="2621"/>
    </i>
    <i r="1">
      <x v="2119"/>
    </i>
    <i r="1">
      <x v="3444"/>
    </i>
    <i r="1">
      <x v="2010"/>
    </i>
    <i r="1">
      <x v="3898"/>
    </i>
    <i r="1">
      <x v="413"/>
    </i>
    <i r="1">
      <x v="4956"/>
    </i>
    <i r="1">
      <x v="1739"/>
    </i>
    <i r="1">
      <x v="2398"/>
    </i>
    <i r="1">
      <x v="278"/>
    </i>
    <i r="1">
      <x v="3850"/>
    </i>
    <i r="1">
      <x v="3901"/>
    </i>
    <i r="1">
      <x v="329"/>
    </i>
    <i r="1">
      <x v="1825"/>
    </i>
    <i r="1">
      <x v="254"/>
    </i>
    <i r="1">
      <x v="245"/>
    </i>
    <i r="1">
      <x v="242"/>
    </i>
    <i r="1">
      <x v="2449"/>
    </i>
    <i r="1">
      <x v="1765"/>
    </i>
    <i r="1">
      <x v="3073"/>
    </i>
    <i r="1">
      <x v="5315"/>
    </i>
    <i r="1">
      <x v="3846"/>
    </i>
    <i r="1">
      <x v="4156"/>
    </i>
    <i r="1">
      <x v="291"/>
    </i>
    <i r="1">
      <x v="2633"/>
    </i>
    <i r="1">
      <x v="1043"/>
    </i>
    <i r="1">
      <x v="2390"/>
    </i>
    <i r="1">
      <x v="141"/>
    </i>
    <i r="1">
      <x v="3668"/>
    </i>
    <i r="1">
      <x v="243"/>
    </i>
    <i r="1">
      <x v="459"/>
    </i>
    <i r="1">
      <x v="1049"/>
    </i>
    <i r="1">
      <x v="3999"/>
    </i>
    <i r="1">
      <x v="970"/>
    </i>
    <i r="1">
      <x v="399"/>
    </i>
    <i r="1">
      <x v="496"/>
    </i>
    <i r="1">
      <x v="3330"/>
    </i>
    <i r="1">
      <x v="3022"/>
    </i>
    <i r="1">
      <x v="3666"/>
    </i>
    <i r="1">
      <x v="200"/>
    </i>
    <i r="1">
      <x v="3851"/>
    </i>
    <i r="1">
      <x v="1022"/>
    </i>
    <i r="1">
      <x v="497"/>
    </i>
    <i r="1">
      <x v="2448"/>
    </i>
    <i r="1">
      <x v="3098"/>
    </i>
    <i r="1">
      <x v="4688"/>
    </i>
    <i r="1">
      <x v="1036"/>
    </i>
    <i r="1">
      <x v="3549"/>
    </i>
    <i r="1">
      <x v="554"/>
    </i>
    <i r="1">
      <x v="4740"/>
    </i>
    <i r="1">
      <x v="4691"/>
    </i>
    <i r="1">
      <x v="4699"/>
    </i>
    <i r="1">
      <x v="1017"/>
    </i>
    <i r="1">
      <x v="3952"/>
    </i>
    <i r="1">
      <x v="4953"/>
    </i>
    <i r="1">
      <x v="5143"/>
    </i>
    <i r="1">
      <x v="4707"/>
    </i>
    <i r="1">
      <x v="4348"/>
    </i>
    <i r="1">
      <x v="3669"/>
    </i>
    <i r="1">
      <x v="4226"/>
    </i>
    <i r="1">
      <x v="3336"/>
    </i>
    <i r="1">
      <x v="4035"/>
    </i>
    <i t="default">
      <x v="9"/>
    </i>
    <i>
      <x v="10"/>
      <x v="3642"/>
    </i>
    <i r="1">
      <x v="3640"/>
    </i>
    <i r="1">
      <x v="300"/>
    </i>
    <i r="1">
      <x v="2622"/>
    </i>
    <i r="1">
      <x v="4741"/>
    </i>
    <i r="1">
      <x v="3649"/>
    </i>
    <i r="1">
      <x v="3638"/>
    </i>
    <i r="1">
      <x v="3663"/>
    </i>
    <i r="1">
      <x v="3650"/>
    </i>
    <i r="1">
      <x v="4108"/>
    </i>
    <i r="1">
      <x v="514"/>
    </i>
    <i r="1">
      <x v="2328"/>
    </i>
    <i r="1">
      <x v="1006"/>
    </i>
    <i r="1">
      <x v="3689"/>
    </i>
    <i r="1">
      <x v="172"/>
    </i>
    <i r="1">
      <x v="3671"/>
    </i>
    <i r="1">
      <x v="3641"/>
    </i>
    <i r="1">
      <x v="4966"/>
    </i>
    <i r="1">
      <x v="5295"/>
    </i>
    <i r="1">
      <x v="3646"/>
    </i>
    <i r="1">
      <x v="977"/>
    </i>
    <i r="1">
      <x v="531"/>
    </i>
    <i r="1">
      <x v="2507"/>
    </i>
    <i r="1">
      <x v="2324"/>
    </i>
    <i r="1">
      <x v="3602"/>
    </i>
    <i r="1">
      <x v="2480"/>
    </i>
    <i r="1">
      <x v="5174"/>
    </i>
    <i r="1">
      <x v="3456"/>
    </i>
    <i r="1">
      <x v="3621"/>
    </i>
    <i r="1">
      <x v="3953"/>
    </i>
    <i r="1">
      <x v="3566"/>
    </i>
    <i r="1">
      <x v="1000"/>
    </i>
    <i r="1">
      <x v="4307"/>
    </i>
    <i r="1">
      <x v="4189"/>
    </i>
    <i r="1">
      <x v="5159"/>
    </i>
    <i r="1">
      <x v="3163"/>
    </i>
    <i r="1">
      <x v="1419"/>
    </i>
    <i r="1">
      <x v="5162"/>
    </i>
    <i r="1">
      <x v="3618"/>
    </i>
    <i r="1">
      <x v="4114"/>
    </i>
    <i r="1">
      <x v="2673"/>
    </i>
    <i r="1">
      <x v="4586"/>
    </i>
    <i r="1">
      <x v="4884"/>
    </i>
    <i r="1">
      <x v="3411"/>
    </i>
    <i r="1">
      <x v="2811"/>
    </i>
    <i r="1">
      <x v="427"/>
    </i>
    <i r="1">
      <x v="3946"/>
    </i>
    <i r="1">
      <x v="5234"/>
    </i>
    <i r="1">
      <x v="3644"/>
    </i>
    <i r="1">
      <x v="3079"/>
    </i>
    <i r="1">
      <x v="3617"/>
    </i>
    <i r="1">
      <x v="4881"/>
    </i>
    <i r="1">
      <x v="3678"/>
    </i>
    <i r="1">
      <x v="5294"/>
    </i>
    <i r="1">
      <x v="5181"/>
    </i>
    <i r="1">
      <x v="5004"/>
    </i>
    <i r="1">
      <x v="3104"/>
    </i>
    <i r="1">
      <x v="5034"/>
    </i>
    <i r="1">
      <x v="484"/>
    </i>
    <i r="1">
      <x v="5357"/>
    </i>
    <i r="1">
      <x v="3660"/>
    </i>
    <i r="1">
      <x v="4892"/>
    </i>
    <i r="1">
      <x v="5035"/>
    </i>
    <i r="1">
      <x v="3436"/>
    </i>
    <i r="1">
      <x v="3493"/>
    </i>
    <i r="1">
      <x v="3564"/>
    </i>
    <i r="1">
      <x v="2822"/>
    </i>
    <i r="1">
      <x v="4013"/>
    </i>
    <i r="1">
      <x v="4255"/>
    </i>
    <i r="1">
      <x v="4742"/>
    </i>
    <i r="1">
      <x v="3662"/>
    </i>
    <i r="1">
      <x v="5132"/>
    </i>
    <i r="1">
      <x v="5029"/>
    </i>
    <i r="1">
      <x v="4256"/>
    </i>
    <i r="1">
      <x v="4257"/>
    </i>
    <i r="1">
      <x v="4026"/>
    </i>
    <i r="1">
      <x v="4395"/>
    </i>
    <i r="1">
      <x v="4038"/>
    </i>
    <i r="1">
      <x v="4259"/>
    </i>
    <i r="1">
      <x v="3957"/>
    </i>
    <i r="1">
      <x v="3932"/>
    </i>
    <i r="1">
      <x v="5333"/>
    </i>
    <i r="1">
      <x v="3620"/>
    </i>
    <i r="1">
      <x v="3558"/>
    </i>
    <i r="1">
      <x v="1052"/>
    </i>
    <i r="1">
      <x v="4464"/>
    </i>
    <i r="1">
      <x v="4055"/>
    </i>
    <i r="1">
      <x v="4406"/>
    </i>
    <i r="1">
      <x v="3739"/>
    </i>
    <i t="default">
      <x v="10"/>
    </i>
    <i>
      <x v="11"/>
      <x v="5203"/>
    </i>
    <i r="1">
      <x v="5208"/>
    </i>
    <i r="1">
      <x v="5210"/>
    </i>
    <i r="1">
      <x v="5204"/>
    </i>
    <i r="1">
      <x v="5293"/>
    </i>
    <i t="default">
      <x v="11"/>
    </i>
    <i>
      <x v="12"/>
      <x v="2020"/>
    </i>
    <i r="1">
      <x v="2022"/>
    </i>
    <i r="1">
      <x v="2147"/>
    </i>
    <i r="1">
      <x v="189"/>
    </i>
    <i r="1">
      <x v="22"/>
    </i>
    <i r="1">
      <x v="474"/>
    </i>
    <i r="1">
      <x v="2148"/>
    </i>
    <i r="1">
      <x v="465"/>
    </i>
    <i r="1">
      <x v="268"/>
    </i>
    <i r="1">
      <x v="26"/>
    </i>
    <i r="1">
      <x v="1818"/>
    </i>
    <i r="1">
      <x v="359"/>
    </i>
    <i r="1">
      <x v="2113"/>
    </i>
    <i r="1">
      <x v="11"/>
    </i>
    <i r="1">
      <x v="2019"/>
    </i>
    <i r="1">
      <x v="191"/>
    </i>
    <i r="1">
      <x v="1755"/>
    </i>
    <i r="1">
      <x v="177"/>
    </i>
    <i r="1">
      <x v="1757"/>
    </i>
    <i r="1">
      <x v="2026"/>
    </i>
    <i r="1">
      <x v="90"/>
    </i>
    <i r="1">
      <x v="2009"/>
    </i>
    <i r="1">
      <x v="21"/>
    </i>
    <i r="1">
      <x v="2049"/>
    </i>
    <i r="1">
      <x v="4583"/>
    </i>
    <i r="1">
      <x v="2204"/>
    </i>
    <i r="1">
      <x v="49"/>
    </i>
    <i r="1">
      <x v="226"/>
    </i>
    <i r="1">
      <x v="436"/>
    </i>
    <i r="1">
      <x v="2070"/>
    </i>
    <i r="1">
      <x v="2183"/>
    </i>
    <i r="1">
      <x v="30"/>
    </i>
    <i r="1">
      <x v="2002"/>
    </i>
    <i r="1">
      <x v="1819"/>
    </i>
    <i r="1">
      <x v="2137"/>
    </i>
    <i r="1">
      <x v="1356"/>
    </i>
    <i r="1">
      <x v="2143"/>
    </i>
    <i r="1">
      <x v="4074"/>
    </i>
    <i r="1">
      <x v="1761"/>
    </i>
    <i r="1">
      <x v="295"/>
    </i>
    <i r="1">
      <x v="103"/>
    </i>
    <i r="1">
      <x v="165"/>
    </i>
    <i r="1">
      <x v="927"/>
    </i>
    <i r="1">
      <x v="439"/>
    </i>
    <i r="1">
      <x v="55"/>
    </i>
    <i r="1">
      <x v="4879"/>
    </i>
    <i r="1">
      <x v="1277"/>
    </i>
    <i r="1">
      <x v="221"/>
    </i>
    <i r="1">
      <x v="102"/>
    </i>
    <i r="1">
      <x v="133"/>
    </i>
    <i r="1">
      <x v="464"/>
    </i>
    <i r="1">
      <x v="498"/>
    </i>
    <i r="1">
      <x v="4062"/>
    </i>
    <i r="1">
      <x v="499"/>
    </i>
    <i r="1">
      <x v="1279"/>
    </i>
    <i r="1">
      <x v="567"/>
    </i>
    <i r="1">
      <x v="162"/>
    </i>
    <i r="1">
      <x v="137"/>
    </i>
    <i r="1">
      <x v="2397"/>
    </i>
    <i r="1">
      <x v="2016"/>
    </i>
    <i r="1">
      <x v="2046"/>
    </i>
    <i r="1">
      <x v="4894"/>
    </i>
    <i r="1">
      <x v="2400"/>
    </i>
    <i r="1">
      <x v="982"/>
    </i>
    <i r="1">
      <x v="1283"/>
    </i>
    <i r="1">
      <x v="184"/>
    </i>
    <i r="1">
      <x v="54"/>
    </i>
    <i r="1">
      <x v="1272"/>
    </i>
    <i r="1">
      <x v="263"/>
    </i>
    <i r="1">
      <x v="491"/>
    </i>
    <i r="1">
      <x v="2335"/>
    </i>
    <i r="1">
      <x v="5038"/>
    </i>
    <i r="1">
      <x v="527"/>
    </i>
    <i r="1">
      <x v="266"/>
    </i>
    <i r="1">
      <x v="1414"/>
    </i>
    <i r="1">
      <x v="3046"/>
    </i>
    <i r="1">
      <x v="227"/>
    </i>
    <i r="1">
      <x v="565"/>
    </i>
    <i r="1">
      <x v="4181"/>
    </i>
    <i r="1">
      <x v="118"/>
    </i>
    <i r="1">
      <x v="25"/>
    </i>
    <i r="1">
      <x v="4029"/>
    </i>
    <i r="1">
      <x v="4339"/>
    </i>
    <i r="1">
      <x v="3823"/>
    </i>
    <i r="1">
      <x v="361"/>
    </i>
    <i r="1">
      <x v="2393"/>
    </i>
    <i r="1">
      <x v="248"/>
    </i>
    <i r="1">
      <x v="4955"/>
    </i>
    <i r="1">
      <x v="3151"/>
    </i>
    <i r="1">
      <x v="4497"/>
    </i>
    <i r="1">
      <x v="5039"/>
    </i>
    <i r="1">
      <x v="4172"/>
    </i>
    <i r="1">
      <x v="4243"/>
    </i>
    <i r="1">
      <x v="5036"/>
    </i>
    <i r="1">
      <x v="2103"/>
    </i>
    <i r="1">
      <x v="2853"/>
    </i>
    <i r="1">
      <x v="4171"/>
    </i>
    <i r="1">
      <x v="5391"/>
    </i>
    <i r="1">
      <x v="3871"/>
    </i>
    <i r="1">
      <x v="3922"/>
    </i>
    <i r="1">
      <x v="3943"/>
    </i>
    <i r="1">
      <x v="4275"/>
    </i>
    <i r="1">
      <x v="4536"/>
    </i>
    <i r="1">
      <x v="3759"/>
    </i>
    <i r="1">
      <x v="2642"/>
    </i>
    <i r="1">
      <x v="3623"/>
    </i>
    <i r="1">
      <x v="5363"/>
    </i>
    <i r="1">
      <x v="3876"/>
    </i>
    <i r="1">
      <x v="3522"/>
    </i>
    <i r="1">
      <x v="3468"/>
    </i>
    <i r="1">
      <x v="3524"/>
    </i>
    <i r="1">
      <x v="5209"/>
    </i>
    <i r="1">
      <x v="2709"/>
    </i>
    <i t="default">
      <x v="12"/>
    </i>
    <i>
      <x v="13"/>
      <x v="595"/>
    </i>
    <i r="1">
      <x v="539"/>
    </i>
    <i r="1">
      <x v="39"/>
    </i>
    <i r="1">
      <x v="107"/>
    </i>
    <i r="1">
      <x v="509"/>
    </i>
    <i r="1">
      <x v="3736"/>
    </i>
    <i r="1">
      <x v="4183"/>
    </i>
    <i r="1">
      <x v="1429"/>
    </i>
    <i r="1">
      <x v="108"/>
    </i>
    <i r="1">
      <x v="2092"/>
    </i>
    <i r="1">
      <x v="3340"/>
    </i>
    <i r="1">
      <x v="2761"/>
    </i>
    <i r="1">
      <x v="2420"/>
    </i>
    <i r="1">
      <x v="1078"/>
    </i>
    <i r="1">
      <x v="3785"/>
    </i>
    <i r="1">
      <x v="454"/>
    </i>
    <i r="1">
      <x v="1789"/>
    </i>
    <i r="1">
      <x v="2093"/>
    </i>
    <i r="1">
      <x v="1322"/>
    </i>
    <i r="1">
      <x v="3508"/>
    </i>
    <i r="1">
      <x v="1790"/>
    </i>
    <i r="1">
      <x v="284"/>
    </i>
    <i r="1">
      <x v="2961"/>
    </i>
    <i r="1">
      <x v="4034"/>
    </i>
    <i r="1">
      <x v="1323"/>
    </i>
    <i r="1">
      <x v="3789"/>
    </i>
    <i r="1">
      <x v="3697"/>
    </i>
    <i r="1">
      <x v="2242"/>
    </i>
    <i r="1">
      <x v="2597"/>
    </i>
    <i r="1">
      <x v="3328"/>
    </i>
    <i r="1">
      <x v="537"/>
    </i>
    <i r="1">
      <x v="3509"/>
    </i>
    <i r="1">
      <x v="4103"/>
    </i>
    <i r="1">
      <x v="4030"/>
    </i>
    <i r="1">
      <x v="543"/>
    </i>
    <i r="1">
      <x v="166"/>
    </i>
    <i r="1">
      <x v="4403"/>
    </i>
    <i r="1">
      <x v="4973"/>
    </i>
    <i r="1">
      <x v="2209"/>
    </i>
    <i r="1">
      <x v="428"/>
    </i>
    <i r="1">
      <x v="2180"/>
    </i>
    <i r="1">
      <x v="2089"/>
    </i>
    <i r="1">
      <x v="2810"/>
    </i>
    <i r="1">
      <x v="1427"/>
    </i>
    <i r="1">
      <x v="4075"/>
    </i>
    <i r="1">
      <x v="4104"/>
    </i>
    <i r="1">
      <x v="2640"/>
    </i>
    <i r="1">
      <x v="409"/>
    </i>
    <i r="1">
      <x v="3788"/>
    </i>
    <i r="1">
      <x v="2131"/>
    </i>
    <i r="1">
      <x v="104"/>
    </i>
    <i r="1">
      <x v="2100"/>
    </i>
    <i r="1">
      <x v="375"/>
    </i>
    <i r="1">
      <x v="3510"/>
    </i>
    <i r="1">
      <x v="293"/>
    </i>
    <i r="1">
      <x v="4349"/>
    </i>
    <i r="1">
      <x v="4073"/>
    </i>
    <i r="1">
      <x v="3028"/>
    </i>
    <i r="1">
      <x v="4072"/>
    </i>
    <i r="1">
      <x v="2186"/>
    </i>
    <i r="1">
      <x v="538"/>
    </i>
    <i r="1">
      <x v="4350"/>
    </i>
    <i r="1">
      <x v="68"/>
    </i>
    <i r="1">
      <x v="2064"/>
    </i>
    <i r="1">
      <x v="4877"/>
    </i>
    <i r="1">
      <x v="1381"/>
    </i>
    <i r="1">
      <x v="202"/>
    </i>
    <i r="1">
      <x v="3978"/>
    </i>
    <i r="1">
      <x v="3979"/>
    </i>
    <i r="1">
      <x v="3520"/>
    </i>
    <i r="1">
      <x v="3342"/>
    </i>
    <i r="1">
      <x v="3335"/>
    </i>
    <i r="1">
      <x v="3158"/>
    </i>
    <i r="1">
      <x v="3421"/>
    </i>
    <i r="1">
      <x v="4450"/>
    </i>
    <i r="1">
      <x v="2607"/>
    </i>
    <i r="1">
      <x v="1793"/>
    </i>
    <i r="1">
      <x v="309"/>
    </i>
    <i r="1">
      <x v="4105"/>
    </i>
    <i r="1">
      <x v="4351"/>
    </i>
    <i r="1">
      <x v="1319"/>
    </i>
    <i r="1">
      <x v="1397"/>
    </i>
    <i r="1">
      <x v="84"/>
    </i>
    <i r="1">
      <x v="2181"/>
    </i>
    <i r="1">
      <x v="2635"/>
    </i>
    <i r="1">
      <x v="1428"/>
    </i>
    <i r="1">
      <x v="4353"/>
    </i>
    <i r="1">
      <x v="3977"/>
    </i>
    <i r="1">
      <x v="2598"/>
    </i>
    <i r="1">
      <x v="447"/>
    </i>
    <i r="1">
      <x v="4876"/>
    </i>
    <i r="1">
      <x v="3819"/>
    </i>
    <i r="1">
      <x v="3626"/>
    </i>
    <i r="1">
      <x v="1304"/>
    </i>
    <i r="1">
      <x v="2099"/>
    </i>
    <i r="1">
      <x v="93"/>
    </i>
    <i r="1">
      <x v="2083"/>
    </i>
    <i r="1">
      <x v="4776"/>
    </i>
    <i r="1">
      <x v="3523"/>
    </i>
    <i r="1">
      <x v="294"/>
    </i>
    <i r="1">
      <x v="94"/>
    </i>
    <i r="1">
      <x v="4466"/>
    </i>
    <i r="1">
      <x v="2976"/>
    </i>
    <i r="1">
      <x v="3625"/>
    </i>
    <i r="1">
      <x v="3322"/>
    </i>
    <i r="1">
      <x v="1979"/>
    </i>
    <i r="1">
      <x v="577"/>
    </i>
    <i r="1">
      <x v="1361"/>
    </i>
    <i r="1">
      <x v="4033"/>
    </i>
    <i r="1">
      <x v="4089"/>
    </i>
    <i r="1">
      <x v="325"/>
    </i>
    <i r="1">
      <x v="1382"/>
    </i>
    <i r="1">
      <x v="3562"/>
    </i>
    <i r="1">
      <x v="275"/>
    </i>
    <i r="1">
      <x v="979"/>
    </i>
    <i r="1">
      <x v="1792"/>
    </i>
    <i r="1">
      <x v="1067"/>
    </i>
    <i r="1">
      <x v="2192"/>
    </i>
    <i r="1">
      <x v="2156"/>
    </i>
    <i r="1">
      <x v="3997"/>
    </i>
    <i r="1">
      <x v="4418"/>
    </i>
    <i r="1">
      <x v="4898"/>
    </i>
    <i r="1">
      <x v="2385"/>
    </i>
    <i r="1">
      <x v="81"/>
    </i>
    <i r="1">
      <x v="2898"/>
    </i>
    <i r="1">
      <x v="4754"/>
    </i>
    <i r="1">
      <x v="1360"/>
    </i>
    <i r="1">
      <x v="3341"/>
    </i>
    <i r="1">
      <x v="2320"/>
    </i>
    <i r="1">
      <x v="2897"/>
    </i>
    <i r="1">
      <x v="2896"/>
    </i>
    <i r="1">
      <x v="2082"/>
    </i>
    <i r="1">
      <x v="2828"/>
    </i>
    <i r="1">
      <x v="4763"/>
    </i>
    <i r="1">
      <x v="3983"/>
    </i>
    <i r="1">
      <x v="4842"/>
    </i>
    <i r="1">
      <x v="575"/>
    </i>
    <i r="1">
      <x v="203"/>
    </i>
    <i r="1">
      <x v="2967"/>
    </i>
    <i r="1">
      <x v="4859"/>
    </i>
    <i r="1">
      <x v="362"/>
    </i>
    <i r="1">
      <x v="205"/>
    </i>
    <i r="1">
      <x v="302"/>
    </i>
    <i r="1">
      <x v="1315"/>
    </i>
    <i r="1">
      <x v="274"/>
    </i>
    <i r="1">
      <x v="114"/>
    </i>
    <i r="1">
      <x v="1383"/>
    </i>
    <i r="1">
      <x v="4354"/>
    </i>
    <i r="1">
      <x v="4596"/>
    </i>
    <i r="1">
      <x v="3445"/>
    </i>
    <i r="1">
      <x v="210"/>
    </i>
    <i r="1">
      <x v="96"/>
    </i>
    <i r="1">
      <x v="2160"/>
    </i>
    <i r="1">
      <x v="2672"/>
    </i>
    <i r="1">
      <x v="3345"/>
    </i>
    <i r="1">
      <x v="2917"/>
    </i>
    <i r="1">
      <x v="82"/>
    </i>
    <i r="1">
      <x v="2854"/>
    </i>
    <i r="1">
      <x v="2720"/>
    </i>
    <i r="1">
      <x v="923"/>
    </i>
    <i r="1">
      <x v="4537"/>
    </i>
    <i r="1">
      <x v="41"/>
    </i>
    <i r="1">
      <x v="761"/>
    </i>
    <i r="1">
      <x v="4872"/>
    </i>
    <i r="1">
      <x v="3561"/>
    </i>
    <i r="1">
      <x v="3968"/>
    </i>
    <i r="1">
      <x v="1978"/>
    </i>
    <i r="1">
      <x v="4393"/>
    </i>
    <i r="1">
      <x v="2561"/>
    </i>
    <i r="1">
      <x v="5057"/>
    </i>
    <i r="1">
      <x v="414"/>
    </i>
    <i r="1">
      <x v="968"/>
    </i>
    <i r="1">
      <x v="4897"/>
    </i>
    <i r="1">
      <x v="5045"/>
    </i>
    <i r="1">
      <x v="1346"/>
    </i>
    <i r="1">
      <x v="596"/>
    </i>
    <i r="1">
      <x v="4373"/>
    </i>
    <i r="1">
      <x v="3810"/>
    </i>
    <i r="1">
      <x v="3424"/>
    </i>
    <i r="1">
      <x v="591"/>
    </i>
    <i r="1">
      <x v="4743"/>
    </i>
    <i r="1">
      <x v="5249"/>
    </i>
    <i r="1">
      <x v="3827"/>
    </i>
    <i r="1">
      <x v="600"/>
    </i>
    <i r="1">
      <x v="4901"/>
    </i>
    <i r="1">
      <x v="1011"/>
    </i>
    <i r="1">
      <x v="1327"/>
    </i>
    <i r="1">
      <x v="4369"/>
    </i>
    <i r="1">
      <x v="3425"/>
    </i>
    <i r="1">
      <x v="3528"/>
    </i>
    <i r="1">
      <x v="953"/>
    </i>
    <i r="1">
      <x v="2521"/>
    </i>
    <i r="1">
      <x v="4755"/>
    </i>
    <i r="1">
      <x v="4192"/>
    </i>
    <i r="1">
      <x v="1056"/>
    </i>
    <i r="1">
      <x v="4760"/>
    </i>
    <i r="1">
      <x v="3966"/>
    </i>
    <i r="1">
      <x v="2323"/>
    </i>
    <i r="1">
      <x v="4904"/>
    </i>
    <i r="1">
      <x v="4770"/>
    </i>
    <i r="1">
      <x v="4749"/>
    </i>
    <i r="1">
      <x v="4358"/>
    </i>
    <i r="1">
      <x v="5055"/>
    </i>
    <i r="1">
      <x v="3872"/>
    </i>
    <i r="1">
      <x v="2932"/>
    </i>
    <i r="1">
      <x v="598"/>
    </i>
    <i r="1">
      <x v="4368"/>
    </i>
    <i r="1">
      <x v="579"/>
    </i>
    <i r="1">
      <x v="3940"/>
    </i>
    <i r="1">
      <x v="4107"/>
    </i>
    <i r="1">
      <x v="3541"/>
    </i>
    <i r="1">
      <x v="593"/>
    </i>
    <i r="1">
      <x v="5242"/>
    </i>
    <i r="1">
      <x v="3801"/>
    </i>
    <i r="1">
      <x v="4751"/>
    </i>
    <i r="1">
      <x v="4752"/>
    </i>
    <i r="1">
      <x v="971"/>
    </i>
    <i r="1">
      <x v="5314"/>
    </i>
    <i r="1">
      <x v="3628"/>
    </i>
    <i r="1">
      <x v="3027"/>
    </i>
    <i r="1">
      <x v="1047"/>
    </i>
    <i r="1">
      <x v="4141"/>
    </i>
    <i r="1">
      <x v="4382"/>
    </i>
    <i r="1">
      <x v="4401"/>
    </i>
    <i r="1">
      <x v="4854"/>
    </i>
    <i r="1">
      <x v="4762"/>
    </i>
    <i r="1">
      <x v="95"/>
    </i>
    <i r="1">
      <x v="3568"/>
    </i>
    <i r="1">
      <x v="4210"/>
    </i>
    <i r="1">
      <x v="5144"/>
    </i>
    <i r="1">
      <x v="4836"/>
    </i>
    <i r="1">
      <x v="2735"/>
    </i>
    <i r="1">
      <x v="2732"/>
    </i>
    <i r="1">
      <x v="5285"/>
    </i>
    <i r="1">
      <x v="3627"/>
    </i>
    <i r="1">
      <x v="2631"/>
    </i>
    <i r="1">
      <x v="4054"/>
    </i>
    <i r="1">
      <x v="4397"/>
    </i>
    <i r="1">
      <x v="5178"/>
    </i>
    <i r="1">
      <x v="5179"/>
    </i>
    <i r="1">
      <x v="4513"/>
    </i>
    <i r="1">
      <x v="5313"/>
    </i>
    <i r="1">
      <x v="4129"/>
    </i>
    <i r="1">
      <x v="1967"/>
    </i>
    <i r="1">
      <x v="3965"/>
    </i>
    <i r="1">
      <x v="4903"/>
    </i>
    <i r="1">
      <x v="2392"/>
    </i>
    <i r="1">
      <x v="1030"/>
    </i>
    <i r="1">
      <x v="5290"/>
    </i>
    <i r="1">
      <x v="5185"/>
    </i>
    <i r="1">
      <x v="4386"/>
    </i>
    <i r="1">
      <x v="4777"/>
    </i>
    <i r="1">
      <x v="5322"/>
    </i>
    <i r="1">
      <x v="4312"/>
    </i>
    <i r="1">
      <x v="3469"/>
    </i>
    <i r="1">
      <x v="5292"/>
    </i>
    <i r="1">
      <x v="5325"/>
    </i>
    <i r="1">
      <x v="4778"/>
    </i>
    <i r="1">
      <x v="3742"/>
    </i>
    <i r="1">
      <x v="5258"/>
    </i>
    <i r="1">
      <x v="4775"/>
    </i>
    <i r="1">
      <x v="3763"/>
    </i>
    <i r="1">
      <x v="3814"/>
    </i>
    <i r="1">
      <x v="4314"/>
    </i>
    <i r="1">
      <x v="3451"/>
    </i>
    <i r="1">
      <x v="3813"/>
    </i>
    <i r="1">
      <x v="1029"/>
    </i>
    <i r="1">
      <x v="5326"/>
    </i>
    <i r="1">
      <x v="5260"/>
    </i>
    <i r="1">
      <x v="4780"/>
    </i>
    <i r="1">
      <x v="5346"/>
    </i>
    <i r="1">
      <x v="4855"/>
    </i>
    <i r="1">
      <x v="3630"/>
    </i>
    <i r="1">
      <x v="3629"/>
    </i>
    <i r="1">
      <x v="4797"/>
    </i>
    <i r="1">
      <x v="4380"/>
    </i>
    <i r="1">
      <x v="4782"/>
    </i>
    <i r="1">
      <x v="930"/>
    </i>
    <i r="1">
      <x v="5056"/>
    </i>
    <i r="1">
      <x v="4356"/>
    </i>
    <i r="1">
      <x v="3674"/>
    </i>
    <i r="1">
      <x v="3981"/>
    </i>
    <i r="1">
      <x v="4971"/>
    </i>
    <i r="1">
      <x v="5389"/>
    </i>
    <i r="1">
      <x v="1200"/>
    </i>
    <i r="1">
      <x v="3221"/>
    </i>
    <i t="default">
      <x v="13"/>
    </i>
    <i>
      <x v="14"/>
      <x v="605"/>
    </i>
    <i r="1">
      <x v="606"/>
    </i>
    <i r="1">
      <x v="604"/>
    </i>
    <i r="1">
      <x v="2350"/>
    </i>
    <i t="default">
      <x v="14"/>
    </i>
    <i>
      <x v="15"/>
      <x v="2040"/>
    </i>
    <i r="1">
      <x v="44"/>
    </i>
    <i r="1">
      <x v="2201"/>
    </i>
    <i r="1">
      <x v="1766"/>
    </i>
    <i r="1">
      <x v="2440"/>
    </i>
    <i r="1">
      <x v="2145"/>
    </i>
    <i r="1">
      <x v="2215"/>
    </i>
    <i r="1">
      <x v="1291"/>
    </i>
    <i r="1">
      <x v="2205"/>
    </i>
    <i r="1">
      <x v="2130"/>
    </i>
    <i r="1">
      <x v="2042"/>
    </i>
    <i r="1">
      <x v="185"/>
    </i>
    <i r="1">
      <x v="2157"/>
    </i>
    <i r="1">
      <x v="370"/>
    </i>
    <i r="1">
      <x v="2086"/>
    </i>
    <i r="1">
      <x v="2018"/>
    </i>
    <i r="1">
      <x v="2173"/>
    </i>
    <i r="1">
      <x v="2185"/>
    </i>
    <i r="1">
      <x v="354"/>
    </i>
    <i r="1">
      <x v="1355"/>
    </i>
    <i r="1">
      <x v="2172"/>
    </i>
    <i r="1">
      <x v="1842"/>
    </i>
    <i r="1">
      <x v="2282"/>
    </i>
    <i r="1">
      <x v="1317"/>
    </i>
    <i r="1">
      <x v="2087"/>
    </i>
    <i r="1">
      <x v="2115"/>
    </i>
    <i r="1">
      <x v="1817"/>
    </i>
    <i r="1">
      <x v="2079"/>
    </i>
    <i r="1">
      <x v="390"/>
    </i>
    <i r="1">
      <x v="163"/>
    </i>
    <i r="1">
      <x v="2075"/>
    </i>
    <i r="1">
      <x v="1395"/>
    </i>
    <i r="1">
      <x v="1402"/>
    </i>
    <i r="1">
      <x v="308"/>
    </i>
    <i r="1">
      <x v="1293"/>
    </i>
    <i r="1">
      <x v="2422"/>
    </i>
    <i r="1">
      <x v="2055"/>
    </i>
    <i r="1">
      <x v="2129"/>
    </i>
    <i r="1">
      <x v="4810"/>
    </i>
    <i r="1">
      <x v="3056"/>
    </i>
    <i r="1">
      <x v="2091"/>
    </i>
    <i r="1">
      <x v="1809"/>
    </i>
    <i r="1">
      <x v="98"/>
    </i>
    <i r="1">
      <x v="2174"/>
    </i>
    <i r="1">
      <x v="2441"/>
    </i>
    <i r="1">
      <x v="395"/>
    </i>
    <i r="1">
      <x v="3575"/>
    </i>
    <i r="1">
      <x v="301"/>
    </i>
    <i r="1">
      <x v="2279"/>
    </i>
    <i r="1">
      <x v="2218"/>
    </i>
    <i r="1">
      <x v="213"/>
    </i>
    <i r="1">
      <x v="1344"/>
    </i>
    <i r="1">
      <x v="2187"/>
    </i>
    <i r="1">
      <x v="2509"/>
    </i>
    <i r="1">
      <x v="216"/>
    </i>
    <i r="1">
      <x v="208"/>
    </i>
    <i r="1">
      <x v="2432"/>
    </i>
    <i r="1">
      <x v="4713"/>
    </i>
    <i r="1">
      <x v="3972"/>
    </i>
    <i r="1">
      <x v="269"/>
    </i>
    <i r="1">
      <x v="1785"/>
    </i>
    <i r="1">
      <x v="157"/>
    </i>
    <i r="1">
      <x v="349"/>
    </i>
    <i r="1">
      <x v="2224"/>
    </i>
    <i r="1">
      <x v="425"/>
    </i>
    <i r="1">
      <x v="3327"/>
    </i>
    <i r="1">
      <x v="1318"/>
    </i>
    <i r="1">
      <x v="1274"/>
    </i>
    <i r="1">
      <x v="2159"/>
    </i>
    <i r="1">
      <x v="2198"/>
    </i>
    <i r="1">
      <x v="1321"/>
    </i>
    <i r="1">
      <x v="140"/>
    </i>
    <i r="1">
      <x v="2596"/>
    </i>
    <i r="1">
      <x v="2161"/>
    </i>
    <i r="1">
      <x v="1032"/>
    </i>
    <i r="1">
      <x v="206"/>
    </i>
    <i r="1">
      <x v="2833"/>
    </i>
    <i r="1">
      <x v="236"/>
    </i>
    <i r="1">
      <x v="1363"/>
    </i>
    <i r="1">
      <x v="550"/>
    </i>
    <i r="1">
      <x v="106"/>
    </i>
    <i r="1">
      <x v="2203"/>
    </i>
    <i r="1">
      <x v="2166"/>
    </i>
    <i r="1">
      <x v="1831"/>
    </i>
    <i r="1">
      <x v="313"/>
    </i>
    <i r="1">
      <x v="1366"/>
    </i>
    <i r="1">
      <x v="2674"/>
    </i>
    <i r="1">
      <x v="1365"/>
    </i>
    <i r="1">
      <x v="2200"/>
    </i>
    <i r="1">
      <x v="262"/>
    </i>
    <i r="1">
      <x v="515"/>
    </i>
    <i r="1">
      <x v="83"/>
    </i>
    <i r="1">
      <x v="2164"/>
    </i>
    <i r="1">
      <x v="5009"/>
    </i>
    <i r="1">
      <x v="2423"/>
    </i>
    <i r="1">
      <x v="231"/>
    </i>
    <i r="1">
      <x v="2104"/>
    </i>
    <i r="1">
      <x v="1830"/>
    </i>
    <i r="1">
      <x v="494"/>
    </i>
    <i r="1">
      <x v="1407"/>
    </i>
    <i r="1">
      <x v="1768"/>
    </i>
    <i r="1">
      <x v="1786"/>
    </i>
    <i r="1">
      <x v="2387"/>
    </i>
    <i r="1">
      <x v="1805"/>
    </i>
    <i r="1">
      <x v="4254"/>
    </i>
    <i r="1">
      <x v="1392"/>
    </i>
    <i r="1">
      <x v="1751"/>
    </i>
    <i r="1">
      <x v="130"/>
    </i>
    <i r="1">
      <x v="276"/>
    </i>
    <i r="1">
      <x v="1311"/>
    </i>
    <i r="1">
      <x v="2151"/>
    </i>
    <i r="1">
      <x v="265"/>
    </i>
    <i r="1">
      <x v="1378"/>
    </i>
    <i r="1">
      <x v="1827"/>
    </i>
    <i r="1">
      <x v="348"/>
    </i>
    <i r="1">
      <x v="3529"/>
    </i>
    <i r="1">
      <x v="2241"/>
    </i>
    <i r="1">
      <x v="198"/>
    </i>
    <i r="1">
      <x v="357"/>
    </i>
    <i r="1">
      <x v="1379"/>
    </i>
    <i r="1">
      <x v="2088"/>
    </i>
    <i r="1">
      <x v="2438"/>
    </i>
    <i r="1">
      <x v="194"/>
    </i>
    <i r="1">
      <x v="3204"/>
    </i>
    <i r="1">
      <x v="1826"/>
    </i>
    <i r="1">
      <x v="1371"/>
    </i>
    <i r="1">
      <x v="583"/>
    </i>
    <i r="1">
      <x v="378"/>
    </i>
    <i r="1">
      <x v="432"/>
    </i>
    <i r="1">
      <x v="2184"/>
    </i>
    <i r="1">
      <x v="2573"/>
    </i>
    <i r="1">
      <x v="2202"/>
    </i>
    <i r="1">
      <x v="358"/>
    </i>
    <i r="1">
      <x v="1829"/>
    </i>
    <i r="1">
      <x v="1312"/>
    </i>
    <i r="1">
      <x v="3064"/>
    </i>
    <i r="1">
      <x v="2193"/>
    </i>
    <i r="1">
      <x v="297"/>
    </i>
    <i r="1">
      <x v="5065"/>
    </i>
    <i r="1">
      <x v="352"/>
    </i>
    <i r="1">
      <x v="503"/>
    </i>
    <i r="1">
      <x v="1138"/>
    </i>
    <i r="1">
      <x v="1787"/>
    </i>
    <i r="1">
      <x v="2885"/>
    </i>
    <i r="1">
      <x v="47"/>
    </i>
    <i r="1">
      <x v="235"/>
    </i>
    <i r="1">
      <x v="161"/>
    </i>
    <i r="1">
      <x v="2982"/>
    </i>
    <i r="1">
      <x v="1335"/>
    </i>
    <i r="1">
      <x v="3578"/>
    </i>
    <i r="1">
      <x v="1391"/>
    </i>
    <i r="1">
      <x v="962"/>
    </i>
    <i r="1">
      <x v="328"/>
    </i>
    <i r="1">
      <x v="85"/>
    </i>
    <i r="1">
      <x v="174"/>
    </i>
    <i r="1">
      <x v="2313"/>
    </i>
    <i r="1">
      <x v="233"/>
    </i>
    <i r="1">
      <x v="322"/>
    </i>
    <i r="1">
      <x v="222"/>
    </i>
    <i r="1">
      <x v="585"/>
    </i>
    <i r="1">
      <x v="475"/>
    </i>
    <i r="1">
      <x v="434"/>
    </i>
    <i r="1">
      <x v="1788"/>
    </i>
    <i r="1">
      <x v="1824"/>
    </i>
    <i r="1">
      <x v="356"/>
    </i>
    <i r="1">
      <x v="3423"/>
    </i>
    <i r="1">
      <x v="525"/>
    </i>
    <i r="1">
      <x v="100"/>
    </i>
    <i r="1">
      <x v="429"/>
    </i>
    <i r="1">
      <x v="4242"/>
    </i>
    <i r="1">
      <x v="214"/>
    </i>
    <i r="1">
      <x v="3574"/>
    </i>
    <i r="1">
      <x v="187"/>
    </i>
    <i r="1">
      <x v="4792"/>
    </i>
    <i r="1">
      <x v="584"/>
    </i>
    <i r="1">
      <x v="2630"/>
    </i>
    <i r="1">
      <x v="1377"/>
    </i>
    <i r="1">
      <x v="1801"/>
    </i>
    <i r="1">
      <x v="351"/>
    </i>
    <i r="1">
      <x v="396"/>
    </i>
    <i r="1">
      <x v="225"/>
    </i>
    <i r="1">
      <x v="2214"/>
    </i>
    <i r="1">
      <x v="4130"/>
    </i>
    <i r="1">
      <x v="1053"/>
    </i>
    <i r="1">
      <x v="99"/>
    </i>
    <i r="1">
      <x v="442"/>
    </i>
    <i r="1">
      <x v="2167"/>
    </i>
    <i r="1">
      <x v="2118"/>
    </i>
    <i r="1">
      <x v="16"/>
    </i>
    <i r="1">
      <x v="132"/>
    </i>
    <i r="1">
      <x v="3435"/>
    </i>
    <i r="1">
      <x v="430"/>
    </i>
    <i r="1">
      <x v="961"/>
    </i>
    <i r="1">
      <x v="2627"/>
    </i>
    <i r="1">
      <x v="5011"/>
    </i>
    <i r="1">
      <x v="5010"/>
    </i>
    <i r="1">
      <x v="60"/>
    </i>
    <i r="1">
      <x v="371"/>
    </i>
    <i r="1">
      <x v="1393"/>
    </i>
    <i r="1">
      <x v="147"/>
    </i>
    <i r="1">
      <x v="460"/>
    </i>
    <i r="1">
      <x v="1066"/>
    </i>
    <i r="1">
      <x v="1780"/>
    </i>
    <i r="1">
      <x v="353"/>
    </i>
    <i r="1">
      <x v="2557"/>
    </i>
    <i r="1">
      <x v="561"/>
    </i>
    <i r="1">
      <x v="1415"/>
    </i>
    <i r="1">
      <x v="2960"/>
    </i>
    <i r="1">
      <x v="2584"/>
    </i>
    <i r="1">
      <x v="2424"/>
    </i>
    <i r="1">
      <x v="2213"/>
    </i>
    <i r="1">
      <x v="4170"/>
    </i>
    <i r="1">
      <x v="2928"/>
    </i>
    <i r="1">
      <x v="544"/>
    </i>
    <i r="1">
      <x v="346"/>
    </i>
    <i r="1">
      <x v="2623"/>
    </i>
    <i r="1">
      <x v="232"/>
    </i>
    <i r="1">
      <x v="3331"/>
    </i>
    <i r="1">
      <x v="1385"/>
    </i>
    <i r="1">
      <x v="392"/>
    </i>
    <i r="1">
      <x v="186"/>
    </i>
    <i r="1">
      <x v="281"/>
    </i>
    <i r="1">
      <x v="5059"/>
    </i>
    <i r="1">
      <x v="3441"/>
    </i>
    <i r="1">
      <x v="3577"/>
    </i>
    <i r="1">
      <x v="1822"/>
    </i>
    <i r="1">
      <x v="355"/>
    </i>
    <i r="1">
      <x v="224"/>
    </i>
    <i r="1">
      <x v="967"/>
    </i>
    <i r="1">
      <x v="1384"/>
    </i>
    <i r="1">
      <x v="2679"/>
    </i>
    <i r="1">
      <x v="3450"/>
    </i>
    <i r="1">
      <x v="3958"/>
    </i>
    <i r="1">
      <x v="4206"/>
    </i>
    <i r="1">
      <x v="435"/>
    </i>
    <i r="1">
      <x v="2244"/>
    </i>
    <i r="1">
      <x v="156"/>
    </i>
    <i r="1">
      <x v="3580"/>
    </i>
    <i r="1">
      <x v="126"/>
    </i>
    <i r="1">
      <x v="2197"/>
    </i>
    <i r="1">
      <x v="5060"/>
    </i>
    <i r="1">
      <x v="342"/>
    </i>
    <i r="1">
      <x v="3439"/>
    </i>
    <i r="1">
      <x v="5064"/>
    </i>
    <i r="1">
      <x v="2643"/>
    </i>
    <i r="1">
      <x v="5289"/>
    </i>
    <i r="1">
      <x v="4976"/>
    </i>
    <i r="1">
      <x v="3433"/>
    </i>
    <i r="1">
      <x v="4796"/>
    </i>
    <i r="1">
      <x v="916"/>
    </i>
    <i r="1">
      <x v="2677"/>
    </i>
    <i r="1">
      <x v="3633"/>
    </i>
    <i r="1">
      <x v="5077"/>
    </i>
    <i r="1">
      <x v="4806"/>
    </i>
    <i r="1">
      <x v="5063"/>
    </i>
    <i r="1">
      <x v="5058"/>
    </i>
    <i r="1">
      <x v="4032"/>
    </i>
    <i r="1">
      <x v="4179"/>
    </i>
    <i r="1">
      <x v="4045"/>
    </i>
    <i r="1">
      <x v="4276"/>
    </i>
    <i r="1">
      <x v="5329"/>
    </i>
    <i r="1">
      <x v="5280"/>
    </i>
    <i r="1">
      <x v="4470"/>
    </i>
    <i r="1">
      <x v="3909"/>
    </i>
    <i r="1">
      <x v="3540"/>
    </i>
    <i t="default">
      <x v="15"/>
    </i>
    <i>
      <x v="16"/>
      <x v="601"/>
    </i>
    <i r="1">
      <x v="630"/>
    </i>
    <i r="1">
      <x v="632"/>
    </i>
    <i r="1">
      <x v="633"/>
    </i>
    <i r="1">
      <x v="631"/>
    </i>
    <i r="1">
      <x v="629"/>
    </i>
    <i r="1">
      <x v="4547"/>
    </i>
    <i t="default">
      <x v="16"/>
    </i>
  </rowItems>
  <colFields count="1">
    <field x="-2"/>
  </colFields>
  <colItems count="5">
    <i>
      <x/>
    </i>
    <i i="1">
      <x v="1"/>
    </i>
    <i i="2">
      <x v="2"/>
    </i>
    <i i="3">
      <x v="3"/>
    </i>
    <i i="4">
      <x v="4"/>
    </i>
  </colItems>
  <dataFields count="5">
    <dataField name=" Shelf Retail" fld="6" baseField="0" baseItem="295" numFmtId="164"/>
    <dataField name=" Month Selling" fld="13" baseField="0" baseItem="2611"/>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5">
    <format dxfId="30">
      <pivotArea type="all" dataOnly="0" outline="0" fieldPosition="0"/>
    </format>
    <format dxfId="29">
      <pivotArea field="8" type="button" dataOnly="0" labelOnly="1" outline="0"/>
    </format>
    <format dxfId="28">
      <pivotArea field="8" type="button" dataOnly="0" labelOnly="1" outline="0"/>
    </format>
    <format dxfId="27">
      <pivotArea outline="0" collapsedLevelsAreSubtotals="1" fieldPosition="0">
        <references count="1">
          <reference field="4294967294" count="1" selected="0">
            <x v="3"/>
          </reference>
        </references>
      </pivotArea>
    </format>
    <format dxfId="26">
      <pivotArea outline="0" fieldPosition="0">
        <references count="1">
          <reference field="4294967294" count="1">
            <x v="4"/>
          </reference>
        </references>
      </pivotArea>
    </format>
    <format dxfId="25">
      <pivotArea outline="0" collapsedLevelsAreSubtotals="1" fieldPosition="0"/>
    </format>
    <format dxfId="24">
      <pivotArea field="-2" type="button" dataOnly="0" labelOnly="1" outline="0" axis="axisCol" fieldPosition="0"/>
    </format>
    <format dxfId="23">
      <pivotArea type="topRight" dataOnly="0" labelOnly="1" outline="0" fieldPosition="0"/>
    </format>
    <format dxfId="22">
      <pivotArea outline="0" fieldPosition="0">
        <references count="1">
          <reference field="4294967294" count="1">
            <x v="0"/>
          </reference>
        </references>
      </pivotArea>
    </format>
    <format dxfId="21">
      <pivotArea field="7" type="button" dataOnly="0" labelOnly="1" outline="0" axis="axisRow" fieldPosition="0"/>
    </format>
    <format dxfId="20">
      <pivotArea field="0" type="button" dataOnly="0" labelOnly="1" outline="0" axis="axisRow" fieldPosition="1"/>
    </format>
    <format dxfId="19">
      <pivotArea dataOnly="0" labelOnly="1" outline="0" fieldPosition="0">
        <references count="1">
          <reference field="4294967294" count="5">
            <x v="0"/>
            <x v="1"/>
            <x v="2"/>
            <x v="3"/>
            <x v="4"/>
          </reference>
        </references>
      </pivotArea>
    </format>
    <format dxfId="18">
      <pivotArea field="7" type="button" dataOnly="0" labelOnly="1" outline="0" axis="axisRow" fieldPosition="0"/>
    </format>
    <format dxfId="17">
      <pivotArea field="0" type="button" dataOnly="0" labelOnly="1" outline="0" axis="axisRow" fieldPosition="1"/>
    </format>
    <format dxfId="16">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FA1520E-E52C-44EF-BC89-F1609E503B81}" name="PivotTable1" cacheId="0"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E2443" firstHeaderRow="1" firstDataRow="2" firstDataCol="1"/>
  <pivotFields count="34">
    <pivotField axis="axisRow" compact="0" outline="0" showAll="0" sortType="descending" defaultSubtotal="0">
      <items count="5397">
        <item x="978"/>
        <item x="1226"/>
        <item x="3691"/>
        <item x="3280"/>
        <item x="1775"/>
        <item x="4721"/>
        <item x="2754"/>
        <item x="5245"/>
        <item x="2221"/>
        <item x="4620"/>
        <item x="1546"/>
        <item x="2194"/>
        <item x="1515"/>
        <item x="2169"/>
        <item x="2222"/>
        <item x="3546"/>
        <item x="4475"/>
        <item x="1522"/>
        <item x="1034"/>
        <item x="1597"/>
        <item x="2055"/>
        <item x="1591"/>
        <item x="760"/>
        <item x="772"/>
        <item x="964"/>
        <item x="4877"/>
        <item x="4873"/>
        <item x="5261"/>
        <item x="4428"/>
        <item x="4435"/>
        <item x="1100"/>
        <item x="4411"/>
        <item x="4400"/>
        <item x="1315"/>
        <item x="3153"/>
        <item x="917"/>
        <item x="921"/>
        <item x="1328"/>
        <item x="597"/>
        <item x="3175"/>
        <item x="899"/>
        <item x="5046"/>
        <item x="1347"/>
        <item x="4429"/>
        <item x="4972"/>
        <item x="285"/>
        <item x="1871"/>
        <item x="321"/>
        <item x="269"/>
        <item x="4881"/>
        <item x="936"/>
        <item x="3203"/>
        <item x="3487"/>
        <item x="1052"/>
        <item x="2198"/>
        <item x="2203"/>
        <item x="3875"/>
        <item x="1767"/>
        <item x="505"/>
        <item x="3067"/>
        <item x="4051"/>
        <item x="2777"/>
        <item x="713"/>
        <item x="2651"/>
        <item x="1321"/>
        <item x="4310"/>
        <item x="251"/>
        <item x="3713"/>
        <item x="2538"/>
        <item x="3205"/>
        <item x="3085"/>
        <item x="356"/>
        <item x="609"/>
        <item x="404"/>
        <item x="3705"/>
        <item x="1525"/>
        <item x="2300"/>
        <item x="4621"/>
        <item x="365"/>
        <item x="547"/>
        <item x="394"/>
        <item x="2419"/>
        <item x="2422"/>
        <item x="4066"/>
        <item x="1283"/>
        <item x="820"/>
        <item x="5105"/>
        <item x="2635"/>
        <item x="1399"/>
        <item x="2407"/>
        <item x="3109"/>
        <item x="2658"/>
        <item x="3155"/>
        <item x="1919"/>
        <item x="1924"/>
        <item x="4374"/>
        <item x="3429"/>
        <item x="2676"/>
        <item x="4513"/>
        <item x="482"/>
        <item x="4778"/>
        <item x="528"/>
        <item x="2220"/>
        <item x="2223"/>
        <item x="136"/>
        <item x="941"/>
        <item x="4514"/>
        <item x="1414"/>
        <item x="2904"/>
        <item x="2699"/>
        <item x="19"/>
        <item x="971"/>
        <item x="1829"/>
        <item x="1377"/>
        <item x="3437"/>
        <item x="3060"/>
        <item x="4590"/>
        <item x="2100"/>
        <item x="2226"/>
        <item x="1110"/>
        <item x="2968"/>
        <item x="4595"/>
        <item x="2435"/>
        <item x="930"/>
        <item x="1776"/>
        <item x="1880"/>
        <item x="4538"/>
        <item x="876"/>
        <item x="5253"/>
        <item x="5254"/>
        <item x="1150"/>
        <item x="3515"/>
        <item x="1129"/>
        <item x="2218"/>
        <item x="5068"/>
        <item x="3923"/>
        <item x="4591"/>
        <item x="1926"/>
        <item x="5268"/>
        <item x="929"/>
        <item x="3587"/>
        <item x="2249"/>
        <item x="1623"/>
        <item x="3812"/>
        <item x="2301"/>
        <item x="1999"/>
        <item x="2729"/>
        <item x="4787"/>
        <item x="489"/>
        <item x="524"/>
        <item x="1300"/>
        <item x="1298"/>
        <item x="1695"/>
        <item x="937"/>
        <item x="2037"/>
        <item x="2039"/>
        <item x="1033"/>
        <item x="4779"/>
        <item x="2338"/>
        <item x="4108"/>
        <item x="1186"/>
        <item x="4555"/>
        <item x="2857"/>
        <item x="3017"/>
        <item x="4327"/>
        <item x="297"/>
        <item x="1854"/>
        <item x="3793"/>
        <item x="569"/>
        <item x="2400"/>
        <item x="2237"/>
        <item x="965"/>
        <item x="2817"/>
        <item x="704"/>
        <item x="1173"/>
        <item x="427"/>
        <item x="1434"/>
        <item x="4890"/>
        <item x="3221"/>
        <item x="2799"/>
        <item x="2794"/>
        <item x="2789"/>
        <item x="2776"/>
        <item x="4246"/>
        <item x="2602"/>
        <item x="162"/>
        <item x="183"/>
        <item x="182"/>
        <item x="191"/>
        <item x="2848"/>
        <item x="4806"/>
        <item x="2867"/>
        <item x="4803"/>
        <item x="1735"/>
        <item x="166"/>
        <item x="2274"/>
        <item x="698"/>
        <item x="2279"/>
        <item x="200"/>
        <item x="3957"/>
        <item x="897"/>
        <item x="3237"/>
        <item x="126"/>
        <item x="3191"/>
        <item x="2392"/>
        <item x="1794"/>
        <item x="4419"/>
        <item x="4355"/>
        <item x="1156"/>
        <item x="1786"/>
        <item x="1789"/>
        <item x="4647"/>
        <item x="951"/>
        <item x="1144"/>
        <item x="194"/>
        <item x="4031"/>
        <item x="483"/>
        <item x="2233"/>
        <item x="2232"/>
        <item x="4240"/>
        <item x="3916"/>
        <item x="4865"/>
        <item x="2314"/>
        <item x="4235"/>
        <item x="4040"/>
        <item x="4783"/>
        <item x="438"/>
        <item x="2219"/>
        <item x="4618"/>
        <item x="1358"/>
        <item x="1440"/>
        <item x="3564"/>
        <item x="3581"/>
        <item x="1028"/>
        <item x="4422"/>
        <item x="79"/>
        <item x="4531"/>
        <item x="967"/>
        <item x="775"/>
        <item x="2715"/>
        <item x="4940"/>
        <item x="1373"/>
        <item x="1389"/>
        <item x="1368"/>
        <item x="4103"/>
        <item x="1395"/>
        <item x="5018"/>
        <item x="748"/>
        <item x="2486"/>
        <item x="778"/>
        <item x="1200"/>
        <item x="1932"/>
        <item x="2804"/>
        <item x="4013"/>
        <item x="1386"/>
        <item x="2760"/>
        <item x="561"/>
        <item x="5034"/>
        <item x="3049"/>
        <item x="3041"/>
        <item x="4187"/>
        <item x="851"/>
        <item x="4489"/>
        <item x="3107"/>
        <item x="4280"/>
        <item x="4753"/>
        <item x="440"/>
        <item x="361"/>
        <item x="439"/>
        <item x="536"/>
        <item x="840"/>
        <item x="1506"/>
        <item x="2921"/>
        <item x="5384"/>
        <item x="2256"/>
        <item x="4385"/>
        <item x="4261"/>
        <item x="3510"/>
        <item x="378"/>
        <item x="826"/>
        <item x="3195"/>
        <item x="3555"/>
        <item x="3715"/>
        <item x="1187"/>
        <item x="1009"/>
        <item x="2337"/>
        <item x="2044"/>
        <item x="576"/>
        <item x="3904"/>
        <item x="3043"/>
        <item x="4248"/>
        <item x="4322"/>
        <item x="4329"/>
        <item x="3807"/>
        <item x="3811"/>
        <item x="1581"/>
        <item x="2038"/>
        <item x="1104"/>
        <item x="1837"/>
        <item x="109"/>
        <item x="4390"/>
        <item x="2066"/>
        <item x="3260"/>
        <item x="4420"/>
        <item x="4459"/>
        <item x="4460"/>
        <item x="4461"/>
        <item x="1872"/>
        <item x="322"/>
        <item x="870"/>
        <item x="4491"/>
        <item x="3880"/>
        <item x="1361"/>
        <item x="1891"/>
        <item x="4675"/>
        <item x="1119"/>
        <item x="735"/>
        <item x="1873"/>
        <item x="1113"/>
        <item x="3699"/>
        <item x="2577"/>
        <item x="1558"/>
        <item x="4748"/>
        <item x="4648"/>
        <item x="4140"/>
        <item x="1040"/>
        <item x="4738"/>
        <item x="3051"/>
        <item x="1500"/>
        <item x="1025"/>
        <item x="4979"/>
        <item x="389"/>
        <item x="975"/>
        <item x="366"/>
        <item x="492"/>
        <item x="2684"/>
        <item x="4705"/>
        <item x="4704"/>
        <item x="5246"/>
        <item x="4412"/>
        <item x="1356"/>
        <item x="3932"/>
        <item x="1895"/>
        <item x="4021"/>
        <item x="97"/>
        <item x="2808"/>
        <item x="4044"/>
        <item x="4961"/>
        <item x="3569"/>
        <item x="1146"/>
        <item x="3034"/>
        <item x="4536"/>
        <item x="4552"/>
        <item x="4554"/>
        <item x="4515"/>
        <item x="4535"/>
        <item x="4544"/>
        <item x="4553"/>
        <item x="4529"/>
        <item x="3427"/>
        <item x="2059"/>
        <item x="4906"/>
        <item x="2526"/>
        <item x="858"/>
        <item x="2436"/>
        <item x="2619"/>
        <item x="956"/>
        <item x="4274"/>
        <item x="1454"/>
        <item x="2453"/>
        <item x="2313"/>
        <item x="2315"/>
        <item x="3874"/>
        <item x="1344"/>
        <item x="1195"/>
        <item x="2535"/>
        <item x="2891"/>
        <item x="2971"/>
        <item x="4742"/>
        <item x="1367"/>
        <item x="3209"/>
        <item x="864"/>
        <item x="4729"/>
        <item x="2125"/>
        <item x="2317"/>
        <item x="2015"/>
        <item x="2670"/>
        <item x="4739"/>
        <item x="953"/>
        <item x="3924"/>
        <item x="4091"/>
        <item x="966"/>
        <item x="3558"/>
        <item x="3723"/>
        <item x="3856"/>
        <item x="1486"/>
        <item x="1481"/>
        <item x="566"/>
        <item x="3693"/>
        <item x="2742"/>
        <item x="2732"/>
        <item x="5075"/>
        <item x="2720"/>
        <item x="2721"/>
        <item x="3694"/>
        <item x="2647"/>
        <item x="5325"/>
        <item x="5319"/>
        <item x="3935"/>
        <item x="1265"/>
        <item x="3141"/>
        <item x="3142"/>
        <item x="2784"/>
        <item x="621"/>
        <item x="1284"/>
        <item x="4710"/>
        <item x="4681"/>
        <item x="4111"/>
        <item x="4254"/>
        <item x="2029"/>
        <item x="717"/>
        <item x="1740"/>
        <item x="4711"/>
        <item x="4250"/>
        <item x="931"/>
        <item x="1126"/>
        <item x="813"/>
        <item x="2653"/>
        <item x="1860"/>
        <item x="1510"/>
        <item x="1492"/>
        <item x="1883"/>
        <item x="821"/>
        <item x="432"/>
        <item x="1781"/>
        <item x="2741"/>
        <item x="3638"/>
        <item x="1254"/>
        <item x="1253"/>
        <item x="2196"/>
        <item x="2123"/>
        <item x="4539"/>
        <item x="3588"/>
        <item x="5103"/>
        <item x="957"/>
        <item x="4357"/>
        <item x="1619"/>
        <item x="3401"/>
        <item x="1949"/>
        <item x="794"/>
        <item x="1948"/>
        <item x="2685"/>
        <item x="2757"/>
        <item x="368"/>
        <item x="1644"/>
        <item x="1901"/>
        <item x="1250"/>
        <item x="3359"/>
        <item x="3358"/>
        <item x="2349"/>
        <item x="1778"/>
        <item x="1783"/>
        <item x="4049"/>
        <item x="2800"/>
        <item x="3304"/>
        <item x="2851"/>
        <item x="1756"/>
        <item x="1746"/>
        <item x="1736"/>
        <item x="684"/>
        <item x="294"/>
        <item x="3696"/>
        <item x="1205"/>
        <item x="1355"/>
        <item x="4896"/>
        <item x="3550"/>
        <item x="1881"/>
        <item x="3620"/>
        <item x="3081"/>
        <item x="3646"/>
        <item x="4855"/>
        <item x="580"/>
        <item x="586"/>
        <item x="4356"/>
        <item x="4822"/>
        <item x="2746"/>
        <item x="1501"/>
        <item x="4885"/>
        <item x="3926"/>
        <item x="3934"/>
        <item x="1137"/>
        <item x="309"/>
        <item x="563"/>
        <item x="4207"/>
        <item x="4214"/>
        <item x="5062"/>
        <item x="3045"/>
        <item x="3046"/>
        <item x="4880"/>
        <item x="4606"/>
        <item x="2785"/>
        <item x="2687"/>
        <item x="3644"/>
        <item x="179"/>
        <item x="955"/>
        <item x="1663"/>
        <item x="1862"/>
        <item x="2346"/>
        <item x="2410"/>
        <item x="3168"/>
        <item x="3774"/>
        <item x="1179"/>
        <item x="4186"/>
        <item x="4424"/>
        <item x="5328"/>
        <item x="4476"/>
        <item x="289"/>
        <item x="1490"/>
        <item x="3113"/>
        <item x="2833"/>
        <item x="1750"/>
        <item x="4619"/>
        <item x="638"/>
        <item x="1887"/>
        <item x="4468"/>
        <item x="4547"/>
        <item x="555"/>
        <item x="2184"/>
        <item x="2679"/>
        <item x="3709"/>
        <item x="3928"/>
        <item x="2480"/>
        <item x="4596"/>
        <item x="2280"/>
        <item x="405"/>
        <item x="1351"/>
        <item x="1132"/>
        <item x="3903"/>
        <item x="3890"/>
        <item x="3910"/>
        <item x="4450"/>
        <item x="2609"/>
        <item x="2822"/>
        <item x="1020"/>
        <item x="4732"/>
        <item x="3597"/>
        <item x="2830"/>
        <item x="2829"/>
        <item x="4194"/>
        <item x="4957"/>
        <item x="4754"/>
        <item x="3596"/>
        <item x="4436"/>
        <item x="3282"/>
        <item x="1379"/>
        <item x="1573"/>
        <item x="1571"/>
        <item x="3541"/>
        <item x="3540"/>
        <item x="156"/>
        <item x="3739"/>
        <item x="3577"/>
        <item x="3021"/>
        <item x="3639"/>
        <item x="5065"/>
        <item x="299"/>
        <item x="3225"/>
        <item x="155"/>
        <item x="3275"/>
        <item x="3093"/>
        <item x="3036"/>
        <item x="369"/>
        <item x="639"/>
        <item x="798"/>
        <item x="1478"/>
        <item x="1851"/>
        <item x="5035"/>
        <item x="871"/>
        <item x="4453"/>
        <item x="1000"/>
        <item x="3022"/>
        <item x="4218"/>
        <item x="2868"/>
        <item x="3009"/>
        <item x="3007"/>
        <item x="3005"/>
        <item x="4533"/>
        <item x="2539"/>
        <item x="2894"/>
        <item x="254"/>
        <item x="2893"/>
        <item x="998"/>
        <item x="1044"/>
        <item x="1219"/>
        <item x="1477"/>
        <item x="1657"/>
        <item x="1724"/>
        <item x="1720"/>
        <item x="1897"/>
        <item x="41"/>
        <item x="3432"/>
        <item x="4267"/>
        <item x="1121"/>
        <item x="1122"/>
        <item x="1123"/>
        <item x="3604"/>
        <item x="3603"/>
        <item x="5171"/>
        <item x="5172"/>
        <item x="5173"/>
        <item x="5174"/>
        <item x="5175"/>
        <item x="5177"/>
        <item x="5178"/>
        <item x="5176"/>
        <item x="3253"/>
        <item x="3254"/>
        <item x="5111"/>
        <item x="5112"/>
        <item x="5110"/>
        <item x="5109"/>
        <item x="2427"/>
        <item x="2426"/>
        <item x="2425"/>
        <item x="2428"/>
        <item x="3846"/>
        <item x="3847"/>
        <item x="3848"/>
        <item x="3252"/>
        <item x="2947"/>
        <item x="2949"/>
        <item x="2950"/>
        <item x="2948"/>
        <item x="2946"/>
        <item x="3447"/>
        <item x="3446"/>
        <item x="3449"/>
        <item x="3448"/>
        <item x="3450"/>
        <item x="5295"/>
        <item x="5297"/>
        <item x="5296"/>
        <item x="5294"/>
        <item x="3998"/>
        <item x="3997"/>
        <item x="3995"/>
        <item x="3996"/>
        <item x="3999"/>
        <item x="2511"/>
        <item x="2512"/>
        <item x="2510"/>
        <item x="2513"/>
        <item x="2508"/>
        <item x="2509"/>
        <item x="3255"/>
        <item x="3256"/>
        <item x="1535"/>
        <item x="3463"/>
        <item x="3098"/>
        <item x="4826"/>
        <item x="731"/>
        <item x="2981"/>
        <item x="17"/>
        <item x="3162"/>
        <item x="968"/>
        <item x="44"/>
        <item x="3886"/>
        <item x="2324"/>
        <item x="4334"/>
        <item x="3396"/>
        <item x="3764"/>
        <item x="2202"/>
        <item x="5001"/>
        <item x="3395"/>
        <item x="4024"/>
        <item x="327"/>
        <item x="345"/>
        <item x="2020"/>
        <item x="2637"/>
        <item x="979"/>
        <item x="763"/>
        <item x="4284"/>
        <item x="1824"/>
        <item x="3857"/>
        <item x="5133"/>
        <item x="4908"/>
        <item x="4222"/>
        <item x="3328"/>
        <item x="4045"/>
        <item x="4019"/>
        <item x="2016"/>
        <item x="3842"/>
        <item x="4275"/>
        <item x="4017"/>
        <item x="4789"/>
        <item x="1458"/>
        <item x="1392"/>
        <item x="2587"/>
        <item x="4449"/>
        <item x="5378"/>
        <item x="1281"/>
        <item x="5108"/>
        <item x="4403"/>
        <item x="22"/>
        <item x="1954"/>
        <item x="331"/>
        <item x="292"/>
        <item x="1069"/>
        <item x="5070"/>
        <item x="5342"/>
        <item x="2022"/>
        <item x="3108"/>
        <item x="4262"/>
        <item x="2019"/>
        <item x="4279"/>
        <item x="2779"/>
        <item x="247"/>
        <item x="2031"/>
        <item x="2030"/>
        <item x="4613"/>
        <item x="2922"/>
        <item x="1547"/>
        <item x="2251"/>
        <item x="326"/>
        <item x="3742"/>
        <item x="2559"/>
        <item x="4797"/>
        <item x="3182"/>
        <item x="1690"/>
        <item x="1212"/>
        <item x="3827"/>
        <item x="5142"/>
        <item x="2499"/>
        <item x="2190"/>
        <item x="756"/>
        <item x="80"/>
        <item x="2118"/>
        <item x="1626"/>
        <item x="4907"/>
        <item x="2189"/>
        <item x="1806"/>
        <item x="3871"/>
        <item x="5093"/>
        <item x="3869"/>
        <item x="3870"/>
        <item x="1302"/>
        <item x="328"/>
        <item x="84"/>
        <item x="996"/>
        <item x="2276"/>
        <item x="4001"/>
        <item x="3332"/>
        <item x="4454"/>
        <item x="2412"/>
        <item x="807"/>
        <item x="2282"/>
        <item x="2329"/>
        <item x="3333"/>
        <item x="4791"/>
        <item x="5381"/>
        <item x="2268"/>
        <item x="2252"/>
        <item x="228"/>
        <item x="1163"/>
        <item x="2"/>
        <item x="3261"/>
        <item x="3257"/>
        <item x="3262"/>
        <item x="3943"/>
        <item x="3636"/>
        <item x="5350"/>
        <item x="1301"/>
        <item x="2327"/>
        <item x="3946"/>
        <item x="110"/>
        <item x="4805"/>
        <item x="3268"/>
        <item x="5081"/>
        <item x="2726"/>
        <item x="4287"/>
        <item x="4286"/>
        <item x="1059"/>
        <item x="1060"/>
        <item x="1553"/>
        <item x="5396"/>
        <item x="4501"/>
        <item x="3156"/>
        <item x="4677"/>
        <item x="4496"/>
        <item x="809"/>
        <item x="814"/>
        <item x="822"/>
        <item x="811"/>
        <item x="804"/>
        <item x="3074"/>
        <item x="757"/>
        <item x="1102"/>
        <item x="5293"/>
        <item x="2149"/>
        <item x="4923"/>
        <item x="1769"/>
        <item x="808"/>
        <item x="823"/>
        <item x="5117"/>
        <item x="4198"/>
        <item x="3609"/>
        <item x="341"/>
        <item x="4995"/>
        <item x="2155"/>
        <item x="2975"/>
        <item x="1760"/>
        <item x="1994"/>
        <item x="2215"/>
        <item x="2224"/>
        <item x="35"/>
        <item x="4104"/>
        <item x="4615"/>
        <item x="2558"/>
        <item x="4289"/>
        <item x="2594"/>
        <item x="1927"/>
        <item x="552"/>
        <item x="1167"/>
        <item x="4363"/>
        <item x="3455"/>
        <item x="1170"/>
        <item x="1171"/>
        <item x="1504"/>
        <item x="3962"/>
        <item x="75"/>
        <item x="2017"/>
        <item x="3078"/>
        <item x="4605"/>
        <item x="4300"/>
        <item x="4209"/>
        <item x="1762"/>
        <item x="1457"/>
        <item x="3094"/>
        <item x="4788"/>
        <item x="2589"/>
        <item x="2980"/>
        <item x="1527"/>
        <item x="4863"/>
        <item x="1462"/>
        <item x="5379"/>
        <item x="4333"/>
        <item x="948"/>
        <item x="102"/>
        <item x="4862"/>
        <item x="4452"/>
        <item x="3301"/>
        <item x="5291"/>
        <item x="338"/>
        <item x="5031"/>
        <item x="1463"/>
        <item x="1464"/>
        <item x="1479"/>
        <item x="4105"/>
        <item x="2585"/>
        <item x="2579"/>
        <item x="2580"/>
        <item x="737"/>
        <item x="4624"/>
        <item x="2109"/>
        <item x="1029"/>
        <item x="4943"/>
        <item x="3330"/>
        <item x="5145"/>
        <item x="726"/>
        <item x="727"/>
        <item x="1759"/>
        <item x="3641"/>
        <item x="5051"/>
        <item x="3727"/>
        <item x="4195"/>
        <item x="4160"/>
        <item x="949"/>
        <item x="764"/>
        <item x="3340"/>
        <item x="1266"/>
        <item x="3179"/>
        <item x="2208"/>
        <item x="1539"/>
        <item x="2275"/>
        <item x="2210"/>
        <item x="3117"/>
        <item x="3105"/>
        <item x="5263"/>
        <item x="3726"/>
        <item x="677"/>
        <item x="766"/>
        <item x="4020"/>
        <item x="2266"/>
        <item x="3600"/>
        <item x="2869"/>
        <item x="4290"/>
        <item x="601"/>
        <item x="2501"/>
        <item x="342"/>
        <item x="286"/>
        <item x="3959"/>
        <item x="4956"/>
        <item x="2206"/>
        <item x="5365"/>
        <item x="725"/>
        <item x="2841"/>
        <item x="2197"/>
        <item x="4860"/>
        <item x="4861"/>
        <item x="1725"/>
        <item x="3635"/>
        <item x="4792"/>
        <item x="104"/>
        <item x="5073"/>
        <item x="5123"/>
        <item x="681"/>
        <item x="5357"/>
        <item x="5358"/>
        <item x="3771"/>
        <item x="3769"/>
        <item x="632"/>
        <item x="5054"/>
        <item x="3553"/>
        <item x="1015"/>
        <item x="3403"/>
        <item x="2008"/>
        <item x="5326"/>
        <item x="2844"/>
        <item x="1905"/>
        <item x="590"/>
        <item x="3837"/>
        <item x="3219"/>
        <item x="736"/>
        <item x="2180"/>
        <item x="5264"/>
        <item x="5048"/>
        <item x="2583"/>
        <item x="2584"/>
        <item x="4900"/>
        <item x="344"/>
        <item x="173"/>
        <item x="4568"/>
        <item x="4569"/>
        <item x="4272"/>
        <item x="4046"/>
        <item x="2834"/>
        <item x="5076"/>
        <item x="245"/>
        <item x="5314"/>
        <item x="497"/>
        <item x="909"/>
        <item x="4695"/>
        <item x="4694"/>
        <item x="3892"/>
        <item x="1336"/>
        <item x="2119"/>
        <item x="3898"/>
        <item x="2813"/>
        <item x="2393"/>
        <item x="5183"/>
        <item x="4557"/>
        <item x="4560"/>
        <item x="4559"/>
        <item x="175"/>
        <item x="176"/>
        <item x="1357"/>
        <item x="372"/>
        <item x="2323"/>
        <item x="1808"/>
        <item x="1249"/>
        <item x="902"/>
        <item x="4134"/>
        <item x="1715"/>
        <item x="3582"/>
        <item x="1607"/>
        <item x="2592"/>
        <item x="1912"/>
        <item x="4269"/>
        <item x="716"/>
        <item x="1002"/>
        <item x="3770"/>
        <item x="1710"/>
        <item x="4876"/>
        <item x="37"/>
        <item x="4458"/>
        <item x="5360"/>
        <item x="4663"/>
        <item x="2340"/>
        <item x="4718"/>
        <item x="2339"/>
        <item x="5107"/>
        <item x="4278"/>
        <item x="3599"/>
        <item x="3621"/>
        <item x="2663"/>
        <item x="3695"/>
        <item x="1865"/>
        <item x="1304"/>
        <item x="3079"/>
        <item x="1785"/>
        <item x="4328"/>
        <item x="1576"/>
        <item x="4483"/>
        <item x="5292"/>
        <item x="3100"/>
        <item x="4303"/>
        <item x="5280"/>
        <item x="236"/>
        <item x="239"/>
        <item x="243"/>
        <item x="1188"/>
        <item x="3899"/>
        <item x="3281"/>
        <item x="3289"/>
        <item x="2094"/>
        <item x="1064"/>
        <item x="4351"/>
        <item x="4128"/>
        <item x="954"/>
        <item x="988"/>
        <item x="2700"/>
        <item x="1933"/>
        <item x="752"/>
        <item x="1602"/>
        <item x="803"/>
        <item x="4285"/>
        <item x="2079"/>
        <item x="1065"/>
        <item x="4323"/>
        <item x="130"/>
        <item x="2255"/>
        <item x="1570"/>
        <item x="3575"/>
        <item x="5143"/>
        <item x="5100"/>
        <item x="743"/>
        <item x="1704"/>
        <item x="1702"/>
        <item x="1708"/>
        <item x="2394"/>
        <item x="4609"/>
        <item x="2277"/>
        <item x="255"/>
        <item x="1605"/>
        <item x="3114"/>
        <item x="1899"/>
        <item x="3334"/>
        <item x="1559"/>
        <item x="4188"/>
        <item x="742"/>
        <item x="1468"/>
        <item x="4252"/>
        <item x="5214"/>
        <item x="746"/>
        <item x="1692"/>
        <item x="1691"/>
        <item x="1693"/>
        <item x="2702"/>
        <item x="3055"/>
        <item x="3659"/>
        <item x="4125"/>
        <item x="4126"/>
        <item x="4920"/>
        <item x="3736"/>
        <item x="4495"/>
        <item x="4745"/>
        <item x="3592"/>
        <item x="1797"/>
        <item x="4263"/>
        <item x="3750"/>
        <item x="5056"/>
        <item x="3247"/>
        <item x="4673"/>
        <item x="2122"/>
        <item x="5353"/>
        <item x="745"/>
        <item x="2928"/>
        <item x="958"/>
        <item x="4846"/>
        <item x="3781"/>
        <item x="3950"/>
        <item x="1023"/>
        <item x="3019"/>
        <item x="3440"/>
        <item x="4520"/>
        <item x="4532"/>
        <item x="2518"/>
        <item x="229"/>
        <item x="4494"/>
        <item x="3071"/>
        <item x="4375"/>
        <item x="4952"/>
        <item x="4580"/>
        <item x="4036"/>
        <item x="1387"/>
        <item x="1369"/>
        <item x="5106"/>
        <item x="1305"/>
        <item x="4519"/>
        <item x="2420"/>
        <item x="1390"/>
        <item x="1575"/>
        <item x="4854"/>
        <item x="4006"/>
        <item x="4008"/>
        <item x="4012"/>
        <item x="4016"/>
        <item x="2763"/>
        <item x="3211"/>
        <item x="1388"/>
        <item x="3037"/>
        <item x="616"/>
        <item x="3433"/>
        <item x="644"/>
        <item x="4561"/>
        <item x="3779"/>
        <item x="5047"/>
        <item x="1728"/>
        <item x="676"/>
        <item x="1537"/>
        <item x="1175"/>
        <item x="1174"/>
        <item x="1101"/>
        <item x="3605"/>
        <item x="2414"/>
        <item x="266"/>
        <item x="3050"/>
        <item x="3321"/>
        <item x="381"/>
        <item x="1641"/>
        <item x="901"/>
        <item x="4917"/>
        <item x="2743"/>
        <item x="2750"/>
        <item x="4216"/>
        <item x="5204"/>
        <item x="5193"/>
        <item x="4141"/>
        <item x="5158"/>
        <item x="4953"/>
        <item x="354"/>
        <item x="521"/>
        <item x="355"/>
        <item x="353"/>
        <item x="2289"/>
        <item x="2286"/>
        <item x="2209"/>
        <item x="3452"/>
        <item x="1461"/>
        <item x="3960"/>
        <item x="2839"/>
        <item x="2344"/>
        <item x="4992"/>
        <item x="3948"/>
        <item x="3063"/>
        <item x="3303"/>
        <item x="892"/>
        <item x="1455"/>
        <item x="4867"/>
        <item x="339"/>
        <item x="340"/>
        <item x="311"/>
        <item x="728"/>
        <item x="2174"/>
        <item x="2178"/>
        <item x="2175"/>
        <item x="2176"/>
        <item x="2179"/>
        <item x="2177"/>
        <item x="3305"/>
        <item x="3306"/>
        <item x="2182"/>
        <item x="5362"/>
        <item x="5361"/>
        <item x="3138"/>
        <item x="1606"/>
        <item x="4780"/>
        <item x="645"/>
        <item x="4659"/>
        <item x="4660"/>
        <item x="5189"/>
        <item x="2471"/>
        <item x="1049"/>
        <item x="2200"/>
        <item x="525"/>
        <item x="2484"/>
        <item x="2413"/>
        <item x="997"/>
        <item x="1431"/>
        <item x="3352"/>
        <item x="3637"/>
        <item x="627"/>
        <item x="100"/>
        <item x="2477"/>
        <item x="350"/>
        <item x="3059"/>
        <item x="531"/>
        <item x="2759"/>
        <item x="2227"/>
        <item x="4438"/>
        <item x="1037"/>
        <item x="3194"/>
        <item x="3188"/>
        <item x="1687"/>
        <item x="3844"/>
        <item x="224"/>
        <item x="2018"/>
        <item x="3643"/>
        <item x="4137"/>
        <item x="1378"/>
        <item x="4608"/>
        <item x="2491"/>
        <item x="3676"/>
        <item x="4918"/>
        <item x="4919"/>
        <item x="5135"/>
        <item x="5163"/>
        <item x="2124"/>
        <item x="2128"/>
        <item x="2201"/>
        <item x="441"/>
        <item x="2762"/>
        <item x="1572"/>
        <item x="2120"/>
        <item x="2078"/>
        <item x="3160"/>
        <item x="3157"/>
        <item x="3223"/>
        <item x="4268"/>
        <item x="3042"/>
        <item x="3159"/>
        <item x="1277"/>
        <item x="589"/>
        <item x="3158"/>
        <item x="3834"/>
        <item x="1391"/>
        <item x="5233"/>
        <item x="5232"/>
        <item x="4332"/>
        <item x="4462"/>
        <item x="1278"/>
        <item x="5148"/>
        <item x="2214"/>
        <item x="98"/>
        <item x="2126"/>
        <item x="4678"/>
        <item x="5138"/>
        <item x="1290"/>
        <item x="5194"/>
        <item x="2605"/>
        <item x="2858"/>
        <item x="2859"/>
        <item x="786"/>
        <item x="3976"/>
        <item x="3830"/>
        <item x="1291"/>
        <item x="3883"/>
        <item x="3454"/>
        <item x="2283"/>
        <item x="2285"/>
        <item x="3513"/>
        <item x="2920"/>
        <item x="4338"/>
        <item x="1398"/>
        <item x="4724"/>
        <item x="1225"/>
        <item x="3690"/>
        <item x="3279"/>
        <item x="1774"/>
        <item x="488"/>
        <item x="5244"/>
        <item x="1545"/>
        <item x="2193"/>
        <item x="3545"/>
        <item x="4474"/>
        <item x="1521"/>
        <item x="1596"/>
        <item x="1590"/>
        <item x="963"/>
        <item x="4872"/>
        <item x="5260"/>
        <item x="4402"/>
        <item x="4434"/>
        <item x="1099"/>
        <item x="4410"/>
        <item x="4399"/>
        <item x="1314"/>
        <item x="916"/>
        <item x="920"/>
        <item x="596"/>
        <item x="1346"/>
        <item x="4970"/>
        <item x="1870"/>
        <item x="320"/>
        <item x="268"/>
        <item x="935"/>
        <item x="3202"/>
        <item x="1051"/>
        <item x="504"/>
        <item x="3066"/>
        <item x="2650"/>
        <item x="1320"/>
        <item x="4309"/>
        <item x="250"/>
        <item x="2537"/>
        <item x="3204"/>
        <item x="3084"/>
        <item x="403"/>
        <item x="1524"/>
        <item x="364"/>
        <item x="393"/>
        <item x="4065"/>
        <item x="819"/>
        <item x="2634"/>
        <item x="2406"/>
        <item x="1923"/>
        <item x="2675"/>
        <item x="4511"/>
        <item x="4777"/>
        <item x="135"/>
        <item x="940"/>
        <item x="4512"/>
        <item x="1413"/>
        <item x="2903"/>
        <item x="2698"/>
        <item x="1828"/>
        <item x="1376"/>
        <item x="3436"/>
        <item x="4589"/>
        <item x="2099"/>
        <item x="1109"/>
        <item x="2967"/>
        <item x="4594"/>
        <item x="1879"/>
        <item x="5252"/>
        <item x="1149"/>
        <item x="1128"/>
        <item x="3922"/>
        <item x="928"/>
        <item x="3790"/>
        <item x="1299"/>
        <item x="1297"/>
        <item x="1182"/>
        <item x="1185"/>
        <item x="3016"/>
        <item x="4326"/>
        <item x="348"/>
        <item x="3792"/>
        <item x="2399"/>
        <item x="703"/>
        <item x="426"/>
        <item x="2798"/>
        <item x="2788"/>
        <item x="2775"/>
        <item x="4245"/>
        <item x="161"/>
        <item x="2866"/>
        <item x="4802"/>
        <item x="1734"/>
        <item x="2273"/>
        <item x="125"/>
        <item x="3190"/>
        <item x="2391"/>
        <item x="4418"/>
        <item x="4354"/>
        <item x="1155"/>
        <item x="1143"/>
        <item x="4239"/>
        <item x="3915"/>
        <item x="4234"/>
        <item x="4617"/>
        <item x="3563"/>
        <item x="3580"/>
        <item x="4421"/>
        <item x="1198"/>
        <item x="2803"/>
        <item x="5033"/>
        <item x="4488"/>
        <item x="4752"/>
        <item x="535"/>
        <item x="825"/>
        <item x="1008"/>
        <item x="3806"/>
        <item x="3810"/>
        <item x="2065"/>
        <item x="1890"/>
        <item x="836"/>
        <item x="4747"/>
        <item x="3931"/>
        <item x="2807"/>
        <item x="4043"/>
        <item x="3568"/>
        <item x="1145"/>
        <item x="4528"/>
        <item x="1453"/>
        <item x="2312"/>
        <item x="1343"/>
        <item x="2534"/>
        <item x="4741"/>
        <item x="1366"/>
        <item x="4978"/>
        <item x="2669"/>
        <item x="4090"/>
        <item x="5324"/>
        <item x="5318"/>
        <item x="2783"/>
        <item x="1739"/>
        <item x="1125"/>
        <item x="1616"/>
        <item x="793"/>
        <item x="1755"/>
        <item x="1745"/>
        <item x="1204"/>
        <item x="1354"/>
        <item x="4895"/>
        <item x="3549"/>
        <item x="3925"/>
        <item x="3933"/>
        <item x="1136"/>
        <item x="5327"/>
        <item x="867"/>
        <item x="2130"/>
        <item x="1749"/>
        <item x="3927"/>
        <item x="4312"/>
        <item x="1131"/>
        <item x="1191"/>
        <item x="3902"/>
        <item x="3889"/>
        <item x="3909"/>
        <item x="2821"/>
        <item x="4731"/>
        <item x="1476"/>
        <item x="4266"/>
        <item x="1082"/>
        <item x="2459"/>
        <item x="2461"/>
        <item x="3845"/>
        <item x="2033"/>
        <item x="3462"/>
        <item x="3756"/>
        <item x="3420"/>
        <item x="1172"/>
        <item x="999"/>
        <item x="2267"/>
        <item x="5042"/>
        <item x="4107"/>
        <item x="2516"/>
        <item x="3539"/>
        <item x="1363"/>
        <item x="1364"/>
        <item x="1362"/>
        <item x="4423"/>
        <item x="4116"/>
        <item x="2728"/>
        <item x="4785"/>
        <item x="3425"/>
        <item x="2745"/>
        <item x="2527"/>
        <item x="2703"/>
        <item x="2664"/>
        <item x="2826"/>
        <item x="181"/>
        <item x="4542"/>
        <item x="2723"/>
        <item x="2345"/>
        <item x="2076"/>
        <item x="3152"/>
        <item x="2832"/>
        <item x="708"/>
        <item x="487"/>
        <item x="4401"/>
        <item x="4409"/>
        <item x="1313"/>
        <item x="4969"/>
        <item x="319"/>
        <item x="3201"/>
        <item x="1319"/>
        <item x="402"/>
        <item x="2633"/>
        <item x="2405"/>
        <item x="2674"/>
        <item x="4509"/>
        <item x="4776"/>
        <item x="1412"/>
        <item x="2902"/>
        <item x="2697"/>
        <item x="2098"/>
        <item x="5251"/>
        <item x="3921"/>
        <item x="927"/>
        <item x="3586"/>
        <item x="1296"/>
        <item x="2398"/>
        <item x="2774"/>
        <item x="4244"/>
        <item x="160"/>
        <item x="4801"/>
        <item x="1733"/>
        <item x="4417"/>
        <item x="1154"/>
        <item x="1142"/>
        <item x="3914"/>
        <item x="4233"/>
        <item x="4616"/>
        <item x="3562"/>
        <item x="2883"/>
        <item x="5382"/>
        <item x="2704"/>
        <item x="1452"/>
        <item x="2311"/>
        <item x="1342"/>
        <item x="2915"/>
        <item x="5323"/>
        <item x="3474"/>
        <item x="2913"/>
        <item x="3354"/>
        <item x="1744"/>
        <item x="3908"/>
        <item x="3461"/>
        <item x="1544"/>
        <item x="4032"/>
        <item x="134"/>
        <item x="2668"/>
        <item x="4588"/>
        <item x="2601"/>
        <item x="5298"/>
        <item x="1754"/>
        <item x="2881"/>
        <item x="1922"/>
        <item x="3579"/>
        <item x="1917"/>
        <item x="510"/>
        <item x="2886"/>
        <item x="2885"/>
        <item x="3286"/>
        <item x="3283"/>
        <item x="3284"/>
        <item x="3288"/>
        <item x="481"/>
        <item x="3557"/>
        <item x="4042"/>
        <item x="4064"/>
        <item x="4039"/>
        <item x="4755"/>
        <item x="2912"/>
        <item x="818"/>
        <item x="4510"/>
        <item x="3544"/>
        <item x="3567"/>
        <item x="3689"/>
        <item x="1589"/>
        <item x="4407"/>
        <item x="1312"/>
        <item x="4968"/>
        <item x="1868"/>
        <item x="3200"/>
        <item x="1318"/>
        <item x="4308"/>
        <item x="401"/>
        <item x="4063"/>
        <item x="2631"/>
        <item x="2624"/>
        <item x="2403"/>
        <item x="2673"/>
        <item x="4506"/>
        <item x="4775"/>
        <item x="4507"/>
        <item x="1410"/>
        <item x="2898"/>
        <item x="2695"/>
        <item x="4664"/>
        <item x="18"/>
        <item x="1827"/>
        <item x="1878"/>
        <item x="5250"/>
        <item x="3919"/>
        <item x="926"/>
        <item x="3585"/>
        <item x="3789"/>
        <item x="4889"/>
        <item x="2797"/>
        <item x="2787"/>
        <item x="2773"/>
        <item x="159"/>
        <item x="2271"/>
        <item x="3956"/>
        <item x="1141"/>
        <item x="3619"/>
        <item x="3561"/>
        <item x="1197"/>
        <item x="2802"/>
        <item x="4751"/>
        <item x="3512"/>
        <item x="1615"/>
        <item x="3768"/>
        <item x="1498"/>
        <item x="3930"/>
        <item x="2806"/>
        <item x="3566"/>
        <item x="4543"/>
        <item x="4527"/>
        <item x="2525"/>
        <item x="2310"/>
        <item x="1341"/>
        <item x="1483"/>
        <item x="5322"/>
        <item x="2782"/>
        <item x="4115"/>
        <item x="1124"/>
        <item x="1509"/>
        <item x="1780"/>
        <item x="4200"/>
        <item x="5391"/>
        <item x="1251"/>
        <item x="1777"/>
        <item x="1782"/>
        <item x="1743"/>
        <item x="1353"/>
        <item x="3547"/>
        <item x="2686"/>
        <item x="178"/>
        <item x="5390"/>
        <item x="3112"/>
        <item x="4546"/>
        <item x="2678"/>
        <item x="585"/>
        <item x="1130"/>
        <item x="3906"/>
        <item x="2820"/>
        <item x="4191"/>
        <item x="3576"/>
        <item x="221"/>
        <item x="1841"/>
        <item x="565"/>
        <item x="568"/>
        <item x="2966"/>
        <item x="223"/>
        <item x="1039"/>
        <item x="2054"/>
        <item x="3353"/>
        <item x="132"/>
        <item x="595"/>
        <item x="3011"/>
        <item x="3428"/>
        <item x="2192"/>
        <item x="4572"/>
        <item x="792"/>
        <item x="977"/>
        <item x="5304"/>
        <item x="2667"/>
        <item x="608"/>
        <item x="4523"/>
        <item x="5074"/>
        <item x="3877"/>
        <item x="3879"/>
        <item x="1784"/>
        <item x="1385"/>
        <item x="1372"/>
        <item x="4325"/>
        <item x="5301"/>
        <item x="4236"/>
        <item x="425"/>
        <item x="1688"/>
        <item x="2027"/>
        <item x="3913"/>
        <item x="2865"/>
        <item x="2847"/>
        <item x="1892"/>
        <item x="3887"/>
        <item x="3900"/>
        <item x="1595"/>
        <item x="1779"/>
        <item x="702"/>
        <item x="382"/>
        <item x="4427"/>
        <item x="5080"/>
        <item x="4800"/>
        <item x="1770"/>
        <item x="4524"/>
        <item x="1491"/>
        <item x="3944"/>
        <item x="3855"/>
        <item x="1050"/>
        <item x="5067"/>
        <item x="4670"/>
        <item x="88"/>
        <item x="124"/>
        <item x="1503"/>
        <item x="1738"/>
        <item x="1747"/>
        <item x="896"/>
        <item x="893"/>
        <item x="66"/>
        <item x="3551"/>
        <item x="4139"/>
        <item x="1792"/>
        <item x="2727"/>
        <item x="1480"/>
        <item x="4782"/>
        <item x="4786"/>
        <item x="1006"/>
        <item x="57"/>
        <item x="4784"/>
        <item x="1685"/>
        <item x="5156"/>
        <item x="3552"/>
        <item x="172"/>
        <item x="2850"/>
        <item x="2812"/>
        <item x="4556"/>
        <item x="4558"/>
        <item x="373"/>
        <item x="38"/>
        <item x="4717"/>
        <item x="4715"/>
        <item x="2662"/>
        <item x="218"/>
        <item x="1864"/>
        <item x="2093"/>
        <item x="3218"/>
        <item x="987"/>
        <item x="46"/>
        <item x="47"/>
        <item x="63"/>
        <item x="2701"/>
        <item x="3814"/>
        <item x="534"/>
        <item x="1686"/>
        <item x="5259"/>
        <item x="620"/>
        <item x="4007"/>
        <item x="2831"/>
        <item x="939"/>
        <item x="39"/>
        <item x="2236"/>
        <item x="3402"/>
        <item x="4487"/>
        <item x="495"/>
        <item x="490"/>
        <item x="70"/>
        <item x="3687"/>
        <item x="1772"/>
        <item x="3992"/>
        <item x="2993"/>
        <item x="667"/>
        <item x="485"/>
        <item x="5242"/>
        <item x="1542"/>
        <item x="1538"/>
        <item x="3542"/>
        <item x="4471"/>
        <item x="1520"/>
        <item x="1593"/>
        <item x="1165"/>
        <item x="1587"/>
        <item x="960"/>
        <item x="4870"/>
        <item x="5257"/>
        <item x="4425"/>
        <item x="4432"/>
        <item x="1097"/>
        <item x="4405"/>
        <item x="1310"/>
        <item x="914"/>
        <item x="314"/>
        <item x="4965"/>
        <item x="1866"/>
        <item x="317"/>
        <item x="3198"/>
        <item x="3064"/>
        <item x="2648"/>
        <item x="1316"/>
        <item x="1519"/>
        <item x="248"/>
        <item x="399"/>
        <item x="1523"/>
        <item x="1548"/>
        <item x="1554"/>
        <item x="362"/>
        <item x="4061"/>
        <item x="815"/>
        <item x="2629"/>
        <item x="5316"/>
        <item x="2671"/>
        <item x="4502"/>
        <item x="479"/>
        <item x="4773"/>
        <item x="4503"/>
        <item x="1408"/>
        <item x="2896"/>
        <item x="2692"/>
        <item x="3438"/>
        <item x="3434"/>
        <item x="3443"/>
        <item x="4586"/>
        <item x="2096"/>
        <item x="1106"/>
        <item x="1252"/>
        <item x="2964"/>
        <item x="5248"/>
        <item x="1148"/>
        <item x="2442"/>
        <item x="3917"/>
        <item x="924"/>
        <item x="3583"/>
        <item x="1055"/>
        <item x="1292"/>
        <item x="1183"/>
        <item x="3014"/>
        <item x="4324"/>
        <item x="700"/>
        <item x="423"/>
        <item x="519"/>
        <item x="2771"/>
        <item x="4241"/>
        <item x="2599"/>
        <item x="157"/>
        <item x="2845"/>
        <item x="2863"/>
        <item x="4798"/>
        <item x="1731"/>
        <item x="164"/>
        <item x="2269"/>
        <item x="4413"/>
        <item x="4352"/>
        <item x="1152"/>
        <item x="1139"/>
        <item x="1516"/>
        <item x="4485"/>
        <item x="4749"/>
        <item x="532"/>
        <item x="693"/>
        <item x="1528"/>
        <item x="1530"/>
        <item x="1513"/>
        <item x="1552"/>
        <item x="2646"/>
        <item x="1437"/>
        <item x="1532"/>
        <item x="1533"/>
        <item x="1550"/>
        <item x="2308"/>
        <item x="5320"/>
        <item x="1406"/>
        <item x="691"/>
        <item x="1741"/>
        <item x="683"/>
        <item x="1541"/>
        <item x="4264"/>
        <item x="443"/>
        <item x="1071"/>
        <item x="3040"/>
        <item x="2167"/>
        <item x="2462"/>
        <item x="1077"/>
        <item x="1111"/>
        <item x="2463"/>
        <item x="235"/>
        <item x="850"/>
        <item x="849"/>
        <item x="710"/>
        <item x="2907"/>
        <item x="1380"/>
        <item x="662"/>
        <item x="3460"/>
        <item x="3949"/>
        <item x="4291"/>
        <item x="1556"/>
        <item x="2497"/>
        <item x="692"/>
        <item x="5124"/>
        <item x="1664"/>
        <item x="1669"/>
        <item x="2498"/>
        <item x="2500"/>
        <item x="81"/>
        <item x="661"/>
        <item x="1622"/>
        <item x="675"/>
        <item x="690"/>
        <item x="1223"/>
        <item x="3467"/>
        <item x="3464"/>
        <item x="3477"/>
        <item x="3473"/>
        <item x="3471"/>
        <item x="3470"/>
        <item x="3468"/>
        <item x="3469"/>
        <item x="1557"/>
        <item x="1370"/>
        <item x="76"/>
        <item x="2494"/>
        <item x="1531"/>
        <item x="1393"/>
        <item x="2496"/>
        <item x="1432"/>
        <item x="2606"/>
        <item x="872"/>
        <item x="85"/>
        <item x="83"/>
        <item x="1888"/>
        <item x="1667"/>
        <item x="2767"/>
        <item x="658"/>
        <item x="1665"/>
        <item x="3134"/>
        <item x="86"/>
        <item x="3263"/>
        <item x="674"/>
        <item x="543"/>
        <item x="1955"/>
        <item x="1814"/>
        <item x="1813"/>
        <item x="3476"/>
        <item x="3480"/>
        <item x="1592"/>
        <item x="1529"/>
        <item x="1534"/>
        <item x="1518"/>
        <item x="1507"/>
        <item x="1502"/>
        <item x="5334"/>
        <item x="1920"/>
        <item x="1915"/>
        <item x="1496"/>
        <item x="942"/>
        <item x="1898"/>
        <item x="3171"/>
        <item x="1896"/>
        <item x="695"/>
        <item x="1694"/>
        <item x="1450"/>
        <item x="1162"/>
        <item x="4521"/>
        <item x="3651"/>
        <item x="180"/>
        <item x="193"/>
        <item x="199"/>
        <item x="316"/>
        <item x="375"/>
        <item x="522"/>
        <item x="660"/>
        <item x="663"/>
        <item x="665"/>
        <item x="682"/>
        <item x="696"/>
        <item x="1365"/>
        <item x="1624"/>
        <item x="2770"/>
        <item x="2939"/>
        <item x="3001"/>
        <item x="3441"/>
        <item x="4377"/>
        <item x="4980"/>
        <item x="673"/>
        <item x="672"/>
        <item x="1540"/>
        <item x="4376"/>
        <item x="2666"/>
        <item x="1951"/>
        <item x="1790"/>
        <item x="3010"/>
        <item x="2780"/>
        <item x="3110"/>
        <item x="170"/>
        <item x="446"/>
        <item x="2545"/>
        <item x="680"/>
        <item x="1549"/>
        <item x="5255"/>
        <item x="1024"/>
        <item x="2941"/>
        <item x="4393"/>
        <item x="678"/>
        <item x="502"/>
        <item x="2160"/>
        <item x="3335"/>
        <item x="3338"/>
        <item x="3424"/>
        <item x="3808"/>
        <item x="3804"/>
        <item x="1997"/>
        <item x="4396"/>
        <item x="2235"/>
        <item x="3164"/>
        <item x="190"/>
        <item x="1787"/>
        <item x="1339"/>
        <item x="3080"/>
        <item x="891"/>
        <item x="89"/>
        <item x="3859"/>
        <item x="3858"/>
        <item x="4294"/>
        <item x="2739"/>
        <item x="5386"/>
        <item x="1771"/>
        <item x="496"/>
        <item x="5096"/>
        <item x="491"/>
        <item x="5064"/>
        <item x="71"/>
        <item x="3688"/>
        <item x="1773"/>
        <item x="3002"/>
        <item x="2994"/>
        <item x="486"/>
        <item x="2546"/>
        <item x="4109"/>
        <item x="4033"/>
        <item x="4295"/>
        <item x="5243"/>
        <item x="222"/>
        <item x="1543"/>
        <item x="2191"/>
        <item x="3543"/>
        <item x="4472"/>
        <item x="1166"/>
        <item x="1588"/>
        <item x="961"/>
        <item x="4871"/>
        <item x="5258"/>
        <item x="4426"/>
        <item x="4433"/>
        <item x="1098"/>
        <item x="4406"/>
        <item x="4398"/>
        <item x="1311"/>
        <item x="3151"/>
        <item x="918"/>
        <item x="915"/>
        <item x="919"/>
        <item x="594"/>
        <item x="3118"/>
        <item x="315"/>
        <item x="959"/>
        <item x="1345"/>
        <item x="3608"/>
        <item x="4966"/>
        <item x="1867"/>
        <item x="318"/>
        <item x="267"/>
        <item x="934"/>
        <item x="3199"/>
        <item x="1303"/>
        <item x="3184"/>
        <item x="3486"/>
        <item x="4394"/>
        <item x="723"/>
        <item x="3735"/>
        <item x="503"/>
        <item x="3065"/>
        <item x="4050"/>
        <item x="4106"/>
        <item x="2161"/>
        <item x="270"/>
        <item x="1317"/>
        <item x="1012"/>
        <item x="923"/>
        <item x="249"/>
        <item x="3652"/>
        <item x="5303"/>
        <item x="2536"/>
        <item x="3083"/>
        <item x="400"/>
        <item x="1026"/>
        <item x="1022"/>
        <item x="3704"/>
        <item x="2586"/>
        <item x="1555"/>
        <item x="363"/>
        <item x="544"/>
        <item x="392"/>
        <item x="4062"/>
        <item x="1359"/>
        <item x="201"/>
        <item x="1031"/>
        <item x="816"/>
        <item x="2630"/>
        <item x="2402"/>
        <item x="1916"/>
        <item x="1921"/>
        <item x="2672"/>
        <item x="4504"/>
        <item x="480"/>
        <item x="4774"/>
        <item x="4522"/>
        <item x="131"/>
        <item x="938"/>
        <item x="4505"/>
        <item x="1409"/>
        <item x="2897"/>
        <item x="2693"/>
        <item x="970"/>
        <item x="313"/>
        <item x="1826"/>
        <item x="1375"/>
        <item x="3439"/>
        <item x="3435"/>
        <item x="4587"/>
        <item x="2097"/>
        <item x="2225"/>
        <item x="4549"/>
        <item x="1107"/>
        <item x="2965"/>
        <item x="4593"/>
        <item x="875"/>
        <item x="5249"/>
        <item x="1627"/>
        <item x="2443"/>
        <item x="3918"/>
        <item x="1925"/>
        <item x="925"/>
        <item x="3584"/>
        <item x="1057"/>
        <item x="4395"/>
        <item x="1998"/>
        <item x="879"/>
        <item x="523"/>
        <item x="1293"/>
        <item x="2036"/>
        <item x="1181"/>
        <item x="1882"/>
        <item x="1184"/>
        <item x="3150"/>
        <item x="922"/>
        <item x="4397"/>
        <item x="4473"/>
        <item x="3015"/>
        <item x="1852"/>
        <item x="2397"/>
        <item x="2438"/>
        <item x="701"/>
        <item x="424"/>
        <item x="2246"/>
        <item x="1433"/>
        <item x="520"/>
        <item x="2796"/>
        <item x="2786"/>
        <item x="2772"/>
        <item x="4242"/>
        <item x="2600"/>
        <item x="1904"/>
        <item x="158"/>
        <item x="4706"/>
        <item x="2846"/>
        <item x="2864"/>
        <item x="4799"/>
        <item x="1732"/>
        <item x="165"/>
        <item x="2270"/>
        <item x="697"/>
        <item x="895"/>
        <item x="2390"/>
        <item x="1791"/>
        <item x="4414"/>
        <item x="4353"/>
        <item x="1153"/>
        <item x="1788"/>
        <item x="1140"/>
        <item x="2985"/>
        <item x="3912"/>
        <item x="4038"/>
        <item x="2432"/>
        <item x="3560"/>
        <item x="3578"/>
        <item x="2714"/>
        <item x="1371"/>
        <item x="1394"/>
        <item x="2801"/>
        <item x="4486"/>
        <item x="4750"/>
        <item x="533"/>
        <item x="2440"/>
        <item x="2439"/>
        <item x="5383"/>
        <item x="376"/>
        <item x="5097"/>
        <item x="3805"/>
        <item x="3809"/>
        <item x="2291"/>
        <item x="1580"/>
        <item x="4571"/>
        <item x="2064"/>
        <item x="3259"/>
        <item x="1889"/>
        <item x="670"/>
        <item x="1721"/>
        <item x="2457"/>
        <item x="1718"/>
        <item x="1038"/>
        <item x="1497"/>
        <item x="973"/>
        <item x="367"/>
        <item x="3929"/>
        <item x="1894"/>
        <item x="4041"/>
        <item x="4960"/>
        <item x="3565"/>
        <item x="4516"/>
        <item x="4534"/>
        <item x="4526"/>
        <item x="3426"/>
        <item x="2309"/>
        <item x="1340"/>
        <item x="837"/>
        <item x="1079"/>
        <item x="2533"/>
        <item x="972"/>
        <item x="2234"/>
        <item x="2316"/>
        <item x="1952"/>
        <item x="3311"/>
        <item x="4086"/>
        <item x="4404"/>
        <item x="3556"/>
        <item x="1482"/>
        <item x="2914"/>
        <item x="5321"/>
        <item x="2781"/>
        <item x="1737"/>
        <item x="834"/>
        <item x="1508"/>
        <item x="1439"/>
        <item x="789"/>
        <item x="669"/>
        <item x="2622"/>
        <item x="2621"/>
        <item x="791"/>
        <item x="671"/>
        <item x="1900"/>
        <item x="1751"/>
        <item x="1742"/>
        <item x="1352"/>
        <item x="788"/>
        <item x="3111"/>
        <item x="2552"/>
        <item x="1885"/>
        <item x="406"/>
        <item x="3947"/>
        <item x="3905"/>
        <item x="2819"/>
        <item x="4730"/>
        <item x="1404"/>
        <item x="1442"/>
        <item x="2458"/>
        <item x="233"/>
        <item x="2460"/>
        <item x="1441"/>
        <item x="2464"/>
        <item x="2918"/>
        <item x="3442"/>
        <item x="2595"/>
        <item x="1730"/>
        <item x="4293"/>
        <item x="2909"/>
        <item x="2910"/>
        <item x="2925"/>
        <item x="3404"/>
        <item x="2026"/>
        <item x="1668"/>
        <item x="1861"/>
        <item x="1594"/>
        <item x="2937"/>
        <item x="3267"/>
        <item x="2347"/>
        <item x="106"/>
        <item x="1032"/>
        <item x="2974"/>
        <item x="5289"/>
        <item x="5032"/>
        <item x="2923"/>
        <item x="4530"/>
        <item x="5141"/>
        <item x="833"/>
        <item x="3484"/>
        <item x="3489"/>
        <item x="641"/>
        <item x="3039"/>
        <item x="217"/>
        <item x="4155"/>
        <item x="4337"/>
        <item x="3482"/>
        <item x="2940"/>
        <item x="2172"/>
        <item x="3444"/>
        <item x="3485"/>
        <item x="4408"/>
        <item x="2632"/>
        <item x="4508"/>
        <item x="1411"/>
        <item x="1295"/>
        <item x="4243"/>
        <item x="5028"/>
        <item x="5038"/>
        <item x="5037"/>
        <item x="3645"/>
        <item x="5040"/>
        <item x="5036"/>
        <item x="4416"/>
        <item x="2696"/>
        <item x="985"/>
        <item x="1840"/>
        <item x="4343"/>
        <item x="4836"/>
        <item x="4550"/>
        <item x="414"/>
        <item x="3748"/>
        <item x="2989"/>
        <item x="2835"/>
        <item x="253"/>
        <item x="642"/>
        <item x="4601"/>
        <item x="4098"/>
        <item x="4099"/>
        <item x="4100"/>
        <item x="4431"/>
        <item x="154"/>
        <item x="1215"/>
        <item x="1466"/>
        <item x="1473"/>
        <item x="2416"/>
        <item x="2505"/>
        <item x="3181"/>
        <item x="3794"/>
        <item x="4151"/>
        <item x="5218"/>
        <item x="5330"/>
        <item x="4864"/>
        <item x="3192"/>
        <item x="1604"/>
        <item x="3836"/>
        <item x="1907"/>
        <item x="310"/>
        <item x="2216"/>
        <item x="4835"/>
        <item x="4482"/>
        <item x="1869"/>
        <item x="3032"/>
        <item x="3285"/>
        <item x="3287"/>
        <item x="413"/>
        <item x="5216"/>
        <item x="4342"/>
        <item x="4480"/>
        <item x="4345"/>
        <item x="48"/>
        <item x="91"/>
        <item x="1120"/>
        <item x="252"/>
        <item x="2936"/>
        <item x="984"/>
        <item x="1839"/>
        <item x="2170"/>
        <item x="3647"/>
        <item x="1753"/>
        <item x="545"/>
        <item x="3307"/>
        <item x="4306"/>
        <item x="4089"/>
        <item x="3362"/>
        <item x="3364"/>
        <item x="2228"/>
        <item x="3758"/>
        <item x="4636"/>
        <item x="3421"/>
        <item x="3819"/>
        <item x="3818"/>
        <item x="853"/>
        <item x="2302"/>
        <item x="3821"/>
        <item x="2451"/>
        <item x="5052"/>
        <item x="5050"/>
        <item x="5069"/>
        <item x="4638"/>
        <item x="4637"/>
        <item x="4646"/>
        <item x="2364"/>
        <item x="4265"/>
        <item x="4478"/>
        <item x="4634"/>
        <item x="4470"/>
        <item x="349"/>
        <item x="2724"/>
        <item x="1159"/>
        <item x="1674"/>
        <item x="4127"/>
        <item x="969"/>
        <item x="1063"/>
        <item x="1698"/>
        <item x="2483"/>
        <item x="3208"/>
        <item x="4365"/>
        <item x="4612"/>
        <item x="4879"/>
        <item x="293"/>
        <item x="5120"/>
        <item x="4897"/>
        <item x="1748"/>
        <item x="415"/>
        <item x="5275"/>
        <item x="5099"/>
        <item x="298"/>
        <item x="4102"/>
        <item x="2838"/>
        <item x="5339"/>
        <item x="758"/>
        <item x="1834"/>
        <item x="846"/>
        <item x="2409"/>
        <item x="797"/>
        <item x="3591"/>
        <item x="23"/>
        <item x="34"/>
        <item x="1288"/>
        <item x="5017"/>
        <item x="3523"/>
        <item x="3165"/>
        <item x="5029"/>
        <item x="4060"/>
        <item x="4059"/>
        <item x="4029"/>
        <item x="3416"/>
        <item x="4313"/>
        <item x="553"/>
        <item x="4439"/>
        <item x="2588"/>
        <item x="1465"/>
        <item x="3762"/>
        <item x="4058"/>
        <item x="4028"/>
        <item x="4057"/>
        <item x="4056"/>
        <item x="15"/>
        <item x="3788"/>
        <item x="4054"/>
        <item x="1673"/>
        <item x="4055"/>
        <item x="4027"/>
        <item x="1953"/>
        <item x="4277"/>
        <item x="4067"/>
        <item x="67"/>
        <item x="3277"/>
        <item x="4157"/>
        <item x="3863"/>
        <item x="3864"/>
        <item x="1600"/>
        <item x="3457"/>
        <item x="3815"/>
        <item x="435"/>
        <item x="845"/>
        <item x="4492"/>
        <item x="2677"/>
        <item x="740"/>
        <item x="3866"/>
        <item x="3867"/>
        <item x="5092"/>
        <item x="3488"/>
        <item x="2049"/>
        <item x="3278"/>
        <item x="5372"/>
        <item x="4176"/>
        <item x="3707"/>
        <item x="3708"/>
        <item x="5140"/>
        <item x="611"/>
        <item x="4898"/>
        <item x="4676"/>
        <item x="4916"/>
        <item x="2489"/>
        <item x="467"/>
        <item x="469"/>
        <item x="4679"/>
        <item x="3722"/>
        <item x="607"/>
        <item x="4600"/>
        <item x="5269"/>
        <item x="2683"/>
        <item x="3250"/>
        <item x="3249"/>
        <item x="4167"/>
        <item x="2181"/>
        <item x="2183"/>
        <item x="5234"/>
        <item x="4165"/>
        <item x="2288"/>
        <item x="3388"/>
        <item x="1986"/>
        <item x="2272"/>
        <item x="2377"/>
        <item x="4884"/>
        <item x="4087"/>
        <item x="20"/>
        <item x="1206"/>
        <item x="2682"/>
        <item x="1469"/>
        <item x="30"/>
        <item x="28"/>
        <item x="24"/>
        <item x="1383"/>
        <item x="575"/>
        <item x="4171"/>
        <item x="1701"/>
        <item x="4962"/>
        <item x="2837"/>
        <item x="4211"/>
        <item x="518"/>
        <item x="600"/>
        <item x="4166"/>
        <item x="4170"/>
        <item x="4145"/>
        <item x="51"/>
        <item x="617"/>
        <item x="1471"/>
        <item x="420"/>
        <item x="882"/>
        <item x="1089"/>
        <item x="1118"/>
        <item x="1678"/>
        <item x="1902"/>
        <item x="1913"/>
        <item x="2007"/>
        <item x="2548"/>
        <item x="2154"/>
        <item x="4464"/>
        <item x="2415"/>
        <item x="3891"/>
        <item x="2077"/>
        <item x="3607"/>
        <item x="3514"/>
        <item x="1719"/>
        <item x="2284"/>
        <item x="5371"/>
        <item x="3668"/>
        <item x="3661"/>
        <item x="3671"/>
        <item x="5205"/>
        <item x="5240"/>
        <item x="2734"/>
        <item x="3729"/>
        <item x="4144"/>
        <item x="1793"/>
        <item x="2006"/>
        <item x="2547"/>
        <item x="2827"/>
        <item x="3006"/>
        <item x="3004"/>
        <item x="3008"/>
        <item x="54"/>
        <item x="49"/>
        <item x="4142"/>
        <item x="4143"/>
        <item x="1196"/>
        <item x="1614"/>
        <item x="3368"/>
        <item x="3365"/>
        <item x="3496"/>
        <item x="1117"/>
        <item x="2485"/>
        <item x="3072"/>
        <item x="1047"/>
        <item x="5144"/>
        <item x="4756"/>
        <item x="3224"/>
        <item x="64"/>
        <item x="55"/>
        <item x="1232"/>
        <item x="1234"/>
        <item x="3251"/>
        <item x="3574"/>
        <item x="43"/>
        <item x="1484"/>
        <item x="21"/>
        <item x="844"/>
        <item x="36"/>
        <item x="3475"/>
        <item x="4138"/>
        <item x="856"/>
        <item x="281"/>
        <item x="2810"/>
        <item x="4540"/>
        <item x="2617"/>
        <item x="4441"/>
        <item x="2931"/>
        <item x="3227"/>
        <item x="272"/>
        <item x="2490"/>
        <item x="4074"/>
        <item x="31"/>
        <item x="50"/>
        <item x="29"/>
        <item x="26"/>
        <item x="494"/>
        <item x="1643"/>
        <item x="1019"/>
        <item x="1248"/>
        <item x="4959"/>
        <item x="2809"/>
        <item x="2000"/>
        <item x="1993"/>
        <item x="1990"/>
        <item x="4199"/>
        <item x="1224"/>
        <item x="1005"/>
        <item x="1992"/>
        <item x="3361"/>
        <item x="3372"/>
        <item x="4499"/>
        <item x="274"/>
        <item x="3522"/>
        <item x="2048"/>
        <item x="699"/>
        <item x="2307"/>
        <item x="460"/>
        <item x="2057"/>
        <item x="4030"/>
        <item x="4035"/>
        <item x="296"/>
        <item x="5256"/>
        <item x="4734"/>
        <item x="4807"/>
        <item x="1601"/>
        <item x="983"/>
        <item x="1489"/>
        <item x="82"/>
        <item x="5161"/>
        <item x="204"/>
        <item x="346"/>
        <item x="2752"/>
        <item x="3248"/>
        <item x="4883"/>
        <item x="4830"/>
        <item x="933"/>
        <item x="730"/>
        <item x="584"/>
        <item x="1259"/>
        <item x="3394"/>
        <item x="419"/>
        <item x="2843"/>
        <item x="4770"/>
        <item x="4771"/>
        <item x="1661"/>
        <item x="2305"/>
        <item x="687"/>
        <item x="4367"/>
        <item x="1811"/>
        <item x="4340"/>
        <item x="2117"/>
        <item x="3483"/>
        <item x="3445"/>
        <item x="4954"/>
        <item x="343"/>
        <item x="2306"/>
        <item x="1488"/>
        <item x="5162"/>
        <item x="932"/>
        <item x="27"/>
        <item x="3258"/>
        <item x="2811"/>
        <item x="3350"/>
        <item x="3351"/>
        <item x="4635"/>
        <item x="3038"/>
        <item x="2240"/>
        <item x="3371"/>
        <item x="2691"/>
        <item x="2992"/>
        <item x="300"/>
        <item x="4384"/>
        <item x="4816"/>
        <item x="3589"/>
        <item x="2872"/>
        <item x="2582"/>
        <item x="4206"/>
        <item x="3841"/>
        <item x="1709"/>
        <item x="2593"/>
        <item x="3053"/>
        <item x="3838"/>
        <item x="3189"/>
        <item x="477"/>
        <item x="4282"/>
        <item x="4281"/>
        <item x="3044"/>
        <item x="4366"/>
        <item x="5389"/>
        <item x="5078"/>
        <item x="2581"/>
        <item x="5077"/>
        <item x="4382"/>
        <item x="4815"/>
        <item x="4383"/>
        <item x="4466"/>
        <item x="3363"/>
        <item x="3373"/>
        <item x="1116"/>
        <item x="1211"/>
        <item x="1499"/>
        <item x="1582"/>
        <item x="2294"/>
        <item x="2450"/>
        <item x="2660"/>
        <item x="2730"/>
        <item x="2761"/>
        <item x="2814"/>
        <item x="3096"/>
        <item x="3743"/>
        <item x="3749"/>
        <item x="3751"/>
        <item x="3752"/>
        <item x="3411"/>
        <item x="3466"/>
        <item x="242"/>
        <item x="3725"/>
        <item x="4379"/>
        <item x="4380"/>
        <item x="4381"/>
        <item x="4604"/>
        <item x="5006"/>
        <item x="58"/>
        <item x="65"/>
        <item x="436"/>
        <item x="459"/>
        <item x="499"/>
        <item x="612"/>
        <item x="629"/>
        <item x="648"/>
        <item x="721"/>
        <item x="1043"/>
        <item x="1374"/>
        <item x="1381"/>
        <item x="1652"/>
        <item x="1846"/>
        <item x="1863"/>
        <item x="2795"/>
        <item x="2824"/>
        <item x="2938"/>
        <item x="3121"/>
        <item x="3273"/>
        <item x="3511"/>
        <item x="3526"/>
        <item x="3528"/>
        <item x="3530"/>
        <item x="3538"/>
        <item x="3612"/>
        <item x="3613"/>
        <item x="3614"/>
        <item x="3706"/>
        <item x="1189"/>
        <item x="3791"/>
        <item x="3894"/>
        <item x="4018"/>
        <item x="4133"/>
        <item x="4213"/>
        <item x="4640"/>
        <item x="4641"/>
        <item x="4808"/>
        <item x="4850"/>
        <item x="4875"/>
        <item x="52"/>
        <item x="291"/>
        <item x="715"/>
        <item x="751"/>
        <item x="796"/>
        <item x="980"/>
        <item x="1027"/>
        <item x="1042"/>
        <item x="1242"/>
        <item x="1286"/>
        <item x="1287"/>
        <item x="1577"/>
        <item x="1625"/>
        <item x="1716"/>
        <item x="1765"/>
        <item x="1906"/>
        <item x="2060"/>
        <item x="2061"/>
        <item x="2080"/>
        <item x="2081"/>
        <item x="2082"/>
        <item x="2083"/>
        <item x="2085"/>
        <item x="2230"/>
        <item x="2374"/>
        <item x="2707"/>
        <item x="2930"/>
        <item x="847"/>
        <item x="3323"/>
        <item x="3820"/>
        <item x="3451"/>
        <item x="3501"/>
        <item x="3878"/>
        <item x="3882"/>
        <item x="4500"/>
        <item x="4136"/>
        <item x="4175"/>
        <item x="4299"/>
        <item x="4301"/>
        <item x="4330"/>
        <item x="4335"/>
        <item x="4578"/>
        <item x="4579"/>
        <item x="4699"/>
        <item x="4857"/>
        <item x="4743"/>
        <item x="4813"/>
        <item x="4845"/>
        <item x="5203"/>
        <item x="5300"/>
        <item x="68"/>
        <item x="288"/>
        <item x="529"/>
        <item x="556"/>
        <item x="733"/>
        <item x="734"/>
        <item x="1147"/>
        <item x="1238"/>
        <item x="1243"/>
        <item x="1705"/>
        <item x="1812"/>
        <item x="2084"/>
        <item x="2744"/>
        <item x="3122"/>
        <item x="3123"/>
        <item x="3399"/>
        <item x="3525"/>
        <item x="3527"/>
        <item x="3529"/>
        <item x="3954"/>
        <item x="4260"/>
        <item x="4576"/>
        <item x="5370"/>
        <item x="3660"/>
        <item x="493"/>
        <item x="4217"/>
        <item x="4764"/>
        <item x="5181"/>
        <item x="5273"/>
        <item x="1257"/>
        <item x="1236"/>
        <item x="2578"/>
        <item x="1886"/>
        <item x="2058"/>
        <item x="679"/>
        <item x="3692"/>
        <item x="5271"/>
        <item x="4247"/>
        <item x="5274"/>
        <item x="4689"/>
        <item x="4903"/>
        <item x="13"/>
        <item x="5157"/>
        <item x="947"/>
        <item x="1512"/>
        <item x="4794"/>
        <item x="5079"/>
        <item x="5380"/>
        <item x="887"/>
        <item x="1274"/>
        <item x="3178"/>
        <item x="4202"/>
        <item x="579"/>
        <item x="4467"/>
        <item x="1176"/>
        <item x="2295"/>
        <item x="4551"/>
        <item x="5201"/>
        <item x="2091"/>
        <item x="2092"/>
        <item x="1603"/>
        <item x="1609"/>
        <item x="3291"/>
        <item x="5238"/>
        <item x="2103"/>
        <item x="1194"/>
        <item x="2188"/>
        <item x="1939"/>
        <item x="5182"/>
        <item x="3732"/>
        <item x="4993"/>
        <item x="4026"/>
        <item x="1485"/>
        <item x="4273"/>
        <item x="3610"/>
        <item x="4981"/>
        <item x="4132"/>
        <item x="3721"/>
        <item x="2561"/>
        <item x="59"/>
        <item x="60"/>
        <item x="61"/>
        <item x="74"/>
        <item x="95"/>
        <item x="96"/>
        <item x="111"/>
        <item x="219"/>
        <item x="284"/>
        <item x="447"/>
        <item x="551"/>
        <item x="593"/>
        <item x="719"/>
        <item x="2905"/>
        <item x="989"/>
        <item x="1035"/>
        <item x="1233"/>
        <item x="1241"/>
        <item x="1244"/>
        <item x="1245"/>
        <item x="1729"/>
        <item x="2131"/>
        <item x="2204"/>
        <item x="2320"/>
        <item x="2334"/>
        <item x="2560"/>
        <item x="2688"/>
        <item x="2860"/>
        <item x="3615"/>
        <item x="3197"/>
        <item x="3266"/>
        <item x="3465"/>
        <item x="3673"/>
        <item x="4070"/>
        <item x="4101"/>
        <item x="4124"/>
        <item x="4154"/>
        <item x="4599"/>
        <item x="4446"/>
        <item x="4448"/>
        <item x="4465"/>
        <item x="4709"/>
        <item x="4793"/>
        <item x="4834"/>
        <item x="5121"/>
        <item x="5290"/>
        <item x="5338"/>
        <item x="56"/>
        <item x="2095"/>
        <item x="2906"/>
        <item x="3149"/>
        <item x="3719"/>
        <item x="2469"/>
        <item x="2983"/>
        <item x="2952"/>
        <item x="4795"/>
        <item x="587"/>
        <item x="4498"/>
        <item x="898"/>
        <item x="4370"/>
        <item x="2507"/>
        <item x="4258"/>
        <item x="1330"/>
        <item x="4037"/>
        <item x="526"/>
        <item x="4321"/>
        <item x="3412"/>
        <item x="1011"/>
        <item x="4537"/>
        <item x="1562"/>
        <item x="2104"/>
        <item x="2105"/>
        <item x="2106"/>
        <item x="2107"/>
        <item x="2108"/>
        <item x="4388"/>
        <item x="5016"/>
        <item x="5009"/>
        <item x="5011"/>
        <item x="5015"/>
        <item x="5008"/>
        <item x="5010"/>
        <item x="5279"/>
        <item x="2749"/>
        <item x="1801"/>
        <item x="747"/>
        <item x="4135"/>
        <item x="1084"/>
        <item x="1220"/>
        <item x="5043"/>
        <item x="3161"/>
        <item x="2933"/>
        <item x="3478"/>
        <item x="2996"/>
        <item x="5185"/>
        <item x="2755"/>
        <item x="646"/>
        <item x="3509"/>
        <item x="2639"/>
        <item x="3337"/>
        <item x="3787"/>
        <item x="2433"/>
        <item x="832"/>
        <item x="4858"/>
        <item x="829"/>
        <item x="1707"/>
        <item x="1947"/>
        <item x="1526"/>
        <item x="3979"/>
        <item x="1820"/>
        <item x="1819"/>
        <item x="3738"/>
        <item x="1190"/>
        <item x="2050"/>
        <item x="220"/>
        <item x="5184"/>
        <item x="3737"/>
        <item x="2612"/>
        <item x="2613"/>
        <item x="283"/>
        <item x="3813"/>
        <item x="357"/>
        <item x="4251"/>
        <item x="2159"/>
        <item x="4307"/>
        <item x="3479"/>
        <item x="2388"/>
        <item x="2725"/>
        <item x="952"/>
        <item x="3720"/>
        <item x="802"/>
        <item x="2751"/>
        <item x="2951"/>
        <item x="2982"/>
        <item x="4339"/>
        <item x="3851"/>
        <item x="210"/>
        <item x="3853"/>
        <item x="3920"/>
        <item x="1726"/>
        <item x="5195"/>
        <item x="4430"/>
        <item x="506"/>
        <item x="3664"/>
        <item x="2610"/>
        <item x="10"/>
        <item x="2738"/>
        <item x="724"/>
        <item x="2113"/>
        <item x="2114"/>
        <item x="2115"/>
        <item x="2116"/>
        <item x="4071"/>
        <item x="4814"/>
        <item x="4859"/>
        <item x="3598"/>
        <item x="2862"/>
        <item x="2185"/>
        <item x="3090"/>
        <item x="1160"/>
        <item x="2908"/>
        <item x="32"/>
        <item x="4255"/>
        <item x="4256"/>
        <item x="1138"/>
        <item x="3089"/>
        <item x="3822"/>
        <item x="3035"/>
        <item x="5186"/>
        <item x="5272"/>
        <item x="3665"/>
        <item x="4093"/>
        <item x="4095"/>
        <item x="5344"/>
        <item x="5349"/>
        <item x="5359"/>
        <item x="2987"/>
        <item x="4447"/>
        <item x="5348"/>
        <item x="1752"/>
        <item x="3573"/>
        <item x="1666"/>
        <item x="4888"/>
        <item x="42"/>
        <item x="4497"/>
        <item x="4820"/>
        <item x="33"/>
        <item x="5235"/>
        <item x="1066"/>
        <item x="422"/>
        <item x="574"/>
        <item x="546"/>
        <item x="462"/>
        <item x="2368"/>
        <item x="4991"/>
        <item x="4989"/>
        <item x="2911"/>
        <item x="1670"/>
        <item x="732"/>
        <item x="2133"/>
        <item x="2138"/>
        <item x="2143"/>
        <item x="4456"/>
        <item x="3356"/>
        <item x="2157"/>
        <item x="3413"/>
        <item x="3047"/>
        <item x="3839"/>
        <item x="1178"/>
        <item x="3548"/>
        <item x="3626"/>
        <item x="3703"/>
        <item x="3327"/>
        <item x="4094"/>
        <item x="4455"/>
        <item x="718"/>
        <item x="2014"/>
        <item x="3881"/>
        <item x="5066"/>
        <item x="5087"/>
        <item x="2598"/>
        <item x="69"/>
        <item x="2709"/>
        <item x="564"/>
        <item x="630"/>
        <item x="2765"/>
        <item x="1103"/>
        <item x="1229"/>
        <item x="1258"/>
        <item x="1289"/>
        <item x="1467"/>
        <item x="1474"/>
        <item x="1574"/>
        <item x="1676"/>
        <item x="1679"/>
        <item x="1713"/>
        <item x="1722"/>
        <item x="2135"/>
        <item x="2144"/>
        <item x="2238"/>
        <item x="2239"/>
        <item x="2492"/>
        <item x="3336"/>
        <item x="2708"/>
        <item x="2932"/>
        <item x="2990"/>
        <item x="3193"/>
        <item x="3215"/>
        <item x="3757"/>
        <item x="3832"/>
        <item x="3520"/>
        <item x="1444"/>
        <item x="3961"/>
        <item x="3963"/>
        <item x="4011"/>
        <item x="4119"/>
        <item x="4443"/>
        <item x="4684"/>
        <item x="4759"/>
        <item x="4796"/>
        <item x="4899"/>
        <item x="4982"/>
        <item x="4990"/>
        <item x="5159"/>
        <item x="5160"/>
        <item x="5190"/>
        <item x="4843"/>
        <item x="244"/>
        <item x="2871"/>
        <item x="982"/>
        <item x="2045"/>
        <item x="1210"/>
        <item x="3206"/>
        <item x="4592"/>
        <item x="4149"/>
        <item x="4760"/>
        <item x="4009"/>
        <item x="3888"/>
        <item x="3901"/>
        <item x="3907"/>
        <item x="498"/>
        <item x="1835"/>
        <item x="1016"/>
        <item x="2733"/>
        <item x="2321"/>
        <item x="2493"/>
        <item x="686"/>
        <item x="4002"/>
        <item x="412"/>
        <item x="1706"/>
        <item x="4392"/>
        <item x="2736"/>
        <item x="1675"/>
        <item x="2737"/>
        <item x="2245"/>
        <item x="744"/>
        <item x="3232"/>
        <item x="152"/>
        <item x="3472"/>
        <item x="800"/>
        <item x="2916"/>
        <item x="1459"/>
        <item x="801"/>
        <item x="3068"/>
        <item x="2465"/>
        <item x="2213"/>
        <item x="3430"/>
        <item x="151"/>
        <item x="4758"/>
        <item x="1161"/>
        <item x="578"/>
        <item x="188"/>
        <item x="189"/>
        <item x="554"/>
        <item x="583"/>
        <item x="1936"/>
        <item x="784"/>
        <item x="1937"/>
        <item x="2231"/>
        <item x="570"/>
        <item x="577"/>
        <item x="3456"/>
        <item x="2740"/>
        <item x="668"/>
        <item x="943"/>
        <item x="1087"/>
        <item x="1240"/>
        <item x="2244"/>
        <item x="5118"/>
        <item x="1800"/>
        <item x="1848"/>
        <item x="3971"/>
        <item x="5153"/>
        <item x="3127"/>
        <item x="4150"/>
        <item x="2110"/>
        <item x="2132"/>
        <item x="5151"/>
        <item x="4158"/>
        <item x="302"/>
        <item x="5152"/>
        <item x="4227"/>
        <item x="4463"/>
        <item x="3290"/>
        <item x="2735"/>
        <item x="5150"/>
        <item x="2854"/>
        <item x="2842"/>
        <item x="2089"/>
        <item x="4772"/>
        <item x="3097"/>
        <item x="706"/>
        <item x="3185"/>
        <item x="2999"/>
        <item x="3782"/>
        <item x="3026"/>
        <item x="5188"/>
        <item x="888"/>
        <item x="3674"/>
        <item x="5288"/>
        <item x="463"/>
        <item x="3056"/>
        <item x="4148"/>
        <item x="2087"/>
        <item x="2217"/>
        <item x="4238"/>
        <item x="4886"/>
        <item x="2088"/>
        <item x="470"/>
        <item x="2608"/>
        <item x="5196"/>
        <item x="472"/>
        <item x="473"/>
        <item x="5276"/>
        <item x="5277"/>
        <item x="2929"/>
        <item x="549"/>
        <item x="2554"/>
        <item x="2555"/>
        <item x="2557"/>
        <item x="2562"/>
        <item x="2623"/>
        <item x="2638"/>
        <item x="2681"/>
        <item x="2690"/>
        <item x="2887"/>
        <item x="2888"/>
        <item x="2924"/>
        <item x="2963"/>
        <item x="2984"/>
        <item x="1338"/>
        <item x="2150"/>
        <item x="795"/>
        <item x="824"/>
        <item x="3018"/>
        <item x="3023"/>
        <item x="3033"/>
        <item x="2722"/>
        <item x="2102"/>
        <item x="2348"/>
        <item x="3294"/>
        <item x="1072"/>
        <item x="1565"/>
        <item x="1566"/>
        <item x="1567"/>
        <item x="828"/>
        <item x="2447"/>
        <item x="2448"/>
        <item x="2449"/>
        <item x="1568"/>
        <item x="3374"/>
        <item x="3375"/>
        <item x="3376"/>
        <item x="2051"/>
        <item x="2953"/>
        <item x="303"/>
        <item x="3422"/>
        <item x="3423"/>
        <item x="3431"/>
        <item x="3494"/>
        <item x="3495"/>
        <item x="835"/>
        <item x="3497"/>
        <item x="3498"/>
        <item x="3499"/>
        <item x="3753"/>
        <item x="2241"/>
        <item x="843"/>
        <item x="3755"/>
        <item x="3269"/>
        <item x="3270"/>
        <item x="4096"/>
        <item x="4097"/>
        <item x="2069"/>
        <item x="2828"/>
        <item x="4949"/>
        <item x="1564"/>
        <item x="5307"/>
        <item x="5388"/>
        <item x="4951"/>
        <item x="3086"/>
        <item x="712"/>
        <item x="3686"/>
        <item x="2258"/>
        <item x="5387"/>
        <item x="240"/>
        <item x="2331"/>
        <item x="560"/>
        <item x="3172"/>
        <item x="123"/>
        <item x="1858"/>
        <item x="4821"/>
        <item x="323"/>
        <item x="3397"/>
        <item x="4169"/>
        <item x="4270"/>
        <item x="4939"/>
        <item x="3670"/>
        <item x="1470"/>
        <item x="4283"/>
        <item x="1579"/>
        <item x="1578"/>
        <item x="1472"/>
        <item x="1062"/>
        <item x="4936"/>
        <item x="5007"/>
        <item x="2934"/>
        <item x="2768"/>
        <item x="1447"/>
        <item x="2330"/>
        <item x="2086"/>
        <item x="1950"/>
        <item x="4948"/>
        <item x="429"/>
        <item x="4950"/>
        <item x="3606"/>
        <item x="3492"/>
        <item x="4632"/>
        <item x="1216"/>
        <item x="711"/>
        <item x="4358"/>
        <item x="4937"/>
        <item x="5306"/>
        <item x="226"/>
        <item x="588"/>
        <item x="657"/>
        <item x="694"/>
        <item x="3220"/>
        <item x="3230"/>
        <item x="4938"/>
        <item x="4942"/>
        <item x="4602"/>
        <item x="4088"/>
        <item x="1164"/>
        <item x="3796"/>
        <item x="889"/>
        <item x="330"/>
        <item x="4025"/>
        <item x="2296"/>
        <item x="2386"/>
        <item x="2035"/>
        <item x="2298"/>
        <item x="5045"/>
        <item x="2481"/>
        <item x="4842"/>
        <item x="5044"/>
        <item x="3937"/>
        <item x="5104"/>
        <item x="3936"/>
        <item x="1335"/>
        <item x="4362"/>
        <item x="2129"/>
        <item x="53"/>
        <item x="258"/>
        <item x="1446"/>
        <item x="1076"/>
        <item x="3617"/>
        <item x="380"/>
        <item x="379"/>
        <item x="5061"/>
        <item x="205"/>
        <item x="1158"/>
        <item x="3570"/>
        <item x="4232"/>
        <item x="3217"/>
        <item x="1569"/>
        <item x="3800"/>
        <item x="3969"/>
        <item x="4224"/>
        <item x="1659"/>
        <item x="4987"/>
        <item x="1133"/>
        <item x="3389"/>
        <item x="1217"/>
        <item x="3798"/>
        <item x="4225"/>
        <item x="946"/>
        <item x="5129"/>
        <item x="2756"/>
        <item x="1684"/>
        <item x="3624"/>
        <item x="336"/>
        <item x="5366"/>
        <item x="4518"/>
        <item x="3408"/>
        <item x="859"/>
        <item x="1332"/>
        <item x="5086"/>
        <item x="5019"/>
        <item x="337"/>
        <item x="2520"/>
        <item x="2168"/>
        <item x="3229"/>
        <item x="215"/>
        <item x="3754"/>
        <item x="1306"/>
        <item x="3618"/>
        <item x="4517"/>
        <item x="206"/>
        <item x="852"/>
        <item x="2265"/>
        <item x="1683"/>
        <item x="4445"/>
        <item x="2969"/>
        <item x="4174"/>
        <item x="2972"/>
        <item x="4451"/>
        <item x="1511"/>
        <item x="2325"/>
        <item x="4977"/>
        <item x="831"/>
        <item x="5132"/>
        <item x="5063"/>
        <item x="2024"/>
        <item x="3228"/>
        <item x="2970"/>
        <item x="306"/>
        <item x="1650"/>
        <item x="830"/>
        <item x="2012"/>
        <item x="5223"/>
        <item x="860"/>
        <item x="5013"/>
        <item x="1443"/>
        <item x="3784"/>
        <item x="3031"/>
        <item x="5225"/>
        <item x="3030"/>
        <item x="3024"/>
        <item x="4607"/>
        <item x="3029"/>
        <item x="3559"/>
        <item x="1612"/>
        <item x="2141"/>
        <item x="1239"/>
        <item x="3533"/>
        <item x="1108"/>
        <item x="383"/>
        <item x="806"/>
        <item x="880"/>
        <item x="2441"/>
        <item x="1763"/>
        <item x="2056"/>
        <item x="2372"/>
        <item x="2375"/>
        <item x="3417"/>
        <item x="3829"/>
        <item x="3491"/>
        <item x="3831"/>
        <item x="3833"/>
        <item x="3850"/>
        <item x="3975"/>
        <item x="3534"/>
        <item x="4146"/>
        <item x="4204"/>
        <item x="5336"/>
        <item x="1649"/>
        <item x="1648"/>
        <item x="1645"/>
        <item x="295"/>
        <item x="2355"/>
        <item x="605"/>
        <item x="5332"/>
        <item x="5206"/>
        <item x="1836"/>
        <item x="604"/>
        <item x="1169"/>
        <item x="1845"/>
        <item x="4832"/>
        <item x="2590"/>
        <item x="307"/>
        <item x="3393"/>
        <item x="304"/>
        <item x="2187"/>
        <item x="5305"/>
        <item x="2524"/>
        <item x="869"/>
        <item x="3572"/>
        <item x="2706"/>
        <item x="1677"/>
        <item x="603"/>
        <item x="484"/>
        <item x="12"/>
        <item x="857"/>
        <item x="4219"/>
        <item x="3316"/>
        <item x="4833"/>
        <item x="810"/>
        <item x="1397"/>
        <item x="129"/>
        <item x="5098"/>
        <item x="619"/>
        <item x="622"/>
        <item x="623"/>
        <item x="624"/>
        <item x="625"/>
        <item x="626"/>
        <item x="633"/>
        <item x="634"/>
        <item x="635"/>
        <item x="4817"/>
        <item x="602"/>
        <item x="5219"/>
        <item x="4215"/>
        <item x="3669"/>
        <item x="750"/>
        <item x="749"/>
        <item x="2748"/>
        <item x="900"/>
        <item x="216"/>
        <item x="212"/>
        <item x="3207"/>
        <item x="1207"/>
        <item x="3213"/>
        <item x="3339"/>
        <item x="3835"/>
        <item x="3897"/>
        <item x="4069"/>
        <item x="4212"/>
        <item x="4481"/>
        <item x="4220"/>
        <item x="3295"/>
        <item x="4651"/>
        <item x="4652"/>
        <item x="4653"/>
        <item x="4654"/>
        <item x="4655"/>
        <item x="4656"/>
        <item x="4657"/>
        <item x="4658"/>
        <item x="4662"/>
        <item x="4666"/>
        <item x="4667"/>
        <item x="4668"/>
        <item x="4669"/>
        <item x="848"/>
        <item x="581"/>
        <item x="854"/>
        <item x="3760"/>
        <item x="3761"/>
        <item x="582"/>
        <item x="3817"/>
        <item x="3508"/>
        <item x="4933"/>
        <item x="4761"/>
        <item x="4629"/>
        <item x="2370"/>
        <item x="4627"/>
        <item x="538"/>
        <item x="3013"/>
        <item x="2654"/>
        <item x="1833"/>
        <item x="3681"/>
        <item x="1193"/>
        <item x="3322"/>
        <item x="1333"/>
        <item x="986"/>
        <item x="416"/>
        <item x="4768"/>
        <item x="2025"/>
        <item x="2293"/>
        <item x="705"/>
        <item x="4716"/>
        <item x="4683"/>
        <item x="4129"/>
        <item x="1903"/>
        <item x="501"/>
        <item x="3987"/>
        <item x="5239"/>
        <item x="2614"/>
        <item x="4869"/>
        <item x="3148"/>
        <item x="2186"/>
        <item x="3163"/>
        <item x="3391"/>
        <item x="4364"/>
        <item x="2417"/>
        <item x="3070"/>
        <item x="3187"/>
        <item x="709"/>
        <item x="2437"/>
        <item x="232"/>
        <item x="3772"/>
        <item x="3745"/>
        <item x="3797"/>
        <item x="1192"/>
        <item x="500"/>
        <item x="591"/>
        <item x="781"/>
        <item x="782"/>
        <item x="783"/>
        <item x="2892"/>
        <item x="1088"/>
        <item x="5373"/>
        <item x="1202"/>
        <item x="2472"/>
        <item x="2474"/>
        <item x="1831"/>
        <item x="1832"/>
        <item x="1940"/>
        <item x="2112"/>
        <item x="2145"/>
        <item x="2766"/>
        <item x="2376"/>
        <item x="2395"/>
        <item x="4444"/>
        <item x="1815"/>
        <item x="2475"/>
        <item x="2478"/>
        <item x="2556"/>
        <item x="3000"/>
        <item x="3052"/>
        <item x="3077"/>
        <item x="3778"/>
        <item x="2319"/>
        <item x="3210"/>
        <item x="3087"/>
        <item x="3868"/>
        <item x="4298"/>
        <item x="3710"/>
        <item x="4159"/>
        <item x="3453"/>
        <item x="1795"/>
        <item x="5308"/>
        <item x="4548"/>
        <item x="87"/>
        <item x="4205"/>
        <item x="4271"/>
        <item x="4297"/>
        <item x="203"/>
        <item x="4346"/>
        <item x="4389"/>
        <item x="4945"/>
        <item x="207"/>
        <item x="4577"/>
        <item x="4856"/>
        <item x="4958"/>
        <item x="5210"/>
        <item x="5394"/>
        <item x="3458"/>
        <item x="3144"/>
        <item x="3292"/>
        <item x="981"/>
        <item x="163"/>
        <item x="2997"/>
        <item x="3167"/>
        <item x="3380"/>
        <item x="271"/>
        <item x="5265"/>
        <item x="2652"/>
        <item x="3783"/>
        <item x="4226"/>
        <item x="2960"/>
        <item x="1823"/>
        <item x="5209"/>
        <item x="5374"/>
        <item x="3795"/>
        <item x="3177"/>
        <item x="3300"/>
        <item x="2373"/>
        <item x="4228"/>
        <item x="2369"/>
        <item x="1847"/>
        <item x="883"/>
        <item x="458"/>
        <item x="2689"/>
        <item x="4603"/>
        <item x="4110"/>
        <item x="3733"/>
        <item x="3082"/>
        <item x="5212"/>
        <item x="2542"/>
        <item x="4147"/>
        <item x="3843"/>
        <item x="1091"/>
        <item x="3730"/>
        <item x="3003"/>
        <item x="2731"/>
        <item x="2541"/>
        <item x="2543"/>
        <item x="562"/>
        <item x="4168"/>
        <item x="1703"/>
        <item x="3852"/>
        <item x="1656"/>
        <item x="3985"/>
        <item x="3672"/>
        <item x="4819"/>
        <item x="1203"/>
        <item x="2010"/>
        <item x="1799"/>
        <item x="1279"/>
        <item x="3536"/>
        <item x="2013"/>
        <item x="1475"/>
        <item x="3129"/>
        <item x="3537"/>
        <item x="149"/>
        <item x="2002"/>
        <item x="2287"/>
        <item x="4296"/>
        <item x="4790"/>
        <item x="2011"/>
        <item x="2278"/>
        <item x="4914"/>
        <item x="1938"/>
        <item x="2382"/>
        <item x="2852"/>
        <item x="4302"/>
        <item x="2380"/>
        <item x="874"/>
        <item x="1809"/>
        <item x="2523"/>
        <item x="4661"/>
        <item x="2381"/>
        <item x="5131"/>
        <item x="2140"/>
        <item x="2935"/>
        <item x="4735"/>
        <item x="4117"/>
        <item x="73"/>
        <item x="537"/>
        <item x="2028"/>
        <item x="2870"/>
        <item x="3406"/>
        <item x="4052"/>
        <item x="4378"/>
        <item x="5095"/>
        <item x="3824"/>
        <item x="4305"/>
        <item x="654"/>
        <item x="2378"/>
        <item x="114"/>
        <item x="115"/>
        <item x="116"/>
        <item x="117"/>
        <item x="118"/>
        <item x="119"/>
        <item x="2488"/>
        <item x="1727"/>
        <item x="765"/>
        <item x="3642"/>
        <item x="4696"/>
        <item x="2034"/>
        <item x="5221"/>
        <item x="2853"/>
        <item x="1697"/>
        <item x="3535"/>
        <item x="5"/>
        <item x="1807"/>
        <item x="507"/>
        <item x="265"/>
        <item x="1030"/>
        <item x="1843"/>
        <item x="4304"/>
        <item x="1085"/>
        <item x="3028"/>
        <item x="1838"/>
        <item x="94"/>
        <item x="465"/>
        <item x="873"/>
        <item x="1114"/>
        <item x="1115"/>
        <item x="4994"/>
        <item x="4997"/>
        <item x="3780"/>
        <item x="3370"/>
        <item x="1269"/>
        <item x="3317"/>
        <item x="4713"/>
        <item x="72"/>
        <item x="4882"/>
        <item x="241"/>
        <item x="2626"/>
        <item x="2627"/>
        <item x="1630"/>
        <item x="455"/>
        <item x="1329"/>
        <item x="1324"/>
        <item x="2976"/>
        <item x="2977"/>
        <item x="2978"/>
        <item x="3143"/>
        <item x="2335"/>
        <item x="2718"/>
        <item x="2717"/>
        <item x="1018"/>
        <item x="3816"/>
        <item x="1334"/>
        <item x="3360"/>
        <item x="3369"/>
        <item x="3731"/>
        <item x="4076"/>
        <item x="4077"/>
        <item x="4078"/>
        <item x="4079"/>
        <item x="4081"/>
        <item x="4082"/>
        <item x="4083"/>
        <item x="4084"/>
        <item x="3493"/>
        <item x="2152"/>
        <item x="5014"/>
        <item x="4698"/>
        <item x="653"/>
        <item x="4685"/>
        <item x="4686"/>
        <item x="4687"/>
        <item x="4688"/>
        <item x="4690"/>
        <item x="4691"/>
        <item x="4714"/>
        <item x="2434"/>
        <item x="3415"/>
        <item x="4955"/>
        <item x="3027"/>
        <item x="2712"/>
        <item x="2713"/>
        <item x="3271"/>
        <item x="2205"/>
        <item x="4841"/>
        <item x="358"/>
        <item x="2551"/>
        <item x="2680"/>
        <item x="761"/>
        <item x="3132"/>
        <item x="3911"/>
        <item x="5224"/>
        <item x="137"/>
        <item x="945"/>
        <item x="517"/>
        <item x="2383"/>
        <item x="2429"/>
        <item x="2431"/>
        <item x="2553"/>
        <item x="1487"/>
        <item x="548"/>
        <item x="1327"/>
        <item x="1884"/>
        <item x="4597"/>
        <item x="729"/>
        <item x="5302"/>
        <item x="2173"/>
        <item x="360"/>
        <item x="908"/>
        <item x="386"/>
        <item x="387"/>
        <item x="395"/>
        <item x="396"/>
        <item x="397"/>
        <item x="398"/>
        <item x="3048"/>
        <item x="434"/>
        <item x="4623"/>
        <item x="4201"/>
        <item x="476"/>
        <item x="3276"/>
        <item x="530"/>
        <item x="4851"/>
        <item x="2856"/>
        <item x="4085"/>
        <item x="3106"/>
        <item x="4839"/>
        <item x="636"/>
        <item x="637"/>
        <item x="1802"/>
        <item x="4584"/>
        <item x="3410"/>
        <item x="3678"/>
        <item x="4810"/>
        <item x="301"/>
        <item x="4565"/>
        <item x="4"/>
        <item x="5200"/>
        <item x="4921"/>
        <item x="2363"/>
        <item x="3697"/>
        <item x="4566"/>
        <item x="4564"/>
        <item x="4567"/>
        <item x="4562"/>
        <item x="7"/>
        <item x="11"/>
        <item x="16"/>
        <item x="25"/>
        <item x="40"/>
        <item x="138"/>
        <item x="208"/>
        <item x="209"/>
        <item x="259"/>
        <item x="280"/>
        <item x="308"/>
        <item x="377"/>
        <item x="456"/>
        <item x="457"/>
        <item x="511"/>
        <item x="1991"/>
        <item x="141"/>
        <item x="1613"/>
        <item x="567"/>
        <item x="628"/>
        <item x="651"/>
        <item x="659"/>
        <item x="685"/>
        <item x="722"/>
        <item x="780"/>
        <item x="805"/>
        <item x="2877"/>
        <item x="2878"/>
        <item x="2879"/>
        <item x="2880"/>
        <item x="2882"/>
        <item x="877"/>
        <item x="995"/>
        <item x="1001"/>
        <item x="1007"/>
        <item x="1017"/>
        <item x="1053"/>
        <item x="2917"/>
        <item x="1086"/>
        <item x="1134"/>
        <item x="1157"/>
        <item x="1326"/>
        <item x="2137"/>
        <item x="1493"/>
        <item x="1560"/>
        <item x="1561"/>
        <item x="1563"/>
        <item x="2476"/>
        <item x="1639"/>
        <item x="2618"/>
        <item x="1640"/>
        <item x="1646"/>
        <item x="1714"/>
        <item x="1987"/>
        <item x="5385"/>
        <item x="1074"/>
        <item x="2454"/>
        <item x="3381"/>
        <item x="2171"/>
        <item x="2455"/>
        <item x="3382"/>
        <item x="3383"/>
        <item x="3384"/>
        <item x="1766"/>
        <item x="1853"/>
        <item x="1944"/>
        <item x="2021"/>
        <item x="2052"/>
        <item x="2156"/>
        <item x="2444"/>
        <item x="2247"/>
        <item x="3507"/>
        <item x="839"/>
        <item x="1081"/>
        <item x="2387"/>
        <item x="2396"/>
        <item x="2404"/>
        <item x="2446"/>
        <item x="3293"/>
        <item x="1599"/>
        <item x="2468"/>
        <item x="196"/>
        <item x="231"/>
        <item x="3377"/>
        <item x="2641"/>
        <item x="2649"/>
        <item x="2753"/>
        <item x="2790"/>
        <item x="2791"/>
        <item x="2793"/>
        <item x="2895"/>
        <item x="2899"/>
        <item x="2955"/>
        <item x="2956"/>
        <item x="2973"/>
        <item x="2979"/>
        <item x="3095"/>
        <item x="3103"/>
        <item x="3124"/>
        <item x="3125"/>
        <item x="3170"/>
        <item x="3174"/>
        <item x="3222"/>
        <item x="3274"/>
        <item x="3309"/>
        <item x="3324"/>
        <item x="3325"/>
        <item x="3326"/>
        <item x="3400"/>
        <item x="3407"/>
        <item x="3840"/>
        <item x="3884"/>
        <item x="3554"/>
        <item x="4649"/>
        <item x="4680"/>
        <item x="4682"/>
        <item x="855"/>
        <item x="4130"/>
        <item x="4131"/>
        <item x="1255"/>
        <item x="3885"/>
        <item x="3896"/>
        <item x="3989"/>
        <item x="4073"/>
        <item x="4114"/>
        <item x="4173"/>
        <item x="2072"/>
        <item x="4545"/>
        <item x="4719"/>
        <item x="4720"/>
        <item x="4722"/>
        <item x="863"/>
        <item x="4700"/>
        <item x="4665"/>
        <item x="1449"/>
        <item x="865"/>
        <item x="866"/>
        <item x="4769"/>
        <item x="4804"/>
        <item x="4844"/>
        <item x="4848"/>
        <item x="4976"/>
        <item x="4849"/>
        <item x="4971"/>
        <item x="4974"/>
        <item x="5020"/>
        <item x="868"/>
        <item x="5021"/>
        <item x="5022"/>
        <item x="1360"/>
        <item x="5023"/>
        <item x="5024"/>
        <item x="5025"/>
        <item x="5027"/>
        <item x="4999"/>
        <item x="5149"/>
        <item x="5002"/>
        <item x="407"/>
        <item x="5137"/>
        <item x="5165"/>
        <item x="5164"/>
        <item x="5167"/>
        <item x="5166"/>
        <item x="5169"/>
        <item x="5168"/>
        <item x="5128"/>
        <item x="5130"/>
        <item x="5236"/>
        <item x="5337"/>
        <item x="5369"/>
        <item x="1419"/>
        <item x="1420"/>
        <item x="1429"/>
        <item x="3803"/>
        <item x="1421"/>
        <item x="1816"/>
        <item x="1415"/>
        <item x="1430"/>
        <item x="1418"/>
        <item x="4152"/>
        <item x="2357"/>
        <item x="2358"/>
        <item x="4208"/>
        <item x="1653"/>
        <item x="2792"/>
        <item x="279"/>
        <item x="4331"/>
        <item x="631"/>
        <item x="1842"/>
        <item x="3951"/>
        <item x="2710"/>
        <item x="2711"/>
        <item x="3147"/>
        <item x="3682"/>
        <item x="77"/>
        <item x="4809"/>
        <item x="4373"/>
        <item x="4156"/>
        <item x="1416"/>
        <item x="3773"/>
        <item x="4575"/>
        <item x="4437"/>
        <item x="4934"/>
        <item x="3272"/>
        <item x="2805"/>
        <item x="4944"/>
        <item x="812"/>
        <item x="4733"/>
        <item x="1227"/>
        <item x="90"/>
        <item x="99"/>
        <item x="101"/>
        <item x="312"/>
        <item x="384"/>
        <item x="417"/>
        <item x="418"/>
        <item x="454"/>
        <item x="573"/>
        <item x="664"/>
        <item x="689"/>
        <item x="707"/>
        <item x="739"/>
        <item x="753"/>
        <item x="754"/>
        <item x="771"/>
        <item x="2836"/>
        <item x="950"/>
        <item x="974"/>
        <item x="1041"/>
        <item x="790"/>
        <item x="1209"/>
        <item x="1213"/>
        <item x="1214"/>
        <item x="1235"/>
        <item x="1307"/>
        <item x="1308"/>
        <item x="1014"/>
        <item x="1396"/>
        <item x="1584"/>
        <item x="1585"/>
        <item x="1586"/>
        <item x="1631"/>
        <item x="1647"/>
        <item x="1696"/>
        <item x="1893"/>
        <item x="1931"/>
        <item x="2068"/>
        <item x="1995"/>
        <item x="2229"/>
        <item x="2250"/>
        <item x="2262"/>
        <item x="2322"/>
        <item x="2359"/>
        <item x="2379"/>
        <item x="2514"/>
        <item x="3378"/>
        <item x="2758"/>
        <item x="2823"/>
        <item x="2825"/>
        <item x="2889"/>
        <item x="2890"/>
        <item x="3490"/>
        <item x="2957"/>
        <item x="2958"/>
        <item x="2959"/>
        <item x="2998"/>
        <item x="3119"/>
        <item x="3135"/>
        <item x="3146"/>
        <item x="234"/>
        <item x="3310"/>
        <item x="3759"/>
        <item x="3318"/>
        <item x="3319"/>
        <item x="3366"/>
        <item x="3367"/>
        <item x="3802"/>
        <item x="3390"/>
        <item x="3826"/>
        <item x="3828"/>
        <item x="1445"/>
        <item x="3623"/>
        <item x="3653"/>
        <item x="3655"/>
        <item x="2071"/>
        <item x="290"/>
        <item x="3945"/>
        <item x="3972"/>
        <item x="3973"/>
        <item x="3986"/>
        <item x="4122"/>
        <item x="4123"/>
        <item x="4223"/>
        <item x="4249"/>
        <item x="1407"/>
        <item x="4316"/>
        <item x="4317"/>
        <item x="4336"/>
        <item x="4391"/>
        <item x="4479"/>
        <item x="4692"/>
        <item x="2529"/>
        <item x="4672"/>
        <item x="4697"/>
        <item x="4708"/>
        <item x="4824"/>
        <item x="4913"/>
        <item x="4825"/>
        <item x="4852"/>
        <item x="4853"/>
        <item x="4866"/>
        <item x="4868"/>
        <item x="4946"/>
        <item x="4947"/>
        <item x="4984"/>
        <item x="4996"/>
        <item x="5071"/>
        <item x="5089"/>
        <item x="5094"/>
        <item x="5122"/>
        <item x="5147"/>
        <item x="5155"/>
        <item x="5192"/>
        <item x="5208"/>
        <item x="5211"/>
        <item x="5262"/>
        <item x="5329"/>
        <item x="513"/>
        <item x="515"/>
        <item x="1438"/>
        <item x="202"/>
        <item x="5090"/>
        <item x="1689"/>
        <item x="2281"/>
        <item x="527"/>
        <item x="1112"/>
        <item x="557"/>
        <item x="571"/>
        <item x="1723"/>
        <item x="2517"/>
        <item x="5231"/>
        <item x="305"/>
        <item x="558"/>
        <item x="2067"/>
        <item x="1054"/>
        <item x="1068"/>
        <item x="1096"/>
        <item x="1208"/>
        <item x="1280"/>
        <item x="1942"/>
        <item x="431"/>
        <item x="1620"/>
        <item x="1844"/>
        <item x="1629"/>
        <item x="3991"/>
        <item x="1135"/>
        <item x="2353"/>
        <item x="4457"/>
        <item x="2009"/>
        <item x="4440"/>
        <item x="4484"/>
        <item x="2101"/>
        <item x="3786"/>
        <item x="1260"/>
        <item x="5343"/>
        <item x="2332"/>
        <item x="5227"/>
        <item x="5229"/>
        <item x="4671"/>
        <item x="2423"/>
        <item x="2482"/>
        <item x="4386"/>
        <item x="3775"/>
        <item x="445"/>
        <item x="779"/>
        <item x="3020"/>
        <item x="3069"/>
        <item x="3088"/>
        <item x="3116"/>
        <item x="1857"/>
        <item x="3265"/>
        <item x="3521"/>
        <item x="1514"/>
        <item x="3313"/>
        <item x="1929"/>
        <item x="3746"/>
        <item x="5392"/>
        <item x="3763"/>
        <item x="4196"/>
        <item x="4197"/>
        <item x="3799"/>
        <item x="2719"/>
        <item x="4153"/>
        <item x="214"/>
        <item x="1655"/>
        <item x="4121"/>
        <item x="3854"/>
        <item x="3308"/>
        <item x="4288"/>
        <item x="4348"/>
        <item x="1095"/>
        <item x="4372"/>
        <item x="4541"/>
        <item x="4574"/>
        <item x="720"/>
        <item x="3312"/>
        <item x="4902"/>
        <item x="3379"/>
        <item x="4941"/>
        <item x="2900"/>
        <item x="5039"/>
        <item x="3571"/>
        <item x="2986"/>
        <item x="2991"/>
        <item x="1436"/>
        <item x="755"/>
        <item x="1426"/>
        <item x="1427"/>
        <item x="1423"/>
        <item x="1768"/>
        <item x="1635"/>
        <item x="2424"/>
        <item x="1424"/>
        <item x="1651"/>
        <item x="1634"/>
        <item x="994"/>
        <item x="277"/>
        <item x="5139"/>
        <item x="278"/>
        <item x="3872"/>
        <item x="1761"/>
        <item x="5197"/>
        <item x="5134"/>
        <item x="714"/>
        <item x="3675"/>
        <item x="1004"/>
        <item x="93"/>
        <item x="2611"/>
        <item x="5059"/>
        <item x="5331"/>
        <item x="1261"/>
        <item x="5270"/>
        <item x="5053"/>
        <item x="3054"/>
        <item x="4229"/>
        <item x="261"/>
        <item x="347"/>
        <item x="5115"/>
        <item x="993"/>
        <item x="4812"/>
        <item x="1090"/>
        <item x="5341"/>
        <item x="5310"/>
        <item x="4829"/>
        <item x="2473"/>
        <item x="1680"/>
        <item x="5220"/>
        <item x="2466"/>
        <item x="8"/>
        <item x="4762"/>
        <item x="881"/>
        <item x="4563"/>
        <item x="5191"/>
        <item x="3649"/>
        <item x="5113"/>
        <item x="5285"/>
        <item x="371"/>
        <item x="370"/>
        <item x="5114"/>
        <item x="1435"/>
        <item x="1654"/>
        <item x="4231"/>
        <item x="992"/>
        <item x="1764"/>
        <item x="3650"/>
        <item x="2645"/>
        <item x="5284"/>
        <item x="4633"/>
        <item x="2861"/>
        <item x="5136"/>
        <item x="2644"/>
        <item x="5230"/>
        <item x="5286"/>
        <item x="1221"/>
        <item x="5283"/>
        <item x="904"/>
        <item x="3993"/>
        <item x="1825"/>
        <item x="1422"/>
        <item x="508"/>
        <item x="2502"/>
        <item x="3994"/>
        <item x="3801"/>
        <item x="4415"/>
        <item x="2139"/>
        <item x="4703"/>
        <item x="3120"/>
        <item x="2566"/>
        <item x="1425"/>
        <item x="643"/>
        <item x="4075"/>
        <item x="2616"/>
        <item x="2568"/>
        <item x="3244"/>
        <item x="1199"/>
        <item x="1551"/>
        <item x="3233"/>
        <item x="3245"/>
        <item x="329"/>
        <item x="878"/>
        <item x="4292"/>
        <item x="4347"/>
        <item x="2521"/>
        <item x="4983"/>
        <item x="2597"/>
        <item x="4047"/>
        <item x="4935"/>
        <item x="906"/>
        <item x="2073"/>
        <item x="2127"/>
        <item x="227"/>
        <item x="351"/>
        <item x="385"/>
        <item x="509"/>
        <item x="540"/>
        <item x="541"/>
        <item x="550"/>
        <item x="838"/>
        <item x="1180"/>
        <item x="1256"/>
        <item x="1757"/>
        <item x="1758"/>
        <item x="1798"/>
        <item x="1859"/>
        <item x="1908"/>
        <item x="2166"/>
        <item x="3246"/>
        <item x="2351"/>
        <item x="2503"/>
        <item x="1717"/>
        <item x="2815"/>
        <item x="2456"/>
        <item x="2901"/>
        <item x="1078"/>
        <item x="3073"/>
        <item x="3264"/>
        <item x="3531"/>
        <item x="3594"/>
        <item x="3595"/>
        <item x="2326"/>
        <item x="1337"/>
        <item x="3938"/>
        <item x="3939"/>
        <item x="3978"/>
        <item x="4014"/>
        <item x="4072"/>
        <item x="4164"/>
        <item x="4177"/>
        <item x="4257"/>
        <item x="4276"/>
        <item x="4490"/>
        <item x="4570"/>
        <item x="4573"/>
        <item x="2531"/>
        <item x="4893"/>
        <item x="5005"/>
        <item x="5213"/>
        <item x="5282"/>
        <item x="3104"/>
        <item x="516"/>
        <item x="2661"/>
        <item x="2642"/>
        <item x="3076"/>
        <item x="105"/>
        <item x="2352"/>
        <item x="4998"/>
        <item x="3980"/>
        <item x="4639"/>
        <item x="1323"/>
        <item x="184"/>
        <item x="2153"/>
        <item x="2005"/>
        <item x="177"/>
        <item x="2565"/>
        <item x="688"/>
        <item x="4469"/>
        <item x="738"/>
        <item x="5119"/>
        <item x="4610"/>
        <item x="3418"/>
        <item x="3419"/>
        <item x="1384"/>
        <item x="133"/>
        <item x="1127"/>
        <item x="2576"/>
        <item x="4781"/>
        <item x="3126"/>
        <item x="1322"/>
        <item x="5000"/>
        <item x="2816"/>
        <item x="3616"/>
        <item x="4349"/>
        <item x="4887"/>
        <item x="4909"/>
        <item x="1282"/>
        <item x="4010"/>
        <item x="1105"/>
        <item x="5116"/>
        <item x="4967"/>
        <item x="2318"/>
        <item x="5312"/>
        <item x="5102"/>
        <item x="5125"/>
        <item x="767"/>
        <item x="3849"/>
        <item x="769"/>
        <item x="773"/>
        <item x="5313"/>
        <item x="260"/>
        <item x="276"/>
        <item x="3115"/>
        <item x="1821"/>
        <item x="2818"/>
        <item x="4963"/>
        <item x="352"/>
        <item x="410"/>
        <item x="5202"/>
        <item x="3683"/>
        <item x="5170"/>
        <item x="448"/>
        <item x="449"/>
        <item x="450"/>
        <item x="451"/>
        <item x="452"/>
        <item x="464"/>
        <item x="466"/>
        <item x="474"/>
        <item x="478"/>
        <item x="592"/>
        <item x="598"/>
        <item x="599"/>
        <item x="606"/>
        <item x="613"/>
        <item x="614"/>
        <item x="615"/>
        <item x="1877"/>
        <item x="4179"/>
        <item x="655"/>
        <item x="656"/>
        <item x="741"/>
        <item x="762"/>
        <item x="4630"/>
        <item x="768"/>
        <item x="4350"/>
        <item x="770"/>
        <item x="324"/>
        <item x="777"/>
        <item x="4178"/>
        <item x="3970"/>
        <item x="3958"/>
        <item x="910"/>
        <item x="911"/>
        <item x="2041"/>
        <item x="1013"/>
        <item x="325"/>
        <item x="1067"/>
        <item x="1083"/>
        <item x="1092"/>
        <item x="1230"/>
        <item x="4650"/>
        <item x="1231"/>
        <item x="1536"/>
        <item x="785"/>
        <item x="107"/>
        <item x="1237"/>
        <item x="4643"/>
        <item x="411"/>
        <item x="3981"/>
        <item x="3983"/>
        <item x="3984"/>
        <item x="4163"/>
        <item x="5084"/>
        <item x="4162"/>
        <item x="1494"/>
        <item x="3216"/>
        <item x="1930"/>
        <item x="3728"/>
        <item x="3611"/>
        <item x="1610"/>
        <item x="1611"/>
        <item x="3357"/>
        <item x="1633"/>
        <item x="1636"/>
        <item x="5226"/>
        <item x="1681"/>
        <item x="1682"/>
        <item x="3940"/>
        <item x="890"/>
        <item x="1817"/>
        <item x="4611"/>
        <item x="5215"/>
        <item x="3941"/>
        <item x="1909"/>
        <item x="1910"/>
        <item x="4693"/>
        <item x="1941"/>
        <item x="1943"/>
        <item x="1946"/>
        <item x="652"/>
        <item x="886"/>
        <item x="884"/>
        <item x="4707"/>
        <item x="2134"/>
        <item x="2207"/>
        <item x="1401"/>
        <item x="2242"/>
        <item x="2243"/>
        <item x="2248"/>
        <item x="1451"/>
        <item x="2263"/>
        <item x="2264"/>
        <item x="2328"/>
        <item x="2371"/>
        <item x="2430"/>
        <item x="5126"/>
        <item x="2003"/>
        <item x="2549"/>
        <item x="1058"/>
        <item x="168"/>
        <item x="2495"/>
        <item x="2522"/>
        <item x="5154"/>
        <item x="4120"/>
        <item x="2591"/>
        <item x="2596"/>
        <item x="2604"/>
        <item x="2607"/>
        <item x="169"/>
        <item x="225"/>
        <item x="1988"/>
        <item x="3385"/>
        <item x="3409"/>
        <item x="3414"/>
        <item x="2004"/>
        <item x="1075"/>
        <item x="2747"/>
        <item x="171"/>
        <item x="174"/>
        <item x="3"/>
        <item x="2927"/>
        <item x="2942"/>
        <item x="2943"/>
        <item x="2944"/>
        <item x="2945"/>
        <item x="2954"/>
        <item x="3517"/>
        <item x="3128"/>
        <item x="3131"/>
        <item x="3516"/>
        <item x="237"/>
        <item x="2452"/>
        <item x="1073"/>
        <item x="512"/>
        <item x="2504"/>
        <item x="3196"/>
        <item x="3741"/>
        <item x="3518"/>
        <item x="3329"/>
        <item x="1405"/>
        <item x="2506"/>
        <item x="841"/>
        <item x="187"/>
        <item x="2705"/>
        <item x="4023"/>
        <item x="3519"/>
        <item x="1045"/>
        <item x="1222"/>
        <item x="4189"/>
        <item x="4818"/>
        <item x="3532"/>
        <item x="3590"/>
        <item x="3601"/>
        <item x="2655"/>
        <item x="3627"/>
        <item x="3628"/>
        <item x="3629"/>
        <item x="3630"/>
        <item x="3631"/>
        <item x="3632"/>
        <item x="3633"/>
        <item x="3634"/>
        <item x="3658"/>
        <item x="3662"/>
        <item x="3663"/>
        <item x="3666"/>
        <item x="3667"/>
        <item x="3680"/>
        <item x="4203"/>
        <item x="4022"/>
        <item x="3459"/>
        <item x="3481"/>
        <item x="4190"/>
        <item x="256"/>
        <item x="2336"/>
        <item x="861"/>
        <item x="5309"/>
        <item x="2333"/>
        <item x="1382"/>
        <item x="3058"/>
        <item x="4642"/>
        <item x="2257"/>
        <item x="3524"/>
        <item x="1218"/>
        <item x="3965"/>
        <item x="3966"/>
        <item x="3967"/>
        <item x="444"/>
        <item x="1856"/>
        <item x="1804"/>
        <item x="3861"/>
        <item x="3990"/>
        <item x="1262"/>
        <item x="3862"/>
        <item x="4581"/>
        <item x="4582"/>
        <item x="5393"/>
        <item x="1583"/>
        <item x="1803"/>
        <item x="2032"/>
        <item x="3860"/>
        <item x="2074"/>
        <item x="4181"/>
        <item x="4182"/>
        <item x="3320"/>
        <item x="4192"/>
        <item x="4193"/>
        <item x="3154"/>
        <item x="2530"/>
        <item x="5241"/>
        <item x="4477"/>
        <item x="1632"/>
        <item x="4628"/>
        <item x="333"/>
        <item x="2075"/>
        <item x="1272"/>
        <item x="1276"/>
        <item x="1658"/>
        <item x="1273"/>
        <item x="842"/>
        <item x="1270"/>
        <item x="4823"/>
        <item x="4924"/>
        <item x="4925"/>
        <item x="4926"/>
        <item x="4927"/>
        <item x="4928"/>
        <item x="4929"/>
        <item x="4930"/>
        <item x="4932"/>
        <item x="1495"/>
        <item x="4988"/>
        <item x="5060"/>
        <item x="1628"/>
        <item x="640"/>
        <item x="4368"/>
        <item x="1168"/>
        <item x="192"/>
        <item x="1874"/>
        <item x="1"/>
        <item x="3942"/>
        <item x="5085"/>
        <item x="5199"/>
        <item x="5072"/>
        <item x="334"/>
        <item x="5237"/>
        <item x="433"/>
        <item x="5299"/>
        <item x="1151"/>
        <item x="14"/>
        <item x="5317"/>
        <item x="3297"/>
        <item x="198"/>
        <item x="5364"/>
        <item x="5375"/>
        <item x="5376"/>
        <item x="4598"/>
        <item x="1945"/>
        <item x="539"/>
        <item x="2147"/>
        <item x="5058"/>
        <item x="2362"/>
        <item x="885"/>
        <item x="5222"/>
        <item x="3964"/>
        <item x="5247"/>
        <item x="3062"/>
        <item x="2090"/>
        <item x="153"/>
        <item x="3953"/>
        <item x="3974"/>
        <item x="3298"/>
        <item x="2628"/>
        <item x="4766"/>
        <item x="2528"/>
        <item x="4767"/>
        <item x="167"/>
        <item x="827"/>
        <item x="3299"/>
        <item x="2158"/>
        <item x="3895"/>
        <item x="1980"/>
        <item x="2694"/>
        <item x="4034"/>
        <item x="3767"/>
        <item x="3876"/>
        <item x="1460"/>
        <item x="230"/>
        <item x="618"/>
        <item x="5179"/>
        <item x="4827"/>
        <item x="92"/>
        <item x="4828"/>
        <item x="332"/>
        <item x="4525"/>
        <item x="2665"/>
        <item x="3825"/>
        <item x="112"/>
        <item x="113"/>
        <item x="3176"/>
        <item x="103"/>
        <item x="4931"/>
        <item x="2299"/>
        <item x="287"/>
        <item x="3061"/>
        <item x="3982"/>
        <item x="2778"/>
        <item x="4763"/>
        <item x="3677"/>
        <item x="9"/>
        <item x="1428"/>
        <item x="650"/>
        <item x="4113"/>
        <item x="2254"/>
        <item x="2259"/>
        <item x="2260"/>
        <item x="4838"/>
        <item x="2487"/>
        <item x="4964"/>
        <item x="461"/>
        <item x="2919"/>
        <item x="2926"/>
        <item x="3091"/>
        <item x="3765"/>
        <item x="3766"/>
        <item x="2569"/>
        <item x="2571"/>
        <item x="2574"/>
        <item x="3186"/>
        <item x="2564"/>
        <item x="3952"/>
        <item x="3315"/>
        <item x="2212"/>
        <item x="3173"/>
        <item x="3166"/>
        <item x="1264"/>
        <item x="3102"/>
        <item x="3977"/>
        <item x="5363"/>
        <item x="4387"/>
        <item x="4811"/>
        <item x="1267"/>
        <item x="1796"/>
        <item x="391"/>
        <item x="2070"/>
        <item x="5101"/>
        <item x="5340"/>
        <item x="2657"/>
        <item x="3654"/>
        <item x="2519"/>
        <item x="2563"/>
        <item x="3092"/>
        <item x="5287"/>
        <item x="108"/>
        <item x="3711"/>
        <item x="787"/>
        <item x="2411"/>
        <item x="1325"/>
        <item x="862"/>
        <item x="144"/>
        <item x="3296"/>
        <item x="1989"/>
        <item x="1958"/>
        <item x="1961"/>
        <item x="1177"/>
        <item x="1962"/>
        <item x="1963"/>
        <item x="1964"/>
        <item x="1965"/>
        <item x="1966"/>
        <item x="1967"/>
        <item x="1968"/>
        <item x="1969"/>
        <item x="1970"/>
        <item x="1971"/>
        <item x="1972"/>
        <item x="1973"/>
        <item x="1974"/>
        <item x="1975"/>
        <item x="1976"/>
        <item x="1978"/>
        <item x="1979"/>
        <item x="1981"/>
        <item x="1983"/>
        <item x="1984"/>
        <item x="1985"/>
        <item x="1711"/>
        <item x="2389"/>
        <item x="2573"/>
        <item x="2567"/>
        <item x="2572"/>
        <item x="4080"/>
        <item x="1046"/>
        <item x="2211"/>
        <item x="3226"/>
        <item x="3234"/>
        <item x="3238"/>
        <item x="3239"/>
        <item x="3240"/>
        <item x="3241"/>
        <item x="3242"/>
        <item x="3243"/>
        <item x="3342"/>
        <item x="3344"/>
        <item x="3347"/>
        <item x="3398"/>
        <item x="2656"/>
        <item x="4910"/>
        <item x="5003"/>
        <item x="4259"/>
        <item x="4311"/>
        <item x="2261"/>
        <item x="903"/>
        <item x="905"/>
        <item x="4744"/>
        <item x="1876"/>
        <item x="1309"/>
        <item x="572"/>
        <item x="1875"/>
        <item x="121"/>
        <item x="4180"/>
        <item x="421"/>
        <item x="1818"/>
        <item x="3714"/>
        <item x="5180"/>
        <item x="2042"/>
        <item x="2136"/>
        <item x="2040"/>
        <item x="3701"/>
        <item x="6"/>
        <item x="475"/>
        <item x="3657"/>
        <item x="1003"/>
        <item x="4625"/>
        <item x="3968"/>
        <item x="1093"/>
        <item x="2615"/>
        <item x="3212"/>
        <item x="4626"/>
        <item x="430"/>
        <item x="2570"/>
        <item x="2356"/>
        <item x="2360"/>
        <item x="3679"/>
        <item x="3145"/>
        <item x="4493"/>
        <item x="2162"/>
        <item x="2163"/>
        <item x="2164"/>
        <item x="2165"/>
        <item x="3625"/>
        <item x="5351"/>
        <item x="5352"/>
        <item x="4068"/>
        <item x="913"/>
        <item x="142"/>
        <item x="1080"/>
        <item x="408"/>
        <item x="0"/>
        <item x="1400"/>
        <item x="1960"/>
        <item x="1957"/>
        <item x="3893"/>
        <item x="2961"/>
        <item x="3133"/>
        <item x="1285"/>
        <item x="1246"/>
        <item x="3343"/>
        <item x="3345"/>
        <item x="3348"/>
        <item x="1247"/>
        <item x="3702"/>
        <item x="2764"/>
        <item x="5267"/>
        <item x="2199"/>
        <item x="2292"/>
        <item x="4874"/>
        <item x="4723"/>
        <item x="3712"/>
        <item x="2418"/>
        <item x="2421"/>
        <item x="3392"/>
        <item x="120"/>
        <item x="5004"/>
        <item x="3777"/>
        <item x="976"/>
        <item x="2962"/>
        <item x="45"/>
        <item x="4644"/>
        <item x="4645"/>
        <item x="1959"/>
        <item x="4736"/>
        <item x="1505"/>
        <item x="990"/>
        <item x="4840"/>
        <item x="991"/>
        <item x="4740"/>
        <item x="4726"/>
        <item x="4728"/>
        <item x="238"/>
        <item x="3700"/>
        <item x="4737"/>
        <item x="4911"/>
        <item x="4725"/>
        <item x="4000"/>
        <item x="5333"/>
        <item x="2342"/>
        <item x="2343"/>
        <item x="2341"/>
        <item x="2408"/>
        <item x="2195"/>
        <item x="2290"/>
        <item x="4837"/>
        <item x="3012"/>
        <item x="4905"/>
        <item x="4048"/>
        <item x="2849"/>
        <item x="3331"/>
        <item x="1456"/>
        <item x="4878"/>
        <item x="907"/>
        <item x="2988"/>
        <item x="335"/>
        <item x="3214"/>
        <item x="471"/>
        <item x="4161"/>
        <item x="4973"/>
        <item x="4712"/>
        <item x="5049"/>
        <item x="3075"/>
        <item x="428"/>
        <item x="514"/>
        <item x="4053"/>
        <item x="2874"/>
        <item x="2875"/>
        <item x="2876"/>
        <item x="2884"/>
        <item x="1417"/>
        <item x="3602"/>
        <item x="3747"/>
        <item x="944"/>
        <item x="4210"/>
        <item x="4585"/>
        <item x="666"/>
        <item x="4253"/>
        <item x="1996"/>
        <item x="2575"/>
        <item x="2253"/>
        <item x="1010"/>
        <item x="1021"/>
        <item x="3355"/>
        <item x="1712"/>
        <item x="1348"/>
        <item x="5055"/>
        <item x="5146"/>
        <item x="3955"/>
        <item x="3140"/>
        <item x="3139"/>
        <item x="3099"/>
        <item x="5082"/>
        <item x="3137"/>
        <item x="4702"/>
        <item x="1271"/>
        <item x="3865"/>
        <item x="3500"/>
        <item x="4371"/>
        <item x="78"/>
        <item x="2470"/>
        <item x="4314"/>
        <item x="4622"/>
        <item x="5217"/>
        <item x="3349"/>
        <item x="1048"/>
        <item x="3734"/>
        <item x="4361"/>
        <item x="2625"/>
        <item x="3341"/>
        <item x="799"/>
        <item x="5281"/>
        <item x="610"/>
        <item x="1830"/>
        <item x="2053"/>
        <item x="1855"/>
        <item x="776"/>
        <item x="2603"/>
        <item x="1928"/>
        <item x="5207"/>
        <item x="962"/>
        <item x="4701"/>
        <item x="150"/>
        <item x="140"/>
        <item x="2062"/>
        <item x="4172"/>
        <item x="5368"/>
        <item x="5367"/>
        <item x="5315"/>
        <item x="453"/>
        <item x="5198"/>
        <item x="1918"/>
        <item x="1402"/>
        <item x="273"/>
        <item x="4230"/>
        <item x="2046"/>
        <item x="5266"/>
        <item x="4319"/>
        <item x="3873"/>
        <item x="4092"/>
        <item x="282"/>
        <item x="4631"/>
        <item x="4583"/>
        <item x="2540"/>
        <item x="1914"/>
        <item x="1822"/>
        <item x="390"/>
        <item x="2354"/>
        <item x="3648"/>
        <item x="1810"/>
        <item x="1805"/>
        <item x="2532"/>
        <item x="649"/>
        <item x="647"/>
        <item x="4315"/>
        <item x="3057"/>
        <item x="211"/>
        <item x="1201"/>
        <item x="1294"/>
        <item x="388"/>
        <item x="2640"/>
        <item x="4985"/>
        <item x="4986"/>
        <item x="2467"/>
        <item x="2297"/>
        <item x="185"/>
        <item x="148"/>
        <item x="817"/>
        <item x="5346"/>
        <item x="186"/>
        <item x="3785"/>
        <item x="5228"/>
        <item x="5345"/>
        <item x="5347"/>
        <item x="4904"/>
        <item x="4894"/>
        <item x="5012"/>
        <item x="3136"/>
        <item x="3169"/>
        <item x="4901"/>
        <item x="559"/>
        <item x="4891"/>
        <item x="139"/>
        <item x="2995"/>
        <item x="912"/>
        <item x="5041"/>
        <item x="5057"/>
        <item x="3593"/>
        <item x="2479"/>
        <item x="3718"/>
        <item x="3744"/>
        <item x="3740"/>
        <item x="195"/>
        <item x="1056"/>
        <item x="1662"/>
        <item x="2350"/>
        <item x="2148"/>
        <item x="4004"/>
        <item x="4005"/>
        <item x="1911"/>
        <item x="2146"/>
        <item x="3231"/>
        <item x="1699"/>
        <item x="5395"/>
        <item x="4922"/>
        <item x="3724"/>
        <item x="3386"/>
        <item x="62"/>
        <item x="1982"/>
        <item x="3776"/>
        <item x="4320"/>
        <item x="5091"/>
        <item x="2023"/>
        <item x="127"/>
        <item x="894"/>
        <item x="1700"/>
        <item x="4118"/>
        <item x="4765"/>
        <item x="2544"/>
        <item x="4912"/>
        <item x="128"/>
        <item x="2361"/>
        <item x="1061"/>
        <item x="2401"/>
        <item x="4341"/>
        <item x="5278"/>
        <item x="2769"/>
        <item x="1349"/>
        <item x="2384"/>
        <item x="4185"/>
        <item x="359"/>
        <item x="1642"/>
        <item x="3717"/>
        <item x="2636"/>
        <item x="3622"/>
        <item x="1621"/>
        <item x="3640"/>
        <item x="2304"/>
        <item x="1608"/>
        <item x="3314"/>
        <item x="1598"/>
        <item x="4614"/>
        <item x="4847"/>
        <item x="3656"/>
        <item x="1403"/>
        <item x="442"/>
        <item x="122"/>
        <item x="4344"/>
        <item x="1228"/>
        <item x="437"/>
        <item x="409"/>
        <item x="4746"/>
        <item x="1350"/>
        <item x="4318"/>
        <item x="3823"/>
        <item x="4915"/>
        <item x="3101"/>
        <item x="1448"/>
        <item x="264"/>
        <item x="1618"/>
        <item x="2303"/>
        <item x="263"/>
        <item x="3130"/>
        <item x="262"/>
        <item x="3183"/>
        <item x="2659"/>
        <item x="5311"/>
        <item x="3716"/>
        <item x="759"/>
        <item x="3346"/>
        <item x="1660"/>
        <item x="1331"/>
        <item x="246"/>
        <item x="146"/>
        <item x="5083"/>
        <item x="2151"/>
        <item x="1070"/>
        <item x="147"/>
        <item x="3180"/>
        <item x="5187"/>
        <item x="5127"/>
        <item x="4674"/>
        <item x="3236"/>
        <item x="4183"/>
        <item x="1671"/>
        <item x="1672"/>
        <item x="3235"/>
        <item x="2643"/>
        <item x="4184"/>
        <item x="374"/>
        <item x="2445"/>
        <item x="5355"/>
        <item x="5354"/>
        <item x="213"/>
        <item x="5356"/>
        <item x="257"/>
        <item x="1637"/>
        <item x="1850"/>
        <item x="1638"/>
        <item x="2550"/>
        <item x="197"/>
        <item x="275"/>
        <item x="2620"/>
        <item x="468"/>
        <item x="542"/>
        <item x="2716"/>
        <item x="774"/>
        <item x="143"/>
        <item x="2873"/>
        <item x="145"/>
        <item x="1036"/>
        <item x="1094"/>
        <item x="1263"/>
        <item x="1268"/>
        <item x="1275"/>
        <item x="1517"/>
        <item x="1617"/>
        <item x="1849"/>
        <item x="1934"/>
        <item x="1935"/>
        <item x="1956"/>
        <item x="1977"/>
        <item x="2043"/>
        <item x="2047"/>
        <item x="2063"/>
        <item x="2111"/>
        <item x="2142"/>
        <item x="2001"/>
        <item x="2365"/>
        <item x="2366"/>
        <item x="2367"/>
        <item x="2385"/>
        <item x="2515"/>
        <item x="2840"/>
        <item x="2855"/>
        <item x="3502"/>
        <item x="3503"/>
        <item x="3504"/>
        <item x="3505"/>
        <item x="3506"/>
        <item x="3025"/>
        <item x="3302"/>
        <item x="3387"/>
        <item x="3405"/>
        <item x="3684"/>
        <item x="3685"/>
        <item x="3698"/>
        <item x="4112"/>
        <item x="4221"/>
        <item x="4359"/>
        <item x="4360"/>
        <item x="4369"/>
        <item x="3988"/>
        <item x="4003"/>
        <item x="4015"/>
        <item x="4237"/>
        <item x="4442"/>
        <item x="2121"/>
        <item x="4727"/>
        <item x="4757"/>
        <item x="4831"/>
        <item x="4892"/>
        <item x="4975"/>
        <item x="5026"/>
        <item x="5030"/>
        <item x="5088"/>
        <item x="5335"/>
        <item x="5377"/>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4">
        <item x="1"/>
        <item x="5"/>
        <item x="6"/>
        <item x="2"/>
        <item x="3"/>
        <item x="4"/>
        <item x="8"/>
        <item x="11"/>
        <item x="0"/>
        <item h="1" x="9"/>
        <item x="7"/>
        <item x="10"/>
        <item x="12"/>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items count="18">
        <item x="2"/>
        <item x="13"/>
        <item x="1"/>
        <item x="4"/>
        <item x="5"/>
        <item x="10"/>
        <item x="9"/>
        <item x="6"/>
        <item x="14"/>
        <item x="8"/>
        <item x="15"/>
        <item x="11"/>
        <item x="7"/>
        <item x="3"/>
        <item x="0"/>
        <item x="12"/>
        <item x="16"/>
        <item t="default"/>
      </items>
      <extLst>
        <ext xmlns:x14="http://schemas.microsoft.com/office/spreadsheetml/2009/9/main" uri="{2946ED86-A175-432a-8AC1-64E0C546D7DE}">
          <x14:pivotField fillDownLabels="1"/>
        </ext>
      </extLst>
    </pivotField>
    <pivotField compact="0" outline="0" showAll="0">
      <items count="15">
        <item x="9"/>
        <item x="5"/>
        <item x="8"/>
        <item x="6"/>
        <item x="1"/>
        <item x="4"/>
        <item h="1" x="3"/>
        <item h="1" x="11"/>
        <item h="1" x="7"/>
        <item h="1" x="10"/>
        <item h="1" x="12"/>
        <item h="1" x="13"/>
        <item h="1" x="2"/>
        <item h="1" x="0"/>
        <item t="default"/>
      </items>
      <extLst>
        <ext xmlns:x14="http://schemas.microsoft.com/office/spreadsheetml/2009/9/main" uri="{2946ED86-A175-432a-8AC1-64E0C546D7DE}">
          <x14:pivotField fillDownLabels="1"/>
        </ext>
      </extLst>
    </pivotField>
    <pivotField compact="0" outline="0" showAll="0"/>
    <pivotField compact="0" outline="0" showAll="0">
      <items count="8">
        <item h="1" x="6"/>
        <item x="0"/>
        <item h="1" x="4"/>
        <item h="1" x="3"/>
        <item h="1" x="2"/>
        <item h="1" x="1"/>
        <item h="1" x="5"/>
        <item t="default"/>
      </items>
    </pivotField>
    <pivotField compact="0" outline="0" multipleItemSelectionAllowed="1" showAll="0">
      <items count="5">
        <item x="0"/>
        <item h="1" x="2"/>
        <item h="1" x="1"/>
        <item h="1" x="3"/>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436">
    <i>
      <x v="2040"/>
    </i>
    <i>
      <x v="89"/>
    </i>
    <i>
      <x v="595"/>
    </i>
    <i>
      <x v="2080"/>
    </i>
    <i>
      <x v="2029"/>
    </i>
    <i>
      <x v="44"/>
    </i>
    <i>
      <x v="2201"/>
    </i>
    <i>
      <x v="1766"/>
    </i>
    <i>
      <x v="2440"/>
    </i>
    <i>
      <x v="1314"/>
    </i>
    <i>
      <x v="539"/>
    </i>
    <i>
      <x v="39"/>
    </i>
    <i>
      <x v="33"/>
    </i>
    <i>
      <x v="2045"/>
    </i>
    <i>
      <x v="107"/>
    </i>
    <i>
      <x v="2145"/>
    </i>
    <i>
      <x v="2215"/>
    </i>
    <i>
      <x v="368"/>
    </i>
    <i>
      <x v="373"/>
    </i>
    <i>
      <x v="509"/>
    </i>
    <i>
      <x v="2041"/>
    </i>
    <i>
      <x v="2141"/>
    </i>
    <i>
      <x v="2004"/>
    </i>
    <i>
      <x v="3736"/>
    </i>
    <i>
      <x v="3830"/>
    </i>
    <i>
      <x v="87"/>
    </i>
    <i>
      <x v="4183"/>
    </i>
    <i>
      <x v="223"/>
    </i>
    <i>
      <x v="1291"/>
    </i>
    <i>
      <x v="1429"/>
    </i>
    <i>
      <x v="1565"/>
    </i>
    <i>
      <x v="2027"/>
    </i>
    <i>
      <x v="2708"/>
    </i>
    <i>
      <x v="108"/>
    </i>
    <i>
      <x v="72"/>
    </i>
    <i>
      <x v="1286"/>
    </i>
    <i>
      <x v="2206"/>
    </i>
    <i>
      <x v="2205"/>
    </i>
    <i>
      <x v="2092"/>
    </i>
    <i>
      <x v="2081"/>
    </i>
    <i>
      <x v="1763"/>
    </i>
    <i>
      <x v="1782"/>
    </i>
    <i>
      <x v="3340"/>
    </i>
    <i>
      <x v="2109"/>
    </i>
    <i>
      <x v="23"/>
    </i>
    <i>
      <x v="2130"/>
    </i>
    <i>
      <x v="2042"/>
    </i>
    <i>
      <x v="185"/>
    </i>
    <i>
      <x v="2761"/>
    </i>
    <i>
      <x v="2420"/>
    </i>
    <i>
      <x v="183"/>
    </i>
    <i>
      <x v="1078"/>
    </i>
    <i>
      <x v="3785"/>
    </i>
    <i>
      <x v="954"/>
    </i>
    <i>
      <x v="454"/>
    </i>
    <i>
      <x v="2220"/>
    </i>
    <i>
      <x v="2240"/>
    </i>
    <i>
      <x v="1789"/>
    </i>
    <i>
      <x v="2093"/>
    </i>
    <i>
      <x v="1322"/>
    </i>
    <i>
      <x v="1396"/>
    </i>
    <i>
      <x v="2114"/>
    </i>
    <i>
      <x v="2157"/>
    </i>
    <i>
      <x v="370"/>
    </i>
    <i>
      <x v="2037"/>
    </i>
    <i>
      <x v="2024"/>
    </i>
    <i>
      <x v="3508"/>
    </i>
    <i>
      <x v="1394"/>
    </i>
    <i>
      <x v="2086"/>
    </i>
    <i>
      <x v="1790"/>
    </i>
    <i>
      <x v="2018"/>
    </i>
    <i>
      <x v="406"/>
    </i>
    <i>
      <x v="1313"/>
    </i>
    <i>
      <x v="1769"/>
    </i>
    <i>
      <x v="112"/>
    </i>
    <i>
      <x v="284"/>
    </i>
    <i>
      <x v="2173"/>
    </i>
    <i>
      <x v="1583"/>
    </i>
    <i>
      <x v="2239"/>
    </i>
    <i>
      <x v="2185"/>
    </i>
    <i>
      <x v="354"/>
    </i>
    <i>
      <x v="1369"/>
    </i>
    <i>
      <x v="4919"/>
    </i>
    <i>
      <x v="51"/>
    </i>
    <i>
      <x v="2961"/>
    </i>
    <i>
      <x v="151"/>
    </i>
    <i>
      <x v="2097"/>
    </i>
    <i>
      <x v="3986"/>
    </i>
    <i>
      <x v="2373"/>
    </i>
    <i>
      <x v="4929"/>
    </i>
    <i>
      <x v="4034"/>
    </i>
    <i>
      <x v="1355"/>
    </i>
    <i>
      <x v="1843"/>
    </i>
    <i>
      <x v="1323"/>
    </i>
    <i>
      <x v="2032"/>
    </i>
    <i>
      <x v="2172"/>
    </i>
    <i>
      <x v="3607"/>
    </i>
    <i>
      <x v="3789"/>
    </i>
    <i>
      <x v="3697"/>
    </i>
    <i>
      <x v="1842"/>
    </i>
    <i>
      <x v="2112"/>
    </i>
    <i>
      <x v="2242"/>
    </i>
    <i>
      <x v="1337"/>
    </i>
    <i>
      <x v="1354"/>
    </i>
    <i>
      <x v="4959"/>
    </i>
    <i>
      <x v="3989"/>
    </i>
    <i>
      <x v="407"/>
    </i>
    <i>
      <x v="2597"/>
    </i>
    <i>
      <x v="2282"/>
    </i>
    <i>
      <x v="1480"/>
    </i>
    <i>
      <x v="3328"/>
    </i>
    <i>
      <x v="1317"/>
    </i>
    <i>
      <x v="537"/>
    </i>
    <i>
      <x v="1341"/>
    </i>
    <i>
      <x v="2058"/>
    </i>
    <i>
      <x v="4511"/>
    </i>
    <i>
      <x v="4933"/>
    </i>
    <i>
      <x v="1284"/>
    </i>
    <i>
      <x v="2090"/>
    </i>
    <i>
      <x v="58"/>
    </i>
    <i>
      <x v="2102"/>
    </i>
    <i>
      <x v="4930"/>
    </i>
    <i>
      <x v="449"/>
    </i>
    <i>
      <x v="3509"/>
    </i>
    <i>
      <x v="2069"/>
    </i>
    <i>
      <x v="4935"/>
    </i>
    <i>
      <x v="135"/>
    </i>
    <i>
      <x v="2087"/>
    </i>
    <i>
      <x v="4087"/>
    </i>
    <i>
      <x v="2066"/>
    </i>
    <i>
      <x v="4103"/>
    </i>
    <i>
      <x v="3401"/>
    </i>
    <i>
      <x v="4030"/>
    </i>
    <i>
      <x v="2115"/>
    </i>
    <i>
      <x v="1814"/>
    </i>
    <i>
      <x v="1817"/>
    </i>
    <i>
      <x v="2094"/>
    </i>
    <i>
      <x v="543"/>
    </i>
    <i>
      <x v="3985"/>
    </i>
    <i>
      <x v="166"/>
    </i>
    <i>
      <x v="2079"/>
    </i>
    <i>
      <x v="2230"/>
    </i>
    <i>
      <x v="128"/>
    </i>
    <i>
      <x v="2020"/>
    </i>
    <i>
      <x v="4403"/>
    </i>
    <i>
      <x v="2007"/>
    </i>
    <i>
      <x v="4973"/>
    </i>
    <i>
      <x v="2044"/>
    </i>
    <i>
      <x v="2555"/>
    </i>
    <i>
      <x v="117"/>
    </i>
    <i>
      <x v="473"/>
    </i>
    <i>
      <x v="61"/>
    </i>
    <i>
      <x v="2209"/>
    </i>
    <i>
      <x v="4020"/>
    </i>
    <i>
      <x v="2122"/>
    </i>
    <i>
      <x v="390"/>
    </i>
    <i>
      <x v="163"/>
    </i>
    <i>
      <x v="1301"/>
    </i>
    <i>
      <x v="389"/>
    </i>
    <i>
      <x v="428"/>
    </i>
    <i>
      <x v="2180"/>
    </i>
    <i>
      <x v="2149"/>
    </i>
    <i>
      <x v="1474"/>
    </i>
    <i>
      <x v="3041"/>
    </i>
    <i>
      <x v="31"/>
    </i>
    <i>
      <x v="2089"/>
    </i>
    <i>
      <x v="59"/>
    </i>
    <i>
      <x v="182"/>
    </i>
    <i>
      <x v="220"/>
    </i>
    <i>
      <x v="2810"/>
    </i>
    <i>
      <x v="1554"/>
    </i>
    <i>
      <x v="2013"/>
    </i>
    <i>
      <x v="339"/>
    </i>
    <i>
      <x v="2075"/>
    </i>
    <i>
      <x v="1427"/>
    </i>
    <i>
      <x v="4075"/>
    </i>
    <i>
      <x v="169"/>
    </i>
    <i>
      <x v="57"/>
    </i>
    <i>
      <x v="1576"/>
    </i>
    <i>
      <x v="1395"/>
    </i>
    <i>
      <x v="1402"/>
    </i>
    <i>
      <x v="4104"/>
    </i>
    <i>
      <x v="1741"/>
    </i>
    <i>
      <x v="2073"/>
    </i>
    <i>
      <x v="175"/>
    </i>
    <i>
      <x v="2053"/>
    </i>
    <i>
      <x v="2582"/>
    </i>
    <i>
      <x v="1473"/>
    </i>
    <i>
      <x v="1368"/>
    </i>
    <i>
      <x v="308"/>
    </i>
    <i>
      <x v="2235"/>
    </i>
    <i>
      <x v="1293"/>
    </i>
    <i>
      <x v="2640"/>
    </i>
    <i>
      <x v="97"/>
    </i>
    <i>
      <x v="2125"/>
    </i>
    <i>
      <x v="409"/>
    </i>
    <i>
      <x v="3788"/>
    </i>
    <i>
      <x v="2"/>
    </i>
    <i>
      <x v="2422"/>
    </i>
    <i>
      <x v="2055"/>
    </i>
    <i>
      <x v="2135"/>
    </i>
    <i>
      <x v="2121"/>
    </i>
    <i>
      <x v="2025"/>
    </i>
    <i>
      <x v="2131"/>
    </i>
    <i>
      <x v="286"/>
    </i>
    <i>
      <x v="1353"/>
    </i>
    <i>
      <x v="104"/>
    </i>
    <i>
      <x v="195"/>
    </i>
    <i>
      <x v="2100"/>
    </i>
    <i>
      <x v="2129"/>
    </i>
    <i>
      <x v="4909"/>
    </i>
    <i>
      <x v="64"/>
    </i>
    <i>
      <x v="109"/>
    </i>
    <i>
      <x v="1483"/>
    </i>
    <i>
      <x v="4810"/>
    </i>
    <i>
      <x v="375"/>
    </i>
    <i>
      <x v="1767"/>
    </i>
    <i>
      <x v="1807"/>
    </i>
    <i>
      <x v="573"/>
    </i>
    <i>
      <x v="1489"/>
    </i>
    <i>
      <x v="1"/>
    </i>
    <i>
      <x v="1803"/>
    </i>
    <i>
      <x v="2134"/>
    </i>
    <i>
      <x v="3510"/>
    </i>
    <i>
      <x v="1002"/>
    </i>
    <i>
      <x v="4693"/>
    </i>
    <i>
      <x v="3056"/>
    </i>
    <i>
      <x v="299"/>
    </i>
    <i>
      <x v="2005"/>
    </i>
    <i>
      <x v="3299"/>
    </i>
    <i>
      <x v="1296"/>
    </i>
    <i>
      <x v="2091"/>
    </i>
    <i>
      <x v="3512"/>
    </i>
    <i>
      <x v="2106"/>
    </i>
    <i>
      <x v="1511"/>
    </i>
    <i>
      <x v="307"/>
    </i>
    <i>
      <x v="1484"/>
    </i>
    <i>
      <x v="293"/>
    </i>
    <i>
      <x v="1403"/>
    </i>
    <i>
      <x v="1800"/>
    </i>
    <i>
      <x v="2084"/>
    </i>
    <i>
      <x v="120"/>
    </i>
    <i>
      <x v="4651"/>
    </i>
    <i>
      <x v="4934"/>
    </i>
    <i>
      <x v="1796"/>
    </i>
    <i>
      <x v="4349"/>
    </i>
    <i>
      <x v="155"/>
    </i>
    <i>
      <x v="1413"/>
    </i>
    <i>
      <x v="4073"/>
    </i>
    <i>
      <x v="1791"/>
    </i>
    <i>
      <x v="2022"/>
    </i>
    <i>
      <x v="204"/>
    </i>
    <i>
      <x v="154"/>
    </i>
    <i>
      <x v="4694"/>
    </i>
    <i>
      <x v="3028"/>
    </i>
    <i>
      <x v="2163"/>
    </i>
    <i>
      <x v="4072"/>
    </i>
    <i>
      <x v="1812"/>
    </i>
    <i>
      <x v="1809"/>
    </i>
    <i>
      <x v="98"/>
    </i>
    <i>
      <x v="2186"/>
    </i>
    <i>
      <x v="62"/>
    </i>
    <i>
      <x v="1591"/>
    </i>
    <i>
      <x v="4940"/>
    </i>
    <i>
      <x v="4702"/>
    </i>
    <i>
      <x v="3298"/>
    </i>
    <i>
      <x v="1561"/>
    </i>
    <i>
      <x v="534"/>
    </i>
    <i>
      <x v="538"/>
    </i>
    <i>
      <x v="69"/>
    </i>
    <i>
      <x v="2174"/>
    </i>
    <i>
      <x v="2441"/>
    </i>
    <i>
      <x v="2008"/>
    </i>
    <i>
      <x v="395"/>
    </i>
    <i>
      <x v="74"/>
    </i>
    <i>
      <x v="1553"/>
    </i>
    <i>
      <x v="2062"/>
    </i>
    <i>
      <x v="1496"/>
    </i>
    <i>
      <x v="3575"/>
    </i>
    <i>
      <x v="4350"/>
    </i>
    <i>
      <x v="4631"/>
    </i>
    <i>
      <x v="516"/>
    </i>
    <i>
      <x v="1359"/>
    </i>
    <i>
      <x v="301"/>
    </i>
    <i>
      <x v="4496"/>
    </i>
    <i>
      <x v="68"/>
    </i>
    <i>
      <x v="2147"/>
    </i>
    <i>
      <x v="2064"/>
    </i>
    <i>
      <x v="4877"/>
    </i>
    <i>
      <x v="2171"/>
    </i>
    <i>
      <x v="2279"/>
    </i>
    <i>
      <x v="2963"/>
    </i>
    <i>
      <x v="2034"/>
    </i>
    <i>
      <x v="1381"/>
    </i>
    <i>
      <x v="4508"/>
    </i>
    <i>
      <x v="3642"/>
    </i>
    <i>
      <x v="192"/>
    </i>
    <i>
      <x v="4928"/>
    </i>
    <i>
      <x v="535"/>
    </i>
    <i>
      <x v="189"/>
    </i>
    <i>
      <x v="2218"/>
    </i>
    <i>
      <x v="1567"/>
    </i>
    <i>
      <x v="380"/>
    </i>
    <i>
      <x v="2704"/>
    </i>
    <i>
      <x v="250"/>
    </i>
    <i>
      <x v="4327"/>
    </i>
    <i>
      <x v="2195"/>
    </i>
    <i>
      <x v="1770"/>
    </i>
    <i>
      <x v="2190"/>
    </i>
    <i>
      <x v="202"/>
    </i>
    <i>
      <x v="1307"/>
    </i>
    <i>
      <x v="3988"/>
    </i>
    <i>
      <x v="1479"/>
    </i>
    <i>
      <x v="2221"/>
    </i>
    <i>
      <x v="22"/>
    </i>
    <i>
      <x v="2065"/>
    </i>
    <i>
      <x v="1820"/>
    </i>
    <i>
      <x v="1334"/>
    </i>
    <i>
      <x v="4729"/>
    </i>
    <i>
      <x v="4357"/>
    </i>
    <i>
      <x v="4958"/>
    </i>
    <i>
      <x v="3978"/>
    </i>
    <i>
      <x v="548"/>
    </i>
    <i>
      <x v="129"/>
    </i>
    <i>
      <x v="1292"/>
    </i>
    <i>
      <x v="474"/>
    </i>
    <i>
      <x v="4932"/>
    </i>
    <i>
      <x v="213"/>
    </i>
    <i>
      <x v="1492"/>
    </i>
    <i>
      <x v="138"/>
    </i>
    <i>
      <x v="1324"/>
    </i>
    <i>
      <x v="2155"/>
    </i>
    <i>
      <x v="252"/>
    </i>
    <i>
      <x v="2175"/>
    </i>
    <i>
      <x v="2033"/>
    </i>
    <i>
      <x v="1470"/>
    </i>
    <i>
      <x v="3979"/>
    </i>
    <i>
      <x v="523"/>
    </i>
    <i>
      <x v="2148"/>
    </i>
    <i>
      <x v="3520"/>
    </i>
    <i>
      <x v="3640"/>
    </i>
    <i>
      <x v="228"/>
    </i>
    <i>
      <x v="4962"/>
    </i>
    <i>
      <x v="2361"/>
    </i>
    <i>
      <x v="7"/>
    </i>
    <i>
      <x v="1344"/>
    </i>
    <i>
      <x v="3"/>
    </i>
    <i>
      <x v="2187"/>
    </i>
    <i>
      <x v="2509"/>
    </i>
    <i>
      <x v="3342"/>
    </i>
    <i>
      <x v="465"/>
    </i>
    <i>
      <x v="3335"/>
    </i>
    <i>
      <x v="1509"/>
    </i>
    <i>
      <x v="3992"/>
    </i>
    <i>
      <x v="216"/>
    </i>
    <i>
      <x v="73"/>
    </i>
    <i>
      <x v="173"/>
    </i>
    <i>
      <x v="1485"/>
    </i>
    <i>
      <x v="208"/>
    </i>
    <i>
      <x v="445"/>
    </i>
    <i>
      <x v="1329"/>
    </i>
    <i>
      <x v="3158"/>
    </i>
    <i>
      <x v="3421"/>
    </i>
    <i>
      <x v="268"/>
    </i>
    <i>
      <x v="26"/>
    </i>
    <i>
      <x v="2017"/>
    </i>
    <i>
      <x v="3301"/>
    </i>
    <i>
      <x v="1630"/>
    </i>
    <i>
      <x v="2028"/>
    </i>
    <i>
      <x v="2432"/>
    </i>
    <i>
      <x v="2724"/>
    </i>
    <i>
      <x v="4450"/>
    </i>
    <i>
      <x v="1357"/>
    </i>
    <i>
      <x v="4713"/>
    </i>
    <i>
      <x v="1472"/>
    </i>
    <i>
      <x v="1823"/>
    </i>
    <i>
      <x v="2607"/>
    </i>
    <i>
      <x v="3972"/>
    </i>
    <i>
      <x v="3417"/>
    </i>
    <i>
      <x v="123"/>
    </i>
    <i>
      <x v="2894"/>
    </i>
    <i>
      <x v="269"/>
    </i>
    <i>
      <x v="2614"/>
    </i>
    <i>
      <x v="1793"/>
    </i>
    <i>
      <x v="3294"/>
    </i>
    <i>
      <x v="309"/>
    </i>
    <i>
      <x v="1482"/>
    </i>
    <i>
      <x v="27"/>
    </i>
    <i>
      <x v="1316"/>
    </i>
    <i>
      <x v="1775"/>
    </i>
    <i>
      <x v="1607"/>
    </i>
    <i>
      <x v="4105"/>
    </i>
    <i>
      <x v="292"/>
    </i>
    <i>
      <x v="2101"/>
    </i>
    <i>
      <x v="1785"/>
    </i>
    <i>
      <x v="2023"/>
    </i>
    <i>
      <x v="4351"/>
    </i>
    <i>
      <x v="24"/>
    </i>
    <i>
      <x v="4696"/>
    </i>
    <i>
      <x v="1319"/>
    </i>
    <i>
      <x v="4320"/>
    </i>
    <i>
      <x v="1572"/>
    </i>
    <i>
      <x v="2165"/>
    </i>
    <i>
      <x v="1397"/>
    </i>
    <i>
      <x v="157"/>
    </i>
    <i>
      <x v="3386"/>
    </i>
    <i>
      <x v="518"/>
    </i>
    <i>
      <x v="349"/>
    </i>
    <i>
      <x v="2224"/>
    </i>
    <i>
      <x v="2095"/>
    </i>
    <i>
      <x v="84"/>
    </i>
    <i>
      <x v="2067"/>
    </i>
    <i>
      <x v="2181"/>
    </i>
    <i>
      <x v="2635"/>
    </i>
    <i>
      <x v="4022"/>
    </i>
    <i>
      <x v="425"/>
    </i>
    <i>
      <x v="4965"/>
    </i>
    <i>
      <x v="1818"/>
    </i>
    <i>
      <x v="238"/>
    </i>
    <i>
      <x v="3327"/>
    </i>
    <i>
      <x v="46"/>
    </i>
    <i>
      <x v="1518"/>
    </i>
    <i>
      <x v="2142"/>
    </i>
    <i>
      <x v="1428"/>
    </i>
    <i>
      <x v="4353"/>
    </i>
    <i>
      <x v="3977"/>
    </i>
    <i>
      <x v="2598"/>
    </i>
    <i>
      <x v="2152"/>
    </i>
    <i>
      <x v="4963"/>
    </i>
    <i>
      <x v="3492"/>
    </i>
    <i>
      <x v="3300"/>
    </i>
    <i>
      <x v="3346"/>
    </i>
    <i>
      <x v="1772"/>
    </i>
    <i>
      <x v="4998"/>
    </i>
    <i>
      <x v="447"/>
    </i>
    <i>
      <x v="4876"/>
    </i>
    <i>
      <x v="2052"/>
    </i>
    <i>
      <x v="1318"/>
    </i>
    <i>
      <x v="105"/>
    </i>
    <i>
      <x v="1274"/>
    </i>
    <i>
      <x v="2072"/>
    </i>
    <i>
      <x v="3819"/>
    </i>
    <i>
      <x v="3884"/>
    </i>
    <i>
      <x v="2158"/>
    </i>
    <i>
      <x v="2159"/>
    </i>
    <i>
      <x v="4961"/>
    </i>
    <i>
      <x v="2120"/>
    </i>
    <i>
      <x v="1811"/>
    </i>
    <i>
      <x v="19"/>
    </i>
    <i>
      <x v="1331"/>
    </i>
    <i>
      <x v="2198"/>
    </i>
    <i>
      <x v="4483"/>
    </i>
    <i>
      <x v="341"/>
    </i>
    <i>
      <x v="1350"/>
    </i>
    <i>
      <x v="1605"/>
    </i>
    <i>
      <x v="3984"/>
    </i>
    <i>
      <x v="1321"/>
    </i>
    <i>
      <x v="1784"/>
    </i>
    <i>
      <x v="2556"/>
    </i>
    <i>
      <x v="3626"/>
    </i>
    <i>
      <x v="140"/>
    </i>
    <i>
      <x v="2596"/>
    </i>
    <i>
      <x v="568"/>
    </i>
    <i>
      <x v="1304"/>
    </i>
    <i>
      <x v="2000"/>
    </i>
    <i>
      <x v="359"/>
    </i>
    <i>
      <x v="2099"/>
    </i>
    <i>
      <x v="2237"/>
    </i>
    <i>
      <x v="2161"/>
    </i>
    <i>
      <x v="2353"/>
    </i>
    <i>
      <x v="2111"/>
    </i>
    <i>
      <x v="2113"/>
    </i>
    <i>
      <x v="2544"/>
    </i>
    <i>
      <x v="1510"/>
    </i>
    <i>
      <x v="2247"/>
    </i>
    <i>
      <x v="1762"/>
    </i>
    <i>
      <x v="1032"/>
    </i>
    <i>
      <x v="93"/>
    </i>
    <i>
      <x v="2083"/>
    </i>
    <i>
      <x v="2478"/>
    </i>
    <i>
      <x v="1265"/>
    </i>
    <i>
      <x v="3885"/>
    </i>
    <i>
      <x v="4552"/>
    </i>
    <i>
      <x v="206"/>
    </i>
    <i>
      <x v="542"/>
    </i>
    <i>
      <x v="4776"/>
    </i>
    <i>
      <x v="3523"/>
    </i>
    <i>
      <x v="2833"/>
    </i>
    <i>
      <x v="2056"/>
    </i>
    <i>
      <x v="1584"/>
    </i>
    <i>
      <x v="40"/>
    </i>
    <i>
      <x v="294"/>
    </i>
    <i>
      <x v="94"/>
    </i>
    <i>
      <x v="4466"/>
    </i>
    <i>
      <x v="1070"/>
    </i>
    <i>
      <x v="1475"/>
    </i>
    <i>
      <x v="257"/>
    </i>
    <i>
      <x v="2976"/>
    </i>
    <i>
      <x v="1563"/>
    </i>
    <i>
      <x v="3625"/>
    </i>
    <i>
      <x v="2243"/>
    </i>
    <i>
      <x v="1299"/>
    </i>
    <i>
      <x v="2136"/>
    </i>
    <i>
      <x v="2105"/>
    </i>
    <i>
      <x v="921"/>
    </i>
    <i>
      <x v="1934"/>
    </i>
    <i>
      <x v="2727"/>
    </i>
    <i>
      <x v="1495"/>
    </i>
    <i>
      <x v="1778"/>
    </i>
    <i>
      <x v="1598"/>
    </i>
    <i>
      <x v="345"/>
    </i>
    <i>
      <x v="3322"/>
    </i>
    <i>
      <x v="412"/>
    </i>
    <i>
      <x v="472"/>
    </i>
    <i>
      <x v="446"/>
    </i>
    <i>
      <x v="4900"/>
    </i>
    <i>
      <x v="11"/>
    </i>
    <i>
      <x v="2074"/>
    </i>
    <i>
      <x v="70"/>
    </i>
    <i>
      <x v="471"/>
    </i>
    <i>
      <x v="236"/>
    </i>
    <i>
      <x v="229"/>
    </i>
    <i>
      <x v="65"/>
    </i>
    <i>
      <x v="1979"/>
    </i>
    <i>
      <x v="1363"/>
    </i>
    <i>
      <x v="1266"/>
    </i>
    <i>
      <x v="2416"/>
    </i>
    <i>
      <x v="577"/>
    </i>
    <i>
      <x v="63"/>
    </i>
    <i>
      <x v="1058"/>
    </i>
    <i>
      <x v="2216"/>
    </i>
    <i>
      <x v="550"/>
    </i>
    <i>
      <x v="2019"/>
    </i>
    <i>
      <x v="1569"/>
    </i>
    <i>
      <x v="1278"/>
    </i>
    <i>
      <x v="2006"/>
    </i>
    <i>
      <x v="3223"/>
    </i>
    <i>
      <x v="1799"/>
    </i>
    <i>
      <x v="2763"/>
    </i>
    <i>
      <x v="1810"/>
    </i>
    <i>
      <x v="3786"/>
    </i>
    <i>
      <x v="2176"/>
    </i>
    <i>
      <x v="1604"/>
    </i>
    <i>
      <x v="115"/>
    </i>
    <i>
      <x v="106"/>
    </i>
    <i>
      <x v="2014"/>
    </i>
    <i>
      <x v="1044"/>
    </i>
    <i>
      <x v="1411"/>
    </i>
    <i>
      <x v="296"/>
    </i>
    <i>
      <x v="1361"/>
    </i>
    <i>
      <x v="2036"/>
    </i>
    <i>
      <x v="312"/>
    </i>
    <i>
      <x v="1756"/>
    </i>
    <i>
      <x v="386"/>
    </i>
    <i>
      <x v="2138"/>
    </i>
    <i>
      <x v="2030"/>
    </i>
    <i>
      <x v="1409"/>
    </i>
    <i>
      <x v="452"/>
    </i>
    <i>
      <x v="2203"/>
    </i>
    <i>
      <x v="2166"/>
    </i>
    <i>
      <x v="2338"/>
    </i>
    <i>
      <x v="1723"/>
    </i>
    <i>
      <x v="2154"/>
    </i>
    <i>
      <x v="4033"/>
    </i>
    <i>
      <x v="3515"/>
    </i>
    <i>
      <x v="1578"/>
    </i>
    <i>
      <x v="2210"/>
    </i>
    <i>
      <x v="949"/>
    </i>
    <i>
      <x v="3459"/>
    </i>
    <i>
      <x v="2234"/>
    </i>
    <i>
      <x v="149"/>
    </i>
    <i>
      <x v="1325"/>
    </i>
    <i>
      <x v="1831"/>
    </i>
    <i>
      <x v="3003"/>
    </i>
    <i>
      <x v="405"/>
    </i>
    <i>
      <x v="450"/>
    </i>
    <i>
      <x v="313"/>
    </i>
    <i>
      <x v="2586"/>
    </i>
    <i>
      <x v="1366"/>
    </i>
    <i>
      <x v="2194"/>
    </i>
    <i>
      <x v="934"/>
    </i>
    <i>
      <x v="480"/>
    </i>
    <i>
      <x v="2674"/>
    </i>
    <i>
      <x v="3787"/>
    </i>
    <i>
      <x v="43"/>
    </i>
    <i>
      <x v="2063"/>
    </i>
    <i>
      <x v="2196"/>
    </i>
    <i>
      <x v="2098"/>
    </i>
    <i>
      <x v="1365"/>
    </i>
    <i>
      <x v="2554"/>
    </i>
    <i>
      <x v="994"/>
    </i>
    <i>
      <x v="2200"/>
    </i>
    <i>
      <x v="2153"/>
    </i>
    <i>
      <x v="1309"/>
    </i>
    <i>
      <x v="300"/>
    </i>
    <i>
      <x v="1753"/>
    </i>
    <i>
      <x v="2939"/>
    </i>
    <i>
      <x v="3511"/>
    </i>
    <i>
      <x v="1759"/>
    </i>
    <i>
      <x v="237"/>
    </i>
    <i>
      <x v="4089"/>
    </i>
    <i>
      <x v="325"/>
    </i>
    <i>
      <x v="191"/>
    </i>
    <i>
      <x v="262"/>
    </i>
    <i>
      <x v="124"/>
    </i>
    <i>
      <x v="2435"/>
    </i>
    <i>
      <x v="515"/>
    </i>
    <i>
      <x v="2736"/>
    </i>
    <i>
      <x v="4473"/>
    </i>
    <i>
      <x v="1755"/>
    </i>
    <i>
      <x v="5281"/>
    </i>
    <i>
      <x v="1568"/>
    </i>
    <i>
      <x v="168"/>
    </i>
    <i>
      <x v="4800"/>
    </i>
    <i>
      <x v="3040"/>
    </i>
    <i>
      <x v="2107"/>
    </i>
    <i>
      <x v="2015"/>
    </i>
    <i>
      <x v="83"/>
    </i>
    <i>
      <x v="1382"/>
    </i>
    <i>
      <x v="1722"/>
    </i>
    <i>
      <x v="3562"/>
    </i>
    <i>
      <x v="2505"/>
    </i>
    <i>
      <x v="4232"/>
    </i>
    <i>
      <x v="275"/>
    </i>
    <i>
      <x v="1408"/>
    </i>
    <i>
      <x v="9"/>
    </i>
    <i>
      <x v="965"/>
    </i>
    <i>
      <x v="2303"/>
    </i>
    <i>
      <x v="1747"/>
    </i>
    <i>
      <x v="2164"/>
    </i>
    <i>
      <x v="5009"/>
    </i>
    <i>
      <x v="979"/>
    </i>
    <i>
      <x v="1552"/>
    </i>
    <i>
      <x v="2061"/>
    </i>
    <i>
      <x v="5300"/>
    </i>
    <i>
      <x v="4010"/>
    </i>
    <i>
      <x v="2660"/>
    </i>
    <i>
      <x v="2622"/>
    </i>
    <i>
      <x v="111"/>
    </i>
    <i>
      <x v="4474"/>
    </i>
    <i>
      <x v="177"/>
    </i>
    <i>
      <x v="4591"/>
    </i>
    <i>
      <x v="3293"/>
    </i>
    <i>
      <x v="2292"/>
    </i>
    <i>
      <x v="4234"/>
    </i>
    <i>
      <x v="508"/>
    </i>
    <i>
      <x v="4361"/>
    </i>
    <i>
      <x v="1771"/>
    </i>
    <i>
      <x v="1792"/>
    </i>
    <i>
      <x v="2305"/>
    </i>
    <i>
      <x v="4783"/>
    </i>
    <i>
      <x v="2423"/>
    </i>
    <i>
      <x v="4944"/>
    </i>
    <i>
      <x v="231"/>
    </i>
    <i>
      <x v="148"/>
    </i>
    <i>
      <x v="1757"/>
    </i>
    <i>
      <x v="605"/>
    </i>
    <i>
      <x v="1067"/>
    </i>
    <i>
      <x v="2192"/>
    </i>
    <i>
      <x v="957"/>
    </i>
    <i>
      <x v="2104"/>
    </i>
    <i>
      <x v="1830"/>
    </i>
    <i>
      <x v="2514"/>
    </i>
    <i>
      <x v="2043"/>
    </i>
    <i>
      <x v="2076"/>
    </i>
    <i>
      <x v="152"/>
    </i>
    <i>
      <x v="2139"/>
    </i>
    <i>
      <x v="494"/>
    </i>
    <i>
      <x v="1407"/>
    </i>
    <i>
      <x v="2638"/>
    </i>
    <i>
      <x v="2454"/>
    </i>
    <i>
      <x v="2156"/>
    </i>
    <i>
      <x v="1768"/>
    </i>
    <i>
      <x v="3997"/>
    </i>
    <i>
      <x v="467"/>
    </i>
    <i>
      <x v="1786"/>
    </i>
    <i>
      <x v="2001"/>
    </i>
    <i>
      <x v="1281"/>
    </i>
    <i>
      <x v="3000"/>
    </i>
    <i>
      <x v="2071"/>
    </i>
    <i>
      <x v="1348"/>
    </i>
    <i>
      <x v="2268"/>
    </i>
    <i>
      <x v="1758"/>
    </i>
    <i>
      <x v="2026"/>
    </i>
    <i>
      <x v="320"/>
    </i>
    <i>
      <x v="2012"/>
    </i>
    <i>
      <x v="1556"/>
    </i>
    <i>
      <x v="3418"/>
    </i>
    <i>
      <x v="90"/>
    </i>
    <i>
      <x v="3296"/>
    </i>
    <i>
      <x v="1269"/>
    </i>
    <i>
      <x v="2128"/>
    </i>
    <i>
      <x v="4957"/>
    </i>
    <i>
      <x v="56"/>
    </i>
    <i>
      <x v="2009"/>
    </i>
    <i>
      <x v="3831"/>
    </i>
    <i>
      <x v="4418"/>
    </i>
    <i>
      <x v="4898"/>
    </i>
    <i>
      <x v="21"/>
    </i>
    <i>
      <x v="2387"/>
    </i>
    <i>
      <x v="2385"/>
    </i>
    <i>
      <x v="1805"/>
    </i>
    <i>
      <x v="3009"/>
    </i>
    <i>
      <x v="4741"/>
    </i>
    <i>
      <x v="1338"/>
    </i>
    <i>
      <x v="2049"/>
    </i>
    <i>
      <x v="81"/>
    </i>
    <i>
      <x v="1477"/>
    </i>
    <i>
      <x v="364"/>
    </i>
    <i>
      <x v="995"/>
    </i>
    <i>
      <x v="2898"/>
    </i>
    <i>
      <x v="171"/>
    </i>
    <i>
      <x v="4583"/>
    </i>
    <i>
      <x v="4754"/>
    </i>
    <i>
      <x v="2178"/>
    </i>
    <i>
      <x v="4254"/>
    </i>
    <i>
      <x v="3171"/>
    </i>
    <i>
      <x v="424"/>
    </i>
    <i>
      <x v="3649"/>
    </i>
    <i>
      <x v="179"/>
    </i>
    <i>
      <x v="3414"/>
    </i>
    <i>
      <x v="2737"/>
    </i>
    <i>
      <x v="511"/>
    </i>
    <i>
      <x v="4677"/>
    </i>
    <i>
      <x v="110"/>
    </i>
    <i>
      <x v="1392"/>
    </i>
    <i>
      <x v="1751"/>
    </i>
    <i>
      <x v="125"/>
    </i>
    <i>
      <x v="130"/>
    </i>
    <i>
      <x v="1724"/>
    </i>
    <i>
      <x v="2204"/>
    </i>
    <i>
      <x v="77"/>
    </i>
    <i>
      <x v="1360"/>
    </i>
    <i>
      <x v="1773"/>
    </i>
    <i>
      <x v="903"/>
    </i>
    <i>
      <x v="6"/>
    </i>
    <i>
      <x v="49"/>
    </i>
    <i>
      <x v="3341"/>
    </i>
    <i>
      <x v="3638"/>
    </i>
    <i>
      <x v="4931"/>
    </i>
    <i>
      <x/>
    </i>
    <i>
      <x v="3404"/>
    </i>
    <i>
      <x v="3663"/>
    </i>
    <i>
      <x v="276"/>
    </i>
    <i>
      <x v="226"/>
    </i>
    <i>
      <x v="2320"/>
    </i>
    <i>
      <x v="5254"/>
    </i>
    <i>
      <x v="1311"/>
    </i>
    <i>
      <x v="2897"/>
    </i>
    <i>
      <x v="4009"/>
    </i>
    <i>
      <x v="1343"/>
    </i>
    <i>
      <x v="1388"/>
    </i>
    <i>
      <x v="4077"/>
    </i>
    <i>
      <x v="1783"/>
    </i>
    <i>
      <x v="1999"/>
    </i>
    <i>
      <x v="199"/>
    </i>
    <i>
      <x v="2151"/>
    </i>
    <i>
      <x v="4617"/>
    </i>
    <i>
      <x v="2993"/>
    </i>
    <i>
      <x v="1752"/>
    </i>
    <i>
      <x v="1628"/>
    </i>
    <i>
      <x v="265"/>
    </i>
    <i>
      <x v="436"/>
    </i>
    <i>
      <x v="2896"/>
    </i>
    <i>
      <x v="1436"/>
    </i>
    <i>
      <x v="1806"/>
    </i>
    <i>
      <x v="79"/>
    </i>
    <i>
      <x v="3650"/>
    </i>
    <i>
      <x v="2059"/>
    </i>
    <i>
      <x v="2082"/>
    </i>
    <i>
      <x v="2150"/>
    </i>
    <i>
      <x v="2754"/>
    </i>
    <i>
      <x v="4052"/>
    </i>
    <i>
      <x v="1378"/>
    </i>
    <i>
      <x v="1846"/>
    </i>
    <i>
      <x v="66"/>
    </i>
    <i>
      <x v="1827"/>
    </i>
    <i>
      <x v="348"/>
    </i>
    <i>
      <x v="318"/>
    </i>
    <i>
      <x v="1855"/>
    </i>
    <i>
      <x v="4108"/>
    </i>
    <i>
      <x v="3632"/>
    </i>
    <i>
      <x v="1375"/>
    </i>
    <i>
      <x v="369"/>
    </i>
    <i>
      <x v="3529"/>
    </i>
    <i>
      <x v="4458"/>
    </i>
    <i>
      <x v="1295"/>
    </i>
    <i>
      <x v="3860"/>
    </i>
    <i>
      <x v="3609"/>
    </i>
    <i>
      <x v="1503"/>
    </i>
    <i>
      <x v="2070"/>
    </i>
    <i>
      <x v="4924"/>
    </i>
    <i>
      <x v="1709"/>
    </i>
    <i>
      <x v="20"/>
    </i>
    <i>
      <x v="78"/>
    </i>
    <i>
      <x v="3043"/>
    </i>
    <i>
      <x v="4319"/>
    </i>
    <i>
      <x v="1276"/>
    </i>
    <i>
      <x v="2191"/>
    </i>
    <i>
      <x v="488"/>
    </i>
    <i>
      <x v="4355"/>
    </i>
    <i>
      <x v="514"/>
    </i>
    <i>
      <x v="164"/>
    </i>
    <i>
      <x v="219"/>
    </i>
    <i>
      <x v="2068"/>
    </i>
    <i>
      <x v="4925"/>
    </i>
    <i>
      <x v="178"/>
    </i>
    <i>
      <x v="2241"/>
    </i>
    <i>
      <x v="1575"/>
    </i>
    <i>
      <x v="287"/>
    </i>
    <i>
      <x v="198"/>
    </i>
    <i>
      <x v="3708"/>
    </i>
    <i>
      <x v="1748"/>
    </i>
    <i>
      <x v="357"/>
    </i>
    <i>
      <x v="1003"/>
    </i>
    <i>
      <x v="2828"/>
    </i>
    <i>
      <x v="131"/>
    </i>
    <i>
      <x v="1837"/>
    </i>
    <i>
      <x v="2183"/>
    </i>
    <i>
      <x v="2662"/>
    </i>
    <i>
      <x v="30"/>
    </i>
    <i>
      <x v="4763"/>
    </i>
    <i>
      <x v="5369"/>
    </i>
    <i>
      <x v="3983"/>
    </i>
    <i>
      <x v="1108"/>
    </i>
    <i>
      <x v="2306"/>
    </i>
    <i>
      <x v="2413"/>
    </i>
    <i>
      <x v="4842"/>
    </i>
    <i>
      <x v="2002"/>
    </i>
    <i>
      <x v="575"/>
    </i>
    <i>
      <x v="1379"/>
    </i>
    <i>
      <x v="2170"/>
    </i>
    <i>
      <x v="5114"/>
    </i>
    <i>
      <x v="1603"/>
    </i>
    <i>
      <x v="203"/>
    </i>
    <i>
      <x v="581"/>
    </i>
    <i>
      <x v="255"/>
    </i>
    <i>
      <x v="2328"/>
    </i>
    <i>
      <x v="2967"/>
    </i>
    <i>
      <x v="1298"/>
    </i>
    <i>
      <x v="1606"/>
    </i>
    <i>
      <x v="2504"/>
    </i>
    <i>
      <x v="2394"/>
    </i>
    <i>
      <x v="4859"/>
    </i>
    <i>
      <x v="283"/>
    </i>
    <i>
      <x v="1494"/>
    </i>
    <i>
      <x v="1370"/>
    </i>
    <i>
      <x v="153"/>
    </i>
    <i>
      <x v="1349"/>
    </i>
    <i>
      <x v="2169"/>
    </i>
    <i>
      <x v="1302"/>
    </i>
    <i>
      <x v="333"/>
    </i>
    <i>
      <x v="1819"/>
    </i>
    <i>
      <x v="1320"/>
    </i>
    <i>
      <x v="4968"/>
    </i>
    <i>
      <x v="2137"/>
    </i>
    <i>
      <x v="2415"/>
    </i>
    <i>
      <x v="4633"/>
    </i>
    <i>
      <x v="362"/>
    </i>
    <i>
      <x v="3004"/>
    </i>
    <i>
      <x v="205"/>
    </i>
    <i>
      <x v="1356"/>
    </i>
    <i>
      <x v="1499"/>
    </i>
    <i>
      <x v="2088"/>
    </i>
    <i>
      <x v="2249"/>
    </i>
    <i>
      <x v="4530"/>
    </i>
    <i>
      <x v="2438"/>
    </i>
    <i>
      <x v="32"/>
    </i>
    <i>
      <x v="302"/>
    </i>
    <i>
      <x v="1006"/>
    </i>
    <i>
      <x v="194"/>
    </i>
    <i>
      <x v="45"/>
    </i>
    <i>
      <x v="3204"/>
    </i>
    <i>
      <x v="1826"/>
    </i>
    <i>
      <x v="1371"/>
    </i>
    <i>
      <x v="583"/>
    </i>
    <i>
      <x v="2326"/>
    </i>
    <i>
      <x v="4660"/>
    </i>
    <i>
      <x v="3419"/>
    </i>
    <i>
      <x v="378"/>
    </i>
    <i>
      <x v="3883"/>
    </i>
    <i>
      <x v="2962"/>
    </i>
    <i>
      <x v="432"/>
    </i>
    <i>
      <x v="1555"/>
    </i>
    <i>
      <x v="3295"/>
    </i>
    <i>
      <x v="606"/>
    </i>
    <i>
      <x v="2184"/>
    </i>
    <i>
      <x v="2573"/>
    </i>
    <i>
      <x v="2117"/>
    </i>
    <i>
      <x v="1315"/>
    </i>
    <i>
      <x v="1405"/>
    </i>
    <i>
      <x v="274"/>
    </i>
    <i>
      <x v="3740"/>
    </i>
    <i>
      <x v="431"/>
    </i>
    <i>
      <x v="114"/>
    </i>
    <i>
      <x v="10"/>
    </i>
    <i>
      <x v="4746"/>
    </i>
    <i>
      <x v="160"/>
    </i>
    <i>
      <x v="1383"/>
    </i>
    <i>
      <x v="4354"/>
    </i>
    <i>
      <x v="1601"/>
    </i>
    <i>
      <x v="366"/>
    </i>
    <i>
      <x v="4866"/>
    </i>
    <i>
      <x v="529"/>
    </i>
    <i>
      <x v="5062"/>
    </i>
    <i>
      <x v="4012"/>
    </i>
    <i>
      <x v="2202"/>
    </i>
    <i>
      <x v="196"/>
    </i>
    <i>
      <x v="924"/>
    </i>
    <i>
      <x v="2143"/>
    </i>
    <i>
      <x v="4082"/>
    </i>
    <i>
      <x v="3897"/>
    </i>
    <i>
      <x v="1585"/>
    </i>
    <i>
      <x v="358"/>
    </i>
    <i>
      <x v="3426"/>
    </i>
    <i>
      <x v="2752"/>
    </i>
    <i>
      <x v="2290"/>
    </i>
    <i>
      <x v="2251"/>
    </i>
    <i>
      <x v="4074"/>
    </i>
    <i>
      <x v="1829"/>
    </i>
    <i>
      <x v="1312"/>
    </i>
    <i>
      <x v="2189"/>
    </i>
    <i>
      <x v="1404"/>
    </i>
    <i>
      <x v="2487"/>
    </i>
    <i>
      <x v="1305"/>
    </i>
    <i>
      <x v="3064"/>
    </i>
    <i>
      <x v="234"/>
    </i>
    <i>
      <x v="3969"/>
    </i>
    <i>
      <x v="119"/>
    </i>
    <i>
      <x v="67"/>
    </i>
    <i>
      <x v="2193"/>
    </i>
    <i>
      <x v="1015"/>
    </i>
    <i>
      <x v="3164"/>
    </i>
    <i>
      <x v="4480"/>
    </i>
    <i>
      <x v="297"/>
    </i>
    <i>
      <x v="282"/>
    </i>
    <i>
      <x v="4479"/>
    </i>
    <i>
      <x v="1851"/>
    </i>
    <i>
      <x v="4895"/>
    </i>
    <i>
      <x v="5065"/>
    </i>
    <i>
      <x v="4596"/>
    </i>
    <i>
      <x v="315"/>
    </i>
    <i>
      <x v="3689"/>
    </i>
    <i>
      <x v="1559"/>
    </i>
    <i>
      <x v="3546"/>
    </i>
    <i>
      <x v="2057"/>
    </i>
    <i>
      <x v="1774"/>
    </i>
    <i>
      <x v="4985"/>
    </i>
    <i>
      <x v="3445"/>
    </i>
    <i>
      <x v="210"/>
    </i>
    <i>
      <x v="2952"/>
    </i>
    <i>
      <x v="935"/>
    </i>
    <i>
      <x v="352"/>
    </i>
    <i>
      <x v="2031"/>
    </i>
    <i>
      <x v="2447"/>
    </i>
    <i>
      <x v="466"/>
    </i>
    <i>
      <x v="172"/>
    </i>
    <i>
      <x v="1280"/>
    </i>
    <i>
      <x v="4472"/>
    </i>
    <i>
      <x v="3671"/>
    </i>
    <i>
      <x v="503"/>
    </i>
    <i>
      <x v="1761"/>
    </i>
    <i>
      <x v="150"/>
    </i>
    <i>
      <x v="3936"/>
    </i>
    <i>
      <x v="96"/>
    </i>
    <i>
      <x v="2160"/>
    </i>
    <i>
      <x v="1138"/>
    </i>
    <i>
      <x v="2672"/>
    </i>
    <i>
      <x v="2520"/>
    </i>
    <i>
      <x v="1560"/>
    </i>
    <i>
      <x v="2233"/>
    </i>
    <i>
      <x v="438"/>
    </i>
    <i>
      <x v="1744"/>
    </i>
    <i>
      <x v="5005"/>
    </i>
    <i>
      <x v="71"/>
    </i>
    <i>
      <x v="1787"/>
    </i>
    <i>
      <x v="295"/>
    </i>
    <i>
      <x v="4964"/>
    </i>
    <i>
      <x v="121"/>
    </i>
    <i>
      <x v="4653"/>
    </i>
    <i>
      <x v="2606"/>
    </i>
    <i>
      <x v="347"/>
    </i>
    <i>
      <x v="1358"/>
    </i>
    <i>
      <x v="3641"/>
    </i>
    <i>
      <x v="3887"/>
    </i>
    <i>
      <x v="2132"/>
    </i>
    <i>
      <x v="5228"/>
    </i>
    <i>
      <x v="37"/>
    </i>
    <i>
      <x v="332"/>
    </i>
    <i>
      <x v="1797"/>
    </i>
    <i>
      <x v="15"/>
    </i>
    <i>
      <x v="4532"/>
    </i>
    <i>
      <x v="2133"/>
    </i>
    <i>
      <x v="980"/>
    </i>
    <i>
      <x v="1574"/>
    </i>
    <i>
      <x v="3345"/>
    </i>
    <i>
      <x v="2885"/>
    </i>
    <i>
      <x v="2917"/>
    </i>
    <i>
      <x v="103"/>
    </i>
    <i>
      <x v="4896"/>
    </i>
    <i>
      <x v="165"/>
    </i>
    <i>
      <x v="2645"/>
    </i>
    <i>
      <x v="3407"/>
    </i>
    <i>
      <x v="2354"/>
    </i>
    <i>
      <x v="47"/>
    </i>
    <i>
      <x v="82"/>
    </i>
    <i>
      <x v="2854"/>
    </i>
    <i>
      <x v="507"/>
    </i>
    <i>
      <x v="4652"/>
    </i>
    <i>
      <x v="235"/>
    </i>
    <i>
      <x v="161"/>
    </i>
    <i>
      <x v="1364"/>
    </i>
    <i>
      <x v="2720"/>
    </i>
    <i>
      <x v="317"/>
    </i>
    <i>
      <x v="4241"/>
    </i>
    <i>
      <x v="2982"/>
    </i>
    <i>
      <x v="1306"/>
    </i>
    <i>
      <x v="1779"/>
    </i>
    <i>
      <x v="923"/>
    </i>
    <i>
      <x v="3858"/>
    </i>
    <i>
      <x v="1335"/>
    </i>
    <i>
      <x v="1290"/>
    </i>
    <i>
      <x v="3578"/>
    </i>
    <i>
      <x v="4537"/>
    </i>
    <i>
      <x v="2434"/>
    </i>
    <i>
      <x v="80"/>
    </i>
    <i>
      <x v="4169"/>
    </i>
    <i>
      <x v="1391"/>
    </i>
    <i>
      <x v="962"/>
    </i>
    <i>
      <x v="328"/>
    </i>
    <i>
      <x v="85"/>
    </i>
    <i>
      <x v="174"/>
    </i>
    <i>
      <x v="41"/>
    </i>
    <i>
      <x v="1513"/>
    </i>
    <i>
      <x v="1808"/>
    </i>
    <i>
      <x v="4457"/>
    </i>
    <i>
      <x v="4608"/>
    </i>
    <i>
      <x v="5319"/>
    </i>
    <i>
      <x v="2313"/>
    </i>
    <i>
      <x v="1857"/>
    </i>
    <i>
      <x v="1435"/>
    </i>
    <i>
      <x v="4714"/>
    </i>
    <i>
      <x v="190"/>
    </i>
    <i>
      <x v="1776"/>
    </i>
    <i>
      <x v="1010"/>
    </i>
    <i>
      <x v="1599"/>
    </i>
    <i>
      <x v="761"/>
    </i>
    <i>
      <x v="1410"/>
    </i>
    <i>
      <x v="271"/>
    </i>
    <i>
      <x v="4872"/>
    </i>
    <i>
      <x v="233"/>
    </i>
    <i>
      <x v="1367"/>
    </i>
    <i>
      <x v="3942"/>
    </i>
    <i>
      <x v="322"/>
    </i>
    <i>
      <x v="3561"/>
    </i>
    <i>
      <x v="4414"/>
    </i>
    <i>
      <x v="3053"/>
    </i>
    <i>
      <x v="927"/>
    </i>
    <i>
      <x v="3428"/>
    </i>
    <i>
      <x v="448"/>
    </i>
    <i>
      <x v="1622"/>
    </i>
    <i>
      <x v="974"/>
    </i>
    <i>
      <x v="222"/>
    </i>
    <i>
      <x v="1351"/>
    </i>
    <i>
      <x v="2689"/>
    </i>
    <i>
      <x v="433"/>
    </i>
    <i>
      <x v="4966"/>
    </i>
    <i>
      <x v="2523"/>
    </i>
    <i>
      <x v="439"/>
    </i>
    <i>
      <x v="939"/>
    </i>
    <i>
      <x v="55"/>
    </i>
    <i>
      <x v="3387"/>
    </i>
    <i>
      <x v="5003"/>
    </i>
    <i>
      <x v="1566"/>
    </i>
    <i>
      <x v="1907"/>
    </i>
    <i>
      <x v="5295"/>
    </i>
    <i>
      <x v="3987"/>
    </i>
    <i>
      <x v="36"/>
    </i>
    <i>
      <x v="4117"/>
    </i>
    <i>
      <x v="388"/>
    </i>
    <i>
      <x v="421"/>
    </i>
    <i>
      <x v="585"/>
    </i>
    <i>
      <x v="29"/>
    </i>
    <i>
      <x v="3967"/>
    </i>
    <i>
      <x v="3968"/>
    </i>
    <i>
      <x v="1024"/>
    </i>
    <i>
      <x v="4459"/>
    </i>
    <i>
      <x v="4879"/>
    </i>
    <i>
      <x v="1476"/>
    </i>
    <i>
      <x v="122"/>
    </i>
    <i>
      <x v="1332"/>
    </i>
    <i>
      <x v="207"/>
    </i>
    <i>
      <x v="437"/>
    </i>
    <i>
      <x v="475"/>
    </i>
    <i>
      <x v="434"/>
    </i>
    <i>
      <x v="3008"/>
    </i>
    <i>
      <x v="1788"/>
    </i>
    <i>
      <x v="1581"/>
    </i>
    <i>
      <x v="372"/>
    </i>
    <i>
      <x v="1978"/>
    </i>
    <i>
      <x v="3363"/>
    </i>
    <i>
      <x v="1824"/>
    </i>
    <i>
      <x v="1502"/>
    </i>
    <i>
      <x v="3828"/>
    </i>
    <i>
      <x v="4393"/>
    </i>
    <i>
      <x v="3895"/>
    </i>
    <i>
      <x v="4283"/>
    </i>
    <i>
      <x v="4132"/>
    </i>
    <i>
      <x v="1330"/>
    </i>
    <i>
      <x v="1589"/>
    </i>
    <i>
      <x v="1277"/>
    </i>
    <i>
      <x v="86"/>
    </i>
    <i>
      <x v="249"/>
    </i>
    <i>
      <x v="221"/>
    </i>
    <i>
      <x v="4554"/>
    </i>
    <i>
      <x v="3881"/>
    </i>
    <i>
      <x v="116"/>
    </i>
    <i>
      <x v="2803"/>
    </i>
    <i>
      <x v="1486"/>
    </i>
    <i>
      <x v="3637"/>
    </i>
    <i>
      <x v="601"/>
    </i>
    <i>
      <x v="356"/>
    </i>
    <i>
      <x v="1345"/>
    </i>
    <i>
      <x v="4476"/>
    </i>
    <i>
      <x v="2845"/>
    </i>
    <i>
      <x v="102"/>
    </i>
    <i>
      <x v="1071"/>
    </i>
    <i>
      <x v="3423"/>
    </i>
    <i>
      <x v="3900"/>
    </i>
    <i>
      <x v="2124"/>
    </i>
    <i>
      <x v="525"/>
    </i>
    <i>
      <x v="1434"/>
    </i>
    <i>
      <x v="4823"/>
    </i>
    <i>
      <x v="3339"/>
    </i>
    <i>
      <x v="100"/>
    </i>
    <i>
      <x v="298"/>
    </i>
    <i>
      <x v="1507"/>
    </i>
    <i>
      <x v="429"/>
    </i>
    <i>
      <x v="133"/>
    </i>
    <i>
      <x v="1764"/>
    </i>
    <i>
      <x v="2561"/>
    </i>
    <i>
      <x v="4371"/>
    </i>
    <i>
      <x v="1836"/>
    </i>
    <i>
      <x v="2208"/>
    </i>
    <i>
      <x v="1310"/>
    </i>
    <i>
      <x v="244"/>
    </i>
    <i>
      <x v="5057"/>
    </i>
    <i>
      <x v="1328"/>
    </i>
    <i>
      <x v="4242"/>
    </i>
    <i>
      <x v="4659"/>
    </i>
    <i>
      <x v="1027"/>
    </i>
    <i>
      <x v="414"/>
    </i>
    <i>
      <x v="214"/>
    </i>
    <i>
      <x v="170"/>
    </i>
    <i>
      <x v="968"/>
    </i>
    <i>
      <x v="1270"/>
    </i>
    <i>
      <x v="3574"/>
    </i>
    <i>
      <x v="464"/>
    </i>
    <i>
      <x v="404"/>
    </i>
    <i>
      <x v="1487"/>
    </i>
    <i>
      <x v="1300"/>
    </i>
    <i>
      <x v="4897"/>
    </i>
    <i>
      <x v="1458"/>
    </i>
    <i>
      <x v="5045"/>
    </i>
    <i>
      <x v="3838"/>
    </i>
    <i>
      <x v="1401"/>
    </i>
    <i>
      <x v="1854"/>
    </i>
    <i>
      <x v="2766"/>
    </i>
    <i>
      <x v="187"/>
    </i>
    <i>
      <x v="1491"/>
    </i>
    <i>
      <x v="3951"/>
    </i>
    <i>
      <x v="3833"/>
    </i>
    <i>
      <x v="2700"/>
    </i>
    <i>
      <x v="5067"/>
    </i>
    <i>
      <x v="35"/>
    </i>
    <i>
      <x v="260"/>
    </i>
    <i>
      <x v="290"/>
    </i>
    <i>
      <x v="498"/>
    </i>
    <i>
      <x v="1271"/>
    </i>
    <i>
      <x v="4792"/>
    </i>
    <i>
      <x v="3646"/>
    </i>
    <i>
      <x v="584"/>
    </i>
    <i>
      <x v="1346"/>
    </i>
    <i>
      <x v="1713"/>
    </i>
    <i>
      <x v="38"/>
    </i>
    <i>
      <x v="50"/>
    </i>
    <i>
      <x v="468"/>
    </i>
    <i>
      <x v="4062"/>
    </i>
    <i>
      <x v="241"/>
    </i>
    <i>
      <x v="28"/>
    </i>
    <i>
      <x v="596"/>
    </i>
    <i>
      <x v="2954"/>
    </i>
    <i>
      <x v="2630"/>
    </i>
    <i>
      <x v="444"/>
    </i>
    <i>
      <x v="485"/>
    </i>
    <i>
      <x v="2127"/>
    </i>
    <i>
      <x v="1802"/>
    </i>
    <i>
      <x v="4373"/>
    </i>
    <i>
      <x v="1377"/>
    </i>
    <i>
      <x v="499"/>
    </i>
    <i>
      <x v="1279"/>
    </i>
    <i>
      <x v="3393"/>
    </i>
    <i>
      <x v="5184"/>
    </i>
    <i>
      <x v="4553"/>
    </i>
    <i>
      <x v="1374"/>
    </i>
    <i>
      <x v="1801"/>
    </i>
    <i>
      <x v="567"/>
    </i>
    <i>
      <x v="2078"/>
    </i>
    <i>
      <x v="351"/>
    </i>
    <i>
      <x v="4002"/>
    </i>
    <i>
      <x v="4758"/>
    </i>
    <i>
      <x v="1613"/>
    </i>
    <i>
      <x v="3399"/>
    </i>
    <i>
      <x v="1550"/>
    </i>
    <i>
      <x v="396"/>
    </i>
    <i>
      <x v="1794"/>
    </i>
    <i>
      <x v="3810"/>
    </i>
    <i>
      <x v="1856"/>
    </i>
    <i>
      <x v="3864"/>
    </i>
    <i>
      <x v="5018"/>
    </i>
    <i>
      <x v="162"/>
    </i>
    <i>
      <x v="1430"/>
    </i>
    <i>
      <x v="5305"/>
    </i>
    <i>
      <x v="2116"/>
    </i>
    <i>
      <x v="4980"/>
    </i>
    <i>
      <x v="1746"/>
    </i>
    <i>
      <x v="4006"/>
    </i>
    <i>
      <x v="225"/>
    </i>
    <i>
      <x v="3424"/>
    </i>
    <i>
      <x v="1285"/>
    </i>
    <i>
      <x v="591"/>
    </i>
    <i>
      <x v="3360"/>
    </i>
    <i>
      <x v="13"/>
    </i>
    <i>
      <x v="3835"/>
    </i>
    <i>
      <x v="137"/>
    </i>
    <i>
      <x v="4743"/>
    </i>
    <i>
      <x v="2225"/>
    </i>
    <i>
      <x v="3257"/>
    </i>
    <i>
      <x v="451"/>
    </i>
    <i>
      <x v="5176"/>
    </i>
    <i>
      <x v="1821"/>
    </i>
    <i>
      <x v="2226"/>
    </i>
    <i>
      <x v="5249"/>
    </i>
    <i>
      <x v="1618"/>
    </i>
    <i>
      <x v="1068"/>
    </i>
    <i>
      <x v="463"/>
    </i>
    <i>
      <x v="2214"/>
    </i>
    <i>
      <x v="4130"/>
    </i>
    <i>
      <x v="2900"/>
    </i>
    <i>
      <x v="1053"/>
    </i>
    <i>
      <x v="1750"/>
    </i>
    <i>
      <x v="4021"/>
    </i>
    <i>
      <x v="2397"/>
    </i>
    <i>
      <x v="991"/>
    </i>
    <i>
      <x v="476"/>
    </i>
    <i>
      <x v="99"/>
    </i>
    <i>
      <x v="285"/>
    </i>
    <i>
      <x v="2246"/>
    </i>
    <i>
      <x v="5088"/>
    </i>
    <i>
      <x v="2492"/>
    </i>
    <i>
      <x v="4318"/>
    </i>
    <i>
      <x v="977"/>
    </i>
    <i>
      <x v="2827"/>
    </i>
    <i>
      <x v="1069"/>
    </i>
    <i>
      <x v="1488"/>
    </i>
    <i>
      <x v="442"/>
    </i>
    <i>
      <x v="1557"/>
    </i>
    <i>
      <x v="4343"/>
    </i>
    <i>
      <x v="2167"/>
    </i>
    <i>
      <x v="943"/>
    </i>
    <i>
      <x v="3827"/>
    </i>
    <i>
      <x v="2118"/>
    </i>
    <i>
      <x v="2327"/>
    </i>
    <i>
      <x v="144"/>
    </i>
    <i>
      <x v="4007"/>
    </i>
    <i>
      <x v="600"/>
    </i>
    <i>
      <x v="3406"/>
    </i>
    <i>
      <x v="2108"/>
    </i>
    <i>
      <x v="3535"/>
    </i>
    <i>
      <x v="3297"/>
    </i>
    <i>
      <x v="1577"/>
    </i>
    <i>
      <x v="3888"/>
    </i>
    <i>
      <x v="16"/>
    </i>
    <i>
      <x v="2048"/>
    </i>
    <i>
      <x v="267"/>
    </i>
    <i>
      <x v="4901"/>
    </i>
    <i>
      <x v="4525"/>
    </i>
    <i>
      <x v="3840"/>
    </i>
    <i>
      <x v="2207"/>
    </i>
    <i>
      <x v="987"/>
    </i>
    <i>
      <x v="1481"/>
    </i>
    <i>
      <x v="1804"/>
    </i>
    <i>
      <x v="2997"/>
    </i>
    <i>
      <x v="1861"/>
    </i>
    <i>
      <x v="1516"/>
    </i>
    <i>
      <x v="158"/>
    </i>
    <i>
      <x v="1490"/>
    </i>
    <i>
      <x v="5167"/>
    </i>
    <i>
      <x v="981"/>
    </i>
    <i>
      <x v="996"/>
    </i>
    <i>
      <x v="1617"/>
    </i>
    <i>
      <x v="3694"/>
    </i>
    <i>
      <x v="1011"/>
    </i>
    <i>
      <x v="3078"/>
    </i>
    <i>
      <x v="2016"/>
    </i>
    <i>
      <x v="530"/>
    </i>
    <i>
      <x v="132"/>
    </i>
    <i>
      <x v="3435"/>
    </i>
    <i>
      <x v="430"/>
    </i>
    <i>
      <x v="1327"/>
    </i>
    <i>
      <x v="4827"/>
    </i>
    <i>
      <x v="4960"/>
    </i>
    <i>
      <x v="1514"/>
    </i>
    <i>
      <x v="2046"/>
    </i>
    <i>
      <x v="5286"/>
    </i>
    <i>
      <x v="408"/>
    </i>
    <i>
      <x v="1600"/>
    </i>
    <i>
      <x v="1597"/>
    </i>
    <i>
      <x v="4369"/>
    </i>
    <i>
      <x v="1287"/>
    </i>
    <i>
      <x v="4817"/>
    </i>
    <i>
      <x v="4605"/>
    </i>
    <i>
      <x v="139"/>
    </i>
    <i>
      <x v="4079"/>
    </i>
    <i>
      <x v="961"/>
    </i>
    <i>
      <x v="5051"/>
    </i>
    <i>
      <x v="2627"/>
    </i>
    <i>
      <x v="2304"/>
    </i>
    <i>
      <x v="3991"/>
    </i>
    <i>
      <x v="1051"/>
    </i>
    <i>
      <x v="3284"/>
    </i>
    <i>
      <x v="3975"/>
    </i>
    <i>
      <x v="1859"/>
    </i>
    <i>
      <x v="4485"/>
    </i>
    <i>
      <x v="500"/>
    </i>
    <i>
      <x v="4595"/>
    </i>
    <i>
      <x v="279"/>
    </i>
    <i>
      <x v="5011"/>
    </i>
    <i>
      <x v="5010"/>
    </i>
    <i>
      <x v="1273"/>
    </i>
    <i>
      <x v="1760"/>
    </i>
    <i>
      <x v="113"/>
    </i>
    <i>
      <x v="2096"/>
    </i>
    <i>
      <x v="48"/>
    </i>
    <i>
      <x v="3587"/>
    </i>
    <i>
      <x v="3425"/>
    </i>
    <i>
      <x v="3016"/>
    </i>
    <i>
      <x v="316"/>
    </i>
    <i>
      <x v="5022"/>
    </i>
    <i>
      <x v="1570"/>
    </i>
    <i>
      <x v="3601"/>
    </i>
    <i>
      <x v="3170"/>
    </i>
    <i>
      <x v="2899"/>
    </i>
    <i>
      <x v="1303"/>
    </i>
    <i>
      <x v="60"/>
    </i>
    <i>
      <x v="5"/>
    </i>
    <i>
      <x v="321"/>
    </i>
    <i>
      <x v="4826"/>
    </i>
    <i>
      <x v="2518"/>
    </i>
    <i>
      <x v="2123"/>
    </i>
    <i>
      <x v="4509"/>
    </i>
    <i>
      <x v="5157"/>
    </i>
    <i>
      <x v="1833"/>
    </i>
    <i>
      <x v="4894"/>
    </i>
    <i>
      <x v="52"/>
    </i>
    <i>
      <x v="2293"/>
    </i>
    <i>
      <x v="3737"/>
    </i>
    <i>
      <x v="3528"/>
    </i>
    <i>
      <x v="371"/>
    </i>
    <i>
      <x v="2346"/>
    </i>
    <i>
      <x v="76"/>
    </i>
    <i>
      <x v="1587"/>
    </i>
    <i>
      <x v="953"/>
    </i>
    <i>
      <x v="4262"/>
    </i>
    <i>
      <x v="2289"/>
    </i>
    <i>
      <x v="2521"/>
    </i>
    <i>
      <x v="4755"/>
    </i>
    <i>
      <x v="331"/>
    </i>
    <i>
      <x v="75"/>
    </i>
    <i>
      <x v="3731"/>
    </i>
    <i>
      <x v="2223"/>
    </i>
    <i>
      <x v="4222"/>
    </i>
    <i>
      <x v="3283"/>
    </i>
    <i>
      <x v="1853"/>
    </i>
    <i>
      <x v="1267"/>
    </i>
    <i>
      <x v="4592"/>
    </i>
    <i>
      <x v="3544"/>
    </i>
    <i>
      <x v="489"/>
    </i>
    <i>
      <x v="1631"/>
    </i>
    <i>
      <x v="4703"/>
    </i>
    <i>
      <x v="1393"/>
    </i>
    <i>
      <x v="4192"/>
    </i>
    <i>
      <x v="2636"/>
    </i>
    <i>
      <x v="2400"/>
    </i>
    <i>
      <x v="3462"/>
    </i>
    <i>
      <x v="1056"/>
    </i>
    <i>
      <x v="4760"/>
    </i>
    <i>
      <x v="193"/>
    </i>
    <i>
      <x v="3935"/>
    </i>
    <i>
      <x v="147"/>
    </i>
    <i>
      <x v="4342"/>
    </i>
    <i>
      <x v="982"/>
    </i>
    <i>
      <x v="4510"/>
    </i>
    <i>
      <x v="1283"/>
    </i>
    <i>
      <x v="391"/>
    </i>
    <i>
      <x v="4067"/>
    </i>
    <i>
      <x v="3966"/>
    </i>
    <i>
      <x v="460"/>
    </i>
    <i>
      <x v="4005"/>
    </i>
    <i>
      <x v="1066"/>
    </i>
    <i>
      <x v="2323"/>
    </i>
    <i>
      <x v="2199"/>
    </i>
    <i>
      <x v="2271"/>
    </i>
    <i>
      <x v="925"/>
    </i>
    <i>
      <x v="4213"/>
    </i>
    <i>
      <x v="4904"/>
    </i>
    <i>
      <x v="2944"/>
    </i>
    <i>
      <x v="5256"/>
    </i>
    <i>
      <x v="531"/>
    </i>
    <i>
      <x v="2337"/>
    </i>
    <i>
      <x v="363"/>
    </i>
    <i>
      <x v="2232"/>
    </i>
    <i>
      <x v="4556"/>
    </i>
    <i>
      <x v="4770"/>
    </i>
    <i>
      <x v="4749"/>
    </i>
    <i>
      <x v="251"/>
    </i>
    <i>
      <x v="2621"/>
    </i>
    <i>
      <x v="398"/>
    </i>
    <i>
      <x v="1558"/>
    </i>
    <i>
      <x v="3806"/>
    </i>
    <i>
      <x v="1362"/>
    </i>
    <i>
      <x v="2119"/>
    </i>
    <i>
      <x v="1780"/>
    </i>
    <i>
      <x v="893"/>
    </i>
    <i>
      <x v="2250"/>
    </i>
    <i>
      <x v="4358"/>
    </i>
    <i>
      <x v="397"/>
    </i>
    <i>
      <x v="2730"/>
    </i>
    <i>
      <x v="1619"/>
    </i>
    <i>
      <x v="1609"/>
    </i>
    <i>
      <x v="1386"/>
    </i>
    <i>
      <x v="184"/>
    </i>
    <i>
      <x v="3805"/>
    </i>
    <i>
      <x v="3285"/>
    </i>
    <i>
      <x v="5055"/>
    </i>
    <i>
      <x v="1860"/>
    </i>
    <i>
      <x v="522"/>
    </i>
    <i>
      <x v="353"/>
    </i>
    <i>
      <x v="4913"/>
    </i>
    <i>
      <x v="5320"/>
    </i>
    <i>
      <x v="2245"/>
    </i>
    <i>
      <x v="3444"/>
    </i>
    <i>
      <x v="1478"/>
    </i>
    <i>
      <x v="520"/>
    </i>
    <i>
      <x v="3730"/>
    </i>
    <i>
      <x v="3842"/>
    </i>
    <i>
      <x v="3872"/>
    </i>
    <i>
      <x v="1505"/>
    </i>
    <i>
      <x v="4927"/>
    </i>
    <i>
      <x v="2507"/>
    </i>
    <i>
      <x v="2932"/>
    </i>
    <i>
      <x v="3723"/>
    </i>
    <i>
      <x v="1564"/>
    </i>
    <i>
      <x v="2010"/>
    </i>
    <i>
      <x v="4484"/>
    </i>
    <i>
      <x v="440"/>
    </i>
    <i>
      <x v="2892"/>
    </i>
    <i>
      <x v="2355"/>
    </i>
    <i>
      <x v="983"/>
    </i>
    <i>
      <x v="3898"/>
    </i>
    <i>
      <x v="1517"/>
    </i>
    <i>
      <x v="4834"/>
    </i>
    <i>
      <x v="3094"/>
    </i>
    <i>
      <x v="4737"/>
    </i>
    <i>
      <x v="2557"/>
    </i>
    <i>
      <x v="1275"/>
    </i>
    <i>
      <x v="598"/>
    </i>
    <i>
      <x v="561"/>
    </i>
    <i>
      <x v="1416"/>
    </i>
    <i>
      <x v="2994"/>
    </i>
    <i>
      <x v="1415"/>
    </i>
    <i>
      <x v="3882"/>
    </i>
    <i>
      <x v="17"/>
    </i>
    <i>
      <x v="2324"/>
    </i>
    <i>
      <x v="1289"/>
    </i>
    <i>
      <x v="1828"/>
    </i>
    <i>
      <x v="5321"/>
    </i>
    <i>
      <x v="2383"/>
    </i>
    <i>
      <x v="2960"/>
    </i>
    <i>
      <x v="2657"/>
    </i>
    <i>
      <x v="2584"/>
    </i>
    <i>
      <x v="2795"/>
    </i>
    <i>
      <x v="381"/>
    </i>
    <i>
      <x v="4368"/>
    </i>
    <i>
      <x v="1389"/>
    </i>
    <i>
      <x v="264"/>
    </i>
    <i>
      <x v="2644"/>
    </i>
    <i>
      <x v="3612"/>
    </i>
    <i>
      <x v="3826"/>
    </i>
    <i>
      <x v="579"/>
    </i>
    <i>
      <x v="3945"/>
    </i>
    <i>
      <x v="1380"/>
    </i>
    <i>
      <x v="495"/>
    </i>
    <i>
      <x v="2371"/>
    </i>
    <i>
      <x v="54"/>
    </i>
    <i>
      <x v="4100"/>
    </i>
    <i>
      <x v="413"/>
    </i>
    <i>
      <x v="3602"/>
    </i>
    <i>
      <x v="1506"/>
    </i>
    <i>
      <x v="4956"/>
    </i>
    <i>
      <x v="3856"/>
    </i>
    <i>
      <x v="2480"/>
    </i>
    <i>
      <x v="2424"/>
    </i>
    <i>
      <x v="4915"/>
    </i>
    <i>
      <x v="2412"/>
    </i>
    <i>
      <x v="2519"/>
    </i>
    <i>
      <x v="394"/>
    </i>
    <i>
      <x v="1272"/>
    </i>
    <i>
      <x v="5205"/>
    </i>
    <i>
      <x v="5049"/>
    </i>
    <i>
      <x v="4578"/>
    </i>
    <i>
      <x v="2329"/>
    </i>
    <i>
      <x v="4482"/>
    </i>
    <i>
      <x v="1629"/>
    </i>
    <i>
      <x v="4689"/>
    </i>
    <i>
      <x v="2236"/>
    </i>
    <i>
      <x v="3010"/>
    </i>
    <i>
      <x v="1798"/>
    </i>
    <i>
      <x v="3940"/>
    </i>
    <i>
      <x v="1297"/>
    </i>
    <i>
      <x v="1739"/>
    </i>
    <i>
      <x v="2213"/>
    </i>
    <i>
      <x v="1573"/>
    </i>
    <i>
      <x v="2211"/>
    </i>
    <i>
      <x v="2398"/>
    </i>
    <i>
      <x v="4107"/>
    </i>
    <i>
      <x v="4207"/>
    </i>
    <i>
      <x v="1421"/>
    </i>
    <i>
      <x v="1406"/>
    </i>
    <i>
      <x v="4170"/>
    </i>
    <i>
      <x v="5174"/>
    </i>
    <i>
      <x v="278"/>
    </i>
    <i>
      <x v="3541"/>
    </i>
    <i>
      <x v="4191"/>
    </i>
    <i>
      <x v="3850"/>
    </i>
    <i>
      <x v="512"/>
    </i>
    <i>
      <x v="2928"/>
    </i>
    <i>
      <x v="4767"/>
    </i>
    <i>
      <x v="492"/>
    </i>
    <i>
      <x v="4036"/>
    </i>
    <i>
      <x v="544"/>
    </i>
    <i>
      <x v="3456"/>
    </i>
    <i>
      <x v="593"/>
    </i>
    <i>
      <x v="230"/>
    </i>
    <i>
      <x v="2039"/>
    </i>
    <i>
      <x v="5242"/>
    </i>
    <i>
      <x v="5262"/>
    </i>
    <i>
      <x v="4920"/>
    </i>
    <i>
      <x v="346"/>
    </i>
    <i>
      <x v="926"/>
    </i>
    <i>
      <x v="2581"/>
    </i>
    <i>
      <x v="2623"/>
    </i>
    <i>
      <x v="1005"/>
    </i>
    <i>
      <x v="4736"/>
    </i>
    <i>
      <x v="2652"/>
    </i>
    <i>
      <x v="2865"/>
    </i>
    <i>
      <x v="3621"/>
    </i>
    <i>
      <x v="3603"/>
    </i>
    <i>
      <x v="2877"/>
    </i>
    <i>
      <x v="263"/>
    </i>
    <i>
      <x v="3732"/>
    </i>
    <i>
      <x v="3901"/>
    </i>
    <i>
      <x v="3143"/>
    </i>
    <i>
      <x v="329"/>
    </i>
    <i>
      <x v="1412"/>
    </i>
    <i>
      <x v="1019"/>
    </i>
    <i>
      <x v="3437"/>
    </i>
    <i>
      <x v="1825"/>
    </i>
    <i>
      <x v="232"/>
    </i>
    <i>
      <x v="2966"/>
    </i>
    <i>
      <x v="3344"/>
    </i>
    <i>
      <x v="2231"/>
    </i>
    <i>
      <x v="2309"/>
    </i>
    <i>
      <x v="4668"/>
    </i>
    <i>
      <x v="254"/>
    </i>
    <i>
      <x v="3801"/>
    </i>
    <i>
      <x v="245"/>
    </i>
    <i>
      <x v="4215"/>
    </i>
    <i>
      <x v="3331"/>
    </i>
    <i>
      <x v="3213"/>
    </i>
    <i>
      <x v="4751"/>
    </i>
    <i>
      <x v="989"/>
    </i>
    <i>
      <x v="4420"/>
    </i>
    <i>
      <x v="4969"/>
    </i>
    <i>
      <x v="4594"/>
    </i>
    <i>
      <x v="4068"/>
    </i>
    <i>
      <x v="4698"/>
    </i>
    <i>
      <x v="2248"/>
    </i>
    <i>
      <x v="4987"/>
    </i>
    <i>
      <x v="491"/>
    </i>
    <i>
      <x v="599"/>
    </i>
    <i>
      <x v="3953"/>
    </i>
    <i>
      <x v="242"/>
    </i>
    <i>
      <x v="2449"/>
    </i>
    <i>
      <x v="4049"/>
    </i>
    <i>
      <x v="2335"/>
    </i>
    <i>
      <x v="5212"/>
    </i>
    <i>
      <x v="3470"/>
    </i>
    <i>
      <x v="1385"/>
    </i>
    <i>
      <x v="4"/>
    </i>
    <i>
      <x v="1498"/>
    </i>
    <i>
      <x v="1460"/>
    </i>
    <i>
      <x v="4752"/>
    </i>
    <i>
      <x v="971"/>
    </i>
    <i>
      <x v="4839"/>
    </i>
    <i>
      <x v="3461"/>
    </i>
    <i>
      <x v="3415"/>
    </i>
    <i>
      <x v="5250"/>
    </i>
    <i>
      <x v="4392"/>
    </i>
    <i>
      <x v="1795"/>
    </i>
    <i>
      <x v="2325"/>
    </i>
    <i>
      <x v="3030"/>
    </i>
    <i>
      <x v="1588"/>
    </i>
    <i>
      <x v="4229"/>
    </i>
    <i>
      <x v="256"/>
    </i>
    <i>
      <x v="1765"/>
    </i>
    <i>
      <x v="392"/>
    </i>
    <i>
      <x v="3073"/>
    </i>
    <i>
      <x v="5314"/>
    </i>
    <i>
      <x v="4237"/>
    </i>
    <i>
      <x v="3665"/>
    </i>
    <i>
      <x v="2227"/>
    </i>
    <i>
      <x v="186"/>
    </i>
    <i>
      <x v="3319"/>
    </i>
    <i>
      <x v="5315"/>
    </i>
    <i>
      <x v="2667"/>
    </i>
    <i>
      <x v="4452"/>
    </i>
    <i>
      <x v="3628"/>
    </i>
    <i>
      <x v="4828"/>
    </i>
    <i>
      <x v="3475"/>
    </i>
    <i>
      <x v="281"/>
    </i>
    <i>
      <x v="92"/>
    </i>
    <i>
      <x v="5059"/>
    </i>
    <i>
      <x v="3441"/>
    </i>
    <i>
      <x v="2382"/>
    </i>
    <i>
      <x v="3577"/>
    </i>
    <i>
      <x v="3846"/>
    </i>
    <i>
      <x v="3473"/>
    </i>
    <i>
      <x v="3027"/>
    </i>
    <i>
      <x v="1822"/>
    </i>
    <i>
      <x v="1471"/>
    </i>
    <i>
      <x v="4862"/>
    </i>
    <i>
      <x v="1749"/>
    </i>
    <i>
      <x v="920"/>
    </i>
    <i>
      <x v="4156"/>
    </i>
    <i>
      <x v="291"/>
    </i>
    <i>
      <x v="2370"/>
    </i>
    <i>
      <x v="3572"/>
    </i>
    <i>
      <x v="3862"/>
    </i>
    <i>
      <x v="1047"/>
    </i>
    <i>
      <x v="355"/>
    </i>
    <i>
      <x v="3597"/>
    </i>
    <i>
      <x v="3825"/>
    </i>
    <i>
      <x v="224"/>
    </i>
    <i>
      <x v="4870"/>
    </i>
    <i>
      <x v="3820"/>
    </i>
    <i>
      <x v="967"/>
    </i>
    <i>
      <x v="1384"/>
    </i>
    <i>
      <x v="3566"/>
    </i>
    <i>
      <x v="5359"/>
    </i>
    <i>
      <x v="2526"/>
    </i>
    <i>
      <x v="4722"/>
    </i>
    <i>
      <x v="5038"/>
    </i>
    <i>
      <x v="2633"/>
    </i>
    <i>
      <x v="4141"/>
    </i>
    <i>
      <x v="2312"/>
    </i>
    <i>
      <x v="4899"/>
    </i>
    <i>
      <x v="5190"/>
    </i>
    <i>
      <x v="1838"/>
    </i>
    <i>
      <x v="1000"/>
    </i>
    <i>
      <x v="4307"/>
    </i>
    <i>
      <x v="1043"/>
    </i>
    <i>
      <x v="948"/>
    </i>
    <i>
      <x v="3268"/>
    </i>
    <i>
      <x v="142"/>
    </i>
    <i>
      <x v="5164"/>
    </i>
    <i>
      <x v="3519"/>
    </i>
    <i>
      <x v="1551"/>
    </i>
    <i>
      <x v="4096"/>
    </i>
    <i>
      <x v="4382"/>
    </i>
    <i>
      <x v="4468"/>
    </i>
    <i>
      <x v="4989"/>
    </i>
    <i>
      <x v="3859"/>
    </i>
    <i>
      <x v="527"/>
    </i>
    <i>
      <x v="2511"/>
    </i>
    <i>
      <x v="3807"/>
    </i>
    <i>
      <x v="4189"/>
    </i>
    <i>
      <x v="3460"/>
    </i>
    <i>
      <x v="334"/>
    </i>
    <i>
      <x v="5159"/>
    </i>
    <i>
      <x v="266"/>
    </i>
    <i>
      <x v="4148"/>
    </i>
    <i>
      <x v="2390"/>
    </i>
    <i>
      <x v="2296"/>
    </i>
    <i>
      <x v="141"/>
    </i>
    <i>
      <x v="4401"/>
    </i>
    <i>
      <x v="3163"/>
    </i>
    <i>
      <x v="1493"/>
    </i>
    <i>
      <x v="2996"/>
    </i>
    <i>
      <x v="929"/>
    </i>
    <i>
      <x v="2365"/>
    </i>
    <i>
      <x v="4977"/>
    </i>
    <i>
      <x v="3169"/>
    </i>
    <i>
      <x v="3668"/>
    </i>
    <i>
      <x v="4854"/>
    </i>
    <i>
      <x v="2679"/>
    </i>
    <i>
      <x v="1419"/>
    </i>
    <i>
      <x v="2339"/>
    </i>
    <i>
      <x v="1742"/>
    </i>
    <i>
      <x v="4641"/>
    </i>
    <i>
      <x v="4988"/>
    </i>
    <i>
      <x v="3447"/>
    </i>
    <i>
      <x v="2276"/>
    </i>
    <i>
      <x v="1593"/>
    </i>
    <i>
      <x v="1007"/>
    </i>
    <i>
      <x v="5043"/>
    </i>
    <i>
      <x v="4762"/>
    </i>
    <i>
      <x v="894"/>
    </i>
    <i>
      <x v="5142"/>
    </i>
    <i>
      <x v="4739"/>
    </i>
    <i>
      <x v="2876"/>
    </i>
    <i>
      <x v="1414"/>
    </i>
    <i>
      <x v="4069"/>
    </i>
    <i>
      <x v="5162"/>
    </i>
    <i>
      <x v="3715"/>
    </i>
    <i>
      <x v="3812"/>
    </i>
    <i>
      <x v="4861"/>
    </i>
    <i>
      <x v="261"/>
    </i>
    <i>
      <x v="3800"/>
    </i>
    <i>
      <x v="4997"/>
    </i>
    <i>
      <x v="2300"/>
    </i>
    <i>
      <x v="3450"/>
    </i>
    <i>
      <x v="95"/>
    </i>
    <i>
      <x v="3818"/>
    </i>
    <i>
      <x v="243"/>
    </i>
    <i>
      <x v="270"/>
    </i>
    <i>
      <x v="3313"/>
    </i>
    <i>
      <x v="3568"/>
    </i>
    <i>
      <x v="459"/>
    </i>
    <i>
      <x v="3618"/>
    </i>
    <i>
      <x v="1858"/>
    </i>
    <i>
      <x v="3046"/>
    </i>
    <i>
      <x v="4114"/>
    </i>
    <i>
      <x v="2399"/>
    </i>
    <i>
      <x v="4051"/>
    </i>
    <i>
      <x v="1049"/>
    </i>
    <i>
      <x v="3809"/>
    </i>
    <i>
      <x v="5373"/>
    </i>
    <i>
      <x v="2790"/>
    </i>
    <i>
      <x v="4616"/>
    </i>
    <i>
      <x v="4576"/>
    </i>
    <i>
      <x v="3958"/>
    </i>
    <i>
      <x v="3853"/>
    </i>
    <i>
      <x v="3390"/>
    </i>
    <i>
      <x v="3443"/>
    </i>
    <i>
      <x v="3811"/>
    </i>
    <i>
      <x v="1076"/>
    </i>
    <i>
      <x v="4025"/>
    </i>
    <i>
      <x v="3999"/>
    </i>
    <i>
      <x v="4601"/>
    </i>
    <i>
      <x v="4196"/>
    </i>
    <i>
      <x v="4772"/>
    </i>
    <i>
      <x v="4685"/>
    </i>
    <i>
      <x v="970"/>
    </i>
    <i>
      <x v="2832"/>
    </i>
    <i>
      <x v="383"/>
    </i>
    <i>
      <x v="4064"/>
    </i>
    <i>
      <x v="2864"/>
    </i>
    <i>
      <x v="572"/>
    </i>
    <i>
      <x v="3691"/>
    </i>
    <i>
      <x v="2673"/>
    </i>
    <i>
      <x v="4228"/>
    </i>
    <i>
      <x v="4163"/>
    </i>
    <i>
      <x v="3589"/>
    </i>
    <i>
      <x v="4586"/>
    </i>
    <i>
      <x v="4113"/>
    </i>
    <i>
      <x v="399"/>
    </i>
    <i>
      <x v="1623"/>
    </i>
    <i>
      <x v="4210"/>
    </i>
    <i>
      <x v="4092"/>
    </i>
    <i>
      <x v="5012"/>
    </i>
    <i>
      <x v="5144"/>
    </i>
    <i>
      <x v="4162"/>
    </i>
    <i>
      <x v="3619"/>
    </i>
    <i>
      <x v="4911"/>
    </i>
    <i>
      <x v="501"/>
    </i>
    <i>
      <x v="5025"/>
    </i>
    <i>
      <x v="4481"/>
    </i>
    <i>
      <x v="4884"/>
    </i>
    <i>
      <x v="4121"/>
    </i>
    <i>
      <x v="3631"/>
    </i>
    <i>
      <x v="3411"/>
    </i>
    <i>
      <x v="343"/>
    </i>
    <i>
      <x v="4206"/>
    </i>
    <i>
      <x v="3611"/>
    </i>
    <i>
      <x v="4836"/>
    </i>
    <i>
      <x v="3431"/>
    </i>
    <i>
      <x v="247"/>
    </i>
    <i>
      <x v="4629"/>
    </i>
    <i>
      <x v="5381"/>
    </i>
    <i>
      <x v="2767"/>
    </i>
    <i>
      <x v="1420"/>
    </i>
    <i>
      <x v="400"/>
    </i>
    <i>
      <x v="4613"/>
    </i>
    <i>
      <x v="2735"/>
    </i>
    <i>
      <x v="2811"/>
    </i>
    <i>
      <x v="2188"/>
    </i>
    <i>
      <x v="227"/>
    </i>
    <i>
      <x v="4097"/>
    </i>
    <i>
      <x v="565"/>
    </i>
    <i>
      <x v="496"/>
    </i>
    <i>
      <x v="4581"/>
    </i>
    <i>
      <x v="427"/>
    </i>
    <i>
      <x v="1268"/>
    </i>
    <i>
      <x v="2732"/>
    </i>
    <i>
      <x v="4208"/>
    </i>
    <i>
      <x v="435"/>
    </i>
    <i>
      <x v="3635"/>
    </i>
    <i>
      <x v="559"/>
    </i>
    <i>
      <x v="4181"/>
    </i>
    <i>
      <x v="3318"/>
    </i>
    <i>
      <x v="1848"/>
    </i>
    <i>
      <x v="146"/>
    </i>
    <i>
      <x v="4781"/>
    </i>
    <i>
      <x v="2244"/>
    </i>
    <i>
      <x v="3937"/>
    </i>
    <i>
      <x v="3946"/>
    </i>
    <i>
      <x v="5234"/>
    </i>
    <i>
      <x v="2491"/>
    </i>
    <i>
      <x v="3330"/>
    </i>
    <i>
      <x v="3644"/>
    </i>
    <i>
      <x v="156"/>
    </i>
    <i>
      <x v="4507"/>
    </i>
    <i>
      <x v="4423"/>
    </i>
    <i>
      <x v="4622"/>
    </i>
    <i>
      <x v="5115"/>
    </i>
    <i>
      <x v="4992"/>
    </i>
    <i>
      <x v="5304"/>
    </i>
    <i>
      <x v="2757"/>
    </i>
    <i>
      <x v="3079"/>
    </i>
    <i>
      <x v="5285"/>
    </i>
    <i>
      <x v="3948"/>
    </i>
    <i>
      <x v="3580"/>
    </i>
    <i>
      <x v="3022"/>
    </i>
    <i>
      <x v="3627"/>
    </i>
    <i>
      <x v="2631"/>
    </i>
    <i>
      <x v="4236"/>
    </i>
    <i>
      <x v="5169"/>
    </i>
    <i>
      <x v="630"/>
    </i>
    <i>
      <x v="2776"/>
    </i>
    <i>
      <x v="118"/>
    </i>
    <i>
      <x v="4704"/>
    </i>
    <i>
      <x v="5324"/>
    </i>
    <i>
      <x v="25"/>
    </i>
    <i>
      <x v="2263"/>
    </i>
    <i>
      <x v="126"/>
    </i>
    <i>
      <x v="2814"/>
    </i>
    <i>
      <x v="985"/>
    </i>
    <i>
      <x v="3617"/>
    </i>
    <i>
      <x v="4634"/>
    </i>
    <i>
      <x v="5306"/>
    </i>
    <i>
      <x v="4881"/>
    </i>
    <i>
      <x v="4706"/>
    </i>
    <i>
      <x v="4014"/>
    </i>
    <i>
      <x v="4426"/>
    </i>
    <i>
      <x v="3072"/>
    </i>
    <i>
      <x v="3678"/>
    </i>
    <i>
      <x v="3666"/>
    </i>
    <i>
      <x v="246"/>
    </i>
    <i>
      <x v="200"/>
    </i>
    <i>
      <x v="1592"/>
    </i>
    <i>
      <x v="4672"/>
    </i>
    <i>
      <x v="5019"/>
    </i>
    <i>
      <x v="4054"/>
    </i>
    <i>
      <x v="4949"/>
    </i>
    <i>
      <x v="3438"/>
    </i>
    <i>
      <x v="3851"/>
    </i>
    <i>
      <x v="5170"/>
    </i>
    <i>
      <x v="2179"/>
    </i>
    <i>
      <x v="3750"/>
    </i>
    <i>
      <x v="2726"/>
    </i>
    <i>
      <x v="4658"/>
    </i>
    <i>
      <x v="917"/>
    </i>
    <i>
      <x v="1612"/>
    </i>
    <i>
      <x v="4831"/>
    </i>
    <i>
      <x v="4799"/>
    </i>
    <i>
      <x v="4029"/>
    </i>
    <i>
      <x v="5302"/>
    </i>
    <i>
      <x v="3716"/>
    </i>
    <i>
      <x v="1022"/>
    </i>
    <i>
      <x v="4731"/>
    </i>
    <i>
      <x v="4838"/>
    </i>
    <i>
      <x v="2197"/>
    </i>
    <i>
      <x v="3600"/>
    </i>
    <i>
      <x v="4609"/>
    </i>
    <i>
      <x v="3931"/>
    </i>
    <i>
      <x v="5060"/>
    </i>
    <i>
      <x v="1834"/>
    </i>
    <i>
      <x v="5006"/>
    </i>
    <i>
      <x v="5294"/>
    </i>
    <i>
      <x v="4397"/>
    </i>
    <i>
      <x v="5181"/>
    </i>
    <i>
      <x v="342"/>
    </i>
    <i>
      <x v="5177"/>
    </i>
    <i>
      <x v="5052"/>
    </i>
    <i>
      <x v="3439"/>
    </i>
    <i>
      <x v="2348"/>
    </i>
    <i>
      <x v="2716"/>
    </i>
    <i>
      <x v="3749"/>
    </i>
    <i>
      <x v="3610"/>
    </i>
    <i>
      <x v="4339"/>
    </i>
    <i>
      <x v="4676"/>
    </i>
    <i>
      <x v="555"/>
    </i>
    <i>
      <x v="497"/>
    </i>
    <i>
      <x v="2448"/>
    </i>
    <i>
      <x v="4670"/>
    </i>
    <i>
      <x v="3843"/>
    </i>
    <i>
      <x v="5021"/>
    </i>
    <i>
      <x v="4681"/>
    </i>
    <i>
      <x v="4019"/>
    </i>
    <i>
      <x v="4984"/>
    </i>
    <i>
      <x v="5064"/>
    </i>
    <i>
      <x v="5165"/>
    </i>
    <i>
      <x v="3654"/>
    </i>
    <i>
      <x v="3926"/>
    </i>
    <i>
      <x v="2643"/>
    </i>
    <i>
      <x v="3816"/>
    </i>
    <i>
      <x v="5194"/>
    </i>
    <i>
      <x v="4028"/>
    </i>
    <i>
      <x v="4201"/>
    </i>
    <i>
      <x v="3707"/>
    </i>
    <i>
      <x v="5154"/>
    </i>
    <i>
      <x v="3422"/>
    </i>
    <i>
      <x v="5001"/>
    </i>
    <i>
      <x v="5004"/>
    </i>
    <i>
      <x v="3104"/>
    </i>
    <i>
      <x v="4367"/>
    </i>
    <i>
      <x v="4825"/>
    </i>
    <i>
      <x v="4733"/>
    </i>
    <i>
      <x v="5289"/>
    </i>
    <i>
      <x v="5061"/>
    </i>
    <i>
      <x v="3098"/>
    </i>
    <i>
      <x v="2893"/>
    </i>
    <i>
      <x v="4533"/>
    </i>
    <i>
      <x v="1590"/>
    </i>
    <i>
      <x v="4690"/>
    </i>
    <i>
      <x v="4757"/>
    </i>
    <i>
      <x v="5054"/>
    </i>
    <i>
      <x v="1708"/>
    </i>
    <i>
      <x v="5178"/>
    </i>
    <i>
      <x v="4688"/>
    </i>
    <i>
      <x v="5020"/>
    </i>
    <i>
      <x v="632"/>
    </i>
    <i>
      <x v="5395"/>
    </i>
    <i>
      <x v="1037"/>
    </i>
    <i>
      <x v="5034"/>
    </i>
    <i>
      <x v="484"/>
    </i>
    <i>
      <x v="5179"/>
    </i>
    <i>
      <x v="1048"/>
    </i>
    <i>
      <x v="3815"/>
    </i>
    <i>
      <x v="2577"/>
    </i>
    <i>
      <x v="4546"/>
    </i>
    <i>
      <x v="4976"/>
    </i>
    <i>
      <x v="4735"/>
    </i>
    <i>
      <x v="4513"/>
    </i>
    <i>
      <x v="5313"/>
    </i>
    <i>
      <x v="1036"/>
    </i>
    <i>
      <x v="4603"/>
    </i>
    <i>
      <x v="3930"/>
    </i>
    <i>
      <x v="4015"/>
    </i>
    <i>
      <x v="5193"/>
    </i>
    <i>
      <x v="5358"/>
    </i>
    <i>
      <x v="5357"/>
    </i>
    <i>
      <x v="3549"/>
    </i>
    <i>
      <x v="3823"/>
    </i>
    <i>
      <x v="2291"/>
    </i>
    <i>
      <x v="4991"/>
    </i>
    <i>
      <x v="361"/>
    </i>
    <i>
      <x v="4129"/>
    </i>
    <i>
      <x v="1967"/>
    </i>
    <i>
      <x v="5215"/>
    </i>
    <i>
      <x v="2393"/>
    </i>
    <i>
      <x v="5311"/>
    </i>
    <i>
      <x v="3660"/>
    </i>
    <i>
      <x v="3829"/>
    </i>
    <i>
      <x v="4892"/>
    </i>
    <i>
      <x v="4101"/>
    </i>
    <i>
      <x v="5035"/>
    </i>
    <i>
      <x v="3709"/>
    </i>
    <i>
      <x v="3965"/>
    </i>
    <i>
      <x v="3436"/>
    </i>
    <i>
      <x v="4400"/>
    </i>
    <i>
      <x v="3923"/>
    </i>
    <i>
      <x v="4399"/>
    </i>
    <i>
      <x v="4580"/>
    </i>
    <i>
      <x v="554"/>
    </i>
    <i>
      <x v="1181"/>
    </i>
    <i>
      <x v="5216"/>
    </i>
    <i>
      <x v="878"/>
    </i>
    <i>
      <x v="5163"/>
    </i>
    <i>
      <x v="2506"/>
    </i>
    <i>
      <x v="5048"/>
    </i>
    <i>
      <x v="4627"/>
    </i>
    <i>
      <x v="4615"/>
    </i>
    <i>
      <x v="4864"/>
    </i>
    <i>
      <x v="248"/>
    </i>
    <i>
      <x v="3433"/>
    </i>
    <i>
      <x v="5017"/>
    </i>
    <i>
      <x v="4661"/>
    </i>
    <i>
      <x v="3493"/>
    </i>
    <i>
      <x v="4261"/>
    </i>
    <i>
      <x v="5274"/>
    </i>
    <i>
      <x v="3564"/>
    </i>
    <i>
      <x v="4979"/>
    </i>
    <i>
      <x v="4640"/>
    </i>
    <i>
      <x v="5279"/>
    </i>
    <i>
      <x v="2839"/>
    </i>
    <i>
      <x v="1933"/>
    </i>
    <i>
      <x v="633"/>
    </i>
    <i>
      <x v="4948"/>
    </i>
    <i>
      <x v="4869"/>
    </i>
    <i>
      <x v="5047"/>
    </i>
    <i>
      <x v="5191"/>
    </i>
    <i>
      <x v="4555"/>
    </i>
    <i>
      <x v="4796"/>
    </i>
    <i>
      <x v="4584"/>
    </i>
    <i>
      <x v="4039"/>
    </i>
    <i>
      <x v="5291"/>
    </i>
    <i>
      <x v="4967"/>
    </i>
    <i>
      <x v="4548"/>
    </i>
    <i>
      <x v="4740"/>
    </i>
    <i>
      <x v="916"/>
    </i>
    <i>
      <x v="3500"/>
    </i>
    <i>
      <x v="631"/>
    </i>
    <i>
      <x v="4905"/>
    </i>
    <i>
      <x v="2950"/>
    </i>
    <i>
      <x v="4402"/>
    </i>
    <i>
      <x v="4955"/>
    </i>
    <i>
      <x v="4801"/>
    </i>
    <i>
      <x v="4093"/>
    </i>
    <i>
      <x v="4344"/>
    </i>
    <i>
      <x v="4903"/>
    </i>
    <i>
      <x v="5266"/>
    </i>
    <i>
      <x v="4692"/>
    </i>
    <i>
      <x v="4986"/>
    </i>
    <i>
      <x v="5273"/>
    </i>
    <i>
      <x v="4094"/>
    </i>
    <i>
      <x v="5014"/>
    </i>
    <i>
      <x v="4197"/>
    </i>
    <i>
      <x v="629"/>
    </i>
    <i>
      <x v="5332"/>
    </i>
    <i>
      <x v="3151"/>
    </i>
    <i>
      <x v="4756"/>
    </i>
    <i>
      <x v="3824"/>
    </i>
    <i>
      <x v="4921"/>
    </i>
    <i>
      <x v="2822"/>
    </i>
    <i>
      <x v="4871"/>
    </i>
    <i>
      <x v="2392"/>
    </i>
    <i>
      <x v="5041"/>
    </i>
    <i>
      <x v="4497"/>
    </i>
    <i>
      <x v="4095"/>
    </i>
    <i>
      <x v="3733"/>
    </i>
    <i>
      <x v="3172"/>
    </i>
    <i>
      <x v="5039"/>
    </i>
    <i>
      <x v="4590"/>
    </i>
    <i>
      <x v="5298"/>
    </i>
    <i>
      <x v="5238"/>
    </i>
    <i>
      <x v="4816"/>
    </i>
    <i>
      <x v="3699"/>
    </i>
    <i>
      <x v="4906"/>
    </i>
    <i>
      <x v="4013"/>
    </i>
    <i>
      <x v="1012"/>
    </i>
    <i>
      <x v="3337"/>
    </i>
    <i>
      <x v="5073"/>
    </i>
    <i>
      <x v="4566"/>
    </i>
    <i>
      <x v="4993"/>
    </i>
    <i>
      <x v="3929"/>
    </i>
    <i>
      <x v="4531"/>
    </i>
    <i>
      <x v="4255"/>
    </i>
    <i>
      <x v="5158"/>
    </i>
    <i>
      <x v="4172"/>
    </i>
    <i>
      <x v="4742"/>
    </i>
    <i>
      <x v="1030"/>
    </i>
    <i>
      <x v="5217"/>
    </i>
    <i>
      <x v="5316"/>
    </i>
    <i>
      <x v="5290"/>
    </i>
    <i>
      <x v="5361"/>
    </i>
    <i>
      <x v="571"/>
    </i>
    <i>
      <x v="5016"/>
    </i>
    <i>
      <x v="3514"/>
    </i>
    <i>
      <x v="5185"/>
    </i>
    <i>
      <x v="2677"/>
    </i>
    <i>
      <x v="3662"/>
    </i>
    <i>
      <x v="4260"/>
    </i>
    <i>
      <x v="5132"/>
    </i>
    <i>
      <x v="5029"/>
    </i>
    <i>
      <x v="4216"/>
    </i>
    <i>
      <x v="5101"/>
    </i>
    <i>
      <x v="1207"/>
    </i>
    <i>
      <x v="4695"/>
    </i>
    <i>
      <x v="5203"/>
    </i>
    <i>
      <x v="4386"/>
    </i>
    <i>
      <x v="4923"/>
    </i>
    <i>
      <x v="4777"/>
    </i>
    <i>
      <x v="5322"/>
    </i>
    <i>
      <x v="3633"/>
    </i>
    <i>
      <x v="4312"/>
    </i>
    <i>
      <x v="3469"/>
    </i>
    <i>
      <x v="4691"/>
    </i>
    <i>
      <x v="4185"/>
    </i>
    <i>
      <x v="3822"/>
    </i>
    <i>
      <x v="5147"/>
    </i>
    <i>
      <x v="3803"/>
    </i>
    <i>
      <x v="5360"/>
    </i>
    <i>
      <x v="5172"/>
    </i>
    <i>
      <x v="4456"/>
    </i>
    <i>
      <x v="5340"/>
    </i>
    <i>
      <x v="5292"/>
    </i>
    <i>
      <x v="5153"/>
    </i>
    <i>
      <x v="5325"/>
    </i>
    <i>
      <x v="5353"/>
    </i>
    <i>
      <x v="4778"/>
    </i>
    <i>
      <x v="5013"/>
    </i>
    <i>
      <x v="4560"/>
    </i>
    <i>
      <x v="3742"/>
    </i>
    <i>
      <x v="5155"/>
    </i>
    <i>
      <x v="4202"/>
    </i>
    <i>
      <x v="5077"/>
    </i>
    <i>
      <x v="4217"/>
    </i>
    <i>
      <x v="5156"/>
    </i>
    <i>
      <x v="4527"/>
    </i>
    <i>
      <x v="4462"/>
    </i>
    <i>
      <x v="5068"/>
    </i>
    <i>
      <x v="5069"/>
    </i>
    <i>
      <x v="5070"/>
    </i>
    <i>
      <x v="5129"/>
    </i>
    <i>
      <x v="4467"/>
    </i>
    <i>
      <x v="5258"/>
    </i>
    <i>
      <x v="5161"/>
    </i>
    <i>
      <x v="4058"/>
    </i>
    <i>
      <x v="5042"/>
    </i>
    <i>
      <x v="4193"/>
    </i>
    <i>
      <x v="5208"/>
    </i>
    <i>
      <x v="3571"/>
    </i>
    <i>
      <x v="5210"/>
    </i>
    <i>
      <x v="4699"/>
    </i>
    <i>
      <x v="4256"/>
    </i>
    <i>
      <x v="3648"/>
    </i>
    <i>
      <x v="3998"/>
    </i>
    <i>
      <x v="4118"/>
    </i>
    <i>
      <x v="4806"/>
    </i>
    <i>
      <x v="4775"/>
    </i>
    <i>
      <x v="5050"/>
    </i>
    <i>
      <x v="4243"/>
    </i>
    <i>
      <x v="4619"/>
    </i>
    <i>
      <x v="1073"/>
    </i>
    <i>
      <x v="5195"/>
    </i>
    <i>
      <x v="4227"/>
    </i>
    <i>
      <x v="3949"/>
    </i>
    <i>
      <x v="5036"/>
    </i>
    <i>
      <x v="5063"/>
    </i>
    <i>
      <x v="4942"/>
    </i>
    <i>
      <x v="5024"/>
    </i>
    <i>
      <x v="5192"/>
    </i>
    <i>
      <x v="3763"/>
    </i>
    <i>
      <x v="3890"/>
    </i>
    <i>
      <x v="3814"/>
    </i>
    <i>
      <x v="5310"/>
    </i>
    <i>
      <x v="1017"/>
    </i>
    <i>
      <x v="4314"/>
    </i>
    <i>
      <x v="3976"/>
    </i>
    <i>
      <x v="3952"/>
    </i>
    <i>
      <x v="4978"/>
    </i>
    <i>
      <x v="604"/>
    </i>
    <i>
      <x v="2103"/>
    </i>
    <i>
      <x v="3451"/>
    </i>
    <i>
      <x v="5396"/>
    </i>
    <i>
      <x v="3502"/>
    </i>
    <i>
      <x v="4195"/>
    </i>
    <i>
      <x v="4257"/>
    </i>
    <i>
      <x v="2350"/>
    </i>
    <i>
      <x v="1008"/>
    </i>
    <i>
      <x v="4953"/>
    </i>
    <i>
      <x v="4026"/>
    </i>
    <i>
      <x v="4023"/>
    </i>
    <i>
      <x v="5171"/>
    </i>
    <i>
      <x v="947"/>
    </i>
    <i>
      <x v="4561"/>
    </i>
    <i>
      <x v="1844"/>
    </i>
    <i>
      <x v="5354"/>
    </i>
    <i>
      <x v="3813"/>
    </i>
    <i>
      <x v="4687"/>
    </i>
    <i>
      <x v="4385"/>
    </i>
    <i>
      <x v="4684"/>
    </i>
    <i>
      <x v="4486"/>
    </i>
    <i>
      <x v="5201"/>
    </i>
    <i>
      <x v="4730"/>
    </i>
    <i>
      <x v="5151"/>
    </i>
    <i>
      <x v="5143"/>
    </i>
    <i>
      <x v="2513"/>
    </i>
    <i>
      <x v="4520"/>
    </i>
    <i>
      <x v="1029"/>
    </i>
    <i>
      <x v="5301"/>
    </i>
    <i>
      <x v="5072"/>
    </i>
    <i>
      <x v="5327"/>
    </i>
    <i>
      <x v="4395"/>
    </i>
    <i>
      <x v="4647"/>
    </i>
    <i>
      <x v="4038"/>
    </i>
    <i>
      <x v="5278"/>
    </i>
    <i>
      <x v="5356"/>
    </i>
    <i>
      <x v="5326"/>
    </i>
    <i>
      <x v="2853"/>
    </i>
    <i>
      <x v="4259"/>
    </i>
    <i>
      <x v="4218"/>
    </i>
    <i>
      <x v="3533"/>
    </i>
    <i>
      <x v="4008"/>
    </i>
    <i>
      <x v="5260"/>
    </i>
    <i>
      <x v="4982"/>
    </i>
    <i>
      <x v="3957"/>
    </i>
    <i>
      <x v="4628"/>
    </i>
    <i>
      <x v="3596"/>
    </i>
    <i>
      <x v="3932"/>
    </i>
    <i>
      <x v="5386"/>
    </i>
    <i>
      <x v="3405"/>
    </i>
    <i>
      <x v="4171"/>
    </i>
    <i>
      <x v="4707"/>
    </i>
    <i>
      <x v="3499"/>
    </i>
    <i>
      <x v="3974"/>
    </i>
    <i>
      <x v="3557"/>
    </i>
    <i>
      <x v="5182"/>
    </i>
    <i>
      <x v="5317"/>
    </i>
    <i>
      <x v="4558"/>
    </i>
    <i>
      <x v="4780"/>
    </i>
    <i>
      <x v="5221"/>
    </i>
    <i>
      <x v="3841"/>
    </i>
    <i>
      <x v="5175"/>
    </i>
    <i>
      <x v="4863"/>
    </i>
    <i>
      <x v="3924"/>
    </i>
    <i>
      <x v="4585"/>
    </i>
    <i>
      <x v="3606"/>
    </i>
    <i>
      <x v="5391"/>
    </i>
    <i>
      <x v="3871"/>
    </i>
    <i>
      <x v="4490"/>
    </i>
    <i>
      <x v="1832"/>
    </i>
    <i>
      <x v="5023"/>
    </i>
    <i>
      <x v="5211"/>
    </i>
    <i>
      <x v="3938"/>
    </i>
    <i>
      <x v="4090"/>
    </i>
    <i>
      <x v="1745"/>
    </i>
    <i>
      <x v="5346"/>
    </i>
    <i>
      <x v="5213"/>
    </i>
    <i>
      <x v="5188"/>
    </i>
    <i>
      <x v="3922"/>
    </i>
    <i>
      <x v="5058"/>
    </i>
    <i>
      <x v="3793"/>
    </i>
    <i>
      <x v="3943"/>
    </i>
    <i>
      <x v="4855"/>
    </i>
    <i>
      <x v="4680"/>
    </i>
    <i>
      <x v="5297"/>
    </i>
    <i>
      <x v="5197"/>
    </i>
    <i>
      <x v="4732"/>
    </i>
    <i>
      <x v="5264"/>
    </i>
    <i>
      <x v="4587"/>
    </i>
    <i>
      <x v="4275"/>
    </i>
    <i>
      <x v="5307"/>
    </i>
    <i>
      <x v="5204"/>
    </i>
    <i>
      <x v="4851"/>
    </i>
    <i>
      <x v="4679"/>
    </i>
    <i>
      <x v="1009"/>
    </i>
    <i>
      <x v="5336"/>
    </i>
    <i>
      <x v="3630"/>
    </i>
    <i>
      <x v="3925"/>
    </i>
    <i>
      <x v="5148"/>
    </i>
    <i>
      <x v="4059"/>
    </i>
    <i>
      <x v="5333"/>
    </i>
    <i>
      <x v="4348"/>
    </i>
    <i>
      <x v="4031"/>
    </i>
    <i>
      <x v="5053"/>
    </i>
    <i>
      <x v="3620"/>
    </i>
    <i>
      <x v="3669"/>
    </i>
    <i>
      <x v="3629"/>
    </i>
    <i>
      <x v="4797"/>
    </i>
    <i>
      <x v="4226"/>
    </i>
    <i>
      <x v="4032"/>
    </i>
    <i>
      <x v="5263"/>
    </i>
    <i>
      <x v="4547"/>
    </i>
    <i>
      <x v="3453"/>
    </i>
    <i>
      <x v="5152"/>
    </i>
    <i>
      <x v="5261"/>
    </i>
    <i>
      <x v="4463"/>
    </i>
    <i>
      <x v="5259"/>
    </i>
    <i>
      <x v="5296"/>
    </i>
    <i>
      <x v="2825"/>
    </i>
    <i>
      <x v="4180"/>
    </i>
    <i>
      <x v="5387"/>
    </i>
    <i>
      <x v="5318"/>
    </i>
    <i>
      <x v="850"/>
    </i>
    <i>
      <x v="5202"/>
    </i>
    <i>
      <x v="4536"/>
    </i>
    <i>
      <x v="4701"/>
    </i>
    <i>
      <x v="4179"/>
    </i>
    <i>
      <x v="4045"/>
    </i>
    <i>
      <x v="1031"/>
    </i>
    <i>
      <x v="5345"/>
    </i>
    <i>
      <x v="5352"/>
    </i>
    <i>
      <x v="4514"/>
    </i>
    <i>
      <x v="4380"/>
    </i>
    <i>
      <x v="3558"/>
    </i>
    <i>
      <x v="3875"/>
    </i>
    <i>
      <x v="4276"/>
    </i>
    <i>
      <x v="3252"/>
    </i>
    <i>
      <x v="4782"/>
    </i>
    <i>
      <x v="4347"/>
    </i>
    <i>
      <x v="4383"/>
    </i>
    <i>
      <x v="3670"/>
    </i>
    <i>
      <x v="5218"/>
    </i>
    <i>
      <x v="3362"/>
    </i>
    <i>
      <x v="1850"/>
    </i>
    <i>
      <x v="5351"/>
    </i>
    <i>
      <x v="930"/>
    </i>
    <i>
      <x v="3759"/>
    </i>
    <i>
      <x v="5265"/>
    </i>
    <i>
      <x v="4916"/>
    </i>
    <i>
      <x v="3442"/>
    </i>
    <i>
      <x v="3560"/>
    </i>
    <i>
      <x v="5293"/>
    </i>
    <i>
      <x v="4391"/>
    </i>
    <i>
      <x v="4656"/>
    </i>
    <i>
      <x v="950"/>
    </i>
    <i>
      <x v="5198"/>
    </i>
    <i>
      <x v="3647"/>
    </i>
    <i>
      <x v="3754"/>
    </i>
    <i>
      <x v="5056"/>
    </i>
    <i>
      <x v="1240"/>
    </i>
    <i>
      <x v="2642"/>
    </i>
    <i>
      <x v="3799"/>
    </i>
    <i>
      <x v="3955"/>
    </i>
    <i>
      <x v="5341"/>
    </i>
    <i>
      <x v="3623"/>
    </i>
    <i>
      <x v="5329"/>
    </i>
    <i>
      <x v="4621"/>
    </i>
    <i>
      <x v="5363"/>
    </i>
    <i>
      <x v="3245"/>
    </i>
    <i>
      <x v="3084"/>
    </i>
    <i>
      <x v="5000"/>
    </i>
    <i>
      <x v="4356"/>
    </i>
    <i>
      <x v="1052"/>
    </i>
    <i>
      <x v="3876"/>
    </i>
    <i>
      <x v="3743"/>
    </i>
    <i>
      <x v="3336"/>
    </i>
    <i>
      <x v="3674"/>
    </i>
    <i>
      <x v="5330"/>
    </i>
    <i>
      <x v="3889"/>
    </i>
    <i>
      <x v="3712"/>
    </i>
    <i>
      <x v="4464"/>
    </i>
    <i>
      <x v="3522"/>
    </i>
    <i>
      <x v="4563"/>
    </i>
    <i>
      <x v="4562"/>
    </i>
    <i>
      <x v="4374"/>
    </i>
    <i>
      <x v="4515"/>
    </i>
    <i>
      <x v="5280"/>
    </i>
    <i>
      <x v="4394"/>
    </i>
    <i>
      <x v="3981"/>
    </i>
    <i>
      <x v="4971"/>
    </i>
    <i>
      <x v="3745"/>
    </i>
    <i>
      <x v="3365"/>
    </i>
    <i>
      <x v="3726"/>
    </i>
    <i>
      <x v="3468"/>
    </i>
    <i>
      <x v="2531"/>
    </i>
    <i>
      <x v="4774"/>
    </i>
    <i>
      <x v="3524"/>
    </i>
    <i>
      <x v="5209"/>
    </i>
    <i>
      <x v="3355"/>
    </i>
    <i>
      <x v="319"/>
    </i>
    <i>
      <x v="3553"/>
    </i>
    <i>
      <x v="4147"/>
    </i>
    <i>
      <x v="4512"/>
    </i>
    <i>
      <x v="3741"/>
    </i>
    <i>
      <x v="3703"/>
    </i>
    <i>
      <x v="5342"/>
    </i>
    <i>
      <x v="4470"/>
    </i>
    <i>
      <x v="2077"/>
    </i>
    <i>
      <x v="5389"/>
    </i>
    <i>
      <x v="3532"/>
    </i>
    <i>
      <x v="4938"/>
    </i>
    <i>
      <x v="3408"/>
    </i>
    <i>
      <x v="4270"/>
    </i>
    <i>
      <x v="3909"/>
    </i>
    <i>
      <x v="4618"/>
    </i>
    <i>
      <x v="4598"/>
    </i>
    <i>
      <x v="4035"/>
    </i>
    <i>
      <x v="1200"/>
    </i>
    <i>
      <x v="5046"/>
    </i>
    <i>
      <x v="3746"/>
    </i>
    <i>
      <x v="4157"/>
    </i>
    <i>
      <x v="4567"/>
    </i>
    <i>
      <x v="5331"/>
    </i>
    <i>
      <x v="3971"/>
    </i>
    <i>
      <x v="3939"/>
    </i>
    <i>
      <x v="3738"/>
    </i>
    <i>
      <x v="5335"/>
    </i>
    <i>
      <x v="2709"/>
    </i>
    <i>
      <x v="3540"/>
    </i>
    <i>
      <x v="4910"/>
    </i>
    <i>
      <x v="3180"/>
    </i>
    <i>
      <x v="5338"/>
    </i>
    <i>
      <x v="4843"/>
    </i>
    <i>
      <x v="5382"/>
    </i>
    <i>
      <x v="4589"/>
    </i>
    <i>
      <x v="4372"/>
    </i>
    <i>
      <x v="4600"/>
    </i>
    <i>
      <x v="4406"/>
    </i>
    <i>
      <x v="4407"/>
    </i>
    <i>
      <x v="4460"/>
    </i>
    <i>
      <x v="4389"/>
    </i>
    <i>
      <x v="3927"/>
    </i>
    <i>
      <x v="4024"/>
    </i>
    <i>
      <x v="3933"/>
    </i>
    <i>
      <x v="4055"/>
    </i>
    <i>
      <x v="4126"/>
    </i>
    <i>
      <x v="3739"/>
    </i>
    <i>
      <x v="3221"/>
    </i>
    <i>
      <x v="3656"/>
    </i>
    <i>
      <x v="3604"/>
    </i>
    <i>
      <x v="3717"/>
    </i>
    <i>
      <x v="3554"/>
    </i>
  </rowItems>
  <colFields count="1">
    <field x="-2"/>
  </colFields>
  <colItems count="4">
    <i>
      <x/>
    </i>
    <i i="1">
      <x v="1"/>
    </i>
    <i i="2">
      <x v="2"/>
    </i>
    <i i="3">
      <x v="3"/>
    </i>
  </colItems>
  <dataFields count="4">
    <dataField name=" Month Selling" fld="13" baseField="0" baseItem="3407"/>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6">
    <format dxfId="15">
      <pivotArea type="all" dataOnly="0" outline="0" fieldPosition="0"/>
    </format>
    <format dxfId="14">
      <pivotArea field="8" type="button" dataOnly="0" labelOnly="1" outline="0"/>
    </format>
    <format dxfId="13">
      <pivotArea field="8" type="button" dataOnly="0" labelOnly="1" outline="0"/>
    </format>
    <format dxfId="12">
      <pivotArea field="7" type="button" dataOnly="0" labelOnly="1" outline="0"/>
    </format>
    <format dxfId="11">
      <pivotArea outline="0" collapsedLevelsAreSubtotals="1" fieldPosition="0">
        <references count="1">
          <reference field="4294967294" count="1" selected="0">
            <x v="2"/>
          </reference>
        </references>
      </pivotArea>
    </format>
    <format dxfId="10">
      <pivotArea outline="0" fieldPosition="0">
        <references count="1">
          <reference field="4294967294" count="1">
            <x v="3"/>
          </reference>
        </references>
      </pivotArea>
    </format>
    <format dxfId="9">
      <pivotArea field="7" type="button" dataOnly="0" labelOnly="1" outline="0"/>
    </format>
    <format dxfId="8">
      <pivotArea field="0" type="button" dataOnly="0" labelOnly="1" outline="0" axis="axisRow" fieldPosition="0"/>
    </format>
    <format dxfId="7">
      <pivotArea dataOnly="0" labelOnly="1" outline="0" fieldPosition="0">
        <references count="1">
          <reference field="4294967294" count="3">
            <x v="1"/>
            <x v="2"/>
            <x v="3"/>
          </reference>
        </references>
      </pivotArea>
    </format>
    <format dxfId="6">
      <pivotArea field="0" type="button" dataOnly="0" labelOnly="1" outline="0" axis="axisRow" fieldPosition="0"/>
    </format>
    <format dxfId="5">
      <pivotArea outline="0" collapsedLevelsAreSubtotals="1"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4294967294" count="3">
            <x v="1"/>
            <x v="2"/>
            <x v="3"/>
          </reference>
        </references>
      </pivotArea>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 xr10:uid="{00000000-0013-0000-FFFF-FFFF01000000}" sourceName="Size">
  <pivotTables>
    <pivotTable tabId="3" name="PivotTable1"/>
  </pivotTables>
  <data>
    <tabular pivotCacheId="752493566">
      <items count="13">
        <i x="1" s="1"/>
        <i x="5" s="1"/>
        <i x="6"/>
        <i x="2"/>
        <i x="3" s="1"/>
        <i x="4" s="1"/>
        <i x="8"/>
        <i x="11"/>
        <i x="0" s="1"/>
        <i x="7" s="1"/>
        <i x="10"/>
        <i x="12"/>
        <i x="9"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1" xr10:uid="{00000000-0013-0000-FFFF-FFFF0E000000}" sourceName="Price Tier">
  <pivotTables>
    <pivotTable tabId="3" name="PivotTable1"/>
  </pivotTables>
  <data>
    <tabular pivotCacheId="752493566">
      <items count="14">
        <i x="9" s="1"/>
        <i x="5" s="1"/>
        <i x="11" s="1"/>
        <i x="2" s="1"/>
        <i x="10" s="1"/>
        <i x="3" s="1"/>
        <i x="8" s="1"/>
        <i x="6" s="1"/>
        <i x="0" s="1"/>
        <i x="1" s="1"/>
        <i x="4" s="1"/>
        <i x="12" s="1"/>
        <i x="13" s="1"/>
        <i x="7"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 xr10:uid="{9C605B7E-B840-4E65-8DD6-70D6D65D79EF}" sourceName="Classification">
  <pivotTables>
    <pivotTable tabId="3" name="PivotTable1"/>
  </pivotTables>
  <data>
    <tabular pivotCacheId="752493566">
      <items count="7">
        <i x="6"/>
        <i x="0" s="1"/>
        <i x="3"/>
        <i x="2"/>
        <i x="1"/>
        <i x="5"/>
        <i x="4"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1" xr10:uid="{9708B317-1FC9-404F-8A47-73F77863C095}" sourceName="Classification">
  <pivotTables>
    <pivotTable tabId="4" name="PivotTable1"/>
  </pivotTables>
  <data>
    <tabular pivotCacheId="752493566">
      <items count="7">
        <i x="6"/>
        <i x="0" s="1"/>
        <i x="3"/>
        <i x="2"/>
        <i x="1"/>
        <i x="5"/>
        <i x="4"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2" xr10:uid="{FDB020A3-0AFE-4B7C-8A99-2A4045A1E6FC}" sourceName="Classification">
  <pivotTables>
    <pivotTable tabId="54" name="PivotTable1"/>
  </pivotTables>
  <data>
    <tabular pivotCacheId="752493566">
      <items count="7">
        <i x="6"/>
        <i x="0" s="1"/>
        <i x="3"/>
        <i x="2"/>
        <i x="1"/>
        <i x="5"/>
        <i x="4"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3" xr10:uid="{6F0BF617-287E-43A0-896E-2F02CE341C59}" sourceName="Classification">
  <pivotTables>
    <pivotTable tabId="12" name="PivotTable1"/>
  </pivotTables>
  <data>
    <tabular pivotCacheId="752493566">
      <items count="7">
        <i x="6"/>
        <i x="0" s="1"/>
        <i x="3"/>
        <i x="2"/>
        <i x="1"/>
        <i x="5"/>
        <i x="4"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 xr10:uid="{00000000-0013-0000-FFFF-FFFF03000000}" sourceName="Status">
  <pivotTables>
    <pivotTable tabId="3" name="PivotTable1"/>
  </pivotTables>
  <data>
    <tabular pivotCacheId="752493566">
      <items count="4">
        <i x="0" s="1"/>
        <i x="2"/>
        <i x="1"/>
        <i x="3"/>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1" xr10:uid="{00000000-0013-0000-FFFF-FFFF04000000}" sourceName="Size">
  <pivotTables>
    <pivotTable tabId="4" name="PivotTable1"/>
  </pivotTables>
  <data>
    <tabular pivotCacheId="752493566">
      <items count="13">
        <i x="1" s="1"/>
        <i x="5" s="1"/>
        <i x="6"/>
        <i x="2"/>
        <i x="3" s="1"/>
        <i x="4" s="1"/>
        <i x="8"/>
        <i x="11"/>
        <i x="0" s="1"/>
        <i x="7" s="1"/>
        <i x="10"/>
        <i x="12"/>
        <i x="9"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1" xr10:uid="{00000000-0013-0000-FFFF-FFFF06000000}" sourceName="Status">
  <pivotTables>
    <pivotTable tabId="4" name="PivotTable1"/>
  </pivotTables>
  <data>
    <tabular pivotCacheId="752493566">
      <items count="4">
        <i x="0" s="1"/>
        <i x="2"/>
        <i x="1"/>
        <i x="3"/>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1" xr10:uid="{00000000-0013-0000-FFFF-FFFF07000000}" sourceName="Size">
  <pivotTables>
    <pivotTable tabId="12" name="PivotTable1"/>
  </pivotTables>
  <data>
    <tabular pivotCacheId="752493566">
      <items count="13">
        <i x="1" s="1"/>
        <i x="5" s="1"/>
        <i x="6" s="1"/>
        <i x="2" s="1"/>
        <i x="3" s="1"/>
        <i x="4" s="1"/>
        <i x="8" s="1"/>
        <i x="11" s="1"/>
        <i x="0" s="1"/>
        <i x="7" s="1"/>
        <i x="10" s="1"/>
        <i x="12" s="1"/>
        <i x="9"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1" xr10:uid="{00000000-0013-0000-FFFF-FFFF08000000}" sourceName="Status">
  <pivotTables>
    <pivotTable tabId="12" name="PivotTable1"/>
  </pivotTables>
  <data>
    <tabular pivotCacheId="752493566">
      <items count="4">
        <i x="0" s="1"/>
        <i x="2"/>
        <i x="1"/>
        <i x="3"/>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 xr10:uid="{00000000-0013-0000-FFFF-FFFF0A000000}" sourceName="Size">
  <pivotTables>
    <pivotTable tabId="54" name="PivotTable1"/>
  </pivotTables>
  <data>
    <tabular pivotCacheId="752493566">
      <items count="13">
        <i x="1" s="1"/>
        <i x="5" s="1"/>
        <i x="6"/>
        <i x="2"/>
        <i x="3" s="1"/>
        <i x="4" s="1"/>
        <i x="8"/>
        <i x="11"/>
        <i x="0" s="1"/>
        <i x="7" s="1"/>
        <i x="10"/>
        <i x="12"/>
        <i x="9"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 xr10:uid="{00000000-0013-0000-FFFF-FFFF0B000000}" sourceName="Status">
  <pivotTables>
    <pivotTable tabId="54" name="PivotTable1"/>
  </pivotTables>
  <data>
    <tabular pivotCacheId="752493566">
      <items count="4">
        <i x="0" s="1"/>
        <i x="2"/>
        <i x="1"/>
        <i x="3"/>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 xr10:uid="{00000000-0013-0000-FFFF-FFFF0D000000}" sourceName="Price Tier">
  <pivotTables>
    <pivotTable tabId="54" name="PivotTable1"/>
  </pivotTables>
  <data>
    <tabular pivotCacheId="752493566">
      <items count="14">
        <i x="9" s="1"/>
        <i x="5" s="1"/>
        <i x="11" s="1"/>
        <i x="2" s="1"/>
        <i x="10" s="1"/>
        <i x="3" s="1"/>
        <i x="8" s="1"/>
        <i x="6" s="1"/>
        <i x="0" s="1"/>
        <i x="1" s="1"/>
        <i x="4" s="1"/>
        <i x="12" s="1"/>
        <i x="13" s="1"/>
        <i x="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xr10:uid="{00000000-0014-0000-FFFF-FFFF01000000}" cache="Slicer_Size" caption="Size" columnCount="6" rowHeight="241300"/>
  <slicer name="Status" xr10:uid="{00000000-0014-0000-FFFF-FFFF03000000}" cache="Slicer_Status1" caption="Status" columnCount="4" rowHeight="241300"/>
  <slicer name="Price Tier 1" xr10:uid="{00000000-0014-0000-FFFF-FFFF04000000}" cache="Slicer_Price_Tier1" caption="Price Tier" rowHeight="241300"/>
  <slicer name="Classification" xr10:uid="{BF7337D7-3131-4253-AF3A-4DDDD01D8863}" cache="Slicer_Classification" caption="Classification" startItem="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3" xr10:uid="{00000000-0014-0000-FFFF-FFFF05000000}" cache="Slicer_Size1" caption="Size" startItem="6" columnCount="6" rowHeight="241300"/>
  <slicer name="Status 3" xr10:uid="{00000000-0014-0000-FFFF-FFFF07000000}" cache="Slicer_Status11" caption="Status" columnCount="4" rowHeight="241300"/>
  <slicer name="Classification 1" xr10:uid="{835150A2-80C4-49A4-AC71-053E55129A4E}" cache="Slicer_Classification1" caption="Classification"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1" xr10:uid="{00000000-0014-0000-FFFF-FFFF08000000}" cache="Slicer_Size2" caption="Size" startItem="6" columnCount="6" rowHeight="241300"/>
  <slicer name="Status 1" xr10:uid="{00000000-0014-0000-FFFF-FFFF09000000}" cache="Slicer_Status12" caption="Status" columnCount="4" rowHeight="241300"/>
  <slicer name="Price Tier" xr10:uid="{00000000-0014-0000-FFFF-FFFF0B000000}" cache="Slicer_Price_Tier" caption="Price Tier" startItem="13" rowHeight="241300"/>
  <slicer name="Classification 2" xr10:uid="{12DD973B-DE10-4F7A-A85B-BABBD752B1B9}" cache="Slicer_Classification2" caption="Classification"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2" xr10:uid="{00000000-0014-0000-FFFF-FFFF0C000000}" cache="Slicer_Size21" caption="Size" columnCount="6" rowHeight="241300"/>
  <slicer name="Status 2" xr10:uid="{00000000-0014-0000-FFFF-FFFF0D000000}" cache="Slicer_Status121" caption="Status" columnCount="4" rowHeight="241300"/>
  <slicer name="Classification 3" xr10:uid="{0BF4642C-0749-43DB-ACFC-D76E284466BD}" cache="Slicer_Classification3" caption="Classification"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N5831"/>
  <sheetViews>
    <sheetView showGridLines="0" zoomScale="80" zoomScaleNormal="80" workbookViewId="0">
      <pane ySplit="7" topLeftCell="A8" activePane="bottomLeft" state="frozen"/>
      <selection activeCell="A2" sqref="A2"/>
      <selection pane="bottomLeft" activeCell="C15" sqref="C8:C22 C24:C188 C190:C224 C226:C274 C276:C351 C353:C500 C502:C579 C581:C587 C589:C595 C597:C608 C610:C614 C616:C634 C636:C649 C651:C663 C665:C677 C679:C686 C688:C738 C740:C763 C765:C783 C785:C794 C796:C881 C883:C891 C893:C922 C924:C987 C989:C1062 C1064:C1086 C1088:C1116 C1118:C1120 C1122:C1137 C1139:C1260 C1262:C1327 C1329:C1357 C1359:C1393 C1395:C1416 C1418 C1420:C1448 C1450:C1475 C1477:C1558 C1560:C1603 C1605:C1608 C1610:C1617 C1619:C1649 C1651:C1658 C1660:C1671 C1673:C1686 C1688:C1696 C1698:C1704 C1706:C1707 C1709:C1721 C1723:C1744 C1746 C1748:C1776 C1778:C1782 C1784 C1786:C1798 C1800:C1808 C1810:C1814 C1816:C1857 C1859:C1865 C1867:C1879 C1881:C1890 C1892:C1907 C1909:C1933 C1935:C2042 C2044:C2145 C2147:C2184 C2186:C2187 C2189:C2197 C2199:C2226 C2228:C2239 C2241:C2245"/>
      <pivotSelection pane="topRight" showHeader="1" axis="axisRow" dimension="2" activeRow="14" activeCol="2" previousRow="14" previousCol="2" click="1" r:id="rId1">
        <pivotArea dataOnly="0" labelOnly="1" outline="0" fieldPosition="0">
          <references count="1">
            <reference field="0" count="0"/>
          </references>
        </pivotArea>
      </pivotSelection>
    </sheetView>
  </sheetViews>
  <sheetFormatPr defaultRowHeight="15" x14ac:dyDescent="0.25"/>
  <cols>
    <col min="1" max="1" width="21" customWidth="1"/>
    <col min="2" max="2" width="27.42578125" customWidth="1"/>
    <col min="3" max="3" width="73.85546875" customWidth="1"/>
    <col min="4" max="4" width="10.28515625" style="3" customWidth="1"/>
    <col min="5" max="5" width="9.28515625" style="3" customWidth="1"/>
    <col min="6" max="6" width="13.140625" style="22" customWidth="1"/>
    <col min="7" max="7" width="14.85546875" style="22" bestFit="1" customWidth="1"/>
    <col min="8" max="8" width="14.7109375" style="3" customWidth="1"/>
    <col min="9" max="9" width="14.42578125" style="3" customWidth="1"/>
    <col min="10" max="11" width="14.42578125" style="3" hidden="1" customWidth="1"/>
    <col min="12" max="12" width="14.5703125" style="4" bestFit="1" customWidth="1"/>
    <col min="13" max="13" width="11" style="2" bestFit="1" customWidth="1"/>
  </cols>
  <sheetData>
    <row r="1" spans="1:13" ht="6.75" customHeight="1" thickBot="1" x14ac:dyDescent="0.3"/>
    <row r="2" spans="1:13" ht="15" customHeight="1" x14ac:dyDescent="0.25">
      <c r="I2" s="58">
        <v>0.95</v>
      </c>
      <c r="J2" s="59"/>
      <c r="K2" s="59"/>
      <c r="L2" s="60"/>
    </row>
    <row r="3" spans="1:13" ht="15" customHeight="1" x14ac:dyDescent="0.25">
      <c r="I3" s="61"/>
      <c r="J3" s="62"/>
      <c r="K3" s="62"/>
      <c r="L3" s="63"/>
    </row>
    <row r="4" spans="1:13" ht="15" customHeight="1" thickBot="1" x14ac:dyDescent="0.3">
      <c r="I4" s="64"/>
      <c r="J4" s="65"/>
      <c r="K4" s="65"/>
      <c r="L4" s="66"/>
    </row>
    <row r="6" spans="1:13" s="6" customFormat="1" x14ac:dyDescent="0.25">
      <c r="A6" s="1"/>
      <c r="B6" s="1"/>
      <c r="C6" s="1"/>
      <c r="D6" s="21" t="s">
        <v>3</v>
      </c>
      <c r="E6" s="11"/>
      <c r="F6" s="11"/>
      <c r="G6" s="11"/>
      <c r="H6" s="11"/>
      <c r="I6" s="11"/>
      <c r="J6"/>
      <c r="K6"/>
      <c r="L6" s="5"/>
      <c r="M6" s="2"/>
    </row>
    <row r="7" spans="1:13" s="10" customFormat="1" ht="60" x14ac:dyDescent="0.25">
      <c r="A7" s="20" t="s">
        <v>4</v>
      </c>
      <c r="B7" s="20" t="s">
        <v>5</v>
      </c>
      <c r="C7" s="20" t="s">
        <v>0</v>
      </c>
      <c r="D7" s="1" t="s">
        <v>81</v>
      </c>
      <c r="E7" s="7" t="s">
        <v>82</v>
      </c>
      <c r="F7" s="7" t="s">
        <v>6</v>
      </c>
      <c r="G7" s="7" t="s">
        <v>7</v>
      </c>
      <c r="H7" s="7" t="s">
        <v>8</v>
      </c>
      <c r="I7" s="7" t="s">
        <v>9</v>
      </c>
      <c r="J7"/>
      <c r="K7"/>
      <c r="L7" s="8" t="s">
        <v>11</v>
      </c>
      <c r="M7" s="9"/>
    </row>
    <row r="8" spans="1:13" x14ac:dyDescent="0.25">
      <c r="A8" s="1" t="s">
        <v>12</v>
      </c>
      <c r="B8" s="1" t="s">
        <v>13</v>
      </c>
      <c r="C8" s="1" t="s">
        <v>7688</v>
      </c>
      <c r="D8" s="16">
        <v>18.989999999999998</v>
      </c>
      <c r="E8" s="11"/>
      <c r="F8" s="11">
        <v>157</v>
      </c>
      <c r="G8" s="16">
        <v>448987.49</v>
      </c>
      <c r="H8" s="16">
        <v>2859.7929299363059</v>
      </c>
      <c r="I8" s="12">
        <v>0.15638641307173345</v>
      </c>
      <c r="J8"/>
      <c r="K8"/>
      <c r="L8" s="12" t="str">
        <f>IF(I8&gt;$I$2,"X"," ")</f>
        <v xml:space="preserve"> </v>
      </c>
    </row>
    <row r="9" spans="1:13" x14ac:dyDescent="0.25">
      <c r="A9" s="1" t="s">
        <v>12</v>
      </c>
      <c r="B9" s="1" t="s">
        <v>13</v>
      </c>
      <c r="C9" s="1" t="s">
        <v>9096</v>
      </c>
      <c r="D9" s="16">
        <v>16.489999999999998</v>
      </c>
      <c r="E9" s="11"/>
      <c r="F9" s="11">
        <v>157</v>
      </c>
      <c r="G9" s="16">
        <v>444949.67</v>
      </c>
      <c r="H9" s="16">
        <v>2834.0743312101908</v>
      </c>
      <c r="I9" s="12">
        <v>0.31136641683253197</v>
      </c>
      <c r="J9"/>
      <c r="K9"/>
      <c r="L9" s="12" t="str">
        <f t="shared" ref="L9:L72" si="0">IF(I9&gt;$I$2,"X"," ")</f>
        <v xml:space="preserve"> </v>
      </c>
    </row>
    <row r="10" spans="1:13" x14ac:dyDescent="0.25">
      <c r="A10" s="1" t="s">
        <v>12</v>
      </c>
      <c r="B10" s="1" t="s">
        <v>13</v>
      </c>
      <c r="C10" s="1" t="s">
        <v>7809</v>
      </c>
      <c r="D10" s="16">
        <v>15.99</v>
      </c>
      <c r="E10" s="11"/>
      <c r="F10" s="11">
        <v>156</v>
      </c>
      <c r="G10" s="16">
        <v>351668.07</v>
      </c>
      <c r="H10" s="16">
        <v>2254.2825000000003</v>
      </c>
      <c r="I10" s="12">
        <v>0.43464078069818146</v>
      </c>
      <c r="J10"/>
      <c r="K10"/>
      <c r="L10" s="12" t="str">
        <f t="shared" si="0"/>
        <v xml:space="preserve"> </v>
      </c>
    </row>
    <row r="11" spans="1:13" x14ac:dyDescent="0.25">
      <c r="A11" s="1" t="s">
        <v>12</v>
      </c>
      <c r="B11" s="1" t="s">
        <v>13</v>
      </c>
      <c r="C11" s="1" t="s">
        <v>7746</v>
      </c>
      <c r="D11" s="16">
        <v>19.989999999999998</v>
      </c>
      <c r="E11" s="11"/>
      <c r="F11" s="11">
        <v>151</v>
      </c>
      <c r="G11" s="16">
        <v>249335.27</v>
      </c>
      <c r="H11" s="16">
        <v>1651.2269536423839</v>
      </c>
      <c r="I11" s="12">
        <v>0.52493733949597143</v>
      </c>
      <c r="J11"/>
      <c r="K11"/>
      <c r="L11" s="12" t="str">
        <f t="shared" si="0"/>
        <v xml:space="preserve"> </v>
      </c>
    </row>
    <row r="12" spans="1:13" x14ac:dyDescent="0.25">
      <c r="A12" s="1" t="s">
        <v>12</v>
      </c>
      <c r="B12" s="1" t="s">
        <v>13</v>
      </c>
      <c r="C12" s="1" t="s">
        <v>13087</v>
      </c>
      <c r="D12" s="16">
        <v>5.99</v>
      </c>
      <c r="E12" s="11"/>
      <c r="F12" s="11">
        <v>4</v>
      </c>
      <c r="G12" s="16">
        <v>5046.72</v>
      </c>
      <c r="H12" s="16">
        <v>1261.68</v>
      </c>
      <c r="I12" s="12">
        <v>0.59393170883611079</v>
      </c>
      <c r="J12"/>
      <c r="K12"/>
      <c r="L12" s="12" t="str">
        <f t="shared" si="0"/>
        <v xml:space="preserve"> </v>
      </c>
    </row>
    <row r="13" spans="1:13" x14ac:dyDescent="0.25">
      <c r="A13" s="1" t="s">
        <v>12</v>
      </c>
      <c r="B13" s="1" t="s">
        <v>13</v>
      </c>
      <c r="C13" s="1" t="s">
        <v>7687</v>
      </c>
      <c r="D13" s="16">
        <v>19.489999999999998</v>
      </c>
      <c r="E13" s="11"/>
      <c r="F13" s="11">
        <v>124</v>
      </c>
      <c r="G13" s="16">
        <v>133770.85999999999</v>
      </c>
      <c r="H13" s="16">
        <v>1078.797258064516</v>
      </c>
      <c r="I13" s="12">
        <v>0.65292522261617614</v>
      </c>
      <c r="J13"/>
      <c r="K13"/>
      <c r="L13" s="12" t="str">
        <f t="shared" si="0"/>
        <v xml:space="preserve"> </v>
      </c>
    </row>
    <row r="14" spans="1:13" x14ac:dyDescent="0.25">
      <c r="A14" s="1" t="s">
        <v>12</v>
      </c>
      <c r="B14" s="1" t="s">
        <v>13</v>
      </c>
      <c r="C14" s="1" t="s">
        <v>9085</v>
      </c>
      <c r="D14" s="16">
        <v>4.49</v>
      </c>
      <c r="E14" s="11"/>
      <c r="F14" s="11">
        <v>152</v>
      </c>
      <c r="G14" s="16">
        <v>152683.54</v>
      </c>
      <c r="H14" s="16">
        <v>1004.4969736842106</v>
      </c>
      <c r="I14" s="12">
        <v>0.7078556607648514</v>
      </c>
      <c r="J14"/>
      <c r="K14"/>
      <c r="L14" s="12" t="str">
        <f t="shared" si="0"/>
        <v xml:space="preserve"> </v>
      </c>
    </row>
    <row r="15" spans="1:13" x14ac:dyDescent="0.25">
      <c r="A15" s="1" t="s">
        <v>12</v>
      </c>
      <c r="B15" s="1" t="s">
        <v>13</v>
      </c>
      <c r="C15" s="1" t="s">
        <v>7822</v>
      </c>
      <c r="D15" s="16">
        <v>17.489999999999998</v>
      </c>
      <c r="E15" s="11"/>
      <c r="F15" s="11">
        <v>144</v>
      </c>
      <c r="G15" s="16">
        <v>129555.46</v>
      </c>
      <c r="H15" s="16">
        <v>899.69069444444449</v>
      </c>
      <c r="I15" s="12">
        <v>0.75705481749586601</v>
      </c>
      <c r="J15"/>
      <c r="K15"/>
      <c r="L15" s="12" t="str">
        <f t="shared" si="0"/>
        <v xml:space="preserve"> </v>
      </c>
    </row>
    <row r="16" spans="1:13" x14ac:dyDescent="0.25">
      <c r="A16" s="1" t="s">
        <v>12</v>
      </c>
      <c r="B16" s="1" t="s">
        <v>13</v>
      </c>
      <c r="C16" s="1" t="s">
        <v>9094</v>
      </c>
      <c r="D16" s="16">
        <v>9.49</v>
      </c>
      <c r="E16" s="11"/>
      <c r="F16" s="11">
        <v>139</v>
      </c>
      <c r="G16" s="16">
        <v>120124.42</v>
      </c>
      <c r="H16" s="16">
        <v>864.20446043165464</v>
      </c>
      <c r="I16" s="12">
        <v>0.80431342643665715</v>
      </c>
      <c r="J16"/>
      <c r="K16"/>
      <c r="L16" s="12" t="str">
        <f t="shared" si="0"/>
        <v xml:space="preserve"> </v>
      </c>
    </row>
    <row r="17" spans="1:12" x14ac:dyDescent="0.25">
      <c r="A17" s="1" t="s">
        <v>12</v>
      </c>
      <c r="B17" s="1" t="s">
        <v>13</v>
      </c>
      <c r="C17" s="1" t="s">
        <v>15035</v>
      </c>
      <c r="D17" s="16">
        <v>19.989999999999998</v>
      </c>
      <c r="E17" s="11"/>
      <c r="F17" s="11">
        <v>126</v>
      </c>
      <c r="G17" s="16">
        <v>107283.05</v>
      </c>
      <c r="H17" s="16">
        <v>851.45277777777778</v>
      </c>
      <c r="I17" s="12">
        <v>0.85087471569042006</v>
      </c>
      <c r="J17"/>
      <c r="K17"/>
      <c r="L17" s="12" t="str">
        <f t="shared" si="0"/>
        <v xml:space="preserve"> </v>
      </c>
    </row>
    <row r="18" spans="1:12" x14ac:dyDescent="0.25">
      <c r="A18" s="1" t="s">
        <v>12</v>
      </c>
      <c r="B18" s="1" t="s">
        <v>13</v>
      </c>
      <c r="C18" s="1" t="s">
        <v>9063</v>
      </c>
      <c r="D18" s="16">
        <v>7.99</v>
      </c>
      <c r="E18" s="11"/>
      <c r="F18" s="11">
        <v>153</v>
      </c>
      <c r="G18" s="16">
        <v>105420.06</v>
      </c>
      <c r="H18" s="16">
        <v>689.02</v>
      </c>
      <c r="I18" s="12">
        <v>0.88855344592529961</v>
      </c>
      <c r="J18"/>
      <c r="K18"/>
      <c r="L18" s="12" t="str">
        <f t="shared" si="0"/>
        <v xml:space="preserve"> </v>
      </c>
    </row>
    <row r="19" spans="1:12" x14ac:dyDescent="0.25">
      <c r="A19" s="1" t="s">
        <v>12</v>
      </c>
      <c r="B19" s="1" t="s">
        <v>13</v>
      </c>
      <c r="C19" s="1" t="s">
        <v>6964</v>
      </c>
      <c r="D19" s="16">
        <v>4.49</v>
      </c>
      <c r="E19" s="11"/>
      <c r="F19" s="11">
        <v>154</v>
      </c>
      <c r="G19" s="16">
        <v>90698</v>
      </c>
      <c r="H19" s="16">
        <v>588.9480519480519</v>
      </c>
      <c r="I19" s="12">
        <v>0.92075978938660474</v>
      </c>
      <c r="J19"/>
      <c r="K19"/>
      <c r="L19" s="12" t="str">
        <f t="shared" si="0"/>
        <v xml:space="preserve"> </v>
      </c>
    </row>
    <row r="20" spans="1:12" x14ac:dyDescent="0.25">
      <c r="A20" s="1" t="s">
        <v>12</v>
      </c>
      <c r="B20" s="1" t="s">
        <v>13</v>
      </c>
      <c r="C20" s="1" t="s">
        <v>7404</v>
      </c>
      <c r="D20" s="16">
        <v>10.99</v>
      </c>
      <c r="E20" s="11"/>
      <c r="F20" s="11">
        <v>131</v>
      </c>
      <c r="G20" s="16">
        <v>65698.22</v>
      </c>
      <c r="H20" s="16">
        <v>501.51312977099235</v>
      </c>
      <c r="I20" s="12">
        <v>0.94818479581006321</v>
      </c>
      <c r="J20"/>
      <c r="K20"/>
      <c r="L20" s="12" t="str">
        <f t="shared" si="0"/>
        <v xml:space="preserve"> </v>
      </c>
    </row>
    <row r="21" spans="1:12" x14ac:dyDescent="0.25">
      <c r="A21" s="1" t="s">
        <v>12</v>
      </c>
      <c r="B21" s="1" t="s">
        <v>13</v>
      </c>
      <c r="C21" s="1" t="s">
        <v>5587</v>
      </c>
      <c r="D21" s="16">
        <v>7.49</v>
      </c>
      <c r="E21" s="11"/>
      <c r="F21" s="11">
        <v>153</v>
      </c>
      <c r="G21" s="16">
        <v>73244.710000000006</v>
      </c>
      <c r="H21" s="16">
        <v>478.72359477124189</v>
      </c>
      <c r="I21" s="12">
        <v>0.97436356737613883</v>
      </c>
      <c r="J21"/>
      <c r="K21"/>
      <c r="L21" s="12" t="str">
        <f t="shared" si="0"/>
        <v>X</v>
      </c>
    </row>
    <row r="22" spans="1:12" x14ac:dyDescent="0.25">
      <c r="A22" s="1" t="s">
        <v>12</v>
      </c>
      <c r="B22" s="1" t="s">
        <v>13</v>
      </c>
      <c r="C22" s="1" t="s">
        <v>7468</v>
      </c>
      <c r="D22" s="16">
        <v>9.49</v>
      </c>
      <c r="E22" s="11"/>
      <c r="F22" s="11">
        <v>130</v>
      </c>
      <c r="G22" s="16">
        <v>60944.78</v>
      </c>
      <c r="H22" s="16">
        <v>468.80599999999998</v>
      </c>
      <c r="I22" s="12">
        <v>1.0000000000000002</v>
      </c>
      <c r="J22"/>
      <c r="K22"/>
      <c r="L22" s="12" t="str">
        <f t="shared" si="0"/>
        <v>X</v>
      </c>
    </row>
    <row r="23" spans="1:12" x14ac:dyDescent="0.25">
      <c r="A23" s="1" t="s">
        <v>12</v>
      </c>
      <c r="B23" s="1" t="s">
        <v>14</v>
      </c>
      <c r="C23" s="1"/>
      <c r="D23" s="16">
        <v>188.85000000000002</v>
      </c>
      <c r="E23" s="11"/>
      <c r="F23" s="11">
        <v>2031</v>
      </c>
      <c r="G23" s="16">
        <v>2539410.3200000003</v>
      </c>
      <c r="H23" s="16">
        <v>18286.709655681771</v>
      </c>
      <c r="I23" s="12"/>
      <c r="J23"/>
      <c r="K23"/>
      <c r="L23" s="12" t="str">
        <f t="shared" si="0"/>
        <v xml:space="preserve"> </v>
      </c>
    </row>
    <row r="24" spans="1:12" x14ac:dyDescent="0.25">
      <c r="A24" s="1" t="s">
        <v>12</v>
      </c>
      <c r="B24" s="1" t="s">
        <v>15</v>
      </c>
      <c r="C24" s="1" t="s">
        <v>5723</v>
      </c>
      <c r="D24" s="16">
        <v>89.99</v>
      </c>
      <c r="E24" s="11"/>
      <c r="F24" s="11">
        <v>3</v>
      </c>
      <c r="G24" s="16">
        <v>131295.41</v>
      </c>
      <c r="H24" s="16">
        <v>43765.136666666665</v>
      </c>
      <c r="I24" s="12">
        <v>0.14302979292130827</v>
      </c>
      <c r="J24"/>
      <c r="K24"/>
      <c r="L24" s="12" t="str">
        <f t="shared" si="0"/>
        <v xml:space="preserve"> </v>
      </c>
    </row>
    <row r="25" spans="1:12" x14ac:dyDescent="0.25">
      <c r="A25" s="1" t="s">
        <v>12</v>
      </c>
      <c r="B25" s="1" t="s">
        <v>15</v>
      </c>
      <c r="C25" s="1" t="s">
        <v>16382</v>
      </c>
      <c r="D25" s="16">
        <v>89.99</v>
      </c>
      <c r="E25" s="11"/>
      <c r="F25" s="11">
        <v>1</v>
      </c>
      <c r="G25" s="16">
        <v>19347.849999999999</v>
      </c>
      <c r="H25" s="16">
        <v>19347.849999999999</v>
      </c>
      <c r="I25" s="12">
        <v>0.20626092138891886</v>
      </c>
      <c r="J25"/>
      <c r="K25"/>
      <c r="L25" s="12" t="str">
        <f t="shared" si="0"/>
        <v xml:space="preserve"> </v>
      </c>
    </row>
    <row r="26" spans="1:12" x14ac:dyDescent="0.25">
      <c r="A26" s="1" t="s">
        <v>12</v>
      </c>
      <c r="B26" s="1" t="s">
        <v>15</v>
      </c>
      <c r="C26" s="1" t="s">
        <v>14481</v>
      </c>
      <c r="D26" s="16">
        <v>99.99</v>
      </c>
      <c r="E26" s="11"/>
      <c r="F26" s="11">
        <v>3</v>
      </c>
      <c r="G26" s="16">
        <v>55094.49</v>
      </c>
      <c r="H26" s="16">
        <v>18364.829999999998</v>
      </c>
      <c r="I26" s="12">
        <v>0.2662794208612545</v>
      </c>
      <c r="J26"/>
      <c r="K26"/>
      <c r="L26" s="12" t="str">
        <f t="shared" si="0"/>
        <v xml:space="preserve"> </v>
      </c>
    </row>
    <row r="27" spans="1:12" x14ac:dyDescent="0.25">
      <c r="A27" s="1" t="s">
        <v>12</v>
      </c>
      <c r="B27" s="1" t="s">
        <v>15</v>
      </c>
      <c r="C27" s="1" t="s">
        <v>14938</v>
      </c>
      <c r="D27" s="16">
        <v>59.99</v>
      </c>
      <c r="E27" s="11"/>
      <c r="F27" s="11">
        <v>12</v>
      </c>
      <c r="G27" s="16">
        <v>220223.29</v>
      </c>
      <c r="H27" s="16">
        <v>18351.940833333334</v>
      </c>
      <c r="I27" s="12">
        <v>0.32625579696828905</v>
      </c>
      <c r="J27"/>
      <c r="K27"/>
      <c r="L27" s="12" t="str">
        <f t="shared" si="0"/>
        <v xml:space="preserve"> </v>
      </c>
    </row>
    <row r="28" spans="1:12" x14ac:dyDescent="0.25">
      <c r="A28" s="1" t="s">
        <v>12</v>
      </c>
      <c r="B28" s="1" t="s">
        <v>15</v>
      </c>
      <c r="C28" s="1" t="s">
        <v>15647</v>
      </c>
      <c r="D28" s="16">
        <v>69.989999999999995</v>
      </c>
      <c r="E28" s="11"/>
      <c r="F28" s="11">
        <v>10</v>
      </c>
      <c r="G28" s="16">
        <v>166226.25</v>
      </c>
      <c r="H28" s="16">
        <v>16622.625</v>
      </c>
      <c r="I28" s="12">
        <v>0.38058055847119071</v>
      </c>
      <c r="J28"/>
      <c r="K28"/>
      <c r="L28" s="12" t="str">
        <f t="shared" si="0"/>
        <v xml:space="preserve"> </v>
      </c>
    </row>
    <row r="29" spans="1:12" x14ac:dyDescent="0.25">
      <c r="A29" s="1" t="s">
        <v>12</v>
      </c>
      <c r="B29" s="1" t="s">
        <v>15</v>
      </c>
      <c r="C29" s="1" t="s">
        <v>5498</v>
      </c>
      <c r="D29" s="16">
        <v>81.99</v>
      </c>
      <c r="E29" s="11"/>
      <c r="F29" s="11">
        <v>83</v>
      </c>
      <c r="G29" s="16">
        <v>1372623.46</v>
      </c>
      <c r="H29" s="16">
        <v>16537.632048192772</v>
      </c>
      <c r="I29" s="12">
        <v>0.43462755266379355</v>
      </c>
      <c r="J29"/>
      <c r="K29"/>
      <c r="L29" s="12" t="str">
        <f t="shared" si="0"/>
        <v xml:space="preserve"> </v>
      </c>
    </row>
    <row r="30" spans="1:12" x14ac:dyDescent="0.25">
      <c r="A30" s="1" t="s">
        <v>12</v>
      </c>
      <c r="B30" s="1" t="s">
        <v>15</v>
      </c>
      <c r="C30" s="1" t="s">
        <v>12561</v>
      </c>
      <c r="D30" s="16">
        <v>89.99</v>
      </c>
      <c r="E30" s="11"/>
      <c r="F30" s="11">
        <v>5</v>
      </c>
      <c r="G30" s="16">
        <v>40675.480000000003</v>
      </c>
      <c r="H30" s="16">
        <v>8135.0960000000005</v>
      </c>
      <c r="I30" s="12">
        <v>0.46121403644738423</v>
      </c>
      <c r="J30"/>
      <c r="K30"/>
      <c r="L30" s="12" t="str">
        <f t="shared" si="0"/>
        <v xml:space="preserve"> </v>
      </c>
    </row>
    <row r="31" spans="1:12" x14ac:dyDescent="0.25">
      <c r="A31" s="1" t="s">
        <v>12</v>
      </c>
      <c r="B31" s="1" t="s">
        <v>15</v>
      </c>
      <c r="C31" s="1" t="s">
        <v>6401</v>
      </c>
      <c r="D31" s="16">
        <v>61.99</v>
      </c>
      <c r="E31" s="11"/>
      <c r="F31" s="11">
        <v>3</v>
      </c>
      <c r="G31" s="16">
        <v>24176.1</v>
      </c>
      <c r="H31" s="16">
        <v>8058.7</v>
      </c>
      <c r="I31" s="12">
        <v>0.48755084880544647</v>
      </c>
      <c r="J31"/>
      <c r="K31"/>
      <c r="L31" s="12" t="str">
        <f t="shared" si="0"/>
        <v xml:space="preserve"> </v>
      </c>
    </row>
    <row r="32" spans="1:12" x14ac:dyDescent="0.25">
      <c r="A32" s="1" t="s">
        <v>12</v>
      </c>
      <c r="B32" s="1" t="s">
        <v>15</v>
      </c>
      <c r="C32" s="1" t="s">
        <v>5725</v>
      </c>
      <c r="D32" s="16">
        <v>89.99</v>
      </c>
      <c r="E32" s="11"/>
      <c r="F32" s="11">
        <v>7</v>
      </c>
      <c r="G32" s="16">
        <v>53763.59</v>
      </c>
      <c r="H32" s="16">
        <v>7680.5128571428568</v>
      </c>
      <c r="I32" s="12">
        <v>0.51265169955460643</v>
      </c>
      <c r="J32"/>
      <c r="K32"/>
      <c r="L32" s="12" t="str">
        <f t="shared" si="0"/>
        <v xml:space="preserve"> </v>
      </c>
    </row>
    <row r="33" spans="1:14" x14ac:dyDescent="0.25">
      <c r="A33" s="1" t="s">
        <v>12</v>
      </c>
      <c r="B33" s="1" t="s">
        <v>15</v>
      </c>
      <c r="C33" s="1" t="s">
        <v>12129</v>
      </c>
      <c r="D33" s="16">
        <v>69.989999999999995</v>
      </c>
      <c r="E33" s="11"/>
      <c r="F33" s="11">
        <v>5</v>
      </c>
      <c r="G33" s="16">
        <v>29605.77</v>
      </c>
      <c r="H33" s="16">
        <v>5921.1540000000005</v>
      </c>
      <c r="I33" s="12">
        <v>0.53200275144153475</v>
      </c>
      <c r="J33"/>
      <c r="K33"/>
      <c r="L33" s="12" t="str">
        <f t="shared" si="0"/>
        <v xml:space="preserve"> </v>
      </c>
    </row>
    <row r="34" spans="1:14" x14ac:dyDescent="0.25">
      <c r="A34" s="1" t="s">
        <v>12</v>
      </c>
      <c r="B34" s="1" t="s">
        <v>15</v>
      </c>
      <c r="C34" s="1" t="s">
        <v>5836</v>
      </c>
      <c r="D34" s="16">
        <v>59.99</v>
      </c>
      <c r="E34" s="11"/>
      <c r="F34" s="11">
        <v>140</v>
      </c>
      <c r="G34" s="16">
        <v>608148.53</v>
      </c>
      <c r="H34" s="16">
        <v>4343.9180714285712</v>
      </c>
      <c r="I34" s="12">
        <v>0.54619920436148583</v>
      </c>
      <c r="J34"/>
      <c r="K34"/>
      <c r="L34" s="12" t="str">
        <f t="shared" si="0"/>
        <v xml:space="preserve"> </v>
      </c>
    </row>
    <row r="35" spans="1:14" x14ac:dyDescent="0.25">
      <c r="A35" s="1" t="s">
        <v>12</v>
      </c>
      <c r="B35" s="1" t="s">
        <v>15</v>
      </c>
      <c r="C35" s="1" t="s">
        <v>11008</v>
      </c>
      <c r="D35" s="16">
        <v>49.99</v>
      </c>
      <c r="E35" s="11"/>
      <c r="F35" s="11">
        <v>2</v>
      </c>
      <c r="G35" s="16">
        <v>8518.56</v>
      </c>
      <c r="H35" s="16">
        <v>4259.28</v>
      </c>
      <c r="I35" s="12">
        <v>0.56011904976340521</v>
      </c>
      <c r="J35"/>
      <c r="K35"/>
      <c r="L35" s="12" t="str">
        <f t="shared" si="0"/>
        <v xml:space="preserve"> </v>
      </c>
    </row>
    <row r="36" spans="1:14" x14ac:dyDescent="0.25">
      <c r="A36" s="1" t="s">
        <v>12</v>
      </c>
      <c r="B36" s="1" t="s">
        <v>15</v>
      </c>
      <c r="C36" s="1" t="s">
        <v>12775</v>
      </c>
      <c r="D36" s="16">
        <v>89.99</v>
      </c>
      <c r="E36" s="11"/>
      <c r="F36" s="11">
        <v>6</v>
      </c>
      <c r="G36" s="16">
        <v>24927.23</v>
      </c>
      <c r="H36" s="16">
        <v>4154.538333333333</v>
      </c>
      <c r="I36" s="12">
        <v>0.57369658665141143</v>
      </c>
      <c r="J36"/>
      <c r="K36"/>
      <c r="L36" s="12" t="str">
        <f t="shared" si="0"/>
        <v xml:space="preserve"> </v>
      </c>
    </row>
    <row r="37" spans="1:14" x14ac:dyDescent="0.25">
      <c r="A37" s="1" t="s">
        <v>12</v>
      </c>
      <c r="B37" s="1" t="s">
        <v>15</v>
      </c>
      <c r="C37" s="1" t="s">
        <v>15361</v>
      </c>
      <c r="D37" s="16">
        <v>69.989999999999995</v>
      </c>
      <c r="E37" s="11"/>
      <c r="F37" s="11">
        <v>20</v>
      </c>
      <c r="G37" s="16">
        <v>72859.59</v>
      </c>
      <c r="H37" s="16">
        <v>3642.9794999999999</v>
      </c>
      <c r="I37" s="12">
        <v>0.58560228701446837</v>
      </c>
      <c r="J37"/>
      <c r="K37"/>
      <c r="L37" s="12" t="str">
        <f t="shared" si="0"/>
        <v xml:space="preserve"> </v>
      </c>
    </row>
    <row r="38" spans="1:14" x14ac:dyDescent="0.25">
      <c r="A38" s="1" t="s">
        <v>12</v>
      </c>
      <c r="B38" s="1" t="s">
        <v>15</v>
      </c>
      <c r="C38" s="1" t="s">
        <v>13258</v>
      </c>
      <c r="D38" s="16">
        <v>83.49</v>
      </c>
      <c r="E38" s="11"/>
      <c r="F38" s="11">
        <v>5</v>
      </c>
      <c r="G38" s="16">
        <v>15696.12</v>
      </c>
      <c r="H38" s="16">
        <v>3139.2240000000002</v>
      </c>
      <c r="I38" s="12">
        <v>0.59586165309558881</v>
      </c>
      <c r="J38"/>
      <c r="K38"/>
      <c r="L38" s="12" t="str">
        <f t="shared" si="0"/>
        <v xml:space="preserve"> </v>
      </c>
    </row>
    <row r="39" spans="1:14" x14ac:dyDescent="0.25">
      <c r="A39" s="1" t="s">
        <v>12</v>
      </c>
      <c r="B39" s="1" t="s">
        <v>15</v>
      </c>
      <c r="C39" s="1" t="s">
        <v>15945</v>
      </c>
      <c r="D39" s="16">
        <v>59.99</v>
      </c>
      <c r="E39" s="11"/>
      <c r="F39" s="11">
        <v>4</v>
      </c>
      <c r="G39" s="16">
        <v>12477.92</v>
      </c>
      <c r="H39" s="16">
        <v>3119.48</v>
      </c>
      <c r="I39" s="12">
        <v>0.60605649338182954</v>
      </c>
      <c r="J39"/>
      <c r="K39"/>
      <c r="L39" s="12" t="str">
        <f t="shared" si="0"/>
        <v xml:space="preserve"> </v>
      </c>
    </row>
    <row r="40" spans="1:14" x14ac:dyDescent="0.25">
      <c r="A40" s="1" t="s">
        <v>12</v>
      </c>
      <c r="B40" s="1" t="s">
        <v>15</v>
      </c>
      <c r="C40" s="1" t="s">
        <v>16058</v>
      </c>
      <c r="D40" s="16">
        <v>79.989999999999995</v>
      </c>
      <c r="E40" s="11"/>
      <c r="F40" s="11">
        <v>5</v>
      </c>
      <c r="G40" s="16">
        <v>15358.08</v>
      </c>
      <c r="H40" s="16">
        <v>3071.616</v>
      </c>
      <c r="I40" s="12">
        <v>0.61609490829093672</v>
      </c>
      <c r="J40"/>
      <c r="K40"/>
      <c r="L40" s="12" t="str">
        <f t="shared" si="0"/>
        <v xml:space="preserve"> </v>
      </c>
    </row>
    <row r="41" spans="1:14" x14ac:dyDescent="0.25">
      <c r="A41" s="1" t="s">
        <v>12</v>
      </c>
      <c r="B41" s="1" t="s">
        <v>15</v>
      </c>
      <c r="C41" s="1" t="s">
        <v>16219</v>
      </c>
      <c r="D41" s="16">
        <v>89.99</v>
      </c>
      <c r="E41" s="11"/>
      <c r="F41" s="11">
        <v>30</v>
      </c>
      <c r="G41" s="16">
        <v>91069.88</v>
      </c>
      <c r="H41" s="16">
        <v>3035.6626666666666</v>
      </c>
      <c r="I41" s="12">
        <v>0.62601582333112615</v>
      </c>
      <c r="J41"/>
      <c r="K41"/>
      <c r="L41" s="12" t="str">
        <f t="shared" si="0"/>
        <v xml:space="preserve"> </v>
      </c>
    </row>
    <row r="42" spans="1:14" x14ac:dyDescent="0.25">
      <c r="A42" s="1" t="s">
        <v>12</v>
      </c>
      <c r="B42" s="1" t="s">
        <v>15</v>
      </c>
      <c r="C42" s="1" t="s">
        <v>6588</v>
      </c>
      <c r="D42" s="16">
        <v>69.989999999999995</v>
      </c>
      <c r="E42" s="11"/>
      <c r="F42" s="11">
        <v>45</v>
      </c>
      <c r="G42" s="16">
        <v>134730.75</v>
      </c>
      <c r="H42" s="16">
        <v>2994.0166666666669</v>
      </c>
      <c r="I42" s="12">
        <v>0.63580063417492361</v>
      </c>
      <c r="J42"/>
      <c r="K42"/>
      <c r="L42" s="12" t="str">
        <f t="shared" si="0"/>
        <v xml:space="preserve"> </v>
      </c>
    </row>
    <row r="43" spans="1:14" x14ac:dyDescent="0.25">
      <c r="A43" s="1" t="s">
        <v>12</v>
      </c>
      <c r="B43" s="1" t="s">
        <v>15</v>
      </c>
      <c r="C43" s="1" t="s">
        <v>5488</v>
      </c>
      <c r="D43" s="16">
        <v>99.99</v>
      </c>
      <c r="E43" s="11"/>
      <c r="F43" s="11">
        <v>91</v>
      </c>
      <c r="G43" s="16">
        <v>264362.15000000002</v>
      </c>
      <c r="H43" s="16">
        <v>2905.0785714285716</v>
      </c>
      <c r="I43" s="12">
        <v>0.64529478449955935</v>
      </c>
      <c r="J43"/>
      <c r="K43"/>
      <c r="L43" s="12" t="str">
        <f t="shared" si="0"/>
        <v xml:space="preserve"> </v>
      </c>
      <c r="N43" s="2"/>
    </row>
    <row r="44" spans="1:14" x14ac:dyDescent="0.25">
      <c r="A44" s="1" t="s">
        <v>12</v>
      </c>
      <c r="B44" s="1" t="s">
        <v>15</v>
      </c>
      <c r="C44" s="1" t="s">
        <v>6665</v>
      </c>
      <c r="D44" s="16">
        <v>74.989999999999995</v>
      </c>
      <c r="E44" s="11"/>
      <c r="F44" s="11">
        <v>29</v>
      </c>
      <c r="G44" s="16">
        <v>80429.33</v>
      </c>
      <c r="H44" s="16">
        <v>2773.425172413793</v>
      </c>
      <c r="I44" s="12">
        <v>0.65435867549376281</v>
      </c>
      <c r="J44"/>
      <c r="K44"/>
      <c r="L44" s="12" t="str">
        <f t="shared" si="0"/>
        <v xml:space="preserve"> </v>
      </c>
      <c r="N44" s="2"/>
    </row>
    <row r="45" spans="1:14" x14ac:dyDescent="0.25">
      <c r="A45" s="1" t="s">
        <v>12</v>
      </c>
      <c r="B45" s="1" t="s">
        <v>15</v>
      </c>
      <c r="C45" s="1" t="s">
        <v>13661</v>
      </c>
      <c r="D45" s="16">
        <v>54.99</v>
      </c>
      <c r="E45" s="11"/>
      <c r="F45" s="11">
        <v>8</v>
      </c>
      <c r="G45" s="16">
        <v>20145.150000000001</v>
      </c>
      <c r="H45" s="16">
        <v>2518.1437500000002</v>
      </c>
      <c r="I45" s="12">
        <v>0.66258827573131684</v>
      </c>
      <c r="J45"/>
      <c r="K45"/>
      <c r="L45" s="12" t="str">
        <f t="shared" si="0"/>
        <v xml:space="preserve"> </v>
      </c>
      <c r="N45" s="2"/>
    </row>
    <row r="46" spans="1:14" x14ac:dyDescent="0.25">
      <c r="A46" s="1" t="s">
        <v>12</v>
      </c>
      <c r="B46" s="1" t="s">
        <v>15</v>
      </c>
      <c r="C46" s="1" t="s">
        <v>15242</v>
      </c>
      <c r="D46" s="16">
        <v>72.989999999999995</v>
      </c>
      <c r="E46" s="11"/>
      <c r="F46" s="11">
        <v>6</v>
      </c>
      <c r="G46" s="16">
        <v>14087.07</v>
      </c>
      <c r="H46" s="16">
        <v>2347.8449999999998</v>
      </c>
      <c r="I46" s="12">
        <v>0.6702613189282115</v>
      </c>
      <c r="J46"/>
      <c r="K46"/>
      <c r="L46" s="12" t="str">
        <f t="shared" si="0"/>
        <v xml:space="preserve"> </v>
      </c>
      <c r="N46" s="2"/>
    </row>
    <row r="47" spans="1:14" x14ac:dyDescent="0.25">
      <c r="A47" s="1" t="s">
        <v>12</v>
      </c>
      <c r="B47" s="1" t="s">
        <v>15</v>
      </c>
      <c r="C47" s="1" t="s">
        <v>6469</v>
      </c>
      <c r="D47" s="16">
        <v>69.989999999999995</v>
      </c>
      <c r="E47" s="11"/>
      <c r="F47" s="11">
        <v>38</v>
      </c>
      <c r="G47" s="16">
        <v>82487.14</v>
      </c>
      <c r="H47" s="16">
        <v>2170.7142105263156</v>
      </c>
      <c r="I47" s="12">
        <v>0.67735547714797528</v>
      </c>
      <c r="J47"/>
      <c r="K47"/>
      <c r="L47" s="12" t="str">
        <f t="shared" si="0"/>
        <v xml:space="preserve"> </v>
      </c>
      <c r="N47" s="2"/>
    </row>
    <row r="48" spans="1:14" x14ac:dyDescent="0.25">
      <c r="A48" s="1" t="s">
        <v>12</v>
      </c>
      <c r="B48" s="1" t="s">
        <v>15</v>
      </c>
      <c r="C48" s="1" t="s">
        <v>14876</v>
      </c>
      <c r="D48" s="16">
        <v>74.989999999999995</v>
      </c>
      <c r="E48" s="11"/>
      <c r="F48" s="11">
        <v>24</v>
      </c>
      <c r="G48" s="16">
        <v>49568.39</v>
      </c>
      <c r="H48" s="16">
        <v>2065.3495833333332</v>
      </c>
      <c r="I48" s="12">
        <v>0.68410529094301076</v>
      </c>
      <c r="J48"/>
      <c r="K48"/>
      <c r="L48" s="12" t="str">
        <f t="shared" si="0"/>
        <v xml:space="preserve"> </v>
      </c>
      <c r="N48" s="2"/>
    </row>
    <row r="49" spans="1:14" x14ac:dyDescent="0.25">
      <c r="A49" s="1" t="s">
        <v>12</v>
      </c>
      <c r="B49" s="1" t="s">
        <v>15</v>
      </c>
      <c r="C49" s="1" t="s">
        <v>16137</v>
      </c>
      <c r="D49" s="16">
        <v>89.99</v>
      </c>
      <c r="E49" s="11"/>
      <c r="F49" s="11">
        <v>8</v>
      </c>
      <c r="G49" s="16">
        <v>16468.169999999998</v>
      </c>
      <c r="H49" s="16">
        <v>2058.5212499999998</v>
      </c>
      <c r="I49" s="12">
        <v>0.69083278891369249</v>
      </c>
      <c r="J49"/>
      <c r="K49"/>
      <c r="L49" s="12" t="str">
        <f t="shared" si="0"/>
        <v xml:space="preserve"> </v>
      </c>
      <c r="N49" s="2"/>
    </row>
    <row r="50" spans="1:14" x14ac:dyDescent="0.25">
      <c r="A50" s="1" t="s">
        <v>12</v>
      </c>
      <c r="B50" s="1" t="s">
        <v>15</v>
      </c>
      <c r="C50" s="1" t="s">
        <v>14796</v>
      </c>
      <c r="D50" s="16">
        <v>74.989999999999995</v>
      </c>
      <c r="E50" s="11"/>
      <c r="F50" s="11">
        <v>121</v>
      </c>
      <c r="G50" s="16">
        <v>247631.41</v>
      </c>
      <c r="H50" s="16">
        <v>2046.5405785123967</v>
      </c>
      <c r="I50" s="12">
        <v>0.69752113259188386</v>
      </c>
      <c r="J50"/>
      <c r="K50"/>
      <c r="L50" s="12" t="str">
        <f t="shared" si="0"/>
        <v xml:space="preserve"> </v>
      </c>
      <c r="N50" s="2"/>
    </row>
    <row r="51" spans="1:14" x14ac:dyDescent="0.25">
      <c r="A51" s="1" t="s">
        <v>12</v>
      </c>
      <c r="B51" s="1" t="s">
        <v>15</v>
      </c>
      <c r="C51" s="1" t="s">
        <v>6556</v>
      </c>
      <c r="D51" s="16">
        <v>64.989999999999995</v>
      </c>
      <c r="E51" s="11"/>
      <c r="F51" s="11">
        <v>68</v>
      </c>
      <c r="G51" s="16">
        <v>131704.43</v>
      </c>
      <c r="H51" s="16">
        <v>1936.8298529411763</v>
      </c>
      <c r="I51" s="12">
        <v>0.70385092826691897</v>
      </c>
      <c r="J51"/>
      <c r="K51"/>
      <c r="L51" s="12" t="str">
        <f t="shared" si="0"/>
        <v xml:space="preserve"> </v>
      </c>
      <c r="N51" s="2"/>
    </row>
    <row r="52" spans="1:14" x14ac:dyDescent="0.25">
      <c r="A52" s="1" t="s">
        <v>12</v>
      </c>
      <c r="B52" s="1" t="s">
        <v>15</v>
      </c>
      <c r="C52" s="1" t="s">
        <v>14679</v>
      </c>
      <c r="D52" s="16">
        <v>99.99</v>
      </c>
      <c r="E52" s="11"/>
      <c r="F52" s="11">
        <v>78</v>
      </c>
      <c r="G52" s="16">
        <v>150484.95000000001</v>
      </c>
      <c r="H52" s="16">
        <v>1929.2942307692308</v>
      </c>
      <c r="I52" s="12">
        <v>0.71015609661159751</v>
      </c>
      <c r="J52"/>
      <c r="K52"/>
      <c r="L52" s="12" t="str">
        <f t="shared" si="0"/>
        <v xml:space="preserve"> </v>
      </c>
      <c r="N52" s="2"/>
    </row>
    <row r="53" spans="1:14" x14ac:dyDescent="0.25">
      <c r="A53" s="1" t="s">
        <v>12</v>
      </c>
      <c r="B53" s="1" t="s">
        <v>15</v>
      </c>
      <c r="C53" s="1" t="s">
        <v>9312</v>
      </c>
      <c r="D53" s="16">
        <v>57.99</v>
      </c>
      <c r="E53" s="11"/>
      <c r="F53" s="11">
        <v>98</v>
      </c>
      <c r="G53" s="16">
        <v>188828.93</v>
      </c>
      <c r="H53" s="16">
        <v>1926.8258163265305</v>
      </c>
      <c r="I53" s="12">
        <v>0.71645319787746697</v>
      </c>
      <c r="J53"/>
      <c r="K53"/>
      <c r="L53" s="12" t="str">
        <f t="shared" si="0"/>
        <v xml:space="preserve"> </v>
      </c>
    </row>
    <row r="54" spans="1:14" x14ac:dyDescent="0.25">
      <c r="A54" s="1" t="s">
        <v>12</v>
      </c>
      <c r="B54" s="1" t="s">
        <v>15</v>
      </c>
      <c r="C54" s="1" t="s">
        <v>13254</v>
      </c>
      <c r="D54" s="16">
        <v>61.99</v>
      </c>
      <c r="E54" s="11"/>
      <c r="F54" s="11">
        <v>6</v>
      </c>
      <c r="G54" s="16">
        <v>11344.17</v>
      </c>
      <c r="H54" s="16">
        <v>1890.6949999999999</v>
      </c>
      <c r="I54" s="12">
        <v>0.72263221923839704</v>
      </c>
      <c r="J54"/>
      <c r="K54"/>
      <c r="L54" s="12" t="str">
        <f t="shared" si="0"/>
        <v xml:space="preserve"> </v>
      </c>
    </row>
    <row r="55" spans="1:14" x14ac:dyDescent="0.25">
      <c r="A55" s="1" t="s">
        <v>12</v>
      </c>
      <c r="B55" s="1" t="s">
        <v>15</v>
      </c>
      <c r="C55" s="1" t="s">
        <v>6785</v>
      </c>
      <c r="D55" s="16">
        <v>53.99</v>
      </c>
      <c r="E55" s="11"/>
      <c r="F55" s="11">
        <v>4</v>
      </c>
      <c r="G55" s="16">
        <v>7450.62</v>
      </c>
      <c r="H55" s="16">
        <v>1862.655</v>
      </c>
      <c r="I55" s="12">
        <v>0.72871960246680934</v>
      </c>
      <c r="J55"/>
      <c r="K55"/>
      <c r="L55" s="12" t="str">
        <f t="shared" si="0"/>
        <v xml:space="preserve"> </v>
      </c>
    </row>
    <row r="56" spans="1:14" x14ac:dyDescent="0.25">
      <c r="A56" s="1" t="s">
        <v>12</v>
      </c>
      <c r="B56" s="1" t="s">
        <v>15</v>
      </c>
      <c r="C56" s="1" t="s">
        <v>5834</v>
      </c>
      <c r="D56" s="16">
        <v>67.989999999999995</v>
      </c>
      <c r="E56" s="11"/>
      <c r="F56" s="11">
        <v>69</v>
      </c>
      <c r="G56" s="16">
        <v>125572.13</v>
      </c>
      <c r="H56" s="16">
        <v>1819.8859420289855</v>
      </c>
      <c r="I56" s="12">
        <v>0.73466721120870226</v>
      </c>
      <c r="J56"/>
      <c r="K56"/>
      <c r="L56" s="12" t="str">
        <f t="shared" si="0"/>
        <v xml:space="preserve"> </v>
      </c>
    </row>
    <row r="57" spans="1:14" x14ac:dyDescent="0.25">
      <c r="A57" s="1" t="s">
        <v>12</v>
      </c>
      <c r="B57" s="1" t="s">
        <v>15</v>
      </c>
      <c r="C57" s="1" t="s">
        <v>14195</v>
      </c>
      <c r="D57" s="16">
        <v>69.989999999999995</v>
      </c>
      <c r="E57" s="11"/>
      <c r="F57" s="11">
        <v>64</v>
      </c>
      <c r="G57" s="16">
        <v>108064.56</v>
      </c>
      <c r="H57" s="16">
        <v>1688.50875</v>
      </c>
      <c r="I57" s="12">
        <v>0.74018546329820756</v>
      </c>
      <c r="J57"/>
      <c r="K57"/>
      <c r="L57" s="12" t="str">
        <f t="shared" si="0"/>
        <v xml:space="preserve"> </v>
      </c>
    </row>
    <row r="58" spans="1:14" x14ac:dyDescent="0.25">
      <c r="A58" s="1" t="s">
        <v>12</v>
      </c>
      <c r="B58" s="1" t="s">
        <v>15</v>
      </c>
      <c r="C58" s="1" t="s">
        <v>6402</v>
      </c>
      <c r="D58" s="16">
        <v>84.99</v>
      </c>
      <c r="E58" s="11"/>
      <c r="F58" s="11">
        <v>76</v>
      </c>
      <c r="G58" s="16">
        <v>126890.07</v>
      </c>
      <c r="H58" s="16">
        <v>1669.6061842105264</v>
      </c>
      <c r="I58" s="12">
        <v>0.74564193950223701</v>
      </c>
      <c r="J58"/>
      <c r="K58"/>
      <c r="L58" s="12" t="str">
        <f t="shared" si="0"/>
        <v xml:space="preserve"> </v>
      </c>
    </row>
    <row r="59" spans="1:14" x14ac:dyDescent="0.25">
      <c r="A59" s="1" t="s">
        <v>12</v>
      </c>
      <c r="B59" s="1" t="s">
        <v>15</v>
      </c>
      <c r="C59" s="1" t="s">
        <v>7960</v>
      </c>
      <c r="D59" s="16">
        <v>145.99</v>
      </c>
      <c r="E59" s="11"/>
      <c r="F59" s="11">
        <v>23</v>
      </c>
      <c r="G59" s="16">
        <v>37811.410000000003</v>
      </c>
      <c r="H59" s="16">
        <v>1643.9743478260871</v>
      </c>
      <c r="I59" s="12">
        <v>0.7510146477455224</v>
      </c>
      <c r="J59"/>
      <c r="K59"/>
      <c r="L59" s="12" t="str">
        <f t="shared" si="0"/>
        <v xml:space="preserve"> </v>
      </c>
    </row>
    <row r="60" spans="1:14" x14ac:dyDescent="0.25">
      <c r="A60" s="1" t="s">
        <v>12</v>
      </c>
      <c r="B60" s="1" t="s">
        <v>15</v>
      </c>
      <c r="C60" s="1" t="s">
        <v>16341</v>
      </c>
      <c r="D60" s="16">
        <v>54.99</v>
      </c>
      <c r="E60" s="11"/>
      <c r="F60" s="11">
        <v>4</v>
      </c>
      <c r="G60" s="16">
        <v>6378.84</v>
      </c>
      <c r="H60" s="16">
        <v>1594.71</v>
      </c>
      <c r="I60" s="12">
        <v>0.75622635410455363</v>
      </c>
      <c r="J60"/>
      <c r="K60"/>
      <c r="L60" s="12" t="str">
        <f t="shared" si="0"/>
        <v xml:space="preserve"> </v>
      </c>
    </row>
    <row r="61" spans="1:14" x14ac:dyDescent="0.25">
      <c r="A61" s="1" t="s">
        <v>12</v>
      </c>
      <c r="B61" s="1" t="s">
        <v>15</v>
      </c>
      <c r="C61" s="1" t="s">
        <v>16113</v>
      </c>
      <c r="D61" s="16">
        <v>99.99</v>
      </c>
      <c r="E61" s="11"/>
      <c r="F61" s="11">
        <v>7</v>
      </c>
      <c r="G61" s="16">
        <v>10998.9</v>
      </c>
      <c r="H61" s="16">
        <v>1571.2714285714285</v>
      </c>
      <c r="I61" s="12">
        <v>0.7613614603596407</v>
      </c>
      <c r="J61"/>
      <c r="K61"/>
      <c r="L61" s="12" t="str">
        <f t="shared" si="0"/>
        <v xml:space="preserve"> </v>
      </c>
    </row>
    <row r="62" spans="1:14" x14ac:dyDescent="0.25">
      <c r="A62" s="1" t="s">
        <v>12</v>
      </c>
      <c r="B62" s="1" t="s">
        <v>15</v>
      </c>
      <c r="C62" s="1" t="s">
        <v>11185</v>
      </c>
      <c r="D62" s="16">
        <v>59.99</v>
      </c>
      <c r="E62" s="11"/>
      <c r="F62" s="11">
        <v>86</v>
      </c>
      <c r="G62" s="16">
        <v>133759.22</v>
      </c>
      <c r="H62" s="16">
        <v>1555.3397674418604</v>
      </c>
      <c r="I62" s="12">
        <v>0.76644450000724484</v>
      </c>
      <c r="J62"/>
      <c r="K62"/>
      <c r="L62" s="12" t="str">
        <f t="shared" si="0"/>
        <v xml:space="preserve"> </v>
      </c>
    </row>
    <row r="63" spans="1:14" x14ac:dyDescent="0.25">
      <c r="A63" s="1" t="s">
        <v>12</v>
      </c>
      <c r="B63" s="1" t="s">
        <v>15</v>
      </c>
      <c r="C63" s="1" t="s">
        <v>15381</v>
      </c>
      <c r="D63" s="16">
        <v>79.989999999999995</v>
      </c>
      <c r="E63" s="11"/>
      <c r="F63" s="11">
        <v>16</v>
      </c>
      <c r="G63" s="16">
        <v>24866.86</v>
      </c>
      <c r="H63" s="16">
        <v>1554.17875</v>
      </c>
      <c r="I63" s="12">
        <v>0.77152374530855128</v>
      </c>
      <c r="J63"/>
      <c r="K63"/>
      <c r="L63" s="12" t="str">
        <f t="shared" si="0"/>
        <v xml:space="preserve"> </v>
      </c>
    </row>
    <row r="64" spans="1:14" x14ac:dyDescent="0.25">
      <c r="A64" s="1" t="s">
        <v>12</v>
      </c>
      <c r="B64" s="1" t="s">
        <v>15</v>
      </c>
      <c r="C64" s="1" t="s">
        <v>6473</v>
      </c>
      <c r="D64" s="16">
        <v>67.989999999999995</v>
      </c>
      <c r="E64" s="11"/>
      <c r="F64" s="11">
        <v>20</v>
      </c>
      <c r="G64" s="16">
        <v>29860.560000000001</v>
      </c>
      <c r="H64" s="16">
        <v>1493.028</v>
      </c>
      <c r="I64" s="12">
        <v>0.77640314251670295</v>
      </c>
      <c r="J64"/>
      <c r="K64"/>
      <c r="L64" s="12" t="str">
        <f t="shared" si="0"/>
        <v xml:space="preserve"> </v>
      </c>
    </row>
    <row r="65" spans="1:12" x14ac:dyDescent="0.25">
      <c r="A65" s="1" t="s">
        <v>12</v>
      </c>
      <c r="B65" s="1" t="s">
        <v>15</v>
      </c>
      <c r="C65" s="1" t="s">
        <v>9773</v>
      </c>
      <c r="D65" s="16">
        <v>69.989999999999995</v>
      </c>
      <c r="E65" s="11"/>
      <c r="F65" s="11">
        <v>37</v>
      </c>
      <c r="G65" s="16">
        <v>54892.03</v>
      </c>
      <c r="H65" s="16">
        <v>1483.5683783783784</v>
      </c>
      <c r="I65" s="12">
        <v>0.78125162453014263</v>
      </c>
      <c r="J65"/>
      <c r="K65"/>
      <c r="L65" s="12" t="str">
        <f t="shared" si="0"/>
        <v xml:space="preserve"> </v>
      </c>
    </row>
    <row r="66" spans="1:12" x14ac:dyDescent="0.25">
      <c r="A66" s="1" t="s">
        <v>12</v>
      </c>
      <c r="B66" s="1" t="s">
        <v>15</v>
      </c>
      <c r="C66" s="1" t="s">
        <v>9610</v>
      </c>
      <c r="D66" s="16">
        <v>49.99</v>
      </c>
      <c r="E66" s="11"/>
      <c r="F66" s="11">
        <v>96</v>
      </c>
      <c r="G66" s="16">
        <v>141569.75</v>
      </c>
      <c r="H66" s="16">
        <v>1474.6848958333333</v>
      </c>
      <c r="I66" s="12">
        <v>0.78607107424148948</v>
      </c>
      <c r="J66"/>
      <c r="K66"/>
      <c r="L66" s="12" t="str">
        <f t="shared" si="0"/>
        <v xml:space="preserve"> </v>
      </c>
    </row>
    <row r="67" spans="1:12" x14ac:dyDescent="0.25">
      <c r="A67" s="1" t="s">
        <v>12</v>
      </c>
      <c r="B67" s="1" t="s">
        <v>15</v>
      </c>
      <c r="C67" s="1" t="s">
        <v>15782</v>
      </c>
      <c r="D67" s="16">
        <v>89.99</v>
      </c>
      <c r="E67" s="11"/>
      <c r="F67" s="11">
        <v>12</v>
      </c>
      <c r="G67" s="16">
        <v>17458.060000000001</v>
      </c>
      <c r="H67" s="16">
        <v>1454.8383333333334</v>
      </c>
      <c r="I67" s="12">
        <v>0.79082566297122459</v>
      </c>
      <c r="J67"/>
      <c r="K67"/>
      <c r="L67" s="12" t="str">
        <f t="shared" si="0"/>
        <v xml:space="preserve"> </v>
      </c>
    </row>
    <row r="68" spans="1:12" x14ac:dyDescent="0.25">
      <c r="A68" s="1" t="s">
        <v>12</v>
      </c>
      <c r="B68" s="1" t="s">
        <v>15</v>
      </c>
      <c r="C68" s="1" t="s">
        <v>15068</v>
      </c>
      <c r="D68" s="16">
        <v>79.989999999999995</v>
      </c>
      <c r="E68" s="11"/>
      <c r="F68" s="11">
        <v>55</v>
      </c>
      <c r="G68" s="16">
        <v>77945.649999999994</v>
      </c>
      <c r="H68" s="16">
        <v>1417.1936363636362</v>
      </c>
      <c r="I68" s="12">
        <v>0.79545722424983645</v>
      </c>
      <c r="J68"/>
      <c r="K68"/>
      <c r="L68" s="12" t="str">
        <f t="shared" si="0"/>
        <v xml:space="preserve"> </v>
      </c>
    </row>
    <row r="69" spans="1:12" x14ac:dyDescent="0.25">
      <c r="A69" s="1" t="s">
        <v>12</v>
      </c>
      <c r="B69" s="1" t="s">
        <v>15</v>
      </c>
      <c r="C69" s="1" t="s">
        <v>14489</v>
      </c>
      <c r="D69" s="16">
        <v>99.99</v>
      </c>
      <c r="E69" s="11"/>
      <c r="F69" s="11">
        <v>3</v>
      </c>
      <c r="G69" s="16">
        <v>4199.58</v>
      </c>
      <c r="H69" s="16">
        <v>1399.86</v>
      </c>
      <c r="I69" s="12">
        <v>0.80003213709527754</v>
      </c>
      <c r="J69"/>
      <c r="K69"/>
      <c r="L69" s="12" t="str">
        <f t="shared" si="0"/>
        <v xml:space="preserve"> </v>
      </c>
    </row>
    <row r="70" spans="1:12" x14ac:dyDescent="0.25">
      <c r="A70" s="1" t="s">
        <v>12</v>
      </c>
      <c r="B70" s="1" t="s">
        <v>15</v>
      </c>
      <c r="C70" s="1" t="s">
        <v>5900</v>
      </c>
      <c r="D70" s="16">
        <v>61.99</v>
      </c>
      <c r="E70" s="11"/>
      <c r="F70" s="11">
        <v>99</v>
      </c>
      <c r="G70" s="16">
        <v>138124.20000000001</v>
      </c>
      <c r="H70" s="16">
        <v>1395.1939393939394</v>
      </c>
      <c r="I70" s="12">
        <v>0.80459180068679026</v>
      </c>
      <c r="J70"/>
      <c r="K70"/>
      <c r="L70" s="12" t="str">
        <f t="shared" si="0"/>
        <v xml:space="preserve"> </v>
      </c>
    </row>
    <row r="71" spans="1:12" x14ac:dyDescent="0.25">
      <c r="A71" s="1" t="s">
        <v>12</v>
      </c>
      <c r="B71" s="1" t="s">
        <v>15</v>
      </c>
      <c r="C71" s="1" t="s">
        <v>7026</v>
      </c>
      <c r="D71" s="16">
        <v>29.99</v>
      </c>
      <c r="E71" s="11"/>
      <c r="F71" s="11">
        <v>51</v>
      </c>
      <c r="G71" s="16">
        <v>70806.39</v>
      </c>
      <c r="H71" s="16">
        <v>1388.360588235294</v>
      </c>
      <c r="I71" s="12">
        <v>0.80912913205508563</v>
      </c>
      <c r="J71"/>
      <c r="K71"/>
      <c r="L71" s="12" t="str">
        <f t="shared" si="0"/>
        <v xml:space="preserve"> </v>
      </c>
    </row>
    <row r="72" spans="1:12" x14ac:dyDescent="0.25">
      <c r="A72" s="1" t="s">
        <v>12</v>
      </c>
      <c r="B72" s="1" t="s">
        <v>15</v>
      </c>
      <c r="C72" s="1" t="s">
        <v>5881</v>
      </c>
      <c r="D72" s="16">
        <v>79.989999999999995</v>
      </c>
      <c r="E72" s="11"/>
      <c r="F72" s="11">
        <v>93</v>
      </c>
      <c r="G72" s="16">
        <v>128972.65</v>
      </c>
      <c r="H72" s="16">
        <v>1386.802688172043</v>
      </c>
      <c r="I72" s="12">
        <v>0.81366137201637501</v>
      </c>
      <c r="J72"/>
      <c r="K72"/>
      <c r="L72" s="12" t="str">
        <f t="shared" si="0"/>
        <v xml:space="preserve"> </v>
      </c>
    </row>
    <row r="73" spans="1:12" x14ac:dyDescent="0.25">
      <c r="A73" s="1" t="s">
        <v>12</v>
      </c>
      <c r="B73" s="1" t="s">
        <v>15</v>
      </c>
      <c r="C73" s="1" t="s">
        <v>7431</v>
      </c>
      <c r="D73" s="16">
        <v>64.989999999999995</v>
      </c>
      <c r="E73" s="11"/>
      <c r="F73" s="11">
        <v>82</v>
      </c>
      <c r="G73" s="16">
        <v>108013.38</v>
      </c>
      <c r="H73" s="16">
        <v>1317.2363414634146</v>
      </c>
      <c r="I73" s="12">
        <v>0.81796626069027301</v>
      </c>
      <c r="J73"/>
      <c r="K73"/>
      <c r="L73" s="12" t="str">
        <f t="shared" ref="L73:L136" si="1">IF(I73&gt;$I$2,"X"," ")</f>
        <v xml:space="preserve"> </v>
      </c>
    </row>
    <row r="74" spans="1:12" x14ac:dyDescent="0.25">
      <c r="A74" s="1" t="s">
        <v>12</v>
      </c>
      <c r="B74" s="1" t="s">
        <v>15</v>
      </c>
      <c r="C74" s="1" t="s">
        <v>15967</v>
      </c>
      <c r="D74" s="16">
        <v>69.989999999999995</v>
      </c>
      <c r="E74" s="11"/>
      <c r="F74" s="11">
        <v>4</v>
      </c>
      <c r="G74" s="16">
        <v>5109.2700000000004</v>
      </c>
      <c r="H74" s="16">
        <v>1277.3175000000001</v>
      </c>
      <c r="I74" s="12">
        <v>0.82214068973207499</v>
      </c>
      <c r="J74"/>
      <c r="K74"/>
      <c r="L74" s="12" t="str">
        <f t="shared" si="1"/>
        <v xml:space="preserve"> </v>
      </c>
    </row>
    <row r="75" spans="1:12" x14ac:dyDescent="0.25">
      <c r="A75" s="1" t="s">
        <v>12</v>
      </c>
      <c r="B75" s="1" t="s">
        <v>15</v>
      </c>
      <c r="C75" s="1" t="s">
        <v>16225</v>
      </c>
      <c r="D75" s="16">
        <v>99.99</v>
      </c>
      <c r="E75" s="11"/>
      <c r="F75" s="11">
        <v>32</v>
      </c>
      <c r="G75" s="16">
        <v>40795.919999999998</v>
      </c>
      <c r="H75" s="16">
        <v>1274.8724999999999</v>
      </c>
      <c r="I75" s="12">
        <v>0.82630712821631602</v>
      </c>
      <c r="J75"/>
      <c r="K75"/>
      <c r="L75" s="12" t="str">
        <f t="shared" si="1"/>
        <v xml:space="preserve"> </v>
      </c>
    </row>
    <row r="76" spans="1:12" x14ac:dyDescent="0.25">
      <c r="A76" s="1" t="s">
        <v>12</v>
      </c>
      <c r="B76" s="1" t="s">
        <v>15</v>
      </c>
      <c r="C76" s="1" t="s">
        <v>15216</v>
      </c>
      <c r="D76" s="16">
        <v>69.989999999999995</v>
      </c>
      <c r="E76" s="11"/>
      <c r="F76" s="11">
        <v>21</v>
      </c>
      <c r="G76" s="16">
        <v>26246.25</v>
      </c>
      <c r="H76" s="16">
        <v>1249.8214285714287</v>
      </c>
      <c r="I76" s="12">
        <v>0.83039169675036884</v>
      </c>
      <c r="J76"/>
      <c r="K76"/>
      <c r="L76" s="12" t="str">
        <f t="shared" si="1"/>
        <v xml:space="preserve"> </v>
      </c>
    </row>
    <row r="77" spans="1:12" x14ac:dyDescent="0.25">
      <c r="A77" s="1" t="s">
        <v>12</v>
      </c>
      <c r="B77" s="1" t="s">
        <v>15</v>
      </c>
      <c r="C77" s="1" t="s">
        <v>6453</v>
      </c>
      <c r="D77" s="16">
        <v>56.99</v>
      </c>
      <c r="E77" s="11"/>
      <c r="F77" s="11">
        <v>79</v>
      </c>
      <c r="G77" s="16">
        <v>96882.58</v>
      </c>
      <c r="H77" s="16">
        <v>1226.3617721518988</v>
      </c>
      <c r="I77" s="12">
        <v>0.83439959627216076</v>
      </c>
      <c r="J77"/>
      <c r="K77"/>
      <c r="L77" s="12" t="str">
        <f t="shared" si="1"/>
        <v xml:space="preserve"> </v>
      </c>
    </row>
    <row r="78" spans="1:12" x14ac:dyDescent="0.25">
      <c r="A78" s="1" t="s">
        <v>12</v>
      </c>
      <c r="B78" s="1" t="s">
        <v>15</v>
      </c>
      <c r="C78" s="1" t="s">
        <v>14931</v>
      </c>
      <c r="D78" s="16">
        <v>54.99</v>
      </c>
      <c r="E78" s="11"/>
      <c r="F78" s="11">
        <v>21</v>
      </c>
      <c r="G78" s="16">
        <v>24558.39</v>
      </c>
      <c r="H78" s="16">
        <v>1169.4471428571428</v>
      </c>
      <c r="I78" s="12">
        <v>0.83822149185880634</v>
      </c>
      <c r="J78"/>
      <c r="K78"/>
      <c r="L78" s="12" t="str">
        <f t="shared" si="1"/>
        <v xml:space="preserve"> </v>
      </c>
    </row>
    <row r="79" spans="1:12" x14ac:dyDescent="0.25">
      <c r="A79" s="1" t="s">
        <v>12</v>
      </c>
      <c r="B79" s="1" t="s">
        <v>15</v>
      </c>
      <c r="C79" s="1" t="s">
        <v>14894</v>
      </c>
      <c r="D79" s="16">
        <v>74.989999999999995</v>
      </c>
      <c r="E79" s="11"/>
      <c r="F79" s="11">
        <v>80</v>
      </c>
      <c r="G79" s="16">
        <v>89838.02</v>
      </c>
      <c r="H79" s="16">
        <v>1122.97525</v>
      </c>
      <c r="I79" s="12">
        <v>0.84189151164388309</v>
      </c>
      <c r="J79"/>
      <c r="K79"/>
      <c r="L79" s="12" t="str">
        <f t="shared" si="1"/>
        <v xml:space="preserve"> </v>
      </c>
    </row>
    <row r="80" spans="1:12" x14ac:dyDescent="0.25">
      <c r="A80" s="1" t="s">
        <v>12</v>
      </c>
      <c r="B80" s="1" t="s">
        <v>15</v>
      </c>
      <c r="C80" s="1" t="s">
        <v>15025</v>
      </c>
      <c r="D80" s="16">
        <v>64.989999999999995</v>
      </c>
      <c r="E80" s="11"/>
      <c r="F80" s="11">
        <v>55</v>
      </c>
      <c r="G80" s="16">
        <v>60830.64</v>
      </c>
      <c r="H80" s="16">
        <v>1106.0116363636364</v>
      </c>
      <c r="I80" s="12">
        <v>0.84550609227509432</v>
      </c>
      <c r="J80"/>
      <c r="K80"/>
      <c r="L80" s="12" t="str">
        <f t="shared" si="1"/>
        <v xml:space="preserve"> </v>
      </c>
    </row>
    <row r="81" spans="1:12" x14ac:dyDescent="0.25">
      <c r="A81" s="1" t="s">
        <v>12</v>
      </c>
      <c r="B81" s="1" t="s">
        <v>15</v>
      </c>
      <c r="C81" s="1" t="s">
        <v>5541</v>
      </c>
      <c r="D81" s="16">
        <v>59.99</v>
      </c>
      <c r="E81" s="11"/>
      <c r="F81" s="11">
        <v>122</v>
      </c>
      <c r="G81" s="16">
        <v>132517.91</v>
      </c>
      <c r="H81" s="16">
        <v>1086.2123770491803</v>
      </c>
      <c r="I81" s="12">
        <v>0.84905596651726101</v>
      </c>
      <c r="J81"/>
      <c r="K81"/>
      <c r="L81" s="12" t="str">
        <f t="shared" si="1"/>
        <v xml:space="preserve"> </v>
      </c>
    </row>
    <row r="82" spans="1:12" x14ac:dyDescent="0.25">
      <c r="A82" s="1" t="s">
        <v>12</v>
      </c>
      <c r="B82" s="1" t="s">
        <v>15</v>
      </c>
      <c r="C82" s="1" t="s">
        <v>6372</v>
      </c>
      <c r="D82" s="16">
        <v>59.99</v>
      </c>
      <c r="E82" s="11"/>
      <c r="F82" s="11">
        <v>134</v>
      </c>
      <c r="G82" s="16">
        <v>142392.76</v>
      </c>
      <c r="H82" s="16">
        <v>1062.632537313433</v>
      </c>
      <c r="I82" s="12">
        <v>0.85252877897346313</v>
      </c>
      <c r="J82"/>
      <c r="K82"/>
      <c r="L82" s="12" t="str">
        <f t="shared" si="1"/>
        <v xml:space="preserve"> </v>
      </c>
    </row>
    <row r="83" spans="1:12" x14ac:dyDescent="0.25">
      <c r="A83" s="1" t="s">
        <v>12</v>
      </c>
      <c r="B83" s="1" t="s">
        <v>15</v>
      </c>
      <c r="C83" s="1" t="s">
        <v>14514</v>
      </c>
      <c r="D83" s="16">
        <v>54.99</v>
      </c>
      <c r="E83" s="11"/>
      <c r="F83" s="11">
        <v>17</v>
      </c>
      <c r="G83" s="16">
        <v>17926.740000000002</v>
      </c>
      <c r="H83" s="16">
        <v>1054.5141176470588</v>
      </c>
      <c r="I83" s="12">
        <v>0.85597505944616936</v>
      </c>
      <c r="J83"/>
      <c r="K83"/>
      <c r="L83" s="12" t="str">
        <f t="shared" si="1"/>
        <v xml:space="preserve"> </v>
      </c>
    </row>
    <row r="84" spans="1:12" x14ac:dyDescent="0.25">
      <c r="A84" s="1" t="s">
        <v>12</v>
      </c>
      <c r="B84" s="1" t="s">
        <v>15</v>
      </c>
      <c r="C84" s="1" t="s">
        <v>13881</v>
      </c>
      <c r="D84" s="16">
        <v>74.989999999999995</v>
      </c>
      <c r="E84" s="11"/>
      <c r="F84" s="11">
        <v>53</v>
      </c>
      <c r="G84" s="16">
        <v>55342.62</v>
      </c>
      <c r="H84" s="16">
        <v>1044.2003773584906</v>
      </c>
      <c r="I84" s="12">
        <v>0.85938763336041213</v>
      </c>
      <c r="J84"/>
      <c r="K84"/>
      <c r="L84" s="12" t="str">
        <f t="shared" si="1"/>
        <v xml:space="preserve"> </v>
      </c>
    </row>
    <row r="85" spans="1:12" x14ac:dyDescent="0.25">
      <c r="A85" s="1" t="s">
        <v>12</v>
      </c>
      <c r="B85" s="1" t="s">
        <v>15</v>
      </c>
      <c r="C85" s="1" t="s">
        <v>16235</v>
      </c>
      <c r="D85" s="16">
        <v>99.99</v>
      </c>
      <c r="E85" s="11"/>
      <c r="F85" s="11">
        <v>33</v>
      </c>
      <c r="G85" s="16">
        <v>33796.620000000003</v>
      </c>
      <c r="H85" s="16">
        <v>1024.1400000000001</v>
      </c>
      <c r="I85" s="12">
        <v>0.8627346475200639</v>
      </c>
      <c r="J85"/>
      <c r="K85"/>
      <c r="L85" s="12" t="str">
        <f t="shared" si="1"/>
        <v xml:space="preserve"> </v>
      </c>
    </row>
    <row r="86" spans="1:12" x14ac:dyDescent="0.25">
      <c r="A86" s="1" t="s">
        <v>12</v>
      </c>
      <c r="B86" s="1" t="s">
        <v>15</v>
      </c>
      <c r="C86" s="1" t="s">
        <v>14964</v>
      </c>
      <c r="D86" s="16">
        <v>99.99</v>
      </c>
      <c r="E86" s="11"/>
      <c r="F86" s="11">
        <v>17</v>
      </c>
      <c r="G86" s="16">
        <v>17098.29</v>
      </c>
      <c r="H86" s="16">
        <v>1005.7817647058824</v>
      </c>
      <c r="I86" s="12">
        <v>0.86602166473254483</v>
      </c>
      <c r="J86"/>
      <c r="K86"/>
      <c r="L86" s="12" t="str">
        <f t="shared" si="1"/>
        <v xml:space="preserve"> </v>
      </c>
    </row>
    <row r="87" spans="1:12" x14ac:dyDescent="0.25">
      <c r="A87" s="1" t="s">
        <v>12</v>
      </c>
      <c r="B87" s="1" t="s">
        <v>15</v>
      </c>
      <c r="C87" s="1" t="s">
        <v>11350</v>
      </c>
      <c r="D87" s="16">
        <v>67.989999999999995</v>
      </c>
      <c r="E87" s="11"/>
      <c r="F87" s="11">
        <v>55</v>
      </c>
      <c r="G87" s="16">
        <v>53995</v>
      </c>
      <c r="H87" s="16">
        <v>981.72727272727275</v>
      </c>
      <c r="I87" s="12">
        <v>0.86923006893776544</v>
      </c>
      <c r="J87"/>
      <c r="K87"/>
      <c r="L87" s="12" t="str">
        <f t="shared" si="1"/>
        <v xml:space="preserve"> </v>
      </c>
    </row>
    <row r="88" spans="1:12" x14ac:dyDescent="0.25">
      <c r="A88" s="1" t="s">
        <v>12</v>
      </c>
      <c r="B88" s="1" t="s">
        <v>15</v>
      </c>
      <c r="C88" s="1" t="s">
        <v>14962</v>
      </c>
      <c r="D88" s="16">
        <v>79.989999999999995</v>
      </c>
      <c r="E88" s="11"/>
      <c r="F88" s="11">
        <v>20</v>
      </c>
      <c r="G88" s="16">
        <v>19357.580000000002</v>
      </c>
      <c r="H88" s="16">
        <v>967.87900000000013</v>
      </c>
      <c r="I88" s="12">
        <v>0.87239321530235392</v>
      </c>
      <c r="J88"/>
      <c r="K88"/>
      <c r="L88" s="12" t="str">
        <f t="shared" si="1"/>
        <v xml:space="preserve"> </v>
      </c>
    </row>
    <row r="89" spans="1:12" x14ac:dyDescent="0.25">
      <c r="A89" s="1" t="s">
        <v>12</v>
      </c>
      <c r="B89" s="1" t="s">
        <v>15</v>
      </c>
      <c r="C89" s="1" t="s">
        <v>10942</v>
      </c>
      <c r="D89" s="16">
        <v>59.99</v>
      </c>
      <c r="E89" s="11"/>
      <c r="F89" s="11">
        <v>73</v>
      </c>
      <c r="G89" s="16">
        <v>69828.36</v>
      </c>
      <c r="H89" s="16">
        <v>956.55287671232873</v>
      </c>
      <c r="I89" s="12">
        <v>0.87551934651762897</v>
      </c>
      <c r="J89"/>
      <c r="K89"/>
      <c r="L89" s="12" t="str">
        <f t="shared" si="1"/>
        <v xml:space="preserve"> </v>
      </c>
    </row>
    <row r="90" spans="1:12" x14ac:dyDescent="0.25">
      <c r="A90" s="1" t="s">
        <v>12</v>
      </c>
      <c r="B90" s="1" t="s">
        <v>15</v>
      </c>
      <c r="C90" s="1" t="s">
        <v>13090</v>
      </c>
      <c r="D90" s="16">
        <v>69.989999999999995</v>
      </c>
      <c r="E90" s="11"/>
      <c r="F90" s="11">
        <v>6</v>
      </c>
      <c r="G90" s="16">
        <v>5599.2</v>
      </c>
      <c r="H90" s="16">
        <v>933.19999999999993</v>
      </c>
      <c r="I90" s="12">
        <v>0.87856915768972177</v>
      </c>
      <c r="J90"/>
      <c r="K90"/>
      <c r="L90" s="12" t="str">
        <f t="shared" si="1"/>
        <v xml:space="preserve"> </v>
      </c>
    </row>
    <row r="91" spans="1:12" x14ac:dyDescent="0.25">
      <c r="A91" s="1" t="s">
        <v>12</v>
      </c>
      <c r="B91" s="1" t="s">
        <v>15</v>
      </c>
      <c r="C91" s="1" t="s">
        <v>15371</v>
      </c>
      <c r="D91" s="16">
        <v>59.99</v>
      </c>
      <c r="E91" s="11"/>
      <c r="F91" s="11">
        <v>24</v>
      </c>
      <c r="G91" s="16">
        <v>22016.33</v>
      </c>
      <c r="H91" s="16">
        <v>917.34708333333344</v>
      </c>
      <c r="I91" s="12">
        <v>0.88156715960081988</v>
      </c>
      <c r="J91"/>
      <c r="K91"/>
      <c r="L91" s="12" t="str">
        <f t="shared" si="1"/>
        <v xml:space="preserve"> </v>
      </c>
    </row>
    <row r="92" spans="1:12" x14ac:dyDescent="0.25">
      <c r="A92" s="1" t="s">
        <v>12</v>
      </c>
      <c r="B92" s="1" t="s">
        <v>15</v>
      </c>
      <c r="C92" s="1" t="s">
        <v>5862</v>
      </c>
      <c r="D92" s="16">
        <v>59.99</v>
      </c>
      <c r="E92" s="11"/>
      <c r="F92" s="11">
        <v>65</v>
      </c>
      <c r="G92" s="16">
        <v>58970.17</v>
      </c>
      <c r="H92" s="16">
        <v>907.23338461538458</v>
      </c>
      <c r="I92" s="12">
        <v>0.88453210871365262</v>
      </c>
      <c r="J92"/>
      <c r="K92"/>
      <c r="L92" s="12" t="str">
        <f t="shared" si="1"/>
        <v xml:space="preserve"> </v>
      </c>
    </row>
    <row r="93" spans="1:12" x14ac:dyDescent="0.25">
      <c r="A93" s="1" t="s">
        <v>12</v>
      </c>
      <c r="B93" s="1" t="s">
        <v>15</v>
      </c>
      <c r="C93" s="1" t="s">
        <v>5489</v>
      </c>
      <c r="D93" s="16">
        <v>51.99</v>
      </c>
      <c r="E93" s="11"/>
      <c r="F93" s="11">
        <v>149</v>
      </c>
      <c r="G93" s="16">
        <v>134933.87</v>
      </c>
      <c r="H93" s="16">
        <v>905.59644295302007</v>
      </c>
      <c r="I93" s="12">
        <v>0.88749170810191413</v>
      </c>
      <c r="J93"/>
      <c r="K93"/>
      <c r="L93" s="12" t="str">
        <f t="shared" si="1"/>
        <v xml:space="preserve"> </v>
      </c>
    </row>
    <row r="94" spans="1:12" x14ac:dyDescent="0.25">
      <c r="A94" s="1" t="s">
        <v>12</v>
      </c>
      <c r="B94" s="1" t="s">
        <v>15</v>
      </c>
      <c r="C94" s="1" t="s">
        <v>9004</v>
      </c>
      <c r="D94" s="16">
        <v>57.99</v>
      </c>
      <c r="E94" s="11"/>
      <c r="F94" s="11">
        <v>74</v>
      </c>
      <c r="G94" s="16">
        <v>66313.78</v>
      </c>
      <c r="H94" s="16">
        <v>896.1321621621621</v>
      </c>
      <c r="I94" s="12">
        <v>0.89042037706873123</v>
      </c>
      <c r="J94"/>
      <c r="K94"/>
      <c r="L94" s="12" t="str">
        <f t="shared" si="1"/>
        <v xml:space="preserve"> </v>
      </c>
    </row>
    <row r="95" spans="1:12" x14ac:dyDescent="0.25">
      <c r="A95" s="1" t="s">
        <v>12</v>
      </c>
      <c r="B95" s="1" t="s">
        <v>15</v>
      </c>
      <c r="C95" s="1" t="s">
        <v>12973</v>
      </c>
      <c r="D95" s="16">
        <v>29.99</v>
      </c>
      <c r="E95" s="11"/>
      <c r="F95" s="11">
        <v>67</v>
      </c>
      <c r="G95" s="16">
        <v>59860.04</v>
      </c>
      <c r="H95" s="16">
        <v>893.43343283582089</v>
      </c>
      <c r="I95" s="12">
        <v>0.89334022625966969</v>
      </c>
      <c r="J95"/>
      <c r="K95"/>
      <c r="L95" s="12" t="str">
        <f t="shared" si="1"/>
        <v xml:space="preserve"> </v>
      </c>
    </row>
    <row r="96" spans="1:12" x14ac:dyDescent="0.25">
      <c r="A96" s="1" t="s">
        <v>12</v>
      </c>
      <c r="B96" s="1" t="s">
        <v>15</v>
      </c>
      <c r="C96" s="1" t="s">
        <v>14319</v>
      </c>
      <c r="D96" s="16">
        <v>89.99</v>
      </c>
      <c r="E96" s="11"/>
      <c r="F96" s="11">
        <v>64</v>
      </c>
      <c r="G96" s="16">
        <v>53364.07</v>
      </c>
      <c r="H96" s="16">
        <v>833.81359375</v>
      </c>
      <c r="I96" s="12">
        <v>0.89606523056063581</v>
      </c>
      <c r="J96"/>
      <c r="K96"/>
      <c r="L96" s="12" t="str">
        <f t="shared" si="1"/>
        <v xml:space="preserve"> </v>
      </c>
    </row>
    <row r="97" spans="1:12" x14ac:dyDescent="0.25">
      <c r="A97" s="1" t="s">
        <v>12</v>
      </c>
      <c r="B97" s="1" t="s">
        <v>15</v>
      </c>
      <c r="C97" s="1" t="s">
        <v>6343</v>
      </c>
      <c r="D97" s="16">
        <v>56.99</v>
      </c>
      <c r="E97" s="11"/>
      <c r="F97" s="11">
        <v>27</v>
      </c>
      <c r="G97" s="16">
        <v>22325.040000000001</v>
      </c>
      <c r="H97" s="16">
        <v>826.85333333333335</v>
      </c>
      <c r="I97" s="12">
        <v>0.89876748788348415</v>
      </c>
      <c r="J97"/>
      <c r="K97"/>
      <c r="L97" s="12" t="str">
        <f t="shared" si="1"/>
        <v xml:space="preserve"> </v>
      </c>
    </row>
    <row r="98" spans="1:12" x14ac:dyDescent="0.25">
      <c r="A98" s="1" t="s">
        <v>12</v>
      </c>
      <c r="B98" s="1" t="s">
        <v>15</v>
      </c>
      <c r="C98" s="1" t="s">
        <v>14970</v>
      </c>
      <c r="D98" s="16">
        <v>59.99</v>
      </c>
      <c r="E98" s="11"/>
      <c r="F98" s="11">
        <v>89</v>
      </c>
      <c r="G98" s="16">
        <v>73258.59</v>
      </c>
      <c r="H98" s="16">
        <v>823.13022471910108</v>
      </c>
      <c r="I98" s="12">
        <v>0.90145757763427237</v>
      </c>
      <c r="J98"/>
      <c r="K98"/>
      <c r="L98" s="12" t="str">
        <f t="shared" si="1"/>
        <v xml:space="preserve"> </v>
      </c>
    </row>
    <row r="99" spans="1:12" x14ac:dyDescent="0.25">
      <c r="A99" s="1" t="s">
        <v>12</v>
      </c>
      <c r="B99" s="1" t="s">
        <v>15</v>
      </c>
      <c r="C99" s="1" t="s">
        <v>6342</v>
      </c>
      <c r="D99" s="16">
        <v>89.99</v>
      </c>
      <c r="E99" s="11"/>
      <c r="F99" s="11">
        <v>46</v>
      </c>
      <c r="G99" s="16">
        <v>36610.89</v>
      </c>
      <c r="H99" s="16">
        <v>795.88891304347828</v>
      </c>
      <c r="I99" s="12">
        <v>0.90405863946318876</v>
      </c>
      <c r="J99"/>
      <c r="K99"/>
      <c r="L99" s="12" t="str">
        <f t="shared" si="1"/>
        <v xml:space="preserve"> </v>
      </c>
    </row>
    <row r="100" spans="1:12" x14ac:dyDescent="0.25">
      <c r="A100" s="1" t="s">
        <v>12</v>
      </c>
      <c r="B100" s="1" t="s">
        <v>15</v>
      </c>
      <c r="C100" s="1" t="s">
        <v>5682</v>
      </c>
      <c r="D100" s="16">
        <v>59.99</v>
      </c>
      <c r="E100" s="11"/>
      <c r="F100" s="11">
        <v>103</v>
      </c>
      <c r="G100" s="16">
        <v>79473.95</v>
      </c>
      <c r="H100" s="16">
        <v>771.59174757281551</v>
      </c>
      <c r="I100" s="12">
        <v>0.90658029519833894</v>
      </c>
      <c r="J100"/>
      <c r="K100"/>
      <c r="L100" s="12" t="str">
        <f t="shared" si="1"/>
        <v xml:space="preserve"> </v>
      </c>
    </row>
    <row r="101" spans="1:12" x14ac:dyDescent="0.25">
      <c r="A101" s="1" t="s">
        <v>12</v>
      </c>
      <c r="B101" s="1" t="s">
        <v>15</v>
      </c>
      <c r="C101" s="1" t="s">
        <v>15391</v>
      </c>
      <c r="D101" s="16">
        <v>74.989999999999995</v>
      </c>
      <c r="E101" s="11"/>
      <c r="F101" s="11">
        <v>13</v>
      </c>
      <c r="G101" s="16">
        <v>9973.67</v>
      </c>
      <c r="H101" s="16">
        <v>767.20538461538467</v>
      </c>
      <c r="I101" s="12">
        <v>0.90908761576551611</v>
      </c>
      <c r="J101"/>
      <c r="K101"/>
      <c r="L101" s="12" t="str">
        <f t="shared" si="1"/>
        <v xml:space="preserve"> </v>
      </c>
    </row>
    <row r="102" spans="1:12" x14ac:dyDescent="0.25">
      <c r="A102" s="1" t="s">
        <v>12</v>
      </c>
      <c r="B102" s="1" t="s">
        <v>15</v>
      </c>
      <c r="C102" s="1" t="s">
        <v>11557</v>
      </c>
      <c r="D102" s="16">
        <v>69.989999999999995</v>
      </c>
      <c r="E102" s="11"/>
      <c r="F102" s="11">
        <v>78</v>
      </c>
      <c r="G102" s="16">
        <v>58602.48</v>
      </c>
      <c r="H102" s="16">
        <v>751.31384615384616</v>
      </c>
      <c r="I102" s="12">
        <v>0.91154300085097251</v>
      </c>
      <c r="J102"/>
      <c r="K102"/>
      <c r="L102" s="12" t="str">
        <f t="shared" si="1"/>
        <v xml:space="preserve"> </v>
      </c>
    </row>
    <row r="103" spans="1:12" x14ac:dyDescent="0.25">
      <c r="A103" s="1" t="s">
        <v>12</v>
      </c>
      <c r="B103" s="1" t="s">
        <v>15</v>
      </c>
      <c r="C103" s="1" t="s">
        <v>5960</v>
      </c>
      <c r="D103" s="16">
        <v>56.99</v>
      </c>
      <c r="E103" s="11"/>
      <c r="F103" s="11">
        <v>97</v>
      </c>
      <c r="G103" s="16">
        <v>72854.09</v>
      </c>
      <c r="H103" s="16">
        <v>751.0730927835051</v>
      </c>
      <c r="I103" s="12">
        <v>0.91399759912511458</v>
      </c>
      <c r="J103"/>
      <c r="K103"/>
      <c r="L103" s="12" t="str">
        <f t="shared" si="1"/>
        <v xml:space="preserve"> </v>
      </c>
    </row>
    <row r="104" spans="1:12" x14ac:dyDescent="0.25">
      <c r="A104" s="1" t="s">
        <v>12</v>
      </c>
      <c r="B104" s="1" t="s">
        <v>15</v>
      </c>
      <c r="C104" s="1" t="s">
        <v>8948</v>
      </c>
      <c r="D104" s="16">
        <v>79.989999999999995</v>
      </c>
      <c r="E104" s="11"/>
      <c r="F104" s="11">
        <v>95</v>
      </c>
      <c r="G104" s="16">
        <v>70709.62</v>
      </c>
      <c r="H104" s="16">
        <v>744.31178947368414</v>
      </c>
      <c r="I104" s="12">
        <v>0.91643010063717767</v>
      </c>
      <c r="J104"/>
      <c r="K104"/>
      <c r="L104" s="12" t="str">
        <f t="shared" si="1"/>
        <v xml:space="preserve"> </v>
      </c>
    </row>
    <row r="105" spans="1:12" x14ac:dyDescent="0.25">
      <c r="A105" s="1" t="s">
        <v>12</v>
      </c>
      <c r="B105" s="1" t="s">
        <v>15</v>
      </c>
      <c r="C105" s="1" t="s">
        <v>6756</v>
      </c>
      <c r="D105" s="16">
        <v>79.989999999999995</v>
      </c>
      <c r="E105" s="11"/>
      <c r="F105" s="11">
        <v>15</v>
      </c>
      <c r="G105" s="16">
        <v>11038.62</v>
      </c>
      <c r="H105" s="16">
        <v>735.90800000000002</v>
      </c>
      <c r="I105" s="12">
        <v>0.91883513754248447</v>
      </c>
      <c r="J105"/>
      <c r="K105"/>
      <c r="L105" s="12" t="str">
        <f t="shared" si="1"/>
        <v xml:space="preserve"> </v>
      </c>
    </row>
    <row r="106" spans="1:12" x14ac:dyDescent="0.25">
      <c r="A106" s="1" t="s">
        <v>12</v>
      </c>
      <c r="B106" s="1" t="s">
        <v>15</v>
      </c>
      <c r="C106" s="1" t="s">
        <v>14878</v>
      </c>
      <c r="D106" s="16">
        <v>79.989999999999995</v>
      </c>
      <c r="E106" s="11"/>
      <c r="F106" s="11">
        <v>44</v>
      </c>
      <c r="G106" s="16">
        <v>31371.02</v>
      </c>
      <c r="H106" s="16">
        <v>712.97772727272729</v>
      </c>
      <c r="I106" s="12">
        <v>0.92116523552586393</v>
      </c>
      <c r="J106"/>
      <c r="K106"/>
      <c r="L106" s="12" t="str">
        <f t="shared" si="1"/>
        <v xml:space="preserve"> </v>
      </c>
    </row>
    <row r="107" spans="1:12" x14ac:dyDescent="0.25">
      <c r="A107" s="1" t="s">
        <v>12</v>
      </c>
      <c r="B107" s="1" t="s">
        <v>15</v>
      </c>
      <c r="C107" s="1" t="s">
        <v>14734</v>
      </c>
      <c r="D107" s="16">
        <v>54.99</v>
      </c>
      <c r="E107" s="11"/>
      <c r="F107" s="11">
        <v>60</v>
      </c>
      <c r="G107" s="16">
        <v>42617.25</v>
      </c>
      <c r="H107" s="16">
        <v>710.28750000000002</v>
      </c>
      <c r="I107" s="12">
        <v>0.92348654151911047</v>
      </c>
      <c r="J107"/>
      <c r="K107"/>
      <c r="L107" s="12" t="str">
        <f t="shared" si="1"/>
        <v xml:space="preserve"> </v>
      </c>
    </row>
    <row r="108" spans="1:12" x14ac:dyDescent="0.25">
      <c r="A108" s="1" t="s">
        <v>12</v>
      </c>
      <c r="B108" s="1" t="s">
        <v>15</v>
      </c>
      <c r="C108" s="1" t="s">
        <v>16229</v>
      </c>
      <c r="D108" s="16">
        <v>89.99</v>
      </c>
      <c r="E108" s="11"/>
      <c r="F108" s="11">
        <v>6</v>
      </c>
      <c r="G108" s="16">
        <v>4229.53</v>
      </c>
      <c r="H108" s="16">
        <v>704.92166666666662</v>
      </c>
      <c r="I108" s="12">
        <v>0.92579031131599254</v>
      </c>
      <c r="J108"/>
      <c r="K108"/>
      <c r="L108" s="12" t="str">
        <f t="shared" si="1"/>
        <v xml:space="preserve"> </v>
      </c>
    </row>
    <row r="109" spans="1:12" x14ac:dyDescent="0.25">
      <c r="A109" s="1" t="s">
        <v>12</v>
      </c>
      <c r="B109" s="1" t="s">
        <v>15</v>
      </c>
      <c r="C109" s="1" t="s">
        <v>11786</v>
      </c>
      <c r="D109" s="16">
        <v>59.99</v>
      </c>
      <c r="E109" s="11"/>
      <c r="F109" s="11">
        <v>107</v>
      </c>
      <c r="G109" s="16">
        <v>75327.98</v>
      </c>
      <c r="H109" s="16">
        <v>703.99981308411213</v>
      </c>
      <c r="I109" s="12">
        <v>0.92809106838317534</v>
      </c>
      <c r="J109"/>
      <c r="K109"/>
      <c r="L109" s="12" t="str">
        <f t="shared" si="1"/>
        <v xml:space="preserve"> </v>
      </c>
    </row>
    <row r="110" spans="1:12" x14ac:dyDescent="0.25">
      <c r="A110" s="1" t="s">
        <v>12</v>
      </c>
      <c r="B110" s="1" t="s">
        <v>15</v>
      </c>
      <c r="C110" s="1" t="s">
        <v>6921</v>
      </c>
      <c r="D110" s="16">
        <v>25.99</v>
      </c>
      <c r="E110" s="11"/>
      <c r="F110" s="11">
        <v>75</v>
      </c>
      <c r="G110" s="16">
        <v>52447.82</v>
      </c>
      <c r="H110" s="16">
        <v>699.30426666666665</v>
      </c>
      <c r="I110" s="12">
        <v>0.9303764798332097</v>
      </c>
      <c r="J110"/>
      <c r="K110"/>
      <c r="L110" s="12" t="str">
        <f t="shared" si="1"/>
        <v xml:space="preserve"> </v>
      </c>
    </row>
    <row r="111" spans="1:12" x14ac:dyDescent="0.25">
      <c r="A111" s="1" t="s">
        <v>12</v>
      </c>
      <c r="B111" s="1" t="s">
        <v>15</v>
      </c>
      <c r="C111" s="1" t="s">
        <v>16237</v>
      </c>
      <c r="D111" s="16">
        <v>53.99</v>
      </c>
      <c r="E111" s="11"/>
      <c r="F111" s="11">
        <v>52</v>
      </c>
      <c r="G111" s="16">
        <v>35741.379999999997</v>
      </c>
      <c r="H111" s="16">
        <v>687.33423076923077</v>
      </c>
      <c r="I111" s="12">
        <v>0.93262277174915675</v>
      </c>
      <c r="J111"/>
      <c r="K111"/>
      <c r="L111" s="12" t="str">
        <f t="shared" si="1"/>
        <v xml:space="preserve"> </v>
      </c>
    </row>
    <row r="112" spans="1:12" x14ac:dyDescent="0.25">
      <c r="A112" s="1" t="s">
        <v>12</v>
      </c>
      <c r="B112" s="1" t="s">
        <v>15</v>
      </c>
      <c r="C112" s="1" t="s">
        <v>15325</v>
      </c>
      <c r="D112" s="16">
        <v>99.99</v>
      </c>
      <c r="E112" s="11"/>
      <c r="F112" s="11">
        <v>13</v>
      </c>
      <c r="G112" s="16">
        <v>8699.1299999999992</v>
      </c>
      <c r="H112" s="16">
        <v>669.16384615384607</v>
      </c>
      <c r="I112" s="12">
        <v>0.93480968063681269</v>
      </c>
      <c r="J112"/>
      <c r="K112"/>
      <c r="L112" s="12" t="str">
        <f t="shared" si="1"/>
        <v xml:space="preserve"> </v>
      </c>
    </row>
    <row r="113" spans="1:12" x14ac:dyDescent="0.25">
      <c r="A113" s="1" t="s">
        <v>12</v>
      </c>
      <c r="B113" s="1" t="s">
        <v>15</v>
      </c>
      <c r="C113" s="1" t="s">
        <v>9840</v>
      </c>
      <c r="D113" s="16">
        <v>85.99</v>
      </c>
      <c r="E113" s="11"/>
      <c r="F113" s="11">
        <v>31</v>
      </c>
      <c r="G113" s="16">
        <v>20293.64</v>
      </c>
      <c r="H113" s="16">
        <v>654.63354838709677</v>
      </c>
      <c r="I113" s="12">
        <v>0.93694910274300391</v>
      </c>
      <c r="J113"/>
      <c r="K113"/>
      <c r="L113" s="12" t="str">
        <f t="shared" si="1"/>
        <v xml:space="preserve"> </v>
      </c>
    </row>
    <row r="114" spans="1:12" x14ac:dyDescent="0.25">
      <c r="A114" s="1" t="s">
        <v>12</v>
      </c>
      <c r="B114" s="1" t="s">
        <v>15</v>
      </c>
      <c r="C114" s="1" t="s">
        <v>12736</v>
      </c>
      <c r="D114" s="16">
        <v>99.99</v>
      </c>
      <c r="E114" s="11"/>
      <c r="F114" s="11">
        <v>36</v>
      </c>
      <c r="G114" s="16">
        <v>23507.47</v>
      </c>
      <c r="H114" s="16">
        <v>652.98527777777781</v>
      </c>
      <c r="I114" s="12">
        <v>0.93908313810024646</v>
      </c>
      <c r="J114"/>
      <c r="K114"/>
      <c r="L114" s="12" t="str">
        <f t="shared" si="1"/>
        <v xml:space="preserve"> </v>
      </c>
    </row>
    <row r="115" spans="1:12" x14ac:dyDescent="0.25">
      <c r="A115" s="1" t="s">
        <v>12</v>
      </c>
      <c r="B115" s="1" t="s">
        <v>15</v>
      </c>
      <c r="C115" s="1" t="s">
        <v>14715</v>
      </c>
      <c r="D115" s="16">
        <v>99.99</v>
      </c>
      <c r="E115" s="11"/>
      <c r="F115" s="11">
        <v>35</v>
      </c>
      <c r="G115" s="16">
        <v>22707.56</v>
      </c>
      <c r="H115" s="16">
        <v>648.78742857142856</v>
      </c>
      <c r="I115" s="12">
        <v>0.94120345437539699</v>
      </c>
      <c r="J115"/>
      <c r="K115"/>
      <c r="L115" s="12" t="str">
        <f t="shared" si="1"/>
        <v xml:space="preserve"> </v>
      </c>
    </row>
    <row r="116" spans="1:12" x14ac:dyDescent="0.25">
      <c r="A116" s="1" t="s">
        <v>12</v>
      </c>
      <c r="B116" s="1" t="s">
        <v>15</v>
      </c>
      <c r="C116" s="1" t="s">
        <v>13756</v>
      </c>
      <c r="D116" s="16">
        <v>59.99</v>
      </c>
      <c r="E116" s="11"/>
      <c r="F116" s="11">
        <v>44</v>
      </c>
      <c r="G116" s="16">
        <v>28435.26</v>
      </c>
      <c r="H116" s="16">
        <v>646.25590909090909</v>
      </c>
      <c r="I116" s="12">
        <v>0.94331549733679476</v>
      </c>
      <c r="J116"/>
      <c r="K116"/>
      <c r="L116" s="12" t="str">
        <f t="shared" si="1"/>
        <v xml:space="preserve"> </v>
      </c>
    </row>
    <row r="117" spans="1:12" x14ac:dyDescent="0.25">
      <c r="A117" s="1" t="s">
        <v>12</v>
      </c>
      <c r="B117" s="1" t="s">
        <v>15</v>
      </c>
      <c r="C117" s="1" t="s">
        <v>9535</v>
      </c>
      <c r="D117" s="16">
        <v>59.99</v>
      </c>
      <c r="E117" s="11"/>
      <c r="F117" s="11">
        <v>82</v>
      </c>
      <c r="G117" s="16">
        <v>51674</v>
      </c>
      <c r="H117" s="16">
        <v>630.17073170731703</v>
      </c>
      <c r="I117" s="12">
        <v>0.94537497198090825</v>
      </c>
      <c r="J117"/>
      <c r="K117"/>
      <c r="L117" s="12" t="str">
        <f t="shared" si="1"/>
        <v xml:space="preserve"> </v>
      </c>
    </row>
    <row r="118" spans="1:12" x14ac:dyDescent="0.25">
      <c r="A118" s="1" t="s">
        <v>12</v>
      </c>
      <c r="B118" s="1" t="s">
        <v>15</v>
      </c>
      <c r="C118" s="1" t="s">
        <v>5833</v>
      </c>
      <c r="D118" s="16">
        <v>51.99</v>
      </c>
      <c r="E118" s="11"/>
      <c r="F118" s="11">
        <v>85</v>
      </c>
      <c r="G118" s="16">
        <v>52475.61</v>
      </c>
      <c r="H118" s="16">
        <v>617.36011764705881</v>
      </c>
      <c r="I118" s="12">
        <v>0.94739257997919846</v>
      </c>
      <c r="J118"/>
      <c r="K118"/>
      <c r="L118" s="12" t="str">
        <f t="shared" si="1"/>
        <v xml:space="preserve"> </v>
      </c>
    </row>
    <row r="119" spans="1:12" x14ac:dyDescent="0.25">
      <c r="A119" s="1" t="s">
        <v>12</v>
      </c>
      <c r="B119" s="1" t="s">
        <v>15</v>
      </c>
      <c r="C119" s="1" t="s">
        <v>15396</v>
      </c>
      <c r="D119" s="16">
        <v>56.99</v>
      </c>
      <c r="E119" s="11"/>
      <c r="F119" s="11">
        <v>5</v>
      </c>
      <c r="G119" s="16">
        <v>3077.46</v>
      </c>
      <c r="H119" s="16">
        <v>615.49199999999996</v>
      </c>
      <c r="I119" s="12">
        <v>0.9494040827416651</v>
      </c>
      <c r="J119"/>
      <c r="K119"/>
      <c r="L119" s="12" t="str">
        <f t="shared" si="1"/>
        <v xml:space="preserve"> </v>
      </c>
    </row>
    <row r="120" spans="1:12" x14ac:dyDescent="0.25">
      <c r="A120" s="1" t="s">
        <v>12</v>
      </c>
      <c r="B120" s="1" t="s">
        <v>15</v>
      </c>
      <c r="C120" s="1" t="s">
        <v>12445</v>
      </c>
      <c r="D120" s="16">
        <v>79.989999999999995</v>
      </c>
      <c r="E120" s="11"/>
      <c r="F120" s="11">
        <v>36</v>
      </c>
      <c r="G120" s="16">
        <v>22077.24</v>
      </c>
      <c r="H120" s="16">
        <v>613.25666666666666</v>
      </c>
      <c r="I120" s="12">
        <v>0.95140828016275414</v>
      </c>
      <c r="J120"/>
      <c r="K120"/>
      <c r="L120" s="12" t="str">
        <f t="shared" si="1"/>
        <v>X</v>
      </c>
    </row>
    <row r="121" spans="1:12" x14ac:dyDescent="0.25">
      <c r="A121" s="1" t="s">
        <v>12</v>
      </c>
      <c r="B121" s="1" t="s">
        <v>15</v>
      </c>
      <c r="C121" s="1" t="s">
        <v>15601</v>
      </c>
      <c r="D121" s="16">
        <v>69.989999999999995</v>
      </c>
      <c r="E121" s="11"/>
      <c r="F121" s="11">
        <v>36</v>
      </c>
      <c r="G121" s="16">
        <v>21886.58</v>
      </c>
      <c r="H121" s="16">
        <v>607.96055555555563</v>
      </c>
      <c r="I121" s="12">
        <v>0.9533951692481859</v>
      </c>
      <c r="J121"/>
      <c r="K121"/>
      <c r="L121" s="12" t="str">
        <f t="shared" si="1"/>
        <v>X</v>
      </c>
    </row>
    <row r="122" spans="1:12" x14ac:dyDescent="0.25">
      <c r="A122" s="1" t="s">
        <v>12</v>
      </c>
      <c r="B122" s="1" t="s">
        <v>15</v>
      </c>
      <c r="C122" s="1" t="s">
        <v>12434</v>
      </c>
      <c r="D122" s="16">
        <v>52.99</v>
      </c>
      <c r="E122" s="11"/>
      <c r="F122" s="11">
        <v>49</v>
      </c>
      <c r="G122" s="16">
        <v>29310.44</v>
      </c>
      <c r="H122" s="16">
        <v>598.1722448979591</v>
      </c>
      <c r="I122" s="12">
        <v>0.95535006894313412</v>
      </c>
      <c r="J122"/>
      <c r="K122"/>
      <c r="L122" s="12" t="str">
        <f t="shared" si="1"/>
        <v>X</v>
      </c>
    </row>
    <row r="123" spans="1:12" x14ac:dyDescent="0.25">
      <c r="A123" s="1" t="s">
        <v>12</v>
      </c>
      <c r="B123" s="1" t="s">
        <v>15</v>
      </c>
      <c r="C123" s="1" t="s">
        <v>6631</v>
      </c>
      <c r="D123" s="16">
        <v>99.99</v>
      </c>
      <c r="E123" s="11"/>
      <c r="F123" s="11">
        <v>35</v>
      </c>
      <c r="G123" s="16">
        <v>20897.91</v>
      </c>
      <c r="H123" s="16">
        <v>597.08314285714289</v>
      </c>
      <c r="I123" s="12">
        <v>0.95730140932006713</v>
      </c>
      <c r="J123"/>
      <c r="K123"/>
      <c r="L123" s="12" t="str">
        <f t="shared" si="1"/>
        <v>X</v>
      </c>
    </row>
    <row r="124" spans="1:12" x14ac:dyDescent="0.25">
      <c r="A124" s="1" t="s">
        <v>12</v>
      </c>
      <c r="B124" s="1" t="s">
        <v>15</v>
      </c>
      <c r="C124" s="1" t="s">
        <v>14280</v>
      </c>
      <c r="D124" s="16">
        <v>69.989999999999995</v>
      </c>
      <c r="E124" s="11"/>
      <c r="F124" s="11">
        <v>25</v>
      </c>
      <c r="G124" s="16">
        <v>14088.02</v>
      </c>
      <c r="H124" s="16">
        <v>563.52080000000001</v>
      </c>
      <c r="I124" s="12">
        <v>0.9591430638759465</v>
      </c>
      <c r="J124"/>
      <c r="K124"/>
      <c r="L124" s="12" t="str">
        <f t="shared" si="1"/>
        <v>X</v>
      </c>
    </row>
    <row r="125" spans="1:12" x14ac:dyDescent="0.25">
      <c r="A125" s="1" t="s">
        <v>12</v>
      </c>
      <c r="B125" s="1" t="s">
        <v>15</v>
      </c>
      <c r="C125" s="1" t="s">
        <v>12376</v>
      </c>
      <c r="D125" s="16">
        <v>99.99</v>
      </c>
      <c r="E125" s="11"/>
      <c r="F125" s="11">
        <v>26</v>
      </c>
      <c r="G125" s="16">
        <v>14398.56</v>
      </c>
      <c r="H125" s="16">
        <v>553.79076923076923</v>
      </c>
      <c r="I125" s="12">
        <v>0.96095291950710993</v>
      </c>
      <c r="J125"/>
      <c r="K125"/>
      <c r="L125" s="12" t="str">
        <f t="shared" si="1"/>
        <v>X</v>
      </c>
    </row>
    <row r="126" spans="1:12" x14ac:dyDescent="0.25">
      <c r="A126" s="1" t="s">
        <v>12</v>
      </c>
      <c r="B126" s="1" t="s">
        <v>15</v>
      </c>
      <c r="C126" s="1" t="s">
        <v>5921</v>
      </c>
      <c r="D126" s="16">
        <v>52.99</v>
      </c>
      <c r="E126" s="11"/>
      <c r="F126" s="11">
        <v>56</v>
      </c>
      <c r="G126" s="16">
        <v>30440.3</v>
      </c>
      <c r="H126" s="16">
        <v>543.57678571428573</v>
      </c>
      <c r="I126" s="12">
        <v>0.96272939459708184</v>
      </c>
      <c r="J126"/>
      <c r="K126"/>
      <c r="L126" s="12" t="str">
        <f t="shared" si="1"/>
        <v>X</v>
      </c>
    </row>
    <row r="127" spans="1:12" x14ac:dyDescent="0.25">
      <c r="A127" s="1" t="s">
        <v>12</v>
      </c>
      <c r="B127" s="1" t="s">
        <v>15</v>
      </c>
      <c r="C127" s="1" t="s">
        <v>12507</v>
      </c>
      <c r="D127" s="16">
        <v>54.99</v>
      </c>
      <c r="E127" s="11"/>
      <c r="F127" s="11">
        <v>73</v>
      </c>
      <c r="G127" s="16">
        <v>39618.65</v>
      </c>
      <c r="H127" s="16">
        <v>542.72123287671229</v>
      </c>
      <c r="I127" s="12">
        <v>0.96450307363625809</v>
      </c>
      <c r="J127"/>
      <c r="K127"/>
      <c r="L127" s="12" t="str">
        <f t="shared" si="1"/>
        <v>X</v>
      </c>
    </row>
    <row r="128" spans="1:12" x14ac:dyDescent="0.25">
      <c r="A128" s="1" t="s">
        <v>12</v>
      </c>
      <c r="B128" s="1" t="s">
        <v>15</v>
      </c>
      <c r="C128" s="1" t="s">
        <v>15486</v>
      </c>
      <c r="D128" s="16">
        <v>74.989999999999995</v>
      </c>
      <c r="E128" s="11"/>
      <c r="F128" s="11">
        <v>39</v>
      </c>
      <c r="G128" s="16">
        <v>19871.07</v>
      </c>
      <c r="H128" s="16">
        <v>509.51461538461535</v>
      </c>
      <c r="I128" s="12">
        <v>0.96616822940816616</v>
      </c>
      <c r="J128"/>
      <c r="K128"/>
      <c r="L128" s="12" t="str">
        <f t="shared" si="1"/>
        <v>X</v>
      </c>
    </row>
    <row r="129" spans="1:12" x14ac:dyDescent="0.25">
      <c r="A129" s="1" t="s">
        <v>12</v>
      </c>
      <c r="B129" s="1" t="s">
        <v>15</v>
      </c>
      <c r="C129" s="1" t="s">
        <v>12108</v>
      </c>
      <c r="D129" s="16">
        <v>59.99</v>
      </c>
      <c r="E129" s="11"/>
      <c r="F129" s="11">
        <v>31</v>
      </c>
      <c r="G129" s="16">
        <v>15722.28</v>
      </c>
      <c r="H129" s="16">
        <v>507.17032258064518</v>
      </c>
      <c r="I129" s="12">
        <v>0.96782572374588627</v>
      </c>
      <c r="J129"/>
      <c r="K129"/>
      <c r="L129" s="12" t="str">
        <f t="shared" si="1"/>
        <v>X</v>
      </c>
    </row>
    <row r="130" spans="1:12" x14ac:dyDescent="0.25">
      <c r="A130" s="1" t="s">
        <v>12</v>
      </c>
      <c r="B130" s="1" t="s">
        <v>15</v>
      </c>
      <c r="C130" s="1" t="s">
        <v>12503</v>
      </c>
      <c r="D130" s="16">
        <v>89.99</v>
      </c>
      <c r="E130" s="11"/>
      <c r="F130" s="11">
        <v>70</v>
      </c>
      <c r="G130" s="16">
        <v>35456.06</v>
      </c>
      <c r="H130" s="16">
        <v>506.51514285714285</v>
      </c>
      <c r="I130" s="12">
        <v>0.9694810768765334</v>
      </c>
      <c r="J130"/>
      <c r="K130"/>
      <c r="L130" s="12" t="str">
        <f t="shared" si="1"/>
        <v>X</v>
      </c>
    </row>
    <row r="131" spans="1:12" x14ac:dyDescent="0.25">
      <c r="A131" s="1" t="s">
        <v>12</v>
      </c>
      <c r="B131" s="1" t="s">
        <v>15</v>
      </c>
      <c r="C131" s="1" t="s">
        <v>12505</v>
      </c>
      <c r="D131" s="16">
        <v>69.989999999999995</v>
      </c>
      <c r="E131" s="11"/>
      <c r="F131" s="11">
        <v>70</v>
      </c>
      <c r="G131" s="16">
        <v>34965.040000000001</v>
      </c>
      <c r="H131" s="16">
        <v>499.50057142857145</v>
      </c>
      <c r="I131" s="12">
        <v>0.97111350553406606</v>
      </c>
      <c r="J131"/>
      <c r="K131"/>
      <c r="L131" s="12" t="str">
        <f t="shared" si="1"/>
        <v>X</v>
      </c>
    </row>
    <row r="132" spans="1:12" x14ac:dyDescent="0.25">
      <c r="A132" s="1" t="s">
        <v>12</v>
      </c>
      <c r="B132" s="1" t="s">
        <v>15</v>
      </c>
      <c r="C132" s="1" t="s">
        <v>16241</v>
      </c>
      <c r="D132" s="16">
        <v>69.989999999999995</v>
      </c>
      <c r="E132" s="11"/>
      <c r="F132" s="11">
        <v>13</v>
      </c>
      <c r="G132" s="16">
        <v>6089.13</v>
      </c>
      <c r="H132" s="16">
        <v>468.39461538461541</v>
      </c>
      <c r="I132" s="12">
        <v>0.97264427614159732</v>
      </c>
      <c r="J132"/>
      <c r="K132"/>
      <c r="L132" s="12" t="str">
        <f t="shared" si="1"/>
        <v>X</v>
      </c>
    </row>
    <row r="133" spans="1:12" x14ac:dyDescent="0.25">
      <c r="A133" s="1" t="s">
        <v>12</v>
      </c>
      <c r="B133" s="1" t="s">
        <v>15</v>
      </c>
      <c r="C133" s="1" t="s">
        <v>14996</v>
      </c>
      <c r="D133" s="16">
        <v>69.989999999999995</v>
      </c>
      <c r="E133" s="11"/>
      <c r="F133" s="11">
        <v>45</v>
      </c>
      <c r="G133" s="16">
        <v>19209.14</v>
      </c>
      <c r="H133" s="16">
        <v>426.86977777777776</v>
      </c>
      <c r="I133" s="12">
        <v>0.97403933852618296</v>
      </c>
      <c r="J133"/>
      <c r="K133"/>
      <c r="L133" s="12" t="str">
        <f t="shared" si="1"/>
        <v>X</v>
      </c>
    </row>
    <row r="134" spans="1:12" x14ac:dyDescent="0.25">
      <c r="A134" s="1" t="s">
        <v>12</v>
      </c>
      <c r="B134" s="1" t="s">
        <v>15</v>
      </c>
      <c r="C134" s="1" t="s">
        <v>15583</v>
      </c>
      <c r="D134" s="16">
        <v>49.99</v>
      </c>
      <c r="E134" s="11"/>
      <c r="F134" s="11">
        <v>42</v>
      </c>
      <c r="G134" s="16">
        <v>17681.689999999999</v>
      </c>
      <c r="H134" s="16">
        <v>420.99261904761903</v>
      </c>
      <c r="I134" s="12">
        <v>0.975415193640778</v>
      </c>
      <c r="J134"/>
      <c r="K134"/>
      <c r="L134" s="12" t="str">
        <f t="shared" si="1"/>
        <v>X</v>
      </c>
    </row>
    <row r="135" spans="1:12" x14ac:dyDescent="0.25">
      <c r="A135" s="1" t="s">
        <v>12</v>
      </c>
      <c r="B135" s="1" t="s">
        <v>15</v>
      </c>
      <c r="C135" s="1" t="s">
        <v>11359</v>
      </c>
      <c r="D135" s="16">
        <v>59.99</v>
      </c>
      <c r="E135" s="11"/>
      <c r="F135" s="11">
        <v>1</v>
      </c>
      <c r="G135" s="16">
        <v>419.93</v>
      </c>
      <c r="H135" s="16">
        <v>419.93</v>
      </c>
      <c r="I135" s="12">
        <v>0.97678757598700272</v>
      </c>
      <c r="J135"/>
      <c r="K135"/>
      <c r="L135" s="12" t="str">
        <f t="shared" si="1"/>
        <v>X</v>
      </c>
    </row>
    <row r="136" spans="1:12" x14ac:dyDescent="0.25">
      <c r="A136" s="1" t="s">
        <v>12</v>
      </c>
      <c r="B136" s="1" t="s">
        <v>15</v>
      </c>
      <c r="C136" s="1" t="s">
        <v>16231</v>
      </c>
      <c r="D136" s="16">
        <v>69.989999999999995</v>
      </c>
      <c r="E136" s="11"/>
      <c r="F136" s="11">
        <v>6</v>
      </c>
      <c r="G136" s="16">
        <v>2449.65</v>
      </c>
      <c r="H136" s="16">
        <v>408.27500000000003</v>
      </c>
      <c r="I136" s="12">
        <v>0.97812186837479331</v>
      </c>
      <c r="J136"/>
      <c r="K136"/>
      <c r="L136" s="12" t="str">
        <f t="shared" si="1"/>
        <v>X</v>
      </c>
    </row>
    <row r="137" spans="1:12" x14ac:dyDescent="0.25">
      <c r="A137" s="1" t="s">
        <v>12</v>
      </c>
      <c r="B137" s="1" t="s">
        <v>15</v>
      </c>
      <c r="C137" s="1" t="s">
        <v>14871</v>
      </c>
      <c r="D137" s="16">
        <v>49.99</v>
      </c>
      <c r="E137" s="11"/>
      <c r="F137" s="11">
        <v>50</v>
      </c>
      <c r="G137" s="16">
        <v>20336.23</v>
      </c>
      <c r="H137" s="16">
        <v>406.72460000000001</v>
      </c>
      <c r="I137" s="12">
        <v>0.97945109386669749</v>
      </c>
      <c r="J137"/>
      <c r="K137"/>
      <c r="L137" s="12" t="str">
        <f t="shared" ref="L137:L200" si="2">IF(I137&gt;$I$2,"X"," ")</f>
        <v>X</v>
      </c>
    </row>
    <row r="138" spans="1:12" x14ac:dyDescent="0.25">
      <c r="A138" s="1" t="s">
        <v>12</v>
      </c>
      <c r="B138" s="1" t="s">
        <v>15</v>
      </c>
      <c r="C138" s="1" t="s">
        <v>13847</v>
      </c>
      <c r="D138" s="16">
        <v>64.989999999999995</v>
      </c>
      <c r="E138" s="11"/>
      <c r="F138" s="11">
        <v>16</v>
      </c>
      <c r="G138" s="16">
        <v>6044.07</v>
      </c>
      <c r="H138" s="16">
        <v>377.75437499999998</v>
      </c>
      <c r="I138" s="12">
        <v>0.98068564113757406</v>
      </c>
      <c r="J138"/>
      <c r="K138"/>
      <c r="L138" s="12" t="str">
        <f t="shared" si="2"/>
        <v>X</v>
      </c>
    </row>
    <row r="139" spans="1:12" x14ac:dyDescent="0.25">
      <c r="A139" s="1" t="s">
        <v>12</v>
      </c>
      <c r="B139" s="1" t="s">
        <v>15</v>
      </c>
      <c r="C139" s="1" t="s">
        <v>12863</v>
      </c>
      <c r="D139" s="16">
        <v>69.989999999999995</v>
      </c>
      <c r="E139" s="11"/>
      <c r="F139" s="11">
        <v>39</v>
      </c>
      <c r="G139" s="16">
        <v>14345.92</v>
      </c>
      <c r="H139" s="16">
        <v>367.84410256410257</v>
      </c>
      <c r="I139" s="12">
        <v>0.98188780043203228</v>
      </c>
      <c r="J139"/>
      <c r="K139"/>
      <c r="L139" s="12" t="str">
        <f t="shared" si="2"/>
        <v>X</v>
      </c>
    </row>
    <row r="140" spans="1:12" x14ac:dyDescent="0.25">
      <c r="A140" s="1" t="s">
        <v>12</v>
      </c>
      <c r="B140" s="1" t="s">
        <v>15</v>
      </c>
      <c r="C140" s="1" t="s">
        <v>16105</v>
      </c>
      <c r="D140" s="16">
        <v>59.99</v>
      </c>
      <c r="E140" s="11"/>
      <c r="F140" s="11">
        <v>40</v>
      </c>
      <c r="G140" s="16">
        <v>14157.64</v>
      </c>
      <c r="H140" s="16">
        <v>353.94099999999997</v>
      </c>
      <c r="I140" s="12">
        <v>0.98304452269527876</v>
      </c>
      <c r="J140"/>
      <c r="K140"/>
      <c r="L140" s="12" t="str">
        <f t="shared" si="2"/>
        <v>X</v>
      </c>
    </row>
    <row r="141" spans="1:12" x14ac:dyDescent="0.25">
      <c r="A141" s="1" t="s">
        <v>12</v>
      </c>
      <c r="B141" s="1" t="s">
        <v>15</v>
      </c>
      <c r="C141" s="1" t="s">
        <v>14880</v>
      </c>
      <c r="D141" s="16">
        <v>79.989999999999995</v>
      </c>
      <c r="E141" s="11"/>
      <c r="F141" s="11">
        <v>39</v>
      </c>
      <c r="G141" s="16">
        <v>13803.23</v>
      </c>
      <c r="H141" s="16">
        <v>353.92897435897436</v>
      </c>
      <c r="I141" s="12">
        <v>0.98420120565726676</v>
      </c>
      <c r="J141"/>
      <c r="K141"/>
      <c r="L141" s="12" t="str">
        <f t="shared" si="2"/>
        <v>X</v>
      </c>
    </row>
    <row r="142" spans="1:12" x14ac:dyDescent="0.25">
      <c r="A142" s="1" t="s">
        <v>12</v>
      </c>
      <c r="B142" s="1" t="s">
        <v>15</v>
      </c>
      <c r="C142" s="1" t="s">
        <v>15969</v>
      </c>
      <c r="D142" s="16">
        <v>124.99</v>
      </c>
      <c r="E142" s="11"/>
      <c r="F142" s="11">
        <v>17</v>
      </c>
      <c r="G142" s="16">
        <v>5999.52</v>
      </c>
      <c r="H142" s="16">
        <v>352.91294117647061</v>
      </c>
      <c r="I142" s="12">
        <v>0.98535456809916133</v>
      </c>
      <c r="J142"/>
      <c r="K142"/>
      <c r="L142" s="12" t="str">
        <f t="shared" si="2"/>
        <v>X</v>
      </c>
    </row>
    <row r="143" spans="1:12" x14ac:dyDescent="0.25">
      <c r="A143" s="1" t="s">
        <v>12</v>
      </c>
      <c r="B143" s="1" t="s">
        <v>15</v>
      </c>
      <c r="C143" s="1" t="s">
        <v>12473</v>
      </c>
      <c r="D143" s="16">
        <v>69.989999999999995</v>
      </c>
      <c r="E143" s="11"/>
      <c r="F143" s="11">
        <v>1</v>
      </c>
      <c r="G143" s="16">
        <v>349.95</v>
      </c>
      <c r="H143" s="16">
        <v>349.95</v>
      </c>
      <c r="I143" s="12">
        <v>0.98649824728869617</v>
      </c>
      <c r="J143"/>
      <c r="K143"/>
      <c r="L143" s="12" t="str">
        <f t="shared" si="2"/>
        <v>X</v>
      </c>
    </row>
    <row r="144" spans="1:12" x14ac:dyDescent="0.25">
      <c r="A144" s="1" t="s">
        <v>12</v>
      </c>
      <c r="B144" s="1" t="s">
        <v>15</v>
      </c>
      <c r="C144" s="1" t="s">
        <v>16192</v>
      </c>
      <c r="D144" s="16">
        <v>27.99</v>
      </c>
      <c r="E144" s="11"/>
      <c r="F144" s="11">
        <v>52</v>
      </c>
      <c r="G144" s="16">
        <v>17745.66</v>
      </c>
      <c r="H144" s="16">
        <v>341.2626923076923</v>
      </c>
      <c r="I144" s="12">
        <v>0.98761353529943174</v>
      </c>
      <c r="J144"/>
      <c r="K144"/>
      <c r="L144" s="12" t="str">
        <f t="shared" si="2"/>
        <v>X</v>
      </c>
    </row>
    <row r="145" spans="1:12" x14ac:dyDescent="0.25">
      <c r="A145" s="1" t="s">
        <v>12</v>
      </c>
      <c r="B145" s="1" t="s">
        <v>15</v>
      </c>
      <c r="C145" s="1" t="s">
        <v>12371</v>
      </c>
      <c r="D145" s="16">
        <v>69.989999999999995</v>
      </c>
      <c r="E145" s="11"/>
      <c r="F145" s="11">
        <v>18</v>
      </c>
      <c r="G145" s="16">
        <v>5669.19</v>
      </c>
      <c r="H145" s="16">
        <v>314.95499999999998</v>
      </c>
      <c r="I145" s="12">
        <v>0.98864284657001311</v>
      </c>
      <c r="J145"/>
      <c r="K145"/>
      <c r="L145" s="12" t="str">
        <f t="shared" si="2"/>
        <v>X</v>
      </c>
    </row>
    <row r="146" spans="1:12" x14ac:dyDescent="0.25">
      <c r="A146" s="1" t="s">
        <v>12</v>
      </c>
      <c r="B146" s="1" t="s">
        <v>15</v>
      </c>
      <c r="C146" s="1" t="s">
        <v>9889</v>
      </c>
      <c r="D146" s="16">
        <v>64.989999999999995</v>
      </c>
      <c r="E146" s="11"/>
      <c r="F146" s="11">
        <v>35</v>
      </c>
      <c r="G146" s="16">
        <v>10138.44</v>
      </c>
      <c r="H146" s="16">
        <v>289.66971428571429</v>
      </c>
      <c r="I146" s="12">
        <v>0.98958952244961607</v>
      </c>
      <c r="J146"/>
      <c r="K146"/>
      <c r="L146" s="12" t="str">
        <f t="shared" si="2"/>
        <v>X</v>
      </c>
    </row>
    <row r="147" spans="1:12" x14ac:dyDescent="0.25">
      <c r="A147" s="1" t="s">
        <v>12</v>
      </c>
      <c r="B147" s="1" t="s">
        <v>15</v>
      </c>
      <c r="C147" s="1" t="s">
        <v>12030</v>
      </c>
      <c r="D147" s="16">
        <v>84.99</v>
      </c>
      <c r="E147" s="11"/>
      <c r="F147" s="11">
        <v>12</v>
      </c>
      <c r="G147" s="16">
        <v>3229.62</v>
      </c>
      <c r="H147" s="16">
        <v>269.13499999999999</v>
      </c>
      <c r="I147" s="12">
        <v>0.99046908838382219</v>
      </c>
      <c r="J147"/>
      <c r="K147"/>
      <c r="L147" s="12" t="str">
        <f t="shared" si="2"/>
        <v>X</v>
      </c>
    </row>
    <row r="148" spans="1:12" x14ac:dyDescent="0.25">
      <c r="A148" s="1" t="s">
        <v>12</v>
      </c>
      <c r="B148" s="1" t="s">
        <v>15</v>
      </c>
      <c r="C148" s="1" t="s">
        <v>14942</v>
      </c>
      <c r="D148" s="16">
        <v>74.989999999999995</v>
      </c>
      <c r="E148" s="11"/>
      <c r="F148" s="11">
        <v>21</v>
      </c>
      <c r="G148" s="16">
        <v>5399.28</v>
      </c>
      <c r="H148" s="16">
        <v>257.10857142857139</v>
      </c>
      <c r="I148" s="12">
        <v>0.99130935048581925</v>
      </c>
      <c r="J148"/>
      <c r="K148"/>
      <c r="L148" s="12" t="str">
        <f t="shared" si="2"/>
        <v>X</v>
      </c>
    </row>
    <row r="149" spans="1:12" x14ac:dyDescent="0.25">
      <c r="A149" s="1" t="s">
        <v>12</v>
      </c>
      <c r="B149" s="1" t="s">
        <v>15</v>
      </c>
      <c r="C149" s="1" t="s">
        <v>15673</v>
      </c>
      <c r="D149" s="16">
        <v>59.99</v>
      </c>
      <c r="E149" s="11"/>
      <c r="F149" s="11">
        <v>33</v>
      </c>
      <c r="G149" s="16">
        <v>8158.64</v>
      </c>
      <c r="H149" s="16">
        <v>247.23151515151517</v>
      </c>
      <c r="I149" s="12">
        <v>0.9921173331658476</v>
      </c>
      <c r="J149"/>
      <c r="K149"/>
      <c r="L149" s="12" t="str">
        <f t="shared" si="2"/>
        <v>X</v>
      </c>
    </row>
    <row r="150" spans="1:12" x14ac:dyDescent="0.25">
      <c r="A150" s="1" t="s">
        <v>12</v>
      </c>
      <c r="B150" s="1" t="s">
        <v>15</v>
      </c>
      <c r="C150" s="1" t="s">
        <v>14994</v>
      </c>
      <c r="D150" s="16">
        <v>69.989999999999995</v>
      </c>
      <c r="E150" s="11"/>
      <c r="F150" s="11">
        <v>45</v>
      </c>
      <c r="G150" s="16">
        <v>10886.37</v>
      </c>
      <c r="H150" s="16">
        <v>241.91933333333336</v>
      </c>
      <c r="I150" s="12">
        <v>0.99290795498919227</v>
      </c>
      <c r="J150"/>
      <c r="K150"/>
      <c r="L150" s="12" t="str">
        <f t="shared" si="2"/>
        <v>X</v>
      </c>
    </row>
    <row r="151" spans="1:12" x14ac:dyDescent="0.25">
      <c r="A151" s="1" t="s">
        <v>12</v>
      </c>
      <c r="B151" s="1" t="s">
        <v>15</v>
      </c>
      <c r="C151" s="1" t="s">
        <v>16243</v>
      </c>
      <c r="D151" s="16">
        <v>69.989999999999995</v>
      </c>
      <c r="E151" s="11"/>
      <c r="F151" s="11">
        <v>27</v>
      </c>
      <c r="G151" s="16">
        <v>6159.12</v>
      </c>
      <c r="H151" s="16">
        <v>228.11555555555555</v>
      </c>
      <c r="I151" s="12">
        <v>0.9936534643868149</v>
      </c>
      <c r="J151"/>
      <c r="K151"/>
      <c r="L151" s="12" t="str">
        <f t="shared" si="2"/>
        <v>X</v>
      </c>
    </row>
    <row r="152" spans="1:12" x14ac:dyDescent="0.25">
      <c r="A152" s="1" t="s">
        <v>12</v>
      </c>
      <c r="B152" s="1" t="s">
        <v>15</v>
      </c>
      <c r="C152" s="1" t="s">
        <v>16361</v>
      </c>
      <c r="D152" s="16">
        <v>59.99</v>
      </c>
      <c r="E152" s="11"/>
      <c r="F152" s="11">
        <v>35</v>
      </c>
      <c r="G152" s="16">
        <v>7668.65</v>
      </c>
      <c r="H152" s="16">
        <v>219.10428571428571</v>
      </c>
      <c r="I152" s="12">
        <v>0.99436952385790878</v>
      </c>
      <c r="J152"/>
      <c r="K152"/>
      <c r="L152" s="12" t="str">
        <f t="shared" si="2"/>
        <v>X</v>
      </c>
    </row>
    <row r="153" spans="1:12" x14ac:dyDescent="0.25">
      <c r="A153" s="1" t="s">
        <v>12</v>
      </c>
      <c r="B153" s="1" t="s">
        <v>15</v>
      </c>
      <c r="C153" s="1" t="s">
        <v>16233</v>
      </c>
      <c r="D153" s="16">
        <v>84.99</v>
      </c>
      <c r="E153" s="11"/>
      <c r="F153" s="11">
        <v>8</v>
      </c>
      <c r="G153" s="16">
        <v>1529.82</v>
      </c>
      <c r="H153" s="16">
        <v>191.22749999999999</v>
      </c>
      <c r="I153" s="12">
        <v>0.99499447860063417</v>
      </c>
      <c r="J153"/>
      <c r="K153"/>
      <c r="L153" s="12" t="str">
        <f t="shared" si="2"/>
        <v>X</v>
      </c>
    </row>
    <row r="154" spans="1:12" x14ac:dyDescent="0.25">
      <c r="A154" s="1" t="s">
        <v>12</v>
      </c>
      <c r="B154" s="1" t="s">
        <v>15</v>
      </c>
      <c r="C154" s="1" t="s">
        <v>12475</v>
      </c>
      <c r="D154" s="16">
        <v>69.989999999999995</v>
      </c>
      <c r="E154" s="11"/>
      <c r="F154" s="11">
        <v>5</v>
      </c>
      <c r="G154" s="16">
        <v>909.87</v>
      </c>
      <c r="H154" s="16">
        <v>181.97399999999999</v>
      </c>
      <c r="I154" s="12">
        <v>0.99558919177919225</v>
      </c>
      <c r="J154"/>
      <c r="K154"/>
      <c r="L154" s="12" t="str">
        <f t="shared" si="2"/>
        <v>X</v>
      </c>
    </row>
    <row r="155" spans="1:12" x14ac:dyDescent="0.25">
      <c r="A155" s="1" t="s">
        <v>12</v>
      </c>
      <c r="B155" s="1" t="s">
        <v>15</v>
      </c>
      <c r="C155" s="1" t="s">
        <v>12369</v>
      </c>
      <c r="D155" s="16">
        <v>69.989999999999995</v>
      </c>
      <c r="E155" s="11"/>
      <c r="F155" s="11">
        <v>5</v>
      </c>
      <c r="G155" s="16">
        <v>909.87</v>
      </c>
      <c r="H155" s="16">
        <v>181.97399999999999</v>
      </c>
      <c r="I155" s="12">
        <v>0.99618390495775022</v>
      </c>
      <c r="J155"/>
      <c r="K155"/>
      <c r="L155" s="12" t="str">
        <f t="shared" si="2"/>
        <v>X</v>
      </c>
    </row>
    <row r="156" spans="1:12" x14ac:dyDescent="0.25">
      <c r="A156" s="1" t="s">
        <v>12</v>
      </c>
      <c r="B156" s="1" t="s">
        <v>15</v>
      </c>
      <c r="C156" s="1" t="s">
        <v>16066</v>
      </c>
      <c r="D156" s="16">
        <v>84.99</v>
      </c>
      <c r="E156" s="11"/>
      <c r="F156" s="11">
        <v>7</v>
      </c>
      <c r="G156" s="16">
        <v>1189.8599999999999</v>
      </c>
      <c r="H156" s="16">
        <v>169.98</v>
      </c>
      <c r="I156" s="12">
        <v>0.99673942028461726</v>
      </c>
      <c r="J156"/>
      <c r="K156"/>
      <c r="L156" s="12" t="str">
        <f t="shared" si="2"/>
        <v>X</v>
      </c>
    </row>
    <row r="157" spans="1:12" x14ac:dyDescent="0.25">
      <c r="A157" s="1" t="s">
        <v>12</v>
      </c>
      <c r="B157" s="1" t="s">
        <v>15</v>
      </c>
      <c r="C157" s="1" t="s">
        <v>14186</v>
      </c>
      <c r="D157" s="16">
        <v>99.99</v>
      </c>
      <c r="E157" s="11"/>
      <c r="F157" s="11">
        <v>6</v>
      </c>
      <c r="G157" s="16">
        <v>999.9</v>
      </c>
      <c r="H157" s="16">
        <v>166.65</v>
      </c>
      <c r="I157" s="12">
        <v>0.99728405276621745</v>
      </c>
      <c r="J157"/>
      <c r="K157"/>
      <c r="L157" s="12" t="str">
        <f t="shared" si="2"/>
        <v>X</v>
      </c>
    </row>
    <row r="158" spans="1:12" x14ac:dyDescent="0.25">
      <c r="A158" s="1" t="s">
        <v>12</v>
      </c>
      <c r="B158" s="1" t="s">
        <v>15</v>
      </c>
      <c r="C158" s="1" t="s">
        <v>12477</v>
      </c>
      <c r="D158" s="16">
        <v>69.989999999999995</v>
      </c>
      <c r="E158" s="11"/>
      <c r="F158" s="11">
        <v>3</v>
      </c>
      <c r="G158" s="16">
        <v>489.93</v>
      </c>
      <c r="H158" s="16">
        <v>163.31</v>
      </c>
      <c r="I158" s="12">
        <v>0.99781776972133363</v>
      </c>
      <c r="J158"/>
      <c r="K158"/>
      <c r="L158" s="12" t="str">
        <f t="shared" si="2"/>
        <v>X</v>
      </c>
    </row>
    <row r="159" spans="1:12" x14ac:dyDescent="0.25">
      <c r="A159" s="1" t="s">
        <v>12</v>
      </c>
      <c r="B159" s="1" t="s">
        <v>15</v>
      </c>
      <c r="C159" s="1" t="s">
        <v>16062</v>
      </c>
      <c r="D159" s="16">
        <v>79.989999999999995</v>
      </c>
      <c r="E159" s="11"/>
      <c r="F159" s="11">
        <v>17</v>
      </c>
      <c r="G159" s="16">
        <v>1679.79</v>
      </c>
      <c r="H159" s="16">
        <v>98.811176470588236</v>
      </c>
      <c r="I159" s="12">
        <v>0.99814069667153471</v>
      </c>
      <c r="J159"/>
      <c r="K159"/>
      <c r="L159" s="12" t="str">
        <f t="shared" si="2"/>
        <v>X</v>
      </c>
    </row>
    <row r="160" spans="1:12" x14ac:dyDescent="0.25">
      <c r="A160" s="1" t="s">
        <v>12</v>
      </c>
      <c r="B160" s="1" t="s">
        <v>15</v>
      </c>
      <c r="C160" s="1" t="s">
        <v>16143</v>
      </c>
      <c r="D160" s="16">
        <v>54.99</v>
      </c>
      <c r="E160" s="11"/>
      <c r="F160" s="11">
        <v>51</v>
      </c>
      <c r="G160" s="16">
        <v>5004.09</v>
      </c>
      <c r="H160" s="16">
        <v>98.119411764705887</v>
      </c>
      <c r="I160" s="12">
        <v>0.99846136285048803</v>
      </c>
      <c r="J160"/>
      <c r="K160"/>
      <c r="L160" s="12" t="str">
        <f t="shared" si="2"/>
        <v>X</v>
      </c>
    </row>
    <row r="161" spans="1:12" x14ac:dyDescent="0.25">
      <c r="A161" s="1" t="s">
        <v>12</v>
      </c>
      <c r="B161" s="1" t="s">
        <v>15</v>
      </c>
      <c r="C161" s="1" t="s">
        <v>12572</v>
      </c>
      <c r="D161" s="16">
        <v>54.99</v>
      </c>
      <c r="E161" s="11"/>
      <c r="F161" s="11">
        <v>4</v>
      </c>
      <c r="G161" s="16">
        <v>329.94</v>
      </c>
      <c r="H161" s="16">
        <v>82.484999999999999</v>
      </c>
      <c r="I161" s="12">
        <v>0.99873093386905853</v>
      </c>
      <c r="J161"/>
      <c r="K161"/>
      <c r="L161" s="12" t="str">
        <f t="shared" si="2"/>
        <v>X</v>
      </c>
    </row>
    <row r="162" spans="1:12" x14ac:dyDescent="0.25">
      <c r="A162" s="1" t="s">
        <v>12</v>
      </c>
      <c r="B162" s="1" t="s">
        <v>15</v>
      </c>
      <c r="C162" s="1" t="s">
        <v>12457</v>
      </c>
      <c r="D162" s="16">
        <v>54.99</v>
      </c>
      <c r="E162" s="11"/>
      <c r="F162" s="11">
        <v>2</v>
      </c>
      <c r="G162" s="16">
        <v>164.97</v>
      </c>
      <c r="H162" s="16">
        <v>82.484999999999999</v>
      </c>
      <c r="I162" s="12">
        <v>0.99900050488762915</v>
      </c>
      <c r="J162"/>
      <c r="K162"/>
      <c r="L162" s="12" t="str">
        <f t="shared" si="2"/>
        <v>X</v>
      </c>
    </row>
    <row r="163" spans="1:12" x14ac:dyDescent="0.25">
      <c r="A163" s="1" t="s">
        <v>12</v>
      </c>
      <c r="B163" s="1" t="s">
        <v>15</v>
      </c>
      <c r="C163" s="1" t="s">
        <v>12017</v>
      </c>
      <c r="D163" s="16">
        <v>79.989999999999995</v>
      </c>
      <c r="E163" s="11"/>
      <c r="F163" s="11">
        <v>5</v>
      </c>
      <c r="G163" s="16">
        <v>399.95</v>
      </c>
      <c r="H163" s="16">
        <v>79.989999999999995</v>
      </c>
      <c r="I163" s="12">
        <v>0.9992619219425537</v>
      </c>
      <c r="J163"/>
      <c r="K163"/>
      <c r="L163" s="12" t="str">
        <f t="shared" si="2"/>
        <v>X</v>
      </c>
    </row>
    <row r="164" spans="1:12" x14ac:dyDescent="0.25">
      <c r="A164" s="1" t="s">
        <v>12</v>
      </c>
      <c r="B164" s="1" t="s">
        <v>15</v>
      </c>
      <c r="C164" s="1" t="s">
        <v>12401</v>
      </c>
      <c r="D164" s="16">
        <v>59.99</v>
      </c>
      <c r="E164" s="11"/>
      <c r="F164" s="11">
        <v>18</v>
      </c>
      <c r="G164" s="16">
        <v>1199.8</v>
      </c>
      <c r="H164" s="16">
        <v>66.655555555555551</v>
      </c>
      <c r="I164" s="12">
        <v>0.99947976041020836</v>
      </c>
      <c r="J164"/>
      <c r="K164"/>
      <c r="L164" s="12" t="str">
        <f t="shared" si="2"/>
        <v>X</v>
      </c>
    </row>
    <row r="165" spans="1:12" x14ac:dyDescent="0.25">
      <c r="A165" s="1" t="s">
        <v>12</v>
      </c>
      <c r="B165" s="1" t="s">
        <v>15</v>
      </c>
      <c r="C165" s="1" t="s">
        <v>15509</v>
      </c>
      <c r="D165" s="16">
        <v>28.99</v>
      </c>
      <c r="E165" s="11"/>
      <c r="F165" s="11">
        <v>26</v>
      </c>
      <c r="G165" s="16">
        <v>1068.9100000000001</v>
      </c>
      <c r="H165" s="16">
        <v>41.111923076923077</v>
      </c>
      <c r="I165" s="12">
        <v>0.99961411917821763</v>
      </c>
      <c r="J165"/>
      <c r="K165"/>
      <c r="L165" s="12" t="str">
        <f t="shared" si="2"/>
        <v>X</v>
      </c>
    </row>
    <row r="166" spans="1:12" x14ac:dyDescent="0.25">
      <c r="A166" s="1" t="s">
        <v>12</v>
      </c>
      <c r="B166" s="1" t="s">
        <v>15</v>
      </c>
      <c r="C166" s="1" t="s">
        <v>12547</v>
      </c>
      <c r="D166" s="16">
        <v>99.99</v>
      </c>
      <c r="E166" s="11"/>
      <c r="F166" s="11">
        <v>3</v>
      </c>
      <c r="G166" s="16">
        <v>99.99</v>
      </c>
      <c r="H166" s="16">
        <v>33.33</v>
      </c>
      <c r="I166" s="12">
        <v>0.99972304567453774</v>
      </c>
      <c r="J166"/>
      <c r="K166"/>
      <c r="L166" s="12" t="str">
        <f t="shared" si="2"/>
        <v>X</v>
      </c>
    </row>
    <row r="167" spans="1:12" x14ac:dyDescent="0.25">
      <c r="A167" s="1" t="s">
        <v>12</v>
      </c>
      <c r="B167" s="1" t="s">
        <v>15</v>
      </c>
      <c r="C167" s="1" t="s">
        <v>16417</v>
      </c>
      <c r="D167" s="16">
        <v>24.99</v>
      </c>
      <c r="E167" s="11"/>
      <c r="F167" s="11">
        <v>52</v>
      </c>
      <c r="G167" s="16">
        <v>1399.44</v>
      </c>
      <c r="H167" s="16">
        <v>26.912307692307692</v>
      </c>
      <c r="I167" s="12">
        <v>0.99981099837135157</v>
      </c>
      <c r="J167"/>
      <c r="K167"/>
      <c r="L167" s="12" t="str">
        <f t="shared" si="2"/>
        <v>X</v>
      </c>
    </row>
    <row r="168" spans="1:12" x14ac:dyDescent="0.25">
      <c r="A168" s="1" t="s">
        <v>12</v>
      </c>
      <c r="B168" s="1" t="s">
        <v>15</v>
      </c>
      <c r="C168" s="1" t="s">
        <v>16331</v>
      </c>
      <c r="D168" s="16">
        <v>64.989999999999995</v>
      </c>
      <c r="E168" s="11"/>
      <c r="F168" s="11">
        <v>29</v>
      </c>
      <c r="G168" s="16">
        <v>714.89</v>
      </c>
      <c r="H168" s="16">
        <v>24.651379310344826</v>
      </c>
      <c r="I168" s="12">
        <v>0.99989156207905439</v>
      </c>
      <c r="J168"/>
      <c r="K168"/>
      <c r="L168" s="12" t="str">
        <f t="shared" si="2"/>
        <v>X</v>
      </c>
    </row>
    <row r="169" spans="1:12" x14ac:dyDescent="0.25">
      <c r="A169" s="1" t="s">
        <v>12</v>
      </c>
      <c r="B169" s="1" t="s">
        <v>15</v>
      </c>
      <c r="C169" s="1" t="s">
        <v>12450</v>
      </c>
      <c r="D169" s="16">
        <v>79.989999999999995</v>
      </c>
      <c r="E169" s="11"/>
      <c r="F169" s="11">
        <v>26</v>
      </c>
      <c r="G169" s="16">
        <v>479.94</v>
      </c>
      <c r="H169" s="16">
        <v>18.459230769230768</v>
      </c>
      <c r="I169" s="12">
        <v>0.99995188909172927</v>
      </c>
      <c r="J169"/>
      <c r="K169"/>
      <c r="L169" s="12" t="str">
        <f t="shared" si="2"/>
        <v>X</v>
      </c>
    </row>
    <row r="170" spans="1:12" x14ac:dyDescent="0.25">
      <c r="A170" s="1" t="s">
        <v>12</v>
      </c>
      <c r="B170" s="1" t="s">
        <v>15</v>
      </c>
      <c r="C170" s="1" t="s">
        <v>14745</v>
      </c>
      <c r="D170" s="16">
        <v>59.99</v>
      </c>
      <c r="E170" s="11"/>
      <c r="F170" s="11">
        <v>19</v>
      </c>
      <c r="G170" s="16">
        <v>179.97</v>
      </c>
      <c r="H170" s="16">
        <v>9.4721052631578946</v>
      </c>
      <c r="I170" s="12">
        <v>0.9999828450845013</v>
      </c>
      <c r="J170"/>
      <c r="K170"/>
      <c r="L170" s="12" t="str">
        <f t="shared" si="2"/>
        <v>X</v>
      </c>
    </row>
    <row r="171" spans="1:12" x14ac:dyDescent="0.25">
      <c r="A171" s="1" t="s">
        <v>12</v>
      </c>
      <c r="B171" s="1" t="s">
        <v>15</v>
      </c>
      <c r="C171" s="1" t="s">
        <v>15507</v>
      </c>
      <c r="D171" s="16">
        <v>62.99</v>
      </c>
      <c r="E171" s="11"/>
      <c r="F171" s="11">
        <v>12</v>
      </c>
      <c r="G171" s="16">
        <v>62.99</v>
      </c>
      <c r="H171" s="16">
        <v>5.2491666666666665</v>
      </c>
      <c r="I171" s="12">
        <v>1.0000000000000007</v>
      </c>
      <c r="J171"/>
      <c r="K171"/>
      <c r="L171" s="12" t="str">
        <f t="shared" si="2"/>
        <v>X</v>
      </c>
    </row>
    <row r="172" spans="1:12" x14ac:dyDescent="0.25">
      <c r="A172" s="1" t="s">
        <v>12</v>
      </c>
      <c r="B172" s="1" t="s">
        <v>15</v>
      </c>
      <c r="C172" s="1" t="s">
        <v>12431</v>
      </c>
      <c r="D172" s="16">
        <v>79.989999999999995</v>
      </c>
      <c r="E172" s="11"/>
      <c r="F172" s="11">
        <v>0</v>
      </c>
      <c r="G172" s="16">
        <v>15918.01</v>
      </c>
      <c r="H172" s="16">
        <v>0</v>
      </c>
      <c r="I172" s="12">
        <v>1.0000000000000007</v>
      </c>
      <c r="J172"/>
      <c r="K172"/>
      <c r="L172" s="12" t="str">
        <f t="shared" si="2"/>
        <v>X</v>
      </c>
    </row>
    <row r="173" spans="1:12" x14ac:dyDescent="0.25">
      <c r="A173" s="1" t="s">
        <v>12</v>
      </c>
      <c r="B173" s="1" t="s">
        <v>15</v>
      </c>
      <c r="C173" s="1" t="s">
        <v>15799</v>
      </c>
      <c r="D173" s="16">
        <v>67.989999999999995</v>
      </c>
      <c r="E173" s="11"/>
      <c r="F173" s="11">
        <v>0</v>
      </c>
      <c r="G173" s="16">
        <v>3195.53</v>
      </c>
      <c r="H173" s="16">
        <v>0</v>
      </c>
      <c r="I173" s="12">
        <v>1.0000000000000007</v>
      </c>
      <c r="J173"/>
      <c r="K173"/>
      <c r="L173" s="12" t="str">
        <f t="shared" si="2"/>
        <v>X</v>
      </c>
    </row>
    <row r="174" spans="1:12" x14ac:dyDescent="0.25">
      <c r="A174" s="1" t="s">
        <v>12</v>
      </c>
      <c r="B174" s="1" t="s">
        <v>15</v>
      </c>
      <c r="C174" s="1" t="s">
        <v>12948</v>
      </c>
      <c r="D174" s="16">
        <v>99.99</v>
      </c>
      <c r="E174" s="11"/>
      <c r="F174" s="11">
        <v>0</v>
      </c>
      <c r="G174" s="16"/>
      <c r="H174" s="16">
        <v>0</v>
      </c>
      <c r="I174" s="12">
        <v>1.0000000000000007</v>
      </c>
      <c r="J174"/>
      <c r="K174"/>
      <c r="L174" s="12" t="str">
        <f t="shared" si="2"/>
        <v>X</v>
      </c>
    </row>
    <row r="175" spans="1:12" x14ac:dyDescent="0.25">
      <c r="A175" s="1" t="s">
        <v>12</v>
      </c>
      <c r="B175" s="1" t="s">
        <v>15</v>
      </c>
      <c r="C175" s="1" t="s">
        <v>15224</v>
      </c>
      <c r="D175" s="16">
        <v>79.989999999999995</v>
      </c>
      <c r="E175" s="11"/>
      <c r="F175" s="11">
        <v>0</v>
      </c>
      <c r="G175" s="16">
        <v>41034.870000000003</v>
      </c>
      <c r="H175" s="16">
        <v>0</v>
      </c>
      <c r="I175" s="12">
        <v>1.0000000000000007</v>
      </c>
      <c r="J175"/>
      <c r="K175"/>
      <c r="L175" s="12" t="str">
        <f t="shared" si="2"/>
        <v>X</v>
      </c>
    </row>
    <row r="176" spans="1:12" x14ac:dyDescent="0.25">
      <c r="A176" s="1" t="s">
        <v>12</v>
      </c>
      <c r="B176" s="1" t="s">
        <v>15</v>
      </c>
      <c r="C176" s="1" t="s">
        <v>13324</v>
      </c>
      <c r="D176" s="16">
        <v>72.989999999999995</v>
      </c>
      <c r="E176" s="11"/>
      <c r="F176" s="11">
        <v>0</v>
      </c>
      <c r="G176" s="16">
        <v>2189.6999999999998</v>
      </c>
      <c r="H176" s="16">
        <v>0</v>
      </c>
      <c r="I176" s="12">
        <v>1.0000000000000007</v>
      </c>
      <c r="J176"/>
      <c r="K176"/>
      <c r="L176" s="12" t="str">
        <f t="shared" si="2"/>
        <v>X</v>
      </c>
    </row>
    <row r="177" spans="1:12" x14ac:dyDescent="0.25">
      <c r="A177" s="1" t="s">
        <v>12</v>
      </c>
      <c r="B177" s="1" t="s">
        <v>15</v>
      </c>
      <c r="C177" s="1" t="s">
        <v>15386</v>
      </c>
      <c r="D177" s="16">
        <v>79.989999999999995</v>
      </c>
      <c r="E177" s="11"/>
      <c r="F177" s="11">
        <v>0</v>
      </c>
      <c r="G177" s="16">
        <v>24396.95</v>
      </c>
      <c r="H177" s="16">
        <v>0</v>
      </c>
      <c r="I177" s="12">
        <v>1.0000000000000007</v>
      </c>
      <c r="J177"/>
      <c r="K177"/>
      <c r="L177" s="12" t="str">
        <f t="shared" si="2"/>
        <v>X</v>
      </c>
    </row>
    <row r="178" spans="1:12" x14ac:dyDescent="0.25">
      <c r="A178" s="1" t="s">
        <v>12</v>
      </c>
      <c r="B178" s="1" t="s">
        <v>15</v>
      </c>
      <c r="C178" s="1" t="s">
        <v>16227</v>
      </c>
      <c r="D178" s="16">
        <v>64.989999999999995</v>
      </c>
      <c r="E178" s="11"/>
      <c r="F178" s="11">
        <v>0</v>
      </c>
      <c r="G178" s="16">
        <v>13257.96</v>
      </c>
      <c r="H178" s="16">
        <v>0</v>
      </c>
      <c r="I178" s="12">
        <v>1.0000000000000007</v>
      </c>
      <c r="J178"/>
      <c r="K178"/>
      <c r="L178" s="12" t="str">
        <f t="shared" si="2"/>
        <v>X</v>
      </c>
    </row>
    <row r="179" spans="1:12" x14ac:dyDescent="0.25">
      <c r="A179" s="1" t="s">
        <v>12</v>
      </c>
      <c r="B179" s="1" t="s">
        <v>15</v>
      </c>
      <c r="C179" s="1" t="s">
        <v>14449</v>
      </c>
      <c r="D179" s="16">
        <v>89.99</v>
      </c>
      <c r="E179" s="11"/>
      <c r="F179" s="11">
        <v>0</v>
      </c>
      <c r="G179" s="16">
        <v>4319.5200000000004</v>
      </c>
      <c r="H179" s="16">
        <v>0</v>
      </c>
      <c r="I179" s="12">
        <v>1.0000000000000007</v>
      </c>
      <c r="J179"/>
      <c r="K179"/>
      <c r="L179" s="12" t="str">
        <f t="shared" si="2"/>
        <v>X</v>
      </c>
    </row>
    <row r="180" spans="1:12" x14ac:dyDescent="0.25">
      <c r="A180" s="1" t="s">
        <v>12</v>
      </c>
      <c r="B180" s="1" t="s">
        <v>15</v>
      </c>
      <c r="C180" s="1" t="s">
        <v>12077</v>
      </c>
      <c r="D180" s="16">
        <v>72.989999999999995</v>
      </c>
      <c r="E180" s="11"/>
      <c r="F180" s="11">
        <v>0</v>
      </c>
      <c r="G180" s="16"/>
      <c r="H180" s="16">
        <v>0</v>
      </c>
      <c r="I180" s="12">
        <v>1.0000000000000007</v>
      </c>
      <c r="J180"/>
      <c r="K180"/>
      <c r="L180" s="12" t="str">
        <f t="shared" si="2"/>
        <v>X</v>
      </c>
    </row>
    <row r="181" spans="1:12" x14ac:dyDescent="0.25">
      <c r="A181" s="1" t="s">
        <v>12</v>
      </c>
      <c r="B181" s="1" t="s">
        <v>15</v>
      </c>
      <c r="C181" s="1" t="s">
        <v>16051</v>
      </c>
      <c r="D181" s="16">
        <v>59.99</v>
      </c>
      <c r="E181" s="11"/>
      <c r="F181" s="11">
        <v>0</v>
      </c>
      <c r="G181" s="16">
        <v>11038.16</v>
      </c>
      <c r="H181" s="16">
        <v>0</v>
      </c>
      <c r="I181" s="12">
        <v>1.0000000000000007</v>
      </c>
      <c r="J181"/>
      <c r="K181"/>
      <c r="L181" s="12" t="str">
        <f t="shared" si="2"/>
        <v>X</v>
      </c>
    </row>
    <row r="182" spans="1:12" x14ac:dyDescent="0.25">
      <c r="A182" s="1" t="s">
        <v>12</v>
      </c>
      <c r="B182" s="1" t="s">
        <v>15</v>
      </c>
      <c r="C182" s="1" t="s">
        <v>15699</v>
      </c>
      <c r="D182" s="16">
        <v>99.99</v>
      </c>
      <c r="E182" s="11"/>
      <c r="F182" s="11">
        <v>0</v>
      </c>
      <c r="G182" s="16">
        <v>799.92</v>
      </c>
      <c r="H182" s="16">
        <v>0</v>
      </c>
      <c r="I182" s="12">
        <v>1.0000000000000007</v>
      </c>
      <c r="J182"/>
      <c r="K182"/>
      <c r="L182" s="12" t="str">
        <f t="shared" si="2"/>
        <v>X</v>
      </c>
    </row>
    <row r="183" spans="1:12" x14ac:dyDescent="0.25">
      <c r="A183" s="1" t="s">
        <v>12</v>
      </c>
      <c r="B183" s="1" t="s">
        <v>15</v>
      </c>
      <c r="C183" s="1" t="s">
        <v>14278</v>
      </c>
      <c r="D183" s="16">
        <v>79.989999999999995</v>
      </c>
      <c r="E183" s="11"/>
      <c r="F183" s="11">
        <v>0</v>
      </c>
      <c r="G183" s="16"/>
      <c r="H183" s="16">
        <v>0</v>
      </c>
      <c r="I183" s="12">
        <v>1.0000000000000007</v>
      </c>
      <c r="J183"/>
      <c r="K183"/>
      <c r="L183" s="12" t="str">
        <f t="shared" si="2"/>
        <v>X</v>
      </c>
    </row>
    <row r="184" spans="1:12" x14ac:dyDescent="0.25">
      <c r="A184" s="1" t="s">
        <v>12</v>
      </c>
      <c r="B184" s="1" t="s">
        <v>15</v>
      </c>
      <c r="C184" s="1" t="s">
        <v>14829</v>
      </c>
      <c r="D184" s="16">
        <v>99.99</v>
      </c>
      <c r="E184" s="11"/>
      <c r="F184" s="11">
        <v>0</v>
      </c>
      <c r="G184" s="16">
        <v>999.9</v>
      </c>
      <c r="H184" s="16">
        <v>0</v>
      </c>
      <c r="I184" s="12">
        <v>1.0000000000000007</v>
      </c>
      <c r="J184"/>
      <c r="K184"/>
      <c r="L184" s="12" t="str">
        <f t="shared" si="2"/>
        <v>X</v>
      </c>
    </row>
    <row r="185" spans="1:12" x14ac:dyDescent="0.25">
      <c r="A185" s="1" t="s">
        <v>12</v>
      </c>
      <c r="B185" s="1" t="s">
        <v>15</v>
      </c>
      <c r="C185" s="1" t="s">
        <v>12574</v>
      </c>
      <c r="D185" s="16">
        <v>99.99</v>
      </c>
      <c r="E185" s="11"/>
      <c r="F185" s="11">
        <v>0</v>
      </c>
      <c r="G185" s="16">
        <v>699.93</v>
      </c>
      <c r="H185" s="16">
        <v>0</v>
      </c>
      <c r="I185" s="12">
        <v>1.0000000000000007</v>
      </c>
      <c r="J185"/>
      <c r="K185"/>
      <c r="L185" s="12" t="str">
        <f t="shared" si="2"/>
        <v>X</v>
      </c>
    </row>
    <row r="186" spans="1:12" x14ac:dyDescent="0.25">
      <c r="A186" s="1" t="s">
        <v>12</v>
      </c>
      <c r="B186" s="1" t="s">
        <v>15</v>
      </c>
      <c r="C186" s="1" t="s">
        <v>15354</v>
      </c>
      <c r="D186" s="16">
        <v>59.99</v>
      </c>
      <c r="E186" s="11"/>
      <c r="F186" s="11">
        <v>0</v>
      </c>
      <c r="G186" s="16">
        <v>10798.2</v>
      </c>
      <c r="H186" s="16">
        <v>0</v>
      </c>
      <c r="I186" s="12">
        <v>1.0000000000000007</v>
      </c>
      <c r="J186"/>
      <c r="K186"/>
      <c r="L186" s="12" t="str">
        <f t="shared" si="2"/>
        <v>X</v>
      </c>
    </row>
    <row r="187" spans="1:12" x14ac:dyDescent="0.25">
      <c r="A187" s="1" t="s">
        <v>12</v>
      </c>
      <c r="B187" s="1" t="s">
        <v>15</v>
      </c>
      <c r="C187" s="1" t="s">
        <v>6528</v>
      </c>
      <c r="D187" s="16">
        <v>84.99</v>
      </c>
      <c r="E187" s="11"/>
      <c r="F187" s="11">
        <v>0</v>
      </c>
      <c r="G187" s="16">
        <v>1444.83</v>
      </c>
      <c r="H187" s="16">
        <v>0</v>
      </c>
      <c r="I187" s="12">
        <v>1.0000000000000007</v>
      </c>
      <c r="J187"/>
      <c r="K187"/>
      <c r="L187" s="12" t="str">
        <f t="shared" si="2"/>
        <v>X</v>
      </c>
    </row>
    <row r="188" spans="1:12" x14ac:dyDescent="0.25">
      <c r="A188" s="1" t="s">
        <v>12</v>
      </c>
      <c r="B188" s="1" t="s">
        <v>15</v>
      </c>
      <c r="C188" s="1" t="s">
        <v>14536</v>
      </c>
      <c r="D188" s="16">
        <v>89.99</v>
      </c>
      <c r="E188" s="11"/>
      <c r="F188" s="11">
        <v>0</v>
      </c>
      <c r="G188" s="16">
        <v>40855.46</v>
      </c>
      <c r="H188" s="16">
        <v>0</v>
      </c>
      <c r="I188" s="12">
        <v>1.0000000000000007</v>
      </c>
      <c r="J188"/>
      <c r="K188"/>
      <c r="L188" s="12" t="str">
        <f t="shared" si="2"/>
        <v>X</v>
      </c>
    </row>
    <row r="189" spans="1:12" x14ac:dyDescent="0.25">
      <c r="A189" s="1" t="s">
        <v>12</v>
      </c>
      <c r="B189" s="1" t="s">
        <v>16</v>
      </c>
      <c r="C189" s="1"/>
      <c r="D189" s="16">
        <v>11915.849999999971</v>
      </c>
      <c r="E189" s="11"/>
      <c r="F189" s="11">
        <v>5795</v>
      </c>
      <c r="G189" s="16">
        <v>8567457.0500000045</v>
      </c>
      <c r="H189" s="16">
        <v>305986.15695923747</v>
      </c>
      <c r="I189" s="12"/>
      <c r="J189"/>
      <c r="K189"/>
      <c r="L189" s="12" t="str">
        <f t="shared" si="2"/>
        <v xml:space="preserve"> </v>
      </c>
    </row>
    <row r="190" spans="1:12" x14ac:dyDescent="0.25">
      <c r="A190" s="1" t="s">
        <v>12</v>
      </c>
      <c r="B190" s="1" t="s">
        <v>17</v>
      </c>
      <c r="C190" s="1" t="s">
        <v>7724</v>
      </c>
      <c r="D190" s="16">
        <v>29.99</v>
      </c>
      <c r="E190" s="11"/>
      <c r="F190" s="11">
        <v>159</v>
      </c>
      <c r="G190" s="16">
        <v>1724278.11</v>
      </c>
      <c r="H190" s="16">
        <v>10844.51641509434</v>
      </c>
      <c r="I190" s="12">
        <v>0.24403610580028426</v>
      </c>
      <c r="J190"/>
      <c r="K190"/>
      <c r="L190" s="12" t="str">
        <f t="shared" si="2"/>
        <v xml:space="preserve"> </v>
      </c>
    </row>
    <row r="191" spans="1:12" x14ac:dyDescent="0.25">
      <c r="A191" s="1" t="s">
        <v>12</v>
      </c>
      <c r="B191" s="1" t="s">
        <v>17</v>
      </c>
      <c r="C191" s="1" t="s">
        <v>7706</v>
      </c>
      <c r="D191" s="16">
        <v>26.99</v>
      </c>
      <c r="E191" s="11"/>
      <c r="F191" s="11">
        <v>159</v>
      </c>
      <c r="G191" s="16">
        <v>885191.03</v>
      </c>
      <c r="H191" s="16">
        <v>5567.239182389937</v>
      </c>
      <c r="I191" s="12">
        <v>0.3693166916859002</v>
      </c>
      <c r="J191"/>
      <c r="K191"/>
      <c r="L191" s="12" t="str">
        <f t="shared" si="2"/>
        <v xml:space="preserve"> </v>
      </c>
    </row>
    <row r="192" spans="1:12" x14ac:dyDescent="0.25">
      <c r="A192" s="1" t="s">
        <v>12</v>
      </c>
      <c r="B192" s="1" t="s">
        <v>17</v>
      </c>
      <c r="C192" s="1" t="s">
        <v>7757</v>
      </c>
      <c r="D192" s="16">
        <v>25.99</v>
      </c>
      <c r="E192" s="11"/>
      <c r="F192" s="11">
        <v>136</v>
      </c>
      <c r="G192" s="16">
        <v>372696.6</v>
      </c>
      <c r="H192" s="16">
        <v>2740.4161764705882</v>
      </c>
      <c r="I192" s="12">
        <v>0.43098477040697147</v>
      </c>
      <c r="J192"/>
      <c r="K192"/>
      <c r="L192" s="12" t="str">
        <f t="shared" si="2"/>
        <v xml:space="preserve"> </v>
      </c>
    </row>
    <row r="193" spans="1:12" x14ac:dyDescent="0.25">
      <c r="A193" s="1" t="s">
        <v>12</v>
      </c>
      <c r="B193" s="1" t="s">
        <v>17</v>
      </c>
      <c r="C193" s="1" t="s">
        <v>7427</v>
      </c>
      <c r="D193" s="16">
        <v>19.989999999999998</v>
      </c>
      <c r="E193" s="11"/>
      <c r="F193" s="11">
        <v>158</v>
      </c>
      <c r="G193" s="16">
        <v>327975.93</v>
      </c>
      <c r="H193" s="16">
        <v>2075.7970253164558</v>
      </c>
      <c r="I193" s="12">
        <v>0.47769680468311077</v>
      </c>
      <c r="J193"/>
      <c r="K193"/>
      <c r="L193" s="12" t="str">
        <f t="shared" si="2"/>
        <v xml:space="preserve"> </v>
      </c>
    </row>
    <row r="194" spans="1:12" x14ac:dyDescent="0.25">
      <c r="A194" s="1" t="s">
        <v>12</v>
      </c>
      <c r="B194" s="1" t="s">
        <v>17</v>
      </c>
      <c r="C194" s="1" t="s">
        <v>7686</v>
      </c>
      <c r="D194" s="16">
        <v>27.99</v>
      </c>
      <c r="E194" s="11"/>
      <c r="F194" s="11">
        <v>156</v>
      </c>
      <c r="G194" s="16">
        <v>314166.53999999998</v>
      </c>
      <c r="H194" s="16">
        <v>2013.8880769230768</v>
      </c>
      <c r="I194" s="12">
        <v>0.52301569074481402</v>
      </c>
      <c r="J194"/>
      <c r="K194"/>
      <c r="L194" s="12" t="str">
        <f t="shared" si="2"/>
        <v xml:space="preserve"> </v>
      </c>
    </row>
    <row r="195" spans="1:12" x14ac:dyDescent="0.25">
      <c r="A195" s="1" t="s">
        <v>12</v>
      </c>
      <c r="B195" s="1" t="s">
        <v>17</v>
      </c>
      <c r="C195" s="1" t="s">
        <v>5734</v>
      </c>
      <c r="D195" s="16">
        <v>16.989999999999998</v>
      </c>
      <c r="E195" s="11"/>
      <c r="F195" s="11">
        <v>155</v>
      </c>
      <c r="G195" s="16">
        <v>299193.83</v>
      </c>
      <c r="H195" s="16">
        <v>1930.2827741935484</v>
      </c>
      <c r="I195" s="12">
        <v>0.56645319162331353</v>
      </c>
      <c r="J195"/>
      <c r="K195"/>
      <c r="L195" s="12" t="str">
        <f t="shared" si="2"/>
        <v xml:space="preserve"> </v>
      </c>
    </row>
    <row r="196" spans="1:12" x14ac:dyDescent="0.25">
      <c r="A196" s="1" t="s">
        <v>12</v>
      </c>
      <c r="B196" s="1" t="s">
        <v>17</v>
      </c>
      <c r="C196" s="1" t="s">
        <v>7864</v>
      </c>
      <c r="D196" s="16">
        <v>28.99</v>
      </c>
      <c r="E196" s="11"/>
      <c r="F196" s="11">
        <v>12</v>
      </c>
      <c r="G196" s="16">
        <v>16466.32</v>
      </c>
      <c r="H196" s="16">
        <v>1372.1933333333334</v>
      </c>
      <c r="I196" s="12">
        <v>0.59733190531179892</v>
      </c>
      <c r="J196"/>
      <c r="K196"/>
      <c r="L196" s="12" t="str">
        <f t="shared" si="2"/>
        <v xml:space="preserve"> </v>
      </c>
    </row>
    <row r="197" spans="1:12" x14ac:dyDescent="0.25">
      <c r="A197" s="1" t="s">
        <v>12</v>
      </c>
      <c r="B197" s="1" t="s">
        <v>17</v>
      </c>
      <c r="C197" s="1" t="s">
        <v>6913</v>
      </c>
      <c r="D197" s="16">
        <v>8.99</v>
      </c>
      <c r="E197" s="11"/>
      <c r="F197" s="11">
        <v>158</v>
      </c>
      <c r="G197" s="16">
        <v>216002.73</v>
      </c>
      <c r="H197" s="16">
        <v>1367.1058860759495</v>
      </c>
      <c r="I197" s="12">
        <v>0.6280961352584894</v>
      </c>
      <c r="J197"/>
      <c r="K197"/>
      <c r="L197" s="12" t="str">
        <f t="shared" si="2"/>
        <v xml:space="preserve"> </v>
      </c>
    </row>
    <row r="198" spans="1:12" x14ac:dyDescent="0.25">
      <c r="A198" s="1" t="s">
        <v>12</v>
      </c>
      <c r="B198" s="1" t="s">
        <v>17</v>
      </c>
      <c r="C198" s="1" t="s">
        <v>7741</v>
      </c>
      <c r="D198" s="16">
        <v>31.99</v>
      </c>
      <c r="E198" s="11"/>
      <c r="F198" s="11">
        <v>50</v>
      </c>
      <c r="G198" s="16">
        <v>67978.75</v>
      </c>
      <c r="H198" s="16">
        <v>1359.575</v>
      </c>
      <c r="I198" s="12">
        <v>0.6586908963196294</v>
      </c>
      <c r="J198"/>
      <c r="K198"/>
      <c r="L198" s="12" t="str">
        <f t="shared" si="2"/>
        <v xml:space="preserve"> </v>
      </c>
    </row>
    <row r="199" spans="1:12" x14ac:dyDescent="0.25">
      <c r="A199" s="1" t="s">
        <v>12</v>
      </c>
      <c r="B199" s="1" t="s">
        <v>17</v>
      </c>
      <c r="C199" s="1" t="s">
        <v>7785</v>
      </c>
      <c r="D199" s="16">
        <v>24.99</v>
      </c>
      <c r="E199" s="11"/>
      <c r="F199" s="11">
        <v>148</v>
      </c>
      <c r="G199" s="16">
        <v>184345.11</v>
      </c>
      <c r="H199" s="16">
        <v>1245.5750675675674</v>
      </c>
      <c r="I199" s="12">
        <v>0.68672029637180965</v>
      </c>
      <c r="J199"/>
      <c r="K199"/>
      <c r="L199" s="12" t="str">
        <f t="shared" si="2"/>
        <v xml:space="preserve"> </v>
      </c>
    </row>
    <row r="200" spans="1:12" x14ac:dyDescent="0.25">
      <c r="A200" s="1" t="s">
        <v>12</v>
      </c>
      <c r="B200" s="1" t="s">
        <v>17</v>
      </c>
      <c r="C200" s="1" t="s">
        <v>7681</v>
      </c>
      <c r="D200" s="16">
        <v>26.99</v>
      </c>
      <c r="E200" s="11"/>
      <c r="F200" s="11">
        <v>131</v>
      </c>
      <c r="G200" s="16">
        <v>155381.43</v>
      </c>
      <c r="H200" s="16">
        <v>1186.1177862595418</v>
      </c>
      <c r="I200" s="12">
        <v>0.7134117185154788</v>
      </c>
      <c r="J200"/>
      <c r="K200"/>
      <c r="L200" s="12" t="str">
        <f t="shared" si="2"/>
        <v xml:space="preserve"> </v>
      </c>
    </row>
    <row r="201" spans="1:12" x14ac:dyDescent="0.25">
      <c r="A201" s="1" t="s">
        <v>12</v>
      </c>
      <c r="B201" s="1" t="s">
        <v>17</v>
      </c>
      <c r="C201" s="1" t="s">
        <v>5472</v>
      </c>
      <c r="D201" s="16">
        <v>16.989999999999998</v>
      </c>
      <c r="E201" s="11"/>
      <c r="F201" s="11">
        <v>155</v>
      </c>
      <c r="G201" s="16">
        <v>174227.44</v>
      </c>
      <c r="H201" s="16">
        <v>1124.048</v>
      </c>
      <c r="I201" s="12">
        <v>0.73870637308124554</v>
      </c>
      <c r="J201"/>
      <c r="K201"/>
      <c r="L201" s="12" t="str">
        <f t="shared" ref="L201:L264" si="3">IF(I201&gt;$I$2,"X"," ")</f>
        <v xml:space="preserve"> </v>
      </c>
    </row>
    <row r="202" spans="1:12" x14ac:dyDescent="0.25">
      <c r="A202" s="1" t="s">
        <v>12</v>
      </c>
      <c r="B202" s="1" t="s">
        <v>17</v>
      </c>
      <c r="C202" s="1" t="s">
        <v>7726</v>
      </c>
      <c r="D202" s="16">
        <v>27.99</v>
      </c>
      <c r="E202" s="11"/>
      <c r="F202" s="11">
        <v>100</v>
      </c>
      <c r="G202" s="16">
        <v>105018.48</v>
      </c>
      <c r="H202" s="16">
        <v>1050.1848</v>
      </c>
      <c r="I202" s="12">
        <v>0.76233887075591678</v>
      </c>
      <c r="J202"/>
      <c r="K202"/>
      <c r="L202" s="12" t="str">
        <f t="shared" si="3"/>
        <v xml:space="preserve"> </v>
      </c>
    </row>
    <row r="203" spans="1:12" x14ac:dyDescent="0.25">
      <c r="A203" s="1" t="s">
        <v>12</v>
      </c>
      <c r="B203" s="1" t="s">
        <v>17</v>
      </c>
      <c r="C203" s="1" t="s">
        <v>7419</v>
      </c>
      <c r="D203" s="16">
        <v>16.989999999999998</v>
      </c>
      <c r="E203" s="11"/>
      <c r="F203" s="11">
        <v>145</v>
      </c>
      <c r="G203" s="16">
        <v>117214.01</v>
      </c>
      <c r="H203" s="16">
        <v>808.37248275862066</v>
      </c>
      <c r="I203" s="12">
        <v>0.780529822309454</v>
      </c>
      <c r="J203"/>
      <c r="K203"/>
      <c r="L203" s="12" t="str">
        <f t="shared" si="3"/>
        <v xml:space="preserve"> </v>
      </c>
    </row>
    <row r="204" spans="1:12" x14ac:dyDescent="0.25">
      <c r="A204" s="1" t="s">
        <v>12</v>
      </c>
      <c r="B204" s="1" t="s">
        <v>17</v>
      </c>
      <c r="C204" s="1" t="s">
        <v>5505</v>
      </c>
      <c r="D204" s="16">
        <v>12.99</v>
      </c>
      <c r="E204" s="11"/>
      <c r="F204" s="11">
        <v>111</v>
      </c>
      <c r="G204" s="16">
        <v>88760.67</v>
      </c>
      <c r="H204" s="16">
        <v>799.64567567567565</v>
      </c>
      <c r="I204" s="12">
        <v>0.79852439295165545</v>
      </c>
      <c r="J204"/>
      <c r="K204"/>
      <c r="L204" s="12" t="str">
        <f t="shared" si="3"/>
        <v xml:space="preserve"> </v>
      </c>
    </row>
    <row r="205" spans="1:12" x14ac:dyDescent="0.25">
      <c r="A205" s="1" t="s">
        <v>12</v>
      </c>
      <c r="B205" s="1" t="s">
        <v>17</v>
      </c>
      <c r="C205" s="1" t="s">
        <v>5550</v>
      </c>
      <c r="D205" s="16">
        <v>11.49</v>
      </c>
      <c r="E205" s="11"/>
      <c r="F205" s="11">
        <v>146</v>
      </c>
      <c r="G205" s="16">
        <v>116058.37</v>
      </c>
      <c r="H205" s="16">
        <v>794.92034246575338</v>
      </c>
      <c r="I205" s="12">
        <v>0.81641262856968266</v>
      </c>
      <c r="J205"/>
      <c r="K205"/>
      <c r="L205" s="12" t="str">
        <f t="shared" si="3"/>
        <v xml:space="preserve"> </v>
      </c>
    </row>
    <row r="206" spans="1:12" x14ac:dyDescent="0.25">
      <c r="A206" s="1" t="s">
        <v>12</v>
      </c>
      <c r="B206" s="1" t="s">
        <v>17</v>
      </c>
      <c r="C206" s="1" t="s">
        <v>5469</v>
      </c>
      <c r="D206" s="16">
        <v>13.99</v>
      </c>
      <c r="E206" s="11"/>
      <c r="F206" s="11">
        <v>156</v>
      </c>
      <c r="G206" s="16">
        <v>121866.89</v>
      </c>
      <c r="H206" s="16">
        <v>781.19801282051287</v>
      </c>
      <c r="I206" s="12">
        <v>0.83399206813254667</v>
      </c>
      <c r="J206"/>
      <c r="K206"/>
      <c r="L206" s="12" t="str">
        <f t="shared" si="3"/>
        <v xml:space="preserve"> </v>
      </c>
    </row>
    <row r="207" spans="1:12" x14ac:dyDescent="0.25">
      <c r="A207" s="1" t="s">
        <v>12</v>
      </c>
      <c r="B207" s="1" t="s">
        <v>17</v>
      </c>
      <c r="C207" s="1" t="s">
        <v>7918</v>
      </c>
      <c r="D207" s="16">
        <v>29.99</v>
      </c>
      <c r="E207" s="11"/>
      <c r="F207" s="11">
        <v>52</v>
      </c>
      <c r="G207" s="16">
        <v>37251.11</v>
      </c>
      <c r="H207" s="16">
        <v>716.36750000000006</v>
      </c>
      <c r="I207" s="12">
        <v>0.85011261499054736</v>
      </c>
      <c r="J207"/>
      <c r="K207"/>
      <c r="L207" s="12" t="str">
        <f t="shared" si="3"/>
        <v xml:space="preserve"> </v>
      </c>
    </row>
    <row r="208" spans="1:12" x14ac:dyDescent="0.25">
      <c r="A208" s="1" t="s">
        <v>12</v>
      </c>
      <c r="B208" s="1" t="s">
        <v>17</v>
      </c>
      <c r="C208" s="1" t="s">
        <v>7723</v>
      </c>
      <c r="D208" s="16">
        <v>25.99</v>
      </c>
      <c r="E208" s="11"/>
      <c r="F208" s="11">
        <v>73</v>
      </c>
      <c r="G208" s="16">
        <v>48185.46</v>
      </c>
      <c r="H208" s="16">
        <v>660.07479452054793</v>
      </c>
      <c r="I208" s="12">
        <v>0.86496639695979305</v>
      </c>
      <c r="J208"/>
      <c r="K208"/>
      <c r="L208" s="12" t="str">
        <f t="shared" si="3"/>
        <v xml:space="preserve"> </v>
      </c>
    </row>
    <row r="209" spans="1:12" x14ac:dyDescent="0.25">
      <c r="A209" s="1" t="s">
        <v>12</v>
      </c>
      <c r="B209" s="1" t="s">
        <v>17</v>
      </c>
      <c r="C209" s="1" t="s">
        <v>6902</v>
      </c>
      <c r="D209" s="16">
        <v>7.99</v>
      </c>
      <c r="E209" s="11"/>
      <c r="F209" s="11">
        <v>159</v>
      </c>
      <c r="G209" s="16">
        <v>103102.96</v>
      </c>
      <c r="H209" s="16">
        <v>648.44628930817612</v>
      </c>
      <c r="I209" s="12">
        <v>0.87955850058215035</v>
      </c>
      <c r="J209"/>
      <c r="K209"/>
      <c r="L209" s="12" t="str">
        <f t="shared" si="3"/>
        <v xml:space="preserve"> </v>
      </c>
    </row>
    <row r="210" spans="1:12" x14ac:dyDescent="0.25">
      <c r="A210" s="1" t="s">
        <v>12</v>
      </c>
      <c r="B210" s="1" t="s">
        <v>17</v>
      </c>
      <c r="C210" s="1" t="s">
        <v>14800</v>
      </c>
      <c r="D210" s="16">
        <v>29.99</v>
      </c>
      <c r="E210" s="11"/>
      <c r="F210" s="11">
        <v>50</v>
      </c>
      <c r="G210" s="16">
        <v>31613.42</v>
      </c>
      <c r="H210" s="16">
        <v>632.26839999999993</v>
      </c>
      <c r="I210" s="12">
        <v>0.89378655024804543</v>
      </c>
      <c r="J210"/>
      <c r="K210"/>
      <c r="L210" s="12" t="str">
        <f t="shared" si="3"/>
        <v xml:space="preserve"> </v>
      </c>
    </row>
    <row r="211" spans="1:12" x14ac:dyDescent="0.25">
      <c r="A211" s="1" t="s">
        <v>12</v>
      </c>
      <c r="B211" s="1" t="s">
        <v>17</v>
      </c>
      <c r="C211" s="1" t="s">
        <v>5551</v>
      </c>
      <c r="D211" s="16">
        <v>16.989999999999998</v>
      </c>
      <c r="E211" s="11"/>
      <c r="F211" s="11">
        <v>153</v>
      </c>
      <c r="G211" s="16">
        <v>94584.15</v>
      </c>
      <c r="H211" s="16">
        <v>618.19705882352935</v>
      </c>
      <c r="I211" s="12">
        <v>0.90769794998943909</v>
      </c>
      <c r="J211"/>
      <c r="K211"/>
      <c r="L211" s="12" t="str">
        <f t="shared" si="3"/>
        <v xml:space="preserve"> </v>
      </c>
    </row>
    <row r="212" spans="1:12" x14ac:dyDescent="0.25">
      <c r="A212" s="1" t="s">
        <v>12</v>
      </c>
      <c r="B212" s="1" t="s">
        <v>17</v>
      </c>
      <c r="C212" s="1" t="s">
        <v>13708</v>
      </c>
      <c r="D212" s="16">
        <v>24.99</v>
      </c>
      <c r="E212" s="11"/>
      <c r="F212" s="11">
        <v>57</v>
      </c>
      <c r="G212" s="16">
        <v>30782.55</v>
      </c>
      <c r="H212" s="16">
        <v>540.04473684210529</v>
      </c>
      <c r="I212" s="12">
        <v>0.91985067395539211</v>
      </c>
      <c r="J212"/>
      <c r="K212"/>
      <c r="L212" s="12" t="str">
        <f t="shared" si="3"/>
        <v xml:space="preserve"> </v>
      </c>
    </row>
    <row r="213" spans="1:12" x14ac:dyDescent="0.25">
      <c r="A213" s="1" t="s">
        <v>12</v>
      </c>
      <c r="B213" s="1" t="s">
        <v>17</v>
      </c>
      <c r="C213" s="1" t="s">
        <v>5474</v>
      </c>
      <c r="D213" s="16">
        <v>12.99</v>
      </c>
      <c r="E213" s="11"/>
      <c r="F213" s="11">
        <v>104</v>
      </c>
      <c r="G213" s="16">
        <v>41645.94</v>
      </c>
      <c r="H213" s="16">
        <v>400.44173076923079</v>
      </c>
      <c r="I213" s="12">
        <v>0.92886188633557987</v>
      </c>
      <c r="J213"/>
      <c r="K213"/>
      <c r="L213" s="12" t="str">
        <f t="shared" si="3"/>
        <v xml:space="preserve"> </v>
      </c>
    </row>
    <row r="214" spans="1:12" x14ac:dyDescent="0.25">
      <c r="A214" s="1" t="s">
        <v>12</v>
      </c>
      <c r="B214" s="1" t="s">
        <v>17</v>
      </c>
      <c r="C214" s="1" t="s">
        <v>5905</v>
      </c>
      <c r="D214" s="16">
        <v>16.989999999999998</v>
      </c>
      <c r="E214" s="11"/>
      <c r="F214" s="11">
        <v>122</v>
      </c>
      <c r="G214" s="16">
        <v>46497.05</v>
      </c>
      <c r="H214" s="16">
        <v>381.12336065573771</v>
      </c>
      <c r="I214" s="12">
        <v>0.93743837395419671</v>
      </c>
      <c r="J214"/>
      <c r="K214"/>
      <c r="L214" s="12" t="str">
        <f t="shared" si="3"/>
        <v xml:space="preserve"> </v>
      </c>
    </row>
    <row r="215" spans="1:12" x14ac:dyDescent="0.25">
      <c r="A215" s="1" t="s">
        <v>12</v>
      </c>
      <c r="B215" s="1" t="s">
        <v>17</v>
      </c>
      <c r="C215" s="1" t="s">
        <v>5542</v>
      </c>
      <c r="D215" s="16">
        <v>11.99</v>
      </c>
      <c r="E215" s="11"/>
      <c r="F215" s="11">
        <v>154</v>
      </c>
      <c r="G215" s="16">
        <v>54959.519999999997</v>
      </c>
      <c r="H215" s="16">
        <v>356.88</v>
      </c>
      <c r="I215" s="12">
        <v>0.94546930886216385</v>
      </c>
      <c r="J215"/>
      <c r="K215"/>
      <c r="L215" s="12" t="str">
        <f t="shared" si="3"/>
        <v xml:space="preserve"> </v>
      </c>
    </row>
    <row r="216" spans="1:12" x14ac:dyDescent="0.25">
      <c r="A216" s="1" t="s">
        <v>12</v>
      </c>
      <c r="B216" s="1" t="s">
        <v>17</v>
      </c>
      <c r="C216" s="1" t="s">
        <v>6455</v>
      </c>
      <c r="D216" s="16">
        <v>16.989999999999998</v>
      </c>
      <c r="E216" s="11"/>
      <c r="F216" s="11">
        <v>123</v>
      </c>
      <c r="G216" s="16">
        <v>43857.64</v>
      </c>
      <c r="H216" s="16">
        <v>356.56617886178861</v>
      </c>
      <c r="I216" s="12">
        <v>0.95349318179654419</v>
      </c>
      <c r="J216"/>
      <c r="K216"/>
      <c r="L216" s="12" t="str">
        <f t="shared" si="3"/>
        <v>X</v>
      </c>
    </row>
    <row r="217" spans="1:12" x14ac:dyDescent="0.25">
      <c r="A217" s="1" t="s">
        <v>12</v>
      </c>
      <c r="B217" s="1" t="s">
        <v>17</v>
      </c>
      <c r="C217" s="1" t="s">
        <v>5454</v>
      </c>
      <c r="D217" s="16">
        <v>13.99</v>
      </c>
      <c r="E217" s="11"/>
      <c r="F217" s="11">
        <v>145</v>
      </c>
      <c r="G217" s="16">
        <v>50377.99</v>
      </c>
      <c r="H217" s="16">
        <v>347.43441379310343</v>
      </c>
      <c r="I217" s="12">
        <v>0.96131156097710957</v>
      </c>
      <c r="J217"/>
      <c r="K217"/>
      <c r="L217" s="12" t="str">
        <f t="shared" si="3"/>
        <v>X</v>
      </c>
    </row>
    <row r="218" spans="1:12" x14ac:dyDescent="0.25">
      <c r="A218" s="1" t="s">
        <v>12</v>
      </c>
      <c r="B218" s="1" t="s">
        <v>17</v>
      </c>
      <c r="C218" s="1" t="s">
        <v>6949</v>
      </c>
      <c r="D218" s="16">
        <v>7.49</v>
      </c>
      <c r="E218" s="11"/>
      <c r="F218" s="11">
        <v>156</v>
      </c>
      <c r="G218" s="16">
        <v>53156.53</v>
      </c>
      <c r="H218" s="16">
        <v>340.74698717948718</v>
      </c>
      <c r="I218" s="12">
        <v>0.96897945179229805</v>
      </c>
      <c r="J218"/>
      <c r="K218"/>
      <c r="L218" s="12" t="str">
        <f t="shared" si="3"/>
        <v>X</v>
      </c>
    </row>
    <row r="219" spans="1:12" x14ac:dyDescent="0.25">
      <c r="A219" s="1" t="s">
        <v>12</v>
      </c>
      <c r="B219" s="1" t="s">
        <v>17</v>
      </c>
      <c r="C219" s="1" t="s">
        <v>7402</v>
      </c>
      <c r="D219" s="16">
        <v>16.489999999999998</v>
      </c>
      <c r="E219" s="11"/>
      <c r="F219" s="11">
        <v>70</v>
      </c>
      <c r="G219" s="16">
        <v>22822.16</v>
      </c>
      <c r="H219" s="16">
        <v>326.03085714285714</v>
      </c>
      <c r="I219" s="12">
        <v>0.97631618288314947</v>
      </c>
      <c r="J219"/>
      <c r="K219"/>
      <c r="L219" s="12" t="str">
        <f t="shared" si="3"/>
        <v>X</v>
      </c>
    </row>
    <row r="220" spans="1:12" x14ac:dyDescent="0.25">
      <c r="A220" s="1" t="s">
        <v>12</v>
      </c>
      <c r="B220" s="1" t="s">
        <v>17</v>
      </c>
      <c r="C220" s="1" t="s">
        <v>15613</v>
      </c>
      <c r="D220" s="16">
        <v>12.99</v>
      </c>
      <c r="E220" s="11"/>
      <c r="F220" s="11">
        <v>75</v>
      </c>
      <c r="G220" s="16">
        <v>23031.27</v>
      </c>
      <c r="H220" s="16">
        <v>307.08359999999999</v>
      </c>
      <c r="I220" s="12">
        <v>0.98322654043443902</v>
      </c>
      <c r="J220"/>
      <c r="K220"/>
      <c r="L220" s="12" t="str">
        <f t="shared" si="3"/>
        <v>X</v>
      </c>
    </row>
    <row r="221" spans="1:12" x14ac:dyDescent="0.25">
      <c r="A221" s="1" t="s">
        <v>12</v>
      </c>
      <c r="B221" s="1" t="s">
        <v>17</v>
      </c>
      <c r="C221" s="1" t="s">
        <v>7455</v>
      </c>
      <c r="D221" s="16">
        <v>20.99</v>
      </c>
      <c r="E221" s="11"/>
      <c r="F221" s="11">
        <v>102</v>
      </c>
      <c r="G221" s="16">
        <v>27077.1</v>
      </c>
      <c r="H221" s="16">
        <v>265.46176470588233</v>
      </c>
      <c r="I221" s="12">
        <v>0.98920027433072655</v>
      </c>
      <c r="J221"/>
      <c r="K221"/>
      <c r="L221" s="12" t="str">
        <f t="shared" si="3"/>
        <v>X</v>
      </c>
    </row>
    <row r="222" spans="1:12" x14ac:dyDescent="0.25">
      <c r="A222" s="1" t="s">
        <v>12</v>
      </c>
      <c r="B222" s="1" t="s">
        <v>17</v>
      </c>
      <c r="C222" s="1" t="s">
        <v>5430</v>
      </c>
      <c r="D222" s="16">
        <v>11.49</v>
      </c>
      <c r="E222" s="11"/>
      <c r="F222" s="11">
        <v>131</v>
      </c>
      <c r="G222" s="16">
        <v>27467.21</v>
      </c>
      <c r="H222" s="16">
        <v>209.67335877862595</v>
      </c>
      <c r="I222" s="12">
        <v>0.993918591681898</v>
      </c>
      <c r="J222"/>
      <c r="K222"/>
      <c r="L222" s="12" t="str">
        <f t="shared" si="3"/>
        <v>X</v>
      </c>
    </row>
    <row r="223" spans="1:12" x14ac:dyDescent="0.25">
      <c r="A223" s="1" t="s">
        <v>12</v>
      </c>
      <c r="B223" s="1" t="s">
        <v>17</v>
      </c>
      <c r="C223" s="1" t="s">
        <v>6889</v>
      </c>
      <c r="D223" s="16">
        <v>6.49</v>
      </c>
      <c r="E223" s="11"/>
      <c r="F223" s="11">
        <v>106</v>
      </c>
      <c r="G223" s="16">
        <v>18684.71</v>
      </c>
      <c r="H223" s="16">
        <v>176.27084905660377</v>
      </c>
      <c r="I223" s="12">
        <v>0.9978852463415756</v>
      </c>
      <c r="J223"/>
      <c r="K223"/>
      <c r="L223" s="12" t="str">
        <f t="shared" si="3"/>
        <v>X</v>
      </c>
    </row>
    <row r="224" spans="1:12" x14ac:dyDescent="0.25">
      <c r="A224" s="1" t="s">
        <v>12</v>
      </c>
      <c r="B224" s="1" t="s">
        <v>17</v>
      </c>
      <c r="C224" s="1" t="s">
        <v>15607</v>
      </c>
      <c r="D224" s="16">
        <v>14.99</v>
      </c>
      <c r="E224" s="11"/>
      <c r="F224" s="11">
        <v>52</v>
      </c>
      <c r="G224" s="16">
        <v>4886.74</v>
      </c>
      <c r="H224" s="16">
        <v>93.975769230769231</v>
      </c>
      <c r="I224" s="12">
        <v>0.99999999999999989</v>
      </c>
      <c r="J224"/>
      <c r="K224"/>
      <c r="L224" s="12" t="str">
        <f t="shared" si="3"/>
        <v>X</v>
      </c>
    </row>
    <row r="225" spans="1:12" x14ac:dyDescent="0.25">
      <c r="A225" s="1" t="s">
        <v>12</v>
      </c>
      <c r="B225" s="1" t="s">
        <v>18</v>
      </c>
      <c r="C225" s="1"/>
      <c r="D225" s="16">
        <v>670.1500000000002</v>
      </c>
      <c r="E225" s="11"/>
      <c r="F225" s="11">
        <v>4119</v>
      </c>
      <c r="G225" s="16">
        <v>6046805.7500000009</v>
      </c>
      <c r="H225" s="16">
        <v>44438.163687013352</v>
      </c>
      <c r="I225" s="12"/>
      <c r="J225"/>
      <c r="K225"/>
      <c r="L225" s="12" t="str">
        <f t="shared" si="3"/>
        <v xml:space="preserve"> </v>
      </c>
    </row>
    <row r="226" spans="1:12" x14ac:dyDescent="0.25">
      <c r="A226" s="1" t="s">
        <v>12</v>
      </c>
      <c r="B226" s="1" t="s">
        <v>19</v>
      </c>
      <c r="C226" s="1" t="s">
        <v>7825</v>
      </c>
      <c r="D226" s="16">
        <v>33.99</v>
      </c>
      <c r="E226" s="11"/>
      <c r="F226" s="11">
        <v>158</v>
      </c>
      <c r="G226" s="16">
        <v>1709943.6</v>
      </c>
      <c r="H226" s="16">
        <v>10822.427848101266</v>
      </c>
      <c r="I226" s="12">
        <v>0.15894738254342064</v>
      </c>
      <c r="J226"/>
      <c r="K226"/>
      <c r="L226" s="12" t="str">
        <f t="shared" si="3"/>
        <v xml:space="preserve"> </v>
      </c>
    </row>
    <row r="227" spans="1:12" x14ac:dyDescent="0.25">
      <c r="A227" s="1" t="s">
        <v>12</v>
      </c>
      <c r="B227" s="1" t="s">
        <v>19</v>
      </c>
      <c r="C227" s="1" t="s">
        <v>9549</v>
      </c>
      <c r="D227" s="16">
        <v>33.99</v>
      </c>
      <c r="E227" s="11"/>
      <c r="F227" s="11">
        <v>154</v>
      </c>
      <c r="G227" s="16">
        <v>1380615.35</v>
      </c>
      <c r="H227" s="16">
        <v>8965.0347402597417</v>
      </c>
      <c r="I227" s="12">
        <v>0.290615509730346</v>
      </c>
      <c r="J227"/>
      <c r="K227"/>
      <c r="L227" s="12" t="str">
        <f t="shared" si="3"/>
        <v xml:space="preserve"> </v>
      </c>
    </row>
    <row r="228" spans="1:12" x14ac:dyDescent="0.25">
      <c r="A228" s="1" t="s">
        <v>12</v>
      </c>
      <c r="B228" s="1" t="s">
        <v>19</v>
      </c>
      <c r="C228" s="1" t="s">
        <v>7926</v>
      </c>
      <c r="D228" s="16">
        <v>35.99</v>
      </c>
      <c r="E228" s="11"/>
      <c r="F228" s="11">
        <v>141</v>
      </c>
      <c r="G228" s="16">
        <v>755478.79</v>
      </c>
      <c r="H228" s="16">
        <v>5358.0056028368799</v>
      </c>
      <c r="I228" s="12">
        <v>0.36930773832980207</v>
      </c>
      <c r="J228"/>
      <c r="K228"/>
      <c r="L228" s="12" t="str">
        <f t="shared" si="3"/>
        <v xml:space="preserve"> </v>
      </c>
    </row>
    <row r="229" spans="1:12" x14ac:dyDescent="0.25">
      <c r="A229" s="1" t="s">
        <v>12</v>
      </c>
      <c r="B229" s="1" t="s">
        <v>19</v>
      </c>
      <c r="C229" s="1" t="s">
        <v>7474</v>
      </c>
      <c r="D229" s="16">
        <v>23.99</v>
      </c>
      <c r="E229" s="11"/>
      <c r="F229" s="11">
        <v>155</v>
      </c>
      <c r="G229" s="16">
        <v>476621.88</v>
      </c>
      <c r="H229" s="16">
        <v>3074.979870967742</v>
      </c>
      <c r="I229" s="12">
        <v>0.41446950874990035</v>
      </c>
      <c r="J229"/>
      <c r="K229"/>
      <c r="L229" s="12" t="str">
        <f t="shared" si="3"/>
        <v xml:space="preserve"> </v>
      </c>
    </row>
    <row r="230" spans="1:12" x14ac:dyDescent="0.25">
      <c r="A230" s="1" t="s">
        <v>12</v>
      </c>
      <c r="B230" s="1" t="s">
        <v>19</v>
      </c>
      <c r="C230" s="1" t="s">
        <v>5487</v>
      </c>
      <c r="D230" s="16">
        <v>19.989999999999998</v>
      </c>
      <c r="E230" s="11"/>
      <c r="F230" s="11">
        <v>155</v>
      </c>
      <c r="G230" s="16">
        <v>425613.43</v>
      </c>
      <c r="H230" s="16">
        <v>2745.8930967741935</v>
      </c>
      <c r="I230" s="12">
        <v>0.45479803083405351</v>
      </c>
      <c r="J230"/>
      <c r="K230"/>
      <c r="L230" s="12" t="str">
        <f t="shared" si="3"/>
        <v xml:space="preserve"> </v>
      </c>
    </row>
    <row r="231" spans="1:12" x14ac:dyDescent="0.25">
      <c r="A231" s="1" t="s">
        <v>12</v>
      </c>
      <c r="B231" s="1" t="s">
        <v>19</v>
      </c>
      <c r="C231" s="1" t="s">
        <v>5609</v>
      </c>
      <c r="D231" s="16">
        <v>19.989999999999998</v>
      </c>
      <c r="E231" s="11"/>
      <c r="F231" s="11">
        <v>158</v>
      </c>
      <c r="G231" s="16">
        <v>399748.15</v>
      </c>
      <c r="H231" s="16">
        <v>2530.051582278481</v>
      </c>
      <c r="I231" s="12">
        <v>0.49195652080943908</v>
      </c>
      <c r="J231"/>
      <c r="K231"/>
      <c r="L231" s="12" t="str">
        <f t="shared" si="3"/>
        <v xml:space="preserve"> </v>
      </c>
    </row>
    <row r="232" spans="1:12" x14ac:dyDescent="0.25">
      <c r="A232" s="1" t="s">
        <v>12</v>
      </c>
      <c r="B232" s="1" t="s">
        <v>19</v>
      </c>
      <c r="C232" s="1" t="s">
        <v>6974</v>
      </c>
      <c r="D232" s="16">
        <v>10.99</v>
      </c>
      <c r="E232" s="11"/>
      <c r="F232" s="11">
        <v>159</v>
      </c>
      <c r="G232" s="16">
        <v>339799.81</v>
      </c>
      <c r="H232" s="16">
        <v>2137.1057232704402</v>
      </c>
      <c r="I232" s="12">
        <v>0.52334387360126178</v>
      </c>
      <c r="J232"/>
      <c r="K232"/>
      <c r="L232" s="12" t="str">
        <f t="shared" si="3"/>
        <v xml:space="preserve"> </v>
      </c>
    </row>
    <row r="233" spans="1:12" x14ac:dyDescent="0.25">
      <c r="A233" s="1" t="s">
        <v>12</v>
      </c>
      <c r="B233" s="1" t="s">
        <v>19</v>
      </c>
      <c r="C233" s="1" t="s">
        <v>7856</v>
      </c>
      <c r="D233" s="16">
        <v>35.99</v>
      </c>
      <c r="E233" s="11"/>
      <c r="F233" s="11">
        <v>134</v>
      </c>
      <c r="G233" s="16">
        <v>239137.8</v>
      </c>
      <c r="H233" s="16">
        <v>1784.6104477611939</v>
      </c>
      <c r="I233" s="12">
        <v>0.54955418089206531</v>
      </c>
      <c r="J233"/>
      <c r="K233"/>
      <c r="L233" s="12" t="str">
        <f t="shared" si="3"/>
        <v xml:space="preserve"> </v>
      </c>
    </row>
    <row r="234" spans="1:12" x14ac:dyDescent="0.25">
      <c r="A234" s="1" t="s">
        <v>12</v>
      </c>
      <c r="B234" s="1" t="s">
        <v>19</v>
      </c>
      <c r="C234" s="1" t="s">
        <v>7907</v>
      </c>
      <c r="D234" s="16">
        <v>35.99</v>
      </c>
      <c r="E234" s="11"/>
      <c r="F234" s="11">
        <v>132</v>
      </c>
      <c r="G234" s="16">
        <v>222742.48</v>
      </c>
      <c r="H234" s="16">
        <v>1687.4430303030304</v>
      </c>
      <c r="I234" s="12">
        <v>0.57433740482502604</v>
      </c>
      <c r="J234"/>
      <c r="K234"/>
      <c r="L234" s="12" t="str">
        <f t="shared" si="3"/>
        <v xml:space="preserve"> </v>
      </c>
    </row>
    <row r="235" spans="1:12" x14ac:dyDescent="0.25">
      <c r="A235" s="1" t="s">
        <v>12</v>
      </c>
      <c r="B235" s="1" t="s">
        <v>19</v>
      </c>
      <c r="C235" s="1" t="s">
        <v>7930</v>
      </c>
      <c r="D235" s="16">
        <v>35.99</v>
      </c>
      <c r="E235" s="11"/>
      <c r="F235" s="11">
        <v>89</v>
      </c>
      <c r="G235" s="16">
        <v>143399.07999999999</v>
      </c>
      <c r="H235" s="16">
        <v>1611.2256179775279</v>
      </c>
      <c r="I235" s="12">
        <v>0.59800123499871161</v>
      </c>
      <c r="J235"/>
      <c r="K235"/>
      <c r="L235" s="12" t="str">
        <f t="shared" si="3"/>
        <v xml:space="preserve"> </v>
      </c>
    </row>
    <row r="236" spans="1:12" x14ac:dyDescent="0.25">
      <c r="A236" s="1" t="s">
        <v>12</v>
      </c>
      <c r="B236" s="1" t="s">
        <v>19</v>
      </c>
      <c r="C236" s="1" t="s">
        <v>5954</v>
      </c>
      <c r="D236" s="16">
        <v>21.99</v>
      </c>
      <c r="E236" s="11"/>
      <c r="F236" s="11">
        <v>141</v>
      </c>
      <c r="G236" s="16">
        <v>208923.66</v>
      </c>
      <c r="H236" s="16">
        <v>1481.7280851063831</v>
      </c>
      <c r="I236" s="12">
        <v>0.61976315423479644</v>
      </c>
      <c r="J236"/>
      <c r="K236"/>
      <c r="L236" s="12" t="str">
        <f t="shared" si="3"/>
        <v xml:space="preserve"> </v>
      </c>
    </row>
    <row r="237" spans="1:12" x14ac:dyDescent="0.25">
      <c r="A237" s="1" t="s">
        <v>12</v>
      </c>
      <c r="B237" s="1" t="s">
        <v>19</v>
      </c>
      <c r="C237" s="1" t="s">
        <v>5980</v>
      </c>
      <c r="D237" s="16">
        <v>19.989999999999998</v>
      </c>
      <c r="E237" s="11"/>
      <c r="F237" s="11">
        <v>158</v>
      </c>
      <c r="G237" s="16">
        <v>217093.98</v>
      </c>
      <c r="H237" s="16">
        <v>1374.0125316455697</v>
      </c>
      <c r="I237" s="12">
        <v>0.63994307121389071</v>
      </c>
      <c r="J237"/>
      <c r="K237"/>
      <c r="L237" s="12" t="str">
        <f t="shared" si="3"/>
        <v xml:space="preserve"> </v>
      </c>
    </row>
    <row r="238" spans="1:12" x14ac:dyDescent="0.25">
      <c r="A238" s="1" t="s">
        <v>12</v>
      </c>
      <c r="B238" s="1" t="s">
        <v>19</v>
      </c>
      <c r="C238" s="1" t="s">
        <v>5679</v>
      </c>
      <c r="D238" s="16">
        <v>19.989999999999998</v>
      </c>
      <c r="E238" s="11"/>
      <c r="F238" s="11">
        <v>158</v>
      </c>
      <c r="G238" s="16">
        <v>211204.82</v>
      </c>
      <c r="H238" s="16">
        <v>1336.7393670886077</v>
      </c>
      <c r="I238" s="12">
        <v>0.65957556278820595</v>
      </c>
      <c r="J238"/>
      <c r="K238"/>
      <c r="L238" s="12" t="str">
        <f t="shared" si="3"/>
        <v xml:space="preserve"> </v>
      </c>
    </row>
    <row r="239" spans="1:12" x14ac:dyDescent="0.25">
      <c r="A239" s="1" t="s">
        <v>12</v>
      </c>
      <c r="B239" s="1" t="s">
        <v>19</v>
      </c>
      <c r="C239" s="1" t="s">
        <v>11408</v>
      </c>
      <c r="D239" s="16">
        <v>39.99</v>
      </c>
      <c r="E239" s="11"/>
      <c r="F239" s="11">
        <v>136</v>
      </c>
      <c r="G239" s="16">
        <v>166589.49</v>
      </c>
      <c r="H239" s="16">
        <v>1224.9227205882353</v>
      </c>
      <c r="I239" s="12">
        <v>0.67756581996415233</v>
      </c>
      <c r="J239"/>
      <c r="K239"/>
      <c r="L239" s="12" t="str">
        <f t="shared" si="3"/>
        <v xml:space="preserve"> </v>
      </c>
    </row>
    <row r="240" spans="1:12" x14ac:dyDescent="0.25">
      <c r="A240" s="1" t="s">
        <v>12</v>
      </c>
      <c r="B240" s="1" t="s">
        <v>19</v>
      </c>
      <c r="C240" s="1" t="s">
        <v>12555</v>
      </c>
      <c r="D240" s="16">
        <v>38.99</v>
      </c>
      <c r="E240" s="11"/>
      <c r="F240" s="11">
        <v>68</v>
      </c>
      <c r="G240" s="16">
        <v>82748.929999999993</v>
      </c>
      <c r="H240" s="16">
        <v>1216.8960294117646</v>
      </c>
      <c r="I240" s="12">
        <v>0.69543819032478416</v>
      </c>
      <c r="J240"/>
      <c r="K240"/>
      <c r="L240" s="12" t="str">
        <f t="shared" si="3"/>
        <v xml:space="preserve"> </v>
      </c>
    </row>
    <row r="241" spans="1:12" x14ac:dyDescent="0.25">
      <c r="A241" s="1" t="s">
        <v>12</v>
      </c>
      <c r="B241" s="1" t="s">
        <v>19</v>
      </c>
      <c r="C241" s="1" t="s">
        <v>9410</v>
      </c>
      <c r="D241" s="16">
        <v>35.99</v>
      </c>
      <c r="E241" s="11"/>
      <c r="F241" s="11">
        <v>79</v>
      </c>
      <c r="G241" s="16">
        <v>81092.86</v>
      </c>
      <c r="H241" s="16">
        <v>1026.4918987341773</v>
      </c>
      <c r="I241" s="12">
        <v>0.71051412363622213</v>
      </c>
      <c r="J241"/>
      <c r="K241"/>
      <c r="L241" s="12" t="str">
        <f t="shared" si="3"/>
        <v xml:space="preserve"> </v>
      </c>
    </row>
    <row r="242" spans="1:12" x14ac:dyDescent="0.25">
      <c r="A242" s="1" t="s">
        <v>12</v>
      </c>
      <c r="B242" s="1" t="s">
        <v>19</v>
      </c>
      <c r="C242" s="1" t="s">
        <v>8987</v>
      </c>
      <c r="D242" s="16">
        <v>32.99</v>
      </c>
      <c r="E242" s="11"/>
      <c r="F242" s="11">
        <v>78</v>
      </c>
      <c r="G242" s="16">
        <v>78978.06</v>
      </c>
      <c r="H242" s="16">
        <v>1012.5392307692307</v>
      </c>
      <c r="I242" s="12">
        <v>0.72538513619571299</v>
      </c>
      <c r="J242"/>
      <c r="K242"/>
      <c r="L242" s="12" t="str">
        <f t="shared" si="3"/>
        <v xml:space="preserve"> </v>
      </c>
    </row>
    <row r="243" spans="1:12" x14ac:dyDescent="0.25">
      <c r="A243" s="1" t="s">
        <v>12</v>
      </c>
      <c r="B243" s="1" t="s">
        <v>19</v>
      </c>
      <c r="C243" s="1" t="s">
        <v>7791</v>
      </c>
      <c r="D243" s="16">
        <v>37.99</v>
      </c>
      <c r="E243" s="11"/>
      <c r="F243" s="11">
        <v>113</v>
      </c>
      <c r="G243" s="16">
        <v>113945.12</v>
      </c>
      <c r="H243" s="16">
        <v>1008.3638938053097</v>
      </c>
      <c r="I243" s="12">
        <v>0.74019482620438937</v>
      </c>
      <c r="J243"/>
      <c r="K243"/>
      <c r="L243" s="12" t="str">
        <f t="shared" si="3"/>
        <v xml:space="preserve"> </v>
      </c>
    </row>
    <row r="244" spans="1:12" x14ac:dyDescent="0.25">
      <c r="A244" s="1" t="s">
        <v>12</v>
      </c>
      <c r="B244" s="1" t="s">
        <v>19</v>
      </c>
      <c r="C244" s="1" t="s">
        <v>5973</v>
      </c>
      <c r="D244" s="16">
        <v>19.989999999999998</v>
      </c>
      <c r="E244" s="11"/>
      <c r="F244" s="11">
        <v>153</v>
      </c>
      <c r="G244" s="16">
        <v>149739.79</v>
      </c>
      <c r="H244" s="16">
        <v>978.69143790849682</v>
      </c>
      <c r="I244" s="12">
        <v>0.75456872128196251</v>
      </c>
      <c r="J244"/>
      <c r="K244"/>
      <c r="L244" s="12" t="str">
        <f t="shared" si="3"/>
        <v xml:space="preserve"> </v>
      </c>
    </row>
    <row r="245" spans="1:12" x14ac:dyDescent="0.25">
      <c r="A245" s="1" t="s">
        <v>12</v>
      </c>
      <c r="B245" s="1" t="s">
        <v>19</v>
      </c>
      <c r="C245" s="1" t="s">
        <v>14393</v>
      </c>
      <c r="D245" s="16">
        <v>19.989999999999998</v>
      </c>
      <c r="E245" s="11"/>
      <c r="F245" s="11">
        <v>63</v>
      </c>
      <c r="G245" s="16">
        <v>60849.56</v>
      </c>
      <c r="H245" s="16">
        <v>965.86603174603169</v>
      </c>
      <c r="I245" s="12">
        <v>0.76875425153343624</v>
      </c>
      <c r="J245"/>
      <c r="K245"/>
      <c r="L245" s="12" t="str">
        <f t="shared" si="3"/>
        <v xml:space="preserve"> </v>
      </c>
    </row>
    <row r="246" spans="1:12" x14ac:dyDescent="0.25">
      <c r="A246" s="1" t="s">
        <v>12</v>
      </c>
      <c r="B246" s="1" t="s">
        <v>19</v>
      </c>
      <c r="C246" s="1" t="s">
        <v>5774</v>
      </c>
      <c r="D246" s="16">
        <v>19.989999999999998</v>
      </c>
      <c r="E246" s="11"/>
      <c r="F246" s="11">
        <v>146</v>
      </c>
      <c r="G246" s="16">
        <v>140660.9</v>
      </c>
      <c r="H246" s="16">
        <v>963.4308219178082</v>
      </c>
      <c r="I246" s="12">
        <v>0.78290401622162098</v>
      </c>
      <c r="J246"/>
      <c r="K246"/>
      <c r="L246" s="12" t="str">
        <f t="shared" si="3"/>
        <v xml:space="preserve"> </v>
      </c>
    </row>
    <row r="247" spans="1:12" x14ac:dyDescent="0.25">
      <c r="A247" s="1" t="s">
        <v>12</v>
      </c>
      <c r="B247" s="1" t="s">
        <v>19</v>
      </c>
      <c r="C247" s="1" t="s">
        <v>11602</v>
      </c>
      <c r="D247" s="16">
        <v>35.99</v>
      </c>
      <c r="E247" s="11"/>
      <c r="F247" s="11">
        <v>54</v>
      </c>
      <c r="G247" s="16">
        <v>49037.34</v>
      </c>
      <c r="H247" s="16">
        <v>908.09888888888884</v>
      </c>
      <c r="I247" s="12">
        <v>0.79624112906777422</v>
      </c>
      <c r="J247"/>
      <c r="K247"/>
      <c r="L247" s="12" t="str">
        <f t="shared" si="3"/>
        <v xml:space="preserve"> </v>
      </c>
    </row>
    <row r="248" spans="1:12" x14ac:dyDescent="0.25">
      <c r="A248" s="1" t="s">
        <v>12</v>
      </c>
      <c r="B248" s="1" t="s">
        <v>19</v>
      </c>
      <c r="C248" s="1" t="s">
        <v>5841</v>
      </c>
      <c r="D248" s="16">
        <v>19.989999999999998</v>
      </c>
      <c r="E248" s="11"/>
      <c r="F248" s="11">
        <v>158</v>
      </c>
      <c r="G248" s="16">
        <v>139725.66</v>
      </c>
      <c r="H248" s="16">
        <v>884.33962025316453</v>
      </c>
      <c r="I248" s="12">
        <v>0.80922929308157676</v>
      </c>
      <c r="J248"/>
      <c r="K248"/>
      <c r="L248" s="12" t="str">
        <f t="shared" si="3"/>
        <v xml:space="preserve"> </v>
      </c>
    </row>
    <row r="249" spans="1:12" x14ac:dyDescent="0.25">
      <c r="A249" s="1" t="s">
        <v>12</v>
      </c>
      <c r="B249" s="1" t="s">
        <v>19</v>
      </c>
      <c r="C249" s="1" t="s">
        <v>13005</v>
      </c>
      <c r="D249" s="16">
        <v>32.99</v>
      </c>
      <c r="E249" s="11"/>
      <c r="F249" s="11">
        <v>61</v>
      </c>
      <c r="G249" s="16">
        <v>51728.32</v>
      </c>
      <c r="H249" s="16">
        <v>848.00524590163934</v>
      </c>
      <c r="I249" s="12">
        <v>0.82168381956223169</v>
      </c>
      <c r="J249"/>
      <c r="K249"/>
      <c r="L249" s="12" t="str">
        <f t="shared" si="3"/>
        <v xml:space="preserve"> </v>
      </c>
    </row>
    <row r="250" spans="1:12" x14ac:dyDescent="0.25">
      <c r="A250" s="1" t="s">
        <v>12</v>
      </c>
      <c r="B250" s="1" t="s">
        <v>19</v>
      </c>
      <c r="C250" s="1" t="s">
        <v>14424</v>
      </c>
      <c r="D250" s="16">
        <v>19.989999999999998</v>
      </c>
      <c r="E250" s="11"/>
      <c r="F250" s="11">
        <v>140</v>
      </c>
      <c r="G250" s="16">
        <v>115866.66</v>
      </c>
      <c r="H250" s="16">
        <v>827.61900000000003</v>
      </c>
      <c r="I250" s="12">
        <v>0.83383893629200345</v>
      </c>
      <c r="J250"/>
      <c r="K250"/>
      <c r="L250" s="12" t="str">
        <f t="shared" si="3"/>
        <v xml:space="preserve"> </v>
      </c>
    </row>
    <row r="251" spans="1:12" x14ac:dyDescent="0.25">
      <c r="A251" s="1" t="s">
        <v>12</v>
      </c>
      <c r="B251" s="1" t="s">
        <v>19</v>
      </c>
      <c r="C251" s="1" t="s">
        <v>9881</v>
      </c>
      <c r="D251" s="16">
        <v>10.99</v>
      </c>
      <c r="E251" s="11"/>
      <c r="F251" s="11">
        <v>70</v>
      </c>
      <c r="G251" s="16">
        <v>54631.29</v>
      </c>
      <c r="H251" s="16">
        <v>780.447</v>
      </c>
      <c r="I251" s="12">
        <v>0.84530124489825842</v>
      </c>
      <c r="J251"/>
      <c r="K251"/>
      <c r="L251" s="12" t="str">
        <f t="shared" si="3"/>
        <v xml:space="preserve"> </v>
      </c>
    </row>
    <row r="252" spans="1:12" x14ac:dyDescent="0.25">
      <c r="A252" s="1" t="s">
        <v>12</v>
      </c>
      <c r="B252" s="1" t="s">
        <v>19</v>
      </c>
      <c r="C252" s="1" t="s">
        <v>9359</v>
      </c>
      <c r="D252" s="16">
        <v>19.989999999999998</v>
      </c>
      <c r="E252" s="11"/>
      <c r="F252" s="11">
        <v>134</v>
      </c>
      <c r="G252" s="16">
        <v>104212.88</v>
      </c>
      <c r="H252" s="16">
        <v>777.70805970149252</v>
      </c>
      <c r="I252" s="12">
        <v>0.85672332709713972</v>
      </c>
      <c r="J252"/>
      <c r="K252"/>
      <c r="L252" s="12" t="str">
        <f t="shared" si="3"/>
        <v xml:space="preserve"> </v>
      </c>
    </row>
    <row r="253" spans="1:12" x14ac:dyDescent="0.25">
      <c r="A253" s="1" t="s">
        <v>12</v>
      </c>
      <c r="B253" s="1" t="s">
        <v>19</v>
      </c>
      <c r="C253" s="1" t="s">
        <v>8856</v>
      </c>
      <c r="D253" s="16">
        <v>21.99</v>
      </c>
      <c r="E253" s="11"/>
      <c r="F253" s="11">
        <v>150</v>
      </c>
      <c r="G253" s="16">
        <v>113209.42</v>
      </c>
      <c r="H253" s="16">
        <v>754.72946666666667</v>
      </c>
      <c r="I253" s="12">
        <v>0.86780792612970381</v>
      </c>
      <c r="J253"/>
      <c r="K253"/>
      <c r="L253" s="12" t="str">
        <f t="shared" si="3"/>
        <v xml:space="preserve"> </v>
      </c>
    </row>
    <row r="254" spans="1:12" x14ac:dyDescent="0.25">
      <c r="A254" s="1" t="s">
        <v>12</v>
      </c>
      <c r="B254" s="1" t="s">
        <v>19</v>
      </c>
      <c r="C254" s="1" t="s">
        <v>5595</v>
      </c>
      <c r="D254" s="16">
        <v>19.989999999999998</v>
      </c>
      <c r="E254" s="11"/>
      <c r="F254" s="11">
        <v>156</v>
      </c>
      <c r="G254" s="16">
        <v>114331.7</v>
      </c>
      <c r="H254" s="16">
        <v>732.89551282051275</v>
      </c>
      <c r="I254" s="12">
        <v>0.87857185314087594</v>
      </c>
      <c r="J254"/>
      <c r="K254"/>
      <c r="L254" s="12" t="str">
        <f t="shared" si="3"/>
        <v xml:space="preserve"> </v>
      </c>
    </row>
    <row r="255" spans="1:12" x14ac:dyDescent="0.25">
      <c r="A255" s="1" t="s">
        <v>12</v>
      </c>
      <c r="B255" s="1" t="s">
        <v>19</v>
      </c>
      <c r="C255" s="1" t="s">
        <v>8862</v>
      </c>
      <c r="D255" s="16">
        <v>17.989999999999998</v>
      </c>
      <c r="E255" s="11"/>
      <c r="F255" s="11">
        <v>93</v>
      </c>
      <c r="G255" s="16">
        <v>67290.490000000005</v>
      </c>
      <c r="H255" s="16">
        <v>723.55365591397856</v>
      </c>
      <c r="I255" s="12">
        <v>0.88919857769394628</v>
      </c>
      <c r="J255"/>
      <c r="K255"/>
      <c r="L255" s="12" t="str">
        <f t="shared" si="3"/>
        <v xml:space="preserve"> </v>
      </c>
    </row>
    <row r="256" spans="1:12" x14ac:dyDescent="0.25">
      <c r="A256" s="1" t="s">
        <v>12</v>
      </c>
      <c r="B256" s="1" t="s">
        <v>19</v>
      </c>
      <c r="C256" s="1" t="s">
        <v>6411</v>
      </c>
      <c r="D256" s="16">
        <v>19.989999999999998</v>
      </c>
      <c r="E256" s="11"/>
      <c r="F256" s="11">
        <v>155</v>
      </c>
      <c r="G256" s="16">
        <v>105967.11</v>
      </c>
      <c r="H256" s="16">
        <v>683.65877419354842</v>
      </c>
      <c r="I256" s="12">
        <v>0.89923937207355242</v>
      </c>
      <c r="J256"/>
      <c r="K256"/>
      <c r="L256" s="12" t="str">
        <f t="shared" si="3"/>
        <v xml:space="preserve"> </v>
      </c>
    </row>
    <row r="257" spans="1:12" x14ac:dyDescent="0.25">
      <c r="A257" s="1" t="s">
        <v>12</v>
      </c>
      <c r="B257" s="1" t="s">
        <v>19</v>
      </c>
      <c r="C257" s="1" t="s">
        <v>6996</v>
      </c>
      <c r="D257" s="16">
        <v>10.99</v>
      </c>
      <c r="E257" s="11"/>
      <c r="F257" s="11">
        <v>139</v>
      </c>
      <c r="G257" s="16">
        <v>86985.85</v>
      </c>
      <c r="H257" s="16">
        <v>625.79748201438849</v>
      </c>
      <c r="I257" s="12">
        <v>0.90843036629079743</v>
      </c>
      <c r="J257"/>
      <c r="K257"/>
      <c r="L257" s="12" t="str">
        <f t="shared" si="3"/>
        <v xml:space="preserve"> </v>
      </c>
    </row>
    <row r="258" spans="1:12" x14ac:dyDescent="0.25">
      <c r="A258" s="1" t="s">
        <v>12</v>
      </c>
      <c r="B258" s="1" t="s">
        <v>19</v>
      </c>
      <c r="C258" s="1" t="s">
        <v>5714</v>
      </c>
      <c r="D258" s="16">
        <v>19.989999999999998</v>
      </c>
      <c r="E258" s="11"/>
      <c r="F258" s="11">
        <v>154</v>
      </c>
      <c r="G258" s="16">
        <v>82867.77</v>
      </c>
      <c r="H258" s="16">
        <v>538.1024025974026</v>
      </c>
      <c r="I258" s="12">
        <v>0.91633339596525165</v>
      </c>
      <c r="J258"/>
      <c r="K258"/>
      <c r="L258" s="12" t="str">
        <f t="shared" si="3"/>
        <v xml:space="preserve"> </v>
      </c>
    </row>
    <row r="259" spans="1:12" x14ac:dyDescent="0.25">
      <c r="A259" s="1" t="s">
        <v>12</v>
      </c>
      <c r="B259" s="1" t="s">
        <v>19</v>
      </c>
      <c r="C259" s="1" t="s">
        <v>7027</v>
      </c>
      <c r="D259" s="16">
        <v>10.99</v>
      </c>
      <c r="E259" s="11"/>
      <c r="F259" s="11">
        <v>150</v>
      </c>
      <c r="G259" s="16">
        <v>74259.429999999993</v>
      </c>
      <c r="H259" s="16">
        <v>495.06286666666659</v>
      </c>
      <c r="I259" s="12">
        <v>0.92360431039919855</v>
      </c>
      <c r="J259"/>
      <c r="K259"/>
      <c r="L259" s="12" t="str">
        <f t="shared" si="3"/>
        <v xml:space="preserve"> </v>
      </c>
    </row>
    <row r="260" spans="1:12" x14ac:dyDescent="0.25">
      <c r="A260" s="1" t="s">
        <v>12</v>
      </c>
      <c r="B260" s="1" t="s">
        <v>19</v>
      </c>
      <c r="C260" s="1" t="s">
        <v>5930</v>
      </c>
      <c r="D260" s="16">
        <v>19.989999999999998</v>
      </c>
      <c r="E260" s="11"/>
      <c r="F260" s="11">
        <v>85</v>
      </c>
      <c r="G260" s="16">
        <v>41939.019999999997</v>
      </c>
      <c r="H260" s="16">
        <v>493.40023529411764</v>
      </c>
      <c r="I260" s="12">
        <v>0.9308508060143269</v>
      </c>
      <c r="J260"/>
      <c r="K260"/>
      <c r="L260" s="12" t="str">
        <f t="shared" si="3"/>
        <v xml:space="preserve"> </v>
      </c>
    </row>
    <row r="261" spans="1:12" x14ac:dyDescent="0.25">
      <c r="A261" s="1" t="s">
        <v>12</v>
      </c>
      <c r="B261" s="1" t="s">
        <v>19</v>
      </c>
      <c r="C261" s="1" t="s">
        <v>5493</v>
      </c>
      <c r="D261" s="16">
        <v>16.989999999999998</v>
      </c>
      <c r="E261" s="11"/>
      <c r="F261" s="11">
        <v>143</v>
      </c>
      <c r="G261" s="16">
        <v>70236.66</v>
      </c>
      <c r="H261" s="16">
        <v>491.16545454545457</v>
      </c>
      <c r="I261" s="12">
        <v>0.93806447973814344</v>
      </c>
      <c r="J261"/>
      <c r="K261"/>
      <c r="L261" s="12" t="str">
        <f t="shared" si="3"/>
        <v xml:space="preserve"> </v>
      </c>
    </row>
    <row r="262" spans="1:12" x14ac:dyDescent="0.25">
      <c r="A262" s="1" t="s">
        <v>12</v>
      </c>
      <c r="B262" s="1" t="s">
        <v>19</v>
      </c>
      <c r="C262" s="1" t="s">
        <v>7053</v>
      </c>
      <c r="D262" s="16">
        <v>10.99</v>
      </c>
      <c r="E262" s="11"/>
      <c r="F262" s="11">
        <v>110</v>
      </c>
      <c r="G262" s="16">
        <v>48531.839999999997</v>
      </c>
      <c r="H262" s="16">
        <v>441.19854545454541</v>
      </c>
      <c r="I262" s="12">
        <v>0.94454429692576902</v>
      </c>
      <c r="J262"/>
      <c r="K262"/>
      <c r="L262" s="12" t="str">
        <f t="shared" si="3"/>
        <v xml:space="preserve"> </v>
      </c>
    </row>
    <row r="263" spans="1:12" x14ac:dyDescent="0.25">
      <c r="A263" s="1" t="s">
        <v>12</v>
      </c>
      <c r="B263" s="1" t="s">
        <v>19</v>
      </c>
      <c r="C263" s="1" t="s">
        <v>7952</v>
      </c>
      <c r="D263" s="16">
        <v>39.99</v>
      </c>
      <c r="E263" s="11"/>
      <c r="F263" s="11">
        <v>40</v>
      </c>
      <c r="G263" s="16">
        <v>17315.669999999998</v>
      </c>
      <c r="H263" s="16">
        <v>432.89174999999994</v>
      </c>
      <c r="I263" s="12">
        <v>0.95090211344835385</v>
      </c>
      <c r="J263"/>
      <c r="K263"/>
      <c r="L263" s="12" t="str">
        <f t="shared" si="3"/>
        <v>X</v>
      </c>
    </row>
    <row r="264" spans="1:12" x14ac:dyDescent="0.25">
      <c r="A264" s="1" t="s">
        <v>12</v>
      </c>
      <c r="B264" s="1" t="s">
        <v>19</v>
      </c>
      <c r="C264" s="1" t="s">
        <v>5547</v>
      </c>
      <c r="D264" s="16">
        <v>18.989999999999998</v>
      </c>
      <c r="E264" s="11"/>
      <c r="F264" s="11">
        <v>150</v>
      </c>
      <c r="G264" s="16">
        <v>64677.8</v>
      </c>
      <c r="H264" s="16">
        <v>431.18533333333335</v>
      </c>
      <c r="I264" s="12">
        <v>0.95723486808404035</v>
      </c>
      <c r="J264"/>
      <c r="K264"/>
      <c r="L264" s="12" t="str">
        <f t="shared" si="3"/>
        <v>X</v>
      </c>
    </row>
    <row r="265" spans="1:12" x14ac:dyDescent="0.25">
      <c r="A265" s="1" t="s">
        <v>12</v>
      </c>
      <c r="B265" s="1" t="s">
        <v>19</v>
      </c>
      <c r="C265" s="1" t="s">
        <v>5512</v>
      </c>
      <c r="D265" s="16">
        <v>18.989999999999998</v>
      </c>
      <c r="E265" s="11"/>
      <c r="F265" s="11">
        <v>135</v>
      </c>
      <c r="G265" s="16">
        <v>55165.95</v>
      </c>
      <c r="H265" s="16">
        <v>408.63666666666666</v>
      </c>
      <c r="I265" s="12">
        <v>0.96323645381781187</v>
      </c>
      <c r="J265"/>
      <c r="K265"/>
      <c r="L265" s="12" t="str">
        <f t="shared" ref="L265:L328" si="4">IF(I265&gt;$I$2,"X"," ")</f>
        <v>X</v>
      </c>
    </row>
    <row r="266" spans="1:12" x14ac:dyDescent="0.25">
      <c r="A266" s="1" t="s">
        <v>12</v>
      </c>
      <c r="B266" s="1" t="s">
        <v>19</v>
      </c>
      <c r="C266" s="1" t="s">
        <v>6953</v>
      </c>
      <c r="D266" s="16">
        <v>8.99</v>
      </c>
      <c r="E266" s="11"/>
      <c r="F266" s="11">
        <v>143</v>
      </c>
      <c r="G266" s="16">
        <v>56915.69</v>
      </c>
      <c r="H266" s="16">
        <v>398.01181818181817</v>
      </c>
      <c r="I266" s="12">
        <v>0.96908199398765904</v>
      </c>
      <c r="J266"/>
      <c r="K266"/>
      <c r="L266" s="12" t="str">
        <f t="shared" si="4"/>
        <v>X</v>
      </c>
    </row>
    <row r="267" spans="1:12" x14ac:dyDescent="0.25">
      <c r="A267" s="1" t="s">
        <v>12</v>
      </c>
      <c r="B267" s="1" t="s">
        <v>19</v>
      </c>
      <c r="C267" s="1" t="s">
        <v>15006</v>
      </c>
      <c r="D267" s="16">
        <v>10.99</v>
      </c>
      <c r="E267" s="11"/>
      <c r="F267" s="11">
        <v>81</v>
      </c>
      <c r="G267" s="16">
        <v>30508.240000000002</v>
      </c>
      <c r="H267" s="16">
        <v>376.64493827160499</v>
      </c>
      <c r="I267" s="12">
        <v>0.97461372198129992</v>
      </c>
      <c r="J267"/>
      <c r="K267"/>
      <c r="L267" s="12" t="str">
        <f t="shared" si="4"/>
        <v>X</v>
      </c>
    </row>
    <row r="268" spans="1:12" x14ac:dyDescent="0.25">
      <c r="A268" s="1" t="s">
        <v>12</v>
      </c>
      <c r="B268" s="1" t="s">
        <v>19</v>
      </c>
      <c r="C268" s="1" t="s">
        <v>9970</v>
      </c>
      <c r="D268" s="16">
        <v>19.989999999999998</v>
      </c>
      <c r="E268" s="11"/>
      <c r="F268" s="11">
        <v>94</v>
      </c>
      <c r="G268" s="16">
        <v>29662.86</v>
      </c>
      <c r="H268" s="16">
        <v>315.56234042553194</v>
      </c>
      <c r="I268" s="12">
        <v>0.97924833897703389</v>
      </c>
      <c r="J268"/>
      <c r="K268"/>
      <c r="L268" s="12" t="str">
        <f t="shared" si="4"/>
        <v>X</v>
      </c>
    </row>
    <row r="269" spans="1:12" x14ac:dyDescent="0.25">
      <c r="A269" s="1" t="s">
        <v>12</v>
      </c>
      <c r="B269" s="1" t="s">
        <v>19</v>
      </c>
      <c r="C269" s="1" t="s">
        <v>5826</v>
      </c>
      <c r="D269" s="16">
        <v>19.989999999999998</v>
      </c>
      <c r="E269" s="11"/>
      <c r="F269" s="11">
        <v>121</v>
      </c>
      <c r="G269" s="16">
        <v>36436.46</v>
      </c>
      <c r="H269" s="16">
        <v>301.12776859504129</v>
      </c>
      <c r="I269" s="12">
        <v>0.98367095757067236</v>
      </c>
      <c r="J269"/>
      <c r="K269"/>
      <c r="L269" s="12" t="str">
        <f t="shared" si="4"/>
        <v>X</v>
      </c>
    </row>
    <row r="270" spans="1:12" x14ac:dyDescent="0.25">
      <c r="A270" s="1" t="s">
        <v>12</v>
      </c>
      <c r="B270" s="1" t="s">
        <v>19</v>
      </c>
      <c r="C270" s="1" t="s">
        <v>7011</v>
      </c>
      <c r="D270" s="16">
        <v>10.99</v>
      </c>
      <c r="E270" s="11"/>
      <c r="F270" s="11">
        <v>112</v>
      </c>
      <c r="G270" s="16">
        <v>33376.629999999997</v>
      </c>
      <c r="H270" s="16">
        <v>298.00562499999995</v>
      </c>
      <c r="I270" s="12">
        <v>0.98804772170731447</v>
      </c>
      <c r="J270"/>
      <c r="K270"/>
      <c r="L270" s="12" t="str">
        <f t="shared" si="4"/>
        <v>X</v>
      </c>
    </row>
    <row r="271" spans="1:12" x14ac:dyDescent="0.25">
      <c r="A271" s="1" t="s">
        <v>12</v>
      </c>
      <c r="B271" s="1" t="s">
        <v>19</v>
      </c>
      <c r="C271" s="1" t="s">
        <v>14866</v>
      </c>
      <c r="D271" s="16">
        <v>19.989999999999998</v>
      </c>
      <c r="E271" s="11"/>
      <c r="F271" s="11">
        <v>38</v>
      </c>
      <c r="G271" s="16">
        <v>9815.09</v>
      </c>
      <c r="H271" s="16">
        <v>258.29184210526319</v>
      </c>
      <c r="I271" s="12">
        <v>0.99184121544191606</v>
      </c>
      <c r="J271"/>
      <c r="K271"/>
      <c r="L271" s="12" t="str">
        <f t="shared" si="4"/>
        <v>X</v>
      </c>
    </row>
    <row r="272" spans="1:12" x14ac:dyDescent="0.25">
      <c r="A272" s="1" t="s">
        <v>12</v>
      </c>
      <c r="B272" s="1" t="s">
        <v>19</v>
      </c>
      <c r="C272" s="1" t="s">
        <v>14723</v>
      </c>
      <c r="D272" s="16">
        <v>18.989999999999998</v>
      </c>
      <c r="E272" s="11"/>
      <c r="F272" s="11">
        <v>62</v>
      </c>
      <c r="G272" s="16">
        <v>12799.26</v>
      </c>
      <c r="H272" s="16">
        <v>206.43967741935484</v>
      </c>
      <c r="I272" s="12">
        <v>0.99487316417277982</v>
      </c>
      <c r="J272"/>
      <c r="K272"/>
      <c r="L272" s="12" t="str">
        <f t="shared" si="4"/>
        <v>X</v>
      </c>
    </row>
    <row r="273" spans="1:12" x14ac:dyDescent="0.25">
      <c r="A273" s="1" t="s">
        <v>12</v>
      </c>
      <c r="B273" s="1" t="s">
        <v>19</v>
      </c>
      <c r="C273" s="1" t="s">
        <v>15585</v>
      </c>
      <c r="D273" s="16">
        <v>19.989999999999998</v>
      </c>
      <c r="E273" s="11"/>
      <c r="F273" s="11">
        <v>52</v>
      </c>
      <c r="G273" s="16">
        <v>10314.84</v>
      </c>
      <c r="H273" s="16">
        <v>198.3623076923077</v>
      </c>
      <c r="I273" s="12">
        <v>0.9977864817800205</v>
      </c>
      <c r="J273"/>
      <c r="K273"/>
      <c r="L273" s="12" t="str">
        <f t="shared" si="4"/>
        <v>X</v>
      </c>
    </row>
    <row r="274" spans="1:12" x14ac:dyDescent="0.25">
      <c r="A274" s="1" t="s">
        <v>12</v>
      </c>
      <c r="B274" s="1" t="s">
        <v>19</v>
      </c>
      <c r="C274" s="1" t="s">
        <v>14727</v>
      </c>
      <c r="D274" s="16">
        <v>18.989999999999998</v>
      </c>
      <c r="E274" s="11"/>
      <c r="F274" s="11">
        <v>63</v>
      </c>
      <c r="G274" s="16">
        <v>9495</v>
      </c>
      <c r="H274" s="16">
        <v>150.71428571428572</v>
      </c>
      <c r="I274" s="12">
        <v>1.0000000000000002</v>
      </c>
      <c r="J274"/>
      <c r="K274"/>
      <c r="L274" s="12" t="str">
        <f t="shared" si="4"/>
        <v>X</v>
      </c>
    </row>
    <row r="275" spans="1:12" x14ac:dyDescent="0.25">
      <c r="A275" s="1" t="s">
        <v>12</v>
      </c>
      <c r="B275" s="1" t="s">
        <v>20</v>
      </c>
      <c r="C275" s="1"/>
      <c r="D275" s="16">
        <v>1131.5100000000002</v>
      </c>
      <c r="E275" s="11"/>
      <c r="F275" s="11">
        <v>5771</v>
      </c>
      <c r="G275" s="16">
        <v>9292232.4699999988</v>
      </c>
      <c r="H275" s="16">
        <v>68088.116173569812</v>
      </c>
      <c r="I275" s="12"/>
      <c r="J275"/>
      <c r="K275"/>
      <c r="L275" s="12" t="str">
        <f t="shared" si="4"/>
        <v xml:space="preserve"> </v>
      </c>
    </row>
    <row r="276" spans="1:12" x14ac:dyDescent="0.25">
      <c r="A276" s="1" t="s">
        <v>12</v>
      </c>
      <c r="B276" s="1" t="s">
        <v>21</v>
      </c>
      <c r="C276" s="1" t="s">
        <v>7764</v>
      </c>
      <c r="D276" s="16">
        <v>52.99</v>
      </c>
      <c r="E276" s="11"/>
      <c r="F276" s="11">
        <v>159</v>
      </c>
      <c r="G276" s="16">
        <v>3678092.39</v>
      </c>
      <c r="H276" s="16">
        <v>23132.656540880504</v>
      </c>
      <c r="I276" s="12">
        <v>0.15395006182003018</v>
      </c>
      <c r="J276"/>
      <c r="K276"/>
      <c r="L276" s="12" t="str">
        <f t="shared" si="4"/>
        <v xml:space="preserve"> </v>
      </c>
    </row>
    <row r="277" spans="1:12" x14ac:dyDescent="0.25">
      <c r="A277" s="1" t="s">
        <v>12</v>
      </c>
      <c r="B277" s="1" t="s">
        <v>21</v>
      </c>
      <c r="C277" s="1" t="s">
        <v>7685</v>
      </c>
      <c r="D277" s="16">
        <v>43.99</v>
      </c>
      <c r="E277" s="11"/>
      <c r="F277" s="11">
        <v>159</v>
      </c>
      <c r="G277" s="16">
        <v>1695649.32</v>
      </c>
      <c r="H277" s="16">
        <v>10664.461132075472</v>
      </c>
      <c r="I277" s="12">
        <v>0.22492307988472651</v>
      </c>
      <c r="J277"/>
      <c r="K277"/>
      <c r="L277" s="12" t="str">
        <f t="shared" si="4"/>
        <v xml:space="preserve"> </v>
      </c>
    </row>
    <row r="278" spans="1:12" x14ac:dyDescent="0.25">
      <c r="A278" s="1" t="s">
        <v>12</v>
      </c>
      <c r="B278" s="1" t="s">
        <v>21</v>
      </c>
      <c r="C278" s="1" t="s">
        <v>5513</v>
      </c>
      <c r="D278" s="16">
        <v>26.99</v>
      </c>
      <c r="E278" s="11"/>
      <c r="F278" s="11">
        <v>159</v>
      </c>
      <c r="G278" s="16">
        <v>1601905.24</v>
      </c>
      <c r="H278" s="16">
        <v>10074.875723270441</v>
      </c>
      <c r="I278" s="12">
        <v>0.29197235015273909</v>
      </c>
      <c r="J278"/>
      <c r="K278"/>
      <c r="L278" s="12" t="str">
        <f t="shared" si="4"/>
        <v xml:space="preserve"> </v>
      </c>
    </row>
    <row r="279" spans="1:12" x14ac:dyDescent="0.25">
      <c r="A279" s="1" t="s">
        <v>12</v>
      </c>
      <c r="B279" s="1" t="s">
        <v>21</v>
      </c>
      <c r="C279" s="1" t="s">
        <v>5449</v>
      </c>
      <c r="D279" s="16">
        <v>28.99</v>
      </c>
      <c r="E279" s="11"/>
      <c r="F279" s="11">
        <v>141</v>
      </c>
      <c r="G279" s="16">
        <v>1176327.23</v>
      </c>
      <c r="H279" s="16">
        <v>8342.7463120567372</v>
      </c>
      <c r="I279" s="12">
        <v>0.34749413202073187</v>
      </c>
      <c r="J279"/>
      <c r="K279"/>
      <c r="L279" s="12" t="str">
        <f t="shared" si="4"/>
        <v xml:space="preserve"> </v>
      </c>
    </row>
    <row r="280" spans="1:12" x14ac:dyDescent="0.25">
      <c r="A280" s="1" t="s">
        <v>12</v>
      </c>
      <c r="B280" s="1" t="s">
        <v>21</v>
      </c>
      <c r="C280" s="1" t="s">
        <v>7442</v>
      </c>
      <c r="D280" s="16">
        <v>33.49</v>
      </c>
      <c r="E280" s="11"/>
      <c r="F280" s="11">
        <v>155</v>
      </c>
      <c r="G280" s="16">
        <v>1189564.8</v>
      </c>
      <c r="H280" s="16">
        <v>7674.6116129032262</v>
      </c>
      <c r="I280" s="12">
        <v>0.39856941298395326</v>
      </c>
      <c r="J280"/>
      <c r="K280"/>
      <c r="L280" s="12" t="str">
        <f t="shared" si="4"/>
        <v xml:space="preserve"> </v>
      </c>
    </row>
    <row r="281" spans="1:12" x14ac:dyDescent="0.25">
      <c r="A281" s="1" t="s">
        <v>12</v>
      </c>
      <c r="B281" s="1" t="s">
        <v>21</v>
      </c>
      <c r="C281" s="1" t="s">
        <v>7793</v>
      </c>
      <c r="D281" s="16">
        <v>52.99</v>
      </c>
      <c r="E281" s="11"/>
      <c r="F281" s="11">
        <v>159</v>
      </c>
      <c r="G281" s="16">
        <v>1182297.6599999999</v>
      </c>
      <c r="H281" s="16">
        <v>7435.834339622641</v>
      </c>
      <c r="I281" s="12">
        <v>0.44805560814901729</v>
      </c>
      <c r="J281"/>
      <c r="K281"/>
      <c r="L281" s="12" t="str">
        <f t="shared" si="4"/>
        <v xml:space="preserve"> </v>
      </c>
    </row>
    <row r="282" spans="1:12" x14ac:dyDescent="0.25">
      <c r="A282" s="1" t="s">
        <v>12</v>
      </c>
      <c r="B282" s="1" t="s">
        <v>21</v>
      </c>
      <c r="C282" s="1" t="s">
        <v>6934</v>
      </c>
      <c r="D282" s="16">
        <v>13.99</v>
      </c>
      <c r="E282" s="11"/>
      <c r="F282" s="11">
        <v>159</v>
      </c>
      <c r="G282" s="16">
        <v>782236.86</v>
      </c>
      <c r="H282" s="16">
        <v>4919.7286792452833</v>
      </c>
      <c r="I282" s="12">
        <v>0.48079687731406573</v>
      </c>
      <c r="J282"/>
      <c r="K282"/>
      <c r="L282" s="12" t="str">
        <f t="shared" si="4"/>
        <v xml:space="preserve"> </v>
      </c>
    </row>
    <row r="283" spans="1:12" x14ac:dyDescent="0.25">
      <c r="A283" s="1" t="s">
        <v>12</v>
      </c>
      <c r="B283" s="1" t="s">
        <v>21</v>
      </c>
      <c r="C283" s="1" t="s">
        <v>7753</v>
      </c>
      <c r="D283" s="16">
        <v>46.99</v>
      </c>
      <c r="E283" s="11"/>
      <c r="F283" s="11">
        <v>148</v>
      </c>
      <c r="G283" s="16">
        <v>511200.95</v>
      </c>
      <c r="H283" s="16">
        <v>3454.060472972973</v>
      </c>
      <c r="I283" s="12">
        <v>0.50378398311423989</v>
      </c>
      <c r="J283"/>
      <c r="K283"/>
      <c r="L283" s="12" t="str">
        <f t="shared" si="4"/>
        <v xml:space="preserve"> </v>
      </c>
    </row>
    <row r="284" spans="1:12" x14ac:dyDescent="0.25">
      <c r="A284" s="1" t="s">
        <v>12</v>
      </c>
      <c r="B284" s="1" t="s">
        <v>21</v>
      </c>
      <c r="C284" s="1" t="s">
        <v>7806</v>
      </c>
      <c r="D284" s="16">
        <v>42.99</v>
      </c>
      <c r="E284" s="11"/>
      <c r="F284" s="11">
        <v>134</v>
      </c>
      <c r="G284" s="16">
        <v>419570.97</v>
      </c>
      <c r="H284" s="16">
        <v>3131.1266417910447</v>
      </c>
      <c r="I284" s="12">
        <v>0.52462193310144556</v>
      </c>
      <c r="J284"/>
      <c r="K284"/>
      <c r="L284" s="12" t="str">
        <f t="shared" si="4"/>
        <v xml:space="preserve"> </v>
      </c>
    </row>
    <row r="285" spans="1:12" x14ac:dyDescent="0.25">
      <c r="A285" s="1" t="s">
        <v>12</v>
      </c>
      <c r="B285" s="1" t="s">
        <v>21</v>
      </c>
      <c r="C285" s="1" t="s">
        <v>5554</v>
      </c>
      <c r="D285" s="16">
        <v>26.99</v>
      </c>
      <c r="E285" s="11"/>
      <c r="F285" s="11">
        <v>158</v>
      </c>
      <c r="G285" s="16">
        <v>456442.31</v>
      </c>
      <c r="H285" s="16">
        <v>2888.8753797468353</v>
      </c>
      <c r="I285" s="12">
        <v>0.54384767755999619</v>
      </c>
      <c r="J285"/>
      <c r="K285"/>
      <c r="L285" s="12" t="str">
        <f t="shared" si="4"/>
        <v xml:space="preserve"> </v>
      </c>
    </row>
    <row r="286" spans="1:12" x14ac:dyDescent="0.25">
      <c r="A286" s="1" t="s">
        <v>12</v>
      </c>
      <c r="B286" s="1" t="s">
        <v>21</v>
      </c>
      <c r="C286" s="1" t="s">
        <v>13147</v>
      </c>
      <c r="D286" s="16">
        <v>49.99</v>
      </c>
      <c r="E286" s="11"/>
      <c r="F286" s="11">
        <v>156</v>
      </c>
      <c r="G286" s="16">
        <v>421840.47</v>
      </c>
      <c r="H286" s="16">
        <v>2704.1055769230766</v>
      </c>
      <c r="I286" s="12">
        <v>0.56184376114855883</v>
      </c>
      <c r="J286"/>
      <c r="K286"/>
      <c r="L286" s="12" t="str">
        <f t="shared" si="4"/>
        <v xml:space="preserve"> </v>
      </c>
    </row>
    <row r="287" spans="1:12" x14ac:dyDescent="0.25">
      <c r="A287" s="1" t="s">
        <v>12</v>
      </c>
      <c r="B287" s="1" t="s">
        <v>21</v>
      </c>
      <c r="C287" s="1" t="s">
        <v>10544</v>
      </c>
      <c r="D287" s="16">
        <v>44.99</v>
      </c>
      <c r="E287" s="11"/>
      <c r="F287" s="11">
        <v>152</v>
      </c>
      <c r="G287" s="16">
        <v>404237.55</v>
      </c>
      <c r="H287" s="16">
        <v>2659.4575657894734</v>
      </c>
      <c r="I287" s="12">
        <v>0.57954270791403273</v>
      </c>
      <c r="J287"/>
      <c r="K287"/>
      <c r="L287" s="12" t="str">
        <f t="shared" si="4"/>
        <v xml:space="preserve"> </v>
      </c>
    </row>
    <row r="288" spans="1:12" x14ac:dyDescent="0.25">
      <c r="A288" s="1" t="s">
        <v>12</v>
      </c>
      <c r="B288" s="1" t="s">
        <v>21</v>
      </c>
      <c r="C288" s="1" t="s">
        <v>7694</v>
      </c>
      <c r="D288" s="16">
        <v>42.99</v>
      </c>
      <c r="E288" s="11"/>
      <c r="F288" s="11">
        <v>152</v>
      </c>
      <c r="G288" s="16">
        <v>393454.62</v>
      </c>
      <c r="H288" s="16">
        <v>2588.5172368421054</v>
      </c>
      <c r="I288" s="12">
        <v>0.59676953994388693</v>
      </c>
      <c r="J288"/>
      <c r="K288"/>
      <c r="L288" s="12" t="str">
        <f t="shared" si="4"/>
        <v xml:space="preserve"> </v>
      </c>
    </row>
    <row r="289" spans="1:12" x14ac:dyDescent="0.25">
      <c r="A289" s="1" t="s">
        <v>12</v>
      </c>
      <c r="B289" s="1" t="s">
        <v>21</v>
      </c>
      <c r="C289" s="1" t="s">
        <v>7401</v>
      </c>
      <c r="D289" s="16">
        <v>25.99</v>
      </c>
      <c r="E289" s="11"/>
      <c r="F289" s="11">
        <v>152</v>
      </c>
      <c r="G289" s="16">
        <v>375867.38</v>
      </c>
      <c r="H289" s="16">
        <v>2472.8117105263159</v>
      </c>
      <c r="I289" s="12">
        <v>0.61322634052933023</v>
      </c>
      <c r="J289"/>
      <c r="K289"/>
      <c r="L289" s="12" t="str">
        <f t="shared" si="4"/>
        <v xml:space="preserve"> </v>
      </c>
    </row>
    <row r="290" spans="1:12" x14ac:dyDescent="0.25">
      <c r="A290" s="1" t="s">
        <v>12</v>
      </c>
      <c r="B290" s="1" t="s">
        <v>21</v>
      </c>
      <c r="C290" s="1" t="s">
        <v>5726</v>
      </c>
      <c r="D290" s="16">
        <v>29.99</v>
      </c>
      <c r="E290" s="11"/>
      <c r="F290" s="11">
        <v>136</v>
      </c>
      <c r="G290" s="16">
        <v>315591.65999999997</v>
      </c>
      <c r="H290" s="16">
        <v>2320.5269117647058</v>
      </c>
      <c r="I290" s="12">
        <v>0.62866967108195793</v>
      </c>
      <c r="J290"/>
      <c r="K290"/>
      <c r="L290" s="12" t="str">
        <f t="shared" si="4"/>
        <v xml:space="preserve"> </v>
      </c>
    </row>
    <row r="291" spans="1:12" x14ac:dyDescent="0.25">
      <c r="A291" s="1" t="s">
        <v>12</v>
      </c>
      <c r="B291" s="1" t="s">
        <v>21</v>
      </c>
      <c r="C291" s="1" t="s">
        <v>5523</v>
      </c>
      <c r="D291" s="16">
        <v>26.99</v>
      </c>
      <c r="E291" s="11"/>
      <c r="F291" s="11">
        <v>158</v>
      </c>
      <c r="G291" s="16">
        <v>352891.94</v>
      </c>
      <c r="H291" s="16">
        <v>2233.4932911392407</v>
      </c>
      <c r="I291" s="12">
        <v>0.64353378448967891</v>
      </c>
      <c r="J291"/>
      <c r="K291"/>
      <c r="L291" s="12" t="str">
        <f t="shared" si="4"/>
        <v xml:space="preserve"> </v>
      </c>
    </row>
    <row r="292" spans="1:12" x14ac:dyDescent="0.25">
      <c r="A292" s="1" t="s">
        <v>12</v>
      </c>
      <c r="B292" s="1" t="s">
        <v>21</v>
      </c>
      <c r="C292" s="1" t="s">
        <v>5428</v>
      </c>
      <c r="D292" s="16">
        <v>22.99</v>
      </c>
      <c r="E292" s="11"/>
      <c r="F292" s="11">
        <v>158</v>
      </c>
      <c r="G292" s="16">
        <v>349762.96</v>
      </c>
      <c r="H292" s="16">
        <v>2213.6896202531648</v>
      </c>
      <c r="I292" s="12">
        <v>0.65826610255639428</v>
      </c>
      <c r="J292"/>
      <c r="K292"/>
      <c r="L292" s="12" t="str">
        <f t="shared" si="4"/>
        <v xml:space="preserve"> </v>
      </c>
    </row>
    <row r="293" spans="1:12" x14ac:dyDescent="0.25">
      <c r="A293" s="1" t="s">
        <v>12</v>
      </c>
      <c r="B293" s="1" t="s">
        <v>21</v>
      </c>
      <c r="C293" s="1" t="s">
        <v>15490</v>
      </c>
      <c r="D293" s="16">
        <v>26.99</v>
      </c>
      <c r="E293" s="11"/>
      <c r="F293" s="11">
        <v>151</v>
      </c>
      <c r="G293" s="16">
        <v>333681.15000000002</v>
      </c>
      <c r="H293" s="16">
        <v>2209.8089403973513</v>
      </c>
      <c r="I293" s="12">
        <v>0.67297259432414347</v>
      </c>
      <c r="J293"/>
      <c r="K293"/>
      <c r="L293" s="12" t="str">
        <f t="shared" si="4"/>
        <v xml:space="preserve"> </v>
      </c>
    </row>
    <row r="294" spans="1:12" x14ac:dyDescent="0.25">
      <c r="A294" s="1" t="s">
        <v>12</v>
      </c>
      <c r="B294" s="1" t="s">
        <v>21</v>
      </c>
      <c r="C294" s="1" t="s">
        <v>7923</v>
      </c>
      <c r="D294" s="16">
        <v>52.99</v>
      </c>
      <c r="E294" s="11"/>
      <c r="F294" s="11">
        <v>75</v>
      </c>
      <c r="G294" s="16">
        <v>155178.01</v>
      </c>
      <c r="H294" s="16">
        <v>2069.0401333333334</v>
      </c>
      <c r="I294" s="12">
        <v>0.68674225609523654</v>
      </c>
      <c r="J294"/>
      <c r="K294"/>
      <c r="L294" s="12" t="str">
        <f t="shared" si="4"/>
        <v xml:space="preserve"> </v>
      </c>
    </row>
    <row r="295" spans="1:12" x14ac:dyDescent="0.25">
      <c r="A295" s="1" t="s">
        <v>12</v>
      </c>
      <c r="B295" s="1" t="s">
        <v>21</v>
      </c>
      <c r="C295" s="1" t="s">
        <v>7460</v>
      </c>
      <c r="D295" s="16">
        <v>33.49</v>
      </c>
      <c r="E295" s="11"/>
      <c r="F295" s="11">
        <v>144</v>
      </c>
      <c r="G295" s="16">
        <v>293841.26</v>
      </c>
      <c r="H295" s="16">
        <v>2040.5643055555556</v>
      </c>
      <c r="I295" s="12">
        <v>0.70032240848425686</v>
      </c>
      <c r="J295"/>
      <c r="K295"/>
      <c r="L295" s="12" t="str">
        <f t="shared" si="4"/>
        <v xml:space="preserve"> </v>
      </c>
    </row>
    <row r="296" spans="1:12" x14ac:dyDescent="0.25">
      <c r="A296" s="1" t="s">
        <v>12</v>
      </c>
      <c r="B296" s="1" t="s">
        <v>21</v>
      </c>
      <c r="C296" s="1" t="s">
        <v>5581</v>
      </c>
      <c r="D296" s="16">
        <v>22.99</v>
      </c>
      <c r="E296" s="11"/>
      <c r="F296" s="11">
        <v>143</v>
      </c>
      <c r="G296" s="16">
        <v>280018.83</v>
      </c>
      <c r="H296" s="16">
        <v>1958.1736363636364</v>
      </c>
      <c r="I296" s="12">
        <v>0.71335424301825368</v>
      </c>
      <c r="J296"/>
      <c r="K296"/>
      <c r="L296" s="12" t="str">
        <f t="shared" si="4"/>
        <v xml:space="preserve"> </v>
      </c>
    </row>
    <row r="297" spans="1:12" x14ac:dyDescent="0.25">
      <c r="A297" s="1" t="s">
        <v>12</v>
      </c>
      <c r="B297" s="1" t="s">
        <v>21</v>
      </c>
      <c r="C297" s="1" t="s">
        <v>7768</v>
      </c>
      <c r="D297" s="16">
        <v>52.99</v>
      </c>
      <c r="E297" s="11"/>
      <c r="F297" s="11">
        <v>152</v>
      </c>
      <c r="G297" s="16">
        <v>291900.02</v>
      </c>
      <c r="H297" s="16">
        <v>1920.3948684210527</v>
      </c>
      <c r="I297" s="12">
        <v>0.72613465620555107</v>
      </c>
      <c r="J297"/>
      <c r="K297"/>
      <c r="L297" s="12" t="str">
        <f t="shared" si="4"/>
        <v xml:space="preserve"> </v>
      </c>
    </row>
    <row r="298" spans="1:12" x14ac:dyDescent="0.25">
      <c r="A298" s="1" t="s">
        <v>12</v>
      </c>
      <c r="B298" s="1" t="s">
        <v>21</v>
      </c>
      <c r="C298" s="1" t="s">
        <v>5555</v>
      </c>
      <c r="D298" s="16">
        <v>26.99</v>
      </c>
      <c r="E298" s="11"/>
      <c r="F298" s="11">
        <v>130</v>
      </c>
      <c r="G298" s="16">
        <v>216166.52</v>
      </c>
      <c r="H298" s="16">
        <v>1662.8193846153845</v>
      </c>
      <c r="I298" s="12">
        <v>0.73720087968942505</v>
      </c>
      <c r="J298"/>
      <c r="K298"/>
      <c r="L298" s="12" t="str">
        <f t="shared" si="4"/>
        <v xml:space="preserve"> </v>
      </c>
    </row>
    <row r="299" spans="1:12" x14ac:dyDescent="0.25">
      <c r="A299" s="1" t="s">
        <v>12</v>
      </c>
      <c r="B299" s="1" t="s">
        <v>21</v>
      </c>
      <c r="C299" s="1" t="s">
        <v>10341</v>
      </c>
      <c r="D299" s="16">
        <v>39.99</v>
      </c>
      <c r="E299" s="11"/>
      <c r="F299" s="11">
        <v>145</v>
      </c>
      <c r="G299" s="16">
        <v>238489.21</v>
      </c>
      <c r="H299" s="16">
        <v>1644.753172413793</v>
      </c>
      <c r="I299" s="12">
        <v>0.74814687078752129</v>
      </c>
      <c r="J299"/>
      <c r="K299"/>
      <c r="L299" s="12" t="str">
        <f t="shared" si="4"/>
        <v xml:space="preserve"> </v>
      </c>
    </row>
    <row r="300" spans="1:12" x14ac:dyDescent="0.25">
      <c r="A300" s="1" t="s">
        <v>12</v>
      </c>
      <c r="B300" s="1" t="s">
        <v>21</v>
      </c>
      <c r="C300" s="1" t="s">
        <v>7957</v>
      </c>
      <c r="D300" s="16">
        <v>59.99</v>
      </c>
      <c r="E300" s="11"/>
      <c r="F300" s="11">
        <v>63</v>
      </c>
      <c r="G300" s="16">
        <v>102729.53</v>
      </c>
      <c r="H300" s="16">
        <v>1630.6274603174602</v>
      </c>
      <c r="I300" s="12">
        <v>0.75899885390833899</v>
      </c>
      <c r="J300"/>
      <c r="K300"/>
      <c r="L300" s="12" t="str">
        <f t="shared" si="4"/>
        <v xml:space="preserve"> </v>
      </c>
    </row>
    <row r="301" spans="1:12" x14ac:dyDescent="0.25">
      <c r="A301" s="1" t="s">
        <v>12</v>
      </c>
      <c r="B301" s="1" t="s">
        <v>21</v>
      </c>
      <c r="C301" s="1" t="s">
        <v>5500</v>
      </c>
      <c r="D301" s="16">
        <v>26.99</v>
      </c>
      <c r="E301" s="11"/>
      <c r="F301" s="11">
        <v>157</v>
      </c>
      <c r="G301" s="16">
        <v>250128.92</v>
      </c>
      <c r="H301" s="16">
        <v>1593.1778343949045</v>
      </c>
      <c r="I301" s="12">
        <v>0.76960160615436635</v>
      </c>
      <c r="J301"/>
      <c r="K301"/>
      <c r="L301" s="12" t="str">
        <f t="shared" si="4"/>
        <v xml:space="preserve"> </v>
      </c>
    </row>
    <row r="302" spans="1:12" x14ac:dyDescent="0.25">
      <c r="A302" s="1" t="s">
        <v>12</v>
      </c>
      <c r="B302" s="1" t="s">
        <v>21</v>
      </c>
      <c r="C302" s="1" t="s">
        <v>7444</v>
      </c>
      <c r="D302" s="16">
        <v>33.49</v>
      </c>
      <c r="E302" s="11"/>
      <c r="F302" s="11">
        <v>105</v>
      </c>
      <c r="G302" s="16">
        <v>157704.41</v>
      </c>
      <c r="H302" s="16">
        <v>1501.9467619047618</v>
      </c>
      <c r="I302" s="12">
        <v>0.77959720680823019</v>
      </c>
      <c r="J302"/>
      <c r="K302"/>
      <c r="L302" s="12" t="str">
        <f t="shared" si="4"/>
        <v xml:space="preserve"> </v>
      </c>
    </row>
    <row r="303" spans="1:12" x14ac:dyDescent="0.25">
      <c r="A303" s="1" t="s">
        <v>12</v>
      </c>
      <c r="B303" s="1" t="s">
        <v>21</v>
      </c>
      <c r="C303" s="1" t="s">
        <v>6955</v>
      </c>
      <c r="D303" s="16">
        <v>13.99</v>
      </c>
      <c r="E303" s="11"/>
      <c r="F303" s="11">
        <v>154</v>
      </c>
      <c r="G303" s="16">
        <v>220832.15</v>
      </c>
      <c r="H303" s="16">
        <v>1433.9749999999999</v>
      </c>
      <c r="I303" s="12">
        <v>0.78914044882664014</v>
      </c>
      <c r="J303"/>
      <c r="K303"/>
      <c r="L303" s="12" t="str">
        <f t="shared" si="4"/>
        <v xml:space="preserve"> </v>
      </c>
    </row>
    <row r="304" spans="1:12" x14ac:dyDescent="0.25">
      <c r="A304" s="1" t="s">
        <v>12</v>
      </c>
      <c r="B304" s="1" t="s">
        <v>21</v>
      </c>
      <c r="C304" s="1" t="s">
        <v>14395</v>
      </c>
      <c r="D304" s="16">
        <v>22.99</v>
      </c>
      <c r="E304" s="11"/>
      <c r="F304" s="11">
        <v>64</v>
      </c>
      <c r="G304" s="16">
        <v>86419.41</v>
      </c>
      <c r="H304" s="16">
        <v>1350.3032812500001</v>
      </c>
      <c r="I304" s="12">
        <v>0.79812684748158325</v>
      </c>
      <c r="J304"/>
      <c r="K304"/>
      <c r="L304" s="12" t="str">
        <f t="shared" si="4"/>
        <v xml:space="preserve"> </v>
      </c>
    </row>
    <row r="305" spans="1:12" x14ac:dyDescent="0.25">
      <c r="A305" s="1" t="s">
        <v>12</v>
      </c>
      <c r="B305" s="1" t="s">
        <v>21</v>
      </c>
      <c r="C305" s="1" t="s">
        <v>5433</v>
      </c>
      <c r="D305" s="16">
        <v>21.99</v>
      </c>
      <c r="E305" s="11"/>
      <c r="F305" s="11">
        <v>157</v>
      </c>
      <c r="G305" s="16">
        <v>206100.08</v>
      </c>
      <c r="H305" s="16">
        <v>1312.7393630573247</v>
      </c>
      <c r="I305" s="12">
        <v>0.80686325463564756</v>
      </c>
      <c r="J305"/>
      <c r="K305"/>
      <c r="L305" s="12" t="str">
        <f t="shared" si="4"/>
        <v xml:space="preserve"> </v>
      </c>
    </row>
    <row r="306" spans="1:12" x14ac:dyDescent="0.25">
      <c r="A306" s="1" t="s">
        <v>12</v>
      </c>
      <c r="B306" s="1" t="s">
        <v>21</v>
      </c>
      <c r="C306" s="1" t="s">
        <v>7705</v>
      </c>
      <c r="D306" s="16">
        <v>42.99</v>
      </c>
      <c r="E306" s="11"/>
      <c r="F306" s="11">
        <v>143</v>
      </c>
      <c r="G306" s="16">
        <v>184135.53</v>
      </c>
      <c r="H306" s="16">
        <v>1287.661048951049</v>
      </c>
      <c r="I306" s="12">
        <v>0.81543276318901814</v>
      </c>
      <c r="J306"/>
      <c r="K306"/>
      <c r="L306" s="12" t="str">
        <f t="shared" si="4"/>
        <v xml:space="preserve"> </v>
      </c>
    </row>
    <row r="307" spans="1:12" x14ac:dyDescent="0.25">
      <c r="A307" s="1" t="s">
        <v>12</v>
      </c>
      <c r="B307" s="1" t="s">
        <v>21</v>
      </c>
      <c r="C307" s="1" t="s">
        <v>14434</v>
      </c>
      <c r="D307" s="16">
        <v>29.99</v>
      </c>
      <c r="E307" s="11"/>
      <c r="F307" s="11">
        <v>54</v>
      </c>
      <c r="G307" s="16">
        <v>69339.520000000004</v>
      </c>
      <c r="H307" s="16">
        <v>1284.0651851851853</v>
      </c>
      <c r="I307" s="12">
        <v>0.82397834092198885</v>
      </c>
      <c r="J307"/>
      <c r="K307"/>
      <c r="L307" s="12" t="str">
        <f t="shared" si="4"/>
        <v xml:space="preserve"> </v>
      </c>
    </row>
    <row r="308" spans="1:12" x14ac:dyDescent="0.25">
      <c r="A308" s="1" t="s">
        <v>12</v>
      </c>
      <c r="B308" s="1" t="s">
        <v>21</v>
      </c>
      <c r="C308" s="1" t="s">
        <v>5949</v>
      </c>
      <c r="D308" s="16">
        <v>29.99</v>
      </c>
      <c r="E308" s="11"/>
      <c r="F308" s="11">
        <v>146</v>
      </c>
      <c r="G308" s="16">
        <v>178835.58</v>
      </c>
      <c r="H308" s="16">
        <v>1224.9012328767121</v>
      </c>
      <c r="I308" s="12">
        <v>0.83213017684241375</v>
      </c>
      <c r="J308"/>
      <c r="K308"/>
      <c r="L308" s="12" t="str">
        <f t="shared" si="4"/>
        <v xml:space="preserve"> </v>
      </c>
    </row>
    <row r="309" spans="1:12" x14ac:dyDescent="0.25">
      <c r="A309" s="1" t="s">
        <v>12</v>
      </c>
      <c r="B309" s="1" t="s">
        <v>21</v>
      </c>
      <c r="C309" s="1" t="s">
        <v>5453</v>
      </c>
      <c r="D309" s="16">
        <v>21.99</v>
      </c>
      <c r="E309" s="11"/>
      <c r="F309" s="11">
        <v>157</v>
      </c>
      <c r="G309" s="16">
        <v>186600.13</v>
      </c>
      <c r="H309" s="16">
        <v>1188.5358598726116</v>
      </c>
      <c r="I309" s="12">
        <v>0.84003999769586191</v>
      </c>
      <c r="J309"/>
      <c r="K309"/>
      <c r="L309" s="12" t="str">
        <f t="shared" si="4"/>
        <v xml:space="preserve"> </v>
      </c>
    </row>
    <row r="310" spans="1:12" x14ac:dyDescent="0.25">
      <c r="A310" s="1" t="s">
        <v>12</v>
      </c>
      <c r="B310" s="1" t="s">
        <v>21</v>
      </c>
      <c r="C310" s="1" t="s">
        <v>11580</v>
      </c>
      <c r="D310" s="16">
        <v>21.99</v>
      </c>
      <c r="E310" s="11"/>
      <c r="F310" s="11">
        <v>151</v>
      </c>
      <c r="G310" s="16">
        <v>179393.83</v>
      </c>
      <c r="H310" s="16">
        <v>1188.038609271523</v>
      </c>
      <c r="I310" s="12">
        <v>0.84794650929857007</v>
      </c>
      <c r="J310"/>
      <c r="K310"/>
      <c r="L310" s="12" t="str">
        <f t="shared" si="4"/>
        <v xml:space="preserve"> </v>
      </c>
    </row>
    <row r="311" spans="1:12" x14ac:dyDescent="0.25">
      <c r="A311" s="1" t="s">
        <v>12</v>
      </c>
      <c r="B311" s="1" t="s">
        <v>21</v>
      </c>
      <c r="C311" s="1" t="s">
        <v>10543</v>
      </c>
      <c r="D311" s="16">
        <v>27.99</v>
      </c>
      <c r="E311" s="11"/>
      <c r="F311" s="11">
        <v>97</v>
      </c>
      <c r="G311" s="16">
        <v>114059.25</v>
      </c>
      <c r="H311" s="16">
        <v>1175.8685567010309</v>
      </c>
      <c r="I311" s="12">
        <v>0.85577202802688568</v>
      </c>
      <c r="J311"/>
      <c r="K311"/>
      <c r="L311" s="12" t="str">
        <f t="shared" si="4"/>
        <v xml:space="preserve"> </v>
      </c>
    </row>
    <row r="312" spans="1:12" x14ac:dyDescent="0.25">
      <c r="A312" s="1" t="s">
        <v>12</v>
      </c>
      <c r="B312" s="1" t="s">
        <v>21</v>
      </c>
      <c r="C312" s="1" t="s">
        <v>6937</v>
      </c>
      <c r="D312" s="16">
        <v>13.99</v>
      </c>
      <c r="E312" s="11"/>
      <c r="F312" s="11">
        <v>159</v>
      </c>
      <c r="G312" s="16">
        <v>185535.38</v>
      </c>
      <c r="H312" s="16">
        <v>1166.8891823899371</v>
      </c>
      <c r="I312" s="12">
        <v>0.86353778815255844</v>
      </c>
      <c r="J312"/>
      <c r="K312"/>
      <c r="L312" s="12" t="str">
        <f t="shared" si="4"/>
        <v xml:space="preserve"> </v>
      </c>
    </row>
    <row r="313" spans="1:12" x14ac:dyDescent="0.25">
      <c r="A313" s="1" t="s">
        <v>12</v>
      </c>
      <c r="B313" s="1" t="s">
        <v>21</v>
      </c>
      <c r="C313" s="1" t="s">
        <v>13151</v>
      </c>
      <c r="D313" s="16">
        <v>28.99</v>
      </c>
      <c r="E313" s="11"/>
      <c r="F313" s="11">
        <v>158</v>
      </c>
      <c r="G313" s="16">
        <v>175873.96</v>
      </c>
      <c r="H313" s="16">
        <v>1113.1263291139239</v>
      </c>
      <c r="I313" s="12">
        <v>0.87094575130100838</v>
      </c>
      <c r="J313"/>
      <c r="K313"/>
      <c r="L313" s="12" t="str">
        <f t="shared" si="4"/>
        <v xml:space="preserve"> </v>
      </c>
    </row>
    <row r="314" spans="1:12" x14ac:dyDescent="0.25">
      <c r="A314" s="1" t="s">
        <v>12</v>
      </c>
      <c r="B314" s="1" t="s">
        <v>21</v>
      </c>
      <c r="C314" s="1" t="s">
        <v>12453</v>
      </c>
      <c r="D314" s="16">
        <v>62.99</v>
      </c>
      <c r="E314" s="11"/>
      <c r="F314" s="11">
        <v>67</v>
      </c>
      <c r="G314" s="16">
        <v>73961.66</v>
      </c>
      <c r="H314" s="16">
        <v>1103.9053731343283</v>
      </c>
      <c r="I314" s="12">
        <v>0.87829234809749646</v>
      </c>
      <c r="J314"/>
      <c r="K314"/>
      <c r="L314" s="12" t="str">
        <f t="shared" si="4"/>
        <v xml:space="preserve"> </v>
      </c>
    </row>
    <row r="315" spans="1:12" x14ac:dyDescent="0.25">
      <c r="A315" s="1" t="s">
        <v>12</v>
      </c>
      <c r="B315" s="1" t="s">
        <v>21</v>
      </c>
      <c r="C315" s="1" t="s">
        <v>7418</v>
      </c>
      <c r="D315" s="16">
        <v>27.99</v>
      </c>
      <c r="E315" s="11"/>
      <c r="F315" s="11">
        <v>112</v>
      </c>
      <c r="G315" s="16">
        <v>102555.36</v>
      </c>
      <c r="H315" s="16">
        <v>915.6728571428572</v>
      </c>
      <c r="I315" s="12">
        <v>0.88438623933367788</v>
      </c>
      <c r="J315"/>
      <c r="K315"/>
      <c r="L315" s="12" t="str">
        <f t="shared" si="4"/>
        <v xml:space="preserve"> </v>
      </c>
    </row>
    <row r="316" spans="1:12" x14ac:dyDescent="0.25">
      <c r="A316" s="1" t="s">
        <v>12</v>
      </c>
      <c r="B316" s="1" t="s">
        <v>21</v>
      </c>
      <c r="C316" s="1" t="s">
        <v>14397</v>
      </c>
      <c r="D316" s="16">
        <v>24.99</v>
      </c>
      <c r="E316" s="11"/>
      <c r="F316" s="11">
        <v>65</v>
      </c>
      <c r="G316" s="16">
        <v>57177.120000000003</v>
      </c>
      <c r="H316" s="16">
        <v>879.64800000000002</v>
      </c>
      <c r="I316" s="12">
        <v>0.89024038166880237</v>
      </c>
      <c r="J316"/>
      <c r="K316"/>
      <c r="L316" s="12" t="str">
        <f t="shared" si="4"/>
        <v xml:space="preserve"> </v>
      </c>
    </row>
    <row r="317" spans="1:12" x14ac:dyDescent="0.25">
      <c r="A317" s="1" t="s">
        <v>12</v>
      </c>
      <c r="B317" s="1" t="s">
        <v>21</v>
      </c>
      <c r="C317" s="1" t="s">
        <v>7823</v>
      </c>
      <c r="D317" s="16">
        <v>47.99</v>
      </c>
      <c r="E317" s="11"/>
      <c r="F317" s="11">
        <v>120</v>
      </c>
      <c r="G317" s="16">
        <v>104906.14</v>
      </c>
      <c r="H317" s="16">
        <v>874.21783333333337</v>
      </c>
      <c r="I317" s="12">
        <v>0.89605838572069307</v>
      </c>
      <c r="J317"/>
      <c r="K317"/>
      <c r="L317" s="12" t="str">
        <f t="shared" si="4"/>
        <v xml:space="preserve"> </v>
      </c>
    </row>
    <row r="318" spans="1:12" x14ac:dyDescent="0.25">
      <c r="A318" s="1" t="s">
        <v>12</v>
      </c>
      <c r="B318" s="1" t="s">
        <v>21</v>
      </c>
      <c r="C318" s="1" t="s">
        <v>7407</v>
      </c>
      <c r="D318" s="16">
        <v>27.99</v>
      </c>
      <c r="E318" s="11"/>
      <c r="F318" s="11">
        <v>128</v>
      </c>
      <c r="G318" s="16">
        <v>111484.17</v>
      </c>
      <c r="H318" s="16">
        <v>870.97007812499999</v>
      </c>
      <c r="I318" s="12">
        <v>0.90185477564823058</v>
      </c>
      <c r="J318"/>
      <c r="K318"/>
      <c r="L318" s="12" t="str">
        <f t="shared" si="4"/>
        <v xml:space="preserve"> </v>
      </c>
    </row>
    <row r="319" spans="1:12" x14ac:dyDescent="0.25">
      <c r="A319" s="1" t="s">
        <v>12</v>
      </c>
      <c r="B319" s="1" t="s">
        <v>21</v>
      </c>
      <c r="C319" s="1" t="s">
        <v>6887</v>
      </c>
      <c r="D319" s="16">
        <v>11.49</v>
      </c>
      <c r="E319" s="11"/>
      <c r="F319" s="11">
        <v>159</v>
      </c>
      <c r="G319" s="16">
        <v>135639.45000000001</v>
      </c>
      <c r="H319" s="16">
        <v>853.07830188679247</v>
      </c>
      <c r="I319" s="12">
        <v>0.90753209407816127</v>
      </c>
      <c r="J319"/>
      <c r="K319"/>
      <c r="L319" s="12" t="str">
        <f t="shared" si="4"/>
        <v xml:space="preserve"> </v>
      </c>
    </row>
    <row r="320" spans="1:12" x14ac:dyDescent="0.25">
      <c r="A320" s="1" t="s">
        <v>12</v>
      </c>
      <c r="B320" s="1" t="s">
        <v>21</v>
      </c>
      <c r="C320" s="1" t="s">
        <v>5815</v>
      </c>
      <c r="D320" s="16">
        <v>26.99</v>
      </c>
      <c r="E320" s="11"/>
      <c r="F320" s="11">
        <v>154</v>
      </c>
      <c r="G320" s="16">
        <v>129697.11</v>
      </c>
      <c r="H320" s="16">
        <v>842.18902597402598</v>
      </c>
      <c r="I320" s="12">
        <v>0.91313694332596473</v>
      </c>
      <c r="J320"/>
      <c r="K320"/>
      <c r="L320" s="12" t="str">
        <f t="shared" si="4"/>
        <v xml:space="preserve"> </v>
      </c>
    </row>
    <row r="321" spans="1:12" x14ac:dyDescent="0.25">
      <c r="A321" s="1" t="s">
        <v>12</v>
      </c>
      <c r="B321" s="1" t="s">
        <v>21</v>
      </c>
      <c r="C321" s="1" t="s">
        <v>6451</v>
      </c>
      <c r="D321" s="16">
        <v>26.99</v>
      </c>
      <c r="E321" s="11"/>
      <c r="F321" s="11">
        <v>146</v>
      </c>
      <c r="G321" s="16">
        <v>119981.74</v>
      </c>
      <c r="H321" s="16">
        <v>821.79273972602743</v>
      </c>
      <c r="I321" s="12">
        <v>0.9186060533203354</v>
      </c>
      <c r="J321"/>
      <c r="K321"/>
      <c r="L321" s="12" t="str">
        <f t="shared" si="4"/>
        <v xml:space="preserve"> </v>
      </c>
    </row>
    <row r="322" spans="1:12" x14ac:dyDescent="0.25">
      <c r="A322" s="1" t="s">
        <v>12</v>
      </c>
      <c r="B322" s="1" t="s">
        <v>21</v>
      </c>
      <c r="C322" s="1" t="s">
        <v>6013</v>
      </c>
      <c r="D322" s="16">
        <v>23.99</v>
      </c>
      <c r="E322" s="11"/>
      <c r="F322" s="11">
        <v>115</v>
      </c>
      <c r="G322" s="16">
        <v>79585.16</v>
      </c>
      <c r="H322" s="16">
        <v>692.04486956521737</v>
      </c>
      <c r="I322" s="12">
        <v>0.92321167871677534</v>
      </c>
      <c r="J322"/>
      <c r="K322"/>
      <c r="L322" s="12" t="str">
        <f t="shared" si="4"/>
        <v xml:space="preserve"> </v>
      </c>
    </row>
    <row r="323" spans="1:12" x14ac:dyDescent="0.25">
      <c r="A323" s="1" t="s">
        <v>12</v>
      </c>
      <c r="B323" s="1" t="s">
        <v>21</v>
      </c>
      <c r="C323" s="1" t="s">
        <v>9632</v>
      </c>
      <c r="D323" s="16">
        <v>24.99</v>
      </c>
      <c r="E323" s="11"/>
      <c r="F323" s="11">
        <v>138</v>
      </c>
      <c r="G323" s="16">
        <v>95285.07</v>
      </c>
      <c r="H323" s="16">
        <v>690.47152173913048</v>
      </c>
      <c r="I323" s="12">
        <v>0.9278068333315882</v>
      </c>
      <c r="J323"/>
      <c r="K323"/>
      <c r="L323" s="12" t="str">
        <f t="shared" si="4"/>
        <v xml:space="preserve"> </v>
      </c>
    </row>
    <row r="324" spans="1:12" x14ac:dyDescent="0.25">
      <c r="A324" s="1" t="s">
        <v>12</v>
      </c>
      <c r="B324" s="1" t="s">
        <v>21</v>
      </c>
      <c r="C324" s="1" t="s">
        <v>13592</v>
      </c>
      <c r="D324" s="16">
        <v>21.99</v>
      </c>
      <c r="E324" s="11"/>
      <c r="F324" s="11">
        <v>83</v>
      </c>
      <c r="G324" s="16">
        <v>55262.91</v>
      </c>
      <c r="H324" s="16">
        <v>665.81819277108434</v>
      </c>
      <c r="I324" s="12">
        <v>0.93223791766281772</v>
      </c>
      <c r="J324"/>
      <c r="K324"/>
      <c r="L324" s="12" t="str">
        <f t="shared" si="4"/>
        <v xml:space="preserve"> </v>
      </c>
    </row>
    <row r="325" spans="1:12" x14ac:dyDescent="0.25">
      <c r="A325" s="1" t="s">
        <v>12</v>
      </c>
      <c r="B325" s="1" t="s">
        <v>21</v>
      </c>
      <c r="C325" s="1" t="s">
        <v>11656</v>
      </c>
      <c r="D325" s="16">
        <v>29.99</v>
      </c>
      <c r="E325" s="11"/>
      <c r="F325" s="11">
        <v>4</v>
      </c>
      <c r="G325" s="16">
        <v>2609.13</v>
      </c>
      <c r="H325" s="16">
        <v>652.28250000000003</v>
      </c>
      <c r="I325" s="12">
        <v>0.9365789206523214</v>
      </c>
      <c r="J325"/>
      <c r="K325"/>
      <c r="L325" s="12" t="str">
        <f t="shared" si="4"/>
        <v xml:space="preserve"> </v>
      </c>
    </row>
    <row r="326" spans="1:12" x14ac:dyDescent="0.25">
      <c r="A326" s="1" t="s">
        <v>12</v>
      </c>
      <c r="B326" s="1" t="s">
        <v>21</v>
      </c>
      <c r="C326" s="1" t="s">
        <v>10340</v>
      </c>
      <c r="D326" s="16">
        <v>24.99</v>
      </c>
      <c r="E326" s="11"/>
      <c r="F326" s="11">
        <v>117</v>
      </c>
      <c r="G326" s="16">
        <v>75119.94</v>
      </c>
      <c r="H326" s="16">
        <v>642.05076923076922</v>
      </c>
      <c r="I326" s="12">
        <v>0.940851830486088</v>
      </c>
      <c r="J326"/>
      <c r="K326"/>
      <c r="L326" s="12" t="str">
        <f t="shared" si="4"/>
        <v xml:space="preserve"> </v>
      </c>
    </row>
    <row r="327" spans="1:12" x14ac:dyDescent="0.25">
      <c r="A327" s="1" t="s">
        <v>12</v>
      </c>
      <c r="B327" s="1" t="s">
        <v>21</v>
      </c>
      <c r="C327" s="1" t="s">
        <v>5606</v>
      </c>
      <c r="D327" s="16">
        <v>25.99</v>
      </c>
      <c r="E327" s="11"/>
      <c r="F327" s="11">
        <v>157</v>
      </c>
      <c r="G327" s="16">
        <v>95461.27</v>
      </c>
      <c r="H327" s="16">
        <v>608.03356687898088</v>
      </c>
      <c r="I327" s="12">
        <v>0.94489835255519194</v>
      </c>
      <c r="J327"/>
      <c r="K327"/>
      <c r="L327" s="12" t="str">
        <f t="shared" si="4"/>
        <v xml:space="preserve"> </v>
      </c>
    </row>
    <row r="328" spans="1:12" x14ac:dyDescent="0.25">
      <c r="A328" s="1" t="s">
        <v>12</v>
      </c>
      <c r="B328" s="1" t="s">
        <v>21</v>
      </c>
      <c r="C328" s="1" t="s">
        <v>15044</v>
      </c>
      <c r="D328" s="16">
        <v>24.99</v>
      </c>
      <c r="E328" s="11"/>
      <c r="F328" s="11">
        <v>63</v>
      </c>
      <c r="G328" s="16">
        <v>37204.519999999997</v>
      </c>
      <c r="H328" s="16">
        <v>590.54793650793647</v>
      </c>
      <c r="I328" s="12">
        <v>0.94882850606663238</v>
      </c>
      <c r="J328"/>
      <c r="K328"/>
      <c r="L328" s="12" t="str">
        <f t="shared" si="4"/>
        <v xml:space="preserve"> </v>
      </c>
    </row>
    <row r="329" spans="1:12" x14ac:dyDescent="0.25">
      <c r="A329" s="1" t="s">
        <v>12</v>
      </c>
      <c r="B329" s="1" t="s">
        <v>21</v>
      </c>
      <c r="C329" s="1" t="s">
        <v>10546</v>
      </c>
      <c r="D329" s="16">
        <v>26.99</v>
      </c>
      <c r="E329" s="11"/>
      <c r="F329" s="11">
        <v>147</v>
      </c>
      <c r="G329" s="16">
        <v>84923.56</v>
      </c>
      <c r="H329" s="16">
        <v>577.71129251700677</v>
      </c>
      <c r="I329" s="12">
        <v>0.95267323047344432</v>
      </c>
      <c r="J329"/>
      <c r="K329"/>
      <c r="L329" s="12" t="str">
        <f t="shared" ref="L329:L392" si="5">IF(I329&gt;$I$2,"X"," ")</f>
        <v>X</v>
      </c>
    </row>
    <row r="330" spans="1:12" x14ac:dyDescent="0.25">
      <c r="A330" s="1" t="s">
        <v>12</v>
      </c>
      <c r="B330" s="1" t="s">
        <v>21</v>
      </c>
      <c r="C330" s="1" t="s">
        <v>9009</v>
      </c>
      <c r="D330" s="16">
        <v>24.99</v>
      </c>
      <c r="E330" s="11"/>
      <c r="F330" s="11">
        <v>103</v>
      </c>
      <c r="G330" s="16">
        <v>58779.28</v>
      </c>
      <c r="H330" s="16">
        <v>570.67262135922329</v>
      </c>
      <c r="I330" s="12">
        <v>0.95647111184439682</v>
      </c>
      <c r="J330"/>
      <c r="K330"/>
      <c r="L330" s="12" t="str">
        <f t="shared" si="5"/>
        <v>X</v>
      </c>
    </row>
    <row r="331" spans="1:12" x14ac:dyDescent="0.25">
      <c r="A331" s="1" t="s">
        <v>12</v>
      </c>
      <c r="B331" s="1" t="s">
        <v>21</v>
      </c>
      <c r="C331" s="1" t="s">
        <v>8559</v>
      </c>
      <c r="D331" s="16">
        <v>21.99</v>
      </c>
      <c r="E331" s="11"/>
      <c r="F331" s="11">
        <v>139</v>
      </c>
      <c r="G331" s="16">
        <v>75477.119999999995</v>
      </c>
      <c r="H331" s="16">
        <v>543.00086330935244</v>
      </c>
      <c r="I331" s="12">
        <v>0.96008483499491659</v>
      </c>
      <c r="J331"/>
      <c r="K331"/>
      <c r="L331" s="12" t="str">
        <f t="shared" si="5"/>
        <v>X</v>
      </c>
    </row>
    <row r="332" spans="1:12" x14ac:dyDescent="0.25">
      <c r="A332" s="1" t="s">
        <v>12</v>
      </c>
      <c r="B332" s="1" t="s">
        <v>21</v>
      </c>
      <c r="C332" s="1" t="s">
        <v>6972</v>
      </c>
      <c r="D332" s="16">
        <v>12.99</v>
      </c>
      <c r="E332" s="11"/>
      <c r="F332" s="11">
        <v>124</v>
      </c>
      <c r="G332" s="16">
        <v>59000.58</v>
      </c>
      <c r="H332" s="16">
        <v>475.81112903225807</v>
      </c>
      <c r="I332" s="12">
        <v>0.96325140397931852</v>
      </c>
      <c r="J332"/>
      <c r="K332"/>
      <c r="L332" s="12" t="str">
        <f t="shared" si="5"/>
        <v>X</v>
      </c>
    </row>
    <row r="333" spans="1:12" x14ac:dyDescent="0.25">
      <c r="A333" s="1" t="s">
        <v>12</v>
      </c>
      <c r="B333" s="1" t="s">
        <v>21</v>
      </c>
      <c r="C333" s="1" t="s">
        <v>6435</v>
      </c>
      <c r="D333" s="16">
        <v>21.99</v>
      </c>
      <c r="E333" s="11"/>
      <c r="F333" s="11">
        <v>137</v>
      </c>
      <c r="G333" s="16">
        <v>63827.42</v>
      </c>
      <c r="H333" s="16">
        <v>465.89357664233574</v>
      </c>
      <c r="I333" s="12">
        <v>0.96635197069541912</v>
      </c>
      <c r="J333"/>
      <c r="K333"/>
      <c r="L333" s="12" t="str">
        <f t="shared" si="5"/>
        <v>X</v>
      </c>
    </row>
    <row r="334" spans="1:12" x14ac:dyDescent="0.25">
      <c r="A334" s="1" t="s">
        <v>12</v>
      </c>
      <c r="B334" s="1" t="s">
        <v>21</v>
      </c>
      <c r="C334" s="1" t="s">
        <v>13584</v>
      </c>
      <c r="D334" s="16">
        <v>14.99</v>
      </c>
      <c r="E334" s="11"/>
      <c r="F334" s="11">
        <v>125</v>
      </c>
      <c r="G334" s="16">
        <v>58026.29</v>
      </c>
      <c r="H334" s="16">
        <v>464.21032000000002</v>
      </c>
      <c r="I334" s="12">
        <v>0.96944133517611342</v>
      </c>
      <c r="J334"/>
      <c r="K334"/>
      <c r="L334" s="12" t="str">
        <f t="shared" si="5"/>
        <v>X</v>
      </c>
    </row>
    <row r="335" spans="1:12" x14ac:dyDescent="0.25">
      <c r="A335" s="1" t="s">
        <v>12</v>
      </c>
      <c r="B335" s="1" t="s">
        <v>21</v>
      </c>
      <c r="C335" s="1" t="s">
        <v>5892</v>
      </c>
      <c r="D335" s="16">
        <v>25.99</v>
      </c>
      <c r="E335" s="11"/>
      <c r="F335" s="11">
        <v>102</v>
      </c>
      <c r="G335" s="16">
        <v>47093.88</v>
      </c>
      <c r="H335" s="16">
        <v>461.70470588235293</v>
      </c>
      <c r="I335" s="12">
        <v>0.97251402455303704</v>
      </c>
      <c r="J335"/>
      <c r="K335"/>
      <c r="L335" s="12" t="str">
        <f t="shared" si="5"/>
        <v>X</v>
      </c>
    </row>
    <row r="336" spans="1:12" x14ac:dyDescent="0.25">
      <c r="A336" s="1" t="s">
        <v>12</v>
      </c>
      <c r="B336" s="1" t="s">
        <v>21</v>
      </c>
      <c r="C336" s="1" t="s">
        <v>15424</v>
      </c>
      <c r="D336" s="16">
        <v>15.9</v>
      </c>
      <c r="E336" s="11"/>
      <c r="F336" s="11">
        <v>70</v>
      </c>
      <c r="G336" s="16">
        <v>32022.6</v>
      </c>
      <c r="H336" s="16">
        <v>457.46571428571428</v>
      </c>
      <c r="I336" s="12">
        <v>0.97555850303177849</v>
      </c>
      <c r="J336"/>
      <c r="K336"/>
      <c r="L336" s="12" t="str">
        <f t="shared" si="5"/>
        <v>X</v>
      </c>
    </row>
    <row r="337" spans="1:12" x14ac:dyDescent="0.25">
      <c r="A337" s="1" t="s">
        <v>12</v>
      </c>
      <c r="B337" s="1" t="s">
        <v>21</v>
      </c>
      <c r="C337" s="1" t="s">
        <v>6901</v>
      </c>
      <c r="D337" s="16">
        <v>12.49</v>
      </c>
      <c r="E337" s="11"/>
      <c r="F337" s="11">
        <v>153</v>
      </c>
      <c r="G337" s="16">
        <v>66933.91</v>
      </c>
      <c r="H337" s="16">
        <v>437.47653594771242</v>
      </c>
      <c r="I337" s="12">
        <v>0.97846995159951822</v>
      </c>
      <c r="J337"/>
      <c r="K337"/>
      <c r="L337" s="12" t="str">
        <f t="shared" si="5"/>
        <v>X</v>
      </c>
    </row>
    <row r="338" spans="1:12" x14ac:dyDescent="0.25">
      <c r="A338" s="1" t="s">
        <v>12</v>
      </c>
      <c r="B338" s="1" t="s">
        <v>21</v>
      </c>
      <c r="C338" s="1" t="s">
        <v>11728</v>
      </c>
      <c r="D338" s="16">
        <v>29.99</v>
      </c>
      <c r="E338" s="11"/>
      <c r="F338" s="11">
        <v>47</v>
      </c>
      <c r="G338" s="16">
        <v>19523.490000000002</v>
      </c>
      <c r="H338" s="16">
        <v>415.39340425531918</v>
      </c>
      <c r="I338" s="12">
        <v>0.98123443479459471</v>
      </c>
      <c r="J338"/>
      <c r="K338"/>
      <c r="L338" s="12" t="str">
        <f t="shared" si="5"/>
        <v>X</v>
      </c>
    </row>
    <row r="339" spans="1:12" x14ac:dyDescent="0.25">
      <c r="A339" s="1" t="s">
        <v>12</v>
      </c>
      <c r="B339" s="1" t="s">
        <v>21</v>
      </c>
      <c r="C339" s="1" t="s">
        <v>6617</v>
      </c>
      <c r="D339" s="16">
        <v>21.99</v>
      </c>
      <c r="E339" s="11"/>
      <c r="F339" s="11">
        <v>116</v>
      </c>
      <c r="G339" s="16">
        <v>46071.48</v>
      </c>
      <c r="H339" s="16">
        <v>397.16793103448276</v>
      </c>
      <c r="I339" s="12">
        <v>0.98387762570644</v>
      </c>
      <c r="J339"/>
      <c r="K339"/>
      <c r="L339" s="12" t="str">
        <f t="shared" si="5"/>
        <v>X</v>
      </c>
    </row>
    <row r="340" spans="1:12" x14ac:dyDescent="0.25">
      <c r="A340" s="1" t="s">
        <v>12</v>
      </c>
      <c r="B340" s="1" t="s">
        <v>21</v>
      </c>
      <c r="C340" s="1" t="s">
        <v>6891</v>
      </c>
      <c r="D340" s="16">
        <v>12.99</v>
      </c>
      <c r="E340" s="11"/>
      <c r="F340" s="11">
        <v>148</v>
      </c>
      <c r="G340" s="16">
        <v>52518.57</v>
      </c>
      <c r="H340" s="16">
        <v>354.85520270270268</v>
      </c>
      <c r="I340" s="12">
        <v>0.98623922132762154</v>
      </c>
      <c r="J340"/>
      <c r="K340"/>
      <c r="L340" s="12" t="str">
        <f t="shared" si="5"/>
        <v>X</v>
      </c>
    </row>
    <row r="341" spans="1:12" x14ac:dyDescent="0.25">
      <c r="A341" s="1" t="s">
        <v>12</v>
      </c>
      <c r="B341" s="1" t="s">
        <v>21</v>
      </c>
      <c r="C341" s="1" t="s">
        <v>9014</v>
      </c>
      <c r="D341" s="16">
        <v>22.99</v>
      </c>
      <c r="E341" s="11"/>
      <c r="F341" s="11">
        <v>71</v>
      </c>
      <c r="G341" s="16">
        <v>24561.3</v>
      </c>
      <c r="H341" s="16">
        <v>345.93380281690139</v>
      </c>
      <c r="I341" s="12">
        <v>0.98854144417155576</v>
      </c>
      <c r="J341"/>
      <c r="K341"/>
      <c r="L341" s="12" t="str">
        <f t="shared" si="5"/>
        <v>X</v>
      </c>
    </row>
    <row r="342" spans="1:12" x14ac:dyDescent="0.25">
      <c r="A342" s="1" t="s">
        <v>12</v>
      </c>
      <c r="B342" s="1" t="s">
        <v>21</v>
      </c>
      <c r="C342" s="1" t="s">
        <v>7023</v>
      </c>
      <c r="D342" s="16">
        <v>13.99</v>
      </c>
      <c r="E342" s="11"/>
      <c r="F342" s="11">
        <v>151</v>
      </c>
      <c r="G342" s="16">
        <v>52000.83</v>
      </c>
      <c r="H342" s="16">
        <v>344.37635761589405</v>
      </c>
      <c r="I342" s="12">
        <v>0.99083330206736775</v>
      </c>
      <c r="J342"/>
      <c r="K342"/>
      <c r="L342" s="12" t="str">
        <f t="shared" si="5"/>
        <v>X</v>
      </c>
    </row>
    <row r="343" spans="1:12" x14ac:dyDescent="0.25">
      <c r="A343" s="1" t="s">
        <v>12</v>
      </c>
      <c r="B343" s="1" t="s">
        <v>21</v>
      </c>
      <c r="C343" s="1" t="s">
        <v>12762</v>
      </c>
      <c r="D343" s="16">
        <v>24.99</v>
      </c>
      <c r="E343" s="11"/>
      <c r="F343" s="11">
        <v>67</v>
      </c>
      <c r="G343" s="16">
        <v>21175.040000000001</v>
      </c>
      <c r="H343" s="16">
        <v>316.04537313432837</v>
      </c>
      <c r="I343" s="12">
        <v>0.99293661452722193</v>
      </c>
      <c r="J343"/>
      <c r="K343"/>
      <c r="L343" s="12" t="str">
        <f t="shared" si="5"/>
        <v>X</v>
      </c>
    </row>
    <row r="344" spans="1:12" x14ac:dyDescent="0.25">
      <c r="A344" s="1" t="s">
        <v>12</v>
      </c>
      <c r="B344" s="1" t="s">
        <v>21</v>
      </c>
      <c r="C344" s="1" t="s">
        <v>7084</v>
      </c>
      <c r="D344" s="16">
        <v>13.99</v>
      </c>
      <c r="E344" s="11"/>
      <c r="F344" s="11">
        <v>96</v>
      </c>
      <c r="G344" s="16">
        <v>27406.41</v>
      </c>
      <c r="H344" s="16">
        <v>285.48343749999998</v>
      </c>
      <c r="I344" s="12">
        <v>0.99483653435588704</v>
      </c>
      <c r="J344"/>
      <c r="K344"/>
      <c r="L344" s="12" t="str">
        <f t="shared" si="5"/>
        <v>X</v>
      </c>
    </row>
    <row r="345" spans="1:12" x14ac:dyDescent="0.25">
      <c r="A345" s="1" t="s">
        <v>12</v>
      </c>
      <c r="B345" s="1" t="s">
        <v>21</v>
      </c>
      <c r="C345" s="1" t="s">
        <v>6368</v>
      </c>
      <c r="D345" s="16">
        <v>24.99</v>
      </c>
      <c r="E345" s="11"/>
      <c r="F345" s="11">
        <v>70</v>
      </c>
      <c r="G345" s="16">
        <v>16318.47</v>
      </c>
      <c r="H345" s="16">
        <v>233.12099999999998</v>
      </c>
      <c r="I345" s="12">
        <v>0.99638797710947336</v>
      </c>
      <c r="J345"/>
      <c r="K345"/>
      <c r="L345" s="12" t="str">
        <f t="shared" si="5"/>
        <v>X</v>
      </c>
    </row>
    <row r="346" spans="1:12" x14ac:dyDescent="0.25">
      <c r="A346" s="1" t="s">
        <v>12</v>
      </c>
      <c r="B346" s="1" t="s">
        <v>21</v>
      </c>
      <c r="C346" s="1" t="s">
        <v>10344</v>
      </c>
      <c r="D346" s="16">
        <v>23.99</v>
      </c>
      <c r="E346" s="11"/>
      <c r="F346" s="11">
        <v>134</v>
      </c>
      <c r="G346" s="16">
        <v>28716.03</v>
      </c>
      <c r="H346" s="16">
        <v>214.29873134328358</v>
      </c>
      <c r="I346" s="12">
        <v>0.99781415584860567</v>
      </c>
      <c r="J346"/>
      <c r="K346"/>
      <c r="L346" s="12" t="str">
        <f t="shared" si="5"/>
        <v>X</v>
      </c>
    </row>
    <row r="347" spans="1:12" x14ac:dyDescent="0.25">
      <c r="A347" s="1" t="s">
        <v>12</v>
      </c>
      <c r="B347" s="1" t="s">
        <v>21</v>
      </c>
      <c r="C347" s="1" t="s">
        <v>15693</v>
      </c>
      <c r="D347" s="16">
        <v>29.99</v>
      </c>
      <c r="E347" s="11"/>
      <c r="F347" s="11">
        <v>23</v>
      </c>
      <c r="G347" s="16">
        <v>3498.79</v>
      </c>
      <c r="H347" s="16">
        <v>152.12130434782608</v>
      </c>
      <c r="I347" s="12">
        <v>0.99882653781031872</v>
      </c>
      <c r="J347"/>
      <c r="K347"/>
      <c r="L347" s="12" t="str">
        <f t="shared" si="5"/>
        <v>X</v>
      </c>
    </row>
    <row r="348" spans="1:12" x14ac:dyDescent="0.25">
      <c r="A348" s="1" t="s">
        <v>12</v>
      </c>
      <c r="B348" s="1" t="s">
        <v>21</v>
      </c>
      <c r="C348" s="1" t="s">
        <v>15063</v>
      </c>
      <c r="D348" s="16">
        <v>25.99</v>
      </c>
      <c r="E348" s="11"/>
      <c r="F348" s="11">
        <v>54</v>
      </c>
      <c r="G348" s="16">
        <v>4548.25</v>
      </c>
      <c r="H348" s="16">
        <v>84.226851851851848</v>
      </c>
      <c r="I348" s="12">
        <v>0.99938707563815465</v>
      </c>
      <c r="J348"/>
      <c r="K348"/>
      <c r="L348" s="12" t="str">
        <f t="shared" si="5"/>
        <v>X</v>
      </c>
    </row>
    <row r="349" spans="1:12" x14ac:dyDescent="0.25">
      <c r="A349" s="1" t="s">
        <v>12</v>
      </c>
      <c r="B349" s="1" t="s">
        <v>21</v>
      </c>
      <c r="C349" s="1" t="s">
        <v>15807</v>
      </c>
      <c r="D349" s="16">
        <v>22.99</v>
      </c>
      <c r="E349" s="11"/>
      <c r="F349" s="11">
        <v>49</v>
      </c>
      <c r="G349" s="16">
        <v>2500.86</v>
      </c>
      <c r="H349" s="16">
        <v>51.037959183673472</v>
      </c>
      <c r="I349" s="12">
        <v>0.99972673818221269</v>
      </c>
      <c r="J349"/>
      <c r="K349"/>
      <c r="L349" s="12" t="str">
        <f t="shared" si="5"/>
        <v>X</v>
      </c>
    </row>
    <row r="350" spans="1:12" x14ac:dyDescent="0.25">
      <c r="A350" s="1" t="s">
        <v>12</v>
      </c>
      <c r="B350" s="1" t="s">
        <v>21</v>
      </c>
      <c r="C350" s="1" t="s">
        <v>13133</v>
      </c>
      <c r="D350" s="16">
        <v>26.99</v>
      </c>
      <c r="E350" s="11"/>
      <c r="F350" s="11">
        <v>52</v>
      </c>
      <c r="G350" s="16">
        <v>1326.49</v>
      </c>
      <c r="H350" s="16">
        <v>25.509423076923078</v>
      </c>
      <c r="I350" s="12">
        <v>0.99989650585471268</v>
      </c>
      <c r="J350"/>
      <c r="K350"/>
      <c r="L350" s="12" t="str">
        <f t="shared" si="5"/>
        <v>X</v>
      </c>
    </row>
    <row r="351" spans="1:12" x14ac:dyDescent="0.25">
      <c r="A351" s="1" t="s">
        <v>12</v>
      </c>
      <c r="B351" s="1" t="s">
        <v>21</v>
      </c>
      <c r="C351" s="1" t="s">
        <v>13646</v>
      </c>
      <c r="D351" s="16">
        <v>34.99</v>
      </c>
      <c r="E351" s="11"/>
      <c r="F351" s="11">
        <v>9</v>
      </c>
      <c r="G351" s="16">
        <v>139.96</v>
      </c>
      <c r="H351" s="16">
        <v>15.551111111111112</v>
      </c>
      <c r="I351" s="12">
        <v>1</v>
      </c>
      <c r="J351"/>
      <c r="K351"/>
      <c r="L351" s="12" t="str">
        <f t="shared" si="5"/>
        <v>X</v>
      </c>
    </row>
    <row r="352" spans="1:12" x14ac:dyDescent="0.25">
      <c r="A352" s="1" t="s">
        <v>12</v>
      </c>
      <c r="B352" s="1" t="s">
        <v>22</v>
      </c>
      <c r="C352" s="1"/>
      <c r="D352" s="16">
        <v>2211.6499999999992</v>
      </c>
      <c r="E352" s="11"/>
      <c r="F352" s="11">
        <v>9115</v>
      </c>
      <c r="G352" s="16">
        <v>21536218.349999998</v>
      </c>
      <c r="H352" s="16">
        <v>150260.78110915545</v>
      </c>
      <c r="I352" s="12"/>
      <c r="J352"/>
      <c r="K352"/>
      <c r="L352" s="12" t="str">
        <f t="shared" si="5"/>
        <v xml:space="preserve"> </v>
      </c>
    </row>
    <row r="353" spans="1:12" x14ac:dyDescent="0.25">
      <c r="A353" s="1" t="s">
        <v>12</v>
      </c>
      <c r="B353" s="1" t="s">
        <v>23</v>
      </c>
      <c r="C353" s="1" t="s">
        <v>7728</v>
      </c>
      <c r="D353" s="16">
        <v>59.99</v>
      </c>
      <c r="E353" s="11"/>
      <c r="F353" s="11">
        <v>159</v>
      </c>
      <c r="G353" s="16">
        <v>1959128</v>
      </c>
      <c r="H353" s="16">
        <v>12321.559748427673</v>
      </c>
      <c r="I353" s="12">
        <v>5.8014538397031072E-2</v>
      </c>
      <c r="J353"/>
      <c r="K353"/>
      <c r="L353" s="12" t="str">
        <f t="shared" si="5"/>
        <v xml:space="preserve"> </v>
      </c>
    </row>
    <row r="354" spans="1:12" x14ac:dyDescent="0.25">
      <c r="A354" s="1" t="s">
        <v>12</v>
      </c>
      <c r="B354" s="1" t="s">
        <v>23</v>
      </c>
      <c r="C354" s="1" t="s">
        <v>15897</v>
      </c>
      <c r="D354" s="16">
        <v>37.99</v>
      </c>
      <c r="E354" s="11"/>
      <c r="F354" s="11">
        <v>2</v>
      </c>
      <c r="G354" s="16">
        <v>22300.13</v>
      </c>
      <c r="H354" s="16">
        <v>11150.065000000001</v>
      </c>
      <c r="I354" s="12">
        <v>0.11051323882774866</v>
      </c>
      <c r="J354"/>
      <c r="K354"/>
      <c r="L354" s="12" t="str">
        <f t="shared" si="5"/>
        <v xml:space="preserve"> </v>
      </c>
    </row>
    <row r="355" spans="1:12" x14ac:dyDescent="0.25">
      <c r="A355" s="1" t="s">
        <v>12</v>
      </c>
      <c r="B355" s="1" t="s">
        <v>23</v>
      </c>
      <c r="C355" s="1" t="s">
        <v>7906</v>
      </c>
      <c r="D355" s="16">
        <v>75.989999999999995</v>
      </c>
      <c r="E355" s="11"/>
      <c r="F355" s="11">
        <v>151</v>
      </c>
      <c r="G355" s="16">
        <v>988767.93</v>
      </c>
      <c r="H355" s="16">
        <v>6548.1319867549673</v>
      </c>
      <c r="I355" s="12">
        <v>0.14134430748550522</v>
      </c>
      <c r="J355"/>
      <c r="K355"/>
      <c r="L355" s="12" t="str">
        <f t="shared" si="5"/>
        <v xml:space="preserve"> </v>
      </c>
    </row>
    <row r="356" spans="1:12" x14ac:dyDescent="0.25">
      <c r="A356" s="1" t="s">
        <v>12</v>
      </c>
      <c r="B356" s="1" t="s">
        <v>23</v>
      </c>
      <c r="C356" s="1" t="s">
        <v>15623</v>
      </c>
      <c r="D356" s="16">
        <v>45.99</v>
      </c>
      <c r="E356" s="11"/>
      <c r="F356" s="11">
        <v>5</v>
      </c>
      <c r="G356" s="16">
        <v>28007.91</v>
      </c>
      <c r="H356" s="16">
        <v>5601.5820000000003</v>
      </c>
      <c r="I356" s="12">
        <v>0.16771866273420558</v>
      </c>
      <c r="J356"/>
      <c r="K356"/>
      <c r="L356" s="12" t="str">
        <f t="shared" si="5"/>
        <v xml:space="preserve"> </v>
      </c>
    </row>
    <row r="357" spans="1:12" x14ac:dyDescent="0.25">
      <c r="A357" s="1" t="s">
        <v>12</v>
      </c>
      <c r="B357" s="1" t="s">
        <v>23</v>
      </c>
      <c r="C357" s="1" t="s">
        <v>7429</v>
      </c>
      <c r="D357" s="16">
        <v>39.99</v>
      </c>
      <c r="E357" s="11"/>
      <c r="F357" s="11">
        <v>150</v>
      </c>
      <c r="G357" s="16">
        <v>779964.96</v>
      </c>
      <c r="H357" s="16">
        <v>5199.7663999999995</v>
      </c>
      <c r="I357" s="12">
        <v>0.19220111898386069</v>
      </c>
      <c r="J357"/>
      <c r="K357"/>
      <c r="L357" s="12" t="str">
        <f t="shared" si="5"/>
        <v xml:space="preserve"> </v>
      </c>
    </row>
    <row r="358" spans="1:12" x14ac:dyDescent="0.25">
      <c r="A358" s="1" t="s">
        <v>12</v>
      </c>
      <c r="B358" s="1" t="s">
        <v>23</v>
      </c>
      <c r="C358" s="1" t="s">
        <v>7781</v>
      </c>
      <c r="D358" s="16">
        <v>64.989999999999995</v>
      </c>
      <c r="E358" s="11"/>
      <c r="F358" s="11">
        <v>137</v>
      </c>
      <c r="G358" s="16">
        <v>705230.96</v>
      </c>
      <c r="H358" s="16">
        <v>5147.6712408759122</v>
      </c>
      <c r="I358" s="12">
        <v>0.21643829162729952</v>
      </c>
      <c r="J358"/>
      <c r="K358"/>
      <c r="L358" s="12" t="str">
        <f t="shared" si="5"/>
        <v xml:space="preserve"> </v>
      </c>
    </row>
    <row r="359" spans="1:12" x14ac:dyDescent="0.25">
      <c r="A359" s="1" t="s">
        <v>12</v>
      </c>
      <c r="B359" s="1" t="s">
        <v>23</v>
      </c>
      <c r="C359" s="1" t="s">
        <v>5835</v>
      </c>
      <c r="D359" s="16">
        <v>41.99</v>
      </c>
      <c r="E359" s="11"/>
      <c r="F359" s="11">
        <v>159</v>
      </c>
      <c r="G359" s="16">
        <v>811210.89</v>
      </c>
      <c r="H359" s="16">
        <v>5101.9552830188677</v>
      </c>
      <c r="I359" s="12">
        <v>0.24046021634380338</v>
      </c>
      <c r="J359"/>
      <c r="K359"/>
      <c r="L359" s="12" t="str">
        <f t="shared" si="5"/>
        <v xml:space="preserve"> </v>
      </c>
    </row>
    <row r="360" spans="1:12" x14ac:dyDescent="0.25">
      <c r="A360" s="1" t="s">
        <v>12</v>
      </c>
      <c r="B360" s="1" t="s">
        <v>23</v>
      </c>
      <c r="C360" s="1" t="s">
        <v>7503</v>
      </c>
      <c r="D360" s="16">
        <v>47.99</v>
      </c>
      <c r="E360" s="11"/>
      <c r="F360" s="11">
        <v>137</v>
      </c>
      <c r="G360" s="16">
        <v>685153.23</v>
      </c>
      <c r="H360" s="16">
        <v>5001.1184671532847</v>
      </c>
      <c r="I360" s="12">
        <v>0.26400736339860614</v>
      </c>
      <c r="J360"/>
      <c r="K360"/>
      <c r="L360" s="12" t="str">
        <f t="shared" si="5"/>
        <v xml:space="preserve"> </v>
      </c>
    </row>
    <row r="361" spans="1:12" x14ac:dyDescent="0.25">
      <c r="A361" s="1" t="s">
        <v>12</v>
      </c>
      <c r="B361" s="1" t="s">
        <v>23</v>
      </c>
      <c r="C361" s="1" t="s">
        <v>5483</v>
      </c>
      <c r="D361" s="16">
        <v>44.99</v>
      </c>
      <c r="E361" s="11"/>
      <c r="F361" s="11">
        <v>78</v>
      </c>
      <c r="G361" s="16">
        <v>385093.9</v>
      </c>
      <c r="H361" s="16">
        <v>4937.1012820512824</v>
      </c>
      <c r="I361" s="12">
        <v>0.28725309346408306</v>
      </c>
      <c r="J361"/>
      <c r="K361"/>
      <c r="L361" s="12" t="str">
        <f t="shared" si="5"/>
        <v xml:space="preserve"> </v>
      </c>
    </row>
    <row r="362" spans="1:12" x14ac:dyDescent="0.25">
      <c r="A362" s="1" t="s">
        <v>12</v>
      </c>
      <c r="B362" s="1" t="s">
        <v>23</v>
      </c>
      <c r="C362" s="1" t="s">
        <v>5538</v>
      </c>
      <c r="D362" s="16">
        <v>34.99</v>
      </c>
      <c r="E362" s="11"/>
      <c r="F362" s="11">
        <v>158</v>
      </c>
      <c r="G362" s="16">
        <v>774608.6</v>
      </c>
      <c r="H362" s="16">
        <v>4902.5860759493671</v>
      </c>
      <c r="I362" s="12">
        <v>0.31033631295536612</v>
      </c>
      <c r="J362"/>
      <c r="K362"/>
      <c r="L362" s="12" t="str">
        <f t="shared" si="5"/>
        <v xml:space="preserve"> </v>
      </c>
    </row>
    <row r="363" spans="1:12" x14ac:dyDescent="0.25">
      <c r="A363" s="1" t="s">
        <v>12</v>
      </c>
      <c r="B363" s="1" t="s">
        <v>23</v>
      </c>
      <c r="C363" s="1" t="s">
        <v>5477</v>
      </c>
      <c r="D363" s="16">
        <v>32.99</v>
      </c>
      <c r="E363" s="11"/>
      <c r="F363" s="11">
        <v>159</v>
      </c>
      <c r="G363" s="16">
        <v>739545.85</v>
      </c>
      <c r="H363" s="16">
        <v>4651.2317610062892</v>
      </c>
      <c r="I363" s="12">
        <v>0.33223606177789838</v>
      </c>
      <c r="J363"/>
      <c r="K363"/>
      <c r="L363" s="12" t="str">
        <f t="shared" si="5"/>
        <v xml:space="preserve"> </v>
      </c>
    </row>
    <row r="364" spans="1:12" x14ac:dyDescent="0.25">
      <c r="A364" s="1" t="s">
        <v>12</v>
      </c>
      <c r="B364" s="1" t="s">
        <v>23</v>
      </c>
      <c r="C364" s="1" t="s">
        <v>12173</v>
      </c>
      <c r="D364" s="16">
        <v>49.99</v>
      </c>
      <c r="E364" s="11"/>
      <c r="F364" s="11">
        <v>5</v>
      </c>
      <c r="G364" s="16">
        <v>19896.02</v>
      </c>
      <c r="H364" s="16">
        <v>3979.2040000000002</v>
      </c>
      <c r="I364" s="12">
        <v>0.35097165109945955</v>
      </c>
      <c r="J364"/>
      <c r="K364"/>
      <c r="L364" s="12" t="str">
        <f t="shared" si="5"/>
        <v xml:space="preserve"> </v>
      </c>
    </row>
    <row r="365" spans="1:12" x14ac:dyDescent="0.25">
      <c r="A365" s="1" t="s">
        <v>12</v>
      </c>
      <c r="B365" s="1" t="s">
        <v>23</v>
      </c>
      <c r="C365" s="1" t="s">
        <v>12532</v>
      </c>
      <c r="D365" s="16">
        <v>49.99</v>
      </c>
      <c r="E365" s="11"/>
      <c r="F365" s="11">
        <v>3</v>
      </c>
      <c r="G365" s="16">
        <v>11547.69</v>
      </c>
      <c r="H365" s="16">
        <v>3849.23</v>
      </c>
      <c r="I365" s="12">
        <v>0.36909527393564312</v>
      </c>
      <c r="J365"/>
      <c r="K365"/>
      <c r="L365" s="12" t="str">
        <f t="shared" si="5"/>
        <v xml:space="preserve"> </v>
      </c>
    </row>
    <row r="366" spans="1:12" x14ac:dyDescent="0.25">
      <c r="A366" s="1" t="s">
        <v>12</v>
      </c>
      <c r="B366" s="1" t="s">
        <v>23</v>
      </c>
      <c r="C366" s="1" t="s">
        <v>13294</v>
      </c>
      <c r="D366" s="16">
        <v>34.99</v>
      </c>
      <c r="E366" s="11"/>
      <c r="F366" s="11">
        <v>135</v>
      </c>
      <c r="G366" s="16">
        <v>499323.82</v>
      </c>
      <c r="H366" s="16">
        <v>3698.694962962963</v>
      </c>
      <c r="I366" s="12">
        <v>0.38651012118946604</v>
      </c>
      <c r="J366"/>
      <c r="K366"/>
      <c r="L366" s="12" t="str">
        <f t="shared" si="5"/>
        <v xml:space="preserve"> </v>
      </c>
    </row>
    <row r="367" spans="1:12" x14ac:dyDescent="0.25">
      <c r="A367" s="1" t="s">
        <v>12</v>
      </c>
      <c r="B367" s="1" t="s">
        <v>23</v>
      </c>
      <c r="C367" s="1" t="s">
        <v>7916</v>
      </c>
      <c r="D367" s="16">
        <v>65.989999999999995</v>
      </c>
      <c r="E367" s="11"/>
      <c r="F367" s="11">
        <v>128</v>
      </c>
      <c r="G367" s="16">
        <v>457728.46</v>
      </c>
      <c r="H367" s="16">
        <v>3576.0035937500002</v>
      </c>
      <c r="I367" s="12">
        <v>0.40334729132322317</v>
      </c>
      <c r="J367"/>
      <c r="K367"/>
      <c r="L367" s="12" t="str">
        <f t="shared" si="5"/>
        <v xml:space="preserve"> </v>
      </c>
    </row>
    <row r="368" spans="1:12" x14ac:dyDescent="0.25">
      <c r="A368" s="1" t="s">
        <v>12</v>
      </c>
      <c r="B368" s="1" t="s">
        <v>23</v>
      </c>
      <c r="C368" s="1" t="s">
        <v>7786</v>
      </c>
      <c r="D368" s="16">
        <v>64.989999999999995</v>
      </c>
      <c r="E368" s="11"/>
      <c r="F368" s="11">
        <v>153</v>
      </c>
      <c r="G368" s="16">
        <v>544127.94999999995</v>
      </c>
      <c r="H368" s="16">
        <v>3556.391830065359</v>
      </c>
      <c r="I368" s="12">
        <v>0.42009212189603623</v>
      </c>
      <c r="J368"/>
      <c r="K368"/>
      <c r="L368" s="12" t="str">
        <f t="shared" si="5"/>
        <v xml:space="preserve"> </v>
      </c>
    </row>
    <row r="369" spans="1:12" x14ac:dyDescent="0.25">
      <c r="A369" s="1" t="s">
        <v>12</v>
      </c>
      <c r="B369" s="1" t="s">
        <v>23</v>
      </c>
      <c r="C369" s="1" t="s">
        <v>5484</v>
      </c>
      <c r="D369" s="16">
        <v>39.99</v>
      </c>
      <c r="E369" s="11"/>
      <c r="F369" s="11">
        <v>157</v>
      </c>
      <c r="G369" s="16">
        <v>551283.91</v>
      </c>
      <c r="H369" s="16">
        <v>3511.3624840764332</v>
      </c>
      <c r="I369" s="12">
        <v>0.43662493736887781</v>
      </c>
      <c r="J369"/>
      <c r="K369"/>
      <c r="L369" s="12" t="str">
        <f t="shared" si="5"/>
        <v xml:space="preserve"> </v>
      </c>
    </row>
    <row r="370" spans="1:12" x14ac:dyDescent="0.25">
      <c r="A370" s="1" t="s">
        <v>12</v>
      </c>
      <c r="B370" s="1" t="s">
        <v>23</v>
      </c>
      <c r="C370" s="1" t="s">
        <v>14548</v>
      </c>
      <c r="D370" s="16">
        <v>59.99</v>
      </c>
      <c r="E370" s="11"/>
      <c r="F370" s="11">
        <v>70</v>
      </c>
      <c r="G370" s="16">
        <v>235628</v>
      </c>
      <c r="H370" s="16">
        <v>3366.1142857142859</v>
      </c>
      <c r="I370" s="12">
        <v>0.45247386968463321</v>
      </c>
      <c r="J370"/>
      <c r="K370"/>
      <c r="L370" s="12" t="str">
        <f t="shared" si="5"/>
        <v xml:space="preserve"> </v>
      </c>
    </row>
    <row r="371" spans="1:12" x14ac:dyDescent="0.25">
      <c r="A371" s="1" t="s">
        <v>12</v>
      </c>
      <c r="B371" s="1" t="s">
        <v>23</v>
      </c>
      <c r="C371" s="1" t="s">
        <v>5878</v>
      </c>
      <c r="D371" s="16">
        <v>34.99</v>
      </c>
      <c r="E371" s="11"/>
      <c r="F371" s="11">
        <v>158</v>
      </c>
      <c r="G371" s="16">
        <v>515018.62</v>
      </c>
      <c r="H371" s="16">
        <v>3259.6115189873417</v>
      </c>
      <c r="I371" s="12">
        <v>0.46782134691062538</v>
      </c>
      <c r="J371"/>
      <c r="K371"/>
      <c r="L371" s="12" t="str">
        <f t="shared" si="5"/>
        <v xml:space="preserve"> </v>
      </c>
    </row>
    <row r="372" spans="1:12" x14ac:dyDescent="0.25">
      <c r="A372" s="1" t="s">
        <v>12</v>
      </c>
      <c r="B372" s="1" t="s">
        <v>23</v>
      </c>
      <c r="C372" s="1" t="s">
        <v>14246</v>
      </c>
      <c r="D372" s="16">
        <v>35.99</v>
      </c>
      <c r="E372" s="11"/>
      <c r="F372" s="11">
        <v>10</v>
      </c>
      <c r="G372" s="16">
        <v>28288.14</v>
      </c>
      <c r="H372" s="16">
        <v>2828.8139999999999</v>
      </c>
      <c r="I372" s="12">
        <v>0.48114046736061555</v>
      </c>
      <c r="J372"/>
      <c r="K372"/>
      <c r="L372" s="12" t="str">
        <f t="shared" si="5"/>
        <v xml:space="preserve"> </v>
      </c>
    </row>
    <row r="373" spans="1:12" x14ac:dyDescent="0.25">
      <c r="A373" s="1" t="s">
        <v>12</v>
      </c>
      <c r="B373" s="1" t="s">
        <v>23</v>
      </c>
      <c r="C373" s="1" t="s">
        <v>11932</v>
      </c>
      <c r="D373" s="16">
        <v>49.99</v>
      </c>
      <c r="E373" s="11"/>
      <c r="F373" s="11">
        <v>108</v>
      </c>
      <c r="G373" s="16">
        <v>303030.46000000002</v>
      </c>
      <c r="H373" s="16">
        <v>2805.837592592593</v>
      </c>
      <c r="I373" s="12">
        <v>0.49435140624130947</v>
      </c>
      <c r="J373"/>
      <c r="K373"/>
      <c r="L373" s="12" t="str">
        <f t="shared" si="5"/>
        <v xml:space="preserve"> </v>
      </c>
    </row>
    <row r="374" spans="1:12" x14ac:dyDescent="0.25">
      <c r="A374" s="1" t="s">
        <v>12</v>
      </c>
      <c r="B374" s="1" t="s">
        <v>23</v>
      </c>
      <c r="C374" s="1" t="s">
        <v>9225</v>
      </c>
      <c r="D374" s="16">
        <v>49.99</v>
      </c>
      <c r="E374" s="11"/>
      <c r="F374" s="11">
        <v>135</v>
      </c>
      <c r="G374" s="16">
        <v>368709.89</v>
      </c>
      <c r="H374" s="16">
        <v>2731.1843703703703</v>
      </c>
      <c r="I374" s="12">
        <v>0.50721084966887087</v>
      </c>
      <c r="J374"/>
      <c r="K374"/>
      <c r="L374" s="12" t="str">
        <f t="shared" si="5"/>
        <v xml:space="preserve"> </v>
      </c>
    </row>
    <row r="375" spans="1:12" x14ac:dyDescent="0.25">
      <c r="A375" s="1" t="s">
        <v>12</v>
      </c>
      <c r="B375" s="1" t="s">
        <v>23</v>
      </c>
      <c r="C375" s="1" t="s">
        <v>5543</v>
      </c>
      <c r="D375" s="16">
        <v>33.99</v>
      </c>
      <c r="E375" s="11"/>
      <c r="F375" s="11">
        <v>158</v>
      </c>
      <c r="G375" s="16">
        <v>430433.82</v>
      </c>
      <c r="H375" s="16">
        <v>2724.2646835443038</v>
      </c>
      <c r="I375" s="12">
        <v>0.52003771260782017</v>
      </c>
      <c r="J375"/>
      <c r="K375"/>
      <c r="L375" s="12" t="str">
        <f t="shared" si="5"/>
        <v xml:space="preserve"> </v>
      </c>
    </row>
    <row r="376" spans="1:12" x14ac:dyDescent="0.25">
      <c r="A376" s="1" t="s">
        <v>12</v>
      </c>
      <c r="B376" s="1" t="s">
        <v>23</v>
      </c>
      <c r="C376" s="1" t="s">
        <v>7737</v>
      </c>
      <c r="D376" s="16">
        <v>71.989999999999995</v>
      </c>
      <c r="E376" s="11"/>
      <c r="F376" s="11">
        <v>139</v>
      </c>
      <c r="G376" s="16">
        <v>371437.11</v>
      </c>
      <c r="H376" s="16">
        <v>2672.2094244604314</v>
      </c>
      <c r="I376" s="12">
        <v>0.53261947980495206</v>
      </c>
      <c r="J376"/>
      <c r="K376"/>
      <c r="L376" s="12" t="str">
        <f t="shared" si="5"/>
        <v xml:space="preserve"> </v>
      </c>
    </row>
    <row r="377" spans="1:12" x14ac:dyDescent="0.25">
      <c r="A377" s="1" t="s">
        <v>12</v>
      </c>
      <c r="B377" s="1" t="s">
        <v>23</v>
      </c>
      <c r="C377" s="1" t="s">
        <v>5485</v>
      </c>
      <c r="D377" s="16">
        <v>37.99</v>
      </c>
      <c r="E377" s="11"/>
      <c r="F377" s="11">
        <v>159</v>
      </c>
      <c r="G377" s="16">
        <v>400305.33</v>
      </c>
      <c r="H377" s="16">
        <v>2517.6435849056606</v>
      </c>
      <c r="I377" s="12">
        <v>0.54447349288517</v>
      </c>
      <c r="J377"/>
      <c r="K377"/>
      <c r="L377" s="12" t="str">
        <f t="shared" si="5"/>
        <v xml:space="preserve"> </v>
      </c>
    </row>
    <row r="378" spans="1:12" x14ac:dyDescent="0.25">
      <c r="A378" s="1" t="s">
        <v>12</v>
      </c>
      <c r="B378" s="1" t="s">
        <v>23</v>
      </c>
      <c r="C378" s="1" t="s">
        <v>13252</v>
      </c>
      <c r="D378" s="16">
        <v>41.99</v>
      </c>
      <c r="E378" s="11"/>
      <c r="F378" s="11">
        <v>5</v>
      </c>
      <c r="G378" s="16">
        <v>12513.02</v>
      </c>
      <c r="H378" s="16">
        <v>2502.6040000000003</v>
      </c>
      <c r="I378" s="12">
        <v>0.55625669394208899</v>
      </c>
      <c r="J378"/>
      <c r="K378"/>
      <c r="L378" s="12" t="str">
        <f t="shared" si="5"/>
        <v xml:space="preserve"> </v>
      </c>
    </row>
    <row r="379" spans="1:12" x14ac:dyDescent="0.25">
      <c r="A379" s="1" t="s">
        <v>12</v>
      </c>
      <c r="B379" s="1" t="s">
        <v>23</v>
      </c>
      <c r="C379" s="1" t="s">
        <v>5713</v>
      </c>
      <c r="D379" s="16">
        <v>35.99</v>
      </c>
      <c r="E379" s="11"/>
      <c r="F379" s="11">
        <v>142</v>
      </c>
      <c r="G379" s="16">
        <v>341757.34</v>
      </c>
      <c r="H379" s="16">
        <v>2406.7418309859158</v>
      </c>
      <c r="I379" s="12">
        <v>0.56758853984603719</v>
      </c>
      <c r="J379"/>
      <c r="K379"/>
      <c r="L379" s="12" t="str">
        <f t="shared" si="5"/>
        <v xml:space="preserve"> </v>
      </c>
    </row>
    <row r="380" spans="1:12" x14ac:dyDescent="0.25">
      <c r="A380" s="1" t="s">
        <v>12</v>
      </c>
      <c r="B380" s="1" t="s">
        <v>23</v>
      </c>
      <c r="C380" s="1" t="s">
        <v>15621</v>
      </c>
      <c r="D380" s="16">
        <v>45.99</v>
      </c>
      <c r="E380" s="11"/>
      <c r="F380" s="11">
        <v>10</v>
      </c>
      <c r="G380" s="16">
        <v>23592.87</v>
      </c>
      <c r="H380" s="16">
        <v>2359.2869999999998</v>
      </c>
      <c r="I380" s="12">
        <v>0.57869695055423365</v>
      </c>
      <c r="J380"/>
      <c r="K380"/>
      <c r="L380" s="12" t="str">
        <f t="shared" si="5"/>
        <v xml:space="preserve"> </v>
      </c>
    </row>
    <row r="381" spans="1:12" x14ac:dyDescent="0.25">
      <c r="A381" s="1" t="s">
        <v>12</v>
      </c>
      <c r="B381" s="1" t="s">
        <v>23</v>
      </c>
      <c r="C381" s="1" t="s">
        <v>7456</v>
      </c>
      <c r="D381" s="16">
        <v>38.99</v>
      </c>
      <c r="E381" s="11"/>
      <c r="F381" s="11">
        <v>126</v>
      </c>
      <c r="G381" s="16">
        <v>287980.14</v>
      </c>
      <c r="H381" s="16">
        <v>2285.5566666666668</v>
      </c>
      <c r="I381" s="12">
        <v>0.58945821111735708</v>
      </c>
      <c r="J381"/>
      <c r="K381"/>
      <c r="L381" s="12" t="str">
        <f t="shared" si="5"/>
        <v xml:space="preserve"> </v>
      </c>
    </row>
    <row r="382" spans="1:12" x14ac:dyDescent="0.25">
      <c r="A382" s="1" t="s">
        <v>12</v>
      </c>
      <c r="B382" s="1" t="s">
        <v>23</v>
      </c>
      <c r="C382" s="1" t="s">
        <v>7736</v>
      </c>
      <c r="D382" s="16">
        <v>79.989999999999995</v>
      </c>
      <c r="E382" s="11"/>
      <c r="F382" s="11">
        <v>79</v>
      </c>
      <c r="G382" s="16">
        <v>165733.60999999999</v>
      </c>
      <c r="H382" s="16">
        <v>2097.8937974683545</v>
      </c>
      <c r="I382" s="12">
        <v>0.59933588429762563</v>
      </c>
      <c r="J382"/>
      <c r="K382"/>
      <c r="L382" s="12" t="str">
        <f t="shared" si="5"/>
        <v xml:space="preserve"> </v>
      </c>
    </row>
    <row r="383" spans="1:12" x14ac:dyDescent="0.25">
      <c r="A383" s="1" t="s">
        <v>12</v>
      </c>
      <c r="B383" s="1" t="s">
        <v>23</v>
      </c>
      <c r="C383" s="1" t="s">
        <v>7443</v>
      </c>
      <c r="D383" s="16">
        <v>47.99</v>
      </c>
      <c r="E383" s="11"/>
      <c r="F383" s="11">
        <v>44</v>
      </c>
      <c r="G383" s="16">
        <v>90077.23</v>
      </c>
      <c r="H383" s="16">
        <v>2047.2097727272726</v>
      </c>
      <c r="I383" s="12">
        <v>0.60897491802319115</v>
      </c>
      <c r="J383"/>
      <c r="K383"/>
      <c r="L383" s="12" t="str">
        <f t="shared" si="5"/>
        <v xml:space="preserve"> </v>
      </c>
    </row>
    <row r="384" spans="1:12" x14ac:dyDescent="0.25">
      <c r="A384" s="1" t="s">
        <v>12</v>
      </c>
      <c r="B384" s="1" t="s">
        <v>23</v>
      </c>
      <c r="C384" s="1" t="s">
        <v>5582</v>
      </c>
      <c r="D384" s="16">
        <v>45.99</v>
      </c>
      <c r="E384" s="11"/>
      <c r="F384" s="11">
        <v>144</v>
      </c>
      <c r="G384" s="16">
        <v>286006.01</v>
      </c>
      <c r="H384" s="16">
        <v>1986.1528472222224</v>
      </c>
      <c r="I384" s="12">
        <v>0.61832647277519803</v>
      </c>
      <c r="J384"/>
      <c r="K384"/>
      <c r="L384" s="12" t="str">
        <f t="shared" si="5"/>
        <v xml:space="preserve"> </v>
      </c>
    </row>
    <row r="385" spans="1:12" x14ac:dyDescent="0.25">
      <c r="A385" s="1" t="s">
        <v>12</v>
      </c>
      <c r="B385" s="1" t="s">
        <v>23</v>
      </c>
      <c r="C385" s="1" t="s">
        <v>6917</v>
      </c>
      <c r="D385" s="16">
        <v>16.989999999999998</v>
      </c>
      <c r="E385" s="11"/>
      <c r="F385" s="11">
        <v>159</v>
      </c>
      <c r="G385" s="16">
        <v>310781.08</v>
      </c>
      <c r="H385" s="16">
        <v>1954.5979874213838</v>
      </c>
      <c r="I385" s="12">
        <v>0.62752945537701421</v>
      </c>
      <c r="J385"/>
      <c r="K385"/>
      <c r="L385" s="12" t="str">
        <f t="shared" si="5"/>
        <v xml:space="preserve"> </v>
      </c>
    </row>
    <row r="386" spans="1:12" x14ac:dyDescent="0.25">
      <c r="A386" s="1" t="s">
        <v>12</v>
      </c>
      <c r="B386" s="1" t="s">
        <v>23</v>
      </c>
      <c r="C386" s="1" t="s">
        <v>7430</v>
      </c>
      <c r="D386" s="16">
        <v>47.99</v>
      </c>
      <c r="E386" s="11"/>
      <c r="F386" s="11">
        <v>119</v>
      </c>
      <c r="G386" s="16">
        <v>226489.88</v>
      </c>
      <c r="H386" s="16">
        <v>1903.2763025210083</v>
      </c>
      <c r="I386" s="12">
        <v>0.63649079618022331</v>
      </c>
      <c r="J386"/>
      <c r="K386"/>
      <c r="L386" s="12" t="str">
        <f t="shared" si="5"/>
        <v xml:space="preserve"> </v>
      </c>
    </row>
    <row r="387" spans="1:12" x14ac:dyDescent="0.25">
      <c r="A387" s="1" t="s">
        <v>12</v>
      </c>
      <c r="B387" s="1" t="s">
        <v>23</v>
      </c>
      <c r="C387" s="1" t="s">
        <v>7025</v>
      </c>
      <c r="D387" s="16">
        <v>21.99</v>
      </c>
      <c r="E387" s="11"/>
      <c r="F387" s="11">
        <v>156</v>
      </c>
      <c r="G387" s="16">
        <v>295501.62</v>
      </c>
      <c r="H387" s="16">
        <v>1894.2411538461538</v>
      </c>
      <c r="I387" s="12">
        <v>0.64540959610464577</v>
      </c>
      <c r="J387"/>
      <c r="K387"/>
      <c r="L387" s="12" t="str">
        <f t="shared" si="5"/>
        <v xml:space="preserve"> </v>
      </c>
    </row>
    <row r="388" spans="1:12" x14ac:dyDescent="0.25">
      <c r="A388" s="1" t="s">
        <v>12</v>
      </c>
      <c r="B388" s="1" t="s">
        <v>23</v>
      </c>
      <c r="C388" s="1" t="s">
        <v>5809</v>
      </c>
      <c r="D388" s="16">
        <v>42.99</v>
      </c>
      <c r="E388" s="11"/>
      <c r="F388" s="11">
        <v>123</v>
      </c>
      <c r="G388" s="16">
        <v>231437.73</v>
      </c>
      <c r="H388" s="16">
        <v>1881.6075609756099</v>
      </c>
      <c r="I388" s="12">
        <v>0.65426891232135231</v>
      </c>
      <c r="J388"/>
      <c r="K388"/>
      <c r="L388" s="12" t="str">
        <f t="shared" si="5"/>
        <v xml:space="preserve"> </v>
      </c>
    </row>
    <row r="389" spans="1:12" x14ac:dyDescent="0.25">
      <c r="A389" s="1" t="s">
        <v>12</v>
      </c>
      <c r="B389" s="1" t="s">
        <v>23</v>
      </c>
      <c r="C389" s="1" t="s">
        <v>15503</v>
      </c>
      <c r="D389" s="16">
        <v>49.99</v>
      </c>
      <c r="E389" s="11"/>
      <c r="F389" s="11">
        <v>95</v>
      </c>
      <c r="G389" s="16">
        <v>175638.29</v>
      </c>
      <c r="H389" s="16">
        <v>1848.8241052631579</v>
      </c>
      <c r="I389" s="12">
        <v>0.66297387169614519</v>
      </c>
      <c r="J389"/>
      <c r="K389"/>
      <c r="L389" s="12" t="str">
        <f t="shared" si="5"/>
        <v xml:space="preserve"> </v>
      </c>
    </row>
    <row r="390" spans="1:12" x14ac:dyDescent="0.25">
      <c r="A390" s="1" t="s">
        <v>12</v>
      </c>
      <c r="B390" s="1" t="s">
        <v>23</v>
      </c>
      <c r="C390" s="1" t="s">
        <v>5719</v>
      </c>
      <c r="D390" s="16">
        <v>47.99</v>
      </c>
      <c r="E390" s="11"/>
      <c r="F390" s="11">
        <v>105</v>
      </c>
      <c r="G390" s="16">
        <v>184504.78</v>
      </c>
      <c r="H390" s="16">
        <v>1757.1883809523808</v>
      </c>
      <c r="I390" s="12">
        <v>0.67124737560952652</v>
      </c>
      <c r="J390"/>
      <c r="K390"/>
      <c r="L390" s="12" t="str">
        <f t="shared" si="5"/>
        <v xml:space="preserve"> </v>
      </c>
    </row>
    <row r="391" spans="1:12" x14ac:dyDescent="0.25">
      <c r="A391" s="1" t="s">
        <v>12</v>
      </c>
      <c r="B391" s="1" t="s">
        <v>23</v>
      </c>
      <c r="C391" s="1" t="s">
        <v>9098</v>
      </c>
      <c r="D391" s="16">
        <v>57.99</v>
      </c>
      <c r="E391" s="11"/>
      <c r="F391" s="11">
        <v>91</v>
      </c>
      <c r="G391" s="16">
        <v>157029.57999999999</v>
      </c>
      <c r="H391" s="16">
        <v>1725.5997802197801</v>
      </c>
      <c r="I391" s="12">
        <v>0.67937214850771777</v>
      </c>
      <c r="J391"/>
      <c r="K391"/>
      <c r="L391" s="12" t="str">
        <f t="shared" si="5"/>
        <v xml:space="preserve"> </v>
      </c>
    </row>
    <row r="392" spans="1:12" x14ac:dyDescent="0.25">
      <c r="A392" s="1" t="s">
        <v>12</v>
      </c>
      <c r="B392" s="1" t="s">
        <v>23</v>
      </c>
      <c r="C392" s="1" t="s">
        <v>14973</v>
      </c>
      <c r="D392" s="16">
        <v>39.99</v>
      </c>
      <c r="E392" s="11"/>
      <c r="F392" s="11">
        <v>64</v>
      </c>
      <c r="G392" s="16">
        <v>109239.7</v>
      </c>
      <c r="H392" s="16">
        <v>1706.8703125</v>
      </c>
      <c r="I392" s="12">
        <v>0.68740873602626784</v>
      </c>
      <c r="J392"/>
      <c r="K392"/>
      <c r="L392" s="12" t="str">
        <f t="shared" si="5"/>
        <v xml:space="preserve"> </v>
      </c>
    </row>
    <row r="393" spans="1:12" x14ac:dyDescent="0.25">
      <c r="A393" s="1" t="s">
        <v>12</v>
      </c>
      <c r="B393" s="1" t="s">
        <v>23</v>
      </c>
      <c r="C393" s="1" t="s">
        <v>12714</v>
      </c>
      <c r="D393" s="16">
        <v>49.99</v>
      </c>
      <c r="E393" s="11"/>
      <c r="F393" s="11">
        <v>34</v>
      </c>
      <c r="G393" s="16">
        <v>55788.84</v>
      </c>
      <c r="H393" s="16">
        <v>1640.8482352941176</v>
      </c>
      <c r="I393" s="12">
        <v>0.69513446676927038</v>
      </c>
      <c r="J393"/>
      <c r="K393"/>
      <c r="L393" s="12" t="str">
        <f t="shared" ref="L393:L456" si="6">IF(I393&gt;$I$2,"X"," ")</f>
        <v xml:space="preserve"> </v>
      </c>
    </row>
    <row r="394" spans="1:12" x14ac:dyDescent="0.25">
      <c r="A394" s="1" t="s">
        <v>12</v>
      </c>
      <c r="B394" s="1" t="s">
        <v>23</v>
      </c>
      <c r="C394" s="1" t="s">
        <v>13256</v>
      </c>
      <c r="D394" s="16">
        <v>31.49</v>
      </c>
      <c r="E394" s="11"/>
      <c r="F394" s="11">
        <v>5</v>
      </c>
      <c r="G394" s="16">
        <v>8155.91</v>
      </c>
      <c r="H394" s="16">
        <v>1631.182</v>
      </c>
      <c r="I394" s="12">
        <v>0.7028146852402819</v>
      </c>
      <c r="J394"/>
      <c r="K394"/>
      <c r="L394" s="12" t="str">
        <f t="shared" si="6"/>
        <v xml:space="preserve"> </v>
      </c>
    </row>
    <row r="395" spans="1:12" x14ac:dyDescent="0.25">
      <c r="A395" s="1" t="s">
        <v>12</v>
      </c>
      <c r="B395" s="1" t="s">
        <v>23</v>
      </c>
      <c r="C395" s="1" t="s">
        <v>5495</v>
      </c>
      <c r="D395" s="16">
        <v>39.99</v>
      </c>
      <c r="E395" s="11"/>
      <c r="F395" s="11">
        <v>158</v>
      </c>
      <c r="G395" s="16">
        <v>256436.39</v>
      </c>
      <c r="H395" s="16">
        <v>1623.0151265822785</v>
      </c>
      <c r="I395" s="12">
        <v>0.71045645099904342</v>
      </c>
      <c r="J395"/>
      <c r="K395"/>
      <c r="L395" s="12" t="str">
        <f t="shared" si="6"/>
        <v xml:space="preserve"> </v>
      </c>
    </row>
    <row r="396" spans="1:12" x14ac:dyDescent="0.25">
      <c r="A396" s="1" t="s">
        <v>12</v>
      </c>
      <c r="B396" s="1" t="s">
        <v>23</v>
      </c>
      <c r="C396" s="1" t="s">
        <v>11707</v>
      </c>
      <c r="D396" s="16">
        <v>45.99</v>
      </c>
      <c r="E396" s="11"/>
      <c r="F396" s="11">
        <v>14</v>
      </c>
      <c r="G396" s="16">
        <v>22627.08</v>
      </c>
      <c r="H396" s="16">
        <v>1616.22</v>
      </c>
      <c r="I396" s="12">
        <v>0.71806622274567766</v>
      </c>
      <c r="J396"/>
      <c r="K396"/>
      <c r="L396" s="12" t="str">
        <f t="shared" si="6"/>
        <v xml:space="preserve"> </v>
      </c>
    </row>
    <row r="397" spans="1:12" x14ac:dyDescent="0.25">
      <c r="A397" s="1" t="s">
        <v>12</v>
      </c>
      <c r="B397" s="1" t="s">
        <v>23</v>
      </c>
      <c r="C397" s="1" t="s">
        <v>5564</v>
      </c>
      <c r="D397" s="16">
        <v>49.99</v>
      </c>
      <c r="E397" s="11"/>
      <c r="F397" s="11">
        <v>136</v>
      </c>
      <c r="G397" s="16">
        <v>212855.81</v>
      </c>
      <c r="H397" s="16">
        <v>1565.11625</v>
      </c>
      <c r="I397" s="12">
        <v>0.72543537881319808</v>
      </c>
      <c r="J397"/>
      <c r="K397"/>
      <c r="L397" s="12" t="str">
        <f t="shared" si="6"/>
        <v xml:space="preserve"> </v>
      </c>
    </row>
    <row r="398" spans="1:12" x14ac:dyDescent="0.25">
      <c r="A398" s="1" t="s">
        <v>12</v>
      </c>
      <c r="B398" s="1" t="s">
        <v>23</v>
      </c>
      <c r="C398" s="1" t="s">
        <v>5677</v>
      </c>
      <c r="D398" s="16">
        <v>34.99</v>
      </c>
      <c r="E398" s="11"/>
      <c r="F398" s="11">
        <v>159</v>
      </c>
      <c r="G398" s="16">
        <v>229778.95</v>
      </c>
      <c r="H398" s="16">
        <v>1445.1506289308177</v>
      </c>
      <c r="I398" s="12">
        <v>0.73223969160828073</v>
      </c>
      <c r="J398"/>
      <c r="K398"/>
      <c r="L398" s="12" t="str">
        <f t="shared" si="6"/>
        <v xml:space="preserve"> </v>
      </c>
    </row>
    <row r="399" spans="1:12" x14ac:dyDescent="0.25">
      <c r="A399" s="1" t="s">
        <v>12</v>
      </c>
      <c r="B399" s="1" t="s">
        <v>23</v>
      </c>
      <c r="C399" s="1" t="s">
        <v>8933</v>
      </c>
      <c r="D399" s="16">
        <v>49.99</v>
      </c>
      <c r="E399" s="11"/>
      <c r="F399" s="11">
        <v>107</v>
      </c>
      <c r="G399" s="16">
        <v>150819.5</v>
      </c>
      <c r="H399" s="16">
        <v>1409.5280373831777</v>
      </c>
      <c r="I399" s="12">
        <v>0.73887627984191673</v>
      </c>
      <c r="J399"/>
      <c r="K399"/>
      <c r="L399" s="12" t="str">
        <f t="shared" si="6"/>
        <v xml:space="preserve"> </v>
      </c>
    </row>
    <row r="400" spans="1:12" x14ac:dyDescent="0.25">
      <c r="A400" s="1" t="s">
        <v>12</v>
      </c>
      <c r="B400" s="1" t="s">
        <v>23</v>
      </c>
      <c r="C400" s="1" t="s">
        <v>15681</v>
      </c>
      <c r="D400" s="16">
        <v>39.99</v>
      </c>
      <c r="E400" s="11"/>
      <c r="F400" s="11">
        <v>53</v>
      </c>
      <c r="G400" s="16">
        <v>67743.06</v>
      </c>
      <c r="H400" s="16">
        <v>1278.1709433962264</v>
      </c>
      <c r="I400" s="12">
        <v>0.74489438946339481</v>
      </c>
      <c r="J400"/>
      <c r="K400"/>
      <c r="L400" s="12" t="str">
        <f t="shared" si="6"/>
        <v xml:space="preserve"> </v>
      </c>
    </row>
    <row r="401" spans="1:12" x14ac:dyDescent="0.25">
      <c r="A401" s="1" t="s">
        <v>12</v>
      </c>
      <c r="B401" s="1" t="s">
        <v>23</v>
      </c>
      <c r="C401" s="1" t="s">
        <v>6950</v>
      </c>
      <c r="D401" s="16">
        <v>17.489999999999998</v>
      </c>
      <c r="E401" s="11"/>
      <c r="F401" s="11">
        <v>157</v>
      </c>
      <c r="G401" s="16">
        <v>198284.13</v>
      </c>
      <c r="H401" s="16">
        <v>1262.9562420382165</v>
      </c>
      <c r="I401" s="12">
        <v>0.75084086254744142</v>
      </c>
      <c r="J401"/>
      <c r="K401"/>
      <c r="L401" s="12" t="str">
        <f t="shared" si="6"/>
        <v xml:space="preserve"> </v>
      </c>
    </row>
    <row r="402" spans="1:12" x14ac:dyDescent="0.25">
      <c r="A402" s="1" t="s">
        <v>12</v>
      </c>
      <c r="B402" s="1" t="s">
        <v>23</v>
      </c>
      <c r="C402" s="1" t="s">
        <v>11955</v>
      </c>
      <c r="D402" s="16">
        <v>49.99</v>
      </c>
      <c r="E402" s="11"/>
      <c r="F402" s="11">
        <v>101</v>
      </c>
      <c r="G402" s="16">
        <v>127232.89</v>
      </c>
      <c r="H402" s="16">
        <v>1259.7315841584159</v>
      </c>
      <c r="I402" s="12">
        <v>0.756772152729144</v>
      </c>
      <c r="J402"/>
      <c r="K402"/>
      <c r="L402" s="12" t="str">
        <f t="shared" si="6"/>
        <v xml:space="preserve"> </v>
      </c>
    </row>
    <row r="403" spans="1:12" x14ac:dyDescent="0.25">
      <c r="A403" s="1" t="s">
        <v>12</v>
      </c>
      <c r="B403" s="1" t="s">
        <v>23</v>
      </c>
      <c r="C403" s="1" t="s">
        <v>5709</v>
      </c>
      <c r="D403" s="16">
        <v>32.99</v>
      </c>
      <c r="E403" s="11"/>
      <c r="F403" s="11">
        <v>56</v>
      </c>
      <c r="G403" s="16">
        <v>69443.95</v>
      </c>
      <c r="H403" s="16">
        <v>1240.0705357142856</v>
      </c>
      <c r="I403" s="12">
        <v>0.76261087129871497</v>
      </c>
      <c r="J403"/>
      <c r="K403"/>
      <c r="L403" s="12" t="str">
        <f t="shared" si="6"/>
        <v xml:space="preserve"> </v>
      </c>
    </row>
    <row r="404" spans="1:12" x14ac:dyDescent="0.25">
      <c r="A404" s="1" t="s">
        <v>12</v>
      </c>
      <c r="B404" s="1" t="s">
        <v>23</v>
      </c>
      <c r="C404" s="1" t="s">
        <v>14436</v>
      </c>
      <c r="D404" s="16">
        <v>39.99</v>
      </c>
      <c r="E404" s="11"/>
      <c r="F404" s="11">
        <v>57</v>
      </c>
      <c r="G404" s="16">
        <v>69822.55</v>
      </c>
      <c r="H404" s="16">
        <v>1224.9570175438596</v>
      </c>
      <c r="I404" s="12">
        <v>0.76837842973936443</v>
      </c>
      <c r="J404"/>
      <c r="K404"/>
      <c r="L404" s="12" t="str">
        <f t="shared" si="6"/>
        <v xml:space="preserve"> </v>
      </c>
    </row>
    <row r="405" spans="1:12" x14ac:dyDescent="0.25">
      <c r="A405" s="1" t="s">
        <v>12</v>
      </c>
      <c r="B405" s="1" t="s">
        <v>23</v>
      </c>
      <c r="C405" s="1" t="s">
        <v>8583</v>
      </c>
      <c r="D405" s="16">
        <v>39.99</v>
      </c>
      <c r="E405" s="11"/>
      <c r="F405" s="11">
        <v>66</v>
      </c>
      <c r="G405" s="16">
        <v>78975.66</v>
      </c>
      <c r="H405" s="16">
        <v>1196.6009090909092</v>
      </c>
      <c r="I405" s="12">
        <v>0.7740124769544694</v>
      </c>
      <c r="J405"/>
      <c r="K405"/>
      <c r="L405" s="12" t="str">
        <f t="shared" si="6"/>
        <v xml:space="preserve"> </v>
      </c>
    </row>
    <row r="406" spans="1:12" x14ac:dyDescent="0.25">
      <c r="A406" s="1" t="s">
        <v>12</v>
      </c>
      <c r="B406" s="1" t="s">
        <v>23</v>
      </c>
      <c r="C406" s="1" t="s">
        <v>11570</v>
      </c>
      <c r="D406" s="16">
        <v>34.99</v>
      </c>
      <c r="E406" s="11"/>
      <c r="F406" s="11">
        <v>43</v>
      </c>
      <c r="G406" s="16">
        <v>49790.77</v>
      </c>
      <c r="H406" s="16">
        <v>1157.9248837209302</v>
      </c>
      <c r="I406" s="12">
        <v>0.77946442289305706</v>
      </c>
      <c r="J406"/>
      <c r="K406"/>
      <c r="L406" s="12" t="str">
        <f t="shared" si="6"/>
        <v xml:space="preserve"> </v>
      </c>
    </row>
    <row r="407" spans="1:12" x14ac:dyDescent="0.25">
      <c r="A407" s="1" t="s">
        <v>12</v>
      </c>
      <c r="B407" s="1" t="s">
        <v>23</v>
      </c>
      <c r="C407" s="1" t="s">
        <v>6619</v>
      </c>
      <c r="D407" s="16">
        <v>47.99</v>
      </c>
      <c r="E407" s="11"/>
      <c r="F407" s="11">
        <v>133</v>
      </c>
      <c r="G407" s="16">
        <v>147846.35</v>
      </c>
      <c r="H407" s="16">
        <v>1111.6266917293233</v>
      </c>
      <c r="I407" s="12">
        <v>0.78469837952738053</v>
      </c>
      <c r="J407"/>
      <c r="K407"/>
      <c r="L407" s="12" t="str">
        <f t="shared" si="6"/>
        <v xml:space="preserve"> </v>
      </c>
    </row>
    <row r="408" spans="1:12" x14ac:dyDescent="0.25">
      <c r="A408" s="1" t="s">
        <v>12</v>
      </c>
      <c r="B408" s="1" t="s">
        <v>23</v>
      </c>
      <c r="C408" s="1" t="s">
        <v>14923</v>
      </c>
      <c r="D408" s="16">
        <v>36.99</v>
      </c>
      <c r="E408" s="11"/>
      <c r="F408" s="11">
        <v>56</v>
      </c>
      <c r="G408" s="16">
        <v>60589.53</v>
      </c>
      <c r="H408" s="16">
        <v>1081.9558928571428</v>
      </c>
      <c r="I408" s="12">
        <v>0.78979263487910767</v>
      </c>
      <c r="J408"/>
      <c r="K408"/>
      <c r="L408" s="12" t="str">
        <f t="shared" si="6"/>
        <v xml:space="preserve"> </v>
      </c>
    </row>
    <row r="409" spans="1:12" x14ac:dyDescent="0.25">
      <c r="A409" s="1" t="s">
        <v>12</v>
      </c>
      <c r="B409" s="1" t="s">
        <v>23</v>
      </c>
      <c r="C409" s="1" t="s">
        <v>6946</v>
      </c>
      <c r="D409" s="16">
        <v>18.989999999999998</v>
      </c>
      <c r="E409" s="11"/>
      <c r="F409" s="11">
        <v>120</v>
      </c>
      <c r="G409" s="16">
        <v>126074.61</v>
      </c>
      <c r="H409" s="16">
        <v>1050.62175</v>
      </c>
      <c r="I409" s="12">
        <v>0.79473935729904388</v>
      </c>
      <c r="J409"/>
      <c r="K409"/>
      <c r="L409" s="12" t="str">
        <f t="shared" si="6"/>
        <v xml:space="preserve"> </v>
      </c>
    </row>
    <row r="410" spans="1:12" x14ac:dyDescent="0.25">
      <c r="A410" s="1" t="s">
        <v>12</v>
      </c>
      <c r="B410" s="1" t="s">
        <v>23</v>
      </c>
      <c r="C410" s="1" t="s">
        <v>5860</v>
      </c>
      <c r="D410" s="16">
        <v>39.99</v>
      </c>
      <c r="E410" s="11"/>
      <c r="F410" s="11">
        <v>73</v>
      </c>
      <c r="G410" s="16">
        <v>73728.600000000006</v>
      </c>
      <c r="H410" s="16">
        <v>1009.9808219178083</v>
      </c>
      <c r="I410" s="12">
        <v>0.79949472694134038</v>
      </c>
      <c r="J410"/>
      <c r="K410"/>
      <c r="L410" s="12" t="str">
        <f t="shared" si="6"/>
        <v xml:space="preserve"> </v>
      </c>
    </row>
    <row r="411" spans="1:12" x14ac:dyDescent="0.25">
      <c r="A411" s="1" t="s">
        <v>12</v>
      </c>
      <c r="B411" s="1" t="s">
        <v>23</v>
      </c>
      <c r="C411" s="1" t="s">
        <v>5901</v>
      </c>
      <c r="D411" s="16">
        <v>39.99</v>
      </c>
      <c r="E411" s="11"/>
      <c r="F411" s="11">
        <v>140</v>
      </c>
      <c r="G411" s="16">
        <v>139415.66</v>
      </c>
      <c r="H411" s="16">
        <v>995.82614285714283</v>
      </c>
      <c r="I411" s="12">
        <v>0.80418345102993838</v>
      </c>
      <c r="J411"/>
      <c r="K411"/>
      <c r="L411" s="12" t="str">
        <f t="shared" si="6"/>
        <v xml:space="preserve"> </v>
      </c>
    </row>
    <row r="412" spans="1:12" x14ac:dyDescent="0.25">
      <c r="A412" s="1" t="s">
        <v>12</v>
      </c>
      <c r="B412" s="1" t="s">
        <v>23</v>
      </c>
      <c r="C412" s="1" t="s">
        <v>14455</v>
      </c>
      <c r="D412" s="16">
        <v>49.99</v>
      </c>
      <c r="E412" s="11"/>
      <c r="F412" s="11">
        <v>3</v>
      </c>
      <c r="G412" s="16">
        <v>2849.43</v>
      </c>
      <c r="H412" s="16">
        <v>949.81</v>
      </c>
      <c r="I412" s="12">
        <v>0.80865551380769796</v>
      </c>
      <c r="J412"/>
      <c r="K412"/>
      <c r="L412" s="12" t="str">
        <f t="shared" si="6"/>
        <v xml:space="preserve"> </v>
      </c>
    </row>
    <row r="413" spans="1:12" x14ac:dyDescent="0.25">
      <c r="A413" s="1" t="s">
        <v>12</v>
      </c>
      <c r="B413" s="1" t="s">
        <v>23</v>
      </c>
      <c r="C413" s="1" t="s">
        <v>6920</v>
      </c>
      <c r="D413" s="16">
        <v>20.99</v>
      </c>
      <c r="E413" s="11"/>
      <c r="F413" s="11">
        <v>152</v>
      </c>
      <c r="G413" s="16">
        <v>142815.96</v>
      </c>
      <c r="H413" s="16">
        <v>939.57868421052626</v>
      </c>
      <c r="I413" s="12">
        <v>0.81307940370192333</v>
      </c>
      <c r="J413"/>
      <c r="K413"/>
      <c r="L413" s="12" t="str">
        <f t="shared" si="6"/>
        <v xml:space="preserve"> </v>
      </c>
    </row>
    <row r="414" spans="1:12" x14ac:dyDescent="0.25">
      <c r="A414" s="1" t="s">
        <v>12</v>
      </c>
      <c r="B414" s="1" t="s">
        <v>23</v>
      </c>
      <c r="C414" s="1" t="s">
        <v>12992</v>
      </c>
      <c r="D414" s="16">
        <v>44.99</v>
      </c>
      <c r="E414" s="11"/>
      <c r="F414" s="11">
        <v>35</v>
      </c>
      <c r="G414" s="16">
        <v>32707.73</v>
      </c>
      <c r="H414" s="16">
        <v>934.50657142857142</v>
      </c>
      <c r="I414" s="12">
        <v>0.81747941218115328</v>
      </c>
      <c r="J414"/>
      <c r="K414"/>
      <c r="L414" s="12" t="str">
        <f t="shared" si="6"/>
        <v xml:space="preserve"> </v>
      </c>
    </row>
    <row r="415" spans="1:12" x14ac:dyDescent="0.25">
      <c r="A415" s="1" t="s">
        <v>12</v>
      </c>
      <c r="B415" s="1" t="s">
        <v>23</v>
      </c>
      <c r="C415" s="1" t="s">
        <v>6386</v>
      </c>
      <c r="D415" s="16">
        <v>37.99</v>
      </c>
      <c r="E415" s="11"/>
      <c r="F415" s="11">
        <v>136</v>
      </c>
      <c r="G415" s="16">
        <v>123767.69</v>
      </c>
      <c r="H415" s="16">
        <v>910.05654411764704</v>
      </c>
      <c r="I415" s="12">
        <v>0.82176430073423767</v>
      </c>
      <c r="J415"/>
      <c r="K415"/>
      <c r="L415" s="12" t="str">
        <f t="shared" si="6"/>
        <v xml:space="preserve"> </v>
      </c>
    </row>
    <row r="416" spans="1:12" x14ac:dyDescent="0.25">
      <c r="A416" s="1" t="s">
        <v>12</v>
      </c>
      <c r="B416" s="1" t="s">
        <v>23</v>
      </c>
      <c r="C416" s="1" t="s">
        <v>10488</v>
      </c>
      <c r="D416" s="16">
        <v>34.99</v>
      </c>
      <c r="E416" s="11"/>
      <c r="F416" s="11">
        <v>114</v>
      </c>
      <c r="G416" s="16">
        <v>102945.76</v>
      </c>
      <c r="H416" s="16">
        <v>903.0329824561403</v>
      </c>
      <c r="I416" s="12">
        <v>0.82601611971690925</v>
      </c>
      <c r="J416"/>
      <c r="K416"/>
      <c r="L416" s="12" t="str">
        <f t="shared" si="6"/>
        <v xml:space="preserve"> </v>
      </c>
    </row>
    <row r="417" spans="1:12" x14ac:dyDescent="0.25">
      <c r="A417" s="1" t="s">
        <v>12</v>
      </c>
      <c r="B417" s="1" t="s">
        <v>23</v>
      </c>
      <c r="C417" s="1" t="s">
        <v>7031</v>
      </c>
      <c r="D417" s="16">
        <v>16.989999999999998</v>
      </c>
      <c r="E417" s="11"/>
      <c r="F417" s="11">
        <v>145</v>
      </c>
      <c r="G417" s="16">
        <v>128988.08</v>
      </c>
      <c r="H417" s="16">
        <v>889.57296551724141</v>
      </c>
      <c r="I417" s="12">
        <v>0.83020456387646835</v>
      </c>
      <c r="J417"/>
      <c r="K417"/>
      <c r="L417" s="12" t="str">
        <f t="shared" si="6"/>
        <v xml:space="preserve"> </v>
      </c>
    </row>
    <row r="418" spans="1:12" x14ac:dyDescent="0.25">
      <c r="A418" s="1" t="s">
        <v>12</v>
      </c>
      <c r="B418" s="1" t="s">
        <v>23</v>
      </c>
      <c r="C418" s="1" t="s">
        <v>13774</v>
      </c>
      <c r="D418" s="16">
        <v>49.99</v>
      </c>
      <c r="E418" s="11"/>
      <c r="F418" s="11">
        <v>49</v>
      </c>
      <c r="G418" s="16">
        <v>39541.550000000003</v>
      </c>
      <c r="H418" s="16">
        <v>806.97040816326535</v>
      </c>
      <c r="I418" s="12">
        <v>0.83400408412272853</v>
      </c>
      <c r="J418"/>
      <c r="K418"/>
      <c r="L418" s="12" t="str">
        <f t="shared" si="6"/>
        <v xml:space="preserve"> </v>
      </c>
    </row>
    <row r="419" spans="1:12" x14ac:dyDescent="0.25">
      <c r="A419" s="1" t="s">
        <v>12</v>
      </c>
      <c r="B419" s="1" t="s">
        <v>23</v>
      </c>
      <c r="C419" s="1" t="s">
        <v>10429</v>
      </c>
      <c r="D419" s="16">
        <v>49.99</v>
      </c>
      <c r="E419" s="11"/>
      <c r="F419" s="11">
        <v>56</v>
      </c>
      <c r="G419" s="16">
        <v>44176.03</v>
      </c>
      <c r="H419" s="16">
        <v>788.85767857142855</v>
      </c>
      <c r="I419" s="12">
        <v>0.83771832282445746</v>
      </c>
      <c r="J419"/>
      <c r="K419"/>
      <c r="L419" s="12" t="str">
        <f t="shared" si="6"/>
        <v xml:space="preserve"> </v>
      </c>
    </row>
    <row r="420" spans="1:12" x14ac:dyDescent="0.25">
      <c r="A420" s="1" t="s">
        <v>12</v>
      </c>
      <c r="B420" s="1" t="s">
        <v>23</v>
      </c>
      <c r="C420" s="1" t="s">
        <v>15244</v>
      </c>
      <c r="D420" s="16">
        <v>44.99</v>
      </c>
      <c r="E420" s="11"/>
      <c r="F420" s="11">
        <v>55</v>
      </c>
      <c r="G420" s="16">
        <v>43280.38</v>
      </c>
      <c r="H420" s="16">
        <v>786.91599999999994</v>
      </c>
      <c r="I420" s="12">
        <v>0.84142341937305498</v>
      </c>
      <c r="J420"/>
      <c r="K420"/>
      <c r="L420" s="12" t="str">
        <f t="shared" si="6"/>
        <v xml:space="preserve"> </v>
      </c>
    </row>
    <row r="421" spans="1:12" x14ac:dyDescent="0.25">
      <c r="A421" s="1" t="s">
        <v>12</v>
      </c>
      <c r="B421" s="1" t="s">
        <v>23</v>
      </c>
      <c r="C421" s="1" t="s">
        <v>13330</v>
      </c>
      <c r="D421" s="16">
        <v>49.99</v>
      </c>
      <c r="E421" s="11"/>
      <c r="F421" s="11">
        <v>42</v>
      </c>
      <c r="G421" s="16">
        <v>32488.09</v>
      </c>
      <c r="H421" s="16">
        <v>773.52595238095239</v>
      </c>
      <c r="I421" s="12">
        <v>0.84506547054041892</v>
      </c>
      <c r="J421"/>
      <c r="K421"/>
      <c r="L421" s="12" t="str">
        <f t="shared" si="6"/>
        <v xml:space="preserve"> </v>
      </c>
    </row>
    <row r="422" spans="1:12" x14ac:dyDescent="0.25">
      <c r="A422" s="1" t="s">
        <v>12</v>
      </c>
      <c r="B422" s="1" t="s">
        <v>23</v>
      </c>
      <c r="C422" s="1" t="s">
        <v>10452</v>
      </c>
      <c r="D422" s="16">
        <v>36.99</v>
      </c>
      <c r="E422" s="11"/>
      <c r="F422" s="11">
        <v>131</v>
      </c>
      <c r="G422" s="16">
        <v>99840.57</v>
      </c>
      <c r="H422" s="16">
        <v>762.14175572519093</v>
      </c>
      <c r="I422" s="12">
        <v>0.8486539206274416</v>
      </c>
      <c r="J422"/>
      <c r="K422"/>
      <c r="L422" s="12" t="str">
        <f t="shared" si="6"/>
        <v xml:space="preserve"> </v>
      </c>
    </row>
    <row r="423" spans="1:12" x14ac:dyDescent="0.25">
      <c r="A423" s="1" t="s">
        <v>12</v>
      </c>
      <c r="B423" s="1" t="s">
        <v>23</v>
      </c>
      <c r="C423" s="1" t="s">
        <v>15502</v>
      </c>
      <c r="D423" s="16">
        <v>49.99</v>
      </c>
      <c r="E423" s="11"/>
      <c r="F423" s="11">
        <v>86</v>
      </c>
      <c r="G423" s="16">
        <v>64925.67</v>
      </c>
      <c r="H423" s="16">
        <v>754.9496511627907</v>
      </c>
      <c r="I423" s="12">
        <v>0.8522085075806719</v>
      </c>
      <c r="J423"/>
      <c r="K423"/>
      <c r="L423" s="12" t="str">
        <f t="shared" si="6"/>
        <v xml:space="preserve"> </v>
      </c>
    </row>
    <row r="424" spans="1:12" x14ac:dyDescent="0.25">
      <c r="A424" s="1" t="s">
        <v>12</v>
      </c>
      <c r="B424" s="1" t="s">
        <v>23</v>
      </c>
      <c r="C424" s="1" t="s">
        <v>5432</v>
      </c>
      <c r="D424" s="16">
        <v>39.99</v>
      </c>
      <c r="E424" s="11"/>
      <c r="F424" s="11">
        <v>125</v>
      </c>
      <c r="G424" s="16">
        <v>93649.59</v>
      </c>
      <c r="H424" s="16">
        <v>749.19672000000003</v>
      </c>
      <c r="I424" s="12">
        <v>0.8557360075698609</v>
      </c>
      <c r="J424"/>
      <c r="K424"/>
      <c r="L424" s="12" t="str">
        <f t="shared" si="6"/>
        <v xml:space="preserve"> </v>
      </c>
    </row>
    <row r="425" spans="1:12" x14ac:dyDescent="0.25">
      <c r="A425" s="1" t="s">
        <v>12</v>
      </c>
      <c r="B425" s="1" t="s">
        <v>23</v>
      </c>
      <c r="C425" s="1" t="s">
        <v>15702</v>
      </c>
      <c r="D425" s="16">
        <v>44.99</v>
      </c>
      <c r="E425" s="11"/>
      <c r="F425" s="11">
        <v>57</v>
      </c>
      <c r="G425" s="16">
        <v>42470.559999999998</v>
      </c>
      <c r="H425" s="16">
        <v>745.09754385964914</v>
      </c>
      <c r="I425" s="12">
        <v>0.85924420709576066</v>
      </c>
      <c r="J425"/>
      <c r="K425"/>
      <c r="L425" s="12" t="str">
        <f t="shared" si="6"/>
        <v xml:space="preserve"> </v>
      </c>
    </row>
    <row r="426" spans="1:12" x14ac:dyDescent="0.25">
      <c r="A426" s="1" t="s">
        <v>12</v>
      </c>
      <c r="B426" s="1" t="s">
        <v>23</v>
      </c>
      <c r="C426" s="1" t="s">
        <v>12057</v>
      </c>
      <c r="D426" s="16">
        <v>39.99</v>
      </c>
      <c r="E426" s="11"/>
      <c r="F426" s="11">
        <v>34</v>
      </c>
      <c r="G426" s="16">
        <v>24997.06</v>
      </c>
      <c r="H426" s="16">
        <v>735.20764705882357</v>
      </c>
      <c r="I426" s="12">
        <v>0.8627058412671591</v>
      </c>
      <c r="J426"/>
      <c r="K426"/>
      <c r="L426" s="12" t="str">
        <f t="shared" si="6"/>
        <v xml:space="preserve"> </v>
      </c>
    </row>
    <row r="427" spans="1:12" x14ac:dyDescent="0.25">
      <c r="A427" s="1" t="s">
        <v>12</v>
      </c>
      <c r="B427" s="1" t="s">
        <v>23</v>
      </c>
      <c r="C427" s="1" t="s">
        <v>6919</v>
      </c>
      <c r="D427" s="16">
        <v>22.99</v>
      </c>
      <c r="E427" s="11"/>
      <c r="F427" s="11">
        <v>108</v>
      </c>
      <c r="G427" s="16">
        <v>79223.539999999994</v>
      </c>
      <c r="H427" s="16">
        <v>733.55129629629619</v>
      </c>
      <c r="I427" s="12">
        <v>0.86615967671608463</v>
      </c>
      <c r="J427"/>
      <c r="K427"/>
      <c r="L427" s="12" t="str">
        <f t="shared" si="6"/>
        <v xml:space="preserve"> </v>
      </c>
    </row>
    <row r="428" spans="1:12" x14ac:dyDescent="0.25">
      <c r="A428" s="1" t="s">
        <v>12</v>
      </c>
      <c r="B428" s="1" t="s">
        <v>23</v>
      </c>
      <c r="C428" s="1" t="s">
        <v>14968</v>
      </c>
      <c r="D428" s="16">
        <v>44.99</v>
      </c>
      <c r="E428" s="11"/>
      <c r="F428" s="11">
        <v>54</v>
      </c>
      <c r="G428" s="16">
        <v>39279</v>
      </c>
      <c r="H428" s="16">
        <v>727.38888888888891</v>
      </c>
      <c r="I428" s="12">
        <v>0.86958449723277298</v>
      </c>
      <c r="J428"/>
      <c r="K428"/>
      <c r="L428" s="12" t="str">
        <f t="shared" si="6"/>
        <v xml:space="preserve"> </v>
      </c>
    </row>
    <row r="429" spans="1:12" x14ac:dyDescent="0.25">
      <c r="A429" s="1" t="s">
        <v>12</v>
      </c>
      <c r="B429" s="1" t="s">
        <v>23</v>
      </c>
      <c r="C429" s="1" t="s">
        <v>6353</v>
      </c>
      <c r="D429" s="16">
        <v>34.99</v>
      </c>
      <c r="E429" s="11"/>
      <c r="F429" s="11">
        <v>129</v>
      </c>
      <c r="G429" s="16">
        <v>93810.87</v>
      </c>
      <c r="H429" s="16">
        <v>727.21604651162784</v>
      </c>
      <c r="I429" s="12">
        <v>0.87300850394252982</v>
      </c>
      <c r="J429"/>
      <c r="K429"/>
      <c r="L429" s="12" t="str">
        <f t="shared" si="6"/>
        <v xml:space="preserve"> </v>
      </c>
    </row>
    <row r="430" spans="1:12" x14ac:dyDescent="0.25">
      <c r="A430" s="1" t="s">
        <v>12</v>
      </c>
      <c r="B430" s="1" t="s">
        <v>23</v>
      </c>
      <c r="C430" s="1" t="s">
        <v>8493</v>
      </c>
      <c r="D430" s="16">
        <v>41.99</v>
      </c>
      <c r="E430" s="11"/>
      <c r="F430" s="11">
        <v>44</v>
      </c>
      <c r="G430" s="16">
        <v>31543.119999999999</v>
      </c>
      <c r="H430" s="16">
        <v>716.8890909090909</v>
      </c>
      <c r="I430" s="12">
        <v>0.87638388746053508</v>
      </c>
      <c r="J430"/>
      <c r="K430"/>
      <c r="L430" s="12" t="str">
        <f t="shared" si="6"/>
        <v xml:space="preserve"> </v>
      </c>
    </row>
    <row r="431" spans="1:12" x14ac:dyDescent="0.25">
      <c r="A431" s="1" t="s">
        <v>12</v>
      </c>
      <c r="B431" s="1" t="s">
        <v>23</v>
      </c>
      <c r="C431" s="1" t="s">
        <v>6378</v>
      </c>
      <c r="D431" s="16">
        <v>41.99</v>
      </c>
      <c r="E431" s="11"/>
      <c r="F431" s="11">
        <v>42</v>
      </c>
      <c r="G431" s="16">
        <v>29926.54</v>
      </c>
      <c r="H431" s="16">
        <v>712.53666666666663</v>
      </c>
      <c r="I431" s="12">
        <v>0.8797387781279199</v>
      </c>
      <c r="J431"/>
      <c r="K431"/>
      <c r="L431" s="12" t="str">
        <f t="shared" si="6"/>
        <v xml:space="preserve"> </v>
      </c>
    </row>
    <row r="432" spans="1:12" x14ac:dyDescent="0.25">
      <c r="A432" s="1" t="s">
        <v>12</v>
      </c>
      <c r="B432" s="1" t="s">
        <v>23</v>
      </c>
      <c r="C432" s="1" t="s">
        <v>6387</v>
      </c>
      <c r="D432" s="16">
        <v>32.99</v>
      </c>
      <c r="E432" s="11"/>
      <c r="F432" s="11">
        <v>95</v>
      </c>
      <c r="G432" s="16">
        <v>67427.62</v>
      </c>
      <c r="H432" s="16">
        <v>709.76442105263152</v>
      </c>
      <c r="I432" s="12">
        <v>0.88308061602009569</v>
      </c>
      <c r="J432"/>
      <c r="K432"/>
      <c r="L432" s="12" t="str">
        <f t="shared" si="6"/>
        <v xml:space="preserve"> </v>
      </c>
    </row>
    <row r="433" spans="1:12" x14ac:dyDescent="0.25">
      <c r="A433" s="1" t="s">
        <v>12</v>
      </c>
      <c r="B433" s="1" t="s">
        <v>23</v>
      </c>
      <c r="C433" s="1" t="s">
        <v>9002</v>
      </c>
      <c r="D433" s="16">
        <v>49.99</v>
      </c>
      <c r="E433" s="11"/>
      <c r="F433" s="11">
        <v>45</v>
      </c>
      <c r="G433" s="16">
        <v>31849.48</v>
      </c>
      <c r="H433" s="16">
        <v>707.76622222222227</v>
      </c>
      <c r="I433" s="12">
        <v>0.88641304564049928</v>
      </c>
      <c r="J433"/>
      <c r="K433"/>
      <c r="L433" s="12" t="str">
        <f t="shared" si="6"/>
        <v xml:space="preserve"> </v>
      </c>
    </row>
    <row r="434" spans="1:12" x14ac:dyDescent="0.25">
      <c r="A434" s="1" t="s">
        <v>12</v>
      </c>
      <c r="B434" s="1" t="s">
        <v>23</v>
      </c>
      <c r="C434" s="1" t="s">
        <v>14998</v>
      </c>
      <c r="D434" s="16">
        <v>39.99</v>
      </c>
      <c r="E434" s="11"/>
      <c r="F434" s="11">
        <v>12</v>
      </c>
      <c r="G434" s="16">
        <v>8397.9</v>
      </c>
      <c r="H434" s="16">
        <v>699.82499999999993</v>
      </c>
      <c r="I434" s="12">
        <v>0.88970808499936638</v>
      </c>
      <c r="J434"/>
      <c r="K434"/>
      <c r="L434" s="12" t="str">
        <f t="shared" si="6"/>
        <v xml:space="preserve"> </v>
      </c>
    </row>
    <row r="435" spans="1:12" x14ac:dyDescent="0.25">
      <c r="A435" s="1" t="s">
        <v>12</v>
      </c>
      <c r="B435" s="1" t="s">
        <v>23</v>
      </c>
      <c r="C435" s="1" t="s">
        <v>12353</v>
      </c>
      <c r="D435" s="16">
        <v>49.99</v>
      </c>
      <c r="E435" s="11"/>
      <c r="F435" s="11">
        <v>79</v>
      </c>
      <c r="G435" s="16">
        <v>54777.43</v>
      </c>
      <c r="H435" s="16">
        <v>693.38518987341774</v>
      </c>
      <c r="I435" s="12">
        <v>0.8929728033096419</v>
      </c>
      <c r="J435"/>
      <c r="K435"/>
      <c r="L435" s="12" t="str">
        <f t="shared" si="6"/>
        <v xml:space="preserve"> </v>
      </c>
    </row>
    <row r="436" spans="1:12" x14ac:dyDescent="0.25">
      <c r="A436" s="1" t="s">
        <v>12</v>
      </c>
      <c r="B436" s="1" t="s">
        <v>23</v>
      </c>
      <c r="C436" s="1" t="s">
        <v>11805</v>
      </c>
      <c r="D436" s="16">
        <v>49.99</v>
      </c>
      <c r="E436" s="11"/>
      <c r="F436" s="11">
        <v>40</v>
      </c>
      <c r="G436" s="16">
        <v>27294.54</v>
      </c>
      <c r="H436" s="16">
        <v>682.36350000000004</v>
      </c>
      <c r="I436" s="12">
        <v>0.89618562735787444</v>
      </c>
      <c r="J436"/>
      <c r="K436"/>
      <c r="L436" s="12" t="str">
        <f t="shared" si="6"/>
        <v xml:space="preserve"> </v>
      </c>
    </row>
    <row r="437" spans="1:12" x14ac:dyDescent="0.25">
      <c r="A437" s="1" t="s">
        <v>12</v>
      </c>
      <c r="B437" s="1" t="s">
        <v>23</v>
      </c>
      <c r="C437" s="1" t="s">
        <v>6494</v>
      </c>
      <c r="D437" s="16">
        <v>36.99</v>
      </c>
      <c r="E437" s="11"/>
      <c r="F437" s="11">
        <v>103</v>
      </c>
      <c r="G437" s="16">
        <v>69890.5</v>
      </c>
      <c r="H437" s="16">
        <v>678.54854368932035</v>
      </c>
      <c r="I437" s="12">
        <v>0.89938048915669311</v>
      </c>
      <c r="J437"/>
      <c r="K437"/>
      <c r="L437" s="12" t="str">
        <f t="shared" si="6"/>
        <v xml:space="preserve"> </v>
      </c>
    </row>
    <row r="438" spans="1:12" x14ac:dyDescent="0.25">
      <c r="A438" s="1" t="s">
        <v>12</v>
      </c>
      <c r="B438" s="1" t="s">
        <v>23</v>
      </c>
      <c r="C438" s="1" t="s">
        <v>5914</v>
      </c>
      <c r="D438" s="16">
        <v>49.99</v>
      </c>
      <c r="E438" s="11"/>
      <c r="F438" s="11">
        <v>78</v>
      </c>
      <c r="G438" s="16">
        <v>50089.98</v>
      </c>
      <c r="H438" s="16">
        <v>642.1792307692308</v>
      </c>
      <c r="I438" s="12">
        <v>0.90240411054894343</v>
      </c>
      <c r="J438"/>
      <c r="K438"/>
      <c r="L438" s="12" t="str">
        <f t="shared" si="6"/>
        <v xml:space="preserve"> </v>
      </c>
    </row>
    <row r="439" spans="1:12" x14ac:dyDescent="0.25">
      <c r="A439" s="1" t="s">
        <v>12</v>
      </c>
      <c r="B439" s="1" t="s">
        <v>23</v>
      </c>
      <c r="C439" s="1" t="s">
        <v>14755</v>
      </c>
      <c r="D439" s="16">
        <v>44.99</v>
      </c>
      <c r="E439" s="11"/>
      <c r="F439" s="11">
        <v>34</v>
      </c>
      <c r="G439" s="16">
        <v>20740.09</v>
      </c>
      <c r="H439" s="16">
        <v>610.00264705882353</v>
      </c>
      <c r="I439" s="12">
        <v>0.9052762324809579</v>
      </c>
      <c r="J439"/>
      <c r="K439"/>
      <c r="L439" s="12" t="str">
        <f t="shared" si="6"/>
        <v xml:space="preserve"> </v>
      </c>
    </row>
    <row r="440" spans="1:12" x14ac:dyDescent="0.25">
      <c r="A440" s="1" t="s">
        <v>12</v>
      </c>
      <c r="B440" s="1" t="s">
        <v>23</v>
      </c>
      <c r="C440" s="1" t="s">
        <v>6926</v>
      </c>
      <c r="D440" s="16">
        <v>22.99</v>
      </c>
      <c r="E440" s="11"/>
      <c r="F440" s="11">
        <v>116</v>
      </c>
      <c r="G440" s="16">
        <v>70694.25</v>
      </c>
      <c r="H440" s="16">
        <v>609.43318965517244</v>
      </c>
      <c r="I440" s="12">
        <v>0.90814567319329831</v>
      </c>
      <c r="J440"/>
      <c r="K440"/>
      <c r="L440" s="12" t="str">
        <f t="shared" si="6"/>
        <v xml:space="preserve"> </v>
      </c>
    </row>
    <row r="441" spans="1:12" x14ac:dyDescent="0.25">
      <c r="A441" s="1" t="s">
        <v>12</v>
      </c>
      <c r="B441" s="1" t="s">
        <v>23</v>
      </c>
      <c r="C441" s="1" t="s">
        <v>6521</v>
      </c>
      <c r="D441" s="16">
        <v>48.99</v>
      </c>
      <c r="E441" s="11"/>
      <c r="F441" s="11">
        <v>89</v>
      </c>
      <c r="G441" s="16">
        <v>53030.82</v>
      </c>
      <c r="H441" s="16">
        <v>595.85191011235952</v>
      </c>
      <c r="I441" s="12">
        <v>0.91095116813257093</v>
      </c>
      <c r="J441"/>
      <c r="K441"/>
      <c r="L441" s="12" t="str">
        <f t="shared" si="6"/>
        <v xml:space="preserve"> </v>
      </c>
    </row>
    <row r="442" spans="1:12" x14ac:dyDescent="0.25">
      <c r="A442" s="1" t="s">
        <v>12</v>
      </c>
      <c r="B442" s="1" t="s">
        <v>23</v>
      </c>
      <c r="C442" s="1" t="s">
        <v>13145</v>
      </c>
      <c r="D442" s="16">
        <v>64.989999999999995</v>
      </c>
      <c r="E442" s="11"/>
      <c r="F442" s="11">
        <v>25</v>
      </c>
      <c r="G442" s="16">
        <v>14492.77</v>
      </c>
      <c r="H442" s="16">
        <v>579.71080000000006</v>
      </c>
      <c r="I442" s="12">
        <v>0.91368066465350162</v>
      </c>
      <c r="J442"/>
      <c r="K442"/>
      <c r="L442" s="12" t="str">
        <f t="shared" si="6"/>
        <v xml:space="preserve"> </v>
      </c>
    </row>
    <row r="443" spans="1:12" x14ac:dyDescent="0.25">
      <c r="A443" s="1" t="s">
        <v>12</v>
      </c>
      <c r="B443" s="1" t="s">
        <v>23</v>
      </c>
      <c r="C443" s="1" t="s">
        <v>7884</v>
      </c>
      <c r="D443" s="16">
        <v>60.99</v>
      </c>
      <c r="E443" s="11"/>
      <c r="F443" s="11">
        <v>66</v>
      </c>
      <c r="G443" s="16">
        <v>37837.620000000003</v>
      </c>
      <c r="H443" s="16">
        <v>573.2972727272728</v>
      </c>
      <c r="I443" s="12">
        <v>0.91637996387540366</v>
      </c>
      <c r="J443"/>
      <c r="K443"/>
      <c r="L443" s="12" t="str">
        <f t="shared" si="6"/>
        <v xml:space="preserve"> </v>
      </c>
    </row>
    <row r="444" spans="1:12" x14ac:dyDescent="0.25">
      <c r="A444" s="1" t="s">
        <v>12</v>
      </c>
      <c r="B444" s="1" t="s">
        <v>23</v>
      </c>
      <c r="C444" s="1" t="s">
        <v>14851</v>
      </c>
      <c r="D444" s="16">
        <v>32.99</v>
      </c>
      <c r="E444" s="11"/>
      <c r="F444" s="11">
        <v>50</v>
      </c>
      <c r="G444" s="16">
        <v>28602.33</v>
      </c>
      <c r="H444" s="16">
        <v>572.04660000000001</v>
      </c>
      <c r="I444" s="12">
        <v>0.91907337445962989</v>
      </c>
      <c r="J444"/>
      <c r="K444"/>
      <c r="L444" s="12" t="str">
        <f t="shared" si="6"/>
        <v xml:space="preserve"> </v>
      </c>
    </row>
    <row r="445" spans="1:12" x14ac:dyDescent="0.25">
      <c r="A445" s="1" t="s">
        <v>12</v>
      </c>
      <c r="B445" s="1" t="s">
        <v>23</v>
      </c>
      <c r="C445" s="1" t="s">
        <v>5676</v>
      </c>
      <c r="D445" s="16">
        <v>49.99</v>
      </c>
      <c r="E445" s="11"/>
      <c r="F445" s="11">
        <v>97</v>
      </c>
      <c r="G445" s="16">
        <v>55145</v>
      </c>
      <c r="H445" s="16">
        <v>568.5051546391752</v>
      </c>
      <c r="I445" s="12">
        <v>0.92175011058688294</v>
      </c>
      <c r="J445"/>
      <c r="K445"/>
      <c r="L445" s="12" t="str">
        <f t="shared" si="6"/>
        <v xml:space="preserve"> </v>
      </c>
    </row>
    <row r="446" spans="1:12" x14ac:dyDescent="0.25">
      <c r="A446" s="1" t="s">
        <v>12</v>
      </c>
      <c r="B446" s="1" t="s">
        <v>23</v>
      </c>
      <c r="C446" s="1" t="s">
        <v>14411</v>
      </c>
      <c r="D446" s="16">
        <v>49.99</v>
      </c>
      <c r="E446" s="11"/>
      <c r="F446" s="11">
        <v>11</v>
      </c>
      <c r="G446" s="16">
        <v>5998.8</v>
      </c>
      <c r="H446" s="16">
        <v>545.34545454545457</v>
      </c>
      <c r="I446" s="12">
        <v>0.92431780213392201</v>
      </c>
      <c r="J446"/>
      <c r="K446"/>
      <c r="L446" s="12" t="str">
        <f t="shared" si="6"/>
        <v xml:space="preserve"> </v>
      </c>
    </row>
    <row r="447" spans="1:12" x14ac:dyDescent="0.25">
      <c r="A447" s="1" t="s">
        <v>12</v>
      </c>
      <c r="B447" s="1" t="s">
        <v>23</v>
      </c>
      <c r="C447" s="1" t="s">
        <v>15087</v>
      </c>
      <c r="D447" s="16">
        <v>44.99</v>
      </c>
      <c r="E447" s="11"/>
      <c r="F447" s="11">
        <v>79</v>
      </c>
      <c r="G447" s="16">
        <v>42634.89</v>
      </c>
      <c r="H447" s="16">
        <v>539.68215189873422</v>
      </c>
      <c r="I447" s="12">
        <v>0.92685882872168956</v>
      </c>
      <c r="J447"/>
      <c r="K447"/>
      <c r="L447" s="12" t="str">
        <f t="shared" si="6"/>
        <v xml:space="preserve"> </v>
      </c>
    </row>
    <row r="448" spans="1:12" x14ac:dyDescent="0.25">
      <c r="A448" s="1" t="s">
        <v>12</v>
      </c>
      <c r="B448" s="1" t="s">
        <v>23</v>
      </c>
      <c r="C448" s="1" t="s">
        <v>9701</v>
      </c>
      <c r="D448" s="16">
        <v>41.99</v>
      </c>
      <c r="E448" s="11"/>
      <c r="F448" s="11">
        <v>97</v>
      </c>
      <c r="G448" s="16">
        <v>51941.63</v>
      </c>
      <c r="H448" s="16">
        <v>535.48072164948451</v>
      </c>
      <c r="I448" s="12">
        <v>0.92938007339535744</v>
      </c>
      <c r="J448"/>
      <c r="K448"/>
      <c r="L448" s="12" t="str">
        <f t="shared" si="6"/>
        <v xml:space="preserve"> </v>
      </c>
    </row>
    <row r="449" spans="1:12" x14ac:dyDescent="0.25">
      <c r="A449" s="1" t="s">
        <v>12</v>
      </c>
      <c r="B449" s="1" t="s">
        <v>23</v>
      </c>
      <c r="C449" s="1" t="s">
        <v>5745</v>
      </c>
      <c r="D449" s="16">
        <v>49.99</v>
      </c>
      <c r="E449" s="11"/>
      <c r="F449" s="11">
        <v>79</v>
      </c>
      <c r="G449" s="16">
        <v>41591.68</v>
      </c>
      <c r="H449" s="16">
        <v>526.47696202531642</v>
      </c>
      <c r="I449" s="12">
        <v>0.9318589249816972</v>
      </c>
      <c r="J449"/>
      <c r="K449"/>
      <c r="L449" s="12" t="str">
        <f t="shared" si="6"/>
        <v xml:space="preserve"> </v>
      </c>
    </row>
    <row r="450" spans="1:12" x14ac:dyDescent="0.25">
      <c r="A450" s="1" t="s">
        <v>12</v>
      </c>
      <c r="B450" s="1" t="s">
        <v>23</v>
      </c>
      <c r="C450" s="1" t="s">
        <v>9371</v>
      </c>
      <c r="D450" s="16">
        <v>36.99</v>
      </c>
      <c r="E450" s="11"/>
      <c r="F450" s="11">
        <v>67</v>
      </c>
      <c r="G450" s="16">
        <v>33291</v>
      </c>
      <c r="H450" s="16">
        <v>496.8805970149254</v>
      </c>
      <c r="I450" s="12">
        <v>0.93419842574806233</v>
      </c>
      <c r="J450"/>
      <c r="K450"/>
      <c r="L450" s="12" t="str">
        <f t="shared" si="6"/>
        <v xml:space="preserve"> </v>
      </c>
    </row>
    <row r="451" spans="1:12" x14ac:dyDescent="0.25">
      <c r="A451" s="1" t="s">
        <v>12</v>
      </c>
      <c r="B451" s="1" t="s">
        <v>23</v>
      </c>
      <c r="C451" s="1" t="s">
        <v>8531</v>
      </c>
      <c r="D451" s="16">
        <v>44.99</v>
      </c>
      <c r="E451" s="11"/>
      <c r="F451" s="11">
        <v>92</v>
      </c>
      <c r="G451" s="16">
        <v>45709.84</v>
      </c>
      <c r="H451" s="16">
        <v>496.84608695652167</v>
      </c>
      <c r="I451" s="12">
        <v>0.93653776402809086</v>
      </c>
      <c r="J451"/>
      <c r="K451"/>
      <c r="L451" s="12" t="str">
        <f t="shared" si="6"/>
        <v xml:space="preserve"> </v>
      </c>
    </row>
    <row r="452" spans="1:12" x14ac:dyDescent="0.25">
      <c r="A452" s="1" t="s">
        <v>12</v>
      </c>
      <c r="B452" s="1" t="s">
        <v>23</v>
      </c>
      <c r="C452" s="1" t="s">
        <v>9719</v>
      </c>
      <c r="D452" s="16">
        <v>39.99</v>
      </c>
      <c r="E452" s="11"/>
      <c r="F452" s="11">
        <v>37</v>
      </c>
      <c r="G452" s="16">
        <v>17415.3</v>
      </c>
      <c r="H452" s="16">
        <v>470.68378378378378</v>
      </c>
      <c r="I452" s="12">
        <v>0.93875392034309535</v>
      </c>
      <c r="J452"/>
      <c r="K452"/>
      <c r="L452" s="12" t="str">
        <f t="shared" si="6"/>
        <v xml:space="preserve"> </v>
      </c>
    </row>
    <row r="453" spans="1:12" x14ac:dyDescent="0.25">
      <c r="A453" s="1" t="s">
        <v>12</v>
      </c>
      <c r="B453" s="1" t="s">
        <v>23</v>
      </c>
      <c r="C453" s="1" t="s">
        <v>12181</v>
      </c>
      <c r="D453" s="16">
        <v>36.99</v>
      </c>
      <c r="E453" s="11"/>
      <c r="F453" s="11">
        <v>54</v>
      </c>
      <c r="G453" s="16">
        <v>24943.02</v>
      </c>
      <c r="H453" s="16">
        <v>461.90777777777777</v>
      </c>
      <c r="I453" s="12">
        <v>0.94092875592048208</v>
      </c>
      <c r="J453"/>
      <c r="K453"/>
      <c r="L453" s="12" t="str">
        <f t="shared" si="6"/>
        <v xml:space="preserve"> </v>
      </c>
    </row>
    <row r="454" spans="1:12" x14ac:dyDescent="0.25">
      <c r="A454" s="1" t="s">
        <v>12</v>
      </c>
      <c r="B454" s="1" t="s">
        <v>23</v>
      </c>
      <c r="C454" s="1" t="s">
        <v>6995</v>
      </c>
      <c r="D454" s="16">
        <v>17.989999999999998</v>
      </c>
      <c r="E454" s="11"/>
      <c r="F454" s="11">
        <v>111</v>
      </c>
      <c r="G454" s="16">
        <v>49418.53</v>
      </c>
      <c r="H454" s="16">
        <v>445.21198198198198</v>
      </c>
      <c r="I454" s="12">
        <v>0.94302498141066882</v>
      </c>
      <c r="J454"/>
      <c r="K454"/>
      <c r="L454" s="12" t="str">
        <f t="shared" si="6"/>
        <v xml:space="preserve"> </v>
      </c>
    </row>
    <row r="455" spans="1:12" x14ac:dyDescent="0.25">
      <c r="A455" s="1" t="s">
        <v>12</v>
      </c>
      <c r="B455" s="1" t="s">
        <v>23</v>
      </c>
      <c r="C455" s="1" t="s">
        <v>14308</v>
      </c>
      <c r="D455" s="16">
        <v>45.99</v>
      </c>
      <c r="E455" s="11"/>
      <c r="F455" s="11">
        <v>61</v>
      </c>
      <c r="G455" s="16">
        <v>27088.11</v>
      </c>
      <c r="H455" s="16">
        <v>444.06737704918032</v>
      </c>
      <c r="I455" s="12">
        <v>0.94511581767025654</v>
      </c>
      <c r="J455"/>
      <c r="K455"/>
      <c r="L455" s="12" t="str">
        <f t="shared" si="6"/>
        <v xml:space="preserve"> </v>
      </c>
    </row>
    <row r="456" spans="1:12" x14ac:dyDescent="0.25">
      <c r="A456" s="1" t="s">
        <v>12</v>
      </c>
      <c r="B456" s="1" t="s">
        <v>23</v>
      </c>
      <c r="C456" s="1" t="s">
        <v>7034</v>
      </c>
      <c r="D456" s="16">
        <v>21.99</v>
      </c>
      <c r="E456" s="11"/>
      <c r="F456" s="11">
        <v>66</v>
      </c>
      <c r="G456" s="16">
        <v>29048.79</v>
      </c>
      <c r="H456" s="16">
        <v>440.13318181818181</v>
      </c>
      <c r="I456" s="12">
        <v>0.94718813025873838</v>
      </c>
      <c r="J456"/>
      <c r="K456"/>
      <c r="L456" s="12" t="str">
        <f t="shared" si="6"/>
        <v xml:space="preserve"> </v>
      </c>
    </row>
    <row r="457" spans="1:12" x14ac:dyDescent="0.25">
      <c r="A457" s="1" t="s">
        <v>12</v>
      </c>
      <c r="B457" s="1" t="s">
        <v>23</v>
      </c>
      <c r="C457" s="1" t="s">
        <v>10250</v>
      </c>
      <c r="D457" s="16">
        <v>36.99</v>
      </c>
      <c r="E457" s="11"/>
      <c r="F457" s="11">
        <v>87</v>
      </c>
      <c r="G457" s="16">
        <v>37698.47</v>
      </c>
      <c r="H457" s="16">
        <v>433.3157471264368</v>
      </c>
      <c r="I457" s="12">
        <v>0.94922834380012167</v>
      </c>
      <c r="J457"/>
      <c r="K457"/>
      <c r="L457" s="12" t="str">
        <f t="shared" ref="L457:L520" si="7">IF(I457&gt;$I$2,"X"," ")</f>
        <v xml:space="preserve"> </v>
      </c>
    </row>
    <row r="458" spans="1:12" x14ac:dyDescent="0.25">
      <c r="A458" s="1" t="s">
        <v>12</v>
      </c>
      <c r="B458" s="1" t="s">
        <v>23</v>
      </c>
      <c r="C458" s="1" t="s">
        <v>12695</v>
      </c>
      <c r="D458" s="16">
        <v>49.99</v>
      </c>
      <c r="E458" s="11"/>
      <c r="F458" s="11">
        <v>52</v>
      </c>
      <c r="G458" s="16">
        <v>21890.29</v>
      </c>
      <c r="H458" s="16">
        <v>420.9671153846154</v>
      </c>
      <c r="I458" s="12">
        <v>0.95121041533797901</v>
      </c>
      <c r="J458"/>
      <c r="K458"/>
      <c r="L458" s="12" t="str">
        <f t="shared" si="7"/>
        <v>X</v>
      </c>
    </row>
    <row r="459" spans="1:12" x14ac:dyDescent="0.25">
      <c r="A459" s="1" t="s">
        <v>12</v>
      </c>
      <c r="B459" s="1" t="s">
        <v>23</v>
      </c>
      <c r="C459" s="1" t="s">
        <v>6381</v>
      </c>
      <c r="D459" s="16">
        <v>49.99</v>
      </c>
      <c r="E459" s="11"/>
      <c r="F459" s="11">
        <v>55</v>
      </c>
      <c r="G459" s="16">
        <v>23095.38</v>
      </c>
      <c r="H459" s="16">
        <v>419.916</v>
      </c>
      <c r="I459" s="12">
        <v>0.95318753782919907</v>
      </c>
      <c r="J459"/>
      <c r="K459"/>
      <c r="L459" s="12" t="str">
        <f t="shared" si="7"/>
        <v>X</v>
      </c>
    </row>
    <row r="460" spans="1:12" x14ac:dyDescent="0.25">
      <c r="A460" s="1" t="s">
        <v>12</v>
      </c>
      <c r="B460" s="1" t="s">
        <v>23</v>
      </c>
      <c r="C460" s="1" t="s">
        <v>14757</v>
      </c>
      <c r="D460" s="16">
        <v>44.99</v>
      </c>
      <c r="E460" s="11"/>
      <c r="F460" s="11">
        <v>30</v>
      </c>
      <c r="G460" s="16">
        <v>12578.04</v>
      </c>
      <c r="H460" s="16">
        <v>419.26800000000003</v>
      </c>
      <c r="I460" s="12">
        <v>0.9551616092926557</v>
      </c>
      <c r="J460"/>
      <c r="K460"/>
      <c r="L460" s="12" t="str">
        <f t="shared" si="7"/>
        <v>X</v>
      </c>
    </row>
    <row r="461" spans="1:12" x14ac:dyDescent="0.25">
      <c r="A461" s="1" t="s">
        <v>12</v>
      </c>
      <c r="B461" s="1" t="s">
        <v>23</v>
      </c>
      <c r="C461" s="1" t="s">
        <v>5776</v>
      </c>
      <c r="D461" s="16">
        <v>33.99</v>
      </c>
      <c r="E461" s="11"/>
      <c r="F461" s="11">
        <v>155</v>
      </c>
      <c r="G461" s="16">
        <v>64277.04</v>
      </c>
      <c r="H461" s="16">
        <v>414.69058064516128</v>
      </c>
      <c r="I461" s="12">
        <v>0.95711412854386468</v>
      </c>
      <c r="J461"/>
      <c r="K461"/>
      <c r="L461" s="12" t="str">
        <f t="shared" si="7"/>
        <v>X</v>
      </c>
    </row>
    <row r="462" spans="1:12" x14ac:dyDescent="0.25">
      <c r="A462" s="1" t="s">
        <v>12</v>
      </c>
      <c r="B462" s="1" t="s">
        <v>23</v>
      </c>
      <c r="C462" s="1" t="s">
        <v>9616</v>
      </c>
      <c r="D462" s="16">
        <v>36.99</v>
      </c>
      <c r="E462" s="11"/>
      <c r="F462" s="11">
        <v>89</v>
      </c>
      <c r="G462" s="16">
        <v>36361.17</v>
      </c>
      <c r="H462" s="16">
        <v>408.55247191011233</v>
      </c>
      <c r="I462" s="12">
        <v>0.95903774727012658</v>
      </c>
      <c r="J462"/>
      <c r="K462"/>
      <c r="L462" s="12" t="str">
        <f t="shared" si="7"/>
        <v>X</v>
      </c>
    </row>
    <row r="463" spans="1:12" x14ac:dyDescent="0.25">
      <c r="A463" s="1" t="s">
        <v>12</v>
      </c>
      <c r="B463" s="1" t="s">
        <v>23</v>
      </c>
      <c r="C463" s="1" t="s">
        <v>11794</v>
      </c>
      <c r="D463" s="16">
        <v>39.99</v>
      </c>
      <c r="E463" s="11"/>
      <c r="F463" s="11">
        <v>68</v>
      </c>
      <c r="G463" s="16">
        <v>27101.91</v>
      </c>
      <c r="H463" s="16">
        <v>398.5575</v>
      </c>
      <c r="I463" s="12">
        <v>0.96091430590874582</v>
      </c>
      <c r="J463"/>
      <c r="K463"/>
      <c r="L463" s="12" t="str">
        <f t="shared" si="7"/>
        <v>X</v>
      </c>
    </row>
    <row r="464" spans="1:12" x14ac:dyDescent="0.25">
      <c r="A464" s="1" t="s">
        <v>12</v>
      </c>
      <c r="B464" s="1" t="s">
        <v>23</v>
      </c>
      <c r="C464" s="1" t="s">
        <v>10002</v>
      </c>
      <c r="D464" s="16">
        <v>33.99</v>
      </c>
      <c r="E464" s="11"/>
      <c r="F464" s="11">
        <v>76</v>
      </c>
      <c r="G464" s="16">
        <v>29515.02</v>
      </c>
      <c r="H464" s="16">
        <v>388.35552631578946</v>
      </c>
      <c r="I464" s="12">
        <v>0.96274282981750015</v>
      </c>
      <c r="J464"/>
      <c r="K464"/>
      <c r="L464" s="12" t="str">
        <f t="shared" si="7"/>
        <v>X</v>
      </c>
    </row>
    <row r="465" spans="1:12" x14ac:dyDescent="0.25">
      <c r="A465" s="1" t="s">
        <v>12</v>
      </c>
      <c r="B465" s="1" t="s">
        <v>23</v>
      </c>
      <c r="C465" s="1" t="s">
        <v>11568</v>
      </c>
      <c r="D465" s="16">
        <v>34.99</v>
      </c>
      <c r="E465" s="11"/>
      <c r="F465" s="11">
        <v>54</v>
      </c>
      <c r="G465" s="16">
        <v>20959.009999999998</v>
      </c>
      <c r="H465" s="16">
        <v>388.12981481481478</v>
      </c>
      <c r="I465" s="12">
        <v>0.9645702909916003</v>
      </c>
      <c r="J465"/>
      <c r="K465"/>
      <c r="L465" s="12" t="str">
        <f t="shared" si="7"/>
        <v>X</v>
      </c>
    </row>
    <row r="466" spans="1:12" x14ac:dyDescent="0.25">
      <c r="A466" s="1" t="s">
        <v>12</v>
      </c>
      <c r="B466" s="1" t="s">
        <v>23</v>
      </c>
      <c r="C466" s="1" t="s">
        <v>14438</v>
      </c>
      <c r="D466" s="16">
        <v>39.99</v>
      </c>
      <c r="E466" s="11"/>
      <c r="F466" s="11">
        <v>52</v>
      </c>
      <c r="G466" s="16">
        <v>19796.59</v>
      </c>
      <c r="H466" s="16">
        <v>380.70365384615383</v>
      </c>
      <c r="I466" s="12">
        <v>0.96636278700630052</v>
      </c>
      <c r="J466"/>
      <c r="K466"/>
      <c r="L466" s="12" t="str">
        <f t="shared" si="7"/>
        <v>X</v>
      </c>
    </row>
    <row r="467" spans="1:12" x14ac:dyDescent="0.25">
      <c r="A467" s="1" t="s">
        <v>12</v>
      </c>
      <c r="B467" s="1" t="s">
        <v>23</v>
      </c>
      <c r="C467" s="1" t="s">
        <v>5827</v>
      </c>
      <c r="D467" s="16">
        <v>46.99</v>
      </c>
      <c r="E467" s="11"/>
      <c r="F467" s="11">
        <v>98</v>
      </c>
      <c r="G467" s="16">
        <v>36819.01</v>
      </c>
      <c r="H467" s="16">
        <v>375.7041836734694</v>
      </c>
      <c r="I467" s="12">
        <v>0.96813174363473631</v>
      </c>
      <c r="J467"/>
      <c r="K467"/>
      <c r="L467" s="12" t="str">
        <f t="shared" si="7"/>
        <v>X</v>
      </c>
    </row>
    <row r="468" spans="1:12" x14ac:dyDescent="0.25">
      <c r="A468" s="1" t="s">
        <v>12</v>
      </c>
      <c r="B468" s="1" t="s">
        <v>23</v>
      </c>
      <c r="C468" s="1" t="s">
        <v>9966</v>
      </c>
      <c r="D468" s="16">
        <v>33.99</v>
      </c>
      <c r="E468" s="11"/>
      <c r="F468" s="11">
        <v>54</v>
      </c>
      <c r="G468" s="16">
        <v>20225.5</v>
      </c>
      <c r="H468" s="16">
        <v>374.5462962962963</v>
      </c>
      <c r="I468" s="12">
        <v>0.96989524849382847</v>
      </c>
      <c r="J468"/>
      <c r="K468"/>
      <c r="L468" s="12" t="str">
        <f t="shared" si="7"/>
        <v>X</v>
      </c>
    </row>
    <row r="469" spans="1:12" x14ac:dyDescent="0.25">
      <c r="A469" s="1" t="s">
        <v>12</v>
      </c>
      <c r="B469" s="1" t="s">
        <v>23</v>
      </c>
      <c r="C469" s="1" t="s">
        <v>12716</v>
      </c>
      <c r="D469" s="16">
        <v>39.99</v>
      </c>
      <c r="E469" s="11"/>
      <c r="F469" s="11">
        <v>56</v>
      </c>
      <c r="G469" s="16">
        <v>20924.22</v>
      </c>
      <c r="H469" s="16">
        <v>373.64678571428573</v>
      </c>
      <c r="I469" s="12">
        <v>0.97165451811872439</v>
      </c>
      <c r="J469"/>
      <c r="K469"/>
      <c r="L469" s="12" t="str">
        <f t="shared" si="7"/>
        <v>X</v>
      </c>
    </row>
    <row r="470" spans="1:12" x14ac:dyDescent="0.25">
      <c r="A470" s="1" t="s">
        <v>12</v>
      </c>
      <c r="B470" s="1" t="s">
        <v>23</v>
      </c>
      <c r="C470" s="1" t="s">
        <v>5683</v>
      </c>
      <c r="D470" s="16">
        <v>34.99</v>
      </c>
      <c r="E470" s="11"/>
      <c r="F470" s="11">
        <v>75</v>
      </c>
      <c r="G470" s="16">
        <v>26934.86</v>
      </c>
      <c r="H470" s="16">
        <v>359.13146666666665</v>
      </c>
      <c r="I470" s="12">
        <v>0.97334544416119839</v>
      </c>
      <c r="J470"/>
      <c r="K470"/>
      <c r="L470" s="12" t="str">
        <f t="shared" si="7"/>
        <v>X</v>
      </c>
    </row>
    <row r="471" spans="1:12" x14ac:dyDescent="0.25">
      <c r="A471" s="1" t="s">
        <v>12</v>
      </c>
      <c r="B471" s="1" t="s">
        <v>23</v>
      </c>
      <c r="C471" s="1" t="s">
        <v>14258</v>
      </c>
      <c r="D471" s="16">
        <v>34.99</v>
      </c>
      <c r="E471" s="11"/>
      <c r="F471" s="11">
        <v>51</v>
      </c>
      <c r="G471" s="16">
        <v>17801.54</v>
      </c>
      <c r="H471" s="16">
        <v>349.04980392156864</v>
      </c>
      <c r="I471" s="12">
        <v>0.97498890194296728</v>
      </c>
      <c r="J471"/>
      <c r="K471"/>
      <c r="L471" s="12" t="str">
        <f t="shared" si="7"/>
        <v>X</v>
      </c>
    </row>
    <row r="472" spans="1:12" x14ac:dyDescent="0.25">
      <c r="A472" s="1" t="s">
        <v>12</v>
      </c>
      <c r="B472" s="1" t="s">
        <v>23</v>
      </c>
      <c r="C472" s="1" t="s">
        <v>14808</v>
      </c>
      <c r="D472" s="16">
        <v>39.99</v>
      </c>
      <c r="E472" s="11"/>
      <c r="F472" s="11">
        <v>31</v>
      </c>
      <c r="G472" s="16">
        <v>10277.43</v>
      </c>
      <c r="H472" s="16">
        <v>331.53000000000003</v>
      </c>
      <c r="I472" s="12">
        <v>0.97654986989730619</v>
      </c>
      <c r="J472"/>
      <c r="K472"/>
      <c r="L472" s="12" t="str">
        <f t="shared" si="7"/>
        <v>X</v>
      </c>
    </row>
    <row r="473" spans="1:12" x14ac:dyDescent="0.25">
      <c r="A473" s="1" t="s">
        <v>12</v>
      </c>
      <c r="B473" s="1" t="s">
        <v>23</v>
      </c>
      <c r="C473" s="1" t="s">
        <v>12809</v>
      </c>
      <c r="D473" s="16">
        <v>39.99</v>
      </c>
      <c r="E473" s="11"/>
      <c r="F473" s="11">
        <v>46</v>
      </c>
      <c r="G473" s="16">
        <v>14619.52</v>
      </c>
      <c r="H473" s="16">
        <v>317.81565217391307</v>
      </c>
      <c r="I473" s="12">
        <v>0.97804626554304208</v>
      </c>
      <c r="J473"/>
      <c r="K473"/>
      <c r="L473" s="12" t="str">
        <f t="shared" si="7"/>
        <v>X</v>
      </c>
    </row>
    <row r="474" spans="1:12" x14ac:dyDescent="0.25">
      <c r="A474" s="1" t="s">
        <v>12</v>
      </c>
      <c r="B474" s="1" t="s">
        <v>23</v>
      </c>
      <c r="C474" s="1" t="s">
        <v>14870</v>
      </c>
      <c r="D474" s="16">
        <v>49.99</v>
      </c>
      <c r="E474" s="11"/>
      <c r="F474" s="11">
        <v>14</v>
      </c>
      <c r="G474" s="16">
        <v>4399.12</v>
      </c>
      <c r="H474" s="16">
        <v>314.22285714285715</v>
      </c>
      <c r="I474" s="12">
        <v>0.97952574495824063</v>
      </c>
      <c r="J474"/>
      <c r="K474"/>
      <c r="L474" s="12" t="str">
        <f t="shared" si="7"/>
        <v>X</v>
      </c>
    </row>
    <row r="475" spans="1:12" x14ac:dyDescent="0.25">
      <c r="A475" s="1" t="s">
        <v>12</v>
      </c>
      <c r="B475" s="1" t="s">
        <v>23</v>
      </c>
      <c r="C475" s="1" t="s">
        <v>13333</v>
      </c>
      <c r="D475" s="16">
        <v>39.99</v>
      </c>
      <c r="E475" s="11"/>
      <c r="F475" s="11">
        <v>38</v>
      </c>
      <c r="G475" s="16">
        <v>11677.08</v>
      </c>
      <c r="H475" s="16">
        <v>307.29157894736841</v>
      </c>
      <c r="I475" s="12">
        <v>0.98097258930829956</v>
      </c>
      <c r="J475"/>
      <c r="K475"/>
      <c r="L475" s="12" t="str">
        <f t="shared" si="7"/>
        <v>X</v>
      </c>
    </row>
    <row r="476" spans="1:12" x14ac:dyDescent="0.25">
      <c r="A476" s="1" t="s">
        <v>12</v>
      </c>
      <c r="B476" s="1" t="s">
        <v>23</v>
      </c>
      <c r="C476" s="1" t="s">
        <v>10454</v>
      </c>
      <c r="D476" s="16">
        <v>39.99</v>
      </c>
      <c r="E476" s="11"/>
      <c r="F476" s="11">
        <v>106</v>
      </c>
      <c r="G476" s="16">
        <v>31267.83</v>
      </c>
      <c r="H476" s="16">
        <v>294.97952830188683</v>
      </c>
      <c r="I476" s="12">
        <v>0.98236146389239531</v>
      </c>
      <c r="J476"/>
      <c r="K476"/>
      <c r="L476" s="12" t="str">
        <f t="shared" si="7"/>
        <v>X</v>
      </c>
    </row>
    <row r="477" spans="1:12" x14ac:dyDescent="0.25">
      <c r="A477" s="1" t="s">
        <v>12</v>
      </c>
      <c r="B477" s="1" t="s">
        <v>23</v>
      </c>
      <c r="C477" s="1" t="s">
        <v>11807</v>
      </c>
      <c r="D477" s="16">
        <v>42.99</v>
      </c>
      <c r="E477" s="11"/>
      <c r="F477" s="11">
        <v>48</v>
      </c>
      <c r="G477" s="16">
        <v>14100.56</v>
      </c>
      <c r="H477" s="16">
        <v>293.76166666666666</v>
      </c>
      <c r="I477" s="12">
        <v>0.98374460432577948</v>
      </c>
      <c r="J477"/>
      <c r="K477"/>
      <c r="L477" s="12" t="str">
        <f t="shared" si="7"/>
        <v>X</v>
      </c>
    </row>
    <row r="478" spans="1:12" x14ac:dyDescent="0.25">
      <c r="A478" s="1" t="s">
        <v>12</v>
      </c>
      <c r="B478" s="1" t="s">
        <v>23</v>
      </c>
      <c r="C478" s="1" t="s">
        <v>16064</v>
      </c>
      <c r="D478" s="16">
        <v>49.99</v>
      </c>
      <c r="E478" s="11"/>
      <c r="F478" s="11">
        <v>6</v>
      </c>
      <c r="G478" s="16">
        <v>1699.66</v>
      </c>
      <c r="H478" s="16">
        <v>283.2766666666667</v>
      </c>
      <c r="I478" s="12">
        <v>0.98507837743493587</v>
      </c>
      <c r="J478"/>
      <c r="K478"/>
      <c r="L478" s="12" t="str">
        <f t="shared" si="7"/>
        <v>X</v>
      </c>
    </row>
    <row r="479" spans="1:12" x14ac:dyDescent="0.25">
      <c r="A479" s="1" t="s">
        <v>12</v>
      </c>
      <c r="B479" s="1" t="s">
        <v>23</v>
      </c>
      <c r="C479" s="1" t="s">
        <v>13196</v>
      </c>
      <c r="D479" s="16">
        <v>44.99</v>
      </c>
      <c r="E479" s="11"/>
      <c r="F479" s="11">
        <v>34</v>
      </c>
      <c r="G479" s="16">
        <v>9612.73</v>
      </c>
      <c r="H479" s="16">
        <v>282.72735294117643</v>
      </c>
      <c r="I479" s="12">
        <v>0.98640956416843284</v>
      </c>
      <c r="J479"/>
      <c r="K479"/>
      <c r="L479" s="12" t="str">
        <f t="shared" si="7"/>
        <v>X</v>
      </c>
    </row>
    <row r="480" spans="1:12" x14ac:dyDescent="0.25">
      <c r="A480" s="1" t="s">
        <v>12</v>
      </c>
      <c r="B480" s="1" t="s">
        <v>23</v>
      </c>
      <c r="C480" s="1" t="s">
        <v>15086</v>
      </c>
      <c r="D480" s="16">
        <v>44.99</v>
      </c>
      <c r="E480" s="11"/>
      <c r="F480" s="11">
        <v>30</v>
      </c>
      <c r="G480" s="16">
        <v>8243.08</v>
      </c>
      <c r="H480" s="16">
        <v>274.76933333333335</v>
      </c>
      <c r="I480" s="12">
        <v>0.98770328155198295</v>
      </c>
      <c r="J480"/>
      <c r="K480"/>
      <c r="L480" s="12" t="str">
        <f t="shared" si="7"/>
        <v>X</v>
      </c>
    </row>
    <row r="481" spans="1:12" x14ac:dyDescent="0.25">
      <c r="A481" s="1" t="s">
        <v>12</v>
      </c>
      <c r="B481" s="1" t="s">
        <v>23</v>
      </c>
      <c r="C481" s="1" t="s">
        <v>16392</v>
      </c>
      <c r="D481" s="16">
        <v>49.99</v>
      </c>
      <c r="E481" s="11"/>
      <c r="F481" s="11">
        <v>18</v>
      </c>
      <c r="G481" s="16">
        <v>4799.04</v>
      </c>
      <c r="H481" s="16">
        <v>266.61333333333334</v>
      </c>
      <c r="I481" s="12">
        <v>0.98895859741942427</v>
      </c>
      <c r="J481"/>
      <c r="K481"/>
      <c r="L481" s="12" t="str">
        <f t="shared" si="7"/>
        <v>X</v>
      </c>
    </row>
    <row r="482" spans="1:12" x14ac:dyDescent="0.25">
      <c r="A482" s="1" t="s">
        <v>12</v>
      </c>
      <c r="B482" s="1" t="s">
        <v>23</v>
      </c>
      <c r="C482" s="1" t="s">
        <v>15021</v>
      </c>
      <c r="D482" s="16">
        <v>36.99</v>
      </c>
      <c r="E482" s="11"/>
      <c r="F482" s="11">
        <v>37</v>
      </c>
      <c r="G482" s="16">
        <v>9732.23</v>
      </c>
      <c r="H482" s="16">
        <v>263.03324324324325</v>
      </c>
      <c r="I482" s="12">
        <v>0.99019705687596982</v>
      </c>
      <c r="J482"/>
      <c r="K482"/>
      <c r="L482" s="12" t="str">
        <f t="shared" si="7"/>
        <v>X</v>
      </c>
    </row>
    <row r="483" spans="1:12" x14ac:dyDescent="0.25">
      <c r="A483" s="1" t="s">
        <v>12</v>
      </c>
      <c r="B483" s="1" t="s">
        <v>23</v>
      </c>
      <c r="C483" s="1" t="s">
        <v>11911</v>
      </c>
      <c r="D483" s="16">
        <v>49.99</v>
      </c>
      <c r="E483" s="11"/>
      <c r="F483" s="11">
        <v>1</v>
      </c>
      <c r="G483" s="16">
        <v>249.95</v>
      </c>
      <c r="H483" s="16">
        <v>249.95</v>
      </c>
      <c r="I483" s="12">
        <v>0.99137391550169607</v>
      </c>
      <c r="J483"/>
      <c r="K483"/>
      <c r="L483" s="12" t="str">
        <f t="shared" si="7"/>
        <v>X</v>
      </c>
    </row>
    <row r="484" spans="1:12" x14ac:dyDescent="0.25">
      <c r="A484" s="1" t="s">
        <v>12</v>
      </c>
      <c r="B484" s="1" t="s">
        <v>23</v>
      </c>
      <c r="C484" s="1" t="s">
        <v>15571</v>
      </c>
      <c r="D484" s="16">
        <v>49.99</v>
      </c>
      <c r="E484" s="11"/>
      <c r="F484" s="11">
        <v>51</v>
      </c>
      <c r="G484" s="16">
        <v>12172.36</v>
      </c>
      <c r="H484" s="16">
        <v>238.67372549019609</v>
      </c>
      <c r="I484" s="12">
        <v>0.99249768118514214</v>
      </c>
      <c r="J484"/>
      <c r="K484"/>
      <c r="L484" s="12" t="str">
        <f t="shared" si="7"/>
        <v>X</v>
      </c>
    </row>
    <row r="485" spans="1:12" x14ac:dyDescent="0.25">
      <c r="A485" s="1" t="s">
        <v>12</v>
      </c>
      <c r="B485" s="1" t="s">
        <v>23</v>
      </c>
      <c r="C485" s="1" t="s">
        <v>13758</v>
      </c>
      <c r="D485" s="16">
        <v>39.99</v>
      </c>
      <c r="E485" s="11"/>
      <c r="F485" s="11">
        <v>40</v>
      </c>
      <c r="G485" s="16">
        <v>7478.13</v>
      </c>
      <c r="H485" s="16">
        <v>186.95325</v>
      </c>
      <c r="I485" s="12">
        <v>0.99337792741386799</v>
      </c>
      <c r="J485"/>
      <c r="K485"/>
      <c r="L485" s="12" t="str">
        <f t="shared" si="7"/>
        <v>X</v>
      </c>
    </row>
    <row r="486" spans="1:12" x14ac:dyDescent="0.25">
      <c r="A486" s="1" t="s">
        <v>12</v>
      </c>
      <c r="B486" s="1" t="s">
        <v>23</v>
      </c>
      <c r="C486" s="1" t="s">
        <v>15937</v>
      </c>
      <c r="D486" s="16">
        <v>24.99</v>
      </c>
      <c r="E486" s="11"/>
      <c r="F486" s="11">
        <v>22</v>
      </c>
      <c r="G486" s="16">
        <v>4023.39</v>
      </c>
      <c r="H486" s="16">
        <v>182.88136363636363</v>
      </c>
      <c r="I486" s="12">
        <v>0.99423900166983936</v>
      </c>
      <c r="J486"/>
      <c r="K486"/>
      <c r="L486" s="12" t="str">
        <f t="shared" si="7"/>
        <v>X</v>
      </c>
    </row>
    <row r="487" spans="1:12" x14ac:dyDescent="0.25">
      <c r="A487" s="1" t="s">
        <v>12</v>
      </c>
      <c r="B487" s="1" t="s">
        <v>23</v>
      </c>
      <c r="C487" s="1" t="s">
        <v>15727</v>
      </c>
      <c r="D487" s="16">
        <v>44.99</v>
      </c>
      <c r="E487" s="11"/>
      <c r="F487" s="11">
        <v>50</v>
      </c>
      <c r="G487" s="16">
        <v>9051.85</v>
      </c>
      <c r="H487" s="16">
        <v>181.03700000000001</v>
      </c>
      <c r="I487" s="12">
        <v>0.99509139196800145</v>
      </c>
      <c r="J487"/>
      <c r="K487"/>
      <c r="L487" s="12" t="str">
        <f t="shared" si="7"/>
        <v>X</v>
      </c>
    </row>
    <row r="488" spans="1:12" x14ac:dyDescent="0.25">
      <c r="A488" s="1" t="s">
        <v>12</v>
      </c>
      <c r="B488" s="1" t="s">
        <v>23</v>
      </c>
      <c r="C488" s="1" t="s">
        <v>12805</v>
      </c>
      <c r="D488" s="16">
        <v>29.99</v>
      </c>
      <c r="E488" s="11"/>
      <c r="F488" s="11">
        <v>5</v>
      </c>
      <c r="G488" s="16">
        <v>863.76</v>
      </c>
      <c r="H488" s="16">
        <v>172.75200000000001</v>
      </c>
      <c r="I488" s="12">
        <v>0.99590477336952754</v>
      </c>
      <c r="J488"/>
      <c r="K488"/>
      <c r="L488" s="12" t="str">
        <f t="shared" si="7"/>
        <v>X</v>
      </c>
    </row>
    <row r="489" spans="1:12" x14ac:dyDescent="0.25">
      <c r="A489" s="1" t="s">
        <v>12</v>
      </c>
      <c r="B489" s="1" t="s">
        <v>23</v>
      </c>
      <c r="C489" s="1" t="s">
        <v>8857</v>
      </c>
      <c r="D489" s="16">
        <v>44.99</v>
      </c>
      <c r="E489" s="11"/>
      <c r="F489" s="11">
        <v>67</v>
      </c>
      <c r="G489" s="16">
        <v>10974.53</v>
      </c>
      <c r="H489" s="16">
        <v>163.7989552238806</v>
      </c>
      <c r="I489" s="12">
        <v>0.99667600046830795</v>
      </c>
      <c r="J489"/>
      <c r="K489"/>
      <c r="L489" s="12" t="str">
        <f t="shared" si="7"/>
        <v>X</v>
      </c>
    </row>
    <row r="490" spans="1:12" x14ac:dyDescent="0.25">
      <c r="A490" s="1" t="s">
        <v>12</v>
      </c>
      <c r="B490" s="1" t="s">
        <v>23</v>
      </c>
      <c r="C490" s="1" t="s">
        <v>16039</v>
      </c>
      <c r="D490" s="16">
        <v>49.99</v>
      </c>
      <c r="E490" s="11"/>
      <c r="F490" s="11">
        <v>55</v>
      </c>
      <c r="G490" s="16">
        <v>8348.33</v>
      </c>
      <c r="H490" s="16">
        <v>151.78781818181818</v>
      </c>
      <c r="I490" s="12">
        <v>0.99739067461556719</v>
      </c>
      <c r="J490"/>
      <c r="K490"/>
      <c r="L490" s="12" t="str">
        <f t="shared" si="7"/>
        <v>X</v>
      </c>
    </row>
    <row r="491" spans="1:12" x14ac:dyDescent="0.25">
      <c r="A491" s="1" t="s">
        <v>12</v>
      </c>
      <c r="B491" s="1" t="s">
        <v>23</v>
      </c>
      <c r="C491" s="1" t="s">
        <v>13238</v>
      </c>
      <c r="D491" s="16">
        <v>49.99</v>
      </c>
      <c r="E491" s="11"/>
      <c r="F491" s="11">
        <v>40</v>
      </c>
      <c r="G491" s="16">
        <v>5863.75</v>
      </c>
      <c r="H491" s="16">
        <v>146.59375</v>
      </c>
      <c r="I491" s="12">
        <v>0.9980808931359314</v>
      </c>
      <c r="J491"/>
      <c r="K491"/>
      <c r="L491" s="12" t="str">
        <f t="shared" si="7"/>
        <v>X</v>
      </c>
    </row>
    <row r="492" spans="1:12" x14ac:dyDescent="0.25">
      <c r="A492" s="1" t="s">
        <v>12</v>
      </c>
      <c r="B492" s="1" t="s">
        <v>23</v>
      </c>
      <c r="C492" s="1" t="s">
        <v>16349</v>
      </c>
      <c r="D492" s="16">
        <v>46.99</v>
      </c>
      <c r="E492" s="11"/>
      <c r="F492" s="11">
        <v>53</v>
      </c>
      <c r="G492" s="16">
        <v>6296.66</v>
      </c>
      <c r="H492" s="16">
        <v>118.80490566037736</v>
      </c>
      <c r="I492" s="12">
        <v>0.9986402713235889</v>
      </c>
      <c r="J492"/>
      <c r="K492"/>
      <c r="L492" s="12" t="str">
        <f t="shared" si="7"/>
        <v>X</v>
      </c>
    </row>
    <row r="493" spans="1:12" x14ac:dyDescent="0.25">
      <c r="A493" s="1" t="s">
        <v>12</v>
      </c>
      <c r="B493" s="1" t="s">
        <v>23</v>
      </c>
      <c r="C493" s="1" t="s">
        <v>12186</v>
      </c>
      <c r="D493" s="16">
        <v>34.99</v>
      </c>
      <c r="E493" s="11"/>
      <c r="F493" s="11">
        <v>41</v>
      </c>
      <c r="G493" s="16">
        <v>3443.02</v>
      </c>
      <c r="H493" s="16">
        <v>83.976097560975603</v>
      </c>
      <c r="I493" s="12">
        <v>0.99903566238087826</v>
      </c>
      <c r="J493"/>
      <c r="K493"/>
      <c r="L493" s="12" t="str">
        <f t="shared" si="7"/>
        <v>X</v>
      </c>
    </row>
    <row r="494" spans="1:12" x14ac:dyDescent="0.25">
      <c r="A494" s="1" t="s">
        <v>12</v>
      </c>
      <c r="B494" s="1" t="s">
        <v>23</v>
      </c>
      <c r="C494" s="1" t="s">
        <v>12455</v>
      </c>
      <c r="D494" s="16">
        <v>39.99</v>
      </c>
      <c r="E494" s="11"/>
      <c r="F494" s="11">
        <v>11</v>
      </c>
      <c r="G494" s="16">
        <v>759.81</v>
      </c>
      <c r="H494" s="16">
        <v>69.073636363636354</v>
      </c>
      <c r="I494" s="12">
        <v>0.99936088704487036</v>
      </c>
      <c r="J494"/>
      <c r="K494"/>
      <c r="L494" s="12" t="str">
        <f t="shared" si="7"/>
        <v>X</v>
      </c>
    </row>
    <row r="495" spans="1:12" x14ac:dyDescent="0.25">
      <c r="A495" s="1" t="s">
        <v>12</v>
      </c>
      <c r="B495" s="1" t="s">
        <v>23</v>
      </c>
      <c r="C495" s="1" t="s">
        <v>13174</v>
      </c>
      <c r="D495" s="16">
        <v>39.99</v>
      </c>
      <c r="E495" s="11"/>
      <c r="F495" s="11">
        <v>35</v>
      </c>
      <c r="G495" s="16">
        <v>2079.48</v>
      </c>
      <c r="H495" s="16">
        <v>59.413714285714285</v>
      </c>
      <c r="I495" s="12">
        <v>0.99964062916186802</v>
      </c>
      <c r="J495"/>
      <c r="K495"/>
      <c r="L495" s="12" t="str">
        <f t="shared" si="7"/>
        <v>X</v>
      </c>
    </row>
    <row r="496" spans="1:12" x14ac:dyDescent="0.25">
      <c r="A496" s="1" t="s">
        <v>12</v>
      </c>
      <c r="B496" s="1" t="s">
        <v>23</v>
      </c>
      <c r="C496" s="1" t="s">
        <v>14403</v>
      </c>
      <c r="D496" s="16">
        <v>49.99</v>
      </c>
      <c r="E496" s="11"/>
      <c r="F496" s="11">
        <v>31</v>
      </c>
      <c r="G496" s="16">
        <v>1699.66</v>
      </c>
      <c r="H496" s="16">
        <v>54.827741935483871</v>
      </c>
      <c r="I496" s="12">
        <v>0.99989877879589817</v>
      </c>
      <c r="J496"/>
      <c r="K496"/>
      <c r="L496" s="12" t="str">
        <f t="shared" si="7"/>
        <v>X</v>
      </c>
    </row>
    <row r="497" spans="1:12" x14ac:dyDescent="0.25">
      <c r="A497" s="1" t="s">
        <v>12</v>
      </c>
      <c r="B497" s="1" t="s">
        <v>23</v>
      </c>
      <c r="C497" s="1" t="s">
        <v>16415</v>
      </c>
      <c r="D497" s="16">
        <v>18.989999999999998</v>
      </c>
      <c r="E497" s="11"/>
      <c r="F497" s="11">
        <v>53</v>
      </c>
      <c r="G497" s="16">
        <v>1139.4000000000001</v>
      </c>
      <c r="H497" s="16">
        <v>21.498113207547171</v>
      </c>
      <c r="I497" s="12">
        <v>0.99999999999999956</v>
      </c>
      <c r="J497"/>
      <c r="K497"/>
      <c r="L497" s="12" t="str">
        <f t="shared" si="7"/>
        <v>X</v>
      </c>
    </row>
    <row r="498" spans="1:12" x14ac:dyDescent="0.25">
      <c r="A498" s="1" t="s">
        <v>12</v>
      </c>
      <c r="B498" s="1" t="s">
        <v>23</v>
      </c>
      <c r="C498" s="1" t="s">
        <v>15327</v>
      </c>
      <c r="D498" s="16">
        <v>37.99</v>
      </c>
      <c r="E498" s="11"/>
      <c r="F498" s="11">
        <v>0</v>
      </c>
      <c r="G498" s="16">
        <v>25339.33</v>
      </c>
      <c r="H498" s="16">
        <v>0</v>
      </c>
      <c r="I498" s="12">
        <v>0.99999999999999956</v>
      </c>
      <c r="J498"/>
      <c r="K498"/>
      <c r="L498" s="12" t="str">
        <f t="shared" si="7"/>
        <v>X</v>
      </c>
    </row>
    <row r="499" spans="1:12" x14ac:dyDescent="0.25">
      <c r="A499" s="1" t="s">
        <v>12</v>
      </c>
      <c r="B499" s="1" t="s">
        <v>23</v>
      </c>
      <c r="C499" s="1" t="s">
        <v>14812</v>
      </c>
      <c r="D499" s="16">
        <v>45.99</v>
      </c>
      <c r="E499" s="11"/>
      <c r="F499" s="11">
        <v>0</v>
      </c>
      <c r="G499" s="16">
        <v>41896.89</v>
      </c>
      <c r="H499" s="16">
        <v>0</v>
      </c>
      <c r="I499" s="12">
        <v>0.99999999999999956</v>
      </c>
      <c r="J499"/>
      <c r="K499"/>
      <c r="L499" s="12" t="str">
        <f t="shared" si="7"/>
        <v>X</v>
      </c>
    </row>
    <row r="500" spans="1:12" x14ac:dyDescent="0.25">
      <c r="A500" s="1" t="s">
        <v>12</v>
      </c>
      <c r="B500" s="1" t="s">
        <v>23</v>
      </c>
      <c r="C500" s="1" t="s">
        <v>14302</v>
      </c>
      <c r="D500" s="16">
        <v>31.49</v>
      </c>
      <c r="E500" s="11"/>
      <c r="F500" s="11">
        <v>0</v>
      </c>
      <c r="G500" s="16">
        <v>503.84</v>
      </c>
      <c r="H500" s="16">
        <v>0</v>
      </c>
      <c r="I500" s="12">
        <v>0.99999999999999956</v>
      </c>
      <c r="J500"/>
      <c r="K500"/>
      <c r="L500" s="12" t="str">
        <f t="shared" si="7"/>
        <v>X</v>
      </c>
    </row>
    <row r="501" spans="1:12" x14ac:dyDescent="0.25">
      <c r="A501" s="1" t="s">
        <v>12</v>
      </c>
      <c r="B501" s="1" t="s">
        <v>24</v>
      </c>
      <c r="C501" s="1"/>
      <c r="D501" s="16">
        <v>6285.0199999999795</v>
      </c>
      <c r="E501" s="11"/>
      <c r="F501" s="11">
        <v>11238</v>
      </c>
      <c r="G501" s="16">
        <v>20590634.309999984</v>
      </c>
      <c r="H501" s="16">
        <v>212387.44785148953</v>
      </c>
      <c r="I501" s="12"/>
      <c r="J501"/>
      <c r="K501"/>
      <c r="L501" s="12" t="str">
        <f t="shared" si="7"/>
        <v xml:space="preserve"> </v>
      </c>
    </row>
    <row r="502" spans="1:12" x14ac:dyDescent="0.25">
      <c r="A502" s="1" t="s">
        <v>12</v>
      </c>
      <c r="B502" s="1" t="s">
        <v>74</v>
      </c>
      <c r="C502" s="1" t="s">
        <v>15731</v>
      </c>
      <c r="D502" s="16">
        <v>179.99</v>
      </c>
      <c r="E502" s="11"/>
      <c r="F502" s="11">
        <v>1</v>
      </c>
      <c r="G502" s="16">
        <v>51657.13</v>
      </c>
      <c r="H502" s="16">
        <v>51657.13</v>
      </c>
      <c r="I502" s="12">
        <v>0.21770112443936793</v>
      </c>
      <c r="J502"/>
      <c r="K502"/>
      <c r="L502" s="12" t="str">
        <f t="shared" si="7"/>
        <v xml:space="preserve"> </v>
      </c>
    </row>
    <row r="503" spans="1:12" x14ac:dyDescent="0.25">
      <c r="A503" s="1" t="s">
        <v>12</v>
      </c>
      <c r="B503" s="1" t="s">
        <v>74</v>
      </c>
      <c r="C503" s="1" t="s">
        <v>15955</v>
      </c>
      <c r="D503" s="16">
        <v>124.99</v>
      </c>
      <c r="E503" s="11"/>
      <c r="F503" s="11">
        <v>1</v>
      </c>
      <c r="G503" s="16">
        <v>47371.21</v>
      </c>
      <c r="H503" s="16">
        <v>47371.21</v>
      </c>
      <c r="I503" s="12">
        <v>0.41733989033777208</v>
      </c>
      <c r="J503"/>
      <c r="K503"/>
      <c r="L503" s="12" t="str">
        <f t="shared" si="7"/>
        <v xml:space="preserve"> </v>
      </c>
    </row>
    <row r="504" spans="1:12" x14ac:dyDescent="0.25">
      <c r="A504" s="1" t="s">
        <v>12</v>
      </c>
      <c r="B504" s="1" t="s">
        <v>74</v>
      </c>
      <c r="C504" s="1" t="s">
        <v>15925</v>
      </c>
      <c r="D504" s="16">
        <v>249.99</v>
      </c>
      <c r="E504" s="11"/>
      <c r="F504" s="11">
        <v>1</v>
      </c>
      <c r="G504" s="16">
        <v>23999.040000000001</v>
      </c>
      <c r="H504" s="16">
        <v>23999.040000000001</v>
      </c>
      <c r="I504" s="12">
        <v>0.518480197464114</v>
      </c>
      <c r="J504"/>
      <c r="K504"/>
      <c r="L504" s="12" t="str">
        <f t="shared" si="7"/>
        <v xml:space="preserve"> </v>
      </c>
    </row>
    <row r="505" spans="1:12" x14ac:dyDescent="0.25">
      <c r="A505" s="1" t="s">
        <v>12</v>
      </c>
      <c r="B505" s="1" t="s">
        <v>74</v>
      </c>
      <c r="C505" s="1" t="s">
        <v>15677</v>
      </c>
      <c r="D505" s="16">
        <v>199.99</v>
      </c>
      <c r="E505" s="11"/>
      <c r="F505" s="11">
        <v>5</v>
      </c>
      <c r="G505" s="16">
        <v>72596.37</v>
      </c>
      <c r="H505" s="16">
        <v>14519.273999999999</v>
      </c>
      <c r="I505" s="12">
        <v>0.5796694713522158</v>
      </c>
      <c r="J505"/>
      <c r="K505"/>
      <c r="L505" s="12" t="str">
        <f t="shared" si="7"/>
        <v xml:space="preserve"> </v>
      </c>
    </row>
    <row r="506" spans="1:12" x14ac:dyDescent="0.25">
      <c r="A506" s="1" t="s">
        <v>12</v>
      </c>
      <c r="B506" s="1" t="s">
        <v>74</v>
      </c>
      <c r="C506" s="1" t="s">
        <v>15957</v>
      </c>
      <c r="D506" s="16">
        <v>99.99</v>
      </c>
      <c r="E506" s="11"/>
      <c r="F506" s="11">
        <v>2</v>
      </c>
      <c r="G506" s="16">
        <v>27097.29</v>
      </c>
      <c r="H506" s="16">
        <v>13548.645</v>
      </c>
      <c r="I506" s="12">
        <v>0.63676817681900844</v>
      </c>
      <c r="J506"/>
      <c r="K506"/>
      <c r="L506" s="12" t="str">
        <f t="shared" si="7"/>
        <v xml:space="preserve"> </v>
      </c>
    </row>
    <row r="507" spans="1:12" x14ac:dyDescent="0.25">
      <c r="A507" s="1" t="s">
        <v>12</v>
      </c>
      <c r="B507" s="1" t="s">
        <v>74</v>
      </c>
      <c r="C507" s="1" t="s">
        <v>16423</v>
      </c>
      <c r="D507" s="16">
        <v>299.99</v>
      </c>
      <c r="E507" s="11"/>
      <c r="F507" s="11">
        <v>6</v>
      </c>
      <c r="G507" s="16">
        <v>80997.3</v>
      </c>
      <c r="H507" s="16">
        <v>13499.550000000001</v>
      </c>
      <c r="I507" s="12">
        <v>0.69365997886889907</v>
      </c>
      <c r="J507"/>
      <c r="K507"/>
      <c r="L507" s="12" t="str">
        <f t="shared" si="7"/>
        <v xml:space="preserve"> </v>
      </c>
    </row>
    <row r="508" spans="1:12" x14ac:dyDescent="0.25">
      <c r="A508" s="1" t="s">
        <v>12</v>
      </c>
      <c r="B508" s="1" t="s">
        <v>74</v>
      </c>
      <c r="C508" s="1" t="s">
        <v>16425</v>
      </c>
      <c r="D508" s="16">
        <v>159.99</v>
      </c>
      <c r="E508" s="11"/>
      <c r="F508" s="11">
        <v>2</v>
      </c>
      <c r="G508" s="16">
        <v>21118.68</v>
      </c>
      <c r="H508" s="16">
        <v>10559.34</v>
      </c>
      <c r="I508" s="12">
        <v>0.73816071267539574</v>
      </c>
      <c r="J508"/>
      <c r="K508"/>
      <c r="L508" s="12" t="str">
        <f t="shared" si="7"/>
        <v xml:space="preserve"> </v>
      </c>
    </row>
    <row r="509" spans="1:12" x14ac:dyDescent="0.25">
      <c r="A509" s="1" t="s">
        <v>12</v>
      </c>
      <c r="B509" s="1" t="s">
        <v>74</v>
      </c>
      <c r="C509" s="1" t="s">
        <v>15971</v>
      </c>
      <c r="D509" s="16">
        <v>174.99</v>
      </c>
      <c r="E509" s="11"/>
      <c r="F509" s="11">
        <v>1</v>
      </c>
      <c r="G509" s="16">
        <v>7874.55</v>
      </c>
      <c r="H509" s="16">
        <v>7874.55</v>
      </c>
      <c r="I509" s="12">
        <v>0.77134680701424163</v>
      </c>
      <c r="J509"/>
      <c r="K509"/>
      <c r="L509" s="12" t="str">
        <f t="shared" si="7"/>
        <v xml:space="preserve"> </v>
      </c>
    </row>
    <row r="510" spans="1:12" x14ac:dyDescent="0.25">
      <c r="A510" s="1" t="s">
        <v>12</v>
      </c>
      <c r="B510" s="1" t="s">
        <v>74</v>
      </c>
      <c r="C510" s="1" t="s">
        <v>15212</v>
      </c>
      <c r="D510" s="16">
        <v>149.99</v>
      </c>
      <c r="E510" s="11"/>
      <c r="F510" s="11">
        <v>5</v>
      </c>
      <c r="G510" s="16">
        <v>34647.69</v>
      </c>
      <c r="H510" s="16">
        <v>6929.5380000000005</v>
      </c>
      <c r="I510" s="12">
        <v>0.80055029188545546</v>
      </c>
      <c r="J510"/>
      <c r="K510"/>
      <c r="L510" s="12" t="str">
        <f t="shared" si="7"/>
        <v xml:space="preserve"> </v>
      </c>
    </row>
    <row r="511" spans="1:12" x14ac:dyDescent="0.25">
      <c r="A511" s="1" t="s">
        <v>12</v>
      </c>
      <c r="B511" s="1" t="s">
        <v>74</v>
      </c>
      <c r="C511" s="1" t="s">
        <v>12776</v>
      </c>
      <c r="D511" s="16">
        <v>99.99</v>
      </c>
      <c r="E511" s="11"/>
      <c r="F511" s="11">
        <v>6</v>
      </c>
      <c r="G511" s="16">
        <v>32796.720000000001</v>
      </c>
      <c r="H511" s="16">
        <v>5466.12</v>
      </c>
      <c r="I511" s="12">
        <v>0.82358642398029924</v>
      </c>
      <c r="J511"/>
      <c r="K511"/>
      <c r="L511" s="12" t="str">
        <f t="shared" si="7"/>
        <v xml:space="preserve"> </v>
      </c>
    </row>
    <row r="512" spans="1:12" x14ac:dyDescent="0.25">
      <c r="A512" s="1" t="s">
        <v>12</v>
      </c>
      <c r="B512" s="1" t="s">
        <v>74</v>
      </c>
      <c r="C512" s="1" t="s">
        <v>16020</v>
      </c>
      <c r="D512" s="16">
        <v>99.99</v>
      </c>
      <c r="E512" s="11"/>
      <c r="F512" s="11">
        <v>2</v>
      </c>
      <c r="G512" s="16">
        <v>9599.0400000000009</v>
      </c>
      <c r="H512" s="16">
        <v>4799.5200000000004</v>
      </c>
      <c r="I512" s="12">
        <v>0.84381327167333275</v>
      </c>
      <c r="J512"/>
      <c r="K512"/>
      <c r="L512" s="12" t="str">
        <f t="shared" si="7"/>
        <v xml:space="preserve"> </v>
      </c>
    </row>
    <row r="513" spans="1:12" x14ac:dyDescent="0.25">
      <c r="A513" s="1" t="s">
        <v>12</v>
      </c>
      <c r="B513" s="1" t="s">
        <v>74</v>
      </c>
      <c r="C513" s="1" t="s">
        <v>15222</v>
      </c>
      <c r="D513" s="16">
        <v>109.99</v>
      </c>
      <c r="E513" s="11"/>
      <c r="F513" s="11">
        <v>4</v>
      </c>
      <c r="G513" s="16">
        <v>16278.52</v>
      </c>
      <c r="H513" s="16">
        <v>4069.63</v>
      </c>
      <c r="I513" s="12">
        <v>0.8609641088772616</v>
      </c>
      <c r="J513"/>
      <c r="K513"/>
      <c r="L513" s="12" t="str">
        <f t="shared" si="7"/>
        <v xml:space="preserve"> </v>
      </c>
    </row>
    <row r="514" spans="1:12" x14ac:dyDescent="0.25">
      <c r="A514" s="1" t="s">
        <v>12</v>
      </c>
      <c r="B514" s="1" t="s">
        <v>74</v>
      </c>
      <c r="C514" s="1" t="s">
        <v>12602</v>
      </c>
      <c r="D514" s="16">
        <v>119.99</v>
      </c>
      <c r="E514" s="11"/>
      <c r="F514" s="11">
        <v>4</v>
      </c>
      <c r="G514" s="16">
        <v>14158.82</v>
      </c>
      <c r="H514" s="16">
        <v>3539.7049999999999</v>
      </c>
      <c r="I514" s="12">
        <v>0.875881657697408</v>
      </c>
      <c r="J514"/>
      <c r="K514"/>
      <c r="L514" s="12" t="str">
        <f t="shared" si="7"/>
        <v xml:space="preserve"> </v>
      </c>
    </row>
    <row r="515" spans="1:12" x14ac:dyDescent="0.25">
      <c r="A515" s="1" t="s">
        <v>12</v>
      </c>
      <c r="B515" s="1" t="s">
        <v>74</v>
      </c>
      <c r="C515" s="1" t="s">
        <v>15639</v>
      </c>
      <c r="D515" s="16">
        <v>99.99</v>
      </c>
      <c r="E515" s="11"/>
      <c r="F515" s="11">
        <v>20</v>
      </c>
      <c r="G515" s="16">
        <v>58594.14</v>
      </c>
      <c r="H515" s="16">
        <v>2929.7069999999999</v>
      </c>
      <c r="I515" s="12">
        <v>0.88822846264336386</v>
      </c>
      <c r="J515"/>
      <c r="K515"/>
      <c r="L515" s="12" t="str">
        <f t="shared" si="7"/>
        <v xml:space="preserve"> </v>
      </c>
    </row>
    <row r="516" spans="1:12" x14ac:dyDescent="0.25">
      <c r="A516" s="1" t="s">
        <v>12</v>
      </c>
      <c r="B516" s="1" t="s">
        <v>74</v>
      </c>
      <c r="C516" s="1" t="s">
        <v>11958</v>
      </c>
      <c r="D516" s="16">
        <v>149.99</v>
      </c>
      <c r="E516" s="11"/>
      <c r="F516" s="11">
        <v>3</v>
      </c>
      <c r="G516" s="16">
        <v>7649.49</v>
      </c>
      <c r="H516" s="16">
        <v>2549.83</v>
      </c>
      <c r="I516" s="12">
        <v>0.89897433369987112</v>
      </c>
      <c r="J516"/>
      <c r="K516"/>
      <c r="L516" s="12" t="str">
        <f t="shared" si="7"/>
        <v xml:space="preserve"> </v>
      </c>
    </row>
    <row r="517" spans="1:12" x14ac:dyDescent="0.25">
      <c r="A517" s="1" t="s">
        <v>12</v>
      </c>
      <c r="B517" s="1" t="s">
        <v>74</v>
      </c>
      <c r="C517" s="1" t="s">
        <v>13159</v>
      </c>
      <c r="D517" s="16">
        <v>139.99</v>
      </c>
      <c r="E517" s="11"/>
      <c r="F517" s="11">
        <v>9</v>
      </c>
      <c r="G517" s="16">
        <v>20858.509999999998</v>
      </c>
      <c r="H517" s="16">
        <v>2317.612222222222</v>
      </c>
      <c r="I517" s="12">
        <v>0.90874155822032354</v>
      </c>
      <c r="J517"/>
      <c r="K517"/>
      <c r="L517" s="12" t="str">
        <f t="shared" si="7"/>
        <v xml:space="preserve"> </v>
      </c>
    </row>
    <row r="518" spans="1:12" x14ac:dyDescent="0.25">
      <c r="A518" s="1" t="s">
        <v>12</v>
      </c>
      <c r="B518" s="1" t="s">
        <v>74</v>
      </c>
      <c r="C518" s="1" t="s">
        <v>15907</v>
      </c>
      <c r="D518" s="16">
        <v>199.99</v>
      </c>
      <c r="E518" s="11"/>
      <c r="F518" s="11">
        <v>4</v>
      </c>
      <c r="G518" s="16">
        <v>6599.67</v>
      </c>
      <c r="H518" s="16">
        <v>1649.9175</v>
      </c>
      <c r="I518" s="12">
        <v>0.91569488479851702</v>
      </c>
      <c r="J518"/>
      <c r="K518"/>
      <c r="L518" s="12" t="str">
        <f t="shared" si="7"/>
        <v xml:space="preserve"> </v>
      </c>
    </row>
    <row r="519" spans="1:12" x14ac:dyDescent="0.25">
      <c r="A519" s="1" t="s">
        <v>12</v>
      </c>
      <c r="B519" s="1" t="s">
        <v>74</v>
      </c>
      <c r="C519" s="1" t="s">
        <v>15789</v>
      </c>
      <c r="D519" s="16">
        <v>139.99</v>
      </c>
      <c r="E519" s="11"/>
      <c r="F519" s="11">
        <v>5</v>
      </c>
      <c r="G519" s="16">
        <v>8119.42</v>
      </c>
      <c r="H519" s="16">
        <v>1623.884</v>
      </c>
      <c r="I519" s="12">
        <v>0.92253849714707559</v>
      </c>
      <c r="J519"/>
      <c r="K519"/>
      <c r="L519" s="12" t="str">
        <f t="shared" si="7"/>
        <v xml:space="preserve"> </v>
      </c>
    </row>
    <row r="520" spans="1:12" x14ac:dyDescent="0.25">
      <c r="A520" s="1" t="s">
        <v>12</v>
      </c>
      <c r="B520" s="1" t="s">
        <v>74</v>
      </c>
      <c r="C520" s="1" t="s">
        <v>16194</v>
      </c>
      <c r="D520" s="16">
        <v>189.99</v>
      </c>
      <c r="E520" s="11"/>
      <c r="F520" s="11">
        <v>8</v>
      </c>
      <c r="G520" s="16">
        <v>11969.37</v>
      </c>
      <c r="H520" s="16">
        <v>1496.1712500000001</v>
      </c>
      <c r="I520" s="12">
        <v>0.9288438835183056</v>
      </c>
      <c r="J520"/>
      <c r="K520"/>
      <c r="L520" s="12" t="str">
        <f t="shared" si="7"/>
        <v xml:space="preserve"> </v>
      </c>
    </row>
    <row r="521" spans="1:12" x14ac:dyDescent="0.25">
      <c r="A521" s="1" t="s">
        <v>12</v>
      </c>
      <c r="B521" s="1" t="s">
        <v>74</v>
      </c>
      <c r="C521" s="1" t="s">
        <v>14088</v>
      </c>
      <c r="D521" s="16">
        <v>2199.9899999999998</v>
      </c>
      <c r="E521" s="11"/>
      <c r="F521" s="11">
        <v>3</v>
      </c>
      <c r="G521" s="16">
        <v>4399.9799999999996</v>
      </c>
      <c r="H521" s="16">
        <v>1466.6599999999999</v>
      </c>
      <c r="I521" s="12">
        <v>0.93502489921101339</v>
      </c>
      <c r="J521"/>
      <c r="K521"/>
      <c r="L521" s="12" t="str">
        <f t="shared" ref="L521:L584" si="8">IF(I521&gt;$I$2,"X"," ")</f>
        <v xml:space="preserve"> </v>
      </c>
    </row>
    <row r="522" spans="1:12" x14ac:dyDescent="0.25">
      <c r="A522" s="1" t="s">
        <v>12</v>
      </c>
      <c r="B522" s="1" t="s">
        <v>74</v>
      </c>
      <c r="C522" s="1" t="s">
        <v>12568</v>
      </c>
      <c r="D522" s="16">
        <v>119.99</v>
      </c>
      <c r="E522" s="11"/>
      <c r="F522" s="11">
        <v>6</v>
      </c>
      <c r="G522" s="16">
        <v>8519.2900000000009</v>
      </c>
      <c r="H522" s="16">
        <v>1419.8816666666669</v>
      </c>
      <c r="I522" s="12">
        <v>0.94100877472643929</v>
      </c>
      <c r="J522"/>
      <c r="K522"/>
      <c r="L522" s="12" t="str">
        <f t="shared" si="8"/>
        <v xml:space="preserve"> </v>
      </c>
    </row>
    <row r="523" spans="1:12" x14ac:dyDescent="0.25">
      <c r="A523" s="1" t="s">
        <v>12</v>
      </c>
      <c r="B523" s="1" t="s">
        <v>74</v>
      </c>
      <c r="C523" s="1" t="s">
        <v>15492</v>
      </c>
      <c r="D523" s="16">
        <v>104.99</v>
      </c>
      <c r="E523" s="11"/>
      <c r="F523" s="11">
        <v>30</v>
      </c>
      <c r="G523" s="16">
        <v>35801.589999999997</v>
      </c>
      <c r="H523" s="16">
        <v>1193.3863333333331</v>
      </c>
      <c r="I523" s="12">
        <v>0.94603812007832466</v>
      </c>
      <c r="J523"/>
      <c r="K523"/>
      <c r="L523" s="12" t="str">
        <f t="shared" si="8"/>
        <v xml:space="preserve"> </v>
      </c>
    </row>
    <row r="524" spans="1:12" x14ac:dyDescent="0.25">
      <c r="A524" s="1" t="s">
        <v>12</v>
      </c>
      <c r="B524" s="1" t="s">
        <v>74</v>
      </c>
      <c r="C524" s="1" t="s">
        <v>14701</v>
      </c>
      <c r="D524" s="16">
        <v>159.99</v>
      </c>
      <c r="E524" s="11"/>
      <c r="F524" s="11">
        <v>7</v>
      </c>
      <c r="G524" s="16">
        <v>8159.49</v>
      </c>
      <c r="H524" s="16">
        <v>1165.6414285714286</v>
      </c>
      <c r="I524" s="12">
        <v>0.95095053874527569</v>
      </c>
      <c r="J524"/>
      <c r="K524"/>
      <c r="L524" s="12" t="str">
        <f t="shared" si="8"/>
        <v>X</v>
      </c>
    </row>
    <row r="525" spans="1:12" x14ac:dyDescent="0.25">
      <c r="A525" s="1" t="s">
        <v>12</v>
      </c>
      <c r="B525" s="1" t="s">
        <v>74</v>
      </c>
      <c r="C525" s="1" t="s">
        <v>7497</v>
      </c>
      <c r="D525" s="16">
        <v>174.99</v>
      </c>
      <c r="E525" s="11"/>
      <c r="F525" s="11">
        <v>77</v>
      </c>
      <c r="G525" s="16">
        <v>81245.27</v>
      </c>
      <c r="H525" s="16">
        <v>1055.1333766233768</v>
      </c>
      <c r="I525" s="12">
        <v>0.95539723802036924</v>
      </c>
      <c r="J525"/>
      <c r="K525"/>
      <c r="L525" s="12" t="str">
        <f t="shared" si="8"/>
        <v>X</v>
      </c>
    </row>
    <row r="526" spans="1:12" x14ac:dyDescent="0.25">
      <c r="A526" s="1" t="s">
        <v>12</v>
      </c>
      <c r="B526" s="1" t="s">
        <v>74</v>
      </c>
      <c r="C526" s="1" t="s">
        <v>9608</v>
      </c>
      <c r="D526" s="16">
        <v>139.99</v>
      </c>
      <c r="E526" s="11"/>
      <c r="F526" s="11">
        <v>18</v>
      </c>
      <c r="G526" s="16">
        <v>16378.83</v>
      </c>
      <c r="H526" s="16">
        <v>909.93499999999995</v>
      </c>
      <c r="I526" s="12">
        <v>0.95923202080188918</v>
      </c>
      <c r="J526"/>
      <c r="K526"/>
      <c r="L526" s="12" t="str">
        <f t="shared" si="8"/>
        <v>X</v>
      </c>
    </row>
    <row r="527" spans="1:12" x14ac:dyDescent="0.25">
      <c r="A527" s="1" t="s">
        <v>12</v>
      </c>
      <c r="B527" s="1" t="s">
        <v>74</v>
      </c>
      <c r="C527" s="1" t="s">
        <v>16357</v>
      </c>
      <c r="D527" s="16">
        <v>129.99</v>
      </c>
      <c r="E527" s="11"/>
      <c r="F527" s="11">
        <v>28</v>
      </c>
      <c r="G527" s="16">
        <v>24568.11</v>
      </c>
      <c r="H527" s="16">
        <v>877.4325</v>
      </c>
      <c r="I527" s="12">
        <v>0.96292982673631966</v>
      </c>
      <c r="J527"/>
      <c r="K527"/>
      <c r="L527" s="12" t="str">
        <f t="shared" si="8"/>
        <v>X</v>
      </c>
    </row>
    <row r="528" spans="1:12" x14ac:dyDescent="0.25">
      <c r="A528" s="1" t="s">
        <v>12</v>
      </c>
      <c r="B528" s="1" t="s">
        <v>74</v>
      </c>
      <c r="C528" s="1" t="s">
        <v>14873</v>
      </c>
      <c r="D528" s="16">
        <v>164.99</v>
      </c>
      <c r="E528" s="11"/>
      <c r="F528" s="11">
        <v>6</v>
      </c>
      <c r="G528" s="16">
        <v>4454.7299999999996</v>
      </c>
      <c r="H528" s="16">
        <v>742.45499999999993</v>
      </c>
      <c r="I528" s="12">
        <v>0.96605879050851584</v>
      </c>
      <c r="J528"/>
      <c r="K528"/>
      <c r="L528" s="12" t="str">
        <f t="shared" si="8"/>
        <v>X</v>
      </c>
    </row>
    <row r="529" spans="1:12" x14ac:dyDescent="0.25">
      <c r="A529" s="1" t="s">
        <v>12</v>
      </c>
      <c r="B529" s="1" t="s">
        <v>74</v>
      </c>
      <c r="C529" s="1" t="s">
        <v>15660</v>
      </c>
      <c r="D529" s="16">
        <v>159.99</v>
      </c>
      <c r="E529" s="11"/>
      <c r="F529" s="11">
        <v>24</v>
      </c>
      <c r="G529" s="16">
        <v>15519.03</v>
      </c>
      <c r="H529" s="16">
        <v>646.62625000000003</v>
      </c>
      <c r="I529" s="12">
        <v>0.96878389857621161</v>
      </c>
      <c r="J529"/>
      <c r="K529"/>
      <c r="L529" s="12" t="str">
        <f t="shared" si="8"/>
        <v>X</v>
      </c>
    </row>
    <row r="530" spans="1:12" x14ac:dyDescent="0.25">
      <c r="A530" s="1" t="s">
        <v>12</v>
      </c>
      <c r="B530" s="1" t="s">
        <v>74</v>
      </c>
      <c r="C530" s="1" t="s">
        <v>16419</v>
      </c>
      <c r="D530" s="16">
        <v>249.99</v>
      </c>
      <c r="E530" s="11"/>
      <c r="F530" s="11">
        <v>7</v>
      </c>
      <c r="G530" s="16">
        <v>4499.82</v>
      </c>
      <c r="H530" s="16">
        <v>642.83142857142855</v>
      </c>
      <c r="I530" s="12">
        <v>0.97149301394566723</v>
      </c>
      <c r="J530"/>
      <c r="K530"/>
      <c r="L530" s="12" t="str">
        <f t="shared" si="8"/>
        <v>X</v>
      </c>
    </row>
    <row r="531" spans="1:12" x14ac:dyDescent="0.25">
      <c r="A531" s="1" t="s">
        <v>12</v>
      </c>
      <c r="B531" s="1" t="s">
        <v>74</v>
      </c>
      <c r="C531" s="1" t="s">
        <v>14698</v>
      </c>
      <c r="D531" s="16">
        <v>159.99</v>
      </c>
      <c r="E531" s="11"/>
      <c r="F531" s="11">
        <v>1</v>
      </c>
      <c r="G531" s="16">
        <v>639.96</v>
      </c>
      <c r="H531" s="16">
        <v>639.96</v>
      </c>
      <c r="I531" s="12">
        <v>0.97419002811575794</v>
      </c>
      <c r="J531"/>
      <c r="K531"/>
      <c r="L531" s="12" t="str">
        <f t="shared" si="8"/>
        <v>X</v>
      </c>
    </row>
    <row r="532" spans="1:12" x14ac:dyDescent="0.25">
      <c r="A532" s="1" t="s">
        <v>12</v>
      </c>
      <c r="B532" s="1" t="s">
        <v>74</v>
      </c>
      <c r="C532" s="1" t="s">
        <v>12946</v>
      </c>
      <c r="D532" s="16">
        <v>199.99</v>
      </c>
      <c r="E532" s="11"/>
      <c r="F532" s="11">
        <v>5</v>
      </c>
      <c r="G532" s="16">
        <v>2999.85</v>
      </c>
      <c r="H532" s="16">
        <v>599.97</v>
      </c>
      <c r="I532" s="12">
        <v>0.97671851050782821</v>
      </c>
      <c r="J532"/>
      <c r="K532"/>
      <c r="L532" s="12" t="str">
        <f t="shared" si="8"/>
        <v>X</v>
      </c>
    </row>
    <row r="533" spans="1:12" x14ac:dyDescent="0.25">
      <c r="A533" s="1" t="s">
        <v>12</v>
      </c>
      <c r="B533" s="1" t="s">
        <v>74</v>
      </c>
      <c r="C533" s="1" t="s">
        <v>16405</v>
      </c>
      <c r="D533" s="16">
        <v>159.99</v>
      </c>
      <c r="E533" s="11"/>
      <c r="F533" s="11">
        <v>15</v>
      </c>
      <c r="G533" s="16">
        <v>8799.4500000000007</v>
      </c>
      <c r="H533" s="16">
        <v>586.63</v>
      </c>
      <c r="I533" s="12">
        <v>0.97919077349707806</v>
      </c>
      <c r="J533"/>
      <c r="K533"/>
      <c r="L533" s="12" t="str">
        <f t="shared" si="8"/>
        <v>X</v>
      </c>
    </row>
    <row r="534" spans="1:12" x14ac:dyDescent="0.25">
      <c r="A534" s="1" t="s">
        <v>12</v>
      </c>
      <c r="B534" s="1" t="s">
        <v>74</v>
      </c>
      <c r="C534" s="1" t="s">
        <v>11742</v>
      </c>
      <c r="D534" s="16">
        <v>129.99</v>
      </c>
      <c r="E534" s="11"/>
      <c r="F534" s="11">
        <v>2</v>
      </c>
      <c r="G534" s="16">
        <v>1039.92</v>
      </c>
      <c r="H534" s="16">
        <v>519.96</v>
      </c>
      <c r="I534" s="12">
        <v>0.98138206590266641</v>
      </c>
      <c r="J534"/>
      <c r="K534"/>
      <c r="L534" s="12" t="str">
        <f t="shared" si="8"/>
        <v>X</v>
      </c>
    </row>
    <row r="535" spans="1:12" x14ac:dyDescent="0.25">
      <c r="A535" s="1" t="s">
        <v>12</v>
      </c>
      <c r="B535" s="1" t="s">
        <v>74</v>
      </c>
      <c r="C535" s="1" t="s">
        <v>16411</v>
      </c>
      <c r="D535" s="16">
        <v>199.99</v>
      </c>
      <c r="E535" s="11"/>
      <c r="F535" s="11">
        <v>3</v>
      </c>
      <c r="G535" s="16">
        <v>1399.93</v>
      </c>
      <c r="H535" s="16">
        <v>466.64333333333337</v>
      </c>
      <c r="I535" s="12">
        <v>0.98334866331872117</v>
      </c>
      <c r="J535"/>
      <c r="K535"/>
      <c r="L535" s="12" t="str">
        <f t="shared" si="8"/>
        <v>X</v>
      </c>
    </row>
    <row r="536" spans="1:12" x14ac:dyDescent="0.25">
      <c r="A536" s="1" t="s">
        <v>12</v>
      </c>
      <c r="B536" s="1" t="s">
        <v>74</v>
      </c>
      <c r="C536" s="1" t="s">
        <v>10000</v>
      </c>
      <c r="D536" s="16">
        <v>124.99</v>
      </c>
      <c r="E536" s="11"/>
      <c r="F536" s="11">
        <v>48</v>
      </c>
      <c r="G536" s="16">
        <v>22248.22</v>
      </c>
      <c r="H536" s="16">
        <v>463.50458333333336</v>
      </c>
      <c r="I536" s="12">
        <v>0.98530203294987306</v>
      </c>
      <c r="J536"/>
      <c r="K536"/>
      <c r="L536" s="12" t="str">
        <f t="shared" si="8"/>
        <v>X</v>
      </c>
    </row>
    <row r="537" spans="1:12" x14ac:dyDescent="0.25">
      <c r="A537" s="1" t="s">
        <v>12</v>
      </c>
      <c r="B537" s="1" t="s">
        <v>74</v>
      </c>
      <c r="C537" s="1" t="s">
        <v>15020</v>
      </c>
      <c r="D537" s="16">
        <v>109.99</v>
      </c>
      <c r="E537" s="11"/>
      <c r="F537" s="11">
        <v>1</v>
      </c>
      <c r="G537" s="16">
        <v>439.96</v>
      </c>
      <c r="H537" s="16">
        <v>439.96</v>
      </c>
      <c r="I537" s="12">
        <v>0.98715617751245999</v>
      </c>
      <c r="J537"/>
      <c r="K537"/>
      <c r="L537" s="12" t="str">
        <f t="shared" si="8"/>
        <v>X</v>
      </c>
    </row>
    <row r="538" spans="1:12" x14ac:dyDescent="0.25">
      <c r="A538" s="1" t="s">
        <v>12</v>
      </c>
      <c r="B538" s="1" t="s">
        <v>74</v>
      </c>
      <c r="C538" s="1" t="s">
        <v>14218</v>
      </c>
      <c r="D538" s="16">
        <v>249.99</v>
      </c>
      <c r="E538" s="11"/>
      <c r="F538" s="11">
        <v>3</v>
      </c>
      <c r="G538" s="16">
        <v>1249.95</v>
      </c>
      <c r="H538" s="16">
        <v>416.65000000000003</v>
      </c>
      <c r="I538" s="12">
        <v>0.98891208562229227</v>
      </c>
      <c r="J538"/>
      <c r="K538"/>
      <c r="L538" s="12" t="str">
        <f t="shared" si="8"/>
        <v>X</v>
      </c>
    </row>
    <row r="539" spans="1:12" x14ac:dyDescent="0.25">
      <c r="A539" s="1" t="s">
        <v>12</v>
      </c>
      <c r="B539" s="1" t="s">
        <v>74</v>
      </c>
      <c r="C539" s="1" t="s">
        <v>10766</v>
      </c>
      <c r="D539" s="16">
        <v>159.99</v>
      </c>
      <c r="E539" s="11"/>
      <c r="F539" s="11">
        <v>2</v>
      </c>
      <c r="G539" s="16">
        <v>799.95</v>
      </c>
      <c r="H539" s="16">
        <v>399.97500000000002</v>
      </c>
      <c r="I539" s="12">
        <v>0.99059771947859898</v>
      </c>
      <c r="J539"/>
      <c r="K539"/>
      <c r="L539" s="12" t="str">
        <f t="shared" si="8"/>
        <v>X</v>
      </c>
    </row>
    <row r="540" spans="1:12" x14ac:dyDescent="0.25">
      <c r="A540" s="1" t="s">
        <v>12</v>
      </c>
      <c r="B540" s="1" t="s">
        <v>74</v>
      </c>
      <c r="C540" s="1" t="s">
        <v>16355</v>
      </c>
      <c r="D540" s="16">
        <v>129.99</v>
      </c>
      <c r="E540" s="11"/>
      <c r="F540" s="11">
        <v>34</v>
      </c>
      <c r="G540" s="16">
        <v>12349.05</v>
      </c>
      <c r="H540" s="16">
        <v>363.20735294117645</v>
      </c>
      <c r="I540" s="12">
        <v>0.99212840167367922</v>
      </c>
      <c r="J540"/>
      <c r="K540"/>
      <c r="L540" s="12" t="str">
        <f t="shared" si="8"/>
        <v>X</v>
      </c>
    </row>
    <row r="541" spans="1:12" x14ac:dyDescent="0.25">
      <c r="A541" s="1" t="s">
        <v>12</v>
      </c>
      <c r="B541" s="1" t="s">
        <v>74</v>
      </c>
      <c r="C541" s="1" t="s">
        <v>12428</v>
      </c>
      <c r="D541" s="16">
        <v>79.989999999999995</v>
      </c>
      <c r="E541" s="11"/>
      <c r="F541" s="11">
        <v>23</v>
      </c>
      <c r="G541" s="16">
        <v>8238.9699999999993</v>
      </c>
      <c r="H541" s="16">
        <v>358.21608695652174</v>
      </c>
      <c r="I541" s="12">
        <v>0.99363804893675212</v>
      </c>
      <c r="J541"/>
      <c r="K541"/>
      <c r="L541" s="12" t="str">
        <f t="shared" si="8"/>
        <v>X</v>
      </c>
    </row>
    <row r="542" spans="1:12" x14ac:dyDescent="0.25">
      <c r="A542" s="1" t="s">
        <v>12</v>
      </c>
      <c r="B542" s="1" t="s">
        <v>74</v>
      </c>
      <c r="C542" s="1" t="s">
        <v>11090</v>
      </c>
      <c r="D542" s="16">
        <v>159.99</v>
      </c>
      <c r="E542" s="11"/>
      <c r="F542" s="11">
        <v>4</v>
      </c>
      <c r="G542" s="16">
        <v>1279.92</v>
      </c>
      <c r="H542" s="16">
        <v>319.98</v>
      </c>
      <c r="I542" s="12">
        <v>0.99498655602179753</v>
      </c>
      <c r="J542"/>
      <c r="K542"/>
      <c r="L542" s="12" t="str">
        <f t="shared" si="8"/>
        <v>X</v>
      </c>
    </row>
    <row r="543" spans="1:12" x14ac:dyDescent="0.25">
      <c r="A543" s="1" t="s">
        <v>12</v>
      </c>
      <c r="B543" s="1" t="s">
        <v>74</v>
      </c>
      <c r="C543" s="1" t="s">
        <v>14697</v>
      </c>
      <c r="D543" s="16">
        <v>159.99</v>
      </c>
      <c r="E543" s="11"/>
      <c r="F543" s="11">
        <v>2</v>
      </c>
      <c r="G543" s="16">
        <v>639.96</v>
      </c>
      <c r="H543" s="16">
        <v>319.98</v>
      </c>
      <c r="I543" s="12">
        <v>0.99633506310684294</v>
      </c>
      <c r="J543"/>
      <c r="K543"/>
      <c r="L543" s="12" t="str">
        <f t="shared" si="8"/>
        <v>X</v>
      </c>
    </row>
    <row r="544" spans="1:12" x14ac:dyDescent="0.25">
      <c r="A544" s="1" t="s">
        <v>12</v>
      </c>
      <c r="B544" s="1" t="s">
        <v>74</v>
      </c>
      <c r="C544" s="1" t="s">
        <v>6831</v>
      </c>
      <c r="D544" s="16">
        <v>89.99</v>
      </c>
      <c r="E544" s="11"/>
      <c r="F544" s="11">
        <v>3</v>
      </c>
      <c r="G544" s="16">
        <v>879.92</v>
      </c>
      <c r="H544" s="16">
        <v>293.30666666666667</v>
      </c>
      <c r="I544" s="12">
        <v>0.99757115948190089</v>
      </c>
      <c r="J544"/>
      <c r="K544"/>
      <c r="L544" s="12" t="str">
        <f t="shared" si="8"/>
        <v>X</v>
      </c>
    </row>
    <row r="545" spans="1:12" x14ac:dyDescent="0.25">
      <c r="A545" s="1" t="s">
        <v>12</v>
      </c>
      <c r="B545" s="1" t="s">
        <v>74</v>
      </c>
      <c r="C545" s="1" t="s">
        <v>13716</v>
      </c>
      <c r="D545" s="16">
        <v>139.99</v>
      </c>
      <c r="E545" s="11"/>
      <c r="F545" s="11">
        <v>22</v>
      </c>
      <c r="G545" s="16">
        <v>4759.66</v>
      </c>
      <c r="H545" s="16">
        <v>216.34818181818181</v>
      </c>
      <c r="I545" s="12">
        <v>0.99848292601736721</v>
      </c>
      <c r="J545"/>
      <c r="K545"/>
      <c r="L545" s="12" t="str">
        <f t="shared" si="8"/>
        <v>X</v>
      </c>
    </row>
    <row r="546" spans="1:12" x14ac:dyDescent="0.25">
      <c r="A546" s="1" t="s">
        <v>12</v>
      </c>
      <c r="B546" s="1" t="s">
        <v>74</v>
      </c>
      <c r="C546" s="1" t="s">
        <v>11375</v>
      </c>
      <c r="D546" s="16">
        <v>164.99</v>
      </c>
      <c r="E546" s="11"/>
      <c r="F546" s="11">
        <v>6</v>
      </c>
      <c r="G546" s="16">
        <v>1154.93</v>
      </c>
      <c r="H546" s="16">
        <v>192.48833333333334</v>
      </c>
      <c r="I546" s="12">
        <v>0.99929413884719587</v>
      </c>
      <c r="J546"/>
      <c r="K546"/>
      <c r="L546" s="12" t="str">
        <f t="shared" si="8"/>
        <v>X</v>
      </c>
    </row>
    <row r="547" spans="1:12" x14ac:dyDescent="0.25">
      <c r="A547" s="1" t="s">
        <v>12</v>
      </c>
      <c r="B547" s="1" t="s">
        <v>74</v>
      </c>
      <c r="C547" s="1" t="s">
        <v>5748</v>
      </c>
      <c r="D547" s="16">
        <v>199.99</v>
      </c>
      <c r="E547" s="11"/>
      <c r="F547" s="11">
        <v>4</v>
      </c>
      <c r="G547" s="16">
        <v>399.98</v>
      </c>
      <c r="H547" s="16">
        <v>99.995000000000005</v>
      </c>
      <c r="I547" s="12">
        <v>0.99971555257920752</v>
      </c>
      <c r="J547"/>
      <c r="K547"/>
      <c r="L547" s="12" t="str">
        <f t="shared" si="8"/>
        <v>X</v>
      </c>
    </row>
    <row r="548" spans="1:12" x14ac:dyDescent="0.25">
      <c r="A548" s="1" t="s">
        <v>12</v>
      </c>
      <c r="B548" s="1" t="s">
        <v>74</v>
      </c>
      <c r="C548" s="1" t="s">
        <v>14702</v>
      </c>
      <c r="D548" s="16">
        <v>134.99</v>
      </c>
      <c r="E548" s="11"/>
      <c r="F548" s="11">
        <v>2</v>
      </c>
      <c r="G548" s="16">
        <v>134.99</v>
      </c>
      <c r="H548" s="16">
        <v>67.495000000000005</v>
      </c>
      <c r="I548" s="12">
        <v>0.99999999999999989</v>
      </c>
      <c r="J548"/>
      <c r="K548"/>
      <c r="L548" s="12" t="str">
        <f t="shared" si="8"/>
        <v>X</v>
      </c>
    </row>
    <row r="549" spans="1:12" x14ac:dyDescent="0.25">
      <c r="A549" s="1" t="s">
        <v>12</v>
      </c>
      <c r="B549" s="1" t="s">
        <v>74</v>
      </c>
      <c r="C549" s="1" t="s">
        <v>13728</v>
      </c>
      <c r="D549" s="16">
        <v>199.99</v>
      </c>
      <c r="E549" s="11"/>
      <c r="F549" s="11">
        <v>0</v>
      </c>
      <c r="G549" s="16">
        <v>14199.29</v>
      </c>
      <c r="H549" s="16">
        <v>0</v>
      </c>
      <c r="I549" s="12">
        <v>0.99999999999999989</v>
      </c>
      <c r="J549"/>
      <c r="K549"/>
      <c r="L549" s="12" t="str">
        <f t="shared" si="8"/>
        <v>X</v>
      </c>
    </row>
    <row r="550" spans="1:12" x14ac:dyDescent="0.25">
      <c r="A550" s="1" t="s">
        <v>12</v>
      </c>
      <c r="B550" s="1" t="s">
        <v>74</v>
      </c>
      <c r="C550" s="1" t="s">
        <v>14711</v>
      </c>
      <c r="D550" s="16">
        <v>129.99</v>
      </c>
      <c r="E550" s="11"/>
      <c r="F550" s="11">
        <v>0</v>
      </c>
      <c r="G550" s="16">
        <v>21058.38</v>
      </c>
      <c r="H550" s="16">
        <v>0</v>
      </c>
      <c r="I550" s="12">
        <v>0.99999999999999989</v>
      </c>
      <c r="J550"/>
      <c r="K550"/>
      <c r="L550" s="12" t="str">
        <f t="shared" si="8"/>
        <v>X</v>
      </c>
    </row>
    <row r="551" spans="1:12" x14ac:dyDescent="0.25">
      <c r="A551" s="1" t="s">
        <v>12</v>
      </c>
      <c r="B551" s="1" t="s">
        <v>74</v>
      </c>
      <c r="C551" s="1" t="s">
        <v>16004</v>
      </c>
      <c r="D551" s="16">
        <v>129.99</v>
      </c>
      <c r="E551" s="11"/>
      <c r="F551" s="11">
        <v>0</v>
      </c>
      <c r="G551" s="16">
        <v>27557.88</v>
      </c>
      <c r="H551" s="16">
        <v>0</v>
      </c>
      <c r="I551" s="12">
        <v>0.99999999999999989</v>
      </c>
      <c r="J551"/>
      <c r="K551"/>
      <c r="L551" s="12" t="str">
        <f t="shared" si="8"/>
        <v>X</v>
      </c>
    </row>
    <row r="552" spans="1:12" x14ac:dyDescent="0.25">
      <c r="A552" s="1" t="s">
        <v>12</v>
      </c>
      <c r="B552" s="1" t="s">
        <v>74</v>
      </c>
      <c r="C552" s="1" t="s">
        <v>15581</v>
      </c>
      <c r="D552" s="16">
        <v>149.99</v>
      </c>
      <c r="E552" s="11"/>
      <c r="F552" s="11">
        <v>0</v>
      </c>
      <c r="G552" s="16">
        <v>14099.06</v>
      </c>
      <c r="H552" s="16">
        <v>0</v>
      </c>
      <c r="I552" s="12">
        <v>0.99999999999999989</v>
      </c>
      <c r="J552"/>
      <c r="K552"/>
      <c r="L552" s="12" t="str">
        <f t="shared" si="8"/>
        <v>X</v>
      </c>
    </row>
    <row r="553" spans="1:12" x14ac:dyDescent="0.25">
      <c r="A553" s="1" t="s">
        <v>12</v>
      </c>
      <c r="B553" s="1" t="s">
        <v>74</v>
      </c>
      <c r="C553" s="1" t="s">
        <v>13590</v>
      </c>
      <c r="D553" s="16">
        <v>139.99</v>
      </c>
      <c r="E553" s="11"/>
      <c r="F553" s="11">
        <v>0</v>
      </c>
      <c r="G553" s="16"/>
      <c r="H553" s="16">
        <v>0</v>
      </c>
      <c r="I553" s="12">
        <v>0.99999999999999989</v>
      </c>
      <c r="J553"/>
      <c r="K553"/>
      <c r="L553" s="12" t="str">
        <f t="shared" si="8"/>
        <v>X</v>
      </c>
    </row>
    <row r="554" spans="1:12" x14ac:dyDescent="0.25">
      <c r="A554" s="1" t="s">
        <v>12</v>
      </c>
      <c r="B554" s="1" t="s">
        <v>74</v>
      </c>
      <c r="C554" s="1" t="s">
        <v>14351</v>
      </c>
      <c r="D554" s="16">
        <v>179.99</v>
      </c>
      <c r="E554" s="11"/>
      <c r="F554" s="11">
        <v>0</v>
      </c>
      <c r="G554" s="16"/>
      <c r="H554" s="16">
        <v>0</v>
      </c>
      <c r="I554" s="12">
        <v>0.99999999999999989</v>
      </c>
      <c r="J554"/>
      <c r="K554"/>
      <c r="L554" s="12" t="str">
        <f t="shared" si="8"/>
        <v>X</v>
      </c>
    </row>
    <row r="555" spans="1:12" x14ac:dyDescent="0.25">
      <c r="A555" s="1" t="s">
        <v>12</v>
      </c>
      <c r="B555" s="1" t="s">
        <v>74</v>
      </c>
      <c r="C555" s="1" t="s">
        <v>5987</v>
      </c>
      <c r="D555" s="16">
        <v>114.99</v>
      </c>
      <c r="E555" s="11"/>
      <c r="F555" s="11">
        <v>0</v>
      </c>
      <c r="G555" s="16">
        <v>14798.52</v>
      </c>
      <c r="H555" s="16">
        <v>0</v>
      </c>
      <c r="I555" s="12">
        <v>0.99999999999999989</v>
      </c>
      <c r="J555"/>
      <c r="K555"/>
      <c r="L555" s="12" t="str">
        <f t="shared" si="8"/>
        <v>X</v>
      </c>
    </row>
    <row r="556" spans="1:12" x14ac:dyDescent="0.25">
      <c r="A556" s="1" t="s">
        <v>12</v>
      </c>
      <c r="B556" s="1" t="s">
        <v>74</v>
      </c>
      <c r="C556" s="1" t="s">
        <v>15675</v>
      </c>
      <c r="D556" s="16">
        <v>129.99</v>
      </c>
      <c r="E556" s="11"/>
      <c r="F556" s="11">
        <v>0</v>
      </c>
      <c r="G556" s="16">
        <v>65514.96</v>
      </c>
      <c r="H556" s="16">
        <v>0</v>
      </c>
      <c r="I556" s="12">
        <v>0.99999999999999989</v>
      </c>
      <c r="J556"/>
      <c r="K556"/>
      <c r="L556" s="12" t="str">
        <f t="shared" si="8"/>
        <v>X</v>
      </c>
    </row>
    <row r="557" spans="1:12" x14ac:dyDescent="0.25">
      <c r="A557" s="1" t="s">
        <v>12</v>
      </c>
      <c r="B557" s="1" t="s">
        <v>74</v>
      </c>
      <c r="C557" s="1" t="s">
        <v>13047</v>
      </c>
      <c r="D557" s="16">
        <v>129.99</v>
      </c>
      <c r="E557" s="11"/>
      <c r="F557" s="11">
        <v>0</v>
      </c>
      <c r="G557" s="16">
        <v>129.99</v>
      </c>
      <c r="H557" s="16">
        <v>0</v>
      </c>
      <c r="I557" s="12">
        <v>0.99999999999999989</v>
      </c>
      <c r="J557"/>
      <c r="K557"/>
      <c r="L557" s="12" t="str">
        <f t="shared" si="8"/>
        <v>X</v>
      </c>
    </row>
    <row r="558" spans="1:12" x14ac:dyDescent="0.25">
      <c r="A558" s="1" t="s">
        <v>12</v>
      </c>
      <c r="B558" s="1" t="s">
        <v>74</v>
      </c>
      <c r="C558" s="1" t="s">
        <v>14340</v>
      </c>
      <c r="D558" s="16">
        <v>299.99</v>
      </c>
      <c r="E558" s="11"/>
      <c r="F558" s="11">
        <v>0</v>
      </c>
      <c r="G558" s="16">
        <v>599.98</v>
      </c>
      <c r="H558" s="16">
        <v>0</v>
      </c>
      <c r="I558" s="12">
        <v>0.99999999999999989</v>
      </c>
      <c r="J558"/>
      <c r="K558"/>
      <c r="L558" s="12" t="str">
        <f t="shared" si="8"/>
        <v>X</v>
      </c>
    </row>
    <row r="559" spans="1:12" x14ac:dyDescent="0.25">
      <c r="A559" s="1" t="s">
        <v>12</v>
      </c>
      <c r="B559" s="1" t="s">
        <v>74</v>
      </c>
      <c r="C559" s="1" t="s">
        <v>14747</v>
      </c>
      <c r="D559" s="16">
        <v>199.99</v>
      </c>
      <c r="E559" s="11"/>
      <c r="F559" s="11">
        <v>1</v>
      </c>
      <c r="G559" s="16"/>
      <c r="H559" s="16">
        <v>0</v>
      </c>
      <c r="I559" s="12">
        <v>0.99999999999999989</v>
      </c>
      <c r="J559"/>
      <c r="K559"/>
      <c r="L559" s="12" t="str">
        <f t="shared" si="8"/>
        <v>X</v>
      </c>
    </row>
    <row r="560" spans="1:12" x14ac:dyDescent="0.25">
      <c r="A560" s="1" t="s">
        <v>12</v>
      </c>
      <c r="B560" s="1" t="s">
        <v>74</v>
      </c>
      <c r="C560" s="1" t="s">
        <v>15671</v>
      </c>
      <c r="D560" s="16">
        <v>2500</v>
      </c>
      <c r="E560" s="11"/>
      <c r="F560" s="11">
        <v>0</v>
      </c>
      <c r="G560" s="16">
        <v>20000</v>
      </c>
      <c r="H560" s="16">
        <v>0</v>
      </c>
      <c r="I560" s="12">
        <v>0.99999999999999989</v>
      </c>
      <c r="J560"/>
      <c r="K560"/>
      <c r="L560" s="12" t="str">
        <f t="shared" si="8"/>
        <v>X</v>
      </c>
    </row>
    <row r="561" spans="1:12" x14ac:dyDescent="0.25">
      <c r="A561" s="1" t="s">
        <v>12</v>
      </c>
      <c r="B561" s="1" t="s">
        <v>74</v>
      </c>
      <c r="C561" s="1" t="s">
        <v>13698</v>
      </c>
      <c r="D561" s="16">
        <v>99.99</v>
      </c>
      <c r="E561" s="11"/>
      <c r="F561" s="11">
        <v>0</v>
      </c>
      <c r="G561" s="16">
        <v>6699.33</v>
      </c>
      <c r="H561" s="16">
        <v>0</v>
      </c>
      <c r="I561" s="12">
        <v>0.99999999999999989</v>
      </c>
      <c r="J561"/>
      <c r="K561"/>
      <c r="L561" s="12" t="str">
        <f t="shared" si="8"/>
        <v>X</v>
      </c>
    </row>
    <row r="562" spans="1:12" x14ac:dyDescent="0.25">
      <c r="A562" s="1" t="s">
        <v>12</v>
      </c>
      <c r="B562" s="1" t="s">
        <v>74</v>
      </c>
      <c r="C562" s="1" t="s">
        <v>6327</v>
      </c>
      <c r="D562" s="16">
        <v>199.99</v>
      </c>
      <c r="E562" s="11"/>
      <c r="F562" s="11">
        <v>0</v>
      </c>
      <c r="G562" s="16">
        <v>10999.45</v>
      </c>
      <c r="H562" s="16">
        <v>0</v>
      </c>
      <c r="I562" s="12">
        <v>0.99999999999999989</v>
      </c>
      <c r="J562"/>
      <c r="K562"/>
      <c r="L562" s="12" t="str">
        <f t="shared" si="8"/>
        <v>X</v>
      </c>
    </row>
    <row r="563" spans="1:12" x14ac:dyDescent="0.25">
      <c r="A563" s="1" t="s">
        <v>12</v>
      </c>
      <c r="B563" s="1" t="s">
        <v>74</v>
      </c>
      <c r="C563" s="1" t="s">
        <v>15976</v>
      </c>
      <c r="D563" s="16">
        <v>119.99</v>
      </c>
      <c r="E563" s="11"/>
      <c r="F563" s="11">
        <v>0</v>
      </c>
      <c r="G563" s="16">
        <v>6479.46</v>
      </c>
      <c r="H563" s="16">
        <v>0</v>
      </c>
      <c r="I563" s="12">
        <v>0.99999999999999989</v>
      </c>
      <c r="J563"/>
      <c r="K563"/>
      <c r="L563" s="12" t="str">
        <f t="shared" si="8"/>
        <v>X</v>
      </c>
    </row>
    <row r="564" spans="1:12" x14ac:dyDescent="0.25">
      <c r="A564" s="1" t="s">
        <v>12</v>
      </c>
      <c r="B564" s="1" t="s">
        <v>74</v>
      </c>
      <c r="C564" s="1" t="s">
        <v>12170</v>
      </c>
      <c r="D564" s="16">
        <v>139.99</v>
      </c>
      <c r="E564" s="11"/>
      <c r="F564" s="11">
        <v>0</v>
      </c>
      <c r="G564" s="16"/>
      <c r="H564" s="16">
        <v>0</v>
      </c>
      <c r="I564" s="12">
        <v>0.99999999999999989</v>
      </c>
      <c r="J564"/>
      <c r="K564"/>
      <c r="L564" s="12" t="str">
        <f t="shared" si="8"/>
        <v>X</v>
      </c>
    </row>
    <row r="565" spans="1:12" x14ac:dyDescent="0.25">
      <c r="A565" s="1" t="s">
        <v>12</v>
      </c>
      <c r="B565" s="1" t="s">
        <v>74</v>
      </c>
      <c r="C565" s="1" t="s">
        <v>16014</v>
      </c>
      <c r="D565" s="16">
        <v>249.99</v>
      </c>
      <c r="E565" s="11"/>
      <c r="F565" s="11">
        <v>0</v>
      </c>
      <c r="G565" s="16">
        <v>49748.01</v>
      </c>
      <c r="H565" s="16">
        <v>0</v>
      </c>
      <c r="I565" s="12">
        <v>0.99999999999999989</v>
      </c>
      <c r="J565"/>
      <c r="K565"/>
      <c r="L565" s="12" t="str">
        <f t="shared" si="8"/>
        <v>X</v>
      </c>
    </row>
    <row r="566" spans="1:12" x14ac:dyDescent="0.25">
      <c r="A566" s="1" t="s">
        <v>12</v>
      </c>
      <c r="B566" s="1" t="s">
        <v>74</v>
      </c>
      <c r="C566" s="1" t="s">
        <v>15635</v>
      </c>
      <c r="D566" s="16">
        <v>149.99</v>
      </c>
      <c r="E566" s="11"/>
      <c r="F566" s="11">
        <v>0</v>
      </c>
      <c r="G566" s="16">
        <v>5999.6</v>
      </c>
      <c r="H566" s="16">
        <v>0</v>
      </c>
      <c r="I566" s="12">
        <v>0.99999999999999989</v>
      </c>
      <c r="J566"/>
      <c r="K566"/>
      <c r="L566" s="12" t="str">
        <f t="shared" si="8"/>
        <v>X</v>
      </c>
    </row>
    <row r="567" spans="1:12" x14ac:dyDescent="0.25">
      <c r="A567" s="1" t="s">
        <v>12</v>
      </c>
      <c r="B567" s="1" t="s">
        <v>74</v>
      </c>
      <c r="C567" s="1" t="s">
        <v>13107</v>
      </c>
      <c r="D567" s="16">
        <v>299.99</v>
      </c>
      <c r="E567" s="11"/>
      <c r="F567" s="11">
        <v>0</v>
      </c>
      <c r="G567" s="16"/>
      <c r="H567" s="16">
        <v>0</v>
      </c>
      <c r="I567" s="12">
        <v>0.99999999999999989</v>
      </c>
      <c r="J567"/>
      <c r="K567"/>
      <c r="L567" s="12" t="str">
        <f t="shared" si="8"/>
        <v>X</v>
      </c>
    </row>
    <row r="568" spans="1:12" x14ac:dyDescent="0.25">
      <c r="A568" s="1" t="s">
        <v>12</v>
      </c>
      <c r="B568" s="1" t="s">
        <v>74</v>
      </c>
      <c r="C568" s="1" t="s">
        <v>15637</v>
      </c>
      <c r="D568" s="16">
        <v>149.99</v>
      </c>
      <c r="E568" s="11"/>
      <c r="F568" s="11">
        <v>0</v>
      </c>
      <c r="G568" s="16">
        <v>5999.6</v>
      </c>
      <c r="H568" s="16">
        <v>0</v>
      </c>
      <c r="I568" s="12">
        <v>0.99999999999999989</v>
      </c>
      <c r="J568"/>
      <c r="K568"/>
      <c r="L568" s="12" t="str">
        <f t="shared" si="8"/>
        <v>X</v>
      </c>
    </row>
    <row r="569" spans="1:12" x14ac:dyDescent="0.25">
      <c r="A569" s="1" t="s">
        <v>12</v>
      </c>
      <c r="B569" s="1" t="s">
        <v>74</v>
      </c>
      <c r="C569" s="1" t="s">
        <v>11167</v>
      </c>
      <c r="D569" s="16">
        <v>134.99</v>
      </c>
      <c r="E569" s="11"/>
      <c r="F569" s="11">
        <v>0</v>
      </c>
      <c r="G569" s="16">
        <v>809.94</v>
      </c>
      <c r="H569" s="16">
        <v>0</v>
      </c>
      <c r="I569" s="12">
        <v>0.99999999999999989</v>
      </c>
      <c r="J569"/>
      <c r="K569"/>
      <c r="L569" s="12" t="str">
        <f t="shared" si="8"/>
        <v>X</v>
      </c>
    </row>
    <row r="570" spans="1:12" x14ac:dyDescent="0.25">
      <c r="A570" s="1" t="s">
        <v>12</v>
      </c>
      <c r="B570" s="1" t="s">
        <v>74</v>
      </c>
      <c r="C570" s="1" t="s">
        <v>15633</v>
      </c>
      <c r="D570" s="16">
        <v>149.99</v>
      </c>
      <c r="E570" s="11"/>
      <c r="F570" s="11">
        <v>0</v>
      </c>
      <c r="G570" s="16">
        <v>5999.6</v>
      </c>
      <c r="H570" s="16">
        <v>0</v>
      </c>
      <c r="I570" s="12">
        <v>0.99999999999999989</v>
      </c>
      <c r="J570"/>
      <c r="K570"/>
      <c r="L570" s="12" t="str">
        <f t="shared" si="8"/>
        <v>X</v>
      </c>
    </row>
    <row r="571" spans="1:12" x14ac:dyDescent="0.25">
      <c r="A571" s="1" t="s">
        <v>12</v>
      </c>
      <c r="B571" s="1" t="s">
        <v>74</v>
      </c>
      <c r="C571" s="1" t="s">
        <v>14732</v>
      </c>
      <c r="D571" s="16">
        <v>999.99</v>
      </c>
      <c r="E571" s="11"/>
      <c r="F571" s="11">
        <v>0</v>
      </c>
      <c r="G571" s="16"/>
      <c r="H571" s="16">
        <v>0</v>
      </c>
      <c r="I571" s="12">
        <v>0.99999999999999989</v>
      </c>
      <c r="J571"/>
      <c r="K571"/>
      <c r="L571" s="12" t="str">
        <f t="shared" si="8"/>
        <v>X</v>
      </c>
    </row>
    <row r="572" spans="1:12" x14ac:dyDescent="0.25">
      <c r="A572" s="1" t="s">
        <v>12</v>
      </c>
      <c r="B572" s="1" t="s">
        <v>74</v>
      </c>
      <c r="C572" s="1" t="s">
        <v>14337</v>
      </c>
      <c r="D572" s="16">
        <v>1999.99</v>
      </c>
      <c r="E572" s="11"/>
      <c r="F572" s="11">
        <v>3</v>
      </c>
      <c r="G572" s="16"/>
      <c r="H572" s="16">
        <v>0</v>
      </c>
      <c r="I572" s="12">
        <v>0.99999999999999989</v>
      </c>
      <c r="J572"/>
      <c r="K572"/>
      <c r="L572" s="12" t="str">
        <f t="shared" si="8"/>
        <v>X</v>
      </c>
    </row>
    <row r="573" spans="1:12" x14ac:dyDescent="0.25">
      <c r="A573" s="1" t="s">
        <v>12</v>
      </c>
      <c r="B573" s="1" t="s">
        <v>74</v>
      </c>
      <c r="C573" s="1" t="s">
        <v>13580</v>
      </c>
      <c r="D573" s="16">
        <v>99.99</v>
      </c>
      <c r="E573" s="11"/>
      <c r="F573" s="11">
        <v>0</v>
      </c>
      <c r="G573" s="16">
        <v>20097.990000000002</v>
      </c>
      <c r="H573" s="16">
        <v>0</v>
      </c>
      <c r="I573" s="12">
        <v>0.99999999999999989</v>
      </c>
      <c r="J573"/>
      <c r="K573"/>
      <c r="L573" s="12" t="str">
        <f t="shared" si="8"/>
        <v>X</v>
      </c>
    </row>
    <row r="574" spans="1:12" x14ac:dyDescent="0.25">
      <c r="A574" s="1" t="s">
        <v>12</v>
      </c>
      <c r="B574" s="1" t="s">
        <v>74</v>
      </c>
      <c r="C574" s="1" t="s">
        <v>14399</v>
      </c>
      <c r="D574" s="16">
        <v>899.99</v>
      </c>
      <c r="E574" s="11"/>
      <c r="F574" s="11">
        <v>3</v>
      </c>
      <c r="G574" s="16"/>
      <c r="H574" s="16">
        <v>0</v>
      </c>
      <c r="I574" s="12">
        <v>0.99999999999999989</v>
      </c>
      <c r="J574"/>
      <c r="K574"/>
      <c r="L574" s="12" t="str">
        <f t="shared" si="8"/>
        <v>X</v>
      </c>
    </row>
    <row r="575" spans="1:12" x14ac:dyDescent="0.25">
      <c r="A575" s="1" t="s">
        <v>12</v>
      </c>
      <c r="B575" s="1" t="s">
        <v>74</v>
      </c>
      <c r="C575" s="1" t="s">
        <v>15204</v>
      </c>
      <c r="D575" s="16">
        <v>299.99</v>
      </c>
      <c r="E575" s="11"/>
      <c r="F575" s="11">
        <v>0</v>
      </c>
      <c r="G575" s="16">
        <v>53998.2</v>
      </c>
      <c r="H575" s="16">
        <v>0</v>
      </c>
      <c r="I575" s="12">
        <v>0.99999999999999989</v>
      </c>
      <c r="J575"/>
      <c r="K575"/>
      <c r="L575" s="12" t="str">
        <f t="shared" si="8"/>
        <v>X</v>
      </c>
    </row>
    <row r="576" spans="1:12" x14ac:dyDescent="0.25">
      <c r="A576" s="1" t="s">
        <v>12</v>
      </c>
      <c r="B576" s="1" t="s">
        <v>74</v>
      </c>
      <c r="C576" s="1" t="s">
        <v>14940</v>
      </c>
      <c r="D576" s="16">
        <v>154.99</v>
      </c>
      <c r="E576" s="11"/>
      <c r="F576" s="11">
        <v>0</v>
      </c>
      <c r="G576" s="16">
        <v>6199.6</v>
      </c>
      <c r="H576" s="16">
        <v>0</v>
      </c>
      <c r="I576" s="12">
        <v>0.99999999999999989</v>
      </c>
      <c r="J576"/>
      <c r="K576"/>
      <c r="L576" s="12" t="str">
        <f t="shared" si="8"/>
        <v>X</v>
      </c>
    </row>
    <row r="577" spans="1:12" x14ac:dyDescent="0.25">
      <c r="A577" s="1" t="s">
        <v>12</v>
      </c>
      <c r="B577" s="1" t="s">
        <v>74</v>
      </c>
      <c r="C577" s="1" t="s">
        <v>12511</v>
      </c>
      <c r="D577" s="16">
        <v>209.99</v>
      </c>
      <c r="E577" s="11"/>
      <c r="F577" s="11">
        <v>0</v>
      </c>
      <c r="G577" s="16"/>
      <c r="H577" s="16">
        <v>0</v>
      </c>
      <c r="I577" s="12">
        <v>0.99999999999999989</v>
      </c>
      <c r="J577"/>
      <c r="K577"/>
      <c r="L577" s="12" t="str">
        <f t="shared" si="8"/>
        <v>X</v>
      </c>
    </row>
    <row r="578" spans="1:12" x14ac:dyDescent="0.25">
      <c r="A578" s="1" t="s">
        <v>12</v>
      </c>
      <c r="B578" s="1" t="s">
        <v>74</v>
      </c>
      <c r="C578" s="1" t="s">
        <v>16217</v>
      </c>
      <c r="D578" s="16">
        <v>299.99</v>
      </c>
      <c r="E578" s="11"/>
      <c r="F578" s="11">
        <v>0</v>
      </c>
      <c r="G578" s="16">
        <v>14399.52</v>
      </c>
      <c r="H578" s="16">
        <v>0</v>
      </c>
      <c r="I578" s="12">
        <v>0.99999999999999989</v>
      </c>
      <c r="J578"/>
      <c r="K578"/>
      <c r="L578" s="12" t="str">
        <f t="shared" si="8"/>
        <v>X</v>
      </c>
    </row>
    <row r="579" spans="1:12" x14ac:dyDescent="0.25">
      <c r="A579" s="1" t="s">
        <v>12</v>
      </c>
      <c r="B579" s="1" t="s">
        <v>74</v>
      </c>
      <c r="C579" s="1" t="s">
        <v>16085</v>
      </c>
      <c r="D579" s="16">
        <v>179.99</v>
      </c>
      <c r="E579" s="11"/>
      <c r="F579" s="11">
        <v>0</v>
      </c>
      <c r="G579" s="16">
        <v>43917.56</v>
      </c>
      <c r="H579" s="16">
        <v>0</v>
      </c>
      <c r="I579" s="12">
        <v>0.99999999999999989</v>
      </c>
      <c r="J579"/>
      <c r="K579"/>
      <c r="L579" s="12" t="str">
        <f t="shared" si="8"/>
        <v>X</v>
      </c>
    </row>
    <row r="580" spans="1:12" x14ac:dyDescent="0.25">
      <c r="A580" s="1" t="s">
        <v>12</v>
      </c>
      <c r="B580" s="1" t="s">
        <v>79</v>
      </c>
      <c r="C580" s="1"/>
      <c r="D580" s="16">
        <v>20494.230000000029</v>
      </c>
      <c r="E580" s="11"/>
      <c r="F580" s="11">
        <v>482</v>
      </c>
      <c r="G580" s="16">
        <v>1236289.5900000001</v>
      </c>
      <c r="H580" s="16">
        <v>237284.62649437098</v>
      </c>
      <c r="I580" s="12"/>
      <c r="J580"/>
      <c r="K580"/>
      <c r="L580" s="12" t="str">
        <f t="shared" si="8"/>
        <v xml:space="preserve"> </v>
      </c>
    </row>
    <row r="581" spans="1:12" x14ac:dyDescent="0.25">
      <c r="A581" s="1" t="s">
        <v>25</v>
      </c>
      <c r="B581" s="1" t="s">
        <v>13</v>
      </c>
      <c r="C581" s="1" t="s">
        <v>7689</v>
      </c>
      <c r="D581" s="16">
        <v>13.49</v>
      </c>
      <c r="E581" s="11"/>
      <c r="F581" s="11">
        <v>119</v>
      </c>
      <c r="G581" s="16">
        <v>254313.48</v>
      </c>
      <c r="H581" s="16">
        <v>2137.0880672268909</v>
      </c>
      <c r="I581" s="12">
        <v>0.40272322093610019</v>
      </c>
      <c r="J581"/>
      <c r="K581"/>
      <c r="L581" s="12" t="str">
        <f t="shared" si="8"/>
        <v xml:space="preserve"> </v>
      </c>
    </row>
    <row r="582" spans="1:12" x14ac:dyDescent="0.25">
      <c r="A582" s="1" t="s">
        <v>25</v>
      </c>
      <c r="B582" s="1" t="s">
        <v>13</v>
      </c>
      <c r="C582" s="1" t="s">
        <v>5575</v>
      </c>
      <c r="D582" s="16">
        <v>7.49</v>
      </c>
      <c r="E582" s="11"/>
      <c r="F582" s="11">
        <v>136</v>
      </c>
      <c r="G582" s="16">
        <v>106695.05</v>
      </c>
      <c r="H582" s="16">
        <v>784.52242647058824</v>
      </c>
      <c r="I582" s="12">
        <v>0.55056242481823792</v>
      </c>
      <c r="J582"/>
      <c r="K582"/>
      <c r="L582" s="12" t="str">
        <f t="shared" si="8"/>
        <v xml:space="preserve"> </v>
      </c>
    </row>
    <row r="583" spans="1:12" x14ac:dyDescent="0.25">
      <c r="A583" s="1" t="s">
        <v>25</v>
      </c>
      <c r="B583" s="1" t="s">
        <v>13</v>
      </c>
      <c r="C583" s="1" t="s">
        <v>6375</v>
      </c>
      <c r="D583" s="16">
        <v>7.99</v>
      </c>
      <c r="E583" s="11"/>
      <c r="F583" s="11">
        <v>102</v>
      </c>
      <c r="G583" s="16">
        <v>72270.84</v>
      </c>
      <c r="H583" s="16">
        <v>708.5376470588235</v>
      </c>
      <c r="I583" s="12">
        <v>0.68408268902910008</v>
      </c>
      <c r="J583"/>
      <c r="K583"/>
      <c r="L583" s="12" t="str">
        <f t="shared" si="8"/>
        <v xml:space="preserve"> </v>
      </c>
    </row>
    <row r="584" spans="1:12" x14ac:dyDescent="0.25">
      <c r="A584" s="1" t="s">
        <v>25</v>
      </c>
      <c r="B584" s="1" t="s">
        <v>13</v>
      </c>
      <c r="C584" s="1" t="s">
        <v>6890</v>
      </c>
      <c r="D584" s="16">
        <v>4.49</v>
      </c>
      <c r="E584" s="11"/>
      <c r="F584" s="11">
        <v>152</v>
      </c>
      <c r="G584" s="16">
        <v>101984.08</v>
      </c>
      <c r="H584" s="16">
        <v>670.94789473684216</v>
      </c>
      <c r="I584" s="12">
        <v>0.81051935834209632</v>
      </c>
      <c r="J584"/>
      <c r="K584"/>
      <c r="L584" s="12" t="str">
        <f t="shared" si="8"/>
        <v xml:space="preserve"> </v>
      </c>
    </row>
    <row r="585" spans="1:12" x14ac:dyDescent="0.25">
      <c r="A585" s="1" t="s">
        <v>25</v>
      </c>
      <c r="B585" s="1" t="s">
        <v>13</v>
      </c>
      <c r="C585" s="1" t="s">
        <v>7807</v>
      </c>
      <c r="D585" s="16">
        <v>15.99</v>
      </c>
      <c r="E585" s="11"/>
      <c r="F585" s="11">
        <v>113</v>
      </c>
      <c r="G585" s="16">
        <v>40950.39</v>
      </c>
      <c r="H585" s="16">
        <v>362.39283185840708</v>
      </c>
      <c r="I585" s="12">
        <v>0.87881041790500458</v>
      </c>
      <c r="J585"/>
      <c r="K585"/>
      <c r="L585" s="12" t="str">
        <f t="shared" ref="L585:L648" si="9">IF(I585&gt;$I$2,"X"," ")</f>
        <v xml:space="preserve"> </v>
      </c>
    </row>
    <row r="586" spans="1:12" x14ac:dyDescent="0.25">
      <c r="A586" s="1" t="s">
        <v>25</v>
      </c>
      <c r="B586" s="1" t="s">
        <v>13</v>
      </c>
      <c r="C586" s="1" t="s">
        <v>7406</v>
      </c>
      <c r="D586" s="16">
        <v>8.99</v>
      </c>
      <c r="E586" s="11"/>
      <c r="F586" s="11">
        <v>137</v>
      </c>
      <c r="G586" s="16">
        <v>48180.5</v>
      </c>
      <c r="H586" s="16">
        <v>351.68248175182481</v>
      </c>
      <c r="I586" s="12">
        <v>0.94508316724550212</v>
      </c>
      <c r="J586"/>
      <c r="K586"/>
      <c r="L586" s="12" t="str">
        <f t="shared" si="9"/>
        <v xml:space="preserve"> </v>
      </c>
    </row>
    <row r="587" spans="1:12" x14ac:dyDescent="0.25">
      <c r="A587" s="1" t="s">
        <v>25</v>
      </c>
      <c r="B587" s="1" t="s">
        <v>13</v>
      </c>
      <c r="C587" s="1" t="s">
        <v>7780</v>
      </c>
      <c r="D587" s="16">
        <v>14.49</v>
      </c>
      <c r="E587" s="11"/>
      <c r="F587" s="11">
        <v>143</v>
      </c>
      <c r="G587" s="16">
        <v>41673.24</v>
      </c>
      <c r="H587" s="16">
        <v>291.42125874125873</v>
      </c>
      <c r="I587" s="12">
        <v>1</v>
      </c>
      <c r="J587"/>
      <c r="K587"/>
      <c r="L587" s="12" t="str">
        <f t="shared" si="9"/>
        <v>X</v>
      </c>
    </row>
    <row r="588" spans="1:12" x14ac:dyDescent="0.25">
      <c r="A588" s="1" t="s">
        <v>25</v>
      </c>
      <c r="B588" s="1" t="s">
        <v>14</v>
      </c>
      <c r="C588" s="1"/>
      <c r="D588" s="16">
        <v>72.930000000000007</v>
      </c>
      <c r="E588" s="11"/>
      <c r="F588" s="11">
        <v>902</v>
      </c>
      <c r="G588" s="16">
        <v>666067.58000000007</v>
      </c>
      <c r="H588" s="16">
        <v>5306.5926078446346</v>
      </c>
      <c r="I588" s="12"/>
      <c r="J588"/>
      <c r="K588"/>
      <c r="L588" s="12" t="str">
        <f t="shared" si="9"/>
        <v xml:space="preserve"> </v>
      </c>
    </row>
    <row r="589" spans="1:12" x14ac:dyDescent="0.25">
      <c r="A589" s="1" t="s">
        <v>25</v>
      </c>
      <c r="B589" s="1" t="s">
        <v>15</v>
      </c>
      <c r="C589" s="1" t="s">
        <v>9630</v>
      </c>
      <c r="D589" s="16">
        <v>39.99</v>
      </c>
      <c r="E589" s="11"/>
      <c r="F589" s="11">
        <v>111</v>
      </c>
      <c r="G589" s="16">
        <v>115935.51</v>
      </c>
      <c r="H589" s="16">
        <v>1044.464054054054</v>
      </c>
      <c r="I589" s="12">
        <v>0.28099608672050108</v>
      </c>
      <c r="J589"/>
      <c r="K589"/>
      <c r="L589" s="12" t="str">
        <f t="shared" si="9"/>
        <v xml:space="preserve"> </v>
      </c>
    </row>
    <row r="590" spans="1:12" x14ac:dyDescent="0.25">
      <c r="A590" s="1" t="s">
        <v>25</v>
      </c>
      <c r="B590" s="1" t="s">
        <v>15</v>
      </c>
      <c r="C590" s="1" t="s">
        <v>13109</v>
      </c>
      <c r="D590" s="16">
        <v>44.99</v>
      </c>
      <c r="E590" s="11"/>
      <c r="F590" s="11">
        <v>78</v>
      </c>
      <c r="G590" s="16">
        <v>45614.58</v>
      </c>
      <c r="H590" s="16">
        <v>584.80230769230775</v>
      </c>
      <c r="I590" s="12">
        <v>0.43832764765725735</v>
      </c>
      <c r="J590"/>
      <c r="K590"/>
      <c r="L590" s="12" t="str">
        <f t="shared" si="9"/>
        <v xml:space="preserve"> </v>
      </c>
    </row>
    <row r="591" spans="1:12" x14ac:dyDescent="0.25">
      <c r="A591" s="1" t="s">
        <v>25</v>
      </c>
      <c r="B591" s="1" t="s">
        <v>15</v>
      </c>
      <c r="C591" s="1" t="s">
        <v>12764</v>
      </c>
      <c r="D591" s="16">
        <v>39.99</v>
      </c>
      <c r="E591" s="11"/>
      <c r="F591" s="11">
        <v>62</v>
      </c>
      <c r="G591" s="16">
        <v>36028.720000000001</v>
      </c>
      <c r="H591" s="16">
        <v>581.10838709677421</v>
      </c>
      <c r="I591" s="12">
        <v>0.59466541926447913</v>
      </c>
      <c r="J591"/>
      <c r="K591"/>
      <c r="L591" s="12" t="str">
        <f t="shared" si="9"/>
        <v xml:space="preserve"> </v>
      </c>
    </row>
    <row r="592" spans="1:12" x14ac:dyDescent="0.25">
      <c r="A592" s="1" t="s">
        <v>25</v>
      </c>
      <c r="B592" s="1" t="s">
        <v>15</v>
      </c>
      <c r="C592" s="1" t="s">
        <v>11928</v>
      </c>
      <c r="D592" s="16">
        <v>19.989999999999998</v>
      </c>
      <c r="E592" s="11"/>
      <c r="F592" s="11">
        <v>47</v>
      </c>
      <c r="G592" s="16">
        <v>23748.98</v>
      </c>
      <c r="H592" s="16">
        <v>505.29744680851064</v>
      </c>
      <c r="I592" s="12">
        <v>0.73060748891439731</v>
      </c>
      <c r="J592"/>
      <c r="K592"/>
      <c r="L592" s="12" t="str">
        <f t="shared" si="9"/>
        <v xml:space="preserve"> </v>
      </c>
    </row>
    <row r="593" spans="1:12" x14ac:dyDescent="0.25">
      <c r="A593" s="1" t="s">
        <v>25</v>
      </c>
      <c r="B593" s="1" t="s">
        <v>15</v>
      </c>
      <c r="C593" s="1" t="s">
        <v>13578</v>
      </c>
      <c r="D593" s="16">
        <v>39.99</v>
      </c>
      <c r="E593" s="11"/>
      <c r="F593" s="11">
        <v>45</v>
      </c>
      <c r="G593" s="16">
        <v>19688</v>
      </c>
      <c r="H593" s="16">
        <v>437.51111111111112</v>
      </c>
      <c r="I593" s="12">
        <v>0.84831274611475482</v>
      </c>
      <c r="J593"/>
      <c r="K593"/>
      <c r="L593" s="12" t="str">
        <f t="shared" si="9"/>
        <v xml:space="preserve"> </v>
      </c>
    </row>
    <row r="594" spans="1:12" x14ac:dyDescent="0.25">
      <c r="A594" s="1" t="s">
        <v>25</v>
      </c>
      <c r="B594" s="1" t="s">
        <v>15</v>
      </c>
      <c r="C594" s="1" t="s">
        <v>15480</v>
      </c>
      <c r="D594" s="16">
        <v>44.99</v>
      </c>
      <c r="E594" s="11"/>
      <c r="F594" s="11">
        <v>43</v>
      </c>
      <c r="G594" s="16">
        <v>16646.3</v>
      </c>
      <c r="H594" s="16">
        <v>387.12325581395345</v>
      </c>
      <c r="I594" s="12">
        <v>0.95246196938385042</v>
      </c>
      <c r="J594"/>
      <c r="K594"/>
      <c r="L594" s="12" t="str">
        <f t="shared" si="9"/>
        <v>X</v>
      </c>
    </row>
    <row r="595" spans="1:12" x14ac:dyDescent="0.25">
      <c r="A595" s="1" t="s">
        <v>25</v>
      </c>
      <c r="B595" s="1" t="s">
        <v>15</v>
      </c>
      <c r="C595" s="1" t="s">
        <v>14555</v>
      </c>
      <c r="D595" s="16">
        <v>44.99</v>
      </c>
      <c r="E595" s="11"/>
      <c r="F595" s="11">
        <v>23</v>
      </c>
      <c r="G595" s="16">
        <v>4064.08</v>
      </c>
      <c r="H595" s="16">
        <v>176.6991304347826</v>
      </c>
      <c r="I595" s="12">
        <v>1</v>
      </c>
      <c r="J595"/>
      <c r="K595"/>
      <c r="L595" s="12" t="str">
        <f t="shared" si="9"/>
        <v>X</v>
      </c>
    </row>
    <row r="596" spans="1:12" x14ac:dyDescent="0.25">
      <c r="A596" s="1" t="s">
        <v>25</v>
      </c>
      <c r="B596" s="1" t="s">
        <v>16</v>
      </c>
      <c r="C596" s="1"/>
      <c r="D596" s="16">
        <v>274.93</v>
      </c>
      <c r="E596" s="11"/>
      <c r="F596" s="11">
        <v>409</v>
      </c>
      <c r="G596" s="16">
        <v>261726.16999999995</v>
      </c>
      <c r="H596" s="16">
        <v>3717.0056930114938</v>
      </c>
      <c r="I596" s="12"/>
      <c r="J596"/>
      <c r="K596"/>
      <c r="L596" s="12" t="str">
        <f t="shared" si="9"/>
        <v xml:space="preserve"> </v>
      </c>
    </row>
    <row r="597" spans="1:12" x14ac:dyDescent="0.25">
      <c r="A597" s="1" t="s">
        <v>25</v>
      </c>
      <c r="B597" s="1" t="s">
        <v>17</v>
      </c>
      <c r="C597" s="1" t="s">
        <v>7709</v>
      </c>
      <c r="D597" s="16">
        <v>24.99</v>
      </c>
      <c r="E597" s="11"/>
      <c r="F597" s="11">
        <v>159</v>
      </c>
      <c r="G597" s="16">
        <v>1383073.59</v>
      </c>
      <c r="H597" s="16">
        <v>8698.5760377358492</v>
      </c>
      <c r="I597" s="12">
        <v>0.36348988812685329</v>
      </c>
      <c r="J597"/>
      <c r="K597"/>
      <c r="L597" s="12" t="str">
        <f t="shared" si="9"/>
        <v xml:space="preserve"> </v>
      </c>
    </row>
    <row r="598" spans="1:12" x14ac:dyDescent="0.25">
      <c r="A598" s="1" t="s">
        <v>25</v>
      </c>
      <c r="B598" s="1" t="s">
        <v>17</v>
      </c>
      <c r="C598" s="1" t="s">
        <v>6905</v>
      </c>
      <c r="D598" s="16">
        <v>6.99</v>
      </c>
      <c r="E598" s="11"/>
      <c r="F598" s="11">
        <v>159</v>
      </c>
      <c r="G598" s="16">
        <v>557781.03</v>
      </c>
      <c r="H598" s="16">
        <v>3508.0567924528305</v>
      </c>
      <c r="I598" s="12">
        <v>0.51008206200675577</v>
      </c>
      <c r="J598"/>
      <c r="K598"/>
      <c r="L598" s="12" t="str">
        <f t="shared" si="9"/>
        <v xml:space="preserve"> </v>
      </c>
    </row>
    <row r="599" spans="1:12" x14ac:dyDescent="0.25">
      <c r="A599" s="1" t="s">
        <v>25</v>
      </c>
      <c r="B599" s="1" t="s">
        <v>17</v>
      </c>
      <c r="C599" s="1" t="s">
        <v>5768</v>
      </c>
      <c r="D599" s="16">
        <v>11.99</v>
      </c>
      <c r="E599" s="11"/>
      <c r="F599" s="11">
        <v>150</v>
      </c>
      <c r="G599" s="16">
        <v>392327.86</v>
      </c>
      <c r="H599" s="16">
        <v>2615.5190666666667</v>
      </c>
      <c r="I599" s="12">
        <v>0.6193775063199356</v>
      </c>
      <c r="J599"/>
      <c r="K599"/>
      <c r="L599" s="12" t="str">
        <f t="shared" si="9"/>
        <v xml:space="preserve"> </v>
      </c>
    </row>
    <row r="600" spans="1:12" x14ac:dyDescent="0.25">
      <c r="A600" s="1" t="s">
        <v>25</v>
      </c>
      <c r="B600" s="1" t="s">
        <v>17</v>
      </c>
      <c r="C600" s="1" t="s">
        <v>5457</v>
      </c>
      <c r="D600" s="16">
        <v>11.99</v>
      </c>
      <c r="E600" s="11"/>
      <c r="F600" s="11">
        <v>157</v>
      </c>
      <c r="G600" s="16">
        <v>402357.34</v>
      </c>
      <c r="H600" s="16">
        <v>2562.7856050955415</v>
      </c>
      <c r="I600" s="12">
        <v>0.72646936237178661</v>
      </c>
      <c r="J600"/>
      <c r="K600"/>
      <c r="L600" s="12" t="str">
        <f t="shared" si="9"/>
        <v xml:space="preserve"> </v>
      </c>
    </row>
    <row r="601" spans="1:12" x14ac:dyDescent="0.25">
      <c r="A601" s="1" t="s">
        <v>25</v>
      </c>
      <c r="B601" s="1" t="s">
        <v>17</v>
      </c>
      <c r="C601" s="1" t="s">
        <v>7710</v>
      </c>
      <c r="D601" s="16">
        <v>23.99</v>
      </c>
      <c r="E601" s="11"/>
      <c r="F601" s="11">
        <v>155</v>
      </c>
      <c r="G601" s="16">
        <v>194555.04</v>
      </c>
      <c r="H601" s="16">
        <v>1255.193806451613</v>
      </c>
      <c r="I601" s="12">
        <v>0.7789205054445526</v>
      </c>
      <c r="J601"/>
      <c r="K601"/>
      <c r="L601" s="12" t="str">
        <f t="shared" si="9"/>
        <v xml:space="preserve"> </v>
      </c>
    </row>
    <row r="602" spans="1:12" x14ac:dyDescent="0.25">
      <c r="A602" s="1" t="s">
        <v>25</v>
      </c>
      <c r="B602" s="1" t="s">
        <v>17</v>
      </c>
      <c r="C602" s="1" t="s">
        <v>7740</v>
      </c>
      <c r="D602" s="16">
        <v>18.989999999999998</v>
      </c>
      <c r="E602" s="11"/>
      <c r="F602" s="11">
        <v>145</v>
      </c>
      <c r="G602" s="16">
        <v>148881.60000000001</v>
      </c>
      <c r="H602" s="16">
        <v>1026.7696551724139</v>
      </c>
      <c r="I602" s="12">
        <v>0.82182642308803555</v>
      </c>
      <c r="J602"/>
      <c r="K602"/>
      <c r="L602" s="12" t="str">
        <f t="shared" si="9"/>
        <v xml:space="preserve"> </v>
      </c>
    </row>
    <row r="603" spans="1:12" x14ac:dyDescent="0.25">
      <c r="A603" s="1" t="s">
        <v>25</v>
      </c>
      <c r="B603" s="1" t="s">
        <v>17</v>
      </c>
      <c r="C603" s="1" t="s">
        <v>7820</v>
      </c>
      <c r="D603" s="16">
        <v>24.99</v>
      </c>
      <c r="E603" s="11"/>
      <c r="F603" s="11">
        <v>140</v>
      </c>
      <c r="G603" s="16">
        <v>142792.85999999999</v>
      </c>
      <c r="H603" s="16">
        <v>1019.949</v>
      </c>
      <c r="I603" s="12">
        <v>0.86444732406042002</v>
      </c>
      <c r="J603"/>
      <c r="K603"/>
      <c r="L603" s="12" t="str">
        <f t="shared" si="9"/>
        <v xml:space="preserve"> </v>
      </c>
    </row>
    <row r="604" spans="1:12" x14ac:dyDescent="0.25">
      <c r="A604" s="1" t="s">
        <v>25</v>
      </c>
      <c r="B604" s="1" t="s">
        <v>17</v>
      </c>
      <c r="C604" s="1" t="s">
        <v>7422</v>
      </c>
      <c r="D604" s="16">
        <v>19.989999999999998</v>
      </c>
      <c r="E604" s="11"/>
      <c r="F604" s="11">
        <v>152</v>
      </c>
      <c r="G604" s="16">
        <v>151364.28</v>
      </c>
      <c r="H604" s="16">
        <v>995.81763157894738</v>
      </c>
      <c r="I604" s="12">
        <v>0.90605984062946487</v>
      </c>
      <c r="J604"/>
      <c r="K604"/>
      <c r="L604" s="12" t="str">
        <f t="shared" si="9"/>
        <v xml:space="preserve"> </v>
      </c>
    </row>
    <row r="605" spans="1:12" x14ac:dyDescent="0.25">
      <c r="A605" s="1" t="s">
        <v>25</v>
      </c>
      <c r="B605" s="1" t="s">
        <v>17</v>
      </c>
      <c r="C605" s="1" t="s">
        <v>7902</v>
      </c>
      <c r="D605" s="16">
        <v>27.99</v>
      </c>
      <c r="E605" s="11"/>
      <c r="F605" s="11">
        <v>147</v>
      </c>
      <c r="G605" s="16">
        <v>134591.67000000001</v>
      </c>
      <c r="H605" s="16">
        <v>915.58959183673483</v>
      </c>
      <c r="I605" s="12">
        <v>0.9443198451248066</v>
      </c>
      <c r="J605"/>
      <c r="K605"/>
      <c r="L605" s="12" t="str">
        <f t="shared" si="9"/>
        <v xml:space="preserve"> </v>
      </c>
    </row>
    <row r="606" spans="1:12" x14ac:dyDescent="0.25">
      <c r="A606" s="1" t="s">
        <v>25</v>
      </c>
      <c r="B606" s="1" t="s">
        <v>17</v>
      </c>
      <c r="C606" s="1" t="s">
        <v>5661</v>
      </c>
      <c r="D606" s="16">
        <v>11.99</v>
      </c>
      <c r="E606" s="11"/>
      <c r="F606" s="11">
        <v>138</v>
      </c>
      <c r="G606" s="16">
        <v>70429</v>
      </c>
      <c r="H606" s="16">
        <v>510.35507246376812</v>
      </c>
      <c r="I606" s="12">
        <v>0.96564619870153678</v>
      </c>
      <c r="J606"/>
      <c r="K606"/>
      <c r="L606" s="12" t="str">
        <f t="shared" si="9"/>
        <v>X</v>
      </c>
    </row>
    <row r="607" spans="1:12" x14ac:dyDescent="0.25">
      <c r="A607" s="1" t="s">
        <v>25</v>
      </c>
      <c r="B607" s="1" t="s">
        <v>17</v>
      </c>
      <c r="C607" s="1" t="s">
        <v>5458</v>
      </c>
      <c r="D607" s="16">
        <v>11.99</v>
      </c>
      <c r="E607" s="11"/>
      <c r="F607" s="11">
        <v>153</v>
      </c>
      <c r="G607" s="16">
        <v>77029.460000000006</v>
      </c>
      <c r="H607" s="16">
        <v>503.46052287581705</v>
      </c>
      <c r="I607" s="12">
        <v>0.98668444776006325</v>
      </c>
      <c r="J607"/>
      <c r="K607"/>
      <c r="L607" s="12" t="str">
        <f t="shared" si="9"/>
        <v>X</v>
      </c>
    </row>
    <row r="608" spans="1:12" x14ac:dyDescent="0.25">
      <c r="A608" s="1" t="s">
        <v>25</v>
      </c>
      <c r="B608" s="1" t="s">
        <v>17</v>
      </c>
      <c r="C608" s="1" t="s">
        <v>6906</v>
      </c>
      <c r="D608" s="16">
        <v>6.99</v>
      </c>
      <c r="E608" s="11"/>
      <c r="F608" s="11">
        <v>150</v>
      </c>
      <c r="G608" s="16">
        <v>47797.62</v>
      </c>
      <c r="H608" s="16">
        <v>318.6508</v>
      </c>
      <c r="I608" s="12">
        <v>0.99999999999999989</v>
      </c>
      <c r="J608"/>
      <c r="K608"/>
      <c r="L608" s="12" t="str">
        <f t="shared" si="9"/>
        <v>X</v>
      </c>
    </row>
    <row r="609" spans="1:12" x14ac:dyDescent="0.25">
      <c r="A609" s="1" t="s">
        <v>25</v>
      </c>
      <c r="B609" s="1" t="s">
        <v>18</v>
      </c>
      <c r="C609" s="1"/>
      <c r="D609" s="16">
        <v>202.88000000000002</v>
      </c>
      <c r="E609" s="11"/>
      <c r="F609" s="11">
        <v>1805</v>
      </c>
      <c r="G609" s="16">
        <v>3702981.35</v>
      </c>
      <c r="H609" s="16">
        <v>23930.723582330185</v>
      </c>
      <c r="I609" s="12"/>
      <c r="J609"/>
      <c r="K609"/>
      <c r="L609" s="12" t="str">
        <f t="shared" si="9"/>
        <v xml:space="preserve"> </v>
      </c>
    </row>
    <row r="610" spans="1:12" x14ac:dyDescent="0.25">
      <c r="A610" s="1" t="s">
        <v>25</v>
      </c>
      <c r="B610" s="1" t="s">
        <v>19</v>
      </c>
      <c r="C610" s="1" t="s">
        <v>7699</v>
      </c>
      <c r="D610" s="16">
        <v>27.99</v>
      </c>
      <c r="E610" s="11"/>
      <c r="F610" s="11">
        <v>157</v>
      </c>
      <c r="G610" s="16">
        <v>196013.97</v>
      </c>
      <c r="H610" s="16">
        <v>1248.4966242038217</v>
      </c>
      <c r="I610" s="12">
        <v>0.47688174810273876</v>
      </c>
      <c r="J610"/>
      <c r="K610"/>
      <c r="L610" s="12" t="str">
        <f t="shared" si="9"/>
        <v xml:space="preserve"> </v>
      </c>
    </row>
    <row r="611" spans="1:12" x14ac:dyDescent="0.25">
      <c r="A611" s="1" t="s">
        <v>25</v>
      </c>
      <c r="B611" s="1" t="s">
        <v>19</v>
      </c>
      <c r="C611" s="1" t="s">
        <v>5441</v>
      </c>
      <c r="D611" s="16">
        <v>14.99</v>
      </c>
      <c r="E611" s="11"/>
      <c r="F611" s="11">
        <v>157</v>
      </c>
      <c r="G611" s="16">
        <v>63845.81</v>
      </c>
      <c r="H611" s="16">
        <v>406.66121019108277</v>
      </c>
      <c r="I611" s="12">
        <v>0.63221201095000068</v>
      </c>
      <c r="J611"/>
      <c r="K611"/>
      <c r="L611" s="12" t="str">
        <f t="shared" si="9"/>
        <v xml:space="preserve"> </v>
      </c>
    </row>
    <row r="612" spans="1:12" x14ac:dyDescent="0.25">
      <c r="A612" s="1" t="s">
        <v>25</v>
      </c>
      <c r="B612" s="1" t="s">
        <v>19</v>
      </c>
      <c r="C612" s="1" t="s">
        <v>7410</v>
      </c>
      <c r="D612" s="16">
        <v>17.989999999999998</v>
      </c>
      <c r="E612" s="11"/>
      <c r="F612" s="11">
        <v>118</v>
      </c>
      <c r="G612" s="16">
        <v>46805.03</v>
      </c>
      <c r="H612" s="16">
        <v>396.6527966101695</v>
      </c>
      <c r="I612" s="12">
        <v>0.78371941222785724</v>
      </c>
      <c r="J612"/>
      <c r="K612"/>
      <c r="L612" s="12" t="str">
        <f t="shared" si="9"/>
        <v xml:space="preserve"> </v>
      </c>
    </row>
    <row r="613" spans="1:12" x14ac:dyDescent="0.25">
      <c r="A613" s="1" t="s">
        <v>25</v>
      </c>
      <c r="B613" s="1" t="s">
        <v>19</v>
      </c>
      <c r="C613" s="1" t="s">
        <v>5674</v>
      </c>
      <c r="D613" s="16">
        <v>19.989999999999998</v>
      </c>
      <c r="E613" s="11"/>
      <c r="F613" s="11">
        <v>65</v>
      </c>
      <c r="G613" s="16">
        <v>19412.18</v>
      </c>
      <c r="H613" s="16">
        <v>298.6489230769231</v>
      </c>
      <c r="I613" s="12">
        <v>0.89779278475038693</v>
      </c>
      <c r="J613"/>
      <c r="K613"/>
      <c r="L613" s="12" t="str">
        <f t="shared" si="9"/>
        <v xml:space="preserve"> </v>
      </c>
    </row>
    <row r="614" spans="1:12" x14ac:dyDescent="0.25">
      <c r="A614" s="1" t="s">
        <v>25</v>
      </c>
      <c r="B614" s="1" t="s">
        <v>19</v>
      </c>
      <c r="C614" s="1" t="s">
        <v>6894</v>
      </c>
      <c r="D614" s="16">
        <v>6.49</v>
      </c>
      <c r="E614" s="11"/>
      <c r="F614" s="11">
        <v>156</v>
      </c>
      <c r="G614" s="16">
        <v>41742.92</v>
      </c>
      <c r="H614" s="16">
        <v>267.58282051282049</v>
      </c>
      <c r="I614" s="12">
        <v>1</v>
      </c>
      <c r="J614"/>
      <c r="K614"/>
      <c r="L614" s="12" t="str">
        <f t="shared" si="9"/>
        <v>X</v>
      </c>
    </row>
    <row r="615" spans="1:12" x14ac:dyDescent="0.25">
      <c r="A615" s="1" t="s">
        <v>25</v>
      </c>
      <c r="B615" s="1" t="s">
        <v>20</v>
      </c>
      <c r="C615" s="1"/>
      <c r="D615" s="16">
        <v>87.449999999999989</v>
      </c>
      <c r="E615" s="11"/>
      <c r="F615" s="11">
        <v>653</v>
      </c>
      <c r="G615" s="16">
        <v>367819.91000000003</v>
      </c>
      <c r="H615" s="16">
        <v>2618.0423745948174</v>
      </c>
      <c r="I615" s="12"/>
      <c r="J615"/>
      <c r="K615"/>
      <c r="L615" s="12" t="str">
        <f t="shared" si="9"/>
        <v xml:space="preserve"> </v>
      </c>
    </row>
    <row r="616" spans="1:12" x14ac:dyDescent="0.25">
      <c r="A616" s="1" t="s">
        <v>25</v>
      </c>
      <c r="B616" s="1" t="s">
        <v>21</v>
      </c>
      <c r="C616" s="1" t="s">
        <v>7833</v>
      </c>
      <c r="D616" s="16">
        <v>51.99</v>
      </c>
      <c r="E616" s="11"/>
      <c r="F616" s="11">
        <v>153</v>
      </c>
      <c r="G616" s="16">
        <v>405749.04</v>
      </c>
      <c r="H616" s="16">
        <v>2651.9545098039216</v>
      </c>
      <c r="I616" s="12">
        <v>0.14606059093218371</v>
      </c>
      <c r="J616"/>
      <c r="K616"/>
      <c r="L616" s="12" t="str">
        <f t="shared" si="9"/>
        <v xml:space="preserve"> </v>
      </c>
    </row>
    <row r="617" spans="1:12" x14ac:dyDescent="0.25">
      <c r="A617" s="1" t="s">
        <v>25</v>
      </c>
      <c r="B617" s="1" t="s">
        <v>21</v>
      </c>
      <c r="C617" s="1" t="s">
        <v>7818</v>
      </c>
      <c r="D617" s="16">
        <v>53.99</v>
      </c>
      <c r="E617" s="11"/>
      <c r="F617" s="11">
        <v>145</v>
      </c>
      <c r="G617" s="16">
        <v>318166.13</v>
      </c>
      <c r="H617" s="16">
        <v>2194.2491724137931</v>
      </c>
      <c r="I617" s="12">
        <v>0.26691233616023818</v>
      </c>
      <c r="J617"/>
      <c r="K617"/>
      <c r="L617" s="12" t="str">
        <f t="shared" si="9"/>
        <v xml:space="preserve"> </v>
      </c>
    </row>
    <row r="618" spans="1:12" x14ac:dyDescent="0.25">
      <c r="A618" s="1" t="s">
        <v>25</v>
      </c>
      <c r="B618" s="1" t="s">
        <v>21</v>
      </c>
      <c r="C618" s="1" t="s">
        <v>7480</v>
      </c>
      <c r="D618" s="16">
        <v>34.99</v>
      </c>
      <c r="E618" s="11"/>
      <c r="F618" s="11">
        <v>140</v>
      </c>
      <c r="G618" s="16">
        <v>220996.84</v>
      </c>
      <c r="H618" s="16">
        <v>1578.5488571428571</v>
      </c>
      <c r="I618" s="12">
        <v>0.35385341227494732</v>
      </c>
      <c r="J618"/>
      <c r="K618"/>
      <c r="L618" s="12" t="str">
        <f t="shared" si="9"/>
        <v xml:space="preserve"> </v>
      </c>
    </row>
    <row r="619" spans="1:12" x14ac:dyDescent="0.25">
      <c r="A619" s="1" t="s">
        <v>25</v>
      </c>
      <c r="B619" s="1" t="s">
        <v>21</v>
      </c>
      <c r="C619" s="1" t="s">
        <v>5619</v>
      </c>
      <c r="D619" s="16">
        <v>25.99</v>
      </c>
      <c r="E619" s="11"/>
      <c r="F619" s="11">
        <v>157</v>
      </c>
      <c r="G619" s="16">
        <v>234997.35</v>
      </c>
      <c r="H619" s="16">
        <v>1496.7984076433122</v>
      </c>
      <c r="I619" s="12">
        <v>0.43629195302612267</v>
      </c>
      <c r="J619"/>
      <c r="K619"/>
      <c r="L619" s="12" t="str">
        <f t="shared" si="9"/>
        <v xml:space="preserve"> </v>
      </c>
    </row>
    <row r="620" spans="1:12" x14ac:dyDescent="0.25">
      <c r="A620" s="1" t="s">
        <v>25</v>
      </c>
      <c r="B620" s="1" t="s">
        <v>21</v>
      </c>
      <c r="C620" s="1" t="s">
        <v>5600</v>
      </c>
      <c r="D620" s="16">
        <v>25.99</v>
      </c>
      <c r="E620" s="11"/>
      <c r="F620" s="11">
        <v>159</v>
      </c>
      <c r="G620" s="16">
        <v>199500.24</v>
      </c>
      <c r="H620" s="16">
        <v>1254.7184905660376</v>
      </c>
      <c r="I620" s="12">
        <v>0.50539755929052388</v>
      </c>
      <c r="J620"/>
      <c r="K620"/>
      <c r="L620" s="12" t="str">
        <f t="shared" si="9"/>
        <v xml:space="preserve"> </v>
      </c>
    </row>
    <row r="621" spans="1:12" x14ac:dyDescent="0.25">
      <c r="A621" s="1" t="s">
        <v>25</v>
      </c>
      <c r="B621" s="1" t="s">
        <v>21</v>
      </c>
      <c r="C621" s="1" t="s">
        <v>7804</v>
      </c>
      <c r="D621" s="16">
        <v>44.99</v>
      </c>
      <c r="E621" s="11"/>
      <c r="F621" s="11">
        <v>131</v>
      </c>
      <c r="G621" s="16">
        <v>160846.29999999999</v>
      </c>
      <c r="H621" s="16">
        <v>1227.834351145038</v>
      </c>
      <c r="I621" s="12">
        <v>0.57302247903635262</v>
      </c>
      <c r="J621"/>
      <c r="K621"/>
      <c r="L621" s="12" t="str">
        <f t="shared" si="9"/>
        <v xml:space="preserve"> </v>
      </c>
    </row>
    <row r="622" spans="1:12" x14ac:dyDescent="0.25">
      <c r="A622" s="1" t="s">
        <v>25</v>
      </c>
      <c r="B622" s="1" t="s">
        <v>21</v>
      </c>
      <c r="C622" s="1" t="s">
        <v>6978</v>
      </c>
      <c r="D622" s="16">
        <v>10.99</v>
      </c>
      <c r="E622" s="11"/>
      <c r="F622" s="11">
        <v>158</v>
      </c>
      <c r="G622" s="16">
        <v>192863.51</v>
      </c>
      <c r="H622" s="16">
        <v>1220.6551265822786</v>
      </c>
      <c r="I622" s="12">
        <v>0.64025199162938329</v>
      </c>
      <c r="J622"/>
      <c r="K622"/>
      <c r="L622" s="12" t="str">
        <f t="shared" si="9"/>
        <v xml:space="preserve"> </v>
      </c>
    </row>
    <row r="623" spans="1:12" x14ac:dyDescent="0.25">
      <c r="A623" s="1" t="s">
        <v>25</v>
      </c>
      <c r="B623" s="1" t="s">
        <v>21</v>
      </c>
      <c r="C623" s="1" t="s">
        <v>7471</v>
      </c>
      <c r="D623" s="16">
        <v>35.99</v>
      </c>
      <c r="E623" s="11"/>
      <c r="F623" s="11">
        <v>134</v>
      </c>
      <c r="G623" s="16">
        <v>160443.42000000001</v>
      </c>
      <c r="H623" s="16">
        <v>1197.3389552238807</v>
      </c>
      <c r="I623" s="12">
        <v>0.70619732919064249</v>
      </c>
      <c r="J623"/>
      <c r="K623"/>
      <c r="L623" s="12" t="str">
        <f t="shared" si="9"/>
        <v xml:space="preserve"> </v>
      </c>
    </row>
    <row r="624" spans="1:12" x14ac:dyDescent="0.25">
      <c r="A624" s="1" t="s">
        <v>25</v>
      </c>
      <c r="B624" s="1" t="s">
        <v>21</v>
      </c>
      <c r="C624" s="1" t="s">
        <v>7837</v>
      </c>
      <c r="D624" s="16">
        <v>46.99</v>
      </c>
      <c r="E624" s="11"/>
      <c r="F624" s="11">
        <v>110</v>
      </c>
      <c r="G624" s="16">
        <v>118461.73</v>
      </c>
      <c r="H624" s="16">
        <v>1076.9248181818182</v>
      </c>
      <c r="I624" s="12">
        <v>0.76551066761770359</v>
      </c>
      <c r="J624"/>
      <c r="K624"/>
      <c r="L624" s="12" t="str">
        <f t="shared" si="9"/>
        <v xml:space="preserve"> </v>
      </c>
    </row>
    <row r="625" spans="1:12" x14ac:dyDescent="0.25">
      <c r="A625" s="1" t="s">
        <v>25</v>
      </c>
      <c r="B625" s="1" t="s">
        <v>21</v>
      </c>
      <c r="C625" s="1" t="s">
        <v>5576</v>
      </c>
      <c r="D625" s="16">
        <v>21.99</v>
      </c>
      <c r="E625" s="11"/>
      <c r="F625" s="11">
        <v>151</v>
      </c>
      <c r="G625" s="16">
        <v>126532.37</v>
      </c>
      <c r="H625" s="16">
        <v>837.96271523178802</v>
      </c>
      <c r="I625" s="12">
        <v>0.8116627901045036</v>
      </c>
      <c r="J625"/>
      <c r="K625"/>
      <c r="L625" s="12" t="str">
        <f t="shared" si="9"/>
        <v xml:space="preserve"> </v>
      </c>
    </row>
    <row r="626" spans="1:12" x14ac:dyDescent="0.25">
      <c r="A626" s="1" t="s">
        <v>25</v>
      </c>
      <c r="B626" s="1" t="s">
        <v>21</v>
      </c>
      <c r="C626" s="1" t="s">
        <v>6970</v>
      </c>
      <c r="D626" s="16">
        <v>11.99</v>
      </c>
      <c r="E626" s="11"/>
      <c r="F626" s="11">
        <v>147</v>
      </c>
      <c r="G626" s="16">
        <v>78375.53</v>
      </c>
      <c r="H626" s="16">
        <v>533.16687074829929</v>
      </c>
      <c r="I626" s="12">
        <v>0.8410277991644507</v>
      </c>
      <c r="J626"/>
      <c r="K626"/>
      <c r="L626" s="12" t="str">
        <f t="shared" si="9"/>
        <v xml:space="preserve"> </v>
      </c>
    </row>
    <row r="627" spans="1:12" x14ac:dyDescent="0.25">
      <c r="A627" s="1" t="s">
        <v>25</v>
      </c>
      <c r="B627" s="1" t="s">
        <v>21</v>
      </c>
      <c r="C627" s="1" t="s">
        <v>5623</v>
      </c>
      <c r="D627" s="16">
        <v>21.99</v>
      </c>
      <c r="E627" s="11"/>
      <c r="F627" s="11">
        <v>137</v>
      </c>
      <c r="G627" s="16">
        <v>72374.95</v>
      </c>
      <c r="H627" s="16">
        <v>528.28430656934302</v>
      </c>
      <c r="I627" s="12">
        <v>0.87012389327634487</v>
      </c>
      <c r="J627"/>
      <c r="K627"/>
      <c r="L627" s="12" t="str">
        <f t="shared" si="9"/>
        <v xml:space="preserve"> </v>
      </c>
    </row>
    <row r="628" spans="1:12" x14ac:dyDescent="0.25">
      <c r="A628" s="1" t="s">
        <v>25</v>
      </c>
      <c r="B628" s="1" t="s">
        <v>21</v>
      </c>
      <c r="C628" s="1" t="s">
        <v>6391</v>
      </c>
      <c r="D628" s="16">
        <v>26.99</v>
      </c>
      <c r="E628" s="11"/>
      <c r="F628" s="11">
        <v>115</v>
      </c>
      <c r="G628" s="16">
        <v>58643.49</v>
      </c>
      <c r="H628" s="16">
        <v>509.94339130434781</v>
      </c>
      <c r="I628" s="12">
        <v>0.89820983245837926</v>
      </c>
      <c r="J628"/>
      <c r="K628"/>
      <c r="L628" s="12" t="str">
        <f t="shared" si="9"/>
        <v xml:space="preserve"> </v>
      </c>
    </row>
    <row r="629" spans="1:12" x14ac:dyDescent="0.25">
      <c r="A629" s="1" t="s">
        <v>25</v>
      </c>
      <c r="B629" s="1" t="s">
        <v>21</v>
      </c>
      <c r="C629" s="1" t="s">
        <v>5617</v>
      </c>
      <c r="D629" s="16">
        <v>25.99</v>
      </c>
      <c r="E629" s="11"/>
      <c r="F629" s="11">
        <v>119</v>
      </c>
      <c r="G629" s="16">
        <v>60561.120000000003</v>
      </c>
      <c r="H629" s="16">
        <v>508.91697478991597</v>
      </c>
      <c r="I629" s="12">
        <v>0.92623924012673731</v>
      </c>
      <c r="J629"/>
      <c r="K629"/>
      <c r="L629" s="12" t="str">
        <f t="shared" si="9"/>
        <v xml:space="preserve"> </v>
      </c>
    </row>
    <row r="630" spans="1:12" x14ac:dyDescent="0.25">
      <c r="A630" s="1" t="s">
        <v>25</v>
      </c>
      <c r="B630" s="1" t="s">
        <v>21</v>
      </c>
      <c r="C630" s="1" t="s">
        <v>12133</v>
      </c>
      <c r="D630" s="16">
        <v>28.99</v>
      </c>
      <c r="E630" s="11"/>
      <c r="F630" s="11">
        <v>43</v>
      </c>
      <c r="G630" s="16">
        <v>19561.830000000002</v>
      </c>
      <c r="H630" s="16">
        <v>454.92627906976747</v>
      </c>
      <c r="I630" s="12">
        <v>0.95129502479644601</v>
      </c>
      <c r="J630"/>
      <c r="K630"/>
      <c r="L630" s="12" t="str">
        <f t="shared" si="9"/>
        <v>X</v>
      </c>
    </row>
    <row r="631" spans="1:12" x14ac:dyDescent="0.25">
      <c r="A631" s="1" t="s">
        <v>25</v>
      </c>
      <c r="B631" s="1" t="s">
        <v>21</v>
      </c>
      <c r="C631" s="1" t="s">
        <v>5829</v>
      </c>
      <c r="D631" s="16">
        <v>29.99</v>
      </c>
      <c r="E631" s="11"/>
      <c r="F631" s="11">
        <v>81</v>
      </c>
      <c r="G631" s="16">
        <v>19253.580000000002</v>
      </c>
      <c r="H631" s="16">
        <v>237.69851851851854</v>
      </c>
      <c r="I631" s="12">
        <v>0.9643866468247162</v>
      </c>
      <c r="J631"/>
      <c r="K631"/>
      <c r="L631" s="12" t="str">
        <f t="shared" si="9"/>
        <v>X</v>
      </c>
    </row>
    <row r="632" spans="1:12" x14ac:dyDescent="0.25">
      <c r="A632" s="1" t="s">
        <v>25</v>
      </c>
      <c r="B632" s="1" t="s">
        <v>21</v>
      </c>
      <c r="C632" s="1" t="s">
        <v>8594</v>
      </c>
      <c r="D632" s="16">
        <v>29.99</v>
      </c>
      <c r="E632" s="11"/>
      <c r="F632" s="11">
        <v>94</v>
      </c>
      <c r="G632" s="16">
        <v>21382.87</v>
      </c>
      <c r="H632" s="16">
        <v>227.47734042553191</v>
      </c>
      <c r="I632" s="12">
        <v>0.9769153212960936</v>
      </c>
      <c r="J632"/>
      <c r="K632"/>
      <c r="L632" s="12" t="str">
        <f t="shared" si="9"/>
        <v>X</v>
      </c>
    </row>
    <row r="633" spans="1:12" x14ac:dyDescent="0.25">
      <c r="A633" s="1" t="s">
        <v>25</v>
      </c>
      <c r="B633" s="1" t="s">
        <v>21</v>
      </c>
      <c r="C633" s="1" t="s">
        <v>6441</v>
      </c>
      <c r="D633" s="16">
        <v>24.99</v>
      </c>
      <c r="E633" s="11"/>
      <c r="F633" s="11">
        <v>77</v>
      </c>
      <c r="G633" s="16">
        <v>17268.09</v>
      </c>
      <c r="H633" s="16">
        <v>224.26090909090908</v>
      </c>
      <c r="I633" s="12">
        <v>0.98926684572221546</v>
      </c>
      <c r="J633"/>
      <c r="K633"/>
      <c r="L633" s="12" t="str">
        <f t="shared" si="9"/>
        <v>X</v>
      </c>
    </row>
    <row r="634" spans="1:12" x14ac:dyDescent="0.25">
      <c r="A634" s="1" t="s">
        <v>25</v>
      </c>
      <c r="B634" s="1" t="s">
        <v>21</v>
      </c>
      <c r="C634" s="1" t="s">
        <v>6541</v>
      </c>
      <c r="D634" s="16">
        <v>24.99</v>
      </c>
      <c r="E634" s="11"/>
      <c r="F634" s="11">
        <v>68</v>
      </c>
      <c r="G634" s="16">
        <v>13251.63</v>
      </c>
      <c r="H634" s="16">
        <v>194.87691176470588</v>
      </c>
      <c r="I634" s="12">
        <v>1</v>
      </c>
      <c r="J634"/>
      <c r="K634"/>
      <c r="L634" s="12" t="str">
        <f t="shared" si="9"/>
        <v>X</v>
      </c>
    </row>
    <row r="635" spans="1:12" x14ac:dyDescent="0.25">
      <c r="A635" s="1" t="s">
        <v>25</v>
      </c>
      <c r="B635" s="1" t="s">
        <v>22</v>
      </c>
      <c r="C635" s="1"/>
      <c r="D635" s="16">
        <v>579.81000000000006</v>
      </c>
      <c r="E635" s="11"/>
      <c r="F635" s="11">
        <v>2319</v>
      </c>
      <c r="G635" s="16">
        <v>2499230.02</v>
      </c>
      <c r="H635" s="16">
        <v>18156.536906216068</v>
      </c>
      <c r="I635" s="12"/>
      <c r="J635"/>
      <c r="K635"/>
      <c r="L635" s="12" t="str">
        <f t="shared" si="9"/>
        <v xml:space="preserve"> </v>
      </c>
    </row>
    <row r="636" spans="1:12" x14ac:dyDescent="0.25">
      <c r="A636" s="1" t="s">
        <v>25</v>
      </c>
      <c r="B636" s="1" t="s">
        <v>23</v>
      </c>
      <c r="C636" s="1" t="s">
        <v>5631</v>
      </c>
      <c r="D636" s="16">
        <v>39.99</v>
      </c>
      <c r="E636" s="11"/>
      <c r="F636" s="11">
        <v>154</v>
      </c>
      <c r="G636" s="16">
        <v>280826.49</v>
      </c>
      <c r="H636" s="16">
        <v>1823.5486363636362</v>
      </c>
      <c r="I636" s="12">
        <v>0.19202061876072385</v>
      </c>
      <c r="J636"/>
      <c r="K636"/>
      <c r="L636" s="12" t="str">
        <f t="shared" si="9"/>
        <v xml:space="preserve"> </v>
      </c>
    </row>
    <row r="637" spans="1:12" x14ac:dyDescent="0.25">
      <c r="A637" s="1" t="s">
        <v>25</v>
      </c>
      <c r="B637" s="1" t="s">
        <v>23</v>
      </c>
      <c r="C637" s="1" t="s">
        <v>7839</v>
      </c>
      <c r="D637" s="16">
        <v>74.989999999999995</v>
      </c>
      <c r="E637" s="11"/>
      <c r="F637" s="11">
        <v>126</v>
      </c>
      <c r="G637" s="16">
        <v>211211</v>
      </c>
      <c r="H637" s="16">
        <v>1676.2777777777778</v>
      </c>
      <c r="I637" s="12">
        <v>0.36853353960368268</v>
      </c>
      <c r="J637"/>
      <c r="K637"/>
      <c r="L637" s="12" t="str">
        <f t="shared" si="9"/>
        <v xml:space="preserve"> </v>
      </c>
    </row>
    <row r="638" spans="1:12" x14ac:dyDescent="0.25">
      <c r="A638" s="1" t="s">
        <v>25</v>
      </c>
      <c r="B638" s="1" t="s">
        <v>23</v>
      </c>
      <c r="C638" s="1" t="s">
        <v>5909</v>
      </c>
      <c r="D638" s="16">
        <v>39.99</v>
      </c>
      <c r="E638" s="11"/>
      <c r="F638" s="11">
        <v>113</v>
      </c>
      <c r="G638" s="16">
        <v>123247.32</v>
      </c>
      <c r="H638" s="16">
        <v>1090.6842477876107</v>
      </c>
      <c r="I638" s="12">
        <v>0.48338315751702043</v>
      </c>
      <c r="J638"/>
      <c r="K638"/>
      <c r="L638" s="12" t="str">
        <f t="shared" si="9"/>
        <v xml:space="preserve"> </v>
      </c>
    </row>
    <row r="639" spans="1:12" x14ac:dyDescent="0.25">
      <c r="A639" s="1" t="s">
        <v>25</v>
      </c>
      <c r="B639" s="1" t="s">
        <v>23</v>
      </c>
      <c r="C639" s="1" t="s">
        <v>6447</v>
      </c>
      <c r="D639" s="16">
        <v>35.99</v>
      </c>
      <c r="E639" s="11"/>
      <c r="F639" s="11">
        <v>68</v>
      </c>
      <c r="G639" s="16">
        <v>46579.47</v>
      </c>
      <c r="H639" s="16">
        <v>684.99220588235301</v>
      </c>
      <c r="I639" s="12">
        <v>0.5555131926566883</v>
      </c>
      <c r="J639"/>
      <c r="K639"/>
      <c r="L639" s="12" t="str">
        <f t="shared" si="9"/>
        <v xml:space="preserve"> </v>
      </c>
    </row>
    <row r="640" spans="1:12" x14ac:dyDescent="0.25">
      <c r="A640" s="1" t="s">
        <v>25</v>
      </c>
      <c r="B640" s="1" t="s">
        <v>23</v>
      </c>
      <c r="C640" s="1" t="s">
        <v>6436</v>
      </c>
      <c r="D640" s="16">
        <v>39.99</v>
      </c>
      <c r="E640" s="11"/>
      <c r="F640" s="11">
        <v>72</v>
      </c>
      <c r="G640" s="16">
        <v>43878.36</v>
      </c>
      <c r="H640" s="16">
        <v>609.42166666666662</v>
      </c>
      <c r="I640" s="12">
        <v>0.61968561075729867</v>
      </c>
      <c r="J640"/>
      <c r="K640"/>
      <c r="L640" s="12" t="str">
        <f t="shared" si="9"/>
        <v xml:space="preserve"> </v>
      </c>
    </row>
    <row r="641" spans="1:12" x14ac:dyDescent="0.25">
      <c r="A641" s="1" t="s">
        <v>25</v>
      </c>
      <c r="B641" s="1" t="s">
        <v>23</v>
      </c>
      <c r="C641" s="1" t="s">
        <v>12137</v>
      </c>
      <c r="D641" s="16">
        <v>39.99</v>
      </c>
      <c r="E641" s="11"/>
      <c r="F641" s="11">
        <v>57</v>
      </c>
      <c r="G641" s="16">
        <v>32995.25</v>
      </c>
      <c r="H641" s="16">
        <v>578.86403508771934</v>
      </c>
      <c r="I641" s="12">
        <v>0.6806402943776525</v>
      </c>
      <c r="J641"/>
      <c r="K641"/>
      <c r="L641" s="12" t="str">
        <f t="shared" si="9"/>
        <v xml:space="preserve"> </v>
      </c>
    </row>
    <row r="642" spans="1:12" x14ac:dyDescent="0.25">
      <c r="A642" s="1" t="s">
        <v>25</v>
      </c>
      <c r="B642" s="1" t="s">
        <v>23</v>
      </c>
      <c r="C642" s="1" t="s">
        <v>5671</v>
      </c>
      <c r="D642" s="16">
        <v>30.99</v>
      </c>
      <c r="E642" s="11"/>
      <c r="F642" s="11">
        <v>101</v>
      </c>
      <c r="G642" s="16">
        <v>53240.82</v>
      </c>
      <c r="H642" s="16">
        <v>527.13683168316834</v>
      </c>
      <c r="I642" s="12">
        <v>0.73614807660671122</v>
      </c>
      <c r="J642"/>
      <c r="K642"/>
      <c r="L642" s="12" t="str">
        <f t="shared" si="9"/>
        <v xml:space="preserve"> </v>
      </c>
    </row>
    <row r="643" spans="1:12" x14ac:dyDescent="0.25">
      <c r="A643" s="1" t="s">
        <v>25</v>
      </c>
      <c r="B643" s="1" t="s">
        <v>23</v>
      </c>
      <c r="C643" s="1" t="s">
        <v>5925</v>
      </c>
      <c r="D643" s="16">
        <v>34.99</v>
      </c>
      <c r="E643" s="11"/>
      <c r="F643" s="11">
        <v>62</v>
      </c>
      <c r="G643" s="16">
        <v>32627.45</v>
      </c>
      <c r="H643" s="16">
        <v>526.2491935483871</v>
      </c>
      <c r="I643" s="12">
        <v>0.7915623900790405</v>
      </c>
      <c r="J643"/>
      <c r="K643"/>
      <c r="L643" s="12" t="str">
        <f t="shared" si="9"/>
        <v xml:space="preserve"> </v>
      </c>
    </row>
    <row r="644" spans="1:12" x14ac:dyDescent="0.25">
      <c r="A644" s="1" t="s">
        <v>25</v>
      </c>
      <c r="B644" s="1" t="s">
        <v>23</v>
      </c>
      <c r="C644" s="1" t="s">
        <v>14415</v>
      </c>
      <c r="D644" s="16">
        <v>39.99</v>
      </c>
      <c r="E644" s="11"/>
      <c r="F644" s="11">
        <v>48</v>
      </c>
      <c r="G644" s="16">
        <v>23628.57</v>
      </c>
      <c r="H644" s="16">
        <v>492.26187499999997</v>
      </c>
      <c r="I644" s="12">
        <v>0.843397821251475</v>
      </c>
      <c r="J644"/>
      <c r="K644"/>
      <c r="L644" s="12" t="str">
        <f t="shared" si="9"/>
        <v xml:space="preserve"> </v>
      </c>
    </row>
    <row r="645" spans="1:12" x14ac:dyDescent="0.25">
      <c r="A645" s="1" t="s">
        <v>25</v>
      </c>
      <c r="B645" s="1" t="s">
        <v>23</v>
      </c>
      <c r="C645" s="1" t="s">
        <v>6983</v>
      </c>
      <c r="D645" s="16">
        <v>20.99</v>
      </c>
      <c r="E645" s="11"/>
      <c r="F645" s="11">
        <v>77</v>
      </c>
      <c r="G645" s="16">
        <v>36774.480000000003</v>
      </c>
      <c r="H645" s="16">
        <v>477.59064935064941</v>
      </c>
      <c r="I645" s="12">
        <v>0.89368836474118551</v>
      </c>
      <c r="J645"/>
      <c r="K645"/>
      <c r="L645" s="12" t="str">
        <f t="shared" si="9"/>
        <v xml:space="preserve"> </v>
      </c>
    </row>
    <row r="646" spans="1:12" x14ac:dyDescent="0.25">
      <c r="A646" s="1" t="s">
        <v>25</v>
      </c>
      <c r="B646" s="1" t="s">
        <v>23</v>
      </c>
      <c r="C646" s="1" t="s">
        <v>12792</v>
      </c>
      <c r="D646" s="16">
        <v>36.99</v>
      </c>
      <c r="E646" s="11"/>
      <c r="F646" s="11">
        <v>62</v>
      </c>
      <c r="G646" s="16">
        <v>24676.07</v>
      </c>
      <c r="H646" s="16">
        <v>398.00112903225806</v>
      </c>
      <c r="I646" s="12">
        <v>0.9355980903938228</v>
      </c>
      <c r="J646"/>
      <c r="K646"/>
      <c r="L646" s="12" t="str">
        <f t="shared" si="9"/>
        <v xml:space="preserve"> </v>
      </c>
    </row>
    <row r="647" spans="1:12" x14ac:dyDescent="0.25">
      <c r="A647" s="1" t="s">
        <v>25</v>
      </c>
      <c r="B647" s="1" t="s">
        <v>23</v>
      </c>
      <c r="C647" s="1" t="s">
        <v>14909</v>
      </c>
      <c r="D647" s="16">
        <v>34.99</v>
      </c>
      <c r="E647" s="11"/>
      <c r="F647" s="11">
        <v>49</v>
      </c>
      <c r="G647" s="16">
        <v>13997.81</v>
      </c>
      <c r="H647" s="16">
        <v>285.6695918367347</v>
      </c>
      <c r="I647" s="12">
        <v>0.96567924682242201</v>
      </c>
      <c r="J647"/>
      <c r="K647"/>
      <c r="L647" s="12" t="str">
        <f t="shared" si="9"/>
        <v>X</v>
      </c>
    </row>
    <row r="648" spans="1:12" x14ac:dyDescent="0.25">
      <c r="A648" s="1" t="s">
        <v>25</v>
      </c>
      <c r="B648" s="1" t="s">
        <v>23</v>
      </c>
      <c r="C648" s="1" t="s">
        <v>15449</v>
      </c>
      <c r="D648" s="16">
        <v>39.99</v>
      </c>
      <c r="E648" s="11"/>
      <c r="F648" s="11">
        <v>44</v>
      </c>
      <c r="G648" s="16">
        <v>10097.34</v>
      </c>
      <c r="H648" s="16">
        <v>229.48500000000001</v>
      </c>
      <c r="I648" s="12">
        <v>0.98984413654215941</v>
      </c>
      <c r="J648"/>
      <c r="K648"/>
      <c r="L648" s="12" t="str">
        <f t="shared" si="9"/>
        <v>X</v>
      </c>
    </row>
    <row r="649" spans="1:12" x14ac:dyDescent="0.25">
      <c r="A649" s="1" t="s">
        <v>25</v>
      </c>
      <c r="B649" s="1" t="s">
        <v>23</v>
      </c>
      <c r="C649" s="1" t="s">
        <v>16359</v>
      </c>
      <c r="D649" s="16">
        <v>39.99</v>
      </c>
      <c r="E649" s="11"/>
      <c r="F649" s="11">
        <v>68</v>
      </c>
      <c r="G649" s="16">
        <v>6558.36</v>
      </c>
      <c r="H649" s="16">
        <v>96.446470588235286</v>
      </c>
      <c r="I649" s="12">
        <v>1.0000000000000002</v>
      </c>
      <c r="J649"/>
      <c r="K649"/>
      <c r="L649" s="12" t="str">
        <f t="shared" ref="L649:L712" si="10">IF(I649&gt;$I$2,"X"," ")</f>
        <v>X</v>
      </c>
    </row>
    <row r="650" spans="1:12" x14ac:dyDescent="0.25">
      <c r="A650" s="1" t="s">
        <v>25</v>
      </c>
      <c r="B650" s="1" t="s">
        <v>24</v>
      </c>
      <c r="C650" s="1"/>
      <c r="D650" s="16">
        <v>549.86</v>
      </c>
      <c r="E650" s="11"/>
      <c r="F650" s="11">
        <v>1101</v>
      </c>
      <c r="G650" s="16">
        <v>940338.78999999992</v>
      </c>
      <c r="H650" s="16">
        <v>9496.6293106051962</v>
      </c>
      <c r="I650" s="12"/>
      <c r="J650"/>
      <c r="K650"/>
      <c r="L650" s="12" t="str">
        <f t="shared" si="10"/>
        <v xml:space="preserve"> </v>
      </c>
    </row>
    <row r="651" spans="1:12" x14ac:dyDescent="0.25">
      <c r="A651" s="1" t="s">
        <v>26</v>
      </c>
      <c r="B651" s="1" t="s">
        <v>13</v>
      </c>
      <c r="C651" s="1" t="s">
        <v>7838</v>
      </c>
      <c r="D651" s="16">
        <v>17.989999999999998</v>
      </c>
      <c r="E651" s="11"/>
      <c r="F651" s="11">
        <v>104</v>
      </c>
      <c r="G651" s="16">
        <v>127887.94</v>
      </c>
      <c r="H651" s="16">
        <v>1229.6917307692308</v>
      </c>
      <c r="I651" s="12">
        <v>0.15046957469289965</v>
      </c>
      <c r="J651"/>
      <c r="K651"/>
      <c r="L651" s="12" t="str">
        <f t="shared" si="10"/>
        <v xml:space="preserve"> </v>
      </c>
    </row>
    <row r="652" spans="1:12" x14ac:dyDescent="0.25">
      <c r="A652" s="1" t="s">
        <v>26</v>
      </c>
      <c r="B652" s="1" t="s">
        <v>13</v>
      </c>
      <c r="C652" s="1" t="s">
        <v>7751</v>
      </c>
      <c r="D652" s="16">
        <v>19.989999999999998</v>
      </c>
      <c r="E652" s="11"/>
      <c r="F652" s="11">
        <v>154</v>
      </c>
      <c r="G652" s="16">
        <v>176871.52</v>
      </c>
      <c r="H652" s="16">
        <v>1148.5163636363636</v>
      </c>
      <c r="I652" s="12">
        <v>0.29100623476793658</v>
      </c>
      <c r="J652"/>
      <c r="K652"/>
      <c r="L652" s="12" t="str">
        <f t="shared" si="10"/>
        <v xml:space="preserve"> </v>
      </c>
    </row>
    <row r="653" spans="1:12" x14ac:dyDescent="0.25">
      <c r="A653" s="1" t="s">
        <v>26</v>
      </c>
      <c r="B653" s="1" t="s">
        <v>13</v>
      </c>
      <c r="C653" s="1" t="s">
        <v>7682</v>
      </c>
      <c r="D653" s="16">
        <v>14.99</v>
      </c>
      <c r="E653" s="11"/>
      <c r="F653" s="11">
        <v>112</v>
      </c>
      <c r="G653" s="16">
        <v>103206.15</v>
      </c>
      <c r="H653" s="16">
        <v>921.48348214285704</v>
      </c>
      <c r="I653" s="12">
        <v>0.40376232165959397</v>
      </c>
      <c r="J653"/>
      <c r="K653"/>
      <c r="L653" s="12" t="str">
        <f t="shared" si="10"/>
        <v xml:space="preserve"> </v>
      </c>
    </row>
    <row r="654" spans="1:12" x14ac:dyDescent="0.25">
      <c r="A654" s="1" t="s">
        <v>26</v>
      </c>
      <c r="B654" s="1" t="s">
        <v>13</v>
      </c>
      <c r="C654" s="1" t="s">
        <v>7718</v>
      </c>
      <c r="D654" s="16">
        <v>15.99</v>
      </c>
      <c r="E654" s="11"/>
      <c r="F654" s="11">
        <v>152</v>
      </c>
      <c r="G654" s="16">
        <v>130846.17</v>
      </c>
      <c r="H654" s="16">
        <v>860.83006578947368</v>
      </c>
      <c r="I654" s="12">
        <v>0.50909663483837453</v>
      </c>
      <c r="J654"/>
      <c r="K654"/>
      <c r="L654" s="12" t="str">
        <f t="shared" si="10"/>
        <v xml:space="preserve"> </v>
      </c>
    </row>
    <row r="655" spans="1:12" x14ac:dyDescent="0.25">
      <c r="A655" s="1" t="s">
        <v>26</v>
      </c>
      <c r="B655" s="1" t="s">
        <v>13</v>
      </c>
      <c r="C655" s="1" t="s">
        <v>7693</v>
      </c>
      <c r="D655" s="16">
        <v>16.989999999999998</v>
      </c>
      <c r="E655" s="11"/>
      <c r="F655" s="11">
        <v>139</v>
      </c>
      <c r="G655" s="16">
        <v>102291.82</v>
      </c>
      <c r="H655" s="16">
        <v>735.91237410071949</v>
      </c>
      <c r="I655" s="12">
        <v>0.59914556268869756</v>
      </c>
      <c r="J655"/>
      <c r="K655"/>
      <c r="L655" s="12" t="str">
        <f t="shared" si="10"/>
        <v xml:space="preserve"> </v>
      </c>
    </row>
    <row r="656" spans="1:12" x14ac:dyDescent="0.25">
      <c r="A656" s="1" t="s">
        <v>26</v>
      </c>
      <c r="B656" s="1" t="s">
        <v>13</v>
      </c>
      <c r="C656" s="1" t="s">
        <v>7812</v>
      </c>
      <c r="D656" s="16">
        <v>15.99</v>
      </c>
      <c r="E656" s="11"/>
      <c r="F656" s="11">
        <v>148</v>
      </c>
      <c r="G656" s="16">
        <v>101808.33</v>
      </c>
      <c r="H656" s="16">
        <v>687.89412162162159</v>
      </c>
      <c r="I656" s="12">
        <v>0.68331880165925041</v>
      </c>
      <c r="J656"/>
      <c r="K656"/>
      <c r="L656" s="12" t="str">
        <f t="shared" si="10"/>
        <v xml:space="preserve"> </v>
      </c>
    </row>
    <row r="657" spans="1:12" x14ac:dyDescent="0.25">
      <c r="A657" s="1" t="s">
        <v>26</v>
      </c>
      <c r="B657" s="1" t="s">
        <v>13</v>
      </c>
      <c r="C657" s="1" t="s">
        <v>7752</v>
      </c>
      <c r="D657" s="16">
        <v>19.989999999999998</v>
      </c>
      <c r="E657" s="11"/>
      <c r="F657" s="11">
        <v>138</v>
      </c>
      <c r="G657" s="16">
        <v>83578.19</v>
      </c>
      <c r="H657" s="16">
        <v>605.63905797101449</v>
      </c>
      <c r="I657" s="12">
        <v>0.75742701039974558</v>
      </c>
      <c r="J657"/>
      <c r="K657"/>
      <c r="L657" s="12" t="str">
        <f t="shared" si="10"/>
        <v xml:space="preserve"> </v>
      </c>
    </row>
    <row r="658" spans="1:12" x14ac:dyDescent="0.25">
      <c r="A658" s="1" t="s">
        <v>26</v>
      </c>
      <c r="B658" s="1" t="s">
        <v>13</v>
      </c>
      <c r="C658" s="1" t="s">
        <v>7801</v>
      </c>
      <c r="D658" s="16">
        <v>15.99</v>
      </c>
      <c r="E658" s="11"/>
      <c r="F658" s="11">
        <v>141</v>
      </c>
      <c r="G658" s="16">
        <v>74401.47</v>
      </c>
      <c r="H658" s="16">
        <v>527.66999999999996</v>
      </c>
      <c r="I658" s="12">
        <v>0.82199464023046331</v>
      </c>
      <c r="J658"/>
      <c r="K658"/>
      <c r="L658" s="12" t="str">
        <f t="shared" si="10"/>
        <v xml:space="preserve"> </v>
      </c>
    </row>
    <row r="659" spans="1:12" x14ac:dyDescent="0.25">
      <c r="A659" s="1" t="s">
        <v>26</v>
      </c>
      <c r="B659" s="1" t="s">
        <v>13</v>
      </c>
      <c r="C659" s="1" t="s">
        <v>7691</v>
      </c>
      <c r="D659" s="16">
        <v>16.489999999999998</v>
      </c>
      <c r="E659" s="11"/>
      <c r="F659" s="11">
        <v>76</v>
      </c>
      <c r="G659" s="16">
        <v>34843.370000000003</v>
      </c>
      <c r="H659" s="16">
        <v>458.46539473684214</v>
      </c>
      <c r="I659" s="12">
        <v>0.87809414161875976</v>
      </c>
      <c r="J659"/>
      <c r="K659"/>
      <c r="L659" s="12" t="str">
        <f t="shared" si="10"/>
        <v xml:space="preserve"> </v>
      </c>
    </row>
    <row r="660" spans="1:12" x14ac:dyDescent="0.25">
      <c r="A660" s="1" t="s">
        <v>26</v>
      </c>
      <c r="B660" s="1" t="s">
        <v>13</v>
      </c>
      <c r="C660" s="1" t="s">
        <v>7803</v>
      </c>
      <c r="D660" s="16">
        <v>17.989999999999998</v>
      </c>
      <c r="E660" s="11"/>
      <c r="F660" s="11">
        <v>102</v>
      </c>
      <c r="G660" s="16">
        <v>36627.64</v>
      </c>
      <c r="H660" s="16">
        <v>359.09450980392154</v>
      </c>
      <c r="I660" s="12">
        <v>0.92203425832666941</v>
      </c>
      <c r="J660"/>
      <c r="K660"/>
      <c r="L660" s="12" t="str">
        <f t="shared" si="10"/>
        <v xml:space="preserve"> </v>
      </c>
    </row>
    <row r="661" spans="1:12" x14ac:dyDescent="0.25">
      <c r="A661" s="1" t="s">
        <v>26</v>
      </c>
      <c r="B661" s="1" t="s">
        <v>13</v>
      </c>
      <c r="C661" s="1" t="s">
        <v>7399</v>
      </c>
      <c r="D661" s="16">
        <v>8.99</v>
      </c>
      <c r="E661" s="11"/>
      <c r="F661" s="11">
        <v>133</v>
      </c>
      <c r="G661" s="16">
        <v>31159.34</v>
      </c>
      <c r="H661" s="16">
        <v>234.28075187969924</v>
      </c>
      <c r="I661" s="12">
        <v>0.95070170742142679</v>
      </c>
      <c r="J661"/>
      <c r="K661"/>
      <c r="L661" s="12" t="str">
        <f t="shared" si="10"/>
        <v>X</v>
      </c>
    </row>
    <row r="662" spans="1:12" x14ac:dyDescent="0.25">
      <c r="A662" s="1" t="s">
        <v>26</v>
      </c>
      <c r="B662" s="1" t="s">
        <v>13</v>
      </c>
      <c r="C662" s="1" t="s">
        <v>5758</v>
      </c>
      <c r="D662" s="16">
        <v>9.99</v>
      </c>
      <c r="E662" s="11"/>
      <c r="F662" s="11">
        <v>136</v>
      </c>
      <c r="G662" s="16">
        <v>29090.880000000001</v>
      </c>
      <c r="H662" s="16">
        <v>213.90352941176471</v>
      </c>
      <c r="I662" s="12">
        <v>0.97687572509638065</v>
      </c>
      <c r="J662"/>
      <c r="K662"/>
      <c r="L662" s="12" t="str">
        <f t="shared" si="10"/>
        <v>X</v>
      </c>
    </row>
    <row r="663" spans="1:12" x14ac:dyDescent="0.25">
      <c r="A663" s="1" t="s">
        <v>26</v>
      </c>
      <c r="B663" s="1" t="s">
        <v>13</v>
      </c>
      <c r="C663" s="1" t="s">
        <v>7425</v>
      </c>
      <c r="D663" s="16">
        <v>8.99</v>
      </c>
      <c r="E663" s="11"/>
      <c r="F663" s="11">
        <v>142</v>
      </c>
      <c r="G663" s="16">
        <v>26835.15</v>
      </c>
      <c r="H663" s="16">
        <v>188.97992957746479</v>
      </c>
      <c r="I663" s="12">
        <v>1</v>
      </c>
      <c r="J663"/>
      <c r="K663"/>
      <c r="L663" s="12" t="str">
        <f t="shared" si="10"/>
        <v>X</v>
      </c>
    </row>
    <row r="664" spans="1:12" x14ac:dyDescent="0.25">
      <c r="A664" s="1" t="s">
        <v>26</v>
      </c>
      <c r="B664" s="1" t="s">
        <v>14</v>
      </c>
      <c r="C664" s="1"/>
      <c r="D664" s="16">
        <v>200.37000000000003</v>
      </c>
      <c r="E664" s="11"/>
      <c r="F664" s="11">
        <v>1677</v>
      </c>
      <c r="G664" s="16">
        <v>1059447.9699999997</v>
      </c>
      <c r="H664" s="16">
        <v>8172.3613114409736</v>
      </c>
      <c r="I664" s="12"/>
      <c r="J664"/>
      <c r="K664"/>
      <c r="L664" s="12" t="str">
        <f t="shared" si="10"/>
        <v xml:space="preserve"> </v>
      </c>
    </row>
    <row r="665" spans="1:12" x14ac:dyDescent="0.25">
      <c r="A665" s="1" t="s">
        <v>26</v>
      </c>
      <c r="B665" s="1" t="s">
        <v>15</v>
      </c>
      <c r="C665" s="1" t="s">
        <v>6005</v>
      </c>
      <c r="D665" s="16">
        <v>36.99</v>
      </c>
      <c r="E665" s="11"/>
      <c r="F665" s="11">
        <v>157</v>
      </c>
      <c r="G665" s="16">
        <v>327460.45</v>
      </c>
      <c r="H665" s="16">
        <v>2085.7353503184713</v>
      </c>
      <c r="I665" s="12">
        <v>0.29260201063152508</v>
      </c>
      <c r="J665"/>
      <c r="K665"/>
      <c r="L665" s="12" t="str">
        <f t="shared" si="10"/>
        <v xml:space="preserve"> </v>
      </c>
    </row>
    <row r="666" spans="1:12" x14ac:dyDescent="0.25">
      <c r="A666" s="1" t="s">
        <v>26</v>
      </c>
      <c r="B666" s="1" t="s">
        <v>15</v>
      </c>
      <c r="C666" s="1" t="s">
        <v>8622</v>
      </c>
      <c r="D666" s="16">
        <v>21.99</v>
      </c>
      <c r="E666" s="11"/>
      <c r="F666" s="11">
        <v>103</v>
      </c>
      <c r="G666" s="16">
        <v>80395.44</v>
      </c>
      <c r="H666" s="16">
        <v>780.53825242718449</v>
      </c>
      <c r="I666" s="12">
        <v>0.40210155092561778</v>
      </c>
      <c r="J666"/>
      <c r="K666"/>
      <c r="L666" s="12" t="str">
        <f t="shared" si="10"/>
        <v xml:space="preserve"> </v>
      </c>
    </row>
    <row r="667" spans="1:12" x14ac:dyDescent="0.25">
      <c r="A667" s="1" t="s">
        <v>26</v>
      </c>
      <c r="B667" s="1" t="s">
        <v>15</v>
      </c>
      <c r="C667" s="1" t="s">
        <v>6429</v>
      </c>
      <c r="D667" s="16">
        <v>44.99</v>
      </c>
      <c r="E667" s="11"/>
      <c r="F667" s="11">
        <v>90</v>
      </c>
      <c r="G667" s="16">
        <v>59220.87</v>
      </c>
      <c r="H667" s="16">
        <v>658.0096666666667</v>
      </c>
      <c r="I667" s="12">
        <v>0.49441189674789487</v>
      </c>
      <c r="J667"/>
      <c r="K667"/>
      <c r="L667" s="12" t="str">
        <f t="shared" si="10"/>
        <v xml:space="preserve"> </v>
      </c>
    </row>
    <row r="668" spans="1:12" x14ac:dyDescent="0.25">
      <c r="A668" s="1" t="s">
        <v>26</v>
      </c>
      <c r="B668" s="1" t="s">
        <v>15</v>
      </c>
      <c r="C668" s="1" t="s">
        <v>9326</v>
      </c>
      <c r="D668" s="16">
        <v>44.99</v>
      </c>
      <c r="E668" s="11"/>
      <c r="F668" s="11">
        <v>71</v>
      </c>
      <c r="G668" s="16">
        <v>36891.800000000003</v>
      </c>
      <c r="H668" s="16">
        <v>519.60281690140846</v>
      </c>
      <c r="I668" s="12">
        <v>0.5673055306079825</v>
      </c>
      <c r="J668"/>
      <c r="K668"/>
      <c r="L668" s="12" t="str">
        <f t="shared" si="10"/>
        <v xml:space="preserve"> </v>
      </c>
    </row>
    <row r="669" spans="1:12" x14ac:dyDescent="0.25">
      <c r="A669" s="1" t="s">
        <v>26</v>
      </c>
      <c r="B669" s="1" t="s">
        <v>15</v>
      </c>
      <c r="C669" s="1" t="s">
        <v>6514</v>
      </c>
      <c r="D669" s="16">
        <v>42.99</v>
      </c>
      <c r="E669" s="11"/>
      <c r="F669" s="11">
        <v>125</v>
      </c>
      <c r="G669" s="16">
        <v>57226.77</v>
      </c>
      <c r="H669" s="16">
        <v>457.81415999999996</v>
      </c>
      <c r="I669" s="12">
        <v>0.63153100566220211</v>
      </c>
      <c r="J669"/>
      <c r="K669"/>
      <c r="L669" s="12" t="str">
        <f t="shared" si="10"/>
        <v xml:space="preserve"> </v>
      </c>
    </row>
    <row r="670" spans="1:12" x14ac:dyDescent="0.25">
      <c r="A670" s="1" t="s">
        <v>26</v>
      </c>
      <c r="B670" s="1" t="s">
        <v>15</v>
      </c>
      <c r="C670" s="1" t="s">
        <v>8592</v>
      </c>
      <c r="D670" s="16">
        <v>36.99</v>
      </c>
      <c r="E670" s="11"/>
      <c r="F670" s="11">
        <v>70</v>
      </c>
      <c r="G670" s="16">
        <v>30936.45</v>
      </c>
      <c r="H670" s="16">
        <v>441.94928571428574</v>
      </c>
      <c r="I670" s="12">
        <v>0.69353084163248524</v>
      </c>
      <c r="J670"/>
      <c r="K670"/>
      <c r="L670" s="12" t="str">
        <f t="shared" si="10"/>
        <v xml:space="preserve"> </v>
      </c>
    </row>
    <row r="671" spans="1:12" x14ac:dyDescent="0.25">
      <c r="A671" s="1" t="s">
        <v>26</v>
      </c>
      <c r="B671" s="1" t="s">
        <v>15</v>
      </c>
      <c r="C671" s="1" t="s">
        <v>6510</v>
      </c>
      <c r="D671" s="16">
        <v>44.99</v>
      </c>
      <c r="E671" s="11"/>
      <c r="F671" s="11">
        <v>39</v>
      </c>
      <c r="G671" s="16">
        <v>15866.19</v>
      </c>
      <c r="H671" s="16">
        <v>406.82538461538462</v>
      </c>
      <c r="I671" s="12">
        <v>0.75060324321796401</v>
      </c>
      <c r="J671"/>
      <c r="K671"/>
      <c r="L671" s="12" t="str">
        <f t="shared" si="10"/>
        <v xml:space="preserve"> </v>
      </c>
    </row>
    <row r="672" spans="1:12" x14ac:dyDescent="0.25">
      <c r="A672" s="1" t="s">
        <v>26</v>
      </c>
      <c r="B672" s="1" t="s">
        <v>15</v>
      </c>
      <c r="C672" s="1" t="s">
        <v>8864</v>
      </c>
      <c r="D672" s="16">
        <v>38.99</v>
      </c>
      <c r="E672" s="11"/>
      <c r="F672" s="11">
        <v>40</v>
      </c>
      <c r="G672" s="16">
        <v>14741.11</v>
      </c>
      <c r="H672" s="16">
        <v>368.52775000000003</v>
      </c>
      <c r="I672" s="12">
        <v>0.80230297617164259</v>
      </c>
      <c r="J672"/>
      <c r="K672"/>
      <c r="L672" s="12" t="str">
        <f t="shared" si="10"/>
        <v xml:space="preserve"> </v>
      </c>
    </row>
    <row r="673" spans="1:12" x14ac:dyDescent="0.25">
      <c r="A673" s="1" t="s">
        <v>26</v>
      </c>
      <c r="B673" s="1" t="s">
        <v>15</v>
      </c>
      <c r="C673" s="1" t="s">
        <v>14770</v>
      </c>
      <c r="D673" s="16">
        <v>39.99</v>
      </c>
      <c r="E673" s="11"/>
      <c r="F673" s="11">
        <v>27</v>
      </c>
      <c r="G673" s="16">
        <v>9477.6299999999992</v>
      </c>
      <c r="H673" s="16">
        <v>351.02333333333331</v>
      </c>
      <c r="I673" s="12">
        <v>0.8515470632012988</v>
      </c>
      <c r="J673"/>
      <c r="K673"/>
      <c r="L673" s="12" t="str">
        <f t="shared" si="10"/>
        <v xml:space="preserve"> </v>
      </c>
    </row>
    <row r="674" spans="1:12" x14ac:dyDescent="0.25">
      <c r="A674" s="1" t="s">
        <v>26</v>
      </c>
      <c r="B674" s="1" t="s">
        <v>15</v>
      </c>
      <c r="C674" s="1" t="s">
        <v>5927</v>
      </c>
      <c r="D674" s="16">
        <v>39.99</v>
      </c>
      <c r="E674" s="11"/>
      <c r="F674" s="11">
        <v>48</v>
      </c>
      <c r="G674" s="16">
        <v>14756.31</v>
      </c>
      <c r="H674" s="16">
        <v>307.42312499999997</v>
      </c>
      <c r="I674" s="12">
        <v>0.89467459828186013</v>
      </c>
      <c r="J674"/>
      <c r="K674"/>
      <c r="L674" s="12" t="str">
        <f t="shared" si="10"/>
        <v xml:space="preserve"> </v>
      </c>
    </row>
    <row r="675" spans="1:12" x14ac:dyDescent="0.25">
      <c r="A675" s="1" t="s">
        <v>26</v>
      </c>
      <c r="B675" s="1" t="s">
        <v>15</v>
      </c>
      <c r="C675" s="1" t="s">
        <v>12820</v>
      </c>
      <c r="D675" s="16">
        <v>38.99</v>
      </c>
      <c r="E675" s="11"/>
      <c r="F675" s="11">
        <v>55</v>
      </c>
      <c r="G675" s="16">
        <v>16549.580000000002</v>
      </c>
      <c r="H675" s="16">
        <v>300.90145454545456</v>
      </c>
      <c r="I675" s="12">
        <v>0.93688722635497934</v>
      </c>
      <c r="J675"/>
      <c r="K675"/>
      <c r="L675" s="12" t="str">
        <f t="shared" si="10"/>
        <v xml:space="preserve"> </v>
      </c>
    </row>
    <row r="676" spans="1:12" x14ac:dyDescent="0.25">
      <c r="A676" s="1" t="s">
        <v>26</v>
      </c>
      <c r="B676" s="1" t="s">
        <v>15</v>
      </c>
      <c r="C676" s="1" t="s">
        <v>5828</v>
      </c>
      <c r="D676" s="16">
        <v>36.99</v>
      </c>
      <c r="E676" s="11"/>
      <c r="F676" s="11">
        <v>84</v>
      </c>
      <c r="G676" s="16">
        <v>20085.57</v>
      </c>
      <c r="H676" s="16">
        <v>239.11392857142857</v>
      </c>
      <c r="I676" s="12">
        <v>0.97043185427688705</v>
      </c>
      <c r="J676"/>
      <c r="K676"/>
      <c r="L676" s="12" t="str">
        <f t="shared" si="10"/>
        <v>X</v>
      </c>
    </row>
    <row r="677" spans="1:12" x14ac:dyDescent="0.25">
      <c r="A677" s="1" t="s">
        <v>26</v>
      </c>
      <c r="B677" s="1" t="s">
        <v>15</v>
      </c>
      <c r="C677" s="1" t="s">
        <v>15513</v>
      </c>
      <c r="D677" s="16">
        <v>43.99</v>
      </c>
      <c r="E677" s="11"/>
      <c r="F677" s="11">
        <v>22</v>
      </c>
      <c r="G677" s="16">
        <v>4636.91</v>
      </c>
      <c r="H677" s="16">
        <v>210.76863636363635</v>
      </c>
      <c r="I677" s="12">
        <v>1.0000000000000002</v>
      </c>
      <c r="J677"/>
      <c r="K677"/>
      <c r="L677" s="12" t="str">
        <f t="shared" si="10"/>
        <v>X</v>
      </c>
    </row>
    <row r="678" spans="1:12" x14ac:dyDescent="0.25">
      <c r="A678" s="1" t="s">
        <v>26</v>
      </c>
      <c r="B678" s="1" t="s">
        <v>16</v>
      </c>
      <c r="C678" s="1"/>
      <c r="D678" s="16">
        <v>512.87</v>
      </c>
      <c r="E678" s="11"/>
      <c r="F678" s="11">
        <v>931</v>
      </c>
      <c r="G678" s="16">
        <v>688245.08000000007</v>
      </c>
      <c r="H678" s="16">
        <v>7128.2331444572555</v>
      </c>
      <c r="I678" s="12"/>
      <c r="J678"/>
      <c r="K678"/>
      <c r="L678" s="12" t="str">
        <f t="shared" si="10"/>
        <v xml:space="preserve"> </v>
      </c>
    </row>
    <row r="679" spans="1:12" x14ac:dyDescent="0.25">
      <c r="A679" s="1" t="s">
        <v>26</v>
      </c>
      <c r="B679" s="1" t="s">
        <v>17</v>
      </c>
      <c r="C679" s="1" t="s">
        <v>7782</v>
      </c>
      <c r="D679" s="16">
        <v>19.989999999999998</v>
      </c>
      <c r="E679" s="11"/>
      <c r="F679" s="11">
        <v>129</v>
      </c>
      <c r="G679" s="16">
        <v>121438.08</v>
      </c>
      <c r="H679" s="16">
        <v>941.38046511627908</v>
      </c>
      <c r="I679" s="12">
        <v>0.2180508247212806</v>
      </c>
      <c r="J679"/>
      <c r="K679"/>
      <c r="L679" s="12" t="str">
        <f t="shared" si="10"/>
        <v xml:space="preserve"> </v>
      </c>
    </row>
    <row r="680" spans="1:12" x14ac:dyDescent="0.25">
      <c r="A680" s="1" t="s">
        <v>26</v>
      </c>
      <c r="B680" s="1" t="s">
        <v>17</v>
      </c>
      <c r="C680" s="1" t="s">
        <v>7695</v>
      </c>
      <c r="D680" s="16">
        <v>19.989999999999998</v>
      </c>
      <c r="E680" s="11"/>
      <c r="F680" s="11">
        <v>147</v>
      </c>
      <c r="G680" s="16">
        <v>132140.39000000001</v>
      </c>
      <c r="H680" s="16">
        <v>898.91421768707494</v>
      </c>
      <c r="I680" s="12">
        <v>0.42626524363440355</v>
      </c>
      <c r="J680"/>
      <c r="K680"/>
      <c r="L680" s="12" t="str">
        <f t="shared" si="10"/>
        <v xml:space="preserve"> </v>
      </c>
    </row>
    <row r="681" spans="1:12" x14ac:dyDescent="0.25">
      <c r="A681" s="1" t="s">
        <v>26</v>
      </c>
      <c r="B681" s="1" t="s">
        <v>17</v>
      </c>
      <c r="C681" s="1" t="s">
        <v>7855</v>
      </c>
      <c r="D681" s="16">
        <v>19.989999999999998</v>
      </c>
      <c r="E681" s="11"/>
      <c r="F681" s="11">
        <v>134</v>
      </c>
      <c r="G681" s="16">
        <v>80223.070000000007</v>
      </c>
      <c r="H681" s="16">
        <v>598.67962686567171</v>
      </c>
      <c r="I681" s="12">
        <v>0.56493668543637854</v>
      </c>
      <c r="J681"/>
      <c r="K681"/>
      <c r="L681" s="12" t="str">
        <f t="shared" si="10"/>
        <v xml:space="preserve"> </v>
      </c>
    </row>
    <row r="682" spans="1:12" x14ac:dyDescent="0.25">
      <c r="A682" s="1" t="s">
        <v>26</v>
      </c>
      <c r="B682" s="1" t="s">
        <v>17</v>
      </c>
      <c r="C682" s="1" t="s">
        <v>10074</v>
      </c>
      <c r="D682" s="16">
        <v>19.989999999999998</v>
      </c>
      <c r="E682" s="11"/>
      <c r="F682" s="11">
        <v>69</v>
      </c>
      <c r="G682" s="16">
        <v>41242.54</v>
      </c>
      <c r="H682" s="16">
        <v>597.71797101449272</v>
      </c>
      <c r="I682" s="12">
        <v>0.70338538005034845</v>
      </c>
      <c r="J682"/>
      <c r="K682"/>
      <c r="L682" s="12" t="str">
        <f t="shared" si="10"/>
        <v xml:space="preserve"> </v>
      </c>
    </row>
    <row r="683" spans="1:12" x14ac:dyDescent="0.25">
      <c r="A683" s="1" t="s">
        <v>26</v>
      </c>
      <c r="B683" s="1" t="s">
        <v>17</v>
      </c>
      <c r="C683" s="1" t="s">
        <v>10651</v>
      </c>
      <c r="D683" s="16">
        <v>24.99</v>
      </c>
      <c r="E683" s="11"/>
      <c r="F683" s="11">
        <v>58</v>
      </c>
      <c r="G683" s="16">
        <v>26751.03</v>
      </c>
      <c r="H683" s="16">
        <v>461.22465517241375</v>
      </c>
      <c r="I683" s="12">
        <v>0.81021829210754803</v>
      </c>
      <c r="J683"/>
      <c r="K683"/>
      <c r="L683" s="12" t="str">
        <f t="shared" si="10"/>
        <v xml:space="preserve"> </v>
      </c>
    </row>
    <row r="684" spans="1:12" x14ac:dyDescent="0.25">
      <c r="A684" s="1" t="s">
        <v>26</v>
      </c>
      <c r="B684" s="1" t="s">
        <v>17</v>
      </c>
      <c r="C684" s="1" t="s">
        <v>7792</v>
      </c>
      <c r="D684" s="16">
        <v>23.99</v>
      </c>
      <c r="E684" s="11"/>
      <c r="F684" s="11">
        <v>126</v>
      </c>
      <c r="G684" s="16">
        <v>45461.05</v>
      </c>
      <c r="H684" s="16">
        <v>360.80198412698417</v>
      </c>
      <c r="I684" s="12">
        <v>0.89379042167181044</v>
      </c>
      <c r="J684"/>
      <c r="K684"/>
      <c r="L684" s="12" t="str">
        <f t="shared" si="10"/>
        <v xml:space="preserve"> </v>
      </c>
    </row>
    <row r="685" spans="1:12" x14ac:dyDescent="0.25">
      <c r="A685" s="1" t="s">
        <v>26</v>
      </c>
      <c r="B685" s="1" t="s">
        <v>17</v>
      </c>
      <c r="C685" s="1" t="s">
        <v>5539</v>
      </c>
      <c r="D685" s="16">
        <v>12.99</v>
      </c>
      <c r="E685" s="11"/>
      <c r="F685" s="11">
        <v>151</v>
      </c>
      <c r="G685" s="16">
        <v>41712.68</v>
      </c>
      <c r="H685" s="16">
        <v>276.24291390728479</v>
      </c>
      <c r="I685" s="12">
        <v>0.95777623551961855</v>
      </c>
      <c r="J685"/>
      <c r="K685"/>
      <c r="L685" s="12" t="str">
        <f t="shared" si="10"/>
        <v>X</v>
      </c>
    </row>
    <row r="686" spans="1:12" x14ac:dyDescent="0.25">
      <c r="A686" s="1" t="s">
        <v>26</v>
      </c>
      <c r="B686" s="1" t="s">
        <v>17</v>
      </c>
      <c r="C686" s="1" t="s">
        <v>5627</v>
      </c>
      <c r="D686" s="16">
        <v>10.99</v>
      </c>
      <c r="E686" s="11"/>
      <c r="F686" s="11">
        <v>92</v>
      </c>
      <c r="G686" s="16">
        <v>16770.740000000002</v>
      </c>
      <c r="H686" s="16">
        <v>182.29065217391306</v>
      </c>
      <c r="I686" s="12">
        <v>1.0000000000000002</v>
      </c>
      <c r="J686"/>
      <c r="K686"/>
      <c r="L686" s="12" t="str">
        <f t="shared" si="10"/>
        <v>X</v>
      </c>
    </row>
    <row r="687" spans="1:12" x14ac:dyDescent="0.25">
      <c r="A687" s="1" t="s">
        <v>26</v>
      </c>
      <c r="B687" s="1" t="s">
        <v>18</v>
      </c>
      <c r="C687" s="1"/>
      <c r="D687" s="16">
        <v>152.91999999999999</v>
      </c>
      <c r="E687" s="11"/>
      <c r="F687" s="11">
        <v>906</v>
      </c>
      <c r="G687" s="16">
        <v>505739.57999999996</v>
      </c>
      <c r="H687" s="16">
        <v>4317.2524860641142</v>
      </c>
      <c r="I687" s="12"/>
      <c r="J687"/>
      <c r="K687"/>
      <c r="L687" s="12" t="str">
        <f t="shared" si="10"/>
        <v xml:space="preserve"> </v>
      </c>
    </row>
    <row r="688" spans="1:12" x14ac:dyDescent="0.25">
      <c r="A688" s="1" t="s">
        <v>26</v>
      </c>
      <c r="B688" s="1" t="s">
        <v>19</v>
      </c>
      <c r="C688" s="1" t="s">
        <v>7927</v>
      </c>
      <c r="D688" s="16">
        <v>24.99</v>
      </c>
      <c r="E688" s="11"/>
      <c r="F688" s="11">
        <v>158</v>
      </c>
      <c r="G688" s="16">
        <v>980664.98</v>
      </c>
      <c r="H688" s="16">
        <v>6206.7403797468351</v>
      </c>
      <c r="I688" s="12">
        <v>0.14772246966466432</v>
      </c>
      <c r="J688"/>
      <c r="K688"/>
      <c r="L688" s="12" t="str">
        <f t="shared" si="10"/>
        <v xml:space="preserve"> </v>
      </c>
    </row>
    <row r="689" spans="1:12" x14ac:dyDescent="0.25">
      <c r="A689" s="1" t="s">
        <v>26</v>
      </c>
      <c r="B689" s="1" t="s">
        <v>19</v>
      </c>
      <c r="C689" s="1" t="s">
        <v>15497</v>
      </c>
      <c r="D689" s="16">
        <v>29.99</v>
      </c>
      <c r="E689" s="11"/>
      <c r="F689" s="11">
        <v>159</v>
      </c>
      <c r="G689" s="16">
        <v>613074.43000000005</v>
      </c>
      <c r="H689" s="16">
        <v>3855.8140251572331</v>
      </c>
      <c r="I689" s="12">
        <v>0.23949211613199561</v>
      </c>
      <c r="J689"/>
      <c r="K689"/>
      <c r="L689" s="12" t="str">
        <f t="shared" si="10"/>
        <v xml:space="preserve"> </v>
      </c>
    </row>
    <row r="690" spans="1:12" x14ac:dyDescent="0.25">
      <c r="A690" s="1" t="s">
        <v>26</v>
      </c>
      <c r="B690" s="1" t="s">
        <v>19</v>
      </c>
      <c r="C690" s="1" t="s">
        <v>7750</v>
      </c>
      <c r="D690" s="16">
        <v>24.99</v>
      </c>
      <c r="E690" s="11"/>
      <c r="F690" s="11">
        <v>158</v>
      </c>
      <c r="G690" s="16">
        <v>489635.75</v>
      </c>
      <c r="H690" s="16">
        <v>3098.9604430379745</v>
      </c>
      <c r="I690" s="12">
        <v>0.31324839753414191</v>
      </c>
      <c r="J690"/>
      <c r="K690"/>
      <c r="L690" s="12" t="str">
        <f t="shared" si="10"/>
        <v xml:space="preserve"> </v>
      </c>
    </row>
    <row r="691" spans="1:12" x14ac:dyDescent="0.25">
      <c r="A691" s="1" t="s">
        <v>26</v>
      </c>
      <c r="B691" s="1" t="s">
        <v>19</v>
      </c>
      <c r="C691" s="1" t="s">
        <v>7880</v>
      </c>
      <c r="D691" s="16">
        <v>24.99</v>
      </c>
      <c r="E691" s="11"/>
      <c r="F691" s="11">
        <v>135</v>
      </c>
      <c r="G691" s="16">
        <v>229531.25</v>
      </c>
      <c r="H691" s="16">
        <v>1700.2314814814815</v>
      </c>
      <c r="I691" s="12">
        <v>0.35371446798001099</v>
      </c>
      <c r="J691"/>
      <c r="K691"/>
      <c r="L691" s="12" t="str">
        <f t="shared" si="10"/>
        <v xml:space="preserve"> </v>
      </c>
    </row>
    <row r="692" spans="1:12" x14ac:dyDescent="0.25">
      <c r="A692" s="1" t="s">
        <v>26</v>
      </c>
      <c r="B692" s="1" t="s">
        <v>19</v>
      </c>
      <c r="C692" s="1" t="s">
        <v>5965</v>
      </c>
      <c r="D692" s="16">
        <v>14.99</v>
      </c>
      <c r="E692" s="11"/>
      <c r="F692" s="11">
        <v>158</v>
      </c>
      <c r="G692" s="16">
        <v>258361.38</v>
      </c>
      <c r="H692" s="16">
        <v>1635.1986075949367</v>
      </c>
      <c r="I692" s="12">
        <v>0.39263273456231601</v>
      </c>
      <c r="J692"/>
      <c r="K692"/>
      <c r="L692" s="12" t="str">
        <f t="shared" si="10"/>
        <v xml:space="preserve"> </v>
      </c>
    </row>
    <row r="693" spans="1:12" x14ac:dyDescent="0.25">
      <c r="A693" s="1" t="s">
        <v>26</v>
      </c>
      <c r="B693" s="1" t="s">
        <v>19</v>
      </c>
      <c r="C693" s="1" t="s">
        <v>15496</v>
      </c>
      <c r="D693" s="16">
        <v>21.99</v>
      </c>
      <c r="E693" s="11"/>
      <c r="F693" s="11">
        <v>149</v>
      </c>
      <c r="G693" s="16">
        <v>219218.31</v>
      </c>
      <c r="H693" s="16">
        <v>1471.2638255033557</v>
      </c>
      <c r="I693" s="12">
        <v>0.42764929922173589</v>
      </c>
      <c r="J693"/>
      <c r="K693"/>
      <c r="L693" s="12" t="str">
        <f t="shared" si="10"/>
        <v xml:space="preserve"> </v>
      </c>
    </row>
    <row r="694" spans="1:12" x14ac:dyDescent="0.25">
      <c r="A694" s="1" t="s">
        <v>26</v>
      </c>
      <c r="B694" s="1" t="s">
        <v>19</v>
      </c>
      <c r="C694" s="1" t="s">
        <v>6928</v>
      </c>
      <c r="D694" s="16">
        <v>7.99</v>
      </c>
      <c r="E694" s="11"/>
      <c r="F694" s="11">
        <v>159</v>
      </c>
      <c r="G694" s="16">
        <v>224832.8</v>
      </c>
      <c r="H694" s="16">
        <v>1414.0427672955975</v>
      </c>
      <c r="I694" s="12">
        <v>0.4613039838091525</v>
      </c>
      <c r="J694"/>
      <c r="K694"/>
      <c r="L694" s="12" t="str">
        <f t="shared" si="10"/>
        <v xml:space="preserve"> </v>
      </c>
    </row>
    <row r="695" spans="1:12" x14ac:dyDescent="0.25">
      <c r="A695" s="1" t="s">
        <v>26</v>
      </c>
      <c r="B695" s="1" t="s">
        <v>19</v>
      </c>
      <c r="C695" s="1" t="s">
        <v>15500</v>
      </c>
      <c r="D695" s="16">
        <v>16.989999999999998</v>
      </c>
      <c r="E695" s="11"/>
      <c r="F695" s="11">
        <v>157</v>
      </c>
      <c r="G695" s="16">
        <v>206321.77</v>
      </c>
      <c r="H695" s="16">
        <v>1314.1514012738853</v>
      </c>
      <c r="I695" s="12">
        <v>0.49258122091462586</v>
      </c>
      <c r="J695"/>
      <c r="K695"/>
      <c r="L695" s="12" t="str">
        <f t="shared" si="10"/>
        <v xml:space="preserve"> </v>
      </c>
    </row>
    <row r="696" spans="1:12" x14ac:dyDescent="0.25">
      <c r="A696" s="1" t="s">
        <v>26</v>
      </c>
      <c r="B696" s="1" t="s">
        <v>19</v>
      </c>
      <c r="C696" s="1" t="s">
        <v>5499</v>
      </c>
      <c r="D696" s="16">
        <v>14.99</v>
      </c>
      <c r="E696" s="11"/>
      <c r="F696" s="11">
        <v>157</v>
      </c>
      <c r="G696" s="16">
        <v>200094.95</v>
      </c>
      <c r="H696" s="16">
        <v>1274.490127388535</v>
      </c>
      <c r="I696" s="12">
        <v>0.52291450661083638</v>
      </c>
      <c r="J696"/>
      <c r="K696"/>
      <c r="L696" s="12" t="str">
        <f t="shared" si="10"/>
        <v xml:space="preserve"> </v>
      </c>
    </row>
    <row r="697" spans="1:12" x14ac:dyDescent="0.25">
      <c r="A697" s="1" t="s">
        <v>26</v>
      </c>
      <c r="B697" s="1" t="s">
        <v>19</v>
      </c>
      <c r="C697" s="1" t="s">
        <v>7435</v>
      </c>
      <c r="D697" s="16">
        <v>18.989999999999998</v>
      </c>
      <c r="E697" s="11"/>
      <c r="F697" s="11">
        <v>155</v>
      </c>
      <c r="G697" s="16">
        <v>185342.4</v>
      </c>
      <c r="H697" s="16">
        <v>1195.7574193548387</v>
      </c>
      <c r="I697" s="12">
        <v>0.55137392786894723</v>
      </c>
      <c r="J697"/>
      <c r="K697"/>
      <c r="L697" s="12" t="str">
        <f t="shared" si="10"/>
        <v xml:space="preserve"> </v>
      </c>
    </row>
    <row r="698" spans="1:12" x14ac:dyDescent="0.25">
      <c r="A698" s="1" t="s">
        <v>26</v>
      </c>
      <c r="B698" s="1" t="s">
        <v>19</v>
      </c>
      <c r="C698" s="1" t="s">
        <v>15501</v>
      </c>
      <c r="D698" s="16">
        <v>16.989999999999998</v>
      </c>
      <c r="E698" s="11"/>
      <c r="F698" s="11">
        <v>154</v>
      </c>
      <c r="G698" s="16">
        <v>168778.71</v>
      </c>
      <c r="H698" s="16">
        <v>1095.9656493506493</v>
      </c>
      <c r="I698" s="12">
        <v>0.5774582720632051</v>
      </c>
      <c r="J698"/>
      <c r="K698"/>
      <c r="L698" s="12" t="str">
        <f t="shared" si="10"/>
        <v xml:space="preserve"> </v>
      </c>
    </row>
    <row r="699" spans="1:12" x14ac:dyDescent="0.25">
      <c r="A699" s="1" t="s">
        <v>26</v>
      </c>
      <c r="B699" s="1" t="s">
        <v>19</v>
      </c>
      <c r="C699" s="1" t="s">
        <v>7756</v>
      </c>
      <c r="D699" s="16">
        <v>24.99</v>
      </c>
      <c r="E699" s="11"/>
      <c r="F699" s="11">
        <v>157</v>
      </c>
      <c r="G699" s="16">
        <v>164402.13</v>
      </c>
      <c r="H699" s="16">
        <v>1047.1473248407644</v>
      </c>
      <c r="I699" s="12">
        <v>0.60238072402091591</v>
      </c>
      <c r="J699"/>
      <c r="K699"/>
      <c r="L699" s="12" t="str">
        <f t="shared" si="10"/>
        <v xml:space="preserve"> </v>
      </c>
    </row>
    <row r="700" spans="1:12" x14ac:dyDescent="0.25">
      <c r="A700" s="1" t="s">
        <v>26</v>
      </c>
      <c r="B700" s="1" t="s">
        <v>19</v>
      </c>
      <c r="C700" s="1" t="s">
        <v>15499</v>
      </c>
      <c r="D700" s="16">
        <v>10.99</v>
      </c>
      <c r="E700" s="11"/>
      <c r="F700" s="11">
        <v>159</v>
      </c>
      <c r="G700" s="16">
        <v>161520.03</v>
      </c>
      <c r="H700" s="16">
        <v>1015.8492452830188</v>
      </c>
      <c r="I700" s="12">
        <v>0.62655827135475717</v>
      </c>
      <c r="J700"/>
      <c r="K700"/>
      <c r="L700" s="12" t="str">
        <f t="shared" si="10"/>
        <v xml:space="preserve"> </v>
      </c>
    </row>
    <row r="701" spans="1:12" x14ac:dyDescent="0.25">
      <c r="A701" s="1" t="s">
        <v>26</v>
      </c>
      <c r="B701" s="1" t="s">
        <v>19</v>
      </c>
      <c r="C701" s="1" t="s">
        <v>7879</v>
      </c>
      <c r="D701" s="16">
        <v>23.99</v>
      </c>
      <c r="E701" s="11"/>
      <c r="F701" s="11">
        <v>126</v>
      </c>
      <c r="G701" s="16">
        <v>124229.28</v>
      </c>
      <c r="H701" s="16">
        <v>985.9466666666666</v>
      </c>
      <c r="I701" s="12">
        <v>0.65002412744773974</v>
      </c>
      <c r="J701"/>
      <c r="K701"/>
      <c r="L701" s="12" t="str">
        <f t="shared" si="10"/>
        <v xml:space="preserve"> </v>
      </c>
    </row>
    <row r="702" spans="1:12" x14ac:dyDescent="0.25">
      <c r="A702" s="1" t="s">
        <v>26</v>
      </c>
      <c r="B702" s="1" t="s">
        <v>19</v>
      </c>
      <c r="C702" s="1" t="s">
        <v>7758</v>
      </c>
      <c r="D702" s="16">
        <v>24.99</v>
      </c>
      <c r="E702" s="11"/>
      <c r="F702" s="11">
        <v>146</v>
      </c>
      <c r="G702" s="16">
        <v>138380.87</v>
      </c>
      <c r="H702" s="16">
        <v>947.8141780821918</v>
      </c>
      <c r="I702" s="12">
        <v>0.67258241772621874</v>
      </c>
      <c r="J702"/>
      <c r="K702"/>
      <c r="L702" s="12" t="str">
        <f t="shared" si="10"/>
        <v xml:space="preserve"> </v>
      </c>
    </row>
    <row r="703" spans="1:12" x14ac:dyDescent="0.25">
      <c r="A703" s="1" t="s">
        <v>26</v>
      </c>
      <c r="B703" s="1" t="s">
        <v>19</v>
      </c>
      <c r="C703" s="1" t="s">
        <v>6930</v>
      </c>
      <c r="D703" s="16">
        <v>7.99</v>
      </c>
      <c r="E703" s="11"/>
      <c r="F703" s="11">
        <v>159</v>
      </c>
      <c r="G703" s="16">
        <v>118270.99</v>
      </c>
      <c r="H703" s="16">
        <v>743.84270440251578</v>
      </c>
      <c r="I703" s="12">
        <v>0.69028611960731212</v>
      </c>
      <c r="J703"/>
      <c r="K703"/>
      <c r="L703" s="12" t="str">
        <f t="shared" si="10"/>
        <v xml:space="preserve"> </v>
      </c>
    </row>
    <row r="704" spans="1:12" x14ac:dyDescent="0.25">
      <c r="A704" s="1" t="s">
        <v>26</v>
      </c>
      <c r="B704" s="1" t="s">
        <v>19</v>
      </c>
      <c r="C704" s="1" t="s">
        <v>12984</v>
      </c>
      <c r="D704" s="16">
        <v>24.99</v>
      </c>
      <c r="E704" s="11"/>
      <c r="F704" s="11">
        <v>97</v>
      </c>
      <c r="G704" s="16">
        <v>71948.28</v>
      </c>
      <c r="H704" s="16">
        <v>741.73484536082469</v>
      </c>
      <c r="I704" s="12">
        <v>0.70793965374748313</v>
      </c>
      <c r="J704"/>
      <c r="K704"/>
      <c r="L704" s="12" t="str">
        <f t="shared" si="10"/>
        <v xml:space="preserve"> </v>
      </c>
    </row>
    <row r="705" spans="1:12" x14ac:dyDescent="0.25">
      <c r="A705" s="1" t="s">
        <v>26</v>
      </c>
      <c r="B705" s="1" t="s">
        <v>19</v>
      </c>
      <c r="C705" s="1" t="s">
        <v>7863</v>
      </c>
      <c r="D705" s="16">
        <v>24.99</v>
      </c>
      <c r="E705" s="11"/>
      <c r="F705" s="11">
        <v>137</v>
      </c>
      <c r="G705" s="16">
        <v>96213.26</v>
      </c>
      <c r="H705" s="16">
        <v>702.28656934306571</v>
      </c>
      <c r="I705" s="12">
        <v>0.72465430589794311</v>
      </c>
      <c r="J705"/>
      <c r="K705"/>
      <c r="L705" s="12" t="str">
        <f t="shared" si="10"/>
        <v xml:space="preserve"> </v>
      </c>
    </row>
    <row r="706" spans="1:12" x14ac:dyDescent="0.25">
      <c r="A706" s="1" t="s">
        <v>26</v>
      </c>
      <c r="B706" s="1" t="s">
        <v>19</v>
      </c>
      <c r="C706" s="1" t="s">
        <v>15495</v>
      </c>
      <c r="D706" s="16">
        <v>16.989999999999998</v>
      </c>
      <c r="E706" s="11"/>
      <c r="F706" s="11">
        <v>152</v>
      </c>
      <c r="G706" s="16">
        <v>101121.55</v>
      </c>
      <c r="H706" s="16">
        <v>665.2733552631579</v>
      </c>
      <c r="I706" s="12">
        <v>0.74048803133654117</v>
      </c>
      <c r="J706"/>
      <c r="K706"/>
      <c r="L706" s="12" t="str">
        <f t="shared" si="10"/>
        <v xml:space="preserve"> </v>
      </c>
    </row>
    <row r="707" spans="1:12" x14ac:dyDescent="0.25">
      <c r="A707" s="1" t="s">
        <v>26</v>
      </c>
      <c r="B707" s="1" t="s">
        <v>19</v>
      </c>
      <c r="C707" s="1" t="s">
        <v>12020</v>
      </c>
      <c r="D707" s="16">
        <v>29.99</v>
      </c>
      <c r="E707" s="11"/>
      <c r="F707" s="11">
        <v>64</v>
      </c>
      <c r="G707" s="16">
        <v>39274.18</v>
      </c>
      <c r="H707" s="16">
        <v>613.6590625</v>
      </c>
      <c r="I707" s="12">
        <v>0.75509331957131343</v>
      </c>
      <c r="J707"/>
      <c r="K707"/>
      <c r="L707" s="12" t="str">
        <f t="shared" si="10"/>
        <v xml:space="preserve"> </v>
      </c>
    </row>
    <row r="708" spans="1:12" x14ac:dyDescent="0.25">
      <c r="A708" s="1" t="s">
        <v>26</v>
      </c>
      <c r="B708" s="1" t="s">
        <v>19</v>
      </c>
      <c r="C708" s="1" t="s">
        <v>7854</v>
      </c>
      <c r="D708" s="16">
        <v>24.99</v>
      </c>
      <c r="E708" s="11"/>
      <c r="F708" s="11">
        <v>133</v>
      </c>
      <c r="G708" s="16">
        <v>78263.48</v>
      </c>
      <c r="H708" s="16">
        <v>588.44721804511278</v>
      </c>
      <c r="I708" s="12">
        <v>0.76909855758651635</v>
      </c>
      <c r="J708"/>
      <c r="K708"/>
      <c r="L708" s="12" t="str">
        <f t="shared" si="10"/>
        <v xml:space="preserve"> </v>
      </c>
    </row>
    <row r="709" spans="1:12" x14ac:dyDescent="0.25">
      <c r="A709" s="1" t="s">
        <v>26</v>
      </c>
      <c r="B709" s="1" t="s">
        <v>19</v>
      </c>
      <c r="C709" s="1" t="s">
        <v>12987</v>
      </c>
      <c r="D709" s="16">
        <v>24.99</v>
      </c>
      <c r="E709" s="11"/>
      <c r="F709" s="11">
        <v>94</v>
      </c>
      <c r="G709" s="16">
        <v>54158.65</v>
      </c>
      <c r="H709" s="16">
        <v>576.1558510638298</v>
      </c>
      <c r="I709" s="12">
        <v>0.78281125701061671</v>
      </c>
      <c r="J709"/>
      <c r="K709"/>
      <c r="L709" s="12" t="str">
        <f t="shared" si="10"/>
        <v xml:space="preserve"> </v>
      </c>
    </row>
    <row r="710" spans="1:12" x14ac:dyDescent="0.25">
      <c r="A710" s="1" t="s">
        <v>26</v>
      </c>
      <c r="B710" s="1" t="s">
        <v>19</v>
      </c>
      <c r="C710" s="1" t="s">
        <v>5504</v>
      </c>
      <c r="D710" s="16">
        <v>14.99</v>
      </c>
      <c r="E710" s="11"/>
      <c r="F710" s="11">
        <v>154</v>
      </c>
      <c r="G710" s="16">
        <v>84950.87</v>
      </c>
      <c r="H710" s="16">
        <v>551.62902597402592</v>
      </c>
      <c r="I710" s="12">
        <v>0.79594020990213765</v>
      </c>
      <c r="J710"/>
      <c r="K710"/>
      <c r="L710" s="12" t="str">
        <f t="shared" si="10"/>
        <v xml:space="preserve"> </v>
      </c>
    </row>
    <row r="711" spans="1:12" x14ac:dyDescent="0.25">
      <c r="A711" s="1" t="s">
        <v>26</v>
      </c>
      <c r="B711" s="1" t="s">
        <v>19</v>
      </c>
      <c r="C711" s="1" t="s">
        <v>5605</v>
      </c>
      <c r="D711" s="16">
        <v>16.989999999999998</v>
      </c>
      <c r="E711" s="11"/>
      <c r="F711" s="11">
        <v>151</v>
      </c>
      <c r="G711" s="16">
        <v>83227.649999999994</v>
      </c>
      <c r="H711" s="16">
        <v>551.17649006622514</v>
      </c>
      <c r="I711" s="12">
        <v>0.80905839228968657</v>
      </c>
      <c r="J711"/>
      <c r="K711"/>
      <c r="L711" s="12" t="str">
        <f t="shared" si="10"/>
        <v xml:space="preserve"> </v>
      </c>
    </row>
    <row r="712" spans="1:12" x14ac:dyDescent="0.25">
      <c r="A712" s="1" t="s">
        <v>26</v>
      </c>
      <c r="B712" s="1" t="s">
        <v>19</v>
      </c>
      <c r="C712" s="1" t="s">
        <v>5762</v>
      </c>
      <c r="D712" s="16">
        <v>14.99</v>
      </c>
      <c r="E712" s="11"/>
      <c r="F712" s="11">
        <v>151</v>
      </c>
      <c r="G712" s="16">
        <v>78205.53</v>
      </c>
      <c r="H712" s="16">
        <v>517.91741721854305</v>
      </c>
      <c r="I712" s="12">
        <v>0.82138499776581064</v>
      </c>
      <c r="J712"/>
      <c r="K712"/>
      <c r="L712" s="12" t="str">
        <f t="shared" si="10"/>
        <v xml:space="preserve"> </v>
      </c>
    </row>
    <row r="713" spans="1:12" x14ac:dyDescent="0.25">
      <c r="A713" s="1" t="s">
        <v>26</v>
      </c>
      <c r="B713" s="1" t="s">
        <v>19</v>
      </c>
      <c r="C713" s="1" t="s">
        <v>5817</v>
      </c>
      <c r="D713" s="16">
        <v>14.99</v>
      </c>
      <c r="E713" s="11"/>
      <c r="F713" s="11">
        <v>123</v>
      </c>
      <c r="G713" s="16">
        <v>57879.42</v>
      </c>
      <c r="H713" s="16">
        <v>470.56439024390244</v>
      </c>
      <c r="I713" s="12">
        <v>0.83258458557036963</v>
      </c>
      <c r="J713"/>
      <c r="K713"/>
      <c r="L713" s="12" t="str">
        <f t="shared" ref="L713:L776" si="11">IF(I713&gt;$I$2,"X"," ")</f>
        <v xml:space="preserve"> </v>
      </c>
    </row>
    <row r="714" spans="1:12" x14ac:dyDescent="0.25">
      <c r="A714" s="1" t="s">
        <v>26</v>
      </c>
      <c r="B714" s="1" t="s">
        <v>19</v>
      </c>
      <c r="C714" s="1" t="s">
        <v>12022</v>
      </c>
      <c r="D714" s="16">
        <v>19.989999999999998</v>
      </c>
      <c r="E714" s="11"/>
      <c r="F714" s="11">
        <v>146</v>
      </c>
      <c r="G714" s="16">
        <v>68024.66</v>
      </c>
      <c r="H714" s="16">
        <v>465.9223287671233</v>
      </c>
      <c r="I714" s="12">
        <v>0.84367369077960008</v>
      </c>
      <c r="J714"/>
      <c r="K714"/>
      <c r="L714" s="12" t="str">
        <f t="shared" si="11"/>
        <v xml:space="preserve"> </v>
      </c>
    </row>
    <row r="715" spans="1:12" x14ac:dyDescent="0.25">
      <c r="A715" s="1" t="s">
        <v>26</v>
      </c>
      <c r="B715" s="1" t="s">
        <v>19</v>
      </c>
      <c r="C715" s="1" t="s">
        <v>7439</v>
      </c>
      <c r="D715" s="16">
        <v>18.989999999999998</v>
      </c>
      <c r="E715" s="11"/>
      <c r="F715" s="11">
        <v>138</v>
      </c>
      <c r="G715" s="16">
        <v>62230.23</v>
      </c>
      <c r="H715" s="16">
        <v>450.94369565217391</v>
      </c>
      <c r="I715" s="12">
        <v>0.85440629957677472</v>
      </c>
      <c r="J715"/>
      <c r="K715"/>
      <c r="L715" s="12" t="str">
        <f t="shared" si="11"/>
        <v xml:space="preserve"> </v>
      </c>
    </row>
    <row r="716" spans="1:12" x14ac:dyDescent="0.25">
      <c r="A716" s="1" t="s">
        <v>26</v>
      </c>
      <c r="B716" s="1" t="s">
        <v>19</v>
      </c>
      <c r="C716" s="1" t="s">
        <v>5761</v>
      </c>
      <c r="D716" s="16">
        <v>14.99</v>
      </c>
      <c r="E716" s="11"/>
      <c r="F716" s="11">
        <v>156</v>
      </c>
      <c r="G716" s="16">
        <v>64034.29</v>
      </c>
      <c r="H716" s="16">
        <v>410.47621794871793</v>
      </c>
      <c r="I716" s="12">
        <v>0.86417576904771598</v>
      </c>
      <c r="J716"/>
      <c r="K716"/>
      <c r="L716" s="12" t="str">
        <f t="shared" si="11"/>
        <v xml:space="preserve"> </v>
      </c>
    </row>
    <row r="717" spans="1:12" x14ac:dyDescent="0.25">
      <c r="A717" s="1" t="s">
        <v>26</v>
      </c>
      <c r="B717" s="1" t="s">
        <v>19</v>
      </c>
      <c r="C717" s="1" t="s">
        <v>12981</v>
      </c>
      <c r="D717" s="16">
        <v>14.99</v>
      </c>
      <c r="E717" s="11"/>
      <c r="F717" s="11">
        <v>139</v>
      </c>
      <c r="G717" s="16">
        <v>55504.22</v>
      </c>
      <c r="H717" s="16">
        <v>399.31093525179858</v>
      </c>
      <c r="I717" s="12">
        <v>0.87367950110520365</v>
      </c>
      <c r="J717"/>
      <c r="K717"/>
      <c r="L717" s="12" t="str">
        <f t="shared" si="11"/>
        <v xml:space="preserve"> </v>
      </c>
    </row>
    <row r="718" spans="1:12" x14ac:dyDescent="0.25">
      <c r="A718" s="1" t="s">
        <v>26</v>
      </c>
      <c r="B718" s="1" t="s">
        <v>19</v>
      </c>
      <c r="C718" s="1" t="s">
        <v>5506</v>
      </c>
      <c r="D718" s="16">
        <v>14.99</v>
      </c>
      <c r="E718" s="11"/>
      <c r="F718" s="11">
        <v>158</v>
      </c>
      <c r="G718" s="16">
        <v>61645.84</v>
      </c>
      <c r="H718" s="16">
        <v>390.16354430379744</v>
      </c>
      <c r="I718" s="12">
        <v>0.88296552223889668</v>
      </c>
      <c r="J718"/>
      <c r="K718"/>
      <c r="L718" s="12" t="str">
        <f t="shared" si="11"/>
        <v xml:space="preserve"> </v>
      </c>
    </row>
    <row r="719" spans="1:12" x14ac:dyDescent="0.25">
      <c r="A719" s="1" t="s">
        <v>26</v>
      </c>
      <c r="B719" s="1" t="s">
        <v>19</v>
      </c>
      <c r="C719" s="1" t="s">
        <v>6621</v>
      </c>
      <c r="D719" s="16">
        <v>16.989999999999998</v>
      </c>
      <c r="E719" s="11"/>
      <c r="F719" s="11">
        <v>141</v>
      </c>
      <c r="G719" s="16">
        <v>54288.480000000003</v>
      </c>
      <c r="H719" s="16">
        <v>385.02468085106386</v>
      </c>
      <c r="I719" s="12">
        <v>0.89212923672625666</v>
      </c>
      <c r="J719"/>
      <c r="K719"/>
      <c r="L719" s="12" t="str">
        <f t="shared" si="11"/>
        <v xml:space="preserve"> </v>
      </c>
    </row>
    <row r="720" spans="1:12" x14ac:dyDescent="0.25">
      <c r="A720" s="1" t="s">
        <v>26</v>
      </c>
      <c r="B720" s="1" t="s">
        <v>19</v>
      </c>
      <c r="C720" s="1" t="s">
        <v>6931</v>
      </c>
      <c r="D720" s="16">
        <v>7.99</v>
      </c>
      <c r="E720" s="11"/>
      <c r="F720" s="11">
        <v>146</v>
      </c>
      <c r="G720" s="16">
        <v>53251.07</v>
      </c>
      <c r="H720" s="16">
        <v>364.73335616438357</v>
      </c>
      <c r="I720" s="12">
        <v>0.90081001098862112</v>
      </c>
      <c r="J720"/>
      <c r="K720"/>
      <c r="L720" s="12" t="str">
        <f t="shared" si="11"/>
        <v xml:space="preserve"> </v>
      </c>
    </row>
    <row r="721" spans="1:12" x14ac:dyDescent="0.25">
      <c r="A721" s="1" t="s">
        <v>26</v>
      </c>
      <c r="B721" s="1" t="s">
        <v>19</v>
      </c>
      <c r="C721" s="1" t="s">
        <v>5801</v>
      </c>
      <c r="D721" s="16">
        <v>12.99</v>
      </c>
      <c r="E721" s="11"/>
      <c r="F721" s="11">
        <v>157</v>
      </c>
      <c r="G721" s="16">
        <v>56109.73</v>
      </c>
      <c r="H721" s="16">
        <v>357.3868152866242</v>
      </c>
      <c r="I721" s="12">
        <v>0.90931593515326026</v>
      </c>
      <c r="J721"/>
      <c r="K721"/>
      <c r="L721" s="12" t="str">
        <f t="shared" si="11"/>
        <v xml:space="preserve"> </v>
      </c>
    </row>
    <row r="722" spans="1:12" x14ac:dyDescent="0.25">
      <c r="A722" s="1" t="s">
        <v>26</v>
      </c>
      <c r="B722" s="1" t="s">
        <v>19</v>
      </c>
      <c r="C722" s="1" t="s">
        <v>5668</v>
      </c>
      <c r="D722" s="16">
        <v>12.99</v>
      </c>
      <c r="E722" s="11"/>
      <c r="F722" s="11">
        <v>155</v>
      </c>
      <c r="G722" s="16">
        <v>50386.96</v>
      </c>
      <c r="H722" s="16">
        <v>325.07716129032258</v>
      </c>
      <c r="I722" s="12">
        <v>0.91705287888850684</v>
      </c>
      <c r="J722"/>
      <c r="K722"/>
      <c r="L722" s="12" t="str">
        <f t="shared" si="11"/>
        <v xml:space="preserve"> </v>
      </c>
    </row>
    <row r="723" spans="1:12" x14ac:dyDescent="0.25">
      <c r="A723" s="1" t="s">
        <v>26</v>
      </c>
      <c r="B723" s="1" t="s">
        <v>19</v>
      </c>
      <c r="C723" s="1" t="s">
        <v>5694</v>
      </c>
      <c r="D723" s="16">
        <v>14.99</v>
      </c>
      <c r="E723" s="11"/>
      <c r="F723" s="11">
        <v>145</v>
      </c>
      <c r="G723" s="16">
        <v>45137.31</v>
      </c>
      <c r="H723" s="16">
        <v>311.29179310344824</v>
      </c>
      <c r="I723" s="12">
        <v>0.92446172631084067</v>
      </c>
      <c r="J723"/>
      <c r="K723"/>
      <c r="L723" s="12" t="str">
        <f t="shared" si="11"/>
        <v xml:space="preserve"> </v>
      </c>
    </row>
    <row r="724" spans="1:12" x14ac:dyDescent="0.25">
      <c r="A724" s="1" t="s">
        <v>26</v>
      </c>
      <c r="B724" s="1" t="s">
        <v>19</v>
      </c>
      <c r="C724" s="1" t="s">
        <v>5820</v>
      </c>
      <c r="D724" s="16">
        <v>14.99</v>
      </c>
      <c r="E724" s="11"/>
      <c r="F724" s="11">
        <v>127</v>
      </c>
      <c r="G724" s="16">
        <v>38098.9</v>
      </c>
      <c r="H724" s="16">
        <v>299.9913385826772</v>
      </c>
      <c r="I724" s="12">
        <v>0.93160161918569773</v>
      </c>
      <c r="J724"/>
      <c r="K724"/>
      <c r="L724" s="12" t="str">
        <f t="shared" si="11"/>
        <v xml:space="preserve"> </v>
      </c>
    </row>
    <row r="725" spans="1:12" x14ac:dyDescent="0.25">
      <c r="A725" s="1" t="s">
        <v>26</v>
      </c>
      <c r="B725" s="1" t="s">
        <v>19</v>
      </c>
      <c r="C725" s="1" t="s">
        <v>11757</v>
      </c>
      <c r="D725" s="16">
        <v>16.989999999999998</v>
      </c>
      <c r="E725" s="11"/>
      <c r="F725" s="11">
        <v>124</v>
      </c>
      <c r="G725" s="16">
        <v>35678.910000000003</v>
      </c>
      <c r="H725" s="16">
        <v>287.73314516129034</v>
      </c>
      <c r="I725" s="12">
        <v>0.93844976301112726</v>
      </c>
      <c r="J725"/>
      <c r="K725"/>
      <c r="L725" s="12" t="str">
        <f t="shared" si="11"/>
        <v xml:space="preserve"> </v>
      </c>
    </row>
    <row r="726" spans="1:12" x14ac:dyDescent="0.25">
      <c r="A726" s="1" t="s">
        <v>26</v>
      </c>
      <c r="B726" s="1" t="s">
        <v>19</v>
      </c>
      <c r="C726" s="1" t="s">
        <v>5718</v>
      </c>
      <c r="D726" s="16">
        <v>17.989999999999998</v>
      </c>
      <c r="E726" s="11"/>
      <c r="F726" s="11">
        <v>96</v>
      </c>
      <c r="G726" s="16">
        <v>25017.64</v>
      </c>
      <c r="H726" s="16">
        <v>260.60041666666666</v>
      </c>
      <c r="I726" s="12">
        <v>0.9446521389428254</v>
      </c>
      <c r="J726"/>
      <c r="K726"/>
      <c r="L726" s="12" t="str">
        <f t="shared" si="11"/>
        <v xml:space="preserve"> </v>
      </c>
    </row>
    <row r="727" spans="1:12" x14ac:dyDescent="0.25">
      <c r="A727" s="1" t="s">
        <v>26</v>
      </c>
      <c r="B727" s="1" t="s">
        <v>19</v>
      </c>
      <c r="C727" s="1" t="s">
        <v>16031</v>
      </c>
      <c r="D727" s="16">
        <v>16.989999999999998</v>
      </c>
      <c r="E727" s="11"/>
      <c r="F727" s="11">
        <v>104</v>
      </c>
      <c r="G727" s="16">
        <v>26402.46</v>
      </c>
      <c r="H727" s="16">
        <v>253.86980769230769</v>
      </c>
      <c r="I727" s="12">
        <v>0.95069432415939648</v>
      </c>
      <c r="J727"/>
      <c r="K727"/>
      <c r="L727" s="12" t="str">
        <f t="shared" si="11"/>
        <v>X</v>
      </c>
    </row>
    <row r="728" spans="1:12" x14ac:dyDescent="0.25">
      <c r="A728" s="1" t="s">
        <v>26</v>
      </c>
      <c r="B728" s="1" t="s">
        <v>19</v>
      </c>
      <c r="C728" s="1" t="s">
        <v>15494</v>
      </c>
      <c r="D728" s="16">
        <v>16.989999999999998</v>
      </c>
      <c r="E728" s="11"/>
      <c r="F728" s="11">
        <v>135</v>
      </c>
      <c r="G728" s="16">
        <v>32339.45</v>
      </c>
      <c r="H728" s="16">
        <v>239.55148148148149</v>
      </c>
      <c r="I728" s="12">
        <v>0.95639572848617405</v>
      </c>
      <c r="J728"/>
      <c r="K728"/>
      <c r="L728" s="12" t="str">
        <f t="shared" si="11"/>
        <v>X</v>
      </c>
    </row>
    <row r="729" spans="1:12" x14ac:dyDescent="0.25">
      <c r="A729" s="1" t="s">
        <v>26</v>
      </c>
      <c r="B729" s="1" t="s">
        <v>19</v>
      </c>
      <c r="C729" s="1" t="s">
        <v>12985</v>
      </c>
      <c r="D729" s="16">
        <v>14.99</v>
      </c>
      <c r="E729" s="11"/>
      <c r="F729" s="11">
        <v>150</v>
      </c>
      <c r="G729" s="16">
        <v>34696.35</v>
      </c>
      <c r="H729" s="16">
        <v>231.309</v>
      </c>
      <c r="I729" s="12">
        <v>0.9619009590331391</v>
      </c>
      <c r="J729"/>
      <c r="K729"/>
      <c r="L729" s="12" t="str">
        <f t="shared" si="11"/>
        <v>X</v>
      </c>
    </row>
    <row r="730" spans="1:12" x14ac:dyDescent="0.25">
      <c r="A730" s="1" t="s">
        <v>26</v>
      </c>
      <c r="B730" s="1" t="s">
        <v>19</v>
      </c>
      <c r="C730" s="1" t="s">
        <v>12988</v>
      </c>
      <c r="D730" s="16">
        <v>14.99</v>
      </c>
      <c r="E730" s="11"/>
      <c r="F730" s="11">
        <v>131</v>
      </c>
      <c r="G730" s="16">
        <v>29252.240000000002</v>
      </c>
      <c r="H730" s="16">
        <v>223.29954198473283</v>
      </c>
      <c r="I730" s="12">
        <v>0.96721556183570057</v>
      </c>
      <c r="J730"/>
      <c r="K730"/>
      <c r="L730" s="12" t="str">
        <f t="shared" si="11"/>
        <v>X</v>
      </c>
    </row>
    <row r="731" spans="1:12" x14ac:dyDescent="0.25">
      <c r="A731" s="1" t="s">
        <v>26</v>
      </c>
      <c r="B731" s="1" t="s">
        <v>19</v>
      </c>
      <c r="C731" s="1" t="s">
        <v>5705</v>
      </c>
      <c r="D731" s="16">
        <v>14.99</v>
      </c>
      <c r="E731" s="11"/>
      <c r="F731" s="11">
        <v>155</v>
      </c>
      <c r="G731" s="16">
        <v>30811.05</v>
      </c>
      <c r="H731" s="16">
        <v>198.78096774193548</v>
      </c>
      <c r="I731" s="12">
        <v>0.97194661447856434</v>
      </c>
      <c r="J731"/>
      <c r="K731"/>
      <c r="L731" s="12" t="str">
        <f t="shared" si="11"/>
        <v>X</v>
      </c>
    </row>
    <row r="732" spans="1:12" x14ac:dyDescent="0.25">
      <c r="A732" s="1" t="s">
        <v>26</v>
      </c>
      <c r="B732" s="1" t="s">
        <v>19</v>
      </c>
      <c r="C732" s="1" t="s">
        <v>5681</v>
      </c>
      <c r="D732" s="16">
        <v>12.99</v>
      </c>
      <c r="E732" s="11"/>
      <c r="F732" s="11">
        <v>144</v>
      </c>
      <c r="G732" s="16">
        <v>28567.69</v>
      </c>
      <c r="H732" s="16">
        <v>198.38673611111111</v>
      </c>
      <c r="I732" s="12">
        <v>0.9766682842784925</v>
      </c>
      <c r="J732"/>
      <c r="K732"/>
      <c r="L732" s="12" t="str">
        <f t="shared" si="11"/>
        <v>X</v>
      </c>
    </row>
    <row r="733" spans="1:12" x14ac:dyDescent="0.25">
      <c r="A733" s="1" t="s">
        <v>26</v>
      </c>
      <c r="B733" s="1" t="s">
        <v>19</v>
      </c>
      <c r="C733" s="1" t="s">
        <v>5672</v>
      </c>
      <c r="D733" s="16">
        <v>12.99</v>
      </c>
      <c r="E733" s="11"/>
      <c r="F733" s="11">
        <v>149</v>
      </c>
      <c r="G733" s="16">
        <v>28467.84</v>
      </c>
      <c r="H733" s="16">
        <v>191.0593288590604</v>
      </c>
      <c r="I733" s="12">
        <v>0.98121555936730254</v>
      </c>
      <c r="J733"/>
      <c r="K733"/>
      <c r="L733" s="12" t="str">
        <f t="shared" si="11"/>
        <v>X</v>
      </c>
    </row>
    <row r="734" spans="1:12" x14ac:dyDescent="0.25">
      <c r="A734" s="1" t="s">
        <v>26</v>
      </c>
      <c r="B734" s="1" t="s">
        <v>19</v>
      </c>
      <c r="C734" s="1" t="s">
        <v>5669</v>
      </c>
      <c r="D734" s="16">
        <v>12.99</v>
      </c>
      <c r="E734" s="11"/>
      <c r="F734" s="11">
        <v>153</v>
      </c>
      <c r="G734" s="16">
        <v>27904.98</v>
      </c>
      <c r="H734" s="16">
        <v>182.38549019607842</v>
      </c>
      <c r="I734" s="12">
        <v>0.98555639423300445</v>
      </c>
      <c r="J734"/>
      <c r="K734"/>
      <c r="L734" s="12" t="str">
        <f t="shared" si="11"/>
        <v>X</v>
      </c>
    </row>
    <row r="735" spans="1:12" x14ac:dyDescent="0.25">
      <c r="A735" s="1" t="s">
        <v>26</v>
      </c>
      <c r="B735" s="1" t="s">
        <v>19</v>
      </c>
      <c r="C735" s="1" t="s">
        <v>5670</v>
      </c>
      <c r="D735" s="16">
        <v>12.99</v>
      </c>
      <c r="E735" s="11"/>
      <c r="F735" s="11">
        <v>131</v>
      </c>
      <c r="G735" s="16">
        <v>21758.25</v>
      </c>
      <c r="H735" s="16">
        <v>166.09351145038167</v>
      </c>
      <c r="I735" s="12">
        <v>0.98950947462714967</v>
      </c>
      <c r="J735"/>
      <c r="K735"/>
      <c r="L735" s="12" t="str">
        <f t="shared" si="11"/>
        <v>X</v>
      </c>
    </row>
    <row r="736" spans="1:12" x14ac:dyDescent="0.25">
      <c r="A736" s="1" t="s">
        <v>26</v>
      </c>
      <c r="B736" s="1" t="s">
        <v>19</v>
      </c>
      <c r="C736" s="1" t="s">
        <v>9349</v>
      </c>
      <c r="D736" s="16">
        <v>16.989999999999998</v>
      </c>
      <c r="E736" s="11"/>
      <c r="F736" s="11">
        <v>149</v>
      </c>
      <c r="G736" s="16">
        <v>24505.79</v>
      </c>
      <c r="H736" s="16">
        <v>164.46838926174496</v>
      </c>
      <c r="I736" s="12">
        <v>0.99342387657680975</v>
      </c>
      <c r="J736"/>
      <c r="K736"/>
      <c r="L736" s="12" t="str">
        <f t="shared" si="11"/>
        <v>X</v>
      </c>
    </row>
    <row r="737" spans="1:12" x14ac:dyDescent="0.25">
      <c r="A737" s="1" t="s">
        <v>26</v>
      </c>
      <c r="B737" s="1" t="s">
        <v>19</v>
      </c>
      <c r="C737" s="1" t="s">
        <v>12025</v>
      </c>
      <c r="D737" s="16">
        <v>19.989999999999998</v>
      </c>
      <c r="E737" s="11"/>
      <c r="F737" s="11">
        <v>80</v>
      </c>
      <c r="G737" s="16">
        <v>12305.41</v>
      </c>
      <c r="H737" s="16">
        <v>153.81762499999999</v>
      </c>
      <c r="I737" s="12">
        <v>0.99708478682159751</v>
      </c>
      <c r="J737"/>
      <c r="K737"/>
      <c r="L737" s="12" t="str">
        <f t="shared" si="11"/>
        <v>X</v>
      </c>
    </row>
    <row r="738" spans="1:12" x14ac:dyDescent="0.25">
      <c r="A738" s="1" t="s">
        <v>26</v>
      </c>
      <c r="B738" s="1" t="s">
        <v>19</v>
      </c>
      <c r="C738" s="1" t="s">
        <v>13007</v>
      </c>
      <c r="D738" s="16">
        <v>19.989999999999998</v>
      </c>
      <c r="E738" s="11"/>
      <c r="F738" s="11">
        <v>40</v>
      </c>
      <c r="G738" s="16">
        <v>4899.45</v>
      </c>
      <c r="H738" s="16">
        <v>122.48625</v>
      </c>
      <c r="I738" s="12">
        <v>1.0000000000000004</v>
      </c>
      <c r="J738"/>
      <c r="K738"/>
      <c r="L738" s="12" t="str">
        <f t="shared" si="11"/>
        <v>X</v>
      </c>
    </row>
    <row r="739" spans="1:12" x14ac:dyDescent="0.25">
      <c r="A739" s="1" t="s">
        <v>26</v>
      </c>
      <c r="B739" s="1" t="s">
        <v>20</v>
      </c>
      <c r="C739" s="1"/>
      <c r="D739" s="16">
        <v>907.49000000000035</v>
      </c>
      <c r="E739" s="11"/>
      <c r="F739" s="11">
        <v>7051</v>
      </c>
      <c r="G739" s="16">
        <v>6199222.0999999996</v>
      </c>
      <c r="H739" s="16">
        <v>42016.224030348087</v>
      </c>
      <c r="I739" s="12"/>
      <c r="J739"/>
      <c r="K739"/>
      <c r="L739" s="12" t="str">
        <f t="shared" si="11"/>
        <v xml:space="preserve"> </v>
      </c>
    </row>
    <row r="740" spans="1:12" x14ac:dyDescent="0.25">
      <c r="A740" s="1" t="s">
        <v>26</v>
      </c>
      <c r="B740" s="1" t="s">
        <v>21</v>
      </c>
      <c r="C740" s="1" t="s">
        <v>7719</v>
      </c>
      <c r="D740" s="16">
        <v>29.99</v>
      </c>
      <c r="E740" s="11"/>
      <c r="F740" s="11">
        <v>159</v>
      </c>
      <c r="G740" s="16">
        <v>885959.62</v>
      </c>
      <c r="H740" s="16">
        <v>5572.0730817610065</v>
      </c>
      <c r="I740" s="12">
        <v>0.28515863848551209</v>
      </c>
      <c r="J740"/>
      <c r="K740"/>
      <c r="L740" s="12" t="str">
        <f t="shared" si="11"/>
        <v xml:space="preserve"> </v>
      </c>
    </row>
    <row r="741" spans="1:12" x14ac:dyDescent="0.25">
      <c r="A741" s="1" t="s">
        <v>26</v>
      </c>
      <c r="B741" s="1" t="s">
        <v>21</v>
      </c>
      <c r="C741" s="1" t="s">
        <v>7749</v>
      </c>
      <c r="D741" s="16">
        <v>35.49</v>
      </c>
      <c r="E741" s="11"/>
      <c r="F741" s="11">
        <v>150</v>
      </c>
      <c r="G741" s="16">
        <v>221219.48</v>
      </c>
      <c r="H741" s="16">
        <v>1474.7965333333334</v>
      </c>
      <c r="I741" s="12">
        <v>0.36063341516514147</v>
      </c>
      <c r="J741"/>
      <c r="K741"/>
      <c r="L741" s="12" t="str">
        <f t="shared" si="11"/>
        <v xml:space="preserve"> </v>
      </c>
    </row>
    <row r="742" spans="1:12" x14ac:dyDescent="0.25">
      <c r="A742" s="1" t="s">
        <v>26</v>
      </c>
      <c r="B742" s="1" t="s">
        <v>21</v>
      </c>
      <c r="C742" s="1" t="s">
        <v>7779</v>
      </c>
      <c r="D742" s="16">
        <v>37.99</v>
      </c>
      <c r="E742" s="11"/>
      <c r="F742" s="11">
        <v>135</v>
      </c>
      <c r="G742" s="16">
        <v>177489.28</v>
      </c>
      <c r="H742" s="16">
        <v>1314.7354074074074</v>
      </c>
      <c r="I742" s="12">
        <v>0.42791683970818506</v>
      </c>
      <c r="J742"/>
      <c r="K742"/>
      <c r="L742" s="12" t="str">
        <f t="shared" si="11"/>
        <v xml:space="preserve"> </v>
      </c>
    </row>
    <row r="743" spans="1:12" x14ac:dyDescent="0.25">
      <c r="A743" s="1" t="s">
        <v>26</v>
      </c>
      <c r="B743" s="1" t="s">
        <v>21</v>
      </c>
      <c r="C743" s="1" t="s">
        <v>5450</v>
      </c>
      <c r="D743" s="16">
        <v>20.99</v>
      </c>
      <c r="E743" s="11"/>
      <c r="F743" s="11">
        <v>158</v>
      </c>
      <c r="G743" s="16">
        <v>183549.59</v>
      </c>
      <c r="H743" s="16">
        <v>1161.7062658227849</v>
      </c>
      <c r="I743" s="12">
        <v>0.48736878375508874</v>
      </c>
      <c r="J743"/>
      <c r="K743"/>
      <c r="L743" s="12" t="str">
        <f t="shared" si="11"/>
        <v xml:space="preserve"> </v>
      </c>
    </row>
    <row r="744" spans="1:12" x14ac:dyDescent="0.25">
      <c r="A744" s="1" t="s">
        <v>26</v>
      </c>
      <c r="B744" s="1" t="s">
        <v>21</v>
      </c>
      <c r="C744" s="1" t="s">
        <v>7842</v>
      </c>
      <c r="D744" s="16">
        <v>35.99</v>
      </c>
      <c r="E744" s="11"/>
      <c r="F744" s="11">
        <v>149</v>
      </c>
      <c r="G744" s="16">
        <v>163325.76000000001</v>
      </c>
      <c r="H744" s="16">
        <v>1096.1460402684565</v>
      </c>
      <c r="I744" s="12">
        <v>0.54346559150288876</v>
      </c>
      <c r="J744"/>
      <c r="K744"/>
      <c r="L744" s="12" t="str">
        <f t="shared" si="11"/>
        <v xml:space="preserve"> </v>
      </c>
    </row>
    <row r="745" spans="1:12" x14ac:dyDescent="0.25">
      <c r="A745" s="1" t="s">
        <v>26</v>
      </c>
      <c r="B745" s="1" t="s">
        <v>21</v>
      </c>
      <c r="C745" s="1" t="s">
        <v>7416</v>
      </c>
      <c r="D745" s="16">
        <v>23.99</v>
      </c>
      <c r="E745" s="11"/>
      <c r="F745" s="11">
        <v>149</v>
      </c>
      <c r="G745" s="16">
        <v>130361.66</v>
      </c>
      <c r="H745" s="16">
        <v>874.91046979865769</v>
      </c>
      <c r="I745" s="12">
        <v>0.58824035929643259</v>
      </c>
      <c r="J745"/>
      <c r="K745"/>
      <c r="L745" s="12" t="str">
        <f t="shared" si="11"/>
        <v xml:space="preserve"> </v>
      </c>
    </row>
    <row r="746" spans="1:12" x14ac:dyDescent="0.25">
      <c r="A746" s="1" t="s">
        <v>26</v>
      </c>
      <c r="B746" s="1" t="s">
        <v>21</v>
      </c>
      <c r="C746" s="1" t="s">
        <v>5496</v>
      </c>
      <c r="D746" s="16">
        <v>23.99</v>
      </c>
      <c r="E746" s="11"/>
      <c r="F746" s="11">
        <v>159</v>
      </c>
      <c r="G746" s="16">
        <v>138341.19</v>
      </c>
      <c r="H746" s="16">
        <v>870.07037735849053</v>
      </c>
      <c r="I746" s="12">
        <v>0.63276742858528512</v>
      </c>
      <c r="J746"/>
      <c r="K746"/>
      <c r="L746" s="12" t="str">
        <f t="shared" si="11"/>
        <v xml:space="preserve"> </v>
      </c>
    </row>
    <row r="747" spans="1:12" x14ac:dyDescent="0.25">
      <c r="A747" s="1" t="s">
        <v>26</v>
      </c>
      <c r="B747" s="1" t="s">
        <v>21</v>
      </c>
      <c r="C747" s="1" t="s">
        <v>6899</v>
      </c>
      <c r="D747" s="16">
        <v>10.49</v>
      </c>
      <c r="E747" s="11"/>
      <c r="F747" s="11">
        <v>158</v>
      </c>
      <c r="G747" s="16">
        <v>133799.95000000001</v>
      </c>
      <c r="H747" s="16">
        <v>846.83512658227858</v>
      </c>
      <c r="I747" s="12">
        <v>0.67610540139622144</v>
      </c>
      <c r="J747"/>
      <c r="K747"/>
      <c r="L747" s="12" t="str">
        <f t="shared" si="11"/>
        <v xml:space="preserve"> </v>
      </c>
    </row>
    <row r="748" spans="1:12" x14ac:dyDescent="0.25">
      <c r="A748" s="1" t="s">
        <v>26</v>
      </c>
      <c r="B748" s="1" t="s">
        <v>21</v>
      </c>
      <c r="C748" s="1" t="s">
        <v>5537</v>
      </c>
      <c r="D748" s="16">
        <v>22.99</v>
      </c>
      <c r="E748" s="11"/>
      <c r="F748" s="11">
        <v>151</v>
      </c>
      <c r="G748" s="16">
        <v>109559.27</v>
      </c>
      <c r="H748" s="16">
        <v>725.55807947019866</v>
      </c>
      <c r="I748" s="12">
        <v>0.71323685158504346</v>
      </c>
      <c r="J748"/>
      <c r="K748"/>
      <c r="L748" s="12" t="str">
        <f t="shared" si="11"/>
        <v xml:space="preserve"> </v>
      </c>
    </row>
    <row r="749" spans="1:12" x14ac:dyDescent="0.25">
      <c r="A749" s="1" t="s">
        <v>26</v>
      </c>
      <c r="B749" s="1" t="s">
        <v>21</v>
      </c>
      <c r="C749" s="1" t="s">
        <v>5482</v>
      </c>
      <c r="D749" s="16">
        <v>18.989999999999998</v>
      </c>
      <c r="E749" s="11"/>
      <c r="F749" s="11">
        <v>141</v>
      </c>
      <c r="G749" s="16">
        <v>100996.24</v>
      </c>
      <c r="H749" s="16">
        <v>716.28539007092206</v>
      </c>
      <c r="I749" s="12">
        <v>0.74989375891604615</v>
      </c>
      <c r="J749"/>
      <c r="K749"/>
      <c r="L749" s="12" t="str">
        <f t="shared" si="11"/>
        <v xml:space="preserve"> </v>
      </c>
    </row>
    <row r="750" spans="1:12" x14ac:dyDescent="0.25">
      <c r="A750" s="1" t="s">
        <v>26</v>
      </c>
      <c r="B750" s="1" t="s">
        <v>21</v>
      </c>
      <c r="C750" s="1" t="s">
        <v>7731</v>
      </c>
      <c r="D750" s="16">
        <v>39.99</v>
      </c>
      <c r="E750" s="11"/>
      <c r="F750" s="11">
        <v>71</v>
      </c>
      <c r="G750" s="16">
        <v>45231.3</v>
      </c>
      <c r="H750" s="16">
        <v>637.06056338028168</v>
      </c>
      <c r="I750" s="12">
        <v>0.78249622486017945</v>
      </c>
      <c r="J750"/>
      <c r="K750"/>
      <c r="L750" s="12" t="str">
        <f t="shared" si="11"/>
        <v xml:space="preserve"> </v>
      </c>
    </row>
    <row r="751" spans="1:12" x14ac:dyDescent="0.25">
      <c r="A751" s="1" t="s">
        <v>26</v>
      </c>
      <c r="B751" s="1" t="s">
        <v>21</v>
      </c>
      <c r="C751" s="1" t="s">
        <v>5557</v>
      </c>
      <c r="D751" s="16">
        <v>20.99</v>
      </c>
      <c r="E751" s="11"/>
      <c r="F751" s="11">
        <v>150</v>
      </c>
      <c r="G751" s="16">
        <v>82238.820000000007</v>
      </c>
      <c r="H751" s="16">
        <v>548.25880000000006</v>
      </c>
      <c r="I751" s="12">
        <v>0.81055413627872286</v>
      </c>
      <c r="J751"/>
      <c r="K751"/>
      <c r="L751" s="12" t="str">
        <f t="shared" si="11"/>
        <v xml:space="preserve"> </v>
      </c>
    </row>
    <row r="752" spans="1:12" x14ac:dyDescent="0.25">
      <c r="A752" s="1" t="s">
        <v>26</v>
      </c>
      <c r="B752" s="1" t="s">
        <v>21</v>
      </c>
      <c r="C752" s="1" t="s">
        <v>6985</v>
      </c>
      <c r="D752" s="16">
        <v>9.99</v>
      </c>
      <c r="E752" s="11"/>
      <c r="F752" s="11">
        <v>151</v>
      </c>
      <c r="G752" s="16">
        <v>62547.39</v>
      </c>
      <c r="H752" s="16">
        <v>414.22112582781455</v>
      </c>
      <c r="I752" s="12">
        <v>0.83175248212591424</v>
      </c>
      <c r="J752"/>
      <c r="K752"/>
      <c r="L752" s="12" t="str">
        <f t="shared" si="11"/>
        <v xml:space="preserve"> </v>
      </c>
    </row>
    <row r="753" spans="1:12" x14ac:dyDescent="0.25">
      <c r="A753" s="1" t="s">
        <v>26</v>
      </c>
      <c r="B753" s="1" t="s">
        <v>21</v>
      </c>
      <c r="C753" s="1" t="s">
        <v>6927</v>
      </c>
      <c r="D753" s="16">
        <v>12.99</v>
      </c>
      <c r="E753" s="11"/>
      <c r="F753" s="11">
        <v>153</v>
      </c>
      <c r="G753" s="16">
        <v>62235.09</v>
      </c>
      <c r="H753" s="16">
        <v>406.76529411764704</v>
      </c>
      <c r="I753" s="12">
        <v>0.8525692653503526</v>
      </c>
      <c r="J753"/>
      <c r="K753"/>
      <c r="L753" s="12" t="str">
        <f t="shared" si="11"/>
        <v xml:space="preserve"> </v>
      </c>
    </row>
    <row r="754" spans="1:12" x14ac:dyDescent="0.25">
      <c r="A754" s="1" t="s">
        <v>26</v>
      </c>
      <c r="B754" s="1" t="s">
        <v>21</v>
      </c>
      <c r="C754" s="1" t="s">
        <v>5888</v>
      </c>
      <c r="D754" s="16">
        <v>22.99</v>
      </c>
      <c r="E754" s="11"/>
      <c r="F754" s="11">
        <v>56</v>
      </c>
      <c r="G754" s="16">
        <v>21518.639999999999</v>
      </c>
      <c r="H754" s="16">
        <v>384.26142857142855</v>
      </c>
      <c r="I754" s="12">
        <v>0.87223438175964718</v>
      </c>
      <c r="J754"/>
      <c r="K754"/>
      <c r="L754" s="12" t="str">
        <f t="shared" si="11"/>
        <v xml:space="preserve"> </v>
      </c>
    </row>
    <row r="755" spans="1:12" x14ac:dyDescent="0.25">
      <c r="A755" s="1" t="s">
        <v>26</v>
      </c>
      <c r="B755" s="1" t="s">
        <v>21</v>
      </c>
      <c r="C755" s="1" t="s">
        <v>5568</v>
      </c>
      <c r="D755" s="16">
        <v>21.99</v>
      </c>
      <c r="E755" s="11"/>
      <c r="F755" s="11">
        <v>62</v>
      </c>
      <c r="G755" s="16">
        <v>23310.06</v>
      </c>
      <c r="H755" s="16">
        <v>375.96870967741938</v>
      </c>
      <c r="I755" s="12">
        <v>0.89147510667327023</v>
      </c>
      <c r="J755"/>
      <c r="K755"/>
      <c r="L755" s="12" t="str">
        <f t="shared" si="11"/>
        <v xml:space="preserve"> </v>
      </c>
    </row>
    <row r="756" spans="1:12" x14ac:dyDescent="0.25">
      <c r="A756" s="1" t="s">
        <v>26</v>
      </c>
      <c r="B756" s="1" t="s">
        <v>21</v>
      </c>
      <c r="C756" s="1" t="s">
        <v>5634</v>
      </c>
      <c r="D756" s="16">
        <v>21.99</v>
      </c>
      <c r="E756" s="11"/>
      <c r="F756" s="11">
        <v>155</v>
      </c>
      <c r="G756" s="16">
        <v>56905.09</v>
      </c>
      <c r="H756" s="16">
        <v>367.12961290322579</v>
      </c>
      <c r="I756" s="12">
        <v>0.91026347843850752</v>
      </c>
      <c r="J756"/>
      <c r="K756"/>
      <c r="L756" s="12" t="str">
        <f t="shared" si="11"/>
        <v xml:space="preserve"> </v>
      </c>
    </row>
    <row r="757" spans="1:12" x14ac:dyDescent="0.25">
      <c r="A757" s="1" t="s">
        <v>26</v>
      </c>
      <c r="B757" s="1" t="s">
        <v>21</v>
      </c>
      <c r="C757" s="1" t="s">
        <v>12382</v>
      </c>
      <c r="D757" s="16">
        <v>20.99</v>
      </c>
      <c r="E757" s="11"/>
      <c r="F757" s="11">
        <v>66</v>
      </c>
      <c r="G757" s="16">
        <v>22977.33</v>
      </c>
      <c r="H757" s="16">
        <v>348.14136363636368</v>
      </c>
      <c r="I757" s="12">
        <v>0.92808009997206076</v>
      </c>
      <c r="J757"/>
      <c r="K757"/>
      <c r="L757" s="12" t="str">
        <f t="shared" si="11"/>
        <v xml:space="preserve"> </v>
      </c>
    </row>
    <row r="758" spans="1:12" x14ac:dyDescent="0.25">
      <c r="A758" s="1" t="s">
        <v>26</v>
      </c>
      <c r="B758" s="1" t="s">
        <v>21</v>
      </c>
      <c r="C758" s="1" t="s">
        <v>7485</v>
      </c>
      <c r="D758" s="16">
        <v>24.99</v>
      </c>
      <c r="E758" s="11"/>
      <c r="F758" s="11">
        <v>83</v>
      </c>
      <c r="G758" s="16">
        <v>28838.46</v>
      </c>
      <c r="H758" s="16">
        <v>347.4513253012048</v>
      </c>
      <c r="I758" s="12">
        <v>0.94586140782805272</v>
      </c>
      <c r="J758"/>
      <c r="K758"/>
      <c r="L758" s="12" t="str">
        <f t="shared" si="11"/>
        <v xml:space="preserve"> </v>
      </c>
    </row>
    <row r="759" spans="1:12" x14ac:dyDescent="0.25">
      <c r="A759" s="1" t="s">
        <v>26</v>
      </c>
      <c r="B759" s="1" t="s">
        <v>21</v>
      </c>
      <c r="C759" s="1" t="s">
        <v>12364</v>
      </c>
      <c r="D759" s="16">
        <v>18.989999999999998</v>
      </c>
      <c r="E759" s="11"/>
      <c r="F759" s="11">
        <v>55</v>
      </c>
      <c r="G759" s="16">
        <v>16787.16</v>
      </c>
      <c r="H759" s="16">
        <v>305.22109090909089</v>
      </c>
      <c r="I759" s="12">
        <v>0.96148152433470691</v>
      </c>
      <c r="J759"/>
      <c r="K759"/>
      <c r="L759" s="12" t="str">
        <f t="shared" si="11"/>
        <v>X</v>
      </c>
    </row>
    <row r="760" spans="1:12" x14ac:dyDescent="0.25">
      <c r="A760" s="1" t="s">
        <v>26</v>
      </c>
      <c r="B760" s="1" t="s">
        <v>21</v>
      </c>
      <c r="C760" s="1" t="s">
        <v>5478</v>
      </c>
      <c r="D760" s="16">
        <v>23.99</v>
      </c>
      <c r="E760" s="11"/>
      <c r="F760" s="11">
        <v>137</v>
      </c>
      <c r="G760" s="16">
        <v>40745.4</v>
      </c>
      <c r="H760" s="16">
        <v>297.41167883211682</v>
      </c>
      <c r="I760" s="12">
        <v>0.97670198324847501</v>
      </c>
      <c r="J760"/>
      <c r="K760"/>
      <c r="L760" s="12" t="str">
        <f t="shared" si="11"/>
        <v>X</v>
      </c>
    </row>
    <row r="761" spans="1:12" x14ac:dyDescent="0.25">
      <c r="A761" s="1" t="s">
        <v>26</v>
      </c>
      <c r="B761" s="1" t="s">
        <v>21</v>
      </c>
      <c r="C761" s="1" t="s">
        <v>5842</v>
      </c>
      <c r="D761" s="16">
        <v>19.989999999999998</v>
      </c>
      <c r="E761" s="11"/>
      <c r="F761" s="11">
        <v>128</v>
      </c>
      <c r="G761" s="16">
        <v>32485</v>
      </c>
      <c r="H761" s="16">
        <v>253.7890625</v>
      </c>
      <c r="I761" s="12">
        <v>0.98968999371838484</v>
      </c>
      <c r="J761"/>
      <c r="K761"/>
      <c r="L761" s="12" t="str">
        <f t="shared" si="11"/>
        <v>X</v>
      </c>
    </row>
    <row r="762" spans="1:12" x14ac:dyDescent="0.25">
      <c r="A762" s="1" t="s">
        <v>26</v>
      </c>
      <c r="B762" s="1" t="s">
        <v>21</v>
      </c>
      <c r="C762" s="1" t="s">
        <v>8575</v>
      </c>
      <c r="D762" s="16">
        <v>20.99</v>
      </c>
      <c r="E762" s="11"/>
      <c r="F762" s="11">
        <v>116</v>
      </c>
      <c r="G762" s="16">
        <v>23369.38</v>
      </c>
      <c r="H762" s="16">
        <v>201.46017241379312</v>
      </c>
      <c r="I762" s="12">
        <v>0.99999999999999978</v>
      </c>
      <c r="J762"/>
      <c r="K762"/>
      <c r="L762" s="12" t="str">
        <f t="shared" si="11"/>
        <v>X</v>
      </c>
    </row>
    <row r="763" spans="1:12" x14ac:dyDescent="0.25">
      <c r="A763" s="1" t="s">
        <v>26</v>
      </c>
      <c r="B763" s="1" t="s">
        <v>21</v>
      </c>
      <c r="C763" s="1" t="s">
        <v>13185</v>
      </c>
      <c r="D763" s="16">
        <v>34.99</v>
      </c>
      <c r="E763" s="11"/>
      <c r="F763" s="11">
        <v>0</v>
      </c>
      <c r="G763" s="16">
        <v>174.95</v>
      </c>
      <c r="H763" s="16">
        <v>0</v>
      </c>
      <c r="I763" s="12">
        <v>0.99999999999999978</v>
      </c>
      <c r="J763"/>
      <c r="K763"/>
      <c r="L763" s="12" t="str">
        <f t="shared" si="11"/>
        <v>X</v>
      </c>
    </row>
    <row r="764" spans="1:12" x14ac:dyDescent="0.25">
      <c r="A764" s="1" t="s">
        <v>26</v>
      </c>
      <c r="B764" s="1" t="s">
        <v>22</v>
      </c>
      <c r="C764" s="1"/>
      <c r="D764" s="16">
        <v>576.7600000000001</v>
      </c>
      <c r="E764" s="11"/>
      <c r="F764" s="11">
        <v>2892</v>
      </c>
      <c r="G764" s="16">
        <v>2763966.1099999994</v>
      </c>
      <c r="H764" s="16">
        <v>19540.256999943926</v>
      </c>
      <c r="I764" s="12"/>
      <c r="J764"/>
      <c r="K764"/>
      <c r="L764" s="12" t="str">
        <f t="shared" si="11"/>
        <v xml:space="preserve"> </v>
      </c>
    </row>
    <row r="765" spans="1:12" x14ac:dyDescent="0.25">
      <c r="A765" s="1" t="s">
        <v>26</v>
      </c>
      <c r="B765" s="1" t="s">
        <v>23</v>
      </c>
      <c r="C765" s="1" t="s">
        <v>6498</v>
      </c>
      <c r="D765" s="16">
        <v>34.99</v>
      </c>
      <c r="E765" s="11"/>
      <c r="F765" s="11">
        <v>4</v>
      </c>
      <c r="G765" s="16">
        <v>4968.58</v>
      </c>
      <c r="H765" s="16">
        <v>1242.145</v>
      </c>
      <c r="I765" s="12">
        <v>0.13277188280594093</v>
      </c>
      <c r="J765"/>
      <c r="K765"/>
      <c r="L765" s="12" t="str">
        <f t="shared" si="11"/>
        <v xml:space="preserve"> </v>
      </c>
    </row>
    <row r="766" spans="1:12" x14ac:dyDescent="0.25">
      <c r="A766" s="1" t="s">
        <v>26</v>
      </c>
      <c r="B766" s="1" t="s">
        <v>23</v>
      </c>
      <c r="C766" s="1" t="s">
        <v>6615</v>
      </c>
      <c r="D766" s="16">
        <v>31.99</v>
      </c>
      <c r="E766" s="11"/>
      <c r="F766" s="11">
        <v>45</v>
      </c>
      <c r="G766" s="16">
        <v>47114.46</v>
      </c>
      <c r="H766" s="16">
        <v>1046.9880000000001</v>
      </c>
      <c r="I766" s="12">
        <v>0.24468359040467255</v>
      </c>
      <c r="J766"/>
      <c r="K766"/>
      <c r="L766" s="12" t="str">
        <f t="shared" si="11"/>
        <v xml:space="preserve"> </v>
      </c>
    </row>
    <row r="767" spans="1:12" x14ac:dyDescent="0.25">
      <c r="A767" s="1" t="s">
        <v>26</v>
      </c>
      <c r="B767" s="1" t="s">
        <v>23</v>
      </c>
      <c r="C767" s="1" t="s">
        <v>11903</v>
      </c>
      <c r="D767" s="16">
        <v>23.99</v>
      </c>
      <c r="E767" s="11"/>
      <c r="F767" s="11">
        <v>139</v>
      </c>
      <c r="G767" s="16">
        <v>117616.36</v>
      </c>
      <c r="H767" s="16">
        <v>846.16086330935252</v>
      </c>
      <c r="I767" s="12">
        <v>0.33512904643298097</v>
      </c>
      <c r="J767"/>
      <c r="K767"/>
      <c r="L767" s="12" t="str">
        <f t="shared" si="11"/>
        <v xml:space="preserve"> </v>
      </c>
    </row>
    <row r="768" spans="1:12" x14ac:dyDescent="0.25">
      <c r="A768" s="1" t="s">
        <v>26</v>
      </c>
      <c r="B768" s="1" t="s">
        <v>23</v>
      </c>
      <c r="C768" s="1" t="s">
        <v>5664</v>
      </c>
      <c r="D768" s="16">
        <v>24.99</v>
      </c>
      <c r="E768" s="11"/>
      <c r="F768" s="11">
        <v>144</v>
      </c>
      <c r="G768" s="16">
        <v>117178.11</v>
      </c>
      <c r="H768" s="16">
        <v>813.73687500000005</v>
      </c>
      <c r="I768" s="12">
        <v>0.42210872835608382</v>
      </c>
      <c r="J768"/>
      <c r="K768"/>
      <c r="L768" s="12" t="str">
        <f t="shared" si="11"/>
        <v xml:space="preserve"> </v>
      </c>
    </row>
    <row r="769" spans="1:12" x14ac:dyDescent="0.25">
      <c r="A769" s="1" t="s">
        <v>26</v>
      </c>
      <c r="B769" s="1" t="s">
        <v>23</v>
      </c>
      <c r="C769" s="1" t="s">
        <v>12819</v>
      </c>
      <c r="D769" s="16">
        <v>29.99</v>
      </c>
      <c r="E769" s="11"/>
      <c r="F769" s="11">
        <v>55</v>
      </c>
      <c r="G769" s="16">
        <v>30614.31</v>
      </c>
      <c r="H769" s="16">
        <v>556.62381818181825</v>
      </c>
      <c r="I769" s="12">
        <v>0.48160580184962259</v>
      </c>
      <c r="J769"/>
      <c r="K769"/>
      <c r="L769" s="12" t="str">
        <f t="shared" si="11"/>
        <v xml:space="preserve"> </v>
      </c>
    </row>
    <row r="770" spans="1:12" x14ac:dyDescent="0.25">
      <c r="A770" s="1" t="s">
        <v>26</v>
      </c>
      <c r="B770" s="1" t="s">
        <v>23</v>
      </c>
      <c r="C770" s="1" t="s">
        <v>13096</v>
      </c>
      <c r="D770" s="16">
        <v>28.99</v>
      </c>
      <c r="E770" s="11"/>
      <c r="F770" s="11">
        <v>38</v>
      </c>
      <c r="G770" s="16">
        <v>20752.68</v>
      </c>
      <c r="H770" s="16">
        <v>546.12315789473689</v>
      </c>
      <c r="I770" s="12">
        <v>0.53998046818697487</v>
      </c>
      <c r="J770"/>
      <c r="K770"/>
      <c r="L770" s="12" t="str">
        <f t="shared" si="11"/>
        <v xml:space="preserve"> </v>
      </c>
    </row>
    <row r="771" spans="1:12" x14ac:dyDescent="0.25">
      <c r="A771" s="1" t="s">
        <v>26</v>
      </c>
      <c r="B771" s="1" t="s">
        <v>23</v>
      </c>
      <c r="C771" s="1" t="s">
        <v>9373</v>
      </c>
      <c r="D771" s="16">
        <v>27.99</v>
      </c>
      <c r="E771" s="11"/>
      <c r="F771" s="11">
        <v>122</v>
      </c>
      <c r="G771" s="16">
        <v>63061.47</v>
      </c>
      <c r="H771" s="16">
        <v>516.89729508196717</v>
      </c>
      <c r="I771" s="12">
        <v>0.59523120548844199</v>
      </c>
      <c r="J771"/>
      <c r="K771"/>
      <c r="L771" s="12" t="str">
        <f t="shared" si="11"/>
        <v xml:space="preserve"> </v>
      </c>
    </row>
    <row r="772" spans="1:12" x14ac:dyDescent="0.25">
      <c r="A772" s="1" t="s">
        <v>26</v>
      </c>
      <c r="B772" s="1" t="s">
        <v>23</v>
      </c>
      <c r="C772" s="1" t="s">
        <v>11433</v>
      </c>
      <c r="D772" s="16">
        <v>32.99</v>
      </c>
      <c r="E772" s="11"/>
      <c r="F772" s="11">
        <v>39</v>
      </c>
      <c r="G772" s="16">
        <v>18012.54</v>
      </c>
      <c r="H772" s="16">
        <v>461.86</v>
      </c>
      <c r="I772" s="12">
        <v>0.64459905046044752</v>
      </c>
      <c r="J772"/>
      <c r="K772"/>
      <c r="L772" s="12" t="str">
        <f t="shared" si="11"/>
        <v xml:space="preserve"> </v>
      </c>
    </row>
    <row r="773" spans="1:12" x14ac:dyDescent="0.25">
      <c r="A773" s="1" t="s">
        <v>26</v>
      </c>
      <c r="B773" s="1" t="s">
        <v>23</v>
      </c>
      <c r="C773" s="1" t="s">
        <v>12815</v>
      </c>
      <c r="D773" s="16">
        <v>29.99</v>
      </c>
      <c r="E773" s="11"/>
      <c r="F773" s="11">
        <v>61</v>
      </c>
      <c r="G773" s="16">
        <v>25749</v>
      </c>
      <c r="H773" s="16">
        <v>422.11475409836066</v>
      </c>
      <c r="I773" s="12">
        <v>0.6897185579751145</v>
      </c>
      <c r="J773"/>
      <c r="K773"/>
      <c r="L773" s="12" t="str">
        <f t="shared" si="11"/>
        <v xml:space="preserve"> </v>
      </c>
    </row>
    <row r="774" spans="1:12" x14ac:dyDescent="0.25">
      <c r="A774" s="1" t="s">
        <v>26</v>
      </c>
      <c r="B774" s="1" t="s">
        <v>23</v>
      </c>
      <c r="C774" s="1" t="s">
        <v>13645</v>
      </c>
      <c r="D774" s="16">
        <v>24.99</v>
      </c>
      <c r="E774" s="11"/>
      <c r="F774" s="11">
        <v>63</v>
      </c>
      <c r="G774" s="16">
        <v>25188.16</v>
      </c>
      <c r="H774" s="16">
        <v>399.81206349206349</v>
      </c>
      <c r="I774" s="12">
        <v>0.73245414877841819</v>
      </c>
      <c r="J774"/>
      <c r="K774"/>
      <c r="L774" s="12" t="str">
        <f t="shared" si="11"/>
        <v xml:space="preserve"> </v>
      </c>
    </row>
    <row r="775" spans="1:12" x14ac:dyDescent="0.25">
      <c r="A775" s="1" t="s">
        <v>26</v>
      </c>
      <c r="B775" s="1" t="s">
        <v>23</v>
      </c>
      <c r="C775" s="1" t="s">
        <v>6571</v>
      </c>
      <c r="D775" s="16">
        <v>31.99</v>
      </c>
      <c r="E775" s="11"/>
      <c r="F775" s="11">
        <v>54</v>
      </c>
      <c r="G775" s="16">
        <v>21239.66</v>
      </c>
      <c r="H775" s="16">
        <v>393.32703703703703</v>
      </c>
      <c r="I775" s="12">
        <v>0.77449656030516389</v>
      </c>
      <c r="J775"/>
      <c r="K775"/>
      <c r="L775" s="12" t="str">
        <f t="shared" si="11"/>
        <v xml:space="preserve"> </v>
      </c>
    </row>
    <row r="776" spans="1:12" x14ac:dyDescent="0.25">
      <c r="A776" s="1" t="s">
        <v>26</v>
      </c>
      <c r="B776" s="1" t="s">
        <v>23</v>
      </c>
      <c r="C776" s="1" t="s">
        <v>5760</v>
      </c>
      <c r="D776" s="16">
        <v>29.99</v>
      </c>
      <c r="E776" s="11"/>
      <c r="F776" s="11">
        <v>105</v>
      </c>
      <c r="G776" s="16">
        <v>39766.74</v>
      </c>
      <c r="H776" s="16">
        <v>378.73085714285713</v>
      </c>
      <c r="I776" s="12">
        <v>0.81497879786967131</v>
      </c>
      <c r="J776"/>
      <c r="K776"/>
      <c r="L776" s="12" t="str">
        <f t="shared" si="11"/>
        <v xml:space="preserve"> </v>
      </c>
    </row>
    <row r="777" spans="1:12" x14ac:dyDescent="0.25">
      <c r="A777" s="1" t="s">
        <v>26</v>
      </c>
      <c r="B777" s="1" t="s">
        <v>23</v>
      </c>
      <c r="C777" s="1" t="s">
        <v>6554</v>
      </c>
      <c r="D777" s="16">
        <v>32.99</v>
      </c>
      <c r="E777" s="11"/>
      <c r="F777" s="11">
        <v>70</v>
      </c>
      <c r="G777" s="16">
        <v>24190.22</v>
      </c>
      <c r="H777" s="16">
        <v>345.57457142857146</v>
      </c>
      <c r="I777" s="12">
        <v>0.85191698664668802</v>
      </c>
      <c r="J777"/>
      <c r="K777"/>
      <c r="L777" s="12" t="str">
        <f t="shared" ref="L777:L840" si="12">IF(I777&gt;$I$2,"X"," ")</f>
        <v xml:space="preserve"> </v>
      </c>
    </row>
    <row r="778" spans="1:12" x14ac:dyDescent="0.25">
      <c r="A778" s="1" t="s">
        <v>26</v>
      </c>
      <c r="B778" s="1" t="s">
        <v>23</v>
      </c>
      <c r="C778" s="1" t="s">
        <v>6425</v>
      </c>
      <c r="D778" s="16">
        <v>25.99</v>
      </c>
      <c r="E778" s="11"/>
      <c r="F778" s="11">
        <v>60</v>
      </c>
      <c r="G778" s="16">
        <v>20321.13</v>
      </c>
      <c r="H778" s="16">
        <v>338.68549999999999</v>
      </c>
      <c r="I778" s="12">
        <v>0.88811880810398303</v>
      </c>
      <c r="J778"/>
      <c r="K778"/>
      <c r="L778" s="12" t="str">
        <f t="shared" si="12"/>
        <v xml:space="preserve"> </v>
      </c>
    </row>
    <row r="779" spans="1:12" x14ac:dyDescent="0.25">
      <c r="A779" s="1" t="s">
        <v>26</v>
      </c>
      <c r="B779" s="1" t="s">
        <v>23</v>
      </c>
      <c r="C779" s="1" t="s">
        <v>5926</v>
      </c>
      <c r="D779" s="16">
        <v>34.99</v>
      </c>
      <c r="E779" s="11"/>
      <c r="F779" s="11">
        <v>61</v>
      </c>
      <c r="G779" s="16">
        <v>18894.599999999999</v>
      </c>
      <c r="H779" s="16">
        <v>309.74754098360654</v>
      </c>
      <c r="I779" s="12">
        <v>0.92122747433127827</v>
      </c>
      <c r="J779"/>
      <c r="K779"/>
      <c r="L779" s="12" t="str">
        <f t="shared" si="12"/>
        <v xml:space="preserve"> </v>
      </c>
    </row>
    <row r="780" spans="1:12" x14ac:dyDescent="0.25">
      <c r="A780" s="1" t="s">
        <v>26</v>
      </c>
      <c r="B780" s="1" t="s">
        <v>23</v>
      </c>
      <c r="C780" s="1" t="s">
        <v>5986</v>
      </c>
      <c r="D780" s="16">
        <v>31.99</v>
      </c>
      <c r="E780" s="11"/>
      <c r="F780" s="11">
        <v>46</v>
      </c>
      <c r="G780" s="16">
        <v>11164.51</v>
      </c>
      <c r="H780" s="16">
        <v>242.70673913043478</v>
      </c>
      <c r="I780" s="12">
        <v>0.9471702030175736</v>
      </c>
      <c r="J780"/>
      <c r="K780"/>
      <c r="L780" s="12" t="str">
        <f t="shared" si="12"/>
        <v xml:space="preserve"> </v>
      </c>
    </row>
    <row r="781" spans="1:12" x14ac:dyDescent="0.25">
      <c r="A781" s="1" t="s">
        <v>26</v>
      </c>
      <c r="B781" s="1" t="s">
        <v>23</v>
      </c>
      <c r="C781" s="1" t="s">
        <v>6539</v>
      </c>
      <c r="D781" s="16">
        <v>0</v>
      </c>
      <c r="E781" s="11"/>
      <c r="F781" s="11">
        <v>65</v>
      </c>
      <c r="G781" s="16">
        <v>12688.21</v>
      </c>
      <c r="H781" s="16">
        <v>195.20323076923074</v>
      </c>
      <c r="I781" s="12">
        <v>0.96803531979462731</v>
      </c>
      <c r="J781"/>
      <c r="K781"/>
      <c r="L781" s="12" t="str">
        <f t="shared" si="12"/>
        <v>X</v>
      </c>
    </row>
    <row r="782" spans="1:12" x14ac:dyDescent="0.25">
      <c r="A782" s="1" t="s">
        <v>26</v>
      </c>
      <c r="B782" s="1" t="s">
        <v>23</v>
      </c>
      <c r="C782" s="1" t="s">
        <v>11432</v>
      </c>
      <c r="D782" s="16">
        <v>32.99</v>
      </c>
      <c r="E782" s="11"/>
      <c r="F782" s="11">
        <v>4</v>
      </c>
      <c r="G782" s="16">
        <v>725.78</v>
      </c>
      <c r="H782" s="16">
        <v>181.44499999999999</v>
      </c>
      <c r="I782" s="12">
        <v>0.98742983031934384</v>
      </c>
      <c r="J782"/>
      <c r="K782"/>
      <c r="L782" s="12" t="str">
        <f t="shared" si="12"/>
        <v>X</v>
      </c>
    </row>
    <row r="783" spans="1:12" x14ac:dyDescent="0.25">
      <c r="A783" s="1" t="s">
        <v>26</v>
      </c>
      <c r="B783" s="1" t="s">
        <v>23</v>
      </c>
      <c r="C783" s="1" t="s">
        <v>13783</v>
      </c>
      <c r="D783" s="16">
        <v>24.99</v>
      </c>
      <c r="E783" s="11"/>
      <c r="F783" s="11">
        <v>17</v>
      </c>
      <c r="G783" s="16">
        <v>1999.2</v>
      </c>
      <c r="H783" s="16">
        <v>117.60000000000001</v>
      </c>
      <c r="I783" s="12">
        <v>1</v>
      </c>
      <c r="J783"/>
      <c r="K783"/>
      <c r="L783" s="12" t="str">
        <f t="shared" si="12"/>
        <v>X</v>
      </c>
    </row>
    <row r="784" spans="1:12" x14ac:dyDescent="0.25">
      <c r="A784" s="1" t="s">
        <v>26</v>
      </c>
      <c r="B784" s="1" t="s">
        <v>24</v>
      </c>
      <c r="C784" s="1"/>
      <c r="D784" s="16">
        <v>536.82000000000005</v>
      </c>
      <c r="E784" s="11"/>
      <c r="F784" s="11">
        <v>1192</v>
      </c>
      <c r="G784" s="16">
        <v>621245.7200000002</v>
      </c>
      <c r="H784" s="16">
        <v>9355.4823035500376</v>
      </c>
      <c r="I784" s="12"/>
      <c r="J784"/>
      <c r="K784"/>
      <c r="L784" s="12" t="str">
        <f t="shared" si="12"/>
        <v xml:space="preserve"> </v>
      </c>
    </row>
    <row r="785" spans="1:12" x14ac:dyDescent="0.25">
      <c r="A785" s="1" t="s">
        <v>26</v>
      </c>
      <c r="B785" s="1" t="s">
        <v>74</v>
      </c>
      <c r="C785" s="1" t="s">
        <v>15927</v>
      </c>
      <c r="D785" s="16">
        <v>159.99</v>
      </c>
      <c r="E785" s="11"/>
      <c r="F785" s="11">
        <v>1</v>
      </c>
      <c r="G785" s="16">
        <v>4159.74</v>
      </c>
      <c r="H785" s="16">
        <v>4159.74</v>
      </c>
      <c r="I785" s="12">
        <v>0.41110817041184294</v>
      </c>
      <c r="J785"/>
      <c r="K785"/>
      <c r="L785" s="12" t="str">
        <f t="shared" si="12"/>
        <v xml:space="preserve"> </v>
      </c>
    </row>
    <row r="786" spans="1:12" x14ac:dyDescent="0.25">
      <c r="A786" s="1" t="s">
        <v>26</v>
      </c>
      <c r="B786" s="1" t="s">
        <v>74</v>
      </c>
      <c r="C786" s="1" t="s">
        <v>14913</v>
      </c>
      <c r="D786" s="16">
        <v>79.989999999999995</v>
      </c>
      <c r="E786" s="11"/>
      <c r="F786" s="11">
        <v>4</v>
      </c>
      <c r="G786" s="16">
        <v>13358.33</v>
      </c>
      <c r="H786" s="16">
        <v>3339.5825</v>
      </c>
      <c r="I786" s="12">
        <v>0.74115996487842228</v>
      </c>
      <c r="J786"/>
      <c r="K786"/>
      <c r="L786" s="12" t="str">
        <f t="shared" si="12"/>
        <v xml:space="preserve"> </v>
      </c>
    </row>
    <row r="787" spans="1:12" x14ac:dyDescent="0.25">
      <c r="A787" s="1" t="s">
        <v>26</v>
      </c>
      <c r="B787" s="1" t="s">
        <v>74</v>
      </c>
      <c r="C787" s="1" t="s">
        <v>8866</v>
      </c>
      <c r="D787" s="16">
        <v>52.99</v>
      </c>
      <c r="E787" s="11"/>
      <c r="F787" s="11">
        <v>33</v>
      </c>
      <c r="G787" s="16">
        <v>27817.62</v>
      </c>
      <c r="H787" s="16">
        <v>842.95818181818174</v>
      </c>
      <c r="I787" s="12">
        <v>0.82446973805197787</v>
      </c>
      <c r="J787"/>
      <c r="K787"/>
      <c r="L787" s="12" t="str">
        <f t="shared" si="12"/>
        <v xml:space="preserve"> </v>
      </c>
    </row>
    <row r="788" spans="1:12" x14ac:dyDescent="0.25">
      <c r="A788" s="1" t="s">
        <v>26</v>
      </c>
      <c r="B788" s="1" t="s">
        <v>74</v>
      </c>
      <c r="C788" s="1" t="s">
        <v>14915</v>
      </c>
      <c r="D788" s="16">
        <v>79.989999999999995</v>
      </c>
      <c r="E788" s="11"/>
      <c r="F788" s="11">
        <v>15</v>
      </c>
      <c r="G788" s="16">
        <v>5759.28</v>
      </c>
      <c r="H788" s="16">
        <v>383.952</v>
      </c>
      <c r="I788" s="12">
        <v>0.86241581262538092</v>
      </c>
      <c r="J788"/>
      <c r="K788"/>
      <c r="L788" s="12" t="str">
        <f t="shared" si="12"/>
        <v xml:space="preserve"> </v>
      </c>
    </row>
    <row r="789" spans="1:12" x14ac:dyDescent="0.25">
      <c r="A789" s="1" t="s">
        <v>26</v>
      </c>
      <c r="B789" s="1" t="s">
        <v>74</v>
      </c>
      <c r="C789" s="1" t="s">
        <v>14911</v>
      </c>
      <c r="D789" s="16">
        <v>79.989999999999995</v>
      </c>
      <c r="E789" s="11"/>
      <c r="F789" s="11">
        <v>18</v>
      </c>
      <c r="G789" s="16">
        <v>6719.16</v>
      </c>
      <c r="H789" s="16">
        <v>373.28666666666663</v>
      </c>
      <c r="I789" s="12">
        <v>0.89930782957174515</v>
      </c>
      <c r="J789"/>
      <c r="K789"/>
      <c r="L789" s="12" t="str">
        <f t="shared" si="12"/>
        <v xml:space="preserve"> </v>
      </c>
    </row>
    <row r="790" spans="1:12" x14ac:dyDescent="0.25">
      <c r="A790" s="1" t="s">
        <v>26</v>
      </c>
      <c r="B790" s="1" t="s">
        <v>74</v>
      </c>
      <c r="C790" s="1" t="s">
        <v>10801</v>
      </c>
      <c r="D790" s="16">
        <v>55.99</v>
      </c>
      <c r="E790" s="11"/>
      <c r="F790" s="11">
        <v>45</v>
      </c>
      <c r="G790" s="16">
        <v>13941.51</v>
      </c>
      <c r="H790" s="16">
        <v>309.81133333333332</v>
      </c>
      <c r="I790" s="12">
        <v>0.92992656305497245</v>
      </c>
      <c r="J790"/>
      <c r="K790"/>
      <c r="L790" s="12" t="str">
        <f t="shared" si="12"/>
        <v xml:space="preserve"> </v>
      </c>
    </row>
    <row r="791" spans="1:12" x14ac:dyDescent="0.25">
      <c r="A791" s="1" t="s">
        <v>26</v>
      </c>
      <c r="B791" s="1" t="s">
        <v>74</v>
      </c>
      <c r="C791" s="1" t="s">
        <v>12395</v>
      </c>
      <c r="D791" s="16">
        <v>57.99</v>
      </c>
      <c r="E791" s="11"/>
      <c r="F791" s="11">
        <v>7</v>
      </c>
      <c r="G791" s="16">
        <v>2029.65</v>
      </c>
      <c r="H791" s="16">
        <v>289.95</v>
      </c>
      <c r="I791" s="12">
        <v>0.95858239587407035</v>
      </c>
      <c r="J791"/>
      <c r="K791"/>
      <c r="L791" s="12" t="str">
        <f t="shared" si="12"/>
        <v>X</v>
      </c>
    </row>
    <row r="792" spans="1:12" x14ac:dyDescent="0.25">
      <c r="A792" s="1" t="s">
        <v>26</v>
      </c>
      <c r="B792" s="1" t="s">
        <v>74</v>
      </c>
      <c r="C792" s="1" t="s">
        <v>10420</v>
      </c>
      <c r="D792" s="16">
        <v>26.99</v>
      </c>
      <c r="E792" s="11"/>
      <c r="F792" s="11">
        <v>77</v>
      </c>
      <c r="G792" s="16">
        <v>17570.490000000002</v>
      </c>
      <c r="H792" s="16">
        <v>228.18818181818185</v>
      </c>
      <c r="I792" s="12">
        <v>0.9811342923716585</v>
      </c>
      <c r="J792"/>
      <c r="K792"/>
      <c r="L792" s="12" t="str">
        <f t="shared" si="12"/>
        <v>X</v>
      </c>
    </row>
    <row r="793" spans="1:12" x14ac:dyDescent="0.25">
      <c r="A793" s="1" t="s">
        <v>26</v>
      </c>
      <c r="B793" s="1" t="s">
        <v>74</v>
      </c>
      <c r="C793" s="1" t="s">
        <v>13894</v>
      </c>
      <c r="D793" s="16">
        <v>99.99</v>
      </c>
      <c r="E793" s="11"/>
      <c r="F793" s="11">
        <v>11</v>
      </c>
      <c r="G793" s="16">
        <v>2099.79</v>
      </c>
      <c r="H793" s="16">
        <v>190.89</v>
      </c>
      <c r="I793" s="12">
        <v>0.99999999999999978</v>
      </c>
      <c r="J793"/>
      <c r="K793"/>
      <c r="L793" s="12" t="str">
        <f t="shared" si="12"/>
        <v>X</v>
      </c>
    </row>
    <row r="794" spans="1:12" x14ac:dyDescent="0.25">
      <c r="A794" s="1" t="s">
        <v>26</v>
      </c>
      <c r="B794" s="1" t="s">
        <v>74</v>
      </c>
      <c r="C794" s="1" t="s">
        <v>14917</v>
      </c>
      <c r="D794" s="16">
        <v>79.989999999999995</v>
      </c>
      <c r="E794" s="11"/>
      <c r="F794" s="11">
        <v>0</v>
      </c>
      <c r="G794" s="16">
        <v>3279.59</v>
      </c>
      <c r="H794" s="16">
        <v>0</v>
      </c>
      <c r="I794" s="12">
        <v>0.99999999999999978</v>
      </c>
      <c r="J794"/>
      <c r="K794"/>
      <c r="L794" s="12" t="str">
        <f t="shared" si="12"/>
        <v>X</v>
      </c>
    </row>
    <row r="795" spans="1:12" x14ac:dyDescent="0.25">
      <c r="A795" s="1" t="s">
        <v>26</v>
      </c>
      <c r="B795" s="1" t="s">
        <v>79</v>
      </c>
      <c r="C795" s="1"/>
      <c r="D795" s="16">
        <v>773.9</v>
      </c>
      <c r="E795" s="11"/>
      <c r="F795" s="11">
        <v>211</v>
      </c>
      <c r="G795" s="16">
        <v>96735.16</v>
      </c>
      <c r="H795" s="16">
        <v>10118.358863636364</v>
      </c>
      <c r="I795" s="12"/>
      <c r="J795"/>
      <c r="K795"/>
      <c r="L795" s="12" t="str">
        <f t="shared" si="12"/>
        <v xml:space="preserve"> </v>
      </c>
    </row>
    <row r="796" spans="1:12" x14ac:dyDescent="0.25">
      <c r="A796" s="1" t="s">
        <v>27</v>
      </c>
      <c r="B796" s="1" t="s">
        <v>15</v>
      </c>
      <c r="C796" s="1" t="s">
        <v>11724</v>
      </c>
      <c r="D796" s="16">
        <v>69.989999999999995</v>
      </c>
      <c r="E796" s="11"/>
      <c r="F796" s="11">
        <v>5</v>
      </c>
      <c r="G796" s="16">
        <v>197161.83</v>
      </c>
      <c r="H796" s="16">
        <v>39432.365999999995</v>
      </c>
      <c r="I796" s="12">
        <v>0.17260426771139381</v>
      </c>
      <c r="J796"/>
      <c r="K796"/>
      <c r="L796" s="12" t="str">
        <f t="shared" si="12"/>
        <v xml:space="preserve"> </v>
      </c>
    </row>
    <row r="797" spans="1:12" x14ac:dyDescent="0.25">
      <c r="A797" s="1" t="s">
        <v>27</v>
      </c>
      <c r="B797" s="1" t="s">
        <v>15</v>
      </c>
      <c r="C797" s="1" t="s">
        <v>6028</v>
      </c>
      <c r="D797" s="16">
        <v>69.989999999999995</v>
      </c>
      <c r="E797" s="11"/>
      <c r="F797" s="11">
        <v>157</v>
      </c>
      <c r="G797" s="16">
        <v>3898133.21</v>
      </c>
      <c r="H797" s="16">
        <v>24828.873949044584</v>
      </c>
      <c r="I797" s="12">
        <v>0.28128579105882223</v>
      </c>
      <c r="J797"/>
      <c r="K797"/>
      <c r="L797" s="12" t="str">
        <f t="shared" si="12"/>
        <v xml:space="preserve"> </v>
      </c>
    </row>
    <row r="798" spans="1:12" x14ac:dyDescent="0.25">
      <c r="A798" s="1" t="s">
        <v>27</v>
      </c>
      <c r="B798" s="1" t="s">
        <v>15</v>
      </c>
      <c r="C798" s="1" t="s">
        <v>5970</v>
      </c>
      <c r="D798" s="16">
        <v>59.99</v>
      </c>
      <c r="E798" s="11"/>
      <c r="F798" s="11">
        <v>158</v>
      </c>
      <c r="G798" s="16">
        <v>2142758.16</v>
      </c>
      <c r="H798" s="16">
        <v>13561.760506329116</v>
      </c>
      <c r="I798" s="12">
        <v>0.34064864392624183</v>
      </c>
      <c r="J798"/>
      <c r="K798"/>
      <c r="L798" s="12" t="str">
        <f t="shared" si="12"/>
        <v xml:space="preserve"> </v>
      </c>
    </row>
    <row r="799" spans="1:12" x14ac:dyDescent="0.25">
      <c r="A799" s="1" t="s">
        <v>27</v>
      </c>
      <c r="B799" s="1" t="s">
        <v>15</v>
      </c>
      <c r="C799" s="1" t="s">
        <v>12459</v>
      </c>
      <c r="D799" s="16">
        <v>36.99</v>
      </c>
      <c r="E799" s="11"/>
      <c r="F799" s="11">
        <v>142</v>
      </c>
      <c r="G799" s="16">
        <v>1669950.54</v>
      </c>
      <c r="H799" s="16">
        <v>11760.215070422535</v>
      </c>
      <c r="I799" s="12">
        <v>0.39212573029632625</v>
      </c>
      <c r="J799"/>
      <c r="K799"/>
      <c r="L799" s="12" t="str">
        <f t="shared" si="12"/>
        <v xml:space="preserve"> </v>
      </c>
    </row>
    <row r="800" spans="1:12" x14ac:dyDescent="0.25">
      <c r="A800" s="1" t="s">
        <v>27</v>
      </c>
      <c r="B800" s="1" t="s">
        <v>15</v>
      </c>
      <c r="C800" s="1" t="s">
        <v>9628</v>
      </c>
      <c r="D800" s="16">
        <v>79.989999999999995</v>
      </c>
      <c r="E800" s="11"/>
      <c r="F800" s="11">
        <v>2</v>
      </c>
      <c r="G800" s="16">
        <v>19197.599999999999</v>
      </c>
      <c r="H800" s="16">
        <v>9598.7999999999993</v>
      </c>
      <c r="I800" s="12">
        <v>0.43414182045201527</v>
      </c>
      <c r="J800"/>
      <c r="K800"/>
      <c r="L800" s="12" t="str">
        <f t="shared" si="12"/>
        <v xml:space="preserve"> </v>
      </c>
    </row>
    <row r="801" spans="1:12" x14ac:dyDescent="0.25">
      <c r="A801" s="1" t="s">
        <v>27</v>
      </c>
      <c r="B801" s="1" t="s">
        <v>15</v>
      </c>
      <c r="C801" s="1" t="s">
        <v>7052</v>
      </c>
      <c r="D801" s="16">
        <v>29.99</v>
      </c>
      <c r="E801" s="11"/>
      <c r="F801" s="11">
        <v>159</v>
      </c>
      <c r="G801" s="16">
        <v>1415947.86</v>
      </c>
      <c r="H801" s="16">
        <v>8905.3324528301891</v>
      </c>
      <c r="I801" s="12">
        <v>0.47312244836430606</v>
      </c>
      <c r="J801"/>
      <c r="K801"/>
      <c r="L801" s="12" t="str">
        <f t="shared" si="12"/>
        <v xml:space="preserve"> </v>
      </c>
    </row>
    <row r="802" spans="1:12" x14ac:dyDescent="0.25">
      <c r="A802" s="1" t="s">
        <v>27</v>
      </c>
      <c r="B802" s="1" t="s">
        <v>15</v>
      </c>
      <c r="C802" s="1" t="s">
        <v>14312</v>
      </c>
      <c r="D802" s="16">
        <v>74.989999999999995</v>
      </c>
      <c r="E802" s="11"/>
      <c r="F802" s="11">
        <v>1</v>
      </c>
      <c r="G802" s="16">
        <v>7199.04</v>
      </c>
      <c r="H802" s="16">
        <v>7199.04</v>
      </c>
      <c r="I802" s="12">
        <v>0.5046342533476802</v>
      </c>
      <c r="J802"/>
      <c r="K802"/>
      <c r="L802" s="12" t="str">
        <f t="shared" si="12"/>
        <v xml:space="preserve"> </v>
      </c>
    </row>
    <row r="803" spans="1:12" x14ac:dyDescent="0.25">
      <c r="A803" s="1" t="s">
        <v>27</v>
      </c>
      <c r="B803" s="1" t="s">
        <v>15</v>
      </c>
      <c r="C803" s="1" t="s">
        <v>5883</v>
      </c>
      <c r="D803" s="16">
        <v>74.989999999999995</v>
      </c>
      <c r="E803" s="11"/>
      <c r="F803" s="11">
        <v>154</v>
      </c>
      <c r="G803" s="16">
        <v>995542.51</v>
      </c>
      <c r="H803" s="16">
        <v>6464.5617532467531</v>
      </c>
      <c r="I803" s="12">
        <v>0.5329310831015488</v>
      </c>
      <c r="J803"/>
      <c r="K803"/>
      <c r="L803" s="12" t="str">
        <f t="shared" si="12"/>
        <v xml:space="preserve"> </v>
      </c>
    </row>
    <row r="804" spans="1:12" x14ac:dyDescent="0.25">
      <c r="A804" s="1" t="s">
        <v>27</v>
      </c>
      <c r="B804" s="1" t="s">
        <v>15</v>
      </c>
      <c r="C804" s="1" t="s">
        <v>14236</v>
      </c>
      <c r="D804" s="16">
        <v>134.99</v>
      </c>
      <c r="E804" s="11"/>
      <c r="F804" s="11">
        <v>80</v>
      </c>
      <c r="G804" s="16">
        <v>452486.48</v>
      </c>
      <c r="H804" s="16">
        <v>5656.0810000000001</v>
      </c>
      <c r="I804" s="12">
        <v>0.55768901213683242</v>
      </c>
      <c r="J804"/>
      <c r="K804"/>
      <c r="L804" s="12" t="str">
        <f t="shared" si="12"/>
        <v xml:space="preserve"> </v>
      </c>
    </row>
    <row r="805" spans="1:12" x14ac:dyDescent="0.25">
      <c r="A805" s="1" t="s">
        <v>27</v>
      </c>
      <c r="B805" s="1" t="s">
        <v>15</v>
      </c>
      <c r="C805" s="1" t="s">
        <v>11924</v>
      </c>
      <c r="D805" s="16">
        <v>64.989999999999995</v>
      </c>
      <c r="E805" s="11"/>
      <c r="F805" s="11">
        <v>156</v>
      </c>
      <c r="G805" s="16">
        <v>879063.97</v>
      </c>
      <c r="H805" s="16">
        <v>5635.0254487179482</v>
      </c>
      <c r="I805" s="12">
        <v>0.58235477632432819</v>
      </c>
      <c r="J805"/>
      <c r="K805"/>
      <c r="L805" s="12" t="str">
        <f t="shared" si="12"/>
        <v xml:space="preserve"> </v>
      </c>
    </row>
    <row r="806" spans="1:12" x14ac:dyDescent="0.25">
      <c r="A806" s="1" t="s">
        <v>27</v>
      </c>
      <c r="B806" s="1" t="s">
        <v>15</v>
      </c>
      <c r="C806" s="1" t="s">
        <v>5711</v>
      </c>
      <c r="D806" s="16">
        <v>54.99</v>
      </c>
      <c r="E806" s="11"/>
      <c r="F806" s="11">
        <v>156</v>
      </c>
      <c r="G806" s="16">
        <v>771472.81</v>
      </c>
      <c r="H806" s="16">
        <v>4945.3385256410256</v>
      </c>
      <c r="I806" s="12">
        <v>0.60400162690395642</v>
      </c>
      <c r="J806"/>
      <c r="K806"/>
      <c r="L806" s="12" t="str">
        <f t="shared" si="12"/>
        <v xml:space="preserve"> </v>
      </c>
    </row>
    <row r="807" spans="1:12" x14ac:dyDescent="0.25">
      <c r="A807" s="1" t="s">
        <v>27</v>
      </c>
      <c r="B807" s="1" t="s">
        <v>15</v>
      </c>
      <c r="C807" s="1" t="s">
        <v>9260</v>
      </c>
      <c r="D807" s="16">
        <v>40.99</v>
      </c>
      <c r="E807" s="11"/>
      <c r="F807" s="11">
        <v>129</v>
      </c>
      <c r="G807" s="16">
        <v>607225.86</v>
      </c>
      <c r="H807" s="16">
        <v>4707.1772093023255</v>
      </c>
      <c r="I807" s="12">
        <v>0.62460599224179558</v>
      </c>
      <c r="J807"/>
      <c r="K807"/>
      <c r="L807" s="12" t="str">
        <f t="shared" si="12"/>
        <v xml:space="preserve"> </v>
      </c>
    </row>
    <row r="808" spans="1:12" x14ac:dyDescent="0.25">
      <c r="A808" s="1" t="s">
        <v>27</v>
      </c>
      <c r="B808" s="1" t="s">
        <v>15</v>
      </c>
      <c r="C808" s="1" t="s">
        <v>7929</v>
      </c>
      <c r="D808" s="16">
        <v>119.99</v>
      </c>
      <c r="E808" s="11"/>
      <c r="F808" s="11">
        <v>155</v>
      </c>
      <c r="G808" s="16">
        <v>648314.06000000006</v>
      </c>
      <c r="H808" s="16">
        <v>4182.6713548387097</v>
      </c>
      <c r="I808" s="12">
        <v>0.64291447837928373</v>
      </c>
      <c r="J808"/>
      <c r="K808"/>
      <c r="L808" s="12" t="str">
        <f t="shared" si="12"/>
        <v xml:space="preserve"> </v>
      </c>
    </row>
    <row r="809" spans="1:12" x14ac:dyDescent="0.25">
      <c r="A809" s="1" t="s">
        <v>27</v>
      </c>
      <c r="B809" s="1" t="s">
        <v>15</v>
      </c>
      <c r="C809" s="1" t="s">
        <v>5968</v>
      </c>
      <c r="D809" s="16">
        <v>64.989999999999995</v>
      </c>
      <c r="E809" s="11"/>
      <c r="F809" s="11">
        <v>157</v>
      </c>
      <c r="G809" s="16">
        <v>587319.98</v>
      </c>
      <c r="H809" s="16">
        <v>3740.8915923566879</v>
      </c>
      <c r="I809" s="12">
        <v>0.65928919588638024</v>
      </c>
      <c r="J809"/>
      <c r="K809"/>
      <c r="L809" s="12" t="str">
        <f t="shared" si="12"/>
        <v xml:space="preserve"> </v>
      </c>
    </row>
    <row r="810" spans="1:12" x14ac:dyDescent="0.25">
      <c r="A810" s="1" t="s">
        <v>27</v>
      </c>
      <c r="B810" s="1" t="s">
        <v>15</v>
      </c>
      <c r="C810" s="1" t="s">
        <v>11951</v>
      </c>
      <c r="D810" s="16">
        <v>59.99</v>
      </c>
      <c r="E810" s="11"/>
      <c r="F810" s="11">
        <v>58</v>
      </c>
      <c r="G810" s="16">
        <v>208345.27</v>
      </c>
      <c r="H810" s="16">
        <v>3592.1598275862066</v>
      </c>
      <c r="I810" s="12">
        <v>0.67501288126054226</v>
      </c>
      <c r="J810"/>
      <c r="K810"/>
      <c r="L810" s="12" t="str">
        <f t="shared" si="12"/>
        <v xml:space="preserve"> </v>
      </c>
    </row>
    <row r="811" spans="1:12" x14ac:dyDescent="0.25">
      <c r="A811" s="1" t="s">
        <v>27</v>
      </c>
      <c r="B811" s="1" t="s">
        <v>15</v>
      </c>
      <c r="C811" s="1" t="s">
        <v>11923</v>
      </c>
      <c r="D811" s="16">
        <v>34.99</v>
      </c>
      <c r="E811" s="11"/>
      <c r="F811" s="11">
        <v>155</v>
      </c>
      <c r="G811" s="16">
        <v>513128.35</v>
      </c>
      <c r="H811" s="16">
        <v>3310.5054838709675</v>
      </c>
      <c r="I811" s="12">
        <v>0.68950370270397543</v>
      </c>
      <c r="J811"/>
      <c r="K811"/>
      <c r="L811" s="12" t="str">
        <f t="shared" si="12"/>
        <v xml:space="preserve"> </v>
      </c>
    </row>
    <row r="812" spans="1:12" x14ac:dyDescent="0.25">
      <c r="A812" s="1" t="s">
        <v>27</v>
      </c>
      <c r="B812" s="1" t="s">
        <v>15</v>
      </c>
      <c r="C812" s="1" t="s">
        <v>14766</v>
      </c>
      <c r="D812" s="16">
        <v>79.989999999999995</v>
      </c>
      <c r="E812" s="11"/>
      <c r="F812" s="11">
        <v>1</v>
      </c>
      <c r="G812" s="16">
        <v>3119.61</v>
      </c>
      <c r="H812" s="16">
        <v>3119.61</v>
      </c>
      <c r="I812" s="12">
        <v>0.70315893200457424</v>
      </c>
      <c r="J812"/>
      <c r="K812"/>
      <c r="L812" s="12" t="str">
        <f t="shared" si="12"/>
        <v xml:space="preserve"> </v>
      </c>
    </row>
    <row r="813" spans="1:12" x14ac:dyDescent="0.25">
      <c r="A813" s="1" t="s">
        <v>27</v>
      </c>
      <c r="B813" s="1" t="s">
        <v>15</v>
      </c>
      <c r="C813" s="1" t="s">
        <v>5974</v>
      </c>
      <c r="D813" s="16">
        <v>59.99</v>
      </c>
      <c r="E813" s="11"/>
      <c r="F813" s="11">
        <v>152</v>
      </c>
      <c r="G813" s="16">
        <v>467068.59</v>
      </c>
      <c r="H813" s="16">
        <v>3072.8196710526317</v>
      </c>
      <c r="I813" s="12">
        <v>0.71660934959126443</v>
      </c>
      <c r="J813"/>
      <c r="K813"/>
      <c r="L813" s="12" t="str">
        <f t="shared" si="12"/>
        <v xml:space="preserve"> </v>
      </c>
    </row>
    <row r="814" spans="1:12" x14ac:dyDescent="0.25">
      <c r="A814" s="1" t="s">
        <v>27</v>
      </c>
      <c r="B814" s="1" t="s">
        <v>15</v>
      </c>
      <c r="C814" s="1" t="s">
        <v>10404</v>
      </c>
      <c r="D814" s="16">
        <v>69.989999999999995</v>
      </c>
      <c r="E814" s="11"/>
      <c r="F814" s="11">
        <v>103</v>
      </c>
      <c r="G814" s="16">
        <v>275099.46999999997</v>
      </c>
      <c r="H814" s="16">
        <v>2670.8686407766986</v>
      </c>
      <c r="I814" s="12">
        <v>0.72830033779863168</v>
      </c>
      <c r="J814"/>
      <c r="K814"/>
      <c r="L814" s="12" t="str">
        <f t="shared" si="12"/>
        <v xml:space="preserve"> </v>
      </c>
    </row>
    <row r="815" spans="1:12" x14ac:dyDescent="0.25">
      <c r="A815" s="1" t="s">
        <v>27</v>
      </c>
      <c r="B815" s="1" t="s">
        <v>15</v>
      </c>
      <c r="C815" s="1" t="s">
        <v>7050</v>
      </c>
      <c r="D815" s="16">
        <v>32.99</v>
      </c>
      <c r="E815" s="11"/>
      <c r="F815" s="11">
        <v>154</v>
      </c>
      <c r="G815" s="16">
        <v>391360.37</v>
      </c>
      <c r="H815" s="16">
        <v>2541.301103896104</v>
      </c>
      <c r="I815" s="12">
        <v>0.73942417997620091</v>
      </c>
      <c r="J815"/>
      <c r="K815"/>
      <c r="L815" s="12" t="str">
        <f t="shared" si="12"/>
        <v xml:space="preserve"> </v>
      </c>
    </row>
    <row r="816" spans="1:12" x14ac:dyDescent="0.25">
      <c r="A816" s="1" t="s">
        <v>27</v>
      </c>
      <c r="B816" s="1" t="s">
        <v>15</v>
      </c>
      <c r="C816" s="1" t="s">
        <v>11922</v>
      </c>
      <c r="D816" s="16">
        <v>125.99</v>
      </c>
      <c r="E816" s="11"/>
      <c r="F816" s="11">
        <v>129</v>
      </c>
      <c r="G816" s="16">
        <v>317872.77</v>
      </c>
      <c r="H816" s="16">
        <v>2464.13</v>
      </c>
      <c r="I816" s="12">
        <v>0.75021022700659401</v>
      </c>
      <c r="J816"/>
      <c r="K816"/>
      <c r="L816" s="12" t="str">
        <f t="shared" si="12"/>
        <v xml:space="preserve"> </v>
      </c>
    </row>
    <row r="817" spans="1:12" x14ac:dyDescent="0.25">
      <c r="A817" s="1" t="s">
        <v>27</v>
      </c>
      <c r="B817" s="1" t="s">
        <v>15</v>
      </c>
      <c r="C817" s="1" t="s">
        <v>11379</v>
      </c>
      <c r="D817" s="16">
        <v>59.99</v>
      </c>
      <c r="E817" s="11"/>
      <c r="F817" s="11">
        <v>91</v>
      </c>
      <c r="G817" s="16">
        <v>201008.12</v>
      </c>
      <c r="H817" s="16">
        <v>2208.8804395604393</v>
      </c>
      <c r="I817" s="12">
        <v>0.75987898973648837</v>
      </c>
      <c r="J817"/>
      <c r="K817"/>
      <c r="L817" s="12" t="str">
        <f t="shared" si="12"/>
        <v xml:space="preserve"> </v>
      </c>
    </row>
    <row r="818" spans="1:12" x14ac:dyDescent="0.25">
      <c r="A818" s="1" t="s">
        <v>27</v>
      </c>
      <c r="B818" s="1" t="s">
        <v>15</v>
      </c>
      <c r="C818" s="1" t="s">
        <v>16018</v>
      </c>
      <c r="D818" s="16">
        <v>74.989999999999995</v>
      </c>
      <c r="E818" s="11"/>
      <c r="F818" s="11">
        <v>8</v>
      </c>
      <c r="G818" s="16">
        <v>17622.650000000001</v>
      </c>
      <c r="H818" s="16">
        <v>2202.8312500000002</v>
      </c>
      <c r="I818" s="12">
        <v>0.76952127381343227</v>
      </c>
      <c r="J818"/>
      <c r="K818"/>
      <c r="L818" s="12" t="str">
        <f t="shared" si="12"/>
        <v xml:space="preserve"> </v>
      </c>
    </row>
    <row r="819" spans="1:12" x14ac:dyDescent="0.25">
      <c r="A819" s="1" t="s">
        <v>27</v>
      </c>
      <c r="B819" s="1" t="s">
        <v>15</v>
      </c>
      <c r="C819" s="1" t="s">
        <v>9280</v>
      </c>
      <c r="D819" s="16">
        <v>109.99</v>
      </c>
      <c r="E819" s="11"/>
      <c r="F819" s="11">
        <v>96</v>
      </c>
      <c r="G819" s="16">
        <v>190982.12</v>
      </c>
      <c r="H819" s="16">
        <v>1989.3970833333333</v>
      </c>
      <c r="I819" s="12">
        <v>0.77822930890206821</v>
      </c>
      <c r="J819"/>
      <c r="K819"/>
      <c r="L819" s="12" t="str">
        <f t="shared" si="12"/>
        <v xml:space="preserve"> </v>
      </c>
    </row>
    <row r="820" spans="1:12" x14ac:dyDescent="0.25">
      <c r="A820" s="1" t="s">
        <v>27</v>
      </c>
      <c r="B820" s="1" t="s">
        <v>15</v>
      </c>
      <c r="C820" s="1" t="s">
        <v>15352</v>
      </c>
      <c r="D820" s="16">
        <v>28.99</v>
      </c>
      <c r="E820" s="11"/>
      <c r="F820" s="11">
        <v>84</v>
      </c>
      <c r="G820" s="16">
        <v>165851.79</v>
      </c>
      <c r="H820" s="16">
        <v>1974.4260714285715</v>
      </c>
      <c r="I820" s="12">
        <v>0.78687181252990568</v>
      </c>
      <c r="J820"/>
      <c r="K820"/>
      <c r="L820" s="12" t="str">
        <f t="shared" si="12"/>
        <v xml:space="preserve"> </v>
      </c>
    </row>
    <row r="821" spans="1:12" x14ac:dyDescent="0.25">
      <c r="A821" s="1" t="s">
        <v>27</v>
      </c>
      <c r="B821" s="1" t="s">
        <v>15</v>
      </c>
      <c r="C821" s="1" t="s">
        <v>14816</v>
      </c>
      <c r="D821" s="16">
        <v>64.989999999999995</v>
      </c>
      <c r="E821" s="11"/>
      <c r="F821" s="11">
        <v>83</v>
      </c>
      <c r="G821" s="16">
        <v>149231.63</v>
      </c>
      <c r="H821" s="16">
        <v>1797.9714457831326</v>
      </c>
      <c r="I821" s="12">
        <v>0.79474193487471734</v>
      </c>
      <c r="J821"/>
      <c r="K821"/>
      <c r="L821" s="12" t="str">
        <f t="shared" si="12"/>
        <v xml:space="preserve"> </v>
      </c>
    </row>
    <row r="822" spans="1:12" x14ac:dyDescent="0.25">
      <c r="A822" s="1" t="s">
        <v>27</v>
      </c>
      <c r="B822" s="1" t="s">
        <v>15</v>
      </c>
      <c r="C822" s="1" t="s">
        <v>15353</v>
      </c>
      <c r="D822" s="16">
        <v>59.99</v>
      </c>
      <c r="E822" s="11"/>
      <c r="F822" s="11">
        <v>140</v>
      </c>
      <c r="G822" s="16">
        <v>239702.82</v>
      </c>
      <c r="H822" s="16">
        <v>1712.163</v>
      </c>
      <c r="I822" s="12">
        <v>0.80223645449896575</v>
      </c>
      <c r="J822"/>
      <c r="K822"/>
      <c r="L822" s="12" t="str">
        <f t="shared" si="12"/>
        <v xml:space="preserve"> </v>
      </c>
    </row>
    <row r="823" spans="1:12" x14ac:dyDescent="0.25">
      <c r="A823" s="1" t="s">
        <v>27</v>
      </c>
      <c r="B823" s="1" t="s">
        <v>15</v>
      </c>
      <c r="C823" s="1" t="s">
        <v>7002</v>
      </c>
      <c r="D823" s="16">
        <v>28.99</v>
      </c>
      <c r="E823" s="11"/>
      <c r="F823" s="11">
        <v>141</v>
      </c>
      <c r="G823" s="16">
        <v>237341.13</v>
      </c>
      <c r="H823" s="16">
        <v>1683.270425531915</v>
      </c>
      <c r="I823" s="12">
        <v>0.80960450487563307</v>
      </c>
      <c r="J823"/>
      <c r="K823"/>
      <c r="L823" s="12" t="str">
        <f t="shared" si="12"/>
        <v xml:space="preserve"> </v>
      </c>
    </row>
    <row r="824" spans="1:12" x14ac:dyDescent="0.25">
      <c r="A824" s="1" t="s">
        <v>27</v>
      </c>
      <c r="B824" s="1" t="s">
        <v>15</v>
      </c>
      <c r="C824" s="1" t="s">
        <v>5969</v>
      </c>
      <c r="D824" s="16">
        <v>69.989999999999995</v>
      </c>
      <c r="E824" s="11"/>
      <c r="F824" s="11">
        <v>154</v>
      </c>
      <c r="G824" s="16">
        <v>258001.9</v>
      </c>
      <c r="H824" s="16">
        <v>1675.3370129870129</v>
      </c>
      <c r="I824" s="12">
        <v>0.81693782893476796</v>
      </c>
      <c r="J824"/>
      <c r="K824"/>
      <c r="L824" s="12" t="str">
        <f t="shared" si="12"/>
        <v xml:space="preserve"> </v>
      </c>
    </row>
    <row r="825" spans="1:12" x14ac:dyDescent="0.25">
      <c r="A825" s="1" t="s">
        <v>27</v>
      </c>
      <c r="B825" s="1" t="s">
        <v>15</v>
      </c>
      <c r="C825" s="1" t="s">
        <v>12013</v>
      </c>
      <c r="D825" s="16">
        <v>59.99</v>
      </c>
      <c r="E825" s="11"/>
      <c r="F825" s="11">
        <v>68</v>
      </c>
      <c r="G825" s="16">
        <v>113260.36</v>
      </c>
      <c r="H825" s="16">
        <v>1665.5935294117646</v>
      </c>
      <c r="I825" s="12">
        <v>0.82422850359144351</v>
      </c>
      <c r="J825"/>
      <c r="K825"/>
      <c r="L825" s="12" t="str">
        <f t="shared" si="12"/>
        <v xml:space="preserve"> </v>
      </c>
    </row>
    <row r="826" spans="1:12" x14ac:dyDescent="0.25">
      <c r="A826" s="1" t="s">
        <v>27</v>
      </c>
      <c r="B826" s="1" t="s">
        <v>15</v>
      </c>
      <c r="C826" s="1" t="s">
        <v>9107</v>
      </c>
      <c r="D826" s="16">
        <v>64.989999999999995</v>
      </c>
      <c r="E826" s="11"/>
      <c r="F826" s="11">
        <v>35</v>
      </c>
      <c r="G826" s="16">
        <v>53446.83</v>
      </c>
      <c r="H826" s="16">
        <v>1527.0522857142857</v>
      </c>
      <c r="I826" s="12">
        <v>0.83091275230055528</v>
      </c>
      <c r="J826"/>
      <c r="K826"/>
      <c r="L826" s="12" t="str">
        <f t="shared" si="12"/>
        <v xml:space="preserve"> </v>
      </c>
    </row>
    <row r="827" spans="1:12" x14ac:dyDescent="0.25">
      <c r="A827" s="1" t="s">
        <v>27</v>
      </c>
      <c r="B827" s="1" t="s">
        <v>15</v>
      </c>
      <c r="C827" s="1" t="s">
        <v>15238</v>
      </c>
      <c r="D827" s="16">
        <v>74.989999999999995</v>
      </c>
      <c r="E827" s="11"/>
      <c r="F827" s="11">
        <v>16</v>
      </c>
      <c r="G827" s="16">
        <v>22946.94</v>
      </c>
      <c r="H827" s="16">
        <v>1434.1837499999999</v>
      </c>
      <c r="I827" s="12">
        <v>0.83719049469958684</v>
      </c>
      <c r="J827"/>
      <c r="K827"/>
      <c r="L827" s="12" t="str">
        <f t="shared" si="12"/>
        <v xml:space="preserve"> </v>
      </c>
    </row>
    <row r="828" spans="1:12" x14ac:dyDescent="0.25">
      <c r="A828" s="1" t="s">
        <v>27</v>
      </c>
      <c r="B828" s="1" t="s">
        <v>15</v>
      </c>
      <c r="C828" s="1" t="s">
        <v>13040</v>
      </c>
      <c r="D828" s="16">
        <v>119.99</v>
      </c>
      <c r="E828" s="11"/>
      <c r="F828" s="11">
        <v>40</v>
      </c>
      <c r="G828" s="16">
        <v>57235.23</v>
      </c>
      <c r="H828" s="16">
        <v>1430.88075</v>
      </c>
      <c r="I828" s="12">
        <v>0.84345377913035324</v>
      </c>
      <c r="J828"/>
      <c r="K828"/>
      <c r="L828" s="12" t="str">
        <f t="shared" si="12"/>
        <v xml:space="preserve"> </v>
      </c>
    </row>
    <row r="829" spans="1:12" x14ac:dyDescent="0.25">
      <c r="A829" s="1" t="s">
        <v>27</v>
      </c>
      <c r="B829" s="1" t="s">
        <v>15</v>
      </c>
      <c r="C829" s="1" t="s">
        <v>12969</v>
      </c>
      <c r="D829" s="16">
        <v>35.99</v>
      </c>
      <c r="E829" s="11"/>
      <c r="F829" s="11">
        <v>22</v>
      </c>
      <c r="G829" s="16">
        <v>31203.33</v>
      </c>
      <c r="H829" s="16">
        <v>1418.3331818181819</v>
      </c>
      <c r="I829" s="12">
        <v>0.8496621400544353</v>
      </c>
      <c r="J829"/>
      <c r="K829"/>
      <c r="L829" s="12" t="str">
        <f t="shared" si="12"/>
        <v xml:space="preserve"> </v>
      </c>
    </row>
    <row r="830" spans="1:12" x14ac:dyDescent="0.25">
      <c r="A830" s="1" t="s">
        <v>27</v>
      </c>
      <c r="B830" s="1" t="s">
        <v>15</v>
      </c>
      <c r="C830" s="1" t="s">
        <v>6982</v>
      </c>
      <c r="D830" s="16">
        <v>20.99</v>
      </c>
      <c r="E830" s="11"/>
      <c r="F830" s="11">
        <v>102</v>
      </c>
      <c r="G830" s="16">
        <v>130956.61</v>
      </c>
      <c r="H830" s="16">
        <v>1283.8883333333333</v>
      </c>
      <c r="I830" s="12">
        <v>0.85528200586715875</v>
      </c>
      <c r="J830"/>
      <c r="K830"/>
      <c r="L830" s="12" t="str">
        <f t="shared" si="12"/>
        <v xml:space="preserve"> </v>
      </c>
    </row>
    <row r="831" spans="1:12" x14ac:dyDescent="0.25">
      <c r="A831" s="1" t="s">
        <v>27</v>
      </c>
      <c r="B831" s="1" t="s">
        <v>15</v>
      </c>
      <c r="C831" s="1" t="s">
        <v>14762</v>
      </c>
      <c r="D831" s="16">
        <v>79.989999999999995</v>
      </c>
      <c r="E831" s="11"/>
      <c r="F831" s="11">
        <v>1</v>
      </c>
      <c r="G831" s="16">
        <v>1279.8399999999999</v>
      </c>
      <c r="H831" s="16">
        <v>1279.8399999999999</v>
      </c>
      <c r="I831" s="12">
        <v>0.86088415122125062</v>
      </c>
      <c r="J831"/>
      <c r="K831"/>
      <c r="L831" s="12" t="str">
        <f t="shared" si="12"/>
        <v xml:space="preserve"> </v>
      </c>
    </row>
    <row r="832" spans="1:12" x14ac:dyDescent="0.25">
      <c r="A832" s="1" t="s">
        <v>27</v>
      </c>
      <c r="B832" s="1" t="s">
        <v>15</v>
      </c>
      <c r="C832" s="1" t="s">
        <v>9262</v>
      </c>
      <c r="D832" s="16">
        <v>31.99</v>
      </c>
      <c r="E832" s="11"/>
      <c r="F832" s="11">
        <v>135</v>
      </c>
      <c r="G832" s="16">
        <v>171018.54</v>
      </c>
      <c r="H832" s="16">
        <v>1266.8040000000001</v>
      </c>
      <c r="I832" s="12">
        <v>0.86642923509356673</v>
      </c>
      <c r="J832"/>
      <c r="K832"/>
      <c r="L832" s="12" t="str">
        <f t="shared" si="12"/>
        <v xml:space="preserve"> </v>
      </c>
    </row>
    <row r="833" spans="1:12" x14ac:dyDescent="0.25">
      <c r="A833" s="1" t="s">
        <v>27</v>
      </c>
      <c r="B833" s="1" t="s">
        <v>15</v>
      </c>
      <c r="C833" s="1" t="s">
        <v>15221</v>
      </c>
      <c r="D833" s="16">
        <v>74.989999999999995</v>
      </c>
      <c r="E833" s="11"/>
      <c r="F833" s="11">
        <v>64</v>
      </c>
      <c r="G833" s="16">
        <v>80314.289999999994</v>
      </c>
      <c r="H833" s="16">
        <v>1254.9107812499999</v>
      </c>
      <c r="I833" s="12">
        <v>0.8719222596927193</v>
      </c>
      <c r="J833"/>
      <c r="K833"/>
      <c r="L833" s="12" t="str">
        <f t="shared" si="12"/>
        <v xml:space="preserve"> </v>
      </c>
    </row>
    <row r="834" spans="1:12" x14ac:dyDescent="0.25">
      <c r="A834" s="1" t="s">
        <v>27</v>
      </c>
      <c r="B834" s="1" t="s">
        <v>15</v>
      </c>
      <c r="C834" s="1" t="s">
        <v>7051</v>
      </c>
      <c r="D834" s="16">
        <v>34.99</v>
      </c>
      <c r="E834" s="11"/>
      <c r="F834" s="11">
        <v>138</v>
      </c>
      <c r="G834" s="16">
        <v>172385.22</v>
      </c>
      <c r="H834" s="16">
        <v>1249.1682608695653</v>
      </c>
      <c r="I834" s="12">
        <v>0.87739014799837434</v>
      </c>
      <c r="J834"/>
      <c r="K834"/>
      <c r="L834" s="12" t="str">
        <f t="shared" si="12"/>
        <v xml:space="preserve"> </v>
      </c>
    </row>
    <row r="835" spans="1:12" x14ac:dyDescent="0.25">
      <c r="A835" s="1" t="s">
        <v>27</v>
      </c>
      <c r="B835" s="1" t="s">
        <v>15</v>
      </c>
      <c r="C835" s="1" t="s">
        <v>13073</v>
      </c>
      <c r="D835" s="16">
        <v>99.99</v>
      </c>
      <c r="E835" s="11"/>
      <c r="F835" s="11">
        <v>70</v>
      </c>
      <c r="G835" s="16">
        <v>80691.929999999993</v>
      </c>
      <c r="H835" s="16">
        <v>1152.741857142857</v>
      </c>
      <c r="I835" s="12">
        <v>0.88243595641150407</v>
      </c>
      <c r="J835"/>
      <c r="K835"/>
      <c r="L835" s="12" t="str">
        <f t="shared" si="12"/>
        <v xml:space="preserve"> </v>
      </c>
    </row>
    <row r="836" spans="1:12" x14ac:dyDescent="0.25">
      <c r="A836" s="1" t="s">
        <v>27</v>
      </c>
      <c r="B836" s="1" t="s">
        <v>15</v>
      </c>
      <c r="C836" s="1" t="s">
        <v>14253</v>
      </c>
      <c r="D836" s="16">
        <v>64.989999999999995</v>
      </c>
      <c r="E836" s="11"/>
      <c r="F836" s="11">
        <v>69</v>
      </c>
      <c r="G836" s="16">
        <v>73023.210000000006</v>
      </c>
      <c r="H836" s="16">
        <v>1058.3073913043479</v>
      </c>
      <c r="I836" s="12">
        <v>0.88706840408886756</v>
      </c>
      <c r="J836"/>
      <c r="K836"/>
      <c r="L836" s="12" t="str">
        <f t="shared" si="12"/>
        <v xml:space="preserve"> </v>
      </c>
    </row>
    <row r="837" spans="1:12" x14ac:dyDescent="0.25">
      <c r="A837" s="1" t="s">
        <v>27</v>
      </c>
      <c r="B837" s="1" t="s">
        <v>15</v>
      </c>
      <c r="C837" s="1" t="s">
        <v>6024</v>
      </c>
      <c r="D837" s="16">
        <v>54.99</v>
      </c>
      <c r="E837" s="11"/>
      <c r="F837" s="11">
        <v>47</v>
      </c>
      <c r="G837" s="16">
        <v>47784.06</v>
      </c>
      <c r="H837" s="16">
        <v>1016.6821276595745</v>
      </c>
      <c r="I837" s="12">
        <v>0.89151864869604991</v>
      </c>
      <c r="J837"/>
      <c r="K837"/>
      <c r="L837" s="12" t="str">
        <f t="shared" si="12"/>
        <v xml:space="preserve"> </v>
      </c>
    </row>
    <row r="838" spans="1:12" x14ac:dyDescent="0.25">
      <c r="A838" s="1" t="s">
        <v>27</v>
      </c>
      <c r="B838" s="1" t="s">
        <v>15</v>
      </c>
      <c r="C838" s="1" t="s">
        <v>6434</v>
      </c>
      <c r="D838" s="16">
        <v>64.989999999999995</v>
      </c>
      <c r="E838" s="11"/>
      <c r="F838" s="11">
        <v>110</v>
      </c>
      <c r="G838" s="16">
        <v>111034.3</v>
      </c>
      <c r="H838" s="16">
        <v>1009.4027272727272</v>
      </c>
      <c r="I838" s="12">
        <v>0.89593702974289846</v>
      </c>
      <c r="J838"/>
      <c r="K838"/>
      <c r="L838" s="12" t="str">
        <f t="shared" si="12"/>
        <v xml:space="preserve"> </v>
      </c>
    </row>
    <row r="839" spans="1:12" x14ac:dyDescent="0.25">
      <c r="A839" s="1" t="s">
        <v>27</v>
      </c>
      <c r="B839" s="1" t="s">
        <v>15</v>
      </c>
      <c r="C839" s="1" t="s">
        <v>14814</v>
      </c>
      <c r="D839" s="16">
        <v>54.99</v>
      </c>
      <c r="E839" s="11"/>
      <c r="F839" s="11">
        <v>82</v>
      </c>
      <c r="G839" s="16">
        <v>81054.95</v>
      </c>
      <c r="H839" s="16">
        <v>988.47499999999991</v>
      </c>
      <c r="I839" s="12">
        <v>0.9002638054561799</v>
      </c>
      <c r="J839"/>
      <c r="K839"/>
      <c r="L839" s="12" t="str">
        <f t="shared" si="12"/>
        <v xml:space="preserve"> </v>
      </c>
    </row>
    <row r="840" spans="1:12" x14ac:dyDescent="0.25">
      <c r="A840" s="1" t="s">
        <v>27</v>
      </c>
      <c r="B840" s="1" t="s">
        <v>15</v>
      </c>
      <c r="C840" s="1" t="s">
        <v>5702</v>
      </c>
      <c r="D840" s="16">
        <v>54.99</v>
      </c>
      <c r="E840" s="11"/>
      <c r="F840" s="11">
        <v>122</v>
      </c>
      <c r="G840" s="16">
        <v>112393.81</v>
      </c>
      <c r="H840" s="16">
        <v>921.26073770491803</v>
      </c>
      <c r="I840" s="12">
        <v>0.90429636934044733</v>
      </c>
      <c r="J840"/>
      <c r="K840"/>
      <c r="L840" s="12" t="str">
        <f t="shared" si="12"/>
        <v xml:space="preserve"> </v>
      </c>
    </row>
    <row r="841" spans="1:12" x14ac:dyDescent="0.25">
      <c r="A841" s="1" t="s">
        <v>27</v>
      </c>
      <c r="B841" s="1" t="s">
        <v>15</v>
      </c>
      <c r="C841" s="1" t="s">
        <v>12760</v>
      </c>
      <c r="D841" s="16">
        <v>74.989999999999995</v>
      </c>
      <c r="E841" s="11"/>
      <c r="F841" s="11">
        <v>31</v>
      </c>
      <c r="G841" s="16">
        <v>28531.15</v>
      </c>
      <c r="H841" s="16">
        <v>920.35967741935485</v>
      </c>
      <c r="I841" s="12">
        <v>0.90832498908271853</v>
      </c>
      <c r="J841"/>
      <c r="K841"/>
      <c r="L841" s="12" t="str">
        <f t="shared" ref="L841:L904" si="13">IF(I841&gt;$I$2,"X"," ")</f>
        <v xml:space="preserve"> </v>
      </c>
    </row>
    <row r="842" spans="1:12" x14ac:dyDescent="0.25">
      <c r="A842" s="1" t="s">
        <v>27</v>
      </c>
      <c r="B842" s="1" t="s">
        <v>15</v>
      </c>
      <c r="C842" s="1" t="s">
        <v>12015</v>
      </c>
      <c r="D842" s="16">
        <v>69.989999999999995</v>
      </c>
      <c r="E842" s="11"/>
      <c r="F842" s="11">
        <v>65</v>
      </c>
      <c r="G842" s="16">
        <v>59718.7</v>
      </c>
      <c r="H842" s="16">
        <v>918.74923076923073</v>
      </c>
      <c r="I842" s="12">
        <v>0.91234655954053301</v>
      </c>
      <c r="J842"/>
      <c r="K842"/>
      <c r="L842" s="12" t="str">
        <f t="shared" si="13"/>
        <v xml:space="preserve"> </v>
      </c>
    </row>
    <row r="843" spans="1:12" x14ac:dyDescent="0.25">
      <c r="A843" s="1" t="s">
        <v>27</v>
      </c>
      <c r="B843" s="1" t="s">
        <v>15</v>
      </c>
      <c r="C843" s="1" t="s">
        <v>14742</v>
      </c>
      <c r="D843" s="16">
        <v>59.99</v>
      </c>
      <c r="E843" s="11"/>
      <c r="F843" s="11">
        <v>81</v>
      </c>
      <c r="G843" s="16">
        <v>69058.080000000002</v>
      </c>
      <c r="H843" s="16">
        <v>852.56888888888886</v>
      </c>
      <c r="I843" s="12">
        <v>0.91607844386977122</v>
      </c>
      <c r="J843"/>
      <c r="K843"/>
      <c r="L843" s="12" t="str">
        <f t="shared" si="13"/>
        <v xml:space="preserve"> </v>
      </c>
    </row>
    <row r="844" spans="1:12" x14ac:dyDescent="0.25">
      <c r="A844" s="1" t="s">
        <v>27</v>
      </c>
      <c r="B844" s="1" t="s">
        <v>15</v>
      </c>
      <c r="C844" s="1" t="s">
        <v>12141</v>
      </c>
      <c r="D844" s="16">
        <v>99.99</v>
      </c>
      <c r="E844" s="11"/>
      <c r="F844" s="11">
        <v>31</v>
      </c>
      <c r="G844" s="16">
        <v>26277.25</v>
      </c>
      <c r="H844" s="16">
        <v>847.65322580645159</v>
      </c>
      <c r="I844" s="12">
        <v>0.91978881124446854</v>
      </c>
      <c r="J844"/>
      <c r="K844"/>
      <c r="L844" s="12" t="str">
        <f t="shared" si="13"/>
        <v xml:space="preserve"> </v>
      </c>
    </row>
    <row r="845" spans="1:12" x14ac:dyDescent="0.25">
      <c r="A845" s="1" t="s">
        <v>27</v>
      </c>
      <c r="B845" s="1" t="s">
        <v>15</v>
      </c>
      <c r="C845" s="1" t="s">
        <v>6422</v>
      </c>
      <c r="D845" s="16">
        <v>59.99</v>
      </c>
      <c r="E845" s="11"/>
      <c r="F845" s="11">
        <v>66</v>
      </c>
      <c r="G845" s="16">
        <v>52595.16</v>
      </c>
      <c r="H845" s="16">
        <v>796.89636363636373</v>
      </c>
      <c r="I845" s="12">
        <v>0.92327700450396832</v>
      </c>
      <c r="J845"/>
      <c r="K845"/>
      <c r="L845" s="12" t="str">
        <f t="shared" si="13"/>
        <v xml:space="preserve"> </v>
      </c>
    </row>
    <row r="846" spans="1:12" x14ac:dyDescent="0.25">
      <c r="A846" s="1" t="s">
        <v>27</v>
      </c>
      <c r="B846" s="1" t="s">
        <v>15</v>
      </c>
      <c r="C846" s="1" t="s">
        <v>15598</v>
      </c>
      <c r="D846" s="16">
        <v>69.989999999999995</v>
      </c>
      <c r="E846" s="11"/>
      <c r="F846" s="11">
        <v>67</v>
      </c>
      <c r="G846" s="16">
        <v>53181.71</v>
      </c>
      <c r="H846" s="16">
        <v>793.75686567164178</v>
      </c>
      <c r="I846" s="12">
        <v>0.92675145548010662</v>
      </c>
      <c r="J846"/>
      <c r="K846"/>
      <c r="L846" s="12" t="str">
        <f t="shared" si="13"/>
        <v xml:space="preserve"> </v>
      </c>
    </row>
    <row r="847" spans="1:12" x14ac:dyDescent="0.25">
      <c r="A847" s="1" t="s">
        <v>27</v>
      </c>
      <c r="B847" s="1" t="s">
        <v>15</v>
      </c>
      <c r="C847" s="1" t="s">
        <v>15893</v>
      </c>
      <c r="D847" s="16">
        <v>99.99</v>
      </c>
      <c r="E847" s="11"/>
      <c r="F847" s="11">
        <v>17</v>
      </c>
      <c r="G847" s="16">
        <v>13398.66</v>
      </c>
      <c r="H847" s="16">
        <v>788.15647058823527</v>
      </c>
      <c r="I847" s="12">
        <v>0.93020139227689635</v>
      </c>
      <c r="J847"/>
      <c r="K847"/>
      <c r="L847" s="12" t="str">
        <f t="shared" si="13"/>
        <v xml:space="preserve"> </v>
      </c>
    </row>
    <row r="848" spans="1:12" x14ac:dyDescent="0.25">
      <c r="A848" s="1" t="s">
        <v>27</v>
      </c>
      <c r="B848" s="1" t="s">
        <v>15</v>
      </c>
      <c r="C848" s="1" t="s">
        <v>11684</v>
      </c>
      <c r="D848" s="16">
        <v>54.99</v>
      </c>
      <c r="E848" s="11"/>
      <c r="F848" s="11">
        <v>89</v>
      </c>
      <c r="G848" s="16">
        <v>67672.179999999993</v>
      </c>
      <c r="H848" s="16">
        <v>760.36157303370783</v>
      </c>
      <c r="I848" s="12">
        <v>0.93352966460296893</v>
      </c>
      <c r="J848"/>
      <c r="K848"/>
      <c r="L848" s="12" t="str">
        <f t="shared" si="13"/>
        <v xml:space="preserve"> </v>
      </c>
    </row>
    <row r="849" spans="1:12" x14ac:dyDescent="0.25">
      <c r="A849" s="1" t="s">
        <v>27</v>
      </c>
      <c r="B849" s="1" t="s">
        <v>15</v>
      </c>
      <c r="C849" s="1" t="s">
        <v>15329</v>
      </c>
      <c r="D849" s="16">
        <v>59.99</v>
      </c>
      <c r="E849" s="11"/>
      <c r="F849" s="11">
        <v>104</v>
      </c>
      <c r="G849" s="16">
        <v>78666.25</v>
      </c>
      <c r="H849" s="16">
        <v>756.40625</v>
      </c>
      <c r="I849" s="12">
        <v>0.93684062359725218</v>
      </c>
      <c r="J849"/>
      <c r="K849"/>
      <c r="L849" s="12" t="str">
        <f t="shared" si="13"/>
        <v xml:space="preserve"> </v>
      </c>
    </row>
    <row r="850" spans="1:12" x14ac:dyDescent="0.25">
      <c r="A850" s="1" t="s">
        <v>27</v>
      </c>
      <c r="B850" s="1" t="s">
        <v>15</v>
      </c>
      <c r="C850" s="1" t="s">
        <v>5507</v>
      </c>
      <c r="D850" s="16">
        <v>56.99</v>
      </c>
      <c r="E850" s="11"/>
      <c r="F850" s="11">
        <v>130</v>
      </c>
      <c r="G850" s="16">
        <v>98051.8</v>
      </c>
      <c r="H850" s="16">
        <v>754.24461538461537</v>
      </c>
      <c r="I850" s="12">
        <v>0.94014212063432379</v>
      </c>
      <c r="J850"/>
      <c r="K850"/>
      <c r="L850" s="12" t="str">
        <f t="shared" si="13"/>
        <v xml:space="preserve"> </v>
      </c>
    </row>
    <row r="851" spans="1:12" x14ac:dyDescent="0.25">
      <c r="A851" s="1" t="s">
        <v>27</v>
      </c>
      <c r="B851" s="1" t="s">
        <v>15</v>
      </c>
      <c r="C851" s="1" t="s">
        <v>12755</v>
      </c>
      <c r="D851" s="16">
        <v>54.99</v>
      </c>
      <c r="E851" s="11"/>
      <c r="F851" s="11">
        <v>62</v>
      </c>
      <c r="G851" s="16">
        <v>45861.66</v>
      </c>
      <c r="H851" s="16">
        <v>739.70419354838714</v>
      </c>
      <c r="I851" s="12">
        <v>0.94337997099943927</v>
      </c>
      <c r="J851"/>
      <c r="K851"/>
      <c r="L851" s="12" t="str">
        <f t="shared" si="13"/>
        <v xml:space="preserve"> </v>
      </c>
    </row>
    <row r="852" spans="1:12" x14ac:dyDescent="0.25">
      <c r="A852" s="1" t="s">
        <v>27</v>
      </c>
      <c r="B852" s="1" t="s">
        <v>15</v>
      </c>
      <c r="C852" s="1" t="s">
        <v>15891</v>
      </c>
      <c r="D852" s="16">
        <v>99.99</v>
      </c>
      <c r="E852" s="11"/>
      <c r="F852" s="11">
        <v>18</v>
      </c>
      <c r="G852" s="16">
        <v>13098.69</v>
      </c>
      <c r="H852" s="16">
        <v>727.70500000000004</v>
      </c>
      <c r="I852" s="12">
        <v>0.94656529821604396</v>
      </c>
      <c r="J852"/>
      <c r="K852"/>
      <c r="L852" s="12" t="str">
        <f t="shared" si="13"/>
        <v xml:space="preserve"> </v>
      </c>
    </row>
    <row r="853" spans="1:12" x14ac:dyDescent="0.25">
      <c r="A853" s="1" t="s">
        <v>27</v>
      </c>
      <c r="B853" s="1" t="s">
        <v>15</v>
      </c>
      <c r="C853" s="1" t="s">
        <v>8503</v>
      </c>
      <c r="D853" s="16">
        <v>58.99</v>
      </c>
      <c r="E853" s="11"/>
      <c r="F853" s="11">
        <v>53</v>
      </c>
      <c r="G853" s="16">
        <v>37856.230000000003</v>
      </c>
      <c r="H853" s="16">
        <v>714.26849056603783</v>
      </c>
      <c r="I853" s="12">
        <v>0.94969181083168241</v>
      </c>
      <c r="J853"/>
      <c r="K853"/>
      <c r="L853" s="12" t="str">
        <f t="shared" si="13"/>
        <v xml:space="preserve"> </v>
      </c>
    </row>
    <row r="854" spans="1:12" x14ac:dyDescent="0.25">
      <c r="A854" s="1" t="s">
        <v>27</v>
      </c>
      <c r="B854" s="1" t="s">
        <v>15</v>
      </c>
      <c r="C854" s="1" t="s">
        <v>6406</v>
      </c>
      <c r="D854" s="16">
        <v>64.989999999999995</v>
      </c>
      <c r="E854" s="11"/>
      <c r="F854" s="11">
        <v>57</v>
      </c>
      <c r="G854" s="16">
        <v>40190.61</v>
      </c>
      <c r="H854" s="16">
        <v>705.09842105263158</v>
      </c>
      <c r="I854" s="12">
        <v>0.95277818400620218</v>
      </c>
      <c r="J854"/>
      <c r="K854"/>
      <c r="L854" s="12" t="str">
        <f t="shared" si="13"/>
        <v>X</v>
      </c>
    </row>
    <row r="855" spans="1:12" x14ac:dyDescent="0.25">
      <c r="A855" s="1" t="s">
        <v>27</v>
      </c>
      <c r="B855" s="1" t="s">
        <v>15</v>
      </c>
      <c r="C855" s="1" t="s">
        <v>12837</v>
      </c>
      <c r="D855" s="16">
        <v>49.99</v>
      </c>
      <c r="E855" s="11"/>
      <c r="F855" s="11">
        <v>51</v>
      </c>
      <c r="G855" s="16">
        <v>35192.959999999999</v>
      </c>
      <c r="H855" s="16">
        <v>690.05803921568622</v>
      </c>
      <c r="I855" s="12">
        <v>0.95579872207224637</v>
      </c>
      <c r="J855"/>
      <c r="K855"/>
      <c r="L855" s="12" t="str">
        <f t="shared" si="13"/>
        <v>X</v>
      </c>
    </row>
    <row r="856" spans="1:12" x14ac:dyDescent="0.25">
      <c r="A856" s="1" t="s">
        <v>27</v>
      </c>
      <c r="B856" s="1" t="s">
        <v>15</v>
      </c>
      <c r="C856" s="1" t="s">
        <v>6374</v>
      </c>
      <c r="D856" s="16">
        <v>64.989999999999995</v>
      </c>
      <c r="E856" s="11"/>
      <c r="F856" s="11">
        <v>91</v>
      </c>
      <c r="G856" s="16">
        <v>62184.12</v>
      </c>
      <c r="H856" s="16">
        <v>683.34197802197809</v>
      </c>
      <c r="I856" s="12">
        <v>0.95878986243934827</v>
      </c>
      <c r="J856"/>
      <c r="K856"/>
      <c r="L856" s="12" t="str">
        <f t="shared" si="13"/>
        <v>X</v>
      </c>
    </row>
    <row r="857" spans="1:12" x14ac:dyDescent="0.25">
      <c r="A857" s="1" t="s">
        <v>27</v>
      </c>
      <c r="B857" s="1" t="s">
        <v>15</v>
      </c>
      <c r="C857" s="1" t="s">
        <v>14792</v>
      </c>
      <c r="D857" s="16">
        <v>52.99</v>
      </c>
      <c r="E857" s="11"/>
      <c r="F857" s="11">
        <v>57</v>
      </c>
      <c r="G857" s="16">
        <v>38463.58</v>
      </c>
      <c r="H857" s="16">
        <v>674.79964912280707</v>
      </c>
      <c r="I857" s="12">
        <v>0.96174361112611872</v>
      </c>
      <c r="J857"/>
      <c r="K857"/>
      <c r="L857" s="12" t="str">
        <f t="shared" si="13"/>
        <v>X</v>
      </c>
    </row>
    <row r="858" spans="1:12" x14ac:dyDescent="0.25">
      <c r="A858" s="1" t="s">
        <v>27</v>
      </c>
      <c r="B858" s="1" t="s">
        <v>15</v>
      </c>
      <c r="C858" s="1" t="s">
        <v>14217</v>
      </c>
      <c r="D858" s="16">
        <v>54.99</v>
      </c>
      <c r="E858" s="11"/>
      <c r="F858" s="11">
        <v>50</v>
      </c>
      <c r="G858" s="16">
        <v>33468.639999999999</v>
      </c>
      <c r="H858" s="16">
        <v>669.37279999999998</v>
      </c>
      <c r="I858" s="12">
        <v>0.96467360528294732</v>
      </c>
      <c r="J858"/>
      <c r="K858"/>
      <c r="L858" s="12" t="str">
        <f t="shared" si="13"/>
        <v>X</v>
      </c>
    </row>
    <row r="859" spans="1:12" x14ac:dyDescent="0.25">
      <c r="A859" s="1" t="s">
        <v>27</v>
      </c>
      <c r="B859" s="1" t="s">
        <v>15</v>
      </c>
      <c r="C859" s="1" t="s">
        <v>11699</v>
      </c>
      <c r="D859" s="16">
        <v>59.99</v>
      </c>
      <c r="E859" s="11"/>
      <c r="F859" s="11">
        <v>64</v>
      </c>
      <c r="G859" s="16">
        <v>41637.83</v>
      </c>
      <c r="H859" s="16">
        <v>650.59109375000003</v>
      </c>
      <c r="I859" s="12">
        <v>0.96752138771924023</v>
      </c>
      <c r="J859"/>
      <c r="K859"/>
      <c r="L859" s="12" t="str">
        <f t="shared" si="13"/>
        <v>X</v>
      </c>
    </row>
    <row r="860" spans="1:12" x14ac:dyDescent="0.25">
      <c r="A860" s="1" t="s">
        <v>27</v>
      </c>
      <c r="B860" s="1" t="s">
        <v>15</v>
      </c>
      <c r="C860" s="1" t="s">
        <v>5630</v>
      </c>
      <c r="D860" s="16">
        <v>61.99</v>
      </c>
      <c r="E860" s="11"/>
      <c r="F860" s="11">
        <v>129</v>
      </c>
      <c r="G860" s="16">
        <v>79635.48</v>
      </c>
      <c r="H860" s="16">
        <v>617.32930232558135</v>
      </c>
      <c r="I860" s="12">
        <v>0.97022357587007779</v>
      </c>
      <c r="J860"/>
      <c r="K860"/>
      <c r="L860" s="12" t="str">
        <f t="shared" si="13"/>
        <v>X</v>
      </c>
    </row>
    <row r="861" spans="1:12" x14ac:dyDescent="0.25">
      <c r="A861" s="1" t="s">
        <v>27</v>
      </c>
      <c r="B861" s="1" t="s">
        <v>15</v>
      </c>
      <c r="C861" s="1" t="s">
        <v>5508</v>
      </c>
      <c r="D861" s="16">
        <v>54.99</v>
      </c>
      <c r="E861" s="11"/>
      <c r="F861" s="11">
        <v>105</v>
      </c>
      <c r="G861" s="16">
        <v>62827.94</v>
      </c>
      <c r="H861" s="16">
        <v>598.36133333333339</v>
      </c>
      <c r="I861" s="12">
        <v>0.97284273698678114</v>
      </c>
      <c r="J861"/>
      <c r="K861"/>
      <c r="L861" s="12" t="str">
        <f t="shared" si="13"/>
        <v>X</v>
      </c>
    </row>
    <row r="862" spans="1:12" x14ac:dyDescent="0.25">
      <c r="A862" s="1" t="s">
        <v>27</v>
      </c>
      <c r="B862" s="1" t="s">
        <v>15</v>
      </c>
      <c r="C862" s="1" t="s">
        <v>14323</v>
      </c>
      <c r="D862" s="16">
        <v>59.99</v>
      </c>
      <c r="E862" s="11"/>
      <c r="F862" s="11">
        <v>40</v>
      </c>
      <c r="G862" s="16">
        <v>23276.12</v>
      </c>
      <c r="H862" s="16">
        <v>581.90300000000002</v>
      </c>
      <c r="I862" s="12">
        <v>0.9753898563048069</v>
      </c>
      <c r="J862"/>
      <c r="K862"/>
      <c r="L862" s="12" t="str">
        <f t="shared" si="13"/>
        <v>X</v>
      </c>
    </row>
    <row r="863" spans="1:12" x14ac:dyDescent="0.25">
      <c r="A863" s="1" t="s">
        <v>27</v>
      </c>
      <c r="B863" s="1" t="s">
        <v>15</v>
      </c>
      <c r="C863" s="1" t="s">
        <v>12175</v>
      </c>
      <c r="D863" s="16">
        <v>39.99</v>
      </c>
      <c r="E863" s="11"/>
      <c r="F863" s="11">
        <v>31</v>
      </c>
      <c r="G863" s="16">
        <v>17536.39</v>
      </c>
      <c r="H863" s="16">
        <v>565.68999999999994</v>
      </c>
      <c r="I863" s="12">
        <v>0.97786600770291621</v>
      </c>
      <c r="J863"/>
      <c r="K863"/>
      <c r="L863" s="12" t="str">
        <f t="shared" si="13"/>
        <v>X</v>
      </c>
    </row>
    <row r="864" spans="1:12" x14ac:dyDescent="0.25">
      <c r="A864" s="1" t="s">
        <v>27</v>
      </c>
      <c r="B864" s="1" t="s">
        <v>15</v>
      </c>
      <c r="C864" s="1" t="s">
        <v>6026</v>
      </c>
      <c r="D864" s="16">
        <v>59.99</v>
      </c>
      <c r="E864" s="11"/>
      <c r="F864" s="11">
        <v>54</v>
      </c>
      <c r="G864" s="16">
        <v>30294.71</v>
      </c>
      <c r="H864" s="16">
        <v>561.01314814814816</v>
      </c>
      <c r="I864" s="12">
        <v>0.98032168747654613</v>
      </c>
      <c r="J864"/>
      <c r="K864"/>
      <c r="L864" s="12" t="str">
        <f t="shared" si="13"/>
        <v>X</v>
      </c>
    </row>
    <row r="865" spans="1:12" x14ac:dyDescent="0.25">
      <c r="A865" s="1" t="s">
        <v>27</v>
      </c>
      <c r="B865" s="1" t="s">
        <v>15</v>
      </c>
      <c r="C865" s="1" t="s">
        <v>15596</v>
      </c>
      <c r="D865" s="16">
        <v>59.99</v>
      </c>
      <c r="E865" s="11"/>
      <c r="F865" s="11">
        <v>67</v>
      </c>
      <c r="G865" s="16">
        <v>36011.379999999997</v>
      </c>
      <c r="H865" s="16">
        <v>537.48328358208948</v>
      </c>
      <c r="I865" s="12">
        <v>0.98267437178085093</v>
      </c>
      <c r="J865"/>
      <c r="K865"/>
      <c r="L865" s="12" t="str">
        <f t="shared" si="13"/>
        <v>X</v>
      </c>
    </row>
    <row r="866" spans="1:12" x14ac:dyDescent="0.25">
      <c r="A866" s="1" t="s">
        <v>27</v>
      </c>
      <c r="B866" s="1" t="s">
        <v>15</v>
      </c>
      <c r="C866" s="1" t="s">
        <v>13036</v>
      </c>
      <c r="D866" s="16">
        <v>33.99</v>
      </c>
      <c r="E866" s="11"/>
      <c r="F866" s="11">
        <v>71</v>
      </c>
      <c r="G866" s="16">
        <v>38068.800000000003</v>
      </c>
      <c r="H866" s="16">
        <v>536.18028169014087</v>
      </c>
      <c r="I866" s="12">
        <v>0.98502135255503065</v>
      </c>
      <c r="J866"/>
      <c r="K866"/>
      <c r="L866" s="12" t="str">
        <f t="shared" si="13"/>
        <v>X</v>
      </c>
    </row>
    <row r="867" spans="1:12" x14ac:dyDescent="0.25">
      <c r="A867" s="1" t="s">
        <v>27</v>
      </c>
      <c r="B867" s="1" t="s">
        <v>15</v>
      </c>
      <c r="C867" s="1" t="s">
        <v>6486</v>
      </c>
      <c r="D867" s="16">
        <v>99.99</v>
      </c>
      <c r="E867" s="11"/>
      <c r="F867" s="11">
        <v>82</v>
      </c>
      <c r="G867" s="16">
        <v>43765.48</v>
      </c>
      <c r="H867" s="16">
        <v>533.72536585365856</v>
      </c>
      <c r="I867" s="12">
        <v>0.98735758761463033</v>
      </c>
      <c r="J867"/>
      <c r="K867"/>
      <c r="L867" s="12" t="str">
        <f t="shared" si="13"/>
        <v>X</v>
      </c>
    </row>
    <row r="868" spans="1:12" x14ac:dyDescent="0.25">
      <c r="A868" s="1" t="s">
        <v>27</v>
      </c>
      <c r="B868" s="1" t="s">
        <v>15</v>
      </c>
      <c r="C868" s="1" t="s">
        <v>15717</v>
      </c>
      <c r="D868" s="16">
        <v>64.989999999999995</v>
      </c>
      <c r="E868" s="11"/>
      <c r="F868" s="11">
        <v>2</v>
      </c>
      <c r="G868" s="16">
        <v>909.86</v>
      </c>
      <c r="H868" s="16">
        <v>454.93</v>
      </c>
      <c r="I868" s="12">
        <v>0.98934891776991296</v>
      </c>
      <c r="J868"/>
      <c r="K868"/>
      <c r="L868" s="12" t="str">
        <f t="shared" si="13"/>
        <v>X</v>
      </c>
    </row>
    <row r="869" spans="1:12" x14ac:dyDescent="0.25">
      <c r="A869" s="1" t="s">
        <v>27</v>
      </c>
      <c r="B869" s="1" t="s">
        <v>15</v>
      </c>
      <c r="C869" s="1" t="s">
        <v>14956</v>
      </c>
      <c r="D869" s="16">
        <v>54.99</v>
      </c>
      <c r="E869" s="11"/>
      <c r="F869" s="11">
        <v>55</v>
      </c>
      <c r="G869" s="16">
        <v>22380.93</v>
      </c>
      <c r="H869" s="16">
        <v>406.92599999999999</v>
      </c>
      <c r="I869" s="12">
        <v>0.99113012370218523</v>
      </c>
      <c r="J869"/>
      <c r="K869"/>
      <c r="L869" s="12" t="str">
        <f t="shared" si="13"/>
        <v>X</v>
      </c>
    </row>
    <row r="870" spans="1:12" x14ac:dyDescent="0.25">
      <c r="A870" s="1" t="s">
        <v>27</v>
      </c>
      <c r="B870" s="1" t="s">
        <v>15</v>
      </c>
      <c r="C870" s="1" t="s">
        <v>15902</v>
      </c>
      <c r="D870" s="16">
        <v>59.99</v>
      </c>
      <c r="E870" s="11"/>
      <c r="F870" s="11">
        <v>53</v>
      </c>
      <c r="G870" s="16">
        <v>19936.5</v>
      </c>
      <c r="H870" s="16">
        <v>376.16037735849056</v>
      </c>
      <c r="I870" s="12">
        <v>0.99277666163693667</v>
      </c>
      <c r="J870"/>
      <c r="K870"/>
      <c r="L870" s="12" t="str">
        <f t="shared" si="13"/>
        <v>X</v>
      </c>
    </row>
    <row r="871" spans="1:12" x14ac:dyDescent="0.25">
      <c r="A871" s="1" t="s">
        <v>27</v>
      </c>
      <c r="B871" s="1" t="s">
        <v>15</v>
      </c>
      <c r="C871" s="1" t="s">
        <v>13745</v>
      </c>
      <c r="D871" s="16">
        <v>59.99</v>
      </c>
      <c r="E871" s="11"/>
      <c r="F871" s="11">
        <v>56</v>
      </c>
      <c r="G871" s="16">
        <v>20054.59</v>
      </c>
      <c r="H871" s="16">
        <v>358.1176785714286</v>
      </c>
      <c r="I871" s="12">
        <v>0.99434422265177225</v>
      </c>
      <c r="J871"/>
      <c r="K871"/>
      <c r="L871" s="12" t="str">
        <f t="shared" si="13"/>
        <v>X</v>
      </c>
    </row>
    <row r="872" spans="1:12" x14ac:dyDescent="0.25">
      <c r="A872" s="1" t="s">
        <v>27</v>
      </c>
      <c r="B872" s="1" t="s">
        <v>15</v>
      </c>
      <c r="C872" s="1" t="s">
        <v>15776</v>
      </c>
      <c r="D872" s="16">
        <v>119.99</v>
      </c>
      <c r="E872" s="11"/>
      <c r="F872" s="11">
        <v>22</v>
      </c>
      <c r="G872" s="16">
        <v>7799.35</v>
      </c>
      <c r="H872" s="16">
        <v>354.51590909090913</v>
      </c>
      <c r="I872" s="12">
        <v>0.99589601791763771</v>
      </c>
      <c r="J872"/>
      <c r="K872"/>
      <c r="L872" s="12" t="str">
        <f t="shared" si="13"/>
        <v>X</v>
      </c>
    </row>
    <row r="873" spans="1:12" x14ac:dyDescent="0.25">
      <c r="A873" s="1" t="s">
        <v>27</v>
      </c>
      <c r="B873" s="1" t="s">
        <v>15</v>
      </c>
      <c r="C873" s="1" t="s">
        <v>12738</v>
      </c>
      <c r="D873" s="16">
        <v>89.99</v>
      </c>
      <c r="E873" s="11"/>
      <c r="F873" s="11">
        <v>18</v>
      </c>
      <c r="G873" s="16">
        <v>4499.5</v>
      </c>
      <c r="H873" s="16">
        <v>249.97222222222223</v>
      </c>
      <c r="I873" s="12">
        <v>0.99699020213080047</v>
      </c>
      <c r="J873"/>
      <c r="K873"/>
      <c r="L873" s="12" t="str">
        <f t="shared" si="13"/>
        <v>X</v>
      </c>
    </row>
    <row r="874" spans="1:12" x14ac:dyDescent="0.25">
      <c r="A874" s="1" t="s">
        <v>27</v>
      </c>
      <c r="B874" s="1" t="s">
        <v>15</v>
      </c>
      <c r="C874" s="1" t="s">
        <v>15770</v>
      </c>
      <c r="D874" s="16">
        <v>29.99</v>
      </c>
      <c r="E874" s="11"/>
      <c r="F874" s="11">
        <v>38</v>
      </c>
      <c r="G874" s="16">
        <v>7647.45</v>
      </c>
      <c r="H874" s="16">
        <v>201.24868421052631</v>
      </c>
      <c r="I874" s="12">
        <v>0.99787111254246685</v>
      </c>
      <c r="J874"/>
      <c r="K874"/>
      <c r="L874" s="12" t="str">
        <f t="shared" si="13"/>
        <v>X</v>
      </c>
    </row>
    <row r="875" spans="1:12" x14ac:dyDescent="0.25">
      <c r="A875" s="1" t="s">
        <v>27</v>
      </c>
      <c r="B875" s="1" t="s">
        <v>15</v>
      </c>
      <c r="C875" s="1" t="s">
        <v>14684</v>
      </c>
      <c r="D875" s="16">
        <v>61.99</v>
      </c>
      <c r="E875" s="11"/>
      <c r="F875" s="11">
        <v>32</v>
      </c>
      <c r="G875" s="16">
        <v>5467.09</v>
      </c>
      <c r="H875" s="16">
        <v>170.8465625</v>
      </c>
      <c r="I875" s="12">
        <v>0.99861894608132473</v>
      </c>
      <c r="J875"/>
      <c r="K875"/>
      <c r="L875" s="12" t="str">
        <f t="shared" si="13"/>
        <v>X</v>
      </c>
    </row>
    <row r="876" spans="1:12" x14ac:dyDescent="0.25">
      <c r="A876" s="1" t="s">
        <v>27</v>
      </c>
      <c r="B876" s="1" t="s">
        <v>15</v>
      </c>
      <c r="C876" s="1" t="s">
        <v>15876</v>
      </c>
      <c r="D876" s="16">
        <v>69.989999999999995</v>
      </c>
      <c r="E876" s="11"/>
      <c r="F876" s="11">
        <v>21</v>
      </c>
      <c r="G876" s="16">
        <v>3569.49</v>
      </c>
      <c r="H876" s="16">
        <v>169.97571428571428</v>
      </c>
      <c r="I876" s="12">
        <v>0.99936296772316602</v>
      </c>
      <c r="J876"/>
      <c r="K876"/>
      <c r="L876" s="12" t="str">
        <f t="shared" si="13"/>
        <v>X</v>
      </c>
    </row>
    <row r="877" spans="1:12" x14ac:dyDescent="0.25">
      <c r="A877" s="1" t="s">
        <v>27</v>
      </c>
      <c r="B877" s="1" t="s">
        <v>15</v>
      </c>
      <c r="C877" s="1" t="s">
        <v>15088</v>
      </c>
      <c r="D877" s="16">
        <v>54.99</v>
      </c>
      <c r="E877" s="11"/>
      <c r="F877" s="11">
        <v>31</v>
      </c>
      <c r="G877" s="16">
        <v>2548.5300000000002</v>
      </c>
      <c r="H877" s="16">
        <v>82.21064516129033</v>
      </c>
      <c r="I877" s="12">
        <v>0.99972282206733964</v>
      </c>
      <c r="J877"/>
      <c r="K877"/>
      <c r="L877" s="12" t="str">
        <f t="shared" si="13"/>
        <v>X</v>
      </c>
    </row>
    <row r="878" spans="1:12" x14ac:dyDescent="0.25">
      <c r="A878" s="1" t="s">
        <v>27</v>
      </c>
      <c r="B878" s="1" t="s">
        <v>15</v>
      </c>
      <c r="C878" s="1" t="s">
        <v>11722</v>
      </c>
      <c r="D878" s="16">
        <v>64.989999999999995</v>
      </c>
      <c r="E878" s="11"/>
      <c r="F878" s="11">
        <v>108</v>
      </c>
      <c r="G878" s="16">
        <v>6838.86</v>
      </c>
      <c r="H878" s="16">
        <v>63.322777777777773</v>
      </c>
      <c r="I878" s="12">
        <v>0.99999999999999989</v>
      </c>
      <c r="J878"/>
      <c r="K878"/>
      <c r="L878" s="12" t="str">
        <f t="shared" si="13"/>
        <v>X</v>
      </c>
    </row>
    <row r="879" spans="1:12" x14ac:dyDescent="0.25">
      <c r="A879" s="1" t="s">
        <v>27</v>
      </c>
      <c r="B879" s="1" t="s">
        <v>15</v>
      </c>
      <c r="C879" s="1" t="s">
        <v>16435</v>
      </c>
      <c r="D879" s="16">
        <v>84.99</v>
      </c>
      <c r="E879" s="11"/>
      <c r="F879" s="11">
        <v>0</v>
      </c>
      <c r="G879" s="16">
        <v>254.97</v>
      </c>
      <c r="H879" s="16">
        <v>0</v>
      </c>
      <c r="I879" s="12">
        <v>0.99999999999999989</v>
      </c>
      <c r="J879"/>
      <c r="K879"/>
      <c r="L879" s="12" t="str">
        <f t="shared" si="13"/>
        <v>X</v>
      </c>
    </row>
    <row r="880" spans="1:12" x14ac:dyDescent="0.25">
      <c r="A880" s="1" t="s">
        <v>27</v>
      </c>
      <c r="B880" s="1" t="s">
        <v>15</v>
      </c>
      <c r="C880" s="1" t="s">
        <v>14768</v>
      </c>
      <c r="D880" s="16">
        <v>79.989999999999995</v>
      </c>
      <c r="E880" s="11"/>
      <c r="F880" s="11">
        <v>0</v>
      </c>
      <c r="G880" s="16">
        <v>6239.22</v>
      </c>
      <c r="H880" s="16">
        <v>0</v>
      </c>
      <c r="I880" s="12">
        <v>0.99999999999999989</v>
      </c>
      <c r="J880"/>
      <c r="K880"/>
      <c r="L880" s="12" t="str">
        <f t="shared" si="13"/>
        <v>X</v>
      </c>
    </row>
    <row r="881" spans="1:12" x14ac:dyDescent="0.25">
      <c r="A881" s="1" t="s">
        <v>27</v>
      </c>
      <c r="B881" s="1" t="s">
        <v>15</v>
      </c>
      <c r="C881" s="1" t="s">
        <v>14764</v>
      </c>
      <c r="D881" s="16">
        <v>79.989999999999995</v>
      </c>
      <c r="E881" s="11"/>
      <c r="F881" s="11">
        <v>0</v>
      </c>
      <c r="G881" s="16">
        <v>7119.11</v>
      </c>
      <c r="H881" s="16">
        <v>0</v>
      </c>
      <c r="I881" s="12">
        <v>0.99999999999999989</v>
      </c>
      <c r="J881"/>
      <c r="K881"/>
      <c r="L881" s="12" t="str">
        <f t="shared" si="13"/>
        <v>X</v>
      </c>
    </row>
    <row r="882" spans="1:12" x14ac:dyDescent="0.25">
      <c r="A882" s="1" t="s">
        <v>27</v>
      </c>
      <c r="B882" s="1" t="s">
        <v>16</v>
      </c>
      <c r="C882" s="1"/>
      <c r="D882" s="16">
        <v>5650.1399999999885</v>
      </c>
      <c r="E882" s="11"/>
      <c r="F882" s="11">
        <v>6480</v>
      </c>
      <c r="G882" s="16">
        <v>20609326.959999986</v>
      </c>
      <c r="H882" s="16">
        <v>228455.33614460577</v>
      </c>
      <c r="I882" s="12"/>
      <c r="J882"/>
      <c r="K882"/>
      <c r="L882" s="12" t="str">
        <f t="shared" si="13"/>
        <v xml:space="preserve"> </v>
      </c>
    </row>
    <row r="883" spans="1:12" x14ac:dyDescent="0.25">
      <c r="A883" s="1" t="s">
        <v>27</v>
      </c>
      <c r="B883" s="1" t="s">
        <v>17</v>
      </c>
      <c r="C883" s="1" t="s">
        <v>7871</v>
      </c>
      <c r="D883" s="16">
        <v>25.49</v>
      </c>
      <c r="E883" s="11"/>
      <c r="F883" s="11">
        <v>115</v>
      </c>
      <c r="G883" s="16">
        <v>265186</v>
      </c>
      <c r="H883" s="16">
        <v>2305.9652173913041</v>
      </c>
      <c r="I883" s="12">
        <v>0.23674074397226363</v>
      </c>
      <c r="J883"/>
      <c r="K883"/>
      <c r="L883" s="12" t="str">
        <f t="shared" si="13"/>
        <v xml:space="preserve"> </v>
      </c>
    </row>
    <row r="884" spans="1:12" x14ac:dyDescent="0.25">
      <c r="A884" s="1" t="s">
        <v>27</v>
      </c>
      <c r="B884" s="1" t="s">
        <v>17</v>
      </c>
      <c r="C884" s="1" t="s">
        <v>7784</v>
      </c>
      <c r="D884" s="16">
        <v>27.99</v>
      </c>
      <c r="E884" s="11"/>
      <c r="F884" s="11">
        <v>156</v>
      </c>
      <c r="G884" s="16">
        <v>336243.87</v>
      </c>
      <c r="H884" s="16">
        <v>2155.4094230769228</v>
      </c>
      <c r="I884" s="12">
        <v>0.45802475404129706</v>
      </c>
      <c r="J884"/>
      <c r="K884"/>
      <c r="L884" s="12" t="str">
        <f t="shared" si="13"/>
        <v xml:space="preserve"> </v>
      </c>
    </row>
    <row r="885" spans="1:12" x14ac:dyDescent="0.25">
      <c r="A885" s="1" t="s">
        <v>27</v>
      </c>
      <c r="B885" s="1" t="s">
        <v>17</v>
      </c>
      <c r="C885" s="1" t="s">
        <v>7453</v>
      </c>
      <c r="D885" s="16">
        <v>13.99</v>
      </c>
      <c r="E885" s="11"/>
      <c r="F885" s="11">
        <v>155</v>
      </c>
      <c r="G885" s="16">
        <v>188657.28</v>
      </c>
      <c r="H885" s="16">
        <v>1217.1437419354838</v>
      </c>
      <c r="I885" s="12">
        <v>0.58298219607633661</v>
      </c>
      <c r="J885"/>
      <c r="K885"/>
      <c r="L885" s="12" t="str">
        <f t="shared" si="13"/>
        <v xml:space="preserve"> </v>
      </c>
    </row>
    <row r="886" spans="1:12" x14ac:dyDescent="0.25">
      <c r="A886" s="1" t="s">
        <v>27</v>
      </c>
      <c r="B886" s="1" t="s">
        <v>17</v>
      </c>
      <c r="C886" s="1" t="s">
        <v>7783</v>
      </c>
      <c r="D886" s="16">
        <v>27.99</v>
      </c>
      <c r="E886" s="11"/>
      <c r="F886" s="11">
        <v>149</v>
      </c>
      <c r="G886" s="16">
        <v>155260.53</v>
      </c>
      <c r="H886" s="16">
        <v>1042.0169798657719</v>
      </c>
      <c r="I886" s="12">
        <v>0.68996033832439163</v>
      </c>
      <c r="J886"/>
      <c r="K886"/>
      <c r="L886" s="12" t="str">
        <f t="shared" si="13"/>
        <v xml:space="preserve"> </v>
      </c>
    </row>
    <row r="887" spans="1:12" x14ac:dyDescent="0.25">
      <c r="A887" s="1" t="s">
        <v>27</v>
      </c>
      <c r="B887" s="1" t="s">
        <v>17</v>
      </c>
      <c r="C887" s="1" t="s">
        <v>11300</v>
      </c>
      <c r="D887" s="16">
        <v>13.99</v>
      </c>
      <c r="E887" s="11"/>
      <c r="F887" s="11">
        <v>143</v>
      </c>
      <c r="G887" s="16">
        <v>140623.1</v>
      </c>
      <c r="H887" s="16">
        <v>983.37832167832175</v>
      </c>
      <c r="I887" s="12">
        <v>0.7909183726106549</v>
      </c>
      <c r="J887"/>
      <c r="K887"/>
      <c r="L887" s="12" t="str">
        <f t="shared" si="13"/>
        <v xml:space="preserve"> </v>
      </c>
    </row>
    <row r="888" spans="1:12" x14ac:dyDescent="0.25">
      <c r="A888" s="1" t="s">
        <v>27</v>
      </c>
      <c r="B888" s="1" t="s">
        <v>17</v>
      </c>
      <c r="C888" s="1" t="s">
        <v>7452</v>
      </c>
      <c r="D888" s="16">
        <v>15.49</v>
      </c>
      <c r="E888" s="11"/>
      <c r="F888" s="11">
        <v>156</v>
      </c>
      <c r="G888" s="16">
        <v>107794.91</v>
      </c>
      <c r="H888" s="16">
        <v>690.99301282051283</v>
      </c>
      <c r="I888" s="12">
        <v>0.86185881815641463</v>
      </c>
      <c r="J888"/>
      <c r="K888"/>
      <c r="L888" s="12" t="str">
        <f t="shared" si="13"/>
        <v xml:space="preserve"> </v>
      </c>
    </row>
    <row r="889" spans="1:12" x14ac:dyDescent="0.25">
      <c r="A889" s="1" t="s">
        <v>27</v>
      </c>
      <c r="B889" s="1" t="s">
        <v>17</v>
      </c>
      <c r="C889" s="1" t="s">
        <v>5729</v>
      </c>
      <c r="D889" s="16">
        <v>13.99</v>
      </c>
      <c r="E889" s="11"/>
      <c r="F889" s="11">
        <v>149</v>
      </c>
      <c r="G889" s="16">
        <v>77006.350000000006</v>
      </c>
      <c r="H889" s="16">
        <v>516.8211409395974</v>
      </c>
      <c r="I889" s="12">
        <v>0.91491799722983091</v>
      </c>
      <c r="J889"/>
      <c r="K889"/>
      <c r="L889" s="12" t="str">
        <f t="shared" si="13"/>
        <v xml:space="preserve"> </v>
      </c>
    </row>
    <row r="890" spans="1:12" x14ac:dyDescent="0.25">
      <c r="A890" s="1" t="s">
        <v>27</v>
      </c>
      <c r="B890" s="1" t="s">
        <v>17</v>
      </c>
      <c r="C890" s="1" t="s">
        <v>5540</v>
      </c>
      <c r="D890" s="16">
        <v>13.49</v>
      </c>
      <c r="E890" s="11"/>
      <c r="F890" s="11">
        <v>149</v>
      </c>
      <c r="G890" s="16">
        <v>73388.31</v>
      </c>
      <c r="H890" s="16">
        <v>492.53899328859058</v>
      </c>
      <c r="I890" s="12">
        <v>0.96548426198832649</v>
      </c>
      <c r="J890"/>
      <c r="K890"/>
      <c r="L890" s="12" t="str">
        <f t="shared" si="13"/>
        <v>X</v>
      </c>
    </row>
    <row r="891" spans="1:12" x14ac:dyDescent="0.25">
      <c r="A891" s="1" t="s">
        <v>27</v>
      </c>
      <c r="B891" s="1" t="s">
        <v>17</v>
      </c>
      <c r="C891" s="1" t="s">
        <v>6948</v>
      </c>
      <c r="D891" s="16">
        <v>7.99</v>
      </c>
      <c r="E891" s="11"/>
      <c r="F891" s="11">
        <v>129</v>
      </c>
      <c r="G891" s="16">
        <v>43369.72</v>
      </c>
      <c r="H891" s="16">
        <v>336.19937984496124</v>
      </c>
      <c r="I891" s="12">
        <v>1</v>
      </c>
      <c r="J891"/>
      <c r="K891"/>
      <c r="L891" s="12" t="str">
        <f t="shared" si="13"/>
        <v>X</v>
      </c>
    </row>
    <row r="892" spans="1:12" x14ac:dyDescent="0.25">
      <c r="A892" s="1" t="s">
        <v>27</v>
      </c>
      <c r="B892" s="1" t="s">
        <v>18</v>
      </c>
      <c r="C892" s="1"/>
      <c r="D892" s="16">
        <v>160.41</v>
      </c>
      <c r="E892" s="11"/>
      <c r="F892" s="11">
        <v>1301</v>
      </c>
      <c r="G892" s="16">
        <v>1387530.0700000003</v>
      </c>
      <c r="H892" s="16">
        <v>9740.466210841465</v>
      </c>
      <c r="I892" s="12"/>
      <c r="J892"/>
      <c r="K892"/>
      <c r="L892" s="12" t="str">
        <f t="shared" si="13"/>
        <v xml:space="preserve"> </v>
      </c>
    </row>
    <row r="893" spans="1:12" x14ac:dyDescent="0.25">
      <c r="A893" s="1" t="s">
        <v>27</v>
      </c>
      <c r="B893" s="1" t="s">
        <v>19</v>
      </c>
      <c r="C893" s="1" t="s">
        <v>5533</v>
      </c>
      <c r="D893" s="16">
        <v>19.989999999999998</v>
      </c>
      <c r="E893" s="11"/>
      <c r="F893" s="11">
        <v>159</v>
      </c>
      <c r="G893" s="16">
        <v>1927368.7</v>
      </c>
      <c r="H893" s="16">
        <v>12121.81572327044</v>
      </c>
      <c r="I893" s="12">
        <v>0.1221882819780644</v>
      </c>
      <c r="J893"/>
      <c r="K893"/>
      <c r="L893" s="12" t="str">
        <f t="shared" si="13"/>
        <v xml:space="preserve"> </v>
      </c>
    </row>
    <row r="894" spans="1:12" x14ac:dyDescent="0.25">
      <c r="A894" s="1" t="s">
        <v>27</v>
      </c>
      <c r="B894" s="1" t="s">
        <v>19</v>
      </c>
      <c r="C894" s="1" t="s">
        <v>5939</v>
      </c>
      <c r="D894" s="16">
        <v>23.99</v>
      </c>
      <c r="E894" s="11"/>
      <c r="F894" s="11">
        <v>158</v>
      </c>
      <c r="G894" s="16">
        <v>1733624.42</v>
      </c>
      <c r="H894" s="16">
        <v>10972.306455696202</v>
      </c>
      <c r="I894" s="12">
        <v>0.23278947455225985</v>
      </c>
      <c r="J894"/>
      <c r="K894"/>
      <c r="L894" s="12" t="str">
        <f t="shared" si="13"/>
        <v xml:space="preserve"> </v>
      </c>
    </row>
    <row r="895" spans="1:12" x14ac:dyDescent="0.25">
      <c r="A895" s="1" t="s">
        <v>27</v>
      </c>
      <c r="B895" s="1" t="s">
        <v>19</v>
      </c>
      <c r="C895" s="1" t="s">
        <v>5534</v>
      </c>
      <c r="D895" s="16">
        <v>19.989999999999998</v>
      </c>
      <c r="E895" s="11"/>
      <c r="F895" s="11">
        <v>159</v>
      </c>
      <c r="G895" s="16">
        <v>1373609.67</v>
      </c>
      <c r="H895" s="16">
        <v>8639.0545283018855</v>
      </c>
      <c r="I895" s="12">
        <v>0.31987141465316316</v>
      </c>
      <c r="J895"/>
      <c r="K895"/>
      <c r="L895" s="12" t="str">
        <f t="shared" si="13"/>
        <v xml:space="preserve"> </v>
      </c>
    </row>
    <row r="896" spans="1:12" x14ac:dyDescent="0.25">
      <c r="A896" s="1" t="s">
        <v>27</v>
      </c>
      <c r="B896" s="1" t="s">
        <v>19</v>
      </c>
      <c r="C896" s="1" t="s">
        <v>7776</v>
      </c>
      <c r="D896" s="16">
        <v>46.99</v>
      </c>
      <c r="E896" s="11"/>
      <c r="F896" s="11">
        <v>159</v>
      </c>
      <c r="G896" s="16">
        <v>1246030.17</v>
      </c>
      <c r="H896" s="16">
        <v>7836.667735849056</v>
      </c>
      <c r="I896" s="12">
        <v>0.39886527076649297</v>
      </c>
      <c r="J896"/>
      <c r="K896"/>
      <c r="L896" s="12" t="str">
        <f t="shared" si="13"/>
        <v xml:space="preserve"> </v>
      </c>
    </row>
    <row r="897" spans="1:12" x14ac:dyDescent="0.25">
      <c r="A897" s="1" t="s">
        <v>27</v>
      </c>
      <c r="B897" s="1" t="s">
        <v>19</v>
      </c>
      <c r="C897" s="1" t="s">
        <v>8638</v>
      </c>
      <c r="D897" s="16">
        <v>45.99</v>
      </c>
      <c r="E897" s="11"/>
      <c r="F897" s="11">
        <v>149</v>
      </c>
      <c r="G897" s="16">
        <v>1097505.6000000001</v>
      </c>
      <c r="H897" s="16">
        <v>7365.809395973155</v>
      </c>
      <c r="I897" s="12">
        <v>0.47311286007310738</v>
      </c>
      <c r="J897"/>
      <c r="K897"/>
      <c r="L897" s="12" t="str">
        <f t="shared" si="13"/>
        <v xml:space="preserve"> </v>
      </c>
    </row>
    <row r="898" spans="1:12" x14ac:dyDescent="0.25">
      <c r="A898" s="1" t="s">
        <v>27</v>
      </c>
      <c r="B898" s="1" t="s">
        <v>19</v>
      </c>
      <c r="C898" s="1" t="s">
        <v>7449</v>
      </c>
      <c r="D898" s="16">
        <v>29.99</v>
      </c>
      <c r="E898" s="11"/>
      <c r="F898" s="11">
        <v>157</v>
      </c>
      <c r="G898" s="16">
        <v>964704.87</v>
      </c>
      <c r="H898" s="16">
        <v>6144.6170063694271</v>
      </c>
      <c r="I898" s="12">
        <v>0.53505079186167226</v>
      </c>
      <c r="J898"/>
      <c r="K898"/>
      <c r="L898" s="12" t="str">
        <f t="shared" si="13"/>
        <v xml:space="preserve"> </v>
      </c>
    </row>
    <row r="899" spans="1:12" x14ac:dyDescent="0.25">
      <c r="A899" s="1" t="s">
        <v>27</v>
      </c>
      <c r="B899" s="1" t="s">
        <v>19</v>
      </c>
      <c r="C899" s="1" t="s">
        <v>7777</v>
      </c>
      <c r="D899" s="16">
        <v>46.99</v>
      </c>
      <c r="E899" s="11"/>
      <c r="F899" s="11">
        <v>159</v>
      </c>
      <c r="G899" s="16">
        <v>962010.61</v>
      </c>
      <c r="H899" s="16">
        <v>6050.3811949685532</v>
      </c>
      <c r="I899" s="12">
        <v>0.59603882372115491</v>
      </c>
      <c r="J899"/>
      <c r="K899"/>
      <c r="L899" s="12" t="str">
        <f t="shared" si="13"/>
        <v xml:space="preserve"> </v>
      </c>
    </row>
    <row r="900" spans="1:12" x14ac:dyDescent="0.25">
      <c r="A900" s="1" t="s">
        <v>27</v>
      </c>
      <c r="B900" s="1" t="s">
        <v>19</v>
      </c>
      <c r="C900" s="1" t="s">
        <v>6943</v>
      </c>
      <c r="D900" s="16">
        <v>11.99</v>
      </c>
      <c r="E900" s="11"/>
      <c r="F900" s="11">
        <v>159</v>
      </c>
      <c r="G900" s="16">
        <v>936069.51</v>
      </c>
      <c r="H900" s="16">
        <v>5887.2296226415092</v>
      </c>
      <c r="I900" s="12">
        <v>0.65538228262393194</v>
      </c>
      <c r="J900"/>
      <c r="K900"/>
      <c r="L900" s="12" t="str">
        <f t="shared" si="13"/>
        <v xml:space="preserve"> </v>
      </c>
    </row>
    <row r="901" spans="1:12" x14ac:dyDescent="0.25">
      <c r="A901" s="1" t="s">
        <v>27</v>
      </c>
      <c r="B901" s="1" t="s">
        <v>19</v>
      </c>
      <c r="C901" s="1" t="s">
        <v>7450</v>
      </c>
      <c r="D901" s="16">
        <v>29.99</v>
      </c>
      <c r="E901" s="11"/>
      <c r="F901" s="11">
        <v>157</v>
      </c>
      <c r="G901" s="16">
        <v>844740.07</v>
      </c>
      <c r="H901" s="16">
        <v>5380.5099999999993</v>
      </c>
      <c r="I901" s="12">
        <v>0.709617991867037</v>
      </c>
      <c r="J901"/>
      <c r="K901"/>
      <c r="L901" s="12" t="str">
        <f t="shared" si="13"/>
        <v xml:space="preserve"> </v>
      </c>
    </row>
    <row r="902" spans="1:12" x14ac:dyDescent="0.25">
      <c r="A902" s="1" t="s">
        <v>27</v>
      </c>
      <c r="B902" s="1" t="s">
        <v>19</v>
      </c>
      <c r="C902" s="1" t="s">
        <v>12530</v>
      </c>
      <c r="D902" s="16">
        <v>13.99</v>
      </c>
      <c r="E902" s="11"/>
      <c r="F902" s="11">
        <v>138</v>
      </c>
      <c r="G902" s="16">
        <v>669337.56000000006</v>
      </c>
      <c r="H902" s="16">
        <v>4850.2721739130438</v>
      </c>
      <c r="I902" s="12">
        <v>0.75850888722347554</v>
      </c>
      <c r="J902"/>
      <c r="K902"/>
      <c r="L902" s="12" t="str">
        <f t="shared" si="13"/>
        <v xml:space="preserve"> </v>
      </c>
    </row>
    <row r="903" spans="1:12" x14ac:dyDescent="0.25">
      <c r="A903" s="1" t="s">
        <v>27</v>
      </c>
      <c r="B903" s="1" t="s">
        <v>19</v>
      </c>
      <c r="C903" s="1" t="s">
        <v>6944</v>
      </c>
      <c r="D903" s="16">
        <v>11.99</v>
      </c>
      <c r="E903" s="11"/>
      <c r="F903" s="11">
        <v>159</v>
      </c>
      <c r="G903" s="16">
        <v>684278.96</v>
      </c>
      <c r="H903" s="16">
        <v>4303.6412578616346</v>
      </c>
      <c r="I903" s="12">
        <v>0.80188972583320117</v>
      </c>
      <c r="J903"/>
      <c r="K903"/>
      <c r="L903" s="12" t="str">
        <f t="shared" si="13"/>
        <v xml:space="preserve"> </v>
      </c>
    </row>
    <row r="904" spans="1:12" x14ac:dyDescent="0.25">
      <c r="A904" s="1" t="s">
        <v>27</v>
      </c>
      <c r="B904" s="1" t="s">
        <v>19</v>
      </c>
      <c r="C904" s="1" t="s">
        <v>14212</v>
      </c>
      <c r="D904" s="16">
        <v>24.99</v>
      </c>
      <c r="E904" s="11"/>
      <c r="F904" s="11">
        <v>64</v>
      </c>
      <c r="G904" s="16">
        <v>193170.42</v>
      </c>
      <c r="H904" s="16">
        <v>3018.2878125000002</v>
      </c>
      <c r="I904" s="12">
        <v>0.83231416147420123</v>
      </c>
      <c r="J904"/>
      <c r="K904"/>
      <c r="L904" s="12" t="str">
        <f t="shared" si="13"/>
        <v xml:space="preserve"> </v>
      </c>
    </row>
    <row r="905" spans="1:12" x14ac:dyDescent="0.25">
      <c r="A905" s="1" t="s">
        <v>27</v>
      </c>
      <c r="B905" s="1" t="s">
        <v>19</v>
      </c>
      <c r="C905" s="1" t="s">
        <v>5838</v>
      </c>
      <c r="D905" s="16">
        <v>22.99</v>
      </c>
      <c r="E905" s="11"/>
      <c r="F905" s="11">
        <v>136</v>
      </c>
      <c r="G905" s="16">
        <v>351149.26</v>
      </c>
      <c r="H905" s="16">
        <v>2581.9798529411764</v>
      </c>
      <c r="I905" s="12">
        <v>0.85834059922372186</v>
      </c>
      <c r="J905"/>
      <c r="K905"/>
      <c r="L905" s="12" t="str">
        <f t="shared" ref="L905:L968" si="14">IF(I905&gt;$I$2,"X"," ")</f>
        <v xml:space="preserve"> </v>
      </c>
    </row>
    <row r="906" spans="1:12" x14ac:dyDescent="0.25">
      <c r="A906" s="1" t="s">
        <v>27</v>
      </c>
      <c r="B906" s="1" t="s">
        <v>19</v>
      </c>
      <c r="C906" s="1" t="s">
        <v>7656</v>
      </c>
      <c r="D906" s="16">
        <v>29.99</v>
      </c>
      <c r="E906" s="11"/>
      <c r="F906" s="11">
        <v>66</v>
      </c>
      <c r="G906" s="16">
        <v>136093.60999999999</v>
      </c>
      <c r="H906" s="16">
        <v>2062.0243939393936</v>
      </c>
      <c r="I906" s="12">
        <v>0.87912586966869588</v>
      </c>
      <c r="J906"/>
      <c r="K906"/>
      <c r="L906" s="12" t="str">
        <f t="shared" si="14"/>
        <v xml:space="preserve"> </v>
      </c>
    </row>
    <row r="907" spans="1:12" x14ac:dyDescent="0.25">
      <c r="A907" s="1" t="s">
        <v>27</v>
      </c>
      <c r="B907" s="1" t="s">
        <v>19</v>
      </c>
      <c r="C907" s="1" t="s">
        <v>14760</v>
      </c>
      <c r="D907" s="16">
        <v>45.99</v>
      </c>
      <c r="E907" s="11"/>
      <c r="F907" s="11">
        <v>56</v>
      </c>
      <c r="G907" s="16">
        <v>96282.91</v>
      </c>
      <c r="H907" s="16">
        <v>1719.3376785714286</v>
      </c>
      <c r="I907" s="12">
        <v>0.89645684729455577</v>
      </c>
      <c r="J907"/>
      <c r="K907"/>
      <c r="L907" s="12" t="str">
        <f t="shared" si="14"/>
        <v xml:space="preserve"> </v>
      </c>
    </row>
    <row r="908" spans="1:12" x14ac:dyDescent="0.25">
      <c r="A908" s="1" t="s">
        <v>27</v>
      </c>
      <c r="B908" s="1" t="s">
        <v>19</v>
      </c>
      <c r="C908" s="1" t="s">
        <v>14210</v>
      </c>
      <c r="D908" s="16">
        <v>24.99</v>
      </c>
      <c r="E908" s="11"/>
      <c r="F908" s="11">
        <v>63</v>
      </c>
      <c r="G908" s="16">
        <v>100532.67</v>
      </c>
      <c r="H908" s="16">
        <v>1595.7566666666667</v>
      </c>
      <c r="I908" s="12">
        <v>0.91254212445156879</v>
      </c>
      <c r="J908"/>
      <c r="K908"/>
      <c r="L908" s="12" t="str">
        <f t="shared" si="14"/>
        <v xml:space="preserve"> </v>
      </c>
    </row>
    <row r="909" spans="1:12" x14ac:dyDescent="0.25">
      <c r="A909" s="1" t="s">
        <v>27</v>
      </c>
      <c r="B909" s="1" t="s">
        <v>19</v>
      </c>
      <c r="C909" s="1" t="s">
        <v>7767</v>
      </c>
      <c r="D909" s="16">
        <v>49.99</v>
      </c>
      <c r="E909" s="11"/>
      <c r="F909" s="11">
        <v>145</v>
      </c>
      <c r="G909" s="16">
        <v>150879.56</v>
      </c>
      <c r="H909" s="16">
        <v>1040.5486896551724</v>
      </c>
      <c r="I909" s="12">
        <v>0.92303088781887632</v>
      </c>
      <c r="J909"/>
      <c r="K909"/>
      <c r="L909" s="12" t="str">
        <f t="shared" si="14"/>
        <v xml:space="preserve"> </v>
      </c>
    </row>
    <row r="910" spans="1:12" x14ac:dyDescent="0.25">
      <c r="A910" s="1" t="s">
        <v>27</v>
      </c>
      <c r="B910" s="1" t="s">
        <v>19</v>
      </c>
      <c r="C910" s="1" t="s">
        <v>5519</v>
      </c>
      <c r="D910" s="16">
        <v>25.99</v>
      </c>
      <c r="E910" s="11"/>
      <c r="F910" s="11">
        <v>157</v>
      </c>
      <c r="G910" s="16">
        <v>151006.88</v>
      </c>
      <c r="H910" s="16">
        <v>961.82726114649688</v>
      </c>
      <c r="I910" s="12">
        <v>0.93272613672235083</v>
      </c>
      <c r="J910"/>
      <c r="K910"/>
      <c r="L910" s="12" t="str">
        <f t="shared" si="14"/>
        <v xml:space="preserve"> </v>
      </c>
    </row>
    <row r="911" spans="1:12" x14ac:dyDescent="0.25">
      <c r="A911" s="1" t="s">
        <v>27</v>
      </c>
      <c r="B911" s="1" t="s">
        <v>19</v>
      </c>
      <c r="C911" s="1" t="s">
        <v>5520</v>
      </c>
      <c r="D911" s="16">
        <v>25.99</v>
      </c>
      <c r="E911" s="11"/>
      <c r="F911" s="11">
        <v>157</v>
      </c>
      <c r="G911" s="16">
        <v>148255.76999999999</v>
      </c>
      <c r="H911" s="16">
        <v>944.30426751592347</v>
      </c>
      <c r="I911" s="12">
        <v>0.94224475330145152</v>
      </c>
      <c r="J911"/>
      <c r="K911"/>
      <c r="L911" s="12" t="str">
        <f t="shared" si="14"/>
        <v xml:space="preserve"> </v>
      </c>
    </row>
    <row r="912" spans="1:12" x14ac:dyDescent="0.25">
      <c r="A912" s="1" t="s">
        <v>27</v>
      </c>
      <c r="B912" s="1" t="s">
        <v>19</v>
      </c>
      <c r="C912" s="1" t="s">
        <v>7655</v>
      </c>
      <c r="D912" s="16">
        <v>29.99</v>
      </c>
      <c r="E912" s="11"/>
      <c r="F912" s="11">
        <v>65</v>
      </c>
      <c r="G912" s="16">
        <v>56088.2</v>
      </c>
      <c r="H912" s="16">
        <v>862.89538461538461</v>
      </c>
      <c r="I912" s="12">
        <v>0.95094276579231529</v>
      </c>
      <c r="J912"/>
      <c r="K912"/>
      <c r="L912" s="12" t="str">
        <f t="shared" si="14"/>
        <v>X</v>
      </c>
    </row>
    <row r="913" spans="1:12" x14ac:dyDescent="0.25">
      <c r="A913" s="1" t="s">
        <v>27</v>
      </c>
      <c r="B913" s="1" t="s">
        <v>19</v>
      </c>
      <c r="C913" s="1" t="s">
        <v>6936</v>
      </c>
      <c r="D913" s="16">
        <v>11.99</v>
      </c>
      <c r="E913" s="11"/>
      <c r="F913" s="11">
        <v>98</v>
      </c>
      <c r="G913" s="16">
        <v>74385.960000000006</v>
      </c>
      <c r="H913" s="16">
        <v>759.0404081632654</v>
      </c>
      <c r="I913" s="12">
        <v>0.95859391686924111</v>
      </c>
      <c r="J913"/>
      <c r="K913"/>
      <c r="L913" s="12" t="str">
        <f t="shared" si="14"/>
        <v>X</v>
      </c>
    </row>
    <row r="914" spans="1:12" x14ac:dyDescent="0.25">
      <c r="A914" s="1" t="s">
        <v>27</v>
      </c>
      <c r="B914" s="1" t="s">
        <v>19</v>
      </c>
      <c r="C914" s="1" t="s">
        <v>15342</v>
      </c>
      <c r="D914" s="16">
        <v>13.99</v>
      </c>
      <c r="E914" s="11"/>
      <c r="F914" s="11">
        <v>72</v>
      </c>
      <c r="G914" s="16">
        <v>52336.59</v>
      </c>
      <c r="H914" s="16">
        <v>726.89708333333328</v>
      </c>
      <c r="I914" s="12">
        <v>0.96592106222559726</v>
      </c>
      <c r="J914"/>
      <c r="K914"/>
      <c r="L914" s="12" t="str">
        <f t="shared" si="14"/>
        <v>X</v>
      </c>
    </row>
    <row r="915" spans="1:12" x14ac:dyDescent="0.25">
      <c r="A915" s="1" t="s">
        <v>27</v>
      </c>
      <c r="B915" s="1" t="s">
        <v>19</v>
      </c>
      <c r="C915" s="1" t="s">
        <v>7766</v>
      </c>
      <c r="D915" s="16">
        <v>49.99</v>
      </c>
      <c r="E915" s="11"/>
      <c r="F915" s="11">
        <v>124</v>
      </c>
      <c r="G915" s="16">
        <v>88382.32</v>
      </c>
      <c r="H915" s="16">
        <v>712.76064516129043</v>
      </c>
      <c r="I915" s="12">
        <v>0.97310571184262162</v>
      </c>
      <c r="J915"/>
      <c r="K915"/>
      <c r="L915" s="12" t="str">
        <f t="shared" si="14"/>
        <v>X</v>
      </c>
    </row>
    <row r="916" spans="1:12" x14ac:dyDescent="0.25">
      <c r="A916" s="1" t="s">
        <v>27</v>
      </c>
      <c r="B916" s="1" t="s">
        <v>19</v>
      </c>
      <c r="C916" s="1" t="s">
        <v>9431</v>
      </c>
      <c r="D916" s="16">
        <v>18.989999999999998</v>
      </c>
      <c r="E916" s="11"/>
      <c r="F916" s="11">
        <v>141</v>
      </c>
      <c r="G916" s="16">
        <v>66333.509999999995</v>
      </c>
      <c r="H916" s="16">
        <v>470.45042553191485</v>
      </c>
      <c r="I916" s="12">
        <v>0.97784786685997949</v>
      </c>
      <c r="J916"/>
      <c r="K916"/>
      <c r="L916" s="12" t="str">
        <f t="shared" si="14"/>
        <v>X</v>
      </c>
    </row>
    <row r="917" spans="1:12" x14ac:dyDescent="0.25">
      <c r="A917" s="1" t="s">
        <v>27</v>
      </c>
      <c r="B917" s="1" t="s">
        <v>19</v>
      </c>
      <c r="C917" s="1" t="s">
        <v>5467</v>
      </c>
      <c r="D917" s="16">
        <v>18.989999999999998</v>
      </c>
      <c r="E917" s="11"/>
      <c r="F917" s="11">
        <v>130</v>
      </c>
      <c r="G917" s="16">
        <v>60977.94</v>
      </c>
      <c r="H917" s="16">
        <v>469.06107692307694</v>
      </c>
      <c r="I917" s="12">
        <v>0.98257601719986509</v>
      </c>
      <c r="J917"/>
      <c r="K917"/>
      <c r="L917" s="12" t="str">
        <f t="shared" si="14"/>
        <v>X</v>
      </c>
    </row>
    <row r="918" spans="1:12" x14ac:dyDescent="0.25">
      <c r="A918" s="1" t="s">
        <v>27</v>
      </c>
      <c r="B918" s="1" t="s">
        <v>19</v>
      </c>
      <c r="C918" s="1" t="s">
        <v>5522</v>
      </c>
      <c r="D918" s="16">
        <v>20.99</v>
      </c>
      <c r="E918" s="11"/>
      <c r="F918" s="11">
        <v>145</v>
      </c>
      <c r="G918" s="16">
        <v>66496.320000000007</v>
      </c>
      <c r="H918" s="16">
        <v>458.59531034482762</v>
      </c>
      <c r="I918" s="12">
        <v>0.98719867228499891</v>
      </c>
      <c r="J918"/>
      <c r="K918"/>
      <c r="L918" s="12" t="str">
        <f t="shared" si="14"/>
        <v>X</v>
      </c>
    </row>
    <row r="919" spans="1:12" x14ac:dyDescent="0.25">
      <c r="A919" s="1" t="s">
        <v>27</v>
      </c>
      <c r="B919" s="1" t="s">
        <v>19</v>
      </c>
      <c r="C919" s="1" t="s">
        <v>9572</v>
      </c>
      <c r="D919" s="16">
        <v>18.989999999999998</v>
      </c>
      <c r="E919" s="11"/>
      <c r="F919" s="11">
        <v>144</v>
      </c>
      <c r="G919" s="16">
        <v>62509.5</v>
      </c>
      <c r="H919" s="16">
        <v>434.09375</v>
      </c>
      <c r="I919" s="12">
        <v>0.99157435087480716</v>
      </c>
      <c r="J919"/>
      <c r="K919"/>
      <c r="L919" s="12" t="str">
        <f t="shared" si="14"/>
        <v>X</v>
      </c>
    </row>
    <row r="920" spans="1:12" x14ac:dyDescent="0.25">
      <c r="A920" s="1" t="s">
        <v>27</v>
      </c>
      <c r="B920" s="1" t="s">
        <v>19</v>
      </c>
      <c r="C920" s="1" t="s">
        <v>13710</v>
      </c>
      <c r="D920" s="16">
        <v>21.99</v>
      </c>
      <c r="E920" s="11"/>
      <c r="F920" s="11">
        <v>100</v>
      </c>
      <c r="G920" s="16">
        <v>38911.449999999997</v>
      </c>
      <c r="H920" s="16">
        <v>389.11449999999996</v>
      </c>
      <c r="I920" s="12">
        <v>0.99549663721648773</v>
      </c>
      <c r="J920"/>
      <c r="K920"/>
      <c r="L920" s="12" t="str">
        <f t="shared" si="14"/>
        <v>X</v>
      </c>
    </row>
    <row r="921" spans="1:12" x14ac:dyDescent="0.25">
      <c r="A921" s="1" t="s">
        <v>27</v>
      </c>
      <c r="B921" s="1" t="s">
        <v>19</v>
      </c>
      <c r="C921" s="1" t="s">
        <v>5521</v>
      </c>
      <c r="D921" s="16">
        <v>23.99</v>
      </c>
      <c r="E921" s="11"/>
      <c r="F921" s="11">
        <v>79</v>
      </c>
      <c r="G921" s="16">
        <v>21802.95</v>
      </c>
      <c r="H921" s="16">
        <v>275.98670886075951</v>
      </c>
      <c r="I921" s="12">
        <v>0.99827859188188817</v>
      </c>
      <c r="J921"/>
      <c r="K921"/>
      <c r="L921" s="12" t="str">
        <f t="shared" si="14"/>
        <v>X</v>
      </c>
    </row>
    <row r="922" spans="1:12" x14ac:dyDescent="0.25">
      <c r="A922" s="1" t="s">
        <v>27</v>
      </c>
      <c r="B922" s="1" t="s">
        <v>19</v>
      </c>
      <c r="C922" s="1" t="s">
        <v>11664</v>
      </c>
      <c r="D922" s="16">
        <v>23.99</v>
      </c>
      <c r="E922" s="11"/>
      <c r="F922" s="11">
        <v>71</v>
      </c>
      <c r="G922" s="16">
        <v>12124.96</v>
      </c>
      <c r="H922" s="16">
        <v>170.77408450704223</v>
      </c>
      <c r="I922" s="12">
        <v>0.99999999999999989</v>
      </c>
      <c r="J922"/>
      <c r="K922"/>
      <c r="L922" s="12" t="str">
        <f t="shared" si="14"/>
        <v>X</v>
      </c>
    </row>
    <row r="923" spans="1:12" x14ac:dyDescent="0.25">
      <c r="A923" s="1" t="s">
        <v>27</v>
      </c>
      <c r="B923" s="1" t="s">
        <v>20</v>
      </c>
      <c r="C923" s="1"/>
      <c r="D923" s="16">
        <v>806.70000000000016</v>
      </c>
      <c r="E923" s="11"/>
      <c r="F923" s="11">
        <v>3726</v>
      </c>
      <c r="G923" s="16">
        <v>14367000.919999998</v>
      </c>
      <c r="H923" s="16">
        <v>99206.04109522207</v>
      </c>
      <c r="I923" s="12"/>
      <c r="J923"/>
      <c r="K923"/>
      <c r="L923" s="12" t="str">
        <f t="shared" si="14"/>
        <v xml:space="preserve"> </v>
      </c>
    </row>
    <row r="924" spans="1:12" x14ac:dyDescent="0.25">
      <c r="A924" s="1" t="s">
        <v>27</v>
      </c>
      <c r="B924" s="1" t="s">
        <v>21</v>
      </c>
      <c r="C924" s="1" t="s">
        <v>5465</v>
      </c>
      <c r="D924" s="16">
        <v>24.99</v>
      </c>
      <c r="E924" s="11"/>
      <c r="F924" s="11">
        <v>157</v>
      </c>
      <c r="G924" s="16">
        <v>2093505.17</v>
      </c>
      <c r="H924" s="16">
        <v>13334.427834394904</v>
      </c>
      <c r="I924" s="12">
        <v>0.10223439689461573</v>
      </c>
      <c r="J924"/>
      <c r="K924"/>
      <c r="L924" s="12" t="str">
        <f t="shared" si="14"/>
        <v xml:space="preserve"> </v>
      </c>
    </row>
    <row r="925" spans="1:12" x14ac:dyDescent="0.25">
      <c r="A925" s="1" t="s">
        <v>27</v>
      </c>
      <c r="B925" s="1" t="s">
        <v>21</v>
      </c>
      <c r="C925" s="1" t="s">
        <v>11388</v>
      </c>
      <c r="D925" s="16">
        <v>46.99</v>
      </c>
      <c r="E925" s="11"/>
      <c r="F925" s="11">
        <v>142</v>
      </c>
      <c r="G925" s="16">
        <v>1184998.8</v>
      </c>
      <c r="H925" s="16">
        <v>8345.0619718309863</v>
      </c>
      <c r="I925" s="12">
        <v>0.16621557316508961</v>
      </c>
      <c r="J925"/>
      <c r="K925"/>
      <c r="L925" s="12" t="str">
        <f t="shared" si="14"/>
        <v xml:space="preserve"> </v>
      </c>
    </row>
    <row r="926" spans="1:12" x14ac:dyDescent="0.25">
      <c r="A926" s="1" t="s">
        <v>27</v>
      </c>
      <c r="B926" s="1" t="s">
        <v>21</v>
      </c>
      <c r="C926" s="1" t="s">
        <v>6635</v>
      </c>
      <c r="D926" s="16">
        <v>31.99</v>
      </c>
      <c r="E926" s="11"/>
      <c r="F926" s="11">
        <v>157</v>
      </c>
      <c r="G926" s="16">
        <v>1079789.6599999999</v>
      </c>
      <c r="H926" s="16">
        <v>6877.6411464968151</v>
      </c>
      <c r="I926" s="12">
        <v>0.21894610674344336</v>
      </c>
      <c r="J926"/>
      <c r="K926"/>
      <c r="L926" s="12" t="str">
        <f t="shared" si="14"/>
        <v xml:space="preserve"> </v>
      </c>
    </row>
    <row r="927" spans="1:12" x14ac:dyDescent="0.25">
      <c r="A927" s="1" t="s">
        <v>27</v>
      </c>
      <c r="B927" s="1" t="s">
        <v>21</v>
      </c>
      <c r="C927" s="1" t="s">
        <v>12700</v>
      </c>
      <c r="D927" s="16">
        <v>52.99</v>
      </c>
      <c r="E927" s="11"/>
      <c r="F927" s="11">
        <v>157</v>
      </c>
      <c r="G927" s="16">
        <v>1062286.68</v>
      </c>
      <c r="H927" s="16">
        <v>6766.1571974522285</v>
      </c>
      <c r="I927" s="12">
        <v>0.27082189841344129</v>
      </c>
      <c r="J927"/>
      <c r="K927"/>
      <c r="L927" s="12" t="str">
        <f t="shared" si="14"/>
        <v xml:space="preserve"> </v>
      </c>
    </row>
    <row r="928" spans="1:12" x14ac:dyDescent="0.25">
      <c r="A928" s="1" t="s">
        <v>27</v>
      </c>
      <c r="B928" s="1" t="s">
        <v>21</v>
      </c>
      <c r="C928" s="1" t="s">
        <v>13183</v>
      </c>
      <c r="D928" s="16">
        <v>13.99</v>
      </c>
      <c r="E928" s="11"/>
      <c r="F928" s="11">
        <v>128</v>
      </c>
      <c r="G928" s="16">
        <v>691777.52</v>
      </c>
      <c r="H928" s="16">
        <v>5404.5118750000001</v>
      </c>
      <c r="I928" s="12">
        <v>0.31225802292605231</v>
      </c>
      <c r="J928"/>
      <c r="K928"/>
      <c r="L928" s="12" t="str">
        <f t="shared" si="14"/>
        <v xml:space="preserve"> </v>
      </c>
    </row>
    <row r="929" spans="1:12" x14ac:dyDescent="0.25">
      <c r="A929" s="1" t="s">
        <v>27</v>
      </c>
      <c r="B929" s="1" t="s">
        <v>21</v>
      </c>
      <c r="C929" s="1" t="s">
        <v>10337</v>
      </c>
      <c r="D929" s="16">
        <v>29.99</v>
      </c>
      <c r="E929" s="11"/>
      <c r="F929" s="11">
        <v>155</v>
      </c>
      <c r="G929" s="16">
        <v>729182.77</v>
      </c>
      <c r="H929" s="16">
        <v>4704.4049677419353</v>
      </c>
      <c r="I929" s="12">
        <v>0.34832646250203181</v>
      </c>
      <c r="J929"/>
      <c r="K929"/>
      <c r="L929" s="12" t="str">
        <f t="shared" si="14"/>
        <v xml:space="preserve"> </v>
      </c>
    </row>
    <row r="930" spans="1:12" x14ac:dyDescent="0.25">
      <c r="A930" s="1" t="s">
        <v>27</v>
      </c>
      <c r="B930" s="1" t="s">
        <v>21</v>
      </c>
      <c r="C930" s="1" t="s">
        <v>12704</v>
      </c>
      <c r="D930" s="16">
        <v>33.99</v>
      </c>
      <c r="E930" s="11"/>
      <c r="F930" s="11">
        <v>158</v>
      </c>
      <c r="G930" s="16">
        <v>670396.44999999995</v>
      </c>
      <c r="H930" s="16">
        <v>4243.015506329114</v>
      </c>
      <c r="I930" s="12">
        <v>0.38085745195964915</v>
      </c>
      <c r="J930"/>
      <c r="K930"/>
      <c r="L930" s="12" t="str">
        <f t="shared" si="14"/>
        <v xml:space="preserve"> </v>
      </c>
    </row>
    <row r="931" spans="1:12" x14ac:dyDescent="0.25">
      <c r="A931" s="1" t="s">
        <v>27</v>
      </c>
      <c r="B931" s="1" t="s">
        <v>21</v>
      </c>
      <c r="C931" s="1" t="s">
        <v>13570</v>
      </c>
      <c r="D931" s="16">
        <v>13.49</v>
      </c>
      <c r="E931" s="11"/>
      <c r="F931" s="11">
        <v>143</v>
      </c>
      <c r="G931" s="16">
        <v>489264.96</v>
      </c>
      <c r="H931" s="16">
        <v>3421.4332867132866</v>
      </c>
      <c r="I931" s="12">
        <v>0.4070894112852716</v>
      </c>
      <c r="J931"/>
      <c r="K931"/>
      <c r="L931" s="12" t="str">
        <f t="shared" si="14"/>
        <v xml:space="preserve"> </v>
      </c>
    </row>
    <row r="932" spans="1:12" x14ac:dyDescent="0.25">
      <c r="A932" s="1" t="s">
        <v>27</v>
      </c>
      <c r="B932" s="1" t="s">
        <v>21</v>
      </c>
      <c r="C932" s="1" t="s">
        <v>7815</v>
      </c>
      <c r="D932" s="16">
        <v>59.99</v>
      </c>
      <c r="E932" s="11"/>
      <c r="F932" s="11">
        <v>101</v>
      </c>
      <c r="G932" s="16">
        <v>343588.42</v>
      </c>
      <c r="H932" s="16">
        <v>3401.8655445544555</v>
      </c>
      <c r="I932" s="12">
        <v>0.433171345702211</v>
      </c>
      <c r="J932"/>
      <c r="K932"/>
      <c r="L932" s="12" t="str">
        <f t="shared" si="14"/>
        <v xml:space="preserve"> </v>
      </c>
    </row>
    <row r="933" spans="1:12" x14ac:dyDescent="0.25">
      <c r="A933" s="1" t="s">
        <v>27</v>
      </c>
      <c r="B933" s="1" t="s">
        <v>21</v>
      </c>
      <c r="C933" s="1" t="s">
        <v>7895</v>
      </c>
      <c r="D933" s="16">
        <v>44.99</v>
      </c>
      <c r="E933" s="11"/>
      <c r="F933" s="11">
        <v>125</v>
      </c>
      <c r="G933" s="16">
        <v>424718.05</v>
      </c>
      <c r="H933" s="16">
        <v>3397.7444</v>
      </c>
      <c r="I933" s="12">
        <v>0.45922168350823661</v>
      </c>
      <c r="J933"/>
      <c r="K933"/>
      <c r="L933" s="12" t="str">
        <f t="shared" si="14"/>
        <v xml:space="preserve"> </v>
      </c>
    </row>
    <row r="934" spans="1:12" x14ac:dyDescent="0.25">
      <c r="A934" s="1" t="s">
        <v>27</v>
      </c>
      <c r="B934" s="1" t="s">
        <v>21</v>
      </c>
      <c r="C934" s="1" t="s">
        <v>13281</v>
      </c>
      <c r="D934" s="16">
        <v>59.99</v>
      </c>
      <c r="E934" s="11"/>
      <c r="F934" s="11">
        <v>85</v>
      </c>
      <c r="G934" s="16">
        <v>272180.09999999998</v>
      </c>
      <c r="H934" s="16">
        <v>3202.1188235294117</v>
      </c>
      <c r="I934" s="12">
        <v>0.48377216972137688</v>
      </c>
      <c r="J934"/>
      <c r="K934"/>
      <c r="L934" s="12" t="str">
        <f t="shared" si="14"/>
        <v xml:space="preserve"> </v>
      </c>
    </row>
    <row r="935" spans="1:12" x14ac:dyDescent="0.25">
      <c r="A935" s="1" t="s">
        <v>27</v>
      </c>
      <c r="B935" s="1" t="s">
        <v>21</v>
      </c>
      <c r="C935" s="1" t="s">
        <v>5593</v>
      </c>
      <c r="D935" s="16">
        <v>33.99</v>
      </c>
      <c r="E935" s="11"/>
      <c r="F935" s="11">
        <v>153</v>
      </c>
      <c r="G935" s="16">
        <v>462595.51</v>
      </c>
      <c r="H935" s="16">
        <v>3023.500065359477</v>
      </c>
      <c r="I935" s="12">
        <v>0.5069531947741015</v>
      </c>
      <c r="J935"/>
      <c r="K935"/>
      <c r="L935" s="12" t="str">
        <f t="shared" si="14"/>
        <v xml:space="preserve"> </v>
      </c>
    </row>
    <row r="936" spans="1:12" x14ac:dyDescent="0.25">
      <c r="A936" s="1" t="s">
        <v>27</v>
      </c>
      <c r="B936" s="1" t="s">
        <v>21</v>
      </c>
      <c r="C936" s="1" t="s">
        <v>7865</v>
      </c>
      <c r="D936" s="16">
        <v>49.99</v>
      </c>
      <c r="E936" s="11"/>
      <c r="F936" s="11">
        <v>136</v>
      </c>
      <c r="G936" s="16">
        <v>409276.39</v>
      </c>
      <c r="H936" s="16">
        <v>3009.3852205882354</v>
      </c>
      <c r="I936" s="12">
        <v>0.53002600201198091</v>
      </c>
      <c r="J936"/>
      <c r="K936"/>
      <c r="L936" s="12" t="str">
        <f t="shared" si="14"/>
        <v xml:space="preserve"> </v>
      </c>
    </row>
    <row r="937" spans="1:12" x14ac:dyDescent="0.25">
      <c r="A937" s="1" t="s">
        <v>27</v>
      </c>
      <c r="B937" s="1" t="s">
        <v>21</v>
      </c>
      <c r="C937" s="1" t="s">
        <v>9785</v>
      </c>
      <c r="D937" s="16">
        <v>16.989999999999998</v>
      </c>
      <c r="E937" s="11"/>
      <c r="F937" s="11">
        <v>132</v>
      </c>
      <c r="G937" s="16">
        <v>396308.74</v>
      </c>
      <c r="H937" s="16">
        <v>3002.3389393939392</v>
      </c>
      <c r="I937" s="12">
        <v>0.55304478576139926</v>
      </c>
      <c r="J937"/>
      <c r="K937"/>
      <c r="L937" s="12" t="str">
        <f t="shared" si="14"/>
        <v xml:space="preserve"> </v>
      </c>
    </row>
    <row r="938" spans="1:12" x14ac:dyDescent="0.25">
      <c r="A938" s="1" t="s">
        <v>27</v>
      </c>
      <c r="B938" s="1" t="s">
        <v>21</v>
      </c>
      <c r="C938" s="1" t="s">
        <v>13063</v>
      </c>
      <c r="D938" s="16">
        <v>16.989999999999998</v>
      </c>
      <c r="E938" s="11"/>
      <c r="F938" s="11">
        <v>81</v>
      </c>
      <c r="G938" s="16">
        <v>218474.41</v>
      </c>
      <c r="H938" s="16">
        <v>2697.2149382716052</v>
      </c>
      <c r="I938" s="12">
        <v>0.57372419892662552</v>
      </c>
      <c r="J938"/>
      <c r="K938"/>
      <c r="L938" s="12" t="str">
        <f t="shared" si="14"/>
        <v xml:space="preserve"> </v>
      </c>
    </row>
    <row r="939" spans="1:12" x14ac:dyDescent="0.25">
      <c r="A939" s="1" t="s">
        <v>27</v>
      </c>
      <c r="B939" s="1" t="s">
        <v>21</v>
      </c>
      <c r="C939" s="1" t="s">
        <v>7773</v>
      </c>
      <c r="D939" s="16">
        <v>54.99</v>
      </c>
      <c r="E939" s="11"/>
      <c r="F939" s="11">
        <v>154</v>
      </c>
      <c r="G939" s="16">
        <v>401358.93</v>
      </c>
      <c r="H939" s="16">
        <v>2606.2268181818181</v>
      </c>
      <c r="I939" s="12">
        <v>0.59370601068761608</v>
      </c>
      <c r="J939"/>
      <c r="K939"/>
      <c r="L939" s="12" t="str">
        <f t="shared" si="14"/>
        <v xml:space="preserve"> </v>
      </c>
    </row>
    <row r="940" spans="1:12" x14ac:dyDescent="0.25">
      <c r="A940" s="1" t="s">
        <v>27</v>
      </c>
      <c r="B940" s="1" t="s">
        <v>21</v>
      </c>
      <c r="C940" s="1" t="s">
        <v>13571</v>
      </c>
      <c r="D940" s="16">
        <v>27.99</v>
      </c>
      <c r="E940" s="11"/>
      <c r="F940" s="11">
        <v>155</v>
      </c>
      <c r="G940" s="16">
        <v>377132.39</v>
      </c>
      <c r="H940" s="16">
        <v>2433.112193548387</v>
      </c>
      <c r="I940" s="12">
        <v>0.61236056120704163</v>
      </c>
      <c r="J940"/>
      <c r="K940"/>
      <c r="L940" s="12" t="str">
        <f t="shared" si="14"/>
        <v xml:space="preserve"> </v>
      </c>
    </row>
    <row r="941" spans="1:12" x14ac:dyDescent="0.25">
      <c r="A941" s="1" t="s">
        <v>27</v>
      </c>
      <c r="B941" s="1" t="s">
        <v>21</v>
      </c>
      <c r="C941" s="1" t="s">
        <v>12703</v>
      </c>
      <c r="D941" s="16">
        <v>17.989999999999998</v>
      </c>
      <c r="E941" s="11"/>
      <c r="F941" s="11">
        <v>159</v>
      </c>
      <c r="G941" s="16">
        <v>350943.71</v>
      </c>
      <c r="H941" s="16">
        <v>2207.193144654088</v>
      </c>
      <c r="I941" s="12">
        <v>0.62928300158289296</v>
      </c>
      <c r="J941"/>
      <c r="K941"/>
      <c r="L941" s="12" t="str">
        <f t="shared" si="14"/>
        <v xml:space="preserve"> </v>
      </c>
    </row>
    <row r="942" spans="1:12" x14ac:dyDescent="0.25">
      <c r="A942" s="1" t="s">
        <v>27</v>
      </c>
      <c r="B942" s="1" t="s">
        <v>21</v>
      </c>
      <c r="C942" s="1" t="s">
        <v>5530</v>
      </c>
      <c r="D942" s="16">
        <v>34.99</v>
      </c>
      <c r="E942" s="11"/>
      <c r="F942" s="11">
        <v>159</v>
      </c>
      <c r="G942" s="16">
        <v>338698.2</v>
      </c>
      <c r="H942" s="16">
        <v>2130.1773584905659</v>
      </c>
      <c r="I942" s="12">
        <v>0.64561496574577304</v>
      </c>
      <c r="J942"/>
      <c r="K942"/>
      <c r="L942" s="12" t="str">
        <f t="shared" si="14"/>
        <v xml:space="preserve"> </v>
      </c>
    </row>
    <row r="943" spans="1:12" x14ac:dyDescent="0.25">
      <c r="A943" s="1" t="s">
        <v>27</v>
      </c>
      <c r="B943" s="1" t="s">
        <v>21</v>
      </c>
      <c r="C943" s="1" t="s">
        <v>5804</v>
      </c>
      <c r="D943" s="16">
        <v>26.99</v>
      </c>
      <c r="E943" s="11"/>
      <c r="F943" s="11">
        <v>159</v>
      </c>
      <c r="G943" s="16">
        <v>329352.03000000003</v>
      </c>
      <c r="H943" s="16">
        <v>2071.3964150943398</v>
      </c>
      <c r="I943" s="12">
        <v>0.66149625933083434</v>
      </c>
      <c r="J943"/>
      <c r="K943"/>
      <c r="L943" s="12" t="str">
        <f t="shared" si="14"/>
        <v xml:space="preserve"> </v>
      </c>
    </row>
    <row r="944" spans="1:12" x14ac:dyDescent="0.25">
      <c r="A944" s="1" t="s">
        <v>27</v>
      </c>
      <c r="B944" s="1" t="s">
        <v>21</v>
      </c>
      <c r="C944" s="1" t="s">
        <v>7748</v>
      </c>
      <c r="D944" s="16">
        <v>46.99</v>
      </c>
      <c r="E944" s="11"/>
      <c r="F944" s="11">
        <v>121</v>
      </c>
      <c r="G944" s="16">
        <v>241439.85</v>
      </c>
      <c r="H944" s="16">
        <v>1995.3706611570249</v>
      </c>
      <c r="I944" s="12">
        <v>0.67679466723090276</v>
      </c>
      <c r="J944"/>
      <c r="K944"/>
      <c r="L944" s="12" t="str">
        <f t="shared" si="14"/>
        <v xml:space="preserve"> </v>
      </c>
    </row>
    <row r="945" spans="1:12" x14ac:dyDescent="0.25">
      <c r="A945" s="1" t="s">
        <v>27</v>
      </c>
      <c r="B945" s="1" t="s">
        <v>21</v>
      </c>
      <c r="C945" s="1" t="s">
        <v>5720</v>
      </c>
      <c r="D945" s="16">
        <v>29.99</v>
      </c>
      <c r="E945" s="11"/>
      <c r="F945" s="11">
        <v>154</v>
      </c>
      <c r="G945" s="16">
        <v>298441.44</v>
      </c>
      <c r="H945" s="16">
        <v>1937.9314285714286</v>
      </c>
      <c r="I945" s="12">
        <v>0.69165269138339625</v>
      </c>
      <c r="J945"/>
      <c r="K945"/>
      <c r="L945" s="12" t="str">
        <f t="shared" si="14"/>
        <v xml:space="preserve"> </v>
      </c>
    </row>
    <row r="946" spans="1:12" x14ac:dyDescent="0.25">
      <c r="A946" s="1" t="s">
        <v>27</v>
      </c>
      <c r="B946" s="1" t="s">
        <v>21</v>
      </c>
      <c r="C946" s="1" t="s">
        <v>14226</v>
      </c>
      <c r="D946" s="16">
        <v>49.99</v>
      </c>
      <c r="E946" s="11"/>
      <c r="F946" s="11">
        <v>95</v>
      </c>
      <c r="G946" s="16">
        <v>183856.33</v>
      </c>
      <c r="H946" s="16">
        <v>1935.3297894736841</v>
      </c>
      <c r="I946" s="12">
        <v>0.70649076889795392</v>
      </c>
      <c r="J946"/>
      <c r="K946"/>
      <c r="L946" s="12" t="str">
        <f t="shared" si="14"/>
        <v xml:space="preserve"> </v>
      </c>
    </row>
    <row r="947" spans="1:12" x14ac:dyDescent="0.25">
      <c r="A947" s="1" t="s">
        <v>27</v>
      </c>
      <c r="B947" s="1" t="s">
        <v>21</v>
      </c>
      <c r="C947" s="1" t="s">
        <v>14229</v>
      </c>
      <c r="D947" s="16">
        <v>13.49</v>
      </c>
      <c r="E947" s="11"/>
      <c r="F947" s="11">
        <v>148</v>
      </c>
      <c r="G947" s="16">
        <v>286136.39</v>
      </c>
      <c r="H947" s="16">
        <v>1933.3539864864865</v>
      </c>
      <c r="I947" s="12">
        <v>0.72131369802899725</v>
      </c>
      <c r="J947"/>
      <c r="K947"/>
      <c r="L947" s="12" t="str">
        <f t="shared" si="14"/>
        <v xml:space="preserve"> </v>
      </c>
    </row>
    <row r="948" spans="1:12" x14ac:dyDescent="0.25">
      <c r="A948" s="1" t="s">
        <v>27</v>
      </c>
      <c r="B948" s="1" t="s">
        <v>21</v>
      </c>
      <c r="C948" s="1" t="s">
        <v>13573</v>
      </c>
      <c r="D948" s="16">
        <v>50.99</v>
      </c>
      <c r="E948" s="11"/>
      <c r="F948" s="11">
        <v>102</v>
      </c>
      <c r="G948" s="16">
        <v>184744.03</v>
      </c>
      <c r="H948" s="16">
        <v>1811.2159803921568</v>
      </c>
      <c r="I948" s="12">
        <v>0.73520020112466489</v>
      </c>
      <c r="J948"/>
      <c r="K948"/>
      <c r="L948" s="12" t="str">
        <f t="shared" si="14"/>
        <v xml:space="preserve"> </v>
      </c>
    </row>
    <row r="949" spans="1:12" x14ac:dyDescent="0.25">
      <c r="A949" s="1" t="s">
        <v>27</v>
      </c>
      <c r="B949" s="1" t="s">
        <v>21</v>
      </c>
      <c r="C949" s="1" t="s">
        <v>14230</v>
      </c>
      <c r="D949" s="16">
        <v>26.99</v>
      </c>
      <c r="E949" s="11"/>
      <c r="F949" s="11">
        <v>151</v>
      </c>
      <c r="G949" s="16">
        <v>247855.53</v>
      </c>
      <c r="H949" s="16">
        <v>1641.4273509933776</v>
      </c>
      <c r="I949" s="12">
        <v>0.74778494321928135</v>
      </c>
      <c r="J949"/>
      <c r="K949"/>
      <c r="L949" s="12" t="str">
        <f t="shared" si="14"/>
        <v xml:space="preserve"> </v>
      </c>
    </row>
    <row r="950" spans="1:12" x14ac:dyDescent="0.25">
      <c r="A950" s="1" t="s">
        <v>27</v>
      </c>
      <c r="B950" s="1" t="s">
        <v>21</v>
      </c>
      <c r="C950" s="1" t="s">
        <v>5494</v>
      </c>
      <c r="D950" s="16">
        <v>26.99</v>
      </c>
      <c r="E950" s="11"/>
      <c r="F950" s="11">
        <v>159</v>
      </c>
      <c r="G950" s="16">
        <v>243420.39</v>
      </c>
      <c r="H950" s="16">
        <v>1530.9458490566039</v>
      </c>
      <c r="I950" s="12">
        <v>0.759522629117802</v>
      </c>
      <c r="J950"/>
      <c r="K950"/>
      <c r="L950" s="12" t="str">
        <f t="shared" si="14"/>
        <v xml:space="preserve"> </v>
      </c>
    </row>
    <row r="951" spans="1:12" x14ac:dyDescent="0.25">
      <c r="A951" s="1" t="s">
        <v>27</v>
      </c>
      <c r="B951" s="1" t="s">
        <v>21</v>
      </c>
      <c r="C951" s="1" t="s">
        <v>7866</v>
      </c>
      <c r="D951" s="16">
        <v>49.99</v>
      </c>
      <c r="E951" s="11"/>
      <c r="F951" s="11">
        <v>120</v>
      </c>
      <c r="G951" s="16">
        <v>176606.92</v>
      </c>
      <c r="H951" s="16">
        <v>1471.7243333333333</v>
      </c>
      <c r="I951" s="12">
        <v>0.7708062665923221</v>
      </c>
      <c r="J951"/>
      <c r="K951"/>
      <c r="L951" s="12" t="str">
        <f t="shared" si="14"/>
        <v xml:space="preserve"> </v>
      </c>
    </row>
    <row r="952" spans="1:12" x14ac:dyDescent="0.25">
      <c r="A952" s="1" t="s">
        <v>27</v>
      </c>
      <c r="B952" s="1" t="s">
        <v>21</v>
      </c>
      <c r="C952" s="1" t="s">
        <v>7877</v>
      </c>
      <c r="D952" s="16">
        <v>45.99</v>
      </c>
      <c r="E952" s="11"/>
      <c r="F952" s="11">
        <v>73</v>
      </c>
      <c r="G952" s="16">
        <v>106298.34</v>
      </c>
      <c r="H952" s="16">
        <v>1456.1416438356164</v>
      </c>
      <c r="I952" s="12">
        <v>0.78197043235927599</v>
      </c>
      <c r="J952"/>
      <c r="K952"/>
      <c r="L952" s="12" t="str">
        <f t="shared" si="14"/>
        <v xml:space="preserve"> </v>
      </c>
    </row>
    <row r="953" spans="1:12" x14ac:dyDescent="0.25">
      <c r="A953" s="1" t="s">
        <v>27</v>
      </c>
      <c r="B953" s="1" t="s">
        <v>21</v>
      </c>
      <c r="C953" s="1" t="s">
        <v>12742</v>
      </c>
      <c r="D953" s="16">
        <v>25.99</v>
      </c>
      <c r="E953" s="11"/>
      <c r="F953" s="11">
        <v>114</v>
      </c>
      <c r="G953" s="16">
        <v>163629.35</v>
      </c>
      <c r="H953" s="16">
        <v>1435.3451754385965</v>
      </c>
      <c r="I953" s="12">
        <v>0.79297515263441631</v>
      </c>
      <c r="J953"/>
      <c r="K953"/>
      <c r="L953" s="12" t="str">
        <f t="shared" si="14"/>
        <v xml:space="preserve"> </v>
      </c>
    </row>
    <row r="954" spans="1:12" x14ac:dyDescent="0.25">
      <c r="A954" s="1" t="s">
        <v>27</v>
      </c>
      <c r="B954" s="1" t="s">
        <v>21</v>
      </c>
      <c r="C954" s="1" t="s">
        <v>5629</v>
      </c>
      <c r="D954" s="16">
        <v>33.99</v>
      </c>
      <c r="E954" s="11"/>
      <c r="F954" s="11">
        <v>158</v>
      </c>
      <c r="G954" s="16">
        <v>225309.65</v>
      </c>
      <c r="H954" s="16">
        <v>1426.0104430379747</v>
      </c>
      <c r="I954" s="12">
        <v>0.80390830397919055</v>
      </c>
      <c r="J954"/>
      <c r="K954"/>
      <c r="L954" s="12" t="str">
        <f t="shared" si="14"/>
        <v xml:space="preserve"> </v>
      </c>
    </row>
    <row r="955" spans="1:12" x14ac:dyDescent="0.25">
      <c r="A955" s="1" t="s">
        <v>27</v>
      </c>
      <c r="B955" s="1" t="s">
        <v>21</v>
      </c>
      <c r="C955" s="1" t="s">
        <v>14505</v>
      </c>
      <c r="D955" s="16">
        <v>64.989999999999995</v>
      </c>
      <c r="E955" s="11"/>
      <c r="F955" s="11">
        <v>46</v>
      </c>
      <c r="G955" s="16">
        <v>61846.34</v>
      </c>
      <c r="H955" s="16">
        <v>1344.485652173913</v>
      </c>
      <c r="I955" s="12">
        <v>0.81421640879557555</v>
      </c>
      <c r="J955"/>
      <c r="K955"/>
      <c r="L955" s="12" t="str">
        <f t="shared" si="14"/>
        <v xml:space="preserve"> </v>
      </c>
    </row>
    <row r="956" spans="1:12" x14ac:dyDescent="0.25">
      <c r="A956" s="1" t="s">
        <v>27</v>
      </c>
      <c r="B956" s="1" t="s">
        <v>21</v>
      </c>
      <c r="C956" s="1" t="s">
        <v>5510</v>
      </c>
      <c r="D956" s="16">
        <v>34.99</v>
      </c>
      <c r="E956" s="11"/>
      <c r="F956" s="11">
        <v>133</v>
      </c>
      <c r="G956" s="16">
        <v>177277.25</v>
      </c>
      <c r="H956" s="16">
        <v>1332.9116541353383</v>
      </c>
      <c r="I956" s="12">
        <v>0.82443577634300325</v>
      </c>
      <c r="J956"/>
      <c r="K956"/>
      <c r="L956" s="12" t="str">
        <f t="shared" si="14"/>
        <v xml:space="preserve"> </v>
      </c>
    </row>
    <row r="957" spans="1:12" x14ac:dyDescent="0.25">
      <c r="A957" s="1" t="s">
        <v>27</v>
      </c>
      <c r="B957" s="1" t="s">
        <v>21</v>
      </c>
      <c r="C957" s="1" t="s">
        <v>7019</v>
      </c>
      <c r="D957" s="16">
        <v>13.99</v>
      </c>
      <c r="E957" s="11"/>
      <c r="F957" s="11">
        <v>139</v>
      </c>
      <c r="G957" s="16">
        <v>180138.38</v>
      </c>
      <c r="H957" s="16">
        <v>1295.9595683453238</v>
      </c>
      <c r="I957" s="12">
        <v>0.8343718340812919</v>
      </c>
      <c r="J957"/>
      <c r="K957"/>
      <c r="L957" s="12" t="str">
        <f t="shared" si="14"/>
        <v xml:space="preserve"> </v>
      </c>
    </row>
    <row r="958" spans="1:12" x14ac:dyDescent="0.25">
      <c r="A958" s="1" t="s">
        <v>27</v>
      </c>
      <c r="B958" s="1" t="s">
        <v>21</v>
      </c>
      <c r="C958" s="1" t="s">
        <v>6925</v>
      </c>
      <c r="D958" s="16">
        <v>13.99</v>
      </c>
      <c r="E958" s="11"/>
      <c r="F958" s="11">
        <v>123</v>
      </c>
      <c r="G958" s="16">
        <v>155553.67000000001</v>
      </c>
      <c r="H958" s="16">
        <v>1264.6639837398375</v>
      </c>
      <c r="I958" s="12">
        <v>0.84406795012449298</v>
      </c>
      <c r="J958"/>
      <c r="K958"/>
      <c r="L958" s="12" t="str">
        <f t="shared" si="14"/>
        <v xml:space="preserve"> </v>
      </c>
    </row>
    <row r="959" spans="1:12" x14ac:dyDescent="0.25">
      <c r="A959" s="1" t="s">
        <v>27</v>
      </c>
      <c r="B959" s="1" t="s">
        <v>21</v>
      </c>
      <c r="C959" s="1" t="s">
        <v>12153</v>
      </c>
      <c r="D959" s="16">
        <v>32.99</v>
      </c>
      <c r="E959" s="11"/>
      <c r="F959" s="11">
        <v>115</v>
      </c>
      <c r="G959" s="16">
        <v>144058.57999999999</v>
      </c>
      <c r="H959" s="16">
        <v>1252.6833043478259</v>
      </c>
      <c r="I959" s="12">
        <v>0.85367221089296907</v>
      </c>
      <c r="J959"/>
      <c r="K959"/>
      <c r="L959" s="12" t="str">
        <f t="shared" si="14"/>
        <v xml:space="preserve"> </v>
      </c>
    </row>
    <row r="960" spans="1:12" x14ac:dyDescent="0.25">
      <c r="A960" s="1" t="s">
        <v>27</v>
      </c>
      <c r="B960" s="1" t="s">
        <v>21</v>
      </c>
      <c r="C960" s="1" t="s">
        <v>11345</v>
      </c>
      <c r="D960" s="16">
        <v>52.99</v>
      </c>
      <c r="E960" s="11"/>
      <c r="F960" s="11">
        <v>77</v>
      </c>
      <c r="G960" s="16">
        <v>92314.16</v>
      </c>
      <c r="H960" s="16">
        <v>1198.8851948051949</v>
      </c>
      <c r="I960" s="12">
        <v>0.86286400422366161</v>
      </c>
      <c r="J960"/>
      <c r="K960"/>
      <c r="L960" s="12" t="str">
        <f t="shared" si="14"/>
        <v xml:space="preserve"> </v>
      </c>
    </row>
    <row r="961" spans="1:12" x14ac:dyDescent="0.25">
      <c r="A961" s="1" t="s">
        <v>27</v>
      </c>
      <c r="B961" s="1" t="s">
        <v>21</v>
      </c>
      <c r="C961" s="1" t="s">
        <v>13084</v>
      </c>
      <c r="D961" s="16">
        <v>17.989999999999998</v>
      </c>
      <c r="E961" s="11"/>
      <c r="F961" s="11">
        <v>88</v>
      </c>
      <c r="G961" s="16">
        <v>103478.48</v>
      </c>
      <c r="H961" s="16">
        <v>1175.8918181818181</v>
      </c>
      <c r="I961" s="12">
        <v>0.87187950847612339</v>
      </c>
      <c r="J961"/>
      <c r="K961"/>
      <c r="L961" s="12" t="str">
        <f t="shared" si="14"/>
        <v xml:space="preserve"> </v>
      </c>
    </row>
    <row r="962" spans="1:12" x14ac:dyDescent="0.25">
      <c r="A962" s="1" t="s">
        <v>27</v>
      </c>
      <c r="B962" s="1" t="s">
        <v>21</v>
      </c>
      <c r="C962" s="1" t="s">
        <v>6940</v>
      </c>
      <c r="D962" s="16">
        <v>18.989999999999998</v>
      </c>
      <c r="E962" s="11"/>
      <c r="F962" s="11">
        <v>155</v>
      </c>
      <c r="G962" s="16">
        <v>181289.24</v>
      </c>
      <c r="H962" s="16">
        <v>1169.6079999999999</v>
      </c>
      <c r="I962" s="12">
        <v>0.88084683500622662</v>
      </c>
      <c r="J962"/>
      <c r="K962"/>
      <c r="L962" s="12" t="str">
        <f t="shared" si="14"/>
        <v xml:space="preserve"> </v>
      </c>
    </row>
    <row r="963" spans="1:12" x14ac:dyDescent="0.25">
      <c r="A963" s="1" t="s">
        <v>27</v>
      </c>
      <c r="B963" s="1" t="s">
        <v>21</v>
      </c>
      <c r="C963" s="1" t="s">
        <v>5721</v>
      </c>
      <c r="D963" s="16">
        <v>29.99</v>
      </c>
      <c r="E963" s="11"/>
      <c r="F963" s="11">
        <v>150</v>
      </c>
      <c r="G963" s="16">
        <v>148472.75</v>
      </c>
      <c r="H963" s="16">
        <v>989.81833333333338</v>
      </c>
      <c r="I963" s="12">
        <v>0.88843572307854024</v>
      </c>
      <c r="J963"/>
      <c r="K963"/>
      <c r="L963" s="12" t="str">
        <f t="shared" si="14"/>
        <v xml:space="preserve"> </v>
      </c>
    </row>
    <row r="964" spans="1:12" x14ac:dyDescent="0.25">
      <c r="A964" s="1" t="s">
        <v>27</v>
      </c>
      <c r="B964" s="1" t="s">
        <v>21</v>
      </c>
      <c r="C964" s="1" t="s">
        <v>7840</v>
      </c>
      <c r="D964" s="16">
        <v>49.99</v>
      </c>
      <c r="E964" s="11"/>
      <c r="F964" s="11">
        <v>110</v>
      </c>
      <c r="G964" s="16">
        <v>103849.06</v>
      </c>
      <c r="H964" s="16">
        <v>944.08236363636365</v>
      </c>
      <c r="I964" s="12">
        <v>0.89567395573943098</v>
      </c>
      <c r="J964"/>
      <c r="K964"/>
      <c r="L964" s="12" t="str">
        <f t="shared" si="14"/>
        <v xml:space="preserve"> </v>
      </c>
    </row>
    <row r="965" spans="1:12" x14ac:dyDescent="0.25">
      <c r="A965" s="1" t="s">
        <v>27</v>
      </c>
      <c r="B965" s="1" t="s">
        <v>21</v>
      </c>
      <c r="C965" s="1" t="s">
        <v>14823</v>
      </c>
      <c r="D965" s="16">
        <v>32.99</v>
      </c>
      <c r="E965" s="11"/>
      <c r="F965" s="11">
        <v>53</v>
      </c>
      <c r="G965" s="16">
        <v>47594.26</v>
      </c>
      <c r="H965" s="16">
        <v>898.0049056603774</v>
      </c>
      <c r="I965" s="12">
        <v>0.90255891481519923</v>
      </c>
      <c r="J965"/>
      <c r="K965"/>
      <c r="L965" s="12" t="str">
        <f t="shared" si="14"/>
        <v xml:space="preserve"> </v>
      </c>
    </row>
    <row r="966" spans="1:12" x14ac:dyDescent="0.25">
      <c r="A966" s="1" t="s">
        <v>27</v>
      </c>
      <c r="B966" s="1" t="s">
        <v>21</v>
      </c>
      <c r="C966" s="1" t="s">
        <v>15347</v>
      </c>
      <c r="D966" s="16">
        <v>44.99</v>
      </c>
      <c r="E966" s="11"/>
      <c r="F966" s="11">
        <v>42</v>
      </c>
      <c r="G966" s="16">
        <v>37701.620000000003</v>
      </c>
      <c r="H966" s="16">
        <v>897.65761904761916</v>
      </c>
      <c r="I966" s="12">
        <v>0.90944121126173105</v>
      </c>
      <c r="J966"/>
      <c r="K966"/>
      <c r="L966" s="12" t="str">
        <f t="shared" si="14"/>
        <v xml:space="preserve"> </v>
      </c>
    </row>
    <row r="967" spans="1:12" x14ac:dyDescent="0.25">
      <c r="A967" s="1" t="s">
        <v>27</v>
      </c>
      <c r="B967" s="1" t="s">
        <v>21</v>
      </c>
      <c r="C967" s="1" t="s">
        <v>7003</v>
      </c>
      <c r="D967" s="16">
        <v>14.99</v>
      </c>
      <c r="E967" s="11"/>
      <c r="F967" s="11">
        <v>129</v>
      </c>
      <c r="G967" s="16">
        <v>113456.02</v>
      </c>
      <c r="H967" s="16">
        <v>879.50403100775202</v>
      </c>
      <c r="I967" s="12">
        <v>0.91618432504907565</v>
      </c>
      <c r="J967"/>
      <c r="K967"/>
      <c r="L967" s="12" t="str">
        <f t="shared" si="14"/>
        <v xml:space="preserve"> </v>
      </c>
    </row>
    <row r="968" spans="1:12" x14ac:dyDescent="0.25">
      <c r="A968" s="1" t="s">
        <v>27</v>
      </c>
      <c r="B968" s="1" t="s">
        <v>21</v>
      </c>
      <c r="C968" s="1" t="s">
        <v>5701</v>
      </c>
      <c r="D968" s="16">
        <v>31.99</v>
      </c>
      <c r="E968" s="11"/>
      <c r="F968" s="11">
        <v>85</v>
      </c>
      <c r="G968" s="16">
        <v>74031.259999999995</v>
      </c>
      <c r="H968" s="16">
        <v>870.9559999999999</v>
      </c>
      <c r="I968" s="12">
        <v>0.92286190150661762</v>
      </c>
      <c r="J968"/>
      <c r="K968"/>
      <c r="L968" s="12" t="str">
        <f t="shared" si="14"/>
        <v xml:space="preserve"> </v>
      </c>
    </row>
    <row r="969" spans="1:12" x14ac:dyDescent="0.25">
      <c r="A969" s="1" t="s">
        <v>27</v>
      </c>
      <c r="B969" s="1" t="s">
        <v>21</v>
      </c>
      <c r="C969" s="1" t="s">
        <v>6610</v>
      </c>
      <c r="D969" s="16">
        <v>31.99</v>
      </c>
      <c r="E969" s="11"/>
      <c r="F969" s="11">
        <v>126</v>
      </c>
      <c r="G969" s="16">
        <v>106328.44</v>
      </c>
      <c r="H969" s="16">
        <v>843.87650793650801</v>
      </c>
      <c r="I969" s="12">
        <v>0.92933186084149733</v>
      </c>
      <c r="J969"/>
      <c r="K969"/>
      <c r="L969" s="12" t="str">
        <f t="shared" ref="L969:L1032" si="15">IF(I969&gt;$I$2,"X"," ")</f>
        <v xml:space="preserve"> </v>
      </c>
    </row>
    <row r="970" spans="1:12" x14ac:dyDescent="0.25">
      <c r="A970" s="1" t="s">
        <v>27</v>
      </c>
      <c r="B970" s="1" t="s">
        <v>21</v>
      </c>
      <c r="C970" s="1" t="s">
        <v>5754</v>
      </c>
      <c r="D970" s="16">
        <v>24.99</v>
      </c>
      <c r="E970" s="11"/>
      <c r="F970" s="11">
        <v>146</v>
      </c>
      <c r="G970" s="16">
        <v>116748.54</v>
      </c>
      <c r="H970" s="16">
        <v>799.64753424657533</v>
      </c>
      <c r="I970" s="12">
        <v>0.93546271882860155</v>
      </c>
      <c r="J970"/>
      <c r="K970"/>
      <c r="L970" s="12" t="str">
        <f t="shared" si="15"/>
        <v xml:space="preserve"> </v>
      </c>
    </row>
    <row r="971" spans="1:12" x14ac:dyDescent="0.25">
      <c r="A971" s="1" t="s">
        <v>27</v>
      </c>
      <c r="B971" s="1" t="s">
        <v>21</v>
      </c>
      <c r="C971" s="1" t="s">
        <v>14188</v>
      </c>
      <c r="D971" s="16">
        <v>31.99</v>
      </c>
      <c r="E971" s="11"/>
      <c r="F971" s="11">
        <v>56</v>
      </c>
      <c r="G971" s="16">
        <v>42740.56</v>
      </c>
      <c r="H971" s="16">
        <v>763.22428571428566</v>
      </c>
      <c r="I971" s="12">
        <v>0.94131432157559447</v>
      </c>
      <c r="J971"/>
      <c r="K971"/>
      <c r="L971" s="12" t="str">
        <f t="shared" si="15"/>
        <v xml:space="preserve"> </v>
      </c>
    </row>
    <row r="972" spans="1:12" x14ac:dyDescent="0.25">
      <c r="A972" s="1" t="s">
        <v>27</v>
      </c>
      <c r="B972" s="1" t="s">
        <v>21</v>
      </c>
      <c r="C972" s="1" t="s">
        <v>6981</v>
      </c>
      <c r="D972" s="16">
        <v>17.989999999999998</v>
      </c>
      <c r="E972" s="11"/>
      <c r="F972" s="11">
        <v>132</v>
      </c>
      <c r="G972" s="16">
        <v>93840.41</v>
      </c>
      <c r="H972" s="16">
        <v>710.91219696969699</v>
      </c>
      <c r="I972" s="12">
        <v>0.9467648501325644</v>
      </c>
      <c r="J972"/>
      <c r="K972"/>
      <c r="L972" s="12" t="str">
        <f t="shared" si="15"/>
        <v xml:space="preserve"> </v>
      </c>
    </row>
    <row r="973" spans="1:12" x14ac:dyDescent="0.25">
      <c r="A973" s="1" t="s">
        <v>27</v>
      </c>
      <c r="B973" s="1" t="s">
        <v>21</v>
      </c>
      <c r="C973" s="1" t="s">
        <v>6426</v>
      </c>
      <c r="D973" s="16">
        <v>32.99</v>
      </c>
      <c r="E973" s="11"/>
      <c r="F973" s="11">
        <v>41</v>
      </c>
      <c r="G973" s="16">
        <v>27332.81</v>
      </c>
      <c r="H973" s="16">
        <v>666.65390243902448</v>
      </c>
      <c r="I973" s="12">
        <v>0.95187605254032692</v>
      </c>
      <c r="J973"/>
      <c r="K973"/>
      <c r="L973" s="12" t="str">
        <f t="shared" si="15"/>
        <v>X</v>
      </c>
    </row>
    <row r="974" spans="1:12" x14ac:dyDescent="0.25">
      <c r="A974" s="1" t="s">
        <v>27</v>
      </c>
      <c r="B974" s="1" t="s">
        <v>21</v>
      </c>
      <c r="C974" s="1" t="s">
        <v>7004</v>
      </c>
      <c r="D974" s="16">
        <v>14.99</v>
      </c>
      <c r="E974" s="11"/>
      <c r="F974" s="11">
        <v>113</v>
      </c>
      <c r="G974" s="16">
        <v>73156.27</v>
      </c>
      <c r="H974" s="16">
        <v>647.40061946902654</v>
      </c>
      <c r="I974" s="12">
        <v>0.95683964098241181</v>
      </c>
      <c r="J974"/>
      <c r="K974"/>
      <c r="L974" s="12" t="str">
        <f t="shared" si="15"/>
        <v>X</v>
      </c>
    </row>
    <row r="975" spans="1:12" x14ac:dyDescent="0.25">
      <c r="A975" s="1" t="s">
        <v>27</v>
      </c>
      <c r="B975" s="1" t="s">
        <v>21</v>
      </c>
      <c r="C975" s="1" t="s">
        <v>5843</v>
      </c>
      <c r="D975" s="16">
        <v>31.99</v>
      </c>
      <c r="E975" s="11"/>
      <c r="F975" s="11">
        <v>82</v>
      </c>
      <c r="G975" s="16">
        <v>52925.1</v>
      </c>
      <c r="H975" s="16">
        <v>645.42804878048776</v>
      </c>
      <c r="I975" s="12">
        <v>0.9617881058228559</v>
      </c>
      <c r="J975"/>
      <c r="K975"/>
      <c r="L975" s="12" t="str">
        <f t="shared" si="15"/>
        <v>X</v>
      </c>
    </row>
    <row r="976" spans="1:12" x14ac:dyDescent="0.25">
      <c r="A976" s="1" t="s">
        <v>27</v>
      </c>
      <c r="B976" s="1" t="s">
        <v>21</v>
      </c>
      <c r="C976" s="1" t="s">
        <v>6029</v>
      </c>
      <c r="D976" s="16">
        <v>29.99</v>
      </c>
      <c r="E976" s="11"/>
      <c r="F976" s="11">
        <v>79</v>
      </c>
      <c r="G976" s="16">
        <v>50376.55</v>
      </c>
      <c r="H976" s="16">
        <v>637.67784810126591</v>
      </c>
      <c r="I976" s="12">
        <v>0.96667715025905809</v>
      </c>
      <c r="J976"/>
      <c r="K976"/>
      <c r="L976" s="12" t="str">
        <f t="shared" si="15"/>
        <v>X</v>
      </c>
    </row>
    <row r="977" spans="1:12" x14ac:dyDescent="0.25">
      <c r="A977" s="1" t="s">
        <v>27</v>
      </c>
      <c r="B977" s="1" t="s">
        <v>21</v>
      </c>
      <c r="C977" s="1" t="s">
        <v>7844</v>
      </c>
      <c r="D977" s="16">
        <v>49.99</v>
      </c>
      <c r="E977" s="11"/>
      <c r="F977" s="11">
        <v>118</v>
      </c>
      <c r="G977" s="16">
        <v>66358.62</v>
      </c>
      <c r="H977" s="16">
        <v>562.3611864406779</v>
      </c>
      <c r="I977" s="12">
        <v>0.97098874558558623</v>
      </c>
      <c r="J977"/>
      <c r="K977"/>
      <c r="L977" s="12" t="str">
        <f t="shared" si="15"/>
        <v>X</v>
      </c>
    </row>
    <row r="978" spans="1:12" x14ac:dyDescent="0.25">
      <c r="A978" s="1" t="s">
        <v>27</v>
      </c>
      <c r="B978" s="1" t="s">
        <v>21</v>
      </c>
      <c r="C978" s="1" t="s">
        <v>5632</v>
      </c>
      <c r="D978" s="16">
        <v>26.99</v>
      </c>
      <c r="E978" s="11"/>
      <c r="F978" s="11">
        <v>139</v>
      </c>
      <c r="G978" s="16">
        <v>77828.160000000003</v>
      </c>
      <c r="H978" s="16">
        <v>559.91482014388487</v>
      </c>
      <c r="I978" s="12">
        <v>0.97528158474304261</v>
      </c>
      <c r="J978"/>
      <c r="K978"/>
      <c r="L978" s="12" t="str">
        <f t="shared" si="15"/>
        <v>X</v>
      </c>
    </row>
    <row r="979" spans="1:12" x14ac:dyDescent="0.25">
      <c r="A979" s="1" t="s">
        <v>27</v>
      </c>
      <c r="B979" s="1" t="s">
        <v>21</v>
      </c>
      <c r="C979" s="1" t="s">
        <v>7644</v>
      </c>
      <c r="D979" s="16">
        <v>42.99</v>
      </c>
      <c r="E979" s="11"/>
      <c r="F979" s="11">
        <v>22</v>
      </c>
      <c r="G979" s="16">
        <v>12034.85</v>
      </c>
      <c r="H979" s="16">
        <v>547.03863636363633</v>
      </c>
      <c r="I979" s="12">
        <v>0.97947570283804131</v>
      </c>
      <c r="J979"/>
      <c r="K979"/>
      <c r="L979" s="12" t="str">
        <f t="shared" si="15"/>
        <v>X</v>
      </c>
    </row>
    <row r="980" spans="1:12" x14ac:dyDescent="0.25">
      <c r="A980" s="1" t="s">
        <v>27</v>
      </c>
      <c r="B980" s="1" t="s">
        <v>21</v>
      </c>
      <c r="C980" s="1" t="s">
        <v>14844</v>
      </c>
      <c r="D980" s="16">
        <v>26.99</v>
      </c>
      <c r="E980" s="11"/>
      <c r="F980" s="11">
        <v>76</v>
      </c>
      <c r="G980" s="16">
        <v>37057.269999999997</v>
      </c>
      <c r="H980" s="16">
        <v>487.5956578947368</v>
      </c>
      <c r="I980" s="12">
        <v>0.98321407456515209</v>
      </c>
      <c r="J980"/>
      <c r="K980"/>
      <c r="L980" s="12" t="str">
        <f t="shared" si="15"/>
        <v>X</v>
      </c>
    </row>
    <row r="981" spans="1:12" x14ac:dyDescent="0.25">
      <c r="A981" s="1" t="s">
        <v>27</v>
      </c>
      <c r="B981" s="1" t="s">
        <v>21</v>
      </c>
      <c r="C981" s="1" t="s">
        <v>15883</v>
      </c>
      <c r="D981" s="16">
        <v>32.99</v>
      </c>
      <c r="E981" s="11"/>
      <c r="F981" s="11">
        <v>60</v>
      </c>
      <c r="G981" s="16">
        <v>26684.81</v>
      </c>
      <c r="H981" s="16">
        <v>444.74683333333337</v>
      </c>
      <c r="I981" s="12">
        <v>0.98662392647940844</v>
      </c>
      <c r="J981"/>
      <c r="K981"/>
      <c r="L981" s="12" t="str">
        <f t="shared" si="15"/>
        <v>X</v>
      </c>
    </row>
    <row r="982" spans="1:12" x14ac:dyDescent="0.25">
      <c r="A982" s="1" t="s">
        <v>27</v>
      </c>
      <c r="B982" s="1" t="s">
        <v>21</v>
      </c>
      <c r="C982" s="1" t="s">
        <v>5637</v>
      </c>
      <c r="D982" s="16">
        <v>26.99</v>
      </c>
      <c r="E982" s="11"/>
      <c r="F982" s="11">
        <v>153</v>
      </c>
      <c r="G982" s="16">
        <v>67598.16</v>
      </c>
      <c r="H982" s="16">
        <v>441.81803921568627</v>
      </c>
      <c r="I982" s="12">
        <v>0.99001132347441612</v>
      </c>
      <c r="J982"/>
      <c r="K982"/>
      <c r="L982" s="12" t="str">
        <f t="shared" si="15"/>
        <v>X</v>
      </c>
    </row>
    <row r="983" spans="1:12" x14ac:dyDescent="0.25">
      <c r="A983" s="1" t="s">
        <v>27</v>
      </c>
      <c r="B983" s="1" t="s">
        <v>21</v>
      </c>
      <c r="C983" s="1" t="s">
        <v>12011</v>
      </c>
      <c r="D983" s="16">
        <v>33.99</v>
      </c>
      <c r="E983" s="11"/>
      <c r="F983" s="11">
        <v>78</v>
      </c>
      <c r="G983" s="16">
        <v>30791.54</v>
      </c>
      <c r="H983" s="16">
        <v>394.76333333333332</v>
      </c>
      <c r="I983" s="12">
        <v>0.99303795437306941</v>
      </c>
      <c r="J983"/>
      <c r="K983"/>
      <c r="L983" s="12" t="str">
        <f t="shared" si="15"/>
        <v>X</v>
      </c>
    </row>
    <row r="984" spans="1:12" x14ac:dyDescent="0.25">
      <c r="A984" s="1" t="s">
        <v>27</v>
      </c>
      <c r="B984" s="1" t="s">
        <v>21</v>
      </c>
      <c r="C984" s="1" t="s">
        <v>6031</v>
      </c>
      <c r="D984" s="16">
        <v>22.99</v>
      </c>
      <c r="E984" s="11"/>
      <c r="F984" s="11">
        <v>95</v>
      </c>
      <c r="G984" s="16">
        <v>34557.17</v>
      </c>
      <c r="H984" s="16">
        <v>363.7596842105263</v>
      </c>
      <c r="I984" s="12">
        <v>0.99582688183150259</v>
      </c>
      <c r="J984"/>
      <c r="K984"/>
      <c r="L984" s="12" t="str">
        <f t="shared" si="15"/>
        <v>X</v>
      </c>
    </row>
    <row r="985" spans="1:12" x14ac:dyDescent="0.25">
      <c r="A985" s="1" t="s">
        <v>27</v>
      </c>
      <c r="B985" s="1" t="s">
        <v>21</v>
      </c>
      <c r="C985" s="1" t="s">
        <v>15211</v>
      </c>
      <c r="D985" s="16">
        <v>19.989999999999998</v>
      </c>
      <c r="E985" s="11"/>
      <c r="F985" s="11">
        <v>60</v>
      </c>
      <c r="G985" s="16">
        <v>19542.96</v>
      </c>
      <c r="H985" s="16">
        <v>325.71600000000001</v>
      </c>
      <c r="I985" s="12">
        <v>0.99832413024984368</v>
      </c>
      <c r="J985"/>
      <c r="K985"/>
      <c r="L985" s="12" t="str">
        <f t="shared" si="15"/>
        <v>X</v>
      </c>
    </row>
    <row r="986" spans="1:12" x14ac:dyDescent="0.25">
      <c r="A986" s="1" t="s">
        <v>27</v>
      </c>
      <c r="B986" s="1" t="s">
        <v>21</v>
      </c>
      <c r="C986" s="1" t="s">
        <v>15881</v>
      </c>
      <c r="D986" s="16">
        <v>29.99</v>
      </c>
      <c r="E986" s="11"/>
      <c r="F986" s="11">
        <v>59</v>
      </c>
      <c r="G986" s="16">
        <v>12701.7</v>
      </c>
      <c r="H986" s="16">
        <v>215.28305084745764</v>
      </c>
      <c r="I986" s="12">
        <v>0.99997469472387768</v>
      </c>
      <c r="J986"/>
      <c r="K986"/>
      <c r="L986" s="12" t="str">
        <f t="shared" si="15"/>
        <v>X</v>
      </c>
    </row>
    <row r="987" spans="1:12" x14ac:dyDescent="0.25">
      <c r="A987" s="1" t="s">
        <v>27</v>
      </c>
      <c r="B987" s="1" t="s">
        <v>21</v>
      </c>
      <c r="C987" s="1" t="s">
        <v>6778</v>
      </c>
      <c r="D987" s="16">
        <v>24.99</v>
      </c>
      <c r="E987" s="11"/>
      <c r="F987" s="11">
        <v>53</v>
      </c>
      <c r="G987" s="16">
        <v>174.93</v>
      </c>
      <c r="H987" s="16">
        <v>3.300566037735849</v>
      </c>
      <c r="I987" s="12">
        <v>0.99999999999999978</v>
      </c>
      <c r="J987"/>
      <c r="K987"/>
      <c r="L987" s="12" t="str">
        <f t="shared" si="15"/>
        <v>X</v>
      </c>
    </row>
    <row r="988" spans="1:12" x14ac:dyDescent="0.25">
      <c r="A988" s="1" t="s">
        <v>27</v>
      </c>
      <c r="B988" s="1" t="s">
        <v>22</v>
      </c>
      <c r="C988" s="1"/>
      <c r="D988" s="16">
        <v>2107.36</v>
      </c>
      <c r="E988" s="11"/>
      <c r="F988" s="11">
        <v>7324</v>
      </c>
      <c r="G988" s="16">
        <v>17253407.029999997</v>
      </c>
      <c r="H988" s="16">
        <v>130429.95546929445</v>
      </c>
      <c r="I988" s="12"/>
      <c r="J988"/>
      <c r="K988"/>
      <c r="L988" s="12" t="str">
        <f t="shared" si="15"/>
        <v xml:space="preserve"> </v>
      </c>
    </row>
    <row r="989" spans="1:12" x14ac:dyDescent="0.25">
      <c r="A989" s="1" t="s">
        <v>27</v>
      </c>
      <c r="B989" s="1" t="s">
        <v>23</v>
      </c>
      <c r="C989" s="1" t="s">
        <v>13694</v>
      </c>
      <c r="D989" s="16">
        <v>39.99</v>
      </c>
      <c r="E989" s="11"/>
      <c r="F989" s="11">
        <v>130</v>
      </c>
      <c r="G989" s="16">
        <v>1565562.7</v>
      </c>
      <c r="H989" s="16">
        <v>12042.789999999999</v>
      </c>
      <c r="I989" s="12">
        <v>0.11404297816282388</v>
      </c>
      <c r="J989"/>
      <c r="K989"/>
      <c r="L989" s="12" t="str">
        <f t="shared" si="15"/>
        <v xml:space="preserve"> </v>
      </c>
    </row>
    <row r="990" spans="1:12" x14ac:dyDescent="0.25">
      <c r="A990" s="1" t="s">
        <v>27</v>
      </c>
      <c r="B990" s="1" t="s">
        <v>23</v>
      </c>
      <c r="C990" s="1" t="s">
        <v>9678</v>
      </c>
      <c r="D990" s="16">
        <v>34.99</v>
      </c>
      <c r="E990" s="11"/>
      <c r="F990" s="11">
        <v>158</v>
      </c>
      <c r="G990" s="16">
        <v>1107415.33</v>
      </c>
      <c r="H990" s="16">
        <v>7008.9577848101271</v>
      </c>
      <c r="I990" s="12">
        <v>0.18041650286908015</v>
      </c>
      <c r="J990"/>
      <c r="K990"/>
      <c r="L990" s="12" t="str">
        <f t="shared" si="15"/>
        <v xml:space="preserve"> </v>
      </c>
    </row>
    <row r="991" spans="1:12" x14ac:dyDescent="0.25">
      <c r="A991" s="1" t="s">
        <v>27</v>
      </c>
      <c r="B991" s="1" t="s">
        <v>23</v>
      </c>
      <c r="C991" s="1" t="s">
        <v>13923</v>
      </c>
      <c r="D991" s="16">
        <v>43.99</v>
      </c>
      <c r="E991" s="11"/>
      <c r="F991" s="11">
        <v>1</v>
      </c>
      <c r="G991" s="16">
        <v>6950.42</v>
      </c>
      <c r="H991" s="16">
        <v>6950.42</v>
      </c>
      <c r="I991" s="12">
        <v>0.24623568565666126</v>
      </c>
      <c r="J991"/>
      <c r="K991"/>
      <c r="L991" s="12" t="str">
        <f t="shared" si="15"/>
        <v xml:space="preserve"> </v>
      </c>
    </row>
    <row r="992" spans="1:12" x14ac:dyDescent="0.25">
      <c r="A992" s="1" t="s">
        <v>27</v>
      </c>
      <c r="B992" s="1" t="s">
        <v>23</v>
      </c>
      <c r="C992" s="1" t="s">
        <v>15478</v>
      </c>
      <c r="D992" s="16">
        <v>22.99</v>
      </c>
      <c r="E992" s="11"/>
      <c r="F992" s="11">
        <v>95</v>
      </c>
      <c r="G992" s="16">
        <v>448810.78</v>
      </c>
      <c r="H992" s="16">
        <v>4724.3240000000005</v>
      </c>
      <c r="I992" s="12">
        <v>0.29097415396559173</v>
      </c>
      <c r="J992"/>
      <c r="K992"/>
      <c r="L992" s="12" t="str">
        <f t="shared" si="15"/>
        <v xml:space="preserve"> </v>
      </c>
    </row>
    <row r="993" spans="1:12" x14ac:dyDescent="0.25">
      <c r="A993" s="1" t="s">
        <v>27</v>
      </c>
      <c r="B993" s="1" t="s">
        <v>23</v>
      </c>
      <c r="C993" s="1" t="s">
        <v>11367</v>
      </c>
      <c r="D993" s="16">
        <v>34.99</v>
      </c>
      <c r="E993" s="11"/>
      <c r="F993" s="11">
        <v>143</v>
      </c>
      <c r="G993" s="16">
        <v>590162.27</v>
      </c>
      <c r="H993" s="16">
        <v>4127.0088811188816</v>
      </c>
      <c r="I993" s="12">
        <v>0.33005615935696875</v>
      </c>
      <c r="J993"/>
      <c r="K993"/>
      <c r="L993" s="12" t="str">
        <f t="shared" si="15"/>
        <v xml:space="preserve"> </v>
      </c>
    </row>
    <row r="994" spans="1:12" x14ac:dyDescent="0.25">
      <c r="A994" s="1" t="s">
        <v>27</v>
      </c>
      <c r="B994" s="1" t="s">
        <v>23</v>
      </c>
      <c r="C994" s="1" t="s">
        <v>13171</v>
      </c>
      <c r="D994" s="16">
        <v>44.99</v>
      </c>
      <c r="E994" s="11"/>
      <c r="F994" s="11">
        <v>119</v>
      </c>
      <c r="G994" s="16">
        <v>483237.59</v>
      </c>
      <c r="H994" s="16">
        <v>4060.8200840336135</v>
      </c>
      <c r="I994" s="12">
        <v>0.36851136916853255</v>
      </c>
      <c r="J994"/>
      <c r="K994"/>
      <c r="L994" s="12" t="str">
        <f t="shared" si="15"/>
        <v xml:space="preserve"> </v>
      </c>
    </row>
    <row r="995" spans="1:12" x14ac:dyDescent="0.25">
      <c r="A995" s="1" t="s">
        <v>27</v>
      </c>
      <c r="B995" s="1" t="s">
        <v>23</v>
      </c>
      <c r="C995" s="1" t="s">
        <v>13283</v>
      </c>
      <c r="D995" s="16">
        <v>64.989999999999995</v>
      </c>
      <c r="E995" s="11"/>
      <c r="F995" s="11">
        <v>78</v>
      </c>
      <c r="G995" s="16">
        <v>283876.7</v>
      </c>
      <c r="H995" s="16">
        <v>3639.4448717948721</v>
      </c>
      <c r="I995" s="12">
        <v>0.40297623420719081</v>
      </c>
      <c r="J995"/>
      <c r="K995"/>
      <c r="L995" s="12" t="str">
        <f t="shared" si="15"/>
        <v xml:space="preserve"> </v>
      </c>
    </row>
    <row r="996" spans="1:12" x14ac:dyDescent="0.25">
      <c r="A996" s="1" t="s">
        <v>27</v>
      </c>
      <c r="B996" s="1" t="s">
        <v>23</v>
      </c>
      <c r="C996" s="1" t="s">
        <v>13285</v>
      </c>
      <c r="D996" s="16">
        <v>18.989999999999998</v>
      </c>
      <c r="E996" s="11"/>
      <c r="F996" s="11">
        <v>113</v>
      </c>
      <c r="G996" s="16">
        <v>390966.12</v>
      </c>
      <c r="H996" s="16">
        <v>3459.8771681415928</v>
      </c>
      <c r="I996" s="12">
        <v>0.43574062653923551</v>
      </c>
      <c r="J996"/>
      <c r="K996"/>
      <c r="L996" s="12" t="str">
        <f t="shared" si="15"/>
        <v xml:space="preserve"> </v>
      </c>
    </row>
    <row r="997" spans="1:12" x14ac:dyDescent="0.25">
      <c r="A997" s="1" t="s">
        <v>27</v>
      </c>
      <c r="B997" s="1" t="s">
        <v>23</v>
      </c>
      <c r="C997" s="1" t="s">
        <v>13065</v>
      </c>
      <c r="D997" s="16">
        <v>18.989999999999998</v>
      </c>
      <c r="E997" s="11"/>
      <c r="F997" s="11">
        <v>67</v>
      </c>
      <c r="G997" s="16">
        <v>209250.81</v>
      </c>
      <c r="H997" s="16">
        <v>3123.1464179104478</v>
      </c>
      <c r="I997" s="12">
        <v>0.46531624138737809</v>
      </c>
      <c r="J997"/>
      <c r="K997"/>
      <c r="L997" s="12" t="str">
        <f t="shared" si="15"/>
        <v xml:space="preserve"> </v>
      </c>
    </row>
    <row r="998" spans="1:12" x14ac:dyDescent="0.25">
      <c r="A998" s="1" t="s">
        <v>27</v>
      </c>
      <c r="B998" s="1" t="s">
        <v>23</v>
      </c>
      <c r="C998" s="1" t="s">
        <v>5857</v>
      </c>
      <c r="D998" s="16">
        <v>34.99</v>
      </c>
      <c r="E998" s="11"/>
      <c r="F998" s="11">
        <v>140</v>
      </c>
      <c r="G998" s="16">
        <v>411080.58</v>
      </c>
      <c r="H998" s="16">
        <v>2936.2898571428573</v>
      </c>
      <c r="I998" s="12">
        <v>0.49312235940968557</v>
      </c>
      <c r="J998"/>
      <c r="K998"/>
      <c r="L998" s="12" t="str">
        <f t="shared" si="15"/>
        <v xml:space="preserve"> </v>
      </c>
    </row>
    <row r="999" spans="1:12" x14ac:dyDescent="0.25">
      <c r="A999" s="1" t="s">
        <v>27</v>
      </c>
      <c r="B999" s="1" t="s">
        <v>23</v>
      </c>
      <c r="C999" s="1" t="s">
        <v>9363</v>
      </c>
      <c r="D999" s="16">
        <v>36.99</v>
      </c>
      <c r="E999" s="11"/>
      <c r="F999" s="11">
        <v>152</v>
      </c>
      <c r="G999" s="16">
        <v>354767.05</v>
      </c>
      <c r="H999" s="16">
        <v>2333.9937500000001</v>
      </c>
      <c r="I999" s="12">
        <v>0.51522484548337932</v>
      </c>
      <c r="J999"/>
      <c r="K999"/>
      <c r="L999" s="12" t="str">
        <f t="shared" si="15"/>
        <v xml:space="preserve"> </v>
      </c>
    </row>
    <row r="1000" spans="1:12" x14ac:dyDescent="0.25">
      <c r="A1000" s="1" t="s">
        <v>27</v>
      </c>
      <c r="B1000" s="1" t="s">
        <v>23</v>
      </c>
      <c r="C1000" s="1" t="s">
        <v>11373</v>
      </c>
      <c r="D1000" s="16">
        <v>64.989999999999995</v>
      </c>
      <c r="E1000" s="11"/>
      <c r="F1000" s="11">
        <v>87</v>
      </c>
      <c r="G1000" s="16">
        <v>202374.61</v>
      </c>
      <c r="H1000" s="16">
        <v>2326.1449425287356</v>
      </c>
      <c r="I1000" s="12">
        <v>0.53725300481226967</v>
      </c>
      <c r="J1000"/>
      <c r="K1000"/>
      <c r="L1000" s="12" t="str">
        <f t="shared" si="15"/>
        <v xml:space="preserve"> </v>
      </c>
    </row>
    <row r="1001" spans="1:12" x14ac:dyDescent="0.25">
      <c r="A1001" s="1" t="s">
        <v>27</v>
      </c>
      <c r="B1001" s="1" t="s">
        <v>23</v>
      </c>
      <c r="C1001" s="1" t="s">
        <v>9353</v>
      </c>
      <c r="D1001" s="16">
        <v>49.99</v>
      </c>
      <c r="E1001" s="11"/>
      <c r="F1001" s="11">
        <v>82</v>
      </c>
      <c r="G1001" s="16">
        <v>176014.79</v>
      </c>
      <c r="H1001" s="16">
        <v>2146.521829268293</v>
      </c>
      <c r="I1001" s="12">
        <v>0.55758016671588739</v>
      </c>
      <c r="J1001"/>
      <c r="K1001"/>
      <c r="L1001" s="12" t="str">
        <f t="shared" si="15"/>
        <v xml:space="preserve"> </v>
      </c>
    </row>
    <row r="1002" spans="1:12" x14ac:dyDescent="0.25">
      <c r="A1002" s="1" t="s">
        <v>27</v>
      </c>
      <c r="B1002" s="1" t="s">
        <v>23</v>
      </c>
      <c r="C1002" s="1" t="s">
        <v>14409</v>
      </c>
      <c r="D1002" s="16">
        <v>18.989999999999998</v>
      </c>
      <c r="E1002" s="11"/>
      <c r="F1002" s="11">
        <v>77</v>
      </c>
      <c r="G1002" s="16">
        <v>148159.98000000001</v>
      </c>
      <c r="H1002" s="16">
        <v>1924.1555844155846</v>
      </c>
      <c r="I1002" s="12">
        <v>0.57580156169955654</v>
      </c>
      <c r="J1002"/>
      <c r="K1002"/>
      <c r="L1002" s="12" t="str">
        <f t="shared" si="15"/>
        <v xml:space="preserve"> </v>
      </c>
    </row>
    <row r="1003" spans="1:12" x14ac:dyDescent="0.25">
      <c r="A1003" s="1" t="s">
        <v>27</v>
      </c>
      <c r="B1003" s="1" t="s">
        <v>23</v>
      </c>
      <c r="C1003" s="1" t="s">
        <v>12163</v>
      </c>
      <c r="D1003" s="16">
        <v>66.989999999999995</v>
      </c>
      <c r="E1003" s="11"/>
      <c r="F1003" s="11">
        <v>86</v>
      </c>
      <c r="G1003" s="16">
        <v>156851.25</v>
      </c>
      <c r="H1003" s="16">
        <v>1823.8517441860465</v>
      </c>
      <c r="I1003" s="12">
        <v>0.5930730979992378</v>
      </c>
      <c r="J1003"/>
      <c r="K1003"/>
      <c r="L1003" s="12" t="str">
        <f t="shared" si="15"/>
        <v xml:space="preserve"> </v>
      </c>
    </row>
    <row r="1004" spans="1:12" x14ac:dyDescent="0.25">
      <c r="A1004" s="1" t="s">
        <v>27</v>
      </c>
      <c r="B1004" s="1" t="s">
        <v>23</v>
      </c>
      <c r="C1004" s="1" t="s">
        <v>10954</v>
      </c>
      <c r="D1004" s="16">
        <v>39.99</v>
      </c>
      <c r="E1004" s="11"/>
      <c r="F1004" s="11">
        <v>118</v>
      </c>
      <c r="G1004" s="16">
        <v>197750.55</v>
      </c>
      <c r="H1004" s="16">
        <v>1675.8521186440678</v>
      </c>
      <c r="I1004" s="12">
        <v>0.60894310541202568</v>
      </c>
      <c r="J1004"/>
      <c r="K1004"/>
      <c r="L1004" s="12" t="str">
        <f t="shared" si="15"/>
        <v xml:space="preserve"> </v>
      </c>
    </row>
    <row r="1005" spans="1:12" x14ac:dyDescent="0.25">
      <c r="A1005" s="1" t="s">
        <v>27</v>
      </c>
      <c r="B1005" s="1" t="s">
        <v>23</v>
      </c>
      <c r="C1005" s="1" t="s">
        <v>11692</v>
      </c>
      <c r="D1005" s="16">
        <v>34.99</v>
      </c>
      <c r="E1005" s="11"/>
      <c r="F1005" s="11">
        <v>3</v>
      </c>
      <c r="G1005" s="16">
        <v>4828.62</v>
      </c>
      <c r="H1005" s="16">
        <v>1609.54</v>
      </c>
      <c r="I1005" s="12">
        <v>0.62418514941280878</v>
      </c>
      <c r="J1005"/>
      <c r="K1005"/>
      <c r="L1005" s="12" t="str">
        <f t="shared" si="15"/>
        <v xml:space="preserve"> </v>
      </c>
    </row>
    <row r="1006" spans="1:12" x14ac:dyDescent="0.25">
      <c r="A1006" s="1" t="s">
        <v>27</v>
      </c>
      <c r="B1006" s="1" t="s">
        <v>23</v>
      </c>
      <c r="C1006" s="1" t="s">
        <v>13061</v>
      </c>
      <c r="D1006" s="16">
        <v>39.99</v>
      </c>
      <c r="E1006" s="11"/>
      <c r="F1006" s="11">
        <v>107</v>
      </c>
      <c r="G1006" s="16">
        <v>171029.7</v>
      </c>
      <c r="H1006" s="16">
        <v>1598.4084112149533</v>
      </c>
      <c r="I1006" s="12">
        <v>0.63932177934121093</v>
      </c>
      <c r="J1006"/>
      <c r="K1006"/>
      <c r="L1006" s="12" t="str">
        <f t="shared" si="15"/>
        <v xml:space="preserve"> </v>
      </c>
    </row>
    <row r="1007" spans="1:12" x14ac:dyDescent="0.25">
      <c r="A1007" s="1" t="s">
        <v>27</v>
      </c>
      <c r="B1007" s="1" t="s">
        <v>23</v>
      </c>
      <c r="C1007" s="1" t="s">
        <v>11941</v>
      </c>
      <c r="D1007" s="16">
        <v>18.989999999999998</v>
      </c>
      <c r="E1007" s="11"/>
      <c r="F1007" s="11">
        <v>98</v>
      </c>
      <c r="G1007" s="16">
        <v>148957.56</v>
      </c>
      <c r="H1007" s="16">
        <v>1519.9751020408164</v>
      </c>
      <c r="I1007" s="12">
        <v>0.65371566044102891</v>
      </c>
      <c r="J1007"/>
      <c r="K1007"/>
      <c r="L1007" s="12" t="str">
        <f t="shared" si="15"/>
        <v xml:space="preserve"> </v>
      </c>
    </row>
    <row r="1008" spans="1:12" x14ac:dyDescent="0.25">
      <c r="A1008" s="1" t="s">
        <v>27</v>
      </c>
      <c r="B1008" s="1" t="s">
        <v>23</v>
      </c>
      <c r="C1008" s="1" t="s">
        <v>13296</v>
      </c>
      <c r="D1008" s="16">
        <v>39.99</v>
      </c>
      <c r="E1008" s="11"/>
      <c r="F1008" s="11">
        <v>83</v>
      </c>
      <c r="G1008" s="16">
        <v>117051.45</v>
      </c>
      <c r="H1008" s="16">
        <v>1410.2584337349397</v>
      </c>
      <c r="I1008" s="12">
        <v>0.66707054512824604</v>
      </c>
      <c r="J1008"/>
      <c r="K1008"/>
      <c r="L1008" s="12" t="str">
        <f t="shared" si="15"/>
        <v xml:space="preserve"> </v>
      </c>
    </row>
    <row r="1009" spans="1:12" x14ac:dyDescent="0.25">
      <c r="A1009" s="1" t="s">
        <v>27</v>
      </c>
      <c r="B1009" s="1" t="s">
        <v>23</v>
      </c>
      <c r="C1009" s="1" t="s">
        <v>15365</v>
      </c>
      <c r="D1009" s="16">
        <v>23.99</v>
      </c>
      <c r="E1009" s="11"/>
      <c r="F1009" s="11">
        <v>77</v>
      </c>
      <c r="G1009" s="16">
        <v>100518.1</v>
      </c>
      <c r="H1009" s="16">
        <v>1305.4298701298701</v>
      </c>
      <c r="I1009" s="12">
        <v>0.67943272284390155</v>
      </c>
      <c r="J1009"/>
      <c r="K1009"/>
      <c r="L1009" s="12" t="str">
        <f t="shared" si="15"/>
        <v xml:space="preserve"> </v>
      </c>
    </row>
    <row r="1010" spans="1:12" x14ac:dyDescent="0.25">
      <c r="A1010" s="1" t="s">
        <v>27</v>
      </c>
      <c r="B1010" s="1" t="s">
        <v>23</v>
      </c>
      <c r="C1010" s="1" t="s">
        <v>5737</v>
      </c>
      <c r="D1010" s="16">
        <v>34.99</v>
      </c>
      <c r="E1010" s="11"/>
      <c r="F1010" s="11">
        <v>151</v>
      </c>
      <c r="G1010" s="16">
        <v>187513.49</v>
      </c>
      <c r="H1010" s="16">
        <v>1241.81119205298</v>
      </c>
      <c r="I1010" s="12">
        <v>0.69119244352803266</v>
      </c>
      <c r="J1010"/>
      <c r="K1010"/>
      <c r="L1010" s="12" t="str">
        <f t="shared" si="15"/>
        <v xml:space="preserve"> </v>
      </c>
    </row>
    <row r="1011" spans="1:12" x14ac:dyDescent="0.25">
      <c r="A1011" s="1" t="s">
        <v>27</v>
      </c>
      <c r="B1011" s="1" t="s">
        <v>23</v>
      </c>
      <c r="C1011" s="1" t="s">
        <v>8544</v>
      </c>
      <c r="D1011" s="16">
        <v>39.99</v>
      </c>
      <c r="E1011" s="11"/>
      <c r="F1011" s="11">
        <v>75</v>
      </c>
      <c r="G1011" s="16">
        <v>91149.67</v>
      </c>
      <c r="H1011" s="16">
        <v>1215.3289333333332</v>
      </c>
      <c r="I1011" s="12">
        <v>0.70270138215477795</v>
      </c>
      <c r="J1011"/>
      <c r="K1011"/>
      <c r="L1011" s="12" t="str">
        <f t="shared" si="15"/>
        <v xml:space="preserve"> </v>
      </c>
    </row>
    <row r="1012" spans="1:12" x14ac:dyDescent="0.25">
      <c r="A1012" s="1" t="s">
        <v>27</v>
      </c>
      <c r="B1012" s="1" t="s">
        <v>23</v>
      </c>
      <c r="C1012" s="1" t="s">
        <v>10338</v>
      </c>
      <c r="D1012" s="16">
        <v>34.99</v>
      </c>
      <c r="E1012" s="11"/>
      <c r="F1012" s="11">
        <v>125</v>
      </c>
      <c r="G1012" s="16">
        <v>146239.07999999999</v>
      </c>
      <c r="H1012" s="16">
        <v>1169.91264</v>
      </c>
      <c r="I1012" s="12">
        <v>0.71378023694307302</v>
      </c>
      <c r="J1012"/>
      <c r="K1012"/>
      <c r="L1012" s="12" t="str">
        <f t="shared" si="15"/>
        <v xml:space="preserve"> </v>
      </c>
    </row>
    <row r="1013" spans="1:12" x14ac:dyDescent="0.25">
      <c r="A1013" s="1" t="s">
        <v>27</v>
      </c>
      <c r="B1013" s="1" t="s">
        <v>23</v>
      </c>
      <c r="C1013" s="1" t="s">
        <v>13181</v>
      </c>
      <c r="D1013" s="16">
        <v>35.99</v>
      </c>
      <c r="E1013" s="11"/>
      <c r="F1013" s="11">
        <v>111</v>
      </c>
      <c r="G1013" s="16">
        <v>127648.77</v>
      </c>
      <c r="H1013" s="16">
        <v>1149.9889189189189</v>
      </c>
      <c r="I1013" s="12">
        <v>0.72467041780380037</v>
      </c>
      <c r="J1013"/>
      <c r="K1013"/>
      <c r="L1013" s="12" t="str">
        <f t="shared" si="15"/>
        <v xml:space="preserve"> </v>
      </c>
    </row>
    <row r="1014" spans="1:12" x14ac:dyDescent="0.25">
      <c r="A1014" s="1" t="s">
        <v>27</v>
      </c>
      <c r="B1014" s="1" t="s">
        <v>23</v>
      </c>
      <c r="C1014" s="1" t="s">
        <v>10070</v>
      </c>
      <c r="D1014" s="16">
        <v>34.99</v>
      </c>
      <c r="E1014" s="11"/>
      <c r="F1014" s="11">
        <v>81</v>
      </c>
      <c r="G1014" s="16">
        <v>90746.06</v>
      </c>
      <c r="H1014" s="16">
        <v>1120.3217283950617</v>
      </c>
      <c r="I1014" s="12">
        <v>0.73527965589619382</v>
      </c>
      <c r="J1014"/>
      <c r="K1014"/>
      <c r="L1014" s="12" t="str">
        <f t="shared" si="15"/>
        <v xml:space="preserve"> </v>
      </c>
    </row>
    <row r="1015" spans="1:12" x14ac:dyDescent="0.25">
      <c r="A1015" s="1" t="s">
        <v>27</v>
      </c>
      <c r="B1015" s="1" t="s">
        <v>23</v>
      </c>
      <c r="C1015" s="1" t="s">
        <v>5876</v>
      </c>
      <c r="D1015" s="16">
        <v>34.99</v>
      </c>
      <c r="E1015" s="11"/>
      <c r="F1015" s="11">
        <v>153</v>
      </c>
      <c r="G1015" s="16">
        <v>166054.43</v>
      </c>
      <c r="H1015" s="16">
        <v>1085.3230718954248</v>
      </c>
      <c r="I1015" s="12">
        <v>0.74555746323052252</v>
      </c>
      <c r="J1015"/>
      <c r="K1015"/>
      <c r="L1015" s="12" t="str">
        <f t="shared" si="15"/>
        <v xml:space="preserve"> </v>
      </c>
    </row>
    <row r="1016" spans="1:12" x14ac:dyDescent="0.25">
      <c r="A1016" s="1" t="s">
        <v>27</v>
      </c>
      <c r="B1016" s="1" t="s">
        <v>23</v>
      </c>
      <c r="C1016" s="1" t="s">
        <v>14208</v>
      </c>
      <c r="D1016" s="16">
        <v>39.99</v>
      </c>
      <c r="E1016" s="11"/>
      <c r="F1016" s="11">
        <v>54</v>
      </c>
      <c r="G1016" s="16">
        <v>55601.2</v>
      </c>
      <c r="H1016" s="16">
        <v>1029.6518518518517</v>
      </c>
      <c r="I1016" s="12">
        <v>0.75530807448057768</v>
      </c>
      <c r="J1016"/>
      <c r="K1016"/>
      <c r="L1016" s="12" t="str">
        <f t="shared" si="15"/>
        <v xml:space="preserve"> </v>
      </c>
    </row>
    <row r="1017" spans="1:12" x14ac:dyDescent="0.25">
      <c r="A1017" s="1" t="s">
        <v>27</v>
      </c>
      <c r="B1017" s="1" t="s">
        <v>23</v>
      </c>
      <c r="C1017" s="1" t="s">
        <v>6009</v>
      </c>
      <c r="D1017" s="16">
        <v>36.99</v>
      </c>
      <c r="E1017" s="11"/>
      <c r="F1017" s="11">
        <v>134</v>
      </c>
      <c r="G1017" s="16">
        <v>135356.34</v>
      </c>
      <c r="H1017" s="16">
        <v>1010.1219402985074</v>
      </c>
      <c r="I1017" s="12">
        <v>0.76487374110594031</v>
      </c>
      <c r="J1017"/>
      <c r="K1017"/>
      <c r="L1017" s="12" t="str">
        <f t="shared" si="15"/>
        <v xml:space="preserve"> </v>
      </c>
    </row>
    <row r="1018" spans="1:12" x14ac:dyDescent="0.25">
      <c r="A1018" s="1" t="s">
        <v>27</v>
      </c>
      <c r="B1018" s="1" t="s">
        <v>23</v>
      </c>
      <c r="C1018" s="1" t="s">
        <v>10359</v>
      </c>
      <c r="D1018" s="16">
        <v>49.99</v>
      </c>
      <c r="E1018" s="11"/>
      <c r="F1018" s="11">
        <v>79</v>
      </c>
      <c r="G1018" s="16">
        <v>79429.679999999993</v>
      </c>
      <c r="H1018" s="16">
        <v>1005.4389873417721</v>
      </c>
      <c r="I1018" s="12">
        <v>0.77439506103906786</v>
      </c>
      <c r="J1018"/>
      <c r="K1018"/>
      <c r="L1018" s="12" t="str">
        <f t="shared" si="15"/>
        <v xml:space="preserve"> </v>
      </c>
    </row>
    <row r="1019" spans="1:12" x14ac:dyDescent="0.25">
      <c r="A1019" s="1" t="s">
        <v>27</v>
      </c>
      <c r="B1019" s="1" t="s">
        <v>23</v>
      </c>
      <c r="C1019" s="1" t="s">
        <v>15723</v>
      </c>
      <c r="D1019" s="16">
        <v>39.99</v>
      </c>
      <c r="E1019" s="11"/>
      <c r="F1019" s="11">
        <v>53</v>
      </c>
      <c r="G1019" s="16">
        <v>52135.94</v>
      </c>
      <c r="H1019" s="16">
        <v>983.69698113207551</v>
      </c>
      <c r="I1019" s="12">
        <v>0.78371048822314071</v>
      </c>
      <c r="J1019"/>
      <c r="K1019"/>
      <c r="L1019" s="12" t="str">
        <f t="shared" si="15"/>
        <v xml:space="preserve"> </v>
      </c>
    </row>
    <row r="1020" spans="1:12" x14ac:dyDescent="0.25">
      <c r="A1020" s="1" t="s">
        <v>27</v>
      </c>
      <c r="B1020" s="1" t="s">
        <v>23</v>
      </c>
      <c r="C1020" s="1" t="s">
        <v>10068</v>
      </c>
      <c r="D1020" s="16">
        <v>32.99</v>
      </c>
      <c r="E1020" s="11"/>
      <c r="F1020" s="11">
        <v>93</v>
      </c>
      <c r="G1020" s="16">
        <v>88909.52</v>
      </c>
      <c r="H1020" s="16">
        <v>956.0163440860216</v>
      </c>
      <c r="I1020" s="12">
        <v>0.7927637849302912</v>
      </c>
      <c r="J1020"/>
      <c r="K1020"/>
      <c r="L1020" s="12" t="str">
        <f t="shared" si="15"/>
        <v xml:space="preserve"> </v>
      </c>
    </row>
    <row r="1021" spans="1:12" x14ac:dyDescent="0.25">
      <c r="A1021" s="1" t="s">
        <v>27</v>
      </c>
      <c r="B1021" s="1" t="s">
        <v>23</v>
      </c>
      <c r="C1021" s="1" t="s">
        <v>12697</v>
      </c>
      <c r="D1021" s="16">
        <v>39.99</v>
      </c>
      <c r="E1021" s="11"/>
      <c r="F1021" s="11">
        <v>53</v>
      </c>
      <c r="G1021" s="16">
        <v>48838.1</v>
      </c>
      <c r="H1021" s="16">
        <v>921.47358490566035</v>
      </c>
      <c r="I1021" s="12">
        <v>0.80148996814207318</v>
      </c>
      <c r="J1021"/>
      <c r="K1021"/>
      <c r="L1021" s="12" t="str">
        <f t="shared" si="15"/>
        <v xml:space="preserve"> </v>
      </c>
    </row>
    <row r="1022" spans="1:12" x14ac:dyDescent="0.25">
      <c r="A1022" s="1" t="s">
        <v>27</v>
      </c>
      <c r="B1022" s="1" t="s">
        <v>23</v>
      </c>
      <c r="C1022" s="1" t="s">
        <v>9874</v>
      </c>
      <c r="D1022" s="16">
        <v>32.99</v>
      </c>
      <c r="E1022" s="11"/>
      <c r="F1022" s="11">
        <v>69</v>
      </c>
      <c r="G1022" s="16">
        <v>62811.55</v>
      </c>
      <c r="H1022" s="16">
        <v>910.31231884057979</v>
      </c>
      <c r="I1022" s="12">
        <v>0.8101104562431598</v>
      </c>
      <c r="J1022"/>
      <c r="K1022"/>
      <c r="L1022" s="12" t="str">
        <f t="shared" si="15"/>
        <v xml:space="preserve"> </v>
      </c>
    </row>
    <row r="1023" spans="1:12" x14ac:dyDescent="0.25">
      <c r="A1023" s="1" t="s">
        <v>27</v>
      </c>
      <c r="B1023" s="1" t="s">
        <v>23</v>
      </c>
      <c r="C1023" s="1" t="s">
        <v>6202</v>
      </c>
      <c r="D1023" s="16">
        <v>39.99</v>
      </c>
      <c r="E1023" s="11"/>
      <c r="F1023" s="11">
        <v>68</v>
      </c>
      <c r="G1023" s="16">
        <v>60219.94</v>
      </c>
      <c r="H1023" s="16">
        <v>885.5873529411765</v>
      </c>
      <c r="I1023" s="12">
        <v>0.81849680352254794</v>
      </c>
      <c r="J1023"/>
      <c r="K1023"/>
      <c r="L1023" s="12" t="str">
        <f t="shared" si="15"/>
        <v xml:space="preserve"> </v>
      </c>
    </row>
    <row r="1024" spans="1:12" x14ac:dyDescent="0.25">
      <c r="A1024" s="1" t="s">
        <v>27</v>
      </c>
      <c r="B1024" s="1" t="s">
        <v>23</v>
      </c>
      <c r="C1024" s="1" t="s">
        <v>5791</v>
      </c>
      <c r="D1024" s="16">
        <v>34.99</v>
      </c>
      <c r="E1024" s="11"/>
      <c r="F1024" s="11">
        <v>89</v>
      </c>
      <c r="G1024" s="16">
        <v>77883.039999999994</v>
      </c>
      <c r="H1024" s="16">
        <v>875.0903370786516</v>
      </c>
      <c r="I1024" s="12">
        <v>0.82678374601693339</v>
      </c>
      <c r="J1024"/>
      <c r="K1024"/>
      <c r="L1024" s="12" t="str">
        <f t="shared" si="15"/>
        <v xml:space="preserve"> </v>
      </c>
    </row>
    <row r="1025" spans="1:12" x14ac:dyDescent="0.25">
      <c r="A1025" s="1" t="s">
        <v>27</v>
      </c>
      <c r="B1025" s="1" t="s">
        <v>23</v>
      </c>
      <c r="C1025" s="1" t="s">
        <v>10115</v>
      </c>
      <c r="D1025" s="16">
        <v>44.99</v>
      </c>
      <c r="E1025" s="11"/>
      <c r="F1025" s="11">
        <v>73</v>
      </c>
      <c r="G1025" s="16">
        <v>63358.22</v>
      </c>
      <c r="H1025" s="16">
        <v>867.92082191780821</v>
      </c>
      <c r="I1025" s="12">
        <v>0.8350027945381675</v>
      </c>
      <c r="J1025"/>
      <c r="K1025"/>
      <c r="L1025" s="12" t="str">
        <f t="shared" si="15"/>
        <v xml:space="preserve"> </v>
      </c>
    </row>
    <row r="1026" spans="1:12" x14ac:dyDescent="0.25">
      <c r="A1026" s="1" t="s">
        <v>27</v>
      </c>
      <c r="B1026" s="1" t="s">
        <v>23</v>
      </c>
      <c r="C1026" s="1" t="s">
        <v>13963</v>
      </c>
      <c r="D1026" s="16">
        <v>49.99</v>
      </c>
      <c r="E1026" s="11"/>
      <c r="F1026" s="11">
        <v>6</v>
      </c>
      <c r="G1026" s="16">
        <v>4923</v>
      </c>
      <c r="H1026" s="16">
        <v>820.5</v>
      </c>
      <c r="I1026" s="12">
        <v>0.84277277670862771</v>
      </c>
      <c r="J1026"/>
      <c r="K1026"/>
      <c r="L1026" s="12" t="str">
        <f t="shared" si="15"/>
        <v xml:space="preserve"> </v>
      </c>
    </row>
    <row r="1027" spans="1:12" x14ac:dyDescent="0.25">
      <c r="A1027" s="1" t="s">
        <v>27</v>
      </c>
      <c r="B1027" s="1" t="s">
        <v>23</v>
      </c>
      <c r="C1027" s="1" t="s">
        <v>10072</v>
      </c>
      <c r="D1027" s="16">
        <v>44.99</v>
      </c>
      <c r="E1027" s="11"/>
      <c r="F1027" s="11">
        <v>120</v>
      </c>
      <c r="G1027" s="16">
        <v>96684.81</v>
      </c>
      <c r="H1027" s="16">
        <v>805.70674999999994</v>
      </c>
      <c r="I1027" s="12">
        <v>0.85040266955703658</v>
      </c>
      <c r="J1027"/>
      <c r="K1027"/>
      <c r="L1027" s="12" t="str">
        <f t="shared" si="15"/>
        <v xml:space="preserve"> </v>
      </c>
    </row>
    <row r="1028" spans="1:12" x14ac:dyDescent="0.25">
      <c r="A1028" s="1" t="s">
        <v>27</v>
      </c>
      <c r="B1028" s="1" t="s">
        <v>23</v>
      </c>
      <c r="C1028" s="1" t="s">
        <v>11391</v>
      </c>
      <c r="D1028" s="16">
        <v>64.989999999999995</v>
      </c>
      <c r="E1028" s="11"/>
      <c r="F1028" s="11">
        <v>83</v>
      </c>
      <c r="G1028" s="16">
        <v>63640</v>
      </c>
      <c r="H1028" s="16">
        <v>766.74698795180723</v>
      </c>
      <c r="I1028" s="12">
        <v>0.85766362071564672</v>
      </c>
      <c r="J1028"/>
      <c r="K1028"/>
      <c r="L1028" s="12" t="str">
        <f t="shared" si="15"/>
        <v xml:space="preserve"> </v>
      </c>
    </row>
    <row r="1029" spans="1:12" x14ac:dyDescent="0.25">
      <c r="A1029" s="1" t="s">
        <v>27</v>
      </c>
      <c r="B1029" s="1" t="s">
        <v>23</v>
      </c>
      <c r="C1029" s="1" t="s">
        <v>6007</v>
      </c>
      <c r="D1029" s="16">
        <v>42.99</v>
      </c>
      <c r="E1029" s="11"/>
      <c r="F1029" s="11">
        <v>105</v>
      </c>
      <c r="G1029" s="16">
        <v>80294.490000000005</v>
      </c>
      <c r="H1029" s="16">
        <v>764.70942857142859</v>
      </c>
      <c r="I1029" s="12">
        <v>0.86490527656644844</v>
      </c>
      <c r="J1029"/>
      <c r="K1029"/>
      <c r="L1029" s="12" t="str">
        <f t="shared" si="15"/>
        <v xml:space="preserve"> </v>
      </c>
    </row>
    <row r="1030" spans="1:12" x14ac:dyDescent="0.25">
      <c r="A1030" s="1" t="s">
        <v>27</v>
      </c>
      <c r="B1030" s="1" t="s">
        <v>23</v>
      </c>
      <c r="C1030" s="1" t="s">
        <v>6033</v>
      </c>
      <c r="D1030" s="16">
        <v>43.99</v>
      </c>
      <c r="E1030" s="11"/>
      <c r="F1030" s="11">
        <v>61</v>
      </c>
      <c r="G1030" s="16">
        <v>45530.97</v>
      </c>
      <c r="H1030" s="16">
        <v>746.40934426229512</v>
      </c>
      <c r="I1030" s="12">
        <v>0.87197363402748806</v>
      </c>
      <c r="J1030"/>
      <c r="K1030"/>
      <c r="L1030" s="12" t="str">
        <f t="shared" si="15"/>
        <v xml:space="preserve"> </v>
      </c>
    </row>
    <row r="1031" spans="1:12" x14ac:dyDescent="0.25">
      <c r="A1031" s="1" t="s">
        <v>27</v>
      </c>
      <c r="B1031" s="1" t="s">
        <v>23</v>
      </c>
      <c r="C1031" s="1" t="s">
        <v>11915</v>
      </c>
      <c r="D1031" s="16">
        <v>49.99</v>
      </c>
      <c r="E1031" s="11"/>
      <c r="F1031" s="11">
        <v>55</v>
      </c>
      <c r="G1031" s="16">
        <v>40580.35</v>
      </c>
      <c r="H1031" s="16">
        <v>737.82454545454539</v>
      </c>
      <c r="I1031" s="12">
        <v>0.87896069504285634</v>
      </c>
      <c r="J1031"/>
      <c r="K1031"/>
      <c r="L1031" s="12" t="str">
        <f t="shared" si="15"/>
        <v xml:space="preserve"> </v>
      </c>
    </row>
    <row r="1032" spans="1:12" x14ac:dyDescent="0.25">
      <c r="A1032" s="1" t="s">
        <v>27</v>
      </c>
      <c r="B1032" s="1" t="s">
        <v>23</v>
      </c>
      <c r="C1032" s="1" t="s">
        <v>15766</v>
      </c>
      <c r="D1032" s="16">
        <v>19.989999999999998</v>
      </c>
      <c r="E1032" s="11"/>
      <c r="F1032" s="11">
        <v>64</v>
      </c>
      <c r="G1032" s="16">
        <v>47196.39</v>
      </c>
      <c r="H1032" s="16">
        <v>737.44359374999999</v>
      </c>
      <c r="I1032" s="12">
        <v>0.88594414851654024</v>
      </c>
      <c r="J1032"/>
      <c r="K1032"/>
      <c r="L1032" s="12" t="str">
        <f t="shared" si="15"/>
        <v xml:space="preserve"> </v>
      </c>
    </row>
    <row r="1033" spans="1:12" x14ac:dyDescent="0.25">
      <c r="A1033" s="1" t="s">
        <v>27</v>
      </c>
      <c r="B1033" s="1" t="s">
        <v>23</v>
      </c>
      <c r="C1033" s="1" t="s">
        <v>14223</v>
      </c>
      <c r="D1033" s="16">
        <v>32.99</v>
      </c>
      <c r="E1033" s="11"/>
      <c r="F1033" s="11">
        <v>72</v>
      </c>
      <c r="G1033" s="16">
        <v>49998.33</v>
      </c>
      <c r="H1033" s="16">
        <v>694.42124999999999</v>
      </c>
      <c r="I1033" s="12">
        <v>0.89252018840842162</v>
      </c>
      <c r="J1033"/>
      <c r="K1033"/>
      <c r="L1033" s="12" t="str">
        <f t="shared" ref="L1033:L1096" si="16">IF(I1033&gt;$I$2,"X"," ")</f>
        <v xml:space="preserve"> </v>
      </c>
    </row>
    <row r="1034" spans="1:12" x14ac:dyDescent="0.25">
      <c r="A1034" s="1" t="s">
        <v>27</v>
      </c>
      <c r="B1034" s="1" t="s">
        <v>23</v>
      </c>
      <c r="C1034" s="1" t="s">
        <v>14695</v>
      </c>
      <c r="D1034" s="16">
        <v>36.99</v>
      </c>
      <c r="E1034" s="11"/>
      <c r="F1034" s="11">
        <v>57</v>
      </c>
      <c r="G1034" s="16">
        <v>37028.300000000003</v>
      </c>
      <c r="H1034" s="16">
        <v>649.61929824561412</v>
      </c>
      <c r="I1034" s="12">
        <v>0.89867196216217582</v>
      </c>
      <c r="J1034"/>
      <c r="K1034"/>
      <c r="L1034" s="12" t="str">
        <f t="shared" si="16"/>
        <v xml:space="preserve"> </v>
      </c>
    </row>
    <row r="1035" spans="1:12" x14ac:dyDescent="0.25">
      <c r="A1035" s="1" t="s">
        <v>27</v>
      </c>
      <c r="B1035" s="1" t="s">
        <v>23</v>
      </c>
      <c r="C1035" s="1" t="s">
        <v>8566</v>
      </c>
      <c r="D1035" s="16">
        <v>44.99</v>
      </c>
      <c r="E1035" s="11"/>
      <c r="F1035" s="11">
        <v>154</v>
      </c>
      <c r="G1035" s="16">
        <v>99996.32</v>
      </c>
      <c r="H1035" s="16">
        <v>649.32675324675324</v>
      </c>
      <c r="I1035" s="12">
        <v>0.90482096556928149</v>
      </c>
      <c r="J1035"/>
      <c r="K1035"/>
      <c r="L1035" s="12" t="str">
        <f t="shared" si="16"/>
        <v xml:space="preserve"> </v>
      </c>
    </row>
    <row r="1036" spans="1:12" x14ac:dyDescent="0.25">
      <c r="A1036" s="1" t="s">
        <v>27</v>
      </c>
      <c r="B1036" s="1" t="s">
        <v>23</v>
      </c>
      <c r="C1036" s="1" t="s">
        <v>9832</v>
      </c>
      <c r="D1036" s="16">
        <v>17.989999999999998</v>
      </c>
      <c r="E1036" s="11"/>
      <c r="F1036" s="11">
        <v>132</v>
      </c>
      <c r="G1036" s="16">
        <v>82322.240000000005</v>
      </c>
      <c r="H1036" s="16">
        <v>623.65333333333342</v>
      </c>
      <c r="I1036" s="12">
        <v>0.91072684647183855</v>
      </c>
      <c r="J1036"/>
      <c r="K1036"/>
      <c r="L1036" s="12" t="str">
        <f t="shared" si="16"/>
        <v xml:space="preserve"> </v>
      </c>
    </row>
    <row r="1037" spans="1:12" x14ac:dyDescent="0.25">
      <c r="A1037" s="1" t="s">
        <v>27</v>
      </c>
      <c r="B1037" s="1" t="s">
        <v>23</v>
      </c>
      <c r="C1037" s="1" t="s">
        <v>14960</v>
      </c>
      <c r="D1037" s="16">
        <v>49.99</v>
      </c>
      <c r="E1037" s="11"/>
      <c r="F1037" s="11">
        <v>65</v>
      </c>
      <c r="G1037" s="16">
        <v>39792.04</v>
      </c>
      <c r="H1037" s="16">
        <v>612.18523076923077</v>
      </c>
      <c r="I1037" s="12">
        <v>0.91652412657920723</v>
      </c>
      <c r="J1037"/>
      <c r="K1037"/>
      <c r="L1037" s="12" t="str">
        <f t="shared" si="16"/>
        <v xml:space="preserve"> </v>
      </c>
    </row>
    <row r="1038" spans="1:12" x14ac:dyDescent="0.25">
      <c r="A1038" s="1" t="s">
        <v>27</v>
      </c>
      <c r="B1038" s="1" t="s">
        <v>23</v>
      </c>
      <c r="C1038" s="1" t="s">
        <v>6584</v>
      </c>
      <c r="D1038" s="16">
        <v>33.99</v>
      </c>
      <c r="E1038" s="11"/>
      <c r="F1038" s="11">
        <v>67</v>
      </c>
      <c r="G1038" s="16">
        <v>38504.43</v>
      </c>
      <c r="H1038" s="16">
        <v>574.6929850746269</v>
      </c>
      <c r="I1038" s="12">
        <v>0.92196636210330041</v>
      </c>
      <c r="J1038"/>
      <c r="K1038"/>
      <c r="L1038" s="12" t="str">
        <f t="shared" si="16"/>
        <v xml:space="preserve"> </v>
      </c>
    </row>
    <row r="1039" spans="1:12" x14ac:dyDescent="0.25">
      <c r="A1039" s="1" t="s">
        <v>27</v>
      </c>
      <c r="B1039" s="1" t="s">
        <v>23</v>
      </c>
      <c r="C1039" s="1" t="s">
        <v>10149</v>
      </c>
      <c r="D1039" s="16">
        <v>39.99</v>
      </c>
      <c r="E1039" s="11"/>
      <c r="F1039" s="11">
        <v>61</v>
      </c>
      <c r="G1039" s="16">
        <v>34985.5</v>
      </c>
      <c r="H1039" s="16">
        <v>573.53278688524586</v>
      </c>
      <c r="I1039" s="12">
        <v>0.92739761076664318</v>
      </c>
      <c r="J1039"/>
      <c r="K1039"/>
      <c r="L1039" s="12" t="str">
        <f t="shared" si="16"/>
        <v xml:space="preserve"> </v>
      </c>
    </row>
    <row r="1040" spans="1:12" x14ac:dyDescent="0.25">
      <c r="A1040" s="1" t="s">
        <v>27</v>
      </c>
      <c r="B1040" s="1" t="s">
        <v>23</v>
      </c>
      <c r="C1040" s="1" t="s">
        <v>6565</v>
      </c>
      <c r="D1040" s="16">
        <v>42.99</v>
      </c>
      <c r="E1040" s="11"/>
      <c r="F1040" s="11">
        <v>44</v>
      </c>
      <c r="G1040" s="16">
        <v>24971.01</v>
      </c>
      <c r="H1040" s="16">
        <v>567.52295454545447</v>
      </c>
      <c r="I1040" s="12">
        <v>0.93277194743714298</v>
      </c>
      <c r="J1040"/>
      <c r="K1040"/>
      <c r="L1040" s="12" t="str">
        <f t="shared" si="16"/>
        <v xml:space="preserve"> </v>
      </c>
    </row>
    <row r="1041" spans="1:12" x14ac:dyDescent="0.25">
      <c r="A1041" s="1" t="s">
        <v>27</v>
      </c>
      <c r="B1041" s="1" t="s">
        <v>23</v>
      </c>
      <c r="C1041" s="1" t="s">
        <v>15346</v>
      </c>
      <c r="D1041" s="16">
        <v>39.99</v>
      </c>
      <c r="E1041" s="11"/>
      <c r="F1041" s="11">
        <v>112</v>
      </c>
      <c r="G1041" s="16">
        <v>60039.24</v>
      </c>
      <c r="H1041" s="16">
        <v>536.06464285714287</v>
      </c>
      <c r="I1041" s="12">
        <v>0.93784837975550273</v>
      </c>
      <c r="J1041"/>
      <c r="K1041"/>
      <c r="L1041" s="12" t="str">
        <f t="shared" si="16"/>
        <v xml:space="preserve"> </v>
      </c>
    </row>
    <row r="1042" spans="1:12" x14ac:dyDescent="0.25">
      <c r="A1042" s="1" t="s">
        <v>27</v>
      </c>
      <c r="B1042" s="1" t="s">
        <v>23</v>
      </c>
      <c r="C1042" s="1" t="s">
        <v>9346</v>
      </c>
      <c r="D1042" s="16">
        <v>49.99</v>
      </c>
      <c r="E1042" s="11"/>
      <c r="F1042" s="11">
        <v>33</v>
      </c>
      <c r="G1042" s="16">
        <v>17536.28</v>
      </c>
      <c r="H1042" s="16">
        <v>531.40242424242422</v>
      </c>
      <c r="I1042" s="12">
        <v>0.94288066173198404</v>
      </c>
      <c r="J1042"/>
      <c r="K1042"/>
      <c r="L1042" s="12" t="str">
        <f t="shared" si="16"/>
        <v xml:space="preserve"> </v>
      </c>
    </row>
    <row r="1043" spans="1:12" x14ac:dyDescent="0.25">
      <c r="A1043" s="1" t="s">
        <v>27</v>
      </c>
      <c r="B1043" s="1" t="s">
        <v>23</v>
      </c>
      <c r="C1043" s="1" t="s">
        <v>15389</v>
      </c>
      <c r="D1043" s="16">
        <v>46.99</v>
      </c>
      <c r="E1043" s="11"/>
      <c r="F1043" s="11">
        <v>86</v>
      </c>
      <c r="G1043" s="16">
        <v>44889.07</v>
      </c>
      <c r="H1043" s="16">
        <v>521.96593023255809</v>
      </c>
      <c r="I1043" s="12">
        <v>0.9478235818678703</v>
      </c>
      <c r="J1043"/>
      <c r="K1043"/>
      <c r="L1043" s="12" t="str">
        <f t="shared" si="16"/>
        <v xml:space="preserve"> </v>
      </c>
    </row>
    <row r="1044" spans="1:12" x14ac:dyDescent="0.25">
      <c r="A1044" s="1" t="s">
        <v>27</v>
      </c>
      <c r="B1044" s="1" t="s">
        <v>23</v>
      </c>
      <c r="C1044" s="1" t="s">
        <v>11763</v>
      </c>
      <c r="D1044" s="16">
        <v>44.99</v>
      </c>
      <c r="E1044" s="11"/>
      <c r="F1044" s="11">
        <v>94</v>
      </c>
      <c r="G1044" s="16">
        <v>47941.16</v>
      </c>
      <c r="H1044" s="16">
        <v>510.01234042553193</v>
      </c>
      <c r="I1044" s="12">
        <v>0.95265330373480639</v>
      </c>
      <c r="J1044"/>
      <c r="K1044"/>
      <c r="L1044" s="12" t="str">
        <f t="shared" si="16"/>
        <v>X</v>
      </c>
    </row>
    <row r="1045" spans="1:12" x14ac:dyDescent="0.25">
      <c r="A1045" s="1" t="s">
        <v>27</v>
      </c>
      <c r="B1045" s="1" t="s">
        <v>23</v>
      </c>
      <c r="C1045" s="1" t="s">
        <v>14794</v>
      </c>
      <c r="D1045" s="16">
        <v>44.99</v>
      </c>
      <c r="E1045" s="11"/>
      <c r="F1045" s="11">
        <v>59</v>
      </c>
      <c r="G1045" s="16">
        <v>28383.34</v>
      </c>
      <c r="H1045" s="16">
        <v>481.07355932203387</v>
      </c>
      <c r="I1045" s="12">
        <v>0.95720898073494298</v>
      </c>
      <c r="J1045"/>
      <c r="K1045"/>
      <c r="L1045" s="12" t="str">
        <f t="shared" si="16"/>
        <v>X</v>
      </c>
    </row>
    <row r="1046" spans="1:12" x14ac:dyDescent="0.25">
      <c r="A1046" s="1" t="s">
        <v>27</v>
      </c>
      <c r="B1046" s="1" t="s">
        <v>23</v>
      </c>
      <c r="C1046" s="1" t="s">
        <v>15764</v>
      </c>
      <c r="D1046" s="16">
        <v>18.989999999999998</v>
      </c>
      <c r="E1046" s="11"/>
      <c r="F1046" s="11">
        <v>67</v>
      </c>
      <c r="G1046" s="16">
        <v>30080.16</v>
      </c>
      <c r="H1046" s="16">
        <v>448.95761194029848</v>
      </c>
      <c r="I1046" s="12">
        <v>0.9614605256954164</v>
      </c>
      <c r="J1046"/>
      <c r="K1046"/>
      <c r="L1046" s="12" t="str">
        <f t="shared" si="16"/>
        <v>X</v>
      </c>
    </row>
    <row r="1047" spans="1:12" x14ac:dyDescent="0.25">
      <c r="A1047" s="1" t="s">
        <v>27</v>
      </c>
      <c r="B1047" s="1" t="s">
        <v>23</v>
      </c>
      <c r="C1047" s="1" t="s">
        <v>13565</v>
      </c>
      <c r="D1047" s="16">
        <v>49.99</v>
      </c>
      <c r="E1047" s="11"/>
      <c r="F1047" s="11">
        <v>55</v>
      </c>
      <c r="G1047" s="16">
        <v>24463.01</v>
      </c>
      <c r="H1047" s="16">
        <v>444.78199999999998</v>
      </c>
      <c r="I1047" s="12">
        <v>0.9656725283885812</v>
      </c>
      <c r="J1047"/>
      <c r="K1047"/>
      <c r="L1047" s="12" t="str">
        <f t="shared" si="16"/>
        <v>X</v>
      </c>
    </row>
    <row r="1048" spans="1:12" x14ac:dyDescent="0.25">
      <c r="A1048" s="1" t="s">
        <v>27</v>
      </c>
      <c r="B1048" s="1" t="s">
        <v>23</v>
      </c>
      <c r="C1048" s="1" t="s">
        <v>6011</v>
      </c>
      <c r="D1048" s="16">
        <v>49.99</v>
      </c>
      <c r="E1048" s="11"/>
      <c r="F1048" s="11">
        <v>74</v>
      </c>
      <c r="G1048" s="16">
        <v>32744.19</v>
      </c>
      <c r="H1048" s="16">
        <v>442.48905405405401</v>
      </c>
      <c r="I1048" s="12">
        <v>0.96986281731073087</v>
      </c>
      <c r="J1048"/>
      <c r="K1048"/>
      <c r="L1048" s="12" t="str">
        <f t="shared" si="16"/>
        <v>X</v>
      </c>
    </row>
    <row r="1049" spans="1:12" x14ac:dyDescent="0.25">
      <c r="A1049" s="1" t="s">
        <v>27</v>
      </c>
      <c r="B1049" s="1" t="s">
        <v>23</v>
      </c>
      <c r="C1049" s="1" t="s">
        <v>14958</v>
      </c>
      <c r="D1049" s="16">
        <v>44.99</v>
      </c>
      <c r="E1049" s="11"/>
      <c r="F1049" s="11">
        <v>65</v>
      </c>
      <c r="G1049" s="16">
        <v>27398.91</v>
      </c>
      <c r="H1049" s="16">
        <v>421.52169230769232</v>
      </c>
      <c r="I1049" s="12">
        <v>0.97385454922260539</v>
      </c>
      <c r="J1049"/>
      <c r="K1049"/>
      <c r="L1049" s="12" t="str">
        <f t="shared" si="16"/>
        <v>X</v>
      </c>
    </row>
    <row r="1050" spans="1:12" x14ac:dyDescent="0.25">
      <c r="A1050" s="1" t="s">
        <v>27</v>
      </c>
      <c r="B1050" s="1" t="s">
        <v>23</v>
      </c>
      <c r="C1050" s="1" t="s">
        <v>6967</v>
      </c>
      <c r="D1050" s="16">
        <v>24.99</v>
      </c>
      <c r="E1050" s="11"/>
      <c r="F1050" s="11">
        <v>125</v>
      </c>
      <c r="G1050" s="16">
        <v>50854.65</v>
      </c>
      <c r="H1050" s="16">
        <v>406.8372</v>
      </c>
      <c r="I1050" s="12">
        <v>0.9777072217275169</v>
      </c>
      <c r="J1050"/>
      <c r="K1050"/>
      <c r="L1050" s="12" t="str">
        <f t="shared" si="16"/>
        <v>X</v>
      </c>
    </row>
    <row r="1051" spans="1:12" x14ac:dyDescent="0.25">
      <c r="A1051" s="1" t="s">
        <v>27</v>
      </c>
      <c r="B1051" s="1" t="s">
        <v>23</v>
      </c>
      <c r="C1051" s="1" t="s">
        <v>13572</v>
      </c>
      <c r="D1051" s="16">
        <v>38.99</v>
      </c>
      <c r="E1051" s="11"/>
      <c r="F1051" s="11">
        <v>79</v>
      </c>
      <c r="G1051" s="16">
        <v>30915.52</v>
      </c>
      <c r="H1051" s="16">
        <v>391.33569620253166</v>
      </c>
      <c r="I1051" s="12">
        <v>0.98141309787883724</v>
      </c>
      <c r="J1051"/>
      <c r="K1051"/>
      <c r="L1051" s="12" t="str">
        <f t="shared" si="16"/>
        <v>X</v>
      </c>
    </row>
    <row r="1052" spans="1:12" x14ac:dyDescent="0.25">
      <c r="A1052" s="1" t="s">
        <v>27</v>
      </c>
      <c r="B1052" s="1" t="s">
        <v>23</v>
      </c>
      <c r="C1052" s="1" t="s">
        <v>9620</v>
      </c>
      <c r="D1052" s="16">
        <v>44.99</v>
      </c>
      <c r="E1052" s="11"/>
      <c r="F1052" s="11">
        <v>50</v>
      </c>
      <c r="G1052" s="16">
        <v>18625.86</v>
      </c>
      <c r="H1052" s="16">
        <v>372.5172</v>
      </c>
      <c r="I1052" s="12">
        <v>0.98494076637632633</v>
      </c>
      <c r="J1052"/>
      <c r="K1052"/>
      <c r="L1052" s="12" t="str">
        <f t="shared" si="16"/>
        <v>X</v>
      </c>
    </row>
    <row r="1053" spans="1:12" x14ac:dyDescent="0.25">
      <c r="A1053" s="1" t="s">
        <v>27</v>
      </c>
      <c r="B1053" s="1" t="s">
        <v>23</v>
      </c>
      <c r="C1053" s="1" t="s">
        <v>14321</v>
      </c>
      <c r="D1053" s="16">
        <v>49.99</v>
      </c>
      <c r="E1053" s="11"/>
      <c r="F1053" s="11">
        <v>43</v>
      </c>
      <c r="G1053" s="16">
        <v>15496.9</v>
      </c>
      <c r="H1053" s="16">
        <v>360.39302325581394</v>
      </c>
      <c r="I1053" s="12">
        <v>0.98835362117834458</v>
      </c>
      <c r="J1053"/>
      <c r="K1053"/>
      <c r="L1053" s="12" t="str">
        <f t="shared" si="16"/>
        <v>X</v>
      </c>
    </row>
    <row r="1054" spans="1:12" x14ac:dyDescent="0.25">
      <c r="A1054" s="1" t="s">
        <v>27</v>
      </c>
      <c r="B1054" s="1" t="s">
        <v>23</v>
      </c>
      <c r="C1054" s="1" t="s">
        <v>14310</v>
      </c>
      <c r="D1054" s="16">
        <v>39.99</v>
      </c>
      <c r="E1054" s="11"/>
      <c r="F1054" s="11">
        <v>73</v>
      </c>
      <c r="G1054" s="16">
        <v>23638.74</v>
      </c>
      <c r="H1054" s="16">
        <v>323.8183561643836</v>
      </c>
      <c r="I1054" s="12">
        <v>0.99142012069554752</v>
      </c>
      <c r="J1054"/>
      <c r="K1054"/>
      <c r="L1054" s="12" t="str">
        <f t="shared" si="16"/>
        <v>X</v>
      </c>
    </row>
    <row r="1055" spans="1:12" x14ac:dyDescent="0.25">
      <c r="A1055" s="1" t="s">
        <v>27</v>
      </c>
      <c r="B1055" s="1" t="s">
        <v>23</v>
      </c>
      <c r="C1055" s="1" t="s">
        <v>14513</v>
      </c>
      <c r="D1055" s="16">
        <v>39.99</v>
      </c>
      <c r="E1055" s="11"/>
      <c r="F1055" s="11">
        <v>40</v>
      </c>
      <c r="G1055" s="16">
        <v>12726.69</v>
      </c>
      <c r="H1055" s="16">
        <v>318.16725000000002</v>
      </c>
      <c r="I1055" s="12">
        <v>0.99443310528997086</v>
      </c>
      <c r="J1055"/>
      <c r="K1055"/>
      <c r="L1055" s="12" t="str">
        <f t="shared" si="16"/>
        <v>X</v>
      </c>
    </row>
    <row r="1056" spans="1:12" x14ac:dyDescent="0.25">
      <c r="A1056" s="1" t="s">
        <v>27</v>
      </c>
      <c r="B1056" s="1" t="s">
        <v>23</v>
      </c>
      <c r="C1056" s="1" t="s">
        <v>8579</v>
      </c>
      <c r="D1056" s="16">
        <v>34.99</v>
      </c>
      <c r="E1056" s="11"/>
      <c r="F1056" s="11">
        <v>32</v>
      </c>
      <c r="G1056" s="16">
        <v>8602.42</v>
      </c>
      <c r="H1056" s="16">
        <v>268.825625</v>
      </c>
      <c r="I1056" s="12">
        <v>0.99697883388620823</v>
      </c>
      <c r="J1056"/>
      <c r="K1056"/>
      <c r="L1056" s="12" t="str">
        <f t="shared" si="16"/>
        <v>X</v>
      </c>
    </row>
    <row r="1057" spans="1:12" x14ac:dyDescent="0.25">
      <c r="A1057" s="1" t="s">
        <v>27</v>
      </c>
      <c r="B1057" s="1" t="s">
        <v>23</v>
      </c>
      <c r="C1057" s="1" t="s">
        <v>16111</v>
      </c>
      <c r="D1057" s="16">
        <v>47.99</v>
      </c>
      <c r="E1057" s="11"/>
      <c r="F1057" s="11">
        <v>45</v>
      </c>
      <c r="G1057" s="16">
        <v>5994.72</v>
      </c>
      <c r="H1057" s="16">
        <v>133.21600000000001</v>
      </c>
      <c r="I1057" s="12">
        <v>0.99824036459287502</v>
      </c>
      <c r="J1057"/>
      <c r="K1057"/>
      <c r="L1057" s="12" t="str">
        <f t="shared" si="16"/>
        <v>X</v>
      </c>
    </row>
    <row r="1058" spans="1:12" x14ac:dyDescent="0.25">
      <c r="A1058" s="1" t="s">
        <v>27</v>
      </c>
      <c r="B1058" s="1" t="s">
        <v>23</v>
      </c>
      <c r="C1058" s="1" t="s">
        <v>15900</v>
      </c>
      <c r="D1058" s="16">
        <v>39.99</v>
      </c>
      <c r="E1058" s="11"/>
      <c r="F1058" s="11">
        <v>56</v>
      </c>
      <c r="G1058" s="16">
        <v>3799.05</v>
      </c>
      <c r="H1058" s="16">
        <v>67.840178571428581</v>
      </c>
      <c r="I1058" s="12">
        <v>0.99888279844776928</v>
      </c>
      <c r="J1058"/>
      <c r="K1058"/>
      <c r="L1058" s="12" t="str">
        <f t="shared" si="16"/>
        <v>X</v>
      </c>
    </row>
    <row r="1059" spans="1:12" x14ac:dyDescent="0.25">
      <c r="A1059" s="1" t="s">
        <v>27</v>
      </c>
      <c r="B1059" s="1" t="s">
        <v>23</v>
      </c>
      <c r="C1059" s="1" t="s">
        <v>6382</v>
      </c>
      <c r="D1059" s="16">
        <v>41.99</v>
      </c>
      <c r="E1059" s="11"/>
      <c r="F1059" s="11">
        <v>20</v>
      </c>
      <c r="G1059" s="16">
        <v>1133.73</v>
      </c>
      <c r="H1059" s="16">
        <v>56.686500000000002</v>
      </c>
      <c r="I1059" s="12">
        <v>0.99941960904411997</v>
      </c>
      <c r="J1059"/>
      <c r="K1059"/>
      <c r="L1059" s="12" t="str">
        <f t="shared" si="16"/>
        <v>X</v>
      </c>
    </row>
    <row r="1060" spans="1:12" x14ac:dyDescent="0.25">
      <c r="A1060" s="1" t="s">
        <v>27</v>
      </c>
      <c r="B1060" s="1" t="s">
        <v>23</v>
      </c>
      <c r="C1060" s="1" t="s">
        <v>15898</v>
      </c>
      <c r="D1060" s="16">
        <v>35.99</v>
      </c>
      <c r="E1060" s="11"/>
      <c r="F1060" s="11">
        <v>56</v>
      </c>
      <c r="G1060" s="16">
        <v>2699.25</v>
      </c>
      <c r="H1060" s="16">
        <v>48.200892857142854</v>
      </c>
      <c r="I1060" s="12">
        <v>0.99987606252139027</v>
      </c>
      <c r="J1060"/>
      <c r="K1060"/>
      <c r="L1060" s="12" t="str">
        <f t="shared" si="16"/>
        <v>X</v>
      </c>
    </row>
    <row r="1061" spans="1:12" x14ac:dyDescent="0.25">
      <c r="A1061" s="1" t="s">
        <v>27</v>
      </c>
      <c r="B1061" s="1" t="s">
        <v>23</v>
      </c>
      <c r="C1061" s="1" t="s">
        <v>12356</v>
      </c>
      <c r="D1061" s="16">
        <v>39.99</v>
      </c>
      <c r="E1061" s="11"/>
      <c r="F1061" s="11">
        <v>55</v>
      </c>
      <c r="G1061" s="16">
        <v>719.82</v>
      </c>
      <c r="H1061" s="16">
        <v>13.087636363636365</v>
      </c>
      <c r="I1061" s="12">
        <v>0.99999999999999956</v>
      </c>
      <c r="J1061"/>
      <c r="K1061"/>
      <c r="L1061" s="12" t="str">
        <f t="shared" si="16"/>
        <v>X</v>
      </c>
    </row>
    <row r="1062" spans="1:12" x14ac:dyDescent="0.25">
      <c r="A1062" s="1" t="s">
        <v>27</v>
      </c>
      <c r="B1062" s="1" t="s">
        <v>23</v>
      </c>
      <c r="C1062" s="1" t="s">
        <v>15344</v>
      </c>
      <c r="D1062" s="16">
        <v>39.99</v>
      </c>
      <c r="E1062" s="11"/>
      <c r="F1062" s="11">
        <v>0</v>
      </c>
      <c r="G1062" s="16">
        <v>9117.7199999999993</v>
      </c>
      <c r="H1062" s="16">
        <v>0</v>
      </c>
      <c r="I1062" s="12">
        <v>0.99999999999999956</v>
      </c>
      <c r="J1062"/>
      <c r="K1062"/>
      <c r="L1062" s="12" t="str">
        <f t="shared" si="16"/>
        <v>X</v>
      </c>
    </row>
    <row r="1063" spans="1:12" x14ac:dyDescent="0.25">
      <c r="A1063" s="1" t="s">
        <v>27</v>
      </c>
      <c r="B1063" s="1" t="s">
        <v>24</v>
      </c>
      <c r="C1063" s="1"/>
      <c r="D1063" s="16">
        <v>2932.2599999999952</v>
      </c>
      <c r="E1063" s="11"/>
      <c r="F1063" s="11">
        <v>5940</v>
      </c>
      <c r="G1063" s="16">
        <v>10093760.6</v>
      </c>
      <c r="H1063" s="16">
        <v>105598.69791199252</v>
      </c>
      <c r="I1063" s="12"/>
      <c r="J1063"/>
      <c r="K1063"/>
      <c r="L1063" s="12" t="str">
        <f t="shared" si="16"/>
        <v xml:space="preserve"> </v>
      </c>
    </row>
    <row r="1064" spans="1:12" x14ac:dyDescent="0.25">
      <c r="A1064" s="1" t="s">
        <v>27</v>
      </c>
      <c r="B1064" s="1" t="s">
        <v>74</v>
      </c>
      <c r="C1064" s="1" t="s">
        <v>12463</v>
      </c>
      <c r="D1064" s="16">
        <v>59.99</v>
      </c>
      <c r="E1064" s="11"/>
      <c r="F1064" s="11">
        <v>1</v>
      </c>
      <c r="G1064" s="16">
        <v>6178.97</v>
      </c>
      <c r="H1064" s="16">
        <v>6178.97</v>
      </c>
      <c r="I1064" s="12">
        <v>0.33732425162474389</v>
      </c>
      <c r="J1064"/>
      <c r="K1064"/>
      <c r="L1064" s="12" t="str">
        <f t="shared" si="16"/>
        <v xml:space="preserve"> </v>
      </c>
    </row>
    <row r="1065" spans="1:12" x14ac:dyDescent="0.25">
      <c r="A1065" s="1" t="s">
        <v>27</v>
      </c>
      <c r="B1065" s="1" t="s">
        <v>74</v>
      </c>
      <c r="C1065" s="1" t="s">
        <v>13034</v>
      </c>
      <c r="D1065" s="16">
        <v>119.99</v>
      </c>
      <c r="E1065" s="11"/>
      <c r="F1065" s="11">
        <v>4</v>
      </c>
      <c r="G1065" s="16">
        <v>11519.02</v>
      </c>
      <c r="H1065" s="16">
        <v>2879.7550000000001</v>
      </c>
      <c r="I1065" s="12">
        <v>0.49453673206041748</v>
      </c>
      <c r="J1065"/>
      <c r="K1065"/>
      <c r="L1065" s="12" t="str">
        <f t="shared" si="16"/>
        <v xml:space="preserve"> </v>
      </c>
    </row>
    <row r="1066" spans="1:12" x14ac:dyDescent="0.25">
      <c r="A1066" s="1" t="s">
        <v>27</v>
      </c>
      <c r="B1066" s="1" t="s">
        <v>74</v>
      </c>
      <c r="C1066" s="1" t="s">
        <v>14234</v>
      </c>
      <c r="D1066" s="16">
        <v>89.99</v>
      </c>
      <c r="E1066" s="11"/>
      <c r="F1066" s="11">
        <v>102</v>
      </c>
      <c r="G1066" s="16">
        <v>171250.97</v>
      </c>
      <c r="H1066" s="16">
        <v>1678.9310784313725</v>
      </c>
      <c r="I1066" s="12">
        <v>0.5861934595670063</v>
      </c>
      <c r="J1066"/>
      <c r="K1066"/>
      <c r="L1066" s="12" t="str">
        <f t="shared" si="16"/>
        <v xml:space="preserve"> </v>
      </c>
    </row>
    <row r="1067" spans="1:12" x14ac:dyDescent="0.25">
      <c r="A1067" s="1" t="s">
        <v>27</v>
      </c>
      <c r="B1067" s="1" t="s">
        <v>74</v>
      </c>
      <c r="C1067" s="1" t="s">
        <v>9006</v>
      </c>
      <c r="D1067" s="16">
        <v>109.99</v>
      </c>
      <c r="E1067" s="11"/>
      <c r="F1067" s="11">
        <v>54</v>
      </c>
      <c r="G1067" s="16">
        <v>39816.379999999997</v>
      </c>
      <c r="H1067" s="16">
        <v>737.34037037037035</v>
      </c>
      <c r="I1067" s="12">
        <v>0.62644657434631357</v>
      </c>
      <c r="J1067"/>
      <c r="K1067"/>
      <c r="L1067" s="12" t="str">
        <f t="shared" si="16"/>
        <v xml:space="preserve"> </v>
      </c>
    </row>
    <row r="1068" spans="1:12" x14ac:dyDescent="0.25">
      <c r="A1068" s="1" t="s">
        <v>27</v>
      </c>
      <c r="B1068" s="1" t="s">
        <v>74</v>
      </c>
      <c r="C1068" s="1" t="s">
        <v>11884</v>
      </c>
      <c r="D1068" s="16">
        <v>1099.99</v>
      </c>
      <c r="E1068" s="11"/>
      <c r="F1068" s="11">
        <v>3</v>
      </c>
      <c r="G1068" s="16">
        <v>2199.98</v>
      </c>
      <c r="H1068" s="16">
        <v>733.32666666666671</v>
      </c>
      <c r="I1068" s="12">
        <v>0.66648057176494502</v>
      </c>
      <c r="J1068"/>
      <c r="K1068"/>
      <c r="L1068" s="12" t="str">
        <f t="shared" si="16"/>
        <v xml:space="preserve"> </v>
      </c>
    </row>
    <row r="1069" spans="1:12" x14ac:dyDescent="0.25">
      <c r="A1069" s="1" t="s">
        <v>27</v>
      </c>
      <c r="B1069" s="1" t="s">
        <v>74</v>
      </c>
      <c r="C1069" s="1" t="s">
        <v>14216</v>
      </c>
      <c r="D1069" s="16">
        <v>129.99</v>
      </c>
      <c r="E1069" s="11"/>
      <c r="F1069" s="11">
        <v>53</v>
      </c>
      <c r="G1069" s="16">
        <v>36482.15</v>
      </c>
      <c r="H1069" s="16">
        <v>688.34245283018868</v>
      </c>
      <c r="I1069" s="12">
        <v>0.70405877699372654</v>
      </c>
      <c r="J1069"/>
      <c r="K1069"/>
      <c r="L1069" s="12" t="str">
        <f t="shared" si="16"/>
        <v xml:space="preserve"> </v>
      </c>
    </row>
    <row r="1070" spans="1:12" x14ac:dyDescent="0.25">
      <c r="A1070" s="1" t="s">
        <v>27</v>
      </c>
      <c r="B1070" s="1" t="s">
        <v>74</v>
      </c>
      <c r="C1070" s="1" t="s">
        <v>12465</v>
      </c>
      <c r="D1070" s="16">
        <v>174.99</v>
      </c>
      <c r="E1070" s="11"/>
      <c r="F1070" s="11">
        <v>8</v>
      </c>
      <c r="G1070" s="16">
        <v>5074.71</v>
      </c>
      <c r="H1070" s="16">
        <v>634.33875</v>
      </c>
      <c r="I1070" s="12">
        <v>0.73868879528485365</v>
      </c>
      <c r="J1070"/>
      <c r="K1070"/>
      <c r="L1070" s="12" t="str">
        <f t="shared" si="16"/>
        <v xml:space="preserve"> </v>
      </c>
    </row>
    <row r="1071" spans="1:12" x14ac:dyDescent="0.25">
      <c r="A1071" s="1" t="s">
        <v>27</v>
      </c>
      <c r="B1071" s="1" t="s">
        <v>74</v>
      </c>
      <c r="C1071" s="1" t="s">
        <v>10482</v>
      </c>
      <c r="D1071" s="16">
        <v>129.99</v>
      </c>
      <c r="E1071" s="11"/>
      <c r="F1071" s="11">
        <v>45</v>
      </c>
      <c r="G1071" s="16">
        <v>25676.880000000001</v>
      </c>
      <c r="H1071" s="16">
        <v>570.59733333333338</v>
      </c>
      <c r="I1071" s="12">
        <v>0.76983902233656953</v>
      </c>
      <c r="J1071"/>
      <c r="K1071"/>
      <c r="L1071" s="12" t="str">
        <f t="shared" si="16"/>
        <v xml:space="preserve"> </v>
      </c>
    </row>
    <row r="1072" spans="1:12" x14ac:dyDescent="0.25">
      <c r="A1072" s="1" t="s">
        <v>27</v>
      </c>
      <c r="B1072" s="1" t="s">
        <v>74</v>
      </c>
      <c r="C1072" s="1" t="s">
        <v>15872</v>
      </c>
      <c r="D1072" s="16">
        <v>174.99</v>
      </c>
      <c r="E1072" s="11"/>
      <c r="F1072" s="11">
        <v>12</v>
      </c>
      <c r="G1072" s="16">
        <v>6299.64</v>
      </c>
      <c r="H1072" s="16">
        <v>524.97</v>
      </c>
      <c r="I1072" s="12">
        <v>0.79849834781888163</v>
      </c>
      <c r="J1072"/>
      <c r="K1072"/>
      <c r="L1072" s="12" t="str">
        <f t="shared" si="16"/>
        <v xml:space="preserve"> </v>
      </c>
    </row>
    <row r="1073" spans="1:12" x14ac:dyDescent="0.25">
      <c r="A1073" s="1" t="s">
        <v>27</v>
      </c>
      <c r="B1073" s="1" t="s">
        <v>74</v>
      </c>
      <c r="C1073" s="1" t="s">
        <v>13226</v>
      </c>
      <c r="D1073" s="16">
        <v>149.99</v>
      </c>
      <c r="E1073" s="11"/>
      <c r="F1073" s="11">
        <v>33</v>
      </c>
      <c r="G1073" s="16">
        <v>16648.89</v>
      </c>
      <c r="H1073" s="16">
        <v>504.51181818181817</v>
      </c>
      <c r="I1073" s="12">
        <v>0.82604081387779116</v>
      </c>
      <c r="J1073"/>
      <c r="K1073"/>
      <c r="L1073" s="12" t="str">
        <f t="shared" si="16"/>
        <v xml:space="preserve"> </v>
      </c>
    </row>
    <row r="1074" spans="1:12" x14ac:dyDescent="0.25">
      <c r="A1074" s="1" t="s">
        <v>27</v>
      </c>
      <c r="B1074" s="1" t="s">
        <v>74</v>
      </c>
      <c r="C1074" s="1" t="s">
        <v>15515</v>
      </c>
      <c r="D1074" s="16">
        <v>249.99</v>
      </c>
      <c r="E1074" s="11"/>
      <c r="F1074" s="11">
        <v>1</v>
      </c>
      <c r="G1074" s="16">
        <v>499.98</v>
      </c>
      <c r="H1074" s="16">
        <v>499.98</v>
      </c>
      <c r="I1074" s="12">
        <v>0.85333587750932516</v>
      </c>
      <c r="J1074"/>
      <c r="K1074"/>
      <c r="L1074" s="12" t="str">
        <f t="shared" si="16"/>
        <v xml:space="preserve"> </v>
      </c>
    </row>
    <row r="1075" spans="1:12" x14ac:dyDescent="0.25">
      <c r="A1075" s="1" t="s">
        <v>27</v>
      </c>
      <c r="B1075" s="1" t="s">
        <v>74</v>
      </c>
      <c r="C1075" s="1" t="s">
        <v>14491</v>
      </c>
      <c r="D1075" s="16">
        <v>249.99</v>
      </c>
      <c r="E1075" s="11"/>
      <c r="F1075" s="11">
        <v>4</v>
      </c>
      <c r="G1075" s="16">
        <v>1999.92</v>
      </c>
      <c r="H1075" s="16">
        <v>499.98</v>
      </c>
      <c r="I1075" s="12">
        <v>0.88063094114085905</v>
      </c>
      <c r="J1075"/>
      <c r="K1075"/>
      <c r="L1075" s="12" t="str">
        <f t="shared" si="16"/>
        <v xml:space="preserve"> </v>
      </c>
    </row>
    <row r="1076" spans="1:12" x14ac:dyDescent="0.25">
      <c r="A1076" s="1" t="s">
        <v>27</v>
      </c>
      <c r="B1076" s="1" t="s">
        <v>74</v>
      </c>
      <c r="C1076" s="1" t="s">
        <v>15774</v>
      </c>
      <c r="D1076" s="16">
        <v>129.99</v>
      </c>
      <c r="E1076" s="11"/>
      <c r="F1076" s="11">
        <v>13</v>
      </c>
      <c r="G1076" s="16">
        <v>6369.51</v>
      </c>
      <c r="H1076" s="16">
        <v>489.96230769230772</v>
      </c>
      <c r="I1076" s="12">
        <v>0.90737911579887487</v>
      </c>
      <c r="J1076"/>
      <c r="K1076"/>
      <c r="L1076" s="12" t="str">
        <f t="shared" si="16"/>
        <v xml:space="preserve"> </v>
      </c>
    </row>
    <row r="1077" spans="1:12" x14ac:dyDescent="0.25">
      <c r="A1077" s="1" t="s">
        <v>27</v>
      </c>
      <c r="B1077" s="1" t="s">
        <v>74</v>
      </c>
      <c r="C1077" s="1" t="s">
        <v>12740</v>
      </c>
      <c r="D1077" s="16">
        <v>119.99</v>
      </c>
      <c r="E1077" s="11"/>
      <c r="F1077" s="11">
        <v>13</v>
      </c>
      <c r="G1077" s="16">
        <v>5039.58</v>
      </c>
      <c r="H1077" s="16">
        <v>387.65999999999997</v>
      </c>
      <c r="I1077" s="12">
        <v>0.92854237106388637</v>
      </c>
      <c r="J1077"/>
      <c r="K1077"/>
      <c r="L1077" s="12" t="str">
        <f t="shared" si="16"/>
        <v xml:space="preserve"> </v>
      </c>
    </row>
    <row r="1078" spans="1:12" x14ac:dyDescent="0.25">
      <c r="A1078" s="1" t="s">
        <v>27</v>
      </c>
      <c r="B1078" s="1" t="s">
        <v>74</v>
      </c>
      <c r="C1078" s="1" t="s">
        <v>12050</v>
      </c>
      <c r="D1078" s="16">
        <v>129.99</v>
      </c>
      <c r="E1078" s="11"/>
      <c r="F1078" s="11">
        <v>65</v>
      </c>
      <c r="G1078" s="16">
        <v>21578.34</v>
      </c>
      <c r="H1078" s="16">
        <v>331.97446153846153</v>
      </c>
      <c r="I1078" s="12">
        <v>0.9466656240974809</v>
      </c>
      <c r="J1078"/>
      <c r="K1078"/>
      <c r="L1078" s="12" t="str">
        <f t="shared" si="16"/>
        <v xml:space="preserve"> </v>
      </c>
    </row>
    <row r="1079" spans="1:12" x14ac:dyDescent="0.25">
      <c r="A1079" s="1" t="s">
        <v>27</v>
      </c>
      <c r="B1079" s="1" t="s">
        <v>74</v>
      </c>
      <c r="C1079" s="1" t="s">
        <v>6527</v>
      </c>
      <c r="D1079" s="16">
        <v>149.99</v>
      </c>
      <c r="E1079" s="11"/>
      <c r="F1079" s="11">
        <v>28</v>
      </c>
      <c r="G1079" s="16">
        <v>7949.47</v>
      </c>
      <c r="H1079" s="16">
        <v>283.90964285714284</v>
      </c>
      <c r="I1079" s="12">
        <v>0.96216490760360474</v>
      </c>
      <c r="J1079"/>
      <c r="K1079"/>
      <c r="L1079" s="12" t="str">
        <f t="shared" si="16"/>
        <v>X</v>
      </c>
    </row>
    <row r="1080" spans="1:12" x14ac:dyDescent="0.25">
      <c r="A1080" s="1" t="s">
        <v>27</v>
      </c>
      <c r="B1080" s="1" t="s">
        <v>74</v>
      </c>
      <c r="C1080" s="1" t="s">
        <v>15772</v>
      </c>
      <c r="D1080" s="16">
        <v>104.99</v>
      </c>
      <c r="E1080" s="11"/>
      <c r="F1080" s="11">
        <v>29</v>
      </c>
      <c r="G1080" s="16">
        <v>7064.29</v>
      </c>
      <c r="H1080" s="16">
        <v>243.59620689655173</v>
      </c>
      <c r="I1080" s="12">
        <v>0.97546338747808314</v>
      </c>
      <c r="J1080"/>
      <c r="K1080"/>
      <c r="L1080" s="12" t="str">
        <f t="shared" si="16"/>
        <v>X</v>
      </c>
    </row>
    <row r="1081" spans="1:12" x14ac:dyDescent="0.25">
      <c r="A1081" s="1" t="s">
        <v>27</v>
      </c>
      <c r="B1081" s="1" t="s">
        <v>74</v>
      </c>
      <c r="C1081" s="1" t="s">
        <v>12079</v>
      </c>
      <c r="D1081" s="16">
        <v>499.99</v>
      </c>
      <c r="E1081" s="11"/>
      <c r="F1081" s="11">
        <v>11</v>
      </c>
      <c r="G1081" s="16">
        <v>1999.96</v>
      </c>
      <c r="H1081" s="16">
        <v>181.81454545454545</v>
      </c>
      <c r="I1081" s="12">
        <v>0.98538906367977164</v>
      </c>
      <c r="J1081"/>
      <c r="K1081"/>
      <c r="L1081" s="12" t="str">
        <f t="shared" si="16"/>
        <v>X</v>
      </c>
    </row>
    <row r="1082" spans="1:12" x14ac:dyDescent="0.25">
      <c r="A1082" s="1" t="s">
        <v>27</v>
      </c>
      <c r="B1082" s="1" t="s">
        <v>74</v>
      </c>
      <c r="C1082" s="1" t="s">
        <v>6525</v>
      </c>
      <c r="D1082" s="16">
        <v>224.99</v>
      </c>
      <c r="E1082" s="11"/>
      <c r="F1082" s="11">
        <v>39</v>
      </c>
      <c r="G1082" s="16">
        <v>4049.82</v>
      </c>
      <c r="H1082" s="16">
        <v>103.84153846153846</v>
      </c>
      <c r="I1082" s="12">
        <v>0.99105801323756215</v>
      </c>
      <c r="J1082"/>
      <c r="K1082"/>
      <c r="L1082" s="12" t="str">
        <f t="shared" si="16"/>
        <v>X</v>
      </c>
    </row>
    <row r="1083" spans="1:12" x14ac:dyDescent="0.25">
      <c r="A1083" s="1" t="s">
        <v>27</v>
      </c>
      <c r="B1083" s="1" t="s">
        <v>74</v>
      </c>
      <c r="C1083" s="1" t="s">
        <v>14325</v>
      </c>
      <c r="D1083" s="16">
        <v>149.99</v>
      </c>
      <c r="E1083" s="11"/>
      <c r="F1083" s="11">
        <v>16</v>
      </c>
      <c r="G1083" s="16">
        <v>1349.91</v>
      </c>
      <c r="H1083" s="16">
        <v>84.369375000000005</v>
      </c>
      <c r="I1083" s="12">
        <v>0.9956639323926838</v>
      </c>
      <c r="J1083"/>
      <c r="K1083"/>
      <c r="L1083" s="12" t="str">
        <f t="shared" si="16"/>
        <v>X</v>
      </c>
    </row>
    <row r="1084" spans="1:12" x14ac:dyDescent="0.25">
      <c r="A1084" s="1" t="s">
        <v>27</v>
      </c>
      <c r="B1084" s="1" t="s">
        <v>74</v>
      </c>
      <c r="C1084" s="1" t="s">
        <v>13071</v>
      </c>
      <c r="D1084" s="16">
        <v>499.99</v>
      </c>
      <c r="E1084" s="11"/>
      <c r="F1084" s="11">
        <v>7</v>
      </c>
      <c r="G1084" s="16">
        <v>499.99</v>
      </c>
      <c r="H1084" s="16">
        <v>71.427142857142854</v>
      </c>
      <c r="I1084" s="12">
        <v>0.9995633051862044</v>
      </c>
      <c r="J1084"/>
      <c r="K1084"/>
      <c r="L1084" s="12" t="str">
        <f t="shared" si="16"/>
        <v>X</v>
      </c>
    </row>
    <row r="1085" spans="1:12" x14ac:dyDescent="0.25">
      <c r="A1085" s="1" t="s">
        <v>27</v>
      </c>
      <c r="B1085" s="1" t="s">
        <v>74</v>
      </c>
      <c r="C1085" s="1" t="s">
        <v>14235</v>
      </c>
      <c r="D1085" s="16">
        <v>99.99</v>
      </c>
      <c r="E1085" s="11"/>
      <c r="F1085" s="11">
        <v>100</v>
      </c>
      <c r="G1085" s="16">
        <v>799.92</v>
      </c>
      <c r="H1085" s="16">
        <v>7.9991999999999992</v>
      </c>
      <c r="I1085" s="12">
        <v>0.99999999999999956</v>
      </c>
      <c r="J1085"/>
      <c r="K1085"/>
      <c r="L1085" s="12" t="str">
        <f t="shared" si="16"/>
        <v>X</v>
      </c>
    </row>
    <row r="1086" spans="1:12" x14ac:dyDescent="0.25">
      <c r="A1086" s="1" t="s">
        <v>27</v>
      </c>
      <c r="B1086" s="1" t="s">
        <v>74</v>
      </c>
      <c r="C1086" s="1" t="s">
        <v>11122</v>
      </c>
      <c r="D1086" s="16">
        <v>139.99</v>
      </c>
      <c r="E1086" s="11"/>
      <c r="F1086" s="11">
        <v>1</v>
      </c>
      <c r="G1086" s="16"/>
      <c r="H1086" s="16">
        <v>0</v>
      </c>
      <c r="I1086" s="12">
        <v>0.99999999999999956</v>
      </c>
      <c r="J1086"/>
      <c r="K1086"/>
      <c r="L1086" s="12" t="str">
        <f t="shared" si="16"/>
        <v>X</v>
      </c>
    </row>
    <row r="1087" spans="1:12" x14ac:dyDescent="0.25">
      <c r="A1087" s="1" t="s">
        <v>27</v>
      </c>
      <c r="B1087" s="1" t="s">
        <v>79</v>
      </c>
      <c r="C1087" s="1"/>
      <c r="D1087" s="16">
        <v>4989.7699999999968</v>
      </c>
      <c r="E1087" s="11"/>
      <c r="F1087" s="11">
        <v>642</v>
      </c>
      <c r="G1087" s="16">
        <v>380348.27999999991</v>
      </c>
      <c r="H1087" s="16">
        <v>18317.597890571447</v>
      </c>
      <c r="I1087" s="12"/>
      <c r="J1087"/>
      <c r="K1087"/>
      <c r="L1087" s="12" t="str">
        <f t="shared" si="16"/>
        <v xml:space="preserve"> </v>
      </c>
    </row>
    <row r="1088" spans="1:12" x14ac:dyDescent="0.25">
      <c r="A1088" s="1" t="s">
        <v>28</v>
      </c>
      <c r="B1088" s="1" t="s">
        <v>13</v>
      </c>
      <c r="C1088" s="1" t="s">
        <v>7725</v>
      </c>
      <c r="D1088" s="16">
        <v>14.49</v>
      </c>
      <c r="E1088" s="11"/>
      <c r="F1088" s="11">
        <v>159</v>
      </c>
      <c r="G1088" s="16">
        <v>1143999.99</v>
      </c>
      <c r="H1088" s="16">
        <v>7194.9684905660379</v>
      </c>
      <c r="I1088" s="12">
        <v>0.16426081039520127</v>
      </c>
      <c r="J1088"/>
      <c r="K1088"/>
      <c r="L1088" s="12" t="str">
        <f t="shared" si="16"/>
        <v xml:space="preserve"> </v>
      </c>
    </row>
    <row r="1089" spans="1:12" x14ac:dyDescent="0.25">
      <c r="A1089" s="1" t="s">
        <v>28</v>
      </c>
      <c r="B1089" s="1" t="s">
        <v>13</v>
      </c>
      <c r="C1089" s="1" t="s">
        <v>7770</v>
      </c>
      <c r="D1089" s="16">
        <v>13.99</v>
      </c>
      <c r="E1089" s="11"/>
      <c r="F1089" s="11">
        <v>159</v>
      </c>
      <c r="G1089" s="16">
        <v>852144.89</v>
      </c>
      <c r="H1089" s="16">
        <v>5359.4018238993713</v>
      </c>
      <c r="I1089" s="12">
        <v>0.28661571549054982</v>
      </c>
      <c r="J1089"/>
      <c r="K1089"/>
      <c r="L1089" s="12" t="str">
        <f t="shared" si="16"/>
        <v xml:space="preserve"> </v>
      </c>
    </row>
    <row r="1090" spans="1:12" x14ac:dyDescent="0.25">
      <c r="A1090" s="1" t="s">
        <v>28</v>
      </c>
      <c r="B1090" s="1" t="s">
        <v>13</v>
      </c>
      <c r="C1090" s="1" t="s">
        <v>7700</v>
      </c>
      <c r="D1090" s="16">
        <v>13.99</v>
      </c>
      <c r="E1090" s="11"/>
      <c r="F1090" s="11">
        <v>158</v>
      </c>
      <c r="G1090" s="16">
        <v>822793.87</v>
      </c>
      <c r="H1090" s="16">
        <v>5207.5561392405061</v>
      </c>
      <c r="I1090" s="12">
        <v>0.40550399036371132</v>
      </c>
      <c r="J1090"/>
      <c r="K1090"/>
      <c r="L1090" s="12" t="str">
        <f t="shared" si="16"/>
        <v xml:space="preserve"> </v>
      </c>
    </row>
    <row r="1091" spans="1:12" x14ac:dyDescent="0.25">
      <c r="A1091" s="1" t="s">
        <v>28</v>
      </c>
      <c r="B1091" s="1" t="s">
        <v>13</v>
      </c>
      <c r="C1091" s="1" t="s">
        <v>7771</v>
      </c>
      <c r="D1091" s="16">
        <v>14.49</v>
      </c>
      <c r="E1091" s="11"/>
      <c r="F1091" s="11">
        <v>159</v>
      </c>
      <c r="G1091" s="16">
        <v>502498.71</v>
      </c>
      <c r="H1091" s="16">
        <v>3160.3692452830192</v>
      </c>
      <c r="I1091" s="12">
        <v>0.47765507956708031</v>
      </c>
      <c r="J1091"/>
      <c r="K1091"/>
      <c r="L1091" s="12" t="str">
        <f t="shared" si="16"/>
        <v xml:space="preserve"> </v>
      </c>
    </row>
    <row r="1092" spans="1:12" x14ac:dyDescent="0.25">
      <c r="A1092" s="1" t="s">
        <v>28</v>
      </c>
      <c r="B1092" s="1" t="s">
        <v>13</v>
      </c>
      <c r="C1092" s="1" t="s">
        <v>5736</v>
      </c>
      <c r="D1092" s="16">
        <v>7.49</v>
      </c>
      <c r="E1092" s="11"/>
      <c r="F1092" s="11">
        <v>158</v>
      </c>
      <c r="G1092" s="16">
        <v>361055.45</v>
      </c>
      <c r="H1092" s="16">
        <v>2285.1610759493674</v>
      </c>
      <c r="I1092" s="12">
        <v>0.5298252052196365</v>
      </c>
      <c r="J1092"/>
      <c r="K1092"/>
      <c r="L1092" s="12" t="str">
        <f t="shared" si="16"/>
        <v xml:space="preserve"> </v>
      </c>
    </row>
    <row r="1093" spans="1:12" x14ac:dyDescent="0.25">
      <c r="A1093" s="1" t="s">
        <v>28</v>
      </c>
      <c r="B1093" s="1" t="s">
        <v>13</v>
      </c>
      <c r="C1093" s="1" t="s">
        <v>7739</v>
      </c>
      <c r="D1093" s="16">
        <v>13.99</v>
      </c>
      <c r="E1093" s="11"/>
      <c r="F1093" s="11">
        <v>154</v>
      </c>
      <c r="G1093" s="16">
        <v>349036.51</v>
      </c>
      <c r="H1093" s="16">
        <v>2266.4708441558441</v>
      </c>
      <c r="I1093" s="12">
        <v>0.58156863371223944</v>
      </c>
      <c r="J1093"/>
      <c r="K1093"/>
      <c r="L1093" s="12" t="str">
        <f t="shared" si="16"/>
        <v xml:space="preserve"> </v>
      </c>
    </row>
    <row r="1094" spans="1:12" x14ac:dyDescent="0.25">
      <c r="A1094" s="1" t="s">
        <v>28</v>
      </c>
      <c r="B1094" s="1" t="s">
        <v>13</v>
      </c>
      <c r="C1094" s="1" t="s">
        <v>6914</v>
      </c>
      <c r="D1094" s="16">
        <v>3.99</v>
      </c>
      <c r="E1094" s="11"/>
      <c r="F1094" s="11">
        <v>159</v>
      </c>
      <c r="G1094" s="16">
        <v>356114.92</v>
      </c>
      <c r="H1094" s="16">
        <v>2239.7164779874211</v>
      </c>
      <c r="I1094" s="12">
        <v>0.63270126121604064</v>
      </c>
      <c r="J1094"/>
      <c r="K1094"/>
      <c r="L1094" s="12" t="str">
        <f t="shared" si="16"/>
        <v xml:space="preserve"> </v>
      </c>
    </row>
    <row r="1095" spans="1:12" x14ac:dyDescent="0.25">
      <c r="A1095" s="1" t="s">
        <v>28</v>
      </c>
      <c r="B1095" s="1" t="s">
        <v>13</v>
      </c>
      <c r="C1095" s="1" t="s">
        <v>7813</v>
      </c>
      <c r="D1095" s="16">
        <v>16.989999999999998</v>
      </c>
      <c r="E1095" s="11"/>
      <c r="F1095" s="11">
        <v>152</v>
      </c>
      <c r="G1095" s="16">
        <v>336215.11</v>
      </c>
      <c r="H1095" s="16">
        <v>2211.9415131578949</v>
      </c>
      <c r="I1095" s="12">
        <v>0.68319978750903332</v>
      </c>
      <c r="J1095"/>
      <c r="K1095"/>
      <c r="L1095" s="12" t="str">
        <f t="shared" si="16"/>
        <v xml:space="preserve"> </v>
      </c>
    </row>
    <row r="1096" spans="1:12" x14ac:dyDescent="0.25">
      <c r="A1096" s="1" t="s">
        <v>28</v>
      </c>
      <c r="B1096" s="1" t="s">
        <v>13</v>
      </c>
      <c r="C1096" s="1" t="s">
        <v>5643</v>
      </c>
      <c r="D1096" s="16">
        <v>7.49</v>
      </c>
      <c r="E1096" s="11"/>
      <c r="F1096" s="11">
        <v>152</v>
      </c>
      <c r="G1096" s="16">
        <v>200484.83</v>
      </c>
      <c r="H1096" s="16">
        <v>1318.979144736842</v>
      </c>
      <c r="I1096" s="12">
        <v>0.71331202267627847</v>
      </c>
      <c r="J1096"/>
      <c r="K1096"/>
      <c r="L1096" s="12" t="str">
        <f t="shared" si="16"/>
        <v xml:space="preserve"> </v>
      </c>
    </row>
    <row r="1097" spans="1:12" x14ac:dyDescent="0.25">
      <c r="A1097" s="1" t="s">
        <v>28</v>
      </c>
      <c r="B1097" s="1" t="s">
        <v>13</v>
      </c>
      <c r="C1097" s="1" t="s">
        <v>5584</v>
      </c>
      <c r="D1097" s="16">
        <v>8.2899999999999991</v>
      </c>
      <c r="E1097" s="11"/>
      <c r="F1097" s="11">
        <v>152</v>
      </c>
      <c r="G1097" s="16">
        <v>179942.74</v>
      </c>
      <c r="H1097" s="16">
        <v>1183.8338157894736</v>
      </c>
      <c r="I1097" s="12">
        <v>0.74033889599890557</v>
      </c>
      <c r="J1097"/>
      <c r="K1097"/>
      <c r="L1097" s="12" t="str">
        <f t="shared" ref="L1097:L1160" si="17">IF(I1097&gt;$I$2,"X"," ")</f>
        <v xml:space="preserve"> </v>
      </c>
    </row>
    <row r="1098" spans="1:12" x14ac:dyDescent="0.25">
      <c r="A1098" s="1" t="s">
        <v>28</v>
      </c>
      <c r="B1098" s="1" t="s">
        <v>13</v>
      </c>
      <c r="C1098" s="1" t="s">
        <v>5945</v>
      </c>
      <c r="D1098" s="16">
        <v>7.49</v>
      </c>
      <c r="E1098" s="11"/>
      <c r="F1098" s="11">
        <v>99</v>
      </c>
      <c r="G1098" s="16">
        <v>115960.18</v>
      </c>
      <c r="H1098" s="16">
        <v>1171.3149494949494</v>
      </c>
      <c r="I1098" s="12">
        <v>0.76707996416123725</v>
      </c>
      <c r="J1098"/>
      <c r="K1098"/>
      <c r="L1098" s="12" t="str">
        <f t="shared" si="17"/>
        <v xml:space="preserve"> </v>
      </c>
    </row>
    <row r="1099" spans="1:12" x14ac:dyDescent="0.25">
      <c r="A1099" s="1" t="s">
        <v>28</v>
      </c>
      <c r="B1099" s="1" t="s">
        <v>13</v>
      </c>
      <c r="C1099" s="1" t="s">
        <v>6939</v>
      </c>
      <c r="D1099" s="16">
        <v>4.6900000000000004</v>
      </c>
      <c r="E1099" s="11"/>
      <c r="F1099" s="11">
        <v>157</v>
      </c>
      <c r="G1099" s="16">
        <v>165641.42000000001</v>
      </c>
      <c r="H1099" s="16">
        <v>1055.0408917197453</v>
      </c>
      <c r="I1099" s="12">
        <v>0.79116650075986061</v>
      </c>
      <c r="J1099"/>
      <c r="K1099"/>
      <c r="L1099" s="12" t="str">
        <f t="shared" si="17"/>
        <v xml:space="preserve"> </v>
      </c>
    </row>
    <row r="1100" spans="1:12" x14ac:dyDescent="0.25">
      <c r="A1100" s="1" t="s">
        <v>28</v>
      </c>
      <c r="B1100" s="1" t="s">
        <v>13</v>
      </c>
      <c r="C1100" s="1" t="s">
        <v>6895</v>
      </c>
      <c r="D1100" s="16">
        <v>3.99</v>
      </c>
      <c r="E1100" s="11"/>
      <c r="F1100" s="11">
        <v>157</v>
      </c>
      <c r="G1100" s="16">
        <v>165098.22</v>
      </c>
      <c r="H1100" s="16">
        <v>1051.5810191082803</v>
      </c>
      <c r="I1100" s="12">
        <v>0.81517404862076137</v>
      </c>
      <c r="J1100"/>
      <c r="K1100"/>
      <c r="L1100" s="12" t="str">
        <f t="shared" si="17"/>
        <v xml:space="preserve"> </v>
      </c>
    </row>
    <row r="1101" spans="1:12" x14ac:dyDescent="0.25">
      <c r="A1101" s="1" t="s">
        <v>28</v>
      </c>
      <c r="B1101" s="1" t="s">
        <v>13</v>
      </c>
      <c r="C1101" s="1" t="s">
        <v>9258</v>
      </c>
      <c r="D1101" s="16">
        <v>3.99</v>
      </c>
      <c r="E1101" s="11"/>
      <c r="F1101" s="11">
        <v>156</v>
      </c>
      <c r="G1101" s="16">
        <v>155749.65</v>
      </c>
      <c r="H1101" s="16">
        <v>998.39519230769224</v>
      </c>
      <c r="I1101" s="12">
        <v>0.83796736642307912</v>
      </c>
      <c r="J1101"/>
      <c r="K1101"/>
      <c r="L1101" s="12" t="str">
        <f t="shared" si="17"/>
        <v xml:space="preserve"> </v>
      </c>
    </row>
    <row r="1102" spans="1:12" x14ac:dyDescent="0.25">
      <c r="A1102" s="1" t="s">
        <v>28</v>
      </c>
      <c r="B1102" s="1" t="s">
        <v>13</v>
      </c>
      <c r="C1102" s="1" t="s">
        <v>15626</v>
      </c>
      <c r="D1102" s="16">
        <v>16.989999999999998</v>
      </c>
      <c r="E1102" s="11"/>
      <c r="F1102" s="11">
        <v>151</v>
      </c>
      <c r="G1102" s="16">
        <v>111250.52</v>
      </c>
      <c r="H1102" s="16">
        <v>736.75841059602647</v>
      </c>
      <c r="I1102" s="12">
        <v>0.85478752814424086</v>
      </c>
      <c r="J1102"/>
      <c r="K1102"/>
      <c r="L1102" s="12" t="str">
        <f t="shared" si="17"/>
        <v xml:space="preserve"> </v>
      </c>
    </row>
    <row r="1103" spans="1:12" x14ac:dyDescent="0.25">
      <c r="A1103" s="1" t="s">
        <v>28</v>
      </c>
      <c r="B1103" s="1" t="s">
        <v>13</v>
      </c>
      <c r="C1103" s="1" t="s">
        <v>7428</v>
      </c>
      <c r="D1103" s="16">
        <v>9.49</v>
      </c>
      <c r="E1103" s="11"/>
      <c r="F1103" s="11">
        <v>142</v>
      </c>
      <c r="G1103" s="16">
        <v>103773.15</v>
      </c>
      <c r="H1103" s="16">
        <v>730.79683098591545</v>
      </c>
      <c r="I1103" s="12">
        <v>0.87147158726825058</v>
      </c>
      <c r="J1103"/>
      <c r="K1103"/>
      <c r="L1103" s="12" t="str">
        <f t="shared" si="17"/>
        <v xml:space="preserve"> </v>
      </c>
    </row>
    <row r="1104" spans="1:12" x14ac:dyDescent="0.25">
      <c r="A1104" s="1" t="s">
        <v>28</v>
      </c>
      <c r="B1104" s="1" t="s">
        <v>13</v>
      </c>
      <c r="C1104" s="1" t="s">
        <v>7928</v>
      </c>
      <c r="D1104" s="16">
        <v>17.989999999999998</v>
      </c>
      <c r="E1104" s="11"/>
      <c r="F1104" s="11">
        <v>116</v>
      </c>
      <c r="G1104" s="16">
        <v>83149.78</v>
      </c>
      <c r="H1104" s="16">
        <v>716.80844827586202</v>
      </c>
      <c r="I1104" s="12">
        <v>0.88783629223760585</v>
      </c>
      <c r="J1104"/>
      <c r="K1104"/>
      <c r="L1104" s="12" t="str">
        <f t="shared" si="17"/>
        <v xml:space="preserve"> </v>
      </c>
    </row>
    <row r="1105" spans="1:12" x14ac:dyDescent="0.25">
      <c r="A1105" s="1" t="s">
        <v>28</v>
      </c>
      <c r="B1105" s="1" t="s">
        <v>13</v>
      </c>
      <c r="C1105" s="1" t="s">
        <v>7446</v>
      </c>
      <c r="D1105" s="16">
        <v>9.49</v>
      </c>
      <c r="E1105" s="11"/>
      <c r="F1105" s="11">
        <v>145</v>
      </c>
      <c r="G1105" s="16">
        <v>103355.59</v>
      </c>
      <c r="H1105" s="16">
        <v>712.79717241379308</v>
      </c>
      <c r="I1105" s="12">
        <v>0.90410941995756966</v>
      </c>
      <c r="J1105"/>
      <c r="K1105"/>
      <c r="L1105" s="12" t="str">
        <f t="shared" si="17"/>
        <v xml:space="preserve"> </v>
      </c>
    </row>
    <row r="1106" spans="1:12" x14ac:dyDescent="0.25">
      <c r="A1106" s="1" t="s">
        <v>28</v>
      </c>
      <c r="B1106" s="1" t="s">
        <v>13</v>
      </c>
      <c r="C1106" s="1" t="s">
        <v>7411</v>
      </c>
      <c r="D1106" s="16">
        <v>8.99</v>
      </c>
      <c r="E1106" s="11"/>
      <c r="F1106" s="11">
        <v>147</v>
      </c>
      <c r="G1106" s="16">
        <v>94594.18</v>
      </c>
      <c r="H1106" s="16">
        <v>643.49782312925163</v>
      </c>
      <c r="I1106" s="12">
        <v>0.91880044661784677</v>
      </c>
      <c r="J1106"/>
      <c r="K1106"/>
      <c r="L1106" s="12" t="str">
        <f t="shared" si="17"/>
        <v xml:space="preserve"> </v>
      </c>
    </row>
    <row r="1107" spans="1:12" x14ac:dyDescent="0.25">
      <c r="A1107" s="1" t="s">
        <v>28</v>
      </c>
      <c r="B1107" s="1" t="s">
        <v>13</v>
      </c>
      <c r="C1107" s="1" t="s">
        <v>7447</v>
      </c>
      <c r="D1107" s="16">
        <v>9.99</v>
      </c>
      <c r="E1107" s="11"/>
      <c r="F1107" s="11">
        <v>111</v>
      </c>
      <c r="G1107" s="16">
        <v>65134.8</v>
      </c>
      <c r="H1107" s="16">
        <v>586.80000000000007</v>
      </c>
      <c r="I1107" s="12">
        <v>0.93219706449967465</v>
      </c>
      <c r="J1107"/>
      <c r="K1107"/>
      <c r="L1107" s="12" t="str">
        <f t="shared" si="17"/>
        <v xml:space="preserve"> </v>
      </c>
    </row>
    <row r="1108" spans="1:12" x14ac:dyDescent="0.25">
      <c r="A1108" s="1" t="s">
        <v>28</v>
      </c>
      <c r="B1108" s="1" t="s">
        <v>13</v>
      </c>
      <c r="C1108" s="1" t="s">
        <v>5473</v>
      </c>
      <c r="D1108" s="16">
        <v>7.49</v>
      </c>
      <c r="E1108" s="11"/>
      <c r="F1108" s="11">
        <v>154</v>
      </c>
      <c r="G1108" s="16">
        <v>62871.06</v>
      </c>
      <c r="H1108" s="16">
        <v>408.25363636363636</v>
      </c>
      <c r="I1108" s="12">
        <v>0.94151747684669285</v>
      </c>
      <c r="J1108"/>
      <c r="K1108"/>
      <c r="L1108" s="12" t="str">
        <f t="shared" si="17"/>
        <v xml:space="preserve"> </v>
      </c>
    </row>
    <row r="1109" spans="1:12" x14ac:dyDescent="0.25">
      <c r="A1109" s="1" t="s">
        <v>28</v>
      </c>
      <c r="B1109" s="1" t="s">
        <v>13</v>
      </c>
      <c r="C1109" s="1" t="s">
        <v>5526</v>
      </c>
      <c r="D1109" s="16">
        <v>8.2899999999999991</v>
      </c>
      <c r="E1109" s="11"/>
      <c r="F1109" s="11">
        <v>139</v>
      </c>
      <c r="G1109" s="16">
        <v>53959.61</v>
      </c>
      <c r="H1109" s="16">
        <v>388.19863309352519</v>
      </c>
      <c r="I1109" s="12">
        <v>0.9503800343616926</v>
      </c>
      <c r="J1109"/>
      <c r="K1109"/>
      <c r="L1109" s="12" t="str">
        <f t="shared" si="17"/>
        <v>X</v>
      </c>
    </row>
    <row r="1110" spans="1:12" x14ac:dyDescent="0.25">
      <c r="A1110" s="1" t="s">
        <v>28</v>
      </c>
      <c r="B1110" s="1" t="s">
        <v>13</v>
      </c>
      <c r="C1110" s="1" t="s">
        <v>7900</v>
      </c>
      <c r="D1110" s="16">
        <v>18.489999999999998</v>
      </c>
      <c r="E1110" s="11"/>
      <c r="F1110" s="11">
        <v>127</v>
      </c>
      <c r="G1110" s="16">
        <v>47001.58</v>
      </c>
      <c r="H1110" s="16">
        <v>370.09118110236221</v>
      </c>
      <c r="I1110" s="12">
        <v>0.95882919955368751</v>
      </c>
      <c r="J1110"/>
      <c r="K1110"/>
      <c r="L1110" s="12" t="str">
        <f t="shared" si="17"/>
        <v>X</v>
      </c>
    </row>
    <row r="1111" spans="1:12" x14ac:dyDescent="0.25">
      <c r="A1111" s="1" t="s">
        <v>28</v>
      </c>
      <c r="B1111" s="1" t="s">
        <v>13</v>
      </c>
      <c r="C1111" s="1" t="s">
        <v>5652</v>
      </c>
      <c r="D1111" s="16">
        <v>7.99</v>
      </c>
      <c r="E1111" s="11"/>
      <c r="F1111" s="11">
        <v>144</v>
      </c>
      <c r="G1111" s="16">
        <v>47955.98</v>
      </c>
      <c r="H1111" s="16">
        <v>333.02763888888893</v>
      </c>
      <c r="I1111" s="12">
        <v>0.96643220572662847</v>
      </c>
      <c r="J1111"/>
      <c r="K1111"/>
      <c r="L1111" s="12" t="str">
        <f t="shared" si="17"/>
        <v>X</v>
      </c>
    </row>
    <row r="1112" spans="1:12" x14ac:dyDescent="0.25">
      <c r="A1112" s="1" t="s">
        <v>28</v>
      </c>
      <c r="B1112" s="1" t="s">
        <v>13</v>
      </c>
      <c r="C1112" s="1" t="s">
        <v>5525</v>
      </c>
      <c r="D1112" s="16">
        <v>7.49</v>
      </c>
      <c r="E1112" s="11"/>
      <c r="F1112" s="11">
        <v>142</v>
      </c>
      <c r="G1112" s="16">
        <v>46430.51</v>
      </c>
      <c r="H1112" s="16">
        <v>326.97542253521129</v>
      </c>
      <c r="I1112" s="12">
        <v>0.97389704006959599</v>
      </c>
      <c r="J1112"/>
      <c r="K1112"/>
      <c r="L1112" s="12" t="str">
        <f t="shared" si="17"/>
        <v>X</v>
      </c>
    </row>
    <row r="1113" spans="1:12" x14ac:dyDescent="0.25">
      <c r="A1113" s="1" t="s">
        <v>28</v>
      </c>
      <c r="B1113" s="1" t="s">
        <v>13</v>
      </c>
      <c r="C1113" s="1" t="s">
        <v>5442</v>
      </c>
      <c r="D1113" s="16">
        <v>7.49</v>
      </c>
      <c r="E1113" s="11"/>
      <c r="F1113" s="11">
        <v>151</v>
      </c>
      <c r="G1113" s="16">
        <v>45277.05</v>
      </c>
      <c r="H1113" s="16">
        <v>299.84801324503314</v>
      </c>
      <c r="I1113" s="12">
        <v>0.98074255686589618</v>
      </c>
      <c r="J1113"/>
      <c r="K1113"/>
      <c r="L1113" s="12" t="str">
        <f t="shared" si="17"/>
        <v>X</v>
      </c>
    </row>
    <row r="1114" spans="1:12" x14ac:dyDescent="0.25">
      <c r="A1114" s="1" t="s">
        <v>28</v>
      </c>
      <c r="B1114" s="1" t="s">
        <v>13</v>
      </c>
      <c r="C1114" s="1" t="s">
        <v>15628</v>
      </c>
      <c r="D1114" s="16">
        <v>7.99</v>
      </c>
      <c r="E1114" s="11"/>
      <c r="F1114" s="11">
        <v>146</v>
      </c>
      <c r="G1114" s="16">
        <v>41843.629999999997</v>
      </c>
      <c r="H1114" s="16">
        <v>286.60020547945203</v>
      </c>
      <c r="I1114" s="12">
        <v>0.98728562680056142</v>
      </c>
      <c r="J1114"/>
      <c r="K1114"/>
      <c r="L1114" s="12" t="str">
        <f t="shared" si="17"/>
        <v>X</v>
      </c>
    </row>
    <row r="1115" spans="1:12" x14ac:dyDescent="0.25">
      <c r="A1115" s="1" t="s">
        <v>28</v>
      </c>
      <c r="B1115" s="1" t="s">
        <v>13</v>
      </c>
      <c r="C1115" s="1" t="s">
        <v>5574</v>
      </c>
      <c r="D1115" s="16">
        <v>7.99</v>
      </c>
      <c r="E1115" s="11"/>
      <c r="F1115" s="11">
        <v>136</v>
      </c>
      <c r="G1115" s="16">
        <v>38352</v>
      </c>
      <c r="H1115" s="16">
        <v>282</v>
      </c>
      <c r="I1115" s="12">
        <v>0.99372367424888353</v>
      </c>
      <c r="J1115"/>
      <c r="K1115"/>
      <c r="L1115" s="12" t="str">
        <f t="shared" si="17"/>
        <v>X</v>
      </c>
    </row>
    <row r="1116" spans="1:12" x14ac:dyDescent="0.25">
      <c r="A1116" s="1" t="s">
        <v>28</v>
      </c>
      <c r="B1116" s="1" t="s">
        <v>13</v>
      </c>
      <c r="C1116" s="1" t="s">
        <v>15627</v>
      </c>
      <c r="D1116" s="16">
        <v>3.99</v>
      </c>
      <c r="E1116" s="11"/>
      <c r="F1116" s="11">
        <v>152</v>
      </c>
      <c r="G1116" s="16">
        <v>41787.269999999997</v>
      </c>
      <c r="H1116" s="16">
        <v>274.91624999999999</v>
      </c>
      <c r="I1116" s="12">
        <v>0.99999999999999989</v>
      </c>
      <c r="J1116"/>
      <c r="K1116"/>
      <c r="L1116" s="12" t="str">
        <f t="shared" si="17"/>
        <v>X</v>
      </c>
    </row>
    <row r="1117" spans="1:12" x14ac:dyDescent="0.25">
      <c r="A1117" s="1" t="s">
        <v>28</v>
      </c>
      <c r="B1117" s="1" t="s">
        <v>14</v>
      </c>
      <c r="C1117" s="1"/>
      <c r="D1117" s="16">
        <v>285.51000000000005</v>
      </c>
      <c r="E1117" s="11"/>
      <c r="F1117" s="11">
        <v>4234</v>
      </c>
      <c r="G1117" s="16">
        <v>6693473.1999999993</v>
      </c>
      <c r="H1117" s="16">
        <v>43802.100289505404</v>
      </c>
      <c r="I1117" s="12"/>
      <c r="J1117"/>
      <c r="K1117"/>
      <c r="L1117" s="12" t="str">
        <f t="shared" si="17"/>
        <v xml:space="preserve"> </v>
      </c>
    </row>
    <row r="1118" spans="1:12" x14ac:dyDescent="0.25">
      <c r="A1118" s="1" t="s">
        <v>28</v>
      </c>
      <c r="B1118" s="1" t="s">
        <v>15</v>
      </c>
      <c r="C1118" s="1" t="s">
        <v>14418</v>
      </c>
      <c r="D1118" s="16">
        <v>99.99</v>
      </c>
      <c r="E1118" s="11"/>
      <c r="F1118" s="11">
        <v>1</v>
      </c>
      <c r="G1118" s="16">
        <v>299.97000000000003</v>
      </c>
      <c r="H1118" s="16">
        <v>299.97000000000003</v>
      </c>
      <c r="I1118" s="12">
        <v>0.50757957544544163</v>
      </c>
      <c r="J1118"/>
      <c r="K1118"/>
      <c r="L1118" s="12" t="str">
        <f t="shared" si="17"/>
        <v xml:space="preserve"> </v>
      </c>
    </row>
    <row r="1119" spans="1:12" x14ac:dyDescent="0.25">
      <c r="A1119" s="1" t="s">
        <v>28</v>
      </c>
      <c r="B1119" s="1" t="s">
        <v>15</v>
      </c>
      <c r="C1119" s="1" t="s">
        <v>13671</v>
      </c>
      <c r="D1119" s="16">
        <v>66.989999999999995</v>
      </c>
      <c r="E1119" s="11"/>
      <c r="F1119" s="11">
        <v>106</v>
      </c>
      <c r="G1119" s="16">
        <v>30847.19</v>
      </c>
      <c r="H1119" s="16">
        <v>291.01122641509431</v>
      </c>
      <c r="I1119" s="12">
        <v>1</v>
      </c>
      <c r="J1119"/>
      <c r="K1119"/>
      <c r="L1119" s="12" t="str">
        <f t="shared" si="17"/>
        <v>X</v>
      </c>
    </row>
    <row r="1120" spans="1:12" x14ac:dyDescent="0.25">
      <c r="A1120" s="1" t="s">
        <v>28</v>
      </c>
      <c r="B1120" s="1" t="s">
        <v>15</v>
      </c>
      <c r="C1120" s="1" t="s">
        <v>12038</v>
      </c>
      <c r="D1120" s="16">
        <v>64.989999999999995</v>
      </c>
      <c r="E1120" s="11"/>
      <c r="F1120" s="11">
        <v>0</v>
      </c>
      <c r="G1120" s="16">
        <v>64.989999999999995</v>
      </c>
      <c r="H1120" s="16">
        <v>0</v>
      </c>
      <c r="I1120" s="12">
        <v>1</v>
      </c>
      <c r="J1120"/>
      <c r="K1120"/>
      <c r="L1120" s="12" t="str">
        <f t="shared" si="17"/>
        <v>X</v>
      </c>
    </row>
    <row r="1121" spans="1:12" x14ac:dyDescent="0.25">
      <c r="A1121" s="1" t="s">
        <v>28</v>
      </c>
      <c r="B1121" s="1" t="s">
        <v>16</v>
      </c>
      <c r="C1121" s="1"/>
      <c r="D1121" s="16">
        <v>231.96999999999997</v>
      </c>
      <c r="E1121" s="11"/>
      <c r="F1121" s="11">
        <v>107</v>
      </c>
      <c r="G1121" s="16">
        <v>31212.15</v>
      </c>
      <c r="H1121" s="16">
        <v>590.9812264150944</v>
      </c>
      <c r="I1121" s="12"/>
      <c r="J1121"/>
      <c r="K1121"/>
      <c r="L1121" s="12" t="str">
        <f t="shared" si="17"/>
        <v xml:space="preserve"> </v>
      </c>
    </row>
    <row r="1122" spans="1:12" x14ac:dyDescent="0.25">
      <c r="A1122" s="1" t="s">
        <v>28</v>
      </c>
      <c r="B1122" s="1" t="s">
        <v>17</v>
      </c>
      <c r="C1122" s="1" t="s">
        <v>7901</v>
      </c>
      <c r="D1122" s="16">
        <v>17.989999999999998</v>
      </c>
      <c r="E1122" s="11"/>
      <c r="F1122" s="11">
        <v>158</v>
      </c>
      <c r="G1122" s="16">
        <v>1756967.22</v>
      </c>
      <c r="H1122" s="16">
        <v>11120.045696202531</v>
      </c>
      <c r="I1122" s="12">
        <v>0.32239760833029463</v>
      </c>
      <c r="J1122"/>
      <c r="K1122"/>
      <c r="L1122" s="12" t="str">
        <f t="shared" si="17"/>
        <v xml:space="preserve"> </v>
      </c>
    </row>
    <row r="1123" spans="1:12" x14ac:dyDescent="0.25">
      <c r="A1123" s="1" t="s">
        <v>28</v>
      </c>
      <c r="B1123" s="1" t="s">
        <v>17</v>
      </c>
      <c r="C1123" s="1" t="s">
        <v>7870</v>
      </c>
      <c r="D1123" s="16">
        <v>17.989999999999998</v>
      </c>
      <c r="E1123" s="11"/>
      <c r="F1123" s="11">
        <v>159</v>
      </c>
      <c r="G1123" s="16">
        <v>754709.55</v>
      </c>
      <c r="H1123" s="16">
        <v>4746.6009433962263</v>
      </c>
      <c r="I1123" s="12">
        <v>0.46001330107622052</v>
      </c>
      <c r="J1123"/>
      <c r="K1123"/>
      <c r="L1123" s="12" t="str">
        <f t="shared" si="17"/>
        <v xml:space="preserve"> </v>
      </c>
    </row>
    <row r="1124" spans="1:12" x14ac:dyDescent="0.25">
      <c r="A1124" s="1" t="s">
        <v>28</v>
      </c>
      <c r="B1124" s="1" t="s">
        <v>17</v>
      </c>
      <c r="C1124" s="1" t="s">
        <v>7974</v>
      </c>
      <c r="D1124" s="16">
        <v>19.989999999999998</v>
      </c>
      <c r="E1124" s="11"/>
      <c r="F1124" s="11">
        <v>154</v>
      </c>
      <c r="G1124" s="16">
        <v>606996.35</v>
      </c>
      <c r="H1124" s="16">
        <v>3941.5347402597399</v>
      </c>
      <c r="I1124" s="12">
        <v>0.57428813484281782</v>
      </c>
      <c r="J1124"/>
      <c r="K1124"/>
      <c r="L1124" s="12" t="str">
        <f t="shared" si="17"/>
        <v xml:space="preserve"> </v>
      </c>
    </row>
    <row r="1125" spans="1:12" x14ac:dyDescent="0.25">
      <c r="A1125" s="1" t="s">
        <v>28</v>
      </c>
      <c r="B1125" s="1" t="s">
        <v>17</v>
      </c>
      <c r="C1125" s="1" t="s">
        <v>7763</v>
      </c>
      <c r="D1125" s="16">
        <v>14.99</v>
      </c>
      <c r="E1125" s="11"/>
      <c r="F1125" s="11">
        <v>158</v>
      </c>
      <c r="G1125" s="16">
        <v>462025.38</v>
      </c>
      <c r="H1125" s="16">
        <v>2924.2112658227848</v>
      </c>
      <c r="I1125" s="12">
        <v>0.65906824673351971</v>
      </c>
      <c r="J1125"/>
      <c r="K1125"/>
      <c r="L1125" s="12" t="str">
        <f t="shared" si="17"/>
        <v xml:space="preserve"> </v>
      </c>
    </row>
    <row r="1126" spans="1:12" x14ac:dyDescent="0.25">
      <c r="A1126" s="1" t="s">
        <v>28</v>
      </c>
      <c r="B1126" s="1" t="s">
        <v>17</v>
      </c>
      <c r="C1126" s="1" t="s">
        <v>5819</v>
      </c>
      <c r="D1126" s="16">
        <v>9.99</v>
      </c>
      <c r="E1126" s="11"/>
      <c r="F1126" s="11">
        <v>159</v>
      </c>
      <c r="G1126" s="16">
        <v>417267.7</v>
      </c>
      <c r="H1126" s="16">
        <v>2624.3251572327044</v>
      </c>
      <c r="I1126" s="12">
        <v>0.73515391915677086</v>
      </c>
      <c r="J1126"/>
      <c r="K1126"/>
      <c r="L1126" s="12" t="str">
        <f t="shared" si="17"/>
        <v xml:space="preserve"> </v>
      </c>
    </row>
    <row r="1127" spans="1:12" x14ac:dyDescent="0.25">
      <c r="A1127" s="1" t="s">
        <v>28</v>
      </c>
      <c r="B1127" s="1" t="s">
        <v>17</v>
      </c>
      <c r="C1127" s="1" t="s">
        <v>7024</v>
      </c>
      <c r="D1127" s="16">
        <v>3.99</v>
      </c>
      <c r="E1127" s="11"/>
      <c r="F1127" s="11">
        <v>154</v>
      </c>
      <c r="G1127" s="16">
        <v>377761.54</v>
      </c>
      <c r="H1127" s="16">
        <v>2452.997012987013</v>
      </c>
      <c r="I1127" s="12">
        <v>0.80627236523459944</v>
      </c>
      <c r="J1127"/>
      <c r="K1127"/>
      <c r="L1127" s="12" t="str">
        <f t="shared" si="17"/>
        <v xml:space="preserve"> </v>
      </c>
    </row>
    <row r="1128" spans="1:12" x14ac:dyDescent="0.25">
      <c r="A1128" s="1" t="s">
        <v>28</v>
      </c>
      <c r="B1128" s="1" t="s">
        <v>17</v>
      </c>
      <c r="C1128" s="1" t="s">
        <v>5728</v>
      </c>
      <c r="D1128" s="16">
        <v>9.99</v>
      </c>
      <c r="E1128" s="11"/>
      <c r="F1128" s="11">
        <v>159</v>
      </c>
      <c r="G1128" s="16">
        <v>246350.55</v>
      </c>
      <c r="H1128" s="16">
        <v>1549.3745283018868</v>
      </c>
      <c r="I1128" s="12">
        <v>0.85119256214556982</v>
      </c>
      <c r="J1128"/>
      <c r="K1128"/>
      <c r="L1128" s="12" t="str">
        <f t="shared" si="17"/>
        <v xml:space="preserve"> </v>
      </c>
    </row>
    <row r="1129" spans="1:12" x14ac:dyDescent="0.25">
      <c r="A1129" s="1" t="s">
        <v>28</v>
      </c>
      <c r="B1129" s="1" t="s">
        <v>17</v>
      </c>
      <c r="C1129" s="1" t="s">
        <v>7882</v>
      </c>
      <c r="D1129" s="16">
        <v>22.99</v>
      </c>
      <c r="E1129" s="11"/>
      <c r="F1129" s="11">
        <v>14</v>
      </c>
      <c r="G1129" s="16">
        <v>15817.12</v>
      </c>
      <c r="H1129" s="16">
        <v>1129.7942857142857</v>
      </c>
      <c r="I1129" s="12">
        <v>0.8839480908160956</v>
      </c>
      <c r="J1129"/>
      <c r="K1129"/>
      <c r="L1129" s="12" t="str">
        <f t="shared" si="17"/>
        <v xml:space="preserve"> </v>
      </c>
    </row>
    <row r="1130" spans="1:12" x14ac:dyDescent="0.25">
      <c r="A1130" s="1" t="s">
        <v>28</v>
      </c>
      <c r="B1130" s="1" t="s">
        <v>17</v>
      </c>
      <c r="C1130" s="1" t="s">
        <v>5861</v>
      </c>
      <c r="D1130" s="16">
        <v>8.99</v>
      </c>
      <c r="E1130" s="11"/>
      <c r="F1130" s="11">
        <v>101</v>
      </c>
      <c r="G1130" s="16">
        <v>75066.5</v>
      </c>
      <c r="H1130" s="16">
        <v>743.23267326732673</v>
      </c>
      <c r="I1130" s="12">
        <v>0.90549624294069941</v>
      </c>
      <c r="J1130"/>
      <c r="K1130"/>
      <c r="L1130" s="12" t="str">
        <f t="shared" si="17"/>
        <v xml:space="preserve"> </v>
      </c>
    </row>
    <row r="1131" spans="1:12" x14ac:dyDescent="0.25">
      <c r="A1131" s="1" t="s">
        <v>28</v>
      </c>
      <c r="B1131" s="1" t="s">
        <v>17</v>
      </c>
      <c r="C1131" s="1" t="s">
        <v>9046</v>
      </c>
      <c r="D1131" s="16">
        <v>24.99</v>
      </c>
      <c r="E1131" s="11"/>
      <c r="F1131" s="11">
        <v>51</v>
      </c>
      <c r="G1131" s="16">
        <v>34593.18</v>
      </c>
      <c r="H1131" s="16">
        <v>678.29764705882349</v>
      </c>
      <c r="I1131" s="12">
        <v>0.92516176816623963</v>
      </c>
      <c r="J1131"/>
      <c r="K1131"/>
      <c r="L1131" s="12" t="str">
        <f t="shared" si="17"/>
        <v xml:space="preserve"> </v>
      </c>
    </row>
    <row r="1132" spans="1:12" x14ac:dyDescent="0.25">
      <c r="A1132" s="1" t="s">
        <v>28</v>
      </c>
      <c r="B1132" s="1" t="s">
        <v>17</v>
      </c>
      <c r="C1132" s="1" t="s">
        <v>7869</v>
      </c>
      <c r="D1132" s="16">
        <v>21.99</v>
      </c>
      <c r="E1132" s="11"/>
      <c r="F1132" s="11">
        <v>111</v>
      </c>
      <c r="G1132" s="16">
        <v>74505.149999999994</v>
      </c>
      <c r="H1132" s="16">
        <v>671.21756756756747</v>
      </c>
      <c r="I1132" s="12">
        <v>0.94462202438865439</v>
      </c>
      <c r="J1132"/>
      <c r="K1132"/>
      <c r="L1132" s="12" t="str">
        <f t="shared" si="17"/>
        <v xml:space="preserve"> </v>
      </c>
    </row>
    <row r="1133" spans="1:12" x14ac:dyDescent="0.25">
      <c r="A1133" s="1" t="s">
        <v>28</v>
      </c>
      <c r="B1133" s="1" t="s">
        <v>17</v>
      </c>
      <c r="C1133" s="1" t="s">
        <v>7005</v>
      </c>
      <c r="D1133" s="16">
        <v>4.99</v>
      </c>
      <c r="E1133" s="11"/>
      <c r="F1133" s="11">
        <v>46</v>
      </c>
      <c r="G1133" s="16">
        <v>24585.73</v>
      </c>
      <c r="H1133" s="16">
        <v>534.47239130434787</v>
      </c>
      <c r="I1133" s="12">
        <v>0.96011769998052177</v>
      </c>
      <c r="J1133"/>
      <c r="K1133"/>
      <c r="L1133" s="12" t="str">
        <f t="shared" si="17"/>
        <v>X</v>
      </c>
    </row>
    <row r="1134" spans="1:12" x14ac:dyDescent="0.25">
      <c r="A1134" s="1" t="s">
        <v>28</v>
      </c>
      <c r="B1134" s="1" t="s">
        <v>17</v>
      </c>
      <c r="C1134" s="1" t="s">
        <v>6933</v>
      </c>
      <c r="D1134" s="16">
        <v>4.99</v>
      </c>
      <c r="E1134" s="11"/>
      <c r="F1134" s="11">
        <v>156</v>
      </c>
      <c r="G1134" s="16">
        <v>70927.86</v>
      </c>
      <c r="H1134" s="16">
        <v>454.66576923076923</v>
      </c>
      <c r="I1134" s="12">
        <v>0.97329958435350705</v>
      </c>
      <c r="J1134"/>
      <c r="K1134"/>
      <c r="L1134" s="12" t="str">
        <f t="shared" si="17"/>
        <v>X</v>
      </c>
    </row>
    <row r="1135" spans="1:12" x14ac:dyDescent="0.25">
      <c r="A1135" s="1" t="s">
        <v>28</v>
      </c>
      <c r="B1135" s="1" t="s">
        <v>17</v>
      </c>
      <c r="C1135" s="1" t="s">
        <v>5511</v>
      </c>
      <c r="D1135" s="16">
        <v>8.99</v>
      </c>
      <c r="E1135" s="11"/>
      <c r="F1135" s="11">
        <v>156</v>
      </c>
      <c r="G1135" s="16">
        <v>61105.03</v>
      </c>
      <c r="H1135" s="16">
        <v>391.69891025641027</v>
      </c>
      <c r="I1135" s="12">
        <v>0.9846559038599435</v>
      </c>
      <c r="J1135"/>
      <c r="K1135"/>
      <c r="L1135" s="12" t="str">
        <f t="shared" si="17"/>
        <v>X</v>
      </c>
    </row>
    <row r="1136" spans="1:12" x14ac:dyDescent="0.25">
      <c r="A1136" s="1" t="s">
        <v>28</v>
      </c>
      <c r="B1136" s="1" t="s">
        <v>17</v>
      </c>
      <c r="C1136" s="1" t="s">
        <v>13020</v>
      </c>
      <c r="D1136" s="16">
        <v>15.99</v>
      </c>
      <c r="E1136" s="11"/>
      <c r="F1136" s="11">
        <v>59</v>
      </c>
      <c r="G1136" s="16">
        <v>21004.5</v>
      </c>
      <c r="H1136" s="16">
        <v>356.00847457627117</v>
      </c>
      <c r="I1136" s="12">
        <v>0.9949774694258029</v>
      </c>
      <c r="J1136"/>
      <c r="K1136"/>
      <c r="L1136" s="12" t="str">
        <f t="shared" si="17"/>
        <v>X</v>
      </c>
    </row>
    <row r="1137" spans="1:12" x14ac:dyDescent="0.25">
      <c r="A1137" s="1" t="s">
        <v>28</v>
      </c>
      <c r="B1137" s="1" t="s">
        <v>17</v>
      </c>
      <c r="C1137" s="1" t="s">
        <v>9439</v>
      </c>
      <c r="D1137" s="16">
        <v>9.99</v>
      </c>
      <c r="E1137" s="11"/>
      <c r="F1137" s="11">
        <v>44</v>
      </c>
      <c r="G1137" s="16">
        <v>7622.37</v>
      </c>
      <c r="H1137" s="16">
        <v>173.2356818181818</v>
      </c>
      <c r="I1137" s="12">
        <v>1.0000000000000002</v>
      </c>
      <c r="J1137"/>
      <c r="K1137"/>
      <c r="L1137" s="12" t="str">
        <f t="shared" si="17"/>
        <v>X</v>
      </c>
    </row>
    <row r="1138" spans="1:12" x14ac:dyDescent="0.25">
      <c r="A1138" s="1" t="s">
        <v>28</v>
      </c>
      <c r="B1138" s="1" t="s">
        <v>18</v>
      </c>
      <c r="C1138" s="1"/>
      <c r="D1138" s="16">
        <v>218.84000000000003</v>
      </c>
      <c r="E1138" s="11"/>
      <c r="F1138" s="11">
        <v>1839</v>
      </c>
      <c r="G1138" s="16">
        <v>5007305.7299999995</v>
      </c>
      <c r="H1138" s="16">
        <v>34491.712744996868</v>
      </c>
      <c r="I1138" s="12"/>
      <c r="J1138"/>
      <c r="K1138"/>
      <c r="L1138" s="12" t="str">
        <f t="shared" si="17"/>
        <v xml:space="preserve"> </v>
      </c>
    </row>
    <row r="1139" spans="1:12" x14ac:dyDescent="0.25">
      <c r="A1139" s="1" t="s">
        <v>28</v>
      </c>
      <c r="B1139" s="1" t="s">
        <v>19</v>
      </c>
      <c r="C1139" s="1" t="s">
        <v>7886</v>
      </c>
      <c r="D1139" s="16">
        <v>23.99</v>
      </c>
      <c r="E1139" s="11"/>
      <c r="F1139" s="11">
        <v>159</v>
      </c>
      <c r="G1139" s="16">
        <v>3133285.22</v>
      </c>
      <c r="H1139" s="16">
        <v>19706.196352201259</v>
      </c>
      <c r="I1139" s="12">
        <v>0.13450445614565598</v>
      </c>
      <c r="J1139"/>
      <c r="K1139"/>
      <c r="L1139" s="12" t="str">
        <f t="shared" si="17"/>
        <v xml:space="preserve"> </v>
      </c>
    </row>
    <row r="1140" spans="1:12" x14ac:dyDescent="0.25">
      <c r="A1140" s="1" t="s">
        <v>28</v>
      </c>
      <c r="B1140" s="1" t="s">
        <v>19</v>
      </c>
      <c r="C1140" s="1" t="s">
        <v>8749</v>
      </c>
      <c r="D1140" s="16">
        <v>21.99</v>
      </c>
      <c r="E1140" s="11"/>
      <c r="F1140" s="11">
        <v>159</v>
      </c>
      <c r="G1140" s="16">
        <v>2727579.35</v>
      </c>
      <c r="H1140" s="16">
        <v>17154.587106918239</v>
      </c>
      <c r="I1140" s="12">
        <v>0.25159292760816515</v>
      </c>
      <c r="J1140"/>
      <c r="K1140"/>
      <c r="L1140" s="12" t="str">
        <f t="shared" si="17"/>
        <v xml:space="preserve"> </v>
      </c>
    </row>
    <row r="1141" spans="1:12" x14ac:dyDescent="0.25">
      <c r="A1141" s="1" t="s">
        <v>28</v>
      </c>
      <c r="B1141" s="1" t="s">
        <v>19</v>
      </c>
      <c r="C1141" s="1" t="s">
        <v>7841</v>
      </c>
      <c r="D1141" s="16">
        <v>19.989999999999998</v>
      </c>
      <c r="E1141" s="11"/>
      <c r="F1141" s="11">
        <v>159</v>
      </c>
      <c r="G1141" s="16">
        <v>905915.6</v>
      </c>
      <c r="H1141" s="16">
        <v>5697.5823899371071</v>
      </c>
      <c r="I1141" s="12">
        <v>0.29048172212776069</v>
      </c>
      <c r="J1141"/>
      <c r="K1141"/>
      <c r="L1141" s="12" t="str">
        <f t="shared" si="17"/>
        <v xml:space="preserve"> </v>
      </c>
    </row>
    <row r="1142" spans="1:12" x14ac:dyDescent="0.25">
      <c r="A1142" s="1" t="s">
        <v>28</v>
      </c>
      <c r="B1142" s="1" t="s">
        <v>19</v>
      </c>
      <c r="C1142" s="1" t="s">
        <v>7858</v>
      </c>
      <c r="D1142" s="16">
        <v>19.989999999999998</v>
      </c>
      <c r="E1142" s="11"/>
      <c r="F1142" s="11">
        <v>159</v>
      </c>
      <c r="G1142" s="16">
        <v>769795.45</v>
      </c>
      <c r="H1142" s="16">
        <v>4841.4808176100623</v>
      </c>
      <c r="I1142" s="12">
        <v>0.32352720349177472</v>
      </c>
      <c r="J1142"/>
      <c r="K1142"/>
      <c r="L1142" s="12" t="str">
        <f t="shared" si="17"/>
        <v xml:space="preserve"> </v>
      </c>
    </row>
    <row r="1143" spans="1:12" x14ac:dyDescent="0.25">
      <c r="A1143" s="1" t="s">
        <v>28</v>
      </c>
      <c r="B1143" s="1" t="s">
        <v>19</v>
      </c>
      <c r="C1143" s="1" t="s">
        <v>5783</v>
      </c>
      <c r="D1143" s="16">
        <v>13.99</v>
      </c>
      <c r="E1143" s="11"/>
      <c r="F1143" s="11">
        <v>159</v>
      </c>
      <c r="G1143" s="16">
        <v>745177.26</v>
      </c>
      <c r="H1143" s="16">
        <v>4686.6494339622641</v>
      </c>
      <c r="I1143" s="12">
        <v>0.35551588471640005</v>
      </c>
      <c r="J1143"/>
      <c r="K1143"/>
      <c r="L1143" s="12" t="str">
        <f t="shared" si="17"/>
        <v xml:space="preserve"> </v>
      </c>
    </row>
    <row r="1144" spans="1:12" x14ac:dyDescent="0.25">
      <c r="A1144" s="1" t="s">
        <v>28</v>
      </c>
      <c r="B1144" s="1" t="s">
        <v>19</v>
      </c>
      <c r="C1144" s="1" t="s">
        <v>7857</v>
      </c>
      <c r="D1144" s="16">
        <v>26.99</v>
      </c>
      <c r="E1144" s="11"/>
      <c r="F1144" s="11">
        <v>159</v>
      </c>
      <c r="G1144" s="16">
        <v>682011.98</v>
      </c>
      <c r="H1144" s="16">
        <v>4289.3835220125784</v>
      </c>
      <c r="I1144" s="12">
        <v>0.38479303122996317</v>
      </c>
      <c r="J1144"/>
      <c r="K1144"/>
      <c r="L1144" s="12" t="str">
        <f t="shared" si="17"/>
        <v xml:space="preserve"> </v>
      </c>
    </row>
    <row r="1145" spans="1:12" x14ac:dyDescent="0.25">
      <c r="A1145" s="1" t="s">
        <v>28</v>
      </c>
      <c r="B1145" s="1" t="s">
        <v>19</v>
      </c>
      <c r="C1145" s="1" t="s">
        <v>6938</v>
      </c>
      <c r="D1145" s="16">
        <v>7.99</v>
      </c>
      <c r="E1145" s="11"/>
      <c r="F1145" s="11">
        <v>159</v>
      </c>
      <c r="G1145" s="16">
        <v>589262.5</v>
      </c>
      <c r="H1145" s="16">
        <v>3706.0534591194969</v>
      </c>
      <c r="I1145" s="12">
        <v>0.41008866393636889</v>
      </c>
      <c r="J1145"/>
      <c r="K1145"/>
      <c r="L1145" s="12" t="str">
        <f t="shared" si="17"/>
        <v xml:space="preserve"> </v>
      </c>
    </row>
    <row r="1146" spans="1:12" x14ac:dyDescent="0.25">
      <c r="A1146" s="1" t="s">
        <v>28</v>
      </c>
      <c r="B1146" s="1" t="s">
        <v>19</v>
      </c>
      <c r="C1146" s="1" t="s">
        <v>7931</v>
      </c>
      <c r="D1146" s="16">
        <v>19.989999999999998</v>
      </c>
      <c r="E1146" s="11"/>
      <c r="F1146" s="11">
        <v>6</v>
      </c>
      <c r="G1146" s="16">
        <v>18350.88</v>
      </c>
      <c r="H1146" s="16">
        <v>3058.48</v>
      </c>
      <c r="I1146" s="12">
        <v>0.43096429014448862</v>
      </c>
      <c r="J1146"/>
      <c r="K1146"/>
      <c r="L1146" s="12" t="str">
        <f t="shared" si="17"/>
        <v xml:space="preserve"> </v>
      </c>
    </row>
    <row r="1147" spans="1:12" x14ac:dyDescent="0.25">
      <c r="A1147" s="1" t="s">
        <v>28</v>
      </c>
      <c r="B1147" s="1" t="s">
        <v>19</v>
      </c>
      <c r="C1147" s="1" t="s">
        <v>7799</v>
      </c>
      <c r="D1147" s="16">
        <v>22.99</v>
      </c>
      <c r="E1147" s="11"/>
      <c r="F1147" s="11">
        <v>159</v>
      </c>
      <c r="G1147" s="16">
        <v>481112.29</v>
      </c>
      <c r="H1147" s="16">
        <v>3025.8634591194968</v>
      </c>
      <c r="I1147" s="12">
        <v>0.4516172924624331</v>
      </c>
      <c r="J1147"/>
      <c r="K1147"/>
      <c r="L1147" s="12" t="str">
        <f t="shared" si="17"/>
        <v xml:space="preserve"> </v>
      </c>
    </row>
    <row r="1148" spans="1:12" x14ac:dyDescent="0.25">
      <c r="A1148" s="1" t="s">
        <v>28</v>
      </c>
      <c r="B1148" s="1" t="s">
        <v>19</v>
      </c>
      <c r="C1148" s="1" t="s">
        <v>5552</v>
      </c>
      <c r="D1148" s="16">
        <v>8.39</v>
      </c>
      <c r="E1148" s="11"/>
      <c r="F1148" s="11">
        <v>6</v>
      </c>
      <c r="G1148" s="16">
        <v>17273.560000000001</v>
      </c>
      <c r="H1148" s="16">
        <v>2878.9266666666667</v>
      </c>
      <c r="I1148" s="12">
        <v>0.47126737909825267</v>
      </c>
      <c r="J1148"/>
      <c r="K1148"/>
      <c r="L1148" s="12" t="str">
        <f t="shared" si="17"/>
        <v xml:space="preserve"> </v>
      </c>
    </row>
    <row r="1149" spans="1:12" x14ac:dyDescent="0.25">
      <c r="A1149" s="1" t="s">
        <v>28</v>
      </c>
      <c r="B1149" s="1" t="s">
        <v>19</v>
      </c>
      <c r="C1149" s="1" t="s">
        <v>7759</v>
      </c>
      <c r="D1149" s="16">
        <v>19.989999999999998</v>
      </c>
      <c r="E1149" s="11"/>
      <c r="F1149" s="11">
        <v>159</v>
      </c>
      <c r="G1149" s="16">
        <v>392263.77</v>
      </c>
      <c r="H1149" s="16">
        <v>2467.0677358490566</v>
      </c>
      <c r="I1149" s="12">
        <v>0.48810632651124769</v>
      </c>
      <c r="J1149"/>
      <c r="K1149"/>
      <c r="L1149" s="12" t="str">
        <f t="shared" si="17"/>
        <v xml:space="preserve"> </v>
      </c>
    </row>
    <row r="1150" spans="1:12" x14ac:dyDescent="0.25">
      <c r="A1150" s="1" t="s">
        <v>28</v>
      </c>
      <c r="B1150" s="1" t="s">
        <v>19</v>
      </c>
      <c r="C1150" s="1" t="s">
        <v>7969</v>
      </c>
      <c r="D1150" s="16">
        <v>34.99</v>
      </c>
      <c r="E1150" s="11"/>
      <c r="F1150" s="11">
        <v>103</v>
      </c>
      <c r="G1150" s="16">
        <v>238834.48</v>
      </c>
      <c r="H1150" s="16">
        <v>2318.781359223301</v>
      </c>
      <c r="I1150" s="12">
        <v>0.50393314666815614</v>
      </c>
      <c r="J1150"/>
      <c r="K1150"/>
      <c r="L1150" s="12" t="str">
        <f t="shared" si="17"/>
        <v xml:space="preserve"> </v>
      </c>
    </row>
    <row r="1151" spans="1:12" x14ac:dyDescent="0.25">
      <c r="A1151" s="1" t="s">
        <v>28</v>
      </c>
      <c r="B1151" s="1" t="s">
        <v>19</v>
      </c>
      <c r="C1151" s="1" t="s">
        <v>8716</v>
      </c>
      <c r="D1151" s="16">
        <v>11.99</v>
      </c>
      <c r="E1151" s="11"/>
      <c r="F1151" s="11">
        <v>157</v>
      </c>
      <c r="G1151" s="16">
        <v>349172.78</v>
      </c>
      <c r="H1151" s="16">
        <v>2224.030445859873</v>
      </c>
      <c r="I1151" s="12">
        <v>0.51911324536530257</v>
      </c>
      <c r="J1151"/>
      <c r="K1151"/>
      <c r="L1151" s="12" t="str">
        <f t="shared" si="17"/>
        <v xml:space="preserve"> </v>
      </c>
    </row>
    <row r="1152" spans="1:12" x14ac:dyDescent="0.25">
      <c r="A1152" s="1" t="s">
        <v>28</v>
      </c>
      <c r="B1152" s="1" t="s">
        <v>19</v>
      </c>
      <c r="C1152" s="1" t="s">
        <v>8989</v>
      </c>
      <c r="D1152" s="16">
        <v>32.99</v>
      </c>
      <c r="E1152" s="11"/>
      <c r="F1152" s="11">
        <v>97</v>
      </c>
      <c r="G1152" s="16">
        <v>202473.38</v>
      </c>
      <c r="H1152" s="16">
        <v>2087.3544329896908</v>
      </c>
      <c r="I1152" s="12">
        <v>0.53336046323396769</v>
      </c>
      <c r="J1152"/>
      <c r="K1152"/>
      <c r="L1152" s="12" t="str">
        <f t="shared" si="17"/>
        <v xml:space="preserve"> </v>
      </c>
    </row>
    <row r="1153" spans="1:12" x14ac:dyDescent="0.25">
      <c r="A1153" s="1" t="s">
        <v>28</v>
      </c>
      <c r="B1153" s="1" t="s">
        <v>19</v>
      </c>
      <c r="C1153" s="1" t="s">
        <v>7775</v>
      </c>
      <c r="D1153" s="16">
        <v>32.99</v>
      </c>
      <c r="E1153" s="11"/>
      <c r="F1153" s="11">
        <v>156</v>
      </c>
      <c r="G1153" s="16">
        <v>310106</v>
      </c>
      <c r="H1153" s="16">
        <v>1987.8589743589744</v>
      </c>
      <c r="I1153" s="12">
        <v>0.54692857579418519</v>
      </c>
      <c r="J1153"/>
      <c r="K1153"/>
      <c r="L1153" s="12" t="str">
        <f t="shared" si="17"/>
        <v xml:space="preserve"> </v>
      </c>
    </row>
    <row r="1154" spans="1:12" x14ac:dyDescent="0.25">
      <c r="A1154" s="1" t="s">
        <v>28</v>
      </c>
      <c r="B1154" s="1" t="s">
        <v>19</v>
      </c>
      <c r="C1154" s="1" t="s">
        <v>7904</v>
      </c>
      <c r="D1154" s="16">
        <v>29.99</v>
      </c>
      <c r="E1154" s="11"/>
      <c r="F1154" s="11">
        <v>122</v>
      </c>
      <c r="G1154" s="16">
        <v>233022.3</v>
      </c>
      <c r="H1154" s="16">
        <v>1910.0188524590162</v>
      </c>
      <c r="I1154" s="12">
        <v>0.55996539134125312</v>
      </c>
      <c r="J1154"/>
      <c r="K1154"/>
      <c r="L1154" s="12" t="str">
        <f t="shared" si="17"/>
        <v xml:space="preserve"> </v>
      </c>
    </row>
    <row r="1155" spans="1:12" x14ac:dyDescent="0.25">
      <c r="A1155" s="1" t="s">
        <v>28</v>
      </c>
      <c r="B1155" s="1" t="s">
        <v>19</v>
      </c>
      <c r="C1155" s="1" t="s">
        <v>5524</v>
      </c>
      <c r="D1155" s="16">
        <v>13.99</v>
      </c>
      <c r="E1155" s="11"/>
      <c r="F1155" s="11">
        <v>157</v>
      </c>
      <c r="G1155" s="16">
        <v>266419.57</v>
      </c>
      <c r="H1155" s="16">
        <v>1696.9399363057325</v>
      </c>
      <c r="I1155" s="12">
        <v>0.57154783876871673</v>
      </c>
      <c r="J1155"/>
      <c r="K1155"/>
      <c r="L1155" s="12" t="str">
        <f t="shared" si="17"/>
        <v xml:space="preserve"> </v>
      </c>
    </row>
    <row r="1156" spans="1:12" x14ac:dyDescent="0.25">
      <c r="A1156" s="1" t="s">
        <v>28</v>
      </c>
      <c r="B1156" s="1" t="s">
        <v>19</v>
      </c>
      <c r="C1156" s="1" t="s">
        <v>8750</v>
      </c>
      <c r="D1156" s="16">
        <v>25.99</v>
      </c>
      <c r="E1156" s="11"/>
      <c r="F1156" s="11">
        <v>151</v>
      </c>
      <c r="G1156" s="16">
        <v>255975.51</v>
      </c>
      <c r="H1156" s="16">
        <v>1695.2020529801325</v>
      </c>
      <c r="I1156" s="12">
        <v>0.58311842429003791</v>
      </c>
      <c r="J1156"/>
      <c r="K1156"/>
      <c r="L1156" s="12" t="str">
        <f t="shared" si="17"/>
        <v xml:space="preserve"> </v>
      </c>
    </row>
    <row r="1157" spans="1:12" x14ac:dyDescent="0.25">
      <c r="A1157" s="1" t="s">
        <v>28</v>
      </c>
      <c r="B1157" s="1" t="s">
        <v>19</v>
      </c>
      <c r="C1157" s="1" t="s">
        <v>5824</v>
      </c>
      <c r="D1157" s="16">
        <v>19.989999999999998</v>
      </c>
      <c r="E1157" s="11"/>
      <c r="F1157" s="11">
        <v>156</v>
      </c>
      <c r="G1157" s="16">
        <v>252598.6</v>
      </c>
      <c r="H1157" s="16">
        <v>1619.2217948717948</v>
      </c>
      <c r="I1157" s="12">
        <v>0.59417040728086479</v>
      </c>
      <c r="J1157"/>
      <c r="K1157"/>
      <c r="L1157" s="12" t="str">
        <f t="shared" si="17"/>
        <v xml:space="preserve"> </v>
      </c>
    </row>
    <row r="1158" spans="1:12" x14ac:dyDescent="0.25">
      <c r="A1158" s="1" t="s">
        <v>28</v>
      </c>
      <c r="B1158" s="1" t="s">
        <v>19</v>
      </c>
      <c r="C1158" s="1" t="s">
        <v>7910</v>
      </c>
      <c r="D1158" s="16">
        <v>29.99</v>
      </c>
      <c r="E1158" s="11"/>
      <c r="F1158" s="11">
        <v>127</v>
      </c>
      <c r="G1158" s="16">
        <v>177891.85</v>
      </c>
      <c r="H1158" s="16">
        <v>1400.7232283464568</v>
      </c>
      <c r="I1158" s="12">
        <v>0.60373103037991771</v>
      </c>
      <c r="J1158"/>
      <c r="K1158"/>
      <c r="L1158" s="12" t="str">
        <f t="shared" si="17"/>
        <v xml:space="preserve"> </v>
      </c>
    </row>
    <row r="1159" spans="1:12" x14ac:dyDescent="0.25">
      <c r="A1159" s="1" t="s">
        <v>28</v>
      </c>
      <c r="B1159" s="1" t="s">
        <v>19</v>
      </c>
      <c r="C1159" s="1" t="s">
        <v>8736</v>
      </c>
      <c r="D1159" s="16">
        <v>6.99</v>
      </c>
      <c r="E1159" s="11"/>
      <c r="F1159" s="11">
        <v>155</v>
      </c>
      <c r="G1159" s="16">
        <v>194335.98</v>
      </c>
      <c r="H1159" s="16">
        <v>1253.7805161290323</v>
      </c>
      <c r="I1159" s="12">
        <v>0.61228869739154868</v>
      </c>
      <c r="J1159"/>
      <c r="K1159"/>
      <c r="L1159" s="12" t="str">
        <f t="shared" si="17"/>
        <v xml:space="preserve"> </v>
      </c>
    </row>
    <row r="1160" spans="1:12" x14ac:dyDescent="0.25">
      <c r="A1160" s="1" t="s">
        <v>28</v>
      </c>
      <c r="B1160" s="1" t="s">
        <v>19</v>
      </c>
      <c r="C1160" s="1" t="s">
        <v>7445</v>
      </c>
      <c r="D1160" s="16">
        <v>17.989999999999998</v>
      </c>
      <c r="E1160" s="11"/>
      <c r="F1160" s="11">
        <v>151</v>
      </c>
      <c r="G1160" s="16">
        <v>184199.61</v>
      </c>
      <c r="H1160" s="16">
        <v>1219.864966887417</v>
      </c>
      <c r="I1160" s="12">
        <v>0.62061487414376604</v>
      </c>
      <c r="J1160"/>
      <c r="K1160"/>
      <c r="L1160" s="12" t="str">
        <f t="shared" si="17"/>
        <v xml:space="preserve"> </v>
      </c>
    </row>
    <row r="1161" spans="1:12" x14ac:dyDescent="0.25">
      <c r="A1161" s="1" t="s">
        <v>28</v>
      </c>
      <c r="B1161" s="1" t="s">
        <v>19</v>
      </c>
      <c r="C1161" s="1" t="s">
        <v>14922</v>
      </c>
      <c r="D1161" s="16">
        <v>6.99</v>
      </c>
      <c r="E1161" s="11"/>
      <c r="F1161" s="11">
        <v>159</v>
      </c>
      <c r="G1161" s="16">
        <v>192651.39</v>
      </c>
      <c r="H1161" s="16">
        <v>1211.643962264151</v>
      </c>
      <c r="I1161" s="12">
        <v>0.62888493850696336</v>
      </c>
      <c r="J1161"/>
      <c r="K1161"/>
      <c r="L1161" s="12" t="str">
        <f t="shared" ref="L1161:L1224" si="18">IF(I1161&gt;$I$2,"X"," ")</f>
        <v xml:space="preserve"> </v>
      </c>
    </row>
    <row r="1162" spans="1:12" x14ac:dyDescent="0.25">
      <c r="A1162" s="1" t="s">
        <v>28</v>
      </c>
      <c r="B1162" s="1" t="s">
        <v>19</v>
      </c>
      <c r="C1162" s="1" t="s">
        <v>13832</v>
      </c>
      <c r="D1162" s="16">
        <v>29.99</v>
      </c>
      <c r="E1162" s="11"/>
      <c r="F1162" s="11">
        <v>80</v>
      </c>
      <c r="G1162" s="16">
        <v>96103</v>
      </c>
      <c r="H1162" s="16">
        <v>1201.2874999999999</v>
      </c>
      <c r="I1162" s="12">
        <v>0.63708431493528284</v>
      </c>
      <c r="J1162"/>
      <c r="K1162"/>
      <c r="L1162" s="12" t="str">
        <f t="shared" si="18"/>
        <v xml:space="preserve"> </v>
      </c>
    </row>
    <row r="1163" spans="1:12" x14ac:dyDescent="0.25">
      <c r="A1163" s="1" t="s">
        <v>28</v>
      </c>
      <c r="B1163" s="1" t="s">
        <v>19</v>
      </c>
      <c r="C1163" s="1" t="s">
        <v>11424</v>
      </c>
      <c r="D1163" s="16">
        <v>21.99</v>
      </c>
      <c r="E1163" s="11"/>
      <c r="F1163" s="11">
        <v>149</v>
      </c>
      <c r="G1163" s="16">
        <v>174833.78</v>
      </c>
      <c r="H1163" s="16">
        <v>1173.3810738255033</v>
      </c>
      <c r="I1163" s="12">
        <v>0.64509321631664329</v>
      </c>
      <c r="J1163"/>
      <c r="K1163"/>
      <c r="L1163" s="12" t="str">
        <f t="shared" si="18"/>
        <v xml:space="preserve"> </v>
      </c>
    </row>
    <row r="1164" spans="1:12" x14ac:dyDescent="0.25">
      <c r="A1164" s="1" t="s">
        <v>28</v>
      </c>
      <c r="B1164" s="1" t="s">
        <v>19</v>
      </c>
      <c r="C1164" s="1" t="s">
        <v>7883</v>
      </c>
      <c r="D1164" s="16">
        <v>17.989999999999998</v>
      </c>
      <c r="E1164" s="11"/>
      <c r="F1164" s="11">
        <v>142</v>
      </c>
      <c r="G1164" s="16">
        <v>160128.99</v>
      </c>
      <c r="H1164" s="16">
        <v>1127.6689436619718</v>
      </c>
      <c r="I1164" s="12">
        <v>0.65279010998748388</v>
      </c>
      <c r="J1164"/>
      <c r="K1164"/>
      <c r="L1164" s="12" t="str">
        <f t="shared" si="18"/>
        <v xml:space="preserve"> </v>
      </c>
    </row>
    <row r="1165" spans="1:12" x14ac:dyDescent="0.25">
      <c r="A1165" s="1" t="s">
        <v>28</v>
      </c>
      <c r="B1165" s="1" t="s">
        <v>19</v>
      </c>
      <c r="C1165" s="1" t="s">
        <v>15705</v>
      </c>
      <c r="D1165" s="16">
        <v>19.989999999999998</v>
      </c>
      <c r="E1165" s="11"/>
      <c r="F1165" s="11">
        <v>63</v>
      </c>
      <c r="G1165" s="16">
        <v>69084.3</v>
      </c>
      <c r="H1165" s="16">
        <v>1096.5761904761905</v>
      </c>
      <c r="I1165" s="12">
        <v>0.66027478036659537</v>
      </c>
      <c r="J1165"/>
      <c r="K1165"/>
      <c r="L1165" s="12" t="str">
        <f t="shared" si="18"/>
        <v xml:space="preserve"> </v>
      </c>
    </row>
    <row r="1166" spans="1:12" x14ac:dyDescent="0.25">
      <c r="A1166" s="1" t="s">
        <v>28</v>
      </c>
      <c r="B1166" s="1" t="s">
        <v>19</v>
      </c>
      <c r="C1166" s="1" t="s">
        <v>9433</v>
      </c>
      <c r="D1166" s="16">
        <v>12.99</v>
      </c>
      <c r="E1166" s="11"/>
      <c r="F1166" s="11">
        <v>113</v>
      </c>
      <c r="G1166" s="16">
        <v>122643.08</v>
      </c>
      <c r="H1166" s="16">
        <v>1085.3369911504426</v>
      </c>
      <c r="I1166" s="12">
        <v>0.66768273769739428</v>
      </c>
      <c r="J1166"/>
      <c r="K1166"/>
      <c r="L1166" s="12" t="str">
        <f t="shared" si="18"/>
        <v xml:space="preserve"> </v>
      </c>
    </row>
    <row r="1167" spans="1:12" x14ac:dyDescent="0.25">
      <c r="A1167" s="1" t="s">
        <v>28</v>
      </c>
      <c r="B1167" s="1" t="s">
        <v>19</v>
      </c>
      <c r="C1167" s="1" t="s">
        <v>7465</v>
      </c>
      <c r="D1167" s="16">
        <v>16.989999999999998</v>
      </c>
      <c r="E1167" s="11"/>
      <c r="F1167" s="11">
        <v>94</v>
      </c>
      <c r="G1167" s="16">
        <v>99969.16</v>
      </c>
      <c r="H1167" s="16">
        <v>1063.5017021276597</v>
      </c>
      <c r="I1167" s="12">
        <v>0.67494165847023446</v>
      </c>
      <c r="J1167"/>
      <c r="K1167"/>
      <c r="L1167" s="12" t="str">
        <f t="shared" si="18"/>
        <v xml:space="preserve"> </v>
      </c>
    </row>
    <row r="1168" spans="1:12" x14ac:dyDescent="0.25">
      <c r="A1168" s="1" t="s">
        <v>28</v>
      </c>
      <c r="B1168" s="1" t="s">
        <v>19</v>
      </c>
      <c r="C1168" s="1" t="s">
        <v>7448</v>
      </c>
      <c r="D1168" s="16">
        <v>22.49</v>
      </c>
      <c r="E1168" s="11"/>
      <c r="F1168" s="11">
        <v>55</v>
      </c>
      <c r="G1168" s="16">
        <v>56517.37</v>
      </c>
      <c r="H1168" s="16">
        <v>1027.5885454545455</v>
      </c>
      <c r="I1168" s="12">
        <v>0.68195545433309923</v>
      </c>
      <c r="J1168"/>
      <c r="K1168"/>
      <c r="L1168" s="12" t="str">
        <f t="shared" si="18"/>
        <v xml:space="preserve"> </v>
      </c>
    </row>
    <row r="1169" spans="1:12" x14ac:dyDescent="0.25">
      <c r="A1169" s="1" t="s">
        <v>28</v>
      </c>
      <c r="B1169" s="1" t="s">
        <v>19</v>
      </c>
      <c r="C1169" s="1" t="s">
        <v>5771</v>
      </c>
      <c r="D1169" s="16">
        <v>10.99</v>
      </c>
      <c r="E1169" s="11"/>
      <c r="F1169" s="11">
        <v>15</v>
      </c>
      <c r="G1169" s="16">
        <v>15394.02</v>
      </c>
      <c r="H1169" s="16">
        <v>1026.268</v>
      </c>
      <c r="I1169" s="12">
        <v>0.6889602368254989</v>
      </c>
      <c r="J1169"/>
      <c r="K1169"/>
      <c r="L1169" s="12" t="str">
        <f t="shared" si="18"/>
        <v xml:space="preserve"> </v>
      </c>
    </row>
    <row r="1170" spans="1:12" x14ac:dyDescent="0.25">
      <c r="A1170" s="1" t="s">
        <v>28</v>
      </c>
      <c r="B1170" s="1" t="s">
        <v>19</v>
      </c>
      <c r="C1170" s="1" t="s">
        <v>6942</v>
      </c>
      <c r="D1170" s="16">
        <v>9.99</v>
      </c>
      <c r="E1170" s="11"/>
      <c r="F1170" s="11">
        <v>155</v>
      </c>
      <c r="G1170" s="16">
        <v>158511.32999999999</v>
      </c>
      <c r="H1170" s="16">
        <v>1022.6537419354838</v>
      </c>
      <c r="I1170" s="12">
        <v>0.69594035023378675</v>
      </c>
      <c r="J1170"/>
      <c r="K1170"/>
      <c r="L1170" s="12" t="str">
        <f t="shared" si="18"/>
        <v xml:space="preserve"> </v>
      </c>
    </row>
    <row r="1171" spans="1:12" x14ac:dyDescent="0.25">
      <c r="A1171" s="1" t="s">
        <v>28</v>
      </c>
      <c r="B1171" s="1" t="s">
        <v>19</v>
      </c>
      <c r="C1171" s="1" t="s">
        <v>10353</v>
      </c>
      <c r="D1171" s="16">
        <v>32.99</v>
      </c>
      <c r="E1171" s="11"/>
      <c r="F1171" s="11">
        <v>62</v>
      </c>
      <c r="G1171" s="16">
        <v>62329.37</v>
      </c>
      <c r="H1171" s="16">
        <v>1005.3124193548388</v>
      </c>
      <c r="I1171" s="12">
        <v>0.70280210060940862</v>
      </c>
      <c r="J1171"/>
      <c r="K1171"/>
      <c r="L1171" s="12" t="str">
        <f t="shared" si="18"/>
        <v xml:space="preserve"> </v>
      </c>
    </row>
    <row r="1172" spans="1:12" x14ac:dyDescent="0.25">
      <c r="A1172" s="1" t="s">
        <v>28</v>
      </c>
      <c r="B1172" s="1" t="s">
        <v>19</v>
      </c>
      <c r="C1172" s="1" t="s">
        <v>11943</v>
      </c>
      <c r="D1172" s="16">
        <v>23.99</v>
      </c>
      <c r="E1172" s="11"/>
      <c r="F1172" s="11">
        <v>88</v>
      </c>
      <c r="G1172" s="16">
        <v>86618.71</v>
      </c>
      <c r="H1172" s="16">
        <v>984.30352272727282</v>
      </c>
      <c r="I1172" s="12">
        <v>0.70952045496052096</v>
      </c>
      <c r="J1172"/>
      <c r="K1172"/>
      <c r="L1172" s="12" t="str">
        <f t="shared" si="18"/>
        <v xml:space="preserve"> </v>
      </c>
    </row>
    <row r="1173" spans="1:12" x14ac:dyDescent="0.25">
      <c r="A1173" s="1" t="s">
        <v>28</v>
      </c>
      <c r="B1173" s="1" t="s">
        <v>19</v>
      </c>
      <c r="C1173" s="1" t="s">
        <v>5566</v>
      </c>
      <c r="D1173" s="16">
        <v>12.99</v>
      </c>
      <c r="E1173" s="11"/>
      <c r="F1173" s="11">
        <v>159</v>
      </c>
      <c r="G1173" s="16">
        <v>155907.78</v>
      </c>
      <c r="H1173" s="16">
        <v>980.55207547169812</v>
      </c>
      <c r="I1173" s="12">
        <v>0.71621320384400011</v>
      </c>
      <c r="J1173"/>
      <c r="K1173"/>
      <c r="L1173" s="12" t="str">
        <f t="shared" si="18"/>
        <v xml:space="preserve"> </v>
      </c>
    </row>
    <row r="1174" spans="1:12" x14ac:dyDescent="0.25">
      <c r="A1174" s="1" t="s">
        <v>28</v>
      </c>
      <c r="B1174" s="1" t="s">
        <v>19</v>
      </c>
      <c r="C1174" s="1" t="s">
        <v>6530</v>
      </c>
      <c r="D1174" s="16">
        <v>12.99</v>
      </c>
      <c r="E1174" s="11"/>
      <c r="F1174" s="11">
        <v>157</v>
      </c>
      <c r="G1174" s="16">
        <v>151216.59</v>
      </c>
      <c r="H1174" s="16">
        <v>963.16299363057328</v>
      </c>
      <c r="I1174" s="12">
        <v>0.72278726371443425</v>
      </c>
      <c r="J1174"/>
      <c r="K1174"/>
      <c r="L1174" s="12" t="str">
        <f t="shared" si="18"/>
        <v xml:space="preserve"> </v>
      </c>
    </row>
    <row r="1175" spans="1:12" x14ac:dyDescent="0.25">
      <c r="A1175" s="1" t="s">
        <v>28</v>
      </c>
      <c r="B1175" s="1" t="s">
        <v>19</v>
      </c>
      <c r="C1175" s="1" t="s">
        <v>5633</v>
      </c>
      <c r="D1175" s="16">
        <v>12.99</v>
      </c>
      <c r="E1175" s="11"/>
      <c r="F1175" s="11">
        <v>158</v>
      </c>
      <c r="G1175" s="16">
        <v>150332.24</v>
      </c>
      <c r="H1175" s="16">
        <v>951.46987341772149</v>
      </c>
      <c r="I1175" s="12">
        <v>0.72928151230384974</v>
      </c>
      <c r="J1175"/>
      <c r="K1175"/>
      <c r="L1175" s="12" t="str">
        <f t="shared" si="18"/>
        <v xml:space="preserve"> </v>
      </c>
    </row>
    <row r="1176" spans="1:12" x14ac:dyDescent="0.25">
      <c r="A1176" s="1" t="s">
        <v>28</v>
      </c>
      <c r="B1176" s="1" t="s">
        <v>19</v>
      </c>
      <c r="C1176" s="1" t="s">
        <v>5982</v>
      </c>
      <c r="D1176" s="16">
        <v>11.99</v>
      </c>
      <c r="E1176" s="11"/>
      <c r="F1176" s="11">
        <v>146</v>
      </c>
      <c r="G1176" s="16">
        <v>134410.29999999999</v>
      </c>
      <c r="H1176" s="16">
        <v>920.6184931506848</v>
      </c>
      <c r="I1176" s="12">
        <v>0.73556518509010171</v>
      </c>
      <c r="J1176"/>
      <c r="K1176"/>
      <c r="L1176" s="12" t="str">
        <f t="shared" si="18"/>
        <v xml:space="preserve"> </v>
      </c>
    </row>
    <row r="1177" spans="1:12" x14ac:dyDescent="0.25">
      <c r="A1177" s="1" t="s">
        <v>28</v>
      </c>
      <c r="B1177" s="1" t="s">
        <v>19</v>
      </c>
      <c r="C1177" s="1" t="s">
        <v>7888</v>
      </c>
      <c r="D1177" s="16">
        <v>23.99</v>
      </c>
      <c r="E1177" s="11"/>
      <c r="F1177" s="11">
        <v>141</v>
      </c>
      <c r="G1177" s="16">
        <v>128803.66</v>
      </c>
      <c r="H1177" s="16">
        <v>913.50113475177307</v>
      </c>
      <c r="I1177" s="12">
        <v>0.74180027841416174</v>
      </c>
      <c r="J1177"/>
      <c r="K1177"/>
      <c r="L1177" s="12" t="str">
        <f t="shared" si="18"/>
        <v xml:space="preserve"> </v>
      </c>
    </row>
    <row r="1178" spans="1:12" x14ac:dyDescent="0.25">
      <c r="A1178" s="1" t="s">
        <v>28</v>
      </c>
      <c r="B1178" s="1" t="s">
        <v>19</v>
      </c>
      <c r="C1178" s="1" t="s">
        <v>5663</v>
      </c>
      <c r="D1178" s="16">
        <v>13.99</v>
      </c>
      <c r="E1178" s="11"/>
      <c r="F1178" s="11">
        <v>154</v>
      </c>
      <c r="G1178" s="16">
        <v>137834.94</v>
      </c>
      <c r="H1178" s="16">
        <v>895.03207792207797</v>
      </c>
      <c r="I1178" s="12">
        <v>0.7479093113661438</v>
      </c>
      <c r="J1178"/>
      <c r="K1178"/>
      <c r="L1178" s="12" t="str">
        <f t="shared" si="18"/>
        <v xml:space="preserve"> </v>
      </c>
    </row>
    <row r="1179" spans="1:12" x14ac:dyDescent="0.25">
      <c r="A1179" s="1" t="s">
        <v>28</v>
      </c>
      <c r="B1179" s="1" t="s">
        <v>19</v>
      </c>
      <c r="C1179" s="1" t="s">
        <v>7850</v>
      </c>
      <c r="D1179" s="16">
        <v>22.99</v>
      </c>
      <c r="E1179" s="11"/>
      <c r="F1179" s="11">
        <v>145</v>
      </c>
      <c r="G1179" s="16">
        <v>128399.15</v>
      </c>
      <c r="H1179" s="16">
        <v>885.51137931034475</v>
      </c>
      <c r="I1179" s="12">
        <v>0.75395336088012443</v>
      </c>
      <c r="J1179"/>
      <c r="K1179"/>
      <c r="L1179" s="12" t="str">
        <f t="shared" si="18"/>
        <v xml:space="preserve"> </v>
      </c>
    </row>
    <row r="1180" spans="1:12" x14ac:dyDescent="0.25">
      <c r="A1180" s="1" t="s">
        <v>28</v>
      </c>
      <c r="B1180" s="1" t="s">
        <v>19</v>
      </c>
      <c r="C1180" s="1" t="s">
        <v>6984</v>
      </c>
      <c r="D1180" s="16">
        <v>6.49</v>
      </c>
      <c r="E1180" s="11"/>
      <c r="F1180" s="11">
        <v>156</v>
      </c>
      <c r="G1180" s="16">
        <v>135926.56</v>
      </c>
      <c r="H1180" s="16">
        <v>871.32410256410253</v>
      </c>
      <c r="I1180" s="12">
        <v>0.7599005752713428</v>
      </c>
      <c r="J1180"/>
      <c r="K1180"/>
      <c r="L1180" s="12" t="str">
        <f t="shared" si="18"/>
        <v xml:space="preserve"> </v>
      </c>
    </row>
    <row r="1181" spans="1:12" x14ac:dyDescent="0.25">
      <c r="A1181" s="1" t="s">
        <v>28</v>
      </c>
      <c r="B1181" s="1" t="s">
        <v>19</v>
      </c>
      <c r="C1181" s="1" t="s">
        <v>7885</v>
      </c>
      <c r="D1181" s="16">
        <v>22.99</v>
      </c>
      <c r="E1181" s="11"/>
      <c r="F1181" s="11">
        <v>138</v>
      </c>
      <c r="G1181" s="16">
        <v>119662.95</v>
      </c>
      <c r="H1181" s="16">
        <v>867.12282608695648</v>
      </c>
      <c r="I1181" s="12">
        <v>0.76581911388984603</v>
      </c>
      <c r="J1181"/>
      <c r="K1181"/>
      <c r="L1181" s="12" t="str">
        <f t="shared" si="18"/>
        <v xml:space="preserve"> </v>
      </c>
    </row>
    <row r="1182" spans="1:12" x14ac:dyDescent="0.25">
      <c r="A1182" s="1" t="s">
        <v>28</v>
      </c>
      <c r="B1182" s="1" t="s">
        <v>19</v>
      </c>
      <c r="C1182" s="1" t="s">
        <v>5532</v>
      </c>
      <c r="D1182" s="16">
        <v>17.989999999999998</v>
      </c>
      <c r="E1182" s="11"/>
      <c r="F1182" s="11">
        <v>154</v>
      </c>
      <c r="G1182" s="16">
        <v>132364.06</v>
      </c>
      <c r="H1182" s="16">
        <v>859.50688311688305</v>
      </c>
      <c r="I1182" s="12">
        <v>0.77168566996189958</v>
      </c>
      <c r="J1182"/>
      <c r="K1182"/>
      <c r="L1182" s="12" t="str">
        <f t="shared" si="18"/>
        <v xml:space="preserve"> </v>
      </c>
    </row>
    <row r="1183" spans="1:12" x14ac:dyDescent="0.25">
      <c r="A1183" s="1" t="s">
        <v>28</v>
      </c>
      <c r="B1183" s="1" t="s">
        <v>19</v>
      </c>
      <c r="C1183" s="1" t="s">
        <v>7848</v>
      </c>
      <c r="D1183" s="16">
        <v>17.989999999999998</v>
      </c>
      <c r="E1183" s="11"/>
      <c r="F1183" s="11">
        <v>131</v>
      </c>
      <c r="G1183" s="16">
        <v>111358.1</v>
      </c>
      <c r="H1183" s="16">
        <v>850.0618320610688</v>
      </c>
      <c r="I1183" s="12">
        <v>0.77748775892762634</v>
      </c>
      <c r="J1183"/>
      <c r="K1183"/>
      <c r="L1183" s="12" t="str">
        <f t="shared" si="18"/>
        <v xml:space="preserve"> </v>
      </c>
    </row>
    <row r="1184" spans="1:12" x14ac:dyDescent="0.25">
      <c r="A1184" s="1" t="s">
        <v>28</v>
      </c>
      <c r="B1184" s="1" t="s">
        <v>19</v>
      </c>
      <c r="C1184" s="1" t="s">
        <v>7788</v>
      </c>
      <c r="D1184" s="16">
        <v>25.99</v>
      </c>
      <c r="E1184" s="11"/>
      <c r="F1184" s="11">
        <v>125</v>
      </c>
      <c r="G1184" s="16">
        <v>105805.29</v>
      </c>
      <c r="H1184" s="16">
        <v>846.44232</v>
      </c>
      <c r="I1184" s="12">
        <v>0.78326514294813776</v>
      </c>
      <c r="J1184"/>
      <c r="K1184"/>
      <c r="L1184" s="12" t="str">
        <f t="shared" si="18"/>
        <v xml:space="preserve"> </v>
      </c>
    </row>
    <row r="1185" spans="1:12" x14ac:dyDescent="0.25">
      <c r="A1185" s="1" t="s">
        <v>28</v>
      </c>
      <c r="B1185" s="1" t="s">
        <v>19</v>
      </c>
      <c r="C1185" s="1" t="s">
        <v>7490</v>
      </c>
      <c r="D1185" s="16">
        <v>14.99</v>
      </c>
      <c r="E1185" s="11"/>
      <c r="F1185" s="11">
        <v>134</v>
      </c>
      <c r="G1185" s="16">
        <v>105765.06</v>
      </c>
      <c r="H1185" s="16">
        <v>789.29149253731339</v>
      </c>
      <c r="I1185" s="12">
        <v>0.78865244453829297</v>
      </c>
      <c r="J1185"/>
      <c r="K1185"/>
      <c r="L1185" s="12" t="str">
        <f t="shared" si="18"/>
        <v xml:space="preserve"> </v>
      </c>
    </row>
    <row r="1186" spans="1:12" x14ac:dyDescent="0.25">
      <c r="A1186" s="1" t="s">
        <v>28</v>
      </c>
      <c r="B1186" s="1" t="s">
        <v>19</v>
      </c>
      <c r="C1186" s="1" t="s">
        <v>10019</v>
      </c>
      <c r="D1186" s="16">
        <v>9.99</v>
      </c>
      <c r="E1186" s="11"/>
      <c r="F1186" s="11">
        <v>82</v>
      </c>
      <c r="G1186" s="16">
        <v>63476.46</v>
      </c>
      <c r="H1186" s="16">
        <v>774.10317073170734</v>
      </c>
      <c r="I1186" s="12">
        <v>0.79393607838213542</v>
      </c>
      <c r="J1186"/>
      <c r="K1186"/>
      <c r="L1186" s="12" t="str">
        <f t="shared" si="18"/>
        <v xml:space="preserve"> </v>
      </c>
    </row>
    <row r="1187" spans="1:12" x14ac:dyDescent="0.25">
      <c r="A1187" s="1" t="s">
        <v>28</v>
      </c>
      <c r="B1187" s="1" t="s">
        <v>19</v>
      </c>
      <c r="C1187" s="1" t="s">
        <v>5689</v>
      </c>
      <c r="D1187" s="16">
        <v>15.99</v>
      </c>
      <c r="E1187" s="11"/>
      <c r="F1187" s="11">
        <v>159</v>
      </c>
      <c r="G1187" s="16">
        <v>116207.59</v>
      </c>
      <c r="H1187" s="16">
        <v>730.8653459119497</v>
      </c>
      <c r="I1187" s="12">
        <v>0.79892459286309536</v>
      </c>
      <c r="J1187"/>
      <c r="K1187"/>
      <c r="L1187" s="12" t="str">
        <f t="shared" si="18"/>
        <v xml:space="preserve"> </v>
      </c>
    </row>
    <row r="1188" spans="1:12" x14ac:dyDescent="0.25">
      <c r="A1188" s="1" t="s">
        <v>28</v>
      </c>
      <c r="B1188" s="1" t="s">
        <v>19</v>
      </c>
      <c r="C1188" s="1" t="s">
        <v>5509</v>
      </c>
      <c r="D1188" s="16">
        <v>12.99</v>
      </c>
      <c r="E1188" s="11"/>
      <c r="F1188" s="11">
        <v>156</v>
      </c>
      <c r="G1188" s="16">
        <v>113662.5</v>
      </c>
      <c r="H1188" s="16">
        <v>728.60576923076928</v>
      </c>
      <c r="I1188" s="12">
        <v>0.80389768462486622</v>
      </c>
      <c r="J1188"/>
      <c r="K1188"/>
      <c r="L1188" s="12" t="str">
        <f t="shared" si="18"/>
        <v xml:space="preserve"> </v>
      </c>
    </row>
    <row r="1189" spans="1:12" x14ac:dyDescent="0.25">
      <c r="A1189" s="1" t="s">
        <v>28</v>
      </c>
      <c r="B1189" s="1" t="s">
        <v>19</v>
      </c>
      <c r="C1189" s="1" t="s">
        <v>5956</v>
      </c>
      <c r="D1189" s="16">
        <v>13.99</v>
      </c>
      <c r="E1189" s="11"/>
      <c r="F1189" s="11">
        <v>76</v>
      </c>
      <c r="G1189" s="16">
        <v>54084.07</v>
      </c>
      <c r="H1189" s="16">
        <v>711.63250000000005</v>
      </c>
      <c r="I1189" s="12">
        <v>0.80875492549861716</v>
      </c>
      <c r="J1189"/>
      <c r="K1189"/>
      <c r="L1189" s="12" t="str">
        <f t="shared" si="18"/>
        <v xml:space="preserve"> </v>
      </c>
    </row>
    <row r="1190" spans="1:12" x14ac:dyDescent="0.25">
      <c r="A1190" s="1" t="s">
        <v>28</v>
      </c>
      <c r="B1190" s="1" t="s">
        <v>19</v>
      </c>
      <c r="C1190" s="1" t="s">
        <v>8717</v>
      </c>
      <c r="D1190" s="16">
        <v>11.99</v>
      </c>
      <c r="E1190" s="11"/>
      <c r="F1190" s="11">
        <v>156</v>
      </c>
      <c r="G1190" s="16">
        <v>107094.68</v>
      </c>
      <c r="H1190" s="16">
        <v>686.50435897435898</v>
      </c>
      <c r="I1190" s="12">
        <v>0.81344065448432035</v>
      </c>
      <c r="J1190"/>
      <c r="K1190"/>
      <c r="L1190" s="12" t="str">
        <f t="shared" si="18"/>
        <v xml:space="preserve"> </v>
      </c>
    </row>
    <row r="1191" spans="1:12" x14ac:dyDescent="0.25">
      <c r="A1191" s="1" t="s">
        <v>28</v>
      </c>
      <c r="B1191" s="1" t="s">
        <v>19</v>
      </c>
      <c r="C1191" s="1" t="s">
        <v>6703</v>
      </c>
      <c r="D1191" s="16">
        <v>16.989999999999998</v>
      </c>
      <c r="E1191" s="11"/>
      <c r="F1191" s="11">
        <v>97</v>
      </c>
      <c r="G1191" s="16">
        <v>66343.44</v>
      </c>
      <c r="H1191" s="16">
        <v>683.95298969072167</v>
      </c>
      <c r="I1191" s="12">
        <v>0.81810896912319642</v>
      </c>
      <c r="J1191"/>
      <c r="K1191"/>
      <c r="L1191" s="12" t="str">
        <f t="shared" si="18"/>
        <v xml:space="preserve"> </v>
      </c>
    </row>
    <row r="1192" spans="1:12" x14ac:dyDescent="0.25">
      <c r="A1192" s="1" t="s">
        <v>28</v>
      </c>
      <c r="B1192" s="1" t="s">
        <v>19</v>
      </c>
      <c r="C1192" s="1" t="s">
        <v>7878</v>
      </c>
      <c r="D1192" s="16">
        <v>29.99</v>
      </c>
      <c r="E1192" s="11"/>
      <c r="F1192" s="11">
        <v>103</v>
      </c>
      <c r="G1192" s="16">
        <v>70236.58</v>
      </c>
      <c r="H1192" s="16">
        <v>681.90854368932037</v>
      </c>
      <c r="I1192" s="12">
        <v>0.82276332941529617</v>
      </c>
      <c r="J1192"/>
      <c r="K1192"/>
      <c r="L1192" s="12" t="str">
        <f t="shared" si="18"/>
        <v xml:space="preserve"> </v>
      </c>
    </row>
    <row r="1193" spans="1:12" x14ac:dyDescent="0.25">
      <c r="A1193" s="1" t="s">
        <v>28</v>
      </c>
      <c r="B1193" s="1" t="s">
        <v>19</v>
      </c>
      <c r="C1193" s="1" t="s">
        <v>13601</v>
      </c>
      <c r="D1193" s="16">
        <v>12.99</v>
      </c>
      <c r="E1193" s="11"/>
      <c r="F1193" s="11">
        <v>69</v>
      </c>
      <c r="G1193" s="16">
        <v>46995.6</v>
      </c>
      <c r="H1193" s="16">
        <v>681.09565217391298</v>
      </c>
      <c r="I1193" s="12">
        <v>0.82741214132407381</v>
      </c>
      <c r="J1193"/>
      <c r="K1193"/>
      <c r="L1193" s="12" t="str">
        <f t="shared" si="18"/>
        <v xml:space="preserve"> </v>
      </c>
    </row>
    <row r="1194" spans="1:12" x14ac:dyDescent="0.25">
      <c r="A1194" s="1" t="s">
        <v>28</v>
      </c>
      <c r="B1194" s="1" t="s">
        <v>19</v>
      </c>
      <c r="C1194" s="1" t="s">
        <v>6415</v>
      </c>
      <c r="D1194" s="16">
        <v>13.99</v>
      </c>
      <c r="E1194" s="11"/>
      <c r="F1194" s="11">
        <v>63</v>
      </c>
      <c r="G1194" s="16">
        <v>42507.65</v>
      </c>
      <c r="H1194" s="16">
        <v>674.7246031746032</v>
      </c>
      <c r="I1194" s="12">
        <v>0.83201746769838225</v>
      </c>
      <c r="J1194"/>
      <c r="K1194"/>
      <c r="L1194" s="12" t="str">
        <f t="shared" si="18"/>
        <v xml:space="preserve"> </v>
      </c>
    </row>
    <row r="1195" spans="1:12" x14ac:dyDescent="0.25">
      <c r="A1195" s="1" t="s">
        <v>28</v>
      </c>
      <c r="B1195" s="1" t="s">
        <v>19</v>
      </c>
      <c r="C1195" s="1" t="s">
        <v>5658</v>
      </c>
      <c r="D1195" s="16">
        <v>12.99</v>
      </c>
      <c r="E1195" s="11"/>
      <c r="F1195" s="11">
        <v>159</v>
      </c>
      <c r="G1195" s="16">
        <v>106790.79</v>
      </c>
      <c r="H1195" s="16">
        <v>671.64018867924528</v>
      </c>
      <c r="I1195" s="12">
        <v>0.83660174143083077</v>
      </c>
      <c r="J1195"/>
      <c r="K1195"/>
      <c r="L1195" s="12" t="str">
        <f t="shared" si="18"/>
        <v xml:space="preserve"> </v>
      </c>
    </row>
    <row r="1196" spans="1:12" x14ac:dyDescent="0.25">
      <c r="A1196" s="1" t="s">
        <v>28</v>
      </c>
      <c r="B1196" s="1" t="s">
        <v>19</v>
      </c>
      <c r="C1196" s="1" t="s">
        <v>8564</v>
      </c>
      <c r="D1196" s="16">
        <v>19.989999999999998</v>
      </c>
      <c r="E1196" s="11"/>
      <c r="F1196" s="11">
        <v>95</v>
      </c>
      <c r="G1196" s="16">
        <v>60749.61</v>
      </c>
      <c r="H1196" s="16">
        <v>639.4695789473684</v>
      </c>
      <c r="I1196" s="12">
        <v>0.84096643497192591</v>
      </c>
      <c r="J1196"/>
      <c r="K1196"/>
      <c r="L1196" s="12" t="str">
        <f t="shared" si="18"/>
        <v xml:space="preserve"> </v>
      </c>
    </row>
    <row r="1197" spans="1:12" x14ac:dyDescent="0.25">
      <c r="A1197" s="1" t="s">
        <v>28</v>
      </c>
      <c r="B1197" s="1" t="s">
        <v>19</v>
      </c>
      <c r="C1197" s="1" t="s">
        <v>7887</v>
      </c>
      <c r="D1197" s="16">
        <v>23.99</v>
      </c>
      <c r="E1197" s="11"/>
      <c r="F1197" s="11">
        <v>119</v>
      </c>
      <c r="G1197" s="16">
        <v>72410.41</v>
      </c>
      <c r="H1197" s="16">
        <v>608.49084033613451</v>
      </c>
      <c r="I1197" s="12">
        <v>0.84511968342668831</v>
      </c>
      <c r="J1197"/>
      <c r="K1197"/>
      <c r="L1197" s="12" t="str">
        <f t="shared" si="18"/>
        <v xml:space="preserve"> </v>
      </c>
    </row>
    <row r="1198" spans="1:12" x14ac:dyDescent="0.25">
      <c r="A1198" s="1" t="s">
        <v>28</v>
      </c>
      <c r="B1198" s="1" t="s">
        <v>19</v>
      </c>
      <c r="C1198" s="1" t="s">
        <v>7772</v>
      </c>
      <c r="D1198" s="16">
        <v>23.99</v>
      </c>
      <c r="E1198" s="11"/>
      <c r="F1198" s="11">
        <v>129</v>
      </c>
      <c r="G1198" s="16">
        <v>77194.27</v>
      </c>
      <c r="H1198" s="16">
        <v>598.40519379844966</v>
      </c>
      <c r="I1198" s="12">
        <v>0.84920409239674333</v>
      </c>
      <c r="J1198"/>
      <c r="K1198"/>
      <c r="L1198" s="12" t="str">
        <f t="shared" si="18"/>
        <v xml:space="preserve"> </v>
      </c>
    </row>
    <row r="1199" spans="1:12" x14ac:dyDescent="0.25">
      <c r="A1199" s="1" t="s">
        <v>28</v>
      </c>
      <c r="B1199" s="1" t="s">
        <v>19</v>
      </c>
      <c r="C1199" s="1" t="s">
        <v>6932</v>
      </c>
      <c r="D1199" s="16">
        <v>7.99</v>
      </c>
      <c r="E1199" s="11"/>
      <c r="F1199" s="11">
        <v>154</v>
      </c>
      <c r="G1199" s="16">
        <v>90910.22</v>
      </c>
      <c r="H1199" s="16">
        <v>590.32610389610386</v>
      </c>
      <c r="I1199" s="12">
        <v>0.85323335761535879</v>
      </c>
      <c r="J1199"/>
      <c r="K1199"/>
      <c r="L1199" s="12" t="str">
        <f t="shared" si="18"/>
        <v xml:space="preserve"> </v>
      </c>
    </row>
    <row r="1200" spans="1:12" x14ac:dyDescent="0.25">
      <c r="A1200" s="1" t="s">
        <v>28</v>
      </c>
      <c r="B1200" s="1" t="s">
        <v>19</v>
      </c>
      <c r="C1200" s="1" t="s">
        <v>5692</v>
      </c>
      <c r="D1200" s="16">
        <v>11.99</v>
      </c>
      <c r="E1200" s="11"/>
      <c r="F1200" s="11">
        <v>154</v>
      </c>
      <c r="G1200" s="16">
        <v>89426.26</v>
      </c>
      <c r="H1200" s="16">
        <v>580.68999999999994</v>
      </c>
      <c r="I1200" s="12">
        <v>0.85719685169829962</v>
      </c>
      <c r="J1200"/>
      <c r="K1200"/>
      <c r="L1200" s="12" t="str">
        <f t="shared" si="18"/>
        <v xml:space="preserve"> </v>
      </c>
    </row>
    <row r="1201" spans="1:12" x14ac:dyDescent="0.25">
      <c r="A1201" s="1" t="s">
        <v>28</v>
      </c>
      <c r="B1201" s="1" t="s">
        <v>19</v>
      </c>
      <c r="C1201" s="1" t="s">
        <v>6999</v>
      </c>
      <c r="D1201" s="16">
        <v>5.99</v>
      </c>
      <c r="E1201" s="11"/>
      <c r="F1201" s="11">
        <v>153</v>
      </c>
      <c r="G1201" s="16">
        <v>87962.03</v>
      </c>
      <c r="H1201" s="16">
        <v>574.91522875816997</v>
      </c>
      <c r="I1201" s="12">
        <v>0.86112093013494506</v>
      </c>
      <c r="J1201"/>
      <c r="K1201"/>
      <c r="L1201" s="12" t="str">
        <f t="shared" si="18"/>
        <v xml:space="preserve"> </v>
      </c>
    </row>
    <row r="1202" spans="1:12" x14ac:dyDescent="0.25">
      <c r="A1202" s="1" t="s">
        <v>28</v>
      </c>
      <c r="B1202" s="1" t="s">
        <v>19</v>
      </c>
      <c r="C1202" s="1" t="s">
        <v>5786</v>
      </c>
      <c r="D1202" s="16">
        <v>13.99</v>
      </c>
      <c r="E1202" s="11"/>
      <c r="F1202" s="11">
        <v>146</v>
      </c>
      <c r="G1202" s="16">
        <v>82512.639999999999</v>
      </c>
      <c r="H1202" s="16">
        <v>565.15506849315068</v>
      </c>
      <c r="I1202" s="12">
        <v>0.86497839069034754</v>
      </c>
      <c r="J1202"/>
      <c r="K1202"/>
      <c r="L1202" s="12" t="str">
        <f t="shared" si="18"/>
        <v xml:space="preserve"> </v>
      </c>
    </row>
    <row r="1203" spans="1:12" x14ac:dyDescent="0.25">
      <c r="A1203" s="1" t="s">
        <v>28</v>
      </c>
      <c r="B1203" s="1" t="s">
        <v>19</v>
      </c>
      <c r="C1203" s="1" t="s">
        <v>7484</v>
      </c>
      <c r="D1203" s="16">
        <v>15.99</v>
      </c>
      <c r="E1203" s="11"/>
      <c r="F1203" s="11">
        <v>101</v>
      </c>
      <c r="G1203" s="16">
        <v>56044.95</v>
      </c>
      <c r="H1203" s="16">
        <v>554.90049504950491</v>
      </c>
      <c r="I1203" s="12">
        <v>0.86876585875204937</v>
      </c>
      <c r="J1203"/>
      <c r="K1203"/>
      <c r="L1203" s="12" t="str">
        <f t="shared" si="18"/>
        <v xml:space="preserve"> </v>
      </c>
    </row>
    <row r="1204" spans="1:12" x14ac:dyDescent="0.25">
      <c r="A1204" s="1" t="s">
        <v>28</v>
      </c>
      <c r="B1204" s="1" t="s">
        <v>19</v>
      </c>
      <c r="C1204" s="1" t="s">
        <v>8746</v>
      </c>
      <c r="D1204" s="16">
        <v>14.99</v>
      </c>
      <c r="E1204" s="11"/>
      <c r="F1204" s="11">
        <v>139</v>
      </c>
      <c r="G1204" s="16">
        <v>77110.64</v>
      </c>
      <c r="H1204" s="16">
        <v>554.75280575539568</v>
      </c>
      <c r="I1204" s="12">
        <v>0.87255231876187633</v>
      </c>
      <c r="J1204"/>
      <c r="K1204"/>
      <c r="L1204" s="12" t="str">
        <f t="shared" si="18"/>
        <v xml:space="preserve"> </v>
      </c>
    </row>
    <row r="1205" spans="1:12" x14ac:dyDescent="0.25">
      <c r="A1205" s="1" t="s">
        <v>28</v>
      </c>
      <c r="B1205" s="1" t="s">
        <v>19</v>
      </c>
      <c r="C1205" s="1" t="s">
        <v>5777</v>
      </c>
      <c r="D1205" s="16">
        <v>12.99</v>
      </c>
      <c r="E1205" s="11"/>
      <c r="F1205" s="11">
        <v>158</v>
      </c>
      <c r="G1205" s="16">
        <v>87617.55</v>
      </c>
      <c r="H1205" s="16">
        <v>554.54145569620255</v>
      </c>
      <c r="I1205" s="12">
        <v>0.87633733620388032</v>
      </c>
      <c r="J1205"/>
      <c r="K1205"/>
      <c r="L1205" s="12" t="str">
        <f t="shared" si="18"/>
        <v xml:space="preserve"> </v>
      </c>
    </row>
    <row r="1206" spans="1:12" x14ac:dyDescent="0.25">
      <c r="A1206" s="1" t="s">
        <v>28</v>
      </c>
      <c r="B1206" s="1" t="s">
        <v>19</v>
      </c>
      <c r="C1206" s="1" t="s">
        <v>9133</v>
      </c>
      <c r="D1206" s="16">
        <v>7.49</v>
      </c>
      <c r="E1206" s="11"/>
      <c r="F1206" s="11">
        <v>136</v>
      </c>
      <c r="G1206" s="16">
        <v>74413.149999999994</v>
      </c>
      <c r="H1206" s="16">
        <v>547.1555147058823</v>
      </c>
      <c r="I1206" s="12">
        <v>0.88007194097576424</v>
      </c>
      <c r="J1206"/>
      <c r="K1206"/>
      <c r="L1206" s="12" t="str">
        <f t="shared" si="18"/>
        <v xml:space="preserve"> </v>
      </c>
    </row>
    <row r="1207" spans="1:12" x14ac:dyDescent="0.25">
      <c r="A1207" s="1" t="s">
        <v>28</v>
      </c>
      <c r="B1207" s="1" t="s">
        <v>19</v>
      </c>
      <c r="C1207" s="1" t="s">
        <v>10669</v>
      </c>
      <c r="D1207" s="16">
        <v>13.99</v>
      </c>
      <c r="E1207" s="11"/>
      <c r="F1207" s="11">
        <v>130</v>
      </c>
      <c r="G1207" s="16">
        <v>70555.100000000006</v>
      </c>
      <c r="H1207" s="16">
        <v>542.73153846153855</v>
      </c>
      <c r="I1207" s="12">
        <v>0.88377634993978582</v>
      </c>
      <c r="J1207"/>
      <c r="K1207"/>
      <c r="L1207" s="12" t="str">
        <f t="shared" si="18"/>
        <v xml:space="preserve"> </v>
      </c>
    </row>
    <row r="1208" spans="1:12" x14ac:dyDescent="0.25">
      <c r="A1208" s="1" t="s">
        <v>28</v>
      </c>
      <c r="B1208" s="1" t="s">
        <v>19</v>
      </c>
      <c r="C1208" s="1" t="s">
        <v>14778</v>
      </c>
      <c r="D1208" s="16">
        <v>19.989999999999998</v>
      </c>
      <c r="E1208" s="11"/>
      <c r="F1208" s="11">
        <v>95</v>
      </c>
      <c r="G1208" s="16">
        <v>51201.06</v>
      </c>
      <c r="H1208" s="16">
        <v>538.95852631578941</v>
      </c>
      <c r="I1208" s="12">
        <v>0.88745500624522111</v>
      </c>
      <c r="J1208"/>
      <c r="K1208"/>
      <c r="L1208" s="12" t="str">
        <f t="shared" si="18"/>
        <v xml:space="preserve"> </v>
      </c>
    </row>
    <row r="1209" spans="1:12" x14ac:dyDescent="0.25">
      <c r="A1209" s="1" t="s">
        <v>28</v>
      </c>
      <c r="B1209" s="1" t="s">
        <v>19</v>
      </c>
      <c r="C1209" s="1" t="s">
        <v>7489</v>
      </c>
      <c r="D1209" s="16">
        <v>19.989999999999998</v>
      </c>
      <c r="E1209" s="11"/>
      <c r="F1209" s="11">
        <v>136</v>
      </c>
      <c r="G1209" s="16">
        <v>71144.41</v>
      </c>
      <c r="H1209" s="16">
        <v>523.12066176470591</v>
      </c>
      <c r="I1209" s="12">
        <v>0.89102556135650002</v>
      </c>
      <c r="J1209"/>
      <c r="K1209"/>
      <c r="L1209" s="12" t="str">
        <f t="shared" si="18"/>
        <v xml:space="preserve"> </v>
      </c>
    </row>
    <row r="1210" spans="1:12" x14ac:dyDescent="0.25">
      <c r="A1210" s="1" t="s">
        <v>28</v>
      </c>
      <c r="B1210" s="1" t="s">
        <v>19</v>
      </c>
      <c r="C1210" s="1" t="s">
        <v>6416</v>
      </c>
      <c r="D1210" s="16">
        <v>13.99</v>
      </c>
      <c r="E1210" s="11"/>
      <c r="F1210" s="11">
        <v>118</v>
      </c>
      <c r="G1210" s="16">
        <v>61148.23</v>
      </c>
      <c r="H1210" s="16">
        <v>518.20533898305086</v>
      </c>
      <c r="I1210" s="12">
        <v>0.89456256697879022</v>
      </c>
      <c r="J1210"/>
      <c r="K1210"/>
      <c r="L1210" s="12" t="str">
        <f t="shared" si="18"/>
        <v xml:space="preserve"> </v>
      </c>
    </row>
    <row r="1211" spans="1:12" x14ac:dyDescent="0.25">
      <c r="A1211" s="1" t="s">
        <v>28</v>
      </c>
      <c r="B1211" s="1" t="s">
        <v>19</v>
      </c>
      <c r="C1211" s="1" t="s">
        <v>5975</v>
      </c>
      <c r="D1211" s="16">
        <v>11.99</v>
      </c>
      <c r="E1211" s="11"/>
      <c r="F1211" s="11">
        <v>60</v>
      </c>
      <c r="G1211" s="16">
        <v>30310.240000000002</v>
      </c>
      <c r="H1211" s="16">
        <v>505.1706666666667</v>
      </c>
      <c r="I1211" s="12">
        <v>0.89801060456891346</v>
      </c>
      <c r="J1211"/>
      <c r="K1211"/>
      <c r="L1211" s="12" t="str">
        <f t="shared" si="18"/>
        <v xml:space="preserve"> </v>
      </c>
    </row>
    <row r="1212" spans="1:12" x14ac:dyDescent="0.25">
      <c r="A1212" s="1" t="s">
        <v>28</v>
      </c>
      <c r="B1212" s="1" t="s">
        <v>19</v>
      </c>
      <c r="C1212" s="1" t="s">
        <v>5807</v>
      </c>
      <c r="D1212" s="16">
        <v>11.99</v>
      </c>
      <c r="E1212" s="11"/>
      <c r="F1212" s="11">
        <v>154</v>
      </c>
      <c r="G1212" s="16">
        <v>75174.67</v>
      </c>
      <c r="H1212" s="16">
        <v>488.14720779220778</v>
      </c>
      <c r="I1212" s="12">
        <v>0.90134244870208002</v>
      </c>
      <c r="J1212"/>
      <c r="K1212"/>
      <c r="L1212" s="12" t="str">
        <f t="shared" si="18"/>
        <v xml:space="preserve"> </v>
      </c>
    </row>
    <row r="1213" spans="1:12" x14ac:dyDescent="0.25">
      <c r="A1213" s="1" t="s">
        <v>28</v>
      </c>
      <c r="B1213" s="1" t="s">
        <v>19</v>
      </c>
      <c r="C1213" s="1" t="s">
        <v>6992</v>
      </c>
      <c r="D1213" s="16">
        <v>7.49</v>
      </c>
      <c r="E1213" s="11"/>
      <c r="F1213" s="11">
        <v>159</v>
      </c>
      <c r="G1213" s="16">
        <v>75941.11</v>
      </c>
      <c r="H1213" s="16">
        <v>477.61704402515721</v>
      </c>
      <c r="I1213" s="12">
        <v>0.9046024193024097</v>
      </c>
      <c r="J1213"/>
      <c r="K1213"/>
      <c r="L1213" s="12" t="str">
        <f t="shared" si="18"/>
        <v xml:space="preserve"> </v>
      </c>
    </row>
    <row r="1214" spans="1:12" x14ac:dyDescent="0.25">
      <c r="A1214" s="1" t="s">
        <v>28</v>
      </c>
      <c r="B1214" s="1" t="s">
        <v>19</v>
      </c>
      <c r="C1214" s="1" t="s">
        <v>7440</v>
      </c>
      <c r="D1214" s="16">
        <v>16.989999999999998</v>
      </c>
      <c r="E1214" s="11"/>
      <c r="F1214" s="11">
        <v>80</v>
      </c>
      <c r="G1214" s="16">
        <v>36613.449999999997</v>
      </c>
      <c r="H1214" s="16">
        <v>457.66812499999997</v>
      </c>
      <c r="I1214" s="12">
        <v>0.90772622874529341</v>
      </c>
      <c r="J1214"/>
      <c r="K1214"/>
      <c r="L1214" s="12" t="str">
        <f t="shared" si="18"/>
        <v xml:space="preserve"> </v>
      </c>
    </row>
    <row r="1215" spans="1:12" x14ac:dyDescent="0.25">
      <c r="A1215" s="1" t="s">
        <v>28</v>
      </c>
      <c r="B1215" s="1" t="s">
        <v>19</v>
      </c>
      <c r="C1215" s="1" t="s">
        <v>5787</v>
      </c>
      <c r="D1215" s="16">
        <v>13.99</v>
      </c>
      <c r="E1215" s="11"/>
      <c r="F1215" s="11">
        <v>158</v>
      </c>
      <c r="G1215" s="16">
        <v>71884.990000000005</v>
      </c>
      <c r="H1215" s="16">
        <v>454.96829113924053</v>
      </c>
      <c r="I1215" s="12">
        <v>0.91083161049778805</v>
      </c>
      <c r="J1215"/>
      <c r="K1215"/>
      <c r="L1215" s="12" t="str">
        <f t="shared" si="18"/>
        <v xml:space="preserve"> </v>
      </c>
    </row>
    <row r="1216" spans="1:12" x14ac:dyDescent="0.25">
      <c r="A1216" s="1" t="s">
        <v>28</v>
      </c>
      <c r="B1216" s="1" t="s">
        <v>19</v>
      </c>
      <c r="C1216" s="1" t="s">
        <v>5588</v>
      </c>
      <c r="D1216" s="16">
        <v>13.99</v>
      </c>
      <c r="E1216" s="11"/>
      <c r="F1216" s="11">
        <v>141</v>
      </c>
      <c r="G1216" s="16">
        <v>62629.97</v>
      </c>
      <c r="H1216" s="16">
        <v>444.18418439716311</v>
      </c>
      <c r="I1216" s="12">
        <v>0.91386338543208012</v>
      </c>
      <c r="J1216"/>
      <c r="K1216"/>
      <c r="L1216" s="12" t="str">
        <f t="shared" si="18"/>
        <v xml:space="preserve"> </v>
      </c>
    </row>
    <row r="1217" spans="1:12" x14ac:dyDescent="0.25">
      <c r="A1217" s="1" t="s">
        <v>28</v>
      </c>
      <c r="B1217" s="1" t="s">
        <v>19</v>
      </c>
      <c r="C1217" s="1" t="s">
        <v>7851</v>
      </c>
      <c r="D1217" s="16">
        <v>22.99</v>
      </c>
      <c r="E1217" s="11"/>
      <c r="F1217" s="11">
        <v>104</v>
      </c>
      <c r="G1217" s="16">
        <v>45932.49</v>
      </c>
      <c r="H1217" s="16">
        <v>441.65855769230768</v>
      </c>
      <c r="I1217" s="12">
        <v>0.91687792172527216</v>
      </c>
      <c r="J1217"/>
      <c r="K1217"/>
      <c r="L1217" s="12" t="str">
        <f t="shared" si="18"/>
        <v xml:space="preserve"> </v>
      </c>
    </row>
    <row r="1218" spans="1:12" x14ac:dyDescent="0.25">
      <c r="A1218" s="1" t="s">
        <v>28</v>
      </c>
      <c r="B1218" s="1" t="s">
        <v>19</v>
      </c>
      <c r="C1218" s="1" t="s">
        <v>5662</v>
      </c>
      <c r="D1218" s="16">
        <v>15.99</v>
      </c>
      <c r="E1218" s="11"/>
      <c r="F1218" s="11">
        <v>142</v>
      </c>
      <c r="G1218" s="16">
        <v>62670.44</v>
      </c>
      <c r="H1218" s="16">
        <v>441.34112676056338</v>
      </c>
      <c r="I1218" s="12">
        <v>0.91989029139665257</v>
      </c>
      <c r="J1218"/>
      <c r="K1218"/>
      <c r="L1218" s="12" t="str">
        <f t="shared" si="18"/>
        <v xml:space="preserve"> </v>
      </c>
    </row>
    <row r="1219" spans="1:12" x14ac:dyDescent="0.25">
      <c r="A1219" s="1" t="s">
        <v>28</v>
      </c>
      <c r="B1219" s="1" t="s">
        <v>19</v>
      </c>
      <c r="C1219" s="1" t="s">
        <v>5781</v>
      </c>
      <c r="D1219" s="16">
        <v>13.99</v>
      </c>
      <c r="E1219" s="11"/>
      <c r="F1219" s="11">
        <v>153</v>
      </c>
      <c r="G1219" s="16">
        <v>67386.539999999994</v>
      </c>
      <c r="H1219" s="16">
        <v>440.43490196078426</v>
      </c>
      <c r="I1219" s="12">
        <v>0.92289647563926425</v>
      </c>
      <c r="J1219"/>
      <c r="K1219"/>
      <c r="L1219" s="12" t="str">
        <f t="shared" si="18"/>
        <v xml:space="preserve"> </v>
      </c>
    </row>
    <row r="1220" spans="1:12" x14ac:dyDescent="0.25">
      <c r="A1220" s="1" t="s">
        <v>28</v>
      </c>
      <c r="B1220" s="1" t="s">
        <v>19</v>
      </c>
      <c r="C1220" s="1" t="s">
        <v>9338</v>
      </c>
      <c r="D1220" s="16">
        <v>19.989999999999998</v>
      </c>
      <c r="E1220" s="11"/>
      <c r="F1220" s="11">
        <v>97</v>
      </c>
      <c r="G1220" s="16">
        <v>42441.51</v>
      </c>
      <c r="H1220" s="16">
        <v>437.54134020618557</v>
      </c>
      <c r="I1220" s="12">
        <v>0.92588290990358657</v>
      </c>
      <c r="J1220"/>
      <c r="K1220"/>
      <c r="L1220" s="12" t="str">
        <f t="shared" si="18"/>
        <v xml:space="preserve"> </v>
      </c>
    </row>
    <row r="1221" spans="1:12" x14ac:dyDescent="0.25">
      <c r="A1221" s="1" t="s">
        <v>28</v>
      </c>
      <c r="B1221" s="1" t="s">
        <v>19</v>
      </c>
      <c r="C1221" s="1" t="s">
        <v>7802</v>
      </c>
      <c r="D1221" s="16">
        <v>30.99</v>
      </c>
      <c r="E1221" s="11"/>
      <c r="F1221" s="11">
        <v>105</v>
      </c>
      <c r="G1221" s="16">
        <v>45834.21</v>
      </c>
      <c r="H1221" s="16">
        <v>436.51628571428569</v>
      </c>
      <c r="I1221" s="12">
        <v>0.9288623476682043</v>
      </c>
      <c r="J1221"/>
      <c r="K1221"/>
      <c r="L1221" s="12" t="str">
        <f t="shared" si="18"/>
        <v xml:space="preserve"> </v>
      </c>
    </row>
    <row r="1222" spans="1:12" x14ac:dyDescent="0.25">
      <c r="A1222" s="1" t="s">
        <v>28</v>
      </c>
      <c r="B1222" s="1" t="s">
        <v>19</v>
      </c>
      <c r="C1222" s="1" t="s">
        <v>5757</v>
      </c>
      <c r="D1222" s="16">
        <v>19.989999999999998</v>
      </c>
      <c r="E1222" s="11"/>
      <c r="F1222" s="11">
        <v>141</v>
      </c>
      <c r="G1222" s="16">
        <v>61141.64</v>
      </c>
      <c r="H1222" s="16">
        <v>433.6286524822695</v>
      </c>
      <c r="I1222" s="12">
        <v>0.93182207591960708</v>
      </c>
      <c r="J1222"/>
      <c r="K1222"/>
      <c r="L1222" s="12" t="str">
        <f t="shared" si="18"/>
        <v xml:space="preserve"> </v>
      </c>
    </row>
    <row r="1223" spans="1:12" x14ac:dyDescent="0.25">
      <c r="A1223" s="1" t="s">
        <v>28</v>
      </c>
      <c r="B1223" s="1" t="s">
        <v>19</v>
      </c>
      <c r="C1223" s="1" t="s">
        <v>7013</v>
      </c>
      <c r="D1223" s="16">
        <v>7.49</v>
      </c>
      <c r="E1223" s="11"/>
      <c r="F1223" s="11">
        <v>148</v>
      </c>
      <c r="G1223" s="16">
        <v>61328.12</v>
      </c>
      <c r="H1223" s="16">
        <v>414.37918918918922</v>
      </c>
      <c r="I1223" s="12">
        <v>0.93465041714202401</v>
      </c>
      <c r="J1223"/>
      <c r="K1223"/>
      <c r="L1223" s="12" t="str">
        <f t="shared" si="18"/>
        <v xml:space="preserve"> </v>
      </c>
    </row>
    <row r="1224" spans="1:12" x14ac:dyDescent="0.25">
      <c r="A1224" s="1" t="s">
        <v>28</v>
      </c>
      <c r="B1224" s="1" t="s">
        <v>19</v>
      </c>
      <c r="C1224" s="1" t="s">
        <v>5825</v>
      </c>
      <c r="D1224" s="16">
        <v>19.989999999999998</v>
      </c>
      <c r="E1224" s="11"/>
      <c r="F1224" s="11">
        <v>121</v>
      </c>
      <c r="G1224" s="16">
        <v>48985.86</v>
      </c>
      <c r="H1224" s="16">
        <v>404.84181818181821</v>
      </c>
      <c r="I1224" s="12">
        <v>0.93741366112916114</v>
      </c>
      <c r="J1224"/>
      <c r="K1224"/>
      <c r="L1224" s="12" t="str">
        <f t="shared" si="18"/>
        <v xml:space="preserve"> </v>
      </c>
    </row>
    <row r="1225" spans="1:12" x14ac:dyDescent="0.25">
      <c r="A1225" s="1" t="s">
        <v>28</v>
      </c>
      <c r="B1225" s="1" t="s">
        <v>19</v>
      </c>
      <c r="C1225" s="1" t="s">
        <v>15707</v>
      </c>
      <c r="D1225" s="16">
        <v>11.99</v>
      </c>
      <c r="E1225" s="11"/>
      <c r="F1225" s="11">
        <v>65</v>
      </c>
      <c r="G1225" s="16">
        <v>25974.36</v>
      </c>
      <c r="H1225" s="16">
        <v>399.60553846153846</v>
      </c>
      <c r="I1225" s="12">
        <v>0.94014116493877165</v>
      </c>
      <c r="J1225"/>
      <c r="K1225"/>
      <c r="L1225" s="12" t="str">
        <f t="shared" ref="L1225:L1288" si="19">IF(I1225&gt;$I$2,"X"," ")</f>
        <v xml:space="preserve"> </v>
      </c>
    </row>
    <row r="1226" spans="1:12" x14ac:dyDescent="0.25">
      <c r="A1226" s="1" t="s">
        <v>28</v>
      </c>
      <c r="B1226" s="1" t="s">
        <v>19</v>
      </c>
      <c r="C1226" s="1" t="s">
        <v>5858</v>
      </c>
      <c r="D1226" s="16">
        <v>19.989999999999998</v>
      </c>
      <c r="E1226" s="11"/>
      <c r="F1226" s="11">
        <v>138</v>
      </c>
      <c r="G1226" s="16">
        <v>53709.3</v>
      </c>
      <c r="H1226" s="16">
        <v>389.19782608695652</v>
      </c>
      <c r="I1226" s="12">
        <v>0.94279763100636205</v>
      </c>
      <c r="J1226"/>
      <c r="K1226"/>
      <c r="L1226" s="12" t="str">
        <f t="shared" si="19"/>
        <v xml:space="preserve"> </v>
      </c>
    </row>
    <row r="1227" spans="1:12" x14ac:dyDescent="0.25">
      <c r="A1227" s="1" t="s">
        <v>28</v>
      </c>
      <c r="B1227" s="1" t="s">
        <v>19</v>
      </c>
      <c r="C1227" s="1" t="s">
        <v>5751</v>
      </c>
      <c r="D1227" s="16">
        <v>11.99</v>
      </c>
      <c r="E1227" s="11"/>
      <c r="F1227" s="11">
        <v>155</v>
      </c>
      <c r="G1227" s="16">
        <v>59839.98</v>
      </c>
      <c r="H1227" s="16">
        <v>386.06438709677423</v>
      </c>
      <c r="I1227" s="12">
        <v>0.94543270981586836</v>
      </c>
      <c r="J1227"/>
      <c r="K1227"/>
      <c r="L1227" s="12" t="str">
        <f t="shared" si="19"/>
        <v xml:space="preserve"> </v>
      </c>
    </row>
    <row r="1228" spans="1:12" x14ac:dyDescent="0.25">
      <c r="A1228" s="1" t="s">
        <v>28</v>
      </c>
      <c r="B1228" s="1" t="s">
        <v>19</v>
      </c>
      <c r="C1228" s="1" t="s">
        <v>5871</v>
      </c>
      <c r="D1228" s="16">
        <v>15.99</v>
      </c>
      <c r="E1228" s="11"/>
      <c r="F1228" s="11">
        <v>122</v>
      </c>
      <c r="G1228" s="16">
        <v>45993.51</v>
      </c>
      <c r="H1228" s="16">
        <v>376.99598360655739</v>
      </c>
      <c r="I1228" s="12">
        <v>0.94800589232343191</v>
      </c>
      <c r="J1228"/>
      <c r="K1228"/>
      <c r="L1228" s="12" t="str">
        <f t="shared" si="19"/>
        <v xml:space="preserve"> </v>
      </c>
    </row>
    <row r="1229" spans="1:12" x14ac:dyDescent="0.25">
      <c r="A1229" s="1" t="s">
        <v>28</v>
      </c>
      <c r="B1229" s="1" t="s">
        <v>19</v>
      </c>
      <c r="C1229" s="1" t="s">
        <v>5904</v>
      </c>
      <c r="D1229" s="16">
        <v>12.99</v>
      </c>
      <c r="E1229" s="11"/>
      <c r="F1229" s="11">
        <v>152</v>
      </c>
      <c r="G1229" s="16">
        <v>56740.32</v>
      </c>
      <c r="H1229" s="16">
        <v>373.29157894736841</v>
      </c>
      <c r="I1229" s="12">
        <v>0.95055379045215727</v>
      </c>
      <c r="J1229"/>
      <c r="K1229"/>
      <c r="L1229" s="12" t="str">
        <f t="shared" si="19"/>
        <v>X</v>
      </c>
    </row>
    <row r="1230" spans="1:12" x14ac:dyDescent="0.25">
      <c r="A1230" s="1" t="s">
        <v>28</v>
      </c>
      <c r="B1230" s="1" t="s">
        <v>19</v>
      </c>
      <c r="C1230" s="1" t="s">
        <v>5785</v>
      </c>
      <c r="D1230" s="16">
        <v>13.99</v>
      </c>
      <c r="E1230" s="11"/>
      <c r="F1230" s="11">
        <v>147</v>
      </c>
      <c r="G1230" s="16">
        <v>54708.87</v>
      </c>
      <c r="H1230" s="16">
        <v>372.16918367346943</v>
      </c>
      <c r="I1230" s="12">
        <v>0.95309402768259477</v>
      </c>
      <c r="J1230"/>
      <c r="K1230"/>
      <c r="L1230" s="12" t="str">
        <f t="shared" si="19"/>
        <v>X</v>
      </c>
    </row>
    <row r="1231" spans="1:12" x14ac:dyDescent="0.25">
      <c r="A1231" s="1" t="s">
        <v>28</v>
      </c>
      <c r="B1231" s="1" t="s">
        <v>19</v>
      </c>
      <c r="C1231" s="1" t="s">
        <v>11665</v>
      </c>
      <c r="D1231" s="16">
        <v>13.99</v>
      </c>
      <c r="E1231" s="11"/>
      <c r="F1231" s="11">
        <v>128</v>
      </c>
      <c r="G1231" s="16">
        <v>43406.07</v>
      </c>
      <c r="H1231" s="16">
        <v>339.109921875</v>
      </c>
      <c r="I1231" s="12">
        <v>0.95540861923543385</v>
      </c>
      <c r="J1231"/>
      <c r="K1231"/>
      <c r="L1231" s="12" t="str">
        <f t="shared" si="19"/>
        <v>X</v>
      </c>
    </row>
    <row r="1232" spans="1:12" x14ac:dyDescent="0.25">
      <c r="A1232" s="1" t="s">
        <v>28</v>
      </c>
      <c r="B1232" s="1" t="s">
        <v>19</v>
      </c>
      <c r="C1232" s="1" t="s">
        <v>6998</v>
      </c>
      <c r="D1232" s="16">
        <v>7.99</v>
      </c>
      <c r="E1232" s="11"/>
      <c r="F1232" s="11">
        <v>152</v>
      </c>
      <c r="G1232" s="16">
        <v>49977.45</v>
      </c>
      <c r="H1232" s="16">
        <v>328.79901315789471</v>
      </c>
      <c r="I1232" s="12">
        <v>0.95765283377869814</v>
      </c>
      <c r="J1232"/>
      <c r="K1232"/>
      <c r="L1232" s="12" t="str">
        <f t="shared" si="19"/>
        <v>X</v>
      </c>
    </row>
    <row r="1233" spans="1:12" x14ac:dyDescent="0.25">
      <c r="A1233" s="1" t="s">
        <v>28</v>
      </c>
      <c r="B1233" s="1" t="s">
        <v>19</v>
      </c>
      <c r="C1233" s="1" t="s">
        <v>5859</v>
      </c>
      <c r="D1233" s="16">
        <v>19.989999999999998</v>
      </c>
      <c r="E1233" s="11"/>
      <c r="F1233" s="11">
        <v>132</v>
      </c>
      <c r="G1233" s="16">
        <v>43398.9</v>
      </c>
      <c r="H1233" s="16">
        <v>328.77954545454548</v>
      </c>
      <c r="I1233" s="12">
        <v>0.95989691544533795</v>
      </c>
      <c r="J1233"/>
      <c r="K1233"/>
      <c r="L1233" s="12" t="str">
        <f t="shared" si="19"/>
        <v>X</v>
      </c>
    </row>
    <row r="1234" spans="1:12" x14ac:dyDescent="0.25">
      <c r="A1234" s="1" t="s">
        <v>28</v>
      </c>
      <c r="B1234" s="1" t="s">
        <v>19</v>
      </c>
      <c r="C1234" s="1" t="s">
        <v>5780</v>
      </c>
      <c r="D1234" s="16">
        <v>13.99</v>
      </c>
      <c r="E1234" s="11"/>
      <c r="F1234" s="11">
        <v>151</v>
      </c>
      <c r="G1234" s="16">
        <v>49208.86</v>
      </c>
      <c r="H1234" s="16">
        <v>325.88649006622518</v>
      </c>
      <c r="I1234" s="12">
        <v>0.9621212505898864</v>
      </c>
      <c r="J1234"/>
      <c r="K1234"/>
      <c r="L1234" s="12" t="str">
        <f t="shared" si="19"/>
        <v>X</v>
      </c>
    </row>
    <row r="1235" spans="1:12" x14ac:dyDescent="0.25">
      <c r="A1235" s="1" t="s">
        <v>28</v>
      </c>
      <c r="B1235" s="1" t="s">
        <v>19</v>
      </c>
      <c r="C1235" s="1" t="s">
        <v>5993</v>
      </c>
      <c r="D1235" s="16">
        <v>11.99</v>
      </c>
      <c r="E1235" s="11"/>
      <c r="F1235" s="11">
        <v>108</v>
      </c>
      <c r="G1235" s="16">
        <v>34495.230000000003</v>
      </c>
      <c r="H1235" s="16">
        <v>319.40027777777783</v>
      </c>
      <c r="I1235" s="12">
        <v>0.96430131415402887</v>
      </c>
      <c r="J1235"/>
      <c r="K1235"/>
      <c r="L1235" s="12" t="str">
        <f t="shared" si="19"/>
        <v>X</v>
      </c>
    </row>
    <row r="1236" spans="1:12" x14ac:dyDescent="0.25">
      <c r="A1236" s="1" t="s">
        <v>28</v>
      </c>
      <c r="B1236" s="1" t="s">
        <v>19</v>
      </c>
      <c r="C1236" s="1" t="s">
        <v>6607</v>
      </c>
      <c r="D1236" s="16">
        <v>11.99</v>
      </c>
      <c r="E1236" s="11"/>
      <c r="F1236" s="11">
        <v>119</v>
      </c>
      <c r="G1236" s="16">
        <v>37943.26</v>
      </c>
      <c r="H1236" s="16">
        <v>318.85092436974793</v>
      </c>
      <c r="I1236" s="12">
        <v>0.96647762811169935</v>
      </c>
      <c r="J1236"/>
      <c r="K1236"/>
      <c r="L1236" s="12" t="str">
        <f t="shared" si="19"/>
        <v>X</v>
      </c>
    </row>
    <row r="1237" spans="1:12" x14ac:dyDescent="0.25">
      <c r="A1237" s="1" t="s">
        <v>28</v>
      </c>
      <c r="B1237" s="1" t="s">
        <v>19</v>
      </c>
      <c r="C1237" s="1" t="s">
        <v>9330</v>
      </c>
      <c r="D1237" s="16">
        <v>11.99</v>
      </c>
      <c r="E1237" s="11"/>
      <c r="F1237" s="11">
        <v>98</v>
      </c>
      <c r="G1237" s="16">
        <v>29872.83</v>
      </c>
      <c r="H1237" s="16">
        <v>304.82479591836739</v>
      </c>
      <c r="I1237" s="12">
        <v>0.96855820686276461</v>
      </c>
      <c r="J1237"/>
      <c r="K1237"/>
      <c r="L1237" s="12" t="str">
        <f t="shared" si="19"/>
        <v>X</v>
      </c>
    </row>
    <row r="1238" spans="1:12" x14ac:dyDescent="0.25">
      <c r="A1238" s="1" t="s">
        <v>28</v>
      </c>
      <c r="B1238" s="1" t="s">
        <v>19</v>
      </c>
      <c r="C1238" s="1" t="s">
        <v>7015</v>
      </c>
      <c r="D1238" s="16">
        <v>6.49</v>
      </c>
      <c r="E1238" s="11"/>
      <c r="F1238" s="11">
        <v>130</v>
      </c>
      <c r="G1238" s="16">
        <v>39011.39</v>
      </c>
      <c r="H1238" s="16">
        <v>300.08761538461539</v>
      </c>
      <c r="I1238" s="12">
        <v>0.97060645203306328</v>
      </c>
      <c r="J1238"/>
      <c r="K1238"/>
      <c r="L1238" s="12" t="str">
        <f t="shared" si="19"/>
        <v>X</v>
      </c>
    </row>
    <row r="1239" spans="1:12" x14ac:dyDescent="0.25">
      <c r="A1239" s="1" t="s">
        <v>28</v>
      </c>
      <c r="B1239" s="1" t="s">
        <v>19</v>
      </c>
      <c r="C1239" s="1" t="s">
        <v>10140</v>
      </c>
      <c r="D1239" s="16">
        <v>12.99</v>
      </c>
      <c r="E1239" s="11"/>
      <c r="F1239" s="11">
        <v>110</v>
      </c>
      <c r="G1239" s="16">
        <v>30519.32</v>
      </c>
      <c r="H1239" s="16">
        <v>277.44836363636364</v>
      </c>
      <c r="I1239" s="12">
        <v>0.9725001732054519</v>
      </c>
      <c r="J1239"/>
      <c r="K1239"/>
      <c r="L1239" s="12" t="str">
        <f t="shared" si="19"/>
        <v>X</v>
      </c>
    </row>
    <row r="1240" spans="1:12" x14ac:dyDescent="0.25">
      <c r="A1240" s="1" t="s">
        <v>28</v>
      </c>
      <c r="B1240" s="1" t="s">
        <v>19</v>
      </c>
      <c r="C1240" s="1" t="s">
        <v>5486</v>
      </c>
      <c r="D1240" s="16">
        <v>11.99</v>
      </c>
      <c r="E1240" s="11"/>
      <c r="F1240" s="11">
        <v>151</v>
      </c>
      <c r="G1240" s="16">
        <v>41137.69</v>
      </c>
      <c r="H1240" s="16">
        <v>272.4350331125828</v>
      </c>
      <c r="I1240" s="12">
        <v>0.97435967593793826</v>
      </c>
      <c r="J1240"/>
      <c r="K1240"/>
      <c r="L1240" s="12" t="str">
        <f t="shared" si="19"/>
        <v>X</v>
      </c>
    </row>
    <row r="1241" spans="1:12" x14ac:dyDescent="0.25">
      <c r="A1241" s="1" t="s">
        <v>28</v>
      </c>
      <c r="B1241" s="1" t="s">
        <v>19</v>
      </c>
      <c r="C1241" s="1" t="s">
        <v>8718</v>
      </c>
      <c r="D1241" s="16">
        <v>16.989999999999998</v>
      </c>
      <c r="E1241" s="11"/>
      <c r="F1241" s="11">
        <v>121</v>
      </c>
      <c r="G1241" s="16">
        <v>32026.15</v>
      </c>
      <c r="H1241" s="16">
        <v>264.67892561983473</v>
      </c>
      <c r="I1241" s="12">
        <v>0.97616623943235592</v>
      </c>
      <c r="J1241"/>
      <c r="K1241"/>
      <c r="L1241" s="12" t="str">
        <f t="shared" si="19"/>
        <v>X</v>
      </c>
    </row>
    <row r="1242" spans="1:12" x14ac:dyDescent="0.25">
      <c r="A1242" s="1" t="s">
        <v>28</v>
      </c>
      <c r="B1242" s="1" t="s">
        <v>19</v>
      </c>
      <c r="C1242" s="1" t="s">
        <v>10362</v>
      </c>
      <c r="D1242" s="16">
        <v>13.99</v>
      </c>
      <c r="E1242" s="11"/>
      <c r="F1242" s="11">
        <v>134</v>
      </c>
      <c r="G1242" s="16">
        <v>33713.18</v>
      </c>
      <c r="H1242" s="16">
        <v>251.59089552238805</v>
      </c>
      <c r="I1242" s="12">
        <v>0.97788347070157833</v>
      </c>
      <c r="J1242"/>
      <c r="K1242"/>
      <c r="L1242" s="12" t="str">
        <f t="shared" si="19"/>
        <v>X</v>
      </c>
    </row>
    <row r="1243" spans="1:12" x14ac:dyDescent="0.25">
      <c r="A1243" s="1" t="s">
        <v>28</v>
      </c>
      <c r="B1243" s="1" t="s">
        <v>19</v>
      </c>
      <c r="C1243" s="1" t="s">
        <v>7899</v>
      </c>
      <c r="D1243" s="16">
        <v>36.99</v>
      </c>
      <c r="E1243" s="11"/>
      <c r="F1243" s="11">
        <v>126</v>
      </c>
      <c r="G1243" s="16">
        <v>31071.599999999999</v>
      </c>
      <c r="H1243" s="16">
        <v>246.6</v>
      </c>
      <c r="I1243" s="12">
        <v>0.97956663666078769</v>
      </c>
      <c r="J1243"/>
      <c r="K1243"/>
      <c r="L1243" s="12" t="str">
        <f t="shared" si="19"/>
        <v>X</v>
      </c>
    </row>
    <row r="1244" spans="1:12" x14ac:dyDescent="0.25">
      <c r="A1244" s="1" t="s">
        <v>28</v>
      </c>
      <c r="B1244" s="1" t="s">
        <v>19</v>
      </c>
      <c r="C1244" s="1" t="s">
        <v>5782</v>
      </c>
      <c r="D1244" s="16">
        <v>13.99</v>
      </c>
      <c r="E1244" s="11"/>
      <c r="F1244" s="11">
        <v>151</v>
      </c>
      <c r="G1244" s="16">
        <v>35811.68</v>
      </c>
      <c r="H1244" s="16">
        <v>237.16344370860926</v>
      </c>
      <c r="I1244" s="12">
        <v>0.98118539349460432</v>
      </c>
      <c r="J1244"/>
      <c r="K1244"/>
      <c r="L1244" s="12" t="str">
        <f t="shared" si="19"/>
        <v>X</v>
      </c>
    </row>
    <row r="1245" spans="1:12" x14ac:dyDescent="0.25">
      <c r="A1245" s="1" t="s">
        <v>28</v>
      </c>
      <c r="B1245" s="1" t="s">
        <v>19</v>
      </c>
      <c r="C1245" s="1" t="s">
        <v>5708</v>
      </c>
      <c r="D1245" s="16">
        <v>11.99</v>
      </c>
      <c r="E1245" s="11"/>
      <c r="F1245" s="11">
        <v>111</v>
      </c>
      <c r="G1245" s="16">
        <v>26176.82</v>
      </c>
      <c r="H1245" s="16">
        <v>235.82720720720721</v>
      </c>
      <c r="I1245" s="12">
        <v>0.98279502985886458</v>
      </c>
      <c r="J1245"/>
      <c r="K1245"/>
      <c r="L1245" s="12" t="str">
        <f t="shared" si="19"/>
        <v>X</v>
      </c>
    </row>
    <row r="1246" spans="1:12" x14ac:dyDescent="0.25">
      <c r="A1246" s="1" t="s">
        <v>28</v>
      </c>
      <c r="B1246" s="1" t="s">
        <v>19</v>
      </c>
      <c r="C1246" s="1" t="s">
        <v>7038</v>
      </c>
      <c r="D1246" s="16">
        <v>7.49</v>
      </c>
      <c r="E1246" s="11"/>
      <c r="F1246" s="11">
        <v>146</v>
      </c>
      <c r="G1246" s="16">
        <v>34304.199999999997</v>
      </c>
      <c r="H1246" s="16">
        <v>234.96027397260272</v>
      </c>
      <c r="I1246" s="12">
        <v>0.98439874897856106</v>
      </c>
      <c r="J1246"/>
      <c r="K1246"/>
      <c r="L1246" s="12" t="str">
        <f t="shared" si="19"/>
        <v>X</v>
      </c>
    </row>
    <row r="1247" spans="1:12" x14ac:dyDescent="0.25">
      <c r="A1247" s="1" t="s">
        <v>28</v>
      </c>
      <c r="B1247" s="1" t="s">
        <v>19</v>
      </c>
      <c r="C1247" s="1" t="s">
        <v>9229</v>
      </c>
      <c r="D1247" s="16">
        <v>13.99</v>
      </c>
      <c r="E1247" s="11"/>
      <c r="F1247" s="11">
        <v>146</v>
      </c>
      <c r="G1247" s="16">
        <v>33692.230000000003</v>
      </c>
      <c r="H1247" s="16">
        <v>230.76869863013701</v>
      </c>
      <c r="I1247" s="12">
        <v>0.98597385854054498</v>
      </c>
      <c r="J1247"/>
      <c r="K1247"/>
      <c r="L1247" s="12" t="str">
        <f t="shared" si="19"/>
        <v>X</v>
      </c>
    </row>
    <row r="1248" spans="1:12" x14ac:dyDescent="0.25">
      <c r="A1248" s="1" t="s">
        <v>28</v>
      </c>
      <c r="B1248" s="1" t="s">
        <v>19</v>
      </c>
      <c r="C1248" s="1" t="s">
        <v>15709</v>
      </c>
      <c r="D1248" s="16">
        <v>11.99</v>
      </c>
      <c r="E1248" s="11"/>
      <c r="F1248" s="11">
        <v>73</v>
      </c>
      <c r="G1248" s="16">
        <v>15548.19</v>
      </c>
      <c r="H1248" s="16">
        <v>212.98890410958904</v>
      </c>
      <c r="I1248" s="12">
        <v>0.98742761228379949</v>
      </c>
      <c r="J1248"/>
      <c r="K1248"/>
      <c r="L1248" s="12" t="str">
        <f t="shared" si="19"/>
        <v>X</v>
      </c>
    </row>
    <row r="1249" spans="1:12" x14ac:dyDescent="0.25">
      <c r="A1249" s="1" t="s">
        <v>28</v>
      </c>
      <c r="B1249" s="1" t="s">
        <v>19</v>
      </c>
      <c r="C1249" s="1" t="s">
        <v>15518</v>
      </c>
      <c r="D1249" s="16">
        <v>11.99</v>
      </c>
      <c r="E1249" s="11"/>
      <c r="F1249" s="11">
        <v>61</v>
      </c>
      <c r="G1249" s="16">
        <v>12766.62</v>
      </c>
      <c r="H1249" s="16">
        <v>209.2888524590164</v>
      </c>
      <c r="I1249" s="12">
        <v>0.98885611135963492</v>
      </c>
      <c r="J1249"/>
      <c r="K1249"/>
      <c r="L1249" s="12" t="str">
        <f t="shared" si="19"/>
        <v>X</v>
      </c>
    </row>
    <row r="1250" spans="1:12" x14ac:dyDescent="0.25">
      <c r="A1250" s="1" t="s">
        <v>28</v>
      </c>
      <c r="B1250" s="1" t="s">
        <v>19</v>
      </c>
      <c r="C1250" s="1" t="s">
        <v>5821</v>
      </c>
      <c r="D1250" s="16">
        <v>12.99</v>
      </c>
      <c r="E1250" s="11"/>
      <c r="F1250" s="11">
        <v>132</v>
      </c>
      <c r="G1250" s="16">
        <v>26818.69</v>
      </c>
      <c r="H1250" s="16">
        <v>203.17189393939393</v>
      </c>
      <c r="I1250" s="12">
        <v>0.99024285919315835</v>
      </c>
      <c r="J1250"/>
      <c r="K1250"/>
      <c r="L1250" s="12" t="str">
        <f t="shared" si="19"/>
        <v>X</v>
      </c>
    </row>
    <row r="1251" spans="1:12" x14ac:dyDescent="0.25">
      <c r="A1251" s="1" t="s">
        <v>28</v>
      </c>
      <c r="B1251" s="1" t="s">
        <v>19</v>
      </c>
      <c r="C1251" s="1" t="s">
        <v>5775</v>
      </c>
      <c r="D1251" s="16">
        <v>11.99</v>
      </c>
      <c r="E1251" s="11"/>
      <c r="F1251" s="11">
        <v>148</v>
      </c>
      <c r="G1251" s="16">
        <v>29927.040000000001</v>
      </c>
      <c r="H1251" s="16">
        <v>202.20972972972973</v>
      </c>
      <c r="I1251" s="12">
        <v>0.99162303978400179</v>
      </c>
      <c r="J1251"/>
      <c r="K1251"/>
      <c r="L1251" s="12" t="str">
        <f t="shared" si="19"/>
        <v>X</v>
      </c>
    </row>
    <row r="1252" spans="1:12" x14ac:dyDescent="0.25">
      <c r="A1252" s="1" t="s">
        <v>28</v>
      </c>
      <c r="B1252" s="1" t="s">
        <v>19</v>
      </c>
      <c r="C1252" s="1" t="s">
        <v>5659</v>
      </c>
      <c r="D1252" s="16">
        <v>11.99</v>
      </c>
      <c r="E1252" s="11"/>
      <c r="F1252" s="11">
        <v>149</v>
      </c>
      <c r="G1252" s="16">
        <v>28774.799999999999</v>
      </c>
      <c r="H1252" s="16">
        <v>193.11946308724831</v>
      </c>
      <c r="I1252" s="12">
        <v>0.99294117484616407</v>
      </c>
      <c r="J1252"/>
      <c r="K1252"/>
      <c r="L1252" s="12" t="str">
        <f t="shared" si="19"/>
        <v>X</v>
      </c>
    </row>
    <row r="1253" spans="1:12" x14ac:dyDescent="0.25">
      <c r="A1253" s="1" t="s">
        <v>28</v>
      </c>
      <c r="B1253" s="1" t="s">
        <v>19</v>
      </c>
      <c r="C1253" s="1" t="s">
        <v>11426</v>
      </c>
      <c r="D1253" s="16">
        <v>13.99</v>
      </c>
      <c r="E1253" s="11"/>
      <c r="F1253" s="11">
        <v>150</v>
      </c>
      <c r="G1253" s="16">
        <v>28432.41</v>
      </c>
      <c r="H1253" s="16">
        <v>189.54939999999999</v>
      </c>
      <c r="I1253" s="12">
        <v>0.99423494247661226</v>
      </c>
      <c r="J1253"/>
      <c r="K1253"/>
      <c r="L1253" s="12" t="str">
        <f t="shared" si="19"/>
        <v>X</v>
      </c>
    </row>
    <row r="1254" spans="1:12" x14ac:dyDescent="0.25">
      <c r="A1254" s="1" t="s">
        <v>28</v>
      </c>
      <c r="B1254" s="1" t="s">
        <v>19</v>
      </c>
      <c r="C1254" s="1" t="s">
        <v>5784</v>
      </c>
      <c r="D1254" s="16">
        <v>13.99</v>
      </c>
      <c r="E1254" s="11"/>
      <c r="F1254" s="11">
        <v>148</v>
      </c>
      <c r="G1254" s="16">
        <v>24950.66</v>
      </c>
      <c r="H1254" s="16">
        <v>168.58554054054053</v>
      </c>
      <c r="I1254" s="12">
        <v>0.99538562148331433</v>
      </c>
      <c r="J1254"/>
      <c r="K1254"/>
      <c r="L1254" s="12" t="str">
        <f t="shared" si="19"/>
        <v>X</v>
      </c>
    </row>
    <row r="1255" spans="1:12" x14ac:dyDescent="0.25">
      <c r="A1255" s="1" t="s">
        <v>28</v>
      </c>
      <c r="B1255" s="1" t="s">
        <v>19</v>
      </c>
      <c r="C1255" s="1" t="s">
        <v>5651</v>
      </c>
      <c r="D1255" s="16">
        <v>11.99</v>
      </c>
      <c r="E1255" s="11"/>
      <c r="F1255" s="11">
        <v>149</v>
      </c>
      <c r="G1255" s="16">
        <v>24891.24</v>
      </c>
      <c r="H1255" s="16">
        <v>167.05530201342282</v>
      </c>
      <c r="I1255" s="12">
        <v>0.99652585586147491</v>
      </c>
      <c r="J1255"/>
      <c r="K1255"/>
      <c r="L1255" s="12" t="str">
        <f t="shared" si="19"/>
        <v>X</v>
      </c>
    </row>
    <row r="1256" spans="1:12" x14ac:dyDescent="0.25">
      <c r="A1256" s="1" t="s">
        <v>28</v>
      </c>
      <c r="B1256" s="1" t="s">
        <v>19</v>
      </c>
      <c r="C1256" s="1" t="s">
        <v>15715</v>
      </c>
      <c r="D1256" s="16">
        <v>19.989999999999998</v>
      </c>
      <c r="E1256" s="11"/>
      <c r="F1256" s="11">
        <v>16</v>
      </c>
      <c r="G1256" s="16">
        <v>2632.19</v>
      </c>
      <c r="H1256" s="16">
        <v>164.511875</v>
      </c>
      <c r="I1256" s="12">
        <v>0.99764873010269828</v>
      </c>
      <c r="J1256"/>
      <c r="K1256"/>
      <c r="L1256" s="12" t="str">
        <f t="shared" si="19"/>
        <v>X</v>
      </c>
    </row>
    <row r="1257" spans="1:12" x14ac:dyDescent="0.25">
      <c r="A1257" s="1" t="s">
        <v>28</v>
      </c>
      <c r="B1257" s="1" t="s">
        <v>19</v>
      </c>
      <c r="C1257" s="1" t="s">
        <v>16091</v>
      </c>
      <c r="D1257" s="16">
        <v>11.99</v>
      </c>
      <c r="E1257" s="11"/>
      <c r="F1257" s="11">
        <v>62</v>
      </c>
      <c r="G1257" s="16">
        <v>6150.87</v>
      </c>
      <c r="H1257" s="16">
        <v>99.207580645161286</v>
      </c>
      <c r="I1257" s="12">
        <v>0.99832587050268784</v>
      </c>
      <c r="J1257"/>
      <c r="K1257"/>
      <c r="L1257" s="12" t="str">
        <f t="shared" si="19"/>
        <v>X</v>
      </c>
    </row>
    <row r="1258" spans="1:12" x14ac:dyDescent="0.25">
      <c r="A1258" s="1" t="s">
        <v>28</v>
      </c>
      <c r="B1258" s="1" t="s">
        <v>19</v>
      </c>
      <c r="C1258" s="1" t="s">
        <v>13209</v>
      </c>
      <c r="D1258" s="16">
        <v>12.99</v>
      </c>
      <c r="E1258" s="11"/>
      <c r="F1258" s="11">
        <v>17</v>
      </c>
      <c r="G1258" s="16">
        <v>1457.19</v>
      </c>
      <c r="H1258" s="16">
        <v>85.717058823529413</v>
      </c>
      <c r="I1258" s="12">
        <v>0.99891093147403953</v>
      </c>
      <c r="J1258"/>
      <c r="K1258"/>
      <c r="L1258" s="12" t="str">
        <f t="shared" si="19"/>
        <v>X</v>
      </c>
    </row>
    <row r="1259" spans="1:12" x14ac:dyDescent="0.25">
      <c r="A1259" s="1" t="s">
        <v>28</v>
      </c>
      <c r="B1259" s="1" t="s">
        <v>19</v>
      </c>
      <c r="C1259" s="1" t="s">
        <v>16153</v>
      </c>
      <c r="D1259" s="16">
        <v>19.989999999999998</v>
      </c>
      <c r="E1259" s="11"/>
      <c r="F1259" s="11">
        <v>7</v>
      </c>
      <c r="G1259" s="16">
        <v>584.70000000000005</v>
      </c>
      <c r="H1259" s="16">
        <v>83.528571428571439</v>
      </c>
      <c r="I1259" s="12">
        <v>0.99948105494545059</v>
      </c>
      <c r="J1259"/>
      <c r="K1259"/>
      <c r="L1259" s="12" t="str">
        <f t="shared" si="19"/>
        <v>X</v>
      </c>
    </row>
    <row r="1260" spans="1:12" x14ac:dyDescent="0.25">
      <c r="A1260" s="1" t="s">
        <v>28</v>
      </c>
      <c r="B1260" s="1" t="s">
        <v>19</v>
      </c>
      <c r="C1260" s="1" t="s">
        <v>15713</v>
      </c>
      <c r="D1260" s="16">
        <v>11.99</v>
      </c>
      <c r="E1260" s="11"/>
      <c r="F1260" s="11">
        <v>68</v>
      </c>
      <c r="G1260" s="16">
        <v>5170.07</v>
      </c>
      <c r="H1260" s="16">
        <v>76.030441176470589</v>
      </c>
      <c r="I1260" s="12">
        <v>1</v>
      </c>
      <c r="J1260"/>
      <c r="K1260"/>
      <c r="L1260" s="12" t="str">
        <f t="shared" si="19"/>
        <v>X</v>
      </c>
    </row>
    <row r="1261" spans="1:12" x14ac:dyDescent="0.25">
      <c r="A1261" s="1" t="s">
        <v>28</v>
      </c>
      <c r="B1261" s="1" t="s">
        <v>20</v>
      </c>
      <c r="C1261" s="1"/>
      <c r="D1261" s="16">
        <v>2020.680000000001</v>
      </c>
      <c r="E1261" s="11"/>
      <c r="F1261" s="11">
        <v>15067</v>
      </c>
      <c r="G1261" s="16">
        <v>19936542.100000013</v>
      </c>
      <c r="H1261" s="16">
        <v>146509.61698147203</v>
      </c>
      <c r="I1261" s="12"/>
      <c r="J1261"/>
      <c r="K1261"/>
      <c r="L1261" s="12" t="str">
        <f t="shared" si="19"/>
        <v xml:space="preserve"> </v>
      </c>
    </row>
    <row r="1262" spans="1:12" x14ac:dyDescent="0.25">
      <c r="A1262" s="1" t="s">
        <v>28</v>
      </c>
      <c r="B1262" s="1" t="s">
        <v>21</v>
      </c>
      <c r="C1262" s="1" t="s">
        <v>7722</v>
      </c>
      <c r="D1262" s="16">
        <v>36.99</v>
      </c>
      <c r="E1262" s="11"/>
      <c r="F1262" s="11">
        <v>159</v>
      </c>
      <c r="G1262" s="16">
        <v>9937191.4499999993</v>
      </c>
      <c r="H1262" s="16">
        <v>62498.059433962262</v>
      </c>
      <c r="I1262" s="12">
        <v>0.32700048904297718</v>
      </c>
      <c r="J1262"/>
      <c r="K1262"/>
      <c r="L1262" s="12" t="str">
        <f t="shared" si="19"/>
        <v xml:space="preserve"> </v>
      </c>
    </row>
    <row r="1263" spans="1:12" x14ac:dyDescent="0.25">
      <c r="A1263" s="1" t="s">
        <v>28</v>
      </c>
      <c r="B1263" s="1" t="s">
        <v>21</v>
      </c>
      <c r="C1263" s="1" t="s">
        <v>5470</v>
      </c>
      <c r="D1263" s="16">
        <v>21.99</v>
      </c>
      <c r="E1263" s="11"/>
      <c r="F1263" s="11">
        <v>159</v>
      </c>
      <c r="G1263" s="16">
        <v>3218157.19</v>
      </c>
      <c r="H1263" s="16">
        <v>20239.982327044025</v>
      </c>
      <c r="I1263" s="12">
        <v>0.43289952301471107</v>
      </c>
      <c r="J1263"/>
      <c r="K1263"/>
      <c r="L1263" s="12" t="str">
        <f t="shared" si="19"/>
        <v xml:space="preserve"> </v>
      </c>
    </row>
    <row r="1264" spans="1:12" x14ac:dyDescent="0.25">
      <c r="A1264" s="1" t="s">
        <v>28</v>
      </c>
      <c r="B1264" s="1" t="s">
        <v>21</v>
      </c>
      <c r="C1264" s="1" t="s">
        <v>7426</v>
      </c>
      <c r="D1264" s="16">
        <v>26.99</v>
      </c>
      <c r="E1264" s="11"/>
      <c r="F1264" s="11">
        <v>158</v>
      </c>
      <c r="G1264" s="16">
        <v>2841960.22</v>
      </c>
      <c r="H1264" s="16">
        <v>17987.09</v>
      </c>
      <c r="I1264" s="12">
        <v>0.52701104071191185</v>
      </c>
      <c r="J1264"/>
      <c r="K1264"/>
      <c r="L1264" s="12" t="str">
        <f t="shared" si="19"/>
        <v xml:space="preserve"> </v>
      </c>
    </row>
    <row r="1265" spans="1:12" x14ac:dyDescent="0.25">
      <c r="A1265" s="1" t="s">
        <v>28</v>
      </c>
      <c r="B1265" s="1" t="s">
        <v>21</v>
      </c>
      <c r="C1265" s="1" t="s">
        <v>7829</v>
      </c>
      <c r="D1265" s="16">
        <v>36.99</v>
      </c>
      <c r="E1265" s="11"/>
      <c r="F1265" s="11">
        <v>159</v>
      </c>
      <c r="G1265" s="16">
        <v>1771294.82</v>
      </c>
      <c r="H1265" s="16">
        <v>11140.218993710692</v>
      </c>
      <c r="I1265" s="12">
        <v>0.58529856342833209</v>
      </c>
      <c r="J1265"/>
      <c r="K1265"/>
      <c r="L1265" s="12" t="str">
        <f t="shared" si="19"/>
        <v xml:space="preserve"> </v>
      </c>
    </row>
    <row r="1266" spans="1:12" x14ac:dyDescent="0.25">
      <c r="A1266" s="1" t="s">
        <v>28</v>
      </c>
      <c r="B1266" s="1" t="s">
        <v>21</v>
      </c>
      <c r="C1266" s="1" t="s">
        <v>6912</v>
      </c>
      <c r="D1266" s="16">
        <v>10.99</v>
      </c>
      <c r="E1266" s="11"/>
      <c r="F1266" s="11">
        <v>159</v>
      </c>
      <c r="G1266" s="16">
        <v>1551414.34</v>
      </c>
      <c r="H1266" s="16">
        <v>9757.3228930817622</v>
      </c>
      <c r="I1266" s="12">
        <v>0.63635053826859611</v>
      </c>
      <c r="J1266"/>
      <c r="K1266"/>
      <c r="L1266" s="12" t="str">
        <f t="shared" si="19"/>
        <v xml:space="preserve"> </v>
      </c>
    </row>
    <row r="1267" spans="1:12" x14ac:dyDescent="0.25">
      <c r="A1267" s="1" t="s">
        <v>28</v>
      </c>
      <c r="B1267" s="1" t="s">
        <v>21</v>
      </c>
      <c r="C1267" s="1" t="s">
        <v>7891</v>
      </c>
      <c r="D1267" s="16">
        <v>49.99</v>
      </c>
      <c r="E1267" s="11"/>
      <c r="F1267" s="11">
        <v>159</v>
      </c>
      <c r="G1267" s="16">
        <v>1262985.7</v>
      </c>
      <c r="H1267" s="16">
        <v>7943.306289308176</v>
      </c>
      <c r="I1267" s="12">
        <v>0.67791126934963886</v>
      </c>
      <c r="J1267"/>
      <c r="K1267"/>
      <c r="L1267" s="12" t="str">
        <f t="shared" si="19"/>
        <v xml:space="preserve"> </v>
      </c>
    </row>
    <row r="1268" spans="1:12" x14ac:dyDescent="0.25">
      <c r="A1268" s="1" t="s">
        <v>28</v>
      </c>
      <c r="B1268" s="1" t="s">
        <v>21</v>
      </c>
      <c r="C1268" s="1" t="s">
        <v>7814</v>
      </c>
      <c r="D1268" s="16">
        <v>41.99</v>
      </c>
      <c r="E1268" s="11"/>
      <c r="F1268" s="11">
        <v>157</v>
      </c>
      <c r="G1268" s="16">
        <v>1164531.6599999999</v>
      </c>
      <c r="H1268" s="16">
        <v>7417.399108280254</v>
      </c>
      <c r="I1268" s="12">
        <v>0.71672036450878462</v>
      </c>
      <c r="J1268"/>
      <c r="K1268"/>
      <c r="L1268" s="12" t="str">
        <f t="shared" si="19"/>
        <v xml:space="preserve"> </v>
      </c>
    </row>
    <row r="1269" spans="1:12" x14ac:dyDescent="0.25">
      <c r="A1269" s="1" t="s">
        <v>28</v>
      </c>
      <c r="B1269" s="1" t="s">
        <v>21</v>
      </c>
      <c r="C1269" s="1" t="s">
        <v>5612</v>
      </c>
      <c r="D1269" s="16">
        <v>19.989999999999998</v>
      </c>
      <c r="E1269" s="11"/>
      <c r="F1269" s="11">
        <v>158</v>
      </c>
      <c r="G1269" s="16">
        <v>1119051.6000000001</v>
      </c>
      <c r="H1269" s="16">
        <v>7082.6050632911401</v>
      </c>
      <c r="I1269" s="12">
        <v>0.75377776021627318</v>
      </c>
      <c r="J1269"/>
      <c r="K1269"/>
      <c r="L1269" s="12" t="str">
        <f t="shared" si="19"/>
        <v xml:space="preserve"> </v>
      </c>
    </row>
    <row r="1270" spans="1:12" x14ac:dyDescent="0.25">
      <c r="A1270" s="1" t="s">
        <v>28</v>
      </c>
      <c r="B1270" s="1" t="s">
        <v>21</v>
      </c>
      <c r="C1270" s="1" t="s">
        <v>5799</v>
      </c>
      <c r="D1270" s="16">
        <v>26.99</v>
      </c>
      <c r="E1270" s="11"/>
      <c r="F1270" s="11">
        <v>159</v>
      </c>
      <c r="G1270" s="16">
        <v>903757.15</v>
      </c>
      <c r="H1270" s="16">
        <v>5684.0072327044027</v>
      </c>
      <c r="I1270" s="12">
        <v>0.78351745392279692</v>
      </c>
      <c r="J1270"/>
      <c r="K1270"/>
      <c r="L1270" s="12" t="str">
        <f t="shared" si="19"/>
        <v xml:space="preserve"> </v>
      </c>
    </row>
    <row r="1271" spans="1:12" x14ac:dyDescent="0.25">
      <c r="A1271" s="1" t="s">
        <v>28</v>
      </c>
      <c r="B1271" s="1" t="s">
        <v>21</v>
      </c>
      <c r="C1271" s="1" t="s">
        <v>6976</v>
      </c>
      <c r="D1271" s="16">
        <v>9.99</v>
      </c>
      <c r="E1271" s="11"/>
      <c r="F1271" s="11">
        <v>158</v>
      </c>
      <c r="G1271" s="16">
        <v>690019.29</v>
      </c>
      <c r="H1271" s="16">
        <v>4367.2106962025318</v>
      </c>
      <c r="I1271" s="12">
        <v>0.80636744392802118</v>
      </c>
      <c r="J1271"/>
      <c r="K1271"/>
      <c r="L1271" s="12" t="str">
        <f t="shared" si="19"/>
        <v xml:space="preserve"> </v>
      </c>
    </row>
    <row r="1272" spans="1:12" x14ac:dyDescent="0.25">
      <c r="A1272" s="1" t="s">
        <v>28</v>
      </c>
      <c r="B1272" s="1" t="s">
        <v>21</v>
      </c>
      <c r="C1272" s="1" t="s">
        <v>7502</v>
      </c>
      <c r="D1272" s="16">
        <v>34.99</v>
      </c>
      <c r="E1272" s="11"/>
      <c r="F1272" s="11">
        <v>157</v>
      </c>
      <c r="G1272" s="16">
        <v>654820.51</v>
      </c>
      <c r="H1272" s="16">
        <v>4170.8312738853501</v>
      </c>
      <c r="I1272" s="12">
        <v>0.82818994335646123</v>
      </c>
      <c r="J1272"/>
      <c r="K1272"/>
      <c r="L1272" s="12" t="str">
        <f t="shared" si="19"/>
        <v xml:space="preserve"> </v>
      </c>
    </row>
    <row r="1273" spans="1:12" x14ac:dyDescent="0.25">
      <c r="A1273" s="1" t="s">
        <v>28</v>
      </c>
      <c r="B1273" s="1" t="s">
        <v>21</v>
      </c>
      <c r="C1273" s="1" t="s">
        <v>7477</v>
      </c>
      <c r="D1273" s="16">
        <v>26.99</v>
      </c>
      <c r="E1273" s="11"/>
      <c r="F1273" s="11">
        <v>156</v>
      </c>
      <c r="G1273" s="16">
        <v>471002.49</v>
      </c>
      <c r="H1273" s="16">
        <v>3019.2467307692309</v>
      </c>
      <c r="I1273" s="12">
        <v>0.84398715636506927</v>
      </c>
      <c r="J1273"/>
      <c r="K1273"/>
      <c r="L1273" s="12" t="str">
        <f t="shared" si="19"/>
        <v xml:space="preserve"> </v>
      </c>
    </row>
    <row r="1274" spans="1:12" x14ac:dyDescent="0.25">
      <c r="A1274" s="1" t="s">
        <v>28</v>
      </c>
      <c r="B1274" s="1" t="s">
        <v>21</v>
      </c>
      <c r="C1274" s="1" t="s">
        <v>5590</v>
      </c>
      <c r="D1274" s="16">
        <v>24.99</v>
      </c>
      <c r="E1274" s="11"/>
      <c r="F1274" s="11">
        <v>158</v>
      </c>
      <c r="G1274" s="16">
        <v>413072.26</v>
      </c>
      <c r="H1274" s="16">
        <v>2614.3813924050633</v>
      </c>
      <c r="I1274" s="12">
        <v>0.85766604498343746</v>
      </c>
      <c r="J1274"/>
      <c r="K1274"/>
      <c r="L1274" s="12" t="str">
        <f t="shared" si="19"/>
        <v xml:space="preserve"> </v>
      </c>
    </row>
    <row r="1275" spans="1:12" x14ac:dyDescent="0.25">
      <c r="A1275" s="1" t="s">
        <v>28</v>
      </c>
      <c r="B1275" s="1" t="s">
        <v>21</v>
      </c>
      <c r="C1275" s="1" t="s">
        <v>7017</v>
      </c>
      <c r="D1275" s="16">
        <v>14.99</v>
      </c>
      <c r="E1275" s="11"/>
      <c r="F1275" s="11">
        <v>159</v>
      </c>
      <c r="G1275" s="16">
        <v>378437.54</v>
      </c>
      <c r="H1275" s="16">
        <v>2380.1103144654085</v>
      </c>
      <c r="I1275" s="12">
        <v>0.87011918743066496</v>
      </c>
      <c r="J1275"/>
      <c r="K1275"/>
      <c r="L1275" s="12" t="str">
        <f t="shared" si="19"/>
        <v xml:space="preserve"> </v>
      </c>
    </row>
    <row r="1276" spans="1:12" x14ac:dyDescent="0.25">
      <c r="A1276" s="1" t="s">
        <v>28</v>
      </c>
      <c r="B1276" s="1" t="s">
        <v>21</v>
      </c>
      <c r="C1276" s="1" t="s">
        <v>7469</v>
      </c>
      <c r="D1276" s="16">
        <v>30.99</v>
      </c>
      <c r="E1276" s="11"/>
      <c r="F1276" s="11">
        <v>139</v>
      </c>
      <c r="G1276" s="16">
        <v>269705.96999999997</v>
      </c>
      <c r="H1276" s="16">
        <v>1940.3307194244603</v>
      </c>
      <c r="I1276" s="12">
        <v>0.8802713281515675</v>
      </c>
      <c r="J1276"/>
      <c r="K1276"/>
      <c r="L1276" s="12" t="str">
        <f t="shared" si="19"/>
        <v xml:space="preserve"> </v>
      </c>
    </row>
    <row r="1277" spans="1:12" x14ac:dyDescent="0.25">
      <c r="A1277" s="1" t="s">
        <v>28</v>
      </c>
      <c r="B1277" s="1" t="s">
        <v>21</v>
      </c>
      <c r="C1277" s="1" t="s">
        <v>12061</v>
      </c>
      <c r="D1277" s="16">
        <v>39.99</v>
      </c>
      <c r="E1277" s="11"/>
      <c r="F1277" s="11">
        <v>145</v>
      </c>
      <c r="G1277" s="16">
        <v>248598.65</v>
      </c>
      <c r="H1277" s="16">
        <v>1714.473448275862</v>
      </c>
      <c r="I1277" s="12">
        <v>0.88924174517115173</v>
      </c>
      <c r="J1277"/>
      <c r="K1277"/>
      <c r="L1277" s="12" t="str">
        <f t="shared" si="19"/>
        <v xml:space="preserve"> </v>
      </c>
    </row>
    <row r="1278" spans="1:12" x14ac:dyDescent="0.25">
      <c r="A1278" s="1" t="s">
        <v>28</v>
      </c>
      <c r="B1278" s="1" t="s">
        <v>21</v>
      </c>
      <c r="C1278" s="1" t="s">
        <v>9842</v>
      </c>
      <c r="D1278" s="16">
        <v>40.99</v>
      </c>
      <c r="E1278" s="11"/>
      <c r="F1278" s="11">
        <v>97</v>
      </c>
      <c r="G1278" s="16">
        <v>148903.59</v>
      </c>
      <c r="H1278" s="16">
        <v>1535.0885567010309</v>
      </c>
      <c r="I1278" s="12">
        <v>0.89727358989260131</v>
      </c>
      <c r="J1278"/>
      <c r="K1278"/>
      <c r="L1278" s="12" t="str">
        <f t="shared" si="19"/>
        <v xml:space="preserve"> </v>
      </c>
    </row>
    <row r="1279" spans="1:12" x14ac:dyDescent="0.25">
      <c r="A1279" s="1" t="s">
        <v>28</v>
      </c>
      <c r="B1279" s="1" t="s">
        <v>21</v>
      </c>
      <c r="C1279" s="1" t="s">
        <v>7872</v>
      </c>
      <c r="D1279" s="16">
        <v>41.99</v>
      </c>
      <c r="E1279" s="11"/>
      <c r="F1279" s="11">
        <v>143</v>
      </c>
      <c r="G1279" s="16">
        <v>202811.7</v>
      </c>
      <c r="H1279" s="16">
        <v>1418.2636363636364</v>
      </c>
      <c r="I1279" s="12">
        <v>0.90469418673805735</v>
      </c>
      <c r="J1279"/>
      <c r="K1279"/>
      <c r="L1279" s="12" t="str">
        <f t="shared" si="19"/>
        <v xml:space="preserve"> </v>
      </c>
    </row>
    <row r="1280" spans="1:12" x14ac:dyDescent="0.25">
      <c r="A1280" s="1" t="s">
        <v>28</v>
      </c>
      <c r="B1280" s="1" t="s">
        <v>21</v>
      </c>
      <c r="C1280" s="1" t="s">
        <v>6965</v>
      </c>
      <c r="D1280" s="16">
        <v>10.99</v>
      </c>
      <c r="E1280" s="11"/>
      <c r="F1280" s="11">
        <v>157</v>
      </c>
      <c r="G1280" s="16">
        <v>205425.08</v>
      </c>
      <c r="H1280" s="16">
        <v>1308.4399999999998</v>
      </c>
      <c r="I1280" s="12">
        <v>0.9115401676174395</v>
      </c>
      <c r="J1280"/>
      <c r="K1280"/>
      <c r="L1280" s="12" t="str">
        <f t="shared" si="19"/>
        <v xml:space="preserve"> </v>
      </c>
    </row>
    <row r="1281" spans="1:12" x14ac:dyDescent="0.25">
      <c r="A1281" s="1" t="s">
        <v>28</v>
      </c>
      <c r="B1281" s="1" t="s">
        <v>21</v>
      </c>
      <c r="C1281" s="1" t="s">
        <v>5742</v>
      </c>
      <c r="D1281" s="16">
        <v>21.99</v>
      </c>
      <c r="E1281" s="11"/>
      <c r="F1281" s="11">
        <v>157</v>
      </c>
      <c r="G1281" s="16">
        <v>125162.77</v>
      </c>
      <c r="H1281" s="16">
        <v>797.2150955414013</v>
      </c>
      <c r="I1281" s="12">
        <v>0.91571133274601346</v>
      </c>
      <c r="J1281"/>
      <c r="K1281"/>
      <c r="L1281" s="12" t="str">
        <f t="shared" si="19"/>
        <v xml:space="preserve"> </v>
      </c>
    </row>
    <row r="1282" spans="1:12" x14ac:dyDescent="0.25">
      <c r="A1282" s="1" t="s">
        <v>28</v>
      </c>
      <c r="B1282" s="1" t="s">
        <v>21</v>
      </c>
      <c r="C1282" s="1" t="s">
        <v>5924</v>
      </c>
      <c r="D1282" s="16">
        <v>19.989999999999998</v>
      </c>
      <c r="E1282" s="11"/>
      <c r="F1282" s="11">
        <v>138</v>
      </c>
      <c r="G1282" s="16">
        <v>104787.58</v>
      </c>
      <c r="H1282" s="16">
        <v>759.33028985507246</v>
      </c>
      <c r="I1282" s="12">
        <v>0.91968427812026332</v>
      </c>
      <c r="J1282"/>
      <c r="K1282"/>
      <c r="L1282" s="12" t="str">
        <f t="shared" si="19"/>
        <v xml:space="preserve"> </v>
      </c>
    </row>
    <row r="1283" spans="1:12" x14ac:dyDescent="0.25">
      <c r="A1283" s="1" t="s">
        <v>28</v>
      </c>
      <c r="B1283" s="1" t="s">
        <v>21</v>
      </c>
      <c r="C1283" s="1" t="s">
        <v>7835</v>
      </c>
      <c r="D1283" s="16">
        <v>36.99</v>
      </c>
      <c r="E1283" s="11"/>
      <c r="F1283" s="11">
        <v>121</v>
      </c>
      <c r="G1283" s="16">
        <v>89842.98</v>
      </c>
      <c r="H1283" s="16">
        <v>742.50396694214874</v>
      </c>
      <c r="I1283" s="12">
        <v>0.92356918530786936</v>
      </c>
      <c r="J1283"/>
      <c r="K1283"/>
      <c r="L1283" s="12" t="str">
        <f t="shared" si="19"/>
        <v xml:space="preserve"> </v>
      </c>
    </row>
    <row r="1284" spans="1:12" x14ac:dyDescent="0.25">
      <c r="A1284" s="1" t="s">
        <v>28</v>
      </c>
      <c r="B1284" s="1" t="s">
        <v>21</v>
      </c>
      <c r="C1284" s="1" t="s">
        <v>5703</v>
      </c>
      <c r="D1284" s="16">
        <v>23.99</v>
      </c>
      <c r="E1284" s="11"/>
      <c r="F1284" s="11">
        <v>132</v>
      </c>
      <c r="G1284" s="16">
        <v>91346.5</v>
      </c>
      <c r="H1284" s="16">
        <v>692.01893939393938</v>
      </c>
      <c r="I1284" s="12">
        <v>0.92718994623482154</v>
      </c>
      <c r="J1284"/>
      <c r="K1284"/>
      <c r="L1284" s="12" t="str">
        <f t="shared" si="19"/>
        <v xml:space="preserve"> </v>
      </c>
    </row>
    <row r="1285" spans="1:12" x14ac:dyDescent="0.25">
      <c r="A1285" s="1" t="s">
        <v>28</v>
      </c>
      <c r="B1285" s="1" t="s">
        <v>21</v>
      </c>
      <c r="C1285" s="1" t="s">
        <v>5625</v>
      </c>
      <c r="D1285" s="16">
        <v>19.989999999999998</v>
      </c>
      <c r="E1285" s="11"/>
      <c r="F1285" s="11">
        <v>147</v>
      </c>
      <c r="G1285" s="16">
        <v>82763.360000000001</v>
      </c>
      <c r="H1285" s="16">
        <v>563.01605442176867</v>
      </c>
      <c r="I1285" s="12">
        <v>0.93013574210116368</v>
      </c>
      <c r="J1285"/>
      <c r="K1285"/>
      <c r="L1285" s="12" t="str">
        <f t="shared" si="19"/>
        <v xml:space="preserve"> </v>
      </c>
    </row>
    <row r="1286" spans="1:12" x14ac:dyDescent="0.25">
      <c r="A1286" s="1" t="s">
        <v>28</v>
      </c>
      <c r="B1286" s="1" t="s">
        <v>21</v>
      </c>
      <c r="C1286" s="1" t="s">
        <v>5724</v>
      </c>
      <c r="D1286" s="16">
        <v>29.99</v>
      </c>
      <c r="E1286" s="11"/>
      <c r="F1286" s="11">
        <v>124</v>
      </c>
      <c r="G1286" s="16">
        <v>69747.3</v>
      </c>
      <c r="H1286" s="16">
        <v>562.47822580645163</v>
      </c>
      <c r="I1286" s="12">
        <v>0.93307872395660973</v>
      </c>
      <c r="J1286"/>
      <c r="K1286"/>
      <c r="L1286" s="12" t="str">
        <f t="shared" si="19"/>
        <v xml:space="preserve"> </v>
      </c>
    </row>
    <row r="1287" spans="1:12" x14ac:dyDescent="0.25">
      <c r="A1287" s="1" t="s">
        <v>28</v>
      </c>
      <c r="B1287" s="1" t="s">
        <v>21</v>
      </c>
      <c r="C1287" s="1" t="s">
        <v>5660</v>
      </c>
      <c r="D1287" s="16">
        <v>21.99</v>
      </c>
      <c r="E1287" s="11"/>
      <c r="F1287" s="11">
        <v>108</v>
      </c>
      <c r="G1287" s="16">
        <v>59935.75</v>
      </c>
      <c r="H1287" s="16">
        <v>554.96064814814815</v>
      </c>
      <c r="I1287" s="12">
        <v>0.93598237256566452</v>
      </c>
      <c r="J1287"/>
      <c r="K1287"/>
      <c r="L1287" s="12" t="str">
        <f t="shared" si="19"/>
        <v xml:space="preserve"> </v>
      </c>
    </row>
    <row r="1288" spans="1:12" x14ac:dyDescent="0.25">
      <c r="A1288" s="1" t="s">
        <v>28</v>
      </c>
      <c r="B1288" s="1" t="s">
        <v>21</v>
      </c>
      <c r="C1288" s="1" t="s">
        <v>6578</v>
      </c>
      <c r="D1288" s="16">
        <v>0</v>
      </c>
      <c r="E1288" s="11"/>
      <c r="F1288" s="11">
        <v>87</v>
      </c>
      <c r="G1288" s="16">
        <v>46840.87</v>
      </c>
      <c r="H1288" s="16">
        <v>538.40080459770115</v>
      </c>
      <c r="I1288" s="12">
        <v>0.93879937725347584</v>
      </c>
      <c r="J1288"/>
      <c r="K1288"/>
      <c r="L1288" s="12" t="str">
        <f t="shared" si="19"/>
        <v xml:space="preserve"> </v>
      </c>
    </row>
    <row r="1289" spans="1:12" x14ac:dyDescent="0.25">
      <c r="A1289" s="1" t="s">
        <v>28</v>
      </c>
      <c r="B1289" s="1" t="s">
        <v>21</v>
      </c>
      <c r="C1289" s="1" t="s">
        <v>6015</v>
      </c>
      <c r="D1289" s="16">
        <v>24.99</v>
      </c>
      <c r="E1289" s="11"/>
      <c r="F1289" s="11">
        <v>145</v>
      </c>
      <c r="G1289" s="16">
        <v>75584.320000000007</v>
      </c>
      <c r="H1289" s="16">
        <v>521.27117241379312</v>
      </c>
      <c r="I1289" s="12">
        <v>0.94152675678889053</v>
      </c>
      <c r="J1289"/>
      <c r="K1289"/>
      <c r="L1289" s="12" t="str">
        <f t="shared" ref="L1289:L1352" si="20">IF(I1289&gt;$I$2,"X"," ")</f>
        <v xml:space="preserve"> </v>
      </c>
    </row>
    <row r="1290" spans="1:12" x14ac:dyDescent="0.25">
      <c r="A1290" s="1" t="s">
        <v>28</v>
      </c>
      <c r="B1290" s="1" t="s">
        <v>21</v>
      </c>
      <c r="C1290" s="1" t="s">
        <v>5621</v>
      </c>
      <c r="D1290" s="16">
        <v>19.989999999999998</v>
      </c>
      <c r="E1290" s="11"/>
      <c r="F1290" s="11">
        <v>153</v>
      </c>
      <c r="G1290" s="16">
        <v>76848.12</v>
      </c>
      <c r="H1290" s="16">
        <v>502.27529411764704</v>
      </c>
      <c r="I1290" s="12">
        <v>0.94415474665446752</v>
      </c>
      <c r="J1290"/>
      <c r="K1290"/>
      <c r="L1290" s="12" t="str">
        <f t="shared" si="20"/>
        <v xml:space="preserve"> </v>
      </c>
    </row>
    <row r="1291" spans="1:12" x14ac:dyDescent="0.25">
      <c r="A1291" s="1" t="s">
        <v>28</v>
      </c>
      <c r="B1291" s="1" t="s">
        <v>21</v>
      </c>
      <c r="C1291" s="1" t="s">
        <v>11086</v>
      </c>
      <c r="D1291" s="16">
        <v>19.989999999999998</v>
      </c>
      <c r="E1291" s="11"/>
      <c r="F1291" s="11">
        <v>154</v>
      </c>
      <c r="G1291" s="16">
        <v>76306.38</v>
      </c>
      <c r="H1291" s="16">
        <v>495.49597402597408</v>
      </c>
      <c r="I1291" s="12">
        <v>0.94674726596295145</v>
      </c>
      <c r="J1291"/>
      <c r="K1291"/>
      <c r="L1291" s="12" t="str">
        <f t="shared" si="20"/>
        <v xml:space="preserve"> </v>
      </c>
    </row>
    <row r="1292" spans="1:12" x14ac:dyDescent="0.25">
      <c r="A1292" s="1" t="s">
        <v>28</v>
      </c>
      <c r="B1292" s="1" t="s">
        <v>21</v>
      </c>
      <c r="C1292" s="1" t="s">
        <v>5601</v>
      </c>
      <c r="D1292" s="16">
        <v>16.989999999999998</v>
      </c>
      <c r="E1292" s="11"/>
      <c r="F1292" s="11">
        <v>126</v>
      </c>
      <c r="G1292" s="16">
        <v>61019.97</v>
      </c>
      <c r="H1292" s="16">
        <v>484.28547619047617</v>
      </c>
      <c r="I1292" s="12">
        <v>0.94928113003785164</v>
      </c>
      <c r="J1292"/>
      <c r="K1292"/>
      <c r="L1292" s="12" t="str">
        <f t="shared" si="20"/>
        <v xml:space="preserve"> </v>
      </c>
    </row>
    <row r="1293" spans="1:12" x14ac:dyDescent="0.25">
      <c r="A1293" s="1" t="s">
        <v>28</v>
      </c>
      <c r="B1293" s="1" t="s">
        <v>21</v>
      </c>
      <c r="C1293" s="1" t="s">
        <v>13814</v>
      </c>
      <c r="D1293" s="16">
        <v>19.989999999999998</v>
      </c>
      <c r="E1293" s="11"/>
      <c r="F1293" s="11">
        <v>111</v>
      </c>
      <c r="G1293" s="16">
        <v>53073.45</v>
      </c>
      <c r="H1293" s="16">
        <v>478.13918918918915</v>
      </c>
      <c r="I1293" s="12">
        <v>0.95178283569257971</v>
      </c>
      <c r="J1293"/>
      <c r="K1293"/>
      <c r="L1293" s="12" t="str">
        <f t="shared" si="20"/>
        <v>X</v>
      </c>
    </row>
    <row r="1294" spans="1:12" x14ac:dyDescent="0.25">
      <c r="A1294" s="1" t="s">
        <v>28</v>
      </c>
      <c r="B1294" s="1" t="s">
        <v>21</v>
      </c>
      <c r="C1294" s="1" t="s">
        <v>12060</v>
      </c>
      <c r="D1294" s="16">
        <v>27.99</v>
      </c>
      <c r="E1294" s="11"/>
      <c r="F1294" s="11">
        <v>110</v>
      </c>
      <c r="G1294" s="16">
        <v>52514.49</v>
      </c>
      <c r="H1294" s="16">
        <v>477.40445454545454</v>
      </c>
      <c r="I1294" s="12">
        <v>0.95428069709054231</v>
      </c>
      <c r="J1294"/>
      <c r="K1294"/>
      <c r="L1294" s="12" t="str">
        <f t="shared" si="20"/>
        <v>X</v>
      </c>
    </row>
    <row r="1295" spans="1:12" x14ac:dyDescent="0.25">
      <c r="A1295" s="1" t="s">
        <v>28</v>
      </c>
      <c r="B1295" s="1" t="s">
        <v>21</v>
      </c>
      <c r="C1295" s="1" t="s">
        <v>5933</v>
      </c>
      <c r="D1295" s="16">
        <v>19.989999999999998</v>
      </c>
      <c r="E1295" s="11"/>
      <c r="F1295" s="11">
        <v>149</v>
      </c>
      <c r="G1295" s="16">
        <v>66715.429999999993</v>
      </c>
      <c r="H1295" s="16">
        <v>447.75456375838922</v>
      </c>
      <c r="I1295" s="12">
        <v>0.95662342521116384</v>
      </c>
      <c r="J1295"/>
      <c r="K1295"/>
      <c r="L1295" s="12" t="str">
        <f t="shared" si="20"/>
        <v>X</v>
      </c>
    </row>
    <row r="1296" spans="1:12" x14ac:dyDescent="0.25">
      <c r="A1296" s="1" t="s">
        <v>28</v>
      </c>
      <c r="B1296" s="1" t="s">
        <v>21</v>
      </c>
      <c r="C1296" s="1" t="s">
        <v>6017</v>
      </c>
      <c r="D1296" s="16">
        <v>24.99</v>
      </c>
      <c r="E1296" s="11"/>
      <c r="F1296" s="11">
        <v>131</v>
      </c>
      <c r="G1296" s="16">
        <v>57826.81</v>
      </c>
      <c r="H1296" s="16">
        <v>441.42603053435113</v>
      </c>
      <c r="I1296" s="12">
        <v>0.95893304136834312</v>
      </c>
      <c r="J1296"/>
      <c r="K1296"/>
      <c r="L1296" s="12" t="str">
        <f t="shared" si="20"/>
        <v>X</v>
      </c>
    </row>
    <row r="1297" spans="1:12" x14ac:dyDescent="0.25">
      <c r="A1297" s="1" t="s">
        <v>28</v>
      </c>
      <c r="B1297" s="1" t="s">
        <v>21</v>
      </c>
      <c r="C1297" s="1" t="s">
        <v>9443</v>
      </c>
      <c r="D1297" s="16">
        <v>19.989999999999998</v>
      </c>
      <c r="E1297" s="11"/>
      <c r="F1297" s="11">
        <v>54</v>
      </c>
      <c r="G1297" s="16">
        <v>22894.21</v>
      </c>
      <c r="H1297" s="16">
        <v>423.96685185185186</v>
      </c>
      <c r="I1297" s="12">
        <v>0.96115130812973038</v>
      </c>
      <c r="J1297"/>
      <c r="K1297"/>
      <c r="L1297" s="12" t="str">
        <f t="shared" si="20"/>
        <v>X</v>
      </c>
    </row>
    <row r="1298" spans="1:12" x14ac:dyDescent="0.25">
      <c r="A1298" s="1" t="s">
        <v>28</v>
      </c>
      <c r="B1298" s="1" t="s">
        <v>21</v>
      </c>
      <c r="C1298" s="1" t="s">
        <v>5649</v>
      </c>
      <c r="D1298" s="16">
        <v>26.99</v>
      </c>
      <c r="E1298" s="11"/>
      <c r="F1298" s="11">
        <v>142</v>
      </c>
      <c r="G1298" s="16">
        <v>59160.71</v>
      </c>
      <c r="H1298" s="16">
        <v>416.62471830985913</v>
      </c>
      <c r="I1298" s="12">
        <v>0.96333115959821736</v>
      </c>
      <c r="J1298"/>
      <c r="K1298"/>
      <c r="L1298" s="12" t="str">
        <f t="shared" si="20"/>
        <v>X</v>
      </c>
    </row>
    <row r="1299" spans="1:12" x14ac:dyDescent="0.25">
      <c r="A1299" s="1" t="s">
        <v>28</v>
      </c>
      <c r="B1299" s="1" t="s">
        <v>21</v>
      </c>
      <c r="C1299" s="1" t="s">
        <v>12064</v>
      </c>
      <c r="D1299" s="16">
        <v>22.49</v>
      </c>
      <c r="E1299" s="11"/>
      <c r="F1299" s="11">
        <v>153</v>
      </c>
      <c r="G1299" s="16">
        <v>61851.24</v>
      </c>
      <c r="H1299" s="16">
        <v>404.25647058823529</v>
      </c>
      <c r="I1299" s="12">
        <v>0.96544629828857664</v>
      </c>
      <c r="J1299"/>
      <c r="K1299"/>
      <c r="L1299" s="12" t="str">
        <f t="shared" si="20"/>
        <v>X</v>
      </c>
    </row>
    <row r="1300" spans="1:12" x14ac:dyDescent="0.25">
      <c r="A1300" s="1" t="s">
        <v>28</v>
      </c>
      <c r="B1300" s="1" t="s">
        <v>21</v>
      </c>
      <c r="C1300" s="1" t="s">
        <v>5863</v>
      </c>
      <c r="D1300" s="16">
        <v>19.989999999999998</v>
      </c>
      <c r="E1300" s="11"/>
      <c r="F1300" s="11">
        <v>148</v>
      </c>
      <c r="G1300" s="16">
        <v>56731.62</v>
      </c>
      <c r="H1300" s="16">
        <v>383.32175675675677</v>
      </c>
      <c r="I1300" s="12">
        <v>0.96745190299143491</v>
      </c>
      <c r="J1300"/>
      <c r="K1300"/>
      <c r="L1300" s="12" t="str">
        <f t="shared" si="20"/>
        <v>X</v>
      </c>
    </row>
    <row r="1301" spans="1:12" x14ac:dyDescent="0.25">
      <c r="A1301" s="1" t="s">
        <v>28</v>
      </c>
      <c r="B1301" s="1" t="s">
        <v>21</v>
      </c>
      <c r="C1301" s="1" t="s">
        <v>6016</v>
      </c>
      <c r="D1301" s="16">
        <v>24.99</v>
      </c>
      <c r="E1301" s="11"/>
      <c r="F1301" s="11">
        <v>136</v>
      </c>
      <c r="G1301" s="16">
        <v>50869.69</v>
      </c>
      <c r="H1301" s="16">
        <v>374.04183823529411</v>
      </c>
      <c r="I1301" s="12">
        <v>0.9694089535804169</v>
      </c>
      <c r="J1301"/>
      <c r="K1301"/>
      <c r="L1301" s="12" t="str">
        <f t="shared" si="20"/>
        <v>X</v>
      </c>
    </row>
    <row r="1302" spans="1:12" x14ac:dyDescent="0.25">
      <c r="A1302" s="1" t="s">
        <v>28</v>
      </c>
      <c r="B1302" s="1" t="s">
        <v>21</v>
      </c>
      <c r="C1302" s="1" t="s">
        <v>9344</v>
      </c>
      <c r="D1302" s="16">
        <v>19.989999999999998</v>
      </c>
      <c r="E1302" s="11"/>
      <c r="F1302" s="11">
        <v>136</v>
      </c>
      <c r="G1302" s="16">
        <v>50304.33</v>
      </c>
      <c r="H1302" s="16">
        <v>369.88477941176473</v>
      </c>
      <c r="I1302" s="12">
        <v>0.97134425372977606</v>
      </c>
      <c r="J1302"/>
      <c r="K1302"/>
      <c r="L1302" s="12" t="str">
        <f t="shared" si="20"/>
        <v>X</v>
      </c>
    </row>
    <row r="1303" spans="1:12" x14ac:dyDescent="0.25">
      <c r="A1303" s="1" t="s">
        <v>28</v>
      </c>
      <c r="B1303" s="1" t="s">
        <v>21</v>
      </c>
      <c r="C1303" s="1" t="s">
        <v>13737</v>
      </c>
      <c r="D1303" s="16">
        <v>23.99</v>
      </c>
      <c r="E1303" s="11"/>
      <c r="F1303" s="11">
        <v>53</v>
      </c>
      <c r="G1303" s="16">
        <v>19570.810000000001</v>
      </c>
      <c r="H1303" s="16">
        <v>369.26056603773588</v>
      </c>
      <c r="I1303" s="12">
        <v>0.97327628788847198</v>
      </c>
      <c r="J1303"/>
      <c r="K1303"/>
      <c r="L1303" s="12" t="str">
        <f t="shared" si="20"/>
        <v>X</v>
      </c>
    </row>
    <row r="1304" spans="1:12" x14ac:dyDescent="0.25">
      <c r="A1304" s="1" t="s">
        <v>28</v>
      </c>
      <c r="B1304" s="1" t="s">
        <v>21</v>
      </c>
      <c r="C1304" s="1" t="s">
        <v>5641</v>
      </c>
      <c r="D1304" s="16">
        <v>19.989999999999998</v>
      </c>
      <c r="E1304" s="11"/>
      <c r="F1304" s="11">
        <v>144</v>
      </c>
      <c r="G1304" s="16">
        <v>52668.76</v>
      </c>
      <c r="H1304" s="16">
        <v>365.75527777777779</v>
      </c>
      <c r="I1304" s="12">
        <v>0.97518998178211624</v>
      </c>
      <c r="J1304"/>
      <c r="K1304"/>
      <c r="L1304" s="12" t="str">
        <f t="shared" si="20"/>
        <v>X</v>
      </c>
    </row>
    <row r="1305" spans="1:12" x14ac:dyDescent="0.25">
      <c r="A1305" s="1" t="s">
        <v>28</v>
      </c>
      <c r="B1305" s="1" t="s">
        <v>21</v>
      </c>
      <c r="C1305" s="1" t="s">
        <v>7006</v>
      </c>
      <c r="D1305" s="16">
        <v>10.99</v>
      </c>
      <c r="E1305" s="11"/>
      <c r="F1305" s="11">
        <v>79</v>
      </c>
      <c r="G1305" s="16">
        <v>27485.99</v>
      </c>
      <c r="H1305" s="16">
        <v>347.92392405063293</v>
      </c>
      <c r="I1305" s="12">
        <v>0.97701037899676135</v>
      </c>
      <c r="J1305"/>
      <c r="K1305"/>
      <c r="L1305" s="12" t="str">
        <f t="shared" si="20"/>
        <v>X</v>
      </c>
    </row>
    <row r="1306" spans="1:12" x14ac:dyDescent="0.25">
      <c r="A1306" s="1" t="s">
        <v>28</v>
      </c>
      <c r="B1306" s="1" t="s">
        <v>21</v>
      </c>
      <c r="C1306" s="1" t="s">
        <v>5614</v>
      </c>
      <c r="D1306" s="16">
        <v>19.989999999999998</v>
      </c>
      <c r="E1306" s="11"/>
      <c r="F1306" s="11">
        <v>153</v>
      </c>
      <c r="G1306" s="16">
        <v>51853.07</v>
      </c>
      <c r="H1306" s="16">
        <v>338.908954248366</v>
      </c>
      <c r="I1306" s="12">
        <v>0.97878360835434419</v>
      </c>
      <c r="J1306"/>
      <c r="K1306"/>
      <c r="L1306" s="12" t="str">
        <f t="shared" si="20"/>
        <v>X</v>
      </c>
    </row>
    <row r="1307" spans="1:12" x14ac:dyDescent="0.25">
      <c r="A1307" s="1" t="s">
        <v>28</v>
      </c>
      <c r="B1307" s="1" t="s">
        <v>21</v>
      </c>
      <c r="C1307" s="1" t="s">
        <v>12063</v>
      </c>
      <c r="D1307" s="16">
        <v>9.99</v>
      </c>
      <c r="E1307" s="11"/>
      <c r="F1307" s="11">
        <v>82</v>
      </c>
      <c r="G1307" s="16">
        <v>25844.13</v>
      </c>
      <c r="H1307" s="16">
        <v>315.17231707317075</v>
      </c>
      <c r="I1307" s="12">
        <v>0.98043264358438409</v>
      </c>
      <c r="J1307"/>
      <c r="K1307"/>
      <c r="L1307" s="12" t="str">
        <f t="shared" si="20"/>
        <v>X</v>
      </c>
    </row>
    <row r="1308" spans="1:12" x14ac:dyDescent="0.25">
      <c r="A1308" s="1" t="s">
        <v>28</v>
      </c>
      <c r="B1308" s="1" t="s">
        <v>21</v>
      </c>
      <c r="C1308" s="1" t="s">
        <v>11815</v>
      </c>
      <c r="D1308" s="16">
        <v>22.99</v>
      </c>
      <c r="E1308" s="11"/>
      <c r="F1308" s="11">
        <v>49</v>
      </c>
      <c r="G1308" s="16">
        <v>15226.97</v>
      </c>
      <c r="H1308" s="16">
        <v>310.75448979591835</v>
      </c>
      <c r="I1308" s="12">
        <v>0.98205856398984781</v>
      </c>
      <c r="J1308"/>
      <c r="K1308"/>
      <c r="L1308" s="12" t="str">
        <f t="shared" si="20"/>
        <v>X</v>
      </c>
    </row>
    <row r="1309" spans="1:12" x14ac:dyDescent="0.25">
      <c r="A1309" s="1" t="s">
        <v>28</v>
      </c>
      <c r="B1309" s="1" t="s">
        <v>21</v>
      </c>
      <c r="C1309" s="1" t="s">
        <v>7482</v>
      </c>
      <c r="D1309" s="16">
        <v>26.99</v>
      </c>
      <c r="E1309" s="11"/>
      <c r="F1309" s="11">
        <v>84</v>
      </c>
      <c r="G1309" s="16">
        <v>25613.51</v>
      </c>
      <c r="H1309" s="16">
        <v>304.92273809523806</v>
      </c>
      <c r="I1309" s="12">
        <v>0.98365397167739088</v>
      </c>
      <c r="J1309"/>
      <c r="K1309"/>
      <c r="L1309" s="12" t="str">
        <f t="shared" si="20"/>
        <v>X</v>
      </c>
    </row>
    <row r="1310" spans="1:12" x14ac:dyDescent="0.25">
      <c r="A1310" s="1" t="s">
        <v>28</v>
      </c>
      <c r="B1310" s="1" t="s">
        <v>21</v>
      </c>
      <c r="C1310" s="1" t="s">
        <v>5800</v>
      </c>
      <c r="D1310" s="16">
        <v>26.99</v>
      </c>
      <c r="E1310" s="11"/>
      <c r="F1310" s="11">
        <v>142</v>
      </c>
      <c r="G1310" s="16">
        <v>40559.730000000003</v>
      </c>
      <c r="H1310" s="16">
        <v>285.63190140845074</v>
      </c>
      <c r="I1310" s="12">
        <v>0.98514844642257138</v>
      </c>
      <c r="J1310"/>
      <c r="K1310"/>
      <c r="L1310" s="12" t="str">
        <f t="shared" si="20"/>
        <v>X</v>
      </c>
    </row>
    <row r="1311" spans="1:12" x14ac:dyDescent="0.25">
      <c r="A1311" s="1" t="s">
        <v>28</v>
      </c>
      <c r="B1311" s="1" t="s">
        <v>21</v>
      </c>
      <c r="C1311" s="1" t="s">
        <v>5889</v>
      </c>
      <c r="D1311" s="16">
        <v>19.989999999999998</v>
      </c>
      <c r="E1311" s="11"/>
      <c r="F1311" s="11">
        <v>134</v>
      </c>
      <c r="G1311" s="16">
        <v>38020.980000000003</v>
      </c>
      <c r="H1311" s="16">
        <v>283.73865671641795</v>
      </c>
      <c r="I1311" s="12">
        <v>0.98663301538914394</v>
      </c>
      <c r="J1311"/>
      <c r="K1311"/>
      <c r="L1311" s="12" t="str">
        <f t="shared" si="20"/>
        <v>X</v>
      </c>
    </row>
    <row r="1312" spans="1:12" x14ac:dyDescent="0.25">
      <c r="A1312" s="1" t="s">
        <v>28</v>
      </c>
      <c r="B1312" s="1" t="s">
        <v>21</v>
      </c>
      <c r="C1312" s="1" t="s">
        <v>11682</v>
      </c>
      <c r="D1312" s="16">
        <v>19.989999999999998</v>
      </c>
      <c r="E1312" s="11"/>
      <c r="F1312" s="11">
        <v>77</v>
      </c>
      <c r="G1312" s="16">
        <v>21808.65</v>
      </c>
      <c r="H1312" s="16">
        <v>283.22922077922078</v>
      </c>
      <c r="I1312" s="12">
        <v>0.98811491890014702</v>
      </c>
      <c r="J1312"/>
      <c r="K1312"/>
      <c r="L1312" s="12" t="str">
        <f t="shared" si="20"/>
        <v>X</v>
      </c>
    </row>
    <row r="1313" spans="1:12" x14ac:dyDescent="0.25">
      <c r="A1313" s="1" t="s">
        <v>28</v>
      </c>
      <c r="B1313" s="1" t="s">
        <v>21</v>
      </c>
      <c r="C1313" s="1" t="s">
        <v>12101</v>
      </c>
      <c r="D1313" s="16">
        <v>24.99</v>
      </c>
      <c r="E1313" s="11"/>
      <c r="F1313" s="11">
        <v>30</v>
      </c>
      <c r="G1313" s="16">
        <v>6972.21</v>
      </c>
      <c r="H1313" s="16">
        <v>232.40700000000001</v>
      </c>
      <c r="I1313" s="12">
        <v>0.98933091189809463</v>
      </c>
      <c r="J1313"/>
      <c r="K1313"/>
      <c r="L1313" s="12" t="str">
        <f t="shared" si="20"/>
        <v>X</v>
      </c>
    </row>
    <row r="1314" spans="1:12" x14ac:dyDescent="0.25">
      <c r="A1314" s="1" t="s">
        <v>28</v>
      </c>
      <c r="B1314" s="1" t="s">
        <v>21</v>
      </c>
      <c r="C1314" s="1" t="s">
        <v>9369</v>
      </c>
      <c r="D1314" s="16">
        <v>22.99</v>
      </c>
      <c r="E1314" s="11"/>
      <c r="F1314" s="11">
        <v>63</v>
      </c>
      <c r="G1314" s="16">
        <v>14303.82</v>
      </c>
      <c r="H1314" s="16">
        <v>227.04476190476191</v>
      </c>
      <c r="I1314" s="12">
        <v>0.99051884875325336</v>
      </c>
      <c r="J1314"/>
      <c r="K1314"/>
      <c r="L1314" s="12" t="str">
        <f t="shared" si="20"/>
        <v>X</v>
      </c>
    </row>
    <row r="1315" spans="1:12" x14ac:dyDescent="0.25">
      <c r="A1315" s="1" t="s">
        <v>28</v>
      </c>
      <c r="B1315" s="1" t="s">
        <v>21</v>
      </c>
      <c r="C1315" s="1" t="s">
        <v>5864</v>
      </c>
      <c r="D1315" s="16">
        <v>21.99</v>
      </c>
      <c r="E1315" s="11"/>
      <c r="F1315" s="11">
        <v>83</v>
      </c>
      <c r="G1315" s="16">
        <v>18603.54</v>
      </c>
      <c r="H1315" s="16">
        <v>224.13903614457831</v>
      </c>
      <c r="I1315" s="12">
        <v>0.99169158235645161</v>
      </c>
      <c r="J1315"/>
      <c r="K1315"/>
      <c r="L1315" s="12" t="str">
        <f t="shared" si="20"/>
        <v>X</v>
      </c>
    </row>
    <row r="1316" spans="1:12" x14ac:dyDescent="0.25">
      <c r="A1316" s="1" t="s">
        <v>28</v>
      </c>
      <c r="B1316" s="1" t="s">
        <v>21</v>
      </c>
      <c r="C1316" s="1" t="s">
        <v>12066</v>
      </c>
      <c r="D1316" s="16">
        <v>21.49</v>
      </c>
      <c r="E1316" s="11"/>
      <c r="F1316" s="11">
        <v>82</v>
      </c>
      <c r="G1316" s="16">
        <v>17581.03</v>
      </c>
      <c r="H1316" s="16">
        <v>214.40280487804876</v>
      </c>
      <c r="I1316" s="12">
        <v>0.99281337433979133</v>
      </c>
      <c r="J1316"/>
      <c r="K1316"/>
      <c r="L1316" s="12" t="str">
        <f t="shared" si="20"/>
        <v>X</v>
      </c>
    </row>
    <row r="1317" spans="1:12" x14ac:dyDescent="0.25">
      <c r="A1317" s="1" t="s">
        <v>28</v>
      </c>
      <c r="B1317" s="1" t="s">
        <v>21</v>
      </c>
      <c r="C1317" s="1" t="s">
        <v>15721</v>
      </c>
      <c r="D1317" s="16">
        <v>18.989999999999998</v>
      </c>
      <c r="E1317" s="11"/>
      <c r="F1317" s="11">
        <v>69</v>
      </c>
      <c r="G1317" s="16">
        <v>14415.8</v>
      </c>
      <c r="H1317" s="16">
        <v>208.9246376811594</v>
      </c>
      <c r="I1317" s="12">
        <v>0.99390650361954214</v>
      </c>
      <c r="J1317"/>
      <c r="K1317"/>
      <c r="L1317" s="12" t="str">
        <f t="shared" si="20"/>
        <v>X</v>
      </c>
    </row>
    <row r="1318" spans="1:12" x14ac:dyDescent="0.25">
      <c r="A1318" s="1" t="s">
        <v>28</v>
      </c>
      <c r="B1318" s="1" t="s">
        <v>21</v>
      </c>
      <c r="C1318" s="1" t="s">
        <v>15947</v>
      </c>
      <c r="D1318" s="16">
        <v>26.99</v>
      </c>
      <c r="E1318" s="11"/>
      <c r="F1318" s="11">
        <v>67</v>
      </c>
      <c r="G1318" s="16">
        <v>13980.82</v>
      </c>
      <c r="H1318" s="16">
        <v>208.6689552238806</v>
      </c>
      <c r="I1318" s="12">
        <v>0.99499829512513904</v>
      </c>
      <c r="J1318"/>
      <c r="K1318"/>
      <c r="L1318" s="12" t="str">
        <f t="shared" si="20"/>
        <v>X</v>
      </c>
    </row>
    <row r="1319" spans="1:12" x14ac:dyDescent="0.25">
      <c r="A1319" s="1" t="s">
        <v>28</v>
      </c>
      <c r="B1319" s="1" t="s">
        <v>21</v>
      </c>
      <c r="C1319" s="1" t="s">
        <v>5583</v>
      </c>
      <c r="D1319" s="16">
        <v>21.99</v>
      </c>
      <c r="E1319" s="11"/>
      <c r="F1319" s="11">
        <v>93</v>
      </c>
      <c r="G1319" s="16">
        <v>17937.490000000002</v>
      </c>
      <c r="H1319" s="16">
        <v>192.87623655913981</v>
      </c>
      <c r="I1319" s="12">
        <v>0.99600745643751953</v>
      </c>
      <c r="J1319"/>
      <c r="K1319"/>
      <c r="L1319" s="12" t="str">
        <f t="shared" si="20"/>
        <v>X</v>
      </c>
    </row>
    <row r="1320" spans="1:12" x14ac:dyDescent="0.25">
      <c r="A1320" s="1" t="s">
        <v>28</v>
      </c>
      <c r="B1320" s="1" t="s">
        <v>21</v>
      </c>
      <c r="C1320" s="1" t="s">
        <v>5613</v>
      </c>
      <c r="D1320" s="16">
        <v>19.989999999999998</v>
      </c>
      <c r="E1320" s="11"/>
      <c r="F1320" s="11">
        <v>139</v>
      </c>
      <c r="G1320" s="16">
        <v>26494.49</v>
      </c>
      <c r="H1320" s="16">
        <v>190.60784172661872</v>
      </c>
      <c r="I1320" s="12">
        <v>0.99700474912187709</v>
      </c>
      <c r="J1320"/>
      <c r="K1320"/>
      <c r="L1320" s="12" t="str">
        <f t="shared" si="20"/>
        <v>X</v>
      </c>
    </row>
    <row r="1321" spans="1:12" x14ac:dyDescent="0.25">
      <c r="A1321" s="1" t="s">
        <v>28</v>
      </c>
      <c r="B1321" s="1" t="s">
        <v>21</v>
      </c>
      <c r="C1321" s="1" t="s">
        <v>14713</v>
      </c>
      <c r="D1321" s="16">
        <v>21.99</v>
      </c>
      <c r="E1321" s="11"/>
      <c r="F1321" s="11">
        <v>55</v>
      </c>
      <c r="G1321" s="16">
        <v>9813.49</v>
      </c>
      <c r="H1321" s="16">
        <v>178.42709090909091</v>
      </c>
      <c r="I1321" s="12">
        <v>0.9979383100438356</v>
      </c>
      <c r="J1321"/>
      <c r="K1321"/>
      <c r="L1321" s="12" t="str">
        <f t="shared" si="20"/>
        <v>X</v>
      </c>
    </row>
    <row r="1322" spans="1:12" x14ac:dyDescent="0.25">
      <c r="A1322" s="1" t="s">
        <v>28</v>
      </c>
      <c r="B1322" s="1" t="s">
        <v>21</v>
      </c>
      <c r="C1322" s="1" t="s">
        <v>6367</v>
      </c>
      <c r="D1322" s="16">
        <v>18.989999999999998</v>
      </c>
      <c r="E1322" s="11"/>
      <c r="F1322" s="11">
        <v>56</v>
      </c>
      <c r="G1322" s="16">
        <v>9419.0400000000009</v>
      </c>
      <c r="H1322" s="16">
        <v>168.19714285714286</v>
      </c>
      <c r="I1322" s="12">
        <v>0.9988183461356448</v>
      </c>
      <c r="J1322"/>
      <c r="K1322"/>
      <c r="L1322" s="12" t="str">
        <f t="shared" si="20"/>
        <v>X</v>
      </c>
    </row>
    <row r="1323" spans="1:12" x14ac:dyDescent="0.25">
      <c r="A1323" s="1" t="s">
        <v>28</v>
      </c>
      <c r="B1323" s="1" t="s">
        <v>21</v>
      </c>
      <c r="C1323" s="1" t="s">
        <v>14686</v>
      </c>
      <c r="D1323" s="16">
        <v>25.99</v>
      </c>
      <c r="E1323" s="11"/>
      <c r="F1323" s="11">
        <v>54</v>
      </c>
      <c r="G1323" s="16">
        <v>5561.8</v>
      </c>
      <c r="H1323" s="16">
        <v>102.99629629629629</v>
      </c>
      <c r="I1323" s="12">
        <v>0.9993572402959362</v>
      </c>
      <c r="J1323"/>
      <c r="K1323"/>
      <c r="L1323" s="12" t="str">
        <f t="shared" si="20"/>
        <v>X</v>
      </c>
    </row>
    <row r="1324" spans="1:12" x14ac:dyDescent="0.25">
      <c r="A1324" s="1" t="s">
        <v>28</v>
      </c>
      <c r="B1324" s="1" t="s">
        <v>21</v>
      </c>
      <c r="C1324" s="1" t="s">
        <v>13176</v>
      </c>
      <c r="D1324" s="16">
        <v>19.989999999999998</v>
      </c>
      <c r="E1324" s="11"/>
      <c r="F1324" s="11">
        <v>41</v>
      </c>
      <c r="G1324" s="16">
        <v>1919.04</v>
      </c>
      <c r="H1324" s="16">
        <v>46.805853658536584</v>
      </c>
      <c r="I1324" s="12">
        <v>0.99960213649231466</v>
      </c>
      <c r="J1324"/>
      <c r="K1324"/>
      <c r="L1324" s="12" t="str">
        <f t="shared" si="20"/>
        <v>X</v>
      </c>
    </row>
    <row r="1325" spans="1:12" x14ac:dyDescent="0.25">
      <c r="A1325" s="1" t="s">
        <v>28</v>
      </c>
      <c r="B1325" s="1" t="s">
        <v>21</v>
      </c>
      <c r="C1325" s="1" t="s">
        <v>12860</v>
      </c>
      <c r="D1325" s="16">
        <v>23.99</v>
      </c>
      <c r="E1325" s="11"/>
      <c r="F1325" s="11">
        <v>53</v>
      </c>
      <c r="G1325" s="16">
        <v>1463.39</v>
      </c>
      <c r="H1325" s="16">
        <v>27.611132075471701</v>
      </c>
      <c r="I1325" s="12">
        <v>0.99974660263691961</v>
      </c>
      <c r="J1325"/>
      <c r="K1325"/>
      <c r="L1325" s="12" t="str">
        <f t="shared" si="20"/>
        <v>X</v>
      </c>
    </row>
    <row r="1326" spans="1:12" x14ac:dyDescent="0.25">
      <c r="A1326" s="1" t="s">
        <v>28</v>
      </c>
      <c r="B1326" s="1" t="s">
        <v>21</v>
      </c>
      <c r="C1326" s="1" t="s">
        <v>12859</v>
      </c>
      <c r="D1326" s="16">
        <v>23.99</v>
      </c>
      <c r="E1326" s="11"/>
      <c r="F1326" s="11">
        <v>53</v>
      </c>
      <c r="G1326" s="16">
        <v>1295.46</v>
      </c>
      <c r="H1326" s="16">
        <v>24.442641509433962</v>
      </c>
      <c r="I1326" s="12">
        <v>0.99987449069935674</v>
      </c>
      <c r="J1326"/>
      <c r="K1326"/>
      <c r="L1326" s="12" t="str">
        <f t="shared" si="20"/>
        <v>X</v>
      </c>
    </row>
    <row r="1327" spans="1:12" x14ac:dyDescent="0.25">
      <c r="A1327" s="1" t="s">
        <v>28</v>
      </c>
      <c r="B1327" s="1" t="s">
        <v>21</v>
      </c>
      <c r="C1327" s="1" t="s">
        <v>16329</v>
      </c>
      <c r="D1327" s="16">
        <v>19.989999999999998</v>
      </c>
      <c r="E1327" s="11"/>
      <c r="F1327" s="11">
        <v>35</v>
      </c>
      <c r="G1327" s="16">
        <v>839.58</v>
      </c>
      <c r="H1327" s="16">
        <v>23.988</v>
      </c>
      <c r="I1327" s="12">
        <v>1.0000000000000007</v>
      </c>
      <c r="J1327"/>
      <c r="K1327"/>
      <c r="L1327" s="12" t="str">
        <f t="shared" si="20"/>
        <v>X</v>
      </c>
    </row>
    <row r="1328" spans="1:12" x14ac:dyDescent="0.25">
      <c r="A1328" s="1" t="s">
        <v>28</v>
      </c>
      <c r="B1328" s="1" t="s">
        <v>22</v>
      </c>
      <c r="C1328" s="1"/>
      <c r="D1328" s="16">
        <v>1570.3500000000004</v>
      </c>
      <c r="E1328" s="11"/>
      <c r="F1328" s="11">
        <v>7728</v>
      </c>
      <c r="G1328" s="16">
        <v>29424522.68999999</v>
      </c>
      <c r="H1328" s="16">
        <v>191125.27818191805</v>
      </c>
      <c r="I1328" s="12"/>
      <c r="J1328"/>
      <c r="K1328"/>
      <c r="L1328" s="12" t="str">
        <f t="shared" si="20"/>
        <v xml:space="preserve"> </v>
      </c>
    </row>
    <row r="1329" spans="1:12" x14ac:dyDescent="0.25">
      <c r="A1329" s="1" t="s">
        <v>28</v>
      </c>
      <c r="B1329" s="1" t="s">
        <v>23</v>
      </c>
      <c r="C1329" s="1" t="s">
        <v>10538</v>
      </c>
      <c r="D1329" s="16">
        <v>32.99</v>
      </c>
      <c r="E1329" s="11"/>
      <c r="F1329" s="11">
        <v>100</v>
      </c>
      <c r="G1329" s="16">
        <v>315879.99</v>
      </c>
      <c r="H1329" s="16">
        <v>3158.7999</v>
      </c>
      <c r="I1329" s="12">
        <v>0.10639835153091197</v>
      </c>
      <c r="J1329"/>
      <c r="K1329"/>
      <c r="L1329" s="12" t="str">
        <f t="shared" si="20"/>
        <v xml:space="preserve"> </v>
      </c>
    </row>
    <row r="1330" spans="1:12" x14ac:dyDescent="0.25">
      <c r="A1330" s="1" t="s">
        <v>28</v>
      </c>
      <c r="B1330" s="1" t="s">
        <v>23</v>
      </c>
      <c r="C1330" s="1" t="s">
        <v>14748</v>
      </c>
      <c r="D1330" s="16">
        <v>32.99</v>
      </c>
      <c r="E1330" s="11"/>
      <c r="F1330" s="11">
        <v>111</v>
      </c>
      <c r="G1330" s="16">
        <v>330795.27</v>
      </c>
      <c r="H1330" s="16">
        <v>2980.1375675675677</v>
      </c>
      <c r="I1330" s="12">
        <v>0.2067787917495314</v>
      </c>
      <c r="J1330"/>
      <c r="K1330"/>
      <c r="L1330" s="12" t="str">
        <f t="shared" si="20"/>
        <v xml:space="preserve"> </v>
      </c>
    </row>
    <row r="1331" spans="1:12" x14ac:dyDescent="0.25">
      <c r="A1331" s="1" t="s">
        <v>28</v>
      </c>
      <c r="B1331" s="1" t="s">
        <v>23</v>
      </c>
      <c r="C1331" s="1" t="s">
        <v>7859</v>
      </c>
      <c r="D1331" s="16">
        <v>59.99</v>
      </c>
      <c r="E1331" s="11"/>
      <c r="F1331" s="11">
        <v>141</v>
      </c>
      <c r="G1331" s="16">
        <v>256220.21</v>
      </c>
      <c r="H1331" s="16">
        <v>1817.1646099290779</v>
      </c>
      <c r="I1331" s="12">
        <v>0.26798663177661464</v>
      </c>
      <c r="J1331"/>
      <c r="K1331"/>
      <c r="L1331" s="12" t="str">
        <f t="shared" si="20"/>
        <v xml:space="preserve"> </v>
      </c>
    </row>
    <row r="1332" spans="1:12" x14ac:dyDescent="0.25">
      <c r="A1332" s="1" t="s">
        <v>28</v>
      </c>
      <c r="B1332" s="1" t="s">
        <v>23</v>
      </c>
      <c r="C1332" s="1" t="s">
        <v>13049</v>
      </c>
      <c r="D1332" s="16">
        <v>32.99</v>
      </c>
      <c r="E1332" s="11"/>
      <c r="F1332" s="11">
        <v>124</v>
      </c>
      <c r="G1332" s="16">
        <v>190880.1</v>
      </c>
      <c r="H1332" s="16">
        <v>1539.3556451612903</v>
      </c>
      <c r="I1332" s="12">
        <v>0.31983698895339074</v>
      </c>
      <c r="J1332"/>
      <c r="K1332"/>
      <c r="L1332" s="12" t="str">
        <f t="shared" si="20"/>
        <v xml:space="preserve"> </v>
      </c>
    </row>
    <row r="1333" spans="1:12" x14ac:dyDescent="0.25">
      <c r="A1333" s="1" t="s">
        <v>28</v>
      </c>
      <c r="B1333" s="1" t="s">
        <v>23</v>
      </c>
      <c r="C1333" s="1" t="s">
        <v>7845</v>
      </c>
      <c r="D1333" s="16">
        <v>59.99</v>
      </c>
      <c r="E1333" s="11"/>
      <c r="F1333" s="11">
        <v>101</v>
      </c>
      <c r="G1333" s="16">
        <v>154713.35999999999</v>
      </c>
      <c r="H1333" s="16">
        <v>1531.8154455445542</v>
      </c>
      <c r="I1333" s="12">
        <v>0.37143336840608415</v>
      </c>
      <c r="J1333"/>
      <c r="K1333"/>
      <c r="L1333" s="12" t="str">
        <f t="shared" si="20"/>
        <v xml:space="preserve"> </v>
      </c>
    </row>
    <row r="1334" spans="1:12" x14ac:dyDescent="0.25">
      <c r="A1334" s="1" t="s">
        <v>28</v>
      </c>
      <c r="B1334" s="1" t="s">
        <v>23</v>
      </c>
      <c r="C1334" s="1" t="s">
        <v>5640</v>
      </c>
      <c r="D1334" s="16">
        <v>32.99</v>
      </c>
      <c r="E1334" s="11"/>
      <c r="F1334" s="11">
        <v>143</v>
      </c>
      <c r="G1334" s="16">
        <v>213951.47</v>
      </c>
      <c r="H1334" s="16">
        <v>1496.1641258741258</v>
      </c>
      <c r="I1334" s="12">
        <v>0.42182889887722763</v>
      </c>
      <c r="J1334"/>
      <c r="K1334"/>
      <c r="L1334" s="12" t="str">
        <f t="shared" si="20"/>
        <v xml:space="preserve"> </v>
      </c>
    </row>
    <row r="1335" spans="1:12" x14ac:dyDescent="0.25">
      <c r="A1335" s="1" t="s">
        <v>28</v>
      </c>
      <c r="B1335" s="1" t="s">
        <v>23</v>
      </c>
      <c r="C1335" s="1" t="s">
        <v>5778</v>
      </c>
      <c r="D1335" s="16">
        <v>32.99</v>
      </c>
      <c r="E1335" s="11"/>
      <c r="F1335" s="11">
        <v>128</v>
      </c>
      <c r="G1335" s="16">
        <v>178604.9</v>
      </c>
      <c r="H1335" s="16">
        <v>1395.35078125</v>
      </c>
      <c r="I1335" s="12">
        <v>0.46882871767941575</v>
      </c>
      <c r="J1335"/>
      <c r="K1335"/>
      <c r="L1335" s="12" t="str">
        <f t="shared" si="20"/>
        <v xml:space="preserve"> </v>
      </c>
    </row>
    <row r="1336" spans="1:12" x14ac:dyDescent="0.25">
      <c r="A1336" s="1" t="s">
        <v>28</v>
      </c>
      <c r="B1336" s="1" t="s">
        <v>23</v>
      </c>
      <c r="C1336" s="1" t="s">
        <v>5854</v>
      </c>
      <c r="D1336" s="16">
        <v>32.99</v>
      </c>
      <c r="E1336" s="11"/>
      <c r="F1336" s="11">
        <v>134</v>
      </c>
      <c r="G1336" s="16">
        <v>175767.86</v>
      </c>
      <c r="H1336" s="16">
        <v>1311.700447761194</v>
      </c>
      <c r="I1336" s="12">
        <v>0.51301092920352975</v>
      </c>
      <c r="J1336"/>
      <c r="K1336"/>
      <c r="L1336" s="12" t="str">
        <f t="shared" si="20"/>
        <v xml:space="preserve"> </v>
      </c>
    </row>
    <row r="1337" spans="1:12" x14ac:dyDescent="0.25">
      <c r="A1337" s="1" t="s">
        <v>28</v>
      </c>
      <c r="B1337" s="1" t="s">
        <v>23</v>
      </c>
      <c r="C1337" s="1" t="s">
        <v>5635</v>
      </c>
      <c r="D1337" s="16">
        <v>32.99</v>
      </c>
      <c r="E1337" s="11"/>
      <c r="F1337" s="11">
        <v>158</v>
      </c>
      <c r="G1337" s="16">
        <v>198539.3</v>
      </c>
      <c r="H1337" s="16">
        <v>1256.5778481012658</v>
      </c>
      <c r="I1337" s="12">
        <v>0.55533643757404583</v>
      </c>
      <c r="J1337"/>
      <c r="K1337"/>
      <c r="L1337" s="12" t="str">
        <f t="shared" si="20"/>
        <v xml:space="preserve"> </v>
      </c>
    </row>
    <row r="1338" spans="1:12" x14ac:dyDescent="0.25">
      <c r="A1338" s="1" t="s">
        <v>28</v>
      </c>
      <c r="B1338" s="1" t="s">
        <v>23</v>
      </c>
      <c r="C1338" s="1" t="s">
        <v>7843</v>
      </c>
      <c r="D1338" s="16">
        <v>59.99</v>
      </c>
      <c r="E1338" s="11"/>
      <c r="F1338" s="11">
        <v>133</v>
      </c>
      <c r="G1338" s="16">
        <v>162392.04999999999</v>
      </c>
      <c r="H1338" s="16">
        <v>1220.992857142857</v>
      </c>
      <c r="I1338" s="12">
        <v>0.59646333112340244</v>
      </c>
      <c r="J1338"/>
      <c r="K1338"/>
      <c r="L1338" s="12" t="str">
        <f t="shared" si="20"/>
        <v xml:space="preserve"> </v>
      </c>
    </row>
    <row r="1339" spans="1:12" x14ac:dyDescent="0.25">
      <c r="A1339" s="1" t="s">
        <v>28</v>
      </c>
      <c r="B1339" s="1" t="s">
        <v>23</v>
      </c>
      <c r="C1339" s="1" t="s">
        <v>5696</v>
      </c>
      <c r="D1339" s="16">
        <v>34.99</v>
      </c>
      <c r="E1339" s="11"/>
      <c r="F1339" s="11">
        <v>156</v>
      </c>
      <c r="G1339" s="16">
        <v>189410.2</v>
      </c>
      <c r="H1339" s="16">
        <v>1214.1679487179488</v>
      </c>
      <c r="I1339" s="12">
        <v>0.63736034021386712</v>
      </c>
      <c r="J1339"/>
      <c r="K1339"/>
      <c r="L1339" s="12" t="str">
        <f t="shared" si="20"/>
        <v xml:space="preserve"> </v>
      </c>
    </row>
    <row r="1340" spans="1:12" x14ac:dyDescent="0.25">
      <c r="A1340" s="1" t="s">
        <v>28</v>
      </c>
      <c r="B1340" s="1" t="s">
        <v>23</v>
      </c>
      <c r="C1340" s="1" t="s">
        <v>7491</v>
      </c>
      <c r="D1340" s="16">
        <v>42.99</v>
      </c>
      <c r="E1340" s="11"/>
      <c r="F1340" s="11">
        <v>122</v>
      </c>
      <c r="G1340" s="16">
        <v>126070.56</v>
      </c>
      <c r="H1340" s="16">
        <v>1033.3652459016394</v>
      </c>
      <c r="I1340" s="12">
        <v>0.67216734356133145</v>
      </c>
      <c r="J1340"/>
      <c r="K1340"/>
      <c r="L1340" s="12" t="str">
        <f t="shared" si="20"/>
        <v xml:space="preserve"> </v>
      </c>
    </row>
    <row r="1341" spans="1:12" x14ac:dyDescent="0.25">
      <c r="A1341" s="1" t="s">
        <v>28</v>
      </c>
      <c r="B1341" s="1" t="s">
        <v>23</v>
      </c>
      <c r="C1341" s="1" t="s">
        <v>6986</v>
      </c>
      <c r="D1341" s="16">
        <v>16.989999999999998</v>
      </c>
      <c r="E1341" s="11"/>
      <c r="F1341" s="11">
        <v>118</v>
      </c>
      <c r="G1341" s="16">
        <v>121240.64</v>
      </c>
      <c r="H1341" s="16">
        <v>1027.4630508474577</v>
      </c>
      <c r="I1341" s="12">
        <v>0.70677554234881756</v>
      </c>
      <c r="J1341"/>
      <c r="K1341"/>
      <c r="L1341" s="12" t="str">
        <f t="shared" si="20"/>
        <v xml:space="preserve"> </v>
      </c>
    </row>
    <row r="1342" spans="1:12" x14ac:dyDescent="0.25">
      <c r="A1342" s="1" t="s">
        <v>28</v>
      </c>
      <c r="B1342" s="1" t="s">
        <v>23</v>
      </c>
      <c r="C1342" s="1" t="s">
        <v>7487</v>
      </c>
      <c r="D1342" s="16">
        <v>41.99</v>
      </c>
      <c r="E1342" s="11"/>
      <c r="F1342" s="11">
        <v>96</v>
      </c>
      <c r="G1342" s="16">
        <v>87759.1</v>
      </c>
      <c r="H1342" s="16">
        <v>914.15729166666677</v>
      </c>
      <c r="I1342" s="12">
        <v>0.73756724551219177</v>
      </c>
      <c r="J1342"/>
      <c r="K1342"/>
      <c r="L1342" s="12" t="str">
        <f t="shared" si="20"/>
        <v xml:space="preserve"> </v>
      </c>
    </row>
    <row r="1343" spans="1:12" x14ac:dyDescent="0.25">
      <c r="A1343" s="1" t="s">
        <v>28</v>
      </c>
      <c r="B1343" s="1" t="s">
        <v>23</v>
      </c>
      <c r="C1343" s="1" t="s">
        <v>6987</v>
      </c>
      <c r="D1343" s="16">
        <v>16.989999999999998</v>
      </c>
      <c r="E1343" s="11"/>
      <c r="F1343" s="11">
        <v>144</v>
      </c>
      <c r="G1343" s="16">
        <v>124604.66</v>
      </c>
      <c r="H1343" s="16">
        <v>865.3101388888889</v>
      </c>
      <c r="I1343" s="12">
        <v>0.76671362238169927</v>
      </c>
      <c r="J1343"/>
      <c r="K1343"/>
      <c r="L1343" s="12" t="str">
        <f t="shared" si="20"/>
        <v xml:space="preserve"> </v>
      </c>
    </row>
    <row r="1344" spans="1:12" x14ac:dyDescent="0.25">
      <c r="A1344" s="1" t="s">
        <v>28</v>
      </c>
      <c r="B1344" s="1" t="s">
        <v>23</v>
      </c>
      <c r="C1344" s="1" t="s">
        <v>8568</v>
      </c>
      <c r="D1344" s="16">
        <v>32.99</v>
      </c>
      <c r="E1344" s="11"/>
      <c r="F1344" s="11">
        <v>133</v>
      </c>
      <c r="G1344" s="16">
        <v>99996.96</v>
      </c>
      <c r="H1344" s="16">
        <v>751.85684210526324</v>
      </c>
      <c r="I1344" s="12">
        <v>0.79203853409492209</v>
      </c>
      <c r="J1344"/>
      <c r="K1344"/>
      <c r="L1344" s="12" t="str">
        <f t="shared" si="20"/>
        <v xml:space="preserve"> </v>
      </c>
    </row>
    <row r="1345" spans="1:12" x14ac:dyDescent="0.25">
      <c r="A1345" s="1" t="s">
        <v>28</v>
      </c>
      <c r="B1345" s="1" t="s">
        <v>23</v>
      </c>
      <c r="C1345" s="1" t="s">
        <v>7014</v>
      </c>
      <c r="D1345" s="16">
        <v>16.989999999999998</v>
      </c>
      <c r="E1345" s="11"/>
      <c r="F1345" s="11">
        <v>128</v>
      </c>
      <c r="G1345" s="16">
        <v>94651.29</v>
      </c>
      <c r="H1345" s="16">
        <v>739.46320312499995</v>
      </c>
      <c r="I1345" s="12">
        <v>0.81694598892619141</v>
      </c>
      <c r="J1345"/>
      <c r="K1345"/>
      <c r="L1345" s="12" t="str">
        <f t="shared" si="20"/>
        <v xml:space="preserve"> </v>
      </c>
    </row>
    <row r="1346" spans="1:12" x14ac:dyDescent="0.25">
      <c r="A1346" s="1" t="s">
        <v>28</v>
      </c>
      <c r="B1346" s="1" t="s">
        <v>23</v>
      </c>
      <c r="C1346" s="1" t="s">
        <v>7029</v>
      </c>
      <c r="D1346" s="16">
        <v>16.989999999999998</v>
      </c>
      <c r="E1346" s="11"/>
      <c r="F1346" s="11">
        <v>150</v>
      </c>
      <c r="G1346" s="16">
        <v>104624.42</v>
      </c>
      <c r="H1346" s="16">
        <v>697.49613333333332</v>
      </c>
      <c r="I1346" s="12">
        <v>0.84043986037586815</v>
      </c>
      <c r="J1346"/>
      <c r="K1346"/>
      <c r="L1346" s="12" t="str">
        <f t="shared" si="20"/>
        <v xml:space="preserve"> </v>
      </c>
    </row>
    <row r="1347" spans="1:12" x14ac:dyDescent="0.25">
      <c r="A1347" s="1" t="s">
        <v>28</v>
      </c>
      <c r="B1347" s="1" t="s">
        <v>23</v>
      </c>
      <c r="C1347" s="1" t="s">
        <v>7486</v>
      </c>
      <c r="D1347" s="16">
        <v>41.99</v>
      </c>
      <c r="E1347" s="11"/>
      <c r="F1347" s="11">
        <v>114</v>
      </c>
      <c r="G1347" s="16">
        <v>76001.899999999994</v>
      </c>
      <c r="H1347" s="16">
        <v>666.68333333333328</v>
      </c>
      <c r="I1347" s="12">
        <v>0.86289585945950753</v>
      </c>
      <c r="J1347"/>
      <c r="K1347"/>
      <c r="L1347" s="12" t="str">
        <f t="shared" si="20"/>
        <v xml:space="preserve"> </v>
      </c>
    </row>
    <row r="1348" spans="1:12" x14ac:dyDescent="0.25">
      <c r="A1348" s="1" t="s">
        <v>28</v>
      </c>
      <c r="B1348" s="1" t="s">
        <v>23</v>
      </c>
      <c r="C1348" s="1" t="s">
        <v>5556</v>
      </c>
      <c r="D1348" s="16">
        <v>32.99</v>
      </c>
      <c r="E1348" s="11"/>
      <c r="F1348" s="11">
        <v>146</v>
      </c>
      <c r="G1348" s="16">
        <v>94307.82</v>
      </c>
      <c r="H1348" s="16">
        <v>645.94397260273979</v>
      </c>
      <c r="I1348" s="12">
        <v>0.88465329140898319</v>
      </c>
      <c r="J1348"/>
      <c r="K1348"/>
      <c r="L1348" s="12" t="str">
        <f t="shared" si="20"/>
        <v xml:space="preserve"> </v>
      </c>
    </row>
    <row r="1349" spans="1:12" x14ac:dyDescent="0.25">
      <c r="A1349" s="1" t="s">
        <v>28</v>
      </c>
      <c r="B1349" s="1" t="s">
        <v>23</v>
      </c>
      <c r="C1349" s="1" t="s">
        <v>7461</v>
      </c>
      <c r="D1349" s="16">
        <v>41.99</v>
      </c>
      <c r="E1349" s="11"/>
      <c r="F1349" s="11">
        <v>85</v>
      </c>
      <c r="G1349" s="16">
        <v>49380.24</v>
      </c>
      <c r="H1349" s="16">
        <v>580.94399999999996</v>
      </c>
      <c r="I1349" s="12">
        <v>0.90422131910575942</v>
      </c>
      <c r="J1349"/>
      <c r="K1349"/>
      <c r="L1349" s="12" t="str">
        <f t="shared" si="20"/>
        <v xml:space="preserve"> </v>
      </c>
    </row>
    <row r="1350" spans="1:12" x14ac:dyDescent="0.25">
      <c r="A1350" s="1" t="s">
        <v>28</v>
      </c>
      <c r="B1350" s="1" t="s">
        <v>23</v>
      </c>
      <c r="C1350" s="1" t="s">
        <v>7000</v>
      </c>
      <c r="D1350" s="16">
        <v>18.989999999999998</v>
      </c>
      <c r="E1350" s="11"/>
      <c r="F1350" s="11">
        <v>151</v>
      </c>
      <c r="G1350" s="16">
        <v>80293.570000000007</v>
      </c>
      <c r="H1350" s="16">
        <v>531.74549668874181</v>
      </c>
      <c r="I1350" s="12">
        <v>0.92213218591364687</v>
      </c>
      <c r="J1350"/>
      <c r="K1350"/>
      <c r="L1350" s="12" t="str">
        <f t="shared" si="20"/>
        <v xml:space="preserve"> </v>
      </c>
    </row>
    <row r="1351" spans="1:12" x14ac:dyDescent="0.25">
      <c r="A1351" s="1" t="s">
        <v>28</v>
      </c>
      <c r="B1351" s="1" t="s">
        <v>23</v>
      </c>
      <c r="C1351" s="1" t="s">
        <v>11696</v>
      </c>
      <c r="D1351" s="16">
        <v>32.99</v>
      </c>
      <c r="E1351" s="11"/>
      <c r="F1351" s="11">
        <v>118</v>
      </c>
      <c r="G1351" s="16">
        <v>54255.67</v>
      </c>
      <c r="H1351" s="16">
        <v>459.79381355932202</v>
      </c>
      <c r="I1351" s="12">
        <v>0.93761949291489854</v>
      </c>
      <c r="J1351"/>
      <c r="K1351"/>
      <c r="L1351" s="12" t="str">
        <f t="shared" si="20"/>
        <v xml:space="preserve"> </v>
      </c>
    </row>
    <row r="1352" spans="1:12" x14ac:dyDescent="0.25">
      <c r="A1352" s="1" t="s">
        <v>28</v>
      </c>
      <c r="B1352" s="1" t="s">
        <v>23</v>
      </c>
      <c r="C1352" s="1" t="s">
        <v>6956</v>
      </c>
      <c r="D1352" s="16">
        <v>16.989999999999998</v>
      </c>
      <c r="E1352" s="11"/>
      <c r="F1352" s="11">
        <v>136</v>
      </c>
      <c r="G1352" s="16">
        <v>61945.54</v>
      </c>
      <c r="H1352" s="16">
        <v>455.4819117647059</v>
      </c>
      <c r="I1352" s="12">
        <v>0.95296156145298894</v>
      </c>
      <c r="J1352"/>
      <c r="K1352"/>
      <c r="L1352" s="12" t="str">
        <f t="shared" si="20"/>
        <v>X</v>
      </c>
    </row>
    <row r="1353" spans="1:12" x14ac:dyDescent="0.25">
      <c r="A1353" s="1" t="s">
        <v>28</v>
      </c>
      <c r="B1353" s="1" t="s">
        <v>23</v>
      </c>
      <c r="C1353" s="1" t="s">
        <v>6421</v>
      </c>
      <c r="D1353" s="16">
        <v>31.99</v>
      </c>
      <c r="E1353" s="11"/>
      <c r="F1353" s="11">
        <v>55</v>
      </c>
      <c r="G1353" s="16">
        <v>24648.9</v>
      </c>
      <c r="H1353" s="16">
        <v>448.16181818181821</v>
      </c>
      <c r="I1353" s="12">
        <v>0.96805706613299158</v>
      </c>
      <c r="J1353"/>
      <c r="K1353"/>
      <c r="L1353" s="12" t="str">
        <f t="shared" ref="L1353:L1416" si="21">IF(I1353&gt;$I$2,"X"," ")</f>
        <v>X</v>
      </c>
    </row>
    <row r="1354" spans="1:12" x14ac:dyDescent="0.25">
      <c r="A1354" s="1" t="s">
        <v>28</v>
      </c>
      <c r="B1354" s="1" t="s">
        <v>23</v>
      </c>
      <c r="C1354" s="1" t="s">
        <v>11690</v>
      </c>
      <c r="D1354" s="16">
        <v>34.99</v>
      </c>
      <c r="E1354" s="11"/>
      <c r="F1354" s="11">
        <v>68</v>
      </c>
      <c r="G1354" s="16">
        <v>25927.59</v>
      </c>
      <c r="H1354" s="16">
        <v>381.28808823529414</v>
      </c>
      <c r="I1354" s="12">
        <v>0.98090005249835399</v>
      </c>
      <c r="J1354"/>
      <c r="K1354"/>
      <c r="L1354" s="12" t="str">
        <f t="shared" si="21"/>
        <v>X</v>
      </c>
    </row>
    <row r="1355" spans="1:12" x14ac:dyDescent="0.25">
      <c r="A1355" s="1" t="s">
        <v>28</v>
      </c>
      <c r="B1355" s="1" t="s">
        <v>23</v>
      </c>
      <c r="C1355" s="1" t="s">
        <v>5558</v>
      </c>
      <c r="D1355" s="16">
        <v>32.99</v>
      </c>
      <c r="E1355" s="11"/>
      <c r="F1355" s="11">
        <v>127</v>
      </c>
      <c r="G1355" s="16">
        <v>43501.09</v>
      </c>
      <c r="H1355" s="16">
        <v>342.52826771653542</v>
      </c>
      <c r="I1355" s="12">
        <v>0.99243748576146706</v>
      </c>
      <c r="J1355"/>
      <c r="K1355"/>
      <c r="L1355" s="12" t="str">
        <f t="shared" si="21"/>
        <v>X</v>
      </c>
    </row>
    <row r="1356" spans="1:12" x14ac:dyDescent="0.25">
      <c r="A1356" s="1" t="s">
        <v>28</v>
      </c>
      <c r="B1356" s="1" t="s">
        <v>23</v>
      </c>
      <c r="C1356" s="1" t="s">
        <v>11688</v>
      </c>
      <c r="D1356" s="16">
        <v>34.99</v>
      </c>
      <c r="E1356" s="11"/>
      <c r="F1356" s="11">
        <v>48</v>
      </c>
      <c r="G1356" s="16">
        <v>10776.92</v>
      </c>
      <c r="H1356" s="16">
        <v>224.51916666666668</v>
      </c>
      <c r="I1356" s="12">
        <v>1.0000000000000002</v>
      </c>
      <c r="J1356"/>
      <c r="K1356"/>
      <c r="L1356" s="12" t="str">
        <f t="shared" si="21"/>
        <v>X</v>
      </c>
    </row>
    <row r="1357" spans="1:12" x14ac:dyDescent="0.25">
      <c r="A1357" s="1" t="s">
        <v>28</v>
      </c>
      <c r="B1357" s="1" t="s">
        <v>23</v>
      </c>
      <c r="C1357" s="1" t="s">
        <v>13003</v>
      </c>
      <c r="D1357" s="16">
        <v>32.99</v>
      </c>
      <c r="E1357" s="11"/>
      <c r="F1357" s="11">
        <v>0</v>
      </c>
      <c r="G1357" s="16">
        <v>197.94</v>
      </c>
      <c r="H1357" s="16">
        <v>0</v>
      </c>
      <c r="I1357" s="12">
        <v>1.0000000000000002</v>
      </c>
      <c r="J1357"/>
      <c r="K1357"/>
      <c r="L1357" s="12" t="str">
        <f t="shared" si="21"/>
        <v>X</v>
      </c>
    </row>
    <row r="1358" spans="1:12" x14ac:dyDescent="0.25">
      <c r="A1358" s="1" t="s">
        <v>28</v>
      </c>
      <c r="B1358" s="1" t="s">
        <v>24</v>
      </c>
      <c r="C1358" s="1"/>
      <c r="D1358" s="16">
        <v>985.71000000000015</v>
      </c>
      <c r="E1358" s="11"/>
      <c r="F1358" s="11">
        <v>3368</v>
      </c>
      <c r="G1358" s="16">
        <v>3647339.5199999991</v>
      </c>
      <c r="H1358" s="16">
        <v>29688.428951667283</v>
      </c>
      <c r="I1358" s="12"/>
      <c r="J1358"/>
      <c r="K1358"/>
      <c r="L1358" s="12" t="str">
        <f t="shared" si="21"/>
        <v xml:space="preserve"> </v>
      </c>
    </row>
    <row r="1359" spans="1:12" x14ac:dyDescent="0.25">
      <c r="A1359" s="1" t="s">
        <v>46</v>
      </c>
      <c r="B1359" s="1" t="s">
        <v>46</v>
      </c>
      <c r="C1359" s="1" t="s">
        <v>5792</v>
      </c>
      <c r="D1359" s="16">
        <v>25.99</v>
      </c>
      <c r="E1359" s="11"/>
      <c r="F1359" s="11">
        <v>14</v>
      </c>
      <c r="G1359" s="16">
        <v>37368.199999999997</v>
      </c>
      <c r="H1359" s="16">
        <v>2669.1571428571428</v>
      </c>
      <c r="I1359" s="12">
        <v>0.15098841635276083</v>
      </c>
      <c r="J1359"/>
      <c r="K1359"/>
      <c r="L1359" s="12" t="str">
        <f t="shared" si="21"/>
        <v xml:space="preserve"> </v>
      </c>
    </row>
    <row r="1360" spans="1:12" x14ac:dyDescent="0.25">
      <c r="A1360" s="1" t="s">
        <v>46</v>
      </c>
      <c r="B1360" s="1" t="s">
        <v>46</v>
      </c>
      <c r="C1360" s="1" t="s">
        <v>14440</v>
      </c>
      <c r="D1360" s="16">
        <v>25.99</v>
      </c>
      <c r="E1360" s="11"/>
      <c r="F1360" s="11">
        <v>24</v>
      </c>
      <c r="G1360" s="16">
        <v>31487.54</v>
      </c>
      <c r="H1360" s="16">
        <v>1311.9808333333333</v>
      </c>
      <c r="I1360" s="12">
        <v>0.2252043196165642</v>
      </c>
      <c r="J1360"/>
      <c r="K1360"/>
      <c r="L1360" s="12" t="str">
        <f t="shared" si="21"/>
        <v xml:space="preserve"> </v>
      </c>
    </row>
    <row r="1361" spans="1:12" x14ac:dyDescent="0.25">
      <c r="A1361" s="1" t="s">
        <v>46</v>
      </c>
      <c r="B1361" s="1" t="s">
        <v>46</v>
      </c>
      <c r="C1361" s="1" t="s">
        <v>5879</v>
      </c>
      <c r="D1361" s="16">
        <v>25.99</v>
      </c>
      <c r="E1361" s="11"/>
      <c r="F1361" s="11">
        <v>138</v>
      </c>
      <c r="G1361" s="16">
        <v>125260.39</v>
      </c>
      <c r="H1361" s="16">
        <v>907.68398550724635</v>
      </c>
      <c r="I1361" s="12">
        <v>0.2765500292115412</v>
      </c>
      <c r="J1361"/>
      <c r="K1361"/>
      <c r="L1361" s="12" t="str">
        <f t="shared" si="21"/>
        <v xml:space="preserve"> </v>
      </c>
    </row>
    <row r="1362" spans="1:12" x14ac:dyDescent="0.25">
      <c r="A1362" s="1" t="s">
        <v>46</v>
      </c>
      <c r="B1362" s="1" t="s">
        <v>46</v>
      </c>
      <c r="C1362" s="1" t="s">
        <v>5812</v>
      </c>
      <c r="D1362" s="16">
        <v>24.99</v>
      </c>
      <c r="E1362" s="11"/>
      <c r="F1362" s="11">
        <v>24</v>
      </c>
      <c r="G1362" s="16">
        <v>20282.060000000001</v>
      </c>
      <c r="H1362" s="16">
        <v>845.08583333333343</v>
      </c>
      <c r="I1362" s="12">
        <v>0.32435469743746981</v>
      </c>
      <c r="J1362"/>
      <c r="K1362"/>
      <c r="L1362" s="12" t="str">
        <f t="shared" si="21"/>
        <v xml:space="preserve"> </v>
      </c>
    </row>
    <row r="1363" spans="1:12" x14ac:dyDescent="0.25">
      <c r="A1363" s="1" t="s">
        <v>46</v>
      </c>
      <c r="B1363" s="1" t="s">
        <v>46</v>
      </c>
      <c r="C1363" s="1" t="s">
        <v>14946</v>
      </c>
      <c r="D1363" s="16">
        <v>25.99</v>
      </c>
      <c r="E1363" s="11"/>
      <c r="F1363" s="11">
        <v>28</v>
      </c>
      <c r="G1363" s="16">
        <v>22268.26</v>
      </c>
      <c r="H1363" s="16">
        <v>795.29499999999996</v>
      </c>
      <c r="I1363" s="12">
        <v>0.36934280647579026</v>
      </c>
      <c r="J1363"/>
      <c r="K1363"/>
      <c r="L1363" s="12" t="str">
        <f t="shared" si="21"/>
        <v xml:space="preserve"> </v>
      </c>
    </row>
    <row r="1364" spans="1:12" x14ac:dyDescent="0.25">
      <c r="A1364" s="1" t="s">
        <v>46</v>
      </c>
      <c r="B1364" s="1" t="s">
        <v>46</v>
      </c>
      <c r="C1364" s="1" t="s">
        <v>5793</v>
      </c>
      <c r="D1364" s="16">
        <v>21.99</v>
      </c>
      <c r="E1364" s="11"/>
      <c r="F1364" s="11">
        <v>132</v>
      </c>
      <c r="G1364" s="16">
        <v>97176.77</v>
      </c>
      <c r="H1364" s="16">
        <v>736.18765151515152</v>
      </c>
      <c r="I1364" s="12">
        <v>0.41098734132012937</v>
      </c>
      <c r="J1364"/>
      <c r="K1364"/>
      <c r="L1364" s="12" t="str">
        <f t="shared" si="21"/>
        <v xml:space="preserve"> </v>
      </c>
    </row>
    <row r="1365" spans="1:12" x14ac:dyDescent="0.25">
      <c r="A1365" s="1" t="s">
        <v>46</v>
      </c>
      <c r="B1365" s="1" t="s">
        <v>46</v>
      </c>
      <c r="C1365" s="1" t="s">
        <v>5747</v>
      </c>
      <c r="D1365" s="16">
        <v>23.99</v>
      </c>
      <c r="E1365" s="11"/>
      <c r="F1365" s="11">
        <v>122</v>
      </c>
      <c r="G1365" s="16">
        <v>87545.06</v>
      </c>
      <c r="H1365" s="16">
        <v>717.58245901639339</v>
      </c>
      <c r="I1365" s="12">
        <v>0.45157942087578551</v>
      </c>
      <c r="J1365"/>
      <c r="K1365"/>
      <c r="L1365" s="12" t="str">
        <f t="shared" si="21"/>
        <v xml:space="preserve"> </v>
      </c>
    </row>
    <row r="1366" spans="1:12" x14ac:dyDescent="0.25">
      <c r="A1366" s="1" t="s">
        <v>46</v>
      </c>
      <c r="B1366" s="1" t="s">
        <v>46</v>
      </c>
      <c r="C1366" s="1" t="s">
        <v>5941</v>
      </c>
      <c r="D1366" s="16">
        <v>25.99</v>
      </c>
      <c r="E1366" s="11"/>
      <c r="F1366" s="11">
        <v>144</v>
      </c>
      <c r="G1366" s="16">
        <v>95131.04</v>
      </c>
      <c r="H1366" s="16">
        <v>660.63222222222214</v>
      </c>
      <c r="I1366" s="12">
        <v>0.48894994935586056</v>
      </c>
      <c r="J1366"/>
      <c r="K1366"/>
      <c r="L1366" s="12" t="str">
        <f t="shared" si="21"/>
        <v xml:space="preserve"> </v>
      </c>
    </row>
    <row r="1367" spans="1:12" x14ac:dyDescent="0.25">
      <c r="A1367" s="1" t="s">
        <v>46</v>
      </c>
      <c r="B1367" s="1" t="s">
        <v>46</v>
      </c>
      <c r="C1367" s="1" t="s">
        <v>9660</v>
      </c>
      <c r="D1367" s="16">
        <v>25.99</v>
      </c>
      <c r="E1367" s="11"/>
      <c r="F1367" s="11">
        <v>122</v>
      </c>
      <c r="G1367" s="16">
        <v>71785.67</v>
      </c>
      <c r="H1367" s="16">
        <v>588.40713114754101</v>
      </c>
      <c r="I1367" s="12">
        <v>0.52223486146393483</v>
      </c>
      <c r="J1367"/>
      <c r="K1367"/>
      <c r="L1367" s="12" t="str">
        <f t="shared" si="21"/>
        <v xml:space="preserve"> </v>
      </c>
    </row>
    <row r="1368" spans="1:12" x14ac:dyDescent="0.25">
      <c r="A1368" s="1" t="s">
        <v>46</v>
      </c>
      <c r="B1368" s="1" t="s">
        <v>46</v>
      </c>
      <c r="C1368" s="1" t="s">
        <v>5710</v>
      </c>
      <c r="D1368" s="16">
        <v>25.99</v>
      </c>
      <c r="E1368" s="11"/>
      <c r="F1368" s="11">
        <v>135</v>
      </c>
      <c r="G1368" s="16">
        <v>78653.56</v>
      </c>
      <c r="H1368" s="16">
        <v>582.618962962963</v>
      </c>
      <c r="I1368" s="12">
        <v>0.55519234948230656</v>
      </c>
      <c r="J1368"/>
      <c r="K1368"/>
      <c r="L1368" s="12" t="str">
        <f t="shared" si="21"/>
        <v xml:space="preserve"> </v>
      </c>
    </row>
    <row r="1369" spans="1:12" x14ac:dyDescent="0.25">
      <c r="A1369" s="1" t="s">
        <v>46</v>
      </c>
      <c r="B1369" s="1" t="s">
        <v>46</v>
      </c>
      <c r="C1369" s="1" t="s">
        <v>5795</v>
      </c>
      <c r="D1369" s="16">
        <v>21.99</v>
      </c>
      <c r="E1369" s="11"/>
      <c r="F1369" s="11">
        <v>128</v>
      </c>
      <c r="G1369" s="16">
        <v>72982.320000000007</v>
      </c>
      <c r="H1369" s="16">
        <v>570.17437500000005</v>
      </c>
      <c r="I1369" s="12">
        <v>0.58744587421634387</v>
      </c>
      <c r="J1369"/>
      <c r="K1369"/>
      <c r="L1369" s="12" t="str">
        <f t="shared" si="21"/>
        <v xml:space="preserve"> </v>
      </c>
    </row>
    <row r="1370" spans="1:12" x14ac:dyDescent="0.25">
      <c r="A1370" s="1" t="s">
        <v>46</v>
      </c>
      <c r="B1370" s="1" t="s">
        <v>46</v>
      </c>
      <c r="C1370" s="1" t="s">
        <v>10478</v>
      </c>
      <c r="D1370" s="16">
        <v>25.99</v>
      </c>
      <c r="E1370" s="11"/>
      <c r="F1370" s="11">
        <v>145</v>
      </c>
      <c r="G1370" s="16">
        <v>77862.13</v>
      </c>
      <c r="H1370" s="16">
        <v>536.98020689655175</v>
      </c>
      <c r="I1370" s="12">
        <v>0.61782167703074842</v>
      </c>
      <c r="J1370"/>
      <c r="K1370"/>
      <c r="L1370" s="12" t="str">
        <f t="shared" si="21"/>
        <v xml:space="preserve"> </v>
      </c>
    </row>
    <row r="1371" spans="1:12" x14ac:dyDescent="0.25">
      <c r="A1371" s="1" t="s">
        <v>46</v>
      </c>
      <c r="B1371" s="1" t="s">
        <v>46</v>
      </c>
      <c r="C1371" s="1" t="s">
        <v>5867</v>
      </c>
      <c r="D1371" s="16">
        <v>25.99</v>
      </c>
      <c r="E1371" s="11"/>
      <c r="F1371" s="11">
        <v>132</v>
      </c>
      <c r="G1371" s="16">
        <v>65785.100000000006</v>
      </c>
      <c r="H1371" s="16">
        <v>498.37196969696976</v>
      </c>
      <c r="I1371" s="12">
        <v>0.64601349580789369</v>
      </c>
      <c r="J1371"/>
      <c r="K1371"/>
      <c r="L1371" s="12" t="str">
        <f t="shared" si="21"/>
        <v xml:space="preserve"> </v>
      </c>
    </row>
    <row r="1372" spans="1:12" x14ac:dyDescent="0.25">
      <c r="A1372" s="1" t="s">
        <v>46</v>
      </c>
      <c r="B1372" s="1" t="s">
        <v>46</v>
      </c>
      <c r="C1372" s="1" t="s">
        <v>11946</v>
      </c>
      <c r="D1372" s="16">
        <v>25.99</v>
      </c>
      <c r="E1372" s="11"/>
      <c r="F1372" s="11">
        <v>98</v>
      </c>
      <c r="G1372" s="16">
        <v>45359.46</v>
      </c>
      <c r="H1372" s="16">
        <v>462.85163265306119</v>
      </c>
      <c r="I1372" s="12">
        <v>0.67219600634594634</v>
      </c>
      <c r="J1372"/>
      <c r="K1372"/>
      <c r="L1372" s="12" t="str">
        <f t="shared" si="21"/>
        <v xml:space="preserve"> </v>
      </c>
    </row>
    <row r="1373" spans="1:12" x14ac:dyDescent="0.25">
      <c r="A1373" s="1" t="s">
        <v>46</v>
      </c>
      <c r="B1373" s="1" t="s">
        <v>46</v>
      </c>
      <c r="C1373" s="1" t="s">
        <v>6443</v>
      </c>
      <c r="D1373" s="16">
        <v>23.99</v>
      </c>
      <c r="E1373" s="11"/>
      <c r="F1373" s="11">
        <v>105</v>
      </c>
      <c r="G1373" s="16">
        <v>44357.09</v>
      </c>
      <c r="H1373" s="16">
        <v>422.44847619047619</v>
      </c>
      <c r="I1373" s="12">
        <v>0.69609299816650283</v>
      </c>
      <c r="J1373"/>
      <c r="K1373"/>
      <c r="L1373" s="12" t="str">
        <f t="shared" si="21"/>
        <v xml:space="preserve"> </v>
      </c>
    </row>
    <row r="1374" spans="1:12" x14ac:dyDescent="0.25">
      <c r="A1374" s="1" t="s">
        <v>46</v>
      </c>
      <c r="B1374" s="1" t="s">
        <v>46</v>
      </c>
      <c r="C1374" s="1" t="s">
        <v>5877</v>
      </c>
      <c r="D1374" s="16">
        <v>25.99</v>
      </c>
      <c r="E1374" s="11"/>
      <c r="F1374" s="11">
        <v>141</v>
      </c>
      <c r="G1374" s="16">
        <v>59336.49</v>
      </c>
      <c r="H1374" s="16">
        <v>420.82617021276593</v>
      </c>
      <c r="I1374" s="12">
        <v>0.71989821966507961</v>
      </c>
      <c r="J1374"/>
      <c r="K1374"/>
      <c r="L1374" s="12" t="str">
        <f t="shared" si="21"/>
        <v xml:space="preserve"> </v>
      </c>
    </row>
    <row r="1375" spans="1:12" x14ac:dyDescent="0.25">
      <c r="A1375" s="1" t="s">
        <v>46</v>
      </c>
      <c r="B1375" s="1" t="s">
        <v>46</v>
      </c>
      <c r="C1375" s="1" t="s">
        <v>6484</v>
      </c>
      <c r="D1375" s="16">
        <v>25.99</v>
      </c>
      <c r="E1375" s="11"/>
      <c r="F1375" s="11">
        <v>147</v>
      </c>
      <c r="G1375" s="16">
        <v>60447.35</v>
      </c>
      <c r="H1375" s="16">
        <v>411.20646258503399</v>
      </c>
      <c r="I1375" s="12">
        <v>0.74315927521809777</v>
      </c>
      <c r="J1375"/>
      <c r="K1375"/>
      <c r="L1375" s="12" t="str">
        <f t="shared" si="21"/>
        <v xml:space="preserve"> </v>
      </c>
    </row>
    <row r="1376" spans="1:12" x14ac:dyDescent="0.25">
      <c r="A1376" s="1" t="s">
        <v>46</v>
      </c>
      <c r="B1376" s="1" t="s">
        <v>46</v>
      </c>
      <c r="C1376" s="1" t="s">
        <v>6445</v>
      </c>
      <c r="D1376" s="16">
        <v>23.99</v>
      </c>
      <c r="E1376" s="11"/>
      <c r="F1376" s="11">
        <v>69</v>
      </c>
      <c r="G1376" s="16">
        <v>28308.2</v>
      </c>
      <c r="H1376" s="16">
        <v>410.26376811594201</v>
      </c>
      <c r="I1376" s="12">
        <v>0.7663670045945834</v>
      </c>
      <c r="J1376"/>
      <c r="K1376"/>
      <c r="L1376" s="12" t="str">
        <f t="shared" si="21"/>
        <v xml:space="preserve"> </v>
      </c>
    </row>
    <row r="1377" spans="1:12" x14ac:dyDescent="0.25">
      <c r="A1377" s="1" t="s">
        <v>46</v>
      </c>
      <c r="B1377" s="1" t="s">
        <v>46</v>
      </c>
      <c r="C1377" s="1" t="s">
        <v>5866</v>
      </c>
      <c r="D1377" s="16">
        <v>25.99</v>
      </c>
      <c r="E1377" s="11"/>
      <c r="F1377" s="11">
        <v>139</v>
      </c>
      <c r="G1377" s="16">
        <v>56886.51</v>
      </c>
      <c r="H1377" s="16">
        <v>409.25546762589931</v>
      </c>
      <c r="I1377" s="12">
        <v>0.78951769660457061</v>
      </c>
      <c r="J1377"/>
      <c r="K1377"/>
      <c r="L1377" s="12" t="str">
        <f t="shared" si="21"/>
        <v xml:space="preserve"> </v>
      </c>
    </row>
    <row r="1378" spans="1:12" x14ac:dyDescent="0.25">
      <c r="A1378" s="1" t="s">
        <v>46</v>
      </c>
      <c r="B1378" s="1" t="s">
        <v>46</v>
      </c>
      <c r="C1378" s="1" t="s">
        <v>6400</v>
      </c>
      <c r="D1378" s="16">
        <v>25.99</v>
      </c>
      <c r="E1378" s="11"/>
      <c r="F1378" s="11">
        <v>12</v>
      </c>
      <c r="G1378" s="16">
        <v>4574.24</v>
      </c>
      <c r="H1378" s="16">
        <v>381.18666666666667</v>
      </c>
      <c r="I1378" s="12">
        <v>0.81108059757082074</v>
      </c>
      <c r="J1378"/>
      <c r="K1378"/>
      <c r="L1378" s="12" t="str">
        <f t="shared" si="21"/>
        <v xml:space="preserve"> </v>
      </c>
    </row>
    <row r="1379" spans="1:12" x14ac:dyDescent="0.25">
      <c r="A1379" s="1" t="s">
        <v>46</v>
      </c>
      <c r="B1379" s="1" t="s">
        <v>46</v>
      </c>
      <c r="C1379" s="1" t="s">
        <v>11769</v>
      </c>
      <c r="D1379" s="16">
        <v>20.99</v>
      </c>
      <c r="E1379" s="11"/>
      <c r="F1379" s="11">
        <v>70</v>
      </c>
      <c r="G1379" s="16">
        <v>26237.5</v>
      </c>
      <c r="H1379" s="16">
        <v>374.82142857142856</v>
      </c>
      <c r="I1379" s="12">
        <v>0.83228343085717427</v>
      </c>
      <c r="J1379"/>
      <c r="K1379"/>
      <c r="L1379" s="12" t="str">
        <f t="shared" si="21"/>
        <v xml:space="preserve"> </v>
      </c>
    </row>
    <row r="1380" spans="1:12" x14ac:dyDescent="0.25">
      <c r="A1380" s="1" t="s">
        <v>46</v>
      </c>
      <c r="B1380" s="1" t="s">
        <v>46</v>
      </c>
      <c r="C1380" s="1" t="s">
        <v>5706</v>
      </c>
      <c r="D1380" s="16">
        <v>14.99</v>
      </c>
      <c r="E1380" s="11"/>
      <c r="F1380" s="11">
        <v>114</v>
      </c>
      <c r="G1380" s="16">
        <v>41882.06</v>
      </c>
      <c r="H1380" s="16">
        <v>367.38649122807016</v>
      </c>
      <c r="I1380" s="12">
        <v>0.85306568590287968</v>
      </c>
      <c r="J1380"/>
      <c r="K1380"/>
      <c r="L1380" s="12" t="str">
        <f t="shared" si="21"/>
        <v xml:space="preserve"> </v>
      </c>
    </row>
    <row r="1381" spans="1:12" x14ac:dyDescent="0.25">
      <c r="A1381" s="1" t="s">
        <v>46</v>
      </c>
      <c r="B1381" s="1" t="s">
        <v>46</v>
      </c>
      <c r="C1381" s="1" t="s">
        <v>5439</v>
      </c>
      <c r="D1381" s="16">
        <v>14.99</v>
      </c>
      <c r="E1381" s="11"/>
      <c r="F1381" s="11">
        <v>138</v>
      </c>
      <c r="G1381" s="16">
        <v>47743.15</v>
      </c>
      <c r="H1381" s="16">
        <v>345.96485507246376</v>
      </c>
      <c r="I1381" s="12">
        <v>0.87263616556567991</v>
      </c>
      <c r="J1381"/>
      <c r="K1381"/>
      <c r="L1381" s="12" t="str">
        <f t="shared" si="21"/>
        <v xml:space="preserve"> </v>
      </c>
    </row>
    <row r="1382" spans="1:12" x14ac:dyDescent="0.25">
      <c r="A1382" s="1" t="s">
        <v>46</v>
      </c>
      <c r="B1382" s="1" t="s">
        <v>46</v>
      </c>
      <c r="C1382" s="1" t="s">
        <v>5571</v>
      </c>
      <c r="D1382" s="16">
        <v>23.99</v>
      </c>
      <c r="E1382" s="11"/>
      <c r="F1382" s="11">
        <v>150</v>
      </c>
      <c r="G1382" s="16">
        <v>45663.199999999997</v>
      </c>
      <c r="H1382" s="16">
        <v>304.42133333333334</v>
      </c>
      <c r="I1382" s="12">
        <v>0.88985661852664522</v>
      </c>
      <c r="J1382"/>
      <c r="K1382"/>
      <c r="L1382" s="12" t="str">
        <f t="shared" si="21"/>
        <v xml:space="preserve"> </v>
      </c>
    </row>
    <row r="1383" spans="1:12" x14ac:dyDescent="0.25">
      <c r="A1383" s="1" t="s">
        <v>46</v>
      </c>
      <c r="B1383" s="1" t="s">
        <v>46</v>
      </c>
      <c r="C1383" s="1" t="s">
        <v>6625</v>
      </c>
      <c r="D1383" s="16">
        <v>23.99</v>
      </c>
      <c r="E1383" s="11"/>
      <c r="F1383" s="11">
        <v>18</v>
      </c>
      <c r="G1383" s="16">
        <v>5349.77</v>
      </c>
      <c r="H1383" s="16">
        <v>297.20944444444444</v>
      </c>
      <c r="I1383" s="12">
        <v>0.90666911061308519</v>
      </c>
      <c r="J1383"/>
      <c r="K1383"/>
      <c r="L1383" s="12" t="str">
        <f t="shared" si="21"/>
        <v xml:space="preserve"> </v>
      </c>
    </row>
    <row r="1384" spans="1:12" x14ac:dyDescent="0.25">
      <c r="A1384" s="1" t="s">
        <v>46</v>
      </c>
      <c r="B1384" s="1" t="s">
        <v>46</v>
      </c>
      <c r="C1384" s="1" t="s">
        <v>5502</v>
      </c>
      <c r="D1384" s="16">
        <v>23.99</v>
      </c>
      <c r="E1384" s="11"/>
      <c r="F1384" s="11">
        <v>145</v>
      </c>
      <c r="G1384" s="16">
        <v>40328.519999999997</v>
      </c>
      <c r="H1384" s="16">
        <v>278.12772413793101</v>
      </c>
      <c r="I1384" s="12">
        <v>0.92240219126881318</v>
      </c>
      <c r="J1384"/>
      <c r="K1384"/>
      <c r="L1384" s="12" t="str">
        <f t="shared" si="21"/>
        <v xml:space="preserve"> </v>
      </c>
    </row>
    <row r="1385" spans="1:12" x14ac:dyDescent="0.25">
      <c r="A1385" s="1" t="s">
        <v>46</v>
      </c>
      <c r="B1385" s="1" t="s">
        <v>46</v>
      </c>
      <c r="C1385" s="1" t="s">
        <v>5810</v>
      </c>
      <c r="D1385" s="16">
        <v>23.99</v>
      </c>
      <c r="E1385" s="11"/>
      <c r="F1385" s="11">
        <v>123</v>
      </c>
      <c r="G1385" s="16">
        <v>33586</v>
      </c>
      <c r="H1385" s="16">
        <v>273.0569105691057</v>
      </c>
      <c r="I1385" s="12">
        <v>0.93784842702579607</v>
      </c>
      <c r="J1385"/>
      <c r="K1385"/>
      <c r="L1385" s="12" t="str">
        <f t="shared" si="21"/>
        <v xml:space="preserve"> </v>
      </c>
    </row>
    <row r="1386" spans="1:12" x14ac:dyDescent="0.25">
      <c r="A1386" s="1" t="s">
        <v>46</v>
      </c>
      <c r="B1386" s="1" t="s">
        <v>46</v>
      </c>
      <c r="C1386" s="1" t="s">
        <v>9566</v>
      </c>
      <c r="D1386" s="16">
        <v>20.99</v>
      </c>
      <c r="E1386" s="11"/>
      <c r="F1386" s="11">
        <v>75</v>
      </c>
      <c r="G1386" s="16">
        <v>15175.77</v>
      </c>
      <c r="H1386" s="16">
        <v>202.34360000000001</v>
      </c>
      <c r="I1386" s="12">
        <v>0.94929456454710115</v>
      </c>
      <c r="J1386"/>
      <c r="K1386"/>
      <c r="L1386" s="12" t="str">
        <f t="shared" si="21"/>
        <v xml:space="preserve"> </v>
      </c>
    </row>
    <row r="1387" spans="1:12" x14ac:dyDescent="0.25">
      <c r="A1387" s="1" t="s">
        <v>46</v>
      </c>
      <c r="B1387" s="1" t="s">
        <v>46</v>
      </c>
      <c r="C1387" s="1" t="s">
        <v>5688</v>
      </c>
      <c r="D1387" s="16">
        <v>23.99</v>
      </c>
      <c r="E1387" s="11"/>
      <c r="F1387" s="11">
        <v>129</v>
      </c>
      <c r="G1387" s="16">
        <v>21993.439999999999</v>
      </c>
      <c r="H1387" s="16">
        <v>170.49178294573642</v>
      </c>
      <c r="I1387" s="12">
        <v>0.95893891402911791</v>
      </c>
      <c r="J1387"/>
      <c r="K1387"/>
      <c r="L1387" s="12" t="str">
        <f t="shared" si="21"/>
        <v>X</v>
      </c>
    </row>
    <row r="1388" spans="1:12" x14ac:dyDescent="0.25">
      <c r="A1388" s="1" t="s">
        <v>46</v>
      </c>
      <c r="B1388" s="1" t="s">
        <v>46</v>
      </c>
      <c r="C1388" s="1" t="s">
        <v>11393</v>
      </c>
      <c r="D1388" s="16">
        <v>20.99</v>
      </c>
      <c r="E1388" s="11"/>
      <c r="F1388" s="11">
        <v>51</v>
      </c>
      <c r="G1388" s="16">
        <v>8186.1</v>
      </c>
      <c r="H1388" s="16">
        <v>160.51176470588237</v>
      </c>
      <c r="I1388" s="12">
        <v>0.96801871557762698</v>
      </c>
      <c r="J1388"/>
      <c r="K1388"/>
      <c r="L1388" s="12" t="str">
        <f t="shared" si="21"/>
        <v>X</v>
      </c>
    </row>
    <row r="1389" spans="1:12" x14ac:dyDescent="0.25">
      <c r="A1389" s="1" t="s">
        <v>46</v>
      </c>
      <c r="B1389" s="1" t="s">
        <v>46</v>
      </c>
      <c r="C1389" s="1" t="s">
        <v>12803</v>
      </c>
      <c r="D1389" s="16">
        <v>20.99</v>
      </c>
      <c r="E1389" s="11"/>
      <c r="F1389" s="11">
        <v>57</v>
      </c>
      <c r="G1389" s="16">
        <v>8710.85</v>
      </c>
      <c r="H1389" s="16">
        <v>152.82192982456141</v>
      </c>
      <c r="I1389" s="12">
        <v>0.97666351988595768</v>
      </c>
      <c r="J1389"/>
      <c r="K1389"/>
      <c r="L1389" s="12" t="str">
        <f t="shared" si="21"/>
        <v>X</v>
      </c>
    </row>
    <row r="1390" spans="1:12" x14ac:dyDescent="0.25">
      <c r="A1390" s="1" t="s">
        <v>46</v>
      </c>
      <c r="B1390" s="1" t="s">
        <v>46</v>
      </c>
      <c r="C1390" s="1" t="s">
        <v>6480</v>
      </c>
      <c r="D1390" s="16">
        <v>20.99</v>
      </c>
      <c r="E1390" s="11"/>
      <c r="F1390" s="11">
        <v>36</v>
      </c>
      <c r="G1390" s="16">
        <v>4638.79</v>
      </c>
      <c r="H1390" s="16">
        <v>128.85527777777779</v>
      </c>
      <c r="I1390" s="12">
        <v>0.98395258279573283</v>
      </c>
      <c r="J1390"/>
      <c r="K1390"/>
      <c r="L1390" s="12" t="str">
        <f t="shared" si="21"/>
        <v>X</v>
      </c>
    </row>
    <row r="1391" spans="1:12" x14ac:dyDescent="0.25">
      <c r="A1391" s="1" t="s">
        <v>46</v>
      </c>
      <c r="B1391" s="1" t="s">
        <v>46</v>
      </c>
      <c r="C1391" s="1" t="s">
        <v>6482</v>
      </c>
      <c r="D1391" s="16">
        <v>20.99</v>
      </c>
      <c r="E1391" s="11"/>
      <c r="F1391" s="11">
        <v>21</v>
      </c>
      <c r="G1391" s="16">
        <v>2203.9499999999998</v>
      </c>
      <c r="H1391" s="16">
        <v>104.94999999999999</v>
      </c>
      <c r="I1391" s="12">
        <v>0.98988937611591188</v>
      </c>
      <c r="J1391"/>
      <c r="K1391"/>
      <c r="L1391" s="12" t="str">
        <f t="shared" si="21"/>
        <v>X</v>
      </c>
    </row>
    <row r="1392" spans="1:12" x14ac:dyDescent="0.25">
      <c r="A1392" s="1" t="s">
        <v>46</v>
      </c>
      <c r="B1392" s="1" t="s">
        <v>46</v>
      </c>
      <c r="C1392" s="1" t="s">
        <v>13784</v>
      </c>
      <c r="D1392" s="16">
        <v>35.49</v>
      </c>
      <c r="E1392" s="11"/>
      <c r="F1392" s="11">
        <v>54</v>
      </c>
      <c r="G1392" s="16">
        <v>5288.01</v>
      </c>
      <c r="H1392" s="16">
        <v>97.926111111111112</v>
      </c>
      <c r="I1392" s="12">
        <v>0.99542884331282044</v>
      </c>
      <c r="J1392"/>
      <c r="K1392"/>
      <c r="L1392" s="12" t="str">
        <f t="shared" si="21"/>
        <v>X</v>
      </c>
    </row>
    <row r="1393" spans="1:12" x14ac:dyDescent="0.25">
      <c r="A1393" s="1" t="s">
        <v>46</v>
      </c>
      <c r="B1393" s="1" t="s">
        <v>46</v>
      </c>
      <c r="C1393" s="1" t="s">
        <v>16147</v>
      </c>
      <c r="D1393" s="16">
        <v>23.99</v>
      </c>
      <c r="E1393" s="11"/>
      <c r="F1393" s="11">
        <v>19</v>
      </c>
      <c r="G1393" s="16">
        <v>1535.36</v>
      </c>
      <c r="H1393" s="16">
        <v>80.808421052631573</v>
      </c>
      <c r="I1393" s="12">
        <v>0.99999999999999978</v>
      </c>
      <c r="J1393"/>
      <c r="K1393"/>
      <c r="L1393" s="12" t="str">
        <f t="shared" si="21"/>
        <v>X</v>
      </c>
    </row>
    <row r="1394" spans="1:12" x14ac:dyDescent="0.25">
      <c r="A1394" s="1" t="s">
        <v>46</v>
      </c>
      <c r="B1394" s="1" t="s">
        <v>47</v>
      </c>
      <c r="C1394" s="1"/>
      <c r="D1394" s="16">
        <v>840.1500000000002</v>
      </c>
      <c r="E1394" s="11"/>
      <c r="F1394" s="11">
        <v>3199</v>
      </c>
      <c r="G1394" s="16">
        <v>1491379.9100000004</v>
      </c>
      <c r="H1394" s="16">
        <v>17677.893492313175</v>
      </c>
      <c r="I1394" s="12"/>
      <c r="J1394"/>
      <c r="K1394"/>
      <c r="L1394" s="12" t="str">
        <f t="shared" si="21"/>
        <v xml:space="preserve"> </v>
      </c>
    </row>
    <row r="1395" spans="1:12" x14ac:dyDescent="0.25">
      <c r="A1395" s="1" t="s">
        <v>48</v>
      </c>
      <c r="B1395" s="1" t="s">
        <v>48</v>
      </c>
      <c r="C1395" s="1" t="s">
        <v>7934</v>
      </c>
      <c r="D1395" s="16">
        <v>9.49</v>
      </c>
      <c r="E1395" s="11"/>
      <c r="F1395" s="11">
        <v>156</v>
      </c>
      <c r="G1395" s="16">
        <v>151460.4</v>
      </c>
      <c r="H1395" s="16">
        <v>970.9</v>
      </c>
      <c r="I1395" s="12">
        <v>0.12074639561298055</v>
      </c>
      <c r="J1395"/>
      <c r="K1395"/>
      <c r="L1395" s="12" t="str">
        <f t="shared" si="21"/>
        <v xml:space="preserve"> </v>
      </c>
    </row>
    <row r="1396" spans="1:12" x14ac:dyDescent="0.25">
      <c r="A1396" s="1" t="s">
        <v>48</v>
      </c>
      <c r="B1396" s="1" t="s">
        <v>48</v>
      </c>
      <c r="C1396" s="1" t="s">
        <v>7059</v>
      </c>
      <c r="D1396" s="16">
        <v>4.99</v>
      </c>
      <c r="E1396" s="11"/>
      <c r="F1396" s="11">
        <v>145</v>
      </c>
      <c r="G1396" s="16">
        <v>88817.49</v>
      </c>
      <c r="H1396" s="16">
        <v>612.53441379310345</v>
      </c>
      <c r="I1396" s="12">
        <v>0.19692450113819138</v>
      </c>
      <c r="J1396"/>
      <c r="K1396"/>
      <c r="L1396" s="12" t="str">
        <f t="shared" si="21"/>
        <v xml:space="preserve"> </v>
      </c>
    </row>
    <row r="1397" spans="1:12" x14ac:dyDescent="0.25">
      <c r="A1397" s="1" t="s">
        <v>48</v>
      </c>
      <c r="B1397" s="1" t="s">
        <v>48</v>
      </c>
      <c r="C1397" s="1" t="s">
        <v>7515</v>
      </c>
      <c r="D1397" s="16">
        <v>6.49</v>
      </c>
      <c r="E1397" s="11"/>
      <c r="F1397" s="11">
        <v>154</v>
      </c>
      <c r="G1397" s="16">
        <v>87511.16</v>
      </c>
      <c r="H1397" s="16">
        <v>568.25428571428574</v>
      </c>
      <c r="I1397" s="12">
        <v>0.26759568951148299</v>
      </c>
      <c r="J1397"/>
      <c r="K1397"/>
      <c r="L1397" s="12" t="str">
        <f t="shared" si="21"/>
        <v xml:space="preserve"> </v>
      </c>
    </row>
    <row r="1398" spans="1:12" x14ac:dyDescent="0.25">
      <c r="A1398" s="1" t="s">
        <v>48</v>
      </c>
      <c r="B1398" s="1" t="s">
        <v>48</v>
      </c>
      <c r="C1398" s="1" t="s">
        <v>7936</v>
      </c>
      <c r="D1398" s="16">
        <v>9.99</v>
      </c>
      <c r="E1398" s="11"/>
      <c r="F1398" s="11">
        <v>158</v>
      </c>
      <c r="G1398" s="16">
        <v>77182.740000000005</v>
      </c>
      <c r="H1398" s="16">
        <v>488.49835443037978</v>
      </c>
      <c r="I1398" s="12">
        <v>0.32834799722632552</v>
      </c>
      <c r="J1398"/>
      <c r="K1398"/>
      <c r="L1398" s="12" t="str">
        <f t="shared" si="21"/>
        <v xml:space="preserve"> </v>
      </c>
    </row>
    <row r="1399" spans="1:12" x14ac:dyDescent="0.25">
      <c r="A1399" s="1" t="s">
        <v>48</v>
      </c>
      <c r="B1399" s="1" t="s">
        <v>48</v>
      </c>
      <c r="C1399" s="1" t="s">
        <v>7938</v>
      </c>
      <c r="D1399" s="16">
        <v>9.99</v>
      </c>
      <c r="E1399" s="11"/>
      <c r="F1399" s="11">
        <v>155</v>
      </c>
      <c r="G1399" s="16">
        <v>71618.31</v>
      </c>
      <c r="H1399" s="16">
        <v>462.05361290322577</v>
      </c>
      <c r="I1399" s="12">
        <v>0.38581149330009196</v>
      </c>
      <c r="J1399"/>
      <c r="K1399"/>
      <c r="L1399" s="12" t="str">
        <f t="shared" si="21"/>
        <v xml:space="preserve"> </v>
      </c>
    </row>
    <row r="1400" spans="1:12" x14ac:dyDescent="0.25">
      <c r="A1400" s="1" t="s">
        <v>48</v>
      </c>
      <c r="B1400" s="1" t="s">
        <v>48</v>
      </c>
      <c r="C1400" s="1" t="s">
        <v>7511</v>
      </c>
      <c r="D1400" s="16">
        <v>7.49</v>
      </c>
      <c r="E1400" s="11"/>
      <c r="F1400" s="11">
        <v>154</v>
      </c>
      <c r="G1400" s="16">
        <v>69171.95</v>
      </c>
      <c r="H1400" s="16">
        <v>449.16850649350647</v>
      </c>
      <c r="I1400" s="12">
        <v>0.44167252757958164</v>
      </c>
      <c r="J1400"/>
      <c r="K1400"/>
      <c r="L1400" s="12" t="str">
        <f t="shared" si="21"/>
        <v xml:space="preserve"> </v>
      </c>
    </row>
    <row r="1401" spans="1:12" x14ac:dyDescent="0.25">
      <c r="A1401" s="1" t="s">
        <v>48</v>
      </c>
      <c r="B1401" s="1" t="s">
        <v>48</v>
      </c>
      <c r="C1401" s="1" t="s">
        <v>7517</v>
      </c>
      <c r="D1401" s="16">
        <v>6.49</v>
      </c>
      <c r="E1401" s="11"/>
      <c r="F1401" s="11">
        <v>157</v>
      </c>
      <c r="G1401" s="16">
        <v>60726.93</v>
      </c>
      <c r="H1401" s="16">
        <v>386.79573248407644</v>
      </c>
      <c r="I1401" s="12">
        <v>0.48977654502312357</v>
      </c>
      <c r="J1401"/>
      <c r="K1401"/>
      <c r="L1401" s="12" t="str">
        <f t="shared" si="21"/>
        <v xml:space="preserve"> </v>
      </c>
    </row>
    <row r="1402" spans="1:12" x14ac:dyDescent="0.25">
      <c r="A1402" s="1" t="s">
        <v>48</v>
      </c>
      <c r="B1402" s="1" t="s">
        <v>48</v>
      </c>
      <c r="C1402" s="1" t="s">
        <v>7058</v>
      </c>
      <c r="D1402" s="16">
        <v>4.99</v>
      </c>
      <c r="E1402" s="11"/>
      <c r="F1402" s="11">
        <v>158</v>
      </c>
      <c r="G1402" s="16">
        <v>60692.09</v>
      </c>
      <c r="H1402" s="16">
        <v>384.12715189873416</v>
      </c>
      <c r="I1402" s="12">
        <v>0.53754868329570771</v>
      </c>
      <c r="J1402"/>
      <c r="K1402"/>
      <c r="L1402" s="12" t="str">
        <f t="shared" si="21"/>
        <v xml:space="preserve"> </v>
      </c>
    </row>
    <row r="1403" spans="1:12" x14ac:dyDescent="0.25">
      <c r="A1403" s="1" t="s">
        <v>48</v>
      </c>
      <c r="B1403" s="1" t="s">
        <v>48</v>
      </c>
      <c r="C1403" s="1" t="s">
        <v>7510</v>
      </c>
      <c r="D1403" s="16">
        <v>6.49</v>
      </c>
      <c r="E1403" s="11"/>
      <c r="F1403" s="11">
        <v>3</v>
      </c>
      <c r="G1403" s="16">
        <v>1148.73</v>
      </c>
      <c r="H1403" s="16">
        <v>382.91</v>
      </c>
      <c r="I1403" s="12">
        <v>0.58516944994949949</v>
      </c>
      <c r="J1403"/>
      <c r="K1403"/>
      <c r="L1403" s="12" t="str">
        <f t="shared" si="21"/>
        <v xml:space="preserve"> </v>
      </c>
    </row>
    <row r="1404" spans="1:12" x14ac:dyDescent="0.25">
      <c r="A1404" s="1" t="s">
        <v>48</v>
      </c>
      <c r="B1404" s="1" t="s">
        <v>48</v>
      </c>
      <c r="C1404" s="1" t="s">
        <v>7057</v>
      </c>
      <c r="D1404" s="16">
        <v>4.99</v>
      </c>
      <c r="E1404" s="11"/>
      <c r="F1404" s="11">
        <v>157</v>
      </c>
      <c r="G1404" s="16">
        <v>54047.79</v>
      </c>
      <c r="H1404" s="16">
        <v>344.25343949044588</v>
      </c>
      <c r="I1404" s="12">
        <v>0.62798267684809117</v>
      </c>
      <c r="J1404"/>
      <c r="K1404"/>
      <c r="L1404" s="12" t="str">
        <f t="shared" si="21"/>
        <v xml:space="preserve"> </v>
      </c>
    </row>
    <row r="1405" spans="1:12" x14ac:dyDescent="0.25">
      <c r="A1405" s="1" t="s">
        <v>48</v>
      </c>
      <c r="B1405" s="1" t="s">
        <v>48</v>
      </c>
      <c r="C1405" s="1" t="s">
        <v>7521</v>
      </c>
      <c r="D1405" s="16">
        <v>7.49</v>
      </c>
      <c r="E1405" s="11"/>
      <c r="F1405" s="11">
        <v>130</v>
      </c>
      <c r="G1405" s="16">
        <v>44153.55</v>
      </c>
      <c r="H1405" s="16">
        <v>339.64269230769236</v>
      </c>
      <c r="I1405" s="12">
        <v>0.67022248619245461</v>
      </c>
      <c r="J1405"/>
      <c r="K1405"/>
      <c r="L1405" s="12" t="str">
        <f t="shared" si="21"/>
        <v xml:space="preserve"> </v>
      </c>
    </row>
    <row r="1406" spans="1:12" x14ac:dyDescent="0.25">
      <c r="A1406" s="1" t="s">
        <v>48</v>
      </c>
      <c r="B1406" s="1" t="s">
        <v>48</v>
      </c>
      <c r="C1406" s="1" t="s">
        <v>7514</v>
      </c>
      <c r="D1406" s="16">
        <v>6.49</v>
      </c>
      <c r="E1406" s="11"/>
      <c r="F1406" s="11">
        <v>159</v>
      </c>
      <c r="G1406" s="16">
        <v>51978.41</v>
      </c>
      <c r="H1406" s="16">
        <v>326.90823899371071</v>
      </c>
      <c r="I1406" s="12">
        <v>0.71087856977951547</v>
      </c>
      <c r="J1406"/>
      <c r="K1406"/>
      <c r="L1406" s="12" t="str">
        <f t="shared" si="21"/>
        <v xml:space="preserve"> </v>
      </c>
    </row>
    <row r="1407" spans="1:12" x14ac:dyDescent="0.25">
      <c r="A1407" s="1" t="s">
        <v>48</v>
      </c>
      <c r="B1407" s="1" t="s">
        <v>48</v>
      </c>
      <c r="C1407" s="1" t="s">
        <v>7516</v>
      </c>
      <c r="D1407" s="16">
        <v>6.49</v>
      </c>
      <c r="E1407" s="11"/>
      <c r="F1407" s="11">
        <v>157</v>
      </c>
      <c r="G1407" s="16">
        <v>48817.78</v>
      </c>
      <c r="H1407" s="16">
        <v>310.94127388535031</v>
      </c>
      <c r="I1407" s="12">
        <v>0.7495489148912311</v>
      </c>
      <c r="J1407"/>
      <c r="K1407"/>
      <c r="L1407" s="12" t="str">
        <f t="shared" si="21"/>
        <v xml:space="preserve"> </v>
      </c>
    </row>
    <row r="1408" spans="1:12" x14ac:dyDescent="0.25">
      <c r="A1408" s="1" t="s">
        <v>48</v>
      </c>
      <c r="B1408" s="1" t="s">
        <v>48</v>
      </c>
      <c r="C1408" s="1" t="s">
        <v>7933</v>
      </c>
      <c r="D1408" s="16">
        <v>9.99</v>
      </c>
      <c r="E1408" s="11"/>
      <c r="F1408" s="11">
        <v>155</v>
      </c>
      <c r="G1408" s="16">
        <v>46373.58</v>
      </c>
      <c r="H1408" s="16">
        <v>299.18438709677423</v>
      </c>
      <c r="I1408" s="12">
        <v>0.78675710972655322</v>
      </c>
      <c r="J1408"/>
      <c r="K1408"/>
      <c r="L1408" s="12" t="str">
        <f t="shared" si="21"/>
        <v xml:space="preserve"> </v>
      </c>
    </row>
    <row r="1409" spans="1:12" x14ac:dyDescent="0.25">
      <c r="A1409" s="1" t="s">
        <v>48</v>
      </c>
      <c r="B1409" s="1" t="s">
        <v>48</v>
      </c>
      <c r="C1409" s="1" t="s">
        <v>7519</v>
      </c>
      <c r="D1409" s="16">
        <v>6.49</v>
      </c>
      <c r="E1409" s="11"/>
      <c r="F1409" s="11">
        <v>157</v>
      </c>
      <c r="G1409" s="16">
        <v>42172.02</v>
      </c>
      <c r="H1409" s="16">
        <v>268.61159235668788</v>
      </c>
      <c r="I1409" s="12">
        <v>0.82016310580950014</v>
      </c>
      <c r="J1409"/>
      <c r="K1409"/>
      <c r="L1409" s="12" t="str">
        <f t="shared" si="21"/>
        <v xml:space="preserve"> </v>
      </c>
    </row>
    <row r="1410" spans="1:12" x14ac:dyDescent="0.25">
      <c r="A1410" s="1" t="s">
        <v>48</v>
      </c>
      <c r="B1410" s="1" t="s">
        <v>48</v>
      </c>
      <c r="C1410" s="1" t="s">
        <v>7932</v>
      </c>
      <c r="D1410" s="16">
        <v>9.99</v>
      </c>
      <c r="E1410" s="11"/>
      <c r="F1410" s="11">
        <v>140</v>
      </c>
      <c r="G1410" s="16">
        <v>35704.26</v>
      </c>
      <c r="H1410" s="16">
        <v>255.03042857142859</v>
      </c>
      <c r="I1410" s="12">
        <v>0.85188007462362492</v>
      </c>
      <c r="J1410"/>
      <c r="K1410"/>
      <c r="L1410" s="12" t="str">
        <f t="shared" si="21"/>
        <v xml:space="preserve"> </v>
      </c>
    </row>
    <row r="1411" spans="1:12" x14ac:dyDescent="0.25">
      <c r="A1411" s="1" t="s">
        <v>48</v>
      </c>
      <c r="B1411" s="1" t="s">
        <v>48</v>
      </c>
      <c r="C1411" s="1" t="s">
        <v>7513</v>
      </c>
      <c r="D1411" s="16">
        <v>7.49</v>
      </c>
      <c r="E1411" s="11"/>
      <c r="F1411" s="11">
        <v>157</v>
      </c>
      <c r="G1411" s="16">
        <v>39367</v>
      </c>
      <c r="H1411" s="16">
        <v>250.74522292993632</v>
      </c>
      <c r="I1411" s="12">
        <v>0.88306411199715773</v>
      </c>
      <c r="J1411"/>
      <c r="K1411"/>
      <c r="L1411" s="12" t="str">
        <f t="shared" si="21"/>
        <v xml:space="preserve"> </v>
      </c>
    </row>
    <row r="1412" spans="1:12" x14ac:dyDescent="0.25">
      <c r="A1412" s="1" t="s">
        <v>48</v>
      </c>
      <c r="B1412" s="1" t="s">
        <v>48</v>
      </c>
      <c r="C1412" s="1" t="s">
        <v>7937</v>
      </c>
      <c r="D1412" s="16">
        <v>9.99</v>
      </c>
      <c r="E1412" s="11"/>
      <c r="F1412" s="11">
        <v>153</v>
      </c>
      <c r="G1412" s="16">
        <v>36593.370000000003</v>
      </c>
      <c r="H1412" s="16">
        <v>239.17235294117648</v>
      </c>
      <c r="I1412" s="12">
        <v>0.91280888442266261</v>
      </c>
      <c r="J1412"/>
      <c r="K1412"/>
      <c r="L1412" s="12" t="str">
        <f t="shared" si="21"/>
        <v xml:space="preserve"> </v>
      </c>
    </row>
    <row r="1413" spans="1:12" x14ac:dyDescent="0.25">
      <c r="A1413" s="1" t="s">
        <v>48</v>
      </c>
      <c r="B1413" s="1" t="s">
        <v>48</v>
      </c>
      <c r="C1413" s="1" t="s">
        <v>7520</v>
      </c>
      <c r="D1413" s="16">
        <v>6.49</v>
      </c>
      <c r="E1413" s="11"/>
      <c r="F1413" s="11">
        <v>152</v>
      </c>
      <c r="G1413" s="16">
        <v>35987.050000000003</v>
      </c>
      <c r="H1413" s="16">
        <v>236.75690789473686</v>
      </c>
      <c r="I1413" s="12">
        <v>0.9422532589872562</v>
      </c>
      <c r="J1413"/>
      <c r="K1413"/>
      <c r="L1413" s="12" t="str">
        <f t="shared" si="21"/>
        <v xml:space="preserve"> </v>
      </c>
    </row>
    <row r="1414" spans="1:12" x14ac:dyDescent="0.25">
      <c r="A1414" s="1" t="s">
        <v>48</v>
      </c>
      <c r="B1414" s="1" t="s">
        <v>48</v>
      </c>
      <c r="C1414" s="1" t="s">
        <v>7935</v>
      </c>
      <c r="D1414" s="16">
        <v>9.99</v>
      </c>
      <c r="E1414" s="11"/>
      <c r="F1414" s="11">
        <v>149</v>
      </c>
      <c r="G1414" s="16">
        <v>28141.83</v>
      </c>
      <c r="H1414" s="16">
        <v>188.87134228187921</v>
      </c>
      <c r="I1414" s="12">
        <v>0.96574232461206044</v>
      </c>
      <c r="J1414"/>
      <c r="K1414"/>
      <c r="L1414" s="12" t="str">
        <f t="shared" si="21"/>
        <v>X</v>
      </c>
    </row>
    <row r="1415" spans="1:12" x14ac:dyDescent="0.25">
      <c r="A1415" s="1" t="s">
        <v>48</v>
      </c>
      <c r="B1415" s="1" t="s">
        <v>48</v>
      </c>
      <c r="C1415" s="1" t="s">
        <v>7518</v>
      </c>
      <c r="D1415" s="16">
        <v>6.49</v>
      </c>
      <c r="E1415" s="11"/>
      <c r="F1415" s="11">
        <v>155</v>
      </c>
      <c r="G1415" s="16">
        <v>21481.9</v>
      </c>
      <c r="H1415" s="16">
        <v>138.59290322580645</v>
      </c>
      <c r="I1415" s="12">
        <v>0.98297849056329623</v>
      </c>
      <c r="J1415"/>
      <c r="K1415"/>
      <c r="L1415" s="12" t="str">
        <f t="shared" si="21"/>
        <v>X</v>
      </c>
    </row>
    <row r="1416" spans="1:12" x14ac:dyDescent="0.25">
      <c r="A1416" s="1" t="s">
        <v>48</v>
      </c>
      <c r="B1416" s="1" t="s">
        <v>48</v>
      </c>
      <c r="C1416" s="1" t="s">
        <v>13730</v>
      </c>
      <c r="D1416" s="16">
        <v>6.49</v>
      </c>
      <c r="E1416" s="11"/>
      <c r="F1416" s="11">
        <v>45</v>
      </c>
      <c r="G1416" s="16">
        <v>6159.01</v>
      </c>
      <c r="H1416" s="16">
        <v>136.86688888888889</v>
      </c>
      <c r="I1416" s="12">
        <v>0.99999999999999989</v>
      </c>
      <c r="J1416"/>
      <c r="K1416"/>
      <c r="L1416" s="12" t="str">
        <f t="shared" si="21"/>
        <v>X</v>
      </c>
    </row>
    <row r="1417" spans="1:12" x14ac:dyDescent="0.25">
      <c r="A1417" s="1" t="s">
        <v>48</v>
      </c>
      <c r="B1417" s="1" t="s">
        <v>49</v>
      </c>
      <c r="C1417" s="1"/>
      <c r="D1417" s="16">
        <v>165.28000000000003</v>
      </c>
      <c r="E1417" s="11"/>
      <c r="F1417" s="11">
        <v>3106</v>
      </c>
      <c r="G1417" s="16">
        <v>1159307.3500000003</v>
      </c>
      <c r="H1417" s="16">
        <v>8040.819728581826</v>
      </c>
      <c r="I1417" s="12"/>
      <c r="J1417"/>
      <c r="K1417"/>
      <c r="L1417" s="12" t="str">
        <f t="shared" ref="L1417:L1480" si="22">IF(I1417&gt;$I$2,"X"," ")</f>
        <v xml:space="preserve"> </v>
      </c>
    </row>
    <row r="1418" spans="1:12" x14ac:dyDescent="0.25">
      <c r="A1418" s="1" t="s">
        <v>29</v>
      </c>
      <c r="B1418" s="1" t="s">
        <v>15</v>
      </c>
      <c r="C1418" s="1" t="s">
        <v>5518</v>
      </c>
      <c r="D1418" s="16">
        <v>58.99</v>
      </c>
      <c r="E1418" s="11"/>
      <c r="F1418" s="11">
        <v>112</v>
      </c>
      <c r="G1418" s="16">
        <v>26014.59</v>
      </c>
      <c r="H1418" s="16">
        <v>232.27312499999999</v>
      </c>
      <c r="I1418" s="12">
        <v>1</v>
      </c>
      <c r="J1418"/>
      <c r="K1418"/>
      <c r="L1418" s="12" t="str">
        <f t="shared" si="22"/>
        <v>X</v>
      </c>
    </row>
    <row r="1419" spans="1:12" x14ac:dyDescent="0.25">
      <c r="A1419" s="1" t="s">
        <v>29</v>
      </c>
      <c r="B1419" s="1" t="s">
        <v>16</v>
      </c>
      <c r="C1419" s="1"/>
      <c r="D1419" s="16">
        <v>58.99</v>
      </c>
      <c r="E1419" s="11"/>
      <c r="F1419" s="11">
        <v>112</v>
      </c>
      <c r="G1419" s="16">
        <v>26014.59</v>
      </c>
      <c r="H1419" s="16">
        <v>232.27312499999999</v>
      </c>
      <c r="I1419" s="12"/>
      <c r="J1419"/>
      <c r="K1419"/>
      <c r="L1419" s="12" t="str">
        <f t="shared" si="22"/>
        <v xml:space="preserve"> </v>
      </c>
    </row>
    <row r="1420" spans="1:12" x14ac:dyDescent="0.25">
      <c r="A1420" s="1" t="s">
        <v>29</v>
      </c>
      <c r="B1420" s="1" t="s">
        <v>17</v>
      </c>
      <c r="C1420" s="1" t="s">
        <v>15943</v>
      </c>
      <c r="D1420" s="16">
        <v>7.79</v>
      </c>
      <c r="E1420" s="11"/>
      <c r="F1420" s="11">
        <v>7</v>
      </c>
      <c r="G1420" s="16">
        <v>8167.78</v>
      </c>
      <c r="H1420" s="16">
        <v>1166.8257142857142</v>
      </c>
      <c r="I1420" s="12">
        <v>8.9277579815072783E-2</v>
      </c>
      <c r="J1420"/>
      <c r="K1420"/>
      <c r="L1420" s="12" t="str">
        <f t="shared" si="22"/>
        <v xml:space="preserve"> </v>
      </c>
    </row>
    <row r="1421" spans="1:12" x14ac:dyDescent="0.25">
      <c r="A1421" s="1" t="s">
        <v>29</v>
      </c>
      <c r="B1421" s="1" t="s">
        <v>17</v>
      </c>
      <c r="C1421" s="1" t="s">
        <v>12784</v>
      </c>
      <c r="D1421" s="16">
        <v>22.99</v>
      </c>
      <c r="E1421" s="11"/>
      <c r="F1421" s="11">
        <v>110</v>
      </c>
      <c r="G1421" s="16">
        <v>100688.67</v>
      </c>
      <c r="H1421" s="16">
        <v>915.35154545454543</v>
      </c>
      <c r="I1421" s="12">
        <v>0.15931406397688649</v>
      </c>
      <c r="J1421"/>
      <c r="K1421"/>
      <c r="L1421" s="12" t="str">
        <f t="shared" si="22"/>
        <v xml:space="preserve"> </v>
      </c>
    </row>
    <row r="1422" spans="1:12" x14ac:dyDescent="0.25">
      <c r="A1422" s="1" t="s">
        <v>29</v>
      </c>
      <c r="B1422" s="1" t="s">
        <v>17</v>
      </c>
      <c r="C1422" s="1" t="s">
        <v>7438</v>
      </c>
      <c r="D1422" s="16">
        <v>5.99</v>
      </c>
      <c r="E1422" s="11"/>
      <c r="F1422" s="11">
        <v>155</v>
      </c>
      <c r="G1422" s="16">
        <v>141322.07</v>
      </c>
      <c r="H1422" s="16">
        <v>911.75529032258066</v>
      </c>
      <c r="I1422" s="12">
        <v>0.22907538711795092</v>
      </c>
      <c r="J1422"/>
      <c r="K1422"/>
      <c r="L1422" s="12" t="str">
        <f t="shared" si="22"/>
        <v xml:space="preserve"> </v>
      </c>
    </row>
    <row r="1423" spans="1:12" x14ac:dyDescent="0.25">
      <c r="A1423" s="1" t="s">
        <v>29</v>
      </c>
      <c r="B1423" s="1" t="s">
        <v>17</v>
      </c>
      <c r="C1423" s="1" t="s">
        <v>7412</v>
      </c>
      <c r="D1423" s="16">
        <v>13.99</v>
      </c>
      <c r="E1423" s="11"/>
      <c r="F1423" s="11">
        <v>111</v>
      </c>
      <c r="G1423" s="16">
        <v>89536</v>
      </c>
      <c r="H1423" s="16">
        <v>806.63063063063066</v>
      </c>
      <c r="I1423" s="12">
        <v>0.29079328519452258</v>
      </c>
      <c r="J1423"/>
      <c r="K1423"/>
      <c r="L1423" s="12" t="str">
        <f t="shared" si="22"/>
        <v xml:space="preserve"> </v>
      </c>
    </row>
    <row r="1424" spans="1:12" x14ac:dyDescent="0.25">
      <c r="A1424" s="1" t="s">
        <v>29</v>
      </c>
      <c r="B1424" s="1" t="s">
        <v>17</v>
      </c>
      <c r="C1424" s="1" t="s">
        <v>8460</v>
      </c>
      <c r="D1424" s="16">
        <v>12.99</v>
      </c>
      <c r="E1424" s="11"/>
      <c r="F1424" s="11">
        <v>137</v>
      </c>
      <c r="G1424" s="16">
        <v>107744.27</v>
      </c>
      <c r="H1424" s="16">
        <v>786.45452554744531</v>
      </c>
      <c r="I1424" s="12">
        <v>0.35096744472482461</v>
      </c>
      <c r="J1424"/>
      <c r="K1424"/>
      <c r="L1424" s="12" t="str">
        <f t="shared" si="22"/>
        <v xml:space="preserve"> </v>
      </c>
    </row>
    <row r="1425" spans="1:12" x14ac:dyDescent="0.25">
      <c r="A1425" s="1" t="s">
        <v>29</v>
      </c>
      <c r="B1425" s="1" t="s">
        <v>17</v>
      </c>
      <c r="C1425" s="1" t="s">
        <v>7696</v>
      </c>
      <c r="D1425" s="16">
        <v>20.99</v>
      </c>
      <c r="E1425" s="11"/>
      <c r="F1425" s="11">
        <v>145</v>
      </c>
      <c r="G1425" s="16">
        <v>113912.73</v>
      </c>
      <c r="H1425" s="16">
        <v>785.60503448275858</v>
      </c>
      <c r="I1425" s="12">
        <v>0.41107660696769877</v>
      </c>
      <c r="J1425"/>
      <c r="K1425"/>
      <c r="L1425" s="12" t="str">
        <f t="shared" si="22"/>
        <v xml:space="preserve"> </v>
      </c>
    </row>
    <row r="1426" spans="1:12" x14ac:dyDescent="0.25">
      <c r="A1426" s="1" t="s">
        <v>29</v>
      </c>
      <c r="B1426" s="1" t="s">
        <v>17</v>
      </c>
      <c r="C1426" s="1" t="s">
        <v>7755</v>
      </c>
      <c r="D1426" s="16">
        <v>10.49</v>
      </c>
      <c r="E1426" s="11"/>
      <c r="F1426" s="11">
        <v>145</v>
      </c>
      <c r="G1426" s="16">
        <v>102927.88</v>
      </c>
      <c r="H1426" s="16">
        <v>709.84744827586212</v>
      </c>
      <c r="I1426" s="12">
        <v>0.46538931317915627</v>
      </c>
      <c r="J1426"/>
      <c r="K1426"/>
      <c r="L1426" s="12" t="str">
        <f t="shared" si="22"/>
        <v xml:space="preserve"> </v>
      </c>
    </row>
    <row r="1427" spans="1:12" x14ac:dyDescent="0.25">
      <c r="A1427" s="1" t="s">
        <v>29</v>
      </c>
      <c r="B1427" s="1" t="s">
        <v>17</v>
      </c>
      <c r="C1427" s="1" t="s">
        <v>7466</v>
      </c>
      <c r="D1427" s="16">
        <v>13.99</v>
      </c>
      <c r="E1427" s="11"/>
      <c r="F1427" s="11">
        <v>129</v>
      </c>
      <c r="G1427" s="16">
        <v>88766.55</v>
      </c>
      <c r="H1427" s="16">
        <v>688.11279069767443</v>
      </c>
      <c r="I1427" s="12">
        <v>0.51803903099146131</v>
      </c>
      <c r="J1427"/>
      <c r="K1427"/>
      <c r="L1427" s="12" t="str">
        <f t="shared" si="22"/>
        <v xml:space="preserve"> </v>
      </c>
    </row>
    <row r="1428" spans="1:12" x14ac:dyDescent="0.25">
      <c r="A1428" s="1" t="s">
        <v>29</v>
      </c>
      <c r="B1428" s="1" t="s">
        <v>17</v>
      </c>
      <c r="C1428" s="1" t="s">
        <v>7408</v>
      </c>
      <c r="D1428" s="16">
        <v>13.99</v>
      </c>
      <c r="E1428" s="11"/>
      <c r="F1428" s="11">
        <v>139</v>
      </c>
      <c r="G1428" s="16">
        <v>82638.929999999993</v>
      </c>
      <c r="H1428" s="16">
        <v>594.52467625899271</v>
      </c>
      <c r="I1428" s="12">
        <v>0.56352802183808026</v>
      </c>
      <c r="J1428"/>
      <c r="K1428"/>
      <c r="L1428" s="12" t="str">
        <f t="shared" si="22"/>
        <v xml:space="preserve"> </v>
      </c>
    </row>
    <row r="1429" spans="1:12" x14ac:dyDescent="0.25">
      <c r="A1429" s="1" t="s">
        <v>29</v>
      </c>
      <c r="B1429" s="1" t="s">
        <v>17</v>
      </c>
      <c r="C1429" s="1" t="s">
        <v>7433</v>
      </c>
      <c r="D1429" s="16">
        <v>13.99</v>
      </c>
      <c r="E1429" s="11"/>
      <c r="F1429" s="11">
        <v>158</v>
      </c>
      <c r="G1429" s="16">
        <v>93816.94</v>
      </c>
      <c r="H1429" s="16">
        <v>593.77810126582278</v>
      </c>
      <c r="I1429" s="12">
        <v>0.608959889836167</v>
      </c>
      <c r="J1429"/>
      <c r="K1429"/>
      <c r="L1429" s="12" t="str">
        <f t="shared" si="22"/>
        <v xml:space="preserve"> </v>
      </c>
    </row>
    <row r="1430" spans="1:12" x14ac:dyDescent="0.25">
      <c r="A1430" s="1" t="s">
        <v>29</v>
      </c>
      <c r="B1430" s="1" t="s">
        <v>17</v>
      </c>
      <c r="C1430" s="1" t="s">
        <v>7436</v>
      </c>
      <c r="D1430" s="16">
        <v>13.99</v>
      </c>
      <c r="E1430" s="11"/>
      <c r="F1430" s="11">
        <v>127</v>
      </c>
      <c r="G1430" s="16">
        <v>60548.72</v>
      </c>
      <c r="H1430" s="16">
        <v>476.76157480314964</v>
      </c>
      <c r="I1430" s="12">
        <v>0.64543844788140536</v>
      </c>
      <c r="J1430"/>
      <c r="K1430"/>
      <c r="L1430" s="12" t="str">
        <f t="shared" si="22"/>
        <v xml:space="preserve"> </v>
      </c>
    </row>
    <row r="1431" spans="1:12" x14ac:dyDescent="0.25">
      <c r="A1431" s="1" t="s">
        <v>29</v>
      </c>
      <c r="B1431" s="1" t="s">
        <v>17</v>
      </c>
      <c r="C1431" s="1" t="s">
        <v>5436</v>
      </c>
      <c r="D1431" s="16">
        <v>12.99</v>
      </c>
      <c r="E1431" s="11"/>
      <c r="F1431" s="11">
        <v>154</v>
      </c>
      <c r="G1431" s="16">
        <v>73354.53</v>
      </c>
      <c r="H1431" s="16">
        <v>476.32811688311688</v>
      </c>
      <c r="I1431" s="12">
        <v>0.68188384067018881</v>
      </c>
      <c r="J1431"/>
      <c r="K1431"/>
      <c r="L1431" s="12" t="str">
        <f t="shared" si="22"/>
        <v xml:space="preserve"> </v>
      </c>
    </row>
    <row r="1432" spans="1:12" x14ac:dyDescent="0.25">
      <c r="A1432" s="1" t="s">
        <v>29</v>
      </c>
      <c r="B1432" s="1" t="s">
        <v>17</v>
      </c>
      <c r="C1432" s="1" t="s">
        <v>12786</v>
      </c>
      <c r="D1432" s="16">
        <v>13.99</v>
      </c>
      <c r="E1432" s="11"/>
      <c r="F1432" s="11">
        <v>117</v>
      </c>
      <c r="G1432" s="16">
        <v>51675.95</v>
      </c>
      <c r="H1432" s="16">
        <v>441.67478632478628</v>
      </c>
      <c r="I1432" s="12">
        <v>0.7156777959332975</v>
      </c>
      <c r="J1432"/>
      <c r="K1432"/>
      <c r="L1432" s="12" t="str">
        <f t="shared" si="22"/>
        <v xml:space="preserve"> </v>
      </c>
    </row>
    <row r="1433" spans="1:12" x14ac:dyDescent="0.25">
      <c r="A1433" s="1" t="s">
        <v>29</v>
      </c>
      <c r="B1433" s="1" t="s">
        <v>17</v>
      </c>
      <c r="C1433" s="1" t="s">
        <v>7496</v>
      </c>
      <c r="D1433" s="16">
        <v>13.99</v>
      </c>
      <c r="E1433" s="11"/>
      <c r="F1433" s="11">
        <v>150</v>
      </c>
      <c r="G1433" s="16">
        <v>53315.89</v>
      </c>
      <c r="H1433" s="16">
        <v>355.43926666666664</v>
      </c>
      <c r="I1433" s="12">
        <v>0.74287359485230731</v>
      </c>
      <c r="J1433"/>
      <c r="K1433"/>
      <c r="L1433" s="12" t="str">
        <f t="shared" si="22"/>
        <v xml:space="preserve"> </v>
      </c>
    </row>
    <row r="1434" spans="1:12" x14ac:dyDescent="0.25">
      <c r="A1434" s="1" t="s">
        <v>29</v>
      </c>
      <c r="B1434" s="1" t="s">
        <v>17</v>
      </c>
      <c r="C1434" s="1" t="s">
        <v>7493</v>
      </c>
      <c r="D1434" s="16">
        <v>13.99</v>
      </c>
      <c r="E1434" s="11"/>
      <c r="F1434" s="11">
        <v>120</v>
      </c>
      <c r="G1434" s="16">
        <v>40780.85</v>
      </c>
      <c r="H1434" s="16">
        <v>339.84041666666667</v>
      </c>
      <c r="I1434" s="12">
        <v>0.76887587570015348</v>
      </c>
      <c r="J1434"/>
      <c r="K1434"/>
      <c r="L1434" s="12" t="str">
        <f t="shared" si="22"/>
        <v xml:space="preserve"> </v>
      </c>
    </row>
    <row r="1435" spans="1:12" x14ac:dyDescent="0.25">
      <c r="A1435" s="1" t="s">
        <v>29</v>
      </c>
      <c r="B1435" s="1" t="s">
        <v>17</v>
      </c>
      <c r="C1435" s="1" t="s">
        <v>7454</v>
      </c>
      <c r="D1435" s="16">
        <v>5.99</v>
      </c>
      <c r="E1435" s="11"/>
      <c r="F1435" s="11">
        <v>149</v>
      </c>
      <c r="G1435" s="16">
        <v>48968.25</v>
      </c>
      <c r="H1435" s="16">
        <v>328.64597315436242</v>
      </c>
      <c r="I1435" s="12">
        <v>0.79402163375121948</v>
      </c>
      <c r="J1435"/>
      <c r="K1435"/>
      <c r="L1435" s="12" t="str">
        <f t="shared" si="22"/>
        <v xml:space="preserve"> </v>
      </c>
    </row>
    <row r="1436" spans="1:12" x14ac:dyDescent="0.25">
      <c r="A1436" s="1" t="s">
        <v>29</v>
      </c>
      <c r="B1436" s="1" t="s">
        <v>17</v>
      </c>
      <c r="C1436" s="1" t="s">
        <v>6892</v>
      </c>
      <c r="D1436" s="16">
        <v>6.99</v>
      </c>
      <c r="E1436" s="11"/>
      <c r="F1436" s="11">
        <v>158</v>
      </c>
      <c r="G1436" s="16">
        <v>51222.720000000001</v>
      </c>
      <c r="H1436" s="16">
        <v>324.19443037974685</v>
      </c>
      <c r="I1436" s="12">
        <v>0.81882678997932656</v>
      </c>
      <c r="J1436"/>
      <c r="K1436"/>
      <c r="L1436" s="12" t="str">
        <f t="shared" si="22"/>
        <v xml:space="preserve"> </v>
      </c>
    </row>
    <row r="1437" spans="1:12" x14ac:dyDescent="0.25">
      <c r="A1437" s="1" t="s">
        <v>29</v>
      </c>
      <c r="B1437" s="1" t="s">
        <v>17</v>
      </c>
      <c r="C1437" s="1" t="s">
        <v>7458</v>
      </c>
      <c r="D1437" s="16">
        <v>13.99</v>
      </c>
      <c r="E1437" s="11"/>
      <c r="F1437" s="11">
        <v>98</v>
      </c>
      <c r="G1437" s="16">
        <v>31239.67</v>
      </c>
      <c r="H1437" s="16">
        <v>318.77214285714285</v>
      </c>
      <c r="I1437" s="12">
        <v>0.84321706958862708</v>
      </c>
      <c r="J1437"/>
      <c r="K1437"/>
      <c r="L1437" s="12" t="str">
        <f t="shared" si="22"/>
        <v xml:space="preserve"> </v>
      </c>
    </row>
    <row r="1438" spans="1:12" x14ac:dyDescent="0.25">
      <c r="A1438" s="1" t="s">
        <v>29</v>
      </c>
      <c r="B1438" s="1" t="s">
        <v>17</v>
      </c>
      <c r="C1438" s="1" t="s">
        <v>7488</v>
      </c>
      <c r="D1438" s="16">
        <v>13.99</v>
      </c>
      <c r="E1438" s="11"/>
      <c r="F1438" s="11">
        <v>121</v>
      </c>
      <c r="G1438" s="16">
        <v>33827.82</v>
      </c>
      <c r="H1438" s="16">
        <v>279.56876033057853</v>
      </c>
      <c r="I1438" s="12">
        <v>0.86460777259476806</v>
      </c>
      <c r="J1438"/>
      <c r="K1438"/>
      <c r="L1438" s="12" t="str">
        <f t="shared" si="22"/>
        <v xml:space="preserve"> </v>
      </c>
    </row>
    <row r="1439" spans="1:12" x14ac:dyDescent="0.25">
      <c r="A1439" s="1" t="s">
        <v>29</v>
      </c>
      <c r="B1439" s="1" t="s">
        <v>17</v>
      </c>
      <c r="C1439" s="1" t="s">
        <v>5750</v>
      </c>
      <c r="D1439" s="16">
        <v>12.99</v>
      </c>
      <c r="E1439" s="11"/>
      <c r="F1439" s="11">
        <v>152</v>
      </c>
      <c r="G1439" s="16">
        <v>41061.39</v>
      </c>
      <c r="H1439" s="16">
        <v>270.14072368421051</v>
      </c>
      <c r="I1439" s="12">
        <v>0.88527710626194933</v>
      </c>
      <c r="J1439"/>
      <c r="K1439"/>
      <c r="L1439" s="12" t="str">
        <f t="shared" si="22"/>
        <v xml:space="preserve"> </v>
      </c>
    </row>
    <row r="1440" spans="1:12" x14ac:dyDescent="0.25">
      <c r="A1440" s="1" t="s">
        <v>29</v>
      </c>
      <c r="B1440" s="1" t="s">
        <v>17</v>
      </c>
      <c r="C1440" s="1" t="s">
        <v>5501</v>
      </c>
      <c r="D1440" s="16">
        <v>12.99</v>
      </c>
      <c r="E1440" s="11"/>
      <c r="F1440" s="11">
        <v>147</v>
      </c>
      <c r="G1440" s="16">
        <v>39632.49</v>
      </c>
      <c r="H1440" s="16">
        <v>269.60877551020405</v>
      </c>
      <c r="I1440" s="12">
        <v>0.90590573886728321</v>
      </c>
      <c r="J1440"/>
      <c r="K1440"/>
      <c r="L1440" s="12" t="str">
        <f t="shared" si="22"/>
        <v xml:space="preserve"> </v>
      </c>
    </row>
    <row r="1441" spans="1:12" x14ac:dyDescent="0.25">
      <c r="A1441" s="1" t="s">
        <v>29</v>
      </c>
      <c r="B1441" s="1" t="s">
        <v>17</v>
      </c>
      <c r="C1441" s="1" t="s">
        <v>5443</v>
      </c>
      <c r="D1441" s="16">
        <v>12.99</v>
      </c>
      <c r="E1441" s="11"/>
      <c r="F1441" s="11">
        <v>143</v>
      </c>
      <c r="G1441" s="16">
        <v>33903.9</v>
      </c>
      <c r="H1441" s="16">
        <v>237.0902097902098</v>
      </c>
      <c r="I1441" s="12">
        <v>0.92404627165531428</v>
      </c>
      <c r="J1441"/>
      <c r="K1441"/>
      <c r="L1441" s="12" t="str">
        <f t="shared" si="22"/>
        <v xml:space="preserve"> </v>
      </c>
    </row>
    <row r="1442" spans="1:12" x14ac:dyDescent="0.25">
      <c r="A1442" s="1" t="s">
        <v>29</v>
      </c>
      <c r="B1442" s="1" t="s">
        <v>17</v>
      </c>
      <c r="C1442" s="1" t="s">
        <v>6896</v>
      </c>
      <c r="D1442" s="16">
        <v>6.99</v>
      </c>
      <c r="E1442" s="11"/>
      <c r="F1442" s="11">
        <v>152</v>
      </c>
      <c r="G1442" s="16">
        <v>34558.559999999998</v>
      </c>
      <c r="H1442" s="16">
        <v>227.35894736842104</v>
      </c>
      <c r="I1442" s="12">
        <v>0.94144223432723806</v>
      </c>
      <c r="J1442"/>
      <c r="K1442"/>
      <c r="L1442" s="12" t="str">
        <f t="shared" si="22"/>
        <v xml:space="preserve"> </v>
      </c>
    </row>
    <row r="1443" spans="1:12" x14ac:dyDescent="0.25">
      <c r="A1443" s="1" t="s">
        <v>29</v>
      </c>
      <c r="B1443" s="1" t="s">
        <v>17</v>
      </c>
      <c r="C1443" s="1" t="s">
        <v>7508</v>
      </c>
      <c r="D1443" s="16">
        <v>13.99</v>
      </c>
      <c r="E1443" s="11"/>
      <c r="F1443" s="11">
        <v>83</v>
      </c>
      <c r="G1443" s="16">
        <v>18452.810000000001</v>
      </c>
      <c r="H1443" s="16">
        <v>222.32301204819279</v>
      </c>
      <c r="I1443" s="12">
        <v>0.95845288142718676</v>
      </c>
      <c r="J1443"/>
      <c r="K1443"/>
      <c r="L1443" s="12" t="str">
        <f t="shared" si="22"/>
        <v>X</v>
      </c>
    </row>
    <row r="1444" spans="1:12" x14ac:dyDescent="0.25">
      <c r="A1444" s="1" t="s">
        <v>29</v>
      </c>
      <c r="B1444" s="1" t="s">
        <v>17</v>
      </c>
      <c r="C1444" s="1" t="s">
        <v>7409</v>
      </c>
      <c r="D1444" s="16">
        <v>13.99</v>
      </c>
      <c r="E1444" s="11"/>
      <c r="F1444" s="11">
        <v>141</v>
      </c>
      <c r="G1444" s="16">
        <v>25279.93</v>
      </c>
      <c r="H1444" s="16">
        <v>179.29028368794326</v>
      </c>
      <c r="I1444" s="12">
        <v>0.972170956385636</v>
      </c>
      <c r="J1444"/>
      <c r="K1444"/>
      <c r="L1444" s="12" t="str">
        <f t="shared" si="22"/>
        <v>X</v>
      </c>
    </row>
    <row r="1445" spans="1:12" x14ac:dyDescent="0.25">
      <c r="A1445" s="1" t="s">
        <v>29</v>
      </c>
      <c r="B1445" s="1" t="s">
        <v>17</v>
      </c>
      <c r="C1445" s="1" t="s">
        <v>7494</v>
      </c>
      <c r="D1445" s="16">
        <v>13.99</v>
      </c>
      <c r="E1445" s="11"/>
      <c r="F1445" s="11">
        <v>109</v>
      </c>
      <c r="G1445" s="16">
        <v>15542.89</v>
      </c>
      <c r="H1445" s="16">
        <v>142.59532110091743</v>
      </c>
      <c r="I1445" s="12">
        <v>0.98308138200017292</v>
      </c>
      <c r="J1445"/>
      <c r="K1445"/>
      <c r="L1445" s="12" t="str">
        <f t="shared" si="22"/>
        <v>X</v>
      </c>
    </row>
    <row r="1446" spans="1:12" x14ac:dyDescent="0.25">
      <c r="A1446" s="1" t="s">
        <v>29</v>
      </c>
      <c r="B1446" s="1" t="s">
        <v>17</v>
      </c>
      <c r="C1446" s="1" t="s">
        <v>7492</v>
      </c>
      <c r="D1446" s="16">
        <v>5.99</v>
      </c>
      <c r="E1446" s="11"/>
      <c r="F1446" s="11">
        <v>32</v>
      </c>
      <c r="G1446" s="16">
        <v>2827.28</v>
      </c>
      <c r="H1446" s="16">
        <v>88.352500000000006</v>
      </c>
      <c r="I1446" s="12">
        <v>0.98984151530374853</v>
      </c>
      <c r="J1446"/>
      <c r="K1446"/>
      <c r="L1446" s="12" t="str">
        <f t="shared" si="22"/>
        <v>X</v>
      </c>
    </row>
    <row r="1447" spans="1:12" x14ac:dyDescent="0.25">
      <c r="A1447" s="1" t="s">
        <v>29</v>
      </c>
      <c r="B1447" s="1" t="s">
        <v>17</v>
      </c>
      <c r="C1447" s="1" t="s">
        <v>7405</v>
      </c>
      <c r="D1447" s="16">
        <v>13.49</v>
      </c>
      <c r="E1447" s="11"/>
      <c r="F1447" s="11">
        <v>31</v>
      </c>
      <c r="G1447" s="16">
        <v>2710.39</v>
      </c>
      <c r="H1447" s="16">
        <v>87.431935483870959</v>
      </c>
      <c r="I1447" s="12">
        <v>0.9965312132620473</v>
      </c>
      <c r="J1447"/>
      <c r="K1447"/>
      <c r="L1447" s="12" t="str">
        <f t="shared" si="22"/>
        <v>X</v>
      </c>
    </row>
    <row r="1448" spans="1:12" x14ac:dyDescent="0.25">
      <c r="A1448" s="1" t="s">
        <v>29</v>
      </c>
      <c r="B1448" s="1" t="s">
        <v>17</v>
      </c>
      <c r="C1448" s="1" t="s">
        <v>13014</v>
      </c>
      <c r="D1448" s="16">
        <v>13.99</v>
      </c>
      <c r="E1448" s="11"/>
      <c r="F1448" s="11">
        <v>19</v>
      </c>
      <c r="G1448" s="16">
        <v>861.38</v>
      </c>
      <c r="H1448" s="16">
        <v>45.335789473684208</v>
      </c>
      <c r="I1448" s="12">
        <v>0.99999999999999967</v>
      </c>
      <c r="J1448"/>
      <c r="K1448"/>
      <c r="L1448" s="12" t="str">
        <f t="shared" si="22"/>
        <v>X</v>
      </c>
    </row>
    <row r="1449" spans="1:12" x14ac:dyDescent="0.25">
      <c r="A1449" s="1" t="s">
        <v>29</v>
      </c>
      <c r="B1449" s="1" t="s">
        <v>18</v>
      </c>
      <c r="C1449" s="1"/>
      <c r="D1449" s="16">
        <v>368.51000000000016</v>
      </c>
      <c r="E1449" s="11"/>
      <c r="F1449" s="11">
        <v>3439</v>
      </c>
      <c r="G1449" s="16">
        <v>1589287.2399999998</v>
      </c>
      <c r="H1449" s="16">
        <v>13069.638723435897</v>
      </c>
      <c r="I1449" s="12"/>
      <c r="J1449"/>
      <c r="K1449"/>
      <c r="L1449" s="12" t="str">
        <f t="shared" si="22"/>
        <v xml:space="preserve"> </v>
      </c>
    </row>
    <row r="1450" spans="1:12" x14ac:dyDescent="0.25">
      <c r="A1450" s="1" t="s">
        <v>29</v>
      </c>
      <c r="B1450" s="1" t="s">
        <v>19</v>
      </c>
      <c r="C1450" s="1" t="s">
        <v>15457</v>
      </c>
      <c r="D1450" s="16">
        <v>27.99</v>
      </c>
      <c r="E1450" s="11"/>
      <c r="F1450" s="11">
        <v>159</v>
      </c>
      <c r="G1450" s="16">
        <v>692736.91</v>
      </c>
      <c r="H1450" s="16">
        <v>4356.8359119496854</v>
      </c>
      <c r="I1450" s="12">
        <v>0.17296350255682094</v>
      </c>
      <c r="J1450"/>
      <c r="K1450"/>
      <c r="L1450" s="12" t="str">
        <f t="shared" si="22"/>
        <v xml:space="preserve"> </v>
      </c>
    </row>
    <row r="1451" spans="1:12" x14ac:dyDescent="0.25">
      <c r="A1451" s="1" t="s">
        <v>29</v>
      </c>
      <c r="B1451" s="1" t="s">
        <v>19</v>
      </c>
      <c r="C1451" s="1" t="s">
        <v>15461</v>
      </c>
      <c r="D1451" s="16">
        <v>6.99</v>
      </c>
      <c r="E1451" s="11"/>
      <c r="F1451" s="11">
        <v>158</v>
      </c>
      <c r="G1451" s="16">
        <v>560450.16</v>
      </c>
      <c r="H1451" s="16">
        <v>3547.1529113924053</v>
      </c>
      <c r="I1451" s="12">
        <v>0.31378312580136519</v>
      </c>
      <c r="J1451"/>
      <c r="K1451"/>
      <c r="L1451" s="12" t="str">
        <f t="shared" si="22"/>
        <v xml:space="preserve"> </v>
      </c>
    </row>
    <row r="1452" spans="1:12" x14ac:dyDescent="0.25">
      <c r="A1452" s="1" t="s">
        <v>29</v>
      </c>
      <c r="B1452" s="1" t="s">
        <v>19</v>
      </c>
      <c r="C1452" s="1" t="s">
        <v>15463</v>
      </c>
      <c r="D1452" s="16">
        <v>14.99</v>
      </c>
      <c r="E1452" s="11"/>
      <c r="F1452" s="11">
        <v>157</v>
      </c>
      <c r="G1452" s="16">
        <v>508841.34</v>
      </c>
      <c r="H1452" s="16">
        <v>3241.0276433121021</v>
      </c>
      <c r="I1452" s="12">
        <v>0.44244977848231981</v>
      </c>
      <c r="J1452"/>
      <c r="K1452"/>
      <c r="L1452" s="12" t="str">
        <f t="shared" si="22"/>
        <v xml:space="preserve"> </v>
      </c>
    </row>
    <row r="1453" spans="1:12" x14ac:dyDescent="0.25">
      <c r="A1453" s="1" t="s">
        <v>29</v>
      </c>
      <c r="B1453" s="1" t="s">
        <v>19</v>
      </c>
      <c r="C1453" s="1" t="s">
        <v>15462</v>
      </c>
      <c r="D1453" s="16">
        <v>14.99</v>
      </c>
      <c r="E1453" s="11"/>
      <c r="F1453" s="11">
        <v>157</v>
      </c>
      <c r="G1453" s="16">
        <v>288545.71999999997</v>
      </c>
      <c r="H1453" s="16">
        <v>1837.8708280254775</v>
      </c>
      <c r="I1453" s="12">
        <v>0.51541203413909475</v>
      </c>
      <c r="J1453"/>
      <c r="K1453"/>
      <c r="L1453" s="12" t="str">
        <f t="shared" si="22"/>
        <v xml:space="preserve"> </v>
      </c>
    </row>
    <row r="1454" spans="1:12" x14ac:dyDescent="0.25">
      <c r="A1454" s="1" t="s">
        <v>29</v>
      </c>
      <c r="B1454" s="1" t="s">
        <v>19</v>
      </c>
      <c r="C1454" s="1" t="s">
        <v>15456</v>
      </c>
      <c r="D1454" s="16">
        <v>19.989999999999998</v>
      </c>
      <c r="E1454" s="11"/>
      <c r="F1454" s="11">
        <v>149</v>
      </c>
      <c r="G1454" s="16">
        <v>233449.54</v>
      </c>
      <c r="H1454" s="16">
        <v>1566.7754362416108</v>
      </c>
      <c r="I1454" s="12">
        <v>0.5776119821401362</v>
      </c>
      <c r="J1454"/>
      <c r="K1454"/>
      <c r="L1454" s="12" t="str">
        <f t="shared" si="22"/>
        <v xml:space="preserve"> </v>
      </c>
    </row>
    <row r="1455" spans="1:12" x14ac:dyDescent="0.25">
      <c r="A1455" s="1" t="s">
        <v>29</v>
      </c>
      <c r="B1455" s="1" t="s">
        <v>19</v>
      </c>
      <c r="C1455" s="1" t="s">
        <v>8456</v>
      </c>
      <c r="D1455" s="16">
        <v>36.99</v>
      </c>
      <c r="E1455" s="11"/>
      <c r="F1455" s="11">
        <v>110</v>
      </c>
      <c r="G1455" s="16">
        <v>154612.41</v>
      </c>
      <c r="H1455" s="16">
        <v>1405.5673636363638</v>
      </c>
      <c r="I1455" s="12">
        <v>0.63341207633861374</v>
      </c>
      <c r="J1455"/>
      <c r="K1455"/>
      <c r="L1455" s="12" t="str">
        <f t="shared" si="22"/>
        <v xml:space="preserve"> </v>
      </c>
    </row>
    <row r="1456" spans="1:12" x14ac:dyDescent="0.25">
      <c r="A1456" s="1" t="s">
        <v>29</v>
      </c>
      <c r="B1456" s="1" t="s">
        <v>19</v>
      </c>
      <c r="C1456" s="1" t="s">
        <v>7745</v>
      </c>
      <c r="D1456" s="16">
        <v>30.99</v>
      </c>
      <c r="E1456" s="11"/>
      <c r="F1456" s="11">
        <v>134</v>
      </c>
      <c r="G1456" s="16">
        <v>110351.06</v>
      </c>
      <c r="H1456" s="16">
        <v>823.51537313432834</v>
      </c>
      <c r="I1456" s="12">
        <v>0.66610509168859033</v>
      </c>
      <c r="J1456"/>
      <c r="K1456"/>
      <c r="L1456" s="12" t="str">
        <f t="shared" si="22"/>
        <v xml:space="preserve"> </v>
      </c>
    </row>
    <row r="1457" spans="1:12" x14ac:dyDescent="0.25">
      <c r="A1457" s="1" t="s">
        <v>29</v>
      </c>
      <c r="B1457" s="1" t="s">
        <v>19</v>
      </c>
      <c r="C1457" s="1" t="s">
        <v>8455</v>
      </c>
      <c r="D1457" s="16">
        <v>17.989999999999998</v>
      </c>
      <c r="E1457" s="11"/>
      <c r="F1457" s="11">
        <v>154</v>
      </c>
      <c r="G1457" s="16">
        <v>111533.25</v>
      </c>
      <c r="H1457" s="16">
        <v>724.24188311688317</v>
      </c>
      <c r="I1457" s="12">
        <v>0.69485701517936671</v>
      </c>
      <c r="J1457"/>
      <c r="K1457"/>
      <c r="L1457" s="12" t="str">
        <f t="shared" si="22"/>
        <v xml:space="preserve"> </v>
      </c>
    </row>
    <row r="1458" spans="1:12" x14ac:dyDescent="0.25">
      <c r="A1458" s="1" t="s">
        <v>29</v>
      </c>
      <c r="B1458" s="1" t="s">
        <v>19</v>
      </c>
      <c r="C1458" s="1" t="s">
        <v>8461</v>
      </c>
      <c r="D1458" s="16">
        <v>34.99</v>
      </c>
      <c r="E1458" s="11"/>
      <c r="F1458" s="11">
        <v>93</v>
      </c>
      <c r="G1458" s="16">
        <v>62982</v>
      </c>
      <c r="H1458" s="16">
        <v>677.22580645161293</v>
      </c>
      <c r="I1458" s="12">
        <v>0.72174243153954365</v>
      </c>
      <c r="J1458"/>
      <c r="K1458"/>
      <c r="L1458" s="12" t="str">
        <f t="shared" si="22"/>
        <v xml:space="preserve"> </v>
      </c>
    </row>
    <row r="1459" spans="1:12" x14ac:dyDescent="0.25">
      <c r="A1459" s="1" t="s">
        <v>29</v>
      </c>
      <c r="B1459" s="1" t="s">
        <v>19</v>
      </c>
      <c r="C1459" s="1" t="s">
        <v>15451</v>
      </c>
      <c r="D1459" s="16">
        <v>14.99</v>
      </c>
      <c r="E1459" s="11"/>
      <c r="F1459" s="11">
        <v>129</v>
      </c>
      <c r="G1459" s="16">
        <v>85930.95</v>
      </c>
      <c r="H1459" s="16">
        <v>666.13139534883715</v>
      </c>
      <c r="I1459" s="12">
        <v>0.7481874071206962</v>
      </c>
      <c r="J1459"/>
      <c r="K1459"/>
      <c r="L1459" s="12" t="str">
        <f t="shared" si="22"/>
        <v xml:space="preserve"> </v>
      </c>
    </row>
    <row r="1460" spans="1:12" x14ac:dyDescent="0.25">
      <c r="A1460" s="1" t="s">
        <v>29</v>
      </c>
      <c r="B1460" s="1" t="s">
        <v>19</v>
      </c>
      <c r="C1460" s="1" t="s">
        <v>5503</v>
      </c>
      <c r="D1460" s="16">
        <v>16.989999999999998</v>
      </c>
      <c r="E1460" s="11"/>
      <c r="F1460" s="11">
        <v>141</v>
      </c>
      <c r="G1460" s="16">
        <v>93866.15</v>
      </c>
      <c r="H1460" s="16">
        <v>665.71737588652479</v>
      </c>
      <c r="I1460" s="12">
        <v>0.77461594640317322</v>
      </c>
      <c r="J1460"/>
      <c r="K1460"/>
      <c r="L1460" s="12" t="str">
        <f t="shared" si="22"/>
        <v xml:space="preserve"> </v>
      </c>
    </row>
    <row r="1461" spans="1:12" x14ac:dyDescent="0.25">
      <c r="A1461" s="1" t="s">
        <v>29</v>
      </c>
      <c r="B1461" s="1" t="s">
        <v>19</v>
      </c>
      <c r="C1461" s="1" t="s">
        <v>15453</v>
      </c>
      <c r="D1461" s="16">
        <v>14.99</v>
      </c>
      <c r="E1461" s="11"/>
      <c r="F1461" s="11">
        <v>132</v>
      </c>
      <c r="G1461" s="16">
        <v>83317.820000000007</v>
      </c>
      <c r="H1461" s="16">
        <v>631.19560606060611</v>
      </c>
      <c r="I1461" s="12">
        <v>0.799673994268433</v>
      </c>
      <c r="J1461"/>
      <c r="K1461"/>
      <c r="L1461" s="12" t="str">
        <f t="shared" si="22"/>
        <v xml:space="preserve"> </v>
      </c>
    </row>
    <row r="1462" spans="1:12" x14ac:dyDescent="0.25">
      <c r="A1462" s="1" t="s">
        <v>29</v>
      </c>
      <c r="B1462" s="1" t="s">
        <v>19</v>
      </c>
      <c r="C1462" s="1" t="s">
        <v>5536</v>
      </c>
      <c r="D1462" s="16">
        <v>14.99</v>
      </c>
      <c r="E1462" s="11"/>
      <c r="F1462" s="11">
        <v>151</v>
      </c>
      <c r="G1462" s="16">
        <v>94889.06</v>
      </c>
      <c r="H1462" s="16">
        <v>628.40437086092709</v>
      </c>
      <c r="I1462" s="12">
        <v>0.82462123194337267</v>
      </c>
      <c r="J1462"/>
      <c r="K1462"/>
      <c r="L1462" s="12" t="str">
        <f t="shared" si="22"/>
        <v xml:space="preserve"> </v>
      </c>
    </row>
    <row r="1463" spans="1:12" x14ac:dyDescent="0.25">
      <c r="A1463" s="1" t="s">
        <v>29</v>
      </c>
      <c r="B1463" s="1" t="s">
        <v>19</v>
      </c>
      <c r="C1463" s="1" t="s">
        <v>7434</v>
      </c>
      <c r="D1463" s="16">
        <v>17.489999999999998</v>
      </c>
      <c r="E1463" s="11"/>
      <c r="F1463" s="11">
        <v>115</v>
      </c>
      <c r="G1463" s="16">
        <v>67966.14</v>
      </c>
      <c r="H1463" s="16">
        <v>591.00991304347826</v>
      </c>
      <c r="I1463" s="12">
        <v>0.84808393438884011</v>
      </c>
      <c r="J1463"/>
      <c r="K1463"/>
      <c r="L1463" s="12" t="str">
        <f t="shared" si="22"/>
        <v xml:space="preserve"> </v>
      </c>
    </row>
    <row r="1464" spans="1:12" x14ac:dyDescent="0.25">
      <c r="A1464" s="1" t="s">
        <v>29</v>
      </c>
      <c r="B1464" s="1" t="s">
        <v>19</v>
      </c>
      <c r="C1464" s="1" t="s">
        <v>5744</v>
      </c>
      <c r="D1464" s="16">
        <v>14.99</v>
      </c>
      <c r="E1464" s="11"/>
      <c r="F1464" s="11">
        <v>117</v>
      </c>
      <c r="G1464" s="16">
        <v>68787.490000000005</v>
      </c>
      <c r="H1464" s="16">
        <v>587.92726495726504</v>
      </c>
      <c r="I1464" s="12">
        <v>0.87142425774523546</v>
      </c>
      <c r="J1464"/>
      <c r="K1464"/>
      <c r="L1464" s="12" t="str">
        <f t="shared" si="22"/>
        <v xml:space="preserve"> </v>
      </c>
    </row>
    <row r="1465" spans="1:12" x14ac:dyDescent="0.25">
      <c r="A1465" s="1" t="s">
        <v>29</v>
      </c>
      <c r="B1465" s="1" t="s">
        <v>19</v>
      </c>
      <c r="C1465" s="1" t="s">
        <v>5492</v>
      </c>
      <c r="D1465" s="16">
        <v>15.49</v>
      </c>
      <c r="E1465" s="11"/>
      <c r="F1465" s="11">
        <v>159</v>
      </c>
      <c r="G1465" s="16">
        <v>87874.77</v>
      </c>
      <c r="H1465" s="16">
        <v>552.67150943396234</v>
      </c>
      <c r="I1465" s="12">
        <v>0.8933649509379441</v>
      </c>
      <c r="J1465"/>
      <c r="K1465"/>
      <c r="L1465" s="12" t="str">
        <f t="shared" si="22"/>
        <v xml:space="preserve"> </v>
      </c>
    </row>
    <row r="1466" spans="1:12" x14ac:dyDescent="0.25">
      <c r="A1466" s="1" t="s">
        <v>29</v>
      </c>
      <c r="B1466" s="1" t="s">
        <v>19</v>
      </c>
      <c r="C1466" s="1" t="s">
        <v>6924</v>
      </c>
      <c r="D1466" s="16">
        <v>8.99</v>
      </c>
      <c r="E1466" s="11"/>
      <c r="F1466" s="11">
        <v>109</v>
      </c>
      <c r="G1466" s="16">
        <v>41138.239999999998</v>
      </c>
      <c r="H1466" s="16">
        <v>377.41504587155964</v>
      </c>
      <c r="I1466" s="12">
        <v>0.90834807850364951</v>
      </c>
      <c r="J1466"/>
      <c r="K1466"/>
      <c r="L1466" s="12" t="str">
        <f t="shared" si="22"/>
        <v xml:space="preserve"> </v>
      </c>
    </row>
    <row r="1467" spans="1:12" x14ac:dyDescent="0.25">
      <c r="A1467" s="1" t="s">
        <v>29</v>
      </c>
      <c r="B1467" s="1" t="s">
        <v>19</v>
      </c>
      <c r="C1467" s="1" t="s">
        <v>6438</v>
      </c>
      <c r="D1467" s="16">
        <v>14.99</v>
      </c>
      <c r="E1467" s="11"/>
      <c r="F1467" s="11">
        <v>102</v>
      </c>
      <c r="G1467" s="16">
        <v>34697.26</v>
      </c>
      <c r="H1467" s="16">
        <v>340.16921568627453</v>
      </c>
      <c r="I1467" s="12">
        <v>0.9218525712585246</v>
      </c>
      <c r="J1467"/>
      <c r="K1467"/>
      <c r="L1467" s="12" t="str">
        <f t="shared" si="22"/>
        <v xml:space="preserve"> </v>
      </c>
    </row>
    <row r="1468" spans="1:12" x14ac:dyDescent="0.25">
      <c r="A1468" s="1" t="s">
        <v>29</v>
      </c>
      <c r="B1468" s="1" t="s">
        <v>19</v>
      </c>
      <c r="C1468" s="1" t="s">
        <v>6502</v>
      </c>
      <c r="D1468" s="16">
        <v>17.989999999999998</v>
      </c>
      <c r="E1468" s="11"/>
      <c r="F1468" s="11">
        <v>92</v>
      </c>
      <c r="G1468" s="16">
        <v>28995.43</v>
      </c>
      <c r="H1468" s="16">
        <v>315.16771739130434</v>
      </c>
      <c r="I1468" s="12">
        <v>0.93436452107589663</v>
      </c>
      <c r="J1468"/>
      <c r="K1468"/>
      <c r="L1468" s="12" t="str">
        <f t="shared" si="22"/>
        <v xml:space="preserve"> </v>
      </c>
    </row>
    <row r="1469" spans="1:12" x14ac:dyDescent="0.25">
      <c r="A1469" s="1" t="s">
        <v>29</v>
      </c>
      <c r="B1469" s="1" t="s">
        <v>19</v>
      </c>
      <c r="C1469" s="1" t="s">
        <v>8462</v>
      </c>
      <c r="D1469" s="16">
        <v>16.989999999999998</v>
      </c>
      <c r="E1469" s="11"/>
      <c r="F1469" s="11">
        <v>137</v>
      </c>
      <c r="G1469" s="16">
        <v>42441.02</v>
      </c>
      <c r="H1469" s="16">
        <v>309.78846715328467</v>
      </c>
      <c r="I1469" s="12">
        <v>0.94666291821855209</v>
      </c>
      <c r="J1469"/>
      <c r="K1469"/>
      <c r="L1469" s="12" t="str">
        <f t="shared" si="22"/>
        <v xml:space="preserve"> </v>
      </c>
    </row>
    <row r="1470" spans="1:12" x14ac:dyDescent="0.25">
      <c r="A1470" s="1" t="s">
        <v>29</v>
      </c>
      <c r="B1470" s="1" t="s">
        <v>19</v>
      </c>
      <c r="C1470" s="1" t="s">
        <v>15615</v>
      </c>
      <c r="D1470" s="16">
        <v>19.989999999999998</v>
      </c>
      <c r="E1470" s="11"/>
      <c r="F1470" s="11">
        <v>9</v>
      </c>
      <c r="G1470" s="16">
        <v>2778.61</v>
      </c>
      <c r="H1470" s="16">
        <v>308.73444444444448</v>
      </c>
      <c r="I1470" s="12">
        <v>0.95891947135716893</v>
      </c>
      <c r="J1470"/>
      <c r="K1470"/>
      <c r="L1470" s="12" t="str">
        <f t="shared" si="22"/>
        <v>X</v>
      </c>
    </row>
    <row r="1471" spans="1:12" x14ac:dyDescent="0.25">
      <c r="A1471" s="1" t="s">
        <v>29</v>
      </c>
      <c r="B1471" s="1" t="s">
        <v>19</v>
      </c>
      <c r="C1471" s="1" t="s">
        <v>6004</v>
      </c>
      <c r="D1471" s="16">
        <v>18.989999999999998</v>
      </c>
      <c r="E1471" s="11"/>
      <c r="F1471" s="11">
        <v>66</v>
      </c>
      <c r="G1471" s="16">
        <v>20224.349999999999</v>
      </c>
      <c r="H1471" s="16">
        <v>306.4295454545454</v>
      </c>
      <c r="I1471" s="12">
        <v>0.97108452153115976</v>
      </c>
      <c r="J1471"/>
      <c r="K1471"/>
      <c r="L1471" s="12" t="str">
        <f t="shared" si="22"/>
        <v>X</v>
      </c>
    </row>
    <row r="1472" spans="1:12" x14ac:dyDescent="0.25">
      <c r="A1472" s="1" t="s">
        <v>29</v>
      </c>
      <c r="B1472" s="1" t="s">
        <v>19</v>
      </c>
      <c r="C1472" s="1" t="s">
        <v>13164</v>
      </c>
      <c r="D1472" s="16">
        <v>14.99</v>
      </c>
      <c r="E1472" s="11"/>
      <c r="F1472" s="11">
        <v>48</v>
      </c>
      <c r="G1472" s="16">
        <v>14234.82</v>
      </c>
      <c r="H1472" s="16">
        <v>296.55874999999997</v>
      </c>
      <c r="I1472" s="12">
        <v>0.98285770765762981</v>
      </c>
      <c r="J1472"/>
      <c r="K1472"/>
      <c r="L1472" s="12" t="str">
        <f t="shared" si="22"/>
        <v>X</v>
      </c>
    </row>
    <row r="1473" spans="1:12" x14ac:dyDescent="0.25">
      <c r="A1473" s="1" t="s">
        <v>29</v>
      </c>
      <c r="B1473" s="1" t="s">
        <v>19</v>
      </c>
      <c r="C1473" s="1" t="s">
        <v>6032</v>
      </c>
      <c r="D1473" s="16">
        <v>14.99</v>
      </c>
      <c r="E1473" s="11"/>
      <c r="F1473" s="11">
        <v>96</v>
      </c>
      <c r="G1473" s="16">
        <v>27990.81</v>
      </c>
      <c r="H1473" s="16">
        <v>291.57093750000001</v>
      </c>
      <c r="I1473" s="12">
        <v>0.99443288092854798</v>
      </c>
      <c r="J1473"/>
      <c r="K1473"/>
      <c r="L1473" s="12" t="str">
        <f t="shared" si="22"/>
        <v>X</v>
      </c>
    </row>
    <row r="1474" spans="1:12" x14ac:dyDescent="0.25">
      <c r="A1474" s="1" t="s">
        <v>29</v>
      </c>
      <c r="B1474" s="1" t="s">
        <v>19</v>
      </c>
      <c r="C1474" s="1" t="s">
        <v>11909</v>
      </c>
      <c r="D1474" s="16">
        <v>19.989999999999998</v>
      </c>
      <c r="E1474" s="11"/>
      <c r="F1474" s="11">
        <v>27</v>
      </c>
      <c r="G1474" s="16">
        <v>3618.19</v>
      </c>
      <c r="H1474" s="16">
        <v>134.00703703703704</v>
      </c>
      <c r="I1474" s="12">
        <v>0.9997528716194104</v>
      </c>
      <c r="J1474"/>
      <c r="K1474"/>
      <c r="L1474" s="12" t="str">
        <f t="shared" si="22"/>
        <v>X</v>
      </c>
    </row>
    <row r="1475" spans="1:12" x14ac:dyDescent="0.25">
      <c r="A1475" s="1" t="s">
        <v>29</v>
      </c>
      <c r="B1475" s="1" t="s">
        <v>19</v>
      </c>
      <c r="C1475" s="1" t="s">
        <v>16384</v>
      </c>
      <c r="D1475" s="16">
        <v>13.99</v>
      </c>
      <c r="E1475" s="11"/>
      <c r="F1475" s="11">
        <v>2</v>
      </c>
      <c r="G1475" s="16">
        <v>12.45</v>
      </c>
      <c r="H1475" s="16">
        <v>6.2249999999999996</v>
      </c>
      <c r="I1475" s="12">
        <v>1.0000000000000002</v>
      </c>
      <c r="J1475"/>
      <c r="K1475"/>
      <c r="L1475" s="12" t="str">
        <f t="shared" si="22"/>
        <v>X</v>
      </c>
    </row>
    <row r="1476" spans="1:12" x14ac:dyDescent="0.25">
      <c r="A1476" s="1" t="s">
        <v>29</v>
      </c>
      <c r="B1476" s="1" t="s">
        <v>20</v>
      </c>
      <c r="C1476" s="1"/>
      <c r="D1476" s="16">
        <v>477.74000000000012</v>
      </c>
      <c r="E1476" s="11"/>
      <c r="F1476" s="11">
        <v>2903</v>
      </c>
      <c r="G1476" s="16">
        <v>3522265.9500000007</v>
      </c>
      <c r="H1476" s="16">
        <v>25189.336753390522</v>
      </c>
      <c r="I1476" s="12"/>
      <c r="J1476"/>
      <c r="K1476"/>
      <c r="L1476" s="12" t="str">
        <f t="shared" si="22"/>
        <v xml:space="preserve"> </v>
      </c>
    </row>
    <row r="1477" spans="1:12" x14ac:dyDescent="0.25">
      <c r="A1477" s="1" t="s">
        <v>29</v>
      </c>
      <c r="B1477" s="1" t="s">
        <v>21</v>
      </c>
      <c r="C1477" s="1" t="s">
        <v>8879</v>
      </c>
      <c r="D1477" s="16">
        <v>27.99</v>
      </c>
      <c r="E1477" s="11"/>
      <c r="F1477" s="11">
        <v>27</v>
      </c>
      <c r="G1477" s="16">
        <v>103982.85</v>
      </c>
      <c r="H1477" s="16">
        <v>3851.2166666666667</v>
      </c>
      <c r="I1477" s="12">
        <v>7.3238240499064355E-2</v>
      </c>
      <c r="J1477"/>
      <c r="K1477"/>
      <c r="L1477" s="12" t="str">
        <f t="shared" si="22"/>
        <v xml:space="preserve"> </v>
      </c>
    </row>
    <row r="1478" spans="1:12" x14ac:dyDescent="0.25">
      <c r="A1478" s="1" t="s">
        <v>29</v>
      </c>
      <c r="B1478" s="1" t="s">
        <v>21</v>
      </c>
      <c r="C1478" s="1" t="s">
        <v>7778</v>
      </c>
      <c r="D1478" s="16">
        <v>49.99</v>
      </c>
      <c r="E1478" s="11"/>
      <c r="F1478" s="11">
        <v>152</v>
      </c>
      <c r="G1478" s="16">
        <v>469352.15</v>
      </c>
      <c r="H1478" s="16">
        <v>3087.8430921052632</v>
      </c>
      <c r="I1478" s="12">
        <v>0.13195947448217266</v>
      </c>
      <c r="J1478"/>
      <c r="K1478"/>
      <c r="L1478" s="12" t="str">
        <f t="shared" si="22"/>
        <v xml:space="preserve"> </v>
      </c>
    </row>
    <row r="1479" spans="1:12" x14ac:dyDescent="0.25">
      <c r="A1479" s="1" t="s">
        <v>29</v>
      </c>
      <c r="B1479" s="1" t="s">
        <v>21</v>
      </c>
      <c r="C1479" s="1" t="s">
        <v>5535</v>
      </c>
      <c r="D1479" s="16">
        <v>26.99</v>
      </c>
      <c r="E1479" s="11"/>
      <c r="F1479" s="11">
        <v>159</v>
      </c>
      <c r="G1479" s="16">
        <v>332600.84999999998</v>
      </c>
      <c r="H1479" s="16">
        <v>2091.8292452830187</v>
      </c>
      <c r="I1479" s="12">
        <v>0.17173960284394943</v>
      </c>
      <c r="J1479"/>
      <c r="K1479"/>
      <c r="L1479" s="12" t="str">
        <f t="shared" si="22"/>
        <v xml:space="preserve"> </v>
      </c>
    </row>
    <row r="1480" spans="1:12" x14ac:dyDescent="0.25">
      <c r="A1480" s="1" t="s">
        <v>29</v>
      </c>
      <c r="B1480" s="1" t="s">
        <v>21</v>
      </c>
      <c r="C1480" s="1" t="s">
        <v>6467</v>
      </c>
      <c r="D1480" s="16">
        <v>29.99</v>
      </c>
      <c r="E1480" s="11"/>
      <c r="F1480" s="11">
        <v>156</v>
      </c>
      <c r="G1480" s="16">
        <v>317137.59000000003</v>
      </c>
      <c r="H1480" s="16">
        <v>2032.9332692307694</v>
      </c>
      <c r="I1480" s="12">
        <v>0.21039971173347063</v>
      </c>
      <c r="J1480"/>
      <c r="K1480"/>
      <c r="L1480" s="12" t="str">
        <f t="shared" si="22"/>
        <v xml:space="preserve"> </v>
      </c>
    </row>
    <row r="1481" spans="1:12" x14ac:dyDescent="0.25">
      <c r="A1481" s="1" t="s">
        <v>29</v>
      </c>
      <c r="B1481" s="1" t="s">
        <v>21</v>
      </c>
      <c r="C1481" s="1" t="s">
        <v>7790</v>
      </c>
      <c r="D1481" s="16">
        <v>45.99</v>
      </c>
      <c r="E1481" s="11"/>
      <c r="F1481" s="11">
        <v>151</v>
      </c>
      <c r="G1481" s="16">
        <v>301194.63</v>
      </c>
      <c r="H1481" s="16">
        <v>1994.6664238410597</v>
      </c>
      <c r="I1481" s="12">
        <v>0.24833210347063078</v>
      </c>
      <c r="J1481"/>
      <c r="K1481"/>
      <c r="L1481" s="12" t="str">
        <f t="shared" ref="L1481:L1544" si="23">IF(I1481&gt;$I$2,"X"," ")</f>
        <v xml:space="preserve"> </v>
      </c>
    </row>
    <row r="1482" spans="1:12" x14ac:dyDescent="0.25">
      <c r="A1482" s="1" t="s">
        <v>29</v>
      </c>
      <c r="B1482" s="1" t="s">
        <v>21</v>
      </c>
      <c r="C1482" s="1" t="s">
        <v>7451</v>
      </c>
      <c r="D1482" s="16">
        <v>31.99</v>
      </c>
      <c r="E1482" s="11"/>
      <c r="F1482" s="11">
        <v>152</v>
      </c>
      <c r="G1482" s="16">
        <v>282663.64</v>
      </c>
      <c r="H1482" s="16">
        <v>1859.6292105263158</v>
      </c>
      <c r="I1482" s="12">
        <v>0.28369650468399926</v>
      </c>
      <c r="J1482"/>
      <c r="K1482"/>
      <c r="L1482" s="12" t="str">
        <f t="shared" si="23"/>
        <v xml:space="preserve"> </v>
      </c>
    </row>
    <row r="1483" spans="1:12" x14ac:dyDescent="0.25">
      <c r="A1483" s="1" t="s">
        <v>29</v>
      </c>
      <c r="B1483" s="1" t="s">
        <v>21</v>
      </c>
      <c r="C1483" s="1" t="s">
        <v>5946</v>
      </c>
      <c r="D1483" s="16">
        <v>29.99</v>
      </c>
      <c r="E1483" s="11"/>
      <c r="F1483" s="11">
        <v>135</v>
      </c>
      <c r="G1483" s="16">
        <v>247607.73</v>
      </c>
      <c r="H1483" s="16">
        <v>1834.1313333333335</v>
      </c>
      <c r="I1483" s="12">
        <v>0.31857601506319622</v>
      </c>
      <c r="J1483"/>
      <c r="K1483"/>
      <c r="L1483" s="12" t="str">
        <f t="shared" si="23"/>
        <v xml:space="preserve"> </v>
      </c>
    </row>
    <row r="1484" spans="1:12" x14ac:dyDescent="0.25">
      <c r="A1484" s="1" t="s">
        <v>29</v>
      </c>
      <c r="B1484" s="1" t="s">
        <v>21</v>
      </c>
      <c r="C1484" s="1" t="s">
        <v>5546</v>
      </c>
      <c r="D1484" s="16">
        <v>27.99</v>
      </c>
      <c r="E1484" s="11"/>
      <c r="F1484" s="11">
        <v>159</v>
      </c>
      <c r="G1484" s="16">
        <v>290462.37</v>
      </c>
      <c r="H1484" s="16">
        <v>1826.807358490566</v>
      </c>
      <c r="I1484" s="12">
        <v>0.35331624607242512</v>
      </c>
      <c r="J1484"/>
      <c r="K1484"/>
      <c r="L1484" s="12" t="str">
        <f t="shared" si="23"/>
        <v xml:space="preserve"> </v>
      </c>
    </row>
    <row r="1485" spans="1:12" x14ac:dyDescent="0.25">
      <c r="A1485" s="1" t="s">
        <v>29</v>
      </c>
      <c r="B1485" s="1" t="s">
        <v>21</v>
      </c>
      <c r="C1485" s="1" t="s">
        <v>13795</v>
      </c>
      <c r="D1485" s="16">
        <v>49.99</v>
      </c>
      <c r="E1485" s="11"/>
      <c r="F1485" s="11">
        <v>83</v>
      </c>
      <c r="G1485" s="16">
        <v>113146.45</v>
      </c>
      <c r="H1485" s="16">
        <v>1363.2102409638553</v>
      </c>
      <c r="I1485" s="12">
        <v>0.37924029245045238</v>
      </c>
      <c r="J1485"/>
      <c r="K1485"/>
      <c r="L1485" s="12" t="str">
        <f t="shared" si="23"/>
        <v xml:space="preserve"> </v>
      </c>
    </row>
    <row r="1486" spans="1:12" x14ac:dyDescent="0.25">
      <c r="A1486" s="1" t="s">
        <v>29</v>
      </c>
      <c r="B1486" s="1" t="s">
        <v>21</v>
      </c>
      <c r="C1486" s="1" t="s">
        <v>5665</v>
      </c>
      <c r="D1486" s="16">
        <v>22.99</v>
      </c>
      <c r="E1486" s="11"/>
      <c r="F1486" s="11">
        <v>130</v>
      </c>
      <c r="G1486" s="16">
        <v>174929.38</v>
      </c>
      <c r="H1486" s="16">
        <v>1345.6106153846154</v>
      </c>
      <c r="I1486" s="12">
        <v>0.40482964833390889</v>
      </c>
      <c r="J1486"/>
      <c r="K1486"/>
      <c r="L1486" s="12" t="str">
        <f t="shared" si="23"/>
        <v xml:space="preserve"> </v>
      </c>
    </row>
    <row r="1487" spans="1:12" x14ac:dyDescent="0.25">
      <c r="A1487" s="1" t="s">
        <v>29</v>
      </c>
      <c r="B1487" s="1" t="s">
        <v>21</v>
      </c>
      <c r="C1487" s="1" t="s">
        <v>6945</v>
      </c>
      <c r="D1487" s="16">
        <v>14.99</v>
      </c>
      <c r="E1487" s="11"/>
      <c r="F1487" s="11">
        <v>158</v>
      </c>
      <c r="G1487" s="16">
        <v>212468.26</v>
      </c>
      <c r="H1487" s="16">
        <v>1344.7358227848101</v>
      </c>
      <c r="I1487" s="12">
        <v>0.43040236836528106</v>
      </c>
      <c r="J1487"/>
      <c r="K1487"/>
      <c r="L1487" s="12" t="str">
        <f t="shared" si="23"/>
        <v xml:space="preserve"> </v>
      </c>
    </row>
    <row r="1488" spans="1:12" x14ac:dyDescent="0.25">
      <c r="A1488" s="1" t="s">
        <v>29</v>
      </c>
      <c r="B1488" s="1" t="s">
        <v>21</v>
      </c>
      <c r="C1488" s="1" t="s">
        <v>7470</v>
      </c>
      <c r="D1488" s="16">
        <v>34.99</v>
      </c>
      <c r="E1488" s="11"/>
      <c r="F1488" s="11">
        <v>101</v>
      </c>
      <c r="G1488" s="16">
        <v>133066.97</v>
      </c>
      <c r="H1488" s="16">
        <v>1317.4947524752474</v>
      </c>
      <c r="I1488" s="12">
        <v>0.45545704741598037</v>
      </c>
      <c r="J1488"/>
      <c r="K1488"/>
      <c r="L1488" s="12" t="str">
        <f t="shared" si="23"/>
        <v xml:space="preserve"> </v>
      </c>
    </row>
    <row r="1489" spans="1:12" x14ac:dyDescent="0.25">
      <c r="A1489" s="1" t="s">
        <v>29</v>
      </c>
      <c r="B1489" s="1" t="s">
        <v>21</v>
      </c>
      <c r="C1489" s="1" t="s">
        <v>14944</v>
      </c>
      <c r="D1489" s="16">
        <v>25.99</v>
      </c>
      <c r="E1489" s="11"/>
      <c r="F1489" s="11">
        <v>22</v>
      </c>
      <c r="G1489" s="16">
        <v>28203.64</v>
      </c>
      <c r="H1489" s="16">
        <v>1281.9836363636364</v>
      </c>
      <c r="I1489" s="12">
        <v>0.47983641476981181</v>
      </c>
      <c r="J1489"/>
      <c r="K1489"/>
      <c r="L1489" s="12" t="str">
        <f t="shared" si="23"/>
        <v xml:space="preserve"> </v>
      </c>
    </row>
    <row r="1490" spans="1:12" x14ac:dyDescent="0.25">
      <c r="A1490" s="1" t="s">
        <v>29</v>
      </c>
      <c r="B1490" s="1" t="s">
        <v>21</v>
      </c>
      <c r="C1490" s="1" t="s">
        <v>13969</v>
      </c>
      <c r="D1490" s="16">
        <v>25.99</v>
      </c>
      <c r="E1490" s="11"/>
      <c r="F1490" s="11">
        <v>152</v>
      </c>
      <c r="G1490" s="16">
        <v>180613.46</v>
      </c>
      <c r="H1490" s="16">
        <v>1188.2464473684211</v>
      </c>
      <c r="I1490" s="12">
        <v>0.5024331904427447</v>
      </c>
      <c r="J1490"/>
      <c r="K1490"/>
      <c r="L1490" s="12" t="str">
        <f t="shared" si="23"/>
        <v xml:space="preserve"> </v>
      </c>
    </row>
    <row r="1491" spans="1:12" x14ac:dyDescent="0.25">
      <c r="A1491" s="1" t="s">
        <v>29</v>
      </c>
      <c r="B1491" s="1" t="s">
        <v>21</v>
      </c>
      <c r="C1491" s="1" t="s">
        <v>5749</v>
      </c>
      <c r="D1491" s="16">
        <v>20.99</v>
      </c>
      <c r="E1491" s="11"/>
      <c r="F1491" s="11">
        <v>94</v>
      </c>
      <c r="G1491" s="16">
        <v>102296.99</v>
      </c>
      <c r="H1491" s="16">
        <v>1088.2658510638298</v>
      </c>
      <c r="I1491" s="12">
        <v>0.52312864412027482</v>
      </c>
      <c r="J1491"/>
      <c r="K1491"/>
      <c r="L1491" s="12" t="str">
        <f t="shared" si="23"/>
        <v xml:space="preserve"> </v>
      </c>
    </row>
    <row r="1492" spans="1:12" x14ac:dyDescent="0.25">
      <c r="A1492" s="1" t="s">
        <v>29</v>
      </c>
      <c r="B1492" s="1" t="s">
        <v>21</v>
      </c>
      <c r="C1492" s="1" t="s">
        <v>6952</v>
      </c>
      <c r="D1492" s="16">
        <v>16.989999999999998</v>
      </c>
      <c r="E1492" s="11"/>
      <c r="F1492" s="11">
        <v>157</v>
      </c>
      <c r="G1492" s="16">
        <v>160351.62</v>
      </c>
      <c r="H1492" s="16">
        <v>1021.347898089172</v>
      </c>
      <c r="I1492" s="12">
        <v>0.54255152511289662</v>
      </c>
      <c r="J1492"/>
      <c r="K1492"/>
      <c r="L1492" s="12" t="str">
        <f t="shared" si="23"/>
        <v xml:space="preserve"> </v>
      </c>
    </row>
    <row r="1493" spans="1:12" x14ac:dyDescent="0.25">
      <c r="A1493" s="1" t="s">
        <v>29</v>
      </c>
      <c r="B1493" s="1" t="s">
        <v>21</v>
      </c>
      <c r="C1493" s="1" t="s">
        <v>7459</v>
      </c>
      <c r="D1493" s="16">
        <v>37.99</v>
      </c>
      <c r="E1493" s="11"/>
      <c r="F1493" s="11">
        <v>139</v>
      </c>
      <c r="G1493" s="16">
        <v>133441.66</v>
      </c>
      <c r="H1493" s="16">
        <v>960.01194244604324</v>
      </c>
      <c r="I1493" s="12">
        <v>0.56080798576113433</v>
      </c>
      <c r="J1493"/>
      <c r="K1493"/>
      <c r="L1493" s="12" t="str">
        <f t="shared" si="23"/>
        <v xml:space="preserve"> </v>
      </c>
    </row>
    <row r="1494" spans="1:12" x14ac:dyDescent="0.25">
      <c r="A1494" s="1" t="s">
        <v>29</v>
      </c>
      <c r="B1494" s="1" t="s">
        <v>21</v>
      </c>
      <c r="C1494" s="1" t="s">
        <v>8475</v>
      </c>
      <c r="D1494" s="16">
        <v>15.99</v>
      </c>
      <c r="E1494" s="11"/>
      <c r="F1494" s="11">
        <v>141</v>
      </c>
      <c r="G1494" s="16">
        <v>128351.73</v>
      </c>
      <c r="H1494" s="16">
        <v>910.29595744680853</v>
      </c>
      <c r="I1494" s="12">
        <v>0.57811900200019695</v>
      </c>
      <c r="J1494"/>
      <c r="K1494"/>
      <c r="L1494" s="12" t="str">
        <f t="shared" si="23"/>
        <v xml:space="preserve"> </v>
      </c>
    </row>
    <row r="1495" spans="1:12" x14ac:dyDescent="0.25">
      <c r="A1495" s="1" t="s">
        <v>29</v>
      </c>
      <c r="B1495" s="1" t="s">
        <v>21</v>
      </c>
      <c r="C1495" s="1" t="s">
        <v>5491</v>
      </c>
      <c r="D1495" s="16">
        <v>26.99</v>
      </c>
      <c r="E1495" s="11"/>
      <c r="F1495" s="11">
        <v>152</v>
      </c>
      <c r="G1495" s="16">
        <v>136184.73000000001</v>
      </c>
      <c r="H1495" s="16">
        <v>895.95217105263168</v>
      </c>
      <c r="I1495" s="12">
        <v>0.59515724374524159</v>
      </c>
      <c r="J1495"/>
      <c r="K1495"/>
      <c r="L1495" s="12" t="str">
        <f t="shared" si="23"/>
        <v xml:space="preserve"> </v>
      </c>
    </row>
    <row r="1496" spans="1:12" x14ac:dyDescent="0.25">
      <c r="A1496" s="1" t="s">
        <v>29</v>
      </c>
      <c r="B1496" s="1" t="s">
        <v>21</v>
      </c>
      <c r="C1496" s="1" t="s">
        <v>10476</v>
      </c>
      <c r="D1496" s="16">
        <v>25.99</v>
      </c>
      <c r="E1496" s="11"/>
      <c r="F1496" s="11">
        <v>148</v>
      </c>
      <c r="G1496" s="16">
        <v>126061.42</v>
      </c>
      <c r="H1496" s="16">
        <v>851.76635135135132</v>
      </c>
      <c r="I1496" s="12">
        <v>0.61135520773652074</v>
      </c>
      <c r="J1496"/>
      <c r="K1496"/>
      <c r="L1496" s="12" t="str">
        <f t="shared" si="23"/>
        <v xml:space="preserve"> </v>
      </c>
    </row>
    <row r="1497" spans="1:12" x14ac:dyDescent="0.25">
      <c r="A1497" s="1" t="s">
        <v>29</v>
      </c>
      <c r="B1497" s="1" t="s">
        <v>21</v>
      </c>
      <c r="C1497" s="1" t="s">
        <v>11780</v>
      </c>
      <c r="D1497" s="16">
        <v>25.99</v>
      </c>
      <c r="E1497" s="11"/>
      <c r="F1497" s="11">
        <v>139</v>
      </c>
      <c r="G1497" s="16">
        <v>102223.81</v>
      </c>
      <c r="H1497" s="16">
        <v>735.42309352517987</v>
      </c>
      <c r="I1497" s="12">
        <v>0.62534068247190655</v>
      </c>
      <c r="J1497"/>
      <c r="K1497"/>
      <c r="L1497" s="12" t="str">
        <f t="shared" si="23"/>
        <v xml:space="preserve"> </v>
      </c>
    </row>
    <row r="1498" spans="1:12" x14ac:dyDescent="0.25">
      <c r="A1498" s="1" t="s">
        <v>29</v>
      </c>
      <c r="B1498" s="1" t="s">
        <v>21</v>
      </c>
      <c r="C1498" s="1" t="s">
        <v>12831</v>
      </c>
      <c r="D1498" s="16">
        <v>23.99</v>
      </c>
      <c r="E1498" s="11"/>
      <c r="F1498" s="11">
        <v>119</v>
      </c>
      <c r="G1498" s="16">
        <v>86224.92</v>
      </c>
      <c r="H1498" s="16">
        <v>724.57915966386554</v>
      </c>
      <c r="I1498" s="12">
        <v>0.63911993909368547</v>
      </c>
      <c r="J1498"/>
      <c r="K1498"/>
      <c r="L1498" s="12" t="str">
        <f t="shared" si="23"/>
        <v xml:space="preserve"> </v>
      </c>
    </row>
    <row r="1499" spans="1:12" x14ac:dyDescent="0.25">
      <c r="A1499" s="1" t="s">
        <v>29</v>
      </c>
      <c r="B1499" s="1" t="s">
        <v>21</v>
      </c>
      <c r="C1499" s="1" t="s">
        <v>10492</v>
      </c>
      <c r="D1499" s="16">
        <v>54.99</v>
      </c>
      <c r="E1499" s="11"/>
      <c r="F1499" s="11">
        <v>59</v>
      </c>
      <c r="G1499" s="16">
        <v>41632.06</v>
      </c>
      <c r="H1499" s="16">
        <v>705.62813559322035</v>
      </c>
      <c r="I1499" s="12">
        <v>0.65253880579749324</v>
      </c>
      <c r="J1499"/>
      <c r="K1499"/>
      <c r="L1499" s="12" t="str">
        <f t="shared" si="23"/>
        <v xml:space="preserve"> </v>
      </c>
    </row>
    <row r="1500" spans="1:12" x14ac:dyDescent="0.25">
      <c r="A1500" s="1" t="s">
        <v>29</v>
      </c>
      <c r="B1500" s="1" t="s">
        <v>21</v>
      </c>
      <c r="C1500" s="1" t="s">
        <v>7573</v>
      </c>
      <c r="D1500" s="16">
        <v>35.99</v>
      </c>
      <c r="E1500" s="11"/>
      <c r="F1500" s="11">
        <v>86</v>
      </c>
      <c r="G1500" s="16">
        <v>58307.18</v>
      </c>
      <c r="H1500" s="16">
        <v>677.9904651162791</v>
      </c>
      <c r="I1500" s="12">
        <v>0.66543208941096399</v>
      </c>
      <c r="J1500"/>
      <c r="K1500"/>
      <c r="L1500" s="12" t="str">
        <f t="shared" si="23"/>
        <v xml:space="preserve"> </v>
      </c>
    </row>
    <row r="1501" spans="1:12" x14ac:dyDescent="0.25">
      <c r="A1501" s="1" t="s">
        <v>29</v>
      </c>
      <c r="B1501" s="1" t="s">
        <v>21</v>
      </c>
      <c r="C1501" s="1" t="s">
        <v>14825</v>
      </c>
      <c r="D1501" s="16">
        <v>30.99</v>
      </c>
      <c r="E1501" s="11"/>
      <c r="F1501" s="11">
        <v>99</v>
      </c>
      <c r="G1501" s="16">
        <v>62785.74</v>
      </c>
      <c r="H1501" s="16">
        <v>634.19939393939387</v>
      </c>
      <c r="I1501" s="12">
        <v>0.67749260216780549</v>
      </c>
      <c r="J1501"/>
      <c r="K1501"/>
      <c r="L1501" s="12" t="str">
        <f t="shared" si="23"/>
        <v xml:space="preserve"> </v>
      </c>
    </row>
    <row r="1502" spans="1:12" x14ac:dyDescent="0.25">
      <c r="A1502" s="1" t="s">
        <v>29</v>
      </c>
      <c r="B1502" s="1" t="s">
        <v>21</v>
      </c>
      <c r="C1502" s="1" t="s">
        <v>5426</v>
      </c>
      <c r="D1502" s="16">
        <v>18.989999999999998</v>
      </c>
      <c r="E1502" s="11"/>
      <c r="F1502" s="11">
        <v>145</v>
      </c>
      <c r="G1502" s="16">
        <v>91928.78</v>
      </c>
      <c r="H1502" s="16">
        <v>633.9915862068965</v>
      </c>
      <c r="I1502" s="12">
        <v>0.68954916306371383</v>
      </c>
      <c r="J1502"/>
      <c r="K1502"/>
      <c r="L1502" s="12" t="str">
        <f t="shared" si="23"/>
        <v xml:space="preserve"> </v>
      </c>
    </row>
    <row r="1503" spans="1:12" x14ac:dyDescent="0.25">
      <c r="A1503" s="1" t="s">
        <v>29</v>
      </c>
      <c r="B1503" s="1" t="s">
        <v>21</v>
      </c>
      <c r="C1503" s="1" t="s">
        <v>9664</v>
      </c>
      <c r="D1503" s="16">
        <v>24.99</v>
      </c>
      <c r="E1503" s="11"/>
      <c r="F1503" s="11">
        <v>146</v>
      </c>
      <c r="G1503" s="16">
        <v>88352.960000000006</v>
      </c>
      <c r="H1503" s="16">
        <v>605.15726027397261</v>
      </c>
      <c r="I1503" s="12">
        <v>0.70105738418025287</v>
      </c>
      <c r="J1503"/>
      <c r="K1503"/>
      <c r="L1503" s="12" t="str">
        <f t="shared" si="23"/>
        <v xml:space="preserve"> </v>
      </c>
    </row>
    <row r="1504" spans="1:12" x14ac:dyDescent="0.25">
      <c r="A1504" s="1" t="s">
        <v>29</v>
      </c>
      <c r="B1504" s="1" t="s">
        <v>21</v>
      </c>
      <c r="C1504" s="1" t="s">
        <v>5591</v>
      </c>
      <c r="D1504" s="16">
        <v>28.99</v>
      </c>
      <c r="E1504" s="11"/>
      <c r="F1504" s="11">
        <v>139</v>
      </c>
      <c r="G1504" s="16">
        <v>83781.100000000006</v>
      </c>
      <c r="H1504" s="16">
        <v>602.74172661870512</v>
      </c>
      <c r="I1504" s="12">
        <v>0.71251966931081911</v>
      </c>
      <c r="J1504"/>
      <c r="K1504"/>
      <c r="L1504" s="12" t="str">
        <f t="shared" si="23"/>
        <v xml:space="preserve"> </v>
      </c>
    </row>
    <row r="1505" spans="1:12" x14ac:dyDescent="0.25">
      <c r="A1505" s="1" t="s">
        <v>29</v>
      </c>
      <c r="B1505" s="1" t="s">
        <v>21</v>
      </c>
      <c r="C1505" s="1" t="s">
        <v>6923</v>
      </c>
      <c r="D1505" s="16">
        <v>15.99</v>
      </c>
      <c r="E1505" s="11"/>
      <c r="F1505" s="11">
        <v>143</v>
      </c>
      <c r="G1505" s="16">
        <v>78239.070000000007</v>
      </c>
      <c r="H1505" s="16">
        <v>547.12636363636364</v>
      </c>
      <c r="I1505" s="12">
        <v>0.7229243220924193</v>
      </c>
      <c r="J1505"/>
      <c r="K1505"/>
      <c r="L1505" s="12" t="str">
        <f t="shared" si="23"/>
        <v xml:space="preserve"> </v>
      </c>
    </row>
    <row r="1506" spans="1:12" x14ac:dyDescent="0.25">
      <c r="A1506" s="1" t="s">
        <v>29</v>
      </c>
      <c r="B1506" s="1" t="s">
        <v>21</v>
      </c>
      <c r="C1506" s="1" t="s">
        <v>8457</v>
      </c>
      <c r="D1506" s="16">
        <v>24.99</v>
      </c>
      <c r="E1506" s="11"/>
      <c r="F1506" s="11">
        <v>151</v>
      </c>
      <c r="G1506" s="16">
        <v>80427.25</v>
      </c>
      <c r="H1506" s="16">
        <v>532.6307947019867</v>
      </c>
      <c r="I1506" s="12">
        <v>0.73305331394510453</v>
      </c>
      <c r="J1506"/>
      <c r="K1506"/>
      <c r="L1506" s="12" t="str">
        <f t="shared" si="23"/>
        <v xml:space="preserve"> </v>
      </c>
    </row>
    <row r="1507" spans="1:12" x14ac:dyDescent="0.25">
      <c r="A1507" s="1" t="s">
        <v>29</v>
      </c>
      <c r="B1507" s="1" t="s">
        <v>21</v>
      </c>
      <c r="C1507" s="1" t="s">
        <v>14826</v>
      </c>
      <c r="D1507" s="16">
        <v>23.99</v>
      </c>
      <c r="E1507" s="11"/>
      <c r="F1507" s="11">
        <v>129</v>
      </c>
      <c r="G1507" s="16">
        <v>64634.69</v>
      </c>
      <c r="H1507" s="16">
        <v>501.04410852713181</v>
      </c>
      <c r="I1507" s="12">
        <v>0.74258162463158439</v>
      </c>
      <c r="J1507"/>
      <c r="K1507"/>
      <c r="L1507" s="12" t="str">
        <f t="shared" si="23"/>
        <v xml:space="preserve"> </v>
      </c>
    </row>
    <row r="1508" spans="1:12" x14ac:dyDescent="0.25">
      <c r="A1508" s="1" t="s">
        <v>29</v>
      </c>
      <c r="B1508" s="1" t="s">
        <v>21</v>
      </c>
      <c r="C1508" s="1" t="s">
        <v>13967</v>
      </c>
      <c r="D1508" s="16">
        <v>25.99</v>
      </c>
      <c r="E1508" s="11"/>
      <c r="F1508" s="11">
        <v>96</v>
      </c>
      <c r="G1508" s="16">
        <v>46316.01</v>
      </c>
      <c r="H1508" s="16">
        <v>482.4584375</v>
      </c>
      <c r="I1508" s="12">
        <v>0.75175649328601679</v>
      </c>
      <c r="J1508"/>
      <c r="K1508"/>
      <c r="L1508" s="12" t="str">
        <f t="shared" si="23"/>
        <v xml:space="preserve"> </v>
      </c>
    </row>
    <row r="1509" spans="1:12" x14ac:dyDescent="0.25">
      <c r="A1509" s="1" t="s">
        <v>29</v>
      </c>
      <c r="B1509" s="1" t="s">
        <v>21</v>
      </c>
      <c r="C1509" s="1" t="s">
        <v>12829</v>
      </c>
      <c r="D1509" s="16">
        <v>23.99</v>
      </c>
      <c r="E1509" s="11"/>
      <c r="F1509" s="11">
        <v>131</v>
      </c>
      <c r="G1509" s="16">
        <v>62022.92</v>
      </c>
      <c r="H1509" s="16">
        <v>473.45740458015268</v>
      </c>
      <c r="I1509" s="12">
        <v>0.76076019010806961</v>
      </c>
      <c r="J1509"/>
      <c r="K1509"/>
      <c r="L1509" s="12" t="str">
        <f t="shared" si="23"/>
        <v xml:space="preserve"> </v>
      </c>
    </row>
    <row r="1510" spans="1:12" x14ac:dyDescent="0.25">
      <c r="A1510" s="1" t="s">
        <v>29</v>
      </c>
      <c r="B1510" s="1" t="s">
        <v>21</v>
      </c>
      <c r="C1510" s="1" t="s">
        <v>5880</v>
      </c>
      <c r="D1510" s="16">
        <v>24.99</v>
      </c>
      <c r="E1510" s="11"/>
      <c r="F1510" s="11">
        <v>106</v>
      </c>
      <c r="G1510" s="16">
        <v>47389.91</v>
      </c>
      <c r="H1510" s="16">
        <v>447.07462264150945</v>
      </c>
      <c r="I1510" s="12">
        <v>0.76926216794209967</v>
      </c>
      <c r="J1510"/>
      <c r="K1510"/>
      <c r="L1510" s="12" t="str">
        <f t="shared" si="23"/>
        <v xml:space="preserve"> </v>
      </c>
    </row>
    <row r="1511" spans="1:12" x14ac:dyDescent="0.25">
      <c r="A1511" s="1" t="s">
        <v>29</v>
      </c>
      <c r="B1511" s="1" t="s">
        <v>21</v>
      </c>
      <c r="C1511" s="1" t="s">
        <v>6966</v>
      </c>
      <c r="D1511" s="16">
        <v>14.99</v>
      </c>
      <c r="E1511" s="11"/>
      <c r="F1511" s="11">
        <v>125</v>
      </c>
      <c r="G1511" s="16">
        <v>54668.53</v>
      </c>
      <c r="H1511" s="16">
        <v>437.34823999999998</v>
      </c>
      <c r="I1511" s="12">
        <v>0.77757918003342041</v>
      </c>
      <c r="J1511"/>
      <c r="K1511"/>
      <c r="L1511" s="12" t="str">
        <f t="shared" si="23"/>
        <v xml:space="preserve"> </v>
      </c>
    </row>
    <row r="1512" spans="1:12" x14ac:dyDescent="0.25">
      <c r="A1512" s="1" t="s">
        <v>29</v>
      </c>
      <c r="B1512" s="1" t="s">
        <v>21</v>
      </c>
      <c r="C1512" s="1" t="s">
        <v>12821</v>
      </c>
      <c r="D1512" s="16">
        <v>26.99</v>
      </c>
      <c r="E1512" s="11"/>
      <c r="F1512" s="11">
        <v>86</v>
      </c>
      <c r="G1512" s="16">
        <v>36778.300000000003</v>
      </c>
      <c r="H1512" s="16">
        <v>427.65465116279074</v>
      </c>
      <c r="I1512" s="12">
        <v>0.78571185001885457</v>
      </c>
      <c r="J1512"/>
      <c r="K1512"/>
      <c r="L1512" s="12" t="str">
        <f t="shared" si="23"/>
        <v xml:space="preserve"> </v>
      </c>
    </row>
    <row r="1513" spans="1:12" x14ac:dyDescent="0.25">
      <c r="A1513" s="1" t="s">
        <v>29</v>
      </c>
      <c r="B1513" s="1" t="s">
        <v>21</v>
      </c>
      <c r="C1513" s="1" t="s">
        <v>15470</v>
      </c>
      <c r="D1513" s="16">
        <v>24.99</v>
      </c>
      <c r="E1513" s="11"/>
      <c r="F1513" s="11">
        <v>12</v>
      </c>
      <c r="G1513" s="16">
        <v>5122.95</v>
      </c>
      <c r="H1513" s="16">
        <v>426.91249999999997</v>
      </c>
      <c r="I1513" s="12">
        <v>0.79383040658246606</v>
      </c>
      <c r="J1513"/>
      <c r="K1513"/>
      <c r="L1513" s="12" t="str">
        <f t="shared" si="23"/>
        <v xml:space="preserve"> </v>
      </c>
    </row>
    <row r="1514" spans="1:12" x14ac:dyDescent="0.25">
      <c r="A1514" s="1" t="s">
        <v>29</v>
      </c>
      <c r="B1514" s="1" t="s">
        <v>21</v>
      </c>
      <c r="C1514" s="1" t="s">
        <v>10818</v>
      </c>
      <c r="D1514" s="16">
        <v>27.99</v>
      </c>
      <c r="E1514" s="11"/>
      <c r="F1514" s="11">
        <v>84</v>
      </c>
      <c r="G1514" s="16">
        <v>34628.959999999999</v>
      </c>
      <c r="H1514" s="16">
        <v>412.24952380952379</v>
      </c>
      <c r="I1514" s="12">
        <v>0.80167011864845039</v>
      </c>
      <c r="J1514"/>
      <c r="K1514"/>
      <c r="L1514" s="12" t="str">
        <f t="shared" si="23"/>
        <v xml:space="preserve"> </v>
      </c>
    </row>
    <row r="1515" spans="1:12" x14ac:dyDescent="0.25">
      <c r="A1515" s="1" t="s">
        <v>29</v>
      </c>
      <c r="B1515" s="1" t="s">
        <v>21</v>
      </c>
      <c r="C1515" s="1" t="s">
        <v>12730</v>
      </c>
      <c r="D1515" s="16">
        <v>29.99</v>
      </c>
      <c r="E1515" s="11"/>
      <c r="F1515" s="11">
        <v>55</v>
      </c>
      <c r="G1515" s="16">
        <v>22062.3</v>
      </c>
      <c r="H1515" s="16">
        <v>401.13272727272727</v>
      </c>
      <c r="I1515" s="12">
        <v>0.80929842359590309</v>
      </c>
      <c r="J1515"/>
      <c r="K1515"/>
      <c r="L1515" s="12" t="str">
        <f t="shared" si="23"/>
        <v xml:space="preserve"> </v>
      </c>
    </row>
    <row r="1516" spans="1:12" x14ac:dyDescent="0.25">
      <c r="A1516" s="1" t="s">
        <v>29</v>
      </c>
      <c r="B1516" s="1" t="s">
        <v>21</v>
      </c>
      <c r="C1516" s="1" t="s">
        <v>13804</v>
      </c>
      <c r="D1516" s="16">
        <v>23.99</v>
      </c>
      <c r="E1516" s="11"/>
      <c r="F1516" s="11">
        <v>68</v>
      </c>
      <c r="G1516" s="16">
        <v>26636.400000000001</v>
      </c>
      <c r="H1516" s="16">
        <v>391.71176470588239</v>
      </c>
      <c r="I1516" s="12">
        <v>0.81674757094669936</v>
      </c>
      <c r="J1516"/>
      <c r="K1516"/>
      <c r="L1516" s="12" t="str">
        <f t="shared" si="23"/>
        <v xml:space="preserve"> </v>
      </c>
    </row>
    <row r="1517" spans="1:12" x14ac:dyDescent="0.25">
      <c r="A1517" s="1" t="s">
        <v>29</v>
      </c>
      <c r="B1517" s="1" t="s">
        <v>21</v>
      </c>
      <c r="C1517" s="1" t="s">
        <v>5597</v>
      </c>
      <c r="D1517" s="16">
        <v>27.99</v>
      </c>
      <c r="E1517" s="11"/>
      <c r="F1517" s="11">
        <v>138</v>
      </c>
      <c r="G1517" s="16">
        <v>52662.42</v>
      </c>
      <c r="H1517" s="16">
        <v>381.61173913043478</v>
      </c>
      <c r="I1517" s="12">
        <v>0.82400464702076281</v>
      </c>
      <c r="J1517"/>
      <c r="K1517"/>
      <c r="L1517" s="12" t="str">
        <f t="shared" si="23"/>
        <v xml:space="preserve"> </v>
      </c>
    </row>
    <row r="1518" spans="1:12" x14ac:dyDescent="0.25">
      <c r="A1518" s="1" t="s">
        <v>29</v>
      </c>
      <c r="B1518" s="1" t="s">
        <v>21</v>
      </c>
      <c r="C1518" s="1" t="s">
        <v>5687</v>
      </c>
      <c r="D1518" s="16">
        <v>28.99</v>
      </c>
      <c r="E1518" s="11"/>
      <c r="F1518" s="11">
        <v>138</v>
      </c>
      <c r="G1518" s="16">
        <v>51283.31</v>
      </c>
      <c r="H1518" s="16">
        <v>371.61818840579707</v>
      </c>
      <c r="I1518" s="12">
        <v>0.83107167664074189</v>
      </c>
      <c r="J1518"/>
      <c r="K1518"/>
      <c r="L1518" s="12" t="str">
        <f t="shared" si="23"/>
        <v xml:space="preserve"> </v>
      </c>
    </row>
    <row r="1519" spans="1:12" x14ac:dyDescent="0.25">
      <c r="A1519" s="1" t="s">
        <v>29</v>
      </c>
      <c r="B1519" s="1" t="s">
        <v>21</v>
      </c>
      <c r="C1519" s="1" t="s">
        <v>13718</v>
      </c>
      <c r="D1519" s="16">
        <v>27.99</v>
      </c>
      <c r="E1519" s="11"/>
      <c r="F1519" s="11">
        <v>56</v>
      </c>
      <c r="G1519" s="16">
        <v>20544.509999999998</v>
      </c>
      <c r="H1519" s="16">
        <v>366.86624999999998</v>
      </c>
      <c r="I1519" s="12">
        <v>0.83804833907603027</v>
      </c>
      <c r="J1519"/>
      <c r="K1519"/>
      <c r="L1519" s="12" t="str">
        <f t="shared" si="23"/>
        <v xml:space="preserve"> </v>
      </c>
    </row>
    <row r="1520" spans="1:12" x14ac:dyDescent="0.25">
      <c r="A1520" s="1" t="s">
        <v>29</v>
      </c>
      <c r="B1520" s="1" t="s">
        <v>21</v>
      </c>
      <c r="C1520" s="1" t="s">
        <v>5691</v>
      </c>
      <c r="D1520" s="16">
        <v>25.99</v>
      </c>
      <c r="E1520" s="11"/>
      <c r="F1520" s="11">
        <v>103</v>
      </c>
      <c r="G1520" s="16">
        <v>33332.94</v>
      </c>
      <c r="H1520" s="16">
        <v>323.62077669902914</v>
      </c>
      <c r="I1520" s="12">
        <v>0.8442026062403577</v>
      </c>
      <c r="J1520"/>
      <c r="K1520"/>
      <c r="L1520" s="12" t="str">
        <f t="shared" si="23"/>
        <v xml:space="preserve"> </v>
      </c>
    </row>
    <row r="1521" spans="1:12" x14ac:dyDescent="0.25">
      <c r="A1521" s="1" t="s">
        <v>29</v>
      </c>
      <c r="B1521" s="1" t="s">
        <v>21</v>
      </c>
      <c r="C1521" s="1" t="s">
        <v>14784</v>
      </c>
      <c r="D1521" s="16">
        <v>24.99</v>
      </c>
      <c r="E1521" s="11"/>
      <c r="F1521" s="11">
        <v>56</v>
      </c>
      <c r="G1521" s="16">
        <v>17754.78</v>
      </c>
      <c r="H1521" s="16">
        <v>317.04964285714283</v>
      </c>
      <c r="I1521" s="12">
        <v>0.85023191074422799</v>
      </c>
      <c r="J1521"/>
      <c r="K1521"/>
      <c r="L1521" s="12" t="str">
        <f t="shared" si="23"/>
        <v xml:space="preserve"> </v>
      </c>
    </row>
    <row r="1522" spans="1:12" x14ac:dyDescent="0.25">
      <c r="A1522" s="1" t="s">
        <v>29</v>
      </c>
      <c r="B1522" s="1" t="s">
        <v>21</v>
      </c>
      <c r="C1522" s="1" t="s">
        <v>8464</v>
      </c>
      <c r="D1522" s="16">
        <v>29.99</v>
      </c>
      <c r="E1522" s="11"/>
      <c r="F1522" s="11">
        <v>79</v>
      </c>
      <c r="G1522" s="16">
        <v>24401.82</v>
      </c>
      <c r="H1522" s="16">
        <v>308.88379746835443</v>
      </c>
      <c r="I1522" s="12">
        <v>0.85610592610177783</v>
      </c>
      <c r="J1522"/>
      <c r="K1522"/>
      <c r="L1522" s="12" t="str">
        <f t="shared" si="23"/>
        <v xml:space="preserve"> </v>
      </c>
    </row>
    <row r="1523" spans="1:12" x14ac:dyDescent="0.25">
      <c r="A1523" s="1" t="s">
        <v>29</v>
      </c>
      <c r="B1523" s="1" t="s">
        <v>21</v>
      </c>
      <c r="C1523" s="1" t="s">
        <v>14984</v>
      </c>
      <c r="D1523" s="16">
        <v>29.99</v>
      </c>
      <c r="E1523" s="11"/>
      <c r="F1523" s="11">
        <v>56</v>
      </c>
      <c r="G1523" s="16">
        <v>16998.18</v>
      </c>
      <c r="H1523" s="16">
        <v>303.53892857142858</v>
      </c>
      <c r="I1523" s="12">
        <v>0.86187829856888798</v>
      </c>
      <c r="J1523"/>
      <c r="K1523"/>
      <c r="L1523" s="12" t="str">
        <f t="shared" si="23"/>
        <v xml:space="preserve"> </v>
      </c>
    </row>
    <row r="1524" spans="1:12" x14ac:dyDescent="0.25">
      <c r="A1524" s="1" t="s">
        <v>29</v>
      </c>
      <c r="B1524" s="1" t="s">
        <v>21</v>
      </c>
      <c r="C1524" s="1" t="s">
        <v>13788</v>
      </c>
      <c r="D1524" s="16">
        <v>26.99</v>
      </c>
      <c r="E1524" s="11"/>
      <c r="F1524" s="11">
        <v>90</v>
      </c>
      <c r="G1524" s="16">
        <v>26990.959999999999</v>
      </c>
      <c r="H1524" s="16">
        <v>299.89955555555554</v>
      </c>
      <c r="I1524" s="12">
        <v>0.867581461407127</v>
      </c>
      <c r="J1524"/>
      <c r="K1524"/>
      <c r="L1524" s="12" t="str">
        <f t="shared" si="23"/>
        <v xml:space="preserve"> </v>
      </c>
    </row>
    <row r="1525" spans="1:12" x14ac:dyDescent="0.25">
      <c r="A1525" s="1" t="s">
        <v>29</v>
      </c>
      <c r="B1525" s="1" t="s">
        <v>21</v>
      </c>
      <c r="C1525" s="1" t="s">
        <v>5942</v>
      </c>
      <c r="D1525" s="16">
        <v>28.99</v>
      </c>
      <c r="E1525" s="11"/>
      <c r="F1525" s="11">
        <v>102</v>
      </c>
      <c r="G1525" s="16">
        <v>30526.47</v>
      </c>
      <c r="H1525" s="16">
        <v>299.27911764705885</v>
      </c>
      <c r="I1525" s="12">
        <v>0.87327282543353846</v>
      </c>
      <c r="J1525"/>
      <c r="K1525"/>
      <c r="L1525" s="12" t="str">
        <f t="shared" si="23"/>
        <v xml:space="preserve"> </v>
      </c>
    </row>
    <row r="1526" spans="1:12" x14ac:dyDescent="0.25">
      <c r="A1526" s="1" t="s">
        <v>29</v>
      </c>
      <c r="B1526" s="1" t="s">
        <v>21</v>
      </c>
      <c r="C1526" s="1" t="s">
        <v>12391</v>
      </c>
      <c r="D1526" s="16">
        <v>21.99</v>
      </c>
      <c r="E1526" s="11"/>
      <c r="F1526" s="11">
        <v>91</v>
      </c>
      <c r="G1526" s="16">
        <v>26589.17</v>
      </c>
      <c r="H1526" s="16">
        <v>292.18868131868129</v>
      </c>
      <c r="I1526" s="12">
        <v>0.87882935127087691</v>
      </c>
      <c r="J1526"/>
      <c r="K1526"/>
      <c r="L1526" s="12" t="str">
        <f t="shared" si="23"/>
        <v xml:space="preserve"> </v>
      </c>
    </row>
    <row r="1527" spans="1:12" x14ac:dyDescent="0.25">
      <c r="A1527" s="1" t="s">
        <v>29</v>
      </c>
      <c r="B1527" s="1" t="s">
        <v>21</v>
      </c>
      <c r="C1527" s="1" t="s">
        <v>8470</v>
      </c>
      <c r="D1527" s="16">
        <v>25.99</v>
      </c>
      <c r="E1527" s="11"/>
      <c r="F1527" s="11">
        <v>98</v>
      </c>
      <c r="G1527" s="16">
        <v>28619.35</v>
      </c>
      <c r="H1527" s="16">
        <v>292.03418367346939</v>
      </c>
      <c r="I1527" s="12">
        <v>0.88438293904041088</v>
      </c>
      <c r="J1527"/>
      <c r="K1527"/>
      <c r="L1527" s="12" t="str">
        <f t="shared" si="23"/>
        <v xml:space="preserve"> </v>
      </c>
    </row>
    <row r="1528" spans="1:12" x14ac:dyDescent="0.25">
      <c r="A1528" s="1" t="s">
        <v>29</v>
      </c>
      <c r="B1528" s="1" t="s">
        <v>21</v>
      </c>
      <c r="C1528" s="1" t="s">
        <v>13741</v>
      </c>
      <c r="D1528" s="16">
        <v>23.99</v>
      </c>
      <c r="E1528" s="11"/>
      <c r="F1528" s="11">
        <v>65</v>
      </c>
      <c r="G1528" s="16">
        <v>18613.900000000001</v>
      </c>
      <c r="H1528" s="16">
        <v>286.36769230769232</v>
      </c>
      <c r="I1528" s="12">
        <v>0.88982876765398133</v>
      </c>
      <c r="J1528"/>
      <c r="K1528"/>
      <c r="L1528" s="12" t="str">
        <f t="shared" si="23"/>
        <v xml:space="preserve"> </v>
      </c>
    </row>
    <row r="1529" spans="1:12" x14ac:dyDescent="0.25">
      <c r="A1529" s="1" t="s">
        <v>29</v>
      </c>
      <c r="B1529" s="1" t="s">
        <v>21</v>
      </c>
      <c r="C1529" s="1" t="s">
        <v>15651</v>
      </c>
      <c r="D1529" s="16">
        <v>27.99</v>
      </c>
      <c r="E1529" s="11"/>
      <c r="F1529" s="11">
        <v>70</v>
      </c>
      <c r="G1529" s="16">
        <v>19844.91</v>
      </c>
      <c r="H1529" s="16">
        <v>283.4987142857143</v>
      </c>
      <c r="I1529" s="12">
        <v>0.89522003717089571</v>
      </c>
      <c r="J1529"/>
      <c r="K1529"/>
      <c r="L1529" s="12" t="str">
        <f t="shared" si="23"/>
        <v xml:space="preserve"> </v>
      </c>
    </row>
    <row r="1530" spans="1:12" x14ac:dyDescent="0.25">
      <c r="A1530" s="1" t="s">
        <v>29</v>
      </c>
      <c r="B1530" s="1" t="s">
        <v>21</v>
      </c>
      <c r="C1530" s="1" t="s">
        <v>14982</v>
      </c>
      <c r="D1530" s="16">
        <v>29.99</v>
      </c>
      <c r="E1530" s="11"/>
      <c r="F1530" s="11">
        <v>56</v>
      </c>
      <c r="G1530" s="16">
        <v>15864.58</v>
      </c>
      <c r="H1530" s="16">
        <v>283.29607142857145</v>
      </c>
      <c r="I1530" s="12">
        <v>0.90060745304684642</v>
      </c>
      <c r="J1530"/>
      <c r="K1530"/>
      <c r="L1530" s="12" t="str">
        <f t="shared" si="23"/>
        <v xml:space="preserve"> </v>
      </c>
    </row>
    <row r="1531" spans="1:12" x14ac:dyDescent="0.25">
      <c r="A1531" s="1" t="s">
        <v>29</v>
      </c>
      <c r="B1531" s="1" t="s">
        <v>21</v>
      </c>
      <c r="C1531" s="1" t="s">
        <v>12800</v>
      </c>
      <c r="D1531" s="16">
        <v>23.99</v>
      </c>
      <c r="E1531" s="11"/>
      <c r="F1531" s="11">
        <v>77</v>
      </c>
      <c r="G1531" s="16">
        <v>21777.47</v>
      </c>
      <c r="H1531" s="16">
        <v>282.82428571428574</v>
      </c>
      <c r="I1531" s="12">
        <v>0.90598589701635879</v>
      </c>
      <c r="J1531"/>
      <c r="K1531"/>
      <c r="L1531" s="12" t="str">
        <f t="shared" si="23"/>
        <v xml:space="preserve"> </v>
      </c>
    </row>
    <row r="1532" spans="1:12" x14ac:dyDescent="0.25">
      <c r="A1532" s="1" t="s">
        <v>29</v>
      </c>
      <c r="B1532" s="1" t="s">
        <v>21</v>
      </c>
      <c r="C1532" s="1" t="s">
        <v>5431</v>
      </c>
      <c r="D1532" s="16">
        <v>23.99</v>
      </c>
      <c r="E1532" s="11"/>
      <c r="F1532" s="11">
        <v>148</v>
      </c>
      <c r="G1532" s="16">
        <v>41070.879999999997</v>
      </c>
      <c r="H1532" s="16">
        <v>277.50594594594594</v>
      </c>
      <c r="I1532" s="12">
        <v>0.91126320259748061</v>
      </c>
      <c r="J1532"/>
      <c r="K1532"/>
      <c r="L1532" s="12" t="str">
        <f t="shared" si="23"/>
        <v xml:space="preserve"> </v>
      </c>
    </row>
    <row r="1533" spans="1:12" x14ac:dyDescent="0.25">
      <c r="A1533" s="1" t="s">
        <v>29</v>
      </c>
      <c r="B1533" s="1" t="s">
        <v>21</v>
      </c>
      <c r="C1533" s="1" t="s">
        <v>8463</v>
      </c>
      <c r="D1533" s="16">
        <v>13.99</v>
      </c>
      <c r="E1533" s="11"/>
      <c r="F1533" s="11">
        <v>135</v>
      </c>
      <c r="G1533" s="16">
        <v>37409.26</v>
      </c>
      <c r="H1533" s="16">
        <v>277.10562962962962</v>
      </c>
      <c r="I1533" s="12">
        <v>0.91653289539926863</v>
      </c>
      <c r="J1533"/>
      <c r="K1533"/>
      <c r="L1533" s="12" t="str">
        <f t="shared" si="23"/>
        <v xml:space="preserve"> </v>
      </c>
    </row>
    <row r="1534" spans="1:12" x14ac:dyDescent="0.25">
      <c r="A1534" s="1" t="s">
        <v>29</v>
      </c>
      <c r="B1534" s="1" t="s">
        <v>21</v>
      </c>
      <c r="C1534" s="1" t="s">
        <v>11178</v>
      </c>
      <c r="D1534" s="16">
        <v>29.99</v>
      </c>
      <c r="E1534" s="11"/>
      <c r="F1534" s="11">
        <v>103</v>
      </c>
      <c r="G1534" s="16">
        <v>28430.52</v>
      </c>
      <c r="H1534" s="16">
        <v>276.0244660194175</v>
      </c>
      <c r="I1534" s="12">
        <v>0.92178202781005369</v>
      </c>
      <c r="J1534"/>
      <c r="K1534"/>
      <c r="L1534" s="12" t="str">
        <f t="shared" si="23"/>
        <v xml:space="preserve"> </v>
      </c>
    </row>
    <row r="1535" spans="1:12" x14ac:dyDescent="0.25">
      <c r="A1535" s="1" t="s">
        <v>29</v>
      </c>
      <c r="B1535" s="1" t="s">
        <v>21</v>
      </c>
      <c r="C1535" s="1" t="s">
        <v>5953</v>
      </c>
      <c r="D1535" s="16">
        <v>19.989999999999998</v>
      </c>
      <c r="E1535" s="11"/>
      <c r="F1535" s="11">
        <v>134</v>
      </c>
      <c r="G1535" s="16">
        <v>35905.379999999997</v>
      </c>
      <c r="H1535" s="16">
        <v>267.95059701492534</v>
      </c>
      <c r="I1535" s="12">
        <v>0.92687762018113484</v>
      </c>
      <c r="J1535"/>
      <c r="K1535"/>
      <c r="L1535" s="12" t="str">
        <f t="shared" si="23"/>
        <v xml:space="preserve"> </v>
      </c>
    </row>
    <row r="1536" spans="1:12" x14ac:dyDescent="0.25">
      <c r="A1536" s="1" t="s">
        <v>29</v>
      </c>
      <c r="B1536" s="1" t="s">
        <v>21</v>
      </c>
      <c r="C1536" s="1" t="s">
        <v>13802</v>
      </c>
      <c r="D1536" s="16">
        <v>23.99</v>
      </c>
      <c r="E1536" s="11"/>
      <c r="F1536" s="11">
        <v>68</v>
      </c>
      <c r="G1536" s="16">
        <v>17514.439999999999</v>
      </c>
      <c r="H1536" s="16">
        <v>257.56529411764706</v>
      </c>
      <c r="I1536" s="12">
        <v>0.93177571618234667</v>
      </c>
      <c r="J1536"/>
      <c r="K1536"/>
      <c r="L1536" s="12" t="str">
        <f t="shared" si="23"/>
        <v xml:space="preserve"> </v>
      </c>
    </row>
    <row r="1537" spans="1:12" x14ac:dyDescent="0.25">
      <c r="A1537" s="1" t="s">
        <v>29</v>
      </c>
      <c r="B1537" s="1" t="s">
        <v>21</v>
      </c>
      <c r="C1537" s="1" t="s">
        <v>12833</v>
      </c>
      <c r="D1537" s="16">
        <v>23.99</v>
      </c>
      <c r="E1537" s="11"/>
      <c r="F1537" s="11">
        <v>99</v>
      </c>
      <c r="G1537" s="16">
        <v>24987.43</v>
      </c>
      <c r="H1537" s="16">
        <v>252.39828282828285</v>
      </c>
      <c r="I1537" s="12">
        <v>0.93657555159522354</v>
      </c>
      <c r="J1537"/>
      <c r="K1537"/>
      <c r="L1537" s="12" t="str">
        <f t="shared" si="23"/>
        <v xml:space="preserve"> </v>
      </c>
    </row>
    <row r="1538" spans="1:12" x14ac:dyDescent="0.25">
      <c r="A1538" s="1" t="s">
        <v>29</v>
      </c>
      <c r="B1538" s="1" t="s">
        <v>21</v>
      </c>
      <c r="C1538" s="1" t="s">
        <v>12539</v>
      </c>
      <c r="D1538" s="16">
        <v>29.99</v>
      </c>
      <c r="E1538" s="11"/>
      <c r="F1538" s="11">
        <v>81</v>
      </c>
      <c r="G1538" s="16">
        <v>20213.259999999998</v>
      </c>
      <c r="H1538" s="16">
        <v>249.54641975308641</v>
      </c>
      <c r="I1538" s="12">
        <v>0.94132115338484601</v>
      </c>
      <c r="J1538"/>
      <c r="K1538"/>
      <c r="L1538" s="12" t="str">
        <f t="shared" si="23"/>
        <v xml:space="preserve"> </v>
      </c>
    </row>
    <row r="1539" spans="1:12" x14ac:dyDescent="0.25">
      <c r="A1539" s="1" t="s">
        <v>29</v>
      </c>
      <c r="B1539" s="1" t="s">
        <v>21</v>
      </c>
      <c r="C1539" s="1" t="s">
        <v>7606</v>
      </c>
      <c r="D1539" s="16">
        <v>34.99</v>
      </c>
      <c r="E1539" s="11"/>
      <c r="F1539" s="11">
        <v>41</v>
      </c>
      <c r="G1539" s="16">
        <v>10102.049999999999</v>
      </c>
      <c r="H1539" s="16">
        <v>246.39146341463413</v>
      </c>
      <c r="I1539" s="12">
        <v>0.94600675765392395</v>
      </c>
      <c r="J1539"/>
      <c r="K1539"/>
      <c r="L1539" s="12" t="str">
        <f t="shared" si="23"/>
        <v xml:space="preserve"> </v>
      </c>
    </row>
    <row r="1540" spans="1:12" x14ac:dyDescent="0.25">
      <c r="A1540" s="1" t="s">
        <v>29</v>
      </c>
      <c r="B1540" s="1" t="s">
        <v>21</v>
      </c>
      <c r="C1540" s="1" t="s">
        <v>12845</v>
      </c>
      <c r="D1540" s="16">
        <v>19.989999999999998</v>
      </c>
      <c r="E1540" s="11"/>
      <c r="F1540" s="11">
        <v>62</v>
      </c>
      <c r="G1540" s="16">
        <v>14302.88</v>
      </c>
      <c r="H1540" s="16">
        <v>230.6916129032258</v>
      </c>
      <c r="I1540" s="12">
        <v>0.95039379927979728</v>
      </c>
      <c r="J1540"/>
      <c r="K1540"/>
      <c r="L1540" s="12" t="str">
        <f t="shared" si="23"/>
        <v>X</v>
      </c>
    </row>
    <row r="1541" spans="1:12" x14ac:dyDescent="0.25">
      <c r="A1541" s="1" t="s">
        <v>29</v>
      </c>
      <c r="B1541" s="1" t="s">
        <v>21</v>
      </c>
      <c r="C1541" s="1" t="s">
        <v>5823</v>
      </c>
      <c r="D1541" s="16">
        <v>23.99</v>
      </c>
      <c r="E1541" s="11"/>
      <c r="F1541" s="11">
        <v>139</v>
      </c>
      <c r="G1541" s="16">
        <v>31778.09</v>
      </c>
      <c r="H1541" s="16">
        <v>228.61935251798562</v>
      </c>
      <c r="I1541" s="12">
        <v>0.95474143291655766</v>
      </c>
      <c r="J1541"/>
      <c r="K1541"/>
      <c r="L1541" s="12" t="str">
        <f t="shared" si="23"/>
        <v>X</v>
      </c>
    </row>
    <row r="1542" spans="1:12" x14ac:dyDescent="0.25">
      <c r="A1542" s="1" t="s">
        <v>29</v>
      </c>
      <c r="B1542" s="1" t="s">
        <v>21</v>
      </c>
      <c r="C1542" s="1" t="s">
        <v>12843</v>
      </c>
      <c r="D1542" s="16">
        <v>19.989999999999998</v>
      </c>
      <c r="E1542" s="11"/>
      <c r="F1542" s="11">
        <v>59</v>
      </c>
      <c r="G1542" s="16">
        <v>12931.67</v>
      </c>
      <c r="H1542" s="16">
        <v>219.18084745762712</v>
      </c>
      <c r="I1542" s="12">
        <v>0.95890957535264243</v>
      </c>
      <c r="J1542"/>
      <c r="K1542"/>
      <c r="L1542" s="12" t="str">
        <f t="shared" si="23"/>
        <v>X</v>
      </c>
    </row>
    <row r="1543" spans="1:12" x14ac:dyDescent="0.25">
      <c r="A1543" s="1" t="s">
        <v>29</v>
      </c>
      <c r="B1543" s="1" t="s">
        <v>21</v>
      </c>
      <c r="C1543" s="1" t="s">
        <v>14790</v>
      </c>
      <c r="D1543" s="16">
        <v>29.99</v>
      </c>
      <c r="E1543" s="11"/>
      <c r="F1543" s="11">
        <v>50</v>
      </c>
      <c r="G1543" s="16">
        <v>10916.36</v>
      </c>
      <c r="H1543" s="16">
        <v>218.3272</v>
      </c>
      <c r="I1543" s="12">
        <v>0.96306148405190739</v>
      </c>
      <c r="J1543"/>
      <c r="K1543"/>
      <c r="L1543" s="12" t="str">
        <f t="shared" si="23"/>
        <v>X</v>
      </c>
    </row>
    <row r="1544" spans="1:12" x14ac:dyDescent="0.25">
      <c r="A1544" s="1" t="s">
        <v>29</v>
      </c>
      <c r="B1544" s="1" t="s">
        <v>21</v>
      </c>
      <c r="C1544" s="1" t="s">
        <v>5772</v>
      </c>
      <c r="D1544" s="16">
        <v>25.99</v>
      </c>
      <c r="E1544" s="11"/>
      <c r="F1544" s="11">
        <v>93</v>
      </c>
      <c r="G1544" s="16">
        <v>19674.43</v>
      </c>
      <c r="H1544" s="16">
        <v>211.55301075268818</v>
      </c>
      <c r="I1544" s="12">
        <v>0.96708456860435787</v>
      </c>
      <c r="J1544"/>
      <c r="K1544"/>
      <c r="L1544" s="12" t="str">
        <f t="shared" si="23"/>
        <v>X</v>
      </c>
    </row>
    <row r="1545" spans="1:12" x14ac:dyDescent="0.25">
      <c r="A1545" s="1" t="s">
        <v>29</v>
      </c>
      <c r="B1545" s="1" t="s">
        <v>21</v>
      </c>
      <c r="C1545" s="1" t="s">
        <v>6371</v>
      </c>
      <c r="D1545" s="16">
        <v>19.989999999999998</v>
      </c>
      <c r="E1545" s="11"/>
      <c r="F1545" s="11">
        <v>122</v>
      </c>
      <c r="G1545" s="16">
        <v>25189.84</v>
      </c>
      <c r="H1545" s="16">
        <v>206.47409836065574</v>
      </c>
      <c r="I1545" s="12">
        <v>0.97101106793726955</v>
      </c>
      <c r="J1545"/>
      <c r="K1545"/>
      <c r="L1545" s="12" t="str">
        <f t="shared" ref="L1545:L1608" si="24">IF(I1545&gt;$I$2,"X"," ")</f>
        <v>X</v>
      </c>
    </row>
    <row r="1546" spans="1:12" x14ac:dyDescent="0.25">
      <c r="A1546" s="1" t="s">
        <v>29</v>
      </c>
      <c r="B1546" s="1" t="s">
        <v>21</v>
      </c>
      <c r="C1546" s="1" t="s">
        <v>12388</v>
      </c>
      <c r="D1546" s="16">
        <v>21.99</v>
      </c>
      <c r="E1546" s="11"/>
      <c r="F1546" s="11">
        <v>90</v>
      </c>
      <c r="G1546" s="16">
        <v>18520.259999999998</v>
      </c>
      <c r="H1546" s="16">
        <v>205.78066666666666</v>
      </c>
      <c r="I1546" s="12">
        <v>0.97492438034210893</v>
      </c>
      <c r="J1546"/>
      <c r="K1546"/>
      <c r="L1546" s="12" t="str">
        <f t="shared" si="24"/>
        <v>X</v>
      </c>
    </row>
    <row r="1547" spans="1:12" x14ac:dyDescent="0.25">
      <c r="A1547" s="1" t="s">
        <v>29</v>
      </c>
      <c r="B1547" s="1" t="s">
        <v>21</v>
      </c>
      <c r="C1547" s="1" t="s">
        <v>12189</v>
      </c>
      <c r="D1547" s="16">
        <v>24.99</v>
      </c>
      <c r="E1547" s="11"/>
      <c r="F1547" s="11">
        <v>76</v>
      </c>
      <c r="G1547" s="16">
        <v>14899.09</v>
      </c>
      <c r="H1547" s="16">
        <v>196.04065789473685</v>
      </c>
      <c r="I1547" s="12">
        <v>0.97865246787734406</v>
      </c>
      <c r="J1547"/>
      <c r="K1547"/>
      <c r="L1547" s="12" t="str">
        <f t="shared" si="24"/>
        <v>X</v>
      </c>
    </row>
    <row r="1548" spans="1:12" x14ac:dyDescent="0.25">
      <c r="A1548" s="1" t="s">
        <v>29</v>
      </c>
      <c r="B1548" s="1" t="s">
        <v>21</v>
      </c>
      <c r="C1548" s="1" t="s">
        <v>5931</v>
      </c>
      <c r="D1548" s="16">
        <v>24.99</v>
      </c>
      <c r="E1548" s="11"/>
      <c r="F1548" s="11">
        <v>107</v>
      </c>
      <c r="G1548" s="16">
        <v>19850</v>
      </c>
      <c r="H1548" s="16">
        <v>185.51401869158877</v>
      </c>
      <c r="I1548" s="12">
        <v>0.98218037126291025</v>
      </c>
      <c r="J1548"/>
      <c r="K1548"/>
      <c r="L1548" s="12" t="str">
        <f t="shared" si="24"/>
        <v>X</v>
      </c>
    </row>
    <row r="1549" spans="1:12" x14ac:dyDescent="0.25">
      <c r="A1549" s="1" t="s">
        <v>29</v>
      </c>
      <c r="B1549" s="1" t="s">
        <v>21</v>
      </c>
      <c r="C1549" s="1" t="s">
        <v>5673</v>
      </c>
      <c r="D1549" s="16">
        <v>20.99</v>
      </c>
      <c r="E1549" s="11"/>
      <c r="F1549" s="11">
        <v>101</v>
      </c>
      <c r="G1549" s="16">
        <v>16771.009999999998</v>
      </c>
      <c r="H1549" s="16">
        <v>166.04960396039601</v>
      </c>
      <c r="I1549" s="12">
        <v>0.98533812162655099</v>
      </c>
      <c r="J1549"/>
      <c r="K1549"/>
      <c r="L1549" s="12" t="str">
        <f t="shared" si="24"/>
        <v>X</v>
      </c>
    </row>
    <row r="1550" spans="1:12" x14ac:dyDescent="0.25">
      <c r="A1550" s="1" t="s">
        <v>29</v>
      </c>
      <c r="B1550" s="1" t="s">
        <v>21</v>
      </c>
      <c r="C1550" s="1" t="s">
        <v>13720</v>
      </c>
      <c r="D1550" s="16">
        <v>27.99</v>
      </c>
      <c r="E1550" s="11"/>
      <c r="F1550" s="11">
        <v>54</v>
      </c>
      <c r="G1550" s="16">
        <v>8830.7999999999993</v>
      </c>
      <c r="H1550" s="16">
        <v>163.53333333333333</v>
      </c>
      <c r="I1550" s="12">
        <v>0.98844802029829892</v>
      </c>
      <c r="J1550"/>
      <c r="K1550"/>
      <c r="L1550" s="12" t="str">
        <f t="shared" si="24"/>
        <v>X</v>
      </c>
    </row>
    <row r="1551" spans="1:12" x14ac:dyDescent="0.25">
      <c r="A1551" s="1" t="s">
        <v>29</v>
      </c>
      <c r="B1551" s="1" t="s">
        <v>21</v>
      </c>
      <c r="C1551" s="1" t="s">
        <v>14391</v>
      </c>
      <c r="D1551" s="16">
        <v>28.99</v>
      </c>
      <c r="E1551" s="11"/>
      <c r="F1551" s="11">
        <v>41</v>
      </c>
      <c r="G1551" s="16">
        <v>6411.62</v>
      </c>
      <c r="H1551" s="16">
        <v>156.38097560975609</v>
      </c>
      <c r="I1551" s="12">
        <v>0.99142190322737822</v>
      </c>
      <c r="J1551"/>
      <c r="K1551"/>
      <c r="L1551" s="12" t="str">
        <f t="shared" si="24"/>
        <v>X</v>
      </c>
    </row>
    <row r="1552" spans="1:12" x14ac:dyDescent="0.25">
      <c r="A1552" s="1" t="s">
        <v>29</v>
      </c>
      <c r="B1552" s="1" t="s">
        <v>21</v>
      </c>
      <c r="C1552" s="1" t="s">
        <v>16075</v>
      </c>
      <c r="D1552" s="16">
        <v>21.99</v>
      </c>
      <c r="E1552" s="11"/>
      <c r="F1552" s="11">
        <v>64</v>
      </c>
      <c r="G1552" s="16">
        <v>8339.85</v>
      </c>
      <c r="H1552" s="16">
        <v>130.31015625000001</v>
      </c>
      <c r="I1552" s="12">
        <v>0.99389999973270116</v>
      </c>
      <c r="J1552"/>
      <c r="K1552"/>
      <c r="L1552" s="12" t="str">
        <f t="shared" si="24"/>
        <v>X</v>
      </c>
    </row>
    <row r="1553" spans="1:12" x14ac:dyDescent="0.25">
      <c r="A1553" s="1" t="s">
        <v>29</v>
      </c>
      <c r="B1553" s="1" t="s">
        <v>21</v>
      </c>
      <c r="C1553" s="1" t="s">
        <v>15685</v>
      </c>
      <c r="D1553" s="16">
        <v>24.99</v>
      </c>
      <c r="E1553" s="11"/>
      <c r="F1553" s="11">
        <v>43</v>
      </c>
      <c r="G1553" s="16">
        <v>5122.95</v>
      </c>
      <c r="H1553" s="16">
        <v>119.13837209302325</v>
      </c>
      <c r="I1553" s="12">
        <v>0.9961656434248719</v>
      </c>
      <c r="J1553"/>
      <c r="K1553"/>
      <c r="L1553" s="12" t="str">
        <f t="shared" si="24"/>
        <v>X</v>
      </c>
    </row>
    <row r="1554" spans="1:12" x14ac:dyDescent="0.25">
      <c r="A1554" s="1" t="s">
        <v>29</v>
      </c>
      <c r="B1554" s="1" t="s">
        <v>21</v>
      </c>
      <c r="C1554" s="1" t="s">
        <v>9073</v>
      </c>
      <c r="D1554" s="16">
        <v>27.99</v>
      </c>
      <c r="E1554" s="11"/>
      <c r="F1554" s="11">
        <v>5</v>
      </c>
      <c r="G1554" s="16">
        <v>447.84</v>
      </c>
      <c r="H1554" s="16">
        <v>89.567999999999998</v>
      </c>
      <c r="I1554" s="12">
        <v>0.99786895001413678</v>
      </c>
      <c r="J1554"/>
      <c r="K1554"/>
      <c r="L1554" s="12" t="str">
        <f t="shared" si="24"/>
        <v>X</v>
      </c>
    </row>
    <row r="1555" spans="1:12" x14ac:dyDescent="0.25">
      <c r="A1555" s="1" t="s">
        <v>29</v>
      </c>
      <c r="B1555" s="1" t="s">
        <v>21</v>
      </c>
      <c r="C1555" s="1" t="s">
        <v>16109</v>
      </c>
      <c r="D1555" s="16">
        <v>28.99</v>
      </c>
      <c r="E1555" s="11"/>
      <c r="F1555" s="11">
        <v>49</v>
      </c>
      <c r="G1555" s="16">
        <v>3188.9</v>
      </c>
      <c r="H1555" s="16">
        <v>65.079591836734693</v>
      </c>
      <c r="I1555" s="12">
        <v>0.99910656275085286</v>
      </c>
      <c r="J1555"/>
      <c r="K1555"/>
      <c r="L1555" s="12" t="str">
        <f t="shared" si="24"/>
        <v>X</v>
      </c>
    </row>
    <row r="1556" spans="1:12" x14ac:dyDescent="0.25">
      <c r="A1556" s="1" t="s">
        <v>29</v>
      </c>
      <c r="B1556" s="1" t="s">
        <v>21</v>
      </c>
      <c r="C1556" s="1" t="s">
        <v>16024</v>
      </c>
      <c r="D1556" s="16">
        <v>24.99</v>
      </c>
      <c r="E1556" s="11"/>
      <c r="F1556" s="11">
        <v>50</v>
      </c>
      <c r="G1556" s="16">
        <v>2349.06</v>
      </c>
      <c r="H1556" s="16">
        <v>46.981200000000001</v>
      </c>
      <c r="I1556" s="12">
        <v>0.99999999999999956</v>
      </c>
      <c r="J1556"/>
      <c r="K1556"/>
      <c r="L1556" s="12" t="str">
        <f t="shared" si="24"/>
        <v>X</v>
      </c>
    </row>
    <row r="1557" spans="1:12" x14ac:dyDescent="0.25">
      <c r="A1557" s="1" t="s">
        <v>29</v>
      </c>
      <c r="B1557" s="1" t="s">
        <v>21</v>
      </c>
      <c r="C1557" s="1" t="s">
        <v>11348</v>
      </c>
      <c r="D1557" s="16">
        <v>29.99</v>
      </c>
      <c r="E1557" s="11"/>
      <c r="F1557" s="11">
        <v>0</v>
      </c>
      <c r="G1557" s="16">
        <v>482.83</v>
      </c>
      <c r="H1557" s="16">
        <v>0</v>
      </c>
      <c r="I1557" s="12">
        <v>0.99999999999999956</v>
      </c>
      <c r="J1557"/>
      <c r="K1557"/>
      <c r="L1557" s="12" t="str">
        <f t="shared" si="24"/>
        <v>X</v>
      </c>
    </row>
    <row r="1558" spans="1:12" x14ac:dyDescent="0.25">
      <c r="A1558" s="1" t="s">
        <v>29</v>
      </c>
      <c r="B1558" s="1" t="s">
        <v>21</v>
      </c>
      <c r="C1558" s="1" t="s">
        <v>11006</v>
      </c>
      <c r="D1558" s="16">
        <v>29.99</v>
      </c>
      <c r="E1558" s="11"/>
      <c r="F1558" s="11">
        <v>0</v>
      </c>
      <c r="G1558" s="16">
        <v>59.98</v>
      </c>
      <c r="H1558" s="16">
        <v>0</v>
      </c>
      <c r="I1558" s="12">
        <v>0.99999999999999956</v>
      </c>
      <c r="J1558"/>
      <c r="K1558"/>
      <c r="L1558" s="12" t="str">
        <f t="shared" si="24"/>
        <v>X</v>
      </c>
    </row>
    <row r="1559" spans="1:12" x14ac:dyDescent="0.25">
      <c r="A1559" s="1" t="s">
        <v>29</v>
      </c>
      <c r="B1559" s="1" t="s">
        <v>22</v>
      </c>
      <c r="C1559" s="1"/>
      <c r="D1559" s="16">
        <v>2210.1799999999989</v>
      </c>
      <c r="E1559" s="11"/>
      <c r="F1559" s="11">
        <v>7975</v>
      </c>
      <c r="G1559" s="16">
        <v>5989787.4099999983</v>
      </c>
      <c r="H1559" s="16">
        <v>52584.778667858183</v>
      </c>
      <c r="I1559" s="12"/>
      <c r="J1559"/>
      <c r="K1559"/>
      <c r="L1559" s="12" t="str">
        <f t="shared" si="24"/>
        <v xml:space="preserve"> </v>
      </c>
    </row>
    <row r="1560" spans="1:12" x14ac:dyDescent="0.25">
      <c r="A1560" s="1" t="s">
        <v>29</v>
      </c>
      <c r="B1560" s="1" t="s">
        <v>23</v>
      </c>
      <c r="C1560" s="1" t="s">
        <v>13631</v>
      </c>
      <c r="D1560" s="16">
        <v>29.99</v>
      </c>
      <c r="E1560" s="11"/>
      <c r="F1560" s="11">
        <v>1</v>
      </c>
      <c r="G1560" s="16">
        <v>23389.14</v>
      </c>
      <c r="H1560" s="16">
        <v>23389.14</v>
      </c>
      <c r="I1560" s="12">
        <v>0.3776447067641252</v>
      </c>
      <c r="J1560"/>
      <c r="K1560"/>
      <c r="L1560" s="12" t="str">
        <f t="shared" si="24"/>
        <v xml:space="preserve"> </v>
      </c>
    </row>
    <row r="1561" spans="1:12" x14ac:dyDescent="0.25">
      <c r="A1561" s="1" t="s">
        <v>29</v>
      </c>
      <c r="B1561" s="1" t="s">
        <v>23</v>
      </c>
      <c r="C1561" s="1" t="s">
        <v>5602</v>
      </c>
      <c r="D1561" s="16">
        <v>29.99</v>
      </c>
      <c r="E1561" s="11"/>
      <c r="F1561" s="11">
        <v>157</v>
      </c>
      <c r="G1561" s="16">
        <v>372057.73</v>
      </c>
      <c r="H1561" s="16">
        <v>2369.7944585987261</v>
      </c>
      <c r="I1561" s="12">
        <v>0.41590777814720148</v>
      </c>
      <c r="J1561"/>
      <c r="K1561"/>
      <c r="L1561" s="12" t="str">
        <f t="shared" si="24"/>
        <v xml:space="preserve"> </v>
      </c>
    </row>
    <row r="1562" spans="1:12" x14ac:dyDescent="0.25">
      <c r="A1562" s="1" t="s">
        <v>29</v>
      </c>
      <c r="B1562" s="1" t="s">
        <v>23</v>
      </c>
      <c r="C1562" s="1" t="s">
        <v>7819</v>
      </c>
      <c r="D1562" s="16">
        <v>59.99</v>
      </c>
      <c r="E1562" s="11"/>
      <c r="F1562" s="11">
        <v>149</v>
      </c>
      <c r="G1562" s="16">
        <v>347562.23</v>
      </c>
      <c r="H1562" s="16">
        <v>2332.6324161073826</v>
      </c>
      <c r="I1562" s="12">
        <v>0.45357082538918497</v>
      </c>
      <c r="J1562"/>
      <c r="K1562"/>
      <c r="L1562" s="12" t="str">
        <f t="shared" si="24"/>
        <v xml:space="preserve"> </v>
      </c>
    </row>
    <row r="1563" spans="1:12" x14ac:dyDescent="0.25">
      <c r="A1563" s="1" t="s">
        <v>29</v>
      </c>
      <c r="B1563" s="1" t="s">
        <v>23</v>
      </c>
      <c r="C1563" s="1" t="s">
        <v>5622</v>
      </c>
      <c r="D1563" s="16">
        <v>39.99</v>
      </c>
      <c r="E1563" s="11"/>
      <c r="F1563" s="11">
        <v>156</v>
      </c>
      <c r="G1563" s="16">
        <v>336754.92</v>
      </c>
      <c r="H1563" s="16">
        <v>2158.6853846153845</v>
      </c>
      <c r="I1563" s="12">
        <v>0.48842529669805224</v>
      </c>
      <c r="J1563"/>
      <c r="K1563"/>
      <c r="L1563" s="12" t="str">
        <f t="shared" si="24"/>
        <v xml:space="preserve"> </v>
      </c>
    </row>
    <row r="1564" spans="1:12" x14ac:dyDescent="0.25">
      <c r="A1564" s="1" t="s">
        <v>29</v>
      </c>
      <c r="B1564" s="1" t="s">
        <v>23</v>
      </c>
      <c r="C1564" s="1" t="s">
        <v>5427</v>
      </c>
      <c r="D1564" s="16">
        <v>39.99</v>
      </c>
      <c r="E1564" s="11"/>
      <c r="F1564" s="11">
        <v>153</v>
      </c>
      <c r="G1564" s="16">
        <v>326462.56</v>
      </c>
      <c r="H1564" s="16">
        <v>2133.7422222222222</v>
      </c>
      <c r="I1564" s="12">
        <v>0.52287703181192746</v>
      </c>
      <c r="J1564"/>
      <c r="K1564"/>
      <c r="L1564" s="12" t="str">
        <f t="shared" si="24"/>
        <v xml:space="preserve"> </v>
      </c>
    </row>
    <row r="1565" spans="1:12" x14ac:dyDescent="0.25">
      <c r="A1565" s="1" t="s">
        <v>29</v>
      </c>
      <c r="B1565" s="1" t="s">
        <v>23</v>
      </c>
      <c r="C1565" s="1" t="s">
        <v>7472</v>
      </c>
      <c r="D1565" s="16">
        <v>39.99</v>
      </c>
      <c r="E1565" s="11"/>
      <c r="F1565" s="11">
        <v>136</v>
      </c>
      <c r="G1565" s="16">
        <v>271692.06</v>
      </c>
      <c r="H1565" s="16">
        <v>1997.7357352941176</v>
      </c>
      <c r="I1565" s="12">
        <v>0.55513278494980955</v>
      </c>
      <c r="J1565"/>
      <c r="K1565"/>
      <c r="L1565" s="12" t="str">
        <f t="shared" si="24"/>
        <v xml:space="preserve"> </v>
      </c>
    </row>
    <row r="1566" spans="1:12" x14ac:dyDescent="0.25">
      <c r="A1566" s="1" t="s">
        <v>29</v>
      </c>
      <c r="B1566" s="1" t="s">
        <v>23</v>
      </c>
      <c r="C1566" s="1" t="s">
        <v>9278</v>
      </c>
      <c r="D1566" s="16">
        <v>74.989999999999995</v>
      </c>
      <c r="E1566" s="11"/>
      <c r="F1566" s="11">
        <v>40</v>
      </c>
      <c r="G1566" s="16">
        <v>64341.42</v>
      </c>
      <c r="H1566" s="16">
        <v>1608.5355</v>
      </c>
      <c r="I1566" s="12">
        <v>0.58110445031318692</v>
      </c>
      <c r="J1566"/>
      <c r="K1566"/>
      <c r="L1566" s="12" t="str">
        <f t="shared" si="24"/>
        <v xml:space="preserve"> </v>
      </c>
    </row>
    <row r="1567" spans="1:12" x14ac:dyDescent="0.25">
      <c r="A1567" s="1" t="s">
        <v>29</v>
      </c>
      <c r="B1567" s="1" t="s">
        <v>23</v>
      </c>
      <c r="C1567" s="1" t="s">
        <v>6980</v>
      </c>
      <c r="D1567" s="16">
        <v>24.99</v>
      </c>
      <c r="E1567" s="11"/>
      <c r="F1567" s="11">
        <v>157</v>
      </c>
      <c r="G1567" s="16">
        <v>246801.24</v>
      </c>
      <c r="H1567" s="16">
        <v>1571.9824203821656</v>
      </c>
      <c r="I1567" s="12">
        <v>0.60648592394511958</v>
      </c>
      <c r="J1567"/>
      <c r="K1567"/>
      <c r="L1567" s="12" t="str">
        <f t="shared" si="24"/>
        <v xml:space="preserve"> </v>
      </c>
    </row>
    <row r="1568" spans="1:12" x14ac:dyDescent="0.25">
      <c r="A1568" s="1" t="s">
        <v>29</v>
      </c>
      <c r="B1568" s="1" t="s">
        <v>23</v>
      </c>
      <c r="C1568" s="1" t="s">
        <v>7836</v>
      </c>
      <c r="D1568" s="16">
        <v>74.989999999999995</v>
      </c>
      <c r="E1568" s="11"/>
      <c r="F1568" s="11">
        <v>110</v>
      </c>
      <c r="G1568" s="16">
        <v>168812.02</v>
      </c>
      <c r="H1568" s="16">
        <v>1534.6547272727271</v>
      </c>
      <c r="I1568" s="12">
        <v>0.63126469881521252</v>
      </c>
      <c r="J1568"/>
      <c r="K1568"/>
      <c r="L1568" s="12" t="str">
        <f t="shared" si="24"/>
        <v xml:space="preserve"> </v>
      </c>
    </row>
    <row r="1569" spans="1:12" x14ac:dyDescent="0.25">
      <c r="A1569" s="1" t="s">
        <v>29</v>
      </c>
      <c r="B1569" s="1" t="s">
        <v>23</v>
      </c>
      <c r="C1569" s="1" t="s">
        <v>5655</v>
      </c>
      <c r="D1569" s="16">
        <v>36.99</v>
      </c>
      <c r="E1569" s="11"/>
      <c r="F1569" s="11">
        <v>136</v>
      </c>
      <c r="G1569" s="16">
        <v>206381.22</v>
      </c>
      <c r="H1569" s="16">
        <v>1517.5089705882353</v>
      </c>
      <c r="I1569" s="12">
        <v>0.65576663562048731</v>
      </c>
      <c r="J1569"/>
      <c r="K1569"/>
      <c r="L1569" s="12" t="str">
        <f t="shared" si="24"/>
        <v xml:space="preserve"> </v>
      </c>
    </row>
    <row r="1570" spans="1:12" x14ac:dyDescent="0.25">
      <c r="A1570" s="1" t="s">
        <v>29</v>
      </c>
      <c r="B1570" s="1" t="s">
        <v>23</v>
      </c>
      <c r="C1570" s="1" t="s">
        <v>7483</v>
      </c>
      <c r="D1570" s="16">
        <v>49.99</v>
      </c>
      <c r="E1570" s="11"/>
      <c r="F1570" s="11">
        <v>128</v>
      </c>
      <c r="G1570" s="16">
        <v>191011.79</v>
      </c>
      <c r="H1570" s="16">
        <v>1492.2796093750001</v>
      </c>
      <c r="I1570" s="12">
        <v>0.67986121521992982</v>
      </c>
      <c r="J1570"/>
      <c r="K1570"/>
      <c r="L1570" s="12" t="str">
        <f t="shared" si="24"/>
        <v xml:space="preserve"> </v>
      </c>
    </row>
    <row r="1571" spans="1:12" x14ac:dyDescent="0.25">
      <c r="A1571" s="1" t="s">
        <v>29</v>
      </c>
      <c r="B1571" s="1" t="s">
        <v>23</v>
      </c>
      <c r="C1571" s="1" t="s">
        <v>6991</v>
      </c>
      <c r="D1571" s="16">
        <v>19.989999999999998</v>
      </c>
      <c r="E1571" s="11"/>
      <c r="F1571" s="11">
        <v>53</v>
      </c>
      <c r="G1571" s="16">
        <v>78640.66</v>
      </c>
      <c r="H1571" s="16">
        <v>1483.786037735849</v>
      </c>
      <c r="I1571" s="12">
        <v>0.70381865628537554</v>
      </c>
      <c r="J1571"/>
      <c r="K1571"/>
      <c r="L1571" s="12" t="str">
        <f t="shared" si="24"/>
        <v xml:space="preserve"> </v>
      </c>
    </row>
    <row r="1572" spans="1:12" x14ac:dyDescent="0.25">
      <c r="A1572" s="1" t="s">
        <v>29</v>
      </c>
      <c r="B1572" s="1" t="s">
        <v>23</v>
      </c>
      <c r="C1572" s="1" t="s">
        <v>5466</v>
      </c>
      <c r="D1572" s="16">
        <v>34.99</v>
      </c>
      <c r="E1572" s="11"/>
      <c r="F1572" s="11">
        <v>112</v>
      </c>
      <c r="G1572" s="16">
        <v>148812.47</v>
      </c>
      <c r="H1572" s="16">
        <v>1328.6827678571428</v>
      </c>
      <c r="I1572" s="12">
        <v>0.72527177573525514</v>
      </c>
      <c r="J1572"/>
      <c r="K1572"/>
      <c r="L1572" s="12" t="str">
        <f t="shared" si="24"/>
        <v xml:space="preserve"> </v>
      </c>
    </row>
    <row r="1573" spans="1:12" x14ac:dyDescent="0.25">
      <c r="A1573" s="1" t="s">
        <v>29</v>
      </c>
      <c r="B1573" s="1" t="s">
        <v>23</v>
      </c>
      <c r="C1573" s="1" t="s">
        <v>6886</v>
      </c>
      <c r="D1573" s="16">
        <v>24.99</v>
      </c>
      <c r="E1573" s="11"/>
      <c r="F1573" s="11">
        <v>125</v>
      </c>
      <c r="G1573" s="16">
        <v>150689.70000000001</v>
      </c>
      <c r="H1573" s="16">
        <v>1205.5176000000001</v>
      </c>
      <c r="I1573" s="12">
        <v>0.74473625115209352</v>
      </c>
      <c r="J1573"/>
      <c r="K1573"/>
      <c r="L1573" s="12" t="str">
        <f t="shared" si="24"/>
        <v xml:space="preserve"> </v>
      </c>
    </row>
    <row r="1574" spans="1:12" x14ac:dyDescent="0.25">
      <c r="A1574" s="1" t="s">
        <v>29</v>
      </c>
      <c r="B1574" s="1" t="s">
        <v>23</v>
      </c>
      <c r="C1574" s="1" t="s">
        <v>10243</v>
      </c>
      <c r="D1574" s="16">
        <v>19.989999999999998</v>
      </c>
      <c r="E1574" s="11"/>
      <c r="F1574" s="11">
        <v>8</v>
      </c>
      <c r="G1574" s="16">
        <v>9335.33</v>
      </c>
      <c r="H1574" s="16">
        <v>1166.91625</v>
      </c>
      <c r="I1574" s="12">
        <v>0.76357746314404984</v>
      </c>
      <c r="J1574"/>
      <c r="K1574"/>
      <c r="L1574" s="12" t="str">
        <f t="shared" si="24"/>
        <v xml:space="preserve"> </v>
      </c>
    </row>
    <row r="1575" spans="1:12" x14ac:dyDescent="0.25">
      <c r="A1575" s="1" t="s">
        <v>29</v>
      </c>
      <c r="B1575" s="1" t="s">
        <v>23</v>
      </c>
      <c r="C1575" s="1" t="s">
        <v>7413</v>
      </c>
      <c r="D1575" s="16">
        <v>44.49</v>
      </c>
      <c r="E1575" s="11"/>
      <c r="F1575" s="11">
        <v>102</v>
      </c>
      <c r="G1575" s="16">
        <v>117976.51</v>
      </c>
      <c r="H1575" s="16">
        <v>1156.6324509803922</v>
      </c>
      <c r="I1575" s="12">
        <v>0.78225263131117184</v>
      </c>
      <c r="J1575"/>
      <c r="K1575"/>
      <c r="L1575" s="12" t="str">
        <f t="shared" si="24"/>
        <v xml:space="preserve"> </v>
      </c>
    </row>
    <row r="1576" spans="1:12" x14ac:dyDescent="0.25">
      <c r="A1576" s="1" t="s">
        <v>29</v>
      </c>
      <c r="B1576" s="1" t="s">
        <v>23</v>
      </c>
      <c r="C1576" s="1" t="s">
        <v>5445</v>
      </c>
      <c r="D1576" s="16">
        <v>34.99</v>
      </c>
      <c r="E1576" s="11"/>
      <c r="F1576" s="11">
        <v>158</v>
      </c>
      <c r="G1576" s="16">
        <v>160403.79</v>
      </c>
      <c r="H1576" s="16">
        <v>1015.2138607594937</v>
      </c>
      <c r="I1576" s="12">
        <v>0.79864443283740982</v>
      </c>
      <c r="J1576"/>
      <c r="K1576"/>
      <c r="L1576" s="12" t="str">
        <f t="shared" si="24"/>
        <v xml:space="preserve"> </v>
      </c>
    </row>
    <row r="1577" spans="1:12" x14ac:dyDescent="0.25">
      <c r="A1577" s="1" t="s">
        <v>29</v>
      </c>
      <c r="B1577" s="1" t="s">
        <v>23</v>
      </c>
      <c r="C1577" s="1" t="s">
        <v>12033</v>
      </c>
      <c r="D1577" s="16">
        <v>34.99</v>
      </c>
      <c r="E1577" s="11"/>
      <c r="F1577" s="11">
        <v>1</v>
      </c>
      <c r="G1577" s="16">
        <v>1014.71</v>
      </c>
      <c r="H1577" s="16">
        <v>1014.71</v>
      </c>
      <c r="I1577" s="12">
        <v>0.81502809894914485</v>
      </c>
      <c r="J1577"/>
      <c r="K1577"/>
      <c r="L1577" s="12" t="str">
        <f t="shared" si="24"/>
        <v xml:space="preserve"> </v>
      </c>
    </row>
    <row r="1578" spans="1:12" x14ac:dyDescent="0.25">
      <c r="A1578" s="1" t="s">
        <v>29</v>
      </c>
      <c r="B1578" s="1" t="s">
        <v>23</v>
      </c>
      <c r="C1578" s="1" t="s">
        <v>6971</v>
      </c>
      <c r="D1578" s="16">
        <v>17.989999999999998</v>
      </c>
      <c r="E1578" s="11"/>
      <c r="F1578" s="11">
        <v>157</v>
      </c>
      <c r="G1578" s="16">
        <v>158923.66</v>
      </c>
      <c r="H1578" s="16">
        <v>1012.2526114649681</v>
      </c>
      <c r="I1578" s="12">
        <v>0.83137208768186044</v>
      </c>
      <c r="J1578"/>
      <c r="K1578"/>
      <c r="L1578" s="12" t="str">
        <f t="shared" si="24"/>
        <v xml:space="preserve"> </v>
      </c>
    </row>
    <row r="1579" spans="1:12" x14ac:dyDescent="0.25">
      <c r="A1579" s="1" t="s">
        <v>29</v>
      </c>
      <c r="B1579" s="1" t="s">
        <v>23</v>
      </c>
      <c r="C1579" s="1" t="s">
        <v>12104</v>
      </c>
      <c r="D1579" s="16">
        <v>29.99</v>
      </c>
      <c r="E1579" s="11"/>
      <c r="F1579" s="11">
        <v>105</v>
      </c>
      <c r="G1579" s="16">
        <v>86180.479999999996</v>
      </c>
      <c r="H1579" s="16">
        <v>820.76647619047617</v>
      </c>
      <c r="I1579" s="12">
        <v>0.84462431137297411</v>
      </c>
      <c r="J1579"/>
      <c r="K1579"/>
      <c r="L1579" s="12" t="str">
        <f t="shared" si="24"/>
        <v xml:space="preserve"> </v>
      </c>
    </row>
    <row r="1580" spans="1:12" x14ac:dyDescent="0.25">
      <c r="A1580" s="1" t="s">
        <v>29</v>
      </c>
      <c r="B1580" s="1" t="s">
        <v>23</v>
      </c>
      <c r="C1580" s="1" t="s">
        <v>5579</v>
      </c>
      <c r="D1580" s="16">
        <v>44.99</v>
      </c>
      <c r="E1580" s="11"/>
      <c r="F1580" s="11">
        <v>134</v>
      </c>
      <c r="G1580" s="16">
        <v>104916.68</v>
      </c>
      <c r="H1580" s="16">
        <v>782.96029850746265</v>
      </c>
      <c r="I1580" s="12">
        <v>0.85726611061560565</v>
      </c>
      <c r="J1580"/>
      <c r="K1580"/>
      <c r="L1580" s="12" t="str">
        <f t="shared" si="24"/>
        <v xml:space="preserve"> </v>
      </c>
    </row>
    <row r="1581" spans="1:12" x14ac:dyDescent="0.25">
      <c r="A1581" s="1" t="s">
        <v>29</v>
      </c>
      <c r="B1581" s="1" t="s">
        <v>23</v>
      </c>
      <c r="C1581" s="1" t="s">
        <v>13042</v>
      </c>
      <c r="D1581" s="16">
        <v>37.99</v>
      </c>
      <c r="E1581" s="11"/>
      <c r="F1581" s="11">
        <v>92</v>
      </c>
      <c r="G1581" s="16">
        <v>70319.490000000005</v>
      </c>
      <c r="H1581" s="16">
        <v>764.34228260869565</v>
      </c>
      <c r="I1581" s="12">
        <v>0.86960730046624501</v>
      </c>
      <c r="J1581"/>
      <c r="K1581"/>
      <c r="L1581" s="12" t="str">
        <f t="shared" si="24"/>
        <v xml:space="preserve"> </v>
      </c>
    </row>
    <row r="1582" spans="1:12" x14ac:dyDescent="0.25">
      <c r="A1582" s="1" t="s">
        <v>29</v>
      </c>
      <c r="B1582" s="1" t="s">
        <v>23</v>
      </c>
      <c r="C1582" s="1" t="s">
        <v>9000</v>
      </c>
      <c r="D1582" s="16">
        <v>29.99</v>
      </c>
      <c r="E1582" s="11"/>
      <c r="F1582" s="11">
        <v>65</v>
      </c>
      <c r="G1582" s="16">
        <v>40992.550000000003</v>
      </c>
      <c r="H1582" s="16">
        <v>630.65461538461545</v>
      </c>
      <c r="I1582" s="12">
        <v>0.87978994836592683</v>
      </c>
      <c r="J1582"/>
      <c r="K1582"/>
      <c r="L1582" s="12" t="str">
        <f t="shared" si="24"/>
        <v xml:space="preserve"> </v>
      </c>
    </row>
    <row r="1583" spans="1:12" x14ac:dyDescent="0.25">
      <c r="A1583" s="1" t="s">
        <v>29</v>
      </c>
      <c r="B1583" s="1" t="s">
        <v>23</v>
      </c>
      <c r="C1583" s="1" t="s">
        <v>6897</v>
      </c>
      <c r="D1583" s="16">
        <v>19.989999999999998</v>
      </c>
      <c r="E1583" s="11"/>
      <c r="F1583" s="11">
        <v>139</v>
      </c>
      <c r="G1583" s="16">
        <v>84537.71</v>
      </c>
      <c r="H1583" s="16">
        <v>608.18496402877702</v>
      </c>
      <c r="I1583" s="12">
        <v>0.88960979776607574</v>
      </c>
      <c r="J1583"/>
      <c r="K1583"/>
      <c r="L1583" s="12" t="str">
        <f t="shared" si="24"/>
        <v xml:space="preserve"> </v>
      </c>
    </row>
    <row r="1584" spans="1:12" x14ac:dyDescent="0.25">
      <c r="A1584" s="1" t="s">
        <v>29</v>
      </c>
      <c r="B1584" s="1" t="s">
        <v>23</v>
      </c>
      <c r="C1584" s="1" t="s">
        <v>5446</v>
      </c>
      <c r="D1584" s="16">
        <v>34.99</v>
      </c>
      <c r="E1584" s="11"/>
      <c r="F1584" s="11">
        <v>146</v>
      </c>
      <c r="G1584" s="16">
        <v>85490.42</v>
      </c>
      <c r="H1584" s="16">
        <v>585.55082191780821</v>
      </c>
      <c r="I1584" s="12">
        <v>0.89906419277327321</v>
      </c>
      <c r="J1584"/>
      <c r="K1584"/>
      <c r="L1584" s="12" t="str">
        <f t="shared" si="24"/>
        <v xml:space="preserve"> </v>
      </c>
    </row>
    <row r="1585" spans="1:12" x14ac:dyDescent="0.25">
      <c r="A1585" s="1" t="s">
        <v>29</v>
      </c>
      <c r="B1585" s="1" t="s">
        <v>23</v>
      </c>
      <c r="C1585" s="1" t="s">
        <v>5497</v>
      </c>
      <c r="D1585" s="16">
        <v>44.99</v>
      </c>
      <c r="E1585" s="11"/>
      <c r="F1585" s="11">
        <v>119</v>
      </c>
      <c r="G1585" s="16">
        <v>65325.48</v>
      </c>
      <c r="H1585" s="16">
        <v>548.95361344537821</v>
      </c>
      <c r="I1585" s="12">
        <v>0.90792768353764886</v>
      </c>
      <c r="J1585"/>
      <c r="K1585"/>
      <c r="L1585" s="12" t="str">
        <f t="shared" si="24"/>
        <v xml:space="preserve"> </v>
      </c>
    </row>
    <row r="1586" spans="1:12" x14ac:dyDescent="0.25">
      <c r="A1586" s="1" t="s">
        <v>29</v>
      </c>
      <c r="B1586" s="1" t="s">
        <v>23</v>
      </c>
      <c r="C1586" s="1" t="s">
        <v>6376</v>
      </c>
      <c r="D1586" s="16">
        <v>29.99</v>
      </c>
      <c r="E1586" s="11"/>
      <c r="F1586" s="11">
        <v>69</v>
      </c>
      <c r="G1586" s="16">
        <v>37765.74</v>
      </c>
      <c r="H1586" s="16">
        <v>547.32956521739129</v>
      </c>
      <c r="I1586" s="12">
        <v>0.91676495216573251</v>
      </c>
      <c r="J1586"/>
      <c r="K1586"/>
      <c r="L1586" s="12" t="str">
        <f t="shared" si="24"/>
        <v xml:space="preserve"> </v>
      </c>
    </row>
    <row r="1587" spans="1:12" x14ac:dyDescent="0.25">
      <c r="A1587" s="1" t="s">
        <v>29</v>
      </c>
      <c r="B1587" s="1" t="s">
        <v>23</v>
      </c>
      <c r="C1587" s="1" t="s">
        <v>9802</v>
      </c>
      <c r="D1587" s="16">
        <v>17.989999999999998</v>
      </c>
      <c r="E1587" s="11"/>
      <c r="F1587" s="11">
        <v>33</v>
      </c>
      <c r="G1587" s="16">
        <v>17270.400000000001</v>
      </c>
      <c r="H1587" s="16">
        <v>523.34545454545457</v>
      </c>
      <c r="I1587" s="12">
        <v>0.92521496959767546</v>
      </c>
      <c r="J1587"/>
      <c r="K1587"/>
      <c r="L1587" s="12" t="str">
        <f t="shared" si="24"/>
        <v xml:space="preserve"> </v>
      </c>
    </row>
    <row r="1588" spans="1:12" x14ac:dyDescent="0.25">
      <c r="A1588" s="1" t="s">
        <v>29</v>
      </c>
      <c r="B1588" s="1" t="s">
        <v>23</v>
      </c>
      <c r="C1588" s="1" t="s">
        <v>14691</v>
      </c>
      <c r="D1588" s="16">
        <v>29.99</v>
      </c>
      <c r="E1588" s="11"/>
      <c r="F1588" s="11">
        <v>31</v>
      </c>
      <c r="G1588" s="16">
        <v>15714.76</v>
      </c>
      <c r="H1588" s="16">
        <v>506.92774193548388</v>
      </c>
      <c r="I1588" s="12">
        <v>0.93339990407811491</v>
      </c>
      <c r="J1588"/>
      <c r="K1588"/>
      <c r="L1588" s="12" t="str">
        <f t="shared" si="24"/>
        <v xml:space="preserve"> </v>
      </c>
    </row>
    <row r="1589" spans="1:12" x14ac:dyDescent="0.25">
      <c r="A1589" s="1" t="s">
        <v>29</v>
      </c>
      <c r="B1589" s="1" t="s">
        <v>23</v>
      </c>
      <c r="C1589" s="1" t="s">
        <v>6395</v>
      </c>
      <c r="D1589" s="16">
        <v>39.99</v>
      </c>
      <c r="E1589" s="11"/>
      <c r="F1589" s="11">
        <v>94</v>
      </c>
      <c r="G1589" s="16">
        <v>45868.53</v>
      </c>
      <c r="H1589" s="16">
        <v>487.96308510638295</v>
      </c>
      <c r="I1589" s="12">
        <v>0.94127863224797148</v>
      </c>
      <c r="J1589"/>
      <c r="K1589"/>
      <c r="L1589" s="12" t="str">
        <f t="shared" si="24"/>
        <v xml:space="preserve"> </v>
      </c>
    </row>
    <row r="1590" spans="1:12" x14ac:dyDescent="0.25">
      <c r="A1590" s="1" t="s">
        <v>29</v>
      </c>
      <c r="B1590" s="1" t="s">
        <v>23</v>
      </c>
      <c r="C1590" s="1" t="s">
        <v>8473</v>
      </c>
      <c r="D1590" s="16">
        <v>38.99</v>
      </c>
      <c r="E1590" s="11"/>
      <c r="F1590" s="11">
        <v>57</v>
      </c>
      <c r="G1590" s="16">
        <v>27053.97</v>
      </c>
      <c r="H1590" s="16">
        <v>474.631052631579</v>
      </c>
      <c r="I1590" s="12">
        <v>0.94894209933963036</v>
      </c>
      <c r="J1590"/>
      <c r="K1590"/>
      <c r="L1590" s="12" t="str">
        <f t="shared" si="24"/>
        <v xml:space="preserve"> </v>
      </c>
    </row>
    <row r="1591" spans="1:12" x14ac:dyDescent="0.25">
      <c r="A1591" s="1" t="s">
        <v>29</v>
      </c>
      <c r="B1591" s="1" t="s">
        <v>23</v>
      </c>
      <c r="C1591" s="1" t="s">
        <v>5678</v>
      </c>
      <c r="D1591" s="16">
        <v>41.49</v>
      </c>
      <c r="E1591" s="11"/>
      <c r="F1591" s="11">
        <v>79</v>
      </c>
      <c r="G1591" s="16">
        <v>36936.519999999997</v>
      </c>
      <c r="H1591" s="16">
        <v>467.55088607594934</v>
      </c>
      <c r="I1591" s="12">
        <v>0.95649124895648063</v>
      </c>
      <c r="J1591"/>
      <c r="K1591"/>
      <c r="L1591" s="12" t="str">
        <f t="shared" si="24"/>
        <v>X</v>
      </c>
    </row>
    <row r="1592" spans="1:12" x14ac:dyDescent="0.25">
      <c r="A1592" s="1" t="s">
        <v>29</v>
      </c>
      <c r="B1592" s="1" t="s">
        <v>23</v>
      </c>
      <c r="C1592" s="1" t="s">
        <v>6918</v>
      </c>
      <c r="D1592" s="16">
        <v>19.989999999999998</v>
      </c>
      <c r="E1592" s="11"/>
      <c r="F1592" s="11">
        <v>75</v>
      </c>
      <c r="G1592" s="16">
        <v>31184.400000000001</v>
      </c>
      <c r="H1592" s="16">
        <v>415.79200000000003</v>
      </c>
      <c r="I1592" s="12">
        <v>0.96320469151635546</v>
      </c>
      <c r="J1592"/>
      <c r="K1592"/>
      <c r="L1592" s="12" t="str">
        <f t="shared" si="24"/>
        <v>X</v>
      </c>
    </row>
    <row r="1593" spans="1:12" x14ac:dyDescent="0.25">
      <c r="A1593" s="1" t="s">
        <v>29</v>
      </c>
      <c r="B1593" s="1" t="s">
        <v>23</v>
      </c>
      <c r="C1593" s="1" t="s">
        <v>5991</v>
      </c>
      <c r="D1593" s="16">
        <v>47.99</v>
      </c>
      <c r="E1593" s="11"/>
      <c r="F1593" s="11">
        <v>56</v>
      </c>
      <c r="G1593" s="16">
        <v>18504.03</v>
      </c>
      <c r="H1593" s="16">
        <v>330.42910714285711</v>
      </c>
      <c r="I1593" s="12">
        <v>0.96853985147834198</v>
      </c>
      <c r="J1593"/>
      <c r="K1593"/>
      <c r="L1593" s="12" t="str">
        <f t="shared" si="24"/>
        <v>X</v>
      </c>
    </row>
    <row r="1594" spans="1:12" x14ac:dyDescent="0.25">
      <c r="A1594" s="1" t="s">
        <v>29</v>
      </c>
      <c r="B1594" s="1" t="s">
        <v>23</v>
      </c>
      <c r="C1594" s="1" t="s">
        <v>14719</v>
      </c>
      <c r="D1594" s="16">
        <v>24.99</v>
      </c>
      <c r="E1594" s="11"/>
      <c r="F1594" s="11">
        <v>58</v>
      </c>
      <c r="G1594" s="16">
        <v>18892.439999999999</v>
      </c>
      <c r="H1594" s="16">
        <v>325.731724137931</v>
      </c>
      <c r="I1594" s="12">
        <v>0.97379916676081235</v>
      </c>
      <c r="J1594"/>
      <c r="K1594"/>
      <c r="L1594" s="12" t="str">
        <f t="shared" si="24"/>
        <v>X</v>
      </c>
    </row>
    <row r="1595" spans="1:12" x14ac:dyDescent="0.25">
      <c r="A1595" s="1" t="s">
        <v>29</v>
      </c>
      <c r="B1595" s="1" t="s">
        <v>23</v>
      </c>
      <c r="C1595" s="1" t="s">
        <v>5573</v>
      </c>
      <c r="D1595" s="16">
        <v>32.99</v>
      </c>
      <c r="E1595" s="11"/>
      <c r="F1595" s="11">
        <v>65</v>
      </c>
      <c r="G1595" s="16">
        <v>18408.419999999998</v>
      </c>
      <c r="H1595" s="16">
        <v>283.2064615384615</v>
      </c>
      <c r="I1595" s="12">
        <v>0.97837186251283226</v>
      </c>
      <c r="J1595"/>
      <c r="K1595"/>
      <c r="L1595" s="12" t="str">
        <f t="shared" si="24"/>
        <v>X</v>
      </c>
    </row>
    <row r="1596" spans="1:12" x14ac:dyDescent="0.25">
      <c r="A1596" s="1" t="s">
        <v>29</v>
      </c>
      <c r="B1596" s="1" t="s">
        <v>23</v>
      </c>
      <c r="C1596" s="1" t="s">
        <v>5569</v>
      </c>
      <c r="D1596" s="16">
        <v>29.99</v>
      </c>
      <c r="E1596" s="11"/>
      <c r="F1596" s="11">
        <v>92</v>
      </c>
      <c r="G1596" s="16">
        <v>24169.03</v>
      </c>
      <c r="H1596" s="16">
        <v>262.70684782608697</v>
      </c>
      <c r="I1596" s="12">
        <v>0.98261356830074098</v>
      </c>
      <c r="J1596"/>
      <c r="K1596"/>
      <c r="L1596" s="12" t="str">
        <f t="shared" si="24"/>
        <v>X</v>
      </c>
    </row>
    <row r="1597" spans="1:12" x14ac:dyDescent="0.25">
      <c r="A1597" s="1" t="s">
        <v>29</v>
      </c>
      <c r="B1597" s="1" t="s">
        <v>23</v>
      </c>
      <c r="C1597" s="1" t="s">
        <v>14717</v>
      </c>
      <c r="D1597" s="16">
        <v>24.99</v>
      </c>
      <c r="E1597" s="11"/>
      <c r="F1597" s="11">
        <v>58</v>
      </c>
      <c r="G1597" s="16">
        <v>11170.53</v>
      </c>
      <c r="H1597" s="16">
        <v>192.59534482758622</v>
      </c>
      <c r="I1597" s="12">
        <v>0.98572324281299539</v>
      </c>
      <c r="J1597"/>
      <c r="K1597"/>
      <c r="L1597" s="12" t="str">
        <f t="shared" si="24"/>
        <v>X</v>
      </c>
    </row>
    <row r="1598" spans="1:12" x14ac:dyDescent="0.25">
      <c r="A1598" s="1" t="s">
        <v>29</v>
      </c>
      <c r="B1598" s="1" t="s">
        <v>23</v>
      </c>
      <c r="C1598" s="1" t="s">
        <v>6569</v>
      </c>
      <c r="D1598" s="16">
        <v>31.99</v>
      </c>
      <c r="E1598" s="11"/>
      <c r="F1598" s="11">
        <v>68</v>
      </c>
      <c r="G1598" s="16">
        <v>12989.84</v>
      </c>
      <c r="H1598" s="16">
        <v>191.02705882352942</v>
      </c>
      <c r="I1598" s="12">
        <v>0.98880759553453301</v>
      </c>
      <c r="J1598"/>
      <c r="K1598"/>
      <c r="L1598" s="12" t="str">
        <f t="shared" si="24"/>
        <v>X</v>
      </c>
    </row>
    <row r="1599" spans="1:12" x14ac:dyDescent="0.25">
      <c r="A1599" s="1" t="s">
        <v>29</v>
      </c>
      <c r="B1599" s="1" t="s">
        <v>23</v>
      </c>
      <c r="C1599" s="1" t="s">
        <v>9703</v>
      </c>
      <c r="D1599" s="16">
        <v>32.99</v>
      </c>
      <c r="E1599" s="11"/>
      <c r="F1599" s="11">
        <v>102</v>
      </c>
      <c r="G1599" s="16">
        <v>19292.759999999998</v>
      </c>
      <c r="H1599" s="16">
        <v>189.14470588235292</v>
      </c>
      <c r="I1599" s="12">
        <v>0.9918615554915442</v>
      </c>
      <c r="J1599"/>
      <c r="K1599"/>
      <c r="L1599" s="12" t="str">
        <f t="shared" si="24"/>
        <v>X</v>
      </c>
    </row>
    <row r="1600" spans="1:12" x14ac:dyDescent="0.25">
      <c r="A1600" s="1" t="s">
        <v>29</v>
      </c>
      <c r="B1600" s="1" t="s">
        <v>23</v>
      </c>
      <c r="C1600" s="1" t="s">
        <v>14804</v>
      </c>
      <c r="D1600" s="16">
        <v>37.99</v>
      </c>
      <c r="E1600" s="11"/>
      <c r="F1600" s="11">
        <v>1</v>
      </c>
      <c r="G1600" s="16">
        <v>186.95</v>
      </c>
      <c r="H1600" s="16">
        <v>186.95</v>
      </c>
      <c r="I1600" s="12">
        <v>0.99488007938466516</v>
      </c>
      <c r="J1600"/>
      <c r="K1600"/>
      <c r="L1600" s="12" t="str">
        <f t="shared" si="24"/>
        <v>X</v>
      </c>
    </row>
    <row r="1601" spans="1:12" x14ac:dyDescent="0.25">
      <c r="A1601" s="1" t="s">
        <v>29</v>
      </c>
      <c r="B1601" s="1" t="s">
        <v>23</v>
      </c>
      <c r="C1601" s="1" t="s">
        <v>12712</v>
      </c>
      <c r="D1601" s="16">
        <v>33.99</v>
      </c>
      <c r="E1601" s="11"/>
      <c r="F1601" s="11">
        <v>46</v>
      </c>
      <c r="G1601" s="16">
        <v>6581.02</v>
      </c>
      <c r="H1601" s="16">
        <v>143.06565217391307</v>
      </c>
      <c r="I1601" s="12">
        <v>0.99719003974503906</v>
      </c>
      <c r="J1601"/>
      <c r="K1601"/>
      <c r="L1601" s="12" t="str">
        <f t="shared" si="24"/>
        <v>X</v>
      </c>
    </row>
    <row r="1602" spans="1:12" x14ac:dyDescent="0.25">
      <c r="A1602" s="1" t="s">
        <v>29</v>
      </c>
      <c r="B1602" s="1" t="s">
        <v>23</v>
      </c>
      <c r="C1602" s="1" t="s">
        <v>15870</v>
      </c>
      <c r="D1602" s="16">
        <v>45.99</v>
      </c>
      <c r="E1602" s="11"/>
      <c r="F1602" s="11">
        <v>19</v>
      </c>
      <c r="G1602" s="16">
        <v>2391.48</v>
      </c>
      <c r="H1602" s="16">
        <v>125.86736842105263</v>
      </c>
      <c r="I1602" s="12">
        <v>0.99922231393034644</v>
      </c>
      <c r="J1602"/>
      <c r="K1602"/>
      <c r="L1602" s="12" t="str">
        <f t="shared" si="24"/>
        <v>X</v>
      </c>
    </row>
    <row r="1603" spans="1:12" x14ac:dyDescent="0.25">
      <c r="A1603" s="1" t="s">
        <v>29</v>
      </c>
      <c r="B1603" s="1" t="s">
        <v>23</v>
      </c>
      <c r="C1603" s="1" t="s">
        <v>14907</v>
      </c>
      <c r="D1603" s="16">
        <v>32.99</v>
      </c>
      <c r="E1603" s="11"/>
      <c r="F1603" s="11">
        <v>50</v>
      </c>
      <c r="G1603" s="16">
        <v>2408.27</v>
      </c>
      <c r="H1603" s="16">
        <v>48.165399999999998</v>
      </c>
      <c r="I1603" s="12">
        <v>1</v>
      </c>
      <c r="J1603"/>
      <c r="K1603"/>
      <c r="L1603" s="12" t="str">
        <f t="shared" si="24"/>
        <v>X</v>
      </c>
    </row>
    <row r="1604" spans="1:12" x14ac:dyDescent="0.25">
      <c r="A1604" s="1" t="s">
        <v>29</v>
      </c>
      <c r="B1604" s="1" t="s">
        <v>24</v>
      </c>
      <c r="C1604" s="1"/>
      <c r="D1604" s="16">
        <v>1572.5600000000002</v>
      </c>
      <c r="E1604" s="11"/>
      <c r="F1604" s="11">
        <v>3892</v>
      </c>
      <c r="G1604" s="16">
        <v>4265615.0600000005</v>
      </c>
      <c r="H1604" s="16">
        <v>61934.245551623018</v>
      </c>
      <c r="I1604" s="12"/>
      <c r="J1604"/>
      <c r="K1604"/>
      <c r="L1604" s="12" t="str">
        <f t="shared" si="24"/>
        <v xml:space="preserve"> </v>
      </c>
    </row>
    <row r="1605" spans="1:12" x14ac:dyDescent="0.25">
      <c r="A1605" s="1" t="s">
        <v>51</v>
      </c>
      <c r="B1605" s="1" t="s">
        <v>51</v>
      </c>
      <c r="C1605" s="1" t="s">
        <v>8539</v>
      </c>
      <c r="D1605" s="16">
        <v>38.99</v>
      </c>
      <c r="E1605" s="11"/>
      <c r="F1605" s="11">
        <v>3</v>
      </c>
      <c r="G1605" s="16">
        <v>4639.8100000000004</v>
      </c>
      <c r="H1605" s="16">
        <v>1546.6033333333335</v>
      </c>
      <c r="I1605" s="12">
        <v>0.44913059633851637</v>
      </c>
      <c r="J1605"/>
      <c r="K1605"/>
      <c r="L1605" s="12" t="str">
        <f t="shared" si="24"/>
        <v xml:space="preserve"> </v>
      </c>
    </row>
    <row r="1606" spans="1:12" x14ac:dyDescent="0.25">
      <c r="A1606" s="1" t="s">
        <v>51</v>
      </c>
      <c r="B1606" s="1" t="s">
        <v>51</v>
      </c>
      <c r="C1606" s="1" t="s">
        <v>6037</v>
      </c>
      <c r="D1606" s="16">
        <v>9.99</v>
      </c>
      <c r="E1606" s="11"/>
      <c r="F1606" s="11">
        <v>7</v>
      </c>
      <c r="G1606" s="16">
        <v>4885.1099999999997</v>
      </c>
      <c r="H1606" s="16">
        <v>697.87285714285713</v>
      </c>
      <c r="I1606" s="12">
        <v>0.65179151510266997</v>
      </c>
      <c r="J1606"/>
      <c r="K1606"/>
      <c r="L1606" s="12" t="str">
        <f t="shared" si="24"/>
        <v xml:space="preserve"> </v>
      </c>
    </row>
    <row r="1607" spans="1:12" x14ac:dyDescent="0.25">
      <c r="A1607" s="1" t="s">
        <v>51</v>
      </c>
      <c r="B1607" s="1" t="s">
        <v>51</v>
      </c>
      <c r="C1607" s="1" t="s">
        <v>6038</v>
      </c>
      <c r="D1607" s="16">
        <v>11.99</v>
      </c>
      <c r="E1607" s="11"/>
      <c r="F1607" s="11">
        <v>153</v>
      </c>
      <c r="G1607" s="16">
        <v>106435.23</v>
      </c>
      <c r="H1607" s="16">
        <v>695.65509803921566</v>
      </c>
      <c r="I1607" s="12">
        <v>0.85380840094171206</v>
      </c>
      <c r="J1607"/>
      <c r="K1607"/>
      <c r="L1607" s="12" t="str">
        <f t="shared" si="24"/>
        <v xml:space="preserve"> </v>
      </c>
    </row>
    <row r="1608" spans="1:12" x14ac:dyDescent="0.25">
      <c r="A1608" s="1" t="s">
        <v>51</v>
      </c>
      <c r="B1608" s="1" t="s">
        <v>51</v>
      </c>
      <c r="C1608" s="1" t="s">
        <v>6039</v>
      </c>
      <c r="D1608" s="16">
        <v>11.99</v>
      </c>
      <c r="E1608" s="11"/>
      <c r="F1608" s="11">
        <v>148</v>
      </c>
      <c r="G1608" s="16">
        <v>74505.86</v>
      </c>
      <c r="H1608" s="16">
        <v>503.41797297297296</v>
      </c>
      <c r="I1608" s="12">
        <v>1.0000000000000002</v>
      </c>
      <c r="J1608"/>
      <c r="K1608"/>
      <c r="L1608" s="12" t="str">
        <f t="shared" si="24"/>
        <v>X</v>
      </c>
    </row>
    <row r="1609" spans="1:12" x14ac:dyDescent="0.25">
      <c r="A1609" s="1" t="s">
        <v>51</v>
      </c>
      <c r="B1609" s="1" t="s">
        <v>52</v>
      </c>
      <c r="C1609" s="1"/>
      <c r="D1609" s="16">
        <v>72.960000000000008</v>
      </c>
      <c r="E1609" s="11"/>
      <c r="F1609" s="11">
        <v>311</v>
      </c>
      <c r="G1609" s="16">
        <v>190466.01</v>
      </c>
      <c r="H1609" s="16">
        <v>3443.5492614883792</v>
      </c>
      <c r="I1609" s="12"/>
      <c r="J1609"/>
      <c r="K1609"/>
      <c r="L1609" s="12" t="str">
        <f t="shared" ref="L1609:L1672" si="25">IF(I1609&gt;$I$2,"X"," ")</f>
        <v xml:space="preserve"> </v>
      </c>
    </row>
    <row r="1610" spans="1:12" x14ac:dyDescent="0.25">
      <c r="A1610" s="1" t="s">
        <v>30</v>
      </c>
      <c r="B1610" s="1" t="s">
        <v>15</v>
      </c>
      <c r="C1610" s="1" t="s">
        <v>5797</v>
      </c>
      <c r="D1610" s="16">
        <v>49.99</v>
      </c>
      <c r="E1610" s="11"/>
      <c r="F1610" s="11">
        <v>153</v>
      </c>
      <c r="G1610" s="16">
        <v>1753953.88</v>
      </c>
      <c r="H1610" s="16">
        <v>11463.750849673203</v>
      </c>
      <c r="I1610" s="12">
        <v>0.23926381693143842</v>
      </c>
      <c r="J1610"/>
      <c r="K1610"/>
      <c r="L1610" s="12" t="str">
        <f t="shared" si="25"/>
        <v xml:space="preserve"> </v>
      </c>
    </row>
    <row r="1611" spans="1:12" x14ac:dyDescent="0.25">
      <c r="A1611" s="1" t="s">
        <v>30</v>
      </c>
      <c r="B1611" s="1" t="s">
        <v>15</v>
      </c>
      <c r="C1611" s="1" t="s">
        <v>5650</v>
      </c>
      <c r="D1611" s="16">
        <v>59.99</v>
      </c>
      <c r="E1611" s="11"/>
      <c r="F1611" s="11">
        <v>159</v>
      </c>
      <c r="G1611" s="16">
        <v>1565439.05</v>
      </c>
      <c r="H1611" s="16">
        <v>9845.5286163522014</v>
      </c>
      <c r="I1611" s="12">
        <v>0.44475317092618999</v>
      </c>
      <c r="J1611"/>
      <c r="K1611"/>
      <c r="L1611" s="12" t="str">
        <f t="shared" si="25"/>
        <v xml:space="preserve"> </v>
      </c>
    </row>
    <row r="1612" spans="1:12" x14ac:dyDescent="0.25">
      <c r="A1612" s="1" t="s">
        <v>30</v>
      </c>
      <c r="B1612" s="1" t="s">
        <v>15</v>
      </c>
      <c r="C1612" s="1" t="s">
        <v>5610</v>
      </c>
      <c r="D1612" s="16">
        <v>49.99</v>
      </c>
      <c r="E1612" s="11"/>
      <c r="F1612" s="11">
        <v>157</v>
      </c>
      <c r="G1612" s="16">
        <v>1096080.74</v>
      </c>
      <c r="H1612" s="16">
        <v>6981.405987261146</v>
      </c>
      <c r="I1612" s="12">
        <v>0.59046445390541813</v>
      </c>
      <c r="J1612"/>
      <c r="K1612"/>
      <c r="L1612" s="12" t="str">
        <f t="shared" si="25"/>
        <v xml:space="preserve"> </v>
      </c>
    </row>
    <row r="1613" spans="1:12" x14ac:dyDescent="0.25">
      <c r="A1613" s="1" t="s">
        <v>30</v>
      </c>
      <c r="B1613" s="1" t="s">
        <v>15</v>
      </c>
      <c r="C1613" s="1" t="s">
        <v>7016</v>
      </c>
      <c r="D1613" s="16">
        <v>27.99</v>
      </c>
      <c r="E1613" s="11"/>
      <c r="F1613" s="11">
        <v>155</v>
      </c>
      <c r="G1613" s="16">
        <v>857725.11</v>
      </c>
      <c r="H1613" s="16">
        <v>5533.710387096774</v>
      </c>
      <c r="I1613" s="12">
        <v>0.70596039291979973</v>
      </c>
      <c r="J1613"/>
      <c r="K1613"/>
      <c r="L1613" s="12" t="str">
        <f t="shared" si="25"/>
        <v xml:space="preserve"> </v>
      </c>
    </row>
    <row r="1614" spans="1:12" x14ac:dyDescent="0.25">
      <c r="A1614" s="1" t="s">
        <v>30</v>
      </c>
      <c r="B1614" s="1" t="s">
        <v>15</v>
      </c>
      <c r="C1614" s="1" t="s">
        <v>6990</v>
      </c>
      <c r="D1614" s="16">
        <v>29.99</v>
      </c>
      <c r="E1614" s="11"/>
      <c r="F1614" s="11">
        <v>154</v>
      </c>
      <c r="G1614" s="16">
        <v>742192.52</v>
      </c>
      <c r="H1614" s="16">
        <v>4819.431948051948</v>
      </c>
      <c r="I1614" s="12">
        <v>0.80654838531891049</v>
      </c>
      <c r="J1614"/>
      <c r="K1614"/>
      <c r="L1614" s="12" t="str">
        <f t="shared" si="25"/>
        <v xml:space="preserve"> </v>
      </c>
    </row>
    <row r="1615" spans="1:12" x14ac:dyDescent="0.25">
      <c r="A1615" s="1" t="s">
        <v>30</v>
      </c>
      <c r="B1615" s="1" t="s">
        <v>15</v>
      </c>
      <c r="C1615" s="1" t="s">
        <v>6975</v>
      </c>
      <c r="D1615" s="16">
        <v>24.99</v>
      </c>
      <c r="E1615" s="11"/>
      <c r="F1615" s="11">
        <v>158</v>
      </c>
      <c r="G1615" s="16">
        <v>627923.73</v>
      </c>
      <c r="H1615" s="16">
        <v>3974.20082278481</v>
      </c>
      <c r="I1615" s="12">
        <v>0.88949527334715683</v>
      </c>
      <c r="J1615"/>
      <c r="K1615"/>
      <c r="L1615" s="12" t="str">
        <f t="shared" si="25"/>
        <v xml:space="preserve"> </v>
      </c>
    </row>
    <row r="1616" spans="1:12" x14ac:dyDescent="0.25">
      <c r="A1616" s="1" t="s">
        <v>30</v>
      </c>
      <c r="B1616" s="1" t="s">
        <v>15</v>
      </c>
      <c r="C1616" s="1" t="s">
        <v>14774</v>
      </c>
      <c r="D1616" s="16">
        <v>99.99</v>
      </c>
      <c r="E1616" s="11"/>
      <c r="F1616" s="11">
        <v>77</v>
      </c>
      <c r="G1616" s="16">
        <v>290375.87</v>
      </c>
      <c r="H1616" s="16">
        <v>3771.1151948051947</v>
      </c>
      <c r="I1616" s="12">
        <v>0.96820349262278393</v>
      </c>
      <c r="J1616"/>
      <c r="K1616"/>
      <c r="L1616" s="12" t="str">
        <f t="shared" si="25"/>
        <v>X</v>
      </c>
    </row>
    <row r="1617" spans="1:12" x14ac:dyDescent="0.25">
      <c r="A1617" s="1" t="s">
        <v>30</v>
      </c>
      <c r="B1617" s="1" t="s">
        <v>15</v>
      </c>
      <c r="C1617" s="1" t="s">
        <v>7826</v>
      </c>
      <c r="D1617" s="16">
        <v>134.99</v>
      </c>
      <c r="E1617" s="11"/>
      <c r="F1617" s="11">
        <v>114</v>
      </c>
      <c r="G1617" s="16">
        <v>173673.67</v>
      </c>
      <c r="H1617" s="16">
        <v>1523.4532456140353</v>
      </c>
      <c r="I1617" s="12">
        <v>1.0000000000000002</v>
      </c>
      <c r="J1617"/>
      <c r="K1617"/>
      <c r="L1617" s="12" t="str">
        <f t="shared" si="25"/>
        <v>X</v>
      </c>
    </row>
    <row r="1618" spans="1:12" x14ac:dyDescent="0.25">
      <c r="A1618" s="1" t="s">
        <v>30</v>
      </c>
      <c r="B1618" s="1" t="s">
        <v>16</v>
      </c>
      <c r="C1618" s="1"/>
      <c r="D1618" s="16">
        <v>477.92000000000007</v>
      </c>
      <c r="E1618" s="11"/>
      <c r="F1618" s="11">
        <v>1127</v>
      </c>
      <c r="G1618" s="16">
        <v>7107364.5700000003</v>
      </c>
      <c r="H1618" s="16">
        <v>47912.597051639306</v>
      </c>
      <c r="I1618" s="12"/>
      <c r="J1618"/>
      <c r="K1618"/>
      <c r="L1618" s="12" t="str">
        <f t="shared" si="25"/>
        <v xml:space="preserve"> </v>
      </c>
    </row>
    <row r="1619" spans="1:12" x14ac:dyDescent="0.25">
      <c r="A1619" s="1" t="s">
        <v>30</v>
      </c>
      <c r="B1619" s="1" t="s">
        <v>17</v>
      </c>
      <c r="C1619" s="1" t="s">
        <v>7796</v>
      </c>
      <c r="D1619" s="16">
        <v>25.49</v>
      </c>
      <c r="E1619" s="11"/>
      <c r="F1619" s="11">
        <v>159</v>
      </c>
      <c r="G1619" s="16">
        <v>651815.62</v>
      </c>
      <c r="H1619" s="16">
        <v>4099.4693081761006</v>
      </c>
      <c r="I1619" s="12">
        <v>0.12083937632487288</v>
      </c>
      <c r="J1619"/>
      <c r="K1619"/>
      <c r="L1619" s="12" t="str">
        <f t="shared" si="25"/>
        <v xml:space="preserve"> </v>
      </c>
    </row>
    <row r="1620" spans="1:12" x14ac:dyDescent="0.25">
      <c r="A1620" s="1" t="s">
        <v>30</v>
      </c>
      <c r="B1620" s="1" t="s">
        <v>17</v>
      </c>
      <c r="C1620" s="1" t="s">
        <v>6958</v>
      </c>
      <c r="D1620" s="16">
        <v>6.49</v>
      </c>
      <c r="E1620" s="11"/>
      <c r="F1620" s="11">
        <v>159</v>
      </c>
      <c r="G1620" s="16">
        <v>639154.67000000004</v>
      </c>
      <c r="H1620" s="16">
        <v>4019.8406918238998</v>
      </c>
      <c r="I1620" s="12">
        <v>0.23933155314311166</v>
      </c>
      <c r="J1620"/>
      <c r="K1620"/>
      <c r="L1620" s="12" t="str">
        <f t="shared" si="25"/>
        <v xml:space="preserve"> </v>
      </c>
    </row>
    <row r="1621" spans="1:12" x14ac:dyDescent="0.25">
      <c r="A1621" s="1" t="s">
        <v>30</v>
      </c>
      <c r="B1621" s="1" t="s">
        <v>17</v>
      </c>
      <c r="C1621" s="1" t="s">
        <v>5561</v>
      </c>
      <c r="D1621" s="16">
        <v>9.99</v>
      </c>
      <c r="E1621" s="11"/>
      <c r="F1621" s="11">
        <v>156</v>
      </c>
      <c r="G1621" s="16">
        <v>508419.11</v>
      </c>
      <c r="H1621" s="16">
        <v>3259.0968589743588</v>
      </c>
      <c r="I1621" s="12">
        <v>0.33539941027655895</v>
      </c>
      <c r="J1621"/>
      <c r="K1621"/>
      <c r="L1621" s="12" t="str">
        <f t="shared" si="25"/>
        <v xml:space="preserve"> </v>
      </c>
    </row>
    <row r="1622" spans="1:12" x14ac:dyDescent="0.25">
      <c r="A1622" s="1" t="s">
        <v>30</v>
      </c>
      <c r="B1622" s="1" t="s">
        <v>17</v>
      </c>
      <c r="C1622" s="1" t="s">
        <v>5818</v>
      </c>
      <c r="D1622" s="16">
        <v>9.99</v>
      </c>
      <c r="E1622" s="11"/>
      <c r="F1622" s="11">
        <v>148</v>
      </c>
      <c r="G1622" s="16">
        <v>411334.64</v>
      </c>
      <c r="H1622" s="16">
        <v>2779.2881081081082</v>
      </c>
      <c r="I1622" s="12">
        <v>0.41732402450433126</v>
      </c>
      <c r="J1622"/>
      <c r="K1622"/>
      <c r="L1622" s="12" t="str">
        <f t="shared" si="25"/>
        <v xml:space="preserve"> </v>
      </c>
    </row>
    <row r="1623" spans="1:12" x14ac:dyDescent="0.25">
      <c r="A1623" s="1" t="s">
        <v>30</v>
      </c>
      <c r="B1623" s="1" t="s">
        <v>17</v>
      </c>
      <c r="C1623" s="1" t="s">
        <v>5647</v>
      </c>
      <c r="D1623" s="16">
        <v>9.99</v>
      </c>
      <c r="E1623" s="11"/>
      <c r="F1623" s="11">
        <v>154</v>
      </c>
      <c r="G1623" s="16">
        <v>397239.74</v>
      </c>
      <c r="H1623" s="16">
        <v>2579.4788311688312</v>
      </c>
      <c r="I1623" s="12">
        <v>0.49335889384217085</v>
      </c>
      <c r="J1623"/>
      <c r="K1623"/>
      <c r="L1623" s="12" t="str">
        <f t="shared" si="25"/>
        <v xml:space="preserve"> </v>
      </c>
    </row>
    <row r="1624" spans="1:12" x14ac:dyDescent="0.25">
      <c r="A1624" s="1" t="s">
        <v>30</v>
      </c>
      <c r="B1624" s="1" t="s">
        <v>17</v>
      </c>
      <c r="C1624" s="1" t="s">
        <v>6989</v>
      </c>
      <c r="D1624" s="16">
        <v>6.49</v>
      </c>
      <c r="E1624" s="11"/>
      <c r="F1624" s="11">
        <v>158</v>
      </c>
      <c r="G1624" s="16">
        <v>365834.81</v>
      </c>
      <c r="H1624" s="16">
        <v>2315.4101898734175</v>
      </c>
      <c r="I1624" s="12">
        <v>0.56160985567338462</v>
      </c>
      <c r="J1624"/>
      <c r="K1624"/>
      <c r="L1624" s="12" t="str">
        <f t="shared" si="25"/>
        <v xml:space="preserve"> </v>
      </c>
    </row>
    <row r="1625" spans="1:12" x14ac:dyDescent="0.25">
      <c r="A1625" s="1" t="s">
        <v>30</v>
      </c>
      <c r="B1625" s="1" t="s">
        <v>17</v>
      </c>
      <c r="C1625" s="1" t="s">
        <v>7463</v>
      </c>
      <c r="D1625" s="16">
        <v>14.99</v>
      </c>
      <c r="E1625" s="11"/>
      <c r="F1625" s="11">
        <v>150</v>
      </c>
      <c r="G1625" s="16">
        <v>322362.48</v>
      </c>
      <c r="H1625" s="16">
        <v>2149.0832</v>
      </c>
      <c r="I1625" s="12">
        <v>0.62495802443277049</v>
      </c>
      <c r="J1625"/>
      <c r="K1625"/>
      <c r="L1625" s="12" t="str">
        <f t="shared" si="25"/>
        <v xml:space="preserve"> </v>
      </c>
    </row>
    <row r="1626" spans="1:12" x14ac:dyDescent="0.25">
      <c r="A1626" s="1" t="s">
        <v>30</v>
      </c>
      <c r="B1626" s="1" t="s">
        <v>17</v>
      </c>
      <c r="C1626" s="1" t="s">
        <v>7847</v>
      </c>
      <c r="D1626" s="16">
        <v>25.49</v>
      </c>
      <c r="E1626" s="11"/>
      <c r="F1626" s="11">
        <v>153</v>
      </c>
      <c r="G1626" s="16">
        <v>273338.28999999998</v>
      </c>
      <c r="H1626" s="16">
        <v>1786.52477124183</v>
      </c>
      <c r="I1626" s="12">
        <v>0.67761911856884238</v>
      </c>
      <c r="J1626"/>
      <c r="K1626"/>
      <c r="L1626" s="12" t="str">
        <f t="shared" si="25"/>
        <v xml:space="preserve"> </v>
      </c>
    </row>
    <row r="1627" spans="1:12" x14ac:dyDescent="0.25">
      <c r="A1627" s="1" t="s">
        <v>30</v>
      </c>
      <c r="B1627" s="1" t="s">
        <v>17</v>
      </c>
      <c r="C1627" s="1" t="s">
        <v>5770</v>
      </c>
      <c r="D1627" s="16">
        <v>9.99</v>
      </c>
      <c r="E1627" s="11"/>
      <c r="F1627" s="11">
        <v>159</v>
      </c>
      <c r="G1627" s="16">
        <v>159112.45000000001</v>
      </c>
      <c r="H1627" s="16">
        <v>1000.7072327044026</v>
      </c>
      <c r="I1627" s="12">
        <v>0.70711679955955342</v>
      </c>
      <c r="J1627"/>
      <c r="K1627"/>
      <c r="L1627" s="12" t="str">
        <f t="shared" si="25"/>
        <v xml:space="preserve"> </v>
      </c>
    </row>
    <row r="1628" spans="1:12" x14ac:dyDescent="0.25">
      <c r="A1628" s="1" t="s">
        <v>30</v>
      </c>
      <c r="B1628" s="1" t="s">
        <v>17</v>
      </c>
      <c r="C1628" s="1" t="s">
        <v>7789</v>
      </c>
      <c r="D1628" s="16">
        <v>25.49</v>
      </c>
      <c r="E1628" s="11"/>
      <c r="F1628" s="11">
        <v>153</v>
      </c>
      <c r="G1628" s="16">
        <v>142571.97</v>
      </c>
      <c r="H1628" s="16">
        <v>931.84294117647062</v>
      </c>
      <c r="I1628" s="12">
        <v>0.73458457925970155</v>
      </c>
      <c r="J1628"/>
      <c r="K1628"/>
      <c r="L1628" s="12" t="str">
        <f t="shared" si="25"/>
        <v xml:space="preserve"> </v>
      </c>
    </row>
    <row r="1629" spans="1:12" x14ac:dyDescent="0.25">
      <c r="A1629" s="1" t="s">
        <v>30</v>
      </c>
      <c r="B1629" s="1" t="s">
        <v>17</v>
      </c>
      <c r="C1629" s="1" t="s">
        <v>7881</v>
      </c>
      <c r="D1629" s="16">
        <v>25.49</v>
      </c>
      <c r="E1629" s="11"/>
      <c r="F1629" s="11">
        <v>141</v>
      </c>
      <c r="G1629" s="16">
        <v>121615.52</v>
      </c>
      <c r="H1629" s="16">
        <v>862.52141843971629</v>
      </c>
      <c r="I1629" s="12">
        <v>0.76000897994084027</v>
      </c>
      <c r="J1629"/>
      <c r="K1629"/>
      <c r="L1629" s="12" t="str">
        <f t="shared" si="25"/>
        <v xml:space="preserve"> </v>
      </c>
    </row>
    <row r="1630" spans="1:12" x14ac:dyDescent="0.25">
      <c r="A1630" s="1" t="s">
        <v>30</v>
      </c>
      <c r="B1630" s="1" t="s">
        <v>17</v>
      </c>
      <c r="C1630" s="1" t="s">
        <v>5937</v>
      </c>
      <c r="D1630" s="16">
        <v>10.49</v>
      </c>
      <c r="E1630" s="11"/>
      <c r="F1630" s="11">
        <v>102</v>
      </c>
      <c r="G1630" s="16">
        <v>62793.83</v>
      </c>
      <c r="H1630" s="16">
        <v>615.62578431372549</v>
      </c>
      <c r="I1630" s="12">
        <v>0.77815567899713323</v>
      </c>
      <c r="J1630"/>
      <c r="K1630"/>
      <c r="L1630" s="12" t="str">
        <f t="shared" si="25"/>
        <v xml:space="preserve"> </v>
      </c>
    </row>
    <row r="1631" spans="1:12" x14ac:dyDescent="0.25">
      <c r="A1631" s="1" t="s">
        <v>30</v>
      </c>
      <c r="B1631" s="1" t="s">
        <v>17</v>
      </c>
      <c r="C1631" s="1" t="s">
        <v>7010</v>
      </c>
      <c r="D1631" s="16">
        <v>6.49</v>
      </c>
      <c r="E1631" s="11"/>
      <c r="F1631" s="11">
        <v>154</v>
      </c>
      <c r="G1631" s="16">
        <v>90217.49</v>
      </c>
      <c r="H1631" s="16">
        <v>585.82785714285717</v>
      </c>
      <c r="I1631" s="12">
        <v>0.79542402950037816</v>
      </c>
      <c r="J1631"/>
      <c r="K1631"/>
      <c r="L1631" s="12" t="str">
        <f t="shared" si="25"/>
        <v xml:space="preserve"> </v>
      </c>
    </row>
    <row r="1632" spans="1:12" x14ac:dyDescent="0.25">
      <c r="A1632" s="1" t="s">
        <v>30</v>
      </c>
      <c r="B1632" s="1" t="s">
        <v>17</v>
      </c>
      <c r="C1632" s="1" t="s">
        <v>7834</v>
      </c>
      <c r="D1632" s="16">
        <v>27.99</v>
      </c>
      <c r="E1632" s="11"/>
      <c r="F1632" s="11">
        <v>155</v>
      </c>
      <c r="G1632" s="16">
        <v>88373.33</v>
      </c>
      <c r="H1632" s="16">
        <v>570.15051612903233</v>
      </c>
      <c r="I1632" s="12">
        <v>0.81223026162484535</v>
      </c>
      <c r="J1632"/>
      <c r="K1632"/>
      <c r="L1632" s="12" t="str">
        <f t="shared" si="25"/>
        <v xml:space="preserve"> </v>
      </c>
    </row>
    <row r="1633" spans="1:12" x14ac:dyDescent="0.25">
      <c r="A1633" s="1" t="s">
        <v>30</v>
      </c>
      <c r="B1633" s="1" t="s">
        <v>17</v>
      </c>
      <c r="C1633" s="1" t="s">
        <v>5917</v>
      </c>
      <c r="D1633" s="16">
        <v>9.99</v>
      </c>
      <c r="E1633" s="11"/>
      <c r="F1633" s="11">
        <v>149</v>
      </c>
      <c r="G1633" s="16">
        <v>84050.41</v>
      </c>
      <c r="H1633" s="16">
        <v>564.09671140939599</v>
      </c>
      <c r="I1633" s="12">
        <v>0.82885804675246488</v>
      </c>
      <c r="J1633"/>
      <c r="K1633"/>
      <c r="L1633" s="12" t="str">
        <f t="shared" si="25"/>
        <v xml:space="preserve"> </v>
      </c>
    </row>
    <row r="1634" spans="1:12" x14ac:dyDescent="0.25">
      <c r="A1634" s="1" t="s">
        <v>30</v>
      </c>
      <c r="B1634" s="1" t="s">
        <v>17</v>
      </c>
      <c r="C1634" s="1" t="s">
        <v>14446</v>
      </c>
      <c r="D1634" s="16">
        <v>9.99</v>
      </c>
      <c r="E1634" s="11"/>
      <c r="F1634" s="11">
        <v>75</v>
      </c>
      <c r="G1634" s="16">
        <v>41956.41</v>
      </c>
      <c r="H1634" s="16">
        <v>559.41880000000003</v>
      </c>
      <c r="I1634" s="12">
        <v>0.84534794186195761</v>
      </c>
      <c r="J1634"/>
      <c r="K1634"/>
      <c r="L1634" s="12" t="str">
        <f t="shared" si="25"/>
        <v xml:space="preserve"> </v>
      </c>
    </row>
    <row r="1635" spans="1:12" x14ac:dyDescent="0.25">
      <c r="A1635" s="1" t="s">
        <v>30</v>
      </c>
      <c r="B1635" s="1" t="s">
        <v>17</v>
      </c>
      <c r="C1635" s="1" t="s">
        <v>14444</v>
      </c>
      <c r="D1635" s="16">
        <v>6.49</v>
      </c>
      <c r="E1635" s="11"/>
      <c r="F1635" s="11">
        <v>75</v>
      </c>
      <c r="G1635" s="16">
        <v>34812.36</v>
      </c>
      <c r="H1635" s="16">
        <v>464.16480000000001</v>
      </c>
      <c r="I1635" s="12">
        <v>0.85903005062469251</v>
      </c>
      <c r="J1635"/>
      <c r="K1635"/>
      <c r="L1635" s="12" t="str">
        <f t="shared" si="25"/>
        <v xml:space="preserve"> </v>
      </c>
    </row>
    <row r="1636" spans="1:12" x14ac:dyDescent="0.25">
      <c r="A1636" s="1" t="s">
        <v>30</v>
      </c>
      <c r="B1636" s="1" t="s">
        <v>17</v>
      </c>
      <c r="C1636" s="1" t="s">
        <v>7457</v>
      </c>
      <c r="D1636" s="16">
        <v>14.99</v>
      </c>
      <c r="E1636" s="11"/>
      <c r="F1636" s="11">
        <v>140</v>
      </c>
      <c r="G1636" s="16">
        <v>63872.39</v>
      </c>
      <c r="H1636" s="16">
        <v>456.23135714285712</v>
      </c>
      <c r="I1636" s="12">
        <v>0.87247830660920223</v>
      </c>
      <c r="J1636"/>
      <c r="K1636"/>
      <c r="L1636" s="12" t="str">
        <f t="shared" si="25"/>
        <v xml:space="preserve"> </v>
      </c>
    </row>
    <row r="1637" spans="1:12" x14ac:dyDescent="0.25">
      <c r="A1637" s="1" t="s">
        <v>30</v>
      </c>
      <c r="B1637" s="1" t="s">
        <v>17</v>
      </c>
      <c r="C1637" s="1" t="s">
        <v>5545</v>
      </c>
      <c r="D1637" s="16">
        <v>10.99</v>
      </c>
      <c r="E1637" s="11"/>
      <c r="F1637" s="11">
        <v>157</v>
      </c>
      <c r="G1637" s="16">
        <v>70259.070000000007</v>
      </c>
      <c r="H1637" s="16">
        <v>447.51000000000005</v>
      </c>
      <c r="I1637" s="12">
        <v>0.88566948459687278</v>
      </c>
      <c r="J1637"/>
      <c r="K1637"/>
      <c r="L1637" s="12" t="str">
        <f t="shared" si="25"/>
        <v xml:space="preserve"> </v>
      </c>
    </row>
    <row r="1638" spans="1:12" x14ac:dyDescent="0.25">
      <c r="A1638" s="1" t="s">
        <v>30</v>
      </c>
      <c r="B1638" s="1" t="s">
        <v>17</v>
      </c>
      <c r="C1638" s="1" t="s">
        <v>6979</v>
      </c>
      <c r="D1638" s="16">
        <v>6.99</v>
      </c>
      <c r="E1638" s="11"/>
      <c r="F1638" s="11">
        <v>157</v>
      </c>
      <c r="G1638" s="16">
        <v>64238.1</v>
      </c>
      <c r="H1638" s="16">
        <v>409.15987261146495</v>
      </c>
      <c r="I1638" s="12">
        <v>0.89773022224526156</v>
      </c>
      <c r="J1638"/>
      <c r="K1638"/>
      <c r="L1638" s="12" t="str">
        <f t="shared" si="25"/>
        <v xml:space="preserve"> </v>
      </c>
    </row>
    <row r="1639" spans="1:12" x14ac:dyDescent="0.25">
      <c r="A1639" s="1" t="s">
        <v>30</v>
      </c>
      <c r="B1639" s="1" t="s">
        <v>17</v>
      </c>
      <c r="C1639" s="1" t="s">
        <v>5897</v>
      </c>
      <c r="D1639" s="16">
        <v>11.99</v>
      </c>
      <c r="E1639" s="11"/>
      <c r="F1639" s="11">
        <v>127</v>
      </c>
      <c r="G1639" s="16">
        <v>50657.75</v>
      </c>
      <c r="H1639" s="16">
        <v>398.87992125984255</v>
      </c>
      <c r="I1639" s="12">
        <v>0.90948793947403106</v>
      </c>
      <c r="J1639"/>
      <c r="K1639"/>
      <c r="L1639" s="12" t="str">
        <f t="shared" si="25"/>
        <v xml:space="preserve"> </v>
      </c>
    </row>
    <row r="1640" spans="1:12" x14ac:dyDescent="0.25">
      <c r="A1640" s="1" t="s">
        <v>30</v>
      </c>
      <c r="B1640" s="1" t="s">
        <v>17</v>
      </c>
      <c r="C1640" s="1" t="s">
        <v>5850</v>
      </c>
      <c r="D1640" s="16">
        <v>10.99</v>
      </c>
      <c r="E1640" s="11"/>
      <c r="F1640" s="11">
        <v>155</v>
      </c>
      <c r="G1640" s="16">
        <v>57840.37</v>
      </c>
      <c r="H1640" s="16">
        <v>373.16367741935488</v>
      </c>
      <c r="I1640" s="12">
        <v>0.92048762325176203</v>
      </c>
      <c r="J1640"/>
      <c r="K1640"/>
      <c r="L1640" s="12" t="str">
        <f t="shared" si="25"/>
        <v xml:space="preserve"> </v>
      </c>
    </row>
    <row r="1641" spans="1:12" x14ac:dyDescent="0.25">
      <c r="A1641" s="1" t="s">
        <v>30</v>
      </c>
      <c r="B1641" s="1" t="s">
        <v>17</v>
      </c>
      <c r="C1641" s="1" t="s">
        <v>6951</v>
      </c>
      <c r="D1641" s="16">
        <v>6.49</v>
      </c>
      <c r="E1641" s="11"/>
      <c r="F1641" s="11">
        <v>156</v>
      </c>
      <c r="G1641" s="16">
        <v>55246.63</v>
      </c>
      <c r="H1641" s="16">
        <v>354.14506410256411</v>
      </c>
      <c r="I1641" s="12">
        <v>0.93092669852165988</v>
      </c>
      <c r="J1641"/>
      <c r="K1641"/>
      <c r="L1641" s="12" t="str">
        <f t="shared" si="25"/>
        <v xml:space="preserve"> </v>
      </c>
    </row>
    <row r="1642" spans="1:12" x14ac:dyDescent="0.25">
      <c r="A1642" s="1" t="s">
        <v>30</v>
      </c>
      <c r="B1642" s="1" t="s">
        <v>17</v>
      </c>
      <c r="C1642" s="1" t="s">
        <v>5961</v>
      </c>
      <c r="D1642" s="16">
        <v>9.99</v>
      </c>
      <c r="E1642" s="11"/>
      <c r="F1642" s="11">
        <v>129</v>
      </c>
      <c r="G1642" s="16">
        <v>43560.05</v>
      </c>
      <c r="H1642" s="16">
        <v>337.67480620155038</v>
      </c>
      <c r="I1642" s="12">
        <v>0.94088028273331281</v>
      </c>
      <c r="J1642"/>
      <c r="K1642"/>
      <c r="L1642" s="12" t="str">
        <f t="shared" si="25"/>
        <v xml:space="preserve"> </v>
      </c>
    </row>
    <row r="1643" spans="1:12" x14ac:dyDescent="0.25">
      <c r="A1643" s="1" t="s">
        <v>30</v>
      </c>
      <c r="B1643" s="1" t="s">
        <v>17</v>
      </c>
      <c r="C1643" s="1" t="s">
        <v>7481</v>
      </c>
      <c r="D1643" s="16">
        <v>15.99</v>
      </c>
      <c r="E1643" s="11"/>
      <c r="F1643" s="11">
        <v>142</v>
      </c>
      <c r="G1643" s="16">
        <v>47234.46</v>
      </c>
      <c r="H1643" s="16">
        <v>332.63704225352114</v>
      </c>
      <c r="I1643" s="12">
        <v>0.95068536961328987</v>
      </c>
      <c r="J1643"/>
      <c r="K1643"/>
      <c r="L1643" s="12" t="str">
        <f t="shared" si="25"/>
        <v>X</v>
      </c>
    </row>
    <row r="1644" spans="1:12" x14ac:dyDescent="0.25">
      <c r="A1644" s="1" t="s">
        <v>30</v>
      </c>
      <c r="B1644" s="1" t="s">
        <v>17</v>
      </c>
      <c r="C1644" s="1" t="s">
        <v>7039</v>
      </c>
      <c r="D1644" s="16">
        <v>6.49</v>
      </c>
      <c r="E1644" s="11"/>
      <c r="F1644" s="11">
        <v>109</v>
      </c>
      <c r="G1644" s="16">
        <v>34494.35</v>
      </c>
      <c r="H1644" s="16">
        <v>316.46192660550457</v>
      </c>
      <c r="I1644" s="12">
        <v>0.96001366529422294</v>
      </c>
      <c r="J1644"/>
      <c r="K1644"/>
      <c r="L1644" s="12" t="str">
        <f t="shared" si="25"/>
        <v>X</v>
      </c>
    </row>
    <row r="1645" spans="1:12" x14ac:dyDescent="0.25">
      <c r="A1645" s="1" t="s">
        <v>30</v>
      </c>
      <c r="B1645" s="1" t="s">
        <v>17</v>
      </c>
      <c r="C1645" s="1" t="s">
        <v>5837</v>
      </c>
      <c r="D1645" s="16">
        <v>9.99</v>
      </c>
      <c r="E1645" s="11"/>
      <c r="F1645" s="11">
        <v>141</v>
      </c>
      <c r="G1645" s="16">
        <v>42863.34</v>
      </c>
      <c r="H1645" s="16">
        <v>303.99531914893612</v>
      </c>
      <c r="I1645" s="12">
        <v>0.96897448485649507</v>
      </c>
      <c r="J1645"/>
      <c r="K1645"/>
      <c r="L1645" s="12" t="str">
        <f t="shared" si="25"/>
        <v>X</v>
      </c>
    </row>
    <row r="1646" spans="1:12" x14ac:dyDescent="0.25">
      <c r="A1646" s="1" t="s">
        <v>30</v>
      </c>
      <c r="B1646" s="1" t="s">
        <v>17</v>
      </c>
      <c r="C1646" s="1" t="s">
        <v>5951</v>
      </c>
      <c r="D1646" s="16">
        <v>10.99</v>
      </c>
      <c r="E1646" s="11"/>
      <c r="F1646" s="11">
        <v>120</v>
      </c>
      <c r="G1646" s="16">
        <v>35497.699999999997</v>
      </c>
      <c r="H1646" s="16">
        <v>295.81416666666667</v>
      </c>
      <c r="I1646" s="12">
        <v>0.97769414994503923</v>
      </c>
      <c r="J1646"/>
      <c r="K1646"/>
      <c r="L1646" s="12" t="str">
        <f t="shared" si="25"/>
        <v>X</v>
      </c>
    </row>
    <row r="1647" spans="1:12" x14ac:dyDescent="0.25">
      <c r="A1647" s="1" t="s">
        <v>30</v>
      </c>
      <c r="B1647" s="1" t="s">
        <v>17</v>
      </c>
      <c r="C1647" s="1" t="s">
        <v>5918</v>
      </c>
      <c r="D1647" s="16">
        <v>9.99</v>
      </c>
      <c r="E1647" s="11"/>
      <c r="F1647" s="11">
        <v>138</v>
      </c>
      <c r="G1647" s="16">
        <v>39217.58</v>
      </c>
      <c r="H1647" s="16">
        <v>284.18536231884059</v>
      </c>
      <c r="I1647" s="12">
        <v>0.98607103469809176</v>
      </c>
      <c r="J1647"/>
      <c r="K1647"/>
      <c r="L1647" s="12" t="str">
        <f t="shared" si="25"/>
        <v>X</v>
      </c>
    </row>
    <row r="1648" spans="1:12" x14ac:dyDescent="0.25">
      <c r="A1648" s="1" t="s">
        <v>30</v>
      </c>
      <c r="B1648" s="1" t="s">
        <v>17</v>
      </c>
      <c r="C1648" s="1" t="s">
        <v>5620</v>
      </c>
      <c r="D1648" s="16">
        <v>11.99</v>
      </c>
      <c r="E1648" s="11"/>
      <c r="F1648" s="11">
        <v>147</v>
      </c>
      <c r="G1648" s="16">
        <v>38379.99</v>
      </c>
      <c r="H1648" s="16">
        <v>261.08836734693875</v>
      </c>
      <c r="I1648" s="12">
        <v>0.99376709316423495</v>
      </c>
      <c r="J1648"/>
      <c r="K1648"/>
      <c r="L1648" s="12" t="str">
        <f t="shared" si="25"/>
        <v>X</v>
      </c>
    </row>
    <row r="1649" spans="1:12" x14ac:dyDescent="0.25">
      <c r="A1649" s="1" t="s">
        <v>30</v>
      </c>
      <c r="B1649" s="1" t="s">
        <v>17</v>
      </c>
      <c r="C1649" s="1" t="s">
        <v>7028</v>
      </c>
      <c r="D1649" s="16">
        <v>6.49</v>
      </c>
      <c r="E1649" s="11"/>
      <c r="F1649" s="11">
        <v>146</v>
      </c>
      <c r="G1649" s="16">
        <v>30871.85</v>
      </c>
      <c r="H1649" s="16">
        <v>211.45102739726028</v>
      </c>
      <c r="I1649" s="12">
        <v>0.99999999999999978</v>
      </c>
      <c r="J1649"/>
      <c r="K1649"/>
      <c r="L1649" s="12" t="str">
        <f t="shared" si="25"/>
        <v>X</v>
      </c>
    </row>
    <row r="1650" spans="1:12" x14ac:dyDescent="0.25">
      <c r="A1650" s="1" t="s">
        <v>30</v>
      </c>
      <c r="B1650" s="1" t="s">
        <v>18</v>
      </c>
      <c r="C1650" s="1"/>
      <c r="D1650" s="16">
        <v>385.69000000000011</v>
      </c>
      <c r="E1650" s="11"/>
      <c r="F1650" s="11">
        <v>4364</v>
      </c>
      <c r="G1650" s="16">
        <v>5069236.7600000007</v>
      </c>
      <c r="H1650" s="16">
        <v>33924.945931157454</v>
      </c>
      <c r="I1650" s="12"/>
      <c r="J1650"/>
      <c r="K1650"/>
      <c r="L1650" s="12" t="str">
        <f t="shared" si="25"/>
        <v xml:space="preserve"> </v>
      </c>
    </row>
    <row r="1651" spans="1:12" x14ac:dyDescent="0.25">
      <c r="A1651" s="1" t="s">
        <v>30</v>
      </c>
      <c r="B1651" s="1" t="s">
        <v>19</v>
      </c>
      <c r="C1651" s="1" t="s">
        <v>7920</v>
      </c>
      <c r="D1651" s="16">
        <v>29.99</v>
      </c>
      <c r="E1651" s="11"/>
      <c r="F1651" s="11">
        <v>150</v>
      </c>
      <c r="G1651" s="16">
        <v>126677.75999999999</v>
      </c>
      <c r="H1651" s="16">
        <v>844.51839999999993</v>
      </c>
      <c r="I1651" s="12">
        <v>0.16683225871067431</v>
      </c>
      <c r="J1651"/>
      <c r="K1651"/>
      <c r="L1651" s="12" t="str">
        <f t="shared" si="25"/>
        <v xml:space="preserve"> </v>
      </c>
    </row>
    <row r="1652" spans="1:12" x14ac:dyDescent="0.25">
      <c r="A1652" s="1" t="s">
        <v>30</v>
      </c>
      <c r="B1652" s="1" t="s">
        <v>19</v>
      </c>
      <c r="C1652" s="1" t="s">
        <v>7033</v>
      </c>
      <c r="D1652" s="16">
        <v>7.49</v>
      </c>
      <c r="E1652" s="11"/>
      <c r="F1652" s="11">
        <v>159</v>
      </c>
      <c r="G1652" s="16">
        <v>131644.24</v>
      </c>
      <c r="H1652" s="16">
        <v>827.95119496855341</v>
      </c>
      <c r="I1652" s="12">
        <v>0.33039171219186036</v>
      </c>
      <c r="J1652"/>
      <c r="K1652"/>
      <c r="L1652" s="12" t="str">
        <f t="shared" si="25"/>
        <v xml:space="preserve"> </v>
      </c>
    </row>
    <row r="1653" spans="1:12" x14ac:dyDescent="0.25">
      <c r="A1653" s="1" t="s">
        <v>30</v>
      </c>
      <c r="B1653" s="1" t="s">
        <v>19</v>
      </c>
      <c r="C1653" s="1" t="s">
        <v>5435</v>
      </c>
      <c r="D1653" s="16">
        <v>18.989999999999998</v>
      </c>
      <c r="E1653" s="11"/>
      <c r="F1653" s="11">
        <v>142</v>
      </c>
      <c r="G1653" s="16">
        <v>111938.31</v>
      </c>
      <c r="H1653" s="16">
        <v>788.2979577464788</v>
      </c>
      <c r="I1653" s="12">
        <v>0.48611777905772946</v>
      </c>
      <c r="J1653"/>
      <c r="K1653"/>
      <c r="L1653" s="12" t="str">
        <f t="shared" si="25"/>
        <v xml:space="preserve"> </v>
      </c>
    </row>
    <row r="1654" spans="1:12" x14ac:dyDescent="0.25">
      <c r="A1654" s="1" t="s">
        <v>30</v>
      </c>
      <c r="B1654" s="1" t="s">
        <v>19</v>
      </c>
      <c r="C1654" s="1" t="s">
        <v>5896</v>
      </c>
      <c r="D1654" s="16">
        <v>13.99</v>
      </c>
      <c r="E1654" s="11"/>
      <c r="F1654" s="11">
        <v>158</v>
      </c>
      <c r="G1654" s="16">
        <v>103400.09</v>
      </c>
      <c r="H1654" s="16">
        <v>654.4309493670886</v>
      </c>
      <c r="I1654" s="12">
        <v>0.61539879111511309</v>
      </c>
      <c r="J1654"/>
      <c r="K1654"/>
      <c r="L1654" s="12" t="str">
        <f t="shared" si="25"/>
        <v xml:space="preserve"> </v>
      </c>
    </row>
    <row r="1655" spans="1:12" x14ac:dyDescent="0.25">
      <c r="A1655" s="1" t="s">
        <v>30</v>
      </c>
      <c r="B1655" s="1" t="s">
        <v>19</v>
      </c>
      <c r="C1655" s="1" t="s">
        <v>7506</v>
      </c>
      <c r="D1655" s="16">
        <v>17.989999999999998</v>
      </c>
      <c r="E1655" s="11"/>
      <c r="F1655" s="11">
        <v>140</v>
      </c>
      <c r="G1655" s="16">
        <v>87881.15</v>
      </c>
      <c r="H1655" s="16">
        <v>627.72249999999997</v>
      </c>
      <c r="I1655" s="12">
        <v>0.73940362335856824</v>
      </c>
      <c r="J1655"/>
      <c r="K1655"/>
      <c r="L1655" s="12" t="str">
        <f t="shared" si="25"/>
        <v xml:space="preserve"> </v>
      </c>
    </row>
    <row r="1656" spans="1:12" x14ac:dyDescent="0.25">
      <c r="A1656" s="1" t="s">
        <v>30</v>
      </c>
      <c r="B1656" s="1" t="s">
        <v>19</v>
      </c>
      <c r="C1656" s="1" t="s">
        <v>7919</v>
      </c>
      <c r="D1656" s="16">
        <v>34.99</v>
      </c>
      <c r="E1656" s="11"/>
      <c r="F1656" s="11">
        <v>133</v>
      </c>
      <c r="G1656" s="16">
        <v>66227.89</v>
      </c>
      <c r="H1656" s="16">
        <v>497.95406015037594</v>
      </c>
      <c r="I1656" s="12">
        <v>0.83777306159583853</v>
      </c>
      <c r="J1656"/>
      <c r="K1656"/>
      <c r="L1656" s="12" t="str">
        <f t="shared" si="25"/>
        <v xml:space="preserve"> </v>
      </c>
    </row>
    <row r="1657" spans="1:12" x14ac:dyDescent="0.25">
      <c r="A1657" s="1" t="s">
        <v>30</v>
      </c>
      <c r="B1657" s="1" t="s">
        <v>19</v>
      </c>
      <c r="C1657" s="1" t="s">
        <v>5895</v>
      </c>
      <c r="D1657" s="16">
        <v>16.989999999999998</v>
      </c>
      <c r="E1657" s="11"/>
      <c r="F1657" s="11">
        <v>154</v>
      </c>
      <c r="G1657" s="16">
        <v>67040.800000000003</v>
      </c>
      <c r="H1657" s="16">
        <v>435.32987012987013</v>
      </c>
      <c r="I1657" s="12">
        <v>0.92377126544550092</v>
      </c>
      <c r="J1657"/>
      <c r="K1657"/>
      <c r="L1657" s="12" t="str">
        <f t="shared" si="25"/>
        <v xml:space="preserve"> </v>
      </c>
    </row>
    <row r="1658" spans="1:12" x14ac:dyDescent="0.25">
      <c r="A1658" s="1" t="s">
        <v>30</v>
      </c>
      <c r="B1658" s="1" t="s">
        <v>19</v>
      </c>
      <c r="C1658" s="1" t="s">
        <v>7032</v>
      </c>
      <c r="D1658" s="16">
        <v>7.99</v>
      </c>
      <c r="E1658" s="11"/>
      <c r="F1658" s="11">
        <v>156</v>
      </c>
      <c r="G1658" s="16">
        <v>60196.66</v>
      </c>
      <c r="H1658" s="16">
        <v>385.87602564102565</v>
      </c>
      <c r="I1658" s="12">
        <v>1.0000000000000002</v>
      </c>
      <c r="J1658"/>
      <c r="K1658"/>
      <c r="L1658" s="12" t="str">
        <f t="shared" si="25"/>
        <v>X</v>
      </c>
    </row>
    <row r="1659" spans="1:12" x14ac:dyDescent="0.25">
      <c r="A1659" s="1" t="s">
        <v>30</v>
      </c>
      <c r="B1659" s="1" t="s">
        <v>20</v>
      </c>
      <c r="C1659" s="1"/>
      <c r="D1659" s="16">
        <v>148.42000000000002</v>
      </c>
      <c r="E1659" s="11"/>
      <c r="F1659" s="11">
        <v>1192</v>
      </c>
      <c r="G1659" s="16">
        <v>755006.9</v>
      </c>
      <c r="H1659" s="16">
        <v>5062.080958003392</v>
      </c>
      <c r="I1659" s="12"/>
      <c r="J1659"/>
      <c r="K1659"/>
      <c r="L1659" s="12" t="str">
        <f t="shared" si="25"/>
        <v xml:space="preserve"> </v>
      </c>
    </row>
    <row r="1660" spans="1:12" x14ac:dyDescent="0.25">
      <c r="A1660" s="1" t="s">
        <v>30</v>
      </c>
      <c r="B1660" s="1" t="s">
        <v>21</v>
      </c>
      <c r="C1660" s="1" t="s">
        <v>5578</v>
      </c>
      <c r="D1660" s="16">
        <v>29.99</v>
      </c>
      <c r="E1660" s="11"/>
      <c r="F1660" s="11">
        <v>158</v>
      </c>
      <c r="G1660" s="16">
        <v>720539.74</v>
      </c>
      <c r="H1660" s="16">
        <v>4560.3781012658228</v>
      </c>
      <c r="I1660" s="12">
        <v>0.20379484879914919</v>
      </c>
      <c r="J1660"/>
      <c r="K1660"/>
      <c r="L1660" s="12" t="str">
        <f t="shared" si="25"/>
        <v xml:space="preserve"> </v>
      </c>
    </row>
    <row r="1661" spans="1:12" x14ac:dyDescent="0.25">
      <c r="A1661" s="1" t="s">
        <v>30</v>
      </c>
      <c r="B1661" s="1" t="s">
        <v>21</v>
      </c>
      <c r="C1661" s="1" t="s">
        <v>7467</v>
      </c>
      <c r="D1661" s="16">
        <v>37.99</v>
      </c>
      <c r="E1661" s="11"/>
      <c r="F1661" s="11">
        <v>80</v>
      </c>
      <c r="G1661" s="16">
        <v>327663.75</v>
      </c>
      <c r="H1661" s="16">
        <v>4095.796875</v>
      </c>
      <c r="I1661" s="12">
        <v>0.38682842327863465</v>
      </c>
      <c r="J1661"/>
      <c r="K1661"/>
      <c r="L1661" s="12" t="str">
        <f t="shared" si="25"/>
        <v xml:space="preserve"> </v>
      </c>
    </row>
    <row r="1662" spans="1:12" x14ac:dyDescent="0.25">
      <c r="A1662" s="1" t="s">
        <v>30</v>
      </c>
      <c r="B1662" s="1" t="s">
        <v>21</v>
      </c>
      <c r="C1662" s="1" t="s">
        <v>7805</v>
      </c>
      <c r="D1662" s="16">
        <v>59.99</v>
      </c>
      <c r="E1662" s="11"/>
      <c r="F1662" s="11">
        <v>91</v>
      </c>
      <c r="G1662" s="16">
        <v>345242.45</v>
      </c>
      <c r="H1662" s="16">
        <v>3793.873076923077</v>
      </c>
      <c r="I1662" s="12">
        <v>0.55636958256542546</v>
      </c>
      <c r="J1662"/>
      <c r="K1662"/>
      <c r="L1662" s="12" t="str">
        <f t="shared" si="25"/>
        <v xml:space="preserve"> </v>
      </c>
    </row>
    <row r="1663" spans="1:12" x14ac:dyDescent="0.25">
      <c r="A1663" s="1" t="s">
        <v>30</v>
      </c>
      <c r="B1663" s="1" t="s">
        <v>21</v>
      </c>
      <c r="C1663" s="1" t="s">
        <v>6962</v>
      </c>
      <c r="D1663" s="16">
        <v>16.989999999999998</v>
      </c>
      <c r="E1663" s="11"/>
      <c r="F1663" s="11">
        <v>157</v>
      </c>
      <c r="G1663" s="16">
        <v>586613.73</v>
      </c>
      <c r="H1663" s="16">
        <v>3736.3931847133758</v>
      </c>
      <c r="I1663" s="12">
        <v>0.72334207195648637</v>
      </c>
      <c r="J1663"/>
      <c r="K1663"/>
      <c r="L1663" s="12" t="str">
        <f t="shared" si="25"/>
        <v xml:space="preserve"> </v>
      </c>
    </row>
    <row r="1664" spans="1:12" x14ac:dyDescent="0.25">
      <c r="A1664" s="1" t="s">
        <v>30</v>
      </c>
      <c r="B1664" s="1" t="s">
        <v>21</v>
      </c>
      <c r="C1664" s="1" t="s">
        <v>5874</v>
      </c>
      <c r="D1664" s="16">
        <v>25.99</v>
      </c>
      <c r="E1664" s="11"/>
      <c r="F1664" s="11">
        <v>92</v>
      </c>
      <c r="G1664" s="16">
        <v>198473.36</v>
      </c>
      <c r="H1664" s="16">
        <v>2157.3191304347824</v>
      </c>
      <c r="I1664" s="12">
        <v>0.81974866725094997</v>
      </c>
      <c r="J1664"/>
      <c r="K1664"/>
      <c r="L1664" s="12" t="str">
        <f t="shared" si="25"/>
        <v xml:space="preserve"> </v>
      </c>
    </row>
    <row r="1665" spans="1:12" x14ac:dyDescent="0.25">
      <c r="A1665" s="1" t="s">
        <v>30</v>
      </c>
      <c r="B1665" s="1" t="s">
        <v>21</v>
      </c>
      <c r="C1665" s="1" t="s">
        <v>7608</v>
      </c>
      <c r="D1665" s="16">
        <v>41.99</v>
      </c>
      <c r="E1665" s="11"/>
      <c r="F1665" s="11">
        <v>139</v>
      </c>
      <c r="G1665" s="16">
        <v>141884.21</v>
      </c>
      <c r="H1665" s="16">
        <v>1020.7497122302158</v>
      </c>
      <c r="I1665" s="12">
        <v>0.8653640808518509</v>
      </c>
      <c r="J1665"/>
      <c r="K1665"/>
      <c r="L1665" s="12" t="str">
        <f t="shared" si="25"/>
        <v xml:space="preserve"> </v>
      </c>
    </row>
    <row r="1666" spans="1:12" x14ac:dyDescent="0.25">
      <c r="A1666" s="1" t="s">
        <v>30</v>
      </c>
      <c r="B1666" s="1" t="s">
        <v>21</v>
      </c>
      <c r="C1666" s="1" t="s">
        <v>5684</v>
      </c>
      <c r="D1666" s="16">
        <v>21.99</v>
      </c>
      <c r="E1666" s="11"/>
      <c r="F1666" s="11">
        <v>151</v>
      </c>
      <c r="G1666" s="16">
        <v>146378.82</v>
      </c>
      <c r="H1666" s="16">
        <v>969.39615894039741</v>
      </c>
      <c r="I1666" s="12">
        <v>0.90868459929370959</v>
      </c>
      <c r="J1666"/>
      <c r="K1666"/>
      <c r="L1666" s="12" t="str">
        <f t="shared" si="25"/>
        <v xml:space="preserve"> </v>
      </c>
    </row>
    <row r="1667" spans="1:12" x14ac:dyDescent="0.25">
      <c r="A1667" s="1" t="s">
        <v>30</v>
      </c>
      <c r="B1667" s="1" t="s">
        <v>21</v>
      </c>
      <c r="C1667" s="1" t="s">
        <v>10076</v>
      </c>
      <c r="D1667" s="16">
        <v>59.99</v>
      </c>
      <c r="E1667" s="11"/>
      <c r="F1667" s="11">
        <v>61</v>
      </c>
      <c r="G1667" s="16">
        <v>46984.73</v>
      </c>
      <c r="H1667" s="16">
        <v>770.24147540983608</v>
      </c>
      <c r="I1667" s="12">
        <v>0.94310526388211524</v>
      </c>
      <c r="J1667"/>
      <c r="K1667"/>
      <c r="L1667" s="12" t="str">
        <f t="shared" si="25"/>
        <v xml:space="preserve"> </v>
      </c>
    </row>
    <row r="1668" spans="1:12" x14ac:dyDescent="0.25">
      <c r="A1668" s="1" t="s">
        <v>30</v>
      </c>
      <c r="B1668" s="1" t="s">
        <v>21</v>
      </c>
      <c r="C1668" s="1" t="s">
        <v>5471</v>
      </c>
      <c r="D1668" s="16">
        <v>29.99</v>
      </c>
      <c r="E1668" s="11"/>
      <c r="F1668" s="11">
        <v>141</v>
      </c>
      <c r="G1668" s="16">
        <v>76451.5</v>
      </c>
      <c r="H1668" s="16">
        <v>542.20921985815608</v>
      </c>
      <c r="I1668" s="12">
        <v>0.9673355894219704</v>
      </c>
      <c r="J1668"/>
      <c r="K1668"/>
      <c r="L1668" s="12" t="str">
        <f t="shared" si="25"/>
        <v>X</v>
      </c>
    </row>
    <row r="1669" spans="1:12" x14ac:dyDescent="0.25">
      <c r="A1669" s="1" t="s">
        <v>30</v>
      </c>
      <c r="B1669" s="1" t="s">
        <v>21</v>
      </c>
      <c r="C1669" s="1" t="s">
        <v>14542</v>
      </c>
      <c r="D1669" s="16">
        <v>32.99</v>
      </c>
      <c r="E1669" s="11"/>
      <c r="F1669" s="11">
        <v>75</v>
      </c>
      <c r="G1669" s="16">
        <v>38169.43</v>
      </c>
      <c r="H1669" s="16">
        <v>508.92573333333331</v>
      </c>
      <c r="I1669" s="12">
        <v>0.99007853760994502</v>
      </c>
      <c r="J1669"/>
      <c r="K1669"/>
      <c r="L1669" s="12" t="str">
        <f t="shared" si="25"/>
        <v>X</v>
      </c>
    </row>
    <row r="1670" spans="1:12" x14ac:dyDescent="0.25">
      <c r="A1670" s="1" t="s">
        <v>30</v>
      </c>
      <c r="B1670" s="1" t="s">
        <v>21</v>
      </c>
      <c r="C1670" s="1" t="s">
        <v>15735</v>
      </c>
      <c r="D1670" s="16">
        <v>29.99</v>
      </c>
      <c r="E1670" s="11"/>
      <c r="F1670" s="11">
        <v>67</v>
      </c>
      <c r="G1670" s="16">
        <v>8847.0499999999993</v>
      </c>
      <c r="H1670" s="16">
        <v>132.04552238805968</v>
      </c>
      <c r="I1670" s="12">
        <v>0.99597940737822366</v>
      </c>
      <c r="J1670"/>
      <c r="K1670"/>
      <c r="L1670" s="12" t="str">
        <f t="shared" si="25"/>
        <v>X</v>
      </c>
    </row>
    <row r="1671" spans="1:12" x14ac:dyDescent="0.25">
      <c r="A1671" s="1" t="s">
        <v>30</v>
      </c>
      <c r="B1671" s="1" t="s">
        <v>21</v>
      </c>
      <c r="C1671" s="1" t="s">
        <v>15733</v>
      </c>
      <c r="D1671" s="16">
        <v>29.99</v>
      </c>
      <c r="E1671" s="11"/>
      <c r="F1671" s="11">
        <v>69</v>
      </c>
      <c r="G1671" s="16">
        <v>6207.93</v>
      </c>
      <c r="H1671" s="16">
        <v>89.97</v>
      </c>
      <c r="I1671" s="12">
        <v>1</v>
      </c>
      <c r="J1671"/>
      <c r="K1671"/>
      <c r="L1671" s="12" t="str">
        <f t="shared" si="25"/>
        <v>X</v>
      </c>
    </row>
    <row r="1672" spans="1:12" x14ac:dyDescent="0.25">
      <c r="A1672" s="1" t="s">
        <v>30</v>
      </c>
      <c r="B1672" s="1" t="s">
        <v>22</v>
      </c>
      <c r="C1672" s="1"/>
      <c r="D1672" s="16">
        <v>417.88000000000005</v>
      </c>
      <c r="E1672" s="11"/>
      <c r="F1672" s="11">
        <v>1281</v>
      </c>
      <c r="G1672" s="16">
        <v>2643456.7000000002</v>
      </c>
      <c r="H1672" s="16">
        <v>22377.298190497058</v>
      </c>
      <c r="I1672" s="12"/>
      <c r="J1672"/>
      <c r="K1672"/>
      <c r="L1672" s="12" t="str">
        <f t="shared" si="25"/>
        <v xml:space="preserve"> </v>
      </c>
    </row>
    <row r="1673" spans="1:12" x14ac:dyDescent="0.25">
      <c r="A1673" s="1" t="s">
        <v>30</v>
      </c>
      <c r="B1673" s="1" t="s">
        <v>23</v>
      </c>
      <c r="C1673" s="1" t="s">
        <v>5515</v>
      </c>
      <c r="D1673" s="16">
        <v>39.99</v>
      </c>
      <c r="E1673" s="11"/>
      <c r="F1673" s="11">
        <v>159</v>
      </c>
      <c r="G1673" s="16">
        <v>6043635.5700000003</v>
      </c>
      <c r="H1673" s="16">
        <v>38010.286603773588</v>
      </c>
      <c r="I1673" s="12">
        <v>0.52345110300060316</v>
      </c>
      <c r="J1673"/>
      <c r="K1673"/>
      <c r="L1673" s="12" t="str">
        <f t="shared" ref="L1673:L1736" si="26">IF(I1673&gt;$I$2,"X"," ")</f>
        <v xml:space="preserve"> </v>
      </c>
    </row>
    <row r="1674" spans="1:12" x14ac:dyDescent="0.25">
      <c r="A1674" s="1" t="s">
        <v>30</v>
      </c>
      <c r="B1674" s="1" t="s">
        <v>23</v>
      </c>
      <c r="C1674" s="1" t="s">
        <v>6935</v>
      </c>
      <c r="D1674" s="16">
        <v>21.99</v>
      </c>
      <c r="E1674" s="11"/>
      <c r="F1674" s="11">
        <v>159</v>
      </c>
      <c r="G1674" s="16">
        <v>2654566.83</v>
      </c>
      <c r="H1674" s="16">
        <v>16695.388867924528</v>
      </c>
      <c r="I1674" s="12">
        <v>0.75336833064580255</v>
      </c>
      <c r="J1674"/>
      <c r="K1674"/>
      <c r="L1674" s="12" t="str">
        <f t="shared" si="26"/>
        <v xml:space="preserve"> </v>
      </c>
    </row>
    <row r="1675" spans="1:12" x14ac:dyDescent="0.25">
      <c r="A1675" s="1" t="s">
        <v>30</v>
      </c>
      <c r="B1675" s="1" t="s">
        <v>23</v>
      </c>
      <c r="C1675" s="1" t="s">
        <v>7765</v>
      </c>
      <c r="D1675" s="16">
        <v>99.99</v>
      </c>
      <c r="E1675" s="11"/>
      <c r="F1675" s="11">
        <v>146</v>
      </c>
      <c r="G1675" s="16">
        <v>1232662.8400000001</v>
      </c>
      <c r="H1675" s="16">
        <v>8442.8961643835628</v>
      </c>
      <c r="I1675" s="12">
        <v>0.86963799616648785</v>
      </c>
      <c r="J1675"/>
      <c r="K1675"/>
      <c r="L1675" s="12" t="str">
        <f t="shared" si="26"/>
        <v xml:space="preserve"> </v>
      </c>
    </row>
    <row r="1676" spans="1:12" x14ac:dyDescent="0.25">
      <c r="A1676" s="1" t="s">
        <v>30</v>
      </c>
      <c r="B1676" s="1" t="s">
        <v>23</v>
      </c>
      <c r="C1676" s="1" t="s">
        <v>5429</v>
      </c>
      <c r="D1676" s="16">
        <v>36.99</v>
      </c>
      <c r="E1676" s="11"/>
      <c r="F1676" s="11">
        <v>135</v>
      </c>
      <c r="G1676" s="16">
        <v>204073.02</v>
      </c>
      <c r="H1676" s="16">
        <v>1511.6519999999998</v>
      </c>
      <c r="I1676" s="12">
        <v>0.89045541106791903</v>
      </c>
      <c r="J1676"/>
      <c r="K1676"/>
      <c r="L1676" s="12" t="str">
        <f t="shared" si="26"/>
        <v xml:space="preserve"> </v>
      </c>
    </row>
    <row r="1677" spans="1:12" x14ac:dyDescent="0.25">
      <c r="A1677" s="1" t="s">
        <v>30</v>
      </c>
      <c r="B1677" s="1" t="s">
        <v>23</v>
      </c>
      <c r="C1677" s="1" t="s">
        <v>13189</v>
      </c>
      <c r="D1677" s="16">
        <v>24.99</v>
      </c>
      <c r="E1677" s="11"/>
      <c r="F1677" s="11">
        <v>22</v>
      </c>
      <c r="G1677" s="16">
        <v>30387.84</v>
      </c>
      <c r="H1677" s="16">
        <v>1381.2654545454545</v>
      </c>
      <c r="I1677" s="12">
        <v>0.90947723358810661</v>
      </c>
      <c r="J1677"/>
      <c r="K1677"/>
      <c r="L1677" s="12" t="str">
        <f t="shared" si="26"/>
        <v xml:space="preserve"> </v>
      </c>
    </row>
    <row r="1678" spans="1:12" x14ac:dyDescent="0.25">
      <c r="A1678" s="1" t="s">
        <v>30</v>
      </c>
      <c r="B1678" s="1" t="s">
        <v>23</v>
      </c>
      <c r="C1678" s="1" t="s">
        <v>6000</v>
      </c>
      <c r="D1678" s="16">
        <v>49.99</v>
      </c>
      <c r="E1678" s="11"/>
      <c r="F1678" s="11">
        <v>117</v>
      </c>
      <c r="G1678" s="16">
        <v>155582.07999999999</v>
      </c>
      <c r="H1678" s="16">
        <v>1329.7613675213674</v>
      </c>
      <c r="I1678" s="12">
        <v>0.92778977781626681</v>
      </c>
      <c r="J1678"/>
      <c r="K1678"/>
      <c r="L1678" s="12" t="str">
        <f t="shared" si="26"/>
        <v xml:space="preserve"> </v>
      </c>
    </row>
    <row r="1679" spans="1:12" x14ac:dyDescent="0.25">
      <c r="A1679" s="1" t="s">
        <v>30</v>
      </c>
      <c r="B1679" s="1" t="s">
        <v>23</v>
      </c>
      <c r="C1679" s="1" t="s">
        <v>5646</v>
      </c>
      <c r="D1679" s="16">
        <v>34.99</v>
      </c>
      <c r="E1679" s="11"/>
      <c r="F1679" s="11">
        <v>83</v>
      </c>
      <c r="G1679" s="16">
        <v>83761.56</v>
      </c>
      <c r="H1679" s="16">
        <v>1009.175421686747</v>
      </c>
      <c r="I1679" s="12">
        <v>0.94168743644509123</v>
      </c>
      <c r="J1679"/>
      <c r="K1679"/>
      <c r="L1679" s="12" t="str">
        <f t="shared" si="26"/>
        <v xml:space="preserve"> </v>
      </c>
    </row>
    <row r="1680" spans="1:12" x14ac:dyDescent="0.25">
      <c r="A1680" s="1" t="s">
        <v>30</v>
      </c>
      <c r="B1680" s="1" t="s">
        <v>23</v>
      </c>
      <c r="C1680" s="1" t="s">
        <v>14087</v>
      </c>
      <c r="D1680" s="16">
        <v>49.99</v>
      </c>
      <c r="E1680" s="11"/>
      <c r="F1680" s="11">
        <v>62</v>
      </c>
      <c r="G1680" s="16">
        <v>59513.34</v>
      </c>
      <c r="H1680" s="16">
        <v>959.89258064516127</v>
      </c>
      <c r="I1680" s="12">
        <v>0.95490640622920542</v>
      </c>
      <c r="J1680"/>
      <c r="K1680"/>
      <c r="L1680" s="12" t="str">
        <f t="shared" si="26"/>
        <v>X</v>
      </c>
    </row>
    <row r="1681" spans="1:12" x14ac:dyDescent="0.25">
      <c r="A1681" s="1" t="s">
        <v>30</v>
      </c>
      <c r="B1681" s="1" t="s">
        <v>23</v>
      </c>
      <c r="C1681" s="1" t="s">
        <v>6988</v>
      </c>
      <c r="D1681" s="16">
        <v>19.989999999999998</v>
      </c>
      <c r="E1681" s="11"/>
      <c r="F1681" s="11">
        <v>64</v>
      </c>
      <c r="G1681" s="16">
        <v>59914.38</v>
      </c>
      <c r="H1681" s="16">
        <v>936.16218749999996</v>
      </c>
      <c r="I1681" s="12">
        <v>0.96779857762329546</v>
      </c>
      <c r="J1681"/>
      <c r="K1681"/>
      <c r="L1681" s="12" t="str">
        <f t="shared" si="26"/>
        <v>X</v>
      </c>
    </row>
    <row r="1682" spans="1:12" x14ac:dyDescent="0.25">
      <c r="A1682" s="1" t="s">
        <v>30</v>
      </c>
      <c r="B1682" s="1" t="s">
        <v>23</v>
      </c>
      <c r="C1682" s="1" t="s">
        <v>5577</v>
      </c>
      <c r="D1682" s="16">
        <v>46.99</v>
      </c>
      <c r="E1682" s="11"/>
      <c r="F1682" s="11">
        <v>109</v>
      </c>
      <c r="G1682" s="16">
        <v>66636.59</v>
      </c>
      <c r="H1682" s="16">
        <v>611.34486238532111</v>
      </c>
      <c r="I1682" s="12">
        <v>0.97621759181977286</v>
      </c>
      <c r="J1682"/>
      <c r="K1682"/>
      <c r="L1682" s="12" t="str">
        <f t="shared" si="26"/>
        <v>X</v>
      </c>
    </row>
    <row r="1683" spans="1:12" x14ac:dyDescent="0.25">
      <c r="A1683" s="1" t="s">
        <v>30</v>
      </c>
      <c r="B1683" s="1" t="s">
        <v>23</v>
      </c>
      <c r="C1683" s="1" t="s">
        <v>6488</v>
      </c>
      <c r="D1683" s="16">
        <v>44.99</v>
      </c>
      <c r="E1683" s="11"/>
      <c r="F1683" s="11">
        <v>14</v>
      </c>
      <c r="G1683" s="16">
        <v>8188.18</v>
      </c>
      <c r="H1683" s="16">
        <v>584.87</v>
      </c>
      <c r="I1683" s="12">
        <v>0.98427201271386755</v>
      </c>
      <c r="J1683"/>
      <c r="K1683"/>
      <c r="L1683" s="12" t="str">
        <f t="shared" si="26"/>
        <v>X</v>
      </c>
    </row>
    <row r="1684" spans="1:12" x14ac:dyDescent="0.25">
      <c r="A1684" s="1" t="s">
        <v>30</v>
      </c>
      <c r="B1684" s="1" t="s">
        <v>23</v>
      </c>
      <c r="C1684" s="1" t="s">
        <v>6888</v>
      </c>
      <c r="D1684" s="16">
        <v>21.99</v>
      </c>
      <c r="E1684" s="11"/>
      <c r="F1684" s="11">
        <v>77</v>
      </c>
      <c r="G1684" s="16">
        <v>39340.11</v>
      </c>
      <c r="H1684" s="16">
        <v>510.9105194805195</v>
      </c>
      <c r="I1684" s="12">
        <v>0.99130791533003293</v>
      </c>
      <c r="J1684"/>
      <c r="K1684"/>
      <c r="L1684" s="12" t="str">
        <f t="shared" si="26"/>
        <v>X</v>
      </c>
    </row>
    <row r="1685" spans="1:12" x14ac:dyDescent="0.25">
      <c r="A1685" s="1" t="s">
        <v>30</v>
      </c>
      <c r="B1685" s="1" t="s">
        <v>23</v>
      </c>
      <c r="C1685" s="1" t="s">
        <v>6575</v>
      </c>
      <c r="D1685" s="16">
        <v>44.99</v>
      </c>
      <c r="E1685" s="11"/>
      <c r="F1685" s="11">
        <v>84</v>
      </c>
      <c r="G1685" s="16">
        <v>42335.59</v>
      </c>
      <c r="H1685" s="16">
        <v>503.99511904761903</v>
      </c>
      <c r="I1685" s="12">
        <v>0.99824858388437643</v>
      </c>
      <c r="J1685"/>
      <c r="K1685"/>
      <c r="L1685" s="12" t="str">
        <f t="shared" si="26"/>
        <v>X</v>
      </c>
    </row>
    <row r="1686" spans="1:12" x14ac:dyDescent="0.25">
      <c r="A1686" s="1" t="s">
        <v>30</v>
      </c>
      <c r="B1686" s="1" t="s">
        <v>23</v>
      </c>
      <c r="C1686" s="1" t="s">
        <v>12157</v>
      </c>
      <c r="D1686" s="16">
        <v>37.99</v>
      </c>
      <c r="E1686" s="11"/>
      <c r="F1686" s="11">
        <v>23</v>
      </c>
      <c r="G1686" s="16">
        <v>2925.11</v>
      </c>
      <c r="H1686" s="16">
        <v>127.17869565217391</v>
      </c>
      <c r="I1686" s="12">
        <v>0.99999999999999956</v>
      </c>
      <c r="J1686"/>
      <c r="K1686"/>
      <c r="L1686" s="12" t="str">
        <f t="shared" si="26"/>
        <v>X</v>
      </c>
    </row>
    <row r="1687" spans="1:12" x14ac:dyDescent="0.25">
      <c r="A1687" s="1" t="s">
        <v>30</v>
      </c>
      <c r="B1687" s="1" t="s">
        <v>24</v>
      </c>
      <c r="C1687" s="1"/>
      <c r="D1687" s="16">
        <v>575.86</v>
      </c>
      <c r="E1687" s="11"/>
      <c r="F1687" s="11">
        <v>1254</v>
      </c>
      <c r="G1687" s="16">
        <v>10683523.039999999</v>
      </c>
      <c r="H1687" s="16">
        <v>72614.779844546036</v>
      </c>
      <c r="I1687" s="12"/>
      <c r="J1687"/>
      <c r="K1687"/>
      <c r="L1687" s="12" t="str">
        <f t="shared" si="26"/>
        <v xml:space="preserve"> </v>
      </c>
    </row>
    <row r="1688" spans="1:12" x14ac:dyDescent="0.25">
      <c r="A1688" s="1" t="s">
        <v>30</v>
      </c>
      <c r="B1688" s="1" t="s">
        <v>74</v>
      </c>
      <c r="C1688" s="1" t="s">
        <v>5596</v>
      </c>
      <c r="D1688" s="16">
        <v>66.989999999999995</v>
      </c>
      <c r="E1688" s="11"/>
      <c r="F1688" s="11">
        <v>144</v>
      </c>
      <c r="G1688" s="16">
        <v>389363.17</v>
      </c>
      <c r="H1688" s="16">
        <v>2703.9109027777777</v>
      </c>
      <c r="I1688" s="12">
        <v>0.29927657223685911</v>
      </c>
      <c r="J1688"/>
      <c r="K1688"/>
      <c r="L1688" s="12" t="str">
        <f t="shared" si="26"/>
        <v xml:space="preserve"> </v>
      </c>
    </row>
    <row r="1689" spans="1:12" x14ac:dyDescent="0.25">
      <c r="A1689" s="1" t="s">
        <v>30</v>
      </c>
      <c r="B1689" s="1" t="s">
        <v>74</v>
      </c>
      <c r="C1689" s="1" t="s">
        <v>13111</v>
      </c>
      <c r="D1689" s="16">
        <v>99.99</v>
      </c>
      <c r="E1689" s="11"/>
      <c r="F1689" s="11">
        <v>3</v>
      </c>
      <c r="G1689" s="16">
        <v>3599.64</v>
      </c>
      <c r="H1689" s="16">
        <v>1199.8799999999999</v>
      </c>
      <c r="I1689" s="12">
        <v>0.4320827135659453</v>
      </c>
      <c r="J1689"/>
      <c r="K1689"/>
      <c r="L1689" s="12" t="str">
        <f t="shared" si="26"/>
        <v xml:space="preserve"> </v>
      </c>
    </row>
    <row r="1690" spans="1:12" x14ac:dyDescent="0.25">
      <c r="A1690" s="1" t="s">
        <v>30</v>
      </c>
      <c r="B1690" s="1" t="s">
        <v>74</v>
      </c>
      <c r="C1690" s="1" t="s">
        <v>7816</v>
      </c>
      <c r="D1690" s="16">
        <v>136.99</v>
      </c>
      <c r="E1690" s="11"/>
      <c r="F1690" s="11">
        <v>55</v>
      </c>
      <c r="G1690" s="16">
        <v>64111.14</v>
      </c>
      <c r="H1690" s="16">
        <v>1165.6570909090908</v>
      </c>
      <c r="I1690" s="12">
        <v>0.56110096568826096</v>
      </c>
      <c r="J1690"/>
      <c r="K1690"/>
      <c r="L1690" s="12" t="str">
        <f t="shared" si="26"/>
        <v xml:space="preserve"> </v>
      </c>
    </row>
    <row r="1691" spans="1:12" x14ac:dyDescent="0.25">
      <c r="A1691" s="1" t="s">
        <v>30</v>
      </c>
      <c r="B1691" s="1" t="s">
        <v>74</v>
      </c>
      <c r="C1691" s="1" t="s">
        <v>5938</v>
      </c>
      <c r="D1691" s="16">
        <v>209.99</v>
      </c>
      <c r="E1691" s="11"/>
      <c r="F1691" s="11">
        <v>94</v>
      </c>
      <c r="G1691" s="16">
        <v>108324.76</v>
      </c>
      <c r="H1691" s="16">
        <v>1152.3910638297871</v>
      </c>
      <c r="I1691" s="12">
        <v>0.68865089608909669</v>
      </c>
      <c r="J1691"/>
      <c r="K1691"/>
      <c r="L1691" s="12" t="str">
        <f t="shared" si="26"/>
        <v xml:space="preserve"> </v>
      </c>
    </row>
    <row r="1692" spans="1:12" x14ac:dyDescent="0.25">
      <c r="A1692" s="1" t="s">
        <v>30</v>
      </c>
      <c r="B1692" s="1" t="s">
        <v>74</v>
      </c>
      <c r="C1692" s="1" t="s">
        <v>6969</v>
      </c>
      <c r="D1692" s="16">
        <v>34.99</v>
      </c>
      <c r="E1692" s="11"/>
      <c r="F1692" s="11">
        <v>114</v>
      </c>
      <c r="G1692" s="16">
        <v>102870.6</v>
      </c>
      <c r="H1692" s="16">
        <v>902.37368421052633</v>
      </c>
      <c r="I1692" s="12">
        <v>0.78852818968254879</v>
      </c>
      <c r="J1692"/>
      <c r="K1692"/>
      <c r="L1692" s="12" t="str">
        <f t="shared" si="26"/>
        <v xml:space="preserve"> </v>
      </c>
    </row>
    <row r="1693" spans="1:12" x14ac:dyDescent="0.25">
      <c r="A1693" s="1" t="s">
        <v>30</v>
      </c>
      <c r="B1693" s="1" t="s">
        <v>74</v>
      </c>
      <c r="C1693" s="1" t="s">
        <v>5717</v>
      </c>
      <c r="D1693" s="16">
        <v>214.99</v>
      </c>
      <c r="E1693" s="11"/>
      <c r="F1693" s="11">
        <v>69</v>
      </c>
      <c r="G1693" s="16">
        <v>51252.63</v>
      </c>
      <c r="H1693" s="16">
        <v>742.79173913043473</v>
      </c>
      <c r="I1693" s="12">
        <v>0.87074249835094408</v>
      </c>
      <c r="J1693"/>
      <c r="K1693"/>
      <c r="L1693" s="12" t="str">
        <f t="shared" si="26"/>
        <v xml:space="preserve"> </v>
      </c>
    </row>
    <row r="1694" spans="1:12" x14ac:dyDescent="0.25">
      <c r="A1694" s="1" t="s">
        <v>30</v>
      </c>
      <c r="B1694" s="1" t="s">
        <v>74</v>
      </c>
      <c r="C1694" s="1" t="s">
        <v>11195</v>
      </c>
      <c r="D1694" s="16">
        <v>99.99</v>
      </c>
      <c r="E1694" s="11"/>
      <c r="F1694" s="11">
        <v>65</v>
      </c>
      <c r="G1694" s="16">
        <v>47395.26</v>
      </c>
      <c r="H1694" s="16">
        <v>729.15784615384621</v>
      </c>
      <c r="I1694" s="12">
        <v>0.9514477688509273</v>
      </c>
      <c r="J1694"/>
      <c r="K1694"/>
      <c r="L1694" s="12" t="str">
        <f t="shared" si="26"/>
        <v>X</v>
      </c>
    </row>
    <row r="1695" spans="1:12" x14ac:dyDescent="0.25">
      <c r="A1695" s="1" t="s">
        <v>30</v>
      </c>
      <c r="B1695" s="1" t="s">
        <v>74</v>
      </c>
      <c r="C1695" s="1" t="s">
        <v>8620</v>
      </c>
      <c r="D1695" s="16">
        <v>99.99</v>
      </c>
      <c r="E1695" s="11"/>
      <c r="F1695" s="11">
        <v>73</v>
      </c>
      <c r="G1695" s="16">
        <v>32022.240000000002</v>
      </c>
      <c r="H1695" s="16">
        <v>438.66082191780822</v>
      </c>
      <c r="I1695" s="12">
        <v>1.0000000000000002</v>
      </c>
      <c r="J1695"/>
      <c r="K1695"/>
      <c r="L1695" s="12" t="str">
        <f t="shared" si="26"/>
        <v>X</v>
      </c>
    </row>
    <row r="1696" spans="1:12" x14ac:dyDescent="0.25">
      <c r="A1696" s="1" t="s">
        <v>30</v>
      </c>
      <c r="B1696" s="1" t="s">
        <v>74</v>
      </c>
      <c r="C1696" s="1" t="s">
        <v>12367</v>
      </c>
      <c r="D1696" s="16">
        <v>89.99</v>
      </c>
      <c r="E1696" s="11"/>
      <c r="F1696" s="11">
        <v>0</v>
      </c>
      <c r="G1696" s="16"/>
      <c r="H1696" s="16">
        <v>0</v>
      </c>
      <c r="I1696" s="12">
        <v>1.0000000000000002</v>
      </c>
      <c r="J1696"/>
      <c r="K1696"/>
      <c r="L1696" s="12" t="str">
        <f t="shared" si="26"/>
        <v>X</v>
      </c>
    </row>
    <row r="1697" spans="1:12" x14ac:dyDescent="0.25">
      <c r="A1697" s="1" t="s">
        <v>30</v>
      </c>
      <c r="B1697" s="1" t="s">
        <v>79</v>
      </c>
      <c r="C1697" s="1"/>
      <c r="D1697" s="16">
        <v>1053.9100000000001</v>
      </c>
      <c r="E1697" s="11"/>
      <c r="F1697" s="11">
        <v>617</v>
      </c>
      <c r="G1697" s="16">
        <v>798939.44</v>
      </c>
      <c r="H1697" s="16">
        <v>9034.8231489292702</v>
      </c>
      <c r="I1697" s="12"/>
      <c r="J1697"/>
      <c r="K1697"/>
      <c r="L1697" s="12" t="str">
        <f t="shared" si="26"/>
        <v xml:space="preserve"> </v>
      </c>
    </row>
    <row r="1698" spans="1:12" x14ac:dyDescent="0.25">
      <c r="A1698" s="1" t="s">
        <v>54</v>
      </c>
      <c r="B1698" s="1" t="s">
        <v>54</v>
      </c>
      <c r="C1698" s="1" t="s">
        <v>6063</v>
      </c>
      <c r="D1698" s="16">
        <v>16.989999999999998</v>
      </c>
      <c r="E1698" s="11"/>
      <c r="F1698" s="11">
        <v>13</v>
      </c>
      <c r="G1698" s="16">
        <v>17431.740000000002</v>
      </c>
      <c r="H1698" s="16">
        <v>1340.9030769230772</v>
      </c>
      <c r="I1698" s="12">
        <v>0.30574220083095388</v>
      </c>
      <c r="J1698"/>
      <c r="K1698"/>
      <c r="L1698" s="12" t="str">
        <f t="shared" si="26"/>
        <v xml:space="preserve"> </v>
      </c>
    </row>
    <row r="1699" spans="1:12" x14ac:dyDescent="0.25">
      <c r="A1699" s="1" t="s">
        <v>54</v>
      </c>
      <c r="B1699" s="1" t="s">
        <v>54</v>
      </c>
      <c r="C1699" s="1" t="s">
        <v>6065</v>
      </c>
      <c r="D1699" s="16">
        <v>13.99</v>
      </c>
      <c r="E1699" s="11"/>
      <c r="F1699" s="11">
        <v>15</v>
      </c>
      <c r="G1699" s="16">
        <v>13276.51</v>
      </c>
      <c r="H1699" s="16">
        <v>885.10066666666671</v>
      </c>
      <c r="I1699" s="12">
        <v>0.50755591163589608</v>
      </c>
      <c r="J1699"/>
      <c r="K1699"/>
      <c r="L1699" s="12" t="str">
        <f t="shared" si="26"/>
        <v xml:space="preserve"> </v>
      </c>
    </row>
    <row r="1700" spans="1:12" x14ac:dyDescent="0.25">
      <c r="A1700" s="1" t="s">
        <v>54</v>
      </c>
      <c r="B1700" s="1" t="s">
        <v>54</v>
      </c>
      <c r="C1700" s="1" t="s">
        <v>6066</v>
      </c>
      <c r="D1700" s="16">
        <v>13.99</v>
      </c>
      <c r="E1700" s="11"/>
      <c r="F1700" s="11">
        <v>17</v>
      </c>
      <c r="G1700" s="16">
        <v>10100.780000000001</v>
      </c>
      <c r="H1700" s="16">
        <v>594.16352941176478</v>
      </c>
      <c r="I1700" s="12">
        <v>0.6430324186722518</v>
      </c>
      <c r="J1700"/>
      <c r="K1700"/>
      <c r="L1700" s="12" t="str">
        <f t="shared" si="26"/>
        <v xml:space="preserve"> </v>
      </c>
    </row>
    <row r="1701" spans="1:12" x14ac:dyDescent="0.25">
      <c r="A1701" s="1" t="s">
        <v>54</v>
      </c>
      <c r="B1701" s="1" t="s">
        <v>54</v>
      </c>
      <c r="C1701" s="1" t="s">
        <v>6064</v>
      </c>
      <c r="D1701" s="16">
        <v>16.989999999999998</v>
      </c>
      <c r="E1701" s="11"/>
      <c r="F1701" s="11">
        <v>18</v>
      </c>
      <c r="G1701" s="16">
        <v>9361.49</v>
      </c>
      <c r="H1701" s="16">
        <v>520.08277777777778</v>
      </c>
      <c r="I1701" s="12">
        <v>0.76161761385051263</v>
      </c>
      <c r="J1701"/>
      <c r="K1701"/>
      <c r="L1701" s="12" t="str">
        <f t="shared" si="26"/>
        <v xml:space="preserve"> </v>
      </c>
    </row>
    <row r="1702" spans="1:12" x14ac:dyDescent="0.25">
      <c r="A1702" s="1" t="s">
        <v>54</v>
      </c>
      <c r="B1702" s="1" t="s">
        <v>54</v>
      </c>
      <c r="C1702" s="1" t="s">
        <v>6062</v>
      </c>
      <c r="D1702" s="16">
        <v>16.989999999999998</v>
      </c>
      <c r="E1702" s="11"/>
      <c r="F1702" s="11">
        <v>18</v>
      </c>
      <c r="G1702" s="16">
        <v>8800.82</v>
      </c>
      <c r="H1702" s="16">
        <v>488.93444444444441</v>
      </c>
      <c r="I1702" s="12">
        <v>0.87310061040648212</v>
      </c>
      <c r="J1702"/>
      <c r="K1702"/>
      <c r="L1702" s="12" t="str">
        <f t="shared" si="26"/>
        <v xml:space="preserve"> </v>
      </c>
    </row>
    <row r="1703" spans="1:12" x14ac:dyDescent="0.25">
      <c r="A1703" s="1" t="s">
        <v>54</v>
      </c>
      <c r="B1703" s="1" t="s">
        <v>54</v>
      </c>
      <c r="C1703" s="1" t="s">
        <v>6034</v>
      </c>
      <c r="D1703" s="16">
        <v>5.99</v>
      </c>
      <c r="E1703" s="11"/>
      <c r="F1703" s="11">
        <v>116</v>
      </c>
      <c r="G1703" s="16">
        <v>54748.6</v>
      </c>
      <c r="H1703" s="16">
        <v>471.97068965517241</v>
      </c>
      <c r="I1703" s="12">
        <v>0.98071566466827009</v>
      </c>
      <c r="J1703"/>
      <c r="K1703"/>
      <c r="L1703" s="12" t="str">
        <f t="shared" si="26"/>
        <v>X</v>
      </c>
    </row>
    <row r="1704" spans="1:12" x14ac:dyDescent="0.25">
      <c r="A1704" s="1" t="s">
        <v>54</v>
      </c>
      <c r="B1704" s="1" t="s">
        <v>54</v>
      </c>
      <c r="C1704" s="1" t="s">
        <v>14954</v>
      </c>
      <c r="D1704" s="16">
        <v>13.99</v>
      </c>
      <c r="E1704" s="11"/>
      <c r="F1704" s="11">
        <v>22</v>
      </c>
      <c r="G1704" s="16">
        <v>1860.67</v>
      </c>
      <c r="H1704" s="16">
        <v>84.575909090909093</v>
      </c>
      <c r="I1704" s="12">
        <v>1</v>
      </c>
      <c r="J1704"/>
      <c r="K1704"/>
      <c r="L1704" s="12" t="str">
        <f t="shared" si="26"/>
        <v>X</v>
      </c>
    </row>
    <row r="1705" spans="1:12" x14ac:dyDescent="0.25">
      <c r="A1705" s="1" t="s">
        <v>54</v>
      </c>
      <c r="B1705" s="1" t="s">
        <v>55</v>
      </c>
      <c r="C1705" s="1"/>
      <c r="D1705" s="16">
        <v>98.929999999999978</v>
      </c>
      <c r="E1705" s="11"/>
      <c r="F1705" s="11">
        <v>219</v>
      </c>
      <c r="G1705" s="16">
        <v>115580.61</v>
      </c>
      <c r="H1705" s="16">
        <v>4385.7310939698118</v>
      </c>
      <c r="I1705" s="12"/>
      <c r="J1705"/>
      <c r="K1705"/>
      <c r="L1705" s="12" t="str">
        <f t="shared" si="26"/>
        <v xml:space="preserve"> </v>
      </c>
    </row>
    <row r="1706" spans="1:12" x14ac:dyDescent="0.25">
      <c r="A1706" s="1" t="s">
        <v>12620</v>
      </c>
      <c r="B1706" s="1" t="s">
        <v>15</v>
      </c>
      <c r="C1706" s="1" t="s">
        <v>12447</v>
      </c>
      <c r="D1706" s="16">
        <v>54.99</v>
      </c>
      <c r="E1706" s="11"/>
      <c r="F1706" s="11">
        <v>4</v>
      </c>
      <c r="G1706" s="16">
        <v>43827.03</v>
      </c>
      <c r="H1706" s="16">
        <v>10956.7575</v>
      </c>
      <c r="I1706" s="12">
        <v>0.95457194582919291</v>
      </c>
      <c r="J1706"/>
      <c r="K1706"/>
      <c r="L1706" s="12" t="str">
        <f t="shared" si="26"/>
        <v>X</v>
      </c>
    </row>
    <row r="1707" spans="1:12" x14ac:dyDescent="0.25">
      <c r="A1707" s="1" t="s">
        <v>12620</v>
      </c>
      <c r="B1707" s="1" t="s">
        <v>15</v>
      </c>
      <c r="C1707" s="1" t="s">
        <v>15846</v>
      </c>
      <c r="D1707" s="16">
        <v>26.99</v>
      </c>
      <c r="E1707" s="11"/>
      <c r="F1707" s="11">
        <v>72</v>
      </c>
      <c r="G1707" s="16">
        <v>37543.089999999997</v>
      </c>
      <c r="H1707" s="16">
        <v>521.43180555555546</v>
      </c>
      <c r="I1707" s="12">
        <v>1</v>
      </c>
      <c r="J1707"/>
      <c r="K1707"/>
      <c r="L1707" s="12" t="str">
        <f t="shared" si="26"/>
        <v>X</v>
      </c>
    </row>
    <row r="1708" spans="1:12" x14ac:dyDescent="0.25">
      <c r="A1708" s="1" t="s">
        <v>12620</v>
      </c>
      <c r="B1708" s="1" t="s">
        <v>16</v>
      </c>
      <c r="C1708" s="1"/>
      <c r="D1708" s="16">
        <v>81.98</v>
      </c>
      <c r="E1708" s="11"/>
      <c r="F1708" s="11">
        <v>76</v>
      </c>
      <c r="G1708" s="16">
        <v>81370.12</v>
      </c>
      <c r="H1708" s="16">
        <v>11478.189305555556</v>
      </c>
      <c r="I1708" s="12"/>
      <c r="J1708"/>
      <c r="K1708"/>
      <c r="L1708" s="12" t="str">
        <f t="shared" si="26"/>
        <v xml:space="preserve"> </v>
      </c>
    </row>
    <row r="1709" spans="1:12" x14ac:dyDescent="0.25">
      <c r="A1709" s="1" t="s">
        <v>12620</v>
      </c>
      <c r="B1709" s="1" t="s">
        <v>17</v>
      </c>
      <c r="C1709" s="1" t="s">
        <v>7727</v>
      </c>
      <c r="D1709" s="16">
        <v>20.99</v>
      </c>
      <c r="E1709" s="11"/>
      <c r="F1709" s="11">
        <v>159</v>
      </c>
      <c r="G1709" s="16">
        <v>448591.35</v>
      </c>
      <c r="H1709" s="16">
        <v>2821.3292452830187</v>
      </c>
      <c r="I1709" s="12">
        <v>0.26642107216071498</v>
      </c>
      <c r="J1709"/>
      <c r="K1709"/>
      <c r="L1709" s="12" t="str">
        <f t="shared" si="26"/>
        <v xml:space="preserve"> </v>
      </c>
    </row>
    <row r="1710" spans="1:12" x14ac:dyDescent="0.25">
      <c r="A1710" s="1" t="s">
        <v>12620</v>
      </c>
      <c r="B1710" s="1" t="s">
        <v>17</v>
      </c>
      <c r="C1710" s="1" t="s">
        <v>7715</v>
      </c>
      <c r="D1710" s="16">
        <v>20.99</v>
      </c>
      <c r="E1710" s="11"/>
      <c r="F1710" s="11">
        <v>157</v>
      </c>
      <c r="G1710" s="16">
        <v>209722.54</v>
      </c>
      <c r="H1710" s="16">
        <v>1335.812356687898</v>
      </c>
      <c r="I1710" s="12">
        <v>0.39256323046050629</v>
      </c>
      <c r="J1710"/>
      <c r="K1710"/>
      <c r="L1710" s="12" t="str">
        <f t="shared" si="26"/>
        <v xml:space="preserve"> </v>
      </c>
    </row>
    <row r="1711" spans="1:12" x14ac:dyDescent="0.25">
      <c r="A1711" s="1" t="s">
        <v>12620</v>
      </c>
      <c r="B1711" s="1" t="s">
        <v>17</v>
      </c>
      <c r="C1711" s="1" t="s">
        <v>7712</v>
      </c>
      <c r="D1711" s="16">
        <v>18.989999999999998</v>
      </c>
      <c r="E1711" s="11"/>
      <c r="F1711" s="11">
        <v>118</v>
      </c>
      <c r="G1711" s="16">
        <v>129169.98</v>
      </c>
      <c r="H1711" s="16">
        <v>1094.6608474576271</v>
      </c>
      <c r="I1711" s="12">
        <v>0.49593319946345482</v>
      </c>
      <c r="J1711"/>
      <c r="K1711"/>
      <c r="L1711" s="12" t="str">
        <f t="shared" si="26"/>
        <v xml:space="preserve"> </v>
      </c>
    </row>
    <row r="1712" spans="1:12" x14ac:dyDescent="0.25">
      <c r="A1712" s="1" t="s">
        <v>12620</v>
      </c>
      <c r="B1712" s="1" t="s">
        <v>17</v>
      </c>
      <c r="C1712" s="1" t="s">
        <v>7747</v>
      </c>
      <c r="D1712" s="16">
        <v>17.989999999999998</v>
      </c>
      <c r="E1712" s="11"/>
      <c r="F1712" s="11">
        <v>129</v>
      </c>
      <c r="G1712" s="16">
        <v>121720.96000000001</v>
      </c>
      <c r="H1712" s="16">
        <v>943.57333333333338</v>
      </c>
      <c r="I1712" s="12">
        <v>0.58503581644770852</v>
      </c>
      <c r="J1712"/>
      <c r="K1712"/>
      <c r="L1712" s="12" t="str">
        <f t="shared" si="26"/>
        <v xml:space="preserve"> </v>
      </c>
    </row>
    <row r="1713" spans="1:12" x14ac:dyDescent="0.25">
      <c r="A1713" s="1" t="s">
        <v>12620</v>
      </c>
      <c r="B1713" s="1" t="s">
        <v>17</v>
      </c>
      <c r="C1713" s="1" t="s">
        <v>5853</v>
      </c>
      <c r="D1713" s="16">
        <v>10.49</v>
      </c>
      <c r="E1713" s="11"/>
      <c r="F1713" s="11">
        <v>138</v>
      </c>
      <c r="G1713" s="16">
        <v>95820.03</v>
      </c>
      <c r="H1713" s="16">
        <v>694.34804347826082</v>
      </c>
      <c r="I1713" s="12">
        <v>0.65060382858434807</v>
      </c>
      <c r="J1713"/>
      <c r="K1713"/>
      <c r="L1713" s="12" t="str">
        <f t="shared" si="26"/>
        <v xml:space="preserve"> </v>
      </c>
    </row>
    <row r="1714" spans="1:12" x14ac:dyDescent="0.25">
      <c r="A1714" s="1" t="s">
        <v>12620</v>
      </c>
      <c r="B1714" s="1" t="s">
        <v>17</v>
      </c>
      <c r="C1714" s="1" t="s">
        <v>7680</v>
      </c>
      <c r="D1714" s="16">
        <v>17.489999999999998</v>
      </c>
      <c r="E1714" s="11"/>
      <c r="F1714" s="11">
        <v>131</v>
      </c>
      <c r="G1714" s="16">
        <v>90071.13</v>
      </c>
      <c r="H1714" s="16">
        <v>687.56587786259547</v>
      </c>
      <c r="I1714" s="12">
        <v>0.71553139372674968</v>
      </c>
      <c r="J1714"/>
      <c r="K1714"/>
      <c r="L1714" s="12" t="str">
        <f t="shared" si="26"/>
        <v xml:space="preserve"> </v>
      </c>
    </row>
    <row r="1715" spans="1:12" x14ac:dyDescent="0.25">
      <c r="A1715" s="1" t="s">
        <v>12620</v>
      </c>
      <c r="B1715" s="1" t="s">
        <v>17</v>
      </c>
      <c r="C1715" s="1" t="s">
        <v>5580</v>
      </c>
      <c r="D1715" s="16">
        <v>10.49</v>
      </c>
      <c r="E1715" s="11"/>
      <c r="F1715" s="11">
        <v>133</v>
      </c>
      <c r="G1715" s="16">
        <v>78475.69</v>
      </c>
      <c r="H1715" s="16">
        <v>590.04278195488723</v>
      </c>
      <c r="I1715" s="12">
        <v>0.77124975089897074</v>
      </c>
      <c r="J1715"/>
      <c r="K1715"/>
      <c r="L1715" s="12" t="str">
        <f t="shared" si="26"/>
        <v xml:space="preserve"> </v>
      </c>
    </row>
    <row r="1716" spans="1:12" x14ac:dyDescent="0.25">
      <c r="A1716" s="1" t="s">
        <v>12620</v>
      </c>
      <c r="B1716" s="1" t="s">
        <v>17</v>
      </c>
      <c r="C1716" s="1" t="s">
        <v>6916</v>
      </c>
      <c r="D1716" s="16">
        <v>4.99</v>
      </c>
      <c r="E1716" s="11"/>
      <c r="F1716" s="11">
        <v>150</v>
      </c>
      <c r="G1716" s="16">
        <v>86393.05</v>
      </c>
      <c r="H1716" s="16">
        <v>575.95366666666666</v>
      </c>
      <c r="I1716" s="12">
        <v>0.82563765817522183</v>
      </c>
      <c r="J1716"/>
      <c r="K1716"/>
      <c r="L1716" s="12" t="str">
        <f t="shared" si="26"/>
        <v xml:space="preserve"> </v>
      </c>
    </row>
    <row r="1717" spans="1:12" x14ac:dyDescent="0.25">
      <c r="A1717" s="1" t="s">
        <v>12620</v>
      </c>
      <c r="B1717" s="1" t="s">
        <v>17</v>
      </c>
      <c r="C1717" s="1" t="s">
        <v>7811</v>
      </c>
      <c r="D1717" s="16">
        <v>18.989999999999998</v>
      </c>
      <c r="E1717" s="11"/>
      <c r="F1717" s="11">
        <v>123</v>
      </c>
      <c r="G1717" s="16">
        <v>50076.63</v>
      </c>
      <c r="H1717" s="16">
        <v>407.12707317073171</v>
      </c>
      <c r="I1717" s="12">
        <v>0.86408309361000724</v>
      </c>
      <c r="J1717"/>
      <c r="K1717"/>
      <c r="L1717" s="12" t="str">
        <f t="shared" si="26"/>
        <v xml:space="preserve"> </v>
      </c>
    </row>
    <row r="1718" spans="1:12" x14ac:dyDescent="0.25">
      <c r="A1718" s="1" t="s">
        <v>12620</v>
      </c>
      <c r="B1718" s="1" t="s">
        <v>17</v>
      </c>
      <c r="C1718" s="1" t="s">
        <v>5462</v>
      </c>
      <c r="D1718" s="16">
        <v>8.99</v>
      </c>
      <c r="E1718" s="11"/>
      <c r="F1718" s="11">
        <v>151</v>
      </c>
      <c r="G1718" s="16">
        <v>58066.41</v>
      </c>
      <c r="H1718" s="16">
        <v>384.54576158940398</v>
      </c>
      <c r="I1718" s="12">
        <v>0.90039615216876856</v>
      </c>
      <c r="J1718"/>
      <c r="K1718"/>
      <c r="L1718" s="12" t="str">
        <f t="shared" si="26"/>
        <v xml:space="preserve"> </v>
      </c>
    </row>
    <row r="1719" spans="1:12" x14ac:dyDescent="0.25">
      <c r="A1719" s="1" t="s">
        <v>12620</v>
      </c>
      <c r="B1719" s="1" t="s">
        <v>17</v>
      </c>
      <c r="C1719" s="1" t="s">
        <v>9355</v>
      </c>
      <c r="D1719" s="16">
        <v>10.49</v>
      </c>
      <c r="E1719" s="11"/>
      <c r="F1719" s="11">
        <v>105</v>
      </c>
      <c r="G1719" s="16">
        <v>38898.870000000003</v>
      </c>
      <c r="H1719" s="16">
        <v>370.46542857142862</v>
      </c>
      <c r="I1719" s="12">
        <v>0.93537959015052652</v>
      </c>
      <c r="J1719"/>
      <c r="K1719"/>
      <c r="L1719" s="12" t="str">
        <f t="shared" si="26"/>
        <v xml:space="preserve"> </v>
      </c>
    </row>
    <row r="1720" spans="1:12" x14ac:dyDescent="0.25">
      <c r="A1720" s="1" t="s">
        <v>12620</v>
      </c>
      <c r="B1720" s="1" t="s">
        <v>17</v>
      </c>
      <c r="C1720" s="1" t="s">
        <v>7721</v>
      </c>
      <c r="D1720" s="16">
        <v>18.989999999999998</v>
      </c>
      <c r="E1720" s="11"/>
      <c r="F1720" s="11">
        <v>87</v>
      </c>
      <c r="G1720" s="16">
        <v>30118.14</v>
      </c>
      <c r="H1720" s="16">
        <v>346.18551724137933</v>
      </c>
      <c r="I1720" s="12">
        <v>0.96807025070500141</v>
      </c>
      <c r="J1720"/>
      <c r="K1720"/>
      <c r="L1720" s="12" t="str">
        <f t="shared" si="26"/>
        <v>X</v>
      </c>
    </row>
    <row r="1721" spans="1:12" x14ac:dyDescent="0.25">
      <c r="A1721" s="1" t="s">
        <v>12620</v>
      </c>
      <c r="B1721" s="1" t="s">
        <v>17</v>
      </c>
      <c r="C1721" s="1" t="s">
        <v>5476</v>
      </c>
      <c r="D1721" s="16">
        <v>10.49</v>
      </c>
      <c r="E1721" s="11"/>
      <c r="F1721" s="11">
        <v>150</v>
      </c>
      <c r="G1721" s="16">
        <v>50719.15</v>
      </c>
      <c r="H1721" s="16">
        <v>338.1276666666667</v>
      </c>
      <c r="I1721" s="12">
        <v>1</v>
      </c>
      <c r="J1721"/>
      <c r="K1721"/>
      <c r="L1721" s="12" t="str">
        <f t="shared" si="26"/>
        <v>X</v>
      </c>
    </row>
    <row r="1722" spans="1:12" x14ac:dyDescent="0.25">
      <c r="A1722" s="1" t="s">
        <v>12620</v>
      </c>
      <c r="B1722" s="1" t="s">
        <v>18</v>
      </c>
      <c r="C1722" s="1"/>
      <c r="D1722" s="16">
        <v>190.37</v>
      </c>
      <c r="E1722" s="11"/>
      <c r="F1722" s="11">
        <v>1731</v>
      </c>
      <c r="G1722" s="16">
        <v>1487843.9300000002</v>
      </c>
      <c r="H1722" s="16">
        <v>10589.737599963899</v>
      </c>
      <c r="I1722" s="12"/>
      <c r="J1722"/>
      <c r="K1722"/>
      <c r="L1722" s="12" t="str">
        <f t="shared" si="26"/>
        <v xml:space="preserve"> </v>
      </c>
    </row>
    <row r="1723" spans="1:12" x14ac:dyDescent="0.25">
      <c r="A1723" s="1" t="s">
        <v>12620</v>
      </c>
      <c r="B1723" s="1" t="s">
        <v>19</v>
      </c>
      <c r="C1723" s="1" t="s">
        <v>7798</v>
      </c>
      <c r="D1723" s="16">
        <v>21.99</v>
      </c>
      <c r="E1723" s="11"/>
      <c r="F1723" s="11">
        <v>159</v>
      </c>
      <c r="G1723" s="16">
        <v>906210.15</v>
      </c>
      <c r="H1723" s="16">
        <v>5699.4349056603778</v>
      </c>
      <c r="I1723" s="12">
        <v>0.22573060116298832</v>
      </c>
      <c r="J1723"/>
      <c r="K1723"/>
      <c r="L1723" s="12" t="str">
        <f t="shared" si="26"/>
        <v xml:space="preserve"> </v>
      </c>
    </row>
    <row r="1724" spans="1:12" x14ac:dyDescent="0.25">
      <c r="A1724" s="1" t="s">
        <v>12620</v>
      </c>
      <c r="B1724" s="1" t="s">
        <v>19</v>
      </c>
      <c r="C1724" s="1" t="s">
        <v>7714</v>
      </c>
      <c r="D1724" s="16">
        <v>19.989999999999998</v>
      </c>
      <c r="E1724" s="11"/>
      <c r="F1724" s="11">
        <v>158</v>
      </c>
      <c r="G1724" s="16">
        <v>682271.83</v>
      </c>
      <c r="H1724" s="16">
        <v>4318.176139240506</v>
      </c>
      <c r="I1724" s="12">
        <v>0.39675536273546752</v>
      </c>
      <c r="J1724"/>
      <c r="K1724"/>
      <c r="L1724" s="12" t="str">
        <f t="shared" si="26"/>
        <v xml:space="preserve"> </v>
      </c>
    </row>
    <row r="1725" spans="1:12" x14ac:dyDescent="0.25">
      <c r="A1725" s="1" t="s">
        <v>12620</v>
      </c>
      <c r="B1725" s="1" t="s">
        <v>19</v>
      </c>
      <c r="C1725" s="1" t="s">
        <v>7774</v>
      </c>
      <c r="D1725" s="16">
        <v>25.99</v>
      </c>
      <c r="E1725" s="11"/>
      <c r="F1725" s="11">
        <v>159</v>
      </c>
      <c r="G1725" s="16">
        <v>555349.94999999995</v>
      </c>
      <c r="H1725" s="16">
        <v>3492.7669811320752</v>
      </c>
      <c r="I1725" s="12">
        <v>0.53508914554438392</v>
      </c>
      <c r="J1725"/>
      <c r="K1725"/>
      <c r="L1725" s="12" t="str">
        <f t="shared" si="26"/>
        <v xml:space="preserve"> </v>
      </c>
    </row>
    <row r="1726" spans="1:12" x14ac:dyDescent="0.25">
      <c r="A1726" s="1" t="s">
        <v>12620</v>
      </c>
      <c r="B1726" s="1" t="s">
        <v>19</v>
      </c>
      <c r="C1726" s="1" t="s">
        <v>7707</v>
      </c>
      <c r="D1726" s="16">
        <v>31.99</v>
      </c>
      <c r="E1726" s="11"/>
      <c r="F1726" s="11">
        <v>156</v>
      </c>
      <c r="G1726" s="16">
        <v>344292.89</v>
      </c>
      <c r="H1726" s="16">
        <v>2207.0057051282051</v>
      </c>
      <c r="I1726" s="12">
        <v>0.62249934196472723</v>
      </c>
      <c r="J1726"/>
      <c r="K1726"/>
      <c r="L1726" s="12" t="str">
        <f t="shared" si="26"/>
        <v xml:space="preserve"> </v>
      </c>
    </row>
    <row r="1727" spans="1:12" x14ac:dyDescent="0.25">
      <c r="A1727" s="1" t="s">
        <v>12620</v>
      </c>
      <c r="B1727" s="1" t="s">
        <v>19</v>
      </c>
      <c r="C1727" s="1" t="s">
        <v>7716</v>
      </c>
      <c r="D1727" s="16">
        <v>19.989999999999998</v>
      </c>
      <c r="E1727" s="11"/>
      <c r="F1727" s="11">
        <v>155</v>
      </c>
      <c r="G1727" s="16">
        <v>238136.28</v>
      </c>
      <c r="H1727" s="16">
        <v>1536.3630967741935</v>
      </c>
      <c r="I1727" s="12">
        <v>0.68334821052449302</v>
      </c>
      <c r="J1727"/>
      <c r="K1727"/>
      <c r="L1727" s="12" t="str">
        <f t="shared" si="26"/>
        <v xml:space="preserve"> </v>
      </c>
    </row>
    <row r="1728" spans="1:12" x14ac:dyDescent="0.25">
      <c r="A1728" s="1" t="s">
        <v>12620</v>
      </c>
      <c r="B1728" s="1" t="s">
        <v>19</v>
      </c>
      <c r="C1728" s="1" t="s">
        <v>5549</v>
      </c>
      <c r="D1728" s="16">
        <v>10.99</v>
      </c>
      <c r="E1728" s="11"/>
      <c r="F1728" s="11">
        <v>159</v>
      </c>
      <c r="G1728" s="16">
        <v>190349.64</v>
      </c>
      <c r="H1728" s="16">
        <v>1197.1675471698113</v>
      </c>
      <c r="I1728" s="12">
        <v>0.73076297261732359</v>
      </c>
      <c r="J1728"/>
      <c r="K1728"/>
      <c r="L1728" s="12" t="str">
        <f t="shared" si="26"/>
        <v xml:space="preserve"> </v>
      </c>
    </row>
    <row r="1729" spans="1:12" x14ac:dyDescent="0.25">
      <c r="A1729" s="1" t="s">
        <v>12620</v>
      </c>
      <c r="B1729" s="1" t="s">
        <v>19</v>
      </c>
      <c r="C1729" s="1" t="s">
        <v>5531</v>
      </c>
      <c r="D1729" s="16">
        <v>13.99</v>
      </c>
      <c r="E1729" s="11"/>
      <c r="F1729" s="11">
        <v>158</v>
      </c>
      <c r="G1729" s="16">
        <v>165375.79</v>
      </c>
      <c r="H1729" s="16">
        <v>1046.6822151898734</v>
      </c>
      <c r="I1729" s="12">
        <v>0.7722176448036433</v>
      </c>
      <c r="J1729"/>
      <c r="K1729"/>
      <c r="L1729" s="12" t="str">
        <f t="shared" si="26"/>
        <v xml:space="preserve"> </v>
      </c>
    </row>
    <row r="1730" spans="1:12" x14ac:dyDescent="0.25">
      <c r="A1730" s="1" t="s">
        <v>12620</v>
      </c>
      <c r="B1730" s="1" t="s">
        <v>19</v>
      </c>
      <c r="C1730" s="1" t="s">
        <v>7713</v>
      </c>
      <c r="D1730" s="16">
        <v>35.99</v>
      </c>
      <c r="E1730" s="11"/>
      <c r="F1730" s="11">
        <v>94</v>
      </c>
      <c r="G1730" s="16">
        <v>67337.289999999994</v>
      </c>
      <c r="H1730" s="16">
        <v>716.35414893617019</v>
      </c>
      <c r="I1730" s="12">
        <v>0.80058941417403606</v>
      </c>
      <c r="J1730"/>
      <c r="K1730"/>
      <c r="L1730" s="12" t="str">
        <f t="shared" si="26"/>
        <v xml:space="preserve"> </v>
      </c>
    </row>
    <row r="1731" spans="1:12" x14ac:dyDescent="0.25">
      <c r="A1731" s="1" t="s">
        <v>12620</v>
      </c>
      <c r="B1731" s="1" t="s">
        <v>19</v>
      </c>
      <c r="C1731" s="1" t="s">
        <v>6959</v>
      </c>
      <c r="D1731" s="16">
        <v>5.99</v>
      </c>
      <c r="E1731" s="11"/>
      <c r="F1731" s="11">
        <v>159</v>
      </c>
      <c r="G1731" s="16">
        <v>99014.7</v>
      </c>
      <c r="H1731" s="16">
        <v>622.73396226415093</v>
      </c>
      <c r="I1731" s="12">
        <v>0.82525328243348228</v>
      </c>
      <c r="J1731"/>
      <c r="K1731"/>
      <c r="L1731" s="12" t="str">
        <f t="shared" si="26"/>
        <v xml:space="preserve"> </v>
      </c>
    </row>
    <row r="1732" spans="1:12" x14ac:dyDescent="0.25">
      <c r="A1732" s="1" t="s">
        <v>12620</v>
      </c>
      <c r="B1732" s="1" t="s">
        <v>19</v>
      </c>
      <c r="C1732" s="1" t="s">
        <v>6941</v>
      </c>
      <c r="D1732" s="16">
        <v>6.49</v>
      </c>
      <c r="E1732" s="11"/>
      <c r="F1732" s="11">
        <v>149</v>
      </c>
      <c r="G1732" s="16">
        <v>78068.210000000006</v>
      </c>
      <c r="H1732" s="16">
        <v>523.94771812080546</v>
      </c>
      <c r="I1732" s="12">
        <v>0.84600464381352447</v>
      </c>
      <c r="J1732"/>
      <c r="K1732"/>
      <c r="L1732" s="12" t="str">
        <f t="shared" si="26"/>
        <v xml:space="preserve"> </v>
      </c>
    </row>
    <row r="1733" spans="1:12" x14ac:dyDescent="0.25">
      <c r="A1733" s="1" t="s">
        <v>12620</v>
      </c>
      <c r="B1733" s="1" t="s">
        <v>19</v>
      </c>
      <c r="C1733" s="1" t="s">
        <v>6022</v>
      </c>
      <c r="D1733" s="16">
        <v>12.99</v>
      </c>
      <c r="E1733" s="11"/>
      <c r="F1733" s="11">
        <v>66</v>
      </c>
      <c r="G1733" s="16">
        <v>28214.28</v>
      </c>
      <c r="H1733" s="16">
        <v>427.48909090909092</v>
      </c>
      <c r="I1733" s="12">
        <v>0.86293568541305088</v>
      </c>
      <c r="J1733"/>
      <c r="K1733"/>
      <c r="L1733" s="12" t="str">
        <f t="shared" si="26"/>
        <v xml:space="preserve"> </v>
      </c>
    </row>
    <row r="1734" spans="1:12" x14ac:dyDescent="0.25">
      <c r="A1734" s="1" t="s">
        <v>12620</v>
      </c>
      <c r="B1734" s="1" t="s">
        <v>19</v>
      </c>
      <c r="C1734" s="1" t="s">
        <v>8992</v>
      </c>
      <c r="D1734" s="16">
        <v>25.99</v>
      </c>
      <c r="E1734" s="11"/>
      <c r="F1734" s="11">
        <v>60</v>
      </c>
      <c r="G1734" s="16">
        <v>23536.98</v>
      </c>
      <c r="H1734" s="16">
        <v>392.28300000000002</v>
      </c>
      <c r="I1734" s="12">
        <v>0.87847236209797563</v>
      </c>
      <c r="J1734"/>
      <c r="K1734"/>
      <c r="L1734" s="12" t="str">
        <f t="shared" si="26"/>
        <v xml:space="preserve"> </v>
      </c>
    </row>
    <row r="1735" spans="1:12" x14ac:dyDescent="0.25">
      <c r="A1735" s="1" t="s">
        <v>12620</v>
      </c>
      <c r="B1735" s="1" t="s">
        <v>19</v>
      </c>
      <c r="C1735" s="1" t="s">
        <v>7424</v>
      </c>
      <c r="D1735" s="16">
        <v>14.99</v>
      </c>
      <c r="E1735" s="11"/>
      <c r="F1735" s="11">
        <v>138</v>
      </c>
      <c r="G1735" s="16">
        <v>53499.31</v>
      </c>
      <c r="H1735" s="16">
        <v>387.67615942028982</v>
      </c>
      <c r="I1735" s="12">
        <v>0.89382658123917336</v>
      </c>
      <c r="J1735"/>
      <c r="L1735" s="12" t="str">
        <f t="shared" si="26"/>
        <v xml:space="preserve"> </v>
      </c>
    </row>
    <row r="1736" spans="1:12" x14ac:dyDescent="0.25">
      <c r="A1736" s="1" t="s">
        <v>12620</v>
      </c>
      <c r="B1736" s="1" t="s">
        <v>19</v>
      </c>
      <c r="C1736" s="1" t="s">
        <v>7420</v>
      </c>
      <c r="D1736" s="16">
        <v>18.989999999999998</v>
      </c>
      <c r="E1736" s="11"/>
      <c r="F1736" s="11">
        <v>113</v>
      </c>
      <c r="G1736" s="16">
        <v>41740.019999999997</v>
      </c>
      <c r="H1736" s="16">
        <v>369.38070796460175</v>
      </c>
      <c r="I1736" s="12">
        <v>0.9084561946389248</v>
      </c>
      <c r="J1736"/>
      <c r="L1736" s="12" t="str">
        <f t="shared" si="26"/>
        <v xml:space="preserve"> </v>
      </c>
    </row>
    <row r="1737" spans="1:12" x14ac:dyDescent="0.25">
      <c r="A1737" s="1" t="s">
        <v>12620</v>
      </c>
      <c r="B1737" s="1" t="s">
        <v>19</v>
      </c>
      <c r="C1737" s="1" t="s">
        <v>5455</v>
      </c>
      <c r="D1737" s="16">
        <v>15.99</v>
      </c>
      <c r="E1737" s="11"/>
      <c r="F1737" s="11">
        <v>157</v>
      </c>
      <c r="G1737" s="16">
        <v>57691.61</v>
      </c>
      <c r="H1737" s="16">
        <v>367.4624840764331</v>
      </c>
      <c r="I1737" s="12">
        <v>0.9230098352731988</v>
      </c>
      <c r="J1737"/>
      <c r="L1737" s="12" t="str">
        <f t="shared" ref="L1737:L1800" si="27">IF(I1737&gt;$I$2,"X"," ")</f>
        <v xml:space="preserve"> </v>
      </c>
    </row>
    <row r="1738" spans="1:12" x14ac:dyDescent="0.25">
      <c r="A1738" s="1" t="s">
        <v>12620</v>
      </c>
      <c r="B1738" s="1" t="s">
        <v>19</v>
      </c>
      <c r="C1738" s="1" t="s">
        <v>5464</v>
      </c>
      <c r="D1738" s="16">
        <v>10.99</v>
      </c>
      <c r="E1738" s="11"/>
      <c r="F1738" s="11">
        <v>154</v>
      </c>
      <c r="G1738" s="16">
        <v>50819.14</v>
      </c>
      <c r="H1738" s="16">
        <v>329.99441558441561</v>
      </c>
      <c r="I1738" s="12">
        <v>0.93607952359200386</v>
      </c>
      <c r="J1738"/>
      <c r="L1738" s="12" t="str">
        <f t="shared" si="27"/>
        <v xml:space="preserve"> </v>
      </c>
    </row>
    <row r="1739" spans="1:12" x14ac:dyDescent="0.25">
      <c r="A1739" s="1" t="s">
        <v>12620</v>
      </c>
      <c r="B1739" s="1" t="s">
        <v>19</v>
      </c>
      <c r="C1739" s="1" t="s">
        <v>5461</v>
      </c>
      <c r="D1739" s="16">
        <v>11.99</v>
      </c>
      <c r="E1739" s="11"/>
      <c r="F1739" s="11">
        <v>157</v>
      </c>
      <c r="G1739" s="16">
        <v>51401.13</v>
      </c>
      <c r="H1739" s="16">
        <v>327.3957324840764</v>
      </c>
      <c r="I1739" s="12">
        <v>0.94904628902315757</v>
      </c>
      <c r="J1739"/>
      <c r="L1739" s="12" t="str">
        <f t="shared" si="27"/>
        <v xml:space="preserve"> </v>
      </c>
    </row>
    <row r="1740" spans="1:12" x14ac:dyDescent="0.25">
      <c r="A1740" s="1" t="s">
        <v>12620</v>
      </c>
      <c r="B1740" s="1" t="s">
        <v>19</v>
      </c>
      <c r="C1740" s="1" t="s">
        <v>7464</v>
      </c>
      <c r="D1740" s="16">
        <v>14.49</v>
      </c>
      <c r="E1740" s="11"/>
      <c r="F1740" s="11">
        <v>144</v>
      </c>
      <c r="G1740" s="16">
        <v>44299.62</v>
      </c>
      <c r="H1740" s="16">
        <v>307.63625000000002</v>
      </c>
      <c r="I1740" s="12">
        <v>0.96123046461275163</v>
      </c>
      <c r="J1740"/>
      <c r="L1740" s="12" t="str">
        <f t="shared" si="27"/>
        <v>X</v>
      </c>
    </row>
    <row r="1741" spans="1:12" x14ac:dyDescent="0.25">
      <c r="A1741" s="1" t="s">
        <v>12620</v>
      </c>
      <c r="B1741" s="1" t="s">
        <v>19</v>
      </c>
      <c r="C1741" s="1" t="s">
        <v>5565</v>
      </c>
      <c r="D1741" s="16">
        <v>10.99</v>
      </c>
      <c r="E1741" s="11"/>
      <c r="F1741" s="11">
        <v>144</v>
      </c>
      <c r="G1741" s="16">
        <v>42572.1</v>
      </c>
      <c r="H1741" s="16">
        <v>295.63958333333335</v>
      </c>
      <c r="I1741" s="12">
        <v>0.97293950278548891</v>
      </c>
      <c r="L1741" s="12" t="str">
        <f t="shared" si="27"/>
        <v>X</v>
      </c>
    </row>
    <row r="1742" spans="1:12" x14ac:dyDescent="0.25">
      <c r="A1742" s="1" t="s">
        <v>12620</v>
      </c>
      <c r="B1742" s="1" t="s">
        <v>19</v>
      </c>
      <c r="C1742" s="1" t="s">
        <v>6908</v>
      </c>
      <c r="D1742" s="16">
        <v>6.49</v>
      </c>
      <c r="E1742" s="11"/>
      <c r="F1742" s="11">
        <v>155</v>
      </c>
      <c r="G1742" s="16">
        <v>42704.2</v>
      </c>
      <c r="H1742" s="16">
        <v>275.51096774193547</v>
      </c>
      <c r="I1742" s="12">
        <v>0.98385133130968494</v>
      </c>
      <c r="L1742" s="12" t="str">
        <f t="shared" si="27"/>
        <v>X</v>
      </c>
    </row>
    <row r="1743" spans="1:12" x14ac:dyDescent="0.25">
      <c r="A1743" s="1" t="s">
        <v>12620</v>
      </c>
      <c r="B1743" s="1" t="s">
        <v>19</v>
      </c>
      <c r="C1743" s="1" t="s">
        <v>6910</v>
      </c>
      <c r="D1743" s="16">
        <v>5.49</v>
      </c>
      <c r="E1743" s="11"/>
      <c r="F1743" s="11">
        <v>150</v>
      </c>
      <c r="G1743" s="16">
        <v>33834.870000000003</v>
      </c>
      <c r="H1743" s="16">
        <v>225.56580000000002</v>
      </c>
      <c r="I1743" s="12">
        <v>0.99278504219130981</v>
      </c>
      <c r="L1743" s="12" t="str">
        <f t="shared" si="27"/>
        <v>X</v>
      </c>
    </row>
    <row r="1744" spans="1:12" x14ac:dyDescent="0.25">
      <c r="A1744" s="1" t="s">
        <v>12620</v>
      </c>
      <c r="B1744" s="1" t="s">
        <v>19</v>
      </c>
      <c r="C1744" s="1" t="s">
        <v>15592</v>
      </c>
      <c r="D1744" s="16">
        <v>12.99</v>
      </c>
      <c r="E1744" s="11"/>
      <c r="F1744" s="11">
        <v>42</v>
      </c>
      <c r="G1744" s="16">
        <v>7651.11</v>
      </c>
      <c r="H1744" s="16">
        <v>182.16928571428571</v>
      </c>
      <c r="I1744" s="12">
        <v>1.0000000000000002</v>
      </c>
      <c r="L1744" s="12" t="str">
        <f t="shared" si="27"/>
        <v>X</v>
      </c>
    </row>
    <row r="1745" spans="1:12" x14ac:dyDescent="0.25">
      <c r="A1745" s="1" t="s">
        <v>12620</v>
      </c>
      <c r="B1745" s="1" t="s">
        <v>20</v>
      </c>
      <c r="C1745" s="1"/>
      <c r="D1745" s="16">
        <v>355.78000000000003</v>
      </c>
      <c r="E1745" s="11"/>
      <c r="F1745" s="11">
        <v>2986</v>
      </c>
      <c r="G1745" s="16">
        <v>3804371.0999999996</v>
      </c>
      <c r="H1745" s="16">
        <v>25248.83589684463</v>
      </c>
      <c r="I1745" s="12"/>
      <c r="L1745" s="12" t="str">
        <f t="shared" si="27"/>
        <v xml:space="preserve"> </v>
      </c>
    </row>
    <row r="1746" spans="1:12" x14ac:dyDescent="0.25">
      <c r="A1746" s="1" t="s">
        <v>12620</v>
      </c>
      <c r="B1746" s="1" t="s">
        <v>21</v>
      </c>
      <c r="C1746" s="1" t="s">
        <v>9830</v>
      </c>
      <c r="D1746" s="16">
        <v>20.99</v>
      </c>
      <c r="E1746" s="11"/>
      <c r="F1746" s="11">
        <v>85</v>
      </c>
      <c r="G1746" s="16">
        <v>46076.74</v>
      </c>
      <c r="H1746" s="16">
        <v>542.07929411764701</v>
      </c>
      <c r="I1746" s="12">
        <v>1</v>
      </c>
      <c r="L1746" s="12" t="str">
        <f t="shared" si="27"/>
        <v>X</v>
      </c>
    </row>
    <row r="1747" spans="1:12" x14ac:dyDescent="0.25">
      <c r="A1747" s="1" t="s">
        <v>12620</v>
      </c>
      <c r="B1747" s="1" t="s">
        <v>22</v>
      </c>
      <c r="C1747" s="1"/>
      <c r="D1747" s="16">
        <v>20.99</v>
      </c>
      <c r="E1747" s="11"/>
      <c r="F1747" s="11">
        <v>85</v>
      </c>
      <c r="G1747" s="16">
        <v>46076.74</v>
      </c>
      <c r="H1747" s="16">
        <v>542.07929411764701</v>
      </c>
      <c r="I1747" s="12"/>
      <c r="L1747" s="12" t="str">
        <f t="shared" si="27"/>
        <v xml:space="preserve"> </v>
      </c>
    </row>
    <row r="1748" spans="1:12" x14ac:dyDescent="0.25">
      <c r="A1748" s="1" t="s">
        <v>12620</v>
      </c>
      <c r="B1748" s="1" t="s">
        <v>23</v>
      </c>
      <c r="C1748" s="1" t="s">
        <v>7711</v>
      </c>
      <c r="D1748" s="16">
        <v>59.99</v>
      </c>
      <c r="E1748" s="11"/>
      <c r="F1748" s="11">
        <v>159</v>
      </c>
      <c r="G1748" s="16">
        <v>3450336.64</v>
      </c>
      <c r="H1748" s="16">
        <v>21700.230440251573</v>
      </c>
      <c r="I1748" s="12">
        <v>0.1641005393798648</v>
      </c>
      <c r="L1748" s="12" t="str">
        <f t="shared" si="27"/>
        <v xml:space="preserve"> </v>
      </c>
    </row>
    <row r="1749" spans="1:12" x14ac:dyDescent="0.25">
      <c r="A1749" s="1" t="s">
        <v>12620</v>
      </c>
      <c r="B1749" s="1" t="s">
        <v>23</v>
      </c>
      <c r="C1749" s="1" t="s">
        <v>5459</v>
      </c>
      <c r="D1749" s="16">
        <v>29.99</v>
      </c>
      <c r="E1749" s="11"/>
      <c r="F1749" s="11">
        <v>159</v>
      </c>
      <c r="G1749" s="16">
        <v>2027290.23</v>
      </c>
      <c r="H1749" s="16">
        <v>12750.253018867925</v>
      </c>
      <c r="I1749" s="12">
        <v>0.26051994853714927</v>
      </c>
      <c r="L1749" s="12" t="str">
        <f t="shared" si="27"/>
        <v xml:space="preserve"> </v>
      </c>
    </row>
    <row r="1750" spans="1:12" x14ac:dyDescent="0.25">
      <c r="A1750" s="1" t="s">
        <v>12620</v>
      </c>
      <c r="B1750" s="1" t="s">
        <v>23</v>
      </c>
      <c r="C1750" s="1" t="s">
        <v>5802</v>
      </c>
      <c r="D1750" s="16">
        <v>29.99</v>
      </c>
      <c r="E1750" s="11"/>
      <c r="F1750" s="11">
        <v>159</v>
      </c>
      <c r="G1750" s="16">
        <v>1741514.35</v>
      </c>
      <c r="H1750" s="16">
        <v>10952.920440251573</v>
      </c>
      <c r="I1750" s="12">
        <v>0.34334764739402795</v>
      </c>
      <c r="L1750" s="12" t="str">
        <f t="shared" si="27"/>
        <v xml:space="preserve"> </v>
      </c>
    </row>
    <row r="1751" spans="1:12" x14ac:dyDescent="0.25">
      <c r="A1751" s="1" t="s">
        <v>12620</v>
      </c>
      <c r="B1751" s="1" t="s">
        <v>23</v>
      </c>
      <c r="C1751" s="1" t="s">
        <v>12744</v>
      </c>
      <c r="D1751" s="16">
        <v>29.99</v>
      </c>
      <c r="E1751" s="11"/>
      <c r="F1751" s="11">
        <v>158</v>
      </c>
      <c r="G1751" s="16">
        <v>1625923.51</v>
      </c>
      <c r="H1751" s="16">
        <v>10290.655126582278</v>
      </c>
      <c r="I1751" s="12">
        <v>0.42116719228291377</v>
      </c>
      <c r="L1751" s="12" t="str">
        <f t="shared" si="27"/>
        <v xml:space="preserve"> </v>
      </c>
    </row>
    <row r="1752" spans="1:12" x14ac:dyDescent="0.25">
      <c r="A1752" s="1" t="s">
        <v>12620</v>
      </c>
      <c r="B1752" s="1" t="s">
        <v>23</v>
      </c>
      <c r="C1752" s="1" t="s">
        <v>6907</v>
      </c>
      <c r="D1752" s="16">
        <v>15.99</v>
      </c>
      <c r="E1752" s="11"/>
      <c r="F1752" s="11">
        <v>158</v>
      </c>
      <c r="G1752" s="16">
        <v>1282014.24</v>
      </c>
      <c r="H1752" s="16">
        <v>8114.0141772151901</v>
      </c>
      <c r="I1752" s="12">
        <v>0.48252663759770031</v>
      </c>
      <c r="L1752" s="12" t="str">
        <f t="shared" si="27"/>
        <v xml:space="preserve"> </v>
      </c>
    </row>
    <row r="1753" spans="1:12" x14ac:dyDescent="0.25">
      <c r="A1753" s="1" t="s">
        <v>12620</v>
      </c>
      <c r="B1753" s="1" t="s">
        <v>23</v>
      </c>
      <c r="C1753" s="1" t="s">
        <v>7892</v>
      </c>
      <c r="D1753" s="16">
        <v>59.99</v>
      </c>
      <c r="E1753" s="11"/>
      <c r="F1753" s="11">
        <v>159</v>
      </c>
      <c r="G1753" s="16">
        <v>1274118.79</v>
      </c>
      <c r="H1753" s="16">
        <v>8013.3257232704409</v>
      </c>
      <c r="I1753" s="12">
        <v>0.54312466106274415</v>
      </c>
      <c r="L1753" s="12" t="str">
        <f t="shared" si="27"/>
        <v xml:space="preserve"> </v>
      </c>
    </row>
    <row r="1754" spans="1:12" x14ac:dyDescent="0.25">
      <c r="A1754" s="1" t="s">
        <v>12620</v>
      </c>
      <c r="B1754" s="1" t="s">
        <v>23</v>
      </c>
      <c r="C1754" s="1" t="s">
        <v>7423</v>
      </c>
      <c r="D1754" s="16">
        <v>38.99</v>
      </c>
      <c r="E1754" s="11"/>
      <c r="F1754" s="11">
        <v>157</v>
      </c>
      <c r="G1754" s="16">
        <v>1216565.98</v>
      </c>
      <c r="H1754" s="16">
        <v>7748.8278980891719</v>
      </c>
      <c r="I1754" s="12">
        <v>0.60172251057126935</v>
      </c>
      <c r="L1754" s="12" t="str">
        <f t="shared" si="27"/>
        <v xml:space="preserve"> </v>
      </c>
    </row>
    <row r="1755" spans="1:12" x14ac:dyDescent="0.25">
      <c r="A1755" s="1" t="s">
        <v>12620</v>
      </c>
      <c r="B1755" s="1" t="s">
        <v>23</v>
      </c>
      <c r="C1755" s="1" t="s">
        <v>6407</v>
      </c>
      <c r="D1755" s="16">
        <v>29.99</v>
      </c>
      <c r="E1755" s="11"/>
      <c r="F1755" s="11">
        <v>159</v>
      </c>
      <c r="G1755" s="16">
        <v>1019530.51</v>
      </c>
      <c r="H1755" s="16">
        <v>6412.1415723270438</v>
      </c>
      <c r="I1755" s="12">
        <v>0.65021212884956836</v>
      </c>
      <c r="L1755" s="12" t="str">
        <f t="shared" si="27"/>
        <v xml:space="preserve"> </v>
      </c>
    </row>
    <row r="1756" spans="1:12" x14ac:dyDescent="0.25">
      <c r="A1756" s="1" t="s">
        <v>12620</v>
      </c>
      <c r="B1756" s="1" t="s">
        <v>23</v>
      </c>
      <c r="C1756" s="1" t="s">
        <v>7018</v>
      </c>
      <c r="D1756" s="16">
        <v>15.99</v>
      </c>
      <c r="E1756" s="11"/>
      <c r="F1756" s="11">
        <v>159</v>
      </c>
      <c r="G1756" s="16">
        <v>914755.92</v>
      </c>
      <c r="H1756" s="16">
        <v>5753.181886792453</v>
      </c>
      <c r="I1756" s="12">
        <v>0.69371859083726717</v>
      </c>
      <c r="L1756" s="12" t="str">
        <f t="shared" si="27"/>
        <v xml:space="preserve"> </v>
      </c>
    </row>
    <row r="1757" spans="1:12" x14ac:dyDescent="0.25">
      <c r="A1757" s="1" t="s">
        <v>12620</v>
      </c>
      <c r="B1757" s="1" t="s">
        <v>23</v>
      </c>
      <c r="C1757" s="1" t="s">
        <v>15447</v>
      </c>
      <c r="D1757" s="16">
        <v>29.99</v>
      </c>
      <c r="E1757" s="11"/>
      <c r="F1757" s="11">
        <v>155</v>
      </c>
      <c r="G1757" s="16">
        <v>741295.48</v>
      </c>
      <c r="H1757" s="16">
        <v>4782.5514838709678</v>
      </c>
      <c r="I1757" s="12">
        <v>0.72988499378289873</v>
      </c>
      <c r="L1757" s="12" t="str">
        <f t="shared" si="27"/>
        <v xml:space="preserve"> </v>
      </c>
    </row>
    <row r="1758" spans="1:12" x14ac:dyDescent="0.25">
      <c r="A1758" s="1" t="s">
        <v>12620</v>
      </c>
      <c r="B1758" s="1" t="s">
        <v>23</v>
      </c>
      <c r="C1758" s="1" t="s">
        <v>12125</v>
      </c>
      <c r="D1758" s="16">
        <v>59.99</v>
      </c>
      <c r="E1758" s="11"/>
      <c r="F1758" s="11">
        <v>156</v>
      </c>
      <c r="G1758" s="16">
        <v>674042.96</v>
      </c>
      <c r="H1758" s="16">
        <v>4320.7882051282049</v>
      </c>
      <c r="I1758" s="12">
        <v>0.76255947053373074</v>
      </c>
      <c r="L1758" s="12" t="str">
        <f t="shared" si="27"/>
        <v xml:space="preserve"> </v>
      </c>
    </row>
    <row r="1759" spans="1:12" x14ac:dyDescent="0.25">
      <c r="A1759" s="1" t="s">
        <v>12620</v>
      </c>
      <c r="B1759" s="1" t="s">
        <v>23</v>
      </c>
      <c r="C1759" s="1" t="s">
        <v>7742</v>
      </c>
      <c r="D1759" s="16">
        <v>65.989999999999995</v>
      </c>
      <c r="E1759" s="11"/>
      <c r="F1759" s="11">
        <v>155</v>
      </c>
      <c r="G1759" s="16">
        <v>580975.96</v>
      </c>
      <c r="H1759" s="16">
        <v>3748.232</v>
      </c>
      <c r="I1759" s="12">
        <v>0.79090418763774595</v>
      </c>
      <c r="L1759" s="12" t="str">
        <f t="shared" si="27"/>
        <v xml:space="preserve"> </v>
      </c>
    </row>
    <row r="1760" spans="1:12" x14ac:dyDescent="0.25">
      <c r="A1760" s="1" t="s">
        <v>12620</v>
      </c>
      <c r="B1760" s="1" t="s">
        <v>23</v>
      </c>
      <c r="C1760" s="1" t="s">
        <v>14509</v>
      </c>
      <c r="D1760" s="16">
        <v>15.99</v>
      </c>
      <c r="E1760" s="11"/>
      <c r="F1760" s="11">
        <v>157</v>
      </c>
      <c r="G1760" s="16">
        <v>565006.65</v>
      </c>
      <c r="H1760" s="16">
        <v>3598.7684713375797</v>
      </c>
      <c r="I1760" s="12">
        <v>0.81811863814212049</v>
      </c>
      <c r="L1760" s="12" t="str">
        <f t="shared" si="27"/>
        <v xml:space="preserve"> </v>
      </c>
    </row>
    <row r="1761" spans="1:12" x14ac:dyDescent="0.25">
      <c r="A1761" s="1" t="s">
        <v>12620</v>
      </c>
      <c r="B1761" s="1" t="s">
        <v>23</v>
      </c>
      <c r="C1761" s="1" t="s">
        <v>11562</v>
      </c>
      <c r="D1761" s="16">
        <v>15.99</v>
      </c>
      <c r="E1761" s="11"/>
      <c r="F1761" s="11">
        <v>159</v>
      </c>
      <c r="G1761" s="16">
        <v>485680.26</v>
      </c>
      <c r="H1761" s="16">
        <v>3054.5928301886793</v>
      </c>
      <c r="I1761" s="12">
        <v>0.84121794726696952</v>
      </c>
      <c r="L1761" s="12" t="str">
        <f t="shared" si="27"/>
        <v xml:space="preserve"> </v>
      </c>
    </row>
    <row r="1762" spans="1:12" x14ac:dyDescent="0.25">
      <c r="A1762" s="1" t="s">
        <v>12620</v>
      </c>
      <c r="B1762" s="1" t="s">
        <v>23</v>
      </c>
      <c r="C1762" s="1" t="s">
        <v>5902</v>
      </c>
      <c r="D1762" s="16">
        <v>29.99</v>
      </c>
      <c r="E1762" s="11"/>
      <c r="F1762" s="11">
        <v>159</v>
      </c>
      <c r="G1762" s="16">
        <v>429223.42</v>
      </c>
      <c r="H1762" s="16">
        <v>2699.518364779874</v>
      </c>
      <c r="I1762" s="12">
        <v>0.86163212770371378</v>
      </c>
      <c r="L1762" s="12" t="str">
        <f t="shared" si="27"/>
        <v xml:space="preserve"> </v>
      </c>
    </row>
    <row r="1763" spans="1:12" x14ac:dyDescent="0.25">
      <c r="A1763" s="1" t="s">
        <v>12620</v>
      </c>
      <c r="B1763" s="1" t="s">
        <v>23</v>
      </c>
      <c r="C1763" s="1" t="s">
        <v>6922</v>
      </c>
      <c r="D1763" s="16">
        <v>17.989999999999998</v>
      </c>
      <c r="E1763" s="11"/>
      <c r="F1763" s="11">
        <v>158</v>
      </c>
      <c r="G1763" s="16">
        <v>412401.13</v>
      </c>
      <c r="H1763" s="16">
        <v>2610.133734177215</v>
      </c>
      <c r="I1763" s="12">
        <v>0.88137036757224385</v>
      </c>
      <c r="L1763" s="12" t="str">
        <f t="shared" si="27"/>
        <v xml:space="preserve"> </v>
      </c>
    </row>
    <row r="1764" spans="1:12" x14ac:dyDescent="0.25">
      <c r="A1764" s="1" t="s">
        <v>12620</v>
      </c>
      <c r="B1764" s="1" t="s">
        <v>23</v>
      </c>
      <c r="C1764" s="1" t="s">
        <v>7921</v>
      </c>
      <c r="D1764" s="16">
        <v>59.99</v>
      </c>
      <c r="E1764" s="11"/>
      <c r="F1764" s="11">
        <v>149</v>
      </c>
      <c r="G1764" s="16">
        <v>357182.57</v>
      </c>
      <c r="H1764" s="16">
        <v>2397.1984563758388</v>
      </c>
      <c r="I1764" s="12">
        <v>0.89949835753875473</v>
      </c>
      <c r="L1764" s="12" t="str">
        <f t="shared" si="27"/>
        <v xml:space="preserve"> </v>
      </c>
    </row>
    <row r="1765" spans="1:12" x14ac:dyDescent="0.25">
      <c r="A1765" s="1" t="s">
        <v>12620</v>
      </c>
      <c r="B1765" s="1" t="s">
        <v>23</v>
      </c>
      <c r="C1765" s="1" t="s">
        <v>5490</v>
      </c>
      <c r="D1765" s="16">
        <v>35.99</v>
      </c>
      <c r="E1765" s="11"/>
      <c r="F1765" s="11">
        <v>158</v>
      </c>
      <c r="G1765" s="16">
        <v>332666.40999999997</v>
      </c>
      <c r="H1765" s="16">
        <v>2105.4836075949365</v>
      </c>
      <c r="I1765" s="12">
        <v>0.91542035415593848</v>
      </c>
      <c r="L1765" s="12" t="str">
        <f t="shared" si="27"/>
        <v xml:space="preserve"> </v>
      </c>
    </row>
    <row r="1766" spans="1:12" x14ac:dyDescent="0.25">
      <c r="A1766" s="1" t="s">
        <v>12620</v>
      </c>
      <c r="B1766" s="1" t="s">
        <v>23</v>
      </c>
      <c r="C1766" s="1" t="s">
        <v>7035</v>
      </c>
      <c r="D1766" s="16">
        <v>15.99</v>
      </c>
      <c r="E1766" s="11"/>
      <c r="F1766" s="11">
        <v>154</v>
      </c>
      <c r="G1766" s="16">
        <v>284590.02</v>
      </c>
      <c r="H1766" s="16">
        <v>1847.987142857143</v>
      </c>
      <c r="I1766" s="12">
        <v>0.92939512220021725</v>
      </c>
      <c r="L1766" s="12" t="str">
        <f t="shared" si="27"/>
        <v xml:space="preserve"> </v>
      </c>
    </row>
    <row r="1767" spans="1:12" x14ac:dyDescent="0.25">
      <c r="A1767" s="1" t="s">
        <v>12620</v>
      </c>
      <c r="B1767" s="1" t="s">
        <v>23</v>
      </c>
      <c r="C1767" s="1" t="s">
        <v>5966</v>
      </c>
      <c r="D1767" s="16">
        <v>29.99</v>
      </c>
      <c r="E1767" s="11"/>
      <c r="F1767" s="11">
        <v>153</v>
      </c>
      <c r="G1767" s="16">
        <v>233301.68</v>
      </c>
      <c r="H1767" s="16">
        <v>1524.8475816993464</v>
      </c>
      <c r="I1767" s="12">
        <v>0.94092625830118692</v>
      </c>
      <c r="L1767" s="12" t="str">
        <f t="shared" si="27"/>
        <v xml:space="preserve"> </v>
      </c>
    </row>
    <row r="1768" spans="1:12" x14ac:dyDescent="0.25">
      <c r="A1768" s="1" t="s">
        <v>12620</v>
      </c>
      <c r="B1768" s="1" t="s">
        <v>23</v>
      </c>
      <c r="C1768" s="1" t="s">
        <v>7432</v>
      </c>
      <c r="D1768" s="16">
        <v>41.99</v>
      </c>
      <c r="E1768" s="11"/>
      <c r="F1768" s="11">
        <v>134</v>
      </c>
      <c r="G1768" s="16">
        <v>166490.35</v>
      </c>
      <c r="H1768" s="16">
        <v>1242.4652985074626</v>
      </c>
      <c r="I1768" s="12">
        <v>0.95032197537466312</v>
      </c>
      <c r="L1768" s="12" t="str">
        <f t="shared" si="27"/>
        <v>X</v>
      </c>
    </row>
    <row r="1769" spans="1:12" x14ac:dyDescent="0.25">
      <c r="A1769" s="1" t="s">
        <v>12620</v>
      </c>
      <c r="B1769" s="1" t="s">
        <v>23</v>
      </c>
      <c r="C1769" s="1" t="s">
        <v>6911</v>
      </c>
      <c r="D1769" s="16">
        <v>26.99</v>
      </c>
      <c r="E1769" s="11"/>
      <c r="F1769" s="11">
        <v>55</v>
      </c>
      <c r="G1769" s="16">
        <v>61888.07</v>
      </c>
      <c r="H1769" s="16">
        <v>1125.2376363636363</v>
      </c>
      <c r="I1769" s="12">
        <v>0.95883119851707221</v>
      </c>
      <c r="L1769" s="12" t="str">
        <f t="shared" si="27"/>
        <v>X</v>
      </c>
    </row>
    <row r="1770" spans="1:12" x14ac:dyDescent="0.25">
      <c r="A1770" s="1" t="s">
        <v>12620</v>
      </c>
      <c r="B1770" s="1" t="s">
        <v>23</v>
      </c>
      <c r="C1770" s="1" t="s">
        <v>9233</v>
      </c>
      <c r="D1770" s="16">
        <v>29.99</v>
      </c>
      <c r="E1770" s="11"/>
      <c r="F1770" s="11">
        <v>113</v>
      </c>
      <c r="G1770" s="16">
        <v>125162.72</v>
      </c>
      <c r="H1770" s="16">
        <v>1107.6346902654868</v>
      </c>
      <c r="I1770" s="12">
        <v>0.96720730542565436</v>
      </c>
      <c r="L1770" s="12" t="str">
        <f t="shared" si="27"/>
        <v>X</v>
      </c>
    </row>
    <row r="1771" spans="1:12" x14ac:dyDescent="0.25">
      <c r="A1771" s="1" t="s">
        <v>12620</v>
      </c>
      <c r="B1771" s="1" t="s">
        <v>23</v>
      </c>
      <c r="C1771" s="1" t="s">
        <v>5741</v>
      </c>
      <c r="D1771" s="16">
        <v>41.99</v>
      </c>
      <c r="E1771" s="11"/>
      <c r="F1771" s="11">
        <v>129</v>
      </c>
      <c r="G1771" s="16">
        <v>130462.93</v>
      </c>
      <c r="H1771" s="16">
        <v>1011.3405426356588</v>
      </c>
      <c r="I1771" s="12">
        <v>0.97485522091669896</v>
      </c>
      <c r="L1771" s="12" t="str">
        <f t="shared" si="27"/>
        <v>X</v>
      </c>
    </row>
    <row r="1772" spans="1:12" x14ac:dyDescent="0.25">
      <c r="A1772" s="1" t="s">
        <v>12620</v>
      </c>
      <c r="B1772" s="1" t="s">
        <v>23</v>
      </c>
      <c r="C1772" s="1" t="s">
        <v>15848</v>
      </c>
      <c r="D1772" s="16">
        <v>49.99</v>
      </c>
      <c r="E1772" s="11"/>
      <c r="F1772" s="11">
        <v>127</v>
      </c>
      <c r="G1772" s="16">
        <v>115426.91</v>
      </c>
      <c r="H1772" s="16">
        <v>908.8733070866142</v>
      </c>
      <c r="I1772" s="12">
        <v>0.98172826313307204</v>
      </c>
      <c r="L1772" s="12" t="str">
        <f t="shared" si="27"/>
        <v>X</v>
      </c>
    </row>
    <row r="1773" spans="1:12" x14ac:dyDescent="0.25">
      <c r="A1773" s="1" t="s">
        <v>12620</v>
      </c>
      <c r="B1773" s="1" t="s">
        <v>23</v>
      </c>
      <c r="C1773" s="1" t="s">
        <v>15842</v>
      </c>
      <c r="D1773" s="16">
        <v>39.99</v>
      </c>
      <c r="E1773" s="11"/>
      <c r="F1773" s="11">
        <v>134</v>
      </c>
      <c r="G1773" s="16">
        <v>110132.46</v>
      </c>
      <c r="H1773" s="16">
        <v>821.88402985074629</v>
      </c>
      <c r="I1773" s="12">
        <v>0.9879434788183411</v>
      </c>
      <c r="L1773" s="12" t="str">
        <f t="shared" si="27"/>
        <v>X</v>
      </c>
    </row>
    <row r="1774" spans="1:12" x14ac:dyDescent="0.25">
      <c r="A1774" s="1" t="s">
        <v>12620</v>
      </c>
      <c r="B1774" s="1" t="s">
        <v>23</v>
      </c>
      <c r="C1774" s="1" t="s">
        <v>5626</v>
      </c>
      <c r="D1774" s="16">
        <v>26.99</v>
      </c>
      <c r="E1774" s="11"/>
      <c r="F1774" s="11">
        <v>112</v>
      </c>
      <c r="G1774" s="16">
        <v>89850.09</v>
      </c>
      <c r="H1774" s="16">
        <v>802.23294642857138</v>
      </c>
      <c r="I1774" s="12">
        <v>0.99401008993473905</v>
      </c>
      <c r="L1774" s="12" t="str">
        <f t="shared" si="27"/>
        <v>X</v>
      </c>
    </row>
    <row r="1775" spans="1:12" x14ac:dyDescent="0.25">
      <c r="A1775" s="1" t="s">
        <v>12620</v>
      </c>
      <c r="B1775" s="1" t="s">
        <v>23</v>
      </c>
      <c r="C1775" s="1" t="s">
        <v>15844</v>
      </c>
      <c r="D1775" s="16">
        <v>89.99</v>
      </c>
      <c r="E1775" s="11"/>
      <c r="F1775" s="11">
        <v>101</v>
      </c>
      <c r="G1775" s="16">
        <v>80001.11</v>
      </c>
      <c r="H1775" s="16">
        <v>792.09019801980196</v>
      </c>
      <c r="I1775" s="12">
        <v>1.0000000000000004</v>
      </c>
      <c r="L1775" s="12" t="str">
        <f t="shared" si="27"/>
        <v>X</v>
      </c>
    </row>
    <row r="1776" spans="1:12" x14ac:dyDescent="0.25">
      <c r="A1776" s="1" t="s">
        <v>12620</v>
      </c>
      <c r="B1776" s="1" t="s">
        <v>23</v>
      </c>
      <c r="C1776" s="1" t="s">
        <v>13055</v>
      </c>
      <c r="D1776" s="16">
        <v>29.99</v>
      </c>
      <c r="E1776" s="11"/>
      <c r="F1776" s="11">
        <v>0</v>
      </c>
      <c r="G1776" s="16">
        <v>703.76</v>
      </c>
      <c r="H1776" s="16">
        <v>0</v>
      </c>
      <c r="I1776" s="12">
        <v>1.0000000000000004</v>
      </c>
      <c r="L1776" s="12" t="str">
        <f t="shared" si="27"/>
        <v>X</v>
      </c>
    </row>
    <row r="1777" spans="1:12" x14ac:dyDescent="0.25">
      <c r="A1777" s="1" t="s">
        <v>12620</v>
      </c>
      <c r="B1777" s="1" t="s">
        <v>24</v>
      </c>
      <c r="C1777" s="1"/>
      <c r="D1777" s="16">
        <v>1066.71</v>
      </c>
      <c r="E1777" s="11"/>
      <c r="F1777" s="11">
        <v>4045</v>
      </c>
      <c r="G1777" s="16">
        <v>20528535.110000003</v>
      </c>
      <c r="H1777" s="16">
        <v>132237.4108108154</v>
      </c>
      <c r="I1777" s="12"/>
      <c r="L1777" s="12" t="str">
        <f t="shared" si="27"/>
        <v xml:space="preserve"> </v>
      </c>
    </row>
    <row r="1778" spans="1:12" x14ac:dyDescent="0.25">
      <c r="A1778" s="1" t="s">
        <v>12620</v>
      </c>
      <c r="B1778" s="1" t="s">
        <v>74</v>
      </c>
      <c r="C1778" s="1" t="s">
        <v>5463</v>
      </c>
      <c r="D1778" s="16">
        <v>149.99</v>
      </c>
      <c r="E1778" s="11"/>
      <c r="F1778" s="11">
        <v>90</v>
      </c>
      <c r="G1778" s="16">
        <v>64045.73</v>
      </c>
      <c r="H1778" s="16">
        <v>711.61922222222222</v>
      </c>
      <c r="I1778" s="12">
        <v>0.30286363526034349</v>
      </c>
      <c r="L1778" s="12" t="str">
        <f t="shared" si="27"/>
        <v xml:space="preserve"> </v>
      </c>
    </row>
    <row r="1779" spans="1:12" x14ac:dyDescent="0.25">
      <c r="A1779" s="1" t="s">
        <v>12620</v>
      </c>
      <c r="B1779" s="1" t="s">
        <v>74</v>
      </c>
      <c r="C1779" s="1" t="s">
        <v>12746</v>
      </c>
      <c r="D1779" s="16">
        <v>249.99</v>
      </c>
      <c r="E1779" s="11"/>
      <c r="F1779" s="11">
        <v>23</v>
      </c>
      <c r="G1779" s="16">
        <v>11749.53</v>
      </c>
      <c r="H1779" s="16">
        <v>510.84913043478264</v>
      </c>
      <c r="I1779" s="12">
        <v>0.52027994426604496</v>
      </c>
      <c r="L1779" s="12" t="str">
        <f t="shared" si="27"/>
        <v xml:space="preserve"> </v>
      </c>
    </row>
    <row r="1780" spans="1:12" x14ac:dyDescent="0.25">
      <c r="A1780" s="1" t="s">
        <v>12620</v>
      </c>
      <c r="B1780" s="1" t="s">
        <v>74</v>
      </c>
      <c r="C1780" s="1" t="s">
        <v>6297</v>
      </c>
      <c r="D1780" s="16">
        <v>89.99</v>
      </c>
      <c r="E1780" s="11"/>
      <c r="F1780" s="11">
        <v>3</v>
      </c>
      <c r="G1780" s="16">
        <v>1529.83</v>
      </c>
      <c r="H1780" s="16">
        <v>509.94333333333333</v>
      </c>
      <c r="I1780" s="12">
        <v>0.73731074794194862</v>
      </c>
      <c r="L1780" s="12" t="str">
        <f t="shared" si="27"/>
        <v xml:space="preserve"> </v>
      </c>
    </row>
    <row r="1781" spans="1:12" x14ac:dyDescent="0.25">
      <c r="A1781" s="1" t="s">
        <v>12620</v>
      </c>
      <c r="B1781" s="1" t="s">
        <v>74</v>
      </c>
      <c r="C1781" s="1" t="s">
        <v>11709</v>
      </c>
      <c r="D1781" s="16">
        <v>79.989999999999995</v>
      </c>
      <c r="E1781" s="11"/>
      <c r="F1781" s="11">
        <v>45</v>
      </c>
      <c r="G1781" s="16">
        <v>16637.919999999998</v>
      </c>
      <c r="H1781" s="16">
        <v>369.73155555555553</v>
      </c>
      <c r="I1781" s="12">
        <v>0.89466771567018821</v>
      </c>
      <c r="L1781" s="12" t="str">
        <f t="shared" si="27"/>
        <v xml:space="preserve"> </v>
      </c>
    </row>
    <row r="1782" spans="1:12" x14ac:dyDescent="0.25">
      <c r="A1782" s="1" t="s">
        <v>12620</v>
      </c>
      <c r="B1782" s="1" t="s">
        <v>74</v>
      </c>
      <c r="C1782" s="1" t="s">
        <v>6403</v>
      </c>
      <c r="D1782" s="16">
        <v>329.99</v>
      </c>
      <c r="E1782" s="11"/>
      <c r="F1782" s="11">
        <v>4</v>
      </c>
      <c r="G1782" s="16">
        <v>989.97</v>
      </c>
      <c r="H1782" s="16">
        <v>247.49250000000001</v>
      </c>
      <c r="I1782" s="12">
        <v>0.99999999999999978</v>
      </c>
      <c r="L1782" s="12" t="str">
        <f t="shared" si="27"/>
        <v>X</v>
      </c>
    </row>
    <row r="1783" spans="1:12" x14ac:dyDescent="0.25">
      <c r="A1783" s="1" t="s">
        <v>12620</v>
      </c>
      <c r="B1783" s="1" t="s">
        <v>79</v>
      </c>
      <c r="C1783" s="1"/>
      <c r="D1783" s="16">
        <v>899.95</v>
      </c>
      <c r="E1783" s="11"/>
      <c r="F1783" s="11">
        <v>165</v>
      </c>
      <c r="G1783" s="16">
        <v>94952.98</v>
      </c>
      <c r="H1783" s="16">
        <v>2349.6357415458938</v>
      </c>
      <c r="I1783" s="12"/>
      <c r="L1783" s="12" t="str">
        <f t="shared" si="27"/>
        <v xml:space="preserve"> </v>
      </c>
    </row>
    <row r="1784" spans="1:12" x14ac:dyDescent="0.25">
      <c r="A1784" s="1" t="s">
        <v>12621</v>
      </c>
      <c r="B1784" s="1" t="s">
        <v>15</v>
      </c>
      <c r="C1784" s="1" t="s">
        <v>5763</v>
      </c>
      <c r="D1784" s="16">
        <v>42.99</v>
      </c>
      <c r="E1784" s="11"/>
      <c r="F1784" s="11">
        <v>51</v>
      </c>
      <c r="G1784" s="16">
        <v>23409.33</v>
      </c>
      <c r="H1784" s="16">
        <v>459.00647058823535</v>
      </c>
      <c r="I1784" s="12">
        <v>1</v>
      </c>
      <c r="L1784" s="12" t="str">
        <f t="shared" si="27"/>
        <v>X</v>
      </c>
    </row>
    <row r="1785" spans="1:12" x14ac:dyDescent="0.25">
      <c r="A1785" s="1" t="s">
        <v>12621</v>
      </c>
      <c r="B1785" s="1" t="s">
        <v>16</v>
      </c>
      <c r="C1785" s="1"/>
      <c r="D1785" s="16">
        <v>42.99</v>
      </c>
      <c r="E1785" s="11"/>
      <c r="F1785" s="11">
        <v>51</v>
      </c>
      <c r="G1785" s="16">
        <v>23409.33</v>
      </c>
      <c r="H1785" s="16">
        <v>459.00647058823535</v>
      </c>
      <c r="I1785" s="12"/>
      <c r="L1785" s="12" t="str">
        <f t="shared" si="27"/>
        <v xml:space="preserve"> </v>
      </c>
    </row>
    <row r="1786" spans="1:12" x14ac:dyDescent="0.25">
      <c r="A1786" s="1" t="s">
        <v>12621</v>
      </c>
      <c r="B1786" s="1" t="s">
        <v>21</v>
      </c>
      <c r="C1786" s="1" t="s">
        <v>13135</v>
      </c>
      <c r="D1786" s="16">
        <v>59.99</v>
      </c>
      <c r="E1786" s="11"/>
      <c r="F1786" s="11">
        <v>146</v>
      </c>
      <c r="G1786" s="16">
        <v>701915.29</v>
      </c>
      <c r="H1786" s="16">
        <v>4807.6389726027401</v>
      </c>
      <c r="I1786" s="12">
        <v>0.26294196104732548</v>
      </c>
      <c r="L1786" s="12" t="str">
        <f t="shared" si="27"/>
        <v xml:space="preserve"> </v>
      </c>
    </row>
    <row r="1787" spans="1:12" x14ac:dyDescent="0.25">
      <c r="A1787" s="1" t="s">
        <v>12621</v>
      </c>
      <c r="B1787" s="1" t="s">
        <v>21</v>
      </c>
      <c r="C1787" s="1" t="s">
        <v>13138</v>
      </c>
      <c r="D1787" s="16">
        <v>29.99</v>
      </c>
      <c r="E1787" s="11"/>
      <c r="F1787" s="11">
        <v>158</v>
      </c>
      <c r="G1787" s="16">
        <v>610770.27</v>
      </c>
      <c r="H1787" s="16">
        <v>3865.6346202531645</v>
      </c>
      <c r="I1787" s="12">
        <v>0.47436331642242041</v>
      </c>
      <c r="L1787" s="12" t="str">
        <f t="shared" si="27"/>
        <v xml:space="preserve"> </v>
      </c>
    </row>
    <row r="1788" spans="1:12" x14ac:dyDescent="0.25">
      <c r="A1788" s="1" t="s">
        <v>12621</v>
      </c>
      <c r="B1788" s="1" t="s">
        <v>21</v>
      </c>
      <c r="C1788" s="1" t="s">
        <v>13134</v>
      </c>
      <c r="D1788" s="16">
        <v>39.99</v>
      </c>
      <c r="E1788" s="11"/>
      <c r="F1788" s="11">
        <v>140</v>
      </c>
      <c r="G1788" s="16">
        <v>462634.16</v>
      </c>
      <c r="H1788" s="16">
        <v>3304.5297142857139</v>
      </c>
      <c r="I1788" s="12">
        <v>0.65509642229102572</v>
      </c>
      <c r="L1788" s="12" t="str">
        <f t="shared" si="27"/>
        <v xml:space="preserve"> </v>
      </c>
    </row>
    <row r="1789" spans="1:12" x14ac:dyDescent="0.25">
      <c r="A1789" s="1" t="s">
        <v>12621</v>
      </c>
      <c r="B1789" s="1" t="s">
        <v>21</v>
      </c>
      <c r="C1789" s="1" t="s">
        <v>13137</v>
      </c>
      <c r="D1789" s="16">
        <v>16.989999999999998</v>
      </c>
      <c r="E1789" s="11"/>
      <c r="F1789" s="11">
        <v>153</v>
      </c>
      <c r="G1789" s="16">
        <v>223792.28</v>
      </c>
      <c r="H1789" s="16">
        <v>1462.6946405228757</v>
      </c>
      <c r="I1789" s="12">
        <v>0.73509489958606322</v>
      </c>
      <c r="L1789" s="12" t="str">
        <f t="shared" si="27"/>
        <v xml:space="preserve"> </v>
      </c>
    </row>
    <row r="1790" spans="1:12" x14ac:dyDescent="0.25">
      <c r="A1790" s="1" t="s">
        <v>12621</v>
      </c>
      <c r="B1790" s="1" t="s">
        <v>21</v>
      </c>
      <c r="C1790" s="1" t="s">
        <v>7817</v>
      </c>
      <c r="D1790" s="16">
        <v>53.99</v>
      </c>
      <c r="E1790" s="11"/>
      <c r="F1790" s="11">
        <v>57</v>
      </c>
      <c r="G1790" s="16">
        <v>63833.75</v>
      </c>
      <c r="H1790" s="16">
        <v>1119.890350877193</v>
      </c>
      <c r="I1790" s="12">
        <v>0.79634454139479693</v>
      </c>
      <c r="L1790" s="12" t="str">
        <f t="shared" si="27"/>
        <v xml:space="preserve"> </v>
      </c>
    </row>
    <row r="1791" spans="1:12" x14ac:dyDescent="0.25">
      <c r="A1791" s="1" t="s">
        <v>12621</v>
      </c>
      <c r="B1791" s="1" t="s">
        <v>21</v>
      </c>
      <c r="C1791" s="1" t="s">
        <v>10121</v>
      </c>
      <c r="D1791" s="16">
        <v>29.99</v>
      </c>
      <c r="E1791" s="11"/>
      <c r="F1791" s="11">
        <v>136</v>
      </c>
      <c r="G1791" s="16">
        <v>95121.1</v>
      </c>
      <c r="H1791" s="16">
        <v>699.41985294117649</v>
      </c>
      <c r="I1791" s="12">
        <v>0.83459758592992395</v>
      </c>
      <c r="L1791" s="12" t="str">
        <f t="shared" si="27"/>
        <v xml:space="preserve"> </v>
      </c>
    </row>
    <row r="1792" spans="1:12" x14ac:dyDescent="0.25">
      <c r="A1792" s="1" t="s">
        <v>12621</v>
      </c>
      <c r="B1792" s="1" t="s">
        <v>21</v>
      </c>
      <c r="C1792" s="1" t="s">
        <v>5712</v>
      </c>
      <c r="D1792" s="16">
        <v>22.99</v>
      </c>
      <c r="E1792" s="11"/>
      <c r="F1792" s="11">
        <v>71</v>
      </c>
      <c r="G1792" s="16">
        <v>46429.48</v>
      </c>
      <c r="H1792" s="16">
        <v>653.93633802816908</v>
      </c>
      <c r="I1792" s="12">
        <v>0.87036302175010682</v>
      </c>
      <c r="L1792" s="12" t="str">
        <f t="shared" si="27"/>
        <v xml:space="preserve"> </v>
      </c>
    </row>
    <row r="1793" spans="1:12" x14ac:dyDescent="0.25">
      <c r="A1793" s="1" t="s">
        <v>12621</v>
      </c>
      <c r="B1793" s="1" t="s">
        <v>21</v>
      </c>
      <c r="C1793" s="1" t="s">
        <v>5598</v>
      </c>
      <c r="D1793" s="16">
        <v>27.99</v>
      </c>
      <c r="E1793" s="11"/>
      <c r="F1793" s="11">
        <v>156</v>
      </c>
      <c r="G1793" s="16">
        <v>96493.08</v>
      </c>
      <c r="H1793" s="16">
        <v>618.54538461538459</v>
      </c>
      <c r="I1793" s="12">
        <v>0.90419283662480643</v>
      </c>
      <c r="L1793" s="12" t="str">
        <f t="shared" si="27"/>
        <v xml:space="preserve"> </v>
      </c>
    </row>
    <row r="1794" spans="1:12" x14ac:dyDescent="0.25">
      <c r="A1794" s="1" t="s">
        <v>12621</v>
      </c>
      <c r="B1794" s="1" t="s">
        <v>21</v>
      </c>
      <c r="C1794" s="1" t="s">
        <v>13301</v>
      </c>
      <c r="D1794" s="16">
        <v>62.99</v>
      </c>
      <c r="E1794" s="11"/>
      <c r="F1794" s="11">
        <v>77</v>
      </c>
      <c r="G1794" s="16">
        <v>42563.05</v>
      </c>
      <c r="H1794" s="16">
        <v>552.76688311688315</v>
      </c>
      <c r="I1794" s="12">
        <v>0.93442505852770963</v>
      </c>
      <c r="L1794" s="12" t="str">
        <f t="shared" si="27"/>
        <v xml:space="preserve"> </v>
      </c>
    </row>
    <row r="1795" spans="1:12" x14ac:dyDescent="0.25">
      <c r="A1795" s="1" t="s">
        <v>12621</v>
      </c>
      <c r="B1795" s="1" t="s">
        <v>21</v>
      </c>
      <c r="C1795" s="1" t="s">
        <v>13304</v>
      </c>
      <c r="D1795" s="16">
        <v>31.99</v>
      </c>
      <c r="E1795" s="11"/>
      <c r="F1795" s="11">
        <v>139</v>
      </c>
      <c r="G1795" s="16">
        <v>72000.94</v>
      </c>
      <c r="H1795" s="16">
        <v>517.99237410071942</v>
      </c>
      <c r="I1795" s="12">
        <v>0.96275537439164527</v>
      </c>
      <c r="L1795" s="12" t="str">
        <f t="shared" si="27"/>
        <v>X</v>
      </c>
    </row>
    <row r="1796" spans="1:12" x14ac:dyDescent="0.25">
      <c r="A1796" s="1" t="s">
        <v>12621</v>
      </c>
      <c r="B1796" s="1" t="s">
        <v>21</v>
      </c>
      <c r="C1796" s="1" t="s">
        <v>11406</v>
      </c>
      <c r="D1796" s="16">
        <v>27.99</v>
      </c>
      <c r="E1796" s="11"/>
      <c r="F1796" s="11">
        <v>83</v>
      </c>
      <c r="G1796" s="16">
        <v>28643.68</v>
      </c>
      <c r="H1796" s="16">
        <v>345.104578313253</v>
      </c>
      <c r="I1796" s="12">
        <v>0.98163001849558296</v>
      </c>
      <c r="L1796" s="12" t="str">
        <f t="shared" si="27"/>
        <v>X</v>
      </c>
    </row>
    <row r="1797" spans="1:12" x14ac:dyDescent="0.25">
      <c r="A1797" s="1" t="s">
        <v>12621</v>
      </c>
      <c r="B1797" s="1" t="s">
        <v>21</v>
      </c>
      <c r="C1797" s="1" t="s">
        <v>14859</v>
      </c>
      <c r="D1797" s="16">
        <v>16.989999999999998</v>
      </c>
      <c r="E1797" s="11"/>
      <c r="F1797" s="11">
        <v>70</v>
      </c>
      <c r="G1797" s="16">
        <v>14815.28</v>
      </c>
      <c r="H1797" s="16">
        <v>211.64685714285716</v>
      </c>
      <c r="I1797" s="12">
        <v>0.99320552156138775</v>
      </c>
      <c r="L1797" s="12" t="str">
        <f t="shared" si="27"/>
        <v>X</v>
      </c>
    </row>
    <row r="1798" spans="1:12" x14ac:dyDescent="0.25">
      <c r="A1798" s="1" t="s">
        <v>12621</v>
      </c>
      <c r="B1798" s="1" t="s">
        <v>21</v>
      </c>
      <c r="C1798" s="1" t="s">
        <v>13298</v>
      </c>
      <c r="D1798" s="16">
        <v>29.99</v>
      </c>
      <c r="E1798" s="11"/>
      <c r="F1798" s="11">
        <v>22</v>
      </c>
      <c r="G1798" s="16">
        <v>2733.07</v>
      </c>
      <c r="H1798" s="16">
        <v>124.23045454545455</v>
      </c>
      <c r="I1798" s="12">
        <v>1.0000000000000002</v>
      </c>
      <c r="L1798" s="12" t="str">
        <f t="shared" si="27"/>
        <v>X</v>
      </c>
    </row>
    <row r="1799" spans="1:12" x14ac:dyDescent="0.25">
      <c r="A1799" s="1" t="s">
        <v>12621</v>
      </c>
      <c r="B1799" s="1" t="s">
        <v>22</v>
      </c>
      <c r="C1799" s="1"/>
      <c r="D1799" s="16">
        <v>451.87000000000006</v>
      </c>
      <c r="E1799" s="11"/>
      <c r="F1799" s="11">
        <v>1408</v>
      </c>
      <c r="G1799" s="16">
        <v>2461745.4299999997</v>
      </c>
      <c r="H1799" s="16">
        <v>18284.031021345581</v>
      </c>
      <c r="I1799" s="12"/>
      <c r="L1799" s="12" t="str">
        <f t="shared" si="27"/>
        <v xml:space="preserve"> </v>
      </c>
    </row>
    <row r="1800" spans="1:12" x14ac:dyDescent="0.25">
      <c r="A1800" s="1" t="s">
        <v>12621</v>
      </c>
      <c r="B1800" s="1" t="s">
        <v>23</v>
      </c>
      <c r="C1800" s="1" t="s">
        <v>13141</v>
      </c>
      <c r="D1800" s="16">
        <v>39.99</v>
      </c>
      <c r="E1800" s="11"/>
      <c r="F1800" s="11">
        <v>140</v>
      </c>
      <c r="G1800" s="16">
        <v>200574.87</v>
      </c>
      <c r="H1800" s="16">
        <v>1432.6776428571429</v>
      </c>
      <c r="I1800" s="12">
        <v>0.23272119368184799</v>
      </c>
      <c r="L1800" s="12" t="str">
        <f t="shared" si="27"/>
        <v xml:space="preserve"> </v>
      </c>
    </row>
    <row r="1801" spans="1:12" x14ac:dyDescent="0.25">
      <c r="A1801" s="1" t="s">
        <v>12621</v>
      </c>
      <c r="B1801" s="1" t="s">
        <v>23</v>
      </c>
      <c r="C1801" s="1" t="s">
        <v>14422</v>
      </c>
      <c r="D1801" s="16">
        <v>31.99</v>
      </c>
      <c r="E1801" s="11"/>
      <c r="F1801" s="11">
        <v>63</v>
      </c>
      <c r="G1801" s="16">
        <v>66914.539999999994</v>
      </c>
      <c r="H1801" s="16">
        <v>1062.1355555555554</v>
      </c>
      <c r="I1801" s="12">
        <v>0.40525229694376225</v>
      </c>
      <c r="L1801" s="12" t="str">
        <f t="shared" ref="L1801:L1864" si="28">IF(I1801&gt;$I$2,"X"," ")</f>
        <v xml:space="preserve"> </v>
      </c>
    </row>
    <row r="1802" spans="1:12" x14ac:dyDescent="0.25">
      <c r="A1802" s="1" t="s">
        <v>12621</v>
      </c>
      <c r="B1802" s="1" t="s">
        <v>23</v>
      </c>
      <c r="C1802" s="1" t="s">
        <v>6419</v>
      </c>
      <c r="D1802" s="16">
        <v>27.99</v>
      </c>
      <c r="E1802" s="11"/>
      <c r="F1802" s="11">
        <v>139</v>
      </c>
      <c r="G1802" s="16">
        <v>111580.61</v>
      </c>
      <c r="H1802" s="16">
        <v>802.73820143884893</v>
      </c>
      <c r="I1802" s="12">
        <v>0.53564743040889484</v>
      </c>
      <c r="L1802" s="12" t="str">
        <f t="shared" si="28"/>
        <v xml:space="preserve"> </v>
      </c>
    </row>
    <row r="1803" spans="1:12" x14ac:dyDescent="0.25">
      <c r="A1803" s="1" t="s">
        <v>12621</v>
      </c>
      <c r="B1803" s="1" t="s">
        <v>23</v>
      </c>
      <c r="C1803" s="1" t="s">
        <v>13140</v>
      </c>
      <c r="D1803" s="16">
        <v>19.989999999999998</v>
      </c>
      <c r="E1803" s="11"/>
      <c r="F1803" s="11">
        <v>57</v>
      </c>
      <c r="G1803" s="16">
        <v>42418.78</v>
      </c>
      <c r="H1803" s="16">
        <v>744.1891228070175</v>
      </c>
      <c r="I1803" s="12">
        <v>0.6565319726142943</v>
      </c>
      <c r="L1803" s="12" t="str">
        <f t="shared" si="28"/>
        <v xml:space="preserve"> </v>
      </c>
    </row>
    <row r="1804" spans="1:12" x14ac:dyDescent="0.25">
      <c r="A1804" s="1" t="s">
        <v>12621</v>
      </c>
      <c r="B1804" s="1" t="s">
        <v>23</v>
      </c>
      <c r="C1804" s="1" t="s">
        <v>6003</v>
      </c>
      <c r="D1804" s="16">
        <v>34.99</v>
      </c>
      <c r="E1804" s="11"/>
      <c r="F1804" s="11">
        <v>12</v>
      </c>
      <c r="G1804" s="16">
        <v>7662.81</v>
      </c>
      <c r="H1804" s="16">
        <v>638.5675</v>
      </c>
      <c r="I1804" s="12">
        <v>0.76025955682512136</v>
      </c>
      <c r="L1804" s="12" t="str">
        <f t="shared" si="28"/>
        <v xml:space="preserve"> </v>
      </c>
    </row>
    <row r="1805" spans="1:12" x14ac:dyDescent="0.25">
      <c r="A1805" s="1" t="s">
        <v>12621</v>
      </c>
      <c r="B1805" s="1" t="s">
        <v>23</v>
      </c>
      <c r="C1805" s="1" t="s">
        <v>5869</v>
      </c>
      <c r="D1805" s="16">
        <v>32.99</v>
      </c>
      <c r="E1805" s="11"/>
      <c r="F1805" s="11">
        <v>79</v>
      </c>
      <c r="G1805" s="16">
        <v>34804.129999999997</v>
      </c>
      <c r="H1805" s="16">
        <v>440.55860759493669</v>
      </c>
      <c r="I1805" s="12">
        <v>0.83182298601484439</v>
      </c>
      <c r="L1805" s="12" t="str">
        <f t="shared" si="28"/>
        <v xml:space="preserve"> </v>
      </c>
    </row>
    <row r="1806" spans="1:12" x14ac:dyDescent="0.25">
      <c r="A1806" s="1" t="s">
        <v>12621</v>
      </c>
      <c r="B1806" s="1" t="s">
        <v>23</v>
      </c>
      <c r="C1806" s="1" t="s">
        <v>5873</v>
      </c>
      <c r="D1806" s="16">
        <v>34.99</v>
      </c>
      <c r="E1806" s="11"/>
      <c r="F1806" s="11">
        <v>117</v>
      </c>
      <c r="G1806" s="16">
        <v>50291.51</v>
      </c>
      <c r="H1806" s="16">
        <v>429.84196581196585</v>
      </c>
      <c r="I1806" s="12">
        <v>0.90164562607420873</v>
      </c>
      <c r="L1806" s="12" t="str">
        <f t="shared" si="28"/>
        <v xml:space="preserve"> </v>
      </c>
    </row>
    <row r="1807" spans="1:12" x14ac:dyDescent="0.25">
      <c r="A1807" s="1" t="s">
        <v>12621</v>
      </c>
      <c r="B1807" s="1" t="s">
        <v>23</v>
      </c>
      <c r="C1807" s="1" t="s">
        <v>6478</v>
      </c>
      <c r="D1807" s="16">
        <v>36.99</v>
      </c>
      <c r="E1807" s="11"/>
      <c r="F1807" s="11">
        <v>61</v>
      </c>
      <c r="G1807" s="16">
        <v>22468.58</v>
      </c>
      <c r="H1807" s="16">
        <v>368.33737704918036</v>
      </c>
      <c r="I1807" s="12">
        <v>0.96147758791984606</v>
      </c>
      <c r="L1807" s="12" t="str">
        <f t="shared" si="28"/>
        <v>X</v>
      </c>
    </row>
    <row r="1808" spans="1:12" x14ac:dyDescent="0.25">
      <c r="A1808" s="1" t="s">
        <v>12621</v>
      </c>
      <c r="B1808" s="1" t="s">
        <v>23</v>
      </c>
      <c r="C1808" s="1" t="s">
        <v>8957</v>
      </c>
      <c r="D1808" s="16">
        <v>14.99</v>
      </c>
      <c r="E1808" s="11"/>
      <c r="F1808" s="11">
        <v>76</v>
      </c>
      <c r="G1808" s="16">
        <v>18023.52</v>
      </c>
      <c r="H1808" s="16">
        <v>237.15157894736842</v>
      </c>
      <c r="I1808" s="12">
        <v>1.0000000000000002</v>
      </c>
      <c r="L1808" s="12" t="str">
        <f t="shared" si="28"/>
        <v>X</v>
      </c>
    </row>
    <row r="1809" spans="1:12" x14ac:dyDescent="0.25">
      <c r="A1809" s="1" t="s">
        <v>12621</v>
      </c>
      <c r="B1809" s="1" t="s">
        <v>24</v>
      </c>
      <c r="C1809" s="1"/>
      <c r="D1809" s="16">
        <v>274.91000000000003</v>
      </c>
      <c r="E1809" s="11"/>
      <c r="F1809" s="11">
        <v>744</v>
      </c>
      <c r="G1809" s="16">
        <v>554739.35</v>
      </c>
      <c r="H1809" s="16">
        <v>6156.1975520620163</v>
      </c>
      <c r="I1809" s="12"/>
      <c r="L1809" s="12" t="str">
        <f t="shared" si="28"/>
        <v xml:space="preserve"> </v>
      </c>
    </row>
    <row r="1810" spans="1:12" x14ac:dyDescent="0.25">
      <c r="A1810" s="1" t="s">
        <v>12621</v>
      </c>
      <c r="B1810" s="1" t="s">
        <v>74</v>
      </c>
      <c r="C1810" s="1" t="s">
        <v>5656</v>
      </c>
      <c r="D1810" s="16">
        <v>74.989999999999995</v>
      </c>
      <c r="E1810" s="11"/>
      <c r="F1810" s="11">
        <v>99</v>
      </c>
      <c r="G1810" s="16">
        <v>136895.99</v>
      </c>
      <c r="H1810" s="16">
        <v>1382.7877777777776</v>
      </c>
      <c r="I1810" s="12">
        <v>0.31157889473573713</v>
      </c>
      <c r="L1810" s="12" t="str">
        <f t="shared" si="28"/>
        <v xml:space="preserve"> </v>
      </c>
    </row>
    <row r="1811" spans="1:12" x14ac:dyDescent="0.25">
      <c r="A1811" s="1" t="s">
        <v>12621</v>
      </c>
      <c r="B1811" s="1" t="s">
        <v>74</v>
      </c>
      <c r="C1811" s="1" t="s">
        <v>14000</v>
      </c>
      <c r="D1811" s="16">
        <v>54.99</v>
      </c>
      <c r="E1811" s="11"/>
      <c r="F1811" s="11">
        <v>1</v>
      </c>
      <c r="G1811" s="16">
        <v>1264.77</v>
      </c>
      <c r="H1811" s="16">
        <v>1264.77</v>
      </c>
      <c r="I1811" s="12">
        <v>0.59656524262508659</v>
      </c>
      <c r="L1811" s="12" t="str">
        <f t="shared" si="28"/>
        <v xml:space="preserve"> </v>
      </c>
    </row>
    <row r="1812" spans="1:12" x14ac:dyDescent="0.25">
      <c r="A1812" s="1" t="s">
        <v>12621</v>
      </c>
      <c r="B1812" s="1" t="s">
        <v>74</v>
      </c>
      <c r="C1812" s="1" t="s">
        <v>16407</v>
      </c>
      <c r="D1812" s="16">
        <v>2199.9899999999998</v>
      </c>
      <c r="E1812" s="11"/>
      <c r="F1812" s="11">
        <v>3</v>
      </c>
      <c r="G1812" s="16">
        <v>2199.9899999999998</v>
      </c>
      <c r="H1812" s="16">
        <v>733.32999999999993</v>
      </c>
      <c r="I1812" s="12">
        <v>0.76180401212285831</v>
      </c>
      <c r="L1812" s="12" t="str">
        <f t="shared" si="28"/>
        <v xml:space="preserve"> </v>
      </c>
    </row>
    <row r="1813" spans="1:12" x14ac:dyDescent="0.25">
      <c r="A1813" s="1" t="s">
        <v>12621</v>
      </c>
      <c r="B1813" s="1" t="s">
        <v>74</v>
      </c>
      <c r="C1813" s="1" t="s">
        <v>14819</v>
      </c>
      <c r="D1813" s="16">
        <v>299.99</v>
      </c>
      <c r="E1813" s="11"/>
      <c r="F1813" s="11">
        <v>7</v>
      </c>
      <c r="G1813" s="16">
        <v>3899.87</v>
      </c>
      <c r="H1813" s="16">
        <v>557.12428571428575</v>
      </c>
      <c r="I1813" s="12">
        <v>0.88733894377539335</v>
      </c>
      <c r="L1813" s="12" t="str">
        <f t="shared" si="28"/>
        <v xml:space="preserve"> </v>
      </c>
    </row>
    <row r="1814" spans="1:12" x14ac:dyDescent="0.25">
      <c r="A1814" s="1" t="s">
        <v>12621</v>
      </c>
      <c r="B1814" s="1" t="s">
        <v>74</v>
      </c>
      <c r="C1814" s="1" t="s">
        <v>14899</v>
      </c>
      <c r="D1814" s="16">
        <v>499.99</v>
      </c>
      <c r="E1814" s="11"/>
      <c r="F1814" s="11">
        <v>3</v>
      </c>
      <c r="G1814" s="16">
        <v>1499.97</v>
      </c>
      <c r="H1814" s="16">
        <v>499.99</v>
      </c>
      <c r="I1814" s="12">
        <v>1</v>
      </c>
      <c r="L1814" s="12" t="str">
        <f t="shared" si="28"/>
        <v>X</v>
      </c>
    </row>
    <row r="1815" spans="1:12" x14ac:dyDescent="0.25">
      <c r="A1815" s="1" t="s">
        <v>12621</v>
      </c>
      <c r="B1815" s="1" t="s">
        <v>79</v>
      </c>
      <c r="C1815" s="1"/>
      <c r="D1815" s="16">
        <v>3129.95</v>
      </c>
      <c r="E1815" s="11"/>
      <c r="F1815" s="11">
        <v>113</v>
      </c>
      <c r="G1815" s="16">
        <v>145760.58999999997</v>
      </c>
      <c r="H1815" s="16">
        <v>4438.0020634920629</v>
      </c>
      <c r="I1815" s="12"/>
      <c r="L1815" s="12" t="str">
        <f t="shared" si="28"/>
        <v xml:space="preserve"> </v>
      </c>
    </row>
    <row r="1816" spans="1:12" x14ac:dyDescent="0.25">
      <c r="A1816" s="1" t="s">
        <v>12619</v>
      </c>
      <c r="B1816" s="1" t="s">
        <v>15</v>
      </c>
      <c r="C1816" s="1" t="s">
        <v>7704</v>
      </c>
      <c r="D1816" s="16">
        <v>114.99</v>
      </c>
      <c r="E1816" s="11"/>
      <c r="F1816" s="11">
        <v>105</v>
      </c>
      <c r="G1816" s="16">
        <v>282443.43</v>
      </c>
      <c r="H1816" s="16">
        <v>2689.9374285714284</v>
      </c>
      <c r="I1816" s="12">
        <v>8.3569424367991016E-2</v>
      </c>
      <c r="L1816" s="12" t="str">
        <f t="shared" si="28"/>
        <v xml:space="preserve"> </v>
      </c>
    </row>
    <row r="1817" spans="1:12" x14ac:dyDescent="0.25">
      <c r="A1817" s="1" t="s">
        <v>12619</v>
      </c>
      <c r="B1817" s="1" t="s">
        <v>15</v>
      </c>
      <c r="C1817" s="1" t="s">
        <v>5903</v>
      </c>
      <c r="D1817" s="16">
        <v>89.99</v>
      </c>
      <c r="E1817" s="11"/>
      <c r="F1817" s="11">
        <v>99</v>
      </c>
      <c r="G1817" s="16">
        <v>214850.28</v>
      </c>
      <c r="H1817" s="16">
        <v>2170.2048484848483</v>
      </c>
      <c r="I1817" s="12">
        <v>0.15099209674026998</v>
      </c>
      <c r="L1817" s="12" t="str">
        <f t="shared" si="28"/>
        <v xml:space="preserve"> </v>
      </c>
    </row>
    <row r="1818" spans="1:12" x14ac:dyDescent="0.25">
      <c r="A1818" s="1" t="s">
        <v>12619</v>
      </c>
      <c r="B1818" s="1" t="s">
        <v>15</v>
      </c>
      <c r="C1818" s="1" t="s">
        <v>5695</v>
      </c>
      <c r="D1818" s="16">
        <v>79.989999999999995</v>
      </c>
      <c r="E1818" s="11"/>
      <c r="F1818" s="11">
        <v>138</v>
      </c>
      <c r="G1818" s="16">
        <v>197129.91</v>
      </c>
      <c r="H1818" s="16">
        <v>1428.4776086956522</v>
      </c>
      <c r="I1818" s="12">
        <v>0.19537121508454264</v>
      </c>
      <c r="L1818" s="12" t="str">
        <f t="shared" si="28"/>
        <v xml:space="preserve"> </v>
      </c>
    </row>
    <row r="1819" spans="1:12" x14ac:dyDescent="0.25">
      <c r="A1819" s="1" t="s">
        <v>12619</v>
      </c>
      <c r="B1819" s="1" t="s">
        <v>15</v>
      </c>
      <c r="C1819" s="1" t="s">
        <v>7698</v>
      </c>
      <c r="D1819" s="16">
        <v>109.99</v>
      </c>
      <c r="E1819" s="11"/>
      <c r="F1819" s="11">
        <v>34</v>
      </c>
      <c r="G1819" s="16">
        <v>43695.99</v>
      </c>
      <c r="H1819" s="16">
        <v>1285.1761764705882</v>
      </c>
      <c r="I1819" s="12">
        <v>0.2352983271944111</v>
      </c>
      <c r="L1819" s="12" t="str">
        <f t="shared" si="28"/>
        <v xml:space="preserve"> </v>
      </c>
    </row>
    <row r="1820" spans="1:12" x14ac:dyDescent="0.25">
      <c r="A1820" s="1" t="s">
        <v>12619</v>
      </c>
      <c r="B1820" s="1" t="s">
        <v>15</v>
      </c>
      <c r="C1820" s="1" t="s">
        <v>5452</v>
      </c>
      <c r="D1820" s="16">
        <v>54.99</v>
      </c>
      <c r="E1820" s="11"/>
      <c r="F1820" s="11">
        <v>157</v>
      </c>
      <c r="G1820" s="16">
        <v>196142.87</v>
      </c>
      <c r="H1820" s="16">
        <v>1249.3176433121018</v>
      </c>
      <c r="I1820" s="12">
        <v>0.27411140708073944</v>
      </c>
      <c r="L1820" s="12" t="str">
        <f t="shared" si="28"/>
        <v xml:space="preserve"> </v>
      </c>
    </row>
    <row r="1821" spans="1:12" x14ac:dyDescent="0.25">
      <c r="A1821" s="1" t="s">
        <v>12619</v>
      </c>
      <c r="B1821" s="1" t="s">
        <v>15</v>
      </c>
      <c r="C1821" s="1" t="s">
        <v>5999</v>
      </c>
      <c r="D1821" s="16">
        <v>59.99</v>
      </c>
      <c r="E1821" s="11"/>
      <c r="F1821" s="11">
        <v>41</v>
      </c>
      <c r="G1821" s="16">
        <v>49371.77</v>
      </c>
      <c r="H1821" s="16">
        <v>1204.1895121951218</v>
      </c>
      <c r="I1821" s="12">
        <v>0.31152247222122587</v>
      </c>
      <c r="L1821" s="12" t="str">
        <f t="shared" si="28"/>
        <v xml:space="preserve"> </v>
      </c>
    </row>
    <row r="1822" spans="1:12" x14ac:dyDescent="0.25">
      <c r="A1822" s="1" t="s">
        <v>12619</v>
      </c>
      <c r="B1822" s="1" t="s">
        <v>15</v>
      </c>
      <c r="C1822" s="1" t="s">
        <v>6379</v>
      </c>
      <c r="D1822" s="16">
        <v>79.989999999999995</v>
      </c>
      <c r="E1822" s="11"/>
      <c r="F1822" s="11">
        <v>52</v>
      </c>
      <c r="G1822" s="16">
        <v>59472.49</v>
      </c>
      <c r="H1822" s="16">
        <v>1143.7017307692308</v>
      </c>
      <c r="I1822" s="12">
        <v>0.34705433786013018</v>
      </c>
      <c r="L1822" s="12" t="str">
        <f t="shared" si="28"/>
        <v xml:space="preserve"> </v>
      </c>
    </row>
    <row r="1823" spans="1:12" x14ac:dyDescent="0.25">
      <c r="A1823" s="1" t="s">
        <v>12619</v>
      </c>
      <c r="B1823" s="1" t="s">
        <v>15</v>
      </c>
      <c r="C1823" s="1" t="s">
        <v>13274</v>
      </c>
      <c r="D1823" s="16">
        <v>99.99</v>
      </c>
      <c r="E1823" s="11"/>
      <c r="F1823" s="11">
        <v>47</v>
      </c>
      <c r="G1823" s="16">
        <v>50594.94</v>
      </c>
      <c r="H1823" s="16">
        <v>1076.4880851063831</v>
      </c>
      <c r="I1823" s="12">
        <v>0.38049804872708443</v>
      </c>
      <c r="L1823" s="12" t="str">
        <f t="shared" si="28"/>
        <v xml:space="preserve"> </v>
      </c>
    </row>
    <row r="1824" spans="1:12" x14ac:dyDescent="0.25">
      <c r="A1824" s="1" t="s">
        <v>12619</v>
      </c>
      <c r="B1824" s="1" t="s">
        <v>15</v>
      </c>
      <c r="C1824" s="1" t="s">
        <v>5865</v>
      </c>
      <c r="D1824" s="16">
        <v>89.99</v>
      </c>
      <c r="E1824" s="11"/>
      <c r="F1824" s="11">
        <v>89</v>
      </c>
      <c r="G1824" s="16">
        <v>89409.79</v>
      </c>
      <c r="H1824" s="16">
        <v>1004.6043820224718</v>
      </c>
      <c r="I1824" s="12">
        <v>0.41170851817200593</v>
      </c>
      <c r="L1824" s="12" t="str">
        <f t="shared" si="28"/>
        <v xml:space="preserve"> </v>
      </c>
    </row>
    <row r="1825" spans="1:12" x14ac:dyDescent="0.25">
      <c r="A1825" s="1" t="s">
        <v>12619</v>
      </c>
      <c r="B1825" s="1" t="s">
        <v>15</v>
      </c>
      <c r="C1825" s="1" t="s">
        <v>7417</v>
      </c>
      <c r="D1825" s="16">
        <v>69.989999999999995</v>
      </c>
      <c r="E1825" s="11"/>
      <c r="F1825" s="11">
        <v>111</v>
      </c>
      <c r="G1825" s="16">
        <v>106454.79</v>
      </c>
      <c r="H1825" s="16">
        <v>959.05216216216206</v>
      </c>
      <c r="I1825" s="12">
        <v>0.44150379752663904</v>
      </c>
      <c r="L1825" s="12" t="str">
        <f t="shared" si="28"/>
        <v xml:space="preserve"> </v>
      </c>
    </row>
    <row r="1826" spans="1:12" x14ac:dyDescent="0.25">
      <c r="A1826" s="1" t="s">
        <v>12619</v>
      </c>
      <c r="B1826" s="1" t="s">
        <v>15</v>
      </c>
      <c r="C1826" s="1" t="s">
        <v>7037</v>
      </c>
      <c r="D1826" s="16">
        <v>49.99</v>
      </c>
      <c r="E1826" s="11"/>
      <c r="F1826" s="11">
        <v>24</v>
      </c>
      <c r="G1826" s="16">
        <v>22195.56</v>
      </c>
      <c r="H1826" s="16">
        <v>924.81500000000005</v>
      </c>
      <c r="I1826" s="12">
        <v>0.47023541647657457</v>
      </c>
      <c r="L1826" s="12" t="str">
        <f t="shared" si="28"/>
        <v xml:space="preserve"> </v>
      </c>
    </row>
    <row r="1827" spans="1:12" x14ac:dyDescent="0.25">
      <c r="A1827" s="1" t="s">
        <v>12619</v>
      </c>
      <c r="B1827" s="1" t="s">
        <v>15</v>
      </c>
      <c r="C1827" s="1" t="s">
        <v>5437</v>
      </c>
      <c r="D1827" s="16">
        <v>55.99</v>
      </c>
      <c r="E1827" s="11"/>
      <c r="F1827" s="11">
        <v>154</v>
      </c>
      <c r="G1827" s="16">
        <v>138479.99</v>
      </c>
      <c r="H1827" s="16">
        <v>899.22071428571428</v>
      </c>
      <c r="I1827" s="12">
        <v>0.4981718869217403</v>
      </c>
      <c r="L1827" s="12" t="str">
        <f t="shared" si="28"/>
        <v xml:space="preserve"> </v>
      </c>
    </row>
    <row r="1828" spans="1:12" x14ac:dyDescent="0.25">
      <c r="A1828" s="1" t="s">
        <v>12619</v>
      </c>
      <c r="B1828" s="1" t="s">
        <v>15</v>
      </c>
      <c r="C1828" s="1" t="s">
        <v>9367</v>
      </c>
      <c r="D1828" s="16">
        <v>79.989999999999995</v>
      </c>
      <c r="E1828" s="11"/>
      <c r="F1828" s="11">
        <v>1</v>
      </c>
      <c r="G1828" s="16">
        <v>879.89</v>
      </c>
      <c r="H1828" s="16">
        <v>879.89</v>
      </c>
      <c r="I1828" s="12">
        <v>0.52550780188620216</v>
      </c>
      <c r="L1828" s="12" t="str">
        <f t="shared" si="28"/>
        <v xml:space="preserve"> </v>
      </c>
    </row>
    <row r="1829" spans="1:12" x14ac:dyDescent="0.25">
      <c r="A1829" s="1" t="s">
        <v>12619</v>
      </c>
      <c r="B1829" s="1" t="s">
        <v>15</v>
      </c>
      <c r="C1829" s="1" t="s">
        <v>5559</v>
      </c>
      <c r="D1829" s="16">
        <v>61.99</v>
      </c>
      <c r="E1829" s="11"/>
      <c r="F1829" s="11">
        <v>64</v>
      </c>
      <c r="G1829" s="16">
        <v>53609.93</v>
      </c>
      <c r="H1829" s="16">
        <v>837.65515625</v>
      </c>
      <c r="I1829" s="12">
        <v>0.55153158908777611</v>
      </c>
      <c r="L1829" s="12" t="str">
        <f t="shared" si="28"/>
        <v xml:space="preserve"> </v>
      </c>
    </row>
    <row r="1830" spans="1:12" x14ac:dyDescent="0.25">
      <c r="A1830" s="1" t="s">
        <v>12619</v>
      </c>
      <c r="B1830" s="1" t="s">
        <v>15</v>
      </c>
      <c r="C1830" s="1" t="s">
        <v>5529</v>
      </c>
      <c r="D1830" s="16">
        <v>69.989999999999995</v>
      </c>
      <c r="E1830" s="11"/>
      <c r="F1830" s="11">
        <v>77</v>
      </c>
      <c r="G1830" s="16">
        <v>63224.07</v>
      </c>
      <c r="H1830" s="16">
        <v>821.09181818181821</v>
      </c>
      <c r="I1830" s="12">
        <v>0.57704079605663994</v>
      </c>
      <c r="L1830" s="12" t="str">
        <f t="shared" si="28"/>
        <v xml:space="preserve"> </v>
      </c>
    </row>
    <row r="1831" spans="1:12" x14ac:dyDescent="0.25">
      <c r="A1831" s="1" t="s">
        <v>12619</v>
      </c>
      <c r="B1831" s="1" t="s">
        <v>15</v>
      </c>
      <c r="C1831" s="1" t="s">
        <v>5475</v>
      </c>
      <c r="D1831" s="16">
        <v>89.99</v>
      </c>
      <c r="E1831" s="11"/>
      <c r="F1831" s="11">
        <v>113</v>
      </c>
      <c r="G1831" s="16">
        <v>92349.08</v>
      </c>
      <c r="H1831" s="16">
        <v>817.24849557522123</v>
      </c>
      <c r="I1831" s="12">
        <v>0.60243060089574318</v>
      </c>
      <c r="L1831" s="12" t="str">
        <f t="shared" si="28"/>
        <v xml:space="preserve"> </v>
      </c>
    </row>
    <row r="1832" spans="1:12" x14ac:dyDescent="0.25">
      <c r="A1832" s="1" t="s">
        <v>12619</v>
      </c>
      <c r="B1832" s="1" t="s">
        <v>15</v>
      </c>
      <c r="C1832" s="1" t="s">
        <v>5516</v>
      </c>
      <c r="D1832" s="16">
        <v>63.99</v>
      </c>
      <c r="E1832" s="11"/>
      <c r="F1832" s="11">
        <v>132</v>
      </c>
      <c r="G1832" s="16">
        <v>102192.03</v>
      </c>
      <c r="H1832" s="16">
        <v>774.18204545454546</v>
      </c>
      <c r="I1832" s="12">
        <v>0.6264824421049382</v>
      </c>
      <c r="L1832" s="12" t="str">
        <f t="shared" si="28"/>
        <v xml:space="preserve"> </v>
      </c>
    </row>
    <row r="1833" spans="1:12" x14ac:dyDescent="0.25">
      <c r="A1833" s="1" t="s">
        <v>12619</v>
      </c>
      <c r="B1833" s="1" t="s">
        <v>15</v>
      </c>
      <c r="C1833" s="1" t="s">
        <v>13344</v>
      </c>
      <c r="D1833" s="16">
        <v>79.989999999999995</v>
      </c>
      <c r="E1833" s="11"/>
      <c r="F1833" s="11">
        <v>11</v>
      </c>
      <c r="G1833" s="16">
        <v>7999</v>
      </c>
      <c r="H1833" s="16">
        <v>727.18181818181813</v>
      </c>
      <c r="I1833" s="12">
        <v>0.64907410736482396</v>
      </c>
      <c r="L1833" s="12" t="str">
        <f t="shared" si="28"/>
        <v xml:space="preserve"> </v>
      </c>
    </row>
    <row r="1834" spans="1:12" x14ac:dyDescent="0.25">
      <c r="A1834" s="1" t="s">
        <v>12619</v>
      </c>
      <c r="B1834" s="1" t="s">
        <v>15</v>
      </c>
      <c r="C1834" s="1" t="s">
        <v>13169</v>
      </c>
      <c r="D1834" s="16">
        <v>94.99</v>
      </c>
      <c r="E1834" s="11"/>
      <c r="F1834" s="11">
        <v>23</v>
      </c>
      <c r="G1834" s="16">
        <v>15958.32</v>
      </c>
      <c r="H1834" s="16">
        <v>693.84</v>
      </c>
      <c r="I1834" s="12">
        <v>0.67062992825032353</v>
      </c>
      <c r="L1834" s="12" t="str">
        <f t="shared" si="28"/>
        <v xml:space="preserve"> </v>
      </c>
    </row>
    <row r="1835" spans="1:12" x14ac:dyDescent="0.25">
      <c r="A1835" s="1" t="s">
        <v>12619</v>
      </c>
      <c r="B1835" s="1" t="s">
        <v>15</v>
      </c>
      <c r="C1835" s="1" t="s">
        <v>5592</v>
      </c>
      <c r="D1835" s="16">
        <v>64.989999999999995</v>
      </c>
      <c r="E1835" s="11"/>
      <c r="F1835" s="11">
        <v>94</v>
      </c>
      <c r="G1835" s="16">
        <v>63104.800000000003</v>
      </c>
      <c r="H1835" s="16">
        <v>671.32765957446816</v>
      </c>
      <c r="I1835" s="12">
        <v>0.69148634872949577</v>
      </c>
      <c r="L1835" s="12" t="str">
        <f t="shared" si="28"/>
        <v xml:space="preserve"> </v>
      </c>
    </row>
    <row r="1836" spans="1:12" x14ac:dyDescent="0.25">
      <c r="A1836" s="1" t="s">
        <v>12619</v>
      </c>
      <c r="B1836" s="1" t="s">
        <v>15</v>
      </c>
      <c r="C1836" s="1" t="s">
        <v>5654</v>
      </c>
      <c r="D1836" s="16">
        <v>88.99</v>
      </c>
      <c r="E1836" s="11"/>
      <c r="F1836" s="11">
        <v>30</v>
      </c>
      <c r="G1836" s="16">
        <v>18992.77</v>
      </c>
      <c r="H1836" s="16">
        <v>633.09233333333339</v>
      </c>
      <c r="I1836" s="12">
        <v>0.71115489614866489</v>
      </c>
      <c r="L1836" s="12" t="str">
        <f t="shared" si="28"/>
        <v xml:space="preserve"> </v>
      </c>
    </row>
    <row r="1837" spans="1:12" x14ac:dyDescent="0.25">
      <c r="A1837" s="1" t="s">
        <v>12619</v>
      </c>
      <c r="B1837" s="1" t="s">
        <v>15</v>
      </c>
      <c r="C1837" s="1" t="s">
        <v>5868</v>
      </c>
      <c r="D1837" s="16">
        <v>71.989999999999995</v>
      </c>
      <c r="E1837" s="11"/>
      <c r="F1837" s="11">
        <v>93</v>
      </c>
      <c r="G1837" s="16">
        <v>58663.64</v>
      </c>
      <c r="H1837" s="16">
        <v>630.79182795698921</v>
      </c>
      <c r="I1837" s="12">
        <v>0.73075197279382464</v>
      </c>
      <c r="L1837" s="12" t="str">
        <f t="shared" si="28"/>
        <v xml:space="preserve"> </v>
      </c>
    </row>
    <row r="1838" spans="1:12" x14ac:dyDescent="0.25">
      <c r="A1838" s="1" t="s">
        <v>12619</v>
      </c>
      <c r="B1838" s="1" t="s">
        <v>15</v>
      </c>
      <c r="C1838" s="1" t="s">
        <v>5481</v>
      </c>
      <c r="D1838" s="16">
        <v>92.99</v>
      </c>
      <c r="E1838" s="11"/>
      <c r="F1838" s="11">
        <v>97</v>
      </c>
      <c r="G1838" s="16">
        <v>58634.66</v>
      </c>
      <c r="H1838" s="16">
        <v>604.48103092783504</v>
      </c>
      <c r="I1838" s="12">
        <v>0.7495316407739967</v>
      </c>
      <c r="L1838" s="12" t="str">
        <f t="shared" si="28"/>
        <v xml:space="preserve"> </v>
      </c>
    </row>
    <row r="1839" spans="1:12" x14ac:dyDescent="0.25">
      <c r="A1839" s="1" t="s">
        <v>12619</v>
      </c>
      <c r="B1839" s="1" t="s">
        <v>15</v>
      </c>
      <c r="C1839" s="1" t="s">
        <v>5958</v>
      </c>
      <c r="D1839" s="16">
        <v>79.989999999999995</v>
      </c>
      <c r="E1839" s="11"/>
      <c r="F1839" s="11">
        <v>39</v>
      </c>
      <c r="G1839" s="16">
        <v>23566.93</v>
      </c>
      <c r="H1839" s="16">
        <v>604.28025641025647</v>
      </c>
      <c r="I1839" s="12">
        <v>0.76830507120727121</v>
      </c>
      <c r="L1839" s="12" t="str">
        <f t="shared" si="28"/>
        <v xml:space="preserve"> </v>
      </c>
    </row>
    <row r="1840" spans="1:12" x14ac:dyDescent="0.25">
      <c r="A1840" s="1" t="s">
        <v>12619</v>
      </c>
      <c r="B1840" s="1" t="s">
        <v>15</v>
      </c>
      <c r="C1840" s="1" t="s">
        <v>6437</v>
      </c>
      <c r="D1840" s="16">
        <v>76.989999999999995</v>
      </c>
      <c r="E1840" s="11"/>
      <c r="F1840" s="11">
        <v>65</v>
      </c>
      <c r="G1840" s="16">
        <v>38249.74</v>
      </c>
      <c r="H1840" s="16">
        <v>588.45753846153843</v>
      </c>
      <c r="I1840" s="12">
        <v>0.78658693056648787</v>
      </c>
      <c r="L1840" s="12" t="str">
        <f t="shared" si="28"/>
        <v xml:space="preserve"> </v>
      </c>
    </row>
    <row r="1841" spans="1:12" x14ac:dyDescent="0.25">
      <c r="A1841" s="1" t="s">
        <v>12619</v>
      </c>
      <c r="B1841" s="1" t="s">
        <v>15</v>
      </c>
      <c r="C1841" s="1" t="s">
        <v>10573</v>
      </c>
      <c r="D1841" s="16">
        <v>89.99</v>
      </c>
      <c r="E1841" s="11"/>
      <c r="F1841" s="11">
        <v>38</v>
      </c>
      <c r="G1841" s="16">
        <v>21432.560000000001</v>
      </c>
      <c r="H1841" s="16">
        <v>564.01473684210532</v>
      </c>
      <c r="I1841" s="12">
        <v>0.8041094150645719</v>
      </c>
      <c r="L1841" s="12" t="str">
        <f t="shared" si="28"/>
        <v xml:space="preserve"> </v>
      </c>
    </row>
    <row r="1842" spans="1:12" x14ac:dyDescent="0.25">
      <c r="A1842" s="1" t="s">
        <v>12619</v>
      </c>
      <c r="B1842" s="1" t="s">
        <v>15</v>
      </c>
      <c r="C1842" s="1" t="s">
        <v>5920</v>
      </c>
      <c r="D1842" s="16">
        <v>94.99</v>
      </c>
      <c r="E1842" s="11"/>
      <c r="F1842" s="11">
        <v>51</v>
      </c>
      <c r="G1842" s="16">
        <v>28001.95</v>
      </c>
      <c r="H1842" s="16">
        <v>549.05784313725496</v>
      </c>
      <c r="I1842" s="12">
        <v>0.82116722741676451</v>
      </c>
      <c r="L1842" s="12" t="str">
        <f t="shared" si="28"/>
        <v xml:space="preserve"> </v>
      </c>
    </row>
    <row r="1843" spans="1:12" x14ac:dyDescent="0.25">
      <c r="A1843" s="1" t="s">
        <v>12619</v>
      </c>
      <c r="B1843" s="1" t="s">
        <v>15</v>
      </c>
      <c r="C1843" s="1" t="s">
        <v>5997</v>
      </c>
      <c r="D1843" s="16">
        <v>71.989999999999995</v>
      </c>
      <c r="E1843" s="11"/>
      <c r="F1843" s="11">
        <v>35</v>
      </c>
      <c r="G1843" s="16">
        <v>18898.22</v>
      </c>
      <c r="H1843" s="16">
        <v>539.94914285714287</v>
      </c>
      <c r="I1843" s="12">
        <v>0.83794205592291515</v>
      </c>
      <c r="L1843" s="12" t="str">
        <f t="shared" si="28"/>
        <v xml:space="preserve"> </v>
      </c>
    </row>
    <row r="1844" spans="1:12" x14ac:dyDescent="0.25">
      <c r="A1844" s="1" t="s">
        <v>12619</v>
      </c>
      <c r="B1844" s="1" t="s">
        <v>15</v>
      </c>
      <c r="C1844" s="1" t="s">
        <v>15356</v>
      </c>
      <c r="D1844" s="16">
        <v>59.99</v>
      </c>
      <c r="E1844" s="11"/>
      <c r="F1844" s="11">
        <v>109</v>
      </c>
      <c r="G1844" s="16">
        <v>57034.91</v>
      </c>
      <c r="H1844" s="16">
        <v>523.25605504587156</v>
      </c>
      <c r="I1844" s="12">
        <v>0.85419827320618213</v>
      </c>
      <c r="L1844" s="12" t="str">
        <f t="shared" si="28"/>
        <v xml:space="preserve"> </v>
      </c>
    </row>
    <row r="1845" spans="1:12" x14ac:dyDescent="0.25">
      <c r="A1845" s="1" t="s">
        <v>12619</v>
      </c>
      <c r="B1845" s="1" t="s">
        <v>15</v>
      </c>
      <c r="C1845" s="1" t="s">
        <v>5648</v>
      </c>
      <c r="D1845" s="16">
        <v>79.989999999999995</v>
      </c>
      <c r="E1845" s="11"/>
      <c r="F1845" s="11">
        <v>106</v>
      </c>
      <c r="G1845" s="16">
        <v>55132.95</v>
      </c>
      <c r="H1845" s="16">
        <v>520.12216981132076</v>
      </c>
      <c r="I1845" s="12">
        <v>0.87035712875073157</v>
      </c>
      <c r="L1845" s="12" t="str">
        <f t="shared" si="28"/>
        <v xml:space="preserve"> </v>
      </c>
    </row>
    <row r="1846" spans="1:12" x14ac:dyDescent="0.25">
      <c r="A1846" s="1" t="s">
        <v>12619</v>
      </c>
      <c r="B1846" s="1" t="s">
        <v>15</v>
      </c>
      <c r="C1846" s="1" t="s">
        <v>12841</v>
      </c>
      <c r="D1846" s="16">
        <v>99.99</v>
      </c>
      <c r="E1846" s="11"/>
      <c r="F1846" s="11">
        <v>25</v>
      </c>
      <c r="G1846" s="16">
        <v>12298.77</v>
      </c>
      <c r="H1846" s="16">
        <v>491.95080000000002</v>
      </c>
      <c r="I1846" s="12">
        <v>0.88564077242834915</v>
      </c>
      <c r="L1846" s="12" t="str">
        <f t="shared" si="28"/>
        <v xml:space="preserve"> </v>
      </c>
    </row>
    <row r="1847" spans="1:12" x14ac:dyDescent="0.25">
      <c r="A1847" s="1" t="s">
        <v>12619</v>
      </c>
      <c r="B1847" s="1" t="s">
        <v>15</v>
      </c>
      <c r="C1847" s="1" t="s">
        <v>15246</v>
      </c>
      <c r="D1847" s="16">
        <v>52.99</v>
      </c>
      <c r="E1847" s="11"/>
      <c r="F1847" s="11">
        <v>83</v>
      </c>
      <c r="G1847" s="16">
        <v>40775.599999999999</v>
      </c>
      <c r="H1847" s="16">
        <v>491.27228915662647</v>
      </c>
      <c r="I1847" s="12">
        <v>0.90090333652247689</v>
      </c>
      <c r="L1847" s="12" t="str">
        <f t="shared" si="28"/>
        <v xml:space="preserve"> </v>
      </c>
    </row>
    <row r="1848" spans="1:12" x14ac:dyDescent="0.25">
      <c r="A1848" s="1" t="s">
        <v>12619</v>
      </c>
      <c r="B1848" s="1" t="s">
        <v>15</v>
      </c>
      <c r="C1848" s="1" t="s">
        <v>15719</v>
      </c>
      <c r="D1848" s="16">
        <v>54.99</v>
      </c>
      <c r="E1848" s="11"/>
      <c r="F1848" s="11">
        <v>51</v>
      </c>
      <c r="G1848" s="16">
        <v>24525.54</v>
      </c>
      <c r="H1848" s="16">
        <v>480.89294117647063</v>
      </c>
      <c r="I1848" s="12">
        <v>0.91584344102077775</v>
      </c>
      <c r="L1848" s="12" t="str">
        <f t="shared" si="28"/>
        <v xml:space="preserve"> </v>
      </c>
    </row>
    <row r="1849" spans="1:12" x14ac:dyDescent="0.25">
      <c r="A1849" s="1" t="s">
        <v>12619</v>
      </c>
      <c r="B1849" s="1" t="s">
        <v>15</v>
      </c>
      <c r="C1849" s="1" t="s">
        <v>6900</v>
      </c>
      <c r="D1849" s="16">
        <v>29.99</v>
      </c>
      <c r="E1849" s="11"/>
      <c r="F1849" s="11">
        <v>111</v>
      </c>
      <c r="G1849" s="16">
        <v>49873.37</v>
      </c>
      <c r="H1849" s="16">
        <v>449.30963963963967</v>
      </c>
      <c r="I1849" s="12">
        <v>0.92980233372543641</v>
      </c>
      <c r="L1849" s="12" t="str">
        <f t="shared" si="28"/>
        <v xml:space="preserve"> </v>
      </c>
    </row>
    <row r="1850" spans="1:12" x14ac:dyDescent="0.25">
      <c r="A1850" s="1" t="s">
        <v>12619</v>
      </c>
      <c r="B1850" s="1" t="s">
        <v>15</v>
      </c>
      <c r="C1850" s="1" t="s">
        <v>5690</v>
      </c>
      <c r="D1850" s="16">
        <v>81.99</v>
      </c>
      <c r="E1850" s="11"/>
      <c r="F1850" s="11">
        <v>66</v>
      </c>
      <c r="G1850" s="16">
        <v>29434.41</v>
      </c>
      <c r="H1850" s="16">
        <v>445.97590909090911</v>
      </c>
      <c r="I1850" s="12">
        <v>0.94365765601243556</v>
      </c>
      <c r="L1850" s="12" t="str">
        <f t="shared" si="28"/>
        <v xml:space="preserve"> </v>
      </c>
    </row>
    <row r="1851" spans="1:12" x14ac:dyDescent="0.25">
      <c r="A1851" s="1" t="s">
        <v>12619</v>
      </c>
      <c r="B1851" s="1" t="s">
        <v>15</v>
      </c>
      <c r="C1851" s="1" t="s">
        <v>15629</v>
      </c>
      <c r="D1851" s="16">
        <v>74.989999999999995</v>
      </c>
      <c r="E1851" s="11"/>
      <c r="F1851" s="11">
        <v>12</v>
      </c>
      <c r="G1851" s="16">
        <v>5174.3100000000004</v>
      </c>
      <c r="H1851" s="16">
        <v>431.19250000000005</v>
      </c>
      <c r="I1851" s="12">
        <v>0.95705369587345646</v>
      </c>
      <c r="L1851" s="12" t="str">
        <f t="shared" si="28"/>
        <v>X</v>
      </c>
    </row>
    <row r="1852" spans="1:12" x14ac:dyDescent="0.25">
      <c r="A1852" s="1" t="s">
        <v>12619</v>
      </c>
      <c r="B1852" s="1" t="s">
        <v>15</v>
      </c>
      <c r="C1852" s="1" t="s">
        <v>11904</v>
      </c>
      <c r="D1852" s="16">
        <v>84.99</v>
      </c>
      <c r="E1852" s="11"/>
      <c r="F1852" s="11">
        <v>1</v>
      </c>
      <c r="G1852" s="16">
        <v>424.95</v>
      </c>
      <c r="H1852" s="16">
        <v>424.95</v>
      </c>
      <c r="I1852" s="12">
        <v>0.97025579734539968</v>
      </c>
      <c r="L1852" s="12" t="str">
        <f t="shared" si="28"/>
        <v>X</v>
      </c>
    </row>
    <row r="1853" spans="1:12" x14ac:dyDescent="0.25">
      <c r="A1853" s="1" t="s">
        <v>12619</v>
      </c>
      <c r="B1853" s="1" t="s">
        <v>15</v>
      </c>
      <c r="C1853" s="1" t="s">
        <v>12767</v>
      </c>
      <c r="D1853" s="16">
        <v>69.989999999999995</v>
      </c>
      <c r="E1853" s="11"/>
      <c r="F1853" s="11">
        <v>7</v>
      </c>
      <c r="G1853" s="16">
        <v>2869.59</v>
      </c>
      <c r="H1853" s="16">
        <v>409.94142857142862</v>
      </c>
      <c r="I1853" s="12">
        <v>0.98299162117774075</v>
      </c>
      <c r="L1853" s="12" t="str">
        <f t="shared" si="28"/>
        <v>X</v>
      </c>
    </row>
    <row r="1854" spans="1:12" x14ac:dyDescent="0.25">
      <c r="A1854" s="1" t="s">
        <v>12619</v>
      </c>
      <c r="B1854" s="1" t="s">
        <v>15</v>
      </c>
      <c r="C1854" s="1" t="s">
        <v>6893</v>
      </c>
      <c r="D1854" s="16">
        <v>28.99</v>
      </c>
      <c r="E1854" s="11"/>
      <c r="F1854" s="11">
        <v>83</v>
      </c>
      <c r="G1854" s="16">
        <v>31657.08</v>
      </c>
      <c r="H1854" s="16">
        <v>381.41060240963856</v>
      </c>
      <c r="I1854" s="12">
        <v>0.99484106576060227</v>
      </c>
      <c r="L1854" s="12" t="str">
        <f t="shared" si="28"/>
        <v>X</v>
      </c>
    </row>
    <row r="1855" spans="1:12" x14ac:dyDescent="0.25">
      <c r="A1855" s="1" t="s">
        <v>12619</v>
      </c>
      <c r="B1855" s="1" t="s">
        <v>15</v>
      </c>
      <c r="C1855" s="1" t="s">
        <v>15476</v>
      </c>
      <c r="D1855" s="16">
        <v>109.99</v>
      </c>
      <c r="E1855" s="11"/>
      <c r="F1855" s="11">
        <v>56</v>
      </c>
      <c r="G1855" s="16">
        <v>9299.14</v>
      </c>
      <c r="H1855" s="16">
        <v>166.05607142857141</v>
      </c>
      <c r="I1855" s="12">
        <v>1.0000000000000004</v>
      </c>
      <c r="L1855" s="12" t="str">
        <f t="shared" si="28"/>
        <v>X</v>
      </c>
    </row>
    <row r="1856" spans="1:12" x14ac:dyDescent="0.25">
      <c r="A1856" s="1" t="s">
        <v>12619</v>
      </c>
      <c r="B1856" s="1" t="s">
        <v>15</v>
      </c>
      <c r="C1856" s="1" t="s">
        <v>15703</v>
      </c>
      <c r="D1856" s="16">
        <v>94.99</v>
      </c>
      <c r="E1856" s="11"/>
      <c r="F1856" s="11">
        <v>0</v>
      </c>
      <c r="G1856" s="16">
        <v>8454.11</v>
      </c>
      <c r="H1856" s="16">
        <v>0</v>
      </c>
      <c r="I1856" s="12">
        <v>1.0000000000000004</v>
      </c>
      <c r="L1856" s="12" t="str">
        <f t="shared" si="28"/>
        <v>X</v>
      </c>
    </row>
    <row r="1857" spans="1:12" x14ac:dyDescent="0.25">
      <c r="A1857" s="1" t="s">
        <v>12619</v>
      </c>
      <c r="B1857" s="1" t="s">
        <v>15</v>
      </c>
      <c r="C1857" s="1" t="s">
        <v>9552</v>
      </c>
      <c r="D1857" s="16">
        <v>89.99</v>
      </c>
      <c r="E1857" s="11"/>
      <c r="F1857" s="11">
        <v>0</v>
      </c>
      <c r="G1857" s="16">
        <v>89.99</v>
      </c>
      <c r="H1857" s="16">
        <v>0</v>
      </c>
      <c r="I1857" s="12">
        <v>1.0000000000000004</v>
      </c>
      <c r="L1857" s="12" t="str">
        <f t="shared" si="28"/>
        <v>X</v>
      </c>
    </row>
    <row r="1858" spans="1:12" x14ac:dyDescent="0.25">
      <c r="A1858" s="1" t="s">
        <v>12619</v>
      </c>
      <c r="B1858" s="1" t="s">
        <v>16</v>
      </c>
      <c r="C1858" s="1"/>
      <c r="D1858" s="16">
        <v>3243.5799999999967</v>
      </c>
      <c r="E1858" s="11"/>
      <c r="F1858" s="11">
        <v>2724</v>
      </c>
      <c r="G1858" s="16">
        <v>2443044.1200000006</v>
      </c>
      <c r="H1858" s="16">
        <v>32188.057401550504</v>
      </c>
      <c r="I1858" s="12"/>
      <c r="L1858" s="12" t="str">
        <f t="shared" si="28"/>
        <v xml:space="preserve"> </v>
      </c>
    </row>
    <row r="1859" spans="1:12" x14ac:dyDescent="0.25">
      <c r="A1859" s="1" t="s">
        <v>12619</v>
      </c>
      <c r="B1859" s="1" t="s">
        <v>17</v>
      </c>
      <c r="C1859" s="1" t="s">
        <v>7732</v>
      </c>
      <c r="D1859" s="16">
        <v>31.99</v>
      </c>
      <c r="E1859" s="11"/>
      <c r="F1859" s="11">
        <v>101</v>
      </c>
      <c r="G1859" s="16">
        <v>98071.07</v>
      </c>
      <c r="H1859" s="16">
        <v>971.00069306930698</v>
      </c>
      <c r="I1859" s="12">
        <v>0.17379312501385732</v>
      </c>
      <c r="L1859" s="12" t="str">
        <f t="shared" si="28"/>
        <v xml:space="preserve"> </v>
      </c>
    </row>
    <row r="1860" spans="1:12" x14ac:dyDescent="0.25">
      <c r="A1860" s="1" t="s">
        <v>12619</v>
      </c>
      <c r="B1860" s="1" t="s">
        <v>17</v>
      </c>
      <c r="C1860" s="1" t="s">
        <v>7701</v>
      </c>
      <c r="D1860" s="16">
        <v>24.99</v>
      </c>
      <c r="E1860" s="11"/>
      <c r="F1860" s="11">
        <v>140</v>
      </c>
      <c r="G1860" s="16">
        <v>133971.39000000001</v>
      </c>
      <c r="H1860" s="16">
        <v>956.93850000000009</v>
      </c>
      <c r="I1860" s="12">
        <v>0.34506934916913967</v>
      </c>
      <c r="L1860" s="12" t="str">
        <f t="shared" si="28"/>
        <v xml:space="preserve"> </v>
      </c>
    </row>
    <row r="1861" spans="1:12" x14ac:dyDescent="0.25">
      <c r="A1861" s="1" t="s">
        <v>12619</v>
      </c>
      <c r="B1861" s="1" t="s">
        <v>17</v>
      </c>
      <c r="C1861" s="1" t="s">
        <v>7690</v>
      </c>
      <c r="D1861" s="16">
        <v>23.49</v>
      </c>
      <c r="E1861" s="11"/>
      <c r="F1861" s="11">
        <v>107</v>
      </c>
      <c r="G1861" s="16">
        <v>100842.57</v>
      </c>
      <c r="H1861" s="16">
        <v>942.4539252336449</v>
      </c>
      <c r="I1861" s="12">
        <v>0.51375307310160068</v>
      </c>
      <c r="L1861" s="12" t="str">
        <f t="shared" si="28"/>
        <v xml:space="preserve"> </v>
      </c>
    </row>
    <row r="1862" spans="1:12" x14ac:dyDescent="0.25">
      <c r="A1862" s="1" t="s">
        <v>12619</v>
      </c>
      <c r="B1862" s="1" t="s">
        <v>17</v>
      </c>
      <c r="C1862" s="1" t="s">
        <v>7754</v>
      </c>
      <c r="D1862" s="16">
        <v>23.99</v>
      </c>
      <c r="E1862" s="11"/>
      <c r="F1862" s="11">
        <v>115</v>
      </c>
      <c r="G1862" s="16">
        <v>86076.12</v>
      </c>
      <c r="H1862" s="16">
        <v>748.48799999999994</v>
      </c>
      <c r="I1862" s="12">
        <v>0.64772009236724726</v>
      </c>
      <c r="L1862" s="12" t="str">
        <f t="shared" si="28"/>
        <v xml:space="preserve"> </v>
      </c>
    </row>
    <row r="1863" spans="1:12" x14ac:dyDescent="0.25">
      <c r="A1863" s="1" t="s">
        <v>12619</v>
      </c>
      <c r="B1863" s="1" t="s">
        <v>17</v>
      </c>
      <c r="C1863" s="1" t="s">
        <v>7683</v>
      </c>
      <c r="D1863" s="16">
        <v>29.99</v>
      </c>
      <c r="E1863" s="11"/>
      <c r="F1863" s="11">
        <v>114</v>
      </c>
      <c r="G1863" s="16">
        <v>80313.22</v>
      </c>
      <c r="H1863" s="16">
        <v>704.50192982456144</v>
      </c>
      <c r="I1863" s="12">
        <v>0.7738143298239496</v>
      </c>
      <c r="L1863" s="12" t="str">
        <f t="shared" si="28"/>
        <v xml:space="preserve"> </v>
      </c>
    </row>
    <row r="1864" spans="1:12" x14ac:dyDescent="0.25">
      <c r="A1864" s="1" t="s">
        <v>12619</v>
      </c>
      <c r="B1864" s="1" t="s">
        <v>17</v>
      </c>
      <c r="C1864" s="1" t="s">
        <v>7821</v>
      </c>
      <c r="D1864" s="16">
        <v>34.99</v>
      </c>
      <c r="E1864" s="11"/>
      <c r="F1864" s="11">
        <v>111</v>
      </c>
      <c r="G1864" s="16">
        <v>78021.039999999994</v>
      </c>
      <c r="H1864" s="16">
        <v>702.89225225225221</v>
      </c>
      <c r="I1864" s="12">
        <v>0.89962046151764574</v>
      </c>
      <c r="L1864" s="12" t="str">
        <f t="shared" si="28"/>
        <v xml:space="preserve"> </v>
      </c>
    </row>
    <row r="1865" spans="1:12" x14ac:dyDescent="0.25">
      <c r="A1865" s="1" t="s">
        <v>12619</v>
      </c>
      <c r="B1865" s="1" t="s">
        <v>17</v>
      </c>
      <c r="C1865" s="1" t="s">
        <v>7729</v>
      </c>
      <c r="D1865" s="16">
        <v>26.99</v>
      </c>
      <c r="E1865" s="11"/>
      <c r="F1865" s="11">
        <v>77</v>
      </c>
      <c r="G1865" s="16">
        <v>43184</v>
      </c>
      <c r="H1865" s="16">
        <v>560.83116883116884</v>
      </c>
      <c r="I1865" s="12">
        <v>0.99999999999999989</v>
      </c>
      <c r="L1865" s="12" t="str">
        <f t="shared" ref="L1865:L1928" si="29">IF(I1865&gt;$I$2,"X"," ")</f>
        <v>X</v>
      </c>
    </row>
    <row r="1866" spans="1:12" x14ac:dyDescent="0.25">
      <c r="A1866" s="1" t="s">
        <v>12619</v>
      </c>
      <c r="B1866" s="1" t="s">
        <v>18</v>
      </c>
      <c r="C1866" s="1"/>
      <c r="D1866" s="16">
        <v>196.43</v>
      </c>
      <c r="E1866" s="11"/>
      <c r="F1866" s="11">
        <v>765</v>
      </c>
      <c r="G1866" s="16">
        <v>620479.41000000015</v>
      </c>
      <c r="H1866" s="16">
        <v>5587.1064692109348</v>
      </c>
      <c r="I1866" s="12"/>
      <c r="L1866" s="12" t="str">
        <f t="shared" si="29"/>
        <v xml:space="preserve"> </v>
      </c>
    </row>
    <row r="1867" spans="1:12" x14ac:dyDescent="0.25">
      <c r="A1867" s="1" t="s">
        <v>12619</v>
      </c>
      <c r="B1867" s="1" t="s">
        <v>19</v>
      </c>
      <c r="C1867" s="1" t="s">
        <v>7702</v>
      </c>
      <c r="D1867" s="16">
        <v>52.99</v>
      </c>
      <c r="E1867" s="11"/>
      <c r="F1867" s="11">
        <v>154</v>
      </c>
      <c r="G1867" s="16">
        <v>453406.92</v>
      </c>
      <c r="H1867" s="16">
        <v>2944.2007792207792</v>
      </c>
      <c r="I1867" s="12">
        <v>0.25567703080638166</v>
      </c>
      <c r="L1867" s="12" t="str">
        <f t="shared" si="29"/>
        <v xml:space="preserve"> </v>
      </c>
    </row>
    <row r="1868" spans="1:12" x14ac:dyDescent="0.25">
      <c r="A1868" s="1" t="s">
        <v>12619</v>
      </c>
      <c r="B1868" s="1" t="s">
        <v>19</v>
      </c>
      <c r="C1868" s="1" t="s">
        <v>7832</v>
      </c>
      <c r="D1868" s="16">
        <v>53.99</v>
      </c>
      <c r="E1868" s="11"/>
      <c r="F1868" s="11">
        <v>138</v>
      </c>
      <c r="G1868" s="16">
        <v>208544.54</v>
      </c>
      <c r="H1868" s="16">
        <v>1511.1923188405797</v>
      </c>
      <c r="I1868" s="12">
        <v>0.38691032433224976</v>
      </c>
      <c r="L1868" s="12" t="str">
        <f t="shared" si="29"/>
        <v xml:space="preserve"> </v>
      </c>
    </row>
    <row r="1869" spans="1:12" x14ac:dyDescent="0.25">
      <c r="A1869" s="1" t="s">
        <v>12619</v>
      </c>
      <c r="B1869" s="1" t="s">
        <v>19</v>
      </c>
      <c r="C1869" s="1" t="s">
        <v>7797</v>
      </c>
      <c r="D1869" s="16">
        <v>46.99</v>
      </c>
      <c r="E1869" s="11"/>
      <c r="F1869" s="11">
        <v>126</v>
      </c>
      <c r="G1869" s="16">
        <v>152848.79</v>
      </c>
      <c r="H1869" s="16">
        <v>1213.0856349206349</v>
      </c>
      <c r="I1869" s="12">
        <v>0.49225576661301351</v>
      </c>
      <c r="L1869" s="12" t="str">
        <f t="shared" si="29"/>
        <v xml:space="preserve"> </v>
      </c>
    </row>
    <row r="1870" spans="1:12" x14ac:dyDescent="0.25">
      <c r="A1870" s="1" t="s">
        <v>12619</v>
      </c>
      <c r="B1870" s="1" t="s">
        <v>19</v>
      </c>
      <c r="C1870" s="1" t="s">
        <v>7415</v>
      </c>
      <c r="D1870" s="16">
        <v>36.99</v>
      </c>
      <c r="E1870" s="11"/>
      <c r="F1870" s="11">
        <v>127</v>
      </c>
      <c r="G1870" s="16">
        <v>115519.77</v>
      </c>
      <c r="H1870" s="16">
        <v>909.60448818897646</v>
      </c>
      <c r="I1870" s="12">
        <v>0.57124663448781499</v>
      </c>
      <c r="L1870" s="12" t="str">
        <f t="shared" si="29"/>
        <v xml:space="preserve"> </v>
      </c>
    </row>
    <row r="1871" spans="1:12" x14ac:dyDescent="0.25">
      <c r="A1871" s="1" t="s">
        <v>12619</v>
      </c>
      <c r="B1871" s="1" t="s">
        <v>19</v>
      </c>
      <c r="C1871" s="1" t="s">
        <v>7827</v>
      </c>
      <c r="D1871" s="16">
        <v>49.99</v>
      </c>
      <c r="E1871" s="11"/>
      <c r="F1871" s="11">
        <v>98</v>
      </c>
      <c r="G1871" s="16">
        <v>72185.56</v>
      </c>
      <c r="H1871" s="16">
        <v>736.58734693877545</v>
      </c>
      <c r="I1871" s="12">
        <v>0.63521253896145613</v>
      </c>
      <c r="L1871" s="12" t="str">
        <f t="shared" si="29"/>
        <v xml:space="preserve"> </v>
      </c>
    </row>
    <row r="1872" spans="1:12" x14ac:dyDescent="0.25">
      <c r="A1872" s="1" t="s">
        <v>12619</v>
      </c>
      <c r="B1872" s="1" t="s">
        <v>19</v>
      </c>
      <c r="C1872" s="1" t="s">
        <v>5618</v>
      </c>
      <c r="D1872" s="16">
        <v>29.99</v>
      </c>
      <c r="E1872" s="11"/>
      <c r="F1872" s="11">
        <v>159</v>
      </c>
      <c r="G1872" s="16">
        <v>116541.42</v>
      </c>
      <c r="H1872" s="16">
        <v>732.96490566037733</v>
      </c>
      <c r="I1872" s="12">
        <v>0.69886386739229889</v>
      </c>
      <c r="L1872" s="12" t="str">
        <f t="shared" si="29"/>
        <v xml:space="preserve"> </v>
      </c>
    </row>
    <row r="1873" spans="1:12" x14ac:dyDescent="0.25">
      <c r="A1873" s="1" t="s">
        <v>12619</v>
      </c>
      <c r="B1873" s="1" t="s">
        <v>19</v>
      </c>
      <c r="C1873" s="1" t="s">
        <v>5929</v>
      </c>
      <c r="D1873" s="16">
        <v>29.99</v>
      </c>
      <c r="E1873" s="11"/>
      <c r="F1873" s="11">
        <v>69</v>
      </c>
      <c r="G1873" s="16">
        <v>49932.79</v>
      </c>
      <c r="H1873" s="16">
        <v>723.66362318840584</v>
      </c>
      <c r="I1873" s="12">
        <v>0.76170746412837775</v>
      </c>
      <c r="L1873" s="12" t="str">
        <f t="shared" si="29"/>
        <v xml:space="preserve"> </v>
      </c>
    </row>
    <row r="1874" spans="1:12" x14ac:dyDescent="0.25">
      <c r="A1874" s="1" t="s">
        <v>12619</v>
      </c>
      <c r="B1874" s="1" t="s">
        <v>19</v>
      </c>
      <c r="C1874" s="1" t="s">
        <v>7479</v>
      </c>
      <c r="D1874" s="16">
        <v>37.99</v>
      </c>
      <c r="E1874" s="11"/>
      <c r="F1874" s="11">
        <v>114</v>
      </c>
      <c r="G1874" s="16">
        <v>78069.45</v>
      </c>
      <c r="H1874" s="16">
        <v>684.81973684210527</v>
      </c>
      <c r="I1874" s="12">
        <v>0.82117782300782138</v>
      </c>
      <c r="L1874" s="12" t="str">
        <f t="shared" si="29"/>
        <v xml:space="preserve"> </v>
      </c>
    </row>
    <row r="1875" spans="1:12" x14ac:dyDescent="0.25">
      <c r="A1875" s="1" t="s">
        <v>12619</v>
      </c>
      <c r="B1875" s="1" t="s">
        <v>19</v>
      </c>
      <c r="C1875" s="1" t="s">
        <v>5447</v>
      </c>
      <c r="D1875" s="16">
        <v>29.99</v>
      </c>
      <c r="E1875" s="11"/>
      <c r="F1875" s="11">
        <v>155</v>
      </c>
      <c r="G1875" s="16">
        <v>100161.51</v>
      </c>
      <c r="H1875" s="16">
        <v>646.20329032258064</v>
      </c>
      <c r="I1875" s="12">
        <v>0.87729469510875169</v>
      </c>
      <c r="L1875" s="12" t="str">
        <f t="shared" si="29"/>
        <v xml:space="preserve"> </v>
      </c>
    </row>
    <row r="1876" spans="1:12" x14ac:dyDescent="0.25">
      <c r="A1876" s="1" t="s">
        <v>12619</v>
      </c>
      <c r="B1876" s="1" t="s">
        <v>19</v>
      </c>
      <c r="C1876" s="1" t="s">
        <v>5893</v>
      </c>
      <c r="D1876" s="16">
        <v>29.99</v>
      </c>
      <c r="E1876" s="11"/>
      <c r="F1876" s="11">
        <v>120</v>
      </c>
      <c r="G1876" s="16">
        <v>52482.5</v>
      </c>
      <c r="H1876" s="16">
        <v>437.35416666666669</v>
      </c>
      <c r="I1876" s="12">
        <v>0.91527492238582198</v>
      </c>
      <c r="L1876" s="12" t="str">
        <f t="shared" si="29"/>
        <v xml:space="preserve"> </v>
      </c>
    </row>
    <row r="1877" spans="1:12" x14ac:dyDescent="0.25">
      <c r="A1877" s="1" t="s">
        <v>12619</v>
      </c>
      <c r="B1877" s="1" t="s">
        <v>19</v>
      </c>
      <c r="C1877" s="1" t="s">
        <v>6898</v>
      </c>
      <c r="D1877" s="16">
        <v>16.489999999999998</v>
      </c>
      <c r="E1877" s="11"/>
      <c r="F1877" s="11">
        <v>152</v>
      </c>
      <c r="G1877" s="16">
        <v>55175.54</v>
      </c>
      <c r="H1877" s="16">
        <v>362.99697368421056</v>
      </c>
      <c r="I1877" s="12">
        <v>0.94679790447260903</v>
      </c>
      <c r="L1877" s="12" t="str">
        <f t="shared" si="29"/>
        <v xml:space="preserve"> </v>
      </c>
    </row>
    <row r="1878" spans="1:12" x14ac:dyDescent="0.25">
      <c r="A1878" s="1" t="s">
        <v>12619</v>
      </c>
      <c r="B1878" s="1" t="s">
        <v>19</v>
      </c>
      <c r="C1878" s="1" t="s">
        <v>5563</v>
      </c>
      <c r="D1878" s="16">
        <v>24.99</v>
      </c>
      <c r="E1878" s="11"/>
      <c r="F1878" s="11">
        <v>133</v>
      </c>
      <c r="G1878" s="16">
        <v>47705.91</v>
      </c>
      <c r="H1878" s="16">
        <v>358.691052631579</v>
      </c>
      <c r="I1878" s="12">
        <v>0.97794695652127051</v>
      </c>
      <c r="L1878" s="12" t="str">
        <f t="shared" si="29"/>
        <v>X</v>
      </c>
    </row>
    <row r="1879" spans="1:12" x14ac:dyDescent="0.25">
      <c r="A1879" s="1" t="s">
        <v>12619</v>
      </c>
      <c r="B1879" s="1" t="s">
        <v>19</v>
      </c>
      <c r="C1879" s="1" t="s">
        <v>5611</v>
      </c>
      <c r="D1879" s="16">
        <v>24.99</v>
      </c>
      <c r="E1879" s="11"/>
      <c r="F1879" s="11">
        <v>142</v>
      </c>
      <c r="G1879" s="16">
        <v>36060.57</v>
      </c>
      <c r="H1879" s="16">
        <v>253.94767605633803</v>
      </c>
      <c r="I1879" s="12">
        <v>1</v>
      </c>
      <c r="L1879" s="12" t="str">
        <f t="shared" si="29"/>
        <v>X</v>
      </c>
    </row>
    <row r="1880" spans="1:12" x14ac:dyDescent="0.25">
      <c r="A1880" s="1" t="s">
        <v>12619</v>
      </c>
      <c r="B1880" s="1" t="s">
        <v>20</v>
      </c>
      <c r="C1880" s="1"/>
      <c r="D1880" s="16">
        <v>465.37000000000006</v>
      </c>
      <c r="E1880" s="11"/>
      <c r="F1880" s="11">
        <v>1687</v>
      </c>
      <c r="G1880" s="16">
        <v>1538635.27</v>
      </c>
      <c r="H1880" s="16">
        <v>11515.311993162009</v>
      </c>
      <c r="I1880" s="12"/>
      <c r="L1880" s="12" t="str">
        <f t="shared" si="29"/>
        <v xml:space="preserve"> </v>
      </c>
    </row>
    <row r="1881" spans="1:12" x14ac:dyDescent="0.25">
      <c r="A1881" s="1" t="s">
        <v>12619</v>
      </c>
      <c r="B1881" s="1" t="s">
        <v>21</v>
      </c>
      <c r="C1881" s="1" t="s">
        <v>7831</v>
      </c>
      <c r="D1881" s="16">
        <v>81.99</v>
      </c>
      <c r="E1881" s="11"/>
      <c r="F1881" s="11">
        <v>132</v>
      </c>
      <c r="G1881" s="16">
        <v>243099.9</v>
      </c>
      <c r="H1881" s="16">
        <v>1841.6659090909091</v>
      </c>
      <c r="I1881" s="12">
        <v>0.17735294915096636</v>
      </c>
      <c r="L1881" s="12" t="str">
        <f t="shared" si="29"/>
        <v xml:space="preserve"> </v>
      </c>
    </row>
    <row r="1882" spans="1:12" x14ac:dyDescent="0.25">
      <c r="A1882" s="1" t="s">
        <v>12619</v>
      </c>
      <c r="B1882" s="1" t="s">
        <v>21</v>
      </c>
      <c r="C1882" s="1" t="s">
        <v>5616</v>
      </c>
      <c r="D1882" s="16">
        <v>39.99</v>
      </c>
      <c r="E1882" s="11"/>
      <c r="F1882" s="11">
        <v>153</v>
      </c>
      <c r="G1882" s="16">
        <v>233225.85</v>
      </c>
      <c r="H1882" s="16">
        <v>1524.3519607843139</v>
      </c>
      <c r="I1882" s="12">
        <v>0.32414847512267031</v>
      </c>
      <c r="L1882" s="12" t="str">
        <f t="shared" si="29"/>
        <v xml:space="preserve"> </v>
      </c>
    </row>
    <row r="1883" spans="1:12" x14ac:dyDescent="0.25">
      <c r="A1883" s="1" t="s">
        <v>12619</v>
      </c>
      <c r="B1883" s="1" t="s">
        <v>21</v>
      </c>
      <c r="C1883" s="1" t="s">
        <v>7478</v>
      </c>
      <c r="D1883" s="16">
        <v>51.99</v>
      </c>
      <c r="E1883" s="11"/>
      <c r="F1883" s="11">
        <v>116</v>
      </c>
      <c r="G1883" s="16">
        <v>174998.34</v>
      </c>
      <c r="H1883" s="16">
        <v>1508.6063793103449</v>
      </c>
      <c r="I1883" s="12">
        <v>0.46942769713461663</v>
      </c>
      <c r="L1883" s="12" t="str">
        <f t="shared" si="29"/>
        <v xml:space="preserve"> </v>
      </c>
    </row>
    <row r="1884" spans="1:12" x14ac:dyDescent="0.25">
      <c r="A1884" s="1" t="s">
        <v>12619</v>
      </c>
      <c r="B1884" s="1" t="s">
        <v>21</v>
      </c>
      <c r="C1884" s="1" t="s">
        <v>5788</v>
      </c>
      <c r="D1884" s="16">
        <v>37.99</v>
      </c>
      <c r="E1884" s="11"/>
      <c r="F1884" s="11">
        <v>143</v>
      </c>
      <c r="G1884" s="16">
        <v>155331.54999999999</v>
      </c>
      <c r="H1884" s="16">
        <v>1086.2346153846154</v>
      </c>
      <c r="I1884" s="12">
        <v>0.57403239853967358</v>
      </c>
      <c r="L1884" s="12" t="str">
        <f t="shared" si="29"/>
        <v xml:space="preserve"> </v>
      </c>
    </row>
    <row r="1885" spans="1:12" x14ac:dyDescent="0.25">
      <c r="A1885" s="1" t="s">
        <v>12619</v>
      </c>
      <c r="B1885" s="1" t="s">
        <v>21</v>
      </c>
      <c r="C1885" s="1" t="s">
        <v>7890</v>
      </c>
      <c r="D1885" s="16">
        <v>72.989999999999995</v>
      </c>
      <c r="E1885" s="11"/>
      <c r="F1885" s="11">
        <v>87</v>
      </c>
      <c r="G1885" s="16">
        <v>93870.92</v>
      </c>
      <c r="H1885" s="16">
        <v>1078.9760919540229</v>
      </c>
      <c r="I1885" s="12">
        <v>0.67793810208059968</v>
      </c>
      <c r="L1885" s="12" t="str">
        <f t="shared" si="29"/>
        <v xml:space="preserve"> </v>
      </c>
    </row>
    <row r="1886" spans="1:12" x14ac:dyDescent="0.25">
      <c r="A1886" s="1" t="s">
        <v>12619</v>
      </c>
      <c r="B1886" s="1" t="s">
        <v>21</v>
      </c>
      <c r="C1886" s="1" t="s">
        <v>7868</v>
      </c>
      <c r="D1886" s="16">
        <v>67.989999999999995</v>
      </c>
      <c r="E1886" s="11"/>
      <c r="F1886" s="11">
        <v>86</v>
      </c>
      <c r="G1886" s="16">
        <v>81178.81</v>
      </c>
      <c r="H1886" s="16">
        <v>943.93965116279071</v>
      </c>
      <c r="I1886" s="12">
        <v>0.76883975809099592</v>
      </c>
      <c r="L1886" s="12" t="str">
        <f t="shared" si="29"/>
        <v xml:space="preserve"> </v>
      </c>
    </row>
    <row r="1887" spans="1:12" x14ac:dyDescent="0.25">
      <c r="A1887" s="1" t="s">
        <v>12619</v>
      </c>
      <c r="B1887" s="1" t="s">
        <v>21</v>
      </c>
      <c r="C1887" s="1" t="s">
        <v>13293</v>
      </c>
      <c r="D1887" s="16">
        <v>39.99</v>
      </c>
      <c r="E1887" s="11"/>
      <c r="F1887" s="11">
        <v>93</v>
      </c>
      <c r="G1887" s="16">
        <v>71212.47</v>
      </c>
      <c r="H1887" s="16">
        <v>765.72548387096776</v>
      </c>
      <c r="I1887" s="12">
        <v>0.84257933926812856</v>
      </c>
      <c r="L1887" s="12" t="str">
        <f t="shared" si="29"/>
        <v xml:space="preserve"> </v>
      </c>
    </row>
    <row r="1888" spans="1:12" x14ac:dyDescent="0.25">
      <c r="A1888" s="1" t="s">
        <v>12619</v>
      </c>
      <c r="B1888" s="1" t="s">
        <v>21</v>
      </c>
      <c r="C1888" s="1" t="s">
        <v>10910</v>
      </c>
      <c r="D1888" s="16">
        <v>39.99</v>
      </c>
      <c r="E1888" s="11"/>
      <c r="F1888" s="11">
        <v>14</v>
      </c>
      <c r="G1888" s="16">
        <v>8797.7999999999993</v>
      </c>
      <c r="H1888" s="16">
        <v>628.41428571428571</v>
      </c>
      <c r="I1888" s="12">
        <v>0.90309581313555298</v>
      </c>
      <c r="L1888" s="12" t="str">
        <f t="shared" si="29"/>
        <v xml:space="preserve"> </v>
      </c>
    </row>
    <row r="1889" spans="1:12" x14ac:dyDescent="0.25">
      <c r="A1889" s="1" t="s">
        <v>12619</v>
      </c>
      <c r="B1889" s="1" t="s">
        <v>21</v>
      </c>
      <c r="C1889" s="1" t="s">
        <v>6977</v>
      </c>
      <c r="D1889" s="16">
        <v>16.489999999999998</v>
      </c>
      <c r="E1889" s="11"/>
      <c r="F1889" s="11">
        <v>151</v>
      </c>
      <c r="G1889" s="16">
        <v>77667.899999999994</v>
      </c>
      <c r="H1889" s="16">
        <v>514.35695364238404</v>
      </c>
      <c r="I1889" s="12">
        <v>0.95262853358961908</v>
      </c>
      <c r="L1889" s="12" t="str">
        <f t="shared" si="29"/>
        <v>X</v>
      </c>
    </row>
    <row r="1890" spans="1:12" x14ac:dyDescent="0.25">
      <c r="A1890" s="1" t="s">
        <v>12619</v>
      </c>
      <c r="B1890" s="1" t="s">
        <v>21</v>
      </c>
      <c r="C1890" s="1" t="s">
        <v>5722</v>
      </c>
      <c r="D1890" s="16">
        <v>38.99</v>
      </c>
      <c r="E1890" s="11"/>
      <c r="F1890" s="11">
        <v>132</v>
      </c>
      <c r="G1890" s="16">
        <v>64932.66</v>
      </c>
      <c r="H1890" s="16">
        <v>491.91409090909093</v>
      </c>
      <c r="I1890" s="12">
        <v>1.0000000000000002</v>
      </c>
      <c r="L1890" s="12" t="str">
        <f t="shared" si="29"/>
        <v>X</v>
      </c>
    </row>
    <row r="1891" spans="1:12" x14ac:dyDescent="0.25">
      <c r="A1891" s="1" t="s">
        <v>12619</v>
      </c>
      <c r="B1891" s="1" t="s">
        <v>22</v>
      </c>
      <c r="C1891" s="1"/>
      <c r="D1891" s="16">
        <v>488.40000000000003</v>
      </c>
      <c r="E1891" s="11"/>
      <c r="F1891" s="11">
        <v>1107</v>
      </c>
      <c r="G1891" s="16">
        <v>1204316.2</v>
      </c>
      <c r="H1891" s="16">
        <v>10384.185421823724</v>
      </c>
      <c r="I1891" s="12"/>
      <c r="L1891" s="12" t="str">
        <f t="shared" si="29"/>
        <v xml:space="preserve"> </v>
      </c>
    </row>
    <row r="1892" spans="1:12" x14ac:dyDescent="0.25">
      <c r="A1892" s="1" t="s">
        <v>12619</v>
      </c>
      <c r="B1892" s="1" t="s">
        <v>23</v>
      </c>
      <c r="C1892" s="1" t="s">
        <v>5448</v>
      </c>
      <c r="D1892" s="16">
        <v>44.99</v>
      </c>
      <c r="E1892" s="11"/>
      <c r="F1892" s="11">
        <v>147</v>
      </c>
      <c r="G1892" s="16">
        <v>222452.48000000001</v>
      </c>
      <c r="H1892" s="16">
        <v>1513.2821768707483</v>
      </c>
      <c r="I1892" s="12">
        <v>0.13989225351327808</v>
      </c>
      <c r="L1892" s="12" t="str">
        <f t="shared" si="29"/>
        <v xml:space="preserve"> </v>
      </c>
    </row>
    <row r="1893" spans="1:12" x14ac:dyDescent="0.25">
      <c r="A1893" s="1" t="s">
        <v>12619</v>
      </c>
      <c r="B1893" s="1" t="s">
        <v>23</v>
      </c>
      <c r="C1893" s="1" t="s">
        <v>8527</v>
      </c>
      <c r="D1893" s="16">
        <v>49.99</v>
      </c>
      <c r="E1893" s="11"/>
      <c r="F1893" s="11">
        <v>22</v>
      </c>
      <c r="G1893" s="16">
        <v>27593.29</v>
      </c>
      <c r="H1893" s="16">
        <v>1254.2404545454547</v>
      </c>
      <c r="I1893" s="12">
        <v>0.25583792862636573</v>
      </c>
      <c r="L1893" s="12" t="str">
        <f t="shared" si="29"/>
        <v xml:space="preserve"> </v>
      </c>
    </row>
    <row r="1894" spans="1:12" x14ac:dyDescent="0.25">
      <c r="A1894" s="1" t="s">
        <v>12619</v>
      </c>
      <c r="B1894" s="1" t="s">
        <v>23</v>
      </c>
      <c r="C1894" s="1" t="s">
        <v>7708</v>
      </c>
      <c r="D1894" s="16">
        <v>79.989999999999995</v>
      </c>
      <c r="E1894" s="11"/>
      <c r="F1894" s="11">
        <v>107</v>
      </c>
      <c r="G1894" s="16">
        <v>102387.2</v>
      </c>
      <c r="H1894" s="16">
        <v>956.88971962616824</v>
      </c>
      <c r="I1894" s="12">
        <v>0.34429562758572302</v>
      </c>
      <c r="L1894" s="12" t="str">
        <f t="shared" si="29"/>
        <v xml:space="preserve"> </v>
      </c>
    </row>
    <row r="1895" spans="1:12" x14ac:dyDescent="0.25">
      <c r="A1895" s="1" t="s">
        <v>12619</v>
      </c>
      <c r="B1895" s="1" t="s">
        <v>23</v>
      </c>
      <c r="C1895" s="1" t="s">
        <v>5589</v>
      </c>
      <c r="D1895" s="16">
        <v>49.99</v>
      </c>
      <c r="E1895" s="11"/>
      <c r="F1895" s="11">
        <v>58</v>
      </c>
      <c r="G1895" s="16">
        <v>48590.28</v>
      </c>
      <c r="H1895" s="16">
        <v>837.76344827586206</v>
      </c>
      <c r="I1895" s="12">
        <v>0.42174094378756366</v>
      </c>
      <c r="L1895" s="12" t="str">
        <f t="shared" si="29"/>
        <v xml:space="preserve"> </v>
      </c>
    </row>
    <row r="1896" spans="1:12" x14ac:dyDescent="0.25">
      <c r="A1896" s="1" t="s">
        <v>12619</v>
      </c>
      <c r="B1896" s="1" t="s">
        <v>23</v>
      </c>
      <c r="C1896" s="1" t="s">
        <v>11357</v>
      </c>
      <c r="D1896" s="16">
        <v>43.99</v>
      </c>
      <c r="E1896" s="11"/>
      <c r="F1896" s="11">
        <v>120</v>
      </c>
      <c r="G1896" s="16">
        <v>96405.119999999995</v>
      </c>
      <c r="H1896" s="16">
        <v>803.37599999999998</v>
      </c>
      <c r="I1896" s="12">
        <v>0.49600738317091891</v>
      </c>
      <c r="L1896" s="12" t="str">
        <f t="shared" si="29"/>
        <v xml:space="preserve"> </v>
      </c>
    </row>
    <row r="1897" spans="1:12" x14ac:dyDescent="0.25">
      <c r="A1897" s="1" t="s">
        <v>12619</v>
      </c>
      <c r="B1897" s="1" t="s">
        <v>23</v>
      </c>
      <c r="C1897" s="1" t="s">
        <v>5928</v>
      </c>
      <c r="D1897" s="16">
        <v>49.99</v>
      </c>
      <c r="E1897" s="11"/>
      <c r="F1897" s="11">
        <v>69</v>
      </c>
      <c r="G1897" s="16">
        <v>51249.24</v>
      </c>
      <c r="H1897" s="16">
        <v>742.74260869565217</v>
      </c>
      <c r="I1897" s="12">
        <v>0.56466869359857763</v>
      </c>
      <c r="L1897" s="12" t="str">
        <f t="shared" si="29"/>
        <v xml:space="preserve"> </v>
      </c>
    </row>
    <row r="1898" spans="1:12" x14ac:dyDescent="0.25">
      <c r="A1898" s="1" t="s">
        <v>12619</v>
      </c>
      <c r="B1898" s="1" t="s">
        <v>23</v>
      </c>
      <c r="C1898" s="1" t="s">
        <v>8590</v>
      </c>
      <c r="D1898" s="16">
        <v>49.99</v>
      </c>
      <c r="E1898" s="11"/>
      <c r="F1898" s="11">
        <v>68</v>
      </c>
      <c r="G1898" s="16">
        <v>46685.22</v>
      </c>
      <c r="H1898" s="16">
        <v>686.54735294117654</v>
      </c>
      <c r="I1898" s="12">
        <v>0.62813514936898762</v>
      </c>
      <c r="L1898" s="12" t="str">
        <f t="shared" si="29"/>
        <v xml:space="preserve"> </v>
      </c>
    </row>
    <row r="1899" spans="1:12" x14ac:dyDescent="0.25">
      <c r="A1899" s="1" t="s">
        <v>12619</v>
      </c>
      <c r="B1899" s="1" t="s">
        <v>23</v>
      </c>
      <c r="C1899" s="1" t="s">
        <v>13690</v>
      </c>
      <c r="D1899" s="16">
        <v>41.99</v>
      </c>
      <c r="E1899" s="11"/>
      <c r="F1899" s="11">
        <v>27</v>
      </c>
      <c r="G1899" s="16">
        <v>18475.599999999999</v>
      </c>
      <c r="H1899" s="16">
        <v>684.28148148148148</v>
      </c>
      <c r="I1899" s="12">
        <v>0.69139214131995075</v>
      </c>
      <c r="L1899" s="12" t="str">
        <f t="shared" si="29"/>
        <v xml:space="preserve"> </v>
      </c>
    </row>
    <row r="1900" spans="1:12" x14ac:dyDescent="0.25">
      <c r="A1900" s="1" t="s">
        <v>12619</v>
      </c>
      <c r="B1900" s="1" t="s">
        <v>23</v>
      </c>
      <c r="C1900" s="1" t="s">
        <v>7421</v>
      </c>
      <c r="D1900" s="16">
        <v>51.99</v>
      </c>
      <c r="E1900" s="11"/>
      <c r="F1900" s="11">
        <v>103</v>
      </c>
      <c r="G1900" s="16">
        <v>66703.17</v>
      </c>
      <c r="H1900" s="16">
        <v>647.60359223300964</v>
      </c>
      <c r="I1900" s="12">
        <v>0.75125852135497284</v>
      </c>
      <c r="L1900" s="12" t="str">
        <f t="shared" si="29"/>
        <v xml:space="preserve"> </v>
      </c>
    </row>
    <row r="1901" spans="1:12" x14ac:dyDescent="0.25">
      <c r="A1901" s="1" t="s">
        <v>12619</v>
      </c>
      <c r="B1901" s="1" t="s">
        <v>23</v>
      </c>
      <c r="C1901" s="1" t="s">
        <v>13343</v>
      </c>
      <c r="D1901" s="16">
        <v>46.99</v>
      </c>
      <c r="E1901" s="11"/>
      <c r="F1901" s="11">
        <v>6</v>
      </c>
      <c r="G1901" s="16">
        <v>3336.29</v>
      </c>
      <c r="H1901" s="16">
        <v>556.04833333333329</v>
      </c>
      <c r="I1901" s="12">
        <v>0.80266126408280603</v>
      </c>
      <c r="L1901" s="12" t="str">
        <f t="shared" si="29"/>
        <v xml:space="preserve"> </v>
      </c>
    </row>
    <row r="1902" spans="1:12" x14ac:dyDescent="0.25">
      <c r="A1902" s="1" t="s">
        <v>12619</v>
      </c>
      <c r="B1902" s="1" t="s">
        <v>23</v>
      </c>
      <c r="C1902" s="1" t="s">
        <v>7787</v>
      </c>
      <c r="D1902" s="16">
        <v>84.99</v>
      </c>
      <c r="E1902" s="11"/>
      <c r="F1902" s="11">
        <v>9</v>
      </c>
      <c r="G1902" s="16">
        <v>4844.43</v>
      </c>
      <c r="H1902" s="16">
        <v>538.27</v>
      </c>
      <c r="I1902" s="12">
        <v>0.85242052540860935</v>
      </c>
      <c r="L1902" s="12" t="str">
        <f t="shared" si="29"/>
        <v xml:space="preserve"> </v>
      </c>
    </row>
    <row r="1903" spans="1:12" x14ac:dyDescent="0.25">
      <c r="A1903" s="1" t="s">
        <v>12619</v>
      </c>
      <c r="B1903" s="1" t="s">
        <v>23</v>
      </c>
      <c r="C1903" s="1" t="s">
        <v>5456</v>
      </c>
      <c r="D1903" s="16">
        <v>39.99</v>
      </c>
      <c r="E1903" s="11"/>
      <c r="F1903" s="11">
        <v>154</v>
      </c>
      <c r="G1903" s="16">
        <v>81059.73</v>
      </c>
      <c r="H1903" s="16">
        <v>526.36188311688306</v>
      </c>
      <c r="I1903" s="12">
        <v>0.90107896539960819</v>
      </c>
      <c r="L1903" s="12" t="str">
        <f t="shared" si="29"/>
        <v xml:space="preserve"> </v>
      </c>
    </row>
    <row r="1904" spans="1:12" x14ac:dyDescent="0.25">
      <c r="A1904" s="1" t="s">
        <v>12619</v>
      </c>
      <c r="B1904" s="1" t="s">
        <v>23</v>
      </c>
      <c r="C1904" s="1" t="s">
        <v>5544</v>
      </c>
      <c r="D1904" s="16">
        <v>48.99</v>
      </c>
      <c r="E1904" s="11"/>
      <c r="F1904" s="11">
        <v>34</v>
      </c>
      <c r="G1904" s="16">
        <v>17391.3</v>
      </c>
      <c r="H1904" s="16">
        <v>511.50882352941176</v>
      </c>
      <c r="I1904" s="12">
        <v>0.94836434489401478</v>
      </c>
      <c r="L1904" s="12" t="str">
        <f t="shared" si="29"/>
        <v xml:space="preserve"> </v>
      </c>
    </row>
    <row r="1905" spans="1:12" x14ac:dyDescent="0.25">
      <c r="A1905" s="1" t="s">
        <v>12619</v>
      </c>
      <c r="B1905" s="1" t="s">
        <v>23</v>
      </c>
      <c r="C1905" s="1" t="s">
        <v>6904</v>
      </c>
      <c r="D1905" s="16">
        <v>24.99</v>
      </c>
      <c r="E1905" s="11"/>
      <c r="F1905" s="11">
        <v>144</v>
      </c>
      <c r="G1905" s="16">
        <v>38134.74</v>
      </c>
      <c r="H1905" s="16">
        <v>264.82458333333329</v>
      </c>
      <c r="I1905" s="12">
        <v>0.97284550796752867</v>
      </c>
      <c r="L1905" s="12" t="str">
        <f t="shared" si="29"/>
        <v>X</v>
      </c>
    </row>
    <row r="1906" spans="1:12" x14ac:dyDescent="0.25">
      <c r="A1906" s="1" t="s">
        <v>12619</v>
      </c>
      <c r="B1906" s="1" t="s">
        <v>23</v>
      </c>
      <c r="C1906" s="1" t="s">
        <v>13016</v>
      </c>
      <c r="D1906" s="16">
        <v>44.99</v>
      </c>
      <c r="E1906" s="11"/>
      <c r="F1906" s="11">
        <v>4</v>
      </c>
      <c r="G1906" s="16">
        <v>777.82</v>
      </c>
      <c r="H1906" s="16">
        <v>194.45500000000001</v>
      </c>
      <c r="I1906" s="12">
        <v>0.99082149986956503</v>
      </c>
      <c r="L1906" s="12" t="str">
        <f t="shared" si="29"/>
        <v>X</v>
      </c>
    </row>
    <row r="1907" spans="1:12" x14ac:dyDescent="0.25">
      <c r="A1907" s="1" t="s">
        <v>12619</v>
      </c>
      <c r="B1907" s="1" t="s">
        <v>23</v>
      </c>
      <c r="C1907" s="1" t="s">
        <v>16388</v>
      </c>
      <c r="D1907" s="16">
        <v>44.99</v>
      </c>
      <c r="E1907" s="11"/>
      <c r="F1907" s="11">
        <v>29</v>
      </c>
      <c r="G1907" s="16">
        <v>2879.36</v>
      </c>
      <c r="H1907" s="16">
        <v>99.288275862068971</v>
      </c>
      <c r="I1907" s="12">
        <v>0.99999999999999978</v>
      </c>
      <c r="L1907" s="12" t="str">
        <f t="shared" si="29"/>
        <v>X</v>
      </c>
    </row>
    <row r="1908" spans="1:12" x14ac:dyDescent="0.25">
      <c r="A1908" s="1" t="s">
        <v>12619</v>
      </c>
      <c r="B1908" s="1" t="s">
        <v>24</v>
      </c>
      <c r="C1908" s="1"/>
      <c r="D1908" s="16">
        <v>798.84</v>
      </c>
      <c r="E1908" s="11"/>
      <c r="F1908" s="11">
        <v>1101</v>
      </c>
      <c r="G1908" s="16">
        <v>828965.27</v>
      </c>
      <c r="H1908" s="16">
        <v>10817.483733844583</v>
      </c>
      <c r="I1908" s="12"/>
      <c r="L1908" s="12" t="str">
        <f t="shared" si="29"/>
        <v xml:space="preserve"> </v>
      </c>
    </row>
    <row r="1909" spans="1:12" x14ac:dyDescent="0.25">
      <c r="A1909" s="1" t="s">
        <v>12619</v>
      </c>
      <c r="B1909" s="1" t="s">
        <v>74</v>
      </c>
      <c r="C1909" s="1" t="s">
        <v>5894</v>
      </c>
      <c r="D1909" s="16">
        <v>224.99</v>
      </c>
      <c r="E1909" s="11"/>
      <c r="F1909" s="11">
        <v>130</v>
      </c>
      <c r="G1909" s="16">
        <v>201565.59</v>
      </c>
      <c r="H1909" s="16">
        <v>1550.5045384615385</v>
      </c>
      <c r="I1909" s="12">
        <v>0.10844000727081293</v>
      </c>
      <c r="L1909" s="12" t="str">
        <f t="shared" si="29"/>
        <v xml:space="preserve"> </v>
      </c>
    </row>
    <row r="1910" spans="1:12" x14ac:dyDescent="0.25">
      <c r="A1910" s="1" t="s">
        <v>12619</v>
      </c>
      <c r="B1910" s="1" t="s">
        <v>74</v>
      </c>
      <c r="C1910" s="1" t="s">
        <v>5604</v>
      </c>
      <c r="D1910" s="16">
        <v>104.99</v>
      </c>
      <c r="E1910" s="11"/>
      <c r="F1910" s="11">
        <v>81</v>
      </c>
      <c r="G1910" s="16">
        <v>109324.54</v>
      </c>
      <c r="H1910" s="16">
        <v>1349.6856790123456</v>
      </c>
      <c r="I1910" s="12">
        <v>0.20283503883301268</v>
      </c>
      <c r="L1910" s="12" t="str">
        <f t="shared" si="29"/>
        <v xml:space="preserve"> </v>
      </c>
    </row>
    <row r="1911" spans="1:12" x14ac:dyDescent="0.25">
      <c r="A1911" s="1" t="s">
        <v>12619</v>
      </c>
      <c r="B1911" s="1" t="s">
        <v>74</v>
      </c>
      <c r="C1911" s="1" t="s">
        <v>13887</v>
      </c>
      <c r="D1911" s="16">
        <v>119.99</v>
      </c>
      <c r="E1911" s="11"/>
      <c r="F1911" s="11">
        <v>2</v>
      </c>
      <c r="G1911" s="16">
        <v>2379.8000000000002</v>
      </c>
      <c r="H1911" s="16">
        <v>1189.9000000000001</v>
      </c>
      <c r="I1911" s="12">
        <v>0.28605489498356018</v>
      </c>
      <c r="L1911" s="12" t="str">
        <f t="shared" si="29"/>
        <v xml:space="preserve"> </v>
      </c>
    </row>
    <row r="1912" spans="1:12" x14ac:dyDescent="0.25">
      <c r="A1912" s="1" t="s">
        <v>12619</v>
      </c>
      <c r="B1912" s="1" t="s">
        <v>74</v>
      </c>
      <c r="C1912" s="1" t="s">
        <v>8596</v>
      </c>
      <c r="D1912" s="16">
        <v>184.99</v>
      </c>
      <c r="E1912" s="11"/>
      <c r="F1912" s="11">
        <v>40</v>
      </c>
      <c r="G1912" s="16">
        <v>38847.9</v>
      </c>
      <c r="H1912" s="16">
        <v>971.19749999999999</v>
      </c>
      <c r="I1912" s="12">
        <v>0.35397901990479003</v>
      </c>
      <c r="L1912" s="12" t="str">
        <f t="shared" si="29"/>
        <v xml:space="preserve"> </v>
      </c>
    </row>
    <row r="1913" spans="1:12" x14ac:dyDescent="0.25">
      <c r="A1913" s="1" t="s">
        <v>12619</v>
      </c>
      <c r="B1913" s="1" t="s">
        <v>74</v>
      </c>
      <c r="C1913" s="1" t="s">
        <v>5653</v>
      </c>
      <c r="D1913" s="16">
        <v>109.99</v>
      </c>
      <c r="E1913" s="11"/>
      <c r="F1913" s="11">
        <v>96</v>
      </c>
      <c r="G1913" s="16">
        <v>91276.6</v>
      </c>
      <c r="H1913" s="16">
        <v>950.79791666666677</v>
      </c>
      <c r="I1913" s="12">
        <v>0.42047642796701395</v>
      </c>
      <c r="L1913" s="12" t="str">
        <f t="shared" si="29"/>
        <v xml:space="preserve"> </v>
      </c>
    </row>
    <row r="1914" spans="1:12" x14ac:dyDescent="0.25">
      <c r="A1914" s="1" t="s">
        <v>12619</v>
      </c>
      <c r="B1914" s="1" t="s">
        <v>74</v>
      </c>
      <c r="C1914" s="1" t="s">
        <v>5790</v>
      </c>
      <c r="D1914" s="16">
        <v>379.99</v>
      </c>
      <c r="E1914" s="11"/>
      <c r="F1914" s="11">
        <v>15</v>
      </c>
      <c r="G1914" s="16">
        <v>12159.68</v>
      </c>
      <c r="H1914" s="16">
        <v>810.64533333333338</v>
      </c>
      <c r="I1914" s="12">
        <v>0.47717177045723386</v>
      </c>
      <c r="L1914" s="12" t="str">
        <f t="shared" si="29"/>
        <v xml:space="preserve"> </v>
      </c>
    </row>
    <row r="1915" spans="1:12" x14ac:dyDescent="0.25">
      <c r="A1915" s="1" t="s">
        <v>12619</v>
      </c>
      <c r="B1915" s="1" t="s">
        <v>74</v>
      </c>
      <c r="C1915" s="1" t="s">
        <v>14544</v>
      </c>
      <c r="D1915" s="16">
        <v>1499.99</v>
      </c>
      <c r="E1915" s="11"/>
      <c r="F1915" s="11">
        <v>2</v>
      </c>
      <c r="G1915" s="16">
        <v>1499.99</v>
      </c>
      <c r="H1915" s="16">
        <v>749.995</v>
      </c>
      <c r="I1915" s="12">
        <v>0.52962531782560929</v>
      </c>
      <c r="L1915" s="12" t="str">
        <f t="shared" si="29"/>
        <v xml:space="preserve"> </v>
      </c>
    </row>
    <row r="1916" spans="1:12" x14ac:dyDescent="0.25">
      <c r="A1916" s="1" t="s">
        <v>12619</v>
      </c>
      <c r="B1916" s="1" t="s">
        <v>74</v>
      </c>
      <c r="C1916" s="1" t="s">
        <v>13998</v>
      </c>
      <c r="D1916" s="16">
        <v>189.99</v>
      </c>
      <c r="E1916" s="11"/>
      <c r="F1916" s="11">
        <v>20</v>
      </c>
      <c r="G1916" s="16">
        <v>14879.21</v>
      </c>
      <c r="H1916" s="16">
        <v>743.96049999999991</v>
      </c>
      <c r="I1916" s="12">
        <v>0.58165682113823169</v>
      </c>
      <c r="L1916" s="12" t="str">
        <f t="shared" si="29"/>
        <v xml:space="preserve"> </v>
      </c>
    </row>
    <row r="1917" spans="1:12" x14ac:dyDescent="0.25">
      <c r="A1917" s="1" t="s">
        <v>12619</v>
      </c>
      <c r="B1917" s="1" t="s">
        <v>74</v>
      </c>
      <c r="C1917" s="1" t="s">
        <v>5528</v>
      </c>
      <c r="D1917" s="16">
        <v>164.99</v>
      </c>
      <c r="E1917" s="11"/>
      <c r="F1917" s="11">
        <v>81</v>
      </c>
      <c r="G1917" s="16">
        <v>54476.49</v>
      </c>
      <c r="H1917" s="16">
        <v>672.5492592592592</v>
      </c>
      <c r="I1917" s="12">
        <v>0.62869392728976792</v>
      </c>
      <c r="L1917" s="12" t="str">
        <f t="shared" si="29"/>
        <v xml:space="preserve"> </v>
      </c>
    </row>
    <row r="1918" spans="1:12" x14ac:dyDescent="0.25">
      <c r="A1918" s="1" t="s">
        <v>12619</v>
      </c>
      <c r="B1918" s="1" t="s">
        <v>74</v>
      </c>
      <c r="C1918" s="1" t="s">
        <v>5693</v>
      </c>
      <c r="D1918" s="16">
        <v>359.99</v>
      </c>
      <c r="E1918" s="11"/>
      <c r="F1918" s="11">
        <v>40</v>
      </c>
      <c r="G1918" s="16">
        <v>23399.35</v>
      </c>
      <c r="H1918" s="16">
        <v>584.98374999999999</v>
      </c>
      <c r="I1918" s="12">
        <v>0.66960683049626235</v>
      </c>
      <c r="L1918" s="12" t="str">
        <f t="shared" si="29"/>
        <v xml:space="preserve"> </v>
      </c>
    </row>
    <row r="1919" spans="1:12" x14ac:dyDescent="0.25">
      <c r="A1919" s="1" t="s">
        <v>12619</v>
      </c>
      <c r="B1919" s="1" t="s">
        <v>74</v>
      </c>
      <c r="C1919" s="1" t="s">
        <v>14468</v>
      </c>
      <c r="D1919" s="16">
        <v>139.99</v>
      </c>
      <c r="E1919" s="11"/>
      <c r="F1919" s="11">
        <v>15</v>
      </c>
      <c r="G1919" s="16">
        <v>8539.39</v>
      </c>
      <c r="H1919" s="16">
        <v>569.29266666666661</v>
      </c>
      <c r="I1919" s="12">
        <v>0.70942232240950009</v>
      </c>
      <c r="L1919" s="12" t="str">
        <f t="shared" si="29"/>
        <v xml:space="preserve"> </v>
      </c>
    </row>
    <row r="1920" spans="1:12" x14ac:dyDescent="0.25">
      <c r="A1920" s="1" t="s">
        <v>12619</v>
      </c>
      <c r="B1920" s="1" t="s">
        <v>74</v>
      </c>
      <c r="C1920" s="1" t="s">
        <v>5451</v>
      </c>
      <c r="D1920" s="16">
        <v>174.99</v>
      </c>
      <c r="E1920" s="11"/>
      <c r="F1920" s="11">
        <v>37</v>
      </c>
      <c r="G1920" s="16">
        <v>17324.009999999998</v>
      </c>
      <c r="H1920" s="16">
        <v>468.21648648648642</v>
      </c>
      <c r="I1920" s="12">
        <v>0.74216869492208115</v>
      </c>
      <c r="L1920" s="12" t="str">
        <f t="shared" si="29"/>
        <v xml:space="preserve"> </v>
      </c>
    </row>
    <row r="1921" spans="1:12" x14ac:dyDescent="0.25">
      <c r="A1921" s="1" t="s">
        <v>12619</v>
      </c>
      <c r="B1921" s="1" t="s">
        <v>74</v>
      </c>
      <c r="C1921" s="1" t="s">
        <v>13816</v>
      </c>
      <c r="D1921" s="16">
        <v>114.99</v>
      </c>
      <c r="E1921" s="11"/>
      <c r="F1921" s="11">
        <v>12</v>
      </c>
      <c r="G1921" s="16">
        <v>5404.53</v>
      </c>
      <c r="H1921" s="16">
        <v>450.3775</v>
      </c>
      <c r="I1921" s="12">
        <v>0.77366743495354873</v>
      </c>
      <c r="L1921" s="12" t="str">
        <f t="shared" si="29"/>
        <v xml:space="preserve"> </v>
      </c>
    </row>
    <row r="1922" spans="1:12" x14ac:dyDescent="0.25">
      <c r="A1922" s="1" t="s">
        <v>12619</v>
      </c>
      <c r="B1922" s="1" t="s">
        <v>74</v>
      </c>
      <c r="C1922" s="1" t="s">
        <v>5480</v>
      </c>
      <c r="D1922" s="16">
        <v>164.99</v>
      </c>
      <c r="E1922" s="11"/>
      <c r="F1922" s="11">
        <v>73</v>
      </c>
      <c r="G1922" s="16">
        <v>32503.01</v>
      </c>
      <c r="H1922" s="16">
        <v>445.2467123287671</v>
      </c>
      <c r="I1922" s="12">
        <v>0.80480733524055115</v>
      </c>
      <c r="L1922" s="12" t="str">
        <f t="shared" si="29"/>
        <v xml:space="preserve"> </v>
      </c>
    </row>
    <row r="1923" spans="1:12" x14ac:dyDescent="0.25">
      <c r="A1923" s="1" t="s">
        <v>12619</v>
      </c>
      <c r="B1923" s="1" t="s">
        <v>74</v>
      </c>
      <c r="C1923" s="1" t="s">
        <v>12975</v>
      </c>
      <c r="D1923" s="16">
        <v>164.99</v>
      </c>
      <c r="E1923" s="11"/>
      <c r="F1923" s="11">
        <v>6</v>
      </c>
      <c r="G1923" s="16">
        <v>2639.84</v>
      </c>
      <c r="H1923" s="16">
        <v>439.97333333333336</v>
      </c>
      <c r="I1923" s="12">
        <v>0.83557842315556663</v>
      </c>
      <c r="L1923" s="12" t="str">
        <f t="shared" si="29"/>
        <v xml:space="preserve"> </v>
      </c>
    </row>
    <row r="1924" spans="1:12" x14ac:dyDescent="0.25">
      <c r="A1924" s="1" t="s">
        <v>12619</v>
      </c>
      <c r="B1924" s="1" t="s">
        <v>74</v>
      </c>
      <c r="C1924" s="1" t="s">
        <v>12977</v>
      </c>
      <c r="D1924" s="16">
        <v>129.99</v>
      </c>
      <c r="E1924" s="11"/>
      <c r="F1924" s="11">
        <v>6</v>
      </c>
      <c r="G1924" s="16">
        <v>2599.8000000000002</v>
      </c>
      <c r="H1924" s="16">
        <v>433.3</v>
      </c>
      <c r="I1924" s="12">
        <v>0.86588278795095464</v>
      </c>
      <c r="L1924" s="12" t="str">
        <f t="shared" si="29"/>
        <v xml:space="preserve"> </v>
      </c>
    </row>
    <row r="1925" spans="1:12" x14ac:dyDescent="0.25">
      <c r="A1925" s="1" t="s">
        <v>12619</v>
      </c>
      <c r="B1925" s="1" t="s">
        <v>74</v>
      </c>
      <c r="C1925" s="1" t="s">
        <v>15795</v>
      </c>
      <c r="D1925" s="16">
        <v>419.99</v>
      </c>
      <c r="E1925" s="11"/>
      <c r="F1925" s="11">
        <v>1</v>
      </c>
      <c r="G1925" s="16">
        <v>419.99</v>
      </c>
      <c r="H1925" s="16">
        <v>419.99</v>
      </c>
      <c r="I1925" s="12">
        <v>0.89525627091983306</v>
      </c>
      <c r="L1925" s="12" t="str">
        <f t="shared" si="29"/>
        <v xml:space="preserve"> </v>
      </c>
    </row>
    <row r="1926" spans="1:12" x14ac:dyDescent="0.25">
      <c r="A1926" s="1" t="s">
        <v>12619</v>
      </c>
      <c r="B1926" s="1" t="s">
        <v>74</v>
      </c>
      <c r="C1926" s="1" t="s">
        <v>8581</v>
      </c>
      <c r="D1926" s="16">
        <v>109.99</v>
      </c>
      <c r="E1926" s="11"/>
      <c r="F1926" s="11">
        <v>29</v>
      </c>
      <c r="G1926" s="16">
        <v>11948.87</v>
      </c>
      <c r="H1926" s="16">
        <v>412.03000000000003</v>
      </c>
      <c r="I1926" s="12">
        <v>0.92407304319457051</v>
      </c>
      <c r="L1926" s="12" t="str">
        <f t="shared" si="29"/>
        <v xml:space="preserve"> </v>
      </c>
    </row>
    <row r="1927" spans="1:12" x14ac:dyDescent="0.25">
      <c r="A1927" s="1" t="s">
        <v>12619</v>
      </c>
      <c r="B1927" s="1" t="s">
        <v>74</v>
      </c>
      <c r="C1927" s="1" t="s">
        <v>5675</v>
      </c>
      <c r="D1927" s="16">
        <v>182.99</v>
      </c>
      <c r="E1927" s="11"/>
      <c r="F1927" s="11">
        <v>33</v>
      </c>
      <c r="G1927" s="16">
        <v>10796.41</v>
      </c>
      <c r="H1927" s="16">
        <v>327.16393939393942</v>
      </c>
      <c r="I1927" s="12">
        <v>0.94695440799330155</v>
      </c>
      <c r="L1927" s="12" t="str">
        <f t="shared" si="29"/>
        <v xml:space="preserve"> </v>
      </c>
    </row>
    <row r="1928" spans="1:12" x14ac:dyDescent="0.25">
      <c r="A1928" s="1" t="s">
        <v>12619</v>
      </c>
      <c r="B1928" s="1" t="s">
        <v>74</v>
      </c>
      <c r="C1928" s="1" t="s">
        <v>9891</v>
      </c>
      <c r="D1928" s="16">
        <v>199.99</v>
      </c>
      <c r="E1928" s="11"/>
      <c r="F1928" s="11">
        <v>20</v>
      </c>
      <c r="G1928" s="16">
        <v>3729.81</v>
      </c>
      <c r="H1928" s="16">
        <v>186.4905</v>
      </c>
      <c r="I1928" s="12">
        <v>0.95999727931311307</v>
      </c>
      <c r="L1928" s="12" t="str">
        <f t="shared" si="29"/>
        <v>X</v>
      </c>
    </row>
    <row r="1929" spans="1:12" x14ac:dyDescent="0.25">
      <c r="A1929" s="1" t="s">
        <v>12619</v>
      </c>
      <c r="B1929" s="1" t="s">
        <v>74</v>
      </c>
      <c r="C1929" s="1" t="s">
        <v>16421</v>
      </c>
      <c r="D1929" s="16">
        <v>269.99</v>
      </c>
      <c r="E1929" s="11"/>
      <c r="F1929" s="11">
        <v>5</v>
      </c>
      <c r="G1929" s="16">
        <v>809.97</v>
      </c>
      <c r="H1929" s="16">
        <v>161.994</v>
      </c>
      <c r="I1929" s="12">
        <v>0.97132690144711742</v>
      </c>
      <c r="L1929" s="12" t="str">
        <f t="shared" ref="L1929:L1992" si="30">IF(I1929&gt;$I$2,"X"," ")</f>
        <v>X</v>
      </c>
    </row>
    <row r="1930" spans="1:12" x14ac:dyDescent="0.25">
      <c r="A1930" s="1" t="s">
        <v>12619</v>
      </c>
      <c r="B1930" s="1" t="s">
        <v>74</v>
      </c>
      <c r="C1930" s="1" t="s">
        <v>11686</v>
      </c>
      <c r="D1930" s="16">
        <v>157.99</v>
      </c>
      <c r="E1930" s="11"/>
      <c r="F1930" s="11">
        <v>3</v>
      </c>
      <c r="G1930" s="16">
        <v>473.97</v>
      </c>
      <c r="H1930" s="16">
        <v>157.99</v>
      </c>
      <c r="I1930" s="12">
        <v>0.98237648970934532</v>
      </c>
      <c r="L1930" s="12" t="str">
        <f t="shared" si="30"/>
        <v>X</v>
      </c>
    </row>
    <row r="1931" spans="1:12" x14ac:dyDescent="0.25">
      <c r="A1931" s="1" t="s">
        <v>12619</v>
      </c>
      <c r="B1931" s="1" t="s">
        <v>74</v>
      </c>
      <c r="C1931" s="1" t="s">
        <v>11906</v>
      </c>
      <c r="D1931" s="16">
        <v>131.99</v>
      </c>
      <c r="E1931" s="11"/>
      <c r="F1931" s="11">
        <v>5</v>
      </c>
      <c r="G1931" s="16">
        <v>659.95</v>
      </c>
      <c r="H1931" s="16">
        <v>131.99</v>
      </c>
      <c r="I1931" s="12">
        <v>0.99160767620679113</v>
      </c>
      <c r="L1931" s="12" t="str">
        <f t="shared" si="30"/>
        <v>X</v>
      </c>
    </row>
    <row r="1932" spans="1:12" x14ac:dyDescent="0.25">
      <c r="A1932" s="1" t="s">
        <v>12619</v>
      </c>
      <c r="B1932" s="1" t="s">
        <v>74</v>
      </c>
      <c r="C1932" s="1" t="s">
        <v>12151</v>
      </c>
      <c r="D1932" s="16">
        <v>279.99</v>
      </c>
      <c r="E1932" s="11"/>
      <c r="F1932" s="11">
        <v>7</v>
      </c>
      <c r="G1932" s="16">
        <v>839.97</v>
      </c>
      <c r="H1932" s="16">
        <v>119.99571428571429</v>
      </c>
      <c r="I1932" s="12">
        <v>1.0000000000000002</v>
      </c>
      <c r="L1932" s="12" t="str">
        <f t="shared" si="30"/>
        <v>X</v>
      </c>
    </row>
    <row r="1933" spans="1:12" x14ac:dyDescent="0.25">
      <c r="A1933" s="1" t="s">
        <v>12619</v>
      </c>
      <c r="B1933" s="1" t="s">
        <v>74</v>
      </c>
      <c r="C1933" s="1" t="s">
        <v>12515</v>
      </c>
      <c r="D1933" s="16">
        <v>369.99</v>
      </c>
      <c r="E1933" s="11"/>
      <c r="F1933" s="11">
        <v>0</v>
      </c>
      <c r="G1933" s="16">
        <v>1109.97</v>
      </c>
      <c r="H1933" s="16">
        <v>0</v>
      </c>
      <c r="I1933" s="12">
        <v>1.0000000000000002</v>
      </c>
      <c r="L1933" s="12" t="str">
        <f t="shared" si="30"/>
        <v>X</v>
      </c>
    </row>
    <row r="1934" spans="1:12" x14ac:dyDescent="0.25">
      <c r="A1934" s="1" t="s">
        <v>12619</v>
      </c>
      <c r="B1934" s="1" t="s">
        <v>79</v>
      </c>
      <c r="C1934" s="1"/>
      <c r="D1934" s="16">
        <v>6352.7499999999973</v>
      </c>
      <c r="E1934" s="11"/>
      <c r="F1934" s="11">
        <v>759</v>
      </c>
      <c r="G1934" s="16">
        <v>649608.6399999999</v>
      </c>
      <c r="H1934" s="16">
        <v>14298.270329228049</v>
      </c>
      <c r="I1934" s="12"/>
      <c r="L1934" s="12" t="str">
        <f t="shared" si="30"/>
        <v xml:space="preserve"> </v>
      </c>
    </row>
    <row r="1935" spans="1:12" x14ac:dyDescent="0.25">
      <c r="A1935" s="1" t="s">
        <v>8334</v>
      </c>
      <c r="B1935" s="1" t="s">
        <v>12339</v>
      </c>
      <c r="C1935" s="1" t="s">
        <v>13925</v>
      </c>
      <c r="D1935" s="16">
        <v>7.19</v>
      </c>
      <c r="E1935" s="11"/>
      <c r="F1935" s="11">
        <v>9</v>
      </c>
      <c r="G1935" s="16">
        <v>40118.17</v>
      </c>
      <c r="H1935" s="16">
        <v>4457.5744444444445</v>
      </c>
      <c r="I1935" s="12">
        <v>8.4535846931359265E-2</v>
      </c>
      <c r="L1935" s="12" t="str">
        <f t="shared" si="30"/>
        <v xml:space="preserve"> </v>
      </c>
    </row>
    <row r="1936" spans="1:12" x14ac:dyDescent="0.25">
      <c r="A1936" s="1" t="s">
        <v>8334</v>
      </c>
      <c r="B1936" s="1" t="s">
        <v>12339</v>
      </c>
      <c r="C1936" s="1" t="s">
        <v>7875</v>
      </c>
      <c r="D1936" s="16">
        <v>23.99</v>
      </c>
      <c r="E1936" s="11"/>
      <c r="F1936" s="11">
        <v>157</v>
      </c>
      <c r="G1936" s="16">
        <v>225777.29</v>
      </c>
      <c r="H1936" s="16">
        <v>1438.0719108280255</v>
      </c>
      <c r="I1936" s="12">
        <v>0.11180821858665678</v>
      </c>
      <c r="L1936" s="12" t="str">
        <f t="shared" si="30"/>
        <v xml:space="preserve"> </v>
      </c>
    </row>
    <row r="1937" spans="1:12" x14ac:dyDescent="0.25">
      <c r="A1937" s="1" t="s">
        <v>8334</v>
      </c>
      <c r="B1937" s="1" t="s">
        <v>12339</v>
      </c>
      <c r="C1937" s="1" t="s">
        <v>14442</v>
      </c>
      <c r="D1937" s="16">
        <v>12.99</v>
      </c>
      <c r="E1937" s="11"/>
      <c r="F1937" s="11">
        <v>112</v>
      </c>
      <c r="G1937" s="16">
        <v>159192.45000000001</v>
      </c>
      <c r="H1937" s="16">
        <v>1421.3611607142859</v>
      </c>
      <c r="I1937" s="12">
        <v>0.13876367856020239</v>
      </c>
      <c r="L1937" s="12" t="str">
        <f t="shared" si="30"/>
        <v xml:space="preserve"> </v>
      </c>
    </row>
    <row r="1938" spans="1:12" x14ac:dyDescent="0.25">
      <c r="A1938" s="1" t="s">
        <v>8334</v>
      </c>
      <c r="B1938" s="1" t="s">
        <v>12339</v>
      </c>
      <c r="C1938" s="1" t="s">
        <v>7860</v>
      </c>
      <c r="D1938" s="16">
        <v>20.99</v>
      </c>
      <c r="E1938" s="11"/>
      <c r="F1938" s="11">
        <v>158</v>
      </c>
      <c r="G1938" s="16">
        <v>210903.46</v>
      </c>
      <c r="H1938" s="16">
        <v>1334.8320253164557</v>
      </c>
      <c r="I1938" s="12">
        <v>0.1640781533216647</v>
      </c>
      <c r="L1938" s="12" t="str">
        <f t="shared" si="30"/>
        <v xml:space="preserve"> </v>
      </c>
    </row>
    <row r="1939" spans="1:12" x14ac:dyDescent="0.25">
      <c r="A1939" s="1" t="s">
        <v>8334</v>
      </c>
      <c r="B1939" s="1" t="s">
        <v>12339</v>
      </c>
      <c r="C1939" s="1" t="s">
        <v>14426</v>
      </c>
      <c r="D1939" s="16">
        <v>20.99</v>
      </c>
      <c r="E1939" s="11"/>
      <c r="F1939" s="11">
        <v>94</v>
      </c>
      <c r="G1939" s="16">
        <v>109485.8</v>
      </c>
      <c r="H1939" s="16">
        <v>1164.7425531914894</v>
      </c>
      <c r="I1939" s="12">
        <v>0.18616695955882173</v>
      </c>
      <c r="L1939" s="12" t="str">
        <f t="shared" si="30"/>
        <v xml:space="preserve"> </v>
      </c>
    </row>
    <row r="1940" spans="1:12" x14ac:dyDescent="0.25">
      <c r="A1940" s="1" t="s">
        <v>8334</v>
      </c>
      <c r="B1940" s="1" t="s">
        <v>12339</v>
      </c>
      <c r="C1940" s="1" t="s">
        <v>7849</v>
      </c>
      <c r="D1940" s="16">
        <v>22.99</v>
      </c>
      <c r="E1940" s="11"/>
      <c r="F1940" s="11">
        <v>159</v>
      </c>
      <c r="G1940" s="16">
        <v>180605.38</v>
      </c>
      <c r="H1940" s="16">
        <v>1135.882893081761</v>
      </c>
      <c r="I1940" s="12">
        <v>0.20770845562989335</v>
      </c>
      <c r="L1940" s="12" t="str">
        <f t="shared" si="30"/>
        <v xml:space="preserve"> </v>
      </c>
    </row>
    <row r="1941" spans="1:12" x14ac:dyDescent="0.25">
      <c r="A1941" s="1" t="s">
        <v>8334</v>
      </c>
      <c r="B1941" s="1" t="s">
        <v>12339</v>
      </c>
      <c r="C1941" s="1" t="s">
        <v>12959</v>
      </c>
      <c r="D1941" s="16">
        <v>22.99</v>
      </c>
      <c r="E1941" s="11"/>
      <c r="F1941" s="11">
        <v>30</v>
      </c>
      <c r="G1941" s="16">
        <v>33951.67</v>
      </c>
      <c r="H1941" s="16">
        <v>1131.7223333333334</v>
      </c>
      <c r="I1941" s="12">
        <v>0.22917104860098866</v>
      </c>
      <c r="L1941" s="12" t="str">
        <f t="shared" si="30"/>
        <v xml:space="preserve"> </v>
      </c>
    </row>
    <row r="1942" spans="1:12" x14ac:dyDescent="0.25">
      <c r="A1942" s="1" t="s">
        <v>8334</v>
      </c>
      <c r="B1942" s="1" t="s">
        <v>12339</v>
      </c>
      <c r="C1942" s="1" t="s">
        <v>7795</v>
      </c>
      <c r="D1942" s="16">
        <v>18.989999999999998</v>
      </c>
      <c r="E1942" s="11"/>
      <c r="F1942" s="11">
        <v>149</v>
      </c>
      <c r="G1942" s="16">
        <v>154312.74</v>
      </c>
      <c r="H1942" s="16">
        <v>1035.6559731543623</v>
      </c>
      <c r="I1942" s="12">
        <v>0.2488117872832647</v>
      </c>
      <c r="L1942" s="12" t="str">
        <f t="shared" si="30"/>
        <v xml:space="preserve"> </v>
      </c>
    </row>
    <row r="1943" spans="1:12" x14ac:dyDescent="0.25">
      <c r="A1943" s="1" t="s">
        <v>8334</v>
      </c>
      <c r="B1943" s="1" t="s">
        <v>12339</v>
      </c>
      <c r="C1943" s="1" t="s">
        <v>12961</v>
      </c>
      <c r="D1943" s="16">
        <v>22.99</v>
      </c>
      <c r="E1943" s="11"/>
      <c r="F1943" s="11">
        <v>159</v>
      </c>
      <c r="G1943" s="16">
        <v>163462.25</v>
      </c>
      <c r="H1943" s="16">
        <v>1028.0644654088051</v>
      </c>
      <c r="I1943" s="12">
        <v>0.26830855651651525</v>
      </c>
      <c r="L1943" s="12" t="str">
        <f t="shared" si="30"/>
        <v xml:space="preserve"> </v>
      </c>
    </row>
    <row r="1944" spans="1:12" x14ac:dyDescent="0.25">
      <c r="A1944" s="1" t="s">
        <v>8334</v>
      </c>
      <c r="B1944" s="1" t="s">
        <v>12339</v>
      </c>
      <c r="C1944" s="1" t="s">
        <v>12962</v>
      </c>
      <c r="D1944" s="16">
        <v>22.99</v>
      </c>
      <c r="E1944" s="11"/>
      <c r="F1944" s="11">
        <v>159</v>
      </c>
      <c r="G1944" s="16">
        <v>150673.01999999999</v>
      </c>
      <c r="H1944" s="16">
        <v>947.62905660377351</v>
      </c>
      <c r="I1944" s="12">
        <v>0.28627990525677144</v>
      </c>
      <c r="L1944" s="12" t="str">
        <f t="shared" si="30"/>
        <v xml:space="preserve"> </v>
      </c>
    </row>
    <row r="1945" spans="1:12" x14ac:dyDescent="0.25">
      <c r="A1945" s="1" t="s">
        <v>8334</v>
      </c>
      <c r="B1945" s="1" t="s">
        <v>12339</v>
      </c>
      <c r="C1945" s="1" t="s">
        <v>5875</v>
      </c>
      <c r="D1945" s="16">
        <v>24.99</v>
      </c>
      <c r="E1945" s="11"/>
      <c r="F1945" s="11">
        <v>159</v>
      </c>
      <c r="G1945" s="16">
        <v>139319.39000000001</v>
      </c>
      <c r="H1945" s="16">
        <v>876.22257861635228</v>
      </c>
      <c r="I1945" s="12">
        <v>0.30289706301978547</v>
      </c>
      <c r="L1945" s="12" t="str">
        <f t="shared" si="30"/>
        <v xml:space="preserve"> </v>
      </c>
    </row>
    <row r="1946" spans="1:12" x14ac:dyDescent="0.25">
      <c r="A1946" s="1" t="s">
        <v>8334</v>
      </c>
      <c r="B1946" s="1" t="s">
        <v>12339</v>
      </c>
      <c r="C1946" s="1" t="s">
        <v>12119</v>
      </c>
      <c r="D1946" s="16">
        <v>12.99</v>
      </c>
      <c r="E1946" s="11"/>
      <c r="F1946" s="11">
        <v>101</v>
      </c>
      <c r="G1946" s="16">
        <v>86994.03</v>
      </c>
      <c r="H1946" s="16">
        <v>861.32702970297032</v>
      </c>
      <c r="I1946" s="12">
        <v>0.31923173355603662</v>
      </c>
      <c r="L1946" s="12" t="str">
        <f t="shared" si="30"/>
        <v xml:space="preserve"> </v>
      </c>
    </row>
    <row r="1947" spans="1:12" x14ac:dyDescent="0.25">
      <c r="A1947" s="1" t="s">
        <v>8334</v>
      </c>
      <c r="B1947" s="1" t="s">
        <v>12339</v>
      </c>
      <c r="C1947" s="1" t="s">
        <v>7861</v>
      </c>
      <c r="D1947" s="16">
        <v>20.99</v>
      </c>
      <c r="E1947" s="11"/>
      <c r="F1947" s="11">
        <v>155</v>
      </c>
      <c r="G1947" s="16">
        <v>132732.26</v>
      </c>
      <c r="H1947" s="16">
        <v>856.33716129032268</v>
      </c>
      <c r="I1947" s="12">
        <v>0.33547177353533431</v>
      </c>
      <c r="L1947" s="12" t="str">
        <f t="shared" si="30"/>
        <v xml:space="preserve"> </v>
      </c>
    </row>
    <row r="1948" spans="1:12" x14ac:dyDescent="0.25">
      <c r="A1948" s="1" t="s">
        <v>8334</v>
      </c>
      <c r="B1948" s="1" t="s">
        <v>12339</v>
      </c>
      <c r="C1948" s="1" t="s">
        <v>7896</v>
      </c>
      <c r="D1948" s="16">
        <v>21.99</v>
      </c>
      <c r="E1948" s="11"/>
      <c r="F1948" s="11">
        <v>156</v>
      </c>
      <c r="G1948" s="16">
        <v>127080.21</v>
      </c>
      <c r="H1948" s="16">
        <v>814.6167307692308</v>
      </c>
      <c r="I1948" s="12">
        <v>0.3509206047591984</v>
      </c>
      <c r="L1948" s="12" t="str">
        <f t="shared" si="30"/>
        <v xml:space="preserve"> </v>
      </c>
    </row>
    <row r="1949" spans="1:12" x14ac:dyDescent="0.25">
      <c r="A1949" s="1" t="s">
        <v>8334</v>
      </c>
      <c r="B1949" s="1" t="s">
        <v>12339</v>
      </c>
      <c r="C1949" s="1" t="s">
        <v>5798</v>
      </c>
      <c r="D1949" s="16">
        <v>13.19</v>
      </c>
      <c r="E1949" s="11"/>
      <c r="F1949" s="11">
        <v>108</v>
      </c>
      <c r="G1949" s="16">
        <v>86870.98</v>
      </c>
      <c r="H1949" s="16">
        <v>804.36092592592593</v>
      </c>
      <c r="I1949" s="12">
        <v>0.36617493936630441</v>
      </c>
      <c r="L1949" s="12" t="str">
        <f t="shared" si="30"/>
        <v xml:space="preserve"> </v>
      </c>
    </row>
    <row r="1950" spans="1:12" x14ac:dyDescent="0.25">
      <c r="A1950" s="1" t="s">
        <v>8334</v>
      </c>
      <c r="B1950" s="1" t="s">
        <v>12339</v>
      </c>
      <c r="C1950" s="1" t="s">
        <v>15951</v>
      </c>
      <c r="D1950" s="16">
        <v>29.99</v>
      </c>
      <c r="E1950" s="11"/>
      <c r="F1950" s="11">
        <v>77</v>
      </c>
      <c r="G1950" s="16">
        <v>60759.74</v>
      </c>
      <c r="H1950" s="16">
        <v>789.08753246753247</v>
      </c>
      <c r="I1950" s="12">
        <v>0.38113962109882299</v>
      </c>
      <c r="L1950" s="12" t="str">
        <f t="shared" si="30"/>
        <v xml:space="preserve"> </v>
      </c>
    </row>
    <row r="1951" spans="1:12" x14ac:dyDescent="0.25">
      <c r="A1951" s="1" t="s">
        <v>8334</v>
      </c>
      <c r="B1951" s="1" t="s">
        <v>12339</v>
      </c>
      <c r="C1951" s="1" t="s">
        <v>11398</v>
      </c>
      <c r="D1951" s="16">
        <v>24.99</v>
      </c>
      <c r="E1951" s="11"/>
      <c r="F1951" s="11">
        <v>76</v>
      </c>
      <c r="G1951" s="16">
        <v>56066.879999999997</v>
      </c>
      <c r="H1951" s="16">
        <v>737.72210526315791</v>
      </c>
      <c r="I1951" s="12">
        <v>0.39513018115466941</v>
      </c>
      <c r="L1951" s="12" t="str">
        <f t="shared" si="30"/>
        <v xml:space="preserve"> </v>
      </c>
    </row>
    <row r="1952" spans="1:12" x14ac:dyDescent="0.25">
      <c r="A1952" s="1" t="s">
        <v>8334</v>
      </c>
      <c r="B1952" s="1" t="s">
        <v>12339</v>
      </c>
      <c r="C1952" s="1" t="s">
        <v>10402</v>
      </c>
      <c r="D1952" s="16">
        <v>22.99</v>
      </c>
      <c r="E1952" s="11"/>
      <c r="F1952" s="11">
        <v>123</v>
      </c>
      <c r="G1952" s="16">
        <v>89702.96</v>
      </c>
      <c r="H1952" s="16">
        <v>729.29235772357731</v>
      </c>
      <c r="I1952" s="12">
        <v>0.40896087492974875</v>
      </c>
      <c r="L1952" s="12" t="str">
        <f t="shared" si="30"/>
        <v xml:space="preserve"> </v>
      </c>
    </row>
    <row r="1953" spans="1:12" x14ac:dyDescent="0.25">
      <c r="A1953" s="1" t="s">
        <v>8334</v>
      </c>
      <c r="B1953" s="1" t="s">
        <v>12339</v>
      </c>
      <c r="C1953" s="1" t="s">
        <v>13222</v>
      </c>
      <c r="D1953" s="16">
        <v>12.99</v>
      </c>
      <c r="E1953" s="11"/>
      <c r="F1953" s="11">
        <v>122</v>
      </c>
      <c r="G1953" s="16">
        <v>88072.2</v>
      </c>
      <c r="H1953" s="16">
        <v>721.90327868852455</v>
      </c>
      <c r="I1953" s="12">
        <v>0.42265143822309281</v>
      </c>
      <c r="L1953" s="12" t="str">
        <f t="shared" si="30"/>
        <v xml:space="preserve"> </v>
      </c>
    </row>
    <row r="1954" spans="1:12" x14ac:dyDescent="0.25">
      <c r="A1954" s="1" t="s">
        <v>8334</v>
      </c>
      <c r="B1954" s="1" t="s">
        <v>12339</v>
      </c>
      <c r="C1954" s="1" t="s">
        <v>7760</v>
      </c>
      <c r="D1954" s="16">
        <v>12.99</v>
      </c>
      <c r="E1954" s="11"/>
      <c r="F1954" s="11">
        <v>147</v>
      </c>
      <c r="G1954" s="16">
        <v>104998.95</v>
      </c>
      <c r="H1954" s="16">
        <v>714.27857142857135</v>
      </c>
      <c r="I1954" s="12">
        <v>0.43619740245390692</v>
      </c>
      <c r="L1954" s="12" t="str">
        <f t="shared" si="30"/>
        <v xml:space="preserve"> </v>
      </c>
    </row>
    <row r="1955" spans="1:12" x14ac:dyDescent="0.25">
      <c r="A1955" s="1" t="s">
        <v>8334</v>
      </c>
      <c r="B1955" s="1" t="s">
        <v>12339</v>
      </c>
      <c r="C1955" s="1" t="s">
        <v>7030</v>
      </c>
      <c r="D1955" s="16">
        <v>12.99</v>
      </c>
      <c r="E1955" s="11"/>
      <c r="F1955" s="11">
        <v>159</v>
      </c>
      <c r="G1955" s="16">
        <v>112237.66</v>
      </c>
      <c r="H1955" s="16">
        <v>705.89723270440254</v>
      </c>
      <c r="I1955" s="12">
        <v>0.44958441845484926</v>
      </c>
      <c r="L1955" s="12" t="str">
        <f t="shared" si="30"/>
        <v xml:space="preserve"> </v>
      </c>
    </row>
    <row r="1956" spans="1:12" x14ac:dyDescent="0.25">
      <c r="A1956" s="1" t="s">
        <v>8334</v>
      </c>
      <c r="B1956" s="1" t="s">
        <v>12339</v>
      </c>
      <c r="C1956" s="1" t="s">
        <v>7081</v>
      </c>
      <c r="D1956" s="16">
        <v>12.99</v>
      </c>
      <c r="E1956" s="11"/>
      <c r="F1956" s="11">
        <v>79</v>
      </c>
      <c r="G1956" s="16">
        <v>52206.81</v>
      </c>
      <c r="H1956" s="16">
        <v>660.8456962025316</v>
      </c>
      <c r="I1956" s="12">
        <v>0.46211705280917853</v>
      </c>
      <c r="L1956" s="12" t="str">
        <f t="shared" si="30"/>
        <v xml:space="preserve"> </v>
      </c>
    </row>
    <row r="1957" spans="1:12" x14ac:dyDescent="0.25">
      <c r="A1957" s="1" t="s">
        <v>8334</v>
      </c>
      <c r="B1957" s="1" t="s">
        <v>12339</v>
      </c>
      <c r="C1957" s="1" t="s">
        <v>11679</v>
      </c>
      <c r="D1957" s="16">
        <v>22.99</v>
      </c>
      <c r="E1957" s="11"/>
      <c r="F1957" s="11">
        <v>90</v>
      </c>
      <c r="G1957" s="16">
        <v>59347.87</v>
      </c>
      <c r="H1957" s="16">
        <v>659.42077777777786</v>
      </c>
      <c r="I1957" s="12">
        <v>0.47462266424165966</v>
      </c>
      <c r="L1957" s="12" t="str">
        <f t="shared" si="30"/>
        <v xml:space="preserve"> </v>
      </c>
    </row>
    <row r="1958" spans="1:12" x14ac:dyDescent="0.25">
      <c r="A1958" s="1" t="s">
        <v>8334</v>
      </c>
      <c r="B1958" s="1" t="s">
        <v>12339</v>
      </c>
      <c r="C1958" s="1" t="s">
        <v>11400</v>
      </c>
      <c r="D1958" s="16">
        <v>24.99</v>
      </c>
      <c r="E1958" s="11"/>
      <c r="F1958" s="11">
        <v>79</v>
      </c>
      <c r="G1958" s="16">
        <v>47757.48</v>
      </c>
      <c r="H1958" s="16">
        <v>604.5250632911393</v>
      </c>
      <c r="I1958" s="12">
        <v>0.48608720372461595</v>
      </c>
      <c r="L1958" s="12" t="str">
        <f t="shared" si="30"/>
        <v xml:space="preserve"> </v>
      </c>
    </row>
    <row r="1959" spans="1:12" x14ac:dyDescent="0.25">
      <c r="A1959" s="1" t="s">
        <v>8334</v>
      </c>
      <c r="B1959" s="1" t="s">
        <v>12339</v>
      </c>
      <c r="C1959" s="1" t="s">
        <v>14429</v>
      </c>
      <c r="D1959" s="16">
        <v>20.99</v>
      </c>
      <c r="E1959" s="11"/>
      <c r="F1959" s="11">
        <v>92</v>
      </c>
      <c r="G1959" s="16">
        <v>54663.91</v>
      </c>
      <c r="H1959" s="16">
        <v>594.17293478260876</v>
      </c>
      <c r="I1959" s="12">
        <v>0.49735541985685355</v>
      </c>
      <c r="L1959" s="12" t="str">
        <f t="shared" si="30"/>
        <v xml:space="preserve"> </v>
      </c>
    </row>
    <row r="1960" spans="1:12" x14ac:dyDescent="0.25">
      <c r="A1960" s="1" t="s">
        <v>8334</v>
      </c>
      <c r="B1960" s="1" t="s">
        <v>12339</v>
      </c>
      <c r="C1960" s="1" t="s">
        <v>7876</v>
      </c>
      <c r="D1960" s="16">
        <v>20.99</v>
      </c>
      <c r="E1960" s="11"/>
      <c r="F1960" s="11">
        <v>147</v>
      </c>
      <c r="G1960" s="16">
        <v>84227.33</v>
      </c>
      <c r="H1960" s="16">
        <v>572.97503401360541</v>
      </c>
      <c r="I1960" s="12">
        <v>0.50822162756118749</v>
      </c>
      <c r="L1960" s="12" t="str">
        <f t="shared" si="30"/>
        <v xml:space="preserve"> </v>
      </c>
    </row>
    <row r="1961" spans="1:12" x14ac:dyDescent="0.25">
      <c r="A1961" s="1" t="s">
        <v>8334</v>
      </c>
      <c r="B1961" s="1" t="s">
        <v>12339</v>
      </c>
      <c r="C1961" s="1" t="s">
        <v>7743</v>
      </c>
      <c r="D1961" s="16">
        <v>12.99</v>
      </c>
      <c r="E1961" s="11"/>
      <c r="F1961" s="11">
        <v>156</v>
      </c>
      <c r="G1961" s="16">
        <v>88563.39</v>
      </c>
      <c r="H1961" s="16">
        <v>567.71403846153851</v>
      </c>
      <c r="I1961" s="12">
        <v>0.51898806290720445</v>
      </c>
      <c r="L1961" s="12" t="str">
        <f t="shared" si="30"/>
        <v xml:space="preserve"> </v>
      </c>
    </row>
    <row r="1962" spans="1:12" x14ac:dyDescent="0.25">
      <c r="A1962" s="1" t="s">
        <v>8334</v>
      </c>
      <c r="B1962" s="1" t="s">
        <v>12339</v>
      </c>
      <c r="C1962" s="1" t="s">
        <v>10266</v>
      </c>
      <c r="D1962" s="16">
        <v>12.99</v>
      </c>
      <c r="E1962" s="11"/>
      <c r="F1962" s="11">
        <v>121</v>
      </c>
      <c r="G1962" s="16">
        <v>67483.05</v>
      </c>
      <c r="H1962" s="16">
        <v>557.71115702479347</v>
      </c>
      <c r="I1962" s="12">
        <v>0.52956479821241487</v>
      </c>
      <c r="L1962" s="12" t="str">
        <f t="shared" si="30"/>
        <v xml:space="preserve"> </v>
      </c>
    </row>
    <row r="1963" spans="1:12" x14ac:dyDescent="0.25">
      <c r="A1963" s="1" t="s">
        <v>8334</v>
      </c>
      <c r="B1963" s="1" t="s">
        <v>12339</v>
      </c>
      <c r="C1963" s="1" t="s">
        <v>11576</v>
      </c>
      <c r="D1963" s="16">
        <v>20.99</v>
      </c>
      <c r="E1963" s="11"/>
      <c r="F1963" s="11">
        <v>117</v>
      </c>
      <c r="G1963" s="16">
        <v>63028.76</v>
      </c>
      <c r="H1963" s="16">
        <v>538.70735042735043</v>
      </c>
      <c r="I1963" s="12">
        <v>0.53978113507545522</v>
      </c>
      <c r="L1963" s="12" t="str">
        <f t="shared" si="30"/>
        <v xml:space="preserve"> </v>
      </c>
    </row>
    <row r="1964" spans="1:12" x14ac:dyDescent="0.25">
      <c r="A1964" s="1" t="s">
        <v>8334</v>
      </c>
      <c r="B1964" s="1" t="s">
        <v>12339</v>
      </c>
      <c r="C1964" s="1" t="s">
        <v>13669</v>
      </c>
      <c r="D1964" s="16">
        <v>12.99</v>
      </c>
      <c r="E1964" s="11"/>
      <c r="F1964" s="11">
        <v>116</v>
      </c>
      <c r="G1964" s="16">
        <v>61624.56</v>
      </c>
      <c r="H1964" s="16">
        <v>531.24620689655171</v>
      </c>
      <c r="I1964" s="12">
        <v>0.54985597478677928</v>
      </c>
      <c r="L1964" s="12" t="str">
        <f t="shared" si="30"/>
        <v xml:space="preserve"> </v>
      </c>
    </row>
    <row r="1965" spans="1:12" x14ac:dyDescent="0.25">
      <c r="A1965" s="1" t="s">
        <v>8334</v>
      </c>
      <c r="B1965" s="1" t="s">
        <v>12339</v>
      </c>
      <c r="C1965" s="1" t="s">
        <v>15655</v>
      </c>
      <c r="D1965" s="16">
        <v>12.99</v>
      </c>
      <c r="E1965" s="11"/>
      <c r="F1965" s="11">
        <v>92</v>
      </c>
      <c r="G1965" s="16">
        <v>48595.59</v>
      </c>
      <c r="H1965" s="16">
        <v>528.21293478260861</v>
      </c>
      <c r="I1965" s="12">
        <v>0.55987328988907625</v>
      </c>
      <c r="L1965" s="12" t="str">
        <f t="shared" si="30"/>
        <v xml:space="preserve"> </v>
      </c>
    </row>
    <row r="1966" spans="1:12" x14ac:dyDescent="0.25">
      <c r="A1966" s="1" t="s">
        <v>8334</v>
      </c>
      <c r="B1966" s="1" t="s">
        <v>12339</v>
      </c>
      <c r="C1966" s="1" t="s">
        <v>7894</v>
      </c>
      <c r="D1966" s="16">
        <v>19.989999999999998</v>
      </c>
      <c r="E1966" s="11"/>
      <c r="F1966" s="11">
        <v>101</v>
      </c>
      <c r="G1966" s="16">
        <v>53313.33</v>
      </c>
      <c r="H1966" s="16">
        <v>527.85475247524755</v>
      </c>
      <c r="I1966" s="12">
        <v>0.56988381222883266</v>
      </c>
      <c r="L1966" s="12" t="str">
        <f t="shared" si="30"/>
        <v xml:space="preserve"> </v>
      </c>
    </row>
    <row r="1967" spans="1:12" x14ac:dyDescent="0.25">
      <c r="A1967" s="1" t="s">
        <v>8334</v>
      </c>
      <c r="B1967" s="1" t="s">
        <v>12339</v>
      </c>
      <c r="C1967" s="1" t="s">
        <v>10460</v>
      </c>
      <c r="D1967" s="16">
        <v>20.99</v>
      </c>
      <c r="E1967" s="11"/>
      <c r="F1967" s="11">
        <v>68</v>
      </c>
      <c r="G1967" s="16">
        <v>34310.94</v>
      </c>
      <c r="H1967" s="16">
        <v>504.57264705882358</v>
      </c>
      <c r="I1967" s="12">
        <v>0.57945280015918033</v>
      </c>
      <c r="L1967" s="12" t="str">
        <f t="shared" si="30"/>
        <v xml:space="preserve"> </v>
      </c>
    </row>
    <row r="1968" spans="1:12" x14ac:dyDescent="0.25">
      <c r="A1968" s="1" t="s">
        <v>8334</v>
      </c>
      <c r="B1968" s="1" t="s">
        <v>12339</v>
      </c>
      <c r="C1968" s="1" t="s">
        <v>12960</v>
      </c>
      <c r="D1968" s="16">
        <v>22.99</v>
      </c>
      <c r="E1968" s="11"/>
      <c r="F1968" s="11">
        <v>150</v>
      </c>
      <c r="G1968" s="16">
        <v>75165.58</v>
      </c>
      <c r="H1968" s="16">
        <v>501.1038666666667</v>
      </c>
      <c r="I1968" s="12">
        <v>0.5889560042665265</v>
      </c>
      <c r="L1968" s="12" t="str">
        <f t="shared" si="30"/>
        <v xml:space="preserve"> </v>
      </c>
    </row>
    <row r="1969" spans="1:12" x14ac:dyDescent="0.25">
      <c r="A1969" s="1" t="s">
        <v>8334</v>
      </c>
      <c r="B1969" s="1" t="s">
        <v>12339</v>
      </c>
      <c r="C1969" s="1" t="s">
        <v>12965</v>
      </c>
      <c r="D1969" s="16">
        <v>22.99</v>
      </c>
      <c r="E1969" s="11"/>
      <c r="F1969" s="11">
        <v>92</v>
      </c>
      <c r="G1969" s="16">
        <v>45331.26</v>
      </c>
      <c r="H1969" s="16">
        <v>492.73108695652178</v>
      </c>
      <c r="I1969" s="12">
        <v>0.59830042246176096</v>
      </c>
      <c r="L1969" s="12" t="str">
        <f t="shared" si="30"/>
        <v xml:space="preserve"> </v>
      </c>
    </row>
    <row r="1970" spans="1:12" x14ac:dyDescent="0.25">
      <c r="A1970" s="1" t="s">
        <v>8334</v>
      </c>
      <c r="B1970" s="1" t="s">
        <v>12339</v>
      </c>
      <c r="C1970" s="1" t="s">
        <v>13658</v>
      </c>
      <c r="D1970" s="16">
        <v>5.99</v>
      </c>
      <c r="E1970" s="11"/>
      <c r="F1970" s="11">
        <v>41</v>
      </c>
      <c r="G1970" s="16">
        <v>19932.64</v>
      </c>
      <c r="H1970" s="16">
        <v>486.16195121951216</v>
      </c>
      <c r="I1970" s="12">
        <v>0.60752026002237991</v>
      </c>
      <c r="L1970" s="12" t="str">
        <f t="shared" si="30"/>
        <v xml:space="preserve"> </v>
      </c>
    </row>
    <row r="1971" spans="1:12" x14ac:dyDescent="0.25">
      <c r="A1971" s="1" t="s">
        <v>8334</v>
      </c>
      <c r="B1971" s="1" t="s">
        <v>12339</v>
      </c>
      <c r="C1971" s="1" t="s">
        <v>16089</v>
      </c>
      <c r="D1971" s="16">
        <v>29.99</v>
      </c>
      <c r="E1971" s="11"/>
      <c r="F1971" s="11">
        <v>89</v>
      </c>
      <c r="G1971" s="16">
        <v>43065.64</v>
      </c>
      <c r="H1971" s="16">
        <v>483.88359550561796</v>
      </c>
      <c r="I1971" s="12">
        <v>0.6166968896159114</v>
      </c>
      <c r="L1971" s="12" t="str">
        <f t="shared" si="30"/>
        <v xml:space="preserve"> </v>
      </c>
    </row>
    <row r="1972" spans="1:12" x14ac:dyDescent="0.25">
      <c r="A1972" s="1" t="s">
        <v>8334</v>
      </c>
      <c r="B1972" s="1" t="s">
        <v>12339</v>
      </c>
      <c r="C1972" s="1" t="s">
        <v>7808</v>
      </c>
      <c r="D1972" s="16">
        <v>15.99</v>
      </c>
      <c r="E1972" s="11"/>
      <c r="F1972" s="11">
        <v>112</v>
      </c>
      <c r="G1972" s="16">
        <v>54126.15</v>
      </c>
      <c r="H1972" s="16">
        <v>483.26919642857143</v>
      </c>
      <c r="I1972" s="12">
        <v>0.62586186741383543</v>
      </c>
      <c r="L1972" s="12" t="str">
        <f t="shared" si="30"/>
        <v xml:space="preserve"> </v>
      </c>
    </row>
    <row r="1973" spans="1:12" x14ac:dyDescent="0.25">
      <c r="A1973" s="1" t="s">
        <v>8334</v>
      </c>
      <c r="B1973" s="1" t="s">
        <v>12339</v>
      </c>
      <c r="C1973" s="1" t="s">
        <v>11583</v>
      </c>
      <c r="D1973" s="16">
        <v>11.99</v>
      </c>
      <c r="E1973" s="11"/>
      <c r="F1973" s="11">
        <v>7</v>
      </c>
      <c r="G1973" s="16">
        <v>3345.21</v>
      </c>
      <c r="H1973" s="16">
        <v>477.88714285714286</v>
      </c>
      <c r="I1973" s="12">
        <v>0.63492477704384409</v>
      </c>
      <c r="L1973" s="12" t="str">
        <f t="shared" si="30"/>
        <v xml:space="preserve"> </v>
      </c>
    </row>
    <row r="1974" spans="1:12" x14ac:dyDescent="0.25">
      <c r="A1974" s="1" t="s">
        <v>8334</v>
      </c>
      <c r="B1974" s="1" t="s">
        <v>12339</v>
      </c>
      <c r="C1974" s="1" t="s">
        <v>5548</v>
      </c>
      <c r="D1974" s="16">
        <v>19.989999999999998</v>
      </c>
      <c r="E1974" s="11"/>
      <c r="F1974" s="11">
        <v>120</v>
      </c>
      <c r="G1974" s="16">
        <v>56951.51</v>
      </c>
      <c r="H1974" s="16">
        <v>474.59591666666671</v>
      </c>
      <c r="I1974" s="12">
        <v>0.64392527008453437</v>
      </c>
      <c r="L1974" s="12" t="str">
        <f t="shared" si="30"/>
        <v xml:space="preserve"> </v>
      </c>
    </row>
    <row r="1975" spans="1:12" x14ac:dyDescent="0.25">
      <c r="A1975" s="1" t="s">
        <v>8334</v>
      </c>
      <c r="B1975" s="1" t="s">
        <v>12339</v>
      </c>
      <c r="C1975" s="1" t="s">
        <v>7893</v>
      </c>
      <c r="D1975" s="16">
        <v>19.989999999999998</v>
      </c>
      <c r="E1975" s="11"/>
      <c r="F1975" s="11">
        <v>94</v>
      </c>
      <c r="G1975" s="16">
        <v>44437.77</v>
      </c>
      <c r="H1975" s="16">
        <v>472.74223404255315</v>
      </c>
      <c r="I1975" s="12">
        <v>0.6528906088877523</v>
      </c>
      <c r="L1975" s="12" t="str">
        <f t="shared" si="30"/>
        <v xml:space="preserve"> </v>
      </c>
    </row>
    <row r="1976" spans="1:12" x14ac:dyDescent="0.25">
      <c r="A1976" s="1" t="s">
        <v>8334</v>
      </c>
      <c r="B1976" s="1" t="s">
        <v>12339</v>
      </c>
      <c r="C1976" s="1" t="s">
        <v>13168</v>
      </c>
      <c r="D1976" s="16">
        <v>12.99</v>
      </c>
      <c r="E1976" s="11"/>
      <c r="F1976" s="11">
        <v>105</v>
      </c>
      <c r="G1976" s="16">
        <v>48153.93</v>
      </c>
      <c r="H1976" s="16">
        <v>458.60885714285712</v>
      </c>
      <c r="I1976" s="12">
        <v>0.66158791470551881</v>
      </c>
      <c r="L1976" s="12" t="str">
        <f t="shared" si="30"/>
        <v xml:space="preserve"> </v>
      </c>
    </row>
    <row r="1977" spans="1:12" x14ac:dyDescent="0.25">
      <c r="A1977" s="1" t="s">
        <v>8334</v>
      </c>
      <c r="B1977" s="1" t="s">
        <v>12339</v>
      </c>
      <c r="C1977" s="1" t="s">
        <v>7504</v>
      </c>
      <c r="D1977" s="16">
        <v>27.99</v>
      </c>
      <c r="E1977" s="11"/>
      <c r="F1977" s="11">
        <v>10</v>
      </c>
      <c r="G1977" s="16">
        <v>4506.3900000000003</v>
      </c>
      <c r="H1977" s="16">
        <v>450.63900000000001</v>
      </c>
      <c r="I1977" s="12">
        <v>0.67013407585214413</v>
      </c>
      <c r="L1977" s="12" t="str">
        <f t="shared" si="30"/>
        <v xml:space="preserve"> </v>
      </c>
    </row>
    <row r="1978" spans="1:12" x14ac:dyDescent="0.25">
      <c r="A1978" s="1" t="s">
        <v>8334</v>
      </c>
      <c r="B1978" s="1" t="s">
        <v>12339</v>
      </c>
      <c r="C1978" s="1" t="s">
        <v>7874</v>
      </c>
      <c r="D1978" s="16">
        <v>20.99</v>
      </c>
      <c r="E1978" s="11"/>
      <c r="F1978" s="11">
        <v>159</v>
      </c>
      <c r="G1978" s="16">
        <v>70904.800000000003</v>
      </c>
      <c r="H1978" s="16">
        <v>445.94213836477991</v>
      </c>
      <c r="I1978" s="12">
        <v>0.67859116318044033</v>
      </c>
      <c r="L1978" s="12" t="str">
        <f t="shared" si="30"/>
        <v xml:space="preserve"> </v>
      </c>
    </row>
    <row r="1979" spans="1:12" x14ac:dyDescent="0.25">
      <c r="A1979" s="1" t="s">
        <v>8334</v>
      </c>
      <c r="B1979" s="1" t="s">
        <v>12339</v>
      </c>
      <c r="C1979" s="1" t="s">
        <v>10268</v>
      </c>
      <c r="D1979" s="16">
        <v>12.99</v>
      </c>
      <c r="E1979" s="11"/>
      <c r="F1979" s="11">
        <v>113</v>
      </c>
      <c r="G1979" s="16">
        <v>50362.23</v>
      </c>
      <c r="H1979" s="16">
        <v>445.68345132743366</v>
      </c>
      <c r="I1979" s="12">
        <v>0.68704334462818095</v>
      </c>
      <c r="L1979" s="12" t="str">
        <f t="shared" si="30"/>
        <v xml:space="preserve"> </v>
      </c>
    </row>
    <row r="1980" spans="1:12" x14ac:dyDescent="0.25">
      <c r="A1980" s="1" t="s">
        <v>8334</v>
      </c>
      <c r="B1980" s="1" t="s">
        <v>12339</v>
      </c>
      <c r="C1980" s="1" t="s">
        <v>12964</v>
      </c>
      <c r="D1980" s="16">
        <v>22.99</v>
      </c>
      <c r="E1980" s="11"/>
      <c r="F1980" s="11">
        <v>147</v>
      </c>
      <c r="G1980" s="16">
        <v>64205.53</v>
      </c>
      <c r="H1980" s="16">
        <v>436.77231292517007</v>
      </c>
      <c r="I1980" s="12">
        <v>0.6953265304390911</v>
      </c>
      <c r="L1980" s="12" t="str">
        <f t="shared" si="30"/>
        <v xml:space="preserve"> </v>
      </c>
    </row>
    <row r="1981" spans="1:12" x14ac:dyDescent="0.25">
      <c r="A1981" s="1" t="s">
        <v>8334</v>
      </c>
      <c r="B1981" s="1" t="s">
        <v>12339</v>
      </c>
      <c r="C1981" s="1" t="s">
        <v>14953</v>
      </c>
      <c r="D1981" s="16">
        <v>12.99</v>
      </c>
      <c r="E1981" s="11"/>
      <c r="F1981" s="11">
        <v>80</v>
      </c>
      <c r="G1981" s="16">
        <v>34618.35</v>
      </c>
      <c r="H1981" s="16">
        <v>432.729375</v>
      </c>
      <c r="I1981" s="12">
        <v>0.70353304379374626</v>
      </c>
      <c r="L1981" s="12" t="str">
        <f t="shared" si="30"/>
        <v xml:space="preserve"> </v>
      </c>
    </row>
    <row r="1982" spans="1:12" x14ac:dyDescent="0.25">
      <c r="A1982" s="1" t="s">
        <v>8334</v>
      </c>
      <c r="B1982" s="1" t="s">
        <v>12339</v>
      </c>
      <c r="C1982" s="1" t="s">
        <v>5698</v>
      </c>
      <c r="D1982" s="16">
        <v>12.49</v>
      </c>
      <c r="E1982" s="11"/>
      <c r="F1982" s="11">
        <v>143</v>
      </c>
      <c r="G1982" s="16">
        <v>60082.48</v>
      </c>
      <c r="H1982" s="16">
        <v>420.15720279720284</v>
      </c>
      <c r="I1982" s="12">
        <v>0.711501131691199</v>
      </c>
      <c r="L1982" s="12" t="str">
        <f t="shared" si="30"/>
        <v xml:space="preserve"> </v>
      </c>
    </row>
    <row r="1983" spans="1:12" x14ac:dyDescent="0.25">
      <c r="A1983" s="1" t="s">
        <v>8334</v>
      </c>
      <c r="B1983" s="1" t="s">
        <v>12339</v>
      </c>
      <c r="C1983" s="1" t="s">
        <v>12811</v>
      </c>
      <c r="D1983" s="16">
        <v>12.99</v>
      </c>
      <c r="E1983" s="11"/>
      <c r="F1983" s="11">
        <v>115</v>
      </c>
      <c r="G1983" s="16">
        <v>47738.25</v>
      </c>
      <c r="H1983" s="16">
        <v>415.11521739130433</v>
      </c>
      <c r="I1983" s="12">
        <v>0.71937360065691758</v>
      </c>
      <c r="L1983" s="12" t="str">
        <f t="shared" si="30"/>
        <v xml:space="preserve"> </v>
      </c>
    </row>
    <row r="1984" spans="1:12" x14ac:dyDescent="0.25">
      <c r="A1984" s="1" t="s">
        <v>8334</v>
      </c>
      <c r="B1984" s="1" t="s">
        <v>12339</v>
      </c>
      <c r="C1984" s="1" t="s">
        <v>11581</v>
      </c>
      <c r="D1984" s="16">
        <v>14.99</v>
      </c>
      <c r="E1984" s="11"/>
      <c r="F1984" s="11">
        <v>110</v>
      </c>
      <c r="G1984" s="16">
        <v>45479.66</v>
      </c>
      <c r="H1984" s="16">
        <v>413.45145454545457</v>
      </c>
      <c r="I1984" s="12">
        <v>0.72721451712631335</v>
      </c>
      <c r="L1984" s="12" t="str">
        <f t="shared" si="30"/>
        <v xml:space="preserve"> </v>
      </c>
    </row>
    <row r="1985" spans="1:12" x14ac:dyDescent="0.25">
      <c r="A1985" s="1" t="s">
        <v>8334</v>
      </c>
      <c r="B1985" s="1" t="s">
        <v>12339</v>
      </c>
      <c r="C1985" s="1" t="s">
        <v>5746</v>
      </c>
      <c r="D1985" s="16">
        <v>14.99</v>
      </c>
      <c r="E1985" s="11"/>
      <c r="F1985" s="11">
        <v>152</v>
      </c>
      <c r="G1985" s="16">
        <v>62493.07</v>
      </c>
      <c r="H1985" s="16">
        <v>411.13861842105263</v>
      </c>
      <c r="I1985" s="12">
        <v>0.73501157172351239</v>
      </c>
      <c r="L1985" s="12" t="str">
        <f t="shared" si="30"/>
        <v xml:space="preserve"> </v>
      </c>
    </row>
    <row r="1986" spans="1:12" x14ac:dyDescent="0.25">
      <c r="A1986" s="1" t="s">
        <v>8334</v>
      </c>
      <c r="B1986" s="1" t="s">
        <v>12339</v>
      </c>
      <c r="C1986" s="1" t="s">
        <v>15511</v>
      </c>
      <c r="D1986" s="16">
        <v>29.99</v>
      </c>
      <c r="E1986" s="11"/>
      <c r="F1986" s="11">
        <v>75</v>
      </c>
      <c r="G1986" s="16">
        <v>30019.99</v>
      </c>
      <c r="H1986" s="16">
        <v>400.26653333333337</v>
      </c>
      <c r="I1986" s="12">
        <v>0.74260244223287297</v>
      </c>
      <c r="L1986" s="12" t="str">
        <f t="shared" si="30"/>
        <v xml:space="preserve"> </v>
      </c>
    </row>
    <row r="1987" spans="1:12" x14ac:dyDescent="0.25">
      <c r="A1987" s="1" t="s">
        <v>8334</v>
      </c>
      <c r="B1987" s="1" t="s">
        <v>12339</v>
      </c>
      <c r="C1987" s="1" t="s">
        <v>12958</v>
      </c>
      <c r="D1987" s="16">
        <v>22.99</v>
      </c>
      <c r="E1987" s="11"/>
      <c r="F1987" s="11">
        <v>139</v>
      </c>
      <c r="G1987" s="16">
        <v>55063.81</v>
      </c>
      <c r="H1987" s="16">
        <v>396.14251798561151</v>
      </c>
      <c r="I1987" s="12">
        <v>0.75011510268999027</v>
      </c>
      <c r="L1987" s="12" t="str">
        <f t="shared" si="30"/>
        <v xml:space="preserve"> </v>
      </c>
    </row>
    <row r="1988" spans="1:12" x14ac:dyDescent="0.25">
      <c r="A1988" s="1" t="s">
        <v>8334</v>
      </c>
      <c r="B1988" s="1" t="s">
        <v>12339</v>
      </c>
      <c r="C1988" s="1" t="s">
        <v>5585</v>
      </c>
      <c r="D1988" s="16">
        <v>12.99</v>
      </c>
      <c r="E1988" s="11"/>
      <c r="F1988" s="11">
        <v>112</v>
      </c>
      <c r="G1988" s="16">
        <v>43945.17</v>
      </c>
      <c r="H1988" s="16">
        <v>392.36758928571425</v>
      </c>
      <c r="I1988" s="12">
        <v>0.7575561733624101</v>
      </c>
      <c r="L1988" s="12" t="str">
        <f t="shared" si="30"/>
        <v xml:space="preserve"> </v>
      </c>
    </row>
    <row r="1989" spans="1:12" x14ac:dyDescent="0.25">
      <c r="A1989" s="1" t="s">
        <v>8334</v>
      </c>
      <c r="B1989" s="1" t="s">
        <v>12339</v>
      </c>
      <c r="C1989" s="1" t="s">
        <v>13167</v>
      </c>
      <c r="D1989" s="16">
        <v>12.99</v>
      </c>
      <c r="E1989" s="11"/>
      <c r="F1989" s="11">
        <v>97</v>
      </c>
      <c r="G1989" s="16">
        <v>37956.78</v>
      </c>
      <c r="H1989" s="16">
        <v>391.30701030927833</v>
      </c>
      <c r="I1989" s="12">
        <v>0.76497713064286565</v>
      </c>
      <c r="L1989" s="12" t="str">
        <f t="shared" si="30"/>
        <v xml:space="preserve"> </v>
      </c>
    </row>
    <row r="1990" spans="1:12" x14ac:dyDescent="0.25">
      <c r="A1990" s="1" t="s">
        <v>8334</v>
      </c>
      <c r="B1990" s="1" t="s">
        <v>12339</v>
      </c>
      <c r="C1990" s="1" t="s">
        <v>14384</v>
      </c>
      <c r="D1990" s="16">
        <v>22.99</v>
      </c>
      <c r="E1990" s="11"/>
      <c r="F1990" s="11">
        <v>69</v>
      </c>
      <c r="G1990" s="16">
        <v>26304.16</v>
      </c>
      <c r="H1990" s="16">
        <v>381.21971014492755</v>
      </c>
      <c r="I1990" s="12">
        <v>0.77220678692021483</v>
      </c>
      <c r="L1990" s="12" t="str">
        <f t="shared" si="30"/>
        <v xml:space="preserve"> </v>
      </c>
    </row>
    <row r="1991" spans="1:12" x14ac:dyDescent="0.25">
      <c r="A1991" s="1" t="s">
        <v>8334</v>
      </c>
      <c r="B1991" s="1" t="s">
        <v>12339</v>
      </c>
      <c r="C1991" s="1" t="s">
        <v>7909</v>
      </c>
      <c r="D1991" s="16">
        <v>23.99</v>
      </c>
      <c r="E1991" s="11"/>
      <c r="F1991" s="11">
        <v>104</v>
      </c>
      <c r="G1991" s="16">
        <v>39556.639999999999</v>
      </c>
      <c r="H1991" s="16">
        <v>380.3523076923077</v>
      </c>
      <c r="I1991" s="12">
        <v>0.77941999330942935</v>
      </c>
      <c r="L1991" s="12" t="str">
        <f t="shared" si="30"/>
        <v xml:space="preserve"> </v>
      </c>
    </row>
    <row r="1992" spans="1:12" x14ac:dyDescent="0.25">
      <c r="A1992" s="1" t="s">
        <v>8334</v>
      </c>
      <c r="B1992" s="1" t="s">
        <v>12339</v>
      </c>
      <c r="C1992" s="1" t="s">
        <v>11784</v>
      </c>
      <c r="D1992" s="16">
        <v>11.99</v>
      </c>
      <c r="E1992" s="11"/>
      <c r="F1992" s="11">
        <v>71</v>
      </c>
      <c r="G1992" s="16">
        <v>25742.53</v>
      </c>
      <c r="H1992" s="16">
        <v>362.57084507042254</v>
      </c>
      <c r="I1992" s="12">
        <v>0.78629598244716481</v>
      </c>
      <c r="L1992" s="12" t="str">
        <f t="shared" si="30"/>
        <v xml:space="preserve"> </v>
      </c>
    </row>
    <row r="1993" spans="1:12" x14ac:dyDescent="0.25">
      <c r="A1993" s="1" t="s">
        <v>8334</v>
      </c>
      <c r="B1993" s="1" t="s">
        <v>12339</v>
      </c>
      <c r="C1993" s="1" t="s">
        <v>12706</v>
      </c>
      <c r="D1993" s="16">
        <v>14.99</v>
      </c>
      <c r="E1993" s="11"/>
      <c r="F1993" s="11">
        <v>19</v>
      </c>
      <c r="G1993" s="16">
        <v>6625.58</v>
      </c>
      <c r="H1993" s="16">
        <v>348.71473684210525</v>
      </c>
      <c r="I1993" s="12">
        <v>0.79290919687213834</v>
      </c>
      <c r="L1993" s="12" t="str">
        <f t="shared" ref="L1993:L2056" si="31">IF(I1993&gt;$I$2,"X"," ")</f>
        <v xml:space="preserve"> </v>
      </c>
    </row>
    <row r="1994" spans="1:12" x14ac:dyDescent="0.25">
      <c r="A1994" s="1" t="s">
        <v>8334</v>
      </c>
      <c r="B1994" s="1" t="s">
        <v>12339</v>
      </c>
      <c r="C1994" s="1" t="s">
        <v>8551</v>
      </c>
      <c r="D1994" s="16">
        <v>44.99</v>
      </c>
      <c r="E1994" s="11"/>
      <c r="F1994" s="11">
        <v>102</v>
      </c>
      <c r="G1994" s="16">
        <v>34747.17</v>
      </c>
      <c r="H1994" s="16">
        <v>340.65852941176468</v>
      </c>
      <c r="I1994" s="12">
        <v>0.79936962903252684</v>
      </c>
      <c r="L1994" s="12" t="str">
        <f t="shared" si="31"/>
        <v xml:space="preserve"> </v>
      </c>
    </row>
    <row r="1995" spans="1:12" x14ac:dyDescent="0.25">
      <c r="A1995" s="1" t="s">
        <v>8334</v>
      </c>
      <c r="B1995" s="1" t="s">
        <v>12339</v>
      </c>
      <c r="C1995" s="1" t="s">
        <v>7966</v>
      </c>
      <c r="D1995" s="16">
        <v>20.99</v>
      </c>
      <c r="E1995" s="11"/>
      <c r="F1995" s="11">
        <v>67</v>
      </c>
      <c r="G1995" s="16">
        <v>22579.69</v>
      </c>
      <c r="H1995" s="16">
        <v>337.01029850746266</v>
      </c>
      <c r="I1995" s="12">
        <v>0.80576087417357556</v>
      </c>
      <c r="L1995" s="12" t="str">
        <f t="shared" si="31"/>
        <v xml:space="preserve"> </v>
      </c>
    </row>
    <row r="1996" spans="1:12" x14ac:dyDescent="0.25">
      <c r="A1996" s="1" t="s">
        <v>8334</v>
      </c>
      <c r="B1996" s="1" t="s">
        <v>12339</v>
      </c>
      <c r="C1996" s="1" t="s">
        <v>7462</v>
      </c>
      <c r="D1996" s="16">
        <v>10.49</v>
      </c>
      <c r="E1996" s="11"/>
      <c r="F1996" s="11">
        <v>149</v>
      </c>
      <c r="G1996" s="16">
        <v>50016.32</v>
      </c>
      <c r="H1996" s="16">
        <v>335.68</v>
      </c>
      <c r="I1996" s="12">
        <v>0.81212689081594158</v>
      </c>
      <c r="L1996" s="12" t="str">
        <f t="shared" si="31"/>
        <v xml:space="preserve"> </v>
      </c>
    </row>
    <row r="1997" spans="1:12" x14ac:dyDescent="0.25">
      <c r="A1997" s="1" t="s">
        <v>8334</v>
      </c>
      <c r="B1997" s="1" t="s">
        <v>12339</v>
      </c>
      <c r="C1997" s="1" t="s">
        <v>7912</v>
      </c>
      <c r="D1997" s="16">
        <v>12.99</v>
      </c>
      <c r="E1997" s="11"/>
      <c r="F1997" s="11">
        <v>141</v>
      </c>
      <c r="G1997" s="16">
        <v>47216.480000000003</v>
      </c>
      <c r="H1997" s="16">
        <v>334.86865248226951</v>
      </c>
      <c r="I1997" s="12">
        <v>0.81847752062620371</v>
      </c>
      <c r="L1997" s="12" t="str">
        <f t="shared" si="31"/>
        <v xml:space="preserve"> </v>
      </c>
    </row>
    <row r="1998" spans="1:12" x14ac:dyDescent="0.25">
      <c r="A1998" s="1" t="s">
        <v>8334</v>
      </c>
      <c r="B1998" s="1" t="s">
        <v>12339</v>
      </c>
      <c r="C1998" s="1" t="s">
        <v>14674</v>
      </c>
      <c r="D1998" s="16">
        <v>14.99</v>
      </c>
      <c r="E1998" s="11"/>
      <c r="F1998" s="11">
        <v>51</v>
      </c>
      <c r="G1998" s="16">
        <v>16698.86</v>
      </c>
      <c r="H1998" s="16">
        <v>327.4286274509804</v>
      </c>
      <c r="I1998" s="12">
        <v>0.82468705378736906</v>
      </c>
      <c r="L1998" s="12" t="str">
        <f t="shared" si="31"/>
        <v xml:space="preserve"> </v>
      </c>
    </row>
    <row r="1999" spans="1:12" x14ac:dyDescent="0.25">
      <c r="A1999" s="1" t="s">
        <v>8334</v>
      </c>
      <c r="B1999" s="1" t="s">
        <v>12339</v>
      </c>
      <c r="C1999" s="1" t="s">
        <v>7762</v>
      </c>
      <c r="D1999" s="16">
        <v>20.99</v>
      </c>
      <c r="E1999" s="11"/>
      <c r="F1999" s="11">
        <v>152</v>
      </c>
      <c r="G1999" s="16">
        <v>49222.57</v>
      </c>
      <c r="H1999" s="16">
        <v>323.83269736842107</v>
      </c>
      <c r="I1999" s="12">
        <v>0.83082839179019807</v>
      </c>
      <c r="L1999" s="12" t="str">
        <f t="shared" si="31"/>
        <v xml:space="preserve"> </v>
      </c>
    </row>
    <row r="2000" spans="1:12" x14ac:dyDescent="0.25">
      <c r="A2000" s="1" t="s">
        <v>8334</v>
      </c>
      <c r="B2000" s="1" t="s">
        <v>12339</v>
      </c>
      <c r="C2000" s="1" t="s">
        <v>7800</v>
      </c>
      <c r="D2000" s="16">
        <v>20.99</v>
      </c>
      <c r="E2000" s="11"/>
      <c r="F2000" s="11">
        <v>150</v>
      </c>
      <c r="G2000" s="16">
        <v>48421.9</v>
      </c>
      <c r="H2000" s="16">
        <v>322.8126666666667</v>
      </c>
      <c r="I2000" s="12">
        <v>0.83695038538042255</v>
      </c>
      <c r="L2000" s="12" t="str">
        <f t="shared" si="31"/>
        <v xml:space="preserve"> </v>
      </c>
    </row>
    <row r="2001" spans="1:12" x14ac:dyDescent="0.25">
      <c r="A2001" s="1" t="s">
        <v>8334</v>
      </c>
      <c r="B2001" s="1" t="s">
        <v>12339</v>
      </c>
      <c r="C2001" s="1" t="s">
        <v>12999</v>
      </c>
      <c r="D2001" s="16">
        <v>19.989999999999998</v>
      </c>
      <c r="E2001" s="11"/>
      <c r="F2001" s="11">
        <v>55</v>
      </c>
      <c r="G2001" s="16">
        <v>17601.560000000001</v>
      </c>
      <c r="H2001" s="16">
        <v>320.02836363636368</v>
      </c>
      <c r="I2001" s="12">
        <v>0.84301957594565791</v>
      </c>
      <c r="L2001" s="12" t="str">
        <f t="shared" si="31"/>
        <v xml:space="preserve"> </v>
      </c>
    </row>
    <row r="2002" spans="1:12" x14ac:dyDescent="0.25">
      <c r="A2002" s="1" t="s">
        <v>8334</v>
      </c>
      <c r="B2002" s="1" t="s">
        <v>12339</v>
      </c>
      <c r="C2002" s="1" t="s">
        <v>15589</v>
      </c>
      <c r="D2002" s="16">
        <v>22.99</v>
      </c>
      <c r="E2002" s="11"/>
      <c r="F2002" s="11">
        <v>71</v>
      </c>
      <c r="G2002" s="16">
        <v>22638.43</v>
      </c>
      <c r="H2002" s="16">
        <v>318.85112676056337</v>
      </c>
      <c r="I2002" s="12">
        <v>0.8490664407555808</v>
      </c>
      <c r="L2002" s="12" t="str">
        <f t="shared" si="31"/>
        <v xml:space="preserve"> </v>
      </c>
    </row>
    <row r="2003" spans="1:12" x14ac:dyDescent="0.25">
      <c r="A2003" s="1" t="s">
        <v>8334</v>
      </c>
      <c r="B2003" s="1" t="s">
        <v>12339</v>
      </c>
      <c r="C2003" s="1" t="s">
        <v>7911</v>
      </c>
      <c r="D2003" s="16">
        <v>20.99</v>
      </c>
      <c r="E2003" s="11"/>
      <c r="F2003" s="11">
        <v>151</v>
      </c>
      <c r="G2003" s="16">
        <v>47470.5</v>
      </c>
      <c r="H2003" s="16">
        <v>314.37417218543044</v>
      </c>
      <c r="I2003" s="12">
        <v>0.85502840218331699</v>
      </c>
      <c r="L2003" s="12" t="str">
        <f t="shared" si="31"/>
        <v xml:space="preserve"> </v>
      </c>
    </row>
    <row r="2004" spans="1:12" x14ac:dyDescent="0.25">
      <c r="A2004" s="1" t="s">
        <v>8334</v>
      </c>
      <c r="B2004" s="1" t="s">
        <v>12339</v>
      </c>
      <c r="C2004" s="1" t="s">
        <v>14672</v>
      </c>
      <c r="D2004" s="16">
        <v>14.99</v>
      </c>
      <c r="E2004" s="11"/>
      <c r="F2004" s="11">
        <v>49</v>
      </c>
      <c r="G2004" s="16">
        <v>14495.33</v>
      </c>
      <c r="H2004" s="16">
        <v>295.82306122448978</v>
      </c>
      <c r="I2004" s="12">
        <v>0.86063855033319414</v>
      </c>
      <c r="L2004" s="12" t="str">
        <f t="shared" si="31"/>
        <v xml:space="preserve"> </v>
      </c>
    </row>
    <row r="2005" spans="1:12" x14ac:dyDescent="0.25">
      <c r="A2005" s="1" t="s">
        <v>8334</v>
      </c>
      <c r="B2005" s="1" t="s">
        <v>12339</v>
      </c>
      <c r="C2005" s="1" t="s">
        <v>11767</v>
      </c>
      <c r="D2005" s="16">
        <v>18.989999999999998</v>
      </c>
      <c r="E2005" s="11"/>
      <c r="F2005" s="11">
        <v>81</v>
      </c>
      <c r="G2005" s="16">
        <v>23416.15</v>
      </c>
      <c r="H2005" s="16">
        <v>289.08827160493831</v>
      </c>
      <c r="I2005" s="12">
        <v>0.86612097629884544</v>
      </c>
      <c r="L2005" s="12" t="str">
        <f t="shared" si="31"/>
        <v xml:space="preserve"> </v>
      </c>
    </row>
    <row r="2006" spans="1:12" x14ac:dyDescent="0.25">
      <c r="A2006" s="1" t="s">
        <v>8334</v>
      </c>
      <c r="B2006" s="1" t="s">
        <v>12339</v>
      </c>
      <c r="C2006" s="1" t="s">
        <v>11782</v>
      </c>
      <c r="D2006" s="16">
        <v>14.99</v>
      </c>
      <c r="E2006" s="11"/>
      <c r="F2006" s="11">
        <v>102</v>
      </c>
      <c r="G2006" s="16">
        <v>28930.7</v>
      </c>
      <c r="H2006" s="16">
        <v>283.63431372549019</v>
      </c>
      <c r="I2006" s="12">
        <v>0.87149997046448691</v>
      </c>
      <c r="L2006" s="12" t="str">
        <f t="shared" si="31"/>
        <v xml:space="preserve"> </v>
      </c>
    </row>
    <row r="2007" spans="1:12" x14ac:dyDescent="0.25">
      <c r="A2007" s="1" t="s">
        <v>8334</v>
      </c>
      <c r="B2007" s="1" t="s">
        <v>12339</v>
      </c>
      <c r="C2007" s="1" t="s">
        <v>14306</v>
      </c>
      <c r="D2007" s="16">
        <v>5.99</v>
      </c>
      <c r="E2007" s="11"/>
      <c r="F2007" s="11">
        <v>40</v>
      </c>
      <c r="G2007" s="16">
        <v>11263.12</v>
      </c>
      <c r="H2007" s="16">
        <v>281.57800000000003</v>
      </c>
      <c r="I2007" s="12">
        <v>0.87683996758711602</v>
      </c>
      <c r="L2007" s="12" t="str">
        <f t="shared" si="31"/>
        <v xml:space="preserve"> </v>
      </c>
    </row>
    <row r="2008" spans="1:12" x14ac:dyDescent="0.25">
      <c r="A2008" s="1" t="s">
        <v>8334</v>
      </c>
      <c r="B2008" s="1" t="s">
        <v>12339</v>
      </c>
      <c r="C2008" s="1" t="s">
        <v>7922</v>
      </c>
      <c r="D2008" s="16">
        <v>12.99</v>
      </c>
      <c r="E2008" s="11"/>
      <c r="F2008" s="11">
        <v>112</v>
      </c>
      <c r="G2008" s="16">
        <v>31350.560000000001</v>
      </c>
      <c r="H2008" s="16">
        <v>279.91571428571427</v>
      </c>
      <c r="I2008" s="12">
        <v>0.88214844022654237</v>
      </c>
      <c r="L2008" s="12" t="str">
        <f t="shared" si="31"/>
        <v xml:space="preserve"> </v>
      </c>
    </row>
    <row r="2009" spans="1:12" x14ac:dyDescent="0.25">
      <c r="A2009" s="1" t="s">
        <v>8334</v>
      </c>
      <c r="B2009" s="1" t="s">
        <v>12339</v>
      </c>
      <c r="C2009" s="1" t="s">
        <v>15725</v>
      </c>
      <c r="D2009" s="16">
        <v>19.989999999999998</v>
      </c>
      <c r="E2009" s="11"/>
      <c r="F2009" s="11">
        <v>60</v>
      </c>
      <c r="G2009" s="16">
        <v>16691.650000000001</v>
      </c>
      <c r="H2009" s="16">
        <v>278.19416666666672</v>
      </c>
      <c r="I2009" s="12">
        <v>0.88742426450802814</v>
      </c>
      <c r="L2009" s="12" t="str">
        <f t="shared" si="31"/>
        <v xml:space="preserve"> </v>
      </c>
    </row>
    <row r="2010" spans="1:12" x14ac:dyDescent="0.25">
      <c r="A2010" s="1" t="s">
        <v>8334</v>
      </c>
      <c r="B2010" s="1" t="s">
        <v>12339</v>
      </c>
      <c r="C2010" s="1" t="s">
        <v>7007</v>
      </c>
      <c r="D2010" s="16">
        <v>6.99</v>
      </c>
      <c r="E2010" s="11"/>
      <c r="F2010" s="11">
        <v>135</v>
      </c>
      <c r="G2010" s="16">
        <v>36075.39</v>
      </c>
      <c r="H2010" s="16">
        <v>267.22511111111112</v>
      </c>
      <c r="I2010" s="12">
        <v>0.89249206570140105</v>
      </c>
      <c r="L2010" s="12" t="str">
        <f t="shared" si="31"/>
        <v xml:space="preserve"> </v>
      </c>
    </row>
    <row r="2011" spans="1:12" x14ac:dyDescent="0.25">
      <c r="A2011" s="1" t="s">
        <v>8334</v>
      </c>
      <c r="B2011" s="1" t="s">
        <v>12339</v>
      </c>
      <c r="C2011" s="1" t="s">
        <v>14305</v>
      </c>
      <c r="D2011" s="16">
        <v>5.99</v>
      </c>
      <c r="E2011" s="11"/>
      <c r="F2011" s="11">
        <v>44</v>
      </c>
      <c r="G2011" s="16">
        <v>11382.85</v>
      </c>
      <c r="H2011" s="16">
        <v>258.70113636363635</v>
      </c>
      <c r="I2011" s="12">
        <v>0.89739821363839434</v>
      </c>
      <c r="L2011" s="12" t="str">
        <f t="shared" si="31"/>
        <v xml:space="preserve"> </v>
      </c>
    </row>
    <row r="2012" spans="1:12" x14ac:dyDescent="0.25">
      <c r="A2012" s="1" t="s">
        <v>8334</v>
      </c>
      <c r="B2012" s="1" t="s">
        <v>12339</v>
      </c>
      <c r="C2012" s="1" t="s">
        <v>9420</v>
      </c>
      <c r="D2012" s="16">
        <v>20.99</v>
      </c>
      <c r="E2012" s="11"/>
      <c r="F2012" s="11">
        <v>103</v>
      </c>
      <c r="G2012" s="16">
        <v>26373.85</v>
      </c>
      <c r="H2012" s="16">
        <v>256.05679611650481</v>
      </c>
      <c r="I2012" s="12">
        <v>0.90225421288013818</v>
      </c>
      <c r="L2012" s="12" t="str">
        <f t="shared" si="31"/>
        <v xml:space="preserve"> </v>
      </c>
    </row>
    <row r="2013" spans="1:12" x14ac:dyDescent="0.25">
      <c r="A2013" s="1" t="s">
        <v>8334</v>
      </c>
      <c r="B2013" s="1" t="s">
        <v>12339</v>
      </c>
      <c r="C2013" s="1" t="s">
        <v>7873</v>
      </c>
      <c r="D2013" s="16">
        <v>17.989999999999998</v>
      </c>
      <c r="E2013" s="11"/>
      <c r="F2013" s="11">
        <v>77</v>
      </c>
      <c r="G2013" s="16">
        <v>18997.439999999999</v>
      </c>
      <c r="H2013" s="16">
        <v>246.71999999999997</v>
      </c>
      <c r="I2013" s="12">
        <v>0.90693314408248726</v>
      </c>
      <c r="L2013" s="12" t="str">
        <f t="shared" si="31"/>
        <v xml:space="preserve"> </v>
      </c>
    </row>
    <row r="2014" spans="1:12" x14ac:dyDescent="0.25">
      <c r="A2014" s="1" t="s">
        <v>8334</v>
      </c>
      <c r="B2014" s="1" t="s">
        <v>12339</v>
      </c>
      <c r="C2014" s="1" t="s">
        <v>16080</v>
      </c>
      <c r="D2014" s="16">
        <v>24.99</v>
      </c>
      <c r="E2014" s="11"/>
      <c r="F2014" s="11">
        <v>72</v>
      </c>
      <c r="G2014" s="16">
        <v>17368.05</v>
      </c>
      <c r="H2014" s="16">
        <v>241.22291666666666</v>
      </c>
      <c r="I2014" s="12">
        <v>0.91150782563044985</v>
      </c>
      <c r="L2014" s="12" t="str">
        <f t="shared" si="31"/>
        <v xml:space="preserve"> </v>
      </c>
    </row>
    <row r="2015" spans="1:12" x14ac:dyDescent="0.25">
      <c r="A2015" s="1" t="s">
        <v>8334</v>
      </c>
      <c r="B2015" s="1" t="s">
        <v>12339</v>
      </c>
      <c r="C2015" s="1" t="s">
        <v>7001</v>
      </c>
      <c r="D2015" s="16">
        <v>6.99</v>
      </c>
      <c r="E2015" s="11"/>
      <c r="F2015" s="11">
        <v>136</v>
      </c>
      <c r="G2015" s="16">
        <v>32685.24</v>
      </c>
      <c r="H2015" s="16">
        <v>240.33264705882354</v>
      </c>
      <c r="I2015" s="12">
        <v>0.91606562362520771</v>
      </c>
      <c r="L2015" s="12" t="str">
        <f t="shared" si="31"/>
        <v xml:space="preserve"> </v>
      </c>
    </row>
    <row r="2016" spans="1:12" x14ac:dyDescent="0.25">
      <c r="A2016" s="1" t="s">
        <v>8334</v>
      </c>
      <c r="B2016" s="1" t="s">
        <v>12339</v>
      </c>
      <c r="C2016" s="1" t="s">
        <v>7917</v>
      </c>
      <c r="D2016" s="16">
        <v>18.989999999999998</v>
      </c>
      <c r="E2016" s="11"/>
      <c r="F2016" s="11">
        <v>120</v>
      </c>
      <c r="G2016" s="16">
        <v>28636.92</v>
      </c>
      <c r="H2016" s="16">
        <v>238.64099999999999</v>
      </c>
      <c r="I2016" s="12">
        <v>0.92059134031238266</v>
      </c>
      <c r="L2016" s="12" t="str">
        <f t="shared" si="31"/>
        <v xml:space="preserve"> </v>
      </c>
    </row>
    <row r="2017" spans="1:12" x14ac:dyDescent="0.25">
      <c r="A2017" s="1" t="s">
        <v>8334</v>
      </c>
      <c r="B2017" s="1" t="s">
        <v>12339</v>
      </c>
      <c r="C2017" s="1" t="s">
        <v>7044</v>
      </c>
      <c r="D2017" s="16">
        <v>12.49</v>
      </c>
      <c r="E2017" s="11"/>
      <c r="F2017" s="11">
        <v>130</v>
      </c>
      <c r="G2017" s="16">
        <v>30875.279999999999</v>
      </c>
      <c r="H2017" s="16">
        <v>237.50215384615385</v>
      </c>
      <c r="I2017" s="12">
        <v>0.92509545930661041</v>
      </c>
      <c r="L2017" s="12" t="str">
        <f t="shared" si="31"/>
        <v xml:space="preserve"> </v>
      </c>
    </row>
    <row r="2018" spans="1:12" x14ac:dyDescent="0.25">
      <c r="A2018" s="1" t="s">
        <v>8334</v>
      </c>
      <c r="B2018" s="1" t="s">
        <v>12339</v>
      </c>
      <c r="C2018" s="1" t="s">
        <v>7043</v>
      </c>
      <c r="D2018" s="16">
        <v>12.49</v>
      </c>
      <c r="E2018" s="11"/>
      <c r="F2018" s="11">
        <v>84</v>
      </c>
      <c r="G2018" s="16">
        <v>19284.560000000001</v>
      </c>
      <c r="H2018" s="16">
        <v>229.57809523809524</v>
      </c>
      <c r="I2018" s="12">
        <v>0.92944930217782229</v>
      </c>
      <c r="L2018" s="12" t="str">
        <f t="shared" si="31"/>
        <v xml:space="preserve"> </v>
      </c>
    </row>
    <row r="2019" spans="1:12" x14ac:dyDescent="0.25">
      <c r="A2019" s="1" t="s">
        <v>8334</v>
      </c>
      <c r="B2019" s="1" t="s">
        <v>12339</v>
      </c>
      <c r="C2019" s="1" t="s">
        <v>7897</v>
      </c>
      <c r="D2019" s="16">
        <v>20.99</v>
      </c>
      <c r="E2019" s="11"/>
      <c r="F2019" s="11">
        <v>136</v>
      </c>
      <c r="G2019" s="16">
        <v>30955.67</v>
      </c>
      <c r="H2019" s="16">
        <v>227.61522058823527</v>
      </c>
      <c r="I2019" s="12">
        <v>0.93376592003506875</v>
      </c>
      <c r="L2019" s="12" t="str">
        <f t="shared" si="31"/>
        <v xml:space="preserve"> </v>
      </c>
    </row>
    <row r="2020" spans="1:12" x14ac:dyDescent="0.25">
      <c r="A2020" s="1" t="s">
        <v>8334</v>
      </c>
      <c r="B2020" s="1" t="s">
        <v>12339</v>
      </c>
      <c r="C2020" s="1" t="s">
        <v>14304</v>
      </c>
      <c r="D2020" s="16">
        <v>5.99</v>
      </c>
      <c r="E2020" s="11"/>
      <c r="F2020" s="11">
        <v>41</v>
      </c>
      <c r="G2020" s="16">
        <v>9332.17</v>
      </c>
      <c r="H2020" s="16">
        <v>227.6139024390244</v>
      </c>
      <c r="I2020" s="12">
        <v>0.93808251289422229</v>
      </c>
      <c r="L2020" s="12" t="str">
        <f t="shared" si="31"/>
        <v xml:space="preserve"> </v>
      </c>
    </row>
    <row r="2021" spans="1:12" x14ac:dyDescent="0.25">
      <c r="A2021" s="1" t="s">
        <v>8334</v>
      </c>
      <c r="B2021" s="1" t="s">
        <v>12339</v>
      </c>
      <c r="C2021" s="1" t="s">
        <v>13187</v>
      </c>
      <c r="D2021" s="16">
        <v>14.99</v>
      </c>
      <c r="E2021" s="11"/>
      <c r="F2021" s="11">
        <v>77</v>
      </c>
      <c r="G2021" s="16">
        <v>16962.38</v>
      </c>
      <c r="H2021" s="16">
        <v>220.29064935064937</v>
      </c>
      <c r="I2021" s="12">
        <v>0.94226022363041118</v>
      </c>
      <c r="L2021" s="12" t="str">
        <f t="shared" si="31"/>
        <v xml:space="preserve"> </v>
      </c>
    </row>
    <row r="2022" spans="1:12" x14ac:dyDescent="0.25">
      <c r="A2022" s="1" t="s">
        <v>8334</v>
      </c>
      <c r="B2022" s="1" t="s">
        <v>12339</v>
      </c>
      <c r="C2022" s="1" t="s">
        <v>15590</v>
      </c>
      <c r="D2022" s="16">
        <v>22.99</v>
      </c>
      <c r="E2022" s="11"/>
      <c r="F2022" s="11">
        <v>67</v>
      </c>
      <c r="G2022" s="16">
        <v>14594.13</v>
      </c>
      <c r="H2022" s="16">
        <v>217.82283582089551</v>
      </c>
      <c r="I2022" s="12">
        <v>0.94639113341926717</v>
      </c>
      <c r="L2022" s="12" t="str">
        <f t="shared" si="31"/>
        <v xml:space="preserve"> </v>
      </c>
    </row>
    <row r="2023" spans="1:12" x14ac:dyDescent="0.25">
      <c r="A2023" s="1" t="s">
        <v>8334</v>
      </c>
      <c r="B2023" s="1" t="s">
        <v>12339</v>
      </c>
      <c r="C2023" s="1" t="s">
        <v>7498</v>
      </c>
      <c r="D2023" s="16">
        <v>10.49</v>
      </c>
      <c r="E2023" s="11"/>
      <c r="F2023" s="11">
        <v>112</v>
      </c>
      <c r="G2023" s="16">
        <v>24263.37</v>
      </c>
      <c r="H2023" s="16">
        <v>216.63723214285713</v>
      </c>
      <c r="I2023" s="12">
        <v>0.95049955878025838</v>
      </c>
      <c r="L2023" s="12" t="str">
        <f t="shared" si="31"/>
        <v>X</v>
      </c>
    </row>
    <row r="2024" spans="1:12" x14ac:dyDescent="0.25">
      <c r="A2024" s="1" t="s">
        <v>8334</v>
      </c>
      <c r="B2024" s="1" t="s">
        <v>12339</v>
      </c>
      <c r="C2024" s="1" t="s">
        <v>7913</v>
      </c>
      <c r="D2024" s="16">
        <v>18.989999999999998</v>
      </c>
      <c r="E2024" s="11"/>
      <c r="F2024" s="11">
        <v>125</v>
      </c>
      <c r="G2024" s="16">
        <v>26510.04</v>
      </c>
      <c r="H2024" s="16">
        <v>212.08032</v>
      </c>
      <c r="I2024" s="12">
        <v>0.95452156440060598</v>
      </c>
      <c r="L2024" s="12" t="str">
        <f t="shared" si="31"/>
        <v>X</v>
      </c>
    </row>
    <row r="2025" spans="1:12" x14ac:dyDescent="0.25">
      <c r="A2025" s="1" t="s">
        <v>8334</v>
      </c>
      <c r="B2025" s="1" t="s">
        <v>12339</v>
      </c>
      <c r="C2025" s="1" t="s">
        <v>13188</v>
      </c>
      <c r="D2025" s="16">
        <v>14.99</v>
      </c>
      <c r="E2025" s="11"/>
      <c r="F2025" s="11">
        <v>61</v>
      </c>
      <c r="G2025" s="16">
        <v>12512.41</v>
      </c>
      <c r="H2025" s="16">
        <v>205.12147540983605</v>
      </c>
      <c r="I2025" s="12">
        <v>0.95841159873737214</v>
      </c>
      <c r="L2025" s="12" t="str">
        <f t="shared" si="31"/>
        <v>X</v>
      </c>
    </row>
    <row r="2026" spans="1:12" x14ac:dyDescent="0.25">
      <c r="A2026" s="1" t="s">
        <v>8334</v>
      </c>
      <c r="B2026" s="1" t="s">
        <v>12339</v>
      </c>
      <c r="C2026" s="1" t="s">
        <v>16000</v>
      </c>
      <c r="D2026" s="16">
        <v>20.99</v>
      </c>
      <c r="E2026" s="11"/>
      <c r="F2026" s="11">
        <v>71</v>
      </c>
      <c r="G2026" s="16">
        <v>14294.19</v>
      </c>
      <c r="H2026" s="16">
        <v>201.32661971830987</v>
      </c>
      <c r="I2026" s="12">
        <v>0.96222966538321963</v>
      </c>
      <c r="L2026" s="12" t="str">
        <f t="shared" si="31"/>
        <v>X</v>
      </c>
    </row>
    <row r="2027" spans="1:12" x14ac:dyDescent="0.25">
      <c r="A2027" s="1" t="s">
        <v>8334</v>
      </c>
      <c r="B2027" s="1" t="s">
        <v>12339</v>
      </c>
      <c r="C2027" s="1" t="s">
        <v>12117</v>
      </c>
      <c r="D2027" s="16">
        <v>12.99</v>
      </c>
      <c r="E2027" s="11"/>
      <c r="F2027" s="11">
        <v>98</v>
      </c>
      <c r="G2027" s="16">
        <v>19679.849999999999</v>
      </c>
      <c r="H2027" s="16">
        <v>200.81479591836734</v>
      </c>
      <c r="I2027" s="12">
        <v>0.96603802552636087</v>
      </c>
      <c r="L2027" s="12" t="str">
        <f t="shared" si="31"/>
        <v>X</v>
      </c>
    </row>
    <row r="2028" spans="1:12" x14ac:dyDescent="0.25">
      <c r="A2028" s="1" t="s">
        <v>8334</v>
      </c>
      <c r="B2028" s="1" t="s">
        <v>12339</v>
      </c>
      <c r="C2028" s="1" t="s">
        <v>14485</v>
      </c>
      <c r="D2028" s="16">
        <v>7.99</v>
      </c>
      <c r="E2028" s="11"/>
      <c r="F2028" s="11">
        <v>3</v>
      </c>
      <c r="G2028" s="16">
        <v>598.21</v>
      </c>
      <c r="H2028" s="16">
        <v>199.40333333333334</v>
      </c>
      <c r="I2028" s="12">
        <v>0.96981961793145877</v>
      </c>
      <c r="L2028" s="12" t="str">
        <f t="shared" si="31"/>
        <v>X</v>
      </c>
    </row>
    <row r="2029" spans="1:12" x14ac:dyDescent="0.25">
      <c r="A2029" s="1" t="s">
        <v>8334</v>
      </c>
      <c r="B2029" s="1" t="s">
        <v>12339</v>
      </c>
      <c r="C2029" s="1" t="s">
        <v>14483</v>
      </c>
      <c r="D2029" s="16">
        <v>7.99</v>
      </c>
      <c r="E2029" s="11"/>
      <c r="F2029" s="11">
        <v>7</v>
      </c>
      <c r="G2029" s="16">
        <v>1367.24</v>
      </c>
      <c r="H2029" s="16">
        <v>195.32</v>
      </c>
      <c r="I2029" s="12">
        <v>0.97352377179998517</v>
      </c>
      <c r="L2029" s="12" t="str">
        <f t="shared" si="31"/>
        <v>X</v>
      </c>
    </row>
    <row r="2030" spans="1:12" x14ac:dyDescent="0.25">
      <c r="A2030" s="1" t="s">
        <v>8334</v>
      </c>
      <c r="B2030" s="1" t="s">
        <v>12339</v>
      </c>
      <c r="C2030" s="1" t="s">
        <v>15587</v>
      </c>
      <c r="D2030" s="16">
        <v>12.99</v>
      </c>
      <c r="E2030" s="11"/>
      <c r="F2030" s="11">
        <v>55</v>
      </c>
      <c r="G2030" s="16">
        <v>10690.77</v>
      </c>
      <c r="H2030" s="16">
        <v>194.37763636363638</v>
      </c>
      <c r="I2030" s="12">
        <v>0.97721005417604168</v>
      </c>
      <c r="L2030" s="12" t="str">
        <f t="shared" si="31"/>
        <v>X</v>
      </c>
    </row>
    <row r="2031" spans="1:12" x14ac:dyDescent="0.25">
      <c r="A2031" s="1" t="s">
        <v>8334</v>
      </c>
      <c r="B2031" s="1" t="s">
        <v>12339</v>
      </c>
      <c r="C2031" s="1" t="s">
        <v>5657</v>
      </c>
      <c r="D2031" s="16">
        <v>19.989999999999998</v>
      </c>
      <c r="E2031" s="11"/>
      <c r="F2031" s="11">
        <v>156</v>
      </c>
      <c r="G2031" s="16">
        <v>30150.25</v>
      </c>
      <c r="H2031" s="16">
        <v>193.27083333333334</v>
      </c>
      <c r="I2031" s="12">
        <v>0.98087534654223563</v>
      </c>
      <c r="L2031" s="12" t="str">
        <f t="shared" si="31"/>
        <v>X</v>
      </c>
    </row>
    <row r="2032" spans="1:12" x14ac:dyDescent="0.25">
      <c r="A2032" s="1" t="s">
        <v>8334</v>
      </c>
      <c r="B2032" s="1" t="s">
        <v>12339</v>
      </c>
      <c r="C2032" s="1" t="s">
        <v>5697</v>
      </c>
      <c r="D2032" s="16">
        <v>19.989999999999998</v>
      </c>
      <c r="E2032" s="11"/>
      <c r="F2032" s="11">
        <v>150</v>
      </c>
      <c r="G2032" s="16">
        <v>21697.99</v>
      </c>
      <c r="H2032" s="16">
        <v>144.65326666666667</v>
      </c>
      <c r="I2032" s="12">
        <v>0.98361862914165354</v>
      </c>
      <c r="L2032" s="12" t="str">
        <f t="shared" si="31"/>
        <v>X</v>
      </c>
    </row>
    <row r="2033" spans="1:12" x14ac:dyDescent="0.25">
      <c r="A2033" s="1" t="s">
        <v>8334</v>
      </c>
      <c r="B2033" s="1" t="s">
        <v>12339</v>
      </c>
      <c r="C2033" s="1" t="s">
        <v>15437</v>
      </c>
      <c r="D2033" s="16">
        <v>22.99</v>
      </c>
      <c r="E2033" s="11"/>
      <c r="F2033" s="11">
        <v>61</v>
      </c>
      <c r="G2033" s="16">
        <v>8709.8799999999992</v>
      </c>
      <c r="H2033" s="16">
        <v>142.78491803278686</v>
      </c>
      <c r="I2033" s="12">
        <v>0.98632647936947648</v>
      </c>
      <c r="L2033" s="12" t="str">
        <f t="shared" si="31"/>
        <v>X</v>
      </c>
    </row>
    <row r="2034" spans="1:12" x14ac:dyDescent="0.25">
      <c r="A2034" s="1" t="s">
        <v>8334</v>
      </c>
      <c r="B2034" s="1" t="s">
        <v>12339</v>
      </c>
      <c r="C2034" s="1" t="s">
        <v>12851</v>
      </c>
      <c r="D2034" s="16">
        <v>14.99</v>
      </c>
      <c r="E2034" s="11"/>
      <c r="F2034" s="11">
        <v>20</v>
      </c>
      <c r="G2034" s="16">
        <v>2758.16</v>
      </c>
      <c r="H2034" s="16">
        <v>137.90799999999999</v>
      </c>
      <c r="I2034" s="12">
        <v>0.9889418410922941</v>
      </c>
      <c r="L2034" s="12" t="str">
        <f t="shared" si="31"/>
        <v>X</v>
      </c>
    </row>
    <row r="2035" spans="1:12" x14ac:dyDescent="0.25">
      <c r="A2035" s="1" t="s">
        <v>8334</v>
      </c>
      <c r="B2035" s="1" t="s">
        <v>12339</v>
      </c>
      <c r="C2035" s="1" t="s">
        <v>13001</v>
      </c>
      <c r="D2035" s="16">
        <v>19.989999999999998</v>
      </c>
      <c r="E2035" s="11"/>
      <c r="F2035" s="11">
        <v>40</v>
      </c>
      <c r="G2035" s="16">
        <v>5227.1899999999996</v>
      </c>
      <c r="H2035" s="16">
        <v>130.67974999999998</v>
      </c>
      <c r="I2035" s="12">
        <v>0.99142012238197552</v>
      </c>
      <c r="L2035" s="12" t="str">
        <f t="shared" si="31"/>
        <v>X</v>
      </c>
    </row>
    <row r="2036" spans="1:12" x14ac:dyDescent="0.25">
      <c r="A2036" s="1" t="s">
        <v>8334</v>
      </c>
      <c r="B2036" s="1" t="s">
        <v>12339</v>
      </c>
      <c r="C2036" s="1" t="s">
        <v>14487</v>
      </c>
      <c r="D2036" s="16">
        <v>7.99</v>
      </c>
      <c r="E2036" s="11"/>
      <c r="F2036" s="11">
        <v>3</v>
      </c>
      <c r="G2036" s="16">
        <v>356.04</v>
      </c>
      <c r="H2036" s="16">
        <v>118.68</v>
      </c>
      <c r="I2036" s="12">
        <v>0.99367083393796929</v>
      </c>
      <c r="L2036" s="12" t="str">
        <f t="shared" si="31"/>
        <v>X</v>
      </c>
    </row>
    <row r="2037" spans="1:12" x14ac:dyDescent="0.25">
      <c r="A2037" s="1" t="s">
        <v>8334</v>
      </c>
      <c r="B2037" s="1" t="s">
        <v>12339</v>
      </c>
      <c r="C2037" s="1" t="s">
        <v>13761</v>
      </c>
      <c r="D2037" s="16">
        <v>12.99</v>
      </c>
      <c r="E2037" s="11"/>
      <c r="F2037" s="11">
        <v>54</v>
      </c>
      <c r="G2037" s="16">
        <v>6092.31</v>
      </c>
      <c r="H2037" s="16">
        <v>112.82055555555556</v>
      </c>
      <c r="I2037" s="12">
        <v>0.99581042382794682</v>
      </c>
      <c r="L2037" s="12" t="str">
        <f t="shared" si="31"/>
        <v>X</v>
      </c>
    </row>
    <row r="2038" spans="1:12" x14ac:dyDescent="0.25">
      <c r="A2038" s="1" t="s">
        <v>8334</v>
      </c>
      <c r="B2038" s="1" t="s">
        <v>12339</v>
      </c>
      <c r="C2038" s="1" t="s">
        <v>16351</v>
      </c>
      <c r="D2038" s="16">
        <v>29.99</v>
      </c>
      <c r="E2038" s="11"/>
      <c r="F2038" s="11">
        <v>41</v>
      </c>
      <c r="G2038" s="16">
        <v>3808.73</v>
      </c>
      <c r="H2038" s="16">
        <v>92.895853658536581</v>
      </c>
      <c r="I2038" s="12">
        <v>0.99757215092040696</v>
      </c>
      <c r="L2038" s="12" t="str">
        <f t="shared" si="31"/>
        <v>X</v>
      </c>
    </row>
    <row r="2039" spans="1:12" x14ac:dyDescent="0.25">
      <c r="A2039" s="1" t="s">
        <v>8334</v>
      </c>
      <c r="B2039" s="1" t="s">
        <v>12339</v>
      </c>
      <c r="C2039" s="1" t="s">
        <v>13763</v>
      </c>
      <c r="D2039" s="16">
        <v>12.99</v>
      </c>
      <c r="E2039" s="11"/>
      <c r="F2039" s="11">
        <v>53</v>
      </c>
      <c r="G2039" s="16">
        <v>3676.17</v>
      </c>
      <c r="H2039" s="16">
        <v>69.361698113207552</v>
      </c>
      <c r="I2039" s="12">
        <v>0.9988875635888157</v>
      </c>
      <c r="L2039" s="12" t="str">
        <f t="shared" si="31"/>
        <v>X</v>
      </c>
    </row>
    <row r="2040" spans="1:12" x14ac:dyDescent="0.25">
      <c r="A2040" s="1" t="s">
        <v>8334</v>
      </c>
      <c r="B2040" s="1" t="s">
        <v>12339</v>
      </c>
      <c r="C2040" s="1" t="s">
        <v>16078</v>
      </c>
      <c r="D2040" s="16">
        <v>24.99</v>
      </c>
      <c r="E2040" s="11"/>
      <c r="F2040" s="11">
        <v>70</v>
      </c>
      <c r="G2040" s="16">
        <v>4048.38</v>
      </c>
      <c r="H2040" s="16">
        <v>57.834000000000003</v>
      </c>
      <c r="I2040" s="12">
        <v>0.9999843587702224</v>
      </c>
      <c r="L2040" s="12" t="str">
        <f t="shared" si="31"/>
        <v>X</v>
      </c>
    </row>
    <row r="2041" spans="1:12" x14ac:dyDescent="0.25">
      <c r="A2041" s="1" t="s">
        <v>8334</v>
      </c>
      <c r="B2041" s="1" t="s">
        <v>12339</v>
      </c>
      <c r="C2041" s="1" t="s">
        <v>16409</v>
      </c>
      <c r="D2041" s="16">
        <v>12.99</v>
      </c>
      <c r="E2041" s="11"/>
      <c r="F2041" s="11">
        <v>63</v>
      </c>
      <c r="G2041" s="16">
        <v>51.96</v>
      </c>
      <c r="H2041" s="16">
        <v>0.82476190476190481</v>
      </c>
      <c r="I2041" s="12">
        <v>0.99999999999999989</v>
      </c>
      <c r="L2041" s="12" t="str">
        <f t="shared" si="31"/>
        <v>X</v>
      </c>
    </row>
    <row r="2042" spans="1:12" x14ac:dyDescent="0.25">
      <c r="A2042" s="1" t="s">
        <v>8334</v>
      </c>
      <c r="B2042" s="1" t="s">
        <v>12339</v>
      </c>
      <c r="C2042" s="1" t="s">
        <v>7761</v>
      </c>
      <c r="D2042" s="16">
        <v>15.99</v>
      </c>
      <c r="E2042" s="11"/>
      <c r="F2042" s="11">
        <v>0</v>
      </c>
      <c r="G2042" s="16">
        <v>255.84</v>
      </c>
      <c r="H2042" s="16">
        <v>0</v>
      </c>
      <c r="I2042" s="12">
        <v>0.99999999999999989</v>
      </c>
      <c r="L2042" s="12" t="str">
        <f t="shared" si="31"/>
        <v>X</v>
      </c>
    </row>
    <row r="2043" spans="1:12" x14ac:dyDescent="0.25">
      <c r="A2043" s="1" t="s">
        <v>8334</v>
      </c>
      <c r="B2043" s="1" t="s">
        <v>12639</v>
      </c>
      <c r="C2043" s="1"/>
      <c r="D2043" s="16">
        <v>1908.8200000000008</v>
      </c>
      <c r="E2043" s="11"/>
      <c r="F2043" s="11">
        <v>10350</v>
      </c>
      <c r="G2043" s="16">
        <v>5297589.5199999977</v>
      </c>
      <c r="H2043" s="16">
        <v>52729.990959502305</v>
      </c>
      <c r="I2043" s="12"/>
      <c r="L2043" s="12" t="str">
        <f t="shared" si="31"/>
        <v xml:space="preserve"> </v>
      </c>
    </row>
    <row r="2044" spans="1:12" x14ac:dyDescent="0.25">
      <c r="A2044" s="1" t="s">
        <v>8334</v>
      </c>
      <c r="B2044" s="1" t="s">
        <v>12340</v>
      </c>
      <c r="C2044" s="1" t="s">
        <v>8469</v>
      </c>
      <c r="D2044" s="16">
        <v>29.99</v>
      </c>
      <c r="E2044" s="11"/>
      <c r="F2044" s="11">
        <v>157</v>
      </c>
      <c r="G2044" s="16">
        <v>699846.64</v>
      </c>
      <c r="H2044" s="16">
        <v>4457.6219108280256</v>
      </c>
      <c r="I2044" s="12">
        <v>6.8139430251805605E-2</v>
      </c>
      <c r="L2044" s="12" t="str">
        <f t="shared" si="31"/>
        <v xml:space="preserve"> </v>
      </c>
    </row>
    <row r="2045" spans="1:12" x14ac:dyDescent="0.25">
      <c r="A2045" s="1" t="s">
        <v>8334</v>
      </c>
      <c r="B2045" s="1" t="s">
        <v>12340</v>
      </c>
      <c r="C2045" s="1" t="s">
        <v>15856</v>
      </c>
      <c r="D2045" s="16">
        <v>12.99</v>
      </c>
      <c r="E2045" s="11"/>
      <c r="F2045" s="11">
        <v>4</v>
      </c>
      <c r="G2045" s="16">
        <v>17042.88</v>
      </c>
      <c r="H2045" s="16">
        <v>4260.72</v>
      </c>
      <c r="I2045" s="12">
        <v>0.13326900810075876</v>
      </c>
      <c r="L2045" s="12" t="str">
        <f t="shared" si="31"/>
        <v xml:space="preserve"> </v>
      </c>
    </row>
    <row r="2046" spans="1:12" x14ac:dyDescent="0.25">
      <c r="A2046" s="1" t="s">
        <v>8334</v>
      </c>
      <c r="B2046" s="1" t="s">
        <v>12340</v>
      </c>
      <c r="C2046" s="1" t="s">
        <v>14668</v>
      </c>
      <c r="D2046" s="16">
        <v>19.989999999999998</v>
      </c>
      <c r="E2046" s="11"/>
      <c r="F2046" s="11">
        <v>3</v>
      </c>
      <c r="G2046" s="16">
        <v>9235.3799999999992</v>
      </c>
      <c r="H2046" s="16">
        <v>3078.4599999999996</v>
      </c>
      <c r="I2046" s="12">
        <v>0.18032650078389406</v>
      </c>
      <c r="L2046" s="12" t="str">
        <f t="shared" si="31"/>
        <v xml:space="preserve"> </v>
      </c>
    </row>
    <row r="2047" spans="1:12" x14ac:dyDescent="0.25">
      <c r="A2047" s="1" t="s">
        <v>8334</v>
      </c>
      <c r="B2047" s="1" t="s">
        <v>12340</v>
      </c>
      <c r="C2047" s="1" t="s">
        <v>14835</v>
      </c>
      <c r="D2047" s="16">
        <v>29.99</v>
      </c>
      <c r="E2047" s="11"/>
      <c r="F2047" s="11">
        <v>120</v>
      </c>
      <c r="G2047" s="16">
        <v>316154.58</v>
      </c>
      <c r="H2047" s="16">
        <v>2634.6215000000002</v>
      </c>
      <c r="I2047" s="12">
        <v>0.22059945607942527</v>
      </c>
      <c r="L2047" s="12" t="str">
        <f t="shared" si="31"/>
        <v xml:space="preserve"> </v>
      </c>
    </row>
    <row r="2048" spans="1:12" x14ac:dyDescent="0.25">
      <c r="A2048" s="1" t="s">
        <v>8334</v>
      </c>
      <c r="B2048" s="1" t="s">
        <v>12340</v>
      </c>
      <c r="C2048" s="1" t="s">
        <v>14837</v>
      </c>
      <c r="D2048" s="16">
        <v>19.989999999999998</v>
      </c>
      <c r="E2048" s="11"/>
      <c r="F2048" s="11">
        <v>120</v>
      </c>
      <c r="G2048" s="16">
        <v>277201.33</v>
      </c>
      <c r="H2048" s="16">
        <v>2310.0110833333333</v>
      </c>
      <c r="I2048" s="12">
        <v>0.25591040039961133</v>
      </c>
      <c r="L2048" s="12" t="str">
        <f t="shared" si="31"/>
        <v xml:space="preserve"> </v>
      </c>
    </row>
    <row r="2049" spans="1:12" x14ac:dyDescent="0.25">
      <c r="A2049" s="1" t="s">
        <v>8334</v>
      </c>
      <c r="B2049" s="1" t="s">
        <v>12340</v>
      </c>
      <c r="C2049" s="1" t="s">
        <v>14905</v>
      </c>
      <c r="D2049" s="16">
        <v>19.989999999999998</v>
      </c>
      <c r="E2049" s="11"/>
      <c r="F2049" s="11">
        <v>130</v>
      </c>
      <c r="G2049" s="16">
        <v>260909.48</v>
      </c>
      <c r="H2049" s="16">
        <v>2006.9960000000001</v>
      </c>
      <c r="I2049" s="12">
        <v>0.28658944108394108</v>
      </c>
      <c r="L2049" s="12" t="str">
        <f t="shared" si="31"/>
        <v xml:space="preserve"> </v>
      </c>
    </row>
    <row r="2050" spans="1:12" x14ac:dyDescent="0.25">
      <c r="A2050" s="1" t="s">
        <v>8334</v>
      </c>
      <c r="B2050" s="1" t="s">
        <v>12340</v>
      </c>
      <c r="C2050" s="1" t="s">
        <v>11276</v>
      </c>
      <c r="D2050" s="16">
        <v>11.99</v>
      </c>
      <c r="E2050" s="11"/>
      <c r="F2050" s="11">
        <v>157</v>
      </c>
      <c r="G2050" s="16">
        <v>313159.27</v>
      </c>
      <c r="H2050" s="16">
        <v>1994.6450318471339</v>
      </c>
      <c r="I2050" s="12">
        <v>0.31707968425474681</v>
      </c>
      <c r="L2050" s="12" t="str">
        <f t="shared" si="31"/>
        <v xml:space="preserve"> </v>
      </c>
    </row>
    <row r="2051" spans="1:12" x14ac:dyDescent="0.25">
      <c r="A2051" s="1" t="s">
        <v>8334</v>
      </c>
      <c r="B2051" s="1" t="s">
        <v>12340</v>
      </c>
      <c r="C2051" s="1" t="s">
        <v>14466</v>
      </c>
      <c r="D2051" s="16">
        <v>19.989999999999998</v>
      </c>
      <c r="E2051" s="11"/>
      <c r="F2051" s="11">
        <v>125</v>
      </c>
      <c r="G2051" s="16">
        <v>244673.39</v>
      </c>
      <c r="H2051" s="16">
        <v>1957.3871200000001</v>
      </c>
      <c r="I2051" s="12">
        <v>0.34700040113184227</v>
      </c>
      <c r="L2051" s="12" t="str">
        <f t="shared" si="31"/>
        <v xml:space="preserve"> </v>
      </c>
    </row>
    <row r="2052" spans="1:12" x14ac:dyDescent="0.25">
      <c r="A2052" s="1" t="s">
        <v>8334</v>
      </c>
      <c r="B2052" s="1" t="s">
        <v>12340</v>
      </c>
      <c r="C2052" s="1" t="s">
        <v>11275</v>
      </c>
      <c r="D2052" s="16">
        <v>11.99</v>
      </c>
      <c r="E2052" s="11"/>
      <c r="F2052" s="11">
        <v>158</v>
      </c>
      <c r="G2052" s="16">
        <v>260386.03</v>
      </c>
      <c r="H2052" s="16">
        <v>1648.0128481012657</v>
      </c>
      <c r="I2052" s="12">
        <v>0.37219200750036363</v>
      </c>
      <c r="L2052" s="12" t="str">
        <f t="shared" si="31"/>
        <v xml:space="preserve"> </v>
      </c>
    </row>
    <row r="2053" spans="1:12" x14ac:dyDescent="0.25">
      <c r="A2053" s="1" t="s">
        <v>8334</v>
      </c>
      <c r="B2053" s="1" t="s">
        <v>12340</v>
      </c>
      <c r="C2053" s="1" t="s">
        <v>13115</v>
      </c>
      <c r="D2053" s="16">
        <v>21.99</v>
      </c>
      <c r="E2053" s="11"/>
      <c r="F2053" s="11">
        <v>68</v>
      </c>
      <c r="G2053" s="16">
        <v>110059.95</v>
      </c>
      <c r="H2053" s="16">
        <v>1618.5286764705882</v>
      </c>
      <c r="I2053" s="12">
        <v>0.39693291735479069</v>
      </c>
      <c r="L2053" s="12" t="str">
        <f t="shared" si="31"/>
        <v xml:space="preserve"> </v>
      </c>
    </row>
    <row r="2054" spans="1:12" x14ac:dyDescent="0.25">
      <c r="A2054" s="1" t="s">
        <v>8334</v>
      </c>
      <c r="B2054" s="1" t="s">
        <v>12340</v>
      </c>
      <c r="C2054" s="1" t="s">
        <v>9541</v>
      </c>
      <c r="D2054" s="16">
        <v>19.989999999999998</v>
      </c>
      <c r="E2054" s="11"/>
      <c r="F2054" s="11">
        <v>146</v>
      </c>
      <c r="G2054" s="16">
        <v>229984.95</v>
      </c>
      <c r="H2054" s="16">
        <v>1575.239383561644</v>
      </c>
      <c r="I2054" s="12">
        <v>0.42101210492459462</v>
      </c>
      <c r="L2054" s="12" t="str">
        <f t="shared" si="31"/>
        <v xml:space="preserve"> </v>
      </c>
    </row>
    <row r="2055" spans="1:12" x14ac:dyDescent="0.25">
      <c r="A2055" s="1" t="s">
        <v>8334</v>
      </c>
      <c r="B2055" s="1" t="s">
        <v>12340</v>
      </c>
      <c r="C2055" s="1" t="s">
        <v>11861</v>
      </c>
      <c r="D2055" s="16">
        <v>12.99</v>
      </c>
      <c r="E2055" s="11"/>
      <c r="F2055" s="11">
        <v>114</v>
      </c>
      <c r="G2055" s="16">
        <v>168674.82</v>
      </c>
      <c r="H2055" s="16">
        <v>1479.6036842105264</v>
      </c>
      <c r="I2055" s="12">
        <v>0.44362940043718113</v>
      </c>
      <c r="L2055" s="12" t="str">
        <f t="shared" si="31"/>
        <v xml:space="preserve"> </v>
      </c>
    </row>
    <row r="2056" spans="1:12" x14ac:dyDescent="0.25">
      <c r="A2056" s="1" t="s">
        <v>8334</v>
      </c>
      <c r="B2056" s="1" t="s">
        <v>12340</v>
      </c>
      <c r="C2056" s="1" t="s">
        <v>11278</v>
      </c>
      <c r="D2056" s="16">
        <v>19.989999999999998</v>
      </c>
      <c r="E2056" s="11"/>
      <c r="F2056" s="11">
        <v>133</v>
      </c>
      <c r="G2056" s="16">
        <v>195542.18</v>
      </c>
      <c r="H2056" s="16">
        <v>1470.2419548872181</v>
      </c>
      <c r="I2056" s="12">
        <v>0.46610359208967744</v>
      </c>
      <c r="L2056" s="12" t="str">
        <f t="shared" si="31"/>
        <v xml:space="preserve"> </v>
      </c>
    </row>
    <row r="2057" spans="1:12" x14ac:dyDescent="0.25">
      <c r="A2057" s="1" t="s">
        <v>8334</v>
      </c>
      <c r="B2057" s="1" t="s">
        <v>12340</v>
      </c>
      <c r="C2057" s="1" t="s">
        <v>11271</v>
      </c>
      <c r="D2057" s="16">
        <v>11.99</v>
      </c>
      <c r="E2057" s="11"/>
      <c r="F2057" s="11">
        <v>134</v>
      </c>
      <c r="G2057" s="16">
        <v>188263.11</v>
      </c>
      <c r="H2057" s="16">
        <v>1404.9485820895522</v>
      </c>
      <c r="I2057" s="12">
        <v>0.48757970599788492</v>
      </c>
      <c r="L2057" s="12" t="str">
        <f t="shared" ref="L2057:L2120" si="32">IF(I2057&gt;$I$2,"X"," ")</f>
        <v xml:space="preserve"> </v>
      </c>
    </row>
    <row r="2058" spans="1:12" x14ac:dyDescent="0.25">
      <c r="A2058" s="1" t="s">
        <v>8334</v>
      </c>
      <c r="B2058" s="1" t="s">
        <v>12340</v>
      </c>
      <c r="C2058" s="1" t="s">
        <v>14903</v>
      </c>
      <c r="D2058" s="16">
        <v>19.989999999999998</v>
      </c>
      <c r="E2058" s="11"/>
      <c r="F2058" s="11">
        <v>131</v>
      </c>
      <c r="G2058" s="16">
        <v>182968.47</v>
      </c>
      <c r="H2058" s="16">
        <v>1396.7058778625953</v>
      </c>
      <c r="I2058" s="12">
        <v>0.50892982151928567</v>
      </c>
      <c r="L2058" s="12" t="str">
        <f t="shared" si="32"/>
        <v xml:space="preserve"> </v>
      </c>
    </row>
    <row r="2059" spans="1:12" x14ac:dyDescent="0.25">
      <c r="A2059" s="1" t="s">
        <v>8334</v>
      </c>
      <c r="B2059" s="1" t="s">
        <v>12340</v>
      </c>
      <c r="C2059" s="1" t="s">
        <v>11740</v>
      </c>
      <c r="D2059" s="16">
        <v>21.99</v>
      </c>
      <c r="E2059" s="11"/>
      <c r="F2059" s="11">
        <v>144</v>
      </c>
      <c r="G2059" s="16">
        <v>190653.3</v>
      </c>
      <c r="H2059" s="16">
        <v>1323.9812499999998</v>
      </c>
      <c r="I2059" s="12">
        <v>0.52916826476184309</v>
      </c>
      <c r="L2059" s="12" t="str">
        <f t="shared" si="32"/>
        <v xml:space="preserve"> </v>
      </c>
    </row>
    <row r="2060" spans="1:12" x14ac:dyDescent="0.25">
      <c r="A2060" s="1" t="s">
        <v>8334</v>
      </c>
      <c r="B2060" s="1" t="s">
        <v>12340</v>
      </c>
      <c r="C2060" s="1" t="s">
        <v>11277</v>
      </c>
      <c r="D2060" s="16">
        <v>11.99</v>
      </c>
      <c r="E2060" s="11"/>
      <c r="F2060" s="11">
        <v>153</v>
      </c>
      <c r="G2060" s="16">
        <v>168157.11</v>
      </c>
      <c r="H2060" s="16">
        <v>1099.0660784313725</v>
      </c>
      <c r="I2060" s="12">
        <v>0.54596864350448271</v>
      </c>
      <c r="L2060" s="12" t="str">
        <f t="shared" si="32"/>
        <v xml:space="preserve"> </v>
      </c>
    </row>
    <row r="2061" spans="1:12" x14ac:dyDescent="0.25">
      <c r="A2061" s="1" t="s">
        <v>8334</v>
      </c>
      <c r="B2061" s="1" t="s">
        <v>12340</v>
      </c>
      <c r="C2061" s="1" t="s">
        <v>13211</v>
      </c>
      <c r="D2061" s="16">
        <v>17.989999999999998</v>
      </c>
      <c r="E2061" s="11"/>
      <c r="F2061" s="11">
        <v>29</v>
      </c>
      <c r="G2061" s="16">
        <v>27660.2</v>
      </c>
      <c r="H2061" s="16">
        <v>953.80000000000007</v>
      </c>
      <c r="I2061" s="12">
        <v>0.5605484777466605</v>
      </c>
      <c r="L2061" s="12" t="str">
        <f t="shared" si="32"/>
        <v xml:space="preserve"> </v>
      </c>
    </row>
    <row r="2062" spans="1:12" x14ac:dyDescent="0.25">
      <c r="A2062" s="1" t="s">
        <v>8334</v>
      </c>
      <c r="B2062" s="1" t="s">
        <v>12340</v>
      </c>
      <c r="C2062" s="1" t="s">
        <v>11712</v>
      </c>
      <c r="D2062" s="16">
        <v>12.99</v>
      </c>
      <c r="E2062" s="11"/>
      <c r="F2062" s="11">
        <v>137</v>
      </c>
      <c r="G2062" s="16">
        <v>126855.16</v>
      </c>
      <c r="H2062" s="16">
        <v>925.95007299270071</v>
      </c>
      <c r="I2062" s="12">
        <v>0.57470259661934453</v>
      </c>
      <c r="L2062" s="12" t="str">
        <f t="shared" si="32"/>
        <v xml:space="preserve"> </v>
      </c>
    </row>
    <row r="2063" spans="1:12" x14ac:dyDescent="0.25">
      <c r="A2063" s="1" t="s">
        <v>8334</v>
      </c>
      <c r="B2063" s="1" t="s">
        <v>12340</v>
      </c>
      <c r="C2063" s="1" t="s">
        <v>13103</v>
      </c>
      <c r="D2063" s="16">
        <v>20.99</v>
      </c>
      <c r="E2063" s="11"/>
      <c r="F2063" s="11">
        <v>54</v>
      </c>
      <c r="G2063" s="16">
        <v>49179.57</v>
      </c>
      <c r="H2063" s="16">
        <v>910.73277777777776</v>
      </c>
      <c r="I2063" s="12">
        <v>0.58862410316046221</v>
      </c>
      <c r="L2063" s="12" t="str">
        <f t="shared" si="32"/>
        <v xml:space="preserve"> </v>
      </c>
    </row>
    <row r="2064" spans="1:12" x14ac:dyDescent="0.25">
      <c r="A2064" s="1" t="s">
        <v>8334</v>
      </c>
      <c r="B2064" s="1" t="s">
        <v>12340</v>
      </c>
      <c r="C2064" s="1" t="s">
        <v>14891</v>
      </c>
      <c r="D2064" s="16">
        <v>19.989999999999998</v>
      </c>
      <c r="E2064" s="11"/>
      <c r="F2064" s="11">
        <v>128</v>
      </c>
      <c r="G2064" s="16">
        <v>114182.88</v>
      </c>
      <c r="H2064" s="16">
        <v>892.05375000000004</v>
      </c>
      <c r="I2064" s="12">
        <v>0.60226008115387075</v>
      </c>
      <c r="L2064" s="12" t="str">
        <f t="shared" si="32"/>
        <v xml:space="preserve"> </v>
      </c>
    </row>
    <row r="2065" spans="1:12" x14ac:dyDescent="0.25">
      <c r="A2065" s="1" t="s">
        <v>8334</v>
      </c>
      <c r="B2065" s="1" t="s">
        <v>12340</v>
      </c>
      <c r="C2065" s="1" t="s">
        <v>13799</v>
      </c>
      <c r="D2065" s="16">
        <v>19.989999999999998</v>
      </c>
      <c r="E2065" s="11"/>
      <c r="F2065" s="11">
        <v>123</v>
      </c>
      <c r="G2065" s="16">
        <v>108398.74</v>
      </c>
      <c r="H2065" s="16">
        <v>881.29056910569113</v>
      </c>
      <c r="I2065" s="12">
        <v>0.61573153262876623</v>
      </c>
      <c r="L2065" s="12" t="str">
        <f t="shared" si="32"/>
        <v xml:space="preserve"> </v>
      </c>
    </row>
    <row r="2066" spans="1:12" x14ac:dyDescent="0.25">
      <c r="A2066" s="1" t="s">
        <v>8334</v>
      </c>
      <c r="B2066" s="1" t="s">
        <v>12340</v>
      </c>
      <c r="C2066" s="1" t="s">
        <v>11273</v>
      </c>
      <c r="D2066" s="16">
        <v>11.99</v>
      </c>
      <c r="E2066" s="11"/>
      <c r="F2066" s="11">
        <v>117</v>
      </c>
      <c r="G2066" s="16">
        <v>102084.22</v>
      </c>
      <c r="H2066" s="16">
        <v>872.51470085470089</v>
      </c>
      <c r="I2066" s="12">
        <v>0.629068835745064</v>
      </c>
      <c r="L2066" s="12" t="str">
        <f t="shared" si="32"/>
        <v xml:space="preserve"> </v>
      </c>
    </row>
    <row r="2067" spans="1:12" x14ac:dyDescent="0.25">
      <c r="A2067" s="1" t="s">
        <v>8334</v>
      </c>
      <c r="B2067" s="1" t="s">
        <v>12340</v>
      </c>
      <c r="C2067" s="1" t="s">
        <v>16057</v>
      </c>
      <c r="D2067" s="16">
        <v>16.989999999999998</v>
      </c>
      <c r="E2067" s="11"/>
      <c r="F2067" s="11">
        <v>76</v>
      </c>
      <c r="G2067" s="16">
        <v>64091.21</v>
      </c>
      <c r="H2067" s="16">
        <v>843.30539473684212</v>
      </c>
      <c r="I2067" s="12">
        <v>0.64195964395516825</v>
      </c>
      <c r="L2067" s="12" t="str">
        <f t="shared" si="32"/>
        <v xml:space="preserve"> </v>
      </c>
    </row>
    <row r="2068" spans="1:12" x14ac:dyDescent="0.25">
      <c r="A2068" s="1" t="s">
        <v>8334</v>
      </c>
      <c r="B2068" s="1" t="s">
        <v>12340</v>
      </c>
      <c r="C2068" s="1" t="s">
        <v>11270</v>
      </c>
      <c r="D2068" s="16">
        <v>11.99</v>
      </c>
      <c r="E2068" s="11"/>
      <c r="F2068" s="11">
        <v>130</v>
      </c>
      <c r="G2068" s="16">
        <v>108953.21</v>
      </c>
      <c r="H2068" s="16">
        <v>838.10161538461546</v>
      </c>
      <c r="I2068" s="12">
        <v>0.65477090693525741</v>
      </c>
      <c r="L2068" s="12" t="str">
        <f t="shared" si="32"/>
        <v xml:space="preserve"> </v>
      </c>
    </row>
    <row r="2069" spans="1:12" x14ac:dyDescent="0.25">
      <c r="A2069" s="1" t="s">
        <v>8334</v>
      </c>
      <c r="B2069" s="1" t="s">
        <v>12340</v>
      </c>
      <c r="C2069" s="1" t="s">
        <v>14949</v>
      </c>
      <c r="D2069" s="16">
        <v>7.79</v>
      </c>
      <c r="E2069" s="11"/>
      <c r="F2069" s="11">
        <v>16</v>
      </c>
      <c r="G2069" s="16">
        <v>12757.91</v>
      </c>
      <c r="H2069" s="16">
        <v>797.36937499999999</v>
      </c>
      <c r="I2069" s="12">
        <v>0.66695953486279869</v>
      </c>
      <c r="L2069" s="12" t="str">
        <f t="shared" si="32"/>
        <v xml:space="preserve"> </v>
      </c>
    </row>
    <row r="2070" spans="1:12" x14ac:dyDescent="0.25">
      <c r="A2070" s="1" t="s">
        <v>8334</v>
      </c>
      <c r="B2070" s="1" t="s">
        <v>12340</v>
      </c>
      <c r="C2070" s="1" t="s">
        <v>11272</v>
      </c>
      <c r="D2070" s="16">
        <v>11.99</v>
      </c>
      <c r="E2070" s="11"/>
      <c r="F2070" s="11">
        <v>101</v>
      </c>
      <c r="G2070" s="16">
        <v>74848.77</v>
      </c>
      <c r="H2070" s="16">
        <v>741.07693069306936</v>
      </c>
      <c r="I2070" s="12">
        <v>0.6782876736866682</v>
      </c>
      <c r="L2070" s="12" t="str">
        <f t="shared" si="32"/>
        <v xml:space="preserve"> </v>
      </c>
    </row>
    <row r="2071" spans="1:12" x14ac:dyDescent="0.25">
      <c r="A2071" s="1" t="s">
        <v>8334</v>
      </c>
      <c r="B2071" s="1" t="s">
        <v>12340</v>
      </c>
      <c r="C2071" s="1" t="s">
        <v>12753</v>
      </c>
      <c r="D2071" s="16">
        <v>19.989999999999998</v>
      </c>
      <c r="E2071" s="11"/>
      <c r="F2071" s="11">
        <v>30</v>
      </c>
      <c r="G2071" s="16">
        <v>20969.509999999998</v>
      </c>
      <c r="H2071" s="16">
        <v>698.98366666666664</v>
      </c>
      <c r="I2071" s="12">
        <v>0.68897237278290391</v>
      </c>
      <c r="L2071" s="12" t="str">
        <f t="shared" si="32"/>
        <v xml:space="preserve"> </v>
      </c>
    </row>
    <row r="2072" spans="1:12" x14ac:dyDescent="0.25">
      <c r="A2072" s="1" t="s">
        <v>8334</v>
      </c>
      <c r="B2072" s="1" t="s">
        <v>12340</v>
      </c>
      <c r="C2072" s="1" t="s">
        <v>15032</v>
      </c>
      <c r="D2072" s="16">
        <v>19.989999999999998</v>
      </c>
      <c r="E2072" s="11"/>
      <c r="F2072" s="11">
        <v>76</v>
      </c>
      <c r="G2072" s="16">
        <v>53045.61</v>
      </c>
      <c r="H2072" s="16">
        <v>697.96855263157897</v>
      </c>
      <c r="I2072" s="12">
        <v>0.69964155479550738</v>
      </c>
      <c r="L2072" s="12" t="str">
        <f t="shared" si="32"/>
        <v xml:space="preserve"> </v>
      </c>
    </row>
    <row r="2073" spans="1:12" x14ac:dyDescent="0.25">
      <c r="A2073" s="1" t="s">
        <v>8334</v>
      </c>
      <c r="B2073" s="1" t="s">
        <v>12340</v>
      </c>
      <c r="C2073" s="1" t="s">
        <v>14901</v>
      </c>
      <c r="D2073" s="16">
        <v>17.989999999999998</v>
      </c>
      <c r="E2073" s="11"/>
      <c r="F2073" s="11">
        <v>13</v>
      </c>
      <c r="G2073" s="16">
        <v>9066.9599999999991</v>
      </c>
      <c r="H2073" s="16">
        <v>697.45846153846151</v>
      </c>
      <c r="I2073" s="12">
        <v>0.71030293953028933</v>
      </c>
      <c r="L2073" s="12" t="str">
        <f t="shared" si="32"/>
        <v xml:space="preserve"> </v>
      </c>
    </row>
    <row r="2074" spans="1:12" x14ac:dyDescent="0.25">
      <c r="A2074" s="1" t="s">
        <v>8334</v>
      </c>
      <c r="B2074" s="1" t="s">
        <v>12340</v>
      </c>
      <c r="C2074" s="1" t="s">
        <v>13119</v>
      </c>
      <c r="D2074" s="16">
        <v>19.989999999999998</v>
      </c>
      <c r="E2074" s="11"/>
      <c r="F2074" s="11">
        <v>113</v>
      </c>
      <c r="G2074" s="16">
        <v>72463.75</v>
      </c>
      <c r="H2074" s="16">
        <v>641.27212389380531</v>
      </c>
      <c r="I2074" s="12">
        <v>0.72010545711311691</v>
      </c>
      <c r="L2074" s="12" t="str">
        <f t="shared" si="32"/>
        <v xml:space="preserve"> </v>
      </c>
    </row>
    <row r="2075" spans="1:12" x14ac:dyDescent="0.25">
      <c r="A2075" s="1" t="s">
        <v>8334</v>
      </c>
      <c r="B2075" s="1" t="s">
        <v>12340</v>
      </c>
      <c r="C2075" s="1" t="s">
        <v>13352</v>
      </c>
      <c r="D2075" s="16">
        <v>17.989999999999998</v>
      </c>
      <c r="E2075" s="11"/>
      <c r="F2075" s="11">
        <v>60</v>
      </c>
      <c r="G2075" s="16">
        <v>37747.85</v>
      </c>
      <c r="H2075" s="16">
        <v>629.13083333333327</v>
      </c>
      <c r="I2075" s="12">
        <v>0.72972238232452724</v>
      </c>
      <c r="L2075" s="12" t="str">
        <f t="shared" si="32"/>
        <v xml:space="preserve"> </v>
      </c>
    </row>
    <row r="2076" spans="1:12" x14ac:dyDescent="0.25">
      <c r="A2076" s="1" t="s">
        <v>8334</v>
      </c>
      <c r="B2076" s="1" t="s">
        <v>12340</v>
      </c>
      <c r="C2076" s="1" t="s">
        <v>14772</v>
      </c>
      <c r="D2076" s="16">
        <v>0</v>
      </c>
      <c r="E2076" s="11"/>
      <c r="F2076" s="11">
        <v>121</v>
      </c>
      <c r="G2076" s="16">
        <v>75434.850000000006</v>
      </c>
      <c r="H2076" s="16">
        <v>623.42851239669426</v>
      </c>
      <c r="I2076" s="12">
        <v>0.73925214157446562</v>
      </c>
      <c r="L2076" s="12" t="str">
        <f t="shared" si="32"/>
        <v xml:space="preserve"> </v>
      </c>
    </row>
    <row r="2077" spans="1:12" x14ac:dyDescent="0.25">
      <c r="A2077" s="1" t="s">
        <v>8334</v>
      </c>
      <c r="B2077" s="1" t="s">
        <v>12340</v>
      </c>
      <c r="C2077" s="1" t="s">
        <v>10895</v>
      </c>
      <c r="D2077" s="16">
        <v>9.99</v>
      </c>
      <c r="E2077" s="11"/>
      <c r="F2077" s="11">
        <v>50</v>
      </c>
      <c r="G2077" s="16">
        <v>29111.27</v>
      </c>
      <c r="H2077" s="16">
        <v>582.22540000000004</v>
      </c>
      <c r="I2077" s="12">
        <v>0.74815206799885814</v>
      </c>
      <c r="L2077" s="12" t="str">
        <f t="shared" si="32"/>
        <v xml:space="preserve"> </v>
      </c>
    </row>
    <row r="2078" spans="1:12" x14ac:dyDescent="0.25">
      <c r="A2078" s="1" t="s">
        <v>8334</v>
      </c>
      <c r="B2078" s="1" t="s">
        <v>12340</v>
      </c>
      <c r="C2078" s="1" t="s">
        <v>13267</v>
      </c>
      <c r="D2078" s="16">
        <v>19.989999999999998</v>
      </c>
      <c r="E2078" s="11"/>
      <c r="F2078" s="11">
        <v>71</v>
      </c>
      <c r="G2078" s="16">
        <v>38083.699999999997</v>
      </c>
      <c r="H2078" s="16">
        <v>536.39014084507039</v>
      </c>
      <c r="I2078" s="12">
        <v>0.75635135437195478</v>
      </c>
      <c r="L2078" s="12" t="str">
        <f t="shared" si="32"/>
        <v xml:space="preserve"> </v>
      </c>
    </row>
    <row r="2079" spans="1:12" x14ac:dyDescent="0.25">
      <c r="A2079" s="1" t="s">
        <v>8334</v>
      </c>
      <c r="B2079" s="1" t="s">
        <v>12340</v>
      </c>
      <c r="C2079" s="1" t="s">
        <v>12498</v>
      </c>
      <c r="D2079" s="16">
        <v>5.99</v>
      </c>
      <c r="E2079" s="11"/>
      <c r="F2079" s="11">
        <v>31</v>
      </c>
      <c r="G2079" s="16">
        <v>16394.63</v>
      </c>
      <c r="H2079" s="16">
        <v>528.85903225806453</v>
      </c>
      <c r="I2079" s="12">
        <v>0.76443551984459168</v>
      </c>
      <c r="L2079" s="12" t="str">
        <f t="shared" si="32"/>
        <v xml:space="preserve"> </v>
      </c>
    </row>
    <row r="2080" spans="1:12" x14ac:dyDescent="0.25">
      <c r="A2080" s="1" t="s">
        <v>8334</v>
      </c>
      <c r="B2080" s="1" t="s">
        <v>12340</v>
      </c>
      <c r="C2080" s="1" t="s">
        <v>15860</v>
      </c>
      <c r="D2080" s="16">
        <v>12.99</v>
      </c>
      <c r="E2080" s="11"/>
      <c r="F2080" s="11">
        <v>94</v>
      </c>
      <c r="G2080" s="16">
        <v>48426.720000000001</v>
      </c>
      <c r="H2080" s="16">
        <v>515.17787234042555</v>
      </c>
      <c r="I2080" s="12">
        <v>0.77231055442622432</v>
      </c>
      <c r="L2080" s="12" t="str">
        <f t="shared" si="32"/>
        <v xml:space="preserve"> </v>
      </c>
    </row>
    <row r="2081" spans="1:12" x14ac:dyDescent="0.25">
      <c r="A2081" s="1" t="s">
        <v>8334</v>
      </c>
      <c r="B2081" s="1" t="s">
        <v>12340</v>
      </c>
      <c r="C2081" s="1" t="s">
        <v>11733</v>
      </c>
      <c r="D2081" s="16">
        <v>19.989999999999998</v>
      </c>
      <c r="E2081" s="11"/>
      <c r="F2081" s="11">
        <v>41</v>
      </c>
      <c r="G2081" s="16">
        <v>20949.52</v>
      </c>
      <c r="H2081" s="16">
        <v>510.96390243902442</v>
      </c>
      <c r="I2081" s="12">
        <v>0.78012117405434056</v>
      </c>
      <c r="L2081" s="12" t="str">
        <f t="shared" si="32"/>
        <v xml:space="preserve"> </v>
      </c>
    </row>
    <row r="2082" spans="1:12" x14ac:dyDescent="0.25">
      <c r="A2082" s="1" t="s">
        <v>8334</v>
      </c>
      <c r="B2082" s="1" t="s">
        <v>12340</v>
      </c>
      <c r="C2082" s="1" t="s">
        <v>15090</v>
      </c>
      <c r="D2082" s="16">
        <v>19.989999999999998</v>
      </c>
      <c r="E2082" s="11"/>
      <c r="F2082" s="11">
        <v>58</v>
      </c>
      <c r="G2082" s="16">
        <v>27306.34</v>
      </c>
      <c r="H2082" s="16">
        <v>470.79896551724136</v>
      </c>
      <c r="I2082" s="12">
        <v>0.7873178304588595</v>
      </c>
      <c r="L2082" s="12" t="str">
        <f t="shared" si="32"/>
        <v xml:space="preserve"> </v>
      </c>
    </row>
    <row r="2083" spans="1:12" x14ac:dyDescent="0.25">
      <c r="A2083" s="1" t="s">
        <v>8334</v>
      </c>
      <c r="B2083" s="1" t="s">
        <v>12340</v>
      </c>
      <c r="C2083" s="1" t="s">
        <v>12167</v>
      </c>
      <c r="D2083" s="16">
        <v>9.99</v>
      </c>
      <c r="E2083" s="11"/>
      <c r="F2083" s="11">
        <v>44</v>
      </c>
      <c r="G2083" s="16">
        <v>20119.86</v>
      </c>
      <c r="H2083" s="16">
        <v>457.26954545454549</v>
      </c>
      <c r="I2083" s="12">
        <v>0.79430767547534431</v>
      </c>
      <c r="L2083" s="12" t="str">
        <f t="shared" si="32"/>
        <v xml:space="preserve"> </v>
      </c>
    </row>
    <row r="2084" spans="1:12" x14ac:dyDescent="0.25">
      <c r="A2084" s="1" t="s">
        <v>8334</v>
      </c>
      <c r="B2084" s="1" t="s">
        <v>12340</v>
      </c>
      <c r="C2084" s="1" t="s">
        <v>11274</v>
      </c>
      <c r="D2084" s="16">
        <v>11.99</v>
      </c>
      <c r="E2084" s="11"/>
      <c r="F2084" s="11">
        <v>102</v>
      </c>
      <c r="G2084" s="16">
        <v>45356.39</v>
      </c>
      <c r="H2084" s="16">
        <v>444.67049019607845</v>
      </c>
      <c r="I2084" s="12">
        <v>0.80110493070646904</v>
      </c>
      <c r="L2084" s="12" t="str">
        <f t="shared" si="32"/>
        <v xml:space="preserve"> </v>
      </c>
    </row>
    <row r="2085" spans="1:12" x14ac:dyDescent="0.25">
      <c r="A2085" s="1" t="s">
        <v>8334</v>
      </c>
      <c r="B2085" s="1" t="s">
        <v>12340</v>
      </c>
      <c r="C2085" s="1" t="s">
        <v>14833</v>
      </c>
      <c r="D2085" s="16">
        <v>11.99</v>
      </c>
      <c r="E2085" s="11"/>
      <c r="F2085" s="11">
        <v>37</v>
      </c>
      <c r="G2085" s="16">
        <v>16378.34</v>
      </c>
      <c r="H2085" s="16">
        <v>442.65783783783786</v>
      </c>
      <c r="I2085" s="12">
        <v>0.80787142043353599</v>
      </c>
      <c r="L2085" s="12" t="str">
        <f t="shared" si="32"/>
        <v xml:space="preserve"> </v>
      </c>
    </row>
    <row r="2086" spans="1:12" x14ac:dyDescent="0.25">
      <c r="A2086" s="1" t="s">
        <v>8334</v>
      </c>
      <c r="B2086" s="1" t="s">
        <v>12340</v>
      </c>
      <c r="C2086" s="1" t="s">
        <v>12496</v>
      </c>
      <c r="D2086" s="16">
        <v>5.99</v>
      </c>
      <c r="E2086" s="11"/>
      <c r="F2086" s="11">
        <v>36</v>
      </c>
      <c r="G2086" s="16">
        <v>14927.08</v>
      </c>
      <c r="H2086" s="16">
        <v>414.64111111111112</v>
      </c>
      <c r="I2086" s="12">
        <v>0.81420964508230131</v>
      </c>
      <c r="L2086" s="12" t="str">
        <f t="shared" si="32"/>
        <v xml:space="preserve"> </v>
      </c>
    </row>
    <row r="2087" spans="1:12" x14ac:dyDescent="0.25">
      <c r="A2087" s="1" t="s">
        <v>8334</v>
      </c>
      <c r="B2087" s="1" t="s">
        <v>12340</v>
      </c>
      <c r="C2087" s="1" t="s">
        <v>12708</v>
      </c>
      <c r="D2087" s="16">
        <v>19.989999999999998</v>
      </c>
      <c r="E2087" s="11"/>
      <c r="F2087" s="11">
        <v>121</v>
      </c>
      <c r="G2087" s="16">
        <v>48675.65</v>
      </c>
      <c r="H2087" s="16">
        <v>402.27809917355376</v>
      </c>
      <c r="I2087" s="12">
        <v>0.82035888811565083</v>
      </c>
      <c r="L2087" s="12" t="str">
        <f t="shared" si="32"/>
        <v xml:space="preserve"> </v>
      </c>
    </row>
    <row r="2088" spans="1:12" x14ac:dyDescent="0.25">
      <c r="A2088" s="1" t="s">
        <v>8334</v>
      </c>
      <c r="B2088" s="1" t="s">
        <v>12340</v>
      </c>
      <c r="C2088" s="1" t="s">
        <v>11961</v>
      </c>
      <c r="D2088" s="16">
        <v>18.989999999999998</v>
      </c>
      <c r="E2088" s="11"/>
      <c r="F2088" s="11">
        <v>106</v>
      </c>
      <c r="G2088" s="16">
        <v>41645.07</v>
      </c>
      <c r="H2088" s="16">
        <v>392.87801886792454</v>
      </c>
      <c r="I2088" s="12">
        <v>0.82636444105388684</v>
      </c>
      <c r="L2088" s="12" t="str">
        <f t="shared" si="32"/>
        <v xml:space="preserve"> </v>
      </c>
    </row>
    <row r="2089" spans="1:12" x14ac:dyDescent="0.25">
      <c r="A2089" s="1" t="s">
        <v>8334</v>
      </c>
      <c r="B2089" s="1" t="s">
        <v>12340</v>
      </c>
      <c r="C2089" s="1" t="s">
        <v>13057</v>
      </c>
      <c r="D2089" s="16">
        <v>18.989999999999998</v>
      </c>
      <c r="E2089" s="11"/>
      <c r="F2089" s="11">
        <v>108</v>
      </c>
      <c r="G2089" s="16">
        <v>42271.74</v>
      </c>
      <c r="H2089" s="16">
        <v>391.40499999999997</v>
      </c>
      <c r="I2089" s="12">
        <v>0.83234747735243952</v>
      </c>
      <c r="L2089" s="12" t="str">
        <f t="shared" si="32"/>
        <v xml:space="preserve"> </v>
      </c>
    </row>
    <row r="2090" spans="1:12" x14ac:dyDescent="0.25">
      <c r="A2090" s="1" t="s">
        <v>8334</v>
      </c>
      <c r="B2090" s="1" t="s">
        <v>12340</v>
      </c>
      <c r="C2090" s="1" t="s">
        <v>9145</v>
      </c>
      <c r="D2090" s="16">
        <v>12.99</v>
      </c>
      <c r="E2090" s="11"/>
      <c r="F2090" s="11">
        <v>77</v>
      </c>
      <c r="G2090" s="16">
        <v>29889.14</v>
      </c>
      <c r="H2090" s="16">
        <v>388.17064935064934</v>
      </c>
      <c r="I2090" s="12">
        <v>0.83828107320608913</v>
      </c>
      <c r="L2090" s="12" t="str">
        <f t="shared" si="32"/>
        <v xml:space="preserve"> </v>
      </c>
    </row>
    <row r="2091" spans="1:12" x14ac:dyDescent="0.25">
      <c r="A2091" s="1" t="s">
        <v>8334</v>
      </c>
      <c r="B2091" s="1" t="s">
        <v>12340</v>
      </c>
      <c r="C2091" s="1" t="s">
        <v>13269</v>
      </c>
      <c r="D2091" s="16">
        <v>19.989999999999998</v>
      </c>
      <c r="E2091" s="11"/>
      <c r="F2091" s="11">
        <v>74</v>
      </c>
      <c r="G2091" s="16">
        <v>28205.89</v>
      </c>
      <c r="H2091" s="16">
        <v>381.16067567567569</v>
      </c>
      <c r="I2091" s="12">
        <v>0.84410751425346575</v>
      </c>
      <c r="L2091" s="12" t="str">
        <f t="shared" si="32"/>
        <v xml:space="preserve"> </v>
      </c>
    </row>
    <row r="2092" spans="1:12" x14ac:dyDescent="0.25">
      <c r="A2092" s="1" t="s">
        <v>8334</v>
      </c>
      <c r="B2092" s="1" t="s">
        <v>12340</v>
      </c>
      <c r="C2092" s="1" t="s">
        <v>14951</v>
      </c>
      <c r="D2092" s="16">
        <v>12.99</v>
      </c>
      <c r="E2092" s="11"/>
      <c r="F2092" s="11">
        <v>80</v>
      </c>
      <c r="G2092" s="16">
        <v>29838.03</v>
      </c>
      <c r="H2092" s="16">
        <v>372.97537499999999</v>
      </c>
      <c r="I2092" s="12">
        <v>0.84980883438757571</v>
      </c>
      <c r="L2092" s="12" t="str">
        <f t="shared" si="32"/>
        <v xml:space="preserve"> </v>
      </c>
    </row>
    <row r="2093" spans="1:12" x14ac:dyDescent="0.25">
      <c r="A2093" s="1" t="s">
        <v>8334</v>
      </c>
      <c r="B2093" s="1" t="s">
        <v>12340</v>
      </c>
      <c r="C2093" s="1" t="s">
        <v>11237</v>
      </c>
      <c r="D2093" s="16">
        <v>9.99</v>
      </c>
      <c r="E2093" s="11"/>
      <c r="F2093" s="11">
        <v>65</v>
      </c>
      <c r="G2093" s="16">
        <v>24175.8</v>
      </c>
      <c r="H2093" s="16">
        <v>371.93538461538458</v>
      </c>
      <c r="I2093" s="12">
        <v>0.85549425717693706</v>
      </c>
      <c r="L2093" s="12" t="str">
        <f t="shared" si="32"/>
        <v xml:space="preserve"> </v>
      </c>
    </row>
    <row r="2094" spans="1:12" x14ac:dyDescent="0.25">
      <c r="A2094" s="1" t="s">
        <v>8334</v>
      </c>
      <c r="B2094" s="1" t="s">
        <v>12340</v>
      </c>
      <c r="C2094" s="1" t="s">
        <v>14558</v>
      </c>
      <c r="D2094" s="16">
        <v>16.989999999999998</v>
      </c>
      <c r="E2094" s="11"/>
      <c r="F2094" s="11">
        <v>42</v>
      </c>
      <c r="G2094" s="16">
        <v>14667.12</v>
      </c>
      <c r="H2094" s="16">
        <v>349.2171428571429</v>
      </c>
      <c r="I2094" s="12">
        <v>0.86083240779277281</v>
      </c>
      <c r="L2094" s="12" t="str">
        <f t="shared" si="32"/>
        <v xml:space="preserve"> </v>
      </c>
    </row>
    <row r="2095" spans="1:12" x14ac:dyDescent="0.25">
      <c r="A2095" s="1" t="s">
        <v>8334</v>
      </c>
      <c r="B2095" s="1" t="s">
        <v>12340</v>
      </c>
      <c r="C2095" s="1" t="s">
        <v>15093</v>
      </c>
      <c r="D2095" s="16">
        <v>19.989999999999998</v>
      </c>
      <c r="E2095" s="11"/>
      <c r="F2095" s="11">
        <v>27</v>
      </c>
      <c r="G2095" s="16">
        <v>9335.33</v>
      </c>
      <c r="H2095" s="16">
        <v>345.75296296296295</v>
      </c>
      <c r="I2095" s="12">
        <v>0.86611760478243716</v>
      </c>
      <c r="L2095" s="12" t="str">
        <f t="shared" si="32"/>
        <v xml:space="preserve"> </v>
      </c>
    </row>
    <row r="2096" spans="1:12" x14ac:dyDescent="0.25">
      <c r="A2096" s="1" t="s">
        <v>8334</v>
      </c>
      <c r="B2096" s="1" t="s">
        <v>12340</v>
      </c>
      <c r="C2096" s="1" t="s">
        <v>8471</v>
      </c>
      <c r="D2096" s="16">
        <v>9.99</v>
      </c>
      <c r="E2096" s="11"/>
      <c r="F2096" s="11">
        <v>97</v>
      </c>
      <c r="G2096" s="16">
        <v>32627.34</v>
      </c>
      <c r="H2096" s="16">
        <v>336.36432989690724</v>
      </c>
      <c r="I2096" s="12">
        <v>0.87125928666006147</v>
      </c>
      <c r="L2096" s="12" t="str">
        <f t="shared" si="32"/>
        <v xml:space="preserve"> </v>
      </c>
    </row>
    <row r="2097" spans="1:12" x14ac:dyDescent="0.25">
      <c r="A2097" s="1" t="s">
        <v>8334</v>
      </c>
      <c r="B2097" s="1" t="s">
        <v>12340</v>
      </c>
      <c r="C2097" s="1" t="s">
        <v>14885</v>
      </c>
      <c r="D2097" s="16">
        <v>10.99</v>
      </c>
      <c r="E2097" s="11"/>
      <c r="F2097" s="11">
        <v>121</v>
      </c>
      <c r="G2097" s="16">
        <v>39157.370000000003</v>
      </c>
      <c r="H2097" s="16">
        <v>323.61462809917356</v>
      </c>
      <c r="I2097" s="12">
        <v>0.8762060759618332</v>
      </c>
      <c r="L2097" s="12" t="str">
        <f t="shared" si="32"/>
        <v xml:space="preserve"> </v>
      </c>
    </row>
    <row r="2098" spans="1:12" x14ac:dyDescent="0.25">
      <c r="A2098" s="1" t="s">
        <v>8334</v>
      </c>
      <c r="B2098" s="1" t="s">
        <v>12340</v>
      </c>
      <c r="C2098" s="1" t="s">
        <v>11639</v>
      </c>
      <c r="D2098" s="16">
        <v>12.99</v>
      </c>
      <c r="E2098" s="11"/>
      <c r="F2098" s="11">
        <v>123</v>
      </c>
      <c r="G2098" s="16">
        <v>38734.870000000003</v>
      </c>
      <c r="H2098" s="16">
        <v>314.91764227642278</v>
      </c>
      <c r="I2098" s="12">
        <v>0.88101992270572882</v>
      </c>
      <c r="L2098" s="12" t="str">
        <f t="shared" si="32"/>
        <v xml:space="preserve"> </v>
      </c>
    </row>
    <row r="2099" spans="1:12" x14ac:dyDescent="0.25">
      <c r="A2099" s="1" t="s">
        <v>8334</v>
      </c>
      <c r="B2099" s="1" t="s">
        <v>12340</v>
      </c>
      <c r="C2099" s="1" t="s">
        <v>11289</v>
      </c>
      <c r="D2099" s="16">
        <v>12.99</v>
      </c>
      <c r="E2099" s="11"/>
      <c r="F2099" s="11">
        <v>70</v>
      </c>
      <c r="G2099" s="16">
        <v>21651.18</v>
      </c>
      <c r="H2099" s="16">
        <v>309.30257142857141</v>
      </c>
      <c r="I2099" s="12">
        <v>0.88574793719734957</v>
      </c>
      <c r="L2099" s="12" t="str">
        <f t="shared" si="32"/>
        <v xml:space="preserve"> </v>
      </c>
    </row>
    <row r="2100" spans="1:12" x14ac:dyDescent="0.25">
      <c r="A2100" s="1" t="s">
        <v>8334</v>
      </c>
      <c r="B2100" s="1" t="s">
        <v>12340</v>
      </c>
      <c r="C2100" s="1" t="s">
        <v>15669</v>
      </c>
      <c r="D2100" s="16">
        <v>10.99</v>
      </c>
      <c r="E2100" s="11"/>
      <c r="F2100" s="11">
        <v>46</v>
      </c>
      <c r="G2100" s="16">
        <v>13957.3</v>
      </c>
      <c r="H2100" s="16">
        <v>303.41956521739127</v>
      </c>
      <c r="I2100" s="12">
        <v>0.89038602376340459</v>
      </c>
      <c r="L2100" s="12" t="str">
        <f t="shared" si="32"/>
        <v xml:space="preserve"> </v>
      </c>
    </row>
    <row r="2101" spans="1:12" x14ac:dyDescent="0.25">
      <c r="A2101" s="1" t="s">
        <v>8334</v>
      </c>
      <c r="B2101" s="1" t="s">
        <v>12340</v>
      </c>
      <c r="C2101" s="1" t="s">
        <v>11257</v>
      </c>
      <c r="D2101" s="16">
        <v>10.99</v>
      </c>
      <c r="E2101" s="11"/>
      <c r="F2101" s="11">
        <v>140</v>
      </c>
      <c r="G2101" s="16">
        <v>42290.12</v>
      </c>
      <c r="H2101" s="16">
        <v>302.07228571428573</v>
      </c>
      <c r="I2101" s="12">
        <v>0.89500351574796111</v>
      </c>
      <c r="L2101" s="12" t="str">
        <f t="shared" si="32"/>
        <v xml:space="preserve"> </v>
      </c>
    </row>
    <row r="2102" spans="1:12" x14ac:dyDescent="0.25">
      <c r="A2102" s="1" t="s">
        <v>8334</v>
      </c>
      <c r="B2102" s="1" t="s">
        <v>12340</v>
      </c>
      <c r="C2102" s="1" t="s">
        <v>8478</v>
      </c>
      <c r="D2102" s="16">
        <v>9.99</v>
      </c>
      <c r="E2102" s="11"/>
      <c r="F2102" s="11">
        <v>84</v>
      </c>
      <c r="G2102" s="16">
        <v>25014.959999999999</v>
      </c>
      <c r="H2102" s="16">
        <v>297.79714285714283</v>
      </c>
      <c r="I2102" s="12">
        <v>0.89955565768615697</v>
      </c>
      <c r="L2102" s="12" t="str">
        <f t="shared" si="32"/>
        <v xml:space="preserve"> </v>
      </c>
    </row>
    <row r="2103" spans="1:12" x14ac:dyDescent="0.25">
      <c r="A2103" s="1" t="s">
        <v>8334</v>
      </c>
      <c r="B2103" s="1" t="s">
        <v>12340</v>
      </c>
      <c r="C2103" s="1" t="s">
        <v>13620</v>
      </c>
      <c r="D2103" s="16">
        <v>10.99</v>
      </c>
      <c r="E2103" s="11"/>
      <c r="F2103" s="11">
        <v>38</v>
      </c>
      <c r="G2103" s="16">
        <v>10451.49</v>
      </c>
      <c r="H2103" s="16">
        <v>275.0392105263158</v>
      </c>
      <c r="I2103" s="12">
        <v>0.90375992073876033</v>
      </c>
      <c r="L2103" s="12" t="str">
        <f t="shared" si="32"/>
        <v xml:space="preserve"> </v>
      </c>
    </row>
    <row r="2104" spans="1:12" x14ac:dyDescent="0.25">
      <c r="A2104" s="1" t="s">
        <v>8334</v>
      </c>
      <c r="B2104" s="1" t="s">
        <v>12340</v>
      </c>
      <c r="C2104" s="1" t="s">
        <v>12710</v>
      </c>
      <c r="D2104" s="16">
        <v>9.99</v>
      </c>
      <c r="E2104" s="11"/>
      <c r="F2104" s="11">
        <v>118</v>
      </c>
      <c r="G2104" s="16">
        <v>32297.67</v>
      </c>
      <c r="H2104" s="16">
        <v>273.70906779661016</v>
      </c>
      <c r="I2104" s="12">
        <v>0.90794385116343601</v>
      </c>
      <c r="L2104" s="12" t="str">
        <f t="shared" si="32"/>
        <v xml:space="preserve"> </v>
      </c>
    </row>
    <row r="2105" spans="1:12" x14ac:dyDescent="0.25">
      <c r="A2105" s="1" t="s">
        <v>8334</v>
      </c>
      <c r="B2105" s="1" t="s">
        <v>12340</v>
      </c>
      <c r="C2105" s="1" t="s">
        <v>15091</v>
      </c>
      <c r="D2105" s="16">
        <v>11.99</v>
      </c>
      <c r="E2105" s="11"/>
      <c r="F2105" s="11">
        <v>58</v>
      </c>
      <c r="G2105" s="16">
        <v>15845.82</v>
      </c>
      <c r="H2105" s="16">
        <v>273.20379310344828</v>
      </c>
      <c r="I2105" s="12">
        <v>0.9121200579340194</v>
      </c>
      <c r="L2105" s="12" t="str">
        <f t="shared" si="32"/>
        <v xml:space="preserve"> </v>
      </c>
    </row>
    <row r="2106" spans="1:12" x14ac:dyDescent="0.25">
      <c r="A2106" s="1" t="s">
        <v>8334</v>
      </c>
      <c r="B2106" s="1" t="s">
        <v>12340</v>
      </c>
      <c r="C2106" s="1" t="s">
        <v>13271</v>
      </c>
      <c r="D2106" s="16">
        <v>10.99</v>
      </c>
      <c r="E2106" s="11"/>
      <c r="F2106" s="11">
        <v>82</v>
      </c>
      <c r="G2106" s="16">
        <v>22188.81</v>
      </c>
      <c r="H2106" s="16">
        <v>270.59524390243905</v>
      </c>
      <c r="I2106" s="12">
        <v>0.91625639029176664</v>
      </c>
      <c r="L2106" s="12" t="str">
        <f t="shared" si="32"/>
        <v xml:space="preserve"> </v>
      </c>
    </row>
    <row r="2107" spans="1:12" x14ac:dyDescent="0.25">
      <c r="A2107" s="1" t="s">
        <v>8334</v>
      </c>
      <c r="B2107" s="1" t="s">
        <v>12340</v>
      </c>
      <c r="C2107" s="1" t="s">
        <v>11256</v>
      </c>
      <c r="D2107" s="16">
        <v>10.99</v>
      </c>
      <c r="E2107" s="11"/>
      <c r="F2107" s="11">
        <v>150</v>
      </c>
      <c r="G2107" s="16">
        <v>39456.79</v>
      </c>
      <c r="H2107" s="16">
        <v>263.04526666666669</v>
      </c>
      <c r="I2107" s="12">
        <v>0.92027731332195051</v>
      </c>
      <c r="L2107" s="12" t="str">
        <f t="shared" si="32"/>
        <v xml:space="preserve"> </v>
      </c>
    </row>
    <row r="2108" spans="1:12" x14ac:dyDescent="0.25">
      <c r="A2108" s="1" t="s">
        <v>8334</v>
      </c>
      <c r="B2108" s="1" t="s">
        <v>12340</v>
      </c>
      <c r="C2108" s="1" t="s">
        <v>11744</v>
      </c>
      <c r="D2108" s="16">
        <v>12.99</v>
      </c>
      <c r="E2108" s="11"/>
      <c r="F2108" s="11">
        <v>108</v>
      </c>
      <c r="G2108" s="16">
        <v>27496.89</v>
      </c>
      <c r="H2108" s="16">
        <v>254.60083333333333</v>
      </c>
      <c r="I2108" s="12">
        <v>0.92416915432417357</v>
      </c>
      <c r="L2108" s="12" t="str">
        <f t="shared" si="32"/>
        <v xml:space="preserve"> </v>
      </c>
    </row>
    <row r="2109" spans="1:12" x14ac:dyDescent="0.25">
      <c r="A2109" s="1" t="s">
        <v>8334</v>
      </c>
      <c r="B2109" s="1" t="s">
        <v>12340</v>
      </c>
      <c r="C2109" s="1" t="s">
        <v>10448</v>
      </c>
      <c r="D2109" s="16">
        <v>11.99</v>
      </c>
      <c r="E2109" s="11"/>
      <c r="F2109" s="11">
        <v>96</v>
      </c>
      <c r="G2109" s="16">
        <v>23104.3</v>
      </c>
      <c r="H2109" s="16">
        <v>240.66979166666667</v>
      </c>
      <c r="I2109" s="12">
        <v>0.92784804473054749</v>
      </c>
      <c r="L2109" s="12" t="str">
        <f t="shared" si="32"/>
        <v xml:space="preserve"> </v>
      </c>
    </row>
    <row r="2110" spans="1:12" x14ac:dyDescent="0.25">
      <c r="A2110" s="1" t="s">
        <v>8334</v>
      </c>
      <c r="B2110" s="1" t="s">
        <v>12340</v>
      </c>
      <c r="C2110" s="1" t="s">
        <v>11297</v>
      </c>
      <c r="D2110" s="16">
        <v>9.99</v>
      </c>
      <c r="E2110" s="11"/>
      <c r="F2110" s="11">
        <v>111</v>
      </c>
      <c r="G2110" s="16">
        <v>26493.48</v>
      </c>
      <c r="H2110" s="16">
        <v>238.68</v>
      </c>
      <c r="I2110" s="12">
        <v>0.93149651908253217</v>
      </c>
      <c r="L2110" s="12" t="str">
        <f t="shared" si="32"/>
        <v xml:space="preserve"> </v>
      </c>
    </row>
    <row r="2111" spans="1:12" x14ac:dyDescent="0.25">
      <c r="A2111" s="1" t="s">
        <v>8334</v>
      </c>
      <c r="B2111" s="1" t="s">
        <v>12340</v>
      </c>
      <c r="C2111" s="1" t="s">
        <v>11258</v>
      </c>
      <c r="D2111" s="16">
        <v>10.99</v>
      </c>
      <c r="E2111" s="11"/>
      <c r="F2111" s="11">
        <v>154</v>
      </c>
      <c r="G2111" s="16">
        <v>36012.080000000002</v>
      </c>
      <c r="H2111" s="16">
        <v>233.84467532467534</v>
      </c>
      <c r="I2111" s="12">
        <v>0.93507108042101994</v>
      </c>
      <c r="L2111" s="12" t="str">
        <f t="shared" si="32"/>
        <v xml:space="preserve"> </v>
      </c>
    </row>
    <row r="2112" spans="1:12" x14ac:dyDescent="0.25">
      <c r="A2112" s="1" t="s">
        <v>8334</v>
      </c>
      <c r="B2112" s="1" t="s">
        <v>12340</v>
      </c>
      <c r="C2112" s="1" t="s">
        <v>15426</v>
      </c>
      <c r="D2112" s="16">
        <v>27.99</v>
      </c>
      <c r="E2112" s="11"/>
      <c r="F2112" s="11">
        <v>31</v>
      </c>
      <c r="G2112" s="16">
        <v>7165.44</v>
      </c>
      <c r="H2112" s="16">
        <v>231.1432258064516</v>
      </c>
      <c r="I2112" s="12">
        <v>0.93860434726780151</v>
      </c>
      <c r="L2112" s="12" t="str">
        <f t="shared" si="32"/>
        <v xml:space="preserve"> </v>
      </c>
    </row>
    <row r="2113" spans="1:12" x14ac:dyDescent="0.25">
      <c r="A2113" s="1" t="s">
        <v>8334</v>
      </c>
      <c r="B2113" s="1" t="s">
        <v>12340</v>
      </c>
      <c r="C2113" s="1" t="s">
        <v>11296</v>
      </c>
      <c r="D2113" s="16">
        <v>9.99</v>
      </c>
      <c r="E2113" s="11"/>
      <c r="F2113" s="11">
        <v>81</v>
      </c>
      <c r="G2113" s="16">
        <v>18471.509999999998</v>
      </c>
      <c r="H2113" s="16">
        <v>228.04333333333332</v>
      </c>
      <c r="I2113" s="12">
        <v>0.94209022900404993</v>
      </c>
      <c r="L2113" s="12" t="str">
        <f t="shared" si="32"/>
        <v xml:space="preserve"> </v>
      </c>
    </row>
    <row r="2114" spans="1:12" x14ac:dyDescent="0.25">
      <c r="A2114" s="1" t="s">
        <v>8334</v>
      </c>
      <c r="B2114" s="1" t="s">
        <v>12340</v>
      </c>
      <c r="C2114" s="1" t="s">
        <v>15379</v>
      </c>
      <c r="D2114" s="16">
        <v>9.99</v>
      </c>
      <c r="E2114" s="11"/>
      <c r="F2114" s="11">
        <v>37</v>
      </c>
      <c r="G2114" s="16">
        <v>8231.76</v>
      </c>
      <c r="H2114" s="16">
        <v>222.48000000000002</v>
      </c>
      <c r="I2114" s="12">
        <v>0.94549106935024385</v>
      </c>
      <c r="L2114" s="12" t="str">
        <f t="shared" si="32"/>
        <v xml:space="preserve"> </v>
      </c>
    </row>
    <row r="2115" spans="1:12" x14ac:dyDescent="0.25">
      <c r="A2115" s="1" t="s">
        <v>8334</v>
      </c>
      <c r="B2115" s="1" t="s">
        <v>12340</v>
      </c>
      <c r="C2115" s="1" t="s">
        <v>15569</v>
      </c>
      <c r="D2115" s="16">
        <v>19.989999999999998</v>
      </c>
      <c r="E2115" s="11"/>
      <c r="F2115" s="11">
        <v>60</v>
      </c>
      <c r="G2115" s="16">
        <v>13313.34</v>
      </c>
      <c r="H2115" s="16">
        <v>221.88900000000001</v>
      </c>
      <c r="I2115" s="12">
        <v>0.94888287564104135</v>
      </c>
      <c r="L2115" s="12" t="str">
        <f t="shared" si="32"/>
        <v xml:space="preserve"> </v>
      </c>
    </row>
    <row r="2116" spans="1:12" x14ac:dyDescent="0.25">
      <c r="A2116" s="1" t="s">
        <v>8334</v>
      </c>
      <c r="B2116" s="1" t="s">
        <v>12340</v>
      </c>
      <c r="C2116" s="1" t="s">
        <v>15858</v>
      </c>
      <c r="D2116" s="16">
        <v>12.99</v>
      </c>
      <c r="E2116" s="11"/>
      <c r="F2116" s="11">
        <v>84</v>
      </c>
      <c r="G2116" s="16">
        <v>17679.39</v>
      </c>
      <c r="H2116" s="16">
        <v>210.46892857142856</v>
      </c>
      <c r="I2116" s="12">
        <v>0.95210011415194518</v>
      </c>
      <c r="L2116" s="12" t="str">
        <f t="shared" si="32"/>
        <v>X</v>
      </c>
    </row>
    <row r="2117" spans="1:12" x14ac:dyDescent="0.25">
      <c r="A2117" s="1" t="s">
        <v>8334</v>
      </c>
      <c r="B2117" s="1" t="s">
        <v>12340</v>
      </c>
      <c r="C2117" s="1" t="s">
        <v>14883</v>
      </c>
      <c r="D2117" s="16">
        <v>10.99</v>
      </c>
      <c r="E2117" s="11"/>
      <c r="F2117" s="11">
        <v>88</v>
      </c>
      <c r="G2117" s="16">
        <v>17386.18</v>
      </c>
      <c r="H2117" s="16">
        <v>197.57022727272727</v>
      </c>
      <c r="I2117" s="12">
        <v>0.95512018247321362</v>
      </c>
      <c r="L2117" s="12" t="str">
        <f t="shared" si="32"/>
        <v>X</v>
      </c>
    </row>
    <row r="2118" spans="1:12" x14ac:dyDescent="0.25">
      <c r="A2118" s="1" t="s">
        <v>8334</v>
      </c>
      <c r="B2118" s="1" t="s">
        <v>12340</v>
      </c>
      <c r="C2118" s="1" t="s">
        <v>13248</v>
      </c>
      <c r="D2118" s="16">
        <v>16.989999999999998</v>
      </c>
      <c r="E2118" s="11"/>
      <c r="F2118" s="11">
        <v>104</v>
      </c>
      <c r="G2118" s="16">
        <v>20265.93</v>
      </c>
      <c r="H2118" s="16">
        <v>194.86471153846153</v>
      </c>
      <c r="I2118" s="12">
        <v>0.95809889414639504</v>
      </c>
      <c r="L2118" s="12" t="str">
        <f t="shared" si="32"/>
        <v>X</v>
      </c>
    </row>
    <row r="2119" spans="1:12" x14ac:dyDescent="0.25">
      <c r="A2119" s="1" t="s">
        <v>8334</v>
      </c>
      <c r="B2119" s="1" t="s">
        <v>12340</v>
      </c>
      <c r="C2119" s="1" t="s">
        <v>9748</v>
      </c>
      <c r="D2119" s="16">
        <v>9.99</v>
      </c>
      <c r="E2119" s="11"/>
      <c r="F2119" s="11">
        <v>118</v>
      </c>
      <c r="G2119" s="16">
        <v>21108.87</v>
      </c>
      <c r="H2119" s="16">
        <v>178.88872881355931</v>
      </c>
      <c r="I2119" s="12">
        <v>0.96083339615299557</v>
      </c>
      <c r="L2119" s="12" t="str">
        <f t="shared" si="32"/>
        <v>X</v>
      </c>
    </row>
    <row r="2120" spans="1:12" x14ac:dyDescent="0.25">
      <c r="A2120" s="1" t="s">
        <v>8334</v>
      </c>
      <c r="B2120" s="1" t="s">
        <v>12340</v>
      </c>
      <c r="C2120" s="1" t="s">
        <v>15081</v>
      </c>
      <c r="D2120" s="16">
        <v>19.989999999999998</v>
      </c>
      <c r="E2120" s="11"/>
      <c r="F2120" s="11">
        <v>41</v>
      </c>
      <c r="G2120" s="16">
        <v>7316.34</v>
      </c>
      <c r="H2120" s="16">
        <v>178.44731707317072</v>
      </c>
      <c r="I2120" s="12">
        <v>0.9635611507177767</v>
      </c>
      <c r="L2120" s="12" t="str">
        <f t="shared" si="32"/>
        <v>X</v>
      </c>
    </row>
    <row r="2121" spans="1:12" x14ac:dyDescent="0.25">
      <c r="A2121" s="1" t="s">
        <v>8334</v>
      </c>
      <c r="B2121" s="1" t="s">
        <v>12340</v>
      </c>
      <c r="C2121" s="1" t="s">
        <v>14839</v>
      </c>
      <c r="D2121" s="16">
        <v>11.99</v>
      </c>
      <c r="E2121" s="11"/>
      <c r="F2121" s="11">
        <v>63</v>
      </c>
      <c r="G2121" s="16">
        <v>10686.42</v>
      </c>
      <c r="H2121" s="16">
        <v>169.62571428571428</v>
      </c>
      <c r="I2121" s="12">
        <v>0.96615405782356056</v>
      </c>
      <c r="L2121" s="12" t="str">
        <f t="shared" ref="L2121:L2184" si="33">IF(I2121&gt;$I$2,"X"," ")</f>
        <v>X</v>
      </c>
    </row>
    <row r="2122" spans="1:12" x14ac:dyDescent="0.25">
      <c r="A2122" s="1" t="s">
        <v>8334</v>
      </c>
      <c r="B2122" s="1" t="s">
        <v>12340</v>
      </c>
      <c r="C2122" s="1" t="s">
        <v>14887</v>
      </c>
      <c r="D2122" s="16">
        <v>10.99</v>
      </c>
      <c r="E2122" s="11"/>
      <c r="F2122" s="11">
        <v>113</v>
      </c>
      <c r="G2122" s="16">
        <v>18408.25</v>
      </c>
      <c r="H2122" s="16">
        <v>162.90486725663717</v>
      </c>
      <c r="I2122" s="12">
        <v>0.96864422972736197</v>
      </c>
      <c r="L2122" s="12" t="str">
        <f t="shared" si="33"/>
        <v>X</v>
      </c>
    </row>
    <row r="2123" spans="1:12" x14ac:dyDescent="0.25">
      <c r="A2123" s="1" t="s">
        <v>8334</v>
      </c>
      <c r="B2123" s="1" t="s">
        <v>12340</v>
      </c>
      <c r="C2123" s="1" t="s">
        <v>16201</v>
      </c>
      <c r="D2123" s="16">
        <v>19.989999999999998</v>
      </c>
      <c r="E2123" s="11"/>
      <c r="F2123" s="11">
        <v>64</v>
      </c>
      <c r="G2123" s="16">
        <v>10182.790000000001</v>
      </c>
      <c r="H2123" s="16">
        <v>159.10609375000001</v>
      </c>
      <c r="I2123" s="12">
        <v>0.97107633339038923</v>
      </c>
      <c r="L2123" s="12" t="str">
        <f t="shared" si="33"/>
        <v>X</v>
      </c>
    </row>
    <row r="2124" spans="1:12" x14ac:dyDescent="0.25">
      <c r="A2124" s="1" t="s">
        <v>8334</v>
      </c>
      <c r="B2124" s="1" t="s">
        <v>12340</v>
      </c>
      <c r="C2124" s="1" t="s">
        <v>15852</v>
      </c>
      <c r="D2124" s="16">
        <v>12.99</v>
      </c>
      <c r="E2124" s="11"/>
      <c r="F2124" s="11">
        <v>105</v>
      </c>
      <c r="G2124" s="16">
        <v>15938.73</v>
      </c>
      <c r="H2124" s="16">
        <v>151.79742857142855</v>
      </c>
      <c r="I2124" s="12">
        <v>0.97339671643396253</v>
      </c>
      <c r="L2124" s="12" t="str">
        <f t="shared" si="33"/>
        <v>X</v>
      </c>
    </row>
    <row r="2125" spans="1:12" x14ac:dyDescent="0.25">
      <c r="A2125" s="1" t="s">
        <v>8334</v>
      </c>
      <c r="B2125" s="1" t="s">
        <v>12340</v>
      </c>
      <c r="C2125" s="1" t="s">
        <v>14889</v>
      </c>
      <c r="D2125" s="16">
        <v>10.99</v>
      </c>
      <c r="E2125" s="11"/>
      <c r="F2125" s="11">
        <v>108</v>
      </c>
      <c r="G2125" s="16">
        <v>16166.29</v>
      </c>
      <c r="H2125" s="16">
        <v>149.68787037037038</v>
      </c>
      <c r="I2125" s="12">
        <v>0.97568485266594474</v>
      </c>
      <c r="L2125" s="12" t="str">
        <f t="shared" si="33"/>
        <v>X</v>
      </c>
    </row>
    <row r="2126" spans="1:12" x14ac:dyDescent="0.25">
      <c r="A2126" s="1" t="s">
        <v>8334</v>
      </c>
      <c r="B2126" s="1" t="s">
        <v>12340</v>
      </c>
      <c r="C2126" s="1" t="s">
        <v>13843</v>
      </c>
      <c r="D2126" s="16">
        <v>10.99</v>
      </c>
      <c r="E2126" s="11"/>
      <c r="F2126" s="11">
        <v>51</v>
      </c>
      <c r="G2126" s="16">
        <v>7572.11</v>
      </c>
      <c r="H2126" s="16">
        <v>148.47274509803921</v>
      </c>
      <c r="I2126" s="12">
        <v>0.97795441443257347</v>
      </c>
      <c r="L2126" s="12" t="str">
        <f t="shared" si="33"/>
        <v>X</v>
      </c>
    </row>
    <row r="2127" spans="1:12" x14ac:dyDescent="0.25">
      <c r="A2127" s="1" t="s">
        <v>8334</v>
      </c>
      <c r="B2127" s="1" t="s">
        <v>12340</v>
      </c>
      <c r="C2127" s="1" t="s">
        <v>16047</v>
      </c>
      <c r="D2127" s="16">
        <v>10.99</v>
      </c>
      <c r="E2127" s="11"/>
      <c r="F2127" s="11">
        <v>44</v>
      </c>
      <c r="G2127" s="16">
        <v>6352.22</v>
      </c>
      <c r="H2127" s="16">
        <v>144.36863636363637</v>
      </c>
      <c r="I2127" s="12">
        <v>0.98016124058894916</v>
      </c>
      <c r="L2127" s="12" t="str">
        <f t="shared" si="33"/>
        <v>X</v>
      </c>
    </row>
    <row r="2128" spans="1:12" x14ac:dyDescent="0.25">
      <c r="A2128" s="1" t="s">
        <v>8334</v>
      </c>
      <c r="B2128" s="1" t="s">
        <v>12340</v>
      </c>
      <c r="C2128" s="1" t="s">
        <v>13688</v>
      </c>
      <c r="D2128" s="16">
        <v>19.989999999999998</v>
      </c>
      <c r="E2128" s="11"/>
      <c r="F2128" s="11">
        <v>12</v>
      </c>
      <c r="G2128" s="16">
        <v>1549.25</v>
      </c>
      <c r="H2128" s="16">
        <v>129.10416666666666</v>
      </c>
      <c r="I2128" s="12">
        <v>0.98213473330227941</v>
      </c>
      <c r="L2128" s="12" t="str">
        <f t="shared" si="33"/>
        <v>X</v>
      </c>
    </row>
    <row r="2129" spans="1:12" x14ac:dyDescent="0.25">
      <c r="A2129" s="1" t="s">
        <v>8334</v>
      </c>
      <c r="B2129" s="1" t="s">
        <v>12340</v>
      </c>
      <c r="C2129" s="1" t="s">
        <v>16205</v>
      </c>
      <c r="D2129" s="16">
        <v>10.99</v>
      </c>
      <c r="E2129" s="11"/>
      <c r="F2129" s="11">
        <v>86</v>
      </c>
      <c r="G2129" s="16">
        <v>10407.530000000001</v>
      </c>
      <c r="H2129" s="16">
        <v>121.01779069767443</v>
      </c>
      <c r="I2129" s="12">
        <v>0.98398461727033004</v>
      </c>
      <c r="L2129" s="12" t="str">
        <f t="shared" si="33"/>
        <v>X</v>
      </c>
    </row>
    <row r="2130" spans="1:12" x14ac:dyDescent="0.25">
      <c r="A2130" s="1" t="s">
        <v>8334</v>
      </c>
      <c r="B2130" s="1" t="s">
        <v>12340</v>
      </c>
      <c r="C2130" s="1" t="s">
        <v>14862</v>
      </c>
      <c r="D2130" s="16">
        <v>5.99</v>
      </c>
      <c r="E2130" s="11"/>
      <c r="F2130" s="11">
        <v>19</v>
      </c>
      <c r="G2130" s="16">
        <v>2237.2399999999998</v>
      </c>
      <c r="H2130" s="16">
        <v>117.74947368421051</v>
      </c>
      <c r="I2130" s="12">
        <v>0.98578454158194617</v>
      </c>
      <c r="L2130" s="12" t="str">
        <f t="shared" si="33"/>
        <v>X</v>
      </c>
    </row>
    <row r="2131" spans="1:12" x14ac:dyDescent="0.25">
      <c r="A2131" s="1" t="s">
        <v>8334</v>
      </c>
      <c r="B2131" s="1" t="s">
        <v>12340</v>
      </c>
      <c r="C2131" s="1" t="s">
        <v>15988</v>
      </c>
      <c r="D2131" s="16">
        <v>12.99</v>
      </c>
      <c r="E2131" s="11"/>
      <c r="F2131" s="11">
        <v>64</v>
      </c>
      <c r="G2131" s="16">
        <v>5949.42</v>
      </c>
      <c r="H2131" s="16">
        <v>92.959687500000001</v>
      </c>
      <c r="I2131" s="12">
        <v>0.98720552798890215</v>
      </c>
      <c r="L2131" s="12" t="str">
        <f t="shared" si="33"/>
        <v>X</v>
      </c>
    </row>
    <row r="2132" spans="1:12" x14ac:dyDescent="0.25">
      <c r="A2132" s="1" t="s">
        <v>8334</v>
      </c>
      <c r="B2132" s="1" t="s">
        <v>12340</v>
      </c>
      <c r="C2132" s="1" t="s">
        <v>16002</v>
      </c>
      <c r="D2132" s="16">
        <v>19.989999999999998</v>
      </c>
      <c r="E2132" s="11"/>
      <c r="F2132" s="11">
        <v>101</v>
      </c>
      <c r="G2132" s="16">
        <v>8975.51</v>
      </c>
      <c r="H2132" s="16">
        <v>88.866435643564358</v>
      </c>
      <c r="I2132" s="12">
        <v>0.98856394474438158</v>
      </c>
      <c r="L2132" s="12" t="str">
        <f t="shared" si="33"/>
        <v>X</v>
      </c>
    </row>
    <row r="2133" spans="1:12" x14ac:dyDescent="0.25">
      <c r="A2133" s="1" t="s">
        <v>8334</v>
      </c>
      <c r="B2133" s="1" t="s">
        <v>12340</v>
      </c>
      <c r="C2133" s="1" t="s">
        <v>16151</v>
      </c>
      <c r="D2133" s="16">
        <v>19.989999999999998</v>
      </c>
      <c r="E2133" s="11"/>
      <c r="F2133" s="11">
        <v>36</v>
      </c>
      <c r="G2133" s="16">
        <v>3078.46</v>
      </c>
      <c r="H2133" s="16">
        <v>85.512777777777785</v>
      </c>
      <c r="I2133" s="12">
        <v>0.9898710973189131</v>
      </c>
      <c r="L2133" s="12" t="str">
        <f t="shared" si="33"/>
        <v>X</v>
      </c>
    </row>
    <row r="2134" spans="1:12" x14ac:dyDescent="0.25">
      <c r="A2134" s="1" t="s">
        <v>8334</v>
      </c>
      <c r="B2134" s="1" t="s">
        <v>12340</v>
      </c>
      <c r="C2134" s="1" t="s">
        <v>14864</v>
      </c>
      <c r="D2134" s="16">
        <v>5.99</v>
      </c>
      <c r="E2134" s="11"/>
      <c r="F2134" s="11">
        <v>30</v>
      </c>
      <c r="G2134" s="16">
        <v>2544.8200000000002</v>
      </c>
      <c r="H2134" s="16">
        <v>84.827333333333343</v>
      </c>
      <c r="I2134" s="12">
        <v>0.99116777215557272</v>
      </c>
      <c r="L2134" s="12" t="str">
        <f t="shared" si="33"/>
        <v>X</v>
      </c>
    </row>
    <row r="2135" spans="1:12" x14ac:dyDescent="0.25">
      <c r="A2135" s="1" t="s">
        <v>8334</v>
      </c>
      <c r="B2135" s="1" t="s">
        <v>12340</v>
      </c>
      <c r="C2135" s="1" t="s">
        <v>15939</v>
      </c>
      <c r="D2135" s="16">
        <v>20.99</v>
      </c>
      <c r="E2135" s="11"/>
      <c r="F2135" s="11">
        <v>65</v>
      </c>
      <c r="G2135" s="16">
        <v>5310.47</v>
      </c>
      <c r="H2135" s="16">
        <v>81.699538461538467</v>
      </c>
      <c r="I2135" s="12">
        <v>0.99241663536424507</v>
      </c>
      <c r="L2135" s="12" t="str">
        <f t="shared" si="33"/>
        <v>X</v>
      </c>
    </row>
    <row r="2136" spans="1:12" x14ac:dyDescent="0.25">
      <c r="A2136" s="1" t="s">
        <v>8334</v>
      </c>
      <c r="B2136" s="1" t="s">
        <v>12340</v>
      </c>
      <c r="C2136" s="1" t="s">
        <v>15965</v>
      </c>
      <c r="D2136" s="16">
        <v>11.99</v>
      </c>
      <c r="E2136" s="11"/>
      <c r="F2136" s="11">
        <v>56</v>
      </c>
      <c r="G2136" s="16">
        <v>4184.51</v>
      </c>
      <c r="H2136" s="16">
        <v>74.723392857142855</v>
      </c>
      <c r="I2136" s="12">
        <v>0.99355886086421386</v>
      </c>
      <c r="L2136" s="12" t="str">
        <f t="shared" si="33"/>
        <v>X</v>
      </c>
    </row>
    <row r="2137" spans="1:12" x14ac:dyDescent="0.25">
      <c r="A2137" s="1" t="s">
        <v>8334</v>
      </c>
      <c r="B2137" s="1" t="s">
        <v>12340</v>
      </c>
      <c r="C2137" s="1" t="s">
        <v>16203</v>
      </c>
      <c r="D2137" s="16">
        <v>10.99</v>
      </c>
      <c r="E2137" s="11"/>
      <c r="F2137" s="11">
        <v>58</v>
      </c>
      <c r="G2137" s="16">
        <v>3879.47</v>
      </c>
      <c r="H2137" s="16">
        <v>66.887413793103448</v>
      </c>
      <c r="I2137" s="12">
        <v>0.9945813051984469</v>
      </c>
      <c r="L2137" s="12" t="str">
        <f t="shared" si="33"/>
        <v>X</v>
      </c>
    </row>
    <row r="2138" spans="1:12" x14ac:dyDescent="0.25">
      <c r="A2138" s="1" t="s">
        <v>8334</v>
      </c>
      <c r="B2138" s="1" t="s">
        <v>12340</v>
      </c>
      <c r="C2138" s="1" t="s">
        <v>15768</v>
      </c>
      <c r="D2138" s="16">
        <v>19.989999999999998</v>
      </c>
      <c r="E2138" s="11"/>
      <c r="F2138" s="11">
        <v>49</v>
      </c>
      <c r="G2138" s="16">
        <v>2758.62</v>
      </c>
      <c r="H2138" s="16">
        <v>56.298367346938775</v>
      </c>
      <c r="I2138" s="12">
        <v>0.99544188484200269</v>
      </c>
      <c r="L2138" s="12" t="str">
        <f t="shared" si="33"/>
        <v>X</v>
      </c>
    </row>
    <row r="2139" spans="1:12" x14ac:dyDescent="0.25">
      <c r="A2139" s="1" t="s">
        <v>8334</v>
      </c>
      <c r="B2139" s="1" t="s">
        <v>12340</v>
      </c>
      <c r="C2139" s="1" t="s">
        <v>16029</v>
      </c>
      <c r="D2139" s="16">
        <v>19.989999999999998</v>
      </c>
      <c r="E2139" s="11"/>
      <c r="F2139" s="11">
        <v>56</v>
      </c>
      <c r="G2139" s="16">
        <v>3098.45</v>
      </c>
      <c r="H2139" s="16">
        <v>55.32946428571428</v>
      </c>
      <c r="I2139" s="12">
        <v>0.99628765378517137</v>
      </c>
      <c r="L2139" s="12" t="str">
        <f t="shared" si="33"/>
        <v>X</v>
      </c>
    </row>
    <row r="2140" spans="1:12" x14ac:dyDescent="0.25">
      <c r="A2140" s="1" t="s">
        <v>8334</v>
      </c>
      <c r="B2140" s="1" t="s">
        <v>12340</v>
      </c>
      <c r="C2140" s="1" t="s">
        <v>16433</v>
      </c>
      <c r="D2140" s="16">
        <v>9.99</v>
      </c>
      <c r="E2140" s="11"/>
      <c r="F2140" s="11">
        <v>64</v>
      </c>
      <c r="G2140" s="16">
        <v>3416.58</v>
      </c>
      <c r="H2140" s="16">
        <v>53.384062499999999</v>
      </c>
      <c r="I2140" s="12">
        <v>0.99710368521987891</v>
      </c>
      <c r="L2140" s="12" t="str">
        <f t="shared" si="33"/>
        <v>X</v>
      </c>
    </row>
    <row r="2141" spans="1:12" x14ac:dyDescent="0.25">
      <c r="A2141" s="1" t="s">
        <v>8334</v>
      </c>
      <c r="B2141" s="1" t="s">
        <v>12340</v>
      </c>
      <c r="C2141" s="1" t="s">
        <v>13240</v>
      </c>
      <c r="D2141" s="16">
        <v>10.99</v>
      </c>
      <c r="E2141" s="11"/>
      <c r="F2141" s="11">
        <v>42</v>
      </c>
      <c r="G2141" s="16">
        <v>2176.02</v>
      </c>
      <c r="H2141" s="16">
        <v>51.81</v>
      </c>
      <c r="I2141" s="12">
        <v>0.99789565545691727</v>
      </c>
      <c r="L2141" s="12" t="str">
        <f t="shared" si="33"/>
        <v>X</v>
      </c>
    </row>
    <row r="2142" spans="1:12" x14ac:dyDescent="0.25">
      <c r="A2142" s="1" t="s">
        <v>8334</v>
      </c>
      <c r="B2142" s="1" t="s">
        <v>12340</v>
      </c>
      <c r="C2142" s="1" t="s">
        <v>16149</v>
      </c>
      <c r="D2142" s="16">
        <v>19.989999999999998</v>
      </c>
      <c r="E2142" s="11"/>
      <c r="F2142" s="11">
        <v>55</v>
      </c>
      <c r="G2142" s="16">
        <v>2662.52</v>
      </c>
      <c r="H2142" s="16">
        <v>48.409454545454544</v>
      </c>
      <c r="I2142" s="12">
        <v>0.99863564478699374</v>
      </c>
      <c r="L2142" s="12" t="str">
        <f t="shared" si="33"/>
        <v>X</v>
      </c>
    </row>
    <row r="2143" spans="1:12" x14ac:dyDescent="0.25">
      <c r="A2143" s="1" t="s">
        <v>8334</v>
      </c>
      <c r="B2143" s="1" t="s">
        <v>12340</v>
      </c>
      <c r="C2143" s="1" t="s">
        <v>16112</v>
      </c>
      <c r="D2143" s="16">
        <v>10.99</v>
      </c>
      <c r="E2143" s="11"/>
      <c r="F2143" s="11">
        <v>48</v>
      </c>
      <c r="G2143" s="16">
        <v>1692.46</v>
      </c>
      <c r="H2143" s="16">
        <v>35.259583333333332</v>
      </c>
      <c r="I2143" s="12">
        <v>0.99917462453164496</v>
      </c>
      <c r="L2143" s="12" t="str">
        <f t="shared" si="33"/>
        <v>X</v>
      </c>
    </row>
    <row r="2144" spans="1:12" x14ac:dyDescent="0.25">
      <c r="A2144" s="1" t="s">
        <v>8334</v>
      </c>
      <c r="B2144" s="1" t="s">
        <v>12340</v>
      </c>
      <c r="C2144" s="1" t="s">
        <v>15784</v>
      </c>
      <c r="D2144" s="16">
        <v>19.989999999999998</v>
      </c>
      <c r="E2144" s="11"/>
      <c r="F2144" s="11">
        <v>51</v>
      </c>
      <c r="G2144" s="16">
        <v>1722.11</v>
      </c>
      <c r="H2144" s="16">
        <v>33.766862745098038</v>
      </c>
      <c r="I2144" s="12">
        <v>0.9996907864751361</v>
      </c>
      <c r="L2144" s="12" t="str">
        <f t="shared" si="33"/>
        <v>X</v>
      </c>
    </row>
    <row r="2145" spans="1:12" x14ac:dyDescent="0.25">
      <c r="A2145" s="1" t="s">
        <v>8334</v>
      </c>
      <c r="B2145" s="1" t="s">
        <v>12340</v>
      </c>
      <c r="C2145" s="1" t="s">
        <v>16006</v>
      </c>
      <c r="D2145" s="16">
        <v>18.989999999999998</v>
      </c>
      <c r="E2145" s="11"/>
      <c r="F2145" s="11">
        <v>46</v>
      </c>
      <c r="G2145" s="16">
        <v>930.51</v>
      </c>
      <c r="H2145" s="16">
        <v>20.228478260869565</v>
      </c>
      <c r="I2145" s="12">
        <v>0.99999999999999978</v>
      </c>
      <c r="L2145" s="12" t="str">
        <f t="shared" si="33"/>
        <v>X</v>
      </c>
    </row>
    <row r="2146" spans="1:12" x14ac:dyDescent="0.25">
      <c r="A2146" s="1" t="s">
        <v>8334</v>
      </c>
      <c r="B2146" s="1" t="s">
        <v>12633</v>
      </c>
      <c r="C2146" s="1"/>
      <c r="D2146" s="16">
        <v>1524.7900000000006</v>
      </c>
      <c r="E2146" s="11"/>
      <c r="F2146" s="11">
        <v>8311</v>
      </c>
      <c r="G2146" s="16">
        <v>6166010.8799999999</v>
      </c>
      <c r="H2146" s="16">
        <v>65419.125084479325</v>
      </c>
      <c r="I2146" s="12"/>
      <c r="L2146" s="12" t="str">
        <f t="shared" si="33"/>
        <v xml:space="preserve"> </v>
      </c>
    </row>
    <row r="2147" spans="1:12" x14ac:dyDescent="0.25">
      <c r="A2147" s="1" t="s">
        <v>12622</v>
      </c>
      <c r="B2147" s="1" t="s">
        <v>15</v>
      </c>
      <c r="C2147" s="1" t="s">
        <v>15801</v>
      </c>
      <c r="D2147" s="16">
        <v>67.989999999999995</v>
      </c>
      <c r="E2147" s="11"/>
      <c r="F2147" s="11">
        <v>1</v>
      </c>
      <c r="G2147" s="16">
        <v>15433.73</v>
      </c>
      <c r="H2147" s="16">
        <v>15433.73</v>
      </c>
      <c r="I2147" s="12">
        <v>0.26316680365905665</v>
      </c>
      <c r="L2147" s="12" t="str">
        <f t="shared" si="33"/>
        <v xml:space="preserve"> </v>
      </c>
    </row>
    <row r="2148" spans="1:12" x14ac:dyDescent="0.25">
      <c r="A2148" s="1" t="s">
        <v>12622</v>
      </c>
      <c r="B2148" s="1" t="s">
        <v>15</v>
      </c>
      <c r="C2148" s="1" t="s">
        <v>16223</v>
      </c>
      <c r="D2148" s="16">
        <v>129.99</v>
      </c>
      <c r="E2148" s="11"/>
      <c r="F2148" s="11">
        <v>9</v>
      </c>
      <c r="G2148" s="16">
        <v>58235.519999999997</v>
      </c>
      <c r="H2148" s="16">
        <v>6470.6133333333328</v>
      </c>
      <c r="I2148" s="12">
        <v>0.37349986174981031</v>
      </c>
      <c r="L2148" s="12" t="str">
        <f t="shared" si="33"/>
        <v xml:space="preserve"> </v>
      </c>
    </row>
    <row r="2149" spans="1:12" x14ac:dyDescent="0.25">
      <c r="A2149" s="1" t="s">
        <v>12622</v>
      </c>
      <c r="B2149" s="1" t="s">
        <v>15</v>
      </c>
      <c r="C2149" s="1" t="s">
        <v>15895</v>
      </c>
      <c r="D2149" s="16">
        <v>74.989999999999995</v>
      </c>
      <c r="E2149" s="11"/>
      <c r="F2149" s="11">
        <v>5</v>
      </c>
      <c r="G2149" s="16">
        <v>30820.89</v>
      </c>
      <c r="H2149" s="16">
        <v>6164.1779999999999</v>
      </c>
      <c r="I2149" s="12">
        <v>0.4786077664135226</v>
      </c>
      <c r="L2149" s="12" t="str">
        <f t="shared" si="33"/>
        <v xml:space="preserve"> </v>
      </c>
    </row>
    <row r="2150" spans="1:12" x14ac:dyDescent="0.25">
      <c r="A2150" s="1" t="s">
        <v>12622</v>
      </c>
      <c r="B2150" s="1" t="s">
        <v>15</v>
      </c>
      <c r="C2150" s="1" t="s">
        <v>15729</v>
      </c>
      <c r="D2150" s="16">
        <v>79.989999999999995</v>
      </c>
      <c r="E2150" s="11"/>
      <c r="F2150" s="11">
        <v>3</v>
      </c>
      <c r="G2150" s="16">
        <v>11598.55</v>
      </c>
      <c r="H2150" s="16">
        <v>3866.1833333333329</v>
      </c>
      <c r="I2150" s="12">
        <v>0.54453162993797533</v>
      </c>
      <c r="L2150" s="12" t="str">
        <f t="shared" si="33"/>
        <v xml:space="preserve"> </v>
      </c>
    </row>
    <row r="2151" spans="1:12" x14ac:dyDescent="0.25">
      <c r="A2151" s="1" t="s">
        <v>12622</v>
      </c>
      <c r="B2151" s="1" t="s">
        <v>15</v>
      </c>
      <c r="C2151" s="1" t="s">
        <v>13018</v>
      </c>
      <c r="D2151" s="16">
        <v>57.99</v>
      </c>
      <c r="E2151" s="11"/>
      <c r="F2151" s="11">
        <v>1</v>
      </c>
      <c r="G2151" s="16">
        <v>3479.4</v>
      </c>
      <c r="H2151" s="16">
        <v>3479.4</v>
      </c>
      <c r="I2151" s="12">
        <v>0.60386029362791427</v>
      </c>
      <c r="L2151" s="12" t="str">
        <f t="shared" si="33"/>
        <v xml:space="preserve"> </v>
      </c>
    </row>
    <row r="2152" spans="1:12" x14ac:dyDescent="0.25">
      <c r="A2152" s="1" t="s">
        <v>12622</v>
      </c>
      <c r="B2152" s="1" t="s">
        <v>15</v>
      </c>
      <c r="C2152" s="1" t="s">
        <v>15336</v>
      </c>
      <c r="D2152" s="16">
        <v>79.989999999999995</v>
      </c>
      <c r="E2152" s="11"/>
      <c r="F2152" s="11">
        <v>5</v>
      </c>
      <c r="G2152" s="16">
        <v>17037.87</v>
      </c>
      <c r="H2152" s="16">
        <v>3407.5739999999996</v>
      </c>
      <c r="I2152" s="12">
        <v>0.66196422299636293</v>
      </c>
      <c r="L2152" s="12" t="str">
        <f t="shared" si="33"/>
        <v xml:space="preserve"> </v>
      </c>
    </row>
    <row r="2153" spans="1:12" x14ac:dyDescent="0.25">
      <c r="A2153" s="1" t="s">
        <v>12622</v>
      </c>
      <c r="B2153" s="1" t="s">
        <v>15</v>
      </c>
      <c r="C2153" s="1" t="s">
        <v>6475</v>
      </c>
      <c r="D2153" s="16">
        <v>89.99</v>
      </c>
      <c r="E2153" s="11"/>
      <c r="F2153" s="11">
        <v>32</v>
      </c>
      <c r="G2153" s="16">
        <v>76925.37</v>
      </c>
      <c r="H2153" s="16">
        <v>2403.9178124999999</v>
      </c>
      <c r="I2153" s="12">
        <v>0.70295440275036247</v>
      </c>
      <c r="L2153" s="12" t="str">
        <f t="shared" si="33"/>
        <v xml:space="preserve"> </v>
      </c>
    </row>
    <row r="2154" spans="1:12" x14ac:dyDescent="0.25">
      <c r="A2154" s="1" t="s">
        <v>12622</v>
      </c>
      <c r="B2154" s="1" t="s">
        <v>15</v>
      </c>
      <c r="C2154" s="1" t="s">
        <v>12145</v>
      </c>
      <c r="D2154" s="16">
        <v>67.989999999999995</v>
      </c>
      <c r="E2154" s="11"/>
      <c r="F2154" s="11">
        <v>21</v>
      </c>
      <c r="G2154" s="16">
        <v>32431.23</v>
      </c>
      <c r="H2154" s="16">
        <v>1544.3442857142857</v>
      </c>
      <c r="I2154" s="12">
        <v>0.72928764490378606</v>
      </c>
      <c r="L2154" s="12" t="str">
        <f t="shared" si="33"/>
        <v xml:space="preserve"> </v>
      </c>
    </row>
    <row r="2155" spans="1:12" x14ac:dyDescent="0.25">
      <c r="A2155" s="1" t="s">
        <v>12622</v>
      </c>
      <c r="B2155" s="1" t="s">
        <v>15</v>
      </c>
      <c r="C2155" s="1" t="s">
        <v>11862</v>
      </c>
      <c r="D2155" s="16">
        <v>79.989999999999995</v>
      </c>
      <c r="E2155" s="11"/>
      <c r="F2155" s="11">
        <v>7</v>
      </c>
      <c r="G2155" s="16">
        <v>10558.68</v>
      </c>
      <c r="H2155" s="16">
        <v>1508.3828571428571</v>
      </c>
      <c r="I2155" s="12">
        <v>0.75500769412120794</v>
      </c>
      <c r="L2155" s="12" t="str">
        <f t="shared" si="33"/>
        <v xml:space="preserve"> </v>
      </c>
    </row>
    <row r="2156" spans="1:12" x14ac:dyDescent="0.25">
      <c r="A2156" s="1" t="s">
        <v>12622</v>
      </c>
      <c r="B2156" s="1" t="s">
        <v>15</v>
      </c>
      <c r="C2156" s="1" t="s">
        <v>13576</v>
      </c>
      <c r="D2156" s="16">
        <v>56.99</v>
      </c>
      <c r="E2156" s="11"/>
      <c r="F2156" s="11">
        <v>72</v>
      </c>
      <c r="G2156" s="16">
        <v>87472.41</v>
      </c>
      <c r="H2156" s="16">
        <v>1214.8945833333335</v>
      </c>
      <c r="I2156" s="12">
        <v>0.77572335548618809</v>
      </c>
      <c r="L2156" s="12" t="str">
        <f t="shared" si="33"/>
        <v xml:space="preserve"> </v>
      </c>
    </row>
    <row r="2157" spans="1:12" x14ac:dyDescent="0.25">
      <c r="A2157" s="1" t="s">
        <v>12622</v>
      </c>
      <c r="B2157" s="1" t="s">
        <v>15</v>
      </c>
      <c r="C2157" s="1" t="s">
        <v>13250</v>
      </c>
      <c r="D2157" s="16">
        <v>74.489999999999995</v>
      </c>
      <c r="E2157" s="11"/>
      <c r="F2157" s="11">
        <v>3</v>
      </c>
      <c r="G2157" s="16">
        <v>3426.54</v>
      </c>
      <c r="H2157" s="16">
        <v>1142.18</v>
      </c>
      <c r="I2157" s="12">
        <v>0.79519913093407413</v>
      </c>
      <c r="L2157" s="12" t="str">
        <f t="shared" si="33"/>
        <v xml:space="preserve"> </v>
      </c>
    </row>
    <row r="2158" spans="1:12" x14ac:dyDescent="0.25">
      <c r="A2158" s="1" t="s">
        <v>12622</v>
      </c>
      <c r="B2158" s="1" t="s">
        <v>15</v>
      </c>
      <c r="C2158" s="1" t="s">
        <v>12035</v>
      </c>
      <c r="D2158" s="16">
        <v>64.989999999999995</v>
      </c>
      <c r="E2158" s="11"/>
      <c r="F2158" s="11">
        <v>12</v>
      </c>
      <c r="G2158" s="16">
        <v>10363.280000000001</v>
      </c>
      <c r="H2158" s="16">
        <v>863.60666666666668</v>
      </c>
      <c r="I2158" s="12">
        <v>0.80992483924213177</v>
      </c>
      <c r="L2158" s="12" t="str">
        <f t="shared" si="33"/>
        <v xml:space="preserve"> </v>
      </c>
    </row>
    <row r="2159" spans="1:12" x14ac:dyDescent="0.25">
      <c r="A2159" s="1" t="s">
        <v>12622</v>
      </c>
      <c r="B2159" s="1" t="s">
        <v>15</v>
      </c>
      <c r="C2159" s="1" t="s">
        <v>12106</v>
      </c>
      <c r="D2159" s="16">
        <v>49.99</v>
      </c>
      <c r="E2159" s="11"/>
      <c r="F2159" s="11">
        <v>25</v>
      </c>
      <c r="G2159" s="16">
        <v>21501.040000000001</v>
      </c>
      <c r="H2159" s="16">
        <v>860.04160000000002</v>
      </c>
      <c r="I2159" s="12">
        <v>0.82458975814934476</v>
      </c>
      <c r="L2159" s="12" t="str">
        <f t="shared" si="33"/>
        <v xml:space="preserve"> </v>
      </c>
    </row>
    <row r="2160" spans="1:12" x14ac:dyDescent="0.25">
      <c r="A2160" s="1" t="s">
        <v>12622</v>
      </c>
      <c r="B2160" s="1" t="s">
        <v>15</v>
      </c>
      <c r="C2160" s="1" t="s">
        <v>8459</v>
      </c>
      <c r="D2160" s="16">
        <v>79.989999999999995</v>
      </c>
      <c r="E2160" s="11"/>
      <c r="F2160" s="11">
        <v>95</v>
      </c>
      <c r="G2160" s="16">
        <v>79445.259999999995</v>
      </c>
      <c r="H2160" s="16">
        <v>836.26589473684203</v>
      </c>
      <c r="I2160" s="12">
        <v>0.8388492678418803</v>
      </c>
      <c r="L2160" s="12" t="str">
        <f t="shared" si="33"/>
        <v xml:space="preserve"> </v>
      </c>
    </row>
    <row r="2161" spans="1:12" x14ac:dyDescent="0.25">
      <c r="A2161" s="1" t="s">
        <v>12622</v>
      </c>
      <c r="B2161" s="1" t="s">
        <v>15</v>
      </c>
      <c r="C2161" s="1" t="s">
        <v>6577</v>
      </c>
      <c r="D2161" s="16">
        <v>89.99</v>
      </c>
      <c r="E2161" s="11"/>
      <c r="F2161" s="11">
        <v>1</v>
      </c>
      <c r="G2161" s="16">
        <v>799.92</v>
      </c>
      <c r="H2161" s="16">
        <v>799.92</v>
      </c>
      <c r="I2161" s="12">
        <v>0.85248902890955169</v>
      </c>
      <c r="L2161" s="12" t="str">
        <f t="shared" si="33"/>
        <v xml:space="preserve"> </v>
      </c>
    </row>
    <row r="2162" spans="1:12" x14ac:dyDescent="0.25">
      <c r="A2162" s="1" t="s">
        <v>12622</v>
      </c>
      <c r="B2162" s="1" t="s">
        <v>15</v>
      </c>
      <c r="C2162" s="1" t="s">
        <v>13011</v>
      </c>
      <c r="D2162" s="16">
        <v>99.99</v>
      </c>
      <c r="E2162" s="11"/>
      <c r="F2162" s="11">
        <v>36</v>
      </c>
      <c r="G2162" s="16">
        <v>27917.040000000001</v>
      </c>
      <c r="H2162" s="16">
        <v>775.47333333333336</v>
      </c>
      <c r="I2162" s="12">
        <v>0.86571193992692519</v>
      </c>
      <c r="L2162" s="12" t="str">
        <f t="shared" si="33"/>
        <v xml:space="preserve"> </v>
      </c>
    </row>
    <row r="2163" spans="1:12" x14ac:dyDescent="0.25">
      <c r="A2163" s="1" t="s">
        <v>12622</v>
      </c>
      <c r="B2163" s="1" t="s">
        <v>15</v>
      </c>
      <c r="C2163" s="1" t="s">
        <v>12994</v>
      </c>
      <c r="D2163" s="16">
        <v>49.99</v>
      </c>
      <c r="E2163" s="11"/>
      <c r="F2163" s="11">
        <v>27</v>
      </c>
      <c r="G2163" s="16">
        <v>18246.599999999999</v>
      </c>
      <c r="H2163" s="16">
        <v>675.8</v>
      </c>
      <c r="I2163" s="12">
        <v>0.87723528042289023</v>
      </c>
      <c r="L2163" s="12" t="str">
        <f t="shared" si="33"/>
        <v xml:space="preserve"> </v>
      </c>
    </row>
    <row r="2164" spans="1:12" x14ac:dyDescent="0.25">
      <c r="A2164" s="1" t="s">
        <v>12622</v>
      </c>
      <c r="B2164" s="1" t="s">
        <v>15</v>
      </c>
      <c r="C2164" s="1" t="s">
        <v>16068</v>
      </c>
      <c r="D2164" s="16">
        <v>109.99</v>
      </c>
      <c r="E2164" s="11"/>
      <c r="F2164" s="11">
        <v>30</v>
      </c>
      <c r="G2164" s="16">
        <v>18148.349999999999</v>
      </c>
      <c r="H2164" s="16">
        <v>604.94499999999994</v>
      </c>
      <c r="I2164" s="12">
        <v>0.88755044351305235</v>
      </c>
      <c r="L2164" s="12" t="str">
        <f t="shared" si="33"/>
        <v xml:space="preserve"> </v>
      </c>
    </row>
    <row r="2165" spans="1:12" x14ac:dyDescent="0.25">
      <c r="A2165" s="1" t="s">
        <v>12622</v>
      </c>
      <c r="B2165" s="1" t="s">
        <v>15</v>
      </c>
      <c r="C2165" s="1" t="s">
        <v>13836</v>
      </c>
      <c r="D2165" s="16">
        <v>59.99</v>
      </c>
      <c r="E2165" s="11"/>
      <c r="F2165" s="11">
        <v>10</v>
      </c>
      <c r="G2165" s="16">
        <v>5759.04</v>
      </c>
      <c r="H2165" s="16">
        <v>575.904</v>
      </c>
      <c r="I2165" s="12">
        <v>0.89737041670776718</v>
      </c>
      <c r="L2165" s="12" t="str">
        <f t="shared" si="33"/>
        <v xml:space="preserve"> </v>
      </c>
    </row>
    <row r="2166" spans="1:12" x14ac:dyDescent="0.25">
      <c r="A2166" s="1" t="s">
        <v>12622</v>
      </c>
      <c r="B2166" s="1" t="s">
        <v>15</v>
      </c>
      <c r="C2166" s="1" t="s">
        <v>13706</v>
      </c>
      <c r="D2166" s="16">
        <v>69.989999999999995</v>
      </c>
      <c r="E2166" s="11"/>
      <c r="F2166" s="11">
        <v>41</v>
      </c>
      <c r="G2166" s="16">
        <v>23506.79</v>
      </c>
      <c r="H2166" s="16">
        <v>573.33634146341467</v>
      </c>
      <c r="I2166" s="12">
        <v>0.90714660771308508</v>
      </c>
      <c r="L2166" s="12" t="str">
        <f t="shared" si="33"/>
        <v xml:space="preserve"> </v>
      </c>
    </row>
    <row r="2167" spans="1:12" x14ac:dyDescent="0.25">
      <c r="A2167" s="1" t="s">
        <v>12622</v>
      </c>
      <c r="B2167" s="1" t="s">
        <v>15</v>
      </c>
      <c r="C2167" s="1" t="s">
        <v>13838</v>
      </c>
      <c r="D2167" s="16">
        <v>59.99</v>
      </c>
      <c r="E2167" s="11"/>
      <c r="F2167" s="11">
        <v>9</v>
      </c>
      <c r="G2167" s="16">
        <v>4739.21</v>
      </c>
      <c r="H2167" s="16">
        <v>526.57888888888886</v>
      </c>
      <c r="I2167" s="12">
        <v>0.91612551838880796</v>
      </c>
      <c r="L2167" s="12" t="str">
        <f t="shared" si="33"/>
        <v xml:space="preserve"> </v>
      </c>
    </row>
    <row r="2168" spans="1:12" x14ac:dyDescent="0.25">
      <c r="A2168" s="1" t="s">
        <v>12622</v>
      </c>
      <c r="B2168" s="1" t="s">
        <v>15</v>
      </c>
      <c r="C2168" s="1" t="s">
        <v>8938</v>
      </c>
      <c r="D2168" s="16">
        <v>64.989999999999995</v>
      </c>
      <c r="E2168" s="11"/>
      <c r="F2168" s="11">
        <v>70</v>
      </c>
      <c r="G2168" s="16">
        <v>32273.85</v>
      </c>
      <c r="H2168" s="16">
        <v>461.05500000000001</v>
      </c>
      <c r="I2168" s="12">
        <v>0.92398715460124836</v>
      </c>
      <c r="L2168" s="12" t="str">
        <f t="shared" si="33"/>
        <v xml:space="preserve"> </v>
      </c>
    </row>
    <row r="2169" spans="1:12" x14ac:dyDescent="0.25">
      <c r="A2169" s="1" t="s">
        <v>12622</v>
      </c>
      <c r="B2169" s="1" t="s">
        <v>15</v>
      </c>
      <c r="C2169" s="1" t="s">
        <v>10802</v>
      </c>
      <c r="D2169" s="16">
        <v>59.99</v>
      </c>
      <c r="E2169" s="11"/>
      <c r="F2169" s="11">
        <v>31</v>
      </c>
      <c r="G2169" s="16">
        <v>14097.65</v>
      </c>
      <c r="H2169" s="16">
        <v>454.76290322580644</v>
      </c>
      <c r="I2169" s="12">
        <v>0.93174150171401027</v>
      </c>
      <c r="L2169" s="12" t="str">
        <f t="shared" si="33"/>
        <v xml:space="preserve"> </v>
      </c>
    </row>
    <row r="2170" spans="1:12" x14ac:dyDescent="0.25">
      <c r="A2170" s="1" t="s">
        <v>12622</v>
      </c>
      <c r="B2170" s="1" t="s">
        <v>15</v>
      </c>
      <c r="C2170" s="1" t="s">
        <v>10937</v>
      </c>
      <c r="D2170" s="16">
        <v>54.99</v>
      </c>
      <c r="E2170" s="11"/>
      <c r="F2170" s="11">
        <v>54</v>
      </c>
      <c r="G2170" s="16">
        <v>23258.45</v>
      </c>
      <c r="H2170" s="16">
        <v>430.71203703703708</v>
      </c>
      <c r="I2170" s="12">
        <v>0.93908574773130615</v>
      </c>
      <c r="L2170" s="12" t="str">
        <f t="shared" si="33"/>
        <v xml:space="preserve"> </v>
      </c>
    </row>
    <row r="2171" spans="1:12" x14ac:dyDescent="0.25">
      <c r="A2171" s="1" t="s">
        <v>12622</v>
      </c>
      <c r="B2171" s="1" t="s">
        <v>15</v>
      </c>
      <c r="C2171" s="1" t="s">
        <v>5856</v>
      </c>
      <c r="D2171" s="16">
        <v>51.99</v>
      </c>
      <c r="E2171" s="11"/>
      <c r="F2171" s="11">
        <v>44</v>
      </c>
      <c r="G2171" s="16">
        <v>18744.21</v>
      </c>
      <c r="H2171" s="16">
        <v>426.00477272727272</v>
      </c>
      <c r="I2171" s="12">
        <v>0.94634972827146979</v>
      </c>
      <c r="L2171" s="12" t="str">
        <f t="shared" si="33"/>
        <v xml:space="preserve"> </v>
      </c>
    </row>
    <row r="2172" spans="1:12" x14ac:dyDescent="0.25">
      <c r="A2172" s="1" t="s">
        <v>12622</v>
      </c>
      <c r="B2172" s="1" t="s">
        <v>15</v>
      </c>
      <c r="C2172" s="1" t="s">
        <v>12374</v>
      </c>
      <c r="D2172" s="16">
        <v>79.989999999999995</v>
      </c>
      <c r="E2172" s="11"/>
      <c r="F2172" s="11">
        <v>29</v>
      </c>
      <c r="G2172" s="16">
        <v>11838.52</v>
      </c>
      <c r="H2172" s="16">
        <v>408.22482758620691</v>
      </c>
      <c r="I2172" s="12">
        <v>0.95331053573992564</v>
      </c>
      <c r="L2172" s="12" t="str">
        <f t="shared" si="33"/>
        <v>X</v>
      </c>
    </row>
    <row r="2173" spans="1:12" x14ac:dyDescent="0.25">
      <c r="A2173" s="1" t="s">
        <v>12622</v>
      </c>
      <c r="B2173" s="1" t="s">
        <v>15</v>
      </c>
      <c r="C2173" s="1" t="s">
        <v>13194</v>
      </c>
      <c r="D2173" s="16">
        <v>74.989999999999995</v>
      </c>
      <c r="E2173" s="11"/>
      <c r="F2173" s="11">
        <v>10</v>
      </c>
      <c r="G2173" s="16">
        <v>3899.48</v>
      </c>
      <c r="H2173" s="16">
        <v>389.94799999999998</v>
      </c>
      <c r="I2173" s="12">
        <v>0.95995969759213129</v>
      </c>
      <c r="L2173" s="12" t="str">
        <f t="shared" si="33"/>
        <v>X</v>
      </c>
    </row>
    <row r="2174" spans="1:12" x14ac:dyDescent="0.25">
      <c r="A2174" s="1" t="s">
        <v>12622</v>
      </c>
      <c r="B2174" s="1" t="s">
        <v>15</v>
      </c>
      <c r="C2174" s="1" t="s">
        <v>9787</v>
      </c>
      <c r="D2174" s="16">
        <v>72.989999999999995</v>
      </c>
      <c r="E2174" s="11"/>
      <c r="F2174" s="11">
        <v>51</v>
      </c>
      <c r="G2174" s="16">
        <v>19038.189999999999</v>
      </c>
      <c r="H2174" s="16">
        <v>373.29784313725486</v>
      </c>
      <c r="I2174" s="12">
        <v>0.96632495085179371</v>
      </c>
      <c r="L2174" s="12" t="str">
        <f t="shared" si="33"/>
        <v>X</v>
      </c>
    </row>
    <row r="2175" spans="1:12" x14ac:dyDescent="0.25">
      <c r="A2175" s="1" t="s">
        <v>12622</v>
      </c>
      <c r="B2175" s="1" t="s">
        <v>15</v>
      </c>
      <c r="C2175" s="1" t="s">
        <v>11600</v>
      </c>
      <c r="D2175" s="16">
        <v>59.99</v>
      </c>
      <c r="E2175" s="11"/>
      <c r="F2175" s="11">
        <v>54</v>
      </c>
      <c r="G2175" s="16">
        <v>19676.650000000001</v>
      </c>
      <c r="H2175" s="16">
        <v>364.38240740740741</v>
      </c>
      <c r="I2175" s="12">
        <v>0.97253818339292275</v>
      </c>
      <c r="L2175" s="12" t="str">
        <f t="shared" si="33"/>
        <v>X</v>
      </c>
    </row>
    <row r="2176" spans="1:12" x14ac:dyDescent="0.25">
      <c r="A2176" s="1" t="s">
        <v>12622</v>
      </c>
      <c r="B2176" s="1" t="s">
        <v>15</v>
      </c>
      <c r="C2176" s="1" t="s">
        <v>12352</v>
      </c>
      <c r="D2176" s="16">
        <v>57.99</v>
      </c>
      <c r="E2176" s="11"/>
      <c r="F2176" s="11">
        <v>51</v>
      </c>
      <c r="G2176" s="16">
        <v>17937.810000000001</v>
      </c>
      <c r="H2176" s="16">
        <v>351.72176470588238</v>
      </c>
      <c r="I2176" s="12">
        <v>0.97853553416911043</v>
      </c>
      <c r="L2176" s="12" t="str">
        <f t="shared" si="33"/>
        <v>X</v>
      </c>
    </row>
    <row r="2177" spans="1:12" x14ac:dyDescent="0.25">
      <c r="A2177" s="1" t="s">
        <v>12622</v>
      </c>
      <c r="B2177" s="1" t="s">
        <v>15</v>
      </c>
      <c r="C2177" s="1" t="s">
        <v>13121</v>
      </c>
      <c r="D2177" s="16">
        <v>69.989999999999995</v>
      </c>
      <c r="E2177" s="11"/>
      <c r="F2177" s="11">
        <v>26</v>
      </c>
      <c r="G2177" s="16">
        <v>8188.93</v>
      </c>
      <c r="H2177" s="16">
        <v>314.95884615384614</v>
      </c>
      <c r="I2177" s="12">
        <v>0.98390602547785122</v>
      </c>
      <c r="L2177" s="12" t="str">
        <f t="shared" si="33"/>
        <v>X</v>
      </c>
    </row>
    <row r="2178" spans="1:12" x14ac:dyDescent="0.25">
      <c r="A2178" s="1" t="s">
        <v>12622</v>
      </c>
      <c r="B2178" s="1" t="s">
        <v>15</v>
      </c>
      <c r="C2178" s="1" t="s">
        <v>12379</v>
      </c>
      <c r="D2178" s="16">
        <v>99.99</v>
      </c>
      <c r="E2178" s="11"/>
      <c r="F2178" s="11">
        <v>26</v>
      </c>
      <c r="G2178" s="16">
        <v>7599.24</v>
      </c>
      <c r="H2178" s="16">
        <v>292.27846153846156</v>
      </c>
      <c r="I2178" s="12">
        <v>0.98888978432950037</v>
      </c>
      <c r="L2178" s="12" t="str">
        <f t="shared" si="33"/>
        <v>X</v>
      </c>
    </row>
    <row r="2179" spans="1:12" x14ac:dyDescent="0.25">
      <c r="A2179" s="1" t="s">
        <v>12622</v>
      </c>
      <c r="B2179" s="1" t="s">
        <v>15</v>
      </c>
      <c r="C2179" s="1" t="s">
        <v>9819</v>
      </c>
      <c r="D2179" s="16">
        <v>52.99</v>
      </c>
      <c r="E2179" s="11"/>
      <c r="F2179" s="11">
        <v>35</v>
      </c>
      <c r="G2179" s="16">
        <v>8709.31</v>
      </c>
      <c r="H2179" s="16">
        <v>248.83742857142855</v>
      </c>
      <c r="I2179" s="12">
        <v>0.99313281247032459</v>
      </c>
      <c r="L2179" s="12" t="str">
        <f t="shared" si="33"/>
        <v>X</v>
      </c>
    </row>
    <row r="2180" spans="1:12" x14ac:dyDescent="0.25">
      <c r="A2180" s="1" t="s">
        <v>12622</v>
      </c>
      <c r="B2180" s="1" t="s">
        <v>15</v>
      </c>
      <c r="C2180" s="1" t="s">
        <v>16215</v>
      </c>
      <c r="D2180" s="16">
        <v>44.99</v>
      </c>
      <c r="E2180" s="11"/>
      <c r="F2180" s="11">
        <v>32</v>
      </c>
      <c r="G2180" s="16">
        <v>7558.32</v>
      </c>
      <c r="H2180" s="16">
        <v>236.19749999999999</v>
      </c>
      <c r="I2180" s="12">
        <v>0.99716031205125932</v>
      </c>
      <c r="L2180" s="12" t="str">
        <f t="shared" si="33"/>
        <v>X</v>
      </c>
    </row>
    <row r="2181" spans="1:12" x14ac:dyDescent="0.25">
      <c r="A2181" s="1" t="s">
        <v>12622</v>
      </c>
      <c r="B2181" s="1" t="s">
        <v>15</v>
      </c>
      <c r="C2181" s="1" t="s">
        <v>15023</v>
      </c>
      <c r="D2181" s="16">
        <v>64.989999999999995</v>
      </c>
      <c r="E2181" s="11"/>
      <c r="F2181" s="11">
        <v>48</v>
      </c>
      <c r="G2181" s="16">
        <v>7993.77</v>
      </c>
      <c r="H2181" s="16">
        <v>166.53687500000001</v>
      </c>
      <c r="I2181" s="12">
        <v>1</v>
      </c>
      <c r="L2181" s="12" t="str">
        <f t="shared" si="33"/>
        <v>X</v>
      </c>
    </row>
    <row r="2182" spans="1:12" x14ac:dyDescent="0.25">
      <c r="A2182" s="1" t="s">
        <v>12622</v>
      </c>
      <c r="B2182" s="1" t="s">
        <v>15</v>
      </c>
      <c r="C2182" s="1" t="s">
        <v>13230</v>
      </c>
      <c r="D2182" s="16">
        <v>79.989999999999995</v>
      </c>
      <c r="E2182" s="11"/>
      <c r="F2182" s="11">
        <v>0</v>
      </c>
      <c r="G2182" s="16"/>
      <c r="H2182" s="16">
        <v>0</v>
      </c>
      <c r="I2182" s="12">
        <v>1</v>
      </c>
      <c r="L2182" s="12" t="str">
        <f t="shared" si="33"/>
        <v>X</v>
      </c>
    </row>
    <row r="2183" spans="1:12" x14ac:dyDescent="0.25">
      <c r="A2183" s="1" t="s">
        <v>12622</v>
      </c>
      <c r="B2183" s="1" t="s">
        <v>15</v>
      </c>
      <c r="C2183" s="1" t="s">
        <v>14242</v>
      </c>
      <c r="D2183" s="16">
        <v>77.989999999999995</v>
      </c>
      <c r="E2183" s="11"/>
      <c r="F2183" s="11">
        <v>0</v>
      </c>
      <c r="G2183" s="16"/>
      <c r="H2183" s="16">
        <v>0</v>
      </c>
      <c r="I2183" s="12">
        <v>1</v>
      </c>
      <c r="L2183" s="12" t="str">
        <f t="shared" si="33"/>
        <v>X</v>
      </c>
    </row>
    <row r="2184" spans="1:12" x14ac:dyDescent="0.25">
      <c r="A2184" s="1" t="s">
        <v>12622</v>
      </c>
      <c r="B2184" s="1" t="s">
        <v>15</v>
      </c>
      <c r="C2184" s="1" t="s">
        <v>15993</v>
      </c>
      <c r="D2184" s="16">
        <v>79.989999999999995</v>
      </c>
      <c r="E2184" s="11"/>
      <c r="F2184" s="11">
        <v>0</v>
      </c>
      <c r="G2184" s="16">
        <v>15518.06</v>
      </c>
      <c r="H2184" s="16">
        <v>0</v>
      </c>
      <c r="I2184" s="12">
        <v>1</v>
      </c>
      <c r="L2184" s="12" t="str">
        <f t="shared" si="33"/>
        <v>X</v>
      </c>
    </row>
    <row r="2185" spans="1:12" x14ac:dyDescent="0.25">
      <c r="A2185" s="1" t="s">
        <v>12622</v>
      </c>
      <c r="B2185" s="1" t="s">
        <v>16</v>
      </c>
      <c r="C2185" s="1"/>
      <c r="D2185" s="16">
        <v>2744.1199999999981</v>
      </c>
      <c r="E2185" s="11"/>
      <c r="F2185" s="11">
        <v>1006</v>
      </c>
      <c r="G2185" s="16">
        <v>774179.16</v>
      </c>
      <c r="H2185" s="16">
        <v>58646.188597536893</v>
      </c>
      <c r="I2185" s="12"/>
      <c r="L2185" s="12" t="str">
        <f t="shared" ref="L2185:L2248" si="34">IF(I2185&gt;$I$2,"X"," ")</f>
        <v xml:space="preserve"> </v>
      </c>
    </row>
    <row r="2186" spans="1:12" x14ac:dyDescent="0.25">
      <c r="A2186" s="1" t="s">
        <v>12622</v>
      </c>
      <c r="B2186" s="1" t="s">
        <v>19</v>
      </c>
      <c r="C2186" s="1" t="s">
        <v>5599</v>
      </c>
      <c r="D2186" s="16">
        <v>19.989999999999998</v>
      </c>
      <c r="E2186" s="11"/>
      <c r="F2186" s="11">
        <v>143</v>
      </c>
      <c r="G2186" s="16">
        <v>67019.179999999993</v>
      </c>
      <c r="H2186" s="16">
        <v>468.66559440559433</v>
      </c>
      <c r="I2186" s="12">
        <v>0.84404711149287937</v>
      </c>
      <c r="L2186" s="12" t="str">
        <f t="shared" si="34"/>
        <v xml:space="preserve"> </v>
      </c>
    </row>
    <row r="2187" spans="1:12" x14ac:dyDescent="0.25">
      <c r="A2187" s="1" t="s">
        <v>12622</v>
      </c>
      <c r="B2187" s="1" t="s">
        <v>19</v>
      </c>
      <c r="C2187" s="1" t="s">
        <v>16333</v>
      </c>
      <c r="D2187" s="16">
        <v>18.989999999999998</v>
      </c>
      <c r="E2187" s="11"/>
      <c r="F2187" s="11">
        <v>25</v>
      </c>
      <c r="G2187" s="16">
        <v>2164.86</v>
      </c>
      <c r="H2187" s="16">
        <v>86.594400000000007</v>
      </c>
      <c r="I2187" s="12">
        <v>1</v>
      </c>
      <c r="L2187" s="12" t="str">
        <f t="shared" si="34"/>
        <v>X</v>
      </c>
    </row>
    <row r="2188" spans="1:12" x14ac:dyDescent="0.25">
      <c r="A2188" s="1" t="s">
        <v>12622</v>
      </c>
      <c r="B2188" s="1" t="s">
        <v>20</v>
      </c>
      <c r="C2188" s="1"/>
      <c r="D2188" s="16">
        <v>38.979999999999997</v>
      </c>
      <c r="E2188" s="11"/>
      <c r="F2188" s="11">
        <v>168</v>
      </c>
      <c r="G2188" s="16">
        <v>69184.039999999994</v>
      </c>
      <c r="H2188" s="16">
        <v>555.2599944055944</v>
      </c>
      <c r="I2188" s="12"/>
      <c r="L2188" s="12" t="str">
        <f t="shared" si="34"/>
        <v xml:space="preserve"> </v>
      </c>
    </row>
    <row r="2189" spans="1:12" x14ac:dyDescent="0.25">
      <c r="A2189" s="1" t="s">
        <v>12622</v>
      </c>
      <c r="B2189" s="1" t="s">
        <v>21</v>
      </c>
      <c r="C2189" s="1" t="s">
        <v>5727</v>
      </c>
      <c r="D2189" s="16">
        <v>29.99</v>
      </c>
      <c r="E2189" s="11"/>
      <c r="F2189" s="11">
        <v>97</v>
      </c>
      <c r="G2189" s="16">
        <v>118171.97</v>
      </c>
      <c r="H2189" s="16">
        <v>1218.2677319587629</v>
      </c>
      <c r="I2189" s="12">
        <v>0.17787391498182031</v>
      </c>
      <c r="L2189" s="12" t="str">
        <f t="shared" si="34"/>
        <v xml:space="preserve"> </v>
      </c>
    </row>
    <row r="2190" spans="1:12" x14ac:dyDescent="0.25">
      <c r="A2190" s="1" t="s">
        <v>12622</v>
      </c>
      <c r="B2190" s="1" t="s">
        <v>21</v>
      </c>
      <c r="C2190" s="1" t="s">
        <v>9328</v>
      </c>
      <c r="D2190" s="16">
        <v>26.99</v>
      </c>
      <c r="E2190" s="11"/>
      <c r="F2190" s="11">
        <v>106</v>
      </c>
      <c r="G2190" s="16">
        <v>109847.22</v>
      </c>
      <c r="H2190" s="16">
        <v>1036.2945283018869</v>
      </c>
      <c r="I2190" s="12">
        <v>0.3291787226097177</v>
      </c>
      <c r="L2190" s="12" t="str">
        <f t="shared" si="34"/>
        <v xml:space="preserve"> </v>
      </c>
    </row>
    <row r="2191" spans="1:12" x14ac:dyDescent="0.25">
      <c r="A2191" s="1" t="s">
        <v>12622</v>
      </c>
      <c r="B2191" s="1" t="s">
        <v>21</v>
      </c>
      <c r="C2191" s="1" t="s">
        <v>12387</v>
      </c>
      <c r="D2191" s="16">
        <v>26.99</v>
      </c>
      <c r="E2191" s="11"/>
      <c r="F2191" s="11">
        <v>72</v>
      </c>
      <c r="G2191" s="16">
        <v>66907.98</v>
      </c>
      <c r="H2191" s="16">
        <v>929.27749999999992</v>
      </c>
      <c r="I2191" s="12">
        <v>0.46485844447492225</v>
      </c>
      <c r="L2191" s="12" t="str">
        <f t="shared" si="34"/>
        <v xml:space="preserve"> </v>
      </c>
    </row>
    <row r="2192" spans="1:12" x14ac:dyDescent="0.25">
      <c r="A2192" s="1" t="s">
        <v>12622</v>
      </c>
      <c r="B2192" s="1" t="s">
        <v>21</v>
      </c>
      <c r="C2192" s="1" t="s">
        <v>8468</v>
      </c>
      <c r="D2192" s="16">
        <v>29.99</v>
      </c>
      <c r="E2192" s="11"/>
      <c r="F2192" s="11">
        <v>42</v>
      </c>
      <c r="G2192" s="16">
        <v>33850.76</v>
      </c>
      <c r="H2192" s="16">
        <v>805.97047619047623</v>
      </c>
      <c r="I2192" s="12">
        <v>0.58253464995831161</v>
      </c>
      <c r="L2192" s="12" t="str">
        <f t="shared" si="34"/>
        <v xml:space="preserve"> </v>
      </c>
    </row>
    <row r="2193" spans="1:12" x14ac:dyDescent="0.25">
      <c r="A2193" s="1" t="s">
        <v>12622</v>
      </c>
      <c r="B2193" s="1" t="s">
        <v>21</v>
      </c>
      <c r="C2193" s="1" t="s">
        <v>6432</v>
      </c>
      <c r="D2193" s="16">
        <v>25.99</v>
      </c>
      <c r="E2193" s="11"/>
      <c r="F2193" s="11">
        <v>60</v>
      </c>
      <c r="G2193" s="16">
        <v>46181.13</v>
      </c>
      <c r="H2193" s="16">
        <v>769.68549999999993</v>
      </c>
      <c r="I2193" s="12">
        <v>0.69491304560835254</v>
      </c>
      <c r="L2193" s="12" t="str">
        <f t="shared" si="34"/>
        <v xml:space="preserve"> </v>
      </c>
    </row>
    <row r="2194" spans="1:12" x14ac:dyDescent="0.25">
      <c r="A2194" s="1" t="s">
        <v>12622</v>
      </c>
      <c r="B2194" s="1" t="s">
        <v>21</v>
      </c>
      <c r="C2194" s="1" t="s">
        <v>12196</v>
      </c>
      <c r="D2194" s="16">
        <v>29.99</v>
      </c>
      <c r="E2194" s="11"/>
      <c r="F2194" s="11">
        <v>3</v>
      </c>
      <c r="G2194" s="16">
        <v>2039.32</v>
      </c>
      <c r="H2194" s="16">
        <v>679.77333333333331</v>
      </c>
      <c r="I2194" s="12">
        <v>0.79416376113525344</v>
      </c>
      <c r="L2194" s="12" t="str">
        <f t="shared" si="34"/>
        <v xml:space="preserve"> </v>
      </c>
    </row>
    <row r="2195" spans="1:12" x14ac:dyDescent="0.25">
      <c r="A2195" s="1" t="s">
        <v>12622</v>
      </c>
      <c r="B2195" s="1" t="s">
        <v>21</v>
      </c>
      <c r="C2195" s="1" t="s">
        <v>11788</v>
      </c>
      <c r="D2195" s="16">
        <v>21.99</v>
      </c>
      <c r="E2195" s="11"/>
      <c r="F2195" s="11">
        <v>60</v>
      </c>
      <c r="G2195" s="16">
        <v>30295.77</v>
      </c>
      <c r="H2195" s="16">
        <v>504.92950000000002</v>
      </c>
      <c r="I2195" s="12">
        <v>0.86788629732227707</v>
      </c>
      <c r="L2195" s="12" t="str">
        <f t="shared" si="34"/>
        <v xml:space="preserve"> </v>
      </c>
    </row>
    <row r="2196" spans="1:12" x14ac:dyDescent="0.25">
      <c r="A2196" s="1" t="s">
        <v>12622</v>
      </c>
      <c r="B2196" s="1" t="s">
        <v>21</v>
      </c>
      <c r="C2196" s="1" t="s">
        <v>8859</v>
      </c>
      <c r="D2196" s="16">
        <v>29.99</v>
      </c>
      <c r="E2196" s="11"/>
      <c r="F2196" s="11">
        <v>72</v>
      </c>
      <c r="G2196" s="16">
        <v>35045.49</v>
      </c>
      <c r="H2196" s="16">
        <v>486.74291666666664</v>
      </c>
      <c r="I2196" s="12">
        <v>0.93895349044079313</v>
      </c>
      <c r="L2196" s="12" t="str">
        <f t="shared" si="34"/>
        <v xml:space="preserve"> </v>
      </c>
    </row>
    <row r="2197" spans="1:12" x14ac:dyDescent="0.25">
      <c r="A2197" s="1" t="s">
        <v>12622</v>
      </c>
      <c r="B2197" s="1" t="s">
        <v>21</v>
      </c>
      <c r="C2197" s="1" t="s">
        <v>12131</v>
      </c>
      <c r="D2197" s="16">
        <v>24.99</v>
      </c>
      <c r="E2197" s="11"/>
      <c r="F2197" s="11">
        <v>41</v>
      </c>
      <c r="G2197" s="16">
        <v>17142.54</v>
      </c>
      <c r="H2197" s="16">
        <v>418.11073170731709</v>
      </c>
      <c r="I2197" s="12">
        <v>1.0000000000000002</v>
      </c>
      <c r="L2197" s="12" t="str">
        <f t="shared" si="34"/>
        <v>X</v>
      </c>
    </row>
    <row r="2198" spans="1:12" x14ac:dyDescent="0.25">
      <c r="A2198" s="1" t="s">
        <v>12622</v>
      </c>
      <c r="B2198" s="1" t="s">
        <v>22</v>
      </c>
      <c r="C2198" s="1"/>
      <c r="D2198" s="16">
        <v>246.91000000000003</v>
      </c>
      <c r="E2198" s="11"/>
      <c r="F2198" s="11">
        <v>553</v>
      </c>
      <c r="G2198" s="16">
        <v>459482.18</v>
      </c>
      <c r="H2198" s="16">
        <v>6849.0522181584438</v>
      </c>
      <c r="I2198" s="12"/>
      <c r="L2198" s="12" t="str">
        <f t="shared" si="34"/>
        <v xml:space="preserve"> </v>
      </c>
    </row>
    <row r="2199" spans="1:12" x14ac:dyDescent="0.25">
      <c r="A2199" s="1" t="s">
        <v>12622</v>
      </c>
      <c r="B2199" s="1" t="s">
        <v>23</v>
      </c>
      <c r="C2199" s="1" t="s">
        <v>12348</v>
      </c>
      <c r="D2199" s="16">
        <v>65.989999999999995</v>
      </c>
      <c r="E2199" s="11"/>
      <c r="F2199" s="11">
        <v>98</v>
      </c>
      <c r="G2199" s="16">
        <v>207491.64</v>
      </c>
      <c r="H2199" s="16">
        <v>2117.2616326530615</v>
      </c>
      <c r="I2199" s="12">
        <v>0.1114060030703047</v>
      </c>
      <c r="L2199" s="12" t="str">
        <f t="shared" si="34"/>
        <v xml:space="preserve"> </v>
      </c>
    </row>
    <row r="2200" spans="1:12" x14ac:dyDescent="0.25">
      <c r="A2200" s="1" t="s">
        <v>12622</v>
      </c>
      <c r="B2200" s="1" t="s">
        <v>23</v>
      </c>
      <c r="C2200" s="1" t="s">
        <v>13841</v>
      </c>
      <c r="D2200" s="16">
        <v>47.99</v>
      </c>
      <c r="E2200" s="11"/>
      <c r="F2200" s="11">
        <v>2</v>
      </c>
      <c r="G2200" s="16">
        <v>3695.23</v>
      </c>
      <c r="H2200" s="16">
        <v>1847.615</v>
      </c>
      <c r="I2200" s="12">
        <v>0.20862374847705273</v>
      </c>
      <c r="L2200" s="12" t="str">
        <f t="shared" si="34"/>
        <v xml:space="preserve"> </v>
      </c>
    </row>
    <row r="2201" spans="1:12" x14ac:dyDescent="0.25">
      <c r="A2201" s="1" t="s">
        <v>12622</v>
      </c>
      <c r="B2201" s="1" t="s">
        <v>23</v>
      </c>
      <c r="C2201" s="1" t="s">
        <v>12350</v>
      </c>
      <c r="D2201" s="16">
        <v>34.99</v>
      </c>
      <c r="E2201" s="11"/>
      <c r="F2201" s="11">
        <v>158</v>
      </c>
      <c r="G2201" s="16">
        <v>235303.67</v>
      </c>
      <c r="H2201" s="16">
        <v>1489.2637341772154</v>
      </c>
      <c r="I2201" s="12">
        <v>0.28698577874458325</v>
      </c>
      <c r="L2201" s="12" t="str">
        <f t="shared" si="34"/>
        <v xml:space="preserve"> </v>
      </c>
    </row>
    <row r="2202" spans="1:12" x14ac:dyDescent="0.25">
      <c r="A2202" s="1" t="s">
        <v>12622</v>
      </c>
      <c r="B2202" s="1" t="s">
        <v>23</v>
      </c>
      <c r="C2202" s="1" t="s">
        <v>14874</v>
      </c>
      <c r="D2202" s="16">
        <v>44.99</v>
      </c>
      <c r="E2202" s="11"/>
      <c r="F2202" s="11">
        <v>74</v>
      </c>
      <c r="G2202" s="16">
        <v>99292.93</v>
      </c>
      <c r="H2202" s="16">
        <v>1341.7963513513512</v>
      </c>
      <c r="I2202" s="12">
        <v>0.35758837510441965</v>
      </c>
      <c r="L2202" s="12" t="str">
        <f t="shared" si="34"/>
        <v xml:space="preserve"> </v>
      </c>
    </row>
    <row r="2203" spans="1:12" x14ac:dyDescent="0.25">
      <c r="A2203" s="1" t="s">
        <v>12622</v>
      </c>
      <c r="B2203" s="1" t="s">
        <v>23</v>
      </c>
      <c r="C2203" s="1" t="s">
        <v>12359</v>
      </c>
      <c r="D2203" s="16">
        <v>64.989999999999995</v>
      </c>
      <c r="E2203" s="11"/>
      <c r="F2203" s="11">
        <v>74</v>
      </c>
      <c r="G2203" s="16">
        <v>95536.41</v>
      </c>
      <c r="H2203" s="16">
        <v>1291.0325675675676</v>
      </c>
      <c r="I2203" s="12">
        <v>0.42551988435586219</v>
      </c>
      <c r="L2203" s="12" t="str">
        <f t="shared" si="34"/>
        <v xml:space="preserve"> </v>
      </c>
    </row>
    <row r="2204" spans="1:12" x14ac:dyDescent="0.25">
      <c r="A2204" s="1" t="s">
        <v>12622</v>
      </c>
      <c r="B2204" s="1" t="s">
        <v>23</v>
      </c>
      <c r="C2204" s="1" t="s">
        <v>5944</v>
      </c>
      <c r="D2204" s="16">
        <v>41.99</v>
      </c>
      <c r="E2204" s="11"/>
      <c r="F2204" s="11">
        <v>82</v>
      </c>
      <c r="G2204" s="16">
        <v>83958.09</v>
      </c>
      <c r="H2204" s="16">
        <v>1023.8791463414634</v>
      </c>
      <c r="I2204" s="12">
        <v>0.47939432366075141</v>
      </c>
      <c r="L2204" s="12" t="str">
        <f t="shared" si="34"/>
        <v xml:space="preserve"> </v>
      </c>
    </row>
    <row r="2205" spans="1:12" x14ac:dyDescent="0.25">
      <c r="A2205" s="1" t="s">
        <v>12622</v>
      </c>
      <c r="B2205" s="1" t="s">
        <v>23</v>
      </c>
      <c r="C2205" s="1" t="s">
        <v>12346</v>
      </c>
      <c r="D2205" s="16">
        <v>41.99</v>
      </c>
      <c r="E2205" s="11"/>
      <c r="F2205" s="11">
        <v>91</v>
      </c>
      <c r="G2205" s="16">
        <v>92103.97</v>
      </c>
      <c r="H2205" s="16">
        <v>1012.1315384615385</v>
      </c>
      <c r="I2205" s="12">
        <v>0.53265062771992722</v>
      </c>
      <c r="L2205" s="12" t="str">
        <f t="shared" si="34"/>
        <v xml:space="preserve"> </v>
      </c>
    </row>
    <row r="2206" spans="1:12" x14ac:dyDescent="0.25">
      <c r="A2206" s="1" t="s">
        <v>12622</v>
      </c>
      <c r="B2206" s="1" t="s">
        <v>23</v>
      </c>
      <c r="C2206" s="1" t="s">
        <v>15504</v>
      </c>
      <c r="D2206" s="16">
        <v>49.99</v>
      </c>
      <c r="E2206" s="11"/>
      <c r="F2206" s="11">
        <v>59</v>
      </c>
      <c r="G2206" s="16">
        <v>58867.94</v>
      </c>
      <c r="H2206" s="16">
        <v>997.76169491525422</v>
      </c>
      <c r="I2206" s="12">
        <v>0.58515081982319361</v>
      </c>
      <c r="L2206" s="12" t="str">
        <f t="shared" si="34"/>
        <v xml:space="preserve"> </v>
      </c>
    </row>
    <row r="2207" spans="1:12" x14ac:dyDescent="0.25">
      <c r="A2207" s="1" t="s">
        <v>12622</v>
      </c>
      <c r="B2207" s="1" t="s">
        <v>23</v>
      </c>
      <c r="C2207" s="1" t="s">
        <v>12360</v>
      </c>
      <c r="D2207" s="16">
        <v>34.99</v>
      </c>
      <c r="E2207" s="11"/>
      <c r="F2207" s="11">
        <v>97</v>
      </c>
      <c r="G2207" s="16">
        <v>88750.04</v>
      </c>
      <c r="H2207" s="16">
        <v>914.94886597938137</v>
      </c>
      <c r="I2207" s="12">
        <v>0.63329356921252866</v>
      </c>
      <c r="L2207" s="12" t="str">
        <f t="shared" si="34"/>
        <v xml:space="preserve"> </v>
      </c>
    </row>
    <row r="2208" spans="1:12" x14ac:dyDescent="0.25">
      <c r="A2208" s="1" t="s">
        <v>12622</v>
      </c>
      <c r="B2208" s="1" t="s">
        <v>23</v>
      </c>
      <c r="C2208" s="1" t="s">
        <v>12412</v>
      </c>
      <c r="D2208" s="16">
        <v>49.99</v>
      </c>
      <c r="E2208" s="11"/>
      <c r="F2208" s="11">
        <v>101</v>
      </c>
      <c r="G2208" s="16">
        <v>68725.2</v>
      </c>
      <c r="H2208" s="16">
        <v>680.44752475247526</v>
      </c>
      <c r="I2208" s="12">
        <v>0.66909733472863353</v>
      </c>
      <c r="L2208" s="12" t="str">
        <f t="shared" si="34"/>
        <v xml:space="preserve"> </v>
      </c>
    </row>
    <row r="2209" spans="1:12" x14ac:dyDescent="0.25">
      <c r="A2209" s="1" t="s">
        <v>12622</v>
      </c>
      <c r="B2209" s="1" t="s">
        <v>23</v>
      </c>
      <c r="C2209" s="1" t="s">
        <v>12380</v>
      </c>
      <c r="D2209" s="16">
        <v>37.99</v>
      </c>
      <c r="E2209" s="11"/>
      <c r="F2209" s="11">
        <v>136</v>
      </c>
      <c r="G2209" s="16">
        <v>91360.48</v>
      </c>
      <c r="H2209" s="16">
        <v>671.76823529411763</v>
      </c>
      <c r="I2209" s="12">
        <v>0.70444441367698796</v>
      </c>
      <c r="L2209" s="12" t="str">
        <f t="shared" si="34"/>
        <v xml:space="preserve"> </v>
      </c>
    </row>
    <row r="2210" spans="1:12" x14ac:dyDescent="0.25">
      <c r="A2210" s="1" t="s">
        <v>12622</v>
      </c>
      <c r="B2210" s="1" t="s">
        <v>23</v>
      </c>
      <c r="C2210" s="1" t="s">
        <v>7042</v>
      </c>
      <c r="D2210" s="16">
        <v>21.99</v>
      </c>
      <c r="E2210" s="11"/>
      <c r="F2210" s="11">
        <v>43</v>
      </c>
      <c r="G2210" s="16">
        <v>22891.59</v>
      </c>
      <c r="H2210" s="16">
        <v>532.36255813953494</v>
      </c>
      <c r="I2210" s="12">
        <v>0.73245624928196762</v>
      </c>
      <c r="L2210" s="12" t="str">
        <f t="shared" si="34"/>
        <v xml:space="preserve"> </v>
      </c>
    </row>
    <row r="2211" spans="1:12" x14ac:dyDescent="0.25">
      <c r="A2211" s="1" t="s">
        <v>12622</v>
      </c>
      <c r="B2211" s="1" t="s">
        <v>23</v>
      </c>
      <c r="C2211" s="1" t="s">
        <v>5962</v>
      </c>
      <c r="D2211" s="16">
        <v>36.99</v>
      </c>
      <c r="E2211" s="11"/>
      <c r="F2211" s="11">
        <v>72</v>
      </c>
      <c r="G2211" s="16">
        <v>37436.65</v>
      </c>
      <c r="H2211" s="16">
        <v>519.95347222222222</v>
      </c>
      <c r="I2211" s="12">
        <v>0.7598151440115809</v>
      </c>
      <c r="L2211" s="12" t="str">
        <f t="shared" si="34"/>
        <v xml:space="preserve"> </v>
      </c>
    </row>
    <row r="2212" spans="1:12" x14ac:dyDescent="0.25">
      <c r="A2212" s="1" t="s">
        <v>12622</v>
      </c>
      <c r="B2212" s="1" t="s">
        <v>23</v>
      </c>
      <c r="C2212" s="1" t="s">
        <v>12349</v>
      </c>
      <c r="D2212" s="16">
        <v>16.989999999999998</v>
      </c>
      <c r="E2212" s="11"/>
      <c r="F2212" s="11">
        <v>139</v>
      </c>
      <c r="G2212" s="16">
        <v>64222.2</v>
      </c>
      <c r="H2212" s="16">
        <v>462.03021582733811</v>
      </c>
      <c r="I2212" s="12">
        <v>0.78412623473801857</v>
      </c>
      <c r="L2212" s="12" t="str">
        <f t="shared" si="34"/>
        <v xml:space="preserve"> </v>
      </c>
    </row>
    <row r="2213" spans="1:12" x14ac:dyDescent="0.25">
      <c r="A2213" s="1" t="s">
        <v>12622</v>
      </c>
      <c r="B2213" s="1" t="s">
        <v>23</v>
      </c>
      <c r="C2213" s="1" t="s">
        <v>10830</v>
      </c>
      <c r="D2213" s="16">
        <v>49.99</v>
      </c>
      <c r="E2213" s="11"/>
      <c r="F2213" s="11">
        <v>39</v>
      </c>
      <c r="G2213" s="16">
        <v>17671.23</v>
      </c>
      <c r="H2213" s="16">
        <v>453.10846153846154</v>
      </c>
      <c r="I2213" s="12">
        <v>0.80796788089021443</v>
      </c>
      <c r="L2213" s="12" t="str">
        <f t="shared" si="34"/>
        <v xml:space="preserve"> </v>
      </c>
    </row>
    <row r="2214" spans="1:12" x14ac:dyDescent="0.25">
      <c r="A2214" s="1" t="s">
        <v>12622</v>
      </c>
      <c r="B2214" s="1" t="s">
        <v>23</v>
      </c>
      <c r="C2214" s="1" t="s">
        <v>12355</v>
      </c>
      <c r="D2214" s="16">
        <v>39.99</v>
      </c>
      <c r="E2214" s="11"/>
      <c r="F2214" s="11">
        <v>113</v>
      </c>
      <c r="G2214" s="16">
        <v>50928.38</v>
      </c>
      <c r="H2214" s="16">
        <v>450.69362831858405</v>
      </c>
      <c r="I2214" s="12">
        <v>0.83168246342733376</v>
      </c>
      <c r="L2214" s="12" t="str">
        <f t="shared" si="34"/>
        <v xml:space="preserve"> </v>
      </c>
    </row>
    <row r="2215" spans="1:12" x14ac:dyDescent="0.25">
      <c r="A2215" s="1" t="s">
        <v>12622</v>
      </c>
      <c r="B2215" s="1" t="s">
        <v>23</v>
      </c>
      <c r="C2215" s="1" t="s">
        <v>13896</v>
      </c>
      <c r="D2215" s="16">
        <v>49.99</v>
      </c>
      <c r="E2215" s="11"/>
      <c r="F2215" s="11">
        <v>59</v>
      </c>
      <c r="G2215" s="16">
        <v>24195.16</v>
      </c>
      <c r="H2215" s="16">
        <v>410.08745762711862</v>
      </c>
      <c r="I2215" s="12">
        <v>0.85326043180824307</v>
      </c>
      <c r="L2215" s="12" t="str">
        <f t="shared" si="34"/>
        <v xml:space="preserve"> </v>
      </c>
    </row>
    <row r="2216" spans="1:12" x14ac:dyDescent="0.25">
      <c r="A2216" s="1" t="s">
        <v>12622</v>
      </c>
      <c r="B2216" s="1" t="s">
        <v>23</v>
      </c>
      <c r="C2216" s="1" t="s">
        <v>15013</v>
      </c>
      <c r="D2216" s="16">
        <v>37.99</v>
      </c>
      <c r="E2216" s="11"/>
      <c r="F2216" s="11">
        <v>50</v>
      </c>
      <c r="G2216" s="16">
        <v>20112.599999999999</v>
      </c>
      <c r="H2216" s="16">
        <v>402.25199999999995</v>
      </c>
      <c r="I2216" s="12">
        <v>0.87442611433699236</v>
      </c>
      <c r="L2216" s="12" t="str">
        <f t="shared" si="34"/>
        <v xml:space="preserve"> </v>
      </c>
    </row>
    <row r="2217" spans="1:12" x14ac:dyDescent="0.25">
      <c r="A2217" s="1" t="s">
        <v>12622</v>
      </c>
      <c r="B2217" s="1" t="s">
        <v>23</v>
      </c>
      <c r="C2217" s="1" t="s">
        <v>6463</v>
      </c>
      <c r="D2217" s="16">
        <v>47.99</v>
      </c>
      <c r="E2217" s="11"/>
      <c r="F2217" s="11">
        <v>62</v>
      </c>
      <c r="G2217" s="16">
        <v>24220.58</v>
      </c>
      <c r="H2217" s="16">
        <v>390.65451612903229</v>
      </c>
      <c r="I2217" s="12">
        <v>0.89498156084020242</v>
      </c>
      <c r="L2217" s="12" t="str">
        <f t="shared" si="34"/>
        <v xml:space="preserve"> </v>
      </c>
    </row>
    <row r="2218" spans="1:12" x14ac:dyDescent="0.25">
      <c r="A2218" s="1" t="s">
        <v>12622</v>
      </c>
      <c r="B2218" s="1" t="s">
        <v>23</v>
      </c>
      <c r="C2218" s="1" t="s">
        <v>11765</v>
      </c>
      <c r="D2218" s="16">
        <v>39.99</v>
      </c>
      <c r="E2218" s="11"/>
      <c r="F2218" s="11">
        <v>31</v>
      </c>
      <c r="G2218" s="16">
        <v>11438.01</v>
      </c>
      <c r="H2218" s="16">
        <v>368.96806451612906</v>
      </c>
      <c r="I2218" s="12">
        <v>0.91439591034448198</v>
      </c>
      <c r="L2218" s="12" t="str">
        <f t="shared" si="34"/>
        <v xml:space="preserve"> </v>
      </c>
    </row>
    <row r="2219" spans="1:12" x14ac:dyDescent="0.25">
      <c r="A2219" s="1" t="s">
        <v>12622</v>
      </c>
      <c r="B2219" s="1" t="s">
        <v>23</v>
      </c>
      <c r="C2219" s="1" t="s">
        <v>12143</v>
      </c>
      <c r="D2219" s="16">
        <v>36.99</v>
      </c>
      <c r="E2219" s="11"/>
      <c r="F2219" s="11">
        <v>97</v>
      </c>
      <c r="G2219" s="16">
        <v>29653.56</v>
      </c>
      <c r="H2219" s="16">
        <v>305.70680412371138</v>
      </c>
      <c r="I2219" s="12">
        <v>0.93048158092650779</v>
      </c>
      <c r="L2219" s="12" t="str">
        <f t="shared" si="34"/>
        <v xml:space="preserve"> </v>
      </c>
    </row>
    <row r="2220" spans="1:12" x14ac:dyDescent="0.25">
      <c r="A2220" s="1" t="s">
        <v>12622</v>
      </c>
      <c r="B2220" s="1" t="s">
        <v>23</v>
      </c>
      <c r="C2220" s="1" t="s">
        <v>12398</v>
      </c>
      <c r="D2220" s="16">
        <v>33.99</v>
      </c>
      <c r="E2220" s="11"/>
      <c r="F2220" s="11">
        <v>55</v>
      </c>
      <c r="G2220" s="16">
        <v>16788.61</v>
      </c>
      <c r="H2220" s="16">
        <v>305.24745454545456</v>
      </c>
      <c r="I2220" s="12">
        <v>0.94654308146750676</v>
      </c>
      <c r="L2220" s="12" t="str">
        <f t="shared" si="34"/>
        <v xml:space="preserve"> </v>
      </c>
    </row>
    <row r="2221" spans="1:12" x14ac:dyDescent="0.25">
      <c r="A2221" s="1" t="s">
        <v>12622</v>
      </c>
      <c r="B2221" s="1" t="s">
        <v>23</v>
      </c>
      <c r="C2221" s="1" t="s">
        <v>5913</v>
      </c>
      <c r="D2221" s="16">
        <v>39.99</v>
      </c>
      <c r="E2221" s="11"/>
      <c r="F2221" s="11">
        <v>46</v>
      </c>
      <c r="G2221" s="16">
        <v>13115.61</v>
      </c>
      <c r="H2221" s="16">
        <v>285.12195652173915</v>
      </c>
      <c r="I2221" s="12">
        <v>0.96154561921427995</v>
      </c>
      <c r="L2221" s="12" t="str">
        <f t="shared" si="34"/>
        <v>X</v>
      </c>
    </row>
    <row r="2222" spans="1:12" x14ac:dyDescent="0.25">
      <c r="A2222" s="1" t="s">
        <v>12622</v>
      </c>
      <c r="B2222" s="1" t="s">
        <v>23</v>
      </c>
      <c r="C2222" s="1" t="s">
        <v>15649</v>
      </c>
      <c r="D2222" s="16">
        <v>39.99</v>
      </c>
      <c r="E2222" s="11"/>
      <c r="F2222" s="11">
        <v>49</v>
      </c>
      <c r="G2222" s="16">
        <v>13236.69</v>
      </c>
      <c r="H2222" s="16">
        <v>270.13653061224488</v>
      </c>
      <c r="I2222" s="12">
        <v>0.97575965431256806</v>
      </c>
      <c r="L2222" s="12" t="str">
        <f t="shared" si="34"/>
        <v>X</v>
      </c>
    </row>
    <row r="2223" spans="1:12" x14ac:dyDescent="0.25">
      <c r="A2223" s="1" t="s">
        <v>12622</v>
      </c>
      <c r="B2223" s="1" t="s">
        <v>23</v>
      </c>
      <c r="C2223" s="1" t="s">
        <v>9432</v>
      </c>
      <c r="D2223" s="16">
        <v>32.99</v>
      </c>
      <c r="E2223" s="11"/>
      <c r="F2223" s="11">
        <v>75</v>
      </c>
      <c r="G2223" s="16">
        <v>20204.5</v>
      </c>
      <c r="H2223" s="16">
        <v>269.39333333333332</v>
      </c>
      <c r="I2223" s="12">
        <v>0.98993458388083588</v>
      </c>
      <c r="L2223" s="12" t="str">
        <f t="shared" si="34"/>
        <v>X</v>
      </c>
    </row>
    <row r="2224" spans="1:12" x14ac:dyDescent="0.25">
      <c r="A2224" s="1" t="s">
        <v>12622</v>
      </c>
      <c r="B2224" s="1" t="s">
        <v>23</v>
      </c>
      <c r="C2224" s="1" t="s">
        <v>12028</v>
      </c>
      <c r="D2224" s="16">
        <v>49.99</v>
      </c>
      <c r="E2224" s="11"/>
      <c r="F2224" s="11">
        <v>8</v>
      </c>
      <c r="G2224" s="16">
        <v>1349.73</v>
      </c>
      <c r="H2224" s="16">
        <v>168.71625</v>
      </c>
      <c r="I2224" s="12">
        <v>0.99881208998382887</v>
      </c>
      <c r="L2224" s="12" t="str">
        <f t="shared" si="34"/>
        <v>X</v>
      </c>
    </row>
    <row r="2225" spans="1:12" x14ac:dyDescent="0.25">
      <c r="A2225" s="1" t="s">
        <v>12622</v>
      </c>
      <c r="B2225" s="1" t="s">
        <v>23</v>
      </c>
      <c r="C2225" s="1" t="s">
        <v>14405</v>
      </c>
      <c r="D2225" s="16">
        <v>49.99</v>
      </c>
      <c r="E2225" s="11"/>
      <c r="F2225" s="11">
        <v>31</v>
      </c>
      <c r="G2225" s="16">
        <v>699.86</v>
      </c>
      <c r="H2225" s="16">
        <v>22.576129032258066</v>
      </c>
      <c r="I2225" s="12">
        <v>1</v>
      </c>
      <c r="L2225" s="12" t="str">
        <f t="shared" si="34"/>
        <v>X</v>
      </c>
    </row>
    <row r="2226" spans="1:12" x14ac:dyDescent="0.25">
      <c r="A2226" s="1" t="s">
        <v>12622</v>
      </c>
      <c r="B2226" s="1" t="s">
        <v>23</v>
      </c>
      <c r="C2226" s="1" t="s">
        <v>12589</v>
      </c>
      <c r="D2226" s="16">
        <v>49.99</v>
      </c>
      <c r="E2226" s="11"/>
      <c r="F2226" s="11">
        <v>1</v>
      </c>
      <c r="G2226" s="16"/>
      <c r="H2226" s="16">
        <v>0</v>
      </c>
      <c r="I2226" s="12">
        <v>1</v>
      </c>
      <c r="L2226" s="12" t="str">
        <f t="shared" si="34"/>
        <v>X</v>
      </c>
    </row>
    <row r="2227" spans="1:12" x14ac:dyDescent="0.25">
      <c r="A2227" s="1" t="s">
        <v>12622</v>
      </c>
      <c r="B2227" s="1" t="s">
        <v>24</v>
      </c>
      <c r="C2227" s="1"/>
      <c r="D2227" s="16">
        <v>1191.72</v>
      </c>
      <c r="E2227" s="11"/>
      <c r="F2227" s="11">
        <v>1942</v>
      </c>
      <c r="G2227" s="16">
        <v>1493250.56</v>
      </c>
      <c r="H2227" s="16">
        <v>19004.915123980587</v>
      </c>
      <c r="I2227" s="12"/>
      <c r="L2227" s="12" t="str">
        <f t="shared" si="34"/>
        <v xml:space="preserve"> </v>
      </c>
    </row>
    <row r="2228" spans="1:12" x14ac:dyDescent="0.25">
      <c r="A2228" s="1" t="s">
        <v>12622</v>
      </c>
      <c r="B2228" s="1" t="s">
        <v>74</v>
      </c>
      <c r="C2228" s="1" t="s">
        <v>12045</v>
      </c>
      <c r="D2228" s="16">
        <v>209.99</v>
      </c>
      <c r="E2228" s="11"/>
      <c r="F2228" s="11">
        <v>1</v>
      </c>
      <c r="G2228" s="16">
        <v>24568.83</v>
      </c>
      <c r="H2228" s="16">
        <v>24568.83</v>
      </c>
      <c r="I2228" s="12">
        <v>0.66265731205547729</v>
      </c>
      <c r="L2228" s="12" t="str">
        <f t="shared" si="34"/>
        <v xml:space="preserve"> </v>
      </c>
    </row>
    <row r="2229" spans="1:12" x14ac:dyDescent="0.25">
      <c r="A2229" s="1" t="s">
        <v>12622</v>
      </c>
      <c r="B2229" s="1" t="s">
        <v>74</v>
      </c>
      <c r="C2229" s="1" t="s">
        <v>15780</v>
      </c>
      <c r="D2229" s="16">
        <v>269.99</v>
      </c>
      <c r="E2229" s="11"/>
      <c r="F2229" s="11">
        <v>10</v>
      </c>
      <c r="G2229" s="16">
        <v>22139.18</v>
      </c>
      <c r="H2229" s="16">
        <v>2213.9180000000001</v>
      </c>
      <c r="I2229" s="12">
        <v>0.72236992152818069</v>
      </c>
      <c r="L2229" s="12" t="str">
        <f t="shared" si="34"/>
        <v xml:space="preserve"> </v>
      </c>
    </row>
    <row r="2230" spans="1:12" x14ac:dyDescent="0.25">
      <c r="A2230" s="1" t="s">
        <v>12622</v>
      </c>
      <c r="B2230" s="1" t="s">
        <v>74</v>
      </c>
      <c r="C2230" s="1" t="s">
        <v>16211</v>
      </c>
      <c r="D2230" s="16">
        <v>599.99</v>
      </c>
      <c r="E2230" s="11"/>
      <c r="F2230" s="11">
        <v>11</v>
      </c>
      <c r="G2230" s="16">
        <v>23399.61</v>
      </c>
      <c r="H2230" s="16">
        <v>2127.2372727272727</v>
      </c>
      <c r="I2230" s="12">
        <v>0.77974462489214558</v>
      </c>
      <c r="L2230" s="12" t="str">
        <f t="shared" si="34"/>
        <v xml:space="preserve"> </v>
      </c>
    </row>
    <row r="2231" spans="1:12" x14ac:dyDescent="0.25">
      <c r="A2231" s="1" t="s">
        <v>12622</v>
      </c>
      <c r="B2231" s="1" t="s">
        <v>74</v>
      </c>
      <c r="C2231" s="1" t="s">
        <v>13582</v>
      </c>
      <c r="D2231" s="16">
        <v>99.99</v>
      </c>
      <c r="E2231" s="11"/>
      <c r="F2231" s="11">
        <v>12</v>
      </c>
      <c r="G2231" s="16">
        <v>21397.86</v>
      </c>
      <c r="H2231" s="16">
        <v>1783.155</v>
      </c>
      <c r="I2231" s="12">
        <v>0.82783892564958017</v>
      </c>
      <c r="L2231" s="12" t="str">
        <f t="shared" si="34"/>
        <v xml:space="preserve"> </v>
      </c>
    </row>
    <row r="2232" spans="1:12" x14ac:dyDescent="0.25">
      <c r="A2232" s="1" t="s">
        <v>12622</v>
      </c>
      <c r="B2232" s="1" t="s">
        <v>74</v>
      </c>
      <c r="C2232" s="1" t="s">
        <v>15384</v>
      </c>
      <c r="D2232" s="16">
        <v>134.99</v>
      </c>
      <c r="E2232" s="11"/>
      <c r="F2232" s="11">
        <v>7</v>
      </c>
      <c r="G2232" s="16">
        <v>11744.13</v>
      </c>
      <c r="H2232" s="16">
        <v>1677.732857142857</v>
      </c>
      <c r="I2232" s="12">
        <v>0.87308983688391417</v>
      </c>
      <c r="L2232" s="12" t="str">
        <f t="shared" si="34"/>
        <v xml:space="preserve"> </v>
      </c>
    </row>
    <row r="2233" spans="1:12" x14ac:dyDescent="0.25">
      <c r="A2233" s="1" t="s">
        <v>12622</v>
      </c>
      <c r="B2233" s="1" t="s">
        <v>74</v>
      </c>
      <c r="C2233" s="1" t="s">
        <v>15641</v>
      </c>
      <c r="D2233" s="16">
        <v>99.99</v>
      </c>
      <c r="E2233" s="11"/>
      <c r="F2233" s="11">
        <v>12</v>
      </c>
      <c r="G2233" s="16">
        <v>14098.59</v>
      </c>
      <c r="H2233" s="16">
        <v>1174.8824999999999</v>
      </c>
      <c r="I2233" s="12">
        <v>0.90477813785026129</v>
      </c>
      <c r="L2233" s="12" t="str">
        <f t="shared" si="34"/>
        <v xml:space="preserve"> </v>
      </c>
    </row>
    <row r="2234" spans="1:12" x14ac:dyDescent="0.25">
      <c r="A2234" s="1" t="s">
        <v>12622</v>
      </c>
      <c r="B2234" s="1" t="s">
        <v>74</v>
      </c>
      <c r="C2234" s="1" t="s">
        <v>15363</v>
      </c>
      <c r="D2234" s="16">
        <v>114.99</v>
      </c>
      <c r="E2234" s="11"/>
      <c r="F2234" s="11">
        <v>21</v>
      </c>
      <c r="G2234" s="16">
        <v>19778.28</v>
      </c>
      <c r="H2234" s="16">
        <v>941.82285714285706</v>
      </c>
      <c r="I2234" s="12">
        <v>0.93018047906661938</v>
      </c>
      <c r="L2234" s="12" t="str">
        <f t="shared" si="34"/>
        <v xml:space="preserve"> </v>
      </c>
    </row>
    <row r="2235" spans="1:12" x14ac:dyDescent="0.25">
      <c r="A2235" s="1" t="s">
        <v>12622</v>
      </c>
      <c r="B2235" s="1" t="s">
        <v>74</v>
      </c>
      <c r="C2235" s="1" t="s">
        <v>13834</v>
      </c>
      <c r="D2235" s="16">
        <v>219.99</v>
      </c>
      <c r="E2235" s="11"/>
      <c r="F2235" s="11">
        <v>9</v>
      </c>
      <c r="G2235" s="16">
        <v>8119.7</v>
      </c>
      <c r="H2235" s="16">
        <v>902.18888888888887</v>
      </c>
      <c r="I2235" s="12">
        <v>0.95451383413796087</v>
      </c>
      <c r="L2235" s="12" t="str">
        <f t="shared" si="34"/>
        <v>X</v>
      </c>
    </row>
    <row r="2236" spans="1:12" x14ac:dyDescent="0.25">
      <c r="A2236" s="1" t="s">
        <v>12622</v>
      </c>
      <c r="B2236" s="1" t="s">
        <v>74</v>
      </c>
      <c r="C2236" s="1" t="s">
        <v>14333</v>
      </c>
      <c r="D2236" s="16">
        <v>139.99</v>
      </c>
      <c r="E2236" s="11"/>
      <c r="F2236" s="11">
        <v>6</v>
      </c>
      <c r="G2236" s="16">
        <v>3979.77</v>
      </c>
      <c r="H2236" s="16">
        <v>663.29499999999996</v>
      </c>
      <c r="I2236" s="12">
        <v>0.97240387130293116</v>
      </c>
      <c r="L2236" s="12" t="str">
        <f t="shared" si="34"/>
        <v>X</v>
      </c>
    </row>
    <row r="2237" spans="1:12" x14ac:dyDescent="0.25">
      <c r="A2237" s="1" t="s">
        <v>12622</v>
      </c>
      <c r="B2237" s="1" t="s">
        <v>74</v>
      </c>
      <c r="C2237" s="1" t="s">
        <v>13161</v>
      </c>
      <c r="D2237" s="16">
        <v>139.99</v>
      </c>
      <c r="E2237" s="11"/>
      <c r="F2237" s="11">
        <v>7</v>
      </c>
      <c r="G2237" s="16">
        <v>4619.67</v>
      </c>
      <c r="H2237" s="16">
        <v>659.95285714285717</v>
      </c>
      <c r="I2237" s="12">
        <v>0.99020376598239368</v>
      </c>
      <c r="L2237" s="12" t="str">
        <f t="shared" si="34"/>
        <v>X</v>
      </c>
    </row>
    <row r="2238" spans="1:12" x14ac:dyDescent="0.25">
      <c r="A2238" s="1" t="s">
        <v>12622</v>
      </c>
      <c r="B2238" s="1" t="s">
        <v>74</v>
      </c>
      <c r="C2238" s="1" t="s">
        <v>16353</v>
      </c>
      <c r="D2238" s="16">
        <v>129.99</v>
      </c>
      <c r="E2238" s="11"/>
      <c r="F2238" s="11">
        <v>34</v>
      </c>
      <c r="G2238" s="16">
        <v>12349.05</v>
      </c>
      <c r="H2238" s="16">
        <v>363.20735294117645</v>
      </c>
      <c r="I2238" s="12">
        <v>1</v>
      </c>
      <c r="L2238" s="12" t="str">
        <f t="shared" si="34"/>
        <v>X</v>
      </c>
    </row>
    <row r="2239" spans="1:12" x14ac:dyDescent="0.25">
      <c r="A2239" s="1" t="s">
        <v>12622</v>
      </c>
      <c r="B2239" s="1" t="s">
        <v>74</v>
      </c>
      <c r="C2239" s="1" t="s">
        <v>15664</v>
      </c>
      <c r="D2239" s="16">
        <v>124.99</v>
      </c>
      <c r="E2239" s="11"/>
      <c r="F2239" s="11">
        <v>0</v>
      </c>
      <c r="G2239" s="16">
        <v>7499.4</v>
      </c>
      <c r="H2239" s="16">
        <v>0</v>
      </c>
      <c r="I2239" s="12">
        <v>1</v>
      </c>
      <c r="L2239" s="12" t="str">
        <f t="shared" si="34"/>
        <v>X</v>
      </c>
    </row>
    <row r="2240" spans="1:12" x14ac:dyDescent="0.25">
      <c r="A2240" s="1" t="s">
        <v>12622</v>
      </c>
      <c r="B2240" s="1" t="s">
        <v>79</v>
      </c>
      <c r="C2240" s="1"/>
      <c r="D2240" s="16">
        <v>2284.88</v>
      </c>
      <c r="E2240" s="11"/>
      <c r="F2240" s="11">
        <v>130</v>
      </c>
      <c r="G2240" s="16">
        <v>173694.06999999995</v>
      </c>
      <c r="H2240" s="16">
        <v>37076.22258598591</v>
      </c>
      <c r="I2240" s="12"/>
      <c r="L2240" s="12" t="str">
        <f t="shared" si="34"/>
        <v xml:space="preserve"> </v>
      </c>
    </row>
    <row r="2241" spans="1:12" x14ac:dyDescent="0.25">
      <c r="A2241" s="1" t="s">
        <v>13552</v>
      </c>
      <c r="B2241" s="1" t="s">
        <v>74</v>
      </c>
      <c r="C2241" s="1" t="s">
        <v>16162</v>
      </c>
      <c r="D2241" s="16">
        <v>119.99</v>
      </c>
      <c r="E2241" s="11"/>
      <c r="F2241" s="11">
        <v>12</v>
      </c>
      <c r="G2241" s="16">
        <v>5759.52</v>
      </c>
      <c r="H2241" s="16">
        <v>479.96000000000004</v>
      </c>
      <c r="I2241" s="12">
        <v>0.35966763191769224</v>
      </c>
      <c r="L2241" s="12" t="str">
        <f t="shared" si="34"/>
        <v xml:space="preserve"> </v>
      </c>
    </row>
    <row r="2242" spans="1:12" x14ac:dyDescent="0.25">
      <c r="A2242" s="1" t="s">
        <v>13552</v>
      </c>
      <c r="B2242" s="1" t="s">
        <v>74</v>
      </c>
      <c r="C2242" s="1" t="s">
        <v>16170</v>
      </c>
      <c r="D2242" s="16">
        <v>124.99</v>
      </c>
      <c r="E2242" s="11"/>
      <c r="F2242" s="11">
        <v>16</v>
      </c>
      <c r="G2242" s="16">
        <v>7249.42</v>
      </c>
      <c r="H2242" s="16">
        <v>453.08875</v>
      </c>
      <c r="I2242" s="12">
        <v>0.69919875484678473</v>
      </c>
      <c r="L2242" s="12" t="str">
        <f t="shared" si="34"/>
        <v xml:space="preserve"> </v>
      </c>
    </row>
    <row r="2243" spans="1:12" x14ac:dyDescent="0.25">
      <c r="A2243" s="1" t="s">
        <v>13552</v>
      </c>
      <c r="B2243" s="1" t="s">
        <v>74</v>
      </c>
      <c r="C2243" s="1" t="s">
        <v>16168</v>
      </c>
      <c r="D2243" s="16">
        <v>199.99</v>
      </c>
      <c r="E2243" s="11"/>
      <c r="F2243" s="11">
        <v>20</v>
      </c>
      <c r="G2243" s="16">
        <v>5799.71</v>
      </c>
      <c r="H2243" s="16">
        <v>289.9855</v>
      </c>
      <c r="I2243" s="12">
        <v>0.91650519304052591</v>
      </c>
      <c r="L2243" s="12" t="str">
        <f t="shared" si="34"/>
        <v xml:space="preserve"> </v>
      </c>
    </row>
    <row r="2244" spans="1:12" x14ac:dyDescent="0.25">
      <c r="A2244" s="1" t="s">
        <v>13552</v>
      </c>
      <c r="B2244" s="1" t="s">
        <v>74</v>
      </c>
      <c r="C2244" s="1" t="s">
        <v>16166</v>
      </c>
      <c r="D2244" s="16">
        <v>129.99</v>
      </c>
      <c r="E2244" s="11"/>
      <c r="F2244" s="11">
        <v>21</v>
      </c>
      <c r="G2244" s="16">
        <v>2339.8200000000002</v>
      </c>
      <c r="H2244" s="16">
        <v>111.42</v>
      </c>
      <c r="I2244" s="12">
        <v>1.0000000000000002</v>
      </c>
      <c r="L2244" s="12" t="str">
        <f t="shared" si="34"/>
        <v>X</v>
      </c>
    </row>
    <row r="2245" spans="1:12" x14ac:dyDescent="0.25">
      <c r="A2245" s="1" t="s">
        <v>13552</v>
      </c>
      <c r="B2245" s="1" t="s">
        <v>74</v>
      </c>
      <c r="C2245" s="1" t="s">
        <v>16026</v>
      </c>
      <c r="D2245" s="16">
        <v>999.99</v>
      </c>
      <c r="E2245" s="11"/>
      <c r="F2245" s="11">
        <v>0</v>
      </c>
      <c r="G2245" s="16">
        <v>999.99</v>
      </c>
      <c r="H2245" s="16">
        <v>0</v>
      </c>
      <c r="I2245" s="12">
        <v>1.0000000000000002</v>
      </c>
      <c r="L2245" s="12" t="str">
        <f t="shared" si="34"/>
        <v>X</v>
      </c>
    </row>
    <row r="2246" spans="1:12" x14ac:dyDescent="0.25">
      <c r="A2246" s="1" t="s">
        <v>13552</v>
      </c>
      <c r="B2246" s="1" t="s">
        <v>79</v>
      </c>
      <c r="C2246" s="1"/>
      <c r="D2246" s="16">
        <v>1574.95</v>
      </c>
      <c r="E2246" s="11"/>
      <c r="F2246" s="11">
        <v>69</v>
      </c>
      <c r="G2246" s="16">
        <v>22148.460000000003</v>
      </c>
      <c r="H2246" s="16">
        <v>1334.45425</v>
      </c>
      <c r="I2246" s="12"/>
      <c r="L2246" s="12" t="str">
        <f t="shared" si="34"/>
        <v xml:space="preserve"> </v>
      </c>
    </row>
    <row r="2247" spans="1:12" x14ac:dyDescent="0.25">
      <c r="D2247"/>
      <c r="E2247"/>
      <c r="F2247"/>
      <c r="G2247"/>
      <c r="H2247"/>
      <c r="I2247"/>
      <c r="L2247" s="12" t="str">
        <f t="shared" si="34"/>
        <v xml:space="preserve"> </v>
      </c>
    </row>
    <row r="2248" spans="1:12" x14ac:dyDescent="0.25">
      <c r="D2248"/>
      <c r="E2248"/>
      <c r="F2248"/>
      <c r="G2248"/>
      <c r="H2248"/>
      <c r="I2248"/>
      <c r="L2248" s="12" t="str">
        <f t="shared" si="34"/>
        <v xml:space="preserve"> </v>
      </c>
    </row>
    <row r="2249" spans="1:12" x14ac:dyDescent="0.25">
      <c r="D2249"/>
      <c r="E2249"/>
      <c r="F2249"/>
      <c r="G2249"/>
      <c r="H2249"/>
      <c r="I2249"/>
      <c r="L2249" s="12" t="str">
        <f t="shared" ref="L2249:L2312" si="35">IF(I2249&gt;$I$2,"X"," ")</f>
        <v xml:space="preserve"> </v>
      </c>
    </row>
    <row r="2250" spans="1:12" x14ac:dyDescent="0.25">
      <c r="D2250"/>
      <c r="E2250"/>
      <c r="F2250"/>
      <c r="G2250"/>
      <c r="H2250"/>
      <c r="I2250"/>
      <c r="L2250" s="12" t="str">
        <f t="shared" si="35"/>
        <v xml:space="preserve"> </v>
      </c>
    </row>
    <row r="2251" spans="1:12" x14ac:dyDescent="0.25">
      <c r="D2251"/>
      <c r="E2251"/>
      <c r="F2251"/>
      <c r="G2251"/>
      <c r="H2251"/>
      <c r="I2251"/>
      <c r="L2251" s="12" t="str">
        <f t="shared" si="35"/>
        <v xml:space="preserve"> </v>
      </c>
    </row>
    <row r="2252" spans="1:12" x14ac:dyDescent="0.25">
      <c r="D2252"/>
      <c r="E2252"/>
      <c r="F2252"/>
      <c r="G2252"/>
      <c r="H2252"/>
      <c r="I2252"/>
      <c r="L2252" s="12" t="str">
        <f t="shared" si="35"/>
        <v xml:space="preserve"> </v>
      </c>
    </row>
    <row r="2253" spans="1:12" x14ac:dyDescent="0.25">
      <c r="D2253"/>
      <c r="E2253"/>
      <c r="F2253"/>
      <c r="G2253"/>
      <c r="H2253"/>
      <c r="I2253"/>
      <c r="L2253" s="12" t="str">
        <f t="shared" si="35"/>
        <v xml:space="preserve"> </v>
      </c>
    </row>
    <row r="2254" spans="1:12" x14ac:dyDescent="0.25">
      <c r="D2254"/>
      <c r="E2254"/>
      <c r="F2254"/>
      <c r="G2254"/>
      <c r="H2254"/>
      <c r="I2254"/>
      <c r="L2254" s="12" t="str">
        <f t="shared" si="35"/>
        <v xml:space="preserve"> </v>
      </c>
    </row>
    <row r="2255" spans="1:12" x14ac:dyDescent="0.25">
      <c r="D2255"/>
      <c r="E2255"/>
      <c r="F2255"/>
      <c r="G2255"/>
      <c r="H2255"/>
      <c r="I2255"/>
      <c r="L2255" s="12" t="str">
        <f t="shared" si="35"/>
        <v xml:space="preserve"> </v>
      </c>
    </row>
    <row r="2256" spans="1:12" x14ac:dyDescent="0.25">
      <c r="D2256"/>
      <c r="E2256"/>
      <c r="F2256"/>
      <c r="G2256"/>
      <c r="H2256"/>
      <c r="I2256"/>
      <c r="L2256" s="12" t="str">
        <f t="shared" si="35"/>
        <v xml:space="preserve"> </v>
      </c>
    </row>
    <row r="2257" spans="4:12" x14ac:dyDescent="0.25">
      <c r="D2257"/>
      <c r="E2257"/>
      <c r="F2257"/>
      <c r="G2257"/>
      <c r="H2257"/>
      <c r="I2257"/>
      <c r="L2257" s="12" t="str">
        <f t="shared" si="35"/>
        <v xml:space="preserve"> </v>
      </c>
    </row>
    <row r="2258" spans="4:12" x14ac:dyDescent="0.25">
      <c r="D2258"/>
      <c r="E2258"/>
      <c r="F2258"/>
      <c r="G2258"/>
      <c r="H2258"/>
      <c r="I2258"/>
      <c r="L2258" s="12" t="str">
        <f t="shared" si="35"/>
        <v xml:space="preserve"> </v>
      </c>
    </row>
    <row r="2259" spans="4:12" x14ac:dyDescent="0.25">
      <c r="D2259"/>
      <c r="E2259"/>
      <c r="F2259"/>
      <c r="G2259"/>
      <c r="H2259"/>
      <c r="I2259"/>
      <c r="L2259" s="12" t="str">
        <f t="shared" si="35"/>
        <v xml:space="preserve"> </v>
      </c>
    </row>
    <row r="2260" spans="4:12" x14ac:dyDescent="0.25">
      <c r="D2260"/>
      <c r="E2260"/>
      <c r="F2260"/>
      <c r="G2260"/>
      <c r="H2260"/>
      <c r="I2260"/>
      <c r="L2260" s="12" t="str">
        <f t="shared" si="35"/>
        <v xml:space="preserve"> </v>
      </c>
    </row>
    <row r="2261" spans="4:12" x14ac:dyDescent="0.25">
      <c r="D2261"/>
      <c r="E2261"/>
      <c r="F2261"/>
      <c r="G2261"/>
      <c r="H2261"/>
      <c r="I2261"/>
      <c r="L2261" s="12" t="str">
        <f t="shared" si="35"/>
        <v xml:space="preserve"> </v>
      </c>
    </row>
    <row r="2262" spans="4:12" x14ac:dyDescent="0.25">
      <c r="D2262"/>
      <c r="E2262"/>
      <c r="F2262"/>
      <c r="G2262"/>
      <c r="H2262"/>
      <c r="I2262"/>
      <c r="L2262" s="12" t="str">
        <f t="shared" si="35"/>
        <v xml:space="preserve"> </v>
      </c>
    </row>
    <row r="2263" spans="4:12" x14ac:dyDescent="0.25">
      <c r="D2263"/>
      <c r="E2263"/>
      <c r="F2263"/>
      <c r="G2263"/>
      <c r="H2263"/>
      <c r="I2263"/>
      <c r="L2263" s="12" t="str">
        <f t="shared" si="35"/>
        <v xml:space="preserve"> </v>
      </c>
    </row>
    <row r="2264" spans="4:12" x14ac:dyDescent="0.25">
      <c r="D2264"/>
      <c r="E2264"/>
      <c r="F2264"/>
      <c r="G2264"/>
      <c r="H2264"/>
      <c r="I2264"/>
      <c r="L2264" s="12" t="str">
        <f t="shared" si="35"/>
        <v xml:space="preserve"> </v>
      </c>
    </row>
    <row r="2265" spans="4:12" x14ac:dyDescent="0.25">
      <c r="D2265"/>
      <c r="E2265"/>
      <c r="F2265"/>
      <c r="G2265"/>
      <c r="H2265"/>
      <c r="I2265"/>
      <c r="L2265" s="12" t="str">
        <f t="shared" si="35"/>
        <v xml:space="preserve"> </v>
      </c>
    </row>
    <row r="2266" spans="4:12" x14ac:dyDescent="0.25">
      <c r="D2266"/>
      <c r="E2266"/>
      <c r="F2266"/>
      <c r="G2266"/>
      <c r="H2266"/>
      <c r="I2266"/>
      <c r="L2266" s="12" t="str">
        <f t="shared" si="35"/>
        <v xml:space="preserve"> </v>
      </c>
    </row>
    <row r="2267" spans="4:12" x14ac:dyDescent="0.25">
      <c r="D2267"/>
      <c r="E2267"/>
      <c r="F2267"/>
      <c r="G2267"/>
      <c r="H2267"/>
      <c r="I2267"/>
      <c r="L2267" s="12" t="str">
        <f t="shared" si="35"/>
        <v xml:space="preserve"> </v>
      </c>
    </row>
    <row r="2268" spans="4:12" x14ac:dyDescent="0.25">
      <c r="D2268"/>
      <c r="E2268"/>
      <c r="F2268"/>
      <c r="G2268"/>
      <c r="H2268"/>
      <c r="I2268"/>
      <c r="L2268" s="12" t="str">
        <f t="shared" si="35"/>
        <v xml:space="preserve"> </v>
      </c>
    </row>
    <row r="2269" spans="4:12" x14ac:dyDescent="0.25">
      <c r="D2269"/>
      <c r="E2269"/>
      <c r="F2269"/>
      <c r="G2269"/>
      <c r="H2269"/>
      <c r="I2269"/>
      <c r="L2269" s="12" t="str">
        <f t="shared" si="35"/>
        <v xml:space="preserve"> </v>
      </c>
    </row>
    <row r="2270" spans="4:12" x14ac:dyDescent="0.25">
      <c r="D2270"/>
      <c r="E2270"/>
      <c r="F2270"/>
      <c r="G2270"/>
      <c r="H2270"/>
      <c r="I2270"/>
      <c r="L2270" s="12" t="str">
        <f t="shared" si="35"/>
        <v xml:space="preserve"> </v>
      </c>
    </row>
    <row r="2271" spans="4:12" x14ac:dyDescent="0.25">
      <c r="D2271"/>
      <c r="E2271"/>
      <c r="F2271"/>
      <c r="G2271"/>
      <c r="H2271"/>
      <c r="I2271"/>
      <c r="L2271" s="12" t="str">
        <f t="shared" si="35"/>
        <v xml:space="preserve"> </v>
      </c>
    </row>
    <row r="2272" spans="4:12" x14ac:dyDescent="0.25">
      <c r="D2272"/>
      <c r="E2272"/>
      <c r="F2272"/>
      <c r="G2272"/>
      <c r="H2272"/>
      <c r="I2272"/>
      <c r="L2272" s="12" t="str">
        <f t="shared" si="35"/>
        <v xml:space="preserve"> </v>
      </c>
    </row>
    <row r="2273" spans="4:12" x14ac:dyDescent="0.25">
      <c r="D2273"/>
      <c r="E2273"/>
      <c r="F2273"/>
      <c r="G2273"/>
      <c r="H2273"/>
      <c r="I2273"/>
      <c r="L2273" s="12" t="str">
        <f t="shared" si="35"/>
        <v xml:space="preserve"> </v>
      </c>
    </row>
    <row r="2274" spans="4:12" x14ac:dyDescent="0.25">
      <c r="D2274"/>
      <c r="E2274"/>
      <c r="F2274"/>
      <c r="G2274"/>
      <c r="H2274"/>
      <c r="I2274"/>
      <c r="L2274" s="12" t="str">
        <f t="shared" si="35"/>
        <v xml:space="preserve"> </v>
      </c>
    </row>
    <row r="2275" spans="4:12" x14ac:dyDescent="0.25">
      <c r="D2275"/>
      <c r="E2275"/>
      <c r="F2275"/>
      <c r="G2275"/>
      <c r="H2275"/>
      <c r="I2275"/>
      <c r="L2275" s="12" t="str">
        <f t="shared" si="35"/>
        <v xml:space="preserve"> </v>
      </c>
    </row>
    <row r="2276" spans="4:12" x14ac:dyDescent="0.25">
      <c r="D2276"/>
      <c r="E2276"/>
      <c r="F2276"/>
      <c r="G2276"/>
      <c r="H2276"/>
      <c r="I2276"/>
      <c r="L2276" s="12" t="str">
        <f t="shared" si="35"/>
        <v xml:space="preserve"> </v>
      </c>
    </row>
    <row r="2277" spans="4:12" x14ac:dyDescent="0.25">
      <c r="D2277"/>
      <c r="E2277"/>
      <c r="F2277"/>
      <c r="G2277"/>
      <c r="H2277"/>
      <c r="I2277"/>
      <c r="L2277" s="12" t="str">
        <f t="shared" si="35"/>
        <v xml:space="preserve"> </v>
      </c>
    </row>
    <row r="2278" spans="4:12" x14ac:dyDescent="0.25">
      <c r="D2278"/>
      <c r="E2278"/>
      <c r="F2278"/>
      <c r="G2278"/>
      <c r="H2278"/>
      <c r="I2278"/>
      <c r="L2278" s="12" t="str">
        <f t="shared" si="35"/>
        <v xml:space="preserve"> </v>
      </c>
    </row>
    <row r="2279" spans="4:12" x14ac:dyDescent="0.25">
      <c r="D2279"/>
      <c r="E2279"/>
      <c r="F2279"/>
      <c r="G2279"/>
      <c r="H2279"/>
      <c r="I2279"/>
      <c r="L2279" s="12" t="str">
        <f t="shared" si="35"/>
        <v xml:space="preserve"> </v>
      </c>
    </row>
    <row r="2280" spans="4:12" x14ac:dyDescent="0.25">
      <c r="D2280"/>
      <c r="E2280"/>
      <c r="F2280"/>
      <c r="G2280"/>
      <c r="H2280"/>
      <c r="I2280"/>
      <c r="L2280" s="12" t="str">
        <f t="shared" si="35"/>
        <v xml:space="preserve"> </v>
      </c>
    </row>
    <row r="2281" spans="4:12" x14ac:dyDescent="0.25">
      <c r="D2281"/>
      <c r="E2281"/>
      <c r="F2281"/>
      <c r="G2281"/>
      <c r="H2281"/>
      <c r="I2281"/>
      <c r="L2281" s="12" t="str">
        <f t="shared" si="35"/>
        <v xml:space="preserve"> </v>
      </c>
    </row>
    <row r="2282" spans="4:12" x14ac:dyDescent="0.25">
      <c r="D2282"/>
      <c r="E2282"/>
      <c r="F2282"/>
      <c r="G2282"/>
      <c r="H2282"/>
      <c r="I2282"/>
      <c r="L2282" s="12" t="str">
        <f t="shared" si="35"/>
        <v xml:space="preserve"> </v>
      </c>
    </row>
    <row r="2283" spans="4:12" x14ac:dyDescent="0.25">
      <c r="D2283"/>
      <c r="E2283"/>
      <c r="F2283"/>
      <c r="G2283"/>
      <c r="H2283"/>
      <c r="I2283"/>
      <c r="L2283" s="12" t="str">
        <f t="shared" si="35"/>
        <v xml:space="preserve"> </v>
      </c>
    </row>
    <row r="2284" spans="4:12" x14ac:dyDescent="0.25">
      <c r="D2284"/>
      <c r="E2284"/>
      <c r="F2284"/>
      <c r="G2284"/>
      <c r="H2284"/>
      <c r="I2284"/>
      <c r="L2284" s="12" t="str">
        <f t="shared" si="35"/>
        <v xml:space="preserve"> </v>
      </c>
    </row>
    <row r="2285" spans="4:12" x14ac:dyDescent="0.25">
      <c r="D2285"/>
      <c r="E2285"/>
      <c r="F2285"/>
      <c r="G2285"/>
      <c r="H2285"/>
      <c r="I2285"/>
      <c r="L2285" s="12" t="str">
        <f t="shared" si="35"/>
        <v xml:space="preserve"> </v>
      </c>
    </row>
    <row r="2286" spans="4:12" x14ac:dyDescent="0.25">
      <c r="D2286"/>
      <c r="E2286"/>
      <c r="F2286"/>
      <c r="G2286"/>
      <c r="H2286"/>
      <c r="I2286"/>
      <c r="L2286" s="12" t="str">
        <f t="shared" si="35"/>
        <v xml:space="preserve"> </v>
      </c>
    </row>
    <row r="2287" spans="4:12" x14ac:dyDescent="0.25">
      <c r="D2287"/>
      <c r="E2287"/>
      <c r="F2287"/>
      <c r="G2287"/>
      <c r="H2287"/>
      <c r="I2287"/>
      <c r="L2287" s="12" t="str">
        <f t="shared" si="35"/>
        <v xml:space="preserve"> </v>
      </c>
    </row>
    <row r="2288" spans="4:12" x14ac:dyDescent="0.25">
      <c r="D2288"/>
      <c r="E2288"/>
      <c r="F2288"/>
      <c r="G2288"/>
      <c r="H2288"/>
      <c r="I2288"/>
      <c r="L2288" s="12" t="str">
        <f t="shared" si="35"/>
        <v xml:space="preserve"> </v>
      </c>
    </row>
    <row r="2289" spans="4:12" x14ac:dyDescent="0.25">
      <c r="D2289"/>
      <c r="E2289"/>
      <c r="F2289"/>
      <c r="G2289"/>
      <c r="H2289"/>
      <c r="I2289"/>
      <c r="L2289" s="12" t="str">
        <f t="shared" si="35"/>
        <v xml:space="preserve"> </v>
      </c>
    </row>
    <row r="2290" spans="4:12" x14ac:dyDescent="0.25">
      <c r="D2290"/>
      <c r="E2290"/>
      <c r="F2290"/>
      <c r="G2290"/>
      <c r="H2290"/>
      <c r="I2290"/>
      <c r="L2290" s="12" t="str">
        <f t="shared" si="35"/>
        <v xml:space="preserve"> </v>
      </c>
    </row>
    <row r="2291" spans="4:12" x14ac:dyDescent="0.25">
      <c r="D2291"/>
      <c r="E2291"/>
      <c r="F2291"/>
      <c r="G2291"/>
      <c r="H2291"/>
      <c r="I2291"/>
      <c r="L2291" s="12" t="str">
        <f t="shared" si="35"/>
        <v xml:space="preserve"> </v>
      </c>
    </row>
    <row r="2292" spans="4:12" x14ac:dyDescent="0.25">
      <c r="D2292"/>
      <c r="E2292"/>
      <c r="F2292"/>
      <c r="G2292"/>
      <c r="H2292"/>
      <c r="I2292"/>
      <c r="L2292" s="12" t="str">
        <f t="shared" si="35"/>
        <v xml:space="preserve"> </v>
      </c>
    </row>
    <row r="2293" spans="4:12" x14ac:dyDescent="0.25">
      <c r="D2293"/>
      <c r="E2293"/>
      <c r="F2293"/>
      <c r="G2293"/>
      <c r="H2293"/>
      <c r="I2293"/>
      <c r="L2293" s="12" t="str">
        <f t="shared" si="35"/>
        <v xml:space="preserve"> </v>
      </c>
    </row>
    <row r="2294" spans="4:12" x14ac:dyDescent="0.25">
      <c r="D2294"/>
      <c r="E2294"/>
      <c r="F2294"/>
      <c r="G2294"/>
      <c r="H2294"/>
      <c r="I2294"/>
      <c r="L2294" s="12" t="str">
        <f t="shared" si="35"/>
        <v xml:space="preserve"> </v>
      </c>
    </row>
    <row r="2295" spans="4:12" x14ac:dyDescent="0.25">
      <c r="D2295"/>
      <c r="E2295"/>
      <c r="F2295"/>
      <c r="G2295"/>
      <c r="H2295"/>
      <c r="I2295"/>
      <c r="L2295" s="12" t="str">
        <f t="shared" si="35"/>
        <v xml:space="preserve"> </v>
      </c>
    </row>
    <row r="2296" spans="4:12" x14ac:dyDescent="0.25">
      <c r="D2296"/>
      <c r="E2296"/>
      <c r="F2296"/>
      <c r="G2296"/>
      <c r="H2296"/>
      <c r="I2296"/>
      <c r="L2296" s="12" t="str">
        <f t="shared" si="35"/>
        <v xml:space="preserve"> </v>
      </c>
    </row>
    <row r="2297" spans="4:12" x14ac:dyDescent="0.25">
      <c r="D2297"/>
      <c r="E2297"/>
      <c r="F2297"/>
      <c r="G2297"/>
      <c r="H2297"/>
      <c r="I2297"/>
      <c r="L2297" s="12" t="str">
        <f t="shared" si="35"/>
        <v xml:space="preserve"> </v>
      </c>
    </row>
    <row r="2298" spans="4:12" x14ac:dyDescent="0.25">
      <c r="D2298"/>
      <c r="E2298"/>
      <c r="F2298"/>
      <c r="G2298"/>
      <c r="H2298"/>
      <c r="I2298"/>
      <c r="L2298" s="12" t="str">
        <f t="shared" si="35"/>
        <v xml:space="preserve"> </v>
      </c>
    </row>
    <row r="2299" spans="4:12" x14ac:dyDescent="0.25">
      <c r="D2299"/>
      <c r="E2299"/>
      <c r="F2299"/>
      <c r="G2299"/>
      <c r="H2299"/>
      <c r="I2299"/>
      <c r="L2299" s="12" t="str">
        <f t="shared" si="35"/>
        <v xml:space="preserve"> </v>
      </c>
    </row>
    <row r="2300" spans="4:12" x14ac:dyDescent="0.25">
      <c r="D2300"/>
      <c r="E2300"/>
      <c r="F2300"/>
      <c r="G2300"/>
      <c r="H2300"/>
      <c r="I2300"/>
      <c r="L2300" s="12" t="str">
        <f t="shared" si="35"/>
        <v xml:space="preserve"> </v>
      </c>
    </row>
    <row r="2301" spans="4:12" x14ac:dyDescent="0.25">
      <c r="D2301"/>
      <c r="E2301"/>
      <c r="F2301"/>
      <c r="G2301"/>
      <c r="H2301"/>
      <c r="I2301"/>
      <c r="L2301" s="12" t="str">
        <f t="shared" si="35"/>
        <v xml:space="preserve"> </v>
      </c>
    </row>
    <row r="2302" spans="4:12" x14ac:dyDescent="0.25">
      <c r="D2302"/>
      <c r="E2302"/>
      <c r="F2302"/>
      <c r="G2302"/>
      <c r="H2302"/>
      <c r="I2302"/>
      <c r="L2302" s="12" t="str">
        <f t="shared" si="35"/>
        <v xml:space="preserve"> </v>
      </c>
    </row>
    <row r="2303" spans="4:12" x14ac:dyDescent="0.25">
      <c r="D2303"/>
      <c r="E2303"/>
      <c r="F2303"/>
      <c r="G2303"/>
      <c r="H2303"/>
      <c r="I2303"/>
      <c r="L2303" s="12" t="str">
        <f t="shared" si="35"/>
        <v xml:space="preserve"> </v>
      </c>
    </row>
    <row r="2304" spans="4:12" x14ac:dyDescent="0.25">
      <c r="D2304"/>
      <c r="E2304"/>
      <c r="F2304"/>
      <c r="G2304"/>
      <c r="H2304"/>
      <c r="I2304"/>
      <c r="L2304" s="12" t="str">
        <f t="shared" si="35"/>
        <v xml:space="preserve"> </v>
      </c>
    </row>
    <row r="2305" spans="4:12" x14ac:dyDescent="0.25">
      <c r="D2305"/>
      <c r="E2305"/>
      <c r="F2305"/>
      <c r="G2305"/>
      <c r="H2305"/>
      <c r="I2305"/>
      <c r="L2305" s="12" t="str">
        <f t="shared" si="35"/>
        <v xml:space="preserve"> </v>
      </c>
    </row>
    <row r="2306" spans="4:12" x14ac:dyDescent="0.25">
      <c r="D2306"/>
      <c r="E2306"/>
      <c r="F2306"/>
      <c r="G2306"/>
      <c r="H2306"/>
      <c r="I2306"/>
      <c r="L2306" s="12" t="str">
        <f t="shared" si="35"/>
        <v xml:space="preserve"> </v>
      </c>
    </row>
    <row r="2307" spans="4:12" x14ac:dyDescent="0.25">
      <c r="D2307"/>
      <c r="E2307"/>
      <c r="F2307"/>
      <c r="G2307"/>
      <c r="H2307"/>
      <c r="I2307"/>
      <c r="L2307" s="12" t="str">
        <f t="shared" si="35"/>
        <v xml:space="preserve"> </v>
      </c>
    </row>
    <row r="2308" spans="4:12" x14ac:dyDescent="0.25">
      <c r="D2308"/>
      <c r="E2308"/>
      <c r="F2308"/>
      <c r="G2308"/>
      <c r="H2308"/>
      <c r="I2308"/>
      <c r="L2308" s="12" t="str">
        <f t="shared" si="35"/>
        <v xml:space="preserve"> </v>
      </c>
    </row>
    <row r="2309" spans="4:12" x14ac:dyDescent="0.25">
      <c r="D2309"/>
      <c r="E2309"/>
      <c r="F2309"/>
      <c r="G2309"/>
      <c r="H2309"/>
      <c r="I2309"/>
      <c r="L2309" s="12" t="str">
        <f t="shared" si="35"/>
        <v xml:space="preserve"> </v>
      </c>
    </row>
    <row r="2310" spans="4:12" x14ac:dyDescent="0.25">
      <c r="D2310"/>
      <c r="E2310"/>
      <c r="F2310"/>
      <c r="G2310"/>
      <c r="H2310"/>
      <c r="I2310"/>
      <c r="L2310" s="12" t="str">
        <f t="shared" si="35"/>
        <v xml:space="preserve"> </v>
      </c>
    </row>
    <row r="2311" spans="4:12" x14ac:dyDescent="0.25">
      <c r="D2311"/>
      <c r="E2311"/>
      <c r="F2311"/>
      <c r="G2311"/>
      <c r="H2311"/>
      <c r="I2311"/>
      <c r="L2311" s="12" t="str">
        <f t="shared" si="35"/>
        <v xml:space="preserve"> </v>
      </c>
    </row>
    <row r="2312" spans="4:12" x14ac:dyDescent="0.25">
      <c r="D2312"/>
      <c r="E2312"/>
      <c r="F2312"/>
      <c r="G2312"/>
      <c r="H2312"/>
      <c r="I2312"/>
      <c r="L2312" s="12" t="str">
        <f t="shared" si="35"/>
        <v xml:space="preserve"> </v>
      </c>
    </row>
    <row r="2313" spans="4:12" x14ac:dyDescent="0.25">
      <c r="D2313"/>
      <c r="E2313"/>
      <c r="F2313"/>
      <c r="G2313"/>
      <c r="H2313"/>
      <c r="I2313"/>
      <c r="L2313" s="12" t="str">
        <f t="shared" ref="L2313:L2376" si="36">IF(I2313&gt;$I$2,"X"," ")</f>
        <v xml:space="preserve"> </v>
      </c>
    </row>
    <row r="2314" spans="4:12" x14ac:dyDescent="0.25">
      <c r="D2314"/>
      <c r="E2314"/>
      <c r="F2314"/>
      <c r="G2314"/>
      <c r="H2314"/>
      <c r="I2314"/>
      <c r="L2314" s="12" t="str">
        <f t="shared" si="36"/>
        <v xml:space="preserve"> </v>
      </c>
    </row>
    <row r="2315" spans="4:12" x14ac:dyDescent="0.25">
      <c r="D2315"/>
      <c r="E2315"/>
      <c r="F2315"/>
      <c r="G2315"/>
      <c r="H2315"/>
      <c r="I2315"/>
      <c r="L2315" s="12" t="str">
        <f t="shared" si="36"/>
        <v xml:space="preserve"> </v>
      </c>
    </row>
    <row r="2316" spans="4:12" x14ac:dyDescent="0.25">
      <c r="D2316"/>
      <c r="E2316"/>
      <c r="F2316"/>
      <c r="G2316"/>
      <c r="H2316"/>
      <c r="I2316"/>
      <c r="L2316" s="12" t="str">
        <f t="shared" si="36"/>
        <v xml:space="preserve"> </v>
      </c>
    </row>
    <row r="2317" spans="4:12" x14ac:dyDescent="0.25">
      <c r="D2317"/>
      <c r="E2317"/>
      <c r="F2317"/>
      <c r="G2317"/>
      <c r="H2317"/>
      <c r="I2317"/>
      <c r="L2317" s="12" t="str">
        <f t="shared" si="36"/>
        <v xml:space="preserve"> </v>
      </c>
    </row>
    <row r="2318" spans="4:12" x14ac:dyDescent="0.25">
      <c r="D2318"/>
      <c r="E2318"/>
      <c r="F2318"/>
      <c r="G2318"/>
      <c r="H2318"/>
      <c r="I2318"/>
      <c r="L2318" s="12" t="str">
        <f t="shared" si="36"/>
        <v xml:space="preserve"> </v>
      </c>
    </row>
    <row r="2319" spans="4:12" x14ac:dyDescent="0.25">
      <c r="D2319"/>
      <c r="E2319"/>
      <c r="F2319"/>
      <c r="G2319"/>
      <c r="H2319"/>
      <c r="I2319"/>
      <c r="L2319" s="12" t="str">
        <f t="shared" si="36"/>
        <v xml:space="preserve"> </v>
      </c>
    </row>
    <row r="2320" spans="4:12" x14ac:dyDescent="0.25">
      <c r="D2320"/>
      <c r="E2320"/>
      <c r="F2320"/>
      <c r="G2320"/>
      <c r="H2320"/>
      <c r="I2320"/>
      <c r="L2320" s="12" t="str">
        <f t="shared" si="36"/>
        <v xml:space="preserve"> </v>
      </c>
    </row>
    <row r="2321" spans="4:12" x14ac:dyDescent="0.25">
      <c r="D2321"/>
      <c r="E2321"/>
      <c r="F2321"/>
      <c r="G2321"/>
      <c r="H2321"/>
      <c r="I2321"/>
      <c r="L2321" s="12" t="str">
        <f t="shared" si="36"/>
        <v xml:space="preserve"> </v>
      </c>
    </row>
    <row r="2322" spans="4:12" x14ac:dyDescent="0.25">
      <c r="D2322"/>
      <c r="E2322"/>
      <c r="F2322"/>
      <c r="G2322"/>
      <c r="H2322"/>
      <c r="I2322"/>
      <c r="L2322" s="12" t="str">
        <f t="shared" si="36"/>
        <v xml:space="preserve"> </v>
      </c>
    </row>
    <row r="2323" spans="4:12" x14ac:dyDescent="0.25">
      <c r="D2323"/>
      <c r="E2323"/>
      <c r="F2323"/>
      <c r="G2323"/>
      <c r="H2323"/>
      <c r="I2323"/>
      <c r="L2323" s="12" t="str">
        <f t="shared" si="36"/>
        <v xml:space="preserve"> </v>
      </c>
    </row>
    <row r="2324" spans="4:12" x14ac:dyDescent="0.25">
      <c r="D2324"/>
      <c r="E2324"/>
      <c r="F2324"/>
      <c r="G2324"/>
      <c r="H2324"/>
      <c r="I2324"/>
      <c r="L2324" s="12" t="str">
        <f t="shared" si="36"/>
        <v xml:space="preserve"> </v>
      </c>
    </row>
    <row r="2325" spans="4:12" x14ac:dyDescent="0.25">
      <c r="D2325"/>
      <c r="E2325"/>
      <c r="F2325"/>
      <c r="G2325"/>
      <c r="H2325"/>
      <c r="I2325"/>
      <c r="L2325" s="12" t="str">
        <f t="shared" si="36"/>
        <v xml:space="preserve"> </v>
      </c>
    </row>
    <row r="2326" spans="4:12" x14ac:dyDescent="0.25">
      <c r="D2326"/>
      <c r="E2326"/>
      <c r="F2326"/>
      <c r="G2326"/>
      <c r="H2326"/>
      <c r="I2326"/>
      <c r="L2326" s="12" t="str">
        <f t="shared" si="36"/>
        <v xml:space="preserve"> </v>
      </c>
    </row>
    <row r="2327" spans="4:12" x14ac:dyDescent="0.25">
      <c r="D2327"/>
      <c r="E2327"/>
      <c r="F2327"/>
      <c r="G2327"/>
      <c r="H2327"/>
      <c r="I2327"/>
      <c r="L2327" s="12" t="str">
        <f t="shared" si="36"/>
        <v xml:space="preserve"> </v>
      </c>
    </row>
    <row r="2328" spans="4:12" x14ac:dyDescent="0.25">
      <c r="D2328"/>
      <c r="E2328"/>
      <c r="F2328"/>
      <c r="G2328"/>
      <c r="H2328"/>
      <c r="I2328"/>
      <c r="L2328" s="12" t="str">
        <f t="shared" si="36"/>
        <v xml:space="preserve"> </v>
      </c>
    </row>
    <row r="2329" spans="4:12" x14ac:dyDescent="0.25">
      <c r="D2329"/>
      <c r="E2329"/>
      <c r="F2329"/>
      <c r="G2329"/>
      <c r="H2329"/>
      <c r="I2329"/>
      <c r="L2329" s="12" t="str">
        <f t="shared" si="36"/>
        <v xml:space="preserve"> </v>
      </c>
    </row>
    <row r="2330" spans="4:12" x14ac:dyDescent="0.25">
      <c r="D2330"/>
      <c r="E2330"/>
      <c r="F2330"/>
      <c r="G2330"/>
      <c r="H2330"/>
      <c r="I2330"/>
      <c r="L2330" s="12" t="str">
        <f t="shared" si="36"/>
        <v xml:space="preserve"> </v>
      </c>
    </row>
    <row r="2331" spans="4:12" x14ac:dyDescent="0.25">
      <c r="D2331"/>
      <c r="E2331"/>
      <c r="F2331"/>
      <c r="G2331"/>
      <c r="H2331"/>
      <c r="I2331"/>
      <c r="L2331" s="12" t="str">
        <f t="shared" si="36"/>
        <v xml:space="preserve"> </v>
      </c>
    </row>
    <row r="2332" spans="4:12" x14ac:dyDescent="0.25">
      <c r="D2332"/>
      <c r="E2332"/>
      <c r="F2332"/>
      <c r="G2332"/>
      <c r="H2332"/>
      <c r="I2332"/>
      <c r="L2332" s="12" t="str">
        <f t="shared" si="36"/>
        <v xml:space="preserve"> </v>
      </c>
    </row>
    <row r="2333" spans="4:12" x14ac:dyDescent="0.25">
      <c r="D2333"/>
      <c r="E2333"/>
      <c r="F2333"/>
      <c r="G2333"/>
      <c r="H2333"/>
      <c r="I2333"/>
      <c r="L2333" s="12" t="str">
        <f t="shared" si="36"/>
        <v xml:space="preserve"> </v>
      </c>
    </row>
    <row r="2334" spans="4:12" x14ac:dyDescent="0.25">
      <c r="D2334"/>
      <c r="E2334"/>
      <c r="F2334"/>
      <c r="G2334"/>
      <c r="H2334"/>
      <c r="I2334"/>
      <c r="L2334" s="12" t="str">
        <f t="shared" si="36"/>
        <v xml:space="preserve"> </v>
      </c>
    </row>
    <row r="2335" spans="4:12" x14ac:dyDescent="0.25">
      <c r="D2335"/>
      <c r="E2335"/>
      <c r="F2335"/>
      <c r="G2335"/>
      <c r="H2335"/>
      <c r="I2335"/>
      <c r="L2335" s="12" t="str">
        <f t="shared" si="36"/>
        <v xml:space="preserve"> </v>
      </c>
    </row>
    <row r="2336" spans="4:12" x14ac:dyDescent="0.25">
      <c r="D2336"/>
      <c r="E2336"/>
      <c r="F2336"/>
      <c r="G2336"/>
      <c r="H2336"/>
      <c r="I2336"/>
      <c r="L2336" s="12" t="str">
        <f t="shared" si="36"/>
        <v xml:space="preserve"> </v>
      </c>
    </row>
    <row r="2337" spans="4:12" x14ac:dyDescent="0.25">
      <c r="D2337"/>
      <c r="E2337"/>
      <c r="F2337"/>
      <c r="G2337"/>
      <c r="H2337"/>
      <c r="I2337"/>
      <c r="L2337" s="12" t="str">
        <f t="shared" si="36"/>
        <v xml:space="preserve"> </v>
      </c>
    </row>
    <row r="2338" spans="4:12" x14ac:dyDescent="0.25">
      <c r="D2338"/>
      <c r="E2338"/>
      <c r="F2338"/>
      <c r="G2338"/>
      <c r="H2338"/>
      <c r="I2338"/>
      <c r="L2338" s="12" t="str">
        <f t="shared" si="36"/>
        <v xml:space="preserve"> </v>
      </c>
    </row>
    <row r="2339" spans="4:12" x14ac:dyDescent="0.25">
      <c r="D2339"/>
      <c r="E2339"/>
      <c r="F2339"/>
      <c r="G2339"/>
      <c r="H2339"/>
      <c r="I2339"/>
      <c r="L2339" s="12" t="str">
        <f t="shared" si="36"/>
        <v xml:space="preserve"> </v>
      </c>
    </row>
    <row r="2340" spans="4:12" x14ac:dyDescent="0.25">
      <c r="D2340"/>
      <c r="E2340"/>
      <c r="F2340"/>
      <c r="G2340"/>
      <c r="H2340"/>
      <c r="I2340"/>
      <c r="L2340" s="12" t="str">
        <f t="shared" si="36"/>
        <v xml:space="preserve"> </v>
      </c>
    </row>
    <row r="2341" spans="4:12" x14ac:dyDescent="0.25">
      <c r="D2341"/>
      <c r="E2341"/>
      <c r="F2341"/>
      <c r="G2341"/>
      <c r="H2341"/>
      <c r="I2341"/>
      <c r="L2341" s="12" t="str">
        <f t="shared" si="36"/>
        <v xml:space="preserve"> </v>
      </c>
    </row>
    <row r="2342" spans="4:12" x14ac:dyDescent="0.25">
      <c r="D2342"/>
      <c r="E2342"/>
      <c r="F2342"/>
      <c r="G2342"/>
      <c r="H2342"/>
      <c r="I2342"/>
      <c r="L2342" s="12" t="str">
        <f t="shared" si="36"/>
        <v xml:space="preserve"> </v>
      </c>
    </row>
    <row r="2343" spans="4:12" x14ac:dyDescent="0.25">
      <c r="D2343"/>
      <c r="E2343"/>
      <c r="F2343"/>
      <c r="G2343"/>
      <c r="H2343"/>
      <c r="I2343"/>
      <c r="L2343" s="12" t="str">
        <f t="shared" si="36"/>
        <v xml:space="preserve"> </v>
      </c>
    </row>
    <row r="2344" spans="4:12" x14ac:dyDescent="0.25">
      <c r="D2344"/>
      <c r="E2344"/>
      <c r="F2344"/>
      <c r="G2344"/>
      <c r="H2344"/>
      <c r="I2344"/>
      <c r="L2344" s="12" t="str">
        <f t="shared" si="36"/>
        <v xml:space="preserve"> </v>
      </c>
    </row>
    <row r="2345" spans="4:12" x14ac:dyDescent="0.25">
      <c r="D2345"/>
      <c r="E2345"/>
      <c r="F2345"/>
      <c r="G2345"/>
      <c r="H2345"/>
      <c r="I2345"/>
      <c r="L2345" s="12" t="str">
        <f t="shared" si="36"/>
        <v xml:space="preserve"> </v>
      </c>
    </row>
    <row r="2346" spans="4:12" x14ac:dyDescent="0.25">
      <c r="D2346"/>
      <c r="E2346"/>
      <c r="F2346"/>
      <c r="G2346"/>
      <c r="H2346"/>
      <c r="I2346"/>
      <c r="L2346" s="12" t="str">
        <f t="shared" si="36"/>
        <v xml:space="preserve"> </v>
      </c>
    </row>
    <row r="2347" spans="4:12" x14ac:dyDescent="0.25">
      <c r="D2347"/>
      <c r="E2347"/>
      <c r="F2347"/>
      <c r="G2347"/>
      <c r="H2347"/>
      <c r="I2347"/>
      <c r="L2347" s="12" t="str">
        <f t="shared" si="36"/>
        <v xml:space="preserve"> </v>
      </c>
    </row>
    <row r="2348" spans="4:12" x14ac:dyDescent="0.25">
      <c r="D2348"/>
      <c r="E2348"/>
      <c r="F2348"/>
      <c r="G2348"/>
      <c r="H2348"/>
      <c r="I2348"/>
      <c r="L2348" s="12" t="str">
        <f t="shared" si="36"/>
        <v xml:space="preserve"> </v>
      </c>
    </row>
    <row r="2349" spans="4:12" x14ac:dyDescent="0.25">
      <c r="D2349"/>
      <c r="E2349"/>
      <c r="F2349"/>
      <c r="G2349"/>
      <c r="H2349"/>
      <c r="I2349"/>
      <c r="L2349" s="12" t="str">
        <f t="shared" si="36"/>
        <v xml:space="preserve"> </v>
      </c>
    </row>
    <row r="2350" spans="4:12" x14ac:dyDescent="0.25">
      <c r="D2350"/>
      <c r="E2350"/>
      <c r="F2350"/>
      <c r="G2350"/>
      <c r="H2350"/>
      <c r="I2350"/>
      <c r="L2350" s="12" t="str">
        <f t="shared" si="36"/>
        <v xml:space="preserve"> </v>
      </c>
    </row>
    <row r="2351" spans="4:12" x14ac:dyDescent="0.25">
      <c r="D2351"/>
      <c r="E2351"/>
      <c r="F2351"/>
      <c r="G2351"/>
      <c r="H2351"/>
      <c r="I2351"/>
      <c r="L2351" s="12" t="str">
        <f t="shared" si="36"/>
        <v xml:space="preserve"> </v>
      </c>
    </row>
    <row r="2352" spans="4:12" x14ac:dyDescent="0.25">
      <c r="D2352"/>
      <c r="E2352"/>
      <c r="F2352"/>
      <c r="G2352"/>
      <c r="H2352"/>
      <c r="I2352"/>
      <c r="L2352" s="12" t="str">
        <f t="shared" si="36"/>
        <v xml:space="preserve"> </v>
      </c>
    </row>
    <row r="2353" spans="4:12" x14ac:dyDescent="0.25">
      <c r="D2353"/>
      <c r="E2353"/>
      <c r="F2353"/>
      <c r="G2353"/>
      <c r="H2353"/>
      <c r="I2353"/>
      <c r="L2353" s="12" t="str">
        <f t="shared" si="36"/>
        <v xml:space="preserve"> </v>
      </c>
    </row>
    <row r="2354" spans="4:12" x14ac:dyDescent="0.25">
      <c r="D2354"/>
      <c r="E2354"/>
      <c r="F2354"/>
      <c r="G2354"/>
      <c r="H2354"/>
      <c r="I2354"/>
      <c r="L2354" s="12" t="str">
        <f t="shared" si="36"/>
        <v xml:space="preserve"> </v>
      </c>
    </row>
    <row r="2355" spans="4:12" x14ac:dyDescent="0.25">
      <c r="D2355"/>
      <c r="E2355"/>
      <c r="F2355"/>
      <c r="G2355"/>
      <c r="H2355"/>
      <c r="I2355"/>
      <c r="L2355" s="12" t="str">
        <f t="shared" si="36"/>
        <v xml:space="preserve"> </v>
      </c>
    </row>
    <row r="2356" spans="4:12" x14ac:dyDescent="0.25">
      <c r="D2356"/>
      <c r="E2356"/>
      <c r="F2356"/>
      <c r="G2356"/>
      <c r="H2356"/>
      <c r="I2356"/>
      <c r="L2356" s="12" t="str">
        <f t="shared" si="36"/>
        <v xml:space="preserve"> </v>
      </c>
    </row>
    <row r="2357" spans="4:12" x14ac:dyDescent="0.25">
      <c r="D2357"/>
      <c r="E2357"/>
      <c r="F2357"/>
      <c r="G2357"/>
      <c r="H2357"/>
      <c r="I2357"/>
      <c r="L2357" s="12" t="str">
        <f t="shared" si="36"/>
        <v xml:space="preserve"> </v>
      </c>
    </row>
    <row r="2358" spans="4:12" x14ac:dyDescent="0.25">
      <c r="D2358"/>
      <c r="E2358"/>
      <c r="F2358"/>
      <c r="G2358"/>
      <c r="H2358"/>
      <c r="I2358"/>
      <c r="L2358" s="12" t="str">
        <f t="shared" si="36"/>
        <v xml:space="preserve"> </v>
      </c>
    </row>
    <row r="2359" spans="4:12" x14ac:dyDescent="0.25">
      <c r="D2359"/>
      <c r="E2359"/>
      <c r="F2359"/>
      <c r="G2359"/>
      <c r="H2359"/>
      <c r="I2359"/>
      <c r="L2359" s="12" t="str">
        <f t="shared" si="36"/>
        <v xml:space="preserve"> </v>
      </c>
    </row>
    <row r="2360" spans="4:12" x14ac:dyDescent="0.25">
      <c r="D2360"/>
      <c r="E2360"/>
      <c r="F2360"/>
      <c r="G2360"/>
      <c r="H2360"/>
      <c r="I2360"/>
      <c r="L2360" s="12" t="str">
        <f t="shared" si="36"/>
        <v xml:space="preserve"> </v>
      </c>
    </row>
    <row r="2361" spans="4:12" x14ac:dyDescent="0.25">
      <c r="D2361"/>
      <c r="E2361"/>
      <c r="F2361"/>
      <c r="G2361"/>
      <c r="H2361"/>
      <c r="I2361"/>
      <c r="L2361" s="12" t="str">
        <f t="shared" si="36"/>
        <v xml:space="preserve"> </v>
      </c>
    </row>
    <row r="2362" spans="4:12" x14ac:dyDescent="0.25">
      <c r="D2362"/>
      <c r="E2362"/>
      <c r="F2362"/>
      <c r="G2362"/>
      <c r="H2362"/>
      <c r="I2362"/>
      <c r="L2362" s="12" t="str">
        <f t="shared" si="36"/>
        <v xml:space="preserve"> </v>
      </c>
    </row>
    <row r="2363" spans="4:12" x14ac:dyDescent="0.25">
      <c r="D2363"/>
      <c r="E2363"/>
      <c r="F2363"/>
      <c r="G2363"/>
      <c r="H2363"/>
      <c r="I2363"/>
      <c r="L2363" s="12" t="str">
        <f t="shared" si="36"/>
        <v xml:space="preserve"> </v>
      </c>
    </row>
    <row r="2364" spans="4:12" x14ac:dyDescent="0.25">
      <c r="D2364"/>
      <c r="E2364"/>
      <c r="F2364"/>
      <c r="G2364"/>
      <c r="H2364"/>
      <c r="I2364"/>
      <c r="L2364" s="12" t="str">
        <f t="shared" si="36"/>
        <v xml:space="preserve"> </v>
      </c>
    </row>
    <row r="2365" spans="4:12" x14ac:dyDescent="0.25">
      <c r="D2365"/>
      <c r="E2365"/>
      <c r="F2365"/>
      <c r="G2365"/>
      <c r="H2365"/>
      <c r="I2365"/>
      <c r="L2365" s="12" t="str">
        <f t="shared" si="36"/>
        <v xml:space="preserve"> </v>
      </c>
    </row>
    <row r="2366" spans="4:12" x14ac:dyDescent="0.25">
      <c r="D2366"/>
      <c r="E2366"/>
      <c r="F2366"/>
      <c r="G2366"/>
      <c r="H2366"/>
      <c r="I2366"/>
      <c r="L2366" s="12" t="str">
        <f t="shared" si="36"/>
        <v xml:space="preserve"> </v>
      </c>
    </row>
    <row r="2367" spans="4:12" x14ac:dyDescent="0.25">
      <c r="D2367"/>
      <c r="E2367"/>
      <c r="F2367"/>
      <c r="G2367"/>
      <c r="H2367"/>
      <c r="I2367"/>
      <c r="L2367" s="12" t="str">
        <f t="shared" si="36"/>
        <v xml:space="preserve"> </v>
      </c>
    </row>
    <row r="2368" spans="4:12" x14ac:dyDescent="0.25">
      <c r="D2368"/>
      <c r="E2368"/>
      <c r="F2368"/>
      <c r="G2368"/>
      <c r="H2368"/>
      <c r="I2368"/>
      <c r="L2368" s="12" t="str">
        <f t="shared" si="36"/>
        <v xml:space="preserve"> </v>
      </c>
    </row>
    <row r="2369" spans="4:12" x14ac:dyDescent="0.25">
      <c r="D2369"/>
      <c r="E2369"/>
      <c r="F2369"/>
      <c r="G2369"/>
      <c r="H2369"/>
      <c r="I2369"/>
      <c r="L2369" s="12" t="str">
        <f t="shared" si="36"/>
        <v xml:space="preserve"> </v>
      </c>
    </row>
    <row r="2370" spans="4:12" x14ac:dyDescent="0.25">
      <c r="D2370"/>
      <c r="E2370"/>
      <c r="F2370"/>
      <c r="G2370"/>
      <c r="H2370"/>
      <c r="I2370"/>
      <c r="L2370" s="12" t="str">
        <f t="shared" si="36"/>
        <v xml:space="preserve"> </v>
      </c>
    </row>
    <row r="2371" spans="4:12" x14ac:dyDescent="0.25">
      <c r="D2371"/>
      <c r="E2371"/>
      <c r="F2371"/>
      <c r="G2371"/>
      <c r="H2371"/>
      <c r="I2371"/>
      <c r="L2371" s="12" t="str">
        <f t="shared" si="36"/>
        <v xml:space="preserve"> </v>
      </c>
    </row>
    <row r="2372" spans="4:12" x14ac:dyDescent="0.25">
      <c r="D2372"/>
      <c r="E2372"/>
      <c r="F2372"/>
      <c r="G2372"/>
      <c r="H2372"/>
      <c r="I2372"/>
      <c r="L2372" s="12" t="str">
        <f t="shared" si="36"/>
        <v xml:space="preserve"> </v>
      </c>
    </row>
    <row r="2373" spans="4:12" x14ac:dyDescent="0.25">
      <c r="D2373"/>
      <c r="E2373"/>
      <c r="F2373"/>
      <c r="G2373"/>
      <c r="H2373"/>
      <c r="I2373"/>
      <c r="L2373" s="12" t="str">
        <f t="shared" si="36"/>
        <v xml:space="preserve"> </v>
      </c>
    </row>
    <row r="2374" spans="4:12" x14ac:dyDescent="0.25">
      <c r="D2374"/>
      <c r="E2374"/>
      <c r="F2374"/>
      <c r="G2374"/>
      <c r="H2374"/>
      <c r="I2374"/>
      <c r="L2374" s="12" t="str">
        <f t="shared" si="36"/>
        <v xml:space="preserve"> </v>
      </c>
    </row>
    <row r="2375" spans="4:12" x14ac:dyDescent="0.25">
      <c r="D2375"/>
      <c r="E2375"/>
      <c r="F2375"/>
      <c r="G2375"/>
      <c r="H2375"/>
      <c r="I2375"/>
      <c r="L2375" s="12" t="str">
        <f t="shared" si="36"/>
        <v xml:space="preserve"> </v>
      </c>
    </row>
    <row r="2376" spans="4:12" x14ac:dyDescent="0.25">
      <c r="D2376"/>
      <c r="E2376"/>
      <c r="F2376"/>
      <c r="G2376"/>
      <c r="H2376"/>
      <c r="I2376"/>
      <c r="L2376" s="12" t="str">
        <f t="shared" si="36"/>
        <v xml:space="preserve"> </v>
      </c>
    </row>
    <row r="2377" spans="4:12" x14ac:dyDescent="0.25">
      <c r="D2377"/>
      <c r="E2377"/>
      <c r="F2377"/>
      <c r="G2377"/>
      <c r="H2377"/>
      <c r="I2377"/>
      <c r="L2377" s="12" t="str">
        <f t="shared" ref="L2377:L2440" si="37">IF(I2377&gt;$I$2,"X"," ")</f>
        <v xml:space="preserve"> </v>
      </c>
    </row>
    <row r="2378" spans="4:12" x14ac:dyDescent="0.25">
      <c r="D2378"/>
      <c r="E2378"/>
      <c r="F2378"/>
      <c r="G2378"/>
      <c r="H2378"/>
      <c r="I2378"/>
      <c r="L2378" s="12" t="str">
        <f t="shared" si="37"/>
        <v xml:space="preserve"> </v>
      </c>
    </row>
    <row r="2379" spans="4:12" x14ac:dyDescent="0.25">
      <c r="D2379"/>
      <c r="E2379"/>
      <c r="F2379"/>
      <c r="G2379"/>
      <c r="H2379"/>
      <c r="I2379"/>
      <c r="L2379" s="12" t="str">
        <f t="shared" si="37"/>
        <v xml:space="preserve"> </v>
      </c>
    </row>
    <row r="2380" spans="4:12" x14ac:dyDescent="0.25">
      <c r="D2380"/>
      <c r="E2380"/>
      <c r="F2380"/>
      <c r="G2380"/>
      <c r="H2380"/>
      <c r="I2380"/>
      <c r="L2380" s="12" t="str">
        <f t="shared" si="37"/>
        <v xml:space="preserve"> </v>
      </c>
    </row>
    <row r="2381" spans="4:12" x14ac:dyDescent="0.25">
      <c r="D2381"/>
      <c r="E2381"/>
      <c r="F2381"/>
      <c r="G2381"/>
      <c r="H2381"/>
      <c r="I2381"/>
      <c r="L2381" s="12" t="str">
        <f t="shared" si="37"/>
        <v xml:space="preserve"> </v>
      </c>
    </row>
    <row r="2382" spans="4:12" x14ac:dyDescent="0.25">
      <c r="D2382"/>
      <c r="E2382"/>
      <c r="F2382"/>
      <c r="G2382"/>
      <c r="H2382"/>
      <c r="I2382"/>
      <c r="L2382" s="12" t="str">
        <f t="shared" si="37"/>
        <v xml:space="preserve"> </v>
      </c>
    </row>
    <row r="2383" spans="4:12" x14ac:dyDescent="0.25">
      <c r="D2383"/>
      <c r="E2383"/>
      <c r="F2383"/>
      <c r="G2383"/>
      <c r="H2383"/>
      <c r="I2383"/>
      <c r="L2383" s="12" t="str">
        <f t="shared" si="37"/>
        <v xml:space="preserve"> </v>
      </c>
    </row>
    <row r="2384" spans="4:12" x14ac:dyDescent="0.25">
      <c r="D2384"/>
      <c r="E2384"/>
      <c r="F2384"/>
      <c r="G2384"/>
      <c r="H2384"/>
      <c r="I2384"/>
      <c r="L2384" s="12" t="str">
        <f t="shared" si="37"/>
        <v xml:space="preserve"> </v>
      </c>
    </row>
    <row r="2385" spans="4:12" x14ac:dyDescent="0.25">
      <c r="D2385"/>
      <c r="E2385"/>
      <c r="F2385"/>
      <c r="G2385"/>
      <c r="H2385"/>
      <c r="I2385"/>
      <c r="L2385" s="12" t="str">
        <f t="shared" si="37"/>
        <v xml:space="preserve"> </v>
      </c>
    </row>
    <row r="2386" spans="4:12" x14ac:dyDescent="0.25">
      <c r="D2386"/>
      <c r="E2386"/>
      <c r="F2386"/>
      <c r="G2386"/>
      <c r="H2386"/>
      <c r="I2386"/>
      <c r="L2386" s="12" t="str">
        <f t="shared" si="37"/>
        <v xml:space="preserve"> </v>
      </c>
    </row>
    <row r="2387" spans="4:12" x14ac:dyDescent="0.25">
      <c r="D2387"/>
      <c r="E2387"/>
      <c r="F2387"/>
      <c r="G2387"/>
      <c r="H2387"/>
      <c r="I2387"/>
      <c r="L2387" s="12" t="str">
        <f t="shared" si="37"/>
        <v xml:space="preserve"> </v>
      </c>
    </row>
    <row r="2388" spans="4:12" x14ac:dyDescent="0.25">
      <c r="D2388"/>
      <c r="E2388"/>
      <c r="F2388"/>
      <c r="G2388"/>
      <c r="H2388"/>
      <c r="I2388"/>
      <c r="L2388" s="12" t="str">
        <f t="shared" si="37"/>
        <v xml:space="preserve"> </v>
      </c>
    </row>
    <row r="2389" spans="4:12" x14ac:dyDescent="0.25">
      <c r="D2389"/>
      <c r="E2389"/>
      <c r="F2389"/>
      <c r="G2389"/>
      <c r="H2389"/>
      <c r="I2389"/>
      <c r="L2389" s="12" t="str">
        <f t="shared" si="37"/>
        <v xml:space="preserve"> </v>
      </c>
    </row>
    <row r="2390" spans="4:12" x14ac:dyDescent="0.25">
      <c r="D2390"/>
      <c r="E2390"/>
      <c r="F2390"/>
      <c r="G2390"/>
      <c r="H2390"/>
      <c r="I2390"/>
      <c r="L2390" s="12" t="str">
        <f t="shared" si="37"/>
        <v xml:space="preserve"> </v>
      </c>
    </row>
    <row r="2391" spans="4:12" x14ac:dyDescent="0.25">
      <c r="D2391"/>
      <c r="E2391"/>
      <c r="F2391"/>
      <c r="G2391"/>
      <c r="H2391"/>
      <c r="I2391"/>
      <c r="L2391" s="12" t="str">
        <f t="shared" si="37"/>
        <v xml:space="preserve"> </v>
      </c>
    </row>
    <row r="2392" spans="4:12" x14ac:dyDescent="0.25">
      <c r="D2392"/>
      <c r="E2392"/>
      <c r="F2392"/>
      <c r="G2392"/>
      <c r="H2392"/>
      <c r="I2392"/>
      <c r="L2392" s="12" t="str">
        <f t="shared" si="37"/>
        <v xml:space="preserve"> </v>
      </c>
    </row>
    <row r="2393" spans="4:12" x14ac:dyDescent="0.25">
      <c r="D2393"/>
      <c r="E2393"/>
      <c r="F2393"/>
      <c r="G2393"/>
      <c r="H2393"/>
      <c r="I2393"/>
      <c r="L2393" s="12" t="str">
        <f t="shared" si="37"/>
        <v xml:space="preserve"> </v>
      </c>
    </row>
    <row r="2394" spans="4:12" x14ac:dyDescent="0.25">
      <c r="D2394"/>
      <c r="E2394"/>
      <c r="F2394"/>
      <c r="G2394"/>
      <c r="H2394"/>
      <c r="I2394"/>
      <c r="L2394" s="12" t="str">
        <f t="shared" si="37"/>
        <v xml:space="preserve"> </v>
      </c>
    </row>
    <row r="2395" spans="4:12" x14ac:dyDescent="0.25">
      <c r="D2395"/>
      <c r="E2395"/>
      <c r="F2395"/>
      <c r="G2395"/>
      <c r="H2395"/>
      <c r="I2395"/>
      <c r="L2395" s="12" t="str">
        <f t="shared" si="37"/>
        <v xml:space="preserve"> </v>
      </c>
    </row>
    <row r="2396" spans="4:12" x14ac:dyDescent="0.25">
      <c r="D2396"/>
      <c r="E2396"/>
      <c r="F2396"/>
      <c r="G2396"/>
      <c r="H2396"/>
      <c r="I2396"/>
      <c r="L2396" s="12" t="str">
        <f t="shared" si="37"/>
        <v xml:space="preserve"> </v>
      </c>
    </row>
    <row r="2397" spans="4:12" x14ac:dyDescent="0.25">
      <c r="D2397"/>
      <c r="E2397"/>
      <c r="F2397"/>
      <c r="G2397"/>
      <c r="H2397"/>
      <c r="I2397"/>
      <c r="L2397" s="12" t="str">
        <f t="shared" si="37"/>
        <v xml:space="preserve"> </v>
      </c>
    </row>
    <row r="2398" spans="4:12" x14ac:dyDescent="0.25">
      <c r="D2398"/>
      <c r="E2398"/>
      <c r="F2398"/>
      <c r="G2398"/>
      <c r="H2398"/>
      <c r="I2398"/>
      <c r="L2398" s="12" t="str">
        <f t="shared" si="37"/>
        <v xml:space="preserve"> </v>
      </c>
    </row>
    <row r="2399" spans="4:12" x14ac:dyDescent="0.25">
      <c r="D2399"/>
      <c r="E2399"/>
      <c r="F2399"/>
      <c r="G2399"/>
      <c r="H2399"/>
      <c r="I2399"/>
      <c r="L2399" s="12" t="str">
        <f t="shared" si="37"/>
        <v xml:space="preserve"> </v>
      </c>
    </row>
    <row r="2400" spans="4:12" x14ac:dyDescent="0.25">
      <c r="D2400"/>
      <c r="E2400"/>
      <c r="F2400"/>
      <c r="G2400"/>
      <c r="H2400"/>
      <c r="I2400"/>
      <c r="L2400" s="12" t="str">
        <f t="shared" si="37"/>
        <v xml:space="preserve"> </v>
      </c>
    </row>
    <row r="2401" spans="4:12" x14ac:dyDescent="0.25">
      <c r="D2401"/>
      <c r="E2401"/>
      <c r="F2401"/>
      <c r="G2401"/>
      <c r="H2401"/>
      <c r="I2401"/>
      <c r="L2401" s="12" t="str">
        <f t="shared" si="37"/>
        <v xml:space="preserve"> </v>
      </c>
    </row>
    <row r="2402" spans="4:12" x14ac:dyDescent="0.25">
      <c r="D2402"/>
      <c r="E2402"/>
      <c r="F2402"/>
      <c r="G2402"/>
      <c r="H2402"/>
      <c r="I2402"/>
      <c r="L2402" s="12" t="str">
        <f t="shared" si="37"/>
        <v xml:space="preserve"> </v>
      </c>
    </row>
    <row r="2403" spans="4:12" x14ac:dyDescent="0.25">
      <c r="D2403"/>
      <c r="E2403"/>
      <c r="F2403"/>
      <c r="G2403"/>
      <c r="H2403"/>
      <c r="I2403"/>
      <c r="L2403" s="12" t="str">
        <f t="shared" si="37"/>
        <v xml:space="preserve"> </v>
      </c>
    </row>
    <row r="2404" spans="4:12" x14ac:dyDescent="0.25">
      <c r="D2404"/>
      <c r="E2404"/>
      <c r="F2404"/>
      <c r="G2404"/>
      <c r="H2404"/>
      <c r="I2404"/>
      <c r="L2404" s="12" t="str">
        <f t="shared" si="37"/>
        <v xml:space="preserve"> </v>
      </c>
    </row>
    <row r="2405" spans="4:12" x14ac:dyDescent="0.25">
      <c r="D2405"/>
      <c r="E2405"/>
      <c r="F2405"/>
      <c r="G2405"/>
      <c r="H2405"/>
      <c r="I2405"/>
      <c r="L2405" s="12" t="str">
        <f t="shared" si="37"/>
        <v xml:space="preserve"> </v>
      </c>
    </row>
    <row r="2406" spans="4:12" x14ac:dyDescent="0.25">
      <c r="D2406"/>
      <c r="E2406"/>
      <c r="F2406"/>
      <c r="G2406"/>
      <c r="H2406"/>
      <c r="I2406"/>
      <c r="L2406" s="12" t="str">
        <f t="shared" si="37"/>
        <v xml:space="preserve"> </v>
      </c>
    </row>
    <row r="2407" spans="4:12" x14ac:dyDescent="0.25">
      <c r="D2407"/>
      <c r="E2407"/>
      <c r="F2407"/>
      <c r="G2407"/>
      <c r="H2407"/>
      <c r="I2407"/>
      <c r="L2407" s="12" t="str">
        <f t="shared" si="37"/>
        <v xml:space="preserve"> </v>
      </c>
    </row>
    <row r="2408" spans="4:12" x14ac:dyDescent="0.25">
      <c r="D2408"/>
      <c r="E2408"/>
      <c r="F2408"/>
      <c r="G2408"/>
      <c r="H2408"/>
      <c r="I2408"/>
      <c r="L2408" s="12" t="str">
        <f t="shared" si="37"/>
        <v xml:space="preserve"> </v>
      </c>
    </row>
    <row r="2409" spans="4:12" x14ac:dyDescent="0.25">
      <c r="D2409"/>
      <c r="E2409"/>
      <c r="F2409"/>
      <c r="G2409"/>
      <c r="H2409"/>
      <c r="I2409"/>
      <c r="L2409" s="12" t="str">
        <f t="shared" si="37"/>
        <v xml:space="preserve"> </v>
      </c>
    </row>
    <row r="2410" spans="4:12" x14ac:dyDescent="0.25">
      <c r="D2410"/>
      <c r="E2410"/>
      <c r="F2410"/>
      <c r="G2410"/>
      <c r="H2410"/>
      <c r="I2410"/>
      <c r="L2410" s="12" t="str">
        <f t="shared" si="37"/>
        <v xml:space="preserve"> </v>
      </c>
    </row>
    <row r="2411" spans="4:12" x14ac:dyDescent="0.25">
      <c r="D2411"/>
      <c r="E2411"/>
      <c r="F2411"/>
      <c r="G2411"/>
      <c r="H2411"/>
      <c r="I2411"/>
      <c r="L2411" s="12" t="str">
        <f t="shared" si="37"/>
        <v xml:space="preserve"> </v>
      </c>
    </row>
    <row r="2412" spans="4:12" x14ac:dyDescent="0.25">
      <c r="D2412"/>
      <c r="E2412"/>
      <c r="F2412"/>
      <c r="G2412"/>
      <c r="H2412"/>
      <c r="I2412"/>
      <c r="L2412" s="12" t="str">
        <f t="shared" si="37"/>
        <v xml:space="preserve"> </v>
      </c>
    </row>
    <row r="2413" spans="4:12" x14ac:dyDescent="0.25">
      <c r="D2413"/>
      <c r="E2413"/>
      <c r="F2413"/>
      <c r="G2413"/>
      <c r="H2413"/>
      <c r="I2413"/>
      <c r="L2413" s="12" t="str">
        <f t="shared" si="37"/>
        <v xml:space="preserve"> </v>
      </c>
    </row>
    <row r="2414" spans="4:12" x14ac:dyDescent="0.25">
      <c r="D2414"/>
      <c r="E2414"/>
      <c r="F2414"/>
      <c r="G2414"/>
      <c r="H2414"/>
      <c r="I2414"/>
      <c r="L2414" s="12" t="str">
        <f t="shared" si="37"/>
        <v xml:space="preserve"> </v>
      </c>
    </row>
    <row r="2415" spans="4:12" x14ac:dyDescent="0.25">
      <c r="D2415"/>
      <c r="E2415"/>
      <c r="F2415"/>
      <c r="G2415"/>
      <c r="H2415"/>
      <c r="I2415"/>
      <c r="L2415" s="12" t="str">
        <f t="shared" si="37"/>
        <v xml:space="preserve"> </v>
      </c>
    </row>
    <row r="2416" spans="4:12" x14ac:dyDescent="0.25">
      <c r="D2416"/>
      <c r="E2416"/>
      <c r="F2416"/>
      <c r="G2416"/>
      <c r="H2416"/>
      <c r="I2416"/>
      <c r="L2416" s="12" t="str">
        <f t="shared" si="37"/>
        <v xml:space="preserve"> </v>
      </c>
    </row>
    <row r="2417" spans="4:12" x14ac:dyDescent="0.25">
      <c r="D2417"/>
      <c r="E2417"/>
      <c r="F2417"/>
      <c r="G2417"/>
      <c r="H2417"/>
      <c r="I2417"/>
      <c r="L2417" s="12" t="str">
        <f t="shared" si="37"/>
        <v xml:space="preserve"> </v>
      </c>
    </row>
    <row r="2418" spans="4:12" x14ac:dyDescent="0.25">
      <c r="D2418"/>
      <c r="E2418"/>
      <c r="F2418"/>
      <c r="G2418"/>
      <c r="H2418"/>
      <c r="I2418"/>
      <c r="L2418" s="12" t="str">
        <f t="shared" si="37"/>
        <v xml:space="preserve"> </v>
      </c>
    </row>
    <row r="2419" spans="4:12" x14ac:dyDescent="0.25">
      <c r="D2419"/>
      <c r="E2419"/>
      <c r="F2419"/>
      <c r="G2419"/>
      <c r="H2419"/>
      <c r="I2419"/>
      <c r="L2419" s="12" t="str">
        <f t="shared" si="37"/>
        <v xml:space="preserve"> </v>
      </c>
    </row>
    <row r="2420" spans="4:12" x14ac:dyDescent="0.25">
      <c r="D2420"/>
      <c r="E2420"/>
      <c r="F2420"/>
      <c r="G2420"/>
      <c r="H2420"/>
      <c r="I2420"/>
      <c r="L2420" s="12" t="str">
        <f t="shared" si="37"/>
        <v xml:space="preserve"> </v>
      </c>
    </row>
    <row r="2421" spans="4:12" x14ac:dyDescent="0.25">
      <c r="D2421"/>
      <c r="E2421"/>
      <c r="F2421"/>
      <c r="G2421"/>
      <c r="H2421"/>
      <c r="I2421"/>
      <c r="L2421" s="12" t="str">
        <f t="shared" si="37"/>
        <v xml:space="preserve"> </v>
      </c>
    </row>
    <row r="2422" spans="4:12" x14ac:dyDescent="0.25">
      <c r="D2422"/>
      <c r="E2422"/>
      <c r="F2422"/>
      <c r="G2422"/>
      <c r="H2422"/>
      <c r="I2422"/>
      <c r="L2422" s="12" t="str">
        <f t="shared" si="37"/>
        <v xml:space="preserve"> </v>
      </c>
    </row>
    <row r="2423" spans="4:12" x14ac:dyDescent="0.25">
      <c r="D2423"/>
      <c r="E2423"/>
      <c r="F2423"/>
      <c r="G2423"/>
      <c r="H2423"/>
      <c r="I2423"/>
      <c r="L2423" s="12" t="str">
        <f t="shared" si="37"/>
        <v xml:space="preserve"> </v>
      </c>
    </row>
    <row r="2424" spans="4:12" x14ac:dyDescent="0.25">
      <c r="D2424"/>
      <c r="E2424"/>
      <c r="F2424"/>
      <c r="G2424"/>
      <c r="H2424"/>
      <c r="I2424"/>
      <c r="L2424" s="12" t="str">
        <f t="shared" si="37"/>
        <v xml:space="preserve"> </v>
      </c>
    </row>
    <row r="2425" spans="4:12" x14ac:dyDescent="0.25">
      <c r="D2425"/>
      <c r="E2425"/>
      <c r="F2425"/>
      <c r="G2425"/>
      <c r="H2425"/>
      <c r="I2425"/>
      <c r="L2425" s="12" t="str">
        <f t="shared" si="37"/>
        <v xml:space="preserve"> </v>
      </c>
    </row>
    <row r="2426" spans="4:12" x14ac:dyDescent="0.25">
      <c r="D2426"/>
      <c r="E2426"/>
      <c r="F2426"/>
      <c r="G2426"/>
      <c r="H2426"/>
      <c r="I2426"/>
      <c r="L2426" s="12" t="str">
        <f t="shared" si="37"/>
        <v xml:space="preserve"> </v>
      </c>
    </row>
    <row r="2427" spans="4:12" x14ac:dyDescent="0.25">
      <c r="D2427"/>
      <c r="E2427"/>
      <c r="F2427"/>
      <c r="G2427"/>
      <c r="H2427"/>
      <c r="I2427"/>
      <c r="L2427" s="12" t="str">
        <f t="shared" si="37"/>
        <v xml:space="preserve"> </v>
      </c>
    </row>
    <row r="2428" spans="4:12" x14ac:dyDescent="0.25">
      <c r="D2428"/>
      <c r="E2428"/>
      <c r="F2428"/>
      <c r="G2428"/>
      <c r="H2428"/>
      <c r="I2428"/>
      <c r="L2428" s="12" t="str">
        <f t="shared" si="37"/>
        <v xml:space="preserve"> </v>
      </c>
    </row>
    <row r="2429" spans="4:12" x14ac:dyDescent="0.25">
      <c r="D2429"/>
      <c r="E2429"/>
      <c r="F2429"/>
      <c r="G2429"/>
      <c r="H2429"/>
      <c r="I2429"/>
      <c r="L2429" s="12" t="str">
        <f t="shared" si="37"/>
        <v xml:space="preserve"> </v>
      </c>
    </row>
    <row r="2430" spans="4:12" x14ac:dyDescent="0.25">
      <c r="D2430"/>
      <c r="E2430"/>
      <c r="F2430"/>
      <c r="G2430"/>
      <c r="H2430"/>
      <c r="I2430"/>
      <c r="L2430" s="12" t="str">
        <f t="shared" si="37"/>
        <v xml:space="preserve"> </v>
      </c>
    </row>
    <row r="2431" spans="4:12" x14ac:dyDescent="0.25">
      <c r="D2431"/>
      <c r="E2431"/>
      <c r="F2431"/>
      <c r="G2431"/>
      <c r="H2431"/>
      <c r="I2431"/>
      <c r="L2431" s="12" t="str">
        <f t="shared" si="37"/>
        <v xml:space="preserve"> </v>
      </c>
    </row>
    <row r="2432" spans="4:12" x14ac:dyDescent="0.25">
      <c r="D2432"/>
      <c r="E2432"/>
      <c r="F2432"/>
      <c r="G2432"/>
      <c r="H2432"/>
      <c r="I2432"/>
      <c r="L2432" s="12" t="str">
        <f t="shared" si="37"/>
        <v xml:space="preserve"> </v>
      </c>
    </row>
    <row r="2433" spans="4:12" x14ac:dyDescent="0.25">
      <c r="D2433"/>
      <c r="E2433"/>
      <c r="F2433"/>
      <c r="G2433"/>
      <c r="H2433"/>
      <c r="I2433"/>
      <c r="L2433" s="12" t="str">
        <f t="shared" si="37"/>
        <v xml:space="preserve"> </v>
      </c>
    </row>
    <row r="2434" spans="4:12" x14ac:dyDescent="0.25">
      <c r="D2434"/>
      <c r="E2434"/>
      <c r="F2434"/>
      <c r="G2434"/>
      <c r="H2434"/>
      <c r="I2434"/>
      <c r="L2434" s="12" t="str">
        <f t="shared" si="37"/>
        <v xml:space="preserve"> </v>
      </c>
    </row>
    <row r="2435" spans="4:12" x14ac:dyDescent="0.25">
      <c r="D2435"/>
      <c r="E2435"/>
      <c r="F2435"/>
      <c r="G2435"/>
      <c r="H2435"/>
      <c r="I2435"/>
      <c r="L2435" s="12" t="str">
        <f t="shared" si="37"/>
        <v xml:space="preserve"> </v>
      </c>
    </row>
    <row r="2436" spans="4:12" x14ac:dyDescent="0.25">
      <c r="D2436"/>
      <c r="E2436"/>
      <c r="F2436"/>
      <c r="G2436"/>
      <c r="H2436"/>
      <c r="I2436"/>
      <c r="L2436" s="12" t="str">
        <f t="shared" si="37"/>
        <v xml:space="preserve"> </v>
      </c>
    </row>
    <row r="2437" spans="4:12" x14ac:dyDescent="0.25">
      <c r="D2437"/>
      <c r="E2437"/>
      <c r="F2437"/>
      <c r="G2437"/>
      <c r="H2437"/>
      <c r="I2437"/>
      <c r="L2437" s="12" t="str">
        <f t="shared" si="37"/>
        <v xml:space="preserve"> </v>
      </c>
    </row>
    <row r="2438" spans="4:12" x14ac:dyDescent="0.25">
      <c r="D2438"/>
      <c r="E2438"/>
      <c r="F2438"/>
      <c r="G2438"/>
      <c r="H2438"/>
      <c r="I2438"/>
      <c r="L2438" s="12" t="str">
        <f t="shared" si="37"/>
        <v xml:space="preserve"> </v>
      </c>
    </row>
    <row r="2439" spans="4:12" x14ac:dyDescent="0.25">
      <c r="D2439"/>
      <c r="E2439"/>
      <c r="F2439"/>
      <c r="G2439"/>
      <c r="H2439"/>
      <c r="I2439"/>
      <c r="L2439" s="12" t="str">
        <f t="shared" si="37"/>
        <v xml:space="preserve"> </v>
      </c>
    </row>
    <row r="2440" spans="4:12" x14ac:dyDescent="0.25">
      <c r="D2440"/>
      <c r="E2440"/>
      <c r="F2440"/>
      <c r="G2440"/>
      <c r="H2440"/>
      <c r="I2440"/>
      <c r="L2440" s="12" t="str">
        <f t="shared" si="37"/>
        <v xml:space="preserve"> </v>
      </c>
    </row>
    <row r="2441" spans="4:12" x14ac:dyDescent="0.25">
      <c r="D2441"/>
      <c r="E2441"/>
      <c r="F2441"/>
      <c r="G2441"/>
      <c r="H2441"/>
      <c r="I2441"/>
      <c r="L2441" s="12" t="str">
        <f t="shared" ref="L2441:L2504" si="38">IF(I2441&gt;$I$2,"X"," ")</f>
        <v xml:space="preserve"> </v>
      </c>
    </row>
    <row r="2442" spans="4:12" x14ac:dyDescent="0.25">
      <c r="D2442"/>
      <c r="E2442"/>
      <c r="F2442"/>
      <c r="G2442"/>
      <c r="H2442"/>
      <c r="I2442"/>
      <c r="L2442" s="12" t="str">
        <f t="shared" si="38"/>
        <v xml:space="preserve"> </v>
      </c>
    </row>
    <row r="2443" spans="4:12" x14ac:dyDescent="0.25">
      <c r="D2443"/>
      <c r="E2443"/>
      <c r="F2443"/>
      <c r="G2443"/>
      <c r="H2443"/>
      <c r="I2443"/>
      <c r="L2443" s="12" t="str">
        <f t="shared" si="38"/>
        <v xml:space="preserve"> </v>
      </c>
    </row>
    <row r="2444" spans="4:12" x14ac:dyDescent="0.25">
      <c r="D2444"/>
      <c r="E2444"/>
      <c r="F2444"/>
      <c r="G2444"/>
      <c r="H2444"/>
      <c r="I2444"/>
      <c r="L2444" s="12" t="str">
        <f t="shared" si="38"/>
        <v xml:space="preserve"> </v>
      </c>
    </row>
    <row r="2445" spans="4:12" x14ac:dyDescent="0.25">
      <c r="D2445"/>
      <c r="E2445"/>
      <c r="F2445"/>
      <c r="G2445"/>
      <c r="H2445"/>
      <c r="I2445"/>
      <c r="L2445" s="12" t="str">
        <f t="shared" si="38"/>
        <v xml:space="preserve"> </v>
      </c>
    </row>
    <row r="2446" spans="4:12" x14ac:dyDescent="0.25">
      <c r="D2446"/>
      <c r="E2446"/>
      <c r="F2446"/>
      <c r="G2446"/>
      <c r="H2446"/>
      <c r="I2446"/>
      <c r="L2446" s="12" t="str">
        <f t="shared" si="38"/>
        <v xml:space="preserve"> </v>
      </c>
    </row>
    <row r="2447" spans="4:12" x14ac:dyDescent="0.25">
      <c r="D2447"/>
      <c r="E2447"/>
      <c r="F2447"/>
      <c r="G2447"/>
      <c r="H2447"/>
      <c r="I2447"/>
      <c r="L2447" s="12" t="str">
        <f t="shared" si="38"/>
        <v xml:space="preserve"> </v>
      </c>
    </row>
    <row r="2448" spans="4:12" x14ac:dyDescent="0.25">
      <c r="D2448"/>
      <c r="E2448"/>
      <c r="F2448"/>
      <c r="G2448"/>
      <c r="H2448"/>
      <c r="I2448"/>
      <c r="L2448" s="12" t="str">
        <f t="shared" si="38"/>
        <v xml:space="preserve"> </v>
      </c>
    </row>
    <row r="2449" spans="4:12" x14ac:dyDescent="0.25">
      <c r="D2449"/>
      <c r="E2449"/>
      <c r="F2449"/>
      <c r="G2449"/>
      <c r="H2449"/>
      <c r="I2449"/>
      <c r="L2449" s="12" t="str">
        <f t="shared" si="38"/>
        <v xml:space="preserve"> </v>
      </c>
    </row>
    <row r="2450" spans="4:12" x14ac:dyDescent="0.25">
      <c r="D2450"/>
      <c r="E2450"/>
      <c r="F2450"/>
      <c r="G2450"/>
      <c r="H2450"/>
      <c r="I2450"/>
      <c r="L2450" s="12" t="str">
        <f t="shared" si="38"/>
        <v xml:space="preserve"> </v>
      </c>
    </row>
    <row r="2451" spans="4:12" x14ac:dyDescent="0.25">
      <c r="D2451"/>
      <c r="E2451"/>
      <c r="F2451"/>
      <c r="G2451"/>
      <c r="H2451"/>
      <c r="I2451"/>
      <c r="L2451" s="12" t="str">
        <f t="shared" si="38"/>
        <v xml:space="preserve"> </v>
      </c>
    </row>
    <row r="2452" spans="4:12" x14ac:dyDescent="0.25">
      <c r="D2452"/>
      <c r="E2452"/>
      <c r="F2452"/>
      <c r="G2452"/>
      <c r="H2452"/>
      <c r="I2452"/>
      <c r="L2452" s="12" t="str">
        <f t="shared" si="38"/>
        <v xml:space="preserve"> </v>
      </c>
    </row>
    <row r="2453" spans="4:12" x14ac:dyDescent="0.25">
      <c r="D2453"/>
      <c r="E2453"/>
      <c r="F2453"/>
      <c r="G2453"/>
      <c r="H2453"/>
      <c r="I2453"/>
      <c r="L2453" s="12" t="str">
        <f t="shared" si="38"/>
        <v xml:space="preserve"> </v>
      </c>
    </row>
    <row r="2454" spans="4:12" x14ac:dyDescent="0.25">
      <c r="D2454"/>
      <c r="E2454"/>
      <c r="F2454"/>
      <c r="G2454"/>
      <c r="H2454"/>
      <c r="I2454"/>
      <c r="L2454" s="12" t="str">
        <f t="shared" si="38"/>
        <v xml:space="preserve"> </v>
      </c>
    </row>
    <row r="2455" spans="4:12" x14ac:dyDescent="0.25">
      <c r="D2455"/>
      <c r="E2455"/>
      <c r="F2455"/>
      <c r="G2455"/>
      <c r="H2455"/>
      <c r="I2455"/>
      <c r="L2455" s="12" t="str">
        <f t="shared" si="38"/>
        <v xml:space="preserve"> </v>
      </c>
    </row>
    <row r="2456" spans="4:12" x14ac:dyDescent="0.25">
      <c r="D2456"/>
      <c r="E2456"/>
      <c r="F2456"/>
      <c r="G2456"/>
      <c r="H2456"/>
      <c r="I2456"/>
      <c r="L2456" s="12" t="str">
        <f t="shared" si="38"/>
        <v xml:space="preserve"> </v>
      </c>
    </row>
    <row r="2457" spans="4:12" x14ac:dyDescent="0.25">
      <c r="D2457"/>
      <c r="E2457"/>
      <c r="F2457"/>
      <c r="G2457"/>
      <c r="H2457"/>
      <c r="I2457"/>
      <c r="L2457" s="12" t="str">
        <f t="shared" si="38"/>
        <v xml:space="preserve"> </v>
      </c>
    </row>
    <row r="2458" spans="4:12" x14ac:dyDescent="0.25">
      <c r="D2458"/>
      <c r="E2458"/>
      <c r="F2458"/>
      <c r="G2458"/>
      <c r="H2458"/>
      <c r="I2458"/>
      <c r="L2458" s="12" t="str">
        <f t="shared" si="38"/>
        <v xml:space="preserve"> </v>
      </c>
    </row>
    <row r="2459" spans="4:12" x14ac:dyDescent="0.25">
      <c r="D2459"/>
      <c r="E2459"/>
      <c r="F2459"/>
      <c r="G2459"/>
      <c r="H2459"/>
      <c r="I2459"/>
      <c r="L2459" s="12" t="str">
        <f t="shared" si="38"/>
        <v xml:space="preserve"> </v>
      </c>
    </row>
    <row r="2460" spans="4:12" x14ac:dyDescent="0.25">
      <c r="D2460"/>
      <c r="E2460"/>
      <c r="F2460"/>
      <c r="G2460"/>
      <c r="H2460"/>
      <c r="I2460"/>
      <c r="L2460" s="12" t="str">
        <f t="shared" si="38"/>
        <v xml:space="preserve"> </v>
      </c>
    </row>
    <row r="2461" spans="4:12" x14ac:dyDescent="0.25">
      <c r="D2461"/>
      <c r="E2461"/>
      <c r="F2461"/>
      <c r="G2461"/>
      <c r="H2461"/>
      <c r="I2461"/>
      <c r="L2461" s="12" t="str">
        <f t="shared" si="38"/>
        <v xml:space="preserve"> </v>
      </c>
    </row>
    <row r="2462" spans="4:12" x14ac:dyDescent="0.25">
      <c r="D2462"/>
      <c r="E2462"/>
      <c r="F2462"/>
      <c r="G2462"/>
      <c r="H2462"/>
      <c r="I2462"/>
      <c r="L2462" s="12" t="str">
        <f t="shared" si="38"/>
        <v xml:space="preserve"> </v>
      </c>
    </row>
    <row r="2463" spans="4:12" x14ac:dyDescent="0.25">
      <c r="D2463"/>
      <c r="E2463"/>
      <c r="F2463"/>
      <c r="G2463"/>
      <c r="H2463"/>
      <c r="I2463"/>
      <c r="L2463" s="12" t="str">
        <f t="shared" si="38"/>
        <v xml:space="preserve"> </v>
      </c>
    </row>
    <row r="2464" spans="4:12" x14ac:dyDescent="0.25">
      <c r="D2464"/>
      <c r="E2464"/>
      <c r="F2464"/>
      <c r="G2464"/>
      <c r="H2464"/>
      <c r="I2464"/>
      <c r="L2464" s="12" t="str">
        <f t="shared" si="38"/>
        <v xml:space="preserve"> </v>
      </c>
    </row>
    <row r="2465" spans="4:12" x14ac:dyDescent="0.25">
      <c r="D2465"/>
      <c r="E2465"/>
      <c r="F2465"/>
      <c r="G2465"/>
      <c r="H2465"/>
      <c r="I2465"/>
      <c r="L2465" s="12" t="str">
        <f t="shared" si="38"/>
        <v xml:space="preserve"> </v>
      </c>
    </row>
    <row r="2466" spans="4:12" x14ac:dyDescent="0.25">
      <c r="D2466"/>
      <c r="E2466"/>
      <c r="F2466"/>
      <c r="G2466"/>
      <c r="H2466"/>
      <c r="I2466"/>
      <c r="L2466" s="12" t="str">
        <f t="shared" si="38"/>
        <v xml:space="preserve"> </v>
      </c>
    </row>
    <row r="2467" spans="4:12" x14ac:dyDescent="0.25">
      <c r="D2467"/>
      <c r="E2467"/>
      <c r="F2467"/>
      <c r="G2467"/>
      <c r="H2467"/>
      <c r="I2467"/>
      <c r="L2467" s="12" t="str">
        <f t="shared" si="38"/>
        <v xml:space="preserve"> </v>
      </c>
    </row>
    <row r="2468" spans="4:12" x14ac:dyDescent="0.25">
      <c r="D2468"/>
      <c r="E2468"/>
      <c r="F2468"/>
      <c r="G2468"/>
      <c r="H2468"/>
      <c r="I2468"/>
      <c r="L2468" s="12" t="str">
        <f t="shared" si="38"/>
        <v xml:space="preserve"> </v>
      </c>
    </row>
    <row r="2469" spans="4:12" x14ac:dyDescent="0.25">
      <c r="D2469"/>
      <c r="E2469"/>
      <c r="F2469"/>
      <c r="G2469"/>
      <c r="H2469"/>
      <c r="I2469"/>
      <c r="L2469" s="12" t="str">
        <f t="shared" si="38"/>
        <v xml:space="preserve"> </v>
      </c>
    </row>
    <row r="2470" spans="4:12" x14ac:dyDescent="0.25">
      <c r="D2470"/>
      <c r="E2470"/>
      <c r="F2470"/>
      <c r="G2470"/>
      <c r="H2470"/>
      <c r="I2470"/>
      <c r="L2470" s="12" t="str">
        <f t="shared" si="38"/>
        <v xml:space="preserve"> </v>
      </c>
    </row>
    <row r="2471" spans="4:12" x14ac:dyDescent="0.25">
      <c r="D2471"/>
      <c r="E2471"/>
      <c r="F2471"/>
      <c r="G2471"/>
      <c r="H2471"/>
      <c r="I2471"/>
      <c r="L2471" s="12" t="str">
        <f t="shared" si="38"/>
        <v xml:space="preserve"> </v>
      </c>
    </row>
    <row r="2472" spans="4:12" x14ac:dyDescent="0.25">
      <c r="D2472"/>
      <c r="E2472"/>
      <c r="F2472"/>
      <c r="G2472"/>
      <c r="H2472"/>
      <c r="I2472"/>
      <c r="L2472" s="12" t="str">
        <f t="shared" si="38"/>
        <v xml:space="preserve"> </v>
      </c>
    </row>
    <row r="2473" spans="4:12" x14ac:dyDescent="0.25">
      <c r="D2473"/>
      <c r="E2473"/>
      <c r="F2473"/>
      <c r="G2473"/>
      <c r="H2473"/>
      <c r="I2473"/>
      <c r="L2473" s="12" t="str">
        <f t="shared" si="38"/>
        <v xml:space="preserve"> </v>
      </c>
    </row>
    <row r="2474" spans="4:12" x14ac:dyDescent="0.25">
      <c r="D2474"/>
      <c r="E2474"/>
      <c r="F2474"/>
      <c r="G2474"/>
      <c r="H2474"/>
      <c r="I2474"/>
      <c r="L2474" s="12" t="str">
        <f t="shared" si="38"/>
        <v xml:space="preserve"> </v>
      </c>
    </row>
    <row r="2475" spans="4:12" x14ac:dyDescent="0.25">
      <c r="D2475"/>
      <c r="E2475"/>
      <c r="F2475"/>
      <c r="G2475"/>
      <c r="H2475"/>
      <c r="I2475"/>
      <c r="L2475" s="12" t="str">
        <f t="shared" si="38"/>
        <v xml:space="preserve"> </v>
      </c>
    </row>
    <row r="2476" spans="4:12" x14ac:dyDescent="0.25">
      <c r="D2476"/>
      <c r="E2476"/>
      <c r="F2476"/>
      <c r="G2476"/>
      <c r="H2476"/>
      <c r="I2476"/>
      <c r="L2476" s="12" t="str">
        <f t="shared" si="38"/>
        <v xml:space="preserve"> </v>
      </c>
    </row>
    <row r="2477" spans="4:12" x14ac:dyDescent="0.25">
      <c r="D2477"/>
      <c r="E2477"/>
      <c r="F2477"/>
      <c r="G2477"/>
      <c r="H2477"/>
      <c r="I2477"/>
      <c r="L2477" s="12" t="str">
        <f t="shared" si="38"/>
        <v xml:space="preserve"> </v>
      </c>
    </row>
    <row r="2478" spans="4:12" x14ac:dyDescent="0.25">
      <c r="D2478"/>
      <c r="E2478"/>
      <c r="F2478"/>
      <c r="G2478"/>
      <c r="H2478"/>
      <c r="I2478"/>
      <c r="L2478" s="12" t="str">
        <f t="shared" si="38"/>
        <v xml:space="preserve"> </v>
      </c>
    </row>
    <row r="2479" spans="4:12" x14ac:dyDescent="0.25">
      <c r="D2479"/>
      <c r="E2479"/>
      <c r="F2479"/>
      <c r="G2479"/>
      <c r="H2479"/>
      <c r="I2479"/>
      <c r="L2479" s="12" t="str">
        <f t="shared" si="38"/>
        <v xml:space="preserve"> </v>
      </c>
    </row>
    <row r="2480" spans="4:12" x14ac:dyDescent="0.25">
      <c r="D2480"/>
      <c r="E2480"/>
      <c r="F2480"/>
      <c r="G2480"/>
      <c r="H2480"/>
      <c r="I2480"/>
      <c r="L2480" s="12" t="str">
        <f t="shared" si="38"/>
        <v xml:space="preserve"> </v>
      </c>
    </row>
    <row r="2481" spans="4:12" x14ac:dyDescent="0.25">
      <c r="D2481"/>
      <c r="E2481"/>
      <c r="F2481"/>
      <c r="G2481"/>
      <c r="H2481"/>
      <c r="I2481"/>
      <c r="L2481" s="12" t="str">
        <f t="shared" si="38"/>
        <v xml:space="preserve"> </v>
      </c>
    </row>
    <row r="2482" spans="4:12" x14ac:dyDescent="0.25">
      <c r="D2482"/>
      <c r="E2482"/>
      <c r="F2482"/>
      <c r="G2482"/>
      <c r="H2482"/>
      <c r="I2482"/>
      <c r="L2482" s="12" t="str">
        <f t="shared" si="38"/>
        <v xml:space="preserve"> </v>
      </c>
    </row>
    <row r="2483" spans="4:12" x14ac:dyDescent="0.25">
      <c r="D2483"/>
      <c r="E2483"/>
      <c r="F2483"/>
      <c r="G2483"/>
      <c r="H2483"/>
      <c r="I2483"/>
      <c r="L2483" s="12" t="str">
        <f t="shared" si="38"/>
        <v xml:space="preserve"> </v>
      </c>
    </row>
    <row r="2484" spans="4:12" x14ac:dyDescent="0.25">
      <c r="D2484"/>
      <c r="E2484"/>
      <c r="F2484"/>
      <c r="G2484"/>
      <c r="H2484"/>
      <c r="I2484"/>
      <c r="L2484" s="12" t="str">
        <f t="shared" si="38"/>
        <v xml:space="preserve"> </v>
      </c>
    </row>
    <row r="2485" spans="4:12" x14ac:dyDescent="0.25">
      <c r="D2485"/>
      <c r="E2485"/>
      <c r="F2485"/>
      <c r="G2485"/>
      <c r="H2485"/>
      <c r="I2485"/>
      <c r="L2485" s="12" t="str">
        <f t="shared" si="38"/>
        <v xml:space="preserve"> </v>
      </c>
    </row>
    <row r="2486" spans="4:12" x14ac:dyDescent="0.25">
      <c r="D2486"/>
      <c r="E2486"/>
      <c r="F2486"/>
      <c r="G2486"/>
      <c r="H2486"/>
      <c r="I2486"/>
      <c r="L2486" s="12" t="str">
        <f t="shared" si="38"/>
        <v xml:space="preserve"> </v>
      </c>
    </row>
    <row r="2487" spans="4:12" x14ac:dyDescent="0.25">
      <c r="D2487"/>
      <c r="E2487"/>
      <c r="F2487"/>
      <c r="G2487"/>
      <c r="H2487"/>
      <c r="I2487"/>
      <c r="L2487" s="12" t="str">
        <f t="shared" si="38"/>
        <v xml:space="preserve"> </v>
      </c>
    </row>
    <row r="2488" spans="4:12" x14ac:dyDescent="0.25">
      <c r="D2488"/>
      <c r="E2488"/>
      <c r="F2488"/>
      <c r="G2488"/>
      <c r="H2488"/>
      <c r="I2488"/>
      <c r="L2488" s="12" t="str">
        <f t="shared" si="38"/>
        <v xml:space="preserve"> </v>
      </c>
    </row>
    <row r="2489" spans="4:12" x14ac:dyDescent="0.25">
      <c r="D2489"/>
      <c r="E2489"/>
      <c r="F2489"/>
      <c r="G2489"/>
      <c r="H2489"/>
      <c r="I2489"/>
      <c r="L2489" s="12" t="str">
        <f t="shared" si="38"/>
        <v xml:space="preserve"> </v>
      </c>
    </row>
    <row r="2490" spans="4:12" x14ac:dyDescent="0.25">
      <c r="D2490"/>
      <c r="E2490"/>
      <c r="F2490"/>
      <c r="G2490"/>
      <c r="H2490"/>
      <c r="I2490"/>
      <c r="L2490" s="12" t="str">
        <f t="shared" si="38"/>
        <v xml:space="preserve"> </v>
      </c>
    </row>
    <row r="2491" spans="4:12" x14ac:dyDescent="0.25">
      <c r="D2491"/>
      <c r="E2491"/>
      <c r="F2491"/>
      <c r="G2491"/>
      <c r="H2491"/>
      <c r="I2491"/>
      <c r="L2491" s="12" t="str">
        <f t="shared" si="38"/>
        <v xml:space="preserve"> </v>
      </c>
    </row>
    <row r="2492" spans="4:12" x14ac:dyDescent="0.25">
      <c r="D2492"/>
      <c r="E2492"/>
      <c r="F2492"/>
      <c r="G2492"/>
      <c r="H2492"/>
      <c r="I2492"/>
      <c r="L2492" s="12" t="str">
        <f t="shared" si="38"/>
        <v xml:space="preserve"> </v>
      </c>
    </row>
    <row r="2493" spans="4:12" x14ac:dyDescent="0.25">
      <c r="D2493"/>
      <c r="E2493"/>
      <c r="F2493"/>
      <c r="G2493"/>
      <c r="H2493"/>
      <c r="I2493"/>
      <c r="L2493" s="12" t="str">
        <f t="shared" si="38"/>
        <v xml:space="preserve"> </v>
      </c>
    </row>
    <row r="2494" spans="4:12" x14ac:dyDescent="0.25">
      <c r="D2494"/>
      <c r="E2494"/>
      <c r="F2494"/>
      <c r="G2494"/>
      <c r="H2494"/>
      <c r="I2494"/>
      <c r="L2494" s="12" t="str">
        <f t="shared" si="38"/>
        <v xml:space="preserve"> </v>
      </c>
    </row>
    <row r="2495" spans="4:12" x14ac:dyDescent="0.25">
      <c r="D2495"/>
      <c r="E2495"/>
      <c r="F2495"/>
      <c r="G2495"/>
      <c r="H2495"/>
      <c r="I2495"/>
      <c r="L2495" s="12" t="str">
        <f t="shared" si="38"/>
        <v xml:space="preserve"> </v>
      </c>
    </row>
    <row r="2496" spans="4:12" x14ac:dyDescent="0.25">
      <c r="D2496"/>
      <c r="E2496"/>
      <c r="F2496"/>
      <c r="G2496"/>
      <c r="H2496"/>
      <c r="I2496"/>
      <c r="L2496" s="12" t="str">
        <f t="shared" si="38"/>
        <v xml:space="preserve"> </v>
      </c>
    </row>
    <row r="2497" spans="4:12" x14ac:dyDescent="0.25">
      <c r="D2497"/>
      <c r="E2497"/>
      <c r="F2497"/>
      <c r="G2497"/>
      <c r="H2497"/>
      <c r="I2497"/>
      <c r="L2497" s="12" t="str">
        <f t="shared" si="38"/>
        <v xml:space="preserve"> </v>
      </c>
    </row>
    <row r="2498" spans="4:12" x14ac:dyDescent="0.25">
      <c r="D2498"/>
      <c r="E2498"/>
      <c r="F2498"/>
      <c r="G2498"/>
      <c r="H2498"/>
      <c r="I2498"/>
      <c r="L2498" s="12" t="str">
        <f t="shared" si="38"/>
        <v xml:space="preserve"> </v>
      </c>
    </row>
    <row r="2499" spans="4:12" x14ac:dyDescent="0.25">
      <c r="D2499"/>
      <c r="E2499"/>
      <c r="F2499"/>
      <c r="G2499"/>
      <c r="H2499"/>
      <c r="I2499"/>
      <c r="L2499" s="12" t="str">
        <f t="shared" si="38"/>
        <v xml:space="preserve"> </v>
      </c>
    </row>
    <row r="2500" spans="4:12" x14ac:dyDescent="0.25">
      <c r="D2500"/>
      <c r="E2500"/>
      <c r="F2500"/>
      <c r="G2500"/>
      <c r="H2500"/>
      <c r="I2500"/>
      <c r="L2500" s="12" t="str">
        <f t="shared" si="38"/>
        <v xml:space="preserve"> </v>
      </c>
    </row>
    <row r="2501" spans="4:12" x14ac:dyDescent="0.25">
      <c r="D2501"/>
      <c r="E2501"/>
      <c r="F2501"/>
      <c r="G2501"/>
      <c r="H2501"/>
      <c r="I2501"/>
      <c r="L2501" s="12" t="str">
        <f t="shared" si="38"/>
        <v xml:space="preserve"> </v>
      </c>
    </row>
    <row r="2502" spans="4:12" x14ac:dyDescent="0.25">
      <c r="D2502"/>
      <c r="E2502"/>
      <c r="F2502"/>
      <c r="G2502"/>
      <c r="H2502"/>
      <c r="I2502"/>
      <c r="L2502" s="12" t="str">
        <f t="shared" si="38"/>
        <v xml:space="preserve"> </v>
      </c>
    </row>
    <row r="2503" spans="4:12" x14ac:dyDescent="0.25">
      <c r="D2503"/>
      <c r="E2503"/>
      <c r="F2503"/>
      <c r="G2503"/>
      <c r="H2503"/>
      <c r="I2503"/>
      <c r="L2503" s="12" t="str">
        <f t="shared" si="38"/>
        <v xml:space="preserve"> </v>
      </c>
    </row>
    <row r="2504" spans="4:12" x14ac:dyDescent="0.25">
      <c r="D2504"/>
      <c r="E2504"/>
      <c r="F2504"/>
      <c r="G2504"/>
      <c r="H2504"/>
      <c r="I2504"/>
      <c r="L2504" s="12" t="str">
        <f t="shared" si="38"/>
        <v xml:space="preserve"> </v>
      </c>
    </row>
    <row r="2505" spans="4:12" x14ac:dyDescent="0.25">
      <c r="D2505"/>
      <c r="E2505"/>
      <c r="F2505"/>
      <c r="G2505"/>
      <c r="H2505"/>
      <c r="I2505"/>
      <c r="L2505" s="12" t="str">
        <f t="shared" ref="L2505:L2568" si="39">IF(I2505&gt;$I$2,"X"," ")</f>
        <v xml:space="preserve"> </v>
      </c>
    </row>
    <row r="2506" spans="4:12" x14ac:dyDescent="0.25">
      <c r="D2506"/>
      <c r="E2506"/>
      <c r="F2506"/>
      <c r="G2506"/>
      <c r="H2506"/>
      <c r="I2506"/>
      <c r="L2506" s="12" t="str">
        <f t="shared" si="39"/>
        <v xml:space="preserve"> </v>
      </c>
    </row>
    <row r="2507" spans="4:12" x14ac:dyDescent="0.25">
      <c r="D2507"/>
      <c r="E2507"/>
      <c r="F2507"/>
      <c r="G2507"/>
      <c r="H2507"/>
      <c r="I2507"/>
      <c r="L2507" s="12" t="str">
        <f t="shared" si="39"/>
        <v xml:space="preserve"> </v>
      </c>
    </row>
    <row r="2508" spans="4:12" x14ac:dyDescent="0.25">
      <c r="D2508"/>
      <c r="E2508"/>
      <c r="F2508"/>
      <c r="G2508"/>
      <c r="H2508"/>
      <c r="I2508"/>
      <c r="L2508" s="12" t="str">
        <f t="shared" si="39"/>
        <v xml:space="preserve"> </v>
      </c>
    </row>
    <row r="2509" spans="4:12" x14ac:dyDescent="0.25">
      <c r="D2509"/>
      <c r="E2509"/>
      <c r="F2509"/>
      <c r="G2509"/>
      <c r="H2509"/>
      <c r="I2509"/>
      <c r="L2509" s="12" t="str">
        <f t="shared" si="39"/>
        <v xml:space="preserve"> </v>
      </c>
    </row>
    <row r="2510" spans="4:12" x14ac:dyDescent="0.25">
      <c r="D2510"/>
      <c r="E2510"/>
      <c r="F2510"/>
      <c r="G2510"/>
      <c r="H2510"/>
      <c r="I2510"/>
      <c r="L2510" s="12" t="str">
        <f t="shared" si="39"/>
        <v xml:space="preserve"> </v>
      </c>
    </row>
    <row r="2511" spans="4:12" x14ac:dyDescent="0.25">
      <c r="D2511"/>
      <c r="E2511"/>
      <c r="F2511"/>
      <c r="G2511"/>
      <c r="H2511"/>
      <c r="I2511"/>
      <c r="L2511" s="12" t="str">
        <f t="shared" si="39"/>
        <v xml:space="preserve"> </v>
      </c>
    </row>
    <row r="2512" spans="4:12" x14ac:dyDescent="0.25">
      <c r="D2512"/>
      <c r="E2512"/>
      <c r="F2512"/>
      <c r="G2512"/>
      <c r="H2512"/>
      <c r="I2512"/>
      <c r="L2512" s="12" t="str">
        <f t="shared" si="39"/>
        <v xml:space="preserve"> </v>
      </c>
    </row>
    <row r="2513" spans="4:12" x14ac:dyDescent="0.25">
      <c r="D2513"/>
      <c r="E2513"/>
      <c r="F2513"/>
      <c r="G2513"/>
      <c r="H2513"/>
      <c r="I2513"/>
      <c r="L2513" s="12" t="str">
        <f t="shared" si="39"/>
        <v xml:space="preserve"> </v>
      </c>
    </row>
    <row r="2514" spans="4:12" x14ac:dyDescent="0.25">
      <c r="D2514"/>
      <c r="E2514"/>
      <c r="F2514"/>
      <c r="G2514"/>
      <c r="H2514"/>
      <c r="I2514"/>
      <c r="L2514" s="12" t="str">
        <f t="shared" si="39"/>
        <v xml:space="preserve"> </v>
      </c>
    </row>
    <row r="2515" spans="4:12" x14ac:dyDescent="0.25">
      <c r="D2515"/>
      <c r="E2515"/>
      <c r="F2515"/>
      <c r="G2515"/>
      <c r="H2515"/>
      <c r="I2515"/>
      <c r="L2515" s="12" t="str">
        <f t="shared" si="39"/>
        <v xml:space="preserve"> </v>
      </c>
    </row>
    <row r="2516" spans="4:12" x14ac:dyDescent="0.25">
      <c r="D2516"/>
      <c r="E2516"/>
      <c r="F2516"/>
      <c r="G2516"/>
      <c r="H2516"/>
      <c r="I2516"/>
      <c r="L2516" s="12" t="str">
        <f t="shared" si="39"/>
        <v xml:space="preserve"> </v>
      </c>
    </row>
    <row r="2517" spans="4:12" x14ac:dyDescent="0.25">
      <c r="D2517"/>
      <c r="E2517"/>
      <c r="F2517"/>
      <c r="G2517"/>
      <c r="H2517"/>
      <c r="I2517"/>
      <c r="L2517" s="12" t="str">
        <f t="shared" si="39"/>
        <v xml:space="preserve"> </v>
      </c>
    </row>
    <row r="2518" spans="4:12" x14ac:dyDescent="0.25">
      <c r="D2518"/>
      <c r="E2518"/>
      <c r="F2518"/>
      <c r="G2518"/>
      <c r="H2518"/>
      <c r="I2518"/>
      <c r="L2518" s="12" t="str">
        <f t="shared" si="39"/>
        <v xml:space="preserve"> </v>
      </c>
    </row>
    <row r="2519" spans="4:12" x14ac:dyDescent="0.25">
      <c r="D2519"/>
      <c r="E2519"/>
      <c r="F2519"/>
      <c r="G2519"/>
      <c r="H2519"/>
      <c r="I2519"/>
      <c r="L2519" s="12" t="str">
        <f t="shared" si="39"/>
        <v xml:space="preserve"> </v>
      </c>
    </row>
    <row r="2520" spans="4:12" x14ac:dyDescent="0.25">
      <c r="D2520"/>
      <c r="E2520"/>
      <c r="F2520"/>
      <c r="G2520"/>
      <c r="H2520"/>
      <c r="I2520"/>
      <c r="L2520" s="12" t="str">
        <f t="shared" si="39"/>
        <v xml:space="preserve"> </v>
      </c>
    </row>
    <row r="2521" spans="4:12" x14ac:dyDescent="0.25">
      <c r="D2521"/>
      <c r="E2521"/>
      <c r="F2521"/>
      <c r="G2521"/>
      <c r="H2521"/>
      <c r="I2521"/>
      <c r="L2521" s="12" t="str">
        <f t="shared" si="39"/>
        <v xml:space="preserve"> </v>
      </c>
    </row>
    <row r="2522" spans="4:12" x14ac:dyDescent="0.25">
      <c r="D2522"/>
      <c r="E2522"/>
      <c r="F2522"/>
      <c r="G2522"/>
      <c r="H2522"/>
      <c r="I2522"/>
      <c r="L2522" s="12" t="str">
        <f t="shared" si="39"/>
        <v xml:space="preserve"> </v>
      </c>
    </row>
    <row r="2523" spans="4:12" x14ac:dyDescent="0.25">
      <c r="D2523"/>
      <c r="E2523"/>
      <c r="F2523"/>
      <c r="G2523"/>
      <c r="H2523"/>
      <c r="I2523"/>
      <c r="L2523" s="12" t="str">
        <f t="shared" si="39"/>
        <v xml:space="preserve"> </v>
      </c>
    </row>
    <row r="2524" spans="4:12" x14ac:dyDescent="0.25">
      <c r="D2524"/>
      <c r="E2524"/>
      <c r="F2524"/>
      <c r="G2524"/>
      <c r="H2524"/>
      <c r="I2524"/>
      <c r="L2524" s="12" t="str">
        <f t="shared" si="39"/>
        <v xml:space="preserve"> </v>
      </c>
    </row>
    <row r="2525" spans="4:12" x14ac:dyDescent="0.25">
      <c r="D2525"/>
      <c r="E2525"/>
      <c r="F2525"/>
      <c r="G2525"/>
      <c r="H2525"/>
      <c r="I2525"/>
      <c r="L2525" s="12" t="str">
        <f t="shared" si="39"/>
        <v xml:space="preserve"> </v>
      </c>
    </row>
    <row r="2526" spans="4:12" x14ac:dyDescent="0.25">
      <c r="D2526"/>
      <c r="E2526"/>
      <c r="F2526"/>
      <c r="G2526"/>
      <c r="H2526"/>
      <c r="I2526"/>
      <c r="L2526" s="12" t="str">
        <f t="shared" si="39"/>
        <v xml:space="preserve"> </v>
      </c>
    </row>
    <row r="2527" spans="4:12" x14ac:dyDescent="0.25">
      <c r="D2527"/>
      <c r="E2527"/>
      <c r="F2527"/>
      <c r="G2527"/>
      <c r="H2527"/>
      <c r="I2527"/>
      <c r="L2527" s="12" t="str">
        <f t="shared" si="39"/>
        <v xml:space="preserve"> </v>
      </c>
    </row>
    <row r="2528" spans="4:12" x14ac:dyDescent="0.25">
      <c r="D2528"/>
      <c r="E2528"/>
      <c r="F2528"/>
      <c r="G2528"/>
      <c r="H2528"/>
      <c r="I2528"/>
      <c r="L2528" s="12" t="str">
        <f t="shared" si="39"/>
        <v xml:space="preserve"> </v>
      </c>
    </row>
    <row r="2529" spans="4:12" x14ac:dyDescent="0.25">
      <c r="D2529"/>
      <c r="E2529"/>
      <c r="F2529"/>
      <c r="G2529"/>
      <c r="H2529"/>
      <c r="I2529"/>
      <c r="L2529" s="12" t="str">
        <f t="shared" si="39"/>
        <v xml:space="preserve"> </v>
      </c>
    </row>
    <row r="2530" spans="4:12" x14ac:dyDescent="0.25">
      <c r="D2530"/>
      <c r="E2530"/>
      <c r="F2530"/>
      <c r="G2530"/>
      <c r="H2530"/>
      <c r="I2530"/>
      <c r="L2530" s="12" t="str">
        <f t="shared" si="39"/>
        <v xml:space="preserve"> </v>
      </c>
    </row>
    <row r="2531" spans="4:12" x14ac:dyDescent="0.25">
      <c r="D2531"/>
      <c r="E2531"/>
      <c r="F2531"/>
      <c r="G2531"/>
      <c r="H2531"/>
      <c r="I2531"/>
      <c r="L2531" s="12" t="str">
        <f t="shared" si="39"/>
        <v xml:space="preserve"> </v>
      </c>
    </row>
    <row r="2532" spans="4:12" x14ac:dyDescent="0.25">
      <c r="D2532"/>
      <c r="E2532"/>
      <c r="F2532"/>
      <c r="G2532"/>
      <c r="H2532"/>
      <c r="I2532"/>
      <c r="L2532" s="12" t="str">
        <f t="shared" si="39"/>
        <v xml:space="preserve"> </v>
      </c>
    </row>
    <row r="2533" spans="4:12" x14ac:dyDescent="0.25">
      <c r="D2533"/>
      <c r="E2533"/>
      <c r="F2533"/>
      <c r="G2533"/>
      <c r="H2533"/>
      <c r="I2533"/>
      <c r="L2533" s="12" t="str">
        <f t="shared" si="39"/>
        <v xml:space="preserve"> </v>
      </c>
    </row>
    <row r="2534" spans="4:12" x14ac:dyDescent="0.25">
      <c r="D2534"/>
      <c r="E2534"/>
      <c r="F2534"/>
      <c r="G2534"/>
      <c r="H2534"/>
      <c r="I2534"/>
      <c r="L2534" s="12" t="str">
        <f t="shared" si="39"/>
        <v xml:space="preserve"> </v>
      </c>
    </row>
    <row r="2535" spans="4:12" x14ac:dyDescent="0.25">
      <c r="D2535"/>
      <c r="E2535"/>
      <c r="F2535"/>
      <c r="G2535"/>
      <c r="H2535"/>
      <c r="I2535"/>
      <c r="L2535" s="12" t="str">
        <f t="shared" si="39"/>
        <v xml:space="preserve"> </v>
      </c>
    </row>
    <row r="2536" spans="4:12" x14ac:dyDescent="0.25">
      <c r="D2536"/>
      <c r="E2536"/>
      <c r="F2536"/>
      <c r="G2536"/>
      <c r="H2536"/>
      <c r="I2536"/>
      <c r="L2536" s="12" t="str">
        <f t="shared" si="39"/>
        <v xml:space="preserve"> </v>
      </c>
    </row>
    <row r="2537" spans="4:12" x14ac:dyDescent="0.25">
      <c r="D2537"/>
      <c r="E2537"/>
      <c r="F2537"/>
      <c r="G2537"/>
      <c r="H2537"/>
      <c r="I2537"/>
      <c r="L2537" s="12" t="str">
        <f t="shared" si="39"/>
        <v xml:space="preserve"> </v>
      </c>
    </row>
    <row r="2538" spans="4:12" x14ac:dyDescent="0.25">
      <c r="D2538"/>
      <c r="E2538"/>
      <c r="F2538"/>
      <c r="G2538"/>
      <c r="H2538"/>
      <c r="I2538"/>
      <c r="L2538" s="12" t="str">
        <f t="shared" si="39"/>
        <v xml:space="preserve"> </v>
      </c>
    </row>
    <row r="2539" spans="4:12" x14ac:dyDescent="0.25">
      <c r="D2539"/>
      <c r="E2539"/>
      <c r="F2539"/>
      <c r="G2539"/>
      <c r="H2539"/>
      <c r="I2539"/>
      <c r="L2539" s="12" t="str">
        <f t="shared" si="39"/>
        <v xml:space="preserve"> </v>
      </c>
    </row>
    <row r="2540" spans="4:12" x14ac:dyDescent="0.25">
      <c r="D2540"/>
      <c r="E2540"/>
      <c r="F2540"/>
      <c r="G2540"/>
      <c r="H2540"/>
      <c r="I2540"/>
      <c r="L2540" s="12" t="str">
        <f t="shared" si="39"/>
        <v xml:space="preserve"> </v>
      </c>
    </row>
    <row r="2541" spans="4:12" x14ac:dyDescent="0.25">
      <c r="D2541"/>
      <c r="E2541"/>
      <c r="F2541"/>
      <c r="G2541"/>
      <c r="H2541"/>
      <c r="I2541"/>
      <c r="L2541" s="12" t="str">
        <f t="shared" si="39"/>
        <v xml:space="preserve"> </v>
      </c>
    </row>
    <row r="2542" spans="4:12" x14ac:dyDescent="0.25">
      <c r="D2542"/>
      <c r="E2542"/>
      <c r="F2542"/>
      <c r="G2542"/>
      <c r="H2542"/>
      <c r="I2542"/>
      <c r="L2542" s="12" t="str">
        <f t="shared" si="39"/>
        <v xml:space="preserve"> </v>
      </c>
    </row>
    <row r="2543" spans="4:12" x14ac:dyDescent="0.25">
      <c r="D2543"/>
      <c r="E2543"/>
      <c r="F2543"/>
      <c r="G2543"/>
      <c r="H2543"/>
      <c r="I2543"/>
      <c r="L2543" s="12" t="str">
        <f t="shared" si="39"/>
        <v xml:space="preserve"> </v>
      </c>
    </row>
    <row r="2544" spans="4:12" x14ac:dyDescent="0.25">
      <c r="D2544"/>
      <c r="E2544"/>
      <c r="F2544"/>
      <c r="G2544"/>
      <c r="H2544"/>
      <c r="I2544"/>
      <c r="L2544" s="12" t="str">
        <f t="shared" si="39"/>
        <v xml:space="preserve"> </v>
      </c>
    </row>
    <row r="2545" spans="4:12" x14ac:dyDescent="0.25">
      <c r="D2545"/>
      <c r="E2545"/>
      <c r="F2545"/>
      <c r="G2545"/>
      <c r="H2545"/>
      <c r="I2545"/>
      <c r="L2545" s="12" t="str">
        <f t="shared" si="39"/>
        <v xml:space="preserve"> </v>
      </c>
    </row>
    <row r="2546" spans="4:12" x14ac:dyDescent="0.25">
      <c r="D2546"/>
      <c r="E2546"/>
      <c r="F2546"/>
      <c r="G2546"/>
      <c r="H2546"/>
      <c r="I2546"/>
      <c r="L2546" s="12" t="str">
        <f t="shared" si="39"/>
        <v xml:space="preserve"> </v>
      </c>
    </row>
    <row r="2547" spans="4:12" x14ac:dyDescent="0.25">
      <c r="D2547"/>
      <c r="E2547"/>
      <c r="F2547"/>
      <c r="G2547"/>
      <c r="H2547"/>
      <c r="I2547"/>
      <c r="L2547" s="12" t="str">
        <f t="shared" si="39"/>
        <v xml:space="preserve"> </v>
      </c>
    </row>
    <row r="2548" spans="4:12" x14ac:dyDescent="0.25">
      <c r="D2548"/>
      <c r="E2548"/>
      <c r="F2548"/>
      <c r="G2548"/>
      <c r="H2548"/>
      <c r="I2548"/>
      <c r="L2548" s="12" t="str">
        <f t="shared" si="39"/>
        <v xml:space="preserve"> </v>
      </c>
    </row>
    <row r="2549" spans="4:12" x14ac:dyDescent="0.25">
      <c r="D2549"/>
      <c r="E2549"/>
      <c r="F2549"/>
      <c r="G2549"/>
      <c r="H2549"/>
      <c r="I2549"/>
      <c r="L2549" s="12" t="str">
        <f t="shared" si="39"/>
        <v xml:space="preserve"> </v>
      </c>
    </row>
    <row r="2550" spans="4:12" x14ac:dyDescent="0.25">
      <c r="D2550"/>
      <c r="E2550"/>
      <c r="F2550"/>
      <c r="G2550"/>
      <c r="H2550"/>
      <c r="I2550"/>
      <c r="L2550" s="12" t="str">
        <f t="shared" si="39"/>
        <v xml:space="preserve"> </v>
      </c>
    </row>
    <row r="2551" spans="4:12" x14ac:dyDescent="0.25">
      <c r="D2551"/>
      <c r="E2551"/>
      <c r="F2551"/>
      <c r="G2551"/>
      <c r="H2551"/>
      <c r="I2551"/>
      <c r="L2551" s="12" t="str">
        <f t="shared" si="39"/>
        <v xml:space="preserve"> </v>
      </c>
    </row>
    <row r="2552" spans="4:12" x14ac:dyDescent="0.25">
      <c r="D2552"/>
      <c r="E2552"/>
      <c r="F2552"/>
      <c r="G2552"/>
      <c r="H2552"/>
      <c r="I2552"/>
      <c r="L2552" s="12" t="str">
        <f t="shared" si="39"/>
        <v xml:space="preserve"> </v>
      </c>
    </row>
    <row r="2553" spans="4:12" x14ac:dyDescent="0.25">
      <c r="D2553"/>
      <c r="E2553"/>
      <c r="F2553"/>
      <c r="G2553"/>
      <c r="H2553"/>
      <c r="I2553"/>
      <c r="L2553" s="12" t="str">
        <f t="shared" si="39"/>
        <v xml:space="preserve"> </v>
      </c>
    </row>
    <row r="2554" spans="4:12" x14ac:dyDescent="0.25">
      <c r="D2554"/>
      <c r="E2554"/>
      <c r="F2554"/>
      <c r="G2554"/>
      <c r="H2554"/>
      <c r="I2554"/>
      <c r="L2554" s="12" t="str">
        <f t="shared" si="39"/>
        <v xml:space="preserve"> </v>
      </c>
    </row>
    <row r="2555" spans="4:12" x14ac:dyDescent="0.25">
      <c r="D2555"/>
      <c r="E2555"/>
      <c r="F2555"/>
      <c r="G2555"/>
      <c r="H2555"/>
      <c r="I2555"/>
      <c r="L2555" s="12" t="str">
        <f t="shared" si="39"/>
        <v xml:space="preserve"> </v>
      </c>
    </row>
    <row r="2556" spans="4:12" x14ac:dyDescent="0.25">
      <c r="D2556"/>
      <c r="E2556"/>
      <c r="F2556"/>
      <c r="G2556"/>
      <c r="H2556"/>
      <c r="I2556"/>
      <c r="L2556" s="12" t="str">
        <f t="shared" si="39"/>
        <v xml:space="preserve"> </v>
      </c>
    </row>
    <row r="2557" spans="4:12" x14ac:dyDescent="0.25">
      <c r="D2557"/>
      <c r="E2557"/>
      <c r="F2557"/>
      <c r="G2557"/>
      <c r="H2557"/>
      <c r="I2557"/>
      <c r="L2557" s="12" t="str">
        <f t="shared" si="39"/>
        <v xml:space="preserve"> </v>
      </c>
    </row>
    <row r="2558" spans="4:12" x14ac:dyDescent="0.25">
      <c r="D2558"/>
      <c r="E2558"/>
      <c r="F2558"/>
      <c r="G2558"/>
      <c r="H2558"/>
      <c r="I2558"/>
      <c r="L2558" s="12" t="str">
        <f t="shared" si="39"/>
        <v xml:space="preserve"> </v>
      </c>
    </row>
    <row r="2559" spans="4:12" x14ac:dyDescent="0.25">
      <c r="D2559"/>
      <c r="E2559"/>
      <c r="F2559"/>
      <c r="G2559"/>
      <c r="H2559"/>
      <c r="I2559"/>
      <c r="L2559" s="12" t="str">
        <f t="shared" si="39"/>
        <v xml:space="preserve"> </v>
      </c>
    </row>
    <row r="2560" spans="4:12" x14ac:dyDescent="0.25">
      <c r="D2560"/>
      <c r="E2560"/>
      <c r="F2560"/>
      <c r="G2560"/>
      <c r="H2560"/>
      <c r="I2560"/>
      <c r="L2560" s="12" t="str">
        <f t="shared" si="39"/>
        <v xml:space="preserve"> </v>
      </c>
    </row>
    <row r="2561" spans="4:12" x14ac:dyDescent="0.25">
      <c r="D2561"/>
      <c r="E2561"/>
      <c r="F2561"/>
      <c r="G2561"/>
      <c r="H2561"/>
      <c r="I2561"/>
      <c r="L2561" s="12" t="str">
        <f t="shared" si="39"/>
        <v xml:space="preserve"> </v>
      </c>
    </row>
    <row r="2562" spans="4:12" x14ac:dyDescent="0.25">
      <c r="D2562"/>
      <c r="E2562"/>
      <c r="F2562"/>
      <c r="G2562"/>
      <c r="H2562"/>
      <c r="I2562"/>
      <c r="L2562" s="12" t="str">
        <f t="shared" si="39"/>
        <v xml:space="preserve"> </v>
      </c>
    </row>
    <row r="2563" spans="4:12" x14ac:dyDescent="0.25">
      <c r="D2563"/>
      <c r="E2563"/>
      <c r="F2563"/>
      <c r="G2563"/>
      <c r="H2563"/>
      <c r="I2563"/>
      <c r="L2563" s="12" t="str">
        <f t="shared" si="39"/>
        <v xml:space="preserve"> </v>
      </c>
    </row>
    <row r="2564" spans="4:12" x14ac:dyDescent="0.25">
      <c r="D2564"/>
      <c r="E2564"/>
      <c r="F2564"/>
      <c r="G2564"/>
      <c r="H2564"/>
      <c r="I2564"/>
      <c r="L2564" s="12" t="str">
        <f t="shared" si="39"/>
        <v xml:space="preserve"> </v>
      </c>
    </row>
    <row r="2565" spans="4:12" x14ac:dyDescent="0.25">
      <c r="D2565"/>
      <c r="E2565"/>
      <c r="F2565"/>
      <c r="G2565"/>
      <c r="H2565"/>
      <c r="I2565"/>
      <c r="L2565" s="12" t="str">
        <f t="shared" si="39"/>
        <v xml:space="preserve"> </v>
      </c>
    </row>
    <row r="2566" spans="4:12" x14ac:dyDescent="0.25">
      <c r="D2566"/>
      <c r="E2566"/>
      <c r="F2566"/>
      <c r="G2566"/>
      <c r="H2566"/>
      <c r="I2566"/>
      <c r="L2566" s="12" t="str">
        <f t="shared" si="39"/>
        <v xml:space="preserve"> </v>
      </c>
    </row>
    <row r="2567" spans="4:12" x14ac:dyDescent="0.25">
      <c r="D2567"/>
      <c r="E2567"/>
      <c r="F2567"/>
      <c r="G2567"/>
      <c r="H2567"/>
      <c r="I2567"/>
      <c r="L2567" s="12" t="str">
        <f t="shared" si="39"/>
        <v xml:space="preserve"> </v>
      </c>
    </row>
    <row r="2568" spans="4:12" x14ac:dyDescent="0.25">
      <c r="D2568"/>
      <c r="E2568"/>
      <c r="F2568"/>
      <c r="G2568"/>
      <c r="H2568"/>
      <c r="I2568"/>
      <c r="L2568" s="12" t="str">
        <f t="shared" si="39"/>
        <v xml:space="preserve"> </v>
      </c>
    </row>
    <row r="2569" spans="4:12" x14ac:dyDescent="0.25">
      <c r="D2569"/>
      <c r="E2569"/>
      <c r="F2569"/>
      <c r="G2569"/>
      <c r="H2569"/>
      <c r="I2569"/>
      <c r="L2569" s="12" t="str">
        <f t="shared" ref="L2569:L2632" si="40">IF(I2569&gt;$I$2,"X"," ")</f>
        <v xml:space="preserve"> </v>
      </c>
    </row>
    <row r="2570" spans="4:12" x14ac:dyDescent="0.25">
      <c r="D2570"/>
      <c r="E2570"/>
      <c r="F2570"/>
      <c r="G2570"/>
      <c r="H2570"/>
      <c r="I2570"/>
      <c r="L2570" s="12" t="str">
        <f t="shared" si="40"/>
        <v xml:space="preserve"> </v>
      </c>
    </row>
    <row r="2571" spans="4:12" x14ac:dyDescent="0.25">
      <c r="D2571"/>
      <c r="E2571"/>
      <c r="F2571"/>
      <c r="G2571"/>
      <c r="H2571"/>
      <c r="I2571"/>
      <c r="L2571" s="12" t="str">
        <f t="shared" si="40"/>
        <v xml:space="preserve"> </v>
      </c>
    </row>
    <row r="2572" spans="4:12" x14ac:dyDescent="0.25">
      <c r="D2572"/>
      <c r="E2572"/>
      <c r="F2572"/>
      <c r="G2572"/>
      <c r="H2572"/>
      <c r="I2572"/>
      <c r="L2572" s="12" t="str">
        <f t="shared" si="40"/>
        <v xml:space="preserve"> </v>
      </c>
    </row>
    <row r="2573" spans="4:12" x14ac:dyDescent="0.25">
      <c r="D2573"/>
      <c r="E2573"/>
      <c r="F2573"/>
      <c r="G2573"/>
      <c r="H2573"/>
      <c r="I2573"/>
      <c r="L2573" s="12" t="str">
        <f t="shared" si="40"/>
        <v xml:space="preserve"> </v>
      </c>
    </row>
    <row r="2574" spans="4:12" x14ac:dyDescent="0.25">
      <c r="D2574"/>
      <c r="E2574"/>
      <c r="F2574"/>
      <c r="G2574"/>
      <c r="H2574"/>
      <c r="I2574"/>
      <c r="L2574" s="12" t="str">
        <f t="shared" si="40"/>
        <v xml:space="preserve"> </v>
      </c>
    </row>
    <row r="2575" spans="4:12" x14ac:dyDescent="0.25">
      <c r="D2575"/>
      <c r="E2575"/>
      <c r="F2575"/>
      <c r="G2575"/>
      <c r="H2575"/>
      <c r="I2575"/>
      <c r="L2575" s="12" t="str">
        <f t="shared" si="40"/>
        <v xml:space="preserve"> </v>
      </c>
    </row>
    <row r="2576" spans="4:12" x14ac:dyDescent="0.25">
      <c r="D2576"/>
      <c r="E2576"/>
      <c r="F2576"/>
      <c r="G2576"/>
      <c r="H2576"/>
      <c r="I2576"/>
      <c r="L2576" s="12" t="str">
        <f t="shared" si="40"/>
        <v xml:space="preserve"> </v>
      </c>
    </row>
    <row r="2577" spans="4:12" x14ac:dyDescent="0.25">
      <c r="D2577"/>
      <c r="E2577"/>
      <c r="F2577"/>
      <c r="G2577"/>
      <c r="H2577"/>
      <c r="I2577"/>
      <c r="L2577" s="12" t="str">
        <f t="shared" si="40"/>
        <v xml:space="preserve"> </v>
      </c>
    </row>
    <row r="2578" spans="4:12" x14ac:dyDescent="0.25">
      <c r="D2578"/>
      <c r="E2578"/>
      <c r="F2578"/>
      <c r="G2578"/>
      <c r="H2578"/>
      <c r="I2578"/>
      <c r="L2578" s="12" t="str">
        <f t="shared" si="40"/>
        <v xml:space="preserve"> </v>
      </c>
    </row>
    <row r="2579" spans="4:12" x14ac:dyDescent="0.25">
      <c r="D2579"/>
      <c r="E2579"/>
      <c r="F2579"/>
      <c r="G2579"/>
      <c r="H2579"/>
      <c r="I2579"/>
      <c r="L2579" s="12" t="str">
        <f t="shared" si="40"/>
        <v xml:space="preserve"> </v>
      </c>
    </row>
    <row r="2580" spans="4:12" x14ac:dyDescent="0.25">
      <c r="D2580"/>
      <c r="E2580"/>
      <c r="F2580"/>
      <c r="G2580"/>
      <c r="H2580"/>
      <c r="I2580"/>
      <c r="L2580" s="12" t="str">
        <f t="shared" si="40"/>
        <v xml:space="preserve"> </v>
      </c>
    </row>
    <row r="2581" spans="4:12" x14ac:dyDescent="0.25">
      <c r="D2581"/>
      <c r="E2581"/>
      <c r="F2581"/>
      <c r="G2581"/>
      <c r="H2581"/>
      <c r="I2581"/>
      <c r="L2581" s="12" t="str">
        <f t="shared" si="40"/>
        <v xml:space="preserve"> </v>
      </c>
    </row>
    <row r="2582" spans="4:12" x14ac:dyDescent="0.25">
      <c r="D2582"/>
      <c r="E2582"/>
      <c r="F2582"/>
      <c r="G2582"/>
      <c r="H2582"/>
      <c r="I2582"/>
      <c r="L2582" s="12" t="str">
        <f t="shared" si="40"/>
        <v xml:space="preserve"> </v>
      </c>
    </row>
    <row r="2583" spans="4:12" x14ac:dyDescent="0.25">
      <c r="D2583"/>
      <c r="E2583"/>
      <c r="F2583"/>
      <c r="G2583"/>
      <c r="H2583"/>
      <c r="I2583"/>
      <c r="L2583" s="12" t="str">
        <f t="shared" si="40"/>
        <v xml:space="preserve"> </v>
      </c>
    </row>
    <row r="2584" spans="4:12" x14ac:dyDescent="0.25">
      <c r="D2584"/>
      <c r="E2584"/>
      <c r="F2584"/>
      <c r="G2584"/>
      <c r="H2584"/>
      <c r="I2584"/>
      <c r="L2584" s="12" t="str">
        <f t="shared" si="40"/>
        <v xml:space="preserve"> </v>
      </c>
    </row>
    <row r="2585" spans="4:12" x14ac:dyDescent="0.25">
      <c r="D2585"/>
      <c r="E2585"/>
      <c r="F2585"/>
      <c r="G2585"/>
      <c r="H2585"/>
      <c r="I2585"/>
      <c r="L2585" s="12" t="str">
        <f t="shared" si="40"/>
        <v xml:space="preserve"> </v>
      </c>
    </row>
    <row r="2586" spans="4:12" x14ac:dyDescent="0.25">
      <c r="D2586"/>
      <c r="E2586"/>
      <c r="F2586"/>
      <c r="G2586"/>
      <c r="H2586"/>
      <c r="I2586"/>
      <c r="L2586" s="12" t="str">
        <f t="shared" si="40"/>
        <v xml:space="preserve"> </v>
      </c>
    </row>
    <row r="2587" spans="4:12" x14ac:dyDescent="0.25">
      <c r="D2587"/>
      <c r="E2587"/>
      <c r="F2587"/>
      <c r="G2587"/>
      <c r="H2587"/>
      <c r="I2587"/>
      <c r="L2587" s="12" t="str">
        <f t="shared" si="40"/>
        <v xml:space="preserve"> </v>
      </c>
    </row>
    <row r="2588" spans="4:12" x14ac:dyDescent="0.25">
      <c r="D2588"/>
      <c r="E2588"/>
      <c r="F2588"/>
      <c r="G2588"/>
      <c r="H2588"/>
      <c r="I2588"/>
      <c r="L2588" s="12" t="str">
        <f t="shared" si="40"/>
        <v xml:space="preserve"> </v>
      </c>
    </row>
    <row r="2589" spans="4:12" x14ac:dyDescent="0.25">
      <c r="D2589"/>
      <c r="E2589"/>
      <c r="F2589"/>
      <c r="G2589"/>
      <c r="H2589"/>
      <c r="I2589"/>
      <c r="L2589" s="12" t="str">
        <f t="shared" si="40"/>
        <v xml:space="preserve"> </v>
      </c>
    </row>
    <row r="2590" spans="4:12" x14ac:dyDescent="0.25">
      <c r="D2590"/>
      <c r="E2590"/>
      <c r="F2590"/>
      <c r="G2590"/>
      <c r="H2590"/>
      <c r="I2590"/>
      <c r="L2590" s="12" t="str">
        <f t="shared" si="40"/>
        <v xml:space="preserve"> </v>
      </c>
    </row>
    <row r="2591" spans="4:12" x14ac:dyDescent="0.25">
      <c r="D2591"/>
      <c r="E2591"/>
      <c r="F2591"/>
      <c r="G2591"/>
      <c r="H2591"/>
      <c r="I2591"/>
      <c r="L2591" s="12" t="str">
        <f t="shared" si="40"/>
        <v xml:space="preserve"> </v>
      </c>
    </row>
    <row r="2592" spans="4:12" x14ac:dyDescent="0.25">
      <c r="D2592"/>
      <c r="E2592"/>
      <c r="F2592"/>
      <c r="G2592"/>
      <c r="H2592"/>
      <c r="I2592"/>
      <c r="L2592" s="12" t="str">
        <f t="shared" si="40"/>
        <v xml:space="preserve"> </v>
      </c>
    </row>
    <row r="2593" spans="4:12" x14ac:dyDescent="0.25">
      <c r="D2593"/>
      <c r="E2593"/>
      <c r="F2593"/>
      <c r="G2593"/>
      <c r="H2593"/>
      <c r="I2593"/>
      <c r="L2593" s="12" t="str">
        <f t="shared" si="40"/>
        <v xml:space="preserve"> </v>
      </c>
    </row>
    <row r="2594" spans="4:12" x14ac:dyDescent="0.25">
      <c r="D2594"/>
      <c r="E2594"/>
      <c r="F2594"/>
      <c r="G2594"/>
      <c r="H2594"/>
      <c r="I2594"/>
      <c r="L2594" s="12" t="str">
        <f t="shared" si="40"/>
        <v xml:space="preserve"> </v>
      </c>
    </row>
    <row r="2595" spans="4:12" x14ac:dyDescent="0.25">
      <c r="D2595"/>
      <c r="E2595"/>
      <c r="F2595"/>
      <c r="G2595"/>
      <c r="H2595"/>
      <c r="I2595"/>
      <c r="L2595" s="12" t="str">
        <f t="shared" si="40"/>
        <v xml:space="preserve"> </v>
      </c>
    </row>
    <row r="2596" spans="4:12" x14ac:dyDescent="0.25">
      <c r="D2596"/>
      <c r="E2596"/>
      <c r="F2596"/>
      <c r="G2596"/>
      <c r="H2596"/>
      <c r="I2596"/>
      <c r="L2596" s="12" t="str">
        <f t="shared" si="40"/>
        <v xml:space="preserve"> </v>
      </c>
    </row>
    <row r="2597" spans="4:12" x14ac:dyDescent="0.25">
      <c r="D2597"/>
      <c r="E2597"/>
      <c r="F2597"/>
      <c r="G2597"/>
      <c r="H2597"/>
      <c r="I2597"/>
      <c r="L2597" s="12" t="str">
        <f t="shared" si="40"/>
        <v xml:space="preserve"> </v>
      </c>
    </row>
    <row r="2598" spans="4:12" x14ac:dyDescent="0.25">
      <c r="D2598"/>
      <c r="E2598"/>
      <c r="F2598"/>
      <c r="G2598"/>
      <c r="H2598"/>
      <c r="I2598"/>
      <c r="L2598" s="12" t="str">
        <f t="shared" si="40"/>
        <v xml:space="preserve"> </v>
      </c>
    </row>
    <row r="2599" spans="4:12" x14ac:dyDescent="0.25">
      <c r="D2599"/>
      <c r="E2599"/>
      <c r="F2599"/>
      <c r="G2599"/>
      <c r="H2599"/>
      <c r="I2599"/>
      <c r="L2599" s="12" t="str">
        <f t="shared" si="40"/>
        <v xml:space="preserve"> </v>
      </c>
    </row>
    <row r="2600" spans="4:12" x14ac:dyDescent="0.25">
      <c r="D2600"/>
      <c r="E2600"/>
      <c r="F2600"/>
      <c r="G2600"/>
      <c r="H2600"/>
      <c r="I2600"/>
      <c r="L2600" s="12" t="str">
        <f t="shared" si="40"/>
        <v xml:space="preserve"> </v>
      </c>
    </row>
    <row r="2601" spans="4:12" x14ac:dyDescent="0.25">
      <c r="D2601"/>
      <c r="E2601"/>
      <c r="F2601"/>
      <c r="G2601"/>
      <c r="H2601"/>
      <c r="I2601"/>
      <c r="L2601" s="12" t="str">
        <f t="shared" si="40"/>
        <v xml:space="preserve"> </v>
      </c>
    </row>
    <row r="2602" spans="4:12" x14ac:dyDescent="0.25">
      <c r="D2602"/>
      <c r="E2602"/>
      <c r="F2602"/>
      <c r="G2602"/>
      <c r="H2602"/>
      <c r="I2602"/>
      <c r="L2602" s="12" t="str">
        <f t="shared" si="40"/>
        <v xml:space="preserve"> </v>
      </c>
    </row>
    <row r="2603" spans="4:12" x14ac:dyDescent="0.25">
      <c r="D2603"/>
      <c r="E2603"/>
      <c r="F2603"/>
      <c r="G2603"/>
      <c r="H2603"/>
      <c r="I2603"/>
      <c r="L2603" s="12" t="str">
        <f t="shared" si="40"/>
        <v xml:space="preserve"> </v>
      </c>
    </row>
    <row r="2604" spans="4:12" x14ac:dyDescent="0.25">
      <c r="D2604"/>
      <c r="E2604"/>
      <c r="F2604"/>
      <c r="G2604"/>
      <c r="H2604"/>
      <c r="I2604"/>
      <c r="L2604" s="12" t="str">
        <f t="shared" si="40"/>
        <v xml:space="preserve"> </v>
      </c>
    </row>
    <row r="2605" spans="4:12" x14ac:dyDescent="0.25">
      <c r="D2605"/>
      <c r="E2605"/>
      <c r="F2605"/>
      <c r="G2605"/>
      <c r="H2605"/>
      <c r="I2605"/>
      <c r="L2605" s="12" t="str">
        <f t="shared" si="40"/>
        <v xml:space="preserve"> </v>
      </c>
    </row>
    <row r="2606" spans="4:12" x14ac:dyDescent="0.25">
      <c r="D2606"/>
      <c r="E2606"/>
      <c r="F2606"/>
      <c r="G2606"/>
      <c r="H2606"/>
      <c r="I2606"/>
      <c r="L2606" s="12" t="str">
        <f t="shared" si="40"/>
        <v xml:space="preserve"> </v>
      </c>
    </row>
    <row r="2607" spans="4:12" x14ac:dyDescent="0.25">
      <c r="D2607"/>
      <c r="E2607"/>
      <c r="F2607"/>
      <c r="G2607"/>
      <c r="H2607"/>
      <c r="I2607"/>
      <c r="L2607" s="12" t="str">
        <f t="shared" si="40"/>
        <v xml:space="preserve"> </v>
      </c>
    </row>
    <row r="2608" spans="4:12" x14ac:dyDescent="0.25">
      <c r="D2608"/>
      <c r="E2608"/>
      <c r="F2608"/>
      <c r="G2608"/>
      <c r="H2608"/>
      <c r="I2608"/>
      <c r="L2608" s="12" t="str">
        <f t="shared" si="40"/>
        <v xml:space="preserve"> </v>
      </c>
    </row>
    <row r="2609" spans="4:12" x14ac:dyDescent="0.25">
      <c r="D2609"/>
      <c r="E2609"/>
      <c r="F2609"/>
      <c r="G2609"/>
      <c r="H2609"/>
      <c r="I2609"/>
      <c r="L2609" s="12" t="str">
        <f t="shared" si="40"/>
        <v xml:space="preserve"> </v>
      </c>
    </row>
    <row r="2610" spans="4:12" x14ac:dyDescent="0.25">
      <c r="D2610"/>
      <c r="E2610"/>
      <c r="F2610"/>
      <c r="G2610"/>
      <c r="H2610"/>
      <c r="I2610"/>
      <c r="L2610" s="12" t="str">
        <f t="shared" si="40"/>
        <v xml:space="preserve"> </v>
      </c>
    </row>
    <row r="2611" spans="4:12" x14ac:dyDescent="0.25">
      <c r="D2611"/>
      <c r="E2611"/>
      <c r="F2611"/>
      <c r="G2611"/>
      <c r="H2611"/>
      <c r="I2611"/>
      <c r="L2611" s="12" t="str">
        <f t="shared" si="40"/>
        <v xml:space="preserve"> </v>
      </c>
    </row>
    <row r="2612" spans="4:12" x14ac:dyDescent="0.25">
      <c r="D2612"/>
      <c r="E2612"/>
      <c r="F2612"/>
      <c r="G2612"/>
      <c r="H2612"/>
      <c r="I2612"/>
      <c r="L2612" s="12" t="str">
        <f t="shared" si="40"/>
        <v xml:space="preserve"> </v>
      </c>
    </row>
    <row r="2613" spans="4:12" x14ac:dyDescent="0.25">
      <c r="D2613"/>
      <c r="E2613"/>
      <c r="F2613"/>
      <c r="G2613"/>
      <c r="H2613"/>
      <c r="I2613"/>
      <c r="L2613" s="12" t="str">
        <f t="shared" si="40"/>
        <v xml:space="preserve"> </v>
      </c>
    </row>
    <row r="2614" spans="4:12" x14ac:dyDescent="0.25">
      <c r="D2614"/>
      <c r="E2614"/>
      <c r="F2614"/>
      <c r="G2614"/>
      <c r="H2614"/>
      <c r="I2614"/>
      <c r="L2614" s="12" t="str">
        <f t="shared" si="40"/>
        <v xml:space="preserve"> </v>
      </c>
    </row>
    <row r="2615" spans="4:12" x14ac:dyDescent="0.25">
      <c r="D2615"/>
      <c r="E2615"/>
      <c r="F2615"/>
      <c r="G2615"/>
      <c r="H2615"/>
      <c r="I2615"/>
      <c r="L2615" s="12" t="str">
        <f t="shared" si="40"/>
        <v xml:space="preserve"> </v>
      </c>
    </row>
    <row r="2616" spans="4:12" x14ac:dyDescent="0.25">
      <c r="D2616"/>
      <c r="E2616"/>
      <c r="F2616"/>
      <c r="G2616"/>
      <c r="H2616"/>
      <c r="I2616"/>
      <c r="L2616" s="12" t="str">
        <f t="shared" si="40"/>
        <v xml:space="preserve"> </v>
      </c>
    </row>
    <row r="2617" spans="4:12" x14ac:dyDescent="0.25">
      <c r="D2617"/>
      <c r="E2617"/>
      <c r="F2617"/>
      <c r="G2617"/>
      <c r="H2617"/>
      <c r="I2617"/>
      <c r="L2617" s="12" t="str">
        <f t="shared" si="40"/>
        <v xml:space="preserve"> </v>
      </c>
    </row>
    <row r="2618" spans="4:12" x14ac:dyDescent="0.25">
      <c r="D2618"/>
      <c r="E2618"/>
      <c r="F2618"/>
      <c r="G2618"/>
      <c r="H2618"/>
      <c r="I2618"/>
      <c r="L2618" s="12" t="str">
        <f t="shared" si="40"/>
        <v xml:space="preserve"> </v>
      </c>
    </row>
    <row r="2619" spans="4:12" x14ac:dyDescent="0.25">
      <c r="D2619"/>
      <c r="E2619"/>
      <c r="F2619"/>
      <c r="G2619"/>
      <c r="H2619"/>
      <c r="I2619"/>
      <c r="L2619" s="12" t="str">
        <f t="shared" si="40"/>
        <v xml:space="preserve"> </v>
      </c>
    </row>
    <row r="2620" spans="4:12" x14ac:dyDescent="0.25">
      <c r="D2620"/>
      <c r="E2620"/>
      <c r="F2620"/>
      <c r="G2620"/>
      <c r="H2620"/>
      <c r="I2620"/>
      <c r="L2620" s="12" t="str">
        <f t="shared" si="40"/>
        <v xml:space="preserve"> </v>
      </c>
    </row>
    <row r="2621" spans="4:12" x14ac:dyDescent="0.25">
      <c r="D2621"/>
      <c r="E2621"/>
      <c r="F2621"/>
      <c r="G2621"/>
      <c r="H2621"/>
      <c r="I2621"/>
      <c r="L2621" s="12" t="str">
        <f t="shared" si="40"/>
        <v xml:space="preserve"> </v>
      </c>
    </row>
    <row r="2622" spans="4:12" x14ac:dyDescent="0.25">
      <c r="D2622"/>
      <c r="E2622"/>
      <c r="F2622"/>
      <c r="G2622"/>
      <c r="H2622"/>
      <c r="I2622"/>
      <c r="L2622" s="12" t="str">
        <f t="shared" si="40"/>
        <v xml:space="preserve"> </v>
      </c>
    </row>
    <row r="2623" spans="4:12" x14ac:dyDescent="0.25">
      <c r="D2623"/>
      <c r="E2623"/>
      <c r="F2623"/>
      <c r="G2623"/>
      <c r="H2623"/>
      <c r="I2623"/>
      <c r="L2623" s="12" t="str">
        <f t="shared" si="40"/>
        <v xml:space="preserve"> </v>
      </c>
    </row>
    <row r="2624" spans="4:12" x14ac:dyDescent="0.25">
      <c r="D2624"/>
      <c r="E2624"/>
      <c r="F2624"/>
      <c r="G2624"/>
      <c r="H2624"/>
      <c r="I2624"/>
      <c r="L2624" s="12" t="str">
        <f t="shared" si="40"/>
        <v xml:space="preserve"> </v>
      </c>
    </row>
    <row r="2625" spans="4:12" x14ac:dyDescent="0.25">
      <c r="D2625"/>
      <c r="E2625"/>
      <c r="F2625"/>
      <c r="G2625"/>
      <c r="H2625"/>
      <c r="I2625"/>
      <c r="L2625" s="12" t="str">
        <f t="shared" si="40"/>
        <v xml:space="preserve"> </v>
      </c>
    </row>
    <row r="2626" spans="4:12" x14ac:dyDescent="0.25">
      <c r="D2626"/>
      <c r="E2626"/>
      <c r="F2626"/>
      <c r="G2626"/>
      <c r="H2626"/>
      <c r="I2626"/>
      <c r="L2626" s="12" t="str">
        <f t="shared" si="40"/>
        <v xml:space="preserve"> </v>
      </c>
    </row>
    <row r="2627" spans="4:12" x14ac:dyDescent="0.25">
      <c r="D2627"/>
      <c r="E2627"/>
      <c r="F2627"/>
      <c r="G2627"/>
      <c r="H2627"/>
      <c r="I2627"/>
      <c r="L2627" s="12" t="str">
        <f t="shared" si="40"/>
        <v xml:space="preserve"> </v>
      </c>
    </row>
    <row r="2628" spans="4:12" x14ac:dyDescent="0.25">
      <c r="D2628"/>
      <c r="E2628"/>
      <c r="F2628"/>
      <c r="G2628"/>
      <c r="H2628"/>
      <c r="I2628"/>
      <c r="L2628" s="12" t="str">
        <f t="shared" si="40"/>
        <v xml:space="preserve"> </v>
      </c>
    </row>
    <row r="2629" spans="4:12" x14ac:dyDescent="0.25">
      <c r="D2629"/>
      <c r="E2629"/>
      <c r="F2629"/>
      <c r="G2629"/>
      <c r="H2629"/>
      <c r="I2629"/>
      <c r="L2629" s="12" t="str">
        <f t="shared" si="40"/>
        <v xml:space="preserve"> </v>
      </c>
    </row>
    <row r="2630" spans="4:12" x14ac:dyDescent="0.25">
      <c r="D2630"/>
      <c r="E2630"/>
      <c r="F2630"/>
      <c r="G2630"/>
      <c r="H2630"/>
      <c r="I2630"/>
      <c r="L2630" s="12" t="str">
        <f t="shared" si="40"/>
        <v xml:space="preserve"> </v>
      </c>
    </row>
    <row r="2631" spans="4:12" x14ac:dyDescent="0.25">
      <c r="D2631"/>
      <c r="E2631"/>
      <c r="F2631"/>
      <c r="G2631"/>
      <c r="H2631"/>
      <c r="I2631"/>
      <c r="L2631" s="12" t="str">
        <f t="shared" si="40"/>
        <v xml:space="preserve"> </v>
      </c>
    </row>
    <row r="2632" spans="4:12" x14ac:dyDescent="0.25">
      <c r="D2632"/>
      <c r="E2632"/>
      <c r="F2632"/>
      <c r="G2632"/>
      <c r="H2632"/>
      <c r="I2632"/>
      <c r="L2632" s="12" t="str">
        <f t="shared" si="40"/>
        <v xml:space="preserve"> </v>
      </c>
    </row>
    <row r="2633" spans="4:12" x14ac:dyDescent="0.25">
      <c r="D2633"/>
      <c r="E2633"/>
      <c r="F2633"/>
      <c r="G2633"/>
      <c r="H2633"/>
      <c r="I2633"/>
      <c r="L2633" s="12" t="str">
        <f t="shared" ref="L2633:L2696" si="41">IF(I2633&gt;$I$2,"X"," ")</f>
        <v xml:space="preserve"> </v>
      </c>
    </row>
    <row r="2634" spans="4:12" x14ac:dyDescent="0.25">
      <c r="D2634"/>
      <c r="E2634"/>
      <c r="F2634"/>
      <c r="G2634"/>
      <c r="H2634"/>
      <c r="I2634"/>
      <c r="L2634" s="12" t="str">
        <f t="shared" si="41"/>
        <v xml:space="preserve"> </v>
      </c>
    </row>
    <row r="2635" spans="4:12" x14ac:dyDescent="0.25">
      <c r="D2635"/>
      <c r="E2635"/>
      <c r="F2635"/>
      <c r="G2635"/>
      <c r="H2635"/>
      <c r="I2635"/>
      <c r="L2635" s="12" t="str">
        <f t="shared" si="41"/>
        <v xml:space="preserve"> </v>
      </c>
    </row>
    <row r="2636" spans="4:12" x14ac:dyDescent="0.25">
      <c r="D2636"/>
      <c r="E2636"/>
      <c r="F2636"/>
      <c r="G2636"/>
      <c r="H2636"/>
      <c r="I2636"/>
      <c r="L2636" s="12" t="str">
        <f t="shared" si="41"/>
        <v xml:space="preserve"> </v>
      </c>
    </row>
    <row r="2637" spans="4:12" x14ac:dyDescent="0.25">
      <c r="D2637"/>
      <c r="E2637"/>
      <c r="F2637"/>
      <c r="G2637"/>
      <c r="H2637"/>
      <c r="I2637"/>
      <c r="L2637" s="12" t="str">
        <f t="shared" si="41"/>
        <v xml:space="preserve"> </v>
      </c>
    </row>
    <row r="2638" spans="4:12" x14ac:dyDescent="0.25">
      <c r="D2638"/>
      <c r="E2638"/>
      <c r="F2638"/>
      <c r="G2638"/>
      <c r="H2638"/>
      <c r="I2638"/>
      <c r="L2638" s="12" t="str">
        <f t="shared" si="41"/>
        <v xml:space="preserve"> </v>
      </c>
    </row>
    <row r="2639" spans="4:12" x14ac:dyDescent="0.25">
      <c r="D2639"/>
      <c r="E2639"/>
      <c r="F2639"/>
      <c r="G2639"/>
      <c r="H2639"/>
      <c r="I2639"/>
      <c r="L2639" s="12" t="str">
        <f t="shared" si="41"/>
        <v xml:space="preserve"> </v>
      </c>
    </row>
    <row r="2640" spans="4:12" x14ac:dyDescent="0.25">
      <c r="D2640"/>
      <c r="E2640"/>
      <c r="F2640"/>
      <c r="G2640"/>
      <c r="H2640"/>
      <c r="I2640"/>
      <c r="L2640" s="12" t="str">
        <f t="shared" si="41"/>
        <v xml:space="preserve"> </v>
      </c>
    </row>
    <row r="2641" spans="4:12" x14ac:dyDescent="0.25">
      <c r="D2641"/>
      <c r="E2641"/>
      <c r="F2641"/>
      <c r="G2641"/>
      <c r="H2641"/>
      <c r="I2641"/>
      <c r="L2641" s="12" t="str">
        <f t="shared" si="41"/>
        <v xml:space="preserve"> </v>
      </c>
    </row>
    <row r="2642" spans="4:12" x14ac:dyDescent="0.25">
      <c r="D2642"/>
      <c r="E2642"/>
      <c r="F2642"/>
      <c r="G2642"/>
      <c r="H2642"/>
      <c r="I2642"/>
      <c r="L2642" s="12" t="str">
        <f t="shared" si="41"/>
        <v xml:space="preserve"> </v>
      </c>
    </row>
    <row r="2643" spans="4:12" x14ac:dyDescent="0.25">
      <c r="D2643"/>
      <c r="E2643"/>
      <c r="F2643"/>
      <c r="G2643"/>
      <c r="H2643"/>
      <c r="I2643"/>
      <c r="L2643" s="12" t="str">
        <f t="shared" si="41"/>
        <v xml:space="preserve"> </v>
      </c>
    </row>
    <row r="2644" spans="4:12" x14ac:dyDescent="0.25">
      <c r="D2644"/>
      <c r="E2644"/>
      <c r="F2644"/>
      <c r="G2644"/>
      <c r="H2644"/>
      <c r="I2644"/>
      <c r="L2644" s="12" t="str">
        <f t="shared" si="41"/>
        <v xml:space="preserve"> </v>
      </c>
    </row>
    <row r="2645" spans="4:12" x14ac:dyDescent="0.25">
      <c r="D2645"/>
      <c r="E2645"/>
      <c r="F2645"/>
      <c r="G2645"/>
      <c r="H2645"/>
      <c r="I2645"/>
      <c r="L2645" s="12" t="str">
        <f t="shared" si="41"/>
        <v xml:space="preserve"> </v>
      </c>
    </row>
    <row r="2646" spans="4:12" x14ac:dyDescent="0.25">
      <c r="D2646"/>
      <c r="E2646"/>
      <c r="F2646"/>
      <c r="G2646"/>
      <c r="H2646"/>
      <c r="I2646"/>
      <c r="L2646" s="12" t="str">
        <f t="shared" si="41"/>
        <v xml:space="preserve"> </v>
      </c>
    </row>
    <row r="2647" spans="4:12" x14ac:dyDescent="0.25">
      <c r="D2647"/>
      <c r="E2647"/>
      <c r="F2647"/>
      <c r="G2647"/>
      <c r="H2647"/>
      <c r="I2647"/>
      <c r="L2647" s="12" t="str">
        <f t="shared" si="41"/>
        <v xml:space="preserve"> </v>
      </c>
    </row>
    <row r="2648" spans="4:12" x14ac:dyDescent="0.25">
      <c r="D2648"/>
      <c r="E2648"/>
      <c r="F2648"/>
      <c r="G2648"/>
      <c r="H2648"/>
      <c r="I2648"/>
      <c r="L2648" s="12" t="str">
        <f t="shared" si="41"/>
        <v xml:space="preserve"> </v>
      </c>
    </row>
    <row r="2649" spans="4:12" x14ac:dyDescent="0.25">
      <c r="D2649"/>
      <c r="E2649"/>
      <c r="F2649"/>
      <c r="G2649"/>
      <c r="H2649"/>
      <c r="I2649"/>
      <c r="L2649" s="12" t="str">
        <f t="shared" si="41"/>
        <v xml:space="preserve"> </v>
      </c>
    </row>
    <row r="2650" spans="4:12" x14ac:dyDescent="0.25">
      <c r="D2650"/>
      <c r="E2650"/>
      <c r="F2650"/>
      <c r="G2650"/>
      <c r="H2650"/>
      <c r="I2650"/>
      <c r="L2650" s="12" t="str">
        <f t="shared" si="41"/>
        <v xml:space="preserve"> </v>
      </c>
    </row>
    <row r="2651" spans="4:12" x14ac:dyDescent="0.25">
      <c r="D2651"/>
      <c r="E2651"/>
      <c r="F2651"/>
      <c r="G2651"/>
      <c r="H2651"/>
      <c r="I2651"/>
      <c r="L2651" s="12" t="str">
        <f t="shared" si="41"/>
        <v xml:space="preserve"> </v>
      </c>
    </row>
    <row r="2652" spans="4:12" x14ac:dyDescent="0.25">
      <c r="D2652"/>
      <c r="E2652"/>
      <c r="F2652"/>
      <c r="G2652"/>
      <c r="H2652"/>
      <c r="I2652"/>
      <c r="L2652" s="12" t="str">
        <f t="shared" si="41"/>
        <v xml:space="preserve"> </v>
      </c>
    </row>
    <row r="2653" spans="4:12" x14ac:dyDescent="0.25">
      <c r="D2653"/>
      <c r="E2653"/>
      <c r="F2653"/>
      <c r="G2653"/>
      <c r="H2653"/>
      <c r="I2653"/>
      <c r="L2653" s="12" t="str">
        <f t="shared" si="41"/>
        <v xml:space="preserve"> </v>
      </c>
    </row>
    <row r="2654" spans="4:12" x14ac:dyDescent="0.25">
      <c r="D2654"/>
      <c r="E2654"/>
      <c r="F2654"/>
      <c r="G2654"/>
      <c r="H2654"/>
      <c r="I2654"/>
      <c r="L2654" s="12" t="str">
        <f t="shared" si="41"/>
        <v xml:space="preserve"> </v>
      </c>
    </row>
    <row r="2655" spans="4:12" x14ac:dyDescent="0.25">
      <c r="D2655"/>
      <c r="E2655"/>
      <c r="F2655"/>
      <c r="G2655"/>
      <c r="H2655"/>
      <c r="I2655"/>
      <c r="L2655" s="12" t="str">
        <f t="shared" si="41"/>
        <v xml:space="preserve"> </v>
      </c>
    </row>
    <row r="2656" spans="4:12" x14ac:dyDescent="0.25">
      <c r="D2656"/>
      <c r="E2656"/>
      <c r="F2656"/>
      <c r="G2656"/>
      <c r="H2656"/>
      <c r="I2656"/>
      <c r="L2656" s="12" t="str">
        <f t="shared" si="41"/>
        <v xml:space="preserve"> </v>
      </c>
    </row>
    <row r="2657" spans="4:12" x14ac:dyDescent="0.25">
      <c r="D2657"/>
      <c r="E2657"/>
      <c r="F2657"/>
      <c r="G2657"/>
      <c r="H2657"/>
      <c r="I2657"/>
      <c r="L2657" s="12" t="str">
        <f t="shared" si="41"/>
        <v xml:space="preserve"> </v>
      </c>
    </row>
    <row r="2658" spans="4:12" x14ac:dyDescent="0.25">
      <c r="D2658"/>
      <c r="E2658"/>
      <c r="F2658"/>
      <c r="G2658"/>
      <c r="H2658"/>
      <c r="I2658"/>
      <c r="L2658" s="12" t="str">
        <f t="shared" si="41"/>
        <v xml:space="preserve"> </v>
      </c>
    </row>
    <row r="2659" spans="4:12" x14ac:dyDescent="0.25">
      <c r="D2659"/>
      <c r="E2659"/>
      <c r="F2659"/>
      <c r="G2659"/>
      <c r="H2659"/>
      <c r="I2659"/>
      <c r="L2659" s="12" t="str">
        <f t="shared" si="41"/>
        <v xml:space="preserve"> </v>
      </c>
    </row>
    <row r="2660" spans="4:12" x14ac:dyDescent="0.25">
      <c r="D2660"/>
      <c r="E2660"/>
      <c r="F2660"/>
      <c r="G2660"/>
      <c r="H2660"/>
      <c r="I2660"/>
      <c r="L2660" s="12" t="str">
        <f t="shared" si="41"/>
        <v xml:space="preserve"> </v>
      </c>
    </row>
    <row r="2661" spans="4:12" x14ac:dyDescent="0.25">
      <c r="D2661"/>
      <c r="E2661"/>
      <c r="F2661"/>
      <c r="G2661"/>
      <c r="H2661"/>
      <c r="I2661"/>
      <c r="L2661" s="12" t="str">
        <f t="shared" si="41"/>
        <v xml:space="preserve"> </v>
      </c>
    </row>
    <row r="2662" spans="4:12" x14ac:dyDescent="0.25">
      <c r="D2662"/>
      <c r="E2662"/>
      <c r="F2662"/>
      <c r="G2662"/>
      <c r="H2662"/>
      <c r="I2662"/>
      <c r="L2662" s="12" t="str">
        <f t="shared" si="41"/>
        <v xml:space="preserve"> </v>
      </c>
    </row>
    <row r="2663" spans="4:12" x14ac:dyDescent="0.25">
      <c r="D2663"/>
      <c r="E2663"/>
      <c r="F2663"/>
      <c r="G2663"/>
      <c r="H2663"/>
      <c r="I2663"/>
      <c r="L2663" s="12" t="str">
        <f t="shared" si="41"/>
        <v xml:space="preserve"> </v>
      </c>
    </row>
    <row r="2664" spans="4:12" x14ac:dyDescent="0.25">
      <c r="D2664"/>
      <c r="E2664"/>
      <c r="F2664"/>
      <c r="G2664"/>
      <c r="H2664"/>
      <c r="I2664"/>
      <c r="L2664" s="12" t="str">
        <f t="shared" si="41"/>
        <v xml:space="preserve"> </v>
      </c>
    </row>
    <row r="2665" spans="4:12" x14ac:dyDescent="0.25">
      <c r="D2665"/>
      <c r="E2665"/>
      <c r="F2665"/>
      <c r="G2665"/>
      <c r="H2665"/>
      <c r="I2665"/>
      <c r="L2665" s="12" t="str">
        <f t="shared" si="41"/>
        <v xml:space="preserve"> </v>
      </c>
    </row>
    <row r="2666" spans="4:12" x14ac:dyDescent="0.25">
      <c r="D2666"/>
      <c r="E2666"/>
      <c r="F2666"/>
      <c r="G2666"/>
      <c r="H2666"/>
      <c r="I2666"/>
      <c r="L2666" s="12" t="str">
        <f t="shared" si="41"/>
        <v xml:space="preserve"> </v>
      </c>
    </row>
    <row r="2667" spans="4:12" x14ac:dyDescent="0.25">
      <c r="D2667"/>
      <c r="E2667"/>
      <c r="F2667"/>
      <c r="G2667"/>
      <c r="H2667"/>
      <c r="I2667"/>
      <c r="L2667" s="12" t="str">
        <f t="shared" si="41"/>
        <v xml:space="preserve"> </v>
      </c>
    </row>
    <row r="2668" spans="4:12" x14ac:dyDescent="0.25">
      <c r="D2668"/>
      <c r="E2668"/>
      <c r="F2668"/>
      <c r="G2668"/>
      <c r="H2668"/>
      <c r="I2668"/>
      <c r="L2668" s="12" t="str">
        <f t="shared" si="41"/>
        <v xml:space="preserve"> </v>
      </c>
    </row>
    <row r="2669" spans="4:12" x14ac:dyDescent="0.25">
      <c r="D2669"/>
      <c r="E2669"/>
      <c r="F2669"/>
      <c r="G2669"/>
      <c r="H2669"/>
      <c r="I2669"/>
      <c r="L2669" s="12" t="str">
        <f t="shared" si="41"/>
        <v xml:space="preserve"> </v>
      </c>
    </row>
    <row r="2670" spans="4:12" x14ac:dyDescent="0.25">
      <c r="D2670"/>
      <c r="E2670"/>
      <c r="F2670"/>
      <c r="G2670"/>
      <c r="H2670"/>
      <c r="I2670"/>
      <c r="L2670" s="12" t="str">
        <f t="shared" si="41"/>
        <v xml:space="preserve"> </v>
      </c>
    </row>
    <row r="2671" spans="4:12" x14ac:dyDescent="0.25">
      <c r="D2671"/>
      <c r="E2671"/>
      <c r="F2671"/>
      <c r="G2671"/>
      <c r="H2671"/>
      <c r="I2671"/>
      <c r="L2671" s="12" t="str">
        <f t="shared" si="41"/>
        <v xml:space="preserve"> </v>
      </c>
    </row>
    <row r="2672" spans="4:12" x14ac:dyDescent="0.25">
      <c r="D2672"/>
      <c r="E2672"/>
      <c r="F2672"/>
      <c r="G2672"/>
      <c r="H2672"/>
      <c r="I2672"/>
      <c r="L2672" s="12" t="str">
        <f t="shared" si="41"/>
        <v xml:space="preserve"> </v>
      </c>
    </row>
    <row r="2673" spans="4:12" x14ac:dyDescent="0.25">
      <c r="D2673"/>
      <c r="E2673"/>
      <c r="F2673"/>
      <c r="G2673"/>
      <c r="H2673"/>
      <c r="I2673"/>
      <c r="L2673" s="12" t="str">
        <f t="shared" si="41"/>
        <v xml:space="preserve"> </v>
      </c>
    </row>
    <row r="2674" spans="4:12" x14ac:dyDescent="0.25">
      <c r="D2674"/>
      <c r="E2674"/>
      <c r="F2674"/>
      <c r="G2674"/>
      <c r="H2674"/>
      <c r="I2674"/>
      <c r="L2674" s="12" t="str">
        <f t="shared" si="41"/>
        <v xml:space="preserve"> </v>
      </c>
    </row>
    <row r="2675" spans="4:12" x14ac:dyDescent="0.25">
      <c r="D2675"/>
      <c r="E2675"/>
      <c r="F2675"/>
      <c r="G2675"/>
      <c r="H2675"/>
      <c r="I2675"/>
      <c r="L2675" s="12" t="str">
        <f t="shared" si="41"/>
        <v xml:space="preserve"> </v>
      </c>
    </row>
    <row r="2676" spans="4:12" x14ac:dyDescent="0.25">
      <c r="D2676"/>
      <c r="E2676"/>
      <c r="F2676"/>
      <c r="G2676"/>
      <c r="H2676"/>
      <c r="I2676"/>
      <c r="L2676" s="12" t="str">
        <f t="shared" si="41"/>
        <v xml:space="preserve"> </v>
      </c>
    </row>
    <row r="2677" spans="4:12" x14ac:dyDescent="0.25">
      <c r="D2677"/>
      <c r="E2677"/>
      <c r="F2677"/>
      <c r="G2677"/>
      <c r="H2677"/>
      <c r="I2677"/>
      <c r="L2677" s="12" t="str">
        <f t="shared" si="41"/>
        <v xml:space="preserve"> </v>
      </c>
    </row>
    <row r="2678" spans="4:12" x14ac:dyDescent="0.25">
      <c r="D2678"/>
      <c r="E2678"/>
      <c r="F2678"/>
      <c r="G2678"/>
      <c r="H2678"/>
      <c r="I2678"/>
      <c r="L2678" s="12" t="str">
        <f t="shared" si="41"/>
        <v xml:space="preserve"> </v>
      </c>
    </row>
    <row r="2679" spans="4:12" x14ac:dyDescent="0.25">
      <c r="D2679"/>
      <c r="E2679"/>
      <c r="F2679"/>
      <c r="G2679"/>
      <c r="H2679"/>
      <c r="I2679"/>
      <c r="L2679" s="12" t="str">
        <f t="shared" si="41"/>
        <v xml:space="preserve"> </v>
      </c>
    </row>
    <row r="2680" spans="4:12" x14ac:dyDescent="0.25">
      <c r="D2680"/>
      <c r="E2680"/>
      <c r="F2680"/>
      <c r="G2680"/>
      <c r="H2680"/>
      <c r="I2680"/>
      <c r="L2680" s="12" t="str">
        <f t="shared" si="41"/>
        <v xml:space="preserve"> </v>
      </c>
    </row>
    <row r="2681" spans="4:12" x14ac:dyDescent="0.25">
      <c r="D2681"/>
      <c r="E2681"/>
      <c r="F2681"/>
      <c r="G2681"/>
      <c r="H2681"/>
      <c r="I2681"/>
      <c r="L2681" s="12" t="str">
        <f t="shared" si="41"/>
        <v xml:space="preserve"> </v>
      </c>
    </row>
    <row r="2682" spans="4:12" x14ac:dyDescent="0.25">
      <c r="D2682"/>
      <c r="E2682"/>
      <c r="F2682"/>
      <c r="G2682"/>
      <c r="H2682"/>
      <c r="I2682"/>
      <c r="L2682" s="12" t="str">
        <f t="shared" si="41"/>
        <v xml:space="preserve"> </v>
      </c>
    </row>
    <row r="2683" spans="4:12" x14ac:dyDescent="0.25">
      <c r="D2683"/>
      <c r="E2683"/>
      <c r="F2683"/>
      <c r="G2683"/>
      <c r="H2683"/>
      <c r="I2683"/>
      <c r="L2683" s="12" t="str">
        <f t="shared" si="41"/>
        <v xml:space="preserve"> </v>
      </c>
    </row>
    <row r="2684" spans="4:12" x14ac:dyDescent="0.25">
      <c r="D2684"/>
      <c r="E2684"/>
      <c r="F2684"/>
      <c r="G2684"/>
      <c r="H2684"/>
      <c r="I2684"/>
      <c r="L2684" s="12" t="str">
        <f t="shared" si="41"/>
        <v xml:space="preserve"> </v>
      </c>
    </row>
    <row r="2685" spans="4:12" x14ac:dyDescent="0.25">
      <c r="D2685"/>
      <c r="E2685"/>
      <c r="F2685"/>
      <c r="G2685"/>
      <c r="H2685"/>
      <c r="I2685"/>
      <c r="L2685" s="12" t="str">
        <f t="shared" si="41"/>
        <v xml:space="preserve"> </v>
      </c>
    </row>
    <row r="2686" spans="4:12" x14ac:dyDescent="0.25">
      <c r="D2686"/>
      <c r="E2686"/>
      <c r="F2686"/>
      <c r="G2686"/>
      <c r="H2686"/>
      <c r="I2686"/>
      <c r="L2686" s="12" t="str">
        <f t="shared" si="41"/>
        <v xml:space="preserve"> </v>
      </c>
    </row>
    <row r="2687" spans="4:12" x14ac:dyDescent="0.25">
      <c r="D2687"/>
      <c r="E2687"/>
      <c r="F2687"/>
      <c r="G2687"/>
      <c r="H2687"/>
      <c r="I2687"/>
      <c r="L2687" s="12" t="str">
        <f t="shared" si="41"/>
        <v xml:space="preserve"> </v>
      </c>
    </row>
    <row r="2688" spans="4:12" x14ac:dyDescent="0.25">
      <c r="D2688"/>
      <c r="E2688"/>
      <c r="F2688"/>
      <c r="G2688"/>
      <c r="H2688"/>
      <c r="I2688"/>
      <c r="L2688" s="12" t="str">
        <f t="shared" si="41"/>
        <v xml:space="preserve"> </v>
      </c>
    </row>
    <row r="2689" spans="4:12" x14ac:dyDescent="0.25">
      <c r="D2689"/>
      <c r="E2689"/>
      <c r="F2689"/>
      <c r="G2689"/>
      <c r="H2689"/>
      <c r="I2689"/>
      <c r="L2689" s="12" t="str">
        <f t="shared" si="41"/>
        <v xml:space="preserve"> </v>
      </c>
    </row>
    <row r="2690" spans="4:12" x14ac:dyDescent="0.25">
      <c r="D2690"/>
      <c r="E2690"/>
      <c r="F2690"/>
      <c r="G2690"/>
      <c r="H2690"/>
      <c r="I2690"/>
      <c r="L2690" s="12" t="str">
        <f t="shared" si="41"/>
        <v xml:space="preserve"> </v>
      </c>
    </row>
    <row r="2691" spans="4:12" x14ac:dyDescent="0.25">
      <c r="D2691"/>
      <c r="E2691"/>
      <c r="F2691"/>
      <c r="G2691"/>
      <c r="H2691"/>
      <c r="I2691"/>
      <c r="L2691" s="12" t="str">
        <f t="shared" si="41"/>
        <v xml:space="preserve"> </v>
      </c>
    </row>
    <row r="2692" spans="4:12" x14ac:dyDescent="0.25">
      <c r="D2692"/>
      <c r="E2692"/>
      <c r="F2692"/>
      <c r="G2692"/>
      <c r="H2692"/>
      <c r="I2692"/>
      <c r="L2692" s="12" t="str">
        <f t="shared" si="41"/>
        <v xml:space="preserve"> </v>
      </c>
    </row>
    <row r="2693" spans="4:12" x14ac:dyDescent="0.25">
      <c r="D2693"/>
      <c r="E2693"/>
      <c r="F2693"/>
      <c r="G2693"/>
      <c r="H2693"/>
      <c r="I2693"/>
      <c r="L2693" s="12" t="str">
        <f t="shared" si="41"/>
        <v xml:space="preserve"> </v>
      </c>
    </row>
    <row r="2694" spans="4:12" x14ac:dyDescent="0.25">
      <c r="D2694"/>
      <c r="E2694"/>
      <c r="F2694"/>
      <c r="G2694"/>
      <c r="H2694"/>
      <c r="I2694"/>
      <c r="L2694" s="12" t="str">
        <f t="shared" si="41"/>
        <v xml:space="preserve"> </v>
      </c>
    </row>
    <row r="2695" spans="4:12" x14ac:dyDescent="0.25">
      <c r="D2695"/>
      <c r="E2695"/>
      <c r="F2695"/>
      <c r="G2695"/>
      <c r="H2695"/>
      <c r="I2695"/>
      <c r="L2695" s="12" t="str">
        <f t="shared" si="41"/>
        <v xml:space="preserve"> </v>
      </c>
    </row>
    <row r="2696" spans="4:12" x14ac:dyDescent="0.25">
      <c r="D2696"/>
      <c r="E2696"/>
      <c r="F2696"/>
      <c r="G2696"/>
      <c r="H2696"/>
      <c r="I2696"/>
      <c r="L2696" s="12" t="str">
        <f t="shared" si="41"/>
        <v xml:space="preserve"> </v>
      </c>
    </row>
    <row r="2697" spans="4:12" x14ac:dyDescent="0.25">
      <c r="D2697"/>
      <c r="E2697"/>
      <c r="F2697"/>
      <c r="G2697"/>
      <c r="H2697"/>
      <c r="I2697"/>
      <c r="L2697" s="12" t="str">
        <f t="shared" ref="L2697:L2760" si="42">IF(I2697&gt;$I$2,"X"," ")</f>
        <v xml:space="preserve"> </v>
      </c>
    </row>
    <row r="2698" spans="4:12" x14ac:dyDescent="0.25">
      <c r="D2698"/>
      <c r="E2698"/>
      <c r="F2698"/>
      <c r="G2698"/>
      <c r="H2698"/>
      <c r="I2698"/>
      <c r="L2698" s="12" t="str">
        <f t="shared" si="42"/>
        <v xml:space="preserve"> </v>
      </c>
    </row>
    <row r="2699" spans="4:12" x14ac:dyDescent="0.25">
      <c r="D2699"/>
      <c r="E2699"/>
      <c r="F2699"/>
      <c r="G2699"/>
      <c r="H2699"/>
      <c r="I2699"/>
      <c r="L2699" s="12" t="str">
        <f t="shared" si="42"/>
        <v xml:space="preserve"> </v>
      </c>
    </row>
    <row r="2700" spans="4:12" x14ac:dyDescent="0.25">
      <c r="D2700"/>
      <c r="E2700"/>
      <c r="F2700"/>
      <c r="G2700"/>
      <c r="H2700"/>
      <c r="I2700"/>
      <c r="L2700" s="12" t="str">
        <f t="shared" si="42"/>
        <v xml:space="preserve"> </v>
      </c>
    </row>
    <row r="2701" spans="4:12" x14ac:dyDescent="0.25">
      <c r="D2701"/>
      <c r="E2701"/>
      <c r="F2701"/>
      <c r="G2701"/>
      <c r="H2701"/>
      <c r="I2701"/>
      <c r="L2701" s="12" t="str">
        <f t="shared" si="42"/>
        <v xml:space="preserve"> </v>
      </c>
    </row>
    <row r="2702" spans="4:12" x14ac:dyDescent="0.25">
      <c r="D2702"/>
      <c r="E2702"/>
      <c r="F2702"/>
      <c r="G2702"/>
      <c r="H2702"/>
      <c r="I2702"/>
      <c r="L2702" s="12" t="str">
        <f t="shared" si="42"/>
        <v xml:space="preserve"> </v>
      </c>
    </row>
    <row r="2703" spans="4:12" x14ac:dyDescent="0.25">
      <c r="D2703"/>
      <c r="E2703"/>
      <c r="F2703"/>
      <c r="G2703"/>
      <c r="H2703"/>
      <c r="I2703"/>
      <c r="L2703" s="12" t="str">
        <f t="shared" si="42"/>
        <v xml:space="preserve"> </v>
      </c>
    </row>
    <row r="2704" spans="4:12" x14ac:dyDescent="0.25">
      <c r="D2704"/>
      <c r="E2704"/>
      <c r="F2704"/>
      <c r="G2704"/>
      <c r="H2704"/>
      <c r="I2704"/>
      <c r="L2704" s="12" t="str">
        <f t="shared" si="42"/>
        <v xml:space="preserve"> </v>
      </c>
    </row>
    <row r="2705" spans="4:12" x14ac:dyDescent="0.25">
      <c r="D2705"/>
      <c r="E2705"/>
      <c r="F2705"/>
      <c r="G2705"/>
      <c r="H2705"/>
      <c r="I2705"/>
      <c r="L2705" s="12" t="str">
        <f t="shared" si="42"/>
        <v xml:space="preserve"> </v>
      </c>
    </row>
    <row r="2706" spans="4:12" x14ac:dyDescent="0.25">
      <c r="D2706"/>
      <c r="E2706"/>
      <c r="F2706"/>
      <c r="G2706"/>
      <c r="H2706"/>
      <c r="I2706"/>
      <c r="L2706" s="12" t="str">
        <f t="shared" si="42"/>
        <v xml:space="preserve"> </v>
      </c>
    </row>
    <row r="2707" spans="4:12" x14ac:dyDescent="0.25">
      <c r="D2707"/>
      <c r="E2707"/>
      <c r="F2707"/>
      <c r="G2707"/>
      <c r="H2707"/>
      <c r="I2707"/>
      <c r="L2707" s="12" t="str">
        <f t="shared" si="42"/>
        <v xml:space="preserve"> </v>
      </c>
    </row>
    <row r="2708" spans="4:12" x14ac:dyDescent="0.25">
      <c r="D2708"/>
      <c r="E2708"/>
      <c r="F2708"/>
      <c r="G2708"/>
      <c r="H2708"/>
      <c r="I2708"/>
      <c r="L2708" s="12" t="str">
        <f t="shared" si="42"/>
        <v xml:space="preserve"> </v>
      </c>
    </row>
    <row r="2709" spans="4:12" x14ac:dyDescent="0.25">
      <c r="D2709"/>
      <c r="E2709"/>
      <c r="F2709"/>
      <c r="G2709"/>
      <c r="H2709"/>
      <c r="I2709"/>
      <c r="L2709" s="12" t="str">
        <f t="shared" si="42"/>
        <v xml:space="preserve"> </v>
      </c>
    </row>
    <row r="2710" spans="4:12" x14ac:dyDescent="0.25">
      <c r="D2710"/>
      <c r="E2710"/>
      <c r="F2710"/>
      <c r="G2710"/>
      <c r="H2710"/>
      <c r="I2710"/>
      <c r="L2710" s="12" t="str">
        <f t="shared" si="42"/>
        <v xml:space="preserve"> </v>
      </c>
    </row>
    <row r="2711" spans="4:12" x14ac:dyDescent="0.25">
      <c r="D2711"/>
      <c r="E2711"/>
      <c r="F2711"/>
      <c r="G2711"/>
      <c r="H2711"/>
      <c r="I2711"/>
      <c r="L2711" s="12" t="str">
        <f t="shared" si="42"/>
        <v xml:space="preserve"> </v>
      </c>
    </row>
    <row r="2712" spans="4:12" x14ac:dyDescent="0.25">
      <c r="D2712"/>
      <c r="E2712"/>
      <c r="F2712"/>
      <c r="G2712"/>
      <c r="H2712"/>
      <c r="I2712"/>
      <c r="L2712" s="12" t="str">
        <f t="shared" si="42"/>
        <v xml:space="preserve"> </v>
      </c>
    </row>
    <row r="2713" spans="4:12" x14ac:dyDescent="0.25">
      <c r="D2713"/>
      <c r="E2713"/>
      <c r="F2713"/>
      <c r="G2713"/>
      <c r="H2713"/>
      <c r="I2713"/>
      <c r="L2713" s="12" t="str">
        <f t="shared" si="42"/>
        <v xml:space="preserve"> </v>
      </c>
    </row>
    <row r="2714" spans="4:12" x14ac:dyDescent="0.25">
      <c r="D2714"/>
      <c r="E2714"/>
      <c r="F2714"/>
      <c r="G2714"/>
      <c r="H2714"/>
      <c r="I2714"/>
      <c r="L2714" s="12" t="str">
        <f t="shared" si="42"/>
        <v xml:space="preserve"> </v>
      </c>
    </row>
    <row r="2715" spans="4:12" x14ac:dyDescent="0.25">
      <c r="D2715"/>
      <c r="E2715"/>
      <c r="F2715"/>
      <c r="G2715"/>
      <c r="H2715"/>
      <c r="I2715"/>
      <c r="L2715" s="12" t="str">
        <f t="shared" si="42"/>
        <v xml:space="preserve"> </v>
      </c>
    </row>
    <row r="2716" spans="4:12" x14ac:dyDescent="0.25">
      <c r="D2716"/>
      <c r="E2716"/>
      <c r="F2716"/>
      <c r="G2716"/>
      <c r="H2716"/>
      <c r="I2716"/>
      <c r="L2716" s="12" t="str">
        <f t="shared" si="42"/>
        <v xml:space="preserve"> </v>
      </c>
    </row>
    <row r="2717" spans="4:12" x14ac:dyDescent="0.25">
      <c r="D2717"/>
      <c r="E2717"/>
      <c r="F2717"/>
      <c r="G2717"/>
      <c r="H2717"/>
      <c r="I2717"/>
      <c r="L2717" s="12" t="str">
        <f t="shared" si="42"/>
        <v xml:space="preserve"> </v>
      </c>
    </row>
    <row r="2718" spans="4:12" x14ac:dyDescent="0.25">
      <c r="D2718"/>
      <c r="E2718"/>
      <c r="F2718"/>
      <c r="G2718"/>
      <c r="H2718"/>
      <c r="I2718"/>
      <c r="L2718" s="12" t="str">
        <f t="shared" si="42"/>
        <v xml:space="preserve"> </v>
      </c>
    </row>
    <row r="2719" spans="4:12" x14ac:dyDescent="0.25">
      <c r="D2719"/>
      <c r="E2719"/>
      <c r="F2719"/>
      <c r="G2719"/>
      <c r="H2719"/>
      <c r="I2719"/>
      <c r="L2719" s="12" t="str">
        <f t="shared" si="42"/>
        <v xml:space="preserve"> </v>
      </c>
    </row>
    <row r="2720" spans="4:12" x14ac:dyDescent="0.25">
      <c r="D2720"/>
      <c r="E2720"/>
      <c r="F2720"/>
      <c r="G2720"/>
      <c r="H2720"/>
      <c r="I2720"/>
      <c r="L2720" s="12" t="str">
        <f t="shared" si="42"/>
        <v xml:space="preserve"> </v>
      </c>
    </row>
    <row r="2721" spans="4:12" x14ac:dyDescent="0.25">
      <c r="D2721"/>
      <c r="E2721"/>
      <c r="F2721"/>
      <c r="G2721"/>
      <c r="H2721"/>
      <c r="I2721"/>
      <c r="L2721" s="12" t="str">
        <f t="shared" si="42"/>
        <v xml:space="preserve"> </v>
      </c>
    </row>
    <row r="2722" spans="4:12" x14ac:dyDescent="0.25">
      <c r="D2722"/>
      <c r="E2722"/>
      <c r="F2722"/>
      <c r="G2722"/>
      <c r="H2722"/>
      <c r="I2722"/>
      <c r="L2722" s="12" t="str">
        <f t="shared" si="42"/>
        <v xml:space="preserve"> </v>
      </c>
    </row>
    <row r="2723" spans="4:12" x14ac:dyDescent="0.25">
      <c r="D2723"/>
      <c r="E2723"/>
      <c r="F2723"/>
      <c r="G2723"/>
      <c r="H2723"/>
      <c r="I2723"/>
      <c r="L2723" s="12" t="str">
        <f t="shared" si="42"/>
        <v xml:space="preserve"> </v>
      </c>
    </row>
    <row r="2724" spans="4:12" x14ac:dyDescent="0.25">
      <c r="D2724"/>
      <c r="E2724"/>
      <c r="F2724"/>
      <c r="G2724"/>
      <c r="H2724"/>
      <c r="I2724"/>
      <c r="L2724" s="12" t="str">
        <f t="shared" si="42"/>
        <v xml:space="preserve"> </v>
      </c>
    </row>
    <row r="2725" spans="4:12" x14ac:dyDescent="0.25">
      <c r="D2725"/>
      <c r="E2725"/>
      <c r="F2725"/>
      <c r="G2725"/>
      <c r="H2725"/>
      <c r="I2725"/>
      <c r="L2725" s="12" t="str">
        <f t="shared" si="42"/>
        <v xml:space="preserve"> </v>
      </c>
    </row>
    <row r="2726" spans="4:12" x14ac:dyDescent="0.25">
      <c r="D2726"/>
      <c r="E2726"/>
      <c r="F2726"/>
      <c r="G2726"/>
      <c r="H2726"/>
      <c r="I2726"/>
      <c r="L2726" s="12" t="str">
        <f t="shared" si="42"/>
        <v xml:space="preserve"> </v>
      </c>
    </row>
    <row r="2727" spans="4:12" x14ac:dyDescent="0.25">
      <c r="D2727"/>
      <c r="E2727"/>
      <c r="F2727"/>
      <c r="G2727"/>
      <c r="H2727"/>
      <c r="I2727"/>
      <c r="L2727" s="12" t="str">
        <f t="shared" si="42"/>
        <v xml:space="preserve"> </v>
      </c>
    </row>
    <row r="2728" spans="4:12" x14ac:dyDescent="0.25">
      <c r="D2728"/>
      <c r="E2728"/>
      <c r="F2728"/>
      <c r="G2728"/>
      <c r="H2728"/>
      <c r="I2728"/>
      <c r="L2728" s="12" t="str">
        <f t="shared" si="42"/>
        <v xml:space="preserve"> </v>
      </c>
    </row>
    <row r="2729" spans="4:12" x14ac:dyDescent="0.25">
      <c r="D2729"/>
      <c r="E2729"/>
      <c r="F2729"/>
      <c r="G2729"/>
      <c r="H2729"/>
      <c r="I2729"/>
      <c r="L2729" s="12" t="str">
        <f t="shared" si="42"/>
        <v xml:space="preserve"> </v>
      </c>
    </row>
    <row r="2730" spans="4:12" x14ac:dyDescent="0.25">
      <c r="D2730"/>
      <c r="E2730"/>
      <c r="F2730"/>
      <c r="G2730"/>
      <c r="H2730"/>
      <c r="I2730"/>
      <c r="L2730" s="12" t="str">
        <f t="shared" si="42"/>
        <v xml:space="preserve"> </v>
      </c>
    </row>
    <row r="2731" spans="4:12" x14ac:dyDescent="0.25">
      <c r="D2731"/>
      <c r="E2731"/>
      <c r="F2731"/>
      <c r="G2731"/>
      <c r="H2731"/>
      <c r="I2731"/>
      <c r="L2731" s="12" t="str">
        <f t="shared" si="42"/>
        <v xml:space="preserve"> </v>
      </c>
    </row>
    <row r="2732" spans="4:12" x14ac:dyDescent="0.25">
      <c r="D2732"/>
      <c r="E2732"/>
      <c r="F2732"/>
      <c r="G2732"/>
      <c r="H2732"/>
      <c r="I2732"/>
      <c r="L2732" s="12" t="str">
        <f t="shared" si="42"/>
        <v xml:space="preserve"> </v>
      </c>
    </row>
    <row r="2733" spans="4:12" x14ac:dyDescent="0.25">
      <c r="D2733"/>
      <c r="E2733"/>
      <c r="F2733"/>
      <c r="G2733"/>
      <c r="H2733"/>
      <c r="I2733"/>
      <c r="L2733" s="12" t="str">
        <f t="shared" si="42"/>
        <v xml:space="preserve"> </v>
      </c>
    </row>
    <row r="2734" spans="4:12" x14ac:dyDescent="0.25">
      <c r="D2734"/>
      <c r="E2734"/>
      <c r="F2734"/>
      <c r="G2734"/>
      <c r="H2734"/>
      <c r="I2734"/>
      <c r="L2734" s="12" t="str">
        <f t="shared" si="42"/>
        <v xml:space="preserve"> </v>
      </c>
    </row>
    <row r="2735" spans="4:12" x14ac:dyDescent="0.25">
      <c r="D2735"/>
      <c r="E2735"/>
      <c r="F2735"/>
      <c r="G2735"/>
      <c r="H2735"/>
      <c r="I2735"/>
      <c r="L2735" s="12" t="str">
        <f t="shared" si="42"/>
        <v xml:space="preserve"> </v>
      </c>
    </row>
    <row r="2736" spans="4:12" x14ac:dyDescent="0.25">
      <c r="D2736"/>
      <c r="E2736"/>
      <c r="F2736"/>
      <c r="G2736"/>
      <c r="H2736"/>
      <c r="I2736"/>
      <c r="L2736" s="12" t="str">
        <f t="shared" si="42"/>
        <v xml:space="preserve"> </v>
      </c>
    </row>
    <row r="2737" spans="4:12" x14ac:dyDescent="0.25">
      <c r="D2737"/>
      <c r="E2737"/>
      <c r="F2737"/>
      <c r="G2737"/>
      <c r="H2737"/>
      <c r="I2737"/>
      <c r="L2737" s="12" t="str">
        <f t="shared" si="42"/>
        <v xml:space="preserve"> </v>
      </c>
    </row>
    <row r="2738" spans="4:12" x14ac:dyDescent="0.25">
      <c r="D2738"/>
      <c r="E2738"/>
      <c r="F2738"/>
      <c r="G2738"/>
      <c r="H2738"/>
      <c r="I2738"/>
      <c r="L2738" s="12" t="str">
        <f t="shared" si="42"/>
        <v xml:space="preserve"> </v>
      </c>
    </row>
    <row r="2739" spans="4:12" x14ac:dyDescent="0.25">
      <c r="D2739"/>
      <c r="E2739"/>
      <c r="F2739"/>
      <c r="G2739"/>
      <c r="H2739"/>
      <c r="I2739"/>
      <c r="L2739" s="12" t="str">
        <f t="shared" si="42"/>
        <v xml:space="preserve"> </v>
      </c>
    </row>
    <row r="2740" spans="4:12" x14ac:dyDescent="0.25">
      <c r="D2740"/>
      <c r="E2740"/>
      <c r="F2740"/>
      <c r="G2740"/>
      <c r="H2740"/>
      <c r="I2740"/>
      <c r="L2740" s="12" t="str">
        <f t="shared" si="42"/>
        <v xml:space="preserve"> </v>
      </c>
    </row>
    <row r="2741" spans="4:12" x14ac:dyDescent="0.25">
      <c r="D2741"/>
      <c r="E2741"/>
      <c r="F2741"/>
      <c r="G2741"/>
      <c r="H2741"/>
      <c r="I2741"/>
      <c r="L2741" s="12" t="str">
        <f t="shared" si="42"/>
        <v xml:space="preserve"> </v>
      </c>
    </row>
    <row r="2742" spans="4:12" x14ac:dyDescent="0.25">
      <c r="D2742"/>
      <c r="E2742"/>
      <c r="F2742"/>
      <c r="G2742"/>
      <c r="H2742"/>
      <c r="I2742"/>
      <c r="L2742" s="12" t="str">
        <f t="shared" si="42"/>
        <v xml:space="preserve"> </v>
      </c>
    </row>
    <row r="2743" spans="4:12" x14ac:dyDescent="0.25">
      <c r="D2743"/>
      <c r="E2743"/>
      <c r="F2743"/>
      <c r="G2743"/>
      <c r="H2743"/>
      <c r="I2743"/>
      <c r="L2743" s="12" t="str">
        <f t="shared" si="42"/>
        <v xml:space="preserve"> </v>
      </c>
    </row>
    <row r="2744" spans="4:12" x14ac:dyDescent="0.25">
      <c r="D2744"/>
      <c r="E2744"/>
      <c r="F2744"/>
      <c r="G2744"/>
      <c r="H2744"/>
      <c r="I2744"/>
      <c r="L2744" s="12" t="str">
        <f t="shared" si="42"/>
        <v xml:space="preserve"> </v>
      </c>
    </row>
    <row r="2745" spans="4:12" x14ac:dyDescent="0.25">
      <c r="D2745"/>
      <c r="E2745"/>
      <c r="F2745"/>
      <c r="G2745"/>
      <c r="H2745"/>
      <c r="I2745"/>
      <c r="L2745" s="12" t="str">
        <f t="shared" si="42"/>
        <v xml:space="preserve"> </v>
      </c>
    </row>
    <row r="2746" spans="4:12" x14ac:dyDescent="0.25">
      <c r="D2746"/>
      <c r="E2746"/>
      <c r="F2746"/>
      <c r="G2746"/>
      <c r="H2746"/>
      <c r="I2746"/>
      <c r="L2746" s="12" t="str">
        <f t="shared" si="42"/>
        <v xml:space="preserve"> </v>
      </c>
    </row>
    <row r="2747" spans="4:12" x14ac:dyDescent="0.25">
      <c r="D2747"/>
      <c r="E2747"/>
      <c r="F2747"/>
      <c r="G2747"/>
      <c r="H2747"/>
      <c r="I2747"/>
      <c r="L2747" s="12" t="str">
        <f t="shared" si="42"/>
        <v xml:space="preserve"> </v>
      </c>
    </row>
    <row r="2748" spans="4:12" x14ac:dyDescent="0.25">
      <c r="D2748"/>
      <c r="E2748"/>
      <c r="F2748"/>
      <c r="G2748"/>
      <c r="H2748"/>
      <c r="I2748"/>
      <c r="L2748" s="12" t="str">
        <f t="shared" si="42"/>
        <v xml:space="preserve"> </v>
      </c>
    </row>
    <row r="2749" spans="4:12" x14ac:dyDescent="0.25">
      <c r="D2749"/>
      <c r="E2749"/>
      <c r="F2749"/>
      <c r="G2749"/>
      <c r="H2749"/>
      <c r="I2749"/>
      <c r="L2749" s="12" t="str">
        <f t="shared" si="42"/>
        <v xml:space="preserve"> </v>
      </c>
    </row>
    <row r="2750" spans="4:12" x14ac:dyDescent="0.25">
      <c r="D2750"/>
      <c r="E2750"/>
      <c r="F2750"/>
      <c r="G2750"/>
      <c r="H2750"/>
      <c r="I2750"/>
      <c r="L2750" s="12" t="str">
        <f t="shared" si="42"/>
        <v xml:space="preserve"> </v>
      </c>
    </row>
    <row r="2751" spans="4:12" x14ac:dyDescent="0.25">
      <c r="D2751"/>
      <c r="E2751"/>
      <c r="F2751"/>
      <c r="G2751"/>
      <c r="H2751"/>
      <c r="I2751"/>
      <c r="L2751" s="12" t="str">
        <f t="shared" si="42"/>
        <v xml:space="preserve"> </v>
      </c>
    </row>
    <row r="2752" spans="4:12" x14ac:dyDescent="0.25">
      <c r="D2752"/>
      <c r="E2752"/>
      <c r="F2752"/>
      <c r="G2752"/>
      <c r="H2752"/>
      <c r="I2752"/>
      <c r="L2752" s="12" t="str">
        <f t="shared" si="42"/>
        <v xml:space="preserve"> </v>
      </c>
    </row>
    <row r="2753" spans="4:12" x14ac:dyDescent="0.25">
      <c r="D2753"/>
      <c r="E2753"/>
      <c r="F2753"/>
      <c r="G2753"/>
      <c r="H2753"/>
      <c r="I2753"/>
      <c r="L2753" s="12" t="str">
        <f t="shared" si="42"/>
        <v xml:space="preserve"> </v>
      </c>
    </row>
    <row r="2754" spans="4:12" x14ac:dyDescent="0.25">
      <c r="D2754"/>
      <c r="E2754"/>
      <c r="F2754"/>
      <c r="G2754"/>
      <c r="H2754"/>
      <c r="I2754"/>
      <c r="L2754" s="12" t="str">
        <f t="shared" si="42"/>
        <v xml:space="preserve"> </v>
      </c>
    </row>
    <row r="2755" spans="4:12" x14ac:dyDescent="0.25">
      <c r="D2755"/>
      <c r="E2755"/>
      <c r="F2755"/>
      <c r="G2755"/>
      <c r="H2755"/>
      <c r="I2755"/>
      <c r="L2755" s="12" t="str">
        <f t="shared" si="42"/>
        <v xml:space="preserve"> </v>
      </c>
    </row>
    <row r="2756" spans="4:12" x14ac:dyDescent="0.25">
      <c r="D2756"/>
      <c r="E2756"/>
      <c r="F2756"/>
      <c r="G2756"/>
      <c r="H2756"/>
      <c r="I2756"/>
      <c r="L2756" s="12" t="str">
        <f t="shared" si="42"/>
        <v xml:space="preserve"> </v>
      </c>
    </row>
    <row r="2757" spans="4:12" x14ac:dyDescent="0.25">
      <c r="D2757"/>
      <c r="E2757"/>
      <c r="F2757"/>
      <c r="G2757"/>
      <c r="H2757"/>
      <c r="I2757"/>
      <c r="L2757" s="12" t="str">
        <f t="shared" si="42"/>
        <v xml:space="preserve"> </v>
      </c>
    </row>
    <row r="2758" spans="4:12" x14ac:dyDescent="0.25">
      <c r="D2758"/>
      <c r="E2758"/>
      <c r="F2758"/>
      <c r="G2758"/>
      <c r="H2758"/>
      <c r="I2758"/>
      <c r="L2758" s="12" t="str">
        <f t="shared" si="42"/>
        <v xml:space="preserve"> </v>
      </c>
    </row>
    <row r="2759" spans="4:12" x14ac:dyDescent="0.25">
      <c r="D2759"/>
      <c r="E2759"/>
      <c r="F2759"/>
      <c r="G2759"/>
      <c r="H2759"/>
      <c r="I2759"/>
      <c r="L2759" s="12" t="str">
        <f t="shared" si="42"/>
        <v xml:space="preserve"> </v>
      </c>
    </row>
    <row r="2760" spans="4:12" x14ac:dyDescent="0.25">
      <c r="D2760"/>
      <c r="E2760"/>
      <c r="F2760"/>
      <c r="G2760"/>
      <c r="H2760"/>
      <c r="I2760"/>
      <c r="L2760" s="12" t="str">
        <f t="shared" si="42"/>
        <v xml:space="preserve"> </v>
      </c>
    </row>
    <row r="2761" spans="4:12" x14ac:dyDescent="0.25">
      <c r="D2761"/>
      <c r="E2761"/>
      <c r="F2761"/>
      <c r="G2761"/>
      <c r="H2761"/>
      <c r="I2761"/>
      <c r="L2761" s="12" t="str">
        <f t="shared" ref="L2761:L2824" si="43">IF(I2761&gt;$I$2,"X"," ")</f>
        <v xml:space="preserve"> </v>
      </c>
    </row>
    <row r="2762" spans="4:12" x14ac:dyDescent="0.25">
      <c r="D2762"/>
      <c r="E2762"/>
      <c r="F2762"/>
      <c r="G2762"/>
      <c r="H2762"/>
      <c r="I2762"/>
      <c r="L2762" s="12" t="str">
        <f t="shared" si="43"/>
        <v xml:space="preserve"> </v>
      </c>
    </row>
    <row r="2763" spans="4:12" x14ac:dyDescent="0.25">
      <c r="D2763"/>
      <c r="E2763"/>
      <c r="F2763"/>
      <c r="G2763"/>
      <c r="H2763"/>
      <c r="I2763"/>
      <c r="L2763" s="12" t="str">
        <f t="shared" si="43"/>
        <v xml:space="preserve"> </v>
      </c>
    </row>
    <row r="2764" spans="4:12" x14ac:dyDescent="0.25">
      <c r="D2764"/>
      <c r="E2764"/>
      <c r="F2764"/>
      <c r="G2764"/>
      <c r="H2764"/>
      <c r="I2764"/>
      <c r="L2764" s="12" t="str">
        <f t="shared" si="43"/>
        <v xml:space="preserve"> </v>
      </c>
    </row>
    <row r="2765" spans="4:12" x14ac:dyDescent="0.25">
      <c r="D2765"/>
      <c r="E2765"/>
      <c r="F2765"/>
      <c r="G2765"/>
      <c r="H2765"/>
      <c r="I2765"/>
      <c r="L2765" s="12" t="str">
        <f t="shared" si="43"/>
        <v xml:space="preserve"> </v>
      </c>
    </row>
    <row r="2766" spans="4:12" x14ac:dyDescent="0.25">
      <c r="D2766"/>
      <c r="E2766"/>
      <c r="F2766"/>
      <c r="G2766"/>
      <c r="H2766"/>
      <c r="I2766"/>
      <c r="L2766" s="12" t="str">
        <f t="shared" si="43"/>
        <v xml:space="preserve"> </v>
      </c>
    </row>
    <row r="2767" spans="4:12" x14ac:dyDescent="0.25">
      <c r="D2767"/>
      <c r="E2767"/>
      <c r="F2767"/>
      <c r="G2767"/>
      <c r="H2767"/>
      <c r="I2767"/>
      <c r="L2767" s="12" t="str">
        <f t="shared" si="43"/>
        <v xml:space="preserve"> </v>
      </c>
    </row>
    <row r="2768" spans="4:12" x14ac:dyDescent="0.25">
      <c r="D2768"/>
      <c r="E2768"/>
      <c r="F2768"/>
      <c r="G2768"/>
      <c r="H2768"/>
      <c r="I2768"/>
      <c r="L2768" s="12" t="str">
        <f t="shared" si="43"/>
        <v xml:space="preserve"> </v>
      </c>
    </row>
    <row r="2769" spans="4:12" x14ac:dyDescent="0.25">
      <c r="D2769"/>
      <c r="E2769"/>
      <c r="F2769"/>
      <c r="G2769"/>
      <c r="H2769"/>
      <c r="I2769"/>
      <c r="L2769" s="12" t="str">
        <f t="shared" si="43"/>
        <v xml:space="preserve"> </v>
      </c>
    </row>
    <row r="2770" spans="4:12" x14ac:dyDescent="0.25">
      <c r="D2770"/>
      <c r="E2770"/>
      <c r="F2770"/>
      <c r="G2770"/>
      <c r="H2770"/>
      <c r="I2770"/>
      <c r="L2770" s="12" t="str">
        <f t="shared" si="43"/>
        <v xml:space="preserve"> </v>
      </c>
    </row>
    <row r="2771" spans="4:12" x14ac:dyDescent="0.25">
      <c r="D2771"/>
      <c r="E2771"/>
      <c r="F2771"/>
      <c r="G2771"/>
      <c r="H2771"/>
      <c r="I2771"/>
      <c r="L2771" s="12" t="str">
        <f t="shared" si="43"/>
        <v xml:space="preserve"> </v>
      </c>
    </row>
    <row r="2772" spans="4:12" x14ac:dyDescent="0.25">
      <c r="D2772"/>
      <c r="E2772"/>
      <c r="F2772"/>
      <c r="G2772"/>
      <c r="H2772"/>
      <c r="I2772"/>
      <c r="L2772" s="12" t="str">
        <f t="shared" si="43"/>
        <v xml:space="preserve"> </v>
      </c>
    </row>
    <row r="2773" spans="4:12" x14ac:dyDescent="0.25">
      <c r="D2773"/>
      <c r="E2773"/>
      <c r="F2773"/>
      <c r="G2773"/>
      <c r="H2773"/>
      <c r="I2773"/>
      <c r="L2773" s="12" t="str">
        <f t="shared" si="43"/>
        <v xml:space="preserve"> </v>
      </c>
    </row>
    <row r="2774" spans="4:12" x14ac:dyDescent="0.25">
      <c r="D2774"/>
      <c r="E2774"/>
      <c r="F2774"/>
      <c r="G2774"/>
      <c r="H2774"/>
      <c r="I2774"/>
      <c r="L2774" s="12" t="str">
        <f t="shared" si="43"/>
        <v xml:space="preserve"> </v>
      </c>
    </row>
    <row r="2775" spans="4:12" x14ac:dyDescent="0.25">
      <c r="D2775"/>
      <c r="E2775"/>
      <c r="F2775"/>
      <c r="G2775"/>
      <c r="H2775"/>
      <c r="I2775"/>
      <c r="L2775" s="12" t="str">
        <f t="shared" si="43"/>
        <v xml:space="preserve"> </v>
      </c>
    </row>
    <row r="2776" spans="4:12" x14ac:dyDescent="0.25">
      <c r="D2776"/>
      <c r="E2776"/>
      <c r="F2776"/>
      <c r="G2776"/>
      <c r="H2776"/>
      <c r="I2776"/>
      <c r="L2776" s="12" t="str">
        <f t="shared" si="43"/>
        <v xml:space="preserve"> </v>
      </c>
    </row>
    <row r="2777" spans="4:12" x14ac:dyDescent="0.25">
      <c r="D2777"/>
      <c r="E2777"/>
      <c r="F2777"/>
      <c r="G2777"/>
      <c r="H2777"/>
      <c r="I2777"/>
      <c r="L2777" s="12" t="str">
        <f t="shared" si="43"/>
        <v xml:space="preserve"> </v>
      </c>
    </row>
    <row r="2778" spans="4:12" x14ac:dyDescent="0.25">
      <c r="D2778"/>
      <c r="E2778"/>
      <c r="F2778"/>
      <c r="G2778"/>
      <c r="H2778"/>
      <c r="I2778"/>
      <c r="L2778" s="12" t="str">
        <f t="shared" si="43"/>
        <v xml:space="preserve"> </v>
      </c>
    </row>
    <row r="2779" spans="4:12" x14ac:dyDescent="0.25">
      <c r="D2779"/>
      <c r="E2779"/>
      <c r="F2779"/>
      <c r="G2779"/>
      <c r="H2779"/>
      <c r="I2779"/>
      <c r="L2779" s="12" t="str">
        <f t="shared" si="43"/>
        <v xml:space="preserve"> </v>
      </c>
    </row>
    <row r="2780" spans="4:12" x14ac:dyDescent="0.25">
      <c r="D2780"/>
      <c r="E2780"/>
      <c r="F2780"/>
      <c r="G2780"/>
      <c r="H2780"/>
      <c r="I2780"/>
      <c r="L2780" s="12" t="str">
        <f t="shared" si="43"/>
        <v xml:space="preserve"> </v>
      </c>
    </row>
    <row r="2781" spans="4:12" x14ac:dyDescent="0.25">
      <c r="D2781"/>
      <c r="E2781"/>
      <c r="F2781"/>
      <c r="G2781"/>
      <c r="H2781"/>
      <c r="I2781"/>
      <c r="L2781" s="12" t="str">
        <f t="shared" si="43"/>
        <v xml:space="preserve"> </v>
      </c>
    </row>
    <row r="2782" spans="4:12" x14ac:dyDescent="0.25">
      <c r="D2782"/>
      <c r="E2782"/>
      <c r="F2782"/>
      <c r="G2782"/>
      <c r="H2782"/>
      <c r="I2782"/>
      <c r="L2782" s="12" t="str">
        <f t="shared" si="43"/>
        <v xml:space="preserve"> </v>
      </c>
    </row>
    <row r="2783" spans="4:12" x14ac:dyDescent="0.25">
      <c r="D2783"/>
      <c r="E2783"/>
      <c r="F2783"/>
      <c r="G2783"/>
      <c r="H2783"/>
      <c r="I2783"/>
      <c r="L2783" s="12" t="str">
        <f t="shared" si="43"/>
        <v xml:space="preserve"> </v>
      </c>
    </row>
    <row r="2784" spans="4:12" x14ac:dyDescent="0.25">
      <c r="D2784"/>
      <c r="E2784"/>
      <c r="F2784"/>
      <c r="G2784"/>
      <c r="H2784"/>
      <c r="I2784"/>
      <c r="L2784" s="12" t="str">
        <f t="shared" si="43"/>
        <v xml:space="preserve"> </v>
      </c>
    </row>
    <row r="2785" spans="4:12" x14ac:dyDescent="0.25">
      <c r="D2785"/>
      <c r="E2785"/>
      <c r="F2785"/>
      <c r="G2785"/>
      <c r="H2785"/>
      <c r="I2785"/>
      <c r="L2785" s="12" t="str">
        <f t="shared" si="43"/>
        <v xml:space="preserve"> </v>
      </c>
    </row>
    <row r="2786" spans="4:12" x14ac:dyDescent="0.25">
      <c r="D2786"/>
      <c r="E2786"/>
      <c r="F2786"/>
      <c r="G2786"/>
      <c r="H2786"/>
      <c r="I2786"/>
      <c r="L2786" s="12" t="str">
        <f t="shared" si="43"/>
        <v xml:space="preserve"> </v>
      </c>
    </row>
    <row r="2787" spans="4:12" x14ac:dyDescent="0.25">
      <c r="D2787"/>
      <c r="E2787"/>
      <c r="F2787"/>
      <c r="G2787"/>
      <c r="H2787"/>
      <c r="I2787"/>
      <c r="L2787" s="12" t="str">
        <f t="shared" si="43"/>
        <v xml:space="preserve"> </v>
      </c>
    </row>
    <row r="2788" spans="4:12" x14ac:dyDescent="0.25">
      <c r="D2788"/>
      <c r="E2788"/>
      <c r="F2788"/>
      <c r="G2788"/>
      <c r="H2788"/>
      <c r="I2788"/>
      <c r="L2788" s="12" t="str">
        <f t="shared" si="43"/>
        <v xml:space="preserve"> </v>
      </c>
    </row>
    <row r="2789" spans="4:12" x14ac:dyDescent="0.25">
      <c r="D2789"/>
      <c r="E2789"/>
      <c r="F2789"/>
      <c r="G2789"/>
      <c r="H2789"/>
      <c r="I2789"/>
      <c r="L2789" s="12" t="str">
        <f t="shared" si="43"/>
        <v xml:space="preserve"> </v>
      </c>
    </row>
    <row r="2790" spans="4:12" x14ac:dyDescent="0.25">
      <c r="D2790"/>
      <c r="E2790"/>
      <c r="F2790"/>
      <c r="G2790"/>
      <c r="H2790"/>
      <c r="I2790"/>
      <c r="L2790" s="12" t="str">
        <f t="shared" si="43"/>
        <v xml:space="preserve"> </v>
      </c>
    </row>
    <row r="2791" spans="4:12" x14ac:dyDescent="0.25">
      <c r="D2791"/>
      <c r="E2791"/>
      <c r="F2791"/>
      <c r="G2791"/>
      <c r="H2791"/>
      <c r="I2791"/>
      <c r="L2791" s="12" t="str">
        <f t="shared" si="43"/>
        <v xml:space="preserve"> </v>
      </c>
    </row>
    <row r="2792" spans="4:12" x14ac:dyDescent="0.25">
      <c r="D2792"/>
      <c r="E2792"/>
      <c r="F2792"/>
      <c r="G2792"/>
      <c r="H2792"/>
      <c r="I2792"/>
      <c r="L2792" s="12" t="str">
        <f t="shared" si="43"/>
        <v xml:space="preserve"> </v>
      </c>
    </row>
    <row r="2793" spans="4:12" x14ac:dyDescent="0.25">
      <c r="D2793"/>
      <c r="E2793"/>
      <c r="F2793"/>
      <c r="G2793"/>
      <c r="H2793"/>
      <c r="I2793"/>
      <c r="L2793" s="12" t="str">
        <f t="shared" si="43"/>
        <v xml:space="preserve"> </v>
      </c>
    </row>
    <row r="2794" spans="4:12" x14ac:dyDescent="0.25">
      <c r="D2794"/>
      <c r="E2794"/>
      <c r="F2794"/>
      <c r="G2794"/>
      <c r="H2794"/>
      <c r="I2794"/>
      <c r="L2794" s="12" t="str">
        <f t="shared" si="43"/>
        <v xml:space="preserve"> </v>
      </c>
    </row>
    <row r="2795" spans="4:12" x14ac:dyDescent="0.25">
      <c r="D2795"/>
      <c r="E2795"/>
      <c r="F2795"/>
      <c r="G2795"/>
      <c r="H2795"/>
      <c r="I2795"/>
      <c r="L2795" s="12" t="str">
        <f t="shared" si="43"/>
        <v xml:space="preserve"> </v>
      </c>
    </row>
    <row r="2796" spans="4:12" x14ac:dyDescent="0.25">
      <c r="D2796"/>
      <c r="E2796"/>
      <c r="F2796"/>
      <c r="G2796"/>
      <c r="H2796"/>
      <c r="I2796"/>
      <c r="L2796" s="12" t="str">
        <f t="shared" si="43"/>
        <v xml:space="preserve"> </v>
      </c>
    </row>
    <row r="2797" spans="4:12" x14ac:dyDescent="0.25">
      <c r="D2797"/>
      <c r="E2797"/>
      <c r="F2797"/>
      <c r="G2797"/>
      <c r="H2797"/>
      <c r="I2797"/>
      <c r="L2797" s="12" t="str">
        <f t="shared" si="43"/>
        <v xml:space="preserve"> </v>
      </c>
    </row>
    <row r="2798" spans="4:12" x14ac:dyDescent="0.25">
      <c r="D2798"/>
      <c r="E2798"/>
      <c r="F2798"/>
      <c r="G2798"/>
      <c r="H2798"/>
      <c r="I2798"/>
      <c r="L2798" s="12" t="str">
        <f t="shared" si="43"/>
        <v xml:space="preserve"> </v>
      </c>
    </row>
    <row r="2799" spans="4:12" x14ac:dyDescent="0.25">
      <c r="D2799"/>
      <c r="E2799"/>
      <c r="F2799"/>
      <c r="G2799"/>
      <c r="H2799"/>
      <c r="I2799"/>
      <c r="L2799" s="12" t="str">
        <f t="shared" si="43"/>
        <v xml:space="preserve"> </v>
      </c>
    </row>
    <row r="2800" spans="4:12" x14ac:dyDescent="0.25">
      <c r="D2800"/>
      <c r="E2800"/>
      <c r="F2800"/>
      <c r="G2800"/>
      <c r="H2800"/>
      <c r="I2800"/>
      <c r="L2800" s="12" t="str">
        <f t="shared" si="43"/>
        <v xml:space="preserve"> </v>
      </c>
    </row>
    <row r="2801" spans="4:12" x14ac:dyDescent="0.25">
      <c r="D2801"/>
      <c r="E2801"/>
      <c r="F2801"/>
      <c r="G2801"/>
      <c r="H2801"/>
      <c r="I2801"/>
      <c r="L2801" s="12" t="str">
        <f t="shared" si="43"/>
        <v xml:space="preserve"> </v>
      </c>
    </row>
    <row r="2802" spans="4:12" x14ac:dyDescent="0.25">
      <c r="D2802"/>
      <c r="E2802"/>
      <c r="F2802"/>
      <c r="G2802"/>
      <c r="H2802"/>
      <c r="I2802"/>
      <c r="L2802" s="12" t="str">
        <f t="shared" si="43"/>
        <v xml:space="preserve"> </v>
      </c>
    </row>
    <row r="2803" spans="4:12" x14ac:dyDescent="0.25">
      <c r="D2803"/>
      <c r="E2803"/>
      <c r="F2803"/>
      <c r="G2803"/>
      <c r="H2803"/>
      <c r="I2803"/>
      <c r="L2803" s="12" t="str">
        <f t="shared" si="43"/>
        <v xml:space="preserve"> </v>
      </c>
    </row>
    <row r="2804" spans="4:12" x14ac:dyDescent="0.25">
      <c r="D2804"/>
      <c r="E2804"/>
      <c r="F2804"/>
      <c r="G2804"/>
      <c r="H2804"/>
      <c r="I2804"/>
      <c r="L2804" s="12" t="str">
        <f t="shared" si="43"/>
        <v xml:space="preserve"> </v>
      </c>
    </row>
    <row r="2805" spans="4:12" x14ac:dyDescent="0.25">
      <c r="D2805"/>
      <c r="E2805"/>
      <c r="F2805"/>
      <c r="G2805"/>
      <c r="H2805"/>
      <c r="I2805"/>
      <c r="L2805" s="12" t="str">
        <f t="shared" si="43"/>
        <v xml:space="preserve"> </v>
      </c>
    </row>
    <row r="2806" spans="4:12" x14ac:dyDescent="0.25">
      <c r="D2806"/>
      <c r="E2806"/>
      <c r="F2806"/>
      <c r="G2806"/>
      <c r="H2806"/>
      <c r="I2806"/>
      <c r="L2806" s="12" t="str">
        <f t="shared" si="43"/>
        <v xml:space="preserve"> </v>
      </c>
    </row>
    <row r="2807" spans="4:12" x14ac:dyDescent="0.25">
      <c r="D2807"/>
      <c r="E2807"/>
      <c r="F2807"/>
      <c r="G2807"/>
      <c r="H2807"/>
      <c r="I2807"/>
      <c r="L2807" s="12" t="str">
        <f t="shared" si="43"/>
        <v xml:space="preserve"> </v>
      </c>
    </row>
    <row r="2808" spans="4:12" x14ac:dyDescent="0.25">
      <c r="D2808"/>
      <c r="E2808"/>
      <c r="F2808"/>
      <c r="G2808"/>
      <c r="H2808"/>
      <c r="I2808"/>
      <c r="L2808" s="12" t="str">
        <f t="shared" si="43"/>
        <v xml:space="preserve"> </v>
      </c>
    </row>
    <row r="2809" spans="4:12" x14ac:dyDescent="0.25">
      <c r="D2809"/>
      <c r="E2809"/>
      <c r="F2809"/>
      <c r="G2809"/>
      <c r="H2809"/>
      <c r="I2809"/>
      <c r="L2809" s="12" t="str">
        <f t="shared" si="43"/>
        <v xml:space="preserve"> </v>
      </c>
    </row>
    <row r="2810" spans="4:12" x14ac:dyDescent="0.25">
      <c r="D2810"/>
      <c r="E2810"/>
      <c r="F2810"/>
      <c r="G2810"/>
      <c r="H2810"/>
      <c r="I2810"/>
      <c r="L2810" s="12" t="str">
        <f t="shared" si="43"/>
        <v xml:space="preserve"> </v>
      </c>
    </row>
    <row r="2811" spans="4:12" x14ac:dyDescent="0.25">
      <c r="D2811"/>
      <c r="E2811"/>
      <c r="F2811"/>
      <c r="G2811"/>
      <c r="H2811"/>
      <c r="I2811"/>
      <c r="L2811" s="12" t="str">
        <f t="shared" si="43"/>
        <v xml:space="preserve"> </v>
      </c>
    </row>
    <row r="2812" spans="4:12" x14ac:dyDescent="0.25">
      <c r="D2812"/>
      <c r="E2812"/>
      <c r="F2812"/>
      <c r="G2812"/>
      <c r="H2812"/>
      <c r="I2812"/>
      <c r="L2812" s="12" t="str">
        <f t="shared" si="43"/>
        <v xml:space="preserve"> </v>
      </c>
    </row>
    <row r="2813" spans="4:12" x14ac:dyDescent="0.25">
      <c r="D2813"/>
      <c r="E2813"/>
      <c r="F2813"/>
      <c r="G2813"/>
      <c r="H2813"/>
      <c r="I2813"/>
      <c r="L2813" s="12" t="str">
        <f t="shared" si="43"/>
        <v xml:space="preserve"> </v>
      </c>
    </row>
    <row r="2814" spans="4:12" x14ac:dyDescent="0.25">
      <c r="D2814"/>
      <c r="E2814"/>
      <c r="F2814"/>
      <c r="G2814"/>
      <c r="H2814"/>
      <c r="I2814"/>
      <c r="L2814" s="12" t="str">
        <f t="shared" si="43"/>
        <v xml:space="preserve"> </v>
      </c>
    </row>
    <row r="2815" spans="4:12" x14ac:dyDescent="0.25">
      <c r="D2815"/>
      <c r="E2815"/>
      <c r="F2815"/>
      <c r="G2815"/>
      <c r="H2815"/>
      <c r="I2815"/>
      <c r="L2815" s="12" t="str">
        <f t="shared" si="43"/>
        <v xml:space="preserve"> </v>
      </c>
    </row>
    <row r="2816" spans="4:12" x14ac:dyDescent="0.25">
      <c r="D2816"/>
      <c r="E2816"/>
      <c r="F2816"/>
      <c r="G2816"/>
      <c r="H2816"/>
      <c r="I2816"/>
      <c r="L2816" s="12" t="str">
        <f t="shared" si="43"/>
        <v xml:space="preserve"> </v>
      </c>
    </row>
    <row r="2817" spans="4:12" x14ac:dyDescent="0.25">
      <c r="D2817"/>
      <c r="E2817"/>
      <c r="F2817"/>
      <c r="G2817"/>
      <c r="H2817"/>
      <c r="I2817"/>
      <c r="L2817" s="12" t="str">
        <f t="shared" si="43"/>
        <v xml:space="preserve"> </v>
      </c>
    </row>
    <row r="2818" spans="4:12" x14ac:dyDescent="0.25">
      <c r="D2818"/>
      <c r="E2818"/>
      <c r="F2818"/>
      <c r="G2818"/>
      <c r="H2818"/>
      <c r="I2818"/>
      <c r="L2818" s="12" t="str">
        <f t="shared" si="43"/>
        <v xml:space="preserve"> </v>
      </c>
    </row>
    <row r="2819" spans="4:12" x14ac:dyDescent="0.25">
      <c r="D2819"/>
      <c r="E2819"/>
      <c r="F2819"/>
      <c r="G2819"/>
      <c r="H2819"/>
      <c r="I2819"/>
      <c r="L2819" s="12" t="str">
        <f t="shared" si="43"/>
        <v xml:space="preserve"> </v>
      </c>
    </row>
    <row r="2820" spans="4:12" x14ac:dyDescent="0.25">
      <c r="D2820"/>
      <c r="E2820"/>
      <c r="F2820"/>
      <c r="G2820"/>
      <c r="H2820"/>
      <c r="I2820"/>
      <c r="L2820" s="12" t="str">
        <f t="shared" si="43"/>
        <v xml:space="preserve"> </v>
      </c>
    </row>
    <row r="2821" spans="4:12" x14ac:dyDescent="0.25">
      <c r="D2821"/>
      <c r="E2821"/>
      <c r="F2821"/>
      <c r="G2821"/>
      <c r="H2821"/>
      <c r="I2821"/>
      <c r="L2821" s="12" t="str">
        <f t="shared" si="43"/>
        <v xml:space="preserve"> </v>
      </c>
    </row>
    <row r="2822" spans="4:12" x14ac:dyDescent="0.25">
      <c r="D2822"/>
      <c r="E2822"/>
      <c r="F2822"/>
      <c r="G2822"/>
      <c r="H2822"/>
      <c r="I2822"/>
      <c r="L2822" s="12" t="str">
        <f t="shared" si="43"/>
        <v xml:space="preserve"> </v>
      </c>
    </row>
    <row r="2823" spans="4:12" x14ac:dyDescent="0.25">
      <c r="D2823"/>
      <c r="E2823"/>
      <c r="F2823"/>
      <c r="G2823"/>
      <c r="H2823"/>
      <c r="I2823"/>
      <c r="L2823" s="12" t="str">
        <f t="shared" si="43"/>
        <v xml:space="preserve"> </v>
      </c>
    </row>
    <row r="2824" spans="4:12" x14ac:dyDescent="0.25">
      <c r="D2824"/>
      <c r="E2824"/>
      <c r="F2824"/>
      <c r="G2824"/>
      <c r="H2824"/>
      <c r="I2824"/>
      <c r="L2824" s="12" t="str">
        <f t="shared" si="43"/>
        <v xml:space="preserve"> </v>
      </c>
    </row>
    <row r="2825" spans="4:12" x14ac:dyDescent="0.25">
      <c r="D2825"/>
      <c r="E2825"/>
      <c r="F2825"/>
      <c r="G2825"/>
      <c r="H2825"/>
      <c r="I2825"/>
      <c r="L2825" s="12" t="str">
        <f t="shared" ref="L2825:L2888" si="44">IF(I2825&gt;$I$2,"X"," ")</f>
        <v xml:space="preserve"> </v>
      </c>
    </row>
    <row r="2826" spans="4:12" x14ac:dyDescent="0.25">
      <c r="D2826"/>
      <c r="E2826"/>
      <c r="F2826"/>
      <c r="G2826"/>
      <c r="H2826"/>
      <c r="I2826"/>
      <c r="L2826" s="12" t="str">
        <f t="shared" si="44"/>
        <v xml:space="preserve"> </v>
      </c>
    </row>
    <row r="2827" spans="4:12" x14ac:dyDescent="0.25">
      <c r="D2827"/>
      <c r="E2827"/>
      <c r="F2827"/>
      <c r="G2827"/>
      <c r="H2827"/>
      <c r="I2827"/>
      <c r="L2827" s="12" t="str">
        <f t="shared" si="44"/>
        <v xml:space="preserve"> </v>
      </c>
    </row>
    <row r="2828" spans="4:12" x14ac:dyDescent="0.25">
      <c r="D2828"/>
      <c r="E2828"/>
      <c r="F2828"/>
      <c r="G2828"/>
      <c r="H2828"/>
      <c r="I2828"/>
      <c r="L2828" s="12" t="str">
        <f t="shared" si="44"/>
        <v xml:space="preserve"> </v>
      </c>
    </row>
    <row r="2829" spans="4:12" x14ac:dyDescent="0.25">
      <c r="D2829"/>
      <c r="E2829"/>
      <c r="F2829"/>
      <c r="G2829"/>
      <c r="H2829"/>
      <c r="I2829"/>
      <c r="L2829" s="12" t="str">
        <f t="shared" si="44"/>
        <v xml:space="preserve"> </v>
      </c>
    </row>
    <row r="2830" spans="4:12" x14ac:dyDescent="0.25">
      <c r="D2830"/>
      <c r="E2830"/>
      <c r="F2830"/>
      <c r="G2830"/>
      <c r="H2830"/>
      <c r="I2830"/>
      <c r="L2830" s="12" t="str">
        <f t="shared" si="44"/>
        <v xml:space="preserve"> </v>
      </c>
    </row>
    <row r="2831" spans="4:12" x14ac:dyDescent="0.25">
      <c r="D2831"/>
      <c r="E2831"/>
      <c r="F2831"/>
      <c r="G2831"/>
      <c r="H2831"/>
      <c r="I2831"/>
      <c r="L2831" s="12" t="str">
        <f t="shared" si="44"/>
        <v xml:space="preserve"> </v>
      </c>
    </row>
    <row r="2832" spans="4:12" x14ac:dyDescent="0.25">
      <c r="D2832"/>
      <c r="E2832"/>
      <c r="F2832"/>
      <c r="G2832"/>
      <c r="H2832"/>
      <c r="I2832"/>
      <c r="L2832" s="12" t="str">
        <f t="shared" si="44"/>
        <v xml:space="preserve"> </v>
      </c>
    </row>
    <row r="2833" spans="4:12" x14ac:dyDescent="0.25">
      <c r="D2833"/>
      <c r="E2833"/>
      <c r="F2833"/>
      <c r="G2833"/>
      <c r="H2833"/>
      <c r="I2833"/>
      <c r="L2833" s="12" t="str">
        <f t="shared" si="44"/>
        <v xml:space="preserve"> </v>
      </c>
    </row>
    <row r="2834" spans="4:12" x14ac:dyDescent="0.25">
      <c r="D2834"/>
      <c r="E2834"/>
      <c r="F2834"/>
      <c r="G2834"/>
      <c r="H2834"/>
      <c r="I2834"/>
      <c r="L2834" s="12" t="str">
        <f t="shared" si="44"/>
        <v xml:space="preserve"> </v>
      </c>
    </row>
    <row r="2835" spans="4:12" x14ac:dyDescent="0.25">
      <c r="D2835"/>
      <c r="E2835"/>
      <c r="F2835"/>
      <c r="G2835"/>
      <c r="H2835"/>
      <c r="I2835"/>
      <c r="L2835" s="12" t="str">
        <f t="shared" si="44"/>
        <v xml:space="preserve"> </v>
      </c>
    </row>
    <row r="2836" spans="4:12" x14ac:dyDescent="0.25">
      <c r="D2836"/>
      <c r="E2836"/>
      <c r="F2836"/>
      <c r="G2836"/>
      <c r="H2836"/>
      <c r="I2836"/>
      <c r="L2836" s="12" t="str">
        <f t="shared" si="44"/>
        <v xml:space="preserve"> </v>
      </c>
    </row>
    <row r="2837" spans="4:12" x14ac:dyDescent="0.25">
      <c r="D2837"/>
      <c r="E2837"/>
      <c r="F2837"/>
      <c r="G2837"/>
      <c r="H2837"/>
      <c r="I2837"/>
      <c r="L2837" s="12" t="str">
        <f t="shared" si="44"/>
        <v xml:space="preserve"> </v>
      </c>
    </row>
    <row r="2838" spans="4:12" x14ac:dyDescent="0.25">
      <c r="D2838"/>
      <c r="E2838"/>
      <c r="F2838"/>
      <c r="G2838"/>
      <c r="H2838"/>
      <c r="I2838"/>
      <c r="L2838" s="12" t="str">
        <f t="shared" si="44"/>
        <v xml:space="preserve"> </v>
      </c>
    </row>
    <row r="2839" spans="4:12" x14ac:dyDescent="0.25">
      <c r="D2839"/>
      <c r="E2839"/>
      <c r="F2839"/>
      <c r="G2839"/>
      <c r="H2839"/>
      <c r="I2839"/>
      <c r="L2839" s="12" t="str">
        <f t="shared" si="44"/>
        <v xml:space="preserve"> </v>
      </c>
    </row>
    <row r="2840" spans="4:12" x14ac:dyDescent="0.25">
      <c r="D2840"/>
      <c r="E2840"/>
      <c r="F2840"/>
      <c r="G2840"/>
      <c r="H2840"/>
      <c r="I2840"/>
      <c r="L2840" s="12" t="str">
        <f t="shared" si="44"/>
        <v xml:space="preserve"> </v>
      </c>
    </row>
    <row r="2841" spans="4:12" x14ac:dyDescent="0.25">
      <c r="D2841"/>
      <c r="E2841"/>
      <c r="F2841"/>
      <c r="G2841"/>
      <c r="H2841"/>
      <c r="I2841"/>
      <c r="L2841" s="12" t="str">
        <f t="shared" si="44"/>
        <v xml:space="preserve"> </v>
      </c>
    </row>
    <row r="2842" spans="4:12" x14ac:dyDescent="0.25">
      <c r="D2842"/>
      <c r="E2842"/>
      <c r="F2842"/>
      <c r="G2842"/>
      <c r="H2842"/>
      <c r="I2842"/>
      <c r="L2842" s="12" t="str">
        <f t="shared" si="44"/>
        <v xml:space="preserve"> </v>
      </c>
    </row>
    <row r="2843" spans="4:12" x14ac:dyDescent="0.25">
      <c r="D2843"/>
      <c r="E2843"/>
      <c r="F2843"/>
      <c r="G2843"/>
      <c r="H2843"/>
      <c r="I2843"/>
      <c r="L2843" s="12" t="str">
        <f t="shared" si="44"/>
        <v xml:space="preserve"> </v>
      </c>
    </row>
    <row r="2844" spans="4:12" x14ac:dyDescent="0.25">
      <c r="D2844"/>
      <c r="E2844"/>
      <c r="F2844"/>
      <c r="G2844"/>
      <c r="H2844"/>
      <c r="I2844"/>
      <c r="L2844" s="12" t="str">
        <f t="shared" si="44"/>
        <v xml:space="preserve"> </v>
      </c>
    </row>
    <row r="2845" spans="4:12" x14ac:dyDescent="0.25">
      <c r="D2845"/>
      <c r="E2845"/>
      <c r="F2845"/>
      <c r="G2845"/>
      <c r="H2845"/>
      <c r="I2845"/>
      <c r="L2845" s="12" t="str">
        <f t="shared" si="44"/>
        <v xml:space="preserve"> </v>
      </c>
    </row>
    <row r="2846" spans="4:12" x14ac:dyDescent="0.25">
      <c r="D2846"/>
      <c r="E2846"/>
      <c r="F2846"/>
      <c r="G2846"/>
      <c r="H2846"/>
      <c r="I2846"/>
      <c r="L2846" s="12" t="str">
        <f t="shared" si="44"/>
        <v xml:space="preserve"> </v>
      </c>
    </row>
    <row r="2847" spans="4:12" x14ac:dyDescent="0.25">
      <c r="D2847"/>
      <c r="E2847"/>
      <c r="F2847"/>
      <c r="G2847"/>
      <c r="H2847"/>
      <c r="I2847"/>
      <c r="L2847" s="12" t="str">
        <f t="shared" si="44"/>
        <v xml:space="preserve"> </v>
      </c>
    </row>
    <row r="2848" spans="4:12" x14ac:dyDescent="0.25">
      <c r="D2848"/>
      <c r="E2848"/>
      <c r="F2848"/>
      <c r="G2848"/>
      <c r="H2848"/>
      <c r="I2848"/>
      <c r="L2848" s="12" t="str">
        <f t="shared" si="44"/>
        <v xml:space="preserve"> </v>
      </c>
    </row>
    <row r="2849" spans="4:12" x14ac:dyDescent="0.25">
      <c r="D2849"/>
      <c r="E2849"/>
      <c r="F2849"/>
      <c r="G2849"/>
      <c r="H2849"/>
      <c r="I2849"/>
      <c r="L2849" s="12" t="str">
        <f t="shared" si="44"/>
        <v xml:space="preserve"> </v>
      </c>
    </row>
    <row r="2850" spans="4:12" x14ac:dyDescent="0.25">
      <c r="D2850"/>
      <c r="E2850"/>
      <c r="F2850"/>
      <c r="G2850"/>
      <c r="H2850"/>
      <c r="I2850"/>
      <c r="L2850" s="12" t="str">
        <f t="shared" si="44"/>
        <v xml:space="preserve"> </v>
      </c>
    </row>
    <row r="2851" spans="4:12" x14ac:dyDescent="0.25">
      <c r="D2851"/>
      <c r="E2851"/>
      <c r="F2851"/>
      <c r="G2851"/>
      <c r="H2851"/>
      <c r="I2851"/>
      <c r="L2851" s="12" t="str">
        <f t="shared" si="44"/>
        <v xml:space="preserve"> </v>
      </c>
    </row>
    <row r="2852" spans="4:12" x14ac:dyDescent="0.25">
      <c r="D2852"/>
      <c r="E2852"/>
      <c r="F2852"/>
      <c r="G2852"/>
      <c r="H2852"/>
      <c r="I2852"/>
      <c r="L2852" s="12" t="str">
        <f t="shared" si="44"/>
        <v xml:space="preserve"> </v>
      </c>
    </row>
    <row r="2853" spans="4:12" x14ac:dyDescent="0.25">
      <c r="D2853"/>
      <c r="E2853"/>
      <c r="F2853"/>
      <c r="G2853"/>
      <c r="H2853"/>
      <c r="I2853"/>
      <c r="L2853" s="12" t="str">
        <f t="shared" si="44"/>
        <v xml:space="preserve"> </v>
      </c>
    </row>
    <row r="2854" spans="4:12" x14ac:dyDescent="0.25">
      <c r="D2854"/>
      <c r="E2854"/>
      <c r="F2854"/>
      <c r="G2854"/>
      <c r="H2854"/>
      <c r="I2854"/>
      <c r="L2854" s="12" t="str">
        <f t="shared" si="44"/>
        <v xml:space="preserve"> </v>
      </c>
    </row>
    <row r="2855" spans="4:12" x14ac:dyDescent="0.25">
      <c r="D2855"/>
      <c r="E2855"/>
      <c r="F2855"/>
      <c r="G2855"/>
      <c r="H2855"/>
      <c r="I2855"/>
      <c r="L2855" s="12" t="str">
        <f t="shared" si="44"/>
        <v xml:space="preserve"> </v>
      </c>
    </row>
    <row r="2856" spans="4:12" x14ac:dyDescent="0.25">
      <c r="D2856"/>
      <c r="E2856"/>
      <c r="F2856"/>
      <c r="G2856"/>
      <c r="H2856"/>
      <c r="I2856"/>
      <c r="L2856" s="12" t="str">
        <f t="shared" si="44"/>
        <v xml:space="preserve"> </v>
      </c>
    </row>
    <row r="2857" spans="4:12" x14ac:dyDescent="0.25">
      <c r="D2857"/>
      <c r="E2857"/>
      <c r="F2857"/>
      <c r="G2857"/>
      <c r="H2857"/>
      <c r="I2857"/>
      <c r="L2857" s="12" t="str">
        <f t="shared" si="44"/>
        <v xml:space="preserve"> </v>
      </c>
    </row>
    <row r="2858" spans="4:12" x14ac:dyDescent="0.25">
      <c r="D2858"/>
      <c r="E2858"/>
      <c r="F2858"/>
      <c r="G2858"/>
      <c r="H2858"/>
      <c r="I2858"/>
      <c r="L2858" s="12" t="str">
        <f t="shared" si="44"/>
        <v xml:space="preserve"> </v>
      </c>
    </row>
    <row r="2859" spans="4:12" x14ac:dyDescent="0.25">
      <c r="D2859"/>
      <c r="E2859"/>
      <c r="F2859"/>
      <c r="G2859"/>
      <c r="H2859"/>
      <c r="I2859"/>
      <c r="L2859" s="12" t="str">
        <f t="shared" si="44"/>
        <v xml:space="preserve"> </v>
      </c>
    </row>
    <row r="2860" spans="4:12" x14ac:dyDescent="0.25">
      <c r="D2860"/>
      <c r="E2860"/>
      <c r="F2860"/>
      <c r="G2860"/>
      <c r="H2860"/>
      <c r="I2860"/>
      <c r="L2860" s="12" t="str">
        <f t="shared" si="44"/>
        <v xml:space="preserve"> </v>
      </c>
    </row>
    <row r="2861" spans="4:12" x14ac:dyDescent="0.25">
      <c r="D2861"/>
      <c r="E2861"/>
      <c r="F2861"/>
      <c r="G2861"/>
      <c r="H2861"/>
      <c r="I2861"/>
      <c r="L2861" s="12" t="str">
        <f t="shared" si="44"/>
        <v xml:space="preserve"> </v>
      </c>
    </row>
    <row r="2862" spans="4:12" x14ac:dyDescent="0.25">
      <c r="D2862"/>
      <c r="E2862"/>
      <c r="F2862"/>
      <c r="G2862"/>
      <c r="H2862"/>
      <c r="I2862"/>
      <c r="L2862" s="12" t="str">
        <f t="shared" si="44"/>
        <v xml:space="preserve"> </v>
      </c>
    </row>
    <row r="2863" spans="4:12" x14ac:dyDescent="0.25">
      <c r="D2863"/>
      <c r="E2863"/>
      <c r="F2863"/>
      <c r="G2863"/>
      <c r="H2863"/>
      <c r="I2863"/>
      <c r="L2863" s="12" t="str">
        <f t="shared" si="44"/>
        <v xml:space="preserve"> </v>
      </c>
    </row>
    <row r="2864" spans="4:12" x14ac:dyDescent="0.25">
      <c r="D2864"/>
      <c r="E2864"/>
      <c r="F2864"/>
      <c r="G2864"/>
      <c r="H2864"/>
      <c r="I2864"/>
      <c r="L2864" s="12" t="str">
        <f t="shared" si="44"/>
        <v xml:space="preserve"> </v>
      </c>
    </row>
    <row r="2865" spans="4:12" x14ac:dyDescent="0.25">
      <c r="D2865"/>
      <c r="E2865"/>
      <c r="F2865"/>
      <c r="G2865"/>
      <c r="H2865"/>
      <c r="I2865"/>
      <c r="L2865" s="12" t="str">
        <f t="shared" si="44"/>
        <v xml:space="preserve"> </v>
      </c>
    </row>
    <row r="2866" spans="4:12" x14ac:dyDescent="0.25">
      <c r="D2866"/>
      <c r="E2866"/>
      <c r="F2866"/>
      <c r="G2866"/>
      <c r="H2866"/>
      <c r="I2866"/>
      <c r="L2866" s="12" t="str">
        <f t="shared" si="44"/>
        <v xml:space="preserve"> </v>
      </c>
    </row>
    <row r="2867" spans="4:12" x14ac:dyDescent="0.25">
      <c r="D2867"/>
      <c r="E2867"/>
      <c r="F2867"/>
      <c r="G2867"/>
      <c r="H2867"/>
      <c r="I2867"/>
      <c r="L2867" s="12" t="str">
        <f t="shared" si="44"/>
        <v xml:space="preserve"> </v>
      </c>
    </row>
    <row r="2868" spans="4:12" x14ac:dyDescent="0.25">
      <c r="D2868"/>
      <c r="E2868"/>
      <c r="F2868"/>
      <c r="G2868"/>
      <c r="H2868"/>
      <c r="I2868"/>
      <c r="L2868" s="12" t="str">
        <f t="shared" si="44"/>
        <v xml:space="preserve"> </v>
      </c>
    </row>
    <row r="2869" spans="4:12" x14ac:dyDescent="0.25">
      <c r="D2869"/>
      <c r="E2869"/>
      <c r="F2869"/>
      <c r="G2869"/>
      <c r="H2869"/>
      <c r="I2869"/>
      <c r="L2869" s="12" t="str">
        <f t="shared" si="44"/>
        <v xml:space="preserve"> </v>
      </c>
    </row>
    <row r="2870" spans="4:12" x14ac:dyDescent="0.25">
      <c r="D2870"/>
      <c r="E2870"/>
      <c r="F2870"/>
      <c r="G2870"/>
      <c r="H2870"/>
      <c r="I2870"/>
      <c r="L2870" s="12" t="str">
        <f t="shared" si="44"/>
        <v xml:space="preserve"> </v>
      </c>
    </row>
    <row r="2871" spans="4:12" x14ac:dyDescent="0.25">
      <c r="D2871"/>
      <c r="E2871"/>
      <c r="F2871"/>
      <c r="G2871"/>
      <c r="H2871"/>
      <c r="I2871"/>
      <c r="L2871" s="12" t="str">
        <f t="shared" si="44"/>
        <v xml:space="preserve"> </v>
      </c>
    </row>
    <row r="2872" spans="4:12" x14ac:dyDescent="0.25">
      <c r="D2872"/>
      <c r="E2872"/>
      <c r="F2872"/>
      <c r="G2872"/>
      <c r="H2872"/>
      <c r="I2872"/>
      <c r="L2872" s="12" t="str">
        <f t="shared" si="44"/>
        <v xml:space="preserve"> </v>
      </c>
    </row>
    <row r="2873" spans="4:12" x14ac:dyDescent="0.25">
      <c r="D2873"/>
      <c r="E2873"/>
      <c r="F2873"/>
      <c r="G2873"/>
      <c r="H2873"/>
      <c r="I2873"/>
      <c r="L2873" s="12" t="str">
        <f t="shared" si="44"/>
        <v xml:space="preserve"> </v>
      </c>
    </row>
    <row r="2874" spans="4:12" x14ac:dyDescent="0.25">
      <c r="D2874"/>
      <c r="E2874"/>
      <c r="F2874"/>
      <c r="G2874"/>
      <c r="H2874"/>
      <c r="I2874"/>
      <c r="L2874" s="12" t="str">
        <f t="shared" si="44"/>
        <v xml:space="preserve"> </v>
      </c>
    </row>
    <row r="2875" spans="4:12" x14ac:dyDescent="0.25">
      <c r="D2875"/>
      <c r="E2875"/>
      <c r="F2875"/>
      <c r="G2875"/>
      <c r="H2875"/>
      <c r="I2875"/>
      <c r="L2875" s="12" t="str">
        <f t="shared" si="44"/>
        <v xml:space="preserve"> </v>
      </c>
    </row>
    <row r="2876" spans="4:12" x14ac:dyDescent="0.25">
      <c r="D2876"/>
      <c r="E2876"/>
      <c r="F2876"/>
      <c r="G2876"/>
      <c r="H2876"/>
      <c r="I2876"/>
      <c r="L2876" s="12" t="str">
        <f t="shared" si="44"/>
        <v xml:space="preserve"> </v>
      </c>
    </row>
    <row r="2877" spans="4:12" x14ac:dyDescent="0.25">
      <c r="D2877"/>
      <c r="E2877"/>
      <c r="F2877"/>
      <c r="G2877"/>
      <c r="H2877"/>
      <c r="I2877"/>
      <c r="L2877" s="12" t="str">
        <f t="shared" si="44"/>
        <v xml:space="preserve"> </v>
      </c>
    </row>
    <row r="2878" spans="4:12" x14ac:dyDescent="0.25">
      <c r="D2878"/>
      <c r="E2878"/>
      <c r="F2878"/>
      <c r="G2878"/>
      <c r="H2878"/>
      <c r="I2878"/>
      <c r="L2878" s="12" t="str">
        <f t="shared" si="44"/>
        <v xml:space="preserve"> </v>
      </c>
    </row>
    <row r="2879" spans="4:12" x14ac:dyDescent="0.25">
      <c r="D2879"/>
      <c r="E2879"/>
      <c r="F2879"/>
      <c r="G2879"/>
      <c r="H2879"/>
      <c r="I2879"/>
      <c r="L2879" s="12" t="str">
        <f t="shared" si="44"/>
        <v xml:space="preserve"> </v>
      </c>
    </row>
    <row r="2880" spans="4:12" x14ac:dyDescent="0.25">
      <c r="D2880"/>
      <c r="E2880"/>
      <c r="F2880"/>
      <c r="G2880"/>
      <c r="H2880"/>
      <c r="I2880"/>
      <c r="L2880" s="12" t="str">
        <f t="shared" si="44"/>
        <v xml:space="preserve"> </v>
      </c>
    </row>
    <row r="2881" spans="4:12" x14ac:dyDescent="0.25">
      <c r="D2881"/>
      <c r="E2881"/>
      <c r="F2881"/>
      <c r="G2881"/>
      <c r="H2881"/>
      <c r="I2881"/>
      <c r="L2881" s="12" t="str">
        <f t="shared" si="44"/>
        <v xml:space="preserve"> </v>
      </c>
    </row>
    <row r="2882" spans="4:12" x14ac:dyDescent="0.25">
      <c r="D2882"/>
      <c r="E2882"/>
      <c r="F2882"/>
      <c r="G2882"/>
      <c r="H2882"/>
      <c r="I2882"/>
      <c r="L2882" s="12" t="str">
        <f t="shared" si="44"/>
        <v xml:space="preserve"> </v>
      </c>
    </row>
    <row r="2883" spans="4:12" x14ac:dyDescent="0.25">
      <c r="D2883"/>
      <c r="E2883"/>
      <c r="F2883"/>
      <c r="G2883"/>
      <c r="H2883"/>
      <c r="I2883"/>
      <c r="L2883" s="12" t="str">
        <f t="shared" si="44"/>
        <v xml:space="preserve"> </v>
      </c>
    </row>
    <row r="2884" spans="4:12" x14ac:dyDescent="0.25">
      <c r="D2884"/>
      <c r="E2884"/>
      <c r="F2884"/>
      <c r="G2884"/>
      <c r="H2884"/>
      <c r="I2884"/>
      <c r="L2884" s="12" t="str">
        <f t="shared" si="44"/>
        <v xml:space="preserve"> </v>
      </c>
    </row>
    <row r="2885" spans="4:12" x14ac:dyDescent="0.25">
      <c r="D2885"/>
      <c r="E2885"/>
      <c r="F2885"/>
      <c r="G2885"/>
      <c r="H2885"/>
      <c r="I2885"/>
      <c r="L2885" s="12" t="str">
        <f t="shared" si="44"/>
        <v xml:space="preserve"> </v>
      </c>
    </row>
    <row r="2886" spans="4:12" x14ac:dyDescent="0.25">
      <c r="D2886"/>
      <c r="E2886"/>
      <c r="F2886"/>
      <c r="G2886"/>
      <c r="H2886"/>
      <c r="I2886"/>
      <c r="L2886" s="12" t="str">
        <f t="shared" si="44"/>
        <v xml:space="preserve"> </v>
      </c>
    </row>
    <row r="2887" spans="4:12" x14ac:dyDescent="0.25">
      <c r="D2887"/>
      <c r="E2887"/>
      <c r="F2887"/>
      <c r="G2887"/>
      <c r="H2887"/>
      <c r="I2887"/>
      <c r="L2887" s="12" t="str">
        <f t="shared" si="44"/>
        <v xml:space="preserve"> </v>
      </c>
    </row>
    <row r="2888" spans="4:12" x14ac:dyDescent="0.25">
      <c r="D2888"/>
      <c r="E2888"/>
      <c r="F2888"/>
      <c r="G2888"/>
      <c r="H2888"/>
      <c r="I2888"/>
      <c r="L2888" s="12" t="str">
        <f t="shared" si="44"/>
        <v xml:space="preserve"> </v>
      </c>
    </row>
    <row r="2889" spans="4:12" x14ac:dyDescent="0.25">
      <c r="D2889"/>
      <c r="E2889"/>
      <c r="F2889"/>
      <c r="G2889"/>
      <c r="H2889"/>
      <c r="I2889"/>
      <c r="L2889" s="12" t="str">
        <f t="shared" ref="L2889:L2952" si="45">IF(I2889&gt;$I$2,"X"," ")</f>
        <v xml:space="preserve"> </v>
      </c>
    </row>
    <row r="2890" spans="4:12" x14ac:dyDescent="0.25">
      <c r="D2890"/>
      <c r="E2890"/>
      <c r="F2890"/>
      <c r="G2890"/>
      <c r="H2890"/>
      <c r="I2890"/>
      <c r="L2890" s="12" t="str">
        <f t="shared" si="45"/>
        <v xml:space="preserve"> </v>
      </c>
    </row>
    <row r="2891" spans="4:12" x14ac:dyDescent="0.25">
      <c r="D2891"/>
      <c r="E2891"/>
      <c r="F2891"/>
      <c r="G2891"/>
      <c r="H2891"/>
      <c r="I2891"/>
      <c r="L2891" s="12" t="str">
        <f t="shared" si="45"/>
        <v xml:space="preserve"> </v>
      </c>
    </row>
    <row r="2892" spans="4:12" x14ac:dyDescent="0.25">
      <c r="D2892"/>
      <c r="E2892"/>
      <c r="F2892"/>
      <c r="G2892"/>
      <c r="H2892"/>
      <c r="I2892"/>
      <c r="L2892" s="12" t="str">
        <f t="shared" si="45"/>
        <v xml:space="preserve"> </v>
      </c>
    </row>
    <row r="2893" spans="4:12" x14ac:dyDescent="0.25">
      <c r="D2893"/>
      <c r="E2893"/>
      <c r="F2893"/>
      <c r="G2893"/>
      <c r="H2893"/>
      <c r="I2893"/>
      <c r="L2893" s="12" t="str">
        <f t="shared" si="45"/>
        <v xml:space="preserve"> </v>
      </c>
    </row>
    <row r="2894" spans="4:12" x14ac:dyDescent="0.25">
      <c r="D2894"/>
      <c r="E2894"/>
      <c r="F2894"/>
      <c r="G2894"/>
      <c r="H2894"/>
      <c r="I2894"/>
      <c r="L2894" s="12" t="str">
        <f t="shared" si="45"/>
        <v xml:space="preserve"> </v>
      </c>
    </row>
    <row r="2895" spans="4:12" x14ac:dyDescent="0.25">
      <c r="D2895"/>
      <c r="E2895"/>
      <c r="F2895"/>
      <c r="G2895"/>
      <c r="H2895"/>
      <c r="I2895"/>
      <c r="L2895" s="12" t="str">
        <f t="shared" si="45"/>
        <v xml:space="preserve"> </v>
      </c>
    </row>
    <row r="2896" spans="4:12" x14ac:dyDescent="0.25">
      <c r="D2896"/>
      <c r="E2896"/>
      <c r="F2896"/>
      <c r="G2896"/>
      <c r="H2896"/>
      <c r="I2896"/>
      <c r="L2896" s="12" t="str">
        <f t="shared" si="45"/>
        <v xml:space="preserve"> </v>
      </c>
    </row>
    <row r="2897" spans="4:12" x14ac:dyDescent="0.25">
      <c r="D2897"/>
      <c r="E2897"/>
      <c r="F2897"/>
      <c r="G2897"/>
      <c r="H2897"/>
      <c r="I2897"/>
      <c r="L2897" s="12" t="str">
        <f t="shared" si="45"/>
        <v xml:space="preserve"> </v>
      </c>
    </row>
    <row r="2898" spans="4:12" x14ac:dyDescent="0.25">
      <c r="D2898"/>
      <c r="E2898"/>
      <c r="F2898"/>
      <c r="G2898"/>
      <c r="H2898"/>
      <c r="I2898"/>
      <c r="L2898" s="12" t="str">
        <f t="shared" si="45"/>
        <v xml:space="preserve"> </v>
      </c>
    </row>
    <row r="2899" spans="4:12" x14ac:dyDescent="0.25">
      <c r="D2899"/>
      <c r="E2899"/>
      <c r="F2899"/>
      <c r="G2899"/>
      <c r="H2899"/>
      <c r="I2899"/>
      <c r="L2899" s="12" t="str">
        <f t="shared" si="45"/>
        <v xml:space="preserve"> </v>
      </c>
    </row>
    <row r="2900" spans="4:12" x14ac:dyDescent="0.25">
      <c r="D2900"/>
      <c r="E2900"/>
      <c r="F2900"/>
      <c r="G2900"/>
      <c r="H2900"/>
      <c r="I2900"/>
      <c r="L2900" s="12" t="str">
        <f t="shared" si="45"/>
        <v xml:space="preserve"> </v>
      </c>
    </row>
    <row r="2901" spans="4:12" x14ac:dyDescent="0.25">
      <c r="D2901"/>
      <c r="E2901"/>
      <c r="F2901"/>
      <c r="G2901"/>
      <c r="H2901"/>
      <c r="I2901"/>
      <c r="L2901" s="12" t="str">
        <f t="shared" si="45"/>
        <v xml:space="preserve"> </v>
      </c>
    </row>
    <row r="2902" spans="4:12" x14ac:dyDescent="0.25">
      <c r="D2902"/>
      <c r="E2902"/>
      <c r="F2902"/>
      <c r="G2902"/>
      <c r="H2902"/>
      <c r="I2902"/>
      <c r="L2902" s="12" t="str">
        <f t="shared" si="45"/>
        <v xml:space="preserve"> </v>
      </c>
    </row>
    <row r="2903" spans="4:12" x14ac:dyDescent="0.25">
      <c r="D2903"/>
      <c r="E2903"/>
      <c r="F2903"/>
      <c r="G2903"/>
      <c r="H2903"/>
      <c r="I2903"/>
      <c r="L2903" s="12" t="str">
        <f t="shared" si="45"/>
        <v xml:space="preserve"> </v>
      </c>
    </row>
    <row r="2904" spans="4:12" x14ac:dyDescent="0.25">
      <c r="D2904"/>
      <c r="E2904"/>
      <c r="F2904"/>
      <c r="G2904"/>
      <c r="H2904"/>
      <c r="I2904"/>
      <c r="L2904" s="12" t="str">
        <f t="shared" si="45"/>
        <v xml:space="preserve"> </v>
      </c>
    </row>
    <row r="2905" spans="4:12" x14ac:dyDescent="0.25">
      <c r="D2905"/>
      <c r="E2905"/>
      <c r="F2905"/>
      <c r="G2905"/>
      <c r="H2905"/>
      <c r="I2905"/>
      <c r="L2905" s="12" t="str">
        <f t="shared" si="45"/>
        <v xml:space="preserve"> </v>
      </c>
    </row>
    <row r="2906" spans="4:12" x14ac:dyDescent="0.25">
      <c r="D2906"/>
      <c r="E2906"/>
      <c r="F2906"/>
      <c r="G2906"/>
      <c r="H2906"/>
      <c r="I2906"/>
      <c r="L2906" s="12" t="str">
        <f t="shared" si="45"/>
        <v xml:space="preserve"> </v>
      </c>
    </row>
    <row r="2907" spans="4:12" x14ac:dyDescent="0.25">
      <c r="D2907"/>
      <c r="E2907"/>
      <c r="F2907"/>
      <c r="G2907"/>
      <c r="H2907"/>
      <c r="I2907"/>
      <c r="L2907" s="12" t="str">
        <f t="shared" si="45"/>
        <v xml:space="preserve"> </v>
      </c>
    </row>
    <row r="2908" spans="4:12" x14ac:dyDescent="0.25">
      <c r="D2908"/>
      <c r="E2908"/>
      <c r="F2908"/>
      <c r="G2908"/>
      <c r="H2908"/>
      <c r="I2908"/>
      <c r="L2908" s="12" t="str">
        <f t="shared" si="45"/>
        <v xml:space="preserve"> </v>
      </c>
    </row>
    <row r="2909" spans="4:12" x14ac:dyDescent="0.25">
      <c r="D2909"/>
      <c r="E2909"/>
      <c r="F2909"/>
      <c r="G2909"/>
      <c r="H2909"/>
      <c r="I2909"/>
      <c r="L2909" s="12" t="str">
        <f t="shared" si="45"/>
        <v xml:space="preserve"> </v>
      </c>
    </row>
    <row r="2910" spans="4:12" x14ac:dyDescent="0.25">
      <c r="D2910"/>
      <c r="E2910"/>
      <c r="F2910"/>
      <c r="G2910"/>
      <c r="H2910"/>
      <c r="I2910"/>
      <c r="L2910" s="12" t="str">
        <f t="shared" si="45"/>
        <v xml:space="preserve"> </v>
      </c>
    </row>
    <row r="2911" spans="4:12" x14ac:dyDescent="0.25">
      <c r="D2911"/>
      <c r="E2911"/>
      <c r="F2911"/>
      <c r="G2911"/>
      <c r="H2911"/>
      <c r="I2911"/>
      <c r="L2911" s="12" t="str">
        <f t="shared" si="45"/>
        <v xml:space="preserve"> </v>
      </c>
    </row>
    <row r="2912" spans="4:12" x14ac:dyDescent="0.25">
      <c r="D2912"/>
      <c r="E2912"/>
      <c r="F2912"/>
      <c r="G2912"/>
      <c r="H2912"/>
      <c r="I2912"/>
      <c r="L2912" s="12" t="str">
        <f t="shared" si="45"/>
        <v xml:space="preserve"> </v>
      </c>
    </row>
    <row r="2913" spans="4:12" x14ac:dyDescent="0.25">
      <c r="D2913"/>
      <c r="E2913"/>
      <c r="F2913"/>
      <c r="G2913"/>
      <c r="H2913"/>
      <c r="I2913"/>
      <c r="L2913" s="12" t="str">
        <f t="shared" si="45"/>
        <v xml:space="preserve"> </v>
      </c>
    </row>
    <row r="2914" spans="4:12" x14ac:dyDescent="0.25">
      <c r="D2914"/>
      <c r="E2914"/>
      <c r="F2914"/>
      <c r="G2914"/>
      <c r="H2914"/>
      <c r="I2914"/>
      <c r="L2914" s="12" t="str">
        <f t="shared" si="45"/>
        <v xml:space="preserve"> </v>
      </c>
    </row>
    <row r="2915" spans="4:12" x14ac:dyDescent="0.25">
      <c r="D2915"/>
      <c r="E2915"/>
      <c r="F2915"/>
      <c r="G2915"/>
      <c r="H2915"/>
      <c r="I2915"/>
      <c r="L2915" s="12" t="str">
        <f t="shared" si="45"/>
        <v xml:space="preserve"> </v>
      </c>
    </row>
    <row r="2916" spans="4:12" x14ac:dyDescent="0.25">
      <c r="D2916"/>
      <c r="E2916"/>
      <c r="F2916"/>
      <c r="G2916"/>
      <c r="H2916"/>
      <c r="I2916"/>
      <c r="L2916" s="12" t="str">
        <f t="shared" si="45"/>
        <v xml:space="preserve"> </v>
      </c>
    </row>
    <row r="2917" spans="4:12" x14ac:dyDescent="0.25">
      <c r="D2917"/>
      <c r="E2917"/>
      <c r="F2917"/>
      <c r="G2917"/>
      <c r="H2917"/>
      <c r="I2917"/>
      <c r="L2917" s="12" t="str">
        <f t="shared" si="45"/>
        <v xml:space="preserve"> </v>
      </c>
    </row>
    <row r="2918" spans="4:12" x14ac:dyDescent="0.25">
      <c r="D2918"/>
      <c r="E2918"/>
      <c r="F2918"/>
      <c r="G2918"/>
      <c r="H2918"/>
      <c r="I2918"/>
      <c r="L2918" s="12" t="str">
        <f t="shared" si="45"/>
        <v xml:space="preserve"> </v>
      </c>
    </row>
    <row r="2919" spans="4:12" x14ac:dyDescent="0.25">
      <c r="D2919"/>
      <c r="E2919"/>
      <c r="F2919"/>
      <c r="G2919"/>
      <c r="H2919"/>
      <c r="I2919"/>
      <c r="L2919" s="12" t="str">
        <f t="shared" si="45"/>
        <v xml:space="preserve"> </v>
      </c>
    </row>
    <row r="2920" spans="4:12" x14ac:dyDescent="0.25">
      <c r="D2920"/>
      <c r="E2920"/>
      <c r="F2920"/>
      <c r="G2920"/>
      <c r="H2920"/>
      <c r="I2920"/>
      <c r="L2920" s="12" t="str">
        <f t="shared" si="45"/>
        <v xml:space="preserve"> </v>
      </c>
    </row>
    <row r="2921" spans="4:12" x14ac:dyDescent="0.25">
      <c r="D2921"/>
      <c r="E2921"/>
      <c r="F2921"/>
      <c r="G2921"/>
      <c r="H2921"/>
      <c r="I2921"/>
      <c r="L2921" s="12" t="str">
        <f t="shared" si="45"/>
        <v xml:space="preserve"> </v>
      </c>
    </row>
    <row r="2922" spans="4:12" x14ac:dyDescent="0.25">
      <c r="D2922"/>
      <c r="E2922"/>
      <c r="F2922"/>
      <c r="G2922"/>
      <c r="H2922"/>
      <c r="I2922"/>
      <c r="L2922" s="12" t="str">
        <f t="shared" si="45"/>
        <v xml:space="preserve"> </v>
      </c>
    </row>
    <row r="2923" spans="4:12" x14ac:dyDescent="0.25">
      <c r="D2923"/>
      <c r="E2923"/>
      <c r="F2923"/>
      <c r="G2923"/>
      <c r="H2923"/>
      <c r="I2923"/>
      <c r="L2923" s="12" t="str">
        <f t="shared" si="45"/>
        <v xml:space="preserve"> </v>
      </c>
    </row>
    <row r="2924" spans="4:12" x14ac:dyDescent="0.25">
      <c r="D2924"/>
      <c r="E2924"/>
      <c r="F2924"/>
      <c r="G2924"/>
      <c r="H2924"/>
      <c r="I2924"/>
      <c r="L2924" s="12" t="str">
        <f t="shared" si="45"/>
        <v xml:space="preserve"> </v>
      </c>
    </row>
    <row r="2925" spans="4:12" x14ac:dyDescent="0.25">
      <c r="D2925"/>
      <c r="E2925"/>
      <c r="F2925"/>
      <c r="G2925"/>
      <c r="H2925"/>
      <c r="I2925"/>
      <c r="L2925" s="12" t="str">
        <f t="shared" si="45"/>
        <v xml:space="preserve"> </v>
      </c>
    </row>
    <row r="2926" spans="4:12" x14ac:dyDescent="0.25">
      <c r="D2926"/>
      <c r="E2926"/>
      <c r="F2926"/>
      <c r="G2926"/>
      <c r="H2926"/>
      <c r="I2926"/>
      <c r="L2926" s="12" t="str">
        <f t="shared" si="45"/>
        <v xml:space="preserve"> </v>
      </c>
    </row>
    <row r="2927" spans="4:12" x14ac:dyDescent="0.25">
      <c r="D2927"/>
      <c r="E2927"/>
      <c r="F2927"/>
      <c r="G2927"/>
      <c r="H2927"/>
      <c r="I2927"/>
      <c r="L2927" s="12" t="str">
        <f t="shared" si="45"/>
        <v xml:space="preserve"> </v>
      </c>
    </row>
    <row r="2928" spans="4:12" x14ac:dyDescent="0.25">
      <c r="D2928"/>
      <c r="E2928"/>
      <c r="F2928"/>
      <c r="G2928"/>
      <c r="H2928"/>
      <c r="I2928"/>
      <c r="L2928" s="12" t="str">
        <f t="shared" si="45"/>
        <v xml:space="preserve"> </v>
      </c>
    </row>
    <row r="2929" spans="4:12" x14ac:dyDescent="0.25">
      <c r="D2929"/>
      <c r="E2929"/>
      <c r="F2929"/>
      <c r="G2929"/>
      <c r="H2929"/>
      <c r="I2929"/>
      <c r="L2929" s="12" t="str">
        <f t="shared" si="45"/>
        <v xml:space="preserve"> </v>
      </c>
    </row>
    <row r="2930" spans="4:12" x14ac:dyDescent="0.25">
      <c r="D2930"/>
      <c r="E2930"/>
      <c r="F2930"/>
      <c r="G2930"/>
      <c r="H2930"/>
      <c r="I2930"/>
      <c r="L2930" s="12" t="str">
        <f t="shared" si="45"/>
        <v xml:space="preserve"> </v>
      </c>
    </row>
    <row r="2931" spans="4:12" x14ac:dyDescent="0.25">
      <c r="D2931"/>
      <c r="E2931"/>
      <c r="F2931"/>
      <c r="G2931"/>
      <c r="H2931"/>
      <c r="I2931"/>
      <c r="L2931" s="12" t="str">
        <f t="shared" si="45"/>
        <v xml:space="preserve"> </v>
      </c>
    </row>
    <row r="2932" spans="4:12" x14ac:dyDescent="0.25">
      <c r="D2932"/>
      <c r="E2932"/>
      <c r="F2932"/>
      <c r="G2932"/>
      <c r="H2932"/>
      <c r="I2932"/>
      <c r="L2932" s="12" t="str">
        <f t="shared" si="45"/>
        <v xml:space="preserve"> </v>
      </c>
    </row>
    <row r="2933" spans="4:12" x14ac:dyDescent="0.25">
      <c r="D2933"/>
      <c r="E2933"/>
      <c r="F2933"/>
      <c r="G2933"/>
      <c r="H2933"/>
      <c r="I2933"/>
      <c r="L2933" s="12" t="str">
        <f t="shared" si="45"/>
        <v xml:space="preserve"> </v>
      </c>
    </row>
    <row r="2934" spans="4:12" x14ac:dyDescent="0.25">
      <c r="D2934"/>
      <c r="E2934"/>
      <c r="F2934"/>
      <c r="G2934"/>
      <c r="H2934"/>
      <c r="I2934"/>
      <c r="L2934" s="12" t="str">
        <f t="shared" si="45"/>
        <v xml:space="preserve"> </v>
      </c>
    </row>
    <row r="2935" spans="4:12" x14ac:dyDescent="0.25">
      <c r="D2935"/>
      <c r="E2935"/>
      <c r="F2935"/>
      <c r="G2935"/>
      <c r="H2935"/>
      <c r="I2935"/>
      <c r="L2935" s="12" t="str">
        <f t="shared" si="45"/>
        <v xml:space="preserve"> </v>
      </c>
    </row>
    <row r="2936" spans="4:12" x14ac:dyDescent="0.25">
      <c r="D2936"/>
      <c r="E2936"/>
      <c r="F2936"/>
      <c r="G2936"/>
      <c r="H2936"/>
      <c r="I2936"/>
      <c r="L2936" s="12" t="str">
        <f t="shared" si="45"/>
        <v xml:space="preserve"> </v>
      </c>
    </row>
    <row r="2937" spans="4:12" x14ac:dyDescent="0.25">
      <c r="D2937"/>
      <c r="E2937"/>
      <c r="F2937"/>
      <c r="G2937"/>
      <c r="H2937"/>
      <c r="I2937"/>
      <c r="L2937" s="12" t="str">
        <f t="shared" si="45"/>
        <v xml:space="preserve"> </v>
      </c>
    </row>
    <row r="2938" spans="4:12" x14ac:dyDescent="0.25">
      <c r="D2938"/>
      <c r="E2938"/>
      <c r="F2938"/>
      <c r="G2938"/>
      <c r="H2938"/>
      <c r="I2938"/>
      <c r="L2938" s="12" t="str">
        <f t="shared" si="45"/>
        <v xml:space="preserve"> </v>
      </c>
    </row>
    <row r="2939" spans="4:12" x14ac:dyDescent="0.25">
      <c r="D2939"/>
      <c r="E2939"/>
      <c r="F2939"/>
      <c r="G2939"/>
      <c r="H2939"/>
      <c r="I2939"/>
      <c r="L2939" s="12" t="str">
        <f t="shared" si="45"/>
        <v xml:space="preserve"> </v>
      </c>
    </row>
    <row r="2940" spans="4:12" x14ac:dyDescent="0.25">
      <c r="D2940"/>
      <c r="E2940"/>
      <c r="F2940"/>
      <c r="G2940"/>
      <c r="H2940"/>
      <c r="I2940"/>
      <c r="L2940" s="12" t="str">
        <f t="shared" si="45"/>
        <v xml:space="preserve"> </v>
      </c>
    </row>
    <row r="2941" spans="4:12" x14ac:dyDescent="0.25">
      <c r="D2941"/>
      <c r="E2941"/>
      <c r="F2941"/>
      <c r="G2941"/>
      <c r="H2941"/>
      <c r="I2941"/>
      <c r="L2941" s="12" t="str">
        <f t="shared" si="45"/>
        <v xml:space="preserve"> </v>
      </c>
    </row>
    <row r="2942" spans="4:12" x14ac:dyDescent="0.25">
      <c r="D2942"/>
      <c r="E2942"/>
      <c r="F2942"/>
      <c r="G2942"/>
      <c r="H2942"/>
      <c r="I2942"/>
      <c r="L2942" s="12" t="str">
        <f t="shared" si="45"/>
        <v xml:space="preserve"> </v>
      </c>
    </row>
    <row r="2943" spans="4:12" x14ac:dyDescent="0.25">
      <c r="D2943"/>
      <c r="E2943"/>
      <c r="F2943"/>
      <c r="G2943"/>
      <c r="H2943"/>
      <c r="I2943"/>
      <c r="L2943" s="12" t="str">
        <f t="shared" si="45"/>
        <v xml:space="preserve"> </v>
      </c>
    </row>
    <row r="2944" spans="4:12" x14ac:dyDescent="0.25">
      <c r="D2944"/>
      <c r="E2944"/>
      <c r="F2944"/>
      <c r="G2944"/>
      <c r="H2944"/>
      <c r="I2944"/>
      <c r="L2944" s="12" t="str">
        <f t="shared" si="45"/>
        <v xml:space="preserve"> </v>
      </c>
    </row>
    <row r="2945" spans="4:12" x14ac:dyDescent="0.25">
      <c r="D2945"/>
      <c r="E2945"/>
      <c r="F2945"/>
      <c r="G2945"/>
      <c r="H2945"/>
      <c r="I2945"/>
      <c r="L2945" s="12" t="str">
        <f t="shared" si="45"/>
        <v xml:space="preserve"> </v>
      </c>
    </row>
    <row r="2946" spans="4:12" x14ac:dyDescent="0.25">
      <c r="D2946"/>
      <c r="E2946"/>
      <c r="F2946"/>
      <c r="G2946"/>
      <c r="H2946"/>
      <c r="I2946"/>
      <c r="L2946" s="12" t="str">
        <f t="shared" si="45"/>
        <v xml:space="preserve"> </v>
      </c>
    </row>
    <row r="2947" spans="4:12" x14ac:dyDescent="0.25">
      <c r="D2947"/>
      <c r="E2947"/>
      <c r="F2947"/>
      <c r="G2947"/>
      <c r="H2947"/>
      <c r="I2947"/>
      <c r="L2947" s="12" t="str">
        <f t="shared" si="45"/>
        <v xml:space="preserve"> </v>
      </c>
    </row>
    <row r="2948" spans="4:12" x14ac:dyDescent="0.25">
      <c r="D2948"/>
      <c r="E2948"/>
      <c r="F2948"/>
      <c r="G2948"/>
      <c r="H2948"/>
      <c r="I2948"/>
      <c r="L2948" s="12" t="str">
        <f t="shared" si="45"/>
        <v xml:space="preserve"> </v>
      </c>
    </row>
    <row r="2949" spans="4:12" x14ac:dyDescent="0.25">
      <c r="D2949"/>
      <c r="E2949"/>
      <c r="F2949"/>
      <c r="G2949"/>
      <c r="H2949"/>
      <c r="I2949"/>
      <c r="L2949" s="12" t="str">
        <f t="shared" si="45"/>
        <v xml:space="preserve"> </v>
      </c>
    </row>
    <row r="2950" spans="4:12" x14ac:dyDescent="0.25">
      <c r="D2950"/>
      <c r="E2950"/>
      <c r="F2950"/>
      <c r="G2950"/>
      <c r="H2950"/>
      <c r="I2950"/>
      <c r="L2950" s="12" t="str">
        <f t="shared" si="45"/>
        <v xml:space="preserve"> </v>
      </c>
    </row>
    <row r="2951" spans="4:12" x14ac:dyDescent="0.25">
      <c r="D2951"/>
      <c r="E2951"/>
      <c r="F2951"/>
      <c r="G2951"/>
      <c r="H2951"/>
      <c r="I2951"/>
      <c r="L2951" s="12" t="str">
        <f t="shared" si="45"/>
        <v xml:space="preserve"> </v>
      </c>
    </row>
    <row r="2952" spans="4:12" x14ac:dyDescent="0.25">
      <c r="D2952"/>
      <c r="E2952"/>
      <c r="F2952"/>
      <c r="G2952"/>
      <c r="H2952"/>
      <c r="I2952"/>
      <c r="L2952" s="12" t="str">
        <f t="shared" si="45"/>
        <v xml:space="preserve"> </v>
      </c>
    </row>
    <row r="2953" spans="4:12" x14ac:dyDescent="0.25">
      <c r="D2953"/>
      <c r="E2953"/>
      <c r="F2953"/>
      <c r="G2953"/>
      <c r="H2953"/>
      <c r="I2953"/>
      <c r="L2953" s="12" t="str">
        <f t="shared" ref="L2953:L3016" si="46">IF(I2953&gt;$I$2,"X"," ")</f>
        <v xml:space="preserve"> </v>
      </c>
    </row>
    <row r="2954" spans="4:12" x14ac:dyDescent="0.25">
      <c r="D2954"/>
      <c r="E2954"/>
      <c r="F2954"/>
      <c r="G2954"/>
      <c r="H2954"/>
      <c r="I2954"/>
      <c r="L2954" s="12" t="str">
        <f t="shared" si="46"/>
        <v xml:space="preserve"> </v>
      </c>
    </row>
    <row r="2955" spans="4:12" x14ac:dyDescent="0.25">
      <c r="D2955"/>
      <c r="E2955"/>
      <c r="F2955"/>
      <c r="G2955"/>
      <c r="H2955"/>
      <c r="I2955"/>
      <c r="L2955" s="12" t="str">
        <f t="shared" si="46"/>
        <v xml:space="preserve"> </v>
      </c>
    </row>
    <row r="2956" spans="4:12" x14ac:dyDescent="0.25">
      <c r="D2956"/>
      <c r="E2956"/>
      <c r="F2956"/>
      <c r="G2956"/>
      <c r="H2956"/>
      <c r="I2956"/>
      <c r="L2956" s="12" t="str">
        <f t="shared" si="46"/>
        <v xml:space="preserve"> </v>
      </c>
    </row>
    <row r="2957" spans="4:12" x14ac:dyDescent="0.25">
      <c r="D2957"/>
      <c r="E2957"/>
      <c r="F2957"/>
      <c r="G2957"/>
      <c r="H2957"/>
      <c r="I2957"/>
      <c r="L2957" s="12" t="str">
        <f t="shared" si="46"/>
        <v xml:space="preserve"> </v>
      </c>
    </row>
    <row r="2958" spans="4:12" x14ac:dyDescent="0.25">
      <c r="D2958"/>
      <c r="E2958"/>
      <c r="F2958"/>
      <c r="G2958"/>
      <c r="H2958"/>
      <c r="I2958"/>
      <c r="L2958" s="12" t="str">
        <f t="shared" si="46"/>
        <v xml:space="preserve"> </v>
      </c>
    </row>
    <row r="2959" spans="4:12" x14ac:dyDescent="0.25">
      <c r="D2959"/>
      <c r="E2959"/>
      <c r="F2959"/>
      <c r="G2959"/>
      <c r="H2959"/>
      <c r="I2959"/>
      <c r="L2959" s="12" t="str">
        <f t="shared" si="46"/>
        <v xml:space="preserve"> </v>
      </c>
    </row>
    <row r="2960" spans="4:12" x14ac:dyDescent="0.25">
      <c r="D2960"/>
      <c r="E2960"/>
      <c r="F2960"/>
      <c r="G2960"/>
      <c r="H2960"/>
      <c r="I2960"/>
      <c r="L2960" s="12" t="str">
        <f t="shared" si="46"/>
        <v xml:space="preserve"> </v>
      </c>
    </row>
    <row r="2961" spans="4:12" x14ac:dyDescent="0.25">
      <c r="D2961"/>
      <c r="E2961"/>
      <c r="F2961"/>
      <c r="G2961"/>
      <c r="H2961"/>
      <c r="I2961"/>
      <c r="L2961" s="12" t="str">
        <f t="shared" si="46"/>
        <v xml:space="preserve"> </v>
      </c>
    </row>
    <row r="2962" spans="4:12" x14ac:dyDescent="0.25">
      <c r="D2962"/>
      <c r="E2962"/>
      <c r="F2962"/>
      <c r="G2962"/>
      <c r="H2962"/>
      <c r="I2962"/>
      <c r="L2962" s="12" t="str">
        <f t="shared" si="46"/>
        <v xml:space="preserve"> </v>
      </c>
    </row>
    <row r="2963" spans="4:12" x14ac:dyDescent="0.25">
      <c r="D2963"/>
      <c r="E2963"/>
      <c r="F2963"/>
      <c r="G2963"/>
      <c r="H2963"/>
      <c r="I2963"/>
      <c r="L2963" s="12" t="str">
        <f t="shared" si="46"/>
        <v xml:space="preserve"> </v>
      </c>
    </row>
    <row r="2964" spans="4:12" x14ac:dyDescent="0.25">
      <c r="D2964"/>
      <c r="E2964"/>
      <c r="F2964"/>
      <c r="G2964"/>
      <c r="H2964"/>
      <c r="I2964"/>
      <c r="L2964" s="12" t="str">
        <f t="shared" si="46"/>
        <v xml:space="preserve"> </v>
      </c>
    </row>
    <row r="2965" spans="4:12" x14ac:dyDescent="0.25">
      <c r="D2965"/>
      <c r="E2965"/>
      <c r="F2965"/>
      <c r="G2965"/>
      <c r="H2965"/>
      <c r="I2965"/>
      <c r="L2965" s="12" t="str">
        <f t="shared" si="46"/>
        <v xml:space="preserve"> </v>
      </c>
    </row>
    <row r="2966" spans="4:12" x14ac:dyDescent="0.25">
      <c r="D2966"/>
      <c r="E2966"/>
      <c r="F2966"/>
      <c r="G2966"/>
      <c r="H2966"/>
      <c r="I2966"/>
      <c r="L2966" s="12" t="str">
        <f t="shared" si="46"/>
        <v xml:space="preserve"> </v>
      </c>
    </row>
    <row r="2967" spans="4:12" x14ac:dyDescent="0.25">
      <c r="D2967"/>
      <c r="E2967"/>
      <c r="F2967"/>
      <c r="G2967"/>
      <c r="H2967"/>
      <c r="I2967"/>
      <c r="L2967" s="12" t="str">
        <f t="shared" si="46"/>
        <v xml:space="preserve"> </v>
      </c>
    </row>
    <row r="2968" spans="4:12" x14ac:dyDescent="0.25">
      <c r="D2968"/>
      <c r="E2968"/>
      <c r="F2968"/>
      <c r="G2968"/>
      <c r="H2968"/>
      <c r="I2968"/>
      <c r="L2968" s="12" t="str">
        <f t="shared" si="46"/>
        <v xml:space="preserve"> </v>
      </c>
    </row>
    <row r="2969" spans="4:12" x14ac:dyDescent="0.25">
      <c r="D2969"/>
      <c r="E2969"/>
      <c r="F2969"/>
      <c r="G2969"/>
      <c r="H2969"/>
      <c r="I2969"/>
      <c r="L2969" s="12" t="str">
        <f t="shared" si="46"/>
        <v xml:space="preserve"> </v>
      </c>
    </row>
    <row r="2970" spans="4:12" x14ac:dyDescent="0.25">
      <c r="D2970"/>
      <c r="E2970"/>
      <c r="F2970"/>
      <c r="G2970"/>
      <c r="H2970"/>
      <c r="I2970"/>
      <c r="L2970" s="12" t="str">
        <f t="shared" si="46"/>
        <v xml:space="preserve"> </v>
      </c>
    </row>
    <row r="2971" spans="4:12" x14ac:dyDescent="0.25">
      <c r="D2971"/>
      <c r="E2971"/>
      <c r="F2971"/>
      <c r="G2971"/>
      <c r="H2971"/>
      <c r="I2971"/>
      <c r="L2971" s="12" t="str">
        <f t="shared" si="46"/>
        <v xml:space="preserve"> </v>
      </c>
    </row>
    <row r="2972" spans="4:12" x14ac:dyDescent="0.25">
      <c r="D2972"/>
      <c r="E2972"/>
      <c r="F2972"/>
      <c r="G2972"/>
      <c r="H2972"/>
      <c r="I2972"/>
      <c r="L2972" s="12" t="str">
        <f t="shared" si="46"/>
        <v xml:space="preserve"> </v>
      </c>
    </row>
    <row r="2973" spans="4:12" x14ac:dyDescent="0.25">
      <c r="D2973"/>
      <c r="E2973"/>
      <c r="F2973"/>
      <c r="G2973"/>
      <c r="H2973"/>
      <c r="I2973"/>
      <c r="L2973" s="12" t="str">
        <f t="shared" si="46"/>
        <v xml:space="preserve"> </v>
      </c>
    </row>
    <row r="2974" spans="4:12" x14ac:dyDescent="0.25">
      <c r="D2974"/>
      <c r="E2974"/>
      <c r="F2974"/>
      <c r="G2974"/>
      <c r="H2974"/>
      <c r="I2974"/>
      <c r="L2974" s="12" t="str">
        <f t="shared" si="46"/>
        <v xml:space="preserve"> </v>
      </c>
    </row>
    <row r="2975" spans="4:12" x14ac:dyDescent="0.25">
      <c r="D2975"/>
      <c r="E2975"/>
      <c r="F2975"/>
      <c r="G2975"/>
      <c r="H2975"/>
      <c r="I2975"/>
      <c r="L2975" s="12" t="str">
        <f t="shared" si="46"/>
        <v xml:space="preserve"> </v>
      </c>
    </row>
    <row r="2976" spans="4:12" x14ac:dyDescent="0.25">
      <c r="D2976"/>
      <c r="E2976"/>
      <c r="F2976"/>
      <c r="G2976"/>
      <c r="H2976"/>
      <c r="I2976"/>
      <c r="L2976" s="12" t="str">
        <f t="shared" si="46"/>
        <v xml:space="preserve"> </v>
      </c>
    </row>
    <row r="2977" spans="4:12" x14ac:dyDescent="0.25">
      <c r="D2977"/>
      <c r="E2977"/>
      <c r="F2977"/>
      <c r="G2977"/>
      <c r="H2977"/>
      <c r="I2977"/>
      <c r="L2977" s="12" t="str">
        <f t="shared" si="46"/>
        <v xml:space="preserve"> </v>
      </c>
    </row>
    <row r="2978" spans="4:12" x14ac:dyDescent="0.25">
      <c r="D2978"/>
      <c r="E2978"/>
      <c r="F2978"/>
      <c r="G2978"/>
      <c r="H2978"/>
      <c r="I2978"/>
      <c r="L2978" s="12" t="str">
        <f t="shared" si="46"/>
        <v xml:space="preserve"> </v>
      </c>
    </row>
    <row r="2979" spans="4:12" x14ac:dyDescent="0.25">
      <c r="D2979"/>
      <c r="E2979"/>
      <c r="F2979"/>
      <c r="G2979"/>
      <c r="H2979"/>
      <c r="I2979"/>
      <c r="L2979" s="12" t="str">
        <f t="shared" si="46"/>
        <v xml:space="preserve"> </v>
      </c>
    </row>
    <row r="2980" spans="4:12" x14ac:dyDescent="0.25">
      <c r="D2980"/>
      <c r="E2980"/>
      <c r="F2980"/>
      <c r="G2980"/>
      <c r="H2980"/>
      <c r="I2980"/>
      <c r="L2980" s="12" t="str">
        <f t="shared" si="46"/>
        <v xml:space="preserve"> </v>
      </c>
    </row>
    <row r="2981" spans="4:12" x14ac:dyDescent="0.25">
      <c r="D2981"/>
      <c r="E2981"/>
      <c r="F2981"/>
      <c r="G2981"/>
      <c r="H2981"/>
      <c r="I2981"/>
      <c r="L2981" s="12" t="str">
        <f t="shared" si="46"/>
        <v xml:space="preserve"> </v>
      </c>
    </row>
    <row r="2982" spans="4:12" x14ac:dyDescent="0.25">
      <c r="D2982"/>
      <c r="E2982"/>
      <c r="F2982"/>
      <c r="G2982"/>
      <c r="H2982"/>
      <c r="I2982"/>
      <c r="L2982" s="12" t="str">
        <f t="shared" si="46"/>
        <v xml:space="preserve"> </v>
      </c>
    </row>
    <row r="2983" spans="4:12" x14ac:dyDescent="0.25">
      <c r="D2983"/>
      <c r="E2983"/>
      <c r="F2983"/>
      <c r="G2983"/>
      <c r="H2983"/>
      <c r="I2983"/>
      <c r="L2983" s="12" t="str">
        <f t="shared" si="46"/>
        <v xml:space="preserve"> </v>
      </c>
    </row>
    <row r="2984" spans="4:12" x14ac:dyDescent="0.25">
      <c r="D2984"/>
      <c r="E2984"/>
      <c r="F2984"/>
      <c r="G2984"/>
      <c r="H2984"/>
      <c r="I2984"/>
      <c r="L2984" s="12" t="str">
        <f t="shared" si="46"/>
        <v xml:space="preserve"> </v>
      </c>
    </row>
    <row r="2985" spans="4:12" x14ac:dyDescent="0.25">
      <c r="D2985"/>
      <c r="E2985"/>
      <c r="F2985"/>
      <c r="G2985"/>
      <c r="H2985"/>
      <c r="I2985"/>
      <c r="L2985" s="12" t="str">
        <f t="shared" si="46"/>
        <v xml:space="preserve"> </v>
      </c>
    </row>
    <row r="2986" spans="4:12" x14ac:dyDescent="0.25">
      <c r="D2986"/>
      <c r="E2986"/>
      <c r="F2986"/>
      <c r="G2986"/>
      <c r="H2986"/>
      <c r="I2986"/>
      <c r="L2986" s="12" t="str">
        <f t="shared" si="46"/>
        <v xml:space="preserve"> </v>
      </c>
    </row>
    <row r="2987" spans="4:12" x14ac:dyDescent="0.25">
      <c r="D2987"/>
      <c r="E2987"/>
      <c r="F2987"/>
      <c r="G2987"/>
      <c r="H2987"/>
      <c r="I2987"/>
      <c r="L2987" s="12" t="str">
        <f t="shared" si="46"/>
        <v xml:space="preserve"> </v>
      </c>
    </row>
    <row r="2988" spans="4:12" x14ac:dyDescent="0.25">
      <c r="D2988"/>
      <c r="E2988"/>
      <c r="F2988"/>
      <c r="G2988"/>
      <c r="H2988"/>
      <c r="I2988"/>
      <c r="L2988" s="12" t="str">
        <f t="shared" si="46"/>
        <v xml:space="preserve"> </v>
      </c>
    </row>
    <row r="2989" spans="4:12" x14ac:dyDescent="0.25">
      <c r="D2989"/>
      <c r="E2989"/>
      <c r="F2989"/>
      <c r="G2989"/>
      <c r="H2989"/>
      <c r="I2989"/>
      <c r="L2989" s="12" t="str">
        <f t="shared" si="46"/>
        <v xml:space="preserve"> </v>
      </c>
    </row>
    <row r="2990" spans="4:12" x14ac:dyDescent="0.25">
      <c r="D2990"/>
      <c r="E2990"/>
      <c r="F2990"/>
      <c r="G2990"/>
      <c r="H2990"/>
      <c r="I2990"/>
      <c r="L2990" s="12" t="str">
        <f t="shared" si="46"/>
        <v xml:space="preserve"> </v>
      </c>
    </row>
    <row r="2991" spans="4:12" x14ac:dyDescent="0.25">
      <c r="D2991"/>
      <c r="E2991"/>
      <c r="F2991"/>
      <c r="G2991"/>
      <c r="H2991"/>
      <c r="I2991"/>
      <c r="L2991" s="12" t="str">
        <f t="shared" si="46"/>
        <v xml:space="preserve"> </v>
      </c>
    </row>
    <row r="2992" spans="4:12" x14ac:dyDescent="0.25">
      <c r="D2992"/>
      <c r="E2992"/>
      <c r="F2992"/>
      <c r="G2992"/>
      <c r="H2992"/>
      <c r="I2992"/>
      <c r="L2992" s="12" t="str">
        <f t="shared" si="46"/>
        <v xml:space="preserve"> </v>
      </c>
    </row>
    <row r="2993" spans="4:12" x14ac:dyDescent="0.25">
      <c r="D2993"/>
      <c r="E2993"/>
      <c r="F2993"/>
      <c r="G2993"/>
      <c r="H2993"/>
      <c r="I2993"/>
      <c r="L2993" s="12" t="str">
        <f t="shared" si="46"/>
        <v xml:space="preserve"> </v>
      </c>
    </row>
    <row r="2994" spans="4:12" x14ac:dyDescent="0.25">
      <c r="D2994"/>
      <c r="E2994"/>
      <c r="F2994"/>
      <c r="G2994"/>
      <c r="H2994"/>
      <c r="I2994"/>
      <c r="L2994" s="12" t="str">
        <f t="shared" si="46"/>
        <v xml:space="preserve"> </v>
      </c>
    </row>
    <row r="2995" spans="4:12" x14ac:dyDescent="0.25">
      <c r="D2995"/>
      <c r="E2995"/>
      <c r="F2995"/>
      <c r="G2995"/>
      <c r="H2995"/>
      <c r="I2995"/>
      <c r="L2995" s="12" t="str">
        <f t="shared" si="46"/>
        <v xml:space="preserve"> </v>
      </c>
    </row>
    <row r="2996" spans="4:12" x14ac:dyDescent="0.25">
      <c r="D2996"/>
      <c r="E2996"/>
      <c r="F2996"/>
      <c r="G2996"/>
      <c r="H2996"/>
      <c r="I2996"/>
      <c r="L2996" s="12" t="str">
        <f t="shared" si="46"/>
        <v xml:space="preserve"> </v>
      </c>
    </row>
    <row r="2997" spans="4:12" x14ac:dyDescent="0.25">
      <c r="D2997"/>
      <c r="E2997"/>
      <c r="F2997"/>
      <c r="G2997"/>
      <c r="H2997"/>
      <c r="I2997"/>
      <c r="L2997" s="12" t="str">
        <f t="shared" si="46"/>
        <v xml:space="preserve"> </v>
      </c>
    </row>
    <row r="2998" spans="4:12" x14ac:dyDescent="0.25">
      <c r="D2998"/>
      <c r="E2998"/>
      <c r="F2998"/>
      <c r="G2998"/>
      <c r="H2998"/>
      <c r="I2998"/>
      <c r="L2998" s="12" t="str">
        <f t="shared" si="46"/>
        <v xml:space="preserve"> </v>
      </c>
    </row>
    <row r="2999" spans="4:12" x14ac:dyDescent="0.25">
      <c r="D2999"/>
      <c r="E2999"/>
      <c r="F2999"/>
      <c r="G2999"/>
      <c r="H2999"/>
      <c r="I2999"/>
      <c r="L2999" s="12" t="str">
        <f t="shared" si="46"/>
        <v xml:space="preserve"> </v>
      </c>
    </row>
    <row r="3000" spans="4:12" x14ac:dyDescent="0.25">
      <c r="D3000"/>
      <c r="E3000"/>
      <c r="F3000"/>
      <c r="G3000"/>
      <c r="H3000"/>
      <c r="I3000"/>
      <c r="L3000" s="12" t="str">
        <f t="shared" si="46"/>
        <v xml:space="preserve"> </v>
      </c>
    </row>
    <row r="3001" spans="4:12" x14ac:dyDescent="0.25">
      <c r="D3001"/>
      <c r="E3001"/>
      <c r="F3001"/>
      <c r="G3001"/>
      <c r="H3001"/>
      <c r="I3001"/>
      <c r="L3001" s="12" t="str">
        <f t="shared" si="46"/>
        <v xml:space="preserve"> </v>
      </c>
    </row>
    <row r="3002" spans="4:12" x14ac:dyDescent="0.25">
      <c r="D3002"/>
      <c r="E3002"/>
      <c r="F3002"/>
      <c r="G3002"/>
      <c r="H3002"/>
      <c r="I3002"/>
      <c r="L3002" s="12" t="str">
        <f t="shared" si="46"/>
        <v xml:space="preserve"> </v>
      </c>
    </row>
    <row r="3003" spans="4:12" x14ac:dyDescent="0.25">
      <c r="D3003"/>
      <c r="E3003"/>
      <c r="F3003"/>
      <c r="G3003"/>
      <c r="H3003"/>
      <c r="I3003"/>
      <c r="L3003" s="12" t="str">
        <f t="shared" si="46"/>
        <v xml:space="preserve"> </v>
      </c>
    </row>
    <row r="3004" spans="4:12" x14ac:dyDescent="0.25">
      <c r="D3004"/>
      <c r="E3004"/>
      <c r="F3004"/>
      <c r="G3004"/>
      <c r="H3004"/>
      <c r="I3004"/>
      <c r="L3004" s="12" t="str">
        <f t="shared" si="46"/>
        <v xml:space="preserve"> </v>
      </c>
    </row>
    <row r="3005" spans="4:12" x14ac:dyDescent="0.25">
      <c r="D3005"/>
      <c r="E3005"/>
      <c r="F3005"/>
      <c r="G3005"/>
      <c r="H3005"/>
      <c r="I3005"/>
      <c r="L3005" s="12" t="str">
        <f t="shared" si="46"/>
        <v xml:space="preserve"> </v>
      </c>
    </row>
    <row r="3006" spans="4:12" x14ac:dyDescent="0.25">
      <c r="D3006"/>
      <c r="E3006"/>
      <c r="F3006"/>
      <c r="G3006"/>
      <c r="H3006"/>
      <c r="I3006"/>
      <c r="L3006" s="12" t="str">
        <f t="shared" si="46"/>
        <v xml:space="preserve"> </v>
      </c>
    </row>
    <row r="3007" spans="4:12" x14ac:dyDescent="0.25">
      <c r="D3007"/>
      <c r="E3007"/>
      <c r="F3007"/>
      <c r="G3007"/>
      <c r="H3007"/>
      <c r="I3007"/>
      <c r="L3007" s="12" t="str">
        <f t="shared" si="46"/>
        <v xml:space="preserve"> </v>
      </c>
    </row>
    <row r="3008" spans="4:12" x14ac:dyDescent="0.25">
      <c r="D3008"/>
      <c r="E3008"/>
      <c r="F3008"/>
      <c r="G3008"/>
      <c r="H3008"/>
      <c r="I3008"/>
      <c r="L3008" s="12" t="str">
        <f t="shared" si="46"/>
        <v xml:space="preserve"> </v>
      </c>
    </row>
    <row r="3009" spans="4:12" x14ac:dyDescent="0.25">
      <c r="D3009"/>
      <c r="E3009"/>
      <c r="F3009"/>
      <c r="G3009"/>
      <c r="H3009"/>
      <c r="I3009"/>
      <c r="L3009" s="12" t="str">
        <f t="shared" si="46"/>
        <v xml:space="preserve"> </v>
      </c>
    </row>
    <row r="3010" spans="4:12" x14ac:dyDescent="0.25">
      <c r="D3010"/>
      <c r="E3010"/>
      <c r="F3010"/>
      <c r="G3010"/>
      <c r="H3010"/>
      <c r="I3010"/>
      <c r="L3010" s="12" t="str">
        <f t="shared" si="46"/>
        <v xml:space="preserve"> </v>
      </c>
    </row>
    <row r="3011" spans="4:12" x14ac:dyDescent="0.25">
      <c r="D3011"/>
      <c r="E3011"/>
      <c r="F3011"/>
      <c r="G3011"/>
      <c r="H3011"/>
      <c r="I3011"/>
      <c r="L3011" s="12" t="str">
        <f t="shared" si="46"/>
        <v xml:space="preserve"> </v>
      </c>
    </row>
    <row r="3012" spans="4:12" x14ac:dyDescent="0.25">
      <c r="D3012"/>
      <c r="E3012"/>
      <c r="F3012"/>
      <c r="G3012"/>
      <c r="H3012"/>
      <c r="I3012"/>
      <c r="L3012" s="12" t="str">
        <f t="shared" si="46"/>
        <v xml:space="preserve"> </v>
      </c>
    </row>
    <row r="3013" spans="4:12" x14ac:dyDescent="0.25">
      <c r="D3013"/>
      <c r="E3013"/>
      <c r="F3013"/>
      <c r="G3013"/>
      <c r="H3013"/>
      <c r="I3013"/>
      <c r="L3013" s="12" t="str">
        <f t="shared" si="46"/>
        <v xml:space="preserve"> </v>
      </c>
    </row>
    <row r="3014" spans="4:12" x14ac:dyDescent="0.25">
      <c r="D3014"/>
      <c r="E3014"/>
      <c r="F3014"/>
      <c r="G3014"/>
      <c r="H3014"/>
      <c r="I3014"/>
      <c r="L3014" s="12" t="str">
        <f t="shared" si="46"/>
        <v xml:space="preserve"> </v>
      </c>
    </row>
    <row r="3015" spans="4:12" x14ac:dyDescent="0.25">
      <c r="D3015"/>
      <c r="E3015"/>
      <c r="F3015"/>
      <c r="G3015"/>
      <c r="H3015"/>
      <c r="I3015"/>
      <c r="L3015" s="12" t="str">
        <f t="shared" si="46"/>
        <v xml:space="preserve"> </v>
      </c>
    </row>
    <row r="3016" spans="4:12" x14ac:dyDescent="0.25">
      <c r="D3016"/>
      <c r="E3016"/>
      <c r="F3016"/>
      <c r="G3016"/>
      <c r="H3016"/>
      <c r="I3016"/>
      <c r="L3016" s="12" t="str">
        <f t="shared" si="46"/>
        <v xml:space="preserve"> </v>
      </c>
    </row>
    <row r="3017" spans="4:12" x14ac:dyDescent="0.25">
      <c r="D3017"/>
      <c r="E3017"/>
      <c r="F3017"/>
      <c r="G3017"/>
      <c r="H3017"/>
      <c r="I3017"/>
      <c r="L3017" s="12" t="str">
        <f t="shared" ref="L3017:L3080" si="47">IF(I3017&gt;$I$2,"X"," ")</f>
        <v xml:space="preserve"> </v>
      </c>
    </row>
    <row r="3018" spans="4:12" x14ac:dyDescent="0.25">
      <c r="D3018"/>
      <c r="E3018"/>
      <c r="F3018"/>
      <c r="G3018"/>
      <c r="H3018"/>
      <c r="I3018"/>
      <c r="L3018" s="12" t="str">
        <f t="shared" si="47"/>
        <v xml:space="preserve"> </v>
      </c>
    </row>
    <row r="3019" spans="4:12" x14ac:dyDescent="0.25">
      <c r="D3019"/>
      <c r="E3019"/>
      <c r="F3019"/>
      <c r="G3019"/>
      <c r="H3019"/>
      <c r="I3019"/>
      <c r="L3019" s="12" t="str">
        <f t="shared" si="47"/>
        <v xml:space="preserve"> </v>
      </c>
    </row>
    <row r="3020" spans="4:12" x14ac:dyDescent="0.25">
      <c r="D3020"/>
      <c r="E3020"/>
      <c r="F3020"/>
      <c r="G3020"/>
      <c r="H3020"/>
      <c r="I3020"/>
      <c r="L3020" s="12" t="str">
        <f t="shared" si="47"/>
        <v xml:space="preserve"> </v>
      </c>
    </row>
    <row r="3021" spans="4:12" x14ac:dyDescent="0.25">
      <c r="D3021"/>
      <c r="E3021"/>
      <c r="F3021"/>
      <c r="G3021"/>
      <c r="H3021"/>
      <c r="I3021"/>
      <c r="L3021" s="12" t="str">
        <f t="shared" si="47"/>
        <v xml:space="preserve"> </v>
      </c>
    </row>
    <row r="3022" spans="4:12" x14ac:dyDescent="0.25">
      <c r="D3022"/>
      <c r="E3022"/>
      <c r="F3022"/>
      <c r="G3022"/>
      <c r="H3022"/>
      <c r="I3022"/>
      <c r="L3022" s="12" t="str">
        <f t="shared" si="47"/>
        <v xml:space="preserve"> </v>
      </c>
    </row>
    <row r="3023" spans="4:12" x14ac:dyDescent="0.25">
      <c r="D3023"/>
      <c r="E3023"/>
      <c r="F3023"/>
      <c r="G3023"/>
      <c r="H3023"/>
      <c r="I3023"/>
      <c r="L3023" s="12" t="str">
        <f t="shared" si="47"/>
        <v xml:space="preserve"> </v>
      </c>
    </row>
    <row r="3024" spans="4:12" x14ac:dyDescent="0.25">
      <c r="D3024"/>
      <c r="E3024"/>
      <c r="F3024"/>
      <c r="G3024"/>
      <c r="H3024"/>
      <c r="I3024"/>
      <c r="L3024" s="12" t="str">
        <f t="shared" si="47"/>
        <v xml:space="preserve"> </v>
      </c>
    </row>
    <row r="3025" spans="4:12" x14ac:dyDescent="0.25">
      <c r="D3025"/>
      <c r="E3025"/>
      <c r="F3025"/>
      <c r="G3025"/>
      <c r="H3025"/>
      <c r="I3025"/>
      <c r="L3025" s="12" t="str">
        <f t="shared" si="47"/>
        <v xml:space="preserve"> </v>
      </c>
    </row>
    <row r="3026" spans="4:12" x14ac:dyDescent="0.25">
      <c r="D3026"/>
      <c r="E3026"/>
      <c r="F3026"/>
      <c r="G3026"/>
      <c r="H3026"/>
      <c r="I3026"/>
      <c r="L3026" s="12" t="str">
        <f t="shared" si="47"/>
        <v xml:space="preserve"> </v>
      </c>
    </row>
    <row r="3027" spans="4:12" x14ac:dyDescent="0.25">
      <c r="D3027"/>
      <c r="E3027"/>
      <c r="F3027"/>
      <c r="G3027"/>
      <c r="H3027"/>
      <c r="I3027"/>
      <c r="L3027" s="12" t="str">
        <f t="shared" si="47"/>
        <v xml:space="preserve"> </v>
      </c>
    </row>
    <row r="3028" spans="4:12" x14ac:dyDescent="0.25">
      <c r="D3028"/>
      <c r="E3028"/>
      <c r="F3028"/>
      <c r="G3028"/>
      <c r="H3028"/>
      <c r="I3028"/>
      <c r="L3028" s="12" t="str">
        <f t="shared" si="47"/>
        <v xml:space="preserve"> </v>
      </c>
    </row>
    <row r="3029" spans="4:12" x14ac:dyDescent="0.25">
      <c r="D3029"/>
      <c r="E3029"/>
      <c r="F3029"/>
      <c r="G3029"/>
      <c r="H3029"/>
      <c r="I3029"/>
      <c r="L3029" s="12" t="str">
        <f t="shared" si="47"/>
        <v xml:space="preserve"> </v>
      </c>
    </row>
    <row r="3030" spans="4:12" x14ac:dyDescent="0.25">
      <c r="D3030"/>
      <c r="E3030"/>
      <c r="F3030"/>
      <c r="G3030"/>
      <c r="H3030"/>
      <c r="I3030"/>
      <c r="L3030" s="12" t="str">
        <f t="shared" si="47"/>
        <v xml:space="preserve"> </v>
      </c>
    </row>
    <row r="3031" spans="4:12" x14ac:dyDescent="0.25">
      <c r="D3031"/>
      <c r="E3031"/>
      <c r="F3031"/>
      <c r="G3031"/>
      <c r="H3031"/>
      <c r="I3031"/>
      <c r="L3031" s="12" t="str">
        <f t="shared" si="47"/>
        <v xml:space="preserve"> </v>
      </c>
    </row>
    <row r="3032" spans="4:12" x14ac:dyDescent="0.25">
      <c r="D3032"/>
      <c r="E3032"/>
      <c r="F3032"/>
      <c r="G3032"/>
      <c r="H3032"/>
      <c r="I3032"/>
      <c r="L3032" s="12" t="str">
        <f t="shared" si="47"/>
        <v xml:space="preserve"> </v>
      </c>
    </row>
    <row r="3033" spans="4:12" x14ac:dyDescent="0.25">
      <c r="D3033"/>
      <c r="E3033"/>
      <c r="F3033"/>
      <c r="G3033"/>
      <c r="H3033"/>
      <c r="I3033"/>
      <c r="L3033" s="12" t="str">
        <f t="shared" si="47"/>
        <v xml:space="preserve"> </v>
      </c>
    </row>
    <row r="3034" spans="4:12" x14ac:dyDescent="0.25">
      <c r="D3034"/>
      <c r="E3034"/>
      <c r="F3034"/>
      <c r="G3034"/>
      <c r="H3034"/>
      <c r="I3034"/>
      <c r="L3034" s="12" t="str">
        <f t="shared" si="47"/>
        <v xml:space="preserve"> </v>
      </c>
    </row>
    <row r="3035" spans="4:12" x14ac:dyDescent="0.25">
      <c r="D3035"/>
      <c r="E3035"/>
      <c r="F3035"/>
      <c r="G3035"/>
      <c r="H3035"/>
      <c r="I3035"/>
      <c r="L3035" s="12" t="str">
        <f t="shared" si="47"/>
        <v xml:space="preserve"> </v>
      </c>
    </row>
    <row r="3036" spans="4:12" x14ac:dyDescent="0.25">
      <c r="D3036"/>
      <c r="E3036"/>
      <c r="F3036"/>
      <c r="G3036"/>
      <c r="H3036"/>
      <c r="I3036"/>
      <c r="L3036" s="12" t="str">
        <f t="shared" si="47"/>
        <v xml:space="preserve"> </v>
      </c>
    </row>
    <row r="3037" spans="4:12" x14ac:dyDescent="0.25">
      <c r="D3037"/>
      <c r="E3037"/>
      <c r="F3037"/>
      <c r="G3037"/>
      <c r="H3037"/>
      <c r="I3037"/>
      <c r="L3037" s="12" t="str">
        <f t="shared" si="47"/>
        <v xml:space="preserve"> </v>
      </c>
    </row>
    <row r="3038" spans="4:12" x14ac:dyDescent="0.25">
      <c r="D3038"/>
      <c r="E3038"/>
      <c r="F3038"/>
      <c r="G3038"/>
      <c r="H3038"/>
      <c r="I3038"/>
      <c r="L3038" s="12" t="str">
        <f t="shared" si="47"/>
        <v xml:space="preserve"> </v>
      </c>
    </row>
    <row r="3039" spans="4:12" x14ac:dyDescent="0.25">
      <c r="D3039"/>
      <c r="E3039"/>
      <c r="F3039"/>
      <c r="G3039"/>
      <c r="H3039"/>
      <c r="I3039"/>
      <c r="L3039" s="12" t="str">
        <f t="shared" si="47"/>
        <v xml:space="preserve"> </v>
      </c>
    </row>
    <row r="3040" spans="4:12" x14ac:dyDescent="0.25">
      <c r="D3040"/>
      <c r="E3040"/>
      <c r="F3040"/>
      <c r="G3040"/>
      <c r="H3040"/>
      <c r="I3040"/>
      <c r="L3040" s="12" t="str">
        <f t="shared" si="47"/>
        <v xml:space="preserve"> </v>
      </c>
    </row>
    <row r="3041" spans="4:12" x14ac:dyDescent="0.25">
      <c r="D3041"/>
      <c r="E3041"/>
      <c r="F3041"/>
      <c r="G3041"/>
      <c r="H3041"/>
      <c r="I3041"/>
      <c r="L3041" s="12" t="str">
        <f t="shared" si="47"/>
        <v xml:space="preserve"> </v>
      </c>
    </row>
    <row r="3042" spans="4:12" x14ac:dyDescent="0.25">
      <c r="D3042"/>
      <c r="E3042"/>
      <c r="F3042"/>
      <c r="G3042"/>
      <c r="H3042"/>
      <c r="I3042"/>
      <c r="L3042" s="12" t="str">
        <f t="shared" si="47"/>
        <v xml:space="preserve"> </v>
      </c>
    </row>
    <row r="3043" spans="4:12" x14ac:dyDescent="0.25">
      <c r="D3043"/>
      <c r="E3043"/>
      <c r="F3043"/>
      <c r="G3043"/>
      <c r="H3043"/>
      <c r="I3043"/>
      <c r="L3043" s="12" t="str">
        <f t="shared" si="47"/>
        <v xml:space="preserve"> </v>
      </c>
    </row>
    <row r="3044" spans="4:12" x14ac:dyDescent="0.25">
      <c r="D3044"/>
      <c r="E3044"/>
      <c r="F3044"/>
      <c r="G3044"/>
      <c r="H3044"/>
      <c r="I3044"/>
      <c r="L3044" s="12" t="str">
        <f t="shared" si="47"/>
        <v xml:space="preserve"> </v>
      </c>
    </row>
    <row r="3045" spans="4:12" x14ac:dyDescent="0.25">
      <c r="D3045"/>
      <c r="E3045"/>
      <c r="F3045"/>
      <c r="G3045"/>
      <c r="H3045"/>
      <c r="I3045"/>
      <c r="L3045" s="12" t="str">
        <f t="shared" si="47"/>
        <v xml:space="preserve"> </v>
      </c>
    </row>
    <row r="3046" spans="4:12" x14ac:dyDescent="0.25">
      <c r="D3046"/>
      <c r="E3046"/>
      <c r="F3046"/>
      <c r="G3046"/>
      <c r="H3046"/>
      <c r="I3046"/>
      <c r="L3046" s="12" t="str">
        <f t="shared" si="47"/>
        <v xml:space="preserve"> </v>
      </c>
    </row>
    <row r="3047" spans="4:12" x14ac:dyDescent="0.25">
      <c r="D3047"/>
      <c r="E3047"/>
      <c r="F3047"/>
      <c r="G3047"/>
      <c r="H3047"/>
      <c r="I3047"/>
      <c r="L3047" s="12" t="str">
        <f t="shared" si="47"/>
        <v xml:space="preserve"> </v>
      </c>
    </row>
    <row r="3048" spans="4:12" x14ac:dyDescent="0.25">
      <c r="D3048"/>
      <c r="E3048"/>
      <c r="F3048"/>
      <c r="G3048"/>
      <c r="H3048"/>
      <c r="I3048"/>
      <c r="L3048" s="12" t="str">
        <f t="shared" si="47"/>
        <v xml:space="preserve"> </v>
      </c>
    </row>
    <row r="3049" spans="4:12" x14ac:dyDescent="0.25">
      <c r="D3049"/>
      <c r="E3049"/>
      <c r="F3049"/>
      <c r="G3049"/>
      <c r="H3049"/>
      <c r="I3049"/>
      <c r="L3049" s="12" t="str">
        <f t="shared" si="47"/>
        <v xml:space="preserve"> </v>
      </c>
    </row>
    <row r="3050" spans="4:12" x14ac:dyDescent="0.25">
      <c r="D3050"/>
      <c r="E3050"/>
      <c r="F3050"/>
      <c r="G3050"/>
      <c r="H3050"/>
      <c r="I3050"/>
      <c r="L3050" s="12" t="str">
        <f t="shared" si="47"/>
        <v xml:space="preserve"> </v>
      </c>
    </row>
    <row r="3051" spans="4:12" x14ac:dyDescent="0.25">
      <c r="D3051"/>
      <c r="E3051"/>
      <c r="F3051"/>
      <c r="G3051"/>
      <c r="H3051"/>
      <c r="I3051"/>
      <c r="L3051" s="12" t="str">
        <f t="shared" si="47"/>
        <v xml:space="preserve"> </v>
      </c>
    </row>
    <row r="3052" spans="4:12" x14ac:dyDescent="0.25">
      <c r="D3052"/>
      <c r="E3052"/>
      <c r="F3052"/>
      <c r="G3052"/>
      <c r="H3052"/>
      <c r="I3052"/>
      <c r="L3052" s="12" t="str">
        <f t="shared" si="47"/>
        <v xml:space="preserve"> </v>
      </c>
    </row>
    <row r="3053" spans="4:12" x14ac:dyDescent="0.25">
      <c r="D3053"/>
      <c r="E3053"/>
      <c r="F3053"/>
      <c r="G3053"/>
      <c r="H3053"/>
      <c r="I3053"/>
      <c r="L3053" s="12" t="str">
        <f t="shared" si="47"/>
        <v xml:space="preserve"> </v>
      </c>
    </row>
    <row r="3054" spans="4:12" x14ac:dyDescent="0.25">
      <c r="D3054"/>
      <c r="E3054"/>
      <c r="F3054"/>
      <c r="G3054"/>
      <c r="H3054"/>
      <c r="I3054"/>
      <c r="L3054" s="12" t="str">
        <f t="shared" si="47"/>
        <v xml:space="preserve"> </v>
      </c>
    </row>
    <row r="3055" spans="4:12" x14ac:dyDescent="0.25">
      <c r="D3055"/>
      <c r="E3055"/>
      <c r="F3055"/>
      <c r="G3055"/>
      <c r="H3055"/>
      <c r="I3055"/>
      <c r="L3055" s="12" t="str">
        <f t="shared" si="47"/>
        <v xml:space="preserve"> </v>
      </c>
    </row>
    <row r="3056" spans="4:12" x14ac:dyDescent="0.25">
      <c r="D3056"/>
      <c r="E3056"/>
      <c r="F3056"/>
      <c r="G3056"/>
      <c r="H3056"/>
      <c r="I3056"/>
      <c r="L3056" s="12" t="str">
        <f t="shared" si="47"/>
        <v xml:space="preserve"> </v>
      </c>
    </row>
    <row r="3057" spans="4:12" x14ac:dyDescent="0.25">
      <c r="D3057"/>
      <c r="E3057"/>
      <c r="F3057"/>
      <c r="G3057"/>
      <c r="H3057"/>
      <c r="I3057"/>
      <c r="L3057" s="12" t="str">
        <f t="shared" si="47"/>
        <v xml:space="preserve"> </v>
      </c>
    </row>
    <row r="3058" spans="4:12" x14ac:dyDescent="0.25">
      <c r="D3058"/>
      <c r="E3058"/>
      <c r="F3058"/>
      <c r="G3058"/>
      <c r="H3058"/>
      <c r="I3058"/>
      <c r="L3058" s="12" t="str">
        <f t="shared" si="47"/>
        <v xml:space="preserve"> </v>
      </c>
    </row>
    <row r="3059" spans="4:12" x14ac:dyDescent="0.25">
      <c r="D3059"/>
      <c r="E3059"/>
      <c r="F3059"/>
      <c r="G3059"/>
      <c r="H3059"/>
      <c r="I3059"/>
      <c r="L3059" s="12" t="str">
        <f t="shared" si="47"/>
        <v xml:space="preserve"> </v>
      </c>
    </row>
    <row r="3060" spans="4:12" x14ac:dyDescent="0.25">
      <c r="D3060"/>
      <c r="E3060"/>
      <c r="F3060"/>
      <c r="G3060"/>
      <c r="H3060"/>
      <c r="I3060"/>
      <c r="L3060" s="12" t="str">
        <f t="shared" si="47"/>
        <v xml:space="preserve"> </v>
      </c>
    </row>
    <row r="3061" spans="4:12" x14ac:dyDescent="0.25">
      <c r="D3061"/>
      <c r="E3061"/>
      <c r="F3061"/>
      <c r="G3061"/>
      <c r="H3061"/>
      <c r="I3061"/>
      <c r="L3061" s="12" t="str">
        <f t="shared" si="47"/>
        <v xml:space="preserve"> </v>
      </c>
    </row>
    <row r="3062" spans="4:12" x14ac:dyDescent="0.25">
      <c r="D3062"/>
      <c r="E3062"/>
      <c r="F3062"/>
      <c r="G3062"/>
      <c r="H3062"/>
      <c r="I3062"/>
      <c r="L3062" s="12" t="str">
        <f t="shared" si="47"/>
        <v xml:space="preserve"> </v>
      </c>
    </row>
    <row r="3063" spans="4:12" x14ac:dyDescent="0.25">
      <c r="D3063"/>
      <c r="E3063"/>
      <c r="F3063"/>
      <c r="G3063"/>
      <c r="H3063"/>
      <c r="I3063"/>
      <c r="L3063" s="12" t="str">
        <f t="shared" si="47"/>
        <v xml:space="preserve"> </v>
      </c>
    </row>
    <row r="3064" spans="4:12" x14ac:dyDescent="0.25">
      <c r="D3064"/>
      <c r="E3064"/>
      <c r="F3064"/>
      <c r="G3064"/>
      <c r="H3064"/>
      <c r="I3064"/>
      <c r="L3064" s="12" t="str">
        <f t="shared" si="47"/>
        <v xml:space="preserve"> </v>
      </c>
    </row>
    <row r="3065" spans="4:12" x14ac:dyDescent="0.25">
      <c r="D3065"/>
      <c r="E3065"/>
      <c r="F3065"/>
      <c r="G3065"/>
      <c r="H3065"/>
      <c r="I3065"/>
      <c r="L3065" s="12" t="str">
        <f t="shared" si="47"/>
        <v xml:space="preserve"> </v>
      </c>
    </row>
    <row r="3066" spans="4:12" x14ac:dyDescent="0.25">
      <c r="D3066"/>
      <c r="E3066"/>
      <c r="F3066"/>
      <c r="G3066"/>
      <c r="H3066"/>
      <c r="I3066"/>
      <c r="L3066" s="12" t="str">
        <f t="shared" si="47"/>
        <v xml:space="preserve"> </v>
      </c>
    </row>
    <row r="3067" spans="4:12" x14ac:dyDescent="0.25">
      <c r="D3067"/>
      <c r="E3067"/>
      <c r="F3067"/>
      <c r="G3067"/>
      <c r="H3067"/>
      <c r="I3067"/>
      <c r="L3067" s="12" t="str">
        <f t="shared" si="47"/>
        <v xml:space="preserve"> </v>
      </c>
    </row>
    <row r="3068" spans="4:12" x14ac:dyDescent="0.25">
      <c r="D3068"/>
      <c r="E3068"/>
      <c r="F3068"/>
      <c r="G3068"/>
      <c r="H3068"/>
      <c r="I3068"/>
      <c r="L3068" s="12" t="str">
        <f t="shared" si="47"/>
        <v xml:space="preserve"> </v>
      </c>
    </row>
    <row r="3069" spans="4:12" x14ac:dyDescent="0.25">
      <c r="D3069"/>
      <c r="E3069"/>
      <c r="F3069"/>
      <c r="G3069"/>
      <c r="H3069"/>
      <c r="I3069"/>
      <c r="L3069" s="12" t="str">
        <f t="shared" si="47"/>
        <v xml:space="preserve"> </v>
      </c>
    </row>
    <row r="3070" spans="4:12" x14ac:dyDescent="0.25">
      <c r="D3070"/>
      <c r="E3070"/>
      <c r="F3070"/>
      <c r="G3070"/>
      <c r="H3070"/>
      <c r="I3070"/>
      <c r="L3070" s="12" t="str">
        <f t="shared" si="47"/>
        <v xml:space="preserve"> </v>
      </c>
    </row>
    <row r="3071" spans="4:12" x14ac:dyDescent="0.25">
      <c r="D3071"/>
      <c r="E3071"/>
      <c r="F3071"/>
      <c r="G3071"/>
      <c r="H3071"/>
      <c r="I3071"/>
      <c r="L3071" s="12" t="str">
        <f t="shared" si="47"/>
        <v xml:space="preserve"> </v>
      </c>
    </row>
    <row r="3072" spans="4:12" x14ac:dyDescent="0.25">
      <c r="D3072"/>
      <c r="E3072"/>
      <c r="F3072"/>
      <c r="G3072"/>
      <c r="H3072"/>
      <c r="I3072"/>
      <c r="L3072" s="12" t="str">
        <f t="shared" si="47"/>
        <v xml:space="preserve"> </v>
      </c>
    </row>
    <row r="3073" spans="4:12" x14ac:dyDescent="0.25">
      <c r="D3073"/>
      <c r="E3073"/>
      <c r="F3073"/>
      <c r="G3073"/>
      <c r="H3073"/>
      <c r="I3073"/>
      <c r="L3073" s="12" t="str">
        <f t="shared" si="47"/>
        <v xml:space="preserve"> </v>
      </c>
    </row>
    <row r="3074" spans="4:12" x14ac:dyDescent="0.25">
      <c r="D3074"/>
      <c r="E3074"/>
      <c r="F3074"/>
      <c r="G3074"/>
      <c r="H3074"/>
      <c r="I3074"/>
      <c r="L3074" s="12" t="str">
        <f t="shared" si="47"/>
        <v xml:space="preserve"> </v>
      </c>
    </row>
    <row r="3075" spans="4:12" x14ac:dyDescent="0.25">
      <c r="D3075"/>
      <c r="E3075"/>
      <c r="F3075"/>
      <c r="G3075"/>
      <c r="H3075"/>
      <c r="I3075"/>
      <c r="L3075" s="12" t="str">
        <f t="shared" si="47"/>
        <v xml:space="preserve"> </v>
      </c>
    </row>
    <row r="3076" spans="4:12" x14ac:dyDescent="0.25">
      <c r="D3076"/>
      <c r="E3076"/>
      <c r="F3076"/>
      <c r="G3076"/>
      <c r="H3076"/>
      <c r="I3076"/>
      <c r="L3076" s="12" t="str">
        <f t="shared" si="47"/>
        <v xml:space="preserve"> </v>
      </c>
    </row>
    <row r="3077" spans="4:12" x14ac:dyDescent="0.25">
      <c r="D3077"/>
      <c r="E3077"/>
      <c r="F3077"/>
      <c r="G3077"/>
      <c r="H3077"/>
      <c r="I3077"/>
      <c r="L3077" s="12" t="str">
        <f t="shared" si="47"/>
        <v xml:space="preserve"> </v>
      </c>
    </row>
    <row r="3078" spans="4:12" x14ac:dyDescent="0.25">
      <c r="D3078"/>
      <c r="E3078"/>
      <c r="F3078"/>
      <c r="G3078"/>
      <c r="H3078"/>
      <c r="I3078"/>
      <c r="L3078" s="12" t="str">
        <f t="shared" si="47"/>
        <v xml:space="preserve"> </v>
      </c>
    </row>
    <row r="3079" spans="4:12" x14ac:dyDescent="0.25">
      <c r="D3079"/>
      <c r="E3079"/>
      <c r="F3079"/>
      <c r="G3079"/>
      <c r="H3079"/>
      <c r="I3079"/>
      <c r="L3079" s="12" t="str">
        <f t="shared" si="47"/>
        <v xml:space="preserve"> </v>
      </c>
    </row>
    <row r="3080" spans="4:12" x14ac:dyDescent="0.25">
      <c r="D3080"/>
      <c r="E3080"/>
      <c r="F3080"/>
      <c r="G3080"/>
      <c r="H3080"/>
      <c r="I3080"/>
      <c r="L3080" s="12" t="str">
        <f t="shared" si="47"/>
        <v xml:space="preserve"> </v>
      </c>
    </row>
    <row r="3081" spans="4:12" x14ac:dyDescent="0.25">
      <c r="D3081"/>
      <c r="E3081"/>
      <c r="F3081"/>
      <c r="G3081"/>
      <c r="H3081"/>
      <c r="I3081"/>
      <c r="L3081" s="12" t="str">
        <f t="shared" ref="L3081:L3144" si="48">IF(I3081&gt;$I$2,"X"," ")</f>
        <v xml:space="preserve"> </v>
      </c>
    </row>
    <row r="3082" spans="4:12" x14ac:dyDescent="0.25">
      <c r="D3082"/>
      <c r="E3082"/>
      <c r="F3082"/>
      <c r="G3082"/>
      <c r="H3082"/>
      <c r="I3082"/>
      <c r="L3082" s="12" t="str">
        <f t="shared" si="48"/>
        <v xml:space="preserve"> </v>
      </c>
    </row>
    <row r="3083" spans="4:12" x14ac:dyDescent="0.25">
      <c r="D3083"/>
      <c r="E3083"/>
      <c r="F3083"/>
      <c r="G3083"/>
      <c r="H3083"/>
      <c r="I3083"/>
      <c r="L3083" s="12" t="str">
        <f t="shared" si="48"/>
        <v xml:space="preserve"> </v>
      </c>
    </row>
    <row r="3084" spans="4:12" x14ac:dyDescent="0.25">
      <c r="D3084"/>
      <c r="E3084"/>
      <c r="F3084"/>
      <c r="G3084"/>
      <c r="H3084"/>
      <c r="I3084"/>
      <c r="L3084" s="12" t="str">
        <f t="shared" si="48"/>
        <v xml:space="preserve"> </v>
      </c>
    </row>
    <row r="3085" spans="4:12" x14ac:dyDescent="0.25">
      <c r="D3085"/>
      <c r="E3085"/>
      <c r="F3085"/>
      <c r="G3085"/>
      <c r="H3085"/>
      <c r="I3085"/>
      <c r="L3085" s="12" t="str">
        <f t="shared" si="48"/>
        <v xml:space="preserve"> </v>
      </c>
    </row>
    <row r="3086" spans="4:12" x14ac:dyDescent="0.25">
      <c r="D3086"/>
      <c r="E3086"/>
      <c r="F3086"/>
      <c r="G3086"/>
      <c r="H3086"/>
      <c r="I3086"/>
      <c r="L3086" s="12" t="str">
        <f t="shared" si="48"/>
        <v xml:space="preserve"> </v>
      </c>
    </row>
    <row r="3087" spans="4:12" x14ac:dyDescent="0.25">
      <c r="D3087"/>
      <c r="E3087"/>
      <c r="F3087"/>
      <c r="G3087"/>
      <c r="H3087"/>
      <c r="I3087"/>
      <c r="L3087" s="12" t="str">
        <f t="shared" si="48"/>
        <v xml:space="preserve"> </v>
      </c>
    </row>
    <row r="3088" spans="4:12" x14ac:dyDescent="0.25">
      <c r="D3088"/>
      <c r="E3088"/>
      <c r="F3088"/>
      <c r="G3088"/>
      <c r="H3088"/>
      <c r="I3088"/>
      <c r="L3088" s="12" t="str">
        <f t="shared" si="48"/>
        <v xml:space="preserve"> </v>
      </c>
    </row>
    <row r="3089" spans="4:12" x14ac:dyDescent="0.25">
      <c r="D3089"/>
      <c r="E3089"/>
      <c r="F3089"/>
      <c r="G3089"/>
      <c r="H3089"/>
      <c r="I3089"/>
      <c r="L3089" s="12" t="str">
        <f t="shared" si="48"/>
        <v xml:space="preserve"> </v>
      </c>
    </row>
    <row r="3090" spans="4:12" x14ac:dyDescent="0.25">
      <c r="D3090"/>
      <c r="E3090"/>
      <c r="F3090"/>
      <c r="G3090"/>
      <c r="H3090"/>
      <c r="I3090"/>
      <c r="L3090" s="12" t="str">
        <f t="shared" si="48"/>
        <v xml:space="preserve"> </v>
      </c>
    </row>
    <row r="3091" spans="4:12" x14ac:dyDescent="0.25">
      <c r="D3091"/>
      <c r="E3091"/>
      <c r="F3091"/>
      <c r="G3091"/>
      <c r="H3091"/>
      <c r="I3091"/>
      <c r="L3091" s="12" t="str">
        <f t="shared" si="48"/>
        <v xml:space="preserve"> </v>
      </c>
    </row>
    <row r="3092" spans="4:12" x14ac:dyDescent="0.25">
      <c r="D3092"/>
      <c r="E3092"/>
      <c r="F3092"/>
      <c r="G3092"/>
      <c r="H3092"/>
      <c r="I3092"/>
      <c r="L3092" s="12" t="str">
        <f t="shared" si="48"/>
        <v xml:space="preserve"> </v>
      </c>
    </row>
    <row r="3093" spans="4:12" x14ac:dyDescent="0.25">
      <c r="D3093"/>
      <c r="E3093"/>
      <c r="F3093"/>
      <c r="G3093"/>
      <c r="H3093"/>
      <c r="I3093"/>
      <c r="L3093" s="12" t="str">
        <f t="shared" si="48"/>
        <v xml:space="preserve"> </v>
      </c>
    </row>
    <row r="3094" spans="4:12" x14ac:dyDescent="0.25">
      <c r="D3094"/>
      <c r="E3094"/>
      <c r="F3094"/>
      <c r="G3094"/>
      <c r="H3094"/>
      <c r="I3094"/>
      <c r="L3094" s="12" t="str">
        <f t="shared" si="48"/>
        <v xml:space="preserve"> </v>
      </c>
    </row>
    <row r="3095" spans="4:12" x14ac:dyDescent="0.25">
      <c r="D3095"/>
      <c r="E3095"/>
      <c r="F3095"/>
      <c r="G3095"/>
      <c r="H3095"/>
      <c r="I3095"/>
      <c r="L3095" s="12" t="str">
        <f t="shared" si="48"/>
        <v xml:space="preserve"> </v>
      </c>
    </row>
    <row r="3096" spans="4:12" x14ac:dyDescent="0.25">
      <c r="D3096"/>
      <c r="E3096"/>
      <c r="F3096"/>
      <c r="G3096"/>
      <c r="H3096"/>
      <c r="I3096"/>
      <c r="L3096" s="12" t="str">
        <f t="shared" si="48"/>
        <v xml:space="preserve"> </v>
      </c>
    </row>
    <row r="3097" spans="4:12" x14ac:dyDescent="0.25">
      <c r="D3097"/>
      <c r="E3097"/>
      <c r="F3097"/>
      <c r="G3097"/>
      <c r="H3097"/>
      <c r="I3097"/>
      <c r="L3097" s="12" t="str">
        <f t="shared" si="48"/>
        <v xml:space="preserve"> </v>
      </c>
    </row>
    <row r="3098" spans="4:12" x14ac:dyDescent="0.25">
      <c r="D3098"/>
      <c r="E3098"/>
      <c r="F3098"/>
      <c r="G3098"/>
      <c r="H3098"/>
      <c r="I3098"/>
      <c r="L3098" s="12" t="str">
        <f t="shared" si="48"/>
        <v xml:space="preserve"> </v>
      </c>
    </row>
    <row r="3099" spans="4:12" x14ac:dyDescent="0.25">
      <c r="D3099"/>
      <c r="E3099"/>
      <c r="F3099"/>
      <c r="G3099"/>
      <c r="H3099"/>
      <c r="I3099"/>
      <c r="L3099" s="12" t="str">
        <f t="shared" si="48"/>
        <v xml:space="preserve"> </v>
      </c>
    </row>
    <row r="3100" spans="4:12" x14ac:dyDescent="0.25">
      <c r="D3100"/>
      <c r="E3100"/>
      <c r="F3100"/>
      <c r="G3100"/>
      <c r="H3100"/>
      <c r="I3100"/>
      <c r="L3100" s="12" t="str">
        <f t="shared" si="48"/>
        <v xml:space="preserve"> </v>
      </c>
    </row>
    <row r="3101" spans="4:12" x14ac:dyDescent="0.25">
      <c r="D3101"/>
      <c r="E3101"/>
      <c r="F3101"/>
      <c r="G3101"/>
      <c r="H3101"/>
      <c r="I3101"/>
      <c r="L3101" s="12" t="str">
        <f t="shared" si="48"/>
        <v xml:space="preserve"> </v>
      </c>
    </row>
    <row r="3102" spans="4:12" x14ac:dyDescent="0.25">
      <c r="D3102"/>
      <c r="E3102"/>
      <c r="F3102"/>
      <c r="G3102"/>
      <c r="H3102"/>
      <c r="I3102"/>
      <c r="L3102" s="12" t="str">
        <f t="shared" si="48"/>
        <v xml:space="preserve"> </v>
      </c>
    </row>
    <row r="3103" spans="4:12" x14ac:dyDescent="0.25">
      <c r="D3103"/>
      <c r="E3103"/>
      <c r="F3103"/>
      <c r="G3103"/>
      <c r="H3103"/>
      <c r="I3103"/>
      <c r="L3103" s="12" t="str">
        <f t="shared" si="48"/>
        <v xml:space="preserve"> </v>
      </c>
    </row>
    <row r="3104" spans="4:12" x14ac:dyDescent="0.25">
      <c r="D3104"/>
      <c r="E3104"/>
      <c r="F3104"/>
      <c r="G3104"/>
      <c r="H3104"/>
      <c r="I3104"/>
      <c r="L3104" s="12" t="str">
        <f t="shared" si="48"/>
        <v xml:space="preserve"> </v>
      </c>
    </row>
    <row r="3105" spans="4:12" x14ac:dyDescent="0.25">
      <c r="D3105"/>
      <c r="E3105"/>
      <c r="F3105"/>
      <c r="G3105"/>
      <c r="H3105"/>
      <c r="I3105"/>
      <c r="L3105" s="12" t="str">
        <f t="shared" si="48"/>
        <v xml:space="preserve"> </v>
      </c>
    </row>
    <row r="3106" spans="4:12" x14ac:dyDescent="0.25">
      <c r="D3106"/>
      <c r="E3106"/>
      <c r="F3106"/>
      <c r="G3106"/>
      <c r="H3106"/>
      <c r="I3106"/>
      <c r="L3106" s="12" t="str">
        <f t="shared" si="48"/>
        <v xml:space="preserve"> </v>
      </c>
    </row>
    <row r="3107" spans="4:12" x14ac:dyDescent="0.25">
      <c r="D3107"/>
      <c r="E3107"/>
      <c r="F3107"/>
      <c r="G3107"/>
      <c r="H3107"/>
      <c r="I3107"/>
      <c r="L3107" s="12" t="str">
        <f t="shared" si="48"/>
        <v xml:space="preserve"> </v>
      </c>
    </row>
    <row r="3108" spans="4:12" x14ac:dyDescent="0.25">
      <c r="D3108"/>
      <c r="E3108"/>
      <c r="F3108"/>
      <c r="G3108"/>
      <c r="H3108"/>
      <c r="I3108"/>
      <c r="L3108" s="12" t="str">
        <f t="shared" si="48"/>
        <v xml:space="preserve"> </v>
      </c>
    </row>
    <row r="3109" spans="4:12" x14ac:dyDescent="0.25">
      <c r="D3109"/>
      <c r="E3109"/>
      <c r="F3109"/>
      <c r="G3109"/>
      <c r="H3109"/>
      <c r="I3109"/>
      <c r="L3109" s="12" t="str">
        <f t="shared" si="48"/>
        <v xml:space="preserve"> </v>
      </c>
    </row>
    <row r="3110" spans="4:12" x14ac:dyDescent="0.25">
      <c r="D3110"/>
      <c r="E3110"/>
      <c r="F3110"/>
      <c r="G3110"/>
      <c r="H3110"/>
      <c r="I3110"/>
      <c r="L3110" s="12" t="str">
        <f t="shared" si="48"/>
        <v xml:space="preserve"> </v>
      </c>
    </row>
    <row r="3111" spans="4:12" x14ac:dyDescent="0.25">
      <c r="D3111"/>
      <c r="E3111"/>
      <c r="F3111"/>
      <c r="G3111"/>
      <c r="H3111"/>
      <c r="I3111"/>
      <c r="L3111" s="12" t="str">
        <f t="shared" si="48"/>
        <v xml:space="preserve"> </v>
      </c>
    </row>
    <row r="3112" spans="4:12" x14ac:dyDescent="0.25">
      <c r="D3112"/>
      <c r="E3112"/>
      <c r="F3112"/>
      <c r="G3112"/>
      <c r="H3112"/>
      <c r="I3112"/>
      <c r="L3112" s="12" t="str">
        <f t="shared" si="48"/>
        <v xml:space="preserve"> </v>
      </c>
    </row>
    <row r="3113" spans="4:12" x14ac:dyDescent="0.25">
      <c r="D3113"/>
      <c r="E3113"/>
      <c r="F3113"/>
      <c r="G3113"/>
      <c r="H3113"/>
      <c r="I3113"/>
      <c r="L3113" s="12" t="str">
        <f t="shared" si="48"/>
        <v xml:space="preserve"> </v>
      </c>
    </row>
    <row r="3114" spans="4:12" x14ac:dyDescent="0.25">
      <c r="D3114"/>
      <c r="E3114"/>
      <c r="F3114"/>
      <c r="G3114"/>
      <c r="H3114"/>
      <c r="I3114"/>
      <c r="L3114" s="12" t="str">
        <f t="shared" si="48"/>
        <v xml:space="preserve"> </v>
      </c>
    </row>
    <row r="3115" spans="4:12" x14ac:dyDescent="0.25">
      <c r="D3115"/>
      <c r="E3115"/>
      <c r="F3115"/>
      <c r="G3115"/>
      <c r="H3115"/>
      <c r="I3115"/>
      <c r="L3115" s="12" t="str">
        <f t="shared" si="48"/>
        <v xml:space="preserve"> </v>
      </c>
    </row>
    <row r="3116" spans="4:12" x14ac:dyDescent="0.25">
      <c r="D3116"/>
      <c r="E3116"/>
      <c r="F3116"/>
      <c r="G3116"/>
      <c r="H3116"/>
      <c r="I3116"/>
      <c r="L3116" s="12" t="str">
        <f t="shared" si="48"/>
        <v xml:space="preserve"> </v>
      </c>
    </row>
    <row r="3117" spans="4:12" x14ac:dyDescent="0.25">
      <c r="D3117"/>
      <c r="E3117"/>
      <c r="F3117"/>
      <c r="G3117"/>
      <c r="H3117"/>
      <c r="I3117"/>
      <c r="L3117" s="12" t="str">
        <f t="shared" si="48"/>
        <v xml:space="preserve"> </v>
      </c>
    </row>
    <row r="3118" spans="4:12" x14ac:dyDescent="0.25">
      <c r="D3118"/>
      <c r="E3118"/>
      <c r="F3118"/>
      <c r="G3118"/>
      <c r="H3118"/>
      <c r="I3118"/>
      <c r="L3118" s="12" t="str">
        <f t="shared" si="48"/>
        <v xml:space="preserve"> </v>
      </c>
    </row>
    <row r="3119" spans="4:12" x14ac:dyDescent="0.25">
      <c r="D3119"/>
      <c r="E3119"/>
      <c r="F3119"/>
      <c r="G3119"/>
      <c r="H3119"/>
      <c r="I3119"/>
      <c r="L3119" s="12" t="str">
        <f t="shared" si="48"/>
        <v xml:space="preserve"> </v>
      </c>
    </row>
    <row r="3120" spans="4:12" x14ac:dyDescent="0.25">
      <c r="D3120"/>
      <c r="E3120"/>
      <c r="F3120"/>
      <c r="G3120"/>
      <c r="H3120"/>
      <c r="I3120"/>
      <c r="L3120" s="12" t="str">
        <f t="shared" si="48"/>
        <v xml:space="preserve"> </v>
      </c>
    </row>
    <row r="3121" spans="4:12" x14ac:dyDescent="0.25">
      <c r="D3121"/>
      <c r="E3121"/>
      <c r="F3121"/>
      <c r="G3121"/>
      <c r="H3121"/>
      <c r="I3121"/>
      <c r="L3121" s="12" t="str">
        <f t="shared" si="48"/>
        <v xml:space="preserve"> </v>
      </c>
    </row>
    <row r="3122" spans="4:12" x14ac:dyDescent="0.25">
      <c r="D3122"/>
      <c r="E3122"/>
      <c r="F3122"/>
      <c r="G3122"/>
      <c r="H3122"/>
      <c r="I3122"/>
      <c r="L3122" s="12" t="str">
        <f t="shared" si="48"/>
        <v xml:space="preserve"> </v>
      </c>
    </row>
    <row r="3123" spans="4:12" x14ac:dyDescent="0.25">
      <c r="D3123"/>
      <c r="E3123"/>
      <c r="F3123"/>
      <c r="G3123"/>
      <c r="H3123"/>
      <c r="I3123"/>
      <c r="L3123" s="12" t="str">
        <f t="shared" si="48"/>
        <v xml:space="preserve"> </v>
      </c>
    </row>
    <row r="3124" spans="4:12" x14ac:dyDescent="0.25">
      <c r="D3124"/>
      <c r="E3124"/>
      <c r="F3124"/>
      <c r="G3124"/>
      <c r="H3124"/>
      <c r="I3124"/>
      <c r="L3124" s="12" t="str">
        <f t="shared" si="48"/>
        <v xml:space="preserve"> </v>
      </c>
    </row>
    <row r="3125" spans="4:12" x14ac:dyDescent="0.25">
      <c r="D3125"/>
      <c r="E3125"/>
      <c r="F3125"/>
      <c r="G3125"/>
      <c r="H3125"/>
      <c r="I3125"/>
      <c r="L3125" s="12" t="str">
        <f t="shared" si="48"/>
        <v xml:space="preserve"> </v>
      </c>
    </row>
    <row r="3126" spans="4:12" x14ac:dyDescent="0.25">
      <c r="D3126"/>
      <c r="E3126"/>
      <c r="F3126"/>
      <c r="G3126"/>
      <c r="H3126"/>
      <c r="I3126"/>
      <c r="L3126" s="12" t="str">
        <f t="shared" si="48"/>
        <v xml:space="preserve"> </v>
      </c>
    </row>
    <row r="3127" spans="4:12" x14ac:dyDescent="0.25">
      <c r="D3127"/>
      <c r="E3127"/>
      <c r="F3127"/>
      <c r="G3127"/>
      <c r="H3127"/>
      <c r="I3127"/>
      <c r="L3127" s="12" t="str">
        <f t="shared" si="48"/>
        <v xml:space="preserve"> </v>
      </c>
    </row>
    <row r="3128" spans="4:12" x14ac:dyDescent="0.25">
      <c r="D3128"/>
      <c r="E3128"/>
      <c r="F3128"/>
      <c r="G3128"/>
      <c r="H3128"/>
      <c r="I3128"/>
      <c r="L3128" s="12" t="str">
        <f t="shared" si="48"/>
        <v xml:space="preserve"> </v>
      </c>
    </row>
    <row r="3129" spans="4:12" x14ac:dyDescent="0.25">
      <c r="D3129"/>
      <c r="E3129"/>
      <c r="F3129"/>
      <c r="G3129"/>
      <c r="H3129"/>
      <c r="I3129"/>
      <c r="L3129" s="12" t="str">
        <f t="shared" si="48"/>
        <v xml:space="preserve"> </v>
      </c>
    </row>
    <row r="3130" spans="4:12" x14ac:dyDescent="0.25">
      <c r="D3130"/>
      <c r="E3130"/>
      <c r="F3130"/>
      <c r="G3130"/>
      <c r="H3130"/>
      <c r="I3130"/>
      <c r="L3130" s="12" t="str">
        <f t="shared" si="48"/>
        <v xml:space="preserve"> </v>
      </c>
    </row>
    <row r="3131" spans="4:12" x14ac:dyDescent="0.25">
      <c r="D3131"/>
      <c r="E3131"/>
      <c r="F3131"/>
      <c r="G3131"/>
      <c r="H3131"/>
      <c r="I3131"/>
      <c r="L3131" s="12" t="str">
        <f t="shared" si="48"/>
        <v xml:space="preserve"> </v>
      </c>
    </row>
    <row r="3132" spans="4:12" x14ac:dyDescent="0.25">
      <c r="D3132"/>
      <c r="E3132"/>
      <c r="F3132"/>
      <c r="G3132"/>
      <c r="H3132"/>
      <c r="I3132"/>
      <c r="L3132" s="12" t="str">
        <f t="shared" si="48"/>
        <v xml:space="preserve"> </v>
      </c>
    </row>
    <row r="3133" spans="4:12" x14ac:dyDescent="0.25">
      <c r="D3133"/>
      <c r="E3133"/>
      <c r="F3133"/>
      <c r="G3133"/>
      <c r="H3133"/>
      <c r="I3133"/>
      <c r="L3133" s="12" t="str">
        <f t="shared" si="48"/>
        <v xml:space="preserve"> </v>
      </c>
    </row>
    <row r="3134" spans="4:12" x14ac:dyDescent="0.25">
      <c r="D3134"/>
      <c r="E3134"/>
      <c r="F3134"/>
      <c r="G3134"/>
      <c r="H3134"/>
      <c r="I3134"/>
      <c r="L3134" s="12" t="str">
        <f t="shared" si="48"/>
        <v xml:space="preserve"> </v>
      </c>
    </row>
    <row r="3135" spans="4:12" x14ac:dyDescent="0.25">
      <c r="D3135"/>
      <c r="E3135"/>
      <c r="F3135"/>
      <c r="G3135"/>
      <c r="H3135"/>
      <c r="I3135"/>
      <c r="L3135" s="12" t="str">
        <f t="shared" si="48"/>
        <v xml:space="preserve"> </v>
      </c>
    </row>
    <row r="3136" spans="4:12" x14ac:dyDescent="0.25">
      <c r="D3136"/>
      <c r="E3136"/>
      <c r="F3136"/>
      <c r="G3136"/>
      <c r="H3136"/>
      <c r="I3136"/>
      <c r="L3136" s="12" t="str">
        <f t="shared" si="48"/>
        <v xml:space="preserve"> </v>
      </c>
    </row>
    <row r="3137" spans="4:12" x14ac:dyDescent="0.25">
      <c r="D3137"/>
      <c r="E3137"/>
      <c r="F3137"/>
      <c r="G3137"/>
      <c r="H3137"/>
      <c r="I3137"/>
      <c r="L3137" s="12" t="str">
        <f t="shared" si="48"/>
        <v xml:space="preserve"> </v>
      </c>
    </row>
    <row r="3138" spans="4:12" x14ac:dyDescent="0.25">
      <c r="D3138"/>
      <c r="E3138"/>
      <c r="F3138"/>
      <c r="G3138"/>
      <c r="H3138"/>
      <c r="I3138"/>
      <c r="L3138" s="12" t="str">
        <f t="shared" si="48"/>
        <v xml:space="preserve"> </v>
      </c>
    </row>
    <row r="3139" spans="4:12" x14ac:dyDescent="0.25">
      <c r="D3139"/>
      <c r="E3139"/>
      <c r="F3139"/>
      <c r="G3139"/>
      <c r="H3139"/>
      <c r="I3139"/>
      <c r="L3139" s="12" t="str">
        <f t="shared" si="48"/>
        <v xml:space="preserve"> </v>
      </c>
    </row>
    <row r="3140" spans="4:12" x14ac:dyDescent="0.25">
      <c r="D3140"/>
      <c r="E3140"/>
      <c r="F3140"/>
      <c r="G3140"/>
      <c r="H3140"/>
      <c r="I3140"/>
      <c r="L3140" s="12" t="str">
        <f t="shared" si="48"/>
        <v xml:space="preserve"> </v>
      </c>
    </row>
    <row r="3141" spans="4:12" x14ac:dyDescent="0.25">
      <c r="D3141"/>
      <c r="E3141"/>
      <c r="F3141"/>
      <c r="G3141"/>
      <c r="H3141"/>
      <c r="I3141"/>
      <c r="L3141" s="12" t="str">
        <f t="shared" si="48"/>
        <v xml:space="preserve"> </v>
      </c>
    </row>
    <row r="3142" spans="4:12" x14ac:dyDescent="0.25">
      <c r="D3142"/>
      <c r="E3142"/>
      <c r="F3142"/>
      <c r="G3142"/>
      <c r="H3142"/>
      <c r="I3142"/>
      <c r="L3142" s="12" t="str">
        <f t="shared" si="48"/>
        <v xml:space="preserve"> </v>
      </c>
    </row>
    <row r="3143" spans="4:12" x14ac:dyDescent="0.25">
      <c r="D3143"/>
      <c r="E3143"/>
      <c r="F3143"/>
      <c r="G3143"/>
      <c r="H3143"/>
      <c r="I3143"/>
      <c r="L3143" s="12" t="str">
        <f t="shared" si="48"/>
        <v xml:space="preserve"> </v>
      </c>
    </row>
    <row r="3144" spans="4:12" x14ac:dyDescent="0.25">
      <c r="D3144"/>
      <c r="E3144"/>
      <c r="F3144"/>
      <c r="G3144"/>
      <c r="H3144"/>
      <c r="I3144"/>
      <c r="L3144" s="12" t="str">
        <f t="shared" si="48"/>
        <v xml:space="preserve"> </v>
      </c>
    </row>
    <row r="3145" spans="4:12" x14ac:dyDescent="0.25">
      <c r="D3145"/>
      <c r="E3145"/>
      <c r="F3145"/>
      <c r="G3145"/>
      <c r="H3145"/>
      <c r="I3145"/>
      <c r="L3145" s="12" t="str">
        <f t="shared" ref="L3145:L3208" si="49">IF(I3145&gt;$I$2,"X"," ")</f>
        <v xml:space="preserve"> </v>
      </c>
    </row>
    <row r="3146" spans="4:12" x14ac:dyDescent="0.25">
      <c r="D3146"/>
      <c r="E3146"/>
      <c r="F3146"/>
      <c r="G3146"/>
      <c r="H3146"/>
      <c r="I3146"/>
      <c r="L3146" s="12" t="str">
        <f t="shared" si="49"/>
        <v xml:space="preserve"> </v>
      </c>
    </row>
    <row r="3147" spans="4:12" x14ac:dyDescent="0.25">
      <c r="D3147"/>
      <c r="E3147"/>
      <c r="F3147"/>
      <c r="G3147"/>
      <c r="H3147"/>
      <c r="I3147"/>
      <c r="L3147" s="12" t="str">
        <f t="shared" si="49"/>
        <v xml:space="preserve"> </v>
      </c>
    </row>
    <row r="3148" spans="4:12" x14ac:dyDescent="0.25">
      <c r="D3148"/>
      <c r="E3148"/>
      <c r="F3148"/>
      <c r="G3148"/>
      <c r="H3148"/>
      <c r="I3148"/>
      <c r="L3148" s="12" t="str">
        <f t="shared" si="49"/>
        <v xml:space="preserve"> </v>
      </c>
    </row>
    <row r="3149" spans="4:12" x14ac:dyDescent="0.25">
      <c r="D3149"/>
      <c r="E3149"/>
      <c r="F3149"/>
      <c r="G3149"/>
      <c r="H3149"/>
      <c r="I3149"/>
      <c r="L3149" s="12" t="str">
        <f t="shared" si="49"/>
        <v xml:space="preserve"> </v>
      </c>
    </row>
    <row r="3150" spans="4:12" x14ac:dyDescent="0.25">
      <c r="D3150"/>
      <c r="E3150"/>
      <c r="F3150"/>
      <c r="G3150"/>
      <c r="H3150"/>
      <c r="I3150"/>
      <c r="L3150" s="12" t="str">
        <f t="shared" si="49"/>
        <v xml:space="preserve"> </v>
      </c>
    </row>
    <row r="3151" spans="4:12" x14ac:dyDescent="0.25">
      <c r="D3151"/>
      <c r="E3151"/>
      <c r="F3151"/>
      <c r="G3151"/>
      <c r="H3151"/>
      <c r="I3151"/>
      <c r="L3151" s="12" t="str">
        <f t="shared" si="49"/>
        <v xml:space="preserve"> </v>
      </c>
    </row>
    <row r="3152" spans="4:12" x14ac:dyDescent="0.25">
      <c r="D3152"/>
      <c r="E3152"/>
      <c r="F3152"/>
      <c r="G3152"/>
      <c r="H3152"/>
      <c r="I3152"/>
      <c r="L3152" s="12" t="str">
        <f t="shared" si="49"/>
        <v xml:space="preserve"> </v>
      </c>
    </row>
    <row r="3153" spans="4:12" x14ac:dyDescent="0.25">
      <c r="D3153"/>
      <c r="E3153"/>
      <c r="F3153"/>
      <c r="G3153"/>
      <c r="H3153"/>
      <c r="I3153"/>
      <c r="L3153" s="12" t="str">
        <f t="shared" si="49"/>
        <v xml:space="preserve"> </v>
      </c>
    </row>
    <row r="3154" spans="4:12" x14ac:dyDescent="0.25">
      <c r="D3154"/>
      <c r="E3154"/>
      <c r="F3154"/>
      <c r="G3154"/>
      <c r="H3154"/>
      <c r="I3154"/>
      <c r="L3154" s="12" t="str">
        <f t="shared" si="49"/>
        <v xml:space="preserve"> </v>
      </c>
    </row>
    <row r="3155" spans="4:12" x14ac:dyDescent="0.25">
      <c r="D3155"/>
      <c r="E3155"/>
      <c r="F3155"/>
      <c r="G3155"/>
      <c r="H3155"/>
      <c r="I3155"/>
      <c r="L3155" s="12" t="str">
        <f t="shared" si="49"/>
        <v xml:space="preserve"> </v>
      </c>
    </row>
    <row r="3156" spans="4:12" x14ac:dyDescent="0.25">
      <c r="D3156"/>
      <c r="E3156"/>
      <c r="F3156"/>
      <c r="G3156"/>
      <c r="H3156"/>
      <c r="I3156"/>
      <c r="L3156" s="12" t="str">
        <f t="shared" si="49"/>
        <v xml:space="preserve"> </v>
      </c>
    </row>
    <row r="3157" spans="4:12" x14ac:dyDescent="0.25">
      <c r="D3157"/>
      <c r="E3157"/>
      <c r="F3157"/>
      <c r="G3157"/>
      <c r="H3157"/>
      <c r="I3157"/>
      <c r="L3157" s="12" t="str">
        <f t="shared" si="49"/>
        <v xml:space="preserve"> </v>
      </c>
    </row>
    <row r="3158" spans="4:12" x14ac:dyDescent="0.25">
      <c r="D3158"/>
      <c r="E3158"/>
      <c r="F3158"/>
      <c r="G3158"/>
      <c r="H3158"/>
      <c r="I3158"/>
      <c r="L3158" s="12" t="str">
        <f t="shared" si="49"/>
        <v xml:space="preserve"> </v>
      </c>
    </row>
    <row r="3159" spans="4:12" x14ac:dyDescent="0.25">
      <c r="D3159"/>
      <c r="E3159"/>
      <c r="F3159"/>
      <c r="G3159"/>
      <c r="H3159"/>
      <c r="I3159"/>
      <c r="L3159" s="12" t="str">
        <f t="shared" si="49"/>
        <v xml:space="preserve"> </v>
      </c>
    </row>
    <row r="3160" spans="4:12" x14ac:dyDescent="0.25">
      <c r="D3160"/>
      <c r="E3160"/>
      <c r="F3160"/>
      <c r="G3160"/>
      <c r="H3160"/>
      <c r="I3160"/>
      <c r="L3160" s="12" t="str">
        <f t="shared" si="49"/>
        <v xml:space="preserve"> </v>
      </c>
    </row>
    <row r="3161" spans="4:12" x14ac:dyDescent="0.25">
      <c r="D3161"/>
      <c r="E3161"/>
      <c r="F3161"/>
      <c r="G3161"/>
      <c r="H3161"/>
      <c r="I3161"/>
      <c r="L3161" s="12" t="str">
        <f t="shared" si="49"/>
        <v xml:space="preserve"> </v>
      </c>
    </row>
    <row r="3162" spans="4:12" x14ac:dyDescent="0.25">
      <c r="D3162"/>
      <c r="E3162"/>
      <c r="F3162"/>
      <c r="G3162"/>
      <c r="H3162"/>
      <c r="I3162"/>
      <c r="L3162" s="12" t="str">
        <f t="shared" si="49"/>
        <v xml:space="preserve"> </v>
      </c>
    </row>
    <row r="3163" spans="4:12" x14ac:dyDescent="0.25">
      <c r="D3163"/>
      <c r="E3163"/>
      <c r="F3163"/>
      <c r="G3163"/>
      <c r="H3163"/>
      <c r="I3163"/>
      <c r="L3163" s="12" t="str">
        <f t="shared" si="49"/>
        <v xml:space="preserve"> </v>
      </c>
    </row>
    <row r="3164" spans="4:12" x14ac:dyDescent="0.25">
      <c r="D3164"/>
      <c r="E3164"/>
      <c r="F3164"/>
      <c r="G3164"/>
      <c r="H3164"/>
      <c r="I3164"/>
      <c r="L3164" s="12" t="str">
        <f t="shared" si="49"/>
        <v xml:space="preserve"> </v>
      </c>
    </row>
    <row r="3165" spans="4:12" x14ac:dyDescent="0.25">
      <c r="D3165"/>
      <c r="E3165"/>
      <c r="F3165"/>
      <c r="G3165"/>
      <c r="H3165"/>
      <c r="I3165"/>
      <c r="L3165" s="12" t="str">
        <f t="shared" si="49"/>
        <v xml:space="preserve"> </v>
      </c>
    </row>
    <row r="3166" spans="4:12" x14ac:dyDescent="0.25">
      <c r="D3166"/>
      <c r="E3166"/>
      <c r="F3166"/>
      <c r="G3166"/>
      <c r="H3166"/>
      <c r="I3166"/>
      <c r="L3166" s="12" t="str">
        <f t="shared" si="49"/>
        <v xml:space="preserve"> </v>
      </c>
    </row>
    <row r="3167" spans="4:12" x14ac:dyDescent="0.25">
      <c r="D3167"/>
      <c r="E3167"/>
      <c r="F3167"/>
      <c r="G3167"/>
      <c r="H3167"/>
      <c r="I3167"/>
      <c r="L3167" s="12" t="str">
        <f t="shared" si="49"/>
        <v xml:space="preserve"> </v>
      </c>
    </row>
    <row r="3168" spans="4:12" x14ac:dyDescent="0.25">
      <c r="D3168"/>
      <c r="E3168"/>
      <c r="F3168"/>
      <c r="G3168"/>
      <c r="H3168"/>
      <c r="I3168"/>
      <c r="L3168" s="12" t="str">
        <f t="shared" si="49"/>
        <v xml:space="preserve"> </v>
      </c>
    </row>
    <row r="3169" spans="4:12" x14ac:dyDescent="0.25">
      <c r="D3169"/>
      <c r="E3169"/>
      <c r="F3169"/>
      <c r="G3169"/>
      <c r="H3169"/>
      <c r="I3169"/>
      <c r="L3169" s="12" t="str">
        <f t="shared" si="49"/>
        <v xml:space="preserve"> </v>
      </c>
    </row>
    <row r="3170" spans="4:12" x14ac:dyDescent="0.25">
      <c r="D3170"/>
      <c r="E3170"/>
      <c r="F3170"/>
      <c r="G3170"/>
      <c r="H3170"/>
      <c r="I3170"/>
      <c r="L3170" s="12" t="str">
        <f t="shared" si="49"/>
        <v xml:space="preserve"> </v>
      </c>
    </row>
    <row r="3171" spans="4:12" x14ac:dyDescent="0.25">
      <c r="D3171"/>
      <c r="E3171"/>
      <c r="F3171"/>
      <c r="G3171"/>
      <c r="H3171"/>
      <c r="I3171"/>
      <c r="L3171" s="12" t="str">
        <f t="shared" si="49"/>
        <v xml:space="preserve"> </v>
      </c>
    </row>
    <row r="3172" spans="4:12" x14ac:dyDescent="0.25">
      <c r="D3172"/>
      <c r="E3172"/>
      <c r="F3172"/>
      <c r="G3172"/>
      <c r="H3172"/>
      <c r="I3172"/>
      <c r="L3172" s="12" t="str">
        <f t="shared" si="49"/>
        <v xml:space="preserve"> </v>
      </c>
    </row>
    <row r="3173" spans="4:12" x14ac:dyDescent="0.25">
      <c r="D3173"/>
      <c r="E3173"/>
      <c r="F3173"/>
      <c r="G3173"/>
      <c r="H3173"/>
      <c r="I3173"/>
      <c r="L3173" s="12" t="str">
        <f t="shared" si="49"/>
        <v xml:space="preserve"> </v>
      </c>
    </row>
    <row r="3174" spans="4:12" x14ac:dyDescent="0.25">
      <c r="D3174"/>
      <c r="E3174"/>
      <c r="F3174"/>
      <c r="G3174"/>
      <c r="H3174"/>
      <c r="I3174"/>
      <c r="L3174" s="12" t="str">
        <f t="shared" si="49"/>
        <v xml:space="preserve"> </v>
      </c>
    </row>
    <row r="3175" spans="4:12" x14ac:dyDescent="0.25">
      <c r="D3175"/>
      <c r="E3175"/>
      <c r="F3175"/>
      <c r="G3175"/>
      <c r="H3175"/>
      <c r="I3175"/>
      <c r="L3175" s="12" t="str">
        <f t="shared" si="49"/>
        <v xml:space="preserve"> </v>
      </c>
    </row>
    <row r="3176" spans="4:12" x14ac:dyDescent="0.25">
      <c r="D3176"/>
      <c r="E3176"/>
      <c r="F3176"/>
      <c r="G3176"/>
      <c r="H3176"/>
      <c r="I3176"/>
      <c r="L3176" s="12" t="str">
        <f t="shared" si="49"/>
        <v xml:space="preserve"> </v>
      </c>
    </row>
    <row r="3177" spans="4:12" x14ac:dyDescent="0.25">
      <c r="D3177"/>
      <c r="E3177"/>
      <c r="F3177"/>
      <c r="G3177"/>
      <c r="H3177"/>
      <c r="I3177"/>
      <c r="L3177" s="12" t="str">
        <f t="shared" si="49"/>
        <v xml:space="preserve"> </v>
      </c>
    </row>
    <row r="3178" spans="4:12" x14ac:dyDescent="0.25">
      <c r="D3178"/>
      <c r="E3178"/>
      <c r="F3178"/>
      <c r="G3178"/>
      <c r="H3178"/>
      <c r="I3178"/>
      <c r="L3178" s="12" t="str">
        <f t="shared" si="49"/>
        <v xml:space="preserve"> </v>
      </c>
    </row>
    <row r="3179" spans="4:12" x14ac:dyDescent="0.25">
      <c r="D3179"/>
      <c r="E3179"/>
      <c r="F3179"/>
      <c r="G3179"/>
      <c r="H3179"/>
      <c r="I3179"/>
      <c r="L3179" s="12" t="str">
        <f t="shared" si="49"/>
        <v xml:space="preserve"> </v>
      </c>
    </row>
    <row r="3180" spans="4:12" x14ac:dyDescent="0.25">
      <c r="D3180"/>
      <c r="E3180"/>
      <c r="F3180"/>
      <c r="G3180"/>
      <c r="H3180"/>
      <c r="I3180"/>
      <c r="L3180" s="12" t="str">
        <f t="shared" si="49"/>
        <v xml:space="preserve"> </v>
      </c>
    </row>
    <row r="3181" spans="4:12" x14ac:dyDescent="0.25">
      <c r="D3181"/>
      <c r="E3181"/>
      <c r="F3181"/>
      <c r="G3181"/>
      <c r="H3181"/>
      <c r="I3181"/>
      <c r="L3181" s="12" t="str">
        <f t="shared" si="49"/>
        <v xml:space="preserve"> </v>
      </c>
    </row>
    <row r="3182" spans="4:12" x14ac:dyDescent="0.25">
      <c r="D3182"/>
      <c r="E3182"/>
      <c r="F3182"/>
      <c r="G3182"/>
      <c r="H3182"/>
      <c r="I3182"/>
      <c r="L3182" s="12" t="str">
        <f t="shared" si="49"/>
        <v xml:space="preserve"> </v>
      </c>
    </row>
    <row r="3183" spans="4:12" x14ac:dyDescent="0.25">
      <c r="D3183"/>
      <c r="E3183"/>
      <c r="F3183"/>
      <c r="G3183"/>
      <c r="H3183"/>
      <c r="I3183"/>
      <c r="L3183" s="12" t="str">
        <f t="shared" si="49"/>
        <v xml:space="preserve"> </v>
      </c>
    </row>
    <row r="3184" spans="4:12" x14ac:dyDescent="0.25">
      <c r="D3184"/>
      <c r="E3184"/>
      <c r="F3184"/>
      <c r="G3184"/>
      <c r="H3184"/>
      <c r="I3184"/>
      <c r="L3184" s="12" t="str">
        <f t="shared" si="49"/>
        <v xml:space="preserve"> </v>
      </c>
    </row>
    <row r="3185" spans="4:12" x14ac:dyDescent="0.25">
      <c r="D3185"/>
      <c r="E3185"/>
      <c r="F3185"/>
      <c r="G3185"/>
      <c r="H3185"/>
      <c r="I3185"/>
      <c r="L3185" s="12" t="str">
        <f t="shared" si="49"/>
        <v xml:space="preserve"> </v>
      </c>
    </row>
    <row r="3186" spans="4:12" x14ac:dyDescent="0.25">
      <c r="D3186"/>
      <c r="E3186"/>
      <c r="F3186"/>
      <c r="G3186"/>
      <c r="H3186"/>
      <c r="I3186"/>
      <c r="L3186" s="12" t="str">
        <f t="shared" si="49"/>
        <v xml:space="preserve"> </v>
      </c>
    </row>
    <row r="3187" spans="4:12" x14ac:dyDescent="0.25">
      <c r="D3187"/>
      <c r="E3187"/>
      <c r="F3187"/>
      <c r="G3187"/>
      <c r="H3187"/>
      <c r="I3187"/>
      <c r="L3187" s="12" t="str">
        <f t="shared" si="49"/>
        <v xml:space="preserve"> </v>
      </c>
    </row>
    <row r="3188" spans="4:12" x14ac:dyDescent="0.25">
      <c r="D3188"/>
      <c r="E3188"/>
      <c r="F3188"/>
      <c r="G3188"/>
      <c r="H3188"/>
      <c r="I3188"/>
      <c r="L3188" s="12" t="str">
        <f t="shared" si="49"/>
        <v xml:space="preserve"> </v>
      </c>
    </row>
    <row r="3189" spans="4:12" x14ac:dyDescent="0.25">
      <c r="D3189"/>
      <c r="E3189"/>
      <c r="F3189"/>
      <c r="G3189"/>
      <c r="H3189"/>
      <c r="I3189"/>
      <c r="L3189" s="12" t="str">
        <f t="shared" si="49"/>
        <v xml:space="preserve"> </v>
      </c>
    </row>
    <row r="3190" spans="4:12" x14ac:dyDescent="0.25">
      <c r="D3190"/>
      <c r="E3190"/>
      <c r="F3190"/>
      <c r="G3190"/>
      <c r="H3190"/>
      <c r="I3190"/>
      <c r="L3190" s="12" t="str">
        <f t="shared" si="49"/>
        <v xml:space="preserve"> </v>
      </c>
    </row>
    <row r="3191" spans="4:12" x14ac:dyDescent="0.25">
      <c r="D3191"/>
      <c r="E3191"/>
      <c r="F3191"/>
      <c r="G3191"/>
      <c r="H3191"/>
      <c r="I3191"/>
      <c r="L3191" s="12" t="str">
        <f t="shared" si="49"/>
        <v xml:space="preserve"> </v>
      </c>
    </row>
    <row r="3192" spans="4:12" x14ac:dyDescent="0.25">
      <c r="D3192"/>
      <c r="E3192"/>
      <c r="F3192"/>
      <c r="G3192"/>
      <c r="H3192"/>
      <c r="I3192"/>
      <c r="L3192" s="12" t="str">
        <f t="shared" si="49"/>
        <v xml:space="preserve"> </v>
      </c>
    </row>
    <row r="3193" spans="4:12" x14ac:dyDescent="0.25">
      <c r="D3193"/>
      <c r="E3193"/>
      <c r="F3193"/>
      <c r="G3193"/>
      <c r="H3193"/>
      <c r="I3193"/>
      <c r="L3193" s="12" t="str">
        <f t="shared" si="49"/>
        <v xml:space="preserve"> </v>
      </c>
    </row>
    <row r="3194" spans="4:12" x14ac:dyDescent="0.25">
      <c r="D3194"/>
      <c r="E3194"/>
      <c r="F3194"/>
      <c r="G3194"/>
      <c r="H3194"/>
      <c r="I3194"/>
      <c r="L3194" s="12" t="str">
        <f t="shared" si="49"/>
        <v xml:space="preserve"> </v>
      </c>
    </row>
    <row r="3195" spans="4:12" x14ac:dyDescent="0.25">
      <c r="D3195"/>
      <c r="E3195"/>
      <c r="F3195"/>
      <c r="G3195"/>
      <c r="H3195"/>
      <c r="I3195"/>
      <c r="L3195" s="12" t="str">
        <f t="shared" si="49"/>
        <v xml:space="preserve"> </v>
      </c>
    </row>
    <row r="3196" spans="4:12" x14ac:dyDescent="0.25">
      <c r="D3196"/>
      <c r="E3196"/>
      <c r="F3196"/>
      <c r="G3196"/>
      <c r="H3196"/>
      <c r="I3196"/>
      <c r="L3196" s="12" t="str">
        <f t="shared" si="49"/>
        <v xml:space="preserve"> </v>
      </c>
    </row>
    <row r="3197" spans="4:12" x14ac:dyDescent="0.25">
      <c r="D3197"/>
      <c r="E3197"/>
      <c r="F3197"/>
      <c r="G3197"/>
      <c r="H3197"/>
      <c r="I3197"/>
      <c r="L3197" s="12" t="str">
        <f t="shared" si="49"/>
        <v xml:space="preserve"> </v>
      </c>
    </row>
    <row r="3198" spans="4:12" x14ac:dyDescent="0.25">
      <c r="D3198"/>
      <c r="E3198"/>
      <c r="F3198"/>
      <c r="G3198"/>
      <c r="H3198"/>
      <c r="I3198"/>
      <c r="L3198" s="12" t="str">
        <f t="shared" si="49"/>
        <v xml:space="preserve"> </v>
      </c>
    </row>
    <row r="3199" spans="4:12" x14ac:dyDescent="0.25">
      <c r="D3199"/>
      <c r="E3199"/>
      <c r="F3199"/>
      <c r="G3199"/>
      <c r="H3199"/>
      <c r="I3199"/>
      <c r="L3199" s="12" t="str">
        <f t="shared" si="49"/>
        <v xml:space="preserve"> </v>
      </c>
    </row>
    <row r="3200" spans="4:12" x14ac:dyDescent="0.25">
      <c r="D3200"/>
      <c r="E3200"/>
      <c r="F3200"/>
      <c r="G3200"/>
      <c r="H3200"/>
      <c r="I3200"/>
      <c r="L3200" s="12" t="str">
        <f t="shared" si="49"/>
        <v xml:space="preserve"> </v>
      </c>
    </row>
    <row r="3201" spans="4:12" x14ac:dyDescent="0.25">
      <c r="D3201"/>
      <c r="E3201"/>
      <c r="F3201"/>
      <c r="G3201"/>
      <c r="H3201"/>
      <c r="I3201"/>
      <c r="L3201" s="12" t="str">
        <f t="shared" si="49"/>
        <v xml:space="preserve"> </v>
      </c>
    </row>
    <row r="3202" spans="4:12" x14ac:dyDescent="0.25">
      <c r="D3202"/>
      <c r="E3202"/>
      <c r="F3202"/>
      <c r="G3202"/>
      <c r="H3202"/>
      <c r="I3202"/>
      <c r="L3202" s="12" t="str">
        <f t="shared" si="49"/>
        <v xml:space="preserve"> </v>
      </c>
    </row>
    <row r="3203" spans="4:12" x14ac:dyDescent="0.25">
      <c r="D3203"/>
      <c r="E3203"/>
      <c r="F3203"/>
      <c r="G3203"/>
      <c r="H3203"/>
      <c r="I3203"/>
      <c r="L3203" s="12" t="str">
        <f t="shared" si="49"/>
        <v xml:space="preserve"> </v>
      </c>
    </row>
    <row r="3204" spans="4:12" x14ac:dyDescent="0.25">
      <c r="D3204"/>
      <c r="E3204"/>
      <c r="F3204"/>
      <c r="G3204"/>
      <c r="H3204"/>
      <c r="I3204"/>
      <c r="L3204" s="12" t="str">
        <f t="shared" si="49"/>
        <v xml:space="preserve"> </v>
      </c>
    </row>
    <row r="3205" spans="4:12" x14ac:dyDescent="0.25">
      <c r="D3205"/>
      <c r="E3205"/>
      <c r="F3205"/>
      <c r="G3205"/>
      <c r="H3205"/>
      <c r="I3205"/>
      <c r="L3205" s="12" t="str">
        <f t="shared" si="49"/>
        <v xml:space="preserve"> </v>
      </c>
    </row>
    <row r="3206" spans="4:12" x14ac:dyDescent="0.25">
      <c r="D3206"/>
      <c r="E3206"/>
      <c r="F3206"/>
      <c r="G3206"/>
      <c r="H3206"/>
      <c r="I3206"/>
      <c r="L3206" s="12" t="str">
        <f t="shared" si="49"/>
        <v xml:space="preserve"> </v>
      </c>
    </row>
    <row r="3207" spans="4:12" x14ac:dyDescent="0.25">
      <c r="D3207"/>
      <c r="E3207"/>
      <c r="F3207"/>
      <c r="G3207"/>
      <c r="H3207"/>
      <c r="I3207"/>
      <c r="L3207" s="12" t="str">
        <f t="shared" si="49"/>
        <v xml:space="preserve"> </v>
      </c>
    </row>
    <row r="3208" spans="4:12" x14ac:dyDescent="0.25">
      <c r="D3208"/>
      <c r="E3208"/>
      <c r="F3208"/>
      <c r="G3208"/>
      <c r="H3208"/>
      <c r="I3208"/>
      <c r="L3208" s="12" t="str">
        <f t="shared" si="49"/>
        <v xml:space="preserve"> </v>
      </c>
    </row>
    <row r="3209" spans="4:12" x14ac:dyDescent="0.25">
      <c r="D3209"/>
      <c r="E3209"/>
      <c r="F3209"/>
      <c r="G3209"/>
      <c r="H3209"/>
      <c r="I3209"/>
      <c r="L3209" s="12" t="str">
        <f t="shared" ref="L3209:L3272" si="50">IF(I3209&gt;$I$2,"X"," ")</f>
        <v xml:space="preserve"> </v>
      </c>
    </row>
    <row r="3210" spans="4:12" x14ac:dyDescent="0.25">
      <c r="D3210"/>
      <c r="E3210"/>
      <c r="F3210"/>
      <c r="G3210"/>
      <c r="H3210"/>
      <c r="I3210"/>
      <c r="L3210" s="12" t="str">
        <f t="shared" si="50"/>
        <v xml:space="preserve"> </v>
      </c>
    </row>
    <row r="3211" spans="4:12" x14ac:dyDescent="0.25">
      <c r="D3211"/>
      <c r="E3211"/>
      <c r="F3211"/>
      <c r="G3211"/>
      <c r="H3211"/>
      <c r="I3211"/>
      <c r="L3211" s="12" t="str">
        <f t="shared" si="50"/>
        <v xml:space="preserve"> </v>
      </c>
    </row>
    <row r="3212" spans="4:12" x14ac:dyDescent="0.25">
      <c r="D3212"/>
      <c r="E3212"/>
      <c r="F3212"/>
      <c r="G3212"/>
      <c r="H3212"/>
      <c r="I3212"/>
      <c r="L3212" s="12" t="str">
        <f t="shared" si="50"/>
        <v xml:space="preserve"> </v>
      </c>
    </row>
    <row r="3213" spans="4:12" x14ac:dyDescent="0.25">
      <c r="D3213"/>
      <c r="E3213"/>
      <c r="F3213"/>
      <c r="G3213"/>
      <c r="H3213"/>
      <c r="I3213"/>
      <c r="L3213" s="12" t="str">
        <f t="shared" si="50"/>
        <v xml:space="preserve"> </v>
      </c>
    </row>
    <row r="3214" spans="4:12" x14ac:dyDescent="0.25">
      <c r="D3214"/>
      <c r="E3214"/>
      <c r="F3214"/>
      <c r="G3214"/>
      <c r="H3214"/>
      <c r="I3214"/>
      <c r="L3214" s="12" t="str">
        <f t="shared" si="50"/>
        <v xml:space="preserve"> </v>
      </c>
    </row>
    <row r="3215" spans="4:12" x14ac:dyDescent="0.25">
      <c r="D3215"/>
      <c r="E3215"/>
      <c r="F3215"/>
      <c r="G3215"/>
      <c r="H3215"/>
      <c r="I3215"/>
      <c r="L3215" s="12" t="str">
        <f t="shared" si="50"/>
        <v xml:space="preserve"> </v>
      </c>
    </row>
    <row r="3216" spans="4:12" x14ac:dyDescent="0.25">
      <c r="D3216"/>
      <c r="E3216"/>
      <c r="F3216"/>
      <c r="G3216"/>
      <c r="H3216"/>
      <c r="I3216"/>
      <c r="L3216" s="12" t="str">
        <f t="shared" si="50"/>
        <v xml:space="preserve"> </v>
      </c>
    </row>
    <row r="3217" spans="4:12" x14ac:dyDescent="0.25">
      <c r="D3217"/>
      <c r="E3217"/>
      <c r="F3217"/>
      <c r="G3217"/>
      <c r="H3217"/>
      <c r="I3217"/>
      <c r="L3217" s="12" t="str">
        <f t="shared" si="50"/>
        <v xml:space="preserve"> </v>
      </c>
    </row>
    <row r="3218" spans="4:12" x14ac:dyDescent="0.25">
      <c r="D3218"/>
      <c r="E3218"/>
      <c r="F3218"/>
      <c r="G3218"/>
      <c r="H3218"/>
      <c r="I3218"/>
      <c r="L3218" s="12" t="str">
        <f t="shared" si="50"/>
        <v xml:space="preserve"> </v>
      </c>
    </row>
    <row r="3219" spans="4:12" x14ac:dyDescent="0.25">
      <c r="D3219"/>
      <c r="E3219"/>
      <c r="F3219"/>
      <c r="G3219"/>
      <c r="H3219"/>
      <c r="I3219"/>
      <c r="L3219" s="12" t="str">
        <f t="shared" si="50"/>
        <v xml:space="preserve"> </v>
      </c>
    </row>
    <row r="3220" spans="4:12" x14ac:dyDescent="0.25">
      <c r="D3220"/>
      <c r="E3220"/>
      <c r="F3220"/>
      <c r="G3220"/>
      <c r="H3220"/>
      <c r="I3220"/>
      <c r="L3220" s="12" t="str">
        <f t="shared" si="50"/>
        <v xml:space="preserve"> </v>
      </c>
    </row>
    <row r="3221" spans="4:12" x14ac:dyDescent="0.25">
      <c r="D3221"/>
      <c r="E3221"/>
      <c r="F3221"/>
      <c r="G3221"/>
      <c r="H3221"/>
      <c r="I3221"/>
      <c r="L3221" s="12" t="str">
        <f t="shared" si="50"/>
        <v xml:space="preserve"> </v>
      </c>
    </row>
    <row r="3222" spans="4:12" x14ac:dyDescent="0.25">
      <c r="D3222"/>
      <c r="E3222"/>
      <c r="F3222"/>
      <c r="G3222"/>
      <c r="H3222"/>
      <c r="I3222"/>
      <c r="L3222" s="12" t="str">
        <f t="shared" si="50"/>
        <v xml:space="preserve"> </v>
      </c>
    </row>
    <row r="3223" spans="4:12" x14ac:dyDescent="0.25">
      <c r="D3223"/>
      <c r="E3223"/>
      <c r="F3223"/>
      <c r="G3223"/>
      <c r="H3223"/>
      <c r="I3223"/>
      <c r="L3223" s="12" t="str">
        <f t="shared" si="50"/>
        <v xml:space="preserve"> </v>
      </c>
    </row>
    <row r="3224" spans="4:12" x14ac:dyDescent="0.25">
      <c r="D3224"/>
      <c r="E3224"/>
      <c r="F3224"/>
      <c r="G3224"/>
      <c r="H3224"/>
      <c r="I3224"/>
      <c r="L3224" s="12" t="str">
        <f t="shared" si="50"/>
        <v xml:space="preserve"> </v>
      </c>
    </row>
    <row r="3225" spans="4:12" x14ac:dyDescent="0.25">
      <c r="D3225"/>
      <c r="E3225"/>
      <c r="F3225"/>
      <c r="G3225"/>
      <c r="H3225"/>
      <c r="I3225"/>
      <c r="L3225" s="12" t="str">
        <f t="shared" si="50"/>
        <v xml:space="preserve"> </v>
      </c>
    </row>
    <row r="3226" spans="4:12" x14ac:dyDescent="0.25">
      <c r="D3226"/>
      <c r="E3226"/>
      <c r="F3226"/>
      <c r="G3226"/>
      <c r="H3226"/>
      <c r="I3226"/>
      <c r="L3226" s="12" t="str">
        <f t="shared" si="50"/>
        <v xml:space="preserve"> </v>
      </c>
    </row>
    <row r="3227" spans="4:12" x14ac:dyDescent="0.25">
      <c r="D3227"/>
      <c r="E3227"/>
      <c r="F3227"/>
      <c r="G3227"/>
      <c r="H3227"/>
      <c r="I3227"/>
      <c r="L3227" s="12" t="str">
        <f t="shared" si="50"/>
        <v xml:space="preserve"> </v>
      </c>
    </row>
    <row r="3228" spans="4:12" x14ac:dyDescent="0.25">
      <c r="D3228"/>
      <c r="E3228"/>
      <c r="F3228"/>
      <c r="G3228"/>
      <c r="H3228"/>
      <c r="I3228"/>
      <c r="L3228" s="12" t="str">
        <f t="shared" si="50"/>
        <v xml:space="preserve"> </v>
      </c>
    </row>
    <row r="3229" spans="4:12" x14ac:dyDescent="0.25">
      <c r="D3229"/>
      <c r="E3229"/>
      <c r="F3229"/>
      <c r="G3229"/>
      <c r="H3229"/>
      <c r="I3229"/>
      <c r="L3229" s="12" t="str">
        <f t="shared" si="50"/>
        <v xml:space="preserve"> </v>
      </c>
    </row>
    <row r="3230" spans="4:12" x14ac:dyDescent="0.25">
      <c r="D3230"/>
      <c r="E3230"/>
      <c r="F3230"/>
      <c r="G3230"/>
      <c r="H3230"/>
      <c r="I3230"/>
      <c r="L3230" s="12" t="str">
        <f t="shared" si="50"/>
        <v xml:space="preserve"> </v>
      </c>
    </row>
    <row r="3231" spans="4:12" x14ac:dyDescent="0.25">
      <c r="D3231"/>
      <c r="E3231"/>
      <c r="F3231"/>
      <c r="G3231"/>
      <c r="H3231"/>
      <c r="I3231"/>
      <c r="L3231" s="12" t="str">
        <f t="shared" si="50"/>
        <v xml:space="preserve"> </v>
      </c>
    </row>
    <row r="3232" spans="4:12" x14ac:dyDescent="0.25">
      <c r="D3232"/>
      <c r="E3232"/>
      <c r="F3232"/>
      <c r="G3232"/>
      <c r="H3232"/>
      <c r="I3232"/>
      <c r="L3232" s="12" t="str">
        <f t="shared" si="50"/>
        <v xml:space="preserve"> </v>
      </c>
    </row>
    <row r="3233" spans="4:12" x14ac:dyDescent="0.25">
      <c r="D3233"/>
      <c r="E3233"/>
      <c r="F3233"/>
      <c r="G3233"/>
      <c r="H3233"/>
      <c r="I3233"/>
      <c r="L3233" s="12" t="str">
        <f t="shared" si="50"/>
        <v xml:space="preserve"> </v>
      </c>
    </row>
    <row r="3234" spans="4:12" x14ac:dyDescent="0.25">
      <c r="D3234"/>
      <c r="E3234"/>
      <c r="F3234"/>
      <c r="G3234"/>
      <c r="H3234"/>
      <c r="I3234"/>
      <c r="L3234" s="12" t="str">
        <f t="shared" si="50"/>
        <v xml:space="preserve"> </v>
      </c>
    </row>
    <row r="3235" spans="4:12" x14ac:dyDescent="0.25">
      <c r="D3235"/>
      <c r="E3235"/>
      <c r="F3235"/>
      <c r="G3235"/>
      <c r="H3235"/>
      <c r="I3235"/>
      <c r="L3235" s="12" t="str">
        <f t="shared" si="50"/>
        <v xml:space="preserve"> </v>
      </c>
    </row>
    <row r="3236" spans="4:12" x14ac:dyDescent="0.25">
      <c r="D3236"/>
      <c r="E3236"/>
      <c r="F3236"/>
      <c r="G3236"/>
      <c r="H3236"/>
      <c r="I3236"/>
      <c r="L3236" s="12" t="str">
        <f t="shared" si="50"/>
        <v xml:space="preserve"> </v>
      </c>
    </row>
    <row r="3237" spans="4:12" x14ac:dyDescent="0.25">
      <c r="D3237"/>
      <c r="E3237"/>
      <c r="F3237"/>
      <c r="G3237"/>
      <c r="H3237"/>
      <c r="I3237"/>
      <c r="L3237" s="12" t="str">
        <f t="shared" si="50"/>
        <v xml:space="preserve"> </v>
      </c>
    </row>
    <row r="3238" spans="4:12" x14ac:dyDescent="0.25">
      <c r="D3238"/>
      <c r="E3238"/>
      <c r="F3238"/>
      <c r="G3238"/>
      <c r="H3238"/>
      <c r="I3238"/>
      <c r="L3238" s="12" t="str">
        <f t="shared" si="50"/>
        <v xml:space="preserve"> </v>
      </c>
    </row>
    <row r="3239" spans="4:12" x14ac:dyDescent="0.25">
      <c r="D3239"/>
      <c r="E3239"/>
      <c r="F3239"/>
      <c r="G3239"/>
      <c r="H3239"/>
      <c r="I3239"/>
      <c r="L3239" s="12" t="str">
        <f t="shared" si="50"/>
        <v xml:space="preserve"> </v>
      </c>
    </row>
    <row r="3240" spans="4:12" x14ac:dyDescent="0.25">
      <c r="D3240"/>
      <c r="E3240"/>
      <c r="F3240"/>
      <c r="G3240"/>
      <c r="H3240"/>
      <c r="I3240"/>
      <c r="L3240" s="12" t="str">
        <f t="shared" si="50"/>
        <v xml:space="preserve"> </v>
      </c>
    </row>
    <row r="3241" spans="4:12" x14ac:dyDescent="0.25">
      <c r="D3241"/>
      <c r="E3241"/>
      <c r="F3241"/>
      <c r="G3241"/>
      <c r="H3241"/>
      <c r="I3241"/>
      <c r="L3241" s="12" t="str">
        <f t="shared" si="50"/>
        <v xml:space="preserve"> </v>
      </c>
    </row>
    <row r="3242" spans="4:12" x14ac:dyDescent="0.25">
      <c r="D3242"/>
      <c r="E3242"/>
      <c r="F3242"/>
      <c r="G3242"/>
      <c r="H3242"/>
      <c r="I3242"/>
      <c r="L3242" s="12" t="str">
        <f t="shared" si="50"/>
        <v xml:space="preserve"> </v>
      </c>
    </row>
    <row r="3243" spans="4:12" x14ac:dyDescent="0.25">
      <c r="D3243"/>
      <c r="E3243"/>
      <c r="F3243"/>
      <c r="G3243"/>
      <c r="H3243"/>
      <c r="I3243"/>
      <c r="L3243" s="12" t="str">
        <f t="shared" si="50"/>
        <v xml:space="preserve"> </v>
      </c>
    </row>
    <row r="3244" spans="4:12" x14ac:dyDescent="0.25">
      <c r="D3244"/>
      <c r="E3244"/>
      <c r="F3244"/>
      <c r="G3244"/>
      <c r="H3244"/>
      <c r="I3244"/>
      <c r="L3244" s="12" t="str">
        <f t="shared" si="50"/>
        <v xml:space="preserve"> </v>
      </c>
    </row>
    <row r="3245" spans="4:12" x14ac:dyDescent="0.25">
      <c r="D3245"/>
      <c r="E3245"/>
      <c r="F3245"/>
      <c r="G3245"/>
      <c r="H3245"/>
      <c r="I3245"/>
      <c r="L3245" s="12" t="str">
        <f t="shared" si="50"/>
        <v xml:space="preserve"> </v>
      </c>
    </row>
    <row r="3246" spans="4:12" x14ac:dyDescent="0.25">
      <c r="D3246"/>
      <c r="E3246"/>
      <c r="F3246"/>
      <c r="G3246"/>
      <c r="H3246"/>
      <c r="I3246"/>
      <c r="L3246" s="12" t="str">
        <f t="shared" si="50"/>
        <v xml:space="preserve"> </v>
      </c>
    </row>
    <row r="3247" spans="4:12" x14ac:dyDescent="0.25">
      <c r="D3247"/>
      <c r="E3247"/>
      <c r="F3247"/>
      <c r="G3247"/>
      <c r="H3247"/>
      <c r="I3247"/>
      <c r="L3247" s="12" t="str">
        <f t="shared" si="50"/>
        <v xml:space="preserve"> </v>
      </c>
    </row>
    <row r="3248" spans="4:12" x14ac:dyDescent="0.25">
      <c r="D3248"/>
      <c r="E3248"/>
      <c r="F3248"/>
      <c r="G3248"/>
      <c r="H3248"/>
      <c r="I3248"/>
      <c r="L3248" s="12" t="str">
        <f t="shared" si="50"/>
        <v xml:space="preserve"> </v>
      </c>
    </row>
    <row r="3249" spans="4:12" x14ac:dyDescent="0.25">
      <c r="D3249"/>
      <c r="E3249"/>
      <c r="F3249"/>
      <c r="G3249"/>
      <c r="H3249"/>
      <c r="I3249"/>
      <c r="L3249" s="12" t="str">
        <f t="shared" si="50"/>
        <v xml:space="preserve"> </v>
      </c>
    </row>
    <row r="3250" spans="4:12" x14ac:dyDescent="0.25">
      <c r="D3250"/>
      <c r="E3250"/>
      <c r="F3250"/>
      <c r="G3250"/>
      <c r="H3250"/>
      <c r="I3250"/>
      <c r="L3250" s="12" t="str">
        <f t="shared" si="50"/>
        <v xml:space="preserve"> </v>
      </c>
    </row>
    <row r="3251" spans="4:12" x14ac:dyDescent="0.25">
      <c r="D3251"/>
      <c r="E3251"/>
      <c r="F3251"/>
      <c r="G3251"/>
      <c r="H3251"/>
      <c r="I3251"/>
      <c r="L3251" s="12" t="str">
        <f t="shared" si="50"/>
        <v xml:space="preserve"> </v>
      </c>
    </row>
    <row r="3252" spans="4:12" x14ac:dyDescent="0.25">
      <c r="D3252"/>
      <c r="E3252"/>
      <c r="F3252"/>
      <c r="G3252"/>
      <c r="H3252"/>
      <c r="I3252"/>
      <c r="L3252" s="12" t="str">
        <f t="shared" si="50"/>
        <v xml:space="preserve"> </v>
      </c>
    </row>
    <row r="3253" spans="4:12" x14ac:dyDescent="0.25">
      <c r="D3253"/>
      <c r="E3253"/>
      <c r="F3253"/>
      <c r="G3253"/>
      <c r="H3253"/>
      <c r="I3253"/>
      <c r="L3253" s="12" t="str">
        <f t="shared" si="50"/>
        <v xml:space="preserve"> </v>
      </c>
    </row>
    <row r="3254" spans="4:12" x14ac:dyDescent="0.25">
      <c r="D3254"/>
      <c r="E3254"/>
      <c r="F3254"/>
      <c r="G3254"/>
      <c r="H3254"/>
      <c r="I3254"/>
      <c r="L3254" s="12" t="str">
        <f t="shared" si="50"/>
        <v xml:space="preserve"> </v>
      </c>
    </row>
    <row r="3255" spans="4:12" x14ac:dyDescent="0.25">
      <c r="D3255"/>
      <c r="E3255"/>
      <c r="F3255"/>
      <c r="G3255"/>
      <c r="H3255"/>
      <c r="I3255"/>
      <c r="L3255" s="12" t="str">
        <f t="shared" si="50"/>
        <v xml:space="preserve"> </v>
      </c>
    </row>
    <row r="3256" spans="4:12" x14ac:dyDescent="0.25">
      <c r="D3256"/>
      <c r="E3256"/>
      <c r="F3256"/>
      <c r="G3256"/>
      <c r="H3256"/>
      <c r="I3256"/>
      <c r="L3256" s="12" t="str">
        <f t="shared" si="50"/>
        <v xml:space="preserve"> </v>
      </c>
    </row>
    <row r="3257" spans="4:12" x14ac:dyDescent="0.25">
      <c r="D3257"/>
      <c r="E3257"/>
      <c r="F3257"/>
      <c r="G3257"/>
      <c r="H3257"/>
      <c r="I3257"/>
      <c r="L3257" s="12" t="str">
        <f t="shared" si="50"/>
        <v xml:space="preserve"> </v>
      </c>
    </row>
    <row r="3258" spans="4:12" x14ac:dyDescent="0.25">
      <c r="D3258"/>
      <c r="E3258"/>
      <c r="F3258"/>
      <c r="G3258"/>
      <c r="H3258"/>
      <c r="I3258"/>
      <c r="L3258" s="12" t="str">
        <f t="shared" si="50"/>
        <v xml:space="preserve"> </v>
      </c>
    </row>
    <row r="3259" spans="4:12" x14ac:dyDescent="0.25">
      <c r="D3259"/>
      <c r="E3259"/>
      <c r="F3259"/>
      <c r="G3259"/>
      <c r="H3259"/>
      <c r="I3259"/>
      <c r="L3259" s="12" t="str">
        <f t="shared" si="50"/>
        <v xml:space="preserve"> </v>
      </c>
    </row>
    <row r="3260" spans="4:12" x14ac:dyDescent="0.25">
      <c r="D3260"/>
      <c r="E3260"/>
      <c r="F3260"/>
      <c r="G3260"/>
      <c r="H3260"/>
      <c r="I3260"/>
      <c r="L3260" s="12" t="str">
        <f t="shared" si="50"/>
        <v xml:space="preserve"> </v>
      </c>
    </row>
    <row r="3261" spans="4:12" x14ac:dyDescent="0.25">
      <c r="D3261"/>
      <c r="E3261"/>
      <c r="F3261"/>
      <c r="G3261"/>
      <c r="H3261"/>
      <c r="I3261"/>
      <c r="L3261" s="12" t="str">
        <f t="shared" si="50"/>
        <v xml:space="preserve"> </v>
      </c>
    </row>
    <row r="3262" spans="4:12" x14ac:dyDescent="0.25">
      <c r="D3262"/>
      <c r="E3262"/>
      <c r="F3262"/>
      <c r="G3262"/>
      <c r="H3262"/>
      <c r="I3262"/>
      <c r="L3262" s="12" t="str">
        <f t="shared" si="50"/>
        <v xml:space="preserve"> </v>
      </c>
    </row>
    <row r="3263" spans="4:12" x14ac:dyDescent="0.25">
      <c r="D3263"/>
      <c r="E3263"/>
      <c r="F3263"/>
      <c r="G3263"/>
      <c r="H3263"/>
      <c r="I3263"/>
      <c r="L3263" s="12" t="str">
        <f t="shared" si="50"/>
        <v xml:space="preserve"> </v>
      </c>
    </row>
    <row r="3264" spans="4:12" x14ac:dyDescent="0.25">
      <c r="D3264"/>
      <c r="E3264"/>
      <c r="F3264"/>
      <c r="G3264"/>
      <c r="H3264"/>
      <c r="I3264"/>
      <c r="L3264" s="12" t="str">
        <f t="shared" si="50"/>
        <v xml:space="preserve"> </v>
      </c>
    </row>
    <row r="3265" spans="4:12" x14ac:dyDescent="0.25">
      <c r="D3265"/>
      <c r="E3265"/>
      <c r="F3265"/>
      <c r="G3265"/>
      <c r="H3265"/>
      <c r="I3265"/>
      <c r="L3265" s="12" t="str">
        <f t="shared" si="50"/>
        <v xml:space="preserve"> </v>
      </c>
    </row>
    <row r="3266" spans="4:12" x14ac:dyDescent="0.25">
      <c r="D3266"/>
      <c r="E3266"/>
      <c r="F3266"/>
      <c r="G3266"/>
      <c r="H3266"/>
      <c r="I3266"/>
      <c r="L3266" s="12" t="str">
        <f t="shared" si="50"/>
        <v xml:space="preserve"> </v>
      </c>
    </row>
    <row r="3267" spans="4:12" x14ac:dyDescent="0.25">
      <c r="D3267"/>
      <c r="E3267"/>
      <c r="F3267"/>
      <c r="G3267"/>
      <c r="H3267"/>
      <c r="I3267"/>
      <c r="L3267" s="12" t="str">
        <f t="shared" si="50"/>
        <v xml:space="preserve"> </v>
      </c>
    </row>
    <row r="3268" spans="4:12" x14ac:dyDescent="0.25">
      <c r="D3268"/>
      <c r="E3268"/>
      <c r="F3268"/>
      <c r="G3268"/>
      <c r="H3268"/>
      <c r="I3268"/>
      <c r="L3268" s="12" t="str">
        <f t="shared" si="50"/>
        <v xml:space="preserve"> </v>
      </c>
    </row>
    <row r="3269" spans="4:12" x14ac:dyDescent="0.25">
      <c r="D3269"/>
      <c r="E3269"/>
      <c r="F3269"/>
      <c r="G3269"/>
      <c r="H3269"/>
      <c r="I3269"/>
      <c r="L3269" s="12" t="str">
        <f t="shared" si="50"/>
        <v xml:space="preserve"> </v>
      </c>
    </row>
    <row r="3270" spans="4:12" x14ac:dyDescent="0.25">
      <c r="D3270"/>
      <c r="E3270"/>
      <c r="F3270"/>
      <c r="G3270"/>
      <c r="H3270"/>
      <c r="I3270"/>
      <c r="L3270" s="12" t="str">
        <f t="shared" si="50"/>
        <v xml:space="preserve"> </v>
      </c>
    </row>
    <row r="3271" spans="4:12" x14ac:dyDescent="0.25">
      <c r="D3271"/>
      <c r="E3271"/>
      <c r="F3271"/>
      <c r="G3271"/>
      <c r="H3271"/>
      <c r="I3271"/>
      <c r="L3271" s="12" t="str">
        <f t="shared" si="50"/>
        <v xml:space="preserve"> </v>
      </c>
    </row>
    <row r="3272" spans="4:12" x14ac:dyDescent="0.25">
      <c r="D3272"/>
      <c r="E3272"/>
      <c r="F3272"/>
      <c r="G3272"/>
      <c r="H3272"/>
      <c r="I3272"/>
      <c r="L3272" s="12" t="str">
        <f t="shared" si="50"/>
        <v xml:space="preserve"> </v>
      </c>
    </row>
    <row r="3273" spans="4:12" x14ac:dyDescent="0.25">
      <c r="D3273"/>
      <c r="E3273"/>
      <c r="F3273"/>
      <c r="G3273"/>
      <c r="H3273"/>
      <c r="I3273"/>
      <c r="L3273" s="12" t="str">
        <f t="shared" ref="L3273:L3336" si="51">IF(I3273&gt;$I$2,"X"," ")</f>
        <v xml:space="preserve"> </v>
      </c>
    </row>
    <row r="3274" spans="4:12" x14ac:dyDescent="0.25">
      <c r="D3274"/>
      <c r="E3274"/>
      <c r="F3274"/>
      <c r="G3274"/>
      <c r="H3274"/>
      <c r="I3274"/>
      <c r="L3274" s="12" t="str">
        <f t="shared" si="51"/>
        <v xml:space="preserve"> </v>
      </c>
    </row>
    <row r="3275" spans="4:12" x14ac:dyDescent="0.25">
      <c r="D3275"/>
      <c r="E3275"/>
      <c r="F3275"/>
      <c r="G3275"/>
      <c r="H3275"/>
      <c r="I3275"/>
      <c r="L3275" s="12" t="str">
        <f t="shared" si="51"/>
        <v xml:space="preserve"> </v>
      </c>
    </row>
    <row r="3276" spans="4:12" x14ac:dyDescent="0.25">
      <c r="D3276"/>
      <c r="E3276"/>
      <c r="F3276"/>
      <c r="G3276"/>
      <c r="H3276"/>
      <c r="I3276"/>
      <c r="L3276" s="12" t="str">
        <f t="shared" si="51"/>
        <v xml:space="preserve"> </v>
      </c>
    </row>
    <row r="3277" spans="4:12" x14ac:dyDescent="0.25">
      <c r="D3277"/>
      <c r="E3277"/>
      <c r="F3277"/>
      <c r="G3277"/>
      <c r="H3277"/>
      <c r="I3277"/>
      <c r="L3277" s="12" t="str">
        <f t="shared" si="51"/>
        <v xml:space="preserve"> </v>
      </c>
    </row>
    <row r="3278" spans="4:12" x14ac:dyDescent="0.25">
      <c r="D3278"/>
      <c r="E3278"/>
      <c r="F3278"/>
      <c r="G3278"/>
      <c r="H3278"/>
      <c r="I3278"/>
      <c r="L3278" s="12" t="str">
        <f t="shared" si="51"/>
        <v xml:space="preserve"> </v>
      </c>
    </row>
    <row r="3279" spans="4:12" x14ac:dyDescent="0.25">
      <c r="D3279"/>
      <c r="E3279"/>
      <c r="F3279"/>
      <c r="G3279"/>
      <c r="H3279"/>
      <c r="I3279"/>
      <c r="L3279" s="12" t="str">
        <f t="shared" si="51"/>
        <v xml:space="preserve"> </v>
      </c>
    </row>
    <row r="3280" spans="4:12" x14ac:dyDescent="0.25">
      <c r="D3280"/>
      <c r="E3280"/>
      <c r="F3280"/>
      <c r="G3280"/>
      <c r="H3280"/>
      <c r="I3280"/>
      <c r="L3280" s="12" t="str">
        <f t="shared" si="51"/>
        <v xml:space="preserve"> </v>
      </c>
    </row>
    <row r="3281" spans="4:12" x14ac:dyDescent="0.25">
      <c r="D3281"/>
      <c r="E3281"/>
      <c r="F3281"/>
      <c r="G3281"/>
      <c r="H3281"/>
      <c r="I3281"/>
      <c r="L3281" s="12" t="str">
        <f t="shared" si="51"/>
        <v xml:space="preserve"> </v>
      </c>
    </row>
    <row r="3282" spans="4:12" x14ac:dyDescent="0.25">
      <c r="D3282"/>
      <c r="E3282"/>
      <c r="F3282"/>
      <c r="G3282"/>
      <c r="H3282"/>
      <c r="I3282"/>
      <c r="L3282" s="12" t="str">
        <f t="shared" si="51"/>
        <v xml:space="preserve"> </v>
      </c>
    </row>
    <row r="3283" spans="4:12" x14ac:dyDescent="0.25">
      <c r="D3283"/>
      <c r="E3283"/>
      <c r="F3283"/>
      <c r="G3283"/>
      <c r="H3283"/>
      <c r="I3283"/>
      <c r="L3283" s="12" t="str">
        <f t="shared" si="51"/>
        <v xml:space="preserve"> </v>
      </c>
    </row>
    <row r="3284" spans="4:12" x14ac:dyDescent="0.25">
      <c r="D3284"/>
      <c r="E3284"/>
      <c r="F3284"/>
      <c r="G3284"/>
      <c r="H3284"/>
      <c r="I3284"/>
      <c r="L3284" s="12" t="str">
        <f t="shared" si="51"/>
        <v xml:space="preserve"> </v>
      </c>
    </row>
    <row r="3285" spans="4:12" x14ac:dyDescent="0.25">
      <c r="D3285"/>
      <c r="E3285"/>
      <c r="F3285"/>
      <c r="G3285"/>
      <c r="H3285"/>
      <c r="I3285"/>
      <c r="L3285" s="12" t="str">
        <f t="shared" si="51"/>
        <v xml:space="preserve"> </v>
      </c>
    </row>
    <row r="3286" spans="4:12" x14ac:dyDescent="0.25">
      <c r="D3286"/>
      <c r="E3286"/>
      <c r="F3286"/>
      <c r="G3286"/>
      <c r="H3286"/>
      <c r="I3286"/>
      <c r="L3286" s="12" t="str">
        <f t="shared" si="51"/>
        <v xml:space="preserve"> </v>
      </c>
    </row>
    <row r="3287" spans="4:12" x14ac:dyDescent="0.25">
      <c r="D3287"/>
      <c r="E3287"/>
      <c r="F3287"/>
      <c r="G3287"/>
      <c r="H3287"/>
      <c r="I3287"/>
      <c r="L3287" s="12" t="str">
        <f t="shared" si="51"/>
        <v xml:space="preserve"> </v>
      </c>
    </row>
    <row r="3288" spans="4:12" x14ac:dyDescent="0.25">
      <c r="D3288"/>
      <c r="E3288"/>
      <c r="F3288"/>
      <c r="G3288"/>
      <c r="H3288"/>
      <c r="I3288"/>
      <c r="L3288" s="12" t="str">
        <f t="shared" si="51"/>
        <v xml:space="preserve"> </v>
      </c>
    </row>
    <row r="3289" spans="4:12" x14ac:dyDescent="0.25">
      <c r="D3289"/>
      <c r="E3289"/>
      <c r="F3289"/>
      <c r="G3289"/>
      <c r="H3289"/>
      <c r="I3289"/>
      <c r="L3289" s="12" t="str">
        <f t="shared" si="51"/>
        <v xml:space="preserve"> </v>
      </c>
    </row>
    <row r="3290" spans="4:12" x14ac:dyDescent="0.25">
      <c r="D3290"/>
      <c r="E3290"/>
      <c r="F3290"/>
      <c r="G3290"/>
      <c r="H3290"/>
      <c r="I3290"/>
      <c r="L3290" s="12" t="str">
        <f t="shared" si="51"/>
        <v xml:space="preserve"> </v>
      </c>
    </row>
    <row r="3291" spans="4:12" x14ac:dyDescent="0.25">
      <c r="D3291"/>
      <c r="E3291"/>
      <c r="F3291"/>
      <c r="G3291"/>
      <c r="H3291"/>
      <c r="I3291"/>
      <c r="L3291" s="12" t="str">
        <f t="shared" si="51"/>
        <v xml:space="preserve"> </v>
      </c>
    </row>
    <row r="3292" spans="4:12" x14ac:dyDescent="0.25">
      <c r="D3292"/>
      <c r="E3292"/>
      <c r="F3292"/>
      <c r="G3292"/>
      <c r="H3292"/>
      <c r="I3292"/>
      <c r="L3292" s="12" t="str">
        <f t="shared" si="51"/>
        <v xml:space="preserve"> </v>
      </c>
    </row>
    <row r="3293" spans="4:12" x14ac:dyDescent="0.25">
      <c r="D3293"/>
      <c r="E3293"/>
      <c r="F3293"/>
      <c r="G3293"/>
      <c r="H3293"/>
      <c r="I3293"/>
      <c r="L3293" s="12" t="str">
        <f t="shared" si="51"/>
        <v xml:space="preserve"> </v>
      </c>
    </row>
    <row r="3294" spans="4:12" x14ac:dyDescent="0.25">
      <c r="D3294"/>
      <c r="E3294"/>
      <c r="F3294"/>
      <c r="G3294"/>
      <c r="H3294"/>
      <c r="I3294"/>
      <c r="L3294" s="12" t="str">
        <f t="shared" si="51"/>
        <v xml:space="preserve"> </v>
      </c>
    </row>
    <row r="3295" spans="4:12" x14ac:dyDescent="0.25">
      <c r="D3295"/>
      <c r="E3295"/>
      <c r="F3295"/>
      <c r="G3295"/>
      <c r="H3295"/>
      <c r="I3295"/>
      <c r="L3295" s="12" t="str">
        <f t="shared" si="51"/>
        <v xml:space="preserve"> </v>
      </c>
    </row>
    <row r="3296" spans="4:12" x14ac:dyDescent="0.25">
      <c r="D3296"/>
      <c r="E3296"/>
      <c r="F3296"/>
      <c r="G3296"/>
      <c r="H3296"/>
      <c r="I3296"/>
      <c r="L3296" s="12" t="str">
        <f t="shared" si="51"/>
        <v xml:space="preserve"> </v>
      </c>
    </row>
    <row r="3297" spans="4:12" x14ac:dyDescent="0.25">
      <c r="D3297"/>
      <c r="E3297"/>
      <c r="F3297"/>
      <c r="G3297"/>
      <c r="H3297"/>
      <c r="I3297"/>
      <c r="L3297" s="12" t="str">
        <f t="shared" si="51"/>
        <v xml:space="preserve"> </v>
      </c>
    </row>
    <row r="3298" spans="4:12" x14ac:dyDescent="0.25">
      <c r="D3298"/>
      <c r="E3298"/>
      <c r="F3298"/>
      <c r="G3298"/>
      <c r="H3298"/>
      <c r="I3298"/>
      <c r="L3298" s="12" t="str">
        <f t="shared" si="51"/>
        <v xml:space="preserve"> </v>
      </c>
    </row>
    <row r="3299" spans="4:12" x14ac:dyDescent="0.25">
      <c r="D3299"/>
      <c r="E3299"/>
      <c r="F3299"/>
      <c r="G3299"/>
      <c r="H3299"/>
      <c r="I3299"/>
      <c r="L3299" s="12" t="str">
        <f t="shared" si="51"/>
        <v xml:space="preserve"> </v>
      </c>
    </row>
    <row r="3300" spans="4:12" x14ac:dyDescent="0.25">
      <c r="D3300"/>
      <c r="E3300"/>
      <c r="F3300"/>
      <c r="G3300"/>
      <c r="H3300"/>
      <c r="I3300"/>
      <c r="L3300" s="12" t="str">
        <f t="shared" si="51"/>
        <v xml:space="preserve"> </v>
      </c>
    </row>
    <row r="3301" spans="4:12" x14ac:dyDescent="0.25">
      <c r="D3301"/>
      <c r="E3301"/>
      <c r="F3301"/>
      <c r="G3301"/>
      <c r="H3301"/>
      <c r="I3301"/>
      <c r="L3301" s="12" t="str">
        <f t="shared" si="51"/>
        <v xml:space="preserve"> </v>
      </c>
    </row>
    <row r="3302" spans="4:12" x14ac:dyDescent="0.25">
      <c r="D3302"/>
      <c r="E3302"/>
      <c r="F3302"/>
      <c r="G3302"/>
      <c r="H3302"/>
      <c r="I3302"/>
      <c r="L3302" s="12" t="str">
        <f t="shared" si="51"/>
        <v xml:space="preserve"> </v>
      </c>
    </row>
    <row r="3303" spans="4:12" x14ac:dyDescent="0.25">
      <c r="D3303"/>
      <c r="E3303"/>
      <c r="F3303"/>
      <c r="G3303"/>
      <c r="H3303"/>
      <c r="I3303"/>
      <c r="L3303" s="12" t="str">
        <f t="shared" si="51"/>
        <v xml:space="preserve"> </v>
      </c>
    </row>
    <row r="3304" spans="4:12" x14ac:dyDescent="0.25">
      <c r="D3304"/>
      <c r="E3304"/>
      <c r="F3304"/>
      <c r="G3304"/>
      <c r="H3304"/>
      <c r="I3304"/>
      <c r="L3304" s="12" t="str">
        <f t="shared" si="51"/>
        <v xml:space="preserve"> </v>
      </c>
    </row>
    <row r="3305" spans="4:12" x14ac:dyDescent="0.25">
      <c r="D3305"/>
      <c r="E3305"/>
      <c r="F3305"/>
      <c r="G3305"/>
      <c r="H3305"/>
      <c r="I3305"/>
      <c r="L3305" s="12" t="str">
        <f t="shared" si="51"/>
        <v xml:space="preserve"> </v>
      </c>
    </row>
    <row r="3306" spans="4:12" x14ac:dyDescent="0.25">
      <c r="D3306"/>
      <c r="E3306"/>
      <c r="F3306"/>
      <c r="G3306"/>
      <c r="H3306"/>
      <c r="I3306"/>
      <c r="L3306" s="12" t="str">
        <f t="shared" si="51"/>
        <v xml:space="preserve"> </v>
      </c>
    </row>
    <row r="3307" spans="4:12" x14ac:dyDescent="0.25">
      <c r="D3307"/>
      <c r="E3307"/>
      <c r="F3307"/>
      <c r="G3307"/>
      <c r="H3307"/>
      <c r="I3307"/>
      <c r="L3307" s="12" t="str">
        <f t="shared" si="51"/>
        <v xml:space="preserve"> </v>
      </c>
    </row>
    <row r="3308" spans="4:12" x14ac:dyDescent="0.25">
      <c r="D3308"/>
      <c r="E3308"/>
      <c r="F3308"/>
      <c r="G3308"/>
      <c r="H3308"/>
      <c r="I3308"/>
      <c r="L3308" s="12" t="str">
        <f t="shared" si="51"/>
        <v xml:space="preserve"> </v>
      </c>
    </row>
    <row r="3309" spans="4:12" x14ac:dyDescent="0.25">
      <c r="D3309"/>
      <c r="E3309"/>
      <c r="F3309"/>
      <c r="G3309"/>
      <c r="H3309"/>
      <c r="I3309"/>
      <c r="L3309" s="12" t="str">
        <f t="shared" si="51"/>
        <v xml:space="preserve"> </v>
      </c>
    </row>
    <row r="3310" spans="4:12" x14ac:dyDescent="0.25">
      <c r="D3310"/>
      <c r="E3310"/>
      <c r="F3310"/>
      <c r="G3310"/>
      <c r="H3310"/>
      <c r="I3310"/>
      <c r="L3310" s="12" t="str">
        <f t="shared" si="51"/>
        <v xml:space="preserve"> </v>
      </c>
    </row>
    <row r="3311" spans="4:12" x14ac:dyDescent="0.25">
      <c r="D3311"/>
      <c r="E3311"/>
      <c r="F3311"/>
      <c r="G3311"/>
      <c r="H3311"/>
      <c r="I3311"/>
      <c r="L3311" s="12" t="str">
        <f t="shared" si="51"/>
        <v xml:space="preserve"> </v>
      </c>
    </row>
    <row r="3312" spans="4:12" x14ac:dyDescent="0.25">
      <c r="D3312"/>
      <c r="E3312"/>
      <c r="F3312"/>
      <c r="G3312"/>
      <c r="H3312"/>
      <c r="I3312"/>
      <c r="L3312" s="12" t="str">
        <f t="shared" si="51"/>
        <v xml:space="preserve"> </v>
      </c>
    </row>
    <row r="3313" spans="4:12" x14ac:dyDescent="0.25">
      <c r="D3313"/>
      <c r="E3313"/>
      <c r="F3313"/>
      <c r="G3313"/>
      <c r="H3313"/>
      <c r="I3313"/>
      <c r="L3313" s="12" t="str">
        <f t="shared" si="51"/>
        <v xml:space="preserve"> </v>
      </c>
    </row>
    <row r="3314" spans="4:12" x14ac:dyDescent="0.25">
      <c r="D3314"/>
      <c r="E3314"/>
      <c r="F3314"/>
      <c r="G3314"/>
      <c r="H3314"/>
      <c r="I3314"/>
      <c r="L3314" s="12" t="str">
        <f t="shared" si="51"/>
        <v xml:space="preserve"> </v>
      </c>
    </row>
    <row r="3315" spans="4:12" x14ac:dyDescent="0.25">
      <c r="D3315"/>
      <c r="E3315"/>
      <c r="F3315"/>
      <c r="G3315"/>
      <c r="H3315"/>
      <c r="I3315"/>
      <c r="L3315" s="12" t="str">
        <f t="shared" si="51"/>
        <v xml:space="preserve"> </v>
      </c>
    </row>
    <row r="3316" spans="4:12" x14ac:dyDescent="0.25">
      <c r="D3316"/>
      <c r="E3316"/>
      <c r="F3316"/>
      <c r="G3316"/>
      <c r="H3316"/>
      <c r="I3316"/>
      <c r="L3316" s="12" t="str">
        <f t="shared" si="51"/>
        <v xml:space="preserve"> </v>
      </c>
    </row>
    <row r="3317" spans="4:12" x14ac:dyDescent="0.25">
      <c r="D3317"/>
      <c r="E3317"/>
      <c r="F3317"/>
      <c r="G3317"/>
      <c r="H3317"/>
      <c r="I3317"/>
      <c r="L3317" s="12" t="str">
        <f t="shared" si="51"/>
        <v xml:space="preserve"> </v>
      </c>
    </row>
    <row r="3318" spans="4:12" x14ac:dyDescent="0.25">
      <c r="D3318"/>
      <c r="E3318"/>
      <c r="F3318"/>
      <c r="G3318"/>
      <c r="H3318"/>
      <c r="I3318"/>
      <c r="L3318" s="12" t="str">
        <f t="shared" si="51"/>
        <v xml:space="preserve"> </v>
      </c>
    </row>
    <row r="3319" spans="4:12" x14ac:dyDescent="0.25">
      <c r="D3319"/>
      <c r="E3319"/>
      <c r="F3319"/>
      <c r="G3319"/>
      <c r="H3319"/>
      <c r="I3319"/>
      <c r="L3319" s="12" t="str">
        <f t="shared" si="51"/>
        <v xml:space="preserve"> </v>
      </c>
    </row>
    <row r="3320" spans="4:12" x14ac:dyDescent="0.25">
      <c r="D3320"/>
      <c r="E3320"/>
      <c r="F3320"/>
      <c r="G3320"/>
      <c r="H3320"/>
      <c r="I3320"/>
      <c r="L3320" s="12" t="str">
        <f t="shared" si="51"/>
        <v xml:space="preserve"> </v>
      </c>
    </row>
    <row r="3321" spans="4:12" x14ac:dyDescent="0.25">
      <c r="D3321"/>
      <c r="E3321"/>
      <c r="F3321"/>
      <c r="G3321"/>
      <c r="H3321"/>
      <c r="I3321"/>
      <c r="L3321" s="12" t="str">
        <f t="shared" si="51"/>
        <v xml:space="preserve"> </v>
      </c>
    </row>
    <row r="3322" spans="4:12" x14ac:dyDescent="0.25">
      <c r="D3322"/>
      <c r="E3322"/>
      <c r="F3322"/>
      <c r="G3322"/>
      <c r="H3322"/>
      <c r="I3322"/>
      <c r="L3322" s="12" t="str">
        <f t="shared" si="51"/>
        <v xml:space="preserve"> </v>
      </c>
    </row>
    <row r="3323" spans="4:12" x14ac:dyDescent="0.25">
      <c r="D3323"/>
      <c r="E3323"/>
      <c r="F3323"/>
      <c r="G3323"/>
      <c r="H3323"/>
      <c r="I3323"/>
      <c r="L3323" s="12" t="str">
        <f t="shared" si="51"/>
        <v xml:space="preserve"> </v>
      </c>
    </row>
    <row r="3324" spans="4:12" x14ac:dyDescent="0.25">
      <c r="D3324"/>
      <c r="E3324"/>
      <c r="F3324"/>
      <c r="G3324"/>
      <c r="H3324"/>
      <c r="I3324"/>
      <c r="L3324" s="12" t="str">
        <f t="shared" si="51"/>
        <v xml:space="preserve"> </v>
      </c>
    </row>
    <row r="3325" spans="4:12" x14ac:dyDescent="0.25">
      <c r="D3325"/>
      <c r="E3325"/>
      <c r="F3325"/>
      <c r="G3325"/>
      <c r="H3325"/>
      <c r="I3325"/>
      <c r="L3325" s="12" t="str">
        <f t="shared" si="51"/>
        <v xml:space="preserve"> </v>
      </c>
    </row>
    <row r="3326" spans="4:12" x14ac:dyDescent="0.25">
      <c r="D3326"/>
      <c r="E3326"/>
      <c r="F3326"/>
      <c r="G3326"/>
      <c r="H3326"/>
      <c r="I3326"/>
      <c r="L3326" s="12" t="str">
        <f t="shared" si="51"/>
        <v xml:space="preserve"> </v>
      </c>
    </row>
    <row r="3327" spans="4:12" x14ac:dyDescent="0.25">
      <c r="D3327"/>
      <c r="E3327"/>
      <c r="F3327"/>
      <c r="G3327"/>
      <c r="H3327"/>
      <c r="I3327"/>
      <c r="L3327" s="12" t="str">
        <f t="shared" si="51"/>
        <v xml:space="preserve"> </v>
      </c>
    </row>
    <row r="3328" spans="4:12" x14ac:dyDescent="0.25">
      <c r="D3328"/>
      <c r="E3328"/>
      <c r="F3328"/>
      <c r="G3328"/>
      <c r="H3328"/>
      <c r="I3328"/>
      <c r="L3328" s="12" t="str">
        <f t="shared" si="51"/>
        <v xml:space="preserve"> </v>
      </c>
    </row>
    <row r="3329" spans="4:12" x14ac:dyDescent="0.25">
      <c r="D3329"/>
      <c r="E3329"/>
      <c r="F3329"/>
      <c r="G3329"/>
      <c r="H3329"/>
      <c r="I3329"/>
      <c r="L3329" s="12" t="str">
        <f t="shared" si="51"/>
        <v xml:space="preserve"> </v>
      </c>
    </row>
    <row r="3330" spans="4:12" x14ac:dyDescent="0.25">
      <c r="D3330"/>
      <c r="E3330"/>
      <c r="F3330"/>
      <c r="G3330"/>
      <c r="H3330"/>
      <c r="I3330"/>
      <c r="L3330" s="12" t="str">
        <f t="shared" si="51"/>
        <v xml:space="preserve"> </v>
      </c>
    </row>
    <row r="3331" spans="4:12" x14ac:dyDescent="0.25">
      <c r="D3331"/>
      <c r="E3331"/>
      <c r="F3331"/>
      <c r="G3331"/>
      <c r="H3331"/>
      <c r="I3331"/>
      <c r="L3331" s="12" t="str">
        <f t="shared" si="51"/>
        <v xml:space="preserve"> </v>
      </c>
    </row>
    <row r="3332" spans="4:12" x14ac:dyDescent="0.25">
      <c r="D3332"/>
      <c r="E3332"/>
      <c r="F3332"/>
      <c r="G3332"/>
      <c r="H3332"/>
      <c r="I3332"/>
      <c r="L3332" s="12" t="str">
        <f t="shared" si="51"/>
        <v xml:space="preserve"> </v>
      </c>
    </row>
    <row r="3333" spans="4:12" x14ac:dyDescent="0.25">
      <c r="D3333"/>
      <c r="E3333"/>
      <c r="F3333"/>
      <c r="G3333"/>
      <c r="H3333"/>
      <c r="I3333"/>
      <c r="L3333" s="12" t="str">
        <f t="shared" si="51"/>
        <v xml:space="preserve"> </v>
      </c>
    </row>
    <row r="3334" spans="4:12" x14ac:dyDescent="0.25">
      <c r="D3334"/>
      <c r="E3334"/>
      <c r="F3334"/>
      <c r="G3334"/>
      <c r="H3334"/>
      <c r="I3334"/>
      <c r="L3334" s="12" t="str">
        <f t="shared" si="51"/>
        <v xml:space="preserve"> </v>
      </c>
    </row>
    <row r="3335" spans="4:12" x14ac:dyDescent="0.25">
      <c r="D3335"/>
      <c r="E3335"/>
      <c r="F3335"/>
      <c r="G3335"/>
      <c r="H3335"/>
      <c r="I3335"/>
      <c r="L3335" s="12" t="str">
        <f t="shared" si="51"/>
        <v xml:space="preserve"> </v>
      </c>
    </row>
    <row r="3336" spans="4:12" x14ac:dyDescent="0.25">
      <c r="D3336"/>
      <c r="E3336"/>
      <c r="F3336"/>
      <c r="G3336"/>
      <c r="H3336"/>
      <c r="I3336"/>
      <c r="L3336" s="12" t="str">
        <f t="shared" si="51"/>
        <v xml:space="preserve"> </v>
      </c>
    </row>
    <row r="3337" spans="4:12" x14ac:dyDescent="0.25">
      <c r="D3337"/>
      <c r="E3337"/>
      <c r="F3337"/>
      <c r="G3337"/>
      <c r="H3337"/>
      <c r="I3337"/>
      <c r="L3337" s="12" t="str">
        <f t="shared" ref="L3337:L3400" si="52">IF(I3337&gt;$I$2,"X"," ")</f>
        <v xml:space="preserve"> </v>
      </c>
    </row>
    <row r="3338" spans="4:12" x14ac:dyDescent="0.25">
      <c r="D3338"/>
      <c r="E3338"/>
      <c r="F3338"/>
      <c r="G3338"/>
      <c r="H3338"/>
      <c r="I3338"/>
      <c r="L3338" s="12" t="str">
        <f t="shared" si="52"/>
        <v xml:space="preserve"> </v>
      </c>
    </row>
    <row r="3339" spans="4:12" x14ac:dyDescent="0.25">
      <c r="D3339"/>
      <c r="E3339"/>
      <c r="F3339"/>
      <c r="G3339"/>
      <c r="H3339"/>
      <c r="I3339"/>
      <c r="L3339" s="12" t="str">
        <f t="shared" si="52"/>
        <v xml:space="preserve"> </v>
      </c>
    </row>
    <row r="3340" spans="4:12" x14ac:dyDescent="0.25">
      <c r="D3340"/>
      <c r="E3340"/>
      <c r="F3340"/>
      <c r="G3340"/>
      <c r="H3340"/>
      <c r="I3340"/>
      <c r="L3340" s="12" t="str">
        <f t="shared" si="52"/>
        <v xml:space="preserve"> </v>
      </c>
    </row>
    <row r="3341" spans="4:12" x14ac:dyDescent="0.25">
      <c r="D3341"/>
      <c r="E3341"/>
      <c r="F3341"/>
      <c r="G3341"/>
      <c r="H3341"/>
      <c r="I3341"/>
      <c r="L3341" s="12" t="str">
        <f t="shared" si="52"/>
        <v xml:space="preserve"> </v>
      </c>
    </row>
    <row r="3342" spans="4:12" x14ac:dyDescent="0.25">
      <c r="D3342"/>
      <c r="E3342"/>
      <c r="F3342"/>
      <c r="G3342"/>
      <c r="H3342"/>
      <c r="I3342"/>
      <c r="L3342" s="12" t="str">
        <f t="shared" si="52"/>
        <v xml:space="preserve"> </v>
      </c>
    </row>
    <row r="3343" spans="4:12" x14ac:dyDescent="0.25">
      <c r="D3343"/>
      <c r="E3343"/>
      <c r="F3343"/>
      <c r="G3343"/>
      <c r="H3343"/>
      <c r="I3343"/>
      <c r="L3343" s="12" t="str">
        <f t="shared" si="52"/>
        <v xml:space="preserve"> </v>
      </c>
    </row>
    <row r="3344" spans="4:12" x14ac:dyDescent="0.25">
      <c r="D3344"/>
      <c r="E3344"/>
      <c r="F3344"/>
      <c r="G3344"/>
      <c r="H3344"/>
      <c r="I3344"/>
      <c r="L3344" s="12" t="str">
        <f t="shared" si="52"/>
        <v xml:space="preserve"> </v>
      </c>
    </row>
    <row r="3345" spans="4:12" x14ac:dyDescent="0.25">
      <c r="D3345"/>
      <c r="E3345"/>
      <c r="F3345"/>
      <c r="G3345"/>
      <c r="H3345"/>
      <c r="I3345"/>
      <c r="L3345" s="12" t="str">
        <f t="shared" si="52"/>
        <v xml:space="preserve"> </v>
      </c>
    </row>
    <row r="3346" spans="4:12" x14ac:dyDescent="0.25">
      <c r="D3346"/>
      <c r="E3346"/>
      <c r="F3346"/>
      <c r="G3346"/>
      <c r="H3346"/>
      <c r="I3346"/>
      <c r="L3346" s="12" t="str">
        <f t="shared" si="52"/>
        <v xml:space="preserve"> </v>
      </c>
    </row>
    <row r="3347" spans="4:12" x14ac:dyDescent="0.25">
      <c r="D3347"/>
      <c r="E3347"/>
      <c r="F3347"/>
      <c r="G3347"/>
      <c r="H3347"/>
      <c r="I3347"/>
      <c r="L3347" s="12" t="str">
        <f t="shared" si="52"/>
        <v xml:space="preserve"> </v>
      </c>
    </row>
    <row r="3348" spans="4:12" x14ac:dyDescent="0.25">
      <c r="D3348"/>
      <c r="E3348"/>
      <c r="F3348"/>
      <c r="G3348"/>
      <c r="H3348"/>
      <c r="I3348"/>
      <c r="L3348" s="12" t="str">
        <f t="shared" si="52"/>
        <v xml:space="preserve"> </v>
      </c>
    </row>
    <row r="3349" spans="4:12" x14ac:dyDescent="0.25">
      <c r="D3349"/>
      <c r="E3349"/>
      <c r="F3349"/>
      <c r="G3349"/>
      <c r="H3349"/>
      <c r="I3349"/>
      <c r="L3349" s="12" t="str">
        <f t="shared" si="52"/>
        <v xml:space="preserve"> </v>
      </c>
    </row>
    <row r="3350" spans="4:12" x14ac:dyDescent="0.25">
      <c r="D3350"/>
      <c r="E3350"/>
      <c r="F3350"/>
      <c r="G3350"/>
      <c r="H3350"/>
      <c r="I3350"/>
      <c r="L3350" s="12" t="str">
        <f t="shared" si="52"/>
        <v xml:space="preserve"> </v>
      </c>
    </row>
    <row r="3351" spans="4:12" x14ac:dyDescent="0.25">
      <c r="D3351"/>
      <c r="E3351"/>
      <c r="F3351"/>
      <c r="G3351"/>
      <c r="H3351"/>
      <c r="I3351"/>
      <c r="L3351" s="12" t="str">
        <f t="shared" si="52"/>
        <v xml:space="preserve"> </v>
      </c>
    </row>
    <row r="3352" spans="4:12" x14ac:dyDescent="0.25">
      <c r="D3352"/>
      <c r="E3352"/>
      <c r="F3352"/>
      <c r="G3352"/>
      <c r="H3352"/>
      <c r="I3352"/>
      <c r="L3352" s="12" t="str">
        <f t="shared" si="52"/>
        <v xml:space="preserve"> </v>
      </c>
    </row>
    <row r="3353" spans="4:12" x14ac:dyDescent="0.25">
      <c r="D3353"/>
      <c r="E3353"/>
      <c r="F3353"/>
      <c r="G3353"/>
      <c r="H3353"/>
      <c r="I3353"/>
      <c r="L3353" s="12" t="str">
        <f t="shared" si="52"/>
        <v xml:space="preserve"> </v>
      </c>
    </row>
    <row r="3354" spans="4:12" x14ac:dyDescent="0.25">
      <c r="D3354"/>
      <c r="E3354"/>
      <c r="F3354"/>
      <c r="G3354"/>
      <c r="H3354"/>
      <c r="I3354"/>
      <c r="L3354" s="12" t="str">
        <f t="shared" si="52"/>
        <v xml:space="preserve"> </v>
      </c>
    </row>
    <row r="3355" spans="4:12" x14ac:dyDescent="0.25">
      <c r="D3355"/>
      <c r="E3355"/>
      <c r="F3355"/>
      <c r="G3355"/>
      <c r="H3355"/>
      <c r="I3355"/>
      <c r="L3355" s="12" t="str">
        <f t="shared" si="52"/>
        <v xml:space="preserve"> </v>
      </c>
    </row>
    <row r="3356" spans="4:12" x14ac:dyDescent="0.25">
      <c r="D3356"/>
      <c r="E3356"/>
      <c r="F3356"/>
      <c r="G3356"/>
      <c r="H3356"/>
      <c r="I3356"/>
      <c r="L3356" s="12" t="str">
        <f t="shared" si="52"/>
        <v xml:space="preserve"> </v>
      </c>
    </row>
    <row r="3357" spans="4:12" x14ac:dyDescent="0.25">
      <c r="D3357"/>
      <c r="E3357"/>
      <c r="F3357"/>
      <c r="G3357"/>
      <c r="H3357"/>
      <c r="I3357"/>
      <c r="L3357" s="12" t="str">
        <f t="shared" si="52"/>
        <v xml:space="preserve"> </v>
      </c>
    </row>
    <row r="3358" spans="4:12" x14ac:dyDescent="0.25">
      <c r="D3358"/>
      <c r="E3358"/>
      <c r="F3358"/>
      <c r="G3358"/>
      <c r="H3358"/>
      <c r="I3358"/>
      <c r="L3358" s="12" t="str">
        <f t="shared" si="52"/>
        <v xml:space="preserve"> </v>
      </c>
    </row>
    <row r="3359" spans="4:12" x14ac:dyDescent="0.25">
      <c r="D3359"/>
      <c r="E3359"/>
      <c r="F3359"/>
      <c r="G3359"/>
      <c r="H3359"/>
      <c r="I3359"/>
      <c r="L3359" s="12" t="str">
        <f t="shared" si="52"/>
        <v xml:space="preserve"> </v>
      </c>
    </row>
    <row r="3360" spans="4:12" x14ac:dyDescent="0.25">
      <c r="D3360"/>
      <c r="E3360"/>
      <c r="F3360"/>
      <c r="G3360"/>
      <c r="H3360"/>
      <c r="I3360"/>
      <c r="L3360" s="12" t="str">
        <f t="shared" si="52"/>
        <v xml:space="preserve"> </v>
      </c>
    </row>
    <row r="3361" spans="4:12" x14ac:dyDescent="0.25">
      <c r="D3361"/>
      <c r="E3361"/>
      <c r="F3361"/>
      <c r="G3361"/>
      <c r="H3361"/>
      <c r="I3361"/>
      <c r="L3361" s="12" t="str">
        <f t="shared" si="52"/>
        <v xml:space="preserve"> </v>
      </c>
    </row>
    <row r="3362" spans="4:12" x14ac:dyDescent="0.25">
      <c r="D3362"/>
      <c r="E3362"/>
      <c r="F3362"/>
      <c r="G3362"/>
      <c r="H3362"/>
      <c r="I3362"/>
      <c r="L3362" s="12" t="str">
        <f t="shared" si="52"/>
        <v xml:space="preserve"> </v>
      </c>
    </row>
    <row r="3363" spans="4:12" x14ac:dyDescent="0.25">
      <c r="D3363"/>
      <c r="E3363"/>
      <c r="F3363"/>
      <c r="G3363"/>
      <c r="H3363"/>
      <c r="I3363"/>
      <c r="L3363" s="12" t="str">
        <f t="shared" si="52"/>
        <v xml:space="preserve"> </v>
      </c>
    </row>
    <row r="3364" spans="4:12" x14ac:dyDescent="0.25">
      <c r="D3364"/>
      <c r="E3364"/>
      <c r="F3364"/>
      <c r="G3364"/>
      <c r="H3364"/>
      <c r="I3364"/>
      <c r="L3364" s="12" t="str">
        <f t="shared" si="52"/>
        <v xml:space="preserve"> </v>
      </c>
    </row>
    <row r="3365" spans="4:12" x14ac:dyDescent="0.25">
      <c r="D3365"/>
      <c r="E3365"/>
      <c r="F3365"/>
      <c r="G3365"/>
      <c r="H3365"/>
      <c r="I3365"/>
      <c r="L3365" s="12" t="str">
        <f t="shared" si="52"/>
        <v xml:space="preserve"> </v>
      </c>
    </row>
    <row r="3366" spans="4:12" x14ac:dyDescent="0.25">
      <c r="D3366"/>
      <c r="E3366"/>
      <c r="F3366"/>
      <c r="G3366"/>
      <c r="H3366"/>
      <c r="I3366"/>
      <c r="L3366" s="12" t="str">
        <f t="shared" si="52"/>
        <v xml:space="preserve"> </v>
      </c>
    </row>
    <row r="3367" spans="4:12" x14ac:dyDescent="0.25">
      <c r="D3367"/>
      <c r="E3367"/>
      <c r="F3367"/>
      <c r="G3367"/>
      <c r="H3367"/>
      <c r="I3367"/>
      <c r="L3367" s="12" t="str">
        <f t="shared" si="52"/>
        <v xml:space="preserve"> </v>
      </c>
    </row>
    <row r="3368" spans="4:12" x14ac:dyDescent="0.25">
      <c r="D3368"/>
      <c r="E3368"/>
      <c r="F3368"/>
      <c r="G3368"/>
      <c r="H3368"/>
      <c r="I3368"/>
      <c r="L3368" s="12" t="str">
        <f t="shared" si="52"/>
        <v xml:space="preserve"> </v>
      </c>
    </row>
    <row r="3369" spans="4:12" x14ac:dyDescent="0.25">
      <c r="D3369"/>
      <c r="E3369"/>
      <c r="F3369"/>
      <c r="G3369"/>
      <c r="H3369"/>
      <c r="I3369"/>
      <c r="L3369" s="12" t="str">
        <f t="shared" si="52"/>
        <v xml:space="preserve"> </v>
      </c>
    </row>
    <row r="3370" spans="4:12" x14ac:dyDescent="0.25">
      <c r="D3370"/>
      <c r="E3370"/>
      <c r="F3370"/>
      <c r="G3370"/>
      <c r="H3370"/>
      <c r="I3370"/>
      <c r="L3370" s="12" t="str">
        <f t="shared" si="52"/>
        <v xml:space="preserve"> </v>
      </c>
    </row>
    <row r="3371" spans="4:12" x14ac:dyDescent="0.25">
      <c r="D3371"/>
      <c r="E3371"/>
      <c r="F3371"/>
      <c r="G3371"/>
      <c r="H3371"/>
      <c r="I3371"/>
      <c r="L3371" s="12" t="str">
        <f t="shared" si="52"/>
        <v xml:space="preserve"> </v>
      </c>
    </row>
    <row r="3372" spans="4:12" x14ac:dyDescent="0.25">
      <c r="D3372"/>
      <c r="E3372"/>
      <c r="F3372"/>
      <c r="G3372"/>
      <c r="H3372"/>
      <c r="I3372"/>
      <c r="L3372" s="12" t="str">
        <f t="shared" si="52"/>
        <v xml:space="preserve"> </v>
      </c>
    </row>
    <row r="3373" spans="4:12" x14ac:dyDescent="0.25">
      <c r="D3373"/>
      <c r="E3373"/>
      <c r="F3373"/>
      <c r="G3373"/>
      <c r="H3373"/>
      <c r="I3373"/>
      <c r="L3373" s="12" t="str">
        <f t="shared" si="52"/>
        <v xml:space="preserve"> </v>
      </c>
    </row>
    <row r="3374" spans="4:12" x14ac:dyDescent="0.25">
      <c r="D3374"/>
      <c r="E3374"/>
      <c r="F3374"/>
      <c r="G3374"/>
      <c r="H3374"/>
      <c r="I3374"/>
      <c r="L3374" s="12" t="str">
        <f t="shared" si="52"/>
        <v xml:space="preserve"> </v>
      </c>
    </row>
    <row r="3375" spans="4:12" x14ac:dyDescent="0.25">
      <c r="D3375"/>
      <c r="E3375"/>
      <c r="F3375"/>
      <c r="G3375"/>
      <c r="H3375"/>
      <c r="I3375"/>
      <c r="L3375" s="12" t="str">
        <f t="shared" si="52"/>
        <v xml:space="preserve"> </v>
      </c>
    </row>
    <row r="3376" spans="4:12" x14ac:dyDescent="0.25">
      <c r="D3376"/>
      <c r="E3376"/>
      <c r="F3376"/>
      <c r="G3376"/>
      <c r="H3376"/>
      <c r="I3376"/>
      <c r="L3376" s="12" t="str">
        <f t="shared" si="52"/>
        <v xml:space="preserve"> </v>
      </c>
    </row>
    <row r="3377" spans="4:12" x14ac:dyDescent="0.25">
      <c r="D3377"/>
      <c r="E3377"/>
      <c r="F3377"/>
      <c r="G3377"/>
      <c r="H3377"/>
      <c r="I3377"/>
      <c r="L3377" s="12" t="str">
        <f t="shared" si="52"/>
        <v xml:space="preserve"> </v>
      </c>
    </row>
    <row r="3378" spans="4:12" x14ac:dyDescent="0.25">
      <c r="D3378"/>
      <c r="E3378"/>
      <c r="F3378"/>
      <c r="G3378"/>
      <c r="H3378"/>
      <c r="I3378"/>
      <c r="L3378" s="12" t="str">
        <f t="shared" si="52"/>
        <v xml:space="preserve"> </v>
      </c>
    </row>
    <row r="3379" spans="4:12" x14ac:dyDescent="0.25">
      <c r="D3379"/>
      <c r="E3379"/>
      <c r="F3379"/>
      <c r="G3379"/>
      <c r="H3379"/>
      <c r="I3379"/>
      <c r="L3379" s="12" t="str">
        <f t="shared" si="52"/>
        <v xml:space="preserve"> </v>
      </c>
    </row>
    <row r="3380" spans="4:12" x14ac:dyDescent="0.25">
      <c r="D3380"/>
      <c r="E3380"/>
      <c r="F3380"/>
      <c r="G3380"/>
      <c r="H3380"/>
      <c r="I3380"/>
      <c r="L3380" s="12" t="str">
        <f t="shared" si="52"/>
        <v xml:space="preserve"> </v>
      </c>
    </row>
    <row r="3381" spans="4:12" x14ac:dyDescent="0.25">
      <c r="D3381"/>
      <c r="E3381"/>
      <c r="F3381"/>
      <c r="G3381"/>
      <c r="H3381"/>
      <c r="I3381"/>
      <c r="L3381" s="12" t="str">
        <f t="shared" si="52"/>
        <v xml:space="preserve"> </v>
      </c>
    </row>
    <row r="3382" spans="4:12" x14ac:dyDescent="0.25">
      <c r="D3382"/>
      <c r="E3382"/>
      <c r="F3382"/>
      <c r="G3382"/>
      <c r="H3382"/>
      <c r="I3382"/>
      <c r="L3382" s="12" t="str">
        <f t="shared" si="52"/>
        <v xml:space="preserve"> </v>
      </c>
    </row>
    <row r="3383" spans="4:12" x14ac:dyDescent="0.25">
      <c r="D3383"/>
      <c r="E3383"/>
      <c r="F3383"/>
      <c r="G3383"/>
      <c r="H3383"/>
      <c r="I3383"/>
      <c r="L3383" s="12" t="str">
        <f t="shared" si="52"/>
        <v xml:space="preserve"> </v>
      </c>
    </row>
    <row r="3384" spans="4:12" x14ac:dyDescent="0.25">
      <c r="D3384"/>
      <c r="E3384"/>
      <c r="F3384"/>
      <c r="G3384"/>
      <c r="H3384"/>
      <c r="I3384"/>
      <c r="L3384" s="12" t="str">
        <f t="shared" si="52"/>
        <v xml:space="preserve"> </v>
      </c>
    </row>
    <row r="3385" spans="4:12" x14ac:dyDescent="0.25">
      <c r="D3385"/>
      <c r="E3385"/>
      <c r="F3385"/>
      <c r="G3385"/>
      <c r="H3385"/>
      <c r="I3385"/>
      <c r="L3385" s="12" t="str">
        <f t="shared" si="52"/>
        <v xml:space="preserve"> </v>
      </c>
    </row>
    <row r="3386" spans="4:12" x14ac:dyDescent="0.25">
      <c r="D3386"/>
      <c r="E3386"/>
      <c r="F3386"/>
      <c r="G3386"/>
      <c r="H3386"/>
      <c r="I3386"/>
      <c r="L3386" s="12" t="str">
        <f t="shared" si="52"/>
        <v xml:space="preserve"> </v>
      </c>
    </row>
    <row r="3387" spans="4:12" x14ac:dyDescent="0.25">
      <c r="D3387"/>
      <c r="E3387"/>
      <c r="F3387"/>
      <c r="G3387"/>
      <c r="H3387"/>
      <c r="I3387"/>
      <c r="L3387" s="12" t="str">
        <f t="shared" si="52"/>
        <v xml:space="preserve"> </v>
      </c>
    </row>
    <row r="3388" spans="4:12" x14ac:dyDescent="0.25">
      <c r="D3388"/>
      <c r="E3388"/>
      <c r="F3388"/>
      <c r="G3388"/>
      <c r="H3388"/>
      <c r="I3388"/>
      <c r="L3388" s="12" t="str">
        <f t="shared" si="52"/>
        <v xml:space="preserve"> </v>
      </c>
    </row>
    <row r="3389" spans="4:12" x14ac:dyDescent="0.25">
      <c r="D3389"/>
      <c r="E3389"/>
      <c r="F3389"/>
      <c r="G3389"/>
      <c r="H3389"/>
      <c r="I3389"/>
      <c r="L3389" s="12" t="str">
        <f t="shared" si="52"/>
        <v xml:space="preserve"> </v>
      </c>
    </row>
    <row r="3390" spans="4:12" x14ac:dyDescent="0.25">
      <c r="D3390"/>
      <c r="E3390"/>
      <c r="F3390"/>
      <c r="G3390"/>
      <c r="H3390"/>
      <c r="I3390"/>
      <c r="L3390" s="12" t="str">
        <f t="shared" si="52"/>
        <v xml:space="preserve"> </v>
      </c>
    </row>
    <row r="3391" spans="4:12" x14ac:dyDescent="0.25">
      <c r="D3391"/>
      <c r="E3391"/>
      <c r="F3391"/>
      <c r="G3391"/>
      <c r="H3391"/>
      <c r="I3391"/>
      <c r="L3391" s="12" t="str">
        <f t="shared" si="52"/>
        <v xml:space="preserve"> </v>
      </c>
    </row>
    <row r="3392" spans="4:12" x14ac:dyDescent="0.25">
      <c r="D3392"/>
      <c r="E3392"/>
      <c r="F3392"/>
      <c r="G3392"/>
      <c r="H3392"/>
      <c r="I3392"/>
      <c r="L3392" s="12" t="str">
        <f t="shared" si="52"/>
        <v xml:space="preserve"> </v>
      </c>
    </row>
    <row r="3393" spans="4:12" x14ac:dyDescent="0.25">
      <c r="D3393"/>
      <c r="E3393"/>
      <c r="F3393"/>
      <c r="G3393"/>
      <c r="H3393"/>
      <c r="I3393"/>
      <c r="L3393" s="12" t="str">
        <f t="shared" si="52"/>
        <v xml:space="preserve"> </v>
      </c>
    </row>
    <row r="3394" spans="4:12" x14ac:dyDescent="0.25">
      <c r="D3394"/>
      <c r="E3394"/>
      <c r="F3394"/>
      <c r="G3394"/>
      <c r="H3394"/>
      <c r="I3394"/>
      <c r="L3394" s="12" t="str">
        <f t="shared" si="52"/>
        <v xml:space="preserve"> </v>
      </c>
    </row>
    <row r="3395" spans="4:12" x14ac:dyDescent="0.25">
      <c r="D3395"/>
      <c r="E3395"/>
      <c r="F3395"/>
      <c r="G3395"/>
      <c r="H3395"/>
      <c r="I3395"/>
      <c r="L3395" s="12" t="str">
        <f t="shared" si="52"/>
        <v xml:space="preserve"> </v>
      </c>
    </row>
    <row r="3396" spans="4:12" x14ac:dyDescent="0.25">
      <c r="D3396"/>
      <c r="E3396"/>
      <c r="F3396"/>
      <c r="G3396"/>
      <c r="H3396"/>
      <c r="I3396"/>
      <c r="L3396" s="12" t="str">
        <f t="shared" si="52"/>
        <v xml:space="preserve"> </v>
      </c>
    </row>
    <row r="3397" spans="4:12" x14ac:dyDescent="0.25">
      <c r="D3397"/>
      <c r="E3397"/>
      <c r="F3397"/>
      <c r="G3397"/>
      <c r="H3397"/>
      <c r="I3397"/>
      <c r="L3397" s="12" t="str">
        <f t="shared" si="52"/>
        <v xml:space="preserve"> </v>
      </c>
    </row>
    <row r="3398" spans="4:12" x14ac:dyDescent="0.25">
      <c r="D3398"/>
      <c r="E3398"/>
      <c r="F3398"/>
      <c r="G3398"/>
      <c r="H3398"/>
      <c r="I3398"/>
      <c r="L3398" s="12" t="str">
        <f t="shared" si="52"/>
        <v xml:space="preserve"> </v>
      </c>
    </row>
    <row r="3399" spans="4:12" x14ac:dyDescent="0.25">
      <c r="D3399"/>
      <c r="E3399"/>
      <c r="F3399"/>
      <c r="G3399"/>
      <c r="H3399"/>
      <c r="I3399"/>
      <c r="L3399" s="12" t="str">
        <f t="shared" si="52"/>
        <v xml:space="preserve"> </v>
      </c>
    </row>
    <row r="3400" spans="4:12" x14ac:dyDescent="0.25">
      <c r="D3400"/>
      <c r="E3400"/>
      <c r="F3400"/>
      <c r="G3400"/>
      <c r="H3400"/>
      <c r="I3400"/>
      <c r="L3400" s="12" t="str">
        <f t="shared" si="52"/>
        <v xml:space="preserve"> </v>
      </c>
    </row>
    <row r="3401" spans="4:12" x14ac:dyDescent="0.25">
      <c r="D3401"/>
      <c r="E3401"/>
      <c r="F3401"/>
      <c r="G3401"/>
      <c r="H3401"/>
      <c r="I3401"/>
      <c r="L3401" s="12" t="str">
        <f t="shared" ref="L3401:L3464" si="53">IF(I3401&gt;$I$2,"X"," ")</f>
        <v xml:space="preserve"> </v>
      </c>
    </row>
    <row r="3402" spans="4:12" x14ac:dyDescent="0.25">
      <c r="D3402"/>
      <c r="E3402"/>
      <c r="F3402"/>
      <c r="G3402"/>
      <c r="H3402"/>
      <c r="I3402"/>
      <c r="L3402" s="12" t="str">
        <f t="shared" si="53"/>
        <v xml:space="preserve"> </v>
      </c>
    </row>
    <row r="3403" spans="4:12" x14ac:dyDescent="0.25">
      <c r="D3403"/>
      <c r="E3403"/>
      <c r="F3403"/>
      <c r="G3403"/>
      <c r="H3403"/>
      <c r="I3403"/>
      <c r="L3403" s="12" t="str">
        <f t="shared" si="53"/>
        <v xml:space="preserve"> </v>
      </c>
    </row>
    <row r="3404" spans="4:12" x14ac:dyDescent="0.25">
      <c r="D3404"/>
      <c r="E3404"/>
      <c r="F3404"/>
      <c r="G3404"/>
      <c r="H3404"/>
      <c r="I3404"/>
      <c r="L3404" s="12" t="str">
        <f t="shared" si="53"/>
        <v xml:space="preserve"> </v>
      </c>
    </row>
    <row r="3405" spans="4:12" x14ac:dyDescent="0.25">
      <c r="D3405"/>
      <c r="E3405"/>
      <c r="F3405"/>
      <c r="G3405"/>
      <c r="H3405"/>
      <c r="I3405"/>
      <c r="L3405" s="12" t="str">
        <f t="shared" si="53"/>
        <v xml:space="preserve"> </v>
      </c>
    </row>
    <row r="3406" spans="4:12" x14ac:dyDescent="0.25">
      <c r="D3406"/>
      <c r="E3406"/>
      <c r="F3406"/>
      <c r="G3406"/>
      <c r="H3406"/>
      <c r="I3406"/>
      <c r="L3406" s="12" t="str">
        <f t="shared" si="53"/>
        <v xml:space="preserve"> </v>
      </c>
    </row>
    <row r="3407" spans="4:12" x14ac:dyDescent="0.25">
      <c r="D3407"/>
      <c r="E3407"/>
      <c r="F3407"/>
      <c r="G3407"/>
      <c r="H3407"/>
      <c r="I3407"/>
      <c r="L3407" s="12" t="str">
        <f t="shared" si="53"/>
        <v xml:space="preserve"> </v>
      </c>
    </row>
    <row r="3408" spans="4:12" x14ac:dyDescent="0.25">
      <c r="D3408"/>
      <c r="E3408"/>
      <c r="F3408"/>
      <c r="G3408"/>
      <c r="H3408"/>
      <c r="I3408"/>
      <c r="L3408" s="12" t="str">
        <f t="shared" si="53"/>
        <v xml:space="preserve"> </v>
      </c>
    </row>
    <row r="3409" spans="4:12" x14ac:dyDescent="0.25">
      <c r="D3409"/>
      <c r="E3409"/>
      <c r="F3409"/>
      <c r="G3409"/>
      <c r="H3409"/>
      <c r="I3409"/>
      <c r="L3409" s="12" t="str">
        <f t="shared" si="53"/>
        <v xml:space="preserve"> </v>
      </c>
    </row>
    <row r="3410" spans="4:12" x14ac:dyDescent="0.25">
      <c r="D3410"/>
      <c r="E3410"/>
      <c r="F3410"/>
      <c r="G3410"/>
      <c r="H3410"/>
      <c r="I3410"/>
      <c r="L3410" s="12" t="str">
        <f t="shared" si="53"/>
        <v xml:space="preserve"> </v>
      </c>
    </row>
    <row r="3411" spans="4:12" x14ac:dyDescent="0.25">
      <c r="D3411"/>
      <c r="E3411"/>
      <c r="F3411"/>
      <c r="G3411"/>
      <c r="H3411"/>
      <c r="I3411"/>
      <c r="L3411" s="12" t="str">
        <f t="shared" si="53"/>
        <v xml:space="preserve"> </v>
      </c>
    </row>
    <row r="3412" spans="4:12" x14ac:dyDescent="0.25">
      <c r="D3412"/>
      <c r="E3412"/>
      <c r="F3412"/>
      <c r="G3412"/>
      <c r="H3412"/>
      <c r="I3412"/>
      <c r="L3412" s="12" t="str">
        <f t="shared" si="53"/>
        <v xml:space="preserve"> </v>
      </c>
    </row>
    <row r="3413" spans="4:12" x14ac:dyDescent="0.25">
      <c r="D3413"/>
      <c r="E3413"/>
      <c r="F3413"/>
      <c r="G3413"/>
      <c r="H3413"/>
      <c r="I3413"/>
      <c r="L3413" s="12" t="str">
        <f t="shared" si="53"/>
        <v xml:space="preserve"> </v>
      </c>
    </row>
    <row r="3414" spans="4:12" x14ac:dyDescent="0.25">
      <c r="D3414"/>
      <c r="E3414"/>
      <c r="F3414"/>
      <c r="G3414"/>
      <c r="H3414"/>
      <c r="I3414"/>
      <c r="L3414" s="12" t="str">
        <f t="shared" si="53"/>
        <v xml:space="preserve"> </v>
      </c>
    </row>
    <row r="3415" spans="4:12" x14ac:dyDescent="0.25">
      <c r="D3415"/>
      <c r="E3415"/>
      <c r="F3415"/>
      <c r="G3415"/>
      <c r="H3415"/>
      <c r="I3415"/>
      <c r="L3415" s="12" t="str">
        <f t="shared" si="53"/>
        <v xml:space="preserve"> </v>
      </c>
    </row>
    <row r="3416" spans="4:12" x14ac:dyDescent="0.25">
      <c r="D3416"/>
      <c r="E3416"/>
      <c r="F3416"/>
      <c r="G3416"/>
      <c r="H3416"/>
      <c r="I3416"/>
      <c r="L3416" s="12" t="str">
        <f t="shared" si="53"/>
        <v xml:space="preserve"> </v>
      </c>
    </row>
    <row r="3417" spans="4:12" x14ac:dyDescent="0.25">
      <c r="D3417"/>
      <c r="E3417"/>
      <c r="F3417"/>
      <c r="G3417"/>
      <c r="H3417"/>
      <c r="I3417"/>
      <c r="L3417" s="12" t="str">
        <f t="shared" si="53"/>
        <v xml:space="preserve"> </v>
      </c>
    </row>
    <row r="3418" spans="4:12" x14ac:dyDescent="0.25">
      <c r="D3418"/>
      <c r="E3418"/>
      <c r="F3418"/>
      <c r="G3418"/>
      <c r="H3418"/>
      <c r="I3418"/>
      <c r="L3418" s="12" t="str">
        <f t="shared" si="53"/>
        <v xml:space="preserve"> </v>
      </c>
    </row>
    <row r="3419" spans="4:12" x14ac:dyDescent="0.25">
      <c r="D3419"/>
      <c r="E3419"/>
      <c r="F3419"/>
      <c r="G3419"/>
      <c r="H3419"/>
      <c r="I3419"/>
      <c r="L3419" s="12" t="str">
        <f t="shared" si="53"/>
        <v xml:space="preserve"> </v>
      </c>
    </row>
    <row r="3420" spans="4:12" x14ac:dyDescent="0.25">
      <c r="D3420"/>
      <c r="E3420"/>
      <c r="F3420"/>
      <c r="G3420"/>
      <c r="H3420"/>
      <c r="I3420"/>
      <c r="L3420" s="12" t="str">
        <f t="shared" si="53"/>
        <v xml:space="preserve"> </v>
      </c>
    </row>
    <row r="3421" spans="4:12" x14ac:dyDescent="0.25">
      <c r="D3421"/>
      <c r="E3421"/>
      <c r="F3421"/>
      <c r="G3421"/>
      <c r="H3421"/>
      <c r="I3421"/>
      <c r="L3421" s="12" t="str">
        <f t="shared" si="53"/>
        <v xml:space="preserve"> </v>
      </c>
    </row>
    <row r="3422" spans="4:12" x14ac:dyDescent="0.25">
      <c r="D3422"/>
      <c r="E3422"/>
      <c r="F3422"/>
      <c r="G3422"/>
      <c r="H3422"/>
      <c r="I3422"/>
      <c r="L3422" s="12" t="str">
        <f t="shared" si="53"/>
        <v xml:space="preserve"> </v>
      </c>
    </row>
    <row r="3423" spans="4:12" x14ac:dyDescent="0.25">
      <c r="D3423"/>
      <c r="E3423"/>
      <c r="F3423"/>
      <c r="G3423"/>
      <c r="H3423"/>
      <c r="I3423"/>
      <c r="L3423" s="12" t="str">
        <f t="shared" si="53"/>
        <v xml:space="preserve"> </v>
      </c>
    </row>
    <row r="3424" spans="4:12" x14ac:dyDescent="0.25">
      <c r="D3424"/>
      <c r="E3424"/>
      <c r="F3424"/>
      <c r="G3424"/>
      <c r="H3424"/>
      <c r="I3424"/>
      <c r="L3424" s="12" t="str">
        <f t="shared" si="53"/>
        <v xml:space="preserve"> </v>
      </c>
    </row>
    <row r="3425" spans="4:12" x14ac:dyDescent="0.25">
      <c r="D3425"/>
      <c r="E3425"/>
      <c r="F3425"/>
      <c r="G3425"/>
      <c r="H3425"/>
      <c r="I3425"/>
      <c r="L3425" s="12" t="str">
        <f t="shared" si="53"/>
        <v xml:space="preserve"> </v>
      </c>
    </row>
    <row r="3426" spans="4:12" x14ac:dyDescent="0.25">
      <c r="D3426"/>
      <c r="E3426"/>
      <c r="F3426"/>
      <c r="G3426"/>
      <c r="H3426"/>
      <c r="I3426"/>
      <c r="L3426" s="12" t="str">
        <f t="shared" si="53"/>
        <v xml:space="preserve"> </v>
      </c>
    </row>
    <row r="3427" spans="4:12" x14ac:dyDescent="0.25">
      <c r="D3427"/>
      <c r="E3427"/>
      <c r="F3427"/>
      <c r="G3427"/>
      <c r="H3427"/>
      <c r="I3427"/>
      <c r="L3427" s="12" t="str">
        <f t="shared" si="53"/>
        <v xml:space="preserve"> </v>
      </c>
    </row>
    <row r="3428" spans="4:12" x14ac:dyDescent="0.25">
      <c r="D3428"/>
      <c r="E3428"/>
      <c r="F3428"/>
      <c r="G3428"/>
      <c r="H3428"/>
      <c r="I3428"/>
      <c r="L3428" s="12" t="str">
        <f t="shared" si="53"/>
        <v xml:space="preserve"> </v>
      </c>
    </row>
    <row r="3429" spans="4:12" x14ac:dyDescent="0.25">
      <c r="D3429"/>
      <c r="E3429"/>
      <c r="F3429"/>
      <c r="G3429"/>
      <c r="H3429"/>
      <c r="I3429"/>
      <c r="L3429" s="12" t="str">
        <f t="shared" si="53"/>
        <v xml:space="preserve"> </v>
      </c>
    </row>
    <row r="3430" spans="4:12" x14ac:dyDescent="0.25">
      <c r="D3430"/>
      <c r="E3430"/>
      <c r="F3430"/>
      <c r="G3430"/>
      <c r="H3430"/>
      <c r="I3430"/>
      <c r="L3430" s="12" t="str">
        <f t="shared" si="53"/>
        <v xml:space="preserve"> </v>
      </c>
    </row>
    <row r="3431" spans="4:12" x14ac:dyDescent="0.25">
      <c r="D3431"/>
      <c r="E3431"/>
      <c r="F3431"/>
      <c r="G3431"/>
      <c r="H3431"/>
      <c r="I3431"/>
      <c r="L3431" s="12" t="str">
        <f t="shared" si="53"/>
        <v xml:space="preserve"> </v>
      </c>
    </row>
    <row r="3432" spans="4:12" x14ac:dyDescent="0.25">
      <c r="D3432"/>
      <c r="E3432"/>
      <c r="F3432"/>
      <c r="G3432"/>
      <c r="H3432"/>
      <c r="I3432"/>
      <c r="L3432" s="12" t="str">
        <f t="shared" si="53"/>
        <v xml:space="preserve"> </v>
      </c>
    </row>
    <row r="3433" spans="4:12" x14ac:dyDescent="0.25">
      <c r="D3433"/>
      <c r="E3433"/>
      <c r="F3433"/>
      <c r="G3433"/>
      <c r="H3433"/>
      <c r="I3433"/>
      <c r="L3433" s="12" t="str">
        <f t="shared" si="53"/>
        <v xml:space="preserve"> </v>
      </c>
    </row>
    <row r="3434" spans="4:12" x14ac:dyDescent="0.25">
      <c r="D3434"/>
      <c r="E3434"/>
      <c r="F3434"/>
      <c r="G3434"/>
      <c r="H3434"/>
      <c r="I3434"/>
      <c r="L3434" s="12" t="str">
        <f t="shared" si="53"/>
        <v xml:space="preserve"> </v>
      </c>
    </row>
    <row r="3435" spans="4:12" x14ac:dyDescent="0.25">
      <c r="D3435"/>
      <c r="E3435"/>
      <c r="F3435"/>
      <c r="G3435"/>
      <c r="H3435"/>
      <c r="I3435"/>
      <c r="L3435" s="12" t="str">
        <f t="shared" si="53"/>
        <v xml:space="preserve"> </v>
      </c>
    </row>
    <row r="3436" spans="4:12" x14ac:dyDescent="0.25">
      <c r="D3436"/>
      <c r="E3436"/>
      <c r="F3436"/>
      <c r="G3436"/>
      <c r="H3436"/>
      <c r="I3436"/>
      <c r="L3436" s="12" t="str">
        <f t="shared" si="53"/>
        <v xml:space="preserve"> </v>
      </c>
    </row>
    <row r="3437" spans="4:12" x14ac:dyDescent="0.25">
      <c r="D3437"/>
      <c r="E3437"/>
      <c r="F3437"/>
      <c r="G3437"/>
      <c r="H3437"/>
      <c r="I3437"/>
      <c r="L3437" s="12" t="str">
        <f t="shared" si="53"/>
        <v xml:space="preserve"> </v>
      </c>
    </row>
    <row r="3438" spans="4:12" x14ac:dyDescent="0.25">
      <c r="D3438"/>
      <c r="E3438"/>
      <c r="F3438"/>
      <c r="G3438"/>
      <c r="H3438"/>
      <c r="I3438"/>
      <c r="L3438" s="12" t="str">
        <f t="shared" si="53"/>
        <v xml:space="preserve"> </v>
      </c>
    </row>
    <row r="3439" spans="4:12" x14ac:dyDescent="0.25">
      <c r="D3439"/>
      <c r="E3439"/>
      <c r="F3439"/>
      <c r="G3439"/>
      <c r="H3439"/>
      <c r="I3439"/>
      <c r="L3439" s="12" t="str">
        <f t="shared" si="53"/>
        <v xml:space="preserve"> </v>
      </c>
    </row>
    <row r="3440" spans="4:12" x14ac:dyDescent="0.25">
      <c r="D3440"/>
      <c r="E3440"/>
      <c r="F3440"/>
      <c r="G3440"/>
      <c r="H3440"/>
      <c r="I3440"/>
      <c r="L3440" s="12" t="str">
        <f t="shared" si="53"/>
        <v xml:space="preserve"> </v>
      </c>
    </row>
    <row r="3441" spans="4:12" x14ac:dyDescent="0.25">
      <c r="D3441"/>
      <c r="E3441"/>
      <c r="F3441"/>
      <c r="G3441"/>
      <c r="H3441"/>
      <c r="I3441"/>
      <c r="L3441" s="12" t="str">
        <f t="shared" si="53"/>
        <v xml:space="preserve"> </v>
      </c>
    </row>
    <row r="3442" spans="4:12" x14ac:dyDescent="0.25">
      <c r="D3442"/>
      <c r="E3442"/>
      <c r="F3442"/>
      <c r="G3442"/>
      <c r="H3442"/>
      <c r="I3442"/>
      <c r="L3442" s="12" t="str">
        <f t="shared" si="53"/>
        <v xml:space="preserve"> </v>
      </c>
    </row>
    <row r="3443" spans="4:12" x14ac:dyDescent="0.25">
      <c r="D3443"/>
      <c r="E3443"/>
      <c r="F3443"/>
      <c r="G3443"/>
      <c r="H3443"/>
      <c r="I3443"/>
      <c r="L3443" s="12" t="str">
        <f t="shared" si="53"/>
        <v xml:space="preserve"> </v>
      </c>
    </row>
    <row r="3444" spans="4:12" x14ac:dyDescent="0.25">
      <c r="D3444"/>
      <c r="E3444"/>
      <c r="F3444"/>
      <c r="G3444"/>
      <c r="H3444"/>
      <c r="I3444"/>
      <c r="L3444" s="12" t="str">
        <f t="shared" si="53"/>
        <v xml:space="preserve"> </v>
      </c>
    </row>
    <row r="3445" spans="4:12" x14ac:dyDescent="0.25">
      <c r="D3445"/>
      <c r="E3445"/>
      <c r="F3445"/>
      <c r="G3445"/>
      <c r="H3445"/>
      <c r="I3445"/>
      <c r="L3445" s="12" t="str">
        <f t="shared" si="53"/>
        <v xml:space="preserve"> </v>
      </c>
    </row>
    <row r="3446" spans="4:12" x14ac:dyDescent="0.25">
      <c r="D3446"/>
      <c r="E3446"/>
      <c r="F3446"/>
      <c r="G3446"/>
      <c r="H3446"/>
      <c r="I3446"/>
      <c r="L3446" s="12" t="str">
        <f t="shared" si="53"/>
        <v xml:space="preserve"> </v>
      </c>
    </row>
    <row r="3447" spans="4:12" x14ac:dyDescent="0.25">
      <c r="D3447"/>
      <c r="E3447"/>
      <c r="F3447"/>
      <c r="G3447"/>
      <c r="H3447"/>
      <c r="I3447"/>
      <c r="L3447" s="12" t="str">
        <f t="shared" si="53"/>
        <v xml:space="preserve"> </v>
      </c>
    </row>
    <row r="3448" spans="4:12" x14ac:dyDescent="0.25">
      <c r="D3448"/>
      <c r="E3448"/>
      <c r="F3448"/>
      <c r="G3448"/>
      <c r="H3448"/>
      <c r="I3448"/>
      <c r="L3448" s="12" t="str">
        <f t="shared" si="53"/>
        <v xml:space="preserve"> </v>
      </c>
    </row>
    <row r="3449" spans="4:12" x14ac:dyDescent="0.25">
      <c r="D3449"/>
      <c r="E3449"/>
      <c r="F3449"/>
      <c r="G3449"/>
      <c r="H3449"/>
      <c r="I3449"/>
      <c r="L3449" s="12" t="str">
        <f t="shared" si="53"/>
        <v xml:space="preserve"> </v>
      </c>
    </row>
    <row r="3450" spans="4:12" x14ac:dyDescent="0.25">
      <c r="D3450"/>
      <c r="E3450"/>
      <c r="F3450"/>
      <c r="G3450"/>
      <c r="H3450"/>
      <c r="I3450"/>
      <c r="L3450" s="12" t="str">
        <f t="shared" si="53"/>
        <v xml:space="preserve"> </v>
      </c>
    </row>
    <row r="3451" spans="4:12" x14ac:dyDescent="0.25">
      <c r="D3451"/>
      <c r="E3451"/>
      <c r="F3451"/>
      <c r="G3451"/>
      <c r="H3451"/>
      <c r="I3451"/>
      <c r="L3451" s="12" t="str">
        <f t="shared" si="53"/>
        <v xml:space="preserve"> </v>
      </c>
    </row>
    <row r="3452" spans="4:12" x14ac:dyDescent="0.25">
      <c r="D3452"/>
      <c r="E3452"/>
      <c r="F3452"/>
      <c r="G3452"/>
      <c r="H3452"/>
      <c r="I3452"/>
      <c r="L3452" s="12" t="str">
        <f t="shared" si="53"/>
        <v xml:space="preserve"> </v>
      </c>
    </row>
    <row r="3453" spans="4:12" x14ac:dyDescent="0.25">
      <c r="D3453"/>
      <c r="E3453"/>
      <c r="F3453"/>
      <c r="G3453"/>
      <c r="H3453"/>
      <c r="I3453"/>
      <c r="L3453" s="12" t="str">
        <f t="shared" si="53"/>
        <v xml:space="preserve"> </v>
      </c>
    </row>
    <row r="3454" spans="4:12" x14ac:dyDescent="0.25">
      <c r="D3454"/>
      <c r="E3454"/>
      <c r="F3454"/>
      <c r="G3454"/>
      <c r="H3454"/>
      <c r="I3454"/>
      <c r="L3454" s="12" t="str">
        <f t="shared" si="53"/>
        <v xml:space="preserve"> </v>
      </c>
    </row>
    <row r="3455" spans="4:12" x14ac:dyDescent="0.25">
      <c r="D3455"/>
      <c r="E3455"/>
      <c r="F3455"/>
      <c r="G3455"/>
      <c r="H3455"/>
      <c r="I3455"/>
      <c r="L3455" s="12" t="str">
        <f t="shared" si="53"/>
        <v xml:space="preserve"> </v>
      </c>
    </row>
    <row r="3456" spans="4:12" x14ac:dyDescent="0.25">
      <c r="D3456"/>
      <c r="E3456"/>
      <c r="F3456"/>
      <c r="G3456"/>
      <c r="H3456"/>
      <c r="I3456"/>
      <c r="L3456" s="12" t="str">
        <f t="shared" si="53"/>
        <v xml:space="preserve"> </v>
      </c>
    </row>
    <row r="3457" spans="4:12" x14ac:dyDescent="0.25">
      <c r="D3457"/>
      <c r="E3457"/>
      <c r="F3457"/>
      <c r="G3457"/>
      <c r="H3457"/>
      <c r="I3457"/>
      <c r="L3457" s="12" t="str">
        <f t="shared" si="53"/>
        <v xml:space="preserve"> </v>
      </c>
    </row>
    <row r="3458" spans="4:12" x14ac:dyDescent="0.25">
      <c r="D3458"/>
      <c r="E3458"/>
      <c r="F3458"/>
      <c r="G3458"/>
      <c r="H3458"/>
      <c r="I3458"/>
      <c r="L3458" s="12" t="str">
        <f t="shared" si="53"/>
        <v xml:space="preserve"> </v>
      </c>
    </row>
    <row r="3459" spans="4:12" x14ac:dyDescent="0.25">
      <c r="D3459"/>
      <c r="E3459"/>
      <c r="F3459"/>
      <c r="G3459"/>
      <c r="H3459"/>
      <c r="I3459"/>
      <c r="L3459" s="12" t="str">
        <f t="shared" si="53"/>
        <v xml:space="preserve"> </v>
      </c>
    </row>
    <row r="3460" spans="4:12" x14ac:dyDescent="0.25">
      <c r="D3460"/>
      <c r="E3460"/>
      <c r="F3460"/>
      <c r="G3460"/>
      <c r="H3460"/>
      <c r="I3460"/>
      <c r="L3460" s="12" t="str">
        <f t="shared" si="53"/>
        <v xml:space="preserve"> </v>
      </c>
    </row>
    <row r="3461" spans="4:12" x14ac:dyDescent="0.25">
      <c r="D3461"/>
      <c r="E3461"/>
      <c r="F3461"/>
      <c r="G3461"/>
      <c r="H3461"/>
      <c r="I3461"/>
      <c r="L3461" s="12" t="str">
        <f t="shared" si="53"/>
        <v xml:space="preserve"> </v>
      </c>
    </row>
    <row r="3462" spans="4:12" x14ac:dyDescent="0.25">
      <c r="D3462"/>
      <c r="E3462"/>
      <c r="F3462"/>
      <c r="G3462"/>
      <c r="H3462"/>
      <c r="I3462"/>
      <c r="L3462" s="12" t="str">
        <f t="shared" si="53"/>
        <v xml:space="preserve"> </v>
      </c>
    </row>
    <row r="3463" spans="4:12" x14ac:dyDescent="0.25">
      <c r="D3463"/>
      <c r="E3463"/>
      <c r="F3463"/>
      <c r="G3463"/>
      <c r="H3463"/>
      <c r="I3463"/>
      <c r="L3463" s="12" t="str">
        <f t="shared" si="53"/>
        <v xml:space="preserve"> </v>
      </c>
    </row>
    <row r="3464" spans="4:12" x14ac:dyDescent="0.25">
      <c r="D3464"/>
      <c r="E3464"/>
      <c r="F3464"/>
      <c r="G3464"/>
      <c r="H3464"/>
      <c r="I3464"/>
      <c r="L3464" s="12" t="str">
        <f t="shared" si="53"/>
        <v xml:space="preserve"> </v>
      </c>
    </row>
    <row r="3465" spans="4:12" x14ac:dyDescent="0.25">
      <c r="D3465"/>
      <c r="E3465"/>
      <c r="F3465"/>
      <c r="G3465"/>
      <c r="H3465"/>
      <c r="I3465"/>
      <c r="L3465" s="12" t="str">
        <f t="shared" ref="L3465:L3528" si="54">IF(I3465&gt;$I$2,"X"," ")</f>
        <v xml:space="preserve"> </v>
      </c>
    </row>
    <row r="3466" spans="4:12" x14ac:dyDescent="0.25">
      <c r="D3466"/>
      <c r="E3466"/>
      <c r="F3466"/>
      <c r="G3466"/>
      <c r="H3466"/>
      <c r="I3466"/>
      <c r="L3466" s="12" t="str">
        <f t="shared" si="54"/>
        <v xml:space="preserve"> </v>
      </c>
    </row>
    <row r="3467" spans="4:12" x14ac:dyDescent="0.25">
      <c r="D3467"/>
      <c r="E3467"/>
      <c r="F3467"/>
      <c r="G3467"/>
      <c r="H3467"/>
      <c r="I3467"/>
      <c r="L3467" s="12" t="str">
        <f t="shared" si="54"/>
        <v xml:space="preserve"> </v>
      </c>
    </row>
    <row r="3468" spans="4:12" x14ac:dyDescent="0.25">
      <c r="D3468"/>
      <c r="E3468"/>
      <c r="F3468"/>
      <c r="G3468"/>
      <c r="H3468"/>
      <c r="I3468"/>
      <c r="L3468" s="12" t="str">
        <f t="shared" si="54"/>
        <v xml:space="preserve"> </v>
      </c>
    </row>
    <row r="3469" spans="4:12" x14ac:dyDescent="0.25">
      <c r="D3469"/>
      <c r="E3469"/>
      <c r="F3469"/>
      <c r="G3469"/>
      <c r="H3469"/>
      <c r="I3469"/>
      <c r="L3469" s="12" t="str">
        <f t="shared" si="54"/>
        <v xml:space="preserve"> </v>
      </c>
    </row>
    <row r="3470" spans="4:12" x14ac:dyDescent="0.25">
      <c r="D3470"/>
      <c r="E3470"/>
      <c r="F3470"/>
      <c r="G3470"/>
      <c r="H3470"/>
      <c r="I3470"/>
      <c r="L3470" s="12" t="str">
        <f t="shared" si="54"/>
        <v xml:space="preserve"> </v>
      </c>
    </row>
    <row r="3471" spans="4:12" x14ac:dyDescent="0.25">
      <c r="D3471"/>
      <c r="E3471"/>
      <c r="F3471"/>
      <c r="G3471"/>
      <c r="H3471"/>
      <c r="I3471"/>
      <c r="L3471" s="12" t="str">
        <f t="shared" si="54"/>
        <v xml:space="preserve"> </v>
      </c>
    </row>
    <row r="3472" spans="4:12" x14ac:dyDescent="0.25">
      <c r="D3472"/>
      <c r="E3472"/>
      <c r="F3472"/>
      <c r="G3472"/>
      <c r="H3472"/>
      <c r="I3472"/>
      <c r="L3472" s="12" t="str">
        <f t="shared" si="54"/>
        <v xml:space="preserve"> </v>
      </c>
    </row>
    <row r="3473" spans="4:12" x14ac:dyDescent="0.25">
      <c r="D3473"/>
      <c r="E3473"/>
      <c r="F3473"/>
      <c r="G3473"/>
      <c r="H3473"/>
      <c r="I3473"/>
      <c r="L3473" s="12" t="str">
        <f t="shared" si="54"/>
        <v xml:space="preserve"> </v>
      </c>
    </row>
    <row r="3474" spans="4:12" x14ac:dyDescent="0.25">
      <c r="D3474"/>
      <c r="E3474"/>
      <c r="F3474"/>
      <c r="G3474"/>
      <c r="H3474"/>
      <c r="I3474"/>
      <c r="L3474" s="12" t="str">
        <f t="shared" si="54"/>
        <v xml:space="preserve"> </v>
      </c>
    </row>
    <row r="3475" spans="4:12" x14ac:dyDescent="0.25">
      <c r="D3475"/>
      <c r="E3475"/>
      <c r="F3475"/>
      <c r="G3475"/>
      <c r="H3475"/>
      <c r="I3475"/>
      <c r="L3475" s="12" t="str">
        <f t="shared" si="54"/>
        <v xml:space="preserve"> </v>
      </c>
    </row>
    <row r="3476" spans="4:12" x14ac:dyDescent="0.25">
      <c r="D3476"/>
      <c r="E3476"/>
      <c r="F3476"/>
      <c r="G3476"/>
      <c r="H3476"/>
      <c r="I3476"/>
      <c r="L3476" s="12" t="str">
        <f t="shared" si="54"/>
        <v xml:space="preserve"> </v>
      </c>
    </row>
    <row r="3477" spans="4:12" x14ac:dyDescent="0.25">
      <c r="D3477"/>
      <c r="E3477"/>
      <c r="F3477"/>
      <c r="G3477"/>
      <c r="H3477"/>
      <c r="I3477"/>
      <c r="L3477" s="12" t="str">
        <f t="shared" si="54"/>
        <v xml:space="preserve"> </v>
      </c>
    </row>
    <row r="3478" spans="4:12" x14ac:dyDescent="0.25">
      <c r="D3478"/>
      <c r="E3478"/>
      <c r="F3478"/>
      <c r="G3478"/>
      <c r="H3478"/>
      <c r="I3478"/>
      <c r="L3478" s="12" t="str">
        <f t="shared" si="54"/>
        <v xml:space="preserve"> </v>
      </c>
    </row>
    <row r="3479" spans="4:12" x14ac:dyDescent="0.25">
      <c r="D3479"/>
      <c r="E3479"/>
      <c r="F3479"/>
      <c r="G3479"/>
      <c r="H3479"/>
      <c r="I3479"/>
      <c r="L3479" s="12" t="str">
        <f t="shared" si="54"/>
        <v xml:space="preserve"> </v>
      </c>
    </row>
    <row r="3480" spans="4:12" x14ac:dyDescent="0.25">
      <c r="D3480"/>
      <c r="E3480"/>
      <c r="F3480"/>
      <c r="G3480"/>
      <c r="H3480"/>
      <c r="I3480"/>
      <c r="L3480" s="12" t="str">
        <f t="shared" si="54"/>
        <v xml:space="preserve"> </v>
      </c>
    </row>
    <row r="3481" spans="4:12" x14ac:dyDescent="0.25">
      <c r="D3481"/>
      <c r="E3481"/>
      <c r="F3481"/>
      <c r="G3481"/>
      <c r="H3481"/>
      <c r="I3481"/>
      <c r="L3481" s="12" t="str">
        <f t="shared" si="54"/>
        <v xml:space="preserve"> </v>
      </c>
    </row>
    <row r="3482" spans="4:12" x14ac:dyDescent="0.25">
      <c r="D3482"/>
      <c r="E3482"/>
      <c r="F3482"/>
      <c r="G3482"/>
      <c r="H3482"/>
      <c r="I3482"/>
      <c r="L3482" s="12" t="str">
        <f t="shared" si="54"/>
        <v xml:space="preserve"> </v>
      </c>
    </row>
    <row r="3483" spans="4:12" x14ac:dyDescent="0.25">
      <c r="D3483"/>
      <c r="E3483"/>
      <c r="F3483"/>
      <c r="G3483"/>
      <c r="H3483"/>
      <c r="I3483"/>
      <c r="L3483" s="12" t="str">
        <f t="shared" si="54"/>
        <v xml:space="preserve"> </v>
      </c>
    </row>
    <row r="3484" spans="4:12" x14ac:dyDescent="0.25">
      <c r="D3484"/>
      <c r="E3484"/>
      <c r="F3484"/>
      <c r="G3484"/>
      <c r="H3484"/>
      <c r="I3484"/>
      <c r="L3484" s="12" t="str">
        <f t="shared" si="54"/>
        <v xml:space="preserve"> </v>
      </c>
    </row>
    <row r="3485" spans="4:12" x14ac:dyDescent="0.25">
      <c r="D3485"/>
      <c r="E3485"/>
      <c r="F3485"/>
      <c r="G3485"/>
      <c r="H3485"/>
      <c r="I3485"/>
      <c r="L3485" s="12" t="str">
        <f t="shared" si="54"/>
        <v xml:space="preserve"> </v>
      </c>
    </row>
    <row r="3486" spans="4:12" x14ac:dyDescent="0.25">
      <c r="D3486"/>
      <c r="E3486"/>
      <c r="F3486"/>
      <c r="G3486"/>
      <c r="H3486"/>
      <c r="I3486"/>
      <c r="L3486" s="12" t="str">
        <f t="shared" si="54"/>
        <v xml:space="preserve"> </v>
      </c>
    </row>
    <row r="3487" spans="4:12" x14ac:dyDescent="0.25">
      <c r="D3487"/>
      <c r="E3487"/>
      <c r="F3487"/>
      <c r="G3487"/>
      <c r="H3487"/>
      <c r="I3487"/>
      <c r="L3487" s="12" t="str">
        <f t="shared" si="54"/>
        <v xml:space="preserve"> </v>
      </c>
    </row>
    <row r="3488" spans="4:12" x14ac:dyDescent="0.25">
      <c r="D3488"/>
      <c r="E3488"/>
      <c r="F3488"/>
      <c r="G3488"/>
      <c r="H3488"/>
      <c r="I3488"/>
      <c r="L3488" s="12" t="str">
        <f t="shared" si="54"/>
        <v xml:space="preserve"> </v>
      </c>
    </row>
    <row r="3489" spans="4:12" x14ac:dyDescent="0.25">
      <c r="D3489"/>
      <c r="E3489"/>
      <c r="F3489"/>
      <c r="G3489"/>
      <c r="H3489"/>
      <c r="I3489"/>
      <c r="L3489" s="12" t="str">
        <f t="shared" si="54"/>
        <v xml:space="preserve"> </v>
      </c>
    </row>
    <row r="3490" spans="4:12" x14ac:dyDescent="0.25">
      <c r="D3490"/>
      <c r="E3490"/>
      <c r="F3490"/>
      <c r="G3490"/>
      <c r="H3490"/>
      <c r="I3490"/>
      <c r="L3490" s="12" t="str">
        <f t="shared" si="54"/>
        <v xml:space="preserve"> </v>
      </c>
    </row>
    <row r="3491" spans="4:12" x14ac:dyDescent="0.25">
      <c r="D3491"/>
      <c r="E3491"/>
      <c r="F3491"/>
      <c r="G3491"/>
      <c r="H3491"/>
      <c r="I3491"/>
      <c r="L3491" s="12" t="str">
        <f t="shared" si="54"/>
        <v xml:space="preserve"> </v>
      </c>
    </row>
    <row r="3492" spans="4:12" x14ac:dyDescent="0.25">
      <c r="D3492"/>
      <c r="E3492"/>
      <c r="F3492"/>
      <c r="G3492"/>
      <c r="H3492"/>
      <c r="I3492"/>
      <c r="L3492" s="12" t="str">
        <f t="shared" si="54"/>
        <v xml:space="preserve"> </v>
      </c>
    </row>
    <row r="3493" spans="4:12" x14ac:dyDescent="0.25">
      <c r="D3493"/>
      <c r="E3493"/>
      <c r="F3493"/>
      <c r="G3493"/>
      <c r="H3493"/>
      <c r="I3493"/>
      <c r="L3493" s="12" t="str">
        <f t="shared" si="54"/>
        <v xml:space="preserve"> </v>
      </c>
    </row>
    <row r="3494" spans="4:12" x14ac:dyDescent="0.25">
      <c r="D3494"/>
      <c r="E3494"/>
      <c r="F3494"/>
      <c r="G3494"/>
      <c r="H3494"/>
      <c r="I3494"/>
      <c r="L3494" s="12" t="str">
        <f t="shared" si="54"/>
        <v xml:space="preserve"> </v>
      </c>
    </row>
    <row r="3495" spans="4:12" x14ac:dyDescent="0.25">
      <c r="D3495"/>
      <c r="E3495"/>
      <c r="F3495"/>
      <c r="G3495"/>
      <c r="H3495"/>
      <c r="I3495"/>
      <c r="L3495" s="12" t="str">
        <f t="shared" si="54"/>
        <v xml:space="preserve"> </v>
      </c>
    </row>
    <row r="3496" spans="4:12" x14ac:dyDescent="0.25">
      <c r="D3496"/>
      <c r="E3496"/>
      <c r="F3496"/>
      <c r="G3496"/>
      <c r="H3496"/>
      <c r="I3496"/>
      <c r="L3496" s="12" t="str">
        <f t="shared" si="54"/>
        <v xml:space="preserve"> </v>
      </c>
    </row>
    <row r="3497" spans="4:12" x14ac:dyDescent="0.25">
      <c r="D3497"/>
      <c r="E3497"/>
      <c r="F3497"/>
      <c r="G3497"/>
      <c r="H3497"/>
      <c r="I3497"/>
      <c r="L3497" s="12" t="str">
        <f t="shared" si="54"/>
        <v xml:space="preserve"> </v>
      </c>
    </row>
    <row r="3498" spans="4:12" x14ac:dyDescent="0.25">
      <c r="D3498"/>
      <c r="E3498"/>
      <c r="F3498"/>
      <c r="G3498"/>
      <c r="H3498"/>
      <c r="I3498"/>
      <c r="L3498" s="12" t="str">
        <f t="shared" si="54"/>
        <v xml:space="preserve"> </v>
      </c>
    </row>
    <row r="3499" spans="4:12" x14ac:dyDescent="0.25">
      <c r="D3499"/>
      <c r="E3499"/>
      <c r="F3499"/>
      <c r="G3499"/>
      <c r="H3499"/>
      <c r="I3499"/>
      <c r="L3499" s="12" t="str">
        <f t="shared" si="54"/>
        <v xml:space="preserve"> </v>
      </c>
    </row>
    <row r="3500" spans="4:12" x14ac:dyDescent="0.25">
      <c r="D3500"/>
      <c r="E3500"/>
      <c r="F3500"/>
      <c r="G3500"/>
      <c r="H3500"/>
      <c r="I3500"/>
      <c r="L3500" s="12" t="str">
        <f t="shared" si="54"/>
        <v xml:space="preserve"> </v>
      </c>
    </row>
    <row r="3501" spans="4:12" x14ac:dyDescent="0.25">
      <c r="D3501"/>
      <c r="E3501"/>
      <c r="F3501"/>
      <c r="G3501"/>
      <c r="H3501"/>
      <c r="I3501"/>
      <c r="L3501" s="12" t="str">
        <f t="shared" si="54"/>
        <v xml:space="preserve"> </v>
      </c>
    </row>
    <row r="3502" spans="4:12" x14ac:dyDescent="0.25">
      <c r="D3502"/>
      <c r="E3502"/>
      <c r="F3502"/>
      <c r="G3502"/>
      <c r="H3502"/>
      <c r="I3502"/>
      <c r="L3502" s="12" t="str">
        <f t="shared" si="54"/>
        <v xml:space="preserve"> </v>
      </c>
    </row>
    <row r="3503" spans="4:12" x14ac:dyDescent="0.25">
      <c r="D3503"/>
      <c r="E3503"/>
      <c r="F3503"/>
      <c r="G3503"/>
      <c r="H3503"/>
      <c r="I3503"/>
      <c r="L3503" s="12" t="str">
        <f t="shared" si="54"/>
        <v xml:space="preserve"> </v>
      </c>
    </row>
    <row r="3504" spans="4:12" x14ac:dyDescent="0.25">
      <c r="D3504"/>
      <c r="E3504"/>
      <c r="F3504"/>
      <c r="G3504"/>
      <c r="H3504"/>
      <c r="I3504"/>
      <c r="L3504" s="12" t="str">
        <f t="shared" si="54"/>
        <v xml:space="preserve"> </v>
      </c>
    </row>
    <row r="3505" spans="4:12" x14ac:dyDescent="0.25">
      <c r="D3505"/>
      <c r="E3505"/>
      <c r="F3505"/>
      <c r="G3505"/>
      <c r="H3505"/>
      <c r="I3505"/>
      <c r="L3505" s="12" t="str">
        <f t="shared" si="54"/>
        <v xml:space="preserve"> </v>
      </c>
    </row>
    <row r="3506" spans="4:12" x14ac:dyDescent="0.25">
      <c r="D3506"/>
      <c r="E3506"/>
      <c r="F3506"/>
      <c r="G3506"/>
      <c r="H3506"/>
      <c r="I3506"/>
      <c r="L3506" s="12" t="str">
        <f t="shared" si="54"/>
        <v xml:space="preserve"> </v>
      </c>
    </row>
    <row r="3507" spans="4:12" x14ac:dyDescent="0.25">
      <c r="D3507"/>
      <c r="E3507"/>
      <c r="F3507"/>
      <c r="G3507"/>
      <c r="H3507"/>
      <c r="I3507"/>
      <c r="L3507" s="12" t="str">
        <f t="shared" si="54"/>
        <v xml:space="preserve"> </v>
      </c>
    </row>
    <row r="3508" spans="4:12" x14ac:dyDescent="0.25">
      <c r="D3508"/>
      <c r="E3508"/>
      <c r="F3508"/>
      <c r="G3508"/>
      <c r="H3508"/>
      <c r="I3508"/>
      <c r="L3508" s="12" t="str">
        <f t="shared" si="54"/>
        <v xml:space="preserve"> </v>
      </c>
    </row>
    <row r="3509" spans="4:12" x14ac:dyDescent="0.25">
      <c r="D3509"/>
      <c r="E3509"/>
      <c r="F3509"/>
      <c r="G3509"/>
      <c r="H3509"/>
      <c r="I3509"/>
      <c r="L3509" s="12" t="str">
        <f t="shared" si="54"/>
        <v xml:space="preserve"> </v>
      </c>
    </row>
    <row r="3510" spans="4:12" x14ac:dyDescent="0.25">
      <c r="D3510"/>
      <c r="E3510"/>
      <c r="F3510"/>
      <c r="G3510"/>
      <c r="H3510"/>
      <c r="I3510"/>
      <c r="L3510" s="12" t="str">
        <f t="shared" si="54"/>
        <v xml:space="preserve"> </v>
      </c>
    </row>
    <row r="3511" spans="4:12" x14ac:dyDescent="0.25">
      <c r="D3511"/>
      <c r="E3511"/>
      <c r="F3511"/>
      <c r="G3511"/>
      <c r="H3511"/>
      <c r="I3511"/>
      <c r="L3511" s="12" t="str">
        <f t="shared" si="54"/>
        <v xml:space="preserve"> </v>
      </c>
    </row>
    <row r="3512" spans="4:12" x14ac:dyDescent="0.25">
      <c r="D3512"/>
      <c r="E3512"/>
      <c r="F3512"/>
      <c r="G3512"/>
      <c r="H3512"/>
      <c r="I3512"/>
      <c r="L3512" s="12" t="str">
        <f t="shared" si="54"/>
        <v xml:space="preserve"> </v>
      </c>
    </row>
    <row r="3513" spans="4:12" x14ac:dyDescent="0.25">
      <c r="D3513"/>
      <c r="E3513"/>
      <c r="F3513"/>
      <c r="G3513"/>
      <c r="H3513"/>
      <c r="I3513"/>
      <c r="L3513" s="12" t="str">
        <f t="shared" si="54"/>
        <v xml:space="preserve"> </v>
      </c>
    </row>
    <row r="3514" spans="4:12" x14ac:dyDescent="0.25">
      <c r="D3514"/>
      <c r="E3514"/>
      <c r="F3514"/>
      <c r="G3514"/>
      <c r="H3514"/>
      <c r="I3514"/>
      <c r="L3514" s="12" t="str">
        <f t="shared" si="54"/>
        <v xml:space="preserve"> </v>
      </c>
    </row>
    <row r="3515" spans="4:12" x14ac:dyDescent="0.25">
      <c r="D3515"/>
      <c r="E3515"/>
      <c r="F3515"/>
      <c r="G3515"/>
      <c r="H3515"/>
      <c r="I3515"/>
      <c r="L3515" s="12" t="str">
        <f t="shared" si="54"/>
        <v xml:space="preserve"> </v>
      </c>
    </row>
    <row r="3516" spans="4:12" x14ac:dyDescent="0.25">
      <c r="D3516"/>
      <c r="E3516"/>
      <c r="F3516"/>
      <c r="G3516"/>
      <c r="H3516"/>
      <c r="I3516"/>
      <c r="L3516" s="12" t="str">
        <f t="shared" si="54"/>
        <v xml:space="preserve"> </v>
      </c>
    </row>
    <row r="3517" spans="4:12" x14ac:dyDescent="0.25">
      <c r="D3517"/>
      <c r="E3517"/>
      <c r="F3517"/>
      <c r="G3517"/>
      <c r="H3517"/>
      <c r="I3517"/>
      <c r="L3517" s="12" t="str">
        <f t="shared" si="54"/>
        <v xml:space="preserve"> </v>
      </c>
    </row>
    <row r="3518" spans="4:12" x14ac:dyDescent="0.25">
      <c r="D3518"/>
      <c r="E3518"/>
      <c r="F3518"/>
      <c r="G3518"/>
      <c r="H3518"/>
      <c r="I3518"/>
      <c r="L3518" s="12" t="str">
        <f t="shared" si="54"/>
        <v xml:space="preserve"> </v>
      </c>
    </row>
    <row r="3519" spans="4:12" x14ac:dyDescent="0.25">
      <c r="D3519"/>
      <c r="E3519"/>
      <c r="F3519"/>
      <c r="G3519"/>
      <c r="H3519"/>
      <c r="I3519"/>
      <c r="L3519" s="12" t="str">
        <f t="shared" si="54"/>
        <v xml:space="preserve"> </v>
      </c>
    </row>
    <row r="3520" spans="4:12" x14ac:dyDescent="0.25">
      <c r="D3520"/>
      <c r="E3520"/>
      <c r="F3520"/>
      <c r="G3520"/>
      <c r="H3520"/>
      <c r="I3520"/>
      <c r="L3520" s="12" t="str">
        <f t="shared" si="54"/>
        <v xml:space="preserve"> </v>
      </c>
    </row>
    <row r="3521" spans="4:12" x14ac:dyDescent="0.25">
      <c r="D3521"/>
      <c r="E3521"/>
      <c r="F3521"/>
      <c r="G3521"/>
      <c r="H3521"/>
      <c r="I3521"/>
      <c r="L3521" s="12" t="str">
        <f t="shared" si="54"/>
        <v xml:space="preserve"> </v>
      </c>
    </row>
    <row r="3522" spans="4:12" x14ac:dyDescent="0.25">
      <c r="D3522"/>
      <c r="E3522"/>
      <c r="F3522"/>
      <c r="G3522"/>
      <c r="H3522"/>
      <c r="I3522"/>
      <c r="L3522" s="12" t="str">
        <f t="shared" si="54"/>
        <v xml:space="preserve"> </v>
      </c>
    </row>
    <row r="3523" spans="4:12" x14ac:dyDescent="0.25">
      <c r="D3523"/>
      <c r="E3523"/>
      <c r="F3523"/>
      <c r="G3523"/>
      <c r="H3523"/>
      <c r="I3523"/>
      <c r="L3523" s="12" t="str">
        <f t="shared" si="54"/>
        <v xml:space="preserve"> </v>
      </c>
    </row>
    <row r="3524" spans="4:12" x14ac:dyDescent="0.25">
      <c r="D3524"/>
      <c r="E3524"/>
      <c r="F3524"/>
      <c r="G3524"/>
      <c r="H3524"/>
      <c r="I3524"/>
      <c r="L3524" s="12" t="str">
        <f t="shared" si="54"/>
        <v xml:space="preserve"> </v>
      </c>
    </row>
    <row r="3525" spans="4:12" x14ac:dyDescent="0.25">
      <c r="D3525"/>
      <c r="E3525"/>
      <c r="F3525"/>
      <c r="G3525"/>
      <c r="H3525"/>
      <c r="I3525"/>
      <c r="L3525" s="12" t="str">
        <f t="shared" si="54"/>
        <v xml:space="preserve"> </v>
      </c>
    </row>
    <row r="3526" spans="4:12" x14ac:dyDescent="0.25">
      <c r="D3526"/>
      <c r="E3526"/>
      <c r="F3526"/>
      <c r="G3526"/>
      <c r="H3526"/>
      <c r="I3526"/>
      <c r="L3526" s="12" t="str">
        <f t="shared" si="54"/>
        <v xml:space="preserve"> </v>
      </c>
    </row>
    <row r="3527" spans="4:12" x14ac:dyDescent="0.25">
      <c r="D3527"/>
      <c r="E3527"/>
      <c r="F3527"/>
      <c r="G3527"/>
      <c r="H3527"/>
      <c r="I3527"/>
      <c r="L3527" s="12" t="str">
        <f t="shared" si="54"/>
        <v xml:space="preserve"> </v>
      </c>
    </row>
    <row r="3528" spans="4:12" x14ac:dyDescent="0.25">
      <c r="D3528"/>
      <c r="E3528"/>
      <c r="F3528"/>
      <c r="G3528"/>
      <c r="H3528"/>
      <c r="I3528"/>
      <c r="L3528" s="12" t="str">
        <f t="shared" si="54"/>
        <v xml:space="preserve"> </v>
      </c>
    </row>
    <row r="3529" spans="4:12" x14ac:dyDescent="0.25">
      <c r="D3529"/>
      <c r="E3529"/>
      <c r="F3529"/>
      <c r="G3529"/>
      <c r="H3529"/>
      <c r="I3529"/>
      <c r="L3529" s="12" t="str">
        <f t="shared" ref="L3529:L3535" si="55">IF(I3529&gt;$I$2,"X"," ")</f>
        <v xml:space="preserve"> </v>
      </c>
    </row>
    <row r="3530" spans="4:12" x14ac:dyDescent="0.25">
      <c r="D3530"/>
      <c r="E3530"/>
      <c r="F3530"/>
      <c r="G3530"/>
      <c r="H3530"/>
      <c r="I3530"/>
      <c r="L3530" s="12" t="str">
        <f t="shared" si="55"/>
        <v xml:space="preserve"> </v>
      </c>
    </row>
    <row r="3531" spans="4:12" x14ac:dyDescent="0.25">
      <c r="D3531"/>
      <c r="E3531"/>
      <c r="F3531"/>
      <c r="G3531"/>
      <c r="H3531"/>
      <c r="I3531"/>
      <c r="L3531" s="12" t="str">
        <f t="shared" si="55"/>
        <v xml:space="preserve"> </v>
      </c>
    </row>
    <row r="3532" spans="4:12" x14ac:dyDescent="0.25">
      <c r="D3532"/>
      <c r="E3532"/>
      <c r="F3532"/>
      <c r="G3532"/>
      <c r="H3532"/>
      <c r="I3532"/>
      <c r="L3532" s="12" t="str">
        <f t="shared" si="55"/>
        <v xml:space="preserve"> </v>
      </c>
    </row>
    <row r="3533" spans="4:12" x14ac:dyDescent="0.25">
      <c r="D3533"/>
      <c r="E3533"/>
      <c r="F3533"/>
      <c r="G3533"/>
      <c r="H3533"/>
      <c r="I3533"/>
      <c r="L3533" s="12" t="str">
        <f t="shared" si="55"/>
        <v xml:space="preserve"> </v>
      </c>
    </row>
    <row r="3534" spans="4:12" x14ac:dyDescent="0.25">
      <c r="D3534"/>
      <c r="E3534"/>
      <c r="F3534"/>
      <c r="G3534"/>
      <c r="H3534"/>
      <c r="I3534"/>
      <c r="L3534" s="12" t="str">
        <f t="shared" si="55"/>
        <v xml:space="preserve"> </v>
      </c>
    </row>
    <row r="3535" spans="4:12" x14ac:dyDescent="0.25">
      <c r="D3535"/>
      <c r="E3535"/>
      <c r="F3535"/>
      <c r="G3535"/>
      <c r="H3535"/>
      <c r="I3535"/>
      <c r="L3535" s="12" t="str">
        <f t="shared" si="55"/>
        <v xml:space="preserve"> </v>
      </c>
    </row>
    <row r="3536" spans="4:12" x14ac:dyDescent="0.25">
      <c r="D3536"/>
      <c r="E3536"/>
      <c r="F3536"/>
      <c r="G3536"/>
      <c r="H3536"/>
      <c r="I3536"/>
    </row>
    <row r="3537" spans="4:9" x14ac:dyDescent="0.25">
      <c r="D3537"/>
      <c r="E3537"/>
      <c r="F3537"/>
      <c r="G3537"/>
      <c r="H3537"/>
      <c r="I3537"/>
    </row>
    <row r="3538" spans="4:9" x14ac:dyDescent="0.25">
      <c r="D3538"/>
      <c r="E3538"/>
      <c r="F3538"/>
      <c r="G3538"/>
      <c r="H3538"/>
      <c r="I3538"/>
    </row>
    <row r="3539" spans="4:9" x14ac:dyDescent="0.25">
      <c r="D3539"/>
      <c r="E3539"/>
      <c r="F3539"/>
      <c r="G3539"/>
      <c r="H3539"/>
      <c r="I3539"/>
    </row>
    <row r="3540" spans="4:9" x14ac:dyDescent="0.25">
      <c r="D3540"/>
      <c r="E3540"/>
      <c r="F3540"/>
      <c r="G3540"/>
      <c r="H3540"/>
      <c r="I3540"/>
    </row>
    <row r="3541" spans="4:9" x14ac:dyDescent="0.25">
      <c r="D3541"/>
      <c r="E3541"/>
      <c r="F3541"/>
      <c r="G3541"/>
      <c r="H3541"/>
      <c r="I3541"/>
    </row>
    <row r="3542" spans="4:9" x14ac:dyDescent="0.25">
      <c r="D3542"/>
      <c r="E3542"/>
      <c r="F3542"/>
      <c r="G3542"/>
      <c r="H3542"/>
      <c r="I3542"/>
    </row>
    <row r="3543" spans="4:9" x14ac:dyDescent="0.25">
      <c r="D3543"/>
      <c r="E3543"/>
      <c r="F3543"/>
      <c r="G3543"/>
      <c r="H3543"/>
      <c r="I3543"/>
    </row>
    <row r="3544" spans="4:9" x14ac:dyDescent="0.25">
      <c r="D3544"/>
      <c r="E3544"/>
      <c r="F3544"/>
      <c r="G3544"/>
      <c r="H3544"/>
      <c r="I3544"/>
    </row>
    <row r="3545" spans="4:9" x14ac:dyDescent="0.25">
      <c r="D3545"/>
      <c r="E3545"/>
      <c r="F3545"/>
      <c r="G3545"/>
      <c r="H3545"/>
      <c r="I3545"/>
    </row>
    <row r="3546" spans="4:9" x14ac:dyDescent="0.25">
      <c r="D3546"/>
      <c r="E3546"/>
      <c r="F3546"/>
      <c r="G3546"/>
      <c r="H3546"/>
      <c r="I3546"/>
    </row>
    <row r="3547" spans="4:9" x14ac:dyDescent="0.25">
      <c r="D3547"/>
      <c r="E3547"/>
      <c r="F3547"/>
      <c r="G3547"/>
      <c r="H3547"/>
      <c r="I3547"/>
    </row>
    <row r="3548" spans="4:9" x14ac:dyDescent="0.25">
      <c r="D3548"/>
      <c r="E3548"/>
      <c r="F3548"/>
      <c r="G3548"/>
      <c r="H3548"/>
      <c r="I3548"/>
    </row>
    <row r="3549" spans="4:9" x14ac:dyDescent="0.25">
      <c r="D3549"/>
      <c r="E3549"/>
      <c r="F3549"/>
      <c r="G3549"/>
      <c r="H3549"/>
      <c r="I3549"/>
    </row>
    <row r="3550" spans="4:9" x14ac:dyDescent="0.25">
      <c r="D3550"/>
      <c r="E3550"/>
      <c r="F3550"/>
      <c r="G3550"/>
      <c r="H3550"/>
      <c r="I3550"/>
    </row>
    <row r="3551" spans="4:9" x14ac:dyDescent="0.25">
      <c r="D3551"/>
      <c r="E3551"/>
      <c r="F3551"/>
      <c r="G3551"/>
      <c r="H3551"/>
      <c r="I3551"/>
    </row>
    <row r="3552" spans="4:9" x14ac:dyDescent="0.25">
      <c r="D3552"/>
      <c r="E3552"/>
      <c r="F3552"/>
      <c r="G3552"/>
      <c r="H3552"/>
      <c r="I3552"/>
    </row>
    <row r="3553" spans="4:9" x14ac:dyDescent="0.25">
      <c r="D3553"/>
      <c r="E3553"/>
      <c r="F3553"/>
      <c r="G3553"/>
      <c r="H3553"/>
      <c r="I3553"/>
    </row>
    <row r="3554" spans="4:9" x14ac:dyDescent="0.25">
      <c r="D3554"/>
      <c r="E3554"/>
      <c r="F3554"/>
      <c r="G3554"/>
      <c r="H3554"/>
      <c r="I3554"/>
    </row>
    <row r="3555" spans="4:9" x14ac:dyDescent="0.25">
      <c r="D3555"/>
      <c r="E3555"/>
      <c r="F3555"/>
      <c r="G3555"/>
      <c r="H3555"/>
      <c r="I3555"/>
    </row>
    <row r="3556" spans="4:9" x14ac:dyDescent="0.25">
      <c r="D3556"/>
      <c r="E3556"/>
      <c r="F3556"/>
      <c r="G3556"/>
      <c r="H3556"/>
      <c r="I3556"/>
    </row>
    <row r="3557" spans="4:9" x14ac:dyDescent="0.25">
      <c r="D3557"/>
      <c r="E3557"/>
      <c r="F3557"/>
      <c r="G3557"/>
      <c r="H3557"/>
      <c r="I3557"/>
    </row>
    <row r="3558" spans="4:9" x14ac:dyDescent="0.25">
      <c r="D3558"/>
      <c r="E3558"/>
      <c r="F3558"/>
      <c r="G3558"/>
      <c r="H3558"/>
      <c r="I3558"/>
    </row>
    <row r="3559" spans="4:9" x14ac:dyDescent="0.25">
      <c r="D3559"/>
      <c r="E3559"/>
      <c r="F3559"/>
      <c r="G3559"/>
      <c r="H3559"/>
      <c r="I3559"/>
    </row>
    <row r="3560" spans="4:9" x14ac:dyDescent="0.25">
      <c r="D3560"/>
      <c r="E3560"/>
      <c r="F3560"/>
      <c r="G3560"/>
      <c r="H3560"/>
      <c r="I3560"/>
    </row>
    <row r="3561" spans="4:9" x14ac:dyDescent="0.25">
      <c r="D3561"/>
      <c r="E3561"/>
      <c r="F3561"/>
      <c r="G3561"/>
      <c r="H3561"/>
      <c r="I3561"/>
    </row>
    <row r="3562" spans="4:9" x14ac:dyDescent="0.25">
      <c r="D3562"/>
      <c r="E3562"/>
      <c r="F3562"/>
      <c r="G3562"/>
      <c r="H3562"/>
      <c r="I3562"/>
    </row>
    <row r="3563" spans="4:9" x14ac:dyDescent="0.25">
      <c r="D3563"/>
      <c r="E3563"/>
      <c r="F3563"/>
      <c r="G3563"/>
      <c r="H3563"/>
      <c r="I3563"/>
    </row>
    <row r="3564" spans="4:9" x14ac:dyDescent="0.25">
      <c r="D3564"/>
      <c r="E3564"/>
      <c r="F3564"/>
      <c r="G3564"/>
      <c r="H3564"/>
      <c r="I3564"/>
    </row>
    <row r="3565" spans="4:9" x14ac:dyDescent="0.25">
      <c r="D3565"/>
      <c r="E3565"/>
      <c r="F3565"/>
      <c r="G3565"/>
      <c r="H3565"/>
      <c r="I3565"/>
    </row>
    <row r="3566" spans="4:9" x14ac:dyDescent="0.25">
      <c r="D3566"/>
      <c r="E3566"/>
      <c r="F3566"/>
      <c r="G3566"/>
      <c r="H3566"/>
      <c r="I3566"/>
    </row>
    <row r="3567" spans="4:9" x14ac:dyDescent="0.25">
      <c r="D3567"/>
      <c r="E3567"/>
      <c r="F3567"/>
      <c r="G3567"/>
      <c r="H3567"/>
      <c r="I3567"/>
    </row>
    <row r="3568" spans="4:9" x14ac:dyDescent="0.25">
      <c r="D3568"/>
      <c r="E3568"/>
      <c r="F3568"/>
      <c r="G3568"/>
      <c r="H3568"/>
      <c r="I3568"/>
    </row>
    <row r="3569" spans="4:9" x14ac:dyDescent="0.25">
      <c r="D3569"/>
      <c r="E3569"/>
      <c r="F3569"/>
      <c r="G3569"/>
      <c r="H3569"/>
      <c r="I3569"/>
    </row>
    <row r="3570" spans="4:9" x14ac:dyDescent="0.25">
      <c r="D3570"/>
      <c r="E3570"/>
      <c r="F3570"/>
      <c r="G3570"/>
      <c r="H3570"/>
      <c r="I3570"/>
    </row>
    <row r="3571" spans="4:9" x14ac:dyDescent="0.25">
      <c r="D3571"/>
      <c r="E3571"/>
      <c r="F3571"/>
      <c r="G3571"/>
      <c r="H3571"/>
      <c r="I3571"/>
    </row>
    <row r="3572" spans="4:9" x14ac:dyDescent="0.25">
      <c r="D3572"/>
      <c r="E3572"/>
      <c r="F3572"/>
      <c r="G3572"/>
      <c r="H3572"/>
      <c r="I3572"/>
    </row>
    <row r="3573" spans="4:9" x14ac:dyDescent="0.25">
      <c r="D3573"/>
      <c r="E3573"/>
      <c r="F3573"/>
      <c r="G3573"/>
      <c r="H3573"/>
      <c r="I3573"/>
    </row>
    <row r="3574" spans="4:9" x14ac:dyDescent="0.25">
      <c r="D3574"/>
      <c r="E3574"/>
      <c r="F3574"/>
      <c r="G3574"/>
      <c r="H3574"/>
      <c r="I3574"/>
    </row>
    <row r="3575" spans="4:9" x14ac:dyDescent="0.25">
      <c r="D3575"/>
      <c r="E3575"/>
      <c r="F3575"/>
      <c r="G3575"/>
      <c r="H3575"/>
      <c r="I3575"/>
    </row>
    <row r="3576" spans="4:9" x14ac:dyDescent="0.25">
      <c r="D3576"/>
      <c r="E3576"/>
      <c r="F3576"/>
      <c r="G3576"/>
      <c r="H3576"/>
      <c r="I3576"/>
    </row>
    <row r="3577" spans="4:9" x14ac:dyDescent="0.25">
      <c r="D3577"/>
      <c r="E3577"/>
      <c r="F3577"/>
      <c r="G3577"/>
      <c r="H3577"/>
      <c r="I3577"/>
    </row>
    <row r="3578" spans="4:9" x14ac:dyDescent="0.25">
      <c r="D3578"/>
      <c r="E3578"/>
      <c r="F3578"/>
      <c r="G3578"/>
      <c r="H3578"/>
      <c r="I3578"/>
    </row>
    <row r="3579" spans="4:9" x14ac:dyDescent="0.25">
      <c r="D3579"/>
      <c r="E3579"/>
      <c r="F3579"/>
      <c r="G3579"/>
      <c r="H3579"/>
      <c r="I3579"/>
    </row>
    <row r="3580" spans="4:9" x14ac:dyDescent="0.25">
      <c r="D3580"/>
      <c r="E3580"/>
      <c r="F3580"/>
      <c r="G3580"/>
      <c r="H3580"/>
      <c r="I3580"/>
    </row>
    <row r="3581" spans="4:9" x14ac:dyDescent="0.25">
      <c r="D3581"/>
      <c r="E3581"/>
      <c r="F3581"/>
      <c r="G3581"/>
      <c r="H3581"/>
      <c r="I3581"/>
    </row>
    <row r="3582" spans="4:9" x14ac:dyDescent="0.25">
      <c r="D3582"/>
      <c r="E3582"/>
      <c r="F3582"/>
      <c r="G3582"/>
      <c r="H3582"/>
      <c r="I3582"/>
    </row>
    <row r="3583" spans="4:9" x14ac:dyDescent="0.25">
      <c r="D3583"/>
      <c r="E3583"/>
      <c r="F3583"/>
      <c r="G3583"/>
      <c r="H3583"/>
      <c r="I3583"/>
    </row>
    <row r="3584" spans="4:9" x14ac:dyDescent="0.25">
      <c r="D3584"/>
      <c r="E3584"/>
      <c r="F3584"/>
      <c r="G3584"/>
      <c r="H3584"/>
      <c r="I3584"/>
    </row>
    <row r="3585" spans="4:9" x14ac:dyDescent="0.25">
      <c r="D3585"/>
      <c r="E3585"/>
      <c r="F3585"/>
      <c r="G3585"/>
      <c r="H3585"/>
      <c r="I3585"/>
    </row>
    <row r="3586" spans="4:9" x14ac:dyDescent="0.25">
      <c r="D3586"/>
      <c r="E3586"/>
      <c r="F3586"/>
      <c r="G3586"/>
      <c r="H3586"/>
      <c r="I3586"/>
    </row>
    <row r="3587" spans="4:9" x14ac:dyDescent="0.25">
      <c r="D3587"/>
      <c r="E3587"/>
      <c r="F3587"/>
      <c r="G3587"/>
      <c r="H3587"/>
      <c r="I3587"/>
    </row>
    <row r="3588" spans="4:9" x14ac:dyDescent="0.25">
      <c r="D3588"/>
      <c r="E3588"/>
      <c r="F3588"/>
      <c r="G3588"/>
      <c r="H3588"/>
      <c r="I3588"/>
    </row>
    <row r="3589" spans="4:9" x14ac:dyDescent="0.25">
      <c r="D3589"/>
      <c r="E3589"/>
      <c r="F3589"/>
      <c r="G3589"/>
      <c r="H3589"/>
      <c r="I3589"/>
    </row>
    <row r="3590" spans="4:9" x14ac:dyDescent="0.25">
      <c r="D3590"/>
      <c r="E3590"/>
      <c r="F3590"/>
      <c r="G3590"/>
      <c r="H3590"/>
      <c r="I3590"/>
    </row>
    <row r="3591" spans="4:9" x14ac:dyDescent="0.25">
      <c r="D3591"/>
      <c r="E3591"/>
      <c r="F3591"/>
      <c r="G3591"/>
      <c r="H3591"/>
      <c r="I3591"/>
    </row>
    <row r="3592" spans="4:9" x14ac:dyDescent="0.25">
      <c r="D3592"/>
      <c r="E3592"/>
      <c r="F3592"/>
      <c r="G3592"/>
      <c r="H3592"/>
      <c r="I3592"/>
    </row>
    <row r="3593" spans="4:9" x14ac:dyDescent="0.25">
      <c r="D3593"/>
      <c r="E3593"/>
      <c r="F3593"/>
      <c r="G3593"/>
      <c r="H3593"/>
      <c r="I3593"/>
    </row>
    <row r="3594" spans="4:9" x14ac:dyDescent="0.25">
      <c r="D3594"/>
      <c r="E3594"/>
      <c r="F3594"/>
      <c r="G3594"/>
      <c r="H3594"/>
      <c r="I3594"/>
    </row>
    <row r="3595" spans="4:9" x14ac:dyDescent="0.25">
      <c r="D3595"/>
      <c r="E3595"/>
      <c r="F3595"/>
      <c r="G3595"/>
      <c r="H3595"/>
      <c r="I3595"/>
    </row>
    <row r="3596" spans="4:9" x14ac:dyDescent="0.25">
      <c r="D3596"/>
      <c r="E3596"/>
      <c r="F3596"/>
      <c r="G3596"/>
      <c r="H3596"/>
      <c r="I3596"/>
    </row>
    <row r="3597" spans="4:9" x14ac:dyDescent="0.25">
      <c r="D3597"/>
      <c r="E3597"/>
      <c r="F3597"/>
      <c r="G3597"/>
      <c r="H3597"/>
      <c r="I3597"/>
    </row>
    <row r="3598" spans="4:9" x14ac:dyDescent="0.25">
      <c r="D3598"/>
      <c r="E3598"/>
      <c r="F3598"/>
      <c r="G3598"/>
      <c r="H3598"/>
      <c r="I3598"/>
    </row>
    <row r="3599" spans="4:9" x14ac:dyDescent="0.25">
      <c r="D3599"/>
      <c r="E3599"/>
      <c r="F3599"/>
      <c r="G3599"/>
      <c r="H3599"/>
      <c r="I3599"/>
    </row>
    <row r="3600" spans="4:9" x14ac:dyDescent="0.25">
      <c r="D3600"/>
      <c r="E3600"/>
      <c r="F3600"/>
      <c r="G3600"/>
      <c r="H3600"/>
      <c r="I3600"/>
    </row>
    <row r="3601" spans="4:9" x14ac:dyDescent="0.25">
      <c r="D3601"/>
      <c r="E3601"/>
      <c r="F3601"/>
      <c r="G3601"/>
      <c r="H3601"/>
      <c r="I3601"/>
    </row>
    <row r="3602" spans="4:9" x14ac:dyDescent="0.25">
      <c r="D3602"/>
      <c r="E3602"/>
      <c r="F3602"/>
      <c r="G3602"/>
      <c r="H3602"/>
      <c r="I3602"/>
    </row>
    <row r="3603" spans="4:9" x14ac:dyDescent="0.25">
      <c r="D3603"/>
      <c r="E3603"/>
      <c r="F3603"/>
      <c r="G3603"/>
      <c r="H3603"/>
      <c r="I3603"/>
    </row>
    <row r="3604" spans="4:9" x14ac:dyDescent="0.25">
      <c r="D3604"/>
      <c r="E3604"/>
      <c r="F3604"/>
      <c r="G3604"/>
      <c r="H3604"/>
      <c r="I3604"/>
    </row>
    <row r="3605" spans="4:9" x14ac:dyDescent="0.25">
      <c r="D3605"/>
      <c r="E3605"/>
      <c r="F3605"/>
      <c r="G3605"/>
      <c r="H3605"/>
      <c r="I3605"/>
    </row>
    <row r="3606" spans="4:9" x14ac:dyDescent="0.25">
      <c r="D3606"/>
      <c r="E3606"/>
      <c r="F3606"/>
      <c r="G3606"/>
      <c r="H3606"/>
      <c r="I3606"/>
    </row>
    <row r="3607" spans="4:9" x14ac:dyDescent="0.25">
      <c r="D3607"/>
      <c r="E3607"/>
      <c r="F3607"/>
      <c r="G3607"/>
      <c r="H3607"/>
      <c r="I3607"/>
    </row>
    <row r="3608" spans="4:9" x14ac:dyDescent="0.25">
      <c r="D3608"/>
      <c r="E3608"/>
      <c r="F3608"/>
      <c r="G3608"/>
      <c r="H3608"/>
      <c r="I3608"/>
    </row>
    <row r="3609" spans="4:9" x14ac:dyDescent="0.25">
      <c r="D3609"/>
      <c r="E3609"/>
      <c r="F3609"/>
      <c r="G3609"/>
      <c r="H3609"/>
      <c r="I3609"/>
    </row>
    <row r="3610" spans="4:9" x14ac:dyDescent="0.25">
      <c r="D3610"/>
      <c r="E3610"/>
      <c r="F3610"/>
      <c r="G3610"/>
      <c r="H3610"/>
      <c r="I3610"/>
    </row>
    <row r="3611" spans="4:9" x14ac:dyDescent="0.25">
      <c r="D3611"/>
      <c r="E3611"/>
      <c r="F3611"/>
      <c r="G3611"/>
      <c r="H3611"/>
      <c r="I3611"/>
    </row>
    <row r="3612" spans="4:9" x14ac:dyDescent="0.25">
      <c r="D3612"/>
      <c r="E3612"/>
      <c r="F3612"/>
      <c r="G3612"/>
      <c r="H3612"/>
      <c r="I3612"/>
    </row>
    <row r="3613" spans="4:9" x14ac:dyDescent="0.25">
      <c r="D3613"/>
      <c r="E3613"/>
      <c r="F3613"/>
      <c r="G3613"/>
      <c r="H3613"/>
      <c r="I3613"/>
    </row>
    <row r="3614" spans="4:9" x14ac:dyDescent="0.25">
      <c r="D3614"/>
      <c r="E3614"/>
      <c r="F3614"/>
      <c r="G3614"/>
      <c r="H3614"/>
      <c r="I3614"/>
    </row>
    <row r="3615" spans="4:9" x14ac:dyDescent="0.25">
      <c r="D3615"/>
      <c r="E3615"/>
      <c r="F3615"/>
      <c r="G3615"/>
      <c r="H3615"/>
      <c r="I3615"/>
    </row>
    <row r="3616" spans="4:9" x14ac:dyDescent="0.25">
      <c r="D3616"/>
      <c r="E3616"/>
      <c r="F3616"/>
      <c r="G3616"/>
      <c r="H3616"/>
      <c r="I3616"/>
    </row>
    <row r="3617" spans="4:9" x14ac:dyDescent="0.25">
      <c r="D3617"/>
      <c r="E3617"/>
      <c r="F3617"/>
      <c r="G3617"/>
      <c r="H3617"/>
      <c r="I3617"/>
    </row>
    <row r="3618" spans="4:9" x14ac:dyDescent="0.25">
      <c r="D3618"/>
      <c r="E3618"/>
      <c r="F3618"/>
      <c r="G3618"/>
      <c r="H3618"/>
      <c r="I3618"/>
    </row>
    <row r="3619" spans="4:9" x14ac:dyDescent="0.25">
      <c r="D3619"/>
      <c r="E3619"/>
      <c r="F3619"/>
      <c r="G3619"/>
      <c r="H3619"/>
      <c r="I3619"/>
    </row>
    <row r="3620" spans="4:9" x14ac:dyDescent="0.25">
      <c r="D3620"/>
      <c r="E3620"/>
      <c r="F3620"/>
      <c r="G3620"/>
      <c r="H3620"/>
      <c r="I3620"/>
    </row>
    <row r="3621" spans="4:9" x14ac:dyDescent="0.25">
      <c r="D3621"/>
      <c r="E3621"/>
      <c r="F3621"/>
      <c r="G3621"/>
      <c r="H3621"/>
      <c r="I3621"/>
    </row>
    <row r="3622" spans="4:9" x14ac:dyDescent="0.25">
      <c r="D3622"/>
      <c r="E3622"/>
      <c r="F3622"/>
      <c r="G3622"/>
      <c r="H3622"/>
      <c r="I3622"/>
    </row>
    <row r="3623" spans="4:9" x14ac:dyDescent="0.25">
      <c r="D3623"/>
      <c r="E3623"/>
      <c r="F3623"/>
      <c r="G3623"/>
      <c r="H3623"/>
      <c r="I3623"/>
    </row>
    <row r="3624" spans="4:9" x14ac:dyDescent="0.25">
      <c r="D3624"/>
      <c r="E3624"/>
      <c r="F3624"/>
      <c r="G3624"/>
      <c r="H3624"/>
      <c r="I3624"/>
    </row>
    <row r="3625" spans="4:9" x14ac:dyDescent="0.25">
      <c r="D3625"/>
      <c r="E3625"/>
      <c r="F3625"/>
      <c r="G3625"/>
      <c r="H3625"/>
      <c r="I3625"/>
    </row>
    <row r="3626" spans="4:9" x14ac:dyDescent="0.25">
      <c r="D3626"/>
      <c r="E3626"/>
      <c r="F3626"/>
      <c r="G3626"/>
      <c r="H3626"/>
      <c r="I3626"/>
    </row>
    <row r="3627" spans="4:9" x14ac:dyDescent="0.25">
      <c r="D3627"/>
      <c r="E3627"/>
      <c r="F3627"/>
      <c r="G3627"/>
      <c r="H3627"/>
      <c r="I3627"/>
    </row>
    <row r="3628" spans="4:9" x14ac:dyDescent="0.25">
      <c r="D3628"/>
      <c r="E3628"/>
      <c r="F3628"/>
      <c r="G3628"/>
      <c r="H3628"/>
      <c r="I3628"/>
    </row>
    <row r="3629" spans="4:9" x14ac:dyDescent="0.25">
      <c r="D3629"/>
      <c r="E3629"/>
      <c r="F3629"/>
      <c r="G3629"/>
      <c r="H3629"/>
      <c r="I3629"/>
    </row>
    <row r="3630" spans="4:9" x14ac:dyDescent="0.25">
      <c r="D3630"/>
      <c r="E3630"/>
      <c r="F3630"/>
      <c r="G3630"/>
      <c r="H3630"/>
      <c r="I3630"/>
    </row>
    <row r="3631" spans="4:9" x14ac:dyDescent="0.25">
      <c r="D3631"/>
      <c r="E3631"/>
      <c r="F3631"/>
      <c r="G3631"/>
      <c r="H3631"/>
      <c r="I3631"/>
    </row>
    <row r="3632" spans="4:9" x14ac:dyDescent="0.25">
      <c r="D3632"/>
      <c r="E3632"/>
      <c r="F3632"/>
      <c r="G3632"/>
      <c r="H3632"/>
      <c r="I3632"/>
    </row>
    <row r="3633" spans="4:9" x14ac:dyDescent="0.25">
      <c r="D3633"/>
      <c r="E3633"/>
      <c r="F3633"/>
      <c r="G3633"/>
      <c r="H3633"/>
      <c r="I3633"/>
    </row>
    <row r="3634" spans="4:9" x14ac:dyDescent="0.25">
      <c r="D3634"/>
      <c r="E3634"/>
      <c r="F3634"/>
      <c r="G3634"/>
      <c r="H3634"/>
      <c r="I3634"/>
    </row>
    <row r="3635" spans="4:9" x14ac:dyDescent="0.25">
      <c r="D3635"/>
      <c r="E3635"/>
      <c r="F3635"/>
      <c r="G3635"/>
      <c r="H3635"/>
      <c r="I3635"/>
    </row>
    <row r="3636" spans="4:9" x14ac:dyDescent="0.25">
      <c r="D3636"/>
      <c r="E3636"/>
      <c r="F3636"/>
      <c r="G3636"/>
      <c r="H3636"/>
      <c r="I3636"/>
    </row>
    <row r="3637" spans="4:9" x14ac:dyDescent="0.25">
      <c r="D3637"/>
      <c r="E3637"/>
      <c r="F3637"/>
      <c r="G3637"/>
      <c r="H3637"/>
      <c r="I3637"/>
    </row>
    <row r="3638" spans="4:9" x14ac:dyDescent="0.25">
      <c r="D3638"/>
      <c r="E3638"/>
      <c r="F3638"/>
      <c r="G3638"/>
      <c r="H3638"/>
      <c r="I3638"/>
    </row>
    <row r="3639" spans="4:9" x14ac:dyDescent="0.25">
      <c r="D3639"/>
      <c r="E3639"/>
      <c r="F3639"/>
      <c r="G3639"/>
      <c r="H3639"/>
      <c r="I3639"/>
    </row>
    <row r="3640" spans="4:9" x14ac:dyDescent="0.25">
      <c r="D3640"/>
      <c r="E3640"/>
      <c r="F3640"/>
      <c r="G3640"/>
      <c r="H3640"/>
      <c r="I3640"/>
    </row>
    <row r="3641" spans="4:9" x14ac:dyDescent="0.25">
      <c r="D3641"/>
      <c r="E3641"/>
      <c r="F3641"/>
      <c r="G3641"/>
      <c r="H3641"/>
      <c r="I3641"/>
    </row>
    <row r="3642" spans="4:9" x14ac:dyDescent="0.25">
      <c r="D3642"/>
      <c r="E3642"/>
      <c r="F3642"/>
      <c r="G3642"/>
      <c r="H3642"/>
      <c r="I3642"/>
    </row>
    <row r="3643" spans="4:9" x14ac:dyDescent="0.25">
      <c r="D3643"/>
      <c r="E3643"/>
      <c r="F3643"/>
      <c r="G3643"/>
      <c r="H3643"/>
      <c r="I3643"/>
    </row>
    <row r="3644" spans="4:9" x14ac:dyDescent="0.25">
      <c r="D3644"/>
      <c r="E3644"/>
      <c r="F3644"/>
      <c r="G3644"/>
      <c r="H3644"/>
      <c r="I3644"/>
    </row>
    <row r="3645" spans="4:9" x14ac:dyDescent="0.25">
      <c r="D3645"/>
      <c r="E3645"/>
      <c r="F3645"/>
      <c r="G3645"/>
      <c r="H3645"/>
      <c r="I3645"/>
    </row>
    <row r="3646" spans="4:9" x14ac:dyDescent="0.25">
      <c r="D3646"/>
      <c r="E3646"/>
      <c r="F3646"/>
      <c r="G3646"/>
      <c r="H3646"/>
      <c r="I3646"/>
    </row>
    <row r="3647" spans="4:9" x14ac:dyDescent="0.25">
      <c r="D3647"/>
      <c r="E3647"/>
      <c r="F3647"/>
      <c r="G3647"/>
      <c r="H3647"/>
      <c r="I3647"/>
    </row>
    <row r="3648" spans="4:9" x14ac:dyDescent="0.25">
      <c r="D3648"/>
      <c r="E3648"/>
      <c r="F3648"/>
      <c r="G3648"/>
      <c r="H3648"/>
      <c r="I3648"/>
    </row>
    <row r="3649" spans="4:9" x14ac:dyDescent="0.25">
      <c r="D3649"/>
      <c r="E3649"/>
      <c r="F3649"/>
      <c r="G3649"/>
      <c r="H3649"/>
      <c r="I3649"/>
    </row>
    <row r="3650" spans="4:9" x14ac:dyDescent="0.25">
      <c r="D3650"/>
      <c r="E3650"/>
      <c r="F3650"/>
      <c r="G3650"/>
      <c r="H3650"/>
      <c r="I3650"/>
    </row>
    <row r="3651" spans="4:9" x14ac:dyDescent="0.25">
      <c r="D3651"/>
      <c r="E3651"/>
      <c r="F3651"/>
      <c r="G3651"/>
      <c r="H3651"/>
      <c r="I3651"/>
    </row>
    <row r="3652" spans="4:9" x14ac:dyDescent="0.25">
      <c r="D3652"/>
      <c r="E3652"/>
      <c r="F3652"/>
      <c r="G3652"/>
      <c r="H3652"/>
      <c r="I3652"/>
    </row>
    <row r="3653" spans="4:9" x14ac:dyDescent="0.25">
      <c r="D3653"/>
      <c r="E3653"/>
      <c r="F3653"/>
      <c r="G3653"/>
      <c r="H3653"/>
      <c r="I3653"/>
    </row>
    <row r="3654" spans="4:9" x14ac:dyDescent="0.25">
      <c r="D3654"/>
      <c r="E3654"/>
      <c r="F3654"/>
      <c r="G3654"/>
      <c r="H3654"/>
      <c r="I3654"/>
    </row>
    <row r="3655" spans="4:9" x14ac:dyDescent="0.25">
      <c r="D3655"/>
      <c r="E3655"/>
      <c r="F3655"/>
      <c r="G3655"/>
      <c r="H3655"/>
      <c r="I3655"/>
    </row>
    <row r="3656" spans="4:9" x14ac:dyDescent="0.25">
      <c r="D3656"/>
      <c r="E3656"/>
      <c r="F3656"/>
      <c r="G3656"/>
      <c r="H3656"/>
      <c r="I3656"/>
    </row>
    <row r="3657" spans="4:9" x14ac:dyDescent="0.25">
      <c r="D3657"/>
      <c r="E3657"/>
      <c r="F3657"/>
      <c r="G3657"/>
      <c r="H3657"/>
      <c r="I3657"/>
    </row>
    <row r="3658" spans="4:9" x14ac:dyDescent="0.25">
      <c r="D3658"/>
      <c r="E3658"/>
      <c r="F3658"/>
      <c r="G3658"/>
      <c r="H3658"/>
      <c r="I3658"/>
    </row>
    <row r="3659" spans="4:9" x14ac:dyDescent="0.25">
      <c r="D3659"/>
      <c r="E3659"/>
      <c r="F3659"/>
      <c r="G3659"/>
      <c r="H3659"/>
      <c r="I3659"/>
    </row>
    <row r="3660" spans="4:9" x14ac:dyDescent="0.25">
      <c r="D3660"/>
      <c r="E3660"/>
      <c r="F3660"/>
      <c r="G3660"/>
      <c r="H3660"/>
      <c r="I3660"/>
    </row>
    <row r="3661" spans="4:9" x14ac:dyDescent="0.25">
      <c r="D3661"/>
      <c r="E3661"/>
      <c r="F3661"/>
      <c r="G3661"/>
      <c r="H3661"/>
      <c r="I3661"/>
    </row>
    <row r="3662" spans="4:9" x14ac:dyDescent="0.25">
      <c r="D3662"/>
      <c r="E3662"/>
      <c r="F3662"/>
      <c r="G3662"/>
      <c r="H3662"/>
      <c r="I3662"/>
    </row>
    <row r="3663" spans="4:9" x14ac:dyDescent="0.25">
      <c r="D3663"/>
      <c r="E3663"/>
      <c r="F3663"/>
      <c r="G3663"/>
      <c r="H3663"/>
      <c r="I3663"/>
    </row>
    <row r="3664" spans="4:9" x14ac:dyDescent="0.25">
      <c r="D3664"/>
      <c r="E3664"/>
      <c r="F3664"/>
      <c r="G3664"/>
      <c r="H3664"/>
      <c r="I3664"/>
    </row>
    <row r="3665" spans="4:9" x14ac:dyDescent="0.25">
      <c r="D3665"/>
      <c r="E3665"/>
      <c r="F3665"/>
      <c r="G3665"/>
      <c r="H3665"/>
      <c r="I3665"/>
    </row>
    <row r="3666" spans="4:9" x14ac:dyDescent="0.25">
      <c r="D3666"/>
      <c r="E3666"/>
      <c r="F3666"/>
      <c r="G3666"/>
      <c r="H3666"/>
      <c r="I3666"/>
    </row>
    <row r="3667" spans="4:9" x14ac:dyDescent="0.25">
      <c r="D3667"/>
      <c r="E3667"/>
      <c r="F3667"/>
      <c r="G3667"/>
      <c r="H3667"/>
      <c r="I3667"/>
    </row>
    <row r="3668" spans="4:9" x14ac:dyDescent="0.25">
      <c r="D3668"/>
      <c r="E3668"/>
      <c r="F3668"/>
      <c r="G3668"/>
      <c r="H3668"/>
      <c r="I3668"/>
    </row>
    <row r="3669" spans="4:9" x14ac:dyDescent="0.25">
      <c r="D3669"/>
      <c r="E3669"/>
      <c r="F3669"/>
      <c r="G3669"/>
      <c r="H3669"/>
      <c r="I3669"/>
    </row>
    <row r="3670" spans="4:9" x14ac:dyDescent="0.25">
      <c r="D3670"/>
      <c r="E3670"/>
      <c r="F3670"/>
      <c r="G3670"/>
      <c r="H3670"/>
      <c r="I3670"/>
    </row>
    <row r="3671" spans="4:9" x14ac:dyDescent="0.25">
      <c r="D3671"/>
      <c r="E3671"/>
      <c r="F3671"/>
      <c r="G3671"/>
      <c r="H3671"/>
      <c r="I3671"/>
    </row>
    <row r="3672" spans="4:9" x14ac:dyDescent="0.25">
      <c r="D3672"/>
      <c r="E3672"/>
      <c r="F3672"/>
      <c r="G3672"/>
      <c r="H3672"/>
      <c r="I3672"/>
    </row>
    <row r="3673" spans="4:9" x14ac:dyDescent="0.25">
      <c r="D3673"/>
      <c r="E3673"/>
      <c r="F3673"/>
      <c r="G3673"/>
      <c r="H3673"/>
      <c r="I3673"/>
    </row>
    <row r="3674" spans="4:9" x14ac:dyDescent="0.25">
      <c r="D3674"/>
      <c r="E3674"/>
      <c r="F3674"/>
      <c r="G3674"/>
      <c r="H3674"/>
      <c r="I3674"/>
    </row>
    <row r="3675" spans="4:9" x14ac:dyDescent="0.25">
      <c r="D3675"/>
      <c r="E3675"/>
      <c r="F3675"/>
      <c r="G3675"/>
      <c r="H3675"/>
      <c r="I3675"/>
    </row>
    <row r="3676" spans="4:9" x14ac:dyDescent="0.25">
      <c r="D3676"/>
      <c r="E3676"/>
      <c r="F3676"/>
      <c r="G3676"/>
      <c r="H3676"/>
      <c r="I3676"/>
    </row>
    <row r="3677" spans="4:9" x14ac:dyDescent="0.25">
      <c r="D3677"/>
      <c r="E3677"/>
      <c r="F3677"/>
      <c r="G3677"/>
      <c r="H3677"/>
      <c r="I3677"/>
    </row>
    <row r="3678" spans="4:9" x14ac:dyDescent="0.25">
      <c r="D3678"/>
      <c r="E3678"/>
      <c r="F3678"/>
      <c r="G3678"/>
      <c r="H3678"/>
      <c r="I3678"/>
    </row>
    <row r="3679" spans="4:9" x14ac:dyDescent="0.25">
      <c r="D3679"/>
      <c r="E3679"/>
      <c r="F3679"/>
      <c r="G3679"/>
      <c r="H3679"/>
      <c r="I3679"/>
    </row>
    <row r="3680" spans="4:9" x14ac:dyDescent="0.25">
      <c r="D3680"/>
      <c r="E3680"/>
      <c r="F3680"/>
      <c r="G3680"/>
      <c r="H3680"/>
      <c r="I3680"/>
    </row>
    <row r="3681" spans="4:9" x14ac:dyDescent="0.25">
      <c r="D3681"/>
      <c r="E3681"/>
      <c r="F3681"/>
      <c r="G3681"/>
      <c r="H3681"/>
      <c r="I3681"/>
    </row>
    <row r="3682" spans="4:9" x14ac:dyDescent="0.25">
      <c r="D3682"/>
      <c r="E3682"/>
      <c r="F3682"/>
      <c r="G3682"/>
      <c r="H3682"/>
      <c r="I3682"/>
    </row>
    <row r="3683" spans="4:9" x14ac:dyDescent="0.25">
      <c r="D3683"/>
      <c r="E3683"/>
      <c r="F3683"/>
      <c r="G3683"/>
      <c r="H3683"/>
      <c r="I3683"/>
    </row>
    <row r="3684" spans="4:9" x14ac:dyDescent="0.25">
      <c r="D3684"/>
      <c r="E3684"/>
      <c r="F3684"/>
      <c r="G3684"/>
      <c r="H3684"/>
      <c r="I3684"/>
    </row>
    <row r="3685" spans="4:9" x14ac:dyDescent="0.25">
      <c r="D3685"/>
      <c r="E3685"/>
      <c r="F3685"/>
      <c r="G3685"/>
      <c r="H3685"/>
      <c r="I3685"/>
    </row>
    <row r="3686" spans="4:9" x14ac:dyDescent="0.25">
      <c r="D3686"/>
      <c r="E3686"/>
      <c r="F3686"/>
      <c r="G3686"/>
      <c r="H3686"/>
      <c r="I3686"/>
    </row>
    <row r="3687" spans="4:9" x14ac:dyDescent="0.25">
      <c r="D3687"/>
      <c r="E3687"/>
      <c r="F3687"/>
      <c r="G3687"/>
      <c r="H3687"/>
      <c r="I3687"/>
    </row>
    <row r="3688" spans="4:9" x14ac:dyDescent="0.25">
      <c r="D3688"/>
      <c r="E3688"/>
      <c r="F3688"/>
      <c r="G3688"/>
      <c r="H3688"/>
      <c r="I3688"/>
    </row>
    <row r="3689" spans="4:9" x14ac:dyDescent="0.25">
      <c r="D3689"/>
      <c r="E3689"/>
      <c r="F3689"/>
      <c r="G3689"/>
      <c r="H3689"/>
      <c r="I3689"/>
    </row>
    <row r="3690" spans="4:9" x14ac:dyDescent="0.25">
      <c r="D3690"/>
      <c r="E3690"/>
      <c r="F3690"/>
      <c r="G3690"/>
      <c r="H3690"/>
      <c r="I3690"/>
    </row>
    <row r="3691" spans="4:9" x14ac:dyDescent="0.25">
      <c r="D3691"/>
      <c r="E3691"/>
      <c r="F3691"/>
      <c r="G3691"/>
      <c r="H3691"/>
      <c r="I3691"/>
    </row>
    <row r="3692" spans="4:9" x14ac:dyDescent="0.25">
      <c r="D3692"/>
      <c r="E3692"/>
      <c r="F3692"/>
      <c r="G3692"/>
      <c r="H3692"/>
      <c r="I3692"/>
    </row>
    <row r="3693" spans="4:9" x14ac:dyDescent="0.25">
      <c r="D3693"/>
      <c r="E3693"/>
      <c r="F3693"/>
      <c r="G3693"/>
      <c r="H3693"/>
      <c r="I3693"/>
    </row>
    <row r="3694" spans="4:9" x14ac:dyDescent="0.25">
      <c r="D3694"/>
      <c r="E3694"/>
      <c r="F3694"/>
      <c r="G3694"/>
      <c r="H3694"/>
      <c r="I3694"/>
    </row>
    <row r="3695" spans="4:9" x14ac:dyDescent="0.25">
      <c r="D3695"/>
      <c r="E3695"/>
      <c r="F3695"/>
      <c r="G3695"/>
      <c r="H3695"/>
      <c r="I3695"/>
    </row>
    <row r="3696" spans="4:9" x14ac:dyDescent="0.25">
      <c r="D3696"/>
      <c r="E3696"/>
      <c r="F3696"/>
      <c r="G3696"/>
      <c r="H3696"/>
      <c r="I3696"/>
    </row>
    <row r="3697" spans="4:9" x14ac:dyDescent="0.25">
      <c r="D3697"/>
      <c r="E3697"/>
      <c r="F3697"/>
      <c r="G3697"/>
      <c r="H3697"/>
      <c r="I3697"/>
    </row>
    <row r="3698" spans="4:9" x14ac:dyDescent="0.25">
      <c r="D3698"/>
      <c r="E3698"/>
      <c r="F3698"/>
      <c r="G3698"/>
      <c r="H3698"/>
      <c r="I3698"/>
    </row>
    <row r="3699" spans="4:9" x14ac:dyDescent="0.25">
      <c r="D3699"/>
      <c r="E3699"/>
      <c r="F3699"/>
      <c r="G3699"/>
      <c r="H3699"/>
      <c r="I3699"/>
    </row>
    <row r="3700" spans="4:9" x14ac:dyDescent="0.25">
      <c r="D3700"/>
      <c r="E3700"/>
      <c r="F3700"/>
      <c r="G3700"/>
      <c r="H3700"/>
      <c r="I3700"/>
    </row>
    <row r="3701" spans="4:9" x14ac:dyDescent="0.25">
      <c r="D3701"/>
      <c r="E3701"/>
      <c r="F3701"/>
      <c r="G3701"/>
      <c r="H3701"/>
      <c r="I3701"/>
    </row>
    <row r="3702" spans="4:9" x14ac:dyDescent="0.25">
      <c r="D3702"/>
      <c r="E3702"/>
      <c r="F3702"/>
      <c r="G3702"/>
      <c r="H3702"/>
      <c r="I3702"/>
    </row>
    <row r="3703" spans="4:9" x14ac:dyDescent="0.25">
      <c r="D3703"/>
      <c r="E3703"/>
      <c r="F3703"/>
      <c r="G3703"/>
      <c r="H3703"/>
      <c r="I3703"/>
    </row>
    <row r="3704" spans="4:9" x14ac:dyDescent="0.25">
      <c r="D3704"/>
      <c r="E3704"/>
      <c r="F3704"/>
      <c r="G3704"/>
      <c r="H3704"/>
      <c r="I3704"/>
    </row>
    <row r="3705" spans="4:9" x14ac:dyDescent="0.25">
      <c r="D3705"/>
      <c r="E3705"/>
      <c r="F3705"/>
      <c r="G3705"/>
      <c r="H3705"/>
      <c r="I3705"/>
    </row>
    <row r="3706" spans="4:9" x14ac:dyDescent="0.25">
      <c r="D3706"/>
      <c r="E3706"/>
      <c r="F3706"/>
      <c r="G3706"/>
      <c r="H3706"/>
      <c r="I3706"/>
    </row>
    <row r="3707" spans="4:9" x14ac:dyDescent="0.25">
      <c r="D3707"/>
      <c r="E3707"/>
      <c r="F3707"/>
      <c r="G3707"/>
      <c r="H3707"/>
      <c r="I3707"/>
    </row>
    <row r="3708" spans="4:9" x14ac:dyDescent="0.25">
      <c r="D3708"/>
      <c r="E3708"/>
      <c r="F3708"/>
      <c r="G3708"/>
      <c r="H3708"/>
      <c r="I3708"/>
    </row>
    <row r="3709" spans="4:9" x14ac:dyDescent="0.25">
      <c r="D3709"/>
      <c r="E3709"/>
      <c r="F3709"/>
      <c r="G3709"/>
      <c r="H3709"/>
      <c r="I3709"/>
    </row>
    <row r="3710" spans="4:9" x14ac:dyDescent="0.25">
      <c r="D3710"/>
      <c r="E3710"/>
      <c r="F3710"/>
      <c r="G3710"/>
      <c r="H3710"/>
      <c r="I3710"/>
    </row>
    <row r="3711" spans="4:9" x14ac:dyDescent="0.25">
      <c r="D3711"/>
      <c r="E3711"/>
      <c r="F3711"/>
      <c r="G3711"/>
      <c r="H3711"/>
      <c r="I3711"/>
    </row>
    <row r="3712" spans="4:9" x14ac:dyDescent="0.25">
      <c r="D3712"/>
      <c r="E3712"/>
      <c r="F3712"/>
      <c r="G3712"/>
      <c r="H3712"/>
      <c r="I3712"/>
    </row>
    <row r="3713" spans="4:9" x14ac:dyDescent="0.25">
      <c r="D3713"/>
      <c r="E3713"/>
      <c r="F3713"/>
      <c r="G3713"/>
      <c r="H3713"/>
      <c r="I3713"/>
    </row>
    <row r="3714" spans="4:9" x14ac:dyDescent="0.25">
      <c r="D3714"/>
      <c r="E3714"/>
      <c r="F3714"/>
      <c r="G3714"/>
      <c r="H3714"/>
      <c r="I3714"/>
    </row>
    <row r="3715" spans="4:9" x14ac:dyDescent="0.25">
      <c r="D3715"/>
      <c r="E3715"/>
      <c r="F3715"/>
      <c r="G3715"/>
      <c r="H3715"/>
      <c r="I3715"/>
    </row>
    <row r="3716" spans="4:9" x14ac:dyDescent="0.25">
      <c r="D3716"/>
      <c r="E3716"/>
      <c r="F3716"/>
      <c r="G3716"/>
      <c r="H3716"/>
      <c r="I3716"/>
    </row>
    <row r="3717" spans="4:9" x14ac:dyDescent="0.25">
      <c r="D3717"/>
      <c r="E3717"/>
      <c r="F3717"/>
      <c r="G3717"/>
      <c r="H3717"/>
      <c r="I3717"/>
    </row>
    <row r="3718" spans="4:9" x14ac:dyDescent="0.25">
      <c r="D3718"/>
      <c r="E3718"/>
      <c r="F3718"/>
      <c r="G3718"/>
      <c r="H3718"/>
      <c r="I3718"/>
    </row>
    <row r="3719" spans="4:9" x14ac:dyDescent="0.25">
      <c r="D3719"/>
      <c r="E3719"/>
      <c r="F3719"/>
      <c r="G3719"/>
      <c r="H3719"/>
      <c r="I3719"/>
    </row>
    <row r="3720" spans="4:9" x14ac:dyDescent="0.25">
      <c r="D3720"/>
      <c r="E3720"/>
      <c r="F3720"/>
      <c r="G3720"/>
      <c r="H3720"/>
      <c r="I3720"/>
    </row>
    <row r="3721" spans="4:9" x14ac:dyDescent="0.25">
      <c r="D3721"/>
      <c r="E3721"/>
      <c r="F3721"/>
      <c r="G3721"/>
      <c r="H3721"/>
      <c r="I3721"/>
    </row>
    <row r="3722" spans="4:9" x14ac:dyDescent="0.25">
      <c r="D3722"/>
      <c r="E3722"/>
      <c r="F3722"/>
      <c r="G3722"/>
      <c r="H3722"/>
      <c r="I3722"/>
    </row>
    <row r="3723" spans="4:9" x14ac:dyDescent="0.25">
      <c r="D3723"/>
      <c r="E3723"/>
      <c r="F3723"/>
      <c r="G3723"/>
      <c r="H3723"/>
      <c r="I3723"/>
    </row>
    <row r="3724" spans="4:9" x14ac:dyDescent="0.25">
      <c r="D3724"/>
      <c r="E3724"/>
      <c r="F3724"/>
      <c r="G3724"/>
      <c r="H3724"/>
      <c r="I3724"/>
    </row>
    <row r="3725" spans="4:9" x14ac:dyDescent="0.25">
      <c r="D3725"/>
      <c r="E3725"/>
      <c r="F3725"/>
      <c r="G3725"/>
      <c r="H3725"/>
      <c r="I3725"/>
    </row>
    <row r="3726" spans="4:9" x14ac:dyDescent="0.25">
      <c r="D3726"/>
      <c r="E3726"/>
      <c r="F3726"/>
      <c r="G3726"/>
      <c r="H3726"/>
      <c r="I3726"/>
    </row>
    <row r="3727" spans="4:9" x14ac:dyDescent="0.25">
      <c r="D3727"/>
      <c r="E3727"/>
      <c r="F3727"/>
      <c r="G3727"/>
      <c r="H3727"/>
      <c r="I3727"/>
    </row>
    <row r="3728" spans="4:9" x14ac:dyDescent="0.25">
      <c r="D3728"/>
      <c r="E3728"/>
      <c r="F3728"/>
      <c r="G3728"/>
      <c r="H3728"/>
      <c r="I3728"/>
    </row>
    <row r="3729" spans="4:9" x14ac:dyDescent="0.25">
      <c r="D3729"/>
      <c r="E3729"/>
      <c r="F3729"/>
      <c r="G3729"/>
      <c r="H3729"/>
      <c r="I3729"/>
    </row>
    <row r="3730" spans="4:9" x14ac:dyDescent="0.25">
      <c r="D3730"/>
      <c r="E3730"/>
      <c r="F3730"/>
      <c r="G3730"/>
      <c r="H3730"/>
      <c r="I3730"/>
    </row>
    <row r="3731" spans="4:9" x14ac:dyDescent="0.25">
      <c r="D3731"/>
      <c r="E3731"/>
      <c r="F3731"/>
      <c r="G3731"/>
      <c r="H3731"/>
      <c r="I3731"/>
    </row>
    <row r="3732" spans="4:9" x14ac:dyDescent="0.25">
      <c r="D3732"/>
      <c r="E3732"/>
      <c r="F3732"/>
      <c r="G3732"/>
      <c r="H3732"/>
      <c r="I3732"/>
    </row>
    <row r="3733" spans="4:9" x14ac:dyDescent="0.25">
      <c r="D3733"/>
      <c r="E3733"/>
      <c r="F3733"/>
      <c r="G3733"/>
      <c r="H3733"/>
      <c r="I3733"/>
    </row>
    <row r="3734" spans="4:9" x14ac:dyDescent="0.25">
      <c r="D3734"/>
      <c r="E3734"/>
      <c r="F3734"/>
      <c r="G3734"/>
      <c r="H3734"/>
      <c r="I3734"/>
    </row>
    <row r="3735" spans="4:9" x14ac:dyDescent="0.25">
      <c r="D3735"/>
      <c r="E3735"/>
      <c r="F3735"/>
      <c r="G3735"/>
      <c r="H3735"/>
      <c r="I3735"/>
    </row>
    <row r="3736" spans="4:9" x14ac:dyDescent="0.25">
      <c r="D3736"/>
      <c r="E3736"/>
      <c r="F3736"/>
      <c r="G3736"/>
      <c r="H3736"/>
      <c r="I3736"/>
    </row>
    <row r="3737" spans="4:9" x14ac:dyDescent="0.25">
      <c r="D3737"/>
      <c r="E3737"/>
      <c r="F3737"/>
      <c r="G3737"/>
      <c r="H3737"/>
      <c r="I3737"/>
    </row>
    <row r="3738" spans="4:9" x14ac:dyDescent="0.25">
      <c r="D3738"/>
      <c r="E3738"/>
      <c r="F3738"/>
      <c r="G3738"/>
      <c r="H3738"/>
      <c r="I3738"/>
    </row>
    <row r="3739" spans="4:9" x14ac:dyDescent="0.25">
      <c r="D3739"/>
      <c r="E3739"/>
      <c r="F3739"/>
      <c r="G3739"/>
      <c r="H3739"/>
      <c r="I3739"/>
    </row>
    <row r="3740" spans="4:9" x14ac:dyDescent="0.25">
      <c r="D3740"/>
      <c r="E3740"/>
      <c r="F3740"/>
      <c r="G3740"/>
      <c r="H3740"/>
      <c r="I3740"/>
    </row>
    <row r="3741" spans="4:9" x14ac:dyDescent="0.25">
      <c r="D3741"/>
      <c r="E3741"/>
      <c r="F3741"/>
      <c r="G3741"/>
      <c r="H3741"/>
      <c r="I3741"/>
    </row>
    <row r="3742" spans="4:9" x14ac:dyDescent="0.25">
      <c r="D3742"/>
      <c r="E3742"/>
      <c r="F3742"/>
      <c r="G3742"/>
      <c r="H3742"/>
      <c r="I3742"/>
    </row>
    <row r="3743" spans="4:9" x14ac:dyDescent="0.25">
      <c r="D3743"/>
      <c r="E3743"/>
      <c r="F3743"/>
      <c r="G3743"/>
      <c r="H3743"/>
      <c r="I3743"/>
    </row>
    <row r="3744" spans="4:9" x14ac:dyDescent="0.25">
      <c r="D3744"/>
      <c r="E3744"/>
      <c r="F3744"/>
      <c r="G3744"/>
      <c r="H3744"/>
      <c r="I3744"/>
    </row>
    <row r="3745" spans="4:9" x14ac:dyDescent="0.25">
      <c r="D3745"/>
      <c r="E3745"/>
      <c r="F3745"/>
      <c r="G3745"/>
      <c r="H3745"/>
      <c r="I3745"/>
    </row>
    <row r="3746" spans="4:9" x14ac:dyDescent="0.25">
      <c r="D3746"/>
      <c r="E3746"/>
      <c r="F3746"/>
      <c r="G3746"/>
      <c r="H3746"/>
      <c r="I3746"/>
    </row>
    <row r="3747" spans="4:9" x14ac:dyDescent="0.25">
      <c r="D3747"/>
      <c r="E3747"/>
      <c r="F3747"/>
      <c r="G3747"/>
      <c r="H3747"/>
      <c r="I3747"/>
    </row>
    <row r="3748" spans="4:9" x14ac:dyDescent="0.25">
      <c r="D3748"/>
      <c r="E3748"/>
      <c r="F3748"/>
      <c r="G3748"/>
      <c r="H3748"/>
      <c r="I3748"/>
    </row>
    <row r="3749" spans="4:9" x14ac:dyDescent="0.25">
      <c r="D3749"/>
      <c r="E3749"/>
      <c r="F3749"/>
      <c r="G3749"/>
      <c r="H3749"/>
      <c r="I3749"/>
    </row>
    <row r="3750" spans="4:9" x14ac:dyDescent="0.25">
      <c r="D3750"/>
      <c r="E3750"/>
      <c r="F3750"/>
      <c r="G3750"/>
      <c r="H3750"/>
      <c r="I3750"/>
    </row>
    <row r="3751" spans="4:9" x14ac:dyDescent="0.25">
      <c r="D3751"/>
      <c r="E3751"/>
      <c r="F3751"/>
      <c r="G3751"/>
      <c r="H3751"/>
      <c r="I3751"/>
    </row>
    <row r="3752" spans="4:9" x14ac:dyDescent="0.25">
      <c r="D3752"/>
      <c r="E3752"/>
      <c r="F3752"/>
      <c r="G3752"/>
      <c r="H3752"/>
      <c r="I3752"/>
    </row>
    <row r="3753" spans="4:9" x14ac:dyDescent="0.25">
      <c r="D3753"/>
      <c r="E3753"/>
      <c r="F3753"/>
      <c r="G3753"/>
      <c r="H3753"/>
      <c r="I3753"/>
    </row>
    <row r="3754" spans="4:9" x14ac:dyDescent="0.25">
      <c r="D3754"/>
      <c r="E3754"/>
      <c r="F3754"/>
      <c r="G3754"/>
      <c r="H3754"/>
      <c r="I3754"/>
    </row>
    <row r="3755" spans="4:9" x14ac:dyDescent="0.25">
      <c r="D3755"/>
      <c r="E3755"/>
      <c r="F3755"/>
      <c r="G3755"/>
      <c r="H3755"/>
      <c r="I3755"/>
    </row>
    <row r="3756" spans="4:9" x14ac:dyDescent="0.25">
      <c r="D3756"/>
      <c r="E3756"/>
      <c r="F3756"/>
      <c r="G3756"/>
      <c r="H3756"/>
      <c r="I3756"/>
    </row>
    <row r="3757" spans="4:9" x14ac:dyDescent="0.25">
      <c r="D3757"/>
      <c r="E3757"/>
      <c r="F3757"/>
      <c r="G3757"/>
      <c r="H3757"/>
      <c r="I3757"/>
    </row>
    <row r="3758" spans="4:9" x14ac:dyDescent="0.25">
      <c r="D3758"/>
      <c r="E3758"/>
      <c r="F3758"/>
      <c r="G3758"/>
      <c r="H3758"/>
      <c r="I3758"/>
    </row>
    <row r="3759" spans="4:9" x14ac:dyDescent="0.25">
      <c r="D3759"/>
      <c r="E3759"/>
      <c r="F3759"/>
      <c r="G3759"/>
      <c r="H3759"/>
      <c r="I3759"/>
    </row>
    <row r="3760" spans="4:9" x14ac:dyDescent="0.25">
      <c r="D3760"/>
      <c r="E3760"/>
      <c r="F3760"/>
      <c r="G3760"/>
      <c r="H3760"/>
      <c r="I3760"/>
    </row>
    <row r="3761" spans="4:9" x14ac:dyDescent="0.25">
      <c r="D3761"/>
      <c r="E3761"/>
      <c r="F3761"/>
      <c r="G3761"/>
      <c r="H3761"/>
      <c r="I3761"/>
    </row>
    <row r="3762" spans="4:9" x14ac:dyDescent="0.25">
      <c r="D3762"/>
      <c r="E3762"/>
      <c r="F3762"/>
      <c r="G3762"/>
      <c r="H3762"/>
      <c r="I3762"/>
    </row>
    <row r="3763" spans="4:9" x14ac:dyDescent="0.25">
      <c r="D3763"/>
      <c r="E3763"/>
      <c r="F3763"/>
      <c r="G3763"/>
      <c r="H3763"/>
      <c r="I3763"/>
    </row>
    <row r="3764" spans="4:9" x14ac:dyDescent="0.25">
      <c r="D3764"/>
      <c r="E3764"/>
      <c r="F3764"/>
      <c r="G3764"/>
      <c r="H3764"/>
      <c r="I3764"/>
    </row>
    <row r="3765" spans="4:9" x14ac:dyDescent="0.25">
      <c r="D3765"/>
      <c r="E3765"/>
      <c r="F3765"/>
      <c r="G3765"/>
      <c r="H3765"/>
      <c r="I3765"/>
    </row>
    <row r="3766" spans="4:9" x14ac:dyDescent="0.25">
      <c r="D3766"/>
      <c r="E3766"/>
      <c r="F3766"/>
      <c r="G3766"/>
      <c r="H3766"/>
      <c r="I3766"/>
    </row>
    <row r="3767" spans="4:9" x14ac:dyDescent="0.25">
      <c r="D3767"/>
      <c r="E3767"/>
      <c r="F3767"/>
      <c r="G3767"/>
      <c r="H3767"/>
      <c r="I3767"/>
    </row>
    <row r="3768" spans="4:9" x14ac:dyDescent="0.25">
      <c r="D3768"/>
      <c r="E3768"/>
      <c r="F3768"/>
      <c r="G3768"/>
      <c r="H3768"/>
      <c r="I3768"/>
    </row>
    <row r="3769" spans="4:9" x14ac:dyDescent="0.25">
      <c r="D3769"/>
      <c r="E3769"/>
      <c r="F3769"/>
      <c r="G3769"/>
      <c r="H3769"/>
      <c r="I3769"/>
    </row>
    <row r="3770" spans="4:9" x14ac:dyDescent="0.25">
      <c r="D3770"/>
      <c r="E3770"/>
      <c r="F3770"/>
      <c r="G3770"/>
      <c r="H3770"/>
      <c r="I3770"/>
    </row>
    <row r="3771" spans="4:9" x14ac:dyDescent="0.25">
      <c r="D3771"/>
      <c r="E3771"/>
      <c r="F3771"/>
      <c r="G3771"/>
      <c r="H3771"/>
      <c r="I3771"/>
    </row>
    <row r="3772" spans="4:9" x14ac:dyDescent="0.25">
      <c r="D3772"/>
      <c r="E3772"/>
      <c r="F3772"/>
      <c r="G3772"/>
      <c r="H3772"/>
      <c r="I3772"/>
    </row>
    <row r="3773" spans="4:9" x14ac:dyDescent="0.25">
      <c r="D3773"/>
      <c r="E3773"/>
      <c r="F3773"/>
      <c r="G3773"/>
      <c r="H3773"/>
      <c r="I3773"/>
    </row>
    <row r="3774" spans="4:9" x14ac:dyDescent="0.25">
      <c r="D3774"/>
      <c r="E3774"/>
      <c r="F3774"/>
      <c r="G3774"/>
      <c r="H3774"/>
      <c r="I3774"/>
    </row>
    <row r="3775" spans="4:9" x14ac:dyDescent="0.25">
      <c r="D3775"/>
      <c r="E3775"/>
      <c r="F3775"/>
      <c r="G3775"/>
      <c r="H3775"/>
      <c r="I3775"/>
    </row>
    <row r="3776" spans="4:9" x14ac:dyDescent="0.25">
      <c r="D3776"/>
      <c r="E3776"/>
      <c r="F3776"/>
      <c r="G3776"/>
      <c r="H3776"/>
      <c r="I3776"/>
    </row>
    <row r="3777" spans="4:9" x14ac:dyDescent="0.25">
      <c r="D3777"/>
      <c r="E3777"/>
      <c r="F3777"/>
      <c r="G3777"/>
      <c r="H3777"/>
      <c r="I3777"/>
    </row>
    <row r="3778" spans="4:9" x14ac:dyDescent="0.25">
      <c r="D3778"/>
      <c r="E3778"/>
      <c r="F3778"/>
      <c r="G3778"/>
      <c r="H3778"/>
      <c r="I3778"/>
    </row>
    <row r="3779" spans="4:9" x14ac:dyDescent="0.25">
      <c r="D3779"/>
      <c r="E3779"/>
      <c r="F3779"/>
      <c r="G3779"/>
      <c r="H3779"/>
      <c r="I3779"/>
    </row>
    <row r="3780" spans="4:9" x14ac:dyDescent="0.25">
      <c r="D3780"/>
      <c r="E3780"/>
      <c r="F3780"/>
      <c r="G3780"/>
      <c r="H3780"/>
      <c r="I3780"/>
    </row>
    <row r="3781" spans="4:9" x14ac:dyDescent="0.25">
      <c r="D3781"/>
      <c r="E3781"/>
      <c r="F3781"/>
      <c r="G3781"/>
      <c r="H3781"/>
      <c r="I3781"/>
    </row>
    <row r="3782" spans="4:9" x14ac:dyDescent="0.25">
      <c r="D3782"/>
      <c r="E3782"/>
      <c r="F3782"/>
      <c r="G3782"/>
      <c r="H3782"/>
      <c r="I3782"/>
    </row>
    <row r="3783" spans="4:9" x14ac:dyDescent="0.25">
      <c r="D3783"/>
      <c r="E3783"/>
      <c r="F3783"/>
      <c r="G3783"/>
      <c r="H3783"/>
      <c r="I3783"/>
    </row>
    <row r="3784" spans="4:9" x14ac:dyDescent="0.25">
      <c r="D3784"/>
      <c r="E3784"/>
      <c r="F3784"/>
      <c r="G3784"/>
      <c r="H3784"/>
      <c r="I3784"/>
    </row>
    <row r="3785" spans="4:9" x14ac:dyDescent="0.25">
      <c r="D3785"/>
      <c r="E3785"/>
      <c r="F3785"/>
      <c r="G3785"/>
      <c r="H3785"/>
      <c r="I3785"/>
    </row>
    <row r="3786" spans="4:9" x14ac:dyDescent="0.25">
      <c r="D3786"/>
      <c r="E3786"/>
      <c r="F3786"/>
      <c r="G3786"/>
      <c r="H3786"/>
      <c r="I3786"/>
    </row>
    <row r="3787" spans="4:9" x14ac:dyDescent="0.25">
      <c r="D3787"/>
      <c r="E3787"/>
      <c r="F3787"/>
      <c r="G3787"/>
      <c r="H3787"/>
      <c r="I3787"/>
    </row>
    <row r="3788" spans="4:9" x14ac:dyDescent="0.25">
      <c r="D3788"/>
      <c r="E3788"/>
      <c r="F3788"/>
      <c r="G3788"/>
      <c r="H3788"/>
      <c r="I3788"/>
    </row>
    <row r="3789" spans="4:9" x14ac:dyDescent="0.25">
      <c r="D3789"/>
      <c r="E3789"/>
      <c r="F3789"/>
      <c r="G3789"/>
      <c r="H3789"/>
      <c r="I3789"/>
    </row>
    <row r="3790" spans="4:9" x14ac:dyDescent="0.25">
      <c r="D3790"/>
      <c r="E3790"/>
      <c r="F3790"/>
      <c r="G3790"/>
      <c r="H3790"/>
      <c r="I3790"/>
    </row>
    <row r="3791" spans="4:9" x14ac:dyDescent="0.25">
      <c r="D3791"/>
      <c r="E3791"/>
      <c r="F3791"/>
      <c r="G3791"/>
      <c r="H3791"/>
      <c r="I3791"/>
    </row>
    <row r="3792" spans="4:9" x14ac:dyDescent="0.25">
      <c r="D3792"/>
      <c r="E3792"/>
      <c r="F3792"/>
      <c r="G3792"/>
      <c r="H3792"/>
      <c r="I3792"/>
    </row>
    <row r="3793" spans="4:9" x14ac:dyDescent="0.25">
      <c r="D3793"/>
      <c r="E3793"/>
      <c r="F3793"/>
      <c r="G3793"/>
      <c r="H3793"/>
      <c r="I3793"/>
    </row>
    <row r="3794" spans="4:9" x14ac:dyDescent="0.25">
      <c r="D3794"/>
      <c r="E3794"/>
      <c r="F3794"/>
      <c r="G3794"/>
      <c r="H3794"/>
      <c r="I3794"/>
    </row>
    <row r="3795" spans="4:9" x14ac:dyDescent="0.25">
      <c r="D3795"/>
      <c r="E3795"/>
      <c r="F3795"/>
      <c r="G3795"/>
      <c r="H3795"/>
      <c r="I3795"/>
    </row>
    <row r="3796" spans="4:9" x14ac:dyDescent="0.25">
      <c r="D3796"/>
      <c r="E3796"/>
      <c r="F3796"/>
      <c r="G3796"/>
      <c r="H3796"/>
      <c r="I3796"/>
    </row>
    <row r="3797" spans="4:9" x14ac:dyDescent="0.25">
      <c r="D3797"/>
      <c r="E3797"/>
      <c r="F3797"/>
      <c r="G3797"/>
      <c r="H3797"/>
      <c r="I3797"/>
    </row>
    <row r="3798" spans="4:9" x14ac:dyDescent="0.25">
      <c r="D3798"/>
      <c r="E3798"/>
      <c r="F3798"/>
      <c r="G3798"/>
      <c r="H3798"/>
      <c r="I3798"/>
    </row>
    <row r="3799" spans="4:9" x14ac:dyDescent="0.25">
      <c r="D3799"/>
      <c r="E3799"/>
      <c r="F3799"/>
      <c r="G3799"/>
      <c r="H3799"/>
      <c r="I3799"/>
    </row>
    <row r="3800" spans="4:9" x14ac:dyDescent="0.25">
      <c r="D3800"/>
      <c r="E3800"/>
      <c r="F3800"/>
      <c r="G3800"/>
      <c r="H3800"/>
      <c r="I3800"/>
    </row>
    <row r="3801" spans="4:9" x14ac:dyDescent="0.25">
      <c r="D3801"/>
      <c r="E3801"/>
      <c r="F3801"/>
      <c r="G3801"/>
      <c r="H3801"/>
      <c r="I3801"/>
    </row>
    <row r="3802" spans="4:9" x14ac:dyDescent="0.25">
      <c r="D3802"/>
      <c r="E3802"/>
      <c r="F3802"/>
      <c r="G3802"/>
      <c r="H3802"/>
      <c r="I3802"/>
    </row>
    <row r="3803" spans="4:9" x14ac:dyDescent="0.25">
      <c r="D3803"/>
      <c r="E3803"/>
      <c r="F3803"/>
      <c r="G3803"/>
      <c r="H3803"/>
      <c r="I3803"/>
    </row>
    <row r="3804" spans="4:9" x14ac:dyDescent="0.25">
      <c r="D3804"/>
      <c r="E3804"/>
      <c r="F3804"/>
      <c r="G3804"/>
      <c r="H3804"/>
      <c r="I3804"/>
    </row>
    <row r="3805" spans="4:9" x14ac:dyDescent="0.25">
      <c r="D3805"/>
      <c r="E3805"/>
      <c r="F3805"/>
      <c r="G3805"/>
      <c r="H3805"/>
      <c r="I3805"/>
    </row>
    <row r="3806" spans="4:9" x14ac:dyDescent="0.25">
      <c r="D3806"/>
      <c r="E3806"/>
      <c r="F3806"/>
      <c r="G3806"/>
      <c r="H3806"/>
      <c r="I3806"/>
    </row>
    <row r="3807" spans="4:9" x14ac:dyDescent="0.25">
      <c r="D3807"/>
      <c r="E3807"/>
      <c r="F3807"/>
      <c r="G3807"/>
      <c r="H3807"/>
      <c r="I3807"/>
    </row>
    <row r="3808" spans="4:9" x14ac:dyDescent="0.25">
      <c r="D3808"/>
      <c r="E3808"/>
      <c r="F3808"/>
      <c r="G3808"/>
      <c r="H3808"/>
      <c r="I3808"/>
    </row>
    <row r="3809" spans="4:9" x14ac:dyDescent="0.25">
      <c r="D3809"/>
      <c r="E3809"/>
      <c r="F3809"/>
      <c r="G3809"/>
      <c r="H3809"/>
      <c r="I3809"/>
    </row>
    <row r="3810" spans="4:9" x14ac:dyDescent="0.25">
      <c r="D3810"/>
      <c r="E3810"/>
      <c r="F3810"/>
      <c r="G3810"/>
      <c r="H3810"/>
      <c r="I3810"/>
    </row>
    <row r="3811" spans="4:9" x14ac:dyDescent="0.25">
      <c r="D3811"/>
      <c r="E3811"/>
      <c r="F3811"/>
      <c r="G3811"/>
      <c r="H3811"/>
      <c r="I3811"/>
    </row>
    <row r="3812" spans="4:9" x14ac:dyDescent="0.25">
      <c r="D3812"/>
      <c r="E3812"/>
      <c r="F3812"/>
      <c r="G3812"/>
      <c r="H3812"/>
      <c r="I3812"/>
    </row>
    <row r="3813" spans="4:9" x14ac:dyDescent="0.25">
      <c r="D3813"/>
      <c r="E3813"/>
      <c r="F3813"/>
      <c r="G3813"/>
      <c r="H3813"/>
      <c r="I3813"/>
    </row>
    <row r="3814" spans="4:9" x14ac:dyDescent="0.25">
      <c r="D3814"/>
      <c r="E3814"/>
      <c r="F3814"/>
      <c r="G3814"/>
      <c r="H3814"/>
      <c r="I3814"/>
    </row>
    <row r="3815" spans="4:9" x14ac:dyDescent="0.25">
      <c r="D3815"/>
      <c r="E3815"/>
      <c r="F3815"/>
      <c r="G3815"/>
      <c r="H3815"/>
      <c r="I3815"/>
    </row>
    <row r="3816" spans="4:9" x14ac:dyDescent="0.25">
      <c r="D3816"/>
      <c r="E3816"/>
      <c r="F3816"/>
      <c r="G3816"/>
      <c r="H3816"/>
      <c r="I3816"/>
    </row>
    <row r="3817" spans="4:9" x14ac:dyDescent="0.25">
      <c r="D3817"/>
      <c r="E3817"/>
      <c r="F3817"/>
      <c r="G3817"/>
      <c r="H3817"/>
      <c r="I3817"/>
    </row>
    <row r="3818" spans="4:9" x14ac:dyDescent="0.25">
      <c r="D3818"/>
      <c r="E3818"/>
      <c r="F3818"/>
      <c r="G3818"/>
      <c r="H3818"/>
      <c r="I3818"/>
    </row>
    <row r="3819" spans="4:9" x14ac:dyDescent="0.25">
      <c r="D3819"/>
      <c r="E3819"/>
      <c r="F3819"/>
      <c r="G3819"/>
      <c r="H3819"/>
      <c r="I3819"/>
    </row>
    <row r="3820" spans="4:9" x14ac:dyDescent="0.25">
      <c r="D3820"/>
      <c r="E3820"/>
      <c r="F3820"/>
      <c r="G3820"/>
      <c r="H3820"/>
      <c r="I3820"/>
    </row>
    <row r="3821" spans="4:9" x14ac:dyDescent="0.25">
      <c r="D3821"/>
      <c r="E3821"/>
      <c r="F3821"/>
      <c r="G3821"/>
      <c r="H3821"/>
      <c r="I3821"/>
    </row>
    <row r="3822" spans="4:9" x14ac:dyDescent="0.25">
      <c r="D3822"/>
      <c r="E3822"/>
      <c r="F3822"/>
      <c r="G3822"/>
      <c r="H3822"/>
      <c r="I3822"/>
    </row>
    <row r="3823" spans="4:9" x14ac:dyDescent="0.25">
      <c r="D3823"/>
      <c r="E3823"/>
      <c r="F3823"/>
      <c r="G3823"/>
      <c r="H3823"/>
      <c r="I3823"/>
    </row>
    <row r="3824" spans="4:9" x14ac:dyDescent="0.25">
      <c r="D3824"/>
      <c r="E3824"/>
      <c r="F3824"/>
      <c r="G3824"/>
      <c r="H3824"/>
      <c r="I3824"/>
    </row>
    <row r="3825" spans="4:9" x14ac:dyDescent="0.25">
      <c r="D3825"/>
      <c r="E3825"/>
      <c r="F3825"/>
      <c r="G3825"/>
      <c r="H3825"/>
      <c r="I3825"/>
    </row>
    <row r="3826" spans="4:9" x14ac:dyDescent="0.25">
      <c r="D3826"/>
      <c r="E3826"/>
      <c r="F3826"/>
      <c r="G3826"/>
      <c r="H3826"/>
      <c r="I3826"/>
    </row>
    <row r="3827" spans="4:9" x14ac:dyDescent="0.25">
      <c r="D3827"/>
      <c r="E3827"/>
      <c r="F3827"/>
      <c r="G3827"/>
      <c r="H3827"/>
      <c r="I3827"/>
    </row>
    <row r="3828" spans="4:9" x14ac:dyDescent="0.25">
      <c r="D3828"/>
      <c r="E3828"/>
      <c r="F3828"/>
      <c r="G3828"/>
      <c r="H3828"/>
      <c r="I3828"/>
    </row>
    <row r="3829" spans="4:9" x14ac:dyDescent="0.25">
      <c r="D3829"/>
      <c r="E3829"/>
      <c r="F3829"/>
      <c r="G3829"/>
      <c r="H3829"/>
      <c r="I3829"/>
    </row>
    <row r="3830" spans="4:9" x14ac:dyDescent="0.25">
      <c r="D3830"/>
      <c r="E3830"/>
      <c r="F3830"/>
      <c r="G3830"/>
      <c r="H3830"/>
      <c r="I3830"/>
    </row>
    <row r="3831" spans="4:9" x14ac:dyDescent="0.25">
      <c r="D3831"/>
      <c r="E3831"/>
      <c r="F3831"/>
      <c r="G3831"/>
      <c r="H3831"/>
      <c r="I3831"/>
    </row>
    <row r="3832" spans="4:9" x14ac:dyDescent="0.25">
      <c r="D3832"/>
      <c r="E3832"/>
      <c r="F3832"/>
      <c r="G3832"/>
      <c r="H3832"/>
      <c r="I3832"/>
    </row>
    <row r="3833" spans="4:9" x14ac:dyDescent="0.25">
      <c r="D3833"/>
      <c r="E3833"/>
      <c r="F3833"/>
      <c r="G3833"/>
      <c r="H3833"/>
      <c r="I3833"/>
    </row>
    <row r="3834" spans="4:9" x14ac:dyDescent="0.25">
      <c r="D3834"/>
      <c r="E3834"/>
      <c r="F3834"/>
      <c r="G3834"/>
      <c r="H3834"/>
      <c r="I3834"/>
    </row>
    <row r="3835" spans="4:9" x14ac:dyDescent="0.25">
      <c r="D3835"/>
      <c r="E3835"/>
      <c r="F3835"/>
      <c r="G3835"/>
      <c r="H3835"/>
      <c r="I3835"/>
    </row>
    <row r="3836" spans="4:9" x14ac:dyDescent="0.25">
      <c r="D3836"/>
      <c r="E3836"/>
      <c r="F3836"/>
      <c r="G3836"/>
      <c r="H3836"/>
      <c r="I3836"/>
    </row>
    <row r="3837" spans="4:9" x14ac:dyDescent="0.25">
      <c r="D3837"/>
      <c r="E3837"/>
      <c r="F3837"/>
      <c r="G3837"/>
      <c r="H3837"/>
      <c r="I3837"/>
    </row>
    <row r="3838" spans="4:9" x14ac:dyDescent="0.25">
      <c r="D3838"/>
      <c r="E3838"/>
      <c r="F3838"/>
      <c r="G3838"/>
      <c r="H3838"/>
      <c r="I3838"/>
    </row>
    <row r="3839" spans="4:9" x14ac:dyDescent="0.25">
      <c r="D3839"/>
      <c r="E3839"/>
      <c r="F3839"/>
      <c r="G3839"/>
      <c r="H3839"/>
      <c r="I3839"/>
    </row>
    <row r="3840" spans="4:9" x14ac:dyDescent="0.25">
      <c r="D3840"/>
      <c r="E3840"/>
      <c r="F3840"/>
      <c r="G3840"/>
      <c r="H3840"/>
      <c r="I3840"/>
    </row>
    <row r="3841" spans="4:9" x14ac:dyDescent="0.25">
      <c r="D3841"/>
      <c r="E3841"/>
      <c r="F3841"/>
      <c r="G3841"/>
      <c r="H3841"/>
      <c r="I3841"/>
    </row>
    <row r="3842" spans="4:9" x14ac:dyDescent="0.25">
      <c r="D3842"/>
      <c r="E3842"/>
      <c r="F3842"/>
      <c r="G3842"/>
      <c r="H3842"/>
      <c r="I3842"/>
    </row>
    <row r="3843" spans="4:9" x14ac:dyDescent="0.25">
      <c r="D3843"/>
      <c r="E3843"/>
      <c r="F3843"/>
      <c r="G3843"/>
      <c r="H3843"/>
      <c r="I3843"/>
    </row>
    <row r="3844" spans="4:9" x14ac:dyDescent="0.25">
      <c r="D3844"/>
      <c r="E3844"/>
      <c r="F3844"/>
      <c r="G3844"/>
      <c r="H3844"/>
      <c r="I3844"/>
    </row>
    <row r="3845" spans="4:9" x14ac:dyDescent="0.25">
      <c r="D3845"/>
      <c r="E3845"/>
      <c r="F3845"/>
      <c r="G3845"/>
      <c r="H3845"/>
      <c r="I3845"/>
    </row>
    <row r="3846" spans="4:9" x14ac:dyDescent="0.25">
      <c r="D3846"/>
      <c r="E3846"/>
      <c r="F3846"/>
      <c r="G3846"/>
      <c r="H3846"/>
      <c r="I3846"/>
    </row>
    <row r="3847" spans="4:9" x14ac:dyDescent="0.25">
      <c r="D3847"/>
      <c r="E3847"/>
      <c r="F3847"/>
      <c r="G3847"/>
      <c r="H3847"/>
      <c r="I3847"/>
    </row>
    <row r="3848" spans="4:9" x14ac:dyDescent="0.25">
      <c r="D3848"/>
      <c r="E3848"/>
      <c r="F3848"/>
      <c r="G3848"/>
      <c r="H3848"/>
      <c r="I3848"/>
    </row>
    <row r="3849" spans="4:9" x14ac:dyDescent="0.25">
      <c r="D3849"/>
      <c r="E3849"/>
      <c r="F3849"/>
      <c r="G3849"/>
      <c r="H3849"/>
      <c r="I3849"/>
    </row>
    <row r="3850" spans="4:9" x14ac:dyDescent="0.25">
      <c r="D3850"/>
      <c r="E3850"/>
      <c r="F3850"/>
      <c r="G3850"/>
      <c r="H3850"/>
      <c r="I3850"/>
    </row>
    <row r="3851" spans="4:9" x14ac:dyDescent="0.25">
      <c r="D3851"/>
      <c r="E3851"/>
      <c r="F3851"/>
      <c r="G3851"/>
      <c r="H3851"/>
      <c r="I3851"/>
    </row>
    <row r="3852" spans="4:9" x14ac:dyDescent="0.25">
      <c r="D3852"/>
      <c r="E3852"/>
      <c r="F3852"/>
      <c r="G3852"/>
      <c r="H3852"/>
      <c r="I3852"/>
    </row>
    <row r="3853" spans="4:9" x14ac:dyDescent="0.25">
      <c r="D3853"/>
      <c r="E3853"/>
      <c r="F3853"/>
      <c r="G3853"/>
      <c r="H3853"/>
      <c r="I3853"/>
    </row>
    <row r="3854" spans="4:9" x14ac:dyDescent="0.25">
      <c r="D3854"/>
      <c r="E3854"/>
      <c r="F3854"/>
      <c r="G3854"/>
      <c r="H3854"/>
      <c r="I3854"/>
    </row>
    <row r="3855" spans="4:9" x14ac:dyDescent="0.25">
      <c r="D3855"/>
      <c r="E3855"/>
      <c r="F3855"/>
      <c r="G3855"/>
      <c r="H3855"/>
      <c r="I3855"/>
    </row>
    <row r="3856" spans="4:9" x14ac:dyDescent="0.25">
      <c r="D3856"/>
      <c r="E3856"/>
      <c r="F3856"/>
      <c r="G3856"/>
      <c r="H3856"/>
      <c r="I3856"/>
    </row>
    <row r="3857" spans="4:9" x14ac:dyDescent="0.25">
      <c r="D3857"/>
      <c r="E3857"/>
      <c r="F3857"/>
      <c r="G3857"/>
      <c r="H3857"/>
      <c r="I3857"/>
    </row>
    <row r="3858" spans="4:9" x14ac:dyDescent="0.25">
      <c r="D3858"/>
      <c r="E3858"/>
      <c r="F3858"/>
      <c r="G3858"/>
      <c r="H3858"/>
      <c r="I3858"/>
    </row>
    <row r="3859" spans="4:9" x14ac:dyDescent="0.25">
      <c r="D3859"/>
      <c r="E3859"/>
      <c r="F3859"/>
      <c r="G3859"/>
      <c r="H3859"/>
      <c r="I3859"/>
    </row>
    <row r="3860" spans="4:9" x14ac:dyDescent="0.25">
      <c r="D3860"/>
      <c r="E3860"/>
      <c r="F3860"/>
      <c r="G3860"/>
      <c r="H3860"/>
      <c r="I3860"/>
    </row>
    <row r="3861" spans="4:9" x14ac:dyDescent="0.25">
      <c r="D3861"/>
      <c r="E3861"/>
      <c r="F3861"/>
      <c r="G3861"/>
      <c r="H3861"/>
      <c r="I3861"/>
    </row>
    <row r="3862" spans="4:9" x14ac:dyDescent="0.25">
      <c r="D3862"/>
      <c r="E3862"/>
      <c r="F3862"/>
      <c r="G3862"/>
      <c r="H3862"/>
      <c r="I3862"/>
    </row>
    <row r="3863" spans="4:9" x14ac:dyDescent="0.25">
      <c r="D3863"/>
      <c r="E3863"/>
      <c r="F3863"/>
      <c r="G3863"/>
      <c r="H3863"/>
      <c r="I3863"/>
    </row>
    <row r="3864" spans="4:9" x14ac:dyDescent="0.25">
      <c r="D3864"/>
      <c r="E3864"/>
      <c r="F3864"/>
      <c r="G3864"/>
      <c r="H3864"/>
      <c r="I3864"/>
    </row>
    <row r="3865" spans="4:9" x14ac:dyDescent="0.25">
      <c r="D3865"/>
      <c r="E3865"/>
      <c r="F3865"/>
      <c r="G3865"/>
      <c r="H3865"/>
      <c r="I3865"/>
    </row>
    <row r="3866" spans="4:9" x14ac:dyDescent="0.25">
      <c r="D3866"/>
      <c r="E3866"/>
      <c r="F3866"/>
      <c r="G3866"/>
      <c r="H3866"/>
      <c r="I3866"/>
    </row>
    <row r="3867" spans="4:9" x14ac:dyDescent="0.25">
      <c r="D3867"/>
      <c r="E3867"/>
      <c r="F3867"/>
      <c r="G3867"/>
      <c r="H3867"/>
      <c r="I3867"/>
    </row>
    <row r="3868" spans="4:9" x14ac:dyDescent="0.25">
      <c r="D3868"/>
      <c r="E3868"/>
      <c r="F3868"/>
      <c r="G3868"/>
      <c r="H3868"/>
      <c r="I3868"/>
    </row>
    <row r="3869" spans="4:9" x14ac:dyDescent="0.25">
      <c r="D3869"/>
      <c r="E3869"/>
      <c r="F3869"/>
      <c r="G3869"/>
      <c r="H3869"/>
      <c r="I3869"/>
    </row>
    <row r="3870" spans="4:9" x14ac:dyDescent="0.25">
      <c r="D3870"/>
      <c r="E3870"/>
      <c r="F3870"/>
      <c r="G3870"/>
      <c r="H3870"/>
      <c r="I3870"/>
    </row>
    <row r="3871" spans="4:9" x14ac:dyDescent="0.25">
      <c r="D3871"/>
      <c r="E3871"/>
      <c r="F3871"/>
      <c r="G3871"/>
      <c r="H3871"/>
      <c r="I3871"/>
    </row>
    <row r="3872" spans="4:9" x14ac:dyDescent="0.25">
      <c r="D3872"/>
      <c r="E3872"/>
      <c r="F3872"/>
      <c r="G3872"/>
      <c r="H3872"/>
      <c r="I3872"/>
    </row>
    <row r="3873" spans="4:9" x14ac:dyDescent="0.25">
      <c r="D3873"/>
      <c r="E3873"/>
      <c r="F3873"/>
      <c r="G3873"/>
      <c r="H3873"/>
      <c r="I3873"/>
    </row>
    <row r="3874" spans="4:9" x14ac:dyDescent="0.25">
      <c r="D3874"/>
      <c r="E3874"/>
      <c r="F3874"/>
      <c r="G3874"/>
      <c r="H3874"/>
      <c r="I3874"/>
    </row>
    <row r="3875" spans="4:9" x14ac:dyDescent="0.25">
      <c r="D3875"/>
      <c r="E3875"/>
      <c r="F3875"/>
      <c r="G3875"/>
      <c r="H3875"/>
      <c r="I3875"/>
    </row>
    <row r="3876" spans="4:9" x14ac:dyDescent="0.25">
      <c r="D3876"/>
      <c r="E3876"/>
      <c r="F3876"/>
      <c r="G3876"/>
      <c r="H3876"/>
      <c r="I3876"/>
    </row>
    <row r="3877" spans="4:9" x14ac:dyDescent="0.25">
      <c r="D3877"/>
      <c r="E3877"/>
      <c r="F3877"/>
      <c r="G3877"/>
      <c r="H3877"/>
      <c r="I3877"/>
    </row>
    <row r="3878" spans="4:9" x14ac:dyDescent="0.25">
      <c r="D3878"/>
      <c r="E3878"/>
      <c r="F3878"/>
      <c r="G3878"/>
      <c r="H3878"/>
      <c r="I3878"/>
    </row>
    <row r="3879" spans="4:9" x14ac:dyDescent="0.25">
      <c r="D3879"/>
      <c r="E3879"/>
      <c r="F3879"/>
      <c r="G3879"/>
      <c r="H3879"/>
      <c r="I3879"/>
    </row>
    <row r="3880" spans="4:9" x14ac:dyDescent="0.25">
      <c r="D3880"/>
      <c r="E3880"/>
      <c r="F3880"/>
      <c r="G3880"/>
      <c r="H3880"/>
      <c r="I3880"/>
    </row>
    <row r="3881" spans="4:9" x14ac:dyDescent="0.25">
      <c r="D3881"/>
      <c r="E3881"/>
      <c r="F3881"/>
      <c r="G3881"/>
      <c r="H3881"/>
      <c r="I3881"/>
    </row>
    <row r="3882" spans="4:9" x14ac:dyDescent="0.25">
      <c r="D3882"/>
      <c r="E3882"/>
      <c r="F3882"/>
      <c r="G3882"/>
      <c r="H3882"/>
      <c r="I3882"/>
    </row>
    <row r="3883" spans="4:9" x14ac:dyDescent="0.25">
      <c r="D3883"/>
      <c r="E3883"/>
      <c r="F3883"/>
      <c r="G3883"/>
      <c r="H3883"/>
      <c r="I3883"/>
    </row>
    <row r="3884" spans="4:9" x14ac:dyDescent="0.25">
      <c r="D3884"/>
      <c r="E3884"/>
      <c r="F3884"/>
      <c r="G3884"/>
      <c r="H3884"/>
      <c r="I3884"/>
    </row>
    <row r="3885" spans="4:9" x14ac:dyDescent="0.25">
      <c r="D3885"/>
      <c r="E3885"/>
      <c r="F3885"/>
      <c r="G3885"/>
      <c r="H3885"/>
      <c r="I3885"/>
    </row>
    <row r="3886" spans="4:9" x14ac:dyDescent="0.25">
      <c r="D3886"/>
      <c r="E3886"/>
      <c r="F3886"/>
      <c r="G3886"/>
      <c r="H3886"/>
      <c r="I3886"/>
    </row>
    <row r="3887" spans="4:9" x14ac:dyDescent="0.25">
      <c r="D3887"/>
      <c r="E3887"/>
      <c r="F3887"/>
      <c r="G3887"/>
      <c r="H3887"/>
      <c r="I3887"/>
    </row>
    <row r="3888" spans="4:9" x14ac:dyDescent="0.25">
      <c r="D3888"/>
      <c r="E3888"/>
      <c r="F3888"/>
      <c r="G3888"/>
      <c r="H3888"/>
      <c r="I3888"/>
    </row>
    <row r="3889" spans="4:9" x14ac:dyDescent="0.25">
      <c r="D3889"/>
      <c r="E3889"/>
      <c r="F3889"/>
      <c r="G3889"/>
      <c r="H3889"/>
      <c r="I3889"/>
    </row>
    <row r="3890" spans="4:9" x14ac:dyDescent="0.25">
      <c r="D3890"/>
      <c r="E3890"/>
      <c r="F3890"/>
      <c r="G3890"/>
      <c r="H3890"/>
      <c r="I3890"/>
    </row>
    <row r="3891" spans="4:9" x14ac:dyDescent="0.25">
      <c r="D3891"/>
      <c r="E3891"/>
      <c r="F3891"/>
      <c r="G3891"/>
      <c r="H3891"/>
      <c r="I3891"/>
    </row>
    <row r="3892" spans="4:9" x14ac:dyDescent="0.25">
      <c r="D3892"/>
      <c r="E3892"/>
      <c r="F3892"/>
      <c r="G3892"/>
      <c r="H3892"/>
      <c r="I3892"/>
    </row>
    <row r="3893" spans="4:9" x14ac:dyDescent="0.25">
      <c r="D3893"/>
      <c r="E3893"/>
      <c r="F3893"/>
      <c r="G3893"/>
      <c r="H3893"/>
      <c r="I3893"/>
    </row>
    <row r="3894" spans="4:9" x14ac:dyDescent="0.25">
      <c r="D3894"/>
      <c r="E3894"/>
      <c r="F3894"/>
      <c r="G3894"/>
      <c r="H3894"/>
      <c r="I3894"/>
    </row>
    <row r="3895" spans="4:9" x14ac:dyDescent="0.25">
      <c r="D3895"/>
      <c r="E3895"/>
      <c r="F3895"/>
      <c r="G3895"/>
      <c r="H3895"/>
      <c r="I3895"/>
    </row>
    <row r="3896" spans="4:9" x14ac:dyDescent="0.25">
      <c r="D3896"/>
      <c r="E3896"/>
      <c r="F3896"/>
      <c r="G3896"/>
      <c r="H3896"/>
      <c r="I3896"/>
    </row>
    <row r="3897" spans="4:9" x14ac:dyDescent="0.25">
      <c r="D3897"/>
      <c r="E3897"/>
      <c r="F3897"/>
      <c r="G3897"/>
      <c r="H3897"/>
      <c r="I3897"/>
    </row>
    <row r="3898" spans="4:9" x14ac:dyDescent="0.25">
      <c r="D3898"/>
      <c r="E3898"/>
      <c r="F3898"/>
      <c r="G3898"/>
      <c r="H3898"/>
      <c r="I3898"/>
    </row>
    <row r="3899" spans="4:9" x14ac:dyDescent="0.25">
      <c r="D3899"/>
      <c r="E3899"/>
      <c r="F3899"/>
      <c r="G3899"/>
      <c r="H3899"/>
      <c r="I3899"/>
    </row>
    <row r="3900" spans="4:9" x14ac:dyDescent="0.25">
      <c r="D3900"/>
      <c r="E3900"/>
      <c r="F3900"/>
      <c r="G3900"/>
      <c r="H3900"/>
      <c r="I3900"/>
    </row>
    <row r="3901" spans="4:9" x14ac:dyDescent="0.25">
      <c r="D3901"/>
      <c r="E3901"/>
      <c r="F3901"/>
      <c r="G3901"/>
      <c r="H3901"/>
      <c r="I3901"/>
    </row>
    <row r="3902" spans="4:9" x14ac:dyDescent="0.25">
      <c r="D3902"/>
      <c r="E3902"/>
      <c r="F3902"/>
      <c r="G3902"/>
      <c r="H3902"/>
      <c r="I3902"/>
    </row>
    <row r="3903" spans="4:9" x14ac:dyDescent="0.25">
      <c r="D3903"/>
      <c r="E3903"/>
      <c r="F3903"/>
      <c r="G3903"/>
      <c r="H3903"/>
      <c r="I3903"/>
    </row>
    <row r="3904" spans="4:9" x14ac:dyDescent="0.25">
      <c r="D3904"/>
      <c r="E3904"/>
      <c r="F3904"/>
      <c r="G3904"/>
      <c r="H3904"/>
      <c r="I3904"/>
    </row>
    <row r="3905" spans="4:9" x14ac:dyDescent="0.25">
      <c r="D3905"/>
      <c r="E3905"/>
      <c r="F3905"/>
      <c r="G3905"/>
      <c r="H3905"/>
      <c r="I3905"/>
    </row>
    <row r="3906" spans="4:9" x14ac:dyDescent="0.25">
      <c r="D3906"/>
      <c r="E3906"/>
      <c r="F3906"/>
      <c r="G3906"/>
      <c r="H3906"/>
      <c r="I3906"/>
    </row>
    <row r="3907" spans="4:9" x14ac:dyDescent="0.25">
      <c r="D3907"/>
      <c r="E3907"/>
      <c r="F3907"/>
      <c r="G3907"/>
      <c r="H3907"/>
      <c r="I3907"/>
    </row>
    <row r="3908" spans="4:9" x14ac:dyDescent="0.25">
      <c r="D3908"/>
      <c r="E3908"/>
      <c r="F3908"/>
      <c r="G3908"/>
      <c r="H3908"/>
      <c r="I3908"/>
    </row>
    <row r="3909" spans="4:9" x14ac:dyDescent="0.25">
      <c r="D3909"/>
      <c r="E3909"/>
      <c r="F3909"/>
      <c r="G3909"/>
      <c r="H3909"/>
      <c r="I3909"/>
    </row>
    <row r="3910" spans="4:9" x14ac:dyDescent="0.25">
      <c r="D3910"/>
      <c r="E3910"/>
      <c r="F3910"/>
      <c r="G3910"/>
      <c r="H3910"/>
      <c r="I3910"/>
    </row>
    <row r="3911" spans="4:9" x14ac:dyDescent="0.25">
      <c r="D3911"/>
      <c r="E3911"/>
      <c r="F3911"/>
      <c r="G3911"/>
      <c r="H3911"/>
      <c r="I3911"/>
    </row>
    <row r="3912" spans="4:9" x14ac:dyDescent="0.25">
      <c r="D3912"/>
      <c r="E3912"/>
      <c r="F3912"/>
      <c r="G3912"/>
      <c r="H3912"/>
      <c r="I3912"/>
    </row>
    <row r="3913" spans="4:9" x14ac:dyDescent="0.25">
      <c r="D3913"/>
      <c r="E3913"/>
      <c r="F3913"/>
      <c r="G3913"/>
      <c r="H3913"/>
      <c r="I3913"/>
    </row>
    <row r="3914" spans="4:9" x14ac:dyDescent="0.25">
      <c r="D3914"/>
      <c r="E3914"/>
      <c r="F3914"/>
      <c r="G3914"/>
      <c r="H3914"/>
      <c r="I3914"/>
    </row>
    <row r="3915" spans="4:9" x14ac:dyDescent="0.25">
      <c r="D3915"/>
      <c r="E3915"/>
      <c r="F3915"/>
      <c r="G3915"/>
      <c r="H3915"/>
      <c r="I3915"/>
    </row>
    <row r="3916" spans="4:9" x14ac:dyDescent="0.25">
      <c r="D3916"/>
      <c r="E3916"/>
      <c r="F3916"/>
      <c r="G3916"/>
      <c r="H3916"/>
      <c r="I3916"/>
    </row>
    <row r="3917" spans="4:9" x14ac:dyDescent="0.25">
      <c r="D3917"/>
      <c r="E3917"/>
      <c r="F3917"/>
      <c r="G3917"/>
      <c r="H3917"/>
      <c r="I3917"/>
    </row>
    <row r="3918" spans="4:9" x14ac:dyDescent="0.25">
      <c r="D3918"/>
      <c r="E3918"/>
      <c r="F3918"/>
      <c r="G3918"/>
      <c r="H3918"/>
      <c r="I3918"/>
    </row>
    <row r="3919" spans="4:9" x14ac:dyDescent="0.25">
      <c r="D3919"/>
      <c r="E3919"/>
      <c r="F3919"/>
      <c r="G3919"/>
      <c r="H3919"/>
      <c r="I3919"/>
    </row>
    <row r="3920" spans="4:9" x14ac:dyDescent="0.25">
      <c r="D3920"/>
      <c r="E3920"/>
      <c r="F3920"/>
      <c r="G3920"/>
      <c r="H3920"/>
      <c r="I3920"/>
    </row>
    <row r="3921" spans="4:9" x14ac:dyDescent="0.25">
      <c r="D3921"/>
      <c r="E3921"/>
      <c r="F3921"/>
      <c r="G3921"/>
      <c r="H3921"/>
      <c r="I3921"/>
    </row>
    <row r="3922" spans="4:9" x14ac:dyDescent="0.25">
      <c r="D3922"/>
      <c r="E3922"/>
      <c r="F3922"/>
      <c r="G3922"/>
      <c r="H3922"/>
      <c r="I3922"/>
    </row>
    <row r="3923" spans="4:9" x14ac:dyDescent="0.25">
      <c r="D3923"/>
      <c r="E3923"/>
      <c r="F3923"/>
      <c r="G3923"/>
      <c r="H3923"/>
      <c r="I3923"/>
    </row>
    <row r="3924" spans="4:9" x14ac:dyDescent="0.25">
      <c r="D3924"/>
      <c r="E3924"/>
      <c r="F3924"/>
      <c r="G3924"/>
      <c r="H3924"/>
      <c r="I3924"/>
    </row>
    <row r="3925" spans="4:9" x14ac:dyDescent="0.25">
      <c r="D3925"/>
      <c r="E3925"/>
      <c r="F3925"/>
      <c r="G3925"/>
      <c r="H3925"/>
      <c r="I3925"/>
    </row>
    <row r="3926" spans="4:9" x14ac:dyDescent="0.25">
      <c r="D3926"/>
      <c r="E3926"/>
      <c r="F3926"/>
      <c r="G3926"/>
      <c r="H3926"/>
      <c r="I3926"/>
    </row>
    <row r="3927" spans="4:9" x14ac:dyDescent="0.25">
      <c r="D3927"/>
      <c r="E3927"/>
      <c r="F3927"/>
      <c r="G3927"/>
      <c r="H3927"/>
      <c r="I3927"/>
    </row>
    <row r="3928" spans="4:9" x14ac:dyDescent="0.25">
      <c r="D3928"/>
      <c r="E3928"/>
      <c r="F3928"/>
      <c r="G3928"/>
      <c r="H3928"/>
      <c r="I3928"/>
    </row>
    <row r="3929" spans="4:9" x14ac:dyDescent="0.25">
      <c r="D3929"/>
      <c r="E3929"/>
      <c r="F3929"/>
      <c r="G3929"/>
      <c r="H3929"/>
      <c r="I3929"/>
    </row>
    <row r="3930" spans="4:9" x14ac:dyDescent="0.25">
      <c r="D3930"/>
      <c r="E3930"/>
      <c r="F3930"/>
      <c r="G3930"/>
      <c r="H3930"/>
      <c r="I3930"/>
    </row>
    <row r="3931" spans="4:9" x14ac:dyDescent="0.25">
      <c r="D3931"/>
      <c r="E3931"/>
      <c r="F3931"/>
      <c r="G3931"/>
      <c r="H3931"/>
      <c r="I3931"/>
    </row>
    <row r="3932" spans="4:9" x14ac:dyDescent="0.25">
      <c r="D3932"/>
      <c r="E3932"/>
      <c r="F3932"/>
      <c r="G3932"/>
      <c r="H3932"/>
      <c r="I3932"/>
    </row>
    <row r="3933" spans="4:9" x14ac:dyDescent="0.25">
      <c r="D3933"/>
      <c r="E3933"/>
      <c r="F3933"/>
      <c r="G3933"/>
      <c r="H3933"/>
      <c r="I3933"/>
    </row>
    <row r="3934" spans="4:9" x14ac:dyDescent="0.25">
      <c r="D3934"/>
      <c r="E3934"/>
      <c r="F3934"/>
      <c r="G3934"/>
      <c r="H3934"/>
      <c r="I3934"/>
    </row>
    <row r="3935" spans="4:9" x14ac:dyDescent="0.25">
      <c r="D3935"/>
      <c r="E3935"/>
      <c r="F3935"/>
      <c r="G3935"/>
      <c r="H3935"/>
      <c r="I3935"/>
    </row>
    <row r="3936" spans="4:9" x14ac:dyDescent="0.25">
      <c r="D3936"/>
      <c r="E3936"/>
      <c r="F3936"/>
      <c r="G3936"/>
      <c r="H3936"/>
      <c r="I3936"/>
    </row>
    <row r="3937" spans="4:9" x14ac:dyDescent="0.25">
      <c r="D3937"/>
      <c r="E3937"/>
      <c r="F3937"/>
      <c r="G3937"/>
      <c r="H3937"/>
      <c r="I3937"/>
    </row>
    <row r="3938" spans="4:9" x14ac:dyDescent="0.25">
      <c r="D3938"/>
      <c r="E3938"/>
      <c r="F3938"/>
      <c r="G3938"/>
      <c r="H3938"/>
      <c r="I3938"/>
    </row>
    <row r="3939" spans="4:9" x14ac:dyDescent="0.25">
      <c r="D3939"/>
      <c r="E3939"/>
      <c r="F3939"/>
      <c r="G3939"/>
      <c r="H3939"/>
      <c r="I3939"/>
    </row>
    <row r="3940" spans="4:9" x14ac:dyDescent="0.25">
      <c r="D3940"/>
      <c r="E3940"/>
      <c r="F3940"/>
      <c r="G3940"/>
      <c r="H3940"/>
      <c r="I3940"/>
    </row>
    <row r="3941" spans="4:9" x14ac:dyDescent="0.25">
      <c r="D3941"/>
      <c r="E3941"/>
      <c r="F3941"/>
      <c r="G3941"/>
      <c r="H3941"/>
      <c r="I3941"/>
    </row>
    <row r="3942" spans="4:9" x14ac:dyDescent="0.25">
      <c r="D3942"/>
      <c r="E3942"/>
      <c r="F3942"/>
      <c r="G3942"/>
      <c r="H3942"/>
      <c r="I3942"/>
    </row>
    <row r="3943" spans="4:9" x14ac:dyDescent="0.25">
      <c r="D3943"/>
      <c r="E3943"/>
      <c r="F3943"/>
      <c r="G3943"/>
      <c r="H3943"/>
      <c r="I3943"/>
    </row>
    <row r="3944" spans="4:9" x14ac:dyDescent="0.25">
      <c r="D3944"/>
      <c r="E3944"/>
      <c r="F3944"/>
      <c r="G3944"/>
      <c r="H3944"/>
      <c r="I3944"/>
    </row>
    <row r="3945" spans="4:9" x14ac:dyDescent="0.25">
      <c r="D3945"/>
      <c r="E3945"/>
      <c r="F3945"/>
      <c r="G3945"/>
      <c r="H3945"/>
      <c r="I3945"/>
    </row>
    <row r="3946" spans="4:9" x14ac:dyDescent="0.25">
      <c r="D3946"/>
      <c r="E3946"/>
      <c r="F3946"/>
      <c r="G3946"/>
      <c r="H3946"/>
      <c r="I3946"/>
    </row>
    <row r="3947" spans="4:9" x14ac:dyDescent="0.25">
      <c r="D3947"/>
      <c r="E3947"/>
      <c r="F3947"/>
      <c r="G3947"/>
      <c r="H3947"/>
      <c r="I3947"/>
    </row>
    <row r="3948" spans="4:9" x14ac:dyDescent="0.25">
      <c r="D3948"/>
      <c r="E3948"/>
      <c r="F3948"/>
      <c r="G3948"/>
      <c r="H3948"/>
      <c r="I3948"/>
    </row>
    <row r="3949" spans="4:9" x14ac:dyDescent="0.25">
      <c r="D3949"/>
      <c r="E3949"/>
      <c r="F3949"/>
      <c r="G3949"/>
      <c r="H3949"/>
      <c r="I3949"/>
    </row>
    <row r="3950" spans="4:9" x14ac:dyDescent="0.25">
      <c r="D3950"/>
      <c r="E3950"/>
      <c r="F3950"/>
      <c r="G3950"/>
      <c r="H3950"/>
      <c r="I3950"/>
    </row>
    <row r="3951" spans="4:9" x14ac:dyDescent="0.25">
      <c r="D3951"/>
      <c r="E3951"/>
      <c r="F3951"/>
      <c r="G3951"/>
      <c r="H3951"/>
      <c r="I3951"/>
    </row>
    <row r="3952" spans="4:9" x14ac:dyDescent="0.25">
      <c r="D3952"/>
      <c r="E3952"/>
      <c r="F3952"/>
      <c r="G3952"/>
      <c r="H3952"/>
      <c r="I3952"/>
    </row>
    <row r="3953" spans="4:9" x14ac:dyDescent="0.25">
      <c r="D3953"/>
      <c r="E3953"/>
      <c r="F3953"/>
      <c r="G3953"/>
      <c r="H3953"/>
      <c r="I3953"/>
    </row>
    <row r="3954" spans="4:9" x14ac:dyDescent="0.25">
      <c r="D3954"/>
      <c r="E3954"/>
      <c r="F3954"/>
      <c r="G3954"/>
      <c r="H3954"/>
      <c r="I3954"/>
    </row>
    <row r="3955" spans="4:9" x14ac:dyDescent="0.25">
      <c r="D3955"/>
      <c r="E3955"/>
      <c r="F3955"/>
      <c r="G3955"/>
      <c r="H3955"/>
      <c r="I3955"/>
    </row>
    <row r="3956" spans="4:9" x14ac:dyDescent="0.25">
      <c r="D3956"/>
      <c r="E3956"/>
      <c r="F3956"/>
      <c r="G3956"/>
      <c r="H3956"/>
      <c r="I3956"/>
    </row>
    <row r="3957" spans="4:9" x14ac:dyDescent="0.25">
      <c r="D3957"/>
      <c r="E3957"/>
      <c r="F3957"/>
      <c r="G3957"/>
      <c r="H3957"/>
      <c r="I3957"/>
    </row>
    <row r="3958" spans="4:9" x14ac:dyDescent="0.25">
      <c r="D3958"/>
      <c r="E3958"/>
      <c r="F3958"/>
      <c r="G3958"/>
      <c r="H3958"/>
      <c r="I3958"/>
    </row>
    <row r="3959" spans="4:9" x14ac:dyDescent="0.25">
      <c r="D3959"/>
      <c r="E3959"/>
      <c r="F3959"/>
      <c r="G3959"/>
      <c r="H3959"/>
      <c r="I3959"/>
    </row>
    <row r="3960" spans="4:9" x14ac:dyDescent="0.25">
      <c r="D3960"/>
      <c r="E3960"/>
      <c r="F3960"/>
      <c r="G3960"/>
      <c r="H3960"/>
      <c r="I3960"/>
    </row>
    <row r="3961" spans="4:9" x14ac:dyDescent="0.25">
      <c r="D3961"/>
      <c r="E3961"/>
      <c r="F3961"/>
      <c r="G3961"/>
      <c r="H3961"/>
      <c r="I3961"/>
    </row>
    <row r="3962" spans="4:9" x14ac:dyDescent="0.25">
      <c r="D3962"/>
      <c r="E3962"/>
      <c r="F3962"/>
      <c r="G3962"/>
      <c r="H3962"/>
      <c r="I3962"/>
    </row>
    <row r="3963" spans="4:9" x14ac:dyDescent="0.25">
      <c r="D3963"/>
      <c r="E3963"/>
      <c r="F3963"/>
      <c r="G3963"/>
      <c r="H3963"/>
      <c r="I3963"/>
    </row>
    <row r="3964" spans="4:9" x14ac:dyDescent="0.25">
      <c r="D3964"/>
      <c r="E3964"/>
      <c r="F3964"/>
      <c r="G3964"/>
      <c r="H3964"/>
      <c r="I3964"/>
    </row>
    <row r="3965" spans="4:9" x14ac:dyDescent="0.25">
      <c r="D3965"/>
      <c r="E3965"/>
      <c r="F3965"/>
      <c r="G3965"/>
      <c r="H3965"/>
      <c r="I3965"/>
    </row>
    <row r="3966" spans="4:9" x14ac:dyDescent="0.25">
      <c r="D3966"/>
      <c r="E3966"/>
      <c r="F3966"/>
      <c r="G3966"/>
      <c r="H3966"/>
      <c r="I3966"/>
    </row>
    <row r="3967" spans="4:9" x14ac:dyDescent="0.25">
      <c r="D3967"/>
      <c r="E3967"/>
      <c r="F3967"/>
      <c r="G3967"/>
      <c r="H3967"/>
      <c r="I3967"/>
    </row>
    <row r="3968" spans="4:9" x14ac:dyDescent="0.25">
      <c r="D3968"/>
      <c r="E3968"/>
      <c r="F3968"/>
      <c r="G3968"/>
      <c r="H3968"/>
      <c r="I3968"/>
    </row>
    <row r="3969" spans="4:9" x14ac:dyDescent="0.25">
      <c r="D3969"/>
      <c r="E3969"/>
      <c r="F3969"/>
      <c r="G3969"/>
      <c r="H3969"/>
      <c r="I3969"/>
    </row>
    <row r="3970" spans="4:9" x14ac:dyDescent="0.25">
      <c r="D3970"/>
      <c r="E3970"/>
      <c r="F3970"/>
      <c r="G3970"/>
      <c r="H3970"/>
      <c r="I3970"/>
    </row>
    <row r="3971" spans="4:9" x14ac:dyDescent="0.25">
      <c r="D3971"/>
      <c r="E3971"/>
      <c r="F3971"/>
      <c r="G3971"/>
      <c r="H3971"/>
      <c r="I3971"/>
    </row>
    <row r="3972" spans="4:9" x14ac:dyDescent="0.25">
      <c r="D3972"/>
      <c r="E3972"/>
      <c r="F3972"/>
      <c r="G3972"/>
      <c r="H3972"/>
      <c r="I3972"/>
    </row>
    <row r="3973" spans="4:9" x14ac:dyDescent="0.25">
      <c r="D3973"/>
      <c r="E3973"/>
      <c r="F3973"/>
      <c r="G3973"/>
      <c r="H3973"/>
      <c r="I3973"/>
    </row>
    <row r="3974" spans="4:9" x14ac:dyDescent="0.25">
      <c r="D3974"/>
      <c r="E3974"/>
      <c r="F3974"/>
      <c r="G3974"/>
      <c r="H3974"/>
      <c r="I3974"/>
    </row>
    <row r="3975" spans="4:9" x14ac:dyDescent="0.25">
      <c r="D3975"/>
      <c r="E3975"/>
      <c r="F3975"/>
      <c r="G3975"/>
      <c r="H3975"/>
      <c r="I3975"/>
    </row>
    <row r="3976" spans="4:9" x14ac:dyDescent="0.25">
      <c r="D3976"/>
      <c r="E3976"/>
      <c r="F3976"/>
      <c r="G3976"/>
      <c r="H3976"/>
      <c r="I3976"/>
    </row>
    <row r="3977" spans="4:9" x14ac:dyDescent="0.25">
      <c r="D3977"/>
      <c r="E3977"/>
      <c r="F3977"/>
      <c r="G3977"/>
      <c r="H3977"/>
      <c r="I3977"/>
    </row>
    <row r="3978" spans="4:9" x14ac:dyDescent="0.25">
      <c r="D3978"/>
      <c r="E3978"/>
      <c r="F3978"/>
      <c r="G3978"/>
      <c r="H3978"/>
      <c r="I3978"/>
    </row>
    <row r="3979" spans="4:9" x14ac:dyDescent="0.25">
      <c r="D3979"/>
      <c r="E3979"/>
      <c r="F3979"/>
      <c r="G3979"/>
      <c r="H3979"/>
      <c r="I3979"/>
    </row>
    <row r="3980" spans="4:9" x14ac:dyDescent="0.25">
      <c r="D3980"/>
      <c r="E3980"/>
      <c r="F3980"/>
      <c r="G3980"/>
      <c r="H3980"/>
      <c r="I3980"/>
    </row>
    <row r="3981" spans="4:9" x14ac:dyDescent="0.25">
      <c r="D3981"/>
      <c r="E3981"/>
      <c r="F3981"/>
      <c r="G3981"/>
      <c r="H3981"/>
      <c r="I3981"/>
    </row>
    <row r="3982" spans="4:9" x14ac:dyDescent="0.25">
      <c r="D3982"/>
      <c r="E3982"/>
      <c r="F3982"/>
      <c r="G3982"/>
      <c r="H3982"/>
      <c r="I3982"/>
    </row>
    <row r="3983" spans="4:9" x14ac:dyDescent="0.25">
      <c r="D3983"/>
      <c r="E3983"/>
      <c r="F3983"/>
      <c r="G3983"/>
      <c r="H3983"/>
      <c r="I3983"/>
    </row>
    <row r="3984" spans="4:9" x14ac:dyDescent="0.25">
      <c r="D3984"/>
      <c r="E3984"/>
      <c r="F3984"/>
      <c r="G3984"/>
      <c r="H3984"/>
      <c r="I3984"/>
    </row>
    <row r="3985" spans="4:9" x14ac:dyDescent="0.25">
      <c r="D3985"/>
      <c r="E3985"/>
      <c r="F3985"/>
      <c r="G3985"/>
      <c r="H3985"/>
      <c r="I3985"/>
    </row>
    <row r="3986" spans="4:9" x14ac:dyDescent="0.25">
      <c r="D3986"/>
      <c r="E3986"/>
      <c r="F3986"/>
      <c r="G3986"/>
      <c r="H3986"/>
      <c r="I3986"/>
    </row>
    <row r="3987" spans="4:9" x14ac:dyDescent="0.25">
      <c r="D3987"/>
      <c r="E3987"/>
      <c r="F3987"/>
      <c r="G3987"/>
      <c r="H3987"/>
      <c r="I3987"/>
    </row>
    <row r="3988" spans="4:9" x14ac:dyDescent="0.25">
      <c r="D3988"/>
      <c r="E3988"/>
      <c r="F3988"/>
      <c r="G3988"/>
      <c r="H3988"/>
      <c r="I3988"/>
    </row>
    <row r="3989" spans="4:9" x14ac:dyDescent="0.25">
      <c r="D3989"/>
      <c r="E3989"/>
      <c r="F3989"/>
      <c r="G3989"/>
      <c r="H3989"/>
      <c r="I3989"/>
    </row>
    <row r="3990" spans="4:9" x14ac:dyDescent="0.25">
      <c r="D3990"/>
      <c r="E3990"/>
      <c r="F3990"/>
      <c r="G3990"/>
      <c r="H3990"/>
      <c r="I3990"/>
    </row>
    <row r="3991" spans="4:9" x14ac:dyDescent="0.25">
      <c r="D3991"/>
      <c r="E3991"/>
      <c r="F3991"/>
      <c r="G3991"/>
      <c r="H3991"/>
      <c r="I3991"/>
    </row>
    <row r="3992" spans="4:9" x14ac:dyDescent="0.25">
      <c r="D3992"/>
      <c r="E3992"/>
      <c r="F3992"/>
      <c r="G3992"/>
      <c r="H3992"/>
      <c r="I3992"/>
    </row>
    <row r="3993" spans="4:9" x14ac:dyDescent="0.25">
      <c r="D3993"/>
      <c r="E3993"/>
      <c r="F3993"/>
      <c r="G3993"/>
      <c r="H3993"/>
      <c r="I3993"/>
    </row>
    <row r="3994" spans="4:9" x14ac:dyDescent="0.25">
      <c r="D3994"/>
      <c r="E3994"/>
      <c r="F3994"/>
      <c r="G3994"/>
      <c r="H3994"/>
      <c r="I3994"/>
    </row>
    <row r="3995" spans="4:9" x14ac:dyDescent="0.25">
      <c r="D3995"/>
      <c r="E3995"/>
      <c r="F3995"/>
      <c r="G3995"/>
      <c r="H3995"/>
      <c r="I3995"/>
    </row>
    <row r="3996" spans="4:9" x14ac:dyDescent="0.25">
      <c r="D3996"/>
      <c r="E3996"/>
      <c r="F3996"/>
      <c r="G3996"/>
      <c r="H3996"/>
      <c r="I3996"/>
    </row>
    <row r="3997" spans="4:9" x14ac:dyDescent="0.25">
      <c r="D3997"/>
      <c r="E3997"/>
      <c r="F3997"/>
      <c r="G3997"/>
      <c r="H3997"/>
      <c r="I3997"/>
    </row>
    <row r="3998" spans="4:9" x14ac:dyDescent="0.25">
      <c r="D3998"/>
      <c r="E3998"/>
      <c r="F3998"/>
      <c r="G3998"/>
      <c r="H3998"/>
      <c r="I3998"/>
    </row>
    <row r="3999" spans="4:9" x14ac:dyDescent="0.25">
      <c r="D3999"/>
      <c r="E3999"/>
      <c r="F3999"/>
      <c r="G3999"/>
      <c r="H3999"/>
      <c r="I3999"/>
    </row>
    <row r="4000" spans="4:9" x14ac:dyDescent="0.25">
      <c r="D4000"/>
      <c r="E4000"/>
      <c r="F4000"/>
      <c r="G4000"/>
      <c r="H4000"/>
      <c r="I4000"/>
    </row>
    <row r="4001" spans="4:9" x14ac:dyDescent="0.25">
      <c r="D4001"/>
      <c r="E4001"/>
      <c r="F4001"/>
      <c r="G4001"/>
      <c r="H4001"/>
      <c r="I4001"/>
    </row>
    <row r="4002" spans="4:9" x14ac:dyDescent="0.25">
      <c r="D4002"/>
      <c r="E4002"/>
      <c r="F4002"/>
      <c r="G4002"/>
      <c r="H4002"/>
      <c r="I4002"/>
    </row>
    <row r="4003" spans="4:9" x14ac:dyDescent="0.25">
      <c r="D4003"/>
      <c r="E4003"/>
      <c r="F4003"/>
      <c r="G4003"/>
      <c r="H4003"/>
      <c r="I4003"/>
    </row>
    <row r="4004" spans="4:9" x14ac:dyDescent="0.25">
      <c r="D4004"/>
      <c r="E4004"/>
      <c r="F4004"/>
      <c r="G4004"/>
      <c r="H4004"/>
      <c r="I4004"/>
    </row>
    <row r="4005" spans="4:9" x14ac:dyDescent="0.25">
      <c r="D4005"/>
      <c r="E4005"/>
      <c r="F4005"/>
      <c r="G4005"/>
      <c r="H4005"/>
      <c r="I4005"/>
    </row>
    <row r="4006" spans="4:9" x14ac:dyDescent="0.25">
      <c r="D4006"/>
      <c r="E4006"/>
      <c r="F4006"/>
      <c r="G4006"/>
      <c r="H4006"/>
      <c r="I4006"/>
    </row>
    <row r="4007" spans="4:9" x14ac:dyDescent="0.25">
      <c r="D4007"/>
      <c r="E4007"/>
      <c r="F4007"/>
      <c r="G4007"/>
      <c r="H4007"/>
      <c r="I4007"/>
    </row>
    <row r="4008" spans="4:9" x14ac:dyDescent="0.25">
      <c r="D4008"/>
      <c r="E4008"/>
      <c r="F4008"/>
      <c r="G4008"/>
      <c r="H4008"/>
      <c r="I4008"/>
    </row>
    <row r="4009" spans="4:9" x14ac:dyDescent="0.25">
      <c r="D4009"/>
      <c r="E4009"/>
      <c r="F4009"/>
      <c r="G4009"/>
      <c r="H4009"/>
      <c r="I4009"/>
    </row>
    <row r="4010" spans="4:9" x14ac:dyDescent="0.25">
      <c r="D4010"/>
      <c r="E4010"/>
      <c r="F4010"/>
      <c r="G4010"/>
      <c r="H4010"/>
      <c r="I4010"/>
    </row>
    <row r="4011" spans="4:9" x14ac:dyDescent="0.25">
      <c r="D4011"/>
      <c r="E4011"/>
      <c r="F4011"/>
      <c r="G4011"/>
      <c r="H4011"/>
      <c r="I4011"/>
    </row>
    <row r="4012" spans="4:9" x14ac:dyDescent="0.25">
      <c r="D4012"/>
      <c r="E4012"/>
      <c r="F4012"/>
      <c r="G4012"/>
      <c r="H4012"/>
      <c r="I4012"/>
    </row>
    <row r="4013" spans="4:9" x14ac:dyDescent="0.25">
      <c r="D4013"/>
      <c r="E4013"/>
      <c r="F4013"/>
      <c r="G4013"/>
      <c r="H4013"/>
      <c r="I4013"/>
    </row>
    <row r="4014" spans="4:9" x14ac:dyDescent="0.25">
      <c r="D4014"/>
      <c r="E4014"/>
      <c r="F4014"/>
      <c r="G4014"/>
      <c r="H4014"/>
      <c r="I4014"/>
    </row>
    <row r="4015" spans="4:9" x14ac:dyDescent="0.25">
      <c r="D4015"/>
      <c r="E4015"/>
      <c r="F4015"/>
      <c r="G4015"/>
      <c r="H4015"/>
      <c r="I4015"/>
    </row>
    <row r="4016" spans="4:9" x14ac:dyDescent="0.25">
      <c r="D4016"/>
      <c r="E4016"/>
      <c r="F4016"/>
      <c r="G4016"/>
      <c r="H4016"/>
      <c r="I4016"/>
    </row>
    <row r="4017" spans="4:9" x14ac:dyDescent="0.25">
      <c r="D4017"/>
      <c r="E4017"/>
      <c r="F4017"/>
      <c r="G4017"/>
      <c r="H4017"/>
      <c r="I4017"/>
    </row>
    <row r="4018" spans="4:9" x14ac:dyDescent="0.25">
      <c r="D4018"/>
      <c r="E4018"/>
      <c r="F4018"/>
      <c r="G4018"/>
      <c r="H4018"/>
      <c r="I4018"/>
    </row>
    <row r="4019" spans="4:9" x14ac:dyDescent="0.25">
      <c r="D4019"/>
      <c r="E4019"/>
      <c r="F4019"/>
      <c r="G4019"/>
      <c r="H4019"/>
      <c r="I4019"/>
    </row>
    <row r="4020" spans="4:9" x14ac:dyDescent="0.25">
      <c r="D4020"/>
      <c r="E4020"/>
      <c r="F4020"/>
      <c r="G4020"/>
      <c r="H4020"/>
      <c r="I4020"/>
    </row>
    <row r="4021" spans="4:9" x14ac:dyDescent="0.25">
      <c r="D4021"/>
      <c r="E4021"/>
      <c r="F4021"/>
      <c r="G4021"/>
      <c r="H4021"/>
      <c r="I4021"/>
    </row>
    <row r="4022" spans="4:9" x14ac:dyDescent="0.25">
      <c r="D4022"/>
      <c r="E4022"/>
      <c r="F4022"/>
      <c r="G4022"/>
      <c r="H4022"/>
      <c r="I4022"/>
    </row>
    <row r="4023" spans="4:9" x14ac:dyDescent="0.25">
      <c r="D4023"/>
      <c r="E4023"/>
      <c r="F4023"/>
      <c r="G4023"/>
      <c r="H4023"/>
      <c r="I4023"/>
    </row>
    <row r="4024" spans="4:9" x14ac:dyDescent="0.25">
      <c r="D4024"/>
      <c r="E4024"/>
      <c r="F4024"/>
      <c r="G4024"/>
      <c r="H4024"/>
      <c r="I4024"/>
    </row>
    <row r="4025" spans="4:9" x14ac:dyDescent="0.25">
      <c r="D4025"/>
      <c r="E4025"/>
      <c r="F4025"/>
      <c r="G4025"/>
      <c r="H4025"/>
      <c r="I4025"/>
    </row>
    <row r="4026" spans="4:9" x14ac:dyDescent="0.25">
      <c r="D4026"/>
      <c r="E4026"/>
      <c r="F4026"/>
      <c r="G4026"/>
      <c r="H4026"/>
      <c r="I4026"/>
    </row>
    <row r="4027" spans="4:9" x14ac:dyDescent="0.25">
      <c r="D4027"/>
      <c r="E4027"/>
      <c r="F4027"/>
      <c r="G4027"/>
      <c r="H4027"/>
      <c r="I4027"/>
    </row>
    <row r="4028" spans="4:9" x14ac:dyDescent="0.25">
      <c r="D4028"/>
      <c r="E4028"/>
      <c r="F4028"/>
      <c r="G4028"/>
      <c r="H4028"/>
      <c r="I4028"/>
    </row>
    <row r="4029" spans="4:9" x14ac:dyDescent="0.25">
      <c r="D4029"/>
      <c r="E4029"/>
      <c r="F4029"/>
      <c r="G4029"/>
      <c r="H4029"/>
      <c r="I4029"/>
    </row>
    <row r="4030" spans="4:9" x14ac:dyDescent="0.25">
      <c r="D4030"/>
      <c r="E4030"/>
      <c r="F4030"/>
      <c r="G4030"/>
      <c r="H4030"/>
      <c r="I4030"/>
    </row>
    <row r="4031" spans="4:9" x14ac:dyDescent="0.25">
      <c r="D4031"/>
      <c r="E4031"/>
      <c r="F4031"/>
      <c r="G4031"/>
      <c r="H4031"/>
      <c r="I4031"/>
    </row>
    <row r="4032" spans="4:9" x14ac:dyDescent="0.25">
      <c r="D4032"/>
      <c r="E4032"/>
      <c r="F4032"/>
      <c r="G4032"/>
      <c r="H4032"/>
      <c r="I4032"/>
    </row>
    <row r="4033" spans="4:9" x14ac:dyDescent="0.25">
      <c r="D4033"/>
      <c r="E4033"/>
      <c r="F4033"/>
      <c r="G4033"/>
      <c r="H4033"/>
      <c r="I4033"/>
    </row>
    <row r="4034" spans="4:9" x14ac:dyDescent="0.25">
      <c r="D4034"/>
      <c r="E4034"/>
      <c r="F4034"/>
      <c r="G4034"/>
      <c r="H4034"/>
      <c r="I4034"/>
    </row>
    <row r="4035" spans="4:9" x14ac:dyDescent="0.25">
      <c r="D4035"/>
      <c r="E4035"/>
      <c r="F4035"/>
      <c r="G4035"/>
      <c r="H4035"/>
      <c r="I4035"/>
    </row>
    <row r="4036" spans="4:9" x14ac:dyDescent="0.25">
      <c r="D4036"/>
      <c r="E4036"/>
      <c r="F4036"/>
      <c r="G4036"/>
      <c r="H4036"/>
      <c r="I4036"/>
    </row>
    <row r="4037" spans="4:9" x14ac:dyDescent="0.25">
      <c r="D4037"/>
      <c r="E4037"/>
      <c r="F4037"/>
      <c r="G4037"/>
      <c r="H4037"/>
      <c r="I4037"/>
    </row>
    <row r="4038" spans="4:9" x14ac:dyDescent="0.25">
      <c r="D4038"/>
      <c r="E4038"/>
      <c r="F4038"/>
      <c r="G4038"/>
      <c r="H4038"/>
      <c r="I4038"/>
    </row>
    <row r="4039" spans="4:9" x14ac:dyDescent="0.25">
      <c r="D4039"/>
      <c r="E4039"/>
      <c r="F4039"/>
      <c r="G4039"/>
      <c r="H4039"/>
      <c r="I4039"/>
    </row>
    <row r="4040" spans="4:9" x14ac:dyDescent="0.25">
      <c r="D4040"/>
      <c r="E4040"/>
      <c r="F4040"/>
      <c r="G4040"/>
      <c r="H4040"/>
      <c r="I4040"/>
    </row>
    <row r="4041" spans="4:9" x14ac:dyDescent="0.25">
      <c r="D4041"/>
      <c r="E4041"/>
      <c r="F4041"/>
      <c r="G4041"/>
      <c r="H4041"/>
      <c r="I4041"/>
    </row>
    <row r="4042" spans="4:9" x14ac:dyDescent="0.25">
      <c r="D4042"/>
      <c r="E4042"/>
      <c r="F4042"/>
      <c r="G4042"/>
      <c r="H4042"/>
      <c r="I4042"/>
    </row>
    <row r="4043" spans="4:9" x14ac:dyDescent="0.25">
      <c r="D4043"/>
      <c r="E4043"/>
      <c r="F4043"/>
      <c r="G4043"/>
      <c r="H4043"/>
      <c r="I4043"/>
    </row>
    <row r="4044" spans="4:9" x14ac:dyDescent="0.25">
      <c r="D4044"/>
      <c r="E4044"/>
      <c r="F4044"/>
      <c r="G4044"/>
      <c r="H4044"/>
      <c r="I4044"/>
    </row>
    <row r="4045" spans="4:9" x14ac:dyDescent="0.25">
      <c r="D4045"/>
      <c r="E4045"/>
      <c r="F4045"/>
      <c r="G4045"/>
      <c r="H4045"/>
      <c r="I4045"/>
    </row>
    <row r="4046" spans="4:9" x14ac:dyDescent="0.25">
      <c r="D4046"/>
      <c r="E4046"/>
      <c r="F4046"/>
      <c r="G4046"/>
      <c r="H4046"/>
      <c r="I4046"/>
    </row>
    <row r="4047" spans="4:9" x14ac:dyDescent="0.25">
      <c r="D4047"/>
      <c r="E4047"/>
      <c r="F4047"/>
      <c r="G4047"/>
      <c r="H4047"/>
      <c r="I4047"/>
    </row>
    <row r="4048" spans="4:9" x14ac:dyDescent="0.25">
      <c r="D4048"/>
      <c r="E4048"/>
      <c r="F4048"/>
      <c r="G4048"/>
      <c r="H4048"/>
      <c r="I4048"/>
    </row>
    <row r="4049" spans="4:9" x14ac:dyDescent="0.25">
      <c r="D4049"/>
      <c r="E4049"/>
      <c r="F4049"/>
      <c r="G4049"/>
      <c r="H4049"/>
      <c r="I4049"/>
    </row>
    <row r="4050" spans="4:9" x14ac:dyDescent="0.25">
      <c r="D4050"/>
      <c r="E4050"/>
      <c r="F4050"/>
      <c r="G4050"/>
      <c r="H4050"/>
      <c r="I4050"/>
    </row>
    <row r="4051" spans="4:9" x14ac:dyDescent="0.25">
      <c r="D4051"/>
      <c r="E4051"/>
      <c r="F4051"/>
      <c r="G4051"/>
      <c r="H4051"/>
      <c r="I4051"/>
    </row>
    <row r="4052" spans="4:9" x14ac:dyDescent="0.25">
      <c r="D4052"/>
      <c r="E4052"/>
      <c r="F4052"/>
      <c r="G4052"/>
      <c r="H4052"/>
      <c r="I4052"/>
    </row>
    <row r="4053" spans="4:9" x14ac:dyDescent="0.25">
      <c r="D4053"/>
      <c r="E4053"/>
      <c r="F4053"/>
      <c r="G4053"/>
      <c r="H4053"/>
      <c r="I4053"/>
    </row>
    <row r="4054" spans="4:9" x14ac:dyDescent="0.25">
      <c r="D4054"/>
      <c r="E4054"/>
      <c r="F4054"/>
      <c r="G4054"/>
      <c r="H4054"/>
      <c r="I4054"/>
    </row>
    <row r="4055" spans="4:9" x14ac:dyDescent="0.25">
      <c r="D4055"/>
      <c r="E4055"/>
      <c r="F4055"/>
      <c r="G4055"/>
      <c r="H4055"/>
      <c r="I4055"/>
    </row>
    <row r="4056" spans="4:9" x14ac:dyDescent="0.25">
      <c r="D4056"/>
      <c r="E4056"/>
      <c r="F4056"/>
      <c r="G4056"/>
      <c r="H4056"/>
      <c r="I4056"/>
    </row>
    <row r="4057" spans="4:9" x14ac:dyDescent="0.25">
      <c r="D4057"/>
      <c r="E4057"/>
      <c r="F4057"/>
      <c r="G4057"/>
      <c r="H4057"/>
      <c r="I4057"/>
    </row>
    <row r="4058" spans="4:9" x14ac:dyDescent="0.25">
      <c r="D4058"/>
      <c r="E4058"/>
      <c r="F4058"/>
      <c r="G4058"/>
      <c r="H4058"/>
      <c r="I4058"/>
    </row>
    <row r="4059" spans="4:9" x14ac:dyDescent="0.25">
      <c r="D4059"/>
      <c r="E4059"/>
      <c r="F4059"/>
      <c r="G4059"/>
      <c r="H4059"/>
      <c r="I4059"/>
    </row>
    <row r="4060" spans="4:9" x14ac:dyDescent="0.25">
      <c r="D4060"/>
      <c r="E4060"/>
      <c r="F4060"/>
      <c r="G4060"/>
      <c r="H4060"/>
      <c r="I4060"/>
    </row>
    <row r="4061" spans="4:9" x14ac:dyDescent="0.25">
      <c r="D4061"/>
      <c r="E4061"/>
      <c r="F4061"/>
      <c r="G4061"/>
      <c r="H4061"/>
      <c r="I4061"/>
    </row>
    <row r="4062" spans="4:9" x14ac:dyDescent="0.25">
      <c r="D4062"/>
      <c r="E4062"/>
      <c r="F4062"/>
      <c r="G4062"/>
      <c r="H4062"/>
      <c r="I4062"/>
    </row>
    <row r="4063" spans="4:9" x14ac:dyDescent="0.25">
      <c r="D4063"/>
      <c r="E4063"/>
      <c r="F4063"/>
      <c r="G4063"/>
      <c r="H4063"/>
      <c r="I4063"/>
    </row>
    <row r="4064" spans="4:9" x14ac:dyDescent="0.25">
      <c r="D4064"/>
      <c r="E4064"/>
      <c r="F4064"/>
      <c r="G4064"/>
      <c r="H4064"/>
      <c r="I4064"/>
    </row>
    <row r="4065" spans="4:9" x14ac:dyDescent="0.25">
      <c r="D4065"/>
      <c r="E4065"/>
      <c r="F4065"/>
      <c r="G4065"/>
      <c r="H4065"/>
      <c r="I4065"/>
    </row>
    <row r="4066" spans="4:9" x14ac:dyDescent="0.25">
      <c r="D4066"/>
      <c r="E4066"/>
      <c r="F4066"/>
      <c r="G4066"/>
      <c r="H4066"/>
      <c r="I4066"/>
    </row>
    <row r="4067" spans="4:9" x14ac:dyDescent="0.25">
      <c r="D4067"/>
      <c r="E4067"/>
      <c r="F4067"/>
      <c r="G4067"/>
      <c r="H4067"/>
      <c r="I4067"/>
    </row>
    <row r="4068" spans="4:9" x14ac:dyDescent="0.25">
      <c r="D4068"/>
      <c r="E4068"/>
      <c r="F4068"/>
      <c r="G4068"/>
      <c r="H4068"/>
      <c r="I4068"/>
    </row>
    <row r="4069" spans="4:9" x14ac:dyDescent="0.25">
      <c r="D4069"/>
      <c r="E4069"/>
      <c r="F4069"/>
      <c r="G4069"/>
      <c r="H4069"/>
      <c r="I4069"/>
    </row>
    <row r="4070" spans="4:9" x14ac:dyDescent="0.25">
      <c r="D4070"/>
      <c r="E4070"/>
      <c r="F4070"/>
      <c r="G4070"/>
      <c r="H4070"/>
      <c r="I4070"/>
    </row>
    <row r="4071" spans="4:9" x14ac:dyDescent="0.25">
      <c r="D4071"/>
      <c r="E4071"/>
      <c r="F4071"/>
      <c r="G4071"/>
      <c r="H4071"/>
      <c r="I4071"/>
    </row>
    <row r="4072" spans="4:9" x14ac:dyDescent="0.25">
      <c r="D4072"/>
      <c r="E4072"/>
      <c r="F4072"/>
      <c r="G4072"/>
      <c r="H4072"/>
      <c r="I4072"/>
    </row>
    <row r="4073" spans="4:9" x14ac:dyDescent="0.25">
      <c r="D4073"/>
      <c r="E4073"/>
      <c r="F4073"/>
      <c r="G4073"/>
      <c r="H4073"/>
      <c r="I4073"/>
    </row>
    <row r="4074" spans="4:9" x14ac:dyDescent="0.25">
      <c r="D4074"/>
      <c r="E4074"/>
      <c r="F4074"/>
      <c r="G4074"/>
      <c r="H4074"/>
      <c r="I4074"/>
    </row>
    <row r="4075" spans="4:9" x14ac:dyDescent="0.25">
      <c r="D4075"/>
      <c r="E4075"/>
      <c r="F4075"/>
      <c r="G4075"/>
      <c r="H4075"/>
      <c r="I4075"/>
    </row>
    <row r="4076" spans="4:9" x14ac:dyDescent="0.25">
      <c r="D4076"/>
      <c r="E4076"/>
      <c r="F4076"/>
      <c r="G4076"/>
      <c r="H4076"/>
      <c r="I4076"/>
    </row>
    <row r="4077" spans="4:9" x14ac:dyDescent="0.25">
      <c r="D4077"/>
      <c r="E4077"/>
      <c r="F4077"/>
      <c r="G4077"/>
      <c r="H4077"/>
      <c r="I4077"/>
    </row>
    <row r="4078" spans="4:9" x14ac:dyDescent="0.25">
      <c r="D4078"/>
      <c r="E4078"/>
      <c r="F4078"/>
      <c r="G4078"/>
      <c r="H4078"/>
      <c r="I4078"/>
    </row>
    <row r="4079" spans="4:9" x14ac:dyDescent="0.25">
      <c r="D4079"/>
      <c r="E4079"/>
      <c r="F4079"/>
      <c r="G4079"/>
      <c r="H4079"/>
      <c r="I4079"/>
    </row>
    <row r="4080" spans="4:9" x14ac:dyDescent="0.25">
      <c r="D4080"/>
      <c r="E4080"/>
      <c r="F4080"/>
      <c r="G4080"/>
      <c r="H4080"/>
      <c r="I4080"/>
    </row>
    <row r="4081" spans="4:9" x14ac:dyDescent="0.25">
      <c r="D4081"/>
      <c r="E4081"/>
      <c r="F4081"/>
      <c r="G4081"/>
      <c r="H4081"/>
      <c r="I4081"/>
    </row>
    <row r="4082" spans="4:9" x14ac:dyDescent="0.25">
      <c r="D4082"/>
      <c r="E4082"/>
      <c r="F4082"/>
      <c r="G4082"/>
      <c r="H4082"/>
      <c r="I4082"/>
    </row>
    <row r="4083" spans="4:9" x14ac:dyDescent="0.25">
      <c r="D4083"/>
      <c r="E4083"/>
      <c r="F4083"/>
      <c r="G4083"/>
      <c r="H4083"/>
      <c r="I4083"/>
    </row>
    <row r="4084" spans="4:9" x14ac:dyDescent="0.25">
      <c r="D4084"/>
      <c r="E4084"/>
      <c r="F4084"/>
      <c r="G4084"/>
      <c r="H4084"/>
      <c r="I4084"/>
    </row>
    <row r="4085" spans="4:9" x14ac:dyDescent="0.25">
      <c r="D4085"/>
      <c r="E4085"/>
      <c r="F4085"/>
      <c r="G4085"/>
      <c r="H4085"/>
      <c r="I4085"/>
    </row>
    <row r="4086" spans="4:9" x14ac:dyDescent="0.25">
      <c r="D4086"/>
      <c r="E4086"/>
      <c r="F4086"/>
      <c r="G4086"/>
      <c r="H4086"/>
      <c r="I4086"/>
    </row>
    <row r="4087" spans="4:9" x14ac:dyDescent="0.25">
      <c r="D4087"/>
      <c r="E4087"/>
      <c r="F4087"/>
      <c r="G4087"/>
      <c r="H4087"/>
      <c r="I4087"/>
    </row>
    <row r="4088" spans="4:9" x14ac:dyDescent="0.25">
      <c r="D4088"/>
      <c r="E4088"/>
      <c r="F4088"/>
      <c r="G4088"/>
      <c r="H4088"/>
      <c r="I4088"/>
    </row>
    <row r="4089" spans="4:9" x14ac:dyDescent="0.25">
      <c r="D4089"/>
      <c r="E4089"/>
      <c r="F4089"/>
      <c r="G4089"/>
      <c r="H4089"/>
      <c r="I4089"/>
    </row>
    <row r="4090" spans="4:9" x14ac:dyDescent="0.25">
      <c r="D4090"/>
      <c r="E4090"/>
      <c r="F4090"/>
      <c r="G4090"/>
      <c r="H4090"/>
      <c r="I4090"/>
    </row>
    <row r="4091" spans="4:9" x14ac:dyDescent="0.25">
      <c r="D4091"/>
      <c r="E4091"/>
      <c r="F4091"/>
      <c r="G4091"/>
      <c r="H4091"/>
      <c r="I4091"/>
    </row>
    <row r="4092" spans="4:9" x14ac:dyDescent="0.25">
      <c r="D4092"/>
      <c r="E4092"/>
      <c r="F4092"/>
      <c r="G4092"/>
      <c r="H4092"/>
      <c r="I4092"/>
    </row>
    <row r="4093" spans="4:9" x14ac:dyDescent="0.25">
      <c r="D4093"/>
      <c r="E4093"/>
      <c r="F4093"/>
      <c r="G4093"/>
      <c r="H4093"/>
      <c r="I4093"/>
    </row>
    <row r="4094" spans="4:9" x14ac:dyDescent="0.25">
      <c r="D4094"/>
      <c r="E4094"/>
      <c r="F4094"/>
      <c r="G4094"/>
      <c r="H4094"/>
      <c r="I4094"/>
    </row>
    <row r="4095" spans="4:9" x14ac:dyDescent="0.25">
      <c r="D4095"/>
      <c r="E4095"/>
      <c r="F4095"/>
      <c r="G4095"/>
      <c r="H4095"/>
      <c r="I4095"/>
    </row>
    <row r="4096" spans="4:9" x14ac:dyDescent="0.25">
      <c r="D4096"/>
      <c r="E4096"/>
      <c r="F4096"/>
      <c r="G4096"/>
      <c r="H4096"/>
      <c r="I4096"/>
    </row>
    <row r="4097" spans="4:9" x14ac:dyDescent="0.25">
      <c r="D4097"/>
      <c r="E4097"/>
      <c r="F4097"/>
      <c r="G4097"/>
      <c r="H4097"/>
      <c r="I4097"/>
    </row>
    <row r="4098" spans="4:9" x14ac:dyDescent="0.25">
      <c r="D4098"/>
      <c r="E4098"/>
      <c r="F4098"/>
      <c r="G4098"/>
      <c r="H4098"/>
      <c r="I4098"/>
    </row>
    <row r="4099" spans="4:9" x14ac:dyDescent="0.25">
      <c r="D4099"/>
      <c r="E4099"/>
      <c r="F4099"/>
      <c r="G4099"/>
      <c r="H4099"/>
      <c r="I4099"/>
    </row>
    <row r="4100" spans="4:9" x14ac:dyDescent="0.25">
      <c r="D4100"/>
      <c r="E4100"/>
      <c r="F4100"/>
      <c r="G4100"/>
      <c r="H4100"/>
      <c r="I4100"/>
    </row>
    <row r="4101" spans="4:9" x14ac:dyDescent="0.25">
      <c r="D4101"/>
      <c r="E4101"/>
      <c r="F4101"/>
      <c r="G4101"/>
      <c r="H4101"/>
      <c r="I4101"/>
    </row>
    <row r="4102" spans="4:9" x14ac:dyDescent="0.25">
      <c r="D4102"/>
      <c r="E4102"/>
      <c r="F4102"/>
      <c r="G4102"/>
      <c r="H4102"/>
      <c r="I4102"/>
    </row>
    <row r="4103" spans="4:9" x14ac:dyDescent="0.25">
      <c r="D4103"/>
      <c r="E4103"/>
      <c r="F4103"/>
      <c r="G4103"/>
      <c r="H4103"/>
      <c r="I4103"/>
    </row>
    <row r="4104" spans="4:9" x14ac:dyDescent="0.25">
      <c r="D4104"/>
      <c r="E4104"/>
      <c r="F4104"/>
      <c r="G4104"/>
      <c r="H4104"/>
      <c r="I4104"/>
    </row>
    <row r="4105" spans="4:9" x14ac:dyDescent="0.25">
      <c r="D4105"/>
      <c r="E4105"/>
      <c r="F4105"/>
      <c r="G4105"/>
      <c r="H4105"/>
      <c r="I4105"/>
    </row>
    <row r="4106" spans="4:9" x14ac:dyDescent="0.25">
      <c r="D4106"/>
      <c r="E4106"/>
      <c r="F4106"/>
      <c r="G4106"/>
      <c r="H4106"/>
      <c r="I4106"/>
    </row>
    <row r="4107" spans="4:9" x14ac:dyDescent="0.25">
      <c r="D4107"/>
      <c r="E4107"/>
      <c r="F4107"/>
      <c r="G4107"/>
      <c r="H4107"/>
      <c r="I4107"/>
    </row>
    <row r="4108" spans="4:9" x14ac:dyDescent="0.25">
      <c r="D4108"/>
      <c r="E4108"/>
      <c r="F4108"/>
      <c r="G4108"/>
      <c r="H4108"/>
      <c r="I4108"/>
    </row>
    <row r="4109" spans="4:9" x14ac:dyDescent="0.25">
      <c r="D4109"/>
      <c r="E4109"/>
      <c r="F4109"/>
      <c r="G4109"/>
      <c r="H4109"/>
      <c r="I4109"/>
    </row>
    <row r="4110" spans="4:9" x14ac:dyDescent="0.25">
      <c r="D4110"/>
      <c r="E4110"/>
      <c r="F4110"/>
      <c r="G4110"/>
      <c r="H4110"/>
      <c r="I4110"/>
    </row>
    <row r="4111" spans="4:9" x14ac:dyDescent="0.25">
      <c r="D4111"/>
      <c r="E4111"/>
      <c r="F4111"/>
      <c r="G4111"/>
      <c r="H4111"/>
      <c r="I4111"/>
    </row>
    <row r="4112" spans="4:9" x14ac:dyDescent="0.25">
      <c r="D4112"/>
      <c r="E4112"/>
      <c r="F4112"/>
      <c r="G4112"/>
      <c r="H4112"/>
      <c r="I4112"/>
    </row>
    <row r="4113" spans="4:9" x14ac:dyDescent="0.25">
      <c r="D4113"/>
      <c r="E4113"/>
      <c r="F4113"/>
      <c r="G4113"/>
      <c r="H4113"/>
      <c r="I4113"/>
    </row>
    <row r="4114" spans="4:9" x14ac:dyDescent="0.25">
      <c r="D4114"/>
      <c r="E4114"/>
      <c r="F4114"/>
      <c r="G4114"/>
      <c r="H4114"/>
      <c r="I4114"/>
    </row>
    <row r="4115" spans="4:9" x14ac:dyDescent="0.25">
      <c r="D4115"/>
      <c r="E4115"/>
      <c r="F4115"/>
      <c r="G4115"/>
      <c r="H4115"/>
      <c r="I4115"/>
    </row>
    <row r="4116" spans="4:9" x14ac:dyDescent="0.25">
      <c r="D4116"/>
      <c r="E4116"/>
      <c r="F4116"/>
      <c r="G4116"/>
      <c r="H4116"/>
      <c r="I4116"/>
    </row>
    <row r="4117" spans="4:9" x14ac:dyDescent="0.25">
      <c r="D4117"/>
      <c r="E4117"/>
      <c r="F4117"/>
      <c r="G4117"/>
      <c r="H4117"/>
      <c r="I4117"/>
    </row>
    <row r="4118" spans="4:9" x14ac:dyDescent="0.25">
      <c r="D4118"/>
      <c r="E4118"/>
      <c r="F4118"/>
      <c r="G4118"/>
      <c r="H4118"/>
      <c r="I4118"/>
    </row>
    <row r="4119" spans="4:9" x14ac:dyDescent="0.25">
      <c r="D4119"/>
      <c r="E4119"/>
      <c r="F4119"/>
      <c r="G4119"/>
      <c r="H4119"/>
      <c r="I4119"/>
    </row>
    <row r="4120" spans="4:9" x14ac:dyDescent="0.25">
      <c r="D4120"/>
      <c r="E4120"/>
      <c r="F4120"/>
      <c r="G4120"/>
      <c r="H4120"/>
      <c r="I4120"/>
    </row>
    <row r="4121" spans="4:9" x14ac:dyDescent="0.25">
      <c r="D4121"/>
      <c r="E4121"/>
      <c r="F4121"/>
      <c r="G4121"/>
      <c r="H4121"/>
      <c r="I4121"/>
    </row>
    <row r="4122" spans="4:9" x14ac:dyDescent="0.25">
      <c r="D4122"/>
      <c r="E4122"/>
      <c r="F4122"/>
      <c r="G4122"/>
      <c r="H4122"/>
      <c r="I4122"/>
    </row>
    <row r="4123" spans="4:9" x14ac:dyDescent="0.25">
      <c r="D4123"/>
      <c r="E4123"/>
      <c r="F4123"/>
      <c r="G4123"/>
      <c r="H4123"/>
      <c r="I4123"/>
    </row>
    <row r="4124" spans="4:9" x14ac:dyDescent="0.25">
      <c r="D4124"/>
      <c r="E4124"/>
      <c r="F4124"/>
      <c r="G4124"/>
      <c r="H4124"/>
      <c r="I4124"/>
    </row>
    <row r="4125" spans="4:9" x14ac:dyDescent="0.25">
      <c r="D4125"/>
      <c r="E4125"/>
      <c r="F4125"/>
      <c r="G4125"/>
      <c r="H4125"/>
      <c r="I4125"/>
    </row>
    <row r="4126" spans="4:9" x14ac:dyDescent="0.25">
      <c r="D4126"/>
      <c r="E4126"/>
      <c r="F4126"/>
      <c r="G4126"/>
      <c r="H4126"/>
      <c r="I4126"/>
    </row>
    <row r="4127" spans="4:9" x14ac:dyDescent="0.25">
      <c r="D4127"/>
      <c r="E4127"/>
      <c r="F4127"/>
      <c r="G4127"/>
      <c r="H4127"/>
      <c r="I4127"/>
    </row>
    <row r="4128" spans="4:9" x14ac:dyDescent="0.25">
      <c r="D4128"/>
      <c r="E4128"/>
      <c r="F4128"/>
      <c r="G4128"/>
      <c r="H4128"/>
      <c r="I4128"/>
    </row>
    <row r="4129" spans="4:9" x14ac:dyDescent="0.25">
      <c r="D4129"/>
      <c r="E4129"/>
      <c r="F4129"/>
      <c r="G4129"/>
      <c r="H4129"/>
      <c r="I4129"/>
    </row>
    <row r="4130" spans="4:9" x14ac:dyDescent="0.25">
      <c r="D4130"/>
      <c r="E4130"/>
      <c r="F4130"/>
      <c r="G4130"/>
      <c r="H4130"/>
      <c r="I4130"/>
    </row>
    <row r="4131" spans="4:9" x14ac:dyDescent="0.25">
      <c r="D4131"/>
      <c r="E4131"/>
      <c r="F4131"/>
      <c r="G4131"/>
      <c r="H4131"/>
      <c r="I4131"/>
    </row>
    <row r="4132" spans="4:9" x14ac:dyDescent="0.25">
      <c r="D4132"/>
      <c r="E4132"/>
      <c r="F4132"/>
      <c r="G4132"/>
      <c r="H4132"/>
      <c r="I4132"/>
    </row>
    <row r="4133" spans="4:9" x14ac:dyDescent="0.25">
      <c r="D4133"/>
      <c r="E4133"/>
      <c r="F4133"/>
      <c r="G4133"/>
      <c r="H4133"/>
      <c r="I4133"/>
    </row>
    <row r="4134" spans="4:9" x14ac:dyDescent="0.25">
      <c r="D4134"/>
      <c r="E4134"/>
      <c r="F4134"/>
      <c r="G4134"/>
      <c r="H4134"/>
      <c r="I4134"/>
    </row>
    <row r="4135" spans="4:9" x14ac:dyDescent="0.25">
      <c r="D4135"/>
      <c r="E4135"/>
      <c r="F4135"/>
      <c r="G4135"/>
      <c r="H4135"/>
      <c r="I4135"/>
    </row>
    <row r="4136" spans="4:9" x14ac:dyDescent="0.25">
      <c r="D4136"/>
      <c r="E4136"/>
      <c r="F4136"/>
      <c r="G4136"/>
      <c r="H4136"/>
      <c r="I4136"/>
    </row>
    <row r="4137" spans="4:9" x14ac:dyDescent="0.25">
      <c r="D4137"/>
      <c r="E4137"/>
      <c r="F4137"/>
      <c r="G4137"/>
      <c r="H4137"/>
      <c r="I4137"/>
    </row>
    <row r="4138" spans="4:9" x14ac:dyDescent="0.25">
      <c r="D4138"/>
      <c r="E4138"/>
      <c r="F4138"/>
      <c r="G4138"/>
      <c r="H4138"/>
      <c r="I4138"/>
    </row>
    <row r="4139" spans="4:9" x14ac:dyDescent="0.25">
      <c r="D4139"/>
      <c r="E4139"/>
      <c r="F4139"/>
      <c r="G4139"/>
      <c r="H4139"/>
      <c r="I4139"/>
    </row>
    <row r="4140" spans="4:9" x14ac:dyDescent="0.25">
      <c r="D4140"/>
      <c r="E4140"/>
      <c r="F4140"/>
      <c r="G4140"/>
      <c r="H4140"/>
      <c r="I4140"/>
    </row>
    <row r="4141" spans="4:9" x14ac:dyDescent="0.25">
      <c r="D4141"/>
      <c r="E4141"/>
      <c r="F4141"/>
      <c r="G4141"/>
      <c r="H4141"/>
      <c r="I4141"/>
    </row>
    <row r="4142" spans="4:9" x14ac:dyDescent="0.25">
      <c r="D4142"/>
      <c r="E4142"/>
      <c r="F4142"/>
      <c r="G4142"/>
      <c r="H4142"/>
      <c r="I4142"/>
    </row>
    <row r="4143" spans="4:9" x14ac:dyDescent="0.25">
      <c r="D4143"/>
      <c r="E4143"/>
      <c r="F4143"/>
      <c r="G4143"/>
      <c r="H4143"/>
      <c r="I4143"/>
    </row>
    <row r="4144" spans="4:9" x14ac:dyDescent="0.25">
      <c r="D4144"/>
      <c r="E4144"/>
      <c r="F4144"/>
      <c r="G4144"/>
      <c r="H4144"/>
      <c r="I4144"/>
    </row>
    <row r="4145" spans="4:9" x14ac:dyDescent="0.25">
      <c r="D4145"/>
      <c r="E4145"/>
      <c r="F4145"/>
      <c r="G4145"/>
      <c r="H4145"/>
      <c r="I4145"/>
    </row>
    <row r="4146" spans="4:9" x14ac:dyDescent="0.25">
      <c r="D4146"/>
      <c r="E4146"/>
      <c r="F4146"/>
      <c r="G4146"/>
      <c r="H4146"/>
      <c r="I4146"/>
    </row>
    <row r="4147" spans="4:9" x14ac:dyDescent="0.25">
      <c r="D4147"/>
      <c r="E4147"/>
      <c r="F4147"/>
      <c r="G4147"/>
      <c r="H4147"/>
      <c r="I4147"/>
    </row>
    <row r="4148" spans="4:9" x14ac:dyDescent="0.25">
      <c r="D4148"/>
      <c r="E4148"/>
      <c r="F4148"/>
      <c r="G4148"/>
      <c r="H4148"/>
      <c r="I4148"/>
    </row>
    <row r="4149" spans="4:9" x14ac:dyDescent="0.25">
      <c r="D4149"/>
      <c r="E4149"/>
      <c r="F4149"/>
      <c r="G4149"/>
      <c r="H4149"/>
      <c r="I4149"/>
    </row>
    <row r="4150" spans="4:9" x14ac:dyDescent="0.25">
      <c r="D4150"/>
      <c r="E4150"/>
      <c r="F4150"/>
      <c r="G4150"/>
      <c r="H4150"/>
      <c r="I4150"/>
    </row>
    <row r="4151" spans="4:9" x14ac:dyDescent="0.25">
      <c r="D4151"/>
      <c r="E4151"/>
      <c r="F4151"/>
      <c r="G4151"/>
      <c r="H4151"/>
      <c r="I4151"/>
    </row>
    <row r="4152" spans="4:9" x14ac:dyDescent="0.25">
      <c r="D4152"/>
      <c r="E4152"/>
      <c r="F4152"/>
      <c r="G4152"/>
      <c r="H4152"/>
      <c r="I4152"/>
    </row>
    <row r="4153" spans="4:9" x14ac:dyDescent="0.25">
      <c r="D4153"/>
      <c r="E4153"/>
      <c r="F4153"/>
      <c r="G4153"/>
      <c r="H4153"/>
      <c r="I4153"/>
    </row>
    <row r="4154" spans="4:9" x14ac:dyDescent="0.25">
      <c r="D4154"/>
      <c r="E4154"/>
      <c r="F4154"/>
      <c r="G4154"/>
      <c r="H4154"/>
      <c r="I4154"/>
    </row>
    <row r="4155" spans="4:9" x14ac:dyDescent="0.25">
      <c r="D4155"/>
      <c r="E4155"/>
      <c r="F4155"/>
      <c r="G4155"/>
      <c r="H4155"/>
      <c r="I4155"/>
    </row>
    <row r="4156" spans="4:9" x14ac:dyDescent="0.25">
      <c r="D4156"/>
      <c r="E4156"/>
      <c r="F4156"/>
      <c r="G4156"/>
      <c r="H4156"/>
      <c r="I4156"/>
    </row>
    <row r="4157" spans="4:9" x14ac:dyDescent="0.25">
      <c r="D4157"/>
      <c r="E4157"/>
      <c r="F4157"/>
      <c r="G4157"/>
      <c r="H4157"/>
      <c r="I4157"/>
    </row>
    <row r="4158" spans="4:9" x14ac:dyDescent="0.25">
      <c r="D4158"/>
      <c r="E4158"/>
      <c r="F4158"/>
      <c r="G4158"/>
      <c r="H4158"/>
      <c r="I4158"/>
    </row>
    <row r="4159" spans="4:9" x14ac:dyDescent="0.25">
      <c r="D4159"/>
      <c r="E4159"/>
      <c r="F4159"/>
      <c r="G4159"/>
      <c r="H4159"/>
      <c r="I4159"/>
    </row>
    <row r="4160" spans="4:9" x14ac:dyDescent="0.25">
      <c r="D4160"/>
      <c r="E4160"/>
      <c r="F4160"/>
      <c r="G4160"/>
      <c r="H4160"/>
      <c r="I4160"/>
    </row>
    <row r="4161" spans="4:9" x14ac:dyDescent="0.25">
      <c r="D4161"/>
      <c r="E4161"/>
      <c r="F4161"/>
      <c r="G4161"/>
      <c r="H4161"/>
      <c r="I4161"/>
    </row>
    <row r="4162" spans="4:9" x14ac:dyDescent="0.25">
      <c r="D4162"/>
      <c r="E4162"/>
      <c r="F4162"/>
      <c r="G4162"/>
      <c r="H4162"/>
      <c r="I4162"/>
    </row>
    <row r="4163" spans="4:9" x14ac:dyDescent="0.25">
      <c r="D4163"/>
      <c r="E4163"/>
      <c r="F4163"/>
      <c r="G4163"/>
      <c r="H4163"/>
      <c r="I4163"/>
    </row>
    <row r="4164" spans="4:9" x14ac:dyDescent="0.25">
      <c r="D4164"/>
      <c r="E4164"/>
      <c r="F4164"/>
      <c r="G4164"/>
      <c r="H4164"/>
      <c r="I4164"/>
    </row>
    <row r="4165" spans="4:9" x14ac:dyDescent="0.25">
      <c r="D4165"/>
      <c r="E4165"/>
      <c r="F4165"/>
      <c r="G4165"/>
      <c r="H4165"/>
      <c r="I4165"/>
    </row>
    <row r="4166" spans="4:9" x14ac:dyDescent="0.25">
      <c r="D4166"/>
      <c r="E4166"/>
      <c r="F4166"/>
      <c r="G4166"/>
      <c r="H4166"/>
      <c r="I4166"/>
    </row>
    <row r="4167" spans="4:9" x14ac:dyDescent="0.25">
      <c r="D4167"/>
      <c r="E4167"/>
      <c r="F4167"/>
      <c r="G4167"/>
      <c r="H4167"/>
      <c r="I4167"/>
    </row>
    <row r="4168" spans="4:9" x14ac:dyDescent="0.25">
      <c r="D4168"/>
      <c r="E4168"/>
      <c r="F4168"/>
      <c r="G4168"/>
      <c r="H4168"/>
      <c r="I4168"/>
    </row>
    <row r="4169" spans="4:9" x14ac:dyDescent="0.25">
      <c r="D4169"/>
      <c r="E4169"/>
      <c r="F4169"/>
      <c r="G4169"/>
      <c r="H4169"/>
      <c r="I4169"/>
    </row>
    <row r="4170" spans="4:9" x14ac:dyDescent="0.25">
      <c r="D4170"/>
      <c r="E4170"/>
      <c r="F4170"/>
      <c r="G4170"/>
      <c r="H4170"/>
      <c r="I4170"/>
    </row>
    <row r="4171" spans="4:9" x14ac:dyDescent="0.25">
      <c r="D4171"/>
      <c r="E4171"/>
      <c r="F4171"/>
      <c r="G4171"/>
      <c r="H4171"/>
      <c r="I4171"/>
    </row>
    <row r="4172" spans="4:9" x14ac:dyDescent="0.25">
      <c r="D4172"/>
      <c r="E4172"/>
      <c r="F4172"/>
      <c r="G4172"/>
      <c r="H4172"/>
      <c r="I4172"/>
    </row>
    <row r="4173" spans="4:9" x14ac:dyDescent="0.25">
      <c r="D4173"/>
      <c r="E4173"/>
      <c r="F4173"/>
      <c r="G4173"/>
      <c r="H4173"/>
      <c r="I4173"/>
    </row>
    <row r="4174" spans="4:9" x14ac:dyDescent="0.25">
      <c r="D4174"/>
      <c r="E4174"/>
      <c r="F4174"/>
      <c r="G4174"/>
      <c r="H4174"/>
      <c r="I4174"/>
    </row>
    <row r="4175" spans="4:9" x14ac:dyDescent="0.25">
      <c r="D4175"/>
      <c r="E4175"/>
      <c r="F4175"/>
      <c r="G4175"/>
      <c r="H4175"/>
      <c r="I4175"/>
    </row>
    <row r="4176" spans="4:9" x14ac:dyDescent="0.25">
      <c r="D4176"/>
      <c r="E4176"/>
      <c r="F4176"/>
      <c r="G4176"/>
      <c r="H4176"/>
      <c r="I4176"/>
    </row>
    <row r="4177" spans="4:9" x14ac:dyDescent="0.25">
      <c r="D4177"/>
      <c r="E4177"/>
      <c r="F4177"/>
      <c r="G4177"/>
      <c r="H4177"/>
      <c r="I4177"/>
    </row>
    <row r="4178" spans="4:9" x14ac:dyDescent="0.25">
      <c r="D4178"/>
      <c r="E4178"/>
      <c r="F4178"/>
      <c r="G4178"/>
      <c r="H4178"/>
      <c r="I4178"/>
    </row>
    <row r="4179" spans="4:9" x14ac:dyDescent="0.25">
      <c r="D4179"/>
      <c r="E4179"/>
      <c r="F4179"/>
      <c r="G4179"/>
      <c r="H4179"/>
      <c r="I4179"/>
    </row>
    <row r="4180" spans="4:9" x14ac:dyDescent="0.25">
      <c r="D4180"/>
      <c r="E4180"/>
      <c r="F4180"/>
      <c r="G4180"/>
      <c r="H4180"/>
      <c r="I4180"/>
    </row>
    <row r="4181" spans="4:9" x14ac:dyDescent="0.25">
      <c r="D4181"/>
      <c r="E4181"/>
      <c r="F4181"/>
      <c r="G4181"/>
      <c r="H4181"/>
      <c r="I4181"/>
    </row>
    <row r="4182" spans="4:9" x14ac:dyDescent="0.25">
      <c r="D4182"/>
      <c r="E4182"/>
      <c r="F4182"/>
      <c r="G4182"/>
      <c r="H4182"/>
      <c r="I4182"/>
    </row>
    <row r="4183" spans="4:9" x14ac:dyDescent="0.25">
      <c r="D4183"/>
      <c r="E4183"/>
      <c r="F4183"/>
      <c r="G4183"/>
      <c r="H4183"/>
      <c r="I4183"/>
    </row>
    <row r="4184" spans="4:9" x14ac:dyDescent="0.25">
      <c r="D4184"/>
      <c r="E4184"/>
      <c r="F4184"/>
      <c r="G4184"/>
      <c r="H4184"/>
      <c r="I4184"/>
    </row>
    <row r="4185" spans="4:9" x14ac:dyDescent="0.25">
      <c r="D4185"/>
      <c r="E4185"/>
      <c r="F4185"/>
      <c r="G4185"/>
      <c r="H4185"/>
      <c r="I4185"/>
    </row>
    <row r="4186" spans="4:9" x14ac:dyDescent="0.25">
      <c r="D4186"/>
      <c r="E4186"/>
      <c r="F4186"/>
      <c r="G4186"/>
      <c r="H4186"/>
      <c r="I4186"/>
    </row>
    <row r="4187" spans="4:9" x14ac:dyDescent="0.25">
      <c r="D4187"/>
      <c r="E4187"/>
      <c r="F4187"/>
      <c r="G4187"/>
      <c r="H4187"/>
      <c r="I4187"/>
    </row>
    <row r="4188" spans="4:9" x14ac:dyDescent="0.25">
      <c r="D4188"/>
      <c r="E4188"/>
      <c r="F4188"/>
      <c r="G4188"/>
      <c r="H4188"/>
      <c r="I4188"/>
    </row>
    <row r="4189" spans="4:9" x14ac:dyDescent="0.25">
      <c r="D4189"/>
      <c r="E4189"/>
      <c r="F4189"/>
      <c r="G4189"/>
      <c r="H4189"/>
      <c r="I4189"/>
    </row>
    <row r="4190" spans="4:9" x14ac:dyDescent="0.25">
      <c r="D4190"/>
      <c r="E4190"/>
      <c r="F4190"/>
      <c r="G4190"/>
      <c r="H4190"/>
      <c r="I4190"/>
    </row>
    <row r="4191" spans="4:9" x14ac:dyDescent="0.25">
      <c r="D4191"/>
      <c r="E4191"/>
      <c r="F4191"/>
      <c r="G4191"/>
      <c r="H4191"/>
      <c r="I4191"/>
    </row>
    <row r="4192" spans="4:9" x14ac:dyDescent="0.25">
      <c r="D4192"/>
      <c r="E4192"/>
      <c r="F4192"/>
      <c r="G4192"/>
      <c r="H4192"/>
      <c r="I4192"/>
    </row>
    <row r="4193" spans="4:9" x14ac:dyDescent="0.25">
      <c r="D4193"/>
      <c r="E4193"/>
      <c r="F4193"/>
      <c r="G4193"/>
      <c r="H4193"/>
      <c r="I4193"/>
    </row>
    <row r="4194" spans="4:9" x14ac:dyDescent="0.25">
      <c r="D4194"/>
      <c r="E4194"/>
      <c r="F4194"/>
      <c r="G4194"/>
      <c r="H4194"/>
      <c r="I4194"/>
    </row>
    <row r="4195" spans="4:9" x14ac:dyDescent="0.25">
      <c r="D4195"/>
      <c r="E4195"/>
      <c r="F4195"/>
      <c r="G4195"/>
      <c r="H4195"/>
      <c r="I4195"/>
    </row>
    <row r="4196" spans="4:9" x14ac:dyDescent="0.25">
      <c r="D4196"/>
      <c r="E4196"/>
      <c r="F4196"/>
      <c r="G4196"/>
      <c r="H4196"/>
      <c r="I4196"/>
    </row>
    <row r="4197" spans="4:9" x14ac:dyDescent="0.25">
      <c r="D4197"/>
      <c r="E4197"/>
      <c r="F4197"/>
      <c r="G4197"/>
      <c r="H4197"/>
      <c r="I4197"/>
    </row>
    <row r="4198" spans="4:9" x14ac:dyDescent="0.25">
      <c r="D4198"/>
      <c r="E4198"/>
      <c r="F4198"/>
      <c r="G4198"/>
      <c r="H4198"/>
      <c r="I4198"/>
    </row>
    <row r="4199" spans="4:9" x14ac:dyDescent="0.25">
      <c r="D4199"/>
      <c r="E4199"/>
      <c r="F4199"/>
      <c r="G4199"/>
      <c r="H4199"/>
      <c r="I4199"/>
    </row>
    <row r="4200" spans="4:9" x14ac:dyDescent="0.25">
      <c r="D4200"/>
      <c r="E4200"/>
      <c r="F4200"/>
      <c r="G4200"/>
      <c r="H4200"/>
      <c r="I4200"/>
    </row>
    <row r="4201" spans="4:9" x14ac:dyDescent="0.25">
      <c r="D4201"/>
      <c r="E4201"/>
      <c r="F4201"/>
      <c r="G4201"/>
      <c r="H4201"/>
      <c r="I4201"/>
    </row>
    <row r="4202" spans="4:9" x14ac:dyDescent="0.25">
      <c r="D4202"/>
      <c r="E4202"/>
      <c r="F4202"/>
      <c r="G4202"/>
      <c r="H4202"/>
      <c r="I4202"/>
    </row>
    <row r="4203" spans="4:9" x14ac:dyDescent="0.25">
      <c r="D4203"/>
      <c r="E4203"/>
      <c r="F4203"/>
      <c r="G4203"/>
      <c r="H4203"/>
      <c r="I4203"/>
    </row>
    <row r="4204" spans="4:9" x14ac:dyDescent="0.25">
      <c r="D4204"/>
      <c r="E4204"/>
      <c r="F4204"/>
      <c r="G4204"/>
      <c r="H4204"/>
      <c r="I4204"/>
    </row>
    <row r="4205" spans="4:9" x14ac:dyDescent="0.25">
      <c r="D4205"/>
      <c r="E4205"/>
      <c r="F4205"/>
      <c r="G4205"/>
      <c r="H4205"/>
      <c r="I4205"/>
    </row>
    <row r="4206" spans="4:9" x14ac:dyDescent="0.25">
      <c r="D4206"/>
      <c r="E4206"/>
      <c r="F4206"/>
      <c r="G4206"/>
      <c r="H4206"/>
      <c r="I4206"/>
    </row>
    <row r="4207" spans="4:9" x14ac:dyDescent="0.25">
      <c r="D4207"/>
      <c r="E4207"/>
      <c r="F4207"/>
      <c r="G4207"/>
      <c r="H4207"/>
      <c r="I4207"/>
    </row>
    <row r="4208" spans="4:9" x14ac:dyDescent="0.25">
      <c r="D4208"/>
      <c r="E4208"/>
      <c r="F4208"/>
      <c r="G4208"/>
      <c r="H4208"/>
      <c r="I4208"/>
    </row>
    <row r="4209" spans="4:9" x14ac:dyDescent="0.25">
      <c r="D4209"/>
      <c r="E4209"/>
      <c r="F4209"/>
      <c r="G4209"/>
      <c r="H4209"/>
      <c r="I4209"/>
    </row>
    <row r="4210" spans="4:9" x14ac:dyDescent="0.25">
      <c r="D4210"/>
      <c r="E4210"/>
      <c r="F4210"/>
      <c r="G4210"/>
      <c r="H4210"/>
      <c r="I4210"/>
    </row>
    <row r="4211" spans="4:9" x14ac:dyDescent="0.25">
      <c r="D4211"/>
      <c r="E4211"/>
      <c r="F4211"/>
      <c r="G4211"/>
      <c r="H4211"/>
      <c r="I4211"/>
    </row>
    <row r="4212" spans="4:9" x14ac:dyDescent="0.25">
      <c r="D4212"/>
      <c r="E4212"/>
      <c r="F4212"/>
      <c r="G4212"/>
      <c r="H4212"/>
      <c r="I4212"/>
    </row>
    <row r="4213" spans="4:9" x14ac:dyDescent="0.25">
      <c r="D4213"/>
      <c r="E4213"/>
      <c r="F4213"/>
      <c r="G4213"/>
      <c r="H4213"/>
      <c r="I4213"/>
    </row>
    <row r="4214" spans="4:9" x14ac:dyDescent="0.25">
      <c r="D4214"/>
      <c r="E4214"/>
      <c r="F4214"/>
      <c r="G4214"/>
      <c r="H4214"/>
      <c r="I4214"/>
    </row>
    <row r="4215" spans="4:9" x14ac:dyDescent="0.25">
      <c r="D4215"/>
      <c r="E4215"/>
      <c r="F4215"/>
      <c r="G4215"/>
      <c r="H4215"/>
      <c r="I4215"/>
    </row>
    <row r="4216" spans="4:9" x14ac:dyDescent="0.25">
      <c r="D4216"/>
      <c r="E4216"/>
      <c r="F4216"/>
      <c r="G4216"/>
      <c r="H4216"/>
      <c r="I4216"/>
    </row>
    <row r="4217" spans="4:9" x14ac:dyDescent="0.25">
      <c r="D4217"/>
      <c r="E4217"/>
      <c r="F4217"/>
      <c r="G4217"/>
      <c r="H4217"/>
      <c r="I4217"/>
    </row>
    <row r="4218" spans="4:9" x14ac:dyDescent="0.25">
      <c r="D4218"/>
      <c r="E4218"/>
      <c r="F4218"/>
      <c r="G4218"/>
      <c r="H4218"/>
      <c r="I4218"/>
    </row>
    <row r="4219" spans="4:9" x14ac:dyDescent="0.25">
      <c r="D4219"/>
      <c r="E4219"/>
      <c r="F4219"/>
      <c r="G4219"/>
      <c r="H4219"/>
      <c r="I4219"/>
    </row>
    <row r="4220" spans="4:9" x14ac:dyDescent="0.25">
      <c r="D4220"/>
      <c r="E4220"/>
      <c r="F4220"/>
      <c r="G4220"/>
      <c r="H4220"/>
      <c r="I4220"/>
    </row>
    <row r="4221" spans="4:9" x14ac:dyDescent="0.25">
      <c r="D4221"/>
      <c r="E4221"/>
      <c r="F4221"/>
      <c r="G4221"/>
      <c r="H4221"/>
      <c r="I4221"/>
    </row>
    <row r="4222" spans="4:9" x14ac:dyDescent="0.25">
      <c r="D4222"/>
      <c r="E4222"/>
      <c r="F4222"/>
      <c r="G4222"/>
      <c r="H4222"/>
      <c r="I4222"/>
    </row>
    <row r="4223" spans="4:9" x14ac:dyDescent="0.25">
      <c r="D4223"/>
      <c r="E4223"/>
      <c r="F4223"/>
      <c r="G4223"/>
      <c r="H4223"/>
      <c r="I4223"/>
    </row>
    <row r="4224" spans="4:9" x14ac:dyDescent="0.25">
      <c r="D4224"/>
      <c r="E4224"/>
      <c r="F4224"/>
      <c r="G4224"/>
      <c r="H4224"/>
      <c r="I4224"/>
    </row>
    <row r="4225" spans="4:9" x14ac:dyDescent="0.25">
      <c r="D4225"/>
      <c r="E4225"/>
      <c r="F4225"/>
      <c r="G4225"/>
      <c r="H4225"/>
      <c r="I4225"/>
    </row>
    <row r="4226" spans="4:9" x14ac:dyDescent="0.25">
      <c r="D4226"/>
      <c r="E4226"/>
      <c r="F4226"/>
      <c r="G4226"/>
      <c r="H4226"/>
      <c r="I4226"/>
    </row>
    <row r="4227" spans="4:9" x14ac:dyDescent="0.25">
      <c r="D4227"/>
      <c r="E4227"/>
      <c r="F4227"/>
      <c r="G4227"/>
      <c r="H4227"/>
      <c r="I4227"/>
    </row>
    <row r="4228" spans="4:9" x14ac:dyDescent="0.25">
      <c r="D4228"/>
      <c r="E4228"/>
      <c r="F4228"/>
      <c r="G4228"/>
      <c r="H4228"/>
      <c r="I4228"/>
    </row>
    <row r="4229" spans="4:9" x14ac:dyDescent="0.25">
      <c r="D4229"/>
      <c r="E4229"/>
      <c r="F4229"/>
      <c r="G4229"/>
      <c r="H4229"/>
      <c r="I4229"/>
    </row>
    <row r="4230" spans="4:9" x14ac:dyDescent="0.25">
      <c r="D4230"/>
      <c r="E4230"/>
      <c r="F4230"/>
      <c r="G4230"/>
      <c r="H4230"/>
      <c r="I4230"/>
    </row>
    <row r="4231" spans="4:9" x14ac:dyDescent="0.25">
      <c r="D4231"/>
      <c r="E4231"/>
      <c r="F4231"/>
      <c r="G4231"/>
      <c r="H4231"/>
      <c r="I4231"/>
    </row>
    <row r="4232" spans="4:9" x14ac:dyDescent="0.25">
      <c r="D4232"/>
      <c r="E4232"/>
      <c r="F4232"/>
      <c r="G4232"/>
      <c r="H4232"/>
      <c r="I4232"/>
    </row>
    <row r="4233" spans="4:9" x14ac:dyDescent="0.25">
      <c r="D4233"/>
      <c r="E4233"/>
      <c r="F4233"/>
      <c r="G4233"/>
      <c r="H4233"/>
      <c r="I4233"/>
    </row>
    <row r="4234" spans="4:9" x14ac:dyDescent="0.25">
      <c r="D4234"/>
      <c r="E4234"/>
      <c r="F4234"/>
      <c r="G4234"/>
      <c r="H4234"/>
      <c r="I4234"/>
    </row>
    <row r="4235" spans="4:9" x14ac:dyDescent="0.25">
      <c r="D4235"/>
      <c r="E4235"/>
      <c r="F4235"/>
      <c r="G4235"/>
      <c r="H4235"/>
      <c r="I4235"/>
    </row>
    <row r="4236" spans="4:9" x14ac:dyDescent="0.25">
      <c r="D4236"/>
      <c r="E4236"/>
      <c r="F4236"/>
      <c r="G4236"/>
      <c r="H4236"/>
      <c r="I4236"/>
    </row>
    <row r="4237" spans="4:9" x14ac:dyDescent="0.25">
      <c r="D4237"/>
      <c r="E4237"/>
      <c r="F4237"/>
      <c r="G4237"/>
      <c r="H4237"/>
      <c r="I4237"/>
    </row>
    <row r="4238" spans="4:9" x14ac:dyDescent="0.25">
      <c r="D4238"/>
      <c r="E4238"/>
      <c r="F4238"/>
      <c r="G4238"/>
      <c r="H4238"/>
      <c r="I4238"/>
    </row>
    <row r="4239" spans="4:9" x14ac:dyDescent="0.25">
      <c r="D4239"/>
      <c r="E4239"/>
      <c r="F4239"/>
      <c r="G4239"/>
      <c r="H4239"/>
      <c r="I4239"/>
    </row>
    <row r="4240" spans="4:9" x14ac:dyDescent="0.25">
      <c r="D4240"/>
      <c r="E4240"/>
      <c r="F4240"/>
      <c r="G4240"/>
      <c r="H4240"/>
      <c r="I4240"/>
    </row>
    <row r="4241" spans="4:9" x14ac:dyDescent="0.25">
      <c r="D4241"/>
      <c r="E4241"/>
      <c r="F4241"/>
      <c r="G4241"/>
      <c r="H4241"/>
      <c r="I4241"/>
    </row>
    <row r="4242" spans="4:9" x14ac:dyDescent="0.25">
      <c r="D4242"/>
      <c r="E4242"/>
      <c r="F4242"/>
      <c r="G4242"/>
      <c r="H4242"/>
      <c r="I4242"/>
    </row>
    <row r="4243" spans="4:9" x14ac:dyDescent="0.25">
      <c r="D4243"/>
      <c r="E4243"/>
      <c r="F4243"/>
      <c r="G4243"/>
      <c r="H4243"/>
      <c r="I4243"/>
    </row>
    <row r="4244" spans="4:9" x14ac:dyDescent="0.25">
      <c r="D4244"/>
      <c r="E4244"/>
      <c r="F4244"/>
      <c r="G4244"/>
      <c r="H4244"/>
      <c r="I4244"/>
    </row>
    <row r="4245" spans="4:9" x14ac:dyDescent="0.25">
      <c r="D4245"/>
      <c r="E4245"/>
      <c r="F4245"/>
      <c r="G4245"/>
      <c r="H4245"/>
      <c r="I4245"/>
    </row>
    <row r="4246" spans="4:9" x14ac:dyDescent="0.25">
      <c r="D4246"/>
      <c r="E4246"/>
      <c r="F4246"/>
      <c r="G4246"/>
      <c r="H4246"/>
      <c r="I4246"/>
    </row>
    <row r="4247" spans="4:9" x14ac:dyDescent="0.25">
      <c r="D4247"/>
      <c r="E4247"/>
      <c r="F4247"/>
      <c r="G4247"/>
      <c r="H4247"/>
      <c r="I4247"/>
    </row>
    <row r="4248" spans="4:9" x14ac:dyDescent="0.25">
      <c r="D4248"/>
      <c r="E4248"/>
      <c r="F4248"/>
      <c r="G4248"/>
      <c r="H4248"/>
      <c r="I4248"/>
    </row>
    <row r="4249" spans="4:9" x14ac:dyDescent="0.25">
      <c r="D4249"/>
      <c r="E4249"/>
      <c r="F4249"/>
      <c r="G4249"/>
      <c r="H4249"/>
      <c r="I4249"/>
    </row>
    <row r="4250" spans="4:9" x14ac:dyDescent="0.25">
      <c r="D4250"/>
      <c r="E4250"/>
      <c r="F4250"/>
      <c r="G4250"/>
      <c r="H4250"/>
      <c r="I4250"/>
    </row>
    <row r="4251" spans="4:9" x14ac:dyDescent="0.25">
      <c r="D4251"/>
      <c r="E4251"/>
      <c r="F4251"/>
      <c r="G4251"/>
      <c r="H4251"/>
      <c r="I4251"/>
    </row>
    <row r="4252" spans="4:9" x14ac:dyDescent="0.25">
      <c r="D4252"/>
      <c r="E4252"/>
      <c r="F4252"/>
      <c r="G4252"/>
      <c r="H4252"/>
      <c r="I4252"/>
    </row>
    <row r="4253" spans="4:9" x14ac:dyDescent="0.25">
      <c r="D4253"/>
      <c r="E4253"/>
      <c r="F4253"/>
      <c r="G4253"/>
      <c r="H4253"/>
      <c r="I4253"/>
    </row>
    <row r="4254" spans="4:9" x14ac:dyDescent="0.25">
      <c r="D4254"/>
      <c r="E4254"/>
      <c r="F4254"/>
      <c r="G4254"/>
      <c r="H4254"/>
      <c r="I4254"/>
    </row>
    <row r="4255" spans="4:9" x14ac:dyDescent="0.25">
      <c r="D4255"/>
      <c r="E4255"/>
      <c r="F4255"/>
      <c r="G4255"/>
      <c r="H4255"/>
      <c r="I4255"/>
    </row>
    <row r="4256" spans="4:9" x14ac:dyDescent="0.25">
      <c r="D4256"/>
      <c r="E4256"/>
      <c r="F4256"/>
      <c r="G4256"/>
      <c r="H4256"/>
      <c r="I4256"/>
    </row>
    <row r="4257" spans="4:9" x14ac:dyDescent="0.25">
      <c r="D4257"/>
      <c r="E4257"/>
      <c r="F4257"/>
      <c r="G4257"/>
      <c r="H4257"/>
      <c r="I4257"/>
    </row>
    <row r="4258" spans="4:9" x14ac:dyDescent="0.25">
      <c r="D4258"/>
      <c r="E4258"/>
      <c r="F4258"/>
      <c r="G4258"/>
      <c r="H4258"/>
      <c r="I4258"/>
    </row>
    <row r="4259" spans="4:9" x14ac:dyDescent="0.25">
      <c r="D4259"/>
      <c r="E4259"/>
      <c r="F4259"/>
      <c r="G4259"/>
      <c r="H4259"/>
      <c r="I4259"/>
    </row>
    <row r="4260" spans="4:9" x14ac:dyDescent="0.25">
      <c r="D4260"/>
      <c r="E4260"/>
      <c r="F4260"/>
      <c r="G4260"/>
      <c r="H4260"/>
      <c r="I4260"/>
    </row>
    <row r="4261" spans="4:9" x14ac:dyDescent="0.25">
      <c r="D4261"/>
      <c r="E4261"/>
      <c r="F4261"/>
      <c r="G4261"/>
      <c r="H4261"/>
      <c r="I4261"/>
    </row>
    <row r="4262" spans="4:9" x14ac:dyDescent="0.25">
      <c r="D4262"/>
      <c r="E4262"/>
      <c r="F4262"/>
      <c r="G4262"/>
      <c r="H4262"/>
      <c r="I4262"/>
    </row>
    <row r="4263" spans="4:9" x14ac:dyDescent="0.25">
      <c r="D4263"/>
      <c r="E4263"/>
      <c r="F4263"/>
      <c r="G4263"/>
      <c r="H4263"/>
      <c r="I4263"/>
    </row>
    <row r="4264" spans="4:9" x14ac:dyDescent="0.25">
      <c r="D4264"/>
      <c r="E4264"/>
      <c r="F4264"/>
      <c r="G4264"/>
      <c r="H4264"/>
      <c r="I4264"/>
    </row>
    <row r="4265" spans="4:9" x14ac:dyDescent="0.25">
      <c r="D4265"/>
      <c r="E4265"/>
      <c r="F4265"/>
      <c r="G4265"/>
      <c r="H4265"/>
      <c r="I4265"/>
    </row>
    <row r="4266" spans="4:9" x14ac:dyDescent="0.25">
      <c r="D4266"/>
      <c r="E4266"/>
      <c r="F4266"/>
      <c r="G4266"/>
      <c r="H4266"/>
      <c r="I4266"/>
    </row>
    <row r="4267" spans="4:9" x14ac:dyDescent="0.25">
      <c r="D4267"/>
      <c r="E4267"/>
      <c r="F4267"/>
      <c r="G4267"/>
      <c r="H4267"/>
      <c r="I4267"/>
    </row>
    <row r="4268" spans="4:9" x14ac:dyDescent="0.25">
      <c r="D4268"/>
      <c r="E4268"/>
      <c r="F4268"/>
      <c r="G4268"/>
      <c r="H4268"/>
      <c r="I4268"/>
    </row>
    <row r="4269" spans="4:9" x14ac:dyDescent="0.25">
      <c r="D4269"/>
      <c r="E4269"/>
      <c r="F4269"/>
      <c r="G4269"/>
      <c r="H4269"/>
      <c r="I4269"/>
    </row>
    <row r="4270" spans="4:9" x14ac:dyDescent="0.25">
      <c r="D4270"/>
      <c r="E4270"/>
      <c r="F4270"/>
      <c r="G4270"/>
      <c r="H4270"/>
      <c r="I4270"/>
    </row>
    <row r="4271" spans="4:9" x14ac:dyDescent="0.25">
      <c r="D4271"/>
      <c r="E4271"/>
      <c r="F4271"/>
      <c r="G4271"/>
      <c r="H4271"/>
      <c r="I4271"/>
    </row>
    <row r="4272" spans="4:9" x14ac:dyDescent="0.25">
      <c r="D4272"/>
      <c r="E4272"/>
      <c r="F4272"/>
      <c r="G4272"/>
      <c r="H4272"/>
      <c r="I4272"/>
    </row>
    <row r="4273" spans="4:9" x14ac:dyDescent="0.25">
      <c r="D4273"/>
      <c r="E4273"/>
      <c r="F4273"/>
      <c r="G4273"/>
      <c r="H4273"/>
      <c r="I4273"/>
    </row>
    <row r="4274" spans="4:9" x14ac:dyDescent="0.25">
      <c r="D4274"/>
      <c r="E4274"/>
      <c r="F4274"/>
      <c r="G4274"/>
      <c r="H4274"/>
      <c r="I4274"/>
    </row>
    <row r="4275" spans="4:9" x14ac:dyDescent="0.25">
      <c r="D4275"/>
      <c r="E4275"/>
      <c r="F4275"/>
      <c r="G4275"/>
      <c r="H4275"/>
      <c r="I4275"/>
    </row>
    <row r="4276" spans="4:9" x14ac:dyDescent="0.25">
      <c r="D4276"/>
      <c r="E4276"/>
      <c r="F4276"/>
      <c r="G4276"/>
      <c r="H4276"/>
      <c r="I4276"/>
    </row>
    <row r="4277" spans="4:9" x14ac:dyDescent="0.25">
      <c r="D4277"/>
      <c r="E4277"/>
      <c r="F4277"/>
      <c r="G4277"/>
      <c r="H4277"/>
      <c r="I4277"/>
    </row>
    <row r="4278" spans="4:9" x14ac:dyDescent="0.25">
      <c r="D4278"/>
      <c r="E4278"/>
      <c r="F4278"/>
      <c r="G4278"/>
      <c r="H4278"/>
      <c r="I4278"/>
    </row>
    <row r="4279" spans="4:9" x14ac:dyDescent="0.25">
      <c r="D4279"/>
      <c r="E4279"/>
      <c r="F4279"/>
      <c r="G4279"/>
      <c r="H4279"/>
      <c r="I4279"/>
    </row>
    <row r="4280" spans="4:9" x14ac:dyDescent="0.25">
      <c r="D4280"/>
      <c r="E4280"/>
      <c r="F4280"/>
      <c r="G4280"/>
      <c r="H4280"/>
      <c r="I4280"/>
    </row>
    <row r="4281" spans="4:9" x14ac:dyDescent="0.25">
      <c r="D4281"/>
      <c r="E4281"/>
      <c r="F4281"/>
      <c r="G4281"/>
      <c r="H4281"/>
      <c r="I4281"/>
    </row>
    <row r="4282" spans="4:9" x14ac:dyDescent="0.25">
      <c r="D4282"/>
      <c r="E4282"/>
      <c r="F4282"/>
      <c r="G4282"/>
      <c r="H4282"/>
      <c r="I4282"/>
    </row>
    <row r="4283" spans="4:9" x14ac:dyDescent="0.25">
      <c r="D4283"/>
      <c r="E4283"/>
      <c r="F4283"/>
      <c r="G4283"/>
      <c r="H4283"/>
      <c r="I4283"/>
    </row>
    <row r="4284" spans="4:9" x14ac:dyDescent="0.25">
      <c r="D4284"/>
      <c r="E4284"/>
      <c r="F4284"/>
      <c r="G4284"/>
      <c r="H4284"/>
      <c r="I4284"/>
    </row>
    <row r="4285" spans="4:9" x14ac:dyDescent="0.25">
      <c r="D4285"/>
      <c r="E4285"/>
      <c r="F4285"/>
      <c r="G4285"/>
      <c r="H4285"/>
      <c r="I4285"/>
    </row>
    <row r="4286" spans="4:9" x14ac:dyDescent="0.25">
      <c r="D4286"/>
      <c r="E4286"/>
      <c r="F4286"/>
      <c r="G4286"/>
      <c r="H4286"/>
      <c r="I4286"/>
    </row>
    <row r="4287" spans="4:9" x14ac:dyDescent="0.25">
      <c r="D4287"/>
      <c r="E4287"/>
      <c r="F4287"/>
      <c r="G4287"/>
      <c r="H4287"/>
      <c r="I4287"/>
    </row>
    <row r="4288" spans="4:9" x14ac:dyDescent="0.25">
      <c r="D4288"/>
      <c r="E4288"/>
      <c r="F4288"/>
      <c r="G4288"/>
      <c r="H4288"/>
      <c r="I4288"/>
    </row>
    <row r="4289" spans="4:9" x14ac:dyDescent="0.25">
      <c r="D4289"/>
      <c r="E4289"/>
      <c r="F4289"/>
      <c r="G4289"/>
      <c r="H4289"/>
      <c r="I4289"/>
    </row>
    <row r="4290" spans="4:9" x14ac:dyDescent="0.25">
      <c r="D4290"/>
      <c r="E4290"/>
      <c r="F4290"/>
      <c r="G4290"/>
      <c r="H4290"/>
      <c r="I4290"/>
    </row>
    <row r="4291" spans="4:9" x14ac:dyDescent="0.25">
      <c r="D4291"/>
      <c r="E4291"/>
      <c r="F4291"/>
      <c r="G4291"/>
      <c r="H4291"/>
      <c r="I4291"/>
    </row>
    <row r="4292" spans="4:9" x14ac:dyDescent="0.25">
      <c r="D4292"/>
      <c r="E4292"/>
      <c r="F4292"/>
      <c r="G4292"/>
      <c r="H4292"/>
      <c r="I4292"/>
    </row>
    <row r="4293" spans="4:9" x14ac:dyDescent="0.25">
      <c r="D4293"/>
      <c r="E4293"/>
      <c r="F4293"/>
      <c r="G4293"/>
      <c r="H4293"/>
      <c r="I4293"/>
    </row>
    <row r="4294" spans="4:9" x14ac:dyDescent="0.25">
      <c r="D4294"/>
      <c r="E4294"/>
      <c r="F4294"/>
      <c r="G4294"/>
      <c r="H4294"/>
      <c r="I4294"/>
    </row>
    <row r="4295" spans="4:9" x14ac:dyDescent="0.25">
      <c r="D4295"/>
      <c r="E4295"/>
      <c r="F4295"/>
      <c r="G4295"/>
      <c r="H4295"/>
      <c r="I4295"/>
    </row>
    <row r="4296" spans="4:9" x14ac:dyDescent="0.25">
      <c r="D4296"/>
      <c r="E4296"/>
      <c r="F4296"/>
      <c r="G4296"/>
      <c r="H4296"/>
      <c r="I4296"/>
    </row>
    <row r="4297" spans="4:9" x14ac:dyDescent="0.25">
      <c r="D4297"/>
      <c r="E4297"/>
      <c r="F4297"/>
      <c r="G4297"/>
      <c r="H4297"/>
      <c r="I4297"/>
    </row>
    <row r="4298" spans="4:9" x14ac:dyDescent="0.25">
      <c r="D4298"/>
      <c r="E4298"/>
      <c r="F4298"/>
      <c r="G4298"/>
      <c r="H4298"/>
      <c r="I4298"/>
    </row>
    <row r="4299" spans="4:9" x14ac:dyDescent="0.25">
      <c r="D4299"/>
      <c r="E4299"/>
      <c r="F4299"/>
      <c r="G4299"/>
      <c r="H4299"/>
      <c r="I4299"/>
    </row>
    <row r="4300" spans="4:9" x14ac:dyDescent="0.25">
      <c r="D4300"/>
      <c r="E4300"/>
      <c r="F4300"/>
      <c r="G4300"/>
      <c r="H4300"/>
      <c r="I4300"/>
    </row>
    <row r="4301" spans="4:9" x14ac:dyDescent="0.25">
      <c r="D4301"/>
      <c r="E4301"/>
      <c r="F4301"/>
      <c r="G4301"/>
      <c r="H4301"/>
      <c r="I4301"/>
    </row>
    <row r="4302" spans="4:9" x14ac:dyDescent="0.25">
      <c r="D4302"/>
      <c r="E4302"/>
      <c r="F4302"/>
      <c r="G4302"/>
      <c r="H4302"/>
      <c r="I4302"/>
    </row>
    <row r="4303" spans="4:9" x14ac:dyDescent="0.25">
      <c r="D4303"/>
      <c r="E4303"/>
      <c r="F4303"/>
      <c r="G4303"/>
      <c r="H4303"/>
      <c r="I4303"/>
    </row>
    <row r="4304" spans="4:9" x14ac:dyDescent="0.25">
      <c r="D4304"/>
      <c r="E4304"/>
      <c r="F4304"/>
      <c r="G4304"/>
      <c r="H4304"/>
      <c r="I4304"/>
    </row>
    <row r="4305" spans="4:9" x14ac:dyDescent="0.25">
      <c r="D4305"/>
      <c r="E4305"/>
      <c r="F4305"/>
      <c r="G4305"/>
      <c r="H4305"/>
      <c r="I4305"/>
    </row>
    <row r="4306" spans="4:9" x14ac:dyDescent="0.25">
      <c r="D4306"/>
      <c r="E4306"/>
      <c r="F4306"/>
      <c r="G4306"/>
      <c r="H4306"/>
      <c r="I4306"/>
    </row>
    <row r="4307" spans="4:9" x14ac:dyDescent="0.25">
      <c r="D4307"/>
      <c r="E4307"/>
      <c r="F4307"/>
      <c r="G4307"/>
      <c r="H4307"/>
      <c r="I4307"/>
    </row>
    <row r="4308" spans="4:9" x14ac:dyDescent="0.25">
      <c r="D4308"/>
      <c r="E4308"/>
      <c r="F4308"/>
      <c r="G4308"/>
      <c r="H4308"/>
      <c r="I4308"/>
    </row>
    <row r="4309" spans="4:9" x14ac:dyDescent="0.25">
      <c r="D4309"/>
      <c r="E4309"/>
      <c r="F4309"/>
      <c r="G4309"/>
      <c r="H4309"/>
      <c r="I4309"/>
    </row>
    <row r="4310" spans="4:9" x14ac:dyDescent="0.25">
      <c r="D4310"/>
      <c r="E4310"/>
      <c r="F4310"/>
      <c r="G4310"/>
      <c r="H4310"/>
      <c r="I4310"/>
    </row>
    <row r="4311" spans="4:9" x14ac:dyDescent="0.25">
      <c r="D4311"/>
      <c r="E4311"/>
      <c r="F4311"/>
      <c r="G4311"/>
      <c r="H4311"/>
      <c r="I4311"/>
    </row>
    <row r="4312" spans="4:9" x14ac:dyDescent="0.25">
      <c r="D4312"/>
      <c r="E4312"/>
      <c r="F4312"/>
      <c r="G4312"/>
      <c r="H4312"/>
      <c r="I4312"/>
    </row>
    <row r="4313" spans="4:9" x14ac:dyDescent="0.25">
      <c r="D4313"/>
      <c r="E4313"/>
      <c r="F4313"/>
      <c r="G4313"/>
      <c r="H4313"/>
      <c r="I4313"/>
    </row>
    <row r="4314" spans="4:9" x14ac:dyDescent="0.25">
      <c r="D4314"/>
      <c r="E4314"/>
      <c r="F4314"/>
      <c r="G4314"/>
      <c r="H4314"/>
      <c r="I4314"/>
    </row>
    <row r="4315" spans="4:9" x14ac:dyDescent="0.25">
      <c r="D4315"/>
      <c r="E4315"/>
      <c r="F4315"/>
      <c r="G4315"/>
      <c r="H4315"/>
      <c r="I4315"/>
    </row>
    <row r="4316" spans="4:9" x14ac:dyDescent="0.25">
      <c r="D4316"/>
      <c r="E4316"/>
      <c r="F4316"/>
      <c r="G4316"/>
      <c r="H4316"/>
      <c r="I4316"/>
    </row>
    <row r="4317" spans="4:9" x14ac:dyDescent="0.25">
      <c r="D4317"/>
      <c r="E4317"/>
      <c r="F4317"/>
      <c r="G4317"/>
      <c r="H4317"/>
      <c r="I4317"/>
    </row>
    <row r="4318" spans="4:9" x14ac:dyDescent="0.25">
      <c r="D4318"/>
      <c r="E4318"/>
      <c r="F4318"/>
      <c r="G4318"/>
      <c r="H4318"/>
      <c r="I4318"/>
    </row>
    <row r="4319" spans="4:9" x14ac:dyDescent="0.25">
      <c r="D4319"/>
      <c r="E4319"/>
      <c r="F4319"/>
      <c r="G4319"/>
      <c r="H4319"/>
      <c r="I4319"/>
    </row>
    <row r="4320" spans="4:9" x14ac:dyDescent="0.25">
      <c r="D4320"/>
      <c r="E4320"/>
      <c r="F4320"/>
      <c r="G4320"/>
      <c r="H4320"/>
      <c r="I4320"/>
    </row>
    <row r="4321" spans="4:9" x14ac:dyDescent="0.25">
      <c r="D4321"/>
      <c r="E4321"/>
      <c r="F4321"/>
      <c r="G4321"/>
      <c r="H4321"/>
      <c r="I4321"/>
    </row>
    <row r="4322" spans="4:9" x14ac:dyDescent="0.25">
      <c r="D4322"/>
      <c r="E4322"/>
      <c r="F4322"/>
      <c r="G4322"/>
      <c r="H4322"/>
      <c r="I4322"/>
    </row>
    <row r="4323" spans="4:9" x14ac:dyDescent="0.25">
      <c r="D4323"/>
      <c r="E4323"/>
      <c r="F4323"/>
      <c r="G4323"/>
      <c r="H4323"/>
      <c r="I4323"/>
    </row>
    <row r="4324" spans="4:9" x14ac:dyDescent="0.25">
      <c r="D4324"/>
      <c r="E4324"/>
      <c r="F4324"/>
      <c r="G4324"/>
      <c r="H4324"/>
      <c r="I4324"/>
    </row>
    <row r="4325" spans="4:9" x14ac:dyDescent="0.25">
      <c r="D4325"/>
      <c r="E4325"/>
      <c r="F4325"/>
      <c r="G4325"/>
      <c r="H4325"/>
      <c r="I4325"/>
    </row>
    <row r="4326" spans="4:9" x14ac:dyDescent="0.25">
      <c r="D4326"/>
      <c r="E4326"/>
      <c r="F4326"/>
      <c r="G4326"/>
      <c r="H4326"/>
      <c r="I4326"/>
    </row>
    <row r="4327" spans="4:9" x14ac:dyDescent="0.25">
      <c r="D4327"/>
      <c r="E4327"/>
      <c r="F4327"/>
      <c r="G4327"/>
      <c r="H4327"/>
      <c r="I4327"/>
    </row>
    <row r="4328" spans="4:9" x14ac:dyDescent="0.25">
      <c r="D4328"/>
      <c r="E4328"/>
      <c r="F4328"/>
      <c r="G4328"/>
      <c r="H4328"/>
      <c r="I4328"/>
    </row>
    <row r="4329" spans="4:9" x14ac:dyDescent="0.25">
      <c r="D4329"/>
      <c r="E4329"/>
      <c r="F4329"/>
      <c r="G4329"/>
      <c r="H4329"/>
      <c r="I4329"/>
    </row>
    <row r="4330" spans="4:9" x14ac:dyDescent="0.25">
      <c r="D4330"/>
      <c r="E4330"/>
      <c r="F4330"/>
      <c r="G4330"/>
      <c r="H4330"/>
      <c r="I4330"/>
    </row>
    <row r="4331" spans="4:9" x14ac:dyDescent="0.25">
      <c r="D4331"/>
      <c r="E4331"/>
      <c r="F4331"/>
      <c r="G4331"/>
      <c r="H4331"/>
      <c r="I4331"/>
    </row>
    <row r="4332" spans="4:9" x14ac:dyDescent="0.25">
      <c r="D4332"/>
      <c r="E4332"/>
      <c r="F4332"/>
      <c r="G4332"/>
      <c r="H4332"/>
      <c r="I4332"/>
    </row>
    <row r="4333" spans="4:9" x14ac:dyDescent="0.25">
      <c r="D4333"/>
      <c r="E4333"/>
      <c r="F4333"/>
      <c r="G4333"/>
      <c r="H4333"/>
      <c r="I4333"/>
    </row>
    <row r="4334" spans="4:9" x14ac:dyDescent="0.25">
      <c r="D4334"/>
      <c r="E4334"/>
      <c r="F4334"/>
      <c r="G4334"/>
      <c r="H4334"/>
      <c r="I4334"/>
    </row>
    <row r="4335" spans="4:9" x14ac:dyDescent="0.25">
      <c r="D4335"/>
      <c r="E4335"/>
      <c r="F4335"/>
      <c r="G4335"/>
      <c r="H4335"/>
      <c r="I4335"/>
    </row>
    <row r="4336" spans="4:9" x14ac:dyDescent="0.25">
      <c r="D4336"/>
      <c r="E4336"/>
      <c r="F4336"/>
      <c r="G4336"/>
      <c r="H4336"/>
      <c r="I4336"/>
    </row>
    <row r="4337" spans="4:9" x14ac:dyDescent="0.25">
      <c r="D4337"/>
      <c r="E4337"/>
      <c r="F4337"/>
      <c r="G4337"/>
      <c r="H4337"/>
      <c r="I4337"/>
    </row>
    <row r="4338" spans="4:9" x14ac:dyDescent="0.25">
      <c r="D4338"/>
      <c r="E4338"/>
      <c r="F4338"/>
      <c r="G4338"/>
      <c r="H4338"/>
      <c r="I4338"/>
    </row>
    <row r="4339" spans="4:9" x14ac:dyDescent="0.25">
      <c r="D4339"/>
      <c r="E4339"/>
      <c r="F4339"/>
      <c r="G4339"/>
      <c r="H4339"/>
      <c r="I4339"/>
    </row>
    <row r="4340" spans="4:9" x14ac:dyDescent="0.25">
      <c r="D4340"/>
      <c r="E4340"/>
      <c r="F4340"/>
      <c r="G4340"/>
      <c r="H4340"/>
      <c r="I4340"/>
    </row>
    <row r="4341" spans="4:9" x14ac:dyDescent="0.25">
      <c r="D4341"/>
      <c r="E4341"/>
      <c r="F4341"/>
      <c r="G4341"/>
      <c r="H4341"/>
      <c r="I4341"/>
    </row>
    <row r="4342" spans="4:9" x14ac:dyDescent="0.25">
      <c r="D4342"/>
      <c r="E4342"/>
      <c r="F4342"/>
      <c r="G4342"/>
      <c r="H4342"/>
      <c r="I4342"/>
    </row>
    <row r="4343" spans="4:9" x14ac:dyDescent="0.25">
      <c r="D4343"/>
      <c r="E4343"/>
      <c r="F4343"/>
      <c r="G4343"/>
      <c r="H4343"/>
      <c r="I4343"/>
    </row>
    <row r="4344" spans="4:9" x14ac:dyDescent="0.25">
      <c r="D4344"/>
      <c r="E4344"/>
      <c r="F4344"/>
      <c r="G4344"/>
      <c r="H4344"/>
      <c r="I4344"/>
    </row>
    <row r="4345" spans="4:9" x14ac:dyDescent="0.25">
      <c r="D4345"/>
      <c r="E4345"/>
      <c r="F4345"/>
      <c r="G4345"/>
      <c r="H4345"/>
      <c r="I4345"/>
    </row>
    <row r="4346" spans="4:9" x14ac:dyDescent="0.25">
      <c r="D4346"/>
      <c r="E4346"/>
      <c r="F4346"/>
      <c r="G4346"/>
      <c r="H4346"/>
      <c r="I4346"/>
    </row>
    <row r="4347" spans="4:9" x14ac:dyDescent="0.25">
      <c r="D4347"/>
      <c r="E4347"/>
      <c r="F4347"/>
      <c r="G4347"/>
      <c r="H4347"/>
      <c r="I4347"/>
    </row>
    <row r="4348" spans="4:9" x14ac:dyDescent="0.25">
      <c r="D4348"/>
      <c r="E4348"/>
      <c r="F4348"/>
      <c r="G4348"/>
      <c r="H4348"/>
      <c r="I4348"/>
    </row>
    <row r="4349" spans="4:9" x14ac:dyDescent="0.25">
      <c r="D4349"/>
      <c r="E4349"/>
      <c r="F4349"/>
      <c r="G4349"/>
      <c r="H4349"/>
      <c r="I4349"/>
    </row>
    <row r="4350" spans="4:9" x14ac:dyDescent="0.25">
      <c r="D4350"/>
      <c r="E4350"/>
      <c r="F4350"/>
      <c r="G4350"/>
      <c r="H4350"/>
      <c r="I4350"/>
    </row>
    <row r="4351" spans="4:9" x14ac:dyDescent="0.25">
      <c r="D4351"/>
      <c r="E4351"/>
      <c r="F4351"/>
      <c r="G4351"/>
      <c r="H4351"/>
      <c r="I4351"/>
    </row>
    <row r="4352" spans="4:9" x14ac:dyDescent="0.25">
      <c r="D4352"/>
      <c r="E4352"/>
      <c r="F4352"/>
      <c r="G4352"/>
      <c r="H4352"/>
      <c r="I4352"/>
    </row>
    <row r="4353" spans="4:9" x14ac:dyDescent="0.25">
      <c r="D4353"/>
      <c r="E4353"/>
      <c r="F4353"/>
      <c r="G4353"/>
      <c r="H4353"/>
      <c r="I4353"/>
    </row>
    <row r="4354" spans="4:9" x14ac:dyDescent="0.25">
      <c r="D4354"/>
      <c r="E4354"/>
      <c r="F4354"/>
      <c r="G4354"/>
      <c r="H4354"/>
      <c r="I4354"/>
    </row>
    <row r="4355" spans="4:9" x14ac:dyDescent="0.25">
      <c r="D4355"/>
      <c r="E4355"/>
      <c r="F4355"/>
      <c r="G4355"/>
      <c r="H4355"/>
      <c r="I4355"/>
    </row>
    <row r="4356" spans="4:9" x14ac:dyDescent="0.25">
      <c r="D4356"/>
      <c r="E4356"/>
      <c r="F4356"/>
      <c r="G4356"/>
      <c r="H4356"/>
      <c r="I4356"/>
    </row>
    <row r="4357" spans="4:9" x14ac:dyDescent="0.25">
      <c r="D4357"/>
      <c r="E4357"/>
      <c r="F4357"/>
      <c r="G4357"/>
      <c r="H4357"/>
      <c r="I4357"/>
    </row>
    <row r="4358" spans="4:9" x14ac:dyDescent="0.25">
      <c r="D4358"/>
      <c r="E4358"/>
      <c r="F4358"/>
      <c r="G4358"/>
      <c r="H4358"/>
      <c r="I4358"/>
    </row>
    <row r="4359" spans="4:9" x14ac:dyDescent="0.25">
      <c r="D4359"/>
      <c r="E4359"/>
      <c r="F4359"/>
      <c r="G4359"/>
      <c r="H4359"/>
      <c r="I4359"/>
    </row>
    <row r="4360" spans="4:9" x14ac:dyDescent="0.25">
      <c r="D4360"/>
      <c r="E4360"/>
      <c r="F4360"/>
      <c r="G4360"/>
      <c r="H4360"/>
      <c r="I4360"/>
    </row>
    <row r="4361" spans="4:9" x14ac:dyDescent="0.25">
      <c r="D4361"/>
      <c r="E4361"/>
      <c r="F4361"/>
      <c r="G4361"/>
      <c r="H4361"/>
      <c r="I4361"/>
    </row>
    <row r="4362" spans="4:9" x14ac:dyDescent="0.25">
      <c r="D4362"/>
      <c r="E4362"/>
      <c r="F4362"/>
      <c r="G4362"/>
      <c r="H4362"/>
      <c r="I4362"/>
    </row>
    <row r="4363" spans="4:9" x14ac:dyDescent="0.25">
      <c r="D4363"/>
      <c r="E4363"/>
      <c r="F4363"/>
      <c r="G4363"/>
      <c r="H4363"/>
      <c r="I4363"/>
    </row>
    <row r="4364" spans="4:9" x14ac:dyDescent="0.25">
      <c r="D4364"/>
      <c r="E4364"/>
      <c r="F4364"/>
      <c r="G4364"/>
      <c r="H4364"/>
      <c r="I4364"/>
    </row>
    <row r="4365" spans="4:9" x14ac:dyDescent="0.25">
      <c r="D4365"/>
      <c r="E4365"/>
      <c r="F4365"/>
      <c r="G4365"/>
      <c r="H4365"/>
      <c r="I4365"/>
    </row>
    <row r="4366" spans="4:9" x14ac:dyDescent="0.25">
      <c r="D4366"/>
      <c r="E4366"/>
      <c r="F4366"/>
      <c r="G4366"/>
      <c r="H4366"/>
      <c r="I4366"/>
    </row>
    <row r="4367" spans="4:9" x14ac:dyDescent="0.25">
      <c r="D4367"/>
      <c r="E4367"/>
      <c r="F4367"/>
      <c r="G4367"/>
      <c r="H4367"/>
      <c r="I4367"/>
    </row>
    <row r="4368" spans="4:9" x14ac:dyDescent="0.25">
      <c r="D4368"/>
      <c r="E4368"/>
      <c r="F4368"/>
      <c r="G4368"/>
      <c r="H4368"/>
      <c r="I4368"/>
    </row>
    <row r="4369" spans="4:9" x14ac:dyDescent="0.25">
      <c r="D4369"/>
      <c r="E4369"/>
      <c r="F4369"/>
      <c r="G4369"/>
      <c r="H4369"/>
      <c r="I4369"/>
    </row>
    <row r="4370" spans="4:9" x14ac:dyDescent="0.25">
      <c r="D4370"/>
      <c r="E4370"/>
      <c r="F4370"/>
      <c r="G4370"/>
      <c r="H4370"/>
      <c r="I4370"/>
    </row>
    <row r="4371" spans="4:9" x14ac:dyDescent="0.25">
      <c r="D4371"/>
      <c r="E4371"/>
      <c r="F4371"/>
      <c r="G4371"/>
      <c r="H4371"/>
      <c r="I4371"/>
    </row>
    <row r="4372" spans="4:9" x14ac:dyDescent="0.25">
      <c r="D4372"/>
      <c r="E4372"/>
      <c r="F4372"/>
      <c r="G4372"/>
      <c r="H4372"/>
      <c r="I4372"/>
    </row>
    <row r="4373" spans="4:9" x14ac:dyDescent="0.25">
      <c r="D4373"/>
      <c r="E4373"/>
      <c r="F4373"/>
      <c r="G4373"/>
      <c r="H4373"/>
      <c r="I4373"/>
    </row>
    <row r="4374" spans="4:9" x14ac:dyDescent="0.25">
      <c r="D4374"/>
      <c r="E4374"/>
      <c r="F4374"/>
      <c r="G4374"/>
      <c r="H4374"/>
      <c r="I4374"/>
    </row>
    <row r="4375" spans="4:9" x14ac:dyDescent="0.25">
      <c r="D4375"/>
      <c r="E4375"/>
      <c r="F4375"/>
      <c r="G4375"/>
      <c r="H4375"/>
      <c r="I4375"/>
    </row>
    <row r="4376" spans="4:9" x14ac:dyDescent="0.25">
      <c r="D4376"/>
      <c r="E4376"/>
      <c r="F4376"/>
      <c r="G4376"/>
      <c r="H4376"/>
      <c r="I4376"/>
    </row>
    <row r="4377" spans="4:9" x14ac:dyDescent="0.25">
      <c r="D4377"/>
      <c r="E4377"/>
      <c r="F4377"/>
      <c r="G4377"/>
      <c r="H4377"/>
      <c r="I4377"/>
    </row>
    <row r="4378" spans="4:9" x14ac:dyDescent="0.25">
      <c r="D4378"/>
      <c r="E4378"/>
      <c r="F4378"/>
      <c r="G4378"/>
      <c r="H4378"/>
      <c r="I4378"/>
    </row>
    <row r="4379" spans="4:9" x14ac:dyDescent="0.25">
      <c r="D4379"/>
      <c r="E4379"/>
      <c r="F4379"/>
      <c r="G4379"/>
      <c r="H4379"/>
      <c r="I4379"/>
    </row>
    <row r="4380" spans="4:9" x14ac:dyDescent="0.25">
      <c r="D4380"/>
      <c r="E4380"/>
      <c r="F4380"/>
      <c r="G4380"/>
      <c r="H4380"/>
      <c r="I4380"/>
    </row>
    <row r="4381" spans="4:9" x14ac:dyDescent="0.25">
      <c r="D4381"/>
      <c r="E4381"/>
      <c r="F4381"/>
      <c r="G4381"/>
      <c r="H4381"/>
      <c r="I4381"/>
    </row>
    <row r="4382" spans="4:9" x14ac:dyDescent="0.25">
      <c r="D4382"/>
      <c r="E4382"/>
      <c r="F4382"/>
      <c r="G4382"/>
      <c r="H4382"/>
      <c r="I4382"/>
    </row>
    <row r="4383" spans="4:9" x14ac:dyDescent="0.25">
      <c r="D4383"/>
      <c r="E4383"/>
      <c r="F4383"/>
      <c r="G4383"/>
      <c r="H4383"/>
      <c r="I4383"/>
    </row>
    <row r="4384" spans="4:9" x14ac:dyDescent="0.25">
      <c r="D4384"/>
      <c r="E4384"/>
      <c r="F4384"/>
      <c r="G4384"/>
      <c r="H4384"/>
      <c r="I4384"/>
    </row>
    <row r="4385" spans="4:9" x14ac:dyDescent="0.25">
      <c r="D4385"/>
      <c r="E4385"/>
      <c r="F4385"/>
      <c r="G4385"/>
      <c r="H4385"/>
      <c r="I4385"/>
    </row>
    <row r="4386" spans="4:9" x14ac:dyDescent="0.25">
      <c r="D4386"/>
      <c r="E4386"/>
      <c r="F4386"/>
      <c r="G4386"/>
      <c r="H4386"/>
      <c r="I4386"/>
    </row>
    <row r="4387" spans="4:9" x14ac:dyDescent="0.25">
      <c r="D4387"/>
      <c r="E4387"/>
      <c r="F4387"/>
      <c r="G4387"/>
      <c r="H4387"/>
      <c r="I4387"/>
    </row>
    <row r="4388" spans="4:9" x14ac:dyDescent="0.25">
      <c r="D4388"/>
      <c r="E4388"/>
      <c r="F4388"/>
      <c r="G4388"/>
      <c r="H4388"/>
      <c r="I4388"/>
    </row>
    <row r="4389" spans="4:9" x14ac:dyDescent="0.25">
      <c r="D4389"/>
      <c r="E4389"/>
      <c r="F4389"/>
      <c r="G4389"/>
      <c r="H4389"/>
      <c r="I4389"/>
    </row>
    <row r="4390" spans="4:9" x14ac:dyDescent="0.25">
      <c r="D4390"/>
      <c r="E4390"/>
      <c r="F4390"/>
      <c r="G4390"/>
      <c r="H4390"/>
      <c r="I4390"/>
    </row>
    <row r="4391" spans="4:9" x14ac:dyDescent="0.25">
      <c r="D4391"/>
      <c r="E4391"/>
      <c r="F4391"/>
      <c r="G4391"/>
      <c r="H4391"/>
      <c r="I4391"/>
    </row>
    <row r="4392" spans="4:9" x14ac:dyDescent="0.25">
      <c r="D4392"/>
      <c r="E4392"/>
      <c r="F4392"/>
      <c r="G4392"/>
      <c r="H4392"/>
      <c r="I4392"/>
    </row>
    <row r="4393" spans="4:9" x14ac:dyDescent="0.25">
      <c r="D4393"/>
      <c r="E4393"/>
      <c r="F4393"/>
      <c r="G4393"/>
      <c r="H4393"/>
      <c r="I4393"/>
    </row>
    <row r="4394" spans="4:9" x14ac:dyDescent="0.25">
      <c r="D4394"/>
      <c r="E4394"/>
      <c r="F4394"/>
      <c r="G4394"/>
      <c r="H4394"/>
      <c r="I4394"/>
    </row>
    <row r="4395" spans="4:9" x14ac:dyDescent="0.25">
      <c r="D4395"/>
      <c r="E4395"/>
      <c r="F4395"/>
      <c r="G4395"/>
      <c r="H4395"/>
      <c r="I4395"/>
    </row>
    <row r="4396" spans="4:9" x14ac:dyDescent="0.25">
      <c r="D4396"/>
      <c r="E4396"/>
      <c r="F4396"/>
      <c r="G4396"/>
      <c r="H4396"/>
      <c r="I4396"/>
    </row>
    <row r="4397" spans="4:9" x14ac:dyDescent="0.25">
      <c r="D4397"/>
      <c r="E4397"/>
      <c r="F4397"/>
      <c r="G4397"/>
      <c r="H4397"/>
      <c r="I4397"/>
    </row>
    <row r="4398" spans="4:9" x14ac:dyDescent="0.25">
      <c r="D4398"/>
      <c r="E4398"/>
      <c r="F4398"/>
      <c r="G4398"/>
      <c r="H4398"/>
      <c r="I4398"/>
    </row>
    <row r="4399" spans="4:9" x14ac:dyDescent="0.25">
      <c r="D4399"/>
      <c r="E4399"/>
      <c r="F4399"/>
      <c r="G4399"/>
      <c r="H4399"/>
      <c r="I4399"/>
    </row>
    <row r="4400" spans="4:9" x14ac:dyDescent="0.25">
      <c r="D4400"/>
      <c r="E4400"/>
      <c r="F4400"/>
      <c r="G4400"/>
      <c r="H4400"/>
      <c r="I4400"/>
    </row>
    <row r="4401" spans="4:9" x14ac:dyDescent="0.25">
      <c r="D4401"/>
      <c r="E4401"/>
      <c r="F4401"/>
      <c r="G4401"/>
      <c r="H4401"/>
      <c r="I4401"/>
    </row>
    <row r="4402" spans="4:9" x14ac:dyDescent="0.25">
      <c r="D4402"/>
      <c r="E4402"/>
      <c r="F4402"/>
      <c r="G4402"/>
      <c r="H4402"/>
      <c r="I4402"/>
    </row>
    <row r="4403" spans="4:9" x14ac:dyDescent="0.25">
      <c r="D4403"/>
      <c r="E4403"/>
      <c r="F4403"/>
      <c r="G4403"/>
      <c r="H4403"/>
      <c r="I4403"/>
    </row>
    <row r="4404" spans="4:9" x14ac:dyDescent="0.25">
      <c r="D4404"/>
      <c r="E4404"/>
      <c r="F4404"/>
      <c r="G4404"/>
      <c r="H4404"/>
      <c r="I4404"/>
    </row>
    <row r="4405" spans="4:9" x14ac:dyDescent="0.25">
      <c r="D4405"/>
      <c r="E4405"/>
      <c r="F4405"/>
      <c r="G4405"/>
      <c r="H4405"/>
      <c r="I4405"/>
    </row>
    <row r="4406" spans="4:9" x14ac:dyDescent="0.25">
      <c r="D4406"/>
      <c r="E4406"/>
      <c r="F4406"/>
      <c r="G4406"/>
      <c r="H4406"/>
      <c r="I4406"/>
    </row>
    <row r="4407" spans="4:9" x14ac:dyDescent="0.25">
      <c r="D4407"/>
      <c r="E4407"/>
      <c r="F4407"/>
      <c r="G4407"/>
      <c r="H4407"/>
      <c r="I4407"/>
    </row>
    <row r="4408" spans="4:9" x14ac:dyDescent="0.25">
      <c r="D4408"/>
      <c r="E4408"/>
      <c r="F4408"/>
      <c r="G4408"/>
      <c r="H4408"/>
      <c r="I4408"/>
    </row>
    <row r="4409" spans="4:9" x14ac:dyDescent="0.25">
      <c r="D4409"/>
      <c r="E4409"/>
      <c r="F4409"/>
      <c r="G4409"/>
      <c r="H4409"/>
      <c r="I4409"/>
    </row>
    <row r="4410" spans="4:9" x14ac:dyDescent="0.25">
      <c r="D4410"/>
      <c r="E4410"/>
      <c r="F4410"/>
      <c r="G4410"/>
      <c r="H4410"/>
      <c r="I4410"/>
    </row>
    <row r="4411" spans="4:9" x14ac:dyDescent="0.25">
      <c r="D4411"/>
      <c r="E4411"/>
      <c r="F4411"/>
      <c r="G4411"/>
      <c r="H4411"/>
      <c r="I4411"/>
    </row>
    <row r="4412" spans="4:9" x14ac:dyDescent="0.25">
      <c r="D4412"/>
      <c r="E4412"/>
      <c r="F4412"/>
      <c r="G4412"/>
      <c r="H4412"/>
      <c r="I4412"/>
    </row>
    <row r="4413" spans="4:9" x14ac:dyDescent="0.25">
      <c r="D4413"/>
      <c r="E4413"/>
      <c r="F4413"/>
      <c r="G4413"/>
      <c r="H4413"/>
      <c r="I4413"/>
    </row>
    <row r="4414" spans="4:9" x14ac:dyDescent="0.25">
      <c r="D4414"/>
      <c r="E4414"/>
      <c r="F4414"/>
      <c r="G4414"/>
      <c r="H4414"/>
      <c r="I4414"/>
    </row>
    <row r="4415" spans="4:9" x14ac:dyDescent="0.25">
      <c r="D4415"/>
      <c r="E4415"/>
      <c r="F4415"/>
      <c r="G4415"/>
      <c r="H4415"/>
      <c r="I4415"/>
    </row>
    <row r="4416" spans="4:9" x14ac:dyDescent="0.25">
      <c r="D4416"/>
      <c r="E4416"/>
      <c r="F4416"/>
      <c r="G4416"/>
      <c r="H4416"/>
      <c r="I4416"/>
    </row>
    <row r="4417" spans="4:9" x14ac:dyDescent="0.25">
      <c r="D4417"/>
      <c r="E4417"/>
      <c r="F4417"/>
      <c r="G4417"/>
      <c r="H4417"/>
      <c r="I4417"/>
    </row>
    <row r="4418" spans="4:9" x14ac:dyDescent="0.25">
      <c r="D4418"/>
      <c r="E4418"/>
      <c r="F4418"/>
      <c r="G4418"/>
      <c r="H4418"/>
      <c r="I4418"/>
    </row>
    <row r="4419" spans="4:9" x14ac:dyDescent="0.25">
      <c r="D4419"/>
      <c r="E4419"/>
      <c r="F4419"/>
      <c r="G4419"/>
      <c r="H4419"/>
      <c r="I4419"/>
    </row>
    <row r="4420" spans="4:9" x14ac:dyDescent="0.25">
      <c r="D4420"/>
      <c r="E4420"/>
      <c r="F4420"/>
      <c r="G4420"/>
      <c r="H4420"/>
      <c r="I4420"/>
    </row>
    <row r="4421" spans="4:9" x14ac:dyDescent="0.25">
      <c r="D4421"/>
      <c r="E4421"/>
      <c r="F4421"/>
      <c r="G4421"/>
      <c r="H4421"/>
      <c r="I4421"/>
    </row>
    <row r="4422" spans="4:9" x14ac:dyDescent="0.25">
      <c r="D4422"/>
      <c r="E4422"/>
      <c r="F4422"/>
      <c r="G4422"/>
      <c r="H4422"/>
      <c r="I4422"/>
    </row>
    <row r="4423" spans="4:9" x14ac:dyDescent="0.25">
      <c r="D4423"/>
      <c r="E4423"/>
      <c r="F4423"/>
      <c r="G4423"/>
      <c r="H4423"/>
      <c r="I4423"/>
    </row>
    <row r="4424" spans="4:9" x14ac:dyDescent="0.25">
      <c r="D4424"/>
      <c r="E4424"/>
      <c r="F4424"/>
      <c r="G4424"/>
      <c r="H4424"/>
      <c r="I4424"/>
    </row>
    <row r="4425" spans="4:9" x14ac:dyDescent="0.25">
      <c r="D4425"/>
      <c r="E4425"/>
      <c r="F4425"/>
      <c r="G4425"/>
      <c r="H4425"/>
      <c r="I4425"/>
    </row>
    <row r="4426" spans="4:9" x14ac:dyDescent="0.25">
      <c r="D4426"/>
      <c r="E4426"/>
      <c r="F4426"/>
      <c r="G4426"/>
      <c r="H4426"/>
      <c r="I4426"/>
    </row>
    <row r="4427" spans="4:9" x14ac:dyDescent="0.25">
      <c r="D4427"/>
      <c r="E4427"/>
      <c r="F4427"/>
      <c r="G4427"/>
      <c r="H4427"/>
      <c r="I4427"/>
    </row>
    <row r="4428" spans="4:9" x14ac:dyDescent="0.25">
      <c r="D4428"/>
      <c r="E4428"/>
      <c r="F4428"/>
      <c r="G4428"/>
      <c r="H4428"/>
      <c r="I4428"/>
    </row>
    <row r="4429" spans="4:9" x14ac:dyDescent="0.25">
      <c r="D4429"/>
      <c r="E4429"/>
      <c r="F4429"/>
      <c r="G4429"/>
      <c r="H4429"/>
      <c r="I4429"/>
    </row>
    <row r="4430" spans="4:9" x14ac:dyDescent="0.25">
      <c r="D4430"/>
      <c r="E4430"/>
      <c r="F4430"/>
      <c r="G4430"/>
      <c r="H4430"/>
      <c r="I4430"/>
    </row>
    <row r="4431" spans="4:9" x14ac:dyDescent="0.25">
      <c r="D4431"/>
      <c r="E4431"/>
      <c r="F4431"/>
      <c r="G4431"/>
      <c r="H4431"/>
      <c r="I4431"/>
    </row>
    <row r="4432" spans="4:9" x14ac:dyDescent="0.25">
      <c r="D4432"/>
      <c r="E4432"/>
      <c r="F4432"/>
      <c r="G4432"/>
      <c r="H4432"/>
      <c r="I4432"/>
    </row>
    <row r="4433" spans="4:9" x14ac:dyDescent="0.25">
      <c r="D4433"/>
      <c r="E4433"/>
      <c r="F4433"/>
      <c r="G4433"/>
      <c r="H4433"/>
      <c r="I4433"/>
    </row>
    <row r="4434" spans="4:9" x14ac:dyDescent="0.25">
      <c r="D4434"/>
      <c r="E4434"/>
      <c r="F4434"/>
      <c r="G4434"/>
      <c r="H4434"/>
      <c r="I4434"/>
    </row>
    <row r="4435" spans="4:9" x14ac:dyDescent="0.25">
      <c r="D4435"/>
      <c r="E4435"/>
      <c r="F4435"/>
      <c r="G4435"/>
      <c r="H4435"/>
      <c r="I4435"/>
    </row>
    <row r="4436" spans="4:9" x14ac:dyDescent="0.25">
      <c r="D4436"/>
      <c r="E4436"/>
      <c r="F4436"/>
      <c r="G4436"/>
      <c r="H4436"/>
      <c r="I4436"/>
    </row>
    <row r="4437" spans="4:9" x14ac:dyDescent="0.25">
      <c r="D4437"/>
      <c r="E4437"/>
      <c r="F4437"/>
      <c r="G4437"/>
      <c r="H4437"/>
      <c r="I4437"/>
    </row>
    <row r="4438" spans="4:9" x14ac:dyDescent="0.25">
      <c r="D4438"/>
      <c r="E4438"/>
      <c r="F4438"/>
      <c r="G4438"/>
      <c r="H4438"/>
      <c r="I4438"/>
    </row>
    <row r="4439" spans="4:9" x14ac:dyDescent="0.25">
      <c r="D4439"/>
      <c r="E4439"/>
      <c r="F4439"/>
      <c r="G4439"/>
      <c r="H4439"/>
      <c r="I4439"/>
    </row>
    <row r="4440" spans="4:9" x14ac:dyDescent="0.25">
      <c r="D4440"/>
      <c r="E4440"/>
      <c r="F4440"/>
      <c r="G4440"/>
      <c r="H4440"/>
      <c r="I4440"/>
    </row>
    <row r="4441" spans="4:9" x14ac:dyDescent="0.25">
      <c r="D4441"/>
      <c r="E4441"/>
      <c r="F4441"/>
      <c r="G4441"/>
      <c r="H4441"/>
      <c r="I4441"/>
    </row>
    <row r="4442" spans="4:9" x14ac:dyDescent="0.25">
      <c r="D4442"/>
      <c r="E4442"/>
      <c r="F4442"/>
      <c r="G4442"/>
      <c r="H4442"/>
      <c r="I4442"/>
    </row>
    <row r="4443" spans="4:9" x14ac:dyDescent="0.25">
      <c r="D4443"/>
      <c r="E4443"/>
      <c r="F4443"/>
      <c r="G4443"/>
      <c r="H4443"/>
      <c r="I4443"/>
    </row>
    <row r="4444" spans="4:9" x14ac:dyDescent="0.25">
      <c r="D4444"/>
      <c r="E4444"/>
      <c r="F4444"/>
      <c r="G4444"/>
      <c r="H4444"/>
      <c r="I4444"/>
    </row>
    <row r="4445" spans="4:9" x14ac:dyDescent="0.25">
      <c r="D4445"/>
      <c r="E4445"/>
      <c r="F4445"/>
      <c r="G4445"/>
      <c r="H4445"/>
      <c r="I4445"/>
    </row>
    <row r="4446" spans="4:9" x14ac:dyDescent="0.25">
      <c r="D4446"/>
      <c r="E4446"/>
      <c r="F4446"/>
      <c r="G4446"/>
      <c r="H4446"/>
      <c r="I4446"/>
    </row>
    <row r="4447" spans="4:9" x14ac:dyDescent="0.25">
      <c r="D4447"/>
      <c r="E4447"/>
      <c r="F4447"/>
      <c r="G4447"/>
      <c r="H4447"/>
      <c r="I4447"/>
    </row>
    <row r="4448" spans="4:9" x14ac:dyDescent="0.25">
      <c r="D4448"/>
      <c r="E4448"/>
      <c r="F4448"/>
      <c r="G4448"/>
      <c r="H4448"/>
      <c r="I4448"/>
    </row>
    <row r="4449" spans="4:9" x14ac:dyDescent="0.25">
      <c r="D4449"/>
      <c r="E4449"/>
      <c r="F4449"/>
      <c r="G4449"/>
      <c r="H4449"/>
      <c r="I4449"/>
    </row>
    <row r="4450" spans="4:9" x14ac:dyDescent="0.25">
      <c r="D4450"/>
      <c r="E4450"/>
      <c r="F4450"/>
      <c r="G4450"/>
      <c r="H4450"/>
      <c r="I4450"/>
    </row>
    <row r="4451" spans="4:9" x14ac:dyDescent="0.25">
      <c r="D4451"/>
      <c r="E4451"/>
      <c r="F4451"/>
      <c r="G4451"/>
      <c r="H4451"/>
      <c r="I4451"/>
    </row>
    <row r="4452" spans="4:9" x14ac:dyDescent="0.25">
      <c r="D4452"/>
      <c r="E4452"/>
      <c r="F4452"/>
      <c r="G4452"/>
      <c r="H4452"/>
      <c r="I4452"/>
    </row>
    <row r="4453" spans="4:9" x14ac:dyDescent="0.25">
      <c r="D4453"/>
      <c r="E4453"/>
      <c r="F4453"/>
      <c r="G4453"/>
      <c r="H4453"/>
      <c r="I4453"/>
    </row>
    <row r="4454" spans="4:9" x14ac:dyDescent="0.25">
      <c r="D4454"/>
      <c r="E4454"/>
      <c r="F4454"/>
      <c r="G4454"/>
      <c r="H4454"/>
      <c r="I4454"/>
    </row>
    <row r="4455" spans="4:9" x14ac:dyDescent="0.25">
      <c r="D4455"/>
      <c r="E4455"/>
      <c r="F4455"/>
      <c r="G4455"/>
      <c r="H4455"/>
      <c r="I4455"/>
    </row>
    <row r="4456" spans="4:9" x14ac:dyDescent="0.25">
      <c r="D4456"/>
      <c r="E4456"/>
      <c r="F4456"/>
      <c r="G4456"/>
      <c r="H4456"/>
      <c r="I4456"/>
    </row>
    <row r="4457" spans="4:9" x14ac:dyDescent="0.25">
      <c r="D4457"/>
      <c r="E4457"/>
      <c r="F4457"/>
      <c r="G4457"/>
      <c r="H4457"/>
      <c r="I4457"/>
    </row>
    <row r="4458" spans="4:9" x14ac:dyDescent="0.25">
      <c r="D4458"/>
      <c r="E4458"/>
      <c r="F4458"/>
      <c r="G4458"/>
      <c r="H4458"/>
      <c r="I4458"/>
    </row>
    <row r="4459" spans="4:9" x14ac:dyDescent="0.25">
      <c r="D4459"/>
      <c r="E4459"/>
      <c r="F4459"/>
      <c r="G4459"/>
      <c r="H4459"/>
      <c r="I4459"/>
    </row>
    <row r="4460" spans="4:9" x14ac:dyDescent="0.25">
      <c r="D4460"/>
      <c r="E4460"/>
      <c r="F4460"/>
      <c r="G4460"/>
      <c r="H4460"/>
      <c r="I4460"/>
    </row>
    <row r="4461" spans="4:9" x14ac:dyDescent="0.25">
      <c r="D4461"/>
      <c r="E4461"/>
      <c r="F4461"/>
      <c r="G4461"/>
      <c r="H4461"/>
      <c r="I4461"/>
    </row>
    <row r="4462" spans="4:9" x14ac:dyDescent="0.25">
      <c r="D4462"/>
      <c r="E4462"/>
      <c r="F4462"/>
      <c r="G4462"/>
      <c r="H4462"/>
      <c r="I4462"/>
    </row>
    <row r="4463" spans="4:9" x14ac:dyDescent="0.25">
      <c r="D4463"/>
      <c r="E4463"/>
      <c r="F4463"/>
      <c r="G4463"/>
      <c r="H4463"/>
      <c r="I4463"/>
    </row>
    <row r="4464" spans="4:9" x14ac:dyDescent="0.25">
      <c r="D4464"/>
      <c r="E4464"/>
      <c r="F4464"/>
      <c r="G4464"/>
      <c r="H4464"/>
      <c r="I4464"/>
    </row>
    <row r="4465" spans="4:9" x14ac:dyDescent="0.25">
      <c r="D4465"/>
      <c r="E4465"/>
      <c r="F4465"/>
      <c r="G4465"/>
      <c r="H4465"/>
      <c r="I4465"/>
    </row>
    <row r="4466" spans="4:9" x14ac:dyDescent="0.25">
      <c r="D4466"/>
      <c r="E4466"/>
      <c r="F4466"/>
      <c r="G4466"/>
      <c r="H4466"/>
      <c r="I4466"/>
    </row>
    <row r="4467" spans="4:9" x14ac:dyDescent="0.25">
      <c r="D4467"/>
      <c r="E4467"/>
      <c r="F4467"/>
      <c r="G4467"/>
      <c r="H4467"/>
      <c r="I4467"/>
    </row>
    <row r="4468" spans="4:9" x14ac:dyDescent="0.25">
      <c r="D4468"/>
      <c r="E4468"/>
      <c r="F4468"/>
      <c r="G4468"/>
      <c r="H4468"/>
      <c r="I4468"/>
    </row>
    <row r="4469" spans="4:9" x14ac:dyDescent="0.25">
      <c r="D4469"/>
      <c r="E4469"/>
      <c r="F4469"/>
      <c r="G4469"/>
      <c r="H4469"/>
      <c r="I4469"/>
    </row>
    <row r="4470" spans="4:9" x14ac:dyDescent="0.25">
      <c r="D4470"/>
      <c r="E4470"/>
      <c r="F4470"/>
      <c r="G4470"/>
      <c r="H4470"/>
      <c r="I4470"/>
    </row>
    <row r="4471" spans="4:9" x14ac:dyDescent="0.25">
      <c r="D4471"/>
      <c r="E4471"/>
      <c r="F4471"/>
      <c r="G4471"/>
      <c r="H4471"/>
      <c r="I4471"/>
    </row>
    <row r="4472" spans="4:9" x14ac:dyDescent="0.25">
      <c r="D4472"/>
      <c r="E4472"/>
      <c r="F4472"/>
      <c r="G4472"/>
      <c r="H4472"/>
      <c r="I4472"/>
    </row>
    <row r="4473" spans="4:9" x14ac:dyDescent="0.25">
      <c r="D4473"/>
      <c r="E4473"/>
      <c r="F4473"/>
      <c r="G4473"/>
      <c r="H4473"/>
      <c r="I4473"/>
    </row>
    <row r="4474" spans="4:9" x14ac:dyDescent="0.25">
      <c r="D4474"/>
      <c r="E4474"/>
      <c r="F4474"/>
      <c r="G4474"/>
      <c r="H4474"/>
      <c r="I4474"/>
    </row>
    <row r="4475" spans="4:9" x14ac:dyDescent="0.25">
      <c r="D4475"/>
      <c r="E4475"/>
      <c r="F4475"/>
      <c r="G4475"/>
      <c r="H4475"/>
      <c r="I4475"/>
    </row>
    <row r="4476" spans="4:9" x14ac:dyDescent="0.25">
      <c r="D4476"/>
      <c r="E4476"/>
      <c r="F4476"/>
      <c r="G4476"/>
      <c r="H4476"/>
      <c r="I4476"/>
    </row>
    <row r="4477" spans="4:9" x14ac:dyDescent="0.25">
      <c r="D4477"/>
      <c r="E4477"/>
      <c r="F4477"/>
      <c r="G4477"/>
      <c r="H4477"/>
      <c r="I4477"/>
    </row>
    <row r="4478" spans="4:9" x14ac:dyDescent="0.25">
      <c r="D4478"/>
      <c r="E4478"/>
      <c r="F4478"/>
      <c r="G4478"/>
      <c r="H4478"/>
      <c r="I4478"/>
    </row>
    <row r="4479" spans="4:9" x14ac:dyDescent="0.25">
      <c r="D4479"/>
      <c r="E4479"/>
      <c r="F4479"/>
      <c r="G4479"/>
      <c r="H4479"/>
      <c r="I4479"/>
    </row>
    <row r="4480" spans="4:9" x14ac:dyDescent="0.25">
      <c r="D4480"/>
      <c r="E4480"/>
      <c r="F4480"/>
      <c r="G4480"/>
      <c r="H4480"/>
      <c r="I4480"/>
    </row>
    <row r="4481" spans="4:9" x14ac:dyDescent="0.25">
      <c r="D4481"/>
      <c r="E4481"/>
      <c r="F4481"/>
      <c r="G4481"/>
      <c r="H4481"/>
      <c r="I4481"/>
    </row>
    <row r="4482" spans="4:9" x14ac:dyDescent="0.25">
      <c r="D4482"/>
      <c r="E4482"/>
      <c r="F4482"/>
      <c r="G4482"/>
      <c r="H4482"/>
      <c r="I4482"/>
    </row>
    <row r="4483" spans="4:9" x14ac:dyDescent="0.25">
      <c r="D4483"/>
      <c r="E4483"/>
      <c r="F4483"/>
      <c r="G4483"/>
      <c r="H4483"/>
      <c r="I4483"/>
    </row>
    <row r="4484" spans="4:9" x14ac:dyDescent="0.25">
      <c r="D4484"/>
      <c r="E4484"/>
      <c r="F4484"/>
      <c r="G4484"/>
      <c r="H4484"/>
      <c r="I4484"/>
    </row>
    <row r="4485" spans="4:9" x14ac:dyDescent="0.25">
      <c r="D4485"/>
      <c r="E4485"/>
      <c r="F4485"/>
      <c r="G4485"/>
      <c r="H4485"/>
      <c r="I4485"/>
    </row>
    <row r="4486" spans="4:9" x14ac:dyDescent="0.25">
      <c r="D4486"/>
      <c r="E4486"/>
      <c r="F4486"/>
      <c r="G4486"/>
      <c r="H4486"/>
      <c r="I4486"/>
    </row>
    <row r="4487" spans="4:9" x14ac:dyDescent="0.25">
      <c r="D4487"/>
      <c r="E4487"/>
      <c r="F4487"/>
      <c r="G4487"/>
      <c r="H4487"/>
      <c r="I4487"/>
    </row>
    <row r="4488" spans="4:9" x14ac:dyDescent="0.25">
      <c r="D4488"/>
      <c r="E4488"/>
      <c r="F4488"/>
      <c r="G4488"/>
      <c r="H4488"/>
      <c r="I4488"/>
    </row>
    <row r="4489" spans="4:9" x14ac:dyDescent="0.25">
      <c r="D4489"/>
      <c r="E4489"/>
      <c r="F4489"/>
      <c r="G4489"/>
      <c r="H4489"/>
      <c r="I4489"/>
    </row>
    <row r="4490" spans="4:9" x14ac:dyDescent="0.25">
      <c r="D4490"/>
      <c r="E4490"/>
      <c r="F4490"/>
      <c r="G4490"/>
      <c r="H4490"/>
      <c r="I4490"/>
    </row>
    <row r="4491" spans="4:9" x14ac:dyDescent="0.25">
      <c r="D4491"/>
      <c r="E4491"/>
      <c r="F4491"/>
      <c r="G4491"/>
      <c r="H4491"/>
      <c r="I4491"/>
    </row>
    <row r="4492" spans="4:9" x14ac:dyDescent="0.25">
      <c r="D4492"/>
      <c r="E4492"/>
      <c r="F4492"/>
      <c r="G4492"/>
      <c r="H4492"/>
      <c r="I4492"/>
    </row>
    <row r="4493" spans="4:9" x14ac:dyDescent="0.25">
      <c r="D4493"/>
      <c r="E4493"/>
      <c r="F4493"/>
      <c r="G4493"/>
      <c r="H4493"/>
      <c r="I4493"/>
    </row>
    <row r="4494" spans="4:9" x14ac:dyDescent="0.25">
      <c r="D4494"/>
      <c r="E4494"/>
      <c r="F4494"/>
      <c r="G4494"/>
      <c r="H4494"/>
      <c r="I4494"/>
    </row>
    <row r="4495" spans="4:9" x14ac:dyDescent="0.25">
      <c r="D4495"/>
      <c r="E4495"/>
      <c r="F4495"/>
      <c r="G4495"/>
      <c r="H4495"/>
      <c r="I4495"/>
    </row>
    <row r="4496" spans="4:9" x14ac:dyDescent="0.25">
      <c r="D4496"/>
      <c r="E4496"/>
      <c r="F4496"/>
      <c r="G4496"/>
      <c r="H4496"/>
      <c r="I4496"/>
    </row>
    <row r="4497" spans="4:9" x14ac:dyDescent="0.25">
      <c r="D4497"/>
      <c r="E4497"/>
      <c r="F4497"/>
      <c r="G4497"/>
      <c r="H4497"/>
      <c r="I4497"/>
    </row>
    <row r="4498" spans="4:9" x14ac:dyDescent="0.25">
      <c r="D4498"/>
      <c r="E4498"/>
      <c r="F4498"/>
      <c r="G4498"/>
      <c r="H4498"/>
      <c r="I4498"/>
    </row>
    <row r="4499" spans="4:9" x14ac:dyDescent="0.25">
      <c r="D4499"/>
      <c r="E4499"/>
      <c r="F4499"/>
      <c r="G4499"/>
      <c r="H4499"/>
      <c r="I4499"/>
    </row>
    <row r="4500" spans="4:9" x14ac:dyDescent="0.25">
      <c r="D4500"/>
      <c r="E4500"/>
      <c r="F4500"/>
      <c r="G4500"/>
      <c r="H4500"/>
      <c r="I4500"/>
    </row>
    <row r="4501" spans="4:9" x14ac:dyDescent="0.25">
      <c r="D4501"/>
      <c r="E4501"/>
      <c r="F4501"/>
      <c r="G4501"/>
      <c r="H4501"/>
      <c r="I4501"/>
    </row>
    <row r="4502" spans="4:9" x14ac:dyDescent="0.25">
      <c r="D4502"/>
      <c r="E4502"/>
      <c r="F4502"/>
      <c r="G4502"/>
      <c r="H4502"/>
      <c r="I4502"/>
    </row>
    <row r="4503" spans="4:9" x14ac:dyDescent="0.25">
      <c r="D4503"/>
      <c r="E4503"/>
      <c r="F4503"/>
      <c r="G4503"/>
      <c r="H4503"/>
      <c r="I4503"/>
    </row>
    <row r="4504" spans="4:9" x14ac:dyDescent="0.25">
      <c r="D4504"/>
      <c r="E4504"/>
      <c r="F4504"/>
      <c r="G4504"/>
      <c r="H4504"/>
      <c r="I4504"/>
    </row>
    <row r="4505" spans="4:9" x14ac:dyDescent="0.25">
      <c r="D4505"/>
      <c r="E4505"/>
      <c r="F4505"/>
      <c r="G4505"/>
      <c r="H4505"/>
      <c r="I4505"/>
    </row>
    <row r="4506" spans="4:9" x14ac:dyDescent="0.25">
      <c r="D4506"/>
      <c r="E4506"/>
      <c r="F4506"/>
      <c r="G4506"/>
      <c r="H4506"/>
      <c r="I4506"/>
    </row>
    <row r="4507" spans="4:9" x14ac:dyDescent="0.25">
      <c r="D4507"/>
      <c r="E4507"/>
      <c r="F4507"/>
      <c r="G4507"/>
      <c r="H4507"/>
      <c r="I4507"/>
    </row>
    <row r="4508" spans="4:9" x14ac:dyDescent="0.25">
      <c r="D4508"/>
      <c r="E4508"/>
      <c r="F4508"/>
      <c r="G4508"/>
      <c r="H4508"/>
      <c r="I4508"/>
    </row>
    <row r="4509" spans="4:9" x14ac:dyDescent="0.25">
      <c r="D4509"/>
      <c r="E4509"/>
      <c r="F4509"/>
      <c r="G4509"/>
      <c r="H4509"/>
      <c r="I4509"/>
    </row>
    <row r="4510" spans="4:9" x14ac:dyDescent="0.25">
      <c r="D4510"/>
      <c r="E4510"/>
      <c r="F4510"/>
      <c r="G4510"/>
      <c r="H4510"/>
      <c r="I4510"/>
    </row>
    <row r="4511" spans="4:9" x14ac:dyDescent="0.25">
      <c r="D4511"/>
      <c r="E4511"/>
      <c r="F4511"/>
      <c r="G4511"/>
      <c r="H4511"/>
      <c r="I4511"/>
    </row>
    <row r="4512" spans="4:9" x14ac:dyDescent="0.25">
      <c r="D4512"/>
      <c r="E4512"/>
      <c r="F4512"/>
      <c r="G4512"/>
      <c r="H4512"/>
      <c r="I4512"/>
    </row>
    <row r="4513" spans="4:9" x14ac:dyDescent="0.25">
      <c r="D4513"/>
      <c r="E4513"/>
      <c r="F4513"/>
      <c r="G4513"/>
      <c r="H4513"/>
      <c r="I4513"/>
    </row>
    <row r="4514" spans="4:9" x14ac:dyDescent="0.25">
      <c r="D4514"/>
      <c r="E4514"/>
      <c r="F4514"/>
      <c r="G4514"/>
      <c r="H4514"/>
      <c r="I4514"/>
    </row>
    <row r="4515" spans="4:9" x14ac:dyDescent="0.25">
      <c r="D4515"/>
      <c r="E4515"/>
      <c r="F4515"/>
      <c r="G4515"/>
      <c r="H4515"/>
      <c r="I4515"/>
    </row>
    <row r="4516" spans="4:9" x14ac:dyDescent="0.25">
      <c r="D4516"/>
      <c r="E4516"/>
      <c r="F4516"/>
      <c r="G4516"/>
      <c r="H4516"/>
      <c r="I4516"/>
    </row>
    <row r="4517" spans="4:9" x14ac:dyDescent="0.25">
      <c r="D4517"/>
      <c r="E4517"/>
      <c r="F4517"/>
      <c r="G4517"/>
      <c r="H4517"/>
      <c r="I4517"/>
    </row>
    <row r="4518" spans="4:9" x14ac:dyDescent="0.25">
      <c r="D4518"/>
      <c r="E4518"/>
      <c r="F4518"/>
      <c r="G4518"/>
      <c r="H4518"/>
      <c r="I4518"/>
    </row>
    <row r="4519" spans="4:9" x14ac:dyDescent="0.25">
      <c r="D4519"/>
      <c r="E4519"/>
      <c r="F4519"/>
      <c r="G4519"/>
      <c r="H4519"/>
      <c r="I4519"/>
    </row>
    <row r="4520" spans="4:9" x14ac:dyDescent="0.25">
      <c r="D4520"/>
      <c r="E4520"/>
      <c r="F4520"/>
      <c r="G4520"/>
      <c r="H4520"/>
      <c r="I4520"/>
    </row>
    <row r="4521" spans="4:9" x14ac:dyDescent="0.25">
      <c r="D4521"/>
      <c r="E4521"/>
      <c r="F4521"/>
      <c r="G4521"/>
      <c r="H4521"/>
      <c r="I4521"/>
    </row>
    <row r="4522" spans="4:9" x14ac:dyDescent="0.25">
      <c r="D4522"/>
      <c r="E4522"/>
      <c r="F4522"/>
      <c r="G4522"/>
      <c r="H4522"/>
      <c r="I4522"/>
    </row>
    <row r="4523" spans="4:9" x14ac:dyDescent="0.25">
      <c r="D4523"/>
      <c r="E4523"/>
      <c r="F4523"/>
      <c r="G4523"/>
      <c r="H4523"/>
      <c r="I4523"/>
    </row>
    <row r="4524" spans="4:9" x14ac:dyDescent="0.25">
      <c r="D4524"/>
      <c r="E4524"/>
      <c r="F4524"/>
      <c r="G4524"/>
      <c r="H4524"/>
      <c r="I4524"/>
    </row>
    <row r="4525" spans="4:9" x14ac:dyDescent="0.25">
      <c r="D4525"/>
      <c r="E4525"/>
      <c r="F4525"/>
      <c r="G4525"/>
      <c r="H4525"/>
      <c r="I4525"/>
    </row>
    <row r="4526" spans="4:9" x14ac:dyDescent="0.25">
      <c r="D4526"/>
      <c r="E4526"/>
      <c r="F4526"/>
      <c r="G4526"/>
      <c r="H4526"/>
      <c r="I4526"/>
    </row>
    <row r="4527" spans="4:9" x14ac:dyDescent="0.25">
      <c r="D4527"/>
      <c r="E4527"/>
      <c r="F4527"/>
      <c r="G4527"/>
      <c r="H4527"/>
      <c r="I4527"/>
    </row>
    <row r="4528" spans="4:9" x14ac:dyDescent="0.25">
      <c r="D4528"/>
      <c r="E4528"/>
      <c r="F4528"/>
      <c r="G4528"/>
      <c r="H4528"/>
      <c r="I4528"/>
    </row>
    <row r="4529" spans="4:9" x14ac:dyDescent="0.25">
      <c r="D4529"/>
      <c r="E4529"/>
      <c r="F4529"/>
      <c r="G4529"/>
      <c r="H4529"/>
      <c r="I4529"/>
    </row>
    <row r="4530" spans="4:9" x14ac:dyDescent="0.25">
      <c r="D4530"/>
      <c r="E4530"/>
      <c r="F4530"/>
      <c r="G4530"/>
      <c r="H4530"/>
      <c r="I4530"/>
    </row>
    <row r="4531" spans="4:9" x14ac:dyDescent="0.25">
      <c r="D4531"/>
      <c r="E4531"/>
      <c r="F4531"/>
      <c r="G4531"/>
      <c r="H4531"/>
      <c r="I4531"/>
    </row>
    <row r="4532" spans="4:9" x14ac:dyDescent="0.25">
      <c r="D4532"/>
      <c r="E4532"/>
      <c r="F4532"/>
      <c r="G4532"/>
      <c r="H4532"/>
      <c r="I4532"/>
    </row>
    <row r="4533" spans="4:9" x14ac:dyDescent="0.25">
      <c r="D4533"/>
      <c r="E4533"/>
      <c r="F4533"/>
      <c r="G4533"/>
      <c r="H4533"/>
      <c r="I4533"/>
    </row>
    <row r="4534" spans="4:9" x14ac:dyDescent="0.25">
      <c r="D4534"/>
      <c r="E4534"/>
      <c r="F4534"/>
      <c r="G4534"/>
      <c r="H4534"/>
      <c r="I4534"/>
    </row>
    <row r="4535" spans="4:9" x14ac:dyDescent="0.25">
      <c r="D4535"/>
      <c r="E4535"/>
      <c r="F4535"/>
      <c r="G4535"/>
      <c r="H4535"/>
      <c r="I4535"/>
    </row>
    <row r="4536" spans="4:9" x14ac:dyDescent="0.25">
      <c r="D4536"/>
      <c r="E4536"/>
      <c r="F4536"/>
      <c r="G4536"/>
      <c r="H4536"/>
      <c r="I4536"/>
    </row>
    <row r="4537" spans="4:9" x14ac:dyDescent="0.25">
      <c r="D4537"/>
      <c r="E4537"/>
      <c r="F4537"/>
      <c r="G4537"/>
      <c r="H4537"/>
      <c r="I4537"/>
    </row>
    <row r="4538" spans="4:9" x14ac:dyDescent="0.25">
      <c r="D4538"/>
      <c r="E4538"/>
      <c r="F4538"/>
      <c r="G4538"/>
      <c r="H4538"/>
      <c r="I4538"/>
    </row>
    <row r="4539" spans="4:9" x14ac:dyDescent="0.25">
      <c r="D4539"/>
      <c r="E4539"/>
      <c r="F4539"/>
      <c r="G4539"/>
      <c r="H4539"/>
      <c r="I4539"/>
    </row>
    <row r="4540" spans="4:9" x14ac:dyDescent="0.25">
      <c r="D4540"/>
      <c r="E4540"/>
      <c r="F4540"/>
      <c r="G4540"/>
      <c r="H4540"/>
      <c r="I4540"/>
    </row>
    <row r="4541" spans="4:9" x14ac:dyDescent="0.25">
      <c r="D4541"/>
      <c r="E4541"/>
      <c r="F4541"/>
      <c r="G4541"/>
      <c r="H4541"/>
      <c r="I4541"/>
    </row>
    <row r="4542" spans="4:9" x14ac:dyDescent="0.25">
      <c r="D4542"/>
      <c r="E4542"/>
      <c r="F4542"/>
      <c r="G4542"/>
      <c r="H4542"/>
      <c r="I4542"/>
    </row>
    <row r="4543" spans="4:9" x14ac:dyDescent="0.25">
      <c r="D4543"/>
      <c r="E4543"/>
      <c r="F4543"/>
      <c r="G4543"/>
      <c r="H4543"/>
      <c r="I4543"/>
    </row>
    <row r="4544" spans="4:9" x14ac:dyDescent="0.25">
      <c r="D4544"/>
      <c r="E4544"/>
      <c r="F4544"/>
      <c r="G4544"/>
      <c r="H4544"/>
      <c r="I4544"/>
    </row>
    <row r="4545" spans="4:9" x14ac:dyDescent="0.25">
      <c r="D4545"/>
      <c r="E4545"/>
      <c r="F4545"/>
      <c r="G4545"/>
      <c r="H4545"/>
      <c r="I4545"/>
    </row>
    <row r="4546" spans="4:9" x14ac:dyDescent="0.25">
      <c r="D4546"/>
      <c r="E4546"/>
      <c r="F4546"/>
      <c r="G4546"/>
      <c r="H4546"/>
      <c r="I4546"/>
    </row>
    <row r="4547" spans="4:9" x14ac:dyDescent="0.25">
      <c r="D4547"/>
      <c r="E4547"/>
      <c r="F4547"/>
      <c r="G4547"/>
      <c r="H4547"/>
      <c r="I4547"/>
    </row>
    <row r="4548" spans="4:9" x14ac:dyDescent="0.25">
      <c r="D4548"/>
      <c r="E4548"/>
      <c r="F4548"/>
      <c r="G4548"/>
      <c r="H4548"/>
      <c r="I4548"/>
    </row>
    <row r="4549" spans="4:9" x14ac:dyDescent="0.25">
      <c r="D4549"/>
      <c r="E4549"/>
      <c r="F4549"/>
      <c r="G4549"/>
      <c r="H4549"/>
      <c r="I4549"/>
    </row>
    <row r="4550" spans="4:9" x14ac:dyDescent="0.25">
      <c r="D4550"/>
      <c r="E4550"/>
      <c r="F4550"/>
      <c r="G4550"/>
      <c r="H4550"/>
      <c r="I4550"/>
    </row>
    <row r="4551" spans="4:9" x14ac:dyDescent="0.25">
      <c r="D4551"/>
      <c r="E4551"/>
      <c r="F4551"/>
      <c r="G4551"/>
      <c r="H4551"/>
      <c r="I4551"/>
    </row>
    <row r="4552" spans="4:9" x14ac:dyDescent="0.25">
      <c r="D4552"/>
      <c r="E4552"/>
      <c r="F4552"/>
      <c r="G4552"/>
      <c r="H4552"/>
      <c r="I4552"/>
    </row>
    <row r="4553" spans="4:9" x14ac:dyDescent="0.25">
      <c r="D4553"/>
      <c r="E4553"/>
      <c r="F4553"/>
      <c r="G4553"/>
      <c r="H4553"/>
      <c r="I4553"/>
    </row>
    <row r="4554" spans="4:9" x14ac:dyDescent="0.25">
      <c r="D4554"/>
      <c r="E4554"/>
      <c r="F4554"/>
      <c r="G4554"/>
      <c r="H4554"/>
      <c r="I4554"/>
    </row>
    <row r="4555" spans="4:9" x14ac:dyDescent="0.25">
      <c r="D4555"/>
      <c r="E4555"/>
      <c r="F4555"/>
      <c r="G4555"/>
      <c r="H4555"/>
      <c r="I4555"/>
    </row>
    <row r="4556" spans="4:9" x14ac:dyDescent="0.25">
      <c r="D4556"/>
      <c r="E4556"/>
      <c r="F4556"/>
      <c r="G4556"/>
      <c r="H4556"/>
      <c r="I4556"/>
    </row>
    <row r="4557" spans="4:9" x14ac:dyDescent="0.25">
      <c r="D4557"/>
      <c r="E4557"/>
      <c r="F4557"/>
      <c r="G4557"/>
      <c r="H4557"/>
      <c r="I4557"/>
    </row>
    <row r="4558" spans="4:9" x14ac:dyDescent="0.25">
      <c r="D4558"/>
      <c r="E4558"/>
      <c r="F4558"/>
      <c r="G4558"/>
      <c r="H4558"/>
      <c r="I4558"/>
    </row>
    <row r="4559" spans="4:9" x14ac:dyDescent="0.25">
      <c r="D4559"/>
      <c r="E4559"/>
      <c r="F4559"/>
      <c r="G4559"/>
      <c r="H4559"/>
      <c r="I4559"/>
    </row>
    <row r="4560" spans="4:9" x14ac:dyDescent="0.25">
      <c r="D4560"/>
      <c r="E4560"/>
      <c r="F4560"/>
      <c r="G4560"/>
      <c r="H4560"/>
      <c r="I4560"/>
    </row>
    <row r="4561" spans="4:9" x14ac:dyDescent="0.25">
      <c r="D4561"/>
      <c r="E4561"/>
      <c r="F4561"/>
      <c r="G4561"/>
      <c r="H4561"/>
      <c r="I4561"/>
    </row>
    <row r="4562" spans="4:9" x14ac:dyDescent="0.25">
      <c r="D4562"/>
      <c r="E4562"/>
      <c r="F4562"/>
      <c r="G4562"/>
      <c r="H4562"/>
      <c r="I4562"/>
    </row>
    <row r="4563" spans="4:9" x14ac:dyDescent="0.25">
      <c r="D4563"/>
      <c r="E4563"/>
      <c r="F4563"/>
      <c r="G4563"/>
      <c r="H4563"/>
      <c r="I4563"/>
    </row>
    <row r="4564" spans="4:9" x14ac:dyDescent="0.25">
      <c r="D4564"/>
      <c r="E4564"/>
      <c r="F4564"/>
      <c r="G4564"/>
      <c r="H4564"/>
      <c r="I4564"/>
    </row>
    <row r="4565" spans="4:9" x14ac:dyDescent="0.25">
      <c r="D4565"/>
      <c r="E4565"/>
      <c r="F4565"/>
      <c r="G4565"/>
      <c r="H4565"/>
      <c r="I4565"/>
    </row>
    <row r="4566" spans="4:9" x14ac:dyDescent="0.25">
      <c r="D4566"/>
      <c r="E4566"/>
      <c r="F4566"/>
      <c r="G4566"/>
      <c r="H4566"/>
      <c r="I4566"/>
    </row>
    <row r="4567" spans="4:9" x14ac:dyDescent="0.25">
      <c r="D4567"/>
      <c r="E4567"/>
      <c r="F4567"/>
      <c r="G4567"/>
      <c r="H4567"/>
      <c r="I4567"/>
    </row>
    <row r="4568" spans="4:9" x14ac:dyDescent="0.25">
      <c r="D4568"/>
      <c r="E4568"/>
      <c r="F4568"/>
      <c r="G4568"/>
      <c r="H4568"/>
      <c r="I4568"/>
    </row>
    <row r="4569" spans="4:9" x14ac:dyDescent="0.25">
      <c r="D4569"/>
      <c r="E4569"/>
      <c r="F4569"/>
      <c r="G4569"/>
      <c r="H4569"/>
      <c r="I4569"/>
    </row>
    <row r="4570" spans="4:9" x14ac:dyDescent="0.25">
      <c r="D4570"/>
      <c r="E4570"/>
      <c r="F4570"/>
      <c r="G4570"/>
      <c r="H4570"/>
      <c r="I4570"/>
    </row>
    <row r="4571" spans="4:9" x14ac:dyDescent="0.25">
      <c r="D4571"/>
      <c r="E4571"/>
      <c r="F4571"/>
      <c r="G4571"/>
      <c r="H4571"/>
      <c r="I4571"/>
    </row>
    <row r="4572" spans="4:9" x14ac:dyDescent="0.25">
      <c r="D4572"/>
      <c r="E4572"/>
      <c r="F4572"/>
      <c r="G4572"/>
      <c r="H4572"/>
      <c r="I4572"/>
    </row>
    <row r="4573" spans="4:9" x14ac:dyDescent="0.25">
      <c r="D4573"/>
      <c r="E4573"/>
      <c r="F4573"/>
      <c r="G4573"/>
      <c r="H4573"/>
      <c r="I4573"/>
    </row>
    <row r="4574" spans="4:9" x14ac:dyDescent="0.25">
      <c r="D4574"/>
      <c r="E4574"/>
      <c r="F4574"/>
      <c r="G4574"/>
      <c r="H4574"/>
      <c r="I4574"/>
    </row>
    <row r="4575" spans="4:9" x14ac:dyDescent="0.25">
      <c r="D4575"/>
      <c r="E4575"/>
      <c r="F4575"/>
      <c r="G4575"/>
      <c r="H4575"/>
      <c r="I4575"/>
    </row>
    <row r="4576" spans="4:9" x14ac:dyDescent="0.25">
      <c r="D4576"/>
      <c r="E4576"/>
      <c r="F4576"/>
      <c r="G4576"/>
      <c r="H4576"/>
      <c r="I4576"/>
    </row>
    <row r="4577" spans="4:9" x14ac:dyDescent="0.25">
      <c r="D4577"/>
      <c r="E4577"/>
      <c r="F4577"/>
      <c r="G4577"/>
      <c r="H4577"/>
      <c r="I4577"/>
    </row>
    <row r="4578" spans="4:9" x14ac:dyDescent="0.25">
      <c r="D4578"/>
      <c r="E4578"/>
      <c r="F4578"/>
      <c r="G4578"/>
      <c r="H4578"/>
      <c r="I4578"/>
    </row>
    <row r="4579" spans="4:9" x14ac:dyDescent="0.25">
      <c r="D4579"/>
      <c r="E4579"/>
      <c r="F4579"/>
      <c r="G4579"/>
      <c r="H4579"/>
      <c r="I4579"/>
    </row>
    <row r="4580" spans="4:9" x14ac:dyDescent="0.25">
      <c r="D4580"/>
      <c r="E4580"/>
      <c r="F4580"/>
      <c r="G4580"/>
      <c r="H4580"/>
      <c r="I4580"/>
    </row>
    <row r="4581" spans="4:9" x14ac:dyDescent="0.25">
      <c r="D4581"/>
      <c r="E4581"/>
      <c r="F4581"/>
      <c r="G4581"/>
      <c r="H4581"/>
      <c r="I4581"/>
    </row>
    <row r="4582" spans="4:9" x14ac:dyDescent="0.25">
      <c r="D4582"/>
      <c r="E4582"/>
      <c r="F4582"/>
      <c r="G4582"/>
      <c r="H4582"/>
      <c r="I4582"/>
    </row>
    <row r="4583" spans="4:9" x14ac:dyDescent="0.25">
      <c r="D4583"/>
      <c r="E4583"/>
      <c r="F4583"/>
      <c r="G4583"/>
      <c r="H4583"/>
      <c r="I4583"/>
    </row>
    <row r="4584" spans="4:9" x14ac:dyDescent="0.25">
      <c r="D4584"/>
      <c r="E4584"/>
      <c r="F4584"/>
      <c r="G4584"/>
      <c r="H4584"/>
      <c r="I4584"/>
    </row>
    <row r="4585" spans="4:9" x14ac:dyDescent="0.25">
      <c r="D4585"/>
      <c r="E4585"/>
      <c r="F4585"/>
      <c r="G4585"/>
      <c r="H4585"/>
      <c r="I4585"/>
    </row>
    <row r="4586" spans="4:9" x14ac:dyDescent="0.25">
      <c r="D4586"/>
      <c r="E4586"/>
      <c r="F4586"/>
      <c r="G4586"/>
      <c r="H4586"/>
      <c r="I4586"/>
    </row>
    <row r="4587" spans="4:9" x14ac:dyDescent="0.25">
      <c r="D4587"/>
      <c r="E4587"/>
      <c r="F4587"/>
      <c r="G4587"/>
      <c r="H4587"/>
      <c r="I4587"/>
    </row>
    <row r="4588" spans="4:9" x14ac:dyDescent="0.25">
      <c r="D4588"/>
      <c r="E4588"/>
      <c r="F4588"/>
      <c r="G4588"/>
      <c r="H4588"/>
      <c r="I4588"/>
    </row>
    <row r="4589" spans="4:9" x14ac:dyDescent="0.25">
      <c r="D4589"/>
      <c r="E4589"/>
      <c r="F4589"/>
      <c r="G4589"/>
      <c r="H4589"/>
      <c r="I4589"/>
    </row>
    <row r="4590" spans="4:9" x14ac:dyDescent="0.25">
      <c r="D4590"/>
      <c r="E4590"/>
      <c r="F4590"/>
      <c r="G4590"/>
      <c r="H4590"/>
      <c r="I4590"/>
    </row>
    <row r="4591" spans="4:9" x14ac:dyDescent="0.25">
      <c r="D4591"/>
      <c r="E4591"/>
      <c r="F4591"/>
      <c r="G4591"/>
      <c r="H4591"/>
      <c r="I4591"/>
    </row>
    <row r="4592" spans="4:9" x14ac:dyDescent="0.25">
      <c r="D4592"/>
      <c r="E4592"/>
      <c r="F4592"/>
      <c r="G4592"/>
      <c r="H4592"/>
      <c r="I4592"/>
    </row>
    <row r="4593" spans="4:9" x14ac:dyDescent="0.25">
      <c r="D4593"/>
      <c r="E4593"/>
      <c r="F4593"/>
      <c r="G4593"/>
      <c r="H4593"/>
      <c r="I4593"/>
    </row>
    <row r="4594" spans="4:9" x14ac:dyDescent="0.25">
      <c r="D4594"/>
      <c r="E4594"/>
      <c r="F4594"/>
      <c r="G4594"/>
      <c r="H4594"/>
      <c r="I4594"/>
    </row>
    <row r="4595" spans="4:9" x14ac:dyDescent="0.25">
      <c r="D4595"/>
      <c r="E4595"/>
      <c r="F4595"/>
      <c r="G4595"/>
      <c r="H4595"/>
      <c r="I4595"/>
    </row>
    <row r="4596" spans="4:9" x14ac:dyDescent="0.25">
      <c r="D4596"/>
      <c r="E4596"/>
      <c r="F4596"/>
      <c r="G4596"/>
      <c r="H4596"/>
      <c r="I4596"/>
    </row>
    <row r="4597" spans="4:9" x14ac:dyDescent="0.25">
      <c r="D4597"/>
      <c r="E4597"/>
      <c r="F4597"/>
      <c r="G4597"/>
      <c r="H4597"/>
      <c r="I4597"/>
    </row>
    <row r="4598" spans="4:9" x14ac:dyDescent="0.25">
      <c r="D4598"/>
      <c r="E4598"/>
      <c r="F4598"/>
      <c r="G4598"/>
      <c r="H4598"/>
      <c r="I4598"/>
    </row>
    <row r="4599" spans="4:9" x14ac:dyDescent="0.25">
      <c r="D4599"/>
      <c r="E4599"/>
      <c r="F4599"/>
      <c r="G4599"/>
      <c r="H4599"/>
      <c r="I4599"/>
    </row>
    <row r="4600" spans="4:9" x14ac:dyDescent="0.25">
      <c r="D4600"/>
      <c r="E4600"/>
      <c r="F4600"/>
      <c r="G4600"/>
      <c r="H4600"/>
      <c r="I4600"/>
    </row>
    <row r="4601" spans="4:9" x14ac:dyDescent="0.25">
      <c r="D4601"/>
      <c r="E4601"/>
      <c r="F4601"/>
      <c r="G4601"/>
      <c r="H4601"/>
      <c r="I4601"/>
    </row>
    <row r="4602" spans="4:9" x14ac:dyDescent="0.25">
      <c r="D4602"/>
      <c r="E4602"/>
      <c r="F4602"/>
      <c r="G4602"/>
      <c r="H4602"/>
      <c r="I4602"/>
    </row>
    <row r="4603" spans="4:9" x14ac:dyDescent="0.25">
      <c r="D4603"/>
      <c r="E4603"/>
      <c r="F4603"/>
      <c r="G4603"/>
      <c r="H4603"/>
      <c r="I4603"/>
    </row>
    <row r="4604" spans="4:9" x14ac:dyDescent="0.25">
      <c r="D4604"/>
      <c r="E4604"/>
      <c r="F4604"/>
      <c r="G4604"/>
      <c r="H4604"/>
      <c r="I4604"/>
    </row>
    <row r="4605" spans="4:9" x14ac:dyDescent="0.25">
      <c r="D4605"/>
      <c r="E4605"/>
      <c r="F4605"/>
      <c r="G4605"/>
      <c r="H4605"/>
      <c r="I4605"/>
    </row>
    <row r="4606" spans="4:9" x14ac:dyDescent="0.25">
      <c r="D4606"/>
      <c r="E4606"/>
      <c r="F4606"/>
      <c r="G4606"/>
      <c r="H4606"/>
      <c r="I4606"/>
    </row>
    <row r="4607" spans="4:9" x14ac:dyDescent="0.25">
      <c r="D4607"/>
      <c r="E4607"/>
      <c r="F4607"/>
      <c r="G4607"/>
      <c r="H4607"/>
      <c r="I4607"/>
    </row>
    <row r="4608" spans="4:9" x14ac:dyDescent="0.25">
      <c r="D4608"/>
      <c r="E4608"/>
      <c r="F4608"/>
      <c r="G4608"/>
      <c r="H4608"/>
      <c r="I4608"/>
    </row>
    <row r="4609" spans="4:9" x14ac:dyDescent="0.25">
      <c r="D4609"/>
      <c r="E4609"/>
      <c r="F4609"/>
      <c r="G4609"/>
      <c r="H4609"/>
      <c r="I4609"/>
    </row>
    <row r="4610" spans="4:9" x14ac:dyDescent="0.25">
      <c r="D4610"/>
      <c r="E4610"/>
      <c r="F4610"/>
      <c r="G4610"/>
      <c r="H4610"/>
      <c r="I4610"/>
    </row>
    <row r="4611" spans="4:9" x14ac:dyDescent="0.25">
      <c r="D4611"/>
      <c r="E4611"/>
      <c r="F4611"/>
      <c r="G4611"/>
      <c r="H4611"/>
      <c r="I4611"/>
    </row>
    <row r="4612" spans="4:9" x14ac:dyDescent="0.25">
      <c r="D4612"/>
      <c r="E4612"/>
      <c r="F4612"/>
      <c r="G4612"/>
      <c r="H4612"/>
      <c r="I4612"/>
    </row>
    <row r="4613" spans="4:9" x14ac:dyDescent="0.25">
      <c r="D4613"/>
      <c r="E4613"/>
      <c r="F4613"/>
      <c r="G4613"/>
      <c r="H4613"/>
      <c r="I4613"/>
    </row>
    <row r="4614" spans="4:9" x14ac:dyDescent="0.25">
      <c r="D4614"/>
      <c r="E4614"/>
      <c r="F4614"/>
      <c r="G4614"/>
      <c r="H4614"/>
      <c r="I4614"/>
    </row>
    <row r="4615" spans="4:9" x14ac:dyDescent="0.25">
      <c r="D4615"/>
      <c r="E4615"/>
      <c r="F4615"/>
      <c r="G4615"/>
      <c r="H4615"/>
      <c r="I4615"/>
    </row>
    <row r="4616" spans="4:9" x14ac:dyDescent="0.25">
      <c r="D4616"/>
      <c r="E4616"/>
      <c r="F4616"/>
      <c r="G4616"/>
      <c r="H4616"/>
      <c r="I4616"/>
    </row>
    <row r="4617" spans="4:9" x14ac:dyDescent="0.25">
      <c r="D4617"/>
      <c r="E4617"/>
      <c r="F4617"/>
      <c r="G4617"/>
      <c r="H4617"/>
      <c r="I4617"/>
    </row>
    <row r="4618" spans="4:9" x14ac:dyDescent="0.25">
      <c r="D4618"/>
      <c r="E4618"/>
      <c r="F4618"/>
      <c r="G4618"/>
      <c r="H4618"/>
      <c r="I4618"/>
    </row>
    <row r="4619" spans="4:9" x14ac:dyDescent="0.25">
      <c r="D4619"/>
      <c r="E4619"/>
      <c r="F4619"/>
      <c r="G4619"/>
      <c r="H4619"/>
      <c r="I4619"/>
    </row>
    <row r="4620" spans="4:9" x14ac:dyDescent="0.25">
      <c r="D4620"/>
      <c r="E4620"/>
      <c r="F4620"/>
      <c r="G4620"/>
      <c r="H4620"/>
      <c r="I4620"/>
    </row>
    <row r="4621" spans="4:9" x14ac:dyDescent="0.25">
      <c r="D4621"/>
      <c r="E4621"/>
      <c r="F4621"/>
      <c r="G4621"/>
      <c r="H4621"/>
      <c r="I4621"/>
    </row>
    <row r="4622" spans="4:9" x14ac:dyDescent="0.25">
      <c r="D4622"/>
      <c r="E4622"/>
      <c r="F4622"/>
      <c r="G4622"/>
      <c r="H4622"/>
      <c r="I4622"/>
    </row>
    <row r="4623" spans="4:9" x14ac:dyDescent="0.25">
      <c r="D4623"/>
      <c r="E4623"/>
      <c r="F4623"/>
      <c r="G4623"/>
      <c r="H4623"/>
      <c r="I4623"/>
    </row>
    <row r="4624" spans="4:9" x14ac:dyDescent="0.25">
      <c r="D4624"/>
      <c r="E4624"/>
      <c r="F4624"/>
      <c r="G4624"/>
      <c r="H4624"/>
      <c r="I4624"/>
    </row>
    <row r="4625" spans="4:9" x14ac:dyDescent="0.25">
      <c r="D4625"/>
      <c r="E4625"/>
      <c r="F4625"/>
      <c r="G4625"/>
      <c r="H4625"/>
      <c r="I4625"/>
    </row>
    <row r="4626" spans="4:9" x14ac:dyDescent="0.25">
      <c r="D4626"/>
      <c r="E4626"/>
      <c r="F4626"/>
      <c r="G4626"/>
      <c r="H4626"/>
      <c r="I4626"/>
    </row>
    <row r="4627" spans="4:9" x14ac:dyDescent="0.25">
      <c r="D4627"/>
      <c r="E4627"/>
      <c r="F4627"/>
      <c r="G4627"/>
      <c r="H4627"/>
      <c r="I4627"/>
    </row>
    <row r="4628" spans="4:9" x14ac:dyDescent="0.25">
      <c r="D4628"/>
      <c r="E4628"/>
      <c r="F4628"/>
      <c r="G4628"/>
      <c r="H4628"/>
      <c r="I4628"/>
    </row>
    <row r="4629" spans="4:9" x14ac:dyDescent="0.25">
      <c r="D4629"/>
      <c r="E4629"/>
      <c r="F4629"/>
      <c r="G4629"/>
      <c r="H4629"/>
      <c r="I4629"/>
    </row>
    <row r="4630" spans="4:9" x14ac:dyDescent="0.25">
      <c r="D4630"/>
      <c r="E4630"/>
      <c r="F4630"/>
      <c r="G4630"/>
      <c r="H4630"/>
      <c r="I4630"/>
    </row>
    <row r="4631" spans="4:9" x14ac:dyDescent="0.25">
      <c r="D4631"/>
      <c r="E4631"/>
      <c r="F4631"/>
      <c r="G4631"/>
      <c r="H4631"/>
      <c r="I4631"/>
    </row>
    <row r="4632" spans="4:9" x14ac:dyDescent="0.25">
      <c r="D4632"/>
      <c r="E4632"/>
      <c r="F4632"/>
      <c r="G4632"/>
      <c r="H4632"/>
      <c r="I4632"/>
    </row>
    <row r="4633" spans="4:9" x14ac:dyDescent="0.25">
      <c r="D4633"/>
      <c r="E4633"/>
      <c r="F4633"/>
      <c r="G4633"/>
      <c r="H4633"/>
      <c r="I4633"/>
    </row>
    <row r="4634" spans="4:9" x14ac:dyDescent="0.25">
      <c r="D4634"/>
      <c r="E4634"/>
      <c r="F4634"/>
      <c r="G4634"/>
      <c r="H4634"/>
      <c r="I4634"/>
    </row>
    <row r="4635" spans="4:9" x14ac:dyDescent="0.25">
      <c r="D4635"/>
      <c r="E4635"/>
      <c r="F4635"/>
      <c r="G4635"/>
      <c r="H4635"/>
      <c r="I4635"/>
    </row>
    <row r="4636" spans="4:9" x14ac:dyDescent="0.25">
      <c r="D4636"/>
      <c r="E4636"/>
      <c r="F4636"/>
      <c r="G4636"/>
      <c r="H4636"/>
      <c r="I4636"/>
    </row>
    <row r="4637" spans="4:9" x14ac:dyDescent="0.25">
      <c r="D4637"/>
      <c r="E4637"/>
      <c r="F4637"/>
      <c r="G4637"/>
      <c r="H4637"/>
      <c r="I4637"/>
    </row>
    <row r="4638" spans="4:9" x14ac:dyDescent="0.25">
      <c r="D4638"/>
      <c r="E4638"/>
      <c r="F4638"/>
      <c r="G4638"/>
      <c r="H4638"/>
      <c r="I4638"/>
    </row>
    <row r="4639" spans="4:9" x14ac:dyDescent="0.25">
      <c r="D4639"/>
      <c r="E4639"/>
      <c r="F4639"/>
      <c r="G4639"/>
      <c r="H4639"/>
      <c r="I4639"/>
    </row>
    <row r="4640" spans="4:9" x14ac:dyDescent="0.25">
      <c r="D4640"/>
      <c r="E4640"/>
      <c r="F4640"/>
      <c r="G4640"/>
      <c r="H4640"/>
      <c r="I4640"/>
    </row>
    <row r="4641" spans="4:9" x14ac:dyDescent="0.25">
      <c r="D4641"/>
      <c r="E4641"/>
      <c r="F4641"/>
      <c r="G4641"/>
      <c r="H4641"/>
      <c r="I4641"/>
    </row>
    <row r="4642" spans="4:9" x14ac:dyDescent="0.25">
      <c r="D4642"/>
      <c r="E4642"/>
      <c r="F4642"/>
      <c r="G4642"/>
      <c r="H4642"/>
      <c r="I4642"/>
    </row>
    <row r="4643" spans="4:9" x14ac:dyDescent="0.25">
      <c r="D4643"/>
      <c r="E4643"/>
      <c r="F4643"/>
      <c r="G4643"/>
      <c r="H4643"/>
      <c r="I4643"/>
    </row>
    <row r="4644" spans="4:9" x14ac:dyDescent="0.25">
      <c r="D4644"/>
      <c r="E4644"/>
      <c r="F4644"/>
      <c r="G4644"/>
      <c r="H4644"/>
      <c r="I4644"/>
    </row>
    <row r="4645" spans="4:9" x14ac:dyDescent="0.25">
      <c r="D4645"/>
      <c r="E4645"/>
      <c r="F4645"/>
      <c r="G4645"/>
      <c r="H4645"/>
      <c r="I4645"/>
    </row>
    <row r="4646" spans="4:9" x14ac:dyDescent="0.25">
      <c r="D4646"/>
      <c r="E4646"/>
      <c r="F4646"/>
      <c r="G4646"/>
      <c r="H4646"/>
      <c r="I4646"/>
    </row>
    <row r="4647" spans="4:9" x14ac:dyDescent="0.25">
      <c r="D4647"/>
      <c r="E4647"/>
      <c r="F4647"/>
      <c r="G4647"/>
      <c r="H4647"/>
      <c r="I4647"/>
    </row>
    <row r="4648" spans="4:9" x14ac:dyDescent="0.25">
      <c r="D4648"/>
      <c r="E4648"/>
      <c r="F4648"/>
      <c r="G4648"/>
      <c r="H4648"/>
      <c r="I4648"/>
    </row>
    <row r="4649" spans="4:9" x14ac:dyDescent="0.25">
      <c r="D4649"/>
      <c r="E4649"/>
      <c r="F4649"/>
      <c r="G4649"/>
      <c r="H4649"/>
      <c r="I4649"/>
    </row>
    <row r="4650" spans="4:9" x14ac:dyDescent="0.25">
      <c r="D4650"/>
      <c r="E4650"/>
      <c r="F4650"/>
      <c r="G4650"/>
      <c r="H4650"/>
      <c r="I4650"/>
    </row>
    <row r="4651" spans="4:9" x14ac:dyDescent="0.25">
      <c r="D4651"/>
      <c r="E4651"/>
      <c r="F4651"/>
      <c r="G4651"/>
      <c r="H4651"/>
      <c r="I4651"/>
    </row>
    <row r="4652" spans="4:9" x14ac:dyDescent="0.25">
      <c r="D4652"/>
      <c r="E4652"/>
      <c r="F4652"/>
      <c r="G4652"/>
      <c r="H4652"/>
      <c r="I4652"/>
    </row>
    <row r="4653" spans="4:9" x14ac:dyDescent="0.25">
      <c r="D4653"/>
      <c r="E4653"/>
      <c r="F4653"/>
      <c r="G4653"/>
      <c r="H4653"/>
      <c r="I4653"/>
    </row>
    <row r="4654" spans="4:9" x14ac:dyDescent="0.25">
      <c r="D4654"/>
      <c r="E4654"/>
      <c r="F4654"/>
      <c r="G4654"/>
      <c r="H4654"/>
      <c r="I4654"/>
    </row>
    <row r="4655" spans="4:9" x14ac:dyDescent="0.25">
      <c r="D4655"/>
      <c r="E4655"/>
      <c r="F4655"/>
      <c r="G4655"/>
      <c r="H4655"/>
      <c r="I4655"/>
    </row>
    <row r="4656" spans="4:9" x14ac:dyDescent="0.25">
      <c r="D4656"/>
      <c r="E4656"/>
      <c r="F4656"/>
      <c r="G4656"/>
      <c r="H4656"/>
      <c r="I4656"/>
    </row>
    <row r="4657" spans="4:9" x14ac:dyDescent="0.25">
      <c r="D4657"/>
      <c r="E4657"/>
      <c r="F4657"/>
      <c r="G4657"/>
      <c r="H4657"/>
      <c r="I4657"/>
    </row>
    <row r="4658" spans="4:9" x14ac:dyDescent="0.25">
      <c r="D4658"/>
      <c r="E4658"/>
      <c r="F4658"/>
      <c r="G4658"/>
      <c r="H4658"/>
      <c r="I4658"/>
    </row>
    <row r="4659" spans="4:9" x14ac:dyDescent="0.25">
      <c r="D4659"/>
      <c r="E4659"/>
      <c r="F4659"/>
      <c r="G4659"/>
      <c r="H4659"/>
      <c r="I4659"/>
    </row>
    <row r="4660" spans="4:9" x14ac:dyDescent="0.25">
      <c r="D4660"/>
      <c r="E4660"/>
      <c r="F4660"/>
      <c r="G4660"/>
      <c r="H4660"/>
      <c r="I4660"/>
    </row>
    <row r="4661" spans="4:9" x14ac:dyDescent="0.25">
      <c r="D4661"/>
      <c r="E4661"/>
      <c r="F4661"/>
      <c r="G4661"/>
      <c r="H4661"/>
      <c r="I4661"/>
    </row>
    <row r="4662" spans="4:9" x14ac:dyDescent="0.25">
      <c r="D4662"/>
      <c r="E4662"/>
      <c r="F4662"/>
      <c r="G4662"/>
      <c r="H4662"/>
      <c r="I4662"/>
    </row>
    <row r="4663" spans="4:9" x14ac:dyDescent="0.25">
      <c r="D4663"/>
      <c r="E4663"/>
      <c r="F4663"/>
      <c r="G4663"/>
      <c r="H4663"/>
      <c r="I4663"/>
    </row>
    <row r="4664" spans="4:9" x14ac:dyDescent="0.25">
      <c r="D4664"/>
      <c r="E4664"/>
      <c r="F4664"/>
      <c r="G4664"/>
      <c r="H4664"/>
      <c r="I4664"/>
    </row>
    <row r="4665" spans="4:9" x14ac:dyDescent="0.25">
      <c r="D4665"/>
      <c r="E4665"/>
      <c r="F4665"/>
      <c r="G4665"/>
      <c r="H4665"/>
      <c r="I4665"/>
    </row>
    <row r="4666" spans="4:9" x14ac:dyDescent="0.25">
      <c r="D4666"/>
      <c r="E4666"/>
      <c r="F4666"/>
      <c r="G4666"/>
      <c r="H4666"/>
      <c r="I4666"/>
    </row>
    <row r="4667" spans="4:9" x14ac:dyDescent="0.25">
      <c r="D4667"/>
      <c r="E4667"/>
      <c r="F4667"/>
      <c r="G4667"/>
      <c r="H4667"/>
      <c r="I4667"/>
    </row>
    <row r="4668" spans="4:9" x14ac:dyDescent="0.25">
      <c r="D4668"/>
      <c r="E4668"/>
      <c r="F4668"/>
      <c r="G4668"/>
      <c r="H4668"/>
      <c r="I4668"/>
    </row>
    <row r="4669" spans="4:9" x14ac:dyDescent="0.25">
      <c r="D4669"/>
      <c r="E4669"/>
      <c r="F4669"/>
      <c r="G4669"/>
      <c r="H4669"/>
      <c r="I4669"/>
    </row>
    <row r="4670" spans="4:9" x14ac:dyDescent="0.25">
      <c r="D4670"/>
      <c r="E4670"/>
      <c r="F4670"/>
      <c r="G4670"/>
      <c r="H4670"/>
      <c r="I4670"/>
    </row>
    <row r="4671" spans="4:9" x14ac:dyDescent="0.25">
      <c r="D4671"/>
      <c r="E4671"/>
      <c r="F4671"/>
      <c r="G4671"/>
      <c r="H4671"/>
      <c r="I4671"/>
    </row>
    <row r="4672" spans="4:9" x14ac:dyDescent="0.25">
      <c r="D4672"/>
      <c r="E4672"/>
      <c r="F4672"/>
      <c r="G4672"/>
      <c r="H4672"/>
      <c r="I4672"/>
    </row>
    <row r="4673" spans="4:9" x14ac:dyDescent="0.25">
      <c r="D4673"/>
      <c r="E4673"/>
      <c r="F4673"/>
      <c r="G4673"/>
      <c r="H4673"/>
      <c r="I4673"/>
    </row>
    <row r="4674" spans="4:9" x14ac:dyDescent="0.25">
      <c r="D4674"/>
      <c r="E4674"/>
      <c r="F4674"/>
      <c r="G4674"/>
      <c r="H4674"/>
      <c r="I4674"/>
    </row>
    <row r="4675" spans="4:9" x14ac:dyDescent="0.25">
      <c r="D4675"/>
      <c r="E4675"/>
      <c r="F4675"/>
      <c r="G4675"/>
      <c r="H4675"/>
      <c r="I4675"/>
    </row>
    <row r="4676" spans="4:9" x14ac:dyDescent="0.25">
      <c r="D4676"/>
      <c r="E4676"/>
      <c r="F4676"/>
      <c r="G4676"/>
      <c r="H4676"/>
      <c r="I4676"/>
    </row>
    <row r="4677" spans="4:9" x14ac:dyDescent="0.25">
      <c r="D4677"/>
      <c r="E4677"/>
      <c r="F4677"/>
      <c r="G4677"/>
      <c r="H4677"/>
      <c r="I4677"/>
    </row>
    <row r="4678" spans="4:9" x14ac:dyDescent="0.25">
      <c r="D4678"/>
      <c r="E4678"/>
      <c r="F4678"/>
      <c r="G4678"/>
      <c r="H4678"/>
      <c r="I4678"/>
    </row>
    <row r="4679" spans="4:9" x14ac:dyDescent="0.25">
      <c r="D4679"/>
      <c r="E4679"/>
      <c r="F4679"/>
      <c r="G4679"/>
      <c r="H4679"/>
      <c r="I4679"/>
    </row>
    <row r="4680" spans="4:9" x14ac:dyDescent="0.25">
      <c r="D4680"/>
      <c r="E4680"/>
      <c r="F4680"/>
      <c r="G4680"/>
      <c r="H4680"/>
      <c r="I4680"/>
    </row>
    <row r="4681" spans="4:9" x14ac:dyDescent="0.25">
      <c r="D4681"/>
      <c r="E4681"/>
      <c r="F4681"/>
      <c r="G4681"/>
      <c r="H4681"/>
      <c r="I4681"/>
    </row>
    <row r="4682" spans="4:9" x14ac:dyDescent="0.25">
      <c r="D4682"/>
      <c r="E4682"/>
      <c r="F4682"/>
      <c r="G4682"/>
      <c r="H4682"/>
      <c r="I4682"/>
    </row>
    <row r="4683" spans="4:9" x14ac:dyDescent="0.25">
      <c r="D4683"/>
      <c r="E4683"/>
      <c r="F4683"/>
      <c r="G4683"/>
      <c r="H4683"/>
      <c r="I4683"/>
    </row>
    <row r="4684" spans="4:9" x14ac:dyDescent="0.25">
      <c r="D4684"/>
      <c r="E4684"/>
      <c r="F4684"/>
      <c r="G4684"/>
      <c r="H4684"/>
      <c r="I4684"/>
    </row>
    <row r="4685" spans="4:9" x14ac:dyDescent="0.25">
      <c r="D4685"/>
      <c r="E4685"/>
      <c r="F4685"/>
      <c r="G4685"/>
      <c r="H4685"/>
      <c r="I4685"/>
    </row>
    <row r="4686" spans="4:9" x14ac:dyDescent="0.25">
      <c r="D4686"/>
      <c r="E4686"/>
      <c r="F4686"/>
      <c r="G4686"/>
      <c r="H4686"/>
      <c r="I4686"/>
    </row>
    <row r="4687" spans="4:9" x14ac:dyDescent="0.25">
      <c r="D4687"/>
      <c r="E4687"/>
      <c r="F4687"/>
      <c r="G4687"/>
      <c r="H4687"/>
      <c r="I4687"/>
    </row>
    <row r="4688" spans="4:9" x14ac:dyDescent="0.25">
      <c r="D4688"/>
      <c r="E4688"/>
      <c r="F4688"/>
      <c r="G4688"/>
      <c r="H4688"/>
      <c r="I4688"/>
    </row>
    <row r="4689" spans="4:9" x14ac:dyDescent="0.25">
      <c r="D4689"/>
      <c r="E4689"/>
      <c r="F4689"/>
      <c r="G4689"/>
      <c r="H4689"/>
      <c r="I4689"/>
    </row>
    <row r="4690" spans="4:9" x14ac:dyDescent="0.25">
      <c r="D4690"/>
      <c r="E4690"/>
      <c r="F4690"/>
      <c r="G4690"/>
      <c r="H4690"/>
      <c r="I4690"/>
    </row>
    <row r="4691" spans="4:9" x14ac:dyDescent="0.25">
      <c r="D4691"/>
      <c r="E4691"/>
      <c r="F4691"/>
      <c r="G4691"/>
      <c r="H4691"/>
      <c r="I4691"/>
    </row>
    <row r="4692" spans="4:9" x14ac:dyDescent="0.25">
      <c r="D4692"/>
      <c r="E4692"/>
      <c r="F4692"/>
      <c r="G4692"/>
      <c r="H4692"/>
      <c r="I4692"/>
    </row>
    <row r="4693" spans="4:9" x14ac:dyDescent="0.25">
      <c r="D4693"/>
      <c r="E4693"/>
      <c r="F4693"/>
      <c r="G4693"/>
      <c r="H4693"/>
      <c r="I4693"/>
    </row>
    <row r="4694" spans="4:9" x14ac:dyDescent="0.25">
      <c r="D4694"/>
      <c r="E4694"/>
      <c r="F4694"/>
      <c r="G4694"/>
      <c r="H4694"/>
      <c r="I4694"/>
    </row>
    <row r="4695" spans="4:9" x14ac:dyDescent="0.25">
      <c r="D4695"/>
      <c r="E4695"/>
      <c r="F4695"/>
      <c r="G4695"/>
      <c r="H4695"/>
      <c r="I4695"/>
    </row>
    <row r="4696" spans="4:9" x14ac:dyDescent="0.25">
      <c r="D4696"/>
      <c r="E4696"/>
      <c r="F4696"/>
      <c r="G4696"/>
      <c r="H4696"/>
      <c r="I4696"/>
    </row>
    <row r="4697" spans="4:9" x14ac:dyDescent="0.25">
      <c r="D4697"/>
      <c r="E4697"/>
      <c r="F4697"/>
      <c r="G4697"/>
      <c r="H4697"/>
      <c r="I4697"/>
    </row>
    <row r="4698" spans="4:9" x14ac:dyDescent="0.25">
      <c r="D4698"/>
      <c r="E4698"/>
      <c r="F4698"/>
      <c r="G4698"/>
      <c r="H4698"/>
      <c r="I4698"/>
    </row>
    <row r="4699" spans="4:9" x14ac:dyDescent="0.25">
      <c r="D4699"/>
      <c r="E4699"/>
      <c r="F4699"/>
      <c r="G4699"/>
      <c r="H4699"/>
      <c r="I4699"/>
    </row>
    <row r="4700" spans="4:9" x14ac:dyDescent="0.25">
      <c r="D4700"/>
      <c r="E4700"/>
      <c r="F4700"/>
      <c r="G4700"/>
      <c r="H4700"/>
      <c r="I4700"/>
    </row>
    <row r="4701" spans="4:9" x14ac:dyDescent="0.25">
      <c r="D4701"/>
      <c r="E4701"/>
      <c r="F4701"/>
      <c r="G4701"/>
      <c r="H4701"/>
      <c r="I4701"/>
    </row>
    <row r="4702" spans="4:9" x14ac:dyDescent="0.25">
      <c r="D4702"/>
      <c r="E4702"/>
      <c r="F4702"/>
      <c r="G4702"/>
      <c r="H4702"/>
      <c r="I4702"/>
    </row>
    <row r="4703" spans="4:9" x14ac:dyDescent="0.25">
      <c r="D4703"/>
      <c r="E4703"/>
      <c r="F4703"/>
      <c r="G4703"/>
      <c r="H4703"/>
      <c r="I4703"/>
    </row>
    <row r="4704" spans="4:9" x14ac:dyDescent="0.25">
      <c r="D4704"/>
      <c r="E4704"/>
      <c r="F4704"/>
      <c r="G4704"/>
      <c r="H4704"/>
      <c r="I4704"/>
    </row>
    <row r="4705" spans="4:9" x14ac:dyDescent="0.25">
      <c r="D4705"/>
      <c r="E4705"/>
      <c r="F4705"/>
      <c r="G4705"/>
      <c r="H4705"/>
      <c r="I4705"/>
    </row>
    <row r="4706" spans="4:9" x14ac:dyDescent="0.25">
      <c r="D4706"/>
      <c r="E4706"/>
      <c r="F4706"/>
      <c r="G4706"/>
      <c r="H4706"/>
      <c r="I4706"/>
    </row>
    <row r="4707" spans="4:9" x14ac:dyDescent="0.25">
      <c r="D4707"/>
      <c r="E4707"/>
      <c r="F4707"/>
      <c r="G4707"/>
      <c r="H4707"/>
      <c r="I4707"/>
    </row>
    <row r="4708" spans="4:9" x14ac:dyDescent="0.25">
      <c r="D4708"/>
      <c r="E4708"/>
      <c r="F4708"/>
      <c r="G4708"/>
      <c r="H4708"/>
      <c r="I4708"/>
    </row>
    <row r="4709" spans="4:9" x14ac:dyDescent="0.25">
      <c r="D4709"/>
      <c r="E4709"/>
      <c r="F4709"/>
      <c r="G4709"/>
      <c r="H4709"/>
      <c r="I4709"/>
    </row>
    <row r="4710" spans="4:9" x14ac:dyDescent="0.25">
      <c r="D4710"/>
      <c r="E4710"/>
      <c r="F4710"/>
      <c r="G4710"/>
      <c r="H4710"/>
      <c r="I4710"/>
    </row>
    <row r="4711" spans="4:9" x14ac:dyDescent="0.25">
      <c r="D4711"/>
      <c r="E4711"/>
      <c r="F4711"/>
      <c r="G4711"/>
      <c r="H4711"/>
      <c r="I4711"/>
    </row>
    <row r="4712" spans="4:9" x14ac:dyDescent="0.25">
      <c r="D4712"/>
      <c r="E4712"/>
      <c r="F4712"/>
      <c r="G4712"/>
      <c r="H4712"/>
      <c r="I4712"/>
    </row>
    <row r="4713" spans="4:9" x14ac:dyDescent="0.25">
      <c r="D4713"/>
      <c r="E4713"/>
      <c r="F4713"/>
      <c r="G4713"/>
      <c r="H4713"/>
      <c r="I4713"/>
    </row>
    <row r="4714" spans="4:9" x14ac:dyDescent="0.25">
      <c r="D4714"/>
      <c r="E4714"/>
      <c r="F4714"/>
      <c r="G4714"/>
      <c r="H4714"/>
      <c r="I4714"/>
    </row>
    <row r="4715" spans="4:9" x14ac:dyDescent="0.25">
      <c r="D4715"/>
      <c r="E4715"/>
      <c r="F4715"/>
      <c r="G4715"/>
      <c r="H4715"/>
      <c r="I4715"/>
    </row>
    <row r="4716" spans="4:9" x14ac:dyDescent="0.25">
      <c r="D4716"/>
      <c r="E4716"/>
      <c r="F4716"/>
      <c r="G4716"/>
      <c r="H4716"/>
      <c r="I4716"/>
    </row>
    <row r="4717" spans="4:9" x14ac:dyDescent="0.25">
      <c r="D4717"/>
      <c r="E4717"/>
      <c r="F4717"/>
      <c r="G4717"/>
      <c r="H4717"/>
      <c r="I4717"/>
    </row>
    <row r="4718" spans="4:9" x14ac:dyDescent="0.25">
      <c r="D4718"/>
      <c r="E4718"/>
      <c r="F4718"/>
      <c r="G4718"/>
      <c r="H4718"/>
      <c r="I4718"/>
    </row>
    <row r="4719" spans="4:9" x14ac:dyDescent="0.25">
      <c r="D4719"/>
      <c r="E4719"/>
      <c r="F4719"/>
      <c r="G4719"/>
      <c r="H4719"/>
      <c r="I4719"/>
    </row>
    <row r="4720" spans="4:9" x14ac:dyDescent="0.25">
      <c r="D4720"/>
      <c r="E4720"/>
      <c r="F4720"/>
      <c r="G4720"/>
      <c r="H4720"/>
      <c r="I4720"/>
    </row>
    <row r="4721" spans="4:9" x14ac:dyDescent="0.25">
      <c r="D4721"/>
      <c r="E4721"/>
      <c r="F4721"/>
      <c r="G4721"/>
      <c r="H4721"/>
      <c r="I4721"/>
    </row>
    <row r="4722" spans="4:9" x14ac:dyDescent="0.25">
      <c r="D4722"/>
      <c r="E4722"/>
      <c r="F4722"/>
      <c r="G4722"/>
      <c r="H4722"/>
      <c r="I4722"/>
    </row>
    <row r="4723" spans="4:9" x14ac:dyDescent="0.25">
      <c r="D4723"/>
      <c r="E4723"/>
      <c r="F4723"/>
      <c r="G4723"/>
      <c r="H4723"/>
      <c r="I4723"/>
    </row>
    <row r="4724" spans="4:9" x14ac:dyDescent="0.25">
      <c r="D4724"/>
      <c r="E4724"/>
      <c r="F4724"/>
      <c r="G4724"/>
      <c r="H4724"/>
      <c r="I4724"/>
    </row>
    <row r="4725" spans="4:9" x14ac:dyDescent="0.25">
      <c r="D4725"/>
      <c r="E4725"/>
      <c r="F4725"/>
      <c r="G4725"/>
      <c r="H4725"/>
      <c r="I4725"/>
    </row>
    <row r="4726" spans="4:9" x14ac:dyDescent="0.25">
      <c r="D4726"/>
      <c r="E4726"/>
      <c r="F4726"/>
      <c r="G4726"/>
      <c r="H4726"/>
      <c r="I4726"/>
    </row>
    <row r="4727" spans="4:9" x14ac:dyDescent="0.25">
      <c r="D4727"/>
      <c r="E4727"/>
      <c r="F4727"/>
      <c r="G4727"/>
      <c r="H4727"/>
      <c r="I4727"/>
    </row>
    <row r="4728" spans="4:9" x14ac:dyDescent="0.25">
      <c r="D4728"/>
      <c r="E4728"/>
      <c r="F4728"/>
      <c r="G4728"/>
      <c r="H4728"/>
      <c r="I4728"/>
    </row>
    <row r="4729" spans="4:9" x14ac:dyDescent="0.25">
      <c r="D4729"/>
      <c r="E4729"/>
      <c r="F4729"/>
      <c r="G4729"/>
      <c r="H4729"/>
      <c r="I4729"/>
    </row>
    <row r="4730" spans="4:9" x14ac:dyDescent="0.25">
      <c r="D4730"/>
      <c r="E4730"/>
      <c r="F4730"/>
      <c r="G4730"/>
      <c r="H4730"/>
      <c r="I4730"/>
    </row>
    <row r="4731" spans="4:9" x14ac:dyDescent="0.25">
      <c r="D4731"/>
      <c r="E4731"/>
      <c r="F4731"/>
      <c r="G4731"/>
      <c r="H4731"/>
      <c r="I4731"/>
    </row>
    <row r="4732" spans="4:9" x14ac:dyDescent="0.25">
      <c r="D4732"/>
      <c r="E4732"/>
      <c r="F4732"/>
      <c r="G4732"/>
      <c r="H4732"/>
      <c r="I4732"/>
    </row>
    <row r="4733" spans="4:9" x14ac:dyDescent="0.25">
      <c r="D4733"/>
      <c r="E4733"/>
      <c r="F4733"/>
      <c r="G4733"/>
      <c r="H4733"/>
      <c r="I4733"/>
    </row>
    <row r="4734" spans="4:9" x14ac:dyDescent="0.25">
      <c r="D4734"/>
      <c r="E4734"/>
      <c r="F4734"/>
      <c r="G4734"/>
      <c r="H4734"/>
      <c r="I4734"/>
    </row>
    <row r="4735" spans="4:9" x14ac:dyDescent="0.25">
      <c r="D4735"/>
      <c r="E4735"/>
      <c r="F4735"/>
      <c r="G4735"/>
      <c r="H4735"/>
      <c r="I4735"/>
    </row>
    <row r="4736" spans="4:9" x14ac:dyDescent="0.25">
      <c r="D4736"/>
      <c r="E4736"/>
      <c r="F4736"/>
      <c r="G4736"/>
      <c r="H4736"/>
      <c r="I4736"/>
    </row>
    <row r="4737" spans="4:9" x14ac:dyDescent="0.25">
      <c r="D4737"/>
      <c r="E4737"/>
      <c r="F4737"/>
      <c r="G4737"/>
      <c r="H4737"/>
      <c r="I4737"/>
    </row>
    <row r="4738" spans="4:9" x14ac:dyDescent="0.25">
      <c r="D4738"/>
      <c r="E4738"/>
      <c r="F4738"/>
      <c r="G4738"/>
      <c r="H4738"/>
      <c r="I4738"/>
    </row>
    <row r="4739" spans="4:9" x14ac:dyDescent="0.25">
      <c r="D4739"/>
      <c r="E4739"/>
      <c r="F4739"/>
      <c r="G4739"/>
      <c r="H4739"/>
      <c r="I4739"/>
    </row>
    <row r="4740" spans="4:9" x14ac:dyDescent="0.25">
      <c r="D4740"/>
      <c r="E4740"/>
      <c r="F4740"/>
      <c r="G4740"/>
      <c r="H4740"/>
      <c r="I4740"/>
    </row>
    <row r="4741" spans="4:9" x14ac:dyDescent="0.25">
      <c r="D4741"/>
      <c r="E4741"/>
      <c r="F4741"/>
      <c r="G4741"/>
      <c r="H4741"/>
      <c r="I4741"/>
    </row>
    <row r="4742" spans="4:9" x14ac:dyDescent="0.25">
      <c r="D4742"/>
      <c r="E4742"/>
      <c r="F4742"/>
      <c r="G4742"/>
      <c r="H4742"/>
      <c r="I4742"/>
    </row>
    <row r="4743" spans="4:9" x14ac:dyDescent="0.25">
      <c r="D4743"/>
      <c r="E4743"/>
      <c r="F4743"/>
      <c r="G4743"/>
      <c r="H4743"/>
      <c r="I4743"/>
    </row>
    <row r="4744" spans="4:9" x14ac:dyDescent="0.25">
      <c r="D4744"/>
      <c r="E4744"/>
      <c r="F4744"/>
      <c r="G4744"/>
      <c r="H4744"/>
      <c r="I4744"/>
    </row>
    <row r="4745" spans="4:9" x14ac:dyDescent="0.25">
      <c r="D4745"/>
      <c r="E4745"/>
      <c r="F4745"/>
      <c r="G4745"/>
      <c r="H4745"/>
      <c r="I4745"/>
    </row>
    <row r="4746" spans="4:9" x14ac:dyDescent="0.25">
      <c r="D4746"/>
      <c r="E4746"/>
      <c r="F4746"/>
      <c r="G4746"/>
      <c r="H4746"/>
      <c r="I4746"/>
    </row>
    <row r="4747" spans="4:9" x14ac:dyDescent="0.25">
      <c r="D4747"/>
      <c r="E4747"/>
      <c r="F4747"/>
      <c r="G4747"/>
      <c r="H4747"/>
      <c r="I4747"/>
    </row>
    <row r="4748" spans="4:9" x14ac:dyDescent="0.25">
      <c r="D4748"/>
      <c r="E4748"/>
      <c r="F4748"/>
      <c r="G4748"/>
      <c r="H4748"/>
      <c r="I4748"/>
    </row>
    <row r="4749" spans="4:9" x14ac:dyDescent="0.25">
      <c r="D4749"/>
      <c r="E4749"/>
      <c r="F4749"/>
      <c r="G4749"/>
      <c r="H4749"/>
      <c r="I4749"/>
    </row>
    <row r="4750" spans="4:9" x14ac:dyDescent="0.25">
      <c r="D4750"/>
      <c r="E4750"/>
      <c r="F4750"/>
      <c r="G4750"/>
      <c r="H4750"/>
      <c r="I4750"/>
    </row>
    <row r="4751" spans="4:9" x14ac:dyDescent="0.25">
      <c r="D4751"/>
      <c r="E4751"/>
      <c r="F4751"/>
      <c r="G4751"/>
      <c r="H4751"/>
      <c r="I4751"/>
    </row>
    <row r="4752" spans="4:9" x14ac:dyDescent="0.25">
      <c r="D4752"/>
      <c r="E4752"/>
      <c r="F4752"/>
      <c r="G4752"/>
      <c r="H4752"/>
      <c r="I4752"/>
    </row>
    <row r="4753" spans="4:9" x14ac:dyDescent="0.25">
      <c r="D4753"/>
      <c r="E4753"/>
      <c r="F4753"/>
      <c r="G4753"/>
      <c r="H4753"/>
      <c r="I4753"/>
    </row>
    <row r="4754" spans="4:9" x14ac:dyDescent="0.25">
      <c r="D4754"/>
      <c r="E4754"/>
      <c r="F4754"/>
      <c r="G4754"/>
      <c r="H4754"/>
      <c r="I4754"/>
    </row>
    <row r="4755" spans="4:9" x14ac:dyDescent="0.25">
      <c r="D4755"/>
      <c r="E4755"/>
      <c r="F4755"/>
      <c r="G4755"/>
      <c r="H4755"/>
      <c r="I4755"/>
    </row>
    <row r="4756" spans="4:9" x14ac:dyDescent="0.25">
      <c r="D4756"/>
      <c r="E4756"/>
      <c r="F4756"/>
      <c r="G4756"/>
      <c r="H4756"/>
      <c r="I4756"/>
    </row>
    <row r="4757" spans="4:9" x14ac:dyDescent="0.25">
      <c r="D4757"/>
      <c r="E4757"/>
      <c r="F4757"/>
      <c r="G4757"/>
      <c r="H4757"/>
      <c r="I4757"/>
    </row>
    <row r="4758" spans="4:9" x14ac:dyDescent="0.25">
      <c r="D4758"/>
      <c r="E4758"/>
      <c r="F4758"/>
      <c r="G4758"/>
      <c r="H4758"/>
      <c r="I4758"/>
    </row>
    <row r="4759" spans="4:9" x14ac:dyDescent="0.25">
      <c r="D4759"/>
      <c r="E4759"/>
      <c r="F4759"/>
      <c r="G4759"/>
      <c r="H4759"/>
      <c r="I4759"/>
    </row>
    <row r="4760" spans="4:9" x14ac:dyDescent="0.25">
      <c r="D4760"/>
      <c r="E4760"/>
      <c r="F4760"/>
      <c r="G4760"/>
      <c r="H4760"/>
      <c r="I4760"/>
    </row>
    <row r="4761" spans="4:9" x14ac:dyDescent="0.25">
      <c r="D4761"/>
      <c r="E4761"/>
      <c r="F4761"/>
      <c r="G4761"/>
      <c r="H4761"/>
      <c r="I4761"/>
    </row>
    <row r="4762" spans="4:9" x14ac:dyDescent="0.25">
      <c r="D4762"/>
      <c r="E4762"/>
      <c r="F4762"/>
      <c r="G4762"/>
      <c r="H4762"/>
      <c r="I4762"/>
    </row>
    <row r="4763" spans="4:9" x14ac:dyDescent="0.25">
      <c r="D4763"/>
      <c r="E4763"/>
      <c r="F4763"/>
      <c r="G4763"/>
      <c r="H4763"/>
      <c r="I4763"/>
    </row>
    <row r="4764" spans="4:9" x14ac:dyDescent="0.25">
      <c r="D4764"/>
      <c r="E4764"/>
      <c r="F4764"/>
      <c r="G4764"/>
      <c r="H4764"/>
      <c r="I4764"/>
    </row>
    <row r="4765" spans="4:9" x14ac:dyDescent="0.25">
      <c r="D4765"/>
      <c r="E4765"/>
      <c r="F4765"/>
      <c r="G4765"/>
      <c r="H4765"/>
      <c r="I4765"/>
    </row>
    <row r="4766" spans="4:9" x14ac:dyDescent="0.25">
      <c r="D4766"/>
      <c r="E4766"/>
      <c r="F4766"/>
      <c r="G4766"/>
      <c r="H4766"/>
      <c r="I4766"/>
    </row>
    <row r="4767" spans="4:9" x14ac:dyDescent="0.25">
      <c r="D4767"/>
      <c r="E4767"/>
      <c r="F4767"/>
      <c r="G4767"/>
      <c r="H4767"/>
      <c r="I4767"/>
    </row>
    <row r="4768" spans="4:9" x14ac:dyDescent="0.25">
      <c r="D4768"/>
      <c r="E4768"/>
      <c r="F4768"/>
      <c r="G4768"/>
      <c r="H4768"/>
      <c r="I4768"/>
    </row>
    <row r="4769" spans="4:9" x14ac:dyDescent="0.25">
      <c r="D4769"/>
      <c r="E4769"/>
      <c r="F4769"/>
      <c r="G4769"/>
      <c r="H4769"/>
      <c r="I4769"/>
    </row>
    <row r="4770" spans="4:9" x14ac:dyDescent="0.25">
      <c r="D4770"/>
      <c r="E4770"/>
      <c r="F4770"/>
      <c r="G4770"/>
      <c r="H4770"/>
      <c r="I4770"/>
    </row>
    <row r="4771" spans="4:9" x14ac:dyDescent="0.25">
      <c r="D4771"/>
      <c r="E4771"/>
      <c r="F4771"/>
      <c r="G4771"/>
      <c r="H4771"/>
      <c r="I4771"/>
    </row>
    <row r="4772" spans="4:9" x14ac:dyDescent="0.25">
      <c r="D4772"/>
      <c r="E4772"/>
      <c r="F4772"/>
      <c r="G4772"/>
      <c r="H4772"/>
      <c r="I4772"/>
    </row>
    <row r="4773" spans="4:9" x14ac:dyDescent="0.25">
      <c r="D4773"/>
      <c r="E4773"/>
      <c r="F4773"/>
      <c r="G4773"/>
      <c r="H4773"/>
      <c r="I4773"/>
    </row>
    <row r="4774" spans="4:9" x14ac:dyDescent="0.25">
      <c r="D4774"/>
      <c r="E4774"/>
      <c r="F4774"/>
      <c r="G4774"/>
      <c r="H4774"/>
      <c r="I4774"/>
    </row>
    <row r="4775" spans="4:9" x14ac:dyDescent="0.25">
      <c r="D4775"/>
      <c r="E4775"/>
      <c r="F4775"/>
      <c r="G4775"/>
      <c r="H4775"/>
      <c r="I4775"/>
    </row>
    <row r="4776" spans="4:9" x14ac:dyDescent="0.25">
      <c r="D4776"/>
      <c r="E4776"/>
      <c r="F4776"/>
      <c r="G4776"/>
      <c r="H4776"/>
      <c r="I4776"/>
    </row>
    <row r="4777" spans="4:9" x14ac:dyDescent="0.25">
      <c r="D4777"/>
      <c r="E4777"/>
      <c r="F4777"/>
      <c r="G4777"/>
      <c r="H4777"/>
      <c r="I4777"/>
    </row>
    <row r="4778" spans="4:9" x14ac:dyDescent="0.25">
      <c r="D4778"/>
      <c r="E4778"/>
      <c r="F4778"/>
      <c r="G4778"/>
      <c r="H4778"/>
      <c r="I4778"/>
    </row>
    <row r="4779" spans="4:9" x14ac:dyDescent="0.25">
      <c r="D4779"/>
      <c r="E4779"/>
      <c r="F4779"/>
      <c r="G4779"/>
      <c r="H4779"/>
      <c r="I4779"/>
    </row>
    <row r="4780" spans="4:9" x14ac:dyDescent="0.25">
      <c r="D4780"/>
      <c r="E4780"/>
      <c r="F4780"/>
      <c r="G4780"/>
      <c r="H4780"/>
      <c r="I4780"/>
    </row>
    <row r="4781" spans="4:9" x14ac:dyDescent="0.25">
      <c r="D4781"/>
      <c r="E4781"/>
      <c r="F4781"/>
      <c r="G4781"/>
      <c r="H4781"/>
      <c r="I4781"/>
    </row>
    <row r="4782" spans="4:9" x14ac:dyDescent="0.25">
      <c r="D4782"/>
      <c r="E4782"/>
      <c r="F4782"/>
      <c r="G4782"/>
      <c r="H4782"/>
      <c r="I4782"/>
    </row>
    <row r="4783" spans="4:9" x14ac:dyDescent="0.25">
      <c r="D4783"/>
      <c r="E4783"/>
      <c r="F4783"/>
      <c r="G4783"/>
      <c r="H4783"/>
      <c r="I4783"/>
    </row>
    <row r="4784" spans="4:9" x14ac:dyDescent="0.25">
      <c r="D4784"/>
      <c r="E4784"/>
      <c r="F4784"/>
      <c r="G4784"/>
      <c r="H4784"/>
      <c r="I4784"/>
    </row>
    <row r="4785" spans="4:9" x14ac:dyDescent="0.25">
      <c r="D4785"/>
      <c r="E4785"/>
      <c r="F4785"/>
      <c r="G4785"/>
      <c r="H4785"/>
      <c r="I4785"/>
    </row>
    <row r="4786" spans="4:9" x14ac:dyDescent="0.25">
      <c r="D4786"/>
      <c r="E4786"/>
      <c r="F4786"/>
      <c r="G4786"/>
      <c r="H4786"/>
      <c r="I4786"/>
    </row>
    <row r="4787" spans="4:9" x14ac:dyDescent="0.25">
      <c r="D4787"/>
      <c r="E4787"/>
      <c r="F4787"/>
      <c r="G4787"/>
      <c r="H4787"/>
      <c r="I4787"/>
    </row>
    <row r="4788" spans="4:9" x14ac:dyDescent="0.25">
      <c r="D4788"/>
      <c r="E4788"/>
      <c r="F4788"/>
      <c r="G4788"/>
      <c r="H4788"/>
      <c r="I4788"/>
    </row>
    <row r="4789" spans="4:9" x14ac:dyDescent="0.25">
      <c r="D4789"/>
      <c r="E4789"/>
      <c r="F4789"/>
      <c r="G4789"/>
      <c r="H4789"/>
      <c r="I4789"/>
    </row>
    <row r="4790" spans="4:9" x14ac:dyDescent="0.25">
      <c r="D4790"/>
      <c r="E4790"/>
      <c r="F4790"/>
      <c r="G4790"/>
      <c r="H4790"/>
      <c r="I4790"/>
    </row>
    <row r="4791" spans="4:9" x14ac:dyDescent="0.25">
      <c r="D4791"/>
      <c r="E4791"/>
      <c r="F4791"/>
      <c r="G4791"/>
      <c r="H4791"/>
      <c r="I4791"/>
    </row>
    <row r="4792" spans="4:9" x14ac:dyDescent="0.25">
      <c r="D4792"/>
      <c r="E4792"/>
      <c r="F4792"/>
      <c r="G4792"/>
      <c r="H4792"/>
      <c r="I4792"/>
    </row>
    <row r="4793" spans="4:9" x14ac:dyDescent="0.25">
      <c r="D4793"/>
      <c r="E4793"/>
      <c r="F4793"/>
      <c r="G4793"/>
      <c r="H4793"/>
      <c r="I4793"/>
    </row>
    <row r="4794" spans="4:9" x14ac:dyDescent="0.25">
      <c r="D4794"/>
      <c r="E4794"/>
      <c r="F4794"/>
      <c r="G4794"/>
      <c r="H4794"/>
      <c r="I4794"/>
    </row>
    <row r="4795" spans="4:9" x14ac:dyDescent="0.25">
      <c r="D4795"/>
      <c r="E4795"/>
      <c r="F4795"/>
      <c r="G4795"/>
      <c r="H4795"/>
      <c r="I4795"/>
    </row>
    <row r="4796" spans="4:9" x14ac:dyDescent="0.25">
      <c r="D4796"/>
      <c r="E4796"/>
      <c r="F4796"/>
      <c r="G4796"/>
      <c r="H4796"/>
      <c r="I4796"/>
    </row>
    <row r="4797" spans="4:9" x14ac:dyDescent="0.25">
      <c r="D4797"/>
      <c r="E4797"/>
      <c r="F4797"/>
      <c r="G4797"/>
      <c r="H4797"/>
      <c r="I4797"/>
    </row>
    <row r="4798" spans="4:9" x14ac:dyDescent="0.25">
      <c r="D4798"/>
      <c r="E4798"/>
      <c r="F4798"/>
      <c r="G4798"/>
      <c r="H4798"/>
      <c r="I4798"/>
    </row>
    <row r="4799" spans="4:9" x14ac:dyDescent="0.25">
      <c r="D4799"/>
      <c r="E4799"/>
      <c r="F4799"/>
      <c r="G4799"/>
      <c r="H4799"/>
      <c r="I4799"/>
    </row>
    <row r="4800" spans="4:9" x14ac:dyDescent="0.25">
      <c r="D4800"/>
      <c r="E4800"/>
      <c r="F4800"/>
      <c r="G4800"/>
      <c r="H4800"/>
      <c r="I4800"/>
    </row>
    <row r="4801" spans="4:9" x14ac:dyDescent="0.25">
      <c r="D4801"/>
      <c r="E4801"/>
      <c r="F4801"/>
      <c r="G4801"/>
      <c r="H4801"/>
      <c r="I4801"/>
    </row>
    <row r="4802" spans="4:9" x14ac:dyDescent="0.25">
      <c r="D4802"/>
      <c r="E4802"/>
      <c r="F4802"/>
      <c r="G4802"/>
      <c r="H4802"/>
      <c r="I4802"/>
    </row>
    <row r="4803" spans="4:9" x14ac:dyDescent="0.25">
      <c r="D4803"/>
      <c r="E4803"/>
      <c r="F4803"/>
      <c r="G4803"/>
      <c r="H4803"/>
      <c r="I4803"/>
    </row>
    <row r="4804" spans="4:9" x14ac:dyDescent="0.25">
      <c r="D4804"/>
      <c r="E4804"/>
      <c r="F4804"/>
      <c r="G4804"/>
      <c r="H4804"/>
      <c r="I4804"/>
    </row>
    <row r="4805" spans="4:9" x14ac:dyDescent="0.25">
      <c r="D4805"/>
      <c r="E4805"/>
      <c r="F4805"/>
      <c r="G4805"/>
      <c r="H4805"/>
      <c r="I4805"/>
    </row>
    <row r="4806" spans="4:9" x14ac:dyDescent="0.25">
      <c r="D4806"/>
      <c r="E4806"/>
      <c r="F4806"/>
      <c r="G4806"/>
      <c r="H4806"/>
      <c r="I4806"/>
    </row>
    <row r="4807" spans="4:9" x14ac:dyDescent="0.25">
      <c r="D4807"/>
      <c r="E4807"/>
      <c r="F4807"/>
      <c r="G4807"/>
      <c r="H4807"/>
      <c r="I4807"/>
    </row>
    <row r="4808" spans="4:9" x14ac:dyDescent="0.25">
      <c r="D4808"/>
      <c r="E4808"/>
      <c r="F4808"/>
      <c r="G4808"/>
      <c r="H4808"/>
      <c r="I4808"/>
    </row>
    <row r="4809" spans="4:9" x14ac:dyDescent="0.25">
      <c r="D4809"/>
      <c r="E4809"/>
      <c r="F4809"/>
      <c r="G4809"/>
      <c r="H4809"/>
      <c r="I4809"/>
    </row>
    <row r="4810" spans="4:9" x14ac:dyDescent="0.25">
      <c r="D4810"/>
      <c r="E4810"/>
      <c r="F4810"/>
      <c r="G4810"/>
      <c r="H4810"/>
      <c r="I4810"/>
    </row>
    <row r="4811" spans="4:9" x14ac:dyDescent="0.25">
      <c r="D4811"/>
      <c r="E4811"/>
      <c r="F4811"/>
      <c r="G4811"/>
      <c r="H4811"/>
      <c r="I4811"/>
    </row>
    <row r="4812" spans="4:9" x14ac:dyDescent="0.25">
      <c r="D4812"/>
      <c r="E4812"/>
      <c r="F4812"/>
      <c r="G4812"/>
      <c r="H4812"/>
      <c r="I4812"/>
    </row>
    <row r="4813" spans="4:9" x14ac:dyDescent="0.25">
      <c r="D4813"/>
      <c r="E4813"/>
      <c r="F4813"/>
      <c r="G4813"/>
      <c r="H4813"/>
      <c r="I4813"/>
    </row>
    <row r="4814" spans="4:9" x14ac:dyDescent="0.25">
      <c r="D4814"/>
      <c r="E4814"/>
      <c r="F4814"/>
      <c r="G4814"/>
      <c r="H4814"/>
      <c r="I4814"/>
    </row>
    <row r="4815" spans="4:9" x14ac:dyDescent="0.25">
      <c r="D4815"/>
      <c r="E4815"/>
      <c r="F4815"/>
      <c r="G4815"/>
      <c r="H4815"/>
      <c r="I4815"/>
    </row>
    <row r="4816" spans="4:9" x14ac:dyDescent="0.25">
      <c r="D4816"/>
      <c r="E4816"/>
      <c r="F4816"/>
      <c r="G4816"/>
      <c r="H4816"/>
      <c r="I4816"/>
    </row>
    <row r="4817" spans="4:9" x14ac:dyDescent="0.25">
      <c r="D4817"/>
      <c r="E4817"/>
      <c r="F4817"/>
      <c r="G4817"/>
      <c r="H4817"/>
      <c r="I4817"/>
    </row>
    <row r="4818" spans="4:9" x14ac:dyDescent="0.25">
      <c r="D4818"/>
      <c r="E4818"/>
      <c r="F4818"/>
      <c r="G4818"/>
      <c r="H4818"/>
      <c r="I4818"/>
    </row>
    <row r="4819" spans="4:9" x14ac:dyDescent="0.25">
      <c r="D4819"/>
      <c r="E4819"/>
      <c r="F4819"/>
      <c r="G4819"/>
      <c r="H4819"/>
      <c r="I4819"/>
    </row>
    <row r="4820" spans="4:9" x14ac:dyDescent="0.25">
      <c r="D4820"/>
      <c r="E4820"/>
      <c r="F4820"/>
      <c r="G4820"/>
      <c r="H4820"/>
      <c r="I4820"/>
    </row>
    <row r="4821" spans="4:9" x14ac:dyDescent="0.25">
      <c r="D4821"/>
      <c r="E4821"/>
      <c r="F4821"/>
      <c r="G4821"/>
      <c r="H4821"/>
      <c r="I4821"/>
    </row>
    <row r="4822" spans="4:9" x14ac:dyDescent="0.25">
      <c r="D4822"/>
      <c r="E4822"/>
      <c r="F4822"/>
      <c r="G4822"/>
      <c r="H4822"/>
      <c r="I4822"/>
    </row>
    <row r="4823" spans="4:9" x14ac:dyDescent="0.25">
      <c r="D4823"/>
      <c r="E4823"/>
      <c r="F4823"/>
      <c r="G4823"/>
      <c r="H4823"/>
      <c r="I4823"/>
    </row>
    <row r="4824" spans="4:9" x14ac:dyDescent="0.25">
      <c r="D4824"/>
      <c r="E4824"/>
      <c r="F4824"/>
      <c r="G4824"/>
      <c r="H4824"/>
      <c r="I4824"/>
    </row>
    <row r="4825" spans="4:9" x14ac:dyDescent="0.25">
      <c r="D4825"/>
      <c r="E4825"/>
      <c r="F4825"/>
      <c r="G4825"/>
      <c r="H4825"/>
      <c r="I4825"/>
    </row>
    <row r="4826" spans="4:9" x14ac:dyDescent="0.25">
      <c r="D4826"/>
      <c r="E4826"/>
      <c r="F4826"/>
      <c r="G4826"/>
      <c r="H4826"/>
      <c r="I4826"/>
    </row>
    <row r="4827" spans="4:9" x14ac:dyDescent="0.25">
      <c r="D4827"/>
      <c r="E4827"/>
      <c r="F4827"/>
      <c r="G4827"/>
      <c r="H4827"/>
      <c r="I4827"/>
    </row>
    <row r="4828" spans="4:9" x14ac:dyDescent="0.25">
      <c r="D4828"/>
      <c r="E4828"/>
      <c r="F4828"/>
      <c r="G4828"/>
      <c r="H4828"/>
      <c r="I4828"/>
    </row>
    <row r="4829" spans="4:9" x14ac:dyDescent="0.25">
      <c r="D4829"/>
      <c r="E4829"/>
      <c r="F4829"/>
      <c r="G4829"/>
      <c r="H4829"/>
      <c r="I4829"/>
    </row>
    <row r="4830" spans="4:9" x14ac:dyDescent="0.25">
      <c r="D4830"/>
      <c r="E4830"/>
      <c r="F4830"/>
      <c r="G4830"/>
      <c r="H4830"/>
      <c r="I4830"/>
    </row>
    <row r="4831" spans="4:9" x14ac:dyDescent="0.25">
      <c r="D4831"/>
      <c r="E4831"/>
      <c r="F4831"/>
      <c r="G4831"/>
      <c r="H4831"/>
      <c r="I4831"/>
    </row>
    <row r="4832" spans="4:9" x14ac:dyDescent="0.25">
      <c r="D4832"/>
      <c r="E4832"/>
      <c r="F4832"/>
      <c r="G4832"/>
      <c r="H4832"/>
      <c r="I4832"/>
    </row>
    <row r="4833" spans="4:9" x14ac:dyDescent="0.25">
      <c r="D4833"/>
      <c r="E4833"/>
      <c r="F4833"/>
      <c r="G4833"/>
      <c r="H4833"/>
      <c r="I4833"/>
    </row>
    <row r="4834" spans="4:9" x14ac:dyDescent="0.25">
      <c r="D4834"/>
      <c r="E4834"/>
      <c r="F4834"/>
      <c r="G4834"/>
      <c r="H4834"/>
      <c r="I4834"/>
    </row>
    <row r="4835" spans="4:9" x14ac:dyDescent="0.25">
      <c r="D4835"/>
      <c r="E4835"/>
      <c r="F4835"/>
      <c r="G4835"/>
      <c r="H4835"/>
      <c r="I4835"/>
    </row>
    <row r="4836" spans="4:9" x14ac:dyDescent="0.25">
      <c r="D4836"/>
      <c r="E4836"/>
      <c r="F4836"/>
      <c r="G4836"/>
      <c r="H4836"/>
      <c r="I4836"/>
    </row>
    <row r="4837" spans="4:9" x14ac:dyDescent="0.25">
      <c r="D4837"/>
      <c r="E4837"/>
      <c r="F4837"/>
      <c r="G4837"/>
      <c r="H4837"/>
      <c r="I4837"/>
    </row>
    <row r="4838" spans="4:9" x14ac:dyDescent="0.25">
      <c r="D4838"/>
      <c r="E4838"/>
      <c r="F4838"/>
      <c r="G4838"/>
      <c r="H4838"/>
      <c r="I4838"/>
    </row>
    <row r="4839" spans="4:9" x14ac:dyDescent="0.25">
      <c r="D4839"/>
      <c r="E4839"/>
      <c r="F4839"/>
      <c r="G4839"/>
      <c r="H4839"/>
      <c r="I4839"/>
    </row>
    <row r="4840" spans="4:9" x14ac:dyDescent="0.25">
      <c r="D4840"/>
      <c r="E4840"/>
      <c r="F4840"/>
      <c r="G4840"/>
      <c r="H4840"/>
      <c r="I4840"/>
    </row>
    <row r="4841" spans="4:9" x14ac:dyDescent="0.25">
      <c r="D4841"/>
      <c r="E4841"/>
      <c r="F4841"/>
      <c r="G4841"/>
      <c r="H4841"/>
      <c r="I4841"/>
    </row>
    <row r="4842" spans="4:9" x14ac:dyDescent="0.25">
      <c r="D4842"/>
      <c r="E4842"/>
      <c r="F4842"/>
      <c r="G4842"/>
      <c r="H4842"/>
      <c r="I4842"/>
    </row>
    <row r="4843" spans="4:9" x14ac:dyDescent="0.25">
      <c r="D4843"/>
      <c r="E4843"/>
      <c r="F4843"/>
      <c r="G4843"/>
      <c r="H4843"/>
      <c r="I4843"/>
    </row>
    <row r="4844" spans="4:9" x14ac:dyDescent="0.25">
      <c r="D4844"/>
      <c r="E4844"/>
      <c r="F4844"/>
      <c r="G4844"/>
      <c r="H4844"/>
      <c r="I4844"/>
    </row>
    <row r="4845" spans="4:9" x14ac:dyDescent="0.25">
      <c r="D4845"/>
      <c r="E4845"/>
      <c r="F4845"/>
      <c r="G4845"/>
      <c r="H4845"/>
      <c r="I4845"/>
    </row>
    <row r="4846" spans="4:9" x14ac:dyDescent="0.25">
      <c r="D4846"/>
      <c r="E4846"/>
      <c r="F4846"/>
      <c r="G4846"/>
      <c r="H4846"/>
      <c r="I4846"/>
    </row>
    <row r="4847" spans="4:9" x14ac:dyDescent="0.25">
      <c r="D4847"/>
      <c r="E4847"/>
      <c r="F4847"/>
      <c r="G4847"/>
      <c r="H4847"/>
      <c r="I4847"/>
    </row>
    <row r="4848" spans="4:9" x14ac:dyDescent="0.25">
      <c r="D4848"/>
      <c r="E4848"/>
      <c r="F4848"/>
      <c r="G4848"/>
      <c r="H4848"/>
      <c r="I4848"/>
    </row>
    <row r="4849" spans="4:9" x14ac:dyDescent="0.25">
      <c r="D4849"/>
      <c r="E4849"/>
      <c r="F4849"/>
      <c r="G4849"/>
      <c r="H4849"/>
      <c r="I4849"/>
    </row>
    <row r="4850" spans="4:9" x14ac:dyDescent="0.25">
      <c r="D4850"/>
      <c r="E4850"/>
      <c r="F4850"/>
      <c r="G4850"/>
      <c r="H4850"/>
      <c r="I4850"/>
    </row>
    <row r="4851" spans="4:9" x14ac:dyDescent="0.25">
      <c r="D4851"/>
      <c r="E4851"/>
      <c r="F4851"/>
      <c r="G4851"/>
      <c r="H4851"/>
      <c r="I4851"/>
    </row>
    <row r="4852" spans="4:9" x14ac:dyDescent="0.25">
      <c r="D4852"/>
      <c r="E4852"/>
      <c r="F4852"/>
      <c r="G4852"/>
      <c r="H4852"/>
      <c r="I4852"/>
    </row>
    <row r="4853" spans="4:9" x14ac:dyDescent="0.25">
      <c r="D4853"/>
      <c r="E4853"/>
      <c r="F4853"/>
      <c r="G4853"/>
      <c r="H4853"/>
      <c r="I4853"/>
    </row>
    <row r="4854" spans="4:9" x14ac:dyDescent="0.25">
      <c r="D4854"/>
      <c r="E4854"/>
      <c r="F4854"/>
      <c r="G4854"/>
      <c r="H4854"/>
      <c r="I4854"/>
    </row>
    <row r="4855" spans="4:9" x14ac:dyDescent="0.25">
      <c r="D4855"/>
      <c r="E4855"/>
      <c r="F4855"/>
      <c r="G4855"/>
      <c r="H4855"/>
      <c r="I4855"/>
    </row>
    <row r="4856" spans="4:9" x14ac:dyDescent="0.25">
      <c r="D4856"/>
      <c r="E4856"/>
      <c r="F4856"/>
      <c r="G4856"/>
      <c r="H4856"/>
      <c r="I4856"/>
    </row>
    <row r="4857" spans="4:9" x14ac:dyDescent="0.25">
      <c r="D4857"/>
      <c r="E4857"/>
      <c r="F4857"/>
      <c r="G4857"/>
      <c r="H4857"/>
      <c r="I4857"/>
    </row>
    <row r="4858" spans="4:9" x14ac:dyDescent="0.25">
      <c r="D4858"/>
      <c r="E4858"/>
      <c r="F4858"/>
      <c r="G4858"/>
      <c r="H4858"/>
      <c r="I4858"/>
    </row>
    <row r="4859" spans="4:9" x14ac:dyDescent="0.25">
      <c r="D4859"/>
      <c r="E4859"/>
      <c r="F4859"/>
      <c r="G4859"/>
      <c r="H4859"/>
      <c r="I4859"/>
    </row>
    <row r="4860" spans="4:9" x14ac:dyDescent="0.25">
      <c r="D4860"/>
      <c r="E4860"/>
      <c r="F4860"/>
      <c r="G4860"/>
      <c r="H4860"/>
      <c r="I4860"/>
    </row>
    <row r="4861" spans="4:9" x14ac:dyDescent="0.25">
      <c r="D4861"/>
      <c r="E4861"/>
      <c r="F4861"/>
      <c r="G4861"/>
      <c r="H4861"/>
      <c r="I4861"/>
    </row>
    <row r="4862" spans="4:9" x14ac:dyDescent="0.25">
      <c r="D4862"/>
      <c r="E4862"/>
      <c r="F4862"/>
      <c r="G4862"/>
      <c r="H4862"/>
      <c r="I4862"/>
    </row>
    <row r="4863" spans="4:9" x14ac:dyDescent="0.25">
      <c r="D4863"/>
      <c r="E4863"/>
      <c r="F4863"/>
      <c r="G4863"/>
      <c r="H4863"/>
      <c r="I4863"/>
    </row>
    <row r="4864" spans="4:9" x14ac:dyDescent="0.25">
      <c r="D4864"/>
      <c r="E4864"/>
      <c r="F4864"/>
      <c r="G4864"/>
      <c r="H4864"/>
      <c r="I4864"/>
    </row>
    <row r="4865" spans="4:9" x14ac:dyDescent="0.25">
      <c r="D4865"/>
      <c r="E4865"/>
      <c r="F4865"/>
      <c r="G4865"/>
      <c r="H4865"/>
      <c r="I4865"/>
    </row>
    <row r="4866" spans="4:9" x14ac:dyDescent="0.25">
      <c r="D4866"/>
      <c r="E4866"/>
      <c r="F4866"/>
      <c r="G4866"/>
      <c r="H4866"/>
      <c r="I4866"/>
    </row>
    <row r="4867" spans="4:9" x14ac:dyDescent="0.25">
      <c r="D4867"/>
      <c r="E4867"/>
      <c r="F4867"/>
      <c r="G4867"/>
      <c r="H4867"/>
      <c r="I4867"/>
    </row>
    <row r="4868" spans="4:9" x14ac:dyDescent="0.25">
      <c r="D4868"/>
      <c r="E4868"/>
      <c r="F4868"/>
      <c r="G4868"/>
      <c r="H4868"/>
      <c r="I4868"/>
    </row>
    <row r="4869" spans="4:9" x14ac:dyDescent="0.25">
      <c r="D4869"/>
      <c r="E4869"/>
      <c r="F4869"/>
      <c r="G4869"/>
      <c r="H4869"/>
      <c r="I4869"/>
    </row>
    <row r="4870" spans="4:9" x14ac:dyDescent="0.25">
      <c r="D4870"/>
      <c r="E4870"/>
      <c r="F4870"/>
      <c r="G4870"/>
      <c r="H4870"/>
      <c r="I4870"/>
    </row>
    <row r="4871" spans="4:9" x14ac:dyDescent="0.25">
      <c r="D4871"/>
      <c r="E4871"/>
      <c r="F4871"/>
      <c r="G4871"/>
      <c r="H4871"/>
      <c r="I4871"/>
    </row>
    <row r="4872" spans="4:9" x14ac:dyDescent="0.25">
      <c r="D4872"/>
      <c r="E4872"/>
      <c r="F4872"/>
      <c r="G4872"/>
      <c r="H4872"/>
      <c r="I4872"/>
    </row>
    <row r="4873" spans="4:9" x14ac:dyDescent="0.25">
      <c r="D4873"/>
      <c r="E4873"/>
      <c r="F4873"/>
      <c r="G4873"/>
      <c r="H4873"/>
      <c r="I4873"/>
    </row>
    <row r="4874" spans="4:9" x14ac:dyDescent="0.25">
      <c r="D4874"/>
      <c r="E4874"/>
      <c r="F4874"/>
      <c r="G4874"/>
      <c r="H4874"/>
      <c r="I4874"/>
    </row>
    <row r="4875" spans="4:9" x14ac:dyDescent="0.25">
      <c r="D4875"/>
      <c r="E4875"/>
      <c r="F4875"/>
      <c r="G4875"/>
      <c r="H4875"/>
      <c r="I4875"/>
    </row>
    <row r="4876" spans="4:9" x14ac:dyDescent="0.25">
      <c r="D4876"/>
      <c r="E4876"/>
      <c r="F4876"/>
      <c r="G4876"/>
      <c r="H4876"/>
      <c r="I4876"/>
    </row>
    <row r="4877" spans="4:9" x14ac:dyDescent="0.25">
      <c r="D4877"/>
      <c r="E4877"/>
      <c r="F4877"/>
      <c r="G4877"/>
      <c r="H4877"/>
      <c r="I4877"/>
    </row>
    <row r="4878" spans="4:9" x14ac:dyDescent="0.25">
      <c r="D4878"/>
      <c r="E4878"/>
      <c r="F4878"/>
      <c r="G4878"/>
      <c r="H4878"/>
      <c r="I4878"/>
    </row>
    <row r="4879" spans="4:9" x14ac:dyDescent="0.25">
      <c r="D4879"/>
      <c r="E4879"/>
      <c r="F4879"/>
      <c r="G4879"/>
      <c r="H4879"/>
      <c r="I4879"/>
    </row>
    <row r="4880" spans="4:9" x14ac:dyDescent="0.25">
      <c r="D4880"/>
      <c r="E4880"/>
      <c r="F4880"/>
      <c r="G4880"/>
      <c r="H4880"/>
      <c r="I4880"/>
    </row>
    <row r="4881" spans="4:9" x14ac:dyDescent="0.25">
      <c r="D4881"/>
      <c r="E4881"/>
      <c r="F4881"/>
      <c r="G4881"/>
      <c r="H4881"/>
      <c r="I4881"/>
    </row>
    <row r="4882" spans="4:9" x14ac:dyDescent="0.25">
      <c r="D4882"/>
      <c r="E4882"/>
      <c r="F4882"/>
      <c r="G4882"/>
      <c r="H4882"/>
      <c r="I4882"/>
    </row>
    <row r="4883" spans="4:9" x14ac:dyDescent="0.25">
      <c r="D4883"/>
      <c r="E4883"/>
      <c r="F4883"/>
      <c r="G4883"/>
      <c r="H4883"/>
      <c r="I4883"/>
    </row>
    <row r="4884" spans="4:9" x14ac:dyDescent="0.25">
      <c r="D4884"/>
      <c r="E4884"/>
      <c r="F4884"/>
      <c r="G4884"/>
      <c r="H4884"/>
      <c r="I4884"/>
    </row>
    <row r="4885" spans="4:9" x14ac:dyDescent="0.25">
      <c r="D4885"/>
      <c r="E4885"/>
      <c r="F4885"/>
      <c r="G4885"/>
      <c r="H4885"/>
      <c r="I4885"/>
    </row>
    <row r="4886" spans="4:9" x14ac:dyDescent="0.25">
      <c r="D4886"/>
      <c r="E4886"/>
      <c r="F4886"/>
      <c r="G4886"/>
      <c r="H4886"/>
      <c r="I4886"/>
    </row>
    <row r="4887" spans="4:9" x14ac:dyDescent="0.25">
      <c r="D4887"/>
      <c r="E4887"/>
      <c r="F4887"/>
      <c r="G4887"/>
      <c r="H4887"/>
      <c r="I4887"/>
    </row>
    <row r="4888" spans="4:9" x14ac:dyDescent="0.25">
      <c r="D4888"/>
      <c r="E4888"/>
      <c r="F4888"/>
      <c r="G4888"/>
      <c r="H4888"/>
      <c r="I4888"/>
    </row>
    <row r="4889" spans="4:9" x14ac:dyDescent="0.25">
      <c r="D4889"/>
      <c r="E4889"/>
      <c r="F4889"/>
      <c r="G4889"/>
      <c r="H4889"/>
      <c r="I4889"/>
    </row>
    <row r="4890" spans="4:9" x14ac:dyDescent="0.25">
      <c r="D4890"/>
      <c r="E4890"/>
      <c r="F4890"/>
      <c r="G4890"/>
      <c r="H4890"/>
      <c r="I4890"/>
    </row>
    <row r="4891" spans="4:9" x14ac:dyDescent="0.25">
      <c r="D4891"/>
      <c r="E4891"/>
      <c r="F4891"/>
      <c r="G4891"/>
      <c r="H4891"/>
      <c r="I4891"/>
    </row>
    <row r="4892" spans="4:9" x14ac:dyDescent="0.25">
      <c r="D4892"/>
      <c r="E4892"/>
      <c r="F4892"/>
      <c r="G4892"/>
      <c r="H4892"/>
      <c r="I4892"/>
    </row>
    <row r="4893" spans="4:9" x14ac:dyDescent="0.25">
      <c r="D4893"/>
      <c r="E4893"/>
      <c r="F4893"/>
      <c r="G4893"/>
      <c r="H4893"/>
      <c r="I4893"/>
    </row>
    <row r="4894" spans="4:9" x14ac:dyDescent="0.25">
      <c r="D4894"/>
      <c r="E4894"/>
      <c r="F4894"/>
      <c r="G4894"/>
      <c r="H4894"/>
      <c r="I4894"/>
    </row>
    <row r="4895" spans="4:9" x14ac:dyDescent="0.25">
      <c r="D4895"/>
      <c r="E4895"/>
      <c r="F4895"/>
      <c r="G4895"/>
      <c r="H4895"/>
      <c r="I4895"/>
    </row>
    <row r="4896" spans="4:9" x14ac:dyDescent="0.25">
      <c r="D4896"/>
      <c r="E4896"/>
      <c r="F4896"/>
      <c r="G4896"/>
      <c r="H4896"/>
      <c r="I4896"/>
    </row>
    <row r="4897" spans="4:9" x14ac:dyDescent="0.25">
      <c r="D4897"/>
      <c r="E4897"/>
      <c r="F4897"/>
      <c r="G4897"/>
      <c r="H4897"/>
      <c r="I4897"/>
    </row>
    <row r="4898" spans="4:9" x14ac:dyDescent="0.25">
      <c r="D4898"/>
      <c r="E4898"/>
      <c r="F4898"/>
      <c r="G4898"/>
      <c r="H4898"/>
      <c r="I4898"/>
    </row>
    <row r="4899" spans="4:9" x14ac:dyDescent="0.25">
      <c r="D4899"/>
      <c r="E4899"/>
      <c r="F4899"/>
      <c r="G4899"/>
      <c r="H4899"/>
      <c r="I4899"/>
    </row>
    <row r="4900" spans="4:9" x14ac:dyDescent="0.25">
      <c r="D4900"/>
      <c r="E4900"/>
      <c r="F4900"/>
      <c r="G4900"/>
      <c r="H4900"/>
      <c r="I4900"/>
    </row>
    <row r="4901" spans="4:9" x14ac:dyDescent="0.25">
      <c r="D4901"/>
      <c r="E4901"/>
      <c r="F4901"/>
      <c r="G4901"/>
      <c r="H4901"/>
      <c r="I4901"/>
    </row>
    <row r="4902" spans="4:9" x14ac:dyDescent="0.25">
      <c r="D4902"/>
      <c r="E4902"/>
      <c r="F4902"/>
      <c r="G4902"/>
      <c r="H4902"/>
      <c r="I4902"/>
    </row>
    <row r="4903" spans="4:9" x14ac:dyDescent="0.25">
      <c r="D4903"/>
      <c r="E4903"/>
      <c r="F4903"/>
      <c r="G4903"/>
      <c r="H4903"/>
      <c r="I4903"/>
    </row>
    <row r="4904" spans="4:9" x14ac:dyDescent="0.25">
      <c r="D4904"/>
      <c r="E4904"/>
      <c r="F4904"/>
      <c r="G4904"/>
      <c r="H4904"/>
      <c r="I4904"/>
    </row>
    <row r="4905" spans="4:9" x14ac:dyDescent="0.25">
      <c r="D4905"/>
      <c r="E4905"/>
      <c r="F4905"/>
      <c r="G4905"/>
      <c r="H4905"/>
      <c r="I4905"/>
    </row>
    <row r="4906" spans="4:9" x14ac:dyDescent="0.25">
      <c r="D4906"/>
      <c r="E4906"/>
      <c r="F4906"/>
      <c r="G4906"/>
      <c r="H4906"/>
      <c r="I4906"/>
    </row>
    <row r="4907" spans="4:9" x14ac:dyDescent="0.25">
      <c r="D4907"/>
      <c r="E4907"/>
      <c r="F4907"/>
      <c r="G4907"/>
      <c r="H4907"/>
      <c r="I4907"/>
    </row>
    <row r="4908" spans="4:9" x14ac:dyDescent="0.25">
      <c r="D4908"/>
      <c r="E4908"/>
      <c r="F4908"/>
      <c r="G4908"/>
      <c r="H4908"/>
      <c r="I4908"/>
    </row>
    <row r="4909" spans="4:9" x14ac:dyDescent="0.25">
      <c r="D4909"/>
      <c r="E4909"/>
      <c r="F4909"/>
      <c r="G4909"/>
      <c r="H4909"/>
      <c r="I4909"/>
    </row>
    <row r="4910" spans="4:9" x14ac:dyDescent="0.25">
      <c r="D4910"/>
      <c r="E4910"/>
      <c r="F4910"/>
      <c r="G4910"/>
      <c r="H4910"/>
      <c r="I4910"/>
    </row>
    <row r="4911" spans="4:9" x14ac:dyDescent="0.25">
      <c r="D4911"/>
      <c r="E4911"/>
      <c r="F4911"/>
      <c r="G4911"/>
      <c r="H4911"/>
      <c r="I4911"/>
    </row>
    <row r="4912" spans="4:9" x14ac:dyDescent="0.25">
      <c r="D4912"/>
      <c r="E4912"/>
      <c r="F4912"/>
      <c r="G4912"/>
      <c r="H4912"/>
      <c r="I4912"/>
    </row>
    <row r="4913" spans="4:9" x14ac:dyDescent="0.25">
      <c r="D4913"/>
      <c r="E4913"/>
      <c r="F4913"/>
      <c r="G4913"/>
      <c r="H4913"/>
      <c r="I4913"/>
    </row>
    <row r="4914" spans="4:9" x14ac:dyDescent="0.25">
      <c r="D4914"/>
      <c r="E4914"/>
      <c r="F4914"/>
      <c r="G4914"/>
      <c r="H4914"/>
      <c r="I4914"/>
    </row>
    <row r="4915" spans="4:9" x14ac:dyDescent="0.25">
      <c r="D4915"/>
      <c r="E4915"/>
      <c r="F4915"/>
      <c r="G4915"/>
      <c r="H4915"/>
      <c r="I4915"/>
    </row>
    <row r="4916" spans="4:9" x14ac:dyDescent="0.25">
      <c r="D4916"/>
      <c r="E4916"/>
      <c r="F4916"/>
      <c r="G4916"/>
      <c r="H4916"/>
      <c r="I4916"/>
    </row>
    <row r="4917" spans="4:9" x14ac:dyDescent="0.25">
      <c r="D4917"/>
      <c r="E4917"/>
      <c r="F4917"/>
      <c r="G4917"/>
      <c r="H4917"/>
      <c r="I4917"/>
    </row>
    <row r="4918" spans="4:9" x14ac:dyDescent="0.25">
      <c r="D4918"/>
      <c r="E4918"/>
      <c r="F4918"/>
      <c r="G4918"/>
      <c r="H4918"/>
      <c r="I4918"/>
    </row>
    <row r="4919" spans="4:9" x14ac:dyDescent="0.25">
      <c r="D4919"/>
      <c r="E4919"/>
      <c r="F4919"/>
      <c r="G4919"/>
      <c r="H4919"/>
      <c r="I4919"/>
    </row>
    <row r="4920" spans="4:9" x14ac:dyDescent="0.25">
      <c r="D4920"/>
      <c r="E4920"/>
      <c r="F4920"/>
      <c r="G4920"/>
      <c r="H4920"/>
      <c r="I4920"/>
    </row>
    <row r="4921" spans="4:9" x14ac:dyDescent="0.25">
      <c r="D4921"/>
      <c r="E4921"/>
      <c r="F4921"/>
      <c r="G4921"/>
      <c r="H4921"/>
      <c r="I4921"/>
    </row>
    <row r="4922" spans="4:9" x14ac:dyDescent="0.25">
      <c r="D4922"/>
      <c r="E4922"/>
      <c r="F4922"/>
      <c r="G4922"/>
      <c r="H4922"/>
      <c r="I4922"/>
    </row>
    <row r="4923" spans="4:9" x14ac:dyDescent="0.25">
      <c r="D4923"/>
      <c r="E4923"/>
      <c r="F4923"/>
      <c r="G4923"/>
      <c r="H4923"/>
      <c r="I4923"/>
    </row>
    <row r="4924" spans="4:9" x14ac:dyDescent="0.25">
      <c r="D4924"/>
      <c r="E4924"/>
      <c r="F4924"/>
      <c r="G4924"/>
      <c r="H4924"/>
      <c r="I4924"/>
    </row>
    <row r="4925" spans="4:9" x14ac:dyDescent="0.25">
      <c r="D4925"/>
      <c r="E4925"/>
      <c r="F4925"/>
      <c r="G4925"/>
      <c r="H4925"/>
      <c r="I4925"/>
    </row>
    <row r="4926" spans="4:9" x14ac:dyDescent="0.25">
      <c r="D4926"/>
      <c r="E4926"/>
      <c r="F4926"/>
      <c r="G4926"/>
      <c r="H4926"/>
      <c r="I4926"/>
    </row>
    <row r="4927" spans="4:9" x14ac:dyDescent="0.25">
      <c r="D4927"/>
      <c r="E4927"/>
      <c r="F4927"/>
      <c r="G4927"/>
      <c r="H4927"/>
      <c r="I4927"/>
    </row>
    <row r="4928" spans="4:9" x14ac:dyDescent="0.25">
      <c r="D4928"/>
      <c r="E4928"/>
      <c r="F4928"/>
      <c r="G4928"/>
      <c r="H4928"/>
      <c r="I4928"/>
    </row>
    <row r="4929" spans="4:9" x14ac:dyDescent="0.25">
      <c r="D4929"/>
      <c r="E4929"/>
      <c r="F4929"/>
      <c r="G4929"/>
      <c r="H4929"/>
      <c r="I4929"/>
    </row>
    <row r="4930" spans="4:9" x14ac:dyDescent="0.25">
      <c r="D4930"/>
      <c r="E4930"/>
      <c r="F4930"/>
      <c r="G4930"/>
      <c r="H4930"/>
      <c r="I4930"/>
    </row>
    <row r="4931" spans="4:9" x14ac:dyDescent="0.25">
      <c r="D4931"/>
      <c r="E4931"/>
      <c r="F4931"/>
      <c r="G4931"/>
      <c r="H4931"/>
      <c r="I4931"/>
    </row>
    <row r="4932" spans="4:9" x14ac:dyDescent="0.25">
      <c r="D4932"/>
      <c r="E4932"/>
      <c r="F4932"/>
      <c r="G4932"/>
      <c r="H4932"/>
      <c r="I4932"/>
    </row>
    <row r="4933" spans="4:9" x14ac:dyDescent="0.25">
      <c r="D4933"/>
      <c r="E4933"/>
      <c r="F4933"/>
      <c r="G4933"/>
      <c r="H4933"/>
      <c r="I4933"/>
    </row>
    <row r="4934" spans="4:9" x14ac:dyDescent="0.25">
      <c r="D4934"/>
      <c r="E4934"/>
      <c r="F4934"/>
      <c r="G4934"/>
      <c r="H4934"/>
      <c r="I4934"/>
    </row>
    <row r="4935" spans="4:9" x14ac:dyDescent="0.25">
      <c r="D4935"/>
      <c r="E4935"/>
      <c r="F4935"/>
      <c r="G4935"/>
      <c r="H4935"/>
      <c r="I4935"/>
    </row>
    <row r="4936" spans="4:9" x14ac:dyDescent="0.25">
      <c r="D4936"/>
      <c r="E4936"/>
      <c r="F4936"/>
      <c r="G4936"/>
      <c r="H4936"/>
      <c r="I4936"/>
    </row>
    <row r="4937" spans="4:9" x14ac:dyDescent="0.25">
      <c r="D4937"/>
      <c r="E4937"/>
      <c r="F4937"/>
      <c r="G4937"/>
      <c r="H4937"/>
      <c r="I4937"/>
    </row>
    <row r="4938" spans="4:9" x14ac:dyDescent="0.25">
      <c r="D4938"/>
      <c r="E4938"/>
      <c r="F4938"/>
      <c r="G4938"/>
      <c r="H4938"/>
      <c r="I4938"/>
    </row>
    <row r="4939" spans="4:9" x14ac:dyDescent="0.25">
      <c r="D4939"/>
      <c r="E4939"/>
      <c r="F4939"/>
      <c r="G4939"/>
      <c r="H4939"/>
      <c r="I4939"/>
    </row>
    <row r="4940" spans="4:9" x14ac:dyDescent="0.25">
      <c r="D4940"/>
      <c r="E4940"/>
      <c r="F4940"/>
      <c r="G4940"/>
      <c r="H4940"/>
      <c r="I4940"/>
    </row>
    <row r="4941" spans="4:9" x14ac:dyDescent="0.25">
      <c r="D4941"/>
      <c r="E4941"/>
      <c r="F4941"/>
      <c r="G4941"/>
      <c r="H4941"/>
      <c r="I4941"/>
    </row>
    <row r="4942" spans="4:9" x14ac:dyDescent="0.25">
      <c r="D4942"/>
      <c r="E4942"/>
      <c r="F4942"/>
      <c r="G4942"/>
      <c r="H4942"/>
      <c r="I4942"/>
    </row>
    <row r="4943" spans="4:9" x14ac:dyDescent="0.25">
      <c r="D4943"/>
      <c r="E4943"/>
      <c r="F4943"/>
      <c r="G4943"/>
      <c r="H4943"/>
      <c r="I4943"/>
    </row>
    <row r="4944" spans="4:9" x14ac:dyDescent="0.25">
      <c r="D4944"/>
      <c r="E4944"/>
      <c r="F4944"/>
      <c r="G4944"/>
      <c r="H4944"/>
      <c r="I4944"/>
    </row>
    <row r="4945" spans="4:9" x14ac:dyDescent="0.25">
      <c r="D4945"/>
      <c r="E4945"/>
      <c r="F4945"/>
      <c r="G4945"/>
      <c r="H4945"/>
      <c r="I4945"/>
    </row>
    <row r="4946" spans="4:9" x14ac:dyDescent="0.25">
      <c r="D4946"/>
      <c r="E4946"/>
      <c r="F4946"/>
      <c r="G4946"/>
      <c r="H4946"/>
      <c r="I4946"/>
    </row>
    <row r="4947" spans="4:9" x14ac:dyDescent="0.25">
      <c r="D4947"/>
      <c r="E4947"/>
      <c r="F4947"/>
      <c r="G4947"/>
      <c r="H4947"/>
      <c r="I4947"/>
    </row>
    <row r="4948" spans="4:9" x14ac:dyDescent="0.25">
      <c r="D4948"/>
      <c r="E4948"/>
      <c r="F4948"/>
      <c r="G4948"/>
      <c r="H4948"/>
      <c r="I4948"/>
    </row>
    <row r="4949" spans="4:9" x14ac:dyDescent="0.25">
      <c r="D4949"/>
      <c r="E4949"/>
      <c r="F4949"/>
      <c r="G4949"/>
      <c r="H4949"/>
      <c r="I4949"/>
    </row>
    <row r="4950" spans="4:9" x14ac:dyDescent="0.25">
      <c r="D4950"/>
      <c r="E4950"/>
      <c r="F4950"/>
      <c r="G4950"/>
      <c r="H4950"/>
      <c r="I4950"/>
    </row>
    <row r="4951" spans="4:9" x14ac:dyDescent="0.25">
      <c r="D4951"/>
      <c r="E4951"/>
      <c r="F4951"/>
      <c r="G4951"/>
      <c r="H4951"/>
      <c r="I4951"/>
    </row>
    <row r="4952" spans="4:9" x14ac:dyDescent="0.25">
      <c r="D4952"/>
      <c r="E4952"/>
      <c r="F4952"/>
      <c r="G4952"/>
      <c r="H4952"/>
      <c r="I4952"/>
    </row>
    <row r="4953" spans="4:9" x14ac:dyDescent="0.25">
      <c r="D4953"/>
      <c r="E4953"/>
      <c r="F4953"/>
      <c r="G4953"/>
      <c r="H4953"/>
      <c r="I4953"/>
    </row>
    <row r="4954" spans="4:9" x14ac:dyDescent="0.25">
      <c r="D4954"/>
      <c r="E4954"/>
      <c r="F4954"/>
      <c r="G4954"/>
      <c r="H4954"/>
      <c r="I4954"/>
    </row>
    <row r="4955" spans="4:9" x14ac:dyDescent="0.25">
      <c r="D4955"/>
      <c r="E4955"/>
      <c r="F4955"/>
      <c r="G4955"/>
      <c r="H4955"/>
      <c r="I4955"/>
    </row>
    <row r="4956" spans="4:9" x14ac:dyDescent="0.25">
      <c r="D4956"/>
      <c r="E4956"/>
      <c r="F4956"/>
      <c r="G4956"/>
      <c r="H4956"/>
      <c r="I4956"/>
    </row>
    <row r="4957" spans="4:9" x14ac:dyDescent="0.25">
      <c r="D4957"/>
      <c r="E4957"/>
      <c r="F4957"/>
      <c r="G4957"/>
      <c r="H4957"/>
      <c r="I4957"/>
    </row>
    <row r="4958" spans="4:9" x14ac:dyDescent="0.25">
      <c r="D4958"/>
      <c r="E4958"/>
      <c r="F4958"/>
      <c r="G4958"/>
      <c r="H4958"/>
      <c r="I4958"/>
    </row>
    <row r="4959" spans="4:9" x14ac:dyDescent="0.25">
      <c r="D4959"/>
      <c r="E4959"/>
      <c r="F4959"/>
      <c r="G4959"/>
      <c r="H4959"/>
      <c r="I4959"/>
    </row>
    <row r="4960" spans="4:9" x14ac:dyDescent="0.25">
      <c r="D4960"/>
      <c r="E4960"/>
      <c r="F4960"/>
      <c r="G4960"/>
      <c r="H4960"/>
      <c r="I4960"/>
    </row>
    <row r="4961" spans="4:9" x14ac:dyDescent="0.25">
      <c r="D4961"/>
      <c r="E4961"/>
      <c r="F4961"/>
      <c r="G4961"/>
      <c r="H4961"/>
      <c r="I4961"/>
    </row>
    <row r="4962" spans="4:9" x14ac:dyDescent="0.25">
      <c r="D4962"/>
      <c r="E4962"/>
      <c r="F4962"/>
      <c r="G4962"/>
      <c r="H4962"/>
      <c r="I4962"/>
    </row>
    <row r="4963" spans="4:9" x14ac:dyDescent="0.25">
      <c r="D4963"/>
      <c r="E4963"/>
      <c r="F4963"/>
      <c r="G4963"/>
      <c r="H4963"/>
      <c r="I4963"/>
    </row>
    <row r="4964" spans="4:9" x14ac:dyDescent="0.25">
      <c r="D4964"/>
      <c r="E4964"/>
      <c r="F4964"/>
      <c r="G4964"/>
      <c r="H4964"/>
      <c r="I4964"/>
    </row>
    <row r="4965" spans="4:9" x14ac:dyDescent="0.25">
      <c r="D4965"/>
      <c r="E4965"/>
      <c r="F4965"/>
      <c r="G4965"/>
      <c r="H4965"/>
      <c r="I4965"/>
    </row>
    <row r="4966" spans="4:9" x14ac:dyDescent="0.25">
      <c r="D4966"/>
      <c r="E4966"/>
      <c r="F4966"/>
      <c r="G4966"/>
      <c r="H4966"/>
      <c r="I4966"/>
    </row>
    <row r="4967" spans="4:9" x14ac:dyDescent="0.25">
      <c r="D4967"/>
      <c r="E4967"/>
      <c r="F4967"/>
      <c r="G4967"/>
      <c r="H4967"/>
      <c r="I4967"/>
    </row>
    <row r="4968" spans="4:9" x14ac:dyDescent="0.25">
      <c r="D4968"/>
      <c r="E4968"/>
      <c r="F4968"/>
      <c r="G4968"/>
      <c r="H4968"/>
      <c r="I4968"/>
    </row>
    <row r="4969" spans="4:9" x14ac:dyDescent="0.25">
      <c r="D4969"/>
      <c r="E4969"/>
      <c r="F4969"/>
      <c r="G4969"/>
      <c r="H4969"/>
      <c r="I4969"/>
    </row>
    <row r="4970" spans="4:9" x14ac:dyDescent="0.25">
      <c r="D4970"/>
      <c r="E4970"/>
      <c r="F4970"/>
      <c r="G4970"/>
      <c r="H4970"/>
      <c r="I4970"/>
    </row>
    <row r="4971" spans="4:9" x14ac:dyDescent="0.25">
      <c r="D4971"/>
      <c r="E4971"/>
      <c r="F4971"/>
      <c r="G4971"/>
      <c r="H4971"/>
      <c r="I4971"/>
    </row>
    <row r="4972" spans="4:9" x14ac:dyDescent="0.25">
      <c r="D4972"/>
      <c r="E4972"/>
      <c r="F4972"/>
      <c r="G4972"/>
      <c r="H4972"/>
      <c r="I4972"/>
    </row>
    <row r="4973" spans="4:9" x14ac:dyDescent="0.25">
      <c r="D4973"/>
      <c r="E4973"/>
      <c r="F4973"/>
      <c r="G4973"/>
      <c r="H4973"/>
      <c r="I4973"/>
    </row>
    <row r="4974" spans="4:9" x14ac:dyDescent="0.25">
      <c r="D4974"/>
      <c r="E4974"/>
      <c r="F4974"/>
      <c r="G4974"/>
      <c r="H4974"/>
      <c r="I4974"/>
    </row>
    <row r="4975" spans="4:9" x14ac:dyDescent="0.25">
      <c r="D4975"/>
      <c r="E4975"/>
      <c r="F4975"/>
      <c r="G4975"/>
      <c r="H4975"/>
      <c r="I4975"/>
    </row>
    <row r="4976" spans="4:9" x14ac:dyDescent="0.25">
      <c r="D4976"/>
      <c r="E4976"/>
      <c r="F4976"/>
      <c r="G4976"/>
      <c r="H4976"/>
      <c r="I4976"/>
    </row>
    <row r="4977" spans="4:9" x14ac:dyDescent="0.25">
      <c r="D4977"/>
      <c r="E4977"/>
      <c r="F4977"/>
      <c r="G4977"/>
      <c r="H4977"/>
      <c r="I4977"/>
    </row>
    <row r="4978" spans="4:9" x14ac:dyDescent="0.25">
      <c r="D4978"/>
      <c r="E4978"/>
      <c r="F4978"/>
      <c r="G4978"/>
      <c r="H4978"/>
      <c r="I4978"/>
    </row>
    <row r="4979" spans="4:9" x14ac:dyDescent="0.25">
      <c r="D4979"/>
      <c r="E4979"/>
      <c r="F4979"/>
      <c r="G4979"/>
      <c r="H4979"/>
      <c r="I4979"/>
    </row>
    <row r="4980" spans="4:9" x14ac:dyDescent="0.25">
      <c r="D4980"/>
      <c r="E4980"/>
      <c r="F4980"/>
      <c r="G4980"/>
      <c r="H4980"/>
      <c r="I4980"/>
    </row>
    <row r="4981" spans="4:9" x14ac:dyDescent="0.25">
      <c r="D4981"/>
      <c r="E4981"/>
      <c r="F4981"/>
      <c r="G4981"/>
      <c r="H4981"/>
      <c r="I4981"/>
    </row>
    <row r="4982" spans="4:9" x14ac:dyDescent="0.25">
      <c r="D4982"/>
      <c r="E4982"/>
      <c r="F4982"/>
      <c r="G4982"/>
      <c r="H4982"/>
      <c r="I4982"/>
    </row>
    <row r="4983" spans="4:9" x14ac:dyDescent="0.25">
      <c r="D4983"/>
      <c r="E4983"/>
      <c r="F4983"/>
      <c r="G4983"/>
      <c r="H4983"/>
      <c r="I4983"/>
    </row>
    <row r="4984" spans="4:9" x14ac:dyDescent="0.25">
      <c r="D4984"/>
      <c r="E4984"/>
      <c r="F4984"/>
      <c r="G4984"/>
      <c r="H4984"/>
      <c r="I4984"/>
    </row>
    <row r="4985" spans="4:9" x14ac:dyDescent="0.25">
      <c r="D4985"/>
      <c r="E4985"/>
      <c r="F4985"/>
      <c r="G4985"/>
      <c r="H4985"/>
      <c r="I4985"/>
    </row>
    <row r="4986" spans="4:9" x14ac:dyDescent="0.25">
      <c r="D4986"/>
      <c r="E4986"/>
      <c r="F4986"/>
      <c r="G4986"/>
      <c r="H4986"/>
      <c r="I4986"/>
    </row>
    <row r="4987" spans="4:9" x14ac:dyDescent="0.25">
      <c r="D4987"/>
      <c r="E4987"/>
      <c r="F4987"/>
      <c r="G4987"/>
      <c r="H4987"/>
      <c r="I4987"/>
    </row>
    <row r="4988" spans="4:9" x14ac:dyDescent="0.25">
      <c r="D4988"/>
      <c r="E4988"/>
      <c r="F4988"/>
      <c r="G4988"/>
      <c r="H4988"/>
      <c r="I4988"/>
    </row>
    <row r="4989" spans="4:9" x14ac:dyDescent="0.25">
      <c r="D4989"/>
      <c r="E4989"/>
      <c r="F4989"/>
      <c r="G4989"/>
      <c r="H4989"/>
      <c r="I4989"/>
    </row>
    <row r="4990" spans="4:9" x14ac:dyDescent="0.25">
      <c r="D4990"/>
      <c r="E4990"/>
      <c r="F4990"/>
      <c r="G4990"/>
      <c r="H4990"/>
      <c r="I4990"/>
    </row>
    <row r="4991" spans="4:9" x14ac:dyDescent="0.25">
      <c r="D4991"/>
      <c r="E4991"/>
      <c r="F4991"/>
      <c r="G4991"/>
      <c r="H4991"/>
      <c r="I4991"/>
    </row>
    <row r="4992" spans="4:9" x14ac:dyDescent="0.25">
      <c r="D4992"/>
      <c r="E4992"/>
      <c r="F4992"/>
      <c r="G4992"/>
      <c r="H4992"/>
      <c r="I4992"/>
    </row>
    <row r="4993" spans="4:9" x14ac:dyDescent="0.25">
      <c r="D4993"/>
      <c r="E4993"/>
      <c r="F4993"/>
      <c r="G4993"/>
      <c r="H4993"/>
      <c r="I4993"/>
    </row>
    <row r="4994" spans="4:9" x14ac:dyDescent="0.25">
      <c r="D4994"/>
      <c r="E4994"/>
      <c r="F4994"/>
      <c r="G4994"/>
      <c r="H4994"/>
      <c r="I4994"/>
    </row>
    <row r="4995" spans="4:9" x14ac:dyDescent="0.25">
      <c r="D4995"/>
      <c r="E4995"/>
      <c r="F4995"/>
      <c r="G4995"/>
      <c r="H4995"/>
      <c r="I4995"/>
    </row>
    <row r="4996" spans="4:9" x14ac:dyDescent="0.25">
      <c r="D4996"/>
      <c r="E4996"/>
      <c r="F4996"/>
      <c r="G4996"/>
      <c r="H4996"/>
      <c r="I4996"/>
    </row>
    <row r="4997" spans="4:9" x14ac:dyDescent="0.25">
      <c r="D4997"/>
      <c r="E4997"/>
      <c r="F4997"/>
      <c r="G4997"/>
      <c r="H4997"/>
      <c r="I4997"/>
    </row>
    <row r="4998" spans="4:9" x14ac:dyDescent="0.25">
      <c r="D4998"/>
      <c r="E4998"/>
      <c r="F4998"/>
      <c r="G4998"/>
      <c r="H4998"/>
      <c r="I4998"/>
    </row>
    <row r="4999" spans="4:9" x14ac:dyDescent="0.25">
      <c r="D4999"/>
      <c r="E4999"/>
      <c r="F4999"/>
      <c r="G4999"/>
      <c r="H4999"/>
      <c r="I4999"/>
    </row>
    <row r="5000" spans="4:9" x14ac:dyDescent="0.25">
      <c r="D5000"/>
      <c r="E5000"/>
      <c r="F5000"/>
      <c r="G5000"/>
      <c r="H5000"/>
      <c r="I5000"/>
    </row>
    <row r="5001" spans="4:9" x14ac:dyDescent="0.25">
      <c r="D5001"/>
      <c r="E5001"/>
      <c r="F5001"/>
      <c r="G5001"/>
      <c r="H5001"/>
      <c r="I5001"/>
    </row>
    <row r="5002" spans="4:9" x14ac:dyDescent="0.25">
      <c r="D5002"/>
      <c r="E5002"/>
      <c r="F5002"/>
      <c r="G5002"/>
      <c r="H5002"/>
      <c r="I5002"/>
    </row>
    <row r="5003" spans="4:9" x14ac:dyDescent="0.25">
      <c r="D5003"/>
      <c r="E5003"/>
      <c r="F5003"/>
      <c r="G5003"/>
      <c r="H5003"/>
      <c r="I5003"/>
    </row>
    <row r="5004" spans="4:9" x14ac:dyDescent="0.25">
      <c r="D5004"/>
      <c r="E5004"/>
      <c r="F5004"/>
      <c r="G5004"/>
      <c r="H5004"/>
      <c r="I5004"/>
    </row>
    <row r="5005" spans="4:9" x14ac:dyDescent="0.25">
      <c r="D5005"/>
      <c r="E5005"/>
      <c r="F5005"/>
      <c r="G5005"/>
      <c r="H5005"/>
      <c r="I5005"/>
    </row>
    <row r="5006" spans="4:9" x14ac:dyDescent="0.25">
      <c r="D5006"/>
      <c r="E5006"/>
      <c r="F5006"/>
      <c r="G5006"/>
      <c r="H5006"/>
      <c r="I5006"/>
    </row>
    <row r="5007" spans="4:9" x14ac:dyDescent="0.25">
      <c r="D5007"/>
      <c r="E5007"/>
      <c r="F5007"/>
      <c r="G5007"/>
      <c r="H5007"/>
      <c r="I5007"/>
    </row>
    <row r="5008" spans="4:9" x14ac:dyDescent="0.25">
      <c r="D5008"/>
      <c r="E5008"/>
      <c r="F5008"/>
      <c r="G5008"/>
      <c r="H5008"/>
      <c r="I5008"/>
    </row>
    <row r="5009" spans="4:9" x14ac:dyDescent="0.25">
      <c r="D5009"/>
      <c r="E5009"/>
      <c r="F5009"/>
      <c r="G5009"/>
      <c r="H5009"/>
      <c r="I5009"/>
    </row>
    <row r="5010" spans="4:9" x14ac:dyDescent="0.25">
      <c r="D5010"/>
      <c r="E5010"/>
      <c r="F5010"/>
      <c r="G5010"/>
      <c r="H5010"/>
      <c r="I5010"/>
    </row>
    <row r="5011" spans="4:9" x14ac:dyDescent="0.25">
      <c r="D5011"/>
      <c r="E5011"/>
      <c r="F5011"/>
      <c r="G5011"/>
      <c r="H5011"/>
      <c r="I5011"/>
    </row>
    <row r="5012" spans="4:9" x14ac:dyDescent="0.25">
      <c r="D5012"/>
      <c r="E5012"/>
      <c r="F5012"/>
      <c r="G5012"/>
      <c r="H5012"/>
      <c r="I5012"/>
    </row>
    <row r="5013" spans="4:9" x14ac:dyDescent="0.25">
      <c r="D5013"/>
      <c r="E5013"/>
      <c r="F5013"/>
      <c r="G5013"/>
      <c r="H5013"/>
      <c r="I5013"/>
    </row>
    <row r="5014" spans="4:9" x14ac:dyDescent="0.25">
      <c r="D5014"/>
      <c r="E5014"/>
      <c r="F5014"/>
      <c r="G5014"/>
      <c r="H5014"/>
      <c r="I5014"/>
    </row>
    <row r="5015" spans="4:9" x14ac:dyDescent="0.25">
      <c r="D5015"/>
      <c r="E5015"/>
      <c r="F5015"/>
      <c r="G5015"/>
      <c r="H5015"/>
      <c r="I5015"/>
    </row>
    <row r="5016" spans="4:9" x14ac:dyDescent="0.25">
      <c r="D5016"/>
      <c r="E5016"/>
      <c r="F5016"/>
      <c r="G5016"/>
      <c r="H5016"/>
      <c r="I5016"/>
    </row>
    <row r="5017" spans="4:9" x14ac:dyDescent="0.25">
      <c r="D5017"/>
      <c r="E5017"/>
      <c r="F5017"/>
      <c r="G5017"/>
      <c r="H5017"/>
      <c r="I5017"/>
    </row>
    <row r="5018" spans="4:9" x14ac:dyDescent="0.25">
      <c r="D5018"/>
      <c r="E5018"/>
      <c r="F5018"/>
      <c r="G5018"/>
      <c r="H5018"/>
      <c r="I5018"/>
    </row>
    <row r="5019" spans="4:9" x14ac:dyDescent="0.25">
      <c r="D5019"/>
      <c r="E5019"/>
      <c r="F5019"/>
      <c r="G5019"/>
      <c r="H5019"/>
      <c r="I5019"/>
    </row>
    <row r="5020" spans="4:9" x14ac:dyDescent="0.25">
      <c r="D5020"/>
      <c r="E5020"/>
      <c r="F5020"/>
      <c r="G5020"/>
      <c r="H5020"/>
      <c r="I5020"/>
    </row>
    <row r="5021" spans="4:9" x14ac:dyDescent="0.25">
      <c r="D5021"/>
      <c r="E5021"/>
      <c r="F5021"/>
      <c r="G5021"/>
      <c r="H5021"/>
      <c r="I5021"/>
    </row>
    <row r="5022" spans="4:9" x14ac:dyDescent="0.25">
      <c r="D5022"/>
      <c r="E5022"/>
      <c r="F5022"/>
      <c r="G5022"/>
      <c r="H5022"/>
      <c r="I5022"/>
    </row>
    <row r="5023" spans="4:9" x14ac:dyDescent="0.25">
      <c r="D5023"/>
      <c r="E5023"/>
      <c r="F5023"/>
      <c r="G5023"/>
      <c r="H5023"/>
      <c r="I5023"/>
    </row>
    <row r="5024" spans="4:9" x14ac:dyDescent="0.25">
      <c r="D5024"/>
      <c r="E5024"/>
      <c r="F5024"/>
      <c r="G5024"/>
      <c r="H5024"/>
      <c r="I5024"/>
    </row>
    <row r="5025" spans="4:9" x14ac:dyDescent="0.25">
      <c r="D5025"/>
      <c r="E5025"/>
      <c r="F5025"/>
      <c r="G5025"/>
      <c r="H5025"/>
      <c r="I5025"/>
    </row>
    <row r="5026" spans="4:9" x14ac:dyDescent="0.25">
      <c r="D5026"/>
      <c r="E5026"/>
      <c r="F5026"/>
      <c r="G5026"/>
      <c r="H5026"/>
      <c r="I5026"/>
    </row>
    <row r="5027" spans="4:9" x14ac:dyDescent="0.25">
      <c r="D5027"/>
      <c r="E5027"/>
      <c r="F5027"/>
      <c r="G5027"/>
      <c r="H5027"/>
      <c r="I5027"/>
    </row>
    <row r="5028" spans="4:9" x14ac:dyDescent="0.25">
      <c r="D5028"/>
      <c r="E5028"/>
      <c r="F5028"/>
      <c r="G5028"/>
      <c r="H5028"/>
      <c r="I5028"/>
    </row>
    <row r="5029" spans="4:9" x14ac:dyDescent="0.25">
      <c r="D5029"/>
      <c r="E5029"/>
      <c r="F5029"/>
      <c r="G5029"/>
      <c r="H5029"/>
      <c r="I5029"/>
    </row>
    <row r="5030" spans="4:9" x14ac:dyDescent="0.25">
      <c r="D5030"/>
      <c r="E5030"/>
      <c r="F5030"/>
      <c r="G5030"/>
      <c r="H5030"/>
      <c r="I5030"/>
    </row>
    <row r="5031" spans="4:9" x14ac:dyDescent="0.25">
      <c r="D5031"/>
      <c r="E5031"/>
      <c r="F5031"/>
      <c r="G5031"/>
      <c r="H5031"/>
      <c r="I5031"/>
    </row>
    <row r="5032" spans="4:9" x14ac:dyDescent="0.25">
      <c r="D5032"/>
      <c r="E5032"/>
      <c r="F5032"/>
      <c r="G5032"/>
      <c r="H5032"/>
      <c r="I5032"/>
    </row>
    <row r="5033" spans="4:9" x14ac:dyDescent="0.25">
      <c r="D5033"/>
      <c r="E5033"/>
      <c r="F5033"/>
      <c r="G5033"/>
      <c r="H5033"/>
      <c r="I5033"/>
    </row>
    <row r="5034" spans="4:9" x14ac:dyDescent="0.25">
      <c r="D5034"/>
      <c r="E5034"/>
      <c r="F5034"/>
      <c r="G5034"/>
      <c r="H5034"/>
      <c r="I5034"/>
    </row>
    <row r="5035" spans="4:9" x14ac:dyDescent="0.25">
      <c r="D5035"/>
      <c r="E5035"/>
      <c r="F5035"/>
      <c r="G5035"/>
      <c r="H5035"/>
      <c r="I5035"/>
    </row>
    <row r="5036" spans="4:9" x14ac:dyDescent="0.25">
      <c r="D5036"/>
      <c r="E5036"/>
      <c r="F5036"/>
      <c r="G5036"/>
      <c r="H5036"/>
      <c r="I5036"/>
    </row>
    <row r="5037" spans="4:9" x14ac:dyDescent="0.25">
      <c r="D5037"/>
      <c r="E5037"/>
      <c r="F5037"/>
      <c r="G5037"/>
      <c r="H5037"/>
      <c r="I5037"/>
    </row>
    <row r="5038" spans="4:9" x14ac:dyDescent="0.25">
      <c r="D5038"/>
      <c r="E5038"/>
      <c r="F5038"/>
      <c r="G5038"/>
      <c r="H5038"/>
      <c r="I5038"/>
    </row>
    <row r="5039" spans="4:9" x14ac:dyDescent="0.25">
      <c r="D5039"/>
      <c r="E5039"/>
      <c r="F5039"/>
      <c r="G5039"/>
      <c r="H5039"/>
      <c r="I5039"/>
    </row>
    <row r="5040" spans="4:9" x14ac:dyDescent="0.25">
      <c r="D5040"/>
      <c r="E5040"/>
      <c r="F5040"/>
      <c r="G5040"/>
      <c r="H5040"/>
      <c r="I5040"/>
    </row>
    <row r="5041" spans="4:9" x14ac:dyDescent="0.25">
      <c r="D5041"/>
      <c r="E5041"/>
      <c r="F5041"/>
      <c r="G5041"/>
      <c r="H5041"/>
      <c r="I5041"/>
    </row>
    <row r="5042" spans="4:9" x14ac:dyDescent="0.25">
      <c r="D5042"/>
      <c r="E5042"/>
      <c r="F5042"/>
      <c r="G5042"/>
      <c r="H5042"/>
      <c r="I5042"/>
    </row>
    <row r="5043" spans="4:9" x14ac:dyDescent="0.25">
      <c r="D5043"/>
      <c r="E5043"/>
      <c r="F5043"/>
      <c r="G5043"/>
      <c r="H5043"/>
      <c r="I5043"/>
    </row>
    <row r="5044" spans="4:9" x14ac:dyDescent="0.25">
      <c r="D5044"/>
      <c r="E5044"/>
      <c r="F5044"/>
      <c r="G5044"/>
      <c r="H5044"/>
      <c r="I5044"/>
    </row>
    <row r="5045" spans="4:9" x14ac:dyDescent="0.25">
      <c r="D5045"/>
      <c r="E5045"/>
      <c r="F5045"/>
      <c r="G5045"/>
      <c r="H5045"/>
      <c r="I5045"/>
    </row>
    <row r="5046" spans="4:9" x14ac:dyDescent="0.25">
      <c r="D5046"/>
      <c r="E5046"/>
      <c r="F5046"/>
      <c r="G5046"/>
      <c r="H5046"/>
      <c r="I5046"/>
    </row>
    <row r="5047" spans="4:9" x14ac:dyDescent="0.25">
      <c r="D5047"/>
      <c r="E5047"/>
      <c r="F5047"/>
      <c r="G5047"/>
      <c r="H5047"/>
      <c r="I5047"/>
    </row>
    <row r="5048" spans="4:9" x14ac:dyDescent="0.25">
      <c r="D5048"/>
      <c r="E5048"/>
      <c r="F5048"/>
      <c r="G5048"/>
      <c r="H5048"/>
      <c r="I5048"/>
    </row>
    <row r="5049" spans="4:9" x14ac:dyDescent="0.25">
      <c r="D5049"/>
      <c r="E5049"/>
      <c r="F5049"/>
      <c r="G5049"/>
      <c r="H5049"/>
      <c r="I5049"/>
    </row>
    <row r="5050" spans="4:9" x14ac:dyDescent="0.25">
      <c r="D5050"/>
      <c r="E5050"/>
      <c r="F5050"/>
      <c r="G5050"/>
      <c r="H5050"/>
      <c r="I5050"/>
    </row>
    <row r="5051" spans="4:9" x14ac:dyDescent="0.25">
      <c r="D5051"/>
      <c r="E5051"/>
      <c r="F5051"/>
      <c r="G5051"/>
      <c r="H5051"/>
      <c r="I5051"/>
    </row>
    <row r="5052" spans="4:9" x14ac:dyDescent="0.25">
      <c r="D5052"/>
      <c r="E5052"/>
      <c r="F5052"/>
      <c r="G5052"/>
      <c r="H5052"/>
      <c r="I5052"/>
    </row>
    <row r="5053" spans="4:9" x14ac:dyDescent="0.25">
      <c r="D5053"/>
      <c r="E5053"/>
      <c r="F5053"/>
      <c r="G5053"/>
      <c r="H5053"/>
      <c r="I5053"/>
    </row>
    <row r="5054" spans="4:9" x14ac:dyDescent="0.25">
      <c r="D5054"/>
      <c r="E5054"/>
      <c r="F5054"/>
      <c r="G5054"/>
      <c r="H5054"/>
      <c r="I5054"/>
    </row>
    <row r="5055" spans="4:9" x14ac:dyDescent="0.25">
      <c r="D5055"/>
      <c r="E5055"/>
      <c r="F5055"/>
      <c r="G5055"/>
      <c r="H5055"/>
      <c r="I5055"/>
    </row>
    <row r="5056" spans="4:9" x14ac:dyDescent="0.25">
      <c r="D5056"/>
      <c r="E5056"/>
      <c r="F5056"/>
      <c r="G5056"/>
      <c r="H5056"/>
      <c r="I5056"/>
    </row>
    <row r="5057" spans="4:9" x14ac:dyDescent="0.25">
      <c r="D5057"/>
      <c r="E5057"/>
      <c r="F5057"/>
      <c r="G5057"/>
      <c r="H5057"/>
      <c r="I5057"/>
    </row>
    <row r="5058" spans="4:9" x14ac:dyDescent="0.25">
      <c r="D5058"/>
      <c r="E5058"/>
      <c r="F5058"/>
      <c r="G5058"/>
      <c r="H5058"/>
      <c r="I5058"/>
    </row>
    <row r="5059" spans="4:9" x14ac:dyDescent="0.25">
      <c r="D5059"/>
      <c r="E5059"/>
      <c r="F5059"/>
      <c r="G5059"/>
      <c r="H5059"/>
      <c r="I5059"/>
    </row>
    <row r="5060" spans="4:9" x14ac:dyDescent="0.25">
      <c r="D5060"/>
      <c r="E5060"/>
      <c r="F5060"/>
      <c r="G5060"/>
      <c r="H5060"/>
      <c r="I5060"/>
    </row>
    <row r="5061" spans="4:9" x14ac:dyDescent="0.25">
      <c r="D5061"/>
      <c r="E5061"/>
      <c r="F5061"/>
      <c r="G5061"/>
      <c r="H5061"/>
      <c r="I5061"/>
    </row>
    <row r="5062" spans="4:9" x14ac:dyDescent="0.25">
      <c r="D5062"/>
      <c r="E5062"/>
      <c r="F5062"/>
      <c r="G5062"/>
      <c r="H5062"/>
      <c r="I5062"/>
    </row>
    <row r="5063" spans="4:9" x14ac:dyDescent="0.25">
      <c r="D5063"/>
      <c r="E5063"/>
      <c r="F5063"/>
      <c r="G5063"/>
      <c r="H5063"/>
      <c r="I5063"/>
    </row>
    <row r="5064" spans="4:9" x14ac:dyDescent="0.25">
      <c r="D5064"/>
      <c r="E5064"/>
      <c r="F5064"/>
      <c r="G5064"/>
      <c r="H5064"/>
      <c r="I5064"/>
    </row>
    <row r="5065" spans="4:9" x14ac:dyDescent="0.25">
      <c r="D5065"/>
      <c r="E5065"/>
      <c r="F5065"/>
      <c r="G5065"/>
      <c r="H5065"/>
      <c r="I5065"/>
    </row>
    <row r="5066" spans="4:9" x14ac:dyDescent="0.25">
      <c r="D5066"/>
      <c r="E5066"/>
      <c r="F5066"/>
      <c r="G5066"/>
      <c r="H5066"/>
      <c r="I5066"/>
    </row>
    <row r="5067" spans="4:9" x14ac:dyDescent="0.25">
      <c r="D5067"/>
      <c r="E5067"/>
      <c r="F5067"/>
      <c r="G5067"/>
      <c r="H5067"/>
      <c r="I5067"/>
    </row>
    <row r="5068" spans="4:9" x14ac:dyDescent="0.25">
      <c r="D5068"/>
      <c r="E5068"/>
      <c r="F5068"/>
      <c r="G5068"/>
      <c r="H5068"/>
      <c r="I5068"/>
    </row>
    <row r="5069" spans="4:9" x14ac:dyDescent="0.25">
      <c r="D5069"/>
      <c r="E5069"/>
      <c r="F5069"/>
      <c r="G5069"/>
      <c r="H5069"/>
      <c r="I5069"/>
    </row>
    <row r="5070" spans="4:9" x14ac:dyDescent="0.25">
      <c r="D5070"/>
      <c r="E5070"/>
      <c r="F5070"/>
      <c r="G5070"/>
      <c r="H5070"/>
      <c r="I5070"/>
    </row>
    <row r="5071" spans="4:9" x14ac:dyDescent="0.25">
      <c r="D5071"/>
      <c r="E5071"/>
      <c r="F5071"/>
      <c r="G5071"/>
      <c r="H5071"/>
      <c r="I5071"/>
    </row>
    <row r="5072" spans="4:9" x14ac:dyDescent="0.25">
      <c r="D5072"/>
      <c r="E5072"/>
      <c r="F5072"/>
      <c r="G5072"/>
      <c r="H5072"/>
      <c r="I5072"/>
    </row>
    <row r="5073" spans="4:9" x14ac:dyDescent="0.25">
      <c r="D5073"/>
      <c r="E5073"/>
      <c r="F5073"/>
      <c r="G5073"/>
      <c r="H5073"/>
      <c r="I5073"/>
    </row>
    <row r="5074" spans="4:9" x14ac:dyDescent="0.25">
      <c r="D5074"/>
      <c r="E5074"/>
      <c r="F5074"/>
      <c r="G5074"/>
      <c r="H5074"/>
      <c r="I5074"/>
    </row>
    <row r="5075" spans="4:9" x14ac:dyDescent="0.25">
      <c r="D5075"/>
      <c r="E5075"/>
      <c r="F5075"/>
      <c r="G5075"/>
      <c r="H5075"/>
      <c r="I5075"/>
    </row>
    <row r="5076" spans="4:9" x14ac:dyDescent="0.25">
      <c r="D5076"/>
      <c r="E5076"/>
      <c r="F5076"/>
      <c r="G5076"/>
      <c r="H5076"/>
      <c r="I5076"/>
    </row>
    <row r="5077" spans="4:9" x14ac:dyDescent="0.25">
      <c r="D5077"/>
      <c r="E5077"/>
      <c r="F5077"/>
      <c r="G5077"/>
      <c r="H5077"/>
      <c r="I5077"/>
    </row>
    <row r="5078" spans="4:9" x14ac:dyDescent="0.25">
      <c r="D5078"/>
      <c r="E5078"/>
      <c r="F5078"/>
      <c r="G5078"/>
      <c r="H5078"/>
      <c r="I5078"/>
    </row>
    <row r="5079" spans="4:9" x14ac:dyDescent="0.25">
      <c r="D5079"/>
      <c r="E5079"/>
      <c r="F5079"/>
      <c r="G5079"/>
      <c r="H5079"/>
      <c r="I5079"/>
    </row>
    <row r="5080" spans="4:9" x14ac:dyDescent="0.25">
      <c r="D5080"/>
      <c r="E5080"/>
      <c r="F5080"/>
      <c r="G5080"/>
      <c r="H5080"/>
      <c r="I5080"/>
    </row>
    <row r="5081" spans="4:9" x14ac:dyDescent="0.25">
      <c r="D5081"/>
      <c r="E5081"/>
      <c r="F5081"/>
      <c r="G5081"/>
      <c r="H5081"/>
      <c r="I5081"/>
    </row>
    <row r="5082" spans="4:9" x14ac:dyDescent="0.25">
      <c r="D5082"/>
      <c r="E5082"/>
      <c r="F5082"/>
      <c r="G5082"/>
      <c r="H5082"/>
      <c r="I5082"/>
    </row>
    <row r="5083" spans="4:9" x14ac:dyDescent="0.25">
      <c r="D5083"/>
      <c r="E5083"/>
      <c r="F5083"/>
      <c r="G5083"/>
      <c r="H5083"/>
      <c r="I5083"/>
    </row>
    <row r="5084" spans="4:9" x14ac:dyDescent="0.25">
      <c r="D5084"/>
      <c r="E5084"/>
      <c r="F5084"/>
      <c r="G5084"/>
      <c r="H5084"/>
      <c r="I5084"/>
    </row>
    <row r="5085" spans="4:9" x14ac:dyDescent="0.25">
      <c r="D5085"/>
      <c r="E5085"/>
      <c r="F5085"/>
      <c r="G5085"/>
      <c r="H5085"/>
      <c r="I5085"/>
    </row>
    <row r="5086" spans="4:9" x14ac:dyDescent="0.25">
      <c r="D5086"/>
      <c r="E5086"/>
      <c r="F5086"/>
      <c r="G5086"/>
      <c r="H5086"/>
      <c r="I5086"/>
    </row>
    <row r="5087" spans="4:9" x14ac:dyDescent="0.25">
      <c r="D5087"/>
      <c r="E5087"/>
      <c r="F5087"/>
      <c r="G5087"/>
      <c r="H5087"/>
      <c r="I5087"/>
    </row>
    <row r="5088" spans="4:9" x14ac:dyDescent="0.25">
      <c r="D5088"/>
      <c r="E5088"/>
      <c r="F5088"/>
      <c r="G5088"/>
      <c r="H5088"/>
      <c r="I5088"/>
    </row>
    <row r="5089" spans="4:9" x14ac:dyDescent="0.25">
      <c r="D5089"/>
      <c r="E5089"/>
      <c r="F5089"/>
      <c r="G5089"/>
      <c r="H5089"/>
      <c r="I5089"/>
    </row>
    <row r="5090" spans="4:9" x14ac:dyDescent="0.25">
      <c r="D5090"/>
      <c r="E5090"/>
      <c r="F5090"/>
      <c r="G5090"/>
      <c r="H5090"/>
      <c r="I5090"/>
    </row>
    <row r="5091" spans="4:9" x14ac:dyDescent="0.25">
      <c r="D5091"/>
      <c r="E5091"/>
      <c r="F5091"/>
      <c r="G5091"/>
      <c r="H5091"/>
      <c r="I5091"/>
    </row>
    <row r="5092" spans="4:9" x14ac:dyDescent="0.25">
      <c r="D5092"/>
      <c r="E5092"/>
      <c r="F5092"/>
      <c r="G5092"/>
      <c r="H5092"/>
      <c r="I5092"/>
    </row>
    <row r="5093" spans="4:9" x14ac:dyDescent="0.25">
      <c r="D5093"/>
      <c r="E5093"/>
      <c r="F5093"/>
      <c r="G5093"/>
      <c r="H5093"/>
      <c r="I5093"/>
    </row>
    <row r="5094" spans="4:9" x14ac:dyDescent="0.25">
      <c r="D5094"/>
      <c r="E5094"/>
      <c r="F5094"/>
      <c r="G5094"/>
      <c r="H5094"/>
      <c r="I5094"/>
    </row>
    <row r="5095" spans="4:9" x14ac:dyDescent="0.25">
      <c r="D5095"/>
      <c r="E5095"/>
      <c r="F5095"/>
      <c r="G5095"/>
      <c r="H5095"/>
      <c r="I5095"/>
    </row>
    <row r="5096" spans="4:9" x14ac:dyDescent="0.25">
      <c r="D5096"/>
      <c r="E5096"/>
      <c r="F5096"/>
      <c r="G5096"/>
      <c r="H5096"/>
      <c r="I5096"/>
    </row>
    <row r="5097" spans="4:9" x14ac:dyDescent="0.25">
      <c r="D5097"/>
      <c r="E5097"/>
      <c r="F5097"/>
      <c r="G5097"/>
      <c r="H5097"/>
      <c r="I5097"/>
    </row>
    <row r="5098" spans="4:9" x14ac:dyDescent="0.25">
      <c r="D5098"/>
      <c r="E5098"/>
      <c r="F5098"/>
      <c r="G5098"/>
      <c r="H5098"/>
      <c r="I5098"/>
    </row>
    <row r="5099" spans="4:9" x14ac:dyDescent="0.25">
      <c r="D5099"/>
      <c r="E5099"/>
      <c r="F5099"/>
      <c r="G5099"/>
      <c r="H5099"/>
      <c r="I5099"/>
    </row>
    <row r="5100" spans="4:9" x14ac:dyDescent="0.25">
      <c r="D5100"/>
      <c r="E5100"/>
      <c r="F5100"/>
      <c r="G5100"/>
      <c r="H5100"/>
      <c r="I5100"/>
    </row>
    <row r="5101" spans="4:9" x14ac:dyDescent="0.25">
      <c r="D5101"/>
      <c r="E5101"/>
      <c r="F5101"/>
      <c r="G5101"/>
      <c r="H5101"/>
      <c r="I5101"/>
    </row>
    <row r="5102" spans="4:9" x14ac:dyDescent="0.25">
      <c r="D5102"/>
      <c r="E5102"/>
      <c r="F5102"/>
      <c r="G5102"/>
      <c r="H5102"/>
      <c r="I5102"/>
    </row>
    <row r="5103" spans="4:9" x14ac:dyDescent="0.25">
      <c r="D5103"/>
      <c r="E5103"/>
      <c r="F5103"/>
      <c r="G5103"/>
      <c r="H5103"/>
      <c r="I5103"/>
    </row>
    <row r="5104" spans="4:9" x14ac:dyDescent="0.25">
      <c r="D5104"/>
      <c r="E5104"/>
      <c r="F5104"/>
      <c r="G5104"/>
      <c r="H5104"/>
      <c r="I5104"/>
    </row>
    <row r="5105" spans="4:9" x14ac:dyDescent="0.25">
      <c r="D5105"/>
      <c r="E5105"/>
      <c r="F5105"/>
      <c r="G5105"/>
      <c r="H5105"/>
      <c r="I5105"/>
    </row>
    <row r="5106" spans="4:9" x14ac:dyDescent="0.25">
      <c r="D5106"/>
      <c r="E5106"/>
      <c r="F5106"/>
      <c r="G5106"/>
      <c r="H5106"/>
      <c r="I5106"/>
    </row>
    <row r="5107" spans="4:9" x14ac:dyDescent="0.25">
      <c r="D5107"/>
      <c r="E5107"/>
      <c r="F5107"/>
      <c r="G5107"/>
      <c r="H5107"/>
      <c r="I5107"/>
    </row>
    <row r="5108" spans="4:9" x14ac:dyDescent="0.25">
      <c r="D5108"/>
      <c r="E5108"/>
      <c r="F5108"/>
      <c r="G5108"/>
      <c r="H5108"/>
      <c r="I5108"/>
    </row>
    <row r="5109" spans="4:9" x14ac:dyDescent="0.25">
      <c r="D5109"/>
      <c r="E5109"/>
      <c r="F5109"/>
      <c r="G5109"/>
      <c r="H5109"/>
      <c r="I5109"/>
    </row>
    <row r="5110" spans="4:9" x14ac:dyDescent="0.25">
      <c r="D5110"/>
      <c r="E5110"/>
      <c r="F5110"/>
      <c r="G5110"/>
      <c r="H5110"/>
      <c r="I5110"/>
    </row>
    <row r="5111" spans="4:9" x14ac:dyDescent="0.25">
      <c r="D5111"/>
      <c r="E5111"/>
      <c r="F5111"/>
      <c r="G5111"/>
      <c r="H5111"/>
      <c r="I5111"/>
    </row>
    <row r="5112" spans="4:9" x14ac:dyDescent="0.25">
      <c r="D5112"/>
      <c r="E5112"/>
      <c r="F5112"/>
      <c r="G5112"/>
      <c r="H5112"/>
      <c r="I5112"/>
    </row>
    <row r="5113" spans="4:9" x14ac:dyDescent="0.25">
      <c r="D5113"/>
      <c r="E5113"/>
      <c r="F5113"/>
      <c r="G5113"/>
      <c r="H5113"/>
      <c r="I5113"/>
    </row>
    <row r="5114" spans="4:9" x14ac:dyDescent="0.25">
      <c r="D5114"/>
      <c r="E5114"/>
      <c r="F5114"/>
      <c r="G5114"/>
      <c r="H5114"/>
      <c r="I5114"/>
    </row>
    <row r="5115" spans="4:9" x14ac:dyDescent="0.25">
      <c r="D5115"/>
      <c r="E5115"/>
      <c r="F5115"/>
      <c r="G5115"/>
      <c r="H5115"/>
      <c r="I5115"/>
    </row>
    <row r="5116" spans="4:9" x14ac:dyDescent="0.25">
      <c r="D5116"/>
      <c r="E5116"/>
      <c r="F5116"/>
      <c r="G5116"/>
      <c r="H5116"/>
      <c r="I5116"/>
    </row>
    <row r="5117" spans="4:9" x14ac:dyDescent="0.25">
      <c r="D5117"/>
      <c r="E5117"/>
      <c r="F5117"/>
      <c r="G5117"/>
      <c r="H5117"/>
      <c r="I5117"/>
    </row>
    <row r="5118" spans="4:9" x14ac:dyDescent="0.25">
      <c r="D5118"/>
      <c r="E5118"/>
      <c r="F5118"/>
      <c r="G5118"/>
      <c r="H5118"/>
      <c r="I5118"/>
    </row>
    <row r="5119" spans="4:9" x14ac:dyDescent="0.25">
      <c r="D5119"/>
      <c r="E5119"/>
      <c r="F5119"/>
      <c r="G5119"/>
      <c r="H5119"/>
      <c r="I5119"/>
    </row>
    <row r="5120" spans="4:9" x14ac:dyDescent="0.25">
      <c r="D5120"/>
      <c r="E5120"/>
      <c r="F5120"/>
      <c r="G5120"/>
      <c r="H5120"/>
      <c r="I5120"/>
    </row>
    <row r="5121" spans="4:9" x14ac:dyDescent="0.25">
      <c r="D5121"/>
      <c r="E5121"/>
      <c r="F5121"/>
      <c r="G5121"/>
      <c r="H5121"/>
      <c r="I5121"/>
    </row>
    <row r="5122" spans="4:9" x14ac:dyDescent="0.25">
      <c r="D5122"/>
      <c r="E5122"/>
      <c r="F5122"/>
      <c r="G5122"/>
      <c r="H5122"/>
      <c r="I5122"/>
    </row>
    <row r="5123" spans="4:9" x14ac:dyDescent="0.25">
      <c r="D5123"/>
      <c r="E5123"/>
      <c r="F5123"/>
      <c r="G5123"/>
      <c r="H5123"/>
      <c r="I5123"/>
    </row>
    <row r="5124" spans="4:9" x14ac:dyDescent="0.25">
      <c r="D5124"/>
      <c r="E5124"/>
      <c r="F5124"/>
      <c r="G5124"/>
      <c r="H5124"/>
      <c r="I5124"/>
    </row>
    <row r="5125" spans="4:9" x14ac:dyDescent="0.25">
      <c r="D5125"/>
      <c r="E5125"/>
      <c r="F5125"/>
      <c r="G5125"/>
      <c r="H5125"/>
      <c r="I5125"/>
    </row>
    <row r="5126" spans="4:9" x14ac:dyDescent="0.25">
      <c r="D5126"/>
      <c r="E5126"/>
      <c r="F5126"/>
      <c r="G5126"/>
      <c r="H5126"/>
      <c r="I5126"/>
    </row>
    <row r="5127" spans="4:9" x14ac:dyDescent="0.25">
      <c r="D5127"/>
      <c r="E5127"/>
      <c r="F5127"/>
      <c r="G5127"/>
      <c r="H5127"/>
      <c r="I5127"/>
    </row>
    <row r="5128" spans="4:9" x14ac:dyDescent="0.25">
      <c r="D5128"/>
      <c r="E5128"/>
      <c r="F5128"/>
      <c r="G5128"/>
      <c r="H5128"/>
      <c r="I5128"/>
    </row>
    <row r="5129" spans="4:9" x14ac:dyDescent="0.25">
      <c r="D5129"/>
      <c r="E5129"/>
      <c r="F5129"/>
      <c r="G5129"/>
      <c r="H5129"/>
      <c r="I5129"/>
    </row>
    <row r="5130" spans="4:9" x14ac:dyDescent="0.25">
      <c r="D5130"/>
      <c r="E5130"/>
      <c r="F5130"/>
      <c r="G5130"/>
      <c r="H5130"/>
      <c r="I5130"/>
    </row>
    <row r="5131" spans="4:9" x14ac:dyDescent="0.25">
      <c r="D5131"/>
      <c r="E5131"/>
      <c r="F5131"/>
      <c r="G5131"/>
      <c r="H5131"/>
      <c r="I5131"/>
    </row>
    <row r="5132" spans="4:9" x14ac:dyDescent="0.25">
      <c r="D5132"/>
      <c r="E5132"/>
      <c r="F5132"/>
      <c r="G5132"/>
      <c r="H5132"/>
      <c r="I5132"/>
    </row>
    <row r="5133" spans="4:9" x14ac:dyDescent="0.25">
      <c r="D5133"/>
      <c r="E5133"/>
      <c r="F5133"/>
      <c r="G5133"/>
      <c r="H5133"/>
      <c r="I5133"/>
    </row>
    <row r="5134" spans="4:9" x14ac:dyDescent="0.25">
      <c r="D5134"/>
      <c r="E5134"/>
      <c r="F5134"/>
      <c r="G5134"/>
      <c r="H5134"/>
      <c r="I5134"/>
    </row>
    <row r="5135" spans="4:9" x14ac:dyDescent="0.25">
      <c r="D5135"/>
      <c r="E5135"/>
      <c r="F5135"/>
      <c r="G5135"/>
      <c r="H5135"/>
      <c r="I5135"/>
    </row>
    <row r="5136" spans="4:9" x14ac:dyDescent="0.25">
      <c r="D5136"/>
      <c r="E5136"/>
      <c r="F5136"/>
      <c r="G5136"/>
      <c r="H5136"/>
      <c r="I5136"/>
    </row>
    <row r="5137" spans="4:9" x14ac:dyDescent="0.25">
      <c r="D5137"/>
      <c r="E5137"/>
      <c r="F5137"/>
      <c r="G5137"/>
      <c r="H5137"/>
      <c r="I5137"/>
    </row>
    <row r="5138" spans="4:9" x14ac:dyDescent="0.25">
      <c r="D5138"/>
      <c r="E5138"/>
      <c r="F5138"/>
      <c r="G5138"/>
      <c r="H5138"/>
      <c r="I5138"/>
    </row>
    <row r="5139" spans="4:9" x14ac:dyDescent="0.25">
      <c r="D5139"/>
      <c r="E5139"/>
      <c r="F5139"/>
      <c r="G5139"/>
      <c r="H5139"/>
      <c r="I5139"/>
    </row>
    <row r="5140" spans="4:9" x14ac:dyDescent="0.25">
      <c r="D5140"/>
      <c r="E5140"/>
      <c r="F5140"/>
      <c r="G5140"/>
      <c r="H5140"/>
      <c r="I5140"/>
    </row>
    <row r="5141" spans="4:9" x14ac:dyDescent="0.25">
      <c r="D5141"/>
      <c r="E5141"/>
      <c r="F5141"/>
      <c r="G5141"/>
      <c r="H5141"/>
      <c r="I5141"/>
    </row>
    <row r="5142" spans="4:9" x14ac:dyDescent="0.25">
      <c r="D5142"/>
      <c r="E5142"/>
      <c r="F5142"/>
      <c r="G5142"/>
      <c r="H5142"/>
      <c r="I5142"/>
    </row>
    <row r="5143" spans="4:9" x14ac:dyDescent="0.25">
      <c r="D5143"/>
      <c r="E5143"/>
      <c r="F5143"/>
      <c r="G5143"/>
      <c r="H5143"/>
      <c r="I5143"/>
    </row>
    <row r="5144" spans="4:9" x14ac:dyDescent="0.25">
      <c r="D5144"/>
      <c r="E5144"/>
      <c r="F5144"/>
      <c r="G5144"/>
      <c r="H5144"/>
      <c r="I5144"/>
    </row>
    <row r="5145" spans="4:9" x14ac:dyDescent="0.25">
      <c r="D5145"/>
      <c r="E5145"/>
      <c r="F5145"/>
      <c r="G5145"/>
      <c r="H5145"/>
      <c r="I5145"/>
    </row>
    <row r="5146" spans="4:9" x14ac:dyDescent="0.25">
      <c r="D5146"/>
      <c r="E5146"/>
      <c r="F5146"/>
      <c r="G5146"/>
      <c r="H5146"/>
      <c r="I5146"/>
    </row>
    <row r="5147" spans="4:9" x14ac:dyDescent="0.25">
      <c r="D5147"/>
      <c r="E5147"/>
      <c r="F5147"/>
      <c r="G5147"/>
      <c r="H5147"/>
      <c r="I5147"/>
    </row>
    <row r="5148" spans="4:9" x14ac:dyDescent="0.25">
      <c r="D5148"/>
      <c r="E5148"/>
      <c r="F5148"/>
      <c r="G5148"/>
      <c r="H5148"/>
      <c r="I5148"/>
    </row>
    <row r="5149" spans="4:9" x14ac:dyDescent="0.25">
      <c r="D5149"/>
      <c r="E5149"/>
      <c r="F5149"/>
      <c r="G5149"/>
      <c r="H5149"/>
      <c r="I5149"/>
    </row>
    <row r="5150" spans="4:9" x14ac:dyDescent="0.25">
      <c r="D5150"/>
      <c r="E5150"/>
      <c r="F5150"/>
      <c r="G5150"/>
      <c r="H5150"/>
      <c r="I5150"/>
    </row>
    <row r="5151" spans="4:9" x14ac:dyDescent="0.25">
      <c r="D5151"/>
      <c r="E5151"/>
      <c r="F5151"/>
      <c r="G5151"/>
      <c r="H5151"/>
      <c r="I5151"/>
    </row>
    <row r="5152" spans="4:9" x14ac:dyDescent="0.25">
      <c r="D5152"/>
      <c r="E5152"/>
      <c r="F5152"/>
      <c r="G5152"/>
      <c r="H5152"/>
      <c r="I5152"/>
    </row>
    <row r="5153" spans="4:9" x14ac:dyDescent="0.25">
      <c r="D5153"/>
      <c r="E5153"/>
      <c r="F5153"/>
      <c r="G5153"/>
      <c r="H5153"/>
      <c r="I5153"/>
    </row>
    <row r="5154" spans="4:9" x14ac:dyDescent="0.25">
      <c r="D5154"/>
      <c r="E5154"/>
      <c r="F5154"/>
      <c r="G5154"/>
      <c r="H5154"/>
      <c r="I5154"/>
    </row>
    <row r="5155" spans="4:9" x14ac:dyDescent="0.25">
      <c r="D5155"/>
      <c r="E5155"/>
      <c r="F5155"/>
      <c r="G5155"/>
      <c r="H5155"/>
      <c r="I5155"/>
    </row>
    <row r="5156" spans="4:9" x14ac:dyDescent="0.25">
      <c r="D5156"/>
      <c r="E5156"/>
      <c r="F5156"/>
      <c r="G5156"/>
      <c r="H5156"/>
      <c r="I5156"/>
    </row>
    <row r="5157" spans="4:9" x14ac:dyDescent="0.25">
      <c r="D5157"/>
      <c r="E5157"/>
      <c r="F5157"/>
      <c r="G5157"/>
      <c r="H5157"/>
      <c r="I5157"/>
    </row>
    <row r="5158" spans="4:9" x14ac:dyDescent="0.25">
      <c r="D5158"/>
      <c r="E5158"/>
      <c r="F5158"/>
      <c r="G5158"/>
      <c r="H5158"/>
      <c r="I5158"/>
    </row>
    <row r="5159" spans="4:9" x14ac:dyDescent="0.25">
      <c r="D5159"/>
      <c r="E5159"/>
      <c r="F5159"/>
      <c r="G5159"/>
      <c r="H5159"/>
      <c r="I5159"/>
    </row>
    <row r="5160" spans="4:9" x14ac:dyDescent="0.25">
      <c r="D5160"/>
      <c r="E5160"/>
      <c r="F5160"/>
      <c r="G5160"/>
      <c r="H5160"/>
      <c r="I5160"/>
    </row>
    <row r="5161" spans="4:9" x14ac:dyDescent="0.25">
      <c r="D5161"/>
      <c r="E5161"/>
      <c r="F5161"/>
      <c r="G5161"/>
      <c r="H5161"/>
      <c r="I5161"/>
    </row>
    <row r="5162" spans="4:9" x14ac:dyDescent="0.25">
      <c r="D5162"/>
      <c r="E5162"/>
      <c r="F5162"/>
      <c r="G5162"/>
      <c r="H5162"/>
      <c r="I5162"/>
    </row>
    <row r="5163" spans="4:9" x14ac:dyDescent="0.25">
      <c r="D5163"/>
      <c r="E5163"/>
      <c r="F5163"/>
      <c r="G5163"/>
      <c r="H5163"/>
      <c r="I5163"/>
    </row>
    <row r="5164" spans="4:9" x14ac:dyDescent="0.25">
      <c r="D5164"/>
      <c r="E5164"/>
      <c r="F5164"/>
      <c r="G5164"/>
      <c r="H5164"/>
      <c r="I5164"/>
    </row>
    <row r="5165" spans="4:9" x14ac:dyDescent="0.25">
      <c r="D5165"/>
      <c r="E5165"/>
      <c r="F5165"/>
      <c r="G5165"/>
      <c r="H5165"/>
      <c r="I5165"/>
    </row>
    <row r="5166" spans="4:9" x14ac:dyDescent="0.25">
      <c r="D5166"/>
      <c r="E5166"/>
      <c r="F5166"/>
      <c r="G5166"/>
      <c r="H5166"/>
      <c r="I5166"/>
    </row>
    <row r="5167" spans="4:9" x14ac:dyDescent="0.25">
      <c r="D5167"/>
      <c r="E5167"/>
      <c r="F5167"/>
      <c r="G5167"/>
      <c r="H5167"/>
      <c r="I5167"/>
    </row>
    <row r="5168" spans="4:9" x14ac:dyDescent="0.25">
      <c r="D5168"/>
      <c r="E5168"/>
      <c r="F5168"/>
      <c r="G5168"/>
      <c r="H5168"/>
      <c r="I5168"/>
    </row>
    <row r="5169" spans="4:9" x14ac:dyDescent="0.25">
      <c r="D5169"/>
      <c r="E5169"/>
      <c r="F5169"/>
      <c r="G5169"/>
      <c r="H5169"/>
      <c r="I5169"/>
    </row>
    <row r="5170" spans="4:9" x14ac:dyDescent="0.25">
      <c r="D5170"/>
      <c r="E5170"/>
      <c r="F5170"/>
      <c r="G5170"/>
      <c r="H5170"/>
      <c r="I5170"/>
    </row>
    <row r="5171" spans="4:9" x14ac:dyDescent="0.25">
      <c r="D5171"/>
      <c r="E5171"/>
      <c r="F5171"/>
      <c r="G5171"/>
      <c r="H5171"/>
      <c r="I5171"/>
    </row>
    <row r="5172" spans="4:9" x14ac:dyDescent="0.25">
      <c r="D5172"/>
      <c r="E5172"/>
      <c r="F5172"/>
      <c r="G5172"/>
      <c r="H5172"/>
      <c r="I5172"/>
    </row>
    <row r="5173" spans="4:9" x14ac:dyDescent="0.25">
      <c r="D5173"/>
      <c r="E5173"/>
      <c r="F5173"/>
      <c r="G5173"/>
      <c r="H5173"/>
      <c r="I5173"/>
    </row>
    <row r="5174" spans="4:9" x14ac:dyDescent="0.25">
      <c r="D5174"/>
      <c r="E5174"/>
      <c r="F5174"/>
      <c r="G5174"/>
      <c r="H5174"/>
      <c r="I5174"/>
    </row>
    <row r="5175" spans="4:9" x14ac:dyDescent="0.25">
      <c r="D5175"/>
      <c r="E5175"/>
      <c r="F5175"/>
      <c r="G5175"/>
      <c r="H5175"/>
      <c r="I5175"/>
    </row>
    <row r="5176" spans="4:9" x14ac:dyDescent="0.25">
      <c r="D5176"/>
      <c r="E5176"/>
      <c r="F5176"/>
      <c r="G5176"/>
      <c r="H5176"/>
      <c r="I5176"/>
    </row>
    <row r="5177" spans="4:9" x14ac:dyDescent="0.25">
      <c r="D5177"/>
      <c r="E5177"/>
      <c r="F5177"/>
      <c r="G5177"/>
      <c r="H5177"/>
      <c r="I5177"/>
    </row>
    <row r="5178" spans="4:9" x14ac:dyDescent="0.25">
      <c r="D5178"/>
      <c r="E5178"/>
      <c r="F5178"/>
      <c r="G5178"/>
      <c r="H5178"/>
      <c r="I5178"/>
    </row>
    <row r="5179" spans="4:9" x14ac:dyDescent="0.25">
      <c r="D5179"/>
      <c r="E5179"/>
      <c r="F5179"/>
      <c r="G5179"/>
      <c r="H5179"/>
      <c r="I5179"/>
    </row>
    <row r="5180" spans="4:9" x14ac:dyDescent="0.25">
      <c r="D5180"/>
      <c r="E5180"/>
      <c r="F5180"/>
      <c r="G5180"/>
      <c r="H5180"/>
      <c r="I5180"/>
    </row>
    <row r="5181" spans="4:9" x14ac:dyDescent="0.25">
      <c r="D5181"/>
      <c r="E5181"/>
      <c r="F5181"/>
      <c r="G5181"/>
      <c r="H5181"/>
      <c r="I5181"/>
    </row>
    <row r="5182" spans="4:9" x14ac:dyDescent="0.25">
      <c r="D5182"/>
      <c r="E5182"/>
      <c r="F5182"/>
      <c r="G5182"/>
      <c r="H5182"/>
      <c r="I5182"/>
    </row>
    <row r="5183" spans="4:9" x14ac:dyDescent="0.25">
      <c r="D5183"/>
      <c r="E5183"/>
      <c r="F5183"/>
      <c r="G5183"/>
      <c r="H5183"/>
      <c r="I5183"/>
    </row>
    <row r="5184" spans="4:9" x14ac:dyDescent="0.25">
      <c r="D5184"/>
      <c r="E5184"/>
      <c r="F5184"/>
      <c r="G5184"/>
      <c r="H5184"/>
      <c r="I5184"/>
    </row>
    <row r="5185" spans="4:9" x14ac:dyDescent="0.25">
      <c r="D5185"/>
      <c r="E5185"/>
      <c r="F5185"/>
      <c r="G5185"/>
      <c r="H5185"/>
      <c r="I5185"/>
    </row>
    <row r="5186" spans="4:9" x14ac:dyDescent="0.25">
      <c r="D5186"/>
      <c r="E5186"/>
      <c r="F5186"/>
      <c r="G5186"/>
      <c r="H5186"/>
      <c r="I5186"/>
    </row>
    <row r="5187" spans="4:9" x14ac:dyDescent="0.25">
      <c r="D5187"/>
      <c r="E5187"/>
      <c r="F5187"/>
      <c r="G5187"/>
      <c r="H5187"/>
      <c r="I5187"/>
    </row>
    <row r="5188" spans="4:9" x14ac:dyDescent="0.25">
      <c r="D5188"/>
      <c r="E5188"/>
      <c r="F5188"/>
      <c r="G5188"/>
      <c r="H5188"/>
      <c r="I5188"/>
    </row>
    <row r="5189" spans="4:9" x14ac:dyDescent="0.25">
      <c r="D5189"/>
      <c r="E5189"/>
      <c r="F5189"/>
      <c r="G5189"/>
      <c r="H5189"/>
      <c r="I5189"/>
    </row>
    <row r="5190" spans="4:9" x14ac:dyDescent="0.25">
      <c r="D5190"/>
      <c r="E5190"/>
      <c r="F5190"/>
      <c r="G5190"/>
      <c r="H5190"/>
      <c r="I5190"/>
    </row>
    <row r="5191" spans="4:9" x14ac:dyDescent="0.25">
      <c r="D5191"/>
      <c r="E5191"/>
      <c r="F5191"/>
      <c r="G5191"/>
      <c r="H5191"/>
      <c r="I5191"/>
    </row>
    <row r="5192" spans="4:9" x14ac:dyDescent="0.25">
      <c r="D5192"/>
      <c r="E5192"/>
      <c r="F5192"/>
      <c r="G5192"/>
      <c r="H5192"/>
      <c r="I5192"/>
    </row>
    <row r="5193" spans="4:9" x14ac:dyDescent="0.25">
      <c r="D5193"/>
      <c r="E5193"/>
      <c r="F5193"/>
      <c r="G5193"/>
      <c r="H5193"/>
      <c r="I5193"/>
    </row>
    <row r="5194" spans="4:9" x14ac:dyDescent="0.25">
      <c r="D5194"/>
      <c r="E5194"/>
      <c r="F5194"/>
      <c r="G5194"/>
      <c r="H5194"/>
      <c r="I5194"/>
    </row>
    <row r="5195" spans="4:9" x14ac:dyDescent="0.25">
      <c r="D5195"/>
      <c r="E5195"/>
      <c r="F5195"/>
      <c r="G5195"/>
      <c r="H5195"/>
      <c r="I5195"/>
    </row>
    <row r="5196" spans="4:9" x14ac:dyDescent="0.25">
      <c r="D5196"/>
      <c r="E5196"/>
      <c r="F5196"/>
      <c r="G5196"/>
      <c r="H5196"/>
      <c r="I5196"/>
    </row>
    <row r="5197" spans="4:9" x14ac:dyDescent="0.25">
      <c r="D5197"/>
      <c r="E5197"/>
      <c r="F5197"/>
      <c r="G5197"/>
      <c r="H5197"/>
      <c r="I5197"/>
    </row>
    <row r="5198" spans="4:9" x14ac:dyDescent="0.25">
      <c r="D5198"/>
      <c r="E5198"/>
      <c r="F5198"/>
      <c r="G5198"/>
      <c r="H5198"/>
      <c r="I5198"/>
    </row>
    <row r="5199" spans="4:9" x14ac:dyDescent="0.25">
      <c r="D5199"/>
      <c r="E5199"/>
      <c r="F5199"/>
      <c r="G5199"/>
      <c r="H5199"/>
      <c r="I5199"/>
    </row>
    <row r="5200" spans="4:9" x14ac:dyDescent="0.25">
      <c r="D5200"/>
      <c r="E5200"/>
      <c r="F5200"/>
      <c r="G5200"/>
      <c r="H5200"/>
      <c r="I5200"/>
    </row>
    <row r="5201" spans="4:9" x14ac:dyDescent="0.25">
      <c r="D5201"/>
      <c r="E5201"/>
      <c r="F5201"/>
      <c r="G5201"/>
      <c r="H5201"/>
      <c r="I5201"/>
    </row>
    <row r="5202" spans="4:9" x14ac:dyDescent="0.25">
      <c r="D5202"/>
      <c r="E5202"/>
      <c r="F5202"/>
      <c r="G5202"/>
      <c r="H5202"/>
      <c r="I5202"/>
    </row>
    <row r="5203" spans="4:9" x14ac:dyDescent="0.25">
      <c r="D5203"/>
      <c r="E5203"/>
      <c r="F5203"/>
      <c r="G5203"/>
      <c r="H5203"/>
      <c r="I5203"/>
    </row>
    <row r="5204" spans="4:9" x14ac:dyDescent="0.25">
      <c r="D5204"/>
      <c r="E5204"/>
      <c r="F5204"/>
      <c r="G5204"/>
      <c r="H5204"/>
      <c r="I5204"/>
    </row>
    <row r="5205" spans="4:9" x14ac:dyDescent="0.25">
      <c r="D5205"/>
      <c r="E5205"/>
      <c r="F5205"/>
      <c r="G5205"/>
      <c r="H5205"/>
      <c r="I5205"/>
    </row>
    <row r="5206" spans="4:9" x14ac:dyDescent="0.25">
      <c r="D5206"/>
      <c r="E5206"/>
      <c r="F5206"/>
      <c r="G5206"/>
      <c r="H5206"/>
      <c r="I5206"/>
    </row>
    <row r="5207" spans="4:9" x14ac:dyDescent="0.25">
      <c r="D5207"/>
      <c r="E5207"/>
      <c r="F5207"/>
      <c r="G5207"/>
      <c r="H5207"/>
      <c r="I5207"/>
    </row>
    <row r="5208" spans="4:9" x14ac:dyDescent="0.25">
      <c r="D5208"/>
      <c r="E5208"/>
      <c r="F5208"/>
      <c r="G5208"/>
      <c r="H5208"/>
      <c r="I5208"/>
    </row>
    <row r="5209" spans="4:9" x14ac:dyDescent="0.25">
      <c r="D5209"/>
      <c r="E5209"/>
      <c r="F5209"/>
      <c r="G5209"/>
      <c r="H5209"/>
      <c r="I5209"/>
    </row>
    <row r="5210" spans="4:9" x14ac:dyDescent="0.25">
      <c r="D5210"/>
      <c r="E5210"/>
      <c r="F5210"/>
      <c r="G5210"/>
      <c r="H5210"/>
      <c r="I5210"/>
    </row>
    <row r="5211" spans="4:9" x14ac:dyDescent="0.25">
      <c r="D5211"/>
      <c r="E5211"/>
      <c r="F5211"/>
      <c r="G5211"/>
      <c r="H5211"/>
      <c r="I5211"/>
    </row>
    <row r="5212" spans="4:9" x14ac:dyDescent="0.25">
      <c r="D5212"/>
      <c r="E5212"/>
      <c r="F5212"/>
      <c r="G5212"/>
      <c r="H5212"/>
      <c r="I5212"/>
    </row>
    <row r="5213" spans="4:9" x14ac:dyDescent="0.25">
      <c r="D5213"/>
      <c r="E5213"/>
      <c r="F5213"/>
      <c r="G5213"/>
      <c r="H5213"/>
      <c r="I5213"/>
    </row>
    <row r="5214" spans="4:9" x14ac:dyDescent="0.25">
      <c r="D5214"/>
      <c r="E5214"/>
      <c r="F5214"/>
      <c r="G5214"/>
      <c r="H5214"/>
      <c r="I5214"/>
    </row>
    <row r="5215" spans="4:9" x14ac:dyDescent="0.25">
      <c r="D5215"/>
      <c r="E5215"/>
      <c r="F5215"/>
      <c r="G5215"/>
      <c r="H5215"/>
      <c r="I5215"/>
    </row>
    <row r="5216" spans="4:9" x14ac:dyDescent="0.25">
      <c r="D5216"/>
      <c r="E5216"/>
      <c r="F5216"/>
      <c r="G5216"/>
      <c r="H5216"/>
      <c r="I5216"/>
    </row>
    <row r="5217" spans="4:9" x14ac:dyDescent="0.25">
      <c r="D5217"/>
      <c r="E5217"/>
      <c r="F5217"/>
      <c r="G5217"/>
      <c r="H5217"/>
      <c r="I5217"/>
    </row>
    <row r="5218" spans="4:9" x14ac:dyDescent="0.25">
      <c r="D5218"/>
      <c r="E5218"/>
      <c r="F5218"/>
      <c r="G5218"/>
      <c r="H5218"/>
      <c r="I5218"/>
    </row>
    <row r="5219" spans="4:9" x14ac:dyDescent="0.25">
      <c r="D5219"/>
      <c r="E5219"/>
      <c r="F5219"/>
      <c r="G5219"/>
      <c r="H5219"/>
      <c r="I5219"/>
    </row>
    <row r="5220" spans="4:9" x14ac:dyDescent="0.25">
      <c r="D5220"/>
      <c r="E5220"/>
      <c r="F5220"/>
      <c r="G5220"/>
      <c r="H5220"/>
      <c r="I5220"/>
    </row>
    <row r="5221" spans="4:9" x14ac:dyDescent="0.25">
      <c r="D5221"/>
      <c r="E5221"/>
      <c r="F5221"/>
      <c r="G5221"/>
      <c r="H5221"/>
      <c r="I5221"/>
    </row>
    <row r="5222" spans="4:9" x14ac:dyDescent="0.25">
      <c r="D5222"/>
      <c r="E5222"/>
      <c r="F5222"/>
      <c r="G5222"/>
      <c r="H5222"/>
      <c r="I5222"/>
    </row>
    <row r="5223" spans="4:9" x14ac:dyDescent="0.25">
      <c r="D5223"/>
      <c r="E5223"/>
      <c r="F5223"/>
      <c r="G5223"/>
      <c r="H5223"/>
      <c r="I5223"/>
    </row>
    <row r="5224" spans="4:9" x14ac:dyDescent="0.25">
      <c r="D5224"/>
      <c r="E5224"/>
      <c r="F5224"/>
      <c r="G5224"/>
      <c r="H5224"/>
      <c r="I5224"/>
    </row>
    <row r="5225" spans="4:9" x14ac:dyDescent="0.25">
      <c r="D5225"/>
      <c r="E5225"/>
      <c r="F5225"/>
      <c r="G5225"/>
      <c r="H5225"/>
      <c r="I5225"/>
    </row>
    <row r="5226" spans="4:9" x14ac:dyDescent="0.25">
      <c r="D5226"/>
      <c r="E5226"/>
      <c r="F5226"/>
      <c r="G5226"/>
      <c r="H5226"/>
      <c r="I5226"/>
    </row>
    <row r="5227" spans="4:9" x14ac:dyDescent="0.25">
      <c r="D5227"/>
      <c r="E5227"/>
      <c r="F5227"/>
      <c r="G5227"/>
      <c r="H5227"/>
      <c r="I5227"/>
    </row>
    <row r="5228" spans="4:9" x14ac:dyDescent="0.25">
      <c r="D5228"/>
      <c r="E5228"/>
      <c r="F5228"/>
      <c r="G5228"/>
      <c r="H5228"/>
      <c r="I5228"/>
    </row>
    <row r="5229" spans="4:9" x14ac:dyDescent="0.25">
      <c r="D5229"/>
      <c r="E5229"/>
      <c r="F5229"/>
      <c r="G5229"/>
      <c r="H5229"/>
      <c r="I5229"/>
    </row>
    <row r="5230" spans="4:9" x14ac:dyDescent="0.25">
      <c r="D5230"/>
      <c r="E5230"/>
      <c r="F5230"/>
      <c r="G5230"/>
      <c r="H5230"/>
      <c r="I5230"/>
    </row>
    <row r="5231" spans="4:9" x14ac:dyDescent="0.25">
      <c r="D5231"/>
      <c r="E5231"/>
      <c r="F5231"/>
      <c r="G5231"/>
      <c r="H5231"/>
      <c r="I5231"/>
    </row>
    <row r="5232" spans="4:9" x14ac:dyDescent="0.25">
      <c r="D5232"/>
      <c r="E5232"/>
      <c r="F5232"/>
      <c r="G5232"/>
      <c r="H5232"/>
      <c r="I5232"/>
    </row>
    <row r="5233" spans="4:9" x14ac:dyDescent="0.25">
      <c r="D5233"/>
      <c r="E5233"/>
      <c r="F5233"/>
      <c r="G5233"/>
      <c r="H5233"/>
      <c r="I5233"/>
    </row>
    <row r="5234" spans="4:9" x14ac:dyDescent="0.25">
      <c r="D5234"/>
      <c r="E5234"/>
      <c r="F5234"/>
      <c r="G5234"/>
      <c r="H5234"/>
      <c r="I5234"/>
    </row>
    <row r="5235" spans="4:9" x14ac:dyDescent="0.25">
      <c r="D5235"/>
      <c r="E5235"/>
      <c r="F5235"/>
      <c r="G5235"/>
      <c r="H5235"/>
      <c r="I5235"/>
    </row>
    <row r="5236" spans="4:9" x14ac:dyDescent="0.25">
      <c r="D5236"/>
      <c r="E5236"/>
      <c r="F5236"/>
      <c r="G5236"/>
      <c r="H5236"/>
      <c r="I5236"/>
    </row>
    <row r="5237" spans="4:9" x14ac:dyDescent="0.25">
      <c r="D5237"/>
      <c r="E5237"/>
      <c r="F5237"/>
      <c r="G5237"/>
      <c r="H5237"/>
      <c r="I5237"/>
    </row>
    <row r="5238" spans="4:9" x14ac:dyDescent="0.25">
      <c r="D5238"/>
      <c r="E5238"/>
      <c r="F5238"/>
      <c r="G5238"/>
      <c r="H5238"/>
      <c r="I5238"/>
    </row>
    <row r="5239" spans="4:9" x14ac:dyDescent="0.25">
      <c r="D5239"/>
      <c r="E5239"/>
      <c r="F5239"/>
      <c r="G5239"/>
      <c r="H5239"/>
      <c r="I5239"/>
    </row>
    <row r="5240" spans="4:9" x14ac:dyDescent="0.25">
      <c r="D5240"/>
      <c r="E5240"/>
      <c r="F5240"/>
      <c r="G5240"/>
      <c r="H5240"/>
      <c r="I5240"/>
    </row>
    <row r="5241" spans="4:9" x14ac:dyDescent="0.25">
      <c r="D5241"/>
      <c r="E5241"/>
      <c r="F5241"/>
      <c r="G5241"/>
      <c r="H5241"/>
      <c r="I5241"/>
    </row>
    <row r="5242" spans="4:9" x14ac:dyDescent="0.25">
      <c r="D5242"/>
      <c r="E5242"/>
      <c r="F5242"/>
      <c r="G5242"/>
      <c r="H5242"/>
      <c r="I5242"/>
    </row>
    <row r="5243" spans="4:9" x14ac:dyDescent="0.25">
      <c r="D5243"/>
      <c r="E5243"/>
      <c r="F5243"/>
      <c r="G5243"/>
      <c r="H5243"/>
      <c r="I5243"/>
    </row>
    <row r="5244" spans="4:9" x14ac:dyDescent="0.25">
      <c r="D5244"/>
      <c r="E5244"/>
      <c r="F5244"/>
      <c r="G5244"/>
      <c r="H5244"/>
      <c r="I5244"/>
    </row>
    <row r="5245" spans="4:9" x14ac:dyDescent="0.25">
      <c r="D5245"/>
      <c r="E5245"/>
      <c r="F5245"/>
      <c r="G5245"/>
      <c r="H5245"/>
      <c r="I5245"/>
    </row>
    <row r="5246" spans="4:9" x14ac:dyDescent="0.25">
      <c r="D5246"/>
      <c r="E5246"/>
      <c r="F5246"/>
      <c r="G5246"/>
      <c r="H5246"/>
      <c r="I5246"/>
    </row>
    <row r="5247" spans="4:9" x14ac:dyDescent="0.25">
      <c r="D5247"/>
      <c r="E5247"/>
      <c r="F5247"/>
      <c r="G5247"/>
      <c r="H5247"/>
      <c r="I5247"/>
    </row>
    <row r="5248" spans="4:9" x14ac:dyDescent="0.25">
      <c r="D5248"/>
      <c r="E5248"/>
      <c r="F5248"/>
      <c r="G5248"/>
      <c r="H5248"/>
      <c r="I5248"/>
    </row>
    <row r="5249" spans="4:9" x14ac:dyDescent="0.25">
      <c r="D5249"/>
      <c r="E5249"/>
      <c r="F5249"/>
      <c r="G5249"/>
      <c r="H5249"/>
      <c r="I5249"/>
    </row>
    <row r="5250" spans="4:9" x14ac:dyDescent="0.25">
      <c r="D5250"/>
      <c r="E5250"/>
      <c r="F5250"/>
      <c r="G5250"/>
      <c r="H5250"/>
      <c r="I5250"/>
    </row>
    <row r="5251" spans="4:9" x14ac:dyDescent="0.25">
      <c r="D5251"/>
      <c r="E5251"/>
      <c r="F5251"/>
      <c r="G5251"/>
      <c r="H5251"/>
      <c r="I5251"/>
    </row>
    <row r="5252" spans="4:9" x14ac:dyDescent="0.25">
      <c r="D5252"/>
      <c r="E5252"/>
      <c r="F5252"/>
      <c r="G5252"/>
      <c r="H5252"/>
      <c r="I5252"/>
    </row>
    <row r="5253" spans="4:9" x14ac:dyDescent="0.25">
      <c r="D5253"/>
      <c r="E5253"/>
      <c r="F5253"/>
      <c r="G5253"/>
      <c r="H5253"/>
      <c r="I5253"/>
    </row>
    <row r="5254" spans="4:9" x14ac:dyDescent="0.25">
      <c r="D5254"/>
      <c r="E5254"/>
      <c r="F5254"/>
      <c r="G5254"/>
      <c r="H5254"/>
      <c r="I5254"/>
    </row>
    <row r="5255" spans="4:9" x14ac:dyDescent="0.25">
      <c r="D5255"/>
      <c r="E5255"/>
      <c r="F5255"/>
      <c r="G5255"/>
      <c r="H5255"/>
      <c r="I5255"/>
    </row>
    <row r="5256" spans="4:9" x14ac:dyDescent="0.25">
      <c r="D5256"/>
      <c r="E5256"/>
      <c r="F5256"/>
      <c r="G5256"/>
      <c r="H5256"/>
      <c r="I5256"/>
    </row>
    <row r="5257" spans="4:9" x14ac:dyDescent="0.25">
      <c r="D5257"/>
      <c r="E5257"/>
      <c r="F5257"/>
      <c r="G5257"/>
      <c r="H5257"/>
      <c r="I5257"/>
    </row>
    <row r="5258" spans="4:9" x14ac:dyDescent="0.25">
      <c r="D5258"/>
      <c r="E5258"/>
      <c r="F5258"/>
      <c r="G5258"/>
      <c r="H5258"/>
      <c r="I5258"/>
    </row>
    <row r="5259" spans="4:9" x14ac:dyDescent="0.25">
      <c r="D5259"/>
      <c r="E5259"/>
      <c r="F5259"/>
      <c r="G5259"/>
      <c r="H5259"/>
      <c r="I5259"/>
    </row>
    <row r="5260" spans="4:9" x14ac:dyDescent="0.25">
      <c r="D5260"/>
      <c r="E5260"/>
      <c r="F5260"/>
      <c r="G5260"/>
      <c r="H5260"/>
      <c r="I5260"/>
    </row>
    <row r="5261" spans="4:9" x14ac:dyDescent="0.25">
      <c r="D5261"/>
      <c r="E5261"/>
      <c r="F5261"/>
      <c r="G5261"/>
      <c r="H5261"/>
      <c r="I5261"/>
    </row>
    <row r="5262" spans="4:9" x14ac:dyDescent="0.25">
      <c r="D5262"/>
      <c r="E5262"/>
      <c r="F5262"/>
      <c r="G5262"/>
      <c r="H5262"/>
      <c r="I5262"/>
    </row>
    <row r="5263" spans="4:9" x14ac:dyDescent="0.25">
      <c r="D5263"/>
      <c r="E5263"/>
      <c r="F5263"/>
      <c r="G5263"/>
      <c r="H5263"/>
      <c r="I5263"/>
    </row>
    <row r="5264" spans="4:9" x14ac:dyDescent="0.25">
      <c r="D5264"/>
      <c r="E5264"/>
      <c r="F5264"/>
      <c r="G5264"/>
      <c r="H5264"/>
      <c r="I5264"/>
    </row>
    <row r="5265" spans="4:9" x14ac:dyDescent="0.25">
      <c r="D5265"/>
      <c r="E5265"/>
      <c r="F5265"/>
      <c r="G5265"/>
      <c r="H5265"/>
      <c r="I5265"/>
    </row>
    <row r="5266" spans="4:9" x14ac:dyDescent="0.25">
      <c r="D5266"/>
      <c r="E5266"/>
      <c r="F5266"/>
      <c r="G5266"/>
      <c r="H5266"/>
      <c r="I5266"/>
    </row>
    <row r="5267" spans="4:9" x14ac:dyDescent="0.25">
      <c r="D5267"/>
      <c r="E5267"/>
      <c r="F5267"/>
      <c r="G5267"/>
      <c r="H5267"/>
      <c r="I5267"/>
    </row>
    <row r="5268" spans="4:9" x14ac:dyDescent="0.25">
      <c r="D5268"/>
      <c r="E5268"/>
      <c r="F5268"/>
      <c r="G5268"/>
      <c r="H5268"/>
      <c r="I5268"/>
    </row>
    <row r="5269" spans="4:9" x14ac:dyDescent="0.25">
      <c r="D5269"/>
      <c r="E5269"/>
      <c r="F5269"/>
      <c r="G5269"/>
      <c r="H5269"/>
      <c r="I5269"/>
    </row>
    <row r="5270" spans="4:9" x14ac:dyDescent="0.25">
      <c r="D5270"/>
      <c r="E5270"/>
      <c r="F5270"/>
      <c r="G5270"/>
      <c r="H5270"/>
      <c r="I5270"/>
    </row>
    <row r="5271" spans="4:9" x14ac:dyDescent="0.25">
      <c r="D5271"/>
      <c r="E5271"/>
      <c r="F5271"/>
      <c r="G5271"/>
      <c r="H5271"/>
      <c r="I5271"/>
    </row>
    <row r="5272" spans="4:9" x14ac:dyDescent="0.25">
      <c r="D5272"/>
      <c r="E5272"/>
      <c r="F5272"/>
      <c r="G5272"/>
      <c r="H5272"/>
      <c r="I5272"/>
    </row>
    <row r="5273" spans="4:9" x14ac:dyDescent="0.25">
      <c r="D5273"/>
      <c r="E5273"/>
      <c r="F5273"/>
      <c r="G5273"/>
      <c r="H5273"/>
      <c r="I5273"/>
    </row>
    <row r="5274" spans="4:9" x14ac:dyDescent="0.25">
      <c r="D5274"/>
      <c r="E5274"/>
      <c r="F5274"/>
      <c r="G5274"/>
      <c r="H5274"/>
      <c r="I5274"/>
    </row>
    <row r="5275" spans="4:9" x14ac:dyDescent="0.25">
      <c r="D5275"/>
      <c r="E5275"/>
      <c r="F5275"/>
      <c r="G5275"/>
      <c r="H5275"/>
      <c r="I5275"/>
    </row>
    <row r="5276" spans="4:9" x14ac:dyDescent="0.25">
      <c r="D5276"/>
      <c r="E5276"/>
      <c r="F5276"/>
      <c r="G5276"/>
      <c r="H5276"/>
      <c r="I5276"/>
    </row>
    <row r="5277" spans="4:9" x14ac:dyDescent="0.25">
      <c r="D5277"/>
      <c r="E5277"/>
      <c r="F5277"/>
      <c r="G5277"/>
      <c r="H5277"/>
      <c r="I5277"/>
    </row>
    <row r="5278" spans="4:9" x14ac:dyDescent="0.25">
      <c r="D5278"/>
      <c r="E5278"/>
      <c r="F5278"/>
      <c r="G5278"/>
      <c r="H5278"/>
      <c r="I5278"/>
    </row>
    <row r="5279" spans="4:9" x14ac:dyDescent="0.25">
      <c r="D5279"/>
      <c r="E5279"/>
      <c r="F5279"/>
      <c r="G5279"/>
      <c r="H5279"/>
      <c r="I5279"/>
    </row>
    <row r="5280" spans="4:9" x14ac:dyDescent="0.25">
      <c r="D5280"/>
      <c r="E5280"/>
      <c r="F5280"/>
      <c r="G5280"/>
      <c r="H5280"/>
      <c r="I5280"/>
    </row>
    <row r="5281" spans="4:9" x14ac:dyDescent="0.25">
      <c r="D5281"/>
      <c r="E5281"/>
      <c r="F5281"/>
      <c r="G5281"/>
      <c r="H5281"/>
      <c r="I5281"/>
    </row>
    <row r="5282" spans="4:9" x14ac:dyDescent="0.25">
      <c r="D5282"/>
      <c r="E5282"/>
      <c r="F5282"/>
      <c r="G5282"/>
      <c r="H5282"/>
      <c r="I5282"/>
    </row>
    <row r="5283" spans="4:9" x14ac:dyDescent="0.25">
      <c r="D5283"/>
      <c r="E5283"/>
      <c r="F5283"/>
      <c r="G5283"/>
      <c r="H5283"/>
      <c r="I5283"/>
    </row>
    <row r="5284" spans="4:9" x14ac:dyDescent="0.25">
      <c r="D5284"/>
      <c r="E5284"/>
      <c r="F5284"/>
      <c r="G5284"/>
      <c r="H5284"/>
      <c r="I5284"/>
    </row>
    <row r="5285" spans="4:9" x14ac:dyDescent="0.25">
      <c r="D5285"/>
      <c r="E5285"/>
      <c r="F5285"/>
      <c r="G5285"/>
      <c r="H5285"/>
      <c r="I5285"/>
    </row>
    <row r="5286" spans="4:9" x14ac:dyDescent="0.25">
      <c r="D5286"/>
      <c r="E5286"/>
      <c r="F5286"/>
      <c r="G5286"/>
      <c r="H5286"/>
      <c r="I5286"/>
    </row>
    <row r="5287" spans="4:9" x14ac:dyDescent="0.25">
      <c r="D5287"/>
      <c r="E5287"/>
      <c r="F5287"/>
      <c r="G5287"/>
      <c r="H5287"/>
      <c r="I5287"/>
    </row>
    <row r="5288" spans="4:9" x14ac:dyDescent="0.25">
      <c r="D5288"/>
      <c r="E5288"/>
      <c r="F5288"/>
      <c r="G5288"/>
      <c r="H5288"/>
      <c r="I5288"/>
    </row>
    <row r="5289" spans="4:9" x14ac:dyDescent="0.25">
      <c r="D5289"/>
      <c r="E5289"/>
      <c r="F5289"/>
      <c r="G5289"/>
      <c r="H5289"/>
      <c r="I5289"/>
    </row>
    <row r="5290" spans="4:9" x14ac:dyDescent="0.25">
      <c r="D5290"/>
      <c r="E5290"/>
      <c r="F5290"/>
      <c r="G5290"/>
      <c r="H5290"/>
      <c r="I5290"/>
    </row>
    <row r="5291" spans="4:9" x14ac:dyDescent="0.25">
      <c r="D5291"/>
      <c r="E5291"/>
      <c r="F5291"/>
      <c r="G5291"/>
      <c r="H5291"/>
      <c r="I5291"/>
    </row>
    <row r="5292" spans="4:9" x14ac:dyDescent="0.25">
      <c r="D5292"/>
      <c r="E5292"/>
      <c r="F5292"/>
      <c r="G5292"/>
      <c r="H5292"/>
      <c r="I5292"/>
    </row>
    <row r="5293" spans="4:9" x14ac:dyDescent="0.25">
      <c r="D5293"/>
      <c r="E5293"/>
      <c r="F5293"/>
      <c r="G5293"/>
      <c r="H5293"/>
      <c r="I5293"/>
    </row>
    <row r="5294" spans="4:9" x14ac:dyDescent="0.25">
      <c r="D5294"/>
      <c r="E5294"/>
      <c r="F5294"/>
      <c r="G5294"/>
      <c r="H5294"/>
      <c r="I5294"/>
    </row>
    <row r="5295" spans="4:9" x14ac:dyDescent="0.25">
      <c r="D5295"/>
      <c r="E5295"/>
      <c r="F5295"/>
      <c r="G5295"/>
      <c r="H5295"/>
      <c r="I5295"/>
    </row>
    <row r="5296" spans="4:9" x14ac:dyDescent="0.25">
      <c r="D5296"/>
      <c r="E5296"/>
      <c r="F5296"/>
      <c r="G5296"/>
      <c r="H5296"/>
      <c r="I5296"/>
    </row>
    <row r="5297" spans="4:9" x14ac:dyDescent="0.25">
      <c r="D5297"/>
      <c r="E5297"/>
      <c r="F5297"/>
      <c r="G5297"/>
      <c r="H5297"/>
      <c r="I5297"/>
    </row>
    <row r="5298" spans="4:9" x14ac:dyDescent="0.25">
      <c r="D5298"/>
      <c r="E5298"/>
      <c r="F5298"/>
      <c r="G5298"/>
      <c r="H5298"/>
      <c r="I5298"/>
    </row>
    <row r="5299" spans="4:9" x14ac:dyDescent="0.25">
      <c r="D5299"/>
      <c r="E5299"/>
      <c r="F5299"/>
      <c r="G5299"/>
      <c r="H5299"/>
      <c r="I5299"/>
    </row>
    <row r="5300" spans="4:9" x14ac:dyDescent="0.25">
      <c r="D5300"/>
      <c r="E5300"/>
      <c r="F5300"/>
      <c r="G5300"/>
      <c r="H5300"/>
      <c r="I5300"/>
    </row>
    <row r="5301" spans="4:9" x14ac:dyDescent="0.25">
      <c r="D5301"/>
      <c r="E5301"/>
      <c r="F5301"/>
      <c r="G5301"/>
      <c r="H5301"/>
      <c r="I5301"/>
    </row>
    <row r="5302" spans="4:9" x14ac:dyDescent="0.25">
      <c r="D5302"/>
      <c r="E5302"/>
      <c r="F5302"/>
      <c r="G5302"/>
      <c r="H5302"/>
      <c r="I5302"/>
    </row>
    <row r="5303" spans="4:9" x14ac:dyDescent="0.25">
      <c r="D5303"/>
      <c r="E5303"/>
      <c r="F5303"/>
      <c r="G5303"/>
      <c r="H5303"/>
      <c r="I5303"/>
    </row>
    <row r="5304" spans="4:9" x14ac:dyDescent="0.25">
      <c r="D5304"/>
      <c r="E5304"/>
      <c r="F5304"/>
      <c r="G5304"/>
      <c r="H5304"/>
      <c r="I5304"/>
    </row>
    <row r="5305" spans="4:9" x14ac:dyDescent="0.25">
      <c r="D5305"/>
      <c r="E5305"/>
      <c r="F5305"/>
      <c r="G5305"/>
      <c r="H5305"/>
      <c r="I5305"/>
    </row>
    <row r="5306" spans="4:9" x14ac:dyDescent="0.25">
      <c r="D5306"/>
      <c r="E5306"/>
      <c r="F5306"/>
      <c r="G5306"/>
      <c r="H5306"/>
      <c r="I5306"/>
    </row>
    <row r="5307" spans="4:9" x14ac:dyDescent="0.25">
      <c r="D5307"/>
      <c r="E5307"/>
      <c r="F5307"/>
      <c r="G5307"/>
      <c r="H5307"/>
      <c r="I5307"/>
    </row>
    <row r="5308" spans="4:9" x14ac:dyDescent="0.25">
      <c r="D5308"/>
      <c r="E5308"/>
      <c r="F5308"/>
      <c r="G5308"/>
      <c r="H5308"/>
      <c r="I5308"/>
    </row>
    <row r="5309" spans="4:9" x14ac:dyDescent="0.25">
      <c r="D5309"/>
      <c r="E5309"/>
      <c r="F5309"/>
      <c r="G5309"/>
      <c r="H5309"/>
      <c r="I5309"/>
    </row>
    <row r="5310" spans="4:9" x14ac:dyDescent="0.25">
      <c r="D5310"/>
      <c r="E5310"/>
      <c r="F5310"/>
      <c r="G5310"/>
      <c r="H5310"/>
      <c r="I5310"/>
    </row>
    <row r="5311" spans="4:9" x14ac:dyDescent="0.25">
      <c r="D5311"/>
      <c r="E5311"/>
      <c r="F5311"/>
      <c r="G5311"/>
      <c r="H5311"/>
      <c r="I5311"/>
    </row>
    <row r="5312" spans="4:9" x14ac:dyDescent="0.25">
      <c r="D5312"/>
      <c r="E5312"/>
      <c r="F5312"/>
      <c r="G5312"/>
      <c r="H5312"/>
      <c r="I5312"/>
    </row>
    <row r="5313" spans="4:9" x14ac:dyDescent="0.25">
      <c r="D5313"/>
      <c r="E5313"/>
      <c r="F5313"/>
      <c r="G5313"/>
      <c r="H5313"/>
      <c r="I5313"/>
    </row>
    <row r="5314" spans="4:9" x14ac:dyDescent="0.25">
      <c r="D5314"/>
      <c r="E5314"/>
      <c r="F5314"/>
      <c r="G5314"/>
      <c r="H5314"/>
      <c r="I5314"/>
    </row>
    <row r="5315" spans="4:9" x14ac:dyDescent="0.25">
      <c r="D5315"/>
      <c r="E5315"/>
      <c r="F5315"/>
      <c r="G5315"/>
      <c r="H5315"/>
      <c r="I5315"/>
    </row>
    <row r="5316" spans="4:9" x14ac:dyDescent="0.25">
      <c r="D5316"/>
      <c r="E5316"/>
      <c r="F5316"/>
      <c r="G5316"/>
      <c r="H5316"/>
      <c r="I5316"/>
    </row>
    <row r="5317" spans="4:9" x14ac:dyDescent="0.25">
      <c r="D5317"/>
      <c r="E5317"/>
      <c r="F5317"/>
      <c r="G5317"/>
      <c r="H5317"/>
      <c r="I5317"/>
    </row>
    <row r="5318" spans="4:9" x14ac:dyDescent="0.25">
      <c r="D5318"/>
      <c r="E5318"/>
      <c r="F5318"/>
      <c r="G5318"/>
      <c r="H5318"/>
      <c r="I5318"/>
    </row>
    <row r="5319" spans="4:9" x14ac:dyDescent="0.25">
      <c r="D5319"/>
      <c r="E5319"/>
      <c r="F5319"/>
      <c r="G5319"/>
      <c r="H5319"/>
      <c r="I5319"/>
    </row>
    <row r="5320" spans="4:9" x14ac:dyDescent="0.25">
      <c r="D5320"/>
      <c r="E5320"/>
      <c r="F5320"/>
      <c r="G5320"/>
      <c r="H5320"/>
      <c r="I5320"/>
    </row>
    <row r="5321" spans="4:9" x14ac:dyDescent="0.25">
      <c r="D5321"/>
      <c r="E5321"/>
      <c r="F5321"/>
      <c r="G5321"/>
      <c r="H5321"/>
      <c r="I5321"/>
    </row>
    <row r="5322" spans="4:9" x14ac:dyDescent="0.25">
      <c r="D5322"/>
      <c r="E5322"/>
      <c r="F5322"/>
      <c r="G5322"/>
      <c r="H5322"/>
      <c r="I5322"/>
    </row>
    <row r="5323" spans="4:9" x14ac:dyDescent="0.25">
      <c r="D5323"/>
      <c r="E5323"/>
      <c r="F5323"/>
      <c r="G5323"/>
      <c r="H5323"/>
      <c r="I5323"/>
    </row>
    <row r="5324" spans="4:9" x14ac:dyDescent="0.25">
      <c r="D5324"/>
      <c r="E5324"/>
      <c r="F5324"/>
      <c r="G5324"/>
      <c r="H5324"/>
      <c r="I5324"/>
    </row>
    <row r="5325" spans="4:9" x14ac:dyDescent="0.25">
      <c r="D5325"/>
      <c r="E5325"/>
      <c r="F5325"/>
      <c r="G5325"/>
      <c r="H5325"/>
      <c r="I5325"/>
    </row>
    <row r="5326" spans="4:9" x14ac:dyDescent="0.25">
      <c r="D5326"/>
      <c r="E5326"/>
      <c r="F5326"/>
      <c r="G5326"/>
      <c r="H5326"/>
      <c r="I5326"/>
    </row>
    <row r="5327" spans="4:9" x14ac:dyDescent="0.25">
      <c r="D5327"/>
      <c r="E5327"/>
      <c r="F5327"/>
      <c r="G5327"/>
      <c r="H5327"/>
      <c r="I5327"/>
    </row>
    <row r="5328" spans="4:9" x14ac:dyDescent="0.25">
      <c r="D5328"/>
      <c r="E5328"/>
      <c r="F5328"/>
      <c r="G5328"/>
      <c r="H5328"/>
      <c r="I5328"/>
    </row>
    <row r="5329" spans="4:9" x14ac:dyDescent="0.25">
      <c r="D5329"/>
      <c r="E5329"/>
      <c r="F5329"/>
      <c r="G5329"/>
      <c r="H5329"/>
      <c r="I5329"/>
    </row>
    <row r="5330" spans="4:9" x14ac:dyDescent="0.25">
      <c r="D5330"/>
      <c r="E5330"/>
      <c r="F5330"/>
      <c r="G5330"/>
      <c r="H5330"/>
      <c r="I5330"/>
    </row>
    <row r="5331" spans="4:9" x14ac:dyDescent="0.25">
      <c r="D5331"/>
      <c r="E5331"/>
      <c r="F5331"/>
      <c r="G5331"/>
      <c r="H5331"/>
      <c r="I5331"/>
    </row>
    <row r="5332" spans="4:9" x14ac:dyDescent="0.25">
      <c r="D5332"/>
      <c r="E5332"/>
      <c r="F5332"/>
      <c r="G5332"/>
      <c r="H5332"/>
      <c r="I5332"/>
    </row>
    <row r="5333" spans="4:9" x14ac:dyDescent="0.25">
      <c r="D5333"/>
      <c r="E5333"/>
      <c r="F5333"/>
      <c r="G5333"/>
      <c r="H5333"/>
      <c r="I5333"/>
    </row>
    <row r="5334" spans="4:9" x14ac:dyDescent="0.25">
      <c r="D5334"/>
      <c r="E5334"/>
      <c r="F5334"/>
      <c r="G5334"/>
      <c r="H5334"/>
      <c r="I5334"/>
    </row>
    <row r="5335" spans="4:9" x14ac:dyDescent="0.25">
      <c r="D5335"/>
      <c r="E5335"/>
      <c r="F5335"/>
      <c r="G5335"/>
      <c r="H5335"/>
      <c r="I5335"/>
    </row>
    <row r="5336" spans="4:9" x14ac:dyDescent="0.25">
      <c r="D5336"/>
      <c r="E5336"/>
      <c r="F5336"/>
      <c r="G5336"/>
      <c r="H5336"/>
      <c r="I5336"/>
    </row>
    <row r="5337" spans="4:9" x14ac:dyDescent="0.25">
      <c r="D5337"/>
      <c r="E5337"/>
      <c r="F5337"/>
      <c r="G5337"/>
      <c r="H5337"/>
      <c r="I5337"/>
    </row>
    <row r="5338" spans="4:9" x14ac:dyDescent="0.25">
      <c r="D5338"/>
      <c r="E5338"/>
      <c r="F5338"/>
      <c r="G5338"/>
      <c r="H5338"/>
      <c r="I5338"/>
    </row>
    <row r="5339" spans="4:9" x14ac:dyDescent="0.25">
      <c r="D5339"/>
      <c r="E5339"/>
      <c r="F5339"/>
      <c r="G5339"/>
      <c r="H5339"/>
      <c r="I5339"/>
    </row>
    <row r="5340" spans="4:9" x14ac:dyDescent="0.25">
      <c r="D5340"/>
      <c r="E5340"/>
      <c r="F5340"/>
      <c r="G5340"/>
      <c r="H5340"/>
      <c r="I5340"/>
    </row>
    <row r="5341" spans="4:9" x14ac:dyDescent="0.25">
      <c r="D5341"/>
      <c r="E5341"/>
      <c r="F5341"/>
      <c r="G5341"/>
      <c r="H5341"/>
      <c r="I5341"/>
    </row>
    <row r="5342" spans="4:9" x14ac:dyDescent="0.25">
      <c r="D5342"/>
      <c r="E5342"/>
      <c r="F5342"/>
      <c r="G5342"/>
      <c r="H5342"/>
      <c r="I5342"/>
    </row>
    <row r="5343" spans="4:9" x14ac:dyDescent="0.25">
      <c r="D5343"/>
      <c r="E5343"/>
      <c r="F5343"/>
      <c r="G5343"/>
      <c r="H5343"/>
      <c r="I5343"/>
    </row>
    <row r="5344" spans="4:9" x14ac:dyDescent="0.25">
      <c r="D5344"/>
      <c r="E5344"/>
      <c r="F5344"/>
      <c r="G5344"/>
      <c r="H5344"/>
      <c r="I5344"/>
    </row>
    <row r="5345" spans="4:9" x14ac:dyDescent="0.25">
      <c r="D5345"/>
      <c r="E5345"/>
      <c r="F5345"/>
      <c r="G5345"/>
      <c r="H5345"/>
      <c r="I5345"/>
    </row>
    <row r="5346" spans="4:9" x14ac:dyDescent="0.25">
      <c r="D5346"/>
      <c r="E5346"/>
      <c r="F5346"/>
      <c r="G5346"/>
      <c r="H5346"/>
      <c r="I5346"/>
    </row>
    <row r="5347" spans="4:9" x14ac:dyDescent="0.25">
      <c r="D5347"/>
      <c r="E5347"/>
      <c r="F5347"/>
      <c r="G5347"/>
      <c r="H5347"/>
      <c r="I5347"/>
    </row>
    <row r="5348" spans="4:9" x14ac:dyDescent="0.25">
      <c r="D5348"/>
      <c r="E5348"/>
      <c r="F5348"/>
      <c r="G5348"/>
      <c r="H5348"/>
      <c r="I5348"/>
    </row>
    <row r="5349" spans="4:9" x14ac:dyDescent="0.25">
      <c r="D5349"/>
      <c r="E5349"/>
      <c r="F5349"/>
      <c r="G5349"/>
      <c r="H5349"/>
      <c r="I5349"/>
    </row>
    <row r="5350" spans="4:9" x14ac:dyDescent="0.25">
      <c r="D5350"/>
      <c r="E5350"/>
      <c r="F5350"/>
      <c r="G5350"/>
      <c r="H5350"/>
      <c r="I5350"/>
    </row>
    <row r="5351" spans="4:9" x14ac:dyDescent="0.25">
      <c r="D5351"/>
      <c r="E5351"/>
      <c r="F5351"/>
      <c r="G5351"/>
      <c r="H5351"/>
      <c r="I5351"/>
    </row>
    <row r="5352" spans="4:9" x14ac:dyDescent="0.25">
      <c r="D5352"/>
      <c r="E5352"/>
      <c r="F5352"/>
      <c r="G5352"/>
      <c r="H5352"/>
      <c r="I5352"/>
    </row>
    <row r="5353" spans="4:9" x14ac:dyDescent="0.25">
      <c r="D5353"/>
      <c r="E5353"/>
      <c r="F5353"/>
      <c r="G5353"/>
      <c r="H5353"/>
      <c r="I5353"/>
    </row>
    <row r="5354" spans="4:9" x14ac:dyDescent="0.25">
      <c r="D5354"/>
      <c r="E5354"/>
      <c r="F5354"/>
      <c r="G5354"/>
      <c r="H5354"/>
      <c r="I5354"/>
    </row>
    <row r="5355" spans="4:9" x14ac:dyDescent="0.25">
      <c r="D5355"/>
      <c r="E5355"/>
      <c r="F5355"/>
      <c r="G5355"/>
      <c r="H5355"/>
      <c r="I5355"/>
    </row>
    <row r="5356" spans="4:9" x14ac:dyDescent="0.25">
      <c r="D5356"/>
      <c r="E5356"/>
      <c r="F5356"/>
      <c r="G5356"/>
      <c r="H5356"/>
      <c r="I5356"/>
    </row>
    <row r="5357" spans="4:9" x14ac:dyDescent="0.25">
      <c r="D5357"/>
      <c r="E5357"/>
      <c r="F5357"/>
      <c r="G5357"/>
      <c r="H5357"/>
      <c r="I5357"/>
    </row>
    <row r="5358" spans="4:9" x14ac:dyDescent="0.25">
      <c r="D5358"/>
      <c r="E5358"/>
      <c r="F5358"/>
      <c r="G5358"/>
      <c r="H5358"/>
      <c r="I5358"/>
    </row>
    <row r="5359" spans="4:9" x14ac:dyDescent="0.25">
      <c r="D5359"/>
      <c r="E5359"/>
      <c r="F5359"/>
      <c r="G5359"/>
      <c r="H5359"/>
      <c r="I5359"/>
    </row>
    <row r="5360" spans="4:9" x14ac:dyDescent="0.25">
      <c r="D5360"/>
      <c r="E5360"/>
      <c r="F5360"/>
      <c r="G5360"/>
      <c r="H5360"/>
      <c r="I5360"/>
    </row>
    <row r="5361" spans="4:9" x14ac:dyDescent="0.25">
      <c r="D5361"/>
      <c r="E5361"/>
      <c r="F5361"/>
      <c r="G5361"/>
      <c r="H5361"/>
      <c r="I5361"/>
    </row>
    <row r="5362" spans="4:9" x14ac:dyDescent="0.25">
      <c r="D5362"/>
      <c r="E5362"/>
      <c r="F5362"/>
      <c r="G5362"/>
      <c r="H5362"/>
      <c r="I5362"/>
    </row>
    <row r="5363" spans="4:9" x14ac:dyDescent="0.25">
      <c r="D5363"/>
      <c r="E5363"/>
      <c r="F5363"/>
      <c r="G5363"/>
      <c r="H5363"/>
      <c r="I5363"/>
    </row>
    <row r="5364" spans="4:9" x14ac:dyDescent="0.25">
      <c r="D5364"/>
      <c r="E5364"/>
      <c r="F5364"/>
      <c r="G5364"/>
      <c r="H5364"/>
      <c r="I5364"/>
    </row>
    <row r="5365" spans="4:9" x14ac:dyDescent="0.25">
      <c r="D5365"/>
      <c r="E5365"/>
      <c r="F5365"/>
      <c r="G5365"/>
      <c r="H5365"/>
      <c r="I5365"/>
    </row>
    <row r="5366" spans="4:9" x14ac:dyDescent="0.25">
      <c r="D5366"/>
      <c r="E5366"/>
      <c r="F5366"/>
      <c r="G5366"/>
      <c r="H5366"/>
      <c r="I5366"/>
    </row>
    <row r="5367" spans="4:9" x14ac:dyDescent="0.25">
      <c r="D5367"/>
      <c r="E5367"/>
      <c r="F5367"/>
      <c r="G5367"/>
      <c r="H5367"/>
      <c r="I5367"/>
    </row>
    <row r="5368" spans="4:9" x14ac:dyDescent="0.25">
      <c r="D5368"/>
      <c r="E5368"/>
      <c r="F5368"/>
      <c r="G5368"/>
      <c r="H5368"/>
      <c r="I5368"/>
    </row>
    <row r="5369" spans="4:9" x14ac:dyDescent="0.25">
      <c r="D5369"/>
      <c r="E5369"/>
      <c r="F5369"/>
      <c r="G5369"/>
      <c r="H5369"/>
      <c r="I5369"/>
    </row>
    <row r="5370" spans="4:9" x14ac:dyDescent="0.25">
      <c r="D5370"/>
      <c r="E5370"/>
      <c r="F5370"/>
      <c r="G5370"/>
      <c r="H5370"/>
      <c r="I5370"/>
    </row>
    <row r="5371" spans="4:9" x14ac:dyDescent="0.25">
      <c r="D5371"/>
      <c r="E5371"/>
      <c r="F5371"/>
      <c r="G5371"/>
      <c r="H5371"/>
      <c r="I5371"/>
    </row>
    <row r="5372" spans="4:9" x14ac:dyDescent="0.25">
      <c r="D5372"/>
      <c r="E5372"/>
      <c r="F5372"/>
      <c r="G5372"/>
      <c r="H5372"/>
      <c r="I5372"/>
    </row>
    <row r="5373" spans="4:9" x14ac:dyDescent="0.25">
      <c r="D5373"/>
      <c r="E5373"/>
      <c r="F5373"/>
      <c r="G5373"/>
      <c r="H5373"/>
      <c r="I5373"/>
    </row>
    <row r="5374" spans="4:9" x14ac:dyDescent="0.25">
      <c r="D5374"/>
      <c r="E5374"/>
      <c r="F5374"/>
      <c r="G5374"/>
      <c r="H5374"/>
      <c r="I5374"/>
    </row>
    <row r="5375" spans="4:9" x14ac:dyDescent="0.25">
      <c r="D5375"/>
      <c r="E5375"/>
      <c r="F5375"/>
      <c r="G5375"/>
      <c r="H5375"/>
      <c r="I5375"/>
    </row>
    <row r="5376" spans="4:9" x14ac:dyDescent="0.25">
      <c r="D5376"/>
      <c r="E5376"/>
      <c r="F5376"/>
      <c r="G5376"/>
      <c r="H5376"/>
      <c r="I5376"/>
    </row>
    <row r="5377" spans="4:9" x14ac:dyDescent="0.25">
      <c r="D5377"/>
      <c r="E5377"/>
      <c r="F5377"/>
      <c r="G5377"/>
      <c r="H5377"/>
      <c r="I5377"/>
    </row>
    <row r="5378" spans="4:9" x14ac:dyDescent="0.25">
      <c r="D5378"/>
      <c r="E5378"/>
      <c r="F5378"/>
      <c r="G5378"/>
      <c r="H5378"/>
      <c r="I5378"/>
    </row>
    <row r="5379" spans="4:9" x14ac:dyDescent="0.25">
      <c r="D5379"/>
      <c r="E5379"/>
      <c r="F5379"/>
      <c r="G5379"/>
      <c r="H5379"/>
      <c r="I5379"/>
    </row>
    <row r="5380" spans="4:9" x14ac:dyDescent="0.25">
      <c r="D5380"/>
      <c r="E5380"/>
      <c r="F5380"/>
      <c r="G5380"/>
      <c r="H5380"/>
      <c r="I5380"/>
    </row>
    <row r="5381" spans="4:9" x14ac:dyDescent="0.25">
      <c r="D5381"/>
      <c r="E5381"/>
      <c r="F5381"/>
      <c r="G5381"/>
      <c r="H5381"/>
      <c r="I5381"/>
    </row>
    <row r="5382" spans="4:9" x14ac:dyDescent="0.25">
      <c r="D5382"/>
      <c r="E5382"/>
      <c r="F5382"/>
      <c r="G5382"/>
      <c r="H5382"/>
      <c r="I5382"/>
    </row>
    <row r="5383" spans="4:9" x14ac:dyDescent="0.25">
      <c r="D5383"/>
      <c r="E5383"/>
      <c r="F5383"/>
      <c r="G5383"/>
      <c r="H5383"/>
      <c r="I5383"/>
    </row>
    <row r="5384" spans="4:9" x14ac:dyDescent="0.25">
      <c r="D5384"/>
      <c r="E5384"/>
      <c r="F5384"/>
      <c r="G5384"/>
      <c r="H5384"/>
      <c r="I5384"/>
    </row>
    <row r="5385" spans="4:9" x14ac:dyDescent="0.25">
      <c r="D5385"/>
      <c r="E5385"/>
      <c r="F5385"/>
      <c r="G5385"/>
      <c r="H5385"/>
      <c r="I5385"/>
    </row>
    <row r="5386" spans="4:9" x14ac:dyDescent="0.25">
      <c r="D5386"/>
      <c r="E5386"/>
      <c r="F5386"/>
      <c r="G5386"/>
      <c r="H5386"/>
      <c r="I5386"/>
    </row>
    <row r="5387" spans="4:9" x14ac:dyDescent="0.25">
      <c r="D5387"/>
      <c r="E5387"/>
      <c r="F5387"/>
      <c r="G5387"/>
      <c r="H5387"/>
      <c r="I5387"/>
    </row>
    <row r="5388" spans="4:9" x14ac:dyDescent="0.25">
      <c r="D5388"/>
      <c r="E5388"/>
      <c r="F5388"/>
      <c r="G5388"/>
      <c r="H5388"/>
      <c r="I5388"/>
    </row>
    <row r="5389" spans="4:9" x14ac:dyDescent="0.25">
      <c r="D5389"/>
      <c r="E5389"/>
      <c r="F5389"/>
      <c r="G5389"/>
      <c r="H5389"/>
      <c r="I5389"/>
    </row>
    <row r="5390" spans="4:9" x14ac:dyDescent="0.25">
      <c r="D5390"/>
      <c r="E5390"/>
      <c r="F5390"/>
      <c r="G5390"/>
      <c r="H5390"/>
      <c r="I5390"/>
    </row>
    <row r="5391" spans="4:9" x14ac:dyDescent="0.25">
      <c r="D5391"/>
      <c r="E5391"/>
      <c r="F5391"/>
      <c r="G5391"/>
      <c r="H5391"/>
      <c r="I5391"/>
    </row>
    <row r="5392" spans="4:9" x14ac:dyDescent="0.25">
      <c r="D5392"/>
      <c r="E5392"/>
      <c r="F5392"/>
      <c r="G5392"/>
      <c r="H5392"/>
      <c r="I5392"/>
    </row>
    <row r="5393" spans="4:9" x14ac:dyDescent="0.25">
      <c r="D5393"/>
      <c r="E5393"/>
      <c r="F5393"/>
      <c r="G5393"/>
      <c r="H5393"/>
      <c r="I5393"/>
    </row>
    <row r="5394" spans="4:9" x14ac:dyDescent="0.25">
      <c r="D5394"/>
      <c r="E5394"/>
      <c r="F5394"/>
      <c r="G5394"/>
      <c r="H5394"/>
      <c r="I5394"/>
    </row>
    <row r="5395" spans="4:9" x14ac:dyDescent="0.25">
      <c r="D5395"/>
      <c r="E5395"/>
      <c r="F5395"/>
      <c r="G5395"/>
      <c r="H5395"/>
      <c r="I5395"/>
    </row>
    <row r="5396" spans="4:9" x14ac:dyDescent="0.25">
      <c r="D5396"/>
      <c r="E5396"/>
      <c r="F5396"/>
      <c r="G5396"/>
      <c r="H5396"/>
      <c r="I5396"/>
    </row>
    <row r="5397" spans="4:9" x14ac:dyDescent="0.25">
      <c r="D5397"/>
      <c r="E5397"/>
      <c r="F5397"/>
      <c r="G5397"/>
      <c r="H5397"/>
      <c r="I5397"/>
    </row>
    <row r="5398" spans="4:9" x14ac:dyDescent="0.25">
      <c r="D5398"/>
      <c r="E5398"/>
      <c r="F5398"/>
      <c r="G5398"/>
      <c r="H5398"/>
      <c r="I5398"/>
    </row>
    <row r="5399" spans="4:9" x14ac:dyDescent="0.25">
      <c r="D5399"/>
      <c r="E5399"/>
      <c r="F5399"/>
      <c r="G5399"/>
      <c r="H5399"/>
      <c r="I5399"/>
    </row>
    <row r="5400" spans="4:9" x14ac:dyDescent="0.25">
      <c r="D5400"/>
      <c r="E5400"/>
      <c r="F5400"/>
      <c r="G5400"/>
      <c r="H5400"/>
      <c r="I5400"/>
    </row>
    <row r="5401" spans="4:9" x14ac:dyDescent="0.25">
      <c r="D5401"/>
      <c r="E5401"/>
      <c r="F5401"/>
      <c r="G5401"/>
      <c r="H5401"/>
      <c r="I5401"/>
    </row>
    <row r="5402" spans="4:9" x14ac:dyDescent="0.25">
      <c r="D5402"/>
      <c r="E5402"/>
      <c r="F5402"/>
      <c r="G5402"/>
      <c r="H5402"/>
      <c r="I5402"/>
    </row>
    <row r="5403" spans="4:9" x14ac:dyDescent="0.25">
      <c r="D5403"/>
      <c r="E5403"/>
      <c r="F5403"/>
      <c r="G5403"/>
      <c r="H5403"/>
      <c r="I5403"/>
    </row>
    <row r="5404" spans="4:9" x14ac:dyDescent="0.25">
      <c r="D5404"/>
      <c r="E5404"/>
      <c r="F5404"/>
      <c r="G5404"/>
      <c r="H5404"/>
      <c r="I5404"/>
    </row>
    <row r="5405" spans="4:9" x14ac:dyDescent="0.25">
      <c r="D5405"/>
      <c r="E5405"/>
      <c r="F5405"/>
      <c r="G5405"/>
      <c r="H5405"/>
      <c r="I5405"/>
    </row>
    <row r="5406" spans="4:9" x14ac:dyDescent="0.25">
      <c r="D5406"/>
      <c r="E5406"/>
      <c r="F5406"/>
      <c r="G5406"/>
      <c r="H5406"/>
      <c r="I5406"/>
    </row>
    <row r="5407" spans="4:9" x14ac:dyDescent="0.25">
      <c r="D5407"/>
      <c r="E5407"/>
      <c r="F5407"/>
      <c r="G5407"/>
      <c r="H5407"/>
      <c r="I5407"/>
    </row>
    <row r="5408" spans="4:9" x14ac:dyDescent="0.25">
      <c r="D5408"/>
      <c r="E5408"/>
      <c r="F5408"/>
      <c r="G5408"/>
      <c r="H5408"/>
      <c r="I5408"/>
    </row>
    <row r="5409" spans="4:9" x14ac:dyDescent="0.25">
      <c r="D5409"/>
      <c r="E5409"/>
      <c r="F5409"/>
      <c r="G5409"/>
      <c r="H5409"/>
      <c r="I5409"/>
    </row>
    <row r="5410" spans="4:9" x14ac:dyDescent="0.25">
      <c r="D5410"/>
      <c r="E5410"/>
      <c r="F5410"/>
      <c r="G5410"/>
      <c r="H5410"/>
      <c r="I5410"/>
    </row>
    <row r="5411" spans="4:9" x14ac:dyDescent="0.25">
      <c r="D5411"/>
      <c r="E5411"/>
      <c r="F5411"/>
      <c r="G5411"/>
      <c r="H5411"/>
      <c r="I5411"/>
    </row>
    <row r="5412" spans="4:9" x14ac:dyDescent="0.25">
      <c r="D5412"/>
      <c r="E5412"/>
      <c r="F5412"/>
      <c r="G5412"/>
      <c r="H5412"/>
      <c r="I5412"/>
    </row>
    <row r="5413" spans="4:9" x14ac:dyDescent="0.25">
      <c r="D5413"/>
      <c r="E5413"/>
      <c r="F5413"/>
      <c r="G5413"/>
      <c r="H5413"/>
      <c r="I5413"/>
    </row>
    <row r="5414" spans="4:9" x14ac:dyDescent="0.25">
      <c r="D5414"/>
      <c r="E5414"/>
      <c r="F5414"/>
      <c r="G5414"/>
      <c r="H5414"/>
      <c r="I5414"/>
    </row>
    <row r="5415" spans="4:9" x14ac:dyDescent="0.25">
      <c r="D5415"/>
      <c r="E5415"/>
      <c r="F5415"/>
      <c r="G5415"/>
      <c r="H5415"/>
      <c r="I5415"/>
    </row>
    <row r="5416" spans="4:9" x14ac:dyDescent="0.25">
      <c r="D5416"/>
      <c r="E5416"/>
      <c r="F5416"/>
      <c r="G5416"/>
      <c r="H5416"/>
      <c r="I5416"/>
    </row>
    <row r="5417" spans="4:9" x14ac:dyDescent="0.25">
      <c r="D5417"/>
      <c r="E5417"/>
      <c r="F5417"/>
      <c r="G5417"/>
      <c r="H5417"/>
      <c r="I5417"/>
    </row>
    <row r="5418" spans="4:9" x14ac:dyDescent="0.25">
      <c r="D5418"/>
      <c r="E5418"/>
      <c r="F5418"/>
      <c r="G5418"/>
      <c r="H5418"/>
      <c r="I5418"/>
    </row>
    <row r="5419" spans="4:9" x14ac:dyDescent="0.25">
      <c r="D5419"/>
      <c r="E5419"/>
      <c r="F5419"/>
      <c r="G5419"/>
      <c r="H5419"/>
      <c r="I5419"/>
    </row>
    <row r="5420" spans="4:9" x14ac:dyDescent="0.25">
      <c r="D5420"/>
      <c r="E5420"/>
      <c r="F5420"/>
      <c r="G5420"/>
      <c r="H5420"/>
      <c r="I5420"/>
    </row>
    <row r="5421" spans="4:9" x14ac:dyDescent="0.25">
      <c r="D5421"/>
      <c r="E5421"/>
      <c r="F5421"/>
      <c r="G5421"/>
      <c r="H5421"/>
      <c r="I5421"/>
    </row>
    <row r="5422" spans="4:9" x14ac:dyDescent="0.25">
      <c r="D5422"/>
      <c r="E5422"/>
      <c r="F5422"/>
      <c r="G5422"/>
      <c r="H5422"/>
      <c r="I5422"/>
    </row>
    <row r="5423" spans="4:9" x14ac:dyDescent="0.25">
      <c r="D5423"/>
      <c r="E5423"/>
      <c r="F5423"/>
      <c r="G5423"/>
      <c r="H5423"/>
      <c r="I5423"/>
    </row>
    <row r="5424" spans="4:9" x14ac:dyDescent="0.25">
      <c r="D5424"/>
      <c r="E5424"/>
      <c r="F5424"/>
      <c r="G5424"/>
      <c r="H5424"/>
      <c r="I5424"/>
    </row>
    <row r="5425" spans="4:9" x14ac:dyDescent="0.25">
      <c r="D5425"/>
      <c r="E5425"/>
      <c r="F5425"/>
      <c r="G5425"/>
      <c r="H5425"/>
      <c r="I5425"/>
    </row>
    <row r="5426" spans="4:9" x14ac:dyDescent="0.25">
      <c r="D5426"/>
      <c r="E5426"/>
      <c r="F5426"/>
      <c r="G5426"/>
      <c r="H5426"/>
      <c r="I5426"/>
    </row>
    <row r="5427" spans="4:9" x14ac:dyDescent="0.25">
      <c r="D5427"/>
      <c r="E5427"/>
      <c r="F5427"/>
      <c r="G5427"/>
      <c r="H5427"/>
      <c r="I5427"/>
    </row>
    <row r="5428" spans="4:9" x14ac:dyDescent="0.25">
      <c r="D5428"/>
      <c r="E5428"/>
      <c r="F5428"/>
      <c r="G5428"/>
      <c r="H5428"/>
      <c r="I5428"/>
    </row>
    <row r="5429" spans="4:9" x14ac:dyDescent="0.25">
      <c r="D5429"/>
      <c r="E5429"/>
      <c r="F5429"/>
      <c r="G5429"/>
      <c r="H5429"/>
      <c r="I5429"/>
    </row>
    <row r="5430" spans="4:9" x14ac:dyDescent="0.25">
      <c r="D5430"/>
      <c r="E5430"/>
      <c r="F5430"/>
      <c r="G5430"/>
      <c r="H5430"/>
      <c r="I5430"/>
    </row>
    <row r="5431" spans="4:9" x14ac:dyDescent="0.25">
      <c r="D5431"/>
      <c r="E5431"/>
      <c r="F5431"/>
      <c r="G5431"/>
      <c r="H5431"/>
      <c r="I5431"/>
    </row>
    <row r="5432" spans="4:9" x14ac:dyDescent="0.25">
      <c r="D5432"/>
      <c r="E5432"/>
      <c r="F5432"/>
      <c r="G5432"/>
      <c r="H5432"/>
      <c r="I5432"/>
    </row>
    <row r="5433" spans="4:9" x14ac:dyDescent="0.25">
      <c r="D5433"/>
      <c r="E5433"/>
      <c r="F5433"/>
      <c r="G5433"/>
      <c r="H5433"/>
      <c r="I5433"/>
    </row>
    <row r="5434" spans="4:9" x14ac:dyDescent="0.25">
      <c r="D5434"/>
      <c r="E5434"/>
      <c r="F5434"/>
      <c r="G5434"/>
      <c r="H5434"/>
      <c r="I5434"/>
    </row>
    <row r="5435" spans="4:9" x14ac:dyDescent="0.25">
      <c r="D5435"/>
      <c r="E5435"/>
      <c r="F5435"/>
      <c r="G5435"/>
      <c r="H5435"/>
      <c r="I5435"/>
    </row>
    <row r="5436" spans="4:9" x14ac:dyDescent="0.25">
      <c r="D5436"/>
      <c r="E5436"/>
      <c r="F5436"/>
      <c r="G5436"/>
      <c r="H5436"/>
      <c r="I5436"/>
    </row>
    <row r="5437" spans="4:9" x14ac:dyDescent="0.25">
      <c r="D5437"/>
      <c r="E5437"/>
      <c r="F5437"/>
      <c r="G5437"/>
      <c r="H5437"/>
      <c r="I5437"/>
    </row>
    <row r="5438" spans="4:9" x14ac:dyDescent="0.25">
      <c r="D5438"/>
      <c r="E5438"/>
      <c r="F5438"/>
      <c r="G5438"/>
      <c r="H5438"/>
      <c r="I5438"/>
    </row>
    <row r="5439" spans="4:9" x14ac:dyDescent="0.25">
      <c r="D5439"/>
      <c r="E5439"/>
      <c r="F5439"/>
      <c r="G5439"/>
      <c r="H5439"/>
      <c r="I5439"/>
    </row>
    <row r="5440" spans="4:9" x14ac:dyDescent="0.25">
      <c r="D5440"/>
      <c r="E5440"/>
      <c r="F5440"/>
      <c r="G5440"/>
      <c r="H5440"/>
      <c r="I5440"/>
    </row>
    <row r="5441" spans="4:9" x14ac:dyDescent="0.25">
      <c r="D5441"/>
      <c r="E5441"/>
      <c r="F5441"/>
      <c r="G5441"/>
      <c r="H5441"/>
      <c r="I5441"/>
    </row>
    <row r="5442" spans="4:9" x14ac:dyDescent="0.25">
      <c r="D5442"/>
      <c r="E5442"/>
      <c r="F5442"/>
      <c r="G5442"/>
      <c r="H5442"/>
      <c r="I5442"/>
    </row>
    <row r="5443" spans="4:9" x14ac:dyDescent="0.25">
      <c r="D5443"/>
      <c r="E5443"/>
      <c r="F5443"/>
      <c r="G5443"/>
      <c r="H5443"/>
      <c r="I5443"/>
    </row>
    <row r="5444" spans="4:9" x14ac:dyDescent="0.25">
      <c r="D5444"/>
      <c r="E5444"/>
      <c r="F5444"/>
      <c r="G5444"/>
      <c r="H5444"/>
      <c r="I5444"/>
    </row>
    <row r="5445" spans="4:9" x14ac:dyDescent="0.25">
      <c r="D5445"/>
      <c r="E5445"/>
      <c r="F5445"/>
      <c r="G5445"/>
      <c r="H5445"/>
      <c r="I5445"/>
    </row>
    <row r="5446" spans="4:9" x14ac:dyDescent="0.25">
      <c r="D5446"/>
      <c r="E5446"/>
      <c r="F5446"/>
      <c r="G5446"/>
      <c r="H5446"/>
      <c r="I5446"/>
    </row>
    <row r="5447" spans="4:9" x14ac:dyDescent="0.25">
      <c r="D5447"/>
      <c r="E5447"/>
      <c r="F5447"/>
      <c r="G5447"/>
      <c r="H5447"/>
      <c r="I5447"/>
    </row>
    <row r="5448" spans="4:9" x14ac:dyDescent="0.25">
      <c r="D5448"/>
      <c r="E5448"/>
      <c r="F5448"/>
      <c r="G5448"/>
      <c r="H5448"/>
      <c r="I5448"/>
    </row>
    <row r="5449" spans="4:9" x14ac:dyDescent="0.25">
      <c r="D5449"/>
      <c r="E5449"/>
      <c r="F5449"/>
      <c r="G5449"/>
      <c r="H5449"/>
      <c r="I5449"/>
    </row>
    <row r="5450" spans="4:9" x14ac:dyDescent="0.25">
      <c r="D5450"/>
      <c r="E5450"/>
      <c r="F5450"/>
      <c r="G5450"/>
      <c r="H5450"/>
      <c r="I5450"/>
    </row>
    <row r="5451" spans="4:9" x14ac:dyDescent="0.25">
      <c r="D5451"/>
      <c r="E5451"/>
      <c r="F5451"/>
      <c r="G5451"/>
      <c r="H5451"/>
      <c r="I5451"/>
    </row>
    <row r="5452" spans="4:9" x14ac:dyDescent="0.25">
      <c r="D5452"/>
      <c r="E5452"/>
      <c r="F5452"/>
      <c r="G5452"/>
      <c r="H5452"/>
      <c r="I5452"/>
    </row>
    <row r="5453" spans="4:9" x14ac:dyDescent="0.25">
      <c r="D5453"/>
      <c r="E5453"/>
      <c r="F5453"/>
      <c r="G5453"/>
      <c r="H5453"/>
      <c r="I5453"/>
    </row>
    <row r="5454" spans="4:9" x14ac:dyDescent="0.25">
      <c r="D5454"/>
      <c r="E5454"/>
      <c r="F5454"/>
      <c r="G5454"/>
      <c r="H5454"/>
      <c r="I5454"/>
    </row>
    <row r="5455" spans="4:9" x14ac:dyDescent="0.25">
      <c r="D5455"/>
      <c r="E5455"/>
      <c r="F5455"/>
      <c r="G5455"/>
      <c r="H5455"/>
      <c r="I5455"/>
    </row>
    <row r="5456" spans="4:9" x14ac:dyDescent="0.25">
      <c r="D5456"/>
      <c r="E5456"/>
      <c r="F5456"/>
      <c r="G5456"/>
      <c r="H5456"/>
      <c r="I5456"/>
    </row>
    <row r="5457" spans="4:9" x14ac:dyDescent="0.25">
      <c r="D5457"/>
      <c r="E5457"/>
      <c r="F5457"/>
      <c r="G5457"/>
      <c r="H5457"/>
      <c r="I5457"/>
    </row>
    <row r="5458" spans="4:9" x14ac:dyDescent="0.25">
      <c r="D5458"/>
      <c r="E5458"/>
      <c r="F5458"/>
      <c r="G5458"/>
      <c r="H5458"/>
      <c r="I5458"/>
    </row>
    <row r="5459" spans="4:9" x14ac:dyDescent="0.25">
      <c r="D5459"/>
      <c r="E5459"/>
      <c r="F5459"/>
      <c r="G5459"/>
      <c r="H5459"/>
      <c r="I5459"/>
    </row>
    <row r="5460" spans="4:9" x14ac:dyDescent="0.25">
      <c r="D5460"/>
      <c r="E5460"/>
      <c r="F5460"/>
      <c r="G5460"/>
      <c r="H5460"/>
      <c r="I5460"/>
    </row>
    <row r="5461" spans="4:9" x14ac:dyDescent="0.25">
      <c r="D5461"/>
      <c r="E5461"/>
      <c r="F5461"/>
      <c r="G5461"/>
      <c r="H5461"/>
      <c r="I5461"/>
    </row>
    <row r="5462" spans="4:9" x14ac:dyDescent="0.25">
      <c r="D5462"/>
      <c r="E5462"/>
      <c r="F5462"/>
      <c r="G5462"/>
      <c r="H5462"/>
      <c r="I5462"/>
    </row>
    <row r="5463" spans="4:9" x14ac:dyDescent="0.25">
      <c r="D5463"/>
      <c r="E5463"/>
      <c r="F5463"/>
      <c r="G5463"/>
      <c r="H5463"/>
      <c r="I5463"/>
    </row>
    <row r="5464" spans="4:9" x14ac:dyDescent="0.25">
      <c r="D5464"/>
      <c r="E5464"/>
      <c r="F5464"/>
      <c r="G5464"/>
      <c r="H5464"/>
      <c r="I5464"/>
    </row>
    <row r="5465" spans="4:9" x14ac:dyDescent="0.25">
      <c r="D5465"/>
      <c r="E5465"/>
      <c r="F5465"/>
      <c r="G5465"/>
      <c r="H5465"/>
      <c r="I5465"/>
    </row>
    <row r="5466" spans="4:9" x14ac:dyDescent="0.25">
      <c r="D5466"/>
      <c r="E5466"/>
      <c r="F5466"/>
      <c r="G5466"/>
      <c r="H5466"/>
      <c r="I5466"/>
    </row>
    <row r="5467" spans="4:9" x14ac:dyDescent="0.25">
      <c r="D5467"/>
      <c r="E5467"/>
      <c r="F5467"/>
      <c r="G5467"/>
      <c r="H5467"/>
      <c r="I5467"/>
    </row>
    <row r="5468" spans="4:9" x14ac:dyDescent="0.25">
      <c r="D5468"/>
      <c r="E5468"/>
      <c r="F5468"/>
      <c r="G5468"/>
      <c r="H5468"/>
      <c r="I5468"/>
    </row>
    <row r="5469" spans="4:9" x14ac:dyDescent="0.25">
      <c r="D5469"/>
      <c r="E5469"/>
      <c r="F5469"/>
      <c r="G5469"/>
      <c r="H5469"/>
      <c r="I5469"/>
    </row>
    <row r="5470" spans="4:9" x14ac:dyDescent="0.25">
      <c r="D5470"/>
      <c r="E5470"/>
      <c r="F5470"/>
      <c r="G5470"/>
      <c r="H5470"/>
      <c r="I5470"/>
    </row>
    <row r="5471" spans="4:9" x14ac:dyDescent="0.25">
      <c r="D5471"/>
      <c r="E5471"/>
      <c r="F5471"/>
      <c r="G5471"/>
      <c r="H5471"/>
      <c r="I5471"/>
    </row>
    <row r="5472" spans="4:9" x14ac:dyDescent="0.25">
      <c r="D5472"/>
      <c r="E5472"/>
      <c r="F5472"/>
      <c r="G5472"/>
      <c r="H5472"/>
      <c r="I5472"/>
    </row>
    <row r="5473" spans="4:9" x14ac:dyDescent="0.25">
      <c r="D5473"/>
      <c r="E5473"/>
      <c r="F5473"/>
      <c r="G5473"/>
      <c r="H5473"/>
      <c r="I5473"/>
    </row>
    <row r="5474" spans="4:9" x14ac:dyDescent="0.25">
      <c r="D5474"/>
      <c r="E5474"/>
      <c r="F5474"/>
      <c r="G5474"/>
      <c r="H5474"/>
      <c r="I5474"/>
    </row>
    <row r="5475" spans="4:9" x14ac:dyDescent="0.25">
      <c r="D5475"/>
      <c r="E5475"/>
      <c r="F5475"/>
      <c r="G5475"/>
      <c r="H5475"/>
      <c r="I5475"/>
    </row>
    <row r="5476" spans="4:9" x14ac:dyDescent="0.25">
      <c r="D5476"/>
      <c r="E5476"/>
      <c r="F5476"/>
      <c r="G5476"/>
      <c r="H5476"/>
      <c r="I5476"/>
    </row>
    <row r="5477" spans="4:9" x14ac:dyDescent="0.25">
      <c r="D5477"/>
      <c r="E5477"/>
      <c r="F5477"/>
      <c r="G5477"/>
      <c r="H5477"/>
      <c r="I5477"/>
    </row>
    <row r="5478" spans="4:9" x14ac:dyDescent="0.25">
      <c r="D5478"/>
      <c r="E5478"/>
      <c r="F5478"/>
      <c r="G5478"/>
      <c r="H5478"/>
      <c r="I5478"/>
    </row>
    <row r="5479" spans="4:9" x14ac:dyDescent="0.25">
      <c r="D5479"/>
      <c r="E5479"/>
      <c r="F5479"/>
      <c r="G5479"/>
      <c r="H5479"/>
      <c r="I5479"/>
    </row>
    <row r="5480" spans="4:9" x14ac:dyDescent="0.25">
      <c r="D5480"/>
      <c r="E5480"/>
      <c r="F5480"/>
      <c r="G5480"/>
      <c r="H5480"/>
      <c r="I5480"/>
    </row>
    <row r="5481" spans="4:9" x14ac:dyDescent="0.25">
      <c r="D5481"/>
      <c r="E5481"/>
      <c r="F5481"/>
      <c r="G5481"/>
      <c r="H5481"/>
      <c r="I5481"/>
    </row>
    <row r="5482" spans="4:9" x14ac:dyDescent="0.25">
      <c r="D5482"/>
      <c r="E5482"/>
      <c r="F5482"/>
      <c r="G5482"/>
      <c r="H5482"/>
      <c r="I5482"/>
    </row>
    <row r="5483" spans="4:9" x14ac:dyDescent="0.25">
      <c r="D5483"/>
      <c r="E5483"/>
      <c r="F5483"/>
      <c r="G5483"/>
      <c r="H5483"/>
      <c r="I5483"/>
    </row>
    <row r="5484" spans="4:9" x14ac:dyDescent="0.25">
      <c r="D5484"/>
      <c r="E5484"/>
      <c r="F5484"/>
      <c r="G5484"/>
      <c r="H5484"/>
      <c r="I5484"/>
    </row>
    <row r="5485" spans="4:9" x14ac:dyDescent="0.25">
      <c r="D5485"/>
      <c r="E5485"/>
      <c r="F5485"/>
      <c r="G5485"/>
      <c r="H5485"/>
      <c r="I5485"/>
    </row>
    <row r="5486" spans="4:9" x14ac:dyDescent="0.25">
      <c r="D5486"/>
      <c r="E5486"/>
      <c r="F5486"/>
      <c r="G5486"/>
      <c r="H5486"/>
      <c r="I5486"/>
    </row>
    <row r="5487" spans="4:9" x14ac:dyDescent="0.25">
      <c r="D5487"/>
      <c r="E5487"/>
      <c r="F5487"/>
      <c r="G5487"/>
      <c r="H5487"/>
      <c r="I5487"/>
    </row>
    <row r="5488" spans="4:9" x14ac:dyDescent="0.25">
      <c r="D5488"/>
      <c r="E5488"/>
      <c r="F5488"/>
      <c r="G5488"/>
      <c r="H5488"/>
      <c r="I5488"/>
    </row>
    <row r="5489" spans="4:9" x14ac:dyDescent="0.25">
      <c r="D5489"/>
      <c r="E5489"/>
      <c r="F5489"/>
      <c r="G5489"/>
      <c r="H5489"/>
      <c r="I5489"/>
    </row>
    <row r="5490" spans="4:9" x14ac:dyDescent="0.25">
      <c r="D5490"/>
      <c r="E5490"/>
      <c r="F5490"/>
      <c r="G5490"/>
      <c r="H5490"/>
      <c r="I5490"/>
    </row>
    <row r="5491" spans="4:9" x14ac:dyDescent="0.25">
      <c r="D5491"/>
      <c r="E5491"/>
      <c r="F5491"/>
      <c r="G5491"/>
      <c r="H5491"/>
      <c r="I5491"/>
    </row>
    <row r="5492" spans="4:9" x14ac:dyDescent="0.25">
      <c r="D5492"/>
      <c r="E5492"/>
      <c r="F5492"/>
      <c r="G5492"/>
      <c r="H5492"/>
      <c r="I5492"/>
    </row>
    <row r="5493" spans="4:9" x14ac:dyDescent="0.25">
      <c r="D5493"/>
      <c r="E5493"/>
      <c r="F5493"/>
      <c r="G5493"/>
      <c r="H5493"/>
      <c r="I5493"/>
    </row>
    <row r="5494" spans="4:9" x14ac:dyDescent="0.25">
      <c r="D5494"/>
      <c r="E5494"/>
      <c r="F5494"/>
      <c r="G5494"/>
      <c r="H5494"/>
      <c r="I5494"/>
    </row>
    <row r="5495" spans="4:9" x14ac:dyDescent="0.25">
      <c r="D5495"/>
      <c r="E5495"/>
      <c r="F5495"/>
      <c r="G5495"/>
      <c r="H5495"/>
      <c r="I5495"/>
    </row>
    <row r="5496" spans="4:9" x14ac:dyDescent="0.25">
      <c r="D5496"/>
      <c r="E5496"/>
      <c r="F5496"/>
      <c r="G5496"/>
      <c r="H5496"/>
      <c r="I5496"/>
    </row>
    <row r="5497" spans="4:9" x14ac:dyDescent="0.25">
      <c r="D5497"/>
      <c r="E5497"/>
      <c r="F5497"/>
      <c r="G5497"/>
      <c r="H5497"/>
      <c r="I5497"/>
    </row>
    <row r="5498" spans="4:9" x14ac:dyDescent="0.25">
      <c r="D5498"/>
      <c r="E5498"/>
      <c r="F5498"/>
      <c r="G5498"/>
      <c r="H5498"/>
      <c r="I5498"/>
    </row>
    <row r="5499" spans="4:9" x14ac:dyDescent="0.25">
      <c r="D5499"/>
      <c r="E5499"/>
      <c r="F5499"/>
      <c r="G5499"/>
      <c r="H5499"/>
      <c r="I5499"/>
    </row>
    <row r="5500" spans="4:9" x14ac:dyDescent="0.25">
      <c r="D5500"/>
      <c r="E5500"/>
      <c r="F5500"/>
      <c r="G5500"/>
      <c r="H5500"/>
      <c r="I5500"/>
    </row>
    <row r="5501" spans="4:9" x14ac:dyDescent="0.25">
      <c r="D5501"/>
      <c r="E5501"/>
      <c r="F5501"/>
      <c r="G5501"/>
      <c r="H5501"/>
      <c r="I5501"/>
    </row>
    <row r="5502" spans="4:9" x14ac:dyDescent="0.25">
      <c r="D5502"/>
      <c r="E5502"/>
      <c r="F5502"/>
      <c r="G5502"/>
      <c r="H5502"/>
      <c r="I5502"/>
    </row>
    <row r="5503" spans="4:9" x14ac:dyDescent="0.25">
      <c r="D5503"/>
      <c r="E5503"/>
      <c r="F5503"/>
      <c r="G5503"/>
      <c r="H5503"/>
      <c r="I5503"/>
    </row>
    <row r="5504" spans="4:9" x14ac:dyDescent="0.25">
      <c r="D5504"/>
      <c r="E5504"/>
      <c r="F5504"/>
      <c r="G5504"/>
      <c r="H5504"/>
      <c r="I5504"/>
    </row>
    <row r="5505" spans="4:9" x14ac:dyDescent="0.25">
      <c r="D5505"/>
      <c r="E5505"/>
      <c r="F5505"/>
      <c r="G5505"/>
      <c r="H5505"/>
      <c r="I5505"/>
    </row>
    <row r="5506" spans="4:9" x14ac:dyDescent="0.25">
      <c r="D5506"/>
      <c r="E5506"/>
      <c r="F5506"/>
      <c r="G5506"/>
      <c r="H5506"/>
      <c r="I5506"/>
    </row>
    <row r="5507" spans="4:9" x14ac:dyDescent="0.25">
      <c r="D5507"/>
      <c r="E5507"/>
      <c r="F5507"/>
      <c r="G5507"/>
      <c r="H5507"/>
      <c r="I5507"/>
    </row>
    <row r="5508" spans="4:9" x14ac:dyDescent="0.25">
      <c r="D5508"/>
      <c r="E5508"/>
      <c r="F5508"/>
      <c r="G5508"/>
      <c r="H5508"/>
      <c r="I5508"/>
    </row>
    <row r="5509" spans="4:9" x14ac:dyDescent="0.25">
      <c r="D5509"/>
      <c r="E5509"/>
      <c r="F5509"/>
      <c r="G5509"/>
      <c r="H5509"/>
      <c r="I5509"/>
    </row>
    <row r="5510" spans="4:9" x14ac:dyDescent="0.25">
      <c r="D5510"/>
      <c r="E5510"/>
      <c r="F5510"/>
      <c r="G5510"/>
      <c r="H5510"/>
      <c r="I5510"/>
    </row>
    <row r="5511" spans="4:9" x14ac:dyDescent="0.25">
      <c r="D5511"/>
      <c r="E5511"/>
      <c r="F5511"/>
      <c r="G5511"/>
      <c r="H5511"/>
      <c r="I5511"/>
    </row>
    <row r="5512" spans="4:9" x14ac:dyDescent="0.25">
      <c r="D5512"/>
      <c r="E5512"/>
      <c r="F5512"/>
      <c r="G5512"/>
      <c r="H5512"/>
      <c r="I5512"/>
    </row>
    <row r="5513" spans="4:9" x14ac:dyDescent="0.25">
      <c r="D5513"/>
      <c r="E5513"/>
      <c r="F5513"/>
      <c r="G5513"/>
      <c r="H5513"/>
      <c r="I5513"/>
    </row>
    <row r="5514" spans="4:9" x14ac:dyDescent="0.25">
      <c r="D5514"/>
      <c r="E5514"/>
      <c r="F5514"/>
      <c r="G5514"/>
      <c r="H5514"/>
      <c r="I5514"/>
    </row>
    <row r="5515" spans="4:9" x14ac:dyDescent="0.25">
      <c r="D5515"/>
      <c r="E5515"/>
      <c r="F5515"/>
      <c r="G5515"/>
      <c r="H5515"/>
      <c r="I5515"/>
    </row>
    <row r="5516" spans="4:9" x14ac:dyDescent="0.25">
      <c r="D5516"/>
      <c r="E5516"/>
      <c r="F5516"/>
      <c r="G5516"/>
      <c r="H5516"/>
      <c r="I5516"/>
    </row>
    <row r="5517" spans="4:9" x14ac:dyDescent="0.25">
      <c r="D5517"/>
      <c r="E5517"/>
      <c r="F5517"/>
      <c r="G5517"/>
      <c r="H5517"/>
      <c r="I5517"/>
    </row>
    <row r="5518" spans="4:9" x14ac:dyDescent="0.25">
      <c r="D5518"/>
      <c r="E5518"/>
      <c r="F5518"/>
      <c r="G5518"/>
      <c r="H5518"/>
      <c r="I5518"/>
    </row>
    <row r="5519" spans="4:9" x14ac:dyDescent="0.25">
      <c r="D5519"/>
      <c r="E5519"/>
      <c r="F5519"/>
      <c r="G5519"/>
      <c r="H5519"/>
      <c r="I5519"/>
    </row>
    <row r="5520" spans="4:9" x14ac:dyDescent="0.25">
      <c r="D5520"/>
      <c r="E5520"/>
      <c r="F5520"/>
      <c r="G5520"/>
      <c r="H5520"/>
      <c r="I5520"/>
    </row>
    <row r="5521" spans="4:9" x14ac:dyDescent="0.25">
      <c r="D5521"/>
      <c r="E5521"/>
      <c r="F5521"/>
      <c r="G5521"/>
      <c r="H5521"/>
      <c r="I5521"/>
    </row>
    <row r="5522" spans="4:9" x14ac:dyDescent="0.25">
      <c r="D5522"/>
      <c r="E5522"/>
      <c r="F5522"/>
      <c r="G5522"/>
      <c r="H5522"/>
      <c r="I5522"/>
    </row>
    <row r="5523" spans="4:9" x14ac:dyDescent="0.25">
      <c r="D5523"/>
      <c r="E5523"/>
      <c r="F5523"/>
      <c r="G5523"/>
      <c r="H5523"/>
      <c r="I5523"/>
    </row>
    <row r="5524" spans="4:9" x14ac:dyDescent="0.25">
      <c r="D5524"/>
      <c r="E5524"/>
      <c r="F5524"/>
      <c r="G5524"/>
      <c r="H5524"/>
      <c r="I5524"/>
    </row>
    <row r="5525" spans="4:9" x14ac:dyDescent="0.25">
      <c r="D5525"/>
      <c r="E5525"/>
      <c r="F5525"/>
      <c r="G5525"/>
      <c r="H5525"/>
      <c r="I5525"/>
    </row>
    <row r="5526" spans="4:9" x14ac:dyDescent="0.25">
      <c r="D5526"/>
      <c r="E5526"/>
      <c r="F5526"/>
      <c r="G5526"/>
      <c r="H5526"/>
      <c r="I5526"/>
    </row>
    <row r="5527" spans="4:9" x14ac:dyDescent="0.25">
      <c r="D5527"/>
      <c r="E5527"/>
      <c r="F5527"/>
      <c r="G5527"/>
      <c r="H5527"/>
      <c r="I5527"/>
    </row>
    <row r="5528" spans="4:9" x14ac:dyDescent="0.25">
      <c r="D5528"/>
      <c r="E5528"/>
      <c r="F5528"/>
      <c r="G5528"/>
      <c r="H5528"/>
      <c r="I5528"/>
    </row>
    <row r="5529" spans="4:9" x14ac:dyDescent="0.25">
      <c r="D5529"/>
      <c r="E5529"/>
      <c r="F5529"/>
      <c r="G5529"/>
      <c r="H5529"/>
      <c r="I5529"/>
    </row>
    <row r="5530" spans="4:9" x14ac:dyDescent="0.25">
      <c r="D5530"/>
      <c r="E5530"/>
      <c r="F5530"/>
      <c r="G5530"/>
      <c r="H5530"/>
      <c r="I5530"/>
    </row>
    <row r="5531" spans="4:9" x14ac:dyDescent="0.25">
      <c r="D5531"/>
      <c r="E5531"/>
      <c r="F5531"/>
      <c r="G5531"/>
      <c r="H5531"/>
      <c r="I5531"/>
    </row>
    <row r="5532" spans="4:9" x14ac:dyDescent="0.25">
      <c r="D5532"/>
      <c r="E5532"/>
      <c r="F5532"/>
      <c r="G5532"/>
      <c r="H5532"/>
      <c r="I5532"/>
    </row>
    <row r="5533" spans="4:9" x14ac:dyDescent="0.25">
      <c r="D5533"/>
      <c r="E5533"/>
      <c r="F5533"/>
      <c r="G5533"/>
      <c r="H5533"/>
      <c r="I5533"/>
    </row>
    <row r="5534" spans="4:9" x14ac:dyDescent="0.25">
      <c r="D5534"/>
      <c r="E5534"/>
      <c r="F5534"/>
      <c r="G5534"/>
      <c r="H5534"/>
      <c r="I5534"/>
    </row>
    <row r="5535" spans="4:9" x14ac:dyDescent="0.25">
      <c r="D5535"/>
      <c r="E5535"/>
      <c r="F5535"/>
      <c r="G5535"/>
      <c r="H5535"/>
      <c r="I5535"/>
    </row>
    <row r="5536" spans="4:9" x14ac:dyDescent="0.25">
      <c r="D5536"/>
      <c r="E5536"/>
      <c r="F5536"/>
      <c r="G5536"/>
      <c r="H5536"/>
      <c r="I5536"/>
    </row>
    <row r="5537" spans="4:9" x14ac:dyDescent="0.25">
      <c r="D5537"/>
      <c r="E5537"/>
      <c r="F5537"/>
      <c r="G5537"/>
      <c r="H5537"/>
      <c r="I5537"/>
    </row>
    <row r="5538" spans="4:9" x14ac:dyDescent="0.25">
      <c r="D5538"/>
      <c r="E5538"/>
      <c r="F5538"/>
      <c r="G5538"/>
      <c r="H5538"/>
      <c r="I5538"/>
    </row>
    <row r="5539" spans="4:9" x14ac:dyDescent="0.25">
      <c r="D5539"/>
      <c r="E5539"/>
      <c r="F5539"/>
      <c r="G5539"/>
      <c r="H5539"/>
      <c r="I5539"/>
    </row>
    <row r="5540" spans="4:9" x14ac:dyDescent="0.25">
      <c r="D5540"/>
      <c r="E5540"/>
      <c r="F5540"/>
      <c r="G5540"/>
      <c r="H5540"/>
      <c r="I5540"/>
    </row>
    <row r="5541" spans="4:9" x14ac:dyDescent="0.25">
      <c r="D5541"/>
      <c r="E5541"/>
      <c r="F5541"/>
      <c r="G5541"/>
      <c r="H5541"/>
      <c r="I5541"/>
    </row>
    <row r="5542" spans="4:9" x14ac:dyDescent="0.25">
      <c r="D5542"/>
      <c r="E5542"/>
      <c r="F5542"/>
      <c r="G5542"/>
      <c r="H5542"/>
      <c r="I5542"/>
    </row>
    <row r="5543" spans="4:9" x14ac:dyDescent="0.25">
      <c r="D5543"/>
      <c r="E5543"/>
      <c r="F5543"/>
      <c r="G5543"/>
      <c r="H5543"/>
      <c r="I5543"/>
    </row>
    <row r="5544" spans="4:9" x14ac:dyDescent="0.25">
      <c r="D5544"/>
      <c r="E5544"/>
      <c r="F5544"/>
      <c r="G5544"/>
      <c r="H5544"/>
      <c r="I5544"/>
    </row>
    <row r="5545" spans="4:9" x14ac:dyDescent="0.25">
      <c r="D5545"/>
      <c r="E5545"/>
      <c r="F5545"/>
      <c r="G5545"/>
      <c r="H5545"/>
      <c r="I5545"/>
    </row>
    <row r="5546" spans="4:9" x14ac:dyDescent="0.25">
      <c r="D5546"/>
      <c r="E5546"/>
      <c r="F5546"/>
      <c r="G5546"/>
      <c r="H5546"/>
      <c r="I5546"/>
    </row>
    <row r="5547" spans="4:9" x14ac:dyDescent="0.25">
      <c r="D5547"/>
      <c r="E5547"/>
      <c r="F5547"/>
      <c r="G5547"/>
      <c r="H5547"/>
      <c r="I5547"/>
    </row>
    <row r="5548" spans="4:9" x14ac:dyDescent="0.25">
      <c r="D5548"/>
      <c r="E5548"/>
      <c r="F5548"/>
      <c r="G5548"/>
      <c r="H5548"/>
      <c r="I5548"/>
    </row>
    <row r="5549" spans="4:9" x14ac:dyDescent="0.25">
      <c r="D5549"/>
      <c r="E5549"/>
      <c r="F5549"/>
      <c r="G5549"/>
      <c r="H5549"/>
      <c r="I5549"/>
    </row>
    <row r="5550" spans="4:9" x14ac:dyDescent="0.25">
      <c r="D5550"/>
      <c r="E5550"/>
      <c r="F5550"/>
      <c r="G5550"/>
      <c r="H5550"/>
      <c r="I5550"/>
    </row>
    <row r="5551" spans="4:9" x14ac:dyDescent="0.25">
      <c r="D5551"/>
      <c r="E5551"/>
      <c r="F5551"/>
      <c r="G5551"/>
      <c r="H5551"/>
      <c r="I5551"/>
    </row>
    <row r="5552" spans="4:9" x14ac:dyDescent="0.25">
      <c r="D5552"/>
      <c r="E5552"/>
      <c r="F5552"/>
      <c r="G5552"/>
      <c r="H5552"/>
      <c r="I5552"/>
    </row>
    <row r="5553" spans="4:9" x14ac:dyDescent="0.25">
      <c r="D5553"/>
      <c r="E5553"/>
      <c r="F5553"/>
      <c r="G5553"/>
      <c r="H5553"/>
      <c r="I5553"/>
    </row>
    <row r="5554" spans="4:9" x14ac:dyDescent="0.25">
      <c r="D5554"/>
      <c r="E5554"/>
      <c r="F5554"/>
      <c r="G5554"/>
      <c r="H5554"/>
      <c r="I5554"/>
    </row>
    <row r="5555" spans="4:9" x14ac:dyDescent="0.25">
      <c r="D5555"/>
      <c r="E5555"/>
      <c r="F5555"/>
      <c r="G5555"/>
      <c r="H5555"/>
      <c r="I5555"/>
    </row>
    <row r="5556" spans="4:9" x14ac:dyDescent="0.25">
      <c r="D5556"/>
      <c r="E5556"/>
      <c r="F5556"/>
      <c r="G5556"/>
      <c r="H5556"/>
      <c r="I5556"/>
    </row>
    <row r="5557" spans="4:9" x14ac:dyDescent="0.25">
      <c r="D5557"/>
      <c r="E5557"/>
      <c r="F5557"/>
      <c r="G5557"/>
      <c r="H5557"/>
      <c r="I5557"/>
    </row>
    <row r="5558" spans="4:9" x14ac:dyDescent="0.25">
      <c r="D5558"/>
      <c r="E5558"/>
      <c r="F5558"/>
      <c r="G5558"/>
      <c r="H5558"/>
      <c r="I5558"/>
    </row>
    <row r="5559" spans="4:9" x14ac:dyDescent="0.25">
      <c r="D5559"/>
      <c r="E5559"/>
      <c r="F5559"/>
      <c r="G5559"/>
      <c r="H5559"/>
      <c r="I5559"/>
    </row>
    <row r="5560" spans="4:9" x14ac:dyDescent="0.25">
      <c r="D5560"/>
      <c r="E5560"/>
      <c r="F5560"/>
      <c r="G5560"/>
      <c r="H5560"/>
      <c r="I5560"/>
    </row>
    <row r="5561" spans="4:9" x14ac:dyDescent="0.25">
      <c r="D5561"/>
      <c r="E5561"/>
      <c r="F5561"/>
      <c r="G5561"/>
      <c r="H5561"/>
      <c r="I5561"/>
    </row>
    <row r="5562" spans="4:9" x14ac:dyDescent="0.25">
      <c r="D5562"/>
      <c r="E5562"/>
      <c r="F5562"/>
      <c r="G5562"/>
      <c r="H5562"/>
      <c r="I5562"/>
    </row>
    <row r="5563" spans="4:9" x14ac:dyDescent="0.25">
      <c r="D5563"/>
      <c r="E5563"/>
      <c r="F5563"/>
      <c r="G5563"/>
      <c r="H5563"/>
      <c r="I5563"/>
    </row>
    <row r="5564" spans="4:9" x14ac:dyDescent="0.25">
      <c r="D5564"/>
      <c r="E5564"/>
      <c r="F5564"/>
      <c r="G5564"/>
      <c r="H5564"/>
      <c r="I5564"/>
    </row>
    <row r="5565" spans="4:9" x14ac:dyDescent="0.25">
      <c r="D5565"/>
      <c r="E5565"/>
      <c r="F5565"/>
      <c r="G5565"/>
      <c r="H5565"/>
      <c r="I5565"/>
    </row>
    <row r="5566" spans="4:9" x14ac:dyDescent="0.25">
      <c r="D5566"/>
      <c r="E5566"/>
      <c r="F5566"/>
      <c r="G5566"/>
      <c r="H5566"/>
      <c r="I5566"/>
    </row>
    <row r="5567" spans="4:9" x14ac:dyDescent="0.25">
      <c r="D5567"/>
      <c r="E5567"/>
      <c r="F5567"/>
      <c r="G5567"/>
      <c r="H5567"/>
      <c r="I5567"/>
    </row>
    <row r="5568" spans="4:9" x14ac:dyDescent="0.25">
      <c r="D5568"/>
      <c r="E5568"/>
      <c r="F5568"/>
      <c r="G5568"/>
      <c r="H5568"/>
      <c r="I5568"/>
    </row>
    <row r="5569" spans="4:9" x14ac:dyDescent="0.25">
      <c r="D5569"/>
      <c r="E5569"/>
      <c r="F5569"/>
      <c r="G5569"/>
      <c r="H5569"/>
      <c r="I5569"/>
    </row>
    <row r="5570" spans="4:9" x14ac:dyDescent="0.25">
      <c r="D5570"/>
      <c r="E5570"/>
      <c r="F5570"/>
      <c r="G5570"/>
      <c r="H5570"/>
      <c r="I5570"/>
    </row>
    <row r="5571" spans="4:9" x14ac:dyDescent="0.25">
      <c r="D5571"/>
      <c r="E5571"/>
      <c r="F5571"/>
      <c r="G5571"/>
      <c r="H5571"/>
      <c r="I5571"/>
    </row>
    <row r="5572" spans="4:9" x14ac:dyDescent="0.25">
      <c r="D5572"/>
      <c r="E5572"/>
      <c r="F5572"/>
      <c r="G5572"/>
      <c r="H5572"/>
      <c r="I5572"/>
    </row>
    <row r="5573" spans="4:9" x14ac:dyDescent="0.25">
      <c r="D5573"/>
      <c r="E5573"/>
      <c r="F5573"/>
      <c r="G5573"/>
      <c r="H5573"/>
      <c r="I5573"/>
    </row>
    <row r="5574" spans="4:9" x14ac:dyDescent="0.25">
      <c r="D5574"/>
      <c r="E5574"/>
      <c r="F5574"/>
      <c r="G5574"/>
      <c r="H5574"/>
      <c r="I5574"/>
    </row>
    <row r="5575" spans="4:9" x14ac:dyDescent="0.25">
      <c r="D5575"/>
      <c r="E5575"/>
      <c r="F5575"/>
      <c r="G5575"/>
      <c r="H5575"/>
      <c r="I5575"/>
    </row>
    <row r="5576" spans="4:9" x14ac:dyDescent="0.25">
      <c r="D5576"/>
      <c r="E5576"/>
      <c r="F5576"/>
      <c r="G5576"/>
      <c r="H5576"/>
      <c r="I5576"/>
    </row>
    <row r="5577" spans="4:9" x14ac:dyDescent="0.25">
      <c r="D5577"/>
      <c r="E5577"/>
      <c r="F5577"/>
      <c r="G5577"/>
      <c r="H5577"/>
      <c r="I5577"/>
    </row>
    <row r="5578" spans="4:9" x14ac:dyDescent="0.25">
      <c r="D5578"/>
      <c r="E5578"/>
      <c r="F5578"/>
      <c r="G5578"/>
      <c r="H5578"/>
      <c r="I5578"/>
    </row>
    <row r="5579" spans="4:9" x14ac:dyDescent="0.25">
      <c r="D5579"/>
      <c r="E5579"/>
      <c r="F5579"/>
      <c r="G5579"/>
      <c r="H5579"/>
      <c r="I5579"/>
    </row>
    <row r="5580" spans="4:9" x14ac:dyDescent="0.25">
      <c r="D5580"/>
      <c r="E5580"/>
      <c r="F5580"/>
      <c r="G5580"/>
      <c r="H5580"/>
      <c r="I5580"/>
    </row>
    <row r="5581" spans="4:9" x14ac:dyDescent="0.25">
      <c r="D5581"/>
      <c r="E5581"/>
      <c r="F5581"/>
      <c r="G5581"/>
      <c r="H5581"/>
      <c r="I5581"/>
    </row>
    <row r="5582" spans="4:9" x14ac:dyDescent="0.25">
      <c r="D5582"/>
      <c r="E5582"/>
      <c r="F5582"/>
      <c r="G5582"/>
      <c r="H5582"/>
      <c r="I5582"/>
    </row>
    <row r="5583" spans="4:9" x14ac:dyDescent="0.25">
      <c r="D5583"/>
      <c r="E5583"/>
      <c r="F5583"/>
      <c r="G5583"/>
      <c r="H5583"/>
      <c r="I5583"/>
    </row>
    <row r="5584" spans="4:9" x14ac:dyDescent="0.25">
      <c r="D5584"/>
      <c r="E5584"/>
      <c r="F5584"/>
      <c r="G5584"/>
      <c r="H5584"/>
      <c r="I5584"/>
    </row>
    <row r="5585" spans="4:9" x14ac:dyDescent="0.25">
      <c r="D5585"/>
      <c r="E5585"/>
      <c r="F5585"/>
      <c r="G5585"/>
      <c r="H5585"/>
      <c r="I5585"/>
    </row>
    <row r="5586" spans="4:9" x14ac:dyDescent="0.25">
      <c r="D5586"/>
      <c r="E5586"/>
      <c r="F5586"/>
      <c r="G5586"/>
      <c r="H5586"/>
      <c r="I5586"/>
    </row>
    <row r="5587" spans="4:9" x14ac:dyDescent="0.25">
      <c r="D5587"/>
      <c r="E5587"/>
      <c r="F5587"/>
      <c r="G5587"/>
      <c r="H5587"/>
      <c r="I5587"/>
    </row>
    <row r="5588" spans="4:9" x14ac:dyDescent="0.25">
      <c r="D5588"/>
      <c r="E5588"/>
      <c r="F5588"/>
      <c r="G5588"/>
      <c r="H5588"/>
      <c r="I5588"/>
    </row>
    <row r="5589" spans="4:9" x14ac:dyDescent="0.25">
      <c r="D5589"/>
      <c r="E5589"/>
      <c r="F5589"/>
      <c r="G5589"/>
      <c r="H5589"/>
      <c r="I5589"/>
    </row>
    <row r="5590" spans="4:9" x14ac:dyDescent="0.25">
      <c r="D5590"/>
      <c r="E5590"/>
      <c r="F5590"/>
      <c r="G5590"/>
      <c r="H5590"/>
      <c r="I5590"/>
    </row>
    <row r="5591" spans="4:9" x14ac:dyDescent="0.25">
      <c r="D5591"/>
      <c r="E5591"/>
      <c r="F5591"/>
      <c r="G5591"/>
      <c r="H5591"/>
      <c r="I5591"/>
    </row>
    <row r="5592" spans="4:9" x14ac:dyDescent="0.25">
      <c r="D5592"/>
      <c r="E5592"/>
      <c r="F5592"/>
      <c r="G5592"/>
      <c r="H5592"/>
      <c r="I5592"/>
    </row>
    <row r="5593" spans="4:9" x14ac:dyDescent="0.25">
      <c r="D5593"/>
      <c r="E5593"/>
      <c r="F5593"/>
      <c r="G5593"/>
      <c r="H5593"/>
      <c r="I5593"/>
    </row>
    <row r="5594" spans="4:9" x14ac:dyDescent="0.25">
      <c r="D5594"/>
      <c r="E5594"/>
      <c r="F5594"/>
      <c r="G5594"/>
      <c r="H5594"/>
      <c r="I5594"/>
    </row>
    <row r="5595" spans="4:9" x14ac:dyDescent="0.25">
      <c r="D5595"/>
      <c r="E5595"/>
      <c r="F5595"/>
      <c r="G5595"/>
      <c r="H5595"/>
      <c r="I5595"/>
    </row>
    <row r="5596" spans="4:9" x14ac:dyDescent="0.25">
      <c r="D5596"/>
      <c r="E5596"/>
      <c r="F5596"/>
      <c r="G5596"/>
      <c r="H5596"/>
      <c r="I5596"/>
    </row>
    <row r="5597" spans="4:9" x14ac:dyDescent="0.25">
      <c r="D5597"/>
      <c r="E5597"/>
      <c r="F5597"/>
      <c r="G5597"/>
      <c r="H5597"/>
      <c r="I5597"/>
    </row>
    <row r="5598" spans="4:9" x14ac:dyDescent="0.25">
      <c r="D5598"/>
      <c r="E5598"/>
      <c r="F5598"/>
      <c r="G5598"/>
      <c r="H5598"/>
      <c r="I5598"/>
    </row>
    <row r="5599" spans="4:9" x14ac:dyDescent="0.25">
      <c r="D5599"/>
      <c r="E5599"/>
      <c r="F5599"/>
      <c r="G5599"/>
      <c r="H5599"/>
      <c r="I5599"/>
    </row>
    <row r="5600" spans="4:9" x14ac:dyDescent="0.25">
      <c r="D5600"/>
      <c r="E5600"/>
      <c r="F5600"/>
      <c r="G5600"/>
      <c r="H5600"/>
      <c r="I5600"/>
    </row>
    <row r="5601" spans="4:9" x14ac:dyDescent="0.25">
      <c r="D5601"/>
      <c r="E5601"/>
      <c r="F5601"/>
      <c r="G5601"/>
      <c r="H5601"/>
      <c r="I5601"/>
    </row>
    <row r="5602" spans="4:9" x14ac:dyDescent="0.25">
      <c r="D5602"/>
      <c r="E5602"/>
      <c r="F5602"/>
      <c r="G5602"/>
      <c r="H5602"/>
      <c r="I5602"/>
    </row>
    <row r="5603" spans="4:9" x14ac:dyDescent="0.25">
      <c r="D5603"/>
      <c r="E5603"/>
      <c r="F5603"/>
      <c r="G5603"/>
      <c r="H5603"/>
      <c r="I5603"/>
    </row>
    <row r="5604" spans="4:9" x14ac:dyDescent="0.25">
      <c r="D5604"/>
      <c r="E5604"/>
      <c r="F5604"/>
      <c r="G5604"/>
      <c r="H5604"/>
      <c r="I5604"/>
    </row>
    <row r="5605" spans="4:9" x14ac:dyDescent="0.25">
      <c r="D5605"/>
      <c r="E5605"/>
      <c r="F5605"/>
      <c r="G5605"/>
      <c r="H5605"/>
      <c r="I5605"/>
    </row>
    <row r="5606" spans="4:9" x14ac:dyDescent="0.25">
      <c r="D5606"/>
      <c r="E5606"/>
      <c r="F5606"/>
      <c r="G5606"/>
      <c r="H5606"/>
      <c r="I5606"/>
    </row>
    <row r="5607" spans="4:9" x14ac:dyDescent="0.25">
      <c r="D5607"/>
      <c r="E5607"/>
      <c r="F5607"/>
      <c r="G5607"/>
      <c r="H5607"/>
      <c r="I5607"/>
    </row>
    <row r="5608" spans="4:9" x14ac:dyDescent="0.25">
      <c r="D5608"/>
      <c r="E5608"/>
      <c r="F5608"/>
      <c r="G5608"/>
      <c r="H5608"/>
      <c r="I5608"/>
    </row>
    <row r="5609" spans="4:9" x14ac:dyDescent="0.25">
      <c r="D5609"/>
      <c r="E5609"/>
      <c r="F5609"/>
      <c r="G5609"/>
      <c r="H5609"/>
      <c r="I5609"/>
    </row>
    <row r="5610" spans="4:9" x14ac:dyDescent="0.25">
      <c r="D5610"/>
      <c r="E5610"/>
      <c r="F5610"/>
      <c r="G5610"/>
      <c r="H5610"/>
      <c r="I5610"/>
    </row>
    <row r="5611" spans="4:9" x14ac:dyDescent="0.25">
      <c r="D5611"/>
      <c r="E5611"/>
      <c r="F5611"/>
      <c r="G5611"/>
      <c r="H5611"/>
      <c r="I5611"/>
    </row>
    <row r="5612" spans="4:9" x14ac:dyDescent="0.25">
      <c r="D5612"/>
      <c r="E5612"/>
      <c r="F5612"/>
      <c r="G5612"/>
      <c r="H5612"/>
      <c r="I5612"/>
    </row>
    <row r="5613" spans="4:9" x14ac:dyDescent="0.25">
      <c r="D5613"/>
      <c r="E5613"/>
      <c r="F5613"/>
      <c r="G5613"/>
      <c r="H5613"/>
      <c r="I5613"/>
    </row>
    <row r="5614" spans="4:9" x14ac:dyDescent="0.25">
      <c r="D5614"/>
      <c r="E5614"/>
      <c r="F5614"/>
      <c r="G5614"/>
      <c r="H5614"/>
      <c r="I5614"/>
    </row>
    <row r="5615" spans="4:9" x14ac:dyDescent="0.25">
      <c r="D5615"/>
      <c r="E5615"/>
      <c r="F5615"/>
      <c r="G5615"/>
      <c r="H5615"/>
      <c r="I5615"/>
    </row>
    <row r="5616" spans="4:9" x14ac:dyDescent="0.25">
      <c r="D5616"/>
      <c r="E5616"/>
      <c r="F5616"/>
      <c r="G5616"/>
      <c r="H5616"/>
      <c r="I5616"/>
    </row>
    <row r="5617" spans="4:9" x14ac:dyDescent="0.25">
      <c r="D5617"/>
      <c r="E5617"/>
      <c r="F5617"/>
      <c r="G5617"/>
      <c r="H5617"/>
      <c r="I5617"/>
    </row>
    <row r="5618" spans="4:9" x14ac:dyDescent="0.25">
      <c r="D5618"/>
      <c r="E5618"/>
      <c r="F5618"/>
      <c r="G5618"/>
      <c r="H5618"/>
      <c r="I5618"/>
    </row>
    <row r="5619" spans="4:9" x14ac:dyDescent="0.25">
      <c r="D5619"/>
      <c r="E5619"/>
      <c r="F5619"/>
      <c r="G5619"/>
      <c r="H5619"/>
      <c r="I5619"/>
    </row>
    <row r="5620" spans="4:9" x14ac:dyDescent="0.25">
      <c r="D5620"/>
      <c r="E5620"/>
      <c r="F5620"/>
      <c r="G5620"/>
      <c r="H5620"/>
      <c r="I5620"/>
    </row>
    <row r="5621" spans="4:9" x14ac:dyDescent="0.25">
      <c r="D5621"/>
      <c r="E5621"/>
      <c r="F5621"/>
      <c r="G5621"/>
      <c r="H5621"/>
      <c r="I5621"/>
    </row>
    <row r="5622" spans="4:9" x14ac:dyDescent="0.25">
      <c r="D5622"/>
      <c r="E5622"/>
      <c r="F5622"/>
      <c r="G5622"/>
      <c r="H5622"/>
      <c r="I5622"/>
    </row>
    <row r="5623" spans="4:9" x14ac:dyDescent="0.25">
      <c r="D5623"/>
      <c r="E5623"/>
      <c r="F5623"/>
      <c r="G5623"/>
      <c r="H5623"/>
      <c r="I5623"/>
    </row>
    <row r="5624" spans="4:9" x14ac:dyDescent="0.25">
      <c r="D5624"/>
      <c r="E5624"/>
      <c r="F5624"/>
      <c r="G5624"/>
      <c r="H5624"/>
      <c r="I5624"/>
    </row>
    <row r="5625" spans="4:9" x14ac:dyDescent="0.25">
      <c r="D5625"/>
      <c r="E5625"/>
      <c r="F5625"/>
      <c r="G5625"/>
      <c r="H5625"/>
      <c r="I5625"/>
    </row>
    <row r="5626" spans="4:9" x14ac:dyDescent="0.25">
      <c r="D5626"/>
      <c r="E5626"/>
      <c r="F5626"/>
      <c r="G5626"/>
      <c r="H5626"/>
      <c r="I5626"/>
    </row>
    <row r="5627" spans="4:9" x14ac:dyDescent="0.25">
      <c r="D5627"/>
      <c r="E5627"/>
      <c r="F5627"/>
      <c r="G5627"/>
      <c r="H5627"/>
      <c r="I5627"/>
    </row>
    <row r="5628" spans="4:9" x14ac:dyDescent="0.25">
      <c r="D5628"/>
      <c r="E5628"/>
      <c r="F5628"/>
      <c r="G5628"/>
      <c r="H5628"/>
      <c r="I5628"/>
    </row>
    <row r="5629" spans="4:9" x14ac:dyDescent="0.25">
      <c r="D5629"/>
      <c r="E5629"/>
      <c r="F5629"/>
      <c r="G5629"/>
      <c r="H5629"/>
      <c r="I5629"/>
    </row>
    <row r="5630" spans="4:9" x14ac:dyDescent="0.25">
      <c r="D5630"/>
      <c r="E5630"/>
      <c r="F5630"/>
      <c r="G5630"/>
      <c r="H5630"/>
      <c r="I5630"/>
    </row>
    <row r="5631" spans="4:9" x14ac:dyDescent="0.25">
      <c r="D5631"/>
      <c r="E5631"/>
      <c r="F5631"/>
      <c r="G5631"/>
      <c r="H5631"/>
      <c r="I5631"/>
    </row>
    <row r="5632" spans="4:9" x14ac:dyDescent="0.25">
      <c r="D5632"/>
      <c r="E5632"/>
      <c r="F5632"/>
      <c r="G5632"/>
      <c r="H5632"/>
      <c r="I5632"/>
    </row>
    <row r="5633" spans="4:9" x14ac:dyDescent="0.25">
      <c r="D5633"/>
      <c r="E5633"/>
      <c r="F5633"/>
      <c r="G5633"/>
      <c r="H5633"/>
      <c r="I5633"/>
    </row>
    <row r="5634" spans="4:9" x14ac:dyDescent="0.25">
      <c r="D5634"/>
      <c r="E5634"/>
      <c r="F5634"/>
      <c r="G5634"/>
      <c r="H5634"/>
      <c r="I5634"/>
    </row>
    <row r="5635" spans="4:9" x14ac:dyDescent="0.25">
      <c r="D5635"/>
      <c r="E5635"/>
      <c r="F5635"/>
      <c r="G5635"/>
      <c r="H5635"/>
      <c r="I5635"/>
    </row>
    <row r="5636" spans="4:9" x14ac:dyDescent="0.25">
      <c r="D5636"/>
      <c r="E5636"/>
      <c r="F5636"/>
      <c r="G5636"/>
      <c r="H5636"/>
      <c r="I5636"/>
    </row>
    <row r="5637" spans="4:9" x14ac:dyDescent="0.25">
      <c r="D5637"/>
      <c r="E5637"/>
      <c r="F5637"/>
      <c r="G5637"/>
      <c r="H5637"/>
      <c r="I5637"/>
    </row>
    <row r="5638" spans="4:9" x14ac:dyDescent="0.25">
      <c r="D5638"/>
      <c r="E5638"/>
      <c r="F5638"/>
      <c r="G5638"/>
      <c r="H5638"/>
      <c r="I5638"/>
    </row>
    <row r="5639" spans="4:9" x14ac:dyDescent="0.25">
      <c r="D5639"/>
      <c r="E5639"/>
      <c r="F5639"/>
      <c r="G5639"/>
      <c r="H5639"/>
      <c r="I5639"/>
    </row>
    <row r="5640" spans="4:9" x14ac:dyDescent="0.25">
      <c r="D5640"/>
      <c r="E5640"/>
      <c r="F5640"/>
      <c r="G5640"/>
      <c r="H5640"/>
      <c r="I5640"/>
    </row>
    <row r="5641" spans="4:9" x14ac:dyDescent="0.25">
      <c r="D5641"/>
      <c r="E5641"/>
      <c r="F5641"/>
      <c r="G5641"/>
      <c r="H5641"/>
      <c r="I5641"/>
    </row>
    <row r="5642" spans="4:9" x14ac:dyDescent="0.25">
      <c r="D5642"/>
      <c r="E5642"/>
      <c r="F5642"/>
      <c r="G5642"/>
      <c r="H5642"/>
      <c r="I5642"/>
    </row>
    <row r="5643" spans="4:9" x14ac:dyDescent="0.25">
      <c r="D5643"/>
      <c r="E5643"/>
      <c r="F5643"/>
      <c r="G5643"/>
      <c r="H5643"/>
      <c r="I5643"/>
    </row>
    <row r="5644" spans="4:9" x14ac:dyDescent="0.25">
      <c r="D5644"/>
      <c r="E5644"/>
      <c r="F5644"/>
      <c r="G5644"/>
      <c r="H5644"/>
      <c r="I5644"/>
    </row>
    <row r="5645" spans="4:9" x14ac:dyDescent="0.25">
      <c r="D5645"/>
      <c r="E5645"/>
      <c r="F5645"/>
      <c r="G5645"/>
      <c r="H5645"/>
      <c r="I5645"/>
    </row>
    <row r="5646" spans="4:9" x14ac:dyDescent="0.25">
      <c r="D5646"/>
      <c r="E5646"/>
      <c r="F5646"/>
      <c r="G5646"/>
      <c r="H5646"/>
      <c r="I5646"/>
    </row>
    <row r="5647" spans="4:9" x14ac:dyDescent="0.25">
      <c r="D5647"/>
      <c r="E5647"/>
      <c r="F5647"/>
      <c r="G5647"/>
      <c r="H5647"/>
      <c r="I5647"/>
    </row>
    <row r="5648" spans="4:9" x14ac:dyDescent="0.25">
      <c r="D5648"/>
      <c r="E5648"/>
      <c r="F5648"/>
      <c r="G5648"/>
      <c r="H5648"/>
      <c r="I5648"/>
    </row>
    <row r="5649" spans="4:9" x14ac:dyDescent="0.25">
      <c r="D5649"/>
      <c r="E5649"/>
      <c r="F5649"/>
      <c r="G5649"/>
      <c r="H5649"/>
      <c r="I5649"/>
    </row>
    <row r="5650" spans="4:9" x14ac:dyDescent="0.25">
      <c r="D5650"/>
      <c r="E5650"/>
      <c r="F5650"/>
      <c r="G5650"/>
      <c r="H5650"/>
      <c r="I5650"/>
    </row>
    <row r="5651" spans="4:9" x14ac:dyDescent="0.25">
      <c r="D5651"/>
      <c r="E5651"/>
      <c r="F5651"/>
      <c r="G5651"/>
      <c r="H5651"/>
      <c r="I5651"/>
    </row>
    <row r="5652" spans="4:9" x14ac:dyDescent="0.25">
      <c r="D5652"/>
      <c r="E5652"/>
      <c r="F5652"/>
      <c r="G5652"/>
      <c r="H5652"/>
      <c r="I5652"/>
    </row>
    <row r="5653" spans="4:9" x14ac:dyDescent="0.25">
      <c r="D5653"/>
      <c r="E5653"/>
      <c r="F5653"/>
      <c r="G5653"/>
      <c r="H5653"/>
      <c r="I5653"/>
    </row>
    <row r="5654" spans="4:9" x14ac:dyDescent="0.25">
      <c r="D5654"/>
      <c r="E5654"/>
      <c r="F5654"/>
      <c r="G5654"/>
      <c r="H5654"/>
      <c r="I5654"/>
    </row>
    <row r="5655" spans="4:9" x14ac:dyDescent="0.25">
      <c r="D5655"/>
      <c r="E5655"/>
      <c r="F5655"/>
      <c r="G5655"/>
      <c r="H5655"/>
      <c r="I5655"/>
    </row>
    <row r="5656" spans="4:9" x14ac:dyDescent="0.25">
      <c r="D5656"/>
      <c r="E5656"/>
      <c r="F5656"/>
      <c r="G5656"/>
      <c r="H5656"/>
      <c r="I5656"/>
    </row>
    <row r="5657" spans="4:9" x14ac:dyDescent="0.25">
      <c r="D5657"/>
      <c r="E5657"/>
      <c r="F5657"/>
      <c r="G5657"/>
      <c r="H5657"/>
      <c r="I5657"/>
    </row>
    <row r="5658" spans="4:9" x14ac:dyDescent="0.25">
      <c r="D5658"/>
      <c r="E5658"/>
      <c r="F5658"/>
      <c r="G5658"/>
      <c r="H5658"/>
      <c r="I5658"/>
    </row>
    <row r="5659" spans="4:9" x14ac:dyDescent="0.25">
      <c r="D5659"/>
      <c r="E5659"/>
      <c r="F5659"/>
      <c r="G5659"/>
      <c r="H5659"/>
      <c r="I5659"/>
    </row>
    <row r="5660" spans="4:9" x14ac:dyDescent="0.25">
      <c r="D5660"/>
      <c r="E5660"/>
      <c r="F5660"/>
      <c r="G5660"/>
      <c r="H5660"/>
      <c r="I5660"/>
    </row>
    <row r="5661" spans="4:9" x14ac:dyDescent="0.25">
      <c r="D5661"/>
      <c r="E5661"/>
      <c r="F5661"/>
      <c r="G5661"/>
      <c r="H5661"/>
      <c r="I5661"/>
    </row>
    <row r="5662" spans="4:9" x14ac:dyDescent="0.25">
      <c r="D5662"/>
      <c r="E5662"/>
      <c r="F5662"/>
      <c r="G5662"/>
      <c r="H5662"/>
      <c r="I5662"/>
    </row>
    <row r="5663" spans="4:9" x14ac:dyDescent="0.25">
      <c r="D5663"/>
      <c r="E5663"/>
      <c r="F5663"/>
      <c r="G5663"/>
      <c r="H5663"/>
      <c r="I5663"/>
    </row>
    <row r="5664" spans="4:9" x14ac:dyDescent="0.25">
      <c r="D5664"/>
      <c r="E5664"/>
      <c r="F5664"/>
      <c r="G5664"/>
      <c r="H5664"/>
      <c r="I5664"/>
    </row>
    <row r="5665" spans="4:9" x14ac:dyDescent="0.25">
      <c r="D5665"/>
      <c r="E5665"/>
      <c r="F5665"/>
      <c r="G5665"/>
      <c r="H5665"/>
      <c r="I5665"/>
    </row>
    <row r="5666" spans="4:9" x14ac:dyDescent="0.25">
      <c r="D5666"/>
      <c r="E5666"/>
      <c r="F5666"/>
      <c r="G5666"/>
      <c r="H5666"/>
      <c r="I5666"/>
    </row>
    <row r="5667" spans="4:9" x14ac:dyDescent="0.25">
      <c r="D5667"/>
      <c r="E5667"/>
      <c r="F5667"/>
      <c r="G5667"/>
      <c r="H5667"/>
      <c r="I5667"/>
    </row>
    <row r="5668" spans="4:9" x14ac:dyDescent="0.25">
      <c r="D5668"/>
      <c r="E5668"/>
      <c r="F5668"/>
      <c r="G5668"/>
      <c r="H5668"/>
      <c r="I5668"/>
    </row>
    <row r="5669" spans="4:9" x14ac:dyDescent="0.25">
      <c r="D5669"/>
      <c r="E5669"/>
      <c r="F5669"/>
      <c r="G5669"/>
      <c r="H5669"/>
      <c r="I5669"/>
    </row>
    <row r="5670" spans="4:9" x14ac:dyDescent="0.25">
      <c r="D5670"/>
      <c r="E5670"/>
      <c r="F5670"/>
      <c r="G5670"/>
      <c r="H5670"/>
      <c r="I5670"/>
    </row>
    <row r="5671" spans="4:9" x14ac:dyDescent="0.25">
      <c r="D5671"/>
      <c r="E5671"/>
      <c r="F5671"/>
      <c r="G5671"/>
      <c r="H5671"/>
      <c r="I5671"/>
    </row>
    <row r="5672" spans="4:9" x14ac:dyDescent="0.25">
      <c r="D5672"/>
      <c r="E5672"/>
      <c r="F5672"/>
      <c r="G5672"/>
      <c r="H5672"/>
      <c r="I5672"/>
    </row>
    <row r="5673" spans="4:9" x14ac:dyDescent="0.25">
      <c r="D5673"/>
      <c r="E5673"/>
      <c r="F5673"/>
      <c r="G5673"/>
      <c r="H5673"/>
      <c r="I5673"/>
    </row>
    <row r="5674" spans="4:9" x14ac:dyDescent="0.25">
      <c r="D5674"/>
      <c r="E5674"/>
      <c r="F5674"/>
      <c r="G5674"/>
      <c r="H5674"/>
      <c r="I5674"/>
    </row>
    <row r="5675" spans="4:9" x14ac:dyDescent="0.25">
      <c r="D5675"/>
      <c r="E5675"/>
      <c r="F5675"/>
      <c r="G5675"/>
      <c r="H5675"/>
      <c r="I5675"/>
    </row>
    <row r="5676" spans="4:9" x14ac:dyDescent="0.25">
      <c r="D5676"/>
      <c r="E5676"/>
      <c r="F5676"/>
      <c r="G5676"/>
      <c r="H5676"/>
      <c r="I5676"/>
    </row>
    <row r="5677" spans="4:9" x14ac:dyDescent="0.25">
      <c r="D5677"/>
      <c r="E5677"/>
      <c r="F5677"/>
      <c r="G5677"/>
      <c r="H5677"/>
      <c r="I5677"/>
    </row>
    <row r="5678" spans="4:9" x14ac:dyDescent="0.25">
      <c r="D5678"/>
      <c r="E5678"/>
      <c r="F5678"/>
      <c r="G5678"/>
      <c r="H5678"/>
      <c r="I5678"/>
    </row>
    <row r="5679" spans="4:9" x14ac:dyDescent="0.25">
      <c r="D5679"/>
      <c r="E5679"/>
      <c r="F5679"/>
      <c r="G5679"/>
      <c r="H5679"/>
      <c r="I5679"/>
    </row>
    <row r="5680" spans="4:9" x14ac:dyDescent="0.25">
      <c r="D5680"/>
      <c r="E5680"/>
      <c r="F5680"/>
      <c r="G5680"/>
      <c r="H5680"/>
      <c r="I5680"/>
    </row>
    <row r="5681" spans="4:9" x14ac:dyDescent="0.25">
      <c r="D5681"/>
      <c r="E5681"/>
      <c r="F5681"/>
      <c r="G5681"/>
      <c r="H5681"/>
      <c r="I5681"/>
    </row>
    <row r="5682" spans="4:9" x14ac:dyDescent="0.25">
      <c r="D5682"/>
      <c r="E5682"/>
      <c r="F5682"/>
      <c r="G5682"/>
      <c r="H5682"/>
      <c r="I5682"/>
    </row>
    <row r="5683" spans="4:9" x14ac:dyDescent="0.25">
      <c r="D5683"/>
      <c r="E5683"/>
      <c r="F5683"/>
      <c r="G5683"/>
      <c r="H5683"/>
      <c r="I5683"/>
    </row>
    <row r="5684" spans="4:9" x14ac:dyDescent="0.25">
      <c r="D5684"/>
      <c r="E5684"/>
      <c r="F5684"/>
      <c r="G5684"/>
      <c r="H5684"/>
      <c r="I5684"/>
    </row>
    <row r="5685" spans="4:9" x14ac:dyDescent="0.25">
      <c r="D5685"/>
      <c r="E5685"/>
      <c r="F5685"/>
      <c r="G5685"/>
      <c r="H5685"/>
      <c r="I5685"/>
    </row>
    <row r="5686" spans="4:9" x14ac:dyDescent="0.25">
      <c r="D5686"/>
      <c r="E5686"/>
      <c r="F5686"/>
      <c r="G5686"/>
      <c r="H5686"/>
      <c r="I5686"/>
    </row>
    <row r="5687" spans="4:9" x14ac:dyDescent="0.25">
      <c r="D5687"/>
      <c r="E5687"/>
      <c r="F5687"/>
      <c r="G5687"/>
      <c r="H5687"/>
      <c r="I5687"/>
    </row>
    <row r="5688" spans="4:9" x14ac:dyDescent="0.25">
      <c r="D5688"/>
      <c r="E5688"/>
      <c r="F5688"/>
      <c r="G5688"/>
      <c r="H5688"/>
      <c r="I5688"/>
    </row>
    <row r="5689" spans="4:9" x14ac:dyDescent="0.25">
      <c r="D5689"/>
      <c r="E5689"/>
      <c r="F5689"/>
      <c r="G5689"/>
      <c r="H5689"/>
      <c r="I5689"/>
    </row>
    <row r="5690" spans="4:9" x14ac:dyDescent="0.25">
      <c r="D5690"/>
      <c r="E5690"/>
      <c r="F5690"/>
      <c r="G5690"/>
      <c r="H5690"/>
      <c r="I5690"/>
    </row>
    <row r="5691" spans="4:9" x14ac:dyDescent="0.25">
      <c r="D5691"/>
      <c r="E5691"/>
      <c r="F5691"/>
      <c r="G5691"/>
      <c r="H5691"/>
      <c r="I5691"/>
    </row>
    <row r="5692" spans="4:9" x14ac:dyDescent="0.25">
      <c r="D5692"/>
      <c r="E5692"/>
      <c r="F5692"/>
      <c r="G5692"/>
      <c r="H5692"/>
      <c r="I5692"/>
    </row>
    <row r="5693" spans="4:9" x14ac:dyDescent="0.25">
      <c r="D5693"/>
      <c r="E5693"/>
      <c r="F5693"/>
      <c r="G5693"/>
      <c r="H5693"/>
      <c r="I5693"/>
    </row>
    <row r="5694" spans="4:9" x14ac:dyDescent="0.25">
      <c r="D5694"/>
      <c r="E5694"/>
      <c r="F5694"/>
      <c r="G5694"/>
      <c r="H5694"/>
      <c r="I5694"/>
    </row>
    <row r="5695" spans="4:9" x14ac:dyDescent="0.25">
      <c r="D5695"/>
      <c r="E5695"/>
      <c r="F5695"/>
      <c r="G5695"/>
      <c r="H5695"/>
      <c r="I5695"/>
    </row>
    <row r="5696" spans="4:9" x14ac:dyDescent="0.25">
      <c r="D5696"/>
      <c r="E5696"/>
      <c r="F5696"/>
      <c r="G5696"/>
      <c r="H5696"/>
      <c r="I5696"/>
    </row>
    <row r="5697" spans="4:9" x14ac:dyDescent="0.25">
      <c r="D5697"/>
      <c r="E5697"/>
      <c r="F5697"/>
      <c r="G5697"/>
      <c r="H5697"/>
      <c r="I5697"/>
    </row>
    <row r="5698" spans="4:9" x14ac:dyDescent="0.25">
      <c r="D5698"/>
      <c r="E5698"/>
      <c r="F5698"/>
      <c r="G5698"/>
      <c r="H5698"/>
      <c r="I5698"/>
    </row>
    <row r="5699" spans="4:9" x14ac:dyDescent="0.25">
      <c r="D5699"/>
      <c r="E5699"/>
      <c r="F5699"/>
      <c r="G5699"/>
      <c r="H5699"/>
      <c r="I5699"/>
    </row>
    <row r="5700" spans="4:9" x14ac:dyDescent="0.25">
      <c r="D5700"/>
      <c r="E5700"/>
      <c r="F5700"/>
      <c r="G5700"/>
      <c r="H5700"/>
      <c r="I5700"/>
    </row>
    <row r="5701" spans="4:9" x14ac:dyDescent="0.25">
      <c r="D5701"/>
      <c r="E5701"/>
      <c r="F5701"/>
      <c r="G5701"/>
      <c r="H5701"/>
      <c r="I5701"/>
    </row>
    <row r="5702" spans="4:9" x14ac:dyDescent="0.25">
      <c r="D5702"/>
      <c r="E5702"/>
      <c r="F5702"/>
      <c r="G5702"/>
      <c r="H5702"/>
      <c r="I5702"/>
    </row>
    <row r="5703" spans="4:9" x14ac:dyDescent="0.25">
      <c r="D5703"/>
      <c r="E5703"/>
      <c r="F5703"/>
      <c r="G5703"/>
      <c r="H5703"/>
      <c r="I5703"/>
    </row>
    <row r="5704" spans="4:9" x14ac:dyDescent="0.25">
      <c r="D5704"/>
      <c r="E5704"/>
      <c r="F5704"/>
      <c r="G5704"/>
      <c r="H5704"/>
      <c r="I5704"/>
    </row>
    <row r="5705" spans="4:9" x14ac:dyDescent="0.25">
      <c r="D5705"/>
      <c r="E5705"/>
      <c r="F5705"/>
      <c r="G5705"/>
      <c r="H5705"/>
      <c r="I5705"/>
    </row>
    <row r="5706" spans="4:9" x14ac:dyDescent="0.25">
      <c r="D5706"/>
      <c r="E5706"/>
      <c r="F5706"/>
      <c r="G5706"/>
      <c r="H5706"/>
      <c r="I5706"/>
    </row>
    <row r="5707" spans="4:9" x14ac:dyDescent="0.25">
      <c r="D5707"/>
      <c r="E5707"/>
      <c r="F5707"/>
      <c r="G5707"/>
      <c r="H5707"/>
      <c r="I5707"/>
    </row>
    <row r="5708" spans="4:9" x14ac:dyDescent="0.25">
      <c r="D5708"/>
      <c r="E5708"/>
      <c r="F5708"/>
      <c r="G5708"/>
      <c r="H5708"/>
      <c r="I5708"/>
    </row>
    <row r="5709" spans="4:9" x14ac:dyDescent="0.25">
      <c r="D5709"/>
      <c r="E5709"/>
      <c r="F5709"/>
      <c r="G5709"/>
      <c r="H5709"/>
      <c r="I5709"/>
    </row>
    <row r="5710" spans="4:9" x14ac:dyDescent="0.25">
      <c r="D5710"/>
      <c r="E5710"/>
      <c r="F5710"/>
      <c r="G5710"/>
      <c r="H5710"/>
      <c r="I5710"/>
    </row>
    <row r="5711" spans="4:9" x14ac:dyDescent="0.25">
      <c r="D5711"/>
      <c r="E5711"/>
      <c r="F5711"/>
      <c r="G5711"/>
      <c r="H5711"/>
      <c r="I5711"/>
    </row>
    <row r="5712" spans="4:9" x14ac:dyDescent="0.25">
      <c r="D5712"/>
      <c r="E5712"/>
      <c r="F5712"/>
      <c r="G5712"/>
      <c r="H5712"/>
      <c r="I5712"/>
    </row>
    <row r="5713" spans="4:9" x14ac:dyDescent="0.25">
      <c r="D5713"/>
      <c r="E5713"/>
      <c r="F5713"/>
      <c r="G5713"/>
      <c r="H5713"/>
      <c r="I5713"/>
    </row>
    <row r="5714" spans="4:9" x14ac:dyDescent="0.25">
      <c r="D5714"/>
      <c r="E5714"/>
      <c r="F5714"/>
      <c r="G5714"/>
      <c r="H5714"/>
      <c r="I5714"/>
    </row>
    <row r="5715" spans="4:9" x14ac:dyDescent="0.25">
      <c r="D5715"/>
      <c r="E5715"/>
      <c r="F5715"/>
      <c r="G5715"/>
      <c r="H5715"/>
      <c r="I5715"/>
    </row>
    <row r="5716" spans="4:9" x14ac:dyDescent="0.25">
      <c r="D5716"/>
      <c r="E5716"/>
      <c r="F5716"/>
      <c r="G5716"/>
      <c r="H5716"/>
      <c r="I5716"/>
    </row>
    <row r="5717" spans="4:9" x14ac:dyDescent="0.25">
      <c r="D5717"/>
      <c r="E5717"/>
      <c r="F5717"/>
      <c r="G5717"/>
      <c r="H5717"/>
      <c r="I5717"/>
    </row>
    <row r="5718" spans="4:9" x14ac:dyDescent="0.25">
      <c r="D5718"/>
      <c r="E5718"/>
      <c r="F5718"/>
      <c r="G5718"/>
      <c r="H5718"/>
      <c r="I5718"/>
    </row>
    <row r="5719" spans="4:9" x14ac:dyDescent="0.25">
      <c r="D5719"/>
      <c r="E5719"/>
      <c r="F5719"/>
      <c r="G5719"/>
      <c r="H5719"/>
      <c r="I5719"/>
    </row>
    <row r="5720" spans="4:9" x14ac:dyDescent="0.25">
      <c r="D5720"/>
      <c r="E5720"/>
      <c r="F5720"/>
      <c r="G5720"/>
      <c r="H5720"/>
      <c r="I5720"/>
    </row>
    <row r="5721" spans="4:9" x14ac:dyDescent="0.25">
      <c r="D5721"/>
      <c r="E5721"/>
      <c r="F5721"/>
      <c r="G5721"/>
      <c r="H5721"/>
      <c r="I5721"/>
    </row>
    <row r="5722" spans="4:9" x14ac:dyDescent="0.25">
      <c r="D5722"/>
      <c r="E5722"/>
      <c r="F5722"/>
      <c r="G5722"/>
      <c r="H5722"/>
      <c r="I5722"/>
    </row>
    <row r="5723" spans="4:9" x14ac:dyDescent="0.25">
      <c r="D5723"/>
      <c r="E5723"/>
      <c r="F5723"/>
      <c r="G5723"/>
      <c r="H5723"/>
      <c r="I5723"/>
    </row>
    <row r="5724" spans="4:9" x14ac:dyDescent="0.25">
      <c r="D5724"/>
      <c r="E5724"/>
      <c r="F5724"/>
      <c r="G5724"/>
      <c r="H5724"/>
      <c r="I5724"/>
    </row>
    <row r="5725" spans="4:9" x14ac:dyDescent="0.25">
      <c r="D5725"/>
      <c r="E5725"/>
      <c r="F5725"/>
      <c r="G5725"/>
      <c r="H5725"/>
      <c r="I5725"/>
    </row>
    <row r="5726" spans="4:9" x14ac:dyDescent="0.25">
      <c r="D5726"/>
      <c r="E5726"/>
      <c r="F5726"/>
      <c r="G5726"/>
      <c r="H5726"/>
      <c r="I5726"/>
    </row>
    <row r="5727" spans="4:9" x14ac:dyDescent="0.25">
      <c r="D5727"/>
      <c r="E5727"/>
      <c r="F5727"/>
      <c r="G5727"/>
      <c r="H5727"/>
      <c r="I5727"/>
    </row>
    <row r="5728" spans="4:9" x14ac:dyDescent="0.25">
      <c r="D5728"/>
      <c r="E5728"/>
      <c r="F5728"/>
      <c r="G5728"/>
      <c r="H5728"/>
      <c r="I5728"/>
    </row>
    <row r="5729" spans="4:9" x14ac:dyDescent="0.25">
      <c r="D5729"/>
      <c r="E5729"/>
      <c r="F5729"/>
      <c r="G5729"/>
      <c r="H5729"/>
      <c r="I5729"/>
    </row>
    <row r="5730" spans="4:9" x14ac:dyDescent="0.25">
      <c r="D5730"/>
      <c r="E5730"/>
      <c r="F5730"/>
      <c r="G5730"/>
      <c r="H5730"/>
      <c r="I5730"/>
    </row>
    <row r="5731" spans="4:9" x14ac:dyDescent="0.25">
      <c r="D5731"/>
      <c r="E5731"/>
      <c r="F5731"/>
      <c r="G5731"/>
      <c r="H5731"/>
      <c r="I5731"/>
    </row>
    <row r="5732" spans="4:9" x14ac:dyDescent="0.25">
      <c r="D5732"/>
      <c r="E5732"/>
      <c r="F5732"/>
      <c r="G5732"/>
      <c r="H5732"/>
      <c r="I5732"/>
    </row>
    <row r="5733" spans="4:9" x14ac:dyDescent="0.25">
      <c r="D5733"/>
      <c r="E5733"/>
      <c r="F5733"/>
      <c r="G5733"/>
      <c r="H5733"/>
      <c r="I5733"/>
    </row>
    <row r="5734" spans="4:9" x14ac:dyDescent="0.25">
      <c r="D5734"/>
      <c r="E5734"/>
      <c r="F5734"/>
      <c r="G5734"/>
      <c r="H5734"/>
      <c r="I5734"/>
    </row>
    <row r="5735" spans="4:9" x14ac:dyDescent="0.25">
      <c r="D5735"/>
      <c r="E5735"/>
      <c r="F5735"/>
      <c r="G5735"/>
      <c r="H5735"/>
      <c r="I5735"/>
    </row>
    <row r="5736" spans="4:9" x14ac:dyDescent="0.25">
      <c r="D5736"/>
      <c r="E5736"/>
      <c r="F5736"/>
      <c r="G5736"/>
      <c r="H5736"/>
      <c r="I5736"/>
    </row>
    <row r="5737" spans="4:9" x14ac:dyDescent="0.25">
      <c r="D5737"/>
      <c r="E5737"/>
      <c r="F5737"/>
      <c r="G5737"/>
      <c r="H5737"/>
      <c r="I5737"/>
    </row>
    <row r="5738" spans="4:9" x14ac:dyDescent="0.25">
      <c r="D5738"/>
      <c r="E5738"/>
      <c r="F5738"/>
      <c r="G5738"/>
      <c r="H5738"/>
      <c r="I5738"/>
    </row>
    <row r="5739" spans="4:9" x14ac:dyDescent="0.25">
      <c r="D5739"/>
      <c r="E5739"/>
      <c r="F5739"/>
      <c r="G5739"/>
      <c r="H5739"/>
      <c r="I5739"/>
    </row>
    <row r="5740" spans="4:9" x14ac:dyDescent="0.25">
      <c r="D5740"/>
      <c r="E5740"/>
      <c r="F5740"/>
      <c r="G5740"/>
      <c r="H5740"/>
      <c r="I5740"/>
    </row>
    <row r="5741" spans="4:9" x14ac:dyDescent="0.25">
      <c r="D5741"/>
      <c r="E5741"/>
      <c r="F5741"/>
      <c r="G5741"/>
      <c r="H5741"/>
      <c r="I5741"/>
    </row>
    <row r="5742" spans="4:9" x14ac:dyDescent="0.25">
      <c r="D5742"/>
      <c r="E5742"/>
      <c r="F5742"/>
      <c r="G5742"/>
      <c r="H5742"/>
      <c r="I5742"/>
    </row>
    <row r="5743" spans="4:9" x14ac:dyDescent="0.25">
      <c r="D5743"/>
      <c r="E5743"/>
      <c r="F5743"/>
      <c r="G5743"/>
      <c r="H5743"/>
      <c r="I5743"/>
    </row>
    <row r="5744" spans="4:9" x14ac:dyDescent="0.25">
      <c r="D5744"/>
      <c r="E5744"/>
      <c r="F5744"/>
      <c r="G5744"/>
      <c r="H5744"/>
      <c r="I5744"/>
    </row>
    <row r="5745" spans="4:9" x14ac:dyDescent="0.25">
      <c r="D5745"/>
      <c r="E5745"/>
      <c r="F5745"/>
      <c r="G5745"/>
      <c r="H5745"/>
      <c r="I5745"/>
    </row>
    <row r="5746" spans="4:9" x14ac:dyDescent="0.25">
      <c r="D5746"/>
      <c r="E5746"/>
      <c r="F5746"/>
      <c r="G5746"/>
      <c r="H5746"/>
      <c r="I5746"/>
    </row>
    <row r="5747" spans="4:9" x14ac:dyDescent="0.25">
      <c r="D5747"/>
      <c r="E5747"/>
      <c r="F5747"/>
      <c r="G5747"/>
      <c r="H5747"/>
      <c r="I5747"/>
    </row>
    <row r="5748" spans="4:9" x14ac:dyDescent="0.25">
      <c r="D5748"/>
      <c r="E5748"/>
      <c r="F5748"/>
      <c r="G5748"/>
      <c r="H5748"/>
      <c r="I5748"/>
    </row>
    <row r="5749" spans="4:9" x14ac:dyDescent="0.25">
      <c r="D5749"/>
      <c r="E5749"/>
      <c r="F5749"/>
      <c r="G5749"/>
      <c r="H5749"/>
      <c r="I5749"/>
    </row>
    <row r="5750" spans="4:9" x14ac:dyDescent="0.25">
      <c r="D5750"/>
      <c r="E5750"/>
      <c r="F5750"/>
      <c r="G5750"/>
      <c r="H5750"/>
      <c r="I5750"/>
    </row>
    <row r="5751" spans="4:9" x14ac:dyDescent="0.25">
      <c r="D5751"/>
      <c r="E5751"/>
      <c r="F5751"/>
      <c r="G5751"/>
      <c r="H5751"/>
      <c r="I5751"/>
    </row>
    <row r="5752" spans="4:9" x14ac:dyDescent="0.25">
      <c r="D5752"/>
      <c r="E5752"/>
      <c r="F5752"/>
      <c r="G5752"/>
      <c r="H5752"/>
      <c r="I5752"/>
    </row>
    <row r="5753" spans="4:9" x14ac:dyDescent="0.25">
      <c r="D5753"/>
      <c r="E5753"/>
      <c r="F5753"/>
      <c r="G5753"/>
      <c r="H5753"/>
      <c r="I5753"/>
    </row>
    <row r="5754" spans="4:9" x14ac:dyDescent="0.25">
      <c r="D5754"/>
      <c r="E5754"/>
      <c r="F5754"/>
      <c r="G5754"/>
      <c r="H5754"/>
      <c r="I5754"/>
    </row>
    <row r="5755" spans="4:9" x14ac:dyDescent="0.25">
      <c r="D5755"/>
      <c r="E5755"/>
      <c r="F5755"/>
      <c r="G5755"/>
      <c r="H5755"/>
      <c r="I5755"/>
    </row>
    <row r="5756" spans="4:9" x14ac:dyDescent="0.25">
      <c r="D5756"/>
      <c r="E5756"/>
      <c r="F5756"/>
      <c r="G5756"/>
      <c r="H5756"/>
      <c r="I5756"/>
    </row>
    <row r="5757" spans="4:9" x14ac:dyDescent="0.25">
      <c r="D5757"/>
      <c r="E5757"/>
      <c r="F5757"/>
      <c r="G5757"/>
      <c r="H5757"/>
      <c r="I5757"/>
    </row>
    <row r="5758" spans="4:9" x14ac:dyDescent="0.25">
      <c r="D5758"/>
      <c r="E5758"/>
      <c r="F5758"/>
      <c r="G5758"/>
      <c r="H5758"/>
      <c r="I5758"/>
    </row>
    <row r="5759" spans="4:9" x14ac:dyDescent="0.25">
      <c r="D5759"/>
      <c r="E5759"/>
      <c r="F5759"/>
      <c r="G5759"/>
      <c r="H5759"/>
      <c r="I5759"/>
    </row>
    <row r="5760" spans="4:9" x14ac:dyDescent="0.25">
      <c r="D5760"/>
      <c r="E5760"/>
      <c r="F5760"/>
      <c r="G5760"/>
      <c r="H5760"/>
      <c r="I5760"/>
    </row>
    <row r="5761" spans="4:9" x14ac:dyDescent="0.25">
      <c r="D5761"/>
      <c r="E5761"/>
      <c r="F5761"/>
      <c r="G5761"/>
      <c r="H5761"/>
      <c r="I5761"/>
    </row>
    <row r="5762" spans="4:9" x14ac:dyDescent="0.25">
      <c r="D5762"/>
      <c r="E5762"/>
      <c r="F5762"/>
      <c r="G5762"/>
      <c r="H5762"/>
      <c r="I5762"/>
    </row>
    <row r="5763" spans="4:9" x14ac:dyDescent="0.25">
      <c r="D5763"/>
      <c r="E5763"/>
      <c r="F5763"/>
      <c r="G5763"/>
      <c r="H5763"/>
      <c r="I5763"/>
    </row>
    <row r="5764" spans="4:9" x14ac:dyDescent="0.25">
      <c r="D5764"/>
      <c r="E5764"/>
      <c r="F5764"/>
      <c r="G5764"/>
      <c r="H5764"/>
      <c r="I5764"/>
    </row>
    <row r="5765" spans="4:9" x14ac:dyDescent="0.25">
      <c r="D5765"/>
      <c r="E5765"/>
      <c r="F5765"/>
      <c r="G5765"/>
      <c r="H5765"/>
      <c r="I5765"/>
    </row>
    <row r="5766" spans="4:9" x14ac:dyDescent="0.25">
      <c r="D5766"/>
      <c r="E5766"/>
      <c r="F5766"/>
      <c r="G5766"/>
      <c r="H5766"/>
      <c r="I5766"/>
    </row>
    <row r="5767" spans="4:9" x14ac:dyDescent="0.25">
      <c r="D5767"/>
      <c r="E5767"/>
      <c r="F5767"/>
      <c r="G5767"/>
      <c r="H5767"/>
      <c r="I5767"/>
    </row>
    <row r="5768" spans="4:9" x14ac:dyDescent="0.25">
      <c r="D5768"/>
      <c r="E5768"/>
      <c r="F5768"/>
      <c r="G5768"/>
      <c r="H5768"/>
      <c r="I5768"/>
    </row>
    <row r="5769" spans="4:9" x14ac:dyDescent="0.25">
      <c r="D5769"/>
      <c r="E5769"/>
      <c r="F5769"/>
      <c r="G5769"/>
      <c r="H5769"/>
      <c r="I5769"/>
    </row>
    <row r="5770" spans="4:9" x14ac:dyDescent="0.25">
      <c r="D5770"/>
      <c r="E5770"/>
      <c r="F5770"/>
      <c r="G5770"/>
      <c r="H5770"/>
      <c r="I5770"/>
    </row>
    <row r="5771" spans="4:9" x14ac:dyDescent="0.25">
      <c r="D5771"/>
      <c r="E5771"/>
      <c r="F5771"/>
      <c r="G5771"/>
      <c r="H5771"/>
      <c r="I5771"/>
    </row>
    <row r="5772" spans="4:9" x14ac:dyDescent="0.25">
      <c r="D5772"/>
      <c r="E5772"/>
      <c r="F5772"/>
      <c r="G5772"/>
      <c r="H5772"/>
      <c r="I5772"/>
    </row>
    <row r="5773" spans="4:9" x14ac:dyDescent="0.25">
      <c r="D5773"/>
      <c r="E5773"/>
      <c r="F5773"/>
      <c r="G5773"/>
      <c r="H5773"/>
      <c r="I5773"/>
    </row>
    <row r="5774" spans="4:9" x14ac:dyDescent="0.25">
      <c r="D5774"/>
      <c r="E5774"/>
      <c r="F5774"/>
      <c r="G5774"/>
      <c r="H5774"/>
      <c r="I5774"/>
    </row>
    <row r="5775" spans="4:9" x14ac:dyDescent="0.25">
      <c r="D5775"/>
      <c r="E5775"/>
      <c r="F5775"/>
      <c r="G5775"/>
      <c r="H5775"/>
      <c r="I5775"/>
    </row>
    <row r="5776" spans="4:9" x14ac:dyDescent="0.25">
      <c r="D5776"/>
      <c r="E5776"/>
      <c r="F5776"/>
      <c r="G5776"/>
      <c r="H5776"/>
      <c r="I5776"/>
    </row>
    <row r="5777" spans="4:9" x14ac:dyDescent="0.25">
      <c r="D5777"/>
      <c r="E5777"/>
      <c r="F5777"/>
      <c r="G5777"/>
      <c r="H5777"/>
      <c r="I5777"/>
    </row>
    <row r="5778" spans="4:9" x14ac:dyDescent="0.25">
      <c r="D5778"/>
      <c r="E5778"/>
      <c r="F5778"/>
      <c r="G5778"/>
      <c r="H5778"/>
      <c r="I5778"/>
    </row>
    <row r="5779" spans="4:9" x14ac:dyDescent="0.25">
      <c r="D5779"/>
      <c r="E5779"/>
      <c r="F5779"/>
      <c r="G5779"/>
      <c r="H5779"/>
      <c r="I5779"/>
    </row>
    <row r="5780" spans="4:9" x14ac:dyDescent="0.25">
      <c r="D5780"/>
      <c r="E5780"/>
      <c r="F5780"/>
      <c r="G5780"/>
      <c r="H5780"/>
      <c r="I5780"/>
    </row>
    <row r="5781" spans="4:9" x14ac:dyDescent="0.25">
      <c r="D5781"/>
      <c r="E5781"/>
      <c r="F5781"/>
      <c r="G5781"/>
      <c r="H5781"/>
      <c r="I5781"/>
    </row>
    <row r="5782" spans="4:9" x14ac:dyDescent="0.25">
      <c r="D5782"/>
      <c r="E5782"/>
      <c r="F5782"/>
      <c r="G5782"/>
      <c r="H5782"/>
      <c r="I5782"/>
    </row>
    <row r="5783" spans="4:9" x14ac:dyDescent="0.25">
      <c r="D5783"/>
      <c r="E5783"/>
      <c r="F5783"/>
      <c r="G5783"/>
      <c r="H5783"/>
      <c r="I5783"/>
    </row>
    <row r="5784" spans="4:9" x14ac:dyDescent="0.25">
      <c r="D5784"/>
      <c r="E5784"/>
      <c r="F5784"/>
      <c r="G5784"/>
      <c r="H5784"/>
      <c r="I5784"/>
    </row>
    <row r="5785" spans="4:9" x14ac:dyDescent="0.25">
      <c r="D5785"/>
      <c r="E5785"/>
      <c r="F5785"/>
      <c r="G5785"/>
      <c r="H5785"/>
      <c r="I5785"/>
    </row>
    <row r="5786" spans="4:9" x14ac:dyDescent="0.25">
      <c r="D5786"/>
      <c r="E5786"/>
      <c r="F5786"/>
      <c r="G5786"/>
      <c r="H5786"/>
      <c r="I5786"/>
    </row>
    <row r="5787" spans="4:9" x14ac:dyDescent="0.25">
      <c r="D5787"/>
      <c r="E5787"/>
      <c r="F5787"/>
      <c r="G5787"/>
      <c r="H5787"/>
      <c r="I5787"/>
    </row>
    <row r="5788" spans="4:9" x14ac:dyDescent="0.25">
      <c r="D5788"/>
      <c r="E5788"/>
      <c r="F5788"/>
      <c r="G5788"/>
      <c r="H5788"/>
      <c r="I5788"/>
    </row>
    <row r="5789" spans="4:9" x14ac:dyDescent="0.25">
      <c r="D5789"/>
      <c r="E5789"/>
      <c r="F5789"/>
      <c r="G5789"/>
      <c r="H5789"/>
      <c r="I5789"/>
    </row>
    <row r="5790" spans="4:9" x14ac:dyDescent="0.25">
      <c r="D5790"/>
      <c r="E5790"/>
      <c r="F5790"/>
      <c r="G5790"/>
      <c r="H5790"/>
      <c r="I5790"/>
    </row>
    <row r="5791" spans="4:9" x14ac:dyDescent="0.25">
      <c r="D5791"/>
      <c r="E5791"/>
      <c r="F5791"/>
      <c r="G5791"/>
      <c r="H5791"/>
      <c r="I5791"/>
    </row>
    <row r="5792" spans="4:9" x14ac:dyDescent="0.25">
      <c r="D5792"/>
      <c r="E5792"/>
      <c r="F5792"/>
      <c r="G5792"/>
      <c r="H5792"/>
      <c r="I5792"/>
    </row>
    <row r="5793" spans="4:9" x14ac:dyDescent="0.25">
      <c r="D5793"/>
      <c r="E5793"/>
      <c r="F5793"/>
      <c r="G5793"/>
      <c r="H5793"/>
      <c r="I5793"/>
    </row>
    <row r="5794" spans="4:9" x14ac:dyDescent="0.25">
      <c r="D5794"/>
      <c r="E5794"/>
      <c r="F5794"/>
      <c r="G5794"/>
      <c r="H5794"/>
      <c r="I5794"/>
    </row>
    <row r="5795" spans="4:9" x14ac:dyDescent="0.25">
      <c r="D5795"/>
      <c r="E5795"/>
      <c r="F5795"/>
      <c r="G5795"/>
      <c r="H5795"/>
      <c r="I5795"/>
    </row>
    <row r="5796" spans="4:9" x14ac:dyDescent="0.25">
      <c r="D5796"/>
      <c r="E5796"/>
      <c r="F5796"/>
      <c r="G5796"/>
      <c r="H5796"/>
      <c r="I5796"/>
    </row>
    <row r="5797" spans="4:9" x14ac:dyDescent="0.25">
      <c r="D5797"/>
      <c r="E5797"/>
      <c r="F5797"/>
      <c r="G5797"/>
      <c r="H5797"/>
      <c r="I5797"/>
    </row>
    <row r="5798" spans="4:9" x14ac:dyDescent="0.25">
      <c r="D5798"/>
      <c r="E5798"/>
      <c r="F5798"/>
      <c r="G5798"/>
      <c r="H5798"/>
      <c r="I5798"/>
    </row>
    <row r="5799" spans="4:9" x14ac:dyDescent="0.25">
      <c r="D5799"/>
      <c r="E5799"/>
      <c r="F5799"/>
      <c r="G5799"/>
      <c r="H5799"/>
      <c r="I5799"/>
    </row>
    <row r="5800" spans="4:9" x14ac:dyDescent="0.25">
      <c r="D5800"/>
      <c r="E5800"/>
      <c r="F5800"/>
      <c r="G5800"/>
      <c r="H5800"/>
      <c r="I5800"/>
    </row>
    <row r="5801" spans="4:9" x14ac:dyDescent="0.25">
      <c r="D5801"/>
      <c r="E5801"/>
      <c r="F5801"/>
      <c r="G5801"/>
      <c r="H5801"/>
      <c r="I5801"/>
    </row>
    <row r="5802" spans="4:9" x14ac:dyDescent="0.25">
      <c r="D5802"/>
      <c r="E5802"/>
      <c r="F5802"/>
      <c r="G5802"/>
      <c r="H5802"/>
      <c r="I5802"/>
    </row>
    <row r="5803" spans="4:9" x14ac:dyDescent="0.25">
      <c r="D5803"/>
      <c r="E5803"/>
      <c r="F5803"/>
      <c r="G5803"/>
      <c r="H5803"/>
      <c r="I5803"/>
    </row>
    <row r="5804" spans="4:9" x14ac:dyDescent="0.25">
      <c r="D5804"/>
      <c r="E5804"/>
      <c r="F5804"/>
      <c r="G5804"/>
      <c r="H5804"/>
      <c r="I5804"/>
    </row>
    <row r="5805" spans="4:9" x14ac:dyDescent="0.25">
      <c r="D5805"/>
      <c r="E5805"/>
      <c r="F5805"/>
      <c r="G5805"/>
      <c r="H5805"/>
      <c r="I5805"/>
    </row>
    <row r="5806" spans="4:9" x14ac:dyDescent="0.25">
      <c r="D5806"/>
      <c r="E5806"/>
      <c r="F5806"/>
      <c r="G5806"/>
      <c r="H5806"/>
      <c r="I5806"/>
    </row>
    <row r="5807" spans="4:9" x14ac:dyDescent="0.25">
      <c r="D5807"/>
      <c r="E5807"/>
      <c r="F5807"/>
      <c r="G5807"/>
      <c r="H5807"/>
      <c r="I5807"/>
    </row>
    <row r="5808" spans="4:9" x14ac:dyDescent="0.25">
      <c r="D5808"/>
      <c r="E5808"/>
      <c r="F5808"/>
      <c r="G5808"/>
      <c r="H5808"/>
      <c r="I5808"/>
    </row>
    <row r="5809" spans="4:9" x14ac:dyDescent="0.25">
      <c r="D5809"/>
      <c r="E5809"/>
      <c r="F5809"/>
      <c r="G5809"/>
      <c r="H5809"/>
      <c r="I5809"/>
    </row>
    <row r="5810" spans="4:9" x14ac:dyDescent="0.25">
      <c r="D5810"/>
      <c r="E5810"/>
      <c r="F5810"/>
      <c r="G5810"/>
      <c r="H5810"/>
      <c r="I5810"/>
    </row>
    <row r="5811" spans="4:9" x14ac:dyDescent="0.25">
      <c r="D5811"/>
      <c r="E5811"/>
      <c r="F5811"/>
      <c r="G5811"/>
      <c r="H5811"/>
      <c r="I5811"/>
    </row>
    <row r="5812" spans="4:9" x14ac:dyDescent="0.25">
      <c r="D5812"/>
      <c r="E5812"/>
      <c r="F5812"/>
      <c r="G5812"/>
      <c r="H5812"/>
      <c r="I5812"/>
    </row>
    <row r="5813" spans="4:9" x14ac:dyDescent="0.25">
      <c r="D5813"/>
      <c r="E5813"/>
      <c r="F5813"/>
      <c r="G5813"/>
      <c r="H5813"/>
      <c r="I5813"/>
    </row>
    <row r="5814" spans="4:9" x14ac:dyDescent="0.25">
      <c r="D5814"/>
      <c r="E5814"/>
      <c r="F5814"/>
      <c r="G5814"/>
      <c r="H5814"/>
      <c r="I5814"/>
    </row>
    <row r="5815" spans="4:9" x14ac:dyDescent="0.25">
      <c r="D5815"/>
      <c r="E5815"/>
      <c r="F5815"/>
      <c r="G5815"/>
      <c r="H5815"/>
      <c r="I5815"/>
    </row>
    <row r="5816" spans="4:9" x14ac:dyDescent="0.25">
      <c r="D5816"/>
      <c r="E5816"/>
      <c r="F5816"/>
      <c r="G5816"/>
      <c r="H5816"/>
      <c r="I5816"/>
    </row>
    <row r="5817" spans="4:9" x14ac:dyDescent="0.25">
      <c r="D5817"/>
      <c r="E5817"/>
      <c r="F5817"/>
      <c r="G5817"/>
      <c r="H5817"/>
      <c r="I5817"/>
    </row>
    <row r="5818" spans="4:9" x14ac:dyDescent="0.25">
      <c r="D5818"/>
      <c r="E5818"/>
      <c r="F5818"/>
      <c r="G5818"/>
      <c r="H5818"/>
      <c r="I5818"/>
    </row>
    <row r="5819" spans="4:9" x14ac:dyDescent="0.25">
      <c r="D5819"/>
      <c r="E5819"/>
      <c r="F5819"/>
      <c r="G5819"/>
      <c r="H5819"/>
      <c r="I5819"/>
    </row>
    <row r="5820" spans="4:9" x14ac:dyDescent="0.25">
      <c r="D5820"/>
      <c r="E5820"/>
      <c r="F5820"/>
      <c r="G5820"/>
      <c r="H5820"/>
      <c r="I5820"/>
    </row>
    <row r="5821" spans="4:9" x14ac:dyDescent="0.25">
      <c r="D5821"/>
      <c r="E5821"/>
      <c r="F5821"/>
      <c r="G5821"/>
      <c r="H5821"/>
      <c r="I5821"/>
    </row>
    <row r="5822" spans="4:9" x14ac:dyDescent="0.25">
      <c r="D5822"/>
      <c r="E5822"/>
      <c r="F5822"/>
      <c r="G5822"/>
      <c r="H5822"/>
      <c r="I5822"/>
    </row>
    <row r="5823" spans="4:9" x14ac:dyDescent="0.25">
      <c r="D5823"/>
      <c r="E5823"/>
      <c r="F5823"/>
      <c r="G5823"/>
      <c r="H5823"/>
      <c r="I5823"/>
    </row>
    <row r="5824" spans="4:9" x14ac:dyDescent="0.25">
      <c r="D5824"/>
      <c r="E5824"/>
      <c r="F5824"/>
      <c r="G5824"/>
      <c r="H5824"/>
      <c r="I5824"/>
    </row>
    <row r="5825" spans="4:9" x14ac:dyDescent="0.25">
      <c r="D5825"/>
      <c r="E5825"/>
      <c r="F5825"/>
      <c r="G5825"/>
      <c r="H5825"/>
      <c r="I5825"/>
    </row>
    <row r="5826" spans="4:9" x14ac:dyDescent="0.25">
      <c r="D5826"/>
      <c r="E5826"/>
      <c r="F5826"/>
      <c r="G5826"/>
      <c r="H5826"/>
      <c r="I5826"/>
    </row>
    <row r="5827" spans="4:9" x14ac:dyDescent="0.25">
      <c r="D5827"/>
      <c r="E5827"/>
      <c r="F5827"/>
      <c r="G5827"/>
      <c r="H5827"/>
      <c r="I5827"/>
    </row>
    <row r="5828" spans="4:9" x14ac:dyDescent="0.25">
      <c r="D5828"/>
      <c r="E5828"/>
      <c r="F5828"/>
      <c r="G5828"/>
      <c r="H5828"/>
      <c r="I5828"/>
    </row>
    <row r="5829" spans="4:9" x14ac:dyDescent="0.25">
      <c r="D5829"/>
      <c r="E5829"/>
      <c r="F5829"/>
      <c r="G5829"/>
      <c r="H5829"/>
      <c r="I5829"/>
    </row>
    <row r="5830" spans="4:9" x14ac:dyDescent="0.25">
      <c r="D5830"/>
      <c r="E5830"/>
      <c r="F5830"/>
      <c r="G5830"/>
      <c r="H5830"/>
      <c r="I5830"/>
    </row>
    <row r="5831" spans="4:9" x14ac:dyDescent="0.25">
      <c r="D5831"/>
      <c r="E5831"/>
      <c r="F5831"/>
      <c r="G5831"/>
      <c r="H5831"/>
      <c r="I5831"/>
    </row>
  </sheetData>
  <mergeCells count="1">
    <mergeCell ref="I2:L4"/>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O5412"/>
  <sheetViews>
    <sheetView showGridLines="0" zoomScale="80" zoomScaleNormal="80" workbookViewId="0">
      <pane ySplit="7" topLeftCell="A8" activePane="bottomLeft" state="frozen"/>
      <selection activeCell="C21" sqref="C21"/>
      <selection pane="bottomLeft" activeCell="D8" sqref="D8:D10 D12:D13 D15:D17 D19:D25 D28:D179 D181:D186 D188 D190 D192:D196 D199:D213 D215:D218 D220:D223 D225:D236 D239:D264 D266:D273 D275 D277:D290 D293:D333 D335:D345 D347:D355 D357:D371 D374:D490 D492:D503 D505:D510 D512:D522 D524:D525 D528:D584 D586:D587 D589 D591:D608 D611:D613 D615:D617 D619:D620 D623:D637 D639:D646 D648:D650 D652:D656 D659:D661 D663:D664 D666 D668:D669 D672:D678 D680 D682:D683 D685:D686 D689:D697 D699:D702 D704 D707:D711 D713:D714 D716 D718 D721 D723 D726:D730 D732 D734:D740 D743:D750 D752:D755 D757:D759 D761:D767 D770 D773:D786 D788:D794 D796:D797 D799:D804 D807:D811 D814:D838 D840:D871 D873:D877 D879:D924 D927:D1026 D1028:D1029 D1032 D1035:D1040 D1042:D1043 D1045:D1062 D1064:D1066 D1069:D1085 D1087:D1088 D1090:D1092 D1094:D1097 D1100:D1165 D1167:D1172 D1174:D1179 D1181:D1184 D1187:D1213 D1215:D1224 D1226:D1228 D1230:D1232 D1234 D1237:D1238 D1240 D1242 D1244:D1246 D1249:D1254 D1256 D1259:D1262 D1264:D1265 D1267 D1269:D1273 D1276:D1277 D1279 D1281 D1283 D1286:D1296 D1298:D1299 D1301:D1302 D1304:D1307 D1310:D1321 D1323 D1325 D1328 D1331:D1337 D1339:D1340 D1342 D1344:D1346 D1349:D1355 D1357:D1358 D1361:D1362 D1364:D1366 D1369:D1403 D1406:D1408 D1410:D1421 D1423:D1429 D1432 D1434:D1435 D1437:D1446 D1449:D1460 D1462 D1465:D1466 D1468:D1473 D1476:D1507 D1509:D1512 D1514:D1516 D1518:D1529 D1532:D1544 D1546:D1548 D1550:D1551 D1553:D1558 D1561:D1579 D1582:D1589 D1591 D1593 D1596:D1630 D1632 D1634:D1635 D1638:D1639 D1642:D1650 D1653:D1675 D1677:D1678 D1680:D1681 D1683 D1686:D1694 D1696:D1698 D1701:D1704 D1706 D1709:D1742 D1744:D1746 D1748 D1750:D1752 D1754 D1757:D1763 D1766:D1771 D1773 D1775:D1776 D1778:D1781 D1784:D1788 D1790 D1792 D1794:D1796 D1799:D1810 D1812 D1814 D1816:D1817 D1820:D1842 D1844:D1845 D1848:D1913 D1915:D1927 D1929:D1933 D1935:D1936 D1939:D1941 D1943 D1945:D1946 D1948:D1950 D1953:D1965 D1967:D1971 D1973:D1978 D1980:D1985 D1988:D2020 D2022:D2034 D2036 D2038:D2054 D2057:D2116 D2118:D2127 D2129:D2132 D2135:D2154 D2156:D2157 D2159 D2162:D2164 D2166 D2169:D2179 D2181:D2185 D2187:D2190 D2192:D2200 D2203:D2205 D2208:D2212 D2214:D2216 D2218:D2225 D2228:D2294 D2296:D2309 D2311:D2318 D2320:D2352 D2355:D2400 D2402:D2407 D2409:D2414 D2416:D2423 D2426:D2441 D2443:D2448 D2450:D2453 D2455:D2457 D2460:D2466"/>
      <pivotSelection pane="topRight" showHeader="1" dimension="3" activeRow="10" activeCol="3" click="1" r:id="rId1">
        <pivotArea dataOnly="0" labelOnly="1" outline="0" fieldPosition="0">
          <references count="1">
            <reference field="0" count="0"/>
          </references>
        </pivotArea>
      </pivotSelection>
    </sheetView>
  </sheetViews>
  <sheetFormatPr defaultRowHeight="15" x14ac:dyDescent="0.25"/>
  <cols>
    <col min="1" max="1" width="24.28515625" bestFit="1" customWidth="1"/>
    <col min="2" max="2" width="21.42578125" bestFit="1" customWidth="1"/>
    <col min="3" max="3" width="7.140625" bestFit="1" customWidth="1"/>
    <col min="4" max="4" width="62.28515625" customWidth="1"/>
    <col min="5" max="5" width="10.28515625" style="3" customWidth="1"/>
    <col min="6" max="6" width="10.42578125" style="22" customWidth="1"/>
    <col min="7" max="7" width="13.85546875" style="22" customWidth="1"/>
    <col min="8" max="8" width="15.85546875" style="3" customWidth="1"/>
    <col min="9" max="9" width="13.42578125" style="3" customWidth="1"/>
    <col min="10" max="10" width="14.42578125" style="3" customWidth="1"/>
    <col min="11" max="12" width="14.42578125" style="3" hidden="1" customWidth="1"/>
    <col min="13" max="13" width="14.5703125" style="4" bestFit="1" customWidth="1"/>
    <col min="14" max="14" width="11" style="2" bestFit="1" customWidth="1"/>
  </cols>
  <sheetData>
    <row r="1" spans="1:14" ht="6.75" customHeight="1" thickBot="1" x14ac:dyDescent="0.3"/>
    <row r="2" spans="1:14" ht="15" customHeight="1" thickBot="1" x14ac:dyDescent="0.3">
      <c r="L2" s="28"/>
    </row>
    <row r="3" spans="1:14" ht="15" customHeight="1" thickBot="1" x14ac:dyDescent="0.3">
      <c r="L3" s="29"/>
      <c r="M3" s="27">
        <v>0.98</v>
      </c>
    </row>
    <row r="4" spans="1:14" ht="15" customHeight="1" thickBot="1" x14ac:dyDescent="0.3">
      <c r="L4" s="30"/>
    </row>
    <row r="6" spans="1:14" s="6" customFormat="1" x14ac:dyDescent="0.25">
      <c r="A6" s="1"/>
      <c r="B6" s="1"/>
      <c r="C6" s="1"/>
      <c r="D6" s="1"/>
      <c r="E6" s="21" t="s">
        <v>3</v>
      </c>
      <c r="F6" s="11"/>
      <c r="G6" s="11"/>
      <c r="H6" s="11"/>
      <c r="I6" s="11"/>
      <c r="J6" s="11"/>
      <c r="K6" s="11"/>
      <c r="L6"/>
      <c r="M6" s="5"/>
      <c r="N6" s="2"/>
    </row>
    <row r="7" spans="1:14" s="10" customFormat="1" ht="60" x14ac:dyDescent="0.25">
      <c r="A7" s="20" t="s">
        <v>4</v>
      </c>
      <c r="B7" s="20" t="s">
        <v>5</v>
      </c>
      <c r="C7" s="19" t="s">
        <v>31</v>
      </c>
      <c r="D7" s="20" t="s">
        <v>0</v>
      </c>
      <c r="E7" s="7" t="s">
        <v>81</v>
      </c>
      <c r="F7" s="7" t="s">
        <v>82</v>
      </c>
      <c r="G7" s="7" t="s">
        <v>6</v>
      </c>
      <c r="H7" s="7" t="s">
        <v>7</v>
      </c>
      <c r="I7" s="7" t="s">
        <v>8</v>
      </c>
      <c r="J7" s="7" t="s">
        <v>9</v>
      </c>
      <c r="K7" s="7" t="s">
        <v>85</v>
      </c>
      <c r="L7"/>
      <c r="M7" s="8" t="s">
        <v>11</v>
      </c>
      <c r="N7" s="9"/>
    </row>
    <row r="8" spans="1:14" x14ac:dyDescent="0.25">
      <c r="A8" s="1" t="s">
        <v>12</v>
      </c>
      <c r="B8" s="1" t="s">
        <v>13</v>
      </c>
      <c r="C8" s="1" t="s">
        <v>32</v>
      </c>
      <c r="D8" s="1" t="s">
        <v>13087</v>
      </c>
      <c r="E8" s="16">
        <v>5.99</v>
      </c>
      <c r="F8" s="11"/>
      <c r="G8" s="11">
        <v>4</v>
      </c>
      <c r="H8" s="16">
        <v>5046.72</v>
      </c>
      <c r="I8" s="16">
        <v>1261.68</v>
      </c>
      <c r="J8" s="12">
        <v>0.51933306431841153</v>
      </c>
      <c r="K8" s="23">
        <v>55.130797464130801</v>
      </c>
      <c r="L8"/>
      <c r="M8" s="12" t="str">
        <f t="shared" ref="M8:M71" si="0">IF(J8&gt;$M$3,"X"," ")</f>
        <v xml:space="preserve"> </v>
      </c>
    </row>
    <row r="9" spans="1:14" x14ac:dyDescent="0.25">
      <c r="A9" s="1" t="s">
        <v>12</v>
      </c>
      <c r="B9" s="1" t="s">
        <v>13</v>
      </c>
      <c r="C9" s="1" t="s">
        <v>32</v>
      </c>
      <c r="D9" s="1" t="s">
        <v>9063</v>
      </c>
      <c r="E9" s="16">
        <v>7.99</v>
      </c>
      <c r="F9" s="11"/>
      <c r="G9" s="11">
        <v>153</v>
      </c>
      <c r="H9" s="16">
        <v>105420.06</v>
      </c>
      <c r="I9" s="16">
        <v>689.02</v>
      </c>
      <c r="J9" s="12">
        <v>0.80294766388143213</v>
      </c>
      <c r="K9" s="23">
        <v>-4.9765934461649231E-2</v>
      </c>
      <c r="L9"/>
      <c r="M9" s="12" t="str">
        <f t="shared" si="0"/>
        <v xml:space="preserve"> </v>
      </c>
    </row>
    <row r="10" spans="1:14" x14ac:dyDescent="0.25">
      <c r="A10" s="1" t="s">
        <v>12</v>
      </c>
      <c r="B10" s="1" t="s">
        <v>13</v>
      </c>
      <c r="C10" s="1" t="s">
        <v>32</v>
      </c>
      <c r="D10" s="1" t="s">
        <v>5587</v>
      </c>
      <c r="E10" s="16">
        <v>7.49</v>
      </c>
      <c r="F10" s="11"/>
      <c r="G10" s="11">
        <v>153</v>
      </c>
      <c r="H10" s="16">
        <v>73244.710000000006</v>
      </c>
      <c r="I10" s="16">
        <v>478.72359477124189</v>
      </c>
      <c r="J10" s="12">
        <v>0.99999999999999978</v>
      </c>
      <c r="K10" s="23">
        <v>-0.10710372534696844</v>
      </c>
      <c r="L10"/>
      <c r="M10" s="12" t="str">
        <f t="shared" si="0"/>
        <v>X</v>
      </c>
    </row>
    <row r="11" spans="1:14" x14ac:dyDescent="0.25">
      <c r="A11" s="1" t="s">
        <v>12</v>
      </c>
      <c r="B11" s="1" t="s">
        <v>13</v>
      </c>
      <c r="C11" s="1" t="s">
        <v>33</v>
      </c>
      <c r="D11" s="1"/>
      <c r="E11" s="16">
        <v>21.47</v>
      </c>
      <c r="F11" s="11"/>
      <c r="G11" s="11">
        <v>310</v>
      </c>
      <c r="H11" s="16">
        <v>183711.49000000002</v>
      </c>
      <c r="I11" s="16">
        <v>2429.4235947712423</v>
      </c>
      <c r="J11" s="12"/>
      <c r="K11" s="23">
        <v>-4.8430412395964462E-2</v>
      </c>
      <c r="L11"/>
      <c r="M11" s="12" t="str">
        <f t="shared" si="0"/>
        <v xml:space="preserve"> </v>
      </c>
    </row>
    <row r="12" spans="1:14" x14ac:dyDescent="0.25">
      <c r="A12" s="1" t="s">
        <v>12</v>
      </c>
      <c r="B12" s="1" t="s">
        <v>13</v>
      </c>
      <c r="C12" s="1" t="s">
        <v>34</v>
      </c>
      <c r="D12" s="1" t="s">
        <v>9085</v>
      </c>
      <c r="E12" s="16">
        <v>4.49</v>
      </c>
      <c r="F12" s="11"/>
      <c r="G12" s="11">
        <v>152</v>
      </c>
      <c r="H12" s="16">
        <v>152683.54</v>
      </c>
      <c r="I12" s="16">
        <v>1004.4969736842106</v>
      </c>
      <c r="J12" s="12">
        <v>0.63039324076187475</v>
      </c>
      <c r="K12" s="23">
        <v>-8.2048553833421467E-3</v>
      </c>
      <c r="L12"/>
      <c r="M12" s="12" t="str">
        <f t="shared" si="0"/>
        <v xml:space="preserve"> </v>
      </c>
    </row>
    <row r="13" spans="1:14" x14ac:dyDescent="0.25">
      <c r="A13" s="1" t="s">
        <v>12</v>
      </c>
      <c r="B13" s="1" t="s">
        <v>13</v>
      </c>
      <c r="C13" s="1" t="s">
        <v>34</v>
      </c>
      <c r="D13" s="1" t="s">
        <v>6964</v>
      </c>
      <c r="E13" s="16">
        <v>4.49</v>
      </c>
      <c r="F13" s="11"/>
      <c r="G13" s="11">
        <v>154</v>
      </c>
      <c r="H13" s="16">
        <v>90698</v>
      </c>
      <c r="I13" s="16">
        <v>588.9480519480519</v>
      </c>
      <c r="J13" s="12">
        <v>1</v>
      </c>
      <c r="K13" s="23">
        <v>-0.17829483630719545</v>
      </c>
      <c r="L13"/>
      <c r="M13" s="12" t="str">
        <f t="shared" si="0"/>
        <v>X</v>
      </c>
    </row>
    <row r="14" spans="1:14" x14ac:dyDescent="0.25">
      <c r="A14" s="1" t="s">
        <v>12</v>
      </c>
      <c r="B14" s="1" t="s">
        <v>13</v>
      </c>
      <c r="C14" s="1" t="s">
        <v>35</v>
      </c>
      <c r="D14" s="1"/>
      <c r="E14" s="16">
        <v>8.98</v>
      </c>
      <c r="F14" s="11"/>
      <c r="G14" s="11">
        <v>306</v>
      </c>
      <c r="H14" s="16">
        <v>243381.54</v>
      </c>
      <c r="I14" s="16">
        <v>1593.4450256322625</v>
      </c>
      <c r="J14" s="12"/>
      <c r="K14" s="23">
        <v>-7.923179559181126E-2</v>
      </c>
      <c r="L14"/>
      <c r="M14" s="12" t="str">
        <f t="shared" si="0"/>
        <v xml:space="preserve"> </v>
      </c>
    </row>
    <row r="15" spans="1:14" x14ac:dyDescent="0.25">
      <c r="A15" s="1" t="s">
        <v>12</v>
      </c>
      <c r="B15" s="1" t="s">
        <v>13</v>
      </c>
      <c r="C15" s="1" t="s">
        <v>36</v>
      </c>
      <c r="D15" s="1" t="s">
        <v>9094</v>
      </c>
      <c r="E15" s="16">
        <v>9.49</v>
      </c>
      <c r="F15" s="11"/>
      <c r="G15" s="11">
        <v>139</v>
      </c>
      <c r="H15" s="16">
        <v>120124.42</v>
      </c>
      <c r="I15" s="16">
        <v>864.20446043165464</v>
      </c>
      <c r="J15" s="12">
        <v>0.4710784124265156</v>
      </c>
      <c r="K15" s="23">
        <v>-0.10633832925786935</v>
      </c>
      <c r="L15"/>
      <c r="M15" s="12" t="str">
        <f t="shared" si="0"/>
        <v xml:space="preserve"> </v>
      </c>
    </row>
    <row r="16" spans="1:14" x14ac:dyDescent="0.25">
      <c r="A16" s="1" t="s">
        <v>12</v>
      </c>
      <c r="B16" s="1" t="s">
        <v>13</v>
      </c>
      <c r="C16" s="1" t="s">
        <v>36</v>
      </c>
      <c r="D16" s="1" t="s">
        <v>7404</v>
      </c>
      <c r="E16" s="16">
        <v>10.99</v>
      </c>
      <c r="F16" s="11"/>
      <c r="G16" s="11">
        <v>131</v>
      </c>
      <c r="H16" s="16">
        <v>65698.22</v>
      </c>
      <c r="I16" s="16">
        <v>501.51312977099235</v>
      </c>
      <c r="J16" s="12">
        <v>0.74445354504914585</v>
      </c>
      <c r="K16" s="23">
        <v>0.12368421052631584</v>
      </c>
      <c r="L16"/>
      <c r="M16" s="12" t="str">
        <f t="shared" si="0"/>
        <v xml:space="preserve"> </v>
      </c>
    </row>
    <row r="17" spans="1:13" x14ac:dyDescent="0.25">
      <c r="A17" s="1" t="s">
        <v>12</v>
      </c>
      <c r="B17" s="1" t="s">
        <v>13</v>
      </c>
      <c r="C17" s="1" t="s">
        <v>36</v>
      </c>
      <c r="D17" s="1" t="s">
        <v>7468</v>
      </c>
      <c r="E17" s="16">
        <v>9.49</v>
      </c>
      <c r="F17" s="11"/>
      <c r="G17" s="11">
        <v>130</v>
      </c>
      <c r="H17" s="16">
        <v>60944.78</v>
      </c>
      <c r="I17" s="16">
        <v>468.80599999999998</v>
      </c>
      <c r="J17" s="12">
        <v>1</v>
      </c>
      <c r="K17" s="23">
        <v>-0.26446582912783767</v>
      </c>
      <c r="L17"/>
      <c r="M17" s="12" t="str">
        <f t="shared" si="0"/>
        <v>X</v>
      </c>
    </row>
    <row r="18" spans="1:13" x14ac:dyDescent="0.25">
      <c r="A18" s="1" t="s">
        <v>12</v>
      </c>
      <c r="B18" s="1" t="s">
        <v>13</v>
      </c>
      <c r="C18" s="1" t="s">
        <v>37</v>
      </c>
      <c r="D18" s="1"/>
      <c r="E18" s="16">
        <v>29.97</v>
      </c>
      <c r="F18" s="11"/>
      <c r="G18" s="11">
        <v>400</v>
      </c>
      <c r="H18" s="16">
        <v>246767.41999999998</v>
      </c>
      <c r="I18" s="16">
        <v>1834.523590202647</v>
      </c>
      <c r="J18" s="12"/>
      <c r="K18" s="23">
        <v>-0.10508144398868979</v>
      </c>
      <c r="L18"/>
      <c r="M18" s="12" t="str">
        <f t="shared" si="0"/>
        <v xml:space="preserve"> </v>
      </c>
    </row>
    <row r="19" spans="1:13" x14ac:dyDescent="0.25">
      <c r="A19" s="1" t="s">
        <v>12</v>
      </c>
      <c r="B19" s="1" t="s">
        <v>13</v>
      </c>
      <c r="C19" s="1" t="s">
        <v>38</v>
      </c>
      <c r="D19" s="1" t="s">
        <v>7688</v>
      </c>
      <c r="E19" s="16">
        <v>18.989999999999998</v>
      </c>
      <c r="F19" s="11"/>
      <c r="G19" s="11">
        <v>157</v>
      </c>
      <c r="H19" s="16">
        <v>448987.49</v>
      </c>
      <c r="I19" s="16">
        <v>2859.7929299363059</v>
      </c>
      <c r="J19" s="12">
        <v>0.23008447105591698</v>
      </c>
      <c r="K19" s="23">
        <v>-0.10136725677727076</v>
      </c>
      <c r="L19"/>
      <c r="M19" s="12" t="str">
        <f t="shared" si="0"/>
        <v xml:space="preserve"> </v>
      </c>
    </row>
    <row r="20" spans="1:13" x14ac:dyDescent="0.25">
      <c r="A20" s="1" t="s">
        <v>12</v>
      </c>
      <c r="B20" s="1" t="s">
        <v>13</v>
      </c>
      <c r="C20" s="1" t="s">
        <v>38</v>
      </c>
      <c r="D20" s="1" t="s">
        <v>9096</v>
      </c>
      <c r="E20" s="16">
        <v>16.489999999999998</v>
      </c>
      <c r="F20" s="11"/>
      <c r="G20" s="11">
        <v>157</v>
      </c>
      <c r="H20" s="16">
        <v>444949.67</v>
      </c>
      <c r="I20" s="16">
        <v>2834.0743312101908</v>
      </c>
      <c r="J20" s="12">
        <v>0.45809975377226797</v>
      </c>
      <c r="K20" s="23">
        <v>-9.556211034390294E-2</v>
      </c>
      <c r="L20"/>
      <c r="M20" s="12" t="str">
        <f t="shared" si="0"/>
        <v xml:space="preserve"> </v>
      </c>
    </row>
    <row r="21" spans="1:13" x14ac:dyDescent="0.25">
      <c r="A21" s="1" t="s">
        <v>12</v>
      </c>
      <c r="B21" s="1" t="s">
        <v>13</v>
      </c>
      <c r="C21" s="1" t="s">
        <v>38</v>
      </c>
      <c r="D21" s="1" t="s">
        <v>7809</v>
      </c>
      <c r="E21" s="16">
        <v>15.99</v>
      </c>
      <c r="F21" s="11"/>
      <c r="G21" s="11">
        <v>156</v>
      </c>
      <c r="H21" s="16">
        <v>351668.07</v>
      </c>
      <c r="I21" s="16">
        <v>2254.2825000000003</v>
      </c>
      <c r="J21" s="12">
        <v>0.63946791899626632</v>
      </c>
      <c r="K21" s="23">
        <v>4.997160161601033E-2</v>
      </c>
      <c r="L21"/>
      <c r="M21" s="12" t="str">
        <f t="shared" si="0"/>
        <v xml:space="preserve"> </v>
      </c>
    </row>
    <row r="22" spans="1:13" x14ac:dyDescent="0.25">
      <c r="A22" s="1" t="s">
        <v>12</v>
      </c>
      <c r="B22" s="1" t="s">
        <v>13</v>
      </c>
      <c r="C22" s="1" t="s">
        <v>38</v>
      </c>
      <c r="D22" s="1" t="s">
        <v>7746</v>
      </c>
      <c r="E22" s="16">
        <v>19.989999999999998</v>
      </c>
      <c r="F22" s="11"/>
      <c r="G22" s="11">
        <v>151</v>
      </c>
      <c r="H22" s="16">
        <v>249335.27</v>
      </c>
      <c r="I22" s="16">
        <v>1651.2269536423839</v>
      </c>
      <c r="J22" s="12">
        <v>0.77231728590149284</v>
      </c>
      <c r="K22" s="23">
        <v>-8.7419534292300094E-3</v>
      </c>
      <c r="L22"/>
      <c r="M22" s="12" t="str">
        <f t="shared" si="0"/>
        <v xml:space="preserve"> </v>
      </c>
    </row>
    <row r="23" spans="1:13" x14ac:dyDescent="0.25">
      <c r="A23" s="1" t="s">
        <v>12</v>
      </c>
      <c r="B23" s="1" t="s">
        <v>13</v>
      </c>
      <c r="C23" s="1" t="s">
        <v>38</v>
      </c>
      <c r="D23" s="1" t="s">
        <v>7687</v>
      </c>
      <c r="E23" s="16">
        <v>19.489999999999998</v>
      </c>
      <c r="F23" s="11"/>
      <c r="G23" s="11">
        <v>124</v>
      </c>
      <c r="H23" s="16">
        <v>133770.85999999999</v>
      </c>
      <c r="I23" s="16">
        <v>1078.797258064516</v>
      </c>
      <c r="J23" s="12">
        <v>0.85911185550128411</v>
      </c>
      <c r="K23" s="23">
        <v>-0.17857444620909968</v>
      </c>
      <c r="L23"/>
      <c r="M23" s="12" t="str">
        <f t="shared" si="0"/>
        <v xml:space="preserve"> </v>
      </c>
    </row>
    <row r="24" spans="1:13" x14ac:dyDescent="0.25">
      <c r="A24" s="1" t="s">
        <v>12</v>
      </c>
      <c r="B24" s="1" t="s">
        <v>13</v>
      </c>
      <c r="C24" s="1" t="s">
        <v>38</v>
      </c>
      <c r="D24" s="1" t="s">
        <v>7822</v>
      </c>
      <c r="E24" s="16">
        <v>17.489999999999998</v>
      </c>
      <c r="F24" s="11"/>
      <c r="G24" s="11">
        <v>144</v>
      </c>
      <c r="H24" s="16">
        <v>129555.46</v>
      </c>
      <c r="I24" s="16">
        <v>899.69069444444449</v>
      </c>
      <c r="J24" s="12">
        <v>0.93149641711700626</v>
      </c>
      <c r="K24" s="23">
        <v>-0.15017764835104996</v>
      </c>
      <c r="L24"/>
      <c r="M24" s="12" t="str">
        <f t="shared" si="0"/>
        <v xml:space="preserve"> </v>
      </c>
    </row>
    <row r="25" spans="1:13" x14ac:dyDescent="0.25">
      <c r="A25" s="1" t="s">
        <v>12</v>
      </c>
      <c r="B25" s="1" t="s">
        <v>13</v>
      </c>
      <c r="C25" s="1" t="s">
        <v>38</v>
      </c>
      <c r="D25" s="1" t="s">
        <v>15035</v>
      </c>
      <c r="E25" s="16">
        <v>19.989999999999998</v>
      </c>
      <c r="F25" s="11"/>
      <c r="G25" s="11">
        <v>126</v>
      </c>
      <c r="H25" s="16">
        <v>107283.05</v>
      </c>
      <c r="I25" s="16">
        <v>851.45277777777778</v>
      </c>
      <c r="J25" s="12">
        <v>1</v>
      </c>
      <c r="K25" s="23">
        <v>2.3065035924983102E-2</v>
      </c>
      <c r="L25"/>
      <c r="M25" s="12" t="str">
        <f t="shared" si="0"/>
        <v>X</v>
      </c>
    </row>
    <row r="26" spans="1:13" x14ac:dyDescent="0.25">
      <c r="A26" s="1" t="s">
        <v>12</v>
      </c>
      <c r="B26" s="1" t="s">
        <v>13</v>
      </c>
      <c r="C26" s="1" t="s">
        <v>39</v>
      </c>
      <c r="D26" s="1"/>
      <c r="E26" s="16">
        <v>128.42999999999998</v>
      </c>
      <c r="F26" s="11"/>
      <c r="G26" s="11">
        <v>1015</v>
      </c>
      <c r="H26" s="16">
        <v>1865549.8699999999</v>
      </c>
      <c r="I26" s="16">
        <v>12429.317445075621</v>
      </c>
      <c r="J26" s="12"/>
      <c r="K26" s="23">
        <v>-6.6398061731042679E-2</v>
      </c>
      <c r="L26"/>
      <c r="M26" s="12" t="str">
        <f t="shared" si="0"/>
        <v xml:space="preserve"> </v>
      </c>
    </row>
    <row r="27" spans="1:13" x14ac:dyDescent="0.25">
      <c r="A27" s="1" t="s">
        <v>12</v>
      </c>
      <c r="B27" s="1" t="s">
        <v>14</v>
      </c>
      <c r="C27" s="1"/>
      <c r="D27" s="1"/>
      <c r="E27" s="16">
        <v>188.85000000000002</v>
      </c>
      <c r="F27" s="11"/>
      <c r="G27" s="11">
        <v>2031</v>
      </c>
      <c r="H27" s="16">
        <v>2539410.3199999998</v>
      </c>
      <c r="I27" s="16">
        <v>18286.709655681771</v>
      </c>
      <c r="J27" s="12"/>
      <c r="K27" s="23">
        <v>-7.027528241069847E-2</v>
      </c>
      <c r="L27"/>
      <c r="M27" s="12" t="str">
        <f t="shared" si="0"/>
        <v xml:space="preserve"> </v>
      </c>
    </row>
    <row r="28" spans="1:13" x14ac:dyDescent="0.25">
      <c r="A28" s="1" t="s">
        <v>12</v>
      </c>
      <c r="B28" s="1" t="s">
        <v>15</v>
      </c>
      <c r="C28" s="1" t="s">
        <v>32</v>
      </c>
      <c r="D28" s="1" t="s">
        <v>5723</v>
      </c>
      <c r="E28" s="16">
        <v>89.99</v>
      </c>
      <c r="F28" s="11"/>
      <c r="G28" s="11">
        <v>3</v>
      </c>
      <c r="H28" s="16">
        <v>131295.41</v>
      </c>
      <c r="I28" s="16">
        <v>43765.136666666665</v>
      </c>
      <c r="J28" s="12">
        <v>0.1585724844265072</v>
      </c>
      <c r="K28" s="23">
        <v>-7.4238578680203005E-2</v>
      </c>
      <c r="L28"/>
      <c r="M28" s="12" t="str">
        <f t="shared" si="0"/>
        <v xml:space="preserve"> </v>
      </c>
    </row>
    <row r="29" spans="1:13" x14ac:dyDescent="0.25">
      <c r="A29" s="1" t="s">
        <v>12</v>
      </c>
      <c r="B29" s="1" t="s">
        <v>15</v>
      </c>
      <c r="C29" s="1" t="s">
        <v>32</v>
      </c>
      <c r="D29" s="1" t="s">
        <v>16382</v>
      </c>
      <c r="E29" s="16">
        <v>89.99</v>
      </c>
      <c r="F29" s="11"/>
      <c r="G29" s="11">
        <v>1</v>
      </c>
      <c r="H29" s="16">
        <v>19347.849999999999</v>
      </c>
      <c r="I29" s="16">
        <v>19347.849999999999</v>
      </c>
      <c r="J29" s="12">
        <v>0.22867478220244766</v>
      </c>
      <c r="K29" s="23" t="e">
        <v>#DIV/0!</v>
      </c>
      <c r="L29"/>
      <c r="M29" s="12" t="str">
        <f t="shared" si="0"/>
        <v xml:space="preserve"> </v>
      </c>
    </row>
    <row r="30" spans="1:13" x14ac:dyDescent="0.25">
      <c r="A30" s="1" t="s">
        <v>12</v>
      </c>
      <c r="B30" s="1" t="s">
        <v>15</v>
      </c>
      <c r="C30" s="1" t="s">
        <v>32</v>
      </c>
      <c r="D30" s="1" t="s">
        <v>14481</v>
      </c>
      <c r="E30" s="16">
        <v>99.99</v>
      </c>
      <c r="F30" s="11"/>
      <c r="G30" s="11">
        <v>3</v>
      </c>
      <c r="H30" s="16">
        <v>55094.49</v>
      </c>
      <c r="I30" s="16">
        <v>18364.829999999998</v>
      </c>
      <c r="J30" s="12">
        <v>0.29521534258846083</v>
      </c>
      <c r="K30" s="23">
        <v>0.33414043583535102</v>
      </c>
      <c r="L30"/>
      <c r="M30" s="12" t="str">
        <f t="shared" si="0"/>
        <v xml:space="preserve"> </v>
      </c>
    </row>
    <row r="31" spans="1:13" x14ac:dyDescent="0.25">
      <c r="A31" s="1" t="s">
        <v>12</v>
      </c>
      <c r="B31" s="1" t="s">
        <v>15</v>
      </c>
      <c r="C31" s="1" t="s">
        <v>32</v>
      </c>
      <c r="D31" s="1" t="s">
        <v>15647</v>
      </c>
      <c r="E31" s="16">
        <v>69.989999999999995</v>
      </c>
      <c r="F31" s="11"/>
      <c r="G31" s="11">
        <v>10</v>
      </c>
      <c r="H31" s="16">
        <v>166226.25</v>
      </c>
      <c r="I31" s="16">
        <v>16622.625</v>
      </c>
      <c r="J31" s="12">
        <v>0.35544344067521427</v>
      </c>
      <c r="K31" s="23" t="e">
        <v>#DIV/0!</v>
      </c>
      <c r="L31"/>
      <c r="M31" s="12" t="str">
        <f t="shared" si="0"/>
        <v xml:space="preserve"> </v>
      </c>
    </row>
    <row r="32" spans="1:13" x14ac:dyDescent="0.25">
      <c r="A32" s="1" t="s">
        <v>12</v>
      </c>
      <c r="B32" s="1" t="s">
        <v>15</v>
      </c>
      <c r="C32" s="1" t="s">
        <v>32</v>
      </c>
      <c r="D32" s="1" t="s">
        <v>5498</v>
      </c>
      <c r="E32" s="16">
        <v>81.99</v>
      </c>
      <c r="F32" s="11"/>
      <c r="G32" s="11">
        <v>83</v>
      </c>
      <c r="H32" s="16">
        <v>1372623.46</v>
      </c>
      <c r="I32" s="16">
        <v>16537.632048192772</v>
      </c>
      <c r="J32" s="12">
        <v>0.41536358716959715</v>
      </c>
      <c r="K32" s="23">
        <v>0.1569308001752443</v>
      </c>
      <c r="L32"/>
      <c r="M32" s="12" t="str">
        <f t="shared" si="0"/>
        <v xml:space="preserve"> </v>
      </c>
    </row>
    <row r="33" spans="1:15" x14ac:dyDescent="0.25">
      <c r="A33" s="1" t="s">
        <v>12</v>
      </c>
      <c r="B33" s="1" t="s">
        <v>15</v>
      </c>
      <c r="C33" s="1" t="s">
        <v>32</v>
      </c>
      <c r="D33" s="1" t="s">
        <v>12561</v>
      </c>
      <c r="E33" s="16">
        <v>89.99</v>
      </c>
      <c r="F33" s="11"/>
      <c r="G33" s="11">
        <v>5</v>
      </c>
      <c r="H33" s="16">
        <v>40675.480000000003</v>
      </c>
      <c r="I33" s="16">
        <v>8135.0960000000005</v>
      </c>
      <c r="J33" s="12">
        <v>0.44483915795538798</v>
      </c>
      <c r="K33" s="23">
        <v>1.8974358974358974</v>
      </c>
      <c r="L33"/>
      <c r="M33" s="12" t="str">
        <f t="shared" si="0"/>
        <v xml:space="preserve"> </v>
      </c>
    </row>
    <row r="34" spans="1:15" x14ac:dyDescent="0.25">
      <c r="A34" s="1" t="s">
        <v>12</v>
      </c>
      <c r="B34" s="1" t="s">
        <v>15</v>
      </c>
      <c r="C34" s="1" t="s">
        <v>32</v>
      </c>
      <c r="D34" s="1" t="s">
        <v>6401</v>
      </c>
      <c r="E34" s="16">
        <v>61.99</v>
      </c>
      <c r="F34" s="11"/>
      <c r="G34" s="11">
        <v>3</v>
      </c>
      <c r="H34" s="16">
        <v>24176.1</v>
      </c>
      <c r="I34" s="16">
        <v>8058.7</v>
      </c>
      <c r="J34" s="12">
        <v>0.47403792614342805</v>
      </c>
      <c r="K34" s="23" t="e">
        <v>#DIV/0!</v>
      </c>
      <c r="L34"/>
      <c r="M34" s="12" t="str">
        <f t="shared" si="0"/>
        <v xml:space="preserve"> </v>
      </c>
    </row>
    <row r="35" spans="1:15" x14ac:dyDescent="0.25">
      <c r="A35" s="1" t="s">
        <v>12</v>
      </c>
      <c r="B35" s="1" t="s">
        <v>15</v>
      </c>
      <c r="C35" s="1" t="s">
        <v>32</v>
      </c>
      <c r="D35" s="1" t="s">
        <v>5725</v>
      </c>
      <c r="E35" s="16">
        <v>89.99</v>
      </c>
      <c r="F35" s="11"/>
      <c r="G35" s="11">
        <v>7</v>
      </c>
      <c r="H35" s="16">
        <v>53763.59</v>
      </c>
      <c r="I35" s="16">
        <v>7680.5128571428568</v>
      </c>
      <c r="J35" s="12">
        <v>0.50186642385161617</v>
      </c>
      <c r="K35" s="23">
        <v>0.68325408645574992</v>
      </c>
      <c r="L35"/>
      <c r="M35" s="12" t="str">
        <f t="shared" si="0"/>
        <v xml:space="preserve"> </v>
      </c>
    </row>
    <row r="36" spans="1:15" x14ac:dyDescent="0.25">
      <c r="A36" s="1" t="s">
        <v>12</v>
      </c>
      <c r="B36" s="1" t="s">
        <v>15</v>
      </c>
      <c r="C36" s="1" t="s">
        <v>32</v>
      </c>
      <c r="D36" s="1" t="s">
        <v>12129</v>
      </c>
      <c r="E36" s="16">
        <v>69.989999999999995</v>
      </c>
      <c r="F36" s="11"/>
      <c r="G36" s="11">
        <v>5</v>
      </c>
      <c r="H36" s="16">
        <v>29605.77</v>
      </c>
      <c r="I36" s="16">
        <v>5921.1540000000005</v>
      </c>
      <c r="J36" s="12">
        <v>0.52332030637009763</v>
      </c>
      <c r="K36" s="23" t="e">
        <v>#DIV/0!</v>
      </c>
      <c r="L36"/>
      <c r="M36" s="12" t="str">
        <f t="shared" si="0"/>
        <v xml:space="preserve"> </v>
      </c>
    </row>
    <row r="37" spans="1:15" x14ac:dyDescent="0.25">
      <c r="A37" s="1" t="s">
        <v>12</v>
      </c>
      <c r="B37" s="1" t="s">
        <v>15</v>
      </c>
      <c r="C37" s="1" t="s">
        <v>32</v>
      </c>
      <c r="D37" s="1" t="s">
        <v>5836</v>
      </c>
      <c r="E37" s="16">
        <v>59.99</v>
      </c>
      <c r="F37" s="11"/>
      <c r="G37" s="11">
        <v>140</v>
      </c>
      <c r="H37" s="16">
        <v>608148.53</v>
      </c>
      <c r="I37" s="16">
        <v>4343.9180714285712</v>
      </c>
      <c r="J37" s="12">
        <v>0.53905945248491538</v>
      </c>
      <c r="K37" s="23">
        <v>6.4711841779463652E-2</v>
      </c>
      <c r="L37"/>
      <c r="M37" s="12" t="str">
        <f t="shared" si="0"/>
        <v xml:space="preserve"> </v>
      </c>
    </row>
    <row r="38" spans="1:15" x14ac:dyDescent="0.25">
      <c r="A38" s="1" t="s">
        <v>12</v>
      </c>
      <c r="B38" s="1" t="s">
        <v>15</v>
      </c>
      <c r="C38" s="1" t="s">
        <v>32</v>
      </c>
      <c r="D38" s="1" t="s">
        <v>11008</v>
      </c>
      <c r="E38" s="16">
        <v>49.99</v>
      </c>
      <c r="F38" s="11"/>
      <c r="G38" s="11">
        <v>2</v>
      </c>
      <c r="H38" s="16">
        <v>8518.56</v>
      </c>
      <c r="I38" s="16">
        <v>4259.28</v>
      </c>
      <c r="J38" s="12">
        <v>0.55449193283136766</v>
      </c>
      <c r="K38" s="23">
        <v>-0.83972949592426427</v>
      </c>
      <c r="L38"/>
      <c r="M38" s="12" t="str">
        <f t="shared" si="0"/>
        <v xml:space="preserve"> </v>
      </c>
    </row>
    <row r="39" spans="1:15" x14ac:dyDescent="0.25">
      <c r="A39" s="1" t="s">
        <v>12</v>
      </c>
      <c r="B39" s="1" t="s">
        <v>15</v>
      </c>
      <c r="C39" s="1" t="s">
        <v>32</v>
      </c>
      <c r="D39" s="1" t="s">
        <v>15361</v>
      </c>
      <c r="E39" s="16">
        <v>69.989999999999995</v>
      </c>
      <c r="F39" s="11"/>
      <c r="G39" s="11">
        <v>20</v>
      </c>
      <c r="H39" s="16">
        <v>72859.59</v>
      </c>
      <c r="I39" s="16">
        <v>3642.9794999999999</v>
      </c>
      <c r="J39" s="12">
        <v>0.56769139601206453</v>
      </c>
      <c r="K39" s="23" t="e">
        <v>#DIV/0!</v>
      </c>
      <c r="L39"/>
      <c r="M39" s="12" t="str">
        <f t="shared" si="0"/>
        <v xml:space="preserve"> </v>
      </c>
    </row>
    <row r="40" spans="1:15" x14ac:dyDescent="0.25">
      <c r="A40" s="1" t="s">
        <v>12</v>
      </c>
      <c r="B40" s="1" t="s">
        <v>15</v>
      </c>
      <c r="C40" s="1" t="s">
        <v>32</v>
      </c>
      <c r="D40" s="1" t="s">
        <v>13258</v>
      </c>
      <c r="E40" s="16">
        <v>83.49</v>
      </c>
      <c r="F40" s="11"/>
      <c r="G40" s="11">
        <v>5</v>
      </c>
      <c r="H40" s="16">
        <v>15696.12</v>
      </c>
      <c r="I40" s="16">
        <v>3139.2240000000002</v>
      </c>
      <c r="J40" s="12">
        <v>0.57906562186317345</v>
      </c>
      <c r="K40" s="23">
        <v>-0.67075306479859886</v>
      </c>
      <c r="L40"/>
      <c r="M40" s="12" t="str">
        <f t="shared" si="0"/>
        <v xml:space="preserve"> </v>
      </c>
    </row>
    <row r="41" spans="1:15" x14ac:dyDescent="0.25">
      <c r="A41" s="1" t="s">
        <v>12</v>
      </c>
      <c r="B41" s="1" t="s">
        <v>15</v>
      </c>
      <c r="C41" s="1" t="s">
        <v>32</v>
      </c>
      <c r="D41" s="1" t="s">
        <v>15945</v>
      </c>
      <c r="E41" s="16">
        <v>59.99</v>
      </c>
      <c r="F41" s="11"/>
      <c r="G41" s="11">
        <v>4</v>
      </c>
      <c r="H41" s="16">
        <v>12477.92</v>
      </c>
      <c r="I41" s="16">
        <v>3119.48</v>
      </c>
      <c r="J41" s="12">
        <v>0.59036831006191859</v>
      </c>
      <c r="K41" s="23" t="e">
        <v>#DIV/0!</v>
      </c>
      <c r="L41"/>
      <c r="M41" s="12" t="str">
        <f t="shared" si="0"/>
        <v xml:space="preserve"> </v>
      </c>
    </row>
    <row r="42" spans="1:15" x14ac:dyDescent="0.25">
      <c r="A42" s="1" t="s">
        <v>12</v>
      </c>
      <c r="B42" s="1" t="s">
        <v>15</v>
      </c>
      <c r="C42" s="1" t="s">
        <v>32</v>
      </c>
      <c r="D42" s="1" t="s">
        <v>16058</v>
      </c>
      <c r="E42" s="16">
        <v>79.989999999999995</v>
      </c>
      <c r="F42" s="11"/>
      <c r="G42" s="11">
        <v>5</v>
      </c>
      <c r="H42" s="16">
        <v>15358.08</v>
      </c>
      <c r="I42" s="16">
        <v>3071.616</v>
      </c>
      <c r="J42" s="12">
        <v>0.60149757452723873</v>
      </c>
      <c r="K42" s="23" t="e">
        <v>#DIV/0!</v>
      </c>
      <c r="L42"/>
      <c r="M42" s="12" t="str">
        <f t="shared" si="0"/>
        <v xml:space="preserve"> </v>
      </c>
    </row>
    <row r="43" spans="1:15" x14ac:dyDescent="0.25">
      <c r="A43" s="1" t="s">
        <v>12</v>
      </c>
      <c r="B43" s="1" t="s">
        <v>15</v>
      </c>
      <c r="C43" s="1" t="s">
        <v>32</v>
      </c>
      <c r="D43" s="1" t="s">
        <v>16219</v>
      </c>
      <c r="E43" s="16">
        <v>89.99</v>
      </c>
      <c r="F43" s="11"/>
      <c r="G43" s="11">
        <v>30</v>
      </c>
      <c r="H43" s="16">
        <v>91069.88</v>
      </c>
      <c r="I43" s="16">
        <v>3035.6626666666666</v>
      </c>
      <c r="J43" s="12">
        <v>0.6124965707054173</v>
      </c>
      <c r="K43" s="23" t="e">
        <v>#DIV/0!</v>
      </c>
      <c r="L43"/>
      <c r="M43" s="12" t="str">
        <f t="shared" si="0"/>
        <v xml:space="preserve"> </v>
      </c>
      <c r="O43" s="2"/>
    </row>
    <row r="44" spans="1:15" x14ac:dyDescent="0.25">
      <c r="A44" s="1" t="s">
        <v>12</v>
      </c>
      <c r="B44" s="1" t="s">
        <v>15</v>
      </c>
      <c r="C44" s="1" t="s">
        <v>32</v>
      </c>
      <c r="D44" s="1" t="s">
        <v>6588</v>
      </c>
      <c r="E44" s="16">
        <v>69.989999999999995</v>
      </c>
      <c r="F44" s="11"/>
      <c r="G44" s="11">
        <v>45</v>
      </c>
      <c r="H44" s="16">
        <v>134730.75</v>
      </c>
      <c r="I44" s="16">
        <v>2994.0166666666669</v>
      </c>
      <c r="J44" s="12">
        <v>0.62334467258303139</v>
      </c>
      <c r="K44" s="23">
        <v>0.55492730210016172</v>
      </c>
      <c r="L44"/>
      <c r="M44" s="12" t="str">
        <f t="shared" si="0"/>
        <v xml:space="preserve"> </v>
      </c>
      <c r="O44" s="2"/>
    </row>
    <row r="45" spans="1:15" x14ac:dyDescent="0.25">
      <c r="A45" s="1" t="s">
        <v>12</v>
      </c>
      <c r="B45" s="1" t="s">
        <v>15</v>
      </c>
      <c r="C45" s="1" t="s">
        <v>32</v>
      </c>
      <c r="D45" s="1" t="s">
        <v>5488</v>
      </c>
      <c r="E45" s="16">
        <v>99.99</v>
      </c>
      <c r="F45" s="11"/>
      <c r="G45" s="11">
        <v>91</v>
      </c>
      <c r="H45" s="16">
        <v>264362.15000000002</v>
      </c>
      <c r="I45" s="16">
        <v>2905.0785714285716</v>
      </c>
      <c r="J45" s="12">
        <v>0.63387052858650417</v>
      </c>
      <c r="K45" s="23">
        <v>-1.7759438179018927E-2</v>
      </c>
      <c r="L45"/>
      <c r="M45" s="12" t="str">
        <f t="shared" si="0"/>
        <v xml:space="preserve"> </v>
      </c>
      <c r="O45" s="2"/>
    </row>
    <row r="46" spans="1:15" x14ac:dyDescent="0.25">
      <c r="A46" s="1" t="s">
        <v>12</v>
      </c>
      <c r="B46" s="1" t="s">
        <v>15</v>
      </c>
      <c r="C46" s="1" t="s">
        <v>32</v>
      </c>
      <c r="D46" s="1" t="s">
        <v>6665</v>
      </c>
      <c r="E46" s="16">
        <v>74.989999999999995</v>
      </c>
      <c r="F46" s="11"/>
      <c r="G46" s="11">
        <v>29</v>
      </c>
      <c r="H46" s="16">
        <v>80429.33</v>
      </c>
      <c r="I46" s="16">
        <v>2773.425172413793</v>
      </c>
      <c r="J46" s="12">
        <v>0.643919370049294</v>
      </c>
      <c r="K46" s="23">
        <v>-0.49243194773400178</v>
      </c>
      <c r="L46"/>
      <c r="M46" s="12" t="str">
        <f t="shared" si="0"/>
        <v xml:space="preserve"> </v>
      </c>
      <c r="O46" s="2"/>
    </row>
    <row r="47" spans="1:15" x14ac:dyDescent="0.25">
      <c r="A47" s="1" t="s">
        <v>12</v>
      </c>
      <c r="B47" s="1" t="s">
        <v>15</v>
      </c>
      <c r="C47" s="1" t="s">
        <v>32</v>
      </c>
      <c r="D47" s="1" t="s">
        <v>13661</v>
      </c>
      <c r="E47" s="16">
        <v>54.99</v>
      </c>
      <c r="F47" s="11"/>
      <c r="G47" s="11">
        <v>8</v>
      </c>
      <c r="H47" s="16">
        <v>20145.150000000001</v>
      </c>
      <c r="I47" s="16">
        <v>2518.1437500000002</v>
      </c>
      <c r="J47" s="12">
        <v>0.65304326045598637</v>
      </c>
      <c r="K47" s="23">
        <v>-0.17960641763321983</v>
      </c>
      <c r="L47"/>
      <c r="M47" s="12" t="str">
        <f t="shared" si="0"/>
        <v xml:space="preserve"> </v>
      </c>
      <c r="O47" s="2"/>
    </row>
    <row r="48" spans="1:15" x14ac:dyDescent="0.25">
      <c r="A48" s="1" t="s">
        <v>12</v>
      </c>
      <c r="B48" s="1" t="s">
        <v>15</v>
      </c>
      <c r="C48" s="1" t="s">
        <v>32</v>
      </c>
      <c r="D48" s="1" t="s">
        <v>15242</v>
      </c>
      <c r="E48" s="16">
        <v>72.989999999999995</v>
      </c>
      <c r="F48" s="11"/>
      <c r="G48" s="11">
        <v>6</v>
      </c>
      <c r="H48" s="16">
        <v>14087.07</v>
      </c>
      <c r="I48" s="16">
        <v>2347.8449999999998</v>
      </c>
      <c r="J48" s="12">
        <v>0.66155011415403309</v>
      </c>
      <c r="K48" s="23" t="e">
        <v>#DIV/0!</v>
      </c>
      <c r="L48"/>
      <c r="M48" s="12" t="str">
        <f t="shared" si="0"/>
        <v xml:space="preserve"> </v>
      </c>
      <c r="O48" s="2"/>
    </row>
    <row r="49" spans="1:15" x14ac:dyDescent="0.25">
      <c r="A49" s="1" t="s">
        <v>12</v>
      </c>
      <c r="B49" s="1" t="s">
        <v>15</v>
      </c>
      <c r="C49" s="1" t="s">
        <v>32</v>
      </c>
      <c r="D49" s="1" t="s">
        <v>6469</v>
      </c>
      <c r="E49" s="16">
        <v>69.989999999999995</v>
      </c>
      <c r="F49" s="11"/>
      <c r="G49" s="11">
        <v>38</v>
      </c>
      <c r="H49" s="16">
        <v>82487.14</v>
      </c>
      <c r="I49" s="16">
        <v>2170.7142105263156</v>
      </c>
      <c r="J49" s="12">
        <v>0.66941517688569485</v>
      </c>
      <c r="K49" s="23">
        <v>1.0864702296486848</v>
      </c>
      <c r="L49"/>
      <c r="M49" s="12" t="str">
        <f t="shared" si="0"/>
        <v xml:space="preserve"> </v>
      </c>
      <c r="O49" s="2"/>
    </row>
    <row r="50" spans="1:15" x14ac:dyDescent="0.25">
      <c r="A50" s="1" t="s">
        <v>12</v>
      </c>
      <c r="B50" s="1" t="s">
        <v>15</v>
      </c>
      <c r="C50" s="1" t="s">
        <v>32</v>
      </c>
      <c r="D50" s="1" t="s">
        <v>14876</v>
      </c>
      <c r="E50" s="16">
        <v>74.989999999999995</v>
      </c>
      <c r="F50" s="11"/>
      <c r="G50" s="11">
        <v>24</v>
      </c>
      <c r="H50" s="16">
        <v>49568.39</v>
      </c>
      <c r="I50" s="16">
        <v>2065.3495833333332</v>
      </c>
      <c r="J50" s="12">
        <v>0.67689847614128384</v>
      </c>
      <c r="K50" s="23">
        <v>1.6023622047244097</v>
      </c>
      <c r="L50"/>
      <c r="M50" s="12" t="str">
        <f t="shared" si="0"/>
        <v xml:space="preserve"> </v>
      </c>
      <c r="O50" s="2"/>
    </row>
    <row r="51" spans="1:15" x14ac:dyDescent="0.25">
      <c r="A51" s="1" t="s">
        <v>12</v>
      </c>
      <c r="B51" s="1" t="s">
        <v>15</v>
      </c>
      <c r="C51" s="1" t="s">
        <v>32</v>
      </c>
      <c r="D51" s="1" t="s">
        <v>16137</v>
      </c>
      <c r="E51" s="16">
        <v>89.99</v>
      </c>
      <c r="F51" s="11"/>
      <c r="G51" s="11">
        <v>8</v>
      </c>
      <c r="H51" s="16">
        <v>16468.169999999998</v>
      </c>
      <c r="I51" s="16">
        <v>2058.5212499999998</v>
      </c>
      <c r="J51" s="12">
        <v>0.6843570345674449</v>
      </c>
      <c r="K51" s="23" t="e">
        <v>#DIV/0!</v>
      </c>
      <c r="L51"/>
      <c r="M51" s="12" t="str">
        <f t="shared" si="0"/>
        <v xml:space="preserve"> </v>
      </c>
      <c r="O51" s="2"/>
    </row>
    <row r="52" spans="1:15" x14ac:dyDescent="0.25">
      <c r="A52" s="1" t="s">
        <v>12</v>
      </c>
      <c r="B52" s="1" t="s">
        <v>15</v>
      </c>
      <c r="C52" s="1" t="s">
        <v>32</v>
      </c>
      <c r="D52" s="1" t="s">
        <v>14796</v>
      </c>
      <c r="E52" s="16">
        <v>74.989999999999995</v>
      </c>
      <c r="F52" s="11"/>
      <c r="G52" s="11">
        <v>121</v>
      </c>
      <c r="H52" s="16">
        <v>247631.41</v>
      </c>
      <c r="I52" s="16">
        <v>2046.5405785123967</v>
      </c>
      <c r="J52" s="12">
        <v>0.69177218390163042</v>
      </c>
      <c r="K52" s="23">
        <v>-0.19517610878460767</v>
      </c>
      <c r="L52"/>
      <c r="M52" s="12" t="str">
        <f t="shared" si="0"/>
        <v xml:space="preserve"> </v>
      </c>
      <c r="O52" s="2"/>
    </row>
    <row r="53" spans="1:15" x14ac:dyDescent="0.25">
      <c r="A53" s="1" t="s">
        <v>12</v>
      </c>
      <c r="B53" s="1" t="s">
        <v>15</v>
      </c>
      <c r="C53" s="1" t="s">
        <v>32</v>
      </c>
      <c r="D53" s="1" t="s">
        <v>6556</v>
      </c>
      <c r="E53" s="16">
        <v>64.989999999999995</v>
      </c>
      <c r="F53" s="11"/>
      <c r="G53" s="11">
        <v>68</v>
      </c>
      <c r="H53" s="16">
        <v>131704.43</v>
      </c>
      <c r="I53" s="16">
        <v>1936.8298529411763</v>
      </c>
      <c r="J53" s="12">
        <v>0.69878982271380918</v>
      </c>
      <c r="K53" s="23">
        <v>-0.31327218758833109</v>
      </c>
      <c r="L53"/>
      <c r="M53" s="12" t="str">
        <f t="shared" si="0"/>
        <v xml:space="preserve"> </v>
      </c>
    </row>
    <row r="54" spans="1:15" x14ac:dyDescent="0.25">
      <c r="A54" s="1" t="s">
        <v>12</v>
      </c>
      <c r="B54" s="1" t="s">
        <v>15</v>
      </c>
      <c r="C54" s="1" t="s">
        <v>32</v>
      </c>
      <c r="D54" s="1" t="s">
        <v>14679</v>
      </c>
      <c r="E54" s="16">
        <v>99.99</v>
      </c>
      <c r="F54" s="11"/>
      <c r="G54" s="11">
        <v>78</v>
      </c>
      <c r="H54" s="16">
        <v>150484.95000000001</v>
      </c>
      <c r="I54" s="16">
        <v>1929.2942307692308</v>
      </c>
      <c r="J54" s="12">
        <v>0.70578015800495475</v>
      </c>
      <c r="K54" s="23">
        <v>1.0147255689424366</v>
      </c>
      <c r="L54"/>
      <c r="M54" s="12" t="str">
        <f t="shared" si="0"/>
        <v xml:space="preserve"> </v>
      </c>
    </row>
    <row r="55" spans="1:15" x14ac:dyDescent="0.25">
      <c r="A55" s="1" t="s">
        <v>12</v>
      </c>
      <c r="B55" s="1" t="s">
        <v>15</v>
      </c>
      <c r="C55" s="1" t="s">
        <v>32</v>
      </c>
      <c r="D55" s="1" t="s">
        <v>9312</v>
      </c>
      <c r="E55" s="16">
        <v>57.99</v>
      </c>
      <c r="F55" s="11"/>
      <c r="G55" s="11">
        <v>98</v>
      </c>
      <c r="H55" s="16">
        <v>188828.93</v>
      </c>
      <c r="I55" s="16">
        <v>1926.8258163265305</v>
      </c>
      <c r="J55" s="12">
        <v>0.71276154958792093</v>
      </c>
      <c r="K55" s="23">
        <v>-0.10152633854087489</v>
      </c>
      <c r="L55"/>
      <c r="M55" s="12" t="str">
        <f t="shared" si="0"/>
        <v xml:space="preserve"> </v>
      </c>
    </row>
    <row r="56" spans="1:15" x14ac:dyDescent="0.25">
      <c r="A56" s="1" t="s">
        <v>12</v>
      </c>
      <c r="B56" s="1" t="s">
        <v>15</v>
      </c>
      <c r="C56" s="1" t="s">
        <v>32</v>
      </c>
      <c r="D56" s="1" t="s">
        <v>13254</v>
      </c>
      <c r="E56" s="16">
        <v>61.99</v>
      </c>
      <c r="F56" s="11"/>
      <c r="G56" s="11">
        <v>6</v>
      </c>
      <c r="H56" s="16">
        <v>11344.17</v>
      </c>
      <c r="I56" s="16">
        <v>1890.6949999999999</v>
      </c>
      <c r="J56" s="12">
        <v>0.71961202981665351</v>
      </c>
      <c r="K56" s="23">
        <v>-0.6064516129032258</v>
      </c>
      <c r="L56"/>
      <c r="M56" s="12" t="str">
        <f t="shared" si="0"/>
        <v xml:space="preserve"> </v>
      </c>
    </row>
    <row r="57" spans="1:15" x14ac:dyDescent="0.25">
      <c r="A57" s="1" t="s">
        <v>12</v>
      </c>
      <c r="B57" s="1" t="s">
        <v>15</v>
      </c>
      <c r="C57" s="1" t="s">
        <v>32</v>
      </c>
      <c r="D57" s="1" t="s">
        <v>6785</v>
      </c>
      <c r="E57" s="16">
        <v>53.99</v>
      </c>
      <c r="F57" s="11"/>
      <c r="G57" s="11">
        <v>4</v>
      </c>
      <c r="H57" s="16">
        <v>7450.62</v>
      </c>
      <c r="I57" s="16">
        <v>1862.655</v>
      </c>
      <c r="J57" s="12">
        <v>0.72636091382515278</v>
      </c>
      <c r="K57" s="23">
        <v>-0.50230257752411789</v>
      </c>
      <c r="L57"/>
      <c r="M57" s="12" t="str">
        <f t="shared" si="0"/>
        <v xml:space="preserve"> </v>
      </c>
    </row>
    <row r="58" spans="1:15" x14ac:dyDescent="0.25">
      <c r="A58" s="1" t="s">
        <v>12</v>
      </c>
      <c r="B58" s="1" t="s">
        <v>15</v>
      </c>
      <c r="C58" s="1" t="s">
        <v>32</v>
      </c>
      <c r="D58" s="1" t="s">
        <v>5834</v>
      </c>
      <c r="E58" s="16">
        <v>67.989999999999995</v>
      </c>
      <c r="F58" s="11"/>
      <c r="G58" s="11">
        <v>69</v>
      </c>
      <c r="H58" s="16">
        <v>125572.13</v>
      </c>
      <c r="I58" s="16">
        <v>1819.8859420289855</v>
      </c>
      <c r="J58" s="12">
        <v>0.73295483440166975</v>
      </c>
      <c r="K58" s="23">
        <v>-0.2503064216789771</v>
      </c>
      <c r="L58"/>
      <c r="M58" s="12" t="str">
        <f t="shared" si="0"/>
        <v xml:space="preserve"> </v>
      </c>
    </row>
    <row r="59" spans="1:15" x14ac:dyDescent="0.25">
      <c r="A59" s="1" t="s">
        <v>12</v>
      </c>
      <c r="B59" s="1" t="s">
        <v>15</v>
      </c>
      <c r="C59" s="1" t="s">
        <v>32</v>
      </c>
      <c r="D59" s="1" t="s">
        <v>14195</v>
      </c>
      <c r="E59" s="16">
        <v>69.989999999999995</v>
      </c>
      <c r="F59" s="11"/>
      <c r="G59" s="11">
        <v>64</v>
      </c>
      <c r="H59" s="16">
        <v>108064.56</v>
      </c>
      <c r="I59" s="16">
        <v>1688.50875</v>
      </c>
      <c r="J59" s="12">
        <v>0.73907274120732425</v>
      </c>
      <c r="K59" s="23">
        <v>0.47057044049523733</v>
      </c>
      <c r="L59"/>
      <c r="M59" s="12" t="str">
        <f t="shared" si="0"/>
        <v xml:space="preserve"> </v>
      </c>
    </row>
    <row r="60" spans="1:15" x14ac:dyDescent="0.25">
      <c r="A60" s="1" t="s">
        <v>12</v>
      </c>
      <c r="B60" s="1" t="s">
        <v>15</v>
      </c>
      <c r="C60" s="1" t="s">
        <v>32</v>
      </c>
      <c r="D60" s="1" t="s">
        <v>6402</v>
      </c>
      <c r="E60" s="16">
        <v>84.99</v>
      </c>
      <c r="F60" s="11"/>
      <c r="G60" s="11">
        <v>76</v>
      </c>
      <c r="H60" s="16">
        <v>126890.07</v>
      </c>
      <c r="I60" s="16">
        <v>1669.6061842105264</v>
      </c>
      <c r="J60" s="12">
        <v>0.74512215909582746</v>
      </c>
      <c r="K60" s="23">
        <v>1.7851426800437142</v>
      </c>
      <c r="L60"/>
      <c r="M60" s="12" t="str">
        <f t="shared" si="0"/>
        <v xml:space="preserve"> </v>
      </c>
    </row>
    <row r="61" spans="1:15" x14ac:dyDescent="0.25">
      <c r="A61" s="1" t="s">
        <v>12</v>
      </c>
      <c r="B61" s="1" t="s">
        <v>15</v>
      </c>
      <c r="C61" s="1" t="s">
        <v>32</v>
      </c>
      <c r="D61" s="1" t="s">
        <v>16341</v>
      </c>
      <c r="E61" s="16">
        <v>54.99</v>
      </c>
      <c r="F61" s="11"/>
      <c r="G61" s="11">
        <v>4</v>
      </c>
      <c r="H61" s="16">
        <v>6378.84</v>
      </c>
      <c r="I61" s="16">
        <v>1594.71</v>
      </c>
      <c r="J61" s="12">
        <v>0.75090020860966333</v>
      </c>
      <c r="K61" s="23" t="e">
        <v>#DIV/0!</v>
      </c>
      <c r="L61"/>
      <c r="M61" s="12" t="str">
        <f t="shared" si="0"/>
        <v xml:space="preserve"> </v>
      </c>
    </row>
    <row r="62" spans="1:15" x14ac:dyDescent="0.25">
      <c r="A62" s="1" t="s">
        <v>12</v>
      </c>
      <c r="B62" s="1" t="s">
        <v>15</v>
      </c>
      <c r="C62" s="1" t="s">
        <v>32</v>
      </c>
      <c r="D62" s="1" t="s">
        <v>16113</v>
      </c>
      <c r="E62" s="16">
        <v>99.99</v>
      </c>
      <c r="F62" s="11"/>
      <c r="G62" s="11">
        <v>7</v>
      </c>
      <c r="H62" s="16">
        <v>10998.9</v>
      </c>
      <c r="I62" s="16">
        <v>1571.2714285714285</v>
      </c>
      <c r="J62" s="12">
        <v>0.7565933340769655</v>
      </c>
      <c r="K62" s="23" t="e">
        <v>#DIV/0!</v>
      </c>
      <c r="L62"/>
      <c r="M62" s="12" t="str">
        <f t="shared" si="0"/>
        <v xml:space="preserve"> </v>
      </c>
    </row>
    <row r="63" spans="1:15" x14ac:dyDescent="0.25">
      <c r="A63" s="1" t="s">
        <v>12</v>
      </c>
      <c r="B63" s="1" t="s">
        <v>15</v>
      </c>
      <c r="C63" s="1" t="s">
        <v>32</v>
      </c>
      <c r="D63" s="1" t="s">
        <v>11185</v>
      </c>
      <c r="E63" s="16">
        <v>59.99</v>
      </c>
      <c r="F63" s="11"/>
      <c r="G63" s="11">
        <v>86</v>
      </c>
      <c r="H63" s="16">
        <v>133759.22</v>
      </c>
      <c r="I63" s="16">
        <v>1555.3397674418604</v>
      </c>
      <c r="J63" s="12">
        <v>0.76222873498817634</v>
      </c>
      <c r="K63" s="23">
        <v>0.27819181436449059</v>
      </c>
      <c r="L63"/>
      <c r="M63" s="12" t="str">
        <f t="shared" si="0"/>
        <v xml:space="preserve"> </v>
      </c>
    </row>
    <row r="64" spans="1:15" x14ac:dyDescent="0.25">
      <c r="A64" s="1" t="s">
        <v>12</v>
      </c>
      <c r="B64" s="1" t="s">
        <v>15</v>
      </c>
      <c r="C64" s="1" t="s">
        <v>32</v>
      </c>
      <c r="D64" s="1" t="s">
        <v>15381</v>
      </c>
      <c r="E64" s="16">
        <v>79.989999999999995</v>
      </c>
      <c r="F64" s="11"/>
      <c r="G64" s="11">
        <v>16</v>
      </c>
      <c r="H64" s="16">
        <v>24866.86</v>
      </c>
      <c r="I64" s="16">
        <v>1554.17875</v>
      </c>
      <c r="J64" s="12">
        <v>0.76785992923092361</v>
      </c>
      <c r="K64" s="23">
        <v>2.200788263066709</v>
      </c>
      <c r="L64"/>
      <c r="M64" s="12" t="str">
        <f t="shared" si="0"/>
        <v xml:space="preserve"> </v>
      </c>
    </row>
    <row r="65" spans="1:13" x14ac:dyDescent="0.25">
      <c r="A65" s="1" t="s">
        <v>12</v>
      </c>
      <c r="B65" s="1" t="s">
        <v>15</v>
      </c>
      <c r="C65" s="1" t="s">
        <v>32</v>
      </c>
      <c r="D65" s="1" t="s">
        <v>6473</v>
      </c>
      <c r="E65" s="16">
        <v>67.989999999999995</v>
      </c>
      <c r="F65" s="11"/>
      <c r="G65" s="11">
        <v>20</v>
      </c>
      <c r="H65" s="16">
        <v>29860.560000000001</v>
      </c>
      <c r="I65" s="16">
        <v>1493.028</v>
      </c>
      <c r="J65" s="12">
        <v>0.77326955838578149</v>
      </c>
      <c r="K65" s="23">
        <v>0.69312872526694913</v>
      </c>
      <c r="L65"/>
      <c r="M65" s="12" t="str">
        <f t="shared" si="0"/>
        <v xml:space="preserve"> </v>
      </c>
    </row>
    <row r="66" spans="1:13" x14ac:dyDescent="0.25">
      <c r="A66" s="1" t="s">
        <v>12</v>
      </c>
      <c r="B66" s="1" t="s">
        <v>15</v>
      </c>
      <c r="C66" s="1" t="s">
        <v>32</v>
      </c>
      <c r="D66" s="1" t="s">
        <v>9773</v>
      </c>
      <c r="E66" s="16">
        <v>69.989999999999995</v>
      </c>
      <c r="F66" s="11"/>
      <c r="G66" s="11">
        <v>37</v>
      </c>
      <c r="H66" s="16">
        <v>54892.03</v>
      </c>
      <c r="I66" s="16">
        <v>1483.5683783783784</v>
      </c>
      <c r="J66" s="12">
        <v>0.7786449128686852</v>
      </c>
      <c r="K66" s="23">
        <v>-8.3566036734136429E-2</v>
      </c>
      <c r="L66"/>
      <c r="M66" s="12" t="str">
        <f t="shared" si="0"/>
        <v xml:space="preserve"> </v>
      </c>
    </row>
    <row r="67" spans="1:13" x14ac:dyDescent="0.25">
      <c r="A67" s="1" t="s">
        <v>12</v>
      </c>
      <c r="B67" s="1" t="s">
        <v>15</v>
      </c>
      <c r="C67" s="1" t="s">
        <v>32</v>
      </c>
      <c r="D67" s="1" t="s">
        <v>9610</v>
      </c>
      <c r="E67" s="16">
        <v>49.99</v>
      </c>
      <c r="F67" s="11"/>
      <c r="G67" s="11">
        <v>96</v>
      </c>
      <c r="H67" s="16">
        <v>141569.75</v>
      </c>
      <c r="I67" s="16">
        <v>1474.6848958333333</v>
      </c>
      <c r="J67" s="12">
        <v>0.78398808018150767</v>
      </c>
      <c r="K67" s="23">
        <v>1.2395049732019103E-2</v>
      </c>
      <c r="L67"/>
      <c r="M67" s="12" t="str">
        <f t="shared" si="0"/>
        <v xml:space="preserve"> </v>
      </c>
    </row>
    <row r="68" spans="1:13" x14ac:dyDescent="0.25">
      <c r="A68" s="1" t="s">
        <v>12</v>
      </c>
      <c r="B68" s="1" t="s">
        <v>15</v>
      </c>
      <c r="C68" s="1" t="s">
        <v>32</v>
      </c>
      <c r="D68" s="1" t="s">
        <v>15782</v>
      </c>
      <c r="E68" s="16">
        <v>89.99</v>
      </c>
      <c r="F68" s="11"/>
      <c r="G68" s="11">
        <v>12</v>
      </c>
      <c r="H68" s="16">
        <v>17458.060000000001</v>
      </c>
      <c r="I68" s="16">
        <v>1454.8383333333334</v>
      </c>
      <c r="J68" s="12">
        <v>0.78925933823132643</v>
      </c>
      <c r="K68" s="23" t="e">
        <v>#DIV/0!</v>
      </c>
      <c r="L68"/>
      <c r="M68" s="12" t="str">
        <f t="shared" si="0"/>
        <v xml:space="preserve"> </v>
      </c>
    </row>
    <row r="69" spans="1:13" x14ac:dyDescent="0.25">
      <c r="A69" s="1" t="s">
        <v>12</v>
      </c>
      <c r="B69" s="1" t="s">
        <v>15</v>
      </c>
      <c r="C69" s="1" t="s">
        <v>32</v>
      </c>
      <c r="D69" s="1" t="s">
        <v>15068</v>
      </c>
      <c r="E69" s="16">
        <v>79.989999999999995</v>
      </c>
      <c r="F69" s="11"/>
      <c r="G69" s="11">
        <v>55</v>
      </c>
      <c r="H69" s="16">
        <v>77945.649999999994</v>
      </c>
      <c r="I69" s="16">
        <v>1417.1936363636362</v>
      </c>
      <c r="J69" s="12">
        <v>0.79439419974320147</v>
      </c>
      <c r="K69" s="23" t="e">
        <v>#DIV/0!</v>
      </c>
      <c r="L69"/>
      <c r="M69" s="12" t="str">
        <f t="shared" si="0"/>
        <v xml:space="preserve"> </v>
      </c>
    </row>
    <row r="70" spans="1:13" x14ac:dyDescent="0.25">
      <c r="A70" s="1" t="s">
        <v>12</v>
      </c>
      <c r="B70" s="1" t="s">
        <v>15</v>
      </c>
      <c r="C70" s="1" t="s">
        <v>32</v>
      </c>
      <c r="D70" s="1" t="s">
        <v>14489</v>
      </c>
      <c r="E70" s="16">
        <v>99.99</v>
      </c>
      <c r="F70" s="11"/>
      <c r="G70" s="11">
        <v>3</v>
      </c>
      <c r="H70" s="16">
        <v>4199.58</v>
      </c>
      <c r="I70" s="16">
        <v>1399.86</v>
      </c>
      <c r="J70" s="12">
        <v>0.79946625697770701</v>
      </c>
      <c r="K70" s="23" t="e">
        <v>#DIV/0!</v>
      </c>
      <c r="L70"/>
      <c r="M70" s="12" t="str">
        <f t="shared" si="0"/>
        <v xml:space="preserve"> </v>
      </c>
    </row>
    <row r="71" spans="1:13" x14ac:dyDescent="0.25">
      <c r="A71" s="1" t="s">
        <v>12</v>
      </c>
      <c r="B71" s="1" t="s">
        <v>15</v>
      </c>
      <c r="C71" s="1" t="s">
        <v>32</v>
      </c>
      <c r="D71" s="1" t="s">
        <v>5900</v>
      </c>
      <c r="E71" s="16">
        <v>61.99</v>
      </c>
      <c r="F71" s="11"/>
      <c r="G71" s="11">
        <v>99</v>
      </c>
      <c r="H71" s="16">
        <v>138124.20000000001</v>
      </c>
      <c r="I71" s="16">
        <v>1395.1939393939394</v>
      </c>
      <c r="J71" s="12">
        <v>0.80452140785982473</v>
      </c>
      <c r="K71" s="23">
        <v>-0.14177899356080415</v>
      </c>
      <c r="L71"/>
      <c r="M71" s="12" t="str">
        <f t="shared" si="0"/>
        <v xml:space="preserve"> </v>
      </c>
    </row>
    <row r="72" spans="1:13" x14ac:dyDescent="0.25">
      <c r="A72" s="1" t="s">
        <v>12</v>
      </c>
      <c r="B72" s="1" t="s">
        <v>15</v>
      </c>
      <c r="C72" s="1" t="s">
        <v>32</v>
      </c>
      <c r="D72" s="1" t="s">
        <v>5881</v>
      </c>
      <c r="E72" s="16">
        <v>79.989999999999995</v>
      </c>
      <c r="F72" s="11"/>
      <c r="G72" s="11">
        <v>93</v>
      </c>
      <c r="H72" s="16">
        <v>128972.65</v>
      </c>
      <c r="I72" s="16">
        <v>1386.802688172043</v>
      </c>
      <c r="J72" s="12">
        <v>0.80954615505409744</v>
      </c>
      <c r="K72" s="23">
        <v>-1.7723343202864505E-2</v>
      </c>
      <c r="L72"/>
      <c r="M72" s="12" t="str">
        <f t="shared" ref="M72:M135" si="1">IF(J72&gt;$M$3,"X"," ")</f>
        <v xml:space="preserve"> </v>
      </c>
    </row>
    <row r="73" spans="1:13" x14ac:dyDescent="0.25">
      <c r="A73" s="1" t="s">
        <v>12</v>
      </c>
      <c r="B73" s="1" t="s">
        <v>15</v>
      </c>
      <c r="C73" s="1" t="s">
        <v>32</v>
      </c>
      <c r="D73" s="1" t="s">
        <v>15967</v>
      </c>
      <c r="E73" s="16">
        <v>69.989999999999995</v>
      </c>
      <c r="F73" s="11"/>
      <c r="G73" s="11">
        <v>4</v>
      </c>
      <c r="H73" s="16">
        <v>5109.2700000000004</v>
      </c>
      <c r="I73" s="16">
        <v>1277.3175000000001</v>
      </c>
      <c r="J73" s="12">
        <v>0.81417420890707959</v>
      </c>
      <c r="K73" s="23" t="e">
        <v>#DIV/0!</v>
      </c>
      <c r="L73"/>
      <c r="M73" s="12" t="str">
        <f t="shared" si="1"/>
        <v xml:space="preserve"> </v>
      </c>
    </row>
    <row r="74" spans="1:13" x14ac:dyDescent="0.25">
      <c r="A74" s="1" t="s">
        <v>12</v>
      </c>
      <c r="B74" s="1" t="s">
        <v>15</v>
      </c>
      <c r="C74" s="1" t="s">
        <v>32</v>
      </c>
      <c r="D74" s="1" t="s">
        <v>16225</v>
      </c>
      <c r="E74" s="16">
        <v>99.99</v>
      </c>
      <c r="F74" s="11"/>
      <c r="G74" s="11">
        <v>32</v>
      </c>
      <c r="H74" s="16">
        <v>40795.919999999998</v>
      </c>
      <c r="I74" s="16">
        <v>1274.8724999999999</v>
      </c>
      <c r="J74" s="12">
        <v>0.8187934038885043</v>
      </c>
      <c r="K74" s="23" t="e">
        <v>#DIV/0!</v>
      </c>
      <c r="L74"/>
      <c r="M74" s="12" t="str">
        <f t="shared" si="1"/>
        <v xml:space="preserve"> </v>
      </c>
    </row>
    <row r="75" spans="1:13" x14ac:dyDescent="0.25">
      <c r="A75" s="1" t="s">
        <v>12</v>
      </c>
      <c r="B75" s="1" t="s">
        <v>15</v>
      </c>
      <c r="C75" s="1" t="s">
        <v>32</v>
      </c>
      <c r="D75" s="1" t="s">
        <v>15216</v>
      </c>
      <c r="E75" s="16">
        <v>69.989999999999995</v>
      </c>
      <c r="F75" s="11"/>
      <c r="G75" s="11">
        <v>21</v>
      </c>
      <c r="H75" s="16">
        <v>26246.25</v>
      </c>
      <c r="I75" s="16">
        <v>1249.8214285714287</v>
      </c>
      <c r="J75" s="12">
        <v>0.82332183231607969</v>
      </c>
      <c r="K75" s="23" t="e">
        <v>#DIV/0!</v>
      </c>
      <c r="L75"/>
      <c r="M75" s="12" t="str">
        <f t="shared" si="1"/>
        <v xml:space="preserve"> </v>
      </c>
    </row>
    <row r="76" spans="1:13" x14ac:dyDescent="0.25">
      <c r="A76" s="1" t="s">
        <v>12</v>
      </c>
      <c r="B76" s="1" t="s">
        <v>15</v>
      </c>
      <c r="C76" s="1" t="s">
        <v>32</v>
      </c>
      <c r="D76" s="1" t="s">
        <v>6453</v>
      </c>
      <c r="E76" s="16">
        <v>56.99</v>
      </c>
      <c r="F76" s="11"/>
      <c r="G76" s="11">
        <v>79</v>
      </c>
      <c r="H76" s="16">
        <v>96882.58</v>
      </c>
      <c r="I76" s="16">
        <v>1226.3617721518988</v>
      </c>
      <c r="J76" s="12">
        <v>0.82776526030070963</v>
      </c>
      <c r="K76" s="23">
        <v>-0.2262177720457369</v>
      </c>
      <c r="L76"/>
      <c r="M76" s="12" t="str">
        <f t="shared" si="1"/>
        <v xml:space="preserve"> </v>
      </c>
    </row>
    <row r="77" spans="1:13" x14ac:dyDescent="0.25">
      <c r="A77" s="1" t="s">
        <v>12</v>
      </c>
      <c r="B77" s="1" t="s">
        <v>15</v>
      </c>
      <c r="C77" s="1" t="s">
        <v>32</v>
      </c>
      <c r="D77" s="1" t="s">
        <v>14931</v>
      </c>
      <c r="E77" s="16">
        <v>54.99</v>
      </c>
      <c r="F77" s="11"/>
      <c r="G77" s="11">
        <v>21</v>
      </c>
      <c r="H77" s="16">
        <v>24558.39</v>
      </c>
      <c r="I77" s="16">
        <v>1169.4471428571428</v>
      </c>
      <c r="J77" s="12">
        <v>0.83200247176564213</v>
      </c>
      <c r="K77" s="23">
        <v>-0.52243181372686287</v>
      </c>
      <c r="L77"/>
      <c r="M77" s="12" t="str">
        <f t="shared" si="1"/>
        <v xml:space="preserve"> </v>
      </c>
    </row>
    <row r="78" spans="1:13" x14ac:dyDescent="0.25">
      <c r="A78" s="1" t="s">
        <v>12</v>
      </c>
      <c r="B78" s="1" t="s">
        <v>15</v>
      </c>
      <c r="C78" s="1" t="s">
        <v>32</v>
      </c>
      <c r="D78" s="1" t="s">
        <v>14894</v>
      </c>
      <c r="E78" s="16">
        <v>74.989999999999995</v>
      </c>
      <c r="F78" s="11"/>
      <c r="G78" s="11">
        <v>80</v>
      </c>
      <c r="H78" s="16">
        <v>89838.02</v>
      </c>
      <c r="I78" s="16">
        <v>1122.97525</v>
      </c>
      <c r="J78" s="12">
        <v>0.83607130346376424</v>
      </c>
      <c r="K78" s="23" t="e">
        <v>#DIV/0!</v>
      </c>
      <c r="L78"/>
      <c r="M78" s="12" t="str">
        <f t="shared" si="1"/>
        <v xml:space="preserve"> </v>
      </c>
    </row>
    <row r="79" spans="1:13" x14ac:dyDescent="0.25">
      <c r="A79" s="1" t="s">
        <v>12</v>
      </c>
      <c r="B79" s="1" t="s">
        <v>15</v>
      </c>
      <c r="C79" s="1" t="s">
        <v>32</v>
      </c>
      <c r="D79" s="1" t="s">
        <v>15025</v>
      </c>
      <c r="E79" s="16">
        <v>64.989999999999995</v>
      </c>
      <c r="F79" s="11"/>
      <c r="G79" s="11">
        <v>55</v>
      </c>
      <c r="H79" s="16">
        <v>60830.64</v>
      </c>
      <c r="I79" s="16">
        <v>1106.0116363636364</v>
      </c>
      <c r="J79" s="12">
        <v>0.84007867157319338</v>
      </c>
      <c r="K79" s="23" t="e">
        <v>#DIV/0!</v>
      </c>
      <c r="L79"/>
      <c r="M79" s="12" t="str">
        <f t="shared" si="1"/>
        <v xml:space="preserve"> </v>
      </c>
    </row>
    <row r="80" spans="1:13" x14ac:dyDescent="0.25">
      <c r="A80" s="1" t="s">
        <v>12</v>
      </c>
      <c r="B80" s="1" t="s">
        <v>15</v>
      </c>
      <c r="C80" s="1" t="s">
        <v>32</v>
      </c>
      <c r="D80" s="1" t="s">
        <v>5541</v>
      </c>
      <c r="E80" s="16">
        <v>59.99</v>
      </c>
      <c r="F80" s="11"/>
      <c r="G80" s="11">
        <v>122</v>
      </c>
      <c r="H80" s="16">
        <v>132517.91</v>
      </c>
      <c r="I80" s="16">
        <v>1086.2123770491803</v>
      </c>
      <c r="J80" s="12">
        <v>0.8440143018113756</v>
      </c>
      <c r="K80" s="23">
        <v>-0.24684623252642346</v>
      </c>
      <c r="L80"/>
      <c r="M80" s="12" t="str">
        <f t="shared" si="1"/>
        <v xml:space="preserve"> </v>
      </c>
    </row>
    <row r="81" spans="1:13" x14ac:dyDescent="0.25">
      <c r="A81" s="1" t="s">
        <v>12</v>
      </c>
      <c r="B81" s="1" t="s">
        <v>15</v>
      </c>
      <c r="C81" s="1" t="s">
        <v>32</v>
      </c>
      <c r="D81" s="1" t="s">
        <v>6372</v>
      </c>
      <c r="E81" s="16">
        <v>59.99</v>
      </c>
      <c r="F81" s="11"/>
      <c r="G81" s="11">
        <v>134</v>
      </c>
      <c r="H81" s="16">
        <v>142392.76</v>
      </c>
      <c r="I81" s="16">
        <v>1062.632537313433</v>
      </c>
      <c r="J81" s="12">
        <v>0.84786449615116788</v>
      </c>
      <c r="K81" s="23">
        <v>-0.31062365055827557</v>
      </c>
      <c r="L81"/>
      <c r="M81" s="12" t="str">
        <f t="shared" si="1"/>
        <v xml:space="preserve"> </v>
      </c>
    </row>
    <row r="82" spans="1:13" x14ac:dyDescent="0.25">
      <c r="A82" s="1" t="s">
        <v>12</v>
      </c>
      <c r="B82" s="1" t="s">
        <v>15</v>
      </c>
      <c r="C82" s="1" t="s">
        <v>32</v>
      </c>
      <c r="D82" s="1" t="s">
        <v>14514</v>
      </c>
      <c r="E82" s="16">
        <v>54.99</v>
      </c>
      <c r="F82" s="11"/>
      <c r="G82" s="11">
        <v>17</v>
      </c>
      <c r="H82" s="16">
        <v>17926.740000000002</v>
      </c>
      <c r="I82" s="16">
        <v>1054.5141176470588</v>
      </c>
      <c r="J82" s="12">
        <v>0.85168527534287264</v>
      </c>
      <c r="K82" s="23">
        <v>0.60591133004926134</v>
      </c>
      <c r="L82"/>
      <c r="M82" s="12" t="str">
        <f t="shared" si="1"/>
        <v xml:space="preserve"> </v>
      </c>
    </row>
    <row r="83" spans="1:13" x14ac:dyDescent="0.25">
      <c r="A83" s="1" t="s">
        <v>12</v>
      </c>
      <c r="B83" s="1" t="s">
        <v>15</v>
      </c>
      <c r="C83" s="1" t="s">
        <v>32</v>
      </c>
      <c r="D83" s="1" t="s">
        <v>13881</v>
      </c>
      <c r="E83" s="16">
        <v>74.989999999999995</v>
      </c>
      <c r="F83" s="11"/>
      <c r="G83" s="11">
        <v>53</v>
      </c>
      <c r="H83" s="16">
        <v>55342.62</v>
      </c>
      <c r="I83" s="16">
        <v>1044.2003773584906</v>
      </c>
      <c r="J83" s="12">
        <v>0.85546868516832286</v>
      </c>
      <c r="K83" s="23">
        <v>0.70438799076212488</v>
      </c>
      <c r="L83"/>
      <c r="M83" s="12" t="str">
        <f t="shared" si="1"/>
        <v xml:space="preserve"> </v>
      </c>
    </row>
    <row r="84" spans="1:13" x14ac:dyDescent="0.25">
      <c r="A84" s="1" t="s">
        <v>12</v>
      </c>
      <c r="B84" s="1" t="s">
        <v>15</v>
      </c>
      <c r="C84" s="1" t="s">
        <v>32</v>
      </c>
      <c r="D84" s="1" t="s">
        <v>16235</v>
      </c>
      <c r="E84" s="16">
        <v>99.99</v>
      </c>
      <c r="F84" s="11"/>
      <c r="G84" s="11">
        <v>33</v>
      </c>
      <c r="H84" s="16">
        <v>33796.620000000003</v>
      </c>
      <c r="I84" s="16">
        <v>1024.1400000000001</v>
      </c>
      <c r="J84" s="12">
        <v>0.85917941102387019</v>
      </c>
      <c r="K84" s="23" t="e">
        <v>#DIV/0!</v>
      </c>
      <c r="L84"/>
      <c r="M84" s="12" t="str">
        <f t="shared" si="1"/>
        <v xml:space="preserve"> </v>
      </c>
    </row>
    <row r="85" spans="1:13" x14ac:dyDescent="0.25">
      <c r="A85" s="1" t="s">
        <v>12</v>
      </c>
      <c r="B85" s="1" t="s">
        <v>15</v>
      </c>
      <c r="C85" s="1" t="s">
        <v>32</v>
      </c>
      <c r="D85" s="1" t="s">
        <v>14964</v>
      </c>
      <c r="E85" s="16">
        <v>99.99</v>
      </c>
      <c r="F85" s="11"/>
      <c r="G85" s="11">
        <v>17</v>
      </c>
      <c r="H85" s="16">
        <v>17098.29</v>
      </c>
      <c r="I85" s="16">
        <v>1005.7817647058824</v>
      </c>
      <c r="J85" s="12">
        <v>0.86282362021336778</v>
      </c>
      <c r="K85" s="23" t="e">
        <v>#DIV/0!</v>
      </c>
      <c r="L85"/>
      <c r="M85" s="12" t="str">
        <f t="shared" si="1"/>
        <v xml:space="preserve"> </v>
      </c>
    </row>
    <row r="86" spans="1:13" x14ac:dyDescent="0.25">
      <c r="A86" s="1" t="s">
        <v>12</v>
      </c>
      <c r="B86" s="1" t="s">
        <v>15</v>
      </c>
      <c r="C86" s="1" t="s">
        <v>32</v>
      </c>
      <c r="D86" s="1" t="s">
        <v>11350</v>
      </c>
      <c r="E86" s="16">
        <v>67.989999999999995</v>
      </c>
      <c r="F86" s="11"/>
      <c r="G86" s="11">
        <v>55</v>
      </c>
      <c r="H86" s="16">
        <v>53995</v>
      </c>
      <c r="I86" s="16">
        <v>981.72727272727275</v>
      </c>
      <c r="J86" s="12">
        <v>0.86638067371582361</v>
      </c>
      <c r="K86" s="23">
        <v>1.6203672833350078</v>
      </c>
      <c r="L86"/>
      <c r="M86" s="12" t="str">
        <f t="shared" si="1"/>
        <v xml:space="preserve"> </v>
      </c>
    </row>
    <row r="87" spans="1:13" x14ac:dyDescent="0.25">
      <c r="A87" s="1" t="s">
        <v>12</v>
      </c>
      <c r="B87" s="1" t="s">
        <v>15</v>
      </c>
      <c r="C87" s="1" t="s">
        <v>32</v>
      </c>
      <c r="D87" s="1" t="s">
        <v>14962</v>
      </c>
      <c r="E87" s="16">
        <v>79.989999999999995</v>
      </c>
      <c r="F87" s="11"/>
      <c r="G87" s="11">
        <v>20</v>
      </c>
      <c r="H87" s="16">
        <v>19357.580000000002</v>
      </c>
      <c r="I87" s="16">
        <v>967.87900000000013</v>
      </c>
      <c r="J87" s="12">
        <v>0.86988755132078122</v>
      </c>
      <c r="K87" s="23">
        <v>1.5293743327875862</v>
      </c>
      <c r="L87"/>
      <c r="M87" s="12" t="str">
        <f t="shared" si="1"/>
        <v xml:space="preserve"> </v>
      </c>
    </row>
    <row r="88" spans="1:13" x14ac:dyDescent="0.25">
      <c r="A88" s="1" t="s">
        <v>12</v>
      </c>
      <c r="B88" s="1" t="s">
        <v>15</v>
      </c>
      <c r="C88" s="1" t="s">
        <v>32</v>
      </c>
      <c r="D88" s="1" t="s">
        <v>10942</v>
      </c>
      <c r="E88" s="16">
        <v>59.99</v>
      </c>
      <c r="F88" s="11"/>
      <c r="G88" s="11">
        <v>73</v>
      </c>
      <c r="H88" s="16">
        <v>69828.36</v>
      </c>
      <c r="I88" s="16">
        <v>956.55287671232873</v>
      </c>
      <c r="J88" s="12">
        <v>0.87335339143230362</v>
      </c>
      <c r="K88" s="23">
        <v>0.13782991202346051</v>
      </c>
      <c r="L88"/>
      <c r="M88" s="12" t="str">
        <f t="shared" si="1"/>
        <v xml:space="preserve"> </v>
      </c>
    </row>
    <row r="89" spans="1:13" x14ac:dyDescent="0.25">
      <c r="A89" s="1" t="s">
        <v>12</v>
      </c>
      <c r="B89" s="1" t="s">
        <v>15</v>
      </c>
      <c r="C89" s="1" t="s">
        <v>32</v>
      </c>
      <c r="D89" s="1" t="s">
        <v>13090</v>
      </c>
      <c r="E89" s="16">
        <v>69.989999999999995</v>
      </c>
      <c r="F89" s="11"/>
      <c r="G89" s="11">
        <v>6</v>
      </c>
      <c r="H89" s="16">
        <v>5599.2</v>
      </c>
      <c r="I89" s="16">
        <v>933.19999999999993</v>
      </c>
      <c r="J89" s="12">
        <v>0.87673461799155994</v>
      </c>
      <c r="K89" s="23">
        <v>-0.54285714285714293</v>
      </c>
      <c r="L89"/>
      <c r="M89" s="12" t="str">
        <f t="shared" si="1"/>
        <v xml:space="preserve"> </v>
      </c>
    </row>
    <row r="90" spans="1:13" x14ac:dyDescent="0.25">
      <c r="A90" s="1" t="s">
        <v>12</v>
      </c>
      <c r="B90" s="1" t="s">
        <v>15</v>
      </c>
      <c r="C90" s="1" t="s">
        <v>32</v>
      </c>
      <c r="D90" s="1" t="s">
        <v>15371</v>
      </c>
      <c r="E90" s="16">
        <v>59.99</v>
      </c>
      <c r="F90" s="11"/>
      <c r="G90" s="11">
        <v>24</v>
      </c>
      <c r="H90" s="16">
        <v>22016.33</v>
      </c>
      <c r="I90" s="16">
        <v>917.34708333333344</v>
      </c>
      <c r="J90" s="12">
        <v>0.88005840530641533</v>
      </c>
      <c r="K90" s="23" t="e">
        <v>#DIV/0!</v>
      </c>
      <c r="L90"/>
      <c r="M90" s="12" t="str">
        <f t="shared" si="1"/>
        <v xml:space="preserve"> </v>
      </c>
    </row>
    <row r="91" spans="1:13" x14ac:dyDescent="0.25">
      <c r="A91" s="1" t="s">
        <v>12</v>
      </c>
      <c r="B91" s="1" t="s">
        <v>15</v>
      </c>
      <c r="C91" s="1" t="s">
        <v>32</v>
      </c>
      <c r="D91" s="1" t="s">
        <v>5862</v>
      </c>
      <c r="E91" s="16">
        <v>59.99</v>
      </c>
      <c r="F91" s="11"/>
      <c r="G91" s="11">
        <v>65</v>
      </c>
      <c r="H91" s="16">
        <v>58970.17</v>
      </c>
      <c r="I91" s="16">
        <v>907.23338461538458</v>
      </c>
      <c r="J91" s="12">
        <v>0.88334554805770715</v>
      </c>
      <c r="K91" s="23">
        <v>-7.5996665637735994E-2</v>
      </c>
      <c r="L91"/>
      <c r="M91" s="12" t="str">
        <f t="shared" si="1"/>
        <v xml:space="preserve"> </v>
      </c>
    </row>
    <row r="92" spans="1:13" x14ac:dyDescent="0.25">
      <c r="A92" s="1" t="s">
        <v>12</v>
      </c>
      <c r="B92" s="1" t="s">
        <v>15</v>
      </c>
      <c r="C92" s="1" t="s">
        <v>32</v>
      </c>
      <c r="D92" s="1" t="s">
        <v>5489</v>
      </c>
      <c r="E92" s="16">
        <v>51.99</v>
      </c>
      <c r="F92" s="11"/>
      <c r="G92" s="11">
        <v>149</v>
      </c>
      <c r="H92" s="16">
        <v>134933.87</v>
      </c>
      <c r="I92" s="16">
        <v>905.59644295302007</v>
      </c>
      <c r="J92" s="12">
        <v>0.8866267597431774</v>
      </c>
      <c r="K92" s="23">
        <v>-3.7176219384234432E-2</v>
      </c>
      <c r="L92"/>
      <c r="M92" s="12" t="str">
        <f t="shared" si="1"/>
        <v xml:space="preserve"> </v>
      </c>
    </row>
    <row r="93" spans="1:13" x14ac:dyDescent="0.25">
      <c r="A93" s="1" t="s">
        <v>12</v>
      </c>
      <c r="B93" s="1" t="s">
        <v>15</v>
      </c>
      <c r="C93" s="1" t="s">
        <v>32</v>
      </c>
      <c r="D93" s="1" t="s">
        <v>9004</v>
      </c>
      <c r="E93" s="16">
        <v>57.99</v>
      </c>
      <c r="F93" s="11"/>
      <c r="G93" s="11">
        <v>74</v>
      </c>
      <c r="H93" s="16">
        <v>66313.78</v>
      </c>
      <c r="I93" s="16">
        <v>896.1321621621621</v>
      </c>
      <c r="J93" s="12">
        <v>0.88987367987531041</v>
      </c>
      <c r="K93" s="23">
        <v>-0.17003915775103073</v>
      </c>
      <c r="L93"/>
      <c r="M93" s="12" t="str">
        <f t="shared" si="1"/>
        <v xml:space="preserve"> </v>
      </c>
    </row>
    <row r="94" spans="1:13" x14ac:dyDescent="0.25">
      <c r="A94" s="1" t="s">
        <v>12</v>
      </c>
      <c r="B94" s="1" t="s">
        <v>15</v>
      </c>
      <c r="C94" s="1" t="s">
        <v>32</v>
      </c>
      <c r="D94" s="1" t="s">
        <v>14319</v>
      </c>
      <c r="E94" s="16">
        <v>89.99</v>
      </c>
      <c r="F94" s="11"/>
      <c r="G94" s="11">
        <v>64</v>
      </c>
      <c r="H94" s="16">
        <v>53364.07</v>
      </c>
      <c r="I94" s="16">
        <v>833.81359375</v>
      </c>
      <c r="J94" s="12">
        <v>0.89289480360940432</v>
      </c>
      <c r="K94" s="23">
        <v>1.3438735177865611</v>
      </c>
      <c r="L94"/>
      <c r="M94" s="12" t="str">
        <f t="shared" si="1"/>
        <v xml:space="preserve"> </v>
      </c>
    </row>
    <row r="95" spans="1:13" x14ac:dyDescent="0.25">
      <c r="A95" s="1" t="s">
        <v>12</v>
      </c>
      <c r="B95" s="1" t="s">
        <v>15</v>
      </c>
      <c r="C95" s="1" t="s">
        <v>32</v>
      </c>
      <c r="D95" s="1" t="s">
        <v>6343</v>
      </c>
      <c r="E95" s="16">
        <v>56.99</v>
      </c>
      <c r="F95" s="11"/>
      <c r="G95" s="11">
        <v>27</v>
      </c>
      <c r="H95" s="16">
        <v>22325.040000000001</v>
      </c>
      <c r="I95" s="16">
        <v>826.85333333333335</v>
      </c>
      <c r="J95" s="12">
        <v>0.89589070850790009</v>
      </c>
      <c r="K95" s="23">
        <v>0.1289224612437696</v>
      </c>
      <c r="L95"/>
      <c r="M95" s="12" t="str">
        <f t="shared" si="1"/>
        <v xml:space="preserve"> </v>
      </c>
    </row>
    <row r="96" spans="1:13" x14ac:dyDescent="0.25">
      <c r="A96" s="1" t="s">
        <v>12</v>
      </c>
      <c r="B96" s="1" t="s">
        <v>15</v>
      </c>
      <c r="C96" s="1" t="s">
        <v>32</v>
      </c>
      <c r="D96" s="1" t="s">
        <v>14970</v>
      </c>
      <c r="E96" s="16">
        <v>59.99</v>
      </c>
      <c r="F96" s="11"/>
      <c r="G96" s="11">
        <v>89</v>
      </c>
      <c r="H96" s="16">
        <v>73258.59</v>
      </c>
      <c r="I96" s="16">
        <v>823.13022471910108</v>
      </c>
      <c r="J96" s="12">
        <v>0.89887312361457272</v>
      </c>
      <c r="K96" s="23">
        <v>-1.9678532406698035E-2</v>
      </c>
      <c r="L96"/>
      <c r="M96" s="12" t="str">
        <f t="shared" si="1"/>
        <v xml:space="preserve"> </v>
      </c>
    </row>
    <row r="97" spans="1:13" x14ac:dyDescent="0.25">
      <c r="A97" s="1" t="s">
        <v>12</v>
      </c>
      <c r="B97" s="1" t="s">
        <v>15</v>
      </c>
      <c r="C97" s="1" t="s">
        <v>32</v>
      </c>
      <c r="D97" s="1" t="s">
        <v>6342</v>
      </c>
      <c r="E97" s="16">
        <v>89.99</v>
      </c>
      <c r="F97" s="11"/>
      <c r="G97" s="11">
        <v>46</v>
      </c>
      <c r="H97" s="16">
        <v>36610.89</v>
      </c>
      <c r="I97" s="16">
        <v>795.88891304347828</v>
      </c>
      <c r="J97" s="12">
        <v>0.90175683635675041</v>
      </c>
      <c r="K97" s="23">
        <v>-0.3264356451673438</v>
      </c>
      <c r="L97"/>
      <c r="M97" s="12" t="str">
        <f t="shared" si="1"/>
        <v xml:space="preserve"> </v>
      </c>
    </row>
    <row r="98" spans="1:13" x14ac:dyDescent="0.25">
      <c r="A98" s="1" t="s">
        <v>12</v>
      </c>
      <c r="B98" s="1" t="s">
        <v>15</v>
      </c>
      <c r="C98" s="1" t="s">
        <v>32</v>
      </c>
      <c r="D98" s="1" t="s">
        <v>5682</v>
      </c>
      <c r="E98" s="16">
        <v>59.99</v>
      </c>
      <c r="F98" s="11"/>
      <c r="G98" s="11">
        <v>103</v>
      </c>
      <c r="H98" s="16">
        <v>79473.95</v>
      </c>
      <c r="I98" s="16">
        <v>771.59174757281551</v>
      </c>
      <c r="J98" s="12">
        <v>0.90455251414264437</v>
      </c>
      <c r="K98" s="23">
        <v>-0.18923152619604855</v>
      </c>
      <c r="L98"/>
      <c r="M98" s="12" t="str">
        <f t="shared" si="1"/>
        <v xml:space="preserve"> </v>
      </c>
    </row>
    <row r="99" spans="1:13" x14ac:dyDescent="0.25">
      <c r="A99" s="1" t="s">
        <v>12</v>
      </c>
      <c r="B99" s="1" t="s">
        <v>15</v>
      </c>
      <c r="C99" s="1" t="s">
        <v>32</v>
      </c>
      <c r="D99" s="1" t="s">
        <v>15391</v>
      </c>
      <c r="E99" s="16">
        <v>74.989999999999995</v>
      </c>
      <c r="F99" s="11"/>
      <c r="G99" s="11">
        <v>13</v>
      </c>
      <c r="H99" s="16">
        <v>9973.67</v>
      </c>
      <c r="I99" s="16">
        <v>767.20538461538467</v>
      </c>
      <c r="J99" s="12">
        <v>0.90733229899355095</v>
      </c>
      <c r="K99" s="23" t="e">
        <v>#DIV/0!</v>
      </c>
      <c r="L99"/>
      <c r="M99" s="12" t="str">
        <f t="shared" si="1"/>
        <v xml:space="preserve"> </v>
      </c>
    </row>
    <row r="100" spans="1:13" x14ac:dyDescent="0.25">
      <c r="A100" s="1" t="s">
        <v>12</v>
      </c>
      <c r="B100" s="1" t="s">
        <v>15</v>
      </c>
      <c r="C100" s="1" t="s">
        <v>32</v>
      </c>
      <c r="D100" s="1" t="s">
        <v>11557</v>
      </c>
      <c r="E100" s="16">
        <v>69.989999999999995</v>
      </c>
      <c r="F100" s="11"/>
      <c r="G100" s="11">
        <v>78</v>
      </c>
      <c r="H100" s="16">
        <v>58602.48</v>
      </c>
      <c r="I100" s="16">
        <v>751.31384615384616</v>
      </c>
      <c r="J100" s="12">
        <v>0.91005450466323845</v>
      </c>
      <c r="K100" s="23">
        <v>-0.30158541743462197</v>
      </c>
      <c r="L100"/>
      <c r="M100" s="12" t="str">
        <f t="shared" si="1"/>
        <v xml:space="preserve"> </v>
      </c>
    </row>
    <row r="101" spans="1:13" x14ac:dyDescent="0.25">
      <c r="A101" s="1" t="s">
        <v>12</v>
      </c>
      <c r="B101" s="1" t="s">
        <v>15</v>
      </c>
      <c r="C101" s="1" t="s">
        <v>32</v>
      </c>
      <c r="D101" s="1" t="s">
        <v>5960</v>
      </c>
      <c r="E101" s="16">
        <v>56.99</v>
      </c>
      <c r="F101" s="11"/>
      <c r="G101" s="11">
        <v>97</v>
      </c>
      <c r="H101" s="16">
        <v>72854.09</v>
      </c>
      <c r="I101" s="16">
        <v>751.0730927835051</v>
      </c>
      <c r="J101" s="12">
        <v>0.91277583802078499</v>
      </c>
      <c r="K101" s="23">
        <v>-0.21867647686522085</v>
      </c>
      <c r="L101"/>
      <c r="M101" s="12" t="str">
        <f t="shared" si="1"/>
        <v xml:space="preserve"> </v>
      </c>
    </row>
    <row r="102" spans="1:13" x14ac:dyDescent="0.25">
      <c r="A102" s="1" t="s">
        <v>12</v>
      </c>
      <c r="B102" s="1" t="s">
        <v>15</v>
      </c>
      <c r="C102" s="1" t="s">
        <v>32</v>
      </c>
      <c r="D102" s="1" t="s">
        <v>8948</v>
      </c>
      <c r="E102" s="16">
        <v>79.989999999999995</v>
      </c>
      <c r="F102" s="11"/>
      <c r="G102" s="11">
        <v>95</v>
      </c>
      <c r="H102" s="16">
        <v>70709.62</v>
      </c>
      <c r="I102" s="16">
        <v>744.31178947368414</v>
      </c>
      <c r="J102" s="12">
        <v>0.91547267341613003</v>
      </c>
      <c r="K102" s="23">
        <v>-0.27981948844807347</v>
      </c>
      <c r="L102"/>
      <c r="M102" s="12" t="str">
        <f t="shared" si="1"/>
        <v xml:space="preserve"> </v>
      </c>
    </row>
    <row r="103" spans="1:13" x14ac:dyDescent="0.25">
      <c r="A103" s="1" t="s">
        <v>12</v>
      </c>
      <c r="B103" s="1" t="s">
        <v>15</v>
      </c>
      <c r="C103" s="1" t="s">
        <v>32</v>
      </c>
      <c r="D103" s="1" t="s">
        <v>6756</v>
      </c>
      <c r="E103" s="16">
        <v>79.989999999999995</v>
      </c>
      <c r="F103" s="11"/>
      <c r="G103" s="11">
        <v>15</v>
      </c>
      <c r="H103" s="16">
        <v>11038.62</v>
      </c>
      <c r="I103" s="16">
        <v>735.90800000000002</v>
      </c>
      <c r="J103" s="12">
        <v>0.91813905969427967</v>
      </c>
      <c r="K103" s="23">
        <v>-0.45669291338582674</v>
      </c>
      <c r="L103"/>
      <c r="M103" s="12" t="str">
        <f t="shared" si="1"/>
        <v xml:space="preserve"> </v>
      </c>
    </row>
    <row r="104" spans="1:13" x14ac:dyDescent="0.25">
      <c r="A104" s="1" t="s">
        <v>12</v>
      </c>
      <c r="B104" s="1" t="s">
        <v>15</v>
      </c>
      <c r="C104" s="1" t="s">
        <v>32</v>
      </c>
      <c r="D104" s="1" t="s">
        <v>14734</v>
      </c>
      <c r="E104" s="16">
        <v>54.99</v>
      </c>
      <c r="F104" s="11"/>
      <c r="G104" s="11">
        <v>60</v>
      </c>
      <c r="H104" s="16">
        <v>42617.25</v>
      </c>
      <c r="I104" s="16">
        <v>710.28750000000002</v>
      </c>
      <c r="J104" s="12">
        <v>0.92071261623061462</v>
      </c>
      <c r="K104" s="23" t="e">
        <v>#DIV/0!</v>
      </c>
      <c r="L104"/>
      <c r="M104" s="12" t="str">
        <f t="shared" si="1"/>
        <v xml:space="preserve"> </v>
      </c>
    </row>
    <row r="105" spans="1:13" x14ac:dyDescent="0.25">
      <c r="A105" s="1" t="s">
        <v>12</v>
      </c>
      <c r="B105" s="1" t="s">
        <v>15</v>
      </c>
      <c r="C105" s="1" t="s">
        <v>32</v>
      </c>
      <c r="D105" s="1" t="s">
        <v>16229</v>
      </c>
      <c r="E105" s="16">
        <v>89.99</v>
      </c>
      <c r="F105" s="11"/>
      <c r="G105" s="11">
        <v>6</v>
      </c>
      <c r="H105" s="16">
        <v>4229.53</v>
      </c>
      <c r="I105" s="16">
        <v>704.92166666666662</v>
      </c>
      <c r="J105" s="12">
        <v>0.9232667309557846</v>
      </c>
      <c r="K105" s="23" t="e">
        <v>#DIV/0!</v>
      </c>
      <c r="L105"/>
      <c r="M105" s="12" t="str">
        <f t="shared" si="1"/>
        <v xml:space="preserve"> </v>
      </c>
    </row>
    <row r="106" spans="1:13" x14ac:dyDescent="0.25">
      <c r="A106" s="1" t="s">
        <v>12</v>
      </c>
      <c r="B106" s="1" t="s">
        <v>15</v>
      </c>
      <c r="C106" s="1" t="s">
        <v>32</v>
      </c>
      <c r="D106" s="1" t="s">
        <v>11786</v>
      </c>
      <c r="E106" s="16">
        <v>59.99</v>
      </c>
      <c r="F106" s="11"/>
      <c r="G106" s="11">
        <v>107</v>
      </c>
      <c r="H106" s="16">
        <v>75327.98</v>
      </c>
      <c r="I106" s="16">
        <v>703.99981308411213</v>
      </c>
      <c r="J106" s="12">
        <v>0.92581750556541964</v>
      </c>
      <c r="K106" s="23">
        <v>-0.14001026581051279</v>
      </c>
      <c r="L106"/>
      <c r="M106" s="12" t="str">
        <f t="shared" si="1"/>
        <v xml:space="preserve"> </v>
      </c>
    </row>
    <row r="107" spans="1:13" x14ac:dyDescent="0.25">
      <c r="A107" s="1" t="s">
        <v>12</v>
      </c>
      <c r="B107" s="1" t="s">
        <v>15</v>
      </c>
      <c r="C107" s="1" t="s">
        <v>32</v>
      </c>
      <c r="D107" s="1" t="s">
        <v>16237</v>
      </c>
      <c r="E107" s="16">
        <v>53.99</v>
      </c>
      <c r="F107" s="11"/>
      <c r="G107" s="11">
        <v>52</v>
      </c>
      <c r="H107" s="16">
        <v>35741.379999999997</v>
      </c>
      <c r="I107" s="16">
        <v>687.33423076923077</v>
      </c>
      <c r="J107" s="12">
        <v>0.92830789643143219</v>
      </c>
      <c r="K107" s="23" t="e">
        <v>#DIV/0!</v>
      </c>
      <c r="L107"/>
      <c r="M107" s="12" t="str">
        <f t="shared" si="1"/>
        <v xml:space="preserve"> </v>
      </c>
    </row>
    <row r="108" spans="1:13" x14ac:dyDescent="0.25">
      <c r="A108" s="1" t="s">
        <v>12</v>
      </c>
      <c r="B108" s="1" t="s">
        <v>15</v>
      </c>
      <c r="C108" s="1" t="s">
        <v>32</v>
      </c>
      <c r="D108" s="1" t="s">
        <v>15325</v>
      </c>
      <c r="E108" s="16">
        <v>99.99</v>
      </c>
      <c r="F108" s="11"/>
      <c r="G108" s="11">
        <v>13</v>
      </c>
      <c r="H108" s="16">
        <v>8699.1299999999992</v>
      </c>
      <c r="I108" s="16">
        <v>669.16384615384607</v>
      </c>
      <c r="J108" s="12">
        <v>0.93073245126331128</v>
      </c>
      <c r="K108" s="23" t="e">
        <v>#DIV/0!</v>
      </c>
      <c r="L108"/>
      <c r="M108" s="12" t="str">
        <f t="shared" si="1"/>
        <v xml:space="preserve"> </v>
      </c>
    </row>
    <row r="109" spans="1:13" x14ac:dyDescent="0.25">
      <c r="A109" s="1" t="s">
        <v>12</v>
      </c>
      <c r="B109" s="1" t="s">
        <v>15</v>
      </c>
      <c r="C109" s="1" t="s">
        <v>32</v>
      </c>
      <c r="D109" s="1" t="s">
        <v>9840</v>
      </c>
      <c r="E109" s="16">
        <v>85.99</v>
      </c>
      <c r="F109" s="11"/>
      <c r="G109" s="11">
        <v>31</v>
      </c>
      <c r="H109" s="16">
        <v>20293.64</v>
      </c>
      <c r="I109" s="16">
        <v>654.63354838709677</v>
      </c>
      <c r="J109" s="12">
        <v>0.93310435904340838</v>
      </c>
      <c r="K109" s="23">
        <v>-0.27160493827160492</v>
      </c>
      <c r="L109"/>
      <c r="M109" s="12" t="str">
        <f t="shared" si="1"/>
        <v xml:space="preserve"> </v>
      </c>
    </row>
    <row r="110" spans="1:13" x14ac:dyDescent="0.25">
      <c r="A110" s="1" t="s">
        <v>12</v>
      </c>
      <c r="B110" s="1" t="s">
        <v>15</v>
      </c>
      <c r="C110" s="1" t="s">
        <v>32</v>
      </c>
      <c r="D110" s="1" t="s">
        <v>12736</v>
      </c>
      <c r="E110" s="16">
        <v>99.99</v>
      </c>
      <c r="F110" s="11"/>
      <c r="G110" s="11">
        <v>36</v>
      </c>
      <c r="H110" s="16">
        <v>23507.47</v>
      </c>
      <c r="I110" s="16">
        <v>652.98527777777781</v>
      </c>
      <c r="J110" s="12">
        <v>0.93547029470995957</v>
      </c>
      <c r="K110" s="23">
        <v>-0.12046444176219373</v>
      </c>
      <c r="L110"/>
      <c r="M110" s="12" t="str">
        <f t="shared" si="1"/>
        <v xml:space="preserve"> </v>
      </c>
    </row>
    <row r="111" spans="1:13" x14ac:dyDescent="0.25">
      <c r="A111" s="1" t="s">
        <v>12</v>
      </c>
      <c r="B111" s="1" t="s">
        <v>15</v>
      </c>
      <c r="C111" s="1" t="s">
        <v>32</v>
      </c>
      <c r="D111" s="1" t="s">
        <v>14715</v>
      </c>
      <c r="E111" s="16">
        <v>99.99</v>
      </c>
      <c r="F111" s="11"/>
      <c r="G111" s="11">
        <v>35</v>
      </c>
      <c r="H111" s="16">
        <v>22707.56</v>
      </c>
      <c r="I111" s="16">
        <v>648.78742857142856</v>
      </c>
      <c r="J111" s="12">
        <v>0.93782102047592331</v>
      </c>
      <c r="K111" s="23" t="e">
        <v>#DIV/0!</v>
      </c>
      <c r="L111"/>
      <c r="M111" s="12" t="str">
        <f t="shared" si="1"/>
        <v xml:space="preserve"> </v>
      </c>
    </row>
    <row r="112" spans="1:13" x14ac:dyDescent="0.25">
      <c r="A112" s="1" t="s">
        <v>12</v>
      </c>
      <c r="B112" s="1" t="s">
        <v>15</v>
      </c>
      <c r="C112" s="1" t="s">
        <v>32</v>
      </c>
      <c r="D112" s="1" t="s">
        <v>13756</v>
      </c>
      <c r="E112" s="16">
        <v>59.99</v>
      </c>
      <c r="F112" s="11"/>
      <c r="G112" s="11">
        <v>44</v>
      </c>
      <c r="H112" s="16">
        <v>28435.26</v>
      </c>
      <c r="I112" s="16">
        <v>646.25590909090909</v>
      </c>
      <c r="J112" s="12">
        <v>0.94016257388772639</v>
      </c>
      <c r="K112" s="23">
        <v>0.22164948453608235</v>
      </c>
      <c r="L112"/>
      <c r="M112" s="12" t="str">
        <f t="shared" si="1"/>
        <v xml:space="preserve"> </v>
      </c>
    </row>
    <row r="113" spans="1:13" x14ac:dyDescent="0.25">
      <c r="A113" s="1" t="s">
        <v>12</v>
      </c>
      <c r="B113" s="1" t="s">
        <v>15</v>
      </c>
      <c r="C113" s="1" t="s">
        <v>32</v>
      </c>
      <c r="D113" s="1" t="s">
        <v>9535</v>
      </c>
      <c r="E113" s="16">
        <v>59.99</v>
      </c>
      <c r="F113" s="11"/>
      <c r="G113" s="11">
        <v>82</v>
      </c>
      <c r="H113" s="16">
        <v>51674</v>
      </c>
      <c r="I113" s="16">
        <v>630.17073170731703</v>
      </c>
      <c r="J113" s="12">
        <v>0.9424458465140817</v>
      </c>
      <c r="K113" s="23">
        <v>-0.32230677467651081</v>
      </c>
      <c r="L113"/>
      <c r="M113" s="12" t="str">
        <f t="shared" si="1"/>
        <v xml:space="preserve"> </v>
      </c>
    </row>
    <row r="114" spans="1:13" x14ac:dyDescent="0.25">
      <c r="A114" s="1" t="s">
        <v>12</v>
      </c>
      <c r="B114" s="1" t="s">
        <v>15</v>
      </c>
      <c r="C114" s="1" t="s">
        <v>32</v>
      </c>
      <c r="D114" s="1" t="s">
        <v>5833</v>
      </c>
      <c r="E114" s="16">
        <v>51.99</v>
      </c>
      <c r="F114" s="11"/>
      <c r="G114" s="11">
        <v>85</v>
      </c>
      <c r="H114" s="16">
        <v>52475.61</v>
      </c>
      <c r="I114" s="16">
        <v>617.36011764705881</v>
      </c>
      <c r="J114" s="12">
        <v>0.94468270295044465</v>
      </c>
      <c r="K114" s="23">
        <v>-0.20138147603989642</v>
      </c>
      <c r="L114"/>
      <c r="M114" s="12" t="str">
        <f t="shared" si="1"/>
        <v xml:space="preserve"> </v>
      </c>
    </row>
    <row r="115" spans="1:13" x14ac:dyDescent="0.25">
      <c r="A115" s="1" t="s">
        <v>12</v>
      </c>
      <c r="B115" s="1" t="s">
        <v>15</v>
      </c>
      <c r="C115" s="1" t="s">
        <v>32</v>
      </c>
      <c r="D115" s="1" t="s">
        <v>15396</v>
      </c>
      <c r="E115" s="16">
        <v>56.99</v>
      </c>
      <c r="F115" s="11"/>
      <c r="G115" s="11">
        <v>5</v>
      </c>
      <c r="H115" s="16">
        <v>3077.46</v>
      </c>
      <c r="I115" s="16">
        <v>615.49199999999996</v>
      </c>
      <c r="J115" s="12">
        <v>0.94691279071020651</v>
      </c>
      <c r="K115" s="23" t="e">
        <v>#DIV/0!</v>
      </c>
      <c r="L115"/>
      <c r="M115" s="12" t="str">
        <f t="shared" si="1"/>
        <v xml:space="preserve"> </v>
      </c>
    </row>
    <row r="116" spans="1:13" x14ac:dyDescent="0.25">
      <c r="A116" s="1" t="s">
        <v>12</v>
      </c>
      <c r="B116" s="1" t="s">
        <v>15</v>
      </c>
      <c r="C116" s="1" t="s">
        <v>32</v>
      </c>
      <c r="D116" s="1" t="s">
        <v>12445</v>
      </c>
      <c r="E116" s="16">
        <v>79.989999999999995</v>
      </c>
      <c r="F116" s="11"/>
      <c r="G116" s="11">
        <v>36</v>
      </c>
      <c r="H116" s="16">
        <v>22077.24</v>
      </c>
      <c r="I116" s="16">
        <v>613.25666666666666</v>
      </c>
      <c r="J116" s="12">
        <v>0.94913477927533119</v>
      </c>
      <c r="K116" s="23">
        <v>-0.22905027932960886</v>
      </c>
      <c r="L116"/>
      <c r="M116" s="12" t="str">
        <f t="shared" si="1"/>
        <v xml:space="preserve"> </v>
      </c>
    </row>
    <row r="117" spans="1:13" x14ac:dyDescent="0.25">
      <c r="A117" s="1" t="s">
        <v>12</v>
      </c>
      <c r="B117" s="1" t="s">
        <v>15</v>
      </c>
      <c r="C117" s="1" t="s">
        <v>32</v>
      </c>
      <c r="D117" s="1" t="s">
        <v>15601</v>
      </c>
      <c r="E117" s="16">
        <v>69.989999999999995</v>
      </c>
      <c r="F117" s="11"/>
      <c r="G117" s="11">
        <v>36</v>
      </c>
      <c r="H117" s="16">
        <v>21886.58</v>
      </c>
      <c r="I117" s="16">
        <v>607.96055555555563</v>
      </c>
      <c r="J117" s="12">
        <v>0.95133757865105406</v>
      </c>
      <c r="K117" s="23" t="e">
        <v>#DIV/0!</v>
      </c>
      <c r="L117"/>
      <c r="M117" s="12" t="str">
        <f t="shared" si="1"/>
        <v xml:space="preserve"> </v>
      </c>
    </row>
    <row r="118" spans="1:13" x14ac:dyDescent="0.25">
      <c r="A118" s="1" t="s">
        <v>12</v>
      </c>
      <c r="B118" s="1" t="s">
        <v>15</v>
      </c>
      <c r="C118" s="1" t="s">
        <v>32</v>
      </c>
      <c r="D118" s="1" t="s">
        <v>12434</v>
      </c>
      <c r="E118" s="16">
        <v>52.99</v>
      </c>
      <c r="F118" s="11"/>
      <c r="G118" s="11">
        <v>49</v>
      </c>
      <c r="H118" s="16">
        <v>29310.44</v>
      </c>
      <c r="I118" s="16">
        <v>598.1722448979591</v>
      </c>
      <c r="J118" s="12">
        <v>0.95350491242887125</v>
      </c>
      <c r="K118" s="23">
        <v>-3.3268775610901691E-2</v>
      </c>
      <c r="L118"/>
      <c r="M118" s="12" t="str">
        <f t="shared" si="1"/>
        <v xml:space="preserve"> </v>
      </c>
    </row>
    <row r="119" spans="1:13" x14ac:dyDescent="0.25">
      <c r="A119" s="1" t="s">
        <v>12</v>
      </c>
      <c r="B119" s="1" t="s">
        <v>15</v>
      </c>
      <c r="C119" s="1" t="s">
        <v>32</v>
      </c>
      <c r="D119" s="1" t="s">
        <v>6631</v>
      </c>
      <c r="E119" s="16">
        <v>99.99</v>
      </c>
      <c r="F119" s="11"/>
      <c r="G119" s="11">
        <v>35</v>
      </c>
      <c r="H119" s="16">
        <v>20897.91</v>
      </c>
      <c r="I119" s="16">
        <v>597.08314285714289</v>
      </c>
      <c r="J119" s="12">
        <v>0.95566830010644599</v>
      </c>
      <c r="K119" s="23">
        <v>-0.57052226222176461</v>
      </c>
      <c r="L119"/>
      <c r="M119" s="12" t="str">
        <f t="shared" si="1"/>
        <v xml:space="preserve"> </v>
      </c>
    </row>
    <row r="120" spans="1:13" x14ac:dyDescent="0.25">
      <c r="A120" s="1" t="s">
        <v>12</v>
      </c>
      <c r="B120" s="1" t="s">
        <v>15</v>
      </c>
      <c r="C120" s="1" t="s">
        <v>32</v>
      </c>
      <c r="D120" s="1" t="s">
        <v>14280</v>
      </c>
      <c r="E120" s="16">
        <v>69.989999999999995</v>
      </c>
      <c r="F120" s="11"/>
      <c r="G120" s="11">
        <v>25</v>
      </c>
      <c r="H120" s="16">
        <v>14088.02</v>
      </c>
      <c r="I120" s="16">
        <v>563.52080000000001</v>
      </c>
      <c r="J120" s="12">
        <v>0.95771008267787061</v>
      </c>
      <c r="K120" s="23">
        <v>-0.37545295998879291</v>
      </c>
      <c r="L120"/>
      <c r="M120" s="12" t="str">
        <f t="shared" si="1"/>
        <v xml:space="preserve"> </v>
      </c>
    </row>
    <row r="121" spans="1:13" x14ac:dyDescent="0.25">
      <c r="A121" s="1" t="s">
        <v>12</v>
      </c>
      <c r="B121" s="1" t="s">
        <v>15</v>
      </c>
      <c r="C121" s="1" t="s">
        <v>32</v>
      </c>
      <c r="D121" s="1" t="s">
        <v>12376</v>
      </c>
      <c r="E121" s="16">
        <v>99.99</v>
      </c>
      <c r="F121" s="11"/>
      <c r="G121" s="11">
        <v>26</v>
      </c>
      <c r="H121" s="16">
        <v>14398.56</v>
      </c>
      <c r="I121" s="16">
        <v>553.79076923076923</v>
      </c>
      <c r="J121" s="12">
        <v>0.95971661081459791</v>
      </c>
      <c r="K121" s="23">
        <v>-0.37117903930131002</v>
      </c>
      <c r="L121"/>
      <c r="M121" s="12" t="str">
        <f t="shared" si="1"/>
        <v xml:space="preserve"> </v>
      </c>
    </row>
    <row r="122" spans="1:13" x14ac:dyDescent="0.25">
      <c r="A122" s="1" t="s">
        <v>12</v>
      </c>
      <c r="B122" s="1" t="s">
        <v>15</v>
      </c>
      <c r="C122" s="1" t="s">
        <v>32</v>
      </c>
      <c r="D122" s="1" t="s">
        <v>5921</v>
      </c>
      <c r="E122" s="16">
        <v>52.99</v>
      </c>
      <c r="F122" s="11"/>
      <c r="G122" s="11">
        <v>56</v>
      </c>
      <c r="H122" s="16">
        <v>30440.3</v>
      </c>
      <c r="I122" s="16">
        <v>543.57678571428573</v>
      </c>
      <c r="J122" s="12">
        <v>0.9616861310298277</v>
      </c>
      <c r="K122" s="23">
        <v>-0.16087384038952279</v>
      </c>
      <c r="L122"/>
      <c r="M122" s="12" t="str">
        <f t="shared" si="1"/>
        <v xml:space="preserve"> </v>
      </c>
    </row>
    <row r="123" spans="1:13" x14ac:dyDescent="0.25">
      <c r="A123" s="1" t="s">
        <v>12</v>
      </c>
      <c r="B123" s="1" t="s">
        <v>15</v>
      </c>
      <c r="C123" s="1" t="s">
        <v>32</v>
      </c>
      <c r="D123" s="1" t="s">
        <v>12507</v>
      </c>
      <c r="E123" s="16">
        <v>54.99</v>
      </c>
      <c r="F123" s="11"/>
      <c r="G123" s="11">
        <v>73</v>
      </c>
      <c r="H123" s="16">
        <v>39618.65</v>
      </c>
      <c r="I123" s="16">
        <v>542.72123287671229</v>
      </c>
      <c r="J123" s="12">
        <v>0.9636525513543831</v>
      </c>
      <c r="K123" s="23">
        <v>0.98177178034897805</v>
      </c>
      <c r="L123"/>
      <c r="M123" s="12" t="str">
        <f t="shared" si="1"/>
        <v xml:space="preserve"> </v>
      </c>
    </row>
    <row r="124" spans="1:13" x14ac:dyDescent="0.25">
      <c r="A124" s="1" t="s">
        <v>12</v>
      </c>
      <c r="B124" s="1" t="s">
        <v>15</v>
      </c>
      <c r="C124" s="1" t="s">
        <v>32</v>
      </c>
      <c r="D124" s="1" t="s">
        <v>15486</v>
      </c>
      <c r="E124" s="16">
        <v>74.989999999999995</v>
      </c>
      <c r="F124" s="11"/>
      <c r="G124" s="11">
        <v>39</v>
      </c>
      <c r="H124" s="16">
        <v>19871.07</v>
      </c>
      <c r="I124" s="16">
        <v>509.51461538461535</v>
      </c>
      <c r="J124" s="12">
        <v>0.96549865545839908</v>
      </c>
      <c r="K124" s="23">
        <v>8.2007195343862431</v>
      </c>
      <c r="L124"/>
      <c r="M124" s="12" t="str">
        <f t="shared" si="1"/>
        <v xml:space="preserve"> </v>
      </c>
    </row>
    <row r="125" spans="1:13" x14ac:dyDescent="0.25">
      <c r="A125" s="1" t="s">
        <v>12</v>
      </c>
      <c r="B125" s="1" t="s">
        <v>15</v>
      </c>
      <c r="C125" s="1" t="s">
        <v>32</v>
      </c>
      <c r="D125" s="1" t="s">
        <v>12108</v>
      </c>
      <c r="E125" s="16">
        <v>59.99</v>
      </c>
      <c r="F125" s="11"/>
      <c r="G125" s="11">
        <v>31</v>
      </c>
      <c r="H125" s="16">
        <v>15722.28</v>
      </c>
      <c r="I125" s="16">
        <v>507.17032258064518</v>
      </c>
      <c r="J125" s="12">
        <v>0.96733626557924823</v>
      </c>
      <c r="K125" s="23">
        <v>-0.48510475387024221</v>
      </c>
      <c r="L125"/>
      <c r="M125" s="12" t="str">
        <f t="shared" si="1"/>
        <v xml:space="preserve"> </v>
      </c>
    </row>
    <row r="126" spans="1:13" x14ac:dyDescent="0.25">
      <c r="A126" s="1" t="s">
        <v>12</v>
      </c>
      <c r="B126" s="1" t="s">
        <v>15</v>
      </c>
      <c r="C126" s="1" t="s">
        <v>32</v>
      </c>
      <c r="D126" s="1" t="s">
        <v>12503</v>
      </c>
      <c r="E126" s="16">
        <v>89.99</v>
      </c>
      <c r="F126" s="11"/>
      <c r="G126" s="11">
        <v>70</v>
      </c>
      <c r="H126" s="16">
        <v>35456.06</v>
      </c>
      <c r="I126" s="16">
        <v>506.51514285714285</v>
      </c>
      <c r="J126" s="12">
        <v>0.96917150181338252</v>
      </c>
      <c r="K126" s="23">
        <v>0.76681614349775762</v>
      </c>
      <c r="L126"/>
      <c r="M126" s="12" t="str">
        <f t="shared" si="1"/>
        <v xml:space="preserve"> </v>
      </c>
    </row>
    <row r="127" spans="1:13" x14ac:dyDescent="0.25">
      <c r="A127" s="1" t="s">
        <v>12</v>
      </c>
      <c r="B127" s="1" t="s">
        <v>15</v>
      </c>
      <c r="C127" s="1" t="s">
        <v>32</v>
      </c>
      <c r="D127" s="1" t="s">
        <v>12505</v>
      </c>
      <c r="E127" s="16">
        <v>69.989999999999995</v>
      </c>
      <c r="F127" s="11"/>
      <c r="G127" s="11">
        <v>70</v>
      </c>
      <c r="H127" s="16">
        <v>34965.040000000001</v>
      </c>
      <c r="I127" s="16">
        <v>499.50057142857145</v>
      </c>
      <c r="J127" s="12">
        <v>0.97098132242898261</v>
      </c>
      <c r="K127" s="23">
        <v>0.56113442751772546</v>
      </c>
      <c r="L127"/>
      <c r="M127" s="12" t="str">
        <f t="shared" si="1"/>
        <v xml:space="preserve"> </v>
      </c>
    </row>
    <row r="128" spans="1:13" x14ac:dyDescent="0.25">
      <c r="A128" s="1" t="s">
        <v>12</v>
      </c>
      <c r="B128" s="1" t="s">
        <v>15</v>
      </c>
      <c r="C128" s="1" t="s">
        <v>32</v>
      </c>
      <c r="D128" s="1" t="s">
        <v>16241</v>
      </c>
      <c r="E128" s="16">
        <v>69.989999999999995</v>
      </c>
      <c r="F128" s="11"/>
      <c r="G128" s="11">
        <v>13</v>
      </c>
      <c r="H128" s="16">
        <v>6089.13</v>
      </c>
      <c r="I128" s="16">
        <v>468.39461538461541</v>
      </c>
      <c r="J128" s="12">
        <v>0.97267843806737864</v>
      </c>
      <c r="K128" s="23" t="e">
        <v>#DIV/0!</v>
      </c>
      <c r="L128"/>
      <c r="M128" s="12" t="str">
        <f t="shared" si="1"/>
        <v xml:space="preserve"> </v>
      </c>
    </row>
    <row r="129" spans="1:13" x14ac:dyDescent="0.25">
      <c r="A129" s="1" t="s">
        <v>12</v>
      </c>
      <c r="B129" s="1" t="s">
        <v>15</v>
      </c>
      <c r="C129" s="1" t="s">
        <v>32</v>
      </c>
      <c r="D129" s="1" t="s">
        <v>14996</v>
      </c>
      <c r="E129" s="16">
        <v>69.989999999999995</v>
      </c>
      <c r="F129" s="11"/>
      <c r="G129" s="11">
        <v>45</v>
      </c>
      <c r="H129" s="16">
        <v>19209.14</v>
      </c>
      <c r="I129" s="16">
        <v>426.86977777777776</v>
      </c>
      <c r="J129" s="12">
        <v>0.97422509840810512</v>
      </c>
      <c r="K129" s="23" t="e">
        <v>#DIV/0!</v>
      </c>
      <c r="L129"/>
      <c r="M129" s="12" t="str">
        <f t="shared" si="1"/>
        <v xml:space="preserve"> </v>
      </c>
    </row>
    <row r="130" spans="1:13" x14ac:dyDescent="0.25">
      <c r="A130" s="1" t="s">
        <v>12</v>
      </c>
      <c r="B130" s="1" t="s">
        <v>15</v>
      </c>
      <c r="C130" s="1" t="s">
        <v>32</v>
      </c>
      <c r="D130" s="1" t="s">
        <v>15583</v>
      </c>
      <c r="E130" s="16">
        <v>49.99</v>
      </c>
      <c r="F130" s="11"/>
      <c r="G130" s="11">
        <v>42</v>
      </c>
      <c r="H130" s="16">
        <v>17681.689999999999</v>
      </c>
      <c r="I130" s="16">
        <v>420.99261904761903</v>
      </c>
      <c r="J130" s="12">
        <v>0.97575046427263012</v>
      </c>
      <c r="K130" s="23" t="e">
        <v>#DIV/0!</v>
      </c>
      <c r="L130"/>
      <c r="M130" s="12" t="str">
        <f t="shared" si="1"/>
        <v xml:space="preserve"> </v>
      </c>
    </row>
    <row r="131" spans="1:13" x14ac:dyDescent="0.25">
      <c r="A131" s="1" t="s">
        <v>12</v>
      </c>
      <c r="B131" s="1" t="s">
        <v>15</v>
      </c>
      <c r="C131" s="1" t="s">
        <v>32</v>
      </c>
      <c r="D131" s="1" t="s">
        <v>11359</v>
      </c>
      <c r="E131" s="16">
        <v>59.99</v>
      </c>
      <c r="F131" s="11"/>
      <c r="G131" s="11">
        <v>1</v>
      </c>
      <c r="H131" s="16">
        <v>419.93</v>
      </c>
      <c r="I131" s="16">
        <v>419.93</v>
      </c>
      <c r="J131" s="12">
        <v>0.97727197999169202</v>
      </c>
      <c r="K131" s="23">
        <v>-0.53333333333333333</v>
      </c>
      <c r="L131"/>
      <c r="M131" s="12" t="str">
        <f t="shared" si="1"/>
        <v xml:space="preserve"> </v>
      </c>
    </row>
    <row r="132" spans="1:13" x14ac:dyDescent="0.25">
      <c r="A132" s="1" t="s">
        <v>12</v>
      </c>
      <c r="B132" s="1" t="s">
        <v>15</v>
      </c>
      <c r="C132" s="1" t="s">
        <v>32</v>
      </c>
      <c r="D132" s="1" t="s">
        <v>16231</v>
      </c>
      <c r="E132" s="16">
        <v>69.989999999999995</v>
      </c>
      <c r="F132" s="11"/>
      <c r="G132" s="11">
        <v>6</v>
      </c>
      <c r="H132" s="16">
        <v>2449.65</v>
      </c>
      <c r="I132" s="16">
        <v>408.27500000000003</v>
      </c>
      <c r="J132" s="12">
        <v>0.97875126661136669</v>
      </c>
      <c r="K132" s="23" t="e">
        <v>#DIV/0!</v>
      </c>
      <c r="L132"/>
      <c r="M132" s="12" t="str">
        <f t="shared" si="1"/>
        <v xml:space="preserve"> </v>
      </c>
    </row>
    <row r="133" spans="1:13" x14ac:dyDescent="0.25">
      <c r="A133" s="1" t="s">
        <v>12</v>
      </c>
      <c r="B133" s="1" t="s">
        <v>15</v>
      </c>
      <c r="C133" s="1" t="s">
        <v>32</v>
      </c>
      <c r="D133" s="1" t="s">
        <v>14871</v>
      </c>
      <c r="E133" s="16">
        <v>49.99</v>
      </c>
      <c r="F133" s="11"/>
      <c r="G133" s="11">
        <v>50</v>
      </c>
      <c r="H133" s="16">
        <v>20336.23</v>
      </c>
      <c r="I133" s="16">
        <v>406.72460000000001</v>
      </c>
      <c r="J133" s="12">
        <v>0.98022493572819369</v>
      </c>
      <c r="K133" s="23">
        <v>-0.39590158796831132</v>
      </c>
      <c r="L133"/>
      <c r="M133" s="12" t="str">
        <f t="shared" si="1"/>
        <v>X</v>
      </c>
    </row>
    <row r="134" spans="1:13" x14ac:dyDescent="0.25">
      <c r="A134" s="1" t="s">
        <v>12</v>
      </c>
      <c r="B134" s="1" t="s">
        <v>15</v>
      </c>
      <c r="C134" s="1" t="s">
        <v>32</v>
      </c>
      <c r="D134" s="1" t="s">
        <v>13847</v>
      </c>
      <c r="E134" s="16">
        <v>64.989999999999995</v>
      </c>
      <c r="F134" s="11"/>
      <c r="G134" s="11">
        <v>16</v>
      </c>
      <c r="H134" s="16">
        <v>6044.07</v>
      </c>
      <c r="I134" s="16">
        <v>377.75437499999998</v>
      </c>
      <c r="J134" s="12">
        <v>0.98159363817742795</v>
      </c>
      <c r="K134" s="23">
        <v>1.5135135135135132</v>
      </c>
      <c r="L134"/>
      <c r="M134" s="12" t="str">
        <f t="shared" si="1"/>
        <v>X</v>
      </c>
    </row>
    <row r="135" spans="1:13" x14ac:dyDescent="0.25">
      <c r="A135" s="1" t="s">
        <v>12</v>
      </c>
      <c r="B135" s="1" t="s">
        <v>15</v>
      </c>
      <c r="C135" s="1" t="s">
        <v>32</v>
      </c>
      <c r="D135" s="1" t="s">
        <v>12863</v>
      </c>
      <c r="E135" s="16">
        <v>69.989999999999995</v>
      </c>
      <c r="F135" s="11"/>
      <c r="G135" s="11">
        <v>39</v>
      </c>
      <c r="H135" s="16">
        <v>14345.92</v>
      </c>
      <c r="I135" s="16">
        <v>367.84410256410257</v>
      </c>
      <c r="J135" s="12">
        <v>0.98292643312948058</v>
      </c>
      <c r="K135" s="23">
        <v>0.17799422906063755</v>
      </c>
      <c r="L135"/>
      <c r="M135" s="12" t="str">
        <f t="shared" si="1"/>
        <v>X</v>
      </c>
    </row>
    <row r="136" spans="1:13" x14ac:dyDescent="0.25">
      <c r="A136" s="1" t="s">
        <v>12</v>
      </c>
      <c r="B136" s="1" t="s">
        <v>15</v>
      </c>
      <c r="C136" s="1" t="s">
        <v>32</v>
      </c>
      <c r="D136" s="1" t="s">
        <v>16105</v>
      </c>
      <c r="E136" s="16">
        <v>59.99</v>
      </c>
      <c r="F136" s="11"/>
      <c r="G136" s="11">
        <v>40</v>
      </c>
      <c r="H136" s="16">
        <v>14157.64</v>
      </c>
      <c r="I136" s="16">
        <v>353.94099999999997</v>
      </c>
      <c r="J136" s="12">
        <v>0.9842088535212612</v>
      </c>
      <c r="K136" s="23" t="e">
        <v>#DIV/0!</v>
      </c>
      <c r="L136"/>
      <c r="M136" s="12" t="str">
        <f t="shared" ref="M136:M199" si="2">IF(J136&gt;$M$3,"X"," ")</f>
        <v>X</v>
      </c>
    </row>
    <row r="137" spans="1:13" x14ac:dyDescent="0.25">
      <c r="A137" s="1" t="s">
        <v>12</v>
      </c>
      <c r="B137" s="1" t="s">
        <v>15</v>
      </c>
      <c r="C137" s="1" t="s">
        <v>32</v>
      </c>
      <c r="D137" s="1" t="s">
        <v>15969</v>
      </c>
      <c r="E137" s="16">
        <v>124.99</v>
      </c>
      <c r="F137" s="11"/>
      <c r="G137" s="11">
        <v>17</v>
      </c>
      <c r="H137" s="16">
        <v>5999.52</v>
      </c>
      <c r="I137" s="16">
        <v>352.91294117647061</v>
      </c>
      <c r="J137" s="12">
        <v>0.9854875489882684</v>
      </c>
      <c r="K137" s="23" t="e">
        <v>#DIV/0!</v>
      </c>
      <c r="L137"/>
      <c r="M137" s="12" t="str">
        <f t="shared" si="2"/>
        <v>X</v>
      </c>
    </row>
    <row r="138" spans="1:13" x14ac:dyDescent="0.25">
      <c r="A138" s="1" t="s">
        <v>12</v>
      </c>
      <c r="B138" s="1" t="s">
        <v>15</v>
      </c>
      <c r="C138" s="1" t="s">
        <v>32</v>
      </c>
      <c r="D138" s="1" t="s">
        <v>12473</v>
      </c>
      <c r="E138" s="16">
        <v>69.989999999999995</v>
      </c>
      <c r="F138" s="11"/>
      <c r="G138" s="11">
        <v>1</v>
      </c>
      <c r="H138" s="16">
        <v>349.95</v>
      </c>
      <c r="I138" s="16">
        <v>349.95</v>
      </c>
      <c r="J138" s="12">
        <v>0.98675550894798947</v>
      </c>
      <c r="K138" s="23">
        <v>-0.81865432648957892</v>
      </c>
      <c r="L138"/>
      <c r="M138" s="12" t="str">
        <f t="shared" si="2"/>
        <v>X</v>
      </c>
    </row>
    <row r="139" spans="1:13" x14ac:dyDescent="0.25">
      <c r="A139" s="1" t="s">
        <v>12</v>
      </c>
      <c r="B139" s="1" t="s">
        <v>15</v>
      </c>
      <c r="C139" s="1" t="s">
        <v>32</v>
      </c>
      <c r="D139" s="1" t="s">
        <v>12371</v>
      </c>
      <c r="E139" s="16">
        <v>69.989999999999995</v>
      </c>
      <c r="F139" s="11"/>
      <c r="G139" s="11">
        <v>18</v>
      </c>
      <c r="H139" s="16">
        <v>5669.19</v>
      </c>
      <c r="I139" s="16">
        <v>314.95499999999998</v>
      </c>
      <c r="J139" s="12">
        <v>0.98789667291173855</v>
      </c>
      <c r="K139" s="23">
        <v>-0.58031088082901561</v>
      </c>
      <c r="L139"/>
      <c r="M139" s="12" t="str">
        <f t="shared" si="2"/>
        <v>X</v>
      </c>
    </row>
    <row r="140" spans="1:13" x14ac:dyDescent="0.25">
      <c r="A140" s="1" t="s">
        <v>12</v>
      </c>
      <c r="B140" s="1" t="s">
        <v>15</v>
      </c>
      <c r="C140" s="1" t="s">
        <v>32</v>
      </c>
      <c r="D140" s="1" t="s">
        <v>9889</v>
      </c>
      <c r="E140" s="16">
        <v>64.989999999999995</v>
      </c>
      <c r="F140" s="11"/>
      <c r="G140" s="11">
        <v>35</v>
      </c>
      <c r="H140" s="16">
        <v>10138.44</v>
      </c>
      <c r="I140" s="16">
        <v>289.66971428571429</v>
      </c>
      <c r="J140" s="12">
        <v>0.98894622170230329</v>
      </c>
      <c r="K140" s="23">
        <v>-0.18846709544182916</v>
      </c>
      <c r="L140"/>
      <c r="M140" s="12" t="str">
        <f t="shared" si="2"/>
        <v>X</v>
      </c>
    </row>
    <row r="141" spans="1:13" x14ac:dyDescent="0.25">
      <c r="A141" s="1" t="s">
        <v>12</v>
      </c>
      <c r="B141" s="1" t="s">
        <v>15</v>
      </c>
      <c r="C141" s="1" t="s">
        <v>32</v>
      </c>
      <c r="D141" s="1" t="s">
        <v>12030</v>
      </c>
      <c r="E141" s="16">
        <v>84.99</v>
      </c>
      <c r="F141" s="11"/>
      <c r="G141" s="11">
        <v>12</v>
      </c>
      <c r="H141" s="16">
        <v>3229.62</v>
      </c>
      <c r="I141" s="16">
        <v>269.13499999999999</v>
      </c>
      <c r="J141" s="12">
        <v>0.98992136787678409</v>
      </c>
      <c r="K141" s="23">
        <v>-0.76543209876543206</v>
      </c>
      <c r="L141"/>
      <c r="M141" s="12" t="str">
        <f t="shared" si="2"/>
        <v>X</v>
      </c>
    </row>
    <row r="142" spans="1:13" x14ac:dyDescent="0.25">
      <c r="A142" s="1" t="s">
        <v>12</v>
      </c>
      <c r="B142" s="1" t="s">
        <v>15</v>
      </c>
      <c r="C142" s="1" t="s">
        <v>32</v>
      </c>
      <c r="D142" s="1" t="s">
        <v>14942</v>
      </c>
      <c r="E142" s="16">
        <v>74.989999999999995</v>
      </c>
      <c r="F142" s="11"/>
      <c r="G142" s="11">
        <v>21</v>
      </c>
      <c r="H142" s="16">
        <v>5399.28</v>
      </c>
      <c r="I142" s="16">
        <v>257.10857142857139</v>
      </c>
      <c r="J142" s="12">
        <v>0.99085293916946171</v>
      </c>
      <c r="K142" s="23" t="e">
        <v>#DIV/0!</v>
      </c>
      <c r="L142"/>
      <c r="M142" s="12" t="str">
        <f t="shared" si="2"/>
        <v>X</v>
      </c>
    </row>
    <row r="143" spans="1:13" x14ac:dyDescent="0.25">
      <c r="A143" s="1" t="s">
        <v>12</v>
      </c>
      <c r="B143" s="1" t="s">
        <v>15</v>
      </c>
      <c r="C143" s="1" t="s">
        <v>32</v>
      </c>
      <c r="D143" s="1" t="s">
        <v>15673</v>
      </c>
      <c r="E143" s="16">
        <v>59.99</v>
      </c>
      <c r="F143" s="11"/>
      <c r="G143" s="11">
        <v>33</v>
      </c>
      <c r="H143" s="16">
        <v>8158.64</v>
      </c>
      <c r="I143" s="16">
        <v>247.23151515151517</v>
      </c>
      <c r="J143" s="12">
        <v>0.99174872331574915</v>
      </c>
      <c r="K143" s="23" t="e">
        <v>#DIV/0!</v>
      </c>
      <c r="L143"/>
      <c r="M143" s="12" t="str">
        <f t="shared" si="2"/>
        <v>X</v>
      </c>
    </row>
    <row r="144" spans="1:13" x14ac:dyDescent="0.25">
      <c r="A144" s="1" t="s">
        <v>12</v>
      </c>
      <c r="B144" s="1" t="s">
        <v>15</v>
      </c>
      <c r="C144" s="1" t="s">
        <v>32</v>
      </c>
      <c r="D144" s="1" t="s">
        <v>14994</v>
      </c>
      <c r="E144" s="16">
        <v>69.989999999999995</v>
      </c>
      <c r="F144" s="11"/>
      <c r="G144" s="11">
        <v>45</v>
      </c>
      <c r="H144" s="16">
        <v>10886.37</v>
      </c>
      <c r="I144" s="16">
        <v>241.91933333333336</v>
      </c>
      <c r="J144" s="12">
        <v>0.9926252600442792</v>
      </c>
      <c r="K144" s="23" t="e">
        <v>#DIV/0!</v>
      </c>
      <c r="L144"/>
      <c r="M144" s="12" t="str">
        <f t="shared" si="2"/>
        <v>X</v>
      </c>
    </row>
    <row r="145" spans="1:13" x14ac:dyDescent="0.25">
      <c r="A145" s="1" t="s">
        <v>12</v>
      </c>
      <c r="B145" s="1" t="s">
        <v>15</v>
      </c>
      <c r="C145" s="1" t="s">
        <v>32</v>
      </c>
      <c r="D145" s="1" t="s">
        <v>16243</v>
      </c>
      <c r="E145" s="16">
        <v>69.989999999999995</v>
      </c>
      <c r="F145" s="11"/>
      <c r="G145" s="11">
        <v>27</v>
      </c>
      <c r="H145" s="16">
        <v>6159.12</v>
      </c>
      <c r="I145" s="16">
        <v>228.11555555555555</v>
      </c>
      <c r="J145" s="12">
        <v>0.9934517820920975</v>
      </c>
      <c r="K145" s="23" t="e">
        <v>#DIV/0!</v>
      </c>
      <c r="L145"/>
      <c r="M145" s="12" t="str">
        <f t="shared" si="2"/>
        <v>X</v>
      </c>
    </row>
    <row r="146" spans="1:13" x14ac:dyDescent="0.25">
      <c r="A146" s="1" t="s">
        <v>12</v>
      </c>
      <c r="B146" s="1" t="s">
        <v>15</v>
      </c>
      <c r="C146" s="1" t="s">
        <v>32</v>
      </c>
      <c r="D146" s="1" t="s">
        <v>16361</v>
      </c>
      <c r="E146" s="16">
        <v>59.99</v>
      </c>
      <c r="F146" s="11"/>
      <c r="G146" s="11">
        <v>35</v>
      </c>
      <c r="H146" s="16">
        <v>7668.65</v>
      </c>
      <c r="I146" s="16">
        <v>219.10428571428571</v>
      </c>
      <c r="J146" s="12">
        <v>0.99424565396319042</v>
      </c>
      <c r="K146" s="23" t="e">
        <v>#DIV/0!</v>
      </c>
      <c r="L146"/>
      <c r="M146" s="12" t="str">
        <f t="shared" si="2"/>
        <v>X</v>
      </c>
    </row>
    <row r="147" spans="1:13" x14ac:dyDescent="0.25">
      <c r="A147" s="1" t="s">
        <v>12</v>
      </c>
      <c r="B147" s="1" t="s">
        <v>15</v>
      </c>
      <c r="C147" s="1" t="s">
        <v>32</v>
      </c>
      <c r="D147" s="1" t="s">
        <v>16233</v>
      </c>
      <c r="E147" s="16">
        <v>84.99</v>
      </c>
      <c r="F147" s="11"/>
      <c r="G147" s="11">
        <v>8</v>
      </c>
      <c r="H147" s="16">
        <v>1529.82</v>
      </c>
      <c r="I147" s="16">
        <v>191.22749999999999</v>
      </c>
      <c r="J147" s="12">
        <v>0.99493852098190039</v>
      </c>
      <c r="K147" s="23" t="e">
        <v>#DIV/0!</v>
      </c>
      <c r="L147"/>
      <c r="M147" s="12" t="str">
        <f t="shared" si="2"/>
        <v>X</v>
      </c>
    </row>
    <row r="148" spans="1:13" x14ac:dyDescent="0.25">
      <c r="A148" s="1" t="s">
        <v>12</v>
      </c>
      <c r="B148" s="1" t="s">
        <v>15</v>
      </c>
      <c r="C148" s="1" t="s">
        <v>32</v>
      </c>
      <c r="D148" s="1" t="s">
        <v>12369</v>
      </c>
      <c r="E148" s="16">
        <v>69.989999999999995</v>
      </c>
      <c r="F148" s="11"/>
      <c r="G148" s="11">
        <v>5</v>
      </c>
      <c r="H148" s="16">
        <v>909.87</v>
      </c>
      <c r="I148" s="16">
        <v>181.97399999999999</v>
      </c>
      <c r="J148" s="12">
        <v>0.99559786016095531</v>
      </c>
      <c r="K148" s="23">
        <v>-0.73469387755102045</v>
      </c>
      <c r="L148"/>
      <c r="M148" s="12" t="str">
        <f t="shared" si="2"/>
        <v>X</v>
      </c>
    </row>
    <row r="149" spans="1:13" x14ac:dyDescent="0.25">
      <c r="A149" s="1" t="s">
        <v>12</v>
      </c>
      <c r="B149" s="1" t="s">
        <v>15</v>
      </c>
      <c r="C149" s="1" t="s">
        <v>32</v>
      </c>
      <c r="D149" s="1" t="s">
        <v>12475</v>
      </c>
      <c r="E149" s="16">
        <v>69.989999999999995</v>
      </c>
      <c r="F149" s="11"/>
      <c r="G149" s="11">
        <v>5</v>
      </c>
      <c r="H149" s="16">
        <v>909.87</v>
      </c>
      <c r="I149" s="16">
        <v>181.97399999999999</v>
      </c>
      <c r="J149" s="12">
        <v>0.99625719934001022</v>
      </c>
      <c r="K149" s="23">
        <v>-0.45509261754612906</v>
      </c>
      <c r="L149"/>
      <c r="M149" s="12" t="str">
        <f t="shared" si="2"/>
        <v>X</v>
      </c>
    </row>
    <row r="150" spans="1:13" x14ac:dyDescent="0.25">
      <c r="A150" s="1" t="s">
        <v>12</v>
      </c>
      <c r="B150" s="1" t="s">
        <v>15</v>
      </c>
      <c r="C150" s="1" t="s">
        <v>32</v>
      </c>
      <c r="D150" s="1" t="s">
        <v>16066</v>
      </c>
      <c r="E150" s="16">
        <v>84.99</v>
      </c>
      <c r="F150" s="11"/>
      <c r="G150" s="11">
        <v>7</v>
      </c>
      <c r="H150" s="16">
        <v>1189.8599999999999</v>
      </c>
      <c r="I150" s="16">
        <v>169.98</v>
      </c>
      <c r="J150" s="12">
        <v>0.99687308113441908</v>
      </c>
      <c r="K150" s="23" t="e">
        <v>#DIV/0!</v>
      </c>
      <c r="L150"/>
      <c r="M150" s="12" t="str">
        <f t="shared" si="2"/>
        <v>X</v>
      </c>
    </row>
    <row r="151" spans="1:13" x14ac:dyDescent="0.25">
      <c r="A151" s="1" t="s">
        <v>12</v>
      </c>
      <c r="B151" s="1" t="s">
        <v>15</v>
      </c>
      <c r="C151" s="1" t="s">
        <v>32</v>
      </c>
      <c r="D151" s="1" t="s">
        <v>14186</v>
      </c>
      <c r="E151" s="16">
        <v>99.99</v>
      </c>
      <c r="F151" s="11"/>
      <c r="G151" s="11">
        <v>6</v>
      </c>
      <c r="H151" s="16">
        <v>999.9</v>
      </c>
      <c r="I151" s="16">
        <v>166.65</v>
      </c>
      <c r="J151" s="12">
        <v>0.9974768974718603</v>
      </c>
      <c r="K151" s="23">
        <v>-0.84375</v>
      </c>
      <c r="L151"/>
      <c r="M151" s="12" t="str">
        <f t="shared" si="2"/>
        <v>X</v>
      </c>
    </row>
    <row r="152" spans="1:13" x14ac:dyDescent="0.25">
      <c r="A152" s="1" t="s">
        <v>12</v>
      </c>
      <c r="B152" s="1" t="s">
        <v>15</v>
      </c>
      <c r="C152" s="1" t="s">
        <v>32</v>
      </c>
      <c r="D152" s="1" t="s">
        <v>12477</v>
      </c>
      <c r="E152" s="16">
        <v>69.989999999999995</v>
      </c>
      <c r="F152" s="11"/>
      <c r="G152" s="11">
        <v>3</v>
      </c>
      <c r="H152" s="16">
        <v>489.93</v>
      </c>
      <c r="I152" s="16">
        <v>163.31</v>
      </c>
      <c r="J152" s="12">
        <v>0.99806861211973019</v>
      </c>
      <c r="K152" s="23">
        <v>-0.72472131073852653</v>
      </c>
      <c r="L152"/>
      <c r="M152" s="12" t="str">
        <f t="shared" si="2"/>
        <v>X</v>
      </c>
    </row>
    <row r="153" spans="1:13" x14ac:dyDescent="0.25">
      <c r="A153" s="1" t="s">
        <v>12</v>
      </c>
      <c r="B153" s="1" t="s">
        <v>15</v>
      </c>
      <c r="C153" s="1" t="s">
        <v>32</v>
      </c>
      <c r="D153" s="1" t="s">
        <v>16062</v>
      </c>
      <c r="E153" s="16">
        <v>79.989999999999995</v>
      </c>
      <c r="F153" s="11"/>
      <c r="G153" s="11">
        <v>17</v>
      </c>
      <c r="H153" s="16">
        <v>1679.79</v>
      </c>
      <c r="I153" s="16">
        <v>98.811176470588236</v>
      </c>
      <c r="J153" s="12">
        <v>0.99842663073764037</v>
      </c>
      <c r="K153" s="23" t="e">
        <v>#DIV/0!</v>
      </c>
      <c r="L153"/>
      <c r="M153" s="12" t="str">
        <f t="shared" si="2"/>
        <v>X</v>
      </c>
    </row>
    <row r="154" spans="1:13" x14ac:dyDescent="0.25">
      <c r="A154" s="1" t="s">
        <v>12</v>
      </c>
      <c r="B154" s="1" t="s">
        <v>15</v>
      </c>
      <c r="C154" s="1" t="s">
        <v>32</v>
      </c>
      <c r="D154" s="1" t="s">
        <v>16143</v>
      </c>
      <c r="E154" s="16">
        <v>54.99</v>
      </c>
      <c r="F154" s="11"/>
      <c r="G154" s="11">
        <v>51</v>
      </c>
      <c r="H154" s="16">
        <v>5004.09</v>
      </c>
      <c r="I154" s="16">
        <v>98.119411764705887</v>
      </c>
      <c r="J154" s="12">
        <v>0.99878214291191969</v>
      </c>
      <c r="K154" s="23" t="e">
        <v>#DIV/0!</v>
      </c>
      <c r="L154"/>
      <c r="M154" s="12" t="str">
        <f t="shared" si="2"/>
        <v>X</v>
      </c>
    </row>
    <row r="155" spans="1:13" x14ac:dyDescent="0.25">
      <c r="A155" s="1" t="s">
        <v>12</v>
      </c>
      <c r="B155" s="1" t="s">
        <v>15</v>
      </c>
      <c r="C155" s="1" t="s">
        <v>32</v>
      </c>
      <c r="D155" s="1" t="s">
        <v>12572</v>
      </c>
      <c r="E155" s="16">
        <v>54.99</v>
      </c>
      <c r="F155" s="11"/>
      <c r="G155" s="11">
        <v>4</v>
      </c>
      <c r="H155" s="16">
        <v>329.94</v>
      </c>
      <c r="I155" s="16">
        <v>82.484999999999999</v>
      </c>
      <c r="J155" s="12">
        <v>0.99908100754194562</v>
      </c>
      <c r="K155" s="23">
        <v>-0.97446808510638294</v>
      </c>
      <c r="L155"/>
      <c r="M155" s="12" t="str">
        <f t="shared" si="2"/>
        <v>X</v>
      </c>
    </row>
    <row r="156" spans="1:13" x14ac:dyDescent="0.25">
      <c r="A156" s="1" t="s">
        <v>12</v>
      </c>
      <c r="B156" s="1" t="s">
        <v>15</v>
      </c>
      <c r="C156" s="1" t="s">
        <v>32</v>
      </c>
      <c r="D156" s="1" t="s">
        <v>12457</v>
      </c>
      <c r="E156" s="16">
        <v>54.99</v>
      </c>
      <c r="F156" s="11"/>
      <c r="G156" s="11">
        <v>2</v>
      </c>
      <c r="H156" s="16">
        <v>164.97</v>
      </c>
      <c r="I156" s="16">
        <v>82.484999999999999</v>
      </c>
      <c r="J156" s="12">
        <v>0.99937987217197155</v>
      </c>
      <c r="K156" s="23">
        <v>-0.76923076923076927</v>
      </c>
      <c r="L156"/>
      <c r="M156" s="12" t="str">
        <f t="shared" si="2"/>
        <v>X</v>
      </c>
    </row>
    <row r="157" spans="1:13" x14ac:dyDescent="0.25">
      <c r="A157" s="1" t="s">
        <v>12</v>
      </c>
      <c r="B157" s="1" t="s">
        <v>15</v>
      </c>
      <c r="C157" s="1" t="s">
        <v>32</v>
      </c>
      <c r="D157" s="1" t="s">
        <v>12017</v>
      </c>
      <c r="E157" s="16">
        <v>79.989999999999995</v>
      </c>
      <c r="F157" s="11"/>
      <c r="G157" s="11">
        <v>5</v>
      </c>
      <c r="H157" s="16">
        <v>399.95</v>
      </c>
      <c r="I157" s="16">
        <v>79.989999999999995</v>
      </c>
      <c r="J157" s="12">
        <v>0.99966969676742257</v>
      </c>
      <c r="K157" s="23">
        <v>-0.8214285714285714</v>
      </c>
      <c r="L157"/>
      <c r="M157" s="12" t="str">
        <f t="shared" si="2"/>
        <v>X</v>
      </c>
    </row>
    <row r="158" spans="1:13" x14ac:dyDescent="0.25">
      <c r="A158" s="1" t="s">
        <v>12</v>
      </c>
      <c r="B158" s="1" t="s">
        <v>15</v>
      </c>
      <c r="C158" s="1" t="s">
        <v>32</v>
      </c>
      <c r="D158" s="1" t="s">
        <v>12547</v>
      </c>
      <c r="E158" s="16">
        <v>99.99</v>
      </c>
      <c r="F158" s="11"/>
      <c r="G158" s="11">
        <v>3</v>
      </c>
      <c r="H158" s="16">
        <v>99.99</v>
      </c>
      <c r="I158" s="16">
        <v>33.33</v>
      </c>
      <c r="J158" s="12">
        <v>0.9997904600349109</v>
      </c>
      <c r="K158" s="23">
        <v>-0.94736842105263164</v>
      </c>
      <c r="L158"/>
      <c r="M158" s="12" t="str">
        <f t="shared" si="2"/>
        <v>X</v>
      </c>
    </row>
    <row r="159" spans="1:13" x14ac:dyDescent="0.25">
      <c r="A159" s="1" t="s">
        <v>12</v>
      </c>
      <c r="B159" s="1" t="s">
        <v>15</v>
      </c>
      <c r="C159" s="1" t="s">
        <v>32</v>
      </c>
      <c r="D159" s="1" t="s">
        <v>16331</v>
      </c>
      <c r="E159" s="16">
        <v>64.989999999999995</v>
      </c>
      <c r="F159" s="11"/>
      <c r="G159" s="11">
        <v>29</v>
      </c>
      <c r="H159" s="16">
        <v>714.89</v>
      </c>
      <c r="I159" s="16">
        <v>24.651379310344826</v>
      </c>
      <c r="J159" s="12">
        <v>0.99987977840015574</v>
      </c>
      <c r="K159" s="23" t="e">
        <v>#DIV/0!</v>
      </c>
      <c r="L159"/>
      <c r="M159" s="12" t="str">
        <f t="shared" si="2"/>
        <v>X</v>
      </c>
    </row>
    <row r="160" spans="1:13" x14ac:dyDescent="0.25">
      <c r="A160" s="1" t="s">
        <v>12</v>
      </c>
      <c r="B160" s="1" t="s">
        <v>15</v>
      </c>
      <c r="C160" s="1" t="s">
        <v>32</v>
      </c>
      <c r="D160" s="1" t="s">
        <v>12450</v>
      </c>
      <c r="E160" s="16">
        <v>79.989999999999995</v>
      </c>
      <c r="F160" s="11"/>
      <c r="G160" s="11">
        <v>26</v>
      </c>
      <c r="H160" s="16">
        <v>479.94</v>
      </c>
      <c r="I160" s="16">
        <v>18.459230769230768</v>
      </c>
      <c r="J160" s="12">
        <v>0.99994666099910601</v>
      </c>
      <c r="K160" s="23">
        <v>-0.80488498971452738</v>
      </c>
      <c r="L160"/>
      <c r="M160" s="12" t="str">
        <f t="shared" si="2"/>
        <v>X</v>
      </c>
    </row>
    <row r="161" spans="1:13" x14ac:dyDescent="0.25">
      <c r="A161" s="1" t="s">
        <v>12</v>
      </c>
      <c r="B161" s="1" t="s">
        <v>15</v>
      </c>
      <c r="C161" s="1" t="s">
        <v>32</v>
      </c>
      <c r="D161" s="1" t="s">
        <v>14745</v>
      </c>
      <c r="E161" s="16">
        <v>59.99</v>
      </c>
      <c r="F161" s="11"/>
      <c r="G161" s="11">
        <v>19</v>
      </c>
      <c r="H161" s="16">
        <v>179.97</v>
      </c>
      <c r="I161" s="16">
        <v>9.4721052631578946</v>
      </c>
      <c r="J161" s="12">
        <v>0.9999809809025435</v>
      </c>
      <c r="K161" s="23">
        <v>-0.9732142857142857</v>
      </c>
      <c r="L161"/>
      <c r="M161" s="12" t="str">
        <f t="shared" si="2"/>
        <v>X</v>
      </c>
    </row>
    <row r="162" spans="1:13" x14ac:dyDescent="0.25">
      <c r="A162" s="1" t="s">
        <v>12</v>
      </c>
      <c r="B162" s="1" t="s">
        <v>15</v>
      </c>
      <c r="C162" s="1" t="s">
        <v>32</v>
      </c>
      <c r="D162" s="1" t="s">
        <v>15507</v>
      </c>
      <c r="E162" s="16">
        <v>62.99</v>
      </c>
      <c r="F162" s="11"/>
      <c r="G162" s="11">
        <v>12</v>
      </c>
      <c r="H162" s="16">
        <v>62.99</v>
      </c>
      <c r="I162" s="16">
        <v>5.2491666666666665</v>
      </c>
      <c r="J162" s="12">
        <v>1.0000000000000009</v>
      </c>
      <c r="K162" s="23" t="e">
        <v>#DIV/0!</v>
      </c>
      <c r="L162"/>
      <c r="M162" s="12" t="str">
        <f t="shared" si="2"/>
        <v>X</v>
      </c>
    </row>
    <row r="163" spans="1:13" x14ac:dyDescent="0.25">
      <c r="A163" s="1" t="s">
        <v>12</v>
      </c>
      <c r="B163" s="1" t="s">
        <v>15</v>
      </c>
      <c r="C163" s="1" t="s">
        <v>32</v>
      </c>
      <c r="D163" s="1" t="s">
        <v>12077</v>
      </c>
      <c r="E163" s="16">
        <v>72.989999999999995</v>
      </c>
      <c r="F163" s="11"/>
      <c r="G163" s="11">
        <v>0</v>
      </c>
      <c r="H163" s="16"/>
      <c r="I163" s="16">
        <v>0</v>
      </c>
      <c r="J163" s="12">
        <v>1.0000000000000009</v>
      </c>
      <c r="K163" s="23">
        <v>-1</v>
      </c>
      <c r="L163"/>
      <c r="M163" s="12" t="str">
        <f t="shared" si="2"/>
        <v>X</v>
      </c>
    </row>
    <row r="164" spans="1:13" x14ac:dyDescent="0.25">
      <c r="A164" s="1" t="s">
        <v>12</v>
      </c>
      <c r="B164" s="1" t="s">
        <v>15</v>
      </c>
      <c r="C164" s="1" t="s">
        <v>32</v>
      </c>
      <c r="D164" s="1" t="s">
        <v>14449</v>
      </c>
      <c r="E164" s="16">
        <v>89.99</v>
      </c>
      <c r="F164" s="11"/>
      <c r="G164" s="11">
        <v>0</v>
      </c>
      <c r="H164" s="16">
        <v>4319.5200000000004</v>
      </c>
      <c r="I164" s="16">
        <v>0</v>
      </c>
      <c r="J164" s="12">
        <v>1.0000000000000009</v>
      </c>
      <c r="K164" s="23">
        <v>-0.19999999999999984</v>
      </c>
      <c r="L164"/>
      <c r="M164" s="12" t="str">
        <f t="shared" si="2"/>
        <v>X</v>
      </c>
    </row>
    <row r="165" spans="1:13" x14ac:dyDescent="0.25">
      <c r="A165" s="1" t="s">
        <v>12</v>
      </c>
      <c r="B165" s="1" t="s">
        <v>15</v>
      </c>
      <c r="C165" s="1" t="s">
        <v>32</v>
      </c>
      <c r="D165" s="1" t="s">
        <v>15354</v>
      </c>
      <c r="E165" s="16">
        <v>59.99</v>
      </c>
      <c r="F165" s="11"/>
      <c r="G165" s="11">
        <v>0</v>
      </c>
      <c r="H165" s="16">
        <v>10798.2</v>
      </c>
      <c r="I165" s="16">
        <v>0</v>
      </c>
      <c r="J165" s="12">
        <v>1.0000000000000009</v>
      </c>
      <c r="K165" s="23" t="e">
        <v>#DIV/0!</v>
      </c>
      <c r="L165"/>
      <c r="M165" s="12" t="str">
        <f t="shared" si="2"/>
        <v>X</v>
      </c>
    </row>
    <row r="166" spans="1:13" x14ac:dyDescent="0.25">
      <c r="A166" s="1" t="s">
        <v>12</v>
      </c>
      <c r="B166" s="1" t="s">
        <v>15</v>
      </c>
      <c r="C166" s="1" t="s">
        <v>32</v>
      </c>
      <c r="D166" s="1" t="s">
        <v>13324</v>
      </c>
      <c r="E166" s="16">
        <v>72.989999999999995</v>
      </c>
      <c r="F166" s="11"/>
      <c r="G166" s="11">
        <v>0</v>
      </c>
      <c r="H166" s="16">
        <v>2189.6999999999998</v>
      </c>
      <c r="I166" s="16">
        <v>0</v>
      </c>
      <c r="J166" s="12">
        <v>1.0000000000000009</v>
      </c>
      <c r="K166" s="23">
        <v>-0.93576017130620981</v>
      </c>
      <c r="L166"/>
      <c r="M166" s="12" t="str">
        <f t="shared" si="2"/>
        <v>X</v>
      </c>
    </row>
    <row r="167" spans="1:13" x14ac:dyDescent="0.25">
      <c r="A167" s="1" t="s">
        <v>12</v>
      </c>
      <c r="B167" s="1" t="s">
        <v>15</v>
      </c>
      <c r="C167" s="1" t="s">
        <v>32</v>
      </c>
      <c r="D167" s="1" t="s">
        <v>12574</v>
      </c>
      <c r="E167" s="16">
        <v>99.99</v>
      </c>
      <c r="F167" s="11"/>
      <c r="G167" s="11">
        <v>0</v>
      </c>
      <c r="H167" s="16">
        <v>699.93</v>
      </c>
      <c r="I167" s="16">
        <v>0</v>
      </c>
      <c r="J167" s="12">
        <v>1.0000000000000009</v>
      </c>
      <c r="K167" s="23">
        <v>-0.73076923076923084</v>
      </c>
      <c r="L167"/>
      <c r="M167" s="12" t="str">
        <f t="shared" si="2"/>
        <v>X</v>
      </c>
    </row>
    <row r="168" spans="1:13" x14ac:dyDescent="0.25">
      <c r="A168" s="1" t="s">
        <v>12</v>
      </c>
      <c r="B168" s="1" t="s">
        <v>15</v>
      </c>
      <c r="C168" s="1" t="s">
        <v>32</v>
      </c>
      <c r="D168" s="1" t="s">
        <v>15386</v>
      </c>
      <c r="E168" s="16">
        <v>79.989999999999995</v>
      </c>
      <c r="F168" s="11"/>
      <c r="G168" s="11">
        <v>0</v>
      </c>
      <c r="H168" s="16">
        <v>24396.95</v>
      </c>
      <c r="I168" s="16">
        <v>0</v>
      </c>
      <c r="J168" s="12">
        <v>1.0000000000000009</v>
      </c>
      <c r="K168" s="23">
        <v>-9.76331360946745E-2</v>
      </c>
      <c r="L168"/>
      <c r="M168" s="12" t="str">
        <f t="shared" si="2"/>
        <v>X</v>
      </c>
    </row>
    <row r="169" spans="1:13" x14ac:dyDescent="0.25">
      <c r="A169" s="1" t="s">
        <v>12</v>
      </c>
      <c r="B169" s="1" t="s">
        <v>15</v>
      </c>
      <c r="C169" s="1" t="s">
        <v>32</v>
      </c>
      <c r="D169" s="1" t="s">
        <v>14536</v>
      </c>
      <c r="E169" s="16">
        <v>89.99</v>
      </c>
      <c r="F169" s="11"/>
      <c r="G169" s="11">
        <v>0</v>
      </c>
      <c r="H169" s="16">
        <v>40855.46</v>
      </c>
      <c r="I169" s="16">
        <v>0</v>
      </c>
      <c r="J169" s="12">
        <v>1.0000000000000009</v>
      </c>
      <c r="K169" s="23">
        <v>2.0884353741496597</v>
      </c>
      <c r="L169"/>
      <c r="M169" s="12" t="str">
        <f t="shared" si="2"/>
        <v>X</v>
      </c>
    </row>
    <row r="170" spans="1:13" x14ac:dyDescent="0.25">
      <c r="A170" s="1" t="s">
        <v>12</v>
      </c>
      <c r="B170" s="1" t="s">
        <v>15</v>
      </c>
      <c r="C170" s="1" t="s">
        <v>32</v>
      </c>
      <c r="D170" s="1" t="s">
        <v>14829</v>
      </c>
      <c r="E170" s="16">
        <v>99.99</v>
      </c>
      <c r="F170" s="11"/>
      <c r="G170" s="11">
        <v>0</v>
      </c>
      <c r="H170" s="16">
        <v>999.9</v>
      </c>
      <c r="I170" s="16">
        <v>0</v>
      </c>
      <c r="J170" s="12">
        <v>1.0000000000000009</v>
      </c>
      <c r="K170" s="23" t="e">
        <v>#DIV/0!</v>
      </c>
      <c r="L170"/>
      <c r="M170" s="12" t="str">
        <f t="shared" si="2"/>
        <v>X</v>
      </c>
    </row>
    <row r="171" spans="1:13" x14ac:dyDescent="0.25">
      <c r="A171" s="1" t="s">
        <v>12</v>
      </c>
      <c r="B171" s="1" t="s">
        <v>15</v>
      </c>
      <c r="C171" s="1" t="s">
        <v>32</v>
      </c>
      <c r="D171" s="1" t="s">
        <v>15799</v>
      </c>
      <c r="E171" s="16">
        <v>67.989999999999995</v>
      </c>
      <c r="F171" s="11"/>
      <c r="G171" s="11">
        <v>0</v>
      </c>
      <c r="H171" s="16">
        <v>3195.53</v>
      </c>
      <c r="I171" s="16">
        <v>0</v>
      </c>
      <c r="J171" s="12">
        <v>1.0000000000000009</v>
      </c>
      <c r="K171" s="23" t="e">
        <v>#DIV/0!</v>
      </c>
      <c r="L171"/>
      <c r="M171" s="12" t="str">
        <f t="shared" si="2"/>
        <v>X</v>
      </c>
    </row>
    <row r="172" spans="1:13" x14ac:dyDescent="0.25">
      <c r="A172" s="1" t="s">
        <v>12</v>
      </c>
      <c r="B172" s="1" t="s">
        <v>15</v>
      </c>
      <c r="C172" s="1" t="s">
        <v>32</v>
      </c>
      <c r="D172" s="1" t="s">
        <v>6528</v>
      </c>
      <c r="E172" s="16">
        <v>84.99</v>
      </c>
      <c r="F172" s="11"/>
      <c r="G172" s="11">
        <v>0</v>
      </c>
      <c r="H172" s="16">
        <v>1444.83</v>
      </c>
      <c r="I172" s="16">
        <v>0</v>
      </c>
      <c r="J172" s="12">
        <v>1.0000000000000009</v>
      </c>
      <c r="K172" s="23">
        <v>-0.98100284438631113</v>
      </c>
      <c r="L172"/>
      <c r="M172" s="12" t="str">
        <f t="shared" si="2"/>
        <v>X</v>
      </c>
    </row>
    <row r="173" spans="1:13" x14ac:dyDescent="0.25">
      <c r="A173" s="1" t="s">
        <v>12</v>
      </c>
      <c r="B173" s="1" t="s">
        <v>15</v>
      </c>
      <c r="C173" s="1" t="s">
        <v>32</v>
      </c>
      <c r="D173" s="1" t="s">
        <v>12948</v>
      </c>
      <c r="E173" s="16">
        <v>99.99</v>
      </c>
      <c r="F173" s="11"/>
      <c r="G173" s="11">
        <v>0</v>
      </c>
      <c r="H173" s="16"/>
      <c r="I173" s="16">
        <v>0</v>
      </c>
      <c r="J173" s="12">
        <v>1.0000000000000009</v>
      </c>
      <c r="K173" s="23">
        <v>-1</v>
      </c>
      <c r="L173"/>
      <c r="M173" s="12" t="str">
        <f t="shared" si="2"/>
        <v>X</v>
      </c>
    </row>
    <row r="174" spans="1:13" x14ac:dyDescent="0.25">
      <c r="A174" s="1" t="s">
        <v>12</v>
      </c>
      <c r="B174" s="1" t="s">
        <v>15</v>
      </c>
      <c r="C174" s="1" t="s">
        <v>32</v>
      </c>
      <c r="D174" s="1" t="s">
        <v>12431</v>
      </c>
      <c r="E174" s="16">
        <v>79.989999999999995</v>
      </c>
      <c r="F174" s="11"/>
      <c r="G174" s="11">
        <v>0</v>
      </c>
      <c r="H174" s="16">
        <v>15918.01</v>
      </c>
      <c r="I174" s="16">
        <v>0</v>
      </c>
      <c r="J174" s="12">
        <v>1.0000000000000009</v>
      </c>
      <c r="K174" s="23" t="e">
        <v>#DIV/0!</v>
      </c>
      <c r="L174"/>
      <c r="M174" s="12" t="str">
        <f t="shared" si="2"/>
        <v>X</v>
      </c>
    </row>
    <row r="175" spans="1:13" x14ac:dyDescent="0.25">
      <c r="A175" s="1" t="s">
        <v>12</v>
      </c>
      <c r="B175" s="1" t="s">
        <v>15</v>
      </c>
      <c r="C175" s="1" t="s">
        <v>32</v>
      </c>
      <c r="D175" s="1" t="s">
        <v>15699</v>
      </c>
      <c r="E175" s="16">
        <v>99.99</v>
      </c>
      <c r="F175" s="11"/>
      <c r="G175" s="11">
        <v>0</v>
      </c>
      <c r="H175" s="16">
        <v>799.92</v>
      </c>
      <c r="I175" s="16">
        <v>0</v>
      </c>
      <c r="J175" s="12">
        <v>1.0000000000000009</v>
      </c>
      <c r="K175" s="23" t="e">
        <v>#DIV/0!</v>
      </c>
      <c r="L175"/>
      <c r="M175" s="12" t="str">
        <f t="shared" si="2"/>
        <v>X</v>
      </c>
    </row>
    <row r="176" spans="1:13" x14ac:dyDescent="0.25">
      <c r="A176" s="1" t="s">
        <v>12</v>
      </c>
      <c r="B176" s="1" t="s">
        <v>15</v>
      </c>
      <c r="C176" s="1" t="s">
        <v>32</v>
      </c>
      <c r="D176" s="1" t="s">
        <v>16051</v>
      </c>
      <c r="E176" s="16">
        <v>59.99</v>
      </c>
      <c r="F176" s="11"/>
      <c r="G176" s="11">
        <v>0</v>
      </c>
      <c r="H176" s="16">
        <v>11038.16</v>
      </c>
      <c r="I176" s="16">
        <v>0</v>
      </c>
      <c r="J176" s="12">
        <v>1.0000000000000009</v>
      </c>
      <c r="K176" s="23" t="e">
        <v>#DIV/0!</v>
      </c>
      <c r="L176"/>
      <c r="M176" s="12" t="str">
        <f t="shared" si="2"/>
        <v>X</v>
      </c>
    </row>
    <row r="177" spans="1:13" x14ac:dyDescent="0.25">
      <c r="A177" s="1" t="s">
        <v>12</v>
      </c>
      <c r="B177" s="1" t="s">
        <v>15</v>
      </c>
      <c r="C177" s="1" t="s">
        <v>32</v>
      </c>
      <c r="D177" s="1" t="s">
        <v>16227</v>
      </c>
      <c r="E177" s="16">
        <v>64.989999999999995</v>
      </c>
      <c r="F177" s="11"/>
      <c r="G177" s="11">
        <v>0</v>
      </c>
      <c r="H177" s="16">
        <v>13257.96</v>
      </c>
      <c r="I177" s="16">
        <v>0</v>
      </c>
      <c r="J177" s="12">
        <v>1.0000000000000009</v>
      </c>
      <c r="K177" s="23" t="e">
        <v>#DIV/0!</v>
      </c>
      <c r="L177"/>
      <c r="M177" s="12" t="str">
        <f t="shared" si="2"/>
        <v>X</v>
      </c>
    </row>
    <row r="178" spans="1:13" x14ac:dyDescent="0.25">
      <c r="A178" s="1" t="s">
        <v>12</v>
      </c>
      <c r="B178" s="1" t="s">
        <v>15</v>
      </c>
      <c r="C178" s="1" t="s">
        <v>32</v>
      </c>
      <c r="D178" s="1" t="s">
        <v>15224</v>
      </c>
      <c r="E178" s="16">
        <v>79.989999999999995</v>
      </c>
      <c r="F178" s="11"/>
      <c r="G178" s="11">
        <v>0</v>
      </c>
      <c r="H178" s="16">
        <v>41034.870000000003</v>
      </c>
      <c r="I178" s="16">
        <v>0</v>
      </c>
      <c r="J178" s="12">
        <v>1.0000000000000009</v>
      </c>
      <c r="K178" s="23" t="e">
        <v>#DIV/0!</v>
      </c>
      <c r="L178"/>
      <c r="M178" s="12" t="str">
        <f t="shared" si="2"/>
        <v>X</v>
      </c>
    </row>
    <row r="179" spans="1:13" x14ac:dyDescent="0.25">
      <c r="A179" s="1" t="s">
        <v>12</v>
      </c>
      <c r="B179" s="1" t="s">
        <v>15</v>
      </c>
      <c r="C179" s="1" t="s">
        <v>32</v>
      </c>
      <c r="D179" s="1" t="s">
        <v>14278</v>
      </c>
      <c r="E179" s="16">
        <v>79.989999999999995</v>
      </c>
      <c r="F179" s="11"/>
      <c r="G179" s="11">
        <v>0</v>
      </c>
      <c r="H179" s="16"/>
      <c r="I179" s="16">
        <v>0</v>
      </c>
      <c r="J179" s="12">
        <v>1.0000000000000009</v>
      </c>
      <c r="K179" s="23">
        <v>-1</v>
      </c>
      <c r="L179"/>
      <c r="M179" s="12" t="str">
        <f t="shared" si="2"/>
        <v>X</v>
      </c>
    </row>
    <row r="180" spans="1:13" x14ac:dyDescent="0.25">
      <c r="A180" s="1" t="s">
        <v>12</v>
      </c>
      <c r="B180" s="1" t="s">
        <v>15</v>
      </c>
      <c r="C180" s="1" t="s">
        <v>33</v>
      </c>
      <c r="D180" s="1"/>
      <c r="E180" s="16">
        <v>11166.979999999974</v>
      </c>
      <c r="F180" s="11"/>
      <c r="G180" s="11">
        <v>5248</v>
      </c>
      <c r="H180" s="16">
        <v>7926779.4300000034</v>
      </c>
      <c r="I180" s="16">
        <v>275994.51963527931</v>
      </c>
      <c r="J180" s="12"/>
      <c r="K180" s="23">
        <v>0.15416407317725067</v>
      </c>
      <c r="L180"/>
      <c r="M180" s="12" t="str">
        <f t="shared" si="2"/>
        <v xml:space="preserve"> </v>
      </c>
    </row>
    <row r="181" spans="1:13" x14ac:dyDescent="0.25">
      <c r="A181" s="1" t="s">
        <v>12</v>
      </c>
      <c r="B181" s="1" t="s">
        <v>15</v>
      </c>
      <c r="C181" s="1" t="s">
        <v>34</v>
      </c>
      <c r="D181" s="1" t="s">
        <v>7026</v>
      </c>
      <c r="E181" s="16">
        <v>29.99</v>
      </c>
      <c r="F181" s="11"/>
      <c r="G181" s="11">
        <v>51</v>
      </c>
      <c r="H181" s="16">
        <v>70806.39</v>
      </c>
      <c r="I181" s="16">
        <v>1388.360588235294</v>
      </c>
      <c r="J181" s="12">
        <v>0.40949936420400823</v>
      </c>
      <c r="K181" s="23">
        <v>-0.1417666303162487</v>
      </c>
      <c r="L181"/>
      <c r="M181" s="12" t="str">
        <f t="shared" si="2"/>
        <v xml:space="preserve"> </v>
      </c>
    </row>
    <row r="182" spans="1:13" x14ac:dyDescent="0.25">
      <c r="A182" s="1" t="s">
        <v>12</v>
      </c>
      <c r="B182" s="1" t="s">
        <v>15</v>
      </c>
      <c r="C182" s="1" t="s">
        <v>34</v>
      </c>
      <c r="D182" s="1" t="s">
        <v>12973</v>
      </c>
      <c r="E182" s="16">
        <v>29.99</v>
      </c>
      <c r="F182" s="11"/>
      <c r="G182" s="11">
        <v>67</v>
      </c>
      <c r="H182" s="16">
        <v>59860.04</v>
      </c>
      <c r="I182" s="16">
        <v>893.43343283582089</v>
      </c>
      <c r="J182" s="12">
        <v>0.67301910526055031</v>
      </c>
      <c r="K182" s="23">
        <v>-0.15957894736842104</v>
      </c>
      <c r="L182"/>
      <c r="M182" s="12" t="str">
        <f t="shared" si="2"/>
        <v xml:space="preserve"> </v>
      </c>
    </row>
    <row r="183" spans="1:13" x14ac:dyDescent="0.25">
      <c r="A183" s="1" t="s">
        <v>12</v>
      </c>
      <c r="B183" s="1" t="s">
        <v>15</v>
      </c>
      <c r="C183" s="1" t="s">
        <v>34</v>
      </c>
      <c r="D183" s="1" t="s">
        <v>6921</v>
      </c>
      <c r="E183" s="16">
        <v>25.99</v>
      </c>
      <c r="F183" s="11"/>
      <c r="G183" s="11">
        <v>75</v>
      </c>
      <c r="H183" s="16">
        <v>52447.82</v>
      </c>
      <c r="I183" s="16">
        <v>699.30426666666665</v>
      </c>
      <c r="J183" s="12">
        <v>0.87928011195560507</v>
      </c>
      <c r="K183" s="23">
        <v>3.2753326509723735E-2</v>
      </c>
      <c r="L183"/>
      <c r="M183" s="12" t="str">
        <f t="shared" si="2"/>
        <v xml:space="preserve"> </v>
      </c>
    </row>
    <row r="184" spans="1:13" x14ac:dyDescent="0.25">
      <c r="A184" s="1" t="s">
        <v>12</v>
      </c>
      <c r="B184" s="1" t="s">
        <v>15</v>
      </c>
      <c r="C184" s="1" t="s">
        <v>34</v>
      </c>
      <c r="D184" s="1" t="s">
        <v>16192</v>
      </c>
      <c r="E184" s="16">
        <v>27.99</v>
      </c>
      <c r="F184" s="11"/>
      <c r="G184" s="11">
        <v>52</v>
      </c>
      <c r="H184" s="16">
        <v>17745.66</v>
      </c>
      <c r="I184" s="16">
        <v>341.2626923076923</v>
      </c>
      <c r="J184" s="12">
        <v>0.97993613511755351</v>
      </c>
      <c r="K184" s="23" t="e">
        <v>#DIV/0!</v>
      </c>
      <c r="L184"/>
      <c r="M184" s="12" t="str">
        <f t="shared" si="2"/>
        <v xml:space="preserve"> </v>
      </c>
    </row>
    <row r="185" spans="1:13" x14ac:dyDescent="0.25">
      <c r="A185" s="1" t="s">
        <v>12</v>
      </c>
      <c r="B185" s="1" t="s">
        <v>15</v>
      </c>
      <c r="C185" s="1" t="s">
        <v>34</v>
      </c>
      <c r="D185" s="1" t="s">
        <v>15509</v>
      </c>
      <c r="E185" s="16">
        <v>28.99</v>
      </c>
      <c r="F185" s="11"/>
      <c r="G185" s="11">
        <v>26</v>
      </c>
      <c r="H185" s="16">
        <v>1068.9100000000001</v>
      </c>
      <c r="I185" s="16">
        <v>41.111923076923077</v>
      </c>
      <c r="J185" s="12">
        <v>0.9920621681552696</v>
      </c>
      <c r="K185" s="23">
        <v>-0.82504218818796204</v>
      </c>
      <c r="L185"/>
      <c r="M185" s="12" t="str">
        <f t="shared" si="2"/>
        <v>X</v>
      </c>
    </row>
    <row r="186" spans="1:13" x14ac:dyDescent="0.25">
      <c r="A186" s="1" t="s">
        <v>12</v>
      </c>
      <c r="B186" s="1" t="s">
        <v>15</v>
      </c>
      <c r="C186" s="1" t="s">
        <v>34</v>
      </c>
      <c r="D186" s="1" t="s">
        <v>16417</v>
      </c>
      <c r="E186" s="16">
        <v>24.99</v>
      </c>
      <c r="F186" s="11"/>
      <c r="G186" s="11">
        <v>52</v>
      </c>
      <c r="H186" s="16">
        <v>1399.44</v>
      </c>
      <c r="I186" s="16">
        <v>26.912307692307692</v>
      </c>
      <c r="J186" s="12">
        <v>1</v>
      </c>
      <c r="K186" s="23" t="e">
        <v>#DIV/0!</v>
      </c>
      <c r="L186"/>
      <c r="M186" s="12" t="str">
        <f t="shared" si="2"/>
        <v>X</v>
      </c>
    </row>
    <row r="187" spans="1:13" x14ac:dyDescent="0.25">
      <c r="A187" s="1" t="s">
        <v>12</v>
      </c>
      <c r="B187" s="1" t="s">
        <v>15</v>
      </c>
      <c r="C187" s="1" t="s">
        <v>35</v>
      </c>
      <c r="D187" s="1"/>
      <c r="E187" s="16">
        <v>167.94</v>
      </c>
      <c r="F187" s="11"/>
      <c r="G187" s="11">
        <v>323</v>
      </c>
      <c r="H187" s="16">
        <v>203328.26</v>
      </c>
      <c r="I187" s="16">
        <v>3390.3852108147048</v>
      </c>
      <c r="J187" s="12"/>
      <c r="K187" s="23">
        <v>-3.4632871770297502E-2</v>
      </c>
      <c r="L187"/>
      <c r="M187" s="12" t="str">
        <f t="shared" si="2"/>
        <v xml:space="preserve"> </v>
      </c>
    </row>
    <row r="188" spans="1:13" x14ac:dyDescent="0.25">
      <c r="A188" s="1" t="s">
        <v>12</v>
      </c>
      <c r="B188" s="1" t="s">
        <v>15</v>
      </c>
      <c r="C188" s="1" t="s">
        <v>36</v>
      </c>
      <c r="D188" s="1" t="s">
        <v>7431</v>
      </c>
      <c r="E188" s="16">
        <v>64.989999999999995</v>
      </c>
      <c r="F188" s="11"/>
      <c r="G188" s="11">
        <v>82</v>
      </c>
      <c r="H188" s="16">
        <v>108013.38</v>
      </c>
      <c r="I188" s="16">
        <v>1317.2363414634146</v>
      </c>
      <c r="J188" s="12">
        <v>1</v>
      </c>
      <c r="K188" s="23">
        <v>-0.18649045521292218</v>
      </c>
      <c r="L188"/>
      <c r="M188" s="12" t="str">
        <f t="shared" si="2"/>
        <v>X</v>
      </c>
    </row>
    <row r="189" spans="1:13" x14ac:dyDescent="0.25">
      <c r="A189" s="1" t="s">
        <v>12</v>
      </c>
      <c r="B189" s="1" t="s">
        <v>15</v>
      </c>
      <c r="C189" s="1" t="s">
        <v>37</v>
      </c>
      <c r="D189" s="1"/>
      <c r="E189" s="16">
        <v>64.989999999999995</v>
      </c>
      <c r="F189" s="11"/>
      <c r="G189" s="11">
        <v>82</v>
      </c>
      <c r="H189" s="16">
        <v>108013.38</v>
      </c>
      <c r="I189" s="16">
        <v>1317.2363414634146</v>
      </c>
      <c r="J189" s="12"/>
      <c r="K189" s="23">
        <v>-0.18649045521292218</v>
      </c>
      <c r="L189"/>
      <c r="M189" s="12" t="str">
        <f t="shared" si="2"/>
        <v xml:space="preserve"> </v>
      </c>
    </row>
    <row r="190" spans="1:13" x14ac:dyDescent="0.25">
      <c r="A190" s="1" t="s">
        <v>12</v>
      </c>
      <c r="B190" s="1" t="s">
        <v>15</v>
      </c>
      <c r="C190" s="1" t="s">
        <v>38</v>
      </c>
      <c r="D190" s="1" t="s">
        <v>7960</v>
      </c>
      <c r="E190" s="16">
        <v>145.99</v>
      </c>
      <c r="F190" s="11"/>
      <c r="G190" s="11">
        <v>23</v>
      </c>
      <c r="H190" s="16">
        <v>37811.410000000003</v>
      </c>
      <c r="I190" s="16">
        <v>1643.9743478260871</v>
      </c>
      <c r="J190" s="12">
        <v>1</v>
      </c>
      <c r="K190" s="23">
        <v>0.13596491228070184</v>
      </c>
      <c r="L190"/>
      <c r="M190" s="12" t="str">
        <f t="shared" si="2"/>
        <v>X</v>
      </c>
    </row>
    <row r="191" spans="1:13" x14ac:dyDescent="0.25">
      <c r="A191" s="1" t="s">
        <v>12</v>
      </c>
      <c r="B191" s="1" t="s">
        <v>15</v>
      </c>
      <c r="C191" s="1" t="s">
        <v>39</v>
      </c>
      <c r="D191" s="1"/>
      <c r="E191" s="16">
        <v>145.99</v>
      </c>
      <c r="F191" s="11"/>
      <c r="G191" s="11">
        <v>23</v>
      </c>
      <c r="H191" s="16">
        <v>37811.410000000003</v>
      </c>
      <c r="I191" s="16">
        <v>1643.9743478260871</v>
      </c>
      <c r="J191" s="12"/>
      <c r="K191" s="23">
        <v>0.13596491228070184</v>
      </c>
      <c r="L191"/>
      <c r="M191" s="12" t="str">
        <f t="shared" si="2"/>
        <v xml:space="preserve"> </v>
      </c>
    </row>
    <row r="192" spans="1:13" x14ac:dyDescent="0.25">
      <c r="A192" s="1" t="s">
        <v>12</v>
      </c>
      <c r="B192" s="1" t="s">
        <v>15</v>
      </c>
      <c r="C192" s="1" t="s">
        <v>10509</v>
      </c>
      <c r="D192" s="1" t="s">
        <v>14938</v>
      </c>
      <c r="E192" s="16">
        <v>59.99</v>
      </c>
      <c r="F192" s="11"/>
      <c r="G192" s="11">
        <v>12</v>
      </c>
      <c r="H192" s="16">
        <v>220223.29</v>
      </c>
      <c r="I192" s="16">
        <v>18351.940833333334</v>
      </c>
      <c r="J192" s="12">
        <v>0.77630747359077612</v>
      </c>
      <c r="K192" s="23" t="e">
        <v>#DIV/0!</v>
      </c>
      <c r="L192"/>
      <c r="M192" s="12" t="str">
        <f t="shared" si="2"/>
        <v xml:space="preserve"> </v>
      </c>
    </row>
    <row r="193" spans="1:13" x14ac:dyDescent="0.25">
      <c r="A193" s="1" t="s">
        <v>12</v>
      </c>
      <c r="B193" s="1" t="s">
        <v>15</v>
      </c>
      <c r="C193" s="1" t="s">
        <v>10509</v>
      </c>
      <c r="D193" s="1" t="s">
        <v>12775</v>
      </c>
      <c r="E193" s="16">
        <v>89.99</v>
      </c>
      <c r="F193" s="11"/>
      <c r="G193" s="11">
        <v>6</v>
      </c>
      <c r="H193" s="16">
        <v>24927.23</v>
      </c>
      <c r="I193" s="16">
        <v>4154.538333333333</v>
      </c>
      <c r="J193" s="12">
        <v>0.95204905791563299</v>
      </c>
      <c r="K193" s="23">
        <v>0.43523316062176165</v>
      </c>
      <c r="L193"/>
      <c r="M193" s="12" t="str">
        <f t="shared" si="2"/>
        <v xml:space="preserve"> </v>
      </c>
    </row>
    <row r="194" spans="1:13" x14ac:dyDescent="0.25">
      <c r="A194" s="1" t="s">
        <v>12</v>
      </c>
      <c r="B194" s="1" t="s">
        <v>15</v>
      </c>
      <c r="C194" s="1" t="s">
        <v>10509</v>
      </c>
      <c r="D194" s="1" t="s">
        <v>14878</v>
      </c>
      <c r="E194" s="16">
        <v>79.989999999999995</v>
      </c>
      <c r="F194" s="11"/>
      <c r="G194" s="11">
        <v>44</v>
      </c>
      <c r="H194" s="16">
        <v>31371.02</v>
      </c>
      <c r="I194" s="16">
        <v>712.97772727272729</v>
      </c>
      <c r="J194" s="12">
        <v>0.98220880740546679</v>
      </c>
      <c r="K194" s="23">
        <v>2.4706794101475071</v>
      </c>
      <c r="L194"/>
      <c r="M194" s="12" t="str">
        <f t="shared" si="2"/>
        <v>X</v>
      </c>
    </row>
    <row r="195" spans="1:13" x14ac:dyDescent="0.25">
      <c r="A195" s="1" t="s">
        <v>12</v>
      </c>
      <c r="B195" s="1" t="s">
        <v>15</v>
      </c>
      <c r="C195" s="1" t="s">
        <v>10509</v>
      </c>
      <c r="D195" s="1" t="s">
        <v>14880</v>
      </c>
      <c r="E195" s="16">
        <v>79.989999999999995</v>
      </c>
      <c r="F195" s="11"/>
      <c r="G195" s="11">
        <v>39</v>
      </c>
      <c r="H195" s="16">
        <v>13803.23</v>
      </c>
      <c r="I195" s="16">
        <v>353.92897435897436</v>
      </c>
      <c r="J195" s="12">
        <v>0.99718039599167985</v>
      </c>
      <c r="K195" s="23">
        <v>1.7390784959231014</v>
      </c>
      <c r="L195"/>
      <c r="M195" s="12" t="str">
        <f t="shared" si="2"/>
        <v>X</v>
      </c>
    </row>
    <row r="196" spans="1:13" x14ac:dyDescent="0.25">
      <c r="A196" s="1" t="s">
        <v>12</v>
      </c>
      <c r="B196" s="1" t="s">
        <v>15</v>
      </c>
      <c r="C196" s="1" t="s">
        <v>10509</v>
      </c>
      <c r="D196" s="1" t="s">
        <v>12401</v>
      </c>
      <c r="E196" s="16">
        <v>59.99</v>
      </c>
      <c r="F196" s="11"/>
      <c r="G196" s="11">
        <v>18</v>
      </c>
      <c r="H196" s="16">
        <v>1199.8</v>
      </c>
      <c r="I196" s="16">
        <v>66.655555555555551</v>
      </c>
      <c r="J196" s="12">
        <v>1.0000000000000002</v>
      </c>
      <c r="K196" s="23">
        <v>-0.64912280701754388</v>
      </c>
      <c r="L196"/>
      <c r="M196" s="12" t="str">
        <f t="shared" si="2"/>
        <v>X</v>
      </c>
    </row>
    <row r="197" spans="1:13" x14ac:dyDescent="0.25">
      <c r="A197" s="1" t="s">
        <v>12</v>
      </c>
      <c r="B197" s="1" t="s">
        <v>15</v>
      </c>
      <c r="C197" s="1" t="s">
        <v>15423</v>
      </c>
      <c r="D197" s="1"/>
      <c r="E197" s="16">
        <v>369.95</v>
      </c>
      <c r="F197" s="11"/>
      <c r="G197" s="11">
        <v>119</v>
      </c>
      <c r="H197" s="16">
        <v>291524.57</v>
      </c>
      <c r="I197" s="16">
        <v>23640.041423853923</v>
      </c>
      <c r="J197" s="12"/>
      <c r="K197" s="23">
        <v>7.3613475578031604</v>
      </c>
      <c r="L197"/>
      <c r="M197" s="12" t="str">
        <f t="shared" si="2"/>
        <v xml:space="preserve"> </v>
      </c>
    </row>
    <row r="198" spans="1:13" x14ac:dyDescent="0.25">
      <c r="A198" s="1" t="s">
        <v>12</v>
      </c>
      <c r="B198" s="1" t="s">
        <v>16</v>
      </c>
      <c r="C198" s="1"/>
      <c r="D198" s="1"/>
      <c r="E198" s="16">
        <v>11915.849999999971</v>
      </c>
      <c r="F198" s="11"/>
      <c r="G198" s="11">
        <v>5795</v>
      </c>
      <c r="H198" s="16">
        <v>8567457.0500000045</v>
      </c>
      <c r="I198" s="16">
        <v>305986.15695923736</v>
      </c>
      <c r="J198" s="12"/>
      <c r="K198" s="23">
        <v>0.17692416660641075</v>
      </c>
      <c r="L198"/>
      <c r="M198" s="12" t="str">
        <f t="shared" si="2"/>
        <v xml:space="preserve"> </v>
      </c>
    </row>
    <row r="199" spans="1:13" x14ac:dyDescent="0.25">
      <c r="A199" s="1" t="s">
        <v>12</v>
      </c>
      <c r="B199" s="1" t="s">
        <v>17</v>
      </c>
      <c r="C199" s="1" t="s">
        <v>32</v>
      </c>
      <c r="D199" s="1" t="s">
        <v>5734</v>
      </c>
      <c r="E199" s="16">
        <v>16.989999999999998</v>
      </c>
      <c r="F199" s="11"/>
      <c r="G199" s="11">
        <v>155</v>
      </c>
      <c r="H199" s="16">
        <v>299193.83</v>
      </c>
      <c r="I199" s="16">
        <v>1930.2827741935484</v>
      </c>
      <c r="J199" s="12">
        <v>0.21349107659914268</v>
      </c>
      <c r="K199" s="23">
        <v>-0.18188653418168788</v>
      </c>
      <c r="L199"/>
      <c r="M199" s="12" t="str">
        <f t="shared" si="2"/>
        <v xml:space="preserve"> </v>
      </c>
    </row>
    <row r="200" spans="1:13" x14ac:dyDescent="0.25">
      <c r="A200" s="1" t="s">
        <v>12</v>
      </c>
      <c r="B200" s="1" t="s">
        <v>17</v>
      </c>
      <c r="C200" s="1" t="s">
        <v>32</v>
      </c>
      <c r="D200" s="1" t="s">
        <v>5472</v>
      </c>
      <c r="E200" s="16">
        <v>16.989999999999998</v>
      </c>
      <c r="F200" s="11"/>
      <c r="G200" s="11">
        <v>155</v>
      </c>
      <c r="H200" s="16">
        <v>174227.44</v>
      </c>
      <c r="I200" s="16">
        <v>1124.048</v>
      </c>
      <c r="J200" s="12">
        <v>0.33781183461314496</v>
      </c>
      <c r="K200" s="23">
        <v>-8.6844258142957931E-2</v>
      </c>
      <c r="L200"/>
      <c r="M200" s="12" t="str">
        <f t="shared" ref="M200:M263" si="3">IF(J200&gt;$M$3,"X"," ")</f>
        <v xml:space="preserve"> </v>
      </c>
    </row>
    <row r="201" spans="1:13" x14ac:dyDescent="0.25">
      <c r="A201" s="1" t="s">
        <v>12</v>
      </c>
      <c r="B201" s="1" t="s">
        <v>17</v>
      </c>
      <c r="C201" s="1" t="s">
        <v>32</v>
      </c>
      <c r="D201" s="1" t="s">
        <v>5505</v>
      </c>
      <c r="E201" s="16">
        <v>12.99</v>
      </c>
      <c r="F201" s="11"/>
      <c r="G201" s="11">
        <v>111</v>
      </c>
      <c r="H201" s="16">
        <v>88760.67</v>
      </c>
      <c r="I201" s="16">
        <v>799.64567567567565</v>
      </c>
      <c r="J201" s="12">
        <v>0.42625339275178231</v>
      </c>
      <c r="K201" s="23">
        <v>-0.17445934517337203</v>
      </c>
      <c r="L201"/>
      <c r="M201" s="12" t="str">
        <f t="shared" si="3"/>
        <v xml:space="preserve"> </v>
      </c>
    </row>
    <row r="202" spans="1:13" x14ac:dyDescent="0.25">
      <c r="A202" s="1" t="s">
        <v>12</v>
      </c>
      <c r="B202" s="1" t="s">
        <v>17</v>
      </c>
      <c r="C202" s="1" t="s">
        <v>32</v>
      </c>
      <c r="D202" s="1" t="s">
        <v>5550</v>
      </c>
      <c r="E202" s="16">
        <v>11.49</v>
      </c>
      <c r="F202" s="11"/>
      <c r="G202" s="11">
        <v>146</v>
      </c>
      <c r="H202" s="16">
        <v>116058.37</v>
      </c>
      <c r="I202" s="16">
        <v>794.92034246575338</v>
      </c>
      <c r="J202" s="12">
        <v>0.51417232462666018</v>
      </c>
      <c r="K202" s="23">
        <v>6.6360021834685146E-2</v>
      </c>
      <c r="L202"/>
      <c r="M202" s="12" t="str">
        <f t="shared" si="3"/>
        <v xml:space="preserve"> </v>
      </c>
    </row>
    <row r="203" spans="1:13" x14ac:dyDescent="0.25">
      <c r="A203" s="1" t="s">
        <v>12</v>
      </c>
      <c r="B203" s="1" t="s">
        <v>17</v>
      </c>
      <c r="C203" s="1" t="s">
        <v>32</v>
      </c>
      <c r="D203" s="1" t="s">
        <v>5469</v>
      </c>
      <c r="E203" s="16">
        <v>13.99</v>
      </c>
      <c r="F203" s="11"/>
      <c r="G203" s="11">
        <v>156</v>
      </c>
      <c r="H203" s="16">
        <v>121866.89</v>
      </c>
      <c r="I203" s="16">
        <v>781.19801282051287</v>
      </c>
      <c r="J203" s="12">
        <v>0.60057355403401502</v>
      </c>
      <c r="K203" s="23">
        <v>-0.16320845341018253</v>
      </c>
      <c r="L203"/>
      <c r="M203" s="12" t="str">
        <f t="shared" si="3"/>
        <v xml:space="preserve"> </v>
      </c>
    </row>
    <row r="204" spans="1:13" x14ac:dyDescent="0.25">
      <c r="A204" s="1" t="s">
        <v>12</v>
      </c>
      <c r="B204" s="1" t="s">
        <v>17</v>
      </c>
      <c r="C204" s="1" t="s">
        <v>32</v>
      </c>
      <c r="D204" s="1" t="s">
        <v>5551</v>
      </c>
      <c r="E204" s="16">
        <v>16.989999999999998</v>
      </c>
      <c r="F204" s="11"/>
      <c r="G204" s="11">
        <v>153</v>
      </c>
      <c r="H204" s="16">
        <v>94584.15</v>
      </c>
      <c r="I204" s="16">
        <v>618.19705882352935</v>
      </c>
      <c r="J204" s="12">
        <v>0.66894672578021086</v>
      </c>
      <c r="K204" s="23">
        <v>-0.28210054933065154</v>
      </c>
      <c r="L204"/>
      <c r="M204" s="12" t="str">
        <f t="shared" si="3"/>
        <v xml:space="preserve"> </v>
      </c>
    </row>
    <row r="205" spans="1:13" x14ac:dyDescent="0.25">
      <c r="A205" s="1" t="s">
        <v>12</v>
      </c>
      <c r="B205" s="1" t="s">
        <v>17</v>
      </c>
      <c r="C205" s="1" t="s">
        <v>32</v>
      </c>
      <c r="D205" s="1" t="s">
        <v>13708</v>
      </c>
      <c r="E205" s="16">
        <v>24.99</v>
      </c>
      <c r="F205" s="11"/>
      <c r="G205" s="11">
        <v>57</v>
      </c>
      <c r="H205" s="16">
        <v>30782.55</v>
      </c>
      <c r="I205" s="16">
        <v>540.04473684210529</v>
      </c>
      <c r="J205" s="12">
        <v>0.72867617776596494</v>
      </c>
      <c r="K205" s="23">
        <v>-0.51926978162788195</v>
      </c>
      <c r="L205"/>
      <c r="M205" s="12" t="str">
        <f t="shared" si="3"/>
        <v xml:space="preserve"> </v>
      </c>
    </row>
    <row r="206" spans="1:13" x14ac:dyDescent="0.25">
      <c r="A206" s="1" t="s">
        <v>12</v>
      </c>
      <c r="B206" s="1" t="s">
        <v>17</v>
      </c>
      <c r="C206" s="1" t="s">
        <v>32</v>
      </c>
      <c r="D206" s="1" t="s">
        <v>5474</v>
      </c>
      <c r="E206" s="16">
        <v>12.99</v>
      </c>
      <c r="F206" s="11"/>
      <c r="G206" s="11">
        <v>104</v>
      </c>
      <c r="H206" s="16">
        <v>41645.94</v>
      </c>
      <c r="I206" s="16">
        <v>400.44173076923079</v>
      </c>
      <c r="J206" s="12">
        <v>0.77296540697118554</v>
      </c>
      <c r="K206" s="23">
        <v>-0.13514971675209064</v>
      </c>
      <c r="L206"/>
      <c r="M206" s="12" t="str">
        <f t="shared" si="3"/>
        <v xml:space="preserve"> </v>
      </c>
    </row>
    <row r="207" spans="1:13" x14ac:dyDescent="0.25">
      <c r="A207" s="1" t="s">
        <v>12</v>
      </c>
      <c r="B207" s="1" t="s">
        <v>17</v>
      </c>
      <c r="C207" s="1" t="s">
        <v>32</v>
      </c>
      <c r="D207" s="1" t="s">
        <v>5905</v>
      </c>
      <c r="E207" s="16">
        <v>16.989999999999998</v>
      </c>
      <c r="F207" s="11"/>
      <c r="G207" s="11">
        <v>122</v>
      </c>
      <c r="H207" s="16">
        <v>46497.05</v>
      </c>
      <c r="I207" s="16">
        <v>381.12336065573771</v>
      </c>
      <c r="J207" s="12">
        <v>0.81511800640961285</v>
      </c>
      <c r="K207" s="23">
        <v>-0.21305853963508636</v>
      </c>
      <c r="L207"/>
      <c r="M207" s="12" t="str">
        <f t="shared" si="3"/>
        <v xml:space="preserve"> </v>
      </c>
    </row>
    <row r="208" spans="1:13" x14ac:dyDescent="0.25">
      <c r="A208" s="1" t="s">
        <v>12</v>
      </c>
      <c r="B208" s="1" t="s">
        <v>17</v>
      </c>
      <c r="C208" s="1" t="s">
        <v>32</v>
      </c>
      <c r="D208" s="1" t="s">
        <v>5542</v>
      </c>
      <c r="E208" s="16">
        <v>11.99</v>
      </c>
      <c r="F208" s="11"/>
      <c r="G208" s="11">
        <v>154</v>
      </c>
      <c r="H208" s="16">
        <v>54959.519999999997</v>
      </c>
      <c r="I208" s="16">
        <v>356.88</v>
      </c>
      <c r="J208" s="12">
        <v>0.8545892675301674</v>
      </c>
      <c r="K208" s="23">
        <v>6.7451439372559818E-2</v>
      </c>
      <c r="L208"/>
      <c r="M208" s="12" t="str">
        <f t="shared" si="3"/>
        <v xml:space="preserve"> </v>
      </c>
    </row>
    <row r="209" spans="1:13" x14ac:dyDescent="0.25">
      <c r="A209" s="1" t="s">
        <v>12</v>
      </c>
      <c r="B209" s="1" t="s">
        <v>17</v>
      </c>
      <c r="C209" s="1" t="s">
        <v>32</v>
      </c>
      <c r="D209" s="1" t="s">
        <v>6455</v>
      </c>
      <c r="E209" s="16">
        <v>16.989999999999998</v>
      </c>
      <c r="F209" s="11"/>
      <c r="G209" s="11">
        <v>123</v>
      </c>
      <c r="H209" s="16">
        <v>43857.64</v>
      </c>
      <c r="I209" s="16">
        <v>356.56617886178861</v>
      </c>
      <c r="J209" s="12">
        <v>0.89402581973990747</v>
      </c>
      <c r="K209" s="23">
        <v>-0.12603664187912633</v>
      </c>
      <c r="L209"/>
      <c r="M209" s="12" t="str">
        <f t="shared" si="3"/>
        <v xml:space="preserve"> </v>
      </c>
    </row>
    <row r="210" spans="1:13" x14ac:dyDescent="0.25">
      <c r="A210" s="1" t="s">
        <v>12</v>
      </c>
      <c r="B210" s="1" t="s">
        <v>17</v>
      </c>
      <c r="C210" s="1" t="s">
        <v>32</v>
      </c>
      <c r="D210" s="1" t="s">
        <v>5454</v>
      </c>
      <c r="E210" s="16">
        <v>13.99</v>
      </c>
      <c r="F210" s="11"/>
      <c r="G210" s="11">
        <v>145</v>
      </c>
      <c r="H210" s="16">
        <v>50377.99</v>
      </c>
      <c r="I210" s="16">
        <v>347.43441379310343</v>
      </c>
      <c r="J210" s="12">
        <v>0.9324523902092372</v>
      </c>
      <c r="K210" s="23">
        <v>-4.9617313275270525E-2</v>
      </c>
      <c r="L210"/>
      <c r="M210" s="12" t="str">
        <f t="shared" si="3"/>
        <v xml:space="preserve"> </v>
      </c>
    </row>
    <row r="211" spans="1:13" x14ac:dyDescent="0.25">
      <c r="A211" s="1" t="s">
        <v>12</v>
      </c>
      <c r="B211" s="1" t="s">
        <v>17</v>
      </c>
      <c r="C211" s="1" t="s">
        <v>32</v>
      </c>
      <c r="D211" s="1" t="s">
        <v>15613</v>
      </c>
      <c r="E211" s="16">
        <v>12.99</v>
      </c>
      <c r="F211" s="11"/>
      <c r="G211" s="11">
        <v>75</v>
      </c>
      <c r="H211" s="16">
        <v>23031.27</v>
      </c>
      <c r="I211" s="16">
        <v>307.08359999999999</v>
      </c>
      <c r="J211" s="12">
        <v>0.96641612300860935</v>
      </c>
      <c r="K211" s="23" t="e">
        <v>#DIV/0!</v>
      </c>
      <c r="L211"/>
      <c r="M211" s="12" t="str">
        <f t="shared" si="3"/>
        <v xml:space="preserve"> </v>
      </c>
    </row>
    <row r="212" spans="1:13" x14ac:dyDescent="0.25">
      <c r="A212" s="1" t="s">
        <v>12</v>
      </c>
      <c r="B212" s="1" t="s">
        <v>17</v>
      </c>
      <c r="C212" s="1" t="s">
        <v>32</v>
      </c>
      <c r="D212" s="1" t="s">
        <v>5430</v>
      </c>
      <c r="E212" s="16">
        <v>11.49</v>
      </c>
      <c r="F212" s="11"/>
      <c r="G212" s="11">
        <v>131</v>
      </c>
      <c r="H212" s="16">
        <v>27467.21</v>
      </c>
      <c r="I212" s="16">
        <v>209.67335877862595</v>
      </c>
      <c r="J212" s="12">
        <v>0.98960619220378654</v>
      </c>
      <c r="K212" s="23">
        <v>-0.43135249168265954</v>
      </c>
      <c r="L212"/>
      <c r="M212" s="12" t="str">
        <f t="shared" si="3"/>
        <v>X</v>
      </c>
    </row>
    <row r="213" spans="1:13" x14ac:dyDescent="0.25">
      <c r="A213" s="1" t="s">
        <v>12</v>
      </c>
      <c r="B213" s="1" t="s">
        <v>17</v>
      </c>
      <c r="C213" s="1" t="s">
        <v>32</v>
      </c>
      <c r="D213" s="1" t="s">
        <v>15607</v>
      </c>
      <c r="E213" s="16">
        <v>14.99</v>
      </c>
      <c r="F213" s="11"/>
      <c r="G213" s="11">
        <v>52</v>
      </c>
      <c r="H213" s="16">
        <v>4886.74</v>
      </c>
      <c r="I213" s="16">
        <v>93.975769230769231</v>
      </c>
      <c r="J213" s="12">
        <v>1</v>
      </c>
      <c r="K213" s="23" t="e">
        <v>#DIV/0!</v>
      </c>
      <c r="L213"/>
      <c r="M213" s="12" t="str">
        <f t="shared" si="3"/>
        <v>X</v>
      </c>
    </row>
    <row r="214" spans="1:13" x14ac:dyDescent="0.25">
      <c r="A214" s="1" t="s">
        <v>12</v>
      </c>
      <c r="B214" s="1" t="s">
        <v>17</v>
      </c>
      <c r="C214" s="1" t="s">
        <v>33</v>
      </c>
      <c r="D214" s="1"/>
      <c r="E214" s="16">
        <v>226.85000000000002</v>
      </c>
      <c r="F214" s="11"/>
      <c r="G214" s="11">
        <v>1839</v>
      </c>
      <c r="H214" s="16">
        <v>1218197.26</v>
      </c>
      <c r="I214" s="16">
        <v>9041.5150129103804</v>
      </c>
      <c r="J214" s="12"/>
      <c r="K214" s="23">
        <v>-0.14482642127542988</v>
      </c>
      <c r="L214"/>
      <c r="M214" s="12" t="str">
        <f t="shared" si="3"/>
        <v xml:space="preserve"> </v>
      </c>
    </row>
    <row r="215" spans="1:13" x14ac:dyDescent="0.25">
      <c r="A215" s="1" t="s">
        <v>12</v>
      </c>
      <c r="B215" s="1" t="s">
        <v>17</v>
      </c>
      <c r="C215" s="1" t="s">
        <v>34</v>
      </c>
      <c r="D215" s="1" t="s">
        <v>6913</v>
      </c>
      <c r="E215" s="16">
        <v>8.99</v>
      </c>
      <c r="F215" s="11"/>
      <c r="G215" s="11">
        <v>158</v>
      </c>
      <c r="H215" s="16">
        <v>216002.73</v>
      </c>
      <c r="I215" s="16">
        <v>1367.1058860759495</v>
      </c>
      <c r="J215" s="12">
        <v>0.53980971100630726</v>
      </c>
      <c r="K215" s="23">
        <v>-5.4017874719477166E-2</v>
      </c>
      <c r="L215"/>
      <c r="M215" s="12" t="str">
        <f t="shared" si="3"/>
        <v xml:space="preserve"> </v>
      </c>
    </row>
    <row r="216" spans="1:13" x14ac:dyDescent="0.25">
      <c r="A216" s="1" t="s">
        <v>12</v>
      </c>
      <c r="B216" s="1" t="s">
        <v>17</v>
      </c>
      <c r="C216" s="1" t="s">
        <v>34</v>
      </c>
      <c r="D216" s="1" t="s">
        <v>6902</v>
      </c>
      <c r="E216" s="16">
        <v>7.99</v>
      </c>
      <c r="F216" s="11"/>
      <c r="G216" s="11">
        <v>159</v>
      </c>
      <c r="H216" s="16">
        <v>103102.96</v>
      </c>
      <c r="I216" s="16">
        <v>648.44628930817612</v>
      </c>
      <c r="J216" s="12">
        <v>0.7958525000833726</v>
      </c>
      <c r="K216" s="23">
        <v>-0.10251773542912779</v>
      </c>
      <c r="L216"/>
      <c r="M216" s="12" t="str">
        <f t="shared" si="3"/>
        <v xml:space="preserve"> </v>
      </c>
    </row>
    <row r="217" spans="1:13" x14ac:dyDescent="0.25">
      <c r="A217" s="1" t="s">
        <v>12</v>
      </c>
      <c r="B217" s="1" t="s">
        <v>17</v>
      </c>
      <c r="C217" s="1" t="s">
        <v>34</v>
      </c>
      <c r="D217" s="1" t="s">
        <v>6949</v>
      </c>
      <c r="E217" s="16">
        <v>7.49</v>
      </c>
      <c r="F217" s="11"/>
      <c r="G217" s="11">
        <v>156</v>
      </c>
      <c r="H217" s="16">
        <v>53156.53</v>
      </c>
      <c r="I217" s="16">
        <v>340.74698717948718</v>
      </c>
      <c r="J217" s="12">
        <v>0.93039842995541333</v>
      </c>
      <c r="K217" s="23">
        <v>-5.4111688657870194E-2</v>
      </c>
      <c r="L217"/>
      <c r="M217" s="12" t="str">
        <f t="shared" si="3"/>
        <v xml:space="preserve"> </v>
      </c>
    </row>
    <row r="218" spans="1:13" x14ac:dyDescent="0.25">
      <c r="A218" s="1" t="s">
        <v>12</v>
      </c>
      <c r="B218" s="1" t="s">
        <v>17</v>
      </c>
      <c r="C218" s="1" t="s">
        <v>34</v>
      </c>
      <c r="D218" s="1" t="s">
        <v>6889</v>
      </c>
      <c r="E218" s="16">
        <v>6.49</v>
      </c>
      <c r="F218" s="11"/>
      <c r="G218" s="11">
        <v>106</v>
      </c>
      <c r="H218" s="16">
        <v>18684.71</v>
      </c>
      <c r="I218" s="16">
        <v>176.27084905660377</v>
      </c>
      <c r="J218" s="12">
        <v>0.99999999999999978</v>
      </c>
      <c r="K218" s="23">
        <v>-0.53639291465378425</v>
      </c>
      <c r="L218"/>
      <c r="M218" s="12" t="str">
        <f t="shared" si="3"/>
        <v>X</v>
      </c>
    </row>
    <row r="219" spans="1:13" x14ac:dyDescent="0.25">
      <c r="A219" s="1" t="s">
        <v>12</v>
      </c>
      <c r="B219" s="1" t="s">
        <v>17</v>
      </c>
      <c r="C219" s="1" t="s">
        <v>35</v>
      </c>
      <c r="D219" s="1"/>
      <c r="E219" s="16">
        <v>30.96</v>
      </c>
      <c r="F219" s="11"/>
      <c r="G219" s="11">
        <v>579</v>
      </c>
      <c r="H219" s="16">
        <v>390946.93000000005</v>
      </c>
      <c r="I219" s="16">
        <v>2532.570011620217</v>
      </c>
      <c r="J219" s="12"/>
      <c r="K219" s="23">
        <v>-0.11091361819495038</v>
      </c>
      <c r="L219"/>
      <c r="M219" s="12" t="str">
        <f t="shared" si="3"/>
        <v xml:space="preserve"> </v>
      </c>
    </row>
    <row r="220" spans="1:13" x14ac:dyDescent="0.25">
      <c r="A220" s="1" t="s">
        <v>12</v>
      </c>
      <c r="B220" s="1" t="s">
        <v>17</v>
      </c>
      <c r="C220" s="1" t="s">
        <v>36</v>
      </c>
      <c r="D220" s="1" t="s">
        <v>7427</v>
      </c>
      <c r="E220" s="16">
        <v>19.989999999999998</v>
      </c>
      <c r="F220" s="11"/>
      <c r="G220" s="11">
        <v>158</v>
      </c>
      <c r="H220" s="16">
        <v>327975.93</v>
      </c>
      <c r="I220" s="16">
        <v>2075.7970253164558</v>
      </c>
      <c r="J220" s="12">
        <v>0.59723786367058518</v>
      </c>
      <c r="K220" s="23">
        <v>-0.13254731944591303</v>
      </c>
      <c r="L220"/>
      <c r="M220" s="12" t="str">
        <f t="shared" si="3"/>
        <v xml:space="preserve"> </v>
      </c>
    </row>
    <row r="221" spans="1:13" x14ac:dyDescent="0.25">
      <c r="A221" s="1" t="s">
        <v>12</v>
      </c>
      <c r="B221" s="1" t="s">
        <v>17</v>
      </c>
      <c r="C221" s="1" t="s">
        <v>36</v>
      </c>
      <c r="D221" s="1" t="s">
        <v>7419</v>
      </c>
      <c r="E221" s="16">
        <v>16.989999999999998</v>
      </c>
      <c r="F221" s="11"/>
      <c r="G221" s="11">
        <v>145</v>
      </c>
      <c r="H221" s="16">
        <v>117214.01</v>
      </c>
      <c r="I221" s="16">
        <v>808.37248275862066</v>
      </c>
      <c r="J221" s="12">
        <v>0.82981872237917886</v>
      </c>
      <c r="K221" s="23">
        <v>-3.1175396713944648E-2</v>
      </c>
      <c r="L221"/>
      <c r="M221" s="12" t="str">
        <f t="shared" si="3"/>
        <v xml:space="preserve"> </v>
      </c>
    </row>
    <row r="222" spans="1:13" x14ac:dyDescent="0.25">
      <c r="A222" s="1" t="s">
        <v>12</v>
      </c>
      <c r="B222" s="1" t="s">
        <v>17</v>
      </c>
      <c r="C222" s="1" t="s">
        <v>36</v>
      </c>
      <c r="D222" s="1" t="s">
        <v>7402</v>
      </c>
      <c r="E222" s="16">
        <v>16.489999999999998</v>
      </c>
      <c r="F222" s="11"/>
      <c r="G222" s="11">
        <v>70</v>
      </c>
      <c r="H222" s="16">
        <v>22822.16</v>
      </c>
      <c r="I222" s="16">
        <v>326.03085714285714</v>
      </c>
      <c r="J222" s="12">
        <v>0.92362267827462818</v>
      </c>
      <c r="K222" s="23">
        <v>-0.50869719559815407</v>
      </c>
      <c r="L222"/>
      <c r="M222" s="12" t="str">
        <f t="shared" si="3"/>
        <v xml:space="preserve"> </v>
      </c>
    </row>
    <row r="223" spans="1:13" x14ac:dyDescent="0.25">
      <c r="A223" s="1" t="s">
        <v>12</v>
      </c>
      <c r="B223" s="1" t="s">
        <v>17</v>
      </c>
      <c r="C223" s="1" t="s">
        <v>36</v>
      </c>
      <c r="D223" s="1" t="s">
        <v>7455</v>
      </c>
      <c r="E223" s="16">
        <v>20.99</v>
      </c>
      <c r="F223" s="11"/>
      <c r="G223" s="11">
        <v>102</v>
      </c>
      <c r="H223" s="16">
        <v>27077.1</v>
      </c>
      <c r="I223" s="16">
        <v>265.46176470588233</v>
      </c>
      <c r="J223" s="12">
        <v>1</v>
      </c>
      <c r="K223" s="23">
        <v>-0.16504854368932043</v>
      </c>
      <c r="L223"/>
      <c r="M223" s="12" t="str">
        <f t="shared" si="3"/>
        <v>X</v>
      </c>
    </row>
    <row r="224" spans="1:13" x14ac:dyDescent="0.25">
      <c r="A224" s="1" t="s">
        <v>12</v>
      </c>
      <c r="B224" s="1" t="s">
        <v>17</v>
      </c>
      <c r="C224" s="1" t="s">
        <v>37</v>
      </c>
      <c r="D224" s="1"/>
      <c r="E224" s="16">
        <v>74.459999999999994</v>
      </c>
      <c r="F224" s="11"/>
      <c r="G224" s="11">
        <v>475</v>
      </c>
      <c r="H224" s="16">
        <v>495089.19999999995</v>
      </c>
      <c r="I224" s="16">
        <v>3475.6621299238159</v>
      </c>
      <c r="J224" s="12"/>
      <c r="K224" s="23">
        <v>-0.14338283059858992</v>
      </c>
      <c r="L224"/>
      <c r="M224" s="12" t="str">
        <f t="shared" si="3"/>
        <v xml:space="preserve"> </v>
      </c>
    </row>
    <row r="225" spans="1:13" x14ac:dyDescent="0.25">
      <c r="A225" s="1" t="s">
        <v>12</v>
      </c>
      <c r="B225" s="1" t="s">
        <v>17</v>
      </c>
      <c r="C225" s="1" t="s">
        <v>38</v>
      </c>
      <c r="D225" s="1" t="s">
        <v>7724</v>
      </c>
      <c r="E225" s="16">
        <v>29.99</v>
      </c>
      <c r="F225" s="11"/>
      <c r="G225" s="11">
        <v>159</v>
      </c>
      <c r="H225" s="16">
        <v>1724278.11</v>
      </c>
      <c r="I225" s="16">
        <v>10844.51641509434</v>
      </c>
      <c r="J225" s="12">
        <v>0.36900648944729236</v>
      </c>
      <c r="K225" s="23">
        <v>-0.11545534031573146</v>
      </c>
      <c r="L225"/>
      <c r="M225" s="12" t="str">
        <f t="shared" si="3"/>
        <v xml:space="preserve"> </v>
      </c>
    </row>
    <row r="226" spans="1:13" x14ac:dyDescent="0.25">
      <c r="A226" s="1" t="s">
        <v>12</v>
      </c>
      <c r="B226" s="1" t="s">
        <v>17</v>
      </c>
      <c r="C226" s="1" t="s">
        <v>38</v>
      </c>
      <c r="D226" s="1" t="s">
        <v>7706</v>
      </c>
      <c r="E226" s="16">
        <v>26.99</v>
      </c>
      <c r="F226" s="11"/>
      <c r="G226" s="11">
        <v>159</v>
      </c>
      <c r="H226" s="16">
        <v>885191.03</v>
      </c>
      <c r="I226" s="16">
        <v>5567.239182389937</v>
      </c>
      <c r="J226" s="12">
        <v>0.55844300353174758</v>
      </c>
      <c r="K226" s="23">
        <v>-0.13318004017337981</v>
      </c>
      <c r="L226"/>
      <c r="M226" s="12" t="str">
        <f t="shared" si="3"/>
        <v xml:space="preserve"> </v>
      </c>
    </row>
    <row r="227" spans="1:13" x14ac:dyDescent="0.25">
      <c r="A227" s="1" t="s">
        <v>12</v>
      </c>
      <c r="B227" s="1" t="s">
        <v>17</v>
      </c>
      <c r="C227" s="1" t="s">
        <v>38</v>
      </c>
      <c r="D227" s="1" t="s">
        <v>7757</v>
      </c>
      <c r="E227" s="16">
        <v>25.99</v>
      </c>
      <c r="F227" s="11"/>
      <c r="G227" s="11">
        <v>136</v>
      </c>
      <c r="H227" s="16">
        <v>372696.6</v>
      </c>
      <c r="I227" s="16">
        <v>2740.4161764705882</v>
      </c>
      <c r="J227" s="12">
        <v>0.65169117746566907</v>
      </c>
      <c r="K227" s="23">
        <v>-4.2212129308041857E-2</v>
      </c>
      <c r="L227"/>
      <c r="M227" s="12" t="str">
        <f t="shared" si="3"/>
        <v xml:space="preserve"> </v>
      </c>
    </row>
    <row r="228" spans="1:13" x14ac:dyDescent="0.25">
      <c r="A228" s="1" t="s">
        <v>12</v>
      </c>
      <c r="B228" s="1" t="s">
        <v>17</v>
      </c>
      <c r="C228" s="1" t="s">
        <v>38</v>
      </c>
      <c r="D228" s="1" t="s">
        <v>7686</v>
      </c>
      <c r="E228" s="16">
        <v>27.99</v>
      </c>
      <c r="F228" s="11"/>
      <c r="G228" s="11">
        <v>156</v>
      </c>
      <c r="H228" s="16">
        <v>314166.53999999998</v>
      </c>
      <c r="I228" s="16">
        <v>2013.8880769230768</v>
      </c>
      <c r="J228" s="12">
        <v>0.72021777108774887</v>
      </c>
      <c r="K228" s="23">
        <v>-0.16266534256685072</v>
      </c>
      <c r="L228"/>
      <c r="M228" s="12" t="str">
        <f t="shared" si="3"/>
        <v xml:space="preserve"> </v>
      </c>
    </row>
    <row r="229" spans="1:13" x14ac:dyDescent="0.25">
      <c r="A229" s="1" t="s">
        <v>12</v>
      </c>
      <c r="B229" s="1" t="s">
        <v>17</v>
      </c>
      <c r="C229" s="1" t="s">
        <v>38</v>
      </c>
      <c r="D229" s="1" t="s">
        <v>7864</v>
      </c>
      <c r="E229" s="16">
        <v>28.99</v>
      </c>
      <c r="F229" s="11"/>
      <c r="G229" s="11">
        <v>12</v>
      </c>
      <c r="H229" s="16">
        <v>16466.32</v>
      </c>
      <c r="I229" s="16">
        <v>1372.1933333333334</v>
      </c>
      <c r="J229" s="12">
        <v>0.76690941001334745</v>
      </c>
      <c r="K229" s="23">
        <v>-0.68214885282596527</v>
      </c>
      <c r="L229"/>
      <c r="M229" s="12" t="str">
        <f t="shared" si="3"/>
        <v xml:space="preserve"> </v>
      </c>
    </row>
    <row r="230" spans="1:13" x14ac:dyDescent="0.25">
      <c r="A230" s="1" t="s">
        <v>12</v>
      </c>
      <c r="B230" s="1" t="s">
        <v>17</v>
      </c>
      <c r="C230" s="1" t="s">
        <v>38</v>
      </c>
      <c r="D230" s="1" t="s">
        <v>7741</v>
      </c>
      <c r="E230" s="16">
        <v>31.99</v>
      </c>
      <c r="F230" s="11"/>
      <c r="G230" s="11">
        <v>50</v>
      </c>
      <c r="H230" s="16">
        <v>67978.75</v>
      </c>
      <c r="I230" s="16">
        <v>1359.575</v>
      </c>
      <c r="J230" s="12">
        <v>0.81317168476005763</v>
      </c>
      <c r="K230" s="23">
        <v>-2.4205544733132189E-2</v>
      </c>
      <c r="L230"/>
      <c r="M230" s="12" t="str">
        <f t="shared" si="3"/>
        <v xml:space="preserve"> </v>
      </c>
    </row>
    <row r="231" spans="1:13" x14ac:dyDescent="0.25">
      <c r="A231" s="1" t="s">
        <v>12</v>
      </c>
      <c r="B231" s="1" t="s">
        <v>17</v>
      </c>
      <c r="C231" s="1" t="s">
        <v>38</v>
      </c>
      <c r="D231" s="1" t="s">
        <v>7785</v>
      </c>
      <c r="E231" s="16">
        <v>24.99</v>
      </c>
      <c r="F231" s="11"/>
      <c r="G231" s="11">
        <v>148</v>
      </c>
      <c r="H231" s="16">
        <v>184345.11</v>
      </c>
      <c r="I231" s="16">
        <v>1245.5750675675674</v>
      </c>
      <c r="J231" s="12">
        <v>0.8555548824457041</v>
      </c>
      <c r="K231" s="23">
        <v>-0.13278947182725898</v>
      </c>
      <c r="L231"/>
      <c r="M231" s="12" t="str">
        <f t="shared" si="3"/>
        <v xml:space="preserve"> </v>
      </c>
    </row>
    <row r="232" spans="1:13" x14ac:dyDescent="0.25">
      <c r="A232" s="1" t="s">
        <v>12</v>
      </c>
      <c r="B232" s="1" t="s">
        <v>17</v>
      </c>
      <c r="C232" s="1" t="s">
        <v>38</v>
      </c>
      <c r="D232" s="1" t="s">
        <v>7681</v>
      </c>
      <c r="E232" s="16">
        <v>26.99</v>
      </c>
      <c r="F232" s="11"/>
      <c r="G232" s="11">
        <v>131</v>
      </c>
      <c r="H232" s="16">
        <v>155381.43</v>
      </c>
      <c r="I232" s="16">
        <v>1186.1177862595418</v>
      </c>
      <c r="J232" s="12">
        <v>0.89591492651087057</v>
      </c>
      <c r="K232" s="23">
        <v>-0.23576264436479499</v>
      </c>
      <c r="L232"/>
      <c r="M232" s="12" t="str">
        <f t="shared" si="3"/>
        <v xml:space="preserve"> </v>
      </c>
    </row>
    <row r="233" spans="1:13" x14ac:dyDescent="0.25">
      <c r="A233" s="1" t="s">
        <v>12</v>
      </c>
      <c r="B233" s="1" t="s">
        <v>17</v>
      </c>
      <c r="C233" s="1" t="s">
        <v>38</v>
      </c>
      <c r="D233" s="1" t="s">
        <v>7726</v>
      </c>
      <c r="E233" s="16">
        <v>27.99</v>
      </c>
      <c r="F233" s="11"/>
      <c r="G233" s="11">
        <v>100</v>
      </c>
      <c r="H233" s="16">
        <v>105018.48</v>
      </c>
      <c r="I233" s="16">
        <v>1050.1848</v>
      </c>
      <c r="J233" s="12">
        <v>0.93164957723070485</v>
      </c>
      <c r="K233" s="23">
        <v>0.23097112860892377</v>
      </c>
      <c r="L233"/>
      <c r="M233" s="12" t="str">
        <f t="shared" si="3"/>
        <v xml:space="preserve"> </v>
      </c>
    </row>
    <row r="234" spans="1:13" x14ac:dyDescent="0.25">
      <c r="A234" s="1" t="s">
        <v>12</v>
      </c>
      <c r="B234" s="1" t="s">
        <v>17</v>
      </c>
      <c r="C234" s="1" t="s">
        <v>38</v>
      </c>
      <c r="D234" s="1" t="s">
        <v>7918</v>
      </c>
      <c r="E234" s="16">
        <v>29.99</v>
      </c>
      <c r="F234" s="11"/>
      <c r="G234" s="11">
        <v>52</v>
      </c>
      <c r="H234" s="16">
        <v>37251.11</v>
      </c>
      <c r="I234" s="16">
        <v>716.36750000000006</v>
      </c>
      <c r="J234" s="12">
        <v>0.95602542270051261</v>
      </c>
      <c r="K234" s="23" t="e">
        <v>#DIV/0!</v>
      </c>
      <c r="L234"/>
      <c r="M234" s="12" t="str">
        <f t="shared" si="3"/>
        <v xml:space="preserve"> </v>
      </c>
    </row>
    <row r="235" spans="1:13" x14ac:dyDescent="0.25">
      <c r="A235" s="1" t="s">
        <v>12</v>
      </c>
      <c r="B235" s="1" t="s">
        <v>17</v>
      </c>
      <c r="C235" s="1" t="s">
        <v>38</v>
      </c>
      <c r="D235" s="1" t="s">
        <v>7723</v>
      </c>
      <c r="E235" s="16">
        <v>25.99</v>
      </c>
      <c r="F235" s="11"/>
      <c r="G235" s="11">
        <v>73</v>
      </c>
      <c r="H235" s="16">
        <v>48185.46</v>
      </c>
      <c r="I235" s="16">
        <v>660.07479452054793</v>
      </c>
      <c r="J235" s="12">
        <v>0.97848579560931714</v>
      </c>
      <c r="K235" s="23" t="e">
        <v>#DIV/0!</v>
      </c>
      <c r="L235"/>
      <c r="M235" s="12" t="str">
        <f t="shared" si="3"/>
        <v xml:space="preserve"> </v>
      </c>
    </row>
    <row r="236" spans="1:13" x14ac:dyDescent="0.25">
      <c r="A236" s="1" t="s">
        <v>12</v>
      </c>
      <c r="B236" s="1" t="s">
        <v>17</v>
      </c>
      <c r="C236" s="1" t="s">
        <v>38</v>
      </c>
      <c r="D236" s="1" t="s">
        <v>14800</v>
      </c>
      <c r="E236" s="16">
        <v>29.99</v>
      </c>
      <c r="F236" s="11"/>
      <c r="G236" s="11">
        <v>50</v>
      </c>
      <c r="H236" s="16">
        <v>31613.42</v>
      </c>
      <c r="I236" s="16">
        <v>632.26839999999993</v>
      </c>
      <c r="J236" s="12">
        <v>1.0000000000000002</v>
      </c>
      <c r="K236" s="23" t="e">
        <v>#DIV/0!</v>
      </c>
      <c r="L236"/>
      <c r="M236" s="12" t="str">
        <f t="shared" si="3"/>
        <v>X</v>
      </c>
    </row>
    <row r="237" spans="1:13" x14ac:dyDescent="0.25">
      <c r="A237" s="1" t="s">
        <v>12</v>
      </c>
      <c r="B237" s="1" t="s">
        <v>17</v>
      </c>
      <c r="C237" s="1" t="s">
        <v>39</v>
      </c>
      <c r="D237" s="1"/>
      <c r="E237" s="16">
        <v>337.88000000000005</v>
      </c>
      <c r="F237" s="11"/>
      <c r="G237" s="11">
        <v>1226</v>
      </c>
      <c r="H237" s="16">
        <v>3942572.36</v>
      </c>
      <c r="I237" s="16">
        <v>29388.416532558931</v>
      </c>
      <c r="J237" s="12"/>
      <c r="K237" s="23">
        <v>-9.5226860925096468E-2</v>
      </c>
      <c r="L237"/>
      <c r="M237" s="12" t="str">
        <f t="shared" si="3"/>
        <v xml:space="preserve"> </v>
      </c>
    </row>
    <row r="238" spans="1:13" x14ac:dyDescent="0.25">
      <c r="A238" s="1" t="s">
        <v>12</v>
      </c>
      <c r="B238" s="1" t="s">
        <v>18</v>
      </c>
      <c r="C238" s="1"/>
      <c r="D238" s="1"/>
      <c r="E238" s="16">
        <v>670.1500000000002</v>
      </c>
      <c r="F238" s="11"/>
      <c r="G238" s="11">
        <v>4119</v>
      </c>
      <c r="H238" s="16">
        <v>6046805.7500000009</v>
      </c>
      <c r="I238" s="16">
        <v>44438.163687013352</v>
      </c>
      <c r="J238" s="12"/>
      <c r="K238" s="23">
        <v>-0.11072527100190677</v>
      </c>
      <c r="L238"/>
      <c r="M238" s="12" t="str">
        <f t="shared" si="3"/>
        <v xml:space="preserve"> </v>
      </c>
    </row>
    <row r="239" spans="1:13" x14ac:dyDescent="0.25">
      <c r="A239" s="1" t="s">
        <v>12</v>
      </c>
      <c r="B239" s="1" t="s">
        <v>19</v>
      </c>
      <c r="C239" s="1" t="s">
        <v>32</v>
      </c>
      <c r="D239" s="1" t="s">
        <v>5487</v>
      </c>
      <c r="E239" s="16">
        <v>19.989999999999998</v>
      </c>
      <c r="F239" s="11"/>
      <c r="G239" s="11">
        <v>155</v>
      </c>
      <c r="H239" s="16">
        <v>425613.43</v>
      </c>
      <c r="I239" s="16">
        <v>2745.8930967741935</v>
      </c>
      <c r="J239" s="12">
        <v>0.12739654606043782</v>
      </c>
      <c r="K239" s="23">
        <v>7.0936779936632499E-2</v>
      </c>
      <c r="L239"/>
      <c r="M239" s="12" t="str">
        <f t="shared" si="3"/>
        <v xml:space="preserve"> </v>
      </c>
    </row>
    <row r="240" spans="1:13" x14ac:dyDescent="0.25">
      <c r="A240" s="1" t="s">
        <v>12</v>
      </c>
      <c r="B240" s="1" t="s">
        <v>19</v>
      </c>
      <c r="C240" s="1" t="s">
        <v>32</v>
      </c>
      <c r="D240" s="1" t="s">
        <v>5609</v>
      </c>
      <c r="E240" s="16">
        <v>19.989999999999998</v>
      </c>
      <c r="F240" s="11"/>
      <c r="G240" s="11">
        <v>158</v>
      </c>
      <c r="H240" s="16">
        <v>399748.15</v>
      </c>
      <c r="I240" s="16">
        <v>2530.051582278481</v>
      </c>
      <c r="J240" s="12">
        <v>0.24477905935481092</v>
      </c>
      <c r="K240" s="23">
        <v>-8.7383622324149535E-2</v>
      </c>
      <c r="L240"/>
      <c r="M240" s="12" t="str">
        <f t="shared" si="3"/>
        <v xml:space="preserve"> </v>
      </c>
    </row>
    <row r="241" spans="1:13" x14ac:dyDescent="0.25">
      <c r="A241" s="1" t="s">
        <v>12</v>
      </c>
      <c r="B241" s="1" t="s">
        <v>19</v>
      </c>
      <c r="C241" s="1" t="s">
        <v>32</v>
      </c>
      <c r="D241" s="1" t="s">
        <v>5954</v>
      </c>
      <c r="E241" s="16">
        <v>21.99</v>
      </c>
      <c r="F241" s="11"/>
      <c r="G241" s="11">
        <v>141</v>
      </c>
      <c r="H241" s="16">
        <v>208923.66</v>
      </c>
      <c r="I241" s="16">
        <v>1481.7280851063831</v>
      </c>
      <c r="J241" s="12">
        <v>0.31352428489365602</v>
      </c>
      <c r="K241" s="23">
        <v>-7.3417596215395009E-2</v>
      </c>
      <c r="L241"/>
      <c r="M241" s="12" t="str">
        <f t="shared" si="3"/>
        <v xml:space="preserve"> </v>
      </c>
    </row>
    <row r="242" spans="1:13" x14ac:dyDescent="0.25">
      <c r="A242" s="1" t="s">
        <v>12</v>
      </c>
      <c r="B242" s="1" t="s">
        <v>19</v>
      </c>
      <c r="C242" s="1" t="s">
        <v>32</v>
      </c>
      <c r="D242" s="1" t="s">
        <v>5980</v>
      </c>
      <c r="E242" s="16">
        <v>19.989999999999998</v>
      </c>
      <c r="F242" s="11"/>
      <c r="G242" s="11">
        <v>158</v>
      </c>
      <c r="H242" s="16">
        <v>217093.98</v>
      </c>
      <c r="I242" s="16">
        <v>1374.0125316455697</v>
      </c>
      <c r="J242" s="12">
        <v>0.37727201454163151</v>
      </c>
      <c r="K242" s="23">
        <v>-0.10559978860093833</v>
      </c>
      <c r="L242"/>
      <c r="M242" s="12" t="str">
        <f t="shared" si="3"/>
        <v xml:space="preserve"> </v>
      </c>
    </row>
    <row r="243" spans="1:13" x14ac:dyDescent="0.25">
      <c r="A243" s="1" t="s">
        <v>12</v>
      </c>
      <c r="B243" s="1" t="s">
        <v>19</v>
      </c>
      <c r="C243" s="1" t="s">
        <v>32</v>
      </c>
      <c r="D243" s="1" t="s">
        <v>5679</v>
      </c>
      <c r="E243" s="16">
        <v>19.989999999999998</v>
      </c>
      <c r="F243" s="11"/>
      <c r="G243" s="11">
        <v>158</v>
      </c>
      <c r="H243" s="16">
        <v>211204.82</v>
      </c>
      <c r="I243" s="16">
        <v>1336.7393670886077</v>
      </c>
      <c r="J243" s="12">
        <v>0.43929044437422904</v>
      </c>
      <c r="K243" s="23">
        <v>-8.9120338473777427E-2</v>
      </c>
      <c r="L243"/>
      <c r="M243" s="12" t="str">
        <f t="shared" si="3"/>
        <v xml:space="preserve"> </v>
      </c>
    </row>
    <row r="244" spans="1:13" x14ac:dyDescent="0.25">
      <c r="A244" s="1" t="s">
        <v>12</v>
      </c>
      <c r="B244" s="1" t="s">
        <v>19</v>
      </c>
      <c r="C244" s="1" t="s">
        <v>32</v>
      </c>
      <c r="D244" s="1" t="s">
        <v>5973</v>
      </c>
      <c r="E244" s="16">
        <v>19.989999999999998</v>
      </c>
      <c r="F244" s="11"/>
      <c r="G244" s="11">
        <v>153</v>
      </c>
      <c r="H244" s="16">
        <v>149739.79</v>
      </c>
      <c r="I244" s="16">
        <v>978.69143790849682</v>
      </c>
      <c r="J244" s="12">
        <v>0.4846971315445851</v>
      </c>
      <c r="K244" s="23">
        <v>-0.12291357810643022</v>
      </c>
      <c r="L244"/>
      <c r="M244" s="12" t="str">
        <f t="shared" si="3"/>
        <v xml:space="preserve"> </v>
      </c>
    </row>
    <row r="245" spans="1:13" x14ac:dyDescent="0.25">
      <c r="A245" s="1" t="s">
        <v>12</v>
      </c>
      <c r="B245" s="1" t="s">
        <v>19</v>
      </c>
      <c r="C245" s="1" t="s">
        <v>32</v>
      </c>
      <c r="D245" s="1" t="s">
        <v>14393</v>
      </c>
      <c r="E245" s="16">
        <v>19.989999999999998</v>
      </c>
      <c r="F245" s="11"/>
      <c r="G245" s="11">
        <v>63</v>
      </c>
      <c r="H245" s="16">
        <v>60849.56</v>
      </c>
      <c r="I245" s="16">
        <v>965.86603174603169</v>
      </c>
      <c r="J245" s="12">
        <v>0.52950878009204649</v>
      </c>
      <c r="K245" s="23">
        <v>2.9532467532467535</v>
      </c>
      <c r="L245"/>
      <c r="M245" s="12" t="str">
        <f t="shared" si="3"/>
        <v xml:space="preserve"> </v>
      </c>
    </row>
    <row r="246" spans="1:13" x14ac:dyDescent="0.25">
      <c r="A246" s="1" t="s">
        <v>12</v>
      </c>
      <c r="B246" s="1" t="s">
        <v>19</v>
      </c>
      <c r="C246" s="1" t="s">
        <v>32</v>
      </c>
      <c r="D246" s="1" t="s">
        <v>5774</v>
      </c>
      <c r="E246" s="16">
        <v>19.989999999999998</v>
      </c>
      <c r="F246" s="11"/>
      <c r="G246" s="11">
        <v>146</v>
      </c>
      <c r="H246" s="16">
        <v>140660.9</v>
      </c>
      <c r="I246" s="16">
        <v>963.4308219178082</v>
      </c>
      <c r="J246" s="12">
        <v>0.57420744633826226</v>
      </c>
      <c r="K246" s="23">
        <v>-0.17692191832491522</v>
      </c>
      <c r="L246"/>
      <c r="M246" s="12" t="str">
        <f t="shared" si="3"/>
        <v xml:space="preserve"> </v>
      </c>
    </row>
    <row r="247" spans="1:13" x14ac:dyDescent="0.25">
      <c r="A247" s="1" t="s">
        <v>12</v>
      </c>
      <c r="B247" s="1" t="s">
        <v>19</v>
      </c>
      <c r="C247" s="1" t="s">
        <v>32</v>
      </c>
      <c r="D247" s="1" t="s">
        <v>5841</v>
      </c>
      <c r="E247" s="16">
        <v>19.989999999999998</v>
      </c>
      <c r="F247" s="11"/>
      <c r="G247" s="11">
        <v>158</v>
      </c>
      <c r="H247" s="16">
        <v>139725.66</v>
      </c>
      <c r="I247" s="16">
        <v>884.33962025316453</v>
      </c>
      <c r="J247" s="12">
        <v>0.61523665220829582</v>
      </c>
      <c r="K247" s="23">
        <v>-8.5633988851102294E-2</v>
      </c>
      <c r="L247"/>
      <c r="M247" s="12" t="str">
        <f t="shared" si="3"/>
        <v xml:space="preserve"> </v>
      </c>
    </row>
    <row r="248" spans="1:13" x14ac:dyDescent="0.25">
      <c r="A248" s="1" t="s">
        <v>12</v>
      </c>
      <c r="B248" s="1" t="s">
        <v>19</v>
      </c>
      <c r="C248" s="1" t="s">
        <v>32</v>
      </c>
      <c r="D248" s="1" t="s">
        <v>14424</v>
      </c>
      <c r="E248" s="16">
        <v>19.989999999999998</v>
      </c>
      <c r="F248" s="11"/>
      <c r="G248" s="11">
        <v>140</v>
      </c>
      <c r="H248" s="16">
        <v>115866.66</v>
      </c>
      <c r="I248" s="16">
        <v>827.61900000000003</v>
      </c>
      <c r="J248" s="12">
        <v>0.65363428763622156</v>
      </c>
      <c r="K248" s="23">
        <v>8.3337055000930409</v>
      </c>
      <c r="L248"/>
      <c r="M248" s="12" t="str">
        <f t="shared" si="3"/>
        <v xml:space="preserve"> </v>
      </c>
    </row>
    <row r="249" spans="1:13" x14ac:dyDescent="0.25">
      <c r="A249" s="1" t="s">
        <v>12</v>
      </c>
      <c r="B249" s="1" t="s">
        <v>19</v>
      </c>
      <c r="C249" s="1" t="s">
        <v>32</v>
      </c>
      <c r="D249" s="1" t="s">
        <v>9359</v>
      </c>
      <c r="E249" s="16">
        <v>19.989999999999998</v>
      </c>
      <c r="F249" s="11"/>
      <c r="G249" s="11">
        <v>134</v>
      </c>
      <c r="H249" s="16">
        <v>104212.88</v>
      </c>
      <c r="I249" s="16">
        <v>777.70805970149252</v>
      </c>
      <c r="J249" s="12">
        <v>0.68971628979636701</v>
      </c>
      <c r="K249" s="23">
        <v>-7.0556137401915464E-2</v>
      </c>
      <c r="L249"/>
      <c r="M249" s="12" t="str">
        <f t="shared" si="3"/>
        <v xml:space="preserve"> </v>
      </c>
    </row>
    <row r="250" spans="1:13" x14ac:dyDescent="0.25">
      <c r="A250" s="1" t="s">
        <v>12</v>
      </c>
      <c r="B250" s="1" t="s">
        <v>19</v>
      </c>
      <c r="C250" s="1" t="s">
        <v>32</v>
      </c>
      <c r="D250" s="1" t="s">
        <v>8856</v>
      </c>
      <c r="E250" s="16">
        <v>21.99</v>
      </c>
      <c r="F250" s="11"/>
      <c r="G250" s="11">
        <v>150</v>
      </c>
      <c r="H250" s="16">
        <v>113209.42</v>
      </c>
      <c r="I250" s="16">
        <v>754.72946666666667</v>
      </c>
      <c r="J250" s="12">
        <v>0.72473219313809734</v>
      </c>
      <c r="K250" s="23">
        <v>-0.18145283069753426</v>
      </c>
      <c r="L250"/>
      <c r="M250" s="12" t="str">
        <f t="shared" si="3"/>
        <v xml:space="preserve"> </v>
      </c>
    </row>
    <row r="251" spans="1:13" x14ac:dyDescent="0.25">
      <c r="A251" s="1" t="s">
        <v>12</v>
      </c>
      <c r="B251" s="1" t="s">
        <v>19</v>
      </c>
      <c r="C251" s="1" t="s">
        <v>32</v>
      </c>
      <c r="D251" s="1" t="s">
        <v>5595</v>
      </c>
      <c r="E251" s="16">
        <v>19.989999999999998</v>
      </c>
      <c r="F251" s="11"/>
      <c r="G251" s="11">
        <v>156</v>
      </c>
      <c r="H251" s="16">
        <v>114331.7</v>
      </c>
      <c r="I251" s="16">
        <v>732.89551282051275</v>
      </c>
      <c r="J251" s="12">
        <v>0.75873510354499318</v>
      </c>
      <c r="K251" s="23">
        <v>-0.55466443024517798</v>
      </c>
      <c r="L251"/>
      <c r="M251" s="12" t="str">
        <f t="shared" si="3"/>
        <v xml:space="preserve"> </v>
      </c>
    </row>
    <row r="252" spans="1:13" x14ac:dyDescent="0.25">
      <c r="A252" s="1" t="s">
        <v>12</v>
      </c>
      <c r="B252" s="1" t="s">
        <v>19</v>
      </c>
      <c r="C252" s="1" t="s">
        <v>32</v>
      </c>
      <c r="D252" s="1" t="s">
        <v>8862</v>
      </c>
      <c r="E252" s="16">
        <v>17.989999999999998</v>
      </c>
      <c r="F252" s="11"/>
      <c r="G252" s="11">
        <v>93</v>
      </c>
      <c r="H252" s="16">
        <v>67290.490000000005</v>
      </c>
      <c r="I252" s="16">
        <v>723.55365591397856</v>
      </c>
      <c r="J252" s="12">
        <v>0.79230459565709765</v>
      </c>
      <c r="K252" s="23">
        <v>-0.1079878319238079</v>
      </c>
      <c r="L252"/>
      <c r="M252" s="12" t="str">
        <f t="shared" si="3"/>
        <v xml:space="preserve"> </v>
      </c>
    </row>
    <row r="253" spans="1:13" x14ac:dyDescent="0.25">
      <c r="A253" s="1" t="s">
        <v>12</v>
      </c>
      <c r="B253" s="1" t="s">
        <v>19</v>
      </c>
      <c r="C253" s="1" t="s">
        <v>32</v>
      </c>
      <c r="D253" s="1" t="s">
        <v>6411</v>
      </c>
      <c r="E253" s="16">
        <v>19.989999999999998</v>
      </c>
      <c r="F253" s="11"/>
      <c r="G253" s="11">
        <v>155</v>
      </c>
      <c r="H253" s="16">
        <v>105967.11</v>
      </c>
      <c r="I253" s="16">
        <v>683.65877419354842</v>
      </c>
      <c r="J253" s="12">
        <v>0.82402315258798786</v>
      </c>
      <c r="K253" s="23">
        <v>-0.11282403171315691</v>
      </c>
      <c r="L253"/>
      <c r="M253" s="12" t="str">
        <f t="shared" si="3"/>
        <v xml:space="preserve"> </v>
      </c>
    </row>
    <row r="254" spans="1:13" x14ac:dyDescent="0.25">
      <c r="A254" s="1" t="s">
        <v>12</v>
      </c>
      <c r="B254" s="1" t="s">
        <v>19</v>
      </c>
      <c r="C254" s="1" t="s">
        <v>32</v>
      </c>
      <c r="D254" s="1" t="s">
        <v>5714</v>
      </c>
      <c r="E254" s="16">
        <v>19.989999999999998</v>
      </c>
      <c r="F254" s="11"/>
      <c r="G254" s="11">
        <v>154</v>
      </c>
      <c r="H254" s="16">
        <v>82867.77</v>
      </c>
      <c r="I254" s="16">
        <v>538.1024025974026</v>
      </c>
      <c r="J254" s="12">
        <v>0.84898857735207145</v>
      </c>
      <c r="K254" s="23">
        <v>5.5899447431306148E-2</v>
      </c>
      <c r="L254"/>
      <c r="M254" s="12" t="str">
        <f t="shared" si="3"/>
        <v xml:space="preserve"> </v>
      </c>
    </row>
    <row r="255" spans="1:13" x14ac:dyDescent="0.25">
      <c r="A255" s="1" t="s">
        <v>12</v>
      </c>
      <c r="B255" s="1" t="s">
        <v>19</v>
      </c>
      <c r="C255" s="1" t="s">
        <v>32</v>
      </c>
      <c r="D255" s="1" t="s">
        <v>5930</v>
      </c>
      <c r="E255" s="16">
        <v>19.989999999999998</v>
      </c>
      <c r="F255" s="11"/>
      <c r="G255" s="11">
        <v>85</v>
      </c>
      <c r="H255" s="16">
        <v>41939.019999999997</v>
      </c>
      <c r="I255" s="16">
        <v>493.40023529411764</v>
      </c>
      <c r="J255" s="12">
        <v>0.87188003145701132</v>
      </c>
      <c r="K255" s="23">
        <v>-0.20133327518710742</v>
      </c>
      <c r="L255"/>
      <c r="M255" s="12" t="str">
        <f t="shared" si="3"/>
        <v xml:space="preserve"> </v>
      </c>
    </row>
    <row r="256" spans="1:13" x14ac:dyDescent="0.25">
      <c r="A256" s="1" t="s">
        <v>12</v>
      </c>
      <c r="B256" s="1" t="s">
        <v>19</v>
      </c>
      <c r="C256" s="1" t="s">
        <v>32</v>
      </c>
      <c r="D256" s="1" t="s">
        <v>5493</v>
      </c>
      <c r="E256" s="16">
        <v>16.989999999999998</v>
      </c>
      <c r="F256" s="11"/>
      <c r="G256" s="11">
        <v>143</v>
      </c>
      <c r="H256" s="16">
        <v>70236.66</v>
      </c>
      <c r="I256" s="16">
        <v>491.16545454545457</v>
      </c>
      <c r="J256" s="12">
        <v>0.89466780222886144</v>
      </c>
      <c r="K256" s="23">
        <v>-0.10383698244092776</v>
      </c>
      <c r="L256"/>
      <c r="M256" s="12" t="str">
        <f t="shared" si="3"/>
        <v xml:space="preserve"> </v>
      </c>
    </row>
    <row r="257" spans="1:13" x14ac:dyDescent="0.25">
      <c r="A257" s="1" t="s">
        <v>12</v>
      </c>
      <c r="B257" s="1" t="s">
        <v>19</v>
      </c>
      <c r="C257" s="1" t="s">
        <v>32</v>
      </c>
      <c r="D257" s="1" t="s">
        <v>5547</v>
      </c>
      <c r="E257" s="16">
        <v>18.989999999999998</v>
      </c>
      <c r="F257" s="11"/>
      <c r="G257" s="11">
        <v>150</v>
      </c>
      <c r="H257" s="16">
        <v>64677.8</v>
      </c>
      <c r="I257" s="16">
        <v>431.18533333333335</v>
      </c>
      <c r="J257" s="12">
        <v>0.91467277701943783</v>
      </c>
      <c r="K257" s="23">
        <v>-0.13995683947056881</v>
      </c>
      <c r="L257"/>
      <c r="M257" s="12" t="str">
        <f t="shared" si="3"/>
        <v xml:space="preserve"> </v>
      </c>
    </row>
    <row r="258" spans="1:13" x14ac:dyDescent="0.25">
      <c r="A258" s="1" t="s">
        <v>12</v>
      </c>
      <c r="B258" s="1" t="s">
        <v>19</v>
      </c>
      <c r="C258" s="1" t="s">
        <v>32</v>
      </c>
      <c r="D258" s="1" t="s">
        <v>5512</v>
      </c>
      <c r="E258" s="16">
        <v>18.989999999999998</v>
      </c>
      <c r="F258" s="11"/>
      <c r="G258" s="11">
        <v>135</v>
      </c>
      <c r="H258" s="16">
        <v>55165.95</v>
      </c>
      <c r="I258" s="16">
        <v>408.63666666666666</v>
      </c>
      <c r="J258" s="12">
        <v>0.93363159955631703</v>
      </c>
      <c r="K258" s="23">
        <v>-0.23003846461441102</v>
      </c>
      <c r="L258"/>
      <c r="M258" s="12" t="str">
        <f t="shared" si="3"/>
        <v xml:space="preserve"> </v>
      </c>
    </row>
    <row r="259" spans="1:13" x14ac:dyDescent="0.25">
      <c r="A259" s="1" t="s">
        <v>12</v>
      </c>
      <c r="B259" s="1" t="s">
        <v>19</v>
      </c>
      <c r="C259" s="1" t="s">
        <v>32</v>
      </c>
      <c r="D259" s="1" t="s">
        <v>9970</v>
      </c>
      <c r="E259" s="16">
        <v>19.989999999999998</v>
      </c>
      <c r="F259" s="11"/>
      <c r="G259" s="11">
        <v>94</v>
      </c>
      <c r="H259" s="16">
        <v>29662.86</v>
      </c>
      <c r="I259" s="16">
        <v>315.56234042553194</v>
      </c>
      <c r="J259" s="12">
        <v>0.94827221039589726</v>
      </c>
      <c r="K259" s="23">
        <v>-0.16400848311479677</v>
      </c>
      <c r="L259"/>
      <c r="M259" s="12" t="str">
        <f t="shared" si="3"/>
        <v xml:space="preserve"> </v>
      </c>
    </row>
    <row r="260" spans="1:13" x14ac:dyDescent="0.25">
      <c r="A260" s="1" t="s">
        <v>12</v>
      </c>
      <c r="B260" s="1" t="s">
        <v>19</v>
      </c>
      <c r="C260" s="1" t="s">
        <v>32</v>
      </c>
      <c r="D260" s="1" t="s">
        <v>5826</v>
      </c>
      <c r="E260" s="16">
        <v>19.989999999999998</v>
      </c>
      <c r="F260" s="11"/>
      <c r="G260" s="11">
        <v>121</v>
      </c>
      <c r="H260" s="16">
        <v>36436.46</v>
      </c>
      <c r="I260" s="16">
        <v>301.12776859504129</v>
      </c>
      <c r="J260" s="12">
        <v>0.96224312488159314</v>
      </c>
      <c r="K260" s="23">
        <v>-4.7486272300567567E-2</v>
      </c>
      <c r="L260"/>
      <c r="M260" s="12" t="str">
        <f t="shared" si="3"/>
        <v xml:space="preserve"> </v>
      </c>
    </row>
    <row r="261" spans="1:13" x14ac:dyDescent="0.25">
      <c r="A261" s="1" t="s">
        <v>12</v>
      </c>
      <c r="B261" s="1" t="s">
        <v>19</v>
      </c>
      <c r="C261" s="1" t="s">
        <v>32</v>
      </c>
      <c r="D261" s="1" t="s">
        <v>14866</v>
      </c>
      <c r="E261" s="16">
        <v>19.989999999999998</v>
      </c>
      <c r="F261" s="11"/>
      <c r="G261" s="11">
        <v>38</v>
      </c>
      <c r="H261" s="16">
        <v>9815.09</v>
      </c>
      <c r="I261" s="16">
        <v>258.29184210526319</v>
      </c>
      <c r="J261" s="12">
        <v>0.97422665351876225</v>
      </c>
      <c r="K261" s="23" t="e">
        <v>#DIV/0!</v>
      </c>
      <c r="L261"/>
      <c r="M261" s="12" t="str">
        <f t="shared" si="3"/>
        <v xml:space="preserve"> </v>
      </c>
    </row>
    <row r="262" spans="1:13" x14ac:dyDescent="0.25">
      <c r="A262" s="1" t="s">
        <v>12</v>
      </c>
      <c r="B262" s="1" t="s">
        <v>19</v>
      </c>
      <c r="C262" s="1" t="s">
        <v>32</v>
      </c>
      <c r="D262" s="1" t="s">
        <v>14723</v>
      </c>
      <c r="E262" s="16">
        <v>18.989999999999998</v>
      </c>
      <c r="F262" s="11"/>
      <c r="G262" s="11">
        <v>62</v>
      </c>
      <c r="H262" s="16">
        <v>12799.26</v>
      </c>
      <c r="I262" s="16">
        <v>206.43967741935484</v>
      </c>
      <c r="J262" s="12">
        <v>0.98380448519179897</v>
      </c>
      <c r="K262" s="23" t="e">
        <v>#DIV/0!</v>
      </c>
      <c r="L262"/>
      <c r="M262" s="12" t="str">
        <f t="shared" si="3"/>
        <v>X</v>
      </c>
    </row>
    <row r="263" spans="1:13" x14ac:dyDescent="0.25">
      <c r="A263" s="1" t="s">
        <v>12</v>
      </c>
      <c r="B263" s="1" t="s">
        <v>19</v>
      </c>
      <c r="C263" s="1" t="s">
        <v>32</v>
      </c>
      <c r="D263" s="1" t="s">
        <v>15585</v>
      </c>
      <c r="E263" s="16">
        <v>19.989999999999998</v>
      </c>
      <c r="F263" s="11"/>
      <c r="G263" s="11">
        <v>52</v>
      </c>
      <c r="H263" s="16">
        <v>10314.84</v>
      </c>
      <c r="I263" s="16">
        <v>198.3623076923077</v>
      </c>
      <c r="J263" s="12">
        <v>0.99300756483763997</v>
      </c>
      <c r="K263" s="23" t="e">
        <v>#DIV/0!</v>
      </c>
      <c r="L263"/>
      <c r="M263" s="12" t="str">
        <f t="shared" si="3"/>
        <v>X</v>
      </c>
    </row>
    <row r="264" spans="1:13" x14ac:dyDescent="0.25">
      <c r="A264" s="1" t="s">
        <v>12</v>
      </c>
      <c r="B264" s="1" t="s">
        <v>19</v>
      </c>
      <c r="C264" s="1" t="s">
        <v>32</v>
      </c>
      <c r="D264" s="1" t="s">
        <v>14727</v>
      </c>
      <c r="E264" s="16">
        <v>18.989999999999998</v>
      </c>
      <c r="F264" s="11"/>
      <c r="G264" s="11">
        <v>63</v>
      </c>
      <c r="H264" s="16">
        <v>9495</v>
      </c>
      <c r="I264" s="16">
        <v>150.71428571428572</v>
      </c>
      <c r="J264" s="12">
        <v>1.0000000000000002</v>
      </c>
      <c r="K264" s="23" t="e">
        <v>#DIV/0!</v>
      </c>
      <c r="L264"/>
      <c r="M264" s="12" t="str">
        <f t="shared" ref="M264:M327" si="4">IF(J264&gt;$M$3,"X"," ")</f>
        <v>X</v>
      </c>
    </row>
    <row r="265" spans="1:13" x14ac:dyDescent="0.25">
      <c r="A265" s="1" t="s">
        <v>12</v>
      </c>
      <c r="B265" s="1" t="s">
        <v>19</v>
      </c>
      <c r="C265" s="1" t="s">
        <v>33</v>
      </c>
      <c r="D265" s="1"/>
      <c r="E265" s="16">
        <v>514.74000000000012</v>
      </c>
      <c r="F265" s="11"/>
      <c r="G265" s="11">
        <v>3215</v>
      </c>
      <c r="H265" s="16">
        <v>2997848.919999999</v>
      </c>
      <c r="I265" s="16">
        <v>21553.905358403692</v>
      </c>
      <c r="J265" s="12"/>
      <c r="K265" s="23">
        <v>-6.0161728422472471E-2</v>
      </c>
      <c r="L265"/>
      <c r="M265" s="12" t="str">
        <f t="shared" si="4"/>
        <v xml:space="preserve"> </v>
      </c>
    </row>
    <row r="266" spans="1:13" x14ac:dyDescent="0.25">
      <c r="A266" s="1" t="s">
        <v>12</v>
      </c>
      <c r="B266" s="1" t="s">
        <v>19</v>
      </c>
      <c r="C266" s="1" t="s">
        <v>34</v>
      </c>
      <c r="D266" s="1" t="s">
        <v>6974</v>
      </c>
      <c r="E266" s="16">
        <v>10.99</v>
      </c>
      <c r="F266" s="11"/>
      <c r="G266" s="11">
        <v>159</v>
      </c>
      <c r="H266" s="16">
        <v>339799.81</v>
      </c>
      <c r="I266" s="16">
        <v>2137.1057232704402</v>
      </c>
      <c r="J266" s="12">
        <v>0.38490638677223776</v>
      </c>
      <c r="K266" s="23">
        <v>-2.7429619839256181E-2</v>
      </c>
      <c r="L266"/>
      <c r="M266" s="12" t="str">
        <f t="shared" si="4"/>
        <v xml:space="preserve"> </v>
      </c>
    </row>
    <row r="267" spans="1:13" x14ac:dyDescent="0.25">
      <c r="A267" s="1" t="s">
        <v>12</v>
      </c>
      <c r="B267" s="1" t="s">
        <v>19</v>
      </c>
      <c r="C267" s="1" t="s">
        <v>34</v>
      </c>
      <c r="D267" s="1" t="s">
        <v>9881</v>
      </c>
      <c r="E267" s="16">
        <v>10.99</v>
      </c>
      <c r="F267" s="11"/>
      <c r="G267" s="11">
        <v>70</v>
      </c>
      <c r="H267" s="16">
        <v>54631.29</v>
      </c>
      <c r="I267" s="16">
        <v>780.447</v>
      </c>
      <c r="J267" s="12">
        <v>0.52546987484222818</v>
      </c>
      <c r="K267" s="23">
        <v>-3.4579714565379338E-2</v>
      </c>
      <c r="L267"/>
      <c r="M267" s="12" t="str">
        <f t="shared" si="4"/>
        <v xml:space="preserve"> </v>
      </c>
    </row>
    <row r="268" spans="1:13" x14ac:dyDescent="0.25">
      <c r="A268" s="1" t="s">
        <v>12</v>
      </c>
      <c r="B268" s="1" t="s">
        <v>19</v>
      </c>
      <c r="C268" s="1" t="s">
        <v>34</v>
      </c>
      <c r="D268" s="1" t="s">
        <v>6996</v>
      </c>
      <c r="E268" s="16">
        <v>10.99</v>
      </c>
      <c r="F268" s="11"/>
      <c r="G268" s="11">
        <v>139</v>
      </c>
      <c r="H268" s="16">
        <v>86985.85</v>
      </c>
      <c r="I268" s="16">
        <v>625.79748201438849</v>
      </c>
      <c r="J268" s="12">
        <v>0.63817999724305685</v>
      </c>
      <c r="K268" s="23">
        <v>-8.915321238810725E-2</v>
      </c>
      <c r="L268"/>
      <c r="M268" s="12" t="str">
        <f t="shared" si="4"/>
        <v xml:space="preserve"> </v>
      </c>
    </row>
    <row r="269" spans="1:13" x14ac:dyDescent="0.25">
      <c r="A269" s="1" t="s">
        <v>12</v>
      </c>
      <c r="B269" s="1" t="s">
        <v>19</v>
      </c>
      <c r="C269" s="1" t="s">
        <v>34</v>
      </c>
      <c r="D269" s="1" t="s">
        <v>7027</v>
      </c>
      <c r="E269" s="16">
        <v>10.99</v>
      </c>
      <c r="F269" s="11"/>
      <c r="G269" s="11">
        <v>150</v>
      </c>
      <c r="H269" s="16">
        <v>74259.429999999993</v>
      </c>
      <c r="I269" s="16">
        <v>495.06286666666659</v>
      </c>
      <c r="J269" s="12">
        <v>0.72734398064307659</v>
      </c>
      <c r="K269" s="23">
        <v>-7.9386022874941231E-2</v>
      </c>
      <c r="L269"/>
      <c r="M269" s="12" t="str">
        <f t="shared" si="4"/>
        <v xml:space="preserve"> </v>
      </c>
    </row>
    <row r="270" spans="1:13" x14ac:dyDescent="0.25">
      <c r="A270" s="1" t="s">
        <v>12</v>
      </c>
      <c r="B270" s="1" t="s">
        <v>19</v>
      </c>
      <c r="C270" s="1" t="s">
        <v>34</v>
      </c>
      <c r="D270" s="1" t="s">
        <v>7053</v>
      </c>
      <c r="E270" s="16">
        <v>10.99</v>
      </c>
      <c r="F270" s="11"/>
      <c r="G270" s="11">
        <v>110</v>
      </c>
      <c r="H270" s="16">
        <v>48531.839999999997</v>
      </c>
      <c r="I270" s="16">
        <v>441.19854545454541</v>
      </c>
      <c r="J270" s="12">
        <v>0.80680665585420186</v>
      </c>
      <c r="K270" s="23">
        <v>5.9408216443758377E-2</v>
      </c>
      <c r="L270"/>
      <c r="M270" s="12" t="str">
        <f t="shared" si="4"/>
        <v xml:space="preserve"> </v>
      </c>
    </row>
    <row r="271" spans="1:13" x14ac:dyDescent="0.25">
      <c r="A271" s="1" t="s">
        <v>12</v>
      </c>
      <c r="B271" s="1" t="s">
        <v>19</v>
      </c>
      <c r="C271" s="1" t="s">
        <v>34</v>
      </c>
      <c r="D271" s="1" t="s">
        <v>6953</v>
      </c>
      <c r="E271" s="16">
        <v>8.99</v>
      </c>
      <c r="F271" s="11"/>
      <c r="G271" s="11">
        <v>143</v>
      </c>
      <c r="H271" s="16">
        <v>56915.69</v>
      </c>
      <c r="I271" s="16">
        <v>398.01181818181817</v>
      </c>
      <c r="J271" s="12">
        <v>0.87849112572430854</v>
      </c>
      <c r="K271" s="23">
        <v>-8.6040132813627879E-2</v>
      </c>
      <c r="L271"/>
      <c r="M271" s="12" t="str">
        <f t="shared" si="4"/>
        <v xml:space="preserve"> </v>
      </c>
    </row>
    <row r="272" spans="1:13" x14ac:dyDescent="0.25">
      <c r="A272" s="1" t="s">
        <v>12</v>
      </c>
      <c r="B272" s="1" t="s">
        <v>19</v>
      </c>
      <c r="C272" s="1" t="s">
        <v>34</v>
      </c>
      <c r="D272" s="1" t="s">
        <v>15006</v>
      </c>
      <c r="E272" s="16">
        <v>10.99</v>
      </c>
      <c r="F272" s="11"/>
      <c r="G272" s="11">
        <v>81</v>
      </c>
      <c r="H272" s="16">
        <v>30508.240000000002</v>
      </c>
      <c r="I272" s="16">
        <v>376.64493827160499</v>
      </c>
      <c r="J272" s="12">
        <v>0.94632728408914679</v>
      </c>
      <c r="K272" s="23" t="e">
        <v>#DIV/0!</v>
      </c>
      <c r="L272"/>
      <c r="M272" s="12" t="str">
        <f t="shared" si="4"/>
        <v xml:space="preserve"> </v>
      </c>
    </row>
    <row r="273" spans="1:13" x14ac:dyDescent="0.25">
      <c r="A273" s="1" t="s">
        <v>12</v>
      </c>
      <c r="B273" s="1" t="s">
        <v>19</v>
      </c>
      <c r="C273" s="1" t="s">
        <v>34</v>
      </c>
      <c r="D273" s="1" t="s">
        <v>7011</v>
      </c>
      <c r="E273" s="16">
        <v>10.99</v>
      </c>
      <c r="F273" s="11"/>
      <c r="G273" s="11">
        <v>112</v>
      </c>
      <c r="H273" s="16">
        <v>33376.629999999997</v>
      </c>
      <c r="I273" s="16">
        <v>298.00562499999995</v>
      </c>
      <c r="J273" s="12">
        <v>0.99999999999999989</v>
      </c>
      <c r="K273" s="23">
        <v>-0.20932161330785926</v>
      </c>
      <c r="L273"/>
      <c r="M273" s="12" t="str">
        <f t="shared" si="4"/>
        <v>X</v>
      </c>
    </row>
    <row r="274" spans="1:13" x14ac:dyDescent="0.25">
      <c r="A274" s="1" t="s">
        <v>12</v>
      </c>
      <c r="B274" s="1" t="s">
        <v>19</v>
      </c>
      <c r="C274" s="1" t="s">
        <v>35</v>
      </c>
      <c r="D274" s="1"/>
      <c r="E274" s="16">
        <v>85.92</v>
      </c>
      <c r="F274" s="11"/>
      <c r="G274" s="11">
        <v>964</v>
      </c>
      <c r="H274" s="16">
        <v>725008.77999999991</v>
      </c>
      <c r="I274" s="16">
        <v>5552.273998859464</v>
      </c>
      <c r="J274" s="12"/>
      <c r="K274" s="23">
        <v>-1.0133651091601914E-2</v>
      </c>
      <c r="L274"/>
      <c r="M274" s="12" t="str">
        <f t="shared" si="4"/>
        <v xml:space="preserve"> </v>
      </c>
    </row>
    <row r="275" spans="1:13" x14ac:dyDescent="0.25">
      <c r="A275" s="1" t="s">
        <v>12</v>
      </c>
      <c r="B275" s="1" t="s">
        <v>19</v>
      </c>
      <c r="C275" s="1" t="s">
        <v>36</v>
      </c>
      <c r="D275" s="1" t="s">
        <v>7474</v>
      </c>
      <c r="E275" s="16">
        <v>23.99</v>
      </c>
      <c r="F275" s="11"/>
      <c r="G275" s="11">
        <v>155</v>
      </c>
      <c r="H275" s="16">
        <v>476621.88</v>
      </c>
      <c r="I275" s="16">
        <v>3074.979870967742</v>
      </c>
      <c r="J275" s="12">
        <v>1</v>
      </c>
      <c r="K275" s="23">
        <v>-3.2096941662189349E-2</v>
      </c>
      <c r="L275"/>
      <c r="M275" s="12" t="str">
        <f t="shared" si="4"/>
        <v>X</v>
      </c>
    </row>
    <row r="276" spans="1:13" x14ac:dyDescent="0.25">
      <c r="A276" s="1" t="s">
        <v>12</v>
      </c>
      <c r="B276" s="1" t="s">
        <v>19</v>
      </c>
      <c r="C276" s="1" t="s">
        <v>37</v>
      </c>
      <c r="D276" s="1"/>
      <c r="E276" s="16">
        <v>23.99</v>
      </c>
      <c r="F276" s="11"/>
      <c r="G276" s="11">
        <v>155</v>
      </c>
      <c r="H276" s="16">
        <v>476621.88</v>
      </c>
      <c r="I276" s="16">
        <v>3074.979870967742</v>
      </c>
      <c r="J276" s="12"/>
      <c r="K276" s="23">
        <v>-3.2096941662189349E-2</v>
      </c>
      <c r="L276"/>
      <c r="M276" s="12" t="str">
        <f t="shared" si="4"/>
        <v xml:space="preserve"> </v>
      </c>
    </row>
    <row r="277" spans="1:13" x14ac:dyDescent="0.25">
      <c r="A277" s="1" t="s">
        <v>12</v>
      </c>
      <c r="B277" s="1" t="s">
        <v>19</v>
      </c>
      <c r="C277" s="1" t="s">
        <v>38</v>
      </c>
      <c r="D277" s="1" t="s">
        <v>7825</v>
      </c>
      <c r="E277" s="16">
        <v>33.99</v>
      </c>
      <c r="F277" s="11"/>
      <c r="G277" s="11">
        <v>158</v>
      </c>
      <c r="H277" s="16">
        <v>1709943.6</v>
      </c>
      <c r="I277" s="16">
        <v>10822.427848101266</v>
      </c>
      <c r="J277" s="12">
        <v>0.28549977946546867</v>
      </c>
      <c r="K277" s="23">
        <v>-4.1909209140171488E-2</v>
      </c>
      <c r="L277"/>
      <c r="M277" s="12" t="str">
        <f t="shared" si="4"/>
        <v xml:space="preserve"> </v>
      </c>
    </row>
    <row r="278" spans="1:13" x14ac:dyDescent="0.25">
      <c r="A278" s="1" t="s">
        <v>12</v>
      </c>
      <c r="B278" s="1" t="s">
        <v>19</v>
      </c>
      <c r="C278" s="1" t="s">
        <v>38</v>
      </c>
      <c r="D278" s="1" t="s">
        <v>9549</v>
      </c>
      <c r="E278" s="16">
        <v>33.99</v>
      </c>
      <c r="F278" s="11"/>
      <c r="G278" s="11">
        <v>154</v>
      </c>
      <c r="H278" s="16">
        <v>1380615.35</v>
      </c>
      <c r="I278" s="16">
        <v>8965.0347402597417</v>
      </c>
      <c r="J278" s="12">
        <v>0.52200081945100885</v>
      </c>
      <c r="K278" s="23">
        <v>-6.6030452818863772E-2</v>
      </c>
      <c r="L278"/>
      <c r="M278" s="12" t="str">
        <f t="shared" si="4"/>
        <v xml:space="preserve"> </v>
      </c>
    </row>
    <row r="279" spans="1:13" x14ac:dyDescent="0.25">
      <c r="A279" s="1" t="s">
        <v>12</v>
      </c>
      <c r="B279" s="1" t="s">
        <v>19</v>
      </c>
      <c r="C279" s="1" t="s">
        <v>38</v>
      </c>
      <c r="D279" s="1" t="s">
        <v>7926</v>
      </c>
      <c r="E279" s="16">
        <v>35.99</v>
      </c>
      <c r="F279" s="11"/>
      <c r="G279" s="11">
        <v>141</v>
      </c>
      <c r="H279" s="16">
        <v>755478.79</v>
      </c>
      <c r="I279" s="16">
        <v>5358.0056028368799</v>
      </c>
      <c r="J279" s="12">
        <v>0.66334705335110844</v>
      </c>
      <c r="K279" s="23">
        <v>3.8932351695293299E-3</v>
      </c>
      <c r="L279"/>
      <c r="M279" s="12" t="str">
        <f t="shared" si="4"/>
        <v xml:space="preserve"> </v>
      </c>
    </row>
    <row r="280" spans="1:13" x14ac:dyDescent="0.25">
      <c r="A280" s="1" t="s">
        <v>12</v>
      </c>
      <c r="B280" s="1" t="s">
        <v>19</v>
      </c>
      <c r="C280" s="1" t="s">
        <v>38</v>
      </c>
      <c r="D280" s="1" t="s">
        <v>7856</v>
      </c>
      <c r="E280" s="16">
        <v>35.99</v>
      </c>
      <c r="F280" s="11"/>
      <c r="G280" s="11">
        <v>134</v>
      </c>
      <c r="H280" s="16">
        <v>239137.8</v>
      </c>
      <c r="I280" s="16">
        <v>1784.6104477611939</v>
      </c>
      <c r="J280" s="12">
        <v>0.71042575846411904</v>
      </c>
      <c r="K280" s="23">
        <v>1.5857790495350965E-2</v>
      </c>
      <c r="L280"/>
      <c r="M280" s="12" t="str">
        <f t="shared" si="4"/>
        <v xml:space="preserve"> </v>
      </c>
    </row>
    <row r="281" spans="1:13" x14ac:dyDescent="0.25">
      <c r="A281" s="1" t="s">
        <v>12</v>
      </c>
      <c r="B281" s="1" t="s">
        <v>19</v>
      </c>
      <c r="C281" s="1" t="s">
        <v>38</v>
      </c>
      <c r="D281" s="1" t="s">
        <v>7907</v>
      </c>
      <c r="E281" s="16">
        <v>35.99</v>
      </c>
      <c r="F281" s="11"/>
      <c r="G281" s="11">
        <v>132</v>
      </c>
      <c r="H281" s="16">
        <v>222742.48</v>
      </c>
      <c r="I281" s="16">
        <v>1687.4430303030304</v>
      </c>
      <c r="J281" s="12">
        <v>0.75494114999861472</v>
      </c>
      <c r="K281" s="23">
        <v>2.5621795284135551E-2</v>
      </c>
      <c r="L281"/>
      <c r="M281" s="12" t="str">
        <f t="shared" si="4"/>
        <v xml:space="preserve"> </v>
      </c>
    </row>
    <row r="282" spans="1:13" x14ac:dyDescent="0.25">
      <c r="A282" s="1" t="s">
        <v>12</v>
      </c>
      <c r="B282" s="1" t="s">
        <v>19</v>
      </c>
      <c r="C282" s="1" t="s">
        <v>38</v>
      </c>
      <c r="D282" s="1" t="s">
        <v>7930</v>
      </c>
      <c r="E282" s="16">
        <v>35.99</v>
      </c>
      <c r="F282" s="11"/>
      <c r="G282" s="11">
        <v>89</v>
      </c>
      <c r="H282" s="16">
        <v>143399.07999999999</v>
      </c>
      <c r="I282" s="16">
        <v>1611.2256179775279</v>
      </c>
      <c r="J282" s="12">
        <v>0.7974458970903131</v>
      </c>
      <c r="K282" s="23">
        <v>0.10077658981676851</v>
      </c>
      <c r="L282"/>
      <c r="M282" s="12" t="str">
        <f t="shared" si="4"/>
        <v xml:space="preserve"> </v>
      </c>
    </row>
    <row r="283" spans="1:13" x14ac:dyDescent="0.25">
      <c r="A283" s="1" t="s">
        <v>12</v>
      </c>
      <c r="B283" s="1" t="s">
        <v>19</v>
      </c>
      <c r="C283" s="1" t="s">
        <v>38</v>
      </c>
      <c r="D283" s="1" t="s">
        <v>11408</v>
      </c>
      <c r="E283" s="16">
        <v>39.99</v>
      </c>
      <c r="F283" s="11"/>
      <c r="G283" s="11">
        <v>136</v>
      </c>
      <c r="H283" s="16">
        <v>166589.49</v>
      </c>
      <c r="I283" s="16">
        <v>1224.9227205882353</v>
      </c>
      <c r="J283" s="12">
        <v>0.82975982622882316</v>
      </c>
      <c r="K283" s="23">
        <v>0.16851793048170327</v>
      </c>
      <c r="L283"/>
      <c r="M283" s="12" t="str">
        <f t="shared" si="4"/>
        <v xml:space="preserve"> </v>
      </c>
    </row>
    <row r="284" spans="1:13" x14ac:dyDescent="0.25">
      <c r="A284" s="1" t="s">
        <v>12</v>
      </c>
      <c r="B284" s="1" t="s">
        <v>19</v>
      </c>
      <c r="C284" s="1" t="s">
        <v>38</v>
      </c>
      <c r="D284" s="1" t="s">
        <v>12555</v>
      </c>
      <c r="E284" s="16">
        <v>38.99</v>
      </c>
      <c r="F284" s="11"/>
      <c r="G284" s="11">
        <v>68</v>
      </c>
      <c r="H284" s="16">
        <v>82748.929999999993</v>
      </c>
      <c r="I284" s="16">
        <v>1216.8960294117646</v>
      </c>
      <c r="J284" s="12">
        <v>0.86186200818889203</v>
      </c>
      <c r="K284" s="23">
        <v>-0.15489404378982075</v>
      </c>
      <c r="L284"/>
      <c r="M284" s="12" t="str">
        <f t="shared" si="4"/>
        <v xml:space="preserve"> </v>
      </c>
    </row>
    <row r="285" spans="1:13" x14ac:dyDescent="0.25">
      <c r="A285" s="1" t="s">
        <v>12</v>
      </c>
      <c r="B285" s="1" t="s">
        <v>19</v>
      </c>
      <c r="C285" s="1" t="s">
        <v>38</v>
      </c>
      <c r="D285" s="1" t="s">
        <v>9410</v>
      </c>
      <c r="E285" s="16">
        <v>35.99</v>
      </c>
      <c r="F285" s="11"/>
      <c r="G285" s="11">
        <v>79</v>
      </c>
      <c r="H285" s="16">
        <v>81092.86</v>
      </c>
      <c r="I285" s="16">
        <v>1026.4918987341773</v>
      </c>
      <c r="J285" s="12">
        <v>0.88894125647079347</v>
      </c>
      <c r="K285" s="23">
        <v>3.2483176427059446E-2</v>
      </c>
      <c r="L285"/>
      <c r="M285" s="12" t="str">
        <f t="shared" si="4"/>
        <v xml:space="preserve"> </v>
      </c>
    </row>
    <row r="286" spans="1:13" x14ac:dyDescent="0.25">
      <c r="A286" s="1" t="s">
        <v>12</v>
      </c>
      <c r="B286" s="1" t="s">
        <v>19</v>
      </c>
      <c r="C286" s="1" t="s">
        <v>38</v>
      </c>
      <c r="D286" s="1" t="s">
        <v>8987</v>
      </c>
      <c r="E286" s="16">
        <v>32.99</v>
      </c>
      <c r="F286" s="11"/>
      <c r="G286" s="11">
        <v>78</v>
      </c>
      <c r="H286" s="16">
        <v>78978.06</v>
      </c>
      <c r="I286" s="16">
        <v>1012.5392307692307</v>
      </c>
      <c r="J286" s="12">
        <v>0.91565242804358138</v>
      </c>
      <c r="K286" s="23">
        <v>-2.3255813953488413E-2</v>
      </c>
      <c r="L286"/>
      <c r="M286" s="12" t="str">
        <f t="shared" si="4"/>
        <v xml:space="preserve"> </v>
      </c>
    </row>
    <row r="287" spans="1:13" x14ac:dyDescent="0.25">
      <c r="A287" s="1" t="s">
        <v>12</v>
      </c>
      <c r="B287" s="1" t="s">
        <v>19</v>
      </c>
      <c r="C287" s="1" t="s">
        <v>38</v>
      </c>
      <c r="D287" s="1" t="s">
        <v>7791</v>
      </c>
      <c r="E287" s="16">
        <v>37.99</v>
      </c>
      <c r="F287" s="11"/>
      <c r="G287" s="11">
        <v>113</v>
      </c>
      <c r="H287" s="16">
        <v>113945.12</v>
      </c>
      <c r="I287" s="16">
        <v>1008.3638938053097</v>
      </c>
      <c r="J287" s="12">
        <v>0.94225345263279736</v>
      </c>
      <c r="K287" s="23">
        <v>-1.4355559450053512E-2</v>
      </c>
      <c r="L287"/>
      <c r="M287" s="12" t="str">
        <f t="shared" si="4"/>
        <v xml:space="preserve"> </v>
      </c>
    </row>
    <row r="288" spans="1:13" x14ac:dyDescent="0.25">
      <c r="A288" s="1" t="s">
        <v>12</v>
      </c>
      <c r="B288" s="1" t="s">
        <v>19</v>
      </c>
      <c r="C288" s="1" t="s">
        <v>38</v>
      </c>
      <c r="D288" s="1" t="s">
        <v>11602</v>
      </c>
      <c r="E288" s="16">
        <v>35.99</v>
      </c>
      <c r="F288" s="11"/>
      <c r="G288" s="11">
        <v>54</v>
      </c>
      <c r="H288" s="16">
        <v>49037.34</v>
      </c>
      <c r="I288" s="16">
        <v>908.09888888888884</v>
      </c>
      <c r="J288" s="12">
        <v>0.96620944810345333</v>
      </c>
      <c r="K288" s="23">
        <v>-7.9193642335955605E-2</v>
      </c>
      <c r="L288"/>
      <c r="M288" s="12" t="str">
        <f t="shared" si="4"/>
        <v xml:space="preserve"> </v>
      </c>
    </row>
    <row r="289" spans="1:13" x14ac:dyDescent="0.25">
      <c r="A289" s="1" t="s">
        <v>12</v>
      </c>
      <c r="B289" s="1" t="s">
        <v>19</v>
      </c>
      <c r="C289" s="1" t="s">
        <v>38</v>
      </c>
      <c r="D289" s="1" t="s">
        <v>13005</v>
      </c>
      <c r="E289" s="16">
        <v>32.99</v>
      </c>
      <c r="F289" s="11"/>
      <c r="G289" s="11">
        <v>61</v>
      </c>
      <c r="H289" s="16">
        <v>51728.32</v>
      </c>
      <c r="I289" s="16">
        <v>848.00524590163934</v>
      </c>
      <c r="J289" s="12">
        <v>0.98858015032374624</v>
      </c>
      <c r="K289" s="23">
        <v>0.13953488372093026</v>
      </c>
      <c r="L289"/>
      <c r="M289" s="12" t="str">
        <f t="shared" si="4"/>
        <v>X</v>
      </c>
    </row>
    <row r="290" spans="1:13" x14ac:dyDescent="0.25">
      <c r="A290" s="1" t="s">
        <v>12</v>
      </c>
      <c r="B290" s="1" t="s">
        <v>19</v>
      </c>
      <c r="C290" s="1" t="s">
        <v>38</v>
      </c>
      <c r="D290" s="1" t="s">
        <v>7952</v>
      </c>
      <c r="E290" s="16">
        <v>39.99</v>
      </c>
      <c r="F290" s="11"/>
      <c r="G290" s="11">
        <v>40</v>
      </c>
      <c r="H290" s="16">
        <v>17315.669999999998</v>
      </c>
      <c r="I290" s="16">
        <v>432.89174999999994</v>
      </c>
      <c r="J290" s="12">
        <v>1.0000000000000002</v>
      </c>
      <c r="K290" s="23">
        <v>0.10178117048346036</v>
      </c>
      <c r="L290"/>
      <c r="M290" s="12" t="str">
        <f t="shared" si="4"/>
        <v>X</v>
      </c>
    </row>
    <row r="291" spans="1:13" x14ac:dyDescent="0.25">
      <c r="A291" s="1" t="s">
        <v>12</v>
      </c>
      <c r="B291" s="1" t="s">
        <v>19</v>
      </c>
      <c r="C291" s="1" t="s">
        <v>39</v>
      </c>
      <c r="D291" s="1"/>
      <c r="E291" s="16">
        <v>506.86000000000007</v>
      </c>
      <c r="F291" s="11"/>
      <c r="G291" s="11">
        <v>1437</v>
      </c>
      <c r="H291" s="16">
        <v>5092752.8900000006</v>
      </c>
      <c r="I291" s="16">
        <v>37906.956945338883</v>
      </c>
      <c r="J291" s="12"/>
      <c r="K291" s="23">
        <v>-2.5910079058529378E-2</v>
      </c>
      <c r="L291"/>
      <c r="M291" s="12" t="str">
        <f t="shared" si="4"/>
        <v xml:space="preserve"> </v>
      </c>
    </row>
    <row r="292" spans="1:13" x14ac:dyDescent="0.25">
      <c r="A292" s="1" t="s">
        <v>12</v>
      </c>
      <c r="B292" s="1" t="s">
        <v>20</v>
      </c>
      <c r="C292" s="1"/>
      <c r="D292" s="1"/>
      <c r="E292" s="16">
        <v>1131.5100000000002</v>
      </c>
      <c r="F292" s="11"/>
      <c r="G292" s="11">
        <v>5771</v>
      </c>
      <c r="H292" s="16">
        <v>9292232.4699999988</v>
      </c>
      <c r="I292" s="16">
        <v>68088.116173569797</v>
      </c>
      <c r="J292" s="12"/>
      <c r="K292" s="23">
        <v>-3.6357809081920878E-2</v>
      </c>
      <c r="L292"/>
      <c r="M292" s="12" t="str">
        <f t="shared" si="4"/>
        <v xml:space="preserve"> </v>
      </c>
    </row>
    <row r="293" spans="1:13" x14ac:dyDescent="0.25">
      <c r="A293" s="1" t="s">
        <v>12</v>
      </c>
      <c r="B293" s="1" t="s">
        <v>21</v>
      </c>
      <c r="C293" s="1" t="s">
        <v>32</v>
      </c>
      <c r="D293" s="1" t="s">
        <v>5513</v>
      </c>
      <c r="E293" s="16">
        <v>26.99</v>
      </c>
      <c r="F293" s="11"/>
      <c r="G293" s="11">
        <v>159</v>
      </c>
      <c r="H293" s="16">
        <v>1601905.24</v>
      </c>
      <c r="I293" s="16">
        <v>10074.875723270441</v>
      </c>
      <c r="J293" s="12">
        <v>0.18167147368134789</v>
      </c>
      <c r="K293" s="23">
        <v>-9.1852423547918005E-2</v>
      </c>
      <c r="L293"/>
      <c r="M293" s="12" t="str">
        <f t="shared" si="4"/>
        <v xml:space="preserve"> </v>
      </c>
    </row>
    <row r="294" spans="1:13" x14ac:dyDescent="0.25">
      <c r="A294" s="1" t="s">
        <v>12</v>
      </c>
      <c r="B294" s="1" t="s">
        <v>21</v>
      </c>
      <c r="C294" s="1" t="s">
        <v>32</v>
      </c>
      <c r="D294" s="1" t="s">
        <v>5449</v>
      </c>
      <c r="E294" s="16">
        <v>28.99</v>
      </c>
      <c r="F294" s="11"/>
      <c r="G294" s="11">
        <v>141</v>
      </c>
      <c r="H294" s="16">
        <v>1176327.23</v>
      </c>
      <c r="I294" s="16">
        <v>8342.7463120567372</v>
      </c>
      <c r="J294" s="12">
        <v>0.33210896379948712</v>
      </c>
      <c r="K294" s="23">
        <v>-1.1426204745894841E-2</v>
      </c>
      <c r="L294"/>
      <c r="M294" s="12" t="str">
        <f t="shared" si="4"/>
        <v xml:space="preserve"> </v>
      </c>
    </row>
    <row r="295" spans="1:13" x14ac:dyDescent="0.25">
      <c r="A295" s="1" t="s">
        <v>12</v>
      </c>
      <c r="B295" s="1" t="s">
        <v>21</v>
      </c>
      <c r="C295" s="1" t="s">
        <v>32</v>
      </c>
      <c r="D295" s="1" t="s">
        <v>5554</v>
      </c>
      <c r="E295" s="16">
        <v>26.99</v>
      </c>
      <c r="F295" s="11"/>
      <c r="G295" s="11">
        <v>158</v>
      </c>
      <c r="H295" s="16">
        <v>456442.31</v>
      </c>
      <c r="I295" s="16">
        <v>2888.8753797468353</v>
      </c>
      <c r="J295" s="12">
        <v>0.38420154160748465</v>
      </c>
      <c r="K295" s="23">
        <v>-0.15230140164482109</v>
      </c>
      <c r="L295"/>
      <c r="M295" s="12" t="str">
        <f t="shared" si="4"/>
        <v xml:space="preserve"> </v>
      </c>
    </row>
    <row r="296" spans="1:13" x14ac:dyDescent="0.25">
      <c r="A296" s="1" t="s">
        <v>12</v>
      </c>
      <c r="B296" s="1" t="s">
        <v>21</v>
      </c>
      <c r="C296" s="1" t="s">
        <v>32</v>
      </c>
      <c r="D296" s="1" t="s">
        <v>5726</v>
      </c>
      <c r="E296" s="16">
        <v>29.99</v>
      </c>
      <c r="F296" s="11"/>
      <c r="G296" s="11">
        <v>136</v>
      </c>
      <c r="H296" s="16">
        <v>315591.65999999997</v>
      </c>
      <c r="I296" s="16">
        <v>2320.5269117647058</v>
      </c>
      <c r="J296" s="12">
        <v>0.42604558567879686</v>
      </c>
      <c r="K296" s="23">
        <v>0.13043683834250808</v>
      </c>
      <c r="L296"/>
      <c r="M296" s="12" t="str">
        <f t="shared" si="4"/>
        <v xml:space="preserve"> </v>
      </c>
    </row>
    <row r="297" spans="1:13" x14ac:dyDescent="0.25">
      <c r="A297" s="1" t="s">
        <v>12</v>
      </c>
      <c r="B297" s="1" t="s">
        <v>21</v>
      </c>
      <c r="C297" s="1" t="s">
        <v>32</v>
      </c>
      <c r="D297" s="1" t="s">
        <v>5523</v>
      </c>
      <c r="E297" s="16">
        <v>26.99</v>
      </c>
      <c r="F297" s="11"/>
      <c r="G297" s="11">
        <v>158</v>
      </c>
      <c r="H297" s="16">
        <v>352891.94</v>
      </c>
      <c r="I297" s="16">
        <v>2233.4932911392407</v>
      </c>
      <c r="J297" s="12">
        <v>0.46632022814624297</v>
      </c>
      <c r="K297" s="23">
        <v>-8.5517139689345933E-2</v>
      </c>
      <c r="L297"/>
      <c r="M297" s="12" t="str">
        <f t="shared" si="4"/>
        <v xml:space="preserve"> </v>
      </c>
    </row>
    <row r="298" spans="1:13" x14ac:dyDescent="0.25">
      <c r="A298" s="1" t="s">
        <v>12</v>
      </c>
      <c r="B298" s="1" t="s">
        <v>21</v>
      </c>
      <c r="C298" s="1" t="s">
        <v>32</v>
      </c>
      <c r="D298" s="1" t="s">
        <v>5428</v>
      </c>
      <c r="E298" s="16">
        <v>22.99</v>
      </c>
      <c r="F298" s="11"/>
      <c r="G298" s="11">
        <v>158</v>
      </c>
      <c r="H298" s="16">
        <v>349762.96</v>
      </c>
      <c r="I298" s="16">
        <v>2213.6896202531648</v>
      </c>
      <c r="J298" s="12">
        <v>0.50623776823615163</v>
      </c>
      <c r="K298" s="23">
        <v>-3.2224793329889367E-2</v>
      </c>
      <c r="L298"/>
      <c r="M298" s="12" t="str">
        <f t="shared" si="4"/>
        <v xml:space="preserve"> </v>
      </c>
    </row>
    <row r="299" spans="1:13" x14ac:dyDescent="0.25">
      <c r="A299" s="1" t="s">
        <v>12</v>
      </c>
      <c r="B299" s="1" t="s">
        <v>21</v>
      </c>
      <c r="C299" s="1" t="s">
        <v>32</v>
      </c>
      <c r="D299" s="1" t="s">
        <v>15490</v>
      </c>
      <c r="E299" s="16">
        <v>26.99</v>
      </c>
      <c r="F299" s="11"/>
      <c r="G299" s="11">
        <v>151</v>
      </c>
      <c r="H299" s="16">
        <v>333681.15000000002</v>
      </c>
      <c r="I299" s="16">
        <v>2209.8089403973513</v>
      </c>
      <c r="J299" s="12">
        <v>0.5460853314005224</v>
      </c>
      <c r="K299" s="23" t="e">
        <v>#DIV/0!</v>
      </c>
      <c r="L299"/>
      <c r="M299" s="12" t="str">
        <f t="shared" si="4"/>
        <v xml:space="preserve"> </v>
      </c>
    </row>
    <row r="300" spans="1:13" x14ac:dyDescent="0.25">
      <c r="A300" s="1" t="s">
        <v>12</v>
      </c>
      <c r="B300" s="1" t="s">
        <v>21</v>
      </c>
      <c r="C300" s="1" t="s">
        <v>32</v>
      </c>
      <c r="D300" s="1" t="s">
        <v>5581</v>
      </c>
      <c r="E300" s="16">
        <v>22.99</v>
      </c>
      <c r="F300" s="11"/>
      <c r="G300" s="11">
        <v>143</v>
      </c>
      <c r="H300" s="16">
        <v>280018.83</v>
      </c>
      <c r="I300" s="16">
        <v>1958.1736363636364</v>
      </c>
      <c r="J300" s="12">
        <v>0.58139537392744567</v>
      </c>
      <c r="K300" s="23">
        <v>5.6073625407060845E-2</v>
      </c>
      <c r="L300"/>
      <c r="M300" s="12" t="str">
        <f t="shared" si="4"/>
        <v xml:space="preserve"> </v>
      </c>
    </row>
    <row r="301" spans="1:13" x14ac:dyDescent="0.25">
      <c r="A301" s="1" t="s">
        <v>12</v>
      </c>
      <c r="B301" s="1" t="s">
        <v>21</v>
      </c>
      <c r="C301" s="1" t="s">
        <v>32</v>
      </c>
      <c r="D301" s="1" t="s">
        <v>5555</v>
      </c>
      <c r="E301" s="16">
        <v>26.99</v>
      </c>
      <c r="F301" s="11"/>
      <c r="G301" s="11">
        <v>130</v>
      </c>
      <c r="H301" s="16">
        <v>216166.52</v>
      </c>
      <c r="I301" s="16">
        <v>1662.8193846153845</v>
      </c>
      <c r="J301" s="12">
        <v>0.61137955004698263</v>
      </c>
      <c r="K301" s="23">
        <v>5.6287231096126655E-2</v>
      </c>
      <c r="L301"/>
      <c r="M301" s="12" t="str">
        <f t="shared" si="4"/>
        <v xml:space="preserve"> </v>
      </c>
    </row>
    <row r="302" spans="1:13" x14ac:dyDescent="0.25">
      <c r="A302" s="1" t="s">
        <v>12</v>
      </c>
      <c r="B302" s="1" t="s">
        <v>21</v>
      </c>
      <c r="C302" s="1" t="s">
        <v>32</v>
      </c>
      <c r="D302" s="1" t="s">
        <v>5500</v>
      </c>
      <c r="E302" s="16">
        <v>26.99</v>
      </c>
      <c r="F302" s="11"/>
      <c r="G302" s="11">
        <v>157</v>
      </c>
      <c r="H302" s="16">
        <v>250128.92</v>
      </c>
      <c r="I302" s="16">
        <v>1593.1778343949045</v>
      </c>
      <c r="J302" s="12">
        <v>0.6401079406456337</v>
      </c>
      <c r="K302" s="23">
        <v>-8.19157956091211E-2</v>
      </c>
      <c r="L302"/>
      <c r="M302" s="12" t="str">
        <f t="shared" si="4"/>
        <v xml:space="preserve"> </v>
      </c>
    </row>
    <row r="303" spans="1:13" x14ac:dyDescent="0.25">
      <c r="A303" s="1" t="s">
        <v>12</v>
      </c>
      <c r="B303" s="1" t="s">
        <v>21</v>
      </c>
      <c r="C303" s="1" t="s">
        <v>32</v>
      </c>
      <c r="D303" s="1" t="s">
        <v>14395</v>
      </c>
      <c r="E303" s="16">
        <v>22.99</v>
      </c>
      <c r="F303" s="11"/>
      <c r="G303" s="11">
        <v>64</v>
      </c>
      <c r="H303" s="16">
        <v>86419.41</v>
      </c>
      <c r="I303" s="16">
        <v>1350.3032812500001</v>
      </c>
      <c r="J303" s="12">
        <v>0.66445678561002763</v>
      </c>
      <c r="K303" s="23">
        <v>2.9862142099681868</v>
      </c>
      <c r="L303"/>
      <c r="M303" s="12" t="str">
        <f t="shared" si="4"/>
        <v xml:space="preserve"> </v>
      </c>
    </row>
    <row r="304" spans="1:13" x14ac:dyDescent="0.25">
      <c r="A304" s="1" t="s">
        <v>12</v>
      </c>
      <c r="B304" s="1" t="s">
        <v>21</v>
      </c>
      <c r="C304" s="1" t="s">
        <v>32</v>
      </c>
      <c r="D304" s="1" t="s">
        <v>5433</v>
      </c>
      <c r="E304" s="16">
        <v>21.99</v>
      </c>
      <c r="F304" s="11"/>
      <c r="G304" s="11">
        <v>157</v>
      </c>
      <c r="H304" s="16">
        <v>206100.08</v>
      </c>
      <c r="I304" s="16">
        <v>1312.7393630573247</v>
      </c>
      <c r="J304" s="12">
        <v>0.68812827309997182</v>
      </c>
      <c r="K304" s="23">
        <v>-0.15378006830523694</v>
      </c>
      <c r="L304"/>
      <c r="M304" s="12" t="str">
        <f t="shared" si="4"/>
        <v xml:space="preserve"> </v>
      </c>
    </row>
    <row r="305" spans="1:13" x14ac:dyDescent="0.25">
      <c r="A305" s="1" t="s">
        <v>12</v>
      </c>
      <c r="B305" s="1" t="s">
        <v>21</v>
      </c>
      <c r="C305" s="1" t="s">
        <v>32</v>
      </c>
      <c r="D305" s="1" t="s">
        <v>14434</v>
      </c>
      <c r="E305" s="16">
        <v>29.99</v>
      </c>
      <c r="F305" s="11"/>
      <c r="G305" s="11">
        <v>54</v>
      </c>
      <c r="H305" s="16">
        <v>69339.520000000004</v>
      </c>
      <c r="I305" s="16">
        <v>1284.0651851851853</v>
      </c>
      <c r="J305" s="12">
        <v>0.71128270407292082</v>
      </c>
      <c r="K305" s="23">
        <v>4.482420789382342</v>
      </c>
      <c r="L305"/>
      <c r="M305" s="12" t="str">
        <f t="shared" si="4"/>
        <v xml:space="preserve"> </v>
      </c>
    </row>
    <row r="306" spans="1:13" x14ac:dyDescent="0.25">
      <c r="A306" s="1" t="s">
        <v>12</v>
      </c>
      <c r="B306" s="1" t="s">
        <v>21</v>
      </c>
      <c r="C306" s="1" t="s">
        <v>32</v>
      </c>
      <c r="D306" s="1" t="s">
        <v>5949</v>
      </c>
      <c r="E306" s="16">
        <v>29.99</v>
      </c>
      <c r="F306" s="11"/>
      <c r="G306" s="11">
        <v>146</v>
      </c>
      <c r="H306" s="16">
        <v>178835.58</v>
      </c>
      <c r="I306" s="16">
        <v>1224.9012328767121</v>
      </c>
      <c r="J306" s="12">
        <v>0.73337028293772255</v>
      </c>
      <c r="K306" s="23">
        <v>-0.13443838913860806</v>
      </c>
      <c r="L306"/>
      <c r="M306" s="12" t="str">
        <f t="shared" si="4"/>
        <v xml:space="preserve"> </v>
      </c>
    </row>
    <row r="307" spans="1:13" x14ac:dyDescent="0.25">
      <c r="A307" s="1" t="s">
        <v>12</v>
      </c>
      <c r="B307" s="1" t="s">
        <v>21</v>
      </c>
      <c r="C307" s="1" t="s">
        <v>32</v>
      </c>
      <c r="D307" s="1" t="s">
        <v>5453</v>
      </c>
      <c r="E307" s="16">
        <v>21.99</v>
      </c>
      <c r="F307" s="11"/>
      <c r="G307" s="11">
        <v>157</v>
      </c>
      <c r="H307" s="16">
        <v>186600.13</v>
      </c>
      <c r="I307" s="16">
        <v>1188.5358598726116</v>
      </c>
      <c r="J307" s="12">
        <v>0.75480211665130947</v>
      </c>
      <c r="K307" s="23">
        <v>-0.11329686923684945</v>
      </c>
      <c r="L307"/>
      <c r="M307" s="12" t="str">
        <f t="shared" si="4"/>
        <v xml:space="preserve"> </v>
      </c>
    </row>
    <row r="308" spans="1:13" x14ac:dyDescent="0.25">
      <c r="A308" s="1" t="s">
        <v>12</v>
      </c>
      <c r="B308" s="1" t="s">
        <v>21</v>
      </c>
      <c r="C308" s="1" t="s">
        <v>32</v>
      </c>
      <c r="D308" s="1" t="s">
        <v>11580</v>
      </c>
      <c r="E308" s="16">
        <v>21.99</v>
      </c>
      <c r="F308" s="11"/>
      <c r="G308" s="11">
        <v>151</v>
      </c>
      <c r="H308" s="16">
        <v>179393.83</v>
      </c>
      <c r="I308" s="16">
        <v>1188.038609271523</v>
      </c>
      <c r="J308" s="12">
        <v>0.77622498387717276</v>
      </c>
      <c r="K308" s="23">
        <v>-3.2129966216721151E-2</v>
      </c>
      <c r="L308"/>
      <c r="M308" s="12" t="str">
        <f t="shared" si="4"/>
        <v xml:space="preserve"> </v>
      </c>
    </row>
    <row r="309" spans="1:13" x14ac:dyDescent="0.25">
      <c r="A309" s="1" t="s">
        <v>12</v>
      </c>
      <c r="B309" s="1" t="s">
        <v>21</v>
      </c>
      <c r="C309" s="1" t="s">
        <v>32</v>
      </c>
      <c r="D309" s="1" t="s">
        <v>13151</v>
      </c>
      <c r="E309" s="16">
        <v>28.99</v>
      </c>
      <c r="F309" s="11"/>
      <c r="G309" s="11">
        <v>158</v>
      </c>
      <c r="H309" s="16">
        <v>175873.96</v>
      </c>
      <c r="I309" s="16">
        <v>1113.1263291139239</v>
      </c>
      <c r="J309" s="12">
        <v>0.79629702309216277</v>
      </c>
      <c r="K309" s="23">
        <v>-8.3808032541455857E-2</v>
      </c>
      <c r="L309"/>
      <c r="M309" s="12" t="str">
        <f t="shared" si="4"/>
        <v xml:space="preserve"> </v>
      </c>
    </row>
    <row r="310" spans="1:13" x14ac:dyDescent="0.25">
      <c r="A310" s="1" t="s">
        <v>12</v>
      </c>
      <c r="B310" s="1" t="s">
        <v>21</v>
      </c>
      <c r="C310" s="1" t="s">
        <v>32</v>
      </c>
      <c r="D310" s="1" t="s">
        <v>14397</v>
      </c>
      <c r="E310" s="16">
        <v>24.99</v>
      </c>
      <c r="F310" s="11"/>
      <c r="G310" s="11">
        <v>65</v>
      </c>
      <c r="H310" s="16">
        <v>57177.120000000003</v>
      </c>
      <c r="I310" s="16">
        <v>879.64800000000002</v>
      </c>
      <c r="J310" s="12">
        <v>0.81215895061070642</v>
      </c>
      <c r="K310" s="23">
        <v>1.9908496732026149</v>
      </c>
      <c r="L310"/>
      <c r="M310" s="12" t="str">
        <f t="shared" si="4"/>
        <v xml:space="preserve"> </v>
      </c>
    </row>
    <row r="311" spans="1:13" x14ac:dyDescent="0.25">
      <c r="A311" s="1" t="s">
        <v>12</v>
      </c>
      <c r="B311" s="1" t="s">
        <v>21</v>
      </c>
      <c r="C311" s="1" t="s">
        <v>32</v>
      </c>
      <c r="D311" s="1" t="s">
        <v>5815</v>
      </c>
      <c r="E311" s="16">
        <v>26.99</v>
      </c>
      <c r="F311" s="11"/>
      <c r="G311" s="11">
        <v>154</v>
      </c>
      <c r="H311" s="16">
        <v>129697.11</v>
      </c>
      <c r="I311" s="16">
        <v>842.18902597402598</v>
      </c>
      <c r="J311" s="12">
        <v>0.82734541302170816</v>
      </c>
      <c r="K311" s="23">
        <v>-0.16080618752614451</v>
      </c>
      <c r="L311"/>
      <c r="M311" s="12" t="str">
        <f t="shared" si="4"/>
        <v xml:space="preserve"> </v>
      </c>
    </row>
    <row r="312" spans="1:13" x14ac:dyDescent="0.25">
      <c r="A312" s="1" t="s">
        <v>12</v>
      </c>
      <c r="B312" s="1" t="s">
        <v>21</v>
      </c>
      <c r="C312" s="1" t="s">
        <v>32</v>
      </c>
      <c r="D312" s="1" t="s">
        <v>6451</v>
      </c>
      <c r="E312" s="16">
        <v>26.99</v>
      </c>
      <c r="F312" s="11"/>
      <c r="G312" s="11">
        <v>146</v>
      </c>
      <c r="H312" s="16">
        <v>119981.74</v>
      </c>
      <c r="I312" s="16">
        <v>821.79273972602743</v>
      </c>
      <c r="J312" s="12">
        <v>0.84216408693763767</v>
      </c>
      <c r="K312" s="23">
        <v>-0.11477971076189597</v>
      </c>
      <c r="L312"/>
      <c r="M312" s="12" t="str">
        <f t="shared" si="4"/>
        <v xml:space="preserve"> </v>
      </c>
    </row>
    <row r="313" spans="1:13" x14ac:dyDescent="0.25">
      <c r="A313" s="1" t="s">
        <v>12</v>
      </c>
      <c r="B313" s="1" t="s">
        <v>21</v>
      </c>
      <c r="C313" s="1" t="s">
        <v>32</v>
      </c>
      <c r="D313" s="1" t="s">
        <v>6013</v>
      </c>
      <c r="E313" s="16">
        <v>23.99</v>
      </c>
      <c r="F313" s="11"/>
      <c r="G313" s="11">
        <v>115</v>
      </c>
      <c r="H313" s="16">
        <v>79585.16</v>
      </c>
      <c r="I313" s="16">
        <v>692.04486956521737</v>
      </c>
      <c r="J313" s="12">
        <v>0.85464313032842976</v>
      </c>
      <c r="K313" s="23">
        <v>9.1004104228963767E-2</v>
      </c>
      <c r="L313"/>
      <c r="M313" s="12" t="str">
        <f t="shared" si="4"/>
        <v xml:space="preserve"> </v>
      </c>
    </row>
    <row r="314" spans="1:13" x14ac:dyDescent="0.25">
      <c r="A314" s="1" t="s">
        <v>12</v>
      </c>
      <c r="B314" s="1" t="s">
        <v>21</v>
      </c>
      <c r="C314" s="1" t="s">
        <v>32</v>
      </c>
      <c r="D314" s="1" t="s">
        <v>9632</v>
      </c>
      <c r="E314" s="16">
        <v>24.99</v>
      </c>
      <c r="F314" s="11"/>
      <c r="G314" s="11">
        <v>138</v>
      </c>
      <c r="H314" s="16">
        <v>95285.07</v>
      </c>
      <c r="I314" s="16">
        <v>690.47152173913048</v>
      </c>
      <c r="J314" s="12">
        <v>0.86709380290592042</v>
      </c>
      <c r="K314" s="23">
        <v>-0.11525148947490349</v>
      </c>
      <c r="L314"/>
      <c r="M314" s="12" t="str">
        <f t="shared" si="4"/>
        <v xml:space="preserve"> </v>
      </c>
    </row>
    <row r="315" spans="1:13" x14ac:dyDescent="0.25">
      <c r="A315" s="1" t="s">
        <v>12</v>
      </c>
      <c r="B315" s="1" t="s">
        <v>21</v>
      </c>
      <c r="C315" s="1" t="s">
        <v>32</v>
      </c>
      <c r="D315" s="1" t="s">
        <v>13592</v>
      </c>
      <c r="E315" s="16">
        <v>21.99</v>
      </c>
      <c r="F315" s="11"/>
      <c r="G315" s="11">
        <v>83</v>
      </c>
      <c r="H315" s="16">
        <v>55262.91</v>
      </c>
      <c r="I315" s="16">
        <v>665.81819277108434</v>
      </c>
      <c r="J315" s="12">
        <v>0.87909992343852283</v>
      </c>
      <c r="K315" s="23">
        <v>0.47689802537426274</v>
      </c>
      <c r="L315"/>
      <c r="M315" s="12" t="str">
        <f t="shared" si="4"/>
        <v xml:space="preserve"> </v>
      </c>
    </row>
    <row r="316" spans="1:13" x14ac:dyDescent="0.25">
      <c r="A316" s="1" t="s">
        <v>12</v>
      </c>
      <c r="B316" s="1" t="s">
        <v>21</v>
      </c>
      <c r="C316" s="1" t="s">
        <v>32</v>
      </c>
      <c r="D316" s="1" t="s">
        <v>11656</v>
      </c>
      <c r="E316" s="16">
        <v>29.99</v>
      </c>
      <c r="F316" s="11"/>
      <c r="G316" s="11">
        <v>4</v>
      </c>
      <c r="H316" s="16">
        <v>2609.13</v>
      </c>
      <c r="I316" s="16">
        <v>652.28250000000003</v>
      </c>
      <c r="J316" s="12">
        <v>0.89086196659284644</v>
      </c>
      <c r="K316" s="23">
        <v>-0.62339184494159183</v>
      </c>
      <c r="L316"/>
      <c r="M316" s="12" t="str">
        <f t="shared" si="4"/>
        <v xml:space="preserve"> </v>
      </c>
    </row>
    <row r="317" spans="1:13" x14ac:dyDescent="0.25">
      <c r="A317" s="1" t="s">
        <v>12</v>
      </c>
      <c r="B317" s="1" t="s">
        <v>21</v>
      </c>
      <c r="C317" s="1" t="s">
        <v>32</v>
      </c>
      <c r="D317" s="1" t="s">
        <v>5606</v>
      </c>
      <c r="E317" s="16">
        <v>25.99</v>
      </c>
      <c r="F317" s="11"/>
      <c r="G317" s="11">
        <v>157</v>
      </c>
      <c r="H317" s="16">
        <v>95461.27</v>
      </c>
      <c r="I317" s="16">
        <v>608.03356687898088</v>
      </c>
      <c r="J317" s="12">
        <v>0.90182610721122547</v>
      </c>
      <c r="K317" s="23">
        <v>3.0583613916947305E-2</v>
      </c>
      <c r="L317"/>
      <c r="M317" s="12" t="str">
        <f t="shared" si="4"/>
        <v xml:space="preserve"> </v>
      </c>
    </row>
    <row r="318" spans="1:13" x14ac:dyDescent="0.25">
      <c r="A318" s="1" t="s">
        <v>12</v>
      </c>
      <c r="B318" s="1" t="s">
        <v>21</v>
      </c>
      <c r="C318" s="1" t="s">
        <v>32</v>
      </c>
      <c r="D318" s="1" t="s">
        <v>15044</v>
      </c>
      <c r="E318" s="16">
        <v>24.99</v>
      </c>
      <c r="F318" s="11"/>
      <c r="G318" s="11">
        <v>63</v>
      </c>
      <c r="H318" s="16">
        <v>37204.519999999997</v>
      </c>
      <c r="I318" s="16">
        <v>590.54793650793647</v>
      </c>
      <c r="J318" s="12">
        <v>0.91247494466110812</v>
      </c>
      <c r="K318" s="23">
        <v>105.34116503744353</v>
      </c>
      <c r="L318"/>
      <c r="M318" s="12" t="str">
        <f t="shared" si="4"/>
        <v xml:space="preserve"> </v>
      </c>
    </row>
    <row r="319" spans="1:13" x14ac:dyDescent="0.25">
      <c r="A319" s="1" t="s">
        <v>12</v>
      </c>
      <c r="B319" s="1" t="s">
        <v>21</v>
      </c>
      <c r="C319" s="1" t="s">
        <v>32</v>
      </c>
      <c r="D319" s="1" t="s">
        <v>10546</v>
      </c>
      <c r="E319" s="16">
        <v>26.99</v>
      </c>
      <c r="F319" s="11"/>
      <c r="G319" s="11">
        <v>147</v>
      </c>
      <c r="H319" s="16">
        <v>84923.56</v>
      </c>
      <c r="I319" s="16">
        <v>577.71129251700677</v>
      </c>
      <c r="J319" s="12">
        <v>0.92289231007153238</v>
      </c>
      <c r="K319" s="23">
        <v>-2.9926739236344924E-2</v>
      </c>
      <c r="L319"/>
      <c r="M319" s="12" t="str">
        <f t="shared" si="4"/>
        <v xml:space="preserve"> </v>
      </c>
    </row>
    <row r="320" spans="1:13" x14ac:dyDescent="0.25">
      <c r="A320" s="1" t="s">
        <v>12</v>
      </c>
      <c r="B320" s="1" t="s">
        <v>21</v>
      </c>
      <c r="C320" s="1" t="s">
        <v>32</v>
      </c>
      <c r="D320" s="1" t="s">
        <v>9009</v>
      </c>
      <c r="E320" s="16">
        <v>24.99</v>
      </c>
      <c r="F320" s="11"/>
      <c r="G320" s="11">
        <v>103</v>
      </c>
      <c r="H320" s="16">
        <v>58779.28</v>
      </c>
      <c r="I320" s="16">
        <v>570.67262135922329</v>
      </c>
      <c r="J320" s="12">
        <v>0.93318275324518518</v>
      </c>
      <c r="K320" s="23">
        <v>-9.7169997230652561E-2</v>
      </c>
      <c r="L320"/>
      <c r="M320" s="12" t="str">
        <f t="shared" si="4"/>
        <v xml:space="preserve"> </v>
      </c>
    </row>
    <row r="321" spans="1:13" x14ac:dyDescent="0.25">
      <c r="A321" s="1" t="s">
        <v>12</v>
      </c>
      <c r="B321" s="1" t="s">
        <v>21</v>
      </c>
      <c r="C321" s="1" t="s">
        <v>32</v>
      </c>
      <c r="D321" s="1" t="s">
        <v>8559</v>
      </c>
      <c r="E321" s="16">
        <v>21.99</v>
      </c>
      <c r="F321" s="11"/>
      <c r="G321" s="11">
        <v>139</v>
      </c>
      <c r="H321" s="16">
        <v>75477.119999999995</v>
      </c>
      <c r="I321" s="16">
        <v>543.00086330935244</v>
      </c>
      <c r="J321" s="12">
        <v>0.94297421566688067</v>
      </c>
      <c r="K321" s="23">
        <v>-0.11792180618361825</v>
      </c>
      <c r="L321"/>
      <c r="M321" s="12" t="str">
        <f t="shared" si="4"/>
        <v xml:space="preserve"> </v>
      </c>
    </row>
    <row r="322" spans="1:13" x14ac:dyDescent="0.25">
      <c r="A322" s="1" t="s">
        <v>12</v>
      </c>
      <c r="B322" s="1" t="s">
        <v>21</v>
      </c>
      <c r="C322" s="1" t="s">
        <v>32</v>
      </c>
      <c r="D322" s="1" t="s">
        <v>6435</v>
      </c>
      <c r="E322" s="16">
        <v>21.99</v>
      </c>
      <c r="F322" s="11"/>
      <c r="G322" s="11">
        <v>137</v>
      </c>
      <c r="H322" s="16">
        <v>63827.42</v>
      </c>
      <c r="I322" s="16">
        <v>465.89357664233574</v>
      </c>
      <c r="J322" s="12">
        <v>0.95137526943390538</v>
      </c>
      <c r="K322" s="23">
        <v>1.2576091038125181E-2</v>
      </c>
      <c r="L322"/>
      <c r="M322" s="12" t="str">
        <f t="shared" si="4"/>
        <v xml:space="preserve"> </v>
      </c>
    </row>
    <row r="323" spans="1:13" x14ac:dyDescent="0.25">
      <c r="A323" s="1" t="s">
        <v>12</v>
      </c>
      <c r="B323" s="1" t="s">
        <v>21</v>
      </c>
      <c r="C323" s="1" t="s">
        <v>32</v>
      </c>
      <c r="D323" s="1" t="s">
        <v>5892</v>
      </c>
      <c r="E323" s="16">
        <v>25.99</v>
      </c>
      <c r="F323" s="11"/>
      <c r="G323" s="11">
        <v>102</v>
      </c>
      <c r="H323" s="16">
        <v>47093.88</v>
      </c>
      <c r="I323" s="16">
        <v>461.70470588235293</v>
      </c>
      <c r="J323" s="12">
        <v>0.95970078893679334</v>
      </c>
      <c r="K323" s="23">
        <v>-0.20176211453744497</v>
      </c>
      <c r="L323"/>
      <c r="M323" s="12" t="str">
        <f t="shared" si="4"/>
        <v xml:space="preserve"> </v>
      </c>
    </row>
    <row r="324" spans="1:13" x14ac:dyDescent="0.25">
      <c r="A324" s="1" t="s">
        <v>12</v>
      </c>
      <c r="B324" s="1" t="s">
        <v>21</v>
      </c>
      <c r="C324" s="1" t="s">
        <v>32</v>
      </c>
      <c r="D324" s="1" t="s">
        <v>11728</v>
      </c>
      <c r="E324" s="16">
        <v>29.99</v>
      </c>
      <c r="F324" s="11"/>
      <c r="G324" s="11">
        <v>47</v>
      </c>
      <c r="H324" s="16">
        <v>19523.490000000002</v>
      </c>
      <c r="I324" s="16">
        <v>415.39340425531918</v>
      </c>
      <c r="J324" s="12">
        <v>0.96719121700572419</v>
      </c>
      <c r="K324" s="23">
        <v>-0.61422439472016599</v>
      </c>
      <c r="L324"/>
      <c r="M324" s="12" t="str">
        <f t="shared" si="4"/>
        <v xml:space="preserve"> </v>
      </c>
    </row>
    <row r="325" spans="1:13" x14ac:dyDescent="0.25">
      <c r="A325" s="1" t="s">
        <v>12</v>
      </c>
      <c r="B325" s="1" t="s">
        <v>21</v>
      </c>
      <c r="C325" s="1" t="s">
        <v>32</v>
      </c>
      <c r="D325" s="1" t="s">
        <v>6617</v>
      </c>
      <c r="E325" s="16">
        <v>21.99</v>
      </c>
      <c r="F325" s="11"/>
      <c r="G325" s="11">
        <v>116</v>
      </c>
      <c r="H325" s="16">
        <v>46071.48</v>
      </c>
      <c r="I325" s="16">
        <v>397.16793103448276</v>
      </c>
      <c r="J325" s="12">
        <v>0.97435300096335153</v>
      </c>
      <c r="K325" s="23">
        <v>-0.21720004492417178</v>
      </c>
      <c r="L325"/>
      <c r="M325" s="12" t="str">
        <f t="shared" si="4"/>
        <v xml:space="preserve"> </v>
      </c>
    </row>
    <row r="326" spans="1:13" x14ac:dyDescent="0.25">
      <c r="A326" s="1" t="s">
        <v>12</v>
      </c>
      <c r="B326" s="1" t="s">
        <v>21</v>
      </c>
      <c r="C326" s="1" t="s">
        <v>32</v>
      </c>
      <c r="D326" s="1" t="s">
        <v>9014</v>
      </c>
      <c r="E326" s="16">
        <v>22.99</v>
      </c>
      <c r="F326" s="11"/>
      <c r="G326" s="11">
        <v>71</v>
      </c>
      <c r="H326" s="16">
        <v>24561.3</v>
      </c>
      <c r="I326" s="16">
        <v>345.93380281690139</v>
      </c>
      <c r="J326" s="12">
        <v>0.98059092443557661</v>
      </c>
      <c r="K326" s="23">
        <v>-0.19055677584453978</v>
      </c>
      <c r="L326"/>
      <c r="M326" s="12" t="str">
        <f t="shared" si="4"/>
        <v>X</v>
      </c>
    </row>
    <row r="327" spans="1:13" x14ac:dyDescent="0.25">
      <c r="A327" s="1" t="s">
        <v>12</v>
      </c>
      <c r="B327" s="1" t="s">
        <v>21</v>
      </c>
      <c r="C327" s="1" t="s">
        <v>32</v>
      </c>
      <c r="D327" s="1" t="s">
        <v>12762</v>
      </c>
      <c r="E327" s="16">
        <v>24.99</v>
      </c>
      <c r="F327" s="11"/>
      <c r="G327" s="11">
        <v>67</v>
      </c>
      <c r="H327" s="16">
        <v>21175.040000000001</v>
      </c>
      <c r="I327" s="16">
        <v>316.04537313432837</v>
      </c>
      <c r="J327" s="12">
        <v>0.98628989584371685</v>
      </c>
      <c r="K327" s="23">
        <v>-0.38978483003630449</v>
      </c>
      <c r="L327"/>
      <c r="M327" s="12" t="str">
        <f t="shared" si="4"/>
        <v>X</v>
      </c>
    </row>
    <row r="328" spans="1:13" x14ac:dyDescent="0.25">
      <c r="A328" s="1" t="s">
        <v>12</v>
      </c>
      <c r="B328" s="1" t="s">
        <v>21</v>
      </c>
      <c r="C328" s="1" t="s">
        <v>32</v>
      </c>
      <c r="D328" s="1" t="s">
        <v>6368</v>
      </c>
      <c r="E328" s="16">
        <v>24.99</v>
      </c>
      <c r="F328" s="11"/>
      <c r="G328" s="11">
        <v>70</v>
      </c>
      <c r="H328" s="16">
        <v>16318.47</v>
      </c>
      <c r="I328" s="16">
        <v>233.12099999999998</v>
      </c>
      <c r="J328" s="12">
        <v>0.99049356413495426</v>
      </c>
      <c r="K328" s="23">
        <v>6.8739770867430439E-2</v>
      </c>
      <c r="L328"/>
      <c r="M328" s="12" t="str">
        <f t="shared" ref="M328:M391" si="5">IF(J328&gt;$M$3,"X"," ")</f>
        <v>X</v>
      </c>
    </row>
    <row r="329" spans="1:13" x14ac:dyDescent="0.25">
      <c r="A329" s="1" t="s">
        <v>12</v>
      </c>
      <c r="B329" s="1" t="s">
        <v>21</v>
      </c>
      <c r="C329" s="1" t="s">
        <v>32</v>
      </c>
      <c r="D329" s="1" t="s">
        <v>10344</v>
      </c>
      <c r="E329" s="16">
        <v>23.99</v>
      </c>
      <c r="F329" s="11"/>
      <c r="G329" s="11">
        <v>134</v>
      </c>
      <c r="H329" s="16">
        <v>28716.03</v>
      </c>
      <c r="I329" s="16">
        <v>214.29873134328358</v>
      </c>
      <c r="J329" s="12">
        <v>0.99435782682171414</v>
      </c>
      <c r="K329" s="23">
        <v>-0.19610476830087309</v>
      </c>
      <c r="L329"/>
      <c r="M329" s="12" t="str">
        <f t="shared" si="5"/>
        <v>X</v>
      </c>
    </row>
    <row r="330" spans="1:13" x14ac:dyDescent="0.25">
      <c r="A330" s="1" t="s">
        <v>12</v>
      </c>
      <c r="B330" s="1" t="s">
        <v>21</v>
      </c>
      <c r="C330" s="1" t="s">
        <v>32</v>
      </c>
      <c r="D330" s="1" t="s">
        <v>15693</v>
      </c>
      <c r="E330" s="16">
        <v>29.99</v>
      </c>
      <c r="F330" s="11"/>
      <c r="G330" s="11">
        <v>23</v>
      </c>
      <c r="H330" s="16">
        <v>3498.79</v>
      </c>
      <c r="I330" s="16">
        <v>152.12130434782608</v>
      </c>
      <c r="J330" s="12">
        <v>0.99710089803155211</v>
      </c>
      <c r="K330" s="23" t="e">
        <v>#DIV/0!</v>
      </c>
      <c r="L330"/>
      <c r="M330" s="12" t="str">
        <f t="shared" si="5"/>
        <v>X</v>
      </c>
    </row>
    <row r="331" spans="1:13" x14ac:dyDescent="0.25">
      <c r="A331" s="1" t="s">
        <v>12</v>
      </c>
      <c r="B331" s="1" t="s">
        <v>21</v>
      </c>
      <c r="C331" s="1" t="s">
        <v>32</v>
      </c>
      <c r="D331" s="1" t="s">
        <v>15063</v>
      </c>
      <c r="E331" s="16">
        <v>25.99</v>
      </c>
      <c r="F331" s="11"/>
      <c r="G331" s="11">
        <v>54</v>
      </c>
      <c r="H331" s="16">
        <v>4548.25</v>
      </c>
      <c r="I331" s="16">
        <v>84.226851851851848</v>
      </c>
      <c r="J331" s="12">
        <v>0.99861968761464581</v>
      </c>
      <c r="K331" s="23" t="e">
        <v>#DIV/0!</v>
      </c>
      <c r="L331"/>
      <c r="M331" s="12" t="str">
        <f t="shared" si="5"/>
        <v>X</v>
      </c>
    </row>
    <row r="332" spans="1:13" x14ac:dyDescent="0.25">
      <c r="A332" s="1" t="s">
        <v>12</v>
      </c>
      <c r="B332" s="1" t="s">
        <v>21</v>
      </c>
      <c r="C332" s="1" t="s">
        <v>32</v>
      </c>
      <c r="D332" s="1" t="s">
        <v>15807</v>
      </c>
      <c r="E332" s="16">
        <v>22.99</v>
      </c>
      <c r="F332" s="11"/>
      <c r="G332" s="11">
        <v>49</v>
      </c>
      <c r="H332" s="16">
        <v>2500.86</v>
      </c>
      <c r="I332" s="16">
        <v>51.037959183673472</v>
      </c>
      <c r="J332" s="12">
        <v>0.99954001075443111</v>
      </c>
      <c r="K332" s="23" t="e">
        <v>#DIV/0!</v>
      </c>
      <c r="L332"/>
      <c r="M332" s="12" t="str">
        <f t="shared" si="5"/>
        <v>X</v>
      </c>
    </row>
    <row r="333" spans="1:13" x14ac:dyDescent="0.25">
      <c r="A333" s="1" t="s">
        <v>12</v>
      </c>
      <c r="B333" s="1" t="s">
        <v>21</v>
      </c>
      <c r="C333" s="1" t="s">
        <v>32</v>
      </c>
      <c r="D333" s="1" t="s">
        <v>13133</v>
      </c>
      <c r="E333" s="16">
        <v>26.99</v>
      </c>
      <c r="F333" s="11"/>
      <c r="G333" s="11">
        <v>52</v>
      </c>
      <c r="H333" s="16">
        <v>1326.49</v>
      </c>
      <c r="I333" s="16">
        <v>25.509423076923078</v>
      </c>
      <c r="J333" s="12">
        <v>0.99999999999999989</v>
      </c>
      <c r="K333" s="23">
        <v>-0.98683587663004635</v>
      </c>
      <c r="L333"/>
      <c r="M333" s="12" t="str">
        <f t="shared" si="5"/>
        <v>X</v>
      </c>
    </row>
    <row r="334" spans="1:13" x14ac:dyDescent="0.25">
      <c r="A334" s="1" t="s">
        <v>12</v>
      </c>
      <c r="B334" s="1" t="s">
        <v>21</v>
      </c>
      <c r="C334" s="1" t="s">
        <v>33</v>
      </c>
      <c r="D334" s="1"/>
      <c r="E334" s="16">
        <v>1052.5900000000001</v>
      </c>
      <c r="F334" s="11"/>
      <c r="G334" s="11">
        <v>4614</v>
      </c>
      <c r="H334" s="16">
        <v>7586084.7600000007</v>
      </c>
      <c r="I334" s="16">
        <v>55456.564088546955</v>
      </c>
      <c r="J334" s="12"/>
      <c r="K334" s="23">
        <v>-7.9599859939537554E-3</v>
      </c>
      <c r="L334"/>
      <c r="M334" s="12" t="str">
        <f t="shared" si="5"/>
        <v xml:space="preserve"> </v>
      </c>
    </row>
    <row r="335" spans="1:13" x14ac:dyDescent="0.25">
      <c r="A335" s="1" t="s">
        <v>12</v>
      </c>
      <c r="B335" s="1" t="s">
        <v>21</v>
      </c>
      <c r="C335" s="1" t="s">
        <v>34</v>
      </c>
      <c r="D335" s="1" t="s">
        <v>6934</v>
      </c>
      <c r="E335" s="16">
        <v>13.99</v>
      </c>
      <c r="F335" s="11"/>
      <c r="G335" s="11">
        <v>159</v>
      </c>
      <c r="H335" s="16">
        <v>782236.86</v>
      </c>
      <c r="I335" s="16">
        <v>4919.7286792452833</v>
      </c>
      <c r="J335" s="12">
        <v>0.43952246114987453</v>
      </c>
      <c r="K335" s="23">
        <v>-3.5649609354788558E-2</v>
      </c>
      <c r="L335"/>
      <c r="M335" s="12" t="str">
        <f t="shared" si="5"/>
        <v xml:space="preserve"> </v>
      </c>
    </row>
    <row r="336" spans="1:13" x14ac:dyDescent="0.25">
      <c r="A336" s="1" t="s">
        <v>12</v>
      </c>
      <c r="B336" s="1" t="s">
        <v>21</v>
      </c>
      <c r="C336" s="1" t="s">
        <v>34</v>
      </c>
      <c r="D336" s="1" t="s">
        <v>6955</v>
      </c>
      <c r="E336" s="16">
        <v>13.99</v>
      </c>
      <c r="F336" s="11"/>
      <c r="G336" s="11">
        <v>154</v>
      </c>
      <c r="H336" s="16">
        <v>220832.15</v>
      </c>
      <c r="I336" s="16">
        <v>1433.9749999999999</v>
      </c>
      <c r="J336" s="12">
        <v>0.56763200993175533</v>
      </c>
      <c r="K336" s="23">
        <v>0.17439178632542229</v>
      </c>
      <c r="L336"/>
      <c r="M336" s="12" t="str">
        <f t="shared" si="5"/>
        <v xml:space="preserve"> </v>
      </c>
    </row>
    <row r="337" spans="1:13" x14ac:dyDescent="0.25">
      <c r="A337" s="1" t="s">
        <v>12</v>
      </c>
      <c r="B337" s="1" t="s">
        <v>21</v>
      </c>
      <c r="C337" s="1" t="s">
        <v>34</v>
      </c>
      <c r="D337" s="1" t="s">
        <v>6937</v>
      </c>
      <c r="E337" s="16">
        <v>13.99</v>
      </c>
      <c r="F337" s="11"/>
      <c r="G337" s="11">
        <v>159</v>
      </c>
      <c r="H337" s="16">
        <v>185535.38</v>
      </c>
      <c r="I337" s="16">
        <v>1166.8891823899371</v>
      </c>
      <c r="J337" s="12">
        <v>0.67188044287823812</v>
      </c>
      <c r="K337" s="23">
        <v>-6.9398638692021564E-2</v>
      </c>
      <c r="L337"/>
      <c r="M337" s="12" t="str">
        <f t="shared" si="5"/>
        <v xml:space="preserve"> </v>
      </c>
    </row>
    <row r="338" spans="1:13" x14ac:dyDescent="0.25">
      <c r="A338" s="1" t="s">
        <v>12</v>
      </c>
      <c r="B338" s="1" t="s">
        <v>21</v>
      </c>
      <c r="C338" s="1" t="s">
        <v>34</v>
      </c>
      <c r="D338" s="1" t="s">
        <v>6887</v>
      </c>
      <c r="E338" s="16">
        <v>11.49</v>
      </c>
      <c r="F338" s="11"/>
      <c r="G338" s="11">
        <v>159</v>
      </c>
      <c r="H338" s="16">
        <v>135639.45000000001</v>
      </c>
      <c r="I338" s="16">
        <v>853.07830188679247</v>
      </c>
      <c r="J338" s="12">
        <v>0.74809340079614473</v>
      </c>
      <c r="K338" s="23">
        <v>-4.0321925046744034E-2</v>
      </c>
      <c r="L338"/>
      <c r="M338" s="12" t="str">
        <f t="shared" si="5"/>
        <v xml:space="preserve"> </v>
      </c>
    </row>
    <row r="339" spans="1:13" x14ac:dyDescent="0.25">
      <c r="A339" s="1" t="s">
        <v>12</v>
      </c>
      <c r="B339" s="1" t="s">
        <v>21</v>
      </c>
      <c r="C339" s="1" t="s">
        <v>34</v>
      </c>
      <c r="D339" s="1" t="s">
        <v>6972</v>
      </c>
      <c r="E339" s="16">
        <v>12.99</v>
      </c>
      <c r="F339" s="11"/>
      <c r="G339" s="11">
        <v>124</v>
      </c>
      <c r="H339" s="16">
        <v>59000.58</v>
      </c>
      <c r="I339" s="16">
        <v>475.81112903225807</v>
      </c>
      <c r="J339" s="12">
        <v>0.79060177719442204</v>
      </c>
      <c r="K339" s="23">
        <v>9.5576794843299506E-3</v>
      </c>
      <c r="L339"/>
      <c r="M339" s="12" t="str">
        <f t="shared" si="5"/>
        <v xml:space="preserve"> </v>
      </c>
    </row>
    <row r="340" spans="1:13" x14ac:dyDescent="0.25">
      <c r="A340" s="1" t="s">
        <v>12</v>
      </c>
      <c r="B340" s="1" t="s">
        <v>21</v>
      </c>
      <c r="C340" s="1" t="s">
        <v>34</v>
      </c>
      <c r="D340" s="1" t="s">
        <v>13584</v>
      </c>
      <c r="E340" s="16">
        <v>14.99</v>
      </c>
      <c r="F340" s="11"/>
      <c r="G340" s="11">
        <v>125</v>
      </c>
      <c r="H340" s="16">
        <v>58026.29</v>
      </c>
      <c r="I340" s="16">
        <v>464.21032000000002</v>
      </c>
      <c r="J340" s="12">
        <v>0.83207375169543674</v>
      </c>
      <c r="K340" s="23">
        <v>0.19586036453506339</v>
      </c>
      <c r="L340"/>
      <c r="M340" s="12" t="str">
        <f t="shared" si="5"/>
        <v xml:space="preserve"> </v>
      </c>
    </row>
    <row r="341" spans="1:13" x14ac:dyDescent="0.25">
      <c r="A341" s="1" t="s">
        <v>12</v>
      </c>
      <c r="B341" s="1" t="s">
        <v>21</v>
      </c>
      <c r="C341" s="1" t="s">
        <v>34</v>
      </c>
      <c r="D341" s="1" t="s">
        <v>15424</v>
      </c>
      <c r="E341" s="16">
        <v>15.9</v>
      </c>
      <c r="F341" s="11"/>
      <c r="G341" s="11">
        <v>70</v>
      </c>
      <c r="H341" s="16">
        <v>32022.6</v>
      </c>
      <c r="I341" s="16">
        <v>457.46571428571428</v>
      </c>
      <c r="J341" s="12">
        <v>0.87294317148331557</v>
      </c>
      <c r="K341" s="23" t="e">
        <v>#DIV/0!</v>
      </c>
      <c r="L341"/>
      <c r="M341" s="12" t="str">
        <f t="shared" si="5"/>
        <v xml:space="preserve"> </v>
      </c>
    </row>
    <row r="342" spans="1:13" x14ac:dyDescent="0.25">
      <c r="A342" s="1" t="s">
        <v>12</v>
      </c>
      <c r="B342" s="1" t="s">
        <v>21</v>
      </c>
      <c r="C342" s="1" t="s">
        <v>34</v>
      </c>
      <c r="D342" s="1" t="s">
        <v>6901</v>
      </c>
      <c r="E342" s="16">
        <v>12.49</v>
      </c>
      <c r="F342" s="11"/>
      <c r="G342" s="11">
        <v>153</v>
      </c>
      <c r="H342" s="16">
        <v>66933.91</v>
      </c>
      <c r="I342" s="16">
        <v>437.47653594771242</v>
      </c>
      <c r="J342" s="12">
        <v>0.91202678285933114</v>
      </c>
      <c r="K342" s="23">
        <v>-0.14569159774929108</v>
      </c>
      <c r="L342"/>
      <c r="M342" s="12" t="str">
        <f t="shared" si="5"/>
        <v xml:space="preserve"> </v>
      </c>
    </row>
    <row r="343" spans="1:13" x14ac:dyDescent="0.25">
      <c r="A343" s="1" t="s">
        <v>12</v>
      </c>
      <c r="B343" s="1" t="s">
        <v>21</v>
      </c>
      <c r="C343" s="1" t="s">
        <v>34</v>
      </c>
      <c r="D343" s="1" t="s">
        <v>6891</v>
      </c>
      <c r="E343" s="16">
        <v>12.99</v>
      </c>
      <c r="F343" s="11"/>
      <c r="G343" s="11">
        <v>148</v>
      </c>
      <c r="H343" s="16">
        <v>52518.57</v>
      </c>
      <c r="I343" s="16">
        <v>354.85520270270268</v>
      </c>
      <c r="J343" s="12">
        <v>0.94372910675001687</v>
      </c>
      <c r="K343" s="23">
        <v>-0.24060856498873018</v>
      </c>
      <c r="L343"/>
      <c r="M343" s="12" t="str">
        <f t="shared" si="5"/>
        <v xml:space="preserve"> </v>
      </c>
    </row>
    <row r="344" spans="1:13" x14ac:dyDescent="0.25">
      <c r="A344" s="1" t="s">
        <v>12</v>
      </c>
      <c r="B344" s="1" t="s">
        <v>21</v>
      </c>
      <c r="C344" s="1" t="s">
        <v>34</v>
      </c>
      <c r="D344" s="1" t="s">
        <v>7023</v>
      </c>
      <c r="E344" s="16">
        <v>13.99</v>
      </c>
      <c r="F344" s="11"/>
      <c r="G344" s="11">
        <v>151</v>
      </c>
      <c r="H344" s="16">
        <v>52000.83</v>
      </c>
      <c r="I344" s="16">
        <v>344.37635761589405</v>
      </c>
      <c r="J344" s="12">
        <v>0.97449526361141259</v>
      </c>
      <c r="K344" s="23">
        <v>-0.10670511896178803</v>
      </c>
      <c r="L344"/>
      <c r="M344" s="12" t="str">
        <f t="shared" si="5"/>
        <v xml:space="preserve"> </v>
      </c>
    </row>
    <row r="345" spans="1:13" x14ac:dyDescent="0.25">
      <c r="A345" s="1" t="s">
        <v>12</v>
      </c>
      <c r="B345" s="1" t="s">
        <v>21</v>
      </c>
      <c r="C345" s="1" t="s">
        <v>34</v>
      </c>
      <c r="D345" s="1" t="s">
        <v>7084</v>
      </c>
      <c r="E345" s="16">
        <v>13.99</v>
      </c>
      <c r="F345" s="11"/>
      <c r="G345" s="11">
        <v>96</v>
      </c>
      <c r="H345" s="16">
        <v>27406.41</v>
      </c>
      <c r="I345" s="16">
        <v>285.48343749999998</v>
      </c>
      <c r="J345" s="12">
        <v>1.0000000000000002</v>
      </c>
      <c r="K345" s="23">
        <v>-0.213884430176565</v>
      </c>
      <c r="L345"/>
      <c r="M345" s="12" t="str">
        <f t="shared" si="5"/>
        <v>X</v>
      </c>
    </row>
    <row r="346" spans="1:13" x14ac:dyDescent="0.25">
      <c r="A346" s="1" t="s">
        <v>12</v>
      </c>
      <c r="B346" s="1" t="s">
        <v>21</v>
      </c>
      <c r="C346" s="1" t="s">
        <v>35</v>
      </c>
      <c r="D346" s="1"/>
      <c r="E346" s="16">
        <v>150.79999999999998</v>
      </c>
      <c r="F346" s="11"/>
      <c r="G346" s="11">
        <v>1498</v>
      </c>
      <c r="H346" s="16">
        <v>1672153.03</v>
      </c>
      <c r="I346" s="16">
        <v>11193.349860606293</v>
      </c>
      <c r="J346" s="12"/>
      <c r="K346" s="23">
        <v>-9.0658913719866563E-3</v>
      </c>
      <c r="L346"/>
      <c r="M346" s="12" t="str">
        <f t="shared" si="5"/>
        <v xml:space="preserve"> </v>
      </c>
    </row>
    <row r="347" spans="1:13" x14ac:dyDescent="0.25">
      <c r="A347" s="1" t="s">
        <v>12</v>
      </c>
      <c r="B347" s="1" t="s">
        <v>21</v>
      </c>
      <c r="C347" s="1" t="s">
        <v>36</v>
      </c>
      <c r="D347" s="1" t="s">
        <v>7442</v>
      </c>
      <c r="E347" s="16">
        <v>33.49</v>
      </c>
      <c r="F347" s="11"/>
      <c r="G347" s="11">
        <v>155</v>
      </c>
      <c r="H347" s="16">
        <v>1189564.8</v>
      </c>
      <c r="I347" s="16">
        <v>7674.6116129032262</v>
      </c>
      <c r="J347" s="12">
        <v>0.44336166588856307</v>
      </c>
      <c r="K347" s="23">
        <v>-3.797194084827471E-2</v>
      </c>
      <c r="L347"/>
      <c r="M347" s="12" t="str">
        <f t="shared" si="5"/>
        <v xml:space="preserve"> </v>
      </c>
    </row>
    <row r="348" spans="1:13" x14ac:dyDescent="0.25">
      <c r="A348" s="1" t="s">
        <v>12</v>
      </c>
      <c r="B348" s="1" t="s">
        <v>21</v>
      </c>
      <c r="C348" s="1" t="s">
        <v>36</v>
      </c>
      <c r="D348" s="1" t="s">
        <v>7401</v>
      </c>
      <c r="E348" s="16">
        <v>25.99</v>
      </c>
      <c r="F348" s="11"/>
      <c r="G348" s="11">
        <v>152</v>
      </c>
      <c r="H348" s="16">
        <v>375867.38</v>
      </c>
      <c r="I348" s="16">
        <v>2472.8117105263159</v>
      </c>
      <c r="J348" s="12">
        <v>0.58621578994148793</v>
      </c>
      <c r="K348" s="23">
        <v>-0.21936737558026553</v>
      </c>
      <c r="L348"/>
      <c r="M348" s="12" t="str">
        <f t="shared" si="5"/>
        <v xml:space="preserve"> </v>
      </c>
    </row>
    <row r="349" spans="1:13" x14ac:dyDescent="0.25">
      <c r="A349" s="1" t="s">
        <v>12</v>
      </c>
      <c r="B349" s="1" t="s">
        <v>21</v>
      </c>
      <c r="C349" s="1" t="s">
        <v>36</v>
      </c>
      <c r="D349" s="1" t="s">
        <v>7460</v>
      </c>
      <c r="E349" s="16">
        <v>33.49</v>
      </c>
      <c r="F349" s="11"/>
      <c r="G349" s="11">
        <v>144</v>
      </c>
      <c r="H349" s="16">
        <v>293841.26</v>
      </c>
      <c r="I349" s="16">
        <v>2040.5643055555556</v>
      </c>
      <c r="J349" s="12">
        <v>0.7040990178487837</v>
      </c>
      <c r="K349" s="23">
        <v>-7.9149706015376742E-3</v>
      </c>
      <c r="L349"/>
      <c r="M349" s="12" t="str">
        <f t="shared" si="5"/>
        <v xml:space="preserve"> </v>
      </c>
    </row>
    <row r="350" spans="1:13" x14ac:dyDescent="0.25">
      <c r="A350" s="1" t="s">
        <v>12</v>
      </c>
      <c r="B350" s="1" t="s">
        <v>21</v>
      </c>
      <c r="C350" s="1" t="s">
        <v>36</v>
      </c>
      <c r="D350" s="1" t="s">
        <v>7444</v>
      </c>
      <c r="E350" s="16">
        <v>33.49</v>
      </c>
      <c r="F350" s="11"/>
      <c r="G350" s="11">
        <v>105</v>
      </c>
      <c r="H350" s="16">
        <v>157704.41</v>
      </c>
      <c r="I350" s="16">
        <v>1501.9467619047618</v>
      </c>
      <c r="J350" s="12">
        <v>0.79086635566617225</v>
      </c>
      <c r="K350" s="23">
        <v>-0.13912248628884816</v>
      </c>
      <c r="L350"/>
      <c r="M350" s="12" t="str">
        <f t="shared" si="5"/>
        <v xml:space="preserve"> </v>
      </c>
    </row>
    <row r="351" spans="1:13" x14ac:dyDescent="0.25">
      <c r="A351" s="1" t="s">
        <v>12</v>
      </c>
      <c r="B351" s="1" t="s">
        <v>21</v>
      </c>
      <c r="C351" s="1" t="s">
        <v>36</v>
      </c>
      <c r="D351" s="1" t="s">
        <v>10543</v>
      </c>
      <c r="E351" s="16">
        <v>27.99</v>
      </c>
      <c r="F351" s="11"/>
      <c r="G351" s="11">
        <v>97</v>
      </c>
      <c r="H351" s="16">
        <v>114059.25</v>
      </c>
      <c r="I351" s="16">
        <v>1175.8685567010309</v>
      </c>
      <c r="J351" s="12">
        <v>0.85879618305814553</v>
      </c>
      <c r="K351" s="23">
        <v>-0.16358784893267653</v>
      </c>
      <c r="L351"/>
      <c r="M351" s="12" t="str">
        <f t="shared" si="5"/>
        <v xml:space="preserve"> </v>
      </c>
    </row>
    <row r="352" spans="1:13" x14ac:dyDescent="0.25">
      <c r="A352" s="1" t="s">
        <v>12</v>
      </c>
      <c r="B352" s="1" t="s">
        <v>21</v>
      </c>
      <c r="C352" s="1" t="s">
        <v>36</v>
      </c>
      <c r="D352" s="1" t="s">
        <v>7418</v>
      </c>
      <c r="E352" s="16">
        <v>27.99</v>
      </c>
      <c r="F352" s="11"/>
      <c r="G352" s="11">
        <v>112</v>
      </c>
      <c r="H352" s="16">
        <v>102555.36</v>
      </c>
      <c r="I352" s="16">
        <v>915.6728571428572</v>
      </c>
      <c r="J352" s="12">
        <v>0.91169452682178798</v>
      </c>
      <c r="K352" s="23">
        <v>0.12321378093207969</v>
      </c>
      <c r="L352"/>
      <c r="M352" s="12" t="str">
        <f t="shared" si="5"/>
        <v xml:space="preserve"> </v>
      </c>
    </row>
    <row r="353" spans="1:13" x14ac:dyDescent="0.25">
      <c r="A353" s="1" t="s">
        <v>12</v>
      </c>
      <c r="B353" s="1" t="s">
        <v>21</v>
      </c>
      <c r="C353" s="1" t="s">
        <v>36</v>
      </c>
      <c r="D353" s="1" t="s">
        <v>7407</v>
      </c>
      <c r="E353" s="16">
        <v>27.99</v>
      </c>
      <c r="F353" s="11"/>
      <c r="G353" s="11">
        <v>128</v>
      </c>
      <c r="H353" s="16">
        <v>111484.17</v>
      </c>
      <c r="I353" s="16">
        <v>870.97007812499999</v>
      </c>
      <c r="J353" s="12">
        <v>0.9620103948101244</v>
      </c>
      <c r="K353" s="23">
        <v>-0.1685952402739237</v>
      </c>
      <c r="L353"/>
      <c r="M353" s="12" t="str">
        <f t="shared" si="5"/>
        <v xml:space="preserve"> </v>
      </c>
    </row>
    <row r="354" spans="1:13" x14ac:dyDescent="0.25">
      <c r="A354" s="1" t="s">
        <v>12</v>
      </c>
      <c r="B354" s="1" t="s">
        <v>21</v>
      </c>
      <c r="C354" s="1" t="s">
        <v>36</v>
      </c>
      <c r="D354" s="1" t="s">
        <v>10340</v>
      </c>
      <c r="E354" s="16">
        <v>24.99</v>
      </c>
      <c r="F354" s="11"/>
      <c r="G354" s="11">
        <v>117</v>
      </c>
      <c r="H354" s="16">
        <v>75119.94</v>
      </c>
      <c r="I354" s="16">
        <v>642.05076923076922</v>
      </c>
      <c r="J354" s="12">
        <v>0.99910161362210848</v>
      </c>
      <c r="K354" s="23">
        <v>-0.10402384500745154</v>
      </c>
      <c r="L354"/>
      <c r="M354" s="12" t="str">
        <f t="shared" si="5"/>
        <v>X</v>
      </c>
    </row>
    <row r="355" spans="1:13" x14ac:dyDescent="0.25">
      <c r="A355" s="1" t="s">
        <v>12</v>
      </c>
      <c r="B355" s="1" t="s">
        <v>21</v>
      </c>
      <c r="C355" s="1" t="s">
        <v>36</v>
      </c>
      <c r="D355" s="1" t="s">
        <v>13646</v>
      </c>
      <c r="E355" s="16">
        <v>34.99</v>
      </c>
      <c r="F355" s="11"/>
      <c r="G355" s="11">
        <v>9</v>
      </c>
      <c r="H355" s="16">
        <v>139.96</v>
      </c>
      <c r="I355" s="16">
        <v>15.551111111111112</v>
      </c>
      <c r="J355" s="12">
        <v>1</v>
      </c>
      <c r="K355" s="23">
        <v>-0.99933177413965923</v>
      </c>
      <c r="L355"/>
      <c r="M355" s="12" t="str">
        <f t="shared" si="5"/>
        <v>X</v>
      </c>
    </row>
    <row r="356" spans="1:13" x14ac:dyDescent="0.25">
      <c r="A356" s="1" t="s">
        <v>12</v>
      </c>
      <c r="B356" s="1" t="s">
        <v>21</v>
      </c>
      <c r="C356" s="1" t="s">
        <v>37</v>
      </c>
      <c r="D356" s="1"/>
      <c r="E356" s="16">
        <v>270.41000000000003</v>
      </c>
      <c r="F356" s="11"/>
      <c r="G356" s="11">
        <v>1019</v>
      </c>
      <c r="H356" s="16">
        <v>2420336.5299999998</v>
      </c>
      <c r="I356" s="16">
        <v>17310.04776320063</v>
      </c>
      <c r="J356" s="12"/>
      <c r="K356" s="23">
        <v>-0.15148552106025648</v>
      </c>
      <c r="L356"/>
      <c r="M356" s="12" t="str">
        <f t="shared" si="5"/>
        <v xml:space="preserve"> </v>
      </c>
    </row>
    <row r="357" spans="1:13" x14ac:dyDescent="0.25">
      <c r="A357" s="1" t="s">
        <v>12</v>
      </c>
      <c r="B357" s="1" t="s">
        <v>21</v>
      </c>
      <c r="C357" s="1" t="s">
        <v>38</v>
      </c>
      <c r="D357" s="1" t="s">
        <v>7764</v>
      </c>
      <c r="E357" s="16">
        <v>52.99</v>
      </c>
      <c r="F357" s="11"/>
      <c r="G357" s="11">
        <v>159</v>
      </c>
      <c r="H357" s="16">
        <v>3678092.39</v>
      </c>
      <c r="I357" s="16">
        <v>23132.656540880504</v>
      </c>
      <c r="J357" s="12">
        <v>0.34890453468507843</v>
      </c>
      <c r="K357" s="23">
        <v>-7.4489672068700497E-2</v>
      </c>
      <c r="L357"/>
      <c r="M357" s="12" t="str">
        <f t="shared" si="5"/>
        <v xml:space="preserve"> </v>
      </c>
    </row>
    <row r="358" spans="1:13" x14ac:dyDescent="0.25">
      <c r="A358" s="1" t="s">
        <v>12</v>
      </c>
      <c r="B358" s="1" t="s">
        <v>21</v>
      </c>
      <c r="C358" s="1" t="s">
        <v>38</v>
      </c>
      <c r="D358" s="1" t="s">
        <v>7685</v>
      </c>
      <c r="E358" s="16">
        <v>43.99</v>
      </c>
      <c r="F358" s="11"/>
      <c r="G358" s="11">
        <v>159</v>
      </c>
      <c r="H358" s="16">
        <v>1695649.32</v>
      </c>
      <c r="I358" s="16">
        <v>10664.461132075472</v>
      </c>
      <c r="J358" s="12">
        <v>0.50975414754204895</v>
      </c>
      <c r="K358" s="23">
        <v>2.8701583460934987E-2</v>
      </c>
      <c r="L358"/>
      <c r="M358" s="12" t="str">
        <f t="shared" si="5"/>
        <v xml:space="preserve"> </v>
      </c>
    </row>
    <row r="359" spans="1:13" x14ac:dyDescent="0.25">
      <c r="A359" s="1" t="s">
        <v>12</v>
      </c>
      <c r="B359" s="1" t="s">
        <v>21</v>
      </c>
      <c r="C359" s="1" t="s">
        <v>38</v>
      </c>
      <c r="D359" s="1" t="s">
        <v>7793</v>
      </c>
      <c r="E359" s="16">
        <v>52.99</v>
      </c>
      <c r="F359" s="11"/>
      <c r="G359" s="11">
        <v>159</v>
      </c>
      <c r="H359" s="16">
        <v>1182297.6599999999</v>
      </c>
      <c r="I359" s="16">
        <v>7435.834339622641</v>
      </c>
      <c r="J359" s="12">
        <v>0.62190712554855221</v>
      </c>
      <c r="K359" s="23">
        <v>2.0098545486972874E-3</v>
      </c>
      <c r="L359"/>
      <c r="M359" s="12" t="str">
        <f t="shared" si="5"/>
        <v xml:space="preserve"> </v>
      </c>
    </row>
    <row r="360" spans="1:13" x14ac:dyDescent="0.25">
      <c r="A360" s="1" t="s">
        <v>12</v>
      </c>
      <c r="B360" s="1" t="s">
        <v>21</v>
      </c>
      <c r="C360" s="1" t="s">
        <v>38</v>
      </c>
      <c r="D360" s="1" t="s">
        <v>7753</v>
      </c>
      <c r="E360" s="16">
        <v>46.99</v>
      </c>
      <c r="F360" s="11"/>
      <c r="G360" s="11">
        <v>148</v>
      </c>
      <c r="H360" s="16">
        <v>511200.95</v>
      </c>
      <c r="I360" s="16">
        <v>3454.060472972973</v>
      </c>
      <c r="J360" s="12">
        <v>0.67400392471932691</v>
      </c>
      <c r="K360" s="23">
        <v>-2.4682172804896485E-2</v>
      </c>
      <c r="L360"/>
      <c r="M360" s="12" t="str">
        <f t="shared" si="5"/>
        <v xml:space="preserve"> </v>
      </c>
    </row>
    <row r="361" spans="1:13" x14ac:dyDescent="0.25">
      <c r="A361" s="1" t="s">
        <v>12</v>
      </c>
      <c r="B361" s="1" t="s">
        <v>21</v>
      </c>
      <c r="C361" s="1" t="s">
        <v>38</v>
      </c>
      <c r="D361" s="1" t="s">
        <v>7806</v>
      </c>
      <c r="E361" s="16">
        <v>42.99</v>
      </c>
      <c r="F361" s="11"/>
      <c r="G361" s="11">
        <v>134</v>
      </c>
      <c r="H361" s="16">
        <v>419570.97</v>
      </c>
      <c r="I361" s="16">
        <v>3131.1266417910447</v>
      </c>
      <c r="J361" s="12">
        <v>0.72122998723676979</v>
      </c>
      <c r="K361" s="23">
        <v>0.11352055308114495</v>
      </c>
      <c r="L361"/>
      <c r="M361" s="12" t="str">
        <f t="shared" si="5"/>
        <v xml:space="preserve"> </v>
      </c>
    </row>
    <row r="362" spans="1:13" x14ac:dyDescent="0.25">
      <c r="A362" s="1" t="s">
        <v>12</v>
      </c>
      <c r="B362" s="1" t="s">
        <v>21</v>
      </c>
      <c r="C362" s="1" t="s">
        <v>38</v>
      </c>
      <c r="D362" s="1" t="s">
        <v>13147</v>
      </c>
      <c r="E362" s="16">
        <v>49.99</v>
      </c>
      <c r="F362" s="11"/>
      <c r="G362" s="11">
        <v>156</v>
      </c>
      <c r="H362" s="16">
        <v>421840.47</v>
      </c>
      <c r="I362" s="16">
        <v>2704.1055769230766</v>
      </c>
      <c r="J362" s="12">
        <v>0.76201538931060175</v>
      </c>
      <c r="K362" s="23">
        <v>0.32129002289953679</v>
      </c>
      <c r="L362"/>
      <c r="M362" s="12" t="str">
        <f t="shared" si="5"/>
        <v xml:space="preserve"> </v>
      </c>
    </row>
    <row r="363" spans="1:13" x14ac:dyDescent="0.25">
      <c r="A363" s="1" t="s">
        <v>12</v>
      </c>
      <c r="B363" s="1" t="s">
        <v>21</v>
      </c>
      <c r="C363" s="1" t="s">
        <v>38</v>
      </c>
      <c r="D363" s="1" t="s">
        <v>10544</v>
      </c>
      <c r="E363" s="16">
        <v>44.99</v>
      </c>
      <c r="F363" s="11"/>
      <c r="G363" s="11">
        <v>152</v>
      </c>
      <c r="H363" s="16">
        <v>404237.55</v>
      </c>
      <c r="I363" s="16">
        <v>2659.4575657894734</v>
      </c>
      <c r="J363" s="12">
        <v>0.80212737570812975</v>
      </c>
      <c r="K363" s="23">
        <v>-8.1972324377316275E-2</v>
      </c>
      <c r="L363"/>
      <c r="M363" s="12" t="str">
        <f t="shared" si="5"/>
        <v xml:space="preserve"> </v>
      </c>
    </row>
    <row r="364" spans="1:13" x14ac:dyDescent="0.25">
      <c r="A364" s="1" t="s">
        <v>12</v>
      </c>
      <c r="B364" s="1" t="s">
        <v>21</v>
      </c>
      <c r="C364" s="1" t="s">
        <v>38</v>
      </c>
      <c r="D364" s="1" t="s">
        <v>7694</v>
      </c>
      <c r="E364" s="16">
        <v>42.99</v>
      </c>
      <c r="F364" s="11"/>
      <c r="G364" s="11">
        <v>152</v>
      </c>
      <c r="H364" s="16">
        <v>393454.62</v>
      </c>
      <c r="I364" s="16">
        <v>2588.5172368421054</v>
      </c>
      <c r="J364" s="12">
        <v>0.84116938545087783</v>
      </c>
      <c r="K364" s="23">
        <v>-5.3005644641056948E-2</v>
      </c>
      <c r="L364"/>
      <c r="M364" s="12" t="str">
        <f t="shared" si="5"/>
        <v xml:space="preserve"> </v>
      </c>
    </row>
    <row r="365" spans="1:13" x14ac:dyDescent="0.25">
      <c r="A365" s="1" t="s">
        <v>12</v>
      </c>
      <c r="B365" s="1" t="s">
        <v>21</v>
      </c>
      <c r="C365" s="1" t="s">
        <v>38</v>
      </c>
      <c r="D365" s="1" t="s">
        <v>7923</v>
      </c>
      <c r="E365" s="16">
        <v>52.99</v>
      </c>
      <c r="F365" s="11"/>
      <c r="G365" s="11">
        <v>75</v>
      </c>
      <c r="H365" s="16">
        <v>155178.01</v>
      </c>
      <c r="I365" s="16">
        <v>2069.0401333333334</v>
      </c>
      <c r="J365" s="12">
        <v>0.87237624159771365</v>
      </c>
      <c r="K365" s="23">
        <v>6.3511095527795547E-2</v>
      </c>
      <c r="L365"/>
      <c r="M365" s="12" t="str">
        <f t="shared" si="5"/>
        <v xml:space="preserve"> </v>
      </c>
    </row>
    <row r="366" spans="1:13" x14ac:dyDescent="0.25">
      <c r="A366" s="1" t="s">
        <v>12</v>
      </c>
      <c r="B366" s="1" t="s">
        <v>21</v>
      </c>
      <c r="C366" s="1" t="s">
        <v>38</v>
      </c>
      <c r="D366" s="1" t="s">
        <v>7768</v>
      </c>
      <c r="E366" s="16">
        <v>52.99</v>
      </c>
      <c r="F366" s="11"/>
      <c r="G366" s="11">
        <v>152</v>
      </c>
      <c r="H366" s="16">
        <v>291900.02</v>
      </c>
      <c r="I366" s="16">
        <v>1920.3948684210527</v>
      </c>
      <c r="J366" s="12">
        <v>0.90134111542420059</v>
      </c>
      <c r="K366" s="23">
        <v>-1.5742853110066846E-2</v>
      </c>
      <c r="L366"/>
      <c r="M366" s="12" t="str">
        <f t="shared" si="5"/>
        <v xml:space="preserve"> </v>
      </c>
    </row>
    <row r="367" spans="1:13" x14ac:dyDescent="0.25">
      <c r="A367" s="1" t="s">
        <v>12</v>
      </c>
      <c r="B367" s="1" t="s">
        <v>21</v>
      </c>
      <c r="C367" s="1" t="s">
        <v>38</v>
      </c>
      <c r="D367" s="1" t="s">
        <v>10341</v>
      </c>
      <c r="E367" s="16">
        <v>39.99</v>
      </c>
      <c r="F367" s="11"/>
      <c r="G367" s="11">
        <v>145</v>
      </c>
      <c r="H367" s="16">
        <v>238489.21</v>
      </c>
      <c r="I367" s="16">
        <v>1644.753172413793</v>
      </c>
      <c r="J367" s="12">
        <v>0.92614854898803278</v>
      </c>
      <c r="K367" s="23">
        <v>-0.10162846154729932</v>
      </c>
      <c r="L367"/>
      <c r="M367" s="12" t="str">
        <f t="shared" si="5"/>
        <v xml:space="preserve"> </v>
      </c>
    </row>
    <row r="368" spans="1:13" x14ac:dyDescent="0.25">
      <c r="A368" s="1" t="s">
        <v>12</v>
      </c>
      <c r="B368" s="1" t="s">
        <v>21</v>
      </c>
      <c r="C368" s="1" t="s">
        <v>38</v>
      </c>
      <c r="D368" s="1" t="s">
        <v>7957</v>
      </c>
      <c r="E368" s="16">
        <v>59.99</v>
      </c>
      <c r="F368" s="11"/>
      <c r="G368" s="11">
        <v>63</v>
      </c>
      <c r="H368" s="16">
        <v>102729.53</v>
      </c>
      <c r="I368" s="16">
        <v>1630.6274603174602</v>
      </c>
      <c r="J368" s="12">
        <v>0.95074292768731206</v>
      </c>
      <c r="K368" s="23" t="e">
        <v>#DIV/0!</v>
      </c>
      <c r="L368"/>
      <c r="M368" s="12" t="str">
        <f t="shared" si="5"/>
        <v xml:space="preserve"> </v>
      </c>
    </row>
    <row r="369" spans="1:13" x14ac:dyDescent="0.25">
      <c r="A369" s="1" t="s">
        <v>12</v>
      </c>
      <c r="B369" s="1" t="s">
        <v>21</v>
      </c>
      <c r="C369" s="1" t="s">
        <v>38</v>
      </c>
      <c r="D369" s="1" t="s">
        <v>7705</v>
      </c>
      <c r="E369" s="16">
        <v>42.99</v>
      </c>
      <c r="F369" s="11"/>
      <c r="G369" s="11">
        <v>143</v>
      </c>
      <c r="H369" s="16">
        <v>184135.53</v>
      </c>
      <c r="I369" s="16">
        <v>1287.661048951049</v>
      </c>
      <c r="J369" s="12">
        <v>0.97016442293678351</v>
      </c>
      <c r="K369" s="23">
        <v>-7.7628645600483881E-2</v>
      </c>
      <c r="L369"/>
      <c r="M369" s="12" t="str">
        <f t="shared" si="5"/>
        <v xml:space="preserve"> </v>
      </c>
    </row>
    <row r="370" spans="1:13" x14ac:dyDescent="0.25">
      <c r="A370" s="1" t="s">
        <v>12</v>
      </c>
      <c r="B370" s="1" t="s">
        <v>21</v>
      </c>
      <c r="C370" s="1" t="s">
        <v>38</v>
      </c>
      <c r="D370" s="1" t="s">
        <v>12453</v>
      </c>
      <c r="E370" s="16">
        <v>62.99</v>
      </c>
      <c r="F370" s="11"/>
      <c r="G370" s="11">
        <v>67</v>
      </c>
      <c r="H370" s="16">
        <v>73961.66</v>
      </c>
      <c r="I370" s="16">
        <v>1103.9053731343283</v>
      </c>
      <c r="J370" s="12">
        <v>0.98681437361880453</v>
      </c>
      <c r="K370" s="23">
        <v>0.22503378870794633</v>
      </c>
      <c r="L370"/>
      <c r="M370" s="12" t="str">
        <f t="shared" si="5"/>
        <v>X</v>
      </c>
    </row>
    <row r="371" spans="1:13" x14ac:dyDescent="0.25">
      <c r="A371" s="1" t="s">
        <v>12</v>
      </c>
      <c r="B371" s="1" t="s">
        <v>21</v>
      </c>
      <c r="C371" s="1" t="s">
        <v>38</v>
      </c>
      <c r="D371" s="1" t="s">
        <v>7823</v>
      </c>
      <c r="E371" s="16">
        <v>47.99</v>
      </c>
      <c r="F371" s="11"/>
      <c r="G371" s="11">
        <v>120</v>
      </c>
      <c r="H371" s="16">
        <v>104906.14</v>
      </c>
      <c r="I371" s="16">
        <v>874.21783333333337</v>
      </c>
      <c r="J371" s="12">
        <v>0.99999999999999978</v>
      </c>
      <c r="K371" s="23">
        <v>-0.18432835820895521</v>
      </c>
      <c r="L371"/>
      <c r="M371" s="12" t="str">
        <f t="shared" si="5"/>
        <v>X</v>
      </c>
    </row>
    <row r="372" spans="1:13" x14ac:dyDescent="0.25">
      <c r="A372" s="1" t="s">
        <v>12</v>
      </c>
      <c r="B372" s="1" t="s">
        <v>21</v>
      </c>
      <c r="C372" s="1" t="s">
        <v>39</v>
      </c>
      <c r="D372" s="1"/>
      <c r="E372" s="16">
        <v>737.85</v>
      </c>
      <c r="F372" s="11"/>
      <c r="G372" s="11">
        <v>1984</v>
      </c>
      <c r="H372" s="16">
        <v>9857644.0300000012</v>
      </c>
      <c r="I372" s="16">
        <v>66300.819396801657</v>
      </c>
      <c r="J372" s="12"/>
      <c r="K372" s="23">
        <v>-1.176175007133573E-2</v>
      </c>
      <c r="L372"/>
      <c r="M372" s="12" t="str">
        <f t="shared" si="5"/>
        <v xml:space="preserve"> </v>
      </c>
    </row>
    <row r="373" spans="1:13" x14ac:dyDescent="0.25">
      <c r="A373" s="1" t="s">
        <v>12</v>
      </c>
      <c r="B373" s="1" t="s">
        <v>22</v>
      </c>
      <c r="C373" s="1"/>
      <c r="D373" s="1"/>
      <c r="E373" s="16">
        <v>2211.6499999999996</v>
      </c>
      <c r="F373" s="11"/>
      <c r="G373" s="11">
        <v>9115</v>
      </c>
      <c r="H373" s="16">
        <v>21536218.350000001</v>
      </c>
      <c r="I373" s="16">
        <v>150260.78110915553</v>
      </c>
      <c r="J373" s="12"/>
      <c r="K373" s="23">
        <v>-2.8228481108368064E-2</v>
      </c>
      <c r="L373"/>
      <c r="M373" s="12" t="str">
        <f t="shared" si="5"/>
        <v xml:space="preserve"> </v>
      </c>
    </row>
    <row r="374" spans="1:13" x14ac:dyDescent="0.25">
      <c r="A374" s="1" t="s">
        <v>12</v>
      </c>
      <c r="B374" s="1" t="s">
        <v>23</v>
      </c>
      <c r="C374" s="1" t="s">
        <v>32</v>
      </c>
      <c r="D374" s="1" t="s">
        <v>15897</v>
      </c>
      <c r="E374" s="16">
        <v>37.99</v>
      </c>
      <c r="F374" s="11"/>
      <c r="G374" s="11">
        <v>2</v>
      </c>
      <c r="H374" s="16">
        <v>22300.13</v>
      </c>
      <c r="I374" s="16">
        <v>11150.065000000001</v>
      </c>
      <c r="J374" s="12">
        <v>7.9942693517727328E-2</v>
      </c>
      <c r="K374" s="23">
        <v>0.50341434869166646</v>
      </c>
      <c r="L374"/>
      <c r="M374" s="12" t="str">
        <f t="shared" si="5"/>
        <v xml:space="preserve"> </v>
      </c>
    </row>
    <row r="375" spans="1:13" x14ac:dyDescent="0.25">
      <c r="A375" s="1" t="s">
        <v>12</v>
      </c>
      <c r="B375" s="1" t="s">
        <v>23</v>
      </c>
      <c r="C375" s="1" t="s">
        <v>32</v>
      </c>
      <c r="D375" s="1" t="s">
        <v>15623</v>
      </c>
      <c r="E375" s="16">
        <v>45.99</v>
      </c>
      <c r="F375" s="11"/>
      <c r="G375" s="11">
        <v>5</v>
      </c>
      <c r="H375" s="16">
        <v>28007.91</v>
      </c>
      <c r="I375" s="16">
        <v>5601.5820000000003</v>
      </c>
      <c r="J375" s="12">
        <v>0.12010439239934086</v>
      </c>
      <c r="K375" s="23" t="e">
        <v>#DIV/0!</v>
      </c>
      <c r="L375"/>
      <c r="M375" s="12" t="str">
        <f t="shared" si="5"/>
        <v xml:space="preserve"> </v>
      </c>
    </row>
    <row r="376" spans="1:13" x14ac:dyDescent="0.25">
      <c r="A376" s="1" t="s">
        <v>12</v>
      </c>
      <c r="B376" s="1" t="s">
        <v>23</v>
      </c>
      <c r="C376" s="1" t="s">
        <v>32</v>
      </c>
      <c r="D376" s="1" t="s">
        <v>5835</v>
      </c>
      <c r="E376" s="16">
        <v>41.99</v>
      </c>
      <c r="F376" s="11"/>
      <c r="G376" s="11">
        <v>159</v>
      </c>
      <c r="H376" s="16">
        <v>811210.89</v>
      </c>
      <c r="I376" s="16">
        <v>5101.9552830188677</v>
      </c>
      <c r="J376" s="12">
        <v>0.15668391436011211</v>
      </c>
      <c r="K376" s="23">
        <v>-4.9499195793612394E-2</v>
      </c>
      <c r="L376"/>
      <c r="M376" s="12" t="str">
        <f t="shared" si="5"/>
        <v xml:space="preserve"> </v>
      </c>
    </row>
    <row r="377" spans="1:13" x14ac:dyDescent="0.25">
      <c r="A377" s="1" t="s">
        <v>12</v>
      </c>
      <c r="B377" s="1" t="s">
        <v>23</v>
      </c>
      <c r="C377" s="1" t="s">
        <v>32</v>
      </c>
      <c r="D377" s="1" t="s">
        <v>5483</v>
      </c>
      <c r="E377" s="16">
        <v>44.99</v>
      </c>
      <c r="F377" s="11"/>
      <c r="G377" s="11">
        <v>78</v>
      </c>
      <c r="H377" s="16">
        <v>385093.9</v>
      </c>
      <c r="I377" s="16">
        <v>4937.1012820512824</v>
      </c>
      <c r="J377" s="12">
        <v>0.19208148151842055</v>
      </c>
      <c r="K377" s="23">
        <v>0.16853968247321438</v>
      </c>
      <c r="L377"/>
      <c r="M377" s="12" t="str">
        <f t="shared" si="5"/>
        <v xml:space="preserve"> </v>
      </c>
    </row>
    <row r="378" spans="1:13" x14ac:dyDescent="0.25">
      <c r="A378" s="1" t="s">
        <v>12</v>
      </c>
      <c r="B378" s="1" t="s">
        <v>23</v>
      </c>
      <c r="C378" s="1" t="s">
        <v>32</v>
      </c>
      <c r="D378" s="1" t="s">
        <v>5538</v>
      </c>
      <c r="E378" s="16">
        <v>34.99</v>
      </c>
      <c r="F378" s="11"/>
      <c r="G378" s="11">
        <v>158</v>
      </c>
      <c r="H378" s="16">
        <v>774608.6</v>
      </c>
      <c r="I378" s="16">
        <v>4902.5860759493671</v>
      </c>
      <c r="J378" s="12">
        <v>0.2272315847791547</v>
      </c>
      <c r="K378" s="23">
        <v>4.2661389811893269E-3</v>
      </c>
      <c r="L378"/>
      <c r="M378" s="12" t="str">
        <f t="shared" si="5"/>
        <v xml:space="preserve"> </v>
      </c>
    </row>
    <row r="379" spans="1:13" x14ac:dyDescent="0.25">
      <c r="A379" s="1" t="s">
        <v>12</v>
      </c>
      <c r="B379" s="1" t="s">
        <v>23</v>
      </c>
      <c r="C379" s="1" t="s">
        <v>32</v>
      </c>
      <c r="D379" s="1" t="s">
        <v>5477</v>
      </c>
      <c r="E379" s="16">
        <v>32.99</v>
      </c>
      <c r="F379" s="11"/>
      <c r="G379" s="11">
        <v>159</v>
      </c>
      <c r="H379" s="16">
        <v>739545.85</v>
      </c>
      <c r="I379" s="16">
        <v>4651.2317610062892</v>
      </c>
      <c r="J379" s="12">
        <v>0.26057955137397232</v>
      </c>
      <c r="K379" s="23">
        <v>-2.1509642262552919E-2</v>
      </c>
      <c r="L379"/>
      <c r="M379" s="12" t="str">
        <f t="shared" si="5"/>
        <v xml:space="preserve"> </v>
      </c>
    </row>
    <row r="380" spans="1:13" x14ac:dyDescent="0.25">
      <c r="A380" s="1" t="s">
        <v>12</v>
      </c>
      <c r="B380" s="1" t="s">
        <v>23</v>
      </c>
      <c r="C380" s="1" t="s">
        <v>32</v>
      </c>
      <c r="D380" s="1" t="s">
        <v>12173</v>
      </c>
      <c r="E380" s="16">
        <v>49.99</v>
      </c>
      <c r="F380" s="11"/>
      <c r="G380" s="11">
        <v>5</v>
      </c>
      <c r="H380" s="16">
        <v>19896.02</v>
      </c>
      <c r="I380" s="16">
        <v>3979.2040000000002</v>
      </c>
      <c r="J380" s="12">
        <v>0.28910927616181115</v>
      </c>
      <c r="K380" s="23">
        <v>-0.44940317478415193</v>
      </c>
      <c r="L380"/>
      <c r="M380" s="12" t="str">
        <f t="shared" si="5"/>
        <v xml:space="preserve"> </v>
      </c>
    </row>
    <row r="381" spans="1:13" x14ac:dyDescent="0.25">
      <c r="A381" s="1" t="s">
        <v>12</v>
      </c>
      <c r="B381" s="1" t="s">
        <v>23</v>
      </c>
      <c r="C381" s="1" t="s">
        <v>32</v>
      </c>
      <c r="D381" s="1" t="s">
        <v>12532</v>
      </c>
      <c r="E381" s="16">
        <v>49.99</v>
      </c>
      <c r="F381" s="11"/>
      <c r="G381" s="11">
        <v>3</v>
      </c>
      <c r="H381" s="16">
        <v>11547.69</v>
      </c>
      <c r="I381" s="16">
        <v>3849.23</v>
      </c>
      <c r="J381" s="12">
        <v>0.31670712551688146</v>
      </c>
      <c r="K381" s="23">
        <v>1.6649088178275928E-2</v>
      </c>
      <c r="L381"/>
      <c r="M381" s="12" t="str">
        <f t="shared" si="5"/>
        <v xml:space="preserve"> </v>
      </c>
    </row>
    <row r="382" spans="1:13" x14ac:dyDescent="0.25">
      <c r="A382" s="1" t="s">
        <v>12</v>
      </c>
      <c r="B382" s="1" t="s">
        <v>23</v>
      </c>
      <c r="C382" s="1" t="s">
        <v>32</v>
      </c>
      <c r="D382" s="1" t="s">
        <v>13294</v>
      </c>
      <c r="E382" s="16">
        <v>34.99</v>
      </c>
      <c r="F382" s="11"/>
      <c r="G382" s="11">
        <v>135</v>
      </c>
      <c r="H382" s="16">
        <v>499323.82</v>
      </c>
      <c r="I382" s="16">
        <v>3698.694962962963</v>
      </c>
      <c r="J382" s="12">
        <v>0.34322568283827015</v>
      </c>
      <c r="K382" s="23">
        <v>-6.3894872816415815E-2</v>
      </c>
      <c r="L382"/>
      <c r="M382" s="12" t="str">
        <f t="shared" si="5"/>
        <v xml:space="preserve"> </v>
      </c>
    </row>
    <row r="383" spans="1:13" x14ac:dyDescent="0.25">
      <c r="A383" s="1" t="s">
        <v>12</v>
      </c>
      <c r="B383" s="1" t="s">
        <v>23</v>
      </c>
      <c r="C383" s="1" t="s">
        <v>32</v>
      </c>
      <c r="D383" s="1" t="s">
        <v>5484</v>
      </c>
      <c r="E383" s="16">
        <v>39.99</v>
      </c>
      <c r="F383" s="11"/>
      <c r="G383" s="11">
        <v>157</v>
      </c>
      <c r="H383" s="16">
        <v>551283.91</v>
      </c>
      <c r="I383" s="16">
        <v>3511.3624840764332</v>
      </c>
      <c r="J383" s="12">
        <v>0.36840112126792662</v>
      </c>
      <c r="K383" s="23">
        <v>-9.820614012767559E-2</v>
      </c>
      <c r="L383"/>
      <c r="M383" s="12" t="str">
        <f t="shared" si="5"/>
        <v xml:space="preserve"> </v>
      </c>
    </row>
    <row r="384" spans="1:13" x14ac:dyDescent="0.25">
      <c r="A384" s="1" t="s">
        <v>12</v>
      </c>
      <c r="B384" s="1" t="s">
        <v>23</v>
      </c>
      <c r="C384" s="1" t="s">
        <v>32</v>
      </c>
      <c r="D384" s="1" t="s">
        <v>5878</v>
      </c>
      <c r="E384" s="16">
        <v>34.99</v>
      </c>
      <c r="F384" s="11"/>
      <c r="G384" s="11">
        <v>158</v>
      </c>
      <c r="H384" s="16">
        <v>515018.62</v>
      </c>
      <c r="I384" s="16">
        <v>3259.6115189873417</v>
      </c>
      <c r="J384" s="12">
        <v>0.39177157916653604</v>
      </c>
      <c r="K384" s="23">
        <v>-7.8397381325942428E-2</v>
      </c>
      <c r="L384"/>
      <c r="M384" s="12" t="str">
        <f t="shared" si="5"/>
        <v xml:space="preserve"> </v>
      </c>
    </row>
    <row r="385" spans="1:13" x14ac:dyDescent="0.25">
      <c r="A385" s="1" t="s">
        <v>12</v>
      </c>
      <c r="B385" s="1" t="s">
        <v>23</v>
      </c>
      <c r="C385" s="1" t="s">
        <v>32</v>
      </c>
      <c r="D385" s="1" t="s">
        <v>11932</v>
      </c>
      <c r="E385" s="16">
        <v>49.99</v>
      </c>
      <c r="F385" s="11"/>
      <c r="G385" s="11">
        <v>108</v>
      </c>
      <c r="H385" s="16">
        <v>303030.46000000002</v>
      </c>
      <c r="I385" s="16">
        <v>2805.837592592593</v>
      </c>
      <c r="J385" s="12">
        <v>0.41188861119506215</v>
      </c>
      <c r="K385" s="23">
        <v>-0.32771066048982866</v>
      </c>
      <c r="L385"/>
      <c r="M385" s="12" t="str">
        <f t="shared" si="5"/>
        <v xml:space="preserve"> </v>
      </c>
    </row>
    <row r="386" spans="1:13" x14ac:dyDescent="0.25">
      <c r="A386" s="1" t="s">
        <v>12</v>
      </c>
      <c r="B386" s="1" t="s">
        <v>23</v>
      </c>
      <c r="C386" s="1" t="s">
        <v>32</v>
      </c>
      <c r="D386" s="1" t="s">
        <v>9225</v>
      </c>
      <c r="E386" s="16">
        <v>49.99</v>
      </c>
      <c r="F386" s="11"/>
      <c r="G386" s="11">
        <v>135</v>
      </c>
      <c r="H386" s="16">
        <v>368709.89</v>
      </c>
      <c r="I386" s="16">
        <v>2731.1843703703703</v>
      </c>
      <c r="J386" s="12">
        <v>0.43147040153089655</v>
      </c>
      <c r="K386" s="23">
        <v>-0.10990190788265364</v>
      </c>
      <c r="L386"/>
      <c r="M386" s="12" t="str">
        <f t="shared" si="5"/>
        <v xml:space="preserve"> </v>
      </c>
    </row>
    <row r="387" spans="1:13" x14ac:dyDescent="0.25">
      <c r="A387" s="1" t="s">
        <v>12</v>
      </c>
      <c r="B387" s="1" t="s">
        <v>23</v>
      </c>
      <c r="C387" s="1" t="s">
        <v>32</v>
      </c>
      <c r="D387" s="1" t="s">
        <v>5543</v>
      </c>
      <c r="E387" s="16">
        <v>33.99</v>
      </c>
      <c r="F387" s="11"/>
      <c r="G387" s="11">
        <v>158</v>
      </c>
      <c r="H387" s="16">
        <v>430433.82</v>
      </c>
      <c r="I387" s="16">
        <v>2724.2646835443038</v>
      </c>
      <c r="J387" s="12">
        <v>0.45100257974310881</v>
      </c>
      <c r="K387" s="23">
        <v>-7.134746711692419E-2</v>
      </c>
      <c r="L387"/>
      <c r="M387" s="12" t="str">
        <f t="shared" si="5"/>
        <v xml:space="preserve"> </v>
      </c>
    </row>
    <row r="388" spans="1:13" x14ac:dyDescent="0.25">
      <c r="A388" s="1" t="s">
        <v>12</v>
      </c>
      <c r="B388" s="1" t="s">
        <v>23</v>
      </c>
      <c r="C388" s="1" t="s">
        <v>32</v>
      </c>
      <c r="D388" s="1" t="s">
        <v>5485</v>
      </c>
      <c r="E388" s="16">
        <v>37.99</v>
      </c>
      <c r="F388" s="11"/>
      <c r="G388" s="11">
        <v>159</v>
      </c>
      <c r="H388" s="16">
        <v>400305.33</v>
      </c>
      <c r="I388" s="16">
        <v>2517.6435849056606</v>
      </c>
      <c r="J388" s="12">
        <v>0.46905334532115567</v>
      </c>
      <c r="K388" s="23">
        <v>-6.7877203379724804E-3</v>
      </c>
      <c r="L388"/>
      <c r="M388" s="12" t="str">
        <f t="shared" si="5"/>
        <v xml:space="preserve"> </v>
      </c>
    </row>
    <row r="389" spans="1:13" x14ac:dyDescent="0.25">
      <c r="A389" s="1" t="s">
        <v>12</v>
      </c>
      <c r="B389" s="1" t="s">
        <v>23</v>
      </c>
      <c r="C389" s="1" t="s">
        <v>32</v>
      </c>
      <c r="D389" s="1" t="s">
        <v>13252</v>
      </c>
      <c r="E389" s="16">
        <v>41.99</v>
      </c>
      <c r="F389" s="11"/>
      <c r="G389" s="11">
        <v>5</v>
      </c>
      <c r="H389" s="16">
        <v>12513.02</v>
      </c>
      <c r="I389" s="16">
        <v>2502.6040000000003</v>
      </c>
      <c r="J389" s="12">
        <v>0.48699628148953122</v>
      </c>
      <c r="K389" s="23">
        <v>-0.58553546592489569</v>
      </c>
      <c r="L389"/>
      <c r="M389" s="12" t="str">
        <f t="shared" si="5"/>
        <v xml:space="preserve"> </v>
      </c>
    </row>
    <row r="390" spans="1:13" x14ac:dyDescent="0.25">
      <c r="A390" s="1" t="s">
        <v>12</v>
      </c>
      <c r="B390" s="1" t="s">
        <v>23</v>
      </c>
      <c r="C390" s="1" t="s">
        <v>32</v>
      </c>
      <c r="D390" s="1" t="s">
        <v>5713</v>
      </c>
      <c r="E390" s="16">
        <v>35.99</v>
      </c>
      <c r="F390" s="11"/>
      <c r="G390" s="11">
        <v>142</v>
      </c>
      <c r="H390" s="16">
        <v>341757.34</v>
      </c>
      <c r="I390" s="16">
        <v>2406.7418309859158</v>
      </c>
      <c r="J390" s="12">
        <v>0.50425191404152103</v>
      </c>
      <c r="K390" s="23">
        <v>-0.10762712665448382</v>
      </c>
      <c r="L390"/>
      <c r="M390" s="12" t="str">
        <f t="shared" si="5"/>
        <v xml:space="preserve"> </v>
      </c>
    </row>
    <row r="391" spans="1:13" x14ac:dyDescent="0.25">
      <c r="A391" s="1" t="s">
        <v>12</v>
      </c>
      <c r="B391" s="1" t="s">
        <v>23</v>
      </c>
      <c r="C391" s="1" t="s">
        <v>32</v>
      </c>
      <c r="D391" s="1" t="s">
        <v>15621</v>
      </c>
      <c r="E391" s="16">
        <v>45.99</v>
      </c>
      <c r="F391" s="11"/>
      <c r="G391" s="11">
        <v>10</v>
      </c>
      <c r="H391" s="16">
        <v>23592.87</v>
      </c>
      <c r="I391" s="16">
        <v>2359.2869999999998</v>
      </c>
      <c r="J391" s="12">
        <v>0.52116730938328426</v>
      </c>
      <c r="K391" s="23" t="e">
        <v>#DIV/0!</v>
      </c>
      <c r="L391"/>
      <c r="M391" s="12" t="str">
        <f t="shared" si="5"/>
        <v xml:space="preserve"> </v>
      </c>
    </row>
    <row r="392" spans="1:13" x14ac:dyDescent="0.25">
      <c r="A392" s="1" t="s">
        <v>12</v>
      </c>
      <c r="B392" s="1" t="s">
        <v>23</v>
      </c>
      <c r="C392" s="1" t="s">
        <v>32</v>
      </c>
      <c r="D392" s="1" t="s">
        <v>5582</v>
      </c>
      <c r="E392" s="16">
        <v>45.99</v>
      </c>
      <c r="F392" s="11"/>
      <c r="G392" s="11">
        <v>144</v>
      </c>
      <c r="H392" s="16">
        <v>286006.01</v>
      </c>
      <c r="I392" s="16">
        <v>1986.1528472222224</v>
      </c>
      <c r="J392" s="12">
        <v>0.53540744236410975</v>
      </c>
      <c r="K392" s="23">
        <v>-0.21466157045823198</v>
      </c>
      <c r="L392"/>
      <c r="M392" s="12" t="str">
        <f t="shared" ref="M392:M455" si="6">IF(J392&gt;$M$3,"X"," ")</f>
        <v xml:space="preserve"> </v>
      </c>
    </row>
    <row r="393" spans="1:13" x14ac:dyDescent="0.25">
      <c r="A393" s="1" t="s">
        <v>12</v>
      </c>
      <c r="B393" s="1" t="s">
        <v>23</v>
      </c>
      <c r="C393" s="1" t="s">
        <v>32</v>
      </c>
      <c r="D393" s="1" t="s">
        <v>5809</v>
      </c>
      <c r="E393" s="16">
        <v>42.99</v>
      </c>
      <c r="F393" s="11"/>
      <c r="G393" s="11">
        <v>123</v>
      </c>
      <c r="H393" s="16">
        <v>231437.73</v>
      </c>
      <c r="I393" s="16">
        <v>1881.6075609756099</v>
      </c>
      <c r="J393" s="12">
        <v>0.54889801632647783</v>
      </c>
      <c r="K393" s="23">
        <v>1.0647014047830972E-3</v>
      </c>
      <c r="L393"/>
      <c r="M393" s="12" t="str">
        <f t="shared" si="6"/>
        <v xml:space="preserve"> </v>
      </c>
    </row>
    <row r="394" spans="1:13" x14ac:dyDescent="0.25">
      <c r="A394" s="1" t="s">
        <v>12</v>
      </c>
      <c r="B394" s="1" t="s">
        <v>23</v>
      </c>
      <c r="C394" s="1" t="s">
        <v>32</v>
      </c>
      <c r="D394" s="1" t="s">
        <v>15503</v>
      </c>
      <c r="E394" s="16">
        <v>49.99</v>
      </c>
      <c r="F394" s="11"/>
      <c r="G394" s="11">
        <v>95</v>
      </c>
      <c r="H394" s="16">
        <v>175638.29</v>
      </c>
      <c r="I394" s="16">
        <v>1848.8241052631579</v>
      </c>
      <c r="J394" s="12">
        <v>0.56215354253329719</v>
      </c>
      <c r="K394" s="23">
        <v>9.0123640613943623E-2</v>
      </c>
      <c r="L394"/>
      <c r="M394" s="12" t="str">
        <f t="shared" si="6"/>
        <v xml:space="preserve"> </v>
      </c>
    </row>
    <row r="395" spans="1:13" x14ac:dyDescent="0.25">
      <c r="A395" s="1" t="s">
        <v>12</v>
      </c>
      <c r="B395" s="1" t="s">
        <v>23</v>
      </c>
      <c r="C395" s="1" t="s">
        <v>32</v>
      </c>
      <c r="D395" s="1" t="s">
        <v>5719</v>
      </c>
      <c r="E395" s="16">
        <v>47.99</v>
      </c>
      <c r="F395" s="11"/>
      <c r="G395" s="11">
        <v>105</v>
      </c>
      <c r="H395" s="16">
        <v>184504.78</v>
      </c>
      <c r="I395" s="16">
        <v>1757.1883809523808</v>
      </c>
      <c r="J395" s="12">
        <v>0.57475206749179641</v>
      </c>
      <c r="K395" s="23">
        <v>-0.22508884787682792</v>
      </c>
      <c r="L395"/>
      <c r="M395" s="12" t="str">
        <f t="shared" si="6"/>
        <v xml:space="preserve"> </v>
      </c>
    </row>
    <row r="396" spans="1:13" x14ac:dyDescent="0.25">
      <c r="A396" s="1" t="s">
        <v>12</v>
      </c>
      <c r="B396" s="1" t="s">
        <v>23</v>
      </c>
      <c r="C396" s="1" t="s">
        <v>32</v>
      </c>
      <c r="D396" s="1" t="s">
        <v>14973</v>
      </c>
      <c r="E396" s="16">
        <v>39.99</v>
      </c>
      <c r="F396" s="11"/>
      <c r="G396" s="11">
        <v>64</v>
      </c>
      <c r="H396" s="16">
        <v>109239.7</v>
      </c>
      <c r="I396" s="16">
        <v>1706.8703125</v>
      </c>
      <c r="J396" s="12">
        <v>0.58698982666779176</v>
      </c>
      <c r="K396" s="23">
        <v>7.6408842138901569</v>
      </c>
      <c r="L396"/>
      <c r="M396" s="12" t="str">
        <f t="shared" si="6"/>
        <v xml:space="preserve"> </v>
      </c>
    </row>
    <row r="397" spans="1:13" x14ac:dyDescent="0.25">
      <c r="A397" s="1" t="s">
        <v>12</v>
      </c>
      <c r="B397" s="1" t="s">
        <v>23</v>
      </c>
      <c r="C397" s="1" t="s">
        <v>32</v>
      </c>
      <c r="D397" s="1" t="s">
        <v>12714</v>
      </c>
      <c r="E397" s="16">
        <v>49.99</v>
      </c>
      <c r="F397" s="11"/>
      <c r="G397" s="11">
        <v>34</v>
      </c>
      <c r="H397" s="16">
        <v>55788.84</v>
      </c>
      <c r="I397" s="16">
        <v>1640.8482352941176</v>
      </c>
      <c r="J397" s="12">
        <v>0.59875422692763081</v>
      </c>
      <c r="K397" s="23">
        <v>0.11377245508982026</v>
      </c>
      <c r="L397"/>
      <c r="M397" s="12" t="str">
        <f t="shared" si="6"/>
        <v xml:space="preserve"> </v>
      </c>
    </row>
    <row r="398" spans="1:13" x14ac:dyDescent="0.25">
      <c r="A398" s="1" t="s">
        <v>12</v>
      </c>
      <c r="B398" s="1" t="s">
        <v>23</v>
      </c>
      <c r="C398" s="1" t="s">
        <v>32</v>
      </c>
      <c r="D398" s="1" t="s">
        <v>13256</v>
      </c>
      <c r="E398" s="16">
        <v>31.49</v>
      </c>
      <c r="F398" s="11"/>
      <c r="G398" s="11">
        <v>5</v>
      </c>
      <c r="H398" s="16">
        <v>8155.91</v>
      </c>
      <c r="I398" s="16">
        <v>1631.182</v>
      </c>
      <c r="J398" s="12">
        <v>0.61044932311744071</v>
      </c>
      <c r="K398" s="23">
        <v>-0.64999999999999991</v>
      </c>
      <c r="L398"/>
      <c r="M398" s="12" t="str">
        <f t="shared" si="6"/>
        <v xml:space="preserve"> </v>
      </c>
    </row>
    <row r="399" spans="1:13" x14ac:dyDescent="0.25">
      <c r="A399" s="1" t="s">
        <v>12</v>
      </c>
      <c r="B399" s="1" t="s">
        <v>23</v>
      </c>
      <c r="C399" s="1" t="s">
        <v>32</v>
      </c>
      <c r="D399" s="1" t="s">
        <v>5495</v>
      </c>
      <c r="E399" s="16">
        <v>39.99</v>
      </c>
      <c r="F399" s="11"/>
      <c r="G399" s="11">
        <v>158</v>
      </c>
      <c r="H399" s="16">
        <v>256436.39</v>
      </c>
      <c r="I399" s="16">
        <v>1623.0151265822785</v>
      </c>
      <c r="J399" s="12">
        <v>0.62208586522181442</v>
      </c>
      <c r="K399" s="23">
        <v>-0.219608474336218</v>
      </c>
      <c r="L399"/>
      <c r="M399" s="12" t="str">
        <f t="shared" si="6"/>
        <v xml:space="preserve"> </v>
      </c>
    </row>
    <row r="400" spans="1:13" x14ac:dyDescent="0.25">
      <c r="A400" s="1" t="s">
        <v>12</v>
      </c>
      <c r="B400" s="1" t="s">
        <v>23</v>
      </c>
      <c r="C400" s="1" t="s">
        <v>32</v>
      </c>
      <c r="D400" s="1" t="s">
        <v>11707</v>
      </c>
      <c r="E400" s="16">
        <v>45.99</v>
      </c>
      <c r="F400" s="11"/>
      <c r="G400" s="11">
        <v>14</v>
      </c>
      <c r="H400" s="16">
        <v>22627.08</v>
      </c>
      <c r="I400" s="16">
        <v>1616.22</v>
      </c>
      <c r="J400" s="12">
        <v>0.63367368826295556</v>
      </c>
      <c r="K400" s="23">
        <v>-0.32231404958677679</v>
      </c>
      <c r="L400"/>
      <c r="M400" s="12" t="str">
        <f t="shared" si="6"/>
        <v xml:space="preserve"> </v>
      </c>
    </row>
    <row r="401" spans="1:13" x14ac:dyDescent="0.25">
      <c r="A401" s="1" t="s">
        <v>12</v>
      </c>
      <c r="B401" s="1" t="s">
        <v>23</v>
      </c>
      <c r="C401" s="1" t="s">
        <v>32</v>
      </c>
      <c r="D401" s="1" t="s">
        <v>5564</v>
      </c>
      <c r="E401" s="16">
        <v>49.99</v>
      </c>
      <c r="F401" s="11"/>
      <c r="G401" s="11">
        <v>136</v>
      </c>
      <c r="H401" s="16">
        <v>212855.81</v>
      </c>
      <c r="I401" s="16">
        <v>1565.11625</v>
      </c>
      <c r="J401" s="12">
        <v>0.64489511241549324</v>
      </c>
      <c r="K401" s="23">
        <v>-0.14162346370017254</v>
      </c>
      <c r="L401"/>
      <c r="M401" s="12" t="str">
        <f t="shared" si="6"/>
        <v xml:space="preserve"> </v>
      </c>
    </row>
    <row r="402" spans="1:13" x14ac:dyDescent="0.25">
      <c r="A402" s="1" t="s">
        <v>12</v>
      </c>
      <c r="B402" s="1" t="s">
        <v>23</v>
      </c>
      <c r="C402" s="1" t="s">
        <v>32</v>
      </c>
      <c r="D402" s="1" t="s">
        <v>5677</v>
      </c>
      <c r="E402" s="16">
        <v>34.99</v>
      </c>
      <c r="F402" s="11"/>
      <c r="G402" s="11">
        <v>159</v>
      </c>
      <c r="H402" s="16">
        <v>229778.95</v>
      </c>
      <c r="I402" s="16">
        <v>1445.1506289308177</v>
      </c>
      <c r="J402" s="12">
        <v>0.65525641827474757</v>
      </c>
      <c r="K402" s="23">
        <v>-8.0951658148291861E-2</v>
      </c>
      <c r="L402"/>
      <c r="M402" s="12" t="str">
        <f t="shared" si="6"/>
        <v xml:space="preserve"> </v>
      </c>
    </row>
    <row r="403" spans="1:13" x14ac:dyDescent="0.25">
      <c r="A403" s="1" t="s">
        <v>12</v>
      </c>
      <c r="B403" s="1" t="s">
        <v>23</v>
      </c>
      <c r="C403" s="1" t="s">
        <v>32</v>
      </c>
      <c r="D403" s="1" t="s">
        <v>8933</v>
      </c>
      <c r="E403" s="16">
        <v>49.99</v>
      </c>
      <c r="F403" s="11"/>
      <c r="G403" s="11">
        <v>107</v>
      </c>
      <c r="H403" s="16">
        <v>150819.5</v>
      </c>
      <c r="I403" s="16">
        <v>1409.5280373831777</v>
      </c>
      <c r="J403" s="12">
        <v>0.66536232060779832</v>
      </c>
      <c r="K403" s="23">
        <v>-0.24657116808832158</v>
      </c>
      <c r="L403"/>
      <c r="M403" s="12" t="str">
        <f t="shared" si="6"/>
        <v xml:space="preserve"> </v>
      </c>
    </row>
    <row r="404" spans="1:13" x14ac:dyDescent="0.25">
      <c r="A404" s="1" t="s">
        <v>12</v>
      </c>
      <c r="B404" s="1" t="s">
        <v>23</v>
      </c>
      <c r="C404" s="1" t="s">
        <v>32</v>
      </c>
      <c r="D404" s="1" t="s">
        <v>15681</v>
      </c>
      <c r="E404" s="16">
        <v>39.99</v>
      </c>
      <c r="F404" s="11"/>
      <c r="G404" s="11">
        <v>53</v>
      </c>
      <c r="H404" s="16">
        <v>67743.06</v>
      </c>
      <c r="I404" s="16">
        <v>1278.1709433962264</v>
      </c>
      <c r="J404" s="12">
        <v>0.67452643113013055</v>
      </c>
      <c r="K404" s="23" t="e">
        <v>#DIV/0!</v>
      </c>
      <c r="L404"/>
      <c r="M404" s="12" t="str">
        <f t="shared" si="6"/>
        <v xml:space="preserve"> </v>
      </c>
    </row>
    <row r="405" spans="1:13" x14ac:dyDescent="0.25">
      <c r="A405" s="1" t="s">
        <v>12</v>
      </c>
      <c r="B405" s="1" t="s">
        <v>23</v>
      </c>
      <c r="C405" s="1" t="s">
        <v>32</v>
      </c>
      <c r="D405" s="1" t="s">
        <v>11955</v>
      </c>
      <c r="E405" s="16">
        <v>49.99</v>
      </c>
      <c r="F405" s="11"/>
      <c r="G405" s="11">
        <v>101</v>
      </c>
      <c r="H405" s="16">
        <v>127232.89</v>
      </c>
      <c r="I405" s="16">
        <v>1259.7315841584159</v>
      </c>
      <c r="J405" s="12">
        <v>0.68355833685866019</v>
      </c>
      <c r="K405" s="23">
        <v>-8.514126327112681E-4</v>
      </c>
      <c r="L405"/>
      <c r="M405" s="12" t="str">
        <f t="shared" si="6"/>
        <v xml:space="preserve"> </v>
      </c>
    </row>
    <row r="406" spans="1:13" x14ac:dyDescent="0.25">
      <c r="A406" s="1" t="s">
        <v>12</v>
      </c>
      <c r="B406" s="1" t="s">
        <v>23</v>
      </c>
      <c r="C406" s="1" t="s">
        <v>32</v>
      </c>
      <c r="D406" s="1" t="s">
        <v>5709</v>
      </c>
      <c r="E406" s="16">
        <v>32.99</v>
      </c>
      <c r="F406" s="11"/>
      <c r="G406" s="11">
        <v>56</v>
      </c>
      <c r="H406" s="16">
        <v>69443.95</v>
      </c>
      <c r="I406" s="16">
        <v>1240.0705357142856</v>
      </c>
      <c r="J406" s="12">
        <v>0.69244927864034234</v>
      </c>
      <c r="K406" s="23">
        <v>-0.16468253968253976</v>
      </c>
      <c r="L406"/>
      <c r="M406" s="12" t="str">
        <f t="shared" si="6"/>
        <v xml:space="preserve"> </v>
      </c>
    </row>
    <row r="407" spans="1:13" x14ac:dyDescent="0.25">
      <c r="A407" s="1" t="s">
        <v>12</v>
      </c>
      <c r="B407" s="1" t="s">
        <v>23</v>
      </c>
      <c r="C407" s="1" t="s">
        <v>32</v>
      </c>
      <c r="D407" s="1" t="s">
        <v>14436</v>
      </c>
      <c r="E407" s="16">
        <v>39.99</v>
      </c>
      <c r="F407" s="11"/>
      <c r="G407" s="11">
        <v>57</v>
      </c>
      <c r="H407" s="16">
        <v>69822.55</v>
      </c>
      <c r="I407" s="16">
        <v>1224.9570175438596</v>
      </c>
      <c r="J407" s="12">
        <v>0.70123186093254397</v>
      </c>
      <c r="K407" s="23">
        <v>2.7054920689338582</v>
      </c>
      <c r="L407"/>
      <c r="M407" s="12" t="str">
        <f t="shared" si="6"/>
        <v xml:space="preserve"> </v>
      </c>
    </row>
    <row r="408" spans="1:13" x14ac:dyDescent="0.25">
      <c r="A408" s="1" t="s">
        <v>12</v>
      </c>
      <c r="B408" s="1" t="s">
        <v>23</v>
      </c>
      <c r="C408" s="1" t="s">
        <v>32</v>
      </c>
      <c r="D408" s="1" t="s">
        <v>8583</v>
      </c>
      <c r="E408" s="16">
        <v>39.99</v>
      </c>
      <c r="F408" s="11"/>
      <c r="G408" s="11">
        <v>66</v>
      </c>
      <c r="H408" s="16">
        <v>78975.66</v>
      </c>
      <c r="I408" s="16">
        <v>1196.6009090909092</v>
      </c>
      <c r="J408" s="12">
        <v>0.70981113824962583</v>
      </c>
      <c r="K408" s="23">
        <v>0.14294517469150514</v>
      </c>
      <c r="L408"/>
      <c r="M408" s="12" t="str">
        <f t="shared" si="6"/>
        <v xml:space="preserve"> </v>
      </c>
    </row>
    <row r="409" spans="1:13" x14ac:dyDescent="0.25">
      <c r="A409" s="1" t="s">
        <v>12</v>
      </c>
      <c r="B409" s="1" t="s">
        <v>23</v>
      </c>
      <c r="C409" s="1" t="s">
        <v>32</v>
      </c>
      <c r="D409" s="1" t="s">
        <v>11570</v>
      </c>
      <c r="E409" s="16">
        <v>34.99</v>
      </c>
      <c r="F409" s="11"/>
      <c r="G409" s="11">
        <v>43</v>
      </c>
      <c r="H409" s="16">
        <v>49790.77</v>
      </c>
      <c r="I409" s="16">
        <v>1157.9248837209302</v>
      </c>
      <c r="J409" s="12">
        <v>0.71811311981617743</v>
      </c>
      <c r="K409" s="23">
        <v>0.43737373737373741</v>
      </c>
      <c r="L409"/>
      <c r="M409" s="12" t="str">
        <f t="shared" si="6"/>
        <v xml:space="preserve"> </v>
      </c>
    </row>
    <row r="410" spans="1:13" x14ac:dyDescent="0.25">
      <c r="A410" s="1" t="s">
        <v>12</v>
      </c>
      <c r="B410" s="1" t="s">
        <v>23</v>
      </c>
      <c r="C410" s="1" t="s">
        <v>32</v>
      </c>
      <c r="D410" s="1" t="s">
        <v>6619</v>
      </c>
      <c r="E410" s="16">
        <v>47.99</v>
      </c>
      <c r="F410" s="11"/>
      <c r="G410" s="11">
        <v>133</v>
      </c>
      <c r="H410" s="16">
        <v>147846.35</v>
      </c>
      <c r="I410" s="16">
        <v>1111.6266917293233</v>
      </c>
      <c r="J410" s="12">
        <v>0.72608315693461956</v>
      </c>
      <c r="K410" s="23">
        <v>-0.26248930495795009</v>
      </c>
      <c r="L410"/>
      <c r="M410" s="12" t="str">
        <f t="shared" si="6"/>
        <v xml:space="preserve"> </v>
      </c>
    </row>
    <row r="411" spans="1:13" x14ac:dyDescent="0.25">
      <c r="A411" s="1" t="s">
        <v>12</v>
      </c>
      <c r="B411" s="1" t="s">
        <v>23</v>
      </c>
      <c r="C411" s="1" t="s">
        <v>32</v>
      </c>
      <c r="D411" s="1" t="s">
        <v>14923</v>
      </c>
      <c r="E411" s="16">
        <v>36.99</v>
      </c>
      <c r="F411" s="11"/>
      <c r="G411" s="11">
        <v>56</v>
      </c>
      <c r="H411" s="16">
        <v>60589.53</v>
      </c>
      <c r="I411" s="16">
        <v>1081.9558928571428</v>
      </c>
      <c r="J411" s="12">
        <v>0.73384046313349627</v>
      </c>
      <c r="K411" s="23">
        <v>-0.1921634042516881</v>
      </c>
      <c r="L411"/>
      <c r="M411" s="12" t="str">
        <f t="shared" si="6"/>
        <v xml:space="preserve"> </v>
      </c>
    </row>
    <row r="412" spans="1:13" x14ac:dyDescent="0.25">
      <c r="A412" s="1" t="s">
        <v>12</v>
      </c>
      <c r="B412" s="1" t="s">
        <v>23</v>
      </c>
      <c r="C412" s="1" t="s">
        <v>32</v>
      </c>
      <c r="D412" s="1" t="s">
        <v>5860</v>
      </c>
      <c r="E412" s="16">
        <v>39.99</v>
      </c>
      <c r="F412" s="11"/>
      <c r="G412" s="11">
        <v>73</v>
      </c>
      <c r="H412" s="16">
        <v>73728.600000000006</v>
      </c>
      <c r="I412" s="16">
        <v>1009.9808219178083</v>
      </c>
      <c r="J412" s="12">
        <v>0.74108172919834503</v>
      </c>
      <c r="K412" s="23">
        <v>0.51121906225980029</v>
      </c>
      <c r="L412"/>
      <c r="M412" s="12" t="str">
        <f t="shared" si="6"/>
        <v xml:space="preserve"> </v>
      </c>
    </row>
    <row r="413" spans="1:13" x14ac:dyDescent="0.25">
      <c r="A413" s="1" t="s">
        <v>12</v>
      </c>
      <c r="B413" s="1" t="s">
        <v>23</v>
      </c>
      <c r="C413" s="1" t="s">
        <v>32</v>
      </c>
      <c r="D413" s="1" t="s">
        <v>5901</v>
      </c>
      <c r="E413" s="16">
        <v>39.99</v>
      </c>
      <c r="F413" s="11"/>
      <c r="G413" s="11">
        <v>140</v>
      </c>
      <c r="H413" s="16">
        <v>139415.66</v>
      </c>
      <c r="I413" s="16">
        <v>995.82614285714283</v>
      </c>
      <c r="J413" s="12">
        <v>0.74822151036871209</v>
      </c>
      <c r="K413" s="23">
        <v>-4.723437192256752E-2</v>
      </c>
      <c r="L413"/>
      <c r="M413" s="12" t="str">
        <f t="shared" si="6"/>
        <v xml:space="preserve"> </v>
      </c>
    </row>
    <row r="414" spans="1:13" x14ac:dyDescent="0.25">
      <c r="A414" s="1" t="s">
        <v>12</v>
      </c>
      <c r="B414" s="1" t="s">
        <v>23</v>
      </c>
      <c r="C414" s="1" t="s">
        <v>32</v>
      </c>
      <c r="D414" s="1" t="s">
        <v>14455</v>
      </c>
      <c r="E414" s="16">
        <v>49.99</v>
      </c>
      <c r="F414" s="11"/>
      <c r="G414" s="11">
        <v>3</v>
      </c>
      <c r="H414" s="16">
        <v>2849.43</v>
      </c>
      <c r="I414" s="16">
        <v>949.81</v>
      </c>
      <c r="J414" s="12">
        <v>0.75503136930048265</v>
      </c>
      <c r="K414" s="23">
        <v>-0.53278688524590168</v>
      </c>
      <c r="L414"/>
      <c r="M414" s="12" t="str">
        <f t="shared" si="6"/>
        <v xml:space="preserve"> </v>
      </c>
    </row>
    <row r="415" spans="1:13" x14ac:dyDescent="0.25">
      <c r="A415" s="1" t="s">
        <v>12</v>
      </c>
      <c r="B415" s="1" t="s">
        <v>23</v>
      </c>
      <c r="C415" s="1" t="s">
        <v>32</v>
      </c>
      <c r="D415" s="1" t="s">
        <v>12992</v>
      </c>
      <c r="E415" s="16">
        <v>44.99</v>
      </c>
      <c r="F415" s="11"/>
      <c r="G415" s="11">
        <v>35</v>
      </c>
      <c r="H415" s="16">
        <v>32707.73</v>
      </c>
      <c r="I415" s="16">
        <v>934.50657142857142</v>
      </c>
      <c r="J415" s="12">
        <v>0.76173150714093629</v>
      </c>
      <c r="K415" s="23">
        <v>-7.6238881829733152E-2</v>
      </c>
      <c r="L415"/>
      <c r="M415" s="12" t="str">
        <f t="shared" si="6"/>
        <v xml:space="preserve"> </v>
      </c>
    </row>
    <row r="416" spans="1:13" x14ac:dyDescent="0.25">
      <c r="A416" s="1" t="s">
        <v>12</v>
      </c>
      <c r="B416" s="1" t="s">
        <v>23</v>
      </c>
      <c r="C416" s="1" t="s">
        <v>32</v>
      </c>
      <c r="D416" s="1" t="s">
        <v>6386</v>
      </c>
      <c r="E416" s="16">
        <v>37.99</v>
      </c>
      <c r="F416" s="11"/>
      <c r="G416" s="11">
        <v>136</v>
      </c>
      <c r="H416" s="16">
        <v>123767.69</v>
      </c>
      <c r="I416" s="16">
        <v>910.05654411764704</v>
      </c>
      <c r="J416" s="12">
        <v>0.76825634546162758</v>
      </c>
      <c r="K416" s="23">
        <v>-0.14419654929902259</v>
      </c>
      <c r="L416"/>
      <c r="M416" s="12" t="str">
        <f t="shared" si="6"/>
        <v xml:space="preserve"> </v>
      </c>
    </row>
    <row r="417" spans="1:13" x14ac:dyDescent="0.25">
      <c r="A417" s="1" t="s">
        <v>12</v>
      </c>
      <c r="B417" s="1" t="s">
        <v>23</v>
      </c>
      <c r="C417" s="1" t="s">
        <v>32</v>
      </c>
      <c r="D417" s="1" t="s">
        <v>10488</v>
      </c>
      <c r="E417" s="16">
        <v>34.99</v>
      </c>
      <c r="F417" s="11"/>
      <c r="G417" s="11">
        <v>114</v>
      </c>
      <c r="H417" s="16">
        <v>102945.76</v>
      </c>
      <c r="I417" s="16">
        <v>903.0329824561403</v>
      </c>
      <c r="J417" s="12">
        <v>0.77473082690661377</v>
      </c>
      <c r="K417" s="23">
        <v>7.2770158775480542E-2</v>
      </c>
      <c r="L417"/>
      <c r="M417" s="12" t="str">
        <f t="shared" si="6"/>
        <v xml:space="preserve"> </v>
      </c>
    </row>
    <row r="418" spans="1:13" x14ac:dyDescent="0.25">
      <c r="A418" s="1" t="s">
        <v>12</v>
      </c>
      <c r="B418" s="1" t="s">
        <v>23</v>
      </c>
      <c r="C418" s="1" t="s">
        <v>32</v>
      </c>
      <c r="D418" s="1" t="s">
        <v>13774</v>
      </c>
      <c r="E418" s="16">
        <v>49.99</v>
      </c>
      <c r="F418" s="11"/>
      <c r="G418" s="11">
        <v>49</v>
      </c>
      <c r="H418" s="16">
        <v>39541.550000000003</v>
      </c>
      <c r="I418" s="16">
        <v>806.97040816326535</v>
      </c>
      <c r="J418" s="12">
        <v>0.78051656788818391</v>
      </c>
      <c r="K418" s="23">
        <v>0.49442409670064214</v>
      </c>
      <c r="L418"/>
      <c r="M418" s="12" t="str">
        <f t="shared" si="6"/>
        <v xml:space="preserve"> </v>
      </c>
    </row>
    <row r="419" spans="1:13" x14ac:dyDescent="0.25">
      <c r="A419" s="1" t="s">
        <v>12</v>
      </c>
      <c r="B419" s="1" t="s">
        <v>23</v>
      </c>
      <c r="C419" s="1" t="s">
        <v>32</v>
      </c>
      <c r="D419" s="1" t="s">
        <v>10429</v>
      </c>
      <c r="E419" s="16">
        <v>49.99</v>
      </c>
      <c r="F419" s="11"/>
      <c r="G419" s="11">
        <v>56</v>
      </c>
      <c r="H419" s="16">
        <v>44176.03</v>
      </c>
      <c r="I419" s="16">
        <v>788.85767857142855</v>
      </c>
      <c r="J419" s="12">
        <v>0.78617244591464752</v>
      </c>
      <c r="K419" s="23">
        <v>8.8942395982235078E-2</v>
      </c>
      <c r="L419"/>
      <c r="M419" s="12" t="str">
        <f t="shared" si="6"/>
        <v xml:space="preserve"> </v>
      </c>
    </row>
    <row r="420" spans="1:13" x14ac:dyDescent="0.25">
      <c r="A420" s="1" t="s">
        <v>12</v>
      </c>
      <c r="B420" s="1" t="s">
        <v>23</v>
      </c>
      <c r="C420" s="1" t="s">
        <v>32</v>
      </c>
      <c r="D420" s="1" t="s">
        <v>15244</v>
      </c>
      <c r="E420" s="16">
        <v>44.99</v>
      </c>
      <c r="F420" s="11"/>
      <c r="G420" s="11">
        <v>55</v>
      </c>
      <c r="H420" s="16">
        <v>43280.38</v>
      </c>
      <c r="I420" s="16">
        <v>786.91599999999994</v>
      </c>
      <c r="J420" s="12">
        <v>0.79181440267563463</v>
      </c>
      <c r="K420" s="23" t="e">
        <v>#DIV/0!</v>
      </c>
      <c r="L420"/>
      <c r="M420" s="12" t="str">
        <f t="shared" si="6"/>
        <v xml:space="preserve"> </v>
      </c>
    </row>
    <row r="421" spans="1:13" x14ac:dyDescent="0.25">
      <c r="A421" s="1" t="s">
        <v>12</v>
      </c>
      <c r="B421" s="1" t="s">
        <v>23</v>
      </c>
      <c r="C421" s="1" t="s">
        <v>32</v>
      </c>
      <c r="D421" s="1" t="s">
        <v>13330</v>
      </c>
      <c r="E421" s="16">
        <v>49.99</v>
      </c>
      <c r="F421" s="11"/>
      <c r="G421" s="11">
        <v>42</v>
      </c>
      <c r="H421" s="16">
        <v>32488.09</v>
      </c>
      <c r="I421" s="16">
        <v>773.52595238095239</v>
      </c>
      <c r="J421" s="12">
        <v>0.79736035672515804</v>
      </c>
      <c r="K421" s="23">
        <v>3.0451194955394278E-4</v>
      </c>
      <c r="L421"/>
      <c r="M421" s="12" t="str">
        <f t="shared" si="6"/>
        <v xml:space="preserve"> </v>
      </c>
    </row>
    <row r="422" spans="1:13" x14ac:dyDescent="0.25">
      <c r="A422" s="1" t="s">
        <v>12</v>
      </c>
      <c r="B422" s="1" t="s">
        <v>23</v>
      </c>
      <c r="C422" s="1" t="s">
        <v>32</v>
      </c>
      <c r="D422" s="1" t="s">
        <v>15502</v>
      </c>
      <c r="E422" s="16">
        <v>49.99</v>
      </c>
      <c r="F422" s="11"/>
      <c r="G422" s="11">
        <v>86</v>
      </c>
      <c r="H422" s="16">
        <v>64925.67</v>
      </c>
      <c r="I422" s="16">
        <v>754.9496511627907</v>
      </c>
      <c r="J422" s="12">
        <v>0.80277312414707191</v>
      </c>
      <c r="K422" s="23">
        <v>-2.5676553165096649E-2</v>
      </c>
      <c r="L422"/>
      <c r="M422" s="12" t="str">
        <f t="shared" si="6"/>
        <v xml:space="preserve"> </v>
      </c>
    </row>
    <row r="423" spans="1:13" x14ac:dyDescent="0.25">
      <c r="A423" s="1" t="s">
        <v>12</v>
      </c>
      <c r="B423" s="1" t="s">
        <v>23</v>
      </c>
      <c r="C423" s="1" t="s">
        <v>32</v>
      </c>
      <c r="D423" s="1" t="s">
        <v>5432</v>
      </c>
      <c r="E423" s="16">
        <v>39.99</v>
      </c>
      <c r="F423" s="11"/>
      <c r="G423" s="11">
        <v>125</v>
      </c>
      <c r="H423" s="16">
        <v>93649.59</v>
      </c>
      <c r="I423" s="16">
        <v>749.19672000000003</v>
      </c>
      <c r="J423" s="12">
        <v>0.80814464474102787</v>
      </c>
      <c r="K423" s="23">
        <v>-9.8947712567968971E-2</v>
      </c>
      <c r="L423"/>
      <c r="M423" s="12" t="str">
        <f t="shared" si="6"/>
        <v xml:space="preserve"> </v>
      </c>
    </row>
    <row r="424" spans="1:13" x14ac:dyDescent="0.25">
      <c r="A424" s="1" t="s">
        <v>12</v>
      </c>
      <c r="B424" s="1" t="s">
        <v>23</v>
      </c>
      <c r="C424" s="1" t="s">
        <v>32</v>
      </c>
      <c r="D424" s="1" t="s">
        <v>15702</v>
      </c>
      <c r="E424" s="16">
        <v>44.99</v>
      </c>
      <c r="F424" s="11"/>
      <c r="G424" s="11">
        <v>57</v>
      </c>
      <c r="H424" s="16">
        <v>42470.559999999998</v>
      </c>
      <c r="I424" s="16">
        <v>745.09754385964914</v>
      </c>
      <c r="J424" s="12">
        <v>0.81348677544516124</v>
      </c>
      <c r="K424" s="23" t="e">
        <v>#DIV/0!</v>
      </c>
      <c r="L424"/>
      <c r="M424" s="12" t="str">
        <f t="shared" si="6"/>
        <v xml:space="preserve"> </v>
      </c>
    </row>
    <row r="425" spans="1:13" x14ac:dyDescent="0.25">
      <c r="A425" s="1" t="s">
        <v>12</v>
      </c>
      <c r="B425" s="1" t="s">
        <v>23</v>
      </c>
      <c r="C425" s="1" t="s">
        <v>32</v>
      </c>
      <c r="D425" s="1" t="s">
        <v>12057</v>
      </c>
      <c r="E425" s="16">
        <v>39.99</v>
      </c>
      <c r="F425" s="11"/>
      <c r="G425" s="11">
        <v>34</v>
      </c>
      <c r="H425" s="16">
        <v>24997.06</v>
      </c>
      <c r="I425" s="16">
        <v>735.20764705882357</v>
      </c>
      <c r="J425" s="12">
        <v>0.818757998491907</v>
      </c>
      <c r="K425" s="23">
        <v>-0.25816669055650865</v>
      </c>
      <c r="L425"/>
      <c r="M425" s="12" t="str">
        <f t="shared" si="6"/>
        <v xml:space="preserve"> </v>
      </c>
    </row>
    <row r="426" spans="1:13" x14ac:dyDescent="0.25">
      <c r="A426" s="1" t="s">
        <v>12</v>
      </c>
      <c r="B426" s="1" t="s">
        <v>23</v>
      </c>
      <c r="C426" s="1" t="s">
        <v>32</v>
      </c>
      <c r="D426" s="1" t="s">
        <v>14968</v>
      </c>
      <c r="E426" s="16">
        <v>44.99</v>
      </c>
      <c r="F426" s="11"/>
      <c r="G426" s="11">
        <v>54</v>
      </c>
      <c r="H426" s="16">
        <v>39279</v>
      </c>
      <c r="I426" s="16">
        <v>727.38888888888891</v>
      </c>
      <c r="J426" s="12">
        <v>0.82397316333737158</v>
      </c>
      <c r="K426" s="23" t="e">
        <v>#DIV/0!</v>
      </c>
      <c r="L426"/>
      <c r="M426" s="12" t="str">
        <f t="shared" si="6"/>
        <v xml:space="preserve"> </v>
      </c>
    </row>
    <row r="427" spans="1:13" x14ac:dyDescent="0.25">
      <c r="A427" s="1" t="s">
        <v>12</v>
      </c>
      <c r="B427" s="1" t="s">
        <v>23</v>
      </c>
      <c r="C427" s="1" t="s">
        <v>32</v>
      </c>
      <c r="D427" s="1" t="s">
        <v>6353</v>
      </c>
      <c r="E427" s="16">
        <v>34.99</v>
      </c>
      <c r="F427" s="11"/>
      <c r="G427" s="11">
        <v>129</v>
      </c>
      <c r="H427" s="16">
        <v>93810.87</v>
      </c>
      <c r="I427" s="16">
        <v>727.21604651162784</v>
      </c>
      <c r="J427" s="12">
        <v>0.82918708895372017</v>
      </c>
      <c r="K427" s="23">
        <v>-0.11504739419202537</v>
      </c>
      <c r="L427"/>
      <c r="M427" s="12" t="str">
        <f t="shared" si="6"/>
        <v xml:space="preserve"> </v>
      </c>
    </row>
    <row r="428" spans="1:13" x14ac:dyDescent="0.25">
      <c r="A428" s="1" t="s">
        <v>12</v>
      </c>
      <c r="B428" s="1" t="s">
        <v>23</v>
      </c>
      <c r="C428" s="1" t="s">
        <v>32</v>
      </c>
      <c r="D428" s="1" t="s">
        <v>8493</v>
      </c>
      <c r="E428" s="16">
        <v>41.99</v>
      </c>
      <c r="F428" s="11"/>
      <c r="G428" s="11">
        <v>44</v>
      </c>
      <c r="H428" s="16">
        <v>31543.119999999999</v>
      </c>
      <c r="I428" s="16">
        <v>716.8890909090909</v>
      </c>
      <c r="J428" s="12">
        <v>0.83432697332934913</v>
      </c>
      <c r="K428" s="23">
        <v>8.1439344590526819E-2</v>
      </c>
      <c r="L428"/>
      <c r="M428" s="12" t="str">
        <f t="shared" si="6"/>
        <v xml:space="preserve"> </v>
      </c>
    </row>
    <row r="429" spans="1:13" x14ac:dyDescent="0.25">
      <c r="A429" s="1" t="s">
        <v>12</v>
      </c>
      <c r="B429" s="1" t="s">
        <v>23</v>
      </c>
      <c r="C429" s="1" t="s">
        <v>32</v>
      </c>
      <c r="D429" s="1" t="s">
        <v>6378</v>
      </c>
      <c r="E429" s="16">
        <v>41.99</v>
      </c>
      <c r="F429" s="11"/>
      <c r="G429" s="11">
        <v>42</v>
      </c>
      <c r="H429" s="16">
        <v>29926.54</v>
      </c>
      <c r="I429" s="16">
        <v>712.53666666666663</v>
      </c>
      <c r="J429" s="12">
        <v>0.8394356521005919</v>
      </c>
      <c r="K429" s="23">
        <v>-0.20891102326091648</v>
      </c>
      <c r="L429"/>
      <c r="M429" s="12" t="str">
        <f t="shared" si="6"/>
        <v xml:space="preserve"> </v>
      </c>
    </row>
    <row r="430" spans="1:13" x14ac:dyDescent="0.25">
      <c r="A430" s="1" t="s">
        <v>12</v>
      </c>
      <c r="B430" s="1" t="s">
        <v>23</v>
      </c>
      <c r="C430" s="1" t="s">
        <v>32</v>
      </c>
      <c r="D430" s="1" t="s">
        <v>6387</v>
      </c>
      <c r="E430" s="16">
        <v>32.99</v>
      </c>
      <c r="F430" s="11"/>
      <c r="G430" s="11">
        <v>95</v>
      </c>
      <c r="H430" s="16">
        <v>67427.62</v>
      </c>
      <c r="I430" s="16">
        <v>709.76442105263152</v>
      </c>
      <c r="J430" s="12">
        <v>0.84452445468443316</v>
      </c>
      <c r="K430" s="23">
        <v>-0.21979389010982409</v>
      </c>
      <c r="L430"/>
      <c r="M430" s="12" t="str">
        <f t="shared" si="6"/>
        <v xml:space="preserve"> </v>
      </c>
    </row>
    <row r="431" spans="1:13" x14ac:dyDescent="0.25">
      <c r="A431" s="1" t="s">
        <v>12</v>
      </c>
      <c r="B431" s="1" t="s">
        <v>23</v>
      </c>
      <c r="C431" s="1" t="s">
        <v>32</v>
      </c>
      <c r="D431" s="1" t="s">
        <v>9002</v>
      </c>
      <c r="E431" s="16">
        <v>49.99</v>
      </c>
      <c r="F431" s="11"/>
      <c r="G431" s="11">
        <v>45</v>
      </c>
      <c r="H431" s="16">
        <v>31849.48</v>
      </c>
      <c r="I431" s="16">
        <v>707.76622222222227</v>
      </c>
      <c r="J431" s="12">
        <v>0.84959893076912962</v>
      </c>
      <c r="K431" s="23">
        <v>-0.23996698276761053</v>
      </c>
      <c r="L431"/>
      <c r="M431" s="12" t="str">
        <f t="shared" si="6"/>
        <v xml:space="preserve"> </v>
      </c>
    </row>
    <row r="432" spans="1:13" x14ac:dyDescent="0.25">
      <c r="A432" s="1" t="s">
        <v>12</v>
      </c>
      <c r="B432" s="1" t="s">
        <v>23</v>
      </c>
      <c r="C432" s="1" t="s">
        <v>32</v>
      </c>
      <c r="D432" s="1" t="s">
        <v>14998</v>
      </c>
      <c r="E432" s="16">
        <v>39.99</v>
      </c>
      <c r="F432" s="11"/>
      <c r="G432" s="11">
        <v>12</v>
      </c>
      <c r="H432" s="16">
        <v>8397.9</v>
      </c>
      <c r="I432" s="16">
        <v>699.82499999999993</v>
      </c>
      <c r="J432" s="12">
        <v>0.85461647062123303</v>
      </c>
      <c r="K432" s="23">
        <v>103.99999999999999</v>
      </c>
      <c r="L432"/>
      <c r="M432" s="12" t="str">
        <f t="shared" si="6"/>
        <v xml:space="preserve"> </v>
      </c>
    </row>
    <row r="433" spans="1:13" x14ac:dyDescent="0.25">
      <c r="A433" s="1" t="s">
        <v>12</v>
      </c>
      <c r="B433" s="1" t="s">
        <v>23</v>
      </c>
      <c r="C433" s="1" t="s">
        <v>32</v>
      </c>
      <c r="D433" s="1" t="s">
        <v>12353</v>
      </c>
      <c r="E433" s="16">
        <v>49.99</v>
      </c>
      <c r="F433" s="11"/>
      <c r="G433" s="11">
        <v>79</v>
      </c>
      <c r="H433" s="16">
        <v>54777.43</v>
      </c>
      <c r="I433" s="16">
        <v>693.38518987341774</v>
      </c>
      <c r="J433" s="12">
        <v>0.85958783892480628</v>
      </c>
      <c r="K433" s="23">
        <v>-0.27728797968500785</v>
      </c>
      <c r="L433"/>
      <c r="M433" s="12" t="str">
        <f t="shared" si="6"/>
        <v xml:space="preserve"> </v>
      </c>
    </row>
    <row r="434" spans="1:13" x14ac:dyDescent="0.25">
      <c r="A434" s="1" t="s">
        <v>12</v>
      </c>
      <c r="B434" s="1" t="s">
        <v>23</v>
      </c>
      <c r="C434" s="1" t="s">
        <v>32</v>
      </c>
      <c r="D434" s="1" t="s">
        <v>11805</v>
      </c>
      <c r="E434" s="16">
        <v>49.99</v>
      </c>
      <c r="F434" s="11"/>
      <c r="G434" s="11">
        <v>40</v>
      </c>
      <c r="H434" s="16">
        <v>27294.54</v>
      </c>
      <c r="I434" s="16">
        <v>682.36350000000004</v>
      </c>
      <c r="J434" s="12">
        <v>0.86448018494684142</v>
      </c>
      <c r="K434" s="23">
        <v>-1.7985611510791255E-2</v>
      </c>
      <c r="L434"/>
      <c r="M434" s="12" t="str">
        <f t="shared" si="6"/>
        <v xml:space="preserve"> </v>
      </c>
    </row>
    <row r="435" spans="1:13" x14ac:dyDescent="0.25">
      <c r="A435" s="1" t="s">
        <v>12</v>
      </c>
      <c r="B435" s="1" t="s">
        <v>23</v>
      </c>
      <c r="C435" s="1" t="s">
        <v>32</v>
      </c>
      <c r="D435" s="1" t="s">
        <v>6494</v>
      </c>
      <c r="E435" s="16">
        <v>36.99</v>
      </c>
      <c r="F435" s="11"/>
      <c r="G435" s="11">
        <v>103</v>
      </c>
      <c r="H435" s="16">
        <v>69890.5</v>
      </c>
      <c r="I435" s="16">
        <v>678.54854368932035</v>
      </c>
      <c r="J435" s="12">
        <v>0.86934517885181473</v>
      </c>
      <c r="K435" s="23">
        <v>-8.6387944433333308E-2</v>
      </c>
      <c r="L435"/>
      <c r="M435" s="12" t="str">
        <f t="shared" si="6"/>
        <v xml:space="preserve"> </v>
      </c>
    </row>
    <row r="436" spans="1:13" x14ac:dyDescent="0.25">
      <c r="A436" s="1" t="s">
        <v>12</v>
      </c>
      <c r="B436" s="1" t="s">
        <v>23</v>
      </c>
      <c r="C436" s="1" t="s">
        <v>32</v>
      </c>
      <c r="D436" s="1" t="s">
        <v>5914</v>
      </c>
      <c r="E436" s="16">
        <v>49.99</v>
      </c>
      <c r="F436" s="11"/>
      <c r="G436" s="11">
        <v>78</v>
      </c>
      <c r="H436" s="16">
        <v>50089.98</v>
      </c>
      <c r="I436" s="16">
        <v>642.1792307692308</v>
      </c>
      <c r="J436" s="12">
        <v>0.87394941545750582</v>
      </c>
      <c r="K436" s="23">
        <v>-0.26160648489314653</v>
      </c>
      <c r="L436"/>
      <c r="M436" s="12" t="str">
        <f t="shared" si="6"/>
        <v xml:space="preserve"> </v>
      </c>
    </row>
    <row r="437" spans="1:13" x14ac:dyDescent="0.25">
      <c r="A437" s="1" t="s">
        <v>12</v>
      </c>
      <c r="B437" s="1" t="s">
        <v>23</v>
      </c>
      <c r="C437" s="1" t="s">
        <v>32</v>
      </c>
      <c r="D437" s="1" t="s">
        <v>14755</v>
      </c>
      <c r="E437" s="16">
        <v>44.99</v>
      </c>
      <c r="F437" s="11"/>
      <c r="G437" s="11">
        <v>34</v>
      </c>
      <c r="H437" s="16">
        <v>20740.09</v>
      </c>
      <c r="I437" s="16">
        <v>610.00264705882353</v>
      </c>
      <c r="J437" s="12">
        <v>0.87832295540178651</v>
      </c>
      <c r="K437" s="23" t="e">
        <v>#DIV/0!</v>
      </c>
      <c r="L437"/>
      <c r="M437" s="12" t="str">
        <f t="shared" si="6"/>
        <v xml:space="preserve"> </v>
      </c>
    </row>
    <row r="438" spans="1:13" x14ac:dyDescent="0.25">
      <c r="A438" s="1" t="s">
        <v>12</v>
      </c>
      <c r="B438" s="1" t="s">
        <v>23</v>
      </c>
      <c r="C438" s="1" t="s">
        <v>32</v>
      </c>
      <c r="D438" s="1" t="s">
        <v>6521</v>
      </c>
      <c r="E438" s="16">
        <v>48.99</v>
      </c>
      <c r="F438" s="11"/>
      <c r="G438" s="11">
        <v>89</v>
      </c>
      <c r="H438" s="16">
        <v>53030.82</v>
      </c>
      <c r="I438" s="16">
        <v>595.85191011235952</v>
      </c>
      <c r="J438" s="12">
        <v>0.88259503871538725</v>
      </c>
      <c r="K438" s="23">
        <v>1.1532976170879339E-2</v>
      </c>
      <c r="L438"/>
      <c r="M438" s="12" t="str">
        <f t="shared" si="6"/>
        <v xml:space="preserve"> </v>
      </c>
    </row>
    <row r="439" spans="1:13" x14ac:dyDescent="0.25">
      <c r="A439" s="1" t="s">
        <v>12</v>
      </c>
      <c r="B439" s="1" t="s">
        <v>23</v>
      </c>
      <c r="C439" s="1" t="s">
        <v>32</v>
      </c>
      <c r="D439" s="1" t="s">
        <v>14851</v>
      </c>
      <c r="E439" s="16">
        <v>32.99</v>
      </c>
      <c r="F439" s="11"/>
      <c r="G439" s="11">
        <v>50</v>
      </c>
      <c r="H439" s="16">
        <v>28602.33</v>
      </c>
      <c r="I439" s="16">
        <v>572.04660000000001</v>
      </c>
      <c r="J439" s="12">
        <v>0.88669644494231581</v>
      </c>
      <c r="K439" s="23">
        <v>-0.28058605828991623</v>
      </c>
      <c r="L439"/>
      <c r="M439" s="12" t="str">
        <f t="shared" si="6"/>
        <v xml:space="preserve"> </v>
      </c>
    </row>
    <row r="440" spans="1:13" x14ac:dyDescent="0.25">
      <c r="A440" s="1" t="s">
        <v>12</v>
      </c>
      <c r="B440" s="1" t="s">
        <v>23</v>
      </c>
      <c r="C440" s="1" t="s">
        <v>32</v>
      </c>
      <c r="D440" s="1" t="s">
        <v>5676</v>
      </c>
      <c r="E440" s="16">
        <v>49.99</v>
      </c>
      <c r="F440" s="11"/>
      <c r="G440" s="11">
        <v>97</v>
      </c>
      <c r="H440" s="16">
        <v>55145</v>
      </c>
      <c r="I440" s="16">
        <v>568.5051546391752</v>
      </c>
      <c r="J440" s="12">
        <v>0.89077246004541777</v>
      </c>
      <c r="K440" s="23">
        <v>-4.4381955394324768E-2</v>
      </c>
      <c r="L440"/>
      <c r="M440" s="12" t="str">
        <f t="shared" si="6"/>
        <v xml:space="preserve"> </v>
      </c>
    </row>
    <row r="441" spans="1:13" x14ac:dyDescent="0.25">
      <c r="A441" s="1" t="s">
        <v>12</v>
      </c>
      <c r="B441" s="1" t="s">
        <v>23</v>
      </c>
      <c r="C441" s="1" t="s">
        <v>32</v>
      </c>
      <c r="D441" s="1" t="s">
        <v>14411</v>
      </c>
      <c r="E441" s="16">
        <v>49.99</v>
      </c>
      <c r="F441" s="11"/>
      <c r="G441" s="11">
        <v>11</v>
      </c>
      <c r="H441" s="16">
        <v>5998.8</v>
      </c>
      <c r="I441" s="16">
        <v>545.34545454545457</v>
      </c>
      <c r="J441" s="12">
        <v>0.89468242689619515</v>
      </c>
      <c r="K441" s="23">
        <v>-0.39698492462311552</v>
      </c>
      <c r="L441"/>
      <c r="M441" s="12" t="str">
        <f t="shared" si="6"/>
        <v xml:space="preserve"> </v>
      </c>
    </row>
    <row r="442" spans="1:13" x14ac:dyDescent="0.25">
      <c r="A442" s="1" t="s">
        <v>12</v>
      </c>
      <c r="B442" s="1" t="s">
        <v>23</v>
      </c>
      <c r="C442" s="1" t="s">
        <v>32</v>
      </c>
      <c r="D442" s="1" t="s">
        <v>15087</v>
      </c>
      <c r="E442" s="16">
        <v>44.99</v>
      </c>
      <c r="F442" s="11"/>
      <c r="G442" s="11">
        <v>79</v>
      </c>
      <c r="H442" s="16">
        <v>42634.89</v>
      </c>
      <c r="I442" s="16">
        <v>539.68215189873422</v>
      </c>
      <c r="J442" s="12">
        <v>0.89855178952916881</v>
      </c>
      <c r="K442" s="23">
        <v>-0.20580986925586797</v>
      </c>
      <c r="L442"/>
      <c r="M442" s="12" t="str">
        <f t="shared" si="6"/>
        <v xml:space="preserve"> </v>
      </c>
    </row>
    <row r="443" spans="1:13" x14ac:dyDescent="0.25">
      <c r="A443" s="1" t="s">
        <v>12</v>
      </c>
      <c r="B443" s="1" t="s">
        <v>23</v>
      </c>
      <c r="C443" s="1" t="s">
        <v>32</v>
      </c>
      <c r="D443" s="1" t="s">
        <v>9701</v>
      </c>
      <c r="E443" s="16">
        <v>41.99</v>
      </c>
      <c r="F443" s="11"/>
      <c r="G443" s="11">
        <v>97</v>
      </c>
      <c r="H443" s="16">
        <v>51941.63</v>
      </c>
      <c r="I443" s="16">
        <v>535.48072164948451</v>
      </c>
      <c r="J443" s="12">
        <v>0.90239102914037073</v>
      </c>
      <c r="K443" s="23">
        <v>-0.21575734717486739</v>
      </c>
      <c r="L443"/>
      <c r="M443" s="12" t="str">
        <f t="shared" si="6"/>
        <v xml:space="preserve"> </v>
      </c>
    </row>
    <row r="444" spans="1:13" x14ac:dyDescent="0.25">
      <c r="A444" s="1" t="s">
        <v>12</v>
      </c>
      <c r="B444" s="1" t="s">
        <v>23</v>
      </c>
      <c r="C444" s="1" t="s">
        <v>32</v>
      </c>
      <c r="D444" s="1" t="s">
        <v>5745</v>
      </c>
      <c r="E444" s="16">
        <v>49.99</v>
      </c>
      <c r="F444" s="11"/>
      <c r="G444" s="11">
        <v>79</v>
      </c>
      <c r="H444" s="16">
        <v>41591.68</v>
      </c>
      <c r="I444" s="16">
        <v>526.47696202531642</v>
      </c>
      <c r="J444" s="12">
        <v>0.90616571443766125</v>
      </c>
      <c r="K444" s="23">
        <v>-0.21101776115272119</v>
      </c>
      <c r="L444"/>
      <c r="M444" s="12" t="str">
        <f t="shared" si="6"/>
        <v xml:space="preserve"> </v>
      </c>
    </row>
    <row r="445" spans="1:13" x14ac:dyDescent="0.25">
      <c r="A445" s="1" t="s">
        <v>12</v>
      </c>
      <c r="B445" s="1" t="s">
        <v>23</v>
      </c>
      <c r="C445" s="1" t="s">
        <v>32</v>
      </c>
      <c r="D445" s="1" t="s">
        <v>9371</v>
      </c>
      <c r="E445" s="16">
        <v>36.99</v>
      </c>
      <c r="F445" s="11"/>
      <c r="G445" s="11">
        <v>67</v>
      </c>
      <c r="H445" s="16">
        <v>33291</v>
      </c>
      <c r="I445" s="16">
        <v>496.8805970149254</v>
      </c>
      <c r="J445" s="12">
        <v>0.90972820248432917</v>
      </c>
      <c r="K445" s="23">
        <v>-0.2238834363422858</v>
      </c>
      <c r="L445"/>
      <c r="M445" s="12" t="str">
        <f t="shared" si="6"/>
        <v xml:space="preserve"> </v>
      </c>
    </row>
    <row r="446" spans="1:13" x14ac:dyDescent="0.25">
      <c r="A446" s="1" t="s">
        <v>12</v>
      </c>
      <c r="B446" s="1" t="s">
        <v>23</v>
      </c>
      <c r="C446" s="1" t="s">
        <v>32</v>
      </c>
      <c r="D446" s="1" t="s">
        <v>8531</v>
      </c>
      <c r="E446" s="16">
        <v>44.99</v>
      </c>
      <c r="F446" s="11"/>
      <c r="G446" s="11">
        <v>92</v>
      </c>
      <c r="H446" s="16">
        <v>45709.84</v>
      </c>
      <c r="I446" s="16">
        <v>496.84608695652167</v>
      </c>
      <c r="J446" s="12">
        <v>0.91329044310400687</v>
      </c>
      <c r="K446" s="23">
        <v>-0.31613987359838858</v>
      </c>
      <c r="L446"/>
      <c r="M446" s="12" t="str">
        <f t="shared" si="6"/>
        <v xml:space="preserve"> </v>
      </c>
    </row>
    <row r="447" spans="1:13" x14ac:dyDescent="0.25">
      <c r="A447" s="1" t="s">
        <v>12</v>
      </c>
      <c r="B447" s="1" t="s">
        <v>23</v>
      </c>
      <c r="C447" s="1" t="s">
        <v>32</v>
      </c>
      <c r="D447" s="1" t="s">
        <v>9719</v>
      </c>
      <c r="E447" s="16">
        <v>39.99</v>
      </c>
      <c r="F447" s="11"/>
      <c r="G447" s="11">
        <v>37</v>
      </c>
      <c r="H447" s="16">
        <v>17415.3</v>
      </c>
      <c r="I447" s="16">
        <v>470.68378378378378</v>
      </c>
      <c r="J447" s="12">
        <v>0.91666510768854437</v>
      </c>
      <c r="K447" s="23">
        <v>-0.18285790699802229</v>
      </c>
      <c r="L447"/>
      <c r="M447" s="12" t="str">
        <f t="shared" si="6"/>
        <v xml:space="preserve"> </v>
      </c>
    </row>
    <row r="448" spans="1:13" x14ac:dyDescent="0.25">
      <c r="A448" s="1" t="s">
        <v>12</v>
      </c>
      <c r="B448" s="1" t="s">
        <v>23</v>
      </c>
      <c r="C448" s="1" t="s">
        <v>32</v>
      </c>
      <c r="D448" s="1" t="s">
        <v>12181</v>
      </c>
      <c r="E448" s="16">
        <v>36.99</v>
      </c>
      <c r="F448" s="11"/>
      <c r="G448" s="11">
        <v>54</v>
      </c>
      <c r="H448" s="16">
        <v>24943.02</v>
      </c>
      <c r="I448" s="16">
        <v>461.90777777777777</v>
      </c>
      <c r="J448" s="12">
        <v>0.91997685088576719</v>
      </c>
      <c r="K448" s="23">
        <v>-0.55429524097128291</v>
      </c>
      <c r="L448"/>
      <c r="M448" s="12" t="str">
        <f t="shared" si="6"/>
        <v xml:space="preserve"> </v>
      </c>
    </row>
    <row r="449" spans="1:13" x14ac:dyDescent="0.25">
      <c r="A449" s="1" t="s">
        <v>12</v>
      </c>
      <c r="B449" s="1" t="s">
        <v>23</v>
      </c>
      <c r="C449" s="1" t="s">
        <v>32</v>
      </c>
      <c r="D449" s="1" t="s">
        <v>14308</v>
      </c>
      <c r="E449" s="16">
        <v>45.99</v>
      </c>
      <c r="F449" s="11"/>
      <c r="G449" s="11">
        <v>61</v>
      </c>
      <c r="H449" s="16">
        <v>27088.11</v>
      </c>
      <c r="I449" s="16">
        <v>444.06737704918032</v>
      </c>
      <c r="J449" s="12">
        <v>0.92316068364590487</v>
      </c>
      <c r="K449" s="23">
        <v>3.0342465753424657</v>
      </c>
      <c r="L449"/>
      <c r="M449" s="12" t="str">
        <f t="shared" si="6"/>
        <v xml:space="preserve"> </v>
      </c>
    </row>
    <row r="450" spans="1:13" x14ac:dyDescent="0.25">
      <c r="A450" s="1" t="s">
        <v>12</v>
      </c>
      <c r="B450" s="1" t="s">
        <v>23</v>
      </c>
      <c r="C450" s="1" t="s">
        <v>32</v>
      </c>
      <c r="D450" s="1" t="s">
        <v>10250</v>
      </c>
      <c r="E450" s="16">
        <v>36.99</v>
      </c>
      <c r="F450" s="11"/>
      <c r="G450" s="11">
        <v>87</v>
      </c>
      <c r="H450" s="16">
        <v>37698.47</v>
      </c>
      <c r="I450" s="16">
        <v>433.3157471264368</v>
      </c>
      <c r="J450" s="12">
        <v>0.92626743037508841</v>
      </c>
      <c r="K450" s="23">
        <v>-0.31395995292518786</v>
      </c>
      <c r="L450"/>
      <c r="M450" s="12" t="str">
        <f t="shared" si="6"/>
        <v xml:space="preserve"> </v>
      </c>
    </row>
    <row r="451" spans="1:13" x14ac:dyDescent="0.25">
      <c r="A451" s="1" t="s">
        <v>12</v>
      </c>
      <c r="B451" s="1" t="s">
        <v>23</v>
      </c>
      <c r="C451" s="1" t="s">
        <v>32</v>
      </c>
      <c r="D451" s="1" t="s">
        <v>12695</v>
      </c>
      <c r="E451" s="16">
        <v>49.99</v>
      </c>
      <c r="F451" s="11"/>
      <c r="G451" s="11">
        <v>52</v>
      </c>
      <c r="H451" s="16">
        <v>21890.29</v>
      </c>
      <c r="I451" s="16">
        <v>420.9671153846154</v>
      </c>
      <c r="J451" s="12">
        <v>0.92928564103899347</v>
      </c>
      <c r="K451" s="23">
        <v>-0.50170757929379994</v>
      </c>
      <c r="L451"/>
      <c r="M451" s="12" t="str">
        <f t="shared" si="6"/>
        <v xml:space="preserve"> </v>
      </c>
    </row>
    <row r="452" spans="1:13" x14ac:dyDescent="0.25">
      <c r="A452" s="1" t="s">
        <v>12</v>
      </c>
      <c r="B452" s="1" t="s">
        <v>23</v>
      </c>
      <c r="C452" s="1" t="s">
        <v>32</v>
      </c>
      <c r="D452" s="1" t="s">
        <v>6381</v>
      </c>
      <c r="E452" s="16">
        <v>49.99</v>
      </c>
      <c r="F452" s="11"/>
      <c r="G452" s="11">
        <v>55</v>
      </c>
      <c r="H452" s="16">
        <v>23095.38</v>
      </c>
      <c r="I452" s="16">
        <v>419.916</v>
      </c>
      <c r="J452" s="12">
        <v>0.93229631551409198</v>
      </c>
      <c r="K452" s="23">
        <v>-0.29442785899420887</v>
      </c>
      <c r="L452"/>
      <c r="M452" s="12" t="str">
        <f t="shared" si="6"/>
        <v xml:space="preserve"> </v>
      </c>
    </row>
    <row r="453" spans="1:13" x14ac:dyDescent="0.25">
      <c r="A453" s="1" t="s">
        <v>12</v>
      </c>
      <c r="B453" s="1" t="s">
        <v>23</v>
      </c>
      <c r="C453" s="1" t="s">
        <v>32</v>
      </c>
      <c r="D453" s="1" t="s">
        <v>14757</v>
      </c>
      <c r="E453" s="16">
        <v>44.99</v>
      </c>
      <c r="F453" s="11"/>
      <c r="G453" s="11">
        <v>30</v>
      </c>
      <c r="H453" s="16">
        <v>12578.04</v>
      </c>
      <c r="I453" s="16">
        <v>419.26800000000003</v>
      </c>
      <c r="J453" s="12">
        <v>0.93530234401937784</v>
      </c>
      <c r="K453" s="23" t="e">
        <v>#DIV/0!</v>
      </c>
      <c r="L453"/>
      <c r="M453" s="12" t="str">
        <f t="shared" si="6"/>
        <v xml:space="preserve"> </v>
      </c>
    </row>
    <row r="454" spans="1:13" x14ac:dyDescent="0.25">
      <c r="A454" s="1" t="s">
        <v>12</v>
      </c>
      <c r="B454" s="1" t="s">
        <v>23</v>
      </c>
      <c r="C454" s="1" t="s">
        <v>32</v>
      </c>
      <c r="D454" s="1" t="s">
        <v>5776</v>
      </c>
      <c r="E454" s="16">
        <v>33.99</v>
      </c>
      <c r="F454" s="11"/>
      <c r="G454" s="11">
        <v>155</v>
      </c>
      <c r="H454" s="16">
        <v>64277.04</v>
      </c>
      <c r="I454" s="16">
        <v>414.69058064516128</v>
      </c>
      <c r="J454" s="12">
        <v>0.93827555377135718</v>
      </c>
      <c r="K454" s="23">
        <v>-0.32153200652321912</v>
      </c>
      <c r="L454"/>
      <c r="M454" s="12" t="str">
        <f t="shared" si="6"/>
        <v xml:space="preserve"> </v>
      </c>
    </row>
    <row r="455" spans="1:13" x14ac:dyDescent="0.25">
      <c r="A455" s="1" t="s">
        <v>12</v>
      </c>
      <c r="B455" s="1" t="s">
        <v>23</v>
      </c>
      <c r="C455" s="1" t="s">
        <v>32</v>
      </c>
      <c r="D455" s="1" t="s">
        <v>9616</v>
      </c>
      <c r="E455" s="16">
        <v>36.99</v>
      </c>
      <c r="F455" s="11"/>
      <c r="G455" s="11">
        <v>89</v>
      </c>
      <c r="H455" s="16">
        <v>36361.17</v>
      </c>
      <c r="I455" s="16">
        <v>408.55247191011233</v>
      </c>
      <c r="J455" s="12">
        <v>0.94120475508523482</v>
      </c>
      <c r="K455" s="23">
        <v>-0.29483500717360112</v>
      </c>
      <c r="L455"/>
      <c r="M455" s="12" t="str">
        <f t="shared" si="6"/>
        <v xml:space="preserve"> </v>
      </c>
    </row>
    <row r="456" spans="1:13" x14ac:dyDescent="0.25">
      <c r="A456" s="1" t="s">
        <v>12</v>
      </c>
      <c r="B456" s="1" t="s">
        <v>23</v>
      </c>
      <c r="C456" s="1" t="s">
        <v>32</v>
      </c>
      <c r="D456" s="1" t="s">
        <v>11794</v>
      </c>
      <c r="E456" s="16">
        <v>39.99</v>
      </c>
      <c r="F456" s="11"/>
      <c r="G456" s="11">
        <v>68</v>
      </c>
      <c r="H456" s="16">
        <v>27101.91</v>
      </c>
      <c r="I456" s="16">
        <v>398.5575</v>
      </c>
      <c r="J456" s="12">
        <v>0.94406229538403053</v>
      </c>
      <c r="K456" s="23">
        <v>-0.24257475134587214</v>
      </c>
      <c r="L456"/>
      <c r="M456" s="12" t="str">
        <f t="shared" ref="M456:M519" si="7">IF(J456&gt;$M$3,"X"," ")</f>
        <v xml:space="preserve"> </v>
      </c>
    </row>
    <row r="457" spans="1:13" x14ac:dyDescent="0.25">
      <c r="A457" s="1" t="s">
        <v>12</v>
      </c>
      <c r="B457" s="1" t="s">
        <v>23</v>
      </c>
      <c r="C457" s="1" t="s">
        <v>32</v>
      </c>
      <c r="D457" s="1" t="s">
        <v>10002</v>
      </c>
      <c r="E457" s="16">
        <v>33.99</v>
      </c>
      <c r="F457" s="11"/>
      <c r="G457" s="11">
        <v>76</v>
      </c>
      <c r="H457" s="16">
        <v>29515.02</v>
      </c>
      <c r="I457" s="16">
        <v>388.35552631578946</v>
      </c>
      <c r="J457" s="12">
        <v>0.94684669052577886</v>
      </c>
      <c r="K457" s="23">
        <v>-0.18715879764026977</v>
      </c>
      <c r="L457"/>
      <c r="M457" s="12" t="str">
        <f t="shared" si="7"/>
        <v xml:space="preserve"> </v>
      </c>
    </row>
    <row r="458" spans="1:13" x14ac:dyDescent="0.25">
      <c r="A458" s="1" t="s">
        <v>12</v>
      </c>
      <c r="B458" s="1" t="s">
        <v>23</v>
      </c>
      <c r="C458" s="1" t="s">
        <v>32</v>
      </c>
      <c r="D458" s="1" t="s">
        <v>11568</v>
      </c>
      <c r="E458" s="16">
        <v>34.99</v>
      </c>
      <c r="F458" s="11"/>
      <c r="G458" s="11">
        <v>54</v>
      </c>
      <c r="H458" s="16">
        <v>20959.009999999998</v>
      </c>
      <c r="I458" s="16">
        <v>388.12981481481478</v>
      </c>
      <c r="J458" s="12">
        <v>0.94962946738231124</v>
      </c>
      <c r="K458" s="23">
        <v>-0.15275813295615281</v>
      </c>
      <c r="L458"/>
      <c r="M458" s="12" t="str">
        <f t="shared" si="7"/>
        <v xml:space="preserve"> </v>
      </c>
    </row>
    <row r="459" spans="1:13" x14ac:dyDescent="0.25">
      <c r="A459" s="1" t="s">
        <v>12</v>
      </c>
      <c r="B459" s="1" t="s">
        <v>23</v>
      </c>
      <c r="C459" s="1" t="s">
        <v>32</v>
      </c>
      <c r="D459" s="1" t="s">
        <v>14438</v>
      </c>
      <c r="E459" s="16">
        <v>39.99</v>
      </c>
      <c r="F459" s="11"/>
      <c r="G459" s="11">
        <v>52</v>
      </c>
      <c r="H459" s="16">
        <v>19796.59</v>
      </c>
      <c r="I459" s="16">
        <v>380.70365384615383</v>
      </c>
      <c r="J459" s="12">
        <v>0.95235900084426872</v>
      </c>
      <c r="K459" s="23">
        <v>1.8286500157174292</v>
      </c>
      <c r="L459"/>
      <c r="M459" s="12" t="str">
        <f t="shared" si="7"/>
        <v xml:space="preserve"> </v>
      </c>
    </row>
    <row r="460" spans="1:13" x14ac:dyDescent="0.25">
      <c r="A460" s="1" t="s">
        <v>12</v>
      </c>
      <c r="B460" s="1" t="s">
        <v>23</v>
      </c>
      <c r="C460" s="1" t="s">
        <v>32</v>
      </c>
      <c r="D460" s="1" t="s">
        <v>5827</v>
      </c>
      <c r="E460" s="16">
        <v>46.99</v>
      </c>
      <c r="F460" s="11"/>
      <c r="G460" s="11">
        <v>98</v>
      </c>
      <c r="H460" s="16">
        <v>36819.01</v>
      </c>
      <c r="I460" s="16">
        <v>375.7041836734694</v>
      </c>
      <c r="J460" s="12">
        <v>0.95505268957242728</v>
      </c>
      <c r="K460" s="23">
        <v>-0.36795956343061953</v>
      </c>
      <c r="L460"/>
      <c r="M460" s="12" t="str">
        <f t="shared" si="7"/>
        <v xml:space="preserve"> </v>
      </c>
    </row>
    <row r="461" spans="1:13" x14ac:dyDescent="0.25">
      <c r="A461" s="1" t="s">
        <v>12</v>
      </c>
      <c r="B461" s="1" t="s">
        <v>23</v>
      </c>
      <c r="C461" s="1" t="s">
        <v>32</v>
      </c>
      <c r="D461" s="1" t="s">
        <v>9966</v>
      </c>
      <c r="E461" s="16">
        <v>33.99</v>
      </c>
      <c r="F461" s="11"/>
      <c r="G461" s="11">
        <v>54</v>
      </c>
      <c r="H461" s="16">
        <v>20225.5</v>
      </c>
      <c r="I461" s="16">
        <v>374.5462962962963</v>
      </c>
      <c r="J461" s="12">
        <v>0.95773807658793031</v>
      </c>
      <c r="K461" s="23">
        <v>-0.3065068111519863</v>
      </c>
      <c r="L461"/>
      <c r="M461" s="12" t="str">
        <f t="shared" si="7"/>
        <v xml:space="preserve"> </v>
      </c>
    </row>
    <row r="462" spans="1:13" x14ac:dyDescent="0.25">
      <c r="A462" s="1" t="s">
        <v>12</v>
      </c>
      <c r="B462" s="1" t="s">
        <v>23</v>
      </c>
      <c r="C462" s="1" t="s">
        <v>32</v>
      </c>
      <c r="D462" s="1" t="s">
        <v>12716</v>
      </c>
      <c r="E462" s="16">
        <v>39.99</v>
      </c>
      <c r="F462" s="11"/>
      <c r="G462" s="11">
        <v>56</v>
      </c>
      <c r="H462" s="16">
        <v>20924.22</v>
      </c>
      <c r="I462" s="16">
        <v>373.64678571428573</v>
      </c>
      <c r="J462" s="12">
        <v>0.96041701437656568</v>
      </c>
      <c r="K462" s="23">
        <v>-0.34071133990409475</v>
      </c>
      <c r="L462"/>
      <c r="M462" s="12" t="str">
        <f t="shared" si="7"/>
        <v xml:space="preserve"> </v>
      </c>
    </row>
    <row r="463" spans="1:13" x14ac:dyDescent="0.25">
      <c r="A463" s="1" t="s">
        <v>12</v>
      </c>
      <c r="B463" s="1" t="s">
        <v>23</v>
      </c>
      <c r="C463" s="1" t="s">
        <v>32</v>
      </c>
      <c r="D463" s="1" t="s">
        <v>5683</v>
      </c>
      <c r="E463" s="16">
        <v>34.99</v>
      </c>
      <c r="F463" s="11"/>
      <c r="G463" s="11">
        <v>75</v>
      </c>
      <c r="H463" s="16">
        <v>26934.86</v>
      </c>
      <c r="I463" s="16">
        <v>359.13146666666665</v>
      </c>
      <c r="J463" s="12">
        <v>0.96299188158786053</v>
      </c>
      <c r="K463" s="23">
        <v>-0.15757799051203003</v>
      </c>
      <c r="L463"/>
      <c r="M463" s="12" t="str">
        <f t="shared" si="7"/>
        <v xml:space="preserve"> </v>
      </c>
    </row>
    <row r="464" spans="1:13" x14ac:dyDescent="0.25">
      <c r="A464" s="1" t="s">
        <v>12</v>
      </c>
      <c r="B464" s="1" t="s">
        <v>23</v>
      </c>
      <c r="C464" s="1" t="s">
        <v>32</v>
      </c>
      <c r="D464" s="1" t="s">
        <v>14258</v>
      </c>
      <c r="E464" s="16">
        <v>34.99</v>
      </c>
      <c r="F464" s="11"/>
      <c r="G464" s="11">
        <v>51</v>
      </c>
      <c r="H464" s="16">
        <v>17801.54</v>
      </c>
      <c r="I464" s="16">
        <v>349.04980392156864</v>
      </c>
      <c r="J464" s="12">
        <v>0.96549446623623025</v>
      </c>
      <c r="K464" s="23">
        <v>3.5681519574634066</v>
      </c>
      <c r="L464"/>
      <c r="M464" s="12" t="str">
        <f t="shared" si="7"/>
        <v xml:space="preserve"> </v>
      </c>
    </row>
    <row r="465" spans="1:13" x14ac:dyDescent="0.25">
      <c r="A465" s="1" t="s">
        <v>12</v>
      </c>
      <c r="B465" s="1" t="s">
        <v>23</v>
      </c>
      <c r="C465" s="1" t="s">
        <v>32</v>
      </c>
      <c r="D465" s="1" t="s">
        <v>14808</v>
      </c>
      <c r="E465" s="16">
        <v>39.99</v>
      </c>
      <c r="F465" s="11"/>
      <c r="G465" s="11">
        <v>31</v>
      </c>
      <c r="H465" s="16">
        <v>10277.43</v>
      </c>
      <c r="I465" s="16">
        <v>331.53000000000003</v>
      </c>
      <c r="J465" s="12">
        <v>0.96787143903252626</v>
      </c>
      <c r="K465" s="23" t="e">
        <v>#DIV/0!</v>
      </c>
      <c r="L465"/>
      <c r="M465" s="12" t="str">
        <f t="shared" si="7"/>
        <v xml:space="preserve"> </v>
      </c>
    </row>
    <row r="466" spans="1:13" x14ac:dyDescent="0.25">
      <c r="A466" s="1" t="s">
        <v>12</v>
      </c>
      <c r="B466" s="1" t="s">
        <v>23</v>
      </c>
      <c r="C466" s="1" t="s">
        <v>32</v>
      </c>
      <c r="D466" s="1" t="s">
        <v>12809</v>
      </c>
      <c r="E466" s="16">
        <v>39.99</v>
      </c>
      <c r="F466" s="11"/>
      <c r="G466" s="11">
        <v>46</v>
      </c>
      <c r="H466" s="16">
        <v>14619.52</v>
      </c>
      <c r="I466" s="16">
        <v>317.81565217391307</v>
      </c>
      <c r="J466" s="12">
        <v>0.97015008398005576</v>
      </c>
      <c r="K466" s="23">
        <v>-0.16335727934540567</v>
      </c>
      <c r="L466"/>
      <c r="M466" s="12" t="str">
        <f t="shared" si="7"/>
        <v xml:space="preserve"> </v>
      </c>
    </row>
    <row r="467" spans="1:13" x14ac:dyDescent="0.25">
      <c r="A467" s="1" t="s">
        <v>12</v>
      </c>
      <c r="B467" s="1" t="s">
        <v>23</v>
      </c>
      <c r="C467" s="1" t="s">
        <v>32</v>
      </c>
      <c r="D467" s="1" t="s">
        <v>14870</v>
      </c>
      <c r="E467" s="16">
        <v>49.99</v>
      </c>
      <c r="F467" s="11"/>
      <c r="G467" s="11">
        <v>14</v>
      </c>
      <c r="H467" s="16">
        <v>4399.12</v>
      </c>
      <c r="I467" s="16">
        <v>314.22285714285715</v>
      </c>
      <c r="J467" s="12">
        <v>0.97240296964169415</v>
      </c>
      <c r="K467" s="23">
        <v>-0.38888888888888895</v>
      </c>
      <c r="L467"/>
      <c r="M467" s="12" t="str">
        <f t="shared" si="7"/>
        <v xml:space="preserve"> </v>
      </c>
    </row>
    <row r="468" spans="1:13" x14ac:dyDescent="0.25">
      <c r="A468" s="1" t="s">
        <v>12</v>
      </c>
      <c r="B468" s="1" t="s">
        <v>23</v>
      </c>
      <c r="C468" s="1" t="s">
        <v>32</v>
      </c>
      <c r="D468" s="1" t="s">
        <v>13333</v>
      </c>
      <c r="E468" s="16">
        <v>39.99</v>
      </c>
      <c r="F468" s="11"/>
      <c r="G468" s="11">
        <v>38</v>
      </c>
      <c r="H468" s="16">
        <v>11677.08</v>
      </c>
      <c r="I468" s="16">
        <v>307.29157894736841</v>
      </c>
      <c r="J468" s="12">
        <v>0.97460616007299372</v>
      </c>
      <c r="K468" s="23">
        <v>-0.31455399061032874</v>
      </c>
      <c r="L468"/>
      <c r="M468" s="12" t="str">
        <f t="shared" si="7"/>
        <v xml:space="preserve"> </v>
      </c>
    </row>
    <row r="469" spans="1:13" x14ac:dyDescent="0.25">
      <c r="A469" s="1" t="s">
        <v>12</v>
      </c>
      <c r="B469" s="1" t="s">
        <v>23</v>
      </c>
      <c r="C469" s="1" t="s">
        <v>32</v>
      </c>
      <c r="D469" s="1" t="s">
        <v>11807</v>
      </c>
      <c r="E469" s="16">
        <v>42.99</v>
      </c>
      <c r="F469" s="11"/>
      <c r="G469" s="11">
        <v>48</v>
      </c>
      <c r="H469" s="16">
        <v>14100.56</v>
      </c>
      <c r="I469" s="16">
        <v>293.76166666666666</v>
      </c>
      <c r="J469" s="12">
        <v>0.97671234500425552</v>
      </c>
      <c r="K469" s="23">
        <v>9.21931755148786E-3</v>
      </c>
      <c r="L469"/>
      <c r="M469" s="12" t="str">
        <f t="shared" si="7"/>
        <v xml:space="preserve"> </v>
      </c>
    </row>
    <row r="470" spans="1:13" x14ac:dyDescent="0.25">
      <c r="A470" s="1" t="s">
        <v>12</v>
      </c>
      <c r="B470" s="1" t="s">
        <v>23</v>
      </c>
      <c r="C470" s="1" t="s">
        <v>32</v>
      </c>
      <c r="D470" s="1" t="s">
        <v>16064</v>
      </c>
      <c r="E470" s="16">
        <v>49.99</v>
      </c>
      <c r="F470" s="11"/>
      <c r="G470" s="11">
        <v>6</v>
      </c>
      <c r="H470" s="16">
        <v>1699.66</v>
      </c>
      <c r="I470" s="16">
        <v>283.2766666666667</v>
      </c>
      <c r="J470" s="12">
        <v>0.97874335556285375</v>
      </c>
      <c r="K470" s="23" t="e">
        <v>#DIV/0!</v>
      </c>
      <c r="L470"/>
      <c r="M470" s="12" t="str">
        <f t="shared" si="7"/>
        <v xml:space="preserve"> </v>
      </c>
    </row>
    <row r="471" spans="1:13" x14ac:dyDescent="0.25">
      <c r="A471" s="1" t="s">
        <v>12</v>
      </c>
      <c r="B471" s="1" t="s">
        <v>23</v>
      </c>
      <c r="C471" s="1" t="s">
        <v>32</v>
      </c>
      <c r="D471" s="1" t="s">
        <v>13196</v>
      </c>
      <c r="E471" s="16">
        <v>44.99</v>
      </c>
      <c r="F471" s="11"/>
      <c r="G471" s="11">
        <v>34</v>
      </c>
      <c r="H471" s="16">
        <v>9612.73</v>
      </c>
      <c r="I471" s="16">
        <v>282.72735294117643</v>
      </c>
      <c r="J471" s="12">
        <v>0.98077042770326317</v>
      </c>
      <c r="K471" s="23">
        <v>-7.5467905437897942E-2</v>
      </c>
      <c r="L471"/>
      <c r="M471" s="12" t="str">
        <f t="shared" si="7"/>
        <v>X</v>
      </c>
    </row>
    <row r="472" spans="1:13" x14ac:dyDescent="0.25">
      <c r="A472" s="1" t="s">
        <v>12</v>
      </c>
      <c r="B472" s="1" t="s">
        <v>23</v>
      </c>
      <c r="C472" s="1" t="s">
        <v>32</v>
      </c>
      <c r="D472" s="1" t="s">
        <v>15086</v>
      </c>
      <c r="E472" s="16">
        <v>44.99</v>
      </c>
      <c r="F472" s="11"/>
      <c r="G472" s="11">
        <v>30</v>
      </c>
      <c r="H472" s="16">
        <v>8243.08</v>
      </c>
      <c r="I472" s="16">
        <v>274.76933333333335</v>
      </c>
      <c r="J472" s="12">
        <v>0.98274044317875475</v>
      </c>
      <c r="K472" s="23">
        <v>-0.23447014759732943</v>
      </c>
      <c r="L472"/>
      <c r="M472" s="12" t="str">
        <f t="shared" si="7"/>
        <v>X</v>
      </c>
    </row>
    <row r="473" spans="1:13" x14ac:dyDescent="0.25">
      <c r="A473" s="1" t="s">
        <v>12</v>
      </c>
      <c r="B473" s="1" t="s">
        <v>23</v>
      </c>
      <c r="C473" s="1" t="s">
        <v>32</v>
      </c>
      <c r="D473" s="1" t="s">
        <v>16392</v>
      </c>
      <c r="E473" s="16">
        <v>49.99</v>
      </c>
      <c r="F473" s="11"/>
      <c r="G473" s="11">
        <v>18</v>
      </c>
      <c r="H473" s="16">
        <v>4799.04</v>
      </c>
      <c r="I473" s="16">
        <v>266.61333333333334</v>
      </c>
      <c r="J473" s="12">
        <v>0.98465198252802377</v>
      </c>
      <c r="K473" s="23" t="e">
        <v>#DIV/0!</v>
      </c>
      <c r="L473"/>
      <c r="M473" s="12" t="str">
        <f t="shared" si="7"/>
        <v>X</v>
      </c>
    </row>
    <row r="474" spans="1:13" x14ac:dyDescent="0.25">
      <c r="A474" s="1" t="s">
        <v>12</v>
      </c>
      <c r="B474" s="1" t="s">
        <v>23</v>
      </c>
      <c r="C474" s="1" t="s">
        <v>32</v>
      </c>
      <c r="D474" s="1" t="s">
        <v>15021</v>
      </c>
      <c r="E474" s="16">
        <v>36.99</v>
      </c>
      <c r="F474" s="11"/>
      <c r="G474" s="11">
        <v>37</v>
      </c>
      <c r="H474" s="16">
        <v>9732.23</v>
      </c>
      <c r="I474" s="16">
        <v>263.03324324324325</v>
      </c>
      <c r="J474" s="12">
        <v>0.98653785368209934</v>
      </c>
      <c r="K474" s="23">
        <v>18.315345532489182</v>
      </c>
      <c r="L474"/>
      <c r="M474" s="12" t="str">
        <f t="shared" si="7"/>
        <v>X</v>
      </c>
    </row>
    <row r="475" spans="1:13" x14ac:dyDescent="0.25">
      <c r="A475" s="1" t="s">
        <v>12</v>
      </c>
      <c r="B475" s="1" t="s">
        <v>23</v>
      </c>
      <c r="C475" s="1" t="s">
        <v>32</v>
      </c>
      <c r="D475" s="1" t="s">
        <v>11911</v>
      </c>
      <c r="E475" s="16">
        <v>49.99</v>
      </c>
      <c r="F475" s="11"/>
      <c r="G475" s="11">
        <v>1</v>
      </c>
      <c r="H475" s="16">
        <v>249.95</v>
      </c>
      <c r="I475" s="16">
        <v>249.95</v>
      </c>
      <c r="J475" s="12">
        <v>0.98832992182203905</v>
      </c>
      <c r="K475" s="23">
        <v>0.25</v>
      </c>
      <c r="L475"/>
      <c r="M475" s="12" t="str">
        <f t="shared" si="7"/>
        <v>X</v>
      </c>
    </row>
    <row r="476" spans="1:13" x14ac:dyDescent="0.25">
      <c r="A476" s="1" t="s">
        <v>12</v>
      </c>
      <c r="B476" s="1" t="s">
        <v>23</v>
      </c>
      <c r="C476" s="1" t="s">
        <v>32</v>
      </c>
      <c r="D476" s="1" t="s">
        <v>15571</v>
      </c>
      <c r="E476" s="16">
        <v>49.99</v>
      </c>
      <c r="F476" s="11"/>
      <c r="G476" s="11">
        <v>51</v>
      </c>
      <c r="H476" s="16">
        <v>12172.36</v>
      </c>
      <c r="I476" s="16">
        <v>238.67372549019609</v>
      </c>
      <c r="J476" s="12">
        <v>0.99004114238331797</v>
      </c>
      <c r="K476" s="23" t="e">
        <v>#DIV/0!</v>
      </c>
      <c r="L476"/>
      <c r="M476" s="12" t="str">
        <f t="shared" si="7"/>
        <v>X</v>
      </c>
    </row>
    <row r="477" spans="1:13" x14ac:dyDescent="0.25">
      <c r="A477" s="1" t="s">
        <v>12</v>
      </c>
      <c r="B477" s="1" t="s">
        <v>23</v>
      </c>
      <c r="C477" s="1" t="s">
        <v>32</v>
      </c>
      <c r="D477" s="1" t="s">
        <v>13758</v>
      </c>
      <c r="E477" s="16">
        <v>39.99</v>
      </c>
      <c r="F477" s="11"/>
      <c r="G477" s="11">
        <v>40</v>
      </c>
      <c r="H477" s="16">
        <v>7478.13</v>
      </c>
      <c r="I477" s="16">
        <v>186.95325</v>
      </c>
      <c r="J477" s="12">
        <v>0.99138154231523701</v>
      </c>
      <c r="K477" s="23">
        <v>0.7314814814814814</v>
      </c>
      <c r="L477"/>
      <c r="M477" s="12" t="str">
        <f t="shared" si="7"/>
        <v>X</v>
      </c>
    </row>
    <row r="478" spans="1:13" x14ac:dyDescent="0.25">
      <c r="A478" s="1" t="s">
        <v>12</v>
      </c>
      <c r="B478" s="1" t="s">
        <v>23</v>
      </c>
      <c r="C478" s="1" t="s">
        <v>32</v>
      </c>
      <c r="D478" s="1" t="s">
        <v>15727</v>
      </c>
      <c r="E478" s="16">
        <v>44.99</v>
      </c>
      <c r="F478" s="11"/>
      <c r="G478" s="11">
        <v>50</v>
      </c>
      <c r="H478" s="16">
        <v>9051.85</v>
      </c>
      <c r="I478" s="16">
        <v>181.03700000000001</v>
      </c>
      <c r="J478" s="12">
        <v>0.99267952447106922</v>
      </c>
      <c r="K478" s="23" t="e">
        <v>#DIV/0!</v>
      </c>
      <c r="L478"/>
      <c r="M478" s="12" t="str">
        <f t="shared" si="7"/>
        <v>X</v>
      </c>
    </row>
    <row r="479" spans="1:13" x14ac:dyDescent="0.25">
      <c r="A479" s="1" t="s">
        <v>12</v>
      </c>
      <c r="B479" s="1" t="s">
        <v>23</v>
      </c>
      <c r="C479" s="1" t="s">
        <v>32</v>
      </c>
      <c r="D479" s="1" t="s">
        <v>12805</v>
      </c>
      <c r="E479" s="16">
        <v>29.99</v>
      </c>
      <c r="F479" s="11"/>
      <c r="G479" s="11">
        <v>5</v>
      </c>
      <c r="H479" s="16">
        <v>863.76</v>
      </c>
      <c r="I479" s="16">
        <v>172.75200000000001</v>
      </c>
      <c r="J479" s="12">
        <v>0.99391810560854021</v>
      </c>
      <c r="K479" s="23">
        <v>-0.60441130672138055</v>
      </c>
      <c r="L479"/>
      <c r="M479" s="12" t="str">
        <f t="shared" si="7"/>
        <v>X</v>
      </c>
    </row>
    <row r="480" spans="1:13" x14ac:dyDescent="0.25">
      <c r="A480" s="1" t="s">
        <v>12</v>
      </c>
      <c r="B480" s="1" t="s">
        <v>23</v>
      </c>
      <c r="C480" s="1" t="s">
        <v>32</v>
      </c>
      <c r="D480" s="1" t="s">
        <v>8857</v>
      </c>
      <c r="E480" s="16">
        <v>44.99</v>
      </c>
      <c r="F480" s="11"/>
      <c r="G480" s="11">
        <v>67</v>
      </c>
      <c r="H480" s="16">
        <v>10974.53</v>
      </c>
      <c r="I480" s="16">
        <v>163.7989552238806</v>
      </c>
      <c r="J480" s="12">
        <v>0.99509249604267547</v>
      </c>
      <c r="K480" s="23">
        <v>-0.61585409181042849</v>
      </c>
      <c r="L480"/>
      <c r="M480" s="12" t="str">
        <f t="shared" si="7"/>
        <v>X</v>
      </c>
    </row>
    <row r="481" spans="1:13" x14ac:dyDescent="0.25">
      <c r="A481" s="1" t="s">
        <v>12</v>
      </c>
      <c r="B481" s="1" t="s">
        <v>23</v>
      </c>
      <c r="C481" s="1" t="s">
        <v>32</v>
      </c>
      <c r="D481" s="1" t="s">
        <v>16039</v>
      </c>
      <c r="E481" s="16">
        <v>49.99</v>
      </c>
      <c r="F481" s="11"/>
      <c r="G481" s="11">
        <v>55</v>
      </c>
      <c r="H481" s="16">
        <v>8348.33</v>
      </c>
      <c r="I481" s="16">
        <v>151.78781818181818</v>
      </c>
      <c r="J481" s="12">
        <v>0.99618077014947515</v>
      </c>
      <c r="K481" s="23">
        <v>-0.22685185185185186</v>
      </c>
      <c r="L481"/>
      <c r="M481" s="12" t="str">
        <f t="shared" si="7"/>
        <v>X</v>
      </c>
    </row>
    <row r="482" spans="1:13" x14ac:dyDescent="0.25">
      <c r="A482" s="1" t="s">
        <v>12</v>
      </c>
      <c r="B482" s="1" t="s">
        <v>23</v>
      </c>
      <c r="C482" s="1" t="s">
        <v>32</v>
      </c>
      <c r="D482" s="1" t="s">
        <v>13238</v>
      </c>
      <c r="E482" s="16">
        <v>49.99</v>
      </c>
      <c r="F482" s="11"/>
      <c r="G482" s="11">
        <v>40</v>
      </c>
      <c r="H482" s="16">
        <v>5863.75</v>
      </c>
      <c r="I482" s="16">
        <v>146.59375</v>
      </c>
      <c r="J482" s="12">
        <v>0.99723180431186476</v>
      </c>
      <c r="K482" s="23">
        <v>-0.33806065176261291</v>
      </c>
      <c r="L482"/>
      <c r="M482" s="12" t="str">
        <f t="shared" si="7"/>
        <v>X</v>
      </c>
    </row>
    <row r="483" spans="1:13" x14ac:dyDescent="0.25">
      <c r="A483" s="1" t="s">
        <v>12</v>
      </c>
      <c r="B483" s="1" t="s">
        <v>23</v>
      </c>
      <c r="C483" s="1" t="s">
        <v>32</v>
      </c>
      <c r="D483" s="1" t="s">
        <v>16349</v>
      </c>
      <c r="E483" s="16">
        <v>46.99</v>
      </c>
      <c r="F483" s="11"/>
      <c r="G483" s="11">
        <v>53</v>
      </c>
      <c r="H483" s="16">
        <v>6296.66</v>
      </c>
      <c r="I483" s="16">
        <v>118.80490566037736</v>
      </c>
      <c r="J483" s="12">
        <v>0.9980836006163355</v>
      </c>
      <c r="K483" s="23" t="e">
        <v>#DIV/0!</v>
      </c>
      <c r="L483"/>
      <c r="M483" s="12" t="str">
        <f t="shared" si="7"/>
        <v>X</v>
      </c>
    </row>
    <row r="484" spans="1:13" x14ac:dyDescent="0.25">
      <c r="A484" s="1" t="s">
        <v>12</v>
      </c>
      <c r="B484" s="1" t="s">
        <v>23</v>
      </c>
      <c r="C484" s="1" t="s">
        <v>32</v>
      </c>
      <c r="D484" s="1" t="s">
        <v>12186</v>
      </c>
      <c r="E484" s="16">
        <v>34.99</v>
      </c>
      <c r="F484" s="11"/>
      <c r="G484" s="11">
        <v>41</v>
      </c>
      <c r="H484" s="16">
        <v>3443.02</v>
      </c>
      <c r="I484" s="16">
        <v>83.976097560975603</v>
      </c>
      <c r="J484" s="12">
        <v>0.99868568458895202</v>
      </c>
      <c r="K484" s="23">
        <v>-0.26864384457869206</v>
      </c>
      <c r="L484"/>
      <c r="M484" s="12" t="str">
        <f t="shared" si="7"/>
        <v>X</v>
      </c>
    </row>
    <row r="485" spans="1:13" x14ac:dyDescent="0.25">
      <c r="A485" s="1" t="s">
        <v>12</v>
      </c>
      <c r="B485" s="1" t="s">
        <v>23</v>
      </c>
      <c r="C485" s="1" t="s">
        <v>32</v>
      </c>
      <c r="D485" s="1" t="s">
        <v>12455</v>
      </c>
      <c r="E485" s="16">
        <v>39.99</v>
      </c>
      <c r="F485" s="11"/>
      <c r="G485" s="11">
        <v>11</v>
      </c>
      <c r="H485" s="16">
        <v>759.81</v>
      </c>
      <c r="I485" s="16">
        <v>69.073636363636354</v>
      </c>
      <c r="J485" s="12">
        <v>0.99918092228864019</v>
      </c>
      <c r="K485" s="23">
        <v>-0.8515625</v>
      </c>
      <c r="L485"/>
      <c r="M485" s="12" t="str">
        <f t="shared" si="7"/>
        <v>X</v>
      </c>
    </row>
    <row r="486" spans="1:13" x14ac:dyDescent="0.25">
      <c r="A486" s="1" t="s">
        <v>12</v>
      </c>
      <c r="B486" s="1" t="s">
        <v>23</v>
      </c>
      <c r="C486" s="1" t="s">
        <v>32</v>
      </c>
      <c r="D486" s="1" t="s">
        <v>13174</v>
      </c>
      <c r="E486" s="16">
        <v>39.99</v>
      </c>
      <c r="F486" s="11"/>
      <c r="G486" s="11">
        <v>35</v>
      </c>
      <c r="H486" s="16">
        <v>2079.48</v>
      </c>
      <c r="I486" s="16">
        <v>59.413714285714285</v>
      </c>
      <c r="J486" s="12">
        <v>0.99960690118220652</v>
      </c>
      <c r="K486" s="23">
        <v>-0.44885821512626423</v>
      </c>
      <c r="L486"/>
      <c r="M486" s="12" t="str">
        <f t="shared" si="7"/>
        <v>X</v>
      </c>
    </row>
    <row r="487" spans="1:13" x14ac:dyDescent="0.25">
      <c r="A487" s="1" t="s">
        <v>12</v>
      </c>
      <c r="B487" s="1" t="s">
        <v>23</v>
      </c>
      <c r="C487" s="1" t="s">
        <v>32</v>
      </c>
      <c r="D487" s="1" t="s">
        <v>14403</v>
      </c>
      <c r="E487" s="16">
        <v>49.99</v>
      </c>
      <c r="F487" s="11"/>
      <c r="G487" s="11">
        <v>31</v>
      </c>
      <c r="H487" s="16">
        <v>1699.66</v>
      </c>
      <c r="I487" s="16">
        <v>54.827741935483871</v>
      </c>
      <c r="J487" s="12">
        <v>0.99999999999999956</v>
      </c>
      <c r="K487" s="23">
        <v>1</v>
      </c>
      <c r="L487"/>
      <c r="M487" s="12" t="str">
        <f t="shared" si="7"/>
        <v>X</v>
      </c>
    </row>
    <row r="488" spans="1:13" x14ac:dyDescent="0.25">
      <c r="A488" s="1" t="s">
        <v>12</v>
      </c>
      <c r="B488" s="1" t="s">
        <v>23</v>
      </c>
      <c r="C488" s="1" t="s">
        <v>32</v>
      </c>
      <c r="D488" s="1" t="s">
        <v>14302</v>
      </c>
      <c r="E488" s="16">
        <v>31.49</v>
      </c>
      <c r="F488" s="11"/>
      <c r="G488" s="11">
        <v>0</v>
      </c>
      <c r="H488" s="16">
        <v>503.84</v>
      </c>
      <c r="I488" s="16">
        <v>0</v>
      </c>
      <c r="J488" s="12">
        <v>0.99999999999999956</v>
      </c>
      <c r="K488" s="23">
        <v>-0.94871794871794868</v>
      </c>
      <c r="L488"/>
      <c r="M488" s="12" t="str">
        <f t="shared" si="7"/>
        <v>X</v>
      </c>
    </row>
    <row r="489" spans="1:13" x14ac:dyDescent="0.25">
      <c r="A489" s="1" t="s">
        <v>12</v>
      </c>
      <c r="B489" s="1" t="s">
        <v>23</v>
      </c>
      <c r="C489" s="1" t="s">
        <v>32</v>
      </c>
      <c r="D489" s="1" t="s">
        <v>14812</v>
      </c>
      <c r="E489" s="16">
        <v>45.99</v>
      </c>
      <c r="F489" s="11"/>
      <c r="G489" s="11">
        <v>0</v>
      </c>
      <c r="H489" s="16">
        <v>41896.89</v>
      </c>
      <c r="I489" s="16">
        <v>0</v>
      </c>
      <c r="J489" s="12">
        <v>0.99999999999999956</v>
      </c>
      <c r="K489" s="23" t="e">
        <v>#DIV/0!</v>
      </c>
      <c r="L489"/>
      <c r="M489" s="12" t="str">
        <f t="shared" si="7"/>
        <v>X</v>
      </c>
    </row>
    <row r="490" spans="1:13" x14ac:dyDescent="0.25">
      <c r="A490" s="1" t="s">
        <v>12</v>
      </c>
      <c r="B490" s="1" t="s">
        <v>23</v>
      </c>
      <c r="C490" s="1" t="s">
        <v>32</v>
      </c>
      <c r="D490" s="1" t="s">
        <v>15327</v>
      </c>
      <c r="E490" s="16">
        <v>37.99</v>
      </c>
      <c r="F490" s="11"/>
      <c r="G490" s="11">
        <v>0</v>
      </c>
      <c r="H490" s="16">
        <v>25339.33</v>
      </c>
      <c r="I490" s="16">
        <v>0</v>
      </c>
      <c r="J490" s="12">
        <v>0.99999999999999956</v>
      </c>
      <c r="K490" s="23" t="e">
        <v>#DIV/0!</v>
      </c>
      <c r="L490"/>
      <c r="M490" s="12" t="str">
        <f t="shared" si="7"/>
        <v>X</v>
      </c>
    </row>
    <row r="491" spans="1:13" x14ac:dyDescent="0.25">
      <c r="A491" s="1" t="s">
        <v>12</v>
      </c>
      <c r="B491" s="1" t="s">
        <v>23</v>
      </c>
      <c r="C491" s="1" t="s">
        <v>33</v>
      </c>
      <c r="D491" s="1"/>
      <c r="E491" s="16">
        <v>4977.8299999999854</v>
      </c>
      <c r="F491" s="11"/>
      <c r="G491" s="11">
        <v>7852</v>
      </c>
      <c r="H491" s="16">
        <v>11288436.960000001</v>
      </c>
      <c r="I491" s="16">
        <v>139475.72328830112</v>
      </c>
      <c r="J491" s="12"/>
      <c r="K491" s="23">
        <v>-5.2970811583647359E-2</v>
      </c>
      <c r="L491"/>
      <c r="M491" s="12" t="str">
        <f t="shared" si="7"/>
        <v xml:space="preserve"> </v>
      </c>
    </row>
    <row r="492" spans="1:13" x14ac:dyDescent="0.25">
      <c r="A492" s="1" t="s">
        <v>12</v>
      </c>
      <c r="B492" s="1" t="s">
        <v>23</v>
      </c>
      <c r="C492" s="1" t="s">
        <v>34</v>
      </c>
      <c r="D492" s="1" t="s">
        <v>6917</v>
      </c>
      <c r="E492" s="16">
        <v>16.989999999999998</v>
      </c>
      <c r="F492" s="11"/>
      <c r="G492" s="11">
        <v>159</v>
      </c>
      <c r="H492" s="16">
        <v>310781.08</v>
      </c>
      <c r="I492" s="16">
        <v>1954.5979874213838</v>
      </c>
      <c r="J492" s="12">
        <v>0.18750440120326145</v>
      </c>
      <c r="K492" s="23">
        <v>1.2733916509799714E-2</v>
      </c>
      <c r="L492"/>
      <c r="M492" s="12" t="str">
        <f t="shared" si="7"/>
        <v xml:space="preserve"> </v>
      </c>
    </row>
    <row r="493" spans="1:13" x14ac:dyDescent="0.25">
      <c r="A493" s="1" t="s">
        <v>12</v>
      </c>
      <c r="B493" s="1" t="s">
        <v>23</v>
      </c>
      <c r="C493" s="1" t="s">
        <v>34</v>
      </c>
      <c r="D493" s="1" t="s">
        <v>7025</v>
      </c>
      <c r="E493" s="16">
        <v>21.99</v>
      </c>
      <c r="F493" s="11"/>
      <c r="G493" s="11">
        <v>156</v>
      </c>
      <c r="H493" s="16">
        <v>295501.62</v>
      </c>
      <c r="I493" s="16">
        <v>1894.2411538461538</v>
      </c>
      <c r="J493" s="12">
        <v>0.36921877703512734</v>
      </c>
      <c r="K493" s="23">
        <v>6.2634876451781452E-3</v>
      </c>
      <c r="L493"/>
      <c r="M493" s="12" t="str">
        <f t="shared" si="7"/>
        <v xml:space="preserve"> </v>
      </c>
    </row>
    <row r="494" spans="1:13" x14ac:dyDescent="0.25">
      <c r="A494" s="1" t="s">
        <v>12</v>
      </c>
      <c r="B494" s="1" t="s">
        <v>23</v>
      </c>
      <c r="C494" s="1" t="s">
        <v>34</v>
      </c>
      <c r="D494" s="1" t="s">
        <v>6950</v>
      </c>
      <c r="E494" s="16">
        <v>17.489999999999998</v>
      </c>
      <c r="F494" s="11"/>
      <c r="G494" s="11">
        <v>157</v>
      </c>
      <c r="H494" s="16">
        <v>198284.13</v>
      </c>
      <c r="I494" s="16">
        <v>1262.9562420382165</v>
      </c>
      <c r="J494" s="12">
        <v>0.49037405061734873</v>
      </c>
      <c r="K494" s="23">
        <v>-2.0561555075593985E-2</v>
      </c>
      <c r="L494"/>
      <c r="M494" s="12" t="str">
        <f t="shared" si="7"/>
        <v xml:space="preserve"> </v>
      </c>
    </row>
    <row r="495" spans="1:13" x14ac:dyDescent="0.25">
      <c r="A495" s="1" t="s">
        <v>12</v>
      </c>
      <c r="B495" s="1" t="s">
        <v>23</v>
      </c>
      <c r="C495" s="1" t="s">
        <v>34</v>
      </c>
      <c r="D495" s="1" t="s">
        <v>6946</v>
      </c>
      <c r="E495" s="16">
        <v>18.989999999999998</v>
      </c>
      <c r="F495" s="11"/>
      <c r="G495" s="11">
        <v>120</v>
      </c>
      <c r="H495" s="16">
        <v>126074.61</v>
      </c>
      <c r="I495" s="16">
        <v>1050.62175</v>
      </c>
      <c r="J495" s="12">
        <v>0.59116009633755395</v>
      </c>
      <c r="K495" s="23">
        <v>-5.429968115004713E-2</v>
      </c>
      <c r="L495"/>
      <c r="M495" s="12" t="str">
        <f t="shared" si="7"/>
        <v xml:space="preserve"> </v>
      </c>
    </row>
    <row r="496" spans="1:13" x14ac:dyDescent="0.25">
      <c r="A496" s="1" t="s">
        <v>12</v>
      </c>
      <c r="B496" s="1" t="s">
        <v>23</v>
      </c>
      <c r="C496" s="1" t="s">
        <v>34</v>
      </c>
      <c r="D496" s="1" t="s">
        <v>6920</v>
      </c>
      <c r="E496" s="16">
        <v>20.99</v>
      </c>
      <c r="F496" s="11"/>
      <c r="G496" s="11">
        <v>152</v>
      </c>
      <c r="H496" s="16">
        <v>142815.96</v>
      </c>
      <c r="I496" s="16">
        <v>939.57868421052626</v>
      </c>
      <c r="J496" s="12">
        <v>0.68129379119450162</v>
      </c>
      <c r="K496" s="23">
        <v>-0.13122451717023753</v>
      </c>
      <c r="L496"/>
      <c r="M496" s="12" t="str">
        <f t="shared" si="7"/>
        <v xml:space="preserve"> </v>
      </c>
    </row>
    <row r="497" spans="1:13" x14ac:dyDescent="0.25">
      <c r="A497" s="1" t="s">
        <v>12</v>
      </c>
      <c r="B497" s="1" t="s">
        <v>23</v>
      </c>
      <c r="C497" s="1" t="s">
        <v>34</v>
      </c>
      <c r="D497" s="1" t="s">
        <v>7031</v>
      </c>
      <c r="E497" s="16">
        <v>16.989999999999998</v>
      </c>
      <c r="F497" s="11"/>
      <c r="G497" s="11">
        <v>145</v>
      </c>
      <c r="H497" s="16">
        <v>128988.08</v>
      </c>
      <c r="I497" s="16">
        <v>889.57296551724141</v>
      </c>
      <c r="J497" s="12">
        <v>0.76663044215768528</v>
      </c>
      <c r="K497" s="23">
        <v>-0.15812818806830786</v>
      </c>
      <c r="L497"/>
      <c r="M497" s="12" t="str">
        <f t="shared" si="7"/>
        <v xml:space="preserve"> </v>
      </c>
    </row>
    <row r="498" spans="1:13" x14ac:dyDescent="0.25">
      <c r="A498" s="1" t="s">
        <v>12</v>
      </c>
      <c r="B498" s="1" t="s">
        <v>23</v>
      </c>
      <c r="C498" s="1" t="s">
        <v>34</v>
      </c>
      <c r="D498" s="1" t="s">
        <v>6919</v>
      </c>
      <c r="E498" s="16">
        <v>22.99</v>
      </c>
      <c r="F498" s="11"/>
      <c r="G498" s="11">
        <v>108</v>
      </c>
      <c r="H498" s="16">
        <v>79223.539999999994</v>
      </c>
      <c r="I498" s="16">
        <v>733.55129629629619</v>
      </c>
      <c r="J498" s="12">
        <v>0.83699994905836983</v>
      </c>
      <c r="K498" s="23">
        <v>-0.17223156377612303</v>
      </c>
      <c r="L498"/>
      <c r="M498" s="12" t="str">
        <f t="shared" si="7"/>
        <v xml:space="preserve"> </v>
      </c>
    </row>
    <row r="499" spans="1:13" x14ac:dyDescent="0.25">
      <c r="A499" s="1" t="s">
        <v>12</v>
      </c>
      <c r="B499" s="1" t="s">
        <v>23</v>
      </c>
      <c r="C499" s="1" t="s">
        <v>34</v>
      </c>
      <c r="D499" s="1" t="s">
        <v>6926</v>
      </c>
      <c r="E499" s="16">
        <v>22.99</v>
      </c>
      <c r="F499" s="11"/>
      <c r="G499" s="11">
        <v>116</v>
      </c>
      <c r="H499" s="16">
        <v>70694.25</v>
      </c>
      <c r="I499" s="16">
        <v>609.43318965517244</v>
      </c>
      <c r="J499" s="12">
        <v>0.8954628176559376</v>
      </c>
      <c r="K499" s="23">
        <v>-0.1105004339022273</v>
      </c>
      <c r="L499"/>
      <c r="M499" s="12" t="str">
        <f t="shared" si="7"/>
        <v xml:space="preserve"> </v>
      </c>
    </row>
    <row r="500" spans="1:13" x14ac:dyDescent="0.25">
      <c r="A500" s="1" t="s">
        <v>12</v>
      </c>
      <c r="B500" s="1" t="s">
        <v>23</v>
      </c>
      <c r="C500" s="1" t="s">
        <v>34</v>
      </c>
      <c r="D500" s="1" t="s">
        <v>6995</v>
      </c>
      <c r="E500" s="16">
        <v>17.989999999999998</v>
      </c>
      <c r="F500" s="11"/>
      <c r="G500" s="11">
        <v>111</v>
      </c>
      <c r="H500" s="16">
        <v>49418.53</v>
      </c>
      <c r="I500" s="16">
        <v>445.21198198198198</v>
      </c>
      <c r="J500" s="12">
        <v>0.93817196123803004</v>
      </c>
      <c r="K500" s="23">
        <v>-0.24801532986586372</v>
      </c>
      <c r="L500"/>
      <c r="M500" s="12" t="str">
        <f t="shared" si="7"/>
        <v xml:space="preserve"> </v>
      </c>
    </row>
    <row r="501" spans="1:13" x14ac:dyDescent="0.25">
      <c r="A501" s="1" t="s">
        <v>12</v>
      </c>
      <c r="B501" s="1" t="s">
        <v>23</v>
      </c>
      <c r="C501" s="1" t="s">
        <v>34</v>
      </c>
      <c r="D501" s="1" t="s">
        <v>7034</v>
      </c>
      <c r="E501" s="16">
        <v>21.99</v>
      </c>
      <c r="F501" s="11"/>
      <c r="G501" s="11">
        <v>66</v>
      </c>
      <c r="H501" s="16">
        <v>29048.79</v>
      </c>
      <c r="I501" s="16">
        <v>440.13318181818181</v>
      </c>
      <c r="J501" s="12">
        <v>0.98039389599781079</v>
      </c>
      <c r="K501" s="23">
        <v>-0.16073697585768743</v>
      </c>
      <c r="L501"/>
      <c r="M501" s="12" t="str">
        <f t="shared" si="7"/>
        <v>X</v>
      </c>
    </row>
    <row r="502" spans="1:13" x14ac:dyDescent="0.25">
      <c r="A502" s="1" t="s">
        <v>12</v>
      </c>
      <c r="B502" s="1" t="s">
        <v>23</v>
      </c>
      <c r="C502" s="1" t="s">
        <v>34</v>
      </c>
      <c r="D502" s="1" t="s">
        <v>15937</v>
      </c>
      <c r="E502" s="16">
        <v>24.99</v>
      </c>
      <c r="F502" s="11"/>
      <c r="G502" s="11">
        <v>22</v>
      </c>
      <c r="H502" s="16">
        <v>4023.39</v>
      </c>
      <c r="I502" s="16">
        <v>182.88136363636363</v>
      </c>
      <c r="J502" s="12">
        <v>0.99793768802079907</v>
      </c>
      <c r="K502" s="23" t="e">
        <v>#DIV/0!</v>
      </c>
      <c r="L502"/>
      <c r="M502" s="12" t="str">
        <f t="shared" si="7"/>
        <v>X</v>
      </c>
    </row>
    <row r="503" spans="1:13" x14ac:dyDescent="0.25">
      <c r="A503" s="1" t="s">
        <v>12</v>
      </c>
      <c r="B503" s="1" t="s">
        <v>23</v>
      </c>
      <c r="C503" s="1" t="s">
        <v>34</v>
      </c>
      <c r="D503" s="1" t="s">
        <v>16415</v>
      </c>
      <c r="E503" s="16">
        <v>18.989999999999998</v>
      </c>
      <c r="F503" s="11"/>
      <c r="G503" s="11">
        <v>53</v>
      </c>
      <c r="H503" s="16">
        <v>1139.4000000000001</v>
      </c>
      <c r="I503" s="16">
        <v>21.498113207547171</v>
      </c>
      <c r="J503" s="12">
        <v>0.99999999999999978</v>
      </c>
      <c r="K503" s="23" t="e">
        <v>#DIV/0!</v>
      </c>
      <c r="L503"/>
      <c r="M503" s="12" t="str">
        <f t="shared" si="7"/>
        <v>X</v>
      </c>
    </row>
    <row r="504" spans="1:13" x14ac:dyDescent="0.25">
      <c r="A504" s="1" t="s">
        <v>12</v>
      </c>
      <c r="B504" s="1" t="s">
        <v>23</v>
      </c>
      <c r="C504" s="1" t="s">
        <v>35</v>
      </c>
      <c r="D504" s="1"/>
      <c r="E504" s="16">
        <v>243.38000000000002</v>
      </c>
      <c r="F504" s="11"/>
      <c r="G504" s="11">
        <v>1365</v>
      </c>
      <c r="H504" s="16">
        <v>1435993.38</v>
      </c>
      <c r="I504" s="16">
        <v>10424.277909629065</v>
      </c>
      <c r="J504" s="12"/>
      <c r="K504" s="23">
        <v>-6.1081942365478703E-2</v>
      </c>
      <c r="L504"/>
      <c r="M504" s="12" t="str">
        <f t="shared" si="7"/>
        <v xml:space="preserve"> </v>
      </c>
    </row>
    <row r="505" spans="1:13" x14ac:dyDescent="0.25">
      <c r="A505" s="1" t="s">
        <v>12</v>
      </c>
      <c r="B505" s="1" t="s">
        <v>23</v>
      </c>
      <c r="C505" s="1" t="s">
        <v>36</v>
      </c>
      <c r="D505" s="1" t="s">
        <v>7429</v>
      </c>
      <c r="E505" s="16">
        <v>39.99</v>
      </c>
      <c r="F505" s="11"/>
      <c r="G505" s="11">
        <v>150</v>
      </c>
      <c r="H505" s="16">
        <v>779964.96</v>
      </c>
      <c r="I505" s="16">
        <v>5199.7663999999995</v>
      </c>
      <c r="J505" s="12">
        <v>0.2698970278700567</v>
      </c>
      <c r="K505" s="23">
        <v>-9.3164258219404772E-3</v>
      </c>
      <c r="L505"/>
      <c r="M505" s="12" t="str">
        <f t="shared" si="7"/>
        <v xml:space="preserve"> </v>
      </c>
    </row>
    <row r="506" spans="1:13" x14ac:dyDescent="0.25">
      <c r="A506" s="1" t="s">
        <v>12</v>
      </c>
      <c r="B506" s="1" t="s">
        <v>23</v>
      </c>
      <c r="C506" s="1" t="s">
        <v>36</v>
      </c>
      <c r="D506" s="1" t="s">
        <v>7503</v>
      </c>
      <c r="E506" s="16">
        <v>47.99</v>
      </c>
      <c r="F506" s="11"/>
      <c r="G506" s="11">
        <v>137</v>
      </c>
      <c r="H506" s="16">
        <v>685153.23</v>
      </c>
      <c r="I506" s="16">
        <v>5001.1184671532847</v>
      </c>
      <c r="J506" s="12">
        <v>0.52948311433554196</v>
      </c>
      <c r="K506" s="23">
        <v>6.1033703515146254E-2</v>
      </c>
      <c r="L506"/>
      <c r="M506" s="12" t="str">
        <f t="shared" si="7"/>
        <v xml:space="preserve"> </v>
      </c>
    </row>
    <row r="507" spans="1:13" x14ac:dyDescent="0.25">
      <c r="A507" s="1" t="s">
        <v>12</v>
      </c>
      <c r="B507" s="1" t="s">
        <v>23</v>
      </c>
      <c r="C507" s="1" t="s">
        <v>36</v>
      </c>
      <c r="D507" s="1" t="s">
        <v>14246</v>
      </c>
      <c r="E507" s="16">
        <v>35.99</v>
      </c>
      <c r="F507" s="11"/>
      <c r="G507" s="11">
        <v>10</v>
      </c>
      <c r="H507" s="16">
        <v>28288.14</v>
      </c>
      <c r="I507" s="16">
        <v>2828.8139999999999</v>
      </c>
      <c r="J507" s="12">
        <v>0.67631442025674782</v>
      </c>
      <c r="K507" s="23">
        <v>7.1875</v>
      </c>
      <c r="L507"/>
      <c r="M507" s="12" t="str">
        <f t="shared" si="7"/>
        <v xml:space="preserve"> </v>
      </c>
    </row>
    <row r="508" spans="1:13" x14ac:dyDescent="0.25">
      <c r="A508" s="1" t="s">
        <v>12</v>
      </c>
      <c r="B508" s="1" t="s">
        <v>23</v>
      </c>
      <c r="C508" s="1" t="s">
        <v>36</v>
      </c>
      <c r="D508" s="1" t="s">
        <v>7456</v>
      </c>
      <c r="E508" s="16">
        <v>38.99</v>
      </c>
      <c r="F508" s="11"/>
      <c r="G508" s="11">
        <v>126</v>
      </c>
      <c r="H508" s="16">
        <v>287980.14</v>
      </c>
      <c r="I508" s="16">
        <v>2285.5566666666668</v>
      </c>
      <c r="J508" s="12">
        <v>0.79494762488723414</v>
      </c>
      <c r="K508" s="23">
        <v>-6.423413150893198E-2</v>
      </c>
      <c r="L508"/>
      <c r="M508" s="12" t="str">
        <f t="shared" si="7"/>
        <v xml:space="preserve"> </v>
      </c>
    </row>
    <row r="509" spans="1:13" x14ac:dyDescent="0.25">
      <c r="A509" s="1" t="s">
        <v>12</v>
      </c>
      <c r="B509" s="1" t="s">
        <v>23</v>
      </c>
      <c r="C509" s="1" t="s">
        <v>36</v>
      </c>
      <c r="D509" s="1" t="s">
        <v>7443</v>
      </c>
      <c r="E509" s="16">
        <v>47.99</v>
      </c>
      <c r="F509" s="11"/>
      <c r="G509" s="11">
        <v>44</v>
      </c>
      <c r="H509" s="16">
        <v>90077.23</v>
      </c>
      <c r="I509" s="16">
        <v>2047.2097727272726</v>
      </c>
      <c r="J509" s="12">
        <v>0.90120928946617085</v>
      </c>
      <c r="K509" s="23">
        <v>-0.30477548566684376</v>
      </c>
      <c r="L509"/>
      <c r="M509" s="12" t="str">
        <f t="shared" si="7"/>
        <v xml:space="preserve"> </v>
      </c>
    </row>
    <row r="510" spans="1:13" x14ac:dyDescent="0.25">
      <c r="A510" s="1" t="s">
        <v>12</v>
      </c>
      <c r="B510" s="1" t="s">
        <v>23</v>
      </c>
      <c r="C510" s="1" t="s">
        <v>36</v>
      </c>
      <c r="D510" s="1" t="s">
        <v>7430</v>
      </c>
      <c r="E510" s="16">
        <v>47.99</v>
      </c>
      <c r="F510" s="11"/>
      <c r="G510" s="11">
        <v>119</v>
      </c>
      <c r="H510" s="16">
        <v>226489.88</v>
      </c>
      <c r="I510" s="16">
        <v>1903.2763025210083</v>
      </c>
      <c r="J510" s="12">
        <v>1</v>
      </c>
      <c r="K510" s="23">
        <v>8.9137166500696807E-3</v>
      </c>
      <c r="L510"/>
      <c r="M510" s="12" t="str">
        <f t="shared" si="7"/>
        <v>X</v>
      </c>
    </row>
    <row r="511" spans="1:13" x14ac:dyDescent="0.25">
      <c r="A511" s="1" t="s">
        <v>12</v>
      </c>
      <c r="B511" s="1" t="s">
        <v>23</v>
      </c>
      <c r="C511" s="1" t="s">
        <v>37</v>
      </c>
      <c r="D511" s="1"/>
      <c r="E511" s="16">
        <v>258.94</v>
      </c>
      <c r="F511" s="11"/>
      <c r="G511" s="11">
        <v>586</v>
      </c>
      <c r="H511" s="16">
        <v>2097953.58</v>
      </c>
      <c r="I511" s="16">
        <v>19265.741609068231</v>
      </c>
      <c r="J511" s="12"/>
      <c r="K511" s="23">
        <v>-1.6445704635781322E-4</v>
      </c>
      <c r="L511"/>
      <c r="M511" s="12" t="str">
        <f t="shared" si="7"/>
        <v xml:space="preserve"> </v>
      </c>
    </row>
    <row r="512" spans="1:13" x14ac:dyDescent="0.25">
      <c r="A512" s="1" t="s">
        <v>12</v>
      </c>
      <c r="B512" s="1" t="s">
        <v>23</v>
      </c>
      <c r="C512" s="1" t="s">
        <v>38</v>
      </c>
      <c r="D512" s="1" t="s">
        <v>7728</v>
      </c>
      <c r="E512" s="16">
        <v>59.99</v>
      </c>
      <c r="F512" s="11"/>
      <c r="G512" s="11">
        <v>159</v>
      </c>
      <c r="H512" s="16">
        <v>1959128</v>
      </c>
      <c r="I512" s="16">
        <v>12321.559748427673</v>
      </c>
      <c r="J512" s="12">
        <v>0.2922253381754259</v>
      </c>
      <c r="K512" s="23">
        <v>-2.9870787924901832E-2</v>
      </c>
      <c r="L512"/>
      <c r="M512" s="12" t="str">
        <f t="shared" si="7"/>
        <v xml:space="preserve"> </v>
      </c>
    </row>
    <row r="513" spans="1:13" x14ac:dyDescent="0.25">
      <c r="A513" s="1" t="s">
        <v>12</v>
      </c>
      <c r="B513" s="1" t="s">
        <v>23</v>
      </c>
      <c r="C513" s="1" t="s">
        <v>38</v>
      </c>
      <c r="D513" s="1" t="s">
        <v>7906</v>
      </c>
      <c r="E513" s="16">
        <v>75.989999999999995</v>
      </c>
      <c r="F513" s="11"/>
      <c r="G513" s="11">
        <v>151</v>
      </c>
      <c r="H513" s="16">
        <v>988767.93</v>
      </c>
      <c r="I513" s="16">
        <v>6548.1319867549673</v>
      </c>
      <c r="J513" s="12">
        <v>0.4475246771646294</v>
      </c>
      <c r="K513" s="23">
        <v>1.8715391607392329E-2</v>
      </c>
      <c r="L513"/>
      <c r="M513" s="12" t="str">
        <f t="shared" si="7"/>
        <v xml:space="preserve"> </v>
      </c>
    </row>
    <row r="514" spans="1:13" x14ac:dyDescent="0.25">
      <c r="A514" s="1" t="s">
        <v>12</v>
      </c>
      <c r="B514" s="1" t="s">
        <v>23</v>
      </c>
      <c r="C514" s="1" t="s">
        <v>38</v>
      </c>
      <c r="D514" s="1" t="s">
        <v>7781</v>
      </c>
      <c r="E514" s="16">
        <v>64.989999999999995</v>
      </c>
      <c r="F514" s="11"/>
      <c r="G514" s="11">
        <v>137</v>
      </c>
      <c r="H514" s="16">
        <v>705230.96</v>
      </c>
      <c r="I514" s="16">
        <v>5147.6712408759122</v>
      </c>
      <c r="J514" s="12">
        <v>0.56960986766762844</v>
      </c>
      <c r="K514" s="23">
        <v>-5.0292877922704204E-2</v>
      </c>
      <c r="L514"/>
      <c r="M514" s="12" t="str">
        <f t="shared" si="7"/>
        <v xml:space="preserve"> </v>
      </c>
    </row>
    <row r="515" spans="1:13" x14ac:dyDescent="0.25">
      <c r="A515" s="1" t="s">
        <v>12</v>
      </c>
      <c r="B515" s="1" t="s">
        <v>23</v>
      </c>
      <c r="C515" s="1" t="s">
        <v>38</v>
      </c>
      <c r="D515" s="1" t="s">
        <v>7916</v>
      </c>
      <c r="E515" s="16">
        <v>65.989999999999995</v>
      </c>
      <c r="F515" s="11"/>
      <c r="G515" s="11">
        <v>128</v>
      </c>
      <c r="H515" s="16">
        <v>457728.46</v>
      </c>
      <c r="I515" s="16">
        <v>3576.0035937500002</v>
      </c>
      <c r="J515" s="12">
        <v>0.65442046639344986</v>
      </c>
      <c r="K515" s="23">
        <v>-0.10545416240870165</v>
      </c>
      <c r="L515"/>
      <c r="M515" s="12" t="str">
        <f t="shared" si="7"/>
        <v xml:space="preserve"> </v>
      </c>
    </row>
    <row r="516" spans="1:13" x14ac:dyDescent="0.25">
      <c r="A516" s="1" t="s">
        <v>12</v>
      </c>
      <c r="B516" s="1" t="s">
        <v>23</v>
      </c>
      <c r="C516" s="1" t="s">
        <v>38</v>
      </c>
      <c r="D516" s="1" t="s">
        <v>7786</v>
      </c>
      <c r="E516" s="16">
        <v>64.989999999999995</v>
      </c>
      <c r="F516" s="11"/>
      <c r="G516" s="11">
        <v>153</v>
      </c>
      <c r="H516" s="16">
        <v>544127.94999999995</v>
      </c>
      <c r="I516" s="16">
        <v>3556.391830065359</v>
      </c>
      <c r="J516" s="12">
        <v>0.73876594102849269</v>
      </c>
      <c r="K516" s="23">
        <v>-0.12888699601553111</v>
      </c>
      <c r="L516"/>
      <c r="M516" s="12" t="str">
        <f t="shared" si="7"/>
        <v xml:space="preserve"> </v>
      </c>
    </row>
    <row r="517" spans="1:13" x14ac:dyDescent="0.25">
      <c r="A517" s="1" t="s">
        <v>12</v>
      </c>
      <c r="B517" s="1" t="s">
        <v>23</v>
      </c>
      <c r="C517" s="1" t="s">
        <v>38</v>
      </c>
      <c r="D517" s="1" t="s">
        <v>14548</v>
      </c>
      <c r="E517" s="16">
        <v>59.99</v>
      </c>
      <c r="F517" s="11"/>
      <c r="G517" s="11">
        <v>70</v>
      </c>
      <c r="H517" s="16">
        <v>235628</v>
      </c>
      <c r="I517" s="16">
        <v>3366.1142857142859</v>
      </c>
      <c r="J517" s="12">
        <v>0.81859868181486206</v>
      </c>
      <c r="K517" s="23">
        <v>35.96618372645765</v>
      </c>
      <c r="L517"/>
      <c r="M517" s="12" t="str">
        <f t="shared" si="7"/>
        <v xml:space="preserve"> </v>
      </c>
    </row>
    <row r="518" spans="1:13" x14ac:dyDescent="0.25">
      <c r="A518" s="1" t="s">
        <v>12</v>
      </c>
      <c r="B518" s="1" t="s">
        <v>23</v>
      </c>
      <c r="C518" s="1" t="s">
        <v>38</v>
      </c>
      <c r="D518" s="1" t="s">
        <v>7737</v>
      </c>
      <c r="E518" s="16">
        <v>71.989999999999995</v>
      </c>
      <c r="F518" s="11"/>
      <c r="G518" s="11">
        <v>139</v>
      </c>
      <c r="H518" s="16">
        <v>371437.11</v>
      </c>
      <c r="I518" s="16">
        <v>2672.2094244604314</v>
      </c>
      <c r="J518" s="12">
        <v>0.8819743679034806</v>
      </c>
      <c r="K518" s="23">
        <v>2.656129167753396E-2</v>
      </c>
      <c r="L518"/>
      <c r="M518" s="12" t="str">
        <f t="shared" si="7"/>
        <v xml:space="preserve"> </v>
      </c>
    </row>
    <row r="519" spans="1:13" x14ac:dyDescent="0.25">
      <c r="A519" s="1" t="s">
        <v>12</v>
      </c>
      <c r="B519" s="1" t="s">
        <v>23</v>
      </c>
      <c r="C519" s="1" t="s">
        <v>38</v>
      </c>
      <c r="D519" s="1" t="s">
        <v>7736</v>
      </c>
      <c r="E519" s="16">
        <v>79.989999999999995</v>
      </c>
      <c r="F519" s="11"/>
      <c r="G519" s="11">
        <v>79</v>
      </c>
      <c r="H519" s="16">
        <v>165733.60999999999</v>
      </c>
      <c r="I519" s="16">
        <v>2097.8937974683545</v>
      </c>
      <c r="J519" s="12">
        <v>0.93172924771888299</v>
      </c>
      <c r="K519" s="23">
        <v>-0.10373685945593536</v>
      </c>
      <c r="L519"/>
      <c r="M519" s="12" t="str">
        <f t="shared" si="7"/>
        <v xml:space="preserve"> </v>
      </c>
    </row>
    <row r="520" spans="1:13" x14ac:dyDescent="0.25">
      <c r="A520" s="1" t="s">
        <v>12</v>
      </c>
      <c r="B520" s="1" t="s">
        <v>23</v>
      </c>
      <c r="C520" s="1" t="s">
        <v>38</v>
      </c>
      <c r="D520" s="1" t="s">
        <v>9098</v>
      </c>
      <c r="E520" s="16">
        <v>57.99</v>
      </c>
      <c r="F520" s="11"/>
      <c r="G520" s="11">
        <v>91</v>
      </c>
      <c r="H520" s="16">
        <v>157029.57999999999</v>
      </c>
      <c r="I520" s="16">
        <v>1725.5997802197801</v>
      </c>
      <c r="J520" s="12">
        <v>0.97265458425304341</v>
      </c>
      <c r="K520" s="23">
        <v>0.10657284038903692</v>
      </c>
      <c r="L520"/>
      <c r="M520" s="12" t="str">
        <f t="shared" ref="M520:M583" si="8">IF(J520&gt;$M$3,"X"," ")</f>
        <v xml:space="preserve"> </v>
      </c>
    </row>
    <row r="521" spans="1:13" x14ac:dyDescent="0.25">
      <c r="A521" s="1" t="s">
        <v>12</v>
      </c>
      <c r="B521" s="1" t="s">
        <v>23</v>
      </c>
      <c r="C521" s="1" t="s">
        <v>38</v>
      </c>
      <c r="D521" s="1" t="s">
        <v>13145</v>
      </c>
      <c r="E521" s="16">
        <v>64.989999999999995</v>
      </c>
      <c r="F521" s="11"/>
      <c r="G521" s="11">
        <v>25</v>
      </c>
      <c r="H521" s="16">
        <v>14492.77</v>
      </c>
      <c r="I521" s="16">
        <v>579.71080000000006</v>
      </c>
      <c r="J521" s="12">
        <v>0.98640334561384146</v>
      </c>
      <c r="K521" s="23">
        <v>-9.7165991902834037E-2</v>
      </c>
      <c r="L521"/>
      <c r="M521" s="12" t="str">
        <f t="shared" si="8"/>
        <v>X</v>
      </c>
    </row>
    <row r="522" spans="1:13" x14ac:dyDescent="0.25">
      <c r="A522" s="1" t="s">
        <v>12</v>
      </c>
      <c r="B522" s="1" t="s">
        <v>23</v>
      </c>
      <c r="C522" s="1" t="s">
        <v>38</v>
      </c>
      <c r="D522" s="1" t="s">
        <v>7884</v>
      </c>
      <c r="E522" s="16">
        <v>60.99</v>
      </c>
      <c r="F522" s="11"/>
      <c r="G522" s="11">
        <v>66</v>
      </c>
      <c r="H522" s="16">
        <v>37837.620000000003</v>
      </c>
      <c r="I522" s="16">
        <v>573.2972727272728</v>
      </c>
      <c r="J522" s="12">
        <v>1.0000000000000002</v>
      </c>
      <c r="K522" s="23">
        <v>-0.21897054916800884</v>
      </c>
      <c r="L522"/>
      <c r="M522" s="12" t="str">
        <f t="shared" si="8"/>
        <v>X</v>
      </c>
    </row>
    <row r="523" spans="1:13" x14ac:dyDescent="0.25">
      <c r="A523" s="1" t="s">
        <v>12</v>
      </c>
      <c r="B523" s="1" t="s">
        <v>23</v>
      </c>
      <c r="C523" s="1" t="s">
        <v>39</v>
      </c>
      <c r="D523" s="1"/>
      <c r="E523" s="16">
        <v>727.89</v>
      </c>
      <c r="F523" s="11"/>
      <c r="G523" s="11">
        <v>1198</v>
      </c>
      <c r="H523" s="16">
        <v>5637141.9899999993</v>
      </c>
      <c r="I523" s="16">
        <v>42164.583760464033</v>
      </c>
      <c r="J523" s="12"/>
      <c r="K523" s="23">
        <v>1.5397508505470281E-3</v>
      </c>
      <c r="L523"/>
      <c r="M523" s="12" t="str">
        <f t="shared" si="8"/>
        <v xml:space="preserve"> </v>
      </c>
    </row>
    <row r="524" spans="1:13" x14ac:dyDescent="0.25">
      <c r="A524" s="1" t="s">
        <v>12</v>
      </c>
      <c r="B524" s="1" t="s">
        <v>23</v>
      </c>
      <c r="C524" s="1" t="s">
        <v>10509</v>
      </c>
      <c r="D524" s="1" t="s">
        <v>10452</v>
      </c>
      <c r="E524" s="16">
        <v>36.99</v>
      </c>
      <c r="F524" s="11"/>
      <c r="G524" s="11">
        <v>131</v>
      </c>
      <c r="H524" s="16">
        <v>99840.57</v>
      </c>
      <c r="I524" s="16">
        <v>762.14175572519093</v>
      </c>
      <c r="J524" s="12">
        <v>0.72095961668828623</v>
      </c>
      <c r="K524" s="23">
        <v>-0.15963636299360662</v>
      </c>
      <c r="L524"/>
      <c r="M524" s="12" t="str">
        <f t="shared" si="8"/>
        <v xml:space="preserve"> </v>
      </c>
    </row>
    <row r="525" spans="1:13" x14ac:dyDescent="0.25">
      <c r="A525" s="1" t="s">
        <v>12</v>
      </c>
      <c r="B525" s="1" t="s">
        <v>23</v>
      </c>
      <c r="C525" s="1" t="s">
        <v>10509</v>
      </c>
      <c r="D525" s="1" t="s">
        <v>10454</v>
      </c>
      <c r="E525" s="16">
        <v>39.99</v>
      </c>
      <c r="F525" s="11"/>
      <c r="G525" s="11">
        <v>106</v>
      </c>
      <c r="H525" s="16">
        <v>31267.83</v>
      </c>
      <c r="I525" s="16">
        <v>294.97952830188683</v>
      </c>
      <c r="J525" s="12">
        <v>1</v>
      </c>
      <c r="K525" s="23">
        <v>-0.1530086262590965</v>
      </c>
      <c r="L525"/>
      <c r="M525" s="12" t="str">
        <f t="shared" si="8"/>
        <v>X</v>
      </c>
    </row>
    <row r="526" spans="1:13" x14ac:dyDescent="0.25">
      <c r="A526" s="1" t="s">
        <v>12</v>
      </c>
      <c r="B526" s="1" t="s">
        <v>23</v>
      </c>
      <c r="C526" s="1" t="s">
        <v>15423</v>
      </c>
      <c r="D526" s="1"/>
      <c r="E526" s="16">
        <v>76.98</v>
      </c>
      <c r="F526" s="11"/>
      <c r="G526" s="11">
        <v>237</v>
      </c>
      <c r="H526" s="16">
        <v>131108.40000000002</v>
      </c>
      <c r="I526" s="16">
        <v>1057.1212840270778</v>
      </c>
      <c r="J526" s="12"/>
      <c r="K526" s="23">
        <v>-0.15806516119611025</v>
      </c>
      <c r="L526"/>
      <c r="M526" s="12" t="str">
        <f t="shared" si="8"/>
        <v xml:space="preserve"> </v>
      </c>
    </row>
    <row r="527" spans="1:13" x14ac:dyDescent="0.25">
      <c r="A527" s="1" t="s">
        <v>12</v>
      </c>
      <c r="B527" s="1" t="s">
        <v>24</v>
      </c>
      <c r="C527" s="1"/>
      <c r="D527" s="1"/>
      <c r="E527" s="16">
        <v>6285.0199999999786</v>
      </c>
      <c r="F527" s="11"/>
      <c r="G527" s="11">
        <v>11238</v>
      </c>
      <c r="H527" s="16">
        <v>20590634.309999999</v>
      </c>
      <c r="I527" s="16">
        <v>212387.44785148953</v>
      </c>
      <c r="J527" s="12"/>
      <c r="K527" s="23">
        <v>-3.4742395509425927E-2</v>
      </c>
      <c r="L527"/>
      <c r="M527" s="12" t="str">
        <f t="shared" si="8"/>
        <v xml:space="preserve"> </v>
      </c>
    </row>
    <row r="528" spans="1:13" x14ac:dyDescent="0.25">
      <c r="A528" s="1" t="s">
        <v>12</v>
      </c>
      <c r="B528" s="1" t="s">
        <v>74</v>
      </c>
      <c r="C528" s="1" t="s">
        <v>32</v>
      </c>
      <c r="D528" s="1" t="s">
        <v>15955</v>
      </c>
      <c r="E528" s="16">
        <v>124.99</v>
      </c>
      <c r="F528" s="11"/>
      <c r="G528" s="11">
        <v>1</v>
      </c>
      <c r="H528" s="16">
        <v>47371.21</v>
      </c>
      <c r="I528" s="16">
        <v>47371.21</v>
      </c>
      <c r="J528" s="12">
        <v>0.40396832870405525</v>
      </c>
      <c r="K528" s="23" t="e">
        <v>#DIV/0!</v>
      </c>
      <c r="L528"/>
      <c r="M528" s="12" t="str">
        <f t="shared" si="8"/>
        <v xml:space="preserve"> </v>
      </c>
    </row>
    <row r="529" spans="1:13" x14ac:dyDescent="0.25">
      <c r="A529" s="1" t="s">
        <v>12</v>
      </c>
      <c r="B529" s="1" t="s">
        <v>74</v>
      </c>
      <c r="C529" s="1" t="s">
        <v>32</v>
      </c>
      <c r="D529" s="1" t="s">
        <v>15925</v>
      </c>
      <c r="E529" s="16">
        <v>249.99</v>
      </c>
      <c r="F529" s="11"/>
      <c r="G529" s="11">
        <v>1</v>
      </c>
      <c r="H529" s="16">
        <v>23999.040000000001</v>
      </c>
      <c r="I529" s="16">
        <v>23999.040000000001</v>
      </c>
      <c r="J529" s="12">
        <v>0.60862537840368869</v>
      </c>
      <c r="K529" s="23" t="e">
        <v>#DIV/0!</v>
      </c>
      <c r="L529"/>
      <c r="M529" s="12" t="str">
        <f t="shared" si="8"/>
        <v xml:space="preserve"> </v>
      </c>
    </row>
    <row r="530" spans="1:13" x14ac:dyDescent="0.25">
      <c r="A530" s="1" t="s">
        <v>12</v>
      </c>
      <c r="B530" s="1" t="s">
        <v>74</v>
      </c>
      <c r="C530" s="1" t="s">
        <v>32</v>
      </c>
      <c r="D530" s="1" t="s">
        <v>16425</v>
      </c>
      <c r="E530" s="16">
        <v>159.99</v>
      </c>
      <c r="F530" s="11"/>
      <c r="G530" s="11">
        <v>2</v>
      </c>
      <c r="H530" s="16">
        <v>21118.68</v>
      </c>
      <c r="I530" s="16">
        <v>10559.34</v>
      </c>
      <c r="J530" s="12">
        <v>0.6986724540856879</v>
      </c>
      <c r="K530" s="23" t="e">
        <v>#DIV/0!</v>
      </c>
      <c r="L530"/>
      <c r="M530" s="12" t="str">
        <f t="shared" si="8"/>
        <v xml:space="preserve"> </v>
      </c>
    </row>
    <row r="531" spans="1:13" x14ac:dyDescent="0.25">
      <c r="A531" s="1" t="s">
        <v>12</v>
      </c>
      <c r="B531" s="1" t="s">
        <v>74</v>
      </c>
      <c r="C531" s="1" t="s">
        <v>32</v>
      </c>
      <c r="D531" s="1" t="s">
        <v>15971</v>
      </c>
      <c r="E531" s="16">
        <v>174.99</v>
      </c>
      <c r="F531" s="11"/>
      <c r="G531" s="11">
        <v>1</v>
      </c>
      <c r="H531" s="16">
        <v>7874.55</v>
      </c>
      <c r="I531" s="16">
        <v>7874.55</v>
      </c>
      <c r="J531" s="12">
        <v>0.76582439727642582</v>
      </c>
      <c r="K531" s="23" t="e">
        <v>#DIV/0!</v>
      </c>
      <c r="L531"/>
      <c r="M531" s="12" t="str">
        <f t="shared" si="8"/>
        <v xml:space="preserve"> </v>
      </c>
    </row>
    <row r="532" spans="1:13" x14ac:dyDescent="0.25">
      <c r="A532" s="1" t="s">
        <v>12</v>
      </c>
      <c r="B532" s="1" t="s">
        <v>74</v>
      </c>
      <c r="C532" s="1" t="s">
        <v>32</v>
      </c>
      <c r="D532" s="1" t="s">
        <v>15222</v>
      </c>
      <c r="E532" s="16">
        <v>109.99</v>
      </c>
      <c r="F532" s="11"/>
      <c r="G532" s="11">
        <v>4</v>
      </c>
      <c r="H532" s="16">
        <v>16278.52</v>
      </c>
      <c r="I532" s="16">
        <v>4069.63</v>
      </c>
      <c r="J532" s="12">
        <v>0.80052905501144855</v>
      </c>
      <c r="K532" s="23" t="e">
        <v>#DIV/0!</v>
      </c>
      <c r="L532"/>
      <c r="M532" s="12" t="str">
        <f t="shared" si="8"/>
        <v xml:space="preserve"> </v>
      </c>
    </row>
    <row r="533" spans="1:13" x14ac:dyDescent="0.25">
      <c r="A533" s="1" t="s">
        <v>12</v>
      </c>
      <c r="B533" s="1" t="s">
        <v>74</v>
      </c>
      <c r="C533" s="1" t="s">
        <v>32</v>
      </c>
      <c r="D533" s="1" t="s">
        <v>12602</v>
      </c>
      <c r="E533" s="16">
        <v>119.99</v>
      </c>
      <c r="F533" s="11"/>
      <c r="G533" s="11">
        <v>4</v>
      </c>
      <c r="H533" s="16">
        <v>14158.82</v>
      </c>
      <c r="I533" s="16">
        <v>3539.7049999999999</v>
      </c>
      <c r="J533" s="12">
        <v>0.83071466169017583</v>
      </c>
      <c r="K533" s="23">
        <v>-5.600000000000005E-2</v>
      </c>
      <c r="L533"/>
      <c r="M533" s="12" t="str">
        <f t="shared" si="8"/>
        <v xml:space="preserve"> </v>
      </c>
    </row>
    <row r="534" spans="1:13" x14ac:dyDescent="0.25">
      <c r="A534" s="1" t="s">
        <v>12</v>
      </c>
      <c r="B534" s="1" t="s">
        <v>74</v>
      </c>
      <c r="C534" s="1" t="s">
        <v>32</v>
      </c>
      <c r="D534" s="1" t="s">
        <v>13159</v>
      </c>
      <c r="E534" s="16">
        <v>139.99</v>
      </c>
      <c r="F534" s="11"/>
      <c r="G534" s="11">
        <v>9</v>
      </c>
      <c r="H534" s="16">
        <v>20858.509999999998</v>
      </c>
      <c r="I534" s="16">
        <v>2317.612222222222</v>
      </c>
      <c r="J534" s="12">
        <v>0.8504786055707565</v>
      </c>
      <c r="K534" s="23">
        <v>-0.42248062015503873</v>
      </c>
      <c r="L534"/>
      <c r="M534" s="12" t="str">
        <f t="shared" si="8"/>
        <v xml:space="preserve"> </v>
      </c>
    </row>
    <row r="535" spans="1:13" x14ac:dyDescent="0.25">
      <c r="A535" s="1" t="s">
        <v>12</v>
      </c>
      <c r="B535" s="1" t="s">
        <v>74</v>
      </c>
      <c r="C535" s="1" t="s">
        <v>32</v>
      </c>
      <c r="D535" s="1" t="s">
        <v>15907</v>
      </c>
      <c r="E535" s="16">
        <v>199.99</v>
      </c>
      <c r="F535" s="11"/>
      <c r="G535" s="11">
        <v>4</v>
      </c>
      <c r="H535" s="16">
        <v>6599.67</v>
      </c>
      <c r="I535" s="16">
        <v>1649.9175</v>
      </c>
      <c r="J535" s="12">
        <v>0.8645486370302562</v>
      </c>
      <c r="K535" s="23" t="e">
        <v>#DIV/0!</v>
      </c>
      <c r="L535"/>
      <c r="M535" s="12" t="str">
        <f t="shared" si="8"/>
        <v xml:space="preserve"> </v>
      </c>
    </row>
    <row r="536" spans="1:13" x14ac:dyDescent="0.25">
      <c r="A536" s="1" t="s">
        <v>12</v>
      </c>
      <c r="B536" s="1" t="s">
        <v>74</v>
      </c>
      <c r="C536" s="1" t="s">
        <v>32</v>
      </c>
      <c r="D536" s="1" t="s">
        <v>15789</v>
      </c>
      <c r="E536" s="16">
        <v>139.99</v>
      </c>
      <c r="F536" s="11"/>
      <c r="G536" s="11">
        <v>5</v>
      </c>
      <c r="H536" s="16">
        <v>8119.42</v>
      </c>
      <c r="I536" s="16">
        <v>1623.884</v>
      </c>
      <c r="J536" s="12">
        <v>0.87839666213852896</v>
      </c>
      <c r="K536" s="23" t="e">
        <v>#DIV/0!</v>
      </c>
      <c r="L536"/>
      <c r="M536" s="12" t="str">
        <f t="shared" si="8"/>
        <v xml:space="preserve"> </v>
      </c>
    </row>
    <row r="537" spans="1:13" x14ac:dyDescent="0.25">
      <c r="A537" s="1" t="s">
        <v>12</v>
      </c>
      <c r="B537" s="1" t="s">
        <v>74</v>
      </c>
      <c r="C537" s="1" t="s">
        <v>32</v>
      </c>
      <c r="D537" s="1" t="s">
        <v>16194</v>
      </c>
      <c r="E537" s="16">
        <v>189.99</v>
      </c>
      <c r="F537" s="11"/>
      <c r="G537" s="11">
        <v>8</v>
      </c>
      <c r="H537" s="16">
        <v>11969.37</v>
      </c>
      <c r="I537" s="16">
        <v>1496.1712500000001</v>
      </c>
      <c r="J537" s="12">
        <v>0.89115558890686686</v>
      </c>
      <c r="K537" s="23" t="e">
        <v>#DIV/0!</v>
      </c>
      <c r="L537"/>
      <c r="M537" s="12" t="str">
        <f t="shared" si="8"/>
        <v xml:space="preserve"> </v>
      </c>
    </row>
    <row r="538" spans="1:13" x14ac:dyDescent="0.25">
      <c r="A538" s="1" t="s">
        <v>12</v>
      </c>
      <c r="B538" s="1" t="s">
        <v>74</v>
      </c>
      <c r="C538" s="1" t="s">
        <v>32</v>
      </c>
      <c r="D538" s="1" t="s">
        <v>12568</v>
      </c>
      <c r="E538" s="16">
        <v>119.99</v>
      </c>
      <c r="F538" s="11"/>
      <c r="G538" s="11">
        <v>6</v>
      </c>
      <c r="H538" s="16">
        <v>8519.2900000000009</v>
      </c>
      <c r="I538" s="16">
        <v>1419.8816666666669</v>
      </c>
      <c r="J538" s="12">
        <v>0.90326393960850315</v>
      </c>
      <c r="K538" s="23">
        <v>0.77500000000000013</v>
      </c>
      <c r="L538"/>
      <c r="M538" s="12" t="str">
        <f t="shared" si="8"/>
        <v xml:space="preserve"> </v>
      </c>
    </row>
    <row r="539" spans="1:13" x14ac:dyDescent="0.25">
      <c r="A539" s="1" t="s">
        <v>12</v>
      </c>
      <c r="B539" s="1" t="s">
        <v>74</v>
      </c>
      <c r="C539" s="1" t="s">
        <v>32</v>
      </c>
      <c r="D539" s="1" t="s">
        <v>15492</v>
      </c>
      <c r="E539" s="16">
        <v>104.99</v>
      </c>
      <c r="F539" s="11"/>
      <c r="G539" s="11">
        <v>30</v>
      </c>
      <c r="H539" s="16">
        <v>35801.589999999997</v>
      </c>
      <c r="I539" s="16">
        <v>1193.3863333333331</v>
      </c>
      <c r="J539" s="12">
        <v>0.91344080193849064</v>
      </c>
      <c r="K539" s="23" t="e">
        <v>#DIV/0!</v>
      </c>
      <c r="L539"/>
      <c r="M539" s="12" t="str">
        <f t="shared" si="8"/>
        <v xml:space="preserve"> </v>
      </c>
    </row>
    <row r="540" spans="1:13" x14ac:dyDescent="0.25">
      <c r="A540" s="1" t="s">
        <v>12</v>
      </c>
      <c r="B540" s="1" t="s">
        <v>74</v>
      </c>
      <c r="C540" s="1" t="s">
        <v>32</v>
      </c>
      <c r="D540" s="1" t="s">
        <v>14701</v>
      </c>
      <c r="E540" s="16">
        <v>159.99</v>
      </c>
      <c r="F540" s="11"/>
      <c r="G540" s="11">
        <v>7</v>
      </c>
      <c r="H540" s="16">
        <v>8159.49</v>
      </c>
      <c r="I540" s="16">
        <v>1165.6414285714286</v>
      </c>
      <c r="J540" s="12">
        <v>0.92338106353975025</v>
      </c>
      <c r="K540" s="23">
        <v>-0.55263157894736847</v>
      </c>
      <c r="L540"/>
      <c r="M540" s="12" t="str">
        <f t="shared" si="8"/>
        <v xml:space="preserve"> </v>
      </c>
    </row>
    <row r="541" spans="1:13" x14ac:dyDescent="0.25">
      <c r="A541" s="1" t="s">
        <v>12</v>
      </c>
      <c r="B541" s="1" t="s">
        <v>74</v>
      </c>
      <c r="C541" s="1" t="s">
        <v>32</v>
      </c>
      <c r="D541" s="1" t="s">
        <v>9608</v>
      </c>
      <c r="E541" s="16">
        <v>139.99</v>
      </c>
      <c r="F541" s="11"/>
      <c r="G541" s="11">
        <v>18</v>
      </c>
      <c r="H541" s="16">
        <v>16378.83</v>
      </c>
      <c r="I541" s="16">
        <v>909.93499999999995</v>
      </c>
      <c r="J541" s="12">
        <v>0.93114073278145482</v>
      </c>
      <c r="K541" s="23">
        <v>-0.45581395348837206</v>
      </c>
      <c r="L541"/>
      <c r="M541" s="12" t="str">
        <f t="shared" si="8"/>
        <v xml:space="preserve"> </v>
      </c>
    </row>
    <row r="542" spans="1:13" x14ac:dyDescent="0.25">
      <c r="A542" s="1" t="s">
        <v>12</v>
      </c>
      <c r="B542" s="1" t="s">
        <v>74</v>
      </c>
      <c r="C542" s="1" t="s">
        <v>32</v>
      </c>
      <c r="D542" s="1" t="s">
        <v>14873</v>
      </c>
      <c r="E542" s="16">
        <v>164.99</v>
      </c>
      <c r="F542" s="11"/>
      <c r="G542" s="11">
        <v>6</v>
      </c>
      <c r="H542" s="16">
        <v>4454.7299999999996</v>
      </c>
      <c r="I542" s="16">
        <v>742.45499999999993</v>
      </c>
      <c r="J542" s="12">
        <v>0.93747217978244901</v>
      </c>
      <c r="K542" s="23">
        <v>-0.70652173913043481</v>
      </c>
      <c r="L542"/>
      <c r="M542" s="12" t="str">
        <f t="shared" si="8"/>
        <v xml:space="preserve"> </v>
      </c>
    </row>
    <row r="543" spans="1:13" x14ac:dyDescent="0.25">
      <c r="A543" s="1" t="s">
        <v>12</v>
      </c>
      <c r="B543" s="1" t="s">
        <v>74</v>
      </c>
      <c r="C543" s="1" t="s">
        <v>32</v>
      </c>
      <c r="D543" s="1" t="s">
        <v>15660</v>
      </c>
      <c r="E543" s="16">
        <v>159.99</v>
      </c>
      <c r="F543" s="11"/>
      <c r="G543" s="11">
        <v>24</v>
      </c>
      <c r="H543" s="16">
        <v>15519.03</v>
      </c>
      <c r="I543" s="16">
        <v>646.62625000000003</v>
      </c>
      <c r="J543" s="12">
        <v>0.94298642620994522</v>
      </c>
      <c r="K543" s="23" t="e">
        <v>#DIV/0!</v>
      </c>
      <c r="L543"/>
      <c r="M543" s="12" t="str">
        <f t="shared" si="8"/>
        <v xml:space="preserve"> </v>
      </c>
    </row>
    <row r="544" spans="1:13" x14ac:dyDescent="0.25">
      <c r="A544" s="1" t="s">
        <v>12</v>
      </c>
      <c r="B544" s="1" t="s">
        <v>74</v>
      </c>
      <c r="C544" s="1" t="s">
        <v>32</v>
      </c>
      <c r="D544" s="1" t="s">
        <v>16419</v>
      </c>
      <c r="E544" s="16">
        <v>249.99</v>
      </c>
      <c r="F544" s="11"/>
      <c r="G544" s="11">
        <v>7</v>
      </c>
      <c r="H544" s="16">
        <v>4499.82</v>
      </c>
      <c r="I544" s="16">
        <v>642.83142857142855</v>
      </c>
      <c r="J544" s="12">
        <v>0.94846831146975685</v>
      </c>
      <c r="K544" s="23" t="e">
        <v>#DIV/0!</v>
      </c>
      <c r="L544"/>
      <c r="M544" s="12" t="str">
        <f t="shared" si="8"/>
        <v xml:space="preserve"> </v>
      </c>
    </row>
    <row r="545" spans="1:13" x14ac:dyDescent="0.25">
      <c r="A545" s="1" t="s">
        <v>12</v>
      </c>
      <c r="B545" s="1" t="s">
        <v>74</v>
      </c>
      <c r="C545" s="1" t="s">
        <v>32</v>
      </c>
      <c r="D545" s="1" t="s">
        <v>14698</v>
      </c>
      <c r="E545" s="16">
        <v>159.99</v>
      </c>
      <c r="F545" s="11"/>
      <c r="G545" s="11">
        <v>1</v>
      </c>
      <c r="H545" s="16">
        <v>639.96</v>
      </c>
      <c r="I545" s="16">
        <v>639.96</v>
      </c>
      <c r="J545" s="12">
        <v>0.95392570999593862</v>
      </c>
      <c r="K545" s="23">
        <v>-0.6</v>
      </c>
      <c r="L545"/>
      <c r="M545" s="12" t="str">
        <f t="shared" si="8"/>
        <v xml:space="preserve"> </v>
      </c>
    </row>
    <row r="546" spans="1:13" x14ac:dyDescent="0.25">
      <c r="A546" s="1" t="s">
        <v>12</v>
      </c>
      <c r="B546" s="1" t="s">
        <v>74</v>
      </c>
      <c r="C546" s="1" t="s">
        <v>32</v>
      </c>
      <c r="D546" s="1" t="s">
        <v>12946</v>
      </c>
      <c r="E546" s="16">
        <v>199.99</v>
      </c>
      <c r="F546" s="11"/>
      <c r="G546" s="11">
        <v>5</v>
      </c>
      <c r="H546" s="16">
        <v>2999.85</v>
      </c>
      <c r="I546" s="16">
        <v>599.97</v>
      </c>
      <c r="J546" s="12">
        <v>0.95904208507212041</v>
      </c>
      <c r="K546" s="23">
        <v>-0.73214285714285721</v>
      </c>
      <c r="L546"/>
      <c r="M546" s="12" t="str">
        <f t="shared" si="8"/>
        <v xml:space="preserve"> </v>
      </c>
    </row>
    <row r="547" spans="1:13" x14ac:dyDescent="0.25">
      <c r="A547" s="1" t="s">
        <v>12</v>
      </c>
      <c r="B547" s="1" t="s">
        <v>74</v>
      </c>
      <c r="C547" s="1" t="s">
        <v>32</v>
      </c>
      <c r="D547" s="1" t="s">
        <v>16405</v>
      </c>
      <c r="E547" s="16">
        <v>159.99</v>
      </c>
      <c r="F547" s="11"/>
      <c r="G547" s="11">
        <v>15</v>
      </c>
      <c r="H547" s="16">
        <v>8799.4500000000007</v>
      </c>
      <c r="I547" s="16">
        <v>586.63</v>
      </c>
      <c r="J547" s="12">
        <v>0.96404470038778711</v>
      </c>
      <c r="K547" s="23" t="e">
        <v>#DIV/0!</v>
      </c>
      <c r="L547"/>
      <c r="M547" s="12" t="str">
        <f t="shared" si="8"/>
        <v xml:space="preserve"> </v>
      </c>
    </row>
    <row r="548" spans="1:13" x14ac:dyDescent="0.25">
      <c r="A548" s="1" t="s">
        <v>12</v>
      </c>
      <c r="B548" s="1" t="s">
        <v>74</v>
      </c>
      <c r="C548" s="1" t="s">
        <v>32</v>
      </c>
      <c r="D548" s="1" t="s">
        <v>11742</v>
      </c>
      <c r="E548" s="16">
        <v>129.99</v>
      </c>
      <c r="F548" s="11"/>
      <c r="G548" s="11">
        <v>2</v>
      </c>
      <c r="H548" s="16">
        <v>1039.92</v>
      </c>
      <c r="I548" s="16">
        <v>519.96</v>
      </c>
      <c r="J548" s="12">
        <v>0.96847877273242355</v>
      </c>
      <c r="K548" s="23" t="e">
        <v>#DIV/0!</v>
      </c>
      <c r="L548"/>
      <c r="M548" s="12" t="str">
        <f t="shared" si="8"/>
        <v xml:space="preserve"> </v>
      </c>
    </row>
    <row r="549" spans="1:13" x14ac:dyDescent="0.25">
      <c r="A549" s="1" t="s">
        <v>12</v>
      </c>
      <c r="B549" s="1" t="s">
        <v>74</v>
      </c>
      <c r="C549" s="1" t="s">
        <v>32</v>
      </c>
      <c r="D549" s="1" t="s">
        <v>16411</v>
      </c>
      <c r="E549" s="16">
        <v>199.99</v>
      </c>
      <c r="F549" s="11"/>
      <c r="G549" s="11">
        <v>3</v>
      </c>
      <c r="H549" s="16">
        <v>1399.93</v>
      </c>
      <c r="I549" s="16">
        <v>466.64333333333337</v>
      </c>
      <c r="J549" s="12">
        <v>0.97245817556945369</v>
      </c>
      <c r="K549" s="23" t="e">
        <v>#DIV/0!</v>
      </c>
      <c r="L549"/>
      <c r="M549" s="12" t="str">
        <f t="shared" si="8"/>
        <v xml:space="preserve"> </v>
      </c>
    </row>
    <row r="550" spans="1:13" x14ac:dyDescent="0.25">
      <c r="A550" s="1" t="s">
        <v>12</v>
      </c>
      <c r="B550" s="1" t="s">
        <v>74</v>
      </c>
      <c r="C550" s="1" t="s">
        <v>32</v>
      </c>
      <c r="D550" s="1" t="s">
        <v>10000</v>
      </c>
      <c r="E550" s="16">
        <v>124.99</v>
      </c>
      <c r="F550" s="11"/>
      <c r="G550" s="11">
        <v>48</v>
      </c>
      <c r="H550" s="16">
        <v>22248.22</v>
      </c>
      <c r="I550" s="16">
        <v>463.50458333333336</v>
      </c>
      <c r="J550" s="12">
        <v>0.97641081203104785</v>
      </c>
      <c r="K550" s="23">
        <v>-0.45731707317073167</v>
      </c>
      <c r="L550"/>
      <c r="M550" s="12" t="str">
        <f t="shared" si="8"/>
        <v xml:space="preserve"> </v>
      </c>
    </row>
    <row r="551" spans="1:13" x14ac:dyDescent="0.25">
      <c r="A551" s="1" t="s">
        <v>12</v>
      </c>
      <c r="B551" s="1" t="s">
        <v>74</v>
      </c>
      <c r="C551" s="1" t="s">
        <v>32</v>
      </c>
      <c r="D551" s="1" t="s">
        <v>15020</v>
      </c>
      <c r="E551" s="16">
        <v>109.99</v>
      </c>
      <c r="F551" s="11"/>
      <c r="G551" s="11">
        <v>1</v>
      </c>
      <c r="H551" s="16">
        <v>439.96</v>
      </c>
      <c r="I551" s="16">
        <v>439.96</v>
      </c>
      <c r="J551" s="12">
        <v>0.98016266692132059</v>
      </c>
      <c r="K551" s="23">
        <v>-0.8</v>
      </c>
      <c r="L551"/>
      <c r="M551" s="12" t="str">
        <f t="shared" si="8"/>
        <v>X</v>
      </c>
    </row>
    <row r="552" spans="1:13" x14ac:dyDescent="0.25">
      <c r="A552" s="1" t="s">
        <v>12</v>
      </c>
      <c r="B552" s="1" t="s">
        <v>74</v>
      </c>
      <c r="C552" s="1" t="s">
        <v>32</v>
      </c>
      <c r="D552" s="1" t="s">
        <v>14218</v>
      </c>
      <c r="E552" s="16">
        <v>249.99</v>
      </c>
      <c r="F552" s="11"/>
      <c r="G552" s="11">
        <v>3</v>
      </c>
      <c r="H552" s="16">
        <v>1249.95</v>
      </c>
      <c r="I552" s="16">
        <v>416.65000000000003</v>
      </c>
      <c r="J552" s="12">
        <v>0.98371574070082812</v>
      </c>
      <c r="K552" s="23">
        <v>-0.84848484848484851</v>
      </c>
      <c r="L552"/>
      <c r="M552" s="12" t="str">
        <f t="shared" si="8"/>
        <v>X</v>
      </c>
    </row>
    <row r="553" spans="1:13" x14ac:dyDescent="0.25">
      <c r="A553" s="1" t="s">
        <v>12</v>
      </c>
      <c r="B553" s="1" t="s">
        <v>74</v>
      </c>
      <c r="C553" s="1" t="s">
        <v>32</v>
      </c>
      <c r="D553" s="1" t="s">
        <v>10766</v>
      </c>
      <c r="E553" s="16">
        <v>159.99</v>
      </c>
      <c r="F553" s="11"/>
      <c r="G553" s="11">
        <v>2</v>
      </c>
      <c r="H553" s="16">
        <v>799.95</v>
      </c>
      <c r="I553" s="16">
        <v>399.97500000000002</v>
      </c>
      <c r="J553" s="12">
        <v>0.98712661477969177</v>
      </c>
      <c r="K553" s="23">
        <v>-0.76190476190476186</v>
      </c>
      <c r="L553"/>
      <c r="M553" s="12" t="str">
        <f t="shared" si="8"/>
        <v>X</v>
      </c>
    </row>
    <row r="554" spans="1:13" x14ac:dyDescent="0.25">
      <c r="A554" s="1" t="s">
        <v>12</v>
      </c>
      <c r="B554" s="1" t="s">
        <v>74</v>
      </c>
      <c r="C554" s="1" t="s">
        <v>32</v>
      </c>
      <c r="D554" s="1" t="s">
        <v>14697</v>
      </c>
      <c r="E554" s="16">
        <v>159.99</v>
      </c>
      <c r="F554" s="11"/>
      <c r="G554" s="11">
        <v>2</v>
      </c>
      <c r="H554" s="16">
        <v>639.96</v>
      </c>
      <c r="I554" s="16">
        <v>319.98</v>
      </c>
      <c r="J554" s="12">
        <v>0.9898553140427826</v>
      </c>
      <c r="K554" s="23">
        <v>-0.89743589743589747</v>
      </c>
      <c r="L554"/>
      <c r="M554" s="12" t="str">
        <f t="shared" si="8"/>
        <v>X</v>
      </c>
    </row>
    <row r="555" spans="1:13" x14ac:dyDescent="0.25">
      <c r="A555" s="1" t="s">
        <v>12</v>
      </c>
      <c r="B555" s="1" t="s">
        <v>74</v>
      </c>
      <c r="C555" s="1" t="s">
        <v>32</v>
      </c>
      <c r="D555" s="1" t="s">
        <v>11090</v>
      </c>
      <c r="E555" s="16">
        <v>159.99</v>
      </c>
      <c r="F555" s="11"/>
      <c r="G555" s="11">
        <v>4</v>
      </c>
      <c r="H555" s="16">
        <v>1279.92</v>
      </c>
      <c r="I555" s="16">
        <v>319.98</v>
      </c>
      <c r="J555" s="12">
        <v>0.99258401330587342</v>
      </c>
      <c r="K555" s="23">
        <v>-0.57894736842105265</v>
      </c>
      <c r="L555"/>
      <c r="M555" s="12" t="str">
        <f t="shared" si="8"/>
        <v>X</v>
      </c>
    </row>
    <row r="556" spans="1:13" x14ac:dyDescent="0.25">
      <c r="A556" s="1" t="s">
        <v>12</v>
      </c>
      <c r="B556" s="1" t="s">
        <v>74</v>
      </c>
      <c r="C556" s="1" t="s">
        <v>32</v>
      </c>
      <c r="D556" s="1" t="s">
        <v>6831</v>
      </c>
      <c r="E556" s="16">
        <v>89.99</v>
      </c>
      <c r="F556" s="11"/>
      <c r="G556" s="11">
        <v>3</v>
      </c>
      <c r="H556" s="16">
        <v>879.92</v>
      </c>
      <c r="I556" s="16">
        <v>293.30666666666667</v>
      </c>
      <c r="J556" s="12">
        <v>0.99508524989938862</v>
      </c>
      <c r="K556" s="23">
        <v>-0.69230769230769229</v>
      </c>
      <c r="L556"/>
      <c r="M556" s="12" t="str">
        <f t="shared" si="8"/>
        <v>X</v>
      </c>
    </row>
    <row r="557" spans="1:13" x14ac:dyDescent="0.25">
      <c r="A557" s="1" t="s">
        <v>12</v>
      </c>
      <c r="B557" s="1" t="s">
        <v>74</v>
      </c>
      <c r="C557" s="1" t="s">
        <v>32</v>
      </c>
      <c r="D557" s="1" t="s">
        <v>13716</v>
      </c>
      <c r="E557" s="16">
        <v>139.99</v>
      </c>
      <c r="F557" s="11"/>
      <c r="G557" s="11">
        <v>22</v>
      </c>
      <c r="H557" s="16">
        <v>4759.66</v>
      </c>
      <c r="I557" s="16">
        <v>216.34818181818181</v>
      </c>
      <c r="J557" s="12">
        <v>0.9969302062225911</v>
      </c>
      <c r="K557" s="23">
        <v>-0.85593220338983045</v>
      </c>
      <c r="L557"/>
      <c r="M557" s="12" t="str">
        <f t="shared" si="8"/>
        <v>X</v>
      </c>
    </row>
    <row r="558" spans="1:13" x14ac:dyDescent="0.25">
      <c r="A558" s="1" t="s">
        <v>12</v>
      </c>
      <c r="B558" s="1" t="s">
        <v>74</v>
      </c>
      <c r="C558" s="1" t="s">
        <v>32</v>
      </c>
      <c r="D558" s="1" t="s">
        <v>11375</v>
      </c>
      <c r="E558" s="16">
        <v>164.99</v>
      </c>
      <c r="F558" s="11"/>
      <c r="G558" s="11">
        <v>6</v>
      </c>
      <c r="H558" s="16">
        <v>1154.93</v>
      </c>
      <c r="I558" s="16">
        <v>192.48833333333334</v>
      </c>
      <c r="J558" s="12">
        <v>0.99857169248210809</v>
      </c>
      <c r="K558" s="23">
        <v>-0.30000000000000004</v>
      </c>
      <c r="L558"/>
      <c r="M558" s="12" t="str">
        <f t="shared" si="8"/>
        <v>X</v>
      </c>
    </row>
    <row r="559" spans="1:13" x14ac:dyDescent="0.25">
      <c r="A559" s="1" t="s">
        <v>12</v>
      </c>
      <c r="B559" s="1" t="s">
        <v>74</v>
      </c>
      <c r="C559" s="1" t="s">
        <v>32</v>
      </c>
      <c r="D559" s="1" t="s">
        <v>5748</v>
      </c>
      <c r="E559" s="16">
        <v>199.99</v>
      </c>
      <c r="F559" s="11"/>
      <c r="G559" s="11">
        <v>4</v>
      </c>
      <c r="H559" s="16">
        <v>399.98</v>
      </c>
      <c r="I559" s="16">
        <v>99.995000000000005</v>
      </c>
      <c r="J559" s="12">
        <v>0.99942442166147161</v>
      </c>
      <c r="K559" s="23">
        <v>-0.99205876490148004</v>
      </c>
      <c r="L559"/>
      <c r="M559" s="12" t="str">
        <f t="shared" si="8"/>
        <v>X</v>
      </c>
    </row>
    <row r="560" spans="1:13" x14ac:dyDescent="0.25">
      <c r="A560" s="1" t="s">
        <v>12</v>
      </c>
      <c r="B560" s="1" t="s">
        <v>74</v>
      </c>
      <c r="C560" s="1" t="s">
        <v>32</v>
      </c>
      <c r="D560" s="1" t="s">
        <v>14702</v>
      </c>
      <c r="E560" s="16">
        <v>134.99</v>
      </c>
      <c r="F560" s="11"/>
      <c r="G560" s="11">
        <v>2</v>
      </c>
      <c r="H560" s="16">
        <v>134.99</v>
      </c>
      <c r="I560" s="16">
        <v>67.495000000000005</v>
      </c>
      <c r="J560" s="12">
        <v>1</v>
      </c>
      <c r="K560" s="23">
        <v>0</v>
      </c>
      <c r="L560"/>
      <c r="M560" s="12" t="str">
        <f t="shared" si="8"/>
        <v>X</v>
      </c>
    </row>
    <row r="561" spans="1:13" x14ac:dyDescent="0.25">
      <c r="A561" s="1" t="s">
        <v>12</v>
      </c>
      <c r="B561" s="1" t="s">
        <v>74</v>
      </c>
      <c r="C561" s="1" t="s">
        <v>32</v>
      </c>
      <c r="D561" s="1" t="s">
        <v>12170</v>
      </c>
      <c r="E561" s="16">
        <v>139.99</v>
      </c>
      <c r="F561" s="11"/>
      <c r="G561" s="11">
        <v>0</v>
      </c>
      <c r="H561" s="16"/>
      <c r="I561" s="16">
        <v>0</v>
      </c>
      <c r="J561" s="12">
        <v>1</v>
      </c>
      <c r="K561" s="23">
        <v>-1</v>
      </c>
      <c r="L561"/>
      <c r="M561" s="12" t="str">
        <f t="shared" si="8"/>
        <v>X</v>
      </c>
    </row>
    <row r="562" spans="1:13" x14ac:dyDescent="0.25">
      <c r="A562" s="1" t="s">
        <v>12</v>
      </c>
      <c r="B562" s="1" t="s">
        <v>74</v>
      </c>
      <c r="C562" s="1" t="s">
        <v>32</v>
      </c>
      <c r="D562" s="1" t="s">
        <v>15976</v>
      </c>
      <c r="E562" s="16">
        <v>119.99</v>
      </c>
      <c r="F562" s="11"/>
      <c r="G562" s="11">
        <v>0</v>
      </c>
      <c r="H562" s="16">
        <v>6479.46</v>
      </c>
      <c r="I562" s="16">
        <v>0</v>
      </c>
      <c r="J562" s="12">
        <v>1</v>
      </c>
      <c r="K562" s="23" t="e">
        <v>#DIV/0!</v>
      </c>
      <c r="L562"/>
      <c r="M562" s="12" t="str">
        <f t="shared" si="8"/>
        <v>X</v>
      </c>
    </row>
    <row r="563" spans="1:13" x14ac:dyDescent="0.25">
      <c r="A563" s="1" t="s">
        <v>12</v>
      </c>
      <c r="B563" s="1" t="s">
        <v>74</v>
      </c>
      <c r="C563" s="1" t="s">
        <v>32</v>
      </c>
      <c r="D563" s="1" t="s">
        <v>14340</v>
      </c>
      <c r="E563" s="16">
        <v>299.99</v>
      </c>
      <c r="F563" s="11"/>
      <c r="G563" s="11">
        <v>0</v>
      </c>
      <c r="H563" s="16">
        <v>599.98</v>
      </c>
      <c r="I563" s="16">
        <v>0</v>
      </c>
      <c r="J563" s="12">
        <v>1</v>
      </c>
      <c r="K563" s="23">
        <v>-0.96491228070175439</v>
      </c>
      <c r="L563"/>
      <c r="M563" s="12" t="str">
        <f t="shared" si="8"/>
        <v>X</v>
      </c>
    </row>
    <row r="564" spans="1:13" x14ac:dyDescent="0.25">
      <c r="A564" s="1" t="s">
        <v>12</v>
      </c>
      <c r="B564" s="1" t="s">
        <v>74</v>
      </c>
      <c r="C564" s="1" t="s">
        <v>32</v>
      </c>
      <c r="D564" s="1" t="s">
        <v>16217</v>
      </c>
      <c r="E564" s="16">
        <v>299.99</v>
      </c>
      <c r="F564" s="11"/>
      <c r="G564" s="11">
        <v>0</v>
      </c>
      <c r="H564" s="16">
        <v>14399.52</v>
      </c>
      <c r="I564" s="16">
        <v>0</v>
      </c>
      <c r="J564" s="12">
        <v>1</v>
      </c>
      <c r="K564" s="23" t="e">
        <v>#DIV/0!</v>
      </c>
      <c r="L564"/>
      <c r="M564" s="12" t="str">
        <f t="shared" si="8"/>
        <v>X</v>
      </c>
    </row>
    <row r="565" spans="1:13" x14ac:dyDescent="0.25">
      <c r="A565" s="1" t="s">
        <v>12</v>
      </c>
      <c r="B565" s="1" t="s">
        <v>74</v>
      </c>
      <c r="C565" s="1" t="s">
        <v>32</v>
      </c>
      <c r="D565" s="1" t="s">
        <v>13590</v>
      </c>
      <c r="E565" s="16">
        <v>139.99</v>
      </c>
      <c r="F565" s="11"/>
      <c r="G565" s="11">
        <v>0</v>
      </c>
      <c r="H565" s="16"/>
      <c r="I565" s="16">
        <v>0</v>
      </c>
      <c r="J565" s="12">
        <v>1</v>
      </c>
      <c r="K565" s="23">
        <v>-1</v>
      </c>
      <c r="L565"/>
      <c r="M565" s="12" t="str">
        <f t="shared" si="8"/>
        <v>X</v>
      </c>
    </row>
    <row r="566" spans="1:13" x14ac:dyDescent="0.25">
      <c r="A566" s="1" t="s">
        <v>12</v>
      </c>
      <c r="B566" s="1" t="s">
        <v>74</v>
      </c>
      <c r="C566" s="1" t="s">
        <v>32</v>
      </c>
      <c r="D566" s="1" t="s">
        <v>16014</v>
      </c>
      <c r="E566" s="16">
        <v>249.99</v>
      </c>
      <c r="F566" s="11"/>
      <c r="G566" s="11">
        <v>0</v>
      </c>
      <c r="H566" s="16">
        <v>49748.01</v>
      </c>
      <c r="I566" s="16">
        <v>0</v>
      </c>
      <c r="J566" s="12">
        <v>1</v>
      </c>
      <c r="K566" s="23" t="e">
        <v>#DIV/0!</v>
      </c>
      <c r="L566"/>
      <c r="M566" s="12" t="str">
        <f t="shared" si="8"/>
        <v>X</v>
      </c>
    </row>
    <row r="567" spans="1:13" x14ac:dyDescent="0.25">
      <c r="A567" s="1" t="s">
        <v>12</v>
      </c>
      <c r="B567" s="1" t="s">
        <v>74</v>
      </c>
      <c r="C567" s="1" t="s">
        <v>32</v>
      </c>
      <c r="D567" s="1" t="s">
        <v>15204</v>
      </c>
      <c r="E567" s="16">
        <v>299.99</v>
      </c>
      <c r="F567" s="11"/>
      <c r="G567" s="11">
        <v>0</v>
      </c>
      <c r="H567" s="16">
        <v>53998.2</v>
      </c>
      <c r="I567" s="16">
        <v>0</v>
      </c>
      <c r="J567" s="12">
        <v>1</v>
      </c>
      <c r="K567" s="23" t="e">
        <v>#DIV/0!</v>
      </c>
      <c r="L567"/>
      <c r="M567" s="12" t="str">
        <f t="shared" si="8"/>
        <v>X</v>
      </c>
    </row>
    <row r="568" spans="1:13" x14ac:dyDescent="0.25">
      <c r="A568" s="1" t="s">
        <v>12</v>
      </c>
      <c r="B568" s="1" t="s">
        <v>74</v>
      </c>
      <c r="C568" s="1" t="s">
        <v>32</v>
      </c>
      <c r="D568" s="1" t="s">
        <v>14940</v>
      </c>
      <c r="E568" s="16">
        <v>154.99</v>
      </c>
      <c r="F568" s="11"/>
      <c r="G568" s="11">
        <v>0</v>
      </c>
      <c r="H568" s="16">
        <v>6199.6</v>
      </c>
      <c r="I568" s="16">
        <v>0</v>
      </c>
      <c r="J568" s="12">
        <v>1</v>
      </c>
      <c r="K568" s="23">
        <v>-0.39393939393939392</v>
      </c>
      <c r="L568"/>
      <c r="M568" s="12" t="str">
        <f t="shared" si="8"/>
        <v>X</v>
      </c>
    </row>
    <row r="569" spans="1:13" x14ac:dyDescent="0.25">
      <c r="A569" s="1" t="s">
        <v>12</v>
      </c>
      <c r="B569" s="1" t="s">
        <v>74</v>
      </c>
      <c r="C569" s="1" t="s">
        <v>32</v>
      </c>
      <c r="D569" s="1" t="s">
        <v>11167</v>
      </c>
      <c r="E569" s="16">
        <v>134.99</v>
      </c>
      <c r="F569" s="11"/>
      <c r="G569" s="11">
        <v>0</v>
      </c>
      <c r="H569" s="16">
        <v>809.94</v>
      </c>
      <c r="I569" s="16">
        <v>0</v>
      </c>
      <c r="J569" s="12">
        <v>1</v>
      </c>
      <c r="K569" s="23">
        <v>-0.9555555555555556</v>
      </c>
      <c r="L569"/>
      <c r="M569" s="12" t="str">
        <f t="shared" si="8"/>
        <v>X</v>
      </c>
    </row>
    <row r="570" spans="1:13" x14ac:dyDescent="0.25">
      <c r="A570" s="1" t="s">
        <v>12</v>
      </c>
      <c r="B570" s="1" t="s">
        <v>74</v>
      </c>
      <c r="C570" s="1" t="s">
        <v>32</v>
      </c>
      <c r="D570" s="1" t="s">
        <v>6327</v>
      </c>
      <c r="E570" s="16">
        <v>199.99</v>
      </c>
      <c r="F570" s="11"/>
      <c r="G570" s="11">
        <v>0</v>
      </c>
      <c r="H570" s="16">
        <v>10999.45</v>
      </c>
      <c r="I570" s="16">
        <v>0</v>
      </c>
      <c r="J570" s="12">
        <v>1</v>
      </c>
      <c r="K570" s="23">
        <v>0.16587648086966023</v>
      </c>
      <c r="L570"/>
      <c r="M570" s="12" t="str">
        <f t="shared" si="8"/>
        <v>X</v>
      </c>
    </row>
    <row r="571" spans="1:13" x14ac:dyDescent="0.25">
      <c r="A571" s="1" t="s">
        <v>12</v>
      </c>
      <c r="B571" s="1" t="s">
        <v>74</v>
      </c>
      <c r="C571" s="1" t="s">
        <v>32</v>
      </c>
      <c r="D571" s="1" t="s">
        <v>5987</v>
      </c>
      <c r="E571" s="16">
        <v>114.99</v>
      </c>
      <c r="F571" s="11"/>
      <c r="G571" s="11">
        <v>0</v>
      </c>
      <c r="H571" s="16">
        <v>14798.52</v>
      </c>
      <c r="I571" s="16">
        <v>0</v>
      </c>
      <c r="J571" s="12">
        <v>1</v>
      </c>
      <c r="K571" s="23">
        <v>-0.85823624418758371</v>
      </c>
      <c r="L571"/>
      <c r="M571" s="12" t="str">
        <f t="shared" si="8"/>
        <v>X</v>
      </c>
    </row>
    <row r="572" spans="1:13" x14ac:dyDescent="0.25">
      <c r="A572" s="1" t="s">
        <v>12</v>
      </c>
      <c r="B572" s="1" t="s">
        <v>74</v>
      </c>
      <c r="C572" s="1" t="s">
        <v>32</v>
      </c>
      <c r="D572" s="1" t="s">
        <v>16085</v>
      </c>
      <c r="E572" s="16">
        <v>179.99</v>
      </c>
      <c r="F572" s="11"/>
      <c r="G572" s="11">
        <v>0</v>
      </c>
      <c r="H572" s="16">
        <v>43917.56</v>
      </c>
      <c r="I572" s="16">
        <v>0</v>
      </c>
      <c r="J572" s="12">
        <v>1</v>
      </c>
      <c r="K572" s="23" t="e">
        <v>#DIV/0!</v>
      </c>
      <c r="L572"/>
      <c r="M572" s="12" t="str">
        <f t="shared" si="8"/>
        <v>X</v>
      </c>
    </row>
    <row r="573" spans="1:13" x14ac:dyDescent="0.25">
      <c r="A573" s="1" t="s">
        <v>12</v>
      </c>
      <c r="B573" s="1" t="s">
        <v>74</v>
      </c>
      <c r="C573" s="1" t="s">
        <v>32</v>
      </c>
      <c r="D573" s="1" t="s">
        <v>15581</v>
      </c>
      <c r="E573" s="16">
        <v>149.99</v>
      </c>
      <c r="F573" s="11"/>
      <c r="G573" s="11">
        <v>0</v>
      </c>
      <c r="H573" s="16">
        <v>14099.06</v>
      </c>
      <c r="I573" s="16">
        <v>0</v>
      </c>
      <c r="J573" s="12">
        <v>1</v>
      </c>
      <c r="K573" s="23" t="e">
        <v>#DIV/0!</v>
      </c>
      <c r="L573"/>
      <c r="M573" s="12" t="str">
        <f t="shared" si="8"/>
        <v>X</v>
      </c>
    </row>
    <row r="574" spans="1:13" x14ac:dyDescent="0.25">
      <c r="A574" s="1" t="s">
        <v>12</v>
      </c>
      <c r="B574" s="1" t="s">
        <v>74</v>
      </c>
      <c r="C574" s="1" t="s">
        <v>32</v>
      </c>
      <c r="D574" s="1" t="s">
        <v>12511</v>
      </c>
      <c r="E574" s="16">
        <v>209.99</v>
      </c>
      <c r="F574" s="11"/>
      <c r="G574" s="11">
        <v>0</v>
      </c>
      <c r="H574" s="16"/>
      <c r="I574" s="16">
        <v>0</v>
      </c>
      <c r="J574" s="12">
        <v>1</v>
      </c>
      <c r="K574" s="23">
        <v>-1</v>
      </c>
      <c r="L574"/>
      <c r="M574" s="12" t="str">
        <f t="shared" si="8"/>
        <v>X</v>
      </c>
    </row>
    <row r="575" spans="1:13" x14ac:dyDescent="0.25">
      <c r="A575" s="1" t="s">
        <v>12</v>
      </c>
      <c r="B575" s="1" t="s">
        <v>74</v>
      </c>
      <c r="C575" s="1" t="s">
        <v>32</v>
      </c>
      <c r="D575" s="1" t="s">
        <v>15675</v>
      </c>
      <c r="E575" s="16">
        <v>129.99</v>
      </c>
      <c r="F575" s="11"/>
      <c r="G575" s="11">
        <v>0</v>
      </c>
      <c r="H575" s="16">
        <v>65514.96</v>
      </c>
      <c r="I575" s="16">
        <v>0</v>
      </c>
      <c r="J575" s="12">
        <v>1</v>
      </c>
      <c r="K575" s="23" t="e">
        <v>#DIV/0!</v>
      </c>
      <c r="L575"/>
      <c r="M575" s="12" t="str">
        <f t="shared" si="8"/>
        <v>X</v>
      </c>
    </row>
    <row r="576" spans="1:13" x14ac:dyDescent="0.25">
      <c r="A576" s="1" t="s">
        <v>12</v>
      </c>
      <c r="B576" s="1" t="s">
        <v>74</v>
      </c>
      <c r="C576" s="1" t="s">
        <v>32</v>
      </c>
      <c r="D576" s="1" t="s">
        <v>16004</v>
      </c>
      <c r="E576" s="16">
        <v>129.99</v>
      </c>
      <c r="F576" s="11"/>
      <c r="G576" s="11">
        <v>0</v>
      </c>
      <c r="H576" s="16">
        <v>27557.88</v>
      </c>
      <c r="I576" s="16">
        <v>0</v>
      </c>
      <c r="J576" s="12">
        <v>1</v>
      </c>
      <c r="K576" s="23" t="e">
        <v>#DIV/0!</v>
      </c>
      <c r="L576"/>
      <c r="M576" s="12" t="str">
        <f t="shared" si="8"/>
        <v>X</v>
      </c>
    </row>
    <row r="577" spans="1:13" x14ac:dyDescent="0.25">
      <c r="A577" s="1" t="s">
        <v>12</v>
      </c>
      <c r="B577" s="1" t="s">
        <v>74</v>
      </c>
      <c r="C577" s="1" t="s">
        <v>32</v>
      </c>
      <c r="D577" s="1" t="s">
        <v>13728</v>
      </c>
      <c r="E577" s="16">
        <v>199.99</v>
      </c>
      <c r="F577" s="11"/>
      <c r="G577" s="11">
        <v>0</v>
      </c>
      <c r="H577" s="16">
        <v>14199.29</v>
      </c>
      <c r="I577" s="16">
        <v>0</v>
      </c>
      <c r="J577" s="12">
        <v>1</v>
      </c>
      <c r="K577" s="23">
        <v>0.3148148148148151</v>
      </c>
      <c r="L577"/>
      <c r="M577" s="12" t="str">
        <f t="shared" si="8"/>
        <v>X</v>
      </c>
    </row>
    <row r="578" spans="1:13" x14ac:dyDescent="0.25">
      <c r="A578" s="1" t="s">
        <v>12</v>
      </c>
      <c r="B578" s="1" t="s">
        <v>74</v>
      </c>
      <c r="C578" s="1" t="s">
        <v>32</v>
      </c>
      <c r="D578" s="1" t="s">
        <v>14399</v>
      </c>
      <c r="E578" s="16">
        <v>899.99</v>
      </c>
      <c r="F578" s="11"/>
      <c r="G578" s="11">
        <v>3</v>
      </c>
      <c r="H578" s="16"/>
      <c r="I578" s="16">
        <v>0</v>
      </c>
      <c r="J578" s="12">
        <v>1</v>
      </c>
      <c r="K578" s="23">
        <v>-1</v>
      </c>
      <c r="L578"/>
      <c r="M578" s="12" t="str">
        <f t="shared" si="8"/>
        <v>X</v>
      </c>
    </row>
    <row r="579" spans="1:13" x14ac:dyDescent="0.25">
      <c r="A579" s="1" t="s">
        <v>12</v>
      </c>
      <c r="B579" s="1" t="s">
        <v>74</v>
      </c>
      <c r="C579" s="1" t="s">
        <v>32</v>
      </c>
      <c r="D579" s="1" t="s">
        <v>13107</v>
      </c>
      <c r="E579" s="16">
        <v>299.99</v>
      </c>
      <c r="F579" s="11"/>
      <c r="G579" s="11">
        <v>0</v>
      </c>
      <c r="H579" s="16"/>
      <c r="I579" s="16">
        <v>0</v>
      </c>
      <c r="J579" s="12">
        <v>1</v>
      </c>
      <c r="K579" s="23">
        <v>-1</v>
      </c>
      <c r="L579"/>
      <c r="M579" s="12" t="str">
        <f t="shared" si="8"/>
        <v>X</v>
      </c>
    </row>
    <row r="580" spans="1:13" x14ac:dyDescent="0.25">
      <c r="A580" s="1" t="s">
        <v>12</v>
      </c>
      <c r="B580" s="1" t="s">
        <v>74</v>
      </c>
      <c r="C580" s="1" t="s">
        <v>32</v>
      </c>
      <c r="D580" s="1" t="s">
        <v>14747</v>
      </c>
      <c r="E580" s="16">
        <v>199.99</v>
      </c>
      <c r="F580" s="11"/>
      <c r="G580" s="11">
        <v>1</v>
      </c>
      <c r="H580" s="16"/>
      <c r="I580" s="16">
        <v>0</v>
      </c>
      <c r="J580" s="12">
        <v>1</v>
      </c>
      <c r="K580" s="23">
        <v>-1</v>
      </c>
      <c r="L580"/>
      <c r="M580" s="12" t="str">
        <f t="shared" si="8"/>
        <v>X</v>
      </c>
    </row>
    <row r="581" spans="1:13" x14ac:dyDescent="0.25">
      <c r="A581" s="1" t="s">
        <v>12</v>
      </c>
      <c r="B581" s="1" t="s">
        <v>74</v>
      </c>
      <c r="C581" s="1" t="s">
        <v>32</v>
      </c>
      <c r="D581" s="1" t="s">
        <v>14711</v>
      </c>
      <c r="E581" s="16">
        <v>129.99</v>
      </c>
      <c r="F581" s="11"/>
      <c r="G581" s="11">
        <v>0</v>
      </c>
      <c r="H581" s="16">
        <v>21058.38</v>
      </c>
      <c r="I581" s="16">
        <v>0</v>
      </c>
      <c r="J581" s="12">
        <v>1</v>
      </c>
      <c r="K581" s="23" t="e">
        <v>#DIV/0!</v>
      </c>
      <c r="L581"/>
      <c r="M581" s="12" t="str">
        <f t="shared" si="8"/>
        <v>X</v>
      </c>
    </row>
    <row r="582" spans="1:13" x14ac:dyDescent="0.25">
      <c r="A582" s="1" t="s">
        <v>12</v>
      </c>
      <c r="B582" s="1" t="s">
        <v>74</v>
      </c>
      <c r="C582" s="1" t="s">
        <v>32</v>
      </c>
      <c r="D582" s="1" t="s">
        <v>13047</v>
      </c>
      <c r="E582" s="16">
        <v>129.99</v>
      </c>
      <c r="F582" s="11"/>
      <c r="G582" s="11">
        <v>0</v>
      </c>
      <c r="H582" s="16">
        <v>129.99</v>
      </c>
      <c r="I582" s="16">
        <v>0</v>
      </c>
      <c r="J582" s="12">
        <v>1</v>
      </c>
      <c r="K582" s="23">
        <v>-0.99193548387096775</v>
      </c>
      <c r="L582"/>
      <c r="M582" s="12" t="str">
        <f t="shared" si="8"/>
        <v>X</v>
      </c>
    </row>
    <row r="583" spans="1:13" x14ac:dyDescent="0.25">
      <c r="A583" s="1" t="s">
        <v>12</v>
      </c>
      <c r="B583" s="1" t="s">
        <v>74</v>
      </c>
      <c r="C583" s="1" t="s">
        <v>32</v>
      </c>
      <c r="D583" s="1" t="s">
        <v>15671</v>
      </c>
      <c r="E583" s="16">
        <v>2500</v>
      </c>
      <c r="F583" s="11"/>
      <c r="G583" s="11">
        <v>0</v>
      </c>
      <c r="H583" s="16">
        <v>20000</v>
      </c>
      <c r="I583" s="16">
        <v>0</v>
      </c>
      <c r="J583" s="12">
        <v>1</v>
      </c>
      <c r="K583" s="23" t="e">
        <v>#DIV/0!</v>
      </c>
      <c r="L583"/>
      <c r="M583" s="12" t="str">
        <f t="shared" si="8"/>
        <v>X</v>
      </c>
    </row>
    <row r="584" spans="1:13" x14ac:dyDescent="0.25">
      <c r="A584" s="1" t="s">
        <v>12</v>
      </c>
      <c r="B584" s="1" t="s">
        <v>74</v>
      </c>
      <c r="C584" s="1" t="s">
        <v>32</v>
      </c>
      <c r="D584" s="1" t="s">
        <v>14337</v>
      </c>
      <c r="E584" s="16">
        <v>1999.99</v>
      </c>
      <c r="F584" s="11"/>
      <c r="G584" s="11">
        <v>3</v>
      </c>
      <c r="H584" s="16"/>
      <c r="I584" s="16">
        <v>0</v>
      </c>
      <c r="J584" s="12">
        <v>1</v>
      </c>
      <c r="K584" s="23">
        <v>-1</v>
      </c>
      <c r="L584"/>
      <c r="M584" s="12" t="str">
        <f t="shared" ref="M584:M647" si="9">IF(J584&gt;$M$3,"X"," ")</f>
        <v>X</v>
      </c>
    </row>
    <row r="585" spans="1:13" x14ac:dyDescent="0.25">
      <c r="A585" s="1" t="s">
        <v>12</v>
      </c>
      <c r="B585" s="1" t="s">
        <v>74</v>
      </c>
      <c r="C585" s="1" t="s">
        <v>33</v>
      </c>
      <c r="D585" s="1"/>
      <c r="E585" s="16">
        <v>14569.439999999991</v>
      </c>
      <c r="F585" s="11"/>
      <c r="G585" s="11">
        <v>267</v>
      </c>
      <c r="H585" s="16">
        <v>685056.92</v>
      </c>
      <c r="I585" s="16">
        <v>117264.66317784991</v>
      </c>
      <c r="J585" s="12"/>
      <c r="K585" s="23">
        <v>0.33918446415490666</v>
      </c>
      <c r="L585"/>
      <c r="M585" s="12" t="str">
        <f t="shared" si="9"/>
        <v xml:space="preserve"> </v>
      </c>
    </row>
    <row r="586" spans="1:13" x14ac:dyDescent="0.25">
      <c r="A586" s="1" t="s">
        <v>12</v>
      </c>
      <c r="B586" s="1" t="s">
        <v>74</v>
      </c>
      <c r="C586" s="1" t="s">
        <v>34</v>
      </c>
      <c r="D586" s="1" t="s">
        <v>12428</v>
      </c>
      <c r="E586" s="16">
        <v>79.989999999999995</v>
      </c>
      <c r="F586" s="11"/>
      <c r="G586" s="11">
        <v>23</v>
      </c>
      <c r="H586" s="16">
        <v>8238.9699999999993</v>
      </c>
      <c r="I586" s="16">
        <v>358.21608695652174</v>
      </c>
      <c r="J586" s="12">
        <v>1</v>
      </c>
      <c r="K586" s="23">
        <v>-0.74378109452736318</v>
      </c>
      <c r="L586"/>
      <c r="M586" s="12" t="str">
        <f t="shared" si="9"/>
        <v>X</v>
      </c>
    </row>
    <row r="587" spans="1:13" x14ac:dyDescent="0.25">
      <c r="A587" s="1" t="s">
        <v>12</v>
      </c>
      <c r="B587" s="1" t="s">
        <v>74</v>
      </c>
      <c r="C587" s="1" t="s">
        <v>34</v>
      </c>
      <c r="D587" s="1" t="s">
        <v>14732</v>
      </c>
      <c r="E587" s="16">
        <v>999.99</v>
      </c>
      <c r="F587" s="11"/>
      <c r="G587" s="11">
        <v>0</v>
      </c>
      <c r="H587" s="16"/>
      <c r="I587" s="16">
        <v>0</v>
      </c>
      <c r="J587" s="12">
        <v>1</v>
      </c>
      <c r="K587" s="23">
        <v>-1</v>
      </c>
      <c r="L587"/>
      <c r="M587" s="12" t="str">
        <f t="shared" si="9"/>
        <v>X</v>
      </c>
    </row>
    <row r="588" spans="1:13" x14ac:dyDescent="0.25">
      <c r="A588" s="1" t="s">
        <v>12</v>
      </c>
      <c r="B588" s="1" t="s">
        <v>74</v>
      </c>
      <c r="C588" s="1" t="s">
        <v>35</v>
      </c>
      <c r="D588" s="1"/>
      <c r="E588" s="16">
        <v>1079.98</v>
      </c>
      <c r="F588" s="11"/>
      <c r="G588" s="11">
        <v>23</v>
      </c>
      <c r="H588" s="16">
        <v>8238.9699999999993</v>
      </c>
      <c r="I588" s="16">
        <v>358.21608695652174</v>
      </c>
      <c r="J588" s="12"/>
      <c r="K588" s="23">
        <v>-0.79482541793360384</v>
      </c>
      <c r="L588"/>
      <c r="M588" s="12" t="str">
        <f t="shared" si="9"/>
        <v xml:space="preserve"> </v>
      </c>
    </row>
    <row r="589" spans="1:13" x14ac:dyDescent="0.25">
      <c r="A589" s="1" t="s">
        <v>12</v>
      </c>
      <c r="B589" s="1" t="s">
        <v>74</v>
      </c>
      <c r="C589" s="1" t="s">
        <v>36</v>
      </c>
      <c r="D589" s="1" t="s">
        <v>7497</v>
      </c>
      <c r="E589" s="16">
        <v>174.99</v>
      </c>
      <c r="F589" s="11"/>
      <c r="G589" s="11">
        <v>77</v>
      </c>
      <c r="H589" s="16">
        <v>81245.27</v>
      </c>
      <c r="I589" s="16">
        <v>1055.1333766233768</v>
      </c>
      <c r="J589" s="12">
        <v>1</v>
      </c>
      <c r="K589" s="23">
        <v>-0.39947755570992238</v>
      </c>
      <c r="L589"/>
      <c r="M589" s="12" t="str">
        <f t="shared" si="9"/>
        <v>X</v>
      </c>
    </row>
    <row r="590" spans="1:13" x14ac:dyDescent="0.25">
      <c r="A590" s="1" t="s">
        <v>12</v>
      </c>
      <c r="B590" s="1" t="s">
        <v>74</v>
      </c>
      <c r="C590" s="1" t="s">
        <v>37</v>
      </c>
      <c r="D590" s="1"/>
      <c r="E590" s="16">
        <v>174.99</v>
      </c>
      <c r="F590" s="11"/>
      <c r="G590" s="11">
        <v>77</v>
      </c>
      <c r="H590" s="16">
        <v>81245.27</v>
      </c>
      <c r="I590" s="16">
        <v>1055.1333766233768</v>
      </c>
      <c r="J590" s="12"/>
      <c r="K590" s="23">
        <v>-0.39947755570992238</v>
      </c>
      <c r="L590"/>
      <c r="M590" s="12" t="str">
        <f t="shared" si="9"/>
        <v xml:space="preserve"> </v>
      </c>
    </row>
    <row r="591" spans="1:13" x14ac:dyDescent="0.25">
      <c r="A591" s="1" t="s">
        <v>12</v>
      </c>
      <c r="B591" s="1" t="s">
        <v>74</v>
      </c>
      <c r="C591" s="1" t="s">
        <v>10509</v>
      </c>
      <c r="D591" s="1" t="s">
        <v>15731</v>
      </c>
      <c r="E591" s="16">
        <v>179.99</v>
      </c>
      <c r="F591" s="11"/>
      <c r="G591" s="11">
        <v>1</v>
      </c>
      <c r="H591" s="16">
        <v>51657.13</v>
      </c>
      <c r="I591" s="16">
        <v>51657.13</v>
      </c>
      <c r="J591" s="12">
        <v>0.43553330056323009</v>
      </c>
      <c r="K591" s="23" t="e">
        <v>#DIV/0!</v>
      </c>
      <c r="L591"/>
      <c r="M591" s="12" t="str">
        <f t="shared" si="9"/>
        <v xml:space="preserve"> </v>
      </c>
    </row>
    <row r="592" spans="1:13" x14ac:dyDescent="0.25">
      <c r="A592" s="1" t="s">
        <v>12</v>
      </c>
      <c r="B592" s="1" t="s">
        <v>74</v>
      </c>
      <c r="C592" s="1" t="s">
        <v>10509</v>
      </c>
      <c r="D592" s="1" t="s">
        <v>15677</v>
      </c>
      <c r="E592" s="16">
        <v>199.99</v>
      </c>
      <c r="F592" s="11"/>
      <c r="G592" s="11">
        <v>5</v>
      </c>
      <c r="H592" s="16">
        <v>72596.37</v>
      </c>
      <c r="I592" s="16">
        <v>14519.273999999999</v>
      </c>
      <c r="J592" s="12">
        <v>0.55794868304773693</v>
      </c>
      <c r="K592" s="23" t="e">
        <v>#DIV/0!</v>
      </c>
      <c r="L592"/>
      <c r="M592" s="12" t="str">
        <f t="shared" si="9"/>
        <v xml:space="preserve"> </v>
      </c>
    </row>
    <row r="593" spans="1:13" x14ac:dyDescent="0.25">
      <c r="A593" s="1" t="s">
        <v>12</v>
      </c>
      <c r="B593" s="1" t="s">
        <v>74</v>
      </c>
      <c r="C593" s="1" t="s">
        <v>10509</v>
      </c>
      <c r="D593" s="1" t="s">
        <v>15957</v>
      </c>
      <c r="E593" s="16">
        <v>99.99</v>
      </c>
      <c r="F593" s="11"/>
      <c r="G593" s="11">
        <v>2</v>
      </c>
      <c r="H593" s="16">
        <v>27097.29</v>
      </c>
      <c r="I593" s="16">
        <v>13548.645</v>
      </c>
      <c r="J593" s="12">
        <v>0.67218046624996874</v>
      </c>
      <c r="K593" s="23" t="e">
        <v>#DIV/0!</v>
      </c>
      <c r="L593"/>
      <c r="M593" s="12" t="str">
        <f t="shared" si="9"/>
        <v xml:space="preserve"> </v>
      </c>
    </row>
    <row r="594" spans="1:13" x14ac:dyDescent="0.25">
      <c r="A594" s="1" t="s">
        <v>12</v>
      </c>
      <c r="B594" s="1" t="s">
        <v>74</v>
      </c>
      <c r="C594" s="1" t="s">
        <v>10509</v>
      </c>
      <c r="D594" s="1" t="s">
        <v>16423</v>
      </c>
      <c r="E594" s="16">
        <v>299.99</v>
      </c>
      <c r="F594" s="11"/>
      <c r="G594" s="11">
        <v>6</v>
      </c>
      <c r="H594" s="16">
        <v>80997.3</v>
      </c>
      <c r="I594" s="16">
        <v>13499.550000000001</v>
      </c>
      <c r="J594" s="12">
        <v>0.78599831806671416</v>
      </c>
      <c r="K594" s="23" t="e">
        <v>#DIV/0!</v>
      </c>
      <c r="L594"/>
      <c r="M594" s="12" t="str">
        <f t="shared" si="9"/>
        <v xml:space="preserve"> </v>
      </c>
    </row>
    <row r="595" spans="1:13" x14ac:dyDescent="0.25">
      <c r="A595" s="1" t="s">
        <v>12</v>
      </c>
      <c r="B595" s="1" t="s">
        <v>74</v>
      </c>
      <c r="C595" s="1" t="s">
        <v>10509</v>
      </c>
      <c r="D595" s="1" t="s">
        <v>15212</v>
      </c>
      <c r="E595" s="16">
        <v>149.99</v>
      </c>
      <c r="F595" s="11"/>
      <c r="G595" s="11">
        <v>5</v>
      </c>
      <c r="H595" s="16">
        <v>34647.69</v>
      </c>
      <c r="I595" s="16">
        <v>6929.5380000000005</v>
      </c>
      <c r="J595" s="12">
        <v>0.84442286771781416</v>
      </c>
      <c r="K595" s="23" t="e">
        <v>#DIV/0!</v>
      </c>
      <c r="L595"/>
      <c r="M595" s="12" t="str">
        <f t="shared" si="9"/>
        <v xml:space="preserve"> </v>
      </c>
    </row>
    <row r="596" spans="1:13" x14ac:dyDescent="0.25">
      <c r="A596" s="1" t="s">
        <v>12</v>
      </c>
      <c r="B596" s="1" t="s">
        <v>74</v>
      </c>
      <c r="C596" s="1" t="s">
        <v>10509</v>
      </c>
      <c r="D596" s="1" t="s">
        <v>12776</v>
      </c>
      <c r="E596" s="16">
        <v>99.99</v>
      </c>
      <c r="F596" s="11"/>
      <c r="G596" s="11">
        <v>6</v>
      </c>
      <c r="H596" s="16">
        <v>32796.720000000001</v>
      </c>
      <c r="I596" s="16">
        <v>5466.12</v>
      </c>
      <c r="J596" s="12">
        <v>0.89050899919423732</v>
      </c>
      <c r="K596" s="23">
        <v>0.42608695652173911</v>
      </c>
      <c r="L596"/>
      <c r="M596" s="12" t="str">
        <f t="shared" si="9"/>
        <v xml:space="preserve"> </v>
      </c>
    </row>
    <row r="597" spans="1:13" x14ac:dyDescent="0.25">
      <c r="A597" s="1" t="s">
        <v>12</v>
      </c>
      <c r="B597" s="1" t="s">
        <v>74</v>
      </c>
      <c r="C597" s="1" t="s">
        <v>10509</v>
      </c>
      <c r="D597" s="1" t="s">
        <v>16020</v>
      </c>
      <c r="E597" s="16">
        <v>99.99</v>
      </c>
      <c r="F597" s="11"/>
      <c r="G597" s="11">
        <v>2</v>
      </c>
      <c r="H597" s="16">
        <v>9599.0400000000009</v>
      </c>
      <c r="I597" s="16">
        <v>4799.5200000000004</v>
      </c>
      <c r="J597" s="12">
        <v>0.93097487073451135</v>
      </c>
      <c r="K597" s="23" t="e">
        <v>#DIV/0!</v>
      </c>
      <c r="L597"/>
      <c r="M597" s="12" t="str">
        <f t="shared" si="9"/>
        <v xml:space="preserve"> </v>
      </c>
    </row>
    <row r="598" spans="1:13" x14ac:dyDescent="0.25">
      <c r="A598" s="1" t="s">
        <v>12</v>
      </c>
      <c r="B598" s="1" t="s">
        <v>74</v>
      </c>
      <c r="C598" s="1" t="s">
        <v>10509</v>
      </c>
      <c r="D598" s="1" t="s">
        <v>15639</v>
      </c>
      <c r="E598" s="16">
        <v>99.99</v>
      </c>
      <c r="F598" s="11"/>
      <c r="G598" s="11">
        <v>20</v>
      </c>
      <c r="H598" s="16">
        <v>58594.14</v>
      </c>
      <c r="I598" s="16">
        <v>2929.7069999999999</v>
      </c>
      <c r="J598" s="12">
        <v>0.95567591315388689</v>
      </c>
      <c r="K598" s="23" t="e">
        <v>#DIV/0!</v>
      </c>
      <c r="L598"/>
      <c r="M598" s="12" t="str">
        <f t="shared" si="9"/>
        <v xml:space="preserve"> </v>
      </c>
    </row>
    <row r="599" spans="1:13" x14ac:dyDescent="0.25">
      <c r="A599" s="1" t="s">
        <v>12</v>
      </c>
      <c r="B599" s="1" t="s">
        <v>74</v>
      </c>
      <c r="C599" s="1" t="s">
        <v>10509</v>
      </c>
      <c r="D599" s="1" t="s">
        <v>11958</v>
      </c>
      <c r="E599" s="16">
        <v>149.99</v>
      </c>
      <c r="F599" s="11"/>
      <c r="G599" s="11">
        <v>3</v>
      </c>
      <c r="H599" s="16">
        <v>7649.49</v>
      </c>
      <c r="I599" s="16">
        <v>2549.83</v>
      </c>
      <c r="J599" s="12">
        <v>0.9771741240644648</v>
      </c>
      <c r="K599" s="23">
        <v>-0.96609042553191493</v>
      </c>
      <c r="L599"/>
      <c r="M599" s="12" t="str">
        <f t="shared" si="9"/>
        <v xml:space="preserve"> </v>
      </c>
    </row>
    <row r="600" spans="1:13" x14ac:dyDescent="0.25">
      <c r="A600" s="1" t="s">
        <v>12</v>
      </c>
      <c r="B600" s="1" t="s">
        <v>74</v>
      </c>
      <c r="C600" s="1" t="s">
        <v>10509</v>
      </c>
      <c r="D600" s="1" t="s">
        <v>14088</v>
      </c>
      <c r="E600" s="16">
        <v>2199.9899999999998</v>
      </c>
      <c r="F600" s="11"/>
      <c r="G600" s="11">
        <v>3</v>
      </c>
      <c r="H600" s="16">
        <v>4399.9799999999996</v>
      </c>
      <c r="I600" s="16">
        <v>1466.6599999999999</v>
      </c>
      <c r="J600" s="12">
        <v>0.98953987629661677</v>
      </c>
      <c r="K600" s="23">
        <v>-0.60000000000000009</v>
      </c>
      <c r="L600"/>
      <c r="M600" s="12" t="str">
        <f t="shared" si="9"/>
        <v>X</v>
      </c>
    </row>
    <row r="601" spans="1:13" x14ac:dyDescent="0.25">
      <c r="A601" s="1" t="s">
        <v>12</v>
      </c>
      <c r="B601" s="1" t="s">
        <v>74</v>
      </c>
      <c r="C601" s="1" t="s">
        <v>10509</v>
      </c>
      <c r="D601" s="1" t="s">
        <v>16357</v>
      </c>
      <c r="E601" s="16">
        <v>129.99</v>
      </c>
      <c r="F601" s="11"/>
      <c r="G601" s="11">
        <v>28</v>
      </c>
      <c r="H601" s="16">
        <v>24568.11</v>
      </c>
      <c r="I601" s="16">
        <v>877.4325</v>
      </c>
      <c r="J601" s="12">
        <v>0.99693771417004196</v>
      </c>
      <c r="K601" s="23" t="e">
        <v>#DIV/0!</v>
      </c>
      <c r="L601"/>
      <c r="M601" s="12" t="str">
        <f t="shared" si="9"/>
        <v>X</v>
      </c>
    </row>
    <row r="602" spans="1:13" x14ac:dyDescent="0.25">
      <c r="A602" s="1" t="s">
        <v>12</v>
      </c>
      <c r="B602" s="1" t="s">
        <v>74</v>
      </c>
      <c r="C602" s="1" t="s">
        <v>10509</v>
      </c>
      <c r="D602" s="1" t="s">
        <v>16355</v>
      </c>
      <c r="E602" s="16">
        <v>129.99</v>
      </c>
      <c r="F602" s="11"/>
      <c r="G602" s="11">
        <v>34</v>
      </c>
      <c r="H602" s="16">
        <v>12349.05</v>
      </c>
      <c r="I602" s="16">
        <v>363.20735294117645</v>
      </c>
      <c r="J602" s="12">
        <v>1</v>
      </c>
      <c r="K602" s="23" t="e">
        <v>#DIV/0!</v>
      </c>
      <c r="L602"/>
      <c r="M602" s="12" t="str">
        <f t="shared" si="9"/>
        <v>X</v>
      </c>
    </row>
    <row r="603" spans="1:13" x14ac:dyDescent="0.25">
      <c r="A603" s="1" t="s">
        <v>12</v>
      </c>
      <c r="B603" s="1" t="s">
        <v>74</v>
      </c>
      <c r="C603" s="1" t="s">
        <v>10509</v>
      </c>
      <c r="D603" s="1" t="s">
        <v>14351</v>
      </c>
      <c r="E603" s="16">
        <v>179.99</v>
      </c>
      <c r="F603" s="11"/>
      <c r="G603" s="11">
        <v>0</v>
      </c>
      <c r="H603" s="16"/>
      <c r="I603" s="16">
        <v>0</v>
      </c>
      <c r="J603" s="12">
        <v>1</v>
      </c>
      <c r="K603" s="23">
        <v>-1</v>
      </c>
      <c r="L603"/>
      <c r="M603" s="12" t="str">
        <f t="shared" si="9"/>
        <v>X</v>
      </c>
    </row>
    <row r="604" spans="1:13" x14ac:dyDescent="0.25">
      <c r="A604" s="1" t="s">
        <v>12</v>
      </c>
      <c r="B604" s="1" t="s">
        <v>74</v>
      </c>
      <c r="C604" s="1" t="s">
        <v>10509</v>
      </c>
      <c r="D604" s="1" t="s">
        <v>13580</v>
      </c>
      <c r="E604" s="16">
        <v>99.99</v>
      </c>
      <c r="F604" s="11"/>
      <c r="G604" s="11">
        <v>0</v>
      </c>
      <c r="H604" s="16">
        <v>20097.990000000002</v>
      </c>
      <c r="I604" s="16">
        <v>0</v>
      </c>
      <c r="J604" s="12">
        <v>1</v>
      </c>
      <c r="K604" s="23">
        <v>-0.77080957810718354</v>
      </c>
      <c r="L604"/>
      <c r="M604" s="12" t="str">
        <f t="shared" si="9"/>
        <v>X</v>
      </c>
    </row>
    <row r="605" spans="1:13" x14ac:dyDescent="0.25">
      <c r="A605" s="1" t="s">
        <v>12</v>
      </c>
      <c r="B605" s="1" t="s">
        <v>74</v>
      </c>
      <c r="C605" s="1" t="s">
        <v>10509</v>
      </c>
      <c r="D605" s="1" t="s">
        <v>15633</v>
      </c>
      <c r="E605" s="16">
        <v>149.99</v>
      </c>
      <c r="F605" s="11"/>
      <c r="G605" s="11">
        <v>0</v>
      </c>
      <c r="H605" s="16">
        <v>5999.6</v>
      </c>
      <c r="I605" s="16">
        <v>0</v>
      </c>
      <c r="J605" s="12">
        <v>1</v>
      </c>
      <c r="K605" s="23" t="e">
        <v>#DIV/0!</v>
      </c>
      <c r="L605"/>
      <c r="M605" s="12" t="str">
        <f t="shared" si="9"/>
        <v>X</v>
      </c>
    </row>
    <row r="606" spans="1:13" x14ac:dyDescent="0.25">
      <c r="A606" s="1" t="s">
        <v>12</v>
      </c>
      <c r="B606" s="1" t="s">
        <v>74</v>
      </c>
      <c r="C606" s="1" t="s">
        <v>10509</v>
      </c>
      <c r="D606" s="1" t="s">
        <v>15635</v>
      </c>
      <c r="E606" s="16">
        <v>149.99</v>
      </c>
      <c r="F606" s="11"/>
      <c r="G606" s="11">
        <v>0</v>
      </c>
      <c r="H606" s="16">
        <v>5999.6</v>
      </c>
      <c r="I606" s="16">
        <v>0</v>
      </c>
      <c r="J606" s="12">
        <v>1</v>
      </c>
      <c r="K606" s="23" t="e">
        <v>#DIV/0!</v>
      </c>
      <c r="L606"/>
      <c r="M606" s="12" t="str">
        <f t="shared" si="9"/>
        <v>X</v>
      </c>
    </row>
    <row r="607" spans="1:13" x14ac:dyDescent="0.25">
      <c r="A607" s="1" t="s">
        <v>12</v>
      </c>
      <c r="B607" s="1" t="s">
        <v>74</v>
      </c>
      <c r="C607" s="1" t="s">
        <v>10509</v>
      </c>
      <c r="D607" s="1" t="s">
        <v>13698</v>
      </c>
      <c r="E607" s="16">
        <v>99.99</v>
      </c>
      <c r="F607" s="11"/>
      <c r="G607" s="11">
        <v>0</v>
      </c>
      <c r="H607" s="16">
        <v>6699.33</v>
      </c>
      <c r="I607" s="16">
        <v>0</v>
      </c>
      <c r="J607" s="12">
        <v>1</v>
      </c>
      <c r="K607" s="23">
        <v>-0.82506527415143605</v>
      </c>
      <c r="L607"/>
      <c r="M607" s="12" t="str">
        <f t="shared" si="9"/>
        <v>X</v>
      </c>
    </row>
    <row r="608" spans="1:13" x14ac:dyDescent="0.25">
      <c r="A608" s="1" t="s">
        <v>12</v>
      </c>
      <c r="B608" s="1" t="s">
        <v>74</v>
      </c>
      <c r="C608" s="1" t="s">
        <v>10509</v>
      </c>
      <c r="D608" s="1" t="s">
        <v>15637</v>
      </c>
      <c r="E608" s="16">
        <v>149.99</v>
      </c>
      <c r="F608" s="11"/>
      <c r="G608" s="11">
        <v>0</v>
      </c>
      <c r="H608" s="16">
        <v>5999.6</v>
      </c>
      <c r="I608" s="16">
        <v>0</v>
      </c>
      <c r="J608" s="12">
        <v>1</v>
      </c>
      <c r="K608" s="23" t="e">
        <v>#DIV/0!</v>
      </c>
      <c r="L608"/>
      <c r="M608" s="12" t="str">
        <f t="shared" si="9"/>
        <v>X</v>
      </c>
    </row>
    <row r="609" spans="1:13" x14ac:dyDescent="0.25">
      <c r="A609" s="1" t="s">
        <v>12</v>
      </c>
      <c r="B609" s="1" t="s">
        <v>74</v>
      </c>
      <c r="C609" s="1" t="s">
        <v>15423</v>
      </c>
      <c r="D609" s="1"/>
      <c r="E609" s="16">
        <v>4669.819999999997</v>
      </c>
      <c r="F609" s="11"/>
      <c r="G609" s="11">
        <v>115</v>
      </c>
      <c r="H609" s="16">
        <v>461748.42999999982</v>
      </c>
      <c r="I609" s="16">
        <v>118606.61385294117</v>
      </c>
      <c r="J609" s="12"/>
      <c r="K609" s="23">
        <v>0.15083473249226076</v>
      </c>
      <c r="L609"/>
      <c r="M609" s="12" t="str">
        <f t="shared" si="9"/>
        <v xml:space="preserve"> </v>
      </c>
    </row>
    <row r="610" spans="1:13" x14ac:dyDescent="0.25">
      <c r="A610" s="1" t="s">
        <v>12</v>
      </c>
      <c r="B610" s="1" t="s">
        <v>79</v>
      </c>
      <c r="C610" s="1"/>
      <c r="D610" s="1"/>
      <c r="E610" s="16">
        <v>20494.23000000001</v>
      </c>
      <c r="F610" s="11"/>
      <c r="G610" s="11">
        <v>482</v>
      </c>
      <c r="H610" s="16">
        <v>1236289.5900000003</v>
      </c>
      <c r="I610" s="16">
        <v>237284.62649437098</v>
      </c>
      <c r="J610" s="12"/>
      <c r="K610" s="23">
        <v>0.13606183014586759</v>
      </c>
      <c r="L610"/>
      <c r="M610" s="12" t="str">
        <f t="shared" si="9"/>
        <v xml:space="preserve"> </v>
      </c>
    </row>
    <row r="611" spans="1:13" x14ac:dyDescent="0.25">
      <c r="A611" s="1" t="s">
        <v>30</v>
      </c>
      <c r="B611" s="1" t="s">
        <v>15</v>
      </c>
      <c r="C611" s="1" t="s">
        <v>32</v>
      </c>
      <c r="D611" s="1" t="s">
        <v>5797</v>
      </c>
      <c r="E611" s="16">
        <v>49.99</v>
      </c>
      <c r="F611" s="11"/>
      <c r="G611" s="11">
        <v>153</v>
      </c>
      <c r="H611" s="16">
        <v>1753953.88</v>
      </c>
      <c r="I611" s="16">
        <v>11463.750849673203</v>
      </c>
      <c r="J611" s="12">
        <v>0.40521290544911315</v>
      </c>
      <c r="K611" s="23">
        <v>-0.12044299827563687</v>
      </c>
      <c r="L611"/>
      <c r="M611" s="12" t="str">
        <f t="shared" si="9"/>
        <v xml:space="preserve"> </v>
      </c>
    </row>
    <row r="612" spans="1:13" x14ac:dyDescent="0.25">
      <c r="A612" s="1" t="s">
        <v>30</v>
      </c>
      <c r="B612" s="1" t="s">
        <v>15</v>
      </c>
      <c r="C612" s="1" t="s">
        <v>32</v>
      </c>
      <c r="D612" s="1" t="s">
        <v>5650</v>
      </c>
      <c r="E612" s="16">
        <v>59.99</v>
      </c>
      <c r="F612" s="11"/>
      <c r="G612" s="11">
        <v>159</v>
      </c>
      <c r="H612" s="16">
        <v>1565439.05</v>
      </c>
      <c r="I612" s="16">
        <v>9845.5286163522014</v>
      </c>
      <c r="J612" s="12">
        <v>0.75322598673726693</v>
      </c>
      <c r="K612" s="23">
        <v>6.9957224103436744E-2</v>
      </c>
      <c r="L612"/>
      <c r="M612" s="12" t="str">
        <f t="shared" si="9"/>
        <v xml:space="preserve"> </v>
      </c>
    </row>
    <row r="613" spans="1:13" x14ac:dyDescent="0.25">
      <c r="A613" s="1" t="s">
        <v>30</v>
      </c>
      <c r="B613" s="1" t="s">
        <v>15</v>
      </c>
      <c r="C613" s="1" t="s">
        <v>32</v>
      </c>
      <c r="D613" s="1" t="s">
        <v>5610</v>
      </c>
      <c r="E613" s="16">
        <v>49.99</v>
      </c>
      <c r="F613" s="11"/>
      <c r="G613" s="11">
        <v>157</v>
      </c>
      <c r="H613" s="16">
        <v>1096080.74</v>
      </c>
      <c r="I613" s="16">
        <v>6981.405987261146</v>
      </c>
      <c r="J613" s="12">
        <v>1.0000000000000002</v>
      </c>
      <c r="K613" s="23">
        <v>-5.0174110942334815E-3</v>
      </c>
      <c r="L613"/>
      <c r="M613" s="12" t="str">
        <f t="shared" si="9"/>
        <v>X</v>
      </c>
    </row>
    <row r="614" spans="1:13" x14ac:dyDescent="0.25">
      <c r="A614" s="1" t="s">
        <v>30</v>
      </c>
      <c r="B614" s="1" t="s">
        <v>15</v>
      </c>
      <c r="C614" s="1" t="s">
        <v>33</v>
      </c>
      <c r="D614" s="1"/>
      <c r="E614" s="16">
        <v>159.97</v>
      </c>
      <c r="F614" s="11"/>
      <c r="G614" s="11">
        <v>469</v>
      </c>
      <c r="H614" s="16">
        <v>4415473.67</v>
      </c>
      <c r="I614" s="16">
        <v>28290.685453286547</v>
      </c>
      <c r="J614" s="12"/>
      <c r="K614" s="23">
        <v>-3.1445195022288597E-2</v>
      </c>
      <c r="L614"/>
      <c r="M614" s="12" t="str">
        <f t="shared" si="9"/>
        <v xml:space="preserve"> </v>
      </c>
    </row>
    <row r="615" spans="1:13" x14ac:dyDescent="0.25">
      <c r="A615" s="1" t="s">
        <v>30</v>
      </c>
      <c r="B615" s="1" t="s">
        <v>15</v>
      </c>
      <c r="C615" s="1" t="s">
        <v>34</v>
      </c>
      <c r="D615" s="1" t="s">
        <v>7016</v>
      </c>
      <c r="E615" s="16">
        <v>27.99</v>
      </c>
      <c r="F615" s="11"/>
      <c r="G615" s="11">
        <v>155</v>
      </c>
      <c r="H615" s="16">
        <v>857725.11</v>
      </c>
      <c r="I615" s="16">
        <v>5533.710387096774</v>
      </c>
      <c r="J615" s="12">
        <v>0.386234232411232</v>
      </c>
      <c r="K615" s="23">
        <v>-0.26001628830998869</v>
      </c>
      <c r="L615"/>
      <c r="M615" s="12" t="str">
        <f t="shared" si="9"/>
        <v xml:space="preserve"> </v>
      </c>
    </row>
    <row r="616" spans="1:13" x14ac:dyDescent="0.25">
      <c r="A616" s="1" t="s">
        <v>30</v>
      </c>
      <c r="B616" s="1" t="s">
        <v>15</v>
      </c>
      <c r="C616" s="1" t="s">
        <v>34</v>
      </c>
      <c r="D616" s="1" t="s">
        <v>6990</v>
      </c>
      <c r="E616" s="16">
        <v>29.99</v>
      </c>
      <c r="F616" s="11"/>
      <c r="G616" s="11">
        <v>154</v>
      </c>
      <c r="H616" s="16">
        <v>742192.52</v>
      </c>
      <c r="I616" s="16">
        <v>4819.431948051948</v>
      </c>
      <c r="J616" s="12">
        <v>0.72261425032008386</v>
      </c>
      <c r="K616" s="23">
        <v>-3.5486764469536913E-2</v>
      </c>
      <c r="L616"/>
      <c r="M616" s="12" t="str">
        <f t="shared" si="9"/>
        <v xml:space="preserve"> </v>
      </c>
    </row>
    <row r="617" spans="1:13" x14ac:dyDescent="0.25">
      <c r="A617" s="1" t="s">
        <v>30</v>
      </c>
      <c r="B617" s="1" t="s">
        <v>15</v>
      </c>
      <c r="C617" s="1" t="s">
        <v>34</v>
      </c>
      <c r="D617" s="1" t="s">
        <v>6975</v>
      </c>
      <c r="E617" s="16">
        <v>24.99</v>
      </c>
      <c r="F617" s="11"/>
      <c r="G617" s="11">
        <v>158</v>
      </c>
      <c r="H617" s="16">
        <v>627923.73</v>
      </c>
      <c r="I617" s="16">
        <v>3974.20082278481</v>
      </c>
      <c r="J617" s="12">
        <v>1</v>
      </c>
      <c r="K617" s="23">
        <v>1.8339224957505174E-2</v>
      </c>
      <c r="L617"/>
      <c r="M617" s="12" t="str">
        <f t="shared" si="9"/>
        <v>X</v>
      </c>
    </row>
    <row r="618" spans="1:13" x14ac:dyDescent="0.25">
      <c r="A618" s="1" t="s">
        <v>30</v>
      </c>
      <c r="B618" s="1" t="s">
        <v>15</v>
      </c>
      <c r="C618" s="1" t="s">
        <v>35</v>
      </c>
      <c r="D618" s="1"/>
      <c r="E618" s="16">
        <v>82.97</v>
      </c>
      <c r="F618" s="11"/>
      <c r="G618" s="11">
        <v>467</v>
      </c>
      <c r="H618" s="16">
        <v>2227841.36</v>
      </c>
      <c r="I618" s="16">
        <v>14327.34315793353</v>
      </c>
      <c r="J618" s="12"/>
      <c r="K618" s="23">
        <v>-0.12469889590072369</v>
      </c>
      <c r="L618"/>
      <c r="M618" s="12" t="str">
        <f t="shared" si="9"/>
        <v xml:space="preserve"> </v>
      </c>
    </row>
    <row r="619" spans="1:13" x14ac:dyDescent="0.25">
      <c r="A619" s="1" t="s">
        <v>30</v>
      </c>
      <c r="B619" s="1" t="s">
        <v>15</v>
      </c>
      <c r="C619" s="1" t="s">
        <v>38</v>
      </c>
      <c r="D619" s="1" t="s">
        <v>14774</v>
      </c>
      <c r="E619" s="16">
        <v>99.99</v>
      </c>
      <c r="F619" s="11"/>
      <c r="G619" s="11">
        <v>77</v>
      </c>
      <c r="H619" s="16">
        <v>290375.87</v>
      </c>
      <c r="I619" s="16">
        <v>3771.1151948051947</v>
      </c>
      <c r="J619" s="12">
        <v>0.7122611100871129</v>
      </c>
      <c r="K619" s="23" t="e">
        <v>#DIV/0!</v>
      </c>
      <c r="L619"/>
      <c r="M619" s="12" t="str">
        <f t="shared" si="9"/>
        <v xml:space="preserve"> </v>
      </c>
    </row>
    <row r="620" spans="1:13" x14ac:dyDescent="0.25">
      <c r="A620" s="1" t="s">
        <v>30</v>
      </c>
      <c r="B620" s="1" t="s">
        <v>15</v>
      </c>
      <c r="C620" s="1" t="s">
        <v>38</v>
      </c>
      <c r="D620" s="1" t="s">
        <v>7826</v>
      </c>
      <c r="E620" s="16">
        <v>134.99</v>
      </c>
      <c r="F620" s="11"/>
      <c r="G620" s="11">
        <v>114</v>
      </c>
      <c r="H620" s="16">
        <v>173673.67</v>
      </c>
      <c r="I620" s="16">
        <v>1523.4532456140353</v>
      </c>
      <c r="J620" s="12">
        <v>1</v>
      </c>
      <c r="K620" s="23">
        <v>-8.6340978422015158E-2</v>
      </c>
      <c r="L620"/>
      <c r="M620" s="12" t="str">
        <f t="shared" si="9"/>
        <v>X</v>
      </c>
    </row>
    <row r="621" spans="1:13" x14ac:dyDescent="0.25">
      <c r="A621" s="1" t="s">
        <v>30</v>
      </c>
      <c r="B621" s="1" t="s">
        <v>15</v>
      </c>
      <c r="C621" s="1" t="s">
        <v>39</v>
      </c>
      <c r="D621" s="1"/>
      <c r="E621" s="16">
        <v>234.98000000000002</v>
      </c>
      <c r="F621" s="11"/>
      <c r="G621" s="11">
        <v>191</v>
      </c>
      <c r="H621" s="16">
        <v>464049.54000000004</v>
      </c>
      <c r="I621" s="16">
        <v>5294.5684404192298</v>
      </c>
      <c r="J621" s="12"/>
      <c r="K621" s="23">
        <v>1.4412626777571633</v>
      </c>
      <c r="L621"/>
      <c r="M621" s="12" t="str">
        <f t="shared" si="9"/>
        <v xml:space="preserve"> </v>
      </c>
    </row>
    <row r="622" spans="1:13" x14ac:dyDescent="0.25">
      <c r="A622" s="1" t="s">
        <v>30</v>
      </c>
      <c r="B622" s="1" t="s">
        <v>16</v>
      </c>
      <c r="C622" s="1"/>
      <c r="D622" s="1"/>
      <c r="E622" s="16">
        <v>477.92000000000007</v>
      </c>
      <c r="F622" s="11"/>
      <c r="G622" s="11">
        <v>1127</v>
      </c>
      <c r="H622" s="16">
        <v>7107364.5700000003</v>
      </c>
      <c r="I622" s="16">
        <v>47912.597051639306</v>
      </c>
      <c r="J622" s="12"/>
      <c r="K622" s="23">
        <v>-2.5606402806600981E-2</v>
      </c>
      <c r="L622"/>
      <c r="M622" s="12" t="str">
        <f t="shared" si="9"/>
        <v xml:space="preserve"> </v>
      </c>
    </row>
    <row r="623" spans="1:13" x14ac:dyDescent="0.25">
      <c r="A623" s="1" t="s">
        <v>30</v>
      </c>
      <c r="B623" s="1" t="s">
        <v>17</v>
      </c>
      <c r="C623" s="1" t="s">
        <v>32</v>
      </c>
      <c r="D623" s="1" t="s">
        <v>5561</v>
      </c>
      <c r="E623" s="16">
        <v>9.99</v>
      </c>
      <c r="F623" s="11"/>
      <c r="G623" s="11">
        <v>156</v>
      </c>
      <c r="H623" s="16">
        <v>508419.11</v>
      </c>
      <c r="I623" s="16">
        <v>3259.0968589743588</v>
      </c>
      <c r="J623" s="12">
        <v>0.23179881280787307</v>
      </c>
      <c r="K623" s="23">
        <v>7.3161355206624146E-2</v>
      </c>
      <c r="L623"/>
      <c r="M623" s="12" t="str">
        <f t="shared" si="9"/>
        <v xml:space="preserve"> </v>
      </c>
    </row>
    <row r="624" spans="1:13" x14ac:dyDescent="0.25">
      <c r="A624" s="1" t="s">
        <v>30</v>
      </c>
      <c r="B624" s="1" t="s">
        <v>17</v>
      </c>
      <c r="C624" s="1" t="s">
        <v>32</v>
      </c>
      <c r="D624" s="1" t="s">
        <v>5818</v>
      </c>
      <c r="E624" s="16">
        <v>9.99</v>
      </c>
      <c r="F624" s="11"/>
      <c r="G624" s="11">
        <v>148</v>
      </c>
      <c r="H624" s="16">
        <v>411334.64</v>
      </c>
      <c r="I624" s="16">
        <v>2779.2881081081082</v>
      </c>
      <c r="J624" s="12">
        <v>0.4294718835349704</v>
      </c>
      <c r="K624" s="23">
        <v>-0.23807965044341495</v>
      </c>
      <c r="L624"/>
      <c r="M624" s="12" t="str">
        <f t="shared" si="9"/>
        <v xml:space="preserve"> </v>
      </c>
    </row>
    <row r="625" spans="1:13" x14ac:dyDescent="0.25">
      <c r="A625" s="1" t="s">
        <v>30</v>
      </c>
      <c r="B625" s="1" t="s">
        <v>17</v>
      </c>
      <c r="C625" s="1" t="s">
        <v>32</v>
      </c>
      <c r="D625" s="1" t="s">
        <v>5647</v>
      </c>
      <c r="E625" s="16">
        <v>9.99</v>
      </c>
      <c r="F625" s="11"/>
      <c r="G625" s="11">
        <v>154</v>
      </c>
      <c r="H625" s="16">
        <v>397239.74</v>
      </c>
      <c r="I625" s="16">
        <v>2579.4788311688312</v>
      </c>
      <c r="J625" s="12">
        <v>0.61293379234001932</v>
      </c>
      <c r="K625" s="23">
        <v>-2.3452855547996809E-2</v>
      </c>
      <c r="L625"/>
      <c r="M625" s="12" t="str">
        <f t="shared" si="9"/>
        <v xml:space="preserve"> </v>
      </c>
    </row>
    <row r="626" spans="1:13" x14ac:dyDescent="0.25">
      <c r="A626" s="1" t="s">
        <v>30</v>
      </c>
      <c r="B626" s="1" t="s">
        <v>17</v>
      </c>
      <c r="C626" s="1" t="s">
        <v>32</v>
      </c>
      <c r="D626" s="1" t="s">
        <v>5770</v>
      </c>
      <c r="E626" s="16">
        <v>9.99</v>
      </c>
      <c r="F626" s="11"/>
      <c r="G626" s="11">
        <v>159</v>
      </c>
      <c r="H626" s="16">
        <v>159112.45000000001</v>
      </c>
      <c r="I626" s="16">
        <v>1000.7072327044026</v>
      </c>
      <c r="J626" s="12">
        <v>0.68410772749643911</v>
      </c>
      <c r="K626" s="23">
        <v>-0.16739442003250293</v>
      </c>
      <c r="L626"/>
      <c r="M626" s="12" t="str">
        <f t="shared" si="9"/>
        <v xml:space="preserve"> </v>
      </c>
    </row>
    <row r="627" spans="1:13" x14ac:dyDescent="0.25">
      <c r="A627" s="1" t="s">
        <v>30</v>
      </c>
      <c r="B627" s="1" t="s">
        <v>17</v>
      </c>
      <c r="C627" s="1" t="s">
        <v>32</v>
      </c>
      <c r="D627" s="1" t="s">
        <v>5937</v>
      </c>
      <c r="E627" s="16">
        <v>10.49</v>
      </c>
      <c r="F627" s="11"/>
      <c r="G627" s="11">
        <v>102</v>
      </c>
      <c r="H627" s="16">
        <v>62793.83</v>
      </c>
      <c r="I627" s="16">
        <v>615.62578431372549</v>
      </c>
      <c r="J627" s="12">
        <v>0.72789327058175446</v>
      </c>
      <c r="K627" s="23">
        <v>-0.22795028199796585</v>
      </c>
      <c r="L627"/>
      <c r="M627" s="12" t="str">
        <f t="shared" si="9"/>
        <v xml:space="preserve"> </v>
      </c>
    </row>
    <row r="628" spans="1:13" x14ac:dyDescent="0.25">
      <c r="A628" s="1" t="s">
        <v>30</v>
      </c>
      <c r="B628" s="1" t="s">
        <v>17</v>
      </c>
      <c r="C628" s="1" t="s">
        <v>32</v>
      </c>
      <c r="D628" s="1" t="s">
        <v>5917</v>
      </c>
      <c r="E628" s="16">
        <v>9.99</v>
      </c>
      <c r="F628" s="11"/>
      <c r="G628" s="11">
        <v>149</v>
      </c>
      <c r="H628" s="16">
        <v>84050.41</v>
      </c>
      <c r="I628" s="16">
        <v>564.09671140939599</v>
      </c>
      <c r="J628" s="12">
        <v>0.76801387873534976</v>
      </c>
      <c r="K628" s="23">
        <v>-5.4690897803080785E-2</v>
      </c>
      <c r="L628"/>
      <c r="M628" s="12" t="str">
        <f t="shared" si="9"/>
        <v xml:space="preserve"> </v>
      </c>
    </row>
    <row r="629" spans="1:13" x14ac:dyDescent="0.25">
      <c r="A629" s="1" t="s">
        <v>30</v>
      </c>
      <c r="B629" s="1" t="s">
        <v>17</v>
      </c>
      <c r="C629" s="1" t="s">
        <v>32</v>
      </c>
      <c r="D629" s="1" t="s">
        <v>14446</v>
      </c>
      <c r="E629" s="16">
        <v>9.99</v>
      </c>
      <c r="F629" s="11"/>
      <c r="G629" s="11">
        <v>75</v>
      </c>
      <c r="H629" s="16">
        <v>41956.41</v>
      </c>
      <c r="I629" s="16">
        <v>559.41880000000003</v>
      </c>
      <c r="J629" s="12">
        <v>0.80780177682906051</v>
      </c>
      <c r="K629" s="23">
        <v>4.4195904733117883</v>
      </c>
      <c r="L629"/>
      <c r="M629" s="12" t="str">
        <f t="shared" si="9"/>
        <v xml:space="preserve"> </v>
      </c>
    </row>
    <row r="630" spans="1:13" x14ac:dyDescent="0.25">
      <c r="A630" s="1" t="s">
        <v>30</v>
      </c>
      <c r="B630" s="1" t="s">
        <v>17</v>
      </c>
      <c r="C630" s="1" t="s">
        <v>32</v>
      </c>
      <c r="D630" s="1" t="s">
        <v>5545</v>
      </c>
      <c r="E630" s="16">
        <v>10.99</v>
      </c>
      <c r="F630" s="11"/>
      <c r="G630" s="11">
        <v>157</v>
      </c>
      <c r="H630" s="16">
        <v>70259.070000000007</v>
      </c>
      <c r="I630" s="16">
        <v>447.51000000000005</v>
      </c>
      <c r="J630" s="12">
        <v>0.83963031436822899</v>
      </c>
      <c r="K630" s="23">
        <v>-0.21577526987242379</v>
      </c>
      <c r="L630"/>
      <c r="M630" s="12" t="str">
        <f t="shared" si="9"/>
        <v xml:space="preserve"> </v>
      </c>
    </row>
    <row r="631" spans="1:13" x14ac:dyDescent="0.25">
      <c r="A631" s="1" t="s">
        <v>30</v>
      </c>
      <c r="B631" s="1" t="s">
        <v>17</v>
      </c>
      <c r="C631" s="1" t="s">
        <v>32</v>
      </c>
      <c r="D631" s="1" t="s">
        <v>5897</v>
      </c>
      <c r="E631" s="16">
        <v>11.99</v>
      </c>
      <c r="F631" s="11"/>
      <c r="G631" s="11">
        <v>127</v>
      </c>
      <c r="H631" s="16">
        <v>50657.75</v>
      </c>
      <c r="I631" s="16">
        <v>398.87992125984255</v>
      </c>
      <c r="J631" s="12">
        <v>0.86800010397614713</v>
      </c>
      <c r="K631" s="23">
        <v>-6.5007858523821183E-3</v>
      </c>
      <c r="L631"/>
      <c r="M631" s="12" t="str">
        <f t="shared" si="9"/>
        <v xml:space="preserve"> </v>
      </c>
    </row>
    <row r="632" spans="1:13" x14ac:dyDescent="0.25">
      <c r="A632" s="1" t="s">
        <v>30</v>
      </c>
      <c r="B632" s="1" t="s">
        <v>17</v>
      </c>
      <c r="C632" s="1" t="s">
        <v>32</v>
      </c>
      <c r="D632" s="1" t="s">
        <v>5850</v>
      </c>
      <c r="E632" s="16">
        <v>10.99</v>
      </c>
      <c r="F632" s="11"/>
      <c r="G632" s="11">
        <v>155</v>
      </c>
      <c r="H632" s="16">
        <v>57840.37</v>
      </c>
      <c r="I632" s="16">
        <v>373.16367741935488</v>
      </c>
      <c r="J632" s="12">
        <v>0.89454086086425266</v>
      </c>
      <c r="K632" s="23">
        <v>-9.5393606050188984E-2</v>
      </c>
      <c r="L632"/>
      <c r="M632" s="12" t="str">
        <f t="shared" si="9"/>
        <v xml:space="preserve"> </v>
      </c>
    </row>
    <row r="633" spans="1:13" x14ac:dyDescent="0.25">
      <c r="A633" s="1" t="s">
        <v>30</v>
      </c>
      <c r="B633" s="1" t="s">
        <v>17</v>
      </c>
      <c r="C633" s="1" t="s">
        <v>32</v>
      </c>
      <c r="D633" s="1" t="s">
        <v>5961</v>
      </c>
      <c r="E633" s="16">
        <v>9.99</v>
      </c>
      <c r="F633" s="11"/>
      <c r="G633" s="11">
        <v>129</v>
      </c>
      <c r="H633" s="16">
        <v>43560.05</v>
      </c>
      <c r="I633" s="16">
        <v>337.67480620155038</v>
      </c>
      <c r="J633" s="12">
        <v>0.91855752025782478</v>
      </c>
      <c r="K633" s="23">
        <v>-0.19072699793687642</v>
      </c>
      <c r="L633"/>
      <c r="M633" s="12" t="str">
        <f t="shared" si="9"/>
        <v xml:space="preserve"> </v>
      </c>
    </row>
    <row r="634" spans="1:13" x14ac:dyDescent="0.25">
      <c r="A634" s="1" t="s">
        <v>30</v>
      </c>
      <c r="B634" s="1" t="s">
        <v>17</v>
      </c>
      <c r="C634" s="1" t="s">
        <v>32</v>
      </c>
      <c r="D634" s="1" t="s">
        <v>5837</v>
      </c>
      <c r="E634" s="16">
        <v>9.99</v>
      </c>
      <c r="F634" s="11"/>
      <c r="G634" s="11">
        <v>141</v>
      </c>
      <c r="H634" s="16">
        <v>42863.34</v>
      </c>
      <c r="I634" s="16">
        <v>303.99531914893612</v>
      </c>
      <c r="J634" s="12">
        <v>0.94017877213434908</v>
      </c>
      <c r="K634" s="23">
        <v>1.2110615117430834E-2</v>
      </c>
      <c r="L634"/>
      <c r="M634" s="12" t="str">
        <f t="shared" si="9"/>
        <v xml:space="preserve"> </v>
      </c>
    </row>
    <row r="635" spans="1:13" x14ac:dyDescent="0.25">
      <c r="A635" s="1" t="s">
        <v>30</v>
      </c>
      <c r="B635" s="1" t="s">
        <v>17</v>
      </c>
      <c r="C635" s="1" t="s">
        <v>32</v>
      </c>
      <c r="D635" s="1" t="s">
        <v>5951</v>
      </c>
      <c r="E635" s="16">
        <v>10.99</v>
      </c>
      <c r="F635" s="11"/>
      <c r="G635" s="11">
        <v>120</v>
      </c>
      <c r="H635" s="16">
        <v>35497.699999999997</v>
      </c>
      <c r="I635" s="16">
        <v>295.81416666666667</v>
      </c>
      <c r="J635" s="12">
        <v>0.96121815071442074</v>
      </c>
      <c r="K635" s="23">
        <v>-7.3702322913679397E-2</v>
      </c>
      <c r="L635"/>
      <c r="M635" s="12" t="str">
        <f t="shared" si="9"/>
        <v xml:space="preserve"> </v>
      </c>
    </row>
    <row r="636" spans="1:13" x14ac:dyDescent="0.25">
      <c r="A636" s="1" t="s">
        <v>30</v>
      </c>
      <c r="B636" s="1" t="s">
        <v>17</v>
      </c>
      <c r="C636" s="1" t="s">
        <v>32</v>
      </c>
      <c r="D636" s="1" t="s">
        <v>5918</v>
      </c>
      <c r="E636" s="16">
        <v>9.99</v>
      </c>
      <c r="F636" s="11"/>
      <c r="G636" s="11">
        <v>138</v>
      </c>
      <c r="H636" s="16">
        <v>39217.58</v>
      </c>
      <c r="I636" s="16">
        <v>284.18536231884059</v>
      </c>
      <c r="J636" s="12">
        <v>0.98143044646791755</v>
      </c>
      <c r="K636" s="23">
        <v>-5.0160528416532957E-2</v>
      </c>
      <c r="L636"/>
      <c r="M636" s="12" t="str">
        <f t="shared" si="9"/>
        <v>X</v>
      </c>
    </row>
    <row r="637" spans="1:13" x14ac:dyDescent="0.25">
      <c r="A637" s="1" t="s">
        <v>30</v>
      </c>
      <c r="B637" s="1" t="s">
        <v>17</v>
      </c>
      <c r="C637" s="1" t="s">
        <v>32</v>
      </c>
      <c r="D637" s="1" t="s">
        <v>5620</v>
      </c>
      <c r="E637" s="16">
        <v>11.99</v>
      </c>
      <c r="F637" s="11"/>
      <c r="G637" s="11">
        <v>147</v>
      </c>
      <c r="H637" s="16">
        <v>38379.99</v>
      </c>
      <c r="I637" s="16">
        <v>261.08836734693875</v>
      </c>
      <c r="J637" s="12">
        <v>1</v>
      </c>
      <c r="K637" s="23">
        <v>-7.8452125719524313E-2</v>
      </c>
      <c r="L637"/>
      <c r="M637" s="12" t="str">
        <f t="shared" si="9"/>
        <v>X</v>
      </c>
    </row>
    <row r="638" spans="1:13" x14ac:dyDescent="0.25">
      <c r="A638" s="1" t="s">
        <v>30</v>
      </c>
      <c r="B638" s="1" t="s">
        <v>17</v>
      </c>
      <c r="C638" s="1" t="s">
        <v>33</v>
      </c>
      <c r="D638" s="1"/>
      <c r="E638" s="16">
        <v>157.35</v>
      </c>
      <c r="F638" s="11"/>
      <c r="G638" s="11">
        <v>2057</v>
      </c>
      <c r="H638" s="16">
        <v>2043182.4400000002</v>
      </c>
      <c r="I638" s="16">
        <v>14060.023947040954</v>
      </c>
      <c r="J638" s="12"/>
      <c r="K638" s="23">
        <v>-7.6088655535962335E-2</v>
      </c>
      <c r="L638"/>
      <c r="M638" s="12" t="str">
        <f t="shared" si="9"/>
        <v xml:space="preserve"> </v>
      </c>
    </row>
    <row r="639" spans="1:13" x14ac:dyDescent="0.25">
      <c r="A639" s="1" t="s">
        <v>30</v>
      </c>
      <c r="B639" s="1" t="s">
        <v>17</v>
      </c>
      <c r="C639" s="1" t="s">
        <v>34</v>
      </c>
      <c r="D639" s="1" t="s">
        <v>6958</v>
      </c>
      <c r="E639" s="16">
        <v>6.49</v>
      </c>
      <c r="F639" s="11"/>
      <c r="G639" s="11">
        <v>159</v>
      </c>
      <c r="H639" s="16">
        <v>639154.67000000004</v>
      </c>
      <c r="I639" s="16">
        <v>4019.8406918238998</v>
      </c>
      <c r="J639" s="12">
        <v>0.46330416200895363</v>
      </c>
      <c r="K639" s="23">
        <v>-0.22795793739263548</v>
      </c>
      <c r="L639"/>
      <c r="M639" s="12" t="str">
        <f t="shared" si="9"/>
        <v xml:space="preserve"> </v>
      </c>
    </row>
    <row r="640" spans="1:13" x14ac:dyDescent="0.25">
      <c r="A640" s="1" t="s">
        <v>30</v>
      </c>
      <c r="B640" s="1" t="s">
        <v>17</v>
      </c>
      <c r="C640" s="1" t="s">
        <v>34</v>
      </c>
      <c r="D640" s="1" t="s">
        <v>6989</v>
      </c>
      <c r="E640" s="16">
        <v>6.49</v>
      </c>
      <c r="F640" s="11"/>
      <c r="G640" s="11">
        <v>158</v>
      </c>
      <c r="H640" s="16">
        <v>365834.81</v>
      </c>
      <c r="I640" s="16">
        <v>2315.4101898734175</v>
      </c>
      <c r="J640" s="12">
        <v>0.73016527914431151</v>
      </c>
      <c r="K640" s="23">
        <v>3.9577301145270471E-2</v>
      </c>
      <c r="L640"/>
      <c r="M640" s="12" t="str">
        <f t="shared" si="9"/>
        <v xml:space="preserve"> </v>
      </c>
    </row>
    <row r="641" spans="1:13" x14ac:dyDescent="0.25">
      <c r="A641" s="1" t="s">
        <v>30</v>
      </c>
      <c r="B641" s="1" t="s">
        <v>17</v>
      </c>
      <c r="C641" s="1" t="s">
        <v>34</v>
      </c>
      <c r="D641" s="1" t="s">
        <v>7010</v>
      </c>
      <c r="E641" s="16">
        <v>6.49</v>
      </c>
      <c r="F641" s="11"/>
      <c r="G641" s="11">
        <v>154</v>
      </c>
      <c r="H641" s="16">
        <v>90217.49</v>
      </c>
      <c r="I641" s="16">
        <v>585.82785714285717</v>
      </c>
      <c r="J641" s="12">
        <v>0.79768449327314905</v>
      </c>
      <c r="K641" s="23">
        <v>-0.17453128505503213</v>
      </c>
      <c r="L641"/>
      <c r="M641" s="12" t="str">
        <f t="shared" si="9"/>
        <v xml:space="preserve"> </v>
      </c>
    </row>
    <row r="642" spans="1:13" x14ac:dyDescent="0.25">
      <c r="A642" s="1" t="s">
        <v>30</v>
      </c>
      <c r="B642" s="1" t="s">
        <v>17</v>
      </c>
      <c r="C642" s="1" t="s">
        <v>34</v>
      </c>
      <c r="D642" s="1" t="s">
        <v>14444</v>
      </c>
      <c r="E642" s="16">
        <v>6.49</v>
      </c>
      <c r="F642" s="11"/>
      <c r="G642" s="11">
        <v>75</v>
      </c>
      <c r="H642" s="16">
        <v>34812.36</v>
      </c>
      <c r="I642" s="16">
        <v>464.16480000000001</v>
      </c>
      <c r="J642" s="12">
        <v>0.85118150974334161</v>
      </c>
      <c r="K642" s="23">
        <v>1.7922956793336802</v>
      </c>
      <c r="L642"/>
      <c r="M642" s="12" t="str">
        <f t="shared" si="9"/>
        <v xml:space="preserve"> </v>
      </c>
    </row>
    <row r="643" spans="1:13" x14ac:dyDescent="0.25">
      <c r="A643" s="1" t="s">
        <v>30</v>
      </c>
      <c r="B643" s="1" t="s">
        <v>17</v>
      </c>
      <c r="C643" s="1" t="s">
        <v>34</v>
      </c>
      <c r="D643" s="1" t="s">
        <v>6979</v>
      </c>
      <c r="E643" s="16">
        <v>6.99</v>
      </c>
      <c r="F643" s="11"/>
      <c r="G643" s="11">
        <v>157</v>
      </c>
      <c r="H643" s="16">
        <v>64238.1</v>
      </c>
      <c r="I643" s="16">
        <v>409.15987261146495</v>
      </c>
      <c r="J643" s="12">
        <v>0.89833896856839135</v>
      </c>
      <c r="K643" s="23">
        <v>-0.23044734565963787</v>
      </c>
      <c r="L643"/>
      <c r="M643" s="12" t="str">
        <f t="shared" si="9"/>
        <v xml:space="preserve"> </v>
      </c>
    </row>
    <row r="644" spans="1:13" x14ac:dyDescent="0.25">
      <c r="A644" s="1" t="s">
        <v>30</v>
      </c>
      <c r="B644" s="1" t="s">
        <v>17</v>
      </c>
      <c r="C644" s="1" t="s">
        <v>34</v>
      </c>
      <c r="D644" s="1" t="s">
        <v>6951</v>
      </c>
      <c r="E644" s="16">
        <v>6.49</v>
      </c>
      <c r="F644" s="11"/>
      <c r="G644" s="11">
        <v>156</v>
      </c>
      <c r="H644" s="16">
        <v>55246.63</v>
      </c>
      <c r="I644" s="16">
        <v>354.14506410256411</v>
      </c>
      <c r="J644" s="12">
        <v>0.93915573090610482</v>
      </c>
      <c r="K644" s="23">
        <v>-0.24263889204951272</v>
      </c>
      <c r="L644"/>
      <c r="M644" s="12" t="str">
        <f t="shared" si="9"/>
        <v xml:space="preserve"> </v>
      </c>
    </row>
    <row r="645" spans="1:13" x14ac:dyDescent="0.25">
      <c r="A645" s="1" t="s">
        <v>30</v>
      </c>
      <c r="B645" s="1" t="s">
        <v>17</v>
      </c>
      <c r="C645" s="1" t="s">
        <v>34</v>
      </c>
      <c r="D645" s="1" t="s">
        <v>7039</v>
      </c>
      <c r="E645" s="16">
        <v>6.49</v>
      </c>
      <c r="F645" s="11"/>
      <c r="G645" s="11">
        <v>109</v>
      </c>
      <c r="H645" s="16">
        <v>34494.35</v>
      </c>
      <c r="I645" s="16">
        <v>316.46192660550457</v>
      </c>
      <c r="J645" s="12">
        <v>0.97562934738844798</v>
      </c>
      <c r="K645" s="23">
        <v>-0.15980660207890585</v>
      </c>
      <c r="L645"/>
      <c r="M645" s="12" t="str">
        <f t="shared" si="9"/>
        <v xml:space="preserve"> </v>
      </c>
    </row>
    <row r="646" spans="1:13" x14ac:dyDescent="0.25">
      <c r="A646" s="1" t="s">
        <v>30</v>
      </c>
      <c r="B646" s="1" t="s">
        <v>17</v>
      </c>
      <c r="C646" s="1" t="s">
        <v>34</v>
      </c>
      <c r="D646" s="1" t="s">
        <v>7028</v>
      </c>
      <c r="E646" s="16">
        <v>6.49</v>
      </c>
      <c r="F646" s="11"/>
      <c r="G646" s="11">
        <v>146</v>
      </c>
      <c r="H646" s="16">
        <v>30871.85</v>
      </c>
      <c r="I646" s="16">
        <v>211.45102739726028</v>
      </c>
      <c r="J646" s="12">
        <v>0.99999999999999978</v>
      </c>
      <c r="K646" s="23">
        <v>-0.12838313608548613</v>
      </c>
      <c r="L646"/>
      <c r="M646" s="12" t="str">
        <f t="shared" si="9"/>
        <v>X</v>
      </c>
    </row>
    <row r="647" spans="1:13" x14ac:dyDescent="0.25">
      <c r="A647" s="1" t="s">
        <v>30</v>
      </c>
      <c r="B647" s="1" t="s">
        <v>17</v>
      </c>
      <c r="C647" s="1" t="s">
        <v>35</v>
      </c>
      <c r="D647" s="1"/>
      <c r="E647" s="16">
        <v>52.420000000000009</v>
      </c>
      <c r="F647" s="11"/>
      <c r="G647" s="11">
        <v>1114</v>
      </c>
      <c r="H647" s="16">
        <v>1314870.2600000002</v>
      </c>
      <c r="I647" s="16">
        <v>8676.46142955697</v>
      </c>
      <c r="J647" s="12"/>
      <c r="K647" s="23">
        <v>-0.14309302826120818</v>
      </c>
      <c r="L647"/>
      <c r="M647" s="12" t="str">
        <f t="shared" si="9"/>
        <v xml:space="preserve"> </v>
      </c>
    </row>
    <row r="648" spans="1:13" x14ac:dyDescent="0.25">
      <c r="A648" s="1" t="s">
        <v>30</v>
      </c>
      <c r="B648" s="1" t="s">
        <v>17</v>
      </c>
      <c r="C648" s="1" t="s">
        <v>36</v>
      </c>
      <c r="D648" s="1" t="s">
        <v>7463</v>
      </c>
      <c r="E648" s="16">
        <v>14.99</v>
      </c>
      <c r="F648" s="11"/>
      <c r="G648" s="11">
        <v>150</v>
      </c>
      <c r="H648" s="16">
        <v>322362.48</v>
      </c>
      <c r="I648" s="16">
        <v>2149.0832</v>
      </c>
      <c r="J648" s="12">
        <v>0.7314903351170059</v>
      </c>
      <c r="K648" s="23">
        <v>-1.0557380022018226E-3</v>
      </c>
      <c r="L648"/>
      <c r="M648" s="12" t="str">
        <f t="shared" ref="M648:M711" si="10">IF(J648&gt;$M$3,"X"," ")</f>
        <v xml:space="preserve"> </v>
      </c>
    </row>
    <row r="649" spans="1:13" x14ac:dyDescent="0.25">
      <c r="A649" s="1" t="s">
        <v>30</v>
      </c>
      <c r="B649" s="1" t="s">
        <v>17</v>
      </c>
      <c r="C649" s="1" t="s">
        <v>36</v>
      </c>
      <c r="D649" s="1" t="s">
        <v>7457</v>
      </c>
      <c r="E649" s="16">
        <v>14.99</v>
      </c>
      <c r="F649" s="11"/>
      <c r="G649" s="11">
        <v>140</v>
      </c>
      <c r="H649" s="16">
        <v>63872.39</v>
      </c>
      <c r="I649" s="16">
        <v>456.23135714285712</v>
      </c>
      <c r="J649" s="12">
        <v>0.88677926405531549</v>
      </c>
      <c r="K649" s="23">
        <v>-7.9100929327858172E-2</v>
      </c>
      <c r="L649"/>
      <c r="M649" s="12" t="str">
        <f t="shared" si="10"/>
        <v xml:space="preserve"> </v>
      </c>
    </row>
    <row r="650" spans="1:13" x14ac:dyDescent="0.25">
      <c r="A650" s="1" t="s">
        <v>30</v>
      </c>
      <c r="B650" s="1" t="s">
        <v>17</v>
      </c>
      <c r="C650" s="1" t="s">
        <v>36</v>
      </c>
      <c r="D650" s="1" t="s">
        <v>7481</v>
      </c>
      <c r="E650" s="16">
        <v>15.99</v>
      </c>
      <c r="F650" s="11"/>
      <c r="G650" s="11">
        <v>142</v>
      </c>
      <c r="H650" s="16">
        <v>47234.46</v>
      </c>
      <c r="I650" s="16">
        <v>332.63704225352114</v>
      </c>
      <c r="J650" s="12">
        <v>1</v>
      </c>
      <c r="K650" s="23">
        <v>-5.9805119567443721E-2</v>
      </c>
      <c r="L650"/>
      <c r="M650" s="12" t="str">
        <f t="shared" si="10"/>
        <v>X</v>
      </c>
    </row>
    <row r="651" spans="1:13" x14ac:dyDescent="0.25">
      <c r="A651" s="1" t="s">
        <v>30</v>
      </c>
      <c r="B651" s="1" t="s">
        <v>17</v>
      </c>
      <c r="C651" s="1" t="s">
        <v>37</v>
      </c>
      <c r="D651" s="1"/>
      <c r="E651" s="16">
        <v>45.97</v>
      </c>
      <c r="F651" s="11"/>
      <c r="G651" s="11">
        <v>432</v>
      </c>
      <c r="H651" s="16">
        <v>433469.33</v>
      </c>
      <c r="I651" s="16">
        <v>2937.9515993963782</v>
      </c>
      <c r="J651" s="12"/>
      <c r="K651" s="23">
        <v>-1.9967356612492493E-2</v>
      </c>
      <c r="L651"/>
      <c r="M651" s="12" t="str">
        <f t="shared" si="10"/>
        <v xml:space="preserve"> </v>
      </c>
    </row>
    <row r="652" spans="1:13" x14ac:dyDescent="0.25">
      <c r="A652" s="1" t="s">
        <v>30</v>
      </c>
      <c r="B652" s="1" t="s">
        <v>17</v>
      </c>
      <c r="C652" s="1" t="s">
        <v>38</v>
      </c>
      <c r="D652" s="1" t="s">
        <v>7796</v>
      </c>
      <c r="E652" s="16">
        <v>25.49</v>
      </c>
      <c r="F652" s="11"/>
      <c r="G652" s="11">
        <v>159</v>
      </c>
      <c r="H652" s="16">
        <v>651815.62</v>
      </c>
      <c r="I652" s="16">
        <v>4099.4693081761006</v>
      </c>
      <c r="J652" s="12">
        <v>0.49687471772400926</v>
      </c>
      <c r="K652" s="23">
        <v>-0.16267263505681318</v>
      </c>
      <c r="L652"/>
      <c r="M652" s="12" t="str">
        <f t="shared" si="10"/>
        <v xml:space="preserve"> </v>
      </c>
    </row>
    <row r="653" spans="1:13" x14ac:dyDescent="0.25">
      <c r="A653" s="1" t="s">
        <v>30</v>
      </c>
      <c r="B653" s="1" t="s">
        <v>17</v>
      </c>
      <c r="C653" s="1" t="s">
        <v>38</v>
      </c>
      <c r="D653" s="1" t="s">
        <v>7847</v>
      </c>
      <c r="E653" s="16">
        <v>25.49</v>
      </c>
      <c r="F653" s="11"/>
      <c r="G653" s="11">
        <v>153</v>
      </c>
      <c r="H653" s="16">
        <v>273338.28999999998</v>
      </c>
      <c r="I653" s="16">
        <v>1786.52477124183</v>
      </c>
      <c r="J653" s="12">
        <v>0.71340981646162438</v>
      </c>
      <c r="K653" s="23">
        <v>-0.10050703827864393</v>
      </c>
      <c r="L653"/>
      <c r="M653" s="12" t="str">
        <f t="shared" si="10"/>
        <v xml:space="preserve"> </v>
      </c>
    </row>
    <row r="654" spans="1:13" x14ac:dyDescent="0.25">
      <c r="A654" s="1" t="s">
        <v>30</v>
      </c>
      <c r="B654" s="1" t="s">
        <v>17</v>
      </c>
      <c r="C654" s="1" t="s">
        <v>38</v>
      </c>
      <c r="D654" s="1" t="s">
        <v>7789</v>
      </c>
      <c r="E654" s="16">
        <v>25.49</v>
      </c>
      <c r="F654" s="11"/>
      <c r="G654" s="11">
        <v>153</v>
      </c>
      <c r="H654" s="16">
        <v>142571.97</v>
      </c>
      <c r="I654" s="16">
        <v>931.84294117647062</v>
      </c>
      <c r="J654" s="12">
        <v>0.82635350832845467</v>
      </c>
      <c r="K654" s="23">
        <v>-0.12964746539348015</v>
      </c>
      <c r="L654"/>
      <c r="M654" s="12" t="str">
        <f t="shared" si="10"/>
        <v xml:space="preserve"> </v>
      </c>
    </row>
    <row r="655" spans="1:13" x14ac:dyDescent="0.25">
      <c r="A655" s="1" t="s">
        <v>30</v>
      </c>
      <c r="B655" s="1" t="s">
        <v>17</v>
      </c>
      <c r="C655" s="1" t="s">
        <v>38</v>
      </c>
      <c r="D655" s="1" t="s">
        <v>7881</v>
      </c>
      <c r="E655" s="16">
        <v>25.49</v>
      </c>
      <c r="F655" s="11"/>
      <c r="G655" s="11">
        <v>141</v>
      </c>
      <c r="H655" s="16">
        <v>121615.52</v>
      </c>
      <c r="I655" s="16">
        <v>862.52141843971629</v>
      </c>
      <c r="J655" s="12">
        <v>0.93089510971656697</v>
      </c>
      <c r="K655" s="23">
        <v>-0.16347729202905903</v>
      </c>
      <c r="L655"/>
      <c r="M655" s="12" t="str">
        <f t="shared" si="10"/>
        <v xml:space="preserve"> </v>
      </c>
    </row>
    <row r="656" spans="1:13" x14ac:dyDescent="0.25">
      <c r="A656" s="1" t="s">
        <v>30</v>
      </c>
      <c r="B656" s="1" t="s">
        <v>17</v>
      </c>
      <c r="C656" s="1" t="s">
        <v>38</v>
      </c>
      <c r="D656" s="1" t="s">
        <v>7834</v>
      </c>
      <c r="E656" s="16">
        <v>27.99</v>
      </c>
      <c r="F656" s="11"/>
      <c r="G656" s="11">
        <v>155</v>
      </c>
      <c r="H656" s="16">
        <v>88373.33</v>
      </c>
      <c r="I656" s="16">
        <v>570.15051612903233</v>
      </c>
      <c r="J656" s="12">
        <v>1</v>
      </c>
      <c r="K656" s="23">
        <v>-0.18882440972837977</v>
      </c>
      <c r="L656"/>
      <c r="M656" s="12" t="str">
        <f t="shared" si="10"/>
        <v>X</v>
      </c>
    </row>
    <row r="657" spans="1:13" x14ac:dyDescent="0.25">
      <c r="A657" s="1" t="s">
        <v>30</v>
      </c>
      <c r="B657" s="1" t="s">
        <v>17</v>
      </c>
      <c r="C657" s="1" t="s">
        <v>39</v>
      </c>
      <c r="D657" s="1"/>
      <c r="E657" s="16">
        <v>129.94999999999999</v>
      </c>
      <c r="F657" s="11"/>
      <c r="G657" s="11">
        <v>761</v>
      </c>
      <c r="H657" s="16">
        <v>1277714.73</v>
      </c>
      <c r="I657" s="16">
        <v>8250.5089551631499</v>
      </c>
      <c r="J657" s="12"/>
      <c r="K657" s="23">
        <v>-0.14845393220206593</v>
      </c>
      <c r="L657"/>
      <c r="M657" s="12" t="str">
        <f t="shared" si="10"/>
        <v xml:space="preserve"> </v>
      </c>
    </row>
    <row r="658" spans="1:13" x14ac:dyDescent="0.25">
      <c r="A658" s="1" t="s">
        <v>30</v>
      </c>
      <c r="B658" s="1" t="s">
        <v>18</v>
      </c>
      <c r="C658" s="1"/>
      <c r="D658" s="1"/>
      <c r="E658" s="16">
        <v>385.69000000000011</v>
      </c>
      <c r="F658" s="11"/>
      <c r="G658" s="11">
        <v>4364</v>
      </c>
      <c r="H658" s="16">
        <v>5069236.7600000007</v>
      </c>
      <c r="I658" s="16">
        <v>33924.945931157454</v>
      </c>
      <c r="J658" s="12"/>
      <c r="K658" s="23">
        <v>-0.10888606911506282</v>
      </c>
      <c r="L658"/>
      <c r="M658" s="12" t="str">
        <f t="shared" si="10"/>
        <v xml:space="preserve"> </v>
      </c>
    </row>
    <row r="659" spans="1:13" x14ac:dyDescent="0.25">
      <c r="A659" s="1" t="s">
        <v>30</v>
      </c>
      <c r="B659" s="1" t="s">
        <v>19</v>
      </c>
      <c r="C659" s="1" t="s">
        <v>32</v>
      </c>
      <c r="D659" s="1" t="s">
        <v>5435</v>
      </c>
      <c r="E659" s="16">
        <v>18.989999999999998</v>
      </c>
      <c r="F659" s="11"/>
      <c r="G659" s="11">
        <v>142</v>
      </c>
      <c r="H659" s="16">
        <v>111938.31</v>
      </c>
      <c r="I659" s="16">
        <v>788.2979577464788</v>
      </c>
      <c r="J659" s="12">
        <v>0.41974083415191121</v>
      </c>
      <c r="K659" s="23">
        <v>-5.0729255144490892E-2</v>
      </c>
      <c r="L659"/>
      <c r="M659" s="12" t="str">
        <f t="shared" si="10"/>
        <v xml:space="preserve"> </v>
      </c>
    </row>
    <row r="660" spans="1:13" x14ac:dyDescent="0.25">
      <c r="A660" s="1" t="s">
        <v>30</v>
      </c>
      <c r="B660" s="1" t="s">
        <v>19</v>
      </c>
      <c r="C660" s="1" t="s">
        <v>32</v>
      </c>
      <c r="D660" s="1" t="s">
        <v>5896</v>
      </c>
      <c r="E660" s="16">
        <v>13.99</v>
      </c>
      <c r="F660" s="11"/>
      <c r="G660" s="11">
        <v>158</v>
      </c>
      <c r="H660" s="16">
        <v>103400.09</v>
      </c>
      <c r="I660" s="16">
        <v>654.4309493670886</v>
      </c>
      <c r="J660" s="12">
        <v>0.76820221209006301</v>
      </c>
      <c r="K660" s="23">
        <v>-0.17206228296180126</v>
      </c>
      <c r="L660"/>
      <c r="M660" s="12" t="str">
        <f t="shared" si="10"/>
        <v xml:space="preserve"> </v>
      </c>
    </row>
    <row r="661" spans="1:13" x14ac:dyDescent="0.25">
      <c r="A661" s="1" t="s">
        <v>30</v>
      </c>
      <c r="B661" s="1" t="s">
        <v>19</v>
      </c>
      <c r="C661" s="1" t="s">
        <v>32</v>
      </c>
      <c r="D661" s="1" t="s">
        <v>5895</v>
      </c>
      <c r="E661" s="16">
        <v>16.989999999999998</v>
      </c>
      <c r="F661" s="11"/>
      <c r="G661" s="11">
        <v>154</v>
      </c>
      <c r="H661" s="16">
        <v>67040.800000000003</v>
      </c>
      <c r="I661" s="16">
        <v>435.32987012987013</v>
      </c>
      <c r="J661" s="12">
        <v>1.0000000000000002</v>
      </c>
      <c r="K661" s="23">
        <v>-7.4323327933617067E-2</v>
      </c>
      <c r="L661"/>
      <c r="M661" s="12" t="str">
        <f t="shared" si="10"/>
        <v>X</v>
      </c>
    </row>
    <row r="662" spans="1:13" x14ac:dyDescent="0.25">
      <c r="A662" s="1" t="s">
        <v>30</v>
      </c>
      <c r="B662" s="1" t="s">
        <v>19</v>
      </c>
      <c r="C662" s="1" t="s">
        <v>33</v>
      </c>
      <c r="D662" s="1"/>
      <c r="E662" s="16">
        <v>49.97</v>
      </c>
      <c r="F662" s="11"/>
      <c r="G662" s="11">
        <v>454</v>
      </c>
      <c r="H662" s="16">
        <v>282379.19999999995</v>
      </c>
      <c r="I662" s="16">
        <v>1878.0587772434374</v>
      </c>
      <c r="J662" s="12"/>
      <c r="K662" s="23">
        <v>-0.10421957931319359</v>
      </c>
      <c r="L662"/>
      <c r="M662" s="12" t="str">
        <f t="shared" si="10"/>
        <v xml:space="preserve"> </v>
      </c>
    </row>
    <row r="663" spans="1:13" x14ac:dyDescent="0.25">
      <c r="A663" s="1" t="s">
        <v>30</v>
      </c>
      <c r="B663" s="1" t="s">
        <v>19</v>
      </c>
      <c r="C663" s="1" t="s">
        <v>34</v>
      </c>
      <c r="D663" s="1" t="s">
        <v>7033</v>
      </c>
      <c r="E663" s="16">
        <v>7.49</v>
      </c>
      <c r="F663" s="11"/>
      <c r="G663" s="11">
        <v>159</v>
      </c>
      <c r="H663" s="16">
        <v>131644.24</v>
      </c>
      <c r="I663" s="16">
        <v>827.95119496855341</v>
      </c>
      <c r="J663" s="12">
        <v>0.6820997098357704</v>
      </c>
      <c r="K663" s="23">
        <v>-0.22456081508733161</v>
      </c>
      <c r="L663"/>
      <c r="M663" s="12" t="str">
        <f t="shared" si="10"/>
        <v xml:space="preserve"> </v>
      </c>
    </row>
    <row r="664" spans="1:13" x14ac:dyDescent="0.25">
      <c r="A664" s="1" t="s">
        <v>30</v>
      </c>
      <c r="B664" s="1" t="s">
        <v>19</v>
      </c>
      <c r="C664" s="1" t="s">
        <v>34</v>
      </c>
      <c r="D664" s="1" t="s">
        <v>7032</v>
      </c>
      <c r="E664" s="16">
        <v>7.99</v>
      </c>
      <c r="F664" s="11"/>
      <c r="G664" s="11">
        <v>156</v>
      </c>
      <c r="H664" s="16">
        <v>60196.66</v>
      </c>
      <c r="I664" s="16">
        <v>385.87602564102565</v>
      </c>
      <c r="J664" s="12">
        <v>1</v>
      </c>
      <c r="K664" s="23">
        <v>-0.11385556339684766</v>
      </c>
      <c r="L664"/>
      <c r="M664" s="12" t="str">
        <f t="shared" si="10"/>
        <v>X</v>
      </c>
    </row>
    <row r="665" spans="1:13" x14ac:dyDescent="0.25">
      <c r="A665" s="1" t="s">
        <v>30</v>
      </c>
      <c r="B665" s="1" t="s">
        <v>19</v>
      </c>
      <c r="C665" s="1" t="s">
        <v>35</v>
      </c>
      <c r="D665" s="1"/>
      <c r="E665" s="16">
        <v>15.48</v>
      </c>
      <c r="F665" s="11"/>
      <c r="G665" s="11">
        <v>315</v>
      </c>
      <c r="H665" s="16">
        <v>191840.9</v>
      </c>
      <c r="I665" s="16">
        <v>1213.8272206095789</v>
      </c>
      <c r="J665" s="12"/>
      <c r="K665" s="23">
        <v>-0.19292274311920854</v>
      </c>
      <c r="L665"/>
      <c r="M665" s="12" t="str">
        <f t="shared" si="10"/>
        <v xml:space="preserve"> </v>
      </c>
    </row>
    <row r="666" spans="1:13" x14ac:dyDescent="0.25">
      <c r="A666" s="1" t="s">
        <v>30</v>
      </c>
      <c r="B666" s="1" t="s">
        <v>19</v>
      </c>
      <c r="C666" s="1" t="s">
        <v>36</v>
      </c>
      <c r="D666" s="1" t="s">
        <v>7506</v>
      </c>
      <c r="E666" s="16">
        <v>17.989999999999998</v>
      </c>
      <c r="F666" s="11"/>
      <c r="G666" s="11">
        <v>140</v>
      </c>
      <c r="H666" s="16">
        <v>87881.15</v>
      </c>
      <c r="I666" s="16">
        <v>627.72249999999997</v>
      </c>
      <c r="J666" s="12">
        <v>1</v>
      </c>
      <c r="K666" s="23">
        <v>-0.149812362328822</v>
      </c>
      <c r="L666"/>
      <c r="M666" s="12" t="str">
        <f t="shared" si="10"/>
        <v>X</v>
      </c>
    </row>
    <row r="667" spans="1:13" x14ac:dyDescent="0.25">
      <c r="A667" s="1" t="s">
        <v>30</v>
      </c>
      <c r="B667" s="1" t="s">
        <v>19</v>
      </c>
      <c r="C667" s="1" t="s">
        <v>37</v>
      </c>
      <c r="D667" s="1"/>
      <c r="E667" s="16">
        <v>17.989999999999998</v>
      </c>
      <c r="F667" s="11"/>
      <c r="G667" s="11">
        <v>140</v>
      </c>
      <c r="H667" s="16">
        <v>87881.15</v>
      </c>
      <c r="I667" s="16">
        <v>627.72249999999997</v>
      </c>
      <c r="J667" s="12"/>
      <c r="K667" s="23">
        <v>-0.149812362328822</v>
      </c>
      <c r="L667"/>
      <c r="M667" s="12" t="str">
        <f t="shared" si="10"/>
        <v xml:space="preserve"> </v>
      </c>
    </row>
    <row r="668" spans="1:13" x14ac:dyDescent="0.25">
      <c r="A668" s="1" t="s">
        <v>30</v>
      </c>
      <c r="B668" s="1" t="s">
        <v>19</v>
      </c>
      <c r="C668" s="1" t="s">
        <v>38</v>
      </c>
      <c r="D668" s="1" t="s">
        <v>7920</v>
      </c>
      <c r="E668" s="16">
        <v>29.99</v>
      </c>
      <c r="F668" s="11"/>
      <c r="G668" s="11">
        <v>150</v>
      </c>
      <c r="H668" s="16">
        <v>126677.75999999999</v>
      </c>
      <c r="I668" s="16">
        <v>844.51839999999993</v>
      </c>
      <c r="J668" s="12">
        <v>0.62907688989418975</v>
      </c>
      <c r="K668" s="23">
        <v>-0.17046347211311863</v>
      </c>
      <c r="L668"/>
      <c r="M668" s="12" t="str">
        <f t="shared" si="10"/>
        <v xml:space="preserve"> </v>
      </c>
    </row>
    <row r="669" spans="1:13" x14ac:dyDescent="0.25">
      <c r="A669" s="1" t="s">
        <v>30</v>
      </c>
      <c r="B669" s="1" t="s">
        <v>19</v>
      </c>
      <c r="C669" s="1" t="s">
        <v>38</v>
      </c>
      <c r="D669" s="1" t="s">
        <v>7919</v>
      </c>
      <c r="E669" s="16">
        <v>34.99</v>
      </c>
      <c r="F669" s="11"/>
      <c r="G669" s="11">
        <v>133</v>
      </c>
      <c r="H669" s="16">
        <v>66227.89</v>
      </c>
      <c r="I669" s="16">
        <v>497.95406015037594</v>
      </c>
      <c r="J669" s="12">
        <v>1</v>
      </c>
      <c r="K669" s="23">
        <v>-0.2001966784219642</v>
      </c>
      <c r="L669"/>
      <c r="M669" s="12" t="str">
        <f t="shared" si="10"/>
        <v>X</v>
      </c>
    </row>
    <row r="670" spans="1:13" x14ac:dyDescent="0.25">
      <c r="A670" s="1" t="s">
        <v>30</v>
      </c>
      <c r="B670" s="1" t="s">
        <v>19</v>
      </c>
      <c r="C670" s="1" t="s">
        <v>39</v>
      </c>
      <c r="D670" s="1"/>
      <c r="E670" s="16">
        <v>64.98</v>
      </c>
      <c r="F670" s="11"/>
      <c r="G670" s="11">
        <v>283</v>
      </c>
      <c r="H670" s="16">
        <v>192905.65</v>
      </c>
      <c r="I670" s="16">
        <v>1342.4724601503758</v>
      </c>
      <c r="J670" s="12"/>
      <c r="K670" s="23">
        <v>-0.18091746445969525</v>
      </c>
      <c r="L670"/>
      <c r="M670" s="12" t="str">
        <f t="shared" si="10"/>
        <v xml:space="preserve"> </v>
      </c>
    </row>
    <row r="671" spans="1:13" x14ac:dyDescent="0.25">
      <c r="A671" s="1" t="s">
        <v>30</v>
      </c>
      <c r="B671" s="1" t="s">
        <v>20</v>
      </c>
      <c r="C671" s="1"/>
      <c r="D671" s="1"/>
      <c r="E671" s="16">
        <v>148.42000000000002</v>
      </c>
      <c r="F671" s="11"/>
      <c r="G671" s="11">
        <v>1192</v>
      </c>
      <c r="H671" s="16">
        <v>755006.9</v>
      </c>
      <c r="I671" s="16">
        <v>5062.080958003392</v>
      </c>
      <c r="J671" s="12"/>
      <c r="K671" s="23">
        <v>-0.15340126790625441</v>
      </c>
      <c r="L671"/>
      <c r="M671" s="12" t="str">
        <f t="shared" si="10"/>
        <v xml:space="preserve"> </v>
      </c>
    </row>
    <row r="672" spans="1:13" x14ac:dyDescent="0.25">
      <c r="A672" s="1" t="s">
        <v>30</v>
      </c>
      <c r="B672" s="1" t="s">
        <v>21</v>
      </c>
      <c r="C672" s="1" t="s">
        <v>32</v>
      </c>
      <c r="D672" s="1" t="s">
        <v>5578</v>
      </c>
      <c r="E672" s="16">
        <v>29.99</v>
      </c>
      <c r="F672" s="11"/>
      <c r="G672" s="11">
        <v>158</v>
      </c>
      <c r="H672" s="16">
        <v>720539.74</v>
      </c>
      <c r="I672" s="16">
        <v>4560.3781012658228</v>
      </c>
      <c r="J672" s="12">
        <v>0.50895691784217023</v>
      </c>
      <c r="K672" s="23">
        <v>-5.8085764842439103E-2</v>
      </c>
      <c r="L672"/>
      <c r="M672" s="12" t="str">
        <f t="shared" si="10"/>
        <v xml:space="preserve"> </v>
      </c>
    </row>
    <row r="673" spans="1:13" x14ac:dyDescent="0.25">
      <c r="A673" s="1" t="s">
        <v>30</v>
      </c>
      <c r="B673" s="1" t="s">
        <v>21</v>
      </c>
      <c r="C673" s="1" t="s">
        <v>32</v>
      </c>
      <c r="D673" s="1" t="s">
        <v>5874</v>
      </c>
      <c r="E673" s="16">
        <v>25.99</v>
      </c>
      <c r="F673" s="11"/>
      <c r="G673" s="11">
        <v>92</v>
      </c>
      <c r="H673" s="16">
        <v>198473.36</v>
      </c>
      <c r="I673" s="16">
        <v>2157.3191304347824</v>
      </c>
      <c r="J673" s="12">
        <v>0.74972258925070345</v>
      </c>
      <c r="K673" s="23">
        <v>5.9654602334596296E-2</v>
      </c>
      <c r="L673"/>
      <c r="M673" s="12" t="str">
        <f t="shared" si="10"/>
        <v xml:space="preserve"> </v>
      </c>
    </row>
    <row r="674" spans="1:13" x14ac:dyDescent="0.25">
      <c r="A674" s="1" t="s">
        <v>30</v>
      </c>
      <c r="B674" s="1" t="s">
        <v>21</v>
      </c>
      <c r="C674" s="1" t="s">
        <v>32</v>
      </c>
      <c r="D674" s="1" t="s">
        <v>5684</v>
      </c>
      <c r="E674" s="16">
        <v>21.99</v>
      </c>
      <c r="F674" s="11"/>
      <c r="G674" s="11">
        <v>151</v>
      </c>
      <c r="H674" s="16">
        <v>146378.82</v>
      </c>
      <c r="I674" s="16">
        <v>969.39615894039741</v>
      </c>
      <c r="J674" s="12">
        <v>0.8579111802549001</v>
      </c>
      <c r="K674" s="23">
        <v>-2.4560248917065208E-2</v>
      </c>
      <c r="L674"/>
      <c r="M674" s="12" t="str">
        <f t="shared" si="10"/>
        <v xml:space="preserve"> </v>
      </c>
    </row>
    <row r="675" spans="1:13" x14ac:dyDescent="0.25">
      <c r="A675" s="1" t="s">
        <v>30</v>
      </c>
      <c r="B675" s="1" t="s">
        <v>21</v>
      </c>
      <c r="C675" s="1" t="s">
        <v>32</v>
      </c>
      <c r="D675" s="1" t="s">
        <v>5471</v>
      </c>
      <c r="E675" s="16">
        <v>29.99</v>
      </c>
      <c r="F675" s="11"/>
      <c r="G675" s="11">
        <v>141</v>
      </c>
      <c r="H675" s="16">
        <v>76451.5</v>
      </c>
      <c r="I675" s="16">
        <v>542.20921985815608</v>
      </c>
      <c r="J675" s="12">
        <v>0.91842395512504005</v>
      </c>
      <c r="K675" s="23">
        <v>-0.42597527665083679</v>
      </c>
      <c r="L675"/>
      <c r="M675" s="12" t="str">
        <f t="shared" si="10"/>
        <v xml:space="preserve"> </v>
      </c>
    </row>
    <row r="676" spans="1:13" x14ac:dyDescent="0.25">
      <c r="A676" s="1" t="s">
        <v>30</v>
      </c>
      <c r="B676" s="1" t="s">
        <v>21</v>
      </c>
      <c r="C676" s="1" t="s">
        <v>32</v>
      </c>
      <c r="D676" s="1" t="s">
        <v>14542</v>
      </c>
      <c r="E676" s="16">
        <v>32.99</v>
      </c>
      <c r="F676" s="11"/>
      <c r="G676" s="11">
        <v>75</v>
      </c>
      <c r="H676" s="16">
        <v>38169.43</v>
      </c>
      <c r="I676" s="16">
        <v>508.92573333333331</v>
      </c>
      <c r="J676" s="12">
        <v>0.97522215626016151</v>
      </c>
      <c r="K676" s="23">
        <v>4.2352941176470589</v>
      </c>
      <c r="L676"/>
      <c r="M676" s="12" t="str">
        <f t="shared" si="10"/>
        <v xml:space="preserve"> </v>
      </c>
    </row>
    <row r="677" spans="1:13" x14ac:dyDescent="0.25">
      <c r="A677" s="1" t="s">
        <v>30</v>
      </c>
      <c r="B677" s="1" t="s">
        <v>21</v>
      </c>
      <c r="C677" s="1" t="s">
        <v>32</v>
      </c>
      <c r="D677" s="1" t="s">
        <v>15735</v>
      </c>
      <c r="E677" s="16">
        <v>29.99</v>
      </c>
      <c r="F677" s="11"/>
      <c r="G677" s="11">
        <v>67</v>
      </c>
      <c r="H677" s="16">
        <v>8847.0499999999993</v>
      </c>
      <c r="I677" s="16">
        <v>132.04552238805968</v>
      </c>
      <c r="J677" s="12">
        <v>0.989958978645751</v>
      </c>
      <c r="K677" s="23" t="e">
        <v>#DIV/0!</v>
      </c>
      <c r="L677"/>
      <c r="M677" s="12" t="str">
        <f t="shared" si="10"/>
        <v>X</v>
      </c>
    </row>
    <row r="678" spans="1:13" x14ac:dyDescent="0.25">
      <c r="A678" s="1" t="s">
        <v>30</v>
      </c>
      <c r="B678" s="1" t="s">
        <v>21</v>
      </c>
      <c r="C678" s="1" t="s">
        <v>32</v>
      </c>
      <c r="D678" s="1" t="s">
        <v>15733</v>
      </c>
      <c r="E678" s="16">
        <v>29.99</v>
      </c>
      <c r="F678" s="11"/>
      <c r="G678" s="11">
        <v>69</v>
      </c>
      <c r="H678" s="16">
        <v>6207.93</v>
      </c>
      <c r="I678" s="16">
        <v>89.97</v>
      </c>
      <c r="J678" s="12">
        <v>1</v>
      </c>
      <c r="K678" s="23" t="e">
        <v>#DIV/0!</v>
      </c>
      <c r="L678"/>
      <c r="M678" s="12" t="str">
        <f t="shared" si="10"/>
        <v>X</v>
      </c>
    </row>
    <row r="679" spans="1:13" x14ac:dyDescent="0.25">
      <c r="A679" s="1" t="s">
        <v>30</v>
      </c>
      <c r="B679" s="1" t="s">
        <v>21</v>
      </c>
      <c r="C679" s="1" t="s">
        <v>33</v>
      </c>
      <c r="D679" s="1"/>
      <c r="E679" s="16">
        <v>200.93</v>
      </c>
      <c r="F679" s="11"/>
      <c r="G679" s="11">
        <v>753</v>
      </c>
      <c r="H679" s="16">
        <v>1195067.8299999998</v>
      </c>
      <c r="I679" s="16">
        <v>8960.2438662205514</v>
      </c>
      <c r="J679" s="12"/>
      <c r="K679" s="23">
        <v>-3.8417900523726178E-2</v>
      </c>
      <c r="L679"/>
      <c r="M679" s="12" t="str">
        <f t="shared" si="10"/>
        <v xml:space="preserve"> </v>
      </c>
    </row>
    <row r="680" spans="1:13" x14ac:dyDescent="0.25">
      <c r="A680" s="1" t="s">
        <v>30</v>
      </c>
      <c r="B680" s="1" t="s">
        <v>21</v>
      </c>
      <c r="C680" s="1" t="s">
        <v>34</v>
      </c>
      <c r="D680" s="1" t="s">
        <v>6962</v>
      </c>
      <c r="E680" s="16">
        <v>16.989999999999998</v>
      </c>
      <c r="F680" s="11"/>
      <c r="G680" s="11">
        <v>157</v>
      </c>
      <c r="H680" s="16">
        <v>586613.73</v>
      </c>
      <c r="I680" s="16">
        <v>3736.3931847133758</v>
      </c>
      <c r="J680" s="12">
        <v>1</v>
      </c>
      <c r="K680" s="23">
        <v>-0.12588711589553614</v>
      </c>
      <c r="L680"/>
      <c r="M680" s="12" t="str">
        <f t="shared" si="10"/>
        <v>X</v>
      </c>
    </row>
    <row r="681" spans="1:13" x14ac:dyDescent="0.25">
      <c r="A681" s="1" t="s">
        <v>30</v>
      </c>
      <c r="B681" s="1" t="s">
        <v>21</v>
      </c>
      <c r="C681" s="1" t="s">
        <v>35</v>
      </c>
      <c r="D681" s="1"/>
      <c r="E681" s="16">
        <v>16.989999999999998</v>
      </c>
      <c r="F681" s="11"/>
      <c r="G681" s="11">
        <v>157</v>
      </c>
      <c r="H681" s="16">
        <v>586613.73</v>
      </c>
      <c r="I681" s="16">
        <v>3736.3931847133758</v>
      </c>
      <c r="J681" s="12"/>
      <c r="K681" s="23">
        <v>-0.12588711589553614</v>
      </c>
      <c r="L681"/>
      <c r="M681" s="12" t="str">
        <f t="shared" si="10"/>
        <v xml:space="preserve"> </v>
      </c>
    </row>
    <row r="682" spans="1:13" x14ac:dyDescent="0.25">
      <c r="A682" s="1" t="s">
        <v>30</v>
      </c>
      <c r="B682" s="1" t="s">
        <v>21</v>
      </c>
      <c r="C682" s="1" t="s">
        <v>36</v>
      </c>
      <c r="D682" s="1" t="s">
        <v>7467</v>
      </c>
      <c r="E682" s="16">
        <v>37.99</v>
      </c>
      <c r="F682" s="11"/>
      <c r="G682" s="11">
        <v>80</v>
      </c>
      <c r="H682" s="16">
        <v>327663.75</v>
      </c>
      <c r="I682" s="16">
        <v>4095.796875</v>
      </c>
      <c r="J682" s="12">
        <v>0.80050026031663934</v>
      </c>
      <c r="K682" s="23">
        <v>0.28616735112182723</v>
      </c>
      <c r="L682"/>
      <c r="M682" s="12" t="str">
        <f t="shared" si="10"/>
        <v xml:space="preserve"> </v>
      </c>
    </row>
    <row r="683" spans="1:13" x14ac:dyDescent="0.25">
      <c r="A683" s="1" t="s">
        <v>30</v>
      </c>
      <c r="B683" s="1" t="s">
        <v>21</v>
      </c>
      <c r="C683" s="1" t="s">
        <v>36</v>
      </c>
      <c r="D683" s="1" t="s">
        <v>7608</v>
      </c>
      <c r="E683" s="16">
        <v>41.99</v>
      </c>
      <c r="F683" s="11"/>
      <c r="G683" s="11">
        <v>139</v>
      </c>
      <c r="H683" s="16">
        <v>141884.21</v>
      </c>
      <c r="I683" s="16">
        <v>1020.7497122302158</v>
      </c>
      <c r="J683" s="12">
        <v>1</v>
      </c>
      <c r="K683" s="23">
        <v>-0.37771639042357286</v>
      </c>
      <c r="L683"/>
      <c r="M683" s="12" t="str">
        <f t="shared" si="10"/>
        <v>X</v>
      </c>
    </row>
    <row r="684" spans="1:13" x14ac:dyDescent="0.25">
      <c r="A684" s="1" t="s">
        <v>30</v>
      </c>
      <c r="B684" s="1" t="s">
        <v>21</v>
      </c>
      <c r="C684" s="1" t="s">
        <v>37</v>
      </c>
      <c r="D684" s="1"/>
      <c r="E684" s="16">
        <v>79.98</v>
      </c>
      <c r="F684" s="11"/>
      <c r="G684" s="11">
        <v>219</v>
      </c>
      <c r="H684" s="16">
        <v>469547.95999999996</v>
      </c>
      <c r="I684" s="16">
        <v>5116.5465872302157</v>
      </c>
      <c r="J684" s="12"/>
      <c r="K684" s="23">
        <v>-2.7378819998968074E-2</v>
      </c>
      <c r="L684"/>
      <c r="M684" s="12" t="str">
        <f t="shared" si="10"/>
        <v xml:space="preserve"> </v>
      </c>
    </row>
    <row r="685" spans="1:13" x14ac:dyDescent="0.25">
      <c r="A685" s="1" t="s">
        <v>30</v>
      </c>
      <c r="B685" s="1" t="s">
        <v>21</v>
      </c>
      <c r="C685" s="1" t="s">
        <v>38</v>
      </c>
      <c r="D685" s="1" t="s">
        <v>7805</v>
      </c>
      <c r="E685" s="16">
        <v>59.99</v>
      </c>
      <c r="F685" s="11"/>
      <c r="G685" s="11">
        <v>91</v>
      </c>
      <c r="H685" s="16">
        <v>345242.45</v>
      </c>
      <c r="I685" s="16">
        <v>3793.873076923077</v>
      </c>
      <c r="J685" s="12">
        <v>0.83123967056958881</v>
      </c>
      <c r="K685" s="23">
        <v>1.0434336662955164</v>
      </c>
      <c r="L685"/>
      <c r="M685" s="12" t="str">
        <f t="shared" si="10"/>
        <v xml:space="preserve"> </v>
      </c>
    </row>
    <row r="686" spans="1:13" x14ac:dyDescent="0.25">
      <c r="A686" s="1" t="s">
        <v>30</v>
      </c>
      <c r="B686" s="1" t="s">
        <v>21</v>
      </c>
      <c r="C686" s="1" t="s">
        <v>38</v>
      </c>
      <c r="D686" s="1" t="s">
        <v>10076</v>
      </c>
      <c r="E686" s="16">
        <v>59.99</v>
      </c>
      <c r="F686" s="11"/>
      <c r="G686" s="11">
        <v>61</v>
      </c>
      <c r="H686" s="16">
        <v>46984.73</v>
      </c>
      <c r="I686" s="16">
        <v>770.24147540983608</v>
      </c>
      <c r="J686" s="12">
        <v>1</v>
      </c>
      <c r="K686" s="23">
        <v>-0.2186233955993534</v>
      </c>
      <c r="L686"/>
      <c r="M686" s="12" t="str">
        <f t="shared" si="10"/>
        <v>X</v>
      </c>
    </row>
    <row r="687" spans="1:13" x14ac:dyDescent="0.25">
      <c r="A687" s="1" t="s">
        <v>30</v>
      </c>
      <c r="B687" s="1" t="s">
        <v>21</v>
      </c>
      <c r="C687" s="1" t="s">
        <v>39</v>
      </c>
      <c r="D687" s="1"/>
      <c r="E687" s="16">
        <v>119.98</v>
      </c>
      <c r="F687" s="11"/>
      <c r="G687" s="11">
        <v>152</v>
      </c>
      <c r="H687" s="16">
        <v>392227.18</v>
      </c>
      <c r="I687" s="16">
        <v>4564.1145523329133</v>
      </c>
      <c r="J687" s="12"/>
      <c r="K687" s="23">
        <v>0.71216315076952741</v>
      </c>
      <c r="L687"/>
      <c r="M687" s="12" t="str">
        <f t="shared" si="10"/>
        <v xml:space="preserve"> </v>
      </c>
    </row>
    <row r="688" spans="1:13" x14ac:dyDescent="0.25">
      <c r="A688" s="1" t="s">
        <v>30</v>
      </c>
      <c r="B688" s="1" t="s">
        <v>22</v>
      </c>
      <c r="C688" s="1"/>
      <c r="D688" s="1"/>
      <c r="E688" s="16">
        <v>417.88000000000005</v>
      </c>
      <c r="F688" s="11"/>
      <c r="G688" s="11">
        <v>1281</v>
      </c>
      <c r="H688" s="16">
        <v>2643456.6999999997</v>
      </c>
      <c r="I688" s="16">
        <v>22377.298190497051</v>
      </c>
      <c r="J688" s="12"/>
      <c r="K688" s="23">
        <v>6.7402008202914754E-3</v>
      </c>
      <c r="L688"/>
      <c r="M688" s="12" t="str">
        <f t="shared" si="10"/>
        <v xml:space="preserve"> </v>
      </c>
    </row>
    <row r="689" spans="1:13" x14ac:dyDescent="0.25">
      <c r="A689" s="1" t="s">
        <v>30</v>
      </c>
      <c r="B689" s="1" t="s">
        <v>23</v>
      </c>
      <c r="C689" s="1" t="s">
        <v>32</v>
      </c>
      <c r="D689" s="1" t="s">
        <v>5515</v>
      </c>
      <c r="E689" s="16">
        <v>39.99</v>
      </c>
      <c r="F689" s="11"/>
      <c r="G689" s="11">
        <v>159</v>
      </c>
      <c r="H689" s="16">
        <v>6043635.5700000003</v>
      </c>
      <c r="I689" s="16">
        <v>38010.286603773588</v>
      </c>
      <c r="J689" s="12">
        <v>0.85132935948806876</v>
      </c>
      <c r="K689" s="23">
        <v>-0.1587419429789747</v>
      </c>
      <c r="L689"/>
      <c r="M689" s="12" t="str">
        <f t="shared" si="10"/>
        <v xml:space="preserve"> </v>
      </c>
    </row>
    <row r="690" spans="1:13" x14ac:dyDescent="0.25">
      <c r="A690" s="1" t="s">
        <v>30</v>
      </c>
      <c r="B690" s="1" t="s">
        <v>23</v>
      </c>
      <c r="C690" s="1" t="s">
        <v>32</v>
      </c>
      <c r="D690" s="1" t="s">
        <v>5429</v>
      </c>
      <c r="E690" s="16">
        <v>36.99</v>
      </c>
      <c r="F690" s="11"/>
      <c r="G690" s="11">
        <v>135</v>
      </c>
      <c r="H690" s="16">
        <v>204073.02</v>
      </c>
      <c r="I690" s="16">
        <v>1511.6519999999998</v>
      </c>
      <c r="J690" s="12">
        <v>0.88518634515997108</v>
      </c>
      <c r="K690" s="23">
        <v>0.16967981671026844</v>
      </c>
      <c r="L690"/>
      <c r="M690" s="12" t="str">
        <f t="shared" si="10"/>
        <v xml:space="preserve"> </v>
      </c>
    </row>
    <row r="691" spans="1:13" x14ac:dyDescent="0.25">
      <c r="A691" s="1" t="s">
        <v>30</v>
      </c>
      <c r="B691" s="1" t="s">
        <v>23</v>
      </c>
      <c r="C691" s="1" t="s">
        <v>32</v>
      </c>
      <c r="D691" s="1" t="s">
        <v>6000</v>
      </c>
      <c r="E691" s="16">
        <v>49.99</v>
      </c>
      <c r="F691" s="11"/>
      <c r="G691" s="11">
        <v>117</v>
      </c>
      <c r="H691" s="16">
        <v>155582.07999999999</v>
      </c>
      <c r="I691" s="16">
        <v>1329.7613675213674</v>
      </c>
      <c r="J691" s="12">
        <v>0.9149694642688796</v>
      </c>
      <c r="K691" s="23">
        <v>-1.6812111186080503E-2</v>
      </c>
      <c r="L691"/>
      <c r="M691" s="12" t="str">
        <f t="shared" si="10"/>
        <v xml:space="preserve"> </v>
      </c>
    </row>
    <row r="692" spans="1:13" x14ac:dyDescent="0.25">
      <c r="A692" s="1" t="s">
        <v>30</v>
      </c>
      <c r="B692" s="1" t="s">
        <v>23</v>
      </c>
      <c r="C692" s="1" t="s">
        <v>32</v>
      </c>
      <c r="D692" s="1" t="s">
        <v>5646</v>
      </c>
      <c r="E692" s="16">
        <v>34.99</v>
      </c>
      <c r="F692" s="11"/>
      <c r="G692" s="11">
        <v>83</v>
      </c>
      <c r="H692" s="16">
        <v>83761.56</v>
      </c>
      <c r="I692" s="16">
        <v>1009.175421686747</v>
      </c>
      <c r="J692" s="12">
        <v>0.93757231055392676</v>
      </c>
      <c r="K692" s="23">
        <v>-0.53577955659127552</v>
      </c>
      <c r="L692"/>
      <c r="M692" s="12" t="str">
        <f t="shared" si="10"/>
        <v xml:space="preserve"> </v>
      </c>
    </row>
    <row r="693" spans="1:13" x14ac:dyDescent="0.25">
      <c r="A693" s="1" t="s">
        <v>30</v>
      </c>
      <c r="B693" s="1" t="s">
        <v>23</v>
      </c>
      <c r="C693" s="1" t="s">
        <v>32</v>
      </c>
      <c r="D693" s="1" t="s">
        <v>14087</v>
      </c>
      <c r="E693" s="16">
        <v>49.99</v>
      </c>
      <c r="F693" s="11"/>
      <c r="G693" s="11">
        <v>62</v>
      </c>
      <c r="H693" s="16">
        <v>59513.34</v>
      </c>
      <c r="I693" s="16">
        <v>959.89258064516127</v>
      </c>
      <c r="J693" s="12">
        <v>0.95907135223115703</v>
      </c>
      <c r="K693" s="23">
        <v>3.1164080597111967</v>
      </c>
      <c r="L693"/>
      <c r="M693" s="12" t="str">
        <f t="shared" si="10"/>
        <v xml:space="preserve"> </v>
      </c>
    </row>
    <row r="694" spans="1:13" x14ac:dyDescent="0.25">
      <c r="A694" s="1" t="s">
        <v>30</v>
      </c>
      <c r="B694" s="1" t="s">
        <v>23</v>
      </c>
      <c r="C694" s="1" t="s">
        <v>32</v>
      </c>
      <c r="D694" s="1" t="s">
        <v>5577</v>
      </c>
      <c r="E694" s="16">
        <v>46.99</v>
      </c>
      <c r="F694" s="11"/>
      <c r="G694" s="11">
        <v>109</v>
      </c>
      <c r="H694" s="16">
        <v>66636.59</v>
      </c>
      <c r="I694" s="16">
        <v>611.34486238532111</v>
      </c>
      <c r="J694" s="12">
        <v>0.97276385172599489</v>
      </c>
      <c r="K694" s="23">
        <v>0.16075826616622368</v>
      </c>
      <c r="L694"/>
      <c r="M694" s="12" t="str">
        <f t="shared" si="10"/>
        <v xml:space="preserve"> </v>
      </c>
    </row>
    <row r="695" spans="1:13" x14ac:dyDescent="0.25">
      <c r="A695" s="1" t="s">
        <v>30</v>
      </c>
      <c r="B695" s="1" t="s">
        <v>23</v>
      </c>
      <c r="C695" s="1" t="s">
        <v>32</v>
      </c>
      <c r="D695" s="1" t="s">
        <v>6488</v>
      </c>
      <c r="E695" s="16">
        <v>44.99</v>
      </c>
      <c r="F695" s="11"/>
      <c r="G695" s="11">
        <v>14</v>
      </c>
      <c r="H695" s="16">
        <v>8188.18</v>
      </c>
      <c r="I695" s="16">
        <v>584.87</v>
      </c>
      <c r="J695" s="12">
        <v>0.98586338469385093</v>
      </c>
      <c r="K695" s="23">
        <v>-0.87422100303319183</v>
      </c>
      <c r="L695"/>
      <c r="M695" s="12" t="str">
        <f t="shared" si="10"/>
        <v>X</v>
      </c>
    </row>
    <row r="696" spans="1:13" x14ac:dyDescent="0.25">
      <c r="A696" s="1" t="s">
        <v>30</v>
      </c>
      <c r="B696" s="1" t="s">
        <v>23</v>
      </c>
      <c r="C696" s="1" t="s">
        <v>32</v>
      </c>
      <c r="D696" s="1" t="s">
        <v>6575</v>
      </c>
      <c r="E696" s="16">
        <v>44.99</v>
      </c>
      <c r="F696" s="11"/>
      <c r="G696" s="11">
        <v>84</v>
      </c>
      <c r="H696" s="16">
        <v>42335.59</v>
      </c>
      <c r="I696" s="16">
        <v>503.99511904761903</v>
      </c>
      <c r="J696" s="12">
        <v>0.99715153535571222</v>
      </c>
      <c r="K696" s="23">
        <v>-0.47104745138633364</v>
      </c>
      <c r="L696"/>
      <c r="M696" s="12" t="str">
        <f t="shared" si="10"/>
        <v>X</v>
      </c>
    </row>
    <row r="697" spans="1:13" x14ac:dyDescent="0.25">
      <c r="A697" s="1" t="s">
        <v>30</v>
      </c>
      <c r="B697" s="1" t="s">
        <v>23</v>
      </c>
      <c r="C697" s="1" t="s">
        <v>32</v>
      </c>
      <c r="D697" s="1" t="s">
        <v>12157</v>
      </c>
      <c r="E697" s="16">
        <v>37.99</v>
      </c>
      <c r="F697" s="11"/>
      <c r="G697" s="11">
        <v>23</v>
      </c>
      <c r="H697" s="16">
        <v>2925.11</v>
      </c>
      <c r="I697" s="16">
        <v>127.17869565217391</v>
      </c>
      <c r="J697" s="12">
        <v>1</v>
      </c>
      <c r="K697" s="23">
        <v>8.4462553155203901E-2</v>
      </c>
      <c r="L697"/>
      <c r="M697" s="12" t="str">
        <f t="shared" si="10"/>
        <v>X</v>
      </c>
    </row>
    <row r="698" spans="1:13" x14ac:dyDescent="0.25">
      <c r="A698" s="1" t="s">
        <v>30</v>
      </c>
      <c r="B698" s="1" t="s">
        <v>23</v>
      </c>
      <c r="C698" s="1" t="s">
        <v>33</v>
      </c>
      <c r="D698" s="1"/>
      <c r="E698" s="16">
        <v>386.91</v>
      </c>
      <c r="F698" s="11"/>
      <c r="G698" s="11">
        <v>786</v>
      </c>
      <c r="H698" s="16">
        <v>6666651.0399999991</v>
      </c>
      <c r="I698" s="16">
        <v>44648.156650711979</v>
      </c>
      <c r="J698" s="12"/>
      <c r="K698" s="23">
        <v>-0.15792050453506601</v>
      </c>
      <c r="L698"/>
      <c r="M698" s="12" t="str">
        <f t="shared" si="10"/>
        <v xml:space="preserve"> </v>
      </c>
    </row>
    <row r="699" spans="1:13" x14ac:dyDescent="0.25">
      <c r="A699" s="1" t="s">
        <v>30</v>
      </c>
      <c r="B699" s="1" t="s">
        <v>23</v>
      </c>
      <c r="C699" s="1" t="s">
        <v>34</v>
      </c>
      <c r="D699" s="1" t="s">
        <v>6935</v>
      </c>
      <c r="E699" s="16">
        <v>21.99</v>
      </c>
      <c r="F699" s="11"/>
      <c r="G699" s="11">
        <v>159</v>
      </c>
      <c r="H699" s="16">
        <v>2654566.83</v>
      </c>
      <c r="I699" s="16">
        <v>16695.388867924528</v>
      </c>
      <c r="J699" s="12">
        <v>0.85513328693545165</v>
      </c>
      <c r="K699" s="23">
        <v>-0.13324717285945076</v>
      </c>
      <c r="L699"/>
      <c r="M699" s="12" t="str">
        <f t="shared" si="10"/>
        <v xml:space="preserve"> </v>
      </c>
    </row>
    <row r="700" spans="1:13" x14ac:dyDescent="0.25">
      <c r="A700" s="1" t="s">
        <v>30</v>
      </c>
      <c r="B700" s="1" t="s">
        <v>23</v>
      </c>
      <c r="C700" s="1" t="s">
        <v>34</v>
      </c>
      <c r="D700" s="1" t="s">
        <v>13189</v>
      </c>
      <c r="E700" s="16">
        <v>24.99</v>
      </c>
      <c r="F700" s="11"/>
      <c r="G700" s="11">
        <v>22</v>
      </c>
      <c r="H700" s="16">
        <v>30387.84</v>
      </c>
      <c r="I700" s="16">
        <v>1381.2654545454545</v>
      </c>
      <c r="J700" s="12">
        <v>0.92588132866241746</v>
      </c>
      <c r="K700" s="23">
        <v>-6.5359477124182774E-3</v>
      </c>
      <c r="L700"/>
      <c r="M700" s="12" t="str">
        <f t="shared" si="10"/>
        <v xml:space="preserve"> </v>
      </c>
    </row>
    <row r="701" spans="1:13" x14ac:dyDescent="0.25">
      <c r="A701" s="1" t="s">
        <v>30</v>
      </c>
      <c r="B701" s="1" t="s">
        <v>23</v>
      </c>
      <c r="C701" s="1" t="s">
        <v>34</v>
      </c>
      <c r="D701" s="1" t="s">
        <v>6988</v>
      </c>
      <c r="E701" s="16">
        <v>19.989999999999998</v>
      </c>
      <c r="F701" s="11"/>
      <c r="G701" s="11">
        <v>64</v>
      </c>
      <c r="H701" s="16">
        <v>59914.38</v>
      </c>
      <c r="I701" s="16">
        <v>936.16218749999996</v>
      </c>
      <c r="J701" s="12">
        <v>0.9738313018457061</v>
      </c>
      <c r="K701" s="23">
        <v>-0.51476057480996995</v>
      </c>
      <c r="L701"/>
      <c r="M701" s="12" t="str">
        <f t="shared" si="10"/>
        <v xml:space="preserve"> </v>
      </c>
    </row>
    <row r="702" spans="1:13" x14ac:dyDescent="0.25">
      <c r="A702" s="1" t="s">
        <v>30</v>
      </c>
      <c r="B702" s="1" t="s">
        <v>23</v>
      </c>
      <c r="C702" s="1" t="s">
        <v>34</v>
      </c>
      <c r="D702" s="1" t="s">
        <v>6888</v>
      </c>
      <c r="E702" s="16">
        <v>21.99</v>
      </c>
      <c r="F702" s="11"/>
      <c r="G702" s="11">
        <v>77</v>
      </c>
      <c r="H702" s="16">
        <v>39340.11</v>
      </c>
      <c r="I702" s="16">
        <v>510.9105194805195</v>
      </c>
      <c r="J702" s="12">
        <v>1</v>
      </c>
      <c r="K702" s="23">
        <v>0.10215218846917828</v>
      </c>
      <c r="L702"/>
      <c r="M702" s="12" t="str">
        <f t="shared" si="10"/>
        <v>X</v>
      </c>
    </row>
    <row r="703" spans="1:13" x14ac:dyDescent="0.25">
      <c r="A703" s="1" t="s">
        <v>30</v>
      </c>
      <c r="B703" s="1" t="s">
        <v>23</v>
      </c>
      <c r="C703" s="1" t="s">
        <v>35</v>
      </c>
      <c r="D703" s="1"/>
      <c r="E703" s="16">
        <v>88.96</v>
      </c>
      <c r="F703" s="11"/>
      <c r="G703" s="11">
        <v>322</v>
      </c>
      <c r="H703" s="16">
        <v>2784209.1599999997</v>
      </c>
      <c r="I703" s="16">
        <v>19523.7270294505</v>
      </c>
      <c r="J703" s="12"/>
      <c r="K703" s="23">
        <v>-0.14395577515813218</v>
      </c>
      <c r="L703"/>
      <c r="M703" s="12" t="str">
        <f t="shared" si="10"/>
        <v xml:space="preserve"> </v>
      </c>
    </row>
    <row r="704" spans="1:13" x14ac:dyDescent="0.25">
      <c r="A704" s="1" t="s">
        <v>30</v>
      </c>
      <c r="B704" s="1" t="s">
        <v>23</v>
      </c>
      <c r="C704" s="1" t="s">
        <v>38</v>
      </c>
      <c r="D704" s="1" t="s">
        <v>7765</v>
      </c>
      <c r="E704" s="16">
        <v>99.99</v>
      </c>
      <c r="F704" s="11"/>
      <c r="G704" s="11">
        <v>146</v>
      </c>
      <c r="H704" s="16">
        <v>1232662.8400000001</v>
      </c>
      <c r="I704" s="16">
        <v>8442.8961643835628</v>
      </c>
      <c r="J704" s="12">
        <v>1</v>
      </c>
      <c r="K704" s="23">
        <v>-3.5937881150167716E-2</v>
      </c>
      <c r="L704"/>
      <c r="M704" s="12" t="str">
        <f t="shared" si="10"/>
        <v>X</v>
      </c>
    </row>
    <row r="705" spans="1:13" x14ac:dyDescent="0.25">
      <c r="A705" s="1" t="s">
        <v>30</v>
      </c>
      <c r="B705" s="1" t="s">
        <v>23</v>
      </c>
      <c r="C705" s="1" t="s">
        <v>39</v>
      </c>
      <c r="D705" s="1"/>
      <c r="E705" s="16">
        <v>99.99</v>
      </c>
      <c r="F705" s="11"/>
      <c r="G705" s="11">
        <v>146</v>
      </c>
      <c r="H705" s="16">
        <v>1232662.8400000001</v>
      </c>
      <c r="I705" s="16">
        <v>8442.8961643835628</v>
      </c>
      <c r="J705" s="12"/>
      <c r="K705" s="23">
        <v>-3.5937881150167716E-2</v>
      </c>
      <c r="L705"/>
      <c r="M705" s="12" t="str">
        <f t="shared" si="10"/>
        <v xml:space="preserve"> </v>
      </c>
    </row>
    <row r="706" spans="1:13" x14ac:dyDescent="0.25">
      <c r="A706" s="1" t="s">
        <v>30</v>
      </c>
      <c r="B706" s="1" t="s">
        <v>24</v>
      </c>
      <c r="C706" s="1"/>
      <c r="D706" s="1"/>
      <c r="E706" s="16">
        <v>575.86</v>
      </c>
      <c r="F706" s="11"/>
      <c r="G706" s="11">
        <v>1254</v>
      </c>
      <c r="H706" s="16">
        <v>10683523.040000001</v>
      </c>
      <c r="I706" s="16">
        <v>72614.779844546036</v>
      </c>
      <c r="J706" s="12"/>
      <c r="K706" s="23">
        <v>-0.14174207892468982</v>
      </c>
      <c r="L706"/>
      <c r="M706" s="12" t="str">
        <f t="shared" si="10"/>
        <v xml:space="preserve"> </v>
      </c>
    </row>
    <row r="707" spans="1:13" x14ac:dyDescent="0.25">
      <c r="A707" s="1" t="s">
        <v>30</v>
      </c>
      <c r="B707" s="1" t="s">
        <v>74</v>
      </c>
      <c r="C707" s="1" t="s">
        <v>32</v>
      </c>
      <c r="D707" s="1" t="s">
        <v>5596</v>
      </c>
      <c r="E707" s="16">
        <v>66.989999999999995</v>
      </c>
      <c r="F707" s="11"/>
      <c r="G707" s="11">
        <v>144</v>
      </c>
      <c r="H707" s="16">
        <v>389363.17</v>
      </c>
      <c r="I707" s="16">
        <v>2703.9109027777777</v>
      </c>
      <c r="J707" s="12">
        <v>0.41419369099481257</v>
      </c>
      <c r="K707" s="23">
        <v>-0.10885172235958562</v>
      </c>
      <c r="L707"/>
      <c r="M707" s="12" t="str">
        <f t="shared" si="10"/>
        <v xml:space="preserve"> </v>
      </c>
    </row>
    <row r="708" spans="1:13" x14ac:dyDescent="0.25">
      <c r="A708" s="1" t="s">
        <v>30</v>
      </c>
      <c r="B708" s="1" t="s">
        <v>74</v>
      </c>
      <c r="C708" s="1" t="s">
        <v>32</v>
      </c>
      <c r="D708" s="1" t="s">
        <v>13111</v>
      </c>
      <c r="E708" s="16">
        <v>99.99</v>
      </c>
      <c r="F708" s="11"/>
      <c r="G708" s="11">
        <v>3</v>
      </c>
      <c r="H708" s="16">
        <v>3599.64</v>
      </c>
      <c r="I708" s="16">
        <v>1199.8799999999999</v>
      </c>
      <c r="J708" s="12">
        <v>0.59799513409720773</v>
      </c>
      <c r="K708" s="23">
        <v>-0.82000000000000006</v>
      </c>
      <c r="L708"/>
      <c r="M708" s="12" t="str">
        <f t="shared" si="10"/>
        <v xml:space="preserve"> </v>
      </c>
    </row>
    <row r="709" spans="1:13" x14ac:dyDescent="0.25">
      <c r="A709" s="1" t="s">
        <v>30</v>
      </c>
      <c r="B709" s="1" t="s">
        <v>74</v>
      </c>
      <c r="C709" s="1" t="s">
        <v>32</v>
      </c>
      <c r="D709" s="1" t="s">
        <v>5938</v>
      </c>
      <c r="E709" s="16">
        <v>209.99</v>
      </c>
      <c r="F709" s="11"/>
      <c r="G709" s="11">
        <v>94</v>
      </c>
      <c r="H709" s="16">
        <v>108324.76</v>
      </c>
      <c r="I709" s="16">
        <v>1152.3910638297871</v>
      </c>
      <c r="J709" s="12">
        <v>0.77452207058270561</v>
      </c>
      <c r="K709" s="23">
        <v>-0.11129367950992697</v>
      </c>
      <c r="L709"/>
      <c r="M709" s="12" t="str">
        <f t="shared" si="10"/>
        <v xml:space="preserve"> </v>
      </c>
    </row>
    <row r="710" spans="1:13" x14ac:dyDescent="0.25">
      <c r="A710" s="1" t="s">
        <v>30</v>
      </c>
      <c r="B710" s="1" t="s">
        <v>74</v>
      </c>
      <c r="C710" s="1" t="s">
        <v>32</v>
      </c>
      <c r="D710" s="1" t="s">
        <v>5717</v>
      </c>
      <c r="E710" s="16">
        <v>214.99</v>
      </c>
      <c r="F710" s="11"/>
      <c r="G710" s="11">
        <v>69</v>
      </c>
      <c r="H710" s="16">
        <v>51252.63</v>
      </c>
      <c r="I710" s="16">
        <v>742.79173913043473</v>
      </c>
      <c r="J710" s="12">
        <v>0.88830527688392891</v>
      </c>
      <c r="K710" s="23">
        <v>-4.9427599311171799E-2</v>
      </c>
      <c r="L710"/>
      <c r="M710" s="12" t="str">
        <f t="shared" si="10"/>
        <v xml:space="preserve"> </v>
      </c>
    </row>
    <row r="711" spans="1:13" x14ac:dyDescent="0.25">
      <c r="A711" s="1" t="s">
        <v>30</v>
      </c>
      <c r="B711" s="1" t="s">
        <v>74</v>
      </c>
      <c r="C711" s="1" t="s">
        <v>32</v>
      </c>
      <c r="D711" s="1" t="s">
        <v>11195</v>
      </c>
      <c r="E711" s="16">
        <v>99.99</v>
      </c>
      <c r="F711" s="11"/>
      <c r="G711" s="11">
        <v>65</v>
      </c>
      <c r="H711" s="16">
        <v>47395.26</v>
      </c>
      <c r="I711" s="16">
        <v>729.15784615384621</v>
      </c>
      <c r="J711" s="12">
        <v>0.99999999999999989</v>
      </c>
      <c r="K711" s="23">
        <v>-5.9727555594704329E-2</v>
      </c>
      <c r="L711"/>
      <c r="M711" s="12" t="str">
        <f t="shared" si="10"/>
        <v>X</v>
      </c>
    </row>
    <row r="712" spans="1:13" x14ac:dyDescent="0.25">
      <c r="A712" s="1" t="s">
        <v>30</v>
      </c>
      <c r="B712" s="1" t="s">
        <v>74</v>
      </c>
      <c r="C712" s="1" t="s">
        <v>33</v>
      </c>
      <c r="D712" s="1"/>
      <c r="E712" s="16">
        <v>691.95</v>
      </c>
      <c r="F712" s="11"/>
      <c r="G712" s="11">
        <v>375</v>
      </c>
      <c r="H712" s="16">
        <v>599935.46</v>
      </c>
      <c r="I712" s="16">
        <v>6528.1315518918464</v>
      </c>
      <c r="J712" s="12"/>
      <c r="K712" s="23">
        <v>-0.12179065771942477</v>
      </c>
      <c r="L712"/>
      <c r="M712" s="12" t="str">
        <f t="shared" ref="M712:M775" si="11">IF(J712&gt;$M$3,"X"," ")</f>
        <v xml:space="preserve"> </v>
      </c>
    </row>
    <row r="713" spans="1:13" x14ac:dyDescent="0.25">
      <c r="A713" s="1" t="s">
        <v>30</v>
      </c>
      <c r="B713" s="1" t="s">
        <v>74</v>
      </c>
      <c r="C713" s="1" t="s">
        <v>34</v>
      </c>
      <c r="D713" s="1" t="s">
        <v>6969</v>
      </c>
      <c r="E713" s="16">
        <v>34.99</v>
      </c>
      <c r="F713" s="11"/>
      <c r="G713" s="11">
        <v>114</v>
      </c>
      <c r="H713" s="16">
        <v>102870.6</v>
      </c>
      <c r="I713" s="16">
        <v>902.37368421052633</v>
      </c>
      <c r="J713" s="12">
        <v>0.67289371010724075</v>
      </c>
      <c r="K713" s="23">
        <v>-7.4274139095206193E-3</v>
      </c>
      <c r="L713"/>
      <c r="M713" s="12" t="str">
        <f t="shared" si="11"/>
        <v xml:space="preserve"> </v>
      </c>
    </row>
    <row r="714" spans="1:13" x14ac:dyDescent="0.25">
      <c r="A714" s="1" t="s">
        <v>30</v>
      </c>
      <c r="B714" s="1" t="s">
        <v>74</v>
      </c>
      <c r="C714" s="1" t="s">
        <v>34</v>
      </c>
      <c r="D714" s="1" t="s">
        <v>8620</v>
      </c>
      <c r="E714" s="16">
        <v>99.99</v>
      </c>
      <c r="F714" s="11"/>
      <c r="G714" s="11">
        <v>73</v>
      </c>
      <c r="H714" s="16">
        <v>32022.240000000002</v>
      </c>
      <c r="I714" s="16">
        <v>438.66082191780822</v>
      </c>
      <c r="J714" s="12">
        <v>1</v>
      </c>
      <c r="K714" s="23">
        <v>-8.8261865219680269E-2</v>
      </c>
      <c r="L714"/>
      <c r="M714" s="12" t="str">
        <f t="shared" si="11"/>
        <v>X</v>
      </c>
    </row>
    <row r="715" spans="1:13" x14ac:dyDescent="0.25">
      <c r="A715" s="1" t="s">
        <v>30</v>
      </c>
      <c r="B715" s="1" t="s">
        <v>74</v>
      </c>
      <c r="C715" s="1" t="s">
        <v>35</v>
      </c>
      <c r="D715" s="1"/>
      <c r="E715" s="16">
        <v>134.97999999999999</v>
      </c>
      <c r="F715" s="11"/>
      <c r="G715" s="11">
        <v>187</v>
      </c>
      <c r="H715" s="16">
        <v>134892.84</v>
      </c>
      <c r="I715" s="16">
        <v>1341.0345061283347</v>
      </c>
      <c r="J715" s="12"/>
      <c r="K715" s="23">
        <v>-2.7887419496482435E-2</v>
      </c>
      <c r="L715"/>
      <c r="M715" s="12" t="str">
        <f t="shared" si="11"/>
        <v xml:space="preserve"> </v>
      </c>
    </row>
    <row r="716" spans="1:13" x14ac:dyDescent="0.25">
      <c r="A716" s="1" t="s">
        <v>30</v>
      </c>
      <c r="B716" s="1" t="s">
        <v>74</v>
      </c>
      <c r="C716" s="1" t="s">
        <v>38</v>
      </c>
      <c r="D716" s="1" t="s">
        <v>7816</v>
      </c>
      <c r="E716" s="16">
        <v>136.99</v>
      </c>
      <c r="F716" s="11"/>
      <c r="G716" s="11">
        <v>55</v>
      </c>
      <c r="H716" s="16">
        <v>64111.14</v>
      </c>
      <c r="I716" s="16">
        <v>1165.6570909090908</v>
      </c>
      <c r="J716" s="12">
        <v>1</v>
      </c>
      <c r="K716" s="23">
        <v>-0.22644565277064721</v>
      </c>
      <c r="L716"/>
      <c r="M716" s="12" t="str">
        <f t="shared" si="11"/>
        <v>X</v>
      </c>
    </row>
    <row r="717" spans="1:13" x14ac:dyDescent="0.25">
      <c r="A717" s="1" t="s">
        <v>30</v>
      </c>
      <c r="B717" s="1" t="s">
        <v>74</v>
      </c>
      <c r="C717" s="1" t="s">
        <v>39</v>
      </c>
      <c r="D717" s="1"/>
      <c r="E717" s="16">
        <v>136.99</v>
      </c>
      <c r="F717" s="11"/>
      <c r="G717" s="11">
        <v>55</v>
      </c>
      <c r="H717" s="16">
        <v>64111.14</v>
      </c>
      <c r="I717" s="16">
        <v>1165.6570909090908</v>
      </c>
      <c r="J717" s="12"/>
      <c r="K717" s="23">
        <v>-0.22644565277064721</v>
      </c>
      <c r="L717"/>
      <c r="M717" s="12" t="str">
        <f t="shared" si="11"/>
        <v xml:space="preserve"> </v>
      </c>
    </row>
    <row r="718" spans="1:13" x14ac:dyDescent="0.25">
      <c r="A718" s="1" t="s">
        <v>30</v>
      </c>
      <c r="B718" s="1" t="s">
        <v>74</v>
      </c>
      <c r="C718" s="1" t="s">
        <v>10509</v>
      </c>
      <c r="D718" s="1" t="s">
        <v>12367</v>
      </c>
      <c r="E718" s="16">
        <v>89.99</v>
      </c>
      <c r="F718" s="11"/>
      <c r="G718" s="11">
        <v>0</v>
      </c>
      <c r="H718" s="16"/>
      <c r="I718" s="16">
        <v>0</v>
      </c>
      <c r="J718" s="12"/>
      <c r="K718" s="23">
        <v>-1</v>
      </c>
      <c r="L718"/>
      <c r="M718" s="12" t="str">
        <f t="shared" si="11"/>
        <v xml:space="preserve"> </v>
      </c>
    </row>
    <row r="719" spans="1:13" x14ac:dyDescent="0.25">
      <c r="A719" s="1" t="s">
        <v>30</v>
      </c>
      <c r="B719" s="1" t="s">
        <v>74</v>
      </c>
      <c r="C719" s="1" t="s">
        <v>15423</v>
      </c>
      <c r="D719" s="1"/>
      <c r="E719" s="16">
        <v>89.99</v>
      </c>
      <c r="F719" s="11"/>
      <c r="G719" s="11">
        <v>0</v>
      </c>
      <c r="H719" s="16"/>
      <c r="I719" s="16">
        <v>0</v>
      </c>
      <c r="J719" s="12"/>
      <c r="K719" s="23">
        <v>-1</v>
      </c>
      <c r="L719"/>
      <c r="M719" s="12" t="str">
        <f t="shared" si="11"/>
        <v xml:space="preserve"> </v>
      </c>
    </row>
    <row r="720" spans="1:13" x14ac:dyDescent="0.25">
      <c r="A720" s="1" t="s">
        <v>30</v>
      </c>
      <c r="B720" s="1" t="s">
        <v>79</v>
      </c>
      <c r="C720" s="1"/>
      <c r="D720" s="1"/>
      <c r="E720" s="16">
        <v>1053.9100000000001</v>
      </c>
      <c r="F720" s="11"/>
      <c r="G720" s="11">
        <v>617</v>
      </c>
      <c r="H720" s="16">
        <v>798939.44</v>
      </c>
      <c r="I720" s="16">
        <v>9034.8231489292721</v>
      </c>
      <c r="J720" s="12"/>
      <c r="K720" s="23">
        <v>-0.12394621464157374</v>
      </c>
      <c r="L720"/>
      <c r="M720" s="12" t="str">
        <f t="shared" si="11"/>
        <v xml:space="preserve"> </v>
      </c>
    </row>
    <row r="721" spans="1:13" x14ac:dyDescent="0.25">
      <c r="A721" s="1" t="s">
        <v>12620</v>
      </c>
      <c r="B721" s="1" t="s">
        <v>15</v>
      </c>
      <c r="C721" s="1" t="s">
        <v>32</v>
      </c>
      <c r="D721" s="1" t="s">
        <v>12447</v>
      </c>
      <c r="E721" s="16">
        <v>54.99</v>
      </c>
      <c r="F721" s="11"/>
      <c r="G721" s="11">
        <v>4</v>
      </c>
      <c r="H721" s="16">
        <v>43827.03</v>
      </c>
      <c r="I721" s="16">
        <v>10956.7575</v>
      </c>
      <c r="J721" s="12">
        <v>1</v>
      </c>
      <c r="K721" s="23">
        <v>-0.35360908353609088</v>
      </c>
      <c r="L721"/>
      <c r="M721" s="12" t="str">
        <f t="shared" si="11"/>
        <v>X</v>
      </c>
    </row>
    <row r="722" spans="1:13" x14ac:dyDescent="0.25">
      <c r="A722" s="1" t="s">
        <v>12620</v>
      </c>
      <c r="B722" s="1" t="s">
        <v>15</v>
      </c>
      <c r="C722" s="1" t="s">
        <v>33</v>
      </c>
      <c r="D722" s="1"/>
      <c r="E722" s="16">
        <v>54.99</v>
      </c>
      <c r="F722" s="11"/>
      <c r="G722" s="11">
        <v>4</v>
      </c>
      <c r="H722" s="16">
        <v>43827.03</v>
      </c>
      <c r="I722" s="16">
        <v>10956.7575</v>
      </c>
      <c r="J722" s="12"/>
      <c r="K722" s="23">
        <v>-0.35360908353609088</v>
      </c>
      <c r="L722"/>
      <c r="M722" s="12" t="str">
        <f t="shared" si="11"/>
        <v xml:space="preserve"> </v>
      </c>
    </row>
    <row r="723" spans="1:13" x14ac:dyDescent="0.25">
      <c r="A723" s="1" t="s">
        <v>12620</v>
      </c>
      <c r="B723" s="1" t="s">
        <v>15</v>
      </c>
      <c r="C723" s="1" t="s">
        <v>34</v>
      </c>
      <c r="D723" s="1" t="s">
        <v>15846</v>
      </c>
      <c r="E723" s="16">
        <v>26.99</v>
      </c>
      <c r="F723" s="11"/>
      <c r="G723" s="11">
        <v>72</v>
      </c>
      <c r="H723" s="16">
        <v>37543.089999999997</v>
      </c>
      <c r="I723" s="16">
        <v>521.43180555555546</v>
      </c>
      <c r="J723" s="12">
        <v>1</v>
      </c>
      <c r="K723" s="23" t="e">
        <v>#DIV/0!</v>
      </c>
      <c r="L723"/>
      <c r="M723" s="12" t="str">
        <f t="shared" si="11"/>
        <v>X</v>
      </c>
    </row>
    <row r="724" spans="1:13" x14ac:dyDescent="0.25">
      <c r="A724" s="1" t="s">
        <v>12620</v>
      </c>
      <c r="B724" s="1" t="s">
        <v>15</v>
      </c>
      <c r="C724" s="1" t="s">
        <v>35</v>
      </c>
      <c r="D724" s="1"/>
      <c r="E724" s="16">
        <v>26.99</v>
      </c>
      <c r="F724" s="11"/>
      <c r="G724" s="11">
        <v>72</v>
      </c>
      <c r="H724" s="16">
        <v>37543.089999999997</v>
      </c>
      <c r="I724" s="16">
        <v>521.43180555555546</v>
      </c>
      <c r="J724" s="12"/>
      <c r="K724" s="23" t="e">
        <v>#DIV/0!</v>
      </c>
      <c r="L724"/>
      <c r="M724" s="12" t="str">
        <f t="shared" si="11"/>
        <v xml:space="preserve"> </v>
      </c>
    </row>
    <row r="725" spans="1:13" x14ac:dyDescent="0.25">
      <c r="A725" s="1" t="s">
        <v>12620</v>
      </c>
      <c r="B725" s="1" t="s">
        <v>16</v>
      </c>
      <c r="C725" s="1"/>
      <c r="D725" s="1"/>
      <c r="E725" s="16">
        <v>81.98</v>
      </c>
      <c r="F725" s="11"/>
      <c r="G725" s="11">
        <v>76</v>
      </c>
      <c r="H725" s="16">
        <v>81370.12</v>
      </c>
      <c r="I725" s="16">
        <v>11478.189305555556</v>
      </c>
      <c r="J725" s="12"/>
      <c r="K725" s="23">
        <v>0.20010200188281657</v>
      </c>
      <c r="L725"/>
      <c r="M725" s="12" t="str">
        <f t="shared" si="11"/>
        <v xml:space="preserve"> </v>
      </c>
    </row>
    <row r="726" spans="1:13" x14ac:dyDescent="0.25">
      <c r="A726" s="1" t="s">
        <v>12620</v>
      </c>
      <c r="B726" s="1" t="s">
        <v>17</v>
      </c>
      <c r="C726" s="1" t="s">
        <v>32</v>
      </c>
      <c r="D726" s="1" t="s">
        <v>5853</v>
      </c>
      <c r="E726" s="16">
        <v>10.49</v>
      </c>
      <c r="F726" s="11"/>
      <c r="G726" s="11">
        <v>138</v>
      </c>
      <c r="H726" s="16">
        <v>95820.03</v>
      </c>
      <c r="I726" s="16">
        <v>694.34804347826082</v>
      </c>
      <c r="J726" s="12">
        <v>0.29204600416094395</v>
      </c>
      <c r="K726" s="23">
        <v>-5.4633336072810734E-2</v>
      </c>
      <c r="L726"/>
      <c r="M726" s="12" t="str">
        <f t="shared" si="11"/>
        <v xml:space="preserve"> </v>
      </c>
    </row>
    <row r="727" spans="1:13" x14ac:dyDescent="0.25">
      <c r="A727" s="1" t="s">
        <v>12620</v>
      </c>
      <c r="B727" s="1" t="s">
        <v>17</v>
      </c>
      <c r="C727" s="1" t="s">
        <v>32</v>
      </c>
      <c r="D727" s="1" t="s">
        <v>5580</v>
      </c>
      <c r="E727" s="16">
        <v>10.49</v>
      </c>
      <c r="F727" s="11"/>
      <c r="G727" s="11">
        <v>133</v>
      </c>
      <c r="H727" s="16">
        <v>78475.69</v>
      </c>
      <c r="I727" s="16">
        <v>590.04278195488723</v>
      </c>
      <c r="J727" s="12">
        <v>0.54022073205491994</v>
      </c>
      <c r="K727" s="23">
        <v>-6.1708265395710504E-2</v>
      </c>
      <c r="L727"/>
      <c r="M727" s="12" t="str">
        <f t="shared" si="11"/>
        <v xml:space="preserve"> </v>
      </c>
    </row>
    <row r="728" spans="1:13" x14ac:dyDescent="0.25">
      <c r="A728" s="1" t="s">
        <v>12620</v>
      </c>
      <c r="B728" s="1" t="s">
        <v>17</v>
      </c>
      <c r="C728" s="1" t="s">
        <v>32</v>
      </c>
      <c r="D728" s="1" t="s">
        <v>5462</v>
      </c>
      <c r="E728" s="16">
        <v>8.99</v>
      </c>
      <c r="F728" s="11"/>
      <c r="G728" s="11">
        <v>151</v>
      </c>
      <c r="H728" s="16">
        <v>58066.41</v>
      </c>
      <c r="I728" s="16">
        <v>384.54576158940398</v>
      </c>
      <c r="J728" s="12">
        <v>0.70196246106827254</v>
      </c>
      <c r="K728" s="23">
        <v>4.0416601896471338E-3</v>
      </c>
      <c r="L728"/>
      <c r="M728" s="12" t="str">
        <f t="shared" si="11"/>
        <v xml:space="preserve"> </v>
      </c>
    </row>
    <row r="729" spans="1:13" x14ac:dyDescent="0.25">
      <c r="A729" s="1" t="s">
        <v>12620</v>
      </c>
      <c r="B729" s="1" t="s">
        <v>17</v>
      </c>
      <c r="C729" s="1" t="s">
        <v>32</v>
      </c>
      <c r="D729" s="1" t="s">
        <v>9355</v>
      </c>
      <c r="E729" s="16">
        <v>10.49</v>
      </c>
      <c r="F729" s="11"/>
      <c r="G729" s="11">
        <v>105</v>
      </c>
      <c r="H729" s="16">
        <v>38898.870000000003</v>
      </c>
      <c r="I729" s="16">
        <v>370.46542857142862</v>
      </c>
      <c r="J729" s="12">
        <v>0.85778193677684744</v>
      </c>
      <c r="K729" s="23">
        <v>-0.18135010863736489</v>
      </c>
      <c r="L729"/>
      <c r="M729" s="12" t="str">
        <f t="shared" si="11"/>
        <v xml:space="preserve"> </v>
      </c>
    </row>
    <row r="730" spans="1:13" x14ac:dyDescent="0.25">
      <c r="A730" s="1" t="s">
        <v>12620</v>
      </c>
      <c r="B730" s="1" t="s">
        <v>17</v>
      </c>
      <c r="C730" s="1" t="s">
        <v>32</v>
      </c>
      <c r="D730" s="1" t="s">
        <v>5476</v>
      </c>
      <c r="E730" s="16">
        <v>10.49</v>
      </c>
      <c r="F730" s="11"/>
      <c r="G730" s="11">
        <v>150</v>
      </c>
      <c r="H730" s="16">
        <v>50719.15</v>
      </c>
      <c r="I730" s="16">
        <v>338.1276666666667</v>
      </c>
      <c r="J730" s="12">
        <v>1</v>
      </c>
      <c r="K730" s="23">
        <v>-9.2530030030030019E-2</v>
      </c>
      <c r="L730"/>
      <c r="M730" s="12" t="str">
        <f t="shared" si="11"/>
        <v>X</v>
      </c>
    </row>
    <row r="731" spans="1:13" x14ac:dyDescent="0.25">
      <c r="A731" s="1" t="s">
        <v>12620</v>
      </c>
      <c r="B731" s="1" t="s">
        <v>17</v>
      </c>
      <c r="C731" s="1" t="s">
        <v>33</v>
      </c>
      <c r="D731" s="1"/>
      <c r="E731" s="16">
        <v>50.95</v>
      </c>
      <c r="F731" s="11"/>
      <c r="G731" s="11">
        <v>677</v>
      </c>
      <c r="H731" s="16">
        <v>321980.15000000002</v>
      </c>
      <c r="I731" s="16">
        <v>2377.5296822606474</v>
      </c>
      <c r="J731" s="12"/>
      <c r="K731" s="23">
        <v>-7.00493022672527E-2</v>
      </c>
      <c r="L731"/>
      <c r="M731" s="12" t="str">
        <f t="shared" si="11"/>
        <v xml:space="preserve"> </v>
      </c>
    </row>
    <row r="732" spans="1:13" x14ac:dyDescent="0.25">
      <c r="A732" s="1" t="s">
        <v>12620</v>
      </c>
      <c r="B732" s="1" t="s">
        <v>17</v>
      </c>
      <c r="C732" s="1" t="s">
        <v>34</v>
      </c>
      <c r="D732" s="1" t="s">
        <v>6916</v>
      </c>
      <c r="E732" s="16">
        <v>4.99</v>
      </c>
      <c r="F732" s="11"/>
      <c r="G732" s="11">
        <v>150</v>
      </c>
      <c r="H732" s="16">
        <v>86393.05</v>
      </c>
      <c r="I732" s="16">
        <v>575.95366666666666</v>
      </c>
      <c r="J732" s="12">
        <v>1</v>
      </c>
      <c r="K732" s="23">
        <v>0.26968202194316371</v>
      </c>
      <c r="L732"/>
      <c r="M732" s="12" t="str">
        <f t="shared" si="11"/>
        <v>X</v>
      </c>
    </row>
    <row r="733" spans="1:13" x14ac:dyDescent="0.25">
      <c r="A733" s="1" t="s">
        <v>12620</v>
      </c>
      <c r="B733" s="1" t="s">
        <v>17</v>
      </c>
      <c r="C733" s="1" t="s">
        <v>35</v>
      </c>
      <c r="D733" s="1"/>
      <c r="E733" s="16">
        <v>4.99</v>
      </c>
      <c r="F733" s="11"/>
      <c r="G733" s="11">
        <v>150</v>
      </c>
      <c r="H733" s="16">
        <v>86393.05</v>
      </c>
      <c r="I733" s="16">
        <v>575.95366666666666</v>
      </c>
      <c r="J733" s="12"/>
      <c r="K733" s="23">
        <v>0.26968202194316371</v>
      </c>
      <c r="L733"/>
      <c r="M733" s="12" t="str">
        <f t="shared" si="11"/>
        <v xml:space="preserve"> </v>
      </c>
    </row>
    <row r="734" spans="1:13" x14ac:dyDescent="0.25">
      <c r="A734" s="1" t="s">
        <v>12620</v>
      </c>
      <c r="B734" s="1" t="s">
        <v>17</v>
      </c>
      <c r="C734" s="1" t="s">
        <v>38</v>
      </c>
      <c r="D734" s="1" t="s">
        <v>7727</v>
      </c>
      <c r="E734" s="16">
        <v>20.99</v>
      </c>
      <c r="F734" s="11"/>
      <c r="G734" s="11">
        <v>159</v>
      </c>
      <c r="H734" s="16">
        <v>448591.35</v>
      </c>
      <c r="I734" s="16">
        <v>2821.3292452830187</v>
      </c>
      <c r="J734" s="12">
        <v>0.36946507443751458</v>
      </c>
      <c r="K734" s="23">
        <v>-3.9569658105897298E-2</v>
      </c>
      <c r="L734"/>
      <c r="M734" s="12" t="str">
        <f t="shared" si="11"/>
        <v xml:space="preserve"> </v>
      </c>
    </row>
    <row r="735" spans="1:13" x14ac:dyDescent="0.25">
      <c r="A735" s="1" t="s">
        <v>12620</v>
      </c>
      <c r="B735" s="1" t="s">
        <v>17</v>
      </c>
      <c r="C735" s="1" t="s">
        <v>38</v>
      </c>
      <c r="D735" s="1" t="s">
        <v>7715</v>
      </c>
      <c r="E735" s="16">
        <v>20.99</v>
      </c>
      <c r="F735" s="11"/>
      <c r="G735" s="11">
        <v>157</v>
      </c>
      <c r="H735" s="16">
        <v>209722.54</v>
      </c>
      <c r="I735" s="16">
        <v>1335.812356687898</v>
      </c>
      <c r="J735" s="12">
        <v>0.54439538880028848</v>
      </c>
      <c r="K735" s="23">
        <v>-9.7719860037273953E-2</v>
      </c>
      <c r="L735"/>
      <c r="M735" s="12" t="str">
        <f t="shared" si="11"/>
        <v xml:space="preserve"> </v>
      </c>
    </row>
    <row r="736" spans="1:13" x14ac:dyDescent="0.25">
      <c r="A736" s="1" t="s">
        <v>12620</v>
      </c>
      <c r="B736" s="1" t="s">
        <v>17</v>
      </c>
      <c r="C736" s="1" t="s">
        <v>38</v>
      </c>
      <c r="D736" s="1" t="s">
        <v>7712</v>
      </c>
      <c r="E736" s="16">
        <v>18.989999999999998</v>
      </c>
      <c r="F736" s="11"/>
      <c r="G736" s="11">
        <v>118</v>
      </c>
      <c r="H736" s="16">
        <v>129169.98</v>
      </c>
      <c r="I736" s="16">
        <v>1094.6608474576271</v>
      </c>
      <c r="J736" s="12">
        <v>0.68774588650130886</v>
      </c>
      <c r="K736" s="23">
        <v>-0.19225745160907259</v>
      </c>
      <c r="L736"/>
      <c r="M736" s="12" t="str">
        <f t="shared" si="11"/>
        <v xml:space="preserve"> </v>
      </c>
    </row>
    <row r="737" spans="1:13" x14ac:dyDescent="0.25">
      <c r="A737" s="1" t="s">
        <v>12620</v>
      </c>
      <c r="B737" s="1" t="s">
        <v>17</v>
      </c>
      <c r="C737" s="1" t="s">
        <v>38</v>
      </c>
      <c r="D737" s="1" t="s">
        <v>7747</v>
      </c>
      <c r="E737" s="16">
        <v>17.989999999999998</v>
      </c>
      <c r="F737" s="11"/>
      <c r="G737" s="11">
        <v>129</v>
      </c>
      <c r="H737" s="16">
        <v>121720.96000000001</v>
      </c>
      <c r="I737" s="16">
        <v>943.57333333333338</v>
      </c>
      <c r="J737" s="12">
        <v>0.81131083108199098</v>
      </c>
      <c r="K737" s="23">
        <v>9.0401726131481563E-3</v>
      </c>
      <c r="L737"/>
      <c r="M737" s="12" t="str">
        <f t="shared" si="11"/>
        <v xml:space="preserve"> </v>
      </c>
    </row>
    <row r="738" spans="1:13" x14ac:dyDescent="0.25">
      <c r="A738" s="1" t="s">
        <v>12620</v>
      </c>
      <c r="B738" s="1" t="s">
        <v>17</v>
      </c>
      <c r="C738" s="1" t="s">
        <v>38</v>
      </c>
      <c r="D738" s="1" t="s">
        <v>7680</v>
      </c>
      <c r="E738" s="16">
        <v>17.489999999999998</v>
      </c>
      <c r="F738" s="11"/>
      <c r="G738" s="11">
        <v>131</v>
      </c>
      <c r="H738" s="16">
        <v>90071.13</v>
      </c>
      <c r="I738" s="16">
        <v>687.56587786259547</v>
      </c>
      <c r="J738" s="12">
        <v>0.90135050960228935</v>
      </c>
      <c r="K738" s="23">
        <v>6.254948750060163E-2</v>
      </c>
      <c r="L738"/>
      <c r="M738" s="12" t="str">
        <f t="shared" si="11"/>
        <v xml:space="preserve"> </v>
      </c>
    </row>
    <row r="739" spans="1:13" x14ac:dyDescent="0.25">
      <c r="A739" s="1" t="s">
        <v>12620</v>
      </c>
      <c r="B739" s="1" t="s">
        <v>17</v>
      </c>
      <c r="C739" s="1" t="s">
        <v>38</v>
      </c>
      <c r="D739" s="1" t="s">
        <v>7811</v>
      </c>
      <c r="E739" s="16">
        <v>18.989999999999998</v>
      </c>
      <c r="F739" s="11"/>
      <c r="G739" s="11">
        <v>123</v>
      </c>
      <c r="H739" s="16">
        <v>50076.63</v>
      </c>
      <c r="I739" s="16">
        <v>407.12707317073171</v>
      </c>
      <c r="J739" s="12">
        <v>0.95466553288290712</v>
      </c>
      <c r="K739" s="23">
        <v>-0.15750798722044723</v>
      </c>
      <c r="L739"/>
      <c r="M739" s="12" t="str">
        <f t="shared" si="11"/>
        <v xml:space="preserve"> </v>
      </c>
    </row>
    <row r="740" spans="1:13" x14ac:dyDescent="0.25">
      <c r="A740" s="1" t="s">
        <v>12620</v>
      </c>
      <c r="B740" s="1" t="s">
        <v>17</v>
      </c>
      <c r="C740" s="1" t="s">
        <v>38</v>
      </c>
      <c r="D740" s="1" t="s">
        <v>7721</v>
      </c>
      <c r="E740" s="16">
        <v>18.989999999999998</v>
      </c>
      <c r="F740" s="11"/>
      <c r="G740" s="11">
        <v>87</v>
      </c>
      <c r="H740" s="16">
        <v>30118.14</v>
      </c>
      <c r="I740" s="16">
        <v>346.18551724137933</v>
      </c>
      <c r="J740" s="12">
        <v>1</v>
      </c>
      <c r="K740" s="23">
        <v>-0.16789087093389299</v>
      </c>
      <c r="L740"/>
      <c r="M740" s="12" t="str">
        <f t="shared" si="11"/>
        <v>X</v>
      </c>
    </row>
    <row r="741" spans="1:13" x14ac:dyDescent="0.25">
      <c r="A741" s="1" t="s">
        <v>12620</v>
      </c>
      <c r="B741" s="1" t="s">
        <v>17</v>
      </c>
      <c r="C741" s="1" t="s">
        <v>39</v>
      </c>
      <c r="D741" s="1"/>
      <c r="E741" s="16">
        <v>134.42999999999998</v>
      </c>
      <c r="F741" s="11"/>
      <c r="G741" s="11">
        <v>904</v>
      </c>
      <c r="H741" s="16">
        <v>1079470.73</v>
      </c>
      <c r="I741" s="16">
        <v>7636.2542510365838</v>
      </c>
      <c r="J741" s="12"/>
      <c r="K741" s="23">
        <v>-6.9788416151840837E-2</v>
      </c>
      <c r="L741"/>
      <c r="M741" s="12" t="str">
        <f t="shared" si="11"/>
        <v xml:space="preserve"> </v>
      </c>
    </row>
    <row r="742" spans="1:13" x14ac:dyDescent="0.25">
      <c r="A742" s="1" t="s">
        <v>12620</v>
      </c>
      <c r="B742" s="1" t="s">
        <v>18</v>
      </c>
      <c r="C742" s="1"/>
      <c r="D742" s="1"/>
      <c r="E742" s="16">
        <v>190.37000000000003</v>
      </c>
      <c r="F742" s="11"/>
      <c r="G742" s="11">
        <v>1731</v>
      </c>
      <c r="H742" s="16">
        <v>1487843.93</v>
      </c>
      <c r="I742" s="16">
        <v>10589.737599963899</v>
      </c>
      <c r="J742" s="12"/>
      <c r="K742" s="23">
        <v>-5.5177515301109703E-2</v>
      </c>
      <c r="L742"/>
      <c r="M742" s="12" t="str">
        <f t="shared" si="11"/>
        <v xml:space="preserve"> </v>
      </c>
    </row>
    <row r="743" spans="1:13" x14ac:dyDescent="0.25">
      <c r="A743" s="1" t="s">
        <v>12620</v>
      </c>
      <c r="B743" s="1" t="s">
        <v>19</v>
      </c>
      <c r="C743" s="1" t="s">
        <v>32</v>
      </c>
      <c r="D743" s="1" t="s">
        <v>5549</v>
      </c>
      <c r="E743" s="16">
        <v>10.99</v>
      </c>
      <c r="F743" s="11"/>
      <c r="G743" s="11">
        <v>159</v>
      </c>
      <c r="H743" s="16">
        <v>190349.64</v>
      </c>
      <c r="I743" s="16">
        <v>1197.1675471698113</v>
      </c>
      <c r="J743" s="12">
        <v>0.28681539183154031</v>
      </c>
      <c r="K743" s="23">
        <v>-9.9628739829297652E-2</v>
      </c>
      <c r="L743"/>
      <c r="M743" s="12" t="str">
        <f t="shared" si="11"/>
        <v xml:space="preserve"> </v>
      </c>
    </row>
    <row r="744" spans="1:13" x14ac:dyDescent="0.25">
      <c r="A744" s="1" t="s">
        <v>12620</v>
      </c>
      <c r="B744" s="1" t="s">
        <v>19</v>
      </c>
      <c r="C744" s="1" t="s">
        <v>32</v>
      </c>
      <c r="D744" s="1" t="s">
        <v>5531</v>
      </c>
      <c r="E744" s="16">
        <v>13.99</v>
      </c>
      <c r="F744" s="11"/>
      <c r="G744" s="11">
        <v>158</v>
      </c>
      <c r="H744" s="16">
        <v>165375.79</v>
      </c>
      <c r="I744" s="16">
        <v>1046.6822151898734</v>
      </c>
      <c r="J744" s="12">
        <v>0.53757776037593741</v>
      </c>
      <c r="K744" s="23">
        <v>-2.1946484342026951E-3</v>
      </c>
      <c r="L744"/>
      <c r="M744" s="12" t="str">
        <f t="shared" si="11"/>
        <v xml:space="preserve"> </v>
      </c>
    </row>
    <row r="745" spans="1:13" x14ac:dyDescent="0.25">
      <c r="A745" s="1" t="s">
        <v>12620</v>
      </c>
      <c r="B745" s="1" t="s">
        <v>19</v>
      </c>
      <c r="C745" s="1" t="s">
        <v>32</v>
      </c>
      <c r="D745" s="1" t="s">
        <v>6022</v>
      </c>
      <c r="E745" s="16">
        <v>12.99</v>
      </c>
      <c r="F745" s="11"/>
      <c r="G745" s="11">
        <v>66</v>
      </c>
      <c r="H745" s="16">
        <v>28214.28</v>
      </c>
      <c r="I745" s="16">
        <v>427.48909090909092</v>
      </c>
      <c r="J745" s="12">
        <v>0.63999487935202359</v>
      </c>
      <c r="K745" s="23">
        <v>-0.21304347826086967</v>
      </c>
      <c r="L745"/>
      <c r="M745" s="12" t="str">
        <f t="shared" si="11"/>
        <v xml:space="preserve"> </v>
      </c>
    </row>
    <row r="746" spans="1:13" x14ac:dyDescent="0.25">
      <c r="A746" s="1" t="s">
        <v>12620</v>
      </c>
      <c r="B746" s="1" t="s">
        <v>19</v>
      </c>
      <c r="C746" s="1" t="s">
        <v>32</v>
      </c>
      <c r="D746" s="1" t="s">
        <v>5455</v>
      </c>
      <c r="E746" s="16">
        <v>15.99</v>
      </c>
      <c r="F746" s="11"/>
      <c r="G746" s="11">
        <v>157</v>
      </c>
      <c r="H746" s="16">
        <v>57691.61</v>
      </c>
      <c r="I746" s="16">
        <v>367.4624840764331</v>
      </c>
      <c r="J746" s="12">
        <v>0.72803092460143914</v>
      </c>
      <c r="K746" s="23">
        <v>3.5577344734597949E-2</v>
      </c>
      <c r="L746"/>
      <c r="M746" s="12" t="str">
        <f t="shared" si="11"/>
        <v xml:space="preserve"> </v>
      </c>
    </row>
    <row r="747" spans="1:13" x14ac:dyDescent="0.25">
      <c r="A747" s="1" t="s">
        <v>12620</v>
      </c>
      <c r="B747" s="1" t="s">
        <v>19</v>
      </c>
      <c r="C747" s="1" t="s">
        <v>32</v>
      </c>
      <c r="D747" s="1" t="s">
        <v>5464</v>
      </c>
      <c r="E747" s="16">
        <v>10.99</v>
      </c>
      <c r="F747" s="11"/>
      <c r="G747" s="11">
        <v>154</v>
      </c>
      <c r="H747" s="16">
        <v>50819.14</v>
      </c>
      <c r="I747" s="16">
        <v>329.99441558441561</v>
      </c>
      <c r="J747" s="12">
        <v>0.80709043288147697</v>
      </c>
      <c r="K747" s="23">
        <v>-0.1396975686141736</v>
      </c>
      <c r="L747"/>
      <c r="M747" s="12" t="str">
        <f t="shared" si="11"/>
        <v xml:space="preserve"> </v>
      </c>
    </row>
    <row r="748" spans="1:13" x14ac:dyDescent="0.25">
      <c r="A748" s="1" t="s">
        <v>12620</v>
      </c>
      <c r="B748" s="1" t="s">
        <v>19</v>
      </c>
      <c r="C748" s="1" t="s">
        <v>32</v>
      </c>
      <c r="D748" s="1" t="s">
        <v>5461</v>
      </c>
      <c r="E748" s="16">
        <v>11.99</v>
      </c>
      <c r="F748" s="11"/>
      <c r="G748" s="11">
        <v>157</v>
      </c>
      <c r="H748" s="16">
        <v>51401.13</v>
      </c>
      <c r="I748" s="16">
        <v>327.3957324840764</v>
      </c>
      <c r="J748" s="12">
        <v>0.88552735302551677</v>
      </c>
      <c r="K748" s="23">
        <v>-5.3224381625441741E-2</v>
      </c>
      <c r="L748"/>
      <c r="M748" s="12" t="str">
        <f t="shared" si="11"/>
        <v xml:space="preserve"> </v>
      </c>
    </row>
    <row r="749" spans="1:13" x14ac:dyDescent="0.25">
      <c r="A749" s="1" t="s">
        <v>12620</v>
      </c>
      <c r="B749" s="1" t="s">
        <v>19</v>
      </c>
      <c r="C749" s="1" t="s">
        <v>32</v>
      </c>
      <c r="D749" s="1" t="s">
        <v>5565</v>
      </c>
      <c r="E749" s="16">
        <v>10.99</v>
      </c>
      <c r="F749" s="11"/>
      <c r="G749" s="11">
        <v>144</v>
      </c>
      <c r="H749" s="16">
        <v>42572.1</v>
      </c>
      <c r="I749" s="16">
        <v>295.63958333333335</v>
      </c>
      <c r="J749" s="12">
        <v>0.95635618825006175</v>
      </c>
      <c r="K749" s="23">
        <v>-0.23021648166795927</v>
      </c>
      <c r="L749"/>
      <c r="M749" s="12" t="str">
        <f t="shared" si="11"/>
        <v xml:space="preserve"> </v>
      </c>
    </row>
    <row r="750" spans="1:13" x14ac:dyDescent="0.25">
      <c r="A750" s="1" t="s">
        <v>12620</v>
      </c>
      <c r="B750" s="1" t="s">
        <v>19</v>
      </c>
      <c r="C750" s="1" t="s">
        <v>32</v>
      </c>
      <c r="D750" s="1" t="s">
        <v>15592</v>
      </c>
      <c r="E750" s="16">
        <v>12.99</v>
      </c>
      <c r="F750" s="11"/>
      <c r="G750" s="11">
        <v>42</v>
      </c>
      <c r="H750" s="16">
        <v>7651.11</v>
      </c>
      <c r="I750" s="16">
        <v>182.16928571428571</v>
      </c>
      <c r="J750" s="12">
        <v>1</v>
      </c>
      <c r="K750" s="23" t="e">
        <v>#DIV/0!</v>
      </c>
      <c r="L750"/>
      <c r="M750" s="12" t="str">
        <f t="shared" si="11"/>
        <v>X</v>
      </c>
    </row>
    <row r="751" spans="1:13" x14ac:dyDescent="0.25">
      <c r="A751" s="1" t="s">
        <v>12620</v>
      </c>
      <c r="B751" s="1" t="s">
        <v>19</v>
      </c>
      <c r="C751" s="1" t="s">
        <v>33</v>
      </c>
      <c r="D751" s="1"/>
      <c r="E751" s="16">
        <v>100.91999999999999</v>
      </c>
      <c r="F751" s="11"/>
      <c r="G751" s="11">
        <v>1037</v>
      </c>
      <c r="H751" s="16">
        <v>594074.80000000005</v>
      </c>
      <c r="I751" s="16">
        <v>4174.0003544613191</v>
      </c>
      <c r="J751" s="12"/>
      <c r="K751" s="23">
        <v>-6.7942353813516099E-2</v>
      </c>
      <c r="L751"/>
      <c r="M751" s="12" t="str">
        <f t="shared" si="11"/>
        <v xml:space="preserve"> </v>
      </c>
    </row>
    <row r="752" spans="1:13" x14ac:dyDescent="0.25">
      <c r="A752" s="1" t="s">
        <v>12620</v>
      </c>
      <c r="B752" s="1" t="s">
        <v>19</v>
      </c>
      <c r="C752" s="1" t="s">
        <v>34</v>
      </c>
      <c r="D752" s="1" t="s">
        <v>6959</v>
      </c>
      <c r="E752" s="16">
        <v>5.99</v>
      </c>
      <c r="F752" s="11"/>
      <c r="G752" s="11">
        <v>159</v>
      </c>
      <c r="H752" s="16">
        <v>99014.7</v>
      </c>
      <c r="I752" s="16">
        <v>622.73396226415093</v>
      </c>
      <c r="J752" s="12">
        <v>0.37792794385126705</v>
      </c>
      <c r="K752" s="23">
        <v>-0.14701480984570936</v>
      </c>
      <c r="L752"/>
      <c r="M752" s="12" t="str">
        <f t="shared" si="11"/>
        <v xml:space="preserve"> </v>
      </c>
    </row>
    <row r="753" spans="1:13" x14ac:dyDescent="0.25">
      <c r="A753" s="1" t="s">
        <v>12620</v>
      </c>
      <c r="B753" s="1" t="s">
        <v>19</v>
      </c>
      <c r="C753" s="1" t="s">
        <v>34</v>
      </c>
      <c r="D753" s="1" t="s">
        <v>6941</v>
      </c>
      <c r="E753" s="16">
        <v>6.49</v>
      </c>
      <c r="F753" s="11"/>
      <c r="G753" s="11">
        <v>149</v>
      </c>
      <c r="H753" s="16">
        <v>78068.210000000006</v>
      </c>
      <c r="I753" s="16">
        <v>523.94771812080546</v>
      </c>
      <c r="J753" s="12">
        <v>0.69590399107858314</v>
      </c>
      <c r="K753" s="23">
        <v>-6.6578722743850349E-2</v>
      </c>
      <c r="L753"/>
      <c r="M753" s="12" t="str">
        <f t="shared" si="11"/>
        <v xml:space="preserve"> </v>
      </c>
    </row>
    <row r="754" spans="1:13" x14ac:dyDescent="0.25">
      <c r="A754" s="1" t="s">
        <v>12620</v>
      </c>
      <c r="B754" s="1" t="s">
        <v>19</v>
      </c>
      <c r="C754" s="1" t="s">
        <v>34</v>
      </c>
      <c r="D754" s="1" t="s">
        <v>6908</v>
      </c>
      <c r="E754" s="16">
        <v>6.49</v>
      </c>
      <c r="F754" s="11"/>
      <c r="G754" s="11">
        <v>155</v>
      </c>
      <c r="H754" s="16">
        <v>42704.2</v>
      </c>
      <c r="I754" s="16">
        <v>275.51096774193547</v>
      </c>
      <c r="J754" s="12">
        <v>0.86310748383270963</v>
      </c>
      <c r="K754" s="23">
        <v>-0.1396443514644351</v>
      </c>
      <c r="L754"/>
      <c r="M754" s="12" t="str">
        <f t="shared" si="11"/>
        <v xml:space="preserve"> </v>
      </c>
    </row>
    <row r="755" spans="1:13" x14ac:dyDescent="0.25">
      <c r="A755" s="1" t="s">
        <v>12620</v>
      </c>
      <c r="B755" s="1" t="s">
        <v>19</v>
      </c>
      <c r="C755" s="1" t="s">
        <v>34</v>
      </c>
      <c r="D755" s="1" t="s">
        <v>6910</v>
      </c>
      <c r="E755" s="16">
        <v>5.49</v>
      </c>
      <c r="F755" s="11"/>
      <c r="G755" s="11">
        <v>150</v>
      </c>
      <c r="H755" s="16">
        <v>33834.870000000003</v>
      </c>
      <c r="I755" s="16">
        <v>225.56580000000002</v>
      </c>
      <c r="J755" s="12">
        <v>1.0000000000000002</v>
      </c>
      <c r="K755" s="23">
        <v>-0.2858632676709153</v>
      </c>
      <c r="L755"/>
      <c r="M755" s="12" t="str">
        <f t="shared" si="11"/>
        <v>X</v>
      </c>
    </row>
    <row r="756" spans="1:13" x14ac:dyDescent="0.25">
      <c r="A756" s="1" t="s">
        <v>12620</v>
      </c>
      <c r="B756" s="1" t="s">
        <v>19</v>
      </c>
      <c r="C756" s="1" t="s">
        <v>35</v>
      </c>
      <c r="D756" s="1"/>
      <c r="E756" s="16">
        <v>24.46</v>
      </c>
      <c r="F756" s="11"/>
      <c r="G756" s="11">
        <v>613</v>
      </c>
      <c r="H756" s="16">
        <v>253621.98000000004</v>
      </c>
      <c r="I756" s="16">
        <v>1647.7584481268918</v>
      </c>
      <c r="J756" s="12"/>
      <c r="K756" s="23">
        <v>-0.14527997170232188</v>
      </c>
      <c r="L756"/>
      <c r="M756" s="12" t="str">
        <f t="shared" si="11"/>
        <v xml:space="preserve"> </v>
      </c>
    </row>
    <row r="757" spans="1:13" x14ac:dyDescent="0.25">
      <c r="A757" s="1" t="s">
        <v>12620</v>
      </c>
      <c r="B757" s="1" t="s">
        <v>19</v>
      </c>
      <c r="C757" s="1" t="s">
        <v>36</v>
      </c>
      <c r="D757" s="1" t="s">
        <v>7424</v>
      </c>
      <c r="E757" s="16">
        <v>14.99</v>
      </c>
      <c r="F757" s="11"/>
      <c r="G757" s="11">
        <v>138</v>
      </c>
      <c r="H757" s="16">
        <v>53499.31</v>
      </c>
      <c r="I757" s="16">
        <v>387.67615942028982</v>
      </c>
      <c r="J757" s="12">
        <v>0.3641200953496378</v>
      </c>
      <c r="K757" s="23">
        <v>-0.20423634336677809</v>
      </c>
      <c r="L757"/>
      <c r="M757" s="12" t="str">
        <f t="shared" si="11"/>
        <v xml:space="preserve"> </v>
      </c>
    </row>
    <row r="758" spans="1:13" x14ac:dyDescent="0.25">
      <c r="A758" s="1" t="s">
        <v>12620</v>
      </c>
      <c r="B758" s="1" t="s">
        <v>19</v>
      </c>
      <c r="C758" s="1" t="s">
        <v>36</v>
      </c>
      <c r="D758" s="1" t="s">
        <v>7420</v>
      </c>
      <c r="E758" s="16">
        <v>18.989999999999998</v>
      </c>
      <c r="F758" s="11"/>
      <c r="G758" s="11">
        <v>113</v>
      </c>
      <c r="H758" s="16">
        <v>41740.019999999997</v>
      </c>
      <c r="I758" s="16">
        <v>369.38070796460175</v>
      </c>
      <c r="J758" s="12">
        <v>0.71105641148914456</v>
      </c>
      <c r="K758" s="23">
        <v>-0.14341387373343728</v>
      </c>
      <c r="L758"/>
      <c r="M758" s="12" t="str">
        <f t="shared" si="11"/>
        <v xml:space="preserve"> </v>
      </c>
    </row>
    <row r="759" spans="1:13" x14ac:dyDescent="0.25">
      <c r="A759" s="1" t="s">
        <v>12620</v>
      </c>
      <c r="B759" s="1" t="s">
        <v>19</v>
      </c>
      <c r="C759" s="1" t="s">
        <v>36</v>
      </c>
      <c r="D759" s="1" t="s">
        <v>7464</v>
      </c>
      <c r="E759" s="16">
        <v>14.49</v>
      </c>
      <c r="F759" s="11"/>
      <c r="G759" s="11">
        <v>144</v>
      </c>
      <c r="H759" s="16">
        <v>44299.62</v>
      </c>
      <c r="I759" s="16">
        <v>307.63625000000002</v>
      </c>
      <c r="J759" s="12">
        <v>1</v>
      </c>
      <c r="K759" s="23">
        <v>1.6526574596475996E-4</v>
      </c>
      <c r="L759"/>
      <c r="M759" s="12" t="str">
        <f t="shared" si="11"/>
        <v>X</v>
      </c>
    </row>
    <row r="760" spans="1:13" x14ac:dyDescent="0.25">
      <c r="A760" s="1" t="s">
        <v>12620</v>
      </c>
      <c r="B760" s="1" t="s">
        <v>19</v>
      </c>
      <c r="C760" s="1" t="s">
        <v>37</v>
      </c>
      <c r="D760" s="1"/>
      <c r="E760" s="16">
        <v>48.47</v>
      </c>
      <c r="F760" s="11"/>
      <c r="G760" s="11">
        <v>395</v>
      </c>
      <c r="H760" s="16">
        <v>139538.94999999998</v>
      </c>
      <c r="I760" s="16">
        <v>1064.6931173848916</v>
      </c>
      <c r="J760" s="12"/>
      <c r="K760" s="23">
        <v>-0.12924641432344885</v>
      </c>
      <c r="L760"/>
      <c r="M760" s="12" t="str">
        <f t="shared" si="11"/>
        <v xml:space="preserve"> </v>
      </c>
    </row>
    <row r="761" spans="1:13" x14ac:dyDescent="0.25">
      <c r="A761" s="1" t="s">
        <v>12620</v>
      </c>
      <c r="B761" s="1" t="s">
        <v>19</v>
      </c>
      <c r="C761" s="1" t="s">
        <v>38</v>
      </c>
      <c r="D761" s="1" t="s">
        <v>7798</v>
      </c>
      <c r="E761" s="16">
        <v>21.99</v>
      </c>
      <c r="F761" s="11"/>
      <c r="G761" s="11">
        <v>159</v>
      </c>
      <c r="H761" s="16">
        <v>906210.15</v>
      </c>
      <c r="I761" s="16">
        <v>5699.4349056603778</v>
      </c>
      <c r="J761" s="12">
        <v>0.31038643527110327</v>
      </c>
      <c r="K761" s="23">
        <v>-0.13884620044279072</v>
      </c>
      <c r="L761"/>
      <c r="M761" s="12" t="str">
        <f t="shared" si="11"/>
        <v xml:space="preserve"> </v>
      </c>
    </row>
    <row r="762" spans="1:13" x14ac:dyDescent="0.25">
      <c r="A762" s="1" t="s">
        <v>12620</v>
      </c>
      <c r="B762" s="1" t="s">
        <v>19</v>
      </c>
      <c r="C762" s="1" t="s">
        <v>38</v>
      </c>
      <c r="D762" s="1" t="s">
        <v>7714</v>
      </c>
      <c r="E762" s="16">
        <v>19.989999999999998</v>
      </c>
      <c r="F762" s="11"/>
      <c r="G762" s="11">
        <v>158</v>
      </c>
      <c r="H762" s="16">
        <v>682271.83</v>
      </c>
      <c r="I762" s="16">
        <v>4318.176139240506</v>
      </c>
      <c r="J762" s="12">
        <v>0.54555067890523579</v>
      </c>
      <c r="K762" s="23">
        <v>-7.1362333676924017E-2</v>
      </c>
      <c r="L762"/>
      <c r="M762" s="12" t="str">
        <f t="shared" si="11"/>
        <v xml:space="preserve"> </v>
      </c>
    </row>
    <row r="763" spans="1:13" x14ac:dyDescent="0.25">
      <c r="A763" s="1" t="s">
        <v>12620</v>
      </c>
      <c r="B763" s="1" t="s">
        <v>19</v>
      </c>
      <c r="C763" s="1" t="s">
        <v>38</v>
      </c>
      <c r="D763" s="1" t="s">
        <v>7774</v>
      </c>
      <c r="E763" s="16">
        <v>25.99</v>
      </c>
      <c r="F763" s="11"/>
      <c r="G763" s="11">
        <v>159</v>
      </c>
      <c r="H763" s="16">
        <v>555349.94999999995</v>
      </c>
      <c r="I763" s="16">
        <v>3492.7669811320752</v>
      </c>
      <c r="J763" s="12">
        <v>0.73576383344613938</v>
      </c>
      <c r="K763" s="23">
        <v>-0.11351646556117723</v>
      </c>
      <c r="L763"/>
      <c r="M763" s="12" t="str">
        <f t="shared" si="11"/>
        <v xml:space="preserve"> </v>
      </c>
    </row>
    <row r="764" spans="1:13" x14ac:dyDescent="0.25">
      <c r="A764" s="1" t="s">
        <v>12620</v>
      </c>
      <c r="B764" s="1" t="s">
        <v>19</v>
      </c>
      <c r="C764" s="1" t="s">
        <v>38</v>
      </c>
      <c r="D764" s="1" t="s">
        <v>7707</v>
      </c>
      <c r="E764" s="16">
        <v>31.99</v>
      </c>
      <c r="F764" s="11"/>
      <c r="G764" s="11">
        <v>156</v>
      </c>
      <c r="H764" s="16">
        <v>344292.89</v>
      </c>
      <c r="I764" s="16">
        <v>2207.0057051282051</v>
      </c>
      <c r="J764" s="12">
        <v>0.85595550942394572</v>
      </c>
      <c r="K764" s="23">
        <v>-0.14140965739817157</v>
      </c>
      <c r="L764"/>
      <c r="M764" s="12" t="str">
        <f t="shared" si="11"/>
        <v xml:space="preserve"> </v>
      </c>
    </row>
    <row r="765" spans="1:13" x14ac:dyDescent="0.25">
      <c r="A765" s="1" t="s">
        <v>12620</v>
      </c>
      <c r="B765" s="1" t="s">
        <v>19</v>
      </c>
      <c r="C765" s="1" t="s">
        <v>38</v>
      </c>
      <c r="D765" s="1" t="s">
        <v>7716</v>
      </c>
      <c r="E765" s="16">
        <v>19.989999999999998</v>
      </c>
      <c r="F765" s="11"/>
      <c r="G765" s="11">
        <v>155</v>
      </c>
      <c r="H765" s="16">
        <v>238136.28</v>
      </c>
      <c r="I765" s="16">
        <v>1536.3630967741935</v>
      </c>
      <c r="J765" s="12">
        <v>0.93962455254543431</v>
      </c>
      <c r="K765" s="23">
        <v>-0.13244080520980828</v>
      </c>
      <c r="L765"/>
      <c r="M765" s="12" t="str">
        <f t="shared" si="11"/>
        <v xml:space="preserve"> </v>
      </c>
    </row>
    <row r="766" spans="1:13" x14ac:dyDescent="0.25">
      <c r="A766" s="1" t="s">
        <v>12620</v>
      </c>
      <c r="B766" s="1" t="s">
        <v>19</v>
      </c>
      <c r="C766" s="1" t="s">
        <v>38</v>
      </c>
      <c r="D766" s="1" t="s">
        <v>7713</v>
      </c>
      <c r="E766" s="16">
        <v>35.99</v>
      </c>
      <c r="F766" s="11"/>
      <c r="G766" s="11">
        <v>94</v>
      </c>
      <c r="H766" s="16">
        <v>67337.289999999994</v>
      </c>
      <c r="I766" s="16">
        <v>716.35414893617019</v>
      </c>
      <c r="J766" s="12">
        <v>0.97863659748679155</v>
      </c>
      <c r="K766" s="23">
        <v>-0.12895716945996294</v>
      </c>
      <c r="L766"/>
      <c r="M766" s="12" t="str">
        <f t="shared" si="11"/>
        <v xml:space="preserve"> </v>
      </c>
    </row>
    <row r="767" spans="1:13" x14ac:dyDescent="0.25">
      <c r="A767" s="1" t="s">
        <v>12620</v>
      </c>
      <c r="B767" s="1" t="s">
        <v>19</v>
      </c>
      <c r="C767" s="1" t="s">
        <v>38</v>
      </c>
      <c r="D767" s="1" t="s">
        <v>8992</v>
      </c>
      <c r="E767" s="16">
        <v>25.99</v>
      </c>
      <c r="F767" s="11"/>
      <c r="G767" s="11">
        <v>60</v>
      </c>
      <c r="H767" s="16">
        <v>23536.98</v>
      </c>
      <c r="I767" s="16">
        <v>392.28300000000002</v>
      </c>
      <c r="J767" s="12">
        <v>1.0000000000000002</v>
      </c>
      <c r="K767" s="23">
        <v>-0.11281275572571159</v>
      </c>
      <c r="L767"/>
      <c r="M767" s="12" t="str">
        <f t="shared" si="11"/>
        <v>X</v>
      </c>
    </row>
    <row r="768" spans="1:13" x14ac:dyDescent="0.25">
      <c r="A768" s="1" t="s">
        <v>12620</v>
      </c>
      <c r="B768" s="1" t="s">
        <v>19</v>
      </c>
      <c r="C768" s="1" t="s">
        <v>39</v>
      </c>
      <c r="D768" s="1"/>
      <c r="E768" s="16">
        <v>181.93</v>
      </c>
      <c r="F768" s="11"/>
      <c r="G768" s="11">
        <v>941</v>
      </c>
      <c r="H768" s="16">
        <v>2817135.37</v>
      </c>
      <c r="I768" s="16">
        <v>18362.383976871526</v>
      </c>
      <c r="J768" s="12"/>
      <c r="K768" s="23">
        <v>-0.11766294948652967</v>
      </c>
      <c r="L768"/>
      <c r="M768" s="12" t="str">
        <f t="shared" si="11"/>
        <v xml:space="preserve"> </v>
      </c>
    </row>
    <row r="769" spans="1:13" x14ac:dyDescent="0.25">
      <c r="A769" s="1" t="s">
        <v>12620</v>
      </c>
      <c r="B769" s="1" t="s">
        <v>20</v>
      </c>
      <c r="C769" s="1"/>
      <c r="D769" s="1"/>
      <c r="E769" s="16">
        <v>355.78000000000003</v>
      </c>
      <c r="F769" s="11"/>
      <c r="G769" s="11">
        <v>2986</v>
      </c>
      <c r="H769" s="16">
        <v>3804371.0999999996</v>
      </c>
      <c r="I769" s="16">
        <v>25248.835896844634</v>
      </c>
      <c r="J769" s="12"/>
      <c r="K769" s="23">
        <v>-0.11261537574742808</v>
      </c>
      <c r="L769"/>
      <c r="M769" s="12" t="str">
        <f t="shared" si="11"/>
        <v xml:space="preserve"> </v>
      </c>
    </row>
    <row r="770" spans="1:13" x14ac:dyDescent="0.25">
      <c r="A770" s="1" t="s">
        <v>12620</v>
      </c>
      <c r="B770" s="1" t="s">
        <v>21</v>
      </c>
      <c r="C770" s="1" t="s">
        <v>32</v>
      </c>
      <c r="D770" s="1" t="s">
        <v>9830</v>
      </c>
      <c r="E770" s="16">
        <v>20.99</v>
      </c>
      <c r="F770" s="11"/>
      <c r="G770" s="11">
        <v>85</v>
      </c>
      <c r="H770" s="16">
        <v>46076.74</v>
      </c>
      <c r="I770" s="16">
        <v>542.07929411764701</v>
      </c>
      <c r="J770" s="12">
        <v>1</v>
      </c>
      <c r="K770" s="23">
        <v>-0.13272585967949624</v>
      </c>
      <c r="L770"/>
      <c r="M770" s="12" t="str">
        <f t="shared" si="11"/>
        <v>X</v>
      </c>
    </row>
    <row r="771" spans="1:13" x14ac:dyDescent="0.25">
      <c r="A771" s="1" t="s">
        <v>12620</v>
      </c>
      <c r="B771" s="1" t="s">
        <v>21</v>
      </c>
      <c r="C771" s="1" t="s">
        <v>33</v>
      </c>
      <c r="D771" s="1"/>
      <c r="E771" s="16">
        <v>20.99</v>
      </c>
      <c r="F771" s="11"/>
      <c r="G771" s="11">
        <v>85</v>
      </c>
      <c r="H771" s="16">
        <v>46076.74</v>
      </c>
      <c r="I771" s="16">
        <v>542.07929411764701</v>
      </c>
      <c r="J771" s="12"/>
      <c r="K771" s="23">
        <v>-0.13272585967949624</v>
      </c>
      <c r="L771"/>
      <c r="M771" s="12" t="str">
        <f t="shared" si="11"/>
        <v xml:space="preserve"> </v>
      </c>
    </row>
    <row r="772" spans="1:13" x14ac:dyDescent="0.25">
      <c r="A772" s="1" t="s">
        <v>12620</v>
      </c>
      <c r="B772" s="1" t="s">
        <v>22</v>
      </c>
      <c r="C772" s="1"/>
      <c r="D772" s="1"/>
      <c r="E772" s="16">
        <v>20.99</v>
      </c>
      <c r="F772" s="11"/>
      <c r="G772" s="11">
        <v>85</v>
      </c>
      <c r="H772" s="16">
        <v>46076.74</v>
      </c>
      <c r="I772" s="16">
        <v>542.07929411764701</v>
      </c>
      <c r="J772" s="12"/>
      <c r="K772" s="23">
        <v>-0.13272585967949624</v>
      </c>
      <c r="L772"/>
      <c r="M772" s="12" t="str">
        <f t="shared" si="11"/>
        <v xml:space="preserve"> </v>
      </c>
    </row>
    <row r="773" spans="1:13" x14ac:dyDescent="0.25">
      <c r="A773" s="1" t="s">
        <v>12620</v>
      </c>
      <c r="B773" s="1" t="s">
        <v>23</v>
      </c>
      <c r="C773" s="1" t="s">
        <v>32</v>
      </c>
      <c r="D773" s="1" t="s">
        <v>5459</v>
      </c>
      <c r="E773" s="16">
        <v>29.99</v>
      </c>
      <c r="F773" s="11"/>
      <c r="G773" s="11">
        <v>159</v>
      </c>
      <c r="H773" s="16">
        <v>2027290.23</v>
      </c>
      <c r="I773" s="16">
        <v>12750.253018867925</v>
      </c>
      <c r="J773" s="12">
        <v>0.2269926399798366</v>
      </c>
      <c r="K773" s="23">
        <v>-0.17566452776611141</v>
      </c>
      <c r="L773"/>
      <c r="M773" s="12" t="str">
        <f t="shared" si="11"/>
        <v xml:space="preserve"> </v>
      </c>
    </row>
    <row r="774" spans="1:13" x14ac:dyDescent="0.25">
      <c r="A774" s="1" t="s">
        <v>12620</v>
      </c>
      <c r="B774" s="1" t="s">
        <v>23</v>
      </c>
      <c r="C774" s="1" t="s">
        <v>32</v>
      </c>
      <c r="D774" s="1" t="s">
        <v>5802</v>
      </c>
      <c r="E774" s="16">
        <v>29.99</v>
      </c>
      <c r="F774" s="11"/>
      <c r="G774" s="11">
        <v>159</v>
      </c>
      <c r="H774" s="16">
        <v>1741514.35</v>
      </c>
      <c r="I774" s="16">
        <v>10952.920440251573</v>
      </c>
      <c r="J774" s="12">
        <v>0.42198738420512161</v>
      </c>
      <c r="K774" s="23">
        <v>-0.20874329051416551</v>
      </c>
      <c r="L774"/>
      <c r="M774" s="12" t="str">
        <f t="shared" si="11"/>
        <v xml:space="preserve"> </v>
      </c>
    </row>
    <row r="775" spans="1:13" x14ac:dyDescent="0.25">
      <c r="A775" s="1" t="s">
        <v>12620</v>
      </c>
      <c r="B775" s="1" t="s">
        <v>23</v>
      </c>
      <c r="C775" s="1" t="s">
        <v>32</v>
      </c>
      <c r="D775" s="1" t="s">
        <v>12744</v>
      </c>
      <c r="E775" s="16">
        <v>29.99</v>
      </c>
      <c r="F775" s="11"/>
      <c r="G775" s="11">
        <v>158</v>
      </c>
      <c r="H775" s="16">
        <v>1625923.51</v>
      </c>
      <c r="I775" s="16">
        <v>10290.655126582278</v>
      </c>
      <c r="J775" s="12">
        <v>0.60519182499921909</v>
      </c>
      <c r="K775" s="23">
        <v>-5.1612458908126935E-2</v>
      </c>
      <c r="L775"/>
      <c r="M775" s="12" t="str">
        <f t="shared" si="11"/>
        <v xml:space="preserve"> </v>
      </c>
    </row>
    <row r="776" spans="1:13" x14ac:dyDescent="0.25">
      <c r="A776" s="1" t="s">
        <v>12620</v>
      </c>
      <c r="B776" s="1" t="s">
        <v>23</v>
      </c>
      <c r="C776" s="1" t="s">
        <v>32</v>
      </c>
      <c r="D776" s="1" t="s">
        <v>6407</v>
      </c>
      <c r="E776" s="16">
        <v>29.99</v>
      </c>
      <c r="F776" s="11"/>
      <c r="G776" s="11">
        <v>159</v>
      </c>
      <c r="H776" s="16">
        <v>1019530.51</v>
      </c>
      <c r="I776" s="16">
        <v>6412.1415723270438</v>
      </c>
      <c r="J776" s="12">
        <v>0.719347123821376</v>
      </c>
      <c r="K776" s="23">
        <v>-0.28508043203999844</v>
      </c>
      <c r="L776"/>
      <c r="M776" s="12" t="str">
        <f t="shared" ref="M776:M839" si="12">IF(J776&gt;$M$3,"X"," ")</f>
        <v xml:space="preserve"> </v>
      </c>
    </row>
    <row r="777" spans="1:13" x14ac:dyDescent="0.25">
      <c r="A777" s="1" t="s">
        <v>12620</v>
      </c>
      <c r="B777" s="1" t="s">
        <v>23</v>
      </c>
      <c r="C777" s="1" t="s">
        <v>32</v>
      </c>
      <c r="D777" s="1" t="s">
        <v>15447</v>
      </c>
      <c r="E777" s="16">
        <v>29.99</v>
      </c>
      <c r="F777" s="11"/>
      <c r="G777" s="11">
        <v>155</v>
      </c>
      <c r="H777" s="16">
        <v>741295.48</v>
      </c>
      <c r="I777" s="16">
        <v>4782.5514838709678</v>
      </c>
      <c r="J777" s="12">
        <v>0.80449084493474288</v>
      </c>
      <c r="K777" s="23" t="e">
        <v>#DIV/0!</v>
      </c>
      <c r="L777"/>
      <c r="M777" s="12" t="str">
        <f t="shared" si="12"/>
        <v xml:space="preserve"> </v>
      </c>
    </row>
    <row r="778" spans="1:13" x14ac:dyDescent="0.25">
      <c r="A778" s="1" t="s">
        <v>12620</v>
      </c>
      <c r="B778" s="1" t="s">
        <v>23</v>
      </c>
      <c r="C778" s="1" t="s">
        <v>32</v>
      </c>
      <c r="D778" s="1" t="s">
        <v>5902</v>
      </c>
      <c r="E778" s="16">
        <v>29.99</v>
      </c>
      <c r="F778" s="11"/>
      <c r="G778" s="11">
        <v>159</v>
      </c>
      <c r="H778" s="16">
        <v>429223.42</v>
      </c>
      <c r="I778" s="16">
        <v>2699.518364779874</v>
      </c>
      <c r="J778" s="12">
        <v>0.85255034613747616</v>
      </c>
      <c r="K778" s="23">
        <v>-0.23606051138508521</v>
      </c>
      <c r="L778"/>
      <c r="M778" s="12" t="str">
        <f t="shared" si="12"/>
        <v xml:space="preserve"> </v>
      </c>
    </row>
    <row r="779" spans="1:13" x14ac:dyDescent="0.25">
      <c r="A779" s="1" t="s">
        <v>12620</v>
      </c>
      <c r="B779" s="1" t="s">
        <v>23</v>
      </c>
      <c r="C779" s="1" t="s">
        <v>32</v>
      </c>
      <c r="D779" s="1" t="s">
        <v>5490</v>
      </c>
      <c r="E779" s="16">
        <v>35.99</v>
      </c>
      <c r="F779" s="11"/>
      <c r="G779" s="11">
        <v>158</v>
      </c>
      <c r="H779" s="16">
        <v>332666.40999999997</v>
      </c>
      <c r="I779" s="16">
        <v>2105.4836075949365</v>
      </c>
      <c r="J779" s="12">
        <v>0.89003425189330709</v>
      </c>
      <c r="K779" s="23">
        <v>-7.7213336726010162E-2</v>
      </c>
      <c r="L779"/>
      <c r="M779" s="12" t="str">
        <f t="shared" si="12"/>
        <v xml:space="preserve"> </v>
      </c>
    </row>
    <row r="780" spans="1:13" x14ac:dyDescent="0.25">
      <c r="A780" s="1" t="s">
        <v>12620</v>
      </c>
      <c r="B780" s="1" t="s">
        <v>23</v>
      </c>
      <c r="C780" s="1" t="s">
        <v>32</v>
      </c>
      <c r="D780" s="1" t="s">
        <v>5966</v>
      </c>
      <c r="E780" s="16">
        <v>29.99</v>
      </c>
      <c r="F780" s="11"/>
      <c r="G780" s="11">
        <v>153</v>
      </c>
      <c r="H780" s="16">
        <v>233301.68</v>
      </c>
      <c r="I780" s="16">
        <v>1524.8475816993464</v>
      </c>
      <c r="J780" s="12">
        <v>0.91718109969504091</v>
      </c>
      <c r="K780" s="23">
        <v>-0.62494995014828203</v>
      </c>
      <c r="L780"/>
      <c r="M780" s="12" t="str">
        <f t="shared" si="12"/>
        <v xml:space="preserve"> </v>
      </c>
    </row>
    <row r="781" spans="1:13" x14ac:dyDescent="0.25">
      <c r="A781" s="1" t="s">
        <v>12620</v>
      </c>
      <c r="B781" s="1" t="s">
        <v>23</v>
      </c>
      <c r="C781" s="1" t="s">
        <v>32</v>
      </c>
      <c r="D781" s="1" t="s">
        <v>9233</v>
      </c>
      <c r="E781" s="16">
        <v>29.99</v>
      </c>
      <c r="F781" s="11"/>
      <c r="G781" s="11">
        <v>113</v>
      </c>
      <c r="H781" s="16">
        <v>125162.72</v>
      </c>
      <c r="I781" s="16">
        <v>1107.6346902654868</v>
      </c>
      <c r="J781" s="12">
        <v>0.93690031013773167</v>
      </c>
      <c r="K781" s="23">
        <v>-4.4449902236889938E-2</v>
      </c>
      <c r="L781"/>
      <c r="M781" s="12" t="str">
        <f t="shared" si="12"/>
        <v xml:space="preserve"> </v>
      </c>
    </row>
    <row r="782" spans="1:13" x14ac:dyDescent="0.25">
      <c r="A782" s="1" t="s">
        <v>12620</v>
      </c>
      <c r="B782" s="1" t="s">
        <v>23</v>
      </c>
      <c r="C782" s="1" t="s">
        <v>32</v>
      </c>
      <c r="D782" s="1" t="s">
        <v>5741</v>
      </c>
      <c r="E782" s="16">
        <v>41.99</v>
      </c>
      <c r="F782" s="11"/>
      <c r="G782" s="11">
        <v>129</v>
      </c>
      <c r="H782" s="16">
        <v>130462.93</v>
      </c>
      <c r="I782" s="16">
        <v>1011.3405426356588</v>
      </c>
      <c r="J782" s="12">
        <v>0.95490519673502472</v>
      </c>
      <c r="K782" s="23">
        <v>-0.37747946303346025</v>
      </c>
      <c r="L782"/>
      <c r="M782" s="12" t="str">
        <f t="shared" si="12"/>
        <v xml:space="preserve"> </v>
      </c>
    </row>
    <row r="783" spans="1:13" x14ac:dyDescent="0.25">
      <c r="A783" s="1" t="s">
        <v>12620</v>
      </c>
      <c r="B783" s="1" t="s">
        <v>23</v>
      </c>
      <c r="C783" s="1" t="s">
        <v>32</v>
      </c>
      <c r="D783" s="1" t="s">
        <v>15848</v>
      </c>
      <c r="E783" s="16">
        <v>49.99</v>
      </c>
      <c r="F783" s="11"/>
      <c r="G783" s="11">
        <v>127</v>
      </c>
      <c r="H783" s="16">
        <v>115426.91</v>
      </c>
      <c r="I783" s="16">
        <v>908.8733070866142</v>
      </c>
      <c r="J783" s="12">
        <v>0.9710858600581368</v>
      </c>
      <c r="K783" s="23" t="e">
        <v>#DIV/0!</v>
      </c>
      <c r="L783"/>
      <c r="M783" s="12" t="str">
        <f t="shared" si="12"/>
        <v xml:space="preserve"> </v>
      </c>
    </row>
    <row r="784" spans="1:13" x14ac:dyDescent="0.25">
      <c r="A784" s="1" t="s">
        <v>12620</v>
      </c>
      <c r="B784" s="1" t="s">
        <v>23</v>
      </c>
      <c r="C784" s="1" t="s">
        <v>32</v>
      </c>
      <c r="D784" s="1" t="s">
        <v>15842</v>
      </c>
      <c r="E784" s="16">
        <v>39.99</v>
      </c>
      <c r="F784" s="11"/>
      <c r="G784" s="11">
        <v>134</v>
      </c>
      <c r="H784" s="16">
        <v>110132.46</v>
      </c>
      <c r="I784" s="16">
        <v>821.88402985074629</v>
      </c>
      <c r="J784" s="12">
        <v>0.98571785405990386</v>
      </c>
      <c r="K784" s="23" t="e">
        <v>#DIV/0!</v>
      </c>
      <c r="L784"/>
      <c r="M784" s="12" t="str">
        <f t="shared" si="12"/>
        <v>X</v>
      </c>
    </row>
    <row r="785" spans="1:13" x14ac:dyDescent="0.25">
      <c r="A785" s="1" t="s">
        <v>12620</v>
      </c>
      <c r="B785" s="1" t="s">
        <v>23</v>
      </c>
      <c r="C785" s="1" t="s">
        <v>32</v>
      </c>
      <c r="D785" s="1" t="s">
        <v>5626</v>
      </c>
      <c r="E785" s="16">
        <v>26.99</v>
      </c>
      <c r="F785" s="11"/>
      <c r="G785" s="11">
        <v>112</v>
      </c>
      <c r="H785" s="16">
        <v>89850.09</v>
      </c>
      <c r="I785" s="16">
        <v>802.23294642857138</v>
      </c>
      <c r="J785" s="12">
        <v>1.0000000000000002</v>
      </c>
      <c r="K785" s="23">
        <v>-4.5951941509745353E-2</v>
      </c>
      <c r="L785"/>
      <c r="M785" s="12" t="str">
        <f t="shared" si="12"/>
        <v>X</v>
      </c>
    </row>
    <row r="786" spans="1:13" x14ac:dyDescent="0.25">
      <c r="A786" s="1" t="s">
        <v>12620</v>
      </c>
      <c r="B786" s="1" t="s">
        <v>23</v>
      </c>
      <c r="C786" s="1" t="s">
        <v>32</v>
      </c>
      <c r="D786" s="1" t="s">
        <v>13055</v>
      </c>
      <c r="E786" s="16">
        <v>29.99</v>
      </c>
      <c r="F786" s="11"/>
      <c r="G786" s="11">
        <v>0</v>
      </c>
      <c r="H786" s="16">
        <v>703.76</v>
      </c>
      <c r="I786" s="16">
        <v>0</v>
      </c>
      <c r="J786" s="12">
        <v>1.0000000000000002</v>
      </c>
      <c r="K786" s="23">
        <v>-0.97600697671405767</v>
      </c>
      <c r="L786"/>
      <c r="M786" s="12" t="str">
        <f t="shared" si="12"/>
        <v>X</v>
      </c>
    </row>
    <row r="787" spans="1:13" x14ac:dyDescent="0.25">
      <c r="A787" s="1" t="s">
        <v>12620</v>
      </c>
      <c r="B787" s="1" t="s">
        <v>23</v>
      </c>
      <c r="C787" s="1" t="s">
        <v>33</v>
      </c>
      <c r="D787" s="1"/>
      <c r="E787" s="16">
        <v>464.86000000000007</v>
      </c>
      <c r="F787" s="11"/>
      <c r="G787" s="11">
        <v>1875</v>
      </c>
      <c r="H787" s="16">
        <v>8722484.459999999</v>
      </c>
      <c r="I787" s="16">
        <v>56170.33671224102</v>
      </c>
      <c r="J787" s="12"/>
      <c r="K787" s="23">
        <v>-0.1107866100868431</v>
      </c>
      <c r="L787"/>
      <c r="M787" s="12" t="str">
        <f t="shared" si="12"/>
        <v xml:space="preserve"> </v>
      </c>
    </row>
    <row r="788" spans="1:13" x14ac:dyDescent="0.25">
      <c r="A788" s="1" t="s">
        <v>12620</v>
      </c>
      <c r="B788" s="1" t="s">
        <v>23</v>
      </c>
      <c r="C788" s="1" t="s">
        <v>34</v>
      </c>
      <c r="D788" s="1" t="s">
        <v>6907</v>
      </c>
      <c r="E788" s="16">
        <v>15.99</v>
      </c>
      <c r="F788" s="11"/>
      <c r="G788" s="11">
        <v>158</v>
      </c>
      <c r="H788" s="16">
        <v>1282014.24</v>
      </c>
      <c r="I788" s="16">
        <v>8114.0141772151901</v>
      </c>
      <c r="J788" s="12">
        <v>0.31083513350439113</v>
      </c>
      <c r="K788" s="23">
        <v>9.7669833794255201E-2</v>
      </c>
      <c r="L788"/>
      <c r="M788" s="12" t="str">
        <f t="shared" si="12"/>
        <v xml:space="preserve"> </v>
      </c>
    </row>
    <row r="789" spans="1:13" x14ac:dyDescent="0.25">
      <c r="A789" s="1" t="s">
        <v>12620</v>
      </c>
      <c r="B789" s="1" t="s">
        <v>23</v>
      </c>
      <c r="C789" s="1" t="s">
        <v>34</v>
      </c>
      <c r="D789" s="1" t="s">
        <v>7018</v>
      </c>
      <c r="E789" s="16">
        <v>15.99</v>
      </c>
      <c r="F789" s="11"/>
      <c r="G789" s="11">
        <v>159</v>
      </c>
      <c r="H789" s="16">
        <v>914755.92</v>
      </c>
      <c r="I789" s="16">
        <v>5753.181886792453</v>
      </c>
      <c r="J789" s="12">
        <v>0.53123049156006752</v>
      </c>
      <c r="K789" s="23">
        <v>-0.16399240099371615</v>
      </c>
      <c r="L789"/>
      <c r="M789" s="12" t="str">
        <f t="shared" si="12"/>
        <v xml:space="preserve"> </v>
      </c>
    </row>
    <row r="790" spans="1:13" x14ac:dyDescent="0.25">
      <c r="A790" s="1" t="s">
        <v>12620</v>
      </c>
      <c r="B790" s="1" t="s">
        <v>23</v>
      </c>
      <c r="C790" s="1" t="s">
        <v>34</v>
      </c>
      <c r="D790" s="1" t="s">
        <v>14509</v>
      </c>
      <c r="E790" s="16">
        <v>15.99</v>
      </c>
      <c r="F790" s="11"/>
      <c r="G790" s="11">
        <v>157</v>
      </c>
      <c r="H790" s="16">
        <v>565006.65</v>
      </c>
      <c r="I790" s="16">
        <v>3598.7684713375797</v>
      </c>
      <c r="J790" s="12">
        <v>0.6690936569191811</v>
      </c>
      <c r="K790" s="23">
        <v>5.5813000558763273</v>
      </c>
      <c r="L790"/>
      <c r="M790" s="12" t="str">
        <f t="shared" si="12"/>
        <v xml:space="preserve"> </v>
      </c>
    </row>
    <row r="791" spans="1:13" x14ac:dyDescent="0.25">
      <c r="A791" s="1" t="s">
        <v>12620</v>
      </c>
      <c r="B791" s="1" t="s">
        <v>23</v>
      </c>
      <c r="C791" s="1" t="s">
        <v>34</v>
      </c>
      <c r="D791" s="1" t="s">
        <v>11562</v>
      </c>
      <c r="E791" s="16">
        <v>15.99</v>
      </c>
      <c r="F791" s="11"/>
      <c r="G791" s="11">
        <v>159</v>
      </c>
      <c r="H791" s="16">
        <v>485680.26</v>
      </c>
      <c r="I791" s="16">
        <v>3054.5928301886793</v>
      </c>
      <c r="J791" s="12">
        <v>0.78611030853404473</v>
      </c>
      <c r="K791" s="23">
        <v>-0.2783044645615036</v>
      </c>
      <c r="L791"/>
      <c r="M791" s="12" t="str">
        <f t="shared" si="12"/>
        <v xml:space="preserve"> </v>
      </c>
    </row>
    <row r="792" spans="1:13" x14ac:dyDescent="0.25">
      <c r="A792" s="1" t="s">
        <v>12620</v>
      </c>
      <c r="B792" s="1" t="s">
        <v>23</v>
      </c>
      <c r="C792" s="1" t="s">
        <v>34</v>
      </c>
      <c r="D792" s="1" t="s">
        <v>6922</v>
      </c>
      <c r="E792" s="16">
        <v>17.989999999999998</v>
      </c>
      <c r="F792" s="11"/>
      <c r="G792" s="11">
        <v>158</v>
      </c>
      <c r="H792" s="16">
        <v>412401.13</v>
      </c>
      <c r="I792" s="16">
        <v>2610.133734177215</v>
      </c>
      <c r="J792" s="12">
        <v>0.88610043056335364</v>
      </c>
      <c r="K792" s="23">
        <v>-0.13300823894294744</v>
      </c>
      <c r="L792"/>
      <c r="M792" s="12" t="str">
        <f t="shared" si="12"/>
        <v xml:space="preserve"> </v>
      </c>
    </row>
    <row r="793" spans="1:13" x14ac:dyDescent="0.25">
      <c r="A793" s="1" t="s">
        <v>12620</v>
      </c>
      <c r="B793" s="1" t="s">
        <v>23</v>
      </c>
      <c r="C793" s="1" t="s">
        <v>34</v>
      </c>
      <c r="D793" s="1" t="s">
        <v>7035</v>
      </c>
      <c r="E793" s="16">
        <v>15.99</v>
      </c>
      <c r="F793" s="11"/>
      <c r="G793" s="11">
        <v>154</v>
      </c>
      <c r="H793" s="16">
        <v>284590.02</v>
      </c>
      <c r="I793" s="16">
        <v>1847.987142857143</v>
      </c>
      <c r="J793" s="12">
        <v>0.95689391424710346</v>
      </c>
      <c r="K793" s="23">
        <v>-9.9519352390589289E-2</v>
      </c>
      <c r="L793"/>
      <c r="M793" s="12" t="str">
        <f t="shared" si="12"/>
        <v xml:space="preserve"> </v>
      </c>
    </row>
    <row r="794" spans="1:13" x14ac:dyDescent="0.25">
      <c r="A794" s="1" t="s">
        <v>12620</v>
      </c>
      <c r="B794" s="1" t="s">
        <v>23</v>
      </c>
      <c r="C794" s="1" t="s">
        <v>34</v>
      </c>
      <c r="D794" s="1" t="s">
        <v>6911</v>
      </c>
      <c r="E794" s="16">
        <v>26.99</v>
      </c>
      <c r="F794" s="11"/>
      <c r="G794" s="11">
        <v>55</v>
      </c>
      <c r="H794" s="16">
        <v>61888.07</v>
      </c>
      <c r="I794" s="16">
        <v>1125.2376363636363</v>
      </c>
      <c r="J794" s="12">
        <v>1</v>
      </c>
      <c r="K794" s="23">
        <v>-2.8801355357899183E-2</v>
      </c>
      <c r="L794"/>
      <c r="M794" s="12" t="str">
        <f t="shared" si="12"/>
        <v>X</v>
      </c>
    </row>
    <row r="795" spans="1:13" x14ac:dyDescent="0.25">
      <c r="A795" s="1" t="s">
        <v>12620</v>
      </c>
      <c r="B795" s="1" t="s">
        <v>23</v>
      </c>
      <c r="C795" s="1" t="s">
        <v>35</v>
      </c>
      <c r="D795" s="1"/>
      <c r="E795" s="16">
        <v>124.92999999999998</v>
      </c>
      <c r="F795" s="11"/>
      <c r="G795" s="11">
        <v>1000</v>
      </c>
      <c r="H795" s="16">
        <v>4006336.2899999996</v>
      </c>
      <c r="I795" s="16">
        <v>26103.915878931894</v>
      </c>
      <c r="J795" s="12"/>
      <c r="K795" s="23">
        <v>3.3521571103453551E-2</v>
      </c>
      <c r="L795"/>
      <c r="M795" s="12" t="str">
        <f t="shared" si="12"/>
        <v xml:space="preserve"> </v>
      </c>
    </row>
    <row r="796" spans="1:13" x14ac:dyDescent="0.25">
      <c r="A796" s="1" t="s">
        <v>12620</v>
      </c>
      <c r="B796" s="1" t="s">
        <v>23</v>
      </c>
      <c r="C796" s="1" t="s">
        <v>36</v>
      </c>
      <c r="D796" s="1" t="s">
        <v>7423</v>
      </c>
      <c r="E796" s="16">
        <v>38.99</v>
      </c>
      <c r="F796" s="11"/>
      <c r="G796" s="11">
        <v>157</v>
      </c>
      <c r="H796" s="16">
        <v>1216565.98</v>
      </c>
      <c r="I796" s="16">
        <v>7748.8278980891719</v>
      </c>
      <c r="J796" s="12">
        <v>0.861814616502801</v>
      </c>
      <c r="K796" s="23">
        <v>-7.9994102904319742E-2</v>
      </c>
      <c r="L796"/>
      <c r="M796" s="12" t="str">
        <f t="shared" si="12"/>
        <v xml:space="preserve"> </v>
      </c>
    </row>
    <row r="797" spans="1:13" x14ac:dyDescent="0.25">
      <c r="A797" s="1" t="s">
        <v>12620</v>
      </c>
      <c r="B797" s="1" t="s">
        <v>23</v>
      </c>
      <c r="C797" s="1" t="s">
        <v>36</v>
      </c>
      <c r="D797" s="1" t="s">
        <v>7432</v>
      </c>
      <c r="E797" s="16">
        <v>41.99</v>
      </c>
      <c r="F797" s="11"/>
      <c r="G797" s="11">
        <v>134</v>
      </c>
      <c r="H797" s="16">
        <v>166490.35</v>
      </c>
      <c r="I797" s="16">
        <v>1242.4652985074626</v>
      </c>
      <c r="J797" s="12">
        <v>1</v>
      </c>
      <c r="K797" s="23">
        <v>-0.34903956657363322</v>
      </c>
      <c r="L797"/>
      <c r="M797" s="12" t="str">
        <f t="shared" si="12"/>
        <v>X</v>
      </c>
    </row>
    <row r="798" spans="1:13" x14ac:dyDescent="0.25">
      <c r="A798" s="1" t="s">
        <v>12620</v>
      </c>
      <c r="B798" s="1" t="s">
        <v>23</v>
      </c>
      <c r="C798" s="1" t="s">
        <v>37</v>
      </c>
      <c r="D798" s="1"/>
      <c r="E798" s="16">
        <v>80.98</v>
      </c>
      <c r="F798" s="11"/>
      <c r="G798" s="11">
        <v>291</v>
      </c>
      <c r="H798" s="16">
        <v>1383056.33</v>
      </c>
      <c r="I798" s="16">
        <v>8991.2931965966345</v>
      </c>
      <c r="J798" s="12"/>
      <c r="K798" s="23">
        <v>-0.12359784058740664</v>
      </c>
      <c r="L798"/>
      <c r="M798" s="12" t="str">
        <f t="shared" si="12"/>
        <v xml:space="preserve"> </v>
      </c>
    </row>
    <row r="799" spans="1:13" x14ac:dyDescent="0.25">
      <c r="A799" s="1" t="s">
        <v>12620</v>
      </c>
      <c r="B799" s="1" t="s">
        <v>23</v>
      </c>
      <c r="C799" s="1" t="s">
        <v>38</v>
      </c>
      <c r="D799" s="1" t="s">
        <v>7711</v>
      </c>
      <c r="E799" s="16">
        <v>59.99</v>
      </c>
      <c r="F799" s="11"/>
      <c r="G799" s="11">
        <v>159</v>
      </c>
      <c r="H799" s="16">
        <v>3450336.64</v>
      </c>
      <c r="I799" s="16">
        <v>21700.230440251573</v>
      </c>
      <c r="J799" s="12">
        <v>0.52963736037023512</v>
      </c>
      <c r="K799" s="23">
        <v>-9.928376368319114E-2</v>
      </c>
      <c r="L799"/>
      <c r="M799" s="12" t="str">
        <f t="shared" si="12"/>
        <v xml:space="preserve"> </v>
      </c>
    </row>
    <row r="800" spans="1:13" x14ac:dyDescent="0.25">
      <c r="A800" s="1" t="s">
        <v>12620</v>
      </c>
      <c r="B800" s="1" t="s">
        <v>23</v>
      </c>
      <c r="C800" s="1" t="s">
        <v>38</v>
      </c>
      <c r="D800" s="1" t="s">
        <v>7892</v>
      </c>
      <c r="E800" s="16">
        <v>59.99</v>
      </c>
      <c r="F800" s="11"/>
      <c r="G800" s="11">
        <v>159</v>
      </c>
      <c r="H800" s="16">
        <v>1274118.79</v>
      </c>
      <c r="I800" s="16">
        <v>8013.3257232704409</v>
      </c>
      <c r="J800" s="12">
        <v>0.72521854074274461</v>
      </c>
      <c r="K800" s="23">
        <v>-0.111348993345043</v>
      </c>
      <c r="L800"/>
      <c r="M800" s="12" t="str">
        <f t="shared" si="12"/>
        <v xml:space="preserve"> </v>
      </c>
    </row>
    <row r="801" spans="1:13" x14ac:dyDescent="0.25">
      <c r="A801" s="1" t="s">
        <v>12620</v>
      </c>
      <c r="B801" s="1" t="s">
        <v>23</v>
      </c>
      <c r="C801" s="1" t="s">
        <v>38</v>
      </c>
      <c r="D801" s="1" t="s">
        <v>12125</v>
      </c>
      <c r="E801" s="16">
        <v>59.99</v>
      </c>
      <c r="F801" s="11"/>
      <c r="G801" s="11">
        <v>156</v>
      </c>
      <c r="H801" s="16">
        <v>674042.96</v>
      </c>
      <c r="I801" s="16">
        <v>4320.7882051282049</v>
      </c>
      <c r="J801" s="12">
        <v>0.83067598581384028</v>
      </c>
      <c r="K801" s="23">
        <v>-0.13836732932946816</v>
      </c>
      <c r="L801"/>
      <c r="M801" s="12" t="str">
        <f t="shared" si="12"/>
        <v xml:space="preserve"> </v>
      </c>
    </row>
    <row r="802" spans="1:13" x14ac:dyDescent="0.25">
      <c r="A802" s="1" t="s">
        <v>12620</v>
      </c>
      <c r="B802" s="1" t="s">
        <v>23</v>
      </c>
      <c r="C802" s="1" t="s">
        <v>38</v>
      </c>
      <c r="D802" s="1" t="s">
        <v>7742</v>
      </c>
      <c r="E802" s="16">
        <v>65.989999999999995</v>
      </c>
      <c r="F802" s="11"/>
      <c r="G802" s="11">
        <v>155</v>
      </c>
      <c r="H802" s="16">
        <v>580975.96</v>
      </c>
      <c r="I802" s="16">
        <v>3748.232</v>
      </c>
      <c r="J802" s="12">
        <v>0.92215905591308256</v>
      </c>
      <c r="K802" s="23">
        <v>-0.14475501148666581</v>
      </c>
      <c r="L802"/>
      <c r="M802" s="12" t="str">
        <f t="shared" si="12"/>
        <v xml:space="preserve"> </v>
      </c>
    </row>
    <row r="803" spans="1:13" x14ac:dyDescent="0.25">
      <c r="A803" s="1" t="s">
        <v>12620</v>
      </c>
      <c r="B803" s="1" t="s">
        <v>23</v>
      </c>
      <c r="C803" s="1" t="s">
        <v>38</v>
      </c>
      <c r="D803" s="1" t="s">
        <v>7921</v>
      </c>
      <c r="E803" s="16">
        <v>59.99</v>
      </c>
      <c r="F803" s="11"/>
      <c r="G803" s="11">
        <v>149</v>
      </c>
      <c r="H803" s="16">
        <v>357182.57</v>
      </c>
      <c r="I803" s="16">
        <v>2397.1984563758388</v>
      </c>
      <c r="J803" s="12">
        <v>0.98066746052262277</v>
      </c>
      <c r="K803" s="23">
        <v>-7.7624595963331267E-2</v>
      </c>
      <c r="L803"/>
      <c r="M803" s="12" t="str">
        <f t="shared" si="12"/>
        <v>X</v>
      </c>
    </row>
    <row r="804" spans="1:13" x14ac:dyDescent="0.25">
      <c r="A804" s="1" t="s">
        <v>12620</v>
      </c>
      <c r="B804" s="1" t="s">
        <v>23</v>
      </c>
      <c r="C804" s="1" t="s">
        <v>38</v>
      </c>
      <c r="D804" s="1" t="s">
        <v>15844</v>
      </c>
      <c r="E804" s="16">
        <v>89.99</v>
      </c>
      <c r="F804" s="11"/>
      <c r="G804" s="11">
        <v>101</v>
      </c>
      <c r="H804" s="16">
        <v>80001.11</v>
      </c>
      <c r="I804" s="16">
        <v>792.09019801980196</v>
      </c>
      <c r="J804" s="12">
        <v>1</v>
      </c>
      <c r="K804" s="23" t="e">
        <v>#DIV/0!</v>
      </c>
      <c r="L804"/>
      <c r="M804" s="12" t="str">
        <f t="shared" si="12"/>
        <v>X</v>
      </c>
    </row>
    <row r="805" spans="1:13" x14ac:dyDescent="0.25">
      <c r="A805" s="1" t="s">
        <v>12620</v>
      </c>
      <c r="B805" s="1" t="s">
        <v>23</v>
      </c>
      <c r="C805" s="1" t="s">
        <v>39</v>
      </c>
      <c r="D805" s="1"/>
      <c r="E805" s="16">
        <v>395.94</v>
      </c>
      <c r="F805" s="11"/>
      <c r="G805" s="11">
        <v>879</v>
      </c>
      <c r="H805" s="16">
        <v>6416658.0300000012</v>
      </c>
      <c r="I805" s="16">
        <v>40971.865023045859</v>
      </c>
      <c r="J805" s="12"/>
      <c r="K805" s="23">
        <v>-9.793049503590423E-2</v>
      </c>
      <c r="L805"/>
      <c r="M805" s="12" t="str">
        <f t="shared" si="12"/>
        <v xml:space="preserve"> </v>
      </c>
    </row>
    <row r="806" spans="1:13" x14ac:dyDescent="0.25">
      <c r="A806" s="1" t="s">
        <v>12620</v>
      </c>
      <c r="B806" s="1" t="s">
        <v>24</v>
      </c>
      <c r="C806" s="1"/>
      <c r="D806" s="1"/>
      <c r="E806" s="16">
        <v>1066.71</v>
      </c>
      <c r="F806" s="11"/>
      <c r="G806" s="11">
        <v>4045</v>
      </c>
      <c r="H806" s="16">
        <v>20528535.109999999</v>
      </c>
      <c r="I806" s="16">
        <v>132237.41081081543</v>
      </c>
      <c r="J806" s="12"/>
      <c r="K806" s="23">
        <v>-8.2604666200255528E-2</v>
      </c>
      <c r="L806"/>
      <c r="M806" s="12" t="str">
        <f t="shared" si="12"/>
        <v xml:space="preserve"> </v>
      </c>
    </row>
    <row r="807" spans="1:13" x14ac:dyDescent="0.25">
      <c r="A807" s="1" t="s">
        <v>12620</v>
      </c>
      <c r="B807" s="1" t="s">
        <v>74</v>
      </c>
      <c r="C807" s="1" t="s">
        <v>32</v>
      </c>
      <c r="D807" s="1" t="s">
        <v>5463</v>
      </c>
      <c r="E807" s="16">
        <v>149.99</v>
      </c>
      <c r="F807" s="11"/>
      <c r="G807" s="11">
        <v>90</v>
      </c>
      <c r="H807" s="16">
        <v>64045.73</v>
      </c>
      <c r="I807" s="16">
        <v>711.61922222222222</v>
      </c>
      <c r="J807" s="12">
        <v>0.30286363526034349</v>
      </c>
      <c r="K807" s="23">
        <v>-0.28595317725752512</v>
      </c>
      <c r="L807"/>
      <c r="M807" s="12" t="str">
        <f t="shared" si="12"/>
        <v xml:space="preserve"> </v>
      </c>
    </row>
    <row r="808" spans="1:13" x14ac:dyDescent="0.25">
      <c r="A808" s="1" t="s">
        <v>12620</v>
      </c>
      <c r="B808" s="1" t="s">
        <v>74</v>
      </c>
      <c r="C808" s="1" t="s">
        <v>32</v>
      </c>
      <c r="D808" s="1" t="s">
        <v>12746</v>
      </c>
      <c r="E808" s="16">
        <v>249.99</v>
      </c>
      <c r="F808" s="11"/>
      <c r="G808" s="11">
        <v>23</v>
      </c>
      <c r="H808" s="16">
        <v>11749.53</v>
      </c>
      <c r="I808" s="16">
        <v>510.84913043478264</v>
      </c>
      <c r="J808" s="12">
        <v>0.52027994426604496</v>
      </c>
      <c r="K808" s="23">
        <v>-0.60504201680672276</v>
      </c>
      <c r="L808"/>
      <c r="M808" s="12" t="str">
        <f t="shared" si="12"/>
        <v xml:space="preserve"> </v>
      </c>
    </row>
    <row r="809" spans="1:13" x14ac:dyDescent="0.25">
      <c r="A809" s="1" t="s">
        <v>12620</v>
      </c>
      <c r="B809" s="1" t="s">
        <v>74</v>
      </c>
      <c r="C809" s="1" t="s">
        <v>32</v>
      </c>
      <c r="D809" s="1" t="s">
        <v>6297</v>
      </c>
      <c r="E809" s="16">
        <v>89.99</v>
      </c>
      <c r="F809" s="11"/>
      <c r="G809" s="11">
        <v>3</v>
      </c>
      <c r="H809" s="16">
        <v>1529.83</v>
      </c>
      <c r="I809" s="16">
        <v>509.94333333333333</v>
      </c>
      <c r="J809" s="12">
        <v>0.73731074794194862</v>
      </c>
      <c r="K809" s="23">
        <v>-0.5748901677564211</v>
      </c>
      <c r="L809"/>
      <c r="M809" s="12" t="str">
        <f t="shared" si="12"/>
        <v xml:space="preserve"> </v>
      </c>
    </row>
    <row r="810" spans="1:13" x14ac:dyDescent="0.25">
      <c r="A810" s="1" t="s">
        <v>12620</v>
      </c>
      <c r="B810" s="1" t="s">
        <v>74</v>
      </c>
      <c r="C810" s="1" t="s">
        <v>32</v>
      </c>
      <c r="D810" s="1" t="s">
        <v>11709</v>
      </c>
      <c r="E810" s="16">
        <v>79.989999999999995</v>
      </c>
      <c r="F810" s="11"/>
      <c r="G810" s="11">
        <v>45</v>
      </c>
      <c r="H810" s="16">
        <v>16637.919999999998</v>
      </c>
      <c r="I810" s="16">
        <v>369.73155555555553</v>
      </c>
      <c r="J810" s="12">
        <v>0.89466771567018821</v>
      </c>
      <c r="K810" s="23">
        <v>-0.24909747292418782</v>
      </c>
      <c r="L810"/>
      <c r="M810" s="12" t="str">
        <f t="shared" si="12"/>
        <v xml:space="preserve"> </v>
      </c>
    </row>
    <row r="811" spans="1:13" x14ac:dyDescent="0.25">
      <c r="A811" s="1" t="s">
        <v>12620</v>
      </c>
      <c r="B811" s="1" t="s">
        <v>74</v>
      </c>
      <c r="C811" s="1" t="s">
        <v>32</v>
      </c>
      <c r="D811" s="1" t="s">
        <v>6403</v>
      </c>
      <c r="E811" s="16">
        <v>329.99</v>
      </c>
      <c r="F811" s="11"/>
      <c r="G811" s="11">
        <v>4</v>
      </c>
      <c r="H811" s="16">
        <v>989.97</v>
      </c>
      <c r="I811" s="16">
        <v>247.49250000000001</v>
      </c>
      <c r="J811" s="12">
        <v>0.99999999999999978</v>
      </c>
      <c r="K811" s="23">
        <v>0</v>
      </c>
      <c r="L811"/>
      <c r="M811" s="12" t="str">
        <f t="shared" si="12"/>
        <v>X</v>
      </c>
    </row>
    <row r="812" spans="1:13" x14ac:dyDescent="0.25">
      <c r="A812" s="1" t="s">
        <v>12620</v>
      </c>
      <c r="B812" s="1" t="s">
        <v>74</v>
      </c>
      <c r="C812" s="1" t="s">
        <v>33</v>
      </c>
      <c r="D812" s="1"/>
      <c r="E812" s="16">
        <v>899.95</v>
      </c>
      <c r="F812" s="11"/>
      <c r="G812" s="11">
        <v>165</v>
      </c>
      <c r="H812" s="16">
        <v>94952.98</v>
      </c>
      <c r="I812" s="16">
        <v>2349.6357415458938</v>
      </c>
      <c r="J812" s="12"/>
      <c r="K812" s="23">
        <v>-0.35047661002526198</v>
      </c>
      <c r="L812"/>
      <c r="M812" s="12" t="str">
        <f t="shared" si="12"/>
        <v xml:space="preserve"> </v>
      </c>
    </row>
    <row r="813" spans="1:13" x14ac:dyDescent="0.25">
      <c r="A813" s="1" t="s">
        <v>12620</v>
      </c>
      <c r="B813" s="1" t="s">
        <v>79</v>
      </c>
      <c r="C813" s="1"/>
      <c r="D813" s="1"/>
      <c r="E813" s="16">
        <v>899.95</v>
      </c>
      <c r="F813" s="11"/>
      <c r="G813" s="11">
        <v>165</v>
      </c>
      <c r="H813" s="16">
        <v>94952.98</v>
      </c>
      <c r="I813" s="16">
        <v>2349.6357415458938</v>
      </c>
      <c r="J813" s="12"/>
      <c r="K813" s="23">
        <v>-0.35047661002526198</v>
      </c>
      <c r="L813"/>
      <c r="M813" s="12" t="str">
        <f t="shared" si="12"/>
        <v xml:space="preserve"> </v>
      </c>
    </row>
    <row r="814" spans="1:13" x14ac:dyDescent="0.25">
      <c r="A814" s="1" t="s">
        <v>8334</v>
      </c>
      <c r="B814" s="1" t="s">
        <v>12339</v>
      </c>
      <c r="C814" s="1" t="s">
        <v>32</v>
      </c>
      <c r="D814" s="1" t="s">
        <v>13925</v>
      </c>
      <c r="E814" s="16">
        <v>7.19</v>
      </c>
      <c r="F814" s="11"/>
      <c r="G814" s="11">
        <v>9</v>
      </c>
      <c r="H814" s="16">
        <v>40118.17</v>
      </c>
      <c r="I814" s="16">
        <v>4457.5744444444445</v>
      </c>
      <c r="J814" s="12">
        <v>0.32209194146594039</v>
      </c>
      <c r="K814" s="23">
        <v>6.7063704108781597E-2</v>
      </c>
      <c r="L814"/>
      <c r="M814" s="12" t="str">
        <f t="shared" si="12"/>
        <v xml:space="preserve"> </v>
      </c>
    </row>
    <row r="815" spans="1:13" x14ac:dyDescent="0.25">
      <c r="A815" s="1" t="s">
        <v>8334</v>
      </c>
      <c r="B815" s="1" t="s">
        <v>12339</v>
      </c>
      <c r="C815" s="1" t="s">
        <v>32</v>
      </c>
      <c r="D815" s="1" t="s">
        <v>5875</v>
      </c>
      <c r="E815" s="16">
        <v>24.99</v>
      </c>
      <c r="F815" s="11"/>
      <c r="G815" s="11">
        <v>159</v>
      </c>
      <c r="H815" s="16">
        <v>139319.39000000001</v>
      </c>
      <c r="I815" s="16">
        <v>876.22257861635228</v>
      </c>
      <c r="J815" s="12">
        <v>0.38540534991716097</v>
      </c>
      <c r="K815" s="23">
        <v>-0.23806682290412218</v>
      </c>
      <c r="L815"/>
      <c r="M815" s="12" t="str">
        <f t="shared" si="12"/>
        <v xml:space="preserve"> </v>
      </c>
    </row>
    <row r="816" spans="1:13" x14ac:dyDescent="0.25">
      <c r="A816" s="1" t="s">
        <v>8334</v>
      </c>
      <c r="B816" s="1" t="s">
        <v>12339</v>
      </c>
      <c r="C816" s="1" t="s">
        <v>32</v>
      </c>
      <c r="D816" s="1" t="s">
        <v>5798</v>
      </c>
      <c r="E816" s="16">
        <v>13.19</v>
      </c>
      <c r="F816" s="11"/>
      <c r="G816" s="11">
        <v>108</v>
      </c>
      <c r="H816" s="16">
        <v>86870.98</v>
      </c>
      <c r="I816" s="16">
        <v>804.36092592592593</v>
      </c>
      <c r="J816" s="12">
        <v>0.443526235053183</v>
      </c>
      <c r="K816" s="23">
        <v>-1.5579996113131767E-2</v>
      </c>
      <c r="L816"/>
      <c r="M816" s="12" t="str">
        <f t="shared" si="12"/>
        <v xml:space="preserve"> </v>
      </c>
    </row>
    <row r="817" spans="1:13" x14ac:dyDescent="0.25">
      <c r="A817" s="1" t="s">
        <v>8334</v>
      </c>
      <c r="B817" s="1" t="s">
        <v>12339</v>
      </c>
      <c r="C817" s="1" t="s">
        <v>32</v>
      </c>
      <c r="D817" s="1" t="s">
        <v>15951</v>
      </c>
      <c r="E817" s="16">
        <v>29.99</v>
      </c>
      <c r="F817" s="11"/>
      <c r="G817" s="11">
        <v>77</v>
      </c>
      <c r="H817" s="16">
        <v>60759.74</v>
      </c>
      <c r="I817" s="16">
        <v>789.08753246753247</v>
      </c>
      <c r="J817" s="12">
        <v>0.50054350722365648</v>
      </c>
      <c r="K817" s="23" t="e">
        <v>#DIV/0!</v>
      </c>
      <c r="L817"/>
      <c r="M817" s="12" t="str">
        <f t="shared" si="12"/>
        <v xml:space="preserve"> </v>
      </c>
    </row>
    <row r="818" spans="1:13" x14ac:dyDescent="0.25">
      <c r="A818" s="1" t="s">
        <v>8334</v>
      </c>
      <c r="B818" s="1" t="s">
        <v>12339</v>
      </c>
      <c r="C818" s="1" t="s">
        <v>32</v>
      </c>
      <c r="D818" s="1" t="s">
        <v>11398</v>
      </c>
      <c r="E818" s="16">
        <v>24.99</v>
      </c>
      <c r="F818" s="11"/>
      <c r="G818" s="11">
        <v>76</v>
      </c>
      <c r="H818" s="16">
        <v>56066.879999999997</v>
      </c>
      <c r="I818" s="16">
        <v>737.72210526315791</v>
      </c>
      <c r="J818" s="12">
        <v>0.55384925637220839</v>
      </c>
      <c r="K818" s="23">
        <v>-6.913258152516355E-2</v>
      </c>
      <c r="L818"/>
      <c r="M818" s="12" t="str">
        <f t="shared" si="12"/>
        <v xml:space="preserve"> </v>
      </c>
    </row>
    <row r="819" spans="1:13" x14ac:dyDescent="0.25">
      <c r="A819" s="1" t="s">
        <v>8334</v>
      </c>
      <c r="B819" s="1" t="s">
        <v>12339</v>
      </c>
      <c r="C819" s="1" t="s">
        <v>32</v>
      </c>
      <c r="D819" s="1" t="s">
        <v>11400</v>
      </c>
      <c r="E819" s="16">
        <v>24.99</v>
      </c>
      <c r="F819" s="11"/>
      <c r="G819" s="11">
        <v>79</v>
      </c>
      <c r="H819" s="16">
        <v>47757.48</v>
      </c>
      <c r="I819" s="16">
        <v>604.5250632911393</v>
      </c>
      <c r="J819" s="12">
        <v>0.5975305574311145</v>
      </c>
      <c r="K819" s="23">
        <v>6.4962102206969519E-2</v>
      </c>
      <c r="L819"/>
      <c r="M819" s="12" t="str">
        <f t="shared" si="12"/>
        <v xml:space="preserve"> </v>
      </c>
    </row>
    <row r="820" spans="1:13" x14ac:dyDescent="0.25">
      <c r="A820" s="1" t="s">
        <v>8334</v>
      </c>
      <c r="B820" s="1" t="s">
        <v>12339</v>
      </c>
      <c r="C820" s="1" t="s">
        <v>32</v>
      </c>
      <c r="D820" s="1" t="s">
        <v>16089</v>
      </c>
      <c r="E820" s="16">
        <v>29.99</v>
      </c>
      <c r="F820" s="11"/>
      <c r="G820" s="11">
        <v>89</v>
      </c>
      <c r="H820" s="16">
        <v>43065.64</v>
      </c>
      <c r="I820" s="16">
        <v>483.88359550561796</v>
      </c>
      <c r="J820" s="12">
        <v>0.63249464129833266</v>
      </c>
      <c r="K820" s="23" t="e">
        <v>#DIV/0!</v>
      </c>
      <c r="L820"/>
      <c r="M820" s="12" t="str">
        <f t="shared" si="12"/>
        <v xml:space="preserve"> </v>
      </c>
    </row>
    <row r="821" spans="1:13" x14ac:dyDescent="0.25">
      <c r="A821" s="1" t="s">
        <v>8334</v>
      </c>
      <c r="B821" s="1" t="s">
        <v>12339</v>
      </c>
      <c r="C821" s="1" t="s">
        <v>32</v>
      </c>
      <c r="D821" s="1" t="s">
        <v>5548</v>
      </c>
      <c r="E821" s="16">
        <v>19.989999999999998</v>
      </c>
      <c r="F821" s="11"/>
      <c r="G821" s="11">
        <v>120</v>
      </c>
      <c r="H821" s="16">
        <v>56951.51</v>
      </c>
      <c r="I821" s="16">
        <v>474.59591666666671</v>
      </c>
      <c r="J821" s="12">
        <v>0.66678762330371255</v>
      </c>
      <c r="K821" s="23">
        <v>-6.6819521781853908E-2</v>
      </c>
      <c r="L821"/>
      <c r="M821" s="12" t="str">
        <f t="shared" si="12"/>
        <v xml:space="preserve"> </v>
      </c>
    </row>
    <row r="822" spans="1:13" x14ac:dyDescent="0.25">
      <c r="A822" s="1" t="s">
        <v>8334</v>
      </c>
      <c r="B822" s="1" t="s">
        <v>12339</v>
      </c>
      <c r="C822" s="1" t="s">
        <v>32</v>
      </c>
      <c r="D822" s="1" t="s">
        <v>5698</v>
      </c>
      <c r="E822" s="16">
        <v>12.49</v>
      </c>
      <c r="F822" s="11"/>
      <c r="G822" s="11">
        <v>143</v>
      </c>
      <c r="H822" s="16">
        <v>60082.48</v>
      </c>
      <c r="I822" s="16">
        <v>420.15720279720284</v>
      </c>
      <c r="J822" s="12">
        <v>0.69714701513361532</v>
      </c>
      <c r="K822" s="23">
        <v>-5.3091061993025379E-2</v>
      </c>
      <c r="L822"/>
      <c r="M822" s="12" t="str">
        <f t="shared" si="12"/>
        <v xml:space="preserve"> </v>
      </c>
    </row>
    <row r="823" spans="1:13" x14ac:dyDescent="0.25">
      <c r="A823" s="1" t="s">
        <v>8334</v>
      </c>
      <c r="B823" s="1" t="s">
        <v>12339</v>
      </c>
      <c r="C823" s="1" t="s">
        <v>32</v>
      </c>
      <c r="D823" s="1" t="s">
        <v>11581</v>
      </c>
      <c r="E823" s="16">
        <v>14.99</v>
      </c>
      <c r="F823" s="11"/>
      <c r="G823" s="11">
        <v>110</v>
      </c>
      <c r="H823" s="16">
        <v>45479.66</v>
      </c>
      <c r="I823" s="16">
        <v>413.45145454545457</v>
      </c>
      <c r="J823" s="12">
        <v>0.72702186823055781</v>
      </c>
      <c r="K823" s="23">
        <v>-0.26519738435456519</v>
      </c>
      <c r="L823"/>
      <c r="M823" s="12" t="str">
        <f t="shared" si="12"/>
        <v xml:space="preserve"> </v>
      </c>
    </row>
    <row r="824" spans="1:13" x14ac:dyDescent="0.25">
      <c r="A824" s="1" t="s">
        <v>8334</v>
      </c>
      <c r="B824" s="1" t="s">
        <v>12339</v>
      </c>
      <c r="C824" s="1" t="s">
        <v>32</v>
      </c>
      <c r="D824" s="1" t="s">
        <v>5746</v>
      </c>
      <c r="E824" s="16">
        <v>14.99</v>
      </c>
      <c r="F824" s="11"/>
      <c r="G824" s="11">
        <v>152</v>
      </c>
      <c r="H824" s="16">
        <v>62493.07</v>
      </c>
      <c r="I824" s="16">
        <v>411.13861842105263</v>
      </c>
      <c r="J824" s="12">
        <v>0.75672960221667318</v>
      </c>
      <c r="K824" s="23">
        <v>-0.14536469622893089</v>
      </c>
      <c r="L824"/>
      <c r="M824" s="12" t="str">
        <f t="shared" si="12"/>
        <v xml:space="preserve"> </v>
      </c>
    </row>
    <row r="825" spans="1:13" x14ac:dyDescent="0.25">
      <c r="A825" s="1" t="s">
        <v>8334</v>
      </c>
      <c r="B825" s="1" t="s">
        <v>12339</v>
      </c>
      <c r="C825" s="1" t="s">
        <v>32</v>
      </c>
      <c r="D825" s="1" t="s">
        <v>15511</v>
      </c>
      <c r="E825" s="16">
        <v>29.99</v>
      </c>
      <c r="F825" s="11"/>
      <c r="G825" s="11">
        <v>75</v>
      </c>
      <c r="H825" s="16">
        <v>30019.99</v>
      </c>
      <c r="I825" s="16">
        <v>400.26653333333337</v>
      </c>
      <c r="J825" s="12">
        <v>0.78565174954858219</v>
      </c>
      <c r="K825" s="23" t="e">
        <v>#DIV/0!</v>
      </c>
      <c r="L825"/>
      <c r="M825" s="12" t="str">
        <f t="shared" si="12"/>
        <v xml:space="preserve"> </v>
      </c>
    </row>
    <row r="826" spans="1:13" x14ac:dyDescent="0.25">
      <c r="A826" s="1" t="s">
        <v>8334</v>
      </c>
      <c r="B826" s="1" t="s">
        <v>12339</v>
      </c>
      <c r="C826" s="1" t="s">
        <v>32</v>
      </c>
      <c r="D826" s="1" t="s">
        <v>5585</v>
      </c>
      <c r="E826" s="16">
        <v>12.99</v>
      </c>
      <c r="F826" s="11"/>
      <c r="G826" s="11">
        <v>112</v>
      </c>
      <c r="H826" s="16">
        <v>43945.17</v>
      </c>
      <c r="I826" s="16">
        <v>392.36758928571425</v>
      </c>
      <c r="J826" s="12">
        <v>0.81400314113529004</v>
      </c>
      <c r="K826" s="23">
        <v>-7.543044547690636E-2</v>
      </c>
      <c r="L826"/>
      <c r="M826" s="12" t="str">
        <f t="shared" si="12"/>
        <v xml:space="preserve"> </v>
      </c>
    </row>
    <row r="827" spans="1:13" x14ac:dyDescent="0.25">
      <c r="A827" s="1" t="s">
        <v>8334</v>
      </c>
      <c r="B827" s="1" t="s">
        <v>12339</v>
      </c>
      <c r="C827" s="1" t="s">
        <v>32</v>
      </c>
      <c r="D827" s="1" t="s">
        <v>12706</v>
      </c>
      <c r="E827" s="16">
        <v>14.99</v>
      </c>
      <c r="F827" s="11"/>
      <c r="G827" s="11">
        <v>19</v>
      </c>
      <c r="H827" s="16">
        <v>6625.58</v>
      </c>
      <c r="I827" s="16">
        <v>348.71473684210525</v>
      </c>
      <c r="J827" s="12">
        <v>0.83920029891854198</v>
      </c>
      <c r="K827" s="23">
        <v>-0.6372357870473031</v>
      </c>
      <c r="L827"/>
      <c r="M827" s="12" t="str">
        <f t="shared" si="12"/>
        <v xml:space="preserve"> </v>
      </c>
    </row>
    <row r="828" spans="1:13" x14ac:dyDescent="0.25">
      <c r="A828" s="1" t="s">
        <v>8334</v>
      </c>
      <c r="B828" s="1" t="s">
        <v>12339</v>
      </c>
      <c r="C828" s="1" t="s">
        <v>32</v>
      </c>
      <c r="D828" s="1" t="s">
        <v>14674</v>
      </c>
      <c r="E828" s="16">
        <v>14.99</v>
      </c>
      <c r="F828" s="11"/>
      <c r="G828" s="11">
        <v>51</v>
      </c>
      <c r="H828" s="16">
        <v>16698.86</v>
      </c>
      <c r="I828" s="16">
        <v>327.4286274509804</v>
      </c>
      <c r="J828" s="12">
        <v>0.86285938159267506</v>
      </c>
      <c r="K828" s="23" t="e">
        <v>#DIV/0!</v>
      </c>
      <c r="L828"/>
      <c r="M828" s="12" t="str">
        <f t="shared" si="12"/>
        <v xml:space="preserve"> </v>
      </c>
    </row>
    <row r="829" spans="1:13" x14ac:dyDescent="0.25">
      <c r="A829" s="1" t="s">
        <v>8334</v>
      </c>
      <c r="B829" s="1" t="s">
        <v>12339</v>
      </c>
      <c r="C829" s="1" t="s">
        <v>32</v>
      </c>
      <c r="D829" s="1" t="s">
        <v>12999</v>
      </c>
      <c r="E829" s="16">
        <v>19.989999999999998</v>
      </c>
      <c r="F829" s="11"/>
      <c r="G829" s="11">
        <v>55</v>
      </c>
      <c r="H829" s="16">
        <v>17601.560000000001</v>
      </c>
      <c r="I829" s="16">
        <v>320.02836363636368</v>
      </c>
      <c r="J829" s="12">
        <v>0.885983741769379</v>
      </c>
      <c r="K829" s="23">
        <v>-0.15749397733380999</v>
      </c>
      <c r="L829"/>
      <c r="M829" s="12" t="str">
        <f t="shared" si="12"/>
        <v xml:space="preserve"> </v>
      </c>
    </row>
    <row r="830" spans="1:13" x14ac:dyDescent="0.25">
      <c r="A830" s="1" t="s">
        <v>8334</v>
      </c>
      <c r="B830" s="1" t="s">
        <v>12339</v>
      </c>
      <c r="C830" s="1" t="s">
        <v>32</v>
      </c>
      <c r="D830" s="1" t="s">
        <v>14672</v>
      </c>
      <c r="E830" s="16">
        <v>14.99</v>
      </c>
      <c r="F830" s="11"/>
      <c r="G830" s="11">
        <v>49</v>
      </c>
      <c r="H830" s="16">
        <v>14495.33</v>
      </c>
      <c r="I830" s="16">
        <v>295.82306122448978</v>
      </c>
      <c r="J830" s="12">
        <v>0.9073590940619124</v>
      </c>
      <c r="K830" s="23" t="e">
        <v>#DIV/0!</v>
      </c>
      <c r="L830"/>
      <c r="M830" s="12" t="str">
        <f t="shared" si="12"/>
        <v xml:space="preserve"> </v>
      </c>
    </row>
    <row r="831" spans="1:13" x14ac:dyDescent="0.25">
      <c r="A831" s="1" t="s">
        <v>8334</v>
      </c>
      <c r="B831" s="1" t="s">
        <v>12339</v>
      </c>
      <c r="C831" s="1" t="s">
        <v>32</v>
      </c>
      <c r="D831" s="1" t="s">
        <v>11782</v>
      </c>
      <c r="E831" s="16">
        <v>14.99</v>
      </c>
      <c r="F831" s="11"/>
      <c r="G831" s="11">
        <v>102</v>
      </c>
      <c r="H831" s="16">
        <v>28930.7</v>
      </c>
      <c r="I831" s="16">
        <v>283.63431372549019</v>
      </c>
      <c r="J831" s="12">
        <v>0.92785372133349087</v>
      </c>
      <c r="K831" s="23">
        <v>-0.28065598210957876</v>
      </c>
      <c r="L831"/>
      <c r="M831" s="12" t="str">
        <f t="shared" si="12"/>
        <v xml:space="preserve"> </v>
      </c>
    </row>
    <row r="832" spans="1:13" x14ac:dyDescent="0.25">
      <c r="A832" s="1" t="s">
        <v>8334</v>
      </c>
      <c r="B832" s="1" t="s">
        <v>12339</v>
      </c>
      <c r="C832" s="1" t="s">
        <v>32</v>
      </c>
      <c r="D832" s="1" t="s">
        <v>16080</v>
      </c>
      <c r="E832" s="16">
        <v>24.99</v>
      </c>
      <c r="F832" s="11"/>
      <c r="G832" s="11">
        <v>72</v>
      </c>
      <c r="H832" s="16">
        <v>17368.05</v>
      </c>
      <c r="I832" s="16">
        <v>241.22291666666666</v>
      </c>
      <c r="J832" s="12">
        <v>0.9452838189176328</v>
      </c>
      <c r="K832" s="23" t="e">
        <v>#DIV/0!</v>
      </c>
      <c r="L832"/>
      <c r="M832" s="12" t="str">
        <f t="shared" si="12"/>
        <v xml:space="preserve"> </v>
      </c>
    </row>
    <row r="833" spans="1:13" x14ac:dyDescent="0.25">
      <c r="A833" s="1" t="s">
        <v>8334</v>
      </c>
      <c r="B833" s="1" t="s">
        <v>12339</v>
      </c>
      <c r="C833" s="1" t="s">
        <v>32</v>
      </c>
      <c r="D833" s="1" t="s">
        <v>5657</v>
      </c>
      <c r="E833" s="16">
        <v>19.989999999999998</v>
      </c>
      <c r="F833" s="11"/>
      <c r="G833" s="11">
        <v>156</v>
      </c>
      <c r="H833" s="16">
        <v>30150.25</v>
      </c>
      <c r="I833" s="16">
        <v>193.27083333333334</v>
      </c>
      <c r="J833" s="12">
        <v>0.9592490322220697</v>
      </c>
      <c r="K833" s="23">
        <v>-3.9692385604104929E-2</v>
      </c>
      <c r="L833"/>
      <c r="M833" s="12" t="str">
        <f t="shared" si="12"/>
        <v xml:space="preserve"> </v>
      </c>
    </row>
    <row r="834" spans="1:13" x14ac:dyDescent="0.25">
      <c r="A834" s="1" t="s">
        <v>8334</v>
      </c>
      <c r="B834" s="1" t="s">
        <v>12339</v>
      </c>
      <c r="C834" s="1" t="s">
        <v>32</v>
      </c>
      <c r="D834" s="1" t="s">
        <v>5697</v>
      </c>
      <c r="E834" s="16">
        <v>19.989999999999998</v>
      </c>
      <c r="F834" s="11"/>
      <c r="G834" s="11">
        <v>150</v>
      </c>
      <c r="H834" s="16">
        <v>21697.99</v>
      </c>
      <c r="I834" s="16">
        <v>144.65326666666667</v>
      </c>
      <c r="J834" s="12">
        <v>0.96970127527055661</v>
      </c>
      <c r="K834" s="23">
        <v>-0.2163030565928562</v>
      </c>
      <c r="L834"/>
      <c r="M834" s="12" t="str">
        <f t="shared" si="12"/>
        <v xml:space="preserve"> </v>
      </c>
    </row>
    <row r="835" spans="1:13" x14ac:dyDescent="0.25">
      <c r="A835" s="1" t="s">
        <v>8334</v>
      </c>
      <c r="B835" s="1" t="s">
        <v>12339</v>
      </c>
      <c r="C835" s="1" t="s">
        <v>32</v>
      </c>
      <c r="D835" s="1" t="s">
        <v>12851</v>
      </c>
      <c r="E835" s="16">
        <v>14.99</v>
      </c>
      <c r="F835" s="11"/>
      <c r="G835" s="11">
        <v>20</v>
      </c>
      <c r="H835" s="16">
        <v>2758.16</v>
      </c>
      <c r="I835" s="16">
        <v>137.90799999999999</v>
      </c>
      <c r="J835" s="12">
        <v>0.97966612409524534</v>
      </c>
      <c r="K835" s="23">
        <v>-0.50185214283263169</v>
      </c>
      <c r="L835"/>
      <c r="M835" s="12" t="str">
        <f t="shared" si="12"/>
        <v xml:space="preserve"> </v>
      </c>
    </row>
    <row r="836" spans="1:13" x14ac:dyDescent="0.25">
      <c r="A836" s="1" t="s">
        <v>8334</v>
      </c>
      <c r="B836" s="1" t="s">
        <v>12339</v>
      </c>
      <c r="C836" s="1" t="s">
        <v>32</v>
      </c>
      <c r="D836" s="1" t="s">
        <v>13001</v>
      </c>
      <c r="E836" s="16">
        <v>19.989999999999998</v>
      </c>
      <c r="F836" s="11"/>
      <c r="G836" s="11">
        <v>40</v>
      </c>
      <c r="H836" s="16">
        <v>5227.1899999999996</v>
      </c>
      <c r="I836" s="16">
        <v>130.67974999999998</v>
      </c>
      <c r="J836" s="12">
        <v>0.98910867966271143</v>
      </c>
      <c r="K836" s="23">
        <v>-0.46359021300656666</v>
      </c>
      <c r="L836"/>
      <c r="M836" s="12" t="str">
        <f t="shared" si="12"/>
        <v>X</v>
      </c>
    </row>
    <row r="837" spans="1:13" x14ac:dyDescent="0.25">
      <c r="A837" s="1" t="s">
        <v>8334</v>
      </c>
      <c r="B837" s="1" t="s">
        <v>12339</v>
      </c>
      <c r="C837" s="1" t="s">
        <v>32</v>
      </c>
      <c r="D837" s="1" t="s">
        <v>16351</v>
      </c>
      <c r="E837" s="16">
        <v>29.99</v>
      </c>
      <c r="F837" s="11"/>
      <c r="G837" s="11">
        <v>41</v>
      </c>
      <c r="H837" s="16">
        <v>3808.73</v>
      </c>
      <c r="I837" s="16">
        <v>92.895853658536581</v>
      </c>
      <c r="J837" s="12">
        <v>0.99582107588445146</v>
      </c>
      <c r="K837" s="23" t="e">
        <v>#DIV/0!</v>
      </c>
      <c r="L837"/>
      <c r="M837" s="12" t="str">
        <f t="shared" si="12"/>
        <v>X</v>
      </c>
    </row>
    <row r="838" spans="1:13" x14ac:dyDescent="0.25">
      <c r="A838" s="1" t="s">
        <v>8334</v>
      </c>
      <c r="B838" s="1" t="s">
        <v>12339</v>
      </c>
      <c r="C838" s="1" t="s">
        <v>32</v>
      </c>
      <c r="D838" s="1" t="s">
        <v>16078</v>
      </c>
      <c r="E838" s="16">
        <v>24.99</v>
      </c>
      <c r="F838" s="11"/>
      <c r="G838" s="11">
        <v>70</v>
      </c>
      <c r="H838" s="16">
        <v>4048.38</v>
      </c>
      <c r="I838" s="16">
        <v>57.834000000000003</v>
      </c>
      <c r="J838" s="12">
        <v>0.99999999999999989</v>
      </c>
      <c r="K838" s="23" t="e">
        <v>#DIV/0!</v>
      </c>
      <c r="L838"/>
      <c r="M838" s="12" t="str">
        <f t="shared" si="12"/>
        <v>X</v>
      </c>
    </row>
    <row r="839" spans="1:13" x14ac:dyDescent="0.25">
      <c r="A839" s="1" t="s">
        <v>8334</v>
      </c>
      <c r="B839" s="1" t="s">
        <v>12339</v>
      </c>
      <c r="C839" s="1" t="s">
        <v>33</v>
      </c>
      <c r="D839" s="1"/>
      <c r="E839" s="16">
        <v>495.65000000000009</v>
      </c>
      <c r="F839" s="11"/>
      <c r="G839" s="11">
        <v>2134</v>
      </c>
      <c r="H839" s="16">
        <v>942340.94</v>
      </c>
      <c r="I839" s="16">
        <v>13839.44728376823</v>
      </c>
      <c r="J839" s="12"/>
      <c r="K839" s="23">
        <v>7.7535111104788612E-2</v>
      </c>
      <c r="L839"/>
      <c r="M839" s="12" t="str">
        <f t="shared" si="12"/>
        <v xml:space="preserve"> </v>
      </c>
    </row>
    <row r="840" spans="1:13" x14ac:dyDescent="0.25">
      <c r="A840" s="1" t="s">
        <v>8334</v>
      </c>
      <c r="B840" s="1" t="s">
        <v>12339</v>
      </c>
      <c r="C840" s="1" t="s">
        <v>34</v>
      </c>
      <c r="D840" s="1" t="s">
        <v>14442</v>
      </c>
      <c r="E840" s="16">
        <v>12.99</v>
      </c>
      <c r="F840" s="11"/>
      <c r="G840" s="11">
        <v>112</v>
      </c>
      <c r="H840" s="16">
        <v>159192.45000000001</v>
      </c>
      <c r="I840" s="16">
        <v>1421.3611607142859</v>
      </c>
      <c r="J840" s="12">
        <v>0.11306760469187757</v>
      </c>
      <c r="K840" s="23">
        <v>6.6355140186915893</v>
      </c>
      <c r="L840"/>
      <c r="M840" s="12" t="str">
        <f t="shared" ref="M840:M903" si="13">IF(J840&gt;$M$3,"X"," ")</f>
        <v xml:space="preserve"> </v>
      </c>
    </row>
    <row r="841" spans="1:13" x14ac:dyDescent="0.25">
      <c r="A841" s="1" t="s">
        <v>8334</v>
      </c>
      <c r="B841" s="1" t="s">
        <v>12339</v>
      </c>
      <c r="C841" s="1" t="s">
        <v>34</v>
      </c>
      <c r="D841" s="1" t="s">
        <v>12119</v>
      </c>
      <c r="E841" s="16">
        <v>12.99</v>
      </c>
      <c r="F841" s="11"/>
      <c r="G841" s="11">
        <v>101</v>
      </c>
      <c r="H841" s="16">
        <v>86994.03</v>
      </c>
      <c r="I841" s="16">
        <v>861.32702970297032</v>
      </c>
      <c r="J841" s="12">
        <v>0.18158515448614898</v>
      </c>
      <c r="K841" s="23">
        <v>0.36262824856420806</v>
      </c>
      <c r="L841"/>
      <c r="M841" s="12" t="str">
        <f t="shared" si="13"/>
        <v xml:space="preserve"> </v>
      </c>
    </row>
    <row r="842" spans="1:13" x14ac:dyDescent="0.25">
      <c r="A842" s="1" t="s">
        <v>8334</v>
      </c>
      <c r="B842" s="1" t="s">
        <v>12339</v>
      </c>
      <c r="C842" s="1" t="s">
        <v>34</v>
      </c>
      <c r="D842" s="1" t="s">
        <v>13222</v>
      </c>
      <c r="E842" s="16">
        <v>12.99</v>
      </c>
      <c r="F842" s="11"/>
      <c r="G842" s="11">
        <v>122</v>
      </c>
      <c r="H842" s="16">
        <v>88072.2</v>
      </c>
      <c r="I842" s="16">
        <v>721.90327868852455</v>
      </c>
      <c r="J842" s="12">
        <v>0.23901170925390797</v>
      </c>
      <c r="K842" s="23">
        <v>-0.26678922893911539</v>
      </c>
      <c r="L842"/>
      <c r="M842" s="12" t="str">
        <f t="shared" si="13"/>
        <v xml:space="preserve"> </v>
      </c>
    </row>
    <row r="843" spans="1:13" x14ac:dyDescent="0.25">
      <c r="A843" s="1" t="s">
        <v>8334</v>
      </c>
      <c r="B843" s="1" t="s">
        <v>12339</v>
      </c>
      <c r="C843" s="1" t="s">
        <v>34</v>
      </c>
      <c r="D843" s="1" t="s">
        <v>7030</v>
      </c>
      <c r="E843" s="16">
        <v>12.99</v>
      </c>
      <c r="F843" s="11"/>
      <c r="G843" s="11">
        <v>159</v>
      </c>
      <c r="H843" s="16">
        <v>112237.66</v>
      </c>
      <c r="I843" s="16">
        <v>705.89723270440254</v>
      </c>
      <c r="J843" s="12">
        <v>0.2951650019331607</v>
      </c>
      <c r="K843" s="23">
        <v>-0.20984729332911778</v>
      </c>
      <c r="L843"/>
      <c r="M843" s="12" t="str">
        <f t="shared" si="13"/>
        <v xml:space="preserve"> </v>
      </c>
    </row>
    <row r="844" spans="1:13" x14ac:dyDescent="0.25">
      <c r="A844" s="1" t="s">
        <v>8334</v>
      </c>
      <c r="B844" s="1" t="s">
        <v>12339</v>
      </c>
      <c r="C844" s="1" t="s">
        <v>34</v>
      </c>
      <c r="D844" s="1" t="s">
        <v>7081</v>
      </c>
      <c r="E844" s="16">
        <v>12.99</v>
      </c>
      <c r="F844" s="11"/>
      <c r="G844" s="11">
        <v>79</v>
      </c>
      <c r="H844" s="16">
        <v>52206.81</v>
      </c>
      <c r="I844" s="16">
        <v>660.8456962025316</v>
      </c>
      <c r="J844" s="12">
        <v>0.34773449799495459</v>
      </c>
      <c r="K844" s="23">
        <v>0.13627367825841108</v>
      </c>
      <c r="L844"/>
      <c r="M844" s="12" t="str">
        <f t="shared" si="13"/>
        <v xml:space="preserve"> </v>
      </c>
    </row>
    <row r="845" spans="1:13" x14ac:dyDescent="0.25">
      <c r="A845" s="1" t="s">
        <v>8334</v>
      </c>
      <c r="B845" s="1" t="s">
        <v>12339</v>
      </c>
      <c r="C845" s="1" t="s">
        <v>34</v>
      </c>
      <c r="D845" s="1" t="s">
        <v>10266</v>
      </c>
      <c r="E845" s="16">
        <v>12.99</v>
      </c>
      <c r="F845" s="11"/>
      <c r="G845" s="11">
        <v>121</v>
      </c>
      <c r="H845" s="16">
        <v>67483.05</v>
      </c>
      <c r="I845" s="16">
        <v>557.71115702479347</v>
      </c>
      <c r="J845" s="12">
        <v>0.39209976305048738</v>
      </c>
      <c r="K845" s="23">
        <v>-5.3389212827988253E-2</v>
      </c>
      <c r="L845"/>
      <c r="M845" s="12" t="str">
        <f t="shared" si="13"/>
        <v xml:space="preserve"> </v>
      </c>
    </row>
    <row r="846" spans="1:13" x14ac:dyDescent="0.25">
      <c r="A846" s="1" t="s">
        <v>8334</v>
      </c>
      <c r="B846" s="1" t="s">
        <v>12339</v>
      </c>
      <c r="C846" s="1" t="s">
        <v>34</v>
      </c>
      <c r="D846" s="1" t="s">
        <v>13669</v>
      </c>
      <c r="E846" s="16">
        <v>12.99</v>
      </c>
      <c r="F846" s="11"/>
      <c r="G846" s="11">
        <v>116</v>
      </c>
      <c r="H846" s="16">
        <v>61624.56</v>
      </c>
      <c r="I846" s="16">
        <v>531.24620689655171</v>
      </c>
      <c r="J846" s="12">
        <v>0.43435977252285329</v>
      </c>
      <c r="K846" s="23">
        <v>-2.0228199027455318E-2</v>
      </c>
      <c r="L846"/>
      <c r="M846" s="12" t="str">
        <f t="shared" si="13"/>
        <v xml:space="preserve"> </v>
      </c>
    </row>
    <row r="847" spans="1:13" x14ac:dyDescent="0.25">
      <c r="A847" s="1" t="s">
        <v>8334</v>
      </c>
      <c r="B847" s="1" t="s">
        <v>12339</v>
      </c>
      <c r="C847" s="1" t="s">
        <v>34</v>
      </c>
      <c r="D847" s="1" t="s">
        <v>15655</v>
      </c>
      <c r="E847" s="16">
        <v>12.99</v>
      </c>
      <c r="F847" s="11"/>
      <c r="G847" s="11">
        <v>92</v>
      </c>
      <c r="H847" s="16">
        <v>48595.59</v>
      </c>
      <c r="I847" s="16">
        <v>528.21293478260861</v>
      </c>
      <c r="J847" s="12">
        <v>0.47637848877448008</v>
      </c>
      <c r="K847" s="23" t="e">
        <v>#DIV/0!</v>
      </c>
      <c r="L847"/>
      <c r="M847" s="12" t="str">
        <f t="shared" si="13"/>
        <v xml:space="preserve"> </v>
      </c>
    </row>
    <row r="848" spans="1:13" x14ac:dyDescent="0.25">
      <c r="A848" s="1" t="s">
        <v>8334</v>
      </c>
      <c r="B848" s="1" t="s">
        <v>12339</v>
      </c>
      <c r="C848" s="1" t="s">
        <v>34</v>
      </c>
      <c r="D848" s="1" t="s">
        <v>13658</v>
      </c>
      <c r="E848" s="16">
        <v>5.99</v>
      </c>
      <c r="F848" s="11"/>
      <c r="G848" s="11">
        <v>41</v>
      </c>
      <c r="H848" s="16">
        <v>19932.64</v>
      </c>
      <c r="I848" s="16">
        <v>486.16195121951216</v>
      </c>
      <c r="J848" s="12">
        <v>0.51505209885757508</v>
      </c>
      <c r="K848" s="23">
        <v>1.0936811345765611</v>
      </c>
      <c r="L848"/>
      <c r="M848" s="12" t="str">
        <f t="shared" si="13"/>
        <v xml:space="preserve"> </v>
      </c>
    </row>
    <row r="849" spans="1:13" x14ac:dyDescent="0.25">
      <c r="A849" s="1" t="s">
        <v>8334</v>
      </c>
      <c r="B849" s="1" t="s">
        <v>12339</v>
      </c>
      <c r="C849" s="1" t="s">
        <v>34</v>
      </c>
      <c r="D849" s="1" t="s">
        <v>11583</v>
      </c>
      <c r="E849" s="16">
        <v>11.99</v>
      </c>
      <c r="F849" s="11"/>
      <c r="G849" s="11">
        <v>7</v>
      </c>
      <c r="H849" s="16">
        <v>3345.21</v>
      </c>
      <c r="I849" s="16">
        <v>477.88714285714286</v>
      </c>
      <c r="J849" s="12">
        <v>0.55306745769061683</v>
      </c>
      <c r="K849" s="23">
        <v>-0.85080213903743318</v>
      </c>
      <c r="L849"/>
      <c r="M849" s="12" t="str">
        <f t="shared" si="13"/>
        <v xml:space="preserve"> </v>
      </c>
    </row>
    <row r="850" spans="1:13" x14ac:dyDescent="0.25">
      <c r="A850" s="1" t="s">
        <v>8334</v>
      </c>
      <c r="B850" s="1" t="s">
        <v>12339</v>
      </c>
      <c r="C850" s="1" t="s">
        <v>34</v>
      </c>
      <c r="D850" s="1" t="s">
        <v>13168</v>
      </c>
      <c r="E850" s="16">
        <v>12.99</v>
      </c>
      <c r="F850" s="11"/>
      <c r="G850" s="11">
        <v>105</v>
      </c>
      <c r="H850" s="16">
        <v>48153.93</v>
      </c>
      <c r="I850" s="16">
        <v>458.60885714285712</v>
      </c>
      <c r="J850" s="12">
        <v>0.58954925162226179</v>
      </c>
      <c r="K850" s="23">
        <v>-2.7625107073667166E-2</v>
      </c>
      <c r="L850"/>
      <c r="M850" s="12" t="str">
        <f t="shared" si="13"/>
        <v xml:space="preserve"> </v>
      </c>
    </row>
    <row r="851" spans="1:13" x14ac:dyDescent="0.25">
      <c r="A851" s="1" t="s">
        <v>8334</v>
      </c>
      <c r="B851" s="1" t="s">
        <v>12339</v>
      </c>
      <c r="C851" s="1" t="s">
        <v>34</v>
      </c>
      <c r="D851" s="1" t="s">
        <v>10268</v>
      </c>
      <c r="E851" s="16">
        <v>12.99</v>
      </c>
      <c r="F851" s="11"/>
      <c r="G851" s="11">
        <v>113</v>
      </c>
      <c r="H851" s="16">
        <v>50362.23</v>
      </c>
      <c r="I851" s="16">
        <v>445.68345132743366</v>
      </c>
      <c r="J851" s="12">
        <v>0.62500284475905321</v>
      </c>
      <c r="K851" s="23">
        <v>5.2103120759837251E-2</v>
      </c>
      <c r="L851"/>
      <c r="M851" s="12" t="str">
        <f t="shared" si="13"/>
        <v xml:space="preserve"> </v>
      </c>
    </row>
    <row r="852" spans="1:13" x14ac:dyDescent="0.25">
      <c r="A852" s="1" t="s">
        <v>8334</v>
      </c>
      <c r="B852" s="1" t="s">
        <v>12339</v>
      </c>
      <c r="C852" s="1" t="s">
        <v>34</v>
      </c>
      <c r="D852" s="1" t="s">
        <v>14953</v>
      </c>
      <c r="E852" s="16">
        <v>12.99</v>
      </c>
      <c r="F852" s="11"/>
      <c r="G852" s="11">
        <v>80</v>
      </c>
      <c r="H852" s="16">
        <v>34618.35</v>
      </c>
      <c r="I852" s="16">
        <v>432.729375</v>
      </c>
      <c r="J852" s="12">
        <v>0.65942595639556045</v>
      </c>
      <c r="K852" s="23">
        <v>1.1684296175752644</v>
      </c>
      <c r="L852"/>
      <c r="M852" s="12" t="str">
        <f t="shared" si="13"/>
        <v xml:space="preserve"> </v>
      </c>
    </row>
    <row r="853" spans="1:13" x14ac:dyDescent="0.25">
      <c r="A853" s="1" t="s">
        <v>8334</v>
      </c>
      <c r="B853" s="1" t="s">
        <v>12339</v>
      </c>
      <c r="C853" s="1" t="s">
        <v>34</v>
      </c>
      <c r="D853" s="1" t="s">
        <v>12811</v>
      </c>
      <c r="E853" s="16">
        <v>12.99</v>
      </c>
      <c r="F853" s="11"/>
      <c r="G853" s="11">
        <v>115</v>
      </c>
      <c r="H853" s="16">
        <v>47738.25</v>
      </c>
      <c r="I853" s="16">
        <v>415.11521739130433</v>
      </c>
      <c r="J853" s="12">
        <v>0.69244788255962963</v>
      </c>
      <c r="K853" s="23">
        <v>-0.13590406771690577</v>
      </c>
      <c r="L853"/>
      <c r="M853" s="12" t="str">
        <f t="shared" si="13"/>
        <v xml:space="preserve"> </v>
      </c>
    </row>
    <row r="854" spans="1:13" x14ac:dyDescent="0.25">
      <c r="A854" s="1" t="s">
        <v>8334</v>
      </c>
      <c r="B854" s="1" t="s">
        <v>12339</v>
      </c>
      <c r="C854" s="1" t="s">
        <v>34</v>
      </c>
      <c r="D854" s="1" t="s">
        <v>13167</v>
      </c>
      <c r="E854" s="16">
        <v>12.99</v>
      </c>
      <c r="F854" s="11"/>
      <c r="G854" s="11">
        <v>97</v>
      </c>
      <c r="H854" s="16">
        <v>37956.78</v>
      </c>
      <c r="I854" s="16">
        <v>391.30701030927833</v>
      </c>
      <c r="J854" s="12">
        <v>0.72357589391782351</v>
      </c>
      <c r="K854" s="23">
        <v>-0.12917819429554145</v>
      </c>
      <c r="L854"/>
      <c r="M854" s="12" t="str">
        <f t="shared" si="13"/>
        <v xml:space="preserve"> </v>
      </c>
    </row>
    <row r="855" spans="1:13" x14ac:dyDescent="0.25">
      <c r="A855" s="1" t="s">
        <v>8334</v>
      </c>
      <c r="B855" s="1" t="s">
        <v>12339</v>
      </c>
      <c r="C855" s="1" t="s">
        <v>34</v>
      </c>
      <c r="D855" s="1" t="s">
        <v>11784</v>
      </c>
      <c r="E855" s="16">
        <v>11.99</v>
      </c>
      <c r="F855" s="11"/>
      <c r="G855" s="11">
        <v>71</v>
      </c>
      <c r="H855" s="16">
        <v>25742.53</v>
      </c>
      <c r="I855" s="16">
        <v>362.57084507042254</v>
      </c>
      <c r="J855" s="12">
        <v>0.75241797720833714</v>
      </c>
      <c r="K855" s="23">
        <v>0.18031885651456836</v>
      </c>
      <c r="L855"/>
      <c r="M855" s="12" t="str">
        <f t="shared" si="13"/>
        <v xml:space="preserve"> </v>
      </c>
    </row>
    <row r="856" spans="1:13" x14ac:dyDescent="0.25">
      <c r="A856" s="1" t="s">
        <v>8334</v>
      </c>
      <c r="B856" s="1" t="s">
        <v>12339</v>
      </c>
      <c r="C856" s="1" t="s">
        <v>34</v>
      </c>
      <c r="D856" s="1" t="s">
        <v>14306</v>
      </c>
      <c r="E856" s="16">
        <v>5.99</v>
      </c>
      <c r="F856" s="11"/>
      <c r="G856" s="11">
        <v>40</v>
      </c>
      <c r="H856" s="16">
        <v>11263.12</v>
      </c>
      <c r="I856" s="16">
        <v>281.57800000000003</v>
      </c>
      <c r="J856" s="12">
        <v>0.77481717515597914</v>
      </c>
      <c r="K856" s="23">
        <v>1.0268163863920607</v>
      </c>
      <c r="L856"/>
      <c r="M856" s="12" t="str">
        <f t="shared" si="13"/>
        <v xml:space="preserve"> </v>
      </c>
    </row>
    <row r="857" spans="1:13" x14ac:dyDescent="0.25">
      <c r="A857" s="1" t="s">
        <v>8334</v>
      </c>
      <c r="B857" s="1" t="s">
        <v>12339</v>
      </c>
      <c r="C857" s="1" t="s">
        <v>34</v>
      </c>
      <c r="D857" s="1" t="s">
        <v>15725</v>
      </c>
      <c r="E857" s="16">
        <v>19.989999999999998</v>
      </c>
      <c r="F857" s="11"/>
      <c r="G857" s="11">
        <v>60</v>
      </c>
      <c r="H857" s="16">
        <v>16691.650000000001</v>
      </c>
      <c r="I857" s="16">
        <v>278.19416666666672</v>
      </c>
      <c r="J857" s="12">
        <v>0.79694719315115614</v>
      </c>
      <c r="K857" s="23" t="e">
        <v>#DIV/0!</v>
      </c>
      <c r="L857"/>
      <c r="M857" s="12" t="str">
        <f t="shared" si="13"/>
        <v xml:space="preserve"> </v>
      </c>
    </row>
    <row r="858" spans="1:13" x14ac:dyDescent="0.25">
      <c r="A858" s="1" t="s">
        <v>8334</v>
      </c>
      <c r="B858" s="1" t="s">
        <v>12339</v>
      </c>
      <c r="C858" s="1" t="s">
        <v>34</v>
      </c>
      <c r="D858" s="1" t="s">
        <v>7007</v>
      </c>
      <c r="E858" s="16">
        <v>6.99</v>
      </c>
      <c r="F858" s="11"/>
      <c r="G858" s="11">
        <v>135</v>
      </c>
      <c r="H858" s="16">
        <v>36075.39</v>
      </c>
      <c r="I858" s="16">
        <v>267.22511111111112</v>
      </c>
      <c r="J858" s="12">
        <v>0.81820463570831048</v>
      </c>
      <c r="K858" s="23">
        <v>-0.11672086257059733</v>
      </c>
      <c r="L858"/>
      <c r="M858" s="12" t="str">
        <f t="shared" si="13"/>
        <v xml:space="preserve"> </v>
      </c>
    </row>
    <row r="859" spans="1:13" x14ac:dyDescent="0.25">
      <c r="A859" s="1" t="s">
        <v>8334</v>
      </c>
      <c r="B859" s="1" t="s">
        <v>12339</v>
      </c>
      <c r="C859" s="1" t="s">
        <v>34</v>
      </c>
      <c r="D859" s="1" t="s">
        <v>14305</v>
      </c>
      <c r="E859" s="16">
        <v>5.99</v>
      </c>
      <c r="F859" s="11"/>
      <c r="G859" s="11">
        <v>44</v>
      </c>
      <c r="H859" s="16">
        <v>11382.85</v>
      </c>
      <c r="I859" s="16">
        <v>258.70113636363635</v>
      </c>
      <c r="J859" s="12">
        <v>0.83878400612321868</v>
      </c>
      <c r="K859" s="23">
        <v>1.2839379839361782</v>
      </c>
      <c r="L859"/>
      <c r="M859" s="12" t="str">
        <f t="shared" si="13"/>
        <v xml:space="preserve"> </v>
      </c>
    </row>
    <row r="860" spans="1:13" x14ac:dyDescent="0.25">
      <c r="A860" s="1" t="s">
        <v>8334</v>
      </c>
      <c r="B860" s="1" t="s">
        <v>12339</v>
      </c>
      <c r="C860" s="1" t="s">
        <v>34</v>
      </c>
      <c r="D860" s="1" t="s">
        <v>7001</v>
      </c>
      <c r="E860" s="16">
        <v>6.99</v>
      </c>
      <c r="F860" s="11"/>
      <c r="G860" s="11">
        <v>136</v>
      </c>
      <c r="H860" s="16">
        <v>32685.24</v>
      </c>
      <c r="I860" s="16">
        <v>240.33264705882354</v>
      </c>
      <c r="J860" s="12">
        <v>0.85790218486854453</v>
      </c>
      <c r="K860" s="23">
        <v>-0.11556648382825785</v>
      </c>
      <c r="L860"/>
      <c r="M860" s="12" t="str">
        <f t="shared" si="13"/>
        <v xml:space="preserve"> </v>
      </c>
    </row>
    <row r="861" spans="1:13" x14ac:dyDescent="0.25">
      <c r="A861" s="1" t="s">
        <v>8334</v>
      </c>
      <c r="B861" s="1" t="s">
        <v>12339</v>
      </c>
      <c r="C861" s="1" t="s">
        <v>34</v>
      </c>
      <c r="D861" s="1" t="s">
        <v>7044</v>
      </c>
      <c r="E861" s="16">
        <v>12.49</v>
      </c>
      <c r="F861" s="11"/>
      <c r="G861" s="11">
        <v>130</v>
      </c>
      <c r="H861" s="16">
        <v>30875.279999999999</v>
      </c>
      <c r="I861" s="16">
        <v>237.50215384615385</v>
      </c>
      <c r="J861" s="12">
        <v>0.87679520121567145</v>
      </c>
      <c r="K861" s="23">
        <v>-4.8132460531382315E-2</v>
      </c>
      <c r="L861"/>
      <c r="M861" s="12" t="str">
        <f t="shared" si="13"/>
        <v xml:space="preserve"> </v>
      </c>
    </row>
    <row r="862" spans="1:13" x14ac:dyDescent="0.25">
      <c r="A862" s="1" t="s">
        <v>8334</v>
      </c>
      <c r="B862" s="1" t="s">
        <v>12339</v>
      </c>
      <c r="C862" s="1" t="s">
        <v>34</v>
      </c>
      <c r="D862" s="1" t="s">
        <v>7043</v>
      </c>
      <c r="E862" s="16">
        <v>12.49</v>
      </c>
      <c r="F862" s="11"/>
      <c r="G862" s="11">
        <v>84</v>
      </c>
      <c r="H862" s="16">
        <v>19284.560000000001</v>
      </c>
      <c r="I862" s="16">
        <v>229.57809523809524</v>
      </c>
      <c r="J862" s="12">
        <v>0.89505786804220167</v>
      </c>
      <c r="K862" s="23">
        <v>-0.12915961646926111</v>
      </c>
      <c r="L862"/>
      <c r="M862" s="12" t="str">
        <f t="shared" si="13"/>
        <v xml:space="preserve"> </v>
      </c>
    </row>
    <row r="863" spans="1:13" x14ac:dyDescent="0.25">
      <c r="A863" s="1" t="s">
        <v>8334</v>
      </c>
      <c r="B863" s="1" t="s">
        <v>12339</v>
      </c>
      <c r="C863" s="1" t="s">
        <v>34</v>
      </c>
      <c r="D863" s="1" t="s">
        <v>14304</v>
      </c>
      <c r="E863" s="16">
        <v>5.99</v>
      </c>
      <c r="F863" s="11"/>
      <c r="G863" s="11">
        <v>41</v>
      </c>
      <c r="H863" s="16">
        <v>9332.17</v>
      </c>
      <c r="I863" s="16">
        <v>227.6139024390244</v>
      </c>
      <c r="J863" s="12">
        <v>0.91316428564715302</v>
      </c>
      <c r="K863" s="23">
        <v>1.2067345322124878</v>
      </c>
      <c r="L863"/>
      <c r="M863" s="12" t="str">
        <f t="shared" si="13"/>
        <v xml:space="preserve"> </v>
      </c>
    </row>
    <row r="864" spans="1:13" x14ac:dyDescent="0.25">
      <c r="A864" s="1" t="s">
        <v>8334</v>
      </c>
      <c r="B864" s="1" t="s">
        <v>12339</v>
      </c>
      <c r="C864" s="1" t="s">
        <v>34</v>
      </c>
      <c r="D864" s="1" t="s">
        <v>12117</v>
      </c>
      <c r="E864" s="16">
        <v>12.99</v>
      </c>
      <c r="F864" s="11"/>
      <c r="G864" s="11">
        <v>98</v>
      </c>
      <c r="H864" s="16">
        <v>19679.849999999999</v>
      </c>
      <c r="I864" s="16">
        <v>200.81479591836734</v>
      </c>
      <c r="J864" s="12">
        <v>0.9291388659218579</v>
      </c>
      <c r="K864" s="23">
        <v>-4.92408120356983E-2</v>
      </c>
      <c r="L864"/>
      <c r="M864" s="12" t="str">
        <f t="shared" si="13"/>
        <v xml:space="preserve"> </v>
      </c>
    </row>
    <row r="865" spans="1:13" x14ac:dyDescent="0.25">
      <c r="A865" s="1" t="s">
        <v>8334</v>
      </c>
      <c r="B865" s="1" t="s">
        <v>12339</v>
      </c>
      <c r="C865" s="1" t="s">
        <v>34</v>
      </c>
      <c r="D865" s="1" t="s">
        <v>14485</v>
      </c>
      <c r="E865" s="16">
        <v>7.99</v>
      </c>
      <c r="F865" s="11"/>
      <c r="G865" s="11">
        <v>3</v>
      </c>
      <c r="H865" s="16">
        <v>598.21</v>
      </c>
      <c r="I865" s="16">
        <v>199.40333333333334</v>
      </c>
      <c r="J865" s="12">
        <v>0.94500116601189688</v>
      </c>
      <c r="K865" s="23">
        <v>1.8524222773221442</v>
      </c>
      <c r="L865"/>
      <c r="M865" s="12" t="str">
        <f t="shared" si="13"/>
        <v xml:space="preserve"> </v>
      </c>
    </row>
    <row r="866" spans="1:13" x14ac:dyDescent="0.25">
      <c r="A866" s="1" t="s">
        <v>8334</v>
      </c>
      <c r="B866" s="1" t="s">
        <v>12339</v>
      </c>
      <c r="C866" s="1" t="s">
        <v>34</v>
      </c>
      <c r="D866" s="1" t="s">
        <v>14483</v>
      </c>
      <c r="E866" s="16">
        <v>7.99</v>
      </c>
      <c r="F866" s="11"/>
      <c r="G866" s="11">
        <v>7</v>
      </c>
      <c r="H866" s="16">
        <v>1367.24</v>
      </c>
      <c r="I866" s="16">
        <v>195.32</v>
      </c>
      <c r="J866" s="12">
        <v>0.96053864174911152</v>
      </c>
      <c r="K866" s="23">
        <v>7.6924788607031598</v>
      </c>
      <c r="L866"/>
      <c r="M866" s="12" t="str">
        <f t="shared" si="13"/>
        <v xml:space="preserve"> </v>
      </c>
    </row>
    <row r="867" spans="1:13" x14ac:dyDescent="0.25">
      <c r="A867" s="1" t="s">
        <v>8334</v>
      </c>
      <c r="B867" s="1" t="s">
        <v>12339</v>
      </c>
      <c r="C867" s="1" t="s">
        <v>34</v>
      </c>
      <c r="D867" s="1" t="s">
        <v>15587</v>
      </c>
      <c r="E867" s="16">
        <v>12.99</v>
      </c>
      <c r="F867" s="11"/>
      <c r="G867" s="11">
        <v>55</v>
      </c>
      <c r="H867" s="16">
        <v>10690.77</v>
      </c>
      <c r="I867" s="16">
        <v>194.37763636363638</v>
      </c>
      <c r="J867" s="12">
        <v>0.97600115357000627</v>
      </c>
      <c r="K867" s="23" t="e">
        <v>#DIV/0!</v>
      </c>
      <c r="L867"/>
      <c r="M867" s="12" t="str">
        <f t="shared" si="13"/>
        <v xml:space="preserve"> </v>
      </c>
    </row>
    <row r="868" spans="1:13" x14ac:dyDescent="0.25">
      <c r="A868" s="1" t="s">
        <v>8334</v>
      </c>
      <c r="B868" s="1" t="s">
        <v>12339</v>
      </c>
      <c r="C868" s="1" t="s">
        <v>34</v>
      </c>
      <c r="D868" s="1" t="s">
        <v>14487</v>
      </c>
      <c r="E868" s="16">
        <v>7.99</v>
      </c>
      <c r="F868" s="11"/>
      <c r="G868" s="11">
        <v>3</v>
      </c>
      <c r="H868" s="16">
        <v>356.04</v>
      </c>
      <c r="I868" s="16">
        <v>118.68</v>
      </c>
      <c r="J868" s="12">
        <v>0.98544200765813161</v>
      </c>
      <c r="K868" s="23">
        <v>0.58451268357810426</v>
      </c>
      <c r="L868"/>
      <c r="M868" s="12" t="str">
        <f t="shared" si="13"/>
        <v>X</v>
      </c>
    </row>
    <row r="869" spans="1:13" x14ac:dyDescent="0.25">
      <c r="A869" s="1" t="s">
        <v>8334</v>
      </c>
      <c r="B869" s="1" t="s">
        <v>12339</v>
      </c>
      <c r="C869" s="1" t="s">
        <v>34</v>
      </c>
      <c r="D869" s="1" t="s">
        <v>13761</v>
      </c>
      <c r="E869" s="16">
        <v>12.99</v>
      </c>
      <c r="F869" s="11"/>
      <c r="G869" s="11">
        <v>54</v>
      </c>
      <c r="H869" s="16">
        <v>6092.31</v>
      </c>
      <c r="I869" s="16">
        <v>112.82055555555556</v>
      </c>
      <c r="J869" s="12">
        <v>0.99441674984840156</v>
      </c>
      <c r="K869" s="23">
        <v>0.12200956937799057</v>
      </c>
      <c r="L869"/>
      <c r="M869" s="12" t="str">
        <f t="shared" si="13"/>
        <v>X</v>
      </c>
    </row>
    <row r="870" spans="1:13" x14ac:dyDescent="0.25">
      <c r="A870" s="1" t="s">
        <v>8334</v>
      </c>
      <c r="B870" s="1" t="s">
        <v>12339</v>
      </c>
      <c r="C870" s="1" t="s">
        <v>34</v>
      </c>
      <c r="D870" s="1" t="s">
        <v>13763</v>
      </c>
      <c r="E870" s="16">
        <v>12.99</v>
      </c>
      <c r="F870" s="11"/>
      <c r="G870" s="11">
        <v>53</v>
      </c>
      <c r="H870" s="16">
        <v>3676.17</v>
      </c>
      <c r="I870" s="16">
        <v>69.361698113207552</v>
      </c>
      <c r="J870" s="12">
        <v>0.99993439116278804</v>
      </c>
      <c r="K870" s="23">
        <v>-5.6666666666666643E-2</v>
      </c>
      <c r="L870"/>
      <c r="M870" s="12" t="str">
        <f t="shared" si="13"/>
        <v>X</v>
      </c>
    </row>
    <row r="871" spans="1:13" x14ac:dyDescent="0.25">
      <c r="A871" s="1" t="s">
        <v>8334</v>
      </c>
      <c r="B871" s="1" t="s">
        <v>12339</v>
      </c>
      <c r="C871" s="1" t="s">
        <v>34</v>
      </c>
      <c r="D871" s="1" t="s">
        <v>16409</v>
      </c>
      <c r="E871" s="16">
        <v>12.99</v>
      </c>
      <c r="F871" s="11"/>
      <c r="G871" s="11">
        <v>63</v>
      </c>
      <c r="H871" s="16">
        <v>51.96</v>
      </c>
      <c r="I871" s="16">
        <v>0.82476190476190481</v>
      </c>
      <c r="J871" s="12">
        <v>0.99999999999999989</v>
      </c>
      <c r="K871" s="23" t="e">
        <v>#DIV/0!</v>
      </c>
      <c r="L871"/>
      <c r="M871" s="12" t="str">
        <f t="shared" si="13"/>
        <v>X</v>
      </c>
    </row>
    <row r="872" spans="1:13" x14ac:dyDescent="0.25">
      <c r="A872" s="1" t="s">
        <v>8334</v>
      </c>
      <c r="B872" s="1" t="s">
        <v>12339</v>
      </c>
      <c r="C872" s="1" t="s">
        <v>35</v>
      </c>
      <c r="D872" s="1"/>
      <c r="E872" s="16">
        <v>364.68000000000012</v>
      </c>
      <c r="F872" s="11"/>
      <c r="G872" s="11">
        <v>2537</v>
      </c>
      <c r="H872" s="16">
        <v>1154359.08</v>
      </c>
      <c r="I872" s="16">
        <v>12570.896540946995</v>
      </c>
      <c r="J872" s="12"/>
      <c r="K872" s="23">
        <v>0.18920880845552523</v>
      </c>
      <c r="L872"/>
      <c r="M872" s="12" t="str">
        <f t="shared" si="13"/>
        <v xml:space="preserve"> </v>
      </c>
    </row>
    <row r="873" spans="1:13" x14ac:dyDescent="0.25">
      <c r="A873" s="1" t="s">
        <v>8334</v>
      </c>
      <c r="B873" s="1" t="s">
        <v>12339</v>
      </c>
      <c r="C873" s="1" t="s">
        <v>36</v>
      </c>
      <c r="D873" s="1" t="s">
        <v>7504</v>
      </c>
      <c r="E873" s="16">
        <v>27.99</v>
      </c>
      <c r="F873" s="11"/>
      <c r="G873" s="11">
        <v>10</v>
      </c>
      <c r="H873" s="16">
        <v>4506.3900000000003</v>
      </c>
      <c r="I873" s="16">
        <v>450.63900000000001</v>
      </c>
      <c r="J873" s="12">
        <v>0.31549214726162872</v>
      </c>
      <c r="K873" s="23">
        <v>1.290670367207515</v>
      </c>
      <c r="L873"/>
      <c r="M873" s="12" t="str">
        <f t="shared" si="13"/>
        <v xml:space="preserve"> </v>
      </c>
    </row>
    <row r="874" spans="1:13" x14ac:dyDescent="0.25">
      <c r="A874" s="1" t="s">
        <v>8334</v>
      </c>
      <c r="B874" s="1" t="s">
        <v>12339</v>
      </c>
      <c r="C874" s="1" t="s">
        <v>36</v>
      </c>
      <c r="D874" s="1" t="s">
        <v>7462</v>
      </c>
      <c r="E874" s="16">
        <v>10.49</v>
      </c>
      <c r="F874" s="11"/>
      <c r="G874" s="11">
        <v>149</v>
      </c>
      <c r="H874" s="16">
        <v>50016.32</v>
      </c>
      <c r="I874" s="16">
        <v>335.68</v>
      </c>
      <c r="J874" s="12">
        <v>0.55050155388818234</v>
      </c>
      <c r="K874" s="23">
        <v>-8.3781706379707943E-2</v>
      </c>
      <c r="L874"/>
      <c r="M874" s="12" t="str">
        <f t="shared" si="13"/>
        <v xml:space="preserve"> </v>
      </c>
    </row>
    <row r="875" spans="1:13" x14ac:dyDescent="0.25">
      <c r="A875" s="1" t="s">
        <v>8334</v>
      </c>
      <c r="B875" s="1" t="s">
        <v>12339</v>
      </c>
      <c r="C875" s="1" t="s">
        <v>36</v>
      </c>
      <c r="D875" s="1" t="s">
        <v>13187</v>
      </c>
      <c r="E875" s="16">
        <v>14.99</v>
      </c>
      <c r="F875" s="11"/>
      <c r="G875" s="11">
        <v>77</v>
      </c>
      <c r="H875" s="16">
        <v>16962.38</v>
      </c>
      <c r="I875" s="16">
        <v>220.29064935064937</v>
      </c>
      <c r="J875" s="12">
        <v>0.70472693159693567</v>
      </c>
      <c r="K875" s="23">
        <v>-1.8577866597390469E-2</v>
      </c>
      <c r="L875"/>
      <c r="M875" s="12" t="str">
        <f t="shared" si="13"/>
        <v xml:space="preserve"> </v>
      </c>
    </row>
    <row r="876" spans="1:13" x14ac:dyDescent="0.25">
      <c r="A876" s="1" t="s">
        <v>8334</v>
      </c>
      <c r="B876" s="1" t="s">
        <v>12339</v>
      </c>
      <c r="C876" s="1" t="s">
        <v>36</v>
      </c>
      <c r="D876" s="1" t="s">
        <v>7498</v>
      </c>
      <c r="E876" s="16">
        <v>10.49</v>
      </c>
      <c r="F876" s="11"/>
      <c r="G876" s="11">
        <v>112</v>
      </c>
      <c r="H876" s="16">
        <v>24263.37</v>
      </c>
      <c r="I876" s="16">
        <v>216.63723214285713</v>
      </c>
      <c r="J876" s="12">
        <v>0.85639455367484263</v>
      </c>
      <c r="K876" s="23">
        <v>-6.4698746461787304E-2</v>
      </c>
      <c r="L876"/>
      <c r="M876" s="12" t="str">
        <f t="shared" si="13"/>
        <v xml:space="preserve"> </v>
      </c>
    </row>
    <row r="877" spans="1:13" x14ac:dyDescent="0.25">
      <c r="A877" s="1" t="s">
        <v>8334</v>
      </c>
      <c r="B877" s="1" t="s">
        <v>12339</v>
      </c>
      <c r="C877" s="1" t="s">
        <v>36</v>
      </c>
      <c r="D877" s="1" t="s">
        <v>13188</v>
      </c>
      <c r="E877" s="16">
        <v>14.99</v>
      </c>
      <c r="F877" s="11"/>
      <c r="G877" s="11">
        <v>61</v>
      </c>
      <c r="H877" s="16">
        <v>12512.41</v>
      </c>
      <c r="I877" s="16">
        <v>205.12147540983605</v>
      </c>
      <c r="J877" s="12">
        <v>0.99999999999999989</v>
      </c>
      <c r="K877" s="23">
        <v>5.2606739928342305E-2</v>
      </c>
      <c r="L877"/>
      <c r="M877" s="12" t="str">
        <f t="shared" si="13"/>
        <v>X</v>
      </c>
    </row>
    <row r="878" spans="1:13" x14ac:dyDescent="0.25">
      <c r="A878" s="1" t="s">
        <v>8334</v>
      </c>
      <c r="B878" s="1" t="s">
        <v>12339</v>
      </c>
      <c r="C878" s="1" t="s">
        <v>37</v>
      </c>
      <c r="D878" s="1"/>
      <c r="E878" s="16">
        <v>78.95</v>
      </c>
      <c r="F878" s="11"/>
      <c r="G878" s="11">
        <v>409</v>
      </c>
      <c r="H878" s="16">
        <v>108260.87000000001</v>
      </c>
      <c r="I878" s="16">
        <v>1428.3683569033426</v>
      </c>
      <c r="J878" s="12"/>
      <c r="K878" s="23">
        <v>-3.0524704362111077E-2</v>
      </c>
      <c r="L878"/>
      <c r="M878" s="12" t="str">
        <f t="shared" si="13"/>
        <v xml:space="preserve"> </v>
      </c>
    </row>
    <row r="879" spans="1:13" x14ac:dyDescent="0.25">
      <c r="A879" s="1" t="s">
        <v>8334</v>
      </c>
      <c r="B879" s="1" t="s">
        <v>12339</v>
      </c>
      <c r="C879" s="1" t="s">
        <v>38</v>
      </c>
      <c r="D879" s="1" t="s">
        <v>7875</v>
      </c>
      <c r="E879" s="16">
        <v>23.99</v>
      </c>
      <c r="F879" s="11"/>
      <c r="G879" s="11">
        <v>157</v>
      </c>
      <c r="H879" s="16">
        <v>225777.29</v>
      </c>
      <c r="I879" s="16">
        <v>1438.0719108280255</v>
      </c>
      <c r="J879" s="12">
        <v>5.7774127382550271E-2</v>
      </c>
      <c r="K879" s="23">
        <v>-3.023143118735494E-2</v>
      </c>
      <c r="L879"/>
      <c r="M879" s="12" t="str">
        <f t="shared" si="13"/>
        <v xml:space="preserve"> </v>
      </c>
    </row>
    <row r="880" spans="1:13" x14ac:dyDescent="0.25">
      <c r="A880" s="1" t="s">
        <v>8334</v>
      </c>
      <c r="B880" s="1" t="s">
        <v>12339</v>
      </c>
      <c r="C880" s="1" t="s">
        <v>38</v>
      </c>
      <c r="D880" s="1" t="s">
        <v>7860</v>
      </c>
      <c r="E880" s="16">
        <v>20.99</v>
      </c>
      <c r="F880" s="11"/>
      <c r="G880" s="11">
        <v>158</v>
      </c>
      <c r="H880" s="16">
        <v>210903.46</v>
      </c>
      <c r="I880" s="16">
        <v>1334.8320253164557</v>
      </c>
      <c r="J880" s="12">
        <v>0.11140062191614865</v>
      </c>
      <c r="K880" s="23">
        <v>-0.25961260014066778</v>
      </c>
      <c r="L880"/>
      <c r="M880" s="12" t="str">
        <f t="shared" si="13"/>
        <v xml:space="preserve"> </v>
      </c>
    </row>
    <row r="881" spans="1:13" x14ac:dyDescent="0.25">
      <c r="A881" s="1" t="s">
        <v>8334</v>
      </c>
      <c r="B881" s="1" t="s">
        <v>12339</v>
      </c>
      <c r="C881" s="1" t="s">
        <v>38</v>
      </c>
      <c r="D881" s="1" t="s">
        <v>14426</v>
      </c>
      <c r="E881" s="16">
        <v>20.99</v>
      </c>
      <c r="F881" s="11"/>
      <c r="G881" s="11">
        <v>94</v>
      </c>
      <c r="H881" s="16">
        <v>109485.8</v>
      </c>
      <c r="I881" s="16">
        <v>1164.7425531914894</v>
      </c>
      <c r="J881" s="12">
        <v>0.15819382059368625</v>
      </c>
      <c r="K881" s="23">
        <v>6.4515619682842171</v>
      </c>
      <c r="L881"/>
      <c r="M881" s="12" t="str">
        <f t="shared" si="13"/>
        <v xml:space="preserve"> </v>
      </c>
    </row>
    <row r="882" spans="1:13" x14ac:dyDescent="0.25">
      <c r="A882" s="1" t="s">
        <v>8334</v>
      </c>
      <c r="B882" s="1" t="s">
        <v>12339</v>
      </c>
      <c r="C882" s="1" t="s">
        <v>38</v>
      </c>
      <c r="D882" s="1" t="s">
        <v>7849</v>
      </c>
      <c r="E882" s="16">
        <v>22.99</v>
      </c>
      <c r="F882" s="11"/>
      <c r="G882" s="11">
        <v>159</v>
      </c>
      <c r="H882" s="16">
        <v>180605.38</v>
      </c>
      <c r="I882" s="16">
        <v>1135.882893081761</v>
      </c>
      <c r="J882" s="12">
        <v>0.20382759068712997</v>
      </c>
      <c r="K882" s="23">
        <v>-7.0841110177006672E-2</v>
      </c>
      <c r="L882"/>
      <c r="M882" s="12" t="str">
        <f t="shared" si="13"/>
        <v xml:space="preserve"> </v>
      </c>
    </row>
    <row r="883" spans="1:13" x14ac:dyDescent="0.25">
      <c r="A883" s="1" t="s">
        <v>8334</v>
      </c>
      <c r="B883" s="1" t="s">
        <v>12339</v>
      </c>
      <c r="C883" s="1" t="s">
        <v>38</v>
      </c>
      <c r="D883" s="1" t="s">
        <v>12959</v>
      </c>
      <c r="E883" s="16">
        <v>22.99</v>
      </c>
      <c r="F883" s="11"/>
      <c r="G883" s="11">
        <v>30</v>
      </c>
      <c r="H883" s="16">
        <v>33951.67</v>
      </c>
      <c r="I883" s="16">
        <v>1131.7223333333334</v>
      </c>
      <c r="J883" s="12">
        <v>0.24929421148360284</v>
      </c>
      <c r="K883" s="23">
        <v>-0.35278794563457405</v>
      </c>
      <c r="L883"/>
      <c r="M883" s="12" t="str">
        <f t="shared" si="13"/>
        <v xml:space="preserve"> </v>
      </c>
    </row>
    <row r="884" spans="1:13" x14ac:dyDescent="0.25">
      <c r="A884" s="1" t="s">
        <v>8334</v>
      </c>
      <c r="B884" s="1" t="s">
        <v>12339</v>
      </c>
      <c r="C884" s="1" t="s">
        <v>38</v>
      </c>
      <c r="D884" s="1" t="s">
        <v>7795</v>
      </c>
      <c r="E884" s="16">
        <v>18.989999999999998</v>
      </c>
      <c r="F884" s="11"/>
      <c r="G884" s="11">
        <v>149</v>
      </c>
      <c r="H884" s="16">
        <v>154312.74</v>
      </c>
      <c r="I884" s="16">
        <v>1035.6559731543623</v>
      </c>
      <c r="J884" s="12">
        <v>0.29090139375800478</v>
      </c>
      <c r="K884" s="23">
        <v>-0.1146219219873611</v>
      </c>
      <c r="L884"/>
      <c r="M884" s="12" t="str">
        <f t="shared" si="13"/>
        <v xml:space="preserve"> </v>
      </c>
    </row>
    <row r="885" spans="1:13" x14ac:dyDescent="0.25">
      <c r="A885" s="1" t="s">
        <v>8334</v>
      </c>
      <c r="B885" s="1" t="s">
        <v>12339</v>
      </c>
      <c r="C885" s="1" t="s">
        <v>38</v>
      </c>
      <c r="D885" s="1" t="s">
        <v>12961</v>
      </c>
      <c r="E885" s="16">
        <v>22.99</v>
      </c>
      <c r="F885" s="11"/>
      <c r="G885" s="11">
        <v>159</v>
      </c>
      <c r="H885" s="16">
        <v>163462.25</v>
      </c>
      <c r="I885" s="16">
        <v>1028.0644654088051</v>
      </c>
      <c r="J885" s="12">
        <v>0.33220358938172884</v>
      </c>
      <c r="K885" s="23">
        <v>-5.8525057483551413E-2</v>
      </c>
      <c r="L885"/>
      <c r="M885" s="12" t="str">
        <f t="shared" si="13"/>
        <v xml:space="preserve"> </v>
      </c>
    </row>
    <row r="886" spans="1:13" x14ac:dyDescent="0.25">
      <c r="A886" s="1" t="s">
        <v>8334</v>
      </c>
      <c r="B886" s="1" t="s">
        <v>12339</v>
      </c>
      <c r="C886" s="1" t="s">
        <v>38</v>
      </c>
      <c r="D886" s="1" t="s">
        <v>12962</v>
      </c>
      <c r="E886" s="16">
        <v>22.99</v>
      </c>
      <c r="F886" s="11"/>
      <c r="G886" s="11">
        <v>159</v>
      </c>
      <c r="H886" s="16">
        <v>150673.01999999999</v>
      </c>
      <c r="I886" s="16">
        <v>947.62905660377351</v>
      </c>
      <c r="J886" s="12">
        <v>0.37027431548061274</v>
      </c>
      <c r="K886" s="23">
        <v>-8.7070420620222411E-2</v>
      </c>
      <c r="L886"/>
      <c r="M886" s="12" t="str">
        <f t="shared" si="13"/>
        <v xml:space="preserve"> </v>
      </c>
    </row>
    <row r="887" spans="1:13" x14ac:dyDescent="0.25">
      <c r="A887" s="1" t="s">
        <v>8334</v>
      </c>
      <c r="B887" s="1" t="s">
        <v>12339</v>
      </c>
      <c r="C887" s="1" t="s">
        <v>38</v>
      </c>
      <c r="D887" s="1" t="s">
        <v>7861</v>
      </c>
      <c r="E887" s="16">
        <v>20.99</v>
      </c>
      <c r="F887" s="11"/>
      <c r="G887" s="11">
        <v>155</v>
      </c>
      <c r="H887" s="16">
        <v>132732.26</v>
      </c>
      <c r="I887" s="16">
        <v>856.33716129032268</v>
      </c>
      <c r="J887" s="12">
        <v>0.40467741581675098</v>
      </c>
      <c r="K887" s="23">
        <v>-0.13803991158581774</v>
      </c>
      <c r="L887"/>
      <c r="M887" s="12" t="str">
        <f t="shared" si="13"/>
        <v xml:space="preserve"> </v>
      </c>
    </row>
    <row r="888" spans="1:13" x14ac:dyDescent="0.25">
      <c r="A888" s="1" t="s">
        <v>8334</v>
      </c>
      <c r="B888" s="1" t="s">
        <v>12339</v>
      </c>
      <c r="C888" s="1" t="s">
        <v>38</v>
      </c>
      <c r="D888" s="1" t="s">
        <v>7896</v>
      </c>
      <c r="E888" s="16">
        <v>21.99</v>
      </c>
      <c r="F888" s="11"/>
      <c r="G888" s="11">
        <v>156</v>
      </c>
      <c r="H888" s="16">
        <v>127080.21</v>
      </c>
      <c r="I888" s="16">
        <v>814.6167307692308</v>
      </c>
      <c r="J888" s="12">
        <v>0.43740440979879697</v>
      </c>
      <c r="K888" s="23">
        <v>-0.11500765696784077</v>
      </c>
      <c r="L888"/>
      <c r="M888" s="12" t="str">
        <f t="shared" si="13"/>
        <v xml:space="preserve"> </v>
      </c>
    </row>
    <row r="889" spans="1:13" x14ac:dyDescent="0.25">
      <c r="A889" s="1" t="s">
        <v>8334</v>
      </c>
      <c r="B889" s="1" t="s">
        <v>12339</v>
      </c>
      <c r="C889" s="1" t="s">
        <v>38</v>
      </c>
      <c r="D889" s="1" t="s">
        <v>10402</v>
      </c>
      <c r="E889" s="16">
        <v>22.99</v>
      </c>
      <c r="F889" s="11"/>
      <c r="G889" s="11">
        <v>123</v>
      </c>
      <c r="H889" s="16">
        <v>89702.96</v>
      </c>
      <c r="I889" s="16">
        <v>729.29235772357731</v>
      </c>
      <c r="J889" s="12">
        <v>0.4667035215170573</v>
      </c>
      <c r="K889" s="23">
        <v>6.6918671744775615E-3</v>
      </c>
      <c r="L889"/>
      <c r="M889" s="12" t="str">
        <f t="shared" si="13"/>
        <v xml:space="preserve"> </v>
      </c>
    </row>
    <row r="890" spans="1:13" x14ac:dyDescent="0.25">
      <c r="A890" s="1" t="s">
        <v>8334</v>
      </c>
      <c r="B890" s="1" t="s">
        <v>12339</v>
      </c>
      <c r="C890" s="1" t="s">
        <v>38</v>
      </c>
      <c r="D890" s="1" t="s">
        <v>7760</v>
      </c>
      <c r="E890" s="16">
        <v>12.99</v>
      </c>
      <c r="F890" s="11"/>
      <c r="G890" s="11">
        <v>147</v>
      </c>
      <c r="H890" s="16">
        <v>104998.95</v>
      </c>
      <c r="I890" s="16">
        <v>714.27857142857135</v>
      </c>
      <c r="J890" s="12">
        <v>0.49539945866847507</v>
      </c>
      <c r="K890" s="23">
        <v>-1.504694989822053E-2</v>
      </c>
      <c r="L890"/>
      <c r="M890" s="12" t="str">
        <f t="shared" si="13"/>
        <v xml:space="preserve"> </v>
      </c>
    </row>
    <row r="891" spans="1:13" x14ac:dyDescent="0.25">
      <c r="A891" s="1" t="s">
        <v>8334</v>
      </c>
      <c r="B891" s="1" t="s">
        <v>12339</v>
      </c>
      <c r="C891" s="1" t="s">
        <v>38</v>
      </c>
      <c r="D891" s="1" t="s">
        <v>11679</v>
      </c>
      <c r="E891" s="16">
        <v>22.99</v>
      </c>
      <c r="F891" s="11"/>
      <c r="G891" s="11">
        <v>90</v>
      </c>
      <c r="H891" s="16">
        <v>59347.87</v>
      </c>
      <c r="I891" s="16">
        <v>659.42077777777786</v>
      </c>
      <c r="J891" s="12">
        <v>0.52189149966251525</v>
      </c>
      <c r="K891" s="23">
        <v>-0.18499627982423295</v>
      </c>
      <c r="L891"/>
      <c r="M891" s="12" t="str">
        <f t="shared" si="13"/>
        <v xml:space="preserve"> </v>
      </c>
    </row>
    <row r="892" spans="1:13" x14ac:dyDescent="0.25">
      <c r="A892" s="1" t="s">
        <v>8334</v>
      </c>
      <c r="B892" s="1" t="s">
        <v>12339</v>
      </c>
      <c r="C892" s="1" t="s">
        <v>38</v>
      </c>
      <c r="D892" s="1" t="s">
        <v>14429</v>
      </c>
      <c r="E892" s="16">
        <v>20.99</v>
      </c>
      <c r="F892" s="11"/>
      <c r="G892" s="11">
        <v>92</v>
      </c>
      <c r="H892" s="16">
        <v>54663.91</v>
      </c>
      <c r="I892" s="16">
        <v>594.17293478260876</v>
      </c>
      <c r="J892" s="12">
        <v>0.54576222724082435</v>
      </c>
      <c r="K892" s="23">
        <v>3.9605399396538035</v>
      </c>
      <c r="L892"/>
      <c r="M892" s="12" t="str">
        <f t="shared" si="13"/>
        <v xml:space="preserve"> </v>
      </c>
    </row>
    <row r="893" spans="1:13" x14ac:dyDescent="0.25">
      <c r="A893" s="1" t="s">
        <v>8334</v>
      </c>
      <c r="B893" s="1" t="s">
        <v>12339</v>
      </c>
      <c r="C893" s="1" t="s">
        <v>38</v>
      </c>
      <c r="D893" s="1" t="s">
        <v>7876</v>
      </c>
      <c r="E893" s="16">
        <v>20.99</v>
      </c>
      <c r="F893" s="11"/>
      <c r="G893" s="11">
        <v>147</v>
      </c>
      <c r="H893" s="16">
        <v>84227.33</v>
      </c>
      <c r="I893" s="16">
        <v>572.97503401360541</v>
      </c>
      <c r="J893" s="12">
        <v>0.56878133522344432</v>
      </c>
      <c r="K893" s="23">
        <v>0.11506755156473836</v>
      </c>
      <c r="L893"/>
      <c r="M893" s="12" t="str">
        <f t="shared" si="13"/>
        <v xml:space="preserve"> </v>
      </c>
    </row>
    <row r="894" spans="1:13" x14ac:dyDescent="0.25">
      <c r="A894" s="1" t="s">
        <v>8334</v>
      </c>
      <c r="B894" s="1" t="s">
        <v>12339</v>
      </c>
      <c r="C894" s="1" t="s">
        <v>38</v>
      </c>
      <c r="D894" s="1" t="s">
        <v>7743</v>
      </c>
      <c r="E894" s="16">
        <v>12.99</v>
      </c>
      <c r="F894" s="11"/>
      <c r="G894" s="11">
        <v>156</v>
      </c>
      <c r="H894" s="16">
        <v>88563.39</v>
      </c>
      <c r="I894" s="16">
        <v>567.71403846153851</v>
      </c>
      <c r="J894" s="12">
        <v>0.59158908421567213</v>
      </c>
      <c r="K894" s="23">
        <v>3.8472064576043907E-2</v>
      </c>
      <c r="L894"/>
      <c r="M894" s="12" t="str">
        <f t="shared" si="13"/>
        <v xml:space="preserve"> </v>
      </c>
    </row>
    <row r="895" spans="1:13" x14ac:dyDescent="0.25">
      <c r="A895" s="1" t="s">
        <v>8334</v>
      </c>
      <c r="B895" s="1" t="s">
        <v>12339</v>
      </c>
      <c r="C895" s="1" t="s">
        <v>38</v>
      </c>
      <c r="D895" s="1" t="s">
        <v>11576</v>
      </c>
      <c r="E895" s="16">
        <v>20.99</v>
      </c>
      <c r="F895" s="11"/>
      <c r="G895" s="11">
        <v>117</v>
      </c>
      <c r="H895" s="16">
        <v>63028.76</v>
      </c>
      <c r="I895" s="16">
        <v>538.70735042735043</v>
      </c>
      <c r="J895" s="12">
        <v>0.61323149781902619</v>
      </c>
      <c r="K895" s="23">
        <v>-5.966030436692904E-2</v>
      </c>
      <c r="L895"/>
      <c r="M895" s="12" t="str">
        <f t="shared" si="13"/>
        <v xml:space="preserve"> </v>
      </c>
    </row>
    <row r="896" spans="1:13" x14ac:dyDescent="0.25">
      <c r="A896" s="1" t="s">
        <v>8334</v>
      </c>
      <c r="B896" s="1" t="s">
        <v>12339</v>
      </c>
      <c r="C896" s="1" t="s">
        <v>38</v>
      </c>
      <c r="D896" s="1" t="s">
        <v>7894</v>
      </c>
      <c r="E896" s="16">
        <v>19.989999999999998</v>
      </c>
      <c r="F896" s="11"/>
      <c r="G896" s="11">
        <v>101</v>
      </c>
      <c r="H896" s="16">
        <v>53313.33</v>
      </c>
      <c r="I896" s="16">
        <v>527.85475247524755</v>
      </c>
      <c r="J896" s="12">
        <v>0.63443791140611172</v>
      </c>
      <c r="K896" s="23">
        <v>-8.9761092150170585E-2</v>
      </c>
      <c r="L896"/>
      <c r="M896" s="12" t="str">
        <f t="shared" si="13"/>
        <v xml:space="preserve"> </v>
      </c>
    </row>
    <row r="897" spans="1:13" x14ac:dyDescent="0.25">
      <c r="A897" s="1" t="s">
        <v>8334</v>
      </c>
      <c r="B897" s="1" t="s">
        <v>12339</v>
      </c>
      <c r="C897" s="1" t="s">
        <v>38</v>
      </c>
      <c r="D897" s="1" t="s">
        <v>10460</v>
      </c>
      <c r="E897" s="16">
        <v>20.99</v>
      </c>
      <c r="F897" s="11"/>
      <c r="G897" s="11">
        <v>68</v>
      </c>
      <c r="H897" s="16">
        <v>34310.94</v>
      </c>
      <c r="I897" s="16">
        <v>504.57264705882358</v>
      </c>
      <c r="J897" s="12">
        <v>0.65470897307238274</v>
      </c>
      <c r="K897" s="23">
        <v>-6.0664208015974941E-2</v>
      </c>
      <c r="L897"/>
      <c r="M897" s="12" t="str">
        <f t="shared" si="13"/>
        <v xml:space="preserve"> </v>
      </c>
    </row>
    <row r="898" spans="1:13" x14ac:dyDescent="0.25">
      <c r="A898" s="1" t="s">
        <v>8334</v>
      </c>
      <c r="B898" s="1" t="s">
        <v>12339</v>
      </c>
      <c r="C898" s="1" t="s">
        <v>38</v>
      </c>
      <c r="D898" s="1" t="s">
        <v>12960</v>
      </c>
      <c r="E898" s="16">
        <v>22.99</v>
      </c>
      <c r="F898" s="11"/>
      <c r="G898" s="11">
        <v>150</v>
      </c>
      <c r="H898" s="16">
        <v>75165.58</v>
      </c>
      <c r="I898" s="16">
        <v>501.1038666666667</v>
      </c>
      <c r="J898" s="12">
        <v>0.67484067747930554</v>
      </c>
      <c r="K898" s="23">
        <v>-9.4743761409705529E-2</v>
      </c>
      <c r="L898"/>
      <c r="M898" s="12" t="str">
        <f t="shared" si="13"/>
        <v xml:space="preserve"> </v>
      </c>
    </row>
    <row r="899" spans="1:13" x14ac:dyDescent="0.25">
      <c r="A899" s="1" t="s">
        <v>8334</v>
      </c>
      <c r="B899" s="1" t="s">
        <v>12339</v>
      </c>
      <c r="C899" s="1" t="s">
        <v>38</v>
      </c>
      <c r="D899" s="1" t="s">
        <v>12965</v>
      </c>
      <c r="E899" s="16">
        <v>22.99</v>
      </c>
      <c r="F899" s="11"/>
      <c r="G899" s="11">
        <v>92</v>
      </c>
      <c r="H899" s="16">
        <v>45331.26</v>
      </c>
      <c r="I899" s="16">
        <v>492.73108695652178</v>
      </c>
      <c r="J899" s="12">
        <v>0.69463600785800517</v>
      </c>
      <c r="K899" s="23">
        <v>-2.3518063444358583E-2</v>
      </c>
      <c r="L899"/>
      <c r="M899" s="12" t="str">
        <f t="shared" si="13"/>
        <v xml:space="preserve"> </v>
      </c>
    </row>
    <row r="900" spans="1:13" x14ac:dyDescent="0.25">
      <c r="A900" s="1" t="s">
        <v>8334</v>
      </c>
      <c r="B900" s="1" t="s">
        <v>12339</v>
      </c>
      <c r="C900" s="1" t="s">
        <v>38</v>
      </c>
      <c r="D900" s="1" t="s">
        <v>7808</v>
      </c>
      <c r="E900" s="16">
        <v>15.99</v>
      </c>
      <c r="F900" s="11"/>
      <c r="G900" s="11">
        <v>112</v>
      </c>
      <c r="H900" s="16">
        <v>54126.15</v>
      </c>
      <c r="I900" s="16">
        <v>483.26919642857143</v>
      </c>
      <c r="J900" s="12">
        <v>0.71405120949312428</v>
      </c>
      <c r="K900" s="23">
        <v>-1.4749262536872809E-3</v>
      </c>
      <c r="L900"/>
      <c r="M900" s="12" t="str">
        <f t="shared" si="13"/>
        <v xml:space="preserve"> </v>
      </c>
    </row>
    <row r="901" spans="1:13" x14ac:dyDescent="0.25">
      <c r="A901" s="1" t="s">
        <v>8334</v>
      </c>
      <c r="B901" s="1" t="s">
        <v>12339</v>
      </c>
      <c r="C901" s="1" t="s">
        <v>38</v>
      </c>
      <c r="D901" s="1" t="s">
        <v>7893</v>
      </c>
      <c r="E901" s="16">
        <v>19.989999999999998</v>
      </c>
      <c r="F901" s="11"/>
      <c r="G901" s="11">
        <v>94</v>
      </c>
      <c r="H901" s="16">
        <v>44437.77</v>
      </c>
      <c r="I901" s="16">
        <v>472.74223404255315</v>
      </c>
      <c r="J901" s="12">
        <v>0.73304349342763198</v>
      </c>
      <c r="K901" s="23">
        <v>-0.17083177918687065</v>
      </c>
      <c r="L901"/>
      <c r="M901" s="12" t="str">
        <f t="shared" si="13"/>
        <v xml:space="preserve"> </v>
      </c>
    </row>
    <row r="902" spans="1:13" x14ac:dyDescent="0.25">
      <c r="A902" s="1" t="s">
        <v>8334</v>
      </c>
      <c r="B902" s="1" t="s">
        <v>12339</v>
      </c>
      <c r="C902" s="1" t="s">
        <v>38</v>
      </c>
      <c r="D902" s="1" t="s">
        <v>7874</v>
      </c>
      <c r="E902" s="16">
        <v>20.99</v>
      </c>
      <c r="F902" s="11"/>
      <c r="G902" s="11">
        <v>159</v>
      </c>
      <c r="H902" s="16">
        <v>70904.800000000003</v>
      </c>
      <c r="I902" s="16">
        <v>445.94213836477991</v>
      </c>
      <c r="J902" s="12">
        <v>0.75095909118956794</v>
      </c>
      <c r="K902" s="23">
        <v>-0.2308931372869113</v>
      </c>
      <c r="L902"/>
      <c r="M902" s="12" t="str">
        <f t="shared" si="13"/>
        <v xml:space="preserve"> </v>
      </c>
    </row>
    <row r="903" spans="1:13" x14ac:dyDescent="0.25">
      <c r="A903" s="1" t="s">
        <v>8334</v>
      </c>
      <c r="B903" s="1" t="s">
        <v>12339</v>
      </c>
      <c r="C903" s="1" t="s">
        <v>38</v>
      </c>
      <c r="D903" s="1" t="s">
        <v>12964</v>
      </c>
      <c r="E903" s="16">
        <v>22.99</v>
      </c>
      <c r="F903" s="11"/>
      <c r="G903" s="11">
        <v>147</v>
      </c>
      <c r="H903" s="16">
        <v>64205.53</v>
      </c>
      <c r="I903" s="16">
        <v>436.77231292517007</v>
      </c>
      <c r="J903" s="12">
        <v>0.76850629383924662</v>
      </c>
      <c r="K903" s="23">
        <v>-9.1436107775830555E-2</v>
      </c>
      <c r="L903"/>
      <c r="M903" s="12" t="str">
        <f t="shared" si="13"/>
        <v xml:space="preserve"> </v>
      </c>
    </row>
    <row r="904" spans="1:13" x14ac:dyDescent="0.25">
      <c r="A904" s="1" t="s">
        <v>8334</v>
      </c>
      <c r="B904" s="1" t="s">
        <v>12339</v>
      </c>
      <c r="C904" s="1" t="s">
        <v>38</v>
      </c>
      <c r="D904" s="1" t="s">
        <v>12958</v>
      </c>
      <c r="E904" s="16">
        <v>22.99</v>
      </c>
      <c r="F904" s="11"/>
      <c r="G904" s="11">
        <v>139</v>
      </c>
      <c r="H904" s="16">
        <v>55063.81</v>
      </c>
      <c r="I904" s="16">
        <v>396.14251798561151</v>
      </c>
      <c r="J904" s="12">
        <v>0.78442120610713661</v>
      </c>
      <c r="K904" s="23">
        <v>-9.0211227893588264E-2</v>
      </c>
      <c r="L904"/>
      <c r="M904" s="12" t="str">
        <f t="shared" ref="M904:M967" si="14">IF(J904&gt;$M$3,"X"," ")</f>
        <v xml:space="preserve"> </v>
      </c>
    </row>
    <row r="905" spans="1:13" x14ac:dyDescent="0.25">
      <c r="A905" s="1" t="s">
        <v>8334</v>
      </c>
      <c r="B905" s="1" t="s">
        <v>12339</v>
      </c>
      <c r="C905" s="1" t="s">
        <v>38</v>
      </c>
      <c r="D905" s="1" t="s">
        <v>14384</v>
      </c>
      <c r="E905" s="16">
        <v>22.99</v>
      </c>
      <c r="F905" s="11"/>
      <c r="G905" s="11">
        <v>69</v>
      </c>
      <c r="H905" s="16">
        <v>26304.16</v>
      </c>
      <c r="I905" s="16">
        <v>381.21971014492755</v>
      </c>
      <c r="J905" s="12">
        <v>0.7997365988415448</v>
      </c>
      <c r="K905" s="23">
        <v>6.4781476458932135</v>
      </c>
      <c r="L905"/>
      <c r="M905" s="12" t="str">
        <f t="shared" si="14"/>
        <v xml:space="preserve"> </v>
      </c>
    </row>
    <row r="906" spans="1:13" x14ac:dyDescent="0.25">
      <c r="A906" s="1" t="s">
        <v>8334</v>
      </c>
      <c r="B906" s="1" t="s">
        <v>12339</v>
      </c>
      <c r="C906" s="1" t="s">
        <v>38</v>
      </c>
      <c r="D906" s="1" t="s">
        <v>7909</v>
      </c>
      <c r="E906" s="16">
        <v>23.99</v>
      </c>
      <c r="F906" s="11"/>
      <c r="G906" s="11">
        <v>104</v>
      </c>
      <c r="H906" s="16">
        <v>39556.639999999999</v>
      </c>
      <c r="I906" s="16">
        <v>380.3523076923077</v>
      </c>
      <c r="J906" s="12">
        <v>0.8150171439307049</v>
      </c>
      <c r="K906" s="23">
        <v>5.546885235228638E-2</v>
      </c>
      <c r="L906"/>
      <c r="M906" s="12" t="str">
        <f t="shared" si="14"/>
        <v xml:space="preserve"> </v>
      </c>
    </row>
    <row r="907" spans="1:13" x14ac:dyDescent="0.25">
      <c r="A907" s="1" t="s">
        <v>8334</v>
      </c>
      <c r="B907" s="1" t="s">
        <v>12339</v>
      </c>
      <c r="C907" s="1" t="s">
        <v>38</v>
      </c>
      <c r="D907" s="1" t="s">
        <v>8551</v>
      </c>
      <c r="E907" s="16">
        <v>44.99</v>
      </c>
      <c r="F907" s="11"/>
      <c r="G907" s="11">
        <v>102</v>
      </c>
      <c r="H907" s="16">
        <v>34747.17</v>
      </c>
      <c r="I907" s="16">
        <v>340.65852941176468</v>
      </c>
      <c r="J907" s="12">
        <v>0.82870300283942622</v>
      </c>
      <c r="K907" s="23">
        <v>-0.29126041702573968</v>
      </c>
      <c r="L907"/>
      <c r="M907" s="12" t="str">
        <f t="shared" si="14"/>
        <v xml:space="preserve"> </v>
      </c>
    </row>
    <row r="908" spans="1:13" x14ac:dyDescent="0.25">
      <c r="A908" s="1" t="s">
        <v>8334</v>
      </c>
      <c r="B908" s="1" t="s">
        <v>12339</v>
      </c>
      <c r="C908" s="1" t="s">
        <v>38</v>
      </c>
      <c r="D908" s="1" t="s">
        <v>7966</v>
      </c>
      <c r="E908" s="16">
        <v>20.99</v>
      </c>
      <c r="F908" s="11"/>
      <c r="G908" s="11">
        <v>67</v>
      </c>
      <c r="H908" s="16">
        <v>22579.69</v>
      </c>
      <c r="I908" s="16">
        <v>337.01029850746266</v>
      </c>
      <c r="J908" s="12">
        <v>0.84224229511583992</v>
      </c>
      <c r="K908" s="23">
        <v>-0.17213063063393375</v>
      </c>
      <c r="L908"/>
      <c r="M908" s="12" t="str">
        <f t="shared" si="14"/>
        <v xml:space="preserve"> </v>
      </c>
    </row>
    <row r="909" spans="1:13" x14ac:dyDescent="0.25">
      <c r="A909" s="1" t="s">
        <v>8334</v>
      </c>
      <c r="B909" s="1" t="s">
        <v>12339</v>
      </c>
      <c r="C909" s="1" t="s">
        <v>38</v>
      </c>
      <c r="D909" s="1" t="s">
        <v>7912</v>
      </c>
      <c r="E909" s="16">
        <v>12.99</v>
      </c>
      <c r="F909" s="11"/>
      <c r="G909" s="11">
        <v>141</v>
      </c>
      <c r="H909" s="16">
        <v>47216.480000000003</v>
      </c>
      <c r="I909" s="16">
        <v>334.86865248226951</v>
      </c>
      <c r="J909" s="12">
        <v>0.85569554737621822</v>
      </c>
      <c r="K909" s="23">
        <v>2.4062090128174063E-3</v>
      </c>
      <c r="L909"/>
      <c r="M909" s="12" t="str">
        <f t="shared" si="14"/>
        <v xml:space="preserve"> </v>
      </c>
    </row>
    <row r="910" spans="1:13" x14ac:dyDescent="0.25">
      <c r="A910" s="1" t="s">
        <v>8334</v>
      </c>
      <c r="B910" s="1" t="s">
        <v>12339</v>
      </c>
      <c r="C910" s="1" t="s">
        <v>38</v>
      </c>
      <c r="D910" s="1" t="s">
        <v>7762</v>
      </c>
      <c r="E910" s="16">
        <v>20.99</v>
      </c>
      <c r="F910" s="11"/>
      <c r="G910" s="11">
        <v>152</v>
      </c>
      <c r="H910" s="16">
        <v>49222.57</v>
      </c>
      <c r="I910" s="16">
        <v>323.83269736842107</v>
      </c>
      <c r="J910" s="12">
        <v>0.86870543329883898</v>
      </c>
      <c r="K910" s="23">
        <v>-0.11526480366716363</v>
      </c>
      <c r="L910"/>
      <c r="M910" s="12" t="str">
        <f t="shared" si="14"/>
        <v xml:space="preserve"> </v>
      </c>
    </row>
    <row r="911" spans="1:13" x14ac:dyDescent="0.25">
      <c r="A911" s="1" t="s">
        <v>8334</v>
      </c>
      <c r="B911" s="1" t="s">
        <v>12339</v>
      </c>
      <c r="C911" s="1" t="s">
        <v>38</v>
      </c>
      <c r="D911" s="1" t="s">
        <v>7800</v>
      </c>
      <c r="E911" s="16">
        <v>20.99</v>
      </c>
      <c r="F911" s="11"/>
      <c r="G911" s="11">
        <v>150</v>
      </c>
      <c r="H911" s="16">
        <v>48421.9</v>
      </c>
      <c r="I911" s="16">
        <v>322.8126666666667</v>
      </c>
      <c r="J911" s="12">
        <v>0.88167433977999132</v>
      </c>
      <c r="K911" s="23">
        <v>-0.1424429287347031</v>
      </c>
      <c r="L911"/>
      <c r="M911" s="12" t="str">
        <f t="shared" si="14"/>
        <v xml:space="preserve"> </v>
      </c>
    </row>
    <row r="912" spans="1:13" x14ac:dyDescent="0.25">
      <c r="A912" s="1" t="s">
        <v>8334</v>
      </c>
      <c r="B912" s="1" t="s">
        <v>12339</v>
      </c>
      <c r="C912" s="1" t="s">
        <v>38</v>
      </c>
      <c r="D912" s="1" t="s">
        <v>15589</v>
      </c>
      <c r="E912" s="16">
        <v>22.99</v>
      </c>
      <c r="F912" s="11"/>
      <c r="G912" s="11">
        <v>71</v>
      </c>
      <c r="H912" s="16">
        <v>22638.43</v>
      </c>
      <c r="I912" s="16">
        <v>318.85112676056337</v>
      </c>
      <c r="J912" s="12">
        <v>0.89448409252937067</v>
      </c>
      <c r="K912" s="23" t="e">
        <v>#DIV/0!</v>
      </c>
      <c r="L912"/>
      <c r="M912" s="12" t="str">
        <f t="shared" si="14"/>
        <v xml:space="preserve"> </v>
      </c>
    </row>
    <row r="913" spans="1:13" x14ac:dyDescent="0.25">
      <c r="A913" s="1" t="s">
        <v>8334</v>
      </c>
      <c r="B913" s="1" t="s">
        <v>12339</v>
      </c>
      <c r="C913" s="1" t="s">
        <v>38</v>
      </c>
      <c r="D913" s="1" t="s">
        <v>7911</v>
      </c>
      <c r="E913" s="16">
        <v>20.99</v>
      </c>
      <c r="F913" s="11"/>
      <c r="G913" s="11">
        <v>151</v>
      </c>
      <c r="H913" s="16">
        <v>47470.5</v>
      </c>
      <c r="I913" s="16">
        <v>314.37417218543044</v>
      </c>
      <c r="J913" s="12">
        <v>0.90711398491018147</v>
      </c>
      <c r="K913" s="23">
        <v>-0.13414247994157391</v>
      </c>
      <c r="L913"/>
      <c r="M913" s="12" t="str">
        <f t="shared" si="14"/>
        <v xml:space="preserve"> </v>
      </c>
    </row>
    <row r="914" spans="1:13" x14ac:dyDescent="0.25">
      <c r="A914" s="1" t="s">
        <v>8334</v>
      </c>
      <c r="B914" s="1" t="s">
        <v>12339</v>
      </c>
      <c r="C914" s="1" t="s">
        <v>38</v>
      </c>
      <c r="D914" s="1" t="s">
        <v>11767</v>
      </c>
      <c r="E914" s="16">
        <v>18.989999999999998</v>
      </c>
      <c r="F914" s="11"/>
      <c r="G914" s="11">
        <v>81</v>
      </c>
      <c r="H914" s="16">
        <v>23416.15</v>
      </c>
      <c r="I914" s="16">
        <v>289.08827160493831</v>
      </c>
      <c r="J914" s="12">
        <v>0.91872802347302929</v>
      </c>
      <c r="K914" s="23">
        <v>-0.13813715000388305</v>
      </c>
      <c r="L914"/>
      <c r="M914" s="12" t="str">
        <f t="shared" si="14"/>
        <v xml:space="preserve"> </v>
      </c>
    </row>
    <row r="915" spans="1:13" x14ac:dyDescent="0.25">
      <c r="A915" s="1" t="s">
        <v>8334</v>
      </c>
      <c r="B915" s="1" t="s">
        <v>12339</v>
      </c>
      <c r="C915" s="1" t="s">
        <v>38</v>
      </c>
      <c r="D915" s="1" t="s">
        <v>7922</v>
      </c>
      <c r="E915" s="16">
        <v>12.99</v>
      </c>
      <c r="F915" s="11"/>
      <c r="G915" s="11">
        <v>112</v>
      </c>
      <c r="H915" s="16">
        <v>31350.560000000001</v>
      </c>
      <c r="I915" s="16">
        <v>279.91571428571427</v>
      </c>
      <c r="J915" s="12">
        <v>0.92997355717113817</v>
      </c>
      <c r="K915" s="23">
        <v>0.16529584232843875</v>
      </c>
      <c r="L915"/>
      <c r="M915" s="12" t="str">
        <f t="shared" si="14"/>
        <v xml:space="preserve"> </v>
      </c>
    </row>
    <row r="916" spans="1:13" x14ac:dyDescent="0.25">
      <c r="A916" s="1" t="s">
        <v>8334</v>
      </c>
      <c r="B916" s="1" t="s">
        <v>12339</v>
      </c>
      <c r="C916" s="1" t="s">
        <v>38</v>
      </c>
      <c r="D916" s="1" t="s">
        <v>9420</v>
      </c>
      <c r="E916" s="16">
        <v>20.99</v>
      </c>
      <c r="F916" s="11"/>
      <c r="G916" s="11">
        <v>103</v>
      </c>
      <c r="H916" s="16">
        <v>26373.85</v>
      </c>
      <c r="I916" s="16">
        <v>256.05679611650481</v>
      </c>
      <c r="J916" s="12">
        <v>0.94026056566119676</v>
      </c>
      <c r="K916" s="23">
        <v>-0.19752757734954396</v>
      </c>
      <c r="L916"/>
      <c r="M916" s="12" t="str">
        <f t="shared" si="14"/>
        <v xml:space="preserve"> </v>
      </c>
    </row>
    <row r="917" spans="1:13" x14ac:dyDescent="0.25">
      <c r="A917" s="1" t="s">
        <v>8334</v>
      </c>
      <c r="B917" s="1" t="s">
        <v>12339</v>
      </c>
      <c r="C917" s="1" t="s">
        <v>38</v>
      </c>
      <c r="D917" s="1" t="s">
        <v>7873</v>
      </c>
      <c r="E917" s="16">
        <v>17.989999999999998</v>
      </c>
      <c r="F917" s="11"/>
      <c r="G917" s="11">
        <v>77</v>
      </c>
      <c r="H917" s="16">
        <v>18997.439999999999</v>
      </c>
      <c r="I917" s="16">
        <v>246.71999999999997</v>
      </c>
      <c r="J917" s="12">
        <v>0.95017247103984748</v>
      </c>
      <c r="K917" s="23">
        <v>3.5294117647058698E-2</v>
      </c>
      <c r="L917"/>
      <c r="M917" s="12" t="str">
        <f t="shared" si="14"/>
        <v xml:space="preserve"> </v>
      </c>
    </row>
    <row r="918" spans="1:13" x14ac:dyDescent="0.25">
      <c r="A918" s="1" t="s">
        <v>8334</v>
      </c>
      <c r="B918" s="1" t="s">
        <v>12339</v>
      </c>
      <c r="C918" s="1" t="s">
        <v>38</v>
      </c>
      <c r="D918" s="1" t="s">
        <v>7917</v>
      </c>
      <c r="E918" s="16">
        <v>18.989999999999998</v>
      </c>
      <c r="F918" s="11"/>
      <c r="G918" s="11">
        <v>120</v>
      </c>
      <c r="H918" s="16">
        <v>28636.92</v>
      </c>
      <c r="I918" s="16">
        <v>238.64099999999999</v>
      </c>
      <c r="J918" s="12">
        <v>0.95975980490603818</v>
      </c>
      <c r="K918" s="23">
        <v>-1.5551422688067418E-2</v>
      </c>
      <c r="L918"/>
      <c r="M918" s="12" t="str">
        <f t="shared" si="14"/>
        <v xml:space="preserve"> </v>
      </c>
    </row>
    <row r="919" spans="1:13" x14ac:dyDescent="0.25">
      <c r="A919" s="1" t="s">
        <v>8334</v>
      </c>
      <c r="B919" s="1" t="s">
        <v>12339</v>
      </c>
      <c r="C919" s="1" t="s">
        <v>38</v>
      </c>
      <c r="D919" s="1" t="s">
        <v>7897</v>
      </c>
      <c r="E919" s="16">
        <v>20.99</v>
      </c>
      <c r="F919" s="11"/>
      <c r="G919" s="11">
        <v>136</v>
      </c>
      <c r="H919" s="16">
        <v>30955.67</v>
      </c>
      <c r="I919" s="16">
        <v>227.61522058823527</v>
      </c>
      <c r="J919" s="12">
        <v>0.96890418124039013</v>
      </c>
      <c r="K919" s="23">
        <v>-5.0432579871753647E-2</v>
      </c>
      <c r="L919"/>
      <c r="M919" s="12" t="str">
        <f t="shared" si="14"/>
        <v xml:space="preserve"> </v>
      </c>
    </row>
    <row r="920" spans="1:13" x14ac:dyDescent="0.25">
      <c r="A920" s="1" t="s">
        <v>8334</v>
      </c>
      <c r="B920" s="1" t="s">
        <v>12339</v>
      </c>
      <c r="C920" s="1" t="s">
        <v>38</v>
      </c>
      <c r="D920" s="1" t="s">
        <v>15590</v>
      </c>
      <c r="E920" s="16">
        <v>22.99</v>
      </c>
      <c r="F920" s="11"/>
      <c r="G920" s="11">
        <v>67</v>
      </c>
      <c r="H920" s="16">
        <v>14594.13</v>
      </c>
      <c r="I920" s="16">
        <v>217.82283582089551</v>
      </c>
      <c r="J920" s="12">
        <v>0.97765515131969483</v>
      </c>
      <c r="K920" s="23" t="e">
        <v>#DIV/0!</v>
      </c>
      <c r="L920"/>
      <c r="M920" s="12" t="str">
        <f t="shared" si="14"/>
        <v xml:space="preserve"> </v>
      </c>
    </row>
    <row r="921" spans="1:13" x14ac:dyDescent="0.25">
      <c r="A921" s="1" t="s">
        <v>8334</v>
      </c>
      <c r="B921" s="1" t="s">
        <v>12339</v>
      </c>
      <c r="C921" s="1" t="s">
        <v>38</v>
      </c>
      <c r="D921" s="1" t="s">
        <v>7913</v>
      </c>
      <c r="E921" s="16">
        <v>18.989999999999998</v>
      </c>
      <c r="F921" s="11"/>
      <c r="G921" s="11">
        <v>125</v>
      </c>
      <c r="H921" s="16">
        <v>26510.04</v>
      </c>
      <c r="I921" s="16">
        <v>212.08032</v>
      </c>
      <c r="J921" s="12">
        <v>0.98617541746963799</v>
      </c>
      <c r="K921" s="23">
        <v>-7.7123595974997738E-2</v>
      </c>
      <c r="L921"/>
      <c r="M921" s="12" t="str">
        <f t="shared" si="14"/>
        <v>X</v>
      </c>
    </row>
    <row r="922" spans="1:13" x14ac:dyDescent="0.25">
      <c r="A922" s="1" t="s">
        <v>8334</v>
      </c>
      <c r="B922" s="1" t="s">
        <v>12339</v>
      </c>
      <c r="C922" s="1" t="s">
        <v>38</v>
      </c>
      <c r="D922" s="1" t="s">
        <v>16000</v>
      </c>
      <c r="E922" s="16">
        <v>20.99</v>
      </c>
      <c r="F922" s="11"/>
      <c r="G922" s="11">
        <v>71</v>
      </c>
      <c r="H922" s="16">
        <v>14294.19</v>
      </c>
      <c r="I922" s="16">
        <v>201.32661971830987</v>
      </c>
      <c r="J922" s="12">
        <v>0.99426365678891293</v>
      </c>
      <c r="K922" s="23" t="e">
        <v>#DIV/0!</v>
      </c>
      <c r="L922"/>
      <c r="M922" s="12" t="str">
        <f t="shared" si="14"/>
        <v>X</v>
      </c>
    </row>
    <row r="923" spans="1:13" x14ac:dyDescent="0.25">
      <c r="A923" s="1" t="s">
        <v>8334</v>
      </c>
      <c r="B923" s="1" t="s">
        <v>12339</v>
      </c>
      <c r="C923" s="1" t="s">
        <v>38</v>
      </c>
      <c r="D923" s="1" t="s">
        <v>15437</v>
      </c>
      <c r="E923" s="16">
        <v>22.99</v>
      </c>
      <c r="F923" s="11"/>
      <c r="G923" s="11">
        <v>61</v>
      </c>
      <c r="H923" s="16">
        <v>8709.8799999999992</v>
      </c>
      <c r="I923" s="16">
        <v>142.78491803278686</v>
      </c>
      <c r="J923" s="12">
        <v>0.99999999999999989</v>
      </c>
      <c r="K923" s="23" t="e">
        <v>#DIV/0!</v>
      </c>
      <c r="L923"/>
      <c r="M923" s="12" t="str">
        <f t="shared" si="14"/>
        <v>X</v>
      </c>
    </row>
    <row r="924" spans="1:13" x14ac:dyDescent="0.25">
      <c r="A924" s="1" t="s">
        <v>8334</v>
      </c>
      <c r="B924" s="1" t="s">
        <v>12339</v>
      </c>
      <c r="C924" s="1" t="s">
        <v>38</v>
      </c>
      <c r="D924" s="1" t="s">
        <v>7761</v>
      </c>
      <c r="E924" s="16">
        <v>15.99</v>
      </c>
      <c r="F924" s="11"/>
      <c r="G924" s="11">
        <v>0</v>
      </c>
      <c r="H924" s="16">
        <v>255.84</v>
      </c>
      <c r="I924" s="16">
        <v>0</v>
      </c>
      <c r="J924" s="12">
        <v>0.99999999999999989</v>
      </c>
      <c r="K924" s="23">
        <v>-0.94920634920634916</v>
      </c>
      <c r="L924"/>
      <c r="M924" s="12" t="str">
        <f t="shared" si="14"/>
        <v>X</v>
      </c>
    </row>
    <row r="925" spans="1:13" x14ac:dyDescent="0.25">
      <c r="A925" s="1" t="s">
        <v>8334</v>
      </c>
      <c r="B925" s="1" t="s">
        <v>12339</v>
      </c>
      <c r="C925" s="1" t="s">
        <v>39</v>
      </c>
      <c r="D925" s="1"/>
      <c r="E925" s="16">
        <v>969.5400000000003</v>
      </c>
      <c r="F925" s="11"/>
      <c r="G925" s="11">
        <v>5270</v>
      </c>
      <c r="H925" s="16">
        <v>3092628.6299999994</v>
      </c>
      <c r="I925" s="16">
        <v>24891.278777883741</v>
      </c>
      <c r="J925" s="12"/>
      <c r="K925" s="23">
        <v>-2.8981006477898363E-2</v>
      </c>
      <c r="L925"/>
      <c r="M925" s="12" t="str">
        <f t="shared" si="14"/>
        <v xml:space="preserve"> </v>
      </c>
    </row>
    <row r="926" spans="1:13" x14ac:dyDescent="0.25">
      <c r="A926" s="1" t="s">
        <v>8334</v>
      </c>
      <c r="B926" s="1" t="s">
        <v>12639</v>
      </c>
      <c r="C926" s="1"/>
      <c r="D926" s="1"/>
      <c r="E926" s="16">
        <v>1908.8200000000008</v>
      </c>
      <c r="F926" s="11"/>
      <c r="G926" s="11">
        <v>10350</v>
      </c>
      <c r="H926" s="16">
        <v>5297589.5200000005</v>
      </c>
      <c r="I926" s="16">
        <v>52729.990959502298</v>
      </c>
      <c r="J926" s="12"/>
      <c r="K926" s="23">
        <v>3.0292707600783508E-2</v>
      </c>
      <c r="L926"/>
      <c r="M926" s="12" t="str">
        <f t="shared" si="14"/>
        <v xml:space="preserve"> </v>
      </c>
    </row>
    <row r="927" spans="1:13" x14ac:dyDescent="0.25">
      <c r="A927" s="1" t="s">
        <v>8334</v>
      </c>
      <c r="B927" s="1" t="s">
        <v>12340</v>
      </c>
      <c r="C927" s="1" t="s">
        <v>73</v>
      </c>
      <c r="D927" s="1" t="s">
        <v>8469</v>
      </c>
      <c r="E927" s="16">
        <v>29.99</v>
      </c>
      <c r="F927" s="11"/>
      <c r="G927" s="11">
        <v>157</v>
      </c>
      <c r="H927" s="16">
        <v>699846.64</v>
      </c>
      <c r="I927" s="16">
        <v>4457.6219108280256</v>
      </c>
      <c r="J927" s="12">
        <v>6.913654446776539E-2</v>
      </c>
      <c r="K927" s="23">
        <v>1.1120807476559413E-2</v>
      </c>
      <c r="L927"/>
      <c r="M927" s="12" t="str">
        <f t="shared" si="14"/>
        <v xml:space="preserve"> </v>
      </c>
    </row>
    <row r="928" spans="1:13" x14ac:dyDescent="0.25">
      <c r="A928" s="1" t="s">
        <v>8334</v>
      </c>
      <c r="B928" s="1" t="s">
        <v>12340</v>
      </c>
      <c r="C928" s="1" t="s">
        <v>73</v>
      </c>
      <c r="D928" s="1" t="s">
        <v>15856</v>
      </c>
      <c r="E928" s="16">
        <v>12.99</v>
      </c>
      <c r="F928" s="11"/>
      <c r="G928" s="11">
        <v>4</v>
      </c>
      <c r="H928" s="16">
        <v>17042.88</v>
      </c>
      <c r="I928" s="16">
        <v>4260.72</v>
      </c>
      <c r="J928" s="12">
        <v>0.13521919204026422</v>
      </c>
      <c r="K928" s="23" t="e">
        <v>#DIV/0!</v>
      </c>
      <c r="L928"/>
      <c r="M928" s="12" t="str">
        <f t="shared" si="14"/>
        <v xml:space="preserve"> </v>
      </c>
    </row>
    <row r="929" spans="1:13" x14ac:dyDescent="0.25">
      <c r="A929" s="1" t="s">
        <v>8334</v>
      </c>
      <c r="B929" s="1" t="s">
        <v>12340</v>
      </c>
      <c r="C929" s="1" t="s">
        <v>73</v>
      </c>
      <c r="D929" s="1" t="s">
        <v>14668</v>
      </c>
      <c r="E929" s="16">
        <v>19.989999999999998</v>
      </c>
      <c r="F929" s="11"/>
      <c r="G929" s="11">
        <v>3</v>
      </c>
      <c r="H929" s="16">
        <v>9235.3799999999992</v>
      </c>
      <c r="I929" s="16">
        <v>3078.4599999999996</v>
      </c>
      <c r="J929" s="12">
        <v>0.18296529768579708</v>
      </c>
      <c r="K929" s="23" t="e">
        <v>#DIV/0!</v>
      </c>
      <c r="L929"/>
      <c r="M929" s="12" t="str">
        <f t="shared" si="14"/>
        <v xml:space="preserve"> </v>
      </c>
    </row>
    <row r="930" spans="1:13" x14ac:dyDescent="0.25">
      <c r="A930" s="1" t="s">
        <v>8334</v>
      </c>
      <c r="B930" s="1" t="s">
        <v>12340</v>
      </c>
      <c r="C930" s="1" t="s">
        <v>73</v>
      </c>
      <c r="D930" s="1" t="s">
        <v>14835</v>
      </c>
      <c r="E930" s="16">
        <v>29.99</v>
      </c>
      <c r="F930" s="11"/>
      <c r="G930" s="11">
        <v>120</v>
      </c>
      <c r="H930" s="16">
        <v>316154.58</v>
      </c>
      <c r="I930" s="16">
        <v>2634.6215000000002</v>
      </c>
      <c r="J930" s="12">
        <v>0.2238275848277422</v>
      </c>
      <c r="K930" s="23">
        <v>28.864022662889521</v>
      </c>
      <c r="L930"/>
      <c r="M930" s="12" t="str">
        <f t="shared" si="14"/>
        <v xml:space="preserve"> </v>
      </c>
    </row>
    <row r="931" spans="1:13" x14ac:dyDescent="0.25">
      <c r="A931" s="1" t="s">
        <v>8334</v>
      </c>
      <c r="B931" s="1" t="s">
        <v>12340</v>
      </c>
      <c r="C931" s="1" t="s">
        <v>73</v>
      </c>
      <c r="D931" s="1" t="s">
        <v>14837</v>
      </c>
      <c r="E931" s="16">
        <v>19.989999999999998</v>
      </c>
      <c r="F931" s="11"/>
      <c r="G931" s="11">
        <v>120</v>
      </c>
      <c r="H931" s="16">
        <v>277201.33</v>
      </c>
      <c r="I931" s="16">
        <v>2310.0110833333333</v>
      </c>
      <c r="J931" s="12">
        <v>0.25965524970796972</v>
      </c>
      <c r="K931" s="23">
        <v>39.428571428571431</v>
      </c>
      <c r="L931"/>
      <c r="M931" s="12" t="str">
        <f t="shared" si="14"/>
        <v xml:space="preserve"> </v>
      </c>
    </row>
    <row r="932" spans="1:13" x14ac:dyDescent="0.25">
      <c r="A932" s="1" t="s">
        <v>8334</v>
      </c>
      <c r="B932" s="1" t="s">
        <v>12340</v>
      </c>
      <c r="C932" s="1" t="s">
        <v>73</v>
      </c>
      <c r="D932" s="1" t="s">
        <v>14905</v>
      </c>
      <c r="E932" s="16">
        <v>19.989999999999998</v>
      </c>
      <c r="F932" s="11"/>
      <c r="G932" s="11">
        <v>130</v>
      </c>
      <c r="H932" s="16">
        <v>260909.48</v>
      </c>
      <c r="I932" s="16">
        <v>2006.9960000000001</v>
      </c>
      <c r="J932" s="12">
        <v>0.29078323027168074</v>
      </c>
      <c r="K932" s="23" t="e">
        <v>#DIV/0!</v>
      </c>
      <c r="L932"/>
      <c r="M932" s="12" t="str">
        <f t="shared" si="14"/>
        <v xml:space="preserve"> </v>
      </c>
    </row>
    <row r="933" spans="1:13" x14ac:dyDescent="0.25">
      <c r="A933" s="1" t="s">
        <v>8334</v>
      </c>
      <c r="B933" s="1" t="s">
        <v>12340</v>
      </c>
      <c r="C933" s="1" t="s">
        <v>73</v>
      </c>
      <c r="D933" s="1" t="s">
        <v>11276</v>
      </c>
      <c r="E933" s="16">
        <v>11.99</v>
      </c>
      <c r="F933" s="11"/>
      <c r="G933" s="11">
        <v>157</v>
      </c>
      <c r="H933" s="16">
        <v>313159.27</v>
      </c>
      <c r="I933" s="16">
        <v>1994.6450318471339</v>
      </c>
      <c r="J933" s="12">
        <v>0.32171965056491519</v>
      </c>
      <c r="K933" s="23">
        <v>-3.3480461760137414E-2</v>
      </c>
      <c r="L933"/>
      <c r="M933" s="12" t="str">
        <f t="shared" si="14"/>
        <v xml:space="preserve"> </v>
      </c>
    </row>
    <row r="934" spans="1:13" x14ac:dyDescent="0.25">
      <c r="A934" s="1" t="s">
        <v>8334</v>
      </c>
      <c r="B934" s="1" t="s">
        <v>12340</v>
      </c>
      <c r="C934" s="1" t="s">
        <v>73</v>
      </c>
      <c r="D934" s="1" t="s">
        <v>14466</v>
      </c>
      <c r="E934" s="16">
        <v>19.989999999999998</v>
      </c>
      <c r="F934" s="11"/>
      <c r="G934" s="11">
        <v>125</v>
      </c>
      <c r="H934" s="16">
        <v>244673.39</v>
      </c>
      <c r="I934" s="16">
        <v>1957.3871200000001</v>
      </c>
      <c r="J934" s="12">
        <v>0.3520782104359953</v>
      </c>
      <c r="K934" s="23">
        <v>20.398233207512849</v>
      </c>
      <c r="L934"/>
      <c r="M934" s="12" t="str">
        <f t="shared" si="14"/>
        <v xml:space="preserve"> </v>
      </c>
    </row>
    <row r="935" spans="1:13" x14ac:dyDescent="0.25">
      <c r="A935" s="1" t="s">
        <v>8334</v>
      </c>
      <c r="B935" s="1" t="s">
        <v>12340</v>
      </c>
      <c r="C935" s="1" t="s">
        <v>73</v>
      </c>
      <c r="D935" s="1" t="s">
        <v>11275</v>
      </c>
      <c r="E935" s="16">
        <v>11.99</v>
      </c>
      <c r="F935" s="11"/>
      <c r="G935" s="11">
        <v>158</v>
      </c>
      <c r="H935" s="16">
        <v>260386.03</v>
      </c>
      <c r="I935" s="16">
        <v>1648.0128481012657</v>
      </c>
      <c r="J935" s="12">
        <v>0.37763845664697043</v>
      </c>
      <c r="K935" s="23">
        <v>-0.1047084204833898</v>
      </c>
      <c r="L935"/>
      <c r="M935" s="12" t="str">
        <f t="shared" si="14"/>
        <v xml:space="preserve"> </v>
      </c>
    </row>
    <row r="936" spans="1:13" x14ac:dyDescent="0.25">
      <c r="A936" s="1" t="s">
        <v>8334</v>
      </c>
      <c r="B936" s="1" t="s">
        <v>12340</v>
      </c>
      <c r="C936" s="1" t="s">
        <v>73</v>
      </c>
      <c r="D936" s="1" t="s">
        <v>13115</v>
      </c>
      <c r="E936" s="16">
        <v>21.99</v>
      </c>
      <c r="F936" s="11"/>
      <c r="G936" s="11">
        <v>68</v>
      </c>
      <c r="H936" s="16">
        <v>110059.95</v>
      </c>
      <c r="I936" s="16">
        <v>1618.5286764705882</v>
      </c>
      <c r="J936" s="12">
        <v>0.40274141110377326</v>
      </c>
      <c r="K936" s="23">
        <v>0.12270076267384478</v>
      </c>
      <c r="L936"/>
      <c r="M936" s="12" t="str">
        <f t="shared" si="14"/>
        <v xml:space="preserve"> </v>
      </c>
    </row>
    <row r="937" spans="1:13" x14ac:dyDescent="0.25">
      <c r="A937" s="1" t="s">
        <v>8334</v>
      </c>
      <c r="B937" s="1" t="s">
        <v>12340</v>
      </c>
      <c r="C937" s="1" t="s">
        <v>73</v>
      </c>
      <c r="D937" s="1" t="s">
        <v>9541</v>
      </c>
      <c r="E937" s="16">
        <v>19.989999999999998</v>
      </c>
      <c r="F937" s="11"/>
      <c r="G937" s="11">
        <v>146</v>
      </c>
      <c r="H937" s="16">
        <v>229984.95</v>
      </c>
      <c r="I937" s="16">
        <v>1575.239383561644</v>
      </c>
      <c r="J937" s="12">
        <v>0.42717296000307309</v>
      </c>
      <c r="K937" s="23">
        <v>-0.16382004506141423</v>
      </c>
      <c r="L937"/>
      <c r="M937" s="12" t="str">
        <f t="shared" si="14"/>
        <v xml:space="preserve"> </v>
      </c>
    </row>
    <row r="938" spans="1:13" x14ac:dyDescent="0.25">
      <c r="A938" s="1" t="s">
        <v>8334</v>
      </c>
      <c r="B938" s="1" t="s">
        <v>12340</v>
      </c>
      <c r="C938" s="1" t="s">
        <v>73</v>
      </c>
      <c r="D938" s="1" t="s">
        <v>11861</v>
      </c>
      <c r="E938" s="16">
        <v>12.99</v>
      </c>
      <c r="F938" s="11"/>
      <c r="G938" s="11">
        <v>114</v>
      </c>
      <c r="H938" s="16">
        <v>168674.82</v>
      </c>
      <c r="I938" s="16">
        <v>1479.6036842105264</v>
      </c>
      <c r="J938" s="12">
        <v>0.45012122433648505</v>
      </c>
      <c r="K938" s="23">
        <v>2.2302614393604543</v>
      </c>
      <c r="L938"/>
      <c r="M938" s="12" t="str">
        <f t="shared" si="14"/>
        <v xml:space="preserve"> </v>
      </c>
    </row>
    <row r="939" spans="1:13" x14ac:dyDescent="0.25">
      <c r="A939" s="1" t="s">
        <v>8334</v>
      </c>
      <c r="B939" s="1" t="s">
        <v>12340</v>
      </c>
      <c r="C939" s="1" t="s">
        <v>73</v>
      </c>
      <c r="D939" s="1" t="s">
        <v>11278</v>
      </c>
      <c r="E939" s="16">
        <v>19.989999999999998</v>
      </c>
      <c r="F939" s="11"/>
      <c r="G939" s="11">
        <v>133</v>
      </c>
      <c r="H939" s="16">
        <v>195542.18</v>
      </c>
      <c r="I939" s="16">
        <v>1470.2419548872181</v>
      </c>
      <c r="J939" s="12">
        <v>0.47292429070815789</v>
      </c>
      <c r="K939" s="23">
        <v>-0.14253155680224416</v>
      </c>
      <c r="L939"/>
      <c r="M939" s="12" t="str">
        <f t="shared" si="14"/>
        <v xml:space="preserve"> </v>
      </c>
    </row>
    <row r="940" spans="1:13" x14ac:dyDescent="0.25">
      <c r="A940" s="1" t="s">
        <v>8334</v>
      </c>
      <c r="B940" s="1" t="s">
        <v>12340</v>
      </c>
      <c r="C940" s="1" t="s">
        <v>73</v>
      </c>
      <c r="D940" s="1" t="s">
        <v>11271</v>
      </c>
      <c r="E940" s="16">
        <v>11.99</v>
      </c>
      <c r="F940" s="11"/>
      <c r="G940" s="11">
        <v>134</v>
      </c>
      <c r="H940" s="16">
        <v>188263.11</v>
      </c>
      <c r="I940" s="16">
        <v>1404.9485820895522</v>
      </c>
      <c r="J940" s="12">
        <v>0.49471467402546243</v>
      </c>
      <c r="K940" s="23">
        <v>-0.16874993818491124</v>
      </c>
      <c r="L940"/>
      <c r="M940" s="12" t="str">
        <f t="shared" si="14"/>
        <v xml:space="preserve"> </v>
      </c>
    </row>
    <row r="941" spans="1:13" x14ac:dyDescent="0.25">
      <c r="A941" s="1" t="s">
        <v>8334</v>
      </c>
      <c r="B941" s="1" t="s">
        <v>12340</v>
      </c>
      <c r="C941" s="1" t="s">
        <v>73</v>
      </c>
      <c r="D941" s="1" t="s">
        <v>14903</v>
      </c>
      <c r="E941" s="16">
        <v>19.989999999999998</v>
      </c>
      <c r="F941" s="11"/>
      <c r="G941" s="11">
        <v>131</v>
      </c>
      <c r="H941" s="16">
        <v>182968.47</v>
      </c>
      <c r="I941" s="16">
        <v>1396.7058778625953</v>
      </c>
      <c r="J941" s="12">
        <v>0.51637721516621604</v>
      </c>
      <c r="K941" s="23" t="e">
        <v>#DIV/0!</v>
      </c>
      <c r="L941"/>
      <c r="M941" s="12" t="str">
        <f t="shared" si="14"/>
        <v xml:space="preserve"> </v>
      </c>
    </row>
    <row r="942" spans="1:13" x14ac:dyDescent="0.25">
      <c r="A942" s="1" t="s">
        <v>8334</v>
      </c>
      <c r="B942" s="1" t="s">
        <v>12340</v>
      </c>
      <c r="C942" s="1" t="s">
        <v>73</v>
      </c>
      <c r="D942" s="1" t="s">
        <v>11740</v>
      </c>
      <c r="E942" s="16">
        <v>21.99</v>
      </c>
      <c r="F942" s="11"/>
      <c r="G942" s="11">
        <v>144</v>
      </c>
      <c r="H942" s="16">
        <v>190653.3</v>
      </c>
      <c r="I942" s="16">
        <v>1323.9812499999998</v>
      </c>
      <c r="J942" s="12">
        <v>0.53691181643932162</v>
      </c>
      <c r="K942" s="23">
        <v>-0.28700657894736847</v>
      </c>
      <c r="L942"/>
      <c r="M942" s="12" t="str">
        <f t="shared" si="14"/>
        <v xml:space="preserve"> </v>
      </c>
    </row>
    <row r="943" spans="1:13" x14ac:dyDescent="0.25">
      <c r="A943" s="1" t="s">
        <v>8334</v>
      </c>
      <c r="B943" s="1" t="s">
        <v>12340</v>
      </c>
      <c r="C943" s="1" t="s">
        <v>73</v>
      </c>
      <c r="D943" s="1" t="s">
        <v>11277</v>
      </c>
      <c r="E943" s="16">
        <v>11.99</v>
      </c>
      <c r="F943" s="11"/>
      <c r="G943" s="11">
        <v>153</v>
      </c>
      <c r="H943" s="16">
        <v>168157.11</v>
      </c>
      <c r="I943" s="16">
        <v>1099.0660784313725</v>
      </c>
      <c r="J943" s="12">
        <v>0.55395804250436897</v>
      </c>
      <c r="K943" s="23">
        <v>-0.18377680960169906</v>
      </c>
      <c r="L943"/>
      <c r="M943" s="12" t="str">
        <f t="shared" si="14"/>
        <v xml:space="preserve"> </v>
      </c>
    </row>
    <row r="944" spans="1:13" x14ac:dyDescent="0.25">
      <c r="A944" s="1" t="s">
        <v>8334</v>
      </c>
      <c r="B944" s="1" t="s">
        <v>12340</v>
      </c>
      <c r="C944" s="1" t="s">
        <v>73</v>
      </c>
      <c r="D944" s="1" t="s">
        <v>13211</v>
      </c>
      <c r="E944" s="16">
        <v>17.989999999999998</v>
      </c>
      <c r="F944" s="11"/>
      <c r="G944" s="11">
        <v>29</v>
      </c>
      <c r="H944" s="16">
        <v>27660.2</v>
      </c>
      <c r="I944" s="16">
        <v>953.80000000000007</v>
      </c>
      <c r="J944" s="12">
        <v>0.5687512298658125</v>
      </c>
      <c r="K944" s="23">
        <v>0.18364611718953272</v>
      </c>
      <c r="L944"/>
      <c r="M944" s="12" t="str">
        <f t="shared" si="14"/>
        <v xml:space="preserve"> </v>
      </c>
    </row>
    <row r="945" spans="1:13" x14ac:dyDescent="0.25">
      <c r="A945" s="1" t="s">
        <v>8334</v>
      </c>
      <c r="B945" s="1" t="s">
        <v>12340</v>
      </c>
      <c r="C945" s="1" t="s">
        <v>73</v>
      </c>
      <c r="D945" s="1" t="s">
        <v>11712</v>
      </c>
      <c r="E945" s="16">
        <v>12.99</v>
      </c>
      <c r="F945" s="11"/>
      <c r="G945" s="11">
        <v>137</v>
      </c>
      <c r="H945" s="16">
        <v>126855.16</v>
      </c>
      <c r="I945" s="16">
        <v>925.95007299270071</v>
      </c>
      <c r="J945" s="12">
        <v>0.5831124721777472</v>
      </c>
      <c r="K945" s="23">
        <v>4.2602880372604819</v>
      </c>
      <c r="L945"/>
      <c r="M945" s="12" t="str">
        <f t="shared" si="14"/>
        <v xml:space="preserve"> </v>
      </c>
    </row>
    <row r="946" spans="1:13" x14ac:dyDescent="0.25">
      <c r="A946" s="1" t="s">
        <v>8334</v>
      </c>
      <c r="B946" s="1" t="s">
        <v>12340</v>
      </c>
      <c r="C946" s="1" t="s">
        <v>73</v>
      </c>
      <c r="D946" s="1" t="s">
        <v>13103</v>
      </c>
      <c r="E946" s="16">
        <v>20.99</v>
      </c>
      <c r="F946" s="11"/>
      <c r="G946" s="11">
        <v>54</v>
      </c>
      <c r="H946" s="16">
        <v>49179.57</v>
      </c>
      <c r="I946" s="16">
        <v>910.73277777777776</v>
      </c>
      <c r="J946" s="12">
        <v>0.59723769823968309</v>
      </c>
      <c r="K946" s="23">
        <v>0.81768813033359189</v>
      </c>
      <c r="L946"/>
      <c r="M946" s="12" t="str">
        <f t="shared" si="14"/>
        <v xml:space="preserve"> </v>
      </c>
    </row>
    <row r="947" spans="1:13" x14ac:dyDescent="0.25">
      <c r="A947" s="1" t="s">
        <v>8334</v>
      </c>
      <c r="B947" s="1" t="s">
        <v>12340</v>
      </c>
      <c r="C947" s="1" t="s">
        <v>73</v>
      </c>
      <c r="D947" s="1" t="s">
        <v>14891</v>
      </c>
      <c r="E947" s="16">
        <v>19.989999999999998</v>
      </c>
      <c r="F947" s="11"/>
      <c r="G947" s="11">
        <v>128</v>
      </c>
      <c r="H947" s="16">
        <v>114182.88</v>
      </c>
      <c r="I947" s="16">
        <v>892.05375000000004</v>
      </c>
      <c r="J947" s="12">
        <v>0.61107321748924093</v>
      </c>
      <c r="K947" s="23" t="e">
        <v>#DIV/0!</v>
      </c>
      <c r="L947"/>
      <c r="M947" s="12" t="str">
        <f t="shared" si="14"/>
        <v xml:space="preserve"> </v>
      </c>
    </row>
    <row r="948" spans="1:13" x14ac:dyDescent="0.25">
      <c r="A948" s="1" t="s">
        <v>8334</v>
      </c>
      <c r="B948" s="1" t="s">
        <v>12340</v>
      </c>
      <c r="C948" s="1" t="s">
        <v>73</v>
      </c>
      <c r="D948" s="1" t="s">
        <v>13799</v>
      </c>
      <c r="E948" s="16">
        <v>19.989999999999998</v>
      </c>
      <c r="F948" s="11"/>
      <c r="G948" s="11">
        <v>123</v>
      </c>
      <c r="H948" s="16">
        <v>108398.74</v>
      </c>
      <c r="I948" s="16">
        <v>881.29056910569113</v>
      </c>
      <c r="J948" s="12">
        <v>0.62474180263146528</v>
      </c>
      <c r="K948" s="23">
        <v>1.4437351618576302</v>
      </c>
      <c r="L948"/>
      <c r="M948" s="12" t="str">
        <f t="shared" si="14"/>
        <v xml:space="preserve"> </v>
      </c>
    </row>
    <row r="949" spans="1:13" x14ac:dyDescent="0.25">
      <c r="A949" s="1" t="s">
        <v>8334</v>
      </c>
      <c r="B949" s="1" t="s">
        <v>12340</v>
      </c>
      <c r="C949" s="1" t="s">
        <v>73</v>
      </c>
      <c r="D949" s="1" t="s">
        <v>11273</v>
      </c>
      <c r="E949" s="16">
        <v>11.99</v>
      </c>
      <c r="F949" s="11"/>
      <c r="G949" s="11">
        <v>117</v>
      </c>
      <c r="H949" s="16">
        <v>102084.22</v>
      </c>
      <c r="I949" s="16">
        <v>872.51470085470089</v>
      </c>
      <c r="J949" s="12">
        <v>0.6382742763632302</v>
      </c>
      <c r="K949" s="23">
        <v>0.16576656946256363</v>
      </c>
      <c r="L949"/>
      <c r="M949" s="12" t="str">
        <f t="shared" si="14"/>
        <v xml:space="preserve"> </v>
      </c>
    </row>
    <row r="950" spans="1:13" x14ac:dyDescent="0.25">
      <c r="A950" s="1" t="s">
        <v>8334</v>
      </c>
      <c r="B950" s="1" t="s">
        <v>12340</v>
      </c>
      <c r="C950" s="1" t="s">
        <v>73</v>
      </c>
      <c r="D950" s="1" t="s">
        <v>16057</v>
      </c>
      <c r="E950" s="16">
        <v>16.989999999999998</v>
      </c>
      <c r="F950" s="11"/>
      <c r="G950" s="11">
        <v>76</v>
      </c>
      <c r="H950" s="16">
        <v>64091.21</v>
      </c>
      <c r="I950" s="16">
        <v>843.30539473684212</v>
      </c>
      <c r="J950" s="12">
        <v>0.65135372143269765</v>
      </c>
      <c r="K950" s="23">
        <v>0.1390070654780744</v>
      </c>
      <c r="L950"/>
      <c r="M950" s="12" t="str">
        <f t="shared" si="14"/>
        <v xml:space="preserve"> </v>
      </c>
    </row>
    <row r="951" spans="1:13" x14ac:dyDescent="0.25">
      <c r="A951" s="1" t="s">
        <v>8334</v>
      </c>
      <c r="B951" s="1" t="s">
        <v>12340</v>
      </c>
      <c r="C951" s="1" t="s">
        <v>73</v>
      </c>
      <c r="D951" s="1" t="s">
        <v>11270</v>
      </c>
      <c r="E951" s="16">
        <v>11.99</v>
      </c>
      <c r="F951" s="11"/>
      <c r="G951" s="11">
        <v>130</v>
      </c>
      <c r="H951" s="16">
        <v>108953.21</v>
      </c>
      <c r="I951" s="16">
        <v>838.10161538461546</v>
      </c>
      <c r="J951" s="12">
        <v>0.66435245725185577</v>
      </c>
      <c r="K951" s="23">
        <v>-0.15150206577265624</v>
      </c>
      <c r="L951"/>
      <c r="M951" s="12" t="str">
        <f t="shared" si="14"/>
        <v xml:space="preserve"> </v>
      </c>
    </row>
    <row r="952" spans="1:13" x14ac:dyDescent="0.25">
      <c r="A952" s="1" t="s">
        <v>8334</v>
      </c>
      <c r="B952" s="1" t="s">
        <v>12340</v>
      </c>
      <c r="C952" s="1" t="s">
        <v>73</v>
      </c>
      <c r="D952" s="1" t="s">
        <v>14949</v>
      </c>
      <c r="E952" s="16">
        <v>7.79</v>
      </c>
      <c r="F952" s="11"/>
      <c r="G952" s="11">
        <v>16</v>
      </c>
      <c r="H952" s="16">
        <v>12757.91</v>
      </c>
      <c r="I952" s="16">
        <v>797.36937499999999</v>
      </c>
      <c r="J952" s="12">
        <v>0.67671944672622375</v>
      </c>
      <c r="K952" s="23">
        <v>490.06658968437256</v>
      </c>
      <c r="L952"/>
      <c r="M952" s="12" t="str">
        <f t="shared" si="14"/>
        <v xml:space="preserve"> </v>
      </c>
    </row>
    <row r="953" spans="1:13" x14ac:dyDescent="0.25">
      <c r="A953" s="1" t="s">
        <v>8334</v>
      </c>
      <c r="B953" s="1" t="s">
        <v>12340</v>
      </c>
      <c r="C953" s="1" t="s">
        <v>73</v>
      </c>
      <c r="D953" s="1" t="s">
        <v>11272</v>
      </c>
      <c r="E953" s="16">
        <v>11.99</v>
      </c>
      <c r="F953" s="11"/>
      <c r="G953" s="11">
        <v>101</v>
      </c>
      <c r="H953" s="16">
        <v>74848.77</v>
      </c>
      <c r="I953" s="16">
        <v>741.07693069306936</v>
      </c>
      <c r="J953" s="12">
        <v>0.68821335518186011</v>
      </c>
      <c r="K953" s="23">
        <v>0.74676201942543297</v>
      </c>
      <c r="L953"/>
      <c r="M953" s="12" t="str">
        <f t="shared" si="14"/>
        <v xml:space="preserve"> </v>
      </c>
    </row>
    <row r="954" spans="1:13" x14ac:dyDescent="0.25">
      <c r="A954" s="1" t="s">
        <v>8334</v>
      </c>
      <c r="B954" s="1" t="s">
        <v>12340</v>
      </c>
      <c r="C954" s="1" t="s">
        <v>73</v>
      </c>
      <c r="D954" s="1" t="s">
        <v>12753</v>
      </c>
      <c r="E954" s="16">
        <v>19.989999999999998</v>
      </c>
      <c r="F954" s="11"/>
      <c r="G954" s="11">
        <v>30</v>
      </c>
      <c r="H954" s="16">
        <v>20969.509999999998</v>
      </c>
      <c r="I954" s="16">
        <v>698.98366666666664</v>
      </c>
      <c r="J954" s="12">
        <v>0.69905440817367048</v>
      </c>
      <c r="K954" s="23">
        <v>0.30102049046578472</v>
      </c>
      <c r="L954"/>
      <c r="M954" s="12" t="str">
        <f t="shared" si="14"/>
        <v xml:space="preserve"> </v>
      </c>
    </row>
    <row r="955" spans="1:13" x14ac:dyDescent="0.25">
      <c r="A955" s="1" t="s">
        <v>8334</v>
      </c>
      <c r="B955" s="1" t="s">
        <v>12340</v>
      </c>
      <c r="C955" s="1" t="s">
        <v>73</v>
      </c>
      <c r="D955" s="1" t="s">
        <v>15032</v>
      </c>
      <c r="E955" s="16">
        <v>19.989999999999998</v>
      </c>
      <c r="F955" s="11"/>
      <c r="G955" s="11">
        <v>76</v>
      </c>
      <c r="H955" s="16">
        <v>53045.61</v>
      </c>
      <c r="I955" s="16">
        <v>697.96855263157897</v>
      </c>
      <c r="J955" s="12">
        <v>0.70987971701354735</v>
      </c>
      <c r="K955" s="23" t="e">
        <v>#DIV/0!</v>
      </c>
      <c r="L955"/>
      <c r="M955" s="12" t="str">
        <f t="shared" si="14"/>
        <v xml:space="preserve"> </v>
      </c>
    </row>
    <row r="956" spans="1:13" x14ac:dyDescent="0.25">
      <c r="A956" s="1" t="s">
        <v>8334</v>
      </c>
      <c r="B956" s="1" t="s">
        <v>12340</v>
      </c>
      <c r="C956" s="1" t="s">
        <v>73</v>
      </c>
      <c r="D956" s="1" t="s">
        <v>14901</v>
      </c>
      <c r="E956" s="16">
        <v>17.989999999999998</v>
      </c>
      <c r="F956" s="11"/>
      <c r="G956" s="11">
        <v>13</v>
      </c>
      <c r="H956" s="16">
        <v>9066.9599999999991</v>
      </c>
      <c r="I956" s="16">
        <v>697.45846153846151</v>
      </c>
      <c r="J956" s="12">
        <v>0.72069711447461093</v>
      </c>
      <c r="K956" s="23" t="e">
        <v>#DIV/0!</v>
      </c>
      <c r="L956"/>
      <c r="M956" s="12" t="str">
        <f t="shared" si="14"/>
        <v xml:space="preserve"> </v>
      </c>
    </row>
    <row r="957" spans="1:13" x14ac:dyDescent="0.25">
      <c r="A957" s="1" t="s">
        <v>8334</v>
      </c>
      <c r="B957" s="1" t="s">
        <v>12340</v>
      </c>
      <c r="C957" s="1" t="s">
        <v>73</v>
      </c>
      <c r="D957" s="1" t="s">
        <v>13119</v>
      </c>
      <c r="E957" s="16">
        <v>19.989999999999998</v>
      </c>
      <c r="F957" s="11"/>
      <c r="G957" s="11">
        <v>113</v>
      </c>
      <c r="H957" s="16">
        <v>72463.75</v>
      </c>
      <c r="I957" s="16">
        <v>641.27212389380531</v>
      </c>
      <c r="J957" s="12">
        <v>0.73064307660339256</v>
      </c>
      <c r="K957" s="23">
        <v>-0.42651479196329689</v>
      </c>
      <c r="L957"/>
      <c r="M957" s="12" t="str">
        <f t="shared" si="14"/>
        <v xml:space="preserve"> </v>
      </c>
    </row>
    <row r="958" spans="1:13" x14ac:dyDescent="0.25">
      <c r="A958" s="1" t="s">
        <v>8334</v>
      </c>
      <c r="B958" s="1" t="s">
        <v>12340</v>
      </c>
      <c r="C958" s="1" t="s">
        <v>73</v>
      </c>
      <c r="D958" s="1" t="s">
        <v>13352</v>
      </c>
      <c r="E958" s="16">
        <v>17.989999999999998</v>
      </c>
      <c r="F958" s="11"/>
      <c r="G958" s="11">
        <v>60</v>
      </c>
      <c r="H958" s="16">
        <v>37747.85</v>
      </c>
      <c r="I958" s="16">
        <v>629.13083333333327</v>
      </c>
      <c r="J958" s="12">
        <v>0.7404007305060567</v>
      </c>
      <c r="K958" s="23">
        <v>1.6643108817359735</v>
      </c>
      <c r="L958"/>
      <c r="M958" s="12" t="str">
        <f t="shared" si="14"/>
        <v xml:space="preserve"> </v>
      </c>
    </row>
    <row r="959" spans="1:13" x14ac:dyDescent="0.25">
      <c r="A959" s="1" t="s">
        <v>8334</v>
      </c>
      <c r="B959" s="1" t="s">
        <v>12340</v>
      </c>
      <c r="C959" s="1" t="s">
        <v>73</v>
      </c>
      <c r="D959" s="1" t="s">
        <v>14772</v>
      </c>
      <c r="E959" s="16">
        <v>0</v>
      </c>
      <c r="F959" s="11"/>
      <c r="G959" s="11">
        <v>121</v>
      </c>
      <c r="H959" s="16">
        <v>75434.850000000006</v>
      </c>
      <c r="I959" s="16">
        <v>623.42851239669426</v>
      </c>
      <c r="J959" s="12">
        <v>0.7500699429094434</v>
      </c>
      <c r="K959" s="23" t="e">
        <v>#DIV/0!</v>
      </c>
      <c r="L959"/>
      <c r="M959" s="12" t="str">
        <f t="shared" si="14"/>
        <v xml:space="preserve"> </v>
      </c>
    </row>
    <row r="960" spans="1:13" x14ac:dyDescent="0.25">
      <c r="A960" s="1" t="s">
        <v>8334</v>
      </c>
      <c r="B960" s="1" t="s">
        <v>12340</v>
      </c>
      <c r="C960" s="1" t="s">
        <v>73</v>
      </c>
      <c r="D960" s="1" t="s">
        <v>10895</v>
      </c>
      <c r="E960" s="16">
        <v>9.99</v>
      </c>
      <c r="F960" s="11"/>
      <c r="G960" s="11">
        <v>50</v>
      </c>
      <c r="H960" s="16">
        <v>29111.27</v>
      </c>
      <c r="I960" s="16">
        <v>582.22540000000004</v>
      </c>
      <c r="J960" s="12">
        <v>0.75910010586686782</v>
      </c>
      <c r="K960" s="23">
        <v>0.17298166102429757</v>
      </c>
      <c r="L960"/>
      <c r="M960" s="12" t="str">
        <f t="shared" si="14"/>
        <v xml:space="preserve"> </v>
      </c>
    </row>
    <row r="961" spans="1:13" x14ac:dyDescent="0.25">
      <c r="A961" s="1" t="s">
        <v>8334</v>
      </c>
      <c r="B961" s="1" t="s">
        <v>12340</v>
      </c>
      <c r="C961" s="1" t="s">
        <v>73</v>
      </c>
      <c r="D961" s="1" t="s">
        <v>13267</v>
      </c>
      <c r="E961" s="16">
        <v>19.989999999999998</v>
      </c>
      <c r="F961" s="11"/>
      <c r="G961" s="11">
        <v>71</v>
      </c>
      <c r="H961" s="16">
        <v>38083.699999999997</v>
      </c>
      <c r="I961" s="16">
        <v>536.39014084507039</v>
      </c>
      <c r="J961" s="12">
        <v>0.76741937599934018</v>
      </c>
      <c r="K961" s="23">
        <v>1.8701280202939334</v>
      </c>
      <c r="L961"/>
      <c r="M961" s="12" t="str">
        <f t="shared" si="14"/>
        <v xml:space="preserve"> </v>
      </c>
    </row>
    <row r="962" spans="1:13" x14ac:dyDescent="0.25">
      <c r="A962" s="1" t="s">
        <v>8334</v>
      </c>
      <c r="B962" s="1" t="s">
        <v>12340</v>
      </c>
      <c r="C962" s="1" t="s">
        <v>73</v>
      </c>
      <c r="D962" s="1" t="s">
        <v>15860</v>
      </c>
      <c r="E962" s="16">
        <v>12.99</v>
      </c>
      <c r="F962" s="11"/>
      <c r="G962" s="11">
        <v>94</v>
      </c>
      <c r="H962" s="16">
        <v>48426.720000000001</v>
      </c>
      <c r="I962" s="16">
        <v>515.17787234042555</v>
      </c>
      <c r="J962" s="12">
        <v>0.77540964942144308</v>
      </c>
      <c r="K962" s="23" t="e">
        <v>#DIV/0!</v>
      </c>
      <c r="L962"/>
      <c r="M962" s="12" t="str">
        <f t="shared" si="14"/>
        <v xml:space="preserve"> </v>
      </c>
    </row>
    <row r="963" spans="1:13" x14ac:dyDescent="0.25">
      <c r="A963" s="1" t="s">
        <v>8334</v>
      </c>
      <c r="B963" s="1" t="s">
        <v>12340</v>
      </c>
      <c r="C963" s="1" t="s">
        <v>73</v>
      </c>
      <c r="D963" s="1" t="s">
        <v>11733</v>
      </c>
      <c r="E963" s="16">
        <v>19.989999999999998</v>
      </c>
      <c r="F963" s="11"/>
      <c r="G963" s="11">
        <v>41</v>
      </c>
      <c r="H963" s="16">
        <v>20949.52</v>
      </c>
      <c r="I963" s="16">
        <v>510.96390243902442</v>
      </c>
      <c r="J963" s="12">
        <v>0.78333456527771783</v>
      </c>
      <c r="K963" s="23">
        <v>2.7450980392156987E-2</v>
      </c>
      <c r="L963"/>
      <c r="M963" s="12" t="str">
        <f t="shared" si="14"/>
        <v xml:space="preserve"> </v>
      </c>
    </row>
    <row r="964" spans="1:13" x14ac:dyDescent="0.25">
      <c r="A964" s="1" t="s">
        <v>8334</v>
      </c>
      <c r="B964" s="1" t="s">
        <v>12340</v>
      </c>
      <c r="C964" s="1" t="s">
        <v>73</v>
      </c>
      <c r="D964" s="1" t="s">
        <v>15090</v>
      </c>
      <c r="E964" s="16">
        <v>19.989999999999998</v>
      </c>
      <c r="F964" s="11"/>
      <c r="G964" s="11">
        <v>58</v>
      </c>
      <c r="H964" s="16">
        <v>27306.34</v>
      </c>
      <c r="I964" s="16">
        <v>470.79896551724136</v>
      </c>
      <c r="J964" s="12">
        <v>0.79063653351683538</v>
      </c>
      <c r="K964" s="23" t="e">
        <v>#DIV/0!</v>
      </c>
      <c r="L964"/>
      <c r="M964" s="12" t="str">
        <f t="shared" si="14"/>
        <v xml:space="preserve"> </v>
      </c>
    </row>
    <row r="965" spans="1:13" x14ac:dyDescent="0.25">
      <c r="A965" s="1" t="s">
        <v>8334</v>
      </c>
      <c r="B965" s="1" t="s">
        <v>12340</v>
      </c>
      <c r="C965" s="1" t="s">
        <v>73</v>
      </c>
      <c r="D965" s="1" t="s">
        <v>12167</v>
      </c>
      <c r="E965" s="16">
        <v>9.99</v>
      </c>
      <c r="F965" s="11"/>
      <c r="G965" s="11">
        <v>44</v>
      </c>
      <c r="H965" s="16">
        <v>20119.86</v>
      </c>
      <c r="I965" s="16">
        <v>457.26954545454549</v>
      </c>
      <c r="J965" s="12">
        <v>0.79772866400602727</v>
      </c>
      <c r="K965" s="23">
        <v>0.16753623188405808</v>
      </c>
      <c r="L965"/>
      <c r="M965" s="12" t="str">
        <f t="shared" si="14"/>
        <v xml:space="preserve"> </v>
      </c>
    </row>
    <row r="966" spans="1:13" x14ac:dyDescent="0.25">
      <c r="A966" s="1" t="s">
        <v>8334</v>
      </c>
      <c r="B966" s="1" t="s">
        <v>12340</v>
      </c>
      <c r="C966" s="1" t="s">
        <v>73</v>
      </c>
      <c r="D966" s="1" t="s">
        <v>11274</v>
      </c>
      <c r="E966" s="16">
        <v>11.99</v>
      </c>
      <c r="F966" s="11"/>
      <c r="G966" s="11">
        <v>102</v>
      </c>
      <c r="H966" s="16">
        <v>45356.39</v>
      </c>
      <c r="I966" s="16">
        <v>444.67049019607845</v>
      </c>
      <c r="J966" s="12">
        <v>0.80462538645892667</v>
      </c>
      <c r="K966" s="23">
        <v>0.29374923341538772</v>
      </c>
      <c r="L966"/>
      <c r="M966" s="12" t="str">
        <f t="shared" si="14"/>
        <v xml:space="preserve"> </v>
      </c>
    </row>
    <row r="967" spans="1:13" x14ac:dyDescent="0.25">
      <c r="A967" s="1" t="s">
        <v>8334</v>
      </c>
      <c r="B967" s="1" t="s">
        <v>12340</v>
      </c>
      <c r="C967" s="1" t="s">
        <v>73</v>
      </c>
      <c r="D967" s="1" t="s">
        <v>14833</v>
      </c>
      <c r="E967" s="16">
        <v>11.99</v>
      </c>
      <c r="F967" s="11"/>
      <c r="G967" s="11">
        <v>37</v>
      </c>
      <c r="H967" s="16">
        <v>16378.34</v>
      </c>
      <c r="I967" s="16">
        <v>442.65783783783786</v>
      </c>
      <c r="J967" s="12">
        <v>0.81149089320263257</v>
      </c>
      <c r="K967" s="23" t="e">
        <v>#DIV/0!</v>
      </c>
      <c r="L967"/>
      <c r="M967" s="12" t="str">
        <f t="shared" si="14"/>
        <v xml:space="preserve"> </v>
      </c>
    </row>
    <row r="968" spans="1:13" x14ac:dyDescent="0.25">
      <c r="A968" s="1" t="s">
        <v>8334</v>
      </c>
      <c r="B968" s="1" t="s">
        <v>12340</v>
      </c>
      <c r="C968" s="1" t="s">
        <v>73</v>
      </c>
      <c r="D968" s="1" t="s">
        <v>12708</v>
      </c>
      <c r="E968" s="16">
        <v>19.989999999999998</v>
      </c>
      <c r="F968" s="11"/>
      <c r="G968" s="11">
        <v>121</v>
      </c>
      <c r="H968" s="16">
        <v>48675.65</v>
      </c>
      <c r="I968" s="16">
        <v>402.27809917355376</v>
      </c>
      <c r="J968" s="12">
        <v>0.81773012081060037</v>
      </c>
      <c r="K968" s="23">
        <v>-0.31572681283230919</v>
      </c>
      <c r="L968"/>
      <c r="M968" s="12" t="str">
        <f t="shared" ref="M968:M1031" si="15">IF(J968&gt;$M$3,"X"," ")</f>
        <v xml:space="preserve"> </v>
      </c>
    </row>
    <row r="969" spans="1:13" x14ac:dyDescent="0.25">
      <c r="A969" s="1" t="s">
        <v>8334</v>
      </c>
      <c r="B969" s="1" t="s">
        <v>12340</v>
      </c>
      <c r="C969" s="1" t="s">
        <v>73</v>
      </c>
      <c r="D969" s="1" t="s">
        <v>11961</v>
      </c>
      <c r="E969" s="16">
        <v>18.989999999999998</v>
      </c>
      <c r="F969" s="11"/>
      <c r="G969" s="11">
        <v>106</v>
      </c>
      <c r="H969" s="16">
        <v>41645.07</v>
      </c>
      <c r="I969" s="16">
        <v>392.87801886792454</v>
      </c>
      <c r="J969" s="12">
        <v>0.82382355564317111</v>
      </c>
      <c r="K969" s="23">
        <v>8.1500235283363143E-2</v>
      </c>
      <c r="L969"/>
      <c r="M969" s="12" t="str">
        <f t="shared" si="15"/>
        <v xml:space="preserve"> </v>
      </c>
    </row>
    <row r="970" spans="1:13" x14ac:dyDescent="0.25">
      <c r="A970" s="1" t="s">
        <v>8334</v>
      </c>
      <c r="B970" s="1" t="s">
        <v>12340</v>
      </c>
      <c r="C970" s="1" t="s">
        <v>73</v>
      </c>
      <c r="D970" s="1" t="s">
        <v>13057</v>
      </c>
      <c r="E970" s="16">
        <v>18.989999999999998</v>
      </c>
      <c r="F970" s="11"/>
      <c r="G970" s="11">
        <v>108</v>
      </c>
      <c r="H970" s="16">
        <v>42271.74</v>
      </c>
      <c r="I970" s="16">
        <v>391.40499999999997</v>
      </c>
      <c r="J970" s="12">
        <v>0.82989414434017861</v>
      </c>
      <c r="K970" s="23">
        <v>-8.9570552147239413E-2</v>
      </c>
      <c r="L970"/>
      <c r="M970" s="12" t="str">
        <f t="shared" si="15"/>
        <v xml:space="preserve"> </v>
      </c>
    </row>
    <row r="971" spans="1:13" x14ac:dyDescent="0.25">
      <c r="A971" s="1" t="s">
        <v>8334</v>
      </c>
      <c r="B971" s="1" t="s">
        <v>12340</v>
      </c>
      <c r="C971" s="1" t="s">
        <v>73</v>
      </c>
      <c r="D971" s="1" t="s">
        <v>9145</v>
      </c>
      <c r="E971" s="16">
        <v>12.99</v>
      </c>
      <c r="F971" s="11"/>
      <c r="G971" s="11">
        <v>77</v>
      </c>
      <c r="H971" s="16">
        <v>29889.14</v>
      </c>
      <c r="I971" s="16">
        <v>388.17064935064934</v>
      </c>
      <c r="J971" s="12">
        <v>0.8359145691085339</v>
      </c>
      <c r="K971" s="23">
        <v>1.3650363350931167</v>
      </c>
      <c r="L971"/>
      <c r="M971" s="12" t="str">
        <f t="shared" si="15"/>
        <v xml:space="preserve"> </v>
      </c>
    </row>
    <row r="972" spans="1:13" x14ac:dyDescent="0.25">
      <c r="A972" s="1" t="s">
        <v>8334</v>
      </c>
      <c r="B972" s="1" t="s">
        <v>12340</v>
      </c>
      <c r="C972" s="1" t="s">
        <v>73</v>
      </c>
      <c r="D972" s="1" t="s">
        <v>13269</v>
      </c>
      <c r="E972" s="16">
        <v>19.989999999999998</v>
      </c>
      <c r="F972" s="11"/>
      <c r="G972" s="11">
        <v>74</v>
      </c>
      <c r="H972" s="16">
        <v>28205.89</v>
      </c>
      <c r="I972" s="16">
        <v>381.16067567567569</v>
      </c>
      <c r="J972" s="12">
        <v>0.84182627102726393</v>
      </c>
      <c r="K972" s="23">
        <v>0.19273034657650046</v>
      </c>
      <c r="L972"/>
      <c r="M972" s="12" t="str">
        <f t="shared" si="15"/>
        <v xml:space="preserve"> </v>
      </c>
    </row>
    <row r="973" spans="1:13" x14ac:dyDescent="0.25">
      <c r="A973" s="1" t="s">
        <v>8334</v>
      </c>
      <c r="B973" s="1" t="s">
        <v>12340</v>
      </c>
      <c r="C973" s="1" t="s">
        <v>73</v>
      </c>
      <c r="D973" s="1" t="s">
        <v>14951</v>
      </c>
      <c r="E973" s="16">
        <v>12.99</v>
      </c>
      <c r="F973" s="11"/>
      <c r="G973" s="11">
        <v>80</v>
      </c>
      <c r="H973" s="16">
        <v>29838.03</v>
      </c>
      <c r="I973" s="16">
        <v>372.97537499999999</v>
      </c>
      <c r="J973" s="12">
        <v>0.84761102108343889</v>
      </c>
      <c r="K973" s="23" t="e">
        <v>#DIV/0!</v>
      </c>
      <c r="L973"/>
      <c r="M973" s="12" t="str">
        <f t="shared" si="15"/>
        <v xml:space="preserve"> </v>
      </c>
    </row>
    <row r="974" spans="1:13" x14ac:dyDescent="0.25">
      <c r="A974" s="1" t="s">
        <v>8334</v>
      </c>
      <c r="B974" s="1" t="s">
        <v>12340</v>
      </c>
      <c r="C974" s="1" t="s">
        <v>73</v>
      </c>
      <c r="D974" s="1" t="s">
        <v>11237</v>
      </c>
      <c r="E974" s="16">
        <v>9.99</v>
      </c>
      <c r="F974" s="11"/>
      <c r="G974" s="11">
        <v>65</v>
      </c>
      <c r="H974" s="16">
        <v>24175.8</v>
      </c>
      <c r="I974" s="16">
        <v>371.93538461538458</v>
      </c>
      <c r="J974" s="12">
        <v>0.85337964116203591</v>
      </c>
      <c r="K974" s="23">
        <v>-0.10016514726468562</v>
      </c>
      <c r="L974"/>
      <c r="M974" s="12" t="str">
        <f t="shared" si="15"/>
        <v xml:space="preserve"> </v>
      </c>
    </row>
    <row r="975" spans="1:13" x14ac:dyDescent="0.25">
      <c r="A975" s="1" t="s">
        <v>8334</v>
      </c>
      <c r="B975" s="1" t="s">
        <v>12340</v>
      </c>
      <c r="C975" s="1" t="s">
        <v>73</v>
      </c>
      <c r="D975" s="1" t="s">
        <v>14558</v>
      </c>
      <c r="E975" s="16">
        <v>16.989999999999998</v>
      </c>
      <c r="F975" s="11"/>
      <c r="G975" s="11">
        <v>42</v>
      </c>
      <c r="H975" s="16">
        <v>14667.12</v>
      </c>
      <c r="I975" s="16">
        <v>349.2171428571429</v>
      </c>
      <c r="J975" s="12">
        <v>0.85879590728083832</v>
      </c>
      <c r="K975" s="23" t="e">
        <v>#DIV/0!</v>
      </c>
      <c r="L975"/>
      <c r="M975" s="12" t="str">
        <f t="shared" si="15"/>
        <v xml:space="preserve"> </v>
      </c>
    </row>
    <row r="976" spans="1:13" x14ac:dyDescent="0.25">
      <c r="A976" s="1" t="s">
        <v>8334</v>
      </c>
      <c r="B976" s="1" t="s">
        <v>12340</v>
      </c>
      <c r="C976" s="1" t="s">
        <v>73</v>
      </c>
      <c r="D976" s="1" t="s">
        <v>15093</v>
      </c>
      <c r="E976" s="16">
        <v>19.989999999999998</v>
      </c>
      <c r="F976" s="11"/>
      <c r="G976" s="11">
        <v>27</v>
      </c>
      <c r="H976" s="16">
        <v>9335.33</v>
      </c>
      <c r="I976" s="16">
        <v>345.75296296296295</v>
      </c>
      <c r="J976" s="12">
        <v>0.86415844487979543</v>
      </c>
      <c r="K976" s="23" t="e">
        <v>#DIV/0!</v>
      </c>
      <c r="L976"/>
      <c r="M976" s="12" t="str">
        <f t="shared" si="15"/>
        <v xml:space="preserve"> </v>
      </c>
    </row>
    <row r="977" spans="1:13" x14ac:dyDescent="0.25">
      <c r="A977" s="1" t="s">
        <v>8334</v>
      </c>
      <c r="B977" s="1" t="s">
        <v>12340</v>
      </c>
      <c r="C977" s="1" t="s">
        <v>73</v>
      </c>
      <c r="D977" s="1" t="s">
        <v>8471</v>
      </c>
      <c r="E977" s="16">
        <v>9.99</v>
      </c>
      <c r="F977" s="11"/>
      <c r="G977" s="11">
        <v>97</v>
      </c>
      <c r="H977" s="16">
        <v>32627.34</v>
      </c>
      <c r="I977" s="16">
        <v>336.36432989690724</v>
      </c>
      <c r="J977" s="12">
        <v>0.86937536724703313</v>
      </c>
      <c r="K977" s="23">
        <v>0.77596519847743339</v>
      </c>
      <c r="L977"/>
      <c r="M977" s="12" t="str">
        <f t="shared" si="15"/>
        <v xml:space="preserve"> </v>
      </c>
    </row>
    <row r="978" spans="1:13" x14ac:dyDescent="0.25">
      <c r="A978" s="1" t="s">
        <v>8334</v>
      </c>
      <c r="B978" s="1" t="s">
        <v>12340</v>
      </c>
      <c r="C978" s="1" t="s">
        <v>73</v>
      </c>
      <c r="D978" s="1" t="s">
        <v>14885</v>
      </c>
      <c r="E978" s="16">
        <v>10.99</v>
      </c>
      <c r="F978" s="11"/>
      <c r="G978" s="11">
        <v>121</v>
      </c>
      <c r="H978" s="16">
        <v>39157.370000000003</v>
      </c>
      <c r="I978" s="16">
        <v>323.61462809917356</v>
      </c>
      <c r="J978" s="12">
        <v>0.87439454508974113</v>
      </c>
      <c r="K978" s="23" t="e">
        <v>#DIV/0!</v>
      </c>
      <c r="L978"/>
      <c r="M978" s="12" t="str">
        <f t="shared" si="15"/>
        <v xml:space="preserve"> </v>
      </c>
    </row>
    <row r="979" spans="1:13" x14ac:dyDescent="0.25">
      <c r="A979" s="1" t="s">
        <v>8334</v>
      </c>
      <c r="B979" s="1" t="s">
        <v>12340</v>
      </c>
      <c r="C979" s="1" t="s">
        <v>73</v>
      </c>
      <c r="D979" s="1" t="s">
        <v>11639</v>
      </c>
      <c r="E979" s="16">
        <v>12.99</v>
      </c>
      <c r="F979" s="11"/>
      <c r="G979" s="11">
        <v>123</v>
      </c>
      <c r="H979" s="16">
        <v>38734.870000000003</v>
      </c>
      <c r="I979" s="16">
        <v>314.91764227642278</v>
      </c>
      <c r="J979" s="12">
        <v>0.87927883496772308</v>
      </c>
      <c r="K979" s="23">
        <v>-0.14749948114709721</v>
      </c>
      <c r="L979"/>
      <c r="M979" s="12" t="str">
        <f t="shared" si="15"/>
        <v xml:space="preserve"> </v>
      </c>
    </row>
    <row r="980" spans="1:13" x14ac:dyDescent="0.25">
      <c r="A980" s="1" t="s">
        <v>8334</v>
      </c>
      <c r="B980" s="1" t="s">
        <v>12340</v>
      </c>
      <c r="C980" s="1" t="s">
        <v>73</v>
      </c>
      <c r="D980" s="1" t="s">
        <v>11289</v>
      </c>
      <c r="E980" s="16">
        <v>12.99</v>
      </c>
      <c r="F980" s="11"/>
      <c r="G980" s="11">
        <v>70</v>
      </c>
      <c r="H980" s="16">
        <v>21651.18</v>
      </c>
      <c r="I980" s="16">
        <v>309.30257142857141</v>
      </c>
      <c r="J980" s="12">
        <v>0.88407603657237721</v>
      </c>
      <c r="K980" s="23">
        <v>0.2218898812715091</v>
      </c>
      <c r="L980"/>
      <c r="M980" s="12" t="str">
        <f t="shared" si="15"/>
        <v xml:space="preserve"> </v>
      </c>
    </row>
    <row r="981" spans="1:13" x14ac:dyDescent="0.25">
      <c r="A981" s="1" t="s">
        <v>8334</v>
      </c>
      <c r="B981" s="1" t="s">
        <v>12340</v>
      </c>
      <c r="C981" s="1" t="s">
        <v>73</v>
      </c>
      <c r="D981" s="1" t="s">
        <v>15669</v>
      </c>
      <c r="E981" s="16">
        <v>10.99</v>
      </c>
      <c r="F981" s="11"/>
      <c r="G981" s="11">
        <v>46</v>
      </c>
      <c r="H981" s="16">
        <v>13957.3</v>
      </c>
      <c r="I981" s="16">
        <v>303.41956521739127</v>
      </c>
      <c r="J981" s="12">
        <v>0.88878199429662608</v>
      </c>
      <c r="K981" s="23" t="e">
        <v>#DIV/0!</v>
      </c>
      <c r="L981"/>
      <c r="M981" s="12" t="str">
        <f t="shared" si="15"/>
        <v xml:space="preserve"> </v>
      </c>
    </row>
    <row r="982" spans="1:13" x14ac:dyDescent="0.25">
      <c r="A982" s="1" t="s">
        <v>8334</v>
      </c>
      <c r="B982" s="1" t="s">
        <v>12340</v>
      </c>
      <c r="C982" s="1" t="s">
        <v>73</v>
      </c>
      <c r="D982" s="1" t="s">
        <v>11257</v>
      </c>
      <c r="E982" s="16">
        <v>10.99</v>
      </c>
      <c r="F982" s="11"/>
      <c r="G982" s="11">
        <v>140</v>
      </c>
      <c r="H982" s="16">
        <v>42290.12</v>
      </c>
      <c r="I982" s="16">
        <v>302.07228571428573</v>
      </c>
      <c r="J982" s="12">
        <v>0.89346705606981847</v>
      </c>
      <c r="K982" s="23">
        <v>8.7373797888407712E-2</v>
      </c>
      <c r="L982"/>
      <c r="M982" s="12" t="str">
        <f t="shared" si="15"/>
        <v xml:space="preserve"> </v>
      </c>
    </row>
    <row r="983" spans="1:13" x14ac:dyDescent="0.25">
      <c r="A983" s="1" t="s">
        <v>8334</v>
      </c>
      <c r="B983" s="1" t="s">
        <v>12340</v>
      </c>
      <c r="C983" s="1" t="s">
        <v>73</v>
      </c>
      <c r="D983" s="1" t="s">
        <v>8478</v>
      </c>
      <c r="E983" s="16">
        <v>9.99</v>
      </c>
      <c r="F983" s="11"/>
      <c r="G983" s="11">
        <v>84</v>
      </c>
      <c r="H983" s="16">
        <v>25014.959999999999</v>
      </c>
      <c r="I983" s="16">
        <v>297.79714285714283</v>
      </c>
      <c r="J983" s="12">
        <v>0.89808581150071409</v>
      </c>
      <c r="K983" s="23">
        <v>0.43577981651376141</v>
      </c>
      <c r="L983"/>
      <c r="M983" s="12" t="str">
        <f t="shared" si="15"/>
        <v xml:space="preserve"> </v>
      </c>
    </row>
    <row r="984" spans="1:13" x14ac:dyDescent="0.25">
      <c r="A984" s="1" t="s">
        <v>8334</v>
      </c>
      <c r="B984" s="1" t="s">
        <v>12340</v>
      </c>
      <c r="C984" s="1" t="s">
        <v>73</v>
      </c>
      <c r="D984" s="1" t="s">
        <v>13620</v>
      </c>
      <c r="E984" s="16">
        <v>10.99</v>
      </c>
      <c r="F984" s="11"/>
      <c r="G984" s="11">
        <v>38</v>
      </c>
      <c r="H984" s="16">
        <v>10451.49</v>
      </c>
      <c r="I984" s="16">
        <v>275.0392105263158</v>
      </c>
      <c r="J984" s="12">
        <v>0.90235159738146398</v>
      </c>
      <c r="K984" s="23">
        <v>2.4982895970009373</v>
      </c>
      <c r="L984"/>
      <c r="M984" s="12" t="str">
        <f t="shared" si="15"/>
        <v xml:space="preserve"> </v>
      </c>
    </row>
    <row r="985" spans="1:13" x14ac:dyDescent="0.25">
      <c r="A985" s="1" t="s">
        <v>8334</v>
      </c>
      <c r="B985" s="1" t="s">
        <v>12340</v>
      </c>
      <c r="C985" s="1" t="s">
        <v>73</v>
      </c>
      <c r="D985" s="1" t="s">
        <v>12710</v>
      </c>
      <c r="E985" s="16">
        <v>9.99</v>
      </c>
      <c r="F985" s="11"/>
      <c r="G985" s="11">
        <v>118</v>
      </c>
      <c r="H985" s="16">
        <v>32297.67</v>
      </c>
      <c r="I985" s="16">
        <v>273.70906779661016</v>
      </c>
      <c r="J985" s="12">
        <v>0.90659675309800969</v>
      </c>
      <c r="K985" s="23">
        <v>0.10210869418338087</v>
      </c>
      <c r="L985"/>
      <c r="M985" s="12" t="str">
        <f t="shared" si="15"/>
        <v xml:space="preserve"> </v>
      </c>
    </row>
    <row r="986" spans="1:13" x14ac:dyDescent="0.25">
      <c r="A986" s="1" t="s">
        <v>8334</v>
      </c>
      <c r="B986" s="1" t="s">
        <v>12340</v>
      </c>
      <c r="C986" s="1" t="s">
        <v>73</v>
      </c>
      <c r="D986" s="1" t="s">
        <v>15091</v>
      </c>
      <c r="E986" s="16">
        <v>11.99</v>
      </c>
      <c r="F986" s="11"/>
      <c r="G986" s="11">
        <v>58</v>
      </c>
      <c r="H986" s="16">
        <v>15845.82</v>
      </c>
      <c r="I986" s="16">
        <v>273.20379310344828</v>
      </c>
      <c r="J986" s="12">
        <v>0.91083407213684009</v>
      </c>
      <c r="K986" s="23" t="e">
        <v>#DIV/0!</v>
      </c>
      <c r="L986"/>
      <c r="M986" s="12" t="str">
        <f t="shared" si="15"/>
        <v xml:space="preserve"> </v>
      </c>
    </row>
    <row r="987" spans="1:13" x14ac:dyDescent="0.25">
      <c r="A987" s="1" t="s">
        <v>8334</v>
      </c>
      <c r="B987" s="1" t="s">
        <v>12340</v>
      </c>
      <c r="C987" s="1" t="s">
        <v>73</v>
      </c>
      <c r="D987" s="1" t="s">
        <v>13271</v>
      </c>
      <c r="E987" s="16">
        <v>10.99</v>
      </c>
      <c r="F987" s="11"/>
      <c r="G987" s="11">
        <v>82</v>
      </c>
      <c r="H987" s="16">
        <v>22188.81</v>
      </c>
      <c r="I987" s="16">
        <v>270.59524390243905</v>
      </c>
      <c r="J987" s="12">
        <v>0.91503093326303453</v>
      </c>
      <c r="K987" s="23">
        <v>0.21846710923355461</v>
      </c>
      <c r="L987"/>
      <c r="M987" s="12" t="str">
        <f t="shared" si="15"/>
        <v xml:space="preserve"> </v>
      </c>
    </row>
    <row r="988" spans="1:13" x14ac:dyDescent="0.25">
      <c r="A988" s="1" t="s">
        <v>8334</v>
      </c>
      <c r="B988" s="1" t="s">
        <v>12340</v>
      </c>
      <c r="C988" s="1" t="s">
        <v>73</v>
      </c>
      <c r="D988" s="1" t="s">
        <v>11256</v>
      </c>
      <c r="E988" s="16">
        <v>10.99</v>
      </c>
      <c r="F988" s="11"/>
      <c r="G988" s="11">
        <v>150</v>
      </c>
      <c r="H988" s="16">
        <v>39456.79</v>
      </c>
      <c r="I988" s="16">
        <v>263.04526666666669</v>
      </c>
      <c r="J988" s="12">
        <v>0.91911069622627717</v>
      </c>
      <c r="K988" s="23">
        <v>0.10578138666626313</v>
      </c>
      <c r="L988"/>
      <c r="M988" s="12" t="str">
        <f t="shared" si="15"/>
        <v xml:space="preserve"> </v>
      </c>
    </row>
    <row r="989" spans="1:13" x14ac:dyDescent="0.25">
      <c r="A989" s="1" t="s">
        <v>8334</v>
      </c>
      <c r="B989" s="1" t="s">
        <v>12340</v>
      </c>
      <c r="C989" s="1" t="s">
        <v>73</v>
      </c>
      <c r="D989" s="1" t="s">
        <v>11744</v>
      </c>
      <c r="E989" s="16">
        <v>12.99</v>
      </c>
      <c r="F989" s="11"/>
      <c r="G989" s="11">
        <v>108</v>
      </c>
      <c r="H989" s="16">
        <v>27496.89</v>
      </c>
      <c r="I989" s="16">
        <v>254.60083333333333</v>
      </c>
      <c r="J989" s="12">
        <v>0.92305948824753914</v>
      </c>
      <c r="K989" s="23">
        <v>-0.11642838597230865</v>
      </c>
      <c r="L989"/>
      <c r="M989" s="12" t="str">
        <f t="shared" si="15"/>
        <v xml:space="preserve"> </v>
      </c>
    </row>
    <row r="990" spans="1:13" x14ac:dyDescent="0.25">
      <c r="A990" s="1" t="s">
        <v>8334</v>
      </c>
      <c r="B990" s="1" t="s">
        <v>12340</v>
      </c>
      <c r="C990" s="1" t="s">
        <v>73</v>
      </c>
      <c r="D990" s="1" t="s">
        <v>10448</v>
      </c>
      <c r="E990" s="16">
        <v>11.99</v>
      </c>
      <c r="F990" s="11"/>
      <c r="G990" s="11">
        <v>96</v>
      </c>
      <c r="H990" s="16">
        <v>23104.3</v>
      </c>
      <c r="I990" s="16">
        <v>240.66979166666667</v>
      </c>
      <c r="J990" s="12">
        <v>0.92679221347333551</v>
      </c>
      <c r="K990" s="23">
        <v>-0.12767548016114239</v>
      </c>
      <c r="L990"/>
      <c r="M990" s="12" t="str">
        <f t="shared" si="15"/>
        <v xml:space="preserve"> </v>
      </c>
    </row>
    <row r="991" spans="1:13" x14ac:dyDescent="0.25">
      <c r="A991" s="1" t="s">
        <v>8334</v>
      </c>
      <c r="B991" s="1" t="s">
        <v>12340</v>
      </c>
      <c r="C991" s="1" t="s">
        <v>73</v>
      </c>
      <c r="D991" s="1" t="s">
        <v>11297</v>
      </c>
      <c r="E991" s="16">
        <v>9.99</v>
      </c>
      <c r="F991" s="11"/>
      <c r="G991" s="11">
        <v>111</v>
      </c>
      <c r="H991" s="16">
        <v>26493.48</v>
      </c>
      <c r="I991" s="16">
        <v>238.68</v>
      </c>
      <c r="J991" s="12">
        <v>0.93049407755325719</v>
      </c>
      <c r="K991" s="23">
        <v>1.1679950938630945E-2</v>
      </c>
      <c r="L991"/>
      <c r="M991" s="12" t="str">
        <f t="shared" si="15"/>
        <v xml:space="preserve"> </v>
      </c>
    </row>
    <row r="992" spans="1:13" x14ac:dyDescent="0.25">
      <c r="A992" s="1" t="s">
        <v>8334</v>
      </c>
      <c r="B992" s="1" t="s">
        <v>12340</v>
      </c>
      <c r="C992" s="1" t="s">
        <v>73</v>
      </c>
      <c r="D992" s="1" t="s">
        <v>11258</v>
      </c>
      <c r="E992" s="16">
        <v>10.99</v>
      </c>
      <c r="F992" s="11"/>
      <c r="G992" s="11">
        <v>154</v>
      </c>
      <c r="H992" s="16">
        <v>36012.080000000002</v>
      </c>
      <c r="I992" s="16">
        <v>233.84467532467534</v>
      </c>
      <c r="J992" s="12">
        <v>0.93412094701808612</v>
      </c>
      <c r="K992" s="23">
        <v>0.203535469493759</v>
      </c>
      <c r="L992"/>
      <c r="M992" s="12" t="str">
        <f t="shared" si="15"/>
        <v xml:space="preserve"> </v>
      </c>
    </row>
    <row r="993" spans="1:13" x14ac:dyDescent="0.25">
      <c r="A993" s="1" t="s">
        <v>8334</v>
      </c>
      <c r="B993" s="1" t="s">
        <v>12340</v>
      </c>
      <c r="C993" s="1" t="s">
        <v>73</v>
      </c>
      <c r="D993" s="1" t="s">
        <v>15426</v>
      </c>
      <c r="E993" s="16">
        <v>27.99</v>
      </c>
      <c r="F993" s="11"/>
      <c r="G993" s="11">
        <v>31</v>
      </c>
      <c r="H993" s="16">
        <v>7165.44</v>
      </c>
      <c r="I993" s="16">
        <v>231.1432258064516</v>
      </c>
      <c r="J993" s="12">
        <v>0.9377059177107715</v>
      </c>
      <c r="K993" s="23" t="e">
        <v>#DIV/0!</v>
      </c>
      <c r="L993"/>
      <c r="M993" s="12" t="str">
        <f t="shared" si="15"/>
        <v xml:space="preserve"> </v>
      </c>
    </row>
    <row r="994" spans="1:13" x14ac:dyDescent="0.25">
      <c r="A994" s="1" t="s">
        <v>8334</v>
      </c>
      <c r="B994" s="1" t="s">
        <v>12340</v>
      </c>
      <c r="C994" s="1" t="s">
        <v>73</v>
      </c>
      <c r="D994" s="1" t="s">
        <v>11296</v>
      </c>
      <c r="E994" s="16">
        <v>9.99</v>
      </c>
      <c r="F994" s="11"/>
      <c r="G994" s="11">
        <v>81</v>
      </c>
      <c r="H994" s="16">
        <v>18471.509999999998</v>
      </c>
      <c r="I994" s="16">
        <v>228.04333333333332</v>
      </c>
      <c r="J994" s="12">
        <v>0.94124280988578524</v>
      </c>
      <c r="K994" s="23">
        <v>-1.6705065444719724E-2</v>
      </c>
      <c r="L994"/>
      <c r="M994" s="12" t="str">
        <f t="shared" si="15"/>
        <v xml:space="preserve"> </v>
      </c>
    </row>
    <row r="995" spans="1:13" x14ac:dyDescent="0.25">
      <c r="A995" s="1" t="s">
        <v>8334</v>
      </c>
      <c r="B995" s="1" t="s">
        <v>12340</v>
      </c>
      <c r="C995" s="1" t="s">
        <v>73</v>
      </c>
      <c r="D995" s="1" t="s">
        <v>15379</v>
      </c>
      <c r="E995" s="16">
        <v>9.99</v>
      </c>
      <c r="F995" s="11"/>
      <c r="G995" s="11">
        <v>37</v>
      </c>
      <c r="H995" s="16">
        <v>8231.76</v>
      </c>
      <c r="I995" s="16">
        <v>222.48000000000002</v>
      </c>
      <c r="J995" s="12">
        <v>0.94469341622272585</v>
      </c>
      <c r="K995" s="23" t="e">
        <v>#DIV/0!</v>
      </c>
      <c r="L995"/>
      <c r="M995" s="12" t="str">
        <f t="shared" si="15"/>
        <v xml:space="preserve"> </v>
      </c>
    </row>
    <row r="996" spans="1:13" x14ac:dyDescent="0.25">
      <c r="A996" s="1" t="s">
        <v>8334</v>
      </c>
      <c r="B996" s="1" t="s">
        <v>12340</v>
      </c>
      <c r="C996" s="1" t="s">
        <v>73</v>
      </c>
      <c r="D996" s="1" t="s">
        <v>15569</v>
      </c>
      <c r="E996" s="16">
        <v>19.989999999999998</v>
      </c>
      <c r="F996" s="11"/>
      <c r="G996" s="11">
        <v>60</v>
      </c>
      <c r="H996" s="16">
        <v>13313.34</v>
      </c>
      <c r="I996" s="16">
        <v>221.88900000000001</v>
      </c>
      <c r="J996" s="12">
        <v>0.94813485630496885</v>
      </c>
      <c r="K996" s="23" t="e">
        <v>#DIV/0!</v>
      </c>
      <c r="L996"/>
      <c r="M996" s="12" t="str">
        <f t="shared" si="15"/>
        <v xml:space="preserve"> </v>
      </c>
    </row>
    <row r="997" spans="1:13" x14ac:dyDescent="0.25">
      <c r="A997" s="1" t="s">
        <v>8334</v>
      </c>
      <c r="B997" s="1" t="s">
        <v>12340</v>
      </c>
      <c r="C997" s="1" t="s">
        <v>73</v>
      </c>
      <c r="D997" s="1" t="s">
        <v>15858</v>
      </c>
      <c r="E997" s="16">
        <v>12.99</v>
      </c>
      <c r="F997" s="11"/>
      <c r="G997" s="11">
        <v>84</v>
      </c>
      <c r="H997" s="16">
        <v>17679.39</v>
      </c>
      <c r="I997" s="16">
        <v>210.46892857142856</v>
      </c>
      <c r="J997" s="12">
        <v>0.95139917408030894</v>
      </c>
      <c r="K997" s="23" t="e">
        <v>#DIV/0!</v>
      </c>
      <c r="L997"/>
      <c r="M997" s="12" t="str">
        <f t="shared" si="15"/>
        <v xml:space="preserve"> </v>
      </c>
    </row>
    <row r="998" spans="1:13" x14ac:dyDescent="0.25">
      <c r="A998" s="1" t="s">
        <v>8334</v>
      </c>
      <c r="B998" s="1" t="s">
        <v>12340</v>
      </c>
      <c r="C998" s="1" t="s">
        <v>73</v>
      </c>
      <c r="D998" s="1" t="s">
        <v>14883</v>
      </c>
      <c r="E998" s="16">
        <v>10.99</v>
      </c>
      <c r="F998" s="11"/>
      <c r="G998" s="11">
        <v>88</v>
      </c>
      <c r="H998" s="16">
        <v>17386.18</v>
      </c>
      <c r="I998" s="16">
        <v>197.57022727272727</v>
      </c>
      <c r="J998" s="12">
        <v>0.95446343638801334</v>
      </c>
      <c r="K998" s="23" t="e">
        <v>#DIV/0!</v>
      </c>
      <c r="L998"/>
      <c r="M998" s="12" t="str">
        <f t="shared" si="15"/>
        <v xml:space="preserve"> </v>
      </c>
    </row>
    <row r="999" spans="1:13" x14ac:dyDescent="0.25">
      <c r="A999" s="1" t="s">
        <v>8334</v>
      </c>
      <c r="B999" s="1" t="s">
        <v>12340</v>
      </c>
      <c r="C999" s="1" t="s">
        <v>73</v>
      </c>
      <c r="D999" s="1" t="s">
        <v>13248</v>
      </c>
      <c r="E999" s="16">
        <v>16.989999999999998</v>
      </c>
      <c r="F999" s="11"/>
      <c r="G999" s="11">
        <v>104</v>
      </c>
      <c r="H999" s="16">
        <v>20265.93</v>
      </c>
      <c r="I999" s="16">
        <v>194.86471153846153</v>
      </c>
      <c r="J999" s="12">
        <v>0.95748573685763183</v>
      </c>
      <c r="K999" s="23">
        <v>9.3322809718770161E-2</v>
      </c>
      <c r="L999"/>
      <c r="M999" s="12" t="str">
        <f t="shared" si="15"/>
        <v xml:space="preserve"> </v>
      </c>
    </row>
    <row r="1000" spans="1:13" x14ac:dyDescent="0.25">
      <c r="A1000" s="1" t="s">
        <v>8334</v>
      </c>
      <c r="B1000" s="1" t="s">
        <v>12340</v>
      </c>
      <c r="C1000" s="1" t="s">
        <v>73</v>
      </c>
      <c r="D1000" s="1" t="s">
        <v>9748</v>
      </c>
      <c r="E1000" s="16">
        <v>9.99</v>
      </c>
      <c r="F1000" s="11"/>
      <c r="G1000" s="11">
        <v>118</v>
      </c>
      <c r="H1000" s="16">
        <v>21108.87</v>
      </c>
      <c r="I1000" s="16">
        <v>178.88872881355931</v>
      </c>
      <c r="J1000" s="12">
        <v>0.96026025403333892</v>
      </c>
      <c r="K1000" s="23">
        <v>-2.8956672864625443E-2</v>
      </c>
      <c r="L1000"/>
      <c r="M1000" s="12" t="str">
        <f t="shared" si="15"/>
        <v xml:space="preserve"> </v>
      </c>
    </row>
    <row r="1001" spans="1:13" x14ac:dyDescent="0.25">
      <c r="A1001" s="1" t="s">
        <v>8334</v>
      </c>
      <c r="B1001" s="1" t="s">
        <v>12340</v>
      </c>
      <c r="C1001" s="1" t="s">
        <v>73</v>
      </c>
      <c r="D1001" s="1" t="s">
        <v>15081</v>
      </c>
      <c r="E1001" s="16">
        <v>19.989999999999998</v>
      </c>
      <c r="F1001" s="11"/>
      <c r="G1001" s="11">
        <v>41</v>
      </c>
      <c r="H1001" s="16">
        <v>7316.34</v>
      </c>
      <c r="I1001" s="16">
        <v>178.44731707317072</v>
      </c>
      <c r="J1001" s="12">
        <v>0.9630279250289463</v>
      </c>
      <c r="K1001" s="23">
        <v>8.6315789473684212</v>
      </c>
      <c r="L1001"/>
      <c r="M1001" s="12" t="str">
        <f t="shared" si="15"/>
        <v xml:space="preserve"> </v>
      </c>
    </row>
    <row r="1002" spans="1:13" x14ac:dyDescent="0.25">
      <c r="A1002" s="1" t="s">
        <v>8334</v>
      </c>
      <c r="B1002" s="1" t="s">
        <v>12340</v>
      </c>
      <c r="C1002" s="1" t="s">
        <v>73</v>
      </c>
      <c r="D1002" s="1" t="s">
        <v>14839</v>
      </c>
      <c r="E1002" s="16">
        <v>11.99</v>
      </c>
      <c r="F1002" s="11"/>
      <c r="G1002" s="11">
        <v>63</v>
      </c>
      <c r="H1002" s="16">
        <v>10686.42</v>
      </c>
      <c r="I1002" s="16">
        <v>169.62571428571428</v>
      </c>
      <c r="J1002" s="12">
        <v>0.96565877528345168</v>
      </c>
      <c r="K1002" s="23" t="e">
        <v>#DIV/0!</v>
      </c>
      <c r="L1002"/>
      <c r="M1002" s="12" t="str">
        <f t="shared" si="15"/>
        <v xml:space="preserve"> </v>
      </c>
    </row>
    <row r="1003" spans="1:13" x14ac:dyDescent="0.25">
      <c r="A1003" s="1" t="s">
        <v>8334</v>
      </c>
      <c r="B1003" s="1" t="s">
        <v>12340</v>
      </c>
      <c r="C1003" s="1" t="s">
        <v>73</v>
      </c>
      <c r="D1003" s="1" t="s">
        <v>14887</v>
      </c>
      <c r="E1003" s="16">
        <v>10.99</v>
      </c>
      <c r="F1003" s="11"/>
      <c r="G1003" s="11">
        <v>113</v>
      </c>
      <c r="H1003" s="16">
        <v>18408.25</v>
      </c>
      <c r="I1003" s="16">
        <v>162.90486725663717</v>
      </c>
      <c r="J1003" s="12">
        <v>0.96818538696663314</v>
      </c>
      <c r="K1003" s="23" t="e">
        <v>#DIV/0!</v>
      </c>
      <c r="L1003"/>
      <c r="M1003" s="12" t="str">
        <f t="shared" si="15"/>
        <v xml:space="preserve"> </v>
      </c>
    </row>
    <row r="1004" spans="1:13" x14ac:dyDescent="0.25">
      <c r="A1004" s="1" t="s">
        <v>8334</v>
      </c>
      <c r="B1004" s="1" t="s">
        <v>12340</v>
      </c>
      <c r="C1004" s="1" t="s">
        <v>73</v>
      </c>
      <c r="D1004" s="1" t="s">
        <v>16201</v>
      </c>
      <c r="E1004" s="16">
        <v>19.989999999999998</v>
      </c>
      <c r="F1004" s="11"/>
      <c r="G1004" s="11">
        <v>64</v>
      </c>
      <c r="H1004" s="16">
        <v>10182.790000000001</v>
      </c>
      <c r="I1004" s="16">
        <v>159.10609375000001</v>
      </c>
      <c r="J1004" s="12">
        <v>0.97065308067096445</v>
      </c>
      <c r="K1004" s="23" t="e">
        <v>#DIV/0!</v>
      </c>
      <c r="L1004"/>
      <c r="M1004" s="12" t="str">
        <f t="shared" si="15"/>
        <v xml:space="preserve"> </v>
      </c>
    </row>
    <row r="1005" spans="1:13" x14ac:dyDescent="0.25">
      <c r="A1005" s="1" t="s">
        <v>8334</v>
      </c>
      <c r="B1005" s="1" t="s">
        <v>12340</v>
      </c>
      <c r="C1005" s="1" t="s">
        <v>73</v>
      </c>
      <c r="D1005" s="1" t="s">
        <v>15852</v>
      </c>
      <c r="E1005" s="16">
        <v>12.99</v>
      </c>
      <c r="F1005" s="11"/>
      <c r="G1005" s="11">
        <v>105</v>
      </c>
      <c r="H1005" s="16">
        <v>15938.73</v>
      </c>
      <c r="I1005" s="16">
        <v>151.79742857142855</v>
      </c>
      <c r="J1005" s="12">
        <v>0.97300741889893938</v>
      </c>
      <c r="K1005" s="23" t="e">
        <v>#DIV/0!</v>
      </c>
      <c r="L1005"/>
      <c r="M1005" s="12" t="str">
        <f t="shared" si="15"/>
        <v xml:space="preserve"> </v>
      </c>
    </row>
    <row r="1006" spans="1:13" x14ac:dyDescent="0.25">
      <c r="A1006" s="1" t="s">
        <v>8334</v>
      </c>
      <c r="B1006" s="1" t="s">
        <v>12340</v>
      </c>
      <c r="C1006" s="1" t="s">
        <v>73</v>
      </c>
      <c r="D1006" s="1" t="s">
        <v>14889</v>
      </c>
      <c r="E1006" s="16">
        <v>10.99</v>
      </c>
      <c r="F1006" s="11"/>
      <c r="G1006" s="11">
        <v>108</v>
      </c>
      <c r="H1006" s="16">
        <v>16166.29</v>
      </c>
      <c r="I1006" s="16">
        <v>149.68787037037038</v>
      </c>
      <c r="J1006" s="12">
        <v>0.97532903843356333</v>
      </c>
      <c r="K1006" s="23" t="e">
        <v>#DIV/0!</v>
      </c>
      <c r="L1006"/>
      <c r="M1006" s="12" t="str">
        <f t="shared" si="15"/>
        <v xml:space="preserve"> </v>
      </c>
    </row>
    <row r="1007" spans="1:13" x14ac:dyDescent="0.25">
      <c r="A1007" s="1" t="s">
        <v>8334</v>
      </c>
      <c r="B1007" s="1" t="s">
        <v>12340</v>
      </c>
      <c r="C1007" s="1" t="s">
        <v>73</v>
      </c>
      <c r="D1007" s="1" t="s">
        <v>13843</v>
      </c>
      <c r="E1007" s="16">
        <v>10.99</v>
      </c>
      <c r="F1007" s="11"/>
      <c r="G1007" s="11">
        <v>51</v>
      </c>
      <c r="H1007" s="16">
        <v>7572.11</v>
      </c>
      <c r="I1007" s="16">
        <v>148.47274509803921</v>
      </c>
      <c r="J1007" s="12">
        <v>0.97763181169452285</v>
      </c>
      <c r="K1007" s="23">
        <v>4.05403709710792</v>
      </c>
      <c r="L1007"/>
      <c r="M1007" s="12" t="str">
        <f t="shared" si="15"/>
        <v xml:space="preserve"> </v>
      </c>
    </row>
    <row r="1008" spans="1:13" x14ac:dyDescent="0.25">
      <c r="A1008" s="1" t="s">
        <v>8334</v>
      </c>
      <c r="B1008" s="1" t="s">
        <v>12340</v>
      </c>
      <c r="C1008" s="1" t="s">
        <v>73</v>
      </c>
      <c r="D1008" s="1" t="s">
        <v>16047</v>
      </c>
      <c r="E1008" s="16">
        <v>10.99</v>
      </c>
      <c r="F1008" s="11"/>
      <c r="G1008" s="11">
        <v>44</v>
      </c>
      <c r="H1008" s="16">
        <v>6352.22</v>
      </c>
      <c r="I1008" s="16">
        <v>144.36863636363637</v>
      </c>
      <c r="J1008" s="12">
        <v>0.97987093130748504</v>
      </c>
      <c r="K1008" s="23" t="e">
        <v>#DIV/0!</v>
      </c>
      <c r="L1008"/>
      <c r="M1008" s="12" t="str">
        <f t="shared" si="15"/>
        <v xml:space="preserve"> </v>
      </c>
    </row>
    <row r="1009" spans="1:13" x14ac:dyDescent="0.25">
      <c r="A1009" s="1" t="s">
        <v>8334</v>
      </c>
      <c r="B1009" s="1" t="s">
        <v>12340</v>
      </c>
      <c r="C1009" s="1" t="s">
        <v>73</v>
      </c>
      <c r="D1009" s="1" t="s">
        <v>13688</v>
      </c>
      <c r="E1009" s="16">
        <v>19.989999999999998</v>
      </c>
      <c r="F1009" s="11"/>
      <c r="G1009" s="11">
        <v>12</v>
      </c>
      <c r="H1009" s="16">
        <v>1549.25</v>
      </c>
      <c r="I1009" s="16">
        <v>129.10416666666666</v>
      </c>
      <c r="J1009" s="12">
        <v>0.98187330300662845</v>
      </c>
      <c r="K1009" s="23">
        <v>-0.11934402000909505</v>
      </c>
      <c r="L1009"/>
      <c r="M1009" s="12" t="str">
        <f t="shared" si="15"/>
        <v>X</v>
      </c>
    </row>
    <row r="1010" spans="1:13" x14ac:dyDescent="0.25">
      <c r="A1010" s="1" t="s">
        <v>8334</v>
      </c>
      <c r="B1010" s="1" t="s">
        <v>12340</v>
      </c>
      <c r="C1010" s="1" t="s">
        <v>73</v>
      </c>
      <c r="D1010" s="1" t="s">
        <v>16205</v>
      </c>
      <c r="E1010" s="16">
        <v>10.99</v>
      </c>
      <c r="F1010" s="11"/>
      <c r="G1010" s="11">
        <v>86</v>
      </c>
      <c r="H1010" s="16">
        <v>10407.530000000001</v>
      </c>
      <c r="I1010" s="16">
        <v>121.01779069767443</v>
      </c>
      <c r="J1010" s="12">
        <v>0.98375025713942221</v>
      </c>
      <c r="K1010" s="23" t="e">
        <v>#DIV/0!</v>
      </c>
      <c r="L1010"/>
      <c r="M1010" s="12" t="str">
        <f t="shared" si="15"/>
        <v>X</v>
      </c>
    </row>
    <row r="1011" spans="1:13" x14ac:dyDescent="0.25">
      <c r="A1011" s="1" t="s">
        <v>8334</v>
      </c>
      <c r="B1011" s="1" t="s">
        <v>12340</v>
      </c>
      <c r="C1011" s="1" t="s">
        <v>73</v>
      </c>
      <c r="D1011" s="1" t="s">
        <v>14862</v>
      </c>
      <c r="E1011" s="16">
        <v>5.99</v>
      </c>
      <c r="F1011" s="11"/>
      <c r="G1011" s="11">
        <v>19</v>
      </c>
      <c r="H1011" s="16">
        <v>2237.2399999999998</v>
      </c>
      <c r="I1011" s="16">
        <v>117.74947368421051</v>
      </c>
      <c r="J1011" s="12">
        <v>0.98557652053418199</v>
      </c>
      <c r="K1011" s="23" t="e">
        <v>#DIV/0!</v>
      </c>
      <c r="L1011"/>
      <c r="M1011" s="12" t="str">
        <f t="shared" si="15"/>
        <v>X</v>
      </c>
    </row>
    <row r="1012" spans="1:13" x14ac:dyDescent="0.25">
      <c r="A1012" s="1" t="s">
        <v>8334</v>
      </c>
      <c r="B1012" s="1" t="s">
        <v>12340</v>
      </c>
      <c r="C1012" s="1" t="s">
        <v>73</v>
      </c>
      <c r="D1012" s="1" t="s">
        <v>15988</v>
      </c>
      <c r="E1012" s="16">
        <v>12.99</v>
      </c>
      <c r="F1012" s="11"/>
      <c r="G1012" s="11">
        <v>64</v>
      </c>
      <c r="H1012" s="16">
        <v>5949.42</v>
      </c>
      <c r="I1012" s="16">
        <v>92.959687500000001</v>
      </c>
      <c r="J1012" s="12">
        <v>0.98701830085945852</v>
      </c>
      <c r="K1012" s="23" t="e">
        <v>#DIV/0!</v>
      </c>
      <c r="L1012"/>
      <c r="M1012" s="12" t="str">
        <f t="shared" si="15"/>
        <v>X</v>
      </c>
    </row>
    <row r="1013" spans="1:13" x14ac:dyDescent="0.25">
      <c r="A1013" s="1" t="s">
        <v>8334</v>
      </c>
      <c r="B1013" s="1" t="s">
        <v>12340</v>
      </c>
      <c r="C1013" s="1" t="s">
        <v>73</v>
      </c>
      <c r="D1013" s="1" t="s">
        <v>16002</v>
      </c>
      <c r="E1013" s="16">
        <v>19.989999999999998</v>
      </c>
      <c r="F1013" s="11"/>
      <c r="G1013" s="11">
        <v>101</v>
      </c>
      <c r="H1013" s="16">
        <v>8975.51</v>
      </c>
      <c r="I1013" s="16">
        <v>88.866435643564358</v>
      </c>
      <c r="J1013" s="12">
        <v>0.98839659592406204</v>
      </c>
      <c r="K1013" s="23" t="e">
        <v>#DIV/0!</v>
      </c>
      <c r="L1013"/>
      <c r="M1013" s="12" t="str">
        <f t="shared" si="15"/>
        <v>X</v>
      </c>
    </row>
    <row r="1014" spans="1:13" x14ac:dyDescent="0.25">
      <c r="A1014" s="1" t="s">
        <v>8334</v>
      </c>
      <c r="B1014" s="1" t="s">
        <v>12340</v>
      </c>
      <c r="C1014" s="1" t="s">
        <v>73</v>
      </c>
      <c r="D1014" s="1" t="s">
        <v>16151</v>
      </c>
      <c r="E1014" s="16">
        <v>19.989999999999998</v>
      </c>
      <c r="F1014" s="11"/>
      <c r="G1014" s="11">
        <v>36</v>
      </c>
      <c r="H1014" s="16">
        <v>3078.46</v>
      </c>
      <c r="I1014" s="16">
        <v>85.512777777777785</v>
      </c>
      <c r="J1014" s="12">
        <v>0.98972287663643788</v>
      </c>
      <c r="K1014" s="23" t="e">
        <v>#DIV/0!</v>
      </c>
      <c r="L1014"/>
      <c r="M1014" s="12" t="str">
        <f t="shared" si="15"/>
        <v>X</v>
      </c>
    </row>
    <row r="1015" spans="1:13" x14ac:dyDescent="0.25">
      <c r="A1015" s="1" t="s">
        <v>8334</v>
      </c>
      <c r="B1015" s="1" t="s">
        <v>12340</v>
      </c>
      <c r="C1015" s="1" t="s">
        <v>73</v>
      </c>
      <c r="D1015" s="1" t="s">
        <v>14864</v>
      </c>
      <c r="E1015" s="16">
        <v>5.99</v>
      </c>
      <c r="F1015" s="11"/>
      <c r="G1015" s="11">
        <v>30</v>
      </c>
      <c r="H1015" s="16">
        <v>2544.8200000000002</v>
      </c>
      <c r="I1015" s="16">
        <v>84.827333333333343</v>
      </c>
      <c r="J1015" s="12">
        <v>0.99103852628560085</v>
      </c>
      <c r="K1015" s="23" t="e">
        <v>#DIV/0!</v>
      </c>
      <c r="L1015"/>
      <c r="M1015" s="12" t="str">
        <f t="shared" si="15"/>
        <v>X</v>
      </c>
    </row>
    <row r="1016" spans="1:13" x14ac:dyDescent="0.25">
      <c r="A1016" s="1" t="s">
        <v>8334</v>
      </c>
      <c r="B1016" s="1" t="s">
        <v>12340</v>
      </c>
      <c r="C1016" s="1" t="s">
        <v>73</v>
      </c>
      <c r="D1016" s="1" t="s">
        <v>15939</v>
      </c>
      <c r="E1016" s="16">
        <v>20.99</v>
      </c>
      <c r="F1016" s="11"/>
      <c r="G1016" s="11">
        <v>65</v>
      </c>
      <c r="H1016" s="16">
        <v>5310.47</v>
      </c>
      <c r="I1016" s="16">
        <v>81.699538461538467</v>
      </c>
      <c r="J1016" s="12">
        <v>0.9923056646582209</v>
      </c>
      <c r="K1016" s="23" t="e">
        <v>#DIV/0!</v>
      </c>
      <c r="L1016"/>
      <c r="M1016" s="12" t="str">
        <f t="shared" si="15"/>
        <v>X</v>
      </c>
    </row>
    <row r="1017" spans="1:13" x14ac:dyDescent="0.25">
      <c r="A1017" s="1" t="s">
        <v>8334</v>
      </c>
      <c r="B1017" s="1" t="s">
        <v>12340</v>
      </c>
      <c r="C1017" s="1" t="s">
        <v>73</v>
      </c>
      <c r="D1017" s="1" t="s">
        <v>15965</v>
      </c>
      <c r="E1017" s="16">
        <v>11.99</v>
      </c>
      <c r="F1017" s="11"/>
      <c r="G1017" s="11">
        <v>56</v>
      </c>
      <c r="H1017" s="16">
        <v>4184.51</v>
      </c>
      <c r="I1017" s="16">
        <v>74.723392857142855</v>
      </c>
      <c r="J1017" s="12">
        <v>0.99346460484570098</v>
      </c>
      <c r="K1017" s="23" t="e">
        <v>#DIV/0!</v>
      </c>
      <c r="L1017"/>
      <c r="M1017" s="12" t="str">
        <f t="shared" si="15"/>
        <v>X</v>
      </c>
    </row>
    <row r="1018" spans="1:13" x14ac:dyDescent="0.25">
      <c r="A1018" s="1" t="s">
        <v>8334</v>
      </c>
      <c r="B1018" s="1" t="s">
        <v>12340</v>
      </c>
      <c r="C1018" s="1" t="s">
        <v>73</v>
      </c>
      <c r="D1018" s="1" t="s">
        <v>16203</v>
      </c>
      <c r="E1018" s="16">
        <v>10.99</v>
      </c>
      <c r="F1018" s="11"/>
      <c r="G1018" s="11">
        <v>58</v>
      </c>
      <c r="H1018" s="16">
        <v>3879.47</v>
      </c>
      <c r="I1018" s="16">
        <v>66.887413793103448</v>
      </c>
      <c r="J1018" s="12">
        <v>0.99450201105702807</v>
      </c>
      <c r="K1018" s="23" t="e">
        <v>#DIV/0!</v>
      </c>
      <c r="L1018"/>
      <c r="M1018" s="12" t="str">
        <f t="shared" si="15"/>
        <v>X</v>
      </c>
    </row>
    <row r="1019" spans="1:13" x14ac:dyDescent="0.25">
      <c r="A1019" s="1" t="s">
        <v>8334</v>
      </c>
      <c r="B1019" s="1" t="s">
        <v>12340</v>
      </c>
      <c r="C1019" s="1" t="s">
        <v>73</v>
      </c>
      <c r="D1019" s="1" t="s">
        <v>15768</v>
      </c>
      <c r="E1019" s="16">
        <v>19.989999999999998</v>
      </c>
      <c r="F1019" s="11"/>
      <c r="G1019" s="11">
        <v>49</v>
      </c>
      <c r="H1019" s="16">
        <v>2758.62</v>
      </c>
      <c r="I1019" s="16">
        <v>56.298367346938775</v>
      </c>
      <c r="J1019" s="12">
        <v>0.99537518394055358</v>
      </c>
      <c r="K1019" s="23" t="e">
        <v>#DIV/0!</v>
      </c>
      <c r="L1019"/>
      <c r="M1019" s="12" t="str">
        <f t="shared" si="15"/>
        <v>X</v>
      </c>
    </row>
    <row r="1020" spans="1:13" x14ac:dyDescent="0.25">
      <c r="A1020" s="1" t="s">
        <v>8334</v>
      </c>
      <c r="B1020" s="1" t="s">
        <v>12340</v>
      </c>
      <c r="C1020" s="1" t="s">
        <v>73</v>
      </c>
      <c r="D1020" s="1" t="s">
        <v>16029</v>
      </c>
      <c r="E1020" s="16">
        <v>19.989999999999998</v>
      </c>
      <c r="F1020" s="11"/>
      <c r="G1020" s="11">
        <v>56</v>
      </c>
      <c r="H1020" s="16">
        <v>3098.45</v>
      </c>
      <c r="I1020" s="16">
        <v>55.32946428571428</v>
      </c>
      <c r="J1020" s="12">
        <v>0.99623332939220677</v>
      </c>
      <c r="K1020" s="23" t="e">
        <v>#DIV/0!</v>
      </c>
      <c r="L1020"/>
      <c r="M1020" s="12" t="str">
        <f t="shared" si="15"/>
        <v>X</v>
      </c>
    </row>
    <row r="1021" spans="1:13" x14ac:dyDescent="0.25">
      <c r="A1021" s="1" t="s">
        <v>8334</v>
      </c>
      <c r="B1021" s="1" t="s">
        <v>12340</v>
      </c>
      <c r="C1021" s="1" t="s">
        <v>73</v>
      </c>
      <c r="D1021" s="1" t="s">
        <v>16433</v>
      </c>
      <c r="E1021" s="16">
        <v>9.99</v>
      </c>
      <c r="F1021" s="11"/>
      <c r="G1021" s="11">
        <v>64</v>
      </c>
      <c r="H1021" s="16">
        <v>3416.58</v>
      </c>
      <c r="I1021" s="16">
        <v>53.384062499999999</v>
      </c>
      <c r="J1021" s="12">
        <v>0.9970613021733743</v>
      </c>
      <c r="K1021" s="23" t="e">
        <v>#DIV/0!</v>
      </c>
      <c r="L1021"/>
      <c r="M1021" s="12" t="str">
        <f t="shared" si="15"/>
        <v>X</v>
      </c>
    </row>
    <row r="1022" spans="1:13" x14ac:dyDescent="0.25">
      <c r="A1022" s="1" t="s">
        <v>8334</v>
      </c>
      <c r="B1022" s="1" t="s">
        <v>12340</v>
      </c>
      <c r="C1022" s="1" t="s">
        <v>73</v>
      </c>
      <c r="D1022" s="1" t="s">
        <v>13240</v>
      </c>
      <c r="E1022" s="16">
        <v>10.99</v>
      </c>
      <c r="F1022" s="11"/>
      <c r="G1022" s="11">
        <v>42</v>
      </c>
      <c r="H1022" s="16">
        <v>2176.02</v>
      </c>
      <c r="I1022" s="16">
        <v>51.81</v>
      </c>
      <c r="J1022" s="12">
        <v>0.99786486165879718</v>
      </c>
      <c r="K1022" s="23">
        <v>-0.3612903225806452</v>
      </c>
      <c r="L1022"/>
      <c r="M1022" s="12" t="str">
        <f t="shared" si="15"/>
        <v>X</v>
      </c>
    </row>
    <row r="1023" spans="1:13" x14ac:dyDescent="0.25">
      <c r="A1023" s="1" t="s">
        <v>8334</v>
      </c>
      <c r="B1023" s="1" t="s">
        <v>12340</v>
      </c>
      <c r="C1023" s="1" t="s">
        <v>73</v>
      </c>
      <c r="D1023" s="1" t="s">
        <v>16149</v>
      </c>
      <c r="E1023" s="16">
        <v>19.989999999999998</v>
      </c>
      <c r="F1023" s="11"/>
      <c r="G1023" s="11">
        <v>55</v>
      </c>
      <c r="H1023" s="16">
        <v>2662.52</v>
      </c>
      <c r="I1023" s="16">
        <v>48.409454545454544</v>
      </c>
      <c r="J1023" s="12">
        <v>0.99861567957781183</v>
      </c>
      <c r="K1023" s="23" t="e">
        <v>#DIV/0!</v>
      </c>
      <c r="L1023"/>
      <c r="M1023" s="12" t="str">
        <f t="shared" si="15"/>
        <v>X</v>
      </c>
    </row>
    <row r="1024" spans="1:13" x14ac:dyDescent="0.25">
      <c r="A1024" s="1" t="s">
        <v>8334</v>
      </c>
      <c r="B1024" s="1" t="s">
        <v>12340</v>
      </c>
      <c r="C1024" s="1" t="s">
        <v>73</v>
      </c>
      <c r="D1024" s="1" t="s">
        <v>16112</v>
      </c>
      <c r="E1024" s="16">
        <v>10.99</v>
      </c>
      <c r="F1024" s="11"/>
      <c r="G1024" s="11">
        <v>48</v>
      </c>
      <c r="H1024" s="16">
        <v>1692.46</v>
      </c>
      <c r="I1024" s="16">
        <v>35.259583333333332</v>
      </c>
      <c r="J1024" s="12">
        <v>0.99916254644983582</v>
      </c>
      <c r="K1024" s="23" t="e">
        <v>#DIV/0!</v>
      </c>
      <c r="L1024"/>
      <c r="M1024" s="12" t="str">
        <f t="shared" si="15"/>
        <v>X</v>
      </c>
    </row>
    <row r="1025" spans="1:13" x14ac:dyDescent="0.25">
      <c r="A1025" s="1" t="s">
        <v>8334</v>
      </c>
      <c r="B1025" s="1" t="s">
        <v>12340</v>
      </c>
      <c r="C1025" s="1" t="s">
        <v>73</v>
      </c>
      <c r="D1025" s="1" t="s">
        <v>15784</v>
      </c>
      <c r="E1025" s="16">
        <v>19.989999999999998</v>
      </c>
      <c r="F1025" s="11"/>
      <c r="G1025" s="11">
        <v>51</v>
      </c>
      <c r="H1025" s="16">
        <v>1722.11</v>
      </c>
      <c r="I1025" s="16">
        <v>33.766862745098038</v>
      </c>
      <c r="J1025" s="12">
        <v>0.99968626161779173</v>
      </c>
      <c r="K1025" s="23" t="e">
        <v>#DIV/0!</v>
      </c>
      <c r="L1025"/>
      <c r="M1025" s="12" t="str">
        <f t="shared" si="15"/>
        <v>X</v>
      </c>
    </row>
    <row r="1026" spans="1:13" x14ac:dyDescent="0.25">
      <c r="A1026" s="1" t="s">
        <v>8334</v>
      </c>
      <c r="B1026" s="1" t="s">
        <v>12340</v>
      </c>
      <c r="C1026" s="1" t="s">
        <v>73</v>
      </c>
      <c r="D1026" s="1" t="s">
        <v>16006</v>
      </c>
      <c r="E1026" s="16">
        <v>18.989999999999998</v>
      </c>
      <c r="F1026" s="11"/>
      <c r="G1026" s="11">
        <v>46</v>
      </c>
      <c r="H1026" s="16">
        <v>930.51</v>
      </c>
      <c r="I1026" s="16">
        <v>20.228478260869565</v>
      </c>
      <c r="J1026" s="12">
        <v>0.99999999999999967</v>
      </c>
      <c r="K1026" s="23" t="e">
        <v>#DIV/0!</v>
      </c>
      <c r="L1026"/>
      <c r="M1026" s="12" t="str">
        <f t="shared" si="15"/>
        <v>X</v>
      </c>
    </row>
    <row r="1027" spans="1:13" x14ac:dyDescent="0.25">
      <c r="A1027" s="1" t="s">
        <v>8334</v>
      </c>
      <c r="B1027" s="1" t="s">
        <v>12340</v>
      </c>
      <c r="C1027" s="1" t="s">
        <v>9429</v>
      </c>
      <c r="D1027" s="1"/>
      <c r="E1027" s="16">
        <v>1512.8100000000006</v>
      </c>
      <c r="F1027" s="11"/>
      <c r="G1027" s="11">
        <v>8244</v>
      </c>
      <c r="H1027" s="16">
        <v>6134689.1699999999</v>
      </c>
      <c r="I1027" s="16">
        <v>64475.62494111016</v>
      </c>
      <c r="J1027" s="12"/>
      <c r="K1027" s="23">
        <v>0.52832671001617793</v>
      </c>
      <c r="L1027"/>
      <c r="M1027" s="12" t="str">
        <f t="shared" si="15"/>
        <v xml:space="preserve"> </v>
      </c>
    </row>
    <row r="1028" spans="1:13" x14ac:dyDescent="0.25">
      <c r="A1028" s="1" t="s">
        <v>8334</v>
      </c>
      <c r="B1028" s="1" t="s">
        <v>12340</v>
      </c>
      <c r="C1028" s="1" t="s">
        <v>10509</v>
      </c>
      <c r="D1028" s="1" t="s">
        <v>12498</v>
      </c>
      <c r="E1028" s="16">
        <v>5.99</v>
      </c>
      <c r="F1028" s="11"/>
      <c r="G1028" s="11">
        <v>31</v>
      </c>
      <c r="H1028" s="16">
        <v>16394.63</v>
      </c>
      <c r="I1028" s="16">
        <v>528.85903225806453</v>
      </c>
      <c r="J1028" s="12">
        <v>0.56052883083784644</v>
      </c>
      <c r="K1028" s="23">
        <v>-0.2055152394775035</v>
      </c>
      <c r="L1028"/>
      <c r="M1028" s="12" t="str">
        <f t="shared" si="15"/>
        <v xml:space="preserve"> </v>
      </c>
    </row>
    <row r="1029" spans="1:13" x14ac:dyDescent="0.25">
      <c r="A1029" s="1" t="s">
        <v>8334</v>
      </c>
      <c r="B1029" s="1" t="s">
        <v>12340</v>
      </c>
      <c r="C1029" s="1" t="s">
        <v>10509</v>
      </c>
      <c r="D1029" s="1" t="s">
        <v>12496</v>
      </c>
      <c r="E1029" s="16">
        <v>5.99</v>
      </c>
      <c r="F1029" s="11"/>
      <c r="G1029" s="11">
        <v>36</v>
      </c>
      <c r="H1029" s="16">
        <v>14927.08</v>
      </c>
      <c r="I1029" s="16">
        <v>414.64111111111112</v>
      </c>
      <c r="J1029" s="12">
        <v>1</v>
      </c>
      <c r="K1029" s="23">
        <v>-0.25165165165165171</v>
      </c>
      <c r="L1029"/>
      <c r="M1029" s="12" t="str">
        <f t="shared" si="15"/>
        <v>X</v>
      </c>
    </row>
    <row r="1030" spans="1:13" x14ac:dyDescent="0.25">
      <c r="A1030" s="1" t="s">
        <v>8334</v>
      </c>
      <c r="B1030" s="1" t="s">
        <v>12340</v>
      </c>
      <c r="C1030" s="1" t="s">
        <v>15423</v>
      </c>
      <c r="D1030" s="1"/>
      <c r="E1030" s="16">
        <v>11.98</v>
      </c>
      <c r="F1030" s="11"/>
      <c r="G1030" s="11">
        <v>67</v>
      </c>
      <c r="H1030" s="16">
        <v>31321.71</v>
      </c>
      <c r="I1030" s="16">
        <v>943.5001433691757</v>
      </c>
      <c r="J1030" s="12"/>
      <c r="K1030" s="23">
        <v>-0.22819188191881923</v>
      </c>
      <c r="L1030"/>
      <c r="M1030" s="12" t="str">
        <f t="shared" si="15"/>
        <v xml:space="preserve"> </v>
      </c>
    </row>
    <row r="1031" spans="1:13" x14ac:dyDescent="0.25">
      <c r="A1031" s="1" t="s">
        <v>8334</v>
      </c>
      <c r="B1031" s="1" t="s">
        <v>12633</v>
      </c>
      <c r="C1031" s="1"/>
      <c r="D1031" s="1"/>
      <c r="E1031" s="16">
        <v>1524.7900000000006</v>
      </c>
      <c r="F1031" s="11"/>
      <c r="G1031" s="11">
        <v>8311</v>
      </c>
      <c r="H1031" s="16">
        <v>6166010.8799999999</v>
      </c>
      <c r="I1031" s="16">
        <v>65419.125084479332</v>
      </c>
      <c r="J1031" s="12"/>
      <c r="K1031" s="23">
        <v>0.5207547099171308</v>
      </c>
      <c r="L1031"/>
      <c r="M1031" s="12" t="str">
        <f t="shared" si="15"/>
        <v xml:space="preserve"> </v>
      </c>
    </row>
    <row r="1032" spans="1:13" x14ac:dyDescent="0.25">
      <c r="A1032" s="1" t="s">
        <v>29</v>
      </c>
      <c r="B1032" s="1" t="s">
        <v>15</v>
      </c>
      <c r="C1032" s="1" t="s">
        <v>32</v>
      </c>
      <c r="D1032" s="1" t="s">
        <v>5518</v>
      </c>
      <c r="E1032" s="16">
        <v>58.99</v>
      </c>
      <c r="F1032" s="11"/>
      <c r="G1032" s="11">
        <v>112</v>
      </c>
      <c r="H1032" s="16">
        <v>26014.59</v>
      </c>
      <c r="I1032" s="16">
        <v>232.27312499999999</v>
      </c>
      <c r="J1032" s="12">
        <v>1</v>
      </c>
      <c r="K1032" s="23">
        <v>-9.6311475409835978E-2</v>
      </c>
      <c r="L1032"/>
      <c r="M1032" s="12" t="str">
        <f t="shared" ref="M1032:M1095" si="16">IF(J1032&gt;$M$3,"X"," ")</f>
        <v>X</v>
      </c>
    </row>
    <row r="1033" spans="1:13" x14ac:dyDescent="0.25">
      <c r="A1033" s="1" t="s">
        <v>29</v>
      </c>
      <c r="B1033" s="1" t="s">
        <v>15</v>
      </c>
      <c r="C1033" s="1" t="s">
        <v>33</v>
      </c>
      <c r="D1033" s="1"/>
      <c r="E1033" s="16">
        <v>58.99</v>
      </c>
      <c r="F1033" s="11"/>
      <c r="G1033" s="11">
        <v>112</v>
      </c>
      <c r="H1033" s="16">
        <v>26014.59</v>
      </c>
      <c r="I1033" s="16">
        <v>232.27312499999999</v>
      </c>
      <c r="J1033" s="12"/>
      <c r="K1033" s="23">
        <v>-9.6311475409835978E-2</v>
      </c>
      <c r="L1033"/>
      <c r="M1033" s="12" t="str">
        <f t="shared" si="16"/>
        <v xml:space="preserve"> </v>
      </c>
    </row>
    <row r="1034" spans="1:13" x14ac:dyDescent="0.25">
      <c r="A1034" s="1" t="s">
        <v>29</v>
      </c>
      <c r="B1034" s="1" t="s">
        <v>16</v>
      </c>
      <c r="C1034" s="1"/>
      <c r="D1034" s="1"/>
      <c r="E1034" s="16">
        <v>58.99</v>
      </c>
      <c r="F1034" s="11"/>
      <c r="G1034" s="11">
        <v>112</v>
      </c>
      <c r="H1034" s="16">
        <v>26014.59</v>
      </c>
      <c r="I1034" s="16">
        <v>232.27312499999999</v>
      </c>
      <c r="J1034" s="12"/>
      <c r="K1034" s="23">
        <v>-9.6311475409835978E-2</v>
      </c>
      <c r="L1034"/>
      <c r="M1034" s="12" t="str">
        <f t="shared" si="16"/>
        <v xml:space="preserve"> </v>
      </c>
    </row>
    <row r="1035" spans="1:13" x14ac:dyDescent="0.25">
      <c r="A1035" s="1" t="s">
        <v>29</v>
      </c>
      <c r="B1035" s="1" t="s">
        <v>17</v>
      </c>
      <c r="C1035" s="1" t="s">
        <v>32</v>
      </c>
      <c r="D1035" s="1" t="s">
        <v>15943</v>
      </c>
      <c r="E1035" s="16">
        <v>7.79</v>
      </c>
      <c r="F1035" s="11"/>
      <c r="G1035" s="11">
        <v>7</v>
      </c>
      <c r="H1035" s="16">
        <v>8167.78</v>
      </c>
      <c r="I1035" s="16">
        <v>1166.8257142857142</v>
      </c>
      <c r="J1035" s="12">
        <v>0.3638997702059012</v>
      </c>
      <c r="K1035" s="23" t="e">
        <v>#DIV/0!</v>
      </c>
      <c r="L1035"/>
      <c r="M1035" s="12" t="str">
        <f t="shared" si="16"/>
        <v xml:space="preserve"> </v>
      </c>
    </row>
    <row r="1036" spans="1:13" x14ac:dyDescent="0.25">
      <c r="A1036" s="1" t="s">
        <v>29</v>
      </c>
      <c r="B1036" s="1" t="s">
        <v>17</v>
      </c>
      <c r="C1036" s="1" t="s">
        <v>32</v>
      </c>
      <c r="D1036" s="1" t="s">
        <v>8460</v>
      </c>
      <c r="E1036" s="16">
        <v>12.99</v>
      </c>
      <c r="F1036" s="11"/>
      <c r="G1036" s="11">
        <v>137</v>
      </c>
      <c r="H1036" s="16">
        <v>107744.27</v>
      </c>
      <c r="I1036" s="16">
        <v>786.45452554744531</v>
      </c>
      <c r="J1036" s="12">
        <v>0.60917257969253591</v>
      </c>
      <c r="K1036" s="23">
        <v>-0.21090904670033672</v>
      </c>
      <c r="L1036"/>
      <c r="M1036" s="12" t="str">
        <f t="shared" si="16"/>
        <v xml:space="preserve"> </v>
      </c>
    </row>
    <row r="1037" spans="1:13" x14ac:dyDescent="0.25">
      <c r="A1037" s="1" t="s">
        <v>29</v>
      </c>
      <c r="B1037" s="1" t="s">
        <v>17</v>
      </c>
      <c r="C1037" s="1" t="s">
        <v>32</v>
      </c>
      <c r="D1037" s="1" t="s">
        <v>5436</v>
      </c>
      <c r="E1037" s="16">
        <v>12.99</v>
      </c>
      <c r="F1037" s="11"/>
      <c r="G1037" s="11">
        <v>154</v>
      </c>
      <c r="H1037" s="16">
        <v>73354.53</v>
      </c>
      <c r="I1037" s="16">
        <v>476.32811688311688</v>
      </c>
      <c r="J1037" s="12">
        <v>0.75772577847294276</v>
      </c>
      <c r="K1037" s="23">
        <v>-0.14022533495736911</v>
      </c>
      <c r="L1037"/>
      <c r="M1037" s="12" t="str">
        <f t="shared" si="16"/>
        <v xml:space="preserve"> </v>
      </c>
    </row>
    <row r="1038" spans="1:13" x14ac:dyDescent="0.25">
      <c r="A1038" s="1" t="s">
        <v>29</v>
      </c>
      <c r="B1038" s="1" t="s">
        <v>17</v>
      </c>
      <c r="C1038" s="1" t="s">
        <v>32</v>
      </c>
      <c r="D1038" s="1" t="s">
        <v>5750</v>
      </c>
      <c r="E1038" s="16">
        <v>12.99</v>
      </c>
      <c r="F1038" s="11"/>
      <c r="G1038" s="11">
        <v>152</v>
      </c>
      <c r="H1038" s="16">
        <v>41061.39</v>
      </c>
      <c r="I1038" s="16">
        <v>270.14072368421051</v>
      </c>
      <c r="J1038" s="12">
        <v>0.84197499073179161</v>
      </c>
      <c r="K1038" s="23">
        <v>-0.15953203935123639</v>
      </c>
      <c r="L1038"/>
      <c r="M1038" s="12" t="str">
        <f t="shared" si="16"/>
        <v xml:space="preserve"> </v>
      </c>
    </row>
    <row r="1039" spans="1:13" x14ac:dyDescent="0.25">
      <c r="A1039" s="1" t="s">
        <v>29</v>
      </c>
      <c r="B1039" s="1" t="s">
        <v>17</v>
      </c>
      <c r="C1039" s="1" t="s">
        <v>32</v>
      </c>
      <c r="D1039" s="1" t="s">
        <v>5501</v>
      </c>
      <c r="E1039" s="16">
        <v>12.99</v>
      </c>
      <c r="F1039" s="11"/>
      <c r="G1039" s="11">
        <v>147</v>
      </c>
      <c r="H1039" s="16">
        <v>39632.49</v>
      </c>
      <c r="I1039" s="16">
        <v>269.60877551020405</v>
      </c>
      <c r="J1039" s="12">
        <v>0.92605830347718909</v>
      </c>
      <c r="K1039" s="23">
        <v>-0.22661596958174912</v>
      </c>
      <c r="L1039"/>
      <c r="M1039" s="12" t="str">
        <f t="shared" si="16"/>
        <v xml:space="preserve"> </v>
      </c>
    </row>
    <row r="1040" spans="1:13" x14ac:dyDescent="0.25">
      <c r="A1040" s="1" t="s">
        <v>29</v>
      </c>
      <c r="B1040" s="1" t="s">
        <v>17</v>
      </c>
      <c r="C1040" s="1" t="s">
        <v>32</v>
      </c>
      <c r="D1040" s="1" t="s">
        <v>5443</v>
      </c>
      <c r="E1040" s="16">
        <v>12.99</v>
      </c>
      <c r="F1040" s="11"/>
      <c r="G1040" s="11">
        <v>143</v>
      </c>
      <c r="H1040" s="16">
        <v>33903.9</v>
      </c>
      <c r="I1040" s="16">
        <v>237.0902097902098</v>
      </c>
      <c r="J1040" s="12">
        <v>1</v>
      </c>
      <c r="K1040" s="23">
        <v>-7.9689703808180523E-2</v>
      </c>
      <c r="L1040"/>
      <c r="M1040" s="12" t="str">
        <f t="shared" si="16"/>
        <v>X</v>
      </c>
    </row>
    <row r="1041" spans="1:13" x14ac:dyDescent="0.25">
      <c r="A1041" s="1" t="s">
        <v>29</v>
      </c>
      <c r="B1041" s="1" t="s">
        <v>17</v>
      </c>
      <c r="C1041" s="1" t="s">
        <v>33</v>
      </c>
      <c r="D1041" s="1"/>
      <c r="E1041" s="16">
        <v>72.740000000000009</v>
      </c>
      <c r="F1041" s="11"/>
      <c r="G1041" s="11">
        <v>740</v>
      </c>
      <c r="H1041" s="16">
        <v>303864.36000000004</v>
      </c>
      <c r="I1041" s="16">
        <v>3206.4480657009008</v>
      </c>
      <c r="J1041" s="12"/>
      <c r="K1041" s="23">
        <v>-0.15311212613938796</v>
      </c>
      <c r="L1041"/>
      <c r="M1041" s="12" t="str">
        <f t="shared" si="16"/>
        <v xml:space="preserve"> </v>
      </c>
    </row>
    <row r="1042" spans="1:13" x14ac:dyDescent="0.25">
      <c r="A1042" s="1" t="s">
        <v>29</v>
      </c>
      <c r="B1042" s="1" t="s">
        <v>17</v>
      </c>
      <c r="C1042" s="1" t="s">
        <v>34</v>
      </c>
      <c r="D1042" s="1" t="s">
        <v>6892</v>
      </c>
      <c r="E1042" s="16">
        <v>6.99</v>
      </c>
      <c r="F1042" s="11"/>
      <c r="G1042" s="11">
        <v>158</v>
      </c>
      <c r="H1042" s="16">
        <v>51222.720000000001</v>
      </c>
      <c r="I1042" s="16">
        <v>324.19443037974685</v>
      </c>
      <c r="J1042" s="12">
        <v>0.58778432597646024</v>
      </c>
      <c r="K1042" s="23">
        <v>-0.14800604580862686</v>
      </c>
      <c r="L1042"/>
      <c r="M1042" s="12" t="str">
        <f t="shared" si="16"/>
        <v xml:space="preserve"> </v>
      </c>
    </row>
    <row r="1043" spans="1:13" x14ac:dyDescent="0.25">
      <c r="A1043" s="1" t="s">
        <v>29</v>
      </c>
      <c r="B1043" s="1" t="s">
        <v>17</v>
      </c>
      <c r="C1043" s="1" t="s">
        <v>34</v>
      </c>
      <c r="D1043" s="1" t="s">
        <v>6896</v>
      </c>
      <c r="E1043" s="16">
        <v>6.99</v>
      </c>
      <c r="F1043" s="11"/>
      <c r="G1043" s="11">
        <v>152</v>
      </c>
      <c r="H1043" s="16">
        <v>34558.559999999998</v>
      </c>
      <c r="I1043" s="16">
        <v>227.35894736842104</v>
      </c>
      <c r="J1043" s="12">
        <v>1</v>
      </c>
      <c r="K1043" s="23">
        <v>-0.17462437395659436</v>
      </c>
      <c r="L1043"/>
      <c r="M1043" s="12" t="str">
        <f t="shared" si="16"/>
        <v>X</v>
      </c>
    </row>
    <row r="1044" spans="1:13" x14ac:dyDescent="0.25">
      <c r="A1044" s="1" t="s">
        <v>29</v>
      </c>
      <c r="B1044" s="1" t="s">
        <v>17</v>
      </c>
      <c r="C1044" s="1" t="s">
        <v>35</v>
      </c>
      <c r="D1044" s="1"/>
      <c r="E1044" s="16">
        <v>13.98</v>
      </c>
      <c r="F1044" s="11"/>
      <c r="G1044" s="11">
        <v>310</v>
      </c>
      <c r="H1044" s="16">
        <v>85781.28</v>
      </c>
      <c r="I1044" s="16">
        <v>551.55337774816792</v>
      </c>
      <c r="J1044" s="12"/>
      <c r="K1044" s="23">
        <v>-0.15893358919882117</v>
      </c>
      <c r="L1044"/>
      <c r="M1044" s="12" t="str">
        <f t="shared" si="16"/>
        <v xml:space="preserve"> </v>
      </c>
    </row>
    <row r="1045" spans="1:13" x14ac:dyDescent="0.25">
      <c r="A1045" s="1" t="s">
        <v>29</v>
      </c>
      <c r="B1045" s="1" t="s">
        <v>17</v>
      </c>
      <c r="C1045" s="1" t="s">
        <v>36</v>
      </c>
      <c r="D1045" s="1" t="s">
        <v>7438</v>
      </c>
      <c r="E1045" s="16">
        <v>5.99</v>
      </c>
      <c r="F1045" s="11"/>
      <c r="G1045" s="11">
        <v>155</v>
      </c>
      <c r="H1045" s="16">
        <v>141322.07</v>
      </c>
      <c r="I1045" s="16">
        <v>911.75529032258066</v>
      </c>
      <c r="J1045" s="12">
        <v>0.13212249261177841</v>
      </c>
      <c r="K1045" s="23">
        <v>5.8168843662746994E-3</v>
      </c>
      <c r="L1045"/>
      <c r="M1045" s="12" t="str">
        <f t="shared" si="16"/>
        <v xml:space="preserve"> </v>
      </c>
    </row>
    <row r="1046" spans="1:13" x14ac:dyDescent="0.25">
      <c r="A1046" s="1" t="s">
        <v>29</v>
      </c>
      <c r="B1046" s="1" t="s">
        <v>17</v>
      </c>
      <c r="C1046" s="1" t="s">
        <v>36</v>
      </c>
      <c r="D1046" s="1" t="s">
        <v>7412</v>
      </c>
      <c r="E1046" s="16">
        <v>13.99</v>
      </c>
      <c r="F1046" s="11"/>
      <c r="G1046" s="11">
        <v>111</v>
      </c>
      <c r="H1046" s="16">
        <v>89536</v>
      </c>
      <c r="I1046" s="16">
        <v>806.63063063063066</v>
      </c>
      <c r="J1046" s="12">
        <v>0.24901136692609532</v>
      </c>
      <c r="K1046" s="23">
        <v>-7.9622508008730941E-3</v>
      </c>
      <c r="L1046"/>
      <c r="M1046" s="12" t="str">
        <f t="shared" si="16"/>
        <v xml:space="preserve"> </v>
      </c>
    </row>
    <row r="1047" spans="1:13" x14ac:dyDescent="0.25">
      <c r="A1047" s="1" t="s">
        <v>29</v>
      </c>
      <c r="B1047" s="1" t="s">
        <v>17</v>
      </c>
      <c r="C1047" s="1" t="s">
        <v>36</v>
      </c>
      <c r="D1047" s="1" t="s">
        <v>7466</v>
      </c>
      <c r="E1047" s="16">
        <v>13.99</v>
      </c>
      <c r="F1047" s="11"/>
      <c r="G1047" s="11">
        <v>129</v>
      </c>
      <c r="H1047" s="16">
        <v>88766.55</v>
      </c>
      <c r="I1047" s="16">
        <v>688.11279069767443</v>
      </c>
      <c r="J1047" s="12">
        <v>0.34872581670226033</v>
      </c>
      <c r="K1047" s="23">
        <v>-0.11179233804314159</v>
      </c>
      <c r="L1047"/>
      <c r="M1047" s="12" t="str">
        <f t="shared" si="16"/>
        <v xml:space="preserve"> </v>
      </c>
    </row>
    <row r="1048" spans="1:13" x14ac:dyDescent="0.25">
      <c r="A1048" s="1" t="s">
        <v>29</v>
      </c>
      <c r="B1048" s="1" t="s">
        <v>17</v>
      </c>
      <c r="C1048" s="1" t="s">
        <v>36</v>
      </c>
      <c r="D1048" s="1" t="s">
        <v>7408</v>
      </c>
      <c r="E1048" s="16">
        <v>13.99</v>
      </c>
      <c r="F1048" s="11"/>
      <c r="G1048" s="11">
        <v>139</v>
      </c>
      <c r="H1048" s="16">
        <v>82638.929999999993</v>
      </c>
      <c r="I1048" s="16">
        <v>594.52467625899271</v>
      </c>
      <c r="J1048" s="12">
        <v>0.43487840937738209</v>
      </c>
      <c r="K1048" s="23">
        <v>-7.5518911442984504E-2</v>
      </c>
      <c r="L1048"/>
      <c r="M1048" s="12" t="str">
        <f t="shared" si="16"/>
        <v xml:space="preserve"> </v>
      </c>
    </row>
    <row r="1049" spans="1:13" x14ac:dyDescent="0.25">
      <c r="A1049" s="1" t="s">
        <v>29</v>
      </c>
      <c r="B1049" s="1" t="s">
        <v>17</v>
      </c>
      <c r="C1049" s="1" t="s">
        <v>36</v>
      </c>
      <c r="D1049" s="1" t="s">
        <v>7433</v>
      </c>
      <c r="E1049" s="16">
        <v>13.99</v>
      </c>
      <c r="F1049" s="11"/>
      <c r="G1049" s="11">
        <v>158</v>
      </c>
      <c r="H1049" s="16">
        <v>93816.94</v>
      </c>
      <c r="I1049" s="16">
        <v>593.77810126582278</v>
      </c>
      <c r="J1049" s="12">
        <v>0.52092281584282008</v>
      </c>
      <c r="K1049" s="23">
        <v>-0.17106133939721768</v>
      </c>
      <c r="L1049"/>
      <c r="M1049" s="12" t="str">
        <f t="shared" si="16"/>
        <v xml:space="preserve"> </v>
      </c>
    </row>
    <row r="1050" spans="1:13" x14ac:dyDescent="0.25">
      <c r="A1050" s="1" t="s">
        <v>29</v>
      </c>
      <c r="B1050" s="1" t="s">
        <v>17</v>
      </c>
      <c r="C1050" s="1" t="s">
        <v>36</v>
      </c>
      <c r="D1050" s="1" t="s">
        <v>7436</v>
      </c>
      <c r="E1050" s="16">
        <v>13.99</v>
      </c>
      <c r="F1050" s="11"/>
      <c r="G1050" s="11">
        <v>127</v>
      </c>
      <c r="H1050" s="16">
        <v>60548.72</v>
      </c>
      <c r="I1050" s="16">
        <v>476.76157480314964</v>
      </c>
      <c r="J1050" s="12">
        <v>0.59001035316023187</v>
      </c>
      <c r="K1050" s="23">
        <v>-0.11545596250797996</v>
      </c>
      <c r="L1050"/>
      <c r="M1050" s="12" t="str">
        <f t="shared" si="16"/>
        <v xml:space="preserve"> </v>
      </c>
    </row>
    <row r="1051" spans="1:13" x14ac:dyDescent="0.25">
      <c r="A1051" s="1" t="s">
        <v>29</v>
      </c>
      <c r="B1051" s="1" t="s">
        <v>17</v>
      </c>
      <c r="C1051" s="1" t="s">
        <v>36</v>
      </c>
      <c r="D1051" s="1" t="s">
        <v>12786</v>
      </c>
      <c r="E1051" s="16">
        <v>13.99</v>
      </c>
      <c r="F1051" s="11"/>
      <c r="G1051" s="11">
        <v>117</v>
      </c>
      <c r="H1051" s="16">
        <v>51675.95</v>
      </c>
      <c r="I1051" s="16">
        <v>441.67478632478628</v>
      </c>
      <c r="J1051" s="12">
        <v>0.65401346267041549</v>
      </c>
      <c r="K1051" s="23">
        <v>0.14291948133752408</v>
      </c>
      <c r="L1051"/>
      <c r="M1051" s="12" t="str">
        <f t="shared" si="16"/>
        <v xml:space="preserve"> </v>
      </c>
    </row>
    <row r="1052" spans="1:13" x14ac:dyDescent="0.25">
      <c r="A1052" s="1" t="s">
        <v>29</v>
      </c>
      <c r="B1052" s="1" t="s">
        <v>17</v>
      </c>
      <c r="C1052" s="1" t="s">
        <v>36</v>
      </c>
      <c r="D1052" s="1" t="s">
        <v>7496</v>
      </c>
      <c r="E1052" s="16">
        <v>13.99</v>
      </c>
      <c r="F1052" s="11"/>
      <c r="G1052" s="11">
        <v>150</v>
      </c>
      <c r="H1052" s="16">
        <v>53315.89</v>
      </c>
      <c r="I1052" s="16">
        <v>355.43926666666664</v>
      </c>
      <c r="J1052" s="12">
        <v>0.70552017985928694</v>
      </c>
      <c r="K1052" s="23">
        <v>-0.10949630384083542</v>
      </c>
      <c r="L1052"/>
      <c r="M1052" s="12" t="str">
        <f t="shared" si="16"/>
        <v xml:space="preserve"> </v>
      </c>
    </row>
    <row r="1053" spans="1:13" x14ac:dyDescent="0.25">
      <c r="A1053" s="1" t="s">
        <v>29</v>
      </c>
      <c r="B1053" s="1" t="s">
        <v>17</v>
      </c>
      <c r="C1053" s="1" t="s">
        <v>36</v>
      </c>
      <c r="D1053" s="1" t="s">
        <v>7493</v>
      </c>
      <c r="E1053" s="16">
        <v>13.99</v>
      </c>
      <c r="F1053" s="11"/>
      <c r="G1053" s="11">
        <v>120</v>
      </c>
      <c r="H1053" s="16">
        <v>40780.85</v>
      </c>
      <c r="I1053" s="16">
        <v>339.84041666666667</v>
      </c>
      <c r="J1053" s="12">
        <v>0.75476646712167239</v>
      </c>
      <c r="K1053" s="23">
        <v>3.7062118675273537E-2</v>
      </c>
      <c r="L1053"/>
      <c r="M1053" s="12" t="str">
        <f t="shared" si="16"/>
        <v xml:space="preserve"> </v>
      </c>
    </row>
    <row r="1054" spans="1:13" x14ac:dyDescent="0.25">
      <c r="A1054" s="1" t="s">
        <v>29</v>
      </c>
      <c r="B1054" s="1" t="s">
        <v>17</v>
      </c>
      <c r="C1054" s="1" t="s">
        <v>36</v>
      </c>
      <c r="D1054" s="1" t="s">
        <v>7454</v>
      </c>
      <c r="E1054" s="16">
        <v>5.99</v>
      </c>
      <c r="F1054" s="11"/>
      <c r="G1054" s="11">
        <v>149</v>
      </c>
      <c r="H1054" s="16">
        <v>48968.25</v>
      </c>
      <c r="I1054" s="16">
        <v>328.64597315436242</v>
      </c>
      <c r="J1054" s="12">
        <v>0.80239056716348889</v>
      </c>
      <c r="K1054" s="23">
        <v>-9.5175024386061624E-2</v>
      </c>
      <c r="L1054"/>
      <c r="M1054" s="12" t="str">
        <f t="shared" si="16"/>
        <v xml:space="preserve"> </v>
      </c>
    </row>
    <row r="1055" spans="1:13" x14ac:dyDescent="0.25">
      <c r="A1055" s="1" t="s">
        <v>29</v>
      </c>
      <c r="B1055" s="1" t="s">
        <v>17</v>
      </c>
      <c r="C1055" s="1" t="s">
        <v>36</v>
      </c>
      <c r="D1055" s="1" t="s">
        <v>7458</v>
      </c>
      <c r="E1055" s="16">
        <v>13.99</v>
      </c>
      <c r="F1055" s="11"/>
      <c r="G1055" s="11">
        <v>98</v>
      </c>
      <c r="H1055" s="16">
        <v>31239.67</v>
      </c>
      <c r="I1055" s="16">
        <v>318.77214285714285</v>
      </c>
      <c r="J1055" s="12">
        <v>0.84858385009424386</v>
      </c>
      <c r="K1055" s="23">
        <v>-0.26400791034937388</v>
      </c>
      <c r="L1055"/>
      <c r="M1055" s="12" t="str">
        <f t="shared" si="16"/>
        <v xml:space="preserve"> </v>
      </c>
    </row>
    <row r="1056" spans="1:13" x14ac:dyDescent="0.25">
      <c r="A1056" s="1" t="s">
        <v>29</v>
      </c>
      <c r="B1056" s="1" t="s">
        <v>17</v>
      </c>
      <c r="C1056" s="1" t="s">
        <v>36</v>
      </c>
      <c r="D1056" s="1" t="s">
        <v>7488</v>
      </c>
      <c r="E1056" s="16">
        <v>13.99</v>
      </c>
      <c r="F1056" s="11"/>
      <c r="G1056" s="11">
        <v>121</v>
      </c>
      <c r="H1056" s="16">
        <v>33827.82</v>
      </c>
      <c r="I1056" s="16">
        <v>279.56876033057853</v>
      </c>
      <c r="J1056" s="12">
        <v>0.88909616942303271</v>
      </c>
      <c r="K1056" s="23">
        <v>2.9713862339418418E-2</v>
      </c>
      <c r="L1056"/>
      <c r="M1056" s="12" t="str">
        <f t="shared" si="16"/>
        <v xml:space="preserve"> </v>
      </c>
    </row>
    <row r="1057" spans="1:13" x14ac:dyDescent="0.25">
      <c r="A1057" s="1" t="s">
        <v>29</v>
      </c>
      <c r="B1057" s="1" t="s">
        <v>17</v>
      </c>
      <c r="C1057" s="1" t="s">
        <v>36</v>
      </c>
      <c r="D1057" s="1" t="s">
        <v>7508</v>
      </c>
      <c r="E1057" s="16">
        <v>13.99</v>
      </c>
      <c r="F1057" s="11"/>
      <c r="G1057" s="11">
        <v>83</v>
      </c>
      <c r="H1057" s="16">
        <v>18452.810000000001</v>
      </c>
      <c r="I1057" s="16">
        <v>222.32301204819279</v>
      </c>
      <c r="J1057" s="12">
        <v>0.92131300526543636</v>
      </c>
      <c r="K1057" s="23">
        <v>0.19537870243748867</v>
      </c>
      <c r="L1057"/>
      <c r="M1057" s="12" t="str">
        <f t="shared" si="16"/>
        <v xml:space="preserve"> </v>
      </c>
    </row>
    <row r="1058" spans="1:13" x14ac:dyDescent="0.25">
      <c r="A1058" s="1" t="s">
        <v>29</v>
      </c>
      <c r="B1058" s="1" t="s">
        <v>17</v>
      </c>
      <c r="C1058" s="1" t="s">
        <v>36</v>
      </c>
      <c r="D1058" s="1" t="s">
        <v>7409</v>
      </c>
      <c r="E1058" s="16">
        <v>13.99</v>
      </c>
      <c r="F1058" s="11"/>
      <c r="G1058" s="11">
        <v>141</v>
      </c>
      <c r="H1058" s="16">
        <v>25279.93</v>
      </c>
      <c r="I1058" s="16">
        <v>179.29028368794326</v>
      </c>
      <c r="J1058" s="12">
        <v>0.94729396686045275</v>
      </c>
      <c r="K1058" s="23">
        <v>-0.21089634058407558</v>
      </c>
      <c r="L1058"/>
      <c r="M1058" s="12" t="str">
        <f t="shared" si="16"/>
        <v xml:space="preserve"> </v>
      </c>
    </row>
    <row r="1059" spans="1:13" x14ac:dyDescent="0.25">
      <c r="A1059" s="1" t="s">
        <v>29</v>
      </c>
      <c r="B1059" s="1" t="s">
        <v>17</v>
      </c>
      <c r="C1059" s="1" t="s">
        <v>36</v>
      </c>
      <c r="D1059" s="1" t="s">
        <v>7494</v>
      </c>
      <c r="E1059" s="16">
        <v>13.99</v>
      </c>
      <c r="F1059" s="11"/>
      <c r="G1059" s="11">
        <v>109</v>
      </c>
      <c r="H1059" s="16">
        <v>15542.89</v>
      </c>
      <c r="I1059" s="16">
        <v>142.59532110091743</v>
      </c>
      <c r="J1059" s="12">
        <v>0.96795746007908212</v>
      </c>
      <c r="K1059" s="23">
        <v>-2.0824710444169447E-2</v>
      </c>
      <c r="L1059"/>
      <c r="M1059" s="12" t="str">
        <f t="shared" si="16"/>
        <v xml:space="preserve"> </v>
      </c>
    </row>
    <row r="1060" spans="1:13" x14ac:dyDescent="0.25">
      <c r="A1060" s="1" t="s">
        <v>29</v>
      </c>
      <c r="B1060" s="1" t="s">
        <v>17</v>
      </c>
      <c r="C1060" s="1" t="s">
        <v>36</v>
      </c>
      <c r="D1060" s="1" t="s">
        <v>7492</v>
      </c>
      <c r="E1060" s="16">
        <v>5.99</v>
      </c>
      <c r="F1060" s="11"/>
      <c r="G1060" s="11">
        <v>32</v>
      </c>
      <c r="H1060" s="16">
        <v>2827.28</v>
      </c>
      <c r="I1060" s="16">
        <v>88.352500000000006</v>
      </c>
      <c r="J1060" s="12">
        <v>0.98076062409949827</v>
      </c>
      <c r="K1060" s="23">
        <v>0.30783606254047546</v>
      </c>
      <c r="L1060"/>
      <c r="M1060" s="12" t="str">
        <f t="shared" si="16"/>
        <v>X</v>
      </c>
    </row>
    <row r="1061" spans="1:13" x14ac:dyDescent="0.25">
      <c r="A1061" s="1" t="s">
        <v>29</v>
      </c>
      <c r="B1061" s="1" t="s">
        <v>17</v>
      </c>
      <c r="C1061" s="1" t="s">
        <v>36</v>
      </c>
      <c r="D1061" s="1" t="s">
        <v>7405</v>
      </c>
      <c r="E1061" s="16">
        <v>13.49</v>
      </c>
      <c r="F1061" s="11"/>
      <c r="G1061" s="11">
        <v>31</v>
      </c>
      <c r="H1061" s="16">
        <v>2710.39</v>
      </c>
      <c r="I1061" s="16">
        <v>87.431935483870959</v>
      </c>
      <c r="J1061" s="12">
        <v>0.99343038908206738</v>
      </c>
      <c r="K1061" s="23">
        <v>0.11004672992886078</v>
      </c>
      <c r="L1061"/>
      <c r="M1061" s="12" t="str">
        <f t="shared" si="16"/>
        <v>X</v>
      </c>
    </row>
    <row r="1062" spans="1:13" x14ac:dyDescent="0.25">
      <c r="A1062" s="1" t="s">
        <v>29</v>
      </c>
      <c r="B1062" s="1" t="s">
        <v>17</v>
      </c>
      <c r="C1062" s="1" t="s">
        <v>36</v>
      </c>
      <c r="D1062" s="1" t="s">
        <v>13014</v>
      </c>
      <c r="E1062" s="16">
        <v>13.99</v>
      </c>
      <c r="F1062" s="11"/>
      <c r="G1062" s="11">
        <v>19</v>
      </c>
      <c r="H1062" s="16">
        <v>861.38</v>
      </c>
      <c r="I1062" s="16">
        <v>45.335789473684208</v>
      </c>
      <c r="J1062" s="12">
        <v>1</v>
      </c>
      <c r="K1062" s="23">
        <v>0.60822240062732202</v>
      </c>
      <c r="L1062"/>
      <c r="M1062" s="12" t="str">
        <f t="shared" si="16"/>
        <v>X</v>
      </c>
    </row>
    <row r="1063" spans="1:13" x14ac:dyDescent="0.25">
      <c r="A1063" s="1" t="s">
        <v>29</v>
      </c>
      <c r="B1063" s="1" t="s">
        <v>17</v>
      </c>
      <c r="C1063" s="1" t="s">
        <v>37</v>
      </c>
      <c r="D1063" s="1"/>
      <c r="E1063" s="16">
        <v>227.32000000000005</v>
      </c>
      <c r="F1063" s="11"/>
      <c r="G1063" s="11">
        <v>1989</v>
      </c>
      <c r="H1063" s="16">
        <v>882112.32000000007</v>
      </c>
      <c r="I1063" s="16">
        <v>6900.8332517736635</v>
      </c>
      <c r="J1063" s="12"/>
      <c r="K1063" s="23">
        <v>-6.5586669005156639E-2</v>
      </c>
      <c r="L1063"/>
      <c r="M1063" s="12" t="str">
        <f t="shared" si="16"/>
        <v xml:space="preserve"> </v>
      </c>
    </row>
    <row r="1064" spans="1:13" x14ac:dyDescent="0.25">
      <c r="A1064" s="1" t="s">
        <v>29</v>
      </c>
      <c r="B1064" s="1" t="s">
        <v>17</v>
      </c>
      <c r="C1064" s="1" t="s">
        <v>38</v>
      </c>
      <c r="D1064" s="1" t="s">
        <v>12784</v>
      </c>
      <c r="E1064" s="16">
        <v>22.99</v>
      </c>
      <c r="F1064" s="11"/>
      <c r="G1064" s="11">
        <v>110</v>
      </c>
      <c r="H1064" s="16">
        <v>100688.67</v>
      </c>
      <c r="I1064" s="16">
        <v>915.35154545454543</v>
      </c>
      <c r="J1064" s="12">
        <v>0.37968724738401216</v>
      </c>
      <c r="K1064" s="23">
        <v>4.245861972679954E-2</v>
      </c>
      <c r="L1064"/>
      <c r="M1064" s="12" t="str">
        <f t="shared" si="16"/>
        <v xml:space="preserve"> </v>
      </c>
    </row>
    <row r="1065" spans="1:13" x14ac:dyDescent="0.25">
      <c r="A1065" s="1" t="s">
        <v>29</v>
      </c>
      <c r="B1065" s="1" t="s">
        <v>17</v>
      </c>
      <c r="C1065" s="1" t="s">
        <v>38</v>
      </c>
      <c r="D1065" s="1" t="s">
        <v>7696</v>
      </c>
      <c r="E1065" s="16">
        <v>20.99</v>
      </c>
      <c r="F1065" s="11"/>
      <c r="G1065" s="11">
        <v>145</v>
      </c>
      <c r="H1065" s="16">
        <v>113912.73</v>
      </c>
      <c r="I1065" s="16">
        <v>785.60503448275858</v>
      </c>
      <c r="J1065" s="12">
        <v>0.70555572333186078</v>
      </c>
      <c r="K1065" s="23">
        <v>-8.636363636363642E-2</v>
      </c>
      <c r="L1065"/>
      <c r="M1065" s="12" t="str">
        <f t="shared" si="16"/>
        <v xml:space="preserve"> </v>
      </c>
    </row>
    <row r="1066" spans="1:13" x14ac:dyDescent="0.25">
      <c r="A1066" s="1" t="s">
        <v>29</v>
      </c>
      <c r="B1066" s="1" t="s">
        <v>17</v>
      </c>
      <c r="C1066" s="1" t="s">
        <v>38</v>
      </c>
      <c r="D1066" s="1" t="s">
        <v>7755</v>
      </c>
      <c r="E1066" s="16">
        <v>10.49</v>
      </c>
      <c r="F1066" s="11"/>
      <c r="G1066" s="11">
        <v>145</v>
      </c>
      <c r="H1066" s="16">
        <v>102927.88</v>
      </c>
      <c r="I1066" s="16">
        <v>709.84744827586212</v>
      </c>
      <c r="J1066" s="12">
        <v>1</v>
      </c>
      <c r="K1066" s="23">
        <v>3.0539562100273532E-2</v>
      </c>
      <c r="L1066"/>
      <c r="M1066" s="12" t="str">
        <f t="shared" si="16"/>
        <v>X</v>
      </c>
    </row>
    <row r="1067" spans="1:13" x14ac:dyDescent="0.25">
      <c r="A1067" s="1" t="s">
        <v>29</v>
      </c>
      <c r="B1067" s="1" t="s">
        <v>17</v>
      </c>
      <c r="C1067" s="1" t="s">
        <v>39</v>
      </c>
      <c r="D1067" s="1"/>
      <c r="E1067" s="16">
        <v>54.47</v>
      </c>
      <c r="F1067" s="11"/>
      <c r="G1067" s="11">
        <v>400</v>
      </c>
      <c r="H1067" s="16">
        <v>317529.27999999997</v>
      </c>
      <c r="I1067" s="16">
        <v>2410.804028213166</v>
      </c>
      <c r="J1067" s="12"/>
      <c r="K1067" s="23">
        <v>-1.1261764316193412E-2</v>
      </c>
      <c r="L1067"/>
      <c r="M1067" s="12" t="str">
        <f t="shared" si="16"/>
        <v xml:space="preserve"> </v>
      </c>
    </row>
    <row r="1068" spans="1:13" x14ac:dyDescent="0.25">
      <c r="A1068" s="1" t="s">
        <v>29</v>
      </c>
      <c r="B1068" s="1" t="s">
        <v>18</v>
      </c>
      <c r="C1068" s="1"/>
      <c r="D1068" s="1"/>
      <c r="E1068" s="16">
        <v>368.51000000000016</v>
      </c>
      <c r="F1068" s="11"/>
      <c r="G1068" s="11">
        <v>3439</v>
      </c>
      <c r="H1068" s="16">
        <v>1589287.2399999998</v>
      </c>
      <c r="I1068" s="16">
        <v>13069.638723435895</v>
      </c>
      <c r="J1068" s="12"/>
      <c r="K1068" s="23">
        <v>-7.9189813557065336E-2</v>
      </c>
      <c r="L1068"/>
      <c r="M1068" s="12" t="str">
        <f t="shared" si="16"/>
        <v xml:space="preserve"> </v>
      </c>
    </row>
    <row r="1069" spans="1:13" x14ac:dyDescent="0.25">
      <c r="A1069" s="1" t="s">
        <v>29</v>
      </c>
      <c r="B1069" s="1" t="s">
        <v>19</v>
      </c>
      <c r="C1069" s="1" t="s">
        <v>32</v>
      </c>
      <c r="D1069" s="1" t="s">
        <v>15463</v>
      </c>
      <c r="E1069" s="16">
        <v>14.99</v>
      </c>
      <c r="F1069" s="11"/>
      <c r="G1069" s="11">
        <v>157</v>
      </c>
      <c r="H1069" s="16">
        <v>508841.34</v>
      </c>
      <c r="I1069" s="16">
        <v>3241.0276433121021</v>
      </c>
      <c r="J1069" s="12">
        <v>0.28097080785382106</v>
      </c>
      <c r="K1069" s="23">
        <v>-0.11475811112661771</v>
      </c>
      <c r="L1069"/>
      <c r="M1069" s="12" t="str">
        <f t="shared" si="16"/>
        <v xml:space="preserve"> </v>
      </c>
    </row>
    <row r="1070" spans="1:13" x14ac:dyDescent="0.25">
      <c r="A1070" s="1" t="s">
        <v>29</v>
      </c>
      <c r="B1070" s="1" t="s">
        <v>19</v>
      </c>
      <c r="C1070" s="1" t="s">
        <v>32</v>
      </c>
      <c r="D1070" s="1" t="s">
        <v>15462</v>
      </c>
      <c r="E1070" s="16">
        <v>14.99</v>
      </c>
      <c r="F1070" s="11"/>
      <c r="G1070" s="11">
        <v>157</v>
      </c>
      <c r="H1070" s="16">
        <v>288545.71999999997</v>
      </c>
      <c r="I1070" s="16">
        <v>1837.8708280254775</v>
      </c>
      <c r="J1070" s="12">
        <v>0.44029930119353761</v>
      </c>
      <c r="K1070" s="23">
        <v>-0.26408213306974737</v>
      </c>
      <c r="L1070"/>
      <c r="M1070" s="12" t="str">
        <f t="shared" si="16"/>
        <v xml:space="preserve"> </v>
      </c>
    </row>
    <row r="1071" spans="1:13" x14ac:dyDescent="0.25">
      <c r="A1071" s="1" t="s">
        <v>29</v>
      </c>
      <c r="B1071" s="1" t="s">
        <v>19</v>
      </c>
      <c r="C1071" s="1" t="s">
        <v>32</v>
      </c>
      <c r="D1071" s="1" t="s">
        <v>8455</v>
      </c>
      <c r="E1071" s="16">
        <v>17.989999999999998</v>
      </c>
      <c r="F1071" s="11"/>
      <c r="G1071" s="11">
        <v>154</v>
      </c>
      <c r="H1071" s="16">
        <v>111533.25</v>
      </c>
      <c r="I1071" s="16">
        <v>724.24188311688317</v>
      </c>
      <c r="J1071" s="12">
        <v>0.50308519794478224</v>
      </c>
      <c r="K1071" s="23">
        <v>-5.1816025874049987E-2</v>
      </c>
      <c r="L1071"/>
      <c r="M1071" s="12" t="str">
        <f t="shared" si="16"/>
        <v xml:space="preserve"> </v>
      </c>
    </row>
    <row r="1072" spans="1:13" x14ac:dyDescent="0.25">
      <c r="A1072" s="1" t="s">
        <v>29</v>
      </c>
      <c r="B1072" s="1" t="s">
        <v>19</v>
      </c>
      <c r="C1072" s="1" t="s">
        <v>32</v>
      </c>
      <c r="D1072" s="1" t="s">
        <v>15451</v>
      </c>
      <c r="E1072" s="16">
        <v>14.99</v>
      </c>
      <c r="F1072" s="11"/>
      <c r="G1072" s="11">
        <v>129</v>
      </c>
      <c r="H1072" s="16">
        <v>85930.95</v>
      </c>
      <c r="I1072" s="16">
        <v>666.13139534883715</v>
      </c>
      <c r="J1072" s="12">
        <v>0.56083338675587424</v>
      </c>
      <c r="K1072" s="23" t="e">
        <v>#DIV/0!</v>
      </c>
      <c r="L1072"/>
      <c r="M1072" s="12" t="str">
        <f t="shared" si="16"/>
        <v xml:space="preserve"> </v>
      </c>
    </row>
    <row r="1073" spans="1:13" x14ac:dyDescent="0.25">
      <c r="A1073" s="1" t="s">
        <v>29</v>
      </c>
      <c r="B1073" s="1" t="s">
        <v>19</v>
      </c>
      <c r="C1073" s="1" t="s">
        <v>32</v>
      </c>
      <c r="D1073" s="1" t="s">
        <v>5503</v>
      </c>
      <c r="E1073" s="16">
        <v>16.989999999999998</v>
      </c>
      <c r="F1073" s="11"/>
      <c r="G1073" s="11">
        <v>141</v>
      </c>
      <c r="H1073" s="16">
        <v>93866.15</v>
      </c>
      <c r="I1073" s="16">
        <v>665.71737588652479</v>
      </c>
      <c r="J1073" s="12">
        <v>0.61854568343780369</v>
      </c>
      <c r="K1073" s="23">
        <v>-0.13429133624066714</v>
      </c>
      <c r="L1073"/>
      <c r="M1073" s="12" t="str">
        <f t="shared" si="16"/>
        <v xml:space="preserve"> </v>
      </c>
    </row>
    <row r="1074" spans="1:13" x14ac:dyDescent="0.25">
      <c r="A1074" s="1" t="s">
        <v>29</v>
      </c>
      <c r="B1074" s="1" t="s">
        <v>19</v>
      </c>
      <c r="C1074" s="1" t="s">
        <v>32</v>
      </c>
      <c r="D1074" s="1" t="s">
        <v>15453</v>
      </c>
      <c r="E1074" s="16">
        <v>14.99</v>
      </c>
      <c r="F1074" s="11"/>
      <c r="G1074" s="11">
        <v>132</v>
      </c>
      <c r="H1074" s="16">
        <v>83317.820000000007</v>
      </c>
      <c r="I1074" s="16">
        <v>631.19560606060611</v>
      </c>
      <c r="J1074" s="12">
        <v>0.6732652226909136</v>
      </c>
      <c r="K1074" s="23" t="e">
        <v>#DIV/0!</v>
      </c>
      <c r="L1074"/>
      <c r="M1074" s="12" t="str">
        <f t="shared" si="16"/>
        <v xml:space="preserve"> </v>
      </c>
    </row>
    <row r="1075" spans="1:13" x14ac:dyDescent="0.25">
      <c r="A1075" s="1" t="s">
        <v>29</v>
      </c>
      <c r="B1075" s="1" t="s">
        <v>19</v>
      </c>
      <c r="C1075" s="1" t="s">
        <v>32</v>
      </c>
      <c r="D1075" s="1" t="s">
        <v>5536</v>
      </c>
      <c r="E1075" s="16">
        <v>14.99</v>
      </c>
      <c r="F1075" s="11"/>
      <c r="G1075" s="11">
        <v>151</v>
      </c>
      <c r="H1075" s="16">
        <v>94889.06</v>
      </c>
      <c r="I1075" s="16">
        <v>628.40437086092709</v>
      </c>
      <c r="J1075" s="12">
        <v>0.72774278449264873</v>
      </c>
      <c r="K1075" s="23">
        <v>-6.7158747186407242E-2</v>
      </c>
      <c r="L1075"/>
      <c r="M1075" s="12" t="str">
        <f t="shared" si="16"/>
        <v xml:space="preserve"> </v>
      </c>
    </row>
    <row r="1076" spans="1:13" x14ac:dyDescent="0.25">
      <c r="A1076" s="1" t="s">
        <v>29</v>
      </c>
      <c r="B1076" s="1" t="s">
        <v>19</v>
      </c>
      <c r="C1076" s="1" t="s">
        <v>32</v>
      </c>
      <c r="D1076" s="1" t="s">
        <v>5744</v>
      </c>
      <c r="E1076" s="16">
        <v>14.99</v>
      </c>
      <c r="F1076" s="11"/>
      <c r="G1076" s="11">
        <v>117</v>
      </c>
      <c r="H1076" s="16">
        <v>68787.490000000005</v>
      </c>
      <c r="I1076" s="16">
        <v>587.92726495726504</v>
      </c>
      <c r="J1076" s="12">
        <v>0.77871130953290946</v>
      </c>
      <c r="K1076" s="23">
        <v>-0.23097341590841902</v>
      </c>
      <c r="L1076"/>
      <c r="M1076" s="12" t="str">
        <f t="shared" si="16"/>
        <v xml:space="preserve"> </v>
      </c>
    </row>
    <row r="1077" spans="1:13" x14ac:dyDescent="0.25">
      <c r="A1077" s="1" t="s">
        <v>29</v>
      </c>
      <c r="B1077" s="1" t="s">
        <v>19</v>
      </c>
      <c r="C1077" s="1" t="s">
        <v>32</v>
      </c>
      <c r="D1077" s="1" t="s">
        <v>5492</v>
      </c>
      <c r="E1077" s="16">
        <v>15.49</v>
      </c>
      <c r="F1077" s="11"/>
      <c r="G1077" s="11">
        <v>159</v>
      </c>
      <c r="H1077" s="16">
        <v>87874.77</v>
      </c>
      <c r="I1077" s="16">
        <v>552.67150943396234</v>
      </c>
      <c r="J1077" s="12">
        <v>0.82662344653793707</v>
      </c>
      <c r="K1077" s="23">
        <v>-0.13070793748084586</v>
      </c>
      <c r="L1077"/>
      <c r="M1077" s="12" t="str">
        <f t="shared" si="16"/>
        <v xml:space="preserve"> </v>
      </c>
    </row>
    <row r="1078" spans="1:13" x14ac:dyDescent="0.25">
      <c r="A1078" s="1" t="s">
        <v>29</v>
      </c>
      <c r="B1078" s="1" t="s">
        <v>19</v>
      </c>
      <c r="C1078" s="1" t="s">
        <v>32</v>
      </c>
      <c r="D1078" s="1" t="s">
        <v>6438</v>
      </c>
      <c r="E1078" s="16">
        <v>14.99</v>
      </c>
      <c r="F1078" s="11"/>
      <c r="G1078" s="11">
        <v>102</v>
      </c>
      <c r="H1078" s="16">
        <v>34697.26</v>
      </c>
      <c r="I1078" s="16">
        <v>340.16921568627453</v>
      </c>
      <c r="J1078" s="12">
        <v>0.85611335833662172</v>
      </c>
      <c r="K1078" s="23">
        <v>-7.6397046473141939E-2</v>
      </c>
      <c r="L1078"/>
      <c r="M1078" s="12" t="str">
        <f t="shared" si="16"/>
        <v xml:space="preserve"> </v>
      </c>
    </row>
    <row r="1079" spans="1:13" x14ac:dyDescent="0.25">
      <c r="A1079" s="1" t="s">
        <v>29</v>
      </c>
      <c r="B1079" s="1" t="s">
        <v>19</v>
      </c>
      <c r="C1079" s="1" t="s">
        <v>32</v>
      </c>
      <c r="D1079" s="1" t="s">
        <v>6502</v>
      </c>
      <c r="E1079" s="16">
        <v>17.989999999999998</v>
      </c>
      <c r="F1079" s="11"/>
      <c r="G1079" s="11">
        <v>92</v>
      </c>
      <c r="H1079" s="16">
        <v>28995.43</v>
      </c>
      <c r="I1079" s="16">
        <v>315.16771739130434</v>
      </c>
      <c r="J1079" s="12">
        <v>0.88343584302681244</v>
      </c>
      <c r="K1079" s="23">
        <v>-0.12427208745128737</v>
      </c>
      <c r="L1079"/>
      <c r="M1079" s="12" t="str">
        <f t="shared" si="16"/>
        <v xml:space="preserve"> </v>
      </c>
    </row>
    <row r="1080" spans="1:13" x14ac:dyDescent="0.25">
      <c r="A1080" s="1" t="s">
        <v>29</v>
      </c>
      <c r="B1080" s="1" t="s">
        <v>19</v>
      </c>
      <c r="C1080" s="1" t="s">
        <v>32</v>
      </c>
      <c r="D1080" s="1" t="s">
        <v>8462</v>
      </c>
      <c r="E1080" s="16">
        <v>16.989999999999998</v>
      </c>
      <c r="F1080" s="11"/>
      <c r="G1080" s="11">
        <v>137</v>
      </c>
      <c r="H1080" s="16">
        <v>42441.02</v>
      </c>
      <c r="I1080" s="16">
        <v>309.78846715328467</v>
      </c>
      <c r="J1080" s="12">
        <v>0.91029199035386987</v>
      </c>
      <c r="K1080" s="23">
        <v>-5.0190114068441094E-2</v>
      </c>
      <c r="L1080"/>
      <c r="M1080" s="12" t="str">
        <f t="shared" si="16"/>
        <v xml:space="preserve"> </v>
      </c>
    </row>
    <row r="1081" spans="1:13" x14ac:dyDescent="0.25">
      <c r="A1081" s="1" t="s">
        <v>29</v>
      </c>
      <c r="B1081" s="1" t="s">
        <v>19</v>
      </c>
      <c r="C1081" s="1" t="s">
        <v>32</v>
      </c>
      <c r="D1081" s="1" t="s">
        <v>6004</v>
      </c>
      <c r="E1081" s="16">
        <v>18.989999999999998</v>
      </c>
      <c r="F1081" s="11"/>
      <c r="G1081" s="11">
        <v>66</v>
      </c>
      <c r="H1081" s="16">
        <v>20224.349999999999</v>
      </c>
      <c r="I1081" s="16">
        <v>306.4295454545454</v>
      </c>
      <c r="J1081" s="12">
        <v>0.93685694641473716</v>
      </c>
      <c r="K1081" s="23">
        <v>-2.2935779816513735E-2</v>
      </c>
      <c r="L1081"/>
      <c r="M1081" s="12" t="str">
        <f t="shared" si="16"/>
        <v xml:space="preserve"> </v>
      </c>
    </row>
    <row r="1082" spans="1:13" x14ac:dyDescent="0.25">
      <c r="A1082" s="1" t="s">
        <v>29</v>
      </c>
      <c r="B1082" s="1" t="s">
        <v>19</v>
      </c>
      <c r="C1082" s="1" t="s">
        <v>32</v>
      </c>
      <c r="D1082" s="1" t="s">
        <v>13164</v>
      </c>
      <c r="E1082" s="16">
        <v>14.99</v>
      </c>
      <c r="F1082" s="11"/>
      <c r="G1082" s="11">
        <v>48</v>
      </c>
      <c r="H1082" s="16">
        <v>14234.82</v>
      </c>
      <c r="I1082" s="16">
        <v>296.55874999999997</v>
      </c>
      <c r="J1082" s="12">
        <v>0.96256618457429444</v>
      </c>
      <c r="K1082" s="23">
        <v>9.2509518806213942E-2</v>
      </c>
      <c r="L1082"/>
      <c r="M1082" s="12" t="str">
        <f t="shared" si="16"/>
        <v xml:space="preserve"> </v>
      </c>
    </row>
    <row r="1083" spans="1:13" x14ac:dyDescent="0.25">
      <c r="A1083" s="1" t="s">
        <v>29</v>
      </c>
      <c r="B1083" s="1" t="s">
        <v>19</v>
      </c>
      <c r="C1083" s="1" t="s">
        <v>32</v>
      </c>
      <c r="D1083" s="1" t="s">
        <v>6032</v>
      </c>
      <c r="E1083" s="16">
        <v>14.99</v>
      </c>
      <c r="F1083" s="11"/>
      <c r="G1083" s="11">
        <v>96</v>
      </c>
      <c r="H1083" s="16">
        <v>27990.81</v>
      </c>
      <c r="I1083" s="16">
        <v>291.57093750000001</v>
      </c>
      <c r="J1083" s="12">
        <v>0.98784301984755107</v>
      </c>
      <c r="K1083" s="23">
        <v>-6.6334995580313194E-2</v>
      </c>
      <c r="L1083"/>
      <c r="M1083" s="12" t="str">
        <f t="shared" si="16"/>
        <v>X</v>
      </c>
    </row>
    <row r="1084" spans="1:13" x14ac:dyDescent="0.25">
      <c r="A1084" s="1" t="s">
        <v>29</v>
      </c>
      <c r="B1084" s="1" t="s">
        <v>19</v>
      </c>
      <c r="C1084" s="1" t="s">
        <v>32</v>
      </c>
      <c r="D1084" s="1" t="s">
        <v>11909</v>
      </c>
      <c r="E1084" s="16">
        <v>19.989999999999998</v>
      </c>
      <c r="F1084" s="11"/>
      <c r="G1084" s="11">
        <v>27</v>
      </c>
      <c r="H1084" s="16">
        <v>3618.19</v>
      </c>
      <c r="I1084" s="16">
        <v>134.00703703703704</v>
      </c>
      <c r="J1084" s="12">
        <v>0.99946034299260011</v>
      </c>
      <c r="K1084" s="23">
        <v>-0.22649572649572647</v>
      </c>
      <c r="L1084"/>
      <c r="M1084" s="12" t="str">
        <f t="shared" si="16"/>
        <v>X</v>
      </c>
    </row>
    <row r="1085" spans="1:13" x14ac:dyDescent="0.25">
      <c r="A1085" s="1" t="s">
        <v>29</v>
      </c>
      <c r="B1085" s="1" t="s">
        <v>19</v>
      </c>
      <c r="C1085" s="1" t="s">
        <v>32</v>
      </c>
      <c r="D1085" s="1" t="s">
        <v>16384</v>
      </c>
      <c r="E1085" s="16">
        <v>13.99</v>
      </c>
      <c r="F1085" s="11"/>
      <c r="G1085" s="11">
        <v>2</v>
      </c>
      <c r="H1085" s="16">
        <v>12.45</v>
      </c>
      <c r="I1085" s="16">
        <v>6.2249999999999996</v>
      </c>
      <c r="J1085" s="12">
        <v>1</v>
      </c>
      <c r="K1085" s="23">
        <v>0</v>
      </c>
      <c r="L1085"/>
      <c r="M1085" s="12" t="str">
        <f t="shared" si="16"/>
        <v>X</v>
      </c>
    </row>
    <row r="1086" spans="1:13" x14ac:dyDescent="0.25">
      <c r="A1086" s="1" t="s">
        <v>29</v>
      </c>
      <c r="B1086" s="1" t="s">
        <v>19</v>
      </c>
      <c r="C1086" s="1" t="s">
        <v>33</v>
      </c>
      <c r="D1086" s="1"/>
      <c r="E1086" s="16">
        <v>273.33000000000004</v>
      </c>
      <c r="F1086" s="11"/>
      <c r="G1086" s="11">
        <v>1867</v>
      </c>
      <c r="H1086" s="16">
        <v>1595800.88</v>
      </c>
      <c r="I1086" s="16">
        <v>11535.104547225032</v>
      </c>
      <c r="J1086" s="12"/>
      <c r="K1086" s="23">
        <v>-4.3837801666520626E-2</v>
      </c>
      <c r="L1086"/>
      <c r="M1086" s="12" t="str">
        <f t="shared" si="16"/>
        <v xml:space="preserve"> </v>
      </c>
    </row>
    <row r="1087" spans="1:13" x14ac:dyDescent="0.25">
      <c r="A1087" s="1" t="s">
        <v>29</v>
      </c>
      <c r="B1087" s="1" t="s">
        <v>19</v>
      </c>
      <c r="C1087" s="1" t="s">
        <v>34</v>
      </c>
      <c r="D1087" s="1" t="s">
        <v>15461</v>
      </c>
      <c r="E1087" s="16">
        <v>6.99</v>
      </c>
      <c r="F1087" s="11"/>
      <c r="G1087" s="11">
        <v>158</v>
      </c>
      <c r="H1087" s="16">
        <v>560450.16</v>
      </c>
      <c r="I1087" s="16">
        <v>3547.1529113924053</v>
      </c>
      <c r="J1087" s="12">
        <v>0.90383271484113215</v>
      </c>
      <c r="K1087" s="23">
        <v>-0.26220180560604822</v>
      </c>
      <c r="L1087"/>
      <c r="M1087" s="12" t="str">
        <f t="shared" si="16"/>
        <v xml:space="preserve"> </v>
      </c>
    </row>
    <row r="1088" spans="1:13" x14ac:dyDescent="0.25">
      <c r="A1088" s="1" t="s">
        <v>29</v>
      </c>
      <c r="B1088" s="1" t="s">
        <v>19</v>
      </c>
      <c r="C1088" s="1" t="s">
        <v>34</v>
      </c>
      <c r="D1088" s="1" t="s">
        <v>6924</v>
      </c>
      <c r="E1088" s="16">
        <v>8.99</v>
      </c>
      <c r="F1088" s="11"/>
      <c r="G1088" s="11">
        <v>109</v>
      </c>
      <c r="H1088" s="16">
        <v>41138.239999999998</v>
      </c>
      <c r="I1088" s="16">
        <v>377.41504587155964</v>
      </c>
      <c r="J1088" s="12">
        <v>1</v>
      </c>
      <c r="K1088" s="23">
        <v>-0.19831814996496144</v>
      </c>
      <c r="L1088"/>
      <c r="M1088" s="12" t="str">
        <f t="shared" si="16"/>
        <v>X</v>
      </c>
    </row>
    <row r="1089" spans="1:13" x14ac:dyDescent="0.25">
      <c r="A1089" s="1" t="s">
        <v>29</v>
      </c>
      <c r="B1089" s="1" t="s">
        <v>19</v>
      </c>
      <c r="C1089" s="1" t="s">
        <v>35</v>
      </c>
      <c r="D1089" s="1"/>
      <c r="E1089" s="16">
        <v>15.98</v>
      </c>
      <c r="F1089" s="11"/>
      <c r="G1089" s="11">
        <v>267</v>
      </c>
      <c r="H1089" s="16">
        <v>601588.4</v>
      </c>
      <c r="I1089" s="16">
        <v>3924.5679572639647</v>
      </c>
      <c r="J1089" s="12"/>
      <c r="K1089" s="23">
        <v>-0.25815935626326092</v>
      </c>
      <c r="L1089"/>
      <c r="M1089" s="12" t="str">
        <f t="shared" si="16"/>
        <v xml:space="preserve"> </v>
      </c>
    </row>
    <row r="1090" spans="1:13" x14ac:dyDescent="0.25">
      <c r="A1090" s="1" t="s">
        <v>29</v>
      </c>
      <c r="B1090" s="1" t="s">
        <v>19</v>
      </c>
      <c r="C1090" s="1" t="s">
        <v>36</v>
      </c>
      <c r="D1090" s="1" t="s">
        <v>15456</v>
      </c>
      <c r="E1090" s="16">
        <v>19.989999999999998</v>
      </c>
      <c r="F1090" s="11"/>
      <c r="G1090" s="11">
        <v>149</v>
      </c>
      <c r="H1090" s="16">
        <v>233449.54</v>
      </c>
      <c r="I1090" s="16">
        <v>1566.7754362416108</v>
      </c>
      <c r="J1090" s="12">
        <v>0.6352170536902717</v>
      </c>
      <c r="K1090" s="23">
        <v>-0.12792898021917132</v>
      </c>
      <c r="L1090"/>
      <c r="M1090" s="12" t="str">
        <f t="shared" si="16"/>
        <v xml:space="preserve"> </v>
      </c>
    </row>
    <row r="1091" spans="1:13" x14ac:dyDescent="0.25">
      <c r="A1091" s="1" t="s">
        <v>29</v>
      </c>
      <c r="B1091" s="1" t="s">
        <v>19</v>
      </c>
      <c r="C1091" s="1" t="s">
        <v>36</v>
      </c>
      <c r="D1091" s="1" t="s">
        <v>7434</v>
      </c>
      <c r="E1091" s="16">
        <v>17.489999999999998</v>
      </c>
      <c r="F1091" s="11"/>
      <c r="G1091" s="11">
        <v>115</v>
      </c>
      <c r="H1091" s="16">
        <v>67966.14</v>
      </c>
      <c r="I1091" s="16">
        <v>591.00991304347826</v>
      </c>
      <c r="J1091" s="12">
        <v>0.87482993437582823</v>
      </c>
      <c r="K1091" s="23">
        <v>-0.12948028673835121</v>
      </c>
      <c r="L1091"/>
      <c r="M1091" s="12" t="str">
        <f t="shared" si="16"/>
        <v xml:space="preserve"> </v>
      </c>
    </row>
    <row r="1092" spans="1:13" x14ac:dyDescent="0.25">
      <c r="A1092" s="1" t="s">
        <v>29</v>
      </c>
      <c r="B1092" s="1" t="s">
        <v>19</v>
      </c>
      <c r="C1092" s="1" t="s">
        <v>36</v>
      </c>
      <c r="D1092" s="1" t="s">
        <v>15615</v>
      </c>
      <c r="E1092" s="16">
        <v>19.989999999999998</v>
      </c>
      <c r="F1092" s="11"/>
      <c r="G1092" s="11">
        <v>9</v>
      </c>
      <c r="H1092" s="16">
        <v>2778.61</v>
      </c>
      <c r="I1092" s="16">
        <v>308.73444444444448</v>
      </c>
      <c r="J1092" s="12">
        <v>1</v>
      </c>
      <c r="K1092" s="23" t="e">
        <v>#DIV/0!</v>
      </c>
      <c r="L1092"/>
      <c r="M1092" s="12" t="str">
        <f t="shared" si="16"/>
        <v>X</v>
      </c>
    </row>
    <row r="1093" spans="1:13" x14ac:dyDescent="0.25">
      <c r="A1093" s="1" t="s">
        <v>29</v>
      </c>
      <c r="B1093" s="1" t="s">
        <v>19</v>
      </c>
      <c r="C1093" s="1" t="s">
        <v>37</v>
      </c>
      <c r="D1093" s="1"/>
      <c r="E1093" s="16">
        <v>57.47</v>
      </c>
      <c r="F1093" s="11"/>
      <c r="G1093" s="11">
        <v>273</v>
      </c>
      <c r="H1093" s="16">
        <v>304194.28999999998</v>
      </c>
      <c r="I1093" s="16">
        <v>2466.5197937295334</v>
      </c>
      <c r="J1093" s="12"/>
      <c r="K1093" s="23">
        <v>-0.12024328130312412</v>
      </c>
      <c r="L1093"/>
      <c r="M1093" s="12" t="str">
        <f t="shared" si="16"/>
        <v xml:space="preserve"> </v>
      </c>
    </row>
    <row r="1094" spans="1:13" x14ac:dyDescent="0.25">
      <c r="A1094" s="1" t="s">
        <v>29</v>
      </c>
      <c r="B1094" s="1" t="s">
        <v>19</v>
      </c>
      <c r="C1094" s="1" t="s">
        <v>38</v>
      </c>
      <c r="D1094" s="1" t="s">
        <v>15457</v>
      </c>
      <c r="E1094" s="16">
        <v>27.99</v>
      </c>
      <c r="F1094" s="11"/>
      <c r="G1094" s="11">
        <v>159</v>
      </c>
      <c r="H1094" s="16">
        <v>692736.91</v>
      </c>
      <c r="I1094" s="16">
        <v>4356.8359119496854</v>
      </c>
      <c r="J1094" s="12">
        <v>0.59985532971841682</v>
      </c>
      <c r="K1094" s="23">
        <v>-0.24289065536623233</v>
      </c>
      <c r="L1094"/>
      <c r="M1094" s="12" t="str">
        <f t="shared" si="16"/>
        <v xml:space="preserve"> </v>
      </c>
    </row>
    <row r="1095" spans="1:13" x14ac:dyDescent="0.25">
      <c r="A1095" s="1" t="s">
        <v>29</v>
      </c>
      <c r="B1095" s="1" t="s">
        <v>19</v>
      </c>
      <c r="C1095" s="1" t="s">
        <v>38</v>
      </c>
      <c r="D1095" s="1" t="s">
        <v>8456</v>
      </c>
      <c r="E1095" s="16">
        <v>36.99</v>
      </c>
      <c r="F1095" s="11"/>
      <c r="G1095" s="11">
        <v>110</v>
      </c>
      <c r="H1095" s="16">
        <v>154612.41</v>
      </c>
      <c r="I1095" s="16">
        <v>1405.5673636363638</v>
      </c>
      <c r="J1095" s="12">
        <v>0.79337583207266604</v>
      </c>
      <c r="K1095" s="23">
        <v>-5.1055382922737036E-2</v>
      </c>
      <c r="L1095"/>
      <c r="M1095" s="12" t="str">
        <f t="shared" si="16"/>
        <v xml:space="preserve"> </v>
      </c>
    </row>
    <row r="1096" spans="1:13" x14ac:dyDescent="0.25">
      <c r="A1096" s="1" t="s">
        <v>29</v>
      </c>
      <c r="B1096" s="1" t="s">
        <v>19</v>
      </c>
      <c r="C1096" s="1" t="s">
        <v>38</v>
      </c>
      <c r="D1096" s="1" t="s">
        <v>7745</v>
      </c>
      <c r="E1096" s="16">
        <v>30.99</v>
      </c>
      <c r="F1096" s="11"/>
      <c r="G1096" s="11">
        <v>134</v>
      </c>
      <c r="H1096" s="16">
        <v>110351.06</v>
      </c>
      <c r="I1096" s="16">
        <v>823.51537313432834</v>
      </c>
      <c r="J1096" s="12">
        <v>0.90675859324684505</v>
      </c>
      <c r="K1096" s="23">
        <v>-9.3672465491920875E-2</v>
      </c>
      <c r="L1096"/>
      <c r="M1096" s="12" t="str">
        <f t="shared" ref="M1096:M1159" si="17">IF(J1096&gt;$M$3,"X"," ")</f>
        <v xml:space="preserve"> </v>
      </c>
    </row>
    <row r="1097" spans="1:13" x14ac:dyDescent="0.25">
      <c r="A1097" s="1" t="s">
        <v>29</v>
      </c>
      <c r="B1097" s="1" t="s">
        <v>19</v>
      </c>
      <c r="C1097" s="1" t="s">
        <v>38</v>
      </c>
      <c r="D1097" s="1" t="s">
        <v>8461</v>
      </c>
      <c r="E1097" s="16">
        <v>34.99</v>
      </c>
      <c r="F1097" s="11"/>
      <c r="G1097" s="11">
        <v>93</v>
      </c>
      <c r="H1097" s="16">
        <v>62982</v>
      </c>
      <c r="I1097" s="16">
        <v>677.22580645161293</v>
      </c>
      <c r="J1097" s="12">
        <v>0.99999999999999989</v>
      </c>
      <c r="K1097" s="23">
        <v>8.4990958408679873E-2</v>
      </c>
      <c r="L1097"/>
      <c r="M1097" s="12" t="str">
        <f t="shared" si="17"/>
        <v>X</v>
      </c>
    </row>
    <row r="1098" spans="1:13" x14ac:dyDescent="0.25">
      <c r="A1098" s="1" t="s">
        <v>29</v>
      </c>
      <c r="B1098" s="1" t="s">
        <v>19</v>
      </c>
      <c r="C1098" s="1" t="s">
        <v>39</v>
      </c>
      <c r="D1098" s="1"/>
      <c r="E1098" s="16">
        <v>130.96</v>
      </c>
      <c r="F1098" s="11"/>
      <c r="G1098" s="11">
        <v>496</v>
      </c>
      <c r="H1098" s="16">
        <v>1020682.38</v>
      </c>
      <c r="I1098" s="16">
        <v>7263.1444551719906</v>
      </c>
      <c r="J1098" s="12"/>
      <c r="K1098" s="23">
        <v>-0.18846072847398243</v>
      </c>
      <c r="L1098"/>
      <c r="M1098" s="12" t="str">
        <f t="shared" si="17"/>
        <v xml:space="preserve"> </v>
      </c>
    </row>
    <row r="1099" spans="1:13" x14ac:dyDescent="0.25">
      <c r="A1099" s="1" t="s">
        <v>29</v>
      </c>
      <c r="B1099" s="1" t="s">
        <v>20</v>
      </c>
      <c r="C1099" s="1"/>
      <c r="D1099" s="1"/>
      <c r="E1099" s="16">
        <v>477.74000000000012</v>
      </c>
      <c r="F1099" s="11"/>
      <c r="G1099" s="11">
        <v>2903</v>
      </c>
      <c r="H1099" s="16">
        <v>3522265.95</v>
      </c>
      <c r="I1099" s="16">
        <v>25189.336753390526</v>
      </c>
      <c r="J1099" s="12"/>
      <c r="K1099" s="23">
        <v>-0.13741567212615435</v>
      </c>
      <c r="L1099"/>
      <c r="M1099" s="12" t="str">
        <f t="shared" si="17"/>
        <v xml:space="preserve"> </v>
      </c>
    </row>
    <row r="1100" spans="1:13" x14ac:dyDescent="0.25">
      <c r="A1100" s="1" t="s">
        <v>29</v>
      </c>
      <c r="B1100" s="1" t="s">
        <v>21</v>
      </c>
      <c r="C1100" s="1" t="s">
        <v>32</v>
      </c>
      <c r="D1100" s="1" t="s">
        <v>8879</v>
      </c>
      <c r="E1100" s="16">
        <v>27.99</v>
      </c>
      <c r="F1100" s="11"/>
      <c r="G1100" s="11">
        <v>27</v>
      </c>
      <c r="H1100" s="16">
        <v>103982.85</v>
      </c>
      <c r="I1100" s="16">
        <v>3851.2166666666667</v>
      </c>
      <c r="J1100" s="12">
        <v>0.10941033015481945</v>
      </c>
      <c r="K1100" s="23">
        <v>-0.57298391140451588</v>
      </c>
      <c r="L1100"/>
      <c r="M1100" s="12" t="str">
        <f t="shared" si="17"/>
        <v xml:space="preserve"> </v>
      </c>
    </row>
    <row r="1101" spans="1:13" x14ac:dyDescent="0.25">
      <c r="A1101" s="1" t="s">
        <v>29</v>
      </c>
      <c r="B1101" s="1" t="s">
        <v>21</v>
      </c>
      <c r="C1101" s="1" t="s">
        <v>32</v>
      </c>
      <c r="D1101" s="1" t="s">
        <v>5535</v>
      </c>
      <c r="E1101" s="16">
        <v>26.99</v>
      </c>
      <c r="F1101" s="11"/>
      <c r="G1101" s="11">
        <v>159</v>
      </c>
      <c r="H1101" s="16">
        <v>332600.84999999998</v>
      </c>
      <c r="I1101" s="16">
        <v>2091.8292452830187</v>
      </c>
      <c r="J1101" s="12">
        <v>0.1688377132815167</v>
      </c>
      <c r="K1101" s="23">
        <v>-0.14832080711735685</v>
      </c>
      <c r="L1101"/>
      <c r="M1101" s="12" t="str">
        <f t="shared" si="17"/>
        <v xml:space="preserve"> </v>
      </c>
    </row>
    <row r="1102" spans="1:13" x14ac:dyDescent="0.25">
      <c r="A1102" s="1" t="s">
        <v>29</v>
      </c>
      <c r="B1102" s="1" t="s">
        <v>21</v>
      </c>
      <c r="C1102" s="1" t="s">
        <v>32</v>
      </c>
      <c r="D1102" s="1" t="s">
        <v>6467</v>
      </c>
      <c r="E1102" s="16">
        <v>29.99</v>
      </c>
      <c r="F1102" s="11"/>
      <c r="G1102" s="11">
        <v>156</v>
      </c>
      <c r="H1102" s="16">
        <v>317137.59000000003</v>
      </c>
      <c r="I1102" s="16">
        <v>2032.9332692307694</v>
      </c>
      <c r="J1102" s="12">
        <v>0.22659190355972011</v>
      </c>
      <c r="K1102" s="23">
        <v>-0.22213248331885327</v>
      </c>
      <c r="L1102"/>
      <c r="M1102" s="12" t="str">
        <f t="shared" si="17"/>
        <v xml:space="preserve"> </v>
      </c>
    </row>
    <row r="1103" spans="1:13" x14ac:dyDescent="0.25">
      <c r="A1103" s="1" t="s">
        <v>29</v>
      </c>
      <c r="B1103" s="1" t="s">
        <v>21</v>
      </c>
      <c r="C1103" s="1" t="s">
        <v>32</v>
      </c>
      <c r="D1103" s="1" t="s">
        <v>5946</v>
      </c>
      <c r="E1103" s="16">
        <v>29.99</v>
      </c>
      <c r="F1103" s="11"/>
      <c r="G1103" s="11">
        <v>135</v>
      </c>
      <c r="H1103" s="16">
        <v>247607.73</v>
      </c>
      <c r="I1103" s="16">
        <v>1834.1313333333335</v>
      </c>
      <c r="J1103" s="12">
        <v>0.27869827203910952</v>
      </c>
      <c r="K1103" s="23">
        <v>3.1745475503976994E-2</v>
      </c>
      <c r="L1103"/>
      <c r="M1103" s="12" t="str">
        <f t="shared" si="17"/>
        <v xml:space="preserve"> </v>
      </c>
    </row>
    <row r="1104" spans="1:13" x14ac:dyDescent="0.25">
      <c r="A1104" s="1" t="s">
        <v>29</v>
      </c>
      <c r="B1104" s="1" t="s">
        <v>21</v>
      </c>
      <c r="C1104" s="1" t="s">
        <v>32</v>
      </c>
      <c r="D1104" s="1" t="s">
        <v>5546</v>
      </c>
      <c r="E1104" s="16">
        <v>27.99</v>
      </c>
      <c r="F1104" s="11"/>
      <c r="G1104" s="11">
        <v>159</v>
      </c>
      <c r="H1104" s="16">
        <v>290462.37</v>
      </c>
      <c r="I1104" s="16">
        <v>1826.807358490566</v>
      </c>
      <c r="J1104" s="12">
        <v>0.3305965715951043</v>
      </c>
      <c r="K1104" s="23">
        <v>-6.5121050720313711E-3</v>
      </c>
      <c r="L1104"/>
      <c r="M1104" s="12" t="str">
        <f t="shared" si="17"/>
        <v xml:space="preserve"> </v>
      </c>
    </row>
    <row r="1105" spans="1:13" x14ac:dyDescent="0.25">
      <c r="A1105" s="1" t="s">
        <v>29</v>
      </c>
      <c r="B1105" s="1" t="s">
        <v>21</v>
      </c>
      <c r="C1105" s="1" t="s">
        <v>32</v>
      </c>
      <c r="D1105" s="1" t="s">
        <v>5665</v>
      </c>
      <c r="E1105" s="16">
        <v>22.99</v>
      </c>
      <c r="F1105" s="11"/>
      <c r="G1105" s="11">
        <v>130</v>
      </c>
      <c r="H1105" s="16">
        <v>174929.38</v>
      </c>
      <c r="I1105" s="16">
        <v>1345.6106153846154</v>
      </c>
      <c r="J1105" s="12">
        <v>0.3688244134517627</v>
      </c>
      <c r="K1105" s="23">
        <v>0.29006631405368255</v>
      </c>
      <c r="L1105"/>
      <c r="M1105" s="12" t="str">
        <f t="shared" si="17"/>
        <v xml:space="preserve"> </v>
      </c>
    </row>
    <row r="1106" spans="1:13" x14ac:dyDescent="0.25">
      <c r="A1106" s="1" t="s">
        <v>29</v>
      </c>
      <c r="B1106" s="1" t="s">
        <v>21</v>
      </c>
      <c r="C1106" s="1" t="s">
        <v>32</v>
      </c>
      <c r="D1106" s="1" t="s">
        <v>14944</v>
      </c>
      <c r="E1106" s="16">
        <v>25.99</v>
      </c>
      <c r="F1106" s="11"/>
      <c r="G1106" s="11">
        <v>22</v>
      </c>
      <c r="H1106" s="16">
        <v>28203.64</v>
      </c>
      <c r="I1106" s="16">
        <v>1281.9836363636364</v>
      </c>
      <c r="J1106" s="12">
        <v>0.40524465802580334</v>
      </c>
      <c r="K1106" s="23" t="e">
        <v>#DIV/0!</v>
      </c>
      <c r="L1106"/>
      <c r="M1106" s="12" t="str">
        <f t="shared" si="17"/>
        <v xml:space="preserve"> </v>
      </c>
    </row>
    <row r="1107" spans="1:13" x14ac:dyDescent="0.25">
      <c r="A1107" s="1" t="s">
        <v>29</v>
      </c>
      <c r="B1107" s="1" t="s">
        <v>21</v>
      </c>
      <c r="C1107" s="1" t="s">
        <v>32</v>
      </c>
      <c r="D1107" s="1" t="s">
        <v>13969</v>
      </c>
      <c r="E1107" s="16">
        <v>25.99</v>
      </c>
      <c r="F1107" s="11"/>
      <c r="G1107" s="11">
        <v>152</v>
      </c>
      <c r="H1107" s="16">
        <v>180613.46</v>
      </c>
      <c r="I1107" s="16">
        <v>1188.2464473684211</v>
      </c>
      <c r="J1107" s="12">
        <v>0.43900189563777975</v>
      </c>
      <c r="K1107" s="23">
        <v>-0.15536797538085811</v>
      </c>
      <c r="L1107"/>
      <c r="M1107" s="12" t="str">
        <f t="shared" si="17"/>
        <v xml:space="preserve"> </v>
      </c>
    </row>
    <row r="1108" spans="1:13" x14ac:dyDescent="0.25">
      <c r="A1108" s="1" t="s">
        <v>29</v>
      </c>
      <c r="B1108" s="1" t="s">
        <v>21</v>
      </c>
      <c r="C1108" s="1" t="s">
        <v>32</v>
      </c>
      <c r="D1108" s="1" t="s">
        <v>5749</v>
      </c>
      <c r="E1108" s="16">
        <v>20.99</v>
      </c>
      <c r="F1108" s="11"/>
      <c r="G1108" s="11">
        <v>94</v>
      </c>
      <c r="H1108" s="16">
        <v>102296.99</v>
      </c>
      <c r="I1108" s="16">
        <v>1088.2658510638298</v>
      </c>
      <c r="J1108" s="12">
        <v>0.46991875552044254</v>
      </c>
      <c r="K1108" s="23">
        <v>-2.3297102286430338E-2</v>
      </c>
      <c r="L1108"/>
      <c r="M1108" s="12" t="str">
        <f t="shared" si="17"/>
        <v xml:space="preserve"> </v>
      </c>
    </row>
    <row r="1109" spans="1:13" x14ac:dyDescent="0.25">
      <c r="A1109" s="1" t="s">
        <v>29</v>
      </c>
      <c r="B1109" s="1" t="s">
        <v>21</v>
      </c>
      <c r="C1109" s="1" t="s">
        <v>32</v>
      </c>
      <c r="D1109" s="1" t="s">
        <v>5491</v>
      </c>
      <c r="E1109" s="16">
        <v>26.99</v>
      </c>
      <c r="F1109" s="11"/>
      <c r="G1109" s="11">
        <v>152</v>
      </c>
      <c r="H1109" s="16">
        <v>136184.73000000001</v>
      </c>
      <c r="I1109" s="16">
        <v>895.95217105263168</v>
      </c>
      <c r="J1109" s="12">
        <v>0.49537212034570444</v>
      </c>
      <c r="K1109" s="23">
        <v>-0.1937881694861493</v>
      </c>
      <c r="L1109"/>
      <c r="M1109" s="12" t="str">
        <f t="shared" si="17"/>
        <v xml:space="preserve"> </v>
      </c>
    </row>
    <row r="1110" spans="1:13" x14ac:dyDescent="0.25">
      <c r="A1110" s="1" t="s">
        <v>29</v>
      </c>
      <c r="B1110" s="1" t="s">
        <v>21</v>
      </c>
      <c r="C1110" s="1" t="s">
        <v>32</v>
      </c>
      <c r="D1110" s="1" t="s">
        <v>10476</v>
      </c>
      <c r="E1110" s="16">
        <v>25.99</v>
      </c>
      <c r="F1110" s="11"/>
      <c r="G1110" s="11">
        <v>148</v>
      </c>
      <c r="H1110" s="16">
        <v>126061.42</v>
      </c>
      <c r="I1110" s="16">
        <v>851.76635135135132</v>
      </c>
      <c r="J1110" s="12">
        <v>0.51957019741644417</v>
      </c>
      <c r="K1110" s="23">
        <v>-0.25390115751735243</v>
      </c>
      <c r="L1110"/>
      <c r="M1110" s="12" t="str">
        <f t="shared" si="17"/>
        <v xml:space="preserve"> </v>
      </c>
    </row>
    <row r="1111" spans="1:13" x14ac:dyDescent="0.25">
      <c r="A1111" s="1" t="s">
        <v>29</v>
      </c>
      <c r="B1111" s="1" t="s">
        <v>21</v>
      </c>
      <c r="C1111" s="1" t="s">
        <v>32</v>
      </c>
      <c r="D1111" s="1" t="s">
        <v>11780</v>
      </c>
      <c r="E1111" s="16">
        <v>25.99</v>
      </c>
      <c r="F1111" s="11"/>
      <c r="G1111" s="11">
        <v>139</v>
      </c>
      <c r="H1111" s="16">
        <v>102223.81</v>
      </c>
      <c r="I1111" s="16">
        <v>735.42309352517987</v>
      </c>
      <c r="J1111" s="12">
        <v>0.54046304516570132</v>
      </c>
      <c r="K1111" s="23">
        <v>-0.29567197534185885</v>
      </c>
      <c r="L1111"/>
      <c r="M1111" s="12" t="str">
        <f t="shared" si="17"/>
        <v xml:space="preserve"> </v>
      </c>
    </row>
    <row r="1112" spans="1:13" x14ac:dyDescent="0.25">
      <c r="A1112" s="1" t="s">
        <v>29</v>
      </c>
      <c r="B1112" s="1" t="s">
        <v>21</v>
      </c>
      <c r="C1112" s="1" t="s">
        <v>32</v>
      </c>
      <c r="D1112" s="1" t="s">
        <v>12831</v>
      </c>
      <c r="E1112" s="16">
        <v>23.99</v>
      </c>
      <c r="F1112" s="11"/>
      <c r="G1112" s="11">
        <v>119</v>
      </c>
      <c r="H1112" s="16">
        <v>86224.92</v>
      </c>
      <c r="I1112" s="16">
        <v>724.57915966386554</v>
      </c>
      <c r="J1112" s="12">
        <v>0.56104782445591495</v>
      </c>
      <c r="K1112" s="23">
        <v>-0.22647941276074668</v>
      </c>
      <c r="L1112"/>
      <c r="M1112" s="12" t="str">
        <f t="shared" si="17"/>
        <v xml:space="preserve"> </v>
      </c>
    </row>
    <row r="1113" spans="1:13" x14ac:dyDescent="0.25">
      <c r="A1113" s="1" t="s">
        <v>29</v>
      </c>
      <c r="B1113" s="1" t="s">
        <v>21</v>
      </c>
      <c r="C1113" s="1" t="s">
        <v>32</v>
      </c>
      <c r="D1113" s="1" t="s">
        <v>5426</v>
      </c>
      <c r="E1113" s="16">
        <v>18.989999999999998</v>
      </c>
      <c r="F1113" s="11"/>
      <c r="G1113" s="11">
        <v>145</v>
      </c>
      <c r="H1113" s="16">
        <v>91928.78</v>
      </c>
      <c r="I1113" s="16">
        <v>633.9915862068965</v>
      </c>
      <c r="J1113" s="12">
        <v>0.57905907512447607</v>
      </c>
      <c r="K1113" s="23">
        <v>-0.14543482959365084</v>
      </c>
      <c r="L1113"/>
      <c r="M1113" s="12" t="str">
        <f t="shared" si="17"/>
        <v xml:space="preserve"> </v>
      </c>
    </row>
    <row r="1114" spans="1:13" x14ac:dyDescent="0.25">
      <c r="A1114" s="1" t="s">
        <v>29</v>
      </c>
      <c r="B1114" s="1" t="s">
        <v>21</v>
      </c>
      <c r="C1114" s="1" t="s">
        <v>32</v>
      </c>
      <c r="D1114" s="1" t="s">
        <v>9664</v>
      </c>
      <c r="E1114" s="16">
        <v>24.99</v>
      </c>
      <c r="F1114" s="11"/>
      <c r="G1114" s="11">
        <v>146</v>
      </c>
      <c r="H1114" s="16">
        <v>88352.960000000006</v>
      </c>
      <c r="I1114" s="16">
        <v>605.15726027397261</v>
      </c>
      <c r="J1114" s="12">
        <v>0.59625116307300186</v>
      </c>
      <c r="K1114" s="23">
        <v>0.20988675099940712</v>
      </c>
      <c r="L1114"/>
      <c r="M1114" s="12" t="str">
        <f t="shared" si="17"/>
        <v xml:space="preserve"> </v>
      </c>
    </row>
    <row r="1115" spans="1:13" x14ac:dyDescent="0.25">
      <c r="A1115" s="1" t="s">
        <v>29</v>
      </c>
      <c r="B1115" s="1" t="s">
        <v>21</v>
      </c>
      <c r="C1115" s="1" t="s">
        <v>32</v>
      </c>
      <c r="D1115" s="1" t="s">
        <v>5591</v>
      </c>
      <c r="E1115" s="16">
        <v>28.99</v>
      </c>
      <c r="F1115" s="11"/>
      <c r="G1115" s="11">
        <v>139</v>
      </c>
      <c r="H1115" s="16">
        <v>83781.100000000006</v>
      </c>
      <c r="I1115" s="16">
        <v>602.74172661870512</v>
      </c>
      <c r="J1115" s="12">
        <v>0.61337462742602578</v>
      </c>
      <c r="K1115" s="23">
        <v>5.5129609346476816E-2</v>
      </c>
      <c r="L1115"/>
      <c r="M1115" s="12" t="str">
        <f t="shared" si="17"/>
        <v xml:space="preserve"> </v>
      </c>
    </row>
    <row r="1116" spans="1:13" x14ac:dyDescent="0.25">
      <c r="A1116" s="1" t="s">
        <v>29</v>
      </c>
      <c r="B1116" s="1" t="s">
        <v>21</v>
      </c>
      <c r="C1116" s="1" t="s">
        <v>32</v>
      </c>
      <c r="D1116" s="1" t="s">
        <v>8457</v>
      </c>
      <c r="E1116" s="16">
        <v>24.99</v>
      </c>
      <c r="F1116" s="11"/>
      <c r="G1116" s="11">
        <v>151</v>
      </c>
      <c r="H1116" s="16">
        <v>80427.25</v>
      </c>
      <c r="I1116" s="16">
        <v>532.6307947019867</v>
      </c>
      <c r="J1116" s="12">
        <v>0.62850628999992264</v>
      </c>
      <c r="K1116" s="23">
        <v>-0.12340002500297276</v>
      </c>
      <c r="L1116"/>
      <c r="M1116" s="12" t="str">
        <f t="shared" si="17"/>
        <v xml:space="preserve"> </v>
      </c>
    </row>
    <row r="1117" spans="1:13" x14ac:dyDescent="0.25">
      <c r="A1117" s="1" t="s">
        <v>29</v>
      </c>
      <c r="B1117" s="1" t="s">
        <v>21</v>
      </c>
      <c r="C1117" s="1" t="s">
        <v>32</v>
      </c>
      <c r="D1117" s="1" t="s">
        <v>14826</v>
      </c>
      <c r="E1117" s="16">
        <v>23.99</v>
      </c>
      <c r="F1117" s="11"/>
      <c r="G1117" s="11">
        <v>129</v>
      </c>
      <c r="H1117" s="16">
        <v>64634.69</v>
      </c>
      <c r="I1117" s="16">
        <v>501.04410852713181</v>
      </c>
      <c r="J1117" s="12">
        <v>0.64274059725418786</v>
      </c>
      <c r="K1117" s="23">
        <v>-4.8620459932061433E-2</v>
      </c>
      <c r="L1117"/>
      <c r="M1117" s="12" t="str">
        <f t="shared" si="17"/>
        <v xml:space="preserve"> </v>
      </c>
    </row>
    <row r="1118" spans="1:13" x14ac:dyDescent="0.25">
      <c r="A1118" s="1" t="s">
        <v>29</v>
      </c>
      <c r="B1118" s="1" t="s">
        <v>21</v>
      </c>
      <c r="C1118" s="1" t="s">
        <v>32</v>
      </c>
      <c r="D1118" s="1" t="s">
        <v>13967</v>
      </c>
      <c r="E1118" s="16">
        <v>25.99</v>
      </c>
      <c r="F1118" s="11"/>
      <c r="G1118" s="11">
        <v>96</v>
      </c>
      <c r="H1118" s="16">
        <v>46316.01</v>
      </c>
      <c r="I1118" s="16">
        <v>482.4584375</v>
      </c>
      <c r="J1118" s="12">
        <v>0.65644689879513474</v>
      </c>
      <c r="K1118" s="23">
        <v>-0.34424887729049514</v>
      </c>
      <c r="L1118"/>
      <c r="M1118" s="12" t="str">
        <f t="shared" si="17"/>
        <v xml:space="preserve"> </v>
      </c>
    </row>
    <row r="1119" spans="1:13" x14ac:dyDescent="0.25">
      <c r="A1119" s="1" t="s">
        <v>29</v>
      </c>
      <c r="B1119" s="1" t="s">
        <v>21</v>
      </c>
      <c r="C1119" s="1" t="s">
        <v>32</v>
      </c>
      <c r="D1119" s="1" t="s">
        <v>12829</v>
      </c>
      <c r="E1119" s="16">
        <v>23.99</v>
      </c>
      <c r="F1119" s="11"/>
      <c r="G1119" s="11">
        <v>131</v>
      </c>
      <c r="H1119" s="16">
        <v>62022.92</v>
      </c>
      <c r="I1119" s="16">
        <v>473.45740458015268</v>
      </c>
      <c r="J1119" s="12">
        <v>0.66989748738385568</v>
      </c>
      <c r="K1119" s="23">
        <v>-0.16466379031112188</v>
      </c>
      <c r="L1119"/>
      <c r="M1119" s="12" t="str">
        <f t="shared" si="17"/>
        <v xml:space="preserve"> </v>
      </c>
    </row>
    <row r="1120" spans="1:13" x14ac:dyDescent="0.25">
      <c r="A1120" s="1" t="s">
        <v>29</v>
      </c>
      <c r="B1120" s="1" t="s">
        <v>21</v>
      </c>
      <c r="C1120" s="1" t="s">
        <v>32</v>
      </c>
      <c r="D1120" s="1" t="s">
        <v>5880</v>
      </c>
      <c r="E1120" s="16">
        <v>24.99</v>
      </c>
      <c r="F1120" s="11"/>
      <c r="G1120" s="11">
        <v>106</v>
      </c>
      <c r="H1120" s="16">
        <v>47389.91</v>
      </c>
      <c r="I1120" s="16">
        <v>447.07462264150945</v>
      </c>
      <c r="J1120" s="12">
        <v>0.68259855987619766</v>
      </c>
      <c r="K1120" s="23">
        <v>-0.21891900756540761</v>
      </c>
      <c r="L1120"/>
      <c r="M1120" s="12" t="str">
        <f t="shared" si="17"/>
        <v xml:space="preserve"> </v>
      </c>
    </row>
    <row r="1121" spans="1:13" x14ac:dyDescent="0.25">
      <c r="A1121" s="1" t="s">
        <v>29</v>
      </c>
      <c r="B1121" s="1" t="s">
        <v>21</v>
      </c>
      <c r="C1121" s="1" t="s">
        <v>32</v>
      </c>
      <c r="D1121" s="1" t="s">
        <v>12821</v>
      </c>
      <c r="E1121" s="16">
        <v>26.99</v>
      </c>
      <c r="F1121" s="11"/>
      <c r="G1121" s="11">
        <v>86</v>
      </c>
      <c r="H1121" s="16">
        <v>36778.300000000003</v>
      </c>
      <c r="I1121" s="16">
        <v>427.65465116279074</v>
      </c>
      <c r="J1121" s="12">
        <v>0.69474792477195735</v>
      </c>
      <c r="K1121" s="23">
        <v>-0.42868598070708575</v>
      </c>
      <c r="L1121"/>
      <c r="M1121" s="12" t="str">
        <f t="shared" si="17"/>
        <v xml:space="preserve"> </v>
      </c>
    </row>
    <row r="1122" spans="1:13" x14ac:dyDescent="0.25">
      <c r="A1122" s="1" t="s">
        <v>29</v>
      </c>
      <c r="B1122" s="1" t="s">
        <v>21</v>
      </c>
      <c r="C1122" s="1" t="s">
        <v>32</v>
      </c>
      <c r="D1122" s="1" t="s">
        <v>15470</v>
      </c>
      <c r="E1122" s="16">
        <v>24.99</v>
      </c>
      <c r="F1122" s="11"/>
      <c r="G1122" s="11">
        <v>12</v>
      </c>
      <c r="H1122" s="16">
        <v>5122.95</v>
      </c>
      <c r="I1122" s="16">
        <v>426.91249999999997</v>
      </c>
      <c r="J1122" s="12">
        <v>0.70687620568029874</v>
      </c>
      <c r="K1122" s="23">
        <v>-0.56932773109243695</v>
      </c>
      <c r="L1122"/>
      <c r="M1122" s="12" t="str">
        <f t="shared" si="17"/>
        <v xml:space="preserve"> </v>
      </c>
    </row>
    <row r="1123" spans="1:13" x14ac:dyDescent="0.25">
      <c r="A1123" s="1" t="s">
        <v>29</v>
      </c>
      <c r="B1123" s="1" t="s">
        <v>21</v>
      </c>
      <c r="C1123" s="1" t="s">
        <v>32</v>
      </c>
      <c r="D1123" s="1" t="s">
        <v>10818</v>
      </c>
      <c r="E1123" s="16">
        <v>27.99</v>
      </c>
      <c r="F1123" s="11"/>
      <c r="G1123" s="11">
        <v>84</v>
      </c>
      <c r="H1123" s="16">
        <v>34628.959999999999</v>
      </c>
      <c r="I1123" s="16">
        <v>412.24952380952379</v>
      </c>
      <c r="J1123" s="12">
        <v>0.71858792184951814</v>
      </c>
      <c r="K1123" s="23">
        <v>2.9539226871051483E-3</v>
      </c>
      <c r="L1123"/>
      <c r="M1123" s="12" t="str">
        <f t="shared" si="17"/>
        <v xml:space="preserve"> </v>
      </c>
    </row>
    <row r="1124" spans="1:13" x14ac:dyDescent="0.25">
      <c r="A1124" s="1" t="s">
        <v>29</v>
      </c>
      <c r="B1124" s="1" t="s">
        <v>21</v>
      </c>
      <c r="C1124" s="1" t="s">
        <v>32</v>
      </c>
      <c r="D1124" s="1" t="s">
        <v>12730</v>
      </c>
      <c r="E1124" s="16">
        <v>29.99</v>
      </c>
      <c r="F1124" s="11"/>
      <c r="G1124" s="11">
        <v>55</v>
      </c>
      <c r="H1124" s="16">
        <v>22062.3</v>
      </c>
      <c r="I1124" s="16">
        <v>401.13272727272727</v>
      </c>
      <c r="J1124" s="12">
        <v>0.72998381772488541</v>
      </c>
      <c r="K1124" s="23">
        <v>0.47190233885317001</v>
      </c>
      <c r="L1124"/>
      <c r="M1124" s="12" t="str">
        <f t="shared" si="17"/>
        <v xml:space="preserve"> </v>
      </c>
    </row>
    <row r="1125" spans="1:13" x14ac:dyDescent="0.25">
      <c r="A1125" s="1" t="s">
        <v>29</v>
      </c>
      <c r="B1125" s="1" t="s">
        <v>21</v>
      </c>
      <c r="C1125" s="1" t="s">
        <v>32</v>
      </c>
      <c r="D1125" s="1" t="s">
        <v>13804</v>
      </c>
      <c r="E1125" s="16">
        <v>23.99</v>
      </c>
      <c r="F1125" s="11"/>
      <c r="G1125" s="11">
        <v>68</v>
      </c>
      <c r="H1125" s="16">
        <v>26636.400000000001</v>
      </c>
      <c r="I1125" s="16">
        <v>391.71176470588239</v>
      </c>
      <c r="J1125" s="12">
        <v>0.74111207074501262</v>
      </c>
      <c r="K1125" s="23">
        <v>0.35470020918299627</v>
      </c>
      <c r="L1125"/>
      <c r="M1125" s="12" t="str">
        <f t="shared" si="17"/>
        <v xml:space="preserve"> </v>
      </c>
    </row>
    <row r="1126" spans="1:13" x14ac:dyDescent="0.25">
      <c r="A1126" s="1" t="s">
        <v>29</v>
      </c>
      <c r="B1126" s="1" t="s">
        <v>21</v>
      </c>
      <c r="C1126" s="1" t="s">
        <v>32</v>
      </c>
      <c r="D1126" s="1" t="s">
        <v>5597</v>
      </c>
      <c r="E1126" s="16">
        <v>27.99</v>
      </c>
      <c r="F1126" s="11"/>
      <c r="G1126" s="11">
        <v>138</v>
      </c>
      <c r="H1126" s="16">
        <v>52662.42</v>
      </c>
      <c r="I1126" s="16">
        <v>381.61173913043478</v>
      </c>
      <c r="J1126" s="12">
        <v>0.75195338921213317</v>
      </c>
      <c r="K1126" s="23">
        <v>-7.0962271969735924E-2</v>
      </c>
      <c r="L1126"/>
      <c r="M1126" s="12" t="str">
        <f t="shared" si="17"/>
        <v xml:space="preserve"> </v>
      </c>
    </row>
    <row r="1127" spans="1:13" x14ac:dyDescent="0.25">
      <c r="A1127" s="1" t="s">
        <v>29</v>
      </c>
      <c r="B1127" s="1" t="s">
        <v>21</v>
      </c>
      <c r="C1127" s="1" t="s">
        <v>32</v>
      </c>
      <c r="D1127" s="1" t="s">
        <v>5687</v>
      </c>
      <c r="E1127" s="16">
        <v>28.99</v>
      </c>
      <c r="F1127" s="11"/>
      <c r="G1127" s="11">
        <v>138</v>
      </c>
      <c r="H1127" s="16">
        <v>51283.31</v>
      </c>
      <c r="I1127" s="16">
        <v>371.61818840579707</v>
      </c>
      <c r="J1127" s="12">
        <v>0.7625107980011343</v>
      </c>
      <c r="K1127" s="23">
        <v>-0.12230598874543042</v>
      </c>
      <c r="L1127"/>
      <c r="M1127" s="12" t="str">
        <f t="shared" si="17"/>
        <v xml:space="preserve"> </v>
      </c>
    </row>
    <row r="1128" spans="1:13" x14ac:dyDescent="0.25">
      <c r="A1128" s="1" t="s">
        <v>29</v>
      </c>
      <c r="B1128" s="1" t="s">
        <v>21</v>
      </c>
      <c r="C1128" s="1" t="s">
        <v>32</v>
      </c>
      <c r="D1128" s="1" t="s">
        <v>13718</v>
      </c>
      <c r="E1128" s="16">
        <v>27.99</v>
      </c>
      <c r="F1128" s="11"/>
      <c r="G1128" s="11">
        <v>56</v>
      </c>
      <c r="H1128" s="16">
        <v>20544.509999999998</v>
      </c>
      <c r="I1128" s="16">
        <v>366.86624999999998</v>
      </c>
      <c r="J1128" s="12">
        <v>0.77293320759511386</v>
      </c>
      <c r="K1128" s="23">
        <v>3.302801837923619E-2</v>
      </c>
      <c r="L1128"/>
      <c r="M1128" s="12" t="str">
        <f t="shared" si="17"/>
        <v xml:space="preserve"> </v>
      </c>
    </row>
    <row r="1129" spans="1:13" x14ac:dyDescent="0.25">
      <c r="A1129" s="1" t="s">
        <v>29</v>
      </c>
      <c r="B1129" s="1" t="s">
        <v>21</v>
      </c>
      <c r="C1129" s="1" t="s">
        <v>32</v>
      </c>
      <c r="D1129" s="1" t="s">
        <v>5691</v>
      </c>
      <c r="E1129" s="16">
        <v>25.99</v>
      </c>
      <c r="F1129" s="11"/>
      <c r="G1129" s="11">
        <v>103</v>
      </c>
      <c r="H1129" s="16">
        <v>33332.94</v>
      </c>
      <c r="I1129" s="16">
        <v>323.62077669902914</v>
      </c>
      <c r="J1129" s="12">
        <v>0.78212704400791844</v>
      </c>
      <c r="K1129" s="23">
        <v>-9.8874950122139871E-2</v>
      </c>
      <c r="L1129"/>
      <c r="M1129" s="12" t="str">
        <f t="shared" si="17"/>
        <v xml:space="preserve"> </v>
      </c>
    </row>
    <row r="1130" spans="1:13" x14ac:dyDescent="0.25">
      <c r="A1130" s="1" t="s">
        <v>29</v>
      </c>
      <c r="B1130" s="1" t="s">
        <v>21</v>
      </c>
      <c r="C1130" s="1" t="s">
        <v>32</v>
      </c>
      <c r="D1130" s="1" t="s">
        <v>14784</v>
      </c>
      <c r="E1130" s="16">
        <v>24.99</v>
      </c>
      <c r="F1130" s="11"/>
      <c r="G1130" s="11">
        <v>56</v>
      </c>
      <c r="H1130" s="16">
        <v>17754.78</v>
      </c>
      <c r="I1130" s="16">
        <v>317.04964285714283</v>
      </c>
      <c r="J1130" s="12">
        <v>0.79113419917545447</v>
      </c>
      <c r="K1130" s="23">
        <v>-0.24368057578964064</v>
      </c>
      <c r="L1130"/>
      <c r="M1130" s="12" t="str">
        <f t="shared" si="17"/>
        <v xml:space="preserve"> </v>
      </c>
    </row>
    <row r="1131" spans="1:13" x14ac:dyDescent="0.25">
      <c r="A1131" s="1" t="s">
        <v>29</v>
      </c>
      <c r="B1131" s="1" t="s">
        <v>21</v>
      </c>
      <c r="C1131" s="1" t="s">
        <v>32</v>
      </c>
      <c r="D1131" s="1" t="s">
        <v>8464</v>
      </c>
      <c r="E1131" s="16">
        <v>29.99</v>
      </c>
      <c r="F1131" s="11"/>
      <c r="G1131" s="11">
        <v>79</v>
      </c>
      <c r="H1131" s="16">
        <v>24401.82</v>
      </c>
      <c r="I1131" s="16">
        <v>308.88379746835443</v>
      </c>
      <c r="J1131" s="12">
        <v>0.79990936847532612</v>
      </c>
      <c r="K1131" s="23">
        <v>-8.6020756268905596E-2</v>
      </c>
      <c r="L1131"/>
      <c r="M1131" s="12" t="str">
        <f t="shared" si="17"/>
        <v xml:space="preserve"> </v>
      </c>
    </row>
    <row r="1132" spans="1:13" x14ac:dyDescent="0.25">
      <c r="A1132" s="1" t="s">
        <v>29</v>
      </c>
      <c r="B1132" s="1" t="s">
        <v>21</v>
      </c>
      <c r="C1132" s="1" t="s">
        <v>32</v>
      </c>
      <c r="D1132" s="1" t="s">
        <v>14984</v>
      </c>
      <c r="E1132" s="16">
        <v>29.99</v>
      </c>
      <c r="F1132" s="11"/>
      <c r="G1132" s="11">
        <v>56</v>
      </c>
      <c r="H1132" s="16">
        <v>16998.18</v>
      </c>
      <c r="I1132" s="16">
        <v>303.53892857142858</v>
      </c>
      <c r="J1132" s="12">
        <v>0.80853269384605486</v>
      </c>
      <c r="K1132" s="23" t="e">
        <v>#DIV/0!</v>
      </c>
      <c r="L1132"/>
      <c r="M1132" s="12" t="str">
        <f t="shared" si="17"/>
        <v xml:space="preserve"> </v>
      </c>
    </row>
    <row r="1133" spans="1:13" x14ac:dyDescent="0.25">
      <c r="A1133" s="1" t="s">
        <v>29</v>
      </c>
      <c r="B1133" s="1" t="s">
        <v>21</v>
      </c>
      <c r="C1133" s="1" t="s">
        <v>32</v>
      </c>
      <c r="D1133" s="1" t="s">
        <v>13788</v>
      </c>
      <c r="E1133" s="16">
        <v>26.99</v>
      </c>
      <c r="F1133" s="11"/>
      <c r="G1133" s="11">
        <v>90</v>
      </c>
      <c r="H1133" s="16">
        <v>26990.959999999999</v>
      </c>
      <c r="I1133" s="16">
        <v>299.89955555555554</v>
      </c>
      <c r="J1133" s="12">
        <v>0.81705262721428495</v>
      </c>
      <c r="K1133" s="23">
        <v>0.33745804797532686</v>
      </c>
      <c r="L1133"/>
      <c r="M1133" s="12" t="str">
        <f t="shared" si="17"/>
        <v xml:space="preserve"> </v>
      </c>
    </row>
    <row r="1134" spans="1:13" x14ac:dyDescent="0.25">
      <c r="A1134" s="1" t="s">
        <v>29</v>
      </c>
      <c r="B1134" s="1" t="s">
        <v>21</v>
      </c>
      <c r="C1134" s="1" t="s">
        <v>32</v>
      </c>
      <c r="D1134" s="1" t="s">
        <v>5942</v>
      </c>
      <c r="E1134" s="16">
        <v>28.99</v>
      </c>
      <c r="F1134" s="11"/>
      <c r="G1134" s="11">
        <v>102</v>
      </c>
      <c r="H1134" s="16">
        <v>30526.47</v>
      </c>
      <c r="I1134" s="16">
        <v>299.27911764705885</v>
      </c>
      <c r="J1134" s="12">
        <v>0.82555493438220362</v>
      </c>
      <c r="K1134" s="23">
        <v>-0.38585463491947891</v>
      </c>
      <c r="L1134"/>
      <c r="M1134" s="12" t="str">
        <f t="shared" si="17"/>
        <v xml:space="preserve"> </v>
      </c>
    </row>
    <row r="1135" spans="1:13" x14ac:dyDescent="0.25">
      <c r="A1135" s="1" t="s">
        <v>29</v>
      </c>
      <c r="B1135" s="1" t="s">
        <v>21</v>
      </c>
      <c r="C1135" s="1" t="s">
        <v>32</v>
      </c>
      <c r="D1135" s="1" t="s">
        <v>12391</v>
      </c>
      <c r="E1135" s="16">
        <v>21.99</v>
      </c>
      <c r="F1135" s="11"/>
      <c r="G1135" s="11">
        <v>91</v>
      </c>
      <c r="H1135" s="16">
        <v>26589.17</v>
      </c>
      <c r="I1135" s="16">
        <v>292.18868131868129</v>
      </c>
      <c r="J1135" s="12">
        <v>0.8338558072900496</v>
      </c>
      <c r="K1135" s="23">
        <v>-0.19777984146983163</v>
      </c>
      <c r="L1135"/>
      <c r="M1135" s="12" t="str">
        <f t="shared" si="17"/>
        <v xml:space="preserve"> </v>
      </c>
    </row>
    <row r="1136" spans="1:13" x14ac:dyDescent="0.25">
      <c r="A1136" s="1" t="s">
        <v>29</v>
      </c>
      <c r="B1136" s="1" t="s">
        <v>21</v>
      </c>
      <c r="C1136" s="1" t="s">
        <v>32</v>
      </c>
      <c r="D1136" s="1" t="s">
        <v>8470</v>
      </c>
      <c r="E1136" s="16">
        <v>25.99</v>
      </c>
      <c r="F1136" s="11"/>
      <c r="G1136" s="11">
        <v>98</v>
      </c>
      <c r="H1136" s="16">
        <v>28619.35</v>
      </c>
      <c r="I1136" s="16">
        <v>292.03418367346939</v>
      </c>
      <c r="J1136" s="12">
        <v>0.84215229102952782</v>
      </c>
      <c r="K1136" s="23">
        <v>-0.26998176953601982</v>
      </c>
      <c r="L1136"/>
      <c r="M1136" s="12" t="str">
        <f t="shared" si="17"/>
        <v xml:space="preserve"> </v>
      </c>
    </row>
    <row r="1137" spans="1:13" x14ac:dyDescent="0.25">
      <c r="A1137" s="1" t="s">
        <v>29</v>
      </c>
      <c r="B1137" s="1" t="s">
        <v>21</v>
      </c>
      <c r="C1137" s="1" t="s">
        <v>32</v>
      </c>
      <c r="D1137" s="1" t="s">
        <v>13741</v>
      </c>
      <c r="E1137" s="16">
        <v>23.99</v>
      </c>
      <c r="F1137" s="11"/>
      <c r="G1137" s="11">
        <v>65</v>
      </c>
      <c r="H1137" s="16">
        <v>18613.900000000001</v>
      </c>
      <c r="I1137" s="16">
        <v>286.36769230769232</v>
      </c>
      <c r="J1137" s="12">
        <v>0.85028779377395713</v>
      </c>
      <c r="K1137" s="23">
        <v>1.2877204280987757</v>
      </c>
      <c r="L1137"/>
      <c r="M1137" s="12" t="str">
        <f t="shared" si="17"/>
        <v xml:space="preserve"> </v>
      </c>
    </row>
    <row r="1138" spans="1:13" x14ac:dyDescent="0.25">
      <c r="A1138" s="1" t="s">
        <v>29</v>
      </c>
      <c r="B1138" s="1" t="s">
        <v>21</v>
      </c>
      <c r="C1138" s="1" t="s">
        <v>32</v>
      </c>
      <c r="D1138" s="1" t="s">
        <v>15651</v>
      </c>
      <c r="E1138" s="16">
        <v>27.99</v>
      </c>
      <c r="F1138" s="11"/>
      <c r="G1138" s="11">
        <v>70</v>
      </c>
      <c r="H1138" s="16">
        <v>19844.91</v>
      </c>
      <c r="I1138" s="16">
        <v>283.4987142857143</v>
      </c>
      <c r="J1138" s="12">
        <v>0.85834179089048745</v>
      </c>
      <c r="K1138" s="23" t="e">
        <v>#DIV/0!</v>
      </c>
      <c r="L1138"/>
      <c r="M1138" s="12" t="str">
        <f t="shared" si="17"/>
        <v xml:space="preserve"> </v>
      </c>
    </row>
    <row r="1139" spans="1:13" x14ac:dyDescent="0.25">
      <c r="A1139" s="1" t="s">
        <v>29</v>
      </c>
      <c r="B1139" s="1" t="s">
        <v>21</v>
      </c>
      <c r="C1139" s="1" t="s">
        <v>32</v>
      </c>
      <c r="D1139" s="1" t="s">
        <v>14982</v>
      </c>
      <c r="E1139" s="16">
        <v>29.99</v>
      </c>
      <c r="F1139" s="11"/>
      <c r="G1139" s="11">
        <v>56</v>
      </c>
      <c r="H1139" s="16">
        <v>15864.58</v>
      </c>
      <c r="I1139" s="16">
        <v>283.29607142857145</v>
      </c>
      <c r="J1139" s="12">
        <v>0.86639003106737444</v>
      </c>
      <c r="K1139" s="23" t="e">
        <v>#DIV/0!</v>
      </c>
      <c r="L1139"/>
      <c r="M1139" s="12" t="str">
        <f t="shared" si="17"/>
        <v xml:space="preserve"> </v>
      </c>
    </row>
    <row r="1140" spans="1:13" x14ac:dyDescent="0.25">
      <c r="A1140" s="1" t="s">
        <v>29</v>
      </c>
      <c r="B1140" s="1" t="s">
        <v>21</v>
      </c>
      <c r="C1140" s="1" t="s">
        <v>32</v>
      </c>
      <c r="D1140" s="1" t="s">
        <v>12800</v>
      </c>
      <c r="E1140" s="16">
        <v>23.99</v>
      </c>
      <c r="F1140" s="11"/>
      <c r="G1140" s="11">
        <v>77</v>
      </c>
      <c r="H1140" s="16">
        <v>21777.47</v>
      </c>
      <c r="I1140" s="16">
        <v>282.82428571428574</v>
      </c>
      <c r="J1140" s="12">
        <v>0.87442486814720655</v>
      </c>
      <c r="K1140" s="23">
        <v>-0.30779362988085224</v>
      </c>
      <c r="L1140"/>
      <c r="M1140" s="12" t="str">
        <f t="shared" si="17"/>
        <v xml:space="preserve"> </v>
      </c>
    </row>
    <row r="1141" spans="1:13" x14ac:dyDescent="0.25">
      <c r="A1141" s="1" t="s">
        <v>29</v>
      </c>
      <c r="B1141" s="1" t="s">
        <v>21</v>
      </c>
      <c r="C1141" s="1" t="s">
        <v>32</v>
      </c>
      <c r="D1141" s="1" t="s">
        <v>5431</v>
      </c>
      <c r="E1141" s="16">
        <v>23.99</v>
      </c>
      <c r="F1141" s="11"/>
      <c r="G1141" s="11">
        <v>148</v>
      </c>
      <c r="H1141" s="16">
        <v>41070.879999999997</v>
      </c>
      <c r="I1141" s="16">
        <v>277.50594594594594</v>
      </c>
      <c r="J1141" s="12">
        <v>0.88230861497159663</v>
      </c>
      <c r="K1141" s="23">
        <v>-0.14271407110666001</v>
      </c>
      <c r="L1141"/>
      <c r="M1141" s="12" t="str">
        <f t="shared" si="17"/>
        <v xml:space="preserve"> </v>
      </c>
    </row>
    <row r="1142" spans="1:13" x14ac:dyDescent="0.25">
      <c r="A1142" s="1" t="s">
        <v>29</v>
      </c>
      <c r="B1142" s="1" t="s">
        <v>21</v>
      </c>
      <c r="C1142" s="1" t="s">
        <v>32</v>
      </c>
      <c r="D1142" s="1" t="s">
        <v>11178</v>
      </c>
      <c r="E1142" s="16">
        <v>29.99</v>
      </c>
      <c r="F1142" s="11"/>
      <c r="G1142" s="11">
        <v>103</v>
      </c>
      <c r="H1142" s="16">
        <v>28430.52</v>
      </c>
      <c r="I1142" s="16">
        <v>276.0244660194175</v>
      </c>
      <c r="J1142" s="12">
        <v>0.89015027400350233</v>
      </c>
      <c r="K1142" s="23">
        <v>-0.18256641274839547</v>
      </c>
      <c r="L1142"/>
      <c r="M1142" s="12" t="str">
        <f t="shared" si="17"/>
        <v xml:space="preserve"> </v>
      </c>
    </row>
    <row r="1143" spans="1:13" x14ac:dyDescent="0.25">
      <c r="A1143" s="1" t="s">
        <v>29</v>
      </c>
      <c r="B1143" s="1" t="s">
        <v>21</v>
      </c>
      <c r="C1143" s="1" t="s">
        <v>32</v>
      </c>
      <c r="D1143" s="1" t="s">
        <v>5953</v>
      </c>
      <c r="E1143" s="16">
        <v>19.989999999999998</v>
      </c>
      <c r="F1143" s="11"/>
      <c r="G1143" s="11">
        <v>134</v>
      </c>
      <c r="H1143" s="16">
        <v>35905.379999999997</v>
      </c>
      <c r="I1143" s="16">
        <v>267.95059701492534</v>
      </c>
      <c r="J1143" s="12">
        <v>0.89776256015149469</v>
      </c>
      <c r="K1143" s="23">
        <v>-0.13593507055753684</v>
      </c>
      <c r="L1143"/>
      <c r="M1143" s="12" t="str">
        <f t="shared" si="17"/>
        <v xml:space="preserve"> </v>
      </c>
    </row>
    <row r="1144" spans="1:13" x14ac:dyDescent="0.25">
      <c r="A1144" s="1" t="s">
        <v>29</v>
      </c>
      <c r="B1144" s="1" t="s">
        <v>21</v>
      </c>
      <c r="C1144" s="1" t="s">
        <v>32</v>
      </c>
      <c r="D1144" s="1" t="s">
        <v>13802</v>
      </c>
      <c r="E1144" s="16">
        <v>23.99</v>
      </c>
      <c r="F1144" s="11"/>
      <c r="G1144" s="11">
        <v>68</v>
      </c>
      <c r="H1144" s="16">
        <v>17514.439999999999</v>
      </c>
      <c r="I1144" s="16">
        <v>257.56529411764706</v>
      </c>
      <c r="J1144" s="12">
        <v>0.90507980722038672</v>
      </c>
      <c r="K1144" s="23">
        <v>1.5136831953112662E-2</v>
      </c>
      <c r="L1144"/>
      <c r="M1144" s="12" t="str">
        <f t="shared" si="17"/>
        <v xml:space="preserve"> </v>
      </c>
    </row>
    <row r="1145" spans="1:13" x14ac:dyDescent="0.25">
      <c r="A1145" s="1" t="s">
        <v>29</v>
      </c>
      <c r="B1145" s="1" t="s">
        <v>21</v>
      </c>
      <c r="C1145" s="1" t="s">
        <v>32</v>
      </c>
      <c r="D1145" s="1" t="s">
        <v>12833</v>
      </c>
      <c r="E1145" s="16">
        <v>23.99</v>
      </c>
      <c r="F1145" s="11"/>
      <c r="G1145" s="11">
        <v>99</v>
      </c>
      <c r="H1145" s="16">
        <v>24987.43</v>
      </c>
      <c r="I1145" s="16">
        <v>252.39828282828285</v>
      </c>
      <c r="J1145" s="12">
        <v>0.9122502631684426</v>
      </c>
      <c r="K1145" s="23">
        <v>-0.37442828405729611</v>
      </c>
      <c r="L1145"/>
      <c r="M1145" s="12" t="str">
        <f t="shared" si="17"/>
        <v xml:space="preserve"> </v>
      </c>
    </row>
    <row r="1146" spans="1:13" x14ac:dyDescent="0.25">
      <c r="A1146" s="1" t="s">
        <v>29</v>
      </c>
      <c r="B1146" s="1" t="s">
        <v>21</v>
      </c>
      <c r="C1146" s="1" t="s">
        <v>32</v>
      </c>
      <c r="D1146" s="1" t="s">
        <v>12539</v>
      </c>
      <c r="E1146" s="16">
        <v>29.99</v>
      </c>
      <c r="F1146" s="11"/>
      <c r="G1146" s="11">
        <v>81</v>
      </c>
      <c r="H1146" s="16">
        <v>20213.259999999998</v>
      </c>
      <c r="I1146" s="16">
        <v>249.54641975308641</v>
      </c>
      <c r="J1146" s="12">
        <v>0.91933969971208163</v>
      </c>
      <c r="K1146" s="23">
        <v>-0.12799157208849654</v>
      </c>
      <c r="L1146"/>
      <c r="M1146" s="12" t="str">
        <f t="shared" si="17"/>
        <v xml:space="preserve"> </v>
      </c>
    </row>
    <row r="1147" spans="1:13" x14ac:dyDescent="0.25">
      <c r="A1147" s="1" t="s">
        <v>29</v>
      </c>
      <c r="B1147" s="1" t="s">
        <v>21</v>
      </c>
      <c r="C1147" s="1" t="s">
        <v>32</v>
      </c>
      <c r="D1147" s="1" t="s">
        <v>12845</v>
      </c>
      <c r="E1147" s="16">
        <v>19.989999999999998</v>
      </c>
      <c r="F1147" s="11"/>
      <c r="G1147" s="11">
        <v>62</v>
      </c>
      <c r="H1147" s="16">
        <v>14302.88</v>
      </c>
      <c r="I1147" s="16">
        <v>230.6916129032258</v>
      </c>
      <c r="J1147" s="12">
        <v>0.92589348458483345</v>
      </c>
      <c r="K1147" s="23">
        <v>-2.8410221783547684E-2</v>
      </c>
      <c r="L1147"/>
      <c r="M1147" s="12" t="str">
        <f t="shared" si="17"/>
        <v xml:space="preserve"> </v>
      </c>
    </row>
    <row r="1148" spans="1:13" x14ac:dyDescent="0.25">
      <c r="A1148" s="1" t="s">
        <v>29</v>
      </c>
      <c r="B1148" s="1" t="s">
        <v>21</v>
      </c>
      <c r="C1148" s="1" t="s">
        <v>32</v>
      </c>
      <c r="D1148" s="1" t="s">
        <v>5823</v>
      </c>
      <c r="E1148" s="16">
        <v>23.99</v>
      </c>
      <c r="F1148" s="11"/>
      <c r="G1148" s="11">
        <v>139</v>
      </c>
      <c r="H1148" s="16">
        <v>31778.09</v>
      </c>
      <c r="I1148" s="16">
        <v>228.61935251798562</v>
      </c>
      <c r="J1148" s="12">
        <v>0.93238839801187356</v>
      </c>
      <c r="K1148" s="23">
        <v>-9.8815514916945957E-2</v>
      </c>
      <c r="L1148"/>
      <c r="M1148" s="12" t="str">
        <f t="shared" si="17"/>
        <v xml:space="preserve"> </v>
      </c>
    </row>
    <row r="1149" spans="1:13" x14ac:dyDescent="0.25">
      <c r="A1149" s="1" t="s">
        <v>29</v>
      </c>
      <c r="B1149" s="1" t="s">
        <v>21</v>
      </c>
      <c r="C1149" s="1" t="s">
        <v>32</v>
      </c>
      <c r="D1149" s="1" t="s">
        <v>12843</v>
      </c>
      <c r="E1149" s="16">
        <v>19.989999999999998</v>
      </c>
      <c r="F1149" s="11"/>
      <c r="G1149" s="11">
        <v>59</v>
      </c>
      <c r="H1149" s="16">
        <v>12931.67</v>
      </c>
      <c r="I1149" s="16">
        <v>219.18084745762712</v>
      </c>
      <c r="J1149" s="12">
        <v>0.93861517021389251</v>
      </c>
      <c r="K1149" s="23">
        <v>-0.1110366393962704</v>
      </c>
      <c r="L1149"/>
      <c r="M1149" s="12" t="str">
        <f t="shared" si="17"/>
        <v xml:space="preserve"> </v>
      </c>
    </row>
    <row r="1150" spans="1:13" x14ac:dyDescent="0.25">
      <c r="A1150" s="1" t="s">
        <v>29</v>
      </c>
      <c r="B1150" s="1" t="s">
        <v>21</v>
      </c>
      <c r="C1150" s="1" t="s">
        <v>32</v>
      </c>
      <c r="D1150" s="1" t="s">
        <v>14790</v>
      </c>
      <c r="E1150" s="16">
        <v>29.99</v>
      </c>
      <c r="F1150" s="11"/>
      <c r="G1150" s="11">
        <v>50</v>
      </c>
      <c r="H1150" s="16">
        <v>10916.36</v>
      </c>
      <c r="I1150" s="16">
        <v>218.3272</v>
      </c>
      <c r="J1150" s="12">
        <v>0.94481769089794743</v>
      </c>
      <c r="K1150" s="23">
        <v>-0.31103289273963952</v>
      </c>
      <c r="L1150"/>
      <c r="M1150" s="12" t="str">
        <f t="shared" si="17"/>
        <v xml:space="preserve"> </v>
      </c>
    </row>
    <row r="1151" spans="1:13" x14ac:dyDescent="0.25">
      <c r="A1151" s="1" t="s">
        <v>29</v>
      </c>
      <c r="B1151" s="1" t="s">
        <v>21</v>
      </c>
      <c r="C1151" s="1" t="s">
        <v>32</v>
      </c>
      <c r="D1151" s="1" t="s">
        <v>5772</v>
      </c>
      <c r="E1151" s="16">
        <v>25.99</v>
      </c>
      <c r="F1151" s="11"/>
      <c r="G1151" s="11">
        <v>93</v>
      </c>
      <c r="H1151" s="16">
        <v>19674.43</v>
      </c>
      <c r="I1151" s="16">
        <v>211.55301075268818</v>
      </c>
      <c r="J1151" s="12">
        <v>0.95082776167688676</v>
      </c>
      <c r="K1151" s="23">
        <v>-1.8158236057068788E-2</v>
      </c>
      <c r="L1151"/>
      <c r="M1151" s="12" t="str">
        <f t="shared" si="17"/>
        <v xml:space="preserve"> </v>
      </c>
    </row>
    <row r="1152" spans="1:13" x14ac:dyDescent="0.25">
      <c r="A1152" s="1" t="s">
        <v>29</v>
      </c>
      <c r="B1152" s="1" t="s">
        <v>21</v>
      </c>
      <c r="C1152" s="1" t="s">
        <v>32</v>
      </c>
      <c r="D1152" s="1" t="s">
        <v>6371</v>
      </c>
      <c r="E1152" s="16">
        <v>19.989999999999998</v>
      </c>
      <c r="F1152" s="11"/>
      <c r="G1152" s="11">
        <v>122</v>
      </c>
      <c r="H1152" s="16">
        <v>25189.84</v>
      </c>
      <c r="I1152" s="16">
        <v>206.47409836065574</v>
      </c>
      <c r="J1152" s="12">
        <v>0.9566935441620904</v>
      </c>
      <c r="K1152" s="23">
        <v>-0.24294156487587193</v>
      </c>
      <c r="L1152"/>
      <c r="M1152" s="12" t="str">
        <f t="shared" si="17"/>
        <v xml:space="preserve"> </v>
      </c>
    </row>
    <row r="1153" spans="1:13" x14ac:dyDescent="0.25">
      <c r="A1153" s="1" t="s">
        <v>29</v>
      </c>
      <c r="B1153" s="1" t="s">
        <v>21</v>
      </c>
      <c r="C1153" s="1" t="s">
        <v>32</v>
      </c>
      <c r="D1153" s="1" t="s">
        <v>12388</v>
      </c>
      <c r="E1153" s="16">
        <v>21.99</v>
      </c>
      <c r="F1153" s="11"/>
      <c r="G1153" s="11">
        <v>90</v>
      </c>
      <c r="H1153" s="16">
        <v>18520.259999999998</v>
      </c>
      <c r="I1153" s="16">
        <v>205.78066666666666</v>
      </c>
      <c r="J1153" s="12">
        <v>0.96253962674538107</v>
      </c>
      <c r="K1153" s="23">
        <v>-6.9600632180414568E-2</v>
      </c>
      <c r="L1153"/>
      <c r="M1153" s="12" t="str">
        <f t="shared" si="17"/>
        <v xml:space="preserve"> </v>
      </c>
    </row>
    <row r="1154" spans="1:13" x14ac:dyDescent="0.25">
      <c r="A1154" s="1" t="s">
        <v>29</v>
      </c>
      <c r="B1154" s="1" t="s">
        <v>21</v>
      </c>
      <c r="C1154" s="1" t="s">
        <v>32</v>
      </c>
      <c r="D1154" s="1" t="s">
        <v>12189</v>
      </c>
      <c r="E1154" s="16">
        <v>24.99</v>
      </c>
      <c r="F1154" s="11"/>
      <c r="G1154" s="11">
        <v>76</v>
      </c>
      <c r="H1154" s="16">
        <v>14899.09</v>
      </c>
      <c r="I1154" s="16">
        <v>196.04065789473685</v>
      </c>
      <c r="J1154" s="12">
        <v>0.96810900259734944</v>
      </c>
      <c r="K1154" s="23">
        <v>0.16620172295303437</v>
      </c>
      <c r="L1154"/>
      <c r="M1154" s="12" t="str">
        <f t="shared" si="17"/>
        <v xml:space="preserve"> </v>
      </c>
    </row>
    <row r="1155" spans="1:13" x14ac:dyDescent="0.25">
      <c r="A1155" s="1" t="s">
        <v>29</v>
      </c>
      <c r="B1155" s="1" t="s">
        <v>21</v>
      </c>
      <c r="C1155" s="1" t="s">
        <v>32</v>
      </c>
      <c r="D1155" s="1" t="s">
        <v>5931</v>
      </c>
      <c r="E1155" s="16">
        <v>24.99</v>
      </c>
      <c r="F1155" s="11"/>
      <c r="G1155" s="11">
        <v>107</v>
      </c>
      <c r="H1155" s="16">
        <v>19850</v>
      </c>
      <c r="I1155" s="16">
        <v>185.51401869158877</v>
      </c>
      <c r="J1155" s="12">
        <v>0.97337932410615247</v>
      </c>
      <c r="K1155" s="23">
        <v>-0.23442842850718559</v>
      </c>
      <c r="L1155"/>
      <c r="M1155" s="12" t="str">
        <f t="shared" si="17"/>
        <v xml:space="preserve"> </v>
      </c>
    </row>
    <row r="1156" spans="1:13" x14ac:dyDescent="0.25">
      <c r="A1156" s="1" t="s">
        <v>29</v>
      </c>
      <c r="B1156" s="1" t="s">
        <v>21</v>
      </c>
      <c r="C1156" s="1" t="s">
        <v>32</v>
      </c>
      <c r="D1156" s="1" t="s">
        <v>5673</v>
      </c>
      <c r="E1156" s="16">
        <v>20.99</v>
      </c>
      <c r="F1156" s="11"/>
      <c r="G1156" s="11">
        <v>101</v>
      </c>
      <c r="H1156" s="16">
        <v>16771.009999999998</v>
      </c>
      <c r="I1156" s="16">
        <v>166.04960396039601</v>
      </c>
      <c r="J1156" s="12">
        <v>0.97809667541713663</v>
      </c>
      <c r="K1156" s="23">
        <v>7.2483221476510096E-2</v>
      </c>
      <c r="L1156"/>
      <c r="M1156" s="12" t="str">
        <f t="shared" si="17"/>
        <v xml:space="preserve"> </v>
      </c>
    </row>
    <row r="1157" spans="1:13" x14ac:dyDescent="0.25">
      <c r="A1157" s="1" t="s">
        <v>29</v>
      </c>
      <c r="B1157" s="1" t="s">
        <v>21</v>
      </c>
      <c r="C1157" s="1" t="s">
        <v>32</v>
      </c>
      <c r="D1157" s="1" t="s">
        <v>13720</v>
      </c>
      <c r="E1157" s="16">
        <v>27.99</v>
      </c>
      <c r="F1157" s="11"/>
      <c r="G1157" s="11">
        <v>54</v>
      </c>
      <c r="H1157" s="16">
        <v>8830.7999999999993</v>
      </c>
      <c r="I1157" s="16">
        <v>163.53333333333333</v>
      </c>
      <c r="J1157" s="12">
        <v>0.98274254126679916</v>
      </c>
      <c r="K1157" s="23">
        <v>5.9237561983173537E-2</v>
      </c>
      <c r="L1157"/>
      <c r="M1157" s="12" t="str">
        <f t="shared" si="17"/>
        <v>X</v>
      </c>
    </row>
    <row r="1158" spans="1:13" x14ac:dyDescent="0.25">
      <c r="A1158" s="1" t="s">
        <v>29</v>
      </c>
      <c r="B1158" s="1" t="s">
        <v>21</v>
      </c>
      <c r="C1158" s="1" t="s">
        <v>32</v>
      </c>
      <c r="D1158" s="1" t="s">
        <v>14391</v>
      </c>
      <c r="E1158" s="16">
        <v>28.99</v>
      </c>
      <c r="F1158" s="11"/>
      <c r="G1158" s="11">
        <v>41</v>
      </c>
      <c r="H1158" s="16">
        <v>6411.62</v>
      </c>
      <c r="I1158" s="16">
        <v>156.38097560975609</v>
      </c>
      <c r="J1158" s="12">
        <v>0.98718521371353141</v>
      </c>
      <c r="K1158" s="23">
        <v>4.253058047601491</v>
      </c>
      <c r="L1158"/>
      <c r="M1158" s="12" t="str">
        <f t="shared" si="17"/>
        <v>X</v>
      </c>
    </row>
    <row r="1159" spans="1:13" x14ac:dyDescent="0.25">
      <c r="A1159" s="1" t="s">
        <v>29</v>
      </c>
      <c r="B1159" s="1" t="s">
        <v>21</v>
      </c>
      <c r="C1159" s="1" t="s">
        <v>32</v>
      </c>
      <c r="D1159" s="1" t="s">
        <v>16075</v>
      </c>
      <c r="E1159" s="16">
        <v>21.99</v>
      </c>
      <c r="F1159" s="11"/>
      <c r="G1159" s="11">
        <v>64</v>
      </c>
      <c r="H1159" s="16">
        <v>8339.85</v>
      </c>
      <c r="I1159" s="16">
        <v>130.31015625000001</v>
      </c>
      <c r="J1159" s="12">
        <v>0.99088723269917811</v>
      </c>
      <c r="K1159" s="23" t="e">
        <v>#DIV/0!</v>
      </c>
      <c r="L1159"/>
      <c r="M1159" s="12" t="str">
        <f t="shared" si="17"/>
        <v>X</v>
      </c>
    </row>
    <row r="1160" spans="1:13" x14ac:dyDescent="0.25">
      <c r="A1160" s="1" t="s">
        <v>29</v>
      </c>
      <c r="B1160" s="1" t="s">
        <v>21</v>
      </c>
      <c r="C1160" s="1" t="s">
        <v>32</v>
      </c>
      <c r="D1160" s="1" t="s">
        <v>15685</v>
      </c>
      <c r="E1160" s="16">
        <v>24.99</v>
      </c>
      <c r="F1160" s="11"/>
      <c r="G1160" s="11">
        <v>43</v>
      </c>
      <c r="H1160" s="16">
        <v>5122.95</v>
      </c>
      <c r="I1160" s="16">
        <v>119.13837209302325</v>
      </c>
      <c r="J1160" s="12">
        <v>0.99427186923173849</v>
      </c>
      <c r="K1160" s="23" t="e">
        <v>#DIV/0!</v>
      </c>
      <c r="L1160"/>
      <c r="M1160" s="12" t="str">
        <f t="shared" ref="M1160:M1223" si="18">IF(J1160&gt;$M$3,"X"," ")</f>
        <v>X</v>
      </c>
    </row>
    <row r="1161" spans="1:13" x14ac:dyDescent="0.25">
      <c r="A1161" s="1" t="s">
        <v>29</v>
      </c>
      <c r="B1161" s="1" t="s">
        <v>21</v>
      </c>
      <c r="C1161" s="1" t="s">
        <v>32</v>
      </c>
      <c r="D1161" s="1" t="s">
        <v>9073</v>
      </c>
      <c r="E1161" s="16">
        <v>27.99</v>
      </c>
      <c r="F1161" s="11"/>
      <c r="G1161" s="11">
        <v>5</v>
      </c>
      <c r="H1161" s="16">
        <v>447.84</v>
      </c>
      <c r="I1161" s="16">
        <v>89.567999999999998</v>
      </c>
      <c r="J1161" s="12">
        <v>0.99681643249563523</v>
      </c>
      <c r="K1161" s="23">
        <v>-0.872</v>
      </c>
      <c r="L1161"/>
      <c r="M1161" s="12" t="str">
        <f t="shared" si="18"/>
        <v>X</v>
      </c>
    </row>
    <row r="1162" spans="1:13" x14ac:dyDescent="0.25">
      <c r="A1162" s="1" t="s">
        <v>29</v>
      </c>
      <c r="B1162" s="1" t="s">
        <v>21</v>
      </c>
      <c r="C1162" s="1" t="s">
        <v>32</v>
      </c>
      <c r="D1162" s="1" t="s">
        <v>16109</v>
      </c>
      <c r="E1162" s="16">
        <v>28.99</v>
      </c>
      <c r="F1162" s="11"/>
      <c r="G1162" s="11">
        <v>49</v>
      </c>
      <c r="H1162" s="16">
        <v>3188.9</v>
      </c>
      <c r="I1162" s="16">
        <v>65.079591836734693</v>
      </c>
      <c r="J1162" s="12">
        <v>0.99866529747662347</v>
      </c>
      <c r="K1162" s="23" t="e">
        <v>#DIV/0!</v>
      </c>
      <c r="L1162"/>
      <c r="M1162" s="12" t="str">
        <f t="shared" si="18"/>
        <v>X</v>
      </c>
    </row>
    <row r="1163" spans="1:13" x14ac:dyDescent="0.25">
      <c r="A1163" s="1" t="s">
        <v>29</v>
      </c>
      <c r="B1163" s="1" t="s">
        <v>21</v>
      </c>
      <c r="C1163" s="1" t="s">
        <v>32</v>
      </c>
      <c r="D1163" s="1" t="s">
        <v>16024</v>
      </c>
      <c r="E1163" s="16">
        <v>24.99</v>
      </c>
      <c r="F1163" s="11"/>
      <c r="G1163" s="11">
        <v>50</v>
      </c>
      <c r="H1163" s="16">
        <v>2349.06</v>
      </c>
      <c r="I1163" s="16">
        <v>46.981200000000001</v>
      </c>
      <c r="J1163" s="12">
        <v>1</v>
      </c>
      <c r="K1163" s="23" t="e">
        <v>#DIV/0!</v>
      </c>
      <c r="L1163"/>
      <c r="M1163" s="12" t="str">
        <f t="shared" si="18"/>
        <v>X</v>
      </c>
    </row>
    <row r="1164" spans="1:13" x14ac:dyDescent="0.25">
      <c r="A1164" s="1" t="s">
        <v>29</v>
      </c>
      <c r="B1164" s="1" t="s">
        <v>21</v>
      </c>
      <c r="C1164" s="1" t="s">
        <v>32</v>
      </c>
      <c r="D1164" s="1" t="s">
        <v>11348</v>
      </c>
      <c r="E1164" s="16">
        <v>29.99</v>
      </c>
      <c r="F1164" s="11"/>
      <c r="G1164" s="11">
        <v>0</v>
      </c>
      <c r="H1164" s="16">
        <v>482.83</v>
      </c>
      <c r="I1164" s="16">
        <v>0</v>
      </c>
      <c r="J1164" s="12">
        <v>1</v>
      </c>
      <c r="K1164" s="23">
        <v>-0.89956295542811027</v>
      </c>
      <c r="L1164"/>
      <c r="M1164" s="12" t="str">
        <f t="shared" si="18"/>
        <v>X</v>
      </c>
    </row>
    <row r="1165" spans="1:13" x14ac:dyDescent="0.25">
      <c r="A1165" s="1" t="s">
        <v>29</v>
      </c>
      <c r="B1165" s="1" t="s">
        <v>21</v>
      </c>
      <c r="C1165" s="1" t="s">
        <v>32</v>
      </c>
      <c r="D1165" s="1" t="s">
        <v>11006</v>
      </c>
      <c r="E1165" s="16">
        <v>29.99</v>
      </c>
      <c r="F1165" s="11"/>
      <c r="G1165" s="11">
        <v>0</v>
      </c>
      <c r="H1165" s="16">
        <v>59.98</v>
      </c>
      <c r="I1165" s="16">
        <v>0</v>
      </c>
      <c r="J1165" s="12">
        <v>1</v>
      </c>
      <c r="K1165" s="23">
        <v>-0.76189909094517883</v>
      </c>
      <c r="L1165"/>
      <c r="M1165" s="12" t="str">
        <f t="shared" si="18"/>
        <v>X</v>
      </c>
    </row>
    <row r="1166" spans="1:13" x14ac:dyDescent="0.25">
      <c r="A1166" s="1" t="s">
        <v>29</v>
      </c>
      <c r="B1166" s="1" t="s">
        <v>21</v>
      </c>
      <c r="C1166" s="1" t="s">
        <v>33</v>
      </c>
      <c r="D1166" s="1"/>
      <c r="E1166" s="16">
        <v>1709.3400000000004</v>
      </c>
      <c r="F1166" s="11"/>
      <c r="G1166" s="11">
        <v>6053</v>
      </c>
      <c r="H1166" s="16">
        <v>3712606.4099999983</v>
      </c>
      <c r="I1166" s="16">
        <v>35199.753635850109</v>
      </c>
      <c r="J1166" s="12"/>
      <c r="K1166" s="23">
        <v>-0.1219221293384245</v>
      </c>
      <c r="L1166"/>
      <c r="M1166" s="12" t="str">
        <f t="shared" si="18"/>
        <v xml:space="preserve"> </v>
      </c>
    </row>
    <row r="1167" spans="1:13" x14ac:dyDescent="0.25">
      <c r="A1167" s="1" t="s">
        <v>29</v>
      </c>
      <c r="B1167" s="1" t="s">
        <v>21</v>
      </c>
      <c r="C1167" s="1" t="s">
        <v>34</v>
      </c>
      <c r="D1167" s="1" t="s">
        <v>6945</v>
      </c>
      <c r="E1167" s="16">
        <v>14.99</v>
      </c>
      <c r="F1167" s="11"/>
      <c r="G1167" s="11">
        <v>158</v>
      </c>
      <c r="H1167" s="16">
        <v>212468.26</v>
      </c>
      <c r="I1167" s="16">
        <v>1344.7358227848101</v>
      </c>
      <c r="J1167" s="12">
        <v>0.29633047646615235</v>
      </c>
      <c r="K1167" s="23">
        <v>-0.16648044692737429</v>
      </c>
      <c r="L1167"/>
      <c r="M1167" s="12" t="str">
        <f t="shared" si="18"/>
        <v xml:space="preserve"> </v>
      </c>
    </row>
    <row r="1168" spans="1:13" x14ac:dyDescent="0.25">
      <c r="A1168" s="1" t="s">
        <v>29</v>
      </c>
      <c r="B1168" s="1" t="s">
        <v>21</v>
      </c>
      <c r="C1168" s="1" t="s">
        <v>34</v>
      </c>
      <c r="D1168" s="1" t="s">
        <v>6952</v>
      </c>
      <c r="E1168" s="16">
        <v>16.989999999999998</v>
      </c>
      <c r="F1168" s="11"/>
      <c r="G1168" s="11">
        <v>157</v>
      </c>
      <c r="H1168" s="16">
        <v>160351.62</v>
      </c>
      <c r="I1168" s="16">
        <v>1021.347898089172</v>
      </c>
      <c r="J1168" s="12">
        <v>0.52139810993760771</v>
      </c>
      <c r="K1168" s="23">
        <v>-4.9068010075566826E-2</v>
      </c>
      <c r="L1168"/>
      <c r="M1168" s="12" t="str">
        <f t="shared" si="18"/>
        <v xml:space="preserve"> </v>
      </c>
    </row>
    <row r="1169" spans="1:13" x14ac:dyDescent="0.25">
      <c r="A1169" s="1" t="s">
        <v>29</v>
      </c>
      <c r="B1169" s="1" t="s">
        <v>21</v>
      </c>
      <c r="C1169" s="1" t="s">
        <v>34</v>
      </c>
      <c r="D1169" s="1" t="s">
        <v>8475</v>
      </c>
      <c r="E1169" s="16">
        <v>15.99</v>
      </c>
      <c r="F1169" s="11"/>
      <c r="G1169" s="11">
        <v>141</v>
      </c>
      <c r="H1169" s="16">
        <v>128351.73</v>
      </c>
      <c r="I1169" s="16">
        <v>910.29595744680853</v>
      </c>
      <c r="J1169" s="12">
        <v>0.72199396692668072</v>
      </c>
      <c r="K1169" s="23">
        <v>-0.22226528437166948</v>
      </c>
      <c r="L1169"/>
      <c r="M1169" s="12" t="str">
        <f t="shared" si="18"/>
        <v xml:space="preserve"> </v>
      </c>
    </row>
    <row r="1170" spans="1:13" x14ac:dyDescent="0.25">
      <c r="A1170" s="1" t="s">
        <v>29</v>
      </c>
      <c r="B1170" s="1" t="s">
        <v>21</v>
      </c>
      <c r="C1170" s="1" t="s">
        <v>34</v>
      </c>
      <c r="D1170" s="1" t="s">
        <v>6923</v>
      </c>
      <c r="E1170" s="16">
        <v>15.99</v>
      </c>
      <c r="F1170" s="11"/>
      <c r="G1170" s="11">
        <v>143</v>
      </c>
      <c r="H1170" s="16">
        <v>78239.070000000007</v>
      </c>
      <c r="I1170" s="16">
        <v>547.12636363636364</v>
      </c>
      <c r="J1170" s="12">
        <v>0.84256055946959518</v>
      </c>
      <c r="K1170" s="23">
        <v>-0.2446274648376856</v>
      </c>
      <c r="L1170"/>
      <c r="M1170" s="12" t="str">
        <f t="shared" si="18"/>
        <v xml:space="preserve"> </v>
      </c>
    </row>
    <row r="1171" spans="1:13" x14ac:dyDescent="0.25">
      <c r="A1171" s="1" t="s">
        <v>29</v>
      </c>
      <c r="B1171" s="1" t="s">
        <v>21</v>
      </c>
      <c r="C1171" s="1" t="s">
        <v>34</v>
      </c>
      <c r="D1171" s="1" t="s">
        <v>6966</v>
      </c>
      <c r="E1171" s="16">
        <v>14.99</v>
      </c>
      <c r="F1171" s="11"/>
      <c r="G1171" s="11">
        <v>125</v>
      </c>
      <c r="H1171" s="16">
        <v>54668.53</v>
      </c>
      <c r="I1171" s="16">
        <v>437.34823999999998</v>
      </c>
      <c r="J1171" s="12">
        <v>0.93893607809930324</v>
      </c>
      <c r="K1171" s="23">
        <v>3.0253025302529046E-3</v>
      </c>
      <c r="L1171"/>
      <c r="M1171" s="12" t="str">
        <f t="shared" si="18"/>
        <v xml:space="preserve"> </v>
      </c>
    </row>
    <row r="1172" spans="1:13" x14ac:dyDescent="0.25">
      <c r="A1172" s="1" t="s">
        <v>29</v>
      </c>
      <c r="B1172" s="1" t="s">
        <v>21</v>
      </c>
      <c r="C1172" s="1" t="s">
        <v>34</v>
      </c>
      <c r="D1172" s="1" t="s">
        <v>8463</v>
      </c>
      <c r="E1172" s="16">
        <v>13.99</v>
      </c>
      <c r="F1172" s="11"/>
      <c r="G1172" s="11">
        <v>135</v>
      </c>
      <c r="H1172" s="16">
        <v>37409.26</v>
      </c>
      <c r="I1172" s="16">
        <v>277.10562962962962</v>
      </c>
      <c r="J1172" s="12">
        <v>1.0000000000000002</v>
      </c>
      <c r="K1172" s="23">
        <v>-0.1451406649616368</v>
      </c>
      <c r="L1172"/>
      <c r="M1172" s="12" t="str">
        <f t="shared" si="18"/>
        <v>X</v>
      </c>
    </row>
    <row r="1173" spans="1:13" x14ac:dyDescent="0.25">
      <c r="A1173" s="1" t="s">
        <v>29</v>
      </c>
      <c r="B1173" s="1" t="s">
        <v>21</v>
      </c>
      <c r="C1173" s="1" t="s">
        <v>35</v>
      </c>
      <c r="D1173" s="1"/>
      <c r="E1173" s="16">
        <v>92.94</v>
      </c>
      <c r="F1173" s="11"/>
      <c r="G1173" s="11">
        <v>859</v>
      </c>
      <c r="H1173" s="16">
        <v>671488.47</v>
      </c>
      <c r="I1173" s="16">
        <v>4537.9599115867832</v>
      </c>
      <c r="J1173" s="12"/>
      <c r="K1173" s="23">
        <v>-0.15044974748061013</v>
      </c>
      <c r="L1173"/>
      <c r="M1173" s="12" t="str">
        <f t="shared" si="18"/>
        <v xml:space="preserve"> </v>
      </c>
    </row>
    <row r="1174" spans="1:13" x14ac:dyDescent="0.25">
      <c r="A1174" s="1" t="s">
        <v>29</v>
      </c>
      <c r="B1174" s="1" t="s">
        <v>21</v>
      </c>
      <c r="C1174" s="1" t="s">
        <v>36</v>
      </c>
      <c r="D1174" s="1" t="s">
        <v>7451</v>
      </c>
      <c r="E1174" s="16">
        <v>31.99</v>
      </c>
      <c r="F1174" s="11"/>
      <c r="G1174" s="11">
        <v>152</v>
      </c>
      <c r="H1174" s="16">
        <v>282663.64</v>
      </c>
      <c r="I1174" s="16">
        <v>1859.6292105263158</v>
      </c>
      <c r="J1174" s="12">
        <v>0.32649605591570224</v>
      </c>
      <c r="K1174" s="23">
        <v>-0.16712225468941455</v>
      </c>
      <c r="L1174"/>
      <c r="M1174" s="12" t="str">
        <f t="shared" si="18"/>
        <v xml:space="preserve"> </v>
      </c>
    </row>
    <row r="1175" spans="1:13" x14ac:dyDescent="0.25">
      <c r="A1175" s="1" t="s">
        <v>29</v>
      </c>
      <c r="B1175" s="1" t="s">
        <v>21</v>
      </c>
      <c r="C1175" s="1" t="s">
        <v>36</v>
      </c>
      <c r="D1175" s="1" t="s">
        <v>7470</v>
      </c>
      <c r="E1175" s="16">
        <v>34.99</v>
      </c>
      <c r="F1175" s="11"/>
      <c r="G1175" s="11">
        <v>101</v>
      </c>
      <c r="H1175" s="16">
        <v>133066.97</v>
      </c>
      <c r="I1175" s="16">
        <v>1317.4947524752474</v>
      </c>
      <c r="J1175" s="12">
        <v>0.55780928649840478</v>
      </c>
      <c r="K1175" s="23">
        <v>5.9331476323119636E-2</v>
      </c>
      <c r="L1175"/>
      <c r="M1175" s="12" t="str">
        <f t="shared" si="18"/>
        <v xml:space="preserve"> </v>
      </c>
    </row>
    <row r="1176" spans="1:13" x14ac:dyDescent="0.25">
      <c r="A1176" s="1" t="s">
        <v>29</v>
      </c>
      <c r="B1176" s="1" t="s">
        <v>21</v>
      </c>
      <c r="C1176" s="1" t="s">
        <v>36</v>
      </c>
      <c r="D1176" s="1" t="s">
        <v>7459</v>
      </c>
      <c r="E1176" s="16">
        <v>37.99</v>
      </c>
      <c r="F1176" s="11"/>
      <c r="G1176" s="11">
        <v>139</v>
      </c>
      <c r="H1176" s="16">
        <v>133441.66</v>
      </c>
      <c r="I1176" s="16">
        <v>960.01194244604324</v>
      </c>
      <c r="J1176" s="12">
        <v>0.72635907645997189</v>
      </c>
      <c r="K1176" s="23">
        <v>-6.1434482203699625E-2</v>
      </c>
      <c r="L1176"/>
      <c r="M1176" s="12" t="str">
        <f t="shared" si="18"/>
        <v xml:space="preserve"> </v>
      </c>
    </row>
    <row r="1177" spans="1:13" x14ac:dyDescent="0.25">
      <c r="A1177" s="1" t="s">
        <v>29</v>
      </c>
      <c r="B1177" s="1" t="s">
        <v>21</v>
      </c>
      <c r="C1177" s="1" t="s">
        <v>36</v>
      </c>
      <c r="D1177" s="1" t="s">
        <v>7573</v>
      </c>
      <c r="E1177" s="16">
        <v>35.99</v>
      </c>
      <c r="F1177" s="11"/>
      <c r="G1177" s="11">
        <v>86</v>
      </c>
      <c r="H1177" s="16">
        <v>58307.18</v>
      </c>
      <c r="I1177" s="16">
        <v>677.9904651162791</v>
      </c>
      <c r="J1177" s="12">
        <v>0.84539421075228993</v>
      </c>
      <c r="K1177" s="23">
        <v>0.24596138123561073</v>
      </c>
      <c r="L1177"/>
      <c r="M1177" s="12" t="str">
        <f t="shared" si="18"/>
        <v xml:space="preserve"> </v>
      </c>
    </row>
    <row r="1178" spans="1:13" x14ac:dyDescent="0.25">
      <c r="A1178" s="1" t="s">
        <v>29</v>
      </c>
      <c r="B1178" s="1" t="s">
        <v>21</v>
      </c>
      <c r="C1178" s="1" t="s">
        <v>36</v>
      </c>
      <c r="D1178" s="1" t="s">
        <v>14825</v>
      </c>
      <c r="E1178" s="16">
        <v>30.99</v>
      </c>
      <c r="F1178" s="11"/>
      <c r="G1178" s="11">
        <v>99</v>
      </c>
      <c r="H1178" s="16">
        <v>62785.74</v>
      </c>
      <c r="I1178" s="16">
        <v>634.19939393939387</v>
      </c>
      <c r="J1178" s="12">
        <v>0.95674092417949919</v>
      </c>
      <c r="K1178" s="23">
        <v>-0.1293510958315427</v>
      </c>
      <c r="L1178"/>
      <c r="M1178" s="12" t="str">
        <f t="shared" si="18"/>
        <v xml:space="preserve"> </v>
      </c>
    </row>
    <row r="1179" spans="1:13" x14ac:dyDescent="0.25">
      <c r="A1179" s="1" t="s">
        <v>29</v>
      </c>
      <c r="B1179" s="1" t="s">
        <v>21</v>
      </c>
      <c r="C1179" s="1" t="s">
        <v>36</v>
      </c>
      <c r="D1179" s="1" t="s">
        <v>7606</v>
      </c>
      <c r="E1179" s="16">
        <v>34.99</v>
      </c>
      <c r="F1179" s="11"/>
      <c r="G1179" s="11">
        <v>41</v>
      </c>
      <c r="H1179" s="16">
        <v>10102.049999999999</v>
      </c>
      <c r="I1179" s="16">
        <v>246.39146341463413</v>
      </c>
      <c r="J1179" s="12">
        <v>1</v>
      </c>
      <c r="K1179" s="23">
        <v>0.19841343279332624</v>
      </c>
      <c r="L1179"/>
      <c r="M1179" s="12" t="str">
        <f t="shared" si="18"/>
        <v>X</v>
      </c>
    </row>
    <row r="1180" spans="1:13" x14ac:dyDescent="0.25">
      <c r="A1180" s="1" t="s">
        <v>29</v>
      </c>
      <c r="B1180" s="1" t="s">
        <v>21</v>
      </c>
      <c r="C1180" s="1" t="s">
        <v>37</v>
      </c>
      <c r="D1180" s="1"/>
      <c r="E1180" s="16">
        <v>206.94000000000003</v>
      </c>
      <c r="F1180" s="11"/>
      <c r="G1180" s="11">
        <v>618</v>
      </c>
      <c r="H1180" s="16">
        <v>680367.24000000011</v>
      </c>
      <c r="I1180" s="16">
        <v>5695.717227917914</v>
      </c>
      <c r="J1180" s="12"/>
      <c r="K1180" s="23">
        <v>-7.3715762285721853E-2</v>
      </c>
      <c r="L1180"/>
      <c r="M1180" s="12" t="str">
        <f t="shared" si="18"/>
        <v xml:space="preserve"> </v>
      </c>
    </row>
    <row r="1181" spans="1:13" x14ac:dyDescent="0.25">
      <c r="A1181" s="1" t="s">
        <v>29</v>
      </c>
      <c r="B1181" s="1" t="s">
        <v>21</v>
      </c>
      <c r="C1181" s="1" t="s">
        <v>38</v>
      </c>
      <c r="D1181" s="1" t="s">
        <v>7778</v>
      </c>
      <c r="E1181" s="16">
        <v>49.99</v>
      </c>
      <c r="F1181" s="11"/>
      <c r="G1181" s="11">
        <v>152</v>
      </c>
      <c r="H1181" s="16">
        <v>469352.15</v>
      </c>
      <c r="I1181" s="16">
        <v>3087.8430921052632</v>
      </c>
      <c r="J1181" s="12">
        <v>0.43178476820323358</v>
      </c>
      <c r="K1181" s="23">
        <v>-1.9832988743260893E-2</v>
      </c>
      <c r="L1181"/>
      <c r="M1181" s="12" t="str">
        <f t="shared" si="18"/>
        <v xml:space="preserve"> </v>
      </c>
    </row>
    <row r="1182" spans="1:13" x14ac:dyDescent="0.25">
      <c r="A1182" s="1" t="s">
        <v>29</v>
      </c>
      <c r="B1182" s="1" t="s">
        <v>21</v>
      </c>
      <c r="C1182" s="1" t="s">
        <v>38</v>
      </c>
      <c r="D1182" s="1" t="s">
        <v>7790</v>
      </c>
      <c r="E1182" s="16">
        <v>45.99</v>
      </c>
      <c r="F1182" s="11"/>
      <c r="G1182" s="11">
        <v>151</v>
      </c>
      <c r="H1182" s="16">
        <v>301194.63</v>
      </c>
      <c r="I1182" s="16">
        <v>1994.6664238410597</v>
      </c>
      <c r="J1182" s="12">
        <v>0.71070651188347389</v>
      </c>
      <c r="K1182" s="23">
        <v>-1.5270832321859218E-2</v>
      </c>
      <c r="L1182"/>
      <c r="M1182" s="12" t="str">
        <f t="shared" si="18"/>
        <v xml:space="preserve"> </v>
      </c>
    </row>
    <row r="1183" spans="1:13" x14ac:dyDescent="0.25">
      <c r="A1183" s="1" t="s">
        <v>29</v>
      </c>
      <c r="B1183" s="1" t="s">
        <v>21</v>
      </c>
      <c r="C1183" s="1" t="s">
        <v>38</v>
      </c>
      <c r="D1183" s="1" t="s">
        <v>13795</v>
      </c>
      <c r="E1183" s="16">
        <v>49.99</v>
      </c>
      <c r="F1183" s="11"/>
      <c r="G1183" s="11">
        <v>83</v>
      </c>
      <c r="H1183" s="16">
        <v>113146.45</v>
      </c>
      <c r="I1183" s="16">
        <v>1363.2102409638553</v>
      </c>
      <c r="J1183" s="12">
        <v>0.90132935130551894</v>
      </c>
      <c r="K1183" s="23">
        <v>1.6088427672723951</v>
      </c>
      <c r="L1183"/>
      <c r="M1183" s="12" t="str">
        <f t="shared" si="18"/>
        <v xml:space="preserve"> </v>
      </c>
    </row>
    <row r="1184" spans="1:13" x14ac:dyDescent="0.25">
      <c r="A1184" s="1" t="s">
        <v>29</v>
      </c>
      <c r="B1184" s="1" t="s">
        <v>21</v>
      </c>
      <c r="C1184" s="1" t="s">
        <v>38</v>
      </c>
      <c r="D1184" s="1" t="s">
        <v>10492</v>
      </c>
      <c r="E1184" s="16">
        <v>54.99</v>
      </c>
      <c r="F1184" s="11"/>
      <c r="G1184" s="11">
        <v>59</v>
      </c>
      <c r="H1184" s="16">
        <v>41632.06</v>
      </c>
      <c r="I1184" s="16">
        <v>705.62813559322035</v>
      </c>
      <c r="J1184" s="12">
        <v>1</v>
      </c>
      <c r="K1184" s="23">
        <v>-1.6624901472485965E-2</v>
      </c>
      <c r="L1184"/>
      <c r="M1184" s="12" t="str">
        <f t="shared" si="18"/>
        <v>X</v>
      </c>
    </row>
    <row r="1185" spans="1:13" x14ac:dyDescent="0.25">
      <c r="A1185" s="1" t="s">
        <v>29</v>
      </c>
      <c r="B1185" s="1" t="s">
        <v>21</v>
      </c>
      <c r="C1185" s="1" t="s">
        <v>39</v>
      </c>
      <c r="D1185" s="1"/>
      <c r="E1185" s="16">
        <v>200.96</v>
      </c>
      <c r="F1185" s="11"/>
      <c r="G1185" s="11">
        <v>445</v>
      </c>
      <c r="H1185" s="16">
        <v>925325.29</v>
      </c>
      <c r="I1185" s="16">
        <v>7151.3478925033987</v>
      </c>
      <c r="J1185" s="12"/>
      <c r="K1185" s="23">
        <v>6.307802641586524E-2</v>
      </c>
      <c r="L1185"/>
      <c r="M1185" s="12" t="str">
        <f t="shared" si="18"/>
        <v xml:space="preserve"> </v>
      </c>
    </row>
    <row r="1186" spans="1:13" x14ac:dyDescent="0.25">
      <c r="A1186" s="1" t="s">
        <v>29</v>
      </c>
      <c r="B1186" s="1" t="s">
        <v>22</v>
      </c>
      <c r="C1186" s="1"/>
      <c r="D1186" s="1"/>
      <c r="E1186" s="16">
        <v>2210.1799999999998</v>
      </c>
      <c r="F1186" s="11"/>
      <c r="G1186" s="11">
        <v>7975</v>
      </c>
      <c r="H1186" s="16">
        <v>5989787.4099999983</v>
      </c>
      <c r="I1186" s="16">
        <v>52584.778667858212</v>
      </c>
      <c r="J1186" s="12"/>
      <c r="K1186" s="23">
        <v>-9.5668747255959641E-2</v>
      </c>
      <c r="L1186"/>
      <c r="M1186" s="12" t="str">
        <f t="shared" si="18"/>
        <v xml:space="preserve"> </v>
      </c>
    </row>
    <row r="1187" spans="1:13" x14ac:dyDescent="0.25">
      <c r="A1187" s="1" t="s">
        <v>29</v>
      </c>
      <c r="B1187" s="1" t="s">
        <v>23</v>
      </c>
      <c r="C1187" s="1" t="s">
        <v>32</v>
      </c>
      <c r="D1187" s="1" t="s">
        <v>13631</v>
      </c>
      <c r="E1187" s="16">
        <v>29.99</v>
      </c>
      <c r="F1187" s="11"/>
      <c r="G1187" s="11">
        <v>1</v>
      </c>
      <c r="H1187" s="16">
        <v>23389.14</v>
      </c>
      <c r="I1187" s="16">
        <v>23389.14</v>
      </c>
      <c r="J1187" s="12">
        <v>0.54979806383832919</v>
      </c>
      <c r="K1187" s="23">
        <v>-8.8688766224683246E-2</v>
      </c>
      <c r="L1187"/>
      <c r="M1187" s="12" t="str">
        <f t="shared" si="18"/>
        <v xml:space="preserve"> </v>
      </c>
    </row>
    <row r="1188" spans="1:13" x14ac:dyDescent="0.25">
      <c r="A1188" s="1" t="s">
        <v>29</v>
      </c>
      <c r="B1188" s="1" t="s">
        <v>23</v>
      </c>
      <c r="C1188" s="1" t="s">
        <v>32</v>
      </c>
      <c r="D1188" s="1" t="s">
        <v>5602</v>
      </c>
      <c r="E1188" s="16">
        <v>29.99</v>
      </c>
      <c r="F1188" s="11"/>
      <c r="G1188" s="11">
        <v>157</v>
      </c>
      <c r="H1188" s="16">
        <v>372057.73</v>
      </c>
      <c r="I1188" s="16">
        <v>2369.7944585987261</v>
      </c>
      <c r="J1188" s="12">
        <v>0.60550376336521994</v>
      </c>
      <c r="K1188" s="23">
        <v>-0.1065160153406608</v>
      </c>
      <c r="L1188"/>
      <c r="M1188" s="12" t="str">
        <f t="shared" si="18"/>
        <v xml:space="preserve"> </v>
      </c>
    </row>
    <row r="1189" spans="1:13" x14ac:dyDescent="0.25">
      <c r="A1189" s="1" t="s">
        <v>29</v>
      </c>
      <c r="B1189" s="1" t="s">
        <v>23</v>
      </c>
      <c r="C1189" s="1" t="s">
        <v>32</v>
      </c>
      <c r="D1189" s="1" t="s">
        <v>5622</v>
      </c>
      <c r="E1189" s="16">
        <v>39.99</v>
      </c>
      <c r="F1189" s="11"/>
      <c r="G1189" s="11">
        <v>156</v>
      </c>
      <c r="H1189" s="16">
        <v>336754.92</v>
      </c>
      <c r="I1189" s="16">
        <v>2158.6853846153845</v>
      </c>
      <c r="J1189" s="12">
        <v>0.65624701621238046</v>
      </c>
      <c r="K1189" s="23">
        <v>-1.3654483717687071E-2</v>
      </c>
      <c r="L1189"/>
      <c r="M1189" s="12" t="str">
        <f t="shared" si="18"/>
        <v xml:space="preserve"> </v>
      </c>
    </row>
    <row r="1190" spans="1:13" x14ac:dyDescent="0.25">
      <c r="A1190" s="1" t="s">
        <v>29</v>
      </c>
      <c r="B1190" s="1" t="s">
        <v>23</v>
      </c>
      <c r="C1190" s="1" t="s">
        <v>32</v>
      </c>
      <c r="D1190" s="1" t="s">
        <v>5427</v>
      </c>
      <c r="E1190" s="16">
        <v>39.99</v>
      </c>
      <c r="F1190" s="11"/>
      <c r="G1190" s="11">
        <v>153</v>
      </c>
      <c r="H1190" s="16">
        <v>326462.56</v>
      </c>
      <c r="I1190" s="16">
        <v>2133.7422222222222</v>
      </c>
      <c r="J1190" s="12">
        <v>0.70640394128563555</v>
      </c>
      <c r="K1190" s="23">
        <v>5.0765215392949203E-2</v>
      </c>
      <c r="L1190"/>
      <c r="M1190" s="12" t="str">
        <f t="shared" si="18"/>
        <v xml:space="preserve"> </v>
      </c>
    </row>
    <row r="1191" spans="1:13" x14ac:dyDescent="0.25">
      <c r="A1191" s="1" t="s">
        <v>29</v>
      </c>
      <c r="B1191" s="1" t="s">
        <v>23</v>
      </c>
      <c r="C1191" s="1" t="s">
        <v>32</v>
      </c>
      <c r="D1191" s="1" t="s">
        <v>5655</v>
      </c>
      <c r="E1191" s="16">
        <v>36.99</v>
      </c>
      <c r="F1191" s="11"/>
      <c r="G1191" s="11">
        <v>136</v>
      </c>
      <c r="H1191" s="16">
        <v>206381.22</v>
      </c>
      <c r="I1191" s="16">
        <v>1517.5089705882353</v>
      </c>
      <c r="J1191" s="12">
        <v>0.74207534664242536</v>
      </c>
      <c r="K1191" s="23">
        <v>0.17934659624686811</v>
      </c>
      <c r="L1191"/>
      <c r="M1191" s="12" t="str">
        <f t="shared" si="18"/>
        <v xml:space="preserve"> </v>
      </c>
    </row>
    <row r="1192" spans="1:13" x14ac:dyDescent="0.25">
      <c r="A1192" s="1" t="s">
        <v>29</v>
      </c>
      <c r="B1192" s="1" t="s">
        <v>23</v>
      </c>
      <c r="C1192" s="1" t="s">
        <v>32</v>
      </c>
      <c r="D1192" s="1" t="s">
        <v>5466</v>
      </c>
      <c r="E1192" s="16">
        <v>34.99</v>
      </c>
      <c r="F1192" s="11"/>
      <c r="G1192" s="11">
        <v>112</v>
      </c>
      <c r="H1192" s="16">
        <v>148812.47</v>
      </c>
      <c r="I1192" s="16">
        <v>1328.6827678571428</v>
      </c>
      <c r="J1192" s="12">
        <v>0.77330809881814488</v>
      </c>
      <c r="K1192" s="23">
        <v>8.4948979591836782E-2</v>
      </c>
      <c r="L1192"/>
      <c r="M1192" s="12" t="str">
        <f t="shared" si="18"/>
        <v xml:space="preserve"> </v>
      </c>
    </row>
    <row r="1193" spans="1:13" x14ac:dyDescent="0.25">
      <c r="A1193" s="1" t="s">
        <v>29</v>
      </c>
      <c r="B1193" s="1" t="s">
        <v>23</v>
      </c>
      <c r="C1193" s="1" t="s">
        <v>32</v>
      </c>
      <c r="D1193" s="1" t="s">
        <v>5445</v>
      </c>
      <c r="E1193" s="16">
        <v>34.99</v>
      </c>
      <c r="F1193" s="11"/>
      <c r="G1193" s="11">
        <v>158</v>
      </c>
      <c r="H1193" s="16">
        <v>160403.79</v>
      </c>
      <c r="I1193" s="16">
        <v>1015.2138607594937</v>
      </c>
      <c r="J1193" s="12">
        <v>0.79717227745093799</v>
      </c>
      <c r="K1193" s="23">
        <v>-0.1825999932020832</v>
      </c>
      <c r="L1193"/>
      <c r="M1193" s="12" t="str">
        <f t="shared" si="18"/>
        <v xml:space="preserve"> </v>
      </c>
    </row>
    <row r="1194" spans="1:13" x14ac:dyDescent="0.25">
      <c r="A1194" s="1" t="s">
        <v>29</v>
      </c>
      <c r="B1194" s="1" t="s">
        <v>23</v>
      </c>
      <c r="C1194" s="1" t="s">
        <v>32</v>
      </c>
      <c r="D1194" s="1" t="s">
        <v>12033</v>
      </c>
      <c r="E1194" s="16">
        <v>34.99</v>
      </c>
      <c r="F1194" s="11"/>
      <c r="G1194" s="11">
        <v>1</v>
      </c>
      <c r="H1194" s="16">
        <v>1014.71</v>
      </c>
      <c r="I1194" s="16">
        <v>1014.71</v>
      </c>
      <c r="J1194" s="12">
        <v>0.82102461205397992</v>
      </c>
      <c r="K1194" s="23">
        <v>-0.86995515695067271</v>
      </c>
      <c r="L1194"/>
      <c r="M1194" s="12" t="str">
        <f t="shared" si="18"/>
        <v xml:space="preserve"> </v>
      </c>
    </row>
    <row r="1195" spans="1:13" x14ac:dyDescent="0.25">
      <c r="A1195" s="1" t="s">
        <v>29</v>
      </c>
      <c r="B1195" s="1" t="s">
        <v>23</v>
      </c>
      <c r="C1195" s="1" t="s">
        <v>32</v>
      </c>
      <c r="D1195" s="1" t="s">
        <v>12104</v>
      </c>
      <c r="E1195" s="16">
        <v>29.99</v>
      </c>
      <c r="F1195" s="11"/>
      <c r="G1195" s="11">
        <v>105</v>
      </c>
      <c r="H1195" s="16">
        <v>86180.479999999996</v>
      </c>
      <c r="I1195" s="16">
        <v>820.76647619047617</v>
      </c>
      <c r="J1195" s="12">
        <v>0.8403180028957522</v>
      </c>
      <c r="K1195" s="23">
        <v>-0.2583217165255639</v>
      </c>
      <c r="L1195"/>
      <c r="M1195" s="12" t="str">
        <f t="shared" si="18"/>
        <v xml:space="preserve"> </v>
      </c>
    </row>
    <row r="1196" spans="1:13" x14ac:dyDescent="0.25">
      <c r="A1196" s="1" t="s">
        <v>29</v>
      </c>
      <c r="B1196" s="1" t="s">
        <v>23</v>
      </c>
      <c r="C1196" s="1" t="s">
        <v>32</v>
      </c>
      <c r="D1196" s="1" t="s">
        <v>5579</v>
      </c>
      <c r="E1196" s="16">
        <v>44.99</v>
      </c>
      <c r="F1196" s="11"/>
      <c r="G1196" s="11">
        <v>134</v>
      </c>
      <c r="H1196" s="16">
        <v>104916.68</v>
      </c>
      <c r="I1196" s="16">
        <v>782.96029850746265</v>
      </c>
      <c r="J1196" s="12">
        <v>0.85872270081032631</v>
      </c>
      <c r="K1196" s="23">
        <v>-5.0101832993890039E-2</v>
      </c>
      <c r="L1196"/>
      <c r="M1196" s="12" t="str">
        <f t="shared" si="18"/>
        <v xml:space="preserve"> </v>
      </c>
    </row>
    <row r="1197" spans="1:13" x14ac:dyDescent="0.25">
      <c r="A1197" s="1" t="s">
        <v>29</v>
      </c>
      <c r="B1197" s="1" t="s">
        <v>23</v>
      </c>
      <c r="C1197" s="1" t="s">
        <v>32</v>
      </c>
      <c r="D1197" s="1" t="s">
        <v>9000</v>
      </c>
      <c r="E1197" s="16">
        <v>29.99</v>
      </c>
      <c r="F1197" s="11"/>
      <c r="G1197" s="11">
        <v>65</v>
      </c>
      <c r="H1197" s="16">
        <v>40992.550000000003</v>
      </c>
      <c r="I1197" s="16">
        <v>630.65461538461545</v>
      </c>
      <c r="J1197" s="12">
        <v>0.87354721708108984</v>
      </c>
      <c r="K1197" s="23">
        <v>-0.13711157701521048</v>
      </c>
      <c r="L1197"/>
      <c r="M1197" s="12" t="str">
        <f t="shared" si="18"/>
        <v xml:space="preserve"> </v>
      </c>
    </row>
    <row r="1198" spans="1:13" x14ac:dyDescent="0.25">
      <c r="A1198" s="1" t="s">
        <v>29</v>
      </c>
      <c r="B1198" s="1" t="s">
        <v>23</v>
      </c>
      <c r="C1198" s="1" t="s">
        <v>32</v>
      </c>
      <c r="D1198" s="1" t="s">
        <v>5446</v>
      </c>
      <c r="E1198" s="16">
        <v>34.99</v>
      </c>
      <c r="F1198" s="11"/>
      <c r="G1198" s="11">
        <v>146</v>
      </c>
      <c r="H1198" s="16">
        <v>85490.42</v>
      </c>
      <c r="I1198" s="16">
        <v>585.55082191780821</v>
      </c>
      <c r="J1198" s="12">
        <v>0.88731149863096104</v>
      </c>
      <c r="K1198" s="23">
        <v>5.1706193927321564E-2</v>
      </c>
      <c r="L1198"/>
      <c r="M1198" s="12" t="str">
        <f t="shared" si="18"/>
        <v xml:space="preserve"> </v>
      </c>
    </row>
    <row r="1199" spans="1:13" x14ac:dyDescent="0.25">
      <c r="A1199" s="1" t="s">
        <v>29</v>
      </c>
      <c r="B1199" s="1" t="s">
        <v>23</v>
      </c>
      <c r="C1199" s="1" t="s">
        <v>32</v>
      </c>
      <c r="D1199" s="1" t="s">
        <v>5497</v>
      </c>
      <c r="E1199" s="16">
        <v>44.99</v>
      </c>
      <c r="F1199" s="11"/>
      <c r="G1199" s="11">
        <v>119</v>
      </c>
      <c r="H1199" s="16">
        <v>65325.48</v>
      </c>
      <c r="I1199" s="16">
        <v>548.95361344537821</v>
      </c>
      <c r="J1199" s="12">
        <v>0.90021550595270627</v>
      </c>
      <c r="K1199" s="23">
        <v>-0.22807017543859642</v>
      </c>
      <c r="L1199"/>
      <c r="M1199" s="12" t="str">
        <f t="shared" si="18"/>
        <v xml:space="preserve"> </v>
      </c>
    </row>
    <row r="1200" spans="1:13" x14ac:dyDescent="0.25">
      <c r="A1200" s="1" t="s">
        <v>29</v>
      </c>
      <c r="B1200" s="1" t="s">
        <v>23</v>
      </c>
      <c r="C1200" s="1" t="s">
        <v>32</v>
      </c>
      <c r="D1200" s="1" t="s">
        <v>6376</v>
      </c>
      <c r="E1200" s="16">
        <v>29.99</v>
      </c>
      <c r="F1200" s="11"/>
      <c r="G1200" s="11">
        <v>69</v>
      </c>
      <c r="H1200" s="16">
        <v>37765.74</v>
      </c>
      <c r="I1200" s="16">
        <v>547.32956521739129</v>
      </c>
      <c r="J1200" s="12">
        <v>0.91308133749837217</v>
      </c>
      <c r="K1200" s="23">
        <v>3.2222250465536284E-2</v>
      </c>
      <c r="L1200"/>
      <c r="M1200" s="12" t="str">
        <f t="shared" si="18"/>
        <v xml:space="preserve"> </v>
      </c>
    </row>
    <row r="1201" spans="1:13" x14ac:dyDescent="0.25">
      <c r="A1201" s="1" t="s">
        <v>29</v>
      </c>
      <c r="B1201" s="1" t="s">
        <v>23</v>
      </c>
      <c r="C1201" s="1" t="s">
        <v>32</v>
      </c>
      <c r="D1201" s="1" t="s">
        <v>14691</v>
      </c>
      <c r="E1201" s="16">
        <v>29.99</v>
      </c>
      <c r="F1201" s="11"/>
      <c r="G1201" s="11">
        <v>31</v>
      </c>
      <c r="H1201" s="16">
        <v>15714.76</v>
      </c>
      <c r="I1201" s="16">
        <v>506.92774193548388</v>
      </c>
      <c r="J1201" s="12">
        <v>0.92499746143546713</v>
      </c>
      <c r="K1201" s="23">
        <v>4.7582417582417582</v>
      </c>
      <c r="L1201"/>
      <c r="M1201" s="12" t="str">
        <f t="shared" si="18"/>
        <v xml:space="preserve"> </v>
      </c>
    </row>
    <row r="1202" spans="1:13" x14ac:dyDescent="0.25">
      <c r="A1202" s="1" t="s">
        <v>29</v>
      </c>
      <c r="B1202" s="1" t="s">
        <v>23</v>
      </c>
      <c r="C1202" s="1" t="s">
        <v>32</v>
      </c>
      <c r="D1202" s="1" t="s">
        <v>6395</v>
      </c>
      <c r="E1202" s="16">
        <v>39.99</v>
      </c>
      <c r="F1202" s="11"/>
      <c r="G1202" s="11">
        <v>94</v>
      </c>
      <c r="H1202" s="16">
        <v>45868.53</v>
      </c>
      <c r="I1202" s="16">
        <v>487.96308510638295</v>
      </c>
      <c r="J1202" s="12">
        <v>0.93646779165778693</v>
      </c>
      <c r="K1202" s="23">
        <v>-5.7518488085456121E-2</v>
      </c>
      <c r="L1202"/>
      <c r="M1202" s="12" t="str">
        <f t="shared" si="18"/>
        <v xml:space="preserve"> </v>
      </c>
    </row>
    <row r="1203" spans="1:13" x14ac:dyDescent="0.25">
      <c r="A1203" s="1" t="s">
        <v>29</v>
      </c>
      <c r="B1203" s="1" t="s">
        <v>23</v>
      </c>
      <c r="C1203" s="1" t="s">
        <v>32</v>
      </c>
      <c r="D1203" s="1" t="s">
        <v>8473</v>
      </c>
      <c r="E1203" s="16">
        <v>38.99</v>
      </c>
      <c r="F1203" s="11"/>
      <c r="G1203" s="11">
        <v>57</v>
      </c>
      <c r="H1203" s="16">
        <v>27053.97</v>
      </c>
      <c r="I1203" s="16">
        <v>474.631052631579</v>
      </c>
      <c r="J1203" s="12">
        <v>0.94762473174940165</v>
      </c>
      <c r="K1203" s="23">
        <v>-3.4969981447746434E-2</v>
      </c>
      <c r="L1203"/>
      <c r="M1203" s="12" t="str">
        <f t="shared" si="18"/>
        <v xml:space="preserve"> </v>
      </c>
    </row>
    <row r="1204" spans="1:13" x14ac:dyDescent="0.25">
      <c r="A1204" s="1" t="s">
        <v>29</v>
      </c>
      <c r="B1204" s="1" t="s">
        <v>23</v>
      </c>
      <c r="C1204" s="1" t="s">
        <v>32</v>
      </c>
      <c r="D1204" s="1" t="s">
        <v>5678</v>
      </c>
      <c r="E1204" s="16">
        <v>41.49</v>
      </c>
      <c r="F1204" s="11"/>
      <c r="G1204" s="11">
        <v>79</v>
      </c>
      <c r="H1204" s="16">
        <v>36936.519999999997</v>
      </c>
      <c r="I1204" s="16">
        <v>467.55088607594934</v>
      </c>
      <c r="J1204" s="12">
        <v>0.95861524152917355</v>
      </c>
      <c r="K1204" s="23">
        <v>-1.3992534574243209E-2</v>
      </c>
      <c r="L1204"/>
      <c r="M1204" s="12" t="str">
        <f t="shared" si="18"/>
        <v xml:space="preserve"> </v>
      </c>
    </row>
    <row r="1205" spans="1:13" x14ac:dyDescent="0.25">
      <c r="A1205" s="1" t="s">
        <v>29</v>
      </c>
      <c r="B1205" s="1" t="s">
        <v>23</v>
      </c>
      <c r="C1205" s="1" t="s">
        <v>32</v>
      </c>
      <c r="D1205" s="1" t="s">
        <v>5991</v>
      </c>
      <c r="E1205" s="16">
        <v>47.99</v>
      </c>
      <c r="F1205" s="11"/>
      <c r="G1205" s="11">
        <v>56</v>
      </c>
      <c r="H1205" s="16">
        <v>18504.03</v>
      </c>
      <c r="I1205" s="16">
        <v>330.42910714285711</v>
      </c>
      <c r="J1205" s="12">
        <v>0.96638249091683692</v>
      </c>
      <c r="K1205" s="23">
        <v>-0.11962457548978656</v>
      </c>
      <c r="L1205"/>
      <c r="M1205" s="12" t="str">
        <f t="shared" si="18"/>
        <v xml:space="preserve"> </v>
      </c>
    </row>
    <row r="1206" spans="1:13" x14ac:dyDescent="0.25">
      <c r="A1206" s="1" t="s">
        <v>29</v>
      </c>
      <c r="B1206" s="1" t="s">
        <v>23</v>
      </c>
      <c r="C1206" s="1" t="s">
        <v>32</v>
      </c>
      <c r="D1206" s="1" t="s">
        <v>5573</v>
      </c>
      <c r="E1206" s="16">
        <v>32.99</v>
      </c>
      <c r="F1206" s="11"/>
      <c r="G1206" s="11">
        <v>65</v>
      </c>
      <c r="H1206" s="16">
        <v>18408.419999999998</v>
      </c>
      <c r="I1206" s="16">
        <v>283.2064615384615</v>
      </c>
      <c r="J1206" s="12">
        <v>0.97303969867310103</v>
      </c>
      <c r="K1206" s="23">
        <v>-0.17577548005908428</v>
      </c>
      <c r="L1206"/>
      <c r="M1206" s="12" t="str">
        <f t="shared" si="18"/>
        <v xml:space="preserve"> </v>
      </c>
    </row>
    <row r="1207" spans="1:13" x14ac:dyDescent="0.25">
      <c r="A1207" s="1" t="s">
        <v>29</v>
      </c>
      <c r="B1207" s="1" t="s">
        <v>23</v>
      </c>
      <c r="C1207" s="1" t="s">
        <v>32</v>
      </c>
      <c r="D1207" s="1" t="s">
        <v>5569</v>
      </c>
      <c r="E1207" s="16">
        <v>29.99</v>
      </c>
      <c r="F1207" s="11"/>
      <c r="G1207" s="11">
        <v>92</v>
      </c>
      <c r="H1207" s="16">
        <v>24169.03</v>
      </c>
      <c r="I1207" s="16">
        <v>262.70684782608697</v>
      </c>
      <c r="J1207" s="12">
        <v>0.97921503116894537</v>
      </c>
      <c r="K1207" s="23">
        <v>6.2062161912755265E-2</v>
      </c>
      <c r="L1207"/>
      <c r="M1207" s="12" t="str">
        <f t="shared" si="18"/>
        <v xml:space="preserve"> </v>
      </c>
    </row>
    <row r="1208" spans="1:13" x14ac:dyDescent="0.25">
      <c r="A1208" s="1" t="s">
        <v>29</v>
      </c>
      <c r="B1208" s="1" t="s">
        <v>23</v>
      </c>
      <c r="C1208" s="1" t="s">
        <v>32</v>
      </c>
      <c r="D1208" s="1" t="s">
        <v>6569</v>
      </c>
      <c r="E1208" s="16">
        <v>31.99</v>
      </c>
      <c r="F1208" s="11"/>
      <c r="G1208" s="11">
        <v>68</v>
      </c>
      <c r="H1208" s="16">
        <v>12989.84</v>
      </c>
      <c r="I1208" s="16">
        <v>191.02705882352942</v>
      </c>
      <c r="J1208" s="12">
        <v>0.98370541889084995</v>
      </c>
      <c r="K1208" s="23">
        <v>-7.489985079994721E-2</v>
      </c>
      <c r="L1208"/>
      <c r="M1208" s="12" t="str">
        <f t="shared" si="18"/>
        <v>X</v>
      </c>
    </row>
    <row r="1209" spans="1:13" x14ac:dyDescent="0.25">
      <c r="A1209" s="1" t="s">
        <v>29</v>
      </c>
      <c r="B1209" s="1" t="s">
        <v>23</v>
      </c>
      <c r="C1209" s="1" t="s">
        <v>32</v>
      </c>
      <c r="D1209" s="1" t="s">
        <v>9703</v>
      </c>
      <c r="E1209" s="16">
        <v>32.99</v>
      </c>
      <c r="F1209" s="11"/>
      <c r="G1209" s="11">
        <v>102</v>
      </c>
      <c r="H1209" s="16">
        <v>19292.759999999998</v>
      </c>
      <c r="I1209" s="16">
        <v>189.14470588235292</v>
      </c>
      <c r="J1209" s="12">
        <v>0.9881515589831914</v>
      </c>
      <c r="K1209" s="23">
        <v>-0.28248948341054747</v>
      </c>
      <c r="L1209"/>
      <c r="M1209" s="12" t="str">
        <f t="shared" si="18"/>
        <v>X</v>
      </c>
    </row>
    <row r="1210" spans="1:13" x14ac:dyDescent="0.25">
      <c r="A1210" s="1" t="s">
        <v>29</v>
      </c>
      <c r="B1210" s="1" t="s">
        <v>23</v>
      </c>
      <c r="C1210" s="1" t="s">
        <v>32</v>
      </c>
      <c r="D1210" s="1" t="s">
        <v>14804</v>
      </c>
      <c r="E1210" s="16">
        <v>37.99</v>
      </c>
      <c r="F1210" s="11"/>
      <c r="G1210" s="11">
        <v>1</v>
      </c>
      <c r="H1210" s="16">
        <v>186.95</v>
      </c>
      <c r="I1210" s="16">
        <v>186.95</v>
      </c>
      <c r="J1210" s="12">
        <v>0.99254610910493912</v>
      </c>
      <c r="K1210" s="23" t="e">
        <v>#DIV/0!</v>
      </c>
      <c r="L1210"/>
      <c r="M1210" s="12" t="str">
        <f t="shared" si="18"/>
        <v>X</v>
      </c>
    </row>
    <row r="1211" spans="1:13" x14ac:dyDescent="0.25">
      <c r="A1211" s="1" t="s">
        <v>29</v>
      </c>
      <c r="B1211" s="1" t="s">
        <v>23</v>
      </c>
      <c r="C1211" s="1" t="s">
        <v>32</v>
      </c>
      <c r="D1211" s="1" t="s">
        <v>12712</v>
      </c>
      <c r="E1211" s="16">
        <v>33.99</v>
      </c>
      <c r="F1211" s="11"/>
      <c r="G1211" s="11">
        <v>46</v>
      </c>
      <c r="H1211" s="16">
        <v>6581.02</v>
      </c>
      <c r="I1211" s="16">
        <v>143.06565217391307</v>
      </c>
      <c r="J1211" s="12">
        <v>0.99590908946962919</v>
      </c>
      <c r="K1211" s="23">
        <v>-0.39666677973591302</v>
      </c>
      <c r="L1211"/>
      <c r="M1211" s="12" t="str">
        <f t="shared" si="18"/>
        <v>X</v>
      </c>
    </row>
    <row r="1212" spans="1:13" x14ac:dyDescent="0.25">
      <c r="A1212" s="1" t="s">
        <v>29</v>
      </c>
      <c r="B1212" s="1" t="s">
        <v>23</v>
      </c>
      <c r="C1212" s="1" t="s">
        <v>32</v>
      </c>
      <c r="D1212" s="1" t="s">
        <v>15870</v>
      </c>
      <c r="E1212" s="16">
        <v>45.99</v>
      </c>
      <c r="F1212" s="11"/>
      <c r="G1212" s="11">
        <v>19</v>
      </c>
      <c r="H1212" s="16">
        <v>2391.48</v>
      </c>
      <c r="I1212" s="16">
        <v>125.86736842105263</v>
      </c>
      <c r="J1212" s="12">
        <v>0.99886779746224108</v>
      </c>
      <c r="K1212" s="23" t="e">
        <v>#DIV/0!</v>
      </c>
      <c r="L1212"/>
      <c r="M1212" s="12" t="str">
        <f t="shared" si="18"/>
        <v>X</v>
      </c>
    </row>
    <row r="1213" spans="1:13" x14ac:dyDescent="0.25">
      <c r="A1213" s="1" t="s">
        <v>29</v>
      </c>
      <c r="B1213" s="1" t="s">
        <v>23</v>
      </c>
      <c r="C1213" s="1" t="s">
        <v>32</v>
      </c>
      <c r="D1213" s="1" t="s">
        <v>14907</v>
      </c>
      <c r="E1213" s="16">
        <v>32.99</v>
      </c>
      <c r="F1213" s="11"/>
      <c r="G1213" s="11">
        <v>50</v>
      </c>
      <c r="H1213" s="16">
        <v>2408.27</v>
      </c>
      <c r="I1213" s="16">
        <v>48.165399999999998</v>
      </c>
      <c r="J1213" s="12">
        <v>1</v>
      </c>
      <c r="K1213" s="23" t="e">
        <v>#DIV/0!</v>
      </c>
      <c r="L1213"/>
      <c r="M1213" s="12" t="str">
        <f t="shared" si="18"/>
        <v>X</v>
      </c>
    </row>
    <row r="1214" spans="1:13" x14ac:dyDescent="0.25">
      <c r="A1214" s="1" t="s">
        <v>29</v>
      </c>
      <c r="B1214" s="1" t="s">
        <v>23</v>
      </c>
      <c r="C1214" s="1" t="s">
        <v>33</v>
      </c>
      <c r="D1214" s="1"/>
      <c r="E1214" s="16">
        <v>974.23000000000013</v>
      </c>
      <c r="F1214" s="11"/>
      <c r="G1214" s="11">
        <v>2272</v>
      </c>
      <c r="H1214" s="16">
        <v>2226453.4700000002</v>
      </c>
      <c r="I1214" s="16">
        <v>42541.328422861981</v>
      </c>
      <c r="J1214" s="12"/>
      <c r="K1214" s="23">
        <v>-4.1096252010736078E-2</v>
      </c>
      <c r="L1214"/>
      <c r="M1214" s="12" t="str">
        <f t="shared" si="18"/>
        <v xml:space="preserve"> </v>
      </c>
    </row>
    <row r="1215" spans="1:13" x14ac:dyDescent="0.25">
      <c r="A1215" s="1" t="s">
        <v>29</v>
      </c>
      <c r="B1215" s="1" t="s">
        <v>23</v>
      </c>
      <c r="C1215" s="1" t="s">
        <v>34</v>
      </c>
      <c r="D1215" s="1" t="s">
        <v>6980</v>
      </c>
      <c r="E1215" s="16">
        <v>24.99</v>
      </c>
      <c r="F1215" s="11"/>
      <c r="G1215" s="11">
        <v>157</v>
      </c>
      <c r="H1215" s="16">
        <v>246801.24</v>
      </c>
      <c r="I1215" s="16">
        <v>1571.9824203821656</v>
      </c>
      <c r="J1215" s="12">
        <v>0.18480638670104252</v>
      </c>
      <c r="K1215" s="23">
        <v>-5.8711399161265776E-2</v>
      </c>
      <c r="L1215"/>
      <c r="M1215" s="12" t="str">
        <f t="shared" si="18"/>
        <v xml:space="preserve"> </v>
      </c>
    </row>
    <row r="1216" spans="1:13" x14ac:dyDescent="0.25">
      <c r="A1216" s="1" t="s">
        <v>29</v>
      </c>
      <c r="B1216" s="1" t="s">
        <v>23</v>
      </c>
      <c r="C1216" s="1" t="s">
        <v>34</v>
      </c>
      <c r="D1216" s="1" t="s">
        <v>6991</v>
      </c>
      <c r="E1216" s="16">
        <v>19.989999999999998</v>
      </c>
      <c r="F1216" s="11"/>
      <c r="G1216" s="11">
        <v>53</v>
      </c>
      <c r="H1216" s="16">
        <v>78640.66</v>
      </c>
      <c r="I1216" s="16">
        <v>1483.786037735849</v>
      </c>
      <c r="J1216" s="12">
        <v>0.35924417475515757</v>
      </c>
      <c r="K1216" s="23">
        <v>0.21645021645021645</v>
      </c>
      <c r="L1216"/>
      <c r="M1216" s="12" t="str">
        <f t="shared" si="18"/>
        <v xml:space="preserve"> </v>
      </c>
    </row>
    <row r="1217" spans="1:13" x14ac:dyDescent="0.25">
      <c r="A1217" s="1" t="s">
        <v>29</v>
      </c>
      <c r="B1217" s="1" t="s">
        <v>23</v>
      </c>
      <c r="C1217" s="1" t="s">
        <v>34</v>
      </c>
      <c r="D1217" s="1" t="s">
        <v>6886</v>
      </c>
      <c r="E1217" s="16">
        <v>24.99</v>
      </c>
      <c r="F1217" s="11"/>
      <c r="G1217" s="11">
        <v>125</v>
      </c>
      <c r="H1217" s="16">
        <v>150689.70000000001</v>
      </c>
      <c r="I1217" s="16">
        <v>1205.5176000000001</v>
      </c>
      <c r="J1217" s="12">
        <v>0.50096799359172628</v>
      </c>
      <c r="K1217" s="23">
        <v>-6.3915637069138831E-2</v>
      </c>
      <c r="L1217"/>
      <c r="M1217" s="12" t="str">
        <f t="shared" si="18"/>
        <v xml:space="preserve"> </v>
      </c>
    </row>
    <row r="1218" spans="1:13" x14ac:dyDescent="0.25">
      <c r="A1218" s="1" t="s">
        <v>29</v>
      </c>
      <c r="B1218" s="1" t="s">
        <v>23</v>
      </c>
      <c r="C1218" s="1" t="s">
        <v>34</v>
      </c>
      <c r="D1218" s="1" t="s">
        <v>10243</v>
      </c>
      <c r="E1218" s="16">
        <v>19.989999999999998</v>
      </c>
      <c r="F1218" s="11"/>
      <c r="G1218" s="11">
        <v>8</v>
      </c>
      <c r="H1218" s="16">
        <v>9335.33</v>
      </c>
      <c r="I1218" s="16">
        <v>1166.91625</v>
      </c>
      <c r="J1218" s="12">
        <v>0.6381537362241424</v>
      </c>
      <c r="K1218" s="23">
        <v>0.2553763440860215</v>
      </c>
      <c r="L1218"/>
      <c r="M1218" s="12" t="str">
        <f t="shared" si="18"/>
        <v xml:space="preserve"> </v>
      </c>
    </row>
    <row r="1219" spans="1:13" x14ac:dyDescent="0.25">
      <c r="A1219" s="1" t="s">
        <v>29</v>
      </c>
      <c r="B1219" s="1" t="s">
        <v>23</v>
      </c>
      <c r="C1219" s="1" t="s">
        <v>34</v>
      </c>
      <c r="D1219" s="1" t="s">
        <v>6971</v>
      </c>
      <c r="E1219" s="16">
        <v>17.989999999999998</v>
      </c>
      <c r="F1219" s="11"/>
      <c r="G1219" s="11">
        <v>157</v>
      </c>
      <c r="H1219" s="16">
        <v>158923.66</v>
      </c>
      <c r="I1219" s="16">
        <v>1012.2526114649681</v>
      </c>
      <c r="J1219" s="12">
        <v>0.75715681483875963</v>
      </c>
      <c r="K1219" s="23">
        <v>-8.3895053406616182E-2</v>
      </c>
      <c r="L1219"/>
      <c r="M1219" s="12" t="str">
        <f t="shared" si="18"/>
        <v xml:space="preserve"> </v>
      </c>
    </row>
    <row r="1220" spans="1:13" x14ac:dyDescent="0.25">
      <c r="A1220" s="1" t="s">
        <v>29</v>
      </c>
      <c r="B1220" s="1" t="s">
        <v>23</v>
      </c>
      <c r="C1220" s="1" t="s">
        <v>34</v>
      </c>
      <c r="D1220" s="1" t="s">
        <v>6897</v>
      </c>
      <c r="E1220" s="16">
        <v>19.989999999999998</v>
      </c>
      <c r="F1220" s="11"/>
      <c r="G1220" s="11">
        <v>139</v>
      </c>
      <c r="H1220" s="16">
        <v>84537.71</v>
      </c>
      <c r="I1220" s="16">
        <v>608.18496402877702</v>
      </c>
      <c r="J1220" s="12">
        <v>0.82865663836778936</v>
      </c>
      <c r="K1220" s="23">
        <v>-0.13019333607568895</v>
      </c>
      <c r="L1220"/>
      <c r="M1220" s="12" t="str">
        <f t="shared" si="18"/>
        <v xml:space="preserve"> </v>
      </c>
    </row>
    <row r="1221" spans="1:13" x14ac:dyDescent="0.25">
      <c r="A1221" s="1" t="s">
        <v>29</v>
      </c>
      <c r="B1221" s="1" t="s">
        <v>23</v>
      </c>
      <c r="C1221" s="1" t="s">
        <v>34</v>
      </c>
      <c r="D1221" s="1" t="s">
        <v>9802</v>
      </c>
      <c r="E1221" s="16">
        <v>17.989999999999998</v>
      </c>
      <c r="F1221" s="11"/>
      <c r="G1221" s="11">
        <v>33</v>
      </c>
      <c r="H1221" s="16">
        <v>17270.400000000001</v>
      </c>
      <c r="I1221" s="16">
        <v>523.34545454545457</v>
      </c>
      <c r="J1221" s="12">
        <v>0.89018250608547478</v>
      </c>
      <c r="K1221" s="23">
        <v>0.48837209302325602</v>
      </c>
      <c r="L1221"/>
      <c r="M1221" s="12" t="str">
        <f t="shared" si="18"/>
        <v xml:space="preserve"> </v>
      </c>
    </row>
    <row r="1222" spans="1:13" x14ac:dyDescent="0.25">
      <c r="A1222" s="1" t="s">
        <v>29</v>
      </c>
      <c r="B1222" s="1" t="s">
        <v>23</v>
      </c>
      <c r="C1222" s="1" t="s">
        <v>34</v>
      </c>
      <c r="D1222" s="1" t="s">
        <v>6918</v>
      </c>
      <c r="E1222" s="16">
        <v>19.989999999999998</v>
      </c>
      <c r="F1222" s="11"/>
      <c r="G1222" s="11">
        <v>75</v>
      </c>
      <c r="H1222" s="16">
        <v>31184.400000000001</v>
      </c>
      <c r="I1222" s="16">
        <v>415.79200000000003</v>
      </c>
      <c r="J1222" s="12">
        <v>0.93906410688640429</v>
      </c>
      <c r="K1222" s="23">
        <v>-0.13236929922135698</v>
      </c>
      <c r="L1222"/>
      <c r="M1222" s="12" t="str">
        <f t="shared" si="18"/>
        <v xml:space="preserve"> </v>
      </c>
    </row>
    <row r="1223" spans="1:13" x14ac:dyDescent="0.25">
      <c r="A1223" s="1" t="s">
        <v>29</v>
      </c>
      <c r="B1223" s="1" t="s">
        <v>23</v>
      </c>
      <c r="C1223" s="1" t="s">
        <v>34</v>
      </c>
      <c r="D1223" s="1" t="s">
        <v>14719</v>
      </c>
      <c r="E1223" s="16">
        <v>24.99</v>
      </c>
      <c r="F1223" s="11"/>
      <c r="G1223" s="11">
        <v>58</v>
      </c>
      <c r="H1223" s="16">
        <v>18892.439999999999</v>
      </c>
      <c r="I1223" s="16">
        <v>325.731724137931</v>
      </c>
      <c r="J1223" s="12">
        <v>0.97735798485305303</v>
      </c>
      <c r="K1223" s="23" t="e">
        <v>#DIV/0!</v>
      </c>
      <c r="L1223"/>
      <c r="M1223" s="12" t="str">
        <f t="shared" si="18"/>
        <v xml:space="preserve"> </v>
      </c>
    </row>
    <row r="1224" spans="1:13" x14ac:dyDescent="0.25">
      <c r="A1224" s="1" t="s">
        <v>29</v>
      </c>
      <c r="B1224" s="1" t="s">
        <v>23</v>
      </c>
      <c r="C1224" s="1" t="s">
        <v>34</v>
      </c>
      <c r="D1224" s="1" t="s">
        <v>14717</v>
      </c>
      <c r="E1224" s="16">
        <v>24.99</v>
      </c>
      <c r="F1224" s="11"/>
      <c r="G1224" s="11">
        <v>58</v>
      </c>
      <c r="H1224" s="16">
        <v>11170.53</v>
      </c>
      <c r="I1224" s="16">
        <v>192.59534482758622</v>
      </c>
      <c r="J1224" s="12">
        <v>1.0000000000000002</v>
      </c>
      <c r="K1224" s="23" t="e">
        <v>#DIV/0!</v>
      </c>
      <c r="L1224"/>
      <c r="M1224" s="12" t="str">
        <f t="shared" ref="M1224:M1287" si="19">IF(J1224&gt;$M$3,"X"," ")</f>
        <v>X</v>
      </c>
    </row>
    <row r="1225" spans="1:13" x14ac:dyDescent="0.25">
      <c r="A1225" s="1" t="s">
        <v>29</v>
      </c>
      <c r="B1225" s="1" t="s">
        <v>23</v>
      </c>
      <c r="C1225" s="1" t="s">
        <v>35</v>
      </c>
      <c r="D1225" s="1"/>
      <c r="E1225" s="16">
        <v>215.9</v>
      </c>
      <c r="F1225" s="11"/>
      <c r="G1225" s="11">
        <v>863</v>
      </c>
      <c r="H1225" s="16">
        <v>807446.07000000007</v>
      </c>
      <c r="I1225" s="16">
        <v>8506.1044071227316</v>
      </c>
      <c r="J1225" s="12"/>
      <c r="K1225" s="23">
        <v>-7.4080334388768598E-3</v>
      </c>
      <c r="L1225"/>
      <c r="M1225" s="12" t="str">
        <f t="shared" si="19"/>
        <v xml:space="preserve"> </v>
      </c>
    </row>
    <row r="1226" spans="1:13" x14ac:dyDescent="0.25">
      <c r="A1226" s="1" t="s">
        <v>29</v>
      </c>
      <c r="B1226" s="1" t="s">
        <v>23</v>
      </c>
      <c r="C1226" s="1" t="s">
        <v>36</v>
      </c>
      <c r="D1226" s="1" t="s">
        <v>7472</v>
      </c>
      <c r="E1226" s="16">
        <v>39.99</v>
      </c>
      <c r="F1226" s="11"/>
      <c r="G1226" s="11">
        <v>136</v>
      </c>
      <c r="H1226" s="16">
        <v>271692.06</v>
      </c>
      <c r="I1226" s="16">
        <v>1997.7357352941176</v>
      </c>
      <c r="J1226" s="12">
        <v>0.42993052694127709</v>
      </c>
      <c r="K1226" s="23">
        <v>0.17849089332176926</v>
      </c>
      <c r="L1226"/>
      <c r="M1226" s="12" t="str">
        <f t="shared" si="19"/>
        <v xml:space="preserve"> </v>
      </c>
    </row>
    <row r="1227" spans="1:13" x14ac:dyDescent="0.25">
      <c r="A1227" s="1" t="s">
        <v>29</v>
      </c>
      <c r="B1227" s="1" t="s">
        <v>23</v>
      </c>
      <c r="C1227" s="1" t="s">
        <v>36</v>
      </c>
      <c r="D1227" s="1" t="s">
        <v>7483</v>
      </c>
      <c r="E1227" s="16">
        <v>49.99</v>
      </c>
      <c r="F1227" s="11"/>
      <c r="G1227" s="11">
        <v>128</v>
      </c>
      <c r="H1227" s="16">
        <v>191011.79</v>
      </c>
      <c r="I1227" s="16">
        <v>1492.2796093750001</v>
      </c>
      <c r="J1227" s="12">
        <v>0.75108239275993627</v>
      </c>
      <c r="K1227" s="23">
        <v>-0.1076599719757122</v>
      </c>
      <c r="L1227"/>
      <c r="M1227" s="12" t="str">
        <f t="shared" si="19"/>
        <v xml:space="preserve"> </v>
      </c>
    </row>
    <row r="1228" spans="1:13" x14ac:dyDescent="0.25">
      <c r="A1228" s="1" t="s">
        <v>29</v>
      </c>
      <c r="B1228" s="1" t="s">
        <v>23</v>
      </c>
      <c r="C1228" s="1" t="s">
        <v>36</v>
      </c>
      <c r="D1228" s="1" t="s">
        <v>7413</v>
      </c>
      <c r="E1228" s="16">
        <v>44.49</v>
      </c>
      <c r="F1228" s="11"/>
      <c r="G1228" s="11">
        <v>102</v>
      </c>
      <c r="H1228" s="16">
        <v>117976.51</v>
      </c>
      <c r="I1228" s="16">
        <v>1156.6324509803922</v>
      </c>
      <c r="J1228" s="12">
        <v>0.99999999999999978</v>
      </c>
      <c r="K1228" s="23">
        <v>-4.3913838836772356E-2</v>
      </c>
      <c r="L1228"/>
      <c r="M1228" s="12" t="str">
        <f t="shared" si="19"/>
        <v>X</v>
      </c>
    </row>
    <row r="1229" spans="1:13" x14ac:dyDescent="0.25">
      <c r="A1229" s="1" t="s">
        <v>29</v>
      </c>
      <c r="B1229" s="1" t="s">
        <v>23</v>
      </c>
      <c r="C1229" s="1" t="s">
        <v>37</v>
      </c>
      <c r="D1229" s="1"/>
      <c r="E1229" s="16">
        <v>134.47</v>
      </c>
      <c r="F1229" s="11"/>
      <c r="G1229" s="11">
        <v>366</v>
      </c>
      <c r="H1229" s="16">
        <v>580680.36</v>
      </c>
      <c r="I1229" s="16">
        <v>4646.64779564951</v>
      </c>
      <c r="J1229" s="12"/>
      <c r="K1229" s="23">
        <v>2.2333936859985304E-2</v>
      </c>
      <c r="L1229"/>
      <c r="M1229" s="12" t="str">
        <f t="shared" si="19"/>
        <v xml:space="preserve"> </v>
      </c>
    </row>
    <row r="1230" spans="1:13" x14ac:dyDescent="0.25">
      <c r="A1230" s="1" t="s">
        <v>29</v>
      </c>
      <c r="B1230" s="1" t="s">
        <v>23</v>
      </c>
      <c r="C1230" s="1" t="s">
        <v>38</v>
      </c>
      <c r="D1230" s="1" t="s">
        <v>7819</v>
      </c>
      <c r="E1230" s="16">
        <v>59.99</v>
      </c>
      <c r="F1230" s="11"/>
      <c r="G1230" s="11">
        <v>149</v>
      </c>
      <c r="H1230" s="16">
        <v>347562.23</v>
      </c>
      <c r="I1230" s="16">
        <v>2332.6324161073826</v>
      </c>
      <c r="J1230" s="12">
        <v>0.42598757630095513</v>
      </c>
      <c r="K1230" s="23">
        <v>-8.2196786155119828E-4</v>
      </c>
      <c r="L1230"/>
      <c r="M1230" s="12" t="str">
        <f t="shared" si="19"/>
        <v xml:space="preserve"> </v>
      </c>
    </row>
    <row r="1231" spans="1:13" x14ac:dyDescent="0.25">
      <c r="A1231" s="1" t="s">
        <v>29</v>
      </c>
      <c r="B1231" s="1" t="s">
        <v>23</v>
      </c>
      <c r="C1231" s="1" t="s">
        <v>38</v>
      </c>
      <c r="D1231" s="1" t="s">
        <v>9278</v>
      </c>
      <c r="E1231" s="16">
        <v>74.989999999999995</v>
      </c>
      <c r="F1231" s="11"/>
      <c r="G1231" s="11">
        <v>40</v>
      </c>
      <c r="H1231" s="16">
        <v>64341.42</v>
      </c>
      <c r="I1231" s="16">
        <v>1608.5355</v>
      </c>
      <c r="J1231" s="12">
        <v>0.7197398770524428</v>
      </c>
      <c r="K1231" s="23">
        <v>0.17373461012311897</v>
      </c>
      <c r="L1231"/>
      <c r="M1231" s="12" t="str">
        <f t="shared" si="19"/>
        <v xml:space="preserve"> </v>
      </c>
    </row>
    <row r="1232" spans="1:13" x14ac:dyDescent="0.25">
      <c r="A1232" s="1" t="s">
        <v>29</v>
      </c>
      <c r="B1232" s="1" t="s">
        <v>23</v>
      </c>
      <c r="C1232" s="1" t="s">
        <v>38</v>
      </c>
      <c r="D1232" s="1" t="s">
        <v>7836</v>
      </c>
      <c r="E1232" s="16">
        <v>74.989999999999995</v>
      </c>
      <c r="F1232" s="11"/>
      <c r="G1232" s="11">
        <v>110</v>
      </c>
      <c r="H1232" s="16">
        <v>168812.02</v>
      </c>
      <c r="I1232" s="16">
        <v>1534.6547272727271</v>
      </c>
      <c r="J1232" s="12">
        <v>1</v>
      </c>
      <c r="K1232" s="23">
        <v>-7.2665544056621401E-2</v>
      </c>
      <c r="L1232"/>
      <c r="M1232" s="12" t="str">
        <f t="shared" si="19"/>
        <v>X</v>
      </c>
    </row>
    <row r="1233" spans="1:13" x14ac:dyDescent="0.25">
      <c r="A1233" s="1" t="s">
        <v>29</v>
      </c>
      <c r="B1233" s="1" t="s">
        <v>23</v>
      </c>
      <c r="C1233" s="1" t="s">
        <v>39</v>
      </c>
      <c r="D1233" s="1"/>
      <c r="E1233" s="16">
        <v>209.96999999999997</v>
      </c>
      <c r="F1233" s="11"/>
      <c r="G1233" s="11">
        <v>299</v>
      </c>
      <c r="H1233" s="16">
        <v>580715.67000000004</v>
      </c>
      <c r="I1233" s="16">
        <v>5475.8226433801101</v>
      </c>
      <c r="J1233" s="12"/>
      <c r="K1233" s="23">
        <v>-6.8243368161666762E-3</v>
      </c>
      <c r="L1233"/>
      <c r="M1233" s="12" t="str">
        <f t="shared" si="19"/>
        <v xml:space="preserve"> </v>
      </c>
    </row>
    <row r="1234" spans="1:13" x14ac:dyDescent="0.25">
      <c r="A1234" s="1" t="s">
        <v>29</v>
      </c>
      <c r="B1234" s="1" t="s">
        <v>23</v>
      </c>
      <c r="C1234" s="1" t="s">
        <v>10509</v>
      </c>
      <c r="D1234" s="1" t="s">
        <v>13042</v>
      </c>
      <c r="E1234" s="16">
        <v>37.99</v>
      </c>
      <c r="F1234" s="11"/>
      <c r="G1234" s="11">
        <v>92</v>
      </c>
      <c r="H1234" s="16">
        <v>70319.490000000005</v>
      </c>
      <c r="I1234" s="16">
        <v>764.34228260869565</v>
      </c>
      <c r="J1234" s="12">
        <v>1</v>
      </c>
      <c r="K1234" s="23">
        <v>0.40333586050037917</v>
      </c>
      <c r="L1234"/>
      <c r="M1234" s="12" t="str">
        <f t="shared" si="19"/>
        <v>X</v>
      </c>
    </row>
    <row r="1235" spans="1:13" x14ac:dyDescent="0.25">
      <c r="A1235" s="1" t="s">
        <v>29</v>
      </c>
      <c r="B1235" s="1" t="s">
        <v>23</v>
      </c>
      <c r="C1235" s="1" t="s">
        <v>15423</v>
      </c>
      <c r="D1235" s="1"/>
      <c r="E1235" s="16">
        <v>37.99</v>
      </c>
      <c r="F1235" s="11"/>
      <c r="G1235" s="11">
        <v>92</v>
      </c>
      <c r="H1235" s="16">
        <v>70319.490000000005</v>
      </c>
      <c r="I1235" s="16">
        <v>764.34228260869565</v>
      </c>
      <c r="J1235" s="12"/>
      <c r="K1235" s="23">
        <v>0.40333586050037917</v>
      </c>
      <c r="L1235"/>
      <c r="M1235" s="12" t="str">
        <f t="shared" si="19"/>
        <v xml:space="preserve"> </v>
      </c>
    </row>
    <row r="1236" spans="1:13" x14ac:dyDescent="0.25">
      <c r="A1236" s="1" t="s">
        <v>29</v>
      </c>
      <c r="B1236" s="1" t="s">
        <v>24</v>
      </c>
      <c r="C1236" s="1"/>
      <c r="D1236" s="1"/>
      <c r="E1236" s="16">
        <v>1572.5600000000002</v>
      </c>
      <c r="F1236" s="11"/>
      <c r="G1236" s="11">
        <v>3892</v>
      </c>
      <c r="H1236" s="16">
        <v>4265615.0600000005</v>
      </c>
      <c r="I1236" s="16">
        <v>61934.245551623011</v>
      </c>
      <c r="J1236" s="12"/>
      <c r="K1236" s="23">
        <v>-1.6721514130847548E-2</v>
      </c>
      <c r="L1236"/>
      <c r="M1236" s="12" t="str">
        <f t="shared" si="19"/>
        <v xml:space="preserve"> </v>
      </c>
    </row>
    <row r="1237" spans="1:13" x14ac:dyDescent="0.25">
      <c r="A1237" s="1" t="s">
        <v>25</v>
      </c>
      <c r="B1237" s="1" t="s">
        <v>13</v>
      </c>
      <c r="C1237" s="1" t="s">
        <v>32</v>
      </c>
      <c r="D1237" s="1" t="s">
        <v>5575</v>
      </c>
      <c r="E1237" s="16">
        <v>7.49</v>
      </c>
      <c r="F1237" s="11"/>
      <c r="G1237" s="11">
        <v>136</v>
      </c>
      <c r="H1237" s="16">
        <v>106695.05</v>
      </c>
      <c r="I1237" s="16">
        <v>784.52242647058824</v>
      </c>
      <c r="J1237" s="12">
        <v>0.52544598866412184</v>
      </c>
      <c r="K1237" s="23">
        <v>-0.11190773067331672</v>
      </c>
      <c r="L1237"/>
      <c r="M1237" s="12" t="str">
        <f t="shared" si="19"/>
        <v xml:space="preserve"> </v>
      </c>
    </row>
    <row r="1238" spans="1:13" x14ac:dyDescent="0.25">
      <c r="A1238" s="1" t="s">
        <v>25</v>
      </c>
      <c r="B1238" s="1" t="s">
        <v>13</v>
      </c>
      <c r="C1238" s="1" t="s">
        <v>32</v>
      </c>
      <c r="D1238" s="1" t="s">
        <v>6375</v>
      </c>
      <c r="E1238" s="16">
        <v>7.99</v>
      </c>
      <c r="F1238" s="11"/>
      <c r="G1238" s="11">
        <v>102</v>
      </c>
      <c r="H1238" s="16">
        <v>72270.84</v>
      </c>
      <c r="I1238" s="16">
        <v>708.5376470588235</v>
      </c>
      <c r="J1238" s="12">
        <v>1</v>
      </c>
      <c r="K1238" s="23">
        <v>6.8210042506195112E-2</v>
      </c>
      <c r="L1238"/>
      <c r="M1238" s="12" t="str">
        <f t="shared" si="19"/>
        <v>X</v>
      </c>
    </row>
    <row r="1239" spans="1:13" x14ac:dyDescent="0.25">
      <c r="A1239" s="1" t="s">
        <v>25</v>
      </c>
      <c r="B1239" s="1" t="s">
        <v>13</v>
      </c>
      <c r="C1239" s="1" t="s">
        <v>33</v>
      </c>
      <c r="D1239" s="1"/>
      <c r="E1239" s="16">
        <v>15.48</v>
      </c>
      <c r="F1239" s="11"/>
      <c r="G1239" s="11">
        <v>238</v>
      </c>
      <c r="H1239" s="16">
        <v>178965.89</v>
      </c>
      <c r="I1239" s="16">
        <v>1493.0600735294117</v>
      </c>
      <c r="J1239" s="12"/>
      <c r="K1239" s="23">
        <v>-4.7017763247087396E-2</v>
      </c>
      <c r="L1239"/>
      <c r="M1239" s="12" t="str">
        <f t="shared" si="19"/>
        <v xml:space="preserve"> </v>
      </c>
    </row>
    <row r="1240" spans="1:13" x14ac:dyDescent="0.25">
      <c r="A1240" s="1" t="s">
        <v>25</v>
      </c>
      <c r="B1240" s="1" t="s">
        <v>13</v>
      </c>
      <c r="C1240" s="1" t="s">
        <v>34</v>
      </c>
      <c r="D1240" s="1" t="s">
        <v>6890</v>
      </c>
      <c r="E1240" s="16">
        <v>4.49</v>
      </c>
      <c r="F1240" s="11"/>
      <c r="G1240" s="11">
        <v>152</v>
      </c>
      <c r="H1240" s="16">
        <v>101984.08</v>
      </c>
      <c r="I1240" s="16">
        <v>670.94789473684216</v>
      </c>
      <c r="J1240" s="12">
        <v>1</v>
      </c>
      <c r="K1240" s="23">
        <v>-6.4219089130162277E-2</v>
      </c>
      <c r="L1240"/>
      <c r="M1240" s="12" t="str">
        <f t="shared" si="19"/>
        <v>X</v>
      </c>
    </row>
    <row r="1241" spans="1:13" x14ac:dyDescent="0.25">
      <c r="A1241" s="1" t="s">
        <v>25</v>
      </c>
      <c r="B1241" s="1" t="s">
        <v>13</v>
      </c>
      <c r="C1241" s="1" t="s">
        <v>35</v>
      </c>
      <c r="D1241" s="1"/>
      <c r="E1241" s="16">
        <v>4.49</v>
      </c>
      <c r="F1241" s="11"/>
      <c r="G1241" s="11">
        <v>152</v>
      </c>
      <c r="H1241" s="16">
        <v>101984.08</v>
      </c>
      <c r="I1241" s="16">
        <v>670.94789473684216</v>
      </c>
      <c r="J1241" s="12"/>
      <c r="K1241" s="23">
        <v>-6.4219089130162277E-2</v>
      </c>
      <c r="L1241"/>
      <c r="M1241" s="12" t="str">
        <f t="shared" si="19"/>
        <v xml:space="preserve"> </v>
      </c>
    </row>
    <row r="1242" spans="1:13" x14ac:dyDescent="0.25">
      <c r="A1242" s="1" t="s">
        <v>25</v>
      </c>
      <c r="B1242" s="1" t="s">
        <v>13</v>
      </c>
      <c r="C1242" s="1" t="s">
        <v>36</v>
      </c>
      <c r="D1242" s="1" t="s">
        <v>7406</v>
      </c>
      <c r="E1242" s="16">
        <v>8.99</v>
      </c>
      <c r="F1242" s="11"/>
      <c r="G1242" s="11">
        <v>137</v>
      </c>
      <c r="H1242" s="16">
        <v>48180.5</v>
      </c>
      <c r="I1242" s="16">
        <v>351.68248175182481</v>
      </c>
      <c r="J1242" s="12">
        <v>1</v>
      </c>
      <c r="K1242" s="23">
        <v>-5.1735573560190096E-2</v>
      </c>
      <c r="L1242"/>
      <c r="M1242" s="12" t="str">
        <f t="shared" si="19"/>
        <v>X</v>
      </c>
    </row>
    <row r="1243" spans="1:13" x14ac:dyDescent="0.25">
      <c r="A1243" s="1" t="s">
        <v>25</v>
      </c>
      <c r="B1243" s="1" t="s">
        <v>13</v>
      </c>
      <c r="C1243" s="1" t="s">
        <v>37</v>
      </c>
      <c r="D1243" s="1"/>
      <c r="E1243" s="16">
        <v>8.99</v>
      </c>
      <c r="F1243" s="11"/>
      <c r="G1243" s="11">
        <v>137</v>
      </c>
      <c r="H1243" s="16">
        <v>48180.5</v>
      </c>
      <c r="I1243" s="16">
        <v>351.68248175182481</v>
      </c>
      <c r="J1243" s="12"/>
      <c r="K1243" s="23">
        <v>-5.1735573560190096E-2</v>
      </c>
      <c r="L1243"/>
      <c r="M1243" s="12" t="str">
        <f t="shared" si="19"/>
        <v xml:space="preserve"> </v>
      </c>
    </row>
    <row r="1244" spans="1:13" x14ac:dyDescent="0.25">
      <c r="A1244" s="1" t="s">
        <v>25</v>
      </c>
      <c r="B1244" s="1" t="s">
        <v>13</v>
      </c>
      <c r="C1244" s="1" t="s">
        <v>38</v>
      </c>
      <c r="D1244" s="1" t="s">
        <v>7689</v>
      </c>
      <c r="E1244" s="16">
        <v>13.49</v>
      </c>
      <c r="F1244" s="11"/>
      <c r="G1244" s="11">
        <v>119</v>
      </c>
      <c r="H1244" s="16">
        <v>254313.48</v>
      </c>
      <c r="I1244" s="16">
        <v>2137.0880672268909</v>
      </c>
      <c r="J1244" s="12">
        <v>0.76573378297545536</v>
      </c>
      <c r="K1244" s="23">
        <v>0.24639037670997732</v>
      </c>
      <c r="L1244"/>
      <c r="M1244" s="12" t="str">
        <f t="shared" si="19"/>
        <v xml:space="preserve"> </v>
      </c>
    </row>
    <row r="1245" spans="1:13" x14ac:dyDescent="0.25">
      <c r="A1245" s="1" t="s">
        <v>25</v>
      </c>
      <c r="B1245" s="1" t="s">
        <v>13</v>
      </c>
      <c r="C1245" s="1" t="s">
        <v>38</v>
      </c>
      <c r="D1245" s="1" t="s">
        <v>7807</v>
      </c>
      <c r="E1245" s="16">
        <v>15.99</v>
      </c>
      <c r="F1245" s="11"/>
      <c r="G1245" s="11">
        <v>113</v>
      </c>
      <c r="H1245" s="16">
        <v>40950.39</v>
      </c>
      <c r="I1245" s="16">
        <v>362.39283185840708</v>
      </c>
      <c r="J1245" s="12">
        <v>0.89558170001623916</v>
      </c>
      <c r="K1245" s="23">
        <v>-0.31624633331196095</v>
      </c>
      <c r="L1245"/>
      <c r="M1245" s="12" t="str">
        <f t="shared" si="19"/>
        <v xml:space="preserve"> </v>
      </c>
    </row>
    <row r="1246" spans="1:13" x14ac:dyDescent="0.25">
      <c r="A1246" s="1" t="s">
        <v>25</v>
      </c>
      <c r="B1246" s="1" t="s">
        <v>13</v>
      </c>
      <c r="C1246" s="1" t="s">
        <v>38</v>
      </c>
      <c r="D1246" s="1" t="s">
        <v>7780</v>
      </c>
      <c r="E1246" s="16">
        <v>14.49</v>
      </c>
      <c r="F1246" s="11"/>
      <c r="G1246" s="11">
        <v>143</v>
      </c>
      <c r="H1246" s="16">
        <v>41673.24</v>
      </c>
      <c r="I1246" s="16">
        <v>291.42125874125873</v>
      </c>
      <c r="J1246" s="12">
        <v>0.99999999999999989</v>
      </c>
      <c r="K1246" s="23">
        <v>-0.38950147229018039</v>
      </c>
      <c r="L1246"/>
      <c r="M1246" s="12" t="str">
        <f t="shared" si="19"/>
        <v>X</v>
      </c>
    </row>
    <row r="1247" spans="1:13" x14ac:dyDescent="0.25">
      <c r="A1247" s="1" t="s">
        <v>25</v>
      </c>
      <c r="B1247" s="1" t="s">
        <v>13</v>
      </c>
      <c r="C1247" s="1" t="s">
        <v>39</v>
      </c>
      <c r="D1247" s="1"/>
      <c r="E1247" s="16">
        <v>43.97</v>
      </c>
      <c r="F1247" s="11"/>
      <c r="G1247" s="11">
        <v>375</v>
      </c>
      <c r="H1247" s="16">
        <v>336937.11000000004</v>
      </c>
      <c r="I1247" s="16">
        <v>2790.902157826557</v>
      </c>
      <c r="J1247" s="12"/>
      <c r="K1247" s="23">
        <v>1.428561322526134E-2</v>
      </c>
      <c r="L1247"/>
      <c r="M1247" s="12" t="str">
        <f t="shared" si="19"/>
        <v xml:space="preserve"> </v>
      </c>
    </row>
    <row r="1248" spans="1:13" x14ac:dyDescent="0.25">
      <c r="A1248" s="1" t="s">
        <v>25</v>
      </c>
      <c r="B1248" s="1" t="s">
        <v>14</v>
      </c>
      <c r="C1248" s="1"/>
      <c r="D1248" s="1"/>
      <c r="E1248" s="16">
        <v>72.930000000000007</v>
      </c>
      <c r="F1248" s="11"/>
      <c r="G1248" s="11">
        <v>902</v>
      </c>
      <c r="H1248" s="16">
        <v>666067.58000000007</v>
      </c>
      <c r="I1248" s="16">
        <v>5306.5926078446346</v>
      </c>
      <c r="J1248" s="12"/>
      <c r="K1248" s="23">
        <v>-2.0170653360855217E-2</v>
      </c>
      <c r="L1248"/>
      <c r="M1248" s="12" t="str">
        <f t="shared" si="19"/>
        <v xml:space="preserve"> </v>
      </c>
    </row>
    <row r="1249" spans="1:13" x14ac:dyDescent="0.25">
      <c r="A1249" s="1" t="s">
        <v>25</v>
      </c>
      <c r="B1249" s="1" t="s">
        <v>15</v>
      </c>
      <c r="C1249" s="1" t="s">
        <v>32</v>
      </c>
      <c r="D1249" s="1" t="s">
        <v>9630</v>
      </c>
      <c r="E1249" s="16">
        <v>39.99</v>
      </c>
      <c r="F1249" s="11"/>
      <c r="G1249" s="11">
        <v>111</v>
      </c>
      <c r="H1249" s="16">
        <v>115935.51</v>
      </c>
      <c r="I1249" s="16">
        <v>1044.464054054054</v>
      </c>
      <c r="J1249" s="12">
        <v>0.32520514753756463</v>
      </c>
      <c r="K1249" s="23">
        <v>5.9388935344160565E-2</v>
      </c>
      <c r="L1249"/>
      <c r="M1249" s="12" t="str">
        <f t="shared" si="19"/>
        <v xml:space="preserve"> </v>
      </c>
    </row>
    <row r="1250" spans="1:13" x14ac:dyDescent="0.25">
      <c r="A1250" s="1" t="s">
        <v>25</v>
      </c>
      <c r="B1250" s="1" t="s">
        <v>15</v>
      </c>
      <c r="C1250" s="1" t="s">
        <v>32</v>
      </c>
      <c r="D1250" s="1" t="s">
        <v>13109</v>
      </c>
      <c r="E1250" s="16">
        <v>44.99</v>
      </c>
      <c r="F1250" s="11"/>
      <c r="G1250" s="11">
        <v>78</v>
      </c>
      <c r="H1250" s="16">
        <v>45614.58</v>
      </c>
      <c r="I1250" s="16">
        <v>584.80230769230775</v>
      </c>
      <c r="J1250" s="12">
        <v>0.50728965299776196</v>
      </c>
      <c r="K1250" s="23">
        <v>-0.15720478754214706</v>
      </c>
      <c r="L1250"/>
      <c r="M1250" s="12" t="str">
        <f t="shared" si="19"/>
        <v xml:space="preserve"> </v>
      </c>
    </row>
    <row r="1251" spans="1:13" x14ac:dyDescent="0.25">
      <c r="A1251" s="1" t="s">
        <v>25</v>
      </c>
      <c r="B1251" s="1" t="s">
        <v>15</v>
      </c>
      <c r="C1251" s="1" t="s">
        <v>32</v>
      </c>
      <c r="D1251" s="1" t="s">
        <v>12764</v>
      </c>
      <c r="E1251" s="16">
        <v>39.99</v>
      </c>
      <c r="F1251" s="11"/>
      <c r="G1251" s="11">
        <v>62</v>
      </c>
      <c r="H1251" s="16">
        <v>36028.720000000001</v>
      </c>
      <c r="I1251" s="16">
        <v>581.10838709677421</v>
      </c>
      <c r="J1251" s="12">
        <v>0.68822401644244435</v>
      </c>
      <c r="K1251" s="23">
        <v>-0.22858338211508844</v>
      </c>
      <c r="L1251"/>
      <c r="M1251" s="12" t="str">
        <f t="shared" si="19"/>
        <v xml:space="preserve"> </v>
      </c>
    </row>
    <row r="1252" spans="1:13" x14ac:dyDescent="0.25">
      <c r="A1252" s="1" t="s">
        <v>25</v>
      </c>
      <c r="B1252" s="1" t="s">
        <v>15</v>
      </c>
      <c r="C1252" s="1" t="s">
        <v>32</v>
      </c>
      <c r="D1252" s="1" t="s">
        <v>13578</v>
      </c>
      <c r="E1252" s="16">
        <v>39.99</v>
      </c>
      <c r="F1252" s="11"/>
      <c r="G1252" s="11">
        <v>45</v>
      </c>
      <c r="H1252" s="16">
        <v>19688</v>
      </c>
      <c r="I1252" s="16">
        <v>437.51111111111112</v>
      </c>
      <c r="J1252" s="12">
        <v>0.82444781934495115</v>
      </c>
      <c r="K1252" s="23">
        <v>0.38593523526335094</v>
      </c>
      <c r="L1252"/>
      <c r="M1252" s="12" t="str">
        <f t="shared" si="19"/>
        <v xml:space="preserve"> </v>
      </c>
    </row>
    <row r="1253" spans="1:13" x14ac:dyDescent="0.25">
      <c r="A1253" s="1" t="s">
        <v>25</v>
      </c>
      <c r="B1253" s="1" t="s">
        <v>15</v>
      </c>
      <c r="C1253" s="1" t="s">
        <v>32</v>
      </c>
      <c r="D1253" s="1" t="s">
        <v>15480</v>
      </c>
      <c r="E1253" s="16">
        <v>44.99</v>
      </c>
      <c r="F1253" s="11"/>
      <c r="G1253" s="11">
        <v>43</v>
      </c>
      <c r="H1253" s="16">
        <v>16646.3</v>
      </c>
      <c r="I1253" s="16">
        <v>387.12325581395345</v>
      </c>
      <c r="J1253" s="12">
        <v>0.94498282007910162</v>
      </c>
      <c r="K1253" s="23" t="e">
        <v>#DIV/0!</v>
      </c>
      <c r="L1253"/>
      <c r="M1253" s="12" t="str">
        <f t="shared" si="19"/>
        <v xml:space="preserve"> </v>
      </c>
    </row>
    <row r="1254" spans="1:13" x14ac:dyDescent="0.25">
      <c r="A1254" s="1" t="s">
        <v>25</v>
      </c>
      <c r="B1254" s="1" t="s">
        <v>15</v>
      </c>
      <c r="C1254" s="1" t="s">
        <v>32</v>
      </c>
      <c r="D1254" s="1" t="s">
        <v>14555</v>
      </c>
      <c r="E1254" s="16">
        <v>44.99</v>
      </c>
      <c r="F1254" s="11"/>
      <c r="G1254" s="11">
        <v>23</v>
      </c>
      <c r="H1254" s="16">
        <v>4064.08</v>
      </c>
      <c r="I1254" s="16">
        <v>176.6991304347826</v>
      </c>
      <c r="J1254" s="12">
        <v>1</v>
      </c>
      <c r="K1254" s="23">
        <v>4.3137036988611843</v>
      </c>
      <c r="L1254"/>
      <c r="M1254" s="12" t="str">
        <f t="shared" si="19"/>
        <v>X</v>
      </c>
    </row>
    <row r="1255" spans="1:13" x14ac:dyDescent="0.25">
      <c r="A1255" s="1" t="s">
        <v>25</v>
      </c>
      <c r="B1255" s="1" t="s">
        <v>15</v>
      </c>
      <c r="C1255" s="1" t="s">
        <v>33</v>
      </c>
      <c r="D1255" s="1"/>
      <c r="E1255" s="16">
        <v>254.94000000000003</v>
      </c>
      <c r="F1255" s="11"/>
      <c r="G1255" s="11">
        <v>362</v>
      </c>
      <c r="H1255" s="16">
        <v>237977.18999999997</v>
      </c>
      <c r="I1255" s="16">
        <v>3211.708246202983</v>
      </c>
      <c r="J1255" s="12"/>
      <c r="K1255" s="23">
        <v>5.6576621134800886E-2</v>
      </c>
      <c r="L1255"/>
      <c r="M1255" s="12" t="str">
        <f t="shared" si="19"/>
        <v xml:space="preserve"> </v>
      </c>
    </row>
    <row r="1256" spans="1:13" x14ac:dyDescent="0.25">
      <c r="A1256" s="1" t="s">
        <v>25</v>
      </c>
      <c r="B1256" s="1" t="s">
        <v>15</v>
      </c>
      <c r="C1256" s="1" t="s">
        <v>34</v>
      </c>
      <c r="D1256" s="1" t="s">
        <v>11928</v>
      </c>
      <c r="E1256" s="16">
        <v>19.989999999999998</v>
      </c>
      <c r="F1256" s="11"/>
      <c r="G1256" s="11">
        <v>47</v>
      </c>
      <c r="H1256" s="16">
        <v>23748.98</v>
      </c>
      <c r="I1256" s="16">
        <v>505.29744680851064</v>
      </c>
      <c r="J1256" s="12">
        <v>1</v>
      </c>
      <c r="K1256" s="23">
        <v>-0.18465576404469308</v>
      </c>
      <c r="L1256"/>
      <c r="M1256" s="12" t="str">
        <f t="shared" si="19"/>
        <v>X</v>
      </c>
    </row>
    <row r="1257" spans="1:13" x14ac:dyDescent="0.25">
      <c r="A1257" s="1" t="s">
        <v>25</v>
      </c>
      <c r="B1257" s="1" t="s">
        <v>15</v>
      </c>
      <c r="C1257" s="1" t="s">
        <v>35</v>
      </c>
      <c r="D1257" s="1"/>
      <c r="E1257" s="16">
        <v>19.989999999999998</v>
      </c>
      <c r="F1257" s="11"/>
      <c r="G1257" s="11">
        <v>47</v>
      </c>
      <c r="H1257" s="16">
        <v>23748.98</v>
      </c>
      <c r="I1257" s="16">
        <v>505.29744680851064</v>
      </c>
      <c r="J1257" s="12"/>
      <c r="K1257" s="23">
        <v>-0.18465576404469308</v>
      </c>
      <c r="L1257"/>
      <c r="M1257" s="12" t="str">
        <f t="shared" si="19"/>
        <v xml:space="preserve"> </v>
      </c>
    </row>
    <row r="1258" spans="1:13" x14ac:dyDescent="0.25">
      <c r="A1258" s="1" t="s">
        <v>25</v>
      </c>
      <c r="B1258" s="1" t="s">
        <v>16</v>
      </c>
      <c r="C1258" s="1"/>
      <c r="D1258" s="1"/>
      <c r="E1258" s="16">
        <v>274.93</v>
      </c>
      <c r="F1258" s="11"/>
      <c r="G1258" s="11">
        <v>409</v>
      </c>
      <c r="H1258" s="16">
        <v>261726.16999999998</v>
      </c>
      <c r="I1258" s="16">
        <v>3717.0056930114938</v>
      </c>
      <c r="J1258" s="12"/>
      <c r="K1258" s="23">
        <v>2.8952544948287251E-2</v>
      </c>
      <c r="L1258"/>
      <c r="M1258" s="12" t="str">
        <f t="shared" si="19"/>
        <v xml:space="preserve"> </v>
      </c>
    </row>
    <row r="1259" spans="1:13" x14ac:dyDescent="0.25">
      <c r="A1259" s="1" t="s">
        <v>25</v>
      </c>
      <c r="B1259" s="1" t="s">
        <v>17</v>
      </c>
      <c r="C1259" s="1" t="s">
        <v>32</v>
      </c>
      <c r="D1259" s="1" t="s">
        <v>5768</v>
      </c>
      <c r="E1259" s="16">
        <v>11.99</v>
      </c>
      <c r="F1259" s="11"/>
      <c r="G1259" s="11">
        <v>150</v>
      </c>
      <c r="H1259" s="16">
        <v>392327.86</v>
      </c>
      <c r="I1259" s="16">
        <v>2615.5190666666667</v>
      </c>
      <c r="J1259" s="12">
        <v>0.42239474587770792</v>
      </c>
      <c r="K1259" s="23">
        <v>-8.824279027998716E-2</v>
      </c>
      <c r="L1259"/>
      <c r="M1259" s="12" t="str">
        <f t="shared" si="19"/>
        <v xml:space="preserve"> </v>
      </c>
    </row>
    <row r="1260" spans="1:13" x14ac:dyDescent="0.25">
      <c r="A1260" s="1" t="s">
        <v>25</v>
      </c>
      <c r="B1260" s="1" t="s">
        <v>17</v>
      </c>
      <c r="C1260" s="1" t="s">
        <v>32</v>
      </c>
      <c r="D1260" s="1" t="s">
        <v>5457</v>
      </c>
      <c r="E1260" s="16">
        <v>11.99</v>
      </c>
      <c r="F1260" s="11"/>
      <c r="G1260" s="11">
        <v>157</v>
      </c>
      <c r="H1260" s="16">
        <v>402357.34</v>
      </c>
      <c r="I1260" s="16">
        <v>2562.7856050955415</v>
      </c>
      <c r="J1260" s="12">
        <v>0.8362732712531602</v>
      </c>
      <c r="K1260" s="23">
        <v>-0.13193724233261706</v>
      </c>
      <c r="L1260"/>
      <c r="M1260" s="12" t="str">
        <f t="shared" si="19"/>
        <v xml:space="preserve"> </v>
      </c>
    </row>
    <row r="1261" spans="1:13" x14ac:dyDescent="0.25">
      <c r="A1261" s="1" t="s">
        <v>25</v>
      </c>
      <c r="B1261" s="1" t="s">
        <v>17</v>
      </c>
      <c r="C1261" s="1" t="s">
        <v>32</v>
      </c>
      <c r="D1261" s="1" t="s">
        <v>5661</v>
      </c>
      <c r="E1261" s="16">
        <v>11.99</v>
      </c>
      <c r="F1261" s="11"/>
      <c r="G1261" s="11">
        <v>138</v>
      </c>
      <c r="H1261" s="16">
        <v>70429</v>
      </c>
      <c r="I1261" s="16">
        <v>510.35507246376812</v>
      </c>
      <c r="J1261" s="12">
        <v>0.91869335523880902</v>
      </c>
      <c r="K1261" s="23">
        <v>0.14424815021691151</v>
      </c>
      <c r="L1261"/>
      <c r="M1261" s="12" t="str">
        <f t="shared" si="19"/>
        <v xml:space="preserve"> </v>
      </c>
    </row>
    <row r="1262" spans="1:13" x14ac:dyDescent="0.25">
      <c r="A1262" s="1" t="s">
        <v>25</v>
      </c>
      <c r="B1262" s="1" t="s">
        <v>17</v>
      </c>
      <c r="C1262" s="1" t="s">
        <v>32</v>
      </c>
      <c r="D1262" s="1" t="s">
        <v>5458</v>
      </c>
      <c r="E1262" s="16">
        <v>11.99</v>
      </c>
      <c r="F1262" s="11"/>
      <c r="G1262" s="11">
        <v>153</v>
      </c>
      <c r="H1262" s="16">
        <v>77029.460000000006</v>
      </c>
      <c r="I1262" s="16">
        <v>503.46052287581705</v>
      </c>
      <c r="J1262" s="12">
        <v>1.0000000000000002</v>
      </c>
      <c r="K1262" s="23">
        <v>5.184370937612659E-2</v>
      </c>
      <c r="L1262"/>
      <c r="M1262" s="12" t="str">
        <f t="shared" si="19"/>
        <v>X</v>
      </c>
    </row>
    <row r="1263" spans="1:13" x14ac:dyDescent="0.25">
      <c r="A1263" s="1" t="s">
        <v>25</v>
      </c>
      <c r="B1263" s="1" t="s">
        <v>17</v>
      </c>
      <c r="C1263" s="1" t="s">
        <v>33</v>
      </c>
      <c r="D1263" s="1"/>
      <c r="E1263" s="16">
        <v>47.96</v>
      </c>
      <c r="F1263" s="11"/>
      <c r="G1263" s="11">
        <v>598</v>
      </c>
      <c r="H1263" s="16">
        <v>942143.66</v>
      </c>
      <c r="I1263" s="16">
        <v>6192.1202671017927</v>
      </c>
      <c r="J1263" s="12"/>
      <c r="K1263" s="23">
        <v>-8.4046812342848498E-2</v>
      </c>
      <c r="L1263"/>
      <c r="M1263" s="12" t="str">
        <f t="shared" si="19"/>
        <v xml:space="preserve"> </v>
      </c>
    </row>
    <row r="1264" spans="1:13" x14ac:dyDescent="0.25">
      <c r="A1264" s="1" t="s">
        <v>25</v>
      </c>
      <c r="B1264" s="1" t="s">
        <v>17</v>
      </c>
      <c r="C1264" s="1" t="s">
        <v>34</v>
      </c>
      <c r="D1264" s="1" t="s">
        <v>6905</v>
      </c>
      <c r="E1264" s="16">
        <v>6.99</v>
      </c>
      <c r="F1264" s="11"/>
      <c r="G1264" s="11">
        <v>159</v>
      </c>
      <c r="H1264" s="16">
        <v>557781.03</v>
      </c>
      <c r="I1264" s="16">
        <v>3508.0567924528305</v>
      </c>
      <c r="J1264" s="12">
        <v>0.91672977558346647</v>
      </c>
      <c r="K1264" s="23">
        <v>-0.13742298129931896</v>
      </c>
      <c r="L1264"/>
      <c r="M1264" s="12" t="str">
        <f t="shared" si="19"/>
        <v xml:space="preserve"> </v>
      </c>
    </row>
    <row r="1265" spans="1:13" x14ac:dyDescent="0.25">
      <c r="A1265" s="1" t="s">
        <v>25</v>
      </c>
      <c r="B1265" s="1" t="s">
        <v>17</v>
      </c>
      <c r="C1265" s="1" t="s">
        <v>34</v>
      </c>
      <c r="D1265" s="1" t="s">
        <v>6906</v>
      </c>
      <c r="E1265" s="16">
        <v>6.99</v>
      </c>
      <c r="F1265" s="11"/>
      <c r="G1265" s="11">
        <v>150</v>
      </c>
      <c r="H1265" s="16">
        <v>47797.62</v>
      </c>
      <c r="I1265" s="16">
        <v>318.6508</v>
      </c>
      <c r="J1265" s="12">
        <v>1</v>
      </c>
      <c r="K1265" s="23">
        <v>-7.1806705578933094E-2</v>
      </c>
      <c r="L1265"/>
      <c r="M1265" s="12" t="str">
        <f t="shared" si="19"/>
        <v>X</v>
      </c>
    </row>
    <row r="1266" spans="1:13" x14ac:dyDescent="0.25">
      <c r="A1266" s="1" t="s">
        <v>25</v>
      </c>
      <c r="B1266" s="1" t="s">
        <v>17</v>
      </c>
      <c r="C1266" s="1" t="s">
        <v>35</v>
      </c>
      <c r="D1266" s="1"/>
      <c r="E1266" s="16">
        <v>13.98</v>
      </c>
      <c r="F1266" s="11"/>
      <c r="G1266" s="11">
        <v>309</v>
      </c>
      <c r="H1266" s="16">
        <v>605578.65</v>
      </c>
      <c r="I1266" s="16">
        <v>3826.7075924528303</v>
      </c>
      <c r="J1266" s="12"/>
      <c r="K1266" s="23">
        <v>-0.13258307718493745</v>
      </c>
      <c r="L1266"/>
      <c r="M1266" s="12" t="str">
        <f t="shared" si="19"/>
        <v xml:space="preserve"> </v>
      </c>
    </row>
    <row r="1267" spans="1:13" x14ac:dyDescent="0.25">
      <c r="A1267" s="1" t="s">
        <v>25</v>
      </c>
      <c r="B1267" s="1" t="s">
        <v>17</v>
      </c>
      <c r="C1267" s="1" t="s">
        <v>36</v>
      </c>
      <c r="D1267" s="1" t="s">
        <v>7422</v>
      </c>
      <c r="E1267" s="16">
        <v>19.989999999999998</v>
      </c>
      <c r="F1267" s="11"/>
      <c r="G1267" s="11">
        <v>152</v>
      </c>
      <c r="H1267" s="16">
        <v>151364.28</v>
      </c>
      <c r="I1267" s="16">
        <v>995.81763157894738</v>
      </c>
      <c r="J1267" s="12">
        <v>1</v>
      </c>
      <c r="K1267" s="23">
        <v>-5.8326078845914675E-2</v>
      </c>
      <c r="L1267"/>
      <c r="M1267" s="12" t="str">
        <f t="shared" si="19"/>
        <v>X</v>
      </c>
    </row>
    <row r="1268" spans="1:13" x14ac:dyDescent="0.25">
      <c r="A1268" s="1" t="s">
        <v>25</v>
      </c>
      <c r="B1268" s="1" t="s">
        <v>17</v>
      </c>
      <c r="C1268" s="1" t="s">
        <v>37</v>
      </c>
      <c r="D1268" s="1"/>
      <c r="E1268" s="16">
        <v>19.989999999999998</v>
      </c>
      <c r="F1268" s="11"/>
      <c r="G1268" s="11">
        <v>152</v>
      </c>
      <c r="H1268" s="16">
        <v>151364.28</v>
      </c>
      <c r="I1268" s="16">
        <v>995.81763157894738</v>
      </c>
      <c r="J1268" s="12"/>
      <c r="K1268" s="23">
        <v>-5.8326078845914675E-2</v>
      </c>
      <c r="L1268"/>
      <c r="M1268" s="12" t="str">
        <f t="shared" si="19"/>
        <v xml:space="preserve"> </v>
      </c>
    </row>
    <row r="1269" spans="1:13" x14ac:dyDescent="0.25">
      <c r="A1269" s="1" t="s">
        <v>25</v>
      </c>
      <c r="B1269" s="1" t="s">
        <v>17</v>
      </c>
      <c r="C1269" s="1" t="s">
        <v>38</v>
      </c>
      <c r="D1269" s="1" t="s">
        <v>7709</v>
      </c>
      <c r="E1269" s="16">
        <v>24.99</v>
      </c>
      <c r="F1269" s="11"/>
      <c r="G1269" s="11">
        <v>159</v>
      </c>
      <c r="H1269" s="16">
        <v>1383073.59</v>
      </c>
      <c r="I1269" s="16">
        <v>8698.5760377358492</v>
      </c>
      <c r="J1269" s="12">
        <v>0.67346883290096071</v>
      </c>
      <c r="K1269" s="23">
        <v>-0.13155064420726215</v>
      </c>
      <c r="L1269"/>
      <c r="M1269" s="12" t="str">
        <f t="shared" si="19"/>
        <v xml:space="preserve"> </v>
      </c>
    </row>
    <row r="1270" spans="1:13" x14ac:dyDescent="0.25">
      <c r="A1270" s="1" t="s">
        <v>25</v>
      </c>
      <c r="B1270" s="1" t="s">
        <v>17</v>
      </c>
      <c r="C1270" s="1" t="s">
        <v>38</v>
      </c>
      <c r="D1270" s="1" t="s">
        <v>7710</v>
      </c>
      <c r="E1270" s="16">
        <v>23.99</v>
      </c>
      <c r="F1270" s="11"/>
      <c r="G1270" s="11">
        <v>155</v>
      </c>
      <c r="H1270" s="16">
        <v>194555.04</v>
      </c>
      <c r="I1270" s="16">
        <v>1255.193806451613</v>
      </c>
      <c r="J1270" s="12">
        <v>0.77064955584093209</v>
      </c>
      <c r="K1270" s="23">
        <v>-6.0300304497914459E-3</v>
      </c>
      <c r="L1270"/>
      <c r="M1270" s="12" t="str">
        <f t="shared" si="19"/>
        <v xml:space="preserve"> </v>
      </c>
    </row>
    <row r="1271" spans="1:13" x14ac:dyDescent="0.25">
      <c r="A1271" s="1" t="s">
        <v>25</v>
      </c>
      <c r="B1271" s="1" t="s">
        <v>17</v>
      </c>
      <c r="C1271" s="1" t="s">
        <v>38</v>
      </c>
      <c r="D1271" s="1" t="s">
        <v>7740</v>
      </c>
      <c r="E1271" s="16">
        <v>18.989999999999998</v>
      </c>
      <c r="F1271" s="11"/>
      <c r="G1271" s="11">
        <v>145</v>
      </c>
      <c r="H1271" s="16">
        <v>148881.60000000001</v>
      </c>
      <c r="I1271" s="16">
        <v>1026.7696551724139</v>
      </c>
      <c r="J1271" s="12">
        <v>0.85014502249285973</v>
      </c>
      <c r="K1271" s="23">
        <v>-8.8160037217957621E-2</v>
      </c>
      <c r="L1271"/>
      <c r="M1271" s="12" t="str">
        <f t="shared" si="19"/>
        <v xml:space="preserve"> </v>
      </c>
    </row>
    <row r="1272" spans="1:13" x14ac:dyDescent="0.25">
      <c r="A1272" s="1" t="s">
        <v>25</v>
      </c>
      <c r="B1272" s="1" t="s">
        <v>17</v>
      </c>
      <c r="C1272" s="1" t="s">
        <v>38</v>
      </c>
      <c r="D1272" s="1" t="s">
        <v>7820</v>
      </c>
      <c r="E1272" s="16">
        <v>24.99</v>
      </c>
      <c r="F1272" s="11"/>
      <c r="G1272" s="11">
        <v>140</v>
      </c>
      <c r="H1272" s="16">
        <v>142792.85999999999</v>
      </c>
      <c r="I1272" s="16">
        <v>1019.949</v>
      </c>
      <c r="J1272" s="12">
        <v>0.92911241435890779</v>
      </c>
      <c r="K1272" s="23">
        <v>-0.14576169831065933</v>
      </c>
      <c r="L1272"/>
      <c r="M1272" s="12" t="str">
        <f t="shared" si="19"/>
        <v xml:space="preserve"> </v>
      </c>
    </row>
    <row r="1273" spans="1:13" x14ac:dyDescent="0.25">
      <c r="A1273" s="1" t="s">
        <v>25</v>
      </c>
      <c r="B1273" s="1" t="s">
        <v>17</v>
      </c>
      <c r="C1273" s="1" t="s">
        <v>38</v>
      </c>
      <c r="D1273" s="1" t="s">
        <v>7902</v>
      </c>
      <c r="E1273" s="16">
        <v>27.99</v>
      </c>
      <c r="F1273" s="11"/>
      <c r="G1273" s="11">
        <v>147</v>
      </c>
      <c r="H1273" s="16">
        <v>134591.67000000001</v>
      </c>
      <c r="I1273" s="16">
        <v>915.58959183673483</v>
      </c>
      <c r="J1273" s="12">
        <v>1</v>
      </c>
      <c r="K1273" s="23">
        <v>1.9269397609339656E-2</v>
      </c>
      <c r="L1273"/>
      <c r="M1273" s="12" t="str">
        <f t="shared" si="19"/>
        <v>X</v>
      </c>
    </row>
    <row r="1274" spans="1:13" x14ac:dyDescent="0.25">
      <c r="A1274" s="1" t="s">
        <v>25</v>
      </c>
      <c r="B1274" s="1" t="s">
        <v>17</v>
      </c>
      <c r="C1274" s="1" t="s">
        <v>39</v>
      </c>
      <c r="D1274" s="1"/>
      <c r="E1274" s="16">
        <v>120.94999999999999</v>
      </c>
      <c r="F1274" s="11"/>
      <c r="G1274" s="11">
        <v>746</v>
      </c>
      <c r="H1274" s="16">
        <v>2003894.7600000002</v>
      </c>
      <c r="I1274" s="16">
        <v>12916.07809119661</v>
      </c>
      <c r="J1274" s="12"/>
      <c r="K1274" s="23">
        <v>-0.10969466143506312</v>
      </c>
      <c r="L1274"/>
      <c r="M1274" s="12" t="str">
        <f t="shared" si="19"/>
        <v xml:space="preserve"> </v>
      </c>
    </row>
    <row r="1275" spans="1:13" x14ac:dyDescent="0.25">
      <c r="A1275" s="1" t="s">
        <v>25</v>
      </c>
      <c r="B1275" s="1" t="s">
        <v>18</v>
      </c>
      <c r="C1275" s="1"/>
      <c r="D1275" s="1"/>
      <c r="E1275" s="16">
        <v>202.88000000000002</v>
      </c>
      <c r="F1275" s="11"/>
      <c r="G1275" s="11">
        <v>1805</v>
      </c>
      <c r="H1275" s="16">
        <v>3702981.35</v>
      </c>
      <c r="I1275" s="16">
        <v>23930.723582330185</v>
      </c>
      <c r="J1275" s="12"/>
      <c r="K1275" s="23">
        <v>-0.1051858054302881</v>
      </c>
      <c r="L1275"/>
      <c r="M1275" s="12" t="str">
        <f t="shared" si="19"/>
        <v xml:space="preserve"> </v>
      </c>
    </row>
    <row r="1276" spans="1:13" x14ac:dyDescent="0.25">
      <c r="A1276" s="1" t="s">
        <v>25</v>
      </c>
      <c r="B1276" s="1" t="s">
        <v>19</v>
      </c>
      <c r="C1276" s="1" t="s">
        <v>32</v>
      </c>
      <c r="D1276" s="1" t="s">
        <v>5441</v>
      </c>
      <c r="E1276" s="16">
        <v>14.99</v>
      </c>
      <c r="F1276" s="11"/>
      <c r="G1276" s="11">
        <v>157</v>
      </c>
      <c r="H1276" s="16">
        <v>63845.81</v>
      </c>
      <c r="I1276" s="16">
        <v>406.66121019108277</v>
      </c>
      <c r="J1276" s="12">
        <v>0.57657077505301968</v>
      </c>
      <c r="K1276" s="23">
        <v>-2.5088255535564041E-2</v>
      </c>
      <c r="L1276"/>
      <c r="M1276" s="12" t="str">
        <f t="shared" si="19"/>
        <v xml:space="preserve"> </v>
      </c>
    </row>
    <row r="1277" spans="1:13" x14ac:dyDescent="0.25">
      <c r="A1277" s="1" t="s">
        <v>25</v>
      </c>
      <c r="B1277" s="1" t="s">
        <v>19</v>
      </c>
      <c r="C1277" s="1" t="s">
        <v>32</v>
      </c>
      <c r="D1277" s="1" t="s">
        <v>5674</v>
      </c>
      <c r="E1277" s="16">
        <v>19.989999999999998</v>
      </c>
      <c r="F1277" s="11"/>
      <c r="G1277" s="11">
        <v>65</v>
      </c>
      <c r="H1277" s="16">
        <v>19412.18</v>
      </c>
      <c r="I1277" s="16">
        <v>298.6489230769231</v>
      </c>
      <c r="J1277" s="12">
        <v>1</v>
      </c>
      <c r="K1277" s="23">
        <v>-9.5815132892330679E-2</v>
      </c>
      <c r="L1277"/>
      <c r="M1277" s="12" t="str">
        <f t="shared" si="19"/>
        <v>X</v>
      </c>
    </row>
    <row r="1278" spans="1:13" x14ac:dyDescent="0.25">
      <c r="A1278" s="1" t="s">
        <v>25</v>
      </c>
      <c r="B1278" s="1" t="s">
        <v>19</v>
      </c>
      <c r="C1278" s="1" t="s">
        <v>33</v>
      </c>
      <c r="D1278" s="1"/>
      <c r="E1278" s="16">
        <v>34.979999999999997</v>
      </c>
      <c r="F1278" s="11"/>
      <c r="G1278" s="11">
        <v>222</v>
      </c>
      <c r="H1278" s="16">
        <v>83257.989999999991</v>
      </c>
      <c r="I1278" s="16">
        <v>705.31013326800587</v>
      </c>
      <c r="J1278" s="12"/>
      <c r="K1278" s="23">
        <v>-4.2550162394358604E-2</v>
      </c>
      <c r="L1278"/>
      <c r="M1278" s="12" t="str">
        <f t="shared" si="19"/>
        <v xml:space="preserve"> </v>
      </c>
    </row>
    <row r="1279" spans="1:13" x14ac:dyDescent="0.25">
      <c r="A1279" s="1" t="s">
        <v>25</v>
      </c>
      <c r="B1279" s="1" t="s">
        <v>19</v>
      </c>
      <c r="C1279" s="1" t="s">
        <v>34</v>
      </c>
      <c r="D1279" s="1" t="s">
        <v>6894</v>
      </c>
      <c r="E1279" s="16">
        <v>6.49</v>
      </c>
      <c r="F1279" s="11"/>
      <c r="G1279" s="11">
        <v>156</v>
      </c>
      <c r="H1279" s="16">
        <v>41742.92</v>
      </c>
      <c r="I1279" s="16">
        <v>267.58282051282049</v>
      </c>
      <c r="J1279" s="12">
        <v>1</v>
      </c>
      <c r="K1279" s="23">
        <v>-0.20638935457389285</v>
      </c>
      <c r="L1279"/>
      <c r="M1279" s="12" t="str">
        <f t="shared" si="19"/>
        <v>X</v>
      </c>
    </row>
    <row r="1280" spans="1:13" x14ac:dyDescent="0.25">
      <c r="A1280" s="1" t="s">
        <v>25</v>
      </c>
      <c r="B1280" s="1" t="s">
        <v>19</v>
      </c>
      <c r="C1280" s="1" t="s">
        <v>35</v>
      </c>
      <c r="D1280" s="1"/>
      <c r="E1280" s="16">
        <v>6.49</v>
      </c>
      <c r="F1280" s="11"/>
      <c r="G1280" s="11">
        <v>156</v>
      </c>
      <c r="H1280" s="16">
        <v>41742.92</v>
      </c>
      <c r="I1280" s="16">
        <v>267.58282051282049</v>
      </c>
      <c r="J1280" s="12"/>
      <c r="K1280" s="23">
        <v>-0.20638935457389285</v>
      </c>
      <c r="L1280"/>
      <c r="M1280" s="12" t="str">
        <f t="shared" si="19"/>
        <v xml:space="preserve"> </v>
      </c>
    </row>
    <row r="1281" spans="1:13" x14ac:dyDescent="0.25">
      <c r="A1281" s="1" t="s">
        <v>25</v>
      </c>
      <c r="B1281" s="1" t="s">
        <v>19</v>
      </c>
      <c r="C1281" s="1" t="s">
        <v>36</v>
      </c>
      <c r="D1281" s="1" t="s">
        <v>7410</v>
      </c>
      <c r="E1281" s="16">
        <v>17.989999999999998</v>
      </c>
      <c r="F1281" s="11"/>
      <c r="G1281" s="11">
        <v>118</v>
      </c>
      <c r="H1281" s="16">
        <v>46805.03</v>
      </c>
      <c r="I1281" s="16">
        <v>396.6527966101695</v>
      </c>
      <c r="J1281" s="12">
        <v>1</v>
      </c>
      <c r="K1281" s="23">
        <v>-0.13820984176434414</v>
      </c>
      <c r="L1281"/>
      <c r="M1281" s="12" t="str">
        <f t="shared" si="19"/>
        <v>X</v>
      </c>
    </row>
    <row r="1282" spans="1:13" x14ac:dyDescent="0.25">
      <c r="A1282" s="1" t="s">
        <v>25</v>
      </c>
      <c r="B1282" s="1" t="s">
        <v>19</v>
      </c>
      <c r="C1282" s="1" t="s">
        <v>37</v>
      </c>
      <c r="D1282" s="1"/>
      <c r="E1282" s="16">
        <v>17.989999999999998</v>
      </c>
      <c r="F1282" s="11"/>
      <c r="G1282" s="11">
        <v>118</v>
      </c>
      <c r="H1282" s="16">
        <v>46805.03</v>
      </c>
      <c r="I1282" s="16">
        <v>396.6527966101695</v>
      </c>
      <c r="J1282" s="12"/>
      <c r="K1282" s="23">
        <v>-0.13820984176434414</v>
      </c>
      <c r="L1282"/>
      <c r="M1282" s="12" t="str">
        <f t="shared" si="19"/>
        <v xml:space="preserve"> </v>
      </c>
    </row>
    <row r="1283" spans="1:13" x14ac:dyDescent="0.25">
      <c r="A1283" s="1" t="s">
        <v>25</v>
      </c>
      <c r="B1283" s="1" t="s">
        <v>19</v>
      </c>
      <c r="C1283" s="1" t="s">
        <v>38</v>
      </c>
      <c r="D1283" s="1" t="s">
        <v>7699</v>
      </c>
      <c r="E1283" s="16">
        <v>27.99</v>
      </c>
      <c r="F1283" s="11"/>
      <c r="G1283" s="11">
        <v>157</v>
      </c>
      <c r="H1283" s="16">
        <v>196013.97</v>
      </c>
      <c r="I1283" s="16">
        <v>1248.4966242038217</v>
      </c>
      <c r="J1283" s="12">
        <v>1</v>
      </c>
      <c r="K1283" s="23">
        <v>-9.5920475083914325E-2</v>
      </c>
      <c r="L1283"/>
      <c r="M1283" s="12" t="str">
        <f t="shared" si="19"/>
        <v>X</v>
      </c>
    </row>
    <row r="1284" spans="1:13" x14ac:dyDescent="0.25">
      <c r="A1284" s="1" t="s">
        <v>25</v>
      </c>
      <c r="B1284" s="1" t="s">
        <v>19</v>
      </c>
      <c r="C1284" s="1" t="s">
        <v>39</v>
      </c>
      <c r="D1284" s="1"/>
      <c r="E1284" s="16">
        <v>27.99</v>
      </c>
      <c r="F1284" s="11"/>
      <c r="G1284" s="11">
        <v>157</v>
      </c>
      <c r="H1284" s="16">
        <v>196013.97</v>
      </c>
      <c r="I1284" s="16">
        <v>1248.4966242038217</v>
      </c>
      <c r="J1284" s="12"/>
      <c r="K1284" s="23">
        <v>-9.5920475083914325E-2</v>
      </c>
      <c r="L1284"/>
      <c r="M1284" s="12" t="str">
        <f t="shared" si="19"/>
        <v xml:space="preserve"> </v>
      </c>
    </row>
    <row r="1285" spans="1:13" x14ac:dyDescent="0.25">
      <c r="A1285" s="1" t="s">
        <v>25</v>
      </c>
      <c r="B1285" s="1" t="s">
        <v>20</v>
      </c>
      <c r="C1285" s="1"/>
      <c r="D1285" s="1"/>
      <c r="E1285" s="16">
        <v>87.449999999999989</v>
      </c>
      <c r="F1285" s="11"/>
      <c r="G1285" s="11">
        <v>653</v>
      </c>
      <c r="H1285" s="16">
        <v>367819.91000000003</v>
      </c>
      <c r="I1285" s="16">
        <v>2618.0423745948174</v>
      </c>
      <c r="J1285" s="12"/>
      <c r="K1285" s="23">
        <v>-0.10436098775502745</v>
      </c>
      <c r="L1285"/>
      <c r="M1285" s="12" t="str">
        <f t="shared" si="19"/>
        <v xml:space="preserve"> </v>
      </c>
    </row>
    <row r="1286" spans="1:13" x14ac:dyDescent="0.25">
      <c r="A1286" s="1" t="s">
        <v>25</v>
      </c>
      <c r="B1286" s="1" t="s">
        <v>21</v>
      </c>
      <c r="C1286" s="1" t="s">
        <v>32</v>
      </c>
      <c r="D1286" s="1" t="s">
        <v>5619</v>
      </c>
      <c r="E1286" s="16">
        <v>25.99</v>
      </c>
      <c r="F1286" s="11"/>
      <c r="G1286" s="11">
        <v>157</v>
      </c>
      <c r="H1286" s="16">
        <v>234997.35</v>
      </c>
      <c r="I1286" s="16">
        <v>1496.7984076433122</v>
      </c>
      <c r="J1286" s="12">
        <v>0.23113492670958244</v>
      </c>
      <c r="K1286" s="23">
        <v>7.495853679084119E-3</v>
      </c>
      <c r="L1286"/>
      <c r="M1286" s="12" t="str">
        <f t="shared" si="19"/>
        <v xml:space="preserve"> </v>
      </c>
    </row>
    <row r="1287" spans="1:13" x14ac:dyDescent="0.25">
      <c r="A1287" s="1" t="s">
        <v>25</v>
      </c>
      <c r="B1287" s="1" t="s">
        <v>21</v>
      </c>
      <c r="C1287" s="1" t="s">
        <v>32</v>
      </c>
      <c r="D1287" s="1" t="s">
        <v>5600</v>
      </c>
      <c r="E1287" s="16">
        <v>25.99</v>
      </c>
      <c r="F1287" s="11"/>
      <c r="G1287" s="11">
        <v>159</v>
      </c>
      <c r="H1287" s="16">
        <v>199500.24</v>
      </c>
      <c r="I1287" s="16">
        <v>1254.7184905660376</v>
      </c>
      <c r="J1287" s="12">
        <v>0.42488798315140119</v>
      </c>
      <c r="K1287" s="23">
        <v>-7.843216509006401E-2</v>
      </c>
      <c r="L1287"/>
      <c r="M1287" s="12" t="str">
        <f t="shared" si="19"/>
        <v xml:space="preserve"> </v>
      </c>
    </row>
    <row r="1288" spans="1:13" x14ac:dyDescent="0.25">
      <c r="A1288" s="1" t="s">
        <v>25</v>
      </c>
      <c r="B1288" s="1" t="s">
        <v>21</v>
      </c>
      <c r="C1288" s="1" t="s">
        <v>32</v>
      </c>
      <c r="D1288" s="1" t="s">
        <v>5576</v>
      </c>
      <c r="E1288" s="16">
        <v>21.99</v>
      </c>
      <c r="F1288" s="11"/>
      <c r="G1288" s="11">
        <v>151</v>
      </c>
      <c r="H1288" s="16">
        <v>126532.37</v>
      </c>
      <c r="I1288" s="16">
        <v>837.96271523178802</v>
      </c>
      <c r="J1288" s="12">
        <v>0.55428580304580655</v>
      </c>
      <c r="K1288" s="23">
        <v>0.13634981424310988</v>
      </c>
      <c r="L1288"/>
      <c r="M1288" s="12" t="str">
        <f t="shared" ref="M1288:M1351" si="20">IF(J1288&gt;$M$3,"X"," ")</f>
        <v xml:space="preserve"> </v>
      </c>
    </row>
    <row r="1289" spans="1:13" x14ac:dyDescent="0.25">
      <c r="A1289" s="1" t="s">
        <v>25</v>
      </c>
      <c r="B1289" s="1" t="s">
        <v>21</v>
      </c>
      <c r="C1289" s="1" t="s">
        <v>32</v>
      </c>
      <c r="D1289" s="1" t="s">
        <v>5623</v>
      </c>
      <c r="E1289" s="16">
        <v>21.99</v>
      </c>
      <c r="F1289" s="11"/>
      <c r="G1289" s="11">
        <v>137</v>
      </c>
      <c r="H1289" s="16">
        <v>72374.95</v>
      </c>
      <c r="I1289" s="16">
        <v>528.28430656934302</v>
      </c>
      <c r="J1289" s="12">
        <v>0.63586322446555554</v>
      </c>
      <c r="K1289" s="23">
        <v>5.6252200070869174E-2</v>
      </c>
      <c r="L1289"/>
      <c r="M1289" s="12" t="str">
        <f t="shared" si="20"/>
        <v xml:space="preserve"> </v>
      </c>
    </row>
    <row r="1290" spans="1:13" x14ac:dyDescent="0.25">
      <c r="A1290" s="1" t="s">
        <v>25</v>
      </c>
      <c r="B1290" s="1" t="s">
        <v>21</v>
      </c>
      <c r="C1290" s="1" t="s">
        <v>32</v>
      </c>
      <c r="D1290" s="1" t="s">
        <v>6391</v>
      </c>
      <c r="E1290" s="16">
        <v>26.99</v>
      </c>
      <c r="F1290" s="11"/>
      <c r="G1290" s="11">
        <v>115</v>
      </c>
      <c r="H1290" s="16">
        <v>58643.49</v>
      </c>
      <c r="I1290" s="16">
        <v>509.94339130434781</v>
      </c>
      <c r="J1290" s="12">
        <v>0.71460845012406238</v>
      </c>
      <c r="K1290" s="23">
        <v>-0.248547575294217</v>
      </c>
      <c r="L1290"/>
      <c r="M1290" s="12" t="str">
        <f t="shared" si="20"/>
        <v xml:space="preserve"> </v>
      </c>
    </row>
    <row r="1291" spans="1:13" x14ac:dyDescent="0.25">
      <c r="A1291" s="1" t="s">
        <v>25</v>
      </c>
      <c r="B1291" s="1" t="s">
        <v>21</v>
      </c>
      <c r="C1291" s="1" t="s">
        <v>32</v>
      </c>
      <c r="D1291" s="1" t="s">
        <v>5617</v>
      </c>
      <c r="E1291" s="16">
        <v>25.99</v>
      </c>
      <c r="F1291" s="11"/>
      <c r="G1291" s="11">
        <v>119</v>
      </c>
      <c r="H1291" s="16">
        <v>60561.120000000003</v>
      </c>
      <c r="I1291" s="16">
        <v>508.91697478991597</v>
      </c>
      <c r="J1291" s="12">
        <v>0.79319517701304543</v>
      </c>
      <c r="K1291" s="23">
        <v>-6.2839213511330816E-2</v>
      </c>
      <c r="L1291"/>
      <c r="M1291" s="12" t="str">
        <f t="shared" si="20"/>
        <v xml:space="preserve"> </v>
      </c>
    </row>
    <row r="1292" spans="1:13" x14ac:dyDescent="0.25">
      <c r="A1292" s="1" t="s">
        <v>25</v>
      </c>
      <c r="B1292" s="1" t="s">
        <v>21</v>
      </c>
      <c r="C1292" s="1" t="s">
        <v>32</v>
      </c>
      <c r="D1292" s="1" t="s">
        <v>12133</v>
      </c>
      <c r="E1292" s="16">
        <v>28.99</v>
      </c>
      <c r="F1292" s="11"/>
      <c r="G1292" s="11">
        <v>43</v>
      </c>
      <c r="H1292" s="16">
        <v>19561.830000000002</v>
      </c>
      <c r="I1292" s="16">
        <v>454.92627906976747</v>
      </c>
      <c r="J1292" s="12">
        <v>0.86344468531965157</v>
      </c>
      <c r="K1292" s="23">
        <v>0.18326704794626214</v>
      </c>
      <c r="L1292"/>
      <c r="M1292" s="12" t="str">
        <f t="shared" si="20"/>
        <v xml:space="preserve"> </v>
      </c>
    </row>
    <row r="1293" spans="1:13" x14ac:dyDescent="0.25">
      <c r="A1293" s="1" t="s">
        <v>25</v>
      </c>
      <c r="B1293" s="1" t="s">
        <v>21</v>
      </c>
      <c r="C1293" s="1" t="s">
        <v>32</v>
      </c>
      <c r="D1293" s="1" t="s">
        <v>5829</v>
      </c>
      <c r="E1293" s="16">
        <v>29.99</v>
      </c>
      <c r="F1293" s="11"/>
      <c r="G1293" s="11">
        <v>81</v>
      </c>
      <c r="H1293" s="16">
        <v>19253.580000000002</v>
      </c>
      <c r="I1293" s="16">
        <v>237.69851851851854</v>
      </c>
      <c r="J1293" s="12">
        <v>0.90014998202240337</v>
      </c>
      <c r="K1293" s="23">
        <v>-7.5278949673790119E-2</v>
      </c>
      <c r="L1293"/>
      <c r="M1293" s="12" t="str">
        <f t="shared" si="20"/>
        <v xml:space="preserve"> </v>
      </c>
    </row>
    <row r="1294" spans="1:13" x14ac:dyDescent="0.25">
      <c r="A1294" s="1" t="s">
        <v>25</v>
      </c>
      <c r="B1294" s="1" t="s">
        <v>21</v>
      </c>
      <c r="C1294" s="1" t="s">
        <v>32</v>
      </c>
      <c r="D1294" s="1" t="s">
        <v>8594</v>
      </c>
      <c r="E1294" s="16">
        <v>29.99</v>
      </c>
      <c r="F1294" s="11"/>
      <c r="G1294" s="11">
        <v>94</v>
      </c>
      <c r="H1294" s="16">
        <v>21382.87</v>
      </c>
      <c r="I1294" s="16">
        <v>227.47734042553191</v>
      </c>
      <c r="J1294" s="12">
        <v>0.93527692907075655</v>
      </c>
      <c r="K1294" s="23">
        <v>-0.32968345117157993</v>
      </c>
      <c r="L1294"/>
      <c r="M1294" s="12" t="str">
        <f t="shared" si="20"/>
        <v xml:space="preserve"> </v>
      </c>
    </row>
    <row r="1295" spans="1:13" x14ac:dyDescent="0.25">
      <c r="A1295" s="1" t="s">
        <v>25</v>
      </c>
      <c r="B1295" s="1" t="s">
        <v>21</v>
      </c>
      <c r="C1295" s="1" t="s">
        <v>32</v>
      </c>
      <c r="D1295" s="1" t="s">
        <v>6441</v>
      </c>
      <c r="E1295" s="16">
        <v>24.99</v>
      </c>
      <c r="F1295" s="11"/>
      <c r="G1295" s="11">
        <v>77</v>
      </c>
      <c r="H1295" s="16">
        <v>17268.09</v>
      </c>
      <c r="I1295" s="16">
        <v>224.26090909090908</v>
      </c>
      <c r="J1295" s="12">
        <v>0.96990719626095512</v>
      </c>
      <c r="K1295" s="23">
        <v>-0.14161490683229816</v>
      </c>
      <c r="L1295"/>
      <c r="M1295" s="12" t="str">
        <f t="shared" si="20"/>
        <v xml:space="preserve"> </v>
      </c>
    </row>
    <row r="1296" spans="1:13" x14ac:dyDescent="0.25">
      <c r="A1296" s="1" t="s">
        <v>25</v>
      </c>
      <c r="B1296" s="1" t="s">
        <v>21</v>
      </c>
      <c r="C1296" s="1" t="s">
        <v>32</v>
      </c>
      <c r="D1296" s="1" t="s">
        <v>6541</v>
      </c>
      <c r="E1296" s="16">
        <v>24.99</v>
      </c>
      <c r="F1296" s="11"/>
      <c r="G1296" s="11">
        <v>68</v>
      </c>
      <c r="H1296" s="16">
        <v>13251.63</v>
      </c>
      <c r="I1296" s="16">
        <v>194.87691176470588</v>
      </c>
      <c r="J1296" s="12">
        <v>1</v>
      </c>
      <c r="K1296" s="23">
        <v>-0.20952285510278224</v>
      </c>
      <c r="L1296"/>
      <c r="M1296" s="12" t="str">
        <f t="shared" si="20"/>
        <v>X</v>
      </c>
    </row>
    <row r="1297" spans="1:13" x14ac:dyDescent="0.25">
      <c r="A1297" s="1" t="s">
        <v>25</v>
      </c>
      <c r="B1297" s="1" t="s">
        <v>21</v>
      </c>
      <c r="C1297" s="1" t="s">
        <v>33</v>
      </c>
      <c r="D1297" s="1"/>
      <c r="E1297" s="16">
        <v>287.89000000000004</v>
      </c>
      <c r="F1297" s="11"/>
      <c r="G1297" s="11">
        <v>1201</v>
      </c>
      <c r="H1297" s="16">
        <v>843327.51999999979</v>
      </c>
      <c r="I1297" s="16">
        <v>6475.8642449741783</v>
      </c>
      <c r="J1297" s="12"/>
      <c r="K1297" s="23">
        <v>-3.9921445755299989E-2</v>
      </c>
      <c r="L1297"/>
      <c r="M1297" s="12" t="str">
        <f t="shared" si="20"/>
        <v xml:space="preserve"> </v>
      </c>
    </row>
    <row r="1298" spans="1:13" x14ac:dyDescent="0.25">
      <c r="A1298" s="1" t="s">
        <v>25</v>
      </c>
      <c r="B1298" s="1" t="s">
        <v>21</v>
      </c>
      <c r="C1298" s="1" t="s">
        <v>34</v>
      </c>
      <c r="D1298" s="1" t="s">
        <v>6978</v>
      </c>
      <c r="E1298" s="16">
        <v>10.99</v>
      </c>
      <c r="F1298" s="11"/>
      <c r="G1298" s="11">
        <v>158</v>
      </c>
      <c r="H1298" s="16">
        <v>192863.51</v>
      </c>
      <c r="I1298" s="16">
        <v>1220.6551265822786</v>
      </c>
      <c r="J1298" s="12">
        <v>0.69599715845746535</v>
      </c>
      <c r="K1298" s="23">
        <v>-5.6556099134455029E-2</v>
      </c>
      <c r="L1298"/>
      <c r="M1298" s="12" t="str">
        <f t="shared" si="20"/>
        <v xml:space="preserve"> </v>
      </c>
    </row>
    <row r="1299" spans="1:13" x14ac:dyDescent="0.25">
      <c r="A1299" s="1" t="s">
        <v>25</v>
      </c>
      <c r="B1299" s="1" t="s">
        <v>21</v>
      </c>
      <c r="C1299" s="1" t="s">
        <v>34</v>
      </c>
      <c r="D1299" s="1" t="s">
        <v>6970</v>
      </c>
      <c r="E1299" s="16">
        <v>11.99</v>
      </c>
      <c r="F1299" s="11"/>
      <c r="G1299" s="11">
        <v>147</v>
      </c>
      <c r="H1299" s="16">
        <v>78375.53</v>
      </c>
      <c r="I1299" s="16">
        <v>533.16687074829929</v>
      </c>
      <c r="J1299" s="12">
        <v>1</v>
      </c>
      <c r="K1299" s="23">
        <v>-3.3093932916726576E-2</v>
      </c>
      <c r="L1299"/>
      <c r="M1299" s="12" t="str">
        <f t="shared" si="20"/>
        <v>X</v>
      </c>
    </row>
    <row r="1300" spans="1:13" x14ac:dyDescent="0.25">
      <c r="A1300" s="1" t="s">
        <v>25</v>
      </c>
      <c r="B1300" s="1" t="s">
        <v>21</v>
      </c>
      <c r="C1300" s="1" t="s">
        <v>35</v>
      </c>
      <c r="D1300" s="1"/>
      <c r="E1300" s="16">
        <v>22.98</v>
      </c>
      <c r="F1300" s="11"/>
      <c r="G1300" s="11">
        <v>305</v>
      </c>
      <c r="H1300" s="16">
        <v>271239.04000000004</v>
      </c>
      <c r="I1300" s="16">
        <v>1753.8219973305779</v>
      </c>
      <c r="J1300" s="12"/>
      <c r="K1300" s="23">
        <v>-4.9894415798065639E-2</v>
      </c>
      <c r="L1300"/>
      <c r="M1300" s="12" t="str">
        <f t="shared" si="20"/>
        <v xml:space="preserve"> </v>
      </c>
    </row>
    <row r="1301" spans="1:13" x14ac:dyDescent="0.25">
      <c r="A1301" s="1" t="s">
        <v>25</v>
      </c>
      <c r="B1301" s="1" t="s">
        <v>21</v>
      </c>
      <c r="C1301" s="1" t="s">
        <v>36</v>
      </c>
      <c r="D1301" s="1" t="s">
        <v>7480</v>
      </c>
      <c r="E1301" s="16">
        <v>34.99</v>
      </c>
      <c r="F1301" s="11"/>
      <c r="G1301" s="11">
        <v>140</v>
      </c>
      <c r="H1301" s="16">
        <v>220996.84</v>
      </c>
      <c r="I1301" s="16">
        <v>1578.5488571428571</v>
      </c>
      <c r="J1301" s="12">
        <v>0.56866450081675934</v>
      </c>
      <c r="K1301" s="23">
        <v>1.1369095276221097E-2</v>
      </c>
      <c r="L1301"/>
      <c r="M1301" s="12" t="str">
        <f t="shared" si="20"/>
        <v xml:space="preserve"> </v>
      </c>
    </row>
    <row r="1302" spans="1:13" x14ac:dyDescent="0.25">
      <c r="A1302" s="1" t="s">
        <v>25</v>
      </c>
      <c r="B1302" s="1" t="s">
        <v>21</v>
      </c>
      <c r="C1302" s="1" t="s">
        <v>36</v>
      </c>
      <c r="D1302" s="1" t="s">
        <v>7471</v>
      </c>
      <c r="E1302" s="16">
        <v>35.99</v>
      </c>
      <c r="F1302" s="11"/>
      <c r="G1302" s="11">
        <v>134</v>
      </c>
      <c r="H1302" s="16">
        <v>160443.42000000001</v>
      </c>
      <c r="I1302" s="16">
        <v>1197.3389552238807</v>
      </c>
      <c r="J1302" s="12">
        <v>1</v>
      </c>
      <c r="K1302" s="23">
        <v>-0.11529850842971201</v>
      </c>
      <c r="L1302"/>
      <c r="M1302" s="12" t="str">
        <f t="shared" si="20"/>
        <v>X</v>
      </c>
    </row>
    <row r="1303" spans="1:13" x14ac:dyDescent="0.25">
      <c r="A1303" s="1" t="s">
        <v>25</v>
      </c>
      <c r="B1303" s="1" t="s">
        <v>21</v>
      </c>
      <c r="C1303" s="1" t="s">
        <v>37</v>
      </c>
      <c r="D1303" s="1"/>
      <c r="E1303" s="16">
        <v>70.98</v>
      </c>
      <c r="F1303" s="11"/>
      <c r="G1303" s="11">
        <v>274</v>
      </c>
      <c r="H1303" s="16">
        <v>381440.26</v>
      </c>
      <c r="I1303" s="16">
        <v>2775.8878123667378</v>
      </c>
      <c r="J1303" s="12"/>
      <c r="K1303" s="23">
        <v>-4.6079118760167681E-2</v>
      </c>
      <c r="L1303"/>
      <c r="M1303" s="12" t="str">
        <f t="shared" si="20"/>
        <v xml:space="preserve"> </v>
      </c>
    </row>
    <row r="1304" spans="1:13" x14ac:dyDescent="0.25">
      <c r="A1304" s="1" t="s">
        <v>25</v>
      </c>
      <c r="B1304" s="1" t="s">
        <v>21</v>
      </c>
      <c r="C1304" s="1" t="s">
        <v>38</v>
      </c>
      <c r="D1304" s="1" t="s">
        <v>7833</v>
      </c>
      <c r="E1304" s="16">
        <v>51.99</v>
      </c>
      <c r="F1304" s="11"/>
      <c r="G1304" s="11">
        <v>153</v>
      </c>
      <c r="H1304" s="16">
        <v>405749.04</v>
      </c>
      <c r="I1304" s="16">
        <v>2651.9545098039216</v>
      </c>
      <c r="J1304" s="12">
        <v>0.37085278791947762</v>
      </c>
      <c r="K1304" s="23">
        <v>-6.3639502363199485E-2</v>
      </c>
      <c r="L1304"/>
      <c r="M1304" s="12" t="str">
        <f t="shared" si="20"/>
        <v xml:space="preserve"> </v>
      </c>
    </row>
    <row r="1305" spans="1:13" x14ac:dyDescent="0.25">
      <c r="A1305" s="1" t="s">
        <v>25</v>
      </c>
      <c r="B1305" s="1" t="s">
        <v>21</v>
      </c>
      <c r="C1305" s="1" t="s">
        <v>38</v>
      </c>
      <c r="D1305" s="1" t="s">
        <v>7818</v>
      </c>
      <c r="E1305" s="16">
        <v>53.99</v>
      </c>
      <c r="F1305" s="11"/>
      <c r="G1305" s="11">
        <v>145</v>
      </c>
      <c r="H1305" s="16">
        <v>318166.13</v>
      </c>
      <c r="I1305" s="16">
        <v>2194.2491724137931</v>
      </c>
      <c r="J1305" s="12">
        <v>0.6776994626913716</v>
      </c>
      <c r="K1305" s="23">
        <v>-3.46856292957195E-2</v>
      </c>
      <c r="L1305"/>
      <c r="M1305" s="12" t="str">
        <f t="shared" si="20"/>
        <v xml:space="preserve"> </v>
      </c>
    </row>
    <row r="1306" spans="1:13" x14ac:dyDescent="0.25">
      <c r="A1306" s="1" t="s">
        <v>25</v>
      </c>
      <c r="B1306" s="1" t="s">
        <v>21</v>
      </c>
      <c r="C1306" s="1" t="s">
        <v>38</v>
      </c>
      <c r="D1306" s="1" t="s">
        <v>7804</v>
      </c>
      <c r="E1306" s="16">
        <v>44.99</v>
      </c>
      <c r="F1306" s="11"/>
      <c r="G1306" s="11">
        <v>131</v>
      </c>
      <c r="H1306" s="16">
        <v>160846.29999999999</v>
      </c>
      <c r="I1306" s="16">
        <v>1227.834351145038</v>
      </c>
      <c r="J1306" s="12">
        <v>0.84940142459987633</v>
      </c>
      <c r="K1306" s="23">
        <v>-0.13357658386894189</v>
      </c>
      <c r="L1306"/>
      <c r="M1306" s="12" t="str">
        <f t="shared" si="20"/>
        <v xml:space="preserve"> </v>
      </c>
    </row>
    <row r="1307" spans="1:13" x14ac:dyDescent="0.25">
      <c r="A1307" s="1" t="s">
        <v>25</v>
      </c>
      <c r="B1307" s="1" t="s">
        <v>21</v>
      </c>
      <c r="C1307" s="1" t="s">
        <v>38</v>
      </c>
      <c r="D1307" s="1" t="s">
        <v>7837</v>
      </c>
      <c r="E1307" s="16">
        <v>46.99</v>
      </c>
      <c r="F1307" s="11"/>
      <c r="G1307" s="11">
        <v>110</v>
      </c>
      <c r="H1307" s="16">
        <v>118461.73</v>
      </c>
      <c r="I1307" s="16">
        <v>1076.9248181818182</v>
      </c>
      <c r="J1307" s="12">
        <v>1</v>
      </c>
      <c r="K1307" s="23">
        <v>6.8558008971570716E-2</v>
      </c>
      <c r="L1307"/>
      <c r="M1307" s="12" t="str">
        <f t="shared" si="20"/>
        <v>X</v>
      </c>
    </row>
    <row r="1308" spans="1:13" x14ac:dyDescent="0.25">
      <c r="A1308" s="1" t="s">
        <v>25</v>
      </c>
      <c r="B1308" s="1" t="s">
        <v>21</v>
      </c>
      <c r="C1308" s="1" t="s">
        <v>39</v>
      </c>
      <c r="D1308" s="1"/>
      <c r="E1308" s="16">
        <v>197.96</v>
      </c>
      <c r="F1308" s="11"/>
      <c r="G1308" s="11">
        <v>539</v>
      </c>
      <c r="H1308" s="16">
        <v>1003223.2</v>
      </c>
      <c r="I1308" s="16">
        <v>7150.9628515445711</v>
      </c>
      <c r="J1308" s="12"/>
      <c r="K1308" s="23">
        <v>-5.3053293536062029E-2</v>
      </c>
      <c r="L1308"/>
      <c r="M1308" s="12" t="str">
        <f t="shared" si="20"/>
        <v xml:space="preserve"> </v>
      </c>
    </row>
    <row r="1309" spans="1:13" x14ac:dyDescent="0.25">
      <c r="A1309" s="1" t="s">
        <v>25</v>
      </c>
      <c r="B1309" s="1" t="s">
        <v>22</v>
      </c>
      <c r="C1309" s="1"/>
      <c r="D1309" s="1"/>
      <c r="E1309" s="16">
        <v>579.81000000000006</v>
      </c>
      <c r="F1309" s="11"/>
      <c r="G1309" s="11">
        <v>2319</v>
      </c>
      <c r="H1309" s="16">
        <v>2499230.02</v>
      </c>
      <c r="I1309" s="16">
        <v>18156.536906216068</v>
      </c>
      <c r="J1309" s="12"/>
      <c r="K1309" s="23">
        <v>-4.7249069950596634E-2</v>
      </c>
      <c r="L1309"/>
      <c r="M1309" s="12" t="str">
        <f t="shared" si="20"/>
        <v xml:space="preserve"> </v>
      </c>
    </row>
    <row r="1310" spans="1:13" x14ac:dyDescent="0.25">
      <c r="A1310" s="1" t="s">
        <v>25</v>
      </c>
      <c r="B1310" s="1" t="s">
        <v>23</v>
      </c>
      <c r="C1310" s="1" t="s">
        <v>32</v>
      </c>
      <c r="D1310" s="1" t="s">
        <v>5631</v>
      </c>
      <c r="E1310" s="16">
        <v>39.99</v>
      </c>
      <c r="F1310" s="11"/>
      <c r="G1310" s="11">
        <v>154</v>
      </c>
      <c r="H1310" s="16">
        <v>280826.49</v>
      </c>
      <c r="I1310" s="16">
        <v>1823.5486363636362</v>
      </c>
      <c r="J1310" s="12">
        <v>0.24834645514156969</v>
      </c>
      <c r="K1310" s="23">
        <v>-2.8249694678418091E-2</v>
      </c>
      <c r="L1310"/>
      <c r="M1310" s="12" t="str">
        <f t="shared" si="20"/>
        <v xml:space="preserve"> </v>
      </c>
    </row>
    <row r="1311" spans="1:13" x14ac:dyDescent="0.25">
      <c r="A1311" s="1" t="s">
        <v>25</v>
      </c>
      <c r="B1311" s="1" t="s">
        <v>23</v>
      </c>
      <c r="C1311" s="1" t="s">
        <v>32</v>
      </c>
      <c r="D1311" s="1" t="s">
        <v>5909</v>
      </c>
      <c r="E1311" s="16">
        <v>39.99</v>
      </c>
      <c r="F1311" s="11"/>
      <c r="G1311" s="11">
        <v>113</v>
      </c>
      <c r="H1311" s="16">
        <v>123247.32</v>
      </c>
      <c r="I1311" s="16">
        <v>1090.6842477876107</v>
      </c>
      <c r="J1311" s="12">
        <v>0.39688516763620507</v>
      </c>
      <c r="K1311" s="23">
        <v>-5.1045762609681633E-2</v>
      </c>
      <c r="L1311"/>
      <c r="M1311" s="12" t="str">
        <f t="shared" si="20"/>
        <v xml:space="preserve"> </v>
      </c>
    </row>
    <row r="1312" spans="1:13" x14ac:dyDescent="0.25">
      <c r="A1312" s="1" t="s">
        <v>25</v>
      </c>
      <c r="B1312" s="1" t="s">
        <v>23</v>
      </c>
      <c r="C1312" s="1" t="s">
        <v>32</v>
      </c>
      <c r="D1312" s="1" t="s">
        <v>6447</v>
      </c>
      <c r="E1312" s="16">
        <v>35.99</v>
      </c>
      <c r="F1312" s="11"/>
      <c r="G1312" s="11">
        <v>68</v>
      </c>
      <c r="H1312" s="16">
        <v>46579.47</v>
      </c>
      <c r="I1312" s="16">
        <v>684.99220588235301</v>
      </c>
      <c r="J1312" s="12">
        <v>0.49017326686108575</v>
      </c>
      <c r="K1312" s="23">
        <v>-2.2397386761665916E-2</v>
      </c>
      <c r="L1312"/>
      <c r="M1312" s="12" t="str">
        <f t="shared" si="20"/>
        <v xml:space="preserve"> </v>
      </c>
    </row>
    <row r="1313" spans="1:13" x14ac:dyDescent="0.25">
      <c r="A1313" s="1" t="s">
        <v>25</v>
      </c>
      <c r="B1313" s="1" t="s">
        <v>23</v>
      </c>
      <c r="C1313" s="1" t="s">
        <v>32</v>
      </c>
      <c r="D1313" s="1" t="s">
        <v>6436</v>
      </c>
      <c r="E1313" s="16">
        <v>39.99</v>
      </c>
      <c r="F1313" s="11"/>
      <c r="G1313" s="11">
        <v>72</v>
      </c>
      <c r="H1313" s="16">
        <v>43878.36</v>
      </c>
      <c r="I1313" s="16">
        <v>609.42166666666662</v>
      </c>
      <c r="J1313" s="12">
        <v>0.57316952349229833</v>
      </c>
      <c r="K1313" s="23">
        <v>-3.2188223046162423E-2</v>
      </c>
      <c r="L1313"/>
      <c r="M1313" s="12" t="str">
        <f t="shared" si="20"/>
        <v xml:space="preserve"> </v>
      </c>
    </row>
    <row r="1314" spans="1:13" x14ac:dyDescent="0.25">
      <c r="A1314" s="1" t="s">
        <v>25</v>
      </c>
      <c r="B1314" s="1" t="s">
        <v>23</v>
      </c>
      <c r="C1314" s="1" t="s">
        <v>32</v>
      </c>
      <c r="D1314" s="1" t="s">
        <v>12137</v>
      </c>
      <c r="E1314" s="16">
        <v>39.99</v>
      </c>
      <c r="F1314" s="11"/>
      <c r="G1314" s="11">
        <v>57</v>
      </c>
      <c r="H1314" s="16">
        <v>32995.25</v>
      </c>
      <c r="I1314" s="16">
        <v>578.86403508771934</v>
      </c>
      <c r="J1314" s="12">
        <v>0.65200418041137664</v>
      </c>
      <c r="K1314" s="23">
        <v>-8.5311648491128711E-3</v>
      </c>
      <c r="L1314"/>
      <c r="M1314" s="12" t="str">
        <f t="shared" si="20"/>
        <v xml:space="preserve"> </v>
      </c>
    </row>
    <row r="1315" spans="1:13" x14ac:dyDescent="0.25">
      <c r="A1315" s="1" t="s">
        <v>25</v>
      </c>
      <c r="B1315" s="1" t="s">
        <v>23</v>
      </c>
      <c r="C1315" s="1" t="s">
        <v>32</v>
      </c>
      <c r="D1315" s="1" t="s">
        <v>5671</v>
      </c>
      <c r="E1315" s="16">
        <v>30.99</v>
      </c>
      <c r="F1315" s="11"/>
      <c r="G1315" s="11">
        <v>101</v>
      </c>
      <c r="H1315" s="16">
        <v>53240.82</v>
      </c>
      <c r="I1315" s="16">
        <v>527.13683168316834</v>
      </c>
      <c r="J1315" s="12">
        <v>0.7237941842053679</v>
      </c>
      <c r="K1315" s="23">
        <v>-0.18770685579196222</v>
      </c>
      <c r="L1315"/>
      <c r="M1315" s="12" t="str">
        <f t="shared" si="20"/>
        <v xml:space="preserve"> </v>
      </c>
    </row>
    <row r="1316" spans="1:13" x14ac:dyDescent="0.25">
      <c r="A1316" s="1" t="s">
        <v>25</v>
      </c>
      <c r="B1316" s="1" t="s">
        <v>23</v>
      </c>
      <c r="C1316" s="1" t="s">
        <v>32</v>
      </c>
      <c r="D1316" s="1" t="s">
        <v>5925</v>
      </c>
      <c r="E1316" s="16">
        <v>34.99</v>
      </c>
      <c r="F1316" s="11"/>
      <c r="G1316" s="11">
        <v>62</v>
      </c>
      <c r="H1316" s="16">
        <v>32627.45</v>
      </c>
      <c r="I1316" s="16">
        <v>526.2491935483871</v>
      </c>
      <c r="J1316" s="12">
        <v>0.79546330184374725</v>
      </c>
      <c r="K1316" s="23">
        <v>-3.2536648169859794E-2</v>
      </c>
      <c r="L1316"/>
      <c r="M1316" s="12" t="str">
        <f t="shared" si="20"/>
        <v xml:space="preserve"> </v>
      </c>
    </row>
    <row r="1317" spans="1:13" x14ac:dyDescent="0.25">
      <c r="A1317" s="1" t="s">
        <v>25</v>
      </c>
      <c r="B1317" s="1" t="s">
        <v>23</v>
      </c>
      <c r="C1317" s="1" t="s">
        <v>32</v>
      </c>
      <c r="D1317" s="1" t="s">
        <v>14415</v>
      </c>
      <c r="E1317" s="16">
        <v>39.99</v>
      </c>
      <c r="F1317" s="11"/>
      <c r="G1317" s="11">
        <v>48</v>
      </c>
      <c r="H1317" s="16">
        <v>23628.57</v>
      </c>
      <c r="I1317" s="16">
        <v>492.26187499999997</v>
      </c>
      <c r="J1317" s="12">
        <v>0.862503735654921</v>
      </c>
      <c r="K1317" s="23">
        <v>3.060959324358465</v>
      </c>
      <c r="L1317"/>
      <c r="M1317" s="12" t="str">
        <f t="shared" si="20"/>
        <v xml:space="preserve"> </v>
      </c>
    </row>
    <row r="1318" spans="1:13" x14ac:dyDescent="0.25">
      <c r="A1318" s="1" t="s">
        <v>25</v>
      </c>
      <c r="B1318" s="1" t="s">
        <v>23</v>
      </c>
      <c r="C1318" s="1" t="s">
        <v>32</v>
      </c>
      <c r="D1318" s="1" t="s">
        <v>12792</v>
      </c>
      <c r="E1318" s="16">
        <v>36.99</v>
      </c>
      <c r="F1318" s="11"/>
      <c r="G1318" s="11">
        <v>62</v>
      </c>
      <c r="H1318" s="16">
        <v>24676.07</v>
      </c>
      <c r="I1318" s="16">
        <v>398.00112903225806</v>
      </c>
      <c r="J1318" s="12">
        <v>0.91670693460803832</v>
      </c>
      <c r="K1318" s="23">
        <v>-0.21983064973037503</v>
      </c>
      <c r="L1318"/>
      <c r="M1318" s="12" t="str">
        <f t="shared" si="20"/>
        <v xml:space="preserve"> </v>
      </c>
    </row>
    <row r="1319" spans="1:13" x14ac:dyDescent="0.25">
      <c r="A1319" s="1" t="s">
        <v>25</v>
      </c>
      <c r="B1319" s="1" t="s">
        <v>23</v>
      </c>
      <c r="C1319" s="1" t="s">
        <v>32</v>
      </c>
      <c r="D1319" s="1" t="s">
        <v>14909</v>
      </c>
      <c r="E1319" s="16">
        <v>34.99</v>
      </c>
      <c r="F1319" s="11"/>
      <c r="G1319" s="11">
        <v>49</v>
      </c>
      <c r="H1319" s="16">
        <v>13997.81</v>
      </c>
      <c r="I1319" s="16">
        <v>285.6695918367347</v>
      </c>
      <c r="J1319" s="12">
        <v>0.95561186374437579</v>
      </c>
      <c r="K1319" s="23" t="e">
        <v>#DIV/0!</v>
      </c>
      <c r="L1319"/>
      <c r="M1319" s="12" t="str">
        <f t="shared" si="20"/>
        <v xml:space="preserve"> </v>
      </c>
    </row>
    <row r="1320" spans="1:13" x14ac:dyDescent="0.25">
      <c r="A1320" s="1" t="s">
        <v>25</v>
      </c>
      <c r="B1320" s="1" t="s">
        <v>23</v>
      </c>
      <c r="C1320" s="1" t="s">
        <v>32</v>
      </c>
      <c r="D1320" s="1" t="s">
        <v>15449</v>
      </c>
      <c r="E1320" s="16">
        <v>39.99</v>
      </c>
      <c r="F1320" s="11"/>
      <c r="G1320" s="11">
        <v>44</v>
      </c>
      <c r="H1320" s="16">
        <v>10097.34</v>
      </c>
      <c r="I1320" s="16">
        <v>229.48500000000001</v>
      </c>
      <c r="J1320" s="12">
        <v>0.98686509446259296</v>
      </c>
      <c r="K1320" s="23" t="e">
        <v>#DIV/0!</v>
      </c>
      <c r="L1320"/>
      <c r="M1320" s="12" t="str">
        <f t="shared" si="20"/>
        <v>X</v>
      </c>
    </row>
    <row r="1321" spans="1:13" x14ac:dyDescent="0.25">
      <c r="A1321" s="1" t="s">
        <v>25</v>
      </c>
      <c r="B1321" s="1" t="s">
        <v>23</v>
      </c>
      <c r="C1321" s="1" t="s">
        <v>32</v>
      </c>
      <c r="D1321" s="1" t="s">
        <v>16359</v>
      </c>
      <c r="E1321" s="16">
        <v>39.99</v>
      </c>
      <c r="F1321" s="11"/>
      <c r="G1321" s="11">
        <v>68</v>
      </c>
      <c r="H1321" s="16">
        <v>6558.36</v>
      </c>
      <c r="I1321" s="16">
        <v>96.446470588235286</v>
      </c>
      <c r="J1321" s="12">
        <v>1.0000000000000002</v>
      </c>
      <c r="K1321" s="23" t="e">
        <v>#DIV/0!</v>
      </c>
      <c r="L1321"/>
      <c r="M1321" s="12" t="str">
        <f t="shared" si="20"/>
        <v>X</v>
      </c>
    </row>
    <row r="1322" spans="1:13" x14ac:dyDescent="0.25">
      <c r="A1322" s="1" t="s">
        <v>25</v>
      </c>
      <c r="B1322" s="1" t="s">
        <v>23</v>
      </c>
      <c r="C1322" s="1" t="s">
        <v>33</v>
      </c>
      <c r="D1322" s="1"/>
      <c r="E1322" s="16">
        <v>453.88000000000005</v>
      </c>
      <c r="F1322" s="11"/>
      <c r="G1322" s="11">
        <v>898</v>
      </c>
      <c r="H1322" s="16">
        <v>692353.30999999994</v>
      </c>
      <c r="I1322" s="16">
        <v>7342.7608834767698</v>
      </c>
      <c r="J1322" s="12"/>
      <c r="K1322" s="23">
        <v>1.5408543828246302E-2</v>
      </c>
      <c r="L1322"/>
      <c r="M1322" s="12" t="str">
        <f t="shared" si="20"/>
        <v xml:space="preserve"> </v>
      </c>
    </row>
    <row r="1323" spans="1:13" x14ac:dyDescent="0.25">
      <c r="A1323" s="1" t="s">
        <v>25</v>
      </c>
      <c r="B1323" s="1" t="s">
        <v>23</v>
      </c>
      <c r="C1323" s="1" t="s">
        <v>34</v>
      </c>
      <c r="D1323" s="1" t="s">
        <v>6983</v>
      </c>
      <c r="E1323" s="16">
        <v>20.99</v>
      </c>
      <c r="F1323" s="11"/>
      <c r="G1323" s="11">
        <v>77</v>
      </c>
      <c r="H1323" s="16">
        <v>36774.480000000003</v>
      </c>
      <c r="I1323" s="16">
        <v>477.59064935064941</v>
      </c>
      <c r="J1323" s="12">
        <v>1</v>
      </c>
      <c r="K1323" s="23">
        <v>-7.3015873015872867E-2</v>
      </c>
      <c r="L1323"/>
      <c r="M1323" s="12" t="str">
        <f t="shared" si="20"/>
        <v>X</v>
      </c>
    </row>
    <row r="1324" spans="1:13" x14ac:dyDescent="0.25">
      <c r="A1324" s="1" t="s">
        <v>25</v>
      </c>
      <c r="B1324" s="1" t="s">
        <v>23</v>
      </c>
      <c r="C1324" s="1" t="s">
        <v>35</v>
      </c>
      <c r="D1324" s="1"/>
      <c r="E1324" s="16">
        <v>20.99</v>
      </c>
      <c r="F1324" s="11"/>
      <c r="G1324" s="11">
        <v>77</v>
      </c>
      <c r="H1324" s="16">
        <v>36774.480000000003</v>
      </c>
      <c r="I1324" s="16">
        <v>477.59064935064941</v>
      </c>
      <c r="J1324" s="12"/>
      <c r="K1324" s="23">
        <v>-7.3015873015872867E-2</v>
      </c>
      <c r="L1324"/>
      <c r="M1324" s="12" t="str">
        <f t="shared" si="20"/>
        <v xml:space="preserve"> </v>
      </c>
    </row>
    <row r="1325" spans="1:13" x14ac:dyDescent="0.25">
      <c r="A1325" s="1" t="s">
        <v>25</v>
      </c>
      <c r="B1325" s="1" t="s">
        <v>23</v>
      </c>
      <c r="C1325" s="1" t="s">
        <v>38</v>
      </c>
      <c r="D1325" s="1" t="s">
        <v>7839</v>
      </c>
      <c r="E1325" s="16">
        <v>74.989999999999995</v>
      </c>
      <c r="F1325" s="11"/>
      <c r="G1325" s="11">
        <v>126</v>
      </c>
      <c r="H1325" s="16">
        <v>211211</v>
      </c>
      <c r="I1325" s="16">
        <v>1676.2777777777778</v>
      </c>
      <c r="J1325" s="12">
        <v>1</v>
      </c>
      <c r="K1325" s="23">
        <v>-3.2274352060781775E-2</v>
      </c>
      <c r="L1325"/>
      <c r="M1325" s="12" t="str">
        <f t="shared" si="20"/>
        <v>X</v>
      </c>
    </row>
    <row r="1326" spans="1:13" x14ac:dyDescent="0.25">
      <c r="A1326" s="1" t="s">
        <v>25</v>
      </c>
      <c r="B1326" s="1" t="s">
        <v>23</v>
      </c>
      <c r="C1326" s="1" t="s">
        <v>39</v>
      </c>
      <c r="D1326" s="1"/>
      <c r="E1326" s="16">
        <v>74.989999999999995</v>
      </c>
      <c r="F1326" s="11"/>
      <c r="G1326" s="11">
        <v>126</v>
      </c>
      <c r="H1326" s="16">
        <v>211211</v>
      </c>
      <c r="I1326" s="16">
        <v>1676.2777777777778</v>
      </c>
      <c r="J1326" s="12"/>
      <c r="K1326" s="23">
        <v>-3.2274352060781775E-2</v>
      </c>
      <c r="L1326"/>
      <c r="M1326" s="12" t="str">
        <f t="shared" si="20"/>
        <v xml:space="preserve"> </v>
      </c>
    </row>
    <row r="1327" spans="1:13" x14ac:dyDescent="0.25">
      <c r="A1327" s="1" t="s">
        <v>25</v>
      </c>
      <c r="B1327" s="1" t="s">
        <v>24</v>
      </c>
      <c r="C1327" s="1"/>
      <c r="D1327" s="1"/>
      <c r="E1327" s="16">
        <v>549.86</v>
      </c>
      <c r="F1327" s="11"/>
      <c r="G1327" s="11">
        <v>1101</v>
      </c>
      <c r="H1327" s="16">
        <v>940338.78999999992</v>
      </c>
      <c r="I1327" s="16">
        <v>9496.6293106051962</v>
      </c>
      <c r="J1327" s="12"/>
      <c r="K1327" s="23">
        <v>6.0185799301049059E-4</v>
      </c>
      <c r="L1327"/>
      <c r="M1327" s="12" t="str">
        <f t="shared" si="20"/>
        <v xml:space="preserve"> </v>
      </c>
    </row>
    <row r="1328" spans="1:13" x14ac:dyDescent="0.25">
      <c r="A1328" s="1" t="s">
        <v>12621</v>
      </c>
      <c r="B1328" s="1" t="s">
        <v>15</v>
      </c>
      <c r="C1328" s="1" t="s">
        <v>32</v>
      </c>
      <c r="D1328" s="1" t="s">
        <v>5763</v>
      </c>
      <c r="E1328" s="16">
        <v>42.99</v>
      </c>
      <c r="F1328" s="11"/>
      <c r="G1328" s="11">
        <v>51</v>
      </c>
      <c r="H1328" s="16">
        <v>23409.33</v>
      </c>
      <c r="I1328" s="16">
        <v>459.00647058823535</v>
      </c>
      <c r="J1328" s="12">
        <v>1</v>
      </c>
      <c r="K1328" s="23">
        <v>-0.21375204166662465</v>
      </c>
      <c r="L1328"/>
      <c r="M1328" s="12" t="str">
        <f t="shared" si="20"/>
        <v>X</v>
      </c>
    </row>
    <row r="1329" spans="1:13" x14ac:dyDescent="0.25">
      <c r="A1329" s="1" t="s">
        <v>12621</v>
      </c>
      <c r="B1329" s="1" t="s">
        <v>15</v>
      </c>
      <c r="C1329" s="1" t="s">
        <v>33</v>
      </c>
      <c r="D1329" s="1"/>
      <c r="E1329" s="16">
        <v>42.99</v>
      </c>
      <c r="F1329" s="11"/>
      <c r="G1329" s="11">
        <v>51</v>
      </c>
      <c r="H1329" s="16">
        <v>23409.33</v>
      </c>
      <c r="I1329" s="16">
        <v>459.00647058823535</v>
      </c>
      <c r="J1329" s="12"/>
      <c r="K1329" s="23">
        <v>-0.21375204166662465</v>
      </c>
      <c r="L1329"/>
      <c r="M1329" s="12" t="str">
        <f t="shared" si="20"/>
        <v xml:space="preserve"> </v>
      </c>
    </row>
    <row r="1330" spans="1:13" x14ac:dyDescent="0.25">
      <c r="A1330" s="1" t="s">
        <v>12621</v>
      </c>
      <c r="B1330" s="1" t="s">
        <v>16</v>
      </c>
      <c r="C1330" s="1"/>
      <c r="D1330" s="1"/>
      <c r="E1330" s="16">
        <v>42.99</v>
      </c>
      <c r="F1330" s="11"/>
      <c r="G1330" s="11">
        <v>51</v>
      </c>
      <c r="H1330" s="16">
        <v>23409.33</v>
      </c>
      <c r="I1330" s="16">
        <v>459.00647058823535</v>
      </c>
      <c r="J1330" s="12"/>
      <c r="K1330" s="23">
        <v>-0.21375204166662465</v>
      </c>
      <c r="L1330"/>
      <c r="M1330" s="12" t="str">
        <f t="shared" si="20"/>
        <v xml:space="preserve"> </v>
      </c>
    </row>
    <row r="1331" spans="1:13" x14ac:dyDescent="0.25">
      <c r="A1331" s="1" t="s">
        <v>12621</v>
      </c>
      <c r="B1331" s="1" t="s">
        <v>21</v>
      </c>
      <c r="C1331" s="1" t="s">
        <v>32</v>
      </c>
      <c r="D1331" s="1" t="s">
        <v>13138</v>
      </c>
      <c r="E1331" s="16">
        <v>29.99</v>
      </c>
      <c r="F1331" s="11"/>
      <c r="G1331" s="11">
        <v>158</v>
      </c>
      <c r="H1331" s="16">
        <v>610770.27</v>
      </c>
      <c r="I1331" s="16">
        <v>3865.6346202531645</v>
      </c>
      <c r="J1331" s="12">
        <v>0.56640467051513643</v>
      </c>
      <c r="K1331" s="23">
        <v>-4.54176386243198E-2</v>
      </c>
      <c r="L1331"/>
      <c r="M1331" s="12" t="str">
        <f t="shared" si="20"/>
        <v xml:space="preserve"> </v>
      </c>
    </row>
    <row r="1332" spans="1:13" x14ac:dyDescent="0.25">
      <c r="A1332" s="1" t="s">
        <v>12621</v>
      </c>
      <c r="B1332" s="1" t="s">
        <v>21</v>
      </c>
      <c r="C1332" s="1" t="s">
        <v>32</v>
      </c>
      <c r="D1332" s="1" t="s">
        <v>10121</v>
      </c>
      <c r="E1332" s="16">
        <v>29.99</v>
      </c>
      <c r="F1332" s="11"/>
      <c r="G1332" s="11">
        <v>136</v>
      </c>
      <c r="H1332" s="16">
        <v>95121.1</v>
      </c>
      <c r="I1332" s="16">
        <v>699.41985294117649</v>
      </c>
      <c r="J1332" s="12">
        <v>0.66888581792656654</v>
      </c>
      <c r="K1332" s="23">
        <v>-2.8226466383379001E-2</v>
      </c>
      <c r="L1332"/>
      <c r="M1332" s="12" t="str">
        <f t="shared" si="20"/>
        <v xml:space="preserve"> </v>
      </c>
    </row>
    <row r="1333" spans="1:13" x14ac:dyDescent="0.25">
      <c r="A1333" s="1" t="s">
        <v>12621</v>
      </c>
      <c r="B1333" s="1" t="s">
        <v>21</v>
      </c>
      <c r="C1333" s="1" t="s">
        <v>32</v>
      </c>
      <c r="D1333" s="1" t="s">
        <v>5712</v>
      </c>
      <c r="E1333" s="16">
        <v>22.99</v>
      </c>
      <c r="F1333" s="11"/>
      <c r="G1333" s="11">
        <v>71</v>
      </c>
      <c r="H1333" s="16">
        <v>46429.48</v>
      </c>
      <c r="I1333" s="16">
        <v>653.93633802816908</v>
      </c>
      <c r="J1333" s="12">
        <v>0.76470258088138066</v>
      </c>
      <c r="K1333" s="23">
        <v>-0.11586387997855796</v>
      </c>
      <c r="L1333"/>
      <c r="M1333" s="12" t="str">
        <f t="shared" si="20"/>
        <v xml:space="preserve"> </v>
      </c>
    </row>
    <row r="1334" spans="1:13" x14ac:dyDescent="0.25">
      <c r="A1334" s="1" t="s">
        <v>12621</v>
      </c>
      <c r="B1334" s="1" t="s">
        <v>21</v>
      </c>
      <c r="C1334" s="1" t="s">
        <v>32</v>
      </c>
      <c r="D1334" s="1" t="s">
        <v>5598</v>
      </c>
      <c r="E1334" s="16">
        <v>27.99</v>
      </c>
      <c r="F1334" s="11"/>
      <c r="G1334" s="11">
        <v>156</v>
      </c>
      <c r="H1334" s="16">
        <v>96493.08</v>
      </c>
      <c r="I1334" s="16">
        <v>618.54538461538459</v>
      </c>
      <c r="J1334" s="12">
        <v>0.85533375252294419</v>
      </c>
      <c r="K1334" s="23">
        <v>-0.11065064395815194</v>
      </c>
      <c r="L1334"/>
      <c r="M1334" s="12" t="str">
        <f t="shared" si="20"/>
        <v xml:space="preserve"> </v>
      </c>
    </row>
    <row r="1335" spans="1:13" x14ac:dyDescent="0.25">
      <c r="A1335" s="1" t="s">
        <v>12621</v>
      </c>
      <c r="B1335" s="1" t="s">
        <v>21</v>
      </c>
      <c r="C1335" s="1" t="s">
        <v>32</v>
      </c>
      <c r="D1335" s="1" t="s">
        <v>13304</v>
      </c>
      <c r="E1335" s="16">
        <v>31.99</v>
      </c>
      <c r="F1335" s="11"/>
      <c r="G1335" s="11">
        <v>139</v>
      </c>
      <c r="H1335" s="16">
        <v>72000.94</v>
      </c>
      <c r="I1335" s="16">
        <v>517.99237410071942</v>
      </c>
      <c r="J1335" s="12">
        <v>0.93123158788604343</v>
      </c>
      <c r="K1335" s="23">
        <v>-0.24548504670438975</v>
      </c>
      <c r="L1335"/>
      <c r="M1335" s="12" t="str">
        <f t="shared" si="20"/>
        <v xml:space="preserve"> </v>
      </c>
    </row>
    <row r="1336" spans="1:13" x14ac:dyDescent="0.25">
      <c r="A1336" s="1" t="s">
        <v>12621</v>
      </c>
      <c r="B1336" s="1" t="s">
        <v>21</v>
      </c>
      <c r="C1336" s="1" t="s">
        <v>32</v>
      </c>
      <c r="D1336" s="1" t="s">
        <v>11406</v>
      </c>
      <c r="E1336" s="16">
        <v>27.99</v>
      </c>
      <c r="F1336" s="11"/>
      <c r="G1336" s="11">
        <v>83</v>
      </c>
      <c r="H1336" s="16">
        <v>28643.68</v>
      </c>
      <c r="I1336" s="16">
        <v>345.104578313253</v>
      </c>
      <c r="J1336" s="12">
        <v>0.98179737181933768</v>
      </c>
      <c r="K1336" s="23">
        <v>-0.1290095307077439</v>
      </c>
      <c r="L1336"/>
      <c r="M1336" s="12" t="str">
        <f t="shared" si="20"/>
        <v>X</v>
      </c>
    </row>
    <row r="1337" spans="1:13" x14ac:dyDescent="0.25">
      <c r="A1337" s="1" t="s">
        <v>12621</v>
      </c>
      <c r="B1337" s="1" t="s">
        <v>21</v>
      </c>
      <c r="C1337" s="1" t="s">
        <v>32</v>
      </c>
      <c r="D1337" s="1" t="s">
        <v>13298</v>
      </c>
      <c r="E1337" s="16">
        <v>29.99</v>
      </c>
      <c r="F1337" s="11"/>
      <c r="G1337" s="11">
        <v>22</v>
      </c>
      <c r="H1337" s="16">
        <v>2733.07</v>
      </c>
      <c r="I1337" s="16">
        <v>124.23045454545455</v>
      </c>
      <c r="J1337" s="12">
        <v>0.99999999999999989</v>
      </c>
      <c r="K1337" s="23">
        <v>-0.36389344033366233</v>
      </c>
      <c r="L1337"/>
      <c r="M1337" s="12" t="str">
        <f t="shared" si="20"/>
        <v>X</v>
      </c>
    </row>
    <row r="1338" spans="1:13" x14ac:dyDescent="0.25">
      <c r="A1338" s="1" t="s">
        <v>12621</v>
      </c>
      <c r="B1338" s="1" t="s">
        <v>21</v>
      </c>
      <c r="C1338" s="1" t="s">
        <v>33</v>
      </c>
      <c r="D1338" s="1"/>
      <c r="E1338" s="16">
        <v>200.93</v>
      </c>
      <c r="F1338" s="11"/>
      <c r="G1338" s="11">
        <v>765</v>
      </c>
      <c r="H1338" s="16">
        <v>952191.61999999988</v>
      </c>
      <c r="I1338" s="16">
        <v>6824.8636027973225</v>
      </c>
      <c r="J1338" s="12"/>
      <c r="K1338" s="23">
        <v>-7.6739656879423079E-2</v>
      </c>
      <c r="L1338"/>
      <c r="M1338" s="12" t="str">
        <f t="shared" si="20"/>
        <v xml:space="preserve"> </v>
      </c>
    </row>
    <row r="1339" spans="1:13" x14ac:dyDescent="0.25">
      <c r="A1339" s="1" t="s">
        <v>12621</v>
      </c>
      <c r="B1339" s="1" t="s">
        <v>21</v>
      </c>
      <c r="C1339" s="1" t="s">
        <v>34</v>
      </c>
      <c r="D1339" s="1" t="s">
        <v>13137</v>
      </c>
      <c r="E1339" s="16">
        <v>16.989999999999998</v>
      </c>
      <c r="F1339" s="11"/>
      <c r="G1339" s="11">
        <v>153</v>
      </c>
      <c r="H1339" s="16">
        <v>223792.28</v>
      </c>
      <c r="I1339" s="16">
        <v>1462.6946405228757</v>
      </c>
      <c r="J1339" s="12">
        <v>0.87359397265257854</v>
      </c>
      <c r="K1339" s="23">
        <v>-0.10595262336251954</v>
      </c>
      <c r="L1339"/>
      <c r="M1339" s="12" t="str">
        <f t="shared" si="20"/>
        <v xml:space="preserve"> </v>
      </c>
    </row>
    <row r="1340" spans="1:13" x14ac:dyDescent="0.25">
      <c r="A1340" s="1" t="s">
        <v>12621</v>
      </c>
      <c r="B1340" s="1" t="s">
        <v>21</v>
      </c>
      <c r="C1340" s="1" t="s">
        <v>34</v>
      </c>
      <c r="D1340" s="1" t="s">
        <v>14859</v>
      </c>
      <c r="E1340" s="16">
        <v>16.989999999999998</v>
      </c>
      <c r="F1340" s="11"/>
      <c r="G1340" s="11">
        <v>70</v>
      </c>
      <c r="H1340" s="16">
        <v>14815.28</v>
      </c>
      <c r="I1340" s="16">
        <v>211.64685714285716</v>
      </c>
      <c r="J1340" s="12">
        <v>1</v>
      </c>
      <c r="K1340" s="23">
        <v>57.13333333333334</v>
      </c>
      <c r="L1340"/>
      <c r="M1340" s="12" t="str">
        <f t="shared" si="20"/>
        <v>X</v>
      </c>
    </row>
    <row r="1341" spans="1:13" x14ac:dyDescent="0.25">
      <c r="A1341" s="1" t="s">
        <v>12621</v>
      </c>
      <c r="B1341" s="1" t="s">
        <v>21</v>
      </c>
      <c r="C1341" s="1" t="s">
        <v>35</v>
      </c>
      <c r="D1341" s="1"/>
      <c r="E1341" s="16">
        <v>33.979999999999997</v>
      </c>
      <c r="F1341" s="11"/>
      <c r="G1341" s="11">
        <v>223</v>
      </c>
      <c r="H1341" s="16">
        <v>238607.56</v>
      </c>
      <c r="I1341" s="16">
        <v>1674.341497665733</v>
      </c>
      <c r="J1341" s="12"/>
      <c r="K1341" s="23">
        <v>-4.7735286140493716E-2</v>
      </c>
      <c r="L1341"/>
      <c r="M1341" s="12" t="str">
        <f t="shared" si="20"/>
        <v xml:space="preserve"> </v>
      </c>
    </row>
    <row r="1342" spans="1:13" x14ac:dyDescent="0.25">
      <c r="A1342" s="1" t="s">
        <v>12621</v>
      </c>
      <c r="B1342" s="1" t="s">
        <v>21</v>
      </c>
      <c r="C1342" s="1" t="s">
        <v>36</v>
      </c>
      <c r="D1342" s="1" t="s">
        <v>13134</v>
      </c>
      <c r="E1342" s="16">
        <v>39.99</v>
      </c>
      <c r="F1342" s="11"/>
      <c r="G1342" s="11">
        <v>140</v>
      </c>
      <c r="H1342" s="16">
        <v>462634.16</v>
      </c>
      <c r="I1342" s="16">
        <v>3304.5297142857139</v>
      </c>
      <c r="J1342" s="12">
        <v>1</v>
      </c>
      <c r="K1342" s="23">
        <v>3.6986797954470241E-3</v>
      </c>
      <c r="L1342"/>
      <c r="M1342" s="12" t="str">
        <f t="shared" si="20"/>
        <v>X</v>
      </c>
    </row>
    <row r="1343" spans="1:13" x14ac:dyDescent="0.25">
      <c r="A1343" s="1" t="s">
        <v>12621</v>
      </c>
      <c r="B1343" s="1" t="s">
        <v>21</v>
      </c>
      <c r="C1343" s="1" t="s">
        <v>37</v>
      </c>
      <c r="D1343" s="1"/>
      <c r="E1343" s="16">
        <v>39.99</v>
      </c>
      <c r="F1343" s="11"/>
      <c r="G1343" s="11">
        <v>140</v>
      </c>
      <c r="H1343" s="16">
        <v>462634.16</v>
      </c>
      <c r="I1343" s="16">
        <v>3304.5297142857139</v>
      </c>
      <c r="J1343" s="12"/>
      <c r="K1343" s="23">
        <v>3.6986797954470241E-3</v>
      </c>
      <c r="L1343"/>
      <c r="M1343" s="12" t="str">
        <f t="shared" si="20"/>
        <v xml:space="preserve"> </v>
      </c>
    </row>
    <row r="1344" spans="1:13" x14ac:dyDescent="0.25">
      <c r="A1344" s="1" t="s">
        <v>12621</v>
      </c>
      <c r="B1344" s="1" t="s">
        <v>21</v>
      </c>
      <c r="C1344" s="1" t="s">
        <v>38</v>
      </c>
      <c r="D1344" s="1" t="s">
        <v>13135</v>
      </c>
      <c r="E1344" s="16">
        <v>59.99</v>
      </c>
      <c r="F1344" s="11"/>
      <c r="G1344" s="11">
        <v>146</v>
      </c>
      <c r="H1344" s="16">
        <v>701915.29</v>
      </c>
      <c r="I1344" s="16">
        <v>4807.6389726027401</v>
      </c>
      <c r="J1344" s="12">
        <v>0.741885682279254</v>
      </c>
      <c r="K1344" s="23">
        <v>2.4512044256788545E-2</v>
      </c>
      <c r="L1344"/>
      <c r="M1344" s="12" t="str">
        <f t="shared" si="20"/>
        <v xml:space="preserve"> </v>
      </c>
    </row>
    <row r="1345" spans="1:13" x14ac:dyDescent="0.25">
      <c r="A1345" s="1" t="s">
        <v>12621</v>
      </c>
      <c r="B1345" s="1" t="s">
        <v>21</v>
      </c>
      <c r="C1345" s="1" t="s">
        <v>38</v>
      </c>
      <c r="D1345" s="1" t="s">
        <v>7817</v>
      </c>
      <c r="E1345" s="16">
        <v>53.99</v>
      </c>
      <c r="F1345" s="11"/>
      <c r="G1345" s="11">
        <v>57</v>
      </c>
      <c r="H1345" s="16">
        <v>63833.75</v>
      </c>
      <c r="I1345" s="16">
        <v>1119.890350877193</v>
      </c>
      <c r="J1345" s="12">
        <v>0.91470036777729746</v>
      </c>
      <c r="K1345" s="23">
        <v>-4.3603456908948623E-2</v>
      </c>
      <c r="L1345"/>
      <c r="M1345" s="12" t="str">
        <f t="shared" si="20"/>
        <v xml:space="preserve"> </v>
      </c>
    </row>
    <row r="1346" spans="1:13" x14ac:dyDescent="0.25">
      <c r="A1346" s="1" t="s">
        <v>12621</v>
      </c>
      <c r="B1346" s="1" t="s">
        <v>21</v>
      </c>
      <c r="C1346" s="1" t="s">
        <v>38</v>
      </c>
      <c r="D1346" s="1" t="s">
        <v>13301</v>
      </c>
      <c r="E1346" s="16">
        <v>62.99</v>
      </c>
      <c r="F1346" s="11"/>
      <c r="G1346" s="11">
        <v>77</v>
      </c>
      <c r="H1346" s="16">
        <v>42563.05</v>
      </c>
      <c r="I1346" s="16">
        <v>552.76688311688315</v>
      </c>
      <c r="J1346" s="12">
        <v>1</v>
      </c>
      <c r="K1346" s="23">
        <v>-0.12446658719685844</v>
      </c>
      <c r="L1346"/>
      <c r="M1346" s="12" t="str">
        <f t="shared" si="20"/>
        <v>X</v>
      </c>
    </row>
    <row r="1347" spans="1:13" x14ac:dyDescent="0.25">
      <c r="A1347" s="1" t="s">
        <v>12621</v>
      </c>
      <c r="B1347" s="1" t="s">
        <v>21</v>
      </c>
      <c r="C1347" s="1" t="s">
        <v>39</v>
      </c>
      <c r="D1347" s="1"/>
      <c r="E1347" s="16">
        <v>176.97</v>
      </c>
      <c r="F1347" s="11"/>
      <c r="G1347" s="11">
        <v>280</v>
      </c>
      <c r="H1347" s="16">
        <v>808312.09000000008</v>
      </c>
      <c r="I1347" s="16">
        <v>6480.2962065968159</v>
      </c>
      <c r="J1347" s="12"/>
      <c r="K1347" s="23">
        <v>9.7849609951876637E-3</v>
      </c>
      <c r="L1347"/>
      <c r="M1347" s="12" t="str">
        <f t="shared" si="20"/>
        <v xml:space="preserve"> </v>
      </c>
    </row>
    <row r="1348" spans="1:13" x14ac:dyDescent="0.25">
      <c r="A1348" s="1" t="s">
        <v>12621</v>
      </c>
      <c r="B1348" s="1" t="s">
        <v>22</v>
      </c>
      <c r="C1348" s="1"/>
      <c r="D1348" s="1"/>
      <c r="E1348" s="16">
        <v>451.87000000000006</v>
      </c>
      <c r="F1348" s="11"/>
      <c r="G1348" s="11">
        <v>1408</v>
      </c>
      <c r="H1348" s="16">
        <v>2461745.4299999997</v>
      </c>
      <c r="I1348" s="16">
        <v>18284.031021345589</v>
      </c>
      <c r="J1348" s="12"/>
      <c r="K1348" s="23">
        <v>-3.2071487599323656E-2</v>
      </c>
      <c r="L1348"/>
      <c r="M1348" s="12" t="str">
        <f t="shared" si="20"/>
        <v xml:space="preserve"> </v>
      </c>
    </row>
    <row r="1349" spans="1:13" x14ac:dyDescent="0.25">
      <c r="A1349" s="1" t="s">
        <v>12621</v>
      </c>
      <c r="B1349" s="1" t="s">
        <v>23</v>
      </c>
      <c r="C1349" s="1" t="s">
        <v>32</v>
      </c>
      <c r="D1349" s="1" t="s">
        <v>13141</v>
      </c>
      <c r="E1349" s="16">
        <v>39.99</v>
      </c>
      <c r="F1349" s="11"/>
      <c r="G1349" s="11">
        <v>140</v>
      </c>
      <c r="H1349" s="16">
        <v>200574.87</v>
      </c>
      <c r="I1349" s="16">
        <v>1432.6776428571429</v>
      </c>
      <c r="J1349" s="12">
        <v>0.27685357958683909</v>
      </c>
      <c r="K1349" s="23">
        <v>0.11871393354854454</v>
      </c>
      <c r="L1349"/>
      <c r="M1349" s="12" t="str">
        <f t="shared" si="20"/>
        <v xml:space="preserve"> </v>
      </c>
    </row>
    <row r="1350" spans="1:13" x14ac:dyDescent="0.25">
      <c r="A1350" s="1" t="s">
        <v>12621</v>
      </c>
      <c r="B1350" s="1" t="s">
        <v>23</v>
      </c>
      <c r="C1350" s="1" t="s">
        <v>32</v>
      </c>
      <c r="D1350" s="1" t="s">
        <v>14422</v>
      </c>
      <c r="E1350" s="16">
        <v>31.99</v>
      </c>
      <c r="F1350" s="11"/>
      <c r="G1350" s="11">
        <v>63</v>
      </c>
      <c r="H1350" s="16">
        <v>66914.539999999994</v>
      </c>
      <c r="I1350" s="16">
        <v>1062.1355555555554</v>
      </c>
      <c r="J1350" s="12">
        <v>0.48210284276064352</v>
      </c>
      <c r="K1350" s="23">
        <v>4.2293326039387305</v>
      </c>
      <c r="L1350"/>
      <c r="M1350" s="12" t="str">
        <f t="shared" si="20"/>
        <v xml:space="preserve"> </v>
      </c>
    </row>
    <row r="1351" spans="1:13" x14ac:dyDescent="0.25">
      <c r="A1351" s="1" t="s">
        <v>12621</v>
      </c>
      <c r="B1351" s="1" t="s">
        <v>23</v>
      </c>
      <c r="C1351" s="1" t="s">
        <v>32</v>
      </c>
      <c r="D1351" s="1" t="s">
        <v>6419</v>
      </c>
      <c r="E1351" s="16">
        <v>27.99</v>
      </c>
      <c r="F1351" s="11"/>
      <c r="G1351" s="11">
        <v>139</v>
      </c>
      <c r="H1351" s="16">
        <v>111580.61</v>
      </c>
      <c r="I1351" s="16">
        <v>802.73820143884893</v>
      </c>
      <c r="J1351" s="12">
        <v>0.63722562676405581</v>
      </c>
      <c r="K1351" s="23">
        <v>-0.28152922044221707</v>
      </c>
      <c r="L1351"/>
      <c r="M1351" s="12" t="str">
        <f t="shared" si="20"/>
        <v xml:space="preserve"> </v>
      </c>
    </row>
    <row r="1352" spans="1:13" x14ac:dyDescent="0.25">
      <c r="A1352" s="1" t="s">
        <v>12621</v>
      </c>
      <c r="B1352" s="1" t="s">
        <v>23</v>
      </c>
      <c r="C1352" s="1" t="s">
        <v>32</v>
      </c>
      <c r="D1352" s="1" t="s">
        <v>6003</v>
      </c>
      <c r="E1352" s="16">
        <v>34.99</v>
      </c>
      <c r="F1352" s="11"/>
      <c r="G1352" s="11">
        <v>12</v>
      </c>
      <c r="H1352" s="16">
        <v>7662.81</v>
      </c>
      <c r="I1352" s="16">
        <v>638.5675</v>
      </c>
      <c r="J1352" s="12">
        <v>0.76062372616501595</v>
      </c>
      <c r="K1352" s="23">
        <v>-0.7380364864088742</v>
      </c>
      <c r="L1352"/>
      <c r="M1352" s="12" t="str">
        <f t="shared" ref="M1352:M1415" si="21">IF(J1352&gt;$M$3,"X"," ")</f>
        <v xml:space="preserve"> </v>
      </c>
    </row>
    <row r="1353" spans="1:13" x14ac:dyDescent="0.25">
      <c r="A1353" s="1" t="s">
        <v>12621</v>
      </c>
      <c r="B1353" s="1" t="s">
        <v>23</v>
      </c>
      <c r="C1353" s="1" t="s">
        <v>32</v>
      </c>
      <c r="D1353" s="1" t="s">
        <v>5869</v>
      </c>
      <c r="E1353" s="16">
        <v>32.99</v>
      </c>
      <c r="F1353" s="11"/>
      <c r="G1353" s="11">
        <v>79</v>
      </c>
      <c r="H1353" s="16">
        <v>34804.129999999997</v>
      </c>
      <c r="I1353" s="16">
        <v>440.55860759493669</v>
      </c>
      <c r="J1353" s="12">
        <v>0.84575817922119012</v>
      </c>
      <c r="K1353" s="23">
        <v>1.0100678834807253E-2</v>
      </c>
      <c r="L1353"/>
      <c r="M1353" s="12" t="str">
        <f t="shared" si="21"/>
        <v xml:space="preserve"> </v>
      </c>
    </row>
    <row r="1354" spans="1:13" x14ac:dyDescent="0.25">
      <c r="A1354" s="1" t="s">
        <v>12621</v>
      </c>
      <c r="B1354" s="1" t="s">
        <v>23</v>
      </c>
      <c r="C1354" s="1" t="s">
        <v>32</v>
      </c>
      <c r="D1354" s="1" t="s">
        <v>5873</v>
      </c>
      <c r="E1354" s="16">
        <v>34.99</v>
      </c>
      <c r="F1354" s="11"/>
      <c r="G1354" s="11">
        <v>117</v>
      </c>
      <c r="H1354" s="16">
        <v>50291.51</v>
      </c>
      <c r="I1354" s="16">
        <v>429.84196581196585</v>
      </c>
      <c r="J1354" s="12">
        <v>0.92882172633871329</v>
      </c>
      <c r="K1354" s="23">
        <v>0.10689965812375912</v>
      </c>
      <c r="L1354"/>
      <c r="M1354" s="12" t="str">
        <f t="shared" si="21"/>
        <v xml:space="preserve"> </v>
      </c>
    </row>
    <row r="1355" spans="1:13" x14ac:dyDescent="0.25">
      <c r="A1355" s="1" t="s">
        <v>12621</v>
      </c>
      <c r="B1355" s="1" t="s">
        <v>23</v>
      </c>
      <c r="C1355" s="1" t="s">
        <v>32</v>
      </c>
      <c r="D1355" s="1" t="s">
        <v>6478</v>
      </c>
      <c r="E1355" s="16">
        <v>36.99</v>
      </c>
      <c r="F1355" s="11"/>
      <c r="G1355" s="11">
        <v>61</v>
      </c>
      <c r="H1355" s="16">
        <v>22468.58</v>
      </c>
      <c r="I1355" s="16">
        <v>368.33737704918036</v>
      </c>
      <c r="J1355" s="12">
        <v>1</v>
      </c>
      <c r="K1355" s="23">
        <v>-0.21971634358265557</v>
      </c>
      <c r="L1355"/>
      <c r="M1355" s="12" t="str">
        <f t="shared" si="21"/>
        <v>X</v>
      </c>
    </row>
    <row r="1356" spans="1:13" x14ac:dyDescent="0.25">
      <c r="A1356" s="1" t="s">
        <v>12621</v>
      </c>
      <c r="B1356" s="1" t="s">
        <v>23</v>
      </c>
      <c r="C1356" s="1" t="s">
        <v>33</v>
      </c>
      <c r="D1356" s="1"/>
      <c r="E1356" s="16">
        <v>239.93000000000004</v>
      </c>
      <c r="F1356" s="11"/>
      <c r="G1356" s="11">
        <v>611</v>
      </c>
      <c r="H1356" s="16">
        <v>494297.05</v>
      </c>
      <c r="I1356" s="16">
        <v>5174.8568503076303</v>
      </c>
      <c r="J1356" s="12"/>
      <c r="K1356" s="23">
        <v>1.8482466079932314E-2</v>
      </c>
      <c r="L1356"/>
      <c r="M1356" s="12" t="str">
        <f t="shared" si="21"/>
        <v xml:space="preserve"> </v>
      </c>
    </row>
    <row r="1357" spans="1:13" x14ac:dyDescent="0.25">
      <c r="A1357" s="1" t="s">
        <v>12621</v>
      </c>
      <c r="B1357" s="1" t="s">
        <v>23</v>
      </c>
      <c r="C1357" s="1" t="s">
        <v>34</v>
      </c>
      <c r="D1357" s="1" t="s">
        <v>13140</v>
      </c>
      <c r="E1357" s="16">
        <v>19.989999999999998</v>
      </c>
      <c r="F1357" s="11"/>
      <c r="G1357" s="11">
        <v>57</v>
      </c>
      <c r="H1357" s="16">
        <v>42418.78</v>
      </c>
      <c r="I1357" s="16">
        <v>744.1891228070175</v>
      </c>
      <c r="J1357" s="12">
        <v>0.75833920011327149</v>
      </c>
      <c r="K1357" s="23">
        <v>0.17565291909545833</v>
      </c>
      <c r="L1357"/>
      <c r="M1357" s="12" t="str">
        <f t="shared" si="21"/>
        <v xml:space="preserve"> </v>
      </c>
    </row>
    <row r="1358" spans="1:13" x14ac:dyDescent="0.25">
      <c r="A1358" s="1" t="s">
        <v>12621</v>
      </c>
      <c r="B1358" s="1" t="s">
        <v>23</v>
      </c>
      <c r="C1358" s="1" t="s">
        <v>34</v>
      </c>
      <c r="D1358" s="1" t="s">
        <v>8957</v>
      </c>
      <c r="E1358" s="16">
        <v>14.99</v>
      </c>
      <c r="F1358" s="11"/>
      <c r="G1358" s="11">
        <v>76</v>
      </c>
      <c r="H1358" s="16">
        <v>18023.52</v>
      </c>
      <c r="I1358" s="16">
        <v>237.15157894736842</v>
      </c>
      <c r="J1358" s="12">
        <v>1</v>
      </c>
      <c r="K1358" s="23">
        <v>-8.8046533938080151E-2</v>
      </c>
      <c r="L1358"/>
      <c r="M1358" s="12" t="str">
        <f t="shared" si="21"/>
        <v>X</v>
      </c>
    </row>
    <row r="1359" spans="1:13" x14ac:dyDescent="0.25">
      <c r="A1359" s="1" t="s">
        <v>12621</v>
      </c>
      <c r="B1359" s="1" t="s">
        <v>23</v>
      </c>
      <c r="C1359" s="1" t="s">
        <v>35</v>
      </c>
      <c r="D1359" s="1"/>
      <c r="E1359" s="16">
        <v>34.979999999999997</v>
      </c>
      <c r="F1359" s="11"/>
      <c r="G1359" s="11">
        <v>133</v>
      </c>
      <c r="H1359" s="16">
        <v>60442.3</v>
      </c>
      <c r="I1359" s="16">
        <v>981.34070175438592</v>
      </c>
      <c r="J1359" s="12"/>
      <c r="K1359" s="23">
        <v>8.2328701677581551E-2</v>
      </c>
      <c r="L1359"/>
      <c r="M1359" s="12" t="str">
        <f t="shared" si="21"/>
        <v xml:space="preserve"> </v>
      </c>
    </row>
    <row r="1360" spans="1:13" x14ac:dyDescent="0.25">
      <c r="A1360" s="1" t="s">
        <v>12621</v>
      </c>
      <c r="B1360" s="1" t="s">
        <v>24</v>
      </c>
      <c r="C1360" s="1"/>
      <c r="D1360" s="1"/>
      <c r="E1360" s="16">
        <v>274.91000000000003</v>
      </c>
      <c r="F1360" s="11"/>
      <c r="G1360" s="11">
        <v>744</v>
      </c>
      <c r="H1360" s="16">
        <v>554739.35</v>
      </c>
      <c r="I1360" s="16">
        <v>6156.1975520620163</v>
      </c>
      <c r="J1360" s="12"/>
      <c r="K1360" s="23">
        <v>2.5070897555635074E-2</v>
      </c>
      <c r="L1360"/>
      <c r="M1360" s="12" t="str">
        <f t="shared" si="21"/>
        <v xml:space="preserve"> </v>
      </c>
    </row>
    <row r="1361" spans="1:13" x14ac:dyDescent="0.25">
      <c r="A1361" s="1" t="s">
        <v>12621</v>
      </c>
      <c r="B1361" s="1" t="s">
        <v>74</v>
      </c>
      <c r="C1361" s="1" t="s">
        <v>32</v>
      </c>
      <c r="D1361" s="1" t="s">
        <v>5656</v>
      </c>
      <c r="E1361" s="16">
        <v>74.989999999999995</v>
      </c>
      <c r="F1361" s="11"/>
      <c r="G1361" s="11">
        <v>99</v>
      </c>
      <c r="H1361" s="16">
        <v>136895.99</v>
      </c>
      <c r="I1361" s="16">
        <v>1382.7877777777776</v>
      </c>
      <c r="J1361" s="12">
        <v>0.6534550166814912</v>
      </c>
      <c r="K1361" s="23">
        <v>0.13675071588744925</v>
      </c>
      <c r="L1361"/>
      <c r="M1361" s="12" t="str">
        <f t="shared" si="21"/>
        <v xml:space="preserve"> </v>
      </c>
    </row>
    <row r="1362" spans="1:13" x14ac:dyDescent="0.25">
      <c r="A1362" s="1" t="s">
        <v>12621</v>
      </c>
      <c r="B1362" s="1" t="s">
        <v>74</v>
      </c>
      <c r="C1362" s="1" t="s">
        <v>32</v>
      </c>
      <c r="D1362" s="1" t="s">
        <v>16407</v>
      </c>
      <c r="E1362" s="16">
        <v>2199.9899999999998</v>
      </c>
      <c r="F1362" s="11"/>
      <c r="G1362" s="11">
        <v>3</v>
      </c>
      <c r="H1362" s="16">
        <v>2199.9899999999998</v>
      </c>
      <c r="I1362" s="16">
        <v>733.32999999999993</v>
      </c>
      <c r="J1362" s="12">
        <v>1</v>
      </c>
      <c r="K1362" s="23" t="e">
        <v>#DIV/0!</v>
      </c>
      <c r="L1362"/>
      <c r="M1362" s="12" t="str">
        <f t="shared" si="21"/>
        <v>X</v>
      </c>
    </row>
    <row r="1363" spans="1:13" x14ac:dyDescent="0.25">
      <c r="A1363" s="1" t="s">
        <v>12621</v>
      </c>
      <c r="B1363" s="1" t="s">
        <v>74</v>
      </c>
      <c r="C1363" s="1" t="s">
        <v>33</v>
      </c>
      <c r="D1363" s="1"/>
      <c r="E1363" s="16">
        <v>2274.9799999999996</v>
      </c>
      <c r="F1363" s="11"/>
      <c r="G1363" s="11">
        <v>102</v>
      </c>
      <c r="H1363" s="16">
        <v>139095.97999999998</v>
      </c>
      <c r="I1363" s="16">
        <v>2116.1177777777775</v>
      </c>
      <c r="J1363" s="12"/>
      <c r="K1363" s="23">
        <v>0.15501889311780648</v>
      </c>
      <c r="L1363"/>
      <c r="M1363" s="12" t="str">
        <f t="shared" si="21"/>
        <v xml:space="preserve"> </v>
      </c>
    </row>
    <row r="1364" spans="1:13" x14ac:dyDescent="0.25">
      <c r="A1364" s="1" t="s">
        <v>12621</v>
      </c>
      <c r="B1364" s="1" t="s">
        <v>74</v>
      </c>
      <c r="C1364" s="1" t="s">
        <v>10509</v>
      </c>
      <c r="D1364" s="1" t="s">
        <v>14000</v>
      </c>
      <c r="E1364" s="16">
        <v>54.99</v>
      </c>
      <c r="F1364" s="11"/>
      <c r="G1364" s="11">
        <v>1</v>
      </c>
      <c r="H1364" s="16">
        <v>1264.77</v>
      </c>
      <c r="I1364" s="16">
        <v>1264.77</v>
      </c>
      <c r="J1364" s="12">
        <v>0.54471706784944995</v>
      </c>
      <c r="K1364" s="23">
        <v>-0.20689655172413801</v>
      </c>
      <c r="L1364"/>
      <c r="M1364" s="12" t="str">
        <f t="shared" si="21"/>
        <v xml:space="preserve"> </v>
      </c>
    </row>
    <row r="1365" spans="1:13" x14ac:dyDescent="0.25">
      <c r="A1365" s="1" t="s">
        <v>12621</v>
      </c>
      <c r="B1365" s="1" t="s">
        <v>74</v>
      </c>
      <c r="C1365" s="1" t="s">
        <v>10509</v>
      </c>
      <c r="D1365" s="1" t="s">
        <v>14819</v>
      </c>
      <c r="E1365" s="16">
        <v>299.99</v>
      </c>
      <c r="F1365" s="11"/>
      <c r="G1365" s="11">
        <v>7</v>
      </c>
      <c r="H1365" s="16">
        <v>3899.87</v>
      </c>
      <c r="I1365" s="16">
        <v>557.12428571428575</v>
      </c>
      <c r="J1365" s="12">
        <v>0.78466196482044459</v>
      </c>
      <c r="K1365" s="23">
        <v>5.5</v>
      </c>
      <c r="L1365"/>
      <c r="M1365" s="12" t="str">
        <f t="shared" si="21"/>
        <v xml:space="preserve"> </v>
      </c>
    </row>
    <row r="1366" spans="1:13" x14ac:dyDescent="0.25">
      <c r="A1366" s="1" t="s">
        <v>12621</v>
      </c>
      <c r="B1366" s="1" t="s">
        <v>74</v>
      </c>
      <c r="C1366" s="1" t="s">
        <v>10509</v>
      </c>
      <c r="D1366" s="1" t="s">
        <v>14899</v>
      </c>
      <c r="E1366" s="16">
        <v>499.99</v>
      </c>
      <c r="F1366" s="11"/>
      <c r="G1366" s="11">
        <v>3</v>
      </c>
      <c r="H1366" s="16">
        <v>1499.97</v>
      </c>
      <c r="I1366" s="16">
        <v>499.99</v>
      </c>
      <c r="J1366" s="12">
        <v>1</v>
      </c>
      <c r="K1366" s="23">
        <v>2</v>
      </c>
      <c r="L1366"/>
      <c r="M1366" s="12" t="str">
        <f t="shared" si="21"/>
        <v>X</v>
      </c>
    </row>
    <row r="1367" spans="1:13" x14ac:dyDescent="0.25">
      <c r="A1367" s="1" t="s">
        <v>12621</v>
      </c>
      <c r="B1367" s="1" t="s">
        <v>74</v>
      </c>
      <c r="C1367" s="1" t="s">
        <v>15423</v>
      </c>
      <c r="D1367" s="1"/>
      <c r="E1367" s="16">
        <v>854.97</v>
      </c>
      <c r="F1367" s="11"/>
      <c r="G1367" s="11">
        <v>11</v>
      </c>
      <c r="H1367" s="16">
        <v>6664.61</v>
      </c>
      <c r="I1367" s="16">
        <v>2321.8842857142854</v>
      </c>
      <c r="J1367" s="12"/>
      <c r="K1367" s="23">
        <v>1.4732472872474651</v>
      </c>
      <c r="L1367"/>
      <c r="M1367" s="12" t="str">
        <f t="shared" si="21"/>
        <v xml:space="preserve"> </v>
      </c>
    </row>
    <row r="1368" spans="1:13" x14ac:dyDescent="0.25">
      <c r="A1368" s="1" t="s">
        <v>12621</v>
      </c>
      <c r="B1368" s="1" t="s">
        <v>79</v>
      </c>
      <c r="C1368" s="1"/>
      <c r="D1368" s="1"/>
      <c r="E1368" s="16">
        <v>3129.9499999999989</v>
      </c>
      <c r="F1368" s="11"/>
      <c r="G1368" s="11">
        <v>113</v>
      </c>
      <c r="H1368" s="16">
        <v>145760.58999999997</v>
      </c>
      <c r="I1368" s="16">
        <v>4438.0020634920629</v>
      </c>
      <c r="J1368" s="12"/>
      <c r="K1368" s="23">
        <v>0.18386995091784031</v>
      </c>
      <c r="L1368"/>
      <c r="M1368" s="12" t="str">
        <f t="shared" si="21"/>
        <v xml:space="preserve"> </v>
      </c>
    </row>
    <row r="1369" spans="1:13" x14ac:dyDescent="0.25">
      <c r="A1369" s="1" t="s">
        <v>46</v>
      </c>
      <c r="B1369" s="1" t="s">
        <v>46</v>
      </c>
      <c r="C1369" s="1" t="s">
        <v>32</v>
      </c>
      <c r="D1369" s="1" t="s">
        <v>5792</v>
      </c>
      <c r="E1369" s="16">
        <v>25.99</v>
      </c>
      <c r="F1369" s="11"/>
      <c r="G1369" s="11">
        <v>14</v>
      </c>
      <c r="H1369" s="16">
        <v>37368.199999999997</v>
      </c>
      <c r="I1369" s="16">
        <v>2669.1571428571428</v>
      </c>
      <c r="J1369" s="12">
        <v>0.15098841635276083</v>
      </c>
      <c r="K1369" s="23">
        <v>-0.24314871780746006</v>
      </c>
      <c r="L1369"/>
      <c r="M1369" s="12" t="str">
        <f t="shared" si="21"/>
        <v xml:space="preserve"> </v>
      </c>
    </row>
    <row r="1370" spans="1:13" x14ac:dyDescent="0.25">
      <c r="A1370" s="1" t="s">
        <v>46</v>
      </c>
      <c r="B1370" s="1" t="s">
        <v>46</v>
      </c>
      <c r="C1370" s="1" t="s">
        <v>32</v>
      </c>
      <c r="D1370" s="1" t="s">
        <v>14440</v>
      </c>
      <c r="E1370" s="16">
        <v>25.99</v>
      </c>
      <c r="F1370" s="11"/>
      <c r="G1370" s="11">
        <v>24</v>
      </c>
      <c r="H1370" s="16">
        <v>31487.54</v>
      </c>
      <c r="I1370" s="16">
        <v>1311.9808333333333</v>
      </c>
      <c r="J1370" s="12">
        <v>0.2252043196165642</v>
      </c>
      <c r="K1370" s="23">
        <v>2.1538127155958162</v>
      </c>
      <c r="L1370"/>
      <c r="M1370" s="12" t="str">
        <f t="shared" si="21"/>
        <v xml:space="preserve"> </v>
      </c>
    </row>
    <row r="1371" spans="1:13" x14ac:dyDescent="0.25">
      <c r="A1371" s="1" t="s">
        <v>46</v>
      </c>
      <c r="B1371" s="1" t="s">
        <v>46</v>
      </c>
      <c r="C1371" s="1" t="s">
        <v>32</v>
      </c>
      <c r="D1371" s="1" t="s">
        <v>5879</v>
      </c>
      <c r="E1371" s="16">
        <v>25.99</v>
      </c>
      <c r="F1371" s="11"/>
      <c r="G1371" s="11">
        <v>138</v>
      </c>
      <c r="H1371" s="16">
        <v>125260.39</v>
      </c>
      <c r="I1371" s="16">
        <v>907.68398550724635</v>
      </c>
      <c r="J1371" s="12">
        <v>0.2765500292115412</v>
      </c>
      <c r="K1371" s="23">
        <v>4.8165068330091598E-2</v>
      </c>
      <c r="L1371"/>
      <c r="M1371" s="12" t="str">
        <f t="shared" si="21"/>
        <v xml:space="preserve"> </v>
      </c>
    </row>
    <row r="1372" spans="1:13" x14ac:dyDescent="0.25">
      <c r="A1372" s="1" t="s">
        <v>46</v>
      </c>
      <c r="B1372" s="1" t="s">
        <v>46</v>
      </c>
      <c r="C1372" s="1" t="s">
        <v>32</v>
      </c>
      <c r="D1372" s="1" t="s">
        <v>5812</v>
      </c>
      <c r="E1372" s="16">
        <v>24.99</v>
      </c>
      <c r="F1372" s="11"/>
      <c r="G1372" s="11">
        <v>24</v>
      </c>
      <c r="H1372" s="16">
        <v>20282.060000000001</v>
      </c>
      <c r="I1372" s="16">
        <v>845.08583333333343</v>
      </c>
      <c r="J1372" s="12">
        <v>0.32435469743746981</v>
      </c>
      <c r="K1372" s="23">
        <v>-0.47411034367598937</v>
      </c>
      <c r="L1372"/>
      <c r="M1372" s="12" t="str">
        <f t="shared" si="21"/>
        <v xml:space="preserve"> </v>
      </c>
    </row>
    <row r="1373" spans="1:13" x14ac:dyDescent="0.25">
      <c r="A1373" s="1" t="s">
        <v>46</v>
      </c>
      <c r="B1373" s="1" t="s">
        <v>46</v>
      </c>
      <c r="C1373" s="1" t="s">
        <v>32</v>
      </c>
      <c r="D1373" s="1" t="s">
        <v>14946</v>
      </c>
      <c r="E1373" s="16">
        <v>25.99</v>
      </c>
      <c r="F1373" s="11"/>
      <c r="G1373" s="11">
        <v>28</v>
      </c>
      <c r="H1373" s="16">
        <v>22268.26</v>
      </c>
      <c r="I1373" s="16">
        <v>795.29499999999996</v>
      </c>
      <c r="J1373" s="12">
        <v>0.36934280647579026</v>
      </c>
      <c r="K1373" s="23" t="e">
        <v>#DIV/0!</v>
      </c>
      <c r="L1373"/>
      <c r="M1373" s="12" t="str">
        <f t="shared" si="21"/>
        <v xml:space="preserve"> </v>
      </c>
    </row>
    <row r="1374" spans="1:13" x14ac:dyDescent="0.25">
      <c r="A1374" s="1" t="s">
        <v>46</v>
      </c>
      <c r="B1374" s="1" t="s">
        <v>46</v>
      </c>
      <c r="C1374" s="1" t="s">
        <v>32</v>
      </c>
      <c r="D1374" s="1" t="s">
        <v>5793</v>
      </c>
      <c r="E1374" s="16">
        <v>21.99</v>
      </c>
      <c r="F1374" s="11"/>
      <c r="G1374" s="11">
        <v>132</v>
      </c>
      <c r="H1374" s="16">
        <v>97176.77</v>
      </c>
      <c r="I1374" s="16">
        <v>736.18765151515152</v>
      </c>
      <c r="J1374" s="12">
        <v>0.41098734132012937</v>
      </c>
      <c r="K1374" s="23">
        <v>2.4721840671652728E-2</v>
      </c>
      <c r="L1374"/>
      <c r="M1374" s="12" t="str">
        <f t="shared" si="21"/>
        <v xml:space="preserve"> </v>
      </c>
    </row>
    <row r="1375" spans="1:13" x14ac:dyDescent="0.25">
      <c r="A1375" s="1" t="s">
        <v>46</v>
      </c>
      <c r="B1375" s="1" t="s">
        <v>46</v>
      </c>
      <c r="C1375" s="1" t="s">
        <v>32</v>
      </c>
      <c r="D1375" s="1" t="s">
        <v>5747</v>
      </c>
      <c r="E1375" s="16">
        <v>23.99</v>
      </c>
      <c r="F1375" s="11"/>
      <c r="G1375" s="11">
        <v>122</v>
      </c>
      <c r="H1375" s="16">
        <v>87545.06</v>
      </c>
      <c r="I1375" s="16">
        <v>717.58245901639339</v>
      </c>
      <c r="J1375" s="12">
        <v>0.45157942087578551</v>
      </c>
      <c r="K1375" s="23">
        <v>-0.13227905814999985</v>
      </c>
      <c r="L1375"/>
      <c r="M1375" s="12" t="str">
        <f t="shared" si="21"/>
        <v xml:space="preserve"> </v>
      </c>
    </row>
    <row r="1376" spans="1:13" x14ac:dyDescent="0.25">
      <c r="A1376" s="1" t="s">
        <v>46</v>
      </c>
      <c r="B1376" s="1" t="s">
        <v>46</v>
      </c>
      <c r="C1376" s="1" t="s">
        <v>32</v>
      </c>
      <c r="D1376" s="1" t="s">
        <v>5941</v>
      </c>
      <c r="E1376" s="16">
        <v>25.99</v>
      </c>
      <c r="F1376" s="11"/>
      <c r="G1376" s="11">
        <v>144</v>
      </c>
      <c r="H1376" s="16">
        <v>95131.04</v>
      </c>
      <c r="I1376" s="16">
        <v>660.63222222222214</v>
      </c>
      <c r="J1376" s="12">
        <v>0.48894994935586056</v>
      </c>
      <c r="K1376" s="23">
        <v>-5.486952463924144E-2</v>
      </c>
      <c r="L1376"/>
      <c r="M1376" s="12" t="str">
        <f t="shared" si="21"/>
        <v xml:space="preserve"> </v>
      </c>
    </row>
    <row r="1377" spans="1:13" x14ac:dyDescent="0.25">
      <c r="A1377" s="1" t="s">
        <v>46</v>
      </c>
      <c r="B1377" s="1" t="s">
        <v>46</v>
      </c>
      <c r="C1377" s="1" t="s">
        <v>32</v>
      </c>
      <c r="D1377" s="1" t="s">
        <v>9660</v>
      </c>
      <c r="E1377" s="16">
        <v>25.99</v>
      </c>
      <c r="F1377" s="11"/>
      <c r="G1377" s="11">
        <v>122</v>
      </c>
      <c r="H1377" s="16">
        <v>71785.67</v>
      </c>
      <c r="I1377" s="16">
        <v>588.40713114754101</v>
      </c>
      <c r="J1377" s="12">
        <v>0.52223486146393483</v>
      </c>
      <c r="K1377" s="23">
        <v>-9.0817129739571012E-2</v>
      </c>
      <c r="L1377"/>
      <c r="M1377" s="12" t="str">
        <f t="shared" si="21"/>
        <v xml:space="preserve"> </v>
      </c>
    </row>
    <row r="1378" spans="1:13" x14ac:dyDescent="0.25">
      <c r="A1378" s="1" t="s">
        <v>46</v>
      </c>
      <c r="B1378" s="1" t="s">
        <v>46</v>
      </c>
      <c r="C1378" s="1" t="s">
        <v>32</v>
      </c>
      <c r="D1378" s="1" t="s">
        <v>5710</v>
      </c>
      <c r="E1378" s="16">
        <v>25.99</v>
      </c>
      <c r="F1378" s="11"/>
      <c r="G1378" s="11">
        <v>135</v>
      </c>
      <c r="H1378" s="16">
        <v>78653.56</v>
      </c>
      <c r="I1378" s="16">
        <v>582.618962962963</v>
      </c>
      <c r="J1378" s="12">
        <v>0.55519234948230656</v>
      </c>
      <c r="K1378" s="23">
        <v>-2.8901976752484182E-2</v>
      </c>
      <c r="L1378"/>
      <c r="M1378" s="12" t="str">
        <f t="shared" si="21"/>
        <v xml:space="preserve"> </v>
      </c>
    </row>
    <row r="1379" spans="1:13" x14ac:dyDescent="0.25">
      <c r="A1379" s="1" t="s">
        <v>46</v>
      </c>
      <c r="B1379" s="1" t="s">
        <v>46</v>
      </c>
      <c r="C1379" s="1" t="s">
        <v>32</v>
      </c>
      <c r="D1379" s="1" t="s">
        <v>5795</v>
      </c>
      <c r="E1379" s="16">
        <v>21.99</v>
      </c>
      <c r="F1379" s="11"/>
      <c r="G1379" s="11">
        <v>128</v>
      </c>
      <c r="H1379" s="16">
        <v>72982.320000000007</v>
      </c>
      <c r="I1379" s="16">
        <v>570.17437500000005</v>
      </c>
      <c r="J1379" s="12">
        <v>0.58744587421634387</v>
      </c>
      <c r="K1379" s="23">
        <v>-2.1958989516612681E-2</v>
      </c>
      <c r="L1379"/>
      <c r="M1379" s="12" t="str">
        <f t="shared" si="21"/>
        <v xml:space="preserve"> </v>
      </c>
    </row>
    <row r="1380" spans="1:13" x14ac:dyDescent="0.25">
      <c r="A1380" s="1" t="s">
        <v>46</v>
      </c>
      <c r="B1380" s="1" t="s">
        <v>46</v>
      </c>
      <c r="C1380" s="1" t="s">
        <v>32</v>
      </c>
      <c r="D1380" s="1" t="s">
        <v>10478</v>
      </c>
      <c r="E1380" s="16">
        <v>25.99</v>
      </c>
      <c r="F1380" s="11"/>
      <c r="G1380" s="11">
        <v>145</v>
      </c>
      <c r="H1380" s="16">
        <v>77862.13</v>
      </c>
      <c r="I1380" s="16">
        <v>536.98020689655175</v>
      </c>
      <c r="J1380" s="12">
        <v>0.61782167703074842</v>
      </c>
      <c r="K1380" s="23">
        <v>-6.5872315941029935E-2</v>
      </c>
      <c r="L1380"/>
      <c r="M1380" s="12" t="str">
        <f t="shared" si="21"/>
        <v xml:space="preserve"> </v>
      </c>
    </row>
    <row r="1381" spans="1:13" x14ac:dyDescent="0.25">
      <c r="A1381" s="1" t="s">
        <v>46</v>
      </c>
      <c r="B1381" s="1" t="s">
        <v>46</v>
      </c>
      <c r="C1381" s="1" t="s">
        <v>32</v>
      </c>
      <c r="D1381" s="1" t="s">
        <v>5867</v>
      </c>
      <c r="E1381" s="16">
        <v>25.99</v>
      </c>
      <c r="F1381" s="11"/>
      <c r="G1381" s="11">
        <v>132</v>
      </c>
      <c r="H1381" s="16">
        <v>65785.100000000006</v>
      </c>
      <c r="I1381" s="16">
        <v>498.37196969696976</v>
      </c>
      <c r="J1381" s="12">
        <v>0.64601349580789369</v>
      </c>
      <c r="K1381" s="23">
        <v>-0.21588827142990119</v>
      </c>
      <c r="L1381"/>
      <c r="M1381" s="12" t="str">
        <f t="shared" si="21"/>
        <v xml:space="preserve"> </v>
      </c>
    </row>
    <row r="1382" spans="1:13" x14ac:dyDescent="0.25">
      <c r="A1382" s="1" t="s">
        <v>46</v>
      </c>
      <c r="B1382" s="1" t="s">
        <v>46</v>
      </c>
      <c r="C1382" s="1" t="s">
        <v>32</v>
      </c>
      <c r="D1382" s="1" t="s">
        <v>11946</v>
      </c>
      <c r="E1382" s="16">
        <v>25.99</v>
      </c>
      <c r="F1382" s="11"/>
      <c r="G1382" s="11">
        <v>98</v>
      </c>
      <c r="H1382" s="16">
        <v>45359.46</v>
      </c>
      <c r="I1382" s="16">
        <v>462.85163265306119</v>
      </c>
      <c r="J1382" s="12">
        <v>0.67219600634594634</v>
      </c>
      <c r="K1382" s="23">
        <v>-0.1250391094427844</v>
      </c>
      <c r="L1382"/>
      <c r="M1382" s="12" t="str">
        <f t="shared" si="21"/>
        <v xml:space="preserve"> </v>
      </c>
    </row>
    <row r="1383" spans="1:13" x14ac:dyDescent="0.25">
      <c r="A1383" s="1" t="s">
        <v>46</v>
      </c>
      <c r="B1383" s="1" t="s">
        <v>46</v>
      </c>
      <c r="C1383" s="1" t="s">
        <v>32</v>
      </c>
      <c r="D1383" s="1" t="s">
        <v>6443</v>
      </c>
      <c r="E1383" s="16">
        <v>23.99</v>
      </c>
      <c r="F1383" s="11"/>
      <c r="G1383" s="11">
        <v>105</v>
      </c>
      <c r="H1383" s="16">
        <v>44357.09</v>
      </c>
      <c r="I1383" s="16">
        <v>422.44847619047619</v>
      </c>
      <c r="J1383" s="12">
        <v>0.69609299816650283</v>
      </c>
      <c r="K1383" s="23">
        <v>-0.10634002285872701</v>
      </c>
      <c r="L1383"/>
      <c r="M1383" s="12" t="str">
        <f t="shared" si="21"/>
        <v xml:space="preserve"> </v>
      </c>
    </row>
    <row r="1384" spans="1:13" x14ac:dyDescent="0.25">
      <c r="A1384" s="1" t="s">
        <v>46</v>
      </c>
      <c r="B1384" s="1" t="s">
        <v>46</v>
      </c>
      <c r="C1384" s="1" t="s">
        <v>32</v>
      </c>
      <c r="D1384" s="1" t="s">
        <v>5877</v>
      </c>
      <c r="E1384" s="16">
        <v>25.99</v>
      </c>
      <c r="F1384" s="11"/>
      <c r="G1384" s="11">
        <v>141</v>
      </c>
      <c r="H1384" s="16">
        <v>59336.49</v>
      </c>
      <c r="I1384" s="16">
        <v>420.82617021276593</v>
      </c>
      <c r="J1384" s="12">
        <v>0.71989821966507961</v>
      </c>
      <c r="K1384" s="23">
        <v>-1.2221444619201716E-2</v>
      </c>
      <c r="L1384"/>
      <c r="M1384" s="12" t="str">
        <f t="shared" si="21"/>
        <v xml:space="preserve"> </v>
      </c>
    </row>
    <row r="1385" spans="1:13" x14ac:dyDescent="0.25">
      <c r="A1385" s="1" t="s">
        <v>46</v>
      </c>
      <c r="B1385" s="1" t="s">
        <v>46</v>
      </c>
      <c r="C1385" s="1" t="s">
        <v>32</v>
      </c>
      <c r="D1385" s="1" t="s">
        <v>6484</v>
      </c>
      <c r="E1385" s="16">
        <v>25.99</v>
      </c>
      <c r="F1385" s="11"/>
      <c r="G1385" s="11">
        <v>147</v>
      </c>
      <c r="H1385" s="16">
        <v>60447.35</v>
      </c>
      <c r="I1385" s="16">
        <v>411.20646258503399</v>
      </c>
      <c r="J1385" s="12">
        <v>0.74315927521809777</v>
      </c>
      <c r="K1385" s="23">
        <v>-0.18220588696872841</v>
      </c>
      <c r="L1385"/>
      <c r="M1385" s="12" t="str">
        <f t="shared" si="21"/>
        <v xml:space="preserve"> </v>
      </c>
    </row>
    <row r="1386" spans="1:13" x14ac:dyDescent="0.25">
      <c r="A1386" s="1" t="s">
        <v>46</v>
      </c>
      <c r="B1386" s="1" t="s">
        <v>46</v>
      </c>
      <c r="C1386" s="1" t="s">
        <v>32</v>
      </c>
      <c r="D1386" s="1" t="s">
        <v>6445</v>
      </c>
      <c r="E1386" s="16">
        <v>23.99</v>
      </c>
      <c r="F1386" s="11"/>
      <c r="G1386" s="11">
        <v>69</v>
      </c>
      <c r="H1386" s="16">
        <v>28308.2</v>
      </c>
      <c r="I1386" s="16">
        <v>410.26376811594201</v>
      </c>
      <c r="J1386" s="12">
        <v>0.7663670045945834</v>
      </c>
      <c r="K1386" s="23">
        <v>-0.41147132169576051</v>
      </c>
      <c r="L1386"/>
      <c r="M1386" s="12" t="str">
        <f t="shared" si="21"/>
        <v xml:space="preserve"> </v>
      </c>
    </row>
    <row r="1387" spans="1:13" x14ac:dyDescent="0.25">
      <c r="A1387" s="1" t="s">
        <v>46</v>
      </c>
      <c r="B1387" s="1" t="s">
        <v>46</v>
      </c>
      <c r="C1387" s="1" t="s">
        <v>32</v>
      </c>
      <c r="D1387" s="1" t="s">
        <v>5866</v>
      </c>
      <c r="E1387" s="16">
        <v>25.99</v>
      </c>
      <c r="F1387" s="11"/>
      <c r="G1387" s="11">
        <v>139</v>
      </c>
      <c r="H1387" s="16">
        <v>56886.51</v>
      </c>
      <c r="I1387" s="16">
        <v>409.25546762589931</v>
      </c>
      <c r="J1387" s="12">
        <v>0.78951769660457061</v>
      </c>
      <c r="K1387" s="23">
        <v>-0.12590827604677324</v>
      </c>
      <c r="L1387"/>
      <c r="M1387" s="12" t="str">
        <f t="shared" si="21"/>
        <v xml:space="preserve"> </v>
      </c>
    </row>
    <row r="1388" spans="1:13" x14ac:dyDescent="0.25">
      <c r="A1388" s="1" t="s">
        <v>46</v>
      </c>
      <c r="B1388" s="1" t="s">
        <v>46</v>
      </c>
      <c r="C1388" s="1" t="s">
        <v>32</v>
      </c>
      <c r="D1388" s="1" t="s">
        <v>6400</v>
      </c>
      <c r="E1388" s="16">
        <v>25.99</v>
      </c>
      <c r="F1388" s="11"/>
      <c r="G1388" s="11">
        <v>12</v>
      </c>
      <c r="H1388" s="16">
        <v>4574.24</v>
      </c>
      <c r="I1388" s="16">
        <v>381.18666666666667</v>
      </c>
      <c r="J1388" s="12">
        <v>0.81108059757082074</v>
      </c>
      <c r="K1388" s="23">
        <v>-0.73367413182264118</v>
      </c>
      <c r="L1388"/>
      <c r="M1388" s="12" t="str">
        <f t="shared" si="21"/>
        <v xml:space="preserve"> </v>
      </c>
    </row>
    <row r="1389" spans="1:13" x14ac:dyDescent="0.25">
      <c r="A1389" s="1" t="s">
        <v>46</v>
      </c>
      <c r="B1389" s="1" t="s">
        <v>46</v>
      </c>
      <c r="C1389" s="1" t="s">
        <v>32</v>
      </c>
      <c r="D1389" s="1" t="s">
        <v>11769</v>
      </c>
      <c r="E1389" s="16">
        <v>20.99</v>
      </c>
      <c r="F1389" s="11"/>
      <c r="G1389" s="11">
        <v>70</v>
      </c>
      <c r="H1389" s="16">
        <v>26237.5</v>
      </c>
      <c r="I1389" s="16">
        <v>374.82142857142856</v>
      </c>
      <c r="J1389" s="12">
        <v>0.83228343085717427</v>
      </c>
      <c r="K1389" s="23">
        <v>4.4534284013798553E-2</v>
      </c>
      <c r="L1389"/>
      <c r="M1389" s="12" t="str">
        <f t="shared" si="21"/>
        <v xml:space="preserve"> </v>
      </c>
    </row>
    <row r="1390" spans="1:13" x14ac:dyDescent="0.25">
      <c r="A1390" s="1" t="s">
        <v>46</v>
      </c>
      <c r="B1390" s="1" t="s">
        <v>46</v>
      </c>
      <c r="C1390" s="1" t="s">
        <v>32</v>
      </c>
      <c r="D1390" s="1" t="s">
        <v>5706</v>
      </c>
      <c r="E1390" s="16">
        <v>14.99</v>
      </c>
      <c r="F1390" s="11"/>
      <c r="G1390" s="11">
        <v>114</v>
      </c>
      <c r="H1390" s="16">
        <v>41882.06</v>
      </c>
      <c r="I1390" s="16">
        <v>367.38649122807016</v>
      </c>
      <c r="J1390" s="12">
        <v>0.85306568590287968</v>
      </c>
      <c r="K1390" s="23">
        <v>-2.0336605890603265E-2</v>
      </c>
      <c r="L1390"/>
      <c r="M1390" s="12" t="str">
        <f t="shared" si="21"/>
        <v xml:space="preserve"> </v>
      </c>
    </row>
    <row r="1391" spans="1:13" x14ac:dyDescent="0.25">
      <c r="A1391" s="1" t="s">
        <v>46</v>
      </c>
      <c r="B1391" s="1" t="s">
        <v>46</v>
      </c>
      <c r="C1391" s="1" t="s">
        <v>32</v>
      </c>
      <c r="D1391" s="1" t="s">
        <v>5439</v>
      </c>
      <c r="E1391" s="16">
        <v>14.99</v>
      </c>
      <c r="F1391" s="11"/>
      <c r="G1391" s="11">
        <v>138</v>
      </c>
      <c r="H1391" s="16">
        <v>47743.15</v>
      </c>
      <c r="I1391" s="16">
        <v>345.96485507246376</v>
      </c>
      <c r="J1391" s="12">
        <v>0.87263616556567991</v>
      </c>
      <c r="K1391" s="23">
        <v>4.098360655737654E-3</v>
      </c>
      <c r="L1391"/>
      <c r="M1391" s="12" t="str">
        <f t="shared" si="21"/>
        <v xml:space="preserve"> </v>
      </c>
    </row>
    <row r="1392" spans="1:13" x14ac:dyDescent="0.25">
      <c r="A1392" s="1" t="s">
        <v>46</v>
      </c>
      <c r="B1392" s="1" t="s">
        <v>46</v>
      </c>
      <c r="C1392" s="1" t="s">
        <v>32</v>
      </c>
      <c r="D1392" s="1" t="s">
        <v>5571</v>
      </c>
      <c r="E1392" s="16">
        <v>23.99</v>
      </c>
      <c r="F1392" s="11"/>
      <c r="G1392" s="11">
        <v>150</v>
      </c>
      <c r="H1392" s="16">
        <v>45663.199999999997</v>
      </c>
      <c r="I1392" s="16">
        <v>304.42133333333334</v>
      </c>
      <c r="J1392" s="12">
        <v>0.88985661852664522</v>
      </c>
      <c r="K1392" s="23">
        <v>-0.29848451934808806</v>
      </c>
      <c r="L1392"/>
      <c r="M1392" s="12" t="str">
        <f t="shared" si="21"/>
        <v xml:space="preserve"> </v>
      </c>
    </row>
    <row r="1393" spans="1:13" x14ac:dyDescent="0.25">
      <c r="A1393" s="1" t="s">
        <v>46</v>
      </c>
      <c r="B1393" s="1" t="s">
        <v>46</v>
      </c>
      <c r="C1393" s="1" t="s">
        <v>32</v>
      </c>
      <c r="D1393" s="1" t="s">
        <v>6625</v>
      </c>
      <c r="E1393" s="16">
        <v>23.99</v>
      </c>
      <c r="F1393" s="11"/>
      <c r="G1393" s="11">
        <v>18</v>
      </c>
      <c r="H1393" s="16">
        <v>5349.77</v>
      </c>
      <c r="I1393" s="16">
        <v>297.20944444444444</v>
      </c>
      <c r="J1393" s="12">
        <v>0.90666911061308519</v>
      </c>
      <c r="K1393" s="23">
        <v>-0.7620064034151548</v>
      </c>
      <c r="L1393"/>
      <c r="M1393" s="12" t="str">
        <f t="shared" si="21"/>
        <v xml:space="preserve"> </v>
      </c>
    </row>
    <row r="1394" spans="1:13" x14ac:dyDescent="0.25">
      <c r="A1394" s="1" t="s">
        <v>46</v>
      </c>
      <c r="B1394" s="1" t="s">
        <v>46</v>
      </c>
      <c r="C1394" s="1" t="s">
        <v>32</v>
      </c>
      <c r="D1394" s="1" t="s">
        <v>5502</v>
      </c>
      <c r="E1394" s="16">
        <v>23.99</v>
      </c>
      <c r="F1394" s="11"/>
      <c r="G1394" s="11">
        <v>145</v>
      </c>
      <c r="H1394" s="16">
        <v>40328.519999999997</v>
      </c>
      <c r="I1394" s="16">
        <v>278.12772413793101</v>
      </c>
      <c r="J1394" s="12">
        <v>0.92240219126881318</v>
      </c>
      <c r="K1394" s="23">
        <v>-9.0663889327952885E-2</v>
      </c>
      <c r="L1394"/>
      <c r="M1394" s="12" t="str">
        <f t="shared" si="21"/>
        <v xml:space="preserve"> </v>
      </c>
    </row>
    <row r="1395" spans="1:13" x14ac:dyDescent="0.25">
      <c r="A1395" s="1" t="s">
        <v>46</v>
      </c>
      <c r="B1395" s="1" t="s">
        <v>46</v>
      </c>
      <c r="C1395" s="1" t="s">
        <v>32</v>
      </c>
      <c r="D1395" s="1" t="s">
        <v>5810</v>
      </c>
      <c r="E1395" s="16">
        <v>23.99</v>
      </c>
      <c r="F1395" s="11"/>
      <c r="G1395" s="11">
        <v>123</v>
      </c>
      <c r="H1395" s="16">
        <v>33586</v>
      </c>
      <c r="I1395" s="16">
        <v>273.0569105691057</v>
      </c>
      <c r="J1395" s="12">
        <v>0.93784842702579607</v>
      </c>
      <c r="K1395" s="23">
        <v>-0.25768822905620359</v>
      </c>
      <c r="L1395"/>
      <c r="M1395" s="12" t="str">
        <f t="shared" si="21"/>
        <v xml:space="preserve"> </v>
      </c>
    </row>
    <row r="1396" spans="1:13" x14ac:dyDescent="0.25">
      <c r="A1396" s="1" t="s">
        <v>46</v>
      </c>
      <c r="B1396" s="1" t="s">
        <v>46</v>
      </c>
      <c r="C1396" s="1" t="s">
        <v>32</v>
      </c>
      <c r="D1396" s="1" t="s">
        <v>9566</v>
      </c>
      <c r="E1396" s="16">
        <v>20.99</v>
      </c>
      <c r="F1396" s="11"/>
      <c r="G1396" s="11">
        <v>75</v>
      </c>
      <c r="H1396" s="16">
        <v>15175.77</v>
      </c>
      <c r="I1396" s="16">
        <v>202.34360000000001</v>
      </c>
      <c r="J1396" s="12">
        <v>0.94929456454710115</v>
      </c>
      <c r="K1396" s="23">
        <v>-0.26842851957209934</v>
      </c>
      <c r="L1396"/>
      <c r="M1396" s="12" t="str">
        <f t="shared" si="21"/>
        <v xml:space="preserve"> </v>
      </c>
    </row>
    <row r="1397" spans="1:13" x14ac:dyDescent="0.25">
      <c r="A1397" s="1" t="s">
        <v>46</v>
      </c>
      <c r="B1397" s="1" t="s">
        <v>46</v>
      </c>
      <c r="C1397" s="1" t="s">
        <v>32</v>
      </c>
      <c r="D1397" s="1" t="s">
        <v>5688</v>
      </c>
      <c r="E1397" s="16">
        <v>23.99</v>
      </c>
      <c r="F1397" s="11"/>
      <c r="G1397" s="11">
        <v>129</v>
      </c>
      <c r="H1397" s="16">
        <v>21993.439999999999</v>
      </c>
      <c r="I1397" s="16">
        <v>170.49178294573642</v>
      </c>
      <c r="J1397" s="12">
        <v>0.95893891402911791</v>
      </c>
      <c r="K1397" s="23">
        <v>-0.43623520412962979</v>
      </c>
      <c r="L1397"/>
      <c r="M1397" s="12" t="str">
        <f t="shared" si="21"/>
        <v xml:space="preserve"> </v>
      </c>
    </row>
    <row r="1398" spans="1:13" x14ac:dyDescent="0.25">
      <c r="A1398" s="1" t="s">
        <v>46</v>
      </c>
      <c r="B1398" s="1" t="s">
        <v>46</v>
      </c>
      <c r="C1398" s="1" t="s">
        <v>32</v>
      </c>
      <c r="D1398" s="1" t="s">
        <v>11393</v>
      </c>
      <c r="E1398" s="16">
        <v>20.99</v>
      </c>
      <c r="F1398" s="11"/>
      <c r="G1398" s="11">
        <v>51</v>
      </c>
      <c r="H1398" s="16">
        <v>8186.1</v>
      </c>
      <c r="I1398" s="16">
        <v>160.51176470588237</v>
      </c>
      <c r="J1398" s="12">
        <v>0.96801871557762698</v>
      </c>
      <c r="K1398" s="23">
        <v>-0.30041704411437942</v>
      </c>
      <c r="L1398"/>
      <c r="M1398" s="12" t="str">
        <f t="shared" si="21"/>
        <v xml:space="preserve"> </v>
      </c>
    </row>
    <row r="1399" spans="1:13" x14ac:dyDescent="0.25">
      <c r="A1399" s="1" t="s">
        <v>46</v>
      </c>
      <c r="B1399" s="1" t="s">
        <v>46</v>
      </c>
      <c r="C1399" s="1" t="s">
        <v>32</v>
      </c>
      <c r="D1399" s="1" t="s">
        <v>12803</v>
      </c>
      <c r="E1399" s="16">
        <v>20.99</v>
      </c>
      <c r="F1399" s="11"/>
      <c r="G1399" s="11">
        <v>57</v>
      </c>
      <c r="H1399" s="16">
        <v>8710.85</v>
      </c>
      <c r="I1399" s="16">
        <v>152.82192982456141</v>
      </c>
      <c r="J1399" s="12">
        <v>0.97666351988595768</v>
      </c>
      <c r="K1399" s="23">
        <v>1.9182393616399063E-2</v>
      </c>
      <c r="L1399"/>
      <c r="M1399" s="12" t="str">
        <f t="shared" si="21"/>
        <v xml:space="preserve"> </v>
      </c>
    </row>
    <row r="1400" spans="1:13" x14ac:dyDescent="0.25">
      <c r="A1400" s="1" t="s">
        <v>46</v>
      </c>
      <c r="B1400" s="1" t="s">
        <v>46</v>
      </c>
      <c r="C1400" s="1" t="s">
        <v>32</v>
      </c>
      <c r="D1400" s="1" t="s">
        <v>6480</v>
      </c>
      <c r="E1400" s="16">
        <v>20.99</v>
      </c>
      <c r="F1400" s="11"/>
      <c r="G1400" s="11">
        <v>36</v>
      </c>
      <c r="H1400" s="16">
        <v>4638.79</v>
      </c>
      <c r="I1400" s="16">
        <v>128.85527777777779</v>
      </c>
      <c r="J1400" s="12">
        <v>0.98395258279573283</v>
      </c>
      <c r="K1400" s="23">
        <v>8.8161746767504212E-2</v>
      </c>
      <c r="L1400"/>
      <c r="M1400" s="12" t="str">
        <f t="shared" si="21"/>
        <v>X</v>
      </c>
    </row>
    <row r="1401" spans="1:13" x14ac:dyDescent="0.25">
      <c r="A1401" s="1" t="s">
        <v>46</v>
      </c>
      <c r="B1401" s="1" t="s">
        <v>46</v>
      </c>
      <c r="C1401" s="1" t="s">
        <v>32</v>
      </c>
      <c r="D1401" s="1" t="s">
        <v>6482</v>
      </c>
      <c r="E1401" s="16">
        <v>20.99</v>
      </c>
      <c r="F1401" s="11"/>
      <c r="G1401" s="11">
        <v>21</v>
      </c>
      <c r="H1401" s="16">
        <v>2203.9499999999998</v>
      </c>
      <c r="I1401" s="16">
        <v>104.94999999999999</v>
      </c>
      <c r="J1401" s="12">
        <v>0.98988937611591188</v>
      </c>
      <c r="K1401" s="23">
        <v>-0.44063744413227046</v>
      </c>
      <c r="L1401"/>
      <c r="M1401" s="12" t="str">
        <f t="shared" si="21"/>
        <v>X</v>
      </c>
    </row>
    <row r="1402" spans="1:13" x14ac:dyDescent="0.25">
      <c r="A1402" s="1" t="s">
        <v>46</v>
      </c>
      <c r="B1402" s="1" t="s">
        <v>46</v>
      </c>
      <c r="C1402" s="1" t="s">
        <v>32</v>
      </c>
      <c r="D1402" s="1" t="s">
        <v>13784</v>
      </c>
      <c r="E1402" s="16">
        <v>35.49</v>
      </c>
      <c r="F1402" s="11"/>
      <c r="G1402" s="11">
        <v>54</v>
      </c>
      <c r="H1402" s="16">
        <v>5288.01</v>
      </c>
      <c r="I1402" s="16">
        <v>97.926111111111112</v>
      </c>
      <c r="J1402" s="12">
        <v>0.99542884331282044</v>
      </c>
      <c r="K1402" s="23">
        <v>-0.35775862068965514</v>
      </c>
      <c r="L1402"/>
      <c r="M1402" s="12" t="str">
        <f t="shared" si="21"/>
        <v>X</v>
      </c>
    </row>
    <row r="1403" spans="1:13" x14ac:dyDescent="0.25">
      <c r="A1403" s="1" t="s">
        <v>46</v>
      </c>
      <c r="B1403" s="1" t="s">
        <v>46</v>
      </c>
      <c r="C1403" s="1" t="s">
        <v>32</v>
      </c>
      <c r="D1403" s="1" t="s">
        <v>16147</v>
      </c>
      <c r="E1403" s="16">
        <v>23.99</v>
      </c>
      <c r="F1403" s="11"/>
      <c r="G1403" s="11">
        <v>19</v>
      </c>
      <c r="H1403" s="16">
        <v>1535.36</v>
      </c>
      <c r="I1403" s="16">
        <v>80.808421052631573</v>
      </c>
      <c r="J1403" s="12">
        <v>0.99999999999999978</v>
      </c>
      <c r="K1403" s="23" t="e">
        <v>#DIV/0!</v>
      </c>
      <c r="L1403"/>
      <c r="M1403" s="12" t="str">
        <f t="shared" si="21"/>
        <v>X</v>
      </c>
    </row>
    <row r="1404" spans="1:13" x14ac:dyDescent="0.25">
      <c r="A1404" s="1" t="s">
        <v>46</v>
      </c>
      <c r="B1404" s="1" t="s">
        <v>46</v>
      </c>
      <c r="C1404" s="1" t="s">
        <v>33</v>
      </c>
      <c r="D1404" s="1"/>
      <c r="E1404" s="16">
        <v>840.1500000000002</v>
      </c>
      <c r="F1404" s="11"/>
      <c r="G1404" s="11">
        <v>3199</v>
      </c>
      <c r="H1404" s="16">
        <v>1491379.9100000004</v>
      </c>
      <c r="I1404" s="16">
        <v>17677.893492313175</v>
      </c>
      <c r="J1404" s="12"/>
      <c r="K1404" s="23">
        <v>-0.10721017710299663</v>
      </c>
      <c r="L1404"/>
      <c r="M1404" s="12" t="str">
        <f t="shared" si="21"/>
        <v xml:space="preserve"> </v>
      </c>
    </row>
    <row r="1405" spans="1:13" x14ac:dyDescent="0.25">
      <c r="A1405" s="1" t="s">
        <v>46</v>
      </c>
      <c r="B1405" s="1" t="s">
        <v>47</v>
      </c>
      <c r="C1405" s="1"/>
      <c r="D1405" s="1"/>
      <c r="E1405" s="16">
        <v>840.1500000000002</v>
      </c>
      <c r="F1405" s="11"/>
      <c r="G1405" s="11">
        <v>3199</v>
      </c>
      <c r="H1405" s="16">
        <v>1491379.9100000004</v>
      </c>
      <c r="I1405" s="16">
        <v>17677.893492313175</v>
      </c>
      <c r="J1405" s="12"/>
      <c r="K1405" s="23">
        <v>-0.10721017710299663</v>
      </c>
      <c r="L1405"/>
      <c r="M1405" s="12" t="str">
        <f t="shared" si="21"/>
        <v xml:space="preserve"> </v>
      </c>
    </row>
    <row r="1406" spans="1:13" x14ac:dyDescent="0.25">
      <c r="A1406" s="1" t="s">
        <v>48</v>
      </c>
      <c r="B1406" s="1" t="s">
        <v>48</v>
      </c>
      <c r="C1406" s="1" t="s">
        <v>34</v>
      </c>
      <c r="D1406" s="1" t="s">
        <v>7059</v>
      </c>
      <c r="E1406" s="16">
        <v>4.99</v>
      </c>
      <c r="F1406" s="11"/>
      <c r="G1406" s="11">
        <v>145</v>
      </c>
      <c r="H1406" s="16">
        <v>88817.49</v>
      </c>
      <c r="I1406" s="16">
        <v>612.53441379310345</v>
      </c>
      <c r="J1406" s="12">
        <v>0.45680331074364833</v>
      </c>
      <c r="K1406" s="23">
        <v>0.1145564788155502</v>
      </c>
      <c r="L1406"/>
      <c r="M1406" s="12" t="str">
        <f t="shared" si="21"/>
        <v xml:space="preserve"> </v>
      </c>
    </row>
    <row r="1407" spans="1:13" x14ac:dyDescent="0.25">
      <c r="A1407" s="1" t="s">
        <v>48</v>
      </c>
      <c r="B1407" s="1" t="s">
        <v>48</v>
      </c>
      <c r="C1407" s="1" t="s">
        <v>34</v>
      </c>
      <c r="D1407" s="1" t="s">
        <v>7058</v>
      </c>
      <c r="E1407" s="16">
        <v>4.99</v>
      </c>
      <c r="F1407" s="11"/>
      <c r="G1407" s="11">
        <v>158</v>
      </c>
      <c r="H1407" s="16">
        <v>60692.09</v>
      </c>
      <c r="I1407" s="16">
        <v>384.12715189873416</v>
      </c>
      <c r="J1407" s="12">
        <v>0.74326975374278237</v>
      </c>
      <c r="K1407" s="23">
        <v>8.502463702357721E-2</v>
      </c>
      <c r="L1407"/>
      <c r="M1407" s="12" t="str">
        <f t="shared" si="21"/>
        <v xml:space="preserve"> </v>
      </c>
    </row>
    <row r="1408" spans="1:13" x14ac:dyDescent="0.25">
      <c r="A1408" s="1" t="s">
        <v>48</v>
      </c>
      <c r="B1408" s="1" t="s">
        <v>48</v>
      </c>
      <c r="C1408" s="1" t="s">
        <v>34</v>
      </c>
      <c r="D1408" s="1" t="s">
        <v>7057</v>
      </c>
      <c r="E1408" s="16">
        <v>4.99</v>
      </c>
      <c r="F1408" s="11"/>
      <c r="G1408" s="11">
        <v>157</v>
      </c>
      <c r="H1408" s="16">
        <v>54047.79</v>
      </c>
      <c r="I1408" s="16">
        <v>344.25343949044588</v>
      </c>
      <c r="J1408" s="12">
        <v>1</v>
      </c>
      <c r="K1408" s="23">
        <v>-2.840813488439653E-2</v>
      </c>
      <c r="L1408"/>
      <c r="M1408" s="12" t="str">
        <f t="shared" si="21"/>
        <v>X</v>
      </c>
    </row>
    <row r="1409" spans="1:13" x14ac:dyDescent="0.25">
      <c r="A1409" s="1" t="s">
        <v>48</v>
      </c>
      <c r="B1409" s="1" t="s">
        <v>48</v>
      </c>
      <c r="C1409" s="1" t="s">
        <v>35</v>
      </c>
      <c r="D1409" s="1"/>
      <c r="E1409" s="16">
        <v>14.97</v>
      </c>
      <c r="F1409" s="11"/>
      <c r="G1409" s="11">
        <v>460</v>
      </c>
      <c r="H1409" s="16">
        <v>203557.37</v>
      </c>
      <c r="I1409" s="16">
        <v>1340.9150051822835</v>
      </c>
      <c r="J1409" s="12"/>
      <c r="K1409" s="23">
        <v>6.4336345087859126E-2</v>
      </c>
      <c r="L1409"/>
      <c r="M1409" s="12" t="str">
        <f t="shared" si="21"/>
        <v xml:space="preserve"> </v>
      </c>
    </row>
    <row r="1410" spans="1:13" x14ac:dyDescent="0.25">
      <c r="A1410" s="1" t="s">
        <v>48</v>
      </c>
      <c r="B1410" s="1" t="s">
        <v>48</v>
      </c>
      <c r="C1410" s="1" t="s">
        <v>36</v>
      </c>
      <c r="D1410" s="1" t="s">
        <v>7515</v>
      </c>
      <c r="E1410" s="16">
        <v>6.49</v>
      </c>
      <c r="F1410" s="11"/>
      <c r="G1410" s="11">
        <v>154</v>
      </c>
      <c r="H1410" s="16">
        <v>87511.16</v>
      </c>
      <c r="I1410" s="16">
        <v>568.25428571428574</v>
      </c>
      <c r="J1410" s="12">
        <v>0.14969051871794778</v>
      </c>
      <c r="K1410" s="23">
        <v>9.6527608359762596E-2</v>
      </c>
      <c r="L1410"/>
      <c r="M1410" s="12" t="str">
        <f t="shared" si="21"/>
        <v xml:space="preserve"> </v>
      </c>
    </row>
    <row r="1411" spans="1:13" x14ac:dyDescent="0.25">
      <c r="A1411" s="1" t="s">
        <v>48</v>
      </c>
      <c r="B1411" s="1" t="s">
        <v>48</v>
      </c>
      <c r="C1411" s="1" t="s">
        <v>36</v>
      </c>
      <c r="D1411" s="1" t="s">
        <v>7511</v>
      </c>
      <c r="E1411" s="16">
        <v>7.49</v>
      </c>
      <c r="F1411" s="11"/>
      <c r="G1411" s="11">
        <v>154</v>
      </c>
      <c r="H1411" s="16">
        <v>69171.95</v>
      </c>
      <c r="I1411" s="16">
        <v>449.16850649350647</v>
      </c>
      <c r="J1411" s="12">
        <v>0.26801125719555391</v>
      </c>
      <c r="K1411" s="23">
        <v>-7.318708136657448E-2</v>
      </c>
      <c r="L1411"/>
      <c r="M1411" s="12" t="str">
        <f t="shared" si="21"/>
        <v xml:space="preserve"> </v>
      </c>
    </row>
    <row r="1412" spans="1:13" x14ac:dyDescent="0.25">
      <c r="A1412" s="1" t="s">
        <v>48</v>
      </c>
      <c r="B1412" s="1" t="s">
        <v>48</v>
      </c>
      <c r="C1412" s="1" t="s">
        <v>36</v>
      </c>
      <c r="D1412" s="1" t="s">
        <v>7517</v>
      </c>
      <c r="E1412" s="16">
        <v>6.49</v>
      </c>
      <c r="F1412" s="11"/>
      <c r="G1412" s="11">
        <v>157</v>
      </c>
      <c r="H1412" s="16">
        <v>60726.93</v>
      </c>
      <c r="I1412" s="16">
        <v>386.79573248407644</v>
      </c>
      <c r="J1412" s="12">
        <v>0.3699016525502517</v>
      </c>
      <c r="K1412" s="23">
        <v>-3.2216408179579159E-2</v>
      </c>
      <c r="L1412"/>
      <c r="M1412" s="12" t="str">
        <f t="shared" si="21"/>
        <v xml:space="preserve"> </v>
      </c>
    </row>
    <row r="1413" spans="1:13" x14ac:dyDescent="0.25">
      <c r="A1413" s="1" t="s">
        <v>48</v>
      </c>
      <c r="B1413" s="1" t="s">
        <v>48</v>
      </c>
      <c r="C1413" s="1" t="s">
        <v>36</v>
      </c>
      <c r="D1413" s="1" t="s">
        <v>7510</v>
      </c>
      <c r="E1413" s="16">
        <v>6.49</v>
      </c>
      <c r="F1413" s="11"/>
      <c r="G1413" s="11">
        <v>3</v>
      </c>
      <c r="H1413" s="16">
        <v>1148.73</v>
      </c>
      <c r="I1413" s="16">
        <v>382.91</v>
      </c>
      <c r="J1413" s="12">
        <v>0.47076846158846541</v>
      </c>
      <c r="K1413" s="23">
        <v>-0.89246658566221138</v>
      </c>
      <c r="L1413"/>
      <c r="M1413" s="12" t="str">
        <f t="shared" si="21"/>
        <v xml:space="preserve"> </v>
      </c>
    </row>
    <row r="1414" spans="1:13" x14ac:dyDescent="0.25">
      <c r="A1414" s="1" t="s">
        <v>48</v>
      </c>
      <c r="B1414" s="1" t="s">
        <v>48</v>
      </c>
      <c r="C1414" s="1" t="s">
        <v>36</v>
      </c>
      <c r="D1414" s="1" t="s">
        <v>7521</v>
      </c>
      <c r="E1414" s="16">
        <v>7.49</v>
      </c>
      <c r="F1414" s="11"/>
      <c r="G1414" s="11">
        <v>130</v>
      </c>
      <c r="H1414" s="16">
        <v>44153.55</v>
      </c>
      <c r="I1414" s="16">
        <v>339.64269230769236</v>
      </c>
      <c r="J1414" s="12">
        <v>0.5602377222142646</v>
      </c>
      <c r="K1414" s="23">
        <v>2.7361449982572283E-2</v>
      </c>
      <c r="L1414"/>
      <c r="M1414" s="12" t="str">
        <f t="shared" si="21"/>
        <v xml:space="preserve"> </v>
      </c>
    </row>
    <row r="1415" spans="1:13" x14ac:dyDescent="0.25">
      <c r="A1415" s="1" t="s">
        <v>48</v>
      </c>
      <c r="B1415" s="1" t="s">
        <v>48</v>
      </c>
      <c r="C1415" s="1" t="s">
        <v>36</v>
      </c>
      <c r="D1415" s="1" t="s">
        <v>7514</v>
      </c>
      <c r="E1415" s="16">
        <v>6.49</v>
      </c>
      <c r="F1415" s="11"/>
      <c r="G1415" s="11">
        <v>159</v>
      </c>
      <c r="H1415" s="16">
        <v>51978.41</v>
      </c>
      <c r="I1415" s="16">
        <v>326.90823899371071</v>
      </c>
      <c r="J1415" s="12">
        <v>0.64635245130359986</v>
      </c>
      <c r="K1415" s="23">
        <v>4.8781112807344984E-2</v>
      </c>
      <c r="L1415"/>
      <c r="M1415" s="12" t="str">
        <f t="shared" si="21"/>
        <v xml:space="preserve"> </v>
      </c>
    </row>
    <row r="1416" spans="1:13" x14ac:dyDescent="0.25">
      <c r="A1416" s="1" t="s">
        <v>48</v>
      </c>
      <c r="B1416" s="1" t="s">
        <v>48</v>
      </c>
      <c r="C1416" s="1" t="s">
        <v>36</v>
      </c>
      <c r="D1416" s="1" t="s">
        <v>7516</v>
      </c>
      <c r="E1416" s="16">
        <v>6.49</v>
      </c>
      <c r="F1416" s="11"/>
      <c r="G1416" s="11">
        <v>157</v>
      </c>
      <c r="H1416" s="16">
        <v>48817.78</v>
      </c>
      <c r="I1416" s="16">
        <v>310.94127388535031</v>
      </c>
      <c r="J1416" s="12">
        <v>0.72826113505459233</v>
      </c>
      <c r="K1416" s="23">
        <v>-5.3537472469522562E-2</v>
      </c>
      <c r="L1416"/>
      <c r="M1416" s="12" t="str">
        <f t="shared" ref="M1416:M1479" si="22">IF(J1416&gt;$M$3,"X"," ")</f>
        <v xml:space="preserve"> </v>
      </c>
    </row>
    <row r="1417" spans="1:13" x14ac:dyDescent="0.25">
      <c r="A1417" s="1" t="s">
        <v>48</v>
      </c>
      <c r="B1417" s="1" t="s">
        <v>48</v>
      </c>
      <c r="C1417" s="1" t="s">
        <v>36</v>
      </c>
      <c r="D1417" s="1" t="s">
        <v>7519</v>
      </c>
      <c r="E1417" s="16">
        <v>6.49</v>
      </c>
      <c r="F1417" s="11"/>
      <c r="G1417" s="11">
        <v>157</v>
      </c>
      <c r="H1417" s="16">
        <v>42172.02</v>
      </c>
      <c r="I1417" s="16">
        <v>268.61159235668788</v>
      </c>
      <c r="J1417" s="12">
        <v>0.79901926148558788</v>
      </c>
      <c r="K1417" s="23">
        <v>-6.8802217279526845E-2</v>
      </c>
      <c r="L1417"/>
      <c r="M1417" s="12" t="str">
        <f t="shared" si="22"/>
        <v xml:space="preserve"> </v>
      </c>
    </row>
    <row r="1418" spans="1:13" x14ac:dyDescent="0.25">
      <c r="A1418" s="1" t="s">
        <v>48</v>
      </c>
      <c r="B1418" s="1" t="s">
        <v>48</v>
      </c>
      <c r="C1418" s="1" t="s">
        <v>36</v>
      </c>
      <c r="D1418" s="1" t="s">
        <v>7513</v>
      </c>
      <c r="E1418" s="16">
        <v>7.49</v>
      </c>
      <c r="F1418" s="11"/>
      <c r="G1418" s="11">
        <v>157</v>
      </c>
      <c r="H1418" s="16">
        <v>39367</v>
      </c>
      <c r="I1418" s="16">
        <v>250.74522292993632</v>
      </c>
      <c r="J1418" s="12">
        <v>0.86507099823447986</v>
      </c>
      <c r="K1418" s="23">
        <v>8.3491628296787912E-3</v>
      </c>
      <c r="L1418"/>
      <c r="M1418" s="12" t="str">
        <f t="shared" si="22"/>
        <v xml:space="preserve"> </v>
      </c>
    </row>
    <row r="1419" spans="1:13" x14ac:dyDescent="0.25">
      <c r="A1419" s="1" t="s">
        <v>48</v>
      </c>
      <c r="B1419" s="1" t="s">
        <v>48</v>
      </c>
      <c r="C1419" s="1" t="s">
        <v>36</v>
      </c>
      <c r="D1419" s="1" t="s">
        <v>7520</v>
      </c>
      <c r="E1419" s="16">
        <v>6.49</v>
      </c>
      <c r="F1419" s="11"/>
      <c r="G1419" s="11">
        <v>152</v>
      </c>
      <c r="H1419" s="16">
        <v>35987.050000000003</v>
      </c>
      <c r="I1419" s="16">
        <v>236.75690789473686</v>
      </c>
      <c r="J1419" s="12">
        <v>0.92743790904144852</v>
      </c>
      <c r="K1419" s="23">
        <v>-7.9919821951553005E-2</v>
      </c>
      <c r="L1419"/>
      <c r="M1419" s="12" t="str">
        <f t="shared" si="22"/>
        <v xml:space="preserve"> </v>
      </c>
    </row>
    <row r="1420" spans="1:13" x14ac:dyDescent="0.25">
      <c r="A1420" s="1" t="s">
        <v>48</v>
      </c>
      <c r="B1420" s="1" t="s">
        <v>48</v>
      </c>
      <c r="C1420" s="1" t="s">
        <v>36</v>
      </c>
      <c r="D1420" s="1" t="s">
        <v>7518</v>
      </c>
      <c r="E1420" s="16">
        <v>6.49</v>
      </c>
      <c r="F1420" s="11"/>
      <c r="G1420" s="11">
        <v>155</v>
      </c>
      <c r="H1420" s="16">
        <v>21481.9</v>
      </c>
      <c r="I1420" s="16">
        <v>138.59290322580645</v>
      </c>
      <c r="J1420" s="12">
        <v>0.96394628934942961</v>
      </c>
      <c r="K1420" s="23">
        <v>-0.15980056023986577</v>
      </c>
      <c r="L1420"/>
      <c r="M1420" s="12" t="str">
        <f t="shared" si="22"/>
        <v xml:space="preserve"> </v>
      </c>
    </row>
    <row r="1421" spans="1:13" x14ac:dyDescent="0.25">
      <c r="A1421" s="1" t="s">
        <v>48</v>
      </c>
      <c r="B1421" s="1" t="s">
        <v>48</v>
      </c>
      <c r="C1421" s="1" t="s">
        <v>36</v>
      </c>
      <c r="D1421" s="1" t="s">
        <v>13730</v>
      </c>
      <c r="E1421" s="16">
        <v>6.49</v>
      </c>
      <c r="F1421" s="11"/>
      <c r="G1421" s="11">
        <v>45</v>
      </c>
      <c r="H1421" s="16">
        <v>6159.01</v>
      </c>
      <c r="I1421" s="16">
        <v>136.86688888888889</v>
      </c>
      <c r="J1421" s="12">
        <v>1.0000000000000002</v>
      </c>
      <c r="K1421" s="23">
        <v>1.3490099009900991</v>
      </c>
      <c r="L1421"/>
      <c r="M1421" s="12" t="str">
        <f t="shared" si="22"/>
        <v>X</v>
      </c>
    </row>
    <row r="1422" spans="1:13" x14ac:dyDescent="0.25">
      <c r="A1422" s="1" t="s">
        <v>48</v>
      </c>
      <c r="B1422" s="1" t="s">
        <v>48</v>
      </c>
      <c r="C1422" s="1" t="s">
        <v>37</v>
      </c>
      <c r="D1422" s="1"/>
      <c r="E1422" s="16">
        <v>80.88</v>
      </c>
      <c r="F1422" s="11"/>
      <c r="G1422" s="11">
        <v>1580</v>
      </c>
      <c r="H1422" s="16">
        <v>508675.49000000005</v>
      </c>
      <c r="I1422" s="16">
        <v>3796.1942451746777</v>
      </c>
      <c r="J1422" s="12"/>
      <c r="K1422" s="23">
        <v>-2.8544168440338469E-2</v>
      </c>
      <c r="L1422"/>
      <c r="M1422" s="12" t="str">
        <f t="shared" si="22"/>
        <v xml:space="preserve"> </v>
      </c>
    </row>
    <row r="1423" spans="1:13" x14ac:dyDescent="0.25">
      <c r="A1423" s="1" t="s">
        <v>48</v>
      </c>
      <c r="B1423" s="1" t="s">
        <v>48</v>
      </c>
      <c r="C1423" s="1" t="s">
        <v>38</v>
      </c>
      <c r="D1423" s="1" t="s">
        <v>7934</v>
      </c>
      <c r="E1423" s="16">
        <v>9.49</v>
      </c>
      <c r="F1423" s="11"/>
      <c r="G1423" s="11">
        <v>156</v>
      </c>
      <c r="H1423" s="16">
        <v>151460.4</v>
      </c>
      <c r="I1423" s="16">
        <v>970.9</v>
      </c>
      <c r="J1423" s="12">
        <v>0.33436529133357118</v>
      </c>
      <c r="K1423" s="23">
        <v>2.2618056000512698E-2</v>
      </c>
      <c r="L1423"/>
      <c r="M1423" s="12" t="str">
        <f t="shared" si="22"/>
        <v xml:space="preserve"> </v>
      </c>
    </row>
    <row r="1424" spans="1:13" x14ac:dyDescent="0.25">
      <c r="A1424" s="1" t="s">
        <v>48</v>
      </c>
      <c r="B1424" s="1" t="s">
        <v>48</v>
      </c>
      <c r="C1424" s="1" t="s">
        <v>38</v>
      </c>
      <c r="D1424" s="1" t="s">
        <v>7936</v>
      </c>
      <c r="E1424" s="16">
        <v>9.99</v>
      </c>
      <c r="F1424" s="11"/>
      <c r="G1424" s="11">
        <v>158</v>
      </c>
      <c r="H1424" s="16">
        <v>77182.740000000005</v>
      </c>
      <c r="I1424" s="16">
        <v>488.49835443037978</v>
      </c>
      <c r="J1424" s="12">
        <v>0.50259775049011057</v>
      </c>
      <c r="K1424" s="23">
        <v>4.8433343679112895E-3</v>
      </c>
      <c r="L1424"/>
      <c r="M1424" s="12" t="str">
        <f t="shared" si="22"/>
        <v xml:space="preserve"> </v>
      </c>
    </row>
    <row r="1425" spans="1:13" x14ac:dyDescent="0.25">
      <c r="A1425" s="1" t="s">
        <v>48</v>
      </c>
      <c r="B1425" s="1" t="s">
        <v>48</v>
      </c>
      <c r="C1425" s="1" t="s">
        <v>38</v>
      </c>
      <c r="D1425" s="1" t="s">
        <v>7938</v>
      </c>
      <c r="E1425" s="16">
        <v>9.99</v>
      </c>
      <c r="F1425" s="11"/>
      <c r="G1425" s="11">
        <v>155</v>
      </c>
      <c r="H1425" s="16">
        <v>71618.31</v>
      </c>
      <c r="I1425" s="16">
        <v>462.05361290322577</v>
      </c>
      <c r="J1425" s="12">
        <v>0.66172298572557886</v>
      </c>
      <c r="K1425" s="23">
        <v>-6.9004609588880883E-2</v>
      </c>
      <c r="L1425"/>
      <c r="M1425" s="12" t="str">
        <f t="shared" si="22"/>
        <v xml:space="preserve"> </v>
      </c>
    </row>
    <row r="1426" spans="1:13" x14ac:dyDescent="0.25">
      <c r="A1426" s="1" t="s">
        <v>48</v>
      </c>
      <c r="B1426" s="1" t="s">
        <v>48</v>
      </c>
      <c r="C1426" s="1" t="s">
        <v>38</v>
      </c>
      <c r="D1426" s="1" t="s">
        <v>7933</v>
      </c>
      <c r="E1426" s="16">
        <v>9.99</v>
      </c>
      <c r="F1426" s="11"/>
      <c r="G1426" s="11">
        <v>155</v>
      </c>
      <c r="H1426" s="16">
        <v>46373.58</v>
      </c>
      <c r="I1426" s="16">
        <v>299.18438709677423</v>
      </c>
      <c r="J1426" s="12">
        <v>0.7647581847718955</v>
      </c>
      <c r="K1426" s="23">
        <v>4.2273666854637515E-2</v>
      </c>
      <c r="L1426"/>
      <c r="M1426" s="12" t="str">
        <f t="shared" si="22"/>
        <v xml:space="preserve"> </v>
      </c>
    </row>
    <row r="1427" spans="1:13" x14ac:dyDescent="0.25">
      <c r="A1427" s="1" t="s">
        <v>48</v>
      </c>
      <c r="B1427" s="1" t="s">
        <v>48</v>
      </c>
      <c r="C1427" s="1" t="s">
        <v>38</v>
      </c>
      <c r="D1427" s="1" t="s">
        <v>7932</v>
      </c>
      <c r="E1427" s="16">
        <v>9.99</v>
      </c>
      <c r="F1427" s="11"/>
      <c r="G1427" s="11">
        <v>140</v>
      </c>
      <c r="H1427" s="16">
        <v>35704.26</v>
      </c>
      <c r="I1427" s="16">
        <v>255.03042857142859</v>
      </c>
      <c r="J1427" s="12">
        <v>0.85258733663945274</v>
      </c>
      <c r="K1427" s="23">
        <v>-3.7474440177547197E-2</v>
      </c>
      <c r="L1427"/>
      <c r="M1427" s="12" t="str">
        <f t="shared" si="22"/>
        <v xml:space="preserve"> </v>
      </c>
    </row>
    <row r="1428" spans="1:13" x14ac:dyDescent="0.25">
      <c r="A1428" s="1" t="s">
        <v>48</v>
      </c>
      <c r="B1428" s="1" t="s">
        <v>48</v>
      </c>
      <c r="C1428" s="1" t="s">
        <v>38</v>
      </c>
      <c r="D1428" s="1" t="s">
        <v>7937</v>
      </c>
      <c r="E1428" s="16">
        <v>9.99</v>
      </c>
      <c r="F1428" s="11"/>
      <c r="G1428" s="11">
        <v>153</v>
      </c>
      <c r="H1428" s="16">
        <v>36593.370000000003</v>
      </c>
      <c r="I1428" s="16">
        <v>239.17235294117648</v>
      </c>
      <c r="J1428" s="12">
        <v>0.93495517418205465</v>
      </c>
      <c r="K1428" s="23">
        <v>-8.036155878308282E-2</v>
      </c>
      <c r="L1428"/>
      <c r="M1428" s="12" t="str">
        <f t="shared" si="22"/>
        <v xml:space="preserve"> </v>
      </c>
    </row>
    <row r="1429" spans="1:13" x14ac:dyDescent="0.25">
      <c r="A1429" s="1" t="s">
        <v>48</v>
      </c>
      <c r="B1429" s="1" t="s">
        <v>48</v>
      </c>
      <c r="C1429" s="1" t="s">
        <v>38</v>
      </c>
      <c r="D1429" s="1" t="s">
        <v>7935</v>
      </c>
      <c r="E1429" s="16">
        <v>9.99</v>
      </c>
      <c r="F1429" s="11"/>
      <c r="G1429" s="11">
        <v>149</v>
      </c>
      <c r="H1429" s="16">
        <v>28141.83</v>
      </c>
      <c r="I1429" s="16">
        <v>188.87134228187921</v>
      </c>
      <c r="J1429" s="12">
        <v>1</v>
      </c>
      <c r="K1429" s="23">
        <v>0.15072635388627043</v>
      </c>
      <c r="L1429"/>
      <c r="M1429" s="12" t="str">
        <f t="shared" si="22"/>
        <v>X</v>
      </c>
    </row>
    <row r="1430" spans="1:13" x14ac:dyDescent="0.25">
      <c r="A1430" s="1" t="s">
        <v>48</v>
      </c>
      <c r="B1430" s="1" t="s">
        <v>48</v>
      </c>
      <c r="C1430" s="1" t="s">
        <v>39</v>
      </c>
      <c r="D1430" s="1"/>
      <c r="E1430" s="16">
        <v>69.430000000000007</v>
      </c>
      <c r="F1430" s="11"/>
      <c r="G1430" s="11">
        <v>1066</v>
      </c>
      <c r="H1430" s="16">
        <v>447074.49</v>
      </c>
      <c r="I1430" s="16">
        <v>2903.7104782248639</v>
      </c>
      <c r="J1430" s="12"/>
      <c r="K1430" s="23">
        <v>-1.3560308358466777E-3</v>
      </c>
      <c r="L1430"/>
      <c r="M1430" s="12" t="str">
        <f t="shared" si="22"/>
        <v xml:space="preserve"> </v>
      </c>
    </row>
    <row r="1431" spans="1:13" x14ac:dyDescent="0.25">
      <c r="A1431" s="1" t="s">
        <v>48</v>
      </c>
      <c r="B1431" s="1" t="s">
        <v>49</v>
      </c>
      <c r="C1431" s="1"/>
      <c r="D1431" s="1"/>
      <c r="E1431" s="16">
        <v>165.28</v>
      </c>
      <c r="F1431" s="11"/>
      <c r="G1431" s="11">
        <v>3106</v>
      </c>
      <c r="H1431" s="16">
        <v>1159307.3500000003</v>
      </c>
      <c r="I1431" s="16">
        <v>8040.819728581826</v>
      </c>
      <c r="J1431" s="12"/>
      <c r="K1431" s="23">
        <v>-2.7946260424417391E-3</v>
      </c>
      <c r="L1431"/>
      <c r="M1431" s="12" t="str">
        <f t="shared" si="22"/>
        <v xml:space="preserve"> </v>
      </c>
    </row>
    <row r="1432" spans="1:13" x14ac:dyDescent="0.25">
      <c r="A1432" s="1" t="s">
        <v>26</v>
      </c>
      <c r="B1432" s="1" t="s">
        <v>13</v>
      </c>
      <c r="C1432" s="1" t="s">
        <v>32</v>
      </c>
      <c r="D1432" s="1" t="s">
        <v>5758</v>
      </c>
      <c r="E1432" s="16">
        <v>9.99</v>
      </c>
      <c r="F1432" s="11"/>
      <c r="G1432" s="11">
        <v>136</v>
      </c>
      <c r="H1432" s="16">
        <v>29090.880000000001</v>
      </c>
      <c r="I1432" s="16">
        <v>213.90352941176471</v>
      </c>
      <c r="J1432" s="12">
        <v>1</v>
      </c>
      <c r="K1432" s="23">
        <v>-0.17131474103585653</v>
      </c>
      <c r="L1432"/>
      <c r="M1432" s="12" t="str">
        <f t="shared" si="22"/>
        <v>X</v>
      </c>
    </row>
    <row r="1433" spans="1:13" x14ac:dyDescent="0.25">
      <c r="A1433" s="1" t="s">
        <v>26</v>
      </c>
      <c r="B1433" s="1" t="s">
        <v>13</v>
      </c>
      <c r="C1433" s="1" t="s">
        <v>33</v>
      </c>
      <c r="D1433" s="1"/>
      <c r="E1433" s="16">
        <v>9.99</v>
      </c>
      <c r="F1433" s="11"/>
      <c r="G1433" s="11">
        <v>136</v>
      </c>
      <c r="H1433" s="16">
        <v>29090.880000000001</v>
      </c>
      <c r="I1433" s="16">
        <v>213.90352941176471</v>
      </c>
      <c r="J1433" s="12"/>
      <c r="K1433" s="23">
        <v>-0.17131474103585653</v>
      </c>
      <c r="L1433"/>
      <c r="M1433" s="12" t="str">
        <f t="shared" si="22"/>
        <v xml:space="preserve"> </v>
      </c>
    </row>
    <row r="1434" spans="1:13" x14ac:dyDescent="0.25">
      <c r="A1434" s="1" t="s">
        <v>26</v>
      </c>
      <c r="B1434" s="1" t="s">
        <v>13</v>
      </c>
      <c r="C1434" s="1" t="s">
        <v>36</v>
      </c>
      <c r="D1434" s="1" t="s">
        <v>7399</v>
      </c>
      <c r="E1434" s="16">
        <v>8.99</v>
      </c>
      <c r="F1434" s="11"/>
      <c r="G1434" s="11">
        <v>133</v>
      </c>
      <c r="H1434" s="16">
        <v>31159.34</v>
      </c>
      <c r="I1434" s="16">
        <v>234.28075187969924</v>
      </c>
      <c r="J1434" s="12">
        <v>0.55351409224485115</v>
      </c>
      <c r="K1434" s="23">
        <v>-5.0153332154636798E-2</v>
      </c>
      <c r="L1434"/>
      <c r="M1434" s="12" t="str">
        <f t="shared" si="22"/>
        <v xml:space="preserve"> </v>
      </c>
    </row>
    <row r="1435" spans="1:13" x14ac:dyDescent="0.25">
      <c r="A1435" s="1" t="s">
        <v>26</v>
      </c>
      <c r="B1435" s="1" t="s">
        <v>13</v>
      </c>
      <c r="C1435" s="1" t="s">
        <v>36</v>
      </c>
      <c r="D1435" s="1" t="s">
        <v>7425</v>
      </c>
      <c r="E1435" s="16">
        <v>8.99</v>
      </c>
      <c r="F1435" s="11"/>
      <c r="G1435" s="11">
        <v>142</v>
      </c>
      <c r="H1435" s="16">
        <v>26835.15</v>
      </c>
      <c r="I1435" s="16">
        <v>188.97992957746479</v>
      </c>
      <c r="J1435" s="12">
        <v>1</v>
      </c>
      <c r="K1435" s="23">
        <v>-0.11292719167904897</v>
      </c>
      <c r="L1435"/>
      <c r="M1435" s="12" t="str">
        <f t="shared" si="22"/>
        <v>X</v>
      </c>
    </row>
    <row r="1436" spans="1:13" x14ac:dyDescent="0.25">
      <c r="A1436" s="1" t="s">
        <v>26</v>
      </c>
      <c r="B1436" s="1" t="s">
        <v>13</v>
      </c>
      <c r="C1436" s="1" t="s">
        <v>37</v>
      </c>
      <c r="D1436" s="1"/>
      <c r="E1436" s="16">
        <v>17.98</v>
      </c>
      <c r="F1436" s="11"/>
      <c r="G1436" s="11">
        <v>275</v>
      </c>
      <c r="H1436" s="16">
        <v>57994.490000000005</v>
      </c>
      <c r="I1436" s="16">
        <v>423.26068145716403</v>
      </c>
      <c r="J1436" s="12"/>
      <c r="K1436" s="23">
        <v>-8.0269348094826776E-2</v>
      </c>
      <c r="L1436"/>
      <c r="M1436" s="12" t="str">
        <f t="shared" si="22"/>
        <v xml:space="preserve"> </v>
      </c>
    </row>
    <row r="1437" spans="1:13" x14ac:dyDescent="0.25">
      <c r="A1437" s="1" t="s">
        <v>26</v>
      </c>
      <c r="B1437" s="1" t="s">
        <v>13</v>
      </c>
      <c r="C1437" s="1" t="s">
        <v>38</v>
      </c>
      <c r="D1437" s="1" t="s">
        <v>7838</v>
      </c>
      <c r="E1437" s="16">
        <v>17.989999999999998</v>
      </c>
      <c r="F1437" s="11"/>
      <c r="G1437" s="11">
        <v>104</v>
      </c>
      <c r="H1437" s="16">
        <v>127887.94</v>
      </c>
      <c r="I1437" s="16">
        <v>1229.6917307692308</v>
      </c>
      <c r="J1437" s="12">
        <v>0.16319304118479888</v>
      </c>
      <c r="K1437" s="23">
        <v>5.4643607349918133E-2</v>
      </c>
      <c r="L1437"/>
      <c r="M1437" s="12" t="str">
        <f t="shared" si="22"/>
        <v xml:space="preserve"> </v>
      </c>
    </row>
    <row r="1438" spans="1:13" x14ac:dyDescent="0.25">
      <c r="A1438" s="1" t="s">
        <v>26</v>
      </c>
      <c r="B1438" s="1" t="s">
        <v>13</v>
      </c>
      <c r="C1438" s="1" t="s">
        <v>38</v>
      </c>
      <c r="D1438" s="1" t="s">
        <v>7751</v>
      </c>
      <c r="E1438" s="16">
        <v>19.989999999999998</v>
      </c>
      <c r="F1438" s="11"/>
      <c r="G1438" s="11">
        <v>154</v>
      </c>
      <c r="H1438" s="16">
        <v>176871.52</v>
      </c>
      <c r="I1438" s="16">
        <v>1148.5163636363636</v>
      </c>
      <c r="J1438" s="12">
        <v>0.31561325638383753</v>
      </c>
      <c r="K1438" s="23">
        <v>-0.15508021390374338</v>
      </c>
      <c r="L1438"/>
      <c r="M1438" s="12" t="str">
        <f t="shared" si="22"/>
        <v xml:space="preserve"> </v>
      </c>
    </row>
    <row r="1439" spans="1:13" x14ac:dyDescent="0.25">
      <c r="A1439" s="1" t="s">
        <v>26</v>
      </c>
      <c r="B1439" s="1" t="s">
        <v>13</v>
      </c>
      <c r="C1439" s="1" t="s">
        <v>38</v>
      </c>
      <c r="D1439" s="1" t="s">
        <v>7682</v>
      </c>
      <c r="E1439" s="16">
        <v>14.99</v>
      </c>
      <c r="F1439" s="11"/>
      <c r="G1439" s="11">
        <v>112</v>
      </c>
      <c r="H1439" s="16">
        <v>103206.15</v>
      </c>
      <c r="I1439" s="16">
        <v>921.48348214285704</v>
      </c>
      <c r="J1439" s="12">
        <v>0.43790381757870017</v>
      </c>
      <c r="K1439" s="23">
        <v>3.2346737403544656E-2</v>
      </c>
      <c r="L1439"/>
      <c r="M1439" s="12" t="str">
        <f t="shared" si="22"/>
        <v xml:space="preserve"> </v>
      </c>
    </row>
    <row r="1440" spans="1:13" x14ac:dyDescent="0.25">
      <c r="A1440" s="1" t="s">
        <v>26</v>
      </c>
      <c r="B1440" s="1" t="s">
        <v>13</v>
      </c>
      <c r="C1440" s="1" t="s">
        <v>38</v>
      </c>
      <c r="D1440" s="1" t="s">
        <v>7718</v>
      </c>
      <c r="E1440" s="16">
        <v>15.99</v>
      </c>
      <c r="F1440" s="11"/>
      <c r="G1440" s="11">
        <v>152</v>
      </c>
      <c r="H1440" s="16">
        <v>130846.17</v>
      </c>
      <c r="I1440" s="16">
        <v>860.83006578947368</v>
      </c>
      <c r="J1440" s="12">
        <v>0.55214503175000862</v>
      </c>
      <c r="K1440" s="23">
        <v>-0.14044117647058818</v>
      </c>
      <c r="L1440"/>
      <c r="M1440" s="12" t="str">
        <f t="shared" si="22"/>
        <v xml:space="preserve"> </v>
      </c>
    </row>
    <row r="1441" spans="1:13" x14ac:dyDescent="0.25">
      <c r="A1441" s="1" t="s">
        <v>26</v>
      </c>
      <c r="B1441" s="1" t="s">
        <v>13</v>
      </c>
      <c r="C1441" s="1" t="s">
        <v>38</v>
      </c>
      <c r="D1441" s="1" t="s">
        <v>7693</v>
      </c>
      <c r="E1441" s="16">
        <v>16.989999999999998</v>
      </c>
      <c r="F1441" s="11"/>
      <c r="G1441" s="11">
        <v>139</v>
      </c>
      <c r="H1441" s="16">
        <v>102291.82</v>
      </c>
      <c r="I1441" s="16">
        <v>735.91237410071949</v>
      </c>
      <c r="J1441" s="12">
        <v>0.64980835286537164</v>
      </c>
      <c r="K1441" s="23">
        <v>-6.5278050388740128E-2</v>
      </c>
      <c r="L1441"/>
      <c r="M1441" s="12" t="str">
        <f t="shared" si="22"/>
        <v xml:space="preserve"> </v>
      </c>
    </row>
    <row r="1442" spans="1:13" x14ac:dyDescent="0.25">
      <c r="A1442" s="1" t="s">
        <v>26</v>
      </c>
      <c r="B1442" s="1" t="s">
        <v>13</v>
      </c>
      <c r="C1442" s="1" t="s">
        <v>38</v>
      </c>
      <c r="D1442" s="1" t="s">
        <v>7812</v>
      </c>
      <c r="E1442" s="16">
        <v>15.99</v>
      </c>
      <c r="F1442" s="11"/>
      <c r="G1442" s="11">
        <v>148</v>
      </c>
      <c r="H1442" s="16">
        <v>101808.33</v>
      </c>
      <c r="I1442" s="16">
        <v>687.89412162162159</v>
      </c>
      <c r="J1442" s="12">
        <v>0.74109914625011264</v>
      </c>
      <c r="K1442" s="23">
        <v>-0.11557160716766213</v>
      </c>
      <c r="L1442"/>
      <c r="M1442" s="12" t="str">
        <f t="shared" si="22"/>
        <v xml:space="preserve"> </v>
      </c>
    </row>
    <row r="1443" spans="1:13" x14ac:dyDescent="0.25">
      <c r="A1443" s="1" t="s">
        <v>26</v>
      </c>
      <c r="B1443" s="1" t="s">
        <v>13</v>
      </c>
      <c r="C1443" s="1" t="s">
        <v>38</v>
      </c>
      <c r="D1443" s="1" t="s">
        <v>7752</v>
      </c>
      <c r="E1443" s="16">
        <v>19.989999999999998</v>
      </c>
      <c r="F1443" s="11"/>
      <c r="G1443" s="11">
        <v>138</v>
      </c>
      <c r="H1443" s="16">
        <v>83578.19</v>
      </c>
      <c r="I1443" s="16">
        <v>605.63905797101449</v>
      </c>
      <c r="J1443" s="12">
        <v>0.82147382655210976</v>
      </c>
      <c r="K1443" s="23">
        <v>-9.4237435008665438E-2</v>
      </c>
      <c r="L1443"/>
      <c r="M1443" s="12" t="str">
        <f t="shared" si="22"/>
        <v xml:space="preserve"> </v>
      </c>
    </row>
    <row r="1444" spans="1:13" x14ac:dyDescent="0.25">
      <c r="A1444" s="1" t="s">
        <v>26</v>
      </c>
      <c r="B1444" s="1" t="s">
        <v>13</v>
      </c>
      <c r="C1444" s="1" t="s">
        <v>38</v>
      </c>
      <c r="D1444" s="1" t="s">
        <v>7801</v>
      </c>
      <c r="E1444" s="16">
        <v>15.99</v>
      </c>
      <c r="F1444" s="11"/>
      <c r="G1444" s="11">
        <v>141</v>
      </c>
      <c r="H1444" s="16">
        <v>74401.47</v>
      </c>
      <c r="I1444" s="16">
        <v>527.66999999999996</v>
      </c>
      <c r="J1444" s="12">
        <v>0.89150119185618937</v>
      </c>
      <c r="K1444" s="23">
        <v>-7.7883472057074798E-2</v>
      </c>
      <c r="L1444"/>
      <c r="M1444" s="12" t="str">
        <f t="shared" si="22"/>
        <v xml:space="preserve"> </v>
      </c>
    </row>
    <row r="1445" spans="1:13" x14ac:dyDescent="0.25">
      <c r="A1445" s="1" t="s">
        <v>26</v>
      </c>
      <c r="B1445" s="1" t="s">
        <v>13</v>
      </c>
      <c r="C1445" s="1" t="s">
        <v>38</v>
      </c>
      <c r="D1445" s="1" t="s">
        <v>7691</v>
      </c>
      <c r="E1445" s="16">
        <v>16.489999999999998</v>
      </c>
      <c r="F1445" s="11"/>
      <c r="G1445" s="11">
        <v>76</v>
      </c>
      <c r="H1445" s="16">
        <v>34843.370000000003</v>
      </c>
      <c r="I1445" s="16">
        <v>458.46539473684214</v>
      </c>
      <c r="J1445" s="12">
        <v>0.95234437732535748</v>
      </c>
      <c r="K1445" s="23">
        <v>-0.19381915299504004</v>
      </c>
      <c r="L1445"/>
      <c r="M1445" s="12" t="str">
        <f t="shared" si="22"/>
        <v xml:space="preserve"> </v>
      </c>
    </row>
    <row r="1446" spans="1:13" x14ac:dyDescent="0.25">
      <c r="A1446" s="1" t="s">
        <v>26</v>
      </c>
      <c r="B1446" s="1" t="s">
        <v>13</v>
      </c>
      <c r="C1446" s="1" t="s">
        <v>38</v>
      </c>
      <c r="D1446" s="1" t="s">
        <v>7803</v>
      </c>
      <c r="E1446" s="16">
        <v>17.989999999999998</v>
      </c>
      <c r="F1446" s="11"/>
      <c r="G1446" s="11">
        <v>102</v>
      </c>
      <c r="H1446" s="16">
        <v>36627.64</v>
      </c>
      <c r="I1446" s="16">
        <v>359.09450980392154</v>
      </c>
      <c r="J1446" s="12">
        <v>1</v>
      </c>
      <c r="K1446" s="23">
        <v>-6.3046479521398968E-2</v>
      </c>
      <c r="L1446"/>
      <c r="M1446" s="12" t="str">
        <f t="shared" si="22"/>
        <v>X</v>
      </c>
    </row>
    <row r="1447" spans="1:13" x14ac:dyDescent="0.25">
      <c r="A1447" s="1" t="s">
        <v>26</v>
      </c>
      <c r="B1447" s="1" t="s">
        <v>13</v>
      </c>
      <c r="C1447" s="1" t="s">
        <v>39</v>
      </c>
      <c r="D1447" s="1"/>
      <c r="E1447" s="16">
        <v>172.4</v>
      </c>
      <c r="F1447" s="11"/>
      <c r="G1447" s="11">
        <v>1266</v>
      </c>
      <c r="H1447" s="16">
        <v>972362.59999999986</v>
      </c>
      <c r="I1447" s="16">
        <v>7535.1971005720452</v>
      </c>
      <c r="J1447" s="12"/>
      <c r="K1447" s="23">
        <v>-8.4933140144285102E-2</v>
      </c>
      <c r="L1447"/>
      <c r="M1447" s="12" t="str">
        <f t="shared" si="22"/>
        <v xml:space="preserve"> </v>
      </c>
    </row>
    <row r="1448" spans="1:13" x14ac:dyDescent="0.25">
      <c r="A1448" s="1" t="s">
        <v>26</v>
      </c>
      <c r="B1448" s="1" t="s">
        <v>14</v>
      </c>
      <c r="C1448" s="1"/>
      <c r="D1448" s="1"/>
      <c r="E1448" s="16">
        <v>200.37000000000003</v>
      </c>
      <c r="F1448" s="11"/>
      <c r="G1448" s="11">
        <v>1677</v>
      </c>
      <c r="H1448" s="16">
        <v>1059447.9699999997</v>
      </c>
      <c r="I1448" s="16">
        <v>8172.3613114409736</v>
      </c>
      <c r="J1448" s="12"/>
      <c r="K1448" s="23">
        <v>-8.7292197908581115E-2</v>
      </c>
      <c r="L1448"/>
      <c r="M1448" s="12" t="str">
        <f t="shared" si="22"/>
        <v xml:space="preserve"> </v>
      </c>
    </row>
    <row r="1449" spans="1:13" x14ac:dyDescent="0.25">
      <c r="A1449" s="1" t="s">
        <v>26</v>
      </c>
      <c r="B1449" s="1" t="s">
        <v>15</v>
      </c>
      <c r="C1449" s="1" t="s">
        <v>32</v>
      </c>
      <c r="D1449" s="1" t="s">
        <v>6005</v>
      </c>
      <c r="E1449" s="16">
        <v>36.99</v>
      </c>
      <c r="F1449" s="11"/>
      <c r="G1449" s="11">
        <v>157</v>
      </c>
      <c r="H1449" s="16">
        <v>327460.45</v>
      </c>
      <c r="I1449" s="16">
        <v>2085.7353503184713</v>
      </c>
      <c r="J1449" s="12">
        <v>0.32858153799062439</v>
      </c>
      <c r="K1449" s="23">
        <v>-0.18324896460873419</v>
      </c>
      <c r="L1449"/>
      <c r="M1449" s="12" t="str">
        <f t="shared" si="22"/>
        <v xml:space="preserve"> </v>
      </c>
    </row>
    <row r="1450" spans="1:13" x14ac:dyDescent="0.25">
      <c r="A1450" s="1" t="s">
        <v>26</v>
      </c>
      <c r="B1450" s="1" t="s">
        <v>15</v>
      </c>
      <c r="C1450" s="1" t="s">
        <v>32</v>
      </c>
      <c r="D1450" s="1" t="s">
        <v>6429</v>
      </c>
      <c r="E1450" s="16">
        <v>44.99</v>
      </c>
      <c r="F1450" s="11"/>
      <c r="G1450" s="11">
        <v>90</v>
      </c>
      <c r="H1450" s="16">
        <v>59220.87</v>
      </c>
      <c r="I1450" s="16">
        <v>658.0096666666667</v>
      </c>
      <c r="J1450" s="12">
        <v>0.43224273750619019</v>
      </c>
      <c r="K1450" s="23">
        <v>-1.9872853458745343E-2</v>
      </c>
      <c r="L1450"/>
      <c r="M1450" s="12" t="str">
        <f t="shared" si="22"/>
        <v xml:space="preserve"> </v>
      </c>
    </row>
    <row r="1451" spans="1:13" x14ac:dyDescent="0.25">
      <c r="A1451" s="1" t="s">
        <v>26</v>
      </c>
      <c r="B1451" s="1" t="s">
        <v>15</v>
      </c>
      <c r="C1451" s="1" t="s">
        <v>32</v>
      </c>
      <c r="D1451" s="1" t="s">
        <v>9326</v>
      </c>
      <c r="E1451" s="16">
        <v>44.99</v>
      </c>
      <c r="F1451" s="11"/>
      <c r="G1451" s="11">
        <v>71</v>
      </c>
      <c r="H1451" s="16">
        <v>36891.800000000003</v>
      </c>
      <c r="I1451" s="16">
        <v>519.60281690140846</v>
      </c>
      <c r="J1451" s="12">
        <v>0.51409966757915293</v>
      </c>
      <c r="K1451" s="23">
        <v>0.13103448275862073</v>
      </c>
      <c r="L1451"/>
      <c r="M1451" s="12" t="str">
        <f t="shared" si="22"/>
        <v xml:space="preserve"> </v>
      </c>
    </row>
    <row r="1452" spans="1:13" x14ac:dyDescent="0.25">
      <c r="A1452" s="1" t="s">
        <v>26</v>
      </c>
      <c r="B1452" s="1" t="s">
        <v>15</v>
      </c>
      <c r="C1452" s="1" t="s">
        <v>32</v>
      </c>
      <c r="D1452" s="1" t="s">
        <v>6514</v>
      </c>
      <c r="E1452" s="16">
        <v>42.99</v>
      </c>
      <c r="F1452" s="11"/>
      <c r="G1452" s="11">
        <v>125</v>
      </c>
      <c r="H1452" s="16">
        <v>57226.77</v>
      </c>
      <c r="I1452" s="16">
        <v>457.81415999999996</v>
      </c>
      <c r="J1452" s="12">
        <v>0.5862225669602833</v>
      </c>
      <c r="K1452" s="23">
        <v>-0.22554545085461419</v>
      </c>
      <c r="L1452"/>
      <c r="M1452" s="12" t="str">
        <f t="shared" si="22"/>
        <v xml:space="preserve"> </v>
      </c>
    </row>
    <row r="1453" spans="1:13" x14ac:dyDescent="0.25">
      <c r="A1453" s="1" t="s">
        <v>26</v>
      </c>
      <c r="B1453" s="1" t="s">
        <v>15</v>
      </c>
      <c r="C1453" s="1" t="s">
        <v>32</v>
      </c>
      <c r="D1453" s="1" t="s">
        <v>8592</v>
      </c>
      <c r="E1453" s="16">
        <v>36.99</v>
      </c>
      <c r="F1453" s="11"/>
      <c r="G1453" s="11">
        <v>70</v>
      </c>
      <c r="H1453" s="16">
        <v>30936.45</v>
      </c>
      <c r="I1453" s="16">
        <v>441.94928571428574</v>
      </c>
      <c r="J1453" s="12">
        <v>0.65584615366877186</v>
      </c>
      <c r="K1453" s="23">
        <v>-1.25132323558097E-3</v>
      </c>
      <c r="L1453"/>
      <c r="M1453" s="12" t="str">
        <f t="shared" si="22"/>
        <v xml:space="preserve"> </v>
      </c>
    </row>
    <row r="1454" spans="1:13" x14ac:dyDescent="0.25">
      <c r="A1454" s="1" t="s">
        <v>26</v>
      </c>
      <c r="B1454" s="1" t="s">
        <v>15</v>
      </c>
      <c r="C1454" s="1" t="s">
        <v>32</v>
      </c>
      <c r="D1454" s="1" t="s">
        <v>6510</v>
      </c>
      <c r="E1454" s="16">
        <v>44.99</v>
      </c>
      <c r="F1454" s="11"/>
      <c r="G1454" s="11">
        <v>39</v>
      </c>
      <c r="H1454" s="16">
        <v>15866.19</v>
      </c>
      <c r="I1454" s="16">
        <v>406.82538461538462</v>
      </c>
      <c r="J1454" s="12">
        <v>0.71993640871965325</v>
      </c>
      <c r="K1454" s="23">
        <v>0.19999863861610789</v>
      </c>
      <c r="L1454"/>
      <c r="M1454" s="12" t="str">
        <f t="shared" si="22"/>
        <v xml:space="preserve"> </v>
      </c>
    </row>
    <row r="1455" spans="1:13" x14ac:dyDescent="0.25">
      <c r="A1455" s="1" t="s">
        <v>26</v>
      </c>
      <c r="B1455" s="1" t="s">
        <v>15</v>
      </c>
      <c r="C1455" s="1" t="s">
        <v>32</v>
      </c>
      <c r="D1455" s="1" t="s">
        <v>8864</v>
      </c>
      <c r="E1455" s="16">
        <v>38.99</v>
      </c>
      <c r="F1455" s="11"/>
      <c r="G1455" s="11">
        <v>40</v>
      </c>
      <c r="H1455" s="16">
        <v>14741.11</v>
      </c>
      <c r="I1455" s="16">
        <v>368.52775000000003</v>
      </c>
      <c r="J1455" s="12">
        <v>0.77799335006110149</v>
      </c>
      <c r="K1455" s="23">
        <v>-1.725278168521116E-2</v>
      </c>
      <c r="L1455"/>
      <c r="M1455" s="12" t="str">
        <f t="shared" si="22"/>
        <v xml:space="preserve"> </v>
      </c>
    </row>
    <row r="1456" spans="1:13" x14ac:dyDescent="0.25">
      <c r="A1456" s="1" t="s">
        <v>26</v>
      </c>
      <c r="B1456" s="1" t="s">
        <v>15</v>
      </c>
      <c r="C1456" s="1" t="s">
        <v>32</v>
      </c>
      <c r="D1456" s="1" t="s">
        <v>14770</v>
      </c>
      <c r="E1456" s="16">
        <v>39.99</v>
      </c>
      <c r="F1456" s="11"/>
      <c r="G1456" s="11">
        <v>27</v>
      </c>
      <c r="H1456" s="16">
        <v>9477.6299999999992</v>
      </c>
      <c r="I1456" s="16">
        <v>351.02333333333331</v>
      </c>
      <c r="J1456" s="12">
        <v>0.83329268931794975</v>
      </c>
      <c r="K1456" s="23" t="e">
        <v>#DIV/0!</v>
      </c>
      <c r="L1456"/>
      <c r="M1456" s="12" t="str">
        <f t="shared" si="22"/>
        <v xml:space="preserve"> </v>
      </c>
    </row>
    <row r="1457" spans="1:13" x14ac:dyDescent="0.25">
      <c r="A1457" s="1" t="s">
        <v>26</v>
      </c>
      <c r="B1457" s="1" t="s">
        <v>15</v>
      </c>
      <c r="C1457" s="1" t="s">
        <v>32</v>
      </c>
      <c r="D1457" s="1" t="s">
        <v>5927</v>
      </c>
      <c r="E1457" s="16">
        <v>39.99</v>
      </c>
      <c r="F1457" s="11"/>
      <c r="G1457" s="11">
        <v>48</v>
      </c>
      <c r="H1457" s="16">
        <v>14756.31</v>
      </c>
      <c r="I1457" s="16">
        <v>307.42312499999997</v>
      </c>
      <c r="J1457" s="12">
        <v>0.88172336064495216</v>
      </c>
      <c r="K1457" s="23">
        <v>0.33042568039078857</v>
      </c>
      <c r="L1457"/>
      <c r="M1457" s="12" t="str">
        <f t="shared" si="22"/>
        <v xml:space="preserve"> </v>
      </c>
    </row>
    <row r="1458" spans="1:13" x14ac:dyDescent="0.25">
      <c r="A1458" s="1" t="s">
        <v>26</v>
      </c>
      <c r="B1458" s="1" t="s">
        <v>15</v>
      </c>
      <c r="C1458" s="1" t="s">
        <v>32</v>
      </c>
      <c r="D1458" s="1" t="s">
        <v>12820</v>
      </c>
      <c r="E1458" s="16">
        <v>38.99</v>
      </c>
      <c r="F1458" s="11"/>
      <c r="G1458" s="11">
        <v>55</v>
      </c>
      <c r="H1458" s="16">
        <v>16549.580000000002</v>
      </c>
      <c r="I1458" s="16">
        <v>300.90145454545456</v>
      </c>
      <c r="J1458" s="12">
        <v>0.92912662429633763</v>
      </c>
      <c r="K1458" s="23">
        <v>-0.26560876144325951</v>
      </c>
      <c r="L1458"/>
      <c r="M1458" s="12" t="str">
        <f t="shared" si="22"/>
        <v xml:space="preserve"> </v>
      </c>
    </row>
    <row r="1459" spans="1:13" x14ac:dyDescent="0.25">
      <c r="A1459" s="1" t="s">
        <v>26</v>
      </c>
      <c r="B1459" s="1" t="s">
        <v>15</v>
      </c>
      <c r="C1459" s="1" t="s">
        <v>32</v>
      </c>
      <c r="D1459" s="1" t="s">
        <v>5828</v>
      </c>
      <c r="E1459" s="16">
        <v>36.99</v>
      </c>
      <c r="F1459" s="11"/>
      <c r="G1459" s="11">
        <v>84</v>
      </c>
      <c r="H1459" s="16">
        <v>20085.57</v>
      </c>
      <c r="I1459" s="16">
        <v>239.11392857142857</v>
      </c>
      <c r="J1459" s="12">
        <v>0.96679603541936621</v>
      </c>
      <c r="K1459" s="23">
        <v>-0.18209371551432774</v>
      </c>
      <c r="L1459"/>
      <c r="M1459" s="12" t="str">
        <f t="shared" si="22"/>
        <v xml:space="preserve"> </v>
      </c>
    </row>
    <row r="1460" spans="1:13" x14ac:dyDescent="0.25">
      <c r="A1460" s="1" t="s">
        <v>26</v>
      </c>
      <c r="B1460" s="1" t="s">
        <v>15</v>
      </c>
      <c r="C1460" s="1" t="s">
        <v>32</v>
      </c>
      <c r="D1460" s="1" t="s">
        <v>15513</v>
      </c>
      <c r="E1460" s="16">
        <v>43.99</v>
      </c>
      <c r="F1460" s="11"/>
      <c r="G1460" s="11">
        <v>22</v>
      </c>
      <c r="H1460" s="16">
        <v>4636.91</v>
      </c>
      <c r="I1460" s="16">
        <v>210.76863636363635</v>
      </c>
      <c r="J1460" s="12">
        <v>1</v>
      </c>
      <c r="K1460" s="23">
        <v>1.7590965077740557</v>
      </c>
      <c r="L1460"/>
      <c r="M1460" s="12" t="str">
        <f t="shared" si="22"/>
        <v>X</v>
      </c>
    </row>
    <row r="1461" spans="1:13" x14ac:dyDescent="0.25">
      <c r="A1461" s="1" t="s">
        <v>26</v>
      </c>
      <c r="B1461" s="1" t="s">
        <v>15</v>
      </c>
      <c r="C1461" s="1" t="s">
        <v>33</v>
      </c>
      <c r="D1461" s="1"/>
      <c r="E1461" s="16">
        <v>490.88000000000005</v>
      </c>
      <c r="F1461" s="11"/>
      <c r="G1461" s="11">
        <v>828</v>
      </c>
      <c r="H1461" s="16">
        <v>607849.64</v>
      </c>
      <c r="I1461" s="16">
        <v>6347.6948920300711</v>
      </c>
      <c r="J1461" s="12"/>
      <c r="K1461" s="23">
        <v>-0.11511406882991415</v>
      </c>
      <c r="L1461"/>
      <c r="M1461" s="12" t="str">
        <f t="shared" si="22"/>
        <v xml:space="preserve"> </v>
      </c>
    </row>
    <row r="1462" spans="1:13" x14ac:dyDescent="0.25">
      <c r="A1462" s="1" t="s">
        <v>26</v>
      </c>
      <c r="B1462" s="1" t="s">
        <v>15</v>
      </c>
      <c r="C1462" s="1" t="s">
        <v>34</v>
      </c>
      <c r="D1462" s="1" t="s">
        <v>8622</v>
      </c>
      <c r="E1462" s="16">
        <v>21.99</v>
      </c>
      <c r="F1462" s="11"/>
      <c r="G1462" s="11">
        <v>103</v>
      </c>
      <c r="H1462" s="16">
        <v>80395.44</v>
      </c>
      <c r="I1462" s="16">
        <v>780.53825242718449</v>
      </c>
      <c r="J1462" s="12">
        <v>1</v>
      </c>
      <c r="K1462" s="23">
        <v>-0.31394257834490524</v>
      </c>
      <c r="L1462"/>
      <c r="M1462" s="12" t="str">
        <f t="shared" si="22"/>
        <v>X</v>
      </c>
    </row>
    <row r="1463" spans="1:13" x14ac:dyDescent="0.25">
      <c r="A1463" s="1" t="s">
        <v>26</v>
      </c>
      <c r="B1463" s="1" t="s">
        <v>15</v>
      </c>
      <c r="C1463" s="1" t="s">
        <v>35</v>
      </c>
      <c r="D1463" s="1"/>
      <c r="E1463" s="16">
        <v>21.99</v>
      </c>
      <c r="F1463" s="11"/>
      <c r="G1463" s="11">
        <v>103</v>
      </c>
      <c r="H1463" s="16">
        <v>80395.44</v>
      </c>
      <c r="I1463" s="16">
        <v>780.53825242718449</v>
      </c>
      <c r="J1463" s="12"/>
      <c r="K1463" s="23">
        <v>-0.31394257834490524</v>
      </c>
      <c r="L1463"/>
      <c r="M1463" s="12" t="str">
        <f t="shared" si="22"/>
        <v xml:space="preserve"> </v>
      </c>
    </row>
    <row r="1464" spans="1:13" x14ac:dyDescent="0.25">
      <c r="A1464" s="1" t="s">
        <v>26</v>
      </c>
      <c r="B1464" s="1" t="s">
        <v>16</v>
      </c>
      <c r="C1464" s="1"/>
      <c r="D1464" s="1"/>
      <c r="E1464" s="16">
        <v>512.87</v>
      </c>
      <c r="F1464" s="11"/>
      <c r="G1464" s="11">
        <v>931</v>
      </c>
      <c r="H1464" s="16">
        <v>688245.08000000007</v>
      </c>
      <c r="I1464" s="16">
        <v>7128.2331444572555</v>
      </c>
      <c r="J1464" s="12"/>
      <c r="K1464" s="23">
        <v>-0.14408981866886184</v>
      </c>
      <c r="L1464"/>
      <c r="M1464" s="12" t="str">
        <f t="shared" si="22"/>
        <v xml:space="preserve"> </v>
      </c>
    </row>
    <row r="1465" spans="1:13" x14ac:dyDescent="0.25">
      <c r="A1465" s="1" t="s">
        <v>26</v>
      </c>
      <c r="B1465" s="1" t="s">
        <v>17</v>
      </c>
      <c r="C1465" s="1" t="s">
        <v>32</v>
      </c>
      <c r="D1465" s="1" t="s">
        <v>5539</v>
      </c>
      <c r="E1465" s="16">
        <v>12.99</v>
      </c>
      <c r="F1465" s="11"/>
      <c r="G1465" s="11">
        <v>151</v>
      </c>
      <c r="H1465" s="16">
        <v>41712.68</v>
      </c>
      <c r="I1465" s="16">
        <v>276.24291390728479</v>
      </c>
      <c r="J1465" s="12">
        <v>0.60244861955943974</v>
      </c>
      <c r="K1465" s="23">
        <v>-9.4455606535739145E-2</v>
      </c>
      <c r="L1465"/>
      <c r="M1465" s="12" t="str">
        <f t="shared" si="22"/>
        <v xml:space="preserve"> </v>
      </c>
    </row>
    <row r="1466" spans="1:13" x14ac:dyDescent="0.25">
      <c r="A1466" s="1" t="s">
        <v>26</v>
      </c>
      <c r="B1466" s="1" t="s">
        <v>17</v>
      </c>
      <c r="C1466" s="1" t="s">
        <v>32</v>
      </c>
      <c r="D1466" s="1" t="s">
        <v>5627</v>
      </c>
      <c r="E1466" s="16">
        <v>10.99</v>
      </c>
      <c r="F1466" s="11"/>
      <c r="G1466" s="11">
        <v>92</v>
      </c>
      <c r="H1466" s="16">
        <v>16770.740000000002</v>
      </c>
      <c r="I1466" s="16">
        <v>182.29065217391306</v>
      </c>
      <c r="J1466" s="12">
        <v>1</v>
      </c>
      <c r="K1466" s="23">
        <v>-0.22577371892440379</v>
      </c>
      <c r="L1466"/>
      <c r="M1466" s="12" t="str">
        <f t="shared" si="22"/>
        <v>X</v>
      </c>
    </row>
    <row r="1467" spans="1:13" x14ac:dyDescent="0.25">
      <c r="A1467" s="1" t="s">
        <v>26</v>
      </c>
      <c r="B1467" s="1" t="s">
        <v>17</v>
      </c>
      <c r="C1467" s="1" t="s">
        <v>33</v>
      </c>
      <c r="D1467" s="1"/>
      <c r="E1467" s="16">
        <v>23.98</v>
      </c>
      <c r="F1467" s="11"/>
      <c r="G1467" s="11">
        <v>243</v>
      </c>
      <c r="H1467" s="16">
        <v>58483.42</v>
      </c>
      <c r="I1467" s="16">
        <v>458.53356608119782</v>
      </c>
      <c r="J1467" s="12"/>
      <c r="K1467" s="23">
        <v>-0.1364566731251442</v>
      </c>
      <c r="L1467"/>
      <c r="M1467" s="12" t="str">
        <f t="shared" si="22"/>
        <v xml:space="preserve"> </v>
      </c>
    </row>
    <row r="1468" spans="1:13" x14ac:dyDescent="0.25">
      <c r="A1468" s="1" t="s">
        <v>26</v>
      </c>
      <c r="B1468" s="1" t="s">
        <v>17</v>
      </c>
      <c r="C1468" s="1" t="s">
        <v>38</v>
      </c>
      <c r="D1468" s="1" t="s">
        <v>7782</v>
      </c>
      <c r="E1468" s="16">
        <v>19.989999999999998</v>
      </c>
      <c r="F1468" s="11"/>
      <c r="G1468" s="11">
        <v>129</v>
      </c>
      <c r="H1468" s="16">
        <v>121438.08</v>
      </c>
      <c r="I1468" s="16">
        <v>941.38046511627908</v>
      </c>
      <c r="J1468" s="12">
        <v>0.24396191706040271</v>
      </c>
      <c r="K1468" s="23">
        <v>-5.7014192921763907E-2</v>
      </c>
      <c r="L1468"/>
      <c r="M1468" s="12" t="str">
        <f t="shared" si="22"/>
        <v xml:space="preserve"> </v>
      </c>
    </row>
    <row r="1469" spans="1:13" x14ac:dyDescent="0.25">
      <c r="A1469" s="1" t="s">
        <v>26</v>
      </c>
      <c r="B1469" s="1" t="s">
        <v>17</v>
      </c>
      <c r="C1469" s="1" t="s">
        <v>38</v>
      </c>
      <c r="D1469" s="1" t="s">
        <v>7695</v>
      </c>
      <c r="E1469" s="16">
        <v>19.989999999999998</v>
      </c>
      <c r="F1469" s="11"/>
      <c r="G1469" s="11">
        <v>147</v>
      </c>
      <c r="H1469" s="16">
        <v>132140.39000000001</v>
      </c>
      <c r="I1469" s="16">
        <v>898.91421768707494</v>
      </c>
      <c r="J1469" s="12">
        <v>0.47691856312029629</v>
      </c>
      <c r="K1469" s="23">
        <v>-0.13730387823002488</v>
      </c>
      <c r="L1469"/>
      <c r="M1469" s="12" t="str">
        <f t="shared" si="22"/>
        <v xml:space="preserve"> </v>
      </c>
    </row>
    <row r="1470" spans="1:13" x14ac:dyDescent="0.25">
      <c r="A1470" s="1" t="s">
        <v>26</v>
      </c>
      <c r="B1470" s="1" t="s">
        <v>17</v>
      </c>
      <c r="C1470" s="1" t="s">
        <v>38</v>
      </c>
      <c r="D1470" s="1" t="s">
        <v>7855</v>
      </c>
      <c r="E1470" s="16">
        <v>19.989999999999998</v>
      </c>
      <c r="F1470" s="11"/>
      <c r="G1470" s="11">
        <v>134</v>
      </c>
      <c r="H1470" s="16">
        <v>80223.070000000007</v>
      </c>
      <c r="I1470" s="16">
        <v>598.67962686567171</v>
      </c>
      <c r="J1470" s="12">
        <v>0.63206840411164844</v>
      </c>
      <c r="K1470" s="23">
        <v>-0.1704326500746447</v>
      </c>
      <c r="L1470"/>
      <c r="M1470" s="12" t="str">
        <f t="shared" si="22"/>
        <v xml:space="preserve"> </v>
      </c>
    </row>
    <row r="1471" spans="1:13" x14ac:dyDescent="0.25">
      <c r="A1471" s="1" t="s">
        <v>26</v>
      </c>
      <c r="B1471" s="1" t="s">
        <v>17</v>
      </c>
      <c r="C1471" s="1" t="s">
        <v>38</v>
      </c>
      <c r="D1471" s="1" t="s">
        <v>10074</v>
      </c>
      <c r="E1471" s="16">
        <v>19.989999999999998</v>
      </c>
      <c r="F1471" s="11"/>
      <c r="G1471" s="11">
        <v>69</v>
      </c>
      <c r="H1471" s="16">
        <v>41242.54</v>
      </c>
      <c r="I1471" s="16">
        <v>597.71797101449272</v>
      </c>
      <c r="J1471" s="12">
        <v>0.78696902875137709</v>
      </c>
      <c r="K1471" s="23">
        <v>-0.20043961480778383</v>
      </c>
      <c r="L1471"/>
      <c r="M1471" s="12" t="str">
        <f t="shared" si="22"/>
        <v xml:space="preserve"> </v>
      </c>
    </row>
    <row r="1472" spans="1:13" x14ac:dyDescent="0.25">
      <c r="A1472" s="1" t="s">
        <v>26</v>
      </c>
      <c r="B1472" s="1" t="s">
        <v>17</v>
      </c>
      <c r="C1472" s="1" t="s">
        <v>38</v>
      </c>
      <c r="D1472" s="1" t="s">
        <v>10651</v>
      </c>
      <c r="E1472" s="16">
        <v>24.99</v>
      </c>
      <c r="F1472" s="11"/>
      <c r="G1472" s="11">
        <v>58</v>
      </c>
      <c r="H1472" s="16">
        <v>26751.03</v>
      </c>
      <c r="I1472" s="16">
        <v>461.22465517241375</v>
      </c>
      <c r="J1472" s="12">
        <v>0.90649695103249928</v>
      </c>
      <c r="K1472" s="23">
        <v>0.11727885621780376</v>
      </c>
      <c r="L1472"/>
      <c r="M1472" s="12" t="str">
        <f t="shared" si="22"/>
        <v xml:space="preserve"> </v>
      </c>
    </row>
    <row r="1473" spans="1:13" x14ac:dyDescent="0.25">
      <c r="A1473" s="1" t="s">
        <v>26</v>
      </c>
      <c r="B1473" s="1" t="s">
        <v>17</v>
      </c>
      <c r="C1473" s="1" t="s">
        <v>38</v>
      </c>
      <c r="D1473" s="1" t="s">
        <v>7792</v>
      </c>
      <c r="E1473" s="16">
        <v>23.99</v>
      </c>
      <c r="F1473" s="11"/>
      <c r="G1473" s="11">
        <v>126</v>
      </c>
      <c r="H1473" s="16">
        <v>45461.05</v>
      </c>
      <c r="I1473" s="16">
        <v>360.80198412698417</v>
      </c>
      <c r="J1473" s="12">
        <v>1</v>
      </c>
      <c r="K1473" s="23">
        <v>-0.10655351249410649</v>
      </c>
      <c r="L1473"/>
      <c r="M1473" s="12" t="str">
        <f t="shared" si="22"/>
        <v>X</v>
      </c>
    </row>
    <row r="1474" spans="1:13" x14ac:dyDescent="0.25">
      <c r="A1474" s="1" t="s">
        <v>26</v>
      </c>
      <c r="B1474" s="1" t="s">
        <v>17</v>
      </c>
      <c r="C1474" s="1" t="s">
        <v>39</v>
      </c>
      <c r="D1474" s="1"/>
      <c r="E1474" s="16">
        <v>128.94</v>
      </c>
      <c r="F1474" s="11"/>
      <c r="G1474" s="11">
        <v>663</v>
      </c>
      <c r="H1474" s="16">
        <v>447256.16000000003</v>
      </c>
      <c r="I1474" s="16">
        <v>3858.7189199829168</v>
      </c>
      <c r="J1474" s="12"/>
      <c r="K1474" s="23">
        <v>-0.11445620192377659</v>
      </c>
      <c r="L1474"/>
      <c r="M1474" s="12" t="str">
        <f t="shared" si="22"/>
        <v xml:space="preserve"> </v>
      </c>
    </row>
    <row r="1475" spans="1:13" x14ac:dyDescent="0.25">
      <c r="A1475" s="1" t="s">
        <v>26</v>
      </c>
      <c r="B1475" s="1" t="s">
        <v>18</v>
      </c>
      <c r="C1475" s="1"/>
      <c r="D1475" s="1"/>
      <c r="E1475" s="16">
        <v>152.91999999999999</v>
      </c>
      <c r="F1475" s="11"/>
      <c r="G1475" s="11">
        <v>906</v>
      </c>
      <c r="H1475" s="16">
        <v>505739.57999999996</v>
      </c>
      <c r="I1475" s="16">
        <v>4317.2524860641142</v>
      </c>
      <c r="J1475" s="12"/>
      <c r="K1475" s="23">
        <v>-0.11705747593279558</v>
      </c>
      <c r="L1475"/>
      <c r="M1475" s="12" t="str">
        <f t="shared" si="22"/>
        <v xml:space="preserve"> </v>
      </c>
    </row>
    <row r="1476" spans="1:13" x14ac:dyDescent="0.25">
      <c r="A1476" s="1" t="s">
        <v>26</v>
      </c>
      <c r="B1476" s="1" t="s">
        <v>19</v>
      </c>
      <c r="C1476" s="1" t="s">
        <v>32</v>
      </c>
      <c r="D1476" s="1" t="s">
        <v>5965</v>
      </c>
      <c r="E1476" s="16">
        <v>14.99</v>
      </c>
      <c r="F1476" s="11"/>
      <c r="G1476" s="11">
        <v>158</v>
      </c>
      <c r="H1476" s="16">
        <v>258361.38</v>
      </c>
      <c r="I1476" s="16">
        <v>1635.1986075949367</v>
      </c>
      <c r="J1476" s="12">
        <v>0.11439072586968016</v>
      </c>
      <c r="K1476" s="23">
        <v>-0.10838173633481352</v>
      </c>
      <c r="L1476"/>
      <c r="M1476" s="12" t="str">
        <f t="shared" si="22"/>
        <v xml:space="preserve"> </v>
      </c>
    </row>
    <row r="1477" spans="1:13" x14ac:dyDescent="0.25">
      <c r="A1477" s="1" t="s">
        <v>26</v>
      </c>
      <c r="B1477" s="1" t="s">
        <v>19</v>
      </c>
      <c r="C1477" s="1" t="s">
        <v>32</v>
      </c>
      <c r="D1477" s="1" t="s">
        <v>15500</v>
      </c>
      <c r="E1477" s="16">
        <v>16.989999999999998</v>
      </c>
      <c r="F1477" s="11"/>
      <c r="G1477" s="11">
        <v>157</v>
      </c>
      <c r="H1477" s="16">
        <v>206321.77</v>
      </c>
      <c r="I1477" s="16">
        <v>1314.1514012738853</v>
      </c>
      <c r="J1477" s="12">
        <v>0.20632251445863867</v>
      </c>
      <c r="K1477" s="23">
        <v>-0.2324103325343877</v>
      </c>
      <c r="L1477"/>
      <c r="M1477" s="12" t="str">
        <f t="shared" si="22"/>
        <v xml:space="preserve"> </v>
      </c>
    </row>
    <row r="1478" spans="1:13" x14ac:dyDescent="0.25">
      <c r="A1478" s="1" t="s">
        <v>26</v>
      </c>
      <c r="B1478" s="1" t="s">
        <v>19</v>
      </c>
      <c r="C1478" s="1" t="s">
        <v>32</v>
      </c>
      <c r="D1478" s="1" t="s">
        <v>5499</v>
      </c>
      <c r="E1478" s="16">
        <v>14.99</v>
      </c>
      <c r="F1478" s="11"/>
      <c r="G1478" s="11">
        <v>157</v>
      </c>
      <c r="H1478" s="16">
        <v>200094.95</v>
      </c>
      <c r="I1478" s="16">
        <v>1274.490127388535</v>
      </c>
      <c r="J1478" s="12">
        <v>0.2954797887545999</v>
      </c>
      <c r="K1478" s="23">
        <v>-9.8788635064051111E-2</v>
      </c>
      <c r="L1478"/>
      <c r="M1478" s="12" t="str">
        <f t="shared" si="22"/>
        <v xml:space="preserve"> </v>
      </c>
    </row>
    <row r="1479" spans="1:13" x14ac:dyDescent="0.25">
      <c r="A1479" s="1" t="s">
        <v>26</v>
      </c>
      <c r="B1479" s="1" t="s">
        <v>19</v>
      </c>
      <c r="C1479" s="1" t="s">
        <v>32</v>
      </c>
      <c r="D1479" s="1" t="s">
        <v>15501</v>
      </c>
      <c r="E1479" s="16">
        <v>16.989999999999998</v>
      </c>
      <c r="F1479" s="11"/>
      <c r="G1479" s="11">
        <v>154</v>
      </c>
      <c r="H1479" s="16">
        <v>168778.71</v>
      </c>
      <c r="I1479" s="16">
        <v>1095.9656493506493</v>
      </c>
      <c r="J1479" s="12">
        <v>0.37214833872471564</v>
      </c>
      <c r="K1479" s="23">
        <v>-0.1079486568150565</v>
      </c>
      <c r="L1479"/>
      <c r="M1479" s="12" t="str">
        <f t="shared" si="22"/>
        <v xml:space="preserve"> </v>
      </c>
    </row>
    <row r="1480" spans="1:13" x14ac:dyDescent="0.25">
      <c r="A1480" s="1" t="s">
        <v>26</v>
      </c>
      <c r="B1480" s="1" t="s">
        <v>19</v>
      </c>
      <c r="C1480" s="1" t="s">
        <v>32</v>
      </c>
      <c r="D1480" s="1" t="s">
        <v>15495</v>
      </c>
      <c r="E1480" s="16">
        <v>16.989999999999998</v>
      </c>
      <c r="F1480" s="11"/>
      <c r="G1480" s="11">
        <v>152</v>
      </c>
      <c r="H1480" s="16">
        <v>101121.55</v>
      </c>
      <c r="I1480" s="16">
        <v>665.2733552631579</v>
      </c>
      <c r="J1480" s="12">
        <v>0.41868770199034389</v>
      </c>
      <c r="K1480" s="23">
        <v>-0.14471537440204163</v>
      </c>
      <c r="L1480"/>
      <c r="M1480" s="12" t="str">
        <f t="shared" ref="M1480:M1543" si="23">IF(J1480&gt;$M$3,"X"," ")</f>
        <v xml:space="preserve"> </v>
      </c>
    </row>
    <row r="1481" spans="1:13" x14ac:dyDescent="0.25">
      <c r="A1481" s="1" t="s">
        <v>26</v>
      </c>
      <c r="B1481" s="1" t="s">
        <v>19</v>
      </c>
      <c r="C1481" s="1" t="s">
        <v>32</v>
      </c>
      <c r="D1481" s="1" t="s">
        <v>5504</v>
      </c>
      <c r="E1481" s="16">
        <v>14.99</v>
      </c>
      <c r="F1481" s="11"/>
      <c r="G1481" s="11">
        <v>154</v>
      </c>
      <c r="H1481" s="16">
        <v>84950.87</v>
      </c>
      <c r="I1481" s="16">
        <v>551.62902597402592</v>
      </c>
      <c r="J1481" s="12">
        <v>0.45727704789540391</v>
      </c>
      <c r="K1481" s="23">
        <v>-4.6449928470446267E-2</v>
      </c>
      <c r="L1481"/>
      <c r="M1481" s="12" t="str">
        <f t="shared" si="23"/>
        <v xml:space="preserve"> </v>
      </c>
    </row>
    <row r="1482" spans="1:13" x14ac:dyDescent="0.25">
      <c r="A1482" s="1" t="s">
        <v>26</v>
      </c>
      <c r="B1482" s="1" t="s">
        <v>19</v>
      </c>
      <c r="C1482" s="1" t="s">
        <v>32</v>
      </c>
      <c r="D1482" s="1" t="s">
        <v>5605</v>
      </c>
      <c r="E1482" s="16">
        <v>16.989999999999998</v>
      </c>
      <c r="F1482" s="11"/>
      <c r="G1482" s="11">
        <v>151</v>
      </c>
      <c r="H1482" s="16">
        <v>83227.649999999994</v>
      </c>
      <c r="I1482" s="16">
        <v>551.17649006622514</v>
      </c>
      <c r="J1482" s="12">
        <v>0.49583473653832161</v>
      </c>
      <c r="K1482" s="23">
        <v>3.5639420563106095E-2</v>
      </c>
      <c r="L1482"/>
      <c r="M1482" s="12" t="str">
        <f t="shared" si="23"/>
        <v xml:space="preserve"> </v>
      </c>
    </row>
    <row r="1483" spans="1:13" x14ac:dyDescent="0.25">
      <c r="A1483" s="1" t="s">
        <v>26</v>
      </c>
      <c r="B1483" s="1" t="s">
        <v>19</v>
      </c>
      <c r="C1483" s="1" t="s">
        <v>32</v>
      </c>
      <c r="D1483" s="1" t="s">
        <v>5762</v>
      </c>
      <c r="E1483" s="16">
        <v>14.99</v>
      </c>
      <c r="F1483" s="11"/>
      <c r="G1483" s="11">
        <v>151</v>
      </c>
      <c r="H1483" s="16">
        <v>78205.53</v>
      </c>
      <c r="I1483" s="16">
        <v>517.91741721854305</v>
      </c>
      <c r="J1483" s="12">
        <v>0.53206577845641445</v>
      </c>
      <c r="K1483" s="23">
        <v>-2.4116713377640098E-2</v>
      </c>
      <c r="L1483"/>
      <c r="M1483" s="12" t="str">
        <f t="shared" si="23"/>
        <v xml:space="preserve"> </v>
      </c>
    </row>
    <row r="1484" spans="1:13" x14ac:dyDescent="0.25">
      <c r="A1484" s="1" t="s">
        <v>26</v>
      </c>
      <c r="B1484" s="1" t="s">
        <v>19</v>
      </c>
      <c r="C1484" s="1" t="s">
        <v>32</v>
      </c>
      <c r="D1484" s="1" t="s">
        <v>5817</v>
      </c>
      <c r="E1484" s="16">
        <v>14.99</v>
      </c>
      <c r="F1484" s="11"/>
      <c r="G1484" s="11">
        <v>123</v>
      </c>
      <c r="H1484" s="16">
        <v>57879.42</v>
      </c>
      <c r="I1484" s="16">
        <v>470.56439024390244</v>
      </c>
      <c r="J1484" s="12">
        <v>0.56498422757838029</v>
      </c>
      <c r="K1484" s="23">
        <v>-7.4171032460004116E-2</v>
      </c>
      <c r="L1484"/>
      <c r="M1484" s="12" t="str">
        <f t="shared" si="23"/>
        <v xml:space="preserve"> </v>
      </c>
    </row>
    <row r="1485" spans="1:13" x14ac:dyDescent="0.25">
      <c r="A1485" s="1" t="s">
        <v>26</v>
      </c>
      <c r="B1485" s="1" t="s">
        <v>19</v>
      </c>
      <c r="C1485" s="1" t="s">
        <v>32</v>
      </c>
      <c r="D1485" s="1" t="s">
        <v>12022</v>
      </c>
      <c r="E1485" s="16">
        <v>19.989999999999998</v>
      </c>
      <c r="F1485" s="11"/>
      <c r="G1485" s="11">
        <v>146</v>
      </c>
      <c r="H1485" s="16">
        <v>68024.66</v>
      </c>
      <c r="I1485" s="16">
        <v>465.9223287671233</v>
      </c>
      <c r="J1485" s="12">
        <v>0.59757794013354992</v>
      </c>
      <c r="K1485" s="23">
        <v>-0.10906990362190272</v>
      </c>
      <c r="L1485"/>
      <c r="M1485" s="12" t="str">
        <f t="shared" si="23"/>
        <v xml:space="preserve"> </v>
      </c>
    </row>
    <row r="1486" spans="1:13" x14ac:dyDescent="0.25">
      <c r="A1486" s="1" t="s">
        <v>26</v>
      </c>
      <c r="B1486" s="1" t="s">
        <v>19</v>
      </c>
      <c r="C1486" s="1" t="s">
        <v>32</v>
      </c>
      <c r="D1486" s="1" t="s">
        <v>5761</v>
      </c>
      <c r="E1486" s="16">
        <v>14.99</v>
      </c>
      <c r="F1486" s="11"/>
      <c r="G1486" s="11">
        <v>156</v>
      </c>
      <c r="H1486" s="16">
        <v>64034.29</v>
      </c>
      <c r="I1486" s="16">
        <v>410.47621794871793</v>
      </c>
      <c r="J1486" s="12">
        <v>0.62629290619657518</v>
      </c>
      <c r="K1486" s="23">
        <v>-0.17984374655782875</v>
      </c>
      <c r="L1486"/>
      <c r="M1486" s="12" t="str">
        <f t="shared" si="23"/>
        <v xml:space="preserve"> </v>
      </c>
    </row>
    <row r="1487" spans="1:13" x14ac:dyDescent="0.25">
      <c r="A1487" s="1" t="s">
        <v>26</v>
      </c>
      <c r="B1487" s="1" t="s">
        <v>19</v>
      </c>
      <c r="C1487" s="1" t="s">
        <v>32</v>
      </c>
      <c r="D1487" s="1" t="s">
        <v>12981</v>
      </c>
      <c r="E1487" s="16">
        <v>14.99</v>
      </c>
      <c r="F1487" s="11"/>
      <c r="G1487" s="11">
        <v>139</v>
      </c>
      <c r="H1487" s="16">
        <v>55504.22</v>
      </c>
      <c r="I1487" s="16">
        <v>399.31093525179858</v>
      </c>
      <c r="J1487" s="12">
        <v>0.65422680212762474</v>
      </c>
      <c r="K1487" s="23">
        <v>-8.2546215080107399E-2</v>
      </c>
      <c r="L1487"/>
      <c r="M1487" s="12" t="str">
        <f t="shared" si="23"/>
        <v xml:space="preserve"> </v>
      </c>
    </row>
    <row r="1488" spans="1:13" x14ac:dyDescent="0.25">
      <c r="A1488" s="1" t="s">
        <v>26</v>
      </c>
      <c r="B1488" s="1" t="s">
        <v>19</v>
      </c>
      <c r="C1488" s="1" t="s">
        <v>32</v>
      </c>
      <c r="D1488" s="1" t="s">
        <v>5506</v>
      </c>
      <c r="E1488" s="16">
        <v>14.99</v>
      </c>
      <c r="F1488" s="11"/>
      <c r="G1488" s="11">
        <v>158</v>
      </c>
      <c r="H1488" s="16">
        <v>61645.84</v>
      </c>
      <c r="I1488" s="16">
        <v>390.16354430379744</v>
      </c>
      <c r="J1488" s="12">
        <v>0.68152079004658606</v>
      </c>
      <c r="K1488" s="23">
        <v>-0.15275317450380499</v>
      </c>
      <c r="L1488"/>
      <c r="M1488" s="12" t="str">
        <f t="shared" si="23"/>
        <v xml:space="preserve"> </v>
      </c>
    </row>
    <row r="1489" spans="1:13" x14ac:dyDescent="0.25">
      <c r="A1489" s="1" t="s">
        <v>26</v>
      </c>
      <c r="B1489" s="1" t="s">
        <v>19</v>
      </c>
      <c r="C1489" s="1" t="s">
        <v>32</v>
      </c>
      <c r="D1489" s="1" t="s">
        <v>6621</v>
      </c>
      <c r="E1489" s="16">
        <v>16.989999999999998</v>
      </c>
      <c r="F1489" s="11"/>
      <c r="G1489" s="11">
        <v>141</v>
      </c>
      <c r="H1489" s="16">
        <v>54288.480000000003</v>
      </c>
      <c r="I1489" s="16">
        <v>385.02468085106386</v>
      </c>
      <c r="J1489" s="12">
        <v>0.70845528749278575</v>
      </c>
      <c r="K1489" s="23">
        <v>-6.5374808279403007E-2</v>
      </c>
      <c r="L1489"/>
      <c r="M1489" s="12" t="str">
        <f t="shared" si="23"/>
        <v xml:space="preserve"> </v>
      </c>
    </row>
    <row r="1490" spans="1:13" x14ac:dyDescent="0.25">
      <c r="A1490" s="1" t="s">
        <v>26</v>
      </c>
      <c r="B1490" s="1" t="s">
        <v>19</v>
      </c>
      <c r="C1490" s="1" t="s">
        <v>32</v>
      </c>
      <c r="D1490" s="1" t="s">
        <v>5801</v>
      </c>
      <c r="E1490" s="16">
        <v>12.99</v>
      </c>
      <c r="F1490" s="11"/>
      <c r="G1490" s="11">
        <v>157</v>
      </c>
      <c r="H1490" s="16">
        <v>56109.73</v>
      </c>
      <c r="I1490" s="16">
        <v>357.3868152866242</v>
      </c>
      <c r="J1490" s="12">
        <v>0.73345637116972173</v>
      </c>
      <c r="K1490" s="23">
        <v>-0.12790620322634283</v>
      </c>
      <c r="L1490"/>
      <c r="M1490" s="12" t="str">
        <f t="shared" si="23"/>
        <v xml:space="preserve"> </v>
      </c>
    </row>
    <row r="1491" spans="1:13" x14ac:dyDescent="0.25">
      <c r="A1491" s="1" t="s">
        <v>26</v>
      </c>
      <c r="B1491" s="1" t="s">
        <v>19</v>
      </c>
      <c r="C1491" s="1" t="s">
        <v>32</v>
      </c>
      <c r="D1491" s="1" t="s">
        <v>5668</v>
      </c>
      <c r="E1491" s="16">
        <v>12.99</v>
      </c>
      <c r="F1491" s="11"/>
      <c r="G1491" s="11">
        <v>155</v>
      </c>
      <c r="H1491" s="16">
        <v>50386.96</v>
      </c>
      <c r="I1491" s="16">
        <v>325.07716129032258</v>
      </c>
      <c r="J1491" s="12">
        <v>0.75619722495405084</v>
      </c>
      <c r="K1491" s="23">
        <v>-0.19013639446707153</v>
      </c>
      <c r="L1491"/>
      <c r="M1491" s="12" t="str">
        <f t="shared" si="23"/>
        <v xml:space="preserve"> </v>
      </c>
    </row>
    <row r="1492" spans="1:13" x14ac:dyDescent="0.25">
      <c r="A1492" s="1" t="s">
        <v>26</v>
      </c>
      <c r="B1492" s="1" t="s">
        <v>19</v>
      </c>
      <c r="C1492" s="1" t="s">
        <v>32</v>
      </c>
      <c r="D1492" s="1" t="s">
        <v>5694</v>
      </c>
      <c r="E1492" s="16">
        <v>14.99</v>
      </c>
      <c r="F1492" s="11"/>
      <c r="G1492" s="11">
        <v>145</v>
      </c>
      <c r="H1492" s="16">
        <v>45137.31</v>
      </c>
      <c r="I1492" s="16">
        <v>311.29179310344824</v>
      </c>
      <c r="J1492" s="12">
        <v>0.77797371987337538</v>
      </c>
      <c r="K1492" s="23">
        <v>-0.1100986362838785</v>
      </c>
      <c r="L1492"/>
      <c r="M1492" s="12" t="str">
        <f t="shared" si="23"/>
        <v xml:space="preserve"> </v>
      </c>
    </row>
    <row r="1493" spans="1:13" x14ac:dyDescent="0.25">
      <c r="A1493" s="1" t="s">
        <v>26</v>
      </c>
      <c r="B1493" s="1" t="s">
        <v>19</v>
      </c>
      <c r="C1493" s="1" t="s">
        <v>32</v>
      </c>
      <c r="D1493" s="1" t="s">
        <v>5820</v>
      </c>
      <c r="E1493" s="16">
        <v>14.99</v>
      </c>
      <c r="F1493" s="11"/>
      <c r="G1493" s="11">
        <v>127</v>
      </c>
      <c r="H1493" s="16">
        <v>38098.9</v>
      </c>
      <c r="I1493" s="16">
        <v>299.9913385826772</v>
      </c>
      <c r="J1493" s="12">
        <v>0.79895968868211964</v>
      </c>
      <c r="K1493" s="23">
        <v>-0.1188654730071329</v>
      </c>
      <c r="L1493"/>
      <c r="M1493" s="12" t="str">
        <f t="shared" si="23"/>
        <v xml:space="preserve"> </v>
      </c>
    </row>
    <row r="1494" spans="1:13" x14ac:dyDescent="0.25">
      <c r="A1494" s="1" t="s">
        <v>26</v>
      </c>
      <c r="B1494" s="1" t="s">
        <v>19</v>
      </c>
      <c r="C1494" s="1" t="s">
        <v>32</v>
      </c>
      <c r="D1494" s="1" t="s">
        <v>11757</v>
      </c>
      <c r="E1494" s="16">
        <v>16.989999999999998</v>
      </c>
      <c r="F1494" s="11"/>
      <c r="G1494" s="11">
        <v>124</v>
      </c>
      <c r="H1494" s="16">
        <v>35678.910000000003</v>
      </c>
      <c r="I1494" s="16">
        <v>287.73314516129034</v>
      </c>
      <c r="J1494" s="12">
        <v>0.81908813251694912</v>
      </c>
      <c r="K1494" s="23">
        <v>-0.16716421255048097</v>
      </c>
      <c r="L1494"/>
      <c r="M1494" s="12" t="str">
        <f t="shared" si="23"/>
        <v xml:space="preserve"> </v>
      </c>
    </row>
    <row r="1495" spans="1:13" x14ac:dyDescent="0.25">
      <c r="A1495" s="1" t="s">
        <v>26</v>
      </c>
      <c r="B1495" s="1" t="s">
        <v>19</v>
      </c>
      <c r="C1495" s="1" t="s">
        <v>32</v>
      </c>
      <c r="D1495" s="1" t="s">
        <v>5718</v>
      </c>
      <c r="E1495" s="16">
        <v>17.989999999999998</v>
      </c>
      <c r="F1495" s="11"/>
      <c r="G1495" s="11">
        <v>96</v>
      </c>
      <c r="H1495" s="16">
        <v>25017.64</v>
      </c>
      <c r="I1495" s="16">
        <v>260.60041666666666</v>
      </c>
      <c r="J1495" s="12">
        <v>0.83731849957204718</v>
      </c>
      <c r="K1495" s="23">
        <v>-0.17515743384481475</v>
      </c>
      <c r="L1495"/>
      <c r="M1495" s="12" t="str">
        <f t="shared" si="23"/>
        <v xml:space="preserve"> </v>
      </c>
    </row>
    <row r="1496" spans="1:13" x14ac:dyDescent="0.25">
      <c r="A1496" s="1" t="s">
        <v>26</v>
      </c>
      <c r="B1496" s="1" t="s">
        <v>19</v>
      </c>
      <c r="C1496" s="1" t="s">
        <v>32</v>
      </c>
      <c r="D1496" s="1" t="s">
        <v>16031</v>
      </c>
      <c r="E1496" s="16">
        <v>16.989999999999998</v>
      </c>
      <c r="F1496" s="11"/>
      <c r="G1496" s="11">
        <v>104</v>
      </c>
      <c r="H1496" s="16">
        <v>26402.46</v>
      </c>
      <c r="I1496" s="16">
        <v>253.86980769230769</v>
      </c>
      <c r="J1496" s="12">
        <v>0.8550780251999659</v>
      </c>
      <c r="K1496" s="23" t="e">
        <v>#DIV/0!</v>
      </c>
      <c r="L1496"/>
      <c r="M1496" s="12" t="str">
        <f t="shared" si="23"/>
        <v xml:space="preserve"> </v>
      </c>
    </row>
    <row r="1497" spans="1:13" x14ac:dyDescent="0.25">
      <c r="A1497" s="1" t="s">
        <v>26</v>
      </c>
      <c r="B1497" s="1" t="s">
        <v>19</v>
      </c>
      <c r="C1497" s="1" t="s">
        <v>32</v>
      </c>
      <c r="D1497" s="1" t="s">
        <v>15494</v>
      </c>
      <c r="E1497" s="16">
        <v>16.989999999999998</v>
      </c>
      <c r="F1497" s="11"/>
      <c r="G1497" s="11">
        <v>135</v>
      </c>
      <c r="H1497" s="16">
        <v>32339.45</v>
      </c>
      <c r="I1497" s="16">
        <v>239.55148148148149</v>
      </c>
      <c r="J1497" s="12">
        <v>0.87183590875157169</v>
      </c>
      <c r="K1497" s="23">
        <v>-2.4683702923374962E-2</v>
      </c>
      <c r="L1497"/>
      <c r="M1497" s="12" t="str">
        <f t="shared" si="23"/>
        <v xml:space="preserve"> </v>
      </c>
    </row>
    <row r="1498" spans="1:13" x14ac:dyDescent="0.25">
      <c r="A1498" s="1" t="s">
        <v>26</v>
      </c>
      <c r="B1498" s="1" t="s">
        <v>19</v>
      </c>
      <c r="C1498" s="1" t="s">
        <v>32</v>
      </c>
      <c r="D1498" s="1" t="s">
        <v>12985</v>
      </c>
      <c r="E1498" s="16">
        <v>14.99</v>
      </c>
      <c r="F1498" s="11"/>
      <c r="G1498" s="11">
        <v>150</v>
      </c>
      <c r="H1498" s="16">
        <v>34696.35</v>
      </c>
      <c r="I1498" s="16">
        <v>231.309</v>
      </c>
      <c r="J1498" s="12">
        <v>0.88801718745820346</v>
      </c>
      <c r="K1498" s="23">
        <v>-0.24713708407000146</v>
      </c>
      <c r="L1498"/>
      <c r="M1498" s="12" t="str">
        <f t="shared" si="23"/>
        <v xml:space="preserve"> </v>
      </c>
    </row>
    <row r="1499" spans="1:13" x14ac:dyDescent="0.25">
      <c r="A1499" s="1" t="s">
        <v>26</v>
      </c>
      <c r="B1499" s="1" t="s">
        <v>19</v>
      </c>
      <c r="C1499" s="1" t="s">
        <v>32</v>
      </c>
      <c r="D1499" s="1" t="s">
        <v>12988</v>
      </c>
      <c r="E1499" s="16">
        <v>14.99</v>
      </c>
      <c r="F1499" s="11"/>
      <c r="G1499" s="11">
        <v>131</v>
      </c>
      <c r="H1499" s="16">
        <v>29252.240000000002</v>
      </c>
      <c r="I1499" s="16">
        <v>223.29954198473283</v>
      </c>
      <c r="J1499" s="12">
        <v>0.90363816253447882</v>
      </c>
      <c r="K1499" s="23">
        <v>-0.13100784082827477</v>
      </c>
      <c r="L1499"/>
      <c r="M1499" s="12" t="str">
        <f t="shared" si="23"/>
        <v xml:space="preserve"> </v>
      </c>
    </row>
    <row r="1500" spans="1:13" x14ac:dyDescent="0.25">
      <c r="A1500" s="1" t="s">
        <v>26</v>
      </c>
      <c r="B1500" s="1" t="s">
        <v>19</v>
      </c>
      <c r="C1500" s="1" t="s">
        <v>32</v>
      </c>
      <c r="D1500" s="1" t="s">
        <v>5705</v>
      </c>
      <c r="E1500" s="16">
        <v>14.99</v>
      </c>
      <c r="F1500" s="11"/>
      <c r="G1500" s="11">
        <v>155</v>
      </c>
      <c r="H1500" s="16">
        <v>30811.05</v>
      </c>
      <c r="I1500" s="16">
        <v>198.78096774193548</v>
      </c>
      <c r="J1500" s="12">
        <v>0.91754393464281103</v>
      </c>
      <c r="K1500" s="23">
        <v>-6.3658421104134333E-2</v>
      </c>
      <c r="L1500"/>
      <c r="M1500" s="12" t="str">
        <f t="shared" si="23"/>
        <v xml:space="preserve"> </v>
      </c>
    </row>
    <row r="1501" spans="1:13" x14ac:dyDescent="0.25">
      <c r="A1501" s="1" t="s">
        <v>26</v>
      </c>
      <c r="B1501" s="1" t="s">
        <v>19</v>
      </c>
      <c r="C1501" s="1" t="s">
        <v>32</v>
      </c>
      <c r="D1501" s="1" t="s">
        <v>5681</v>
      </c>
      <c r="E1501" s="16">
        <v>12.99</v>
      </c>
      <c r="F1501" s="11"/>
      <c r="G1501" s="11">
        <v>144</v>
      </c>
      <c r="H1501" s="16">
        <v>28567.69</v>
      </c>
      <c r="I1501" s="16">
        <v>198.38673611111111</v>
      </c>
      <c r="J1501" s="12">
        <v>0.93142212817921866</v>
      </c>
      <c r="K1501" s="23">
        <v>-0.14300752186452492</v>
      </c>
      <c r="L1501"/>
      <c r="M1501" s="12" t="str">
        <f t="shared" si="23"/>
        <v xml:space="preserve"> </v>
      </c>
    </row>
    <row r="1502" spans="1:13" x14ac:dyDescent="0.25">
      <c r="A1502" s="1" t="s">
        <v>26</v>
      </c>
      <c r="B1502" s="1" t="s">
        <v>19</v>
      </c>
      <c r="C1502" s="1" t="s">
        <v>32</v>
      </c>
      <c r="D1502" s="1" t="s">
        <v>5672</v>
      </c>
      <c r="E1502" s="16">
        <v>12.99</v>
      </c>
      <c r="F1502" s="11"/>
      <c r="G1502" s="11">
        <v>149</v>
      </c>
      <c r="H1502" s="16">
        <v>28467.84</v>
      </c>
      <c r="I1502" s="16">
        <v>191.0593288590604</v>
      </c>
      <c r="J1502" s="12">
        <v>0.94478773111628755</v>
      </c>
      <c r="K1502" s="23">
        <v>-0.13471269035409572</v>
      </c>
      <c r="L1502"/>
      <c r="M1502" s="12" t="str">
        <f t="shared" si="23"/>
        <v xml:space="preserve"> </v>
      </c>
    </row>
    <row r="1503" spans="1:13" x14ac:dyDescent="0.25">
      <c r="A1503" s="1" t="s">
        <v>26</v>
      </c>
      <c r="B1503" s="1" t="s">
        <v>19</v>
      </c>
      <c r="C1503" s="1" t="s">
        <v>32</v>
      </c>
      <c r="D1503" s="1" t="s">
        <v>5669</v>
      </c>
      <c r="E1503" s="16">
        <v>12.99</v>
      </c>
      <c r="F1503" s="11"/>
      <c r="G1503" s="11">
        <v>153</v>
      </c>
      <c r="H1503" s="16">
        <v>27904.98</v>
      </c>
      <c r="I1503" s="16">
        <v>182.38549019607842</v>
      </c>
      <c r="J1503" s="12">
        <v>0.95754655350931339</v>
      </c>
      <c r="K1503" s="23">
        <v>-0.20539720913544712</v>
      </c>
      <c r="L1503"/>
      <c r="M1503" s="12" t="str">
        <f t="shared" si="23"/>
        <v xml:space="preserve"> </v>
      </c>
    </row>
    <row r="1504" spans="1:13" x14ac:dyDescent="0.25">
      <c r="A1504" s="1" t="s">
        <v>26</v>
      </c>
      <c r="B1504" s="1" t="s">
        <v>19</v>
      </c>
      <c r="C1504" s="1" t="s">
        <v>32</v>
      </c>
      <c r="D1504" s="1" t="s">
        <v>5670</v>
      </c>
      <c r="E1504" s="16">
        <v>12.99</v>
      </c>
      <c r="F1504" s="11"/>
      <c r="G1504" s="11">
        <v>131</v>
      </c>
      <c r="H1504" s="16">
        <v>21758.25</v>
      </c>
      <c r="I1504" s="16">
        <v>166.09351145038167</v>
      </c>
      <c r="J1504" s="12">
        <v>0.96916566647137603</v>
      </c>
      <c r="K1504" s="23">
        <v>-0.18172936003908158</v>
      </c>
      <c r="L1504"/>
      <c r="M1504" s="12" t="str">
        <f t="shared" si="23"/>
        <v xml:space="preserve"> </v>
      </c>
    </row>
    <row r="1505" spans="1:13" x14ac:dyDescent="0.25">
      <c r="A1505" s="1" t="s">
        <v>26</v>
      </c>
      <c r="B1505" s="1" t="s">
        <v>19</v>
      </c>
      <c r="C1505" s="1" t="s">
        <v>32</v>
      </c>
      <c r="D1505" s="1" t="s">
        <v>9349</v>
      </c>
      <c r="E1505" s="16">
        <v>16.989999999999998</v>
      </c>
      <c r="F1505" s="11"/>
      <c r="G1505" s="11">
        <v>149</v>
      </c>
      <c r="H1505" s="16">
        <v>24505.79</v>
      </c>
      <c r="I1505" s="16">
        <v>164.46838926174496</v>
      </c>
      <c r="J1505" s="12">
        <v>0.98067109360596694</v>
      </c>
      <c r="K1505" s="23">
        <v>-0.18099672877143769</v>
      </c>
      <c r="L1505"/>
      <c r="M1505" s="12" t="str">
        <f t="shared" si="23"/>
        <v>X</v>
      </c>
    </row>
    <row r="1506" spans="1:13" x14ac:dyDescent="0.25">
      <c r="A1506" s="1" t="s">
        <v>26</v>
      </c>
      <c r="B1506" s="1" t="s">
        <v>19</v>
      </c>
      <c r="C1506" s="1" t="s">
        <v>32</v>
      </c>
      <c r="D1506" s="1" t="s">
        <v>12025</v>
      </c>
      <c r="E1506" s="16">
        <v>19.989999999999998</v>
      </c>
      <c r="F1506" s="11"/>
      <c r="G1506" s="11">
        <v>80</v>
      </c>
      <c r="H1506" s="16">
        <v>12305.41</v>
      </c>
      <c r="I1506" s="16">
        <v>153.81762499999999</v>
      </c>
      <c r="J1506" s="12">
        <v>0.99143144387386473</v>
      </c>
      <c r="K1506" s="23">
        <v>-0.1724373312817008</v>
      </c>
      <c r="L1506"/>
      <c r="M1506" s="12" t="str">
        <f t="shared" si="23"/>
        <v>X</v>
      </c>
    </row>
    <row r="1507" spans="1:13" x14ac:dyDescent="0.25">
      <c r="A1507" s="1" t="s">
        <v>26</v>
      </c>
      <c r="B1507" s="1" t="s">
        <v>19</v>
      </c>
      <c r="C1507" s="1" t="s">
        <v>32</v>
      </c>
      <c r="D1507" s="1" t="s">
        <v>13007</v>
      </c>
      <c r="E1507" s="16">
        <v>19.989999999999998</v>
      </c>
      <c r="F1507" s="11"/>
      <c r="G1507" s="11">
        <v>40</v>
      </c>
      <c r="H1507" s="16">
        <v>4899.45</v>
      </c>
      <c r="I1507" s="16">
        <v>122.48625</v>
      </c>
      <c r="J1507" s="12">
        <v>0.99999999999999978</v>
      </c>
      <c r="K1507" s="23">
        <v>8.4236965566079514E-2</v>
      </c>
      <c r="L1507"/>
      <c r="M1507" s="12" t="str">
        <f t="shared" si="23"/>
        <v>X</v>
      </c>
    </row>
    <row r="1508" spans="1:13" x14ac:dyDescent="0.25">
      <c r="A1508" s="1" t="s">
        <v>26</v>
      </c>
      <c r="B1508" s="1" t="s">
        <v>19</v>
      </c>
      <c r="C1508" s="1" t="s">
        <v>33</v>
      </c>
      <c r="D1508" s="1"/>
      <c r="E1508" s="16">
        <v>503.68000000000018</v>
      </c>
      <c r="F1508" s="11"/>
      <c r="G1508" s="11">
        <v>4422</v>
      </c>
      <c r="H1508" s="16">
        <v>2094779.7299999997</v>
      </c>
      <c r="I1508" s="16">
        <v>14294.852971366225</v>
      </c>
      <c r="J1508" s="12"/>
      <c r="K1508" s="23">
        <v>-0.11337796212896245</v>
      </c>
      <c r="L1508"/>
      <c r="M1508" s="12" t="str">
        <f t="shared" si="23"/>
        <v xml:space="preserve"> </v>
      </c>
    </row>
    <row r="1509" spans="1:13" x14ac:dyDescent="0.25">
      <c r="A1509" s="1" t="s">
        <v>26</v>
      </c>
      <c r="B1509" s="1" t="s">
        <v>19</v>
      </c>
      <c r="C1509" s="1" t="s">
        <v>34</v>
      </c>
      <c r="D1509" s="1" t="s">
        <v>6928</v>
      </c>
      <c r="E1509" s="16">
        <v>7.99</v>
      </c>
      <c r="F1509" s="11"/>
      <c r="G1509" s="11">
        <v>159</v>
      </c>
      <c r="H1509" s="16">
        <v>224832.8</v>
      </c>
      <c r="I1509" s="16">
        <v>1414.0427672955975</v>
      </c>
      <c r="J1509" s="12">
        <v>0.39962004406008006</v>
      </c>
      <c r="K1509" s="23">
        <v>-5.059413453272088E-2</v>
      </c>
      <c r="L1509"/>
      <c r="M1509" s="12" t="str">
        <f t="shared" si="23"/>
        <v xml:space="preserve"> </v>
      </c>
    </row>
    <row r="1510" spans="1:13" x14ac:dyDescent="0.25">
      <c r="A1510" s="1" t="s">
        <v>26</v>
      </c>
      <c r="B1510" s="1" t="s">
        <v>19</v>
      </c>
      <c r="C1510" s="1" t="s">
        <v>34</v>
      </c>
      <c r="D1510" s="1" t="s">
        <v>15499</v>
      </c>
      <c r="E1510" s="16">
        <v>10.99</v>
      </c>
      <c r="F1510" s="11"/>
      <c r="G1510" s="11">
        <v>159</v>
      </c>
      <c r="H1510" s="16">
        <v>161520.03</v>
      </c>
      <c r="I1510" s="16">
        <v>1015.8492452830188</v>
      </c>
      <c r="J1510" s="12">
        <v>0.68670734406784339</v>
      </c>
      <c r="K1510" s="23">
        <v>-0.20072873613226017</v>
      </c>
      <c r="L1510"/>
      <c r="M1510" s="12" t="str">
        <f t="shared" si="23"/>
        <v xml:space="preserve"> </v>
      </c>
    </row>
    <row r="1511" spans="1:13" x14ac:dyDescent="0.25">
      <c r="A1511" s="1" t="s">
        <v>26</v>
      </c>
      <c r="B1511" s="1" t="s">
        <v>19</v>
      </c>
      <c r="C1511" s="1" t="s">
        <v>34</v>
      </c>
      <c r="D1511" s="1" t="s">
        <v>6930</v>
      </c>
      <c r="E1511" s="16">
        <v>7.99</v>
      </c>
      <c r="F1511" s="11"/>
      <c r="G1511" s="11">
        <v>159</v>
      </c>
      <c r="H1511" s="16">
        <v>118270.99</v>
      </c>
      <c r="I1511" s="16">
        <v>743.84270440251578</v>
      </c>
      <c r="J1511" s="12">
        <v>0.89692337231118369</v>
      </c>
      <c r="K1511" s="23">
        <v>3.5634277451390695E-4</v>
      </c>
      <c r="L1511"/>
      <c r="M1511" s="12" t="str">
        <f t="shared" si="23"/>
        <v xml:space="preserve"> </v>
      </c>
    </row>
    <row r="1512" spans="1:13" x14ac:dyDescent="0.25">
      <c r="A1512" s="1" t="s">
        <v>26</v>
      </c>
      <c r="B1512" s="1" t="s">
        <v>19</v>
      </c>
      <c r="C1512" s="1" t="s">
        <v>34</v>
      </c>
      <c r="D1512" s="1" t="s">
        <v>6931</v>
      </c>
      <c r="E1512" s="16">
        <v>7.99</v>
      </c>
      <c r="F1512" s="11"/>
      <c r="G1512" s="11">
        <v>146</v>
      </c>
      <c r="H1512" s="16">
        <v>53251.07</v>
      </c>
      <c r="I1512" s="16">
        <v>364.73335616438357</v>
      </c>
      <c r="J1512" s="12">
        <v>1</v>
      </c>
      <c r="K1512" s="23">
        <v>6.8026098720141981E-4</v>
      </c>
      <c r="L1512"/>
      <c r="M1512" s="12" t="str">
        <f t="shared" si="23"/>
        <v>X</v>
      </c>
    </row>
    <row r="1513" spans="1:13" x14ac:dyDescent="0.25">
      <c r="A1513" s="1" t="s">
        <v>26</v>
      </c>
      <c r="B1513" s="1" t="s">
        <v>19</v>
      </c>
      <c r="C1513" s="1" t="s">
        <v>35</v>
      </c>
      <c r="D1513" s="1"/>
      <c r="E1513" s="16">
        <v>34.96</v>
      </c>
      <c r="F1513" s="11"/>
      <c r="G1513" s="11">
        <v>623</v>
      </c>
      <c r="H1513" s="16">
        <v>557874.89</v>
      </c>
      <c r="I1513" s="16">
        <v>3538.4680731455155</v>
      </c>
      <c r="J1513" s="12"/>
      <c r="K1513" s="23">
        <v>-8.5963549685564855E-2</v>
      </c>
      <c r="L1513"/>
      <c r="M1513" s="12" t="str">
        <f t="shared" si="23"/>
        <v xml:space="preserve"> </v>
      </c>
    </row>
    <row r="1514" spans="1:13" x14ac:dyDescent="0.25">
      <c r="A1514" s="1" t="s">
        <v>26</v>
      </c>
      <c r="B1514" s="1" t="s">
        <v>19</v>
      </c>
      <c r="C1514" s="1" t="s">
        <v>36</v>
      </c>
      <c r="D1514" s="1" t="s">
        <v>15496</v>
      </c>
      <c r="E1514" s="16">
        <v>21.99</v>
      </c>
      <c r="F1514" s="11"/>
      <c r="G1514" s="11">
        <v>149</v>
      </c>
      <c r="H1514" s="16">
        <v>219218.31</v>
      </c>
      <c r="I1514" s="16">
        <v>1471.2638255033557</v>
      </c>
      <c r="J1514" s="12">
        <v>0.47186669945766935</v>
      </c>
      <c r="K1514" s="23">
        <v>-0.105268090023246</v>
      </c>
      <c r="L1514"/>
      <c r="M1514" s="12" t="str">
        <f t="shared" si="23"/>
        <v xml:space="preserve"> </v>
      </c>
    </row>
    <row r="1515" spans="1:13" x14ac:dyDescent="0.25">
      <c r="A1515" s="1" t="s">
        <v>26</v>
      </c>
      <c r="B1515" s="1" t="s">
        <v>19</v>
      </c>
      <c r="C1515" s="1" t="s">
        <v>36</v>
      </c>
      <c r="D1515" s="1" t="s">
        <v>7435</v>
      </c>
      <c r="E1515" s="16">
        <v>18.989999999999998</v>
      </c>
      <c r="F1515" s="11"/>
      <c r="G1515" s="11">
        <v>155</v>
      </c>
      <c r="H1515" s="16">
        <v>185342.4</v>
      </c>
      <c r="I1515" s="16">
        <v>1195.7574193548387</v>
      </c>
      <c r="J1515" s="12">
        <v>0.85537242905035338</v>
      </c>
      <c r="K1515" s="23">
        <v>-0.10269375746989062</v>
      </c>
      <c r="L1515"/>
      <c r="M1515" s="12" t="str">
        <f t="shared" si="23"/>
        <v xml:space="preserve"> </v>
      </c>
    </row>
    <row r="1516" spans="1:13" x14ac:dyDescent="0.25">
      <c r="A1516" s="1" t="s">
        <v>26</v>
      </c>
      <c r="B1516" s="1" t="s">
        <v>19</v>
      </c>
      <c r="C1516" s="1" t="s">
        <v>36</v>
      </c>
      <c r="D1516" s="1" t="s">
        <v>7439</v>
      </c>
      <c r="E1516" s="16">
        <v>18.989999999999998</v>
      </c>
      <c r="F1516" s="11"/>
      <c r="G1516" s="11">
        <v>138</v>
      </c>
      <c r="H1516" s="16">
        <v>62230.23</v>
      </c>
      <c r="I1516" s="16">
        <v>450.94369565217391</v>
      </c>
      <c r="J1516" s="12">
        <v>1</v>
      </c>
      <c r="K1516" s="23">
        <v>-6.3178959405374546E-2</v>
      </c>
      <c r="L1516"/>
      <c r="M1516" s="12" t="str">
        <f t="shared" si="23"/>
        <v>X</v>
      </c>
    </row>
    <row r="1517" spans="1:13" x14ac:dyDescent="0.25">
      <c r="A1517" s="1" t="s">
        <v>26</v>
      </c>
      <c r="B1517" s="1" t="s">
        <v>19</v>
      </c>
      <c r="C1517" s="1" t="s">
        <v>37</v>
      </c>
      <c r="D1517" s="1"/>
      <c r="E1517" s="16">
        <v>59.97</v>
      </c>
      <c r="F1517" s="11"/>
      <c r="G1517" s="11">
        <v>442</v>
      </c>
      <c r="H1517" s="16">
        <v>466790.94</v>
      </c>
      <c r="I1517" s="16">
        <v>3117.9649405103683</v>
      </c>
      <c r="J1517" s="12"/>
      <c r="K1517" s="23">
        <v>-9.8844053944535326E-2</v>
      </c>
      <c r="L1517"/>
      <c r="M1517" s="12" t="str">
        <f t="shared" si="23"/>
        <v xml:space="preserve"> </v>
      </c>
    </row>
    <row r="1518" spans="1:13" x14ac:dyDescent="0.25">
      <c r="A1518" s="1" t="s">
        <v>26</v>
      </c>
      <c r="B1518" s="1" t="s">
        <v>19</v>
      </c>
      <c r="C1518" s="1" t="s">
        <v>38</v>
      </c>
      <c r="D1518" s="1" t="s">
        <v>7927</v>
      </c>
      <c r="E1518" s="16">
        <v>24.99</v>
      </c>
      <c r="F1518" s="11"/>
      <c r="G1518" s="11">
        <v>158</v>
      </c>
      <c r="H1518" s="16">
        <v>980664.98</v>
      </c>
      <c r="I1518" s="16">
        <v>6206.7403797468351</v>
      </c>
      <c r="J1518" s="12">
        <v>0.2946479294831833</v>
      </c>
      <c r="K1518" s="23">
        <v>-0.1051013953041523</v>
      </c>
      <c r="L1518"/>
      <c r="M1518" s="12" t="str">
        <f t="shared" si="23"/>
        <v xml:space="preserve"> </v>
      </c>
    </row>
    <row r="1519" spans="1:13" x14ac:dyDescent="0.25">
      <c r="A1519" s="1" t="s">
        <v>26</v>
      </c>
      <c r="B1519" s="1" t="s">
        <v>19</v>
      </c>
      <c r="C1519" s="1" t="s">
        <v>38</v>
      </c>
      <c r="D1519" s="1" t="s">
        <v>15497</v>
      </c>
      <c r="E1519" s="16">
        <v>29.99</v>
      </c>
      <c r="F1519" s="11"/>
      <c r="G1519" s="11">
        <v>159</v>
      </c>
      <c r="H1519" s="16">
        <v>613074.43000000005</v>
      </c>
      <c r="I1519" s="16">
        <v>3855.8140251572331</v>
      </c>
      <c r="J1519" s="12">
        <v>0.47769209590136014</v>
      </c>
      <c r="K1519" s="23">
        <v>-0.10685491005321657</v>
      </c>
      <c r="L1519"/>
      <c r="M1519" s="12" t="str">
        <f t="shared" si="23"/>
        <v xml:space="preserve"> </v>
      </c>
    </row>
    <row r="1520" spans="1:13" x14ac:dyDescent="0.25">
      <c r="A1520" s="1" t="s">
        <v>26</v>
      </c>
      <c r="B1520" s="1" t="s">
        <v>19</v>
      </c>
      <c r="C1520" s="1" t="s">
        <v>38</v>
      </c>
      <c r="D1520" s="1" t="s">
        <v>7750</v>
      </c>
      <c r="E1520" s="16">
        <v>24.99</v>
      </c>
      <c r="F1520" s="11"/>
      <c r="G1520" s="11">
        <v>158</v>
      </c>
      <c r="H1520" s="16">
        <v>489635.75</v>
      </c>
      <c r="I1520" s="16">
        <v>3098.9604430379745</v>
      </c>
      <c r="J1520" s="12">
        <v>0.62480672003981519</v>
      </c>
      <c r="K1520" s="23">
        <v>-4.8573851044436456E-2</v>
      </c>
      <c r="L1520"/>
      <c r="M1520" s="12" t="str">
        <f t="shared" si="23"/>
        <v xml:space="preserve"> </v>
      </c>
    </row>
    <row r="1521" spans="1:13" x14ac:dyDescent="0.25">
      <c r="A1521" s="1" t="s">
        <v>26</v>
      </c>
      <c r="B1521" s="1" t="s">
        <v>19</v>
      </c>
      <c r="C1521" s="1" t="s">
        <v>38</v>
      </c>
      <c r="D1521" s="1" t="s">
        <v>7880</v>
      </c>
      <c r="E1521" s="16">
        <v>24.99</v>
      </c>
      <c r="F1521" s="11"/>
      <c r="G1521" s="11">
        <v>135</v>
      </c>
      <c r="H1521" s="16">
        <v>229531.25</v>
      </c>
      <c r="I1521" s="16">
        <v>1700.2314814814815</v>
      </c>
      <c r="J1521" s="12">
        <v>0.70552053357314004</v>
      </c>
      <c r="K1521" s="23">
        <v>-3.9089217440747559E-2</v>
      </c>
      <c r="L1521"/>
      <c r="M1521" s="12" t="str">
        <f t="shared" si="23"/>
        <v xml:space="preserve"> </v>
      </c>
    </row>
    <row r="1522" spans="1:13" x14ac:dyDescent="0.25">
      <c r="A1522" s="1" t="s">
        <v>26</v>
      </c>
      <c r="B1522" s="1" t="s">
        <v>19</v>
      </c>
      <c r="C1522" s="1" t="s">
        <v>38</v>
      </c>
      <c r="D1522" s="1" t="s">
        <v>7756</v>
      </c>
      <c r="E1522" s="16">
        <v>24.99</v>
      </c>
      <c r="F1522" s="11"/>
      <c r="G1522" s="11">
        <v>157</v>
      </c>
      <c r="H1522" s="16">
        <v>164402.13</v>
      </c>
      <c r="I1522" s="16">
        <v>1047.1473248407644</v>
      </c>
      <c r="J1522" s="12">
        <v>0.75523097291018382</v>
      </c>
      <c r="K1522" s="23">
        <v>-3.4252516432767721E-2</v>
      </c>
      <c r="L1522"/>
      <c r="M1522" s="12" t="str">
        <f t="shared" si="23"/>
        <v xml:space="preserve"> </v>
      </c>
    </row>
    <row r="1523" spans="1:13" x14ac:dyDescent="0.25">
      <c r="A1523" s="1" t="s">
        <v>26</v>
      </c>
      <c r="B1523" s="1" t="s">
        <v>19</v>
      </c>
      <c r="C1523" s="1" t="s">
        <v>38</v>
      </c>
      <c r="D1523" s="1" t="s">
        <v>7879</v>
      </c>
      <c r="E1523" s="16">
        <v>23.99</v>
      </c>
      <c r="F1523" s="11"/>
      <c r="G1523" s="11">
        <v>126</v>
      </c>
      <c r="H1523" s="16">
        <v>124229.28</v>
      </c>
      <c r="I1523" s="16">
        <v>985.9466666666666</v>
      </c>
      <c r="J1523" s="12">
        <v>0.80203607931710408</v>
      </c>
      <c r="K1523" s="23">
        <v>-3.074331799636798E-2</v>
      </c>
      <c r="L1523"/>
      <c r="M1523" s="12" t="str">
        <f t="shared" si="23"/>
        <v xml:space="preserve"> </v>
      </c>
    </row>
    <row r="1524" spans="1:13" x14ac:dyDescent="0.25">
      <c r="A1524" s="1" t="s">
        <v>26</v>
      </c>
      <c r="B1524" s="1" t="s">
        <v>19</v>
      </c>
      <c r="C1524" s="1" t="s">
        <v>38</v>
      </c>
      <c r="D1524" s="1" t="s">
        <v>7758</v>
      </c>
      <c r="E1524" s="16">
        <v>24.99</v>
      </c>
      <c r="F1524" s="11"/>
      <c r="G1524" s="11">
        <v>146</v>
      </c>
      <c r="H1524" s="16">
        <v>138380.87</v>
      </c>
      <c r="I1524" s="16">
        <v>947.8141780821918</v>
      </c>
      <c r="J1524" s="12">
        <v>0.84703095070209256</v>
      </c>
      <c r="K1524" s="23">
        <v>-6.0235739584661885E-2</v>
      </c>
      <c r="L1524"/>
      <c r="M1524" s="12" t="str">
        <f t="shared" si="23"/>
        <v xml:space="preserve"> </v>
      </c>
    </row>
    <row r="1525" spans="1:13" x14ac:dyDescent="0.25">
      <c r="A1525" s="1" t="s">
        <v>26</v>
      </c>
      <c r="B1525" s="1" t="s">
        <v>19</v>
      </c>
      <c r="C1525" s="1" t="s">
        <v>38</v>
      </c>
      <c r="D1525" s="1" t="s">
        <v>12984</v>
      </c>
      <c r="E1525" s="16">
        <v>24.99</v>
      </c>
      <c r="F1525" s="11"/>
      <c r="G1525" s="11">
        <v>97</v>
      </c>
      <c r="H1525" s="16">
        <v>71948.28</v>
      </c>
      <c r="I1525" s="16">
        <v>741.73484536082469</v>
      </c>
      <c r="J1525" s="12">
        <v>0.88224277253441008</v>
      </c>
      <c r="K1525" s="23">
        <v>-5.5997915404632281E-2</v>
      </c>
      <c r="L1525"/>
      <c r="M1525" s="12" t="str">
        <f t="shared" si="23"/>
        <v xml:space="preserve"> </v>
      </c>
    </row>
    <row r="1526" spans="1:13" x14ac:dyDescent="0.25">
      <c r="A1526" s="1" t="s">
        <v>26</v>
      </c>
      <c r="B1526" s="1" t="s">
        <v>19</v>
      </c>
      <c r="C1526" s="1" t="s">
        <v>38</v>
      </c>
      <c r="D1526" s="1" t="s">
        <v>7863</v>
      </c>
      <c r="E1526" s="16">
        <v>24.99</v>
      </c>
      <c r="F1526" s="11"/>
      <c r="G1526" s="11">
        <v>137</v>
      </c>
      <c r="H1526" s="16">
        <v>96213.26</v>
      </c>
      <c r="I1526" s="16">
        <v>702.28656934306571</v>
      </c>
      <c r="J1526" s="12">
        <v>0.91558189595513584</v>
      </c>
      <c r="K1526" s="23">
        <v>-0.14723434005787905</v>
      </c>
      <c r="L1526"/>
      <c r="M1526" s="12" t="str">
        <f t="shared" si="23"/>
        <v xml:space="preserve"> </v>
      </c>
    </row>
    <row r="1527" spans="1:13" x14ac:dyDescent="0.25">
      <c r="A1527" s="1" t="s">
        <v>26</v>
      </c>
      <c r="B1527" s="1" t="s">
        <v>19</v>
      </c>
      <c r="C1527" s="1" t="s">
        <v>38</v>
      </c>
      <c r="D1527" s="1" t="s">
        <v>12020</v>
      </c>
      <c r="E1527" s="16">
        <v>29.99</v>
      </c>
      <c r="F1527" s="11"/>
      <c r="G1527" s="11">
        <v>64</v>
      </c>
      <c r="H1527" s="16">
        <v>39274.18</v>
      </c>
      <c r="I1527" s="16">
        <v>613.6590625</v>
      </c>
      <c r="J1527" s="12">
        <v>0.94471367223568192</v>
      </c>
      <c r="K1527" s="23">
        <v>-0.30800468963252214</v>
      </c>
      <c r="L1527"/>
      <c r="M1527" s="12" t="str">
        <f t="shared" si="23"/>
        <v xml:space="preserve"> </v>
      </c>
    </row>
    <row r="1528" spans="1:13" x14ac:dyDescent="0.25">
      <c r="A1528" s="1" t="s">
        <v>26</v>
      </c>
      <c r="B1528" s="1" t="s">
        <v>19</v>
      </c>
      <c r="C1528" s="1" t="s">
        <v>38</v>
      </c>
      <c r="D1528" s="1" t="s">
        <v>7854</v>
      </c>
      <c r="E1528" s="16">
        <v>24.99</v>
      </c>
      <c r="F1528" s="11"/>
      <c r="G1528" s="11">
        <v>133</v>
      </c>
      <c r="H1528" s="16">
        <v>78263.48</v>
      </c>
      <c r="I1528" s="16">
        <v>588.44721804511278</v>
      </c>
      <c r="J1528" s="12">
        <v>0.97264858553943501</v>
      </c>
      <c r="K1528" s="23">
        <v>-0.11083809042963044</v>
      </c>
      <c r="L1528"/>
      <c r="M1528" s="12" t="str">
        <f t="shared" si="23"/>
        <v xml:space="preserve"> </v>
      </c>
    </row>
    <row r="1529" spans="1:13" x14ac:dyDescent="0.25">
      <c r="A1529" s="1" t="s">
        <v>26</v>
      </c>
      <c r="B1529" s="1" t="s">
        <v>19</v>
      </c>
      <c r="C1529" s="1" t="s">
        <v>38</v>
      </c>
      <c r="D1529" s="1" t="s">
        <v>12987</v>
      </c>
      <c r="E1529" s="16">
        <v>24.99</v>
      </c>
      <c r="F1529" s="11"/>
      <c r="G1529" s="11">
        <v>94</v>
      </c>
      <c r="H1529" s="16">
        <v>54158.65</v>
      </c>
      <c r="I1529" s="16">
        <v>576.1558510638298</v>
      </c>
      <c r="J1529" s="12">
        <v>0.99999999999999978</v>
      </c>
      <c r="K1529" s="23">
        <v>-5.1847516613652722E-2</v>
      </c>
      <c r="L1529"/>
      <c r="M1529" s="12" t="str">
        <f t="shared" si="23"/>
        <v>X</v>
      </c>
    </row>
    <row r="1530" spans="1:13" x14ac:dyDescent="0.25">
      <c r="A1530" s="1" t="s">
        <v>26</v>
      </c>
      <c r="B1530" s="1" t="s">
        <v>19</v>
      </c>
      <c r="C1530" s="1" t="s">
        <v>39</v>
      </c>
      <c r="D1530" s="1"/>
      <c r="E1530" s="16">
        <v>308.88000000000005</v>
      </c>
      <c r="F1530" s="11"/>
      <c r="G1530" s="11">
        <v>1564</v>
      </c>
      <c r="H1530" s="16">
        <v>3079776.54</v>
      </c>
      <c r="I1530" s="16">
        <v>21064.938045325984</v>
      </c>
      <c r="J1530" s="12"/>
      <c r="K1530" s="23">
        <v>-8.6757137487088354E-2</v>
      </c>
      <c r="L1530"/>
      <c r="M1530" s="12" t="str">
        <f t="shared" si="23"/>
        <v xml:space="preserve"> </v>
      </c>
    </row>
    <row r="1531" spans="1:13" x14ac:dyDescent="0.25">
      <c r="A1531" s="1" t="s">
        <v>26</v>
      </c>
      <c r="B1531" s="1" t="s">
        <v>20</v>
      </c>
      <c r="C1531" s="1"/>
      <c r="D1531" s="1"/>
      <c r="E1531" s="16">
        <v>907.49000000000035</v>
      </c>
      <c r="F1531" s="11"/>
      <c r="G1531" s="11">
        <v>7051</v>
      </c>
      <c r="H1531" s="16">
        <v>6199222.0999999987</v>
      </c>
      <c r="I1531" s="16">
        <v>42016.224030348094</v>
      </c>
      <c r="J1531" s="12"/>
      <c r="K1531" s="23">
        <v>-9.6762810297684076E-2</v>
      </c>
      <c r="L1531"/>
      <c r="M1531" s="12" t="str">
        <f t="shared" si="23"/>
        <v xml:space="preserve"> </v>
      </c>
    </row>
    <row r="1532" spans="1:13" x14ac:dyDescent="0.25">
      <c r="A1532" s="1" t="s">
        <v>26</v>
      </c>
      <c r="B1532" s="1" t="s">
        <v>21</v>
      </c>
      <c r="C1532" s="1" t="s">
        <v>32</v>
      </c>
      <c r="D1532" s="1" t="s">
        <v>5450</v>
      </c>
      <c r="E1532" s="16">
        <v>20.99</v>
      </c>
      <c r="F1532" s="11"/>
      <c r="G1532" s="11">
        <v>158</v>
      </c>
      <c r="H1532" s="16">
        <v>183549.59</v>
      </c>
      <c r="I1532" s="16">
        <v>1161.7062658227849</v>
      </c>
      <c r="J1532" s="12">
        <v>0.17721736524374471</v>
      </c>
      <c r="K1532" s="23">
        <v>-0.11478332036813133</v>
      </c>
      <c r="L1532"/>
      <c r="M1532" s="12" t="str">
        <f t="shared" si="23"/>
        <v xml:space="preserve"> </v>
      </c>
    </row>
    <row r="1533" spans="1:13" x14ac:dyDescent="0.25">
      <c r="A1533" s="1" t="s">
        <v>26</v>
      </c>
      <c r="B1533" s="1" t="s">
        <v>21</v>
      </c>
      <c r="C1533" s="1" t="s">
        <v>32</v>
      </c>
      <c r="D1533" s="1" t="s">
        <v>5496</v>
      </c>
      <c r="E1533" s="16">
        <v>23.99</v>
      </c>
      <c r="F1533" s="11"/>
      <c r="G1533" s="11">
        <v>159</v>
      </c>
      <c r="H1533" s="16">
        <v>138341.19</v>
      </c>
      <c r="I1533" s="16">
        <v>870.07037735849053</v>
      </c>
      <c r="J1533" s="12">
        <v>0.30994590806768768</v>
      </c>
      <c r="K1533" s="23">
        <v>-7.43212472426934E-2</v>
      </c>
      <c r="L1533"/>
      <c r="M1533" s="12" t="str">
        <f t="shared" si="23"/>
        <v xml:space="preserve"> </v>
      </c>
    </row>
    <row r="1534" spans="1:13" x14ac:dyDescent="0.25">
      <c r="A1534" s="1" t="s">
        <v>26</v>
      </c>
      <c r="B1534" s="1" t="s">
        <v>21</v>
      </c>
      <c r="C1534" s="1" t="s">
        <v>32</v>
      </c>
      <c r="D1534" s="1" t="s">
        <v>5537</v>
      </c>
      <c r="E1534" s="16">
        <v>22.99</v>
      </c>
      <c r="F1534" s="11"/>
      <c r="G1534" s="11">
        <v>151</v>
      </c>
      <c r="H1534" s="16">
        <v>109559.27</v>
      </c>
      <c r="I1534" s="16">
        <v>725.55807947019866</v>
      </c>
      <c r="J1534" s="12">
        <v>0.42062921499119094</v>
      </c>
      <c r="K1534" s="23">
        <v>-1.6198265207273188E-2</v>
      </c>
      <c r="L1534"/>
      <c r="M1534" s="12" t="str">
        <f t="shared" si="23"/>
        <v xml:space="preserve"> </v>
      </c>
    </row>
    <row r="1535" spans="1:13" x14ac:dyDescent="0.25">
      <c r="A1535" s="1" t="s">
        <v>26</v>
      </c>
      <c r="B1535" s="1" t="s">
        <v>21</v>
      </c>
      <c r="C1535" s="1" t="s">
        <v>32</v>
      </c>
      <c r="D1535" s="1" t="s">
        <v>5482</v>
      </c>
      <c r="E1535" s="16">
        <v>18.989999999999998</v>
      </c>
      <c r="F1535" s="11"/>
      <c r="G1535" s="11">
        <v>141</v>
      </c>
      <c r="H1535" s="16">
        <v>100996.24</v>
      </c>
      <c r="I1535" s="16">
        <v>716.28539007092206</v>
      </c>
      <c r="J1535" s="12">
        <v>0.52989798053499393</v>
      </c>
      <c r="K1535" s="23">
        <v>-0.13773880401797944</v>
      </c>
      <c r="L1535"/>
      <c r="M1535" s="12" t="str">
        <f t="shared" si="23"/>
        <v xml:space="preserve"> </v>
      </c>
    </row>
    <row r="1536" spans="1:13" x14ac:dyDescent="0.25">
      <c r="A1536" s="1" t="s">
        <v>26</v>
      </c>
      <c r="B1536" s="1" t="s">
        <v>21</v>
      </c>
      <c r="C1536" s="1" t="s">
        <v>32</v>
      </c>
      <c r="D1536" s="1" t="s">
        <v>5557</v>
      </c>
      <c r="E1536" s="16">
        <v>20.99</v>
      </c>
      <c r="F1536" s="11"/>
      <c r="G1536" s="11">
        <v>150</v>
      </c>
      <c r="H1536" s="16">
        <v>82238.820000000007</v>
      </c>
      <c r="I1536" s="16">
        <v>548.25880000000006</v>
      </c>
      <c r="J1536" s="12">
        <v>0.61353442364127464</v>
      </c>
      <c r="K1536" s="23">
        <v>-3.1636183885318636E-2</v>
      </c>
      <c r="L1536"/>
      <c r="M1536" s="12" t="str">
        <f t="shared" si="23"/>
        <v xml:space="preserve"> </v>
      </c>
    </row>
    <row r="1537" spans="1:13" x14ac:dyDescent="0.25">
      <c r="A1537" s="1" t="s">
        <v>26</v>
      </c>
      <c r="B1537" s="1" t="s">
        <v>21</v>
      </c>
      <c r="C1537" s="1" t="s">
        <v>32</v>
      </c>
      <c r="D1537" s="1" t="s">
        <v>5888</v>
      </c>
      <c r="E1537" s="16">
        <v>22.99</v>
      </c>
      <c r="F1537" s="11"/>
      <c r="G1537" s="11">
        <v>56</v>
      </c>
      <c r="H1537" s="16">
        <v>21518.639999999999</v>
      </c>
      <c r="I1537" s="16">
        <v>384.26142857142855</v>
      </c>
      <c r="J1537" s="12">
        <v>0.67215319840358112</v>
      </c>
      <c r="K1537" s="23">
        <v>-6.5052166389498733E-3</v>
      </c>
      <c r="L1537"/>
      <c r="M1537" s="12" t="str">
        <f t="shared" si="23"/>
        <v xml:space="preserve"> </v>
      </c>
    </row>
    <row r="1538" spans="1:13" x14ac:dyDescent="0.25">
      <c r="A1538" s="1" t="s">
        <v>26</v>
      </c>
      <c r="B1538" s="1" t="s">
        <v>21</v>
      </c>
      <c r="C1538" s="1" t="s">
        <v>32</v>
      </c>
      <c r="D1538" s="1" t="s">
        <v>5568</v>
      </c>
      <c r="E1538" s="16">
        <v>21.99</v>
      </c>
      <c r="F1538" s="11"/>
      <c r="G1538" s="11">
        <v>62</v>
      </c>
      <c r="H1538" s="16">
        <v>23310.06</v>
      </c>
      <c r="I1538" s="16">
        <v>375.96870967741938</v>
      </c>
      <c r="J1538" s="12">
        <v>0.72950692550595919</v>
      </c>
      <c r="K1538" s="23">
        <v>-0.24015975184483263</v>
      </c>
      <c r="L1538"/>
      <c r="M1538" s="12" t="str">
        <f t="shared" si="23"/>
        <v xml:space="preserve"> </v>
      </c>
    </row>
    <row r="1539" spans="1:13" x14ac:dyDescent="0.25">
      <c r="A1539" s="1" t="s">
        <v>26</v>
      </c>
      <c r="B1539" s="1" t="s">
        <v>21</v>
      </c>
      <c r="C1539" s="1" t="s">
        <v>32</v>
      </c>
      <c r="D1539" s="1" t="s">
        <v>5634</v>
      </c>
      <c r="E1539" s="16">
        <v>21.99</v>
      </c>
      <c r="F1539" s="11"/>
      <c r="G1539" s="11">
        <v>155</v>
      </c>
      <c r="H1539" s="16">
        <v>56905.09</v>
      </c>
      <c r="I1539" s="16">
        <v>367.12961290322579</v>
      </c>
      <c r="J1539" s="12">
        <v>0.78551225543812186</v>
      </c>
      <c r="K1539" s="23">
        <v>-0.11631897938225821</v>
      </c>
      <c r="L1539"/>
      <c r="M1539" s="12" t="str">
        <f t="shared" si="23"/>
        <v xml:space="preserve"> </v>
      </c>
    </row>
    <row r="1540" spans="1:13" x14ac:dyDescent="0.25">
      <c r="A1540" s="1" t="s">
        <v>26</v>
      </c>
      <c r="B1540" s="1" t="s">
        <v>21</v>
      </c>
      <c r="C1540" s="1" t="s">
        <v>32</v>
      </c>
      <c r="D1540" s="1" t="s">
        <v>12382</v>
      </c>
      <c r="E1540" s="16">
        <v>20.99</v>
      </c>
      <c r="F1540" s="11"/>
      <c r="G1540" s="11">
        <v>66</v>
      </c>
      <c r="H1540" s="16">
        <v>22977.33</v>
      </c>
      <c r="I1540" s="16">
        <v>348.14136363636368</v>
      </c>
      <c r="J1540" s="12">
        <v>0.8386209430738073</v>
      </c>
      <c r="K1540" s="23">
        <v>-0.19319869632725806</v>
      </c>
      <c r="L1540"/>
      <c r="M1540" s="12" t="str">
        <f t="shared" si="23"/>
        <v xml:space="preserve"> </v>
      </c>
    </row>
    <row r="1541" spans="1:13" x14ac:dyDescent="0.25">
      <c r="A1541" s="1" t="s">
        <v>26</v>
      </c>
      <c r="B1541" s="1" t="s">
        <v>21</v>
      </c>
      <c r="C1541" s="1" t="s">
        <v>32</v>
      </c>
      <c r="D1541" s="1" t="s">
        <v>12364</v>
      </c>
      <c r="E1541" s="16">
        <v>18.989999999999998</v>
      </c>
      <c r="F1541" s="11"/>
      <c r="G1541" s="11">
        <v>55</v>
      </c>
      <c r="H1541" s="16">
        <v>16787.16</v>
      </c>
      <c r="I1541" s="16">
        <v>305.22109090909089</v>
      </c>
      <c r="J1541" s="12">
        <v>0.8851821773023415</v>
      </c>
      <c r="K1541" s="23">
        <v>-2.9637760702524663E-2</v>
      </c>
      <c r="L1541"/>
      <c r="M1541" s="12" t="str">
        <f t="shared" si="23"/>
        <v xml:space="preserve"> </v>
      </c>
    </row>
    <row r="1542" spans="1:13" x14ac:dyDescent="0.25">
      <c r="A1542" s="1" t="s">
        <v>26</v>
      </c>
      <c r="B1542" s="1" t="s">
        <v>21</v>
      </c>
      <c r="C1542" s="1" t="s">
        <v>32</v>
      </c>
      <c r="D1542" s="1" t="s">
        <v>5478</v>
      </c>
      <c r="E1542" s="16">
        <v>23.99</v>
      </c>
      <c r="F1542" s="11"/>
      <c r="G1542" s="11">
        <v>137</v>
      </c>
      <c r="H1542" s="16">
        <v>40745.4</v>
      </c>
      <c r="I1542" s="16">
        <v>297.41167883211682</v>
      </c>
      <c r="J1542" s="12">
        <v>0.9305520919408039</v>
      </c>
      <c r="K1542" s="23">
        <v>-0.11074882310960954</v>
      </c>
      <c r="L1542"/>
      <c r="M1542" s="12" t="str">
        <f t="shared" si="23"/>
        <v xml:space="preserve"> </v>
      </c>
    </row>
    <row r="1543" spans="1:13" x14ac:dyDescent="0.25">
      <c r="A1543" s="1" t="s">
        <v>26</v>
      </c>
      <c r="B1543" s="1" t="s">
        <v>21</v>
      </c>
      <c r="C1543" s="1" t="s">
        <v>32</v>
      </c>
      <c r="D1543" s="1" t="s">
        <v>5842</v>
      </c>
      <c r="E1543" s="16">
        <v>19.989999999999998</v>
      </c>
      <c r="F1543" s="11"/>
      <c r="G1543" s="11">
        <v>128</v>
      </c>
      <c r="H1543" s="16">
        <v>32485</v>
      </c>
      <c r="I1543" s="16">
        <v>253.7890625</v>
      </c>
      <c r="J1543" s="12">
        <v>0.96926741121479931</v>
      </c>
      <c r="K1543" s="23">
        <v>-8.0217440730865341E-2</v>
      </c>
      <c r="L1543"/>
      <c r="M1543" s="12" t="str">
        <f t="shared" si="23"/>
        <v xml:space="preserve"> </v>
      </c>
    </row>
    <row r="1544" spans="1:13" x14ac:dyDescent="0.25">
      <c r="A1544" s="1" t="s">
        <v>26</v>
      </c>
      <c r="B1544" s="1" t="s">
        <v>21</v>
      </c>
      <c r="C1544" s="1" t="s">
        <v>32</v>
      </c>
      <c r="D1544" s="1" t="s">
        <v>8575</v>
      </c>
      <c r="E1544" s="16">
        <v>20.99</v>
      </c>
      <c r="F1544" s="11"/>
      <c r="G1544" s="11">
        <v>116</v>
      </c>
      <c r="H1544" s="16">
        <v>23369.38</v>
      </c>
      <c r="I1544" s="16">
        <v>201.46017241379312</v>
      </c>
      <c r="J1544" s="12">
        <v>1.0000000000000002</v>
      </c>
      <c r="K1544" s="23">
        <v>-0.29122721031821008</v>
      </c>
      <c r="L1544"/>
      <c r="M1544" s="12" t="str">
        <f t="shared" ref="M1544:M1607" si="24">IF(J1544&gt;$M$3,"X"," ")</f>
        <v>X</v>
      </c>
    </row>
    <row r="1545" spans="1:13" x14ac:dyDescent="0.25">
      <c r="A1545" s="1" t="s">
        <v>26</v>
      </c>
      <c r="B1545" s="1" t="s">
        <v>21</v>
      </c>
      <c r="C1545" s="1" t="s">
        <v>33</v>
      </c>
      <c r="D1545" s="1"/>
      <c r="E1545" s="16">
        <v>279.87000000000006</v>
      </c>
      <c r="F1545" s="11"/>
      <c r="G1545" s="11">
        <v>1534</v>
      </c>
      <c r="H1545" s="16">
        <v>852783.17</v>
      </c>
      <c r="I1545" s="16">
        <v>6555.2620321658351</v>
      </c>
      <c r="J1545" s="12"/>
      <c r="K1545" s="23">
        <v>-9.9335905543312508E-2</v>
      </c>
      <c r="L1545"/>
      <c r="M1545" s="12" t="str">
        <f t="shared" si="24"/>
        <v xml:space="preserve"> </v>
      </c>
    </row>
    <row r="1546" spans="1:13" x14ac:dyDescent="0.25">
      <c r="A1546" s="1" t="s">
        <v>26</v>
      </c>
      <c r="B1546" s="1" t="s">
        <v>21</v>
      </c>
      <c r="C1546" s="1" t="s">
        <v>34</v>
      </c>
      <c r="D1546" s="1" t="s">
        <v>6899</v>
      </c>
      <c r="E1546" s="16">
        <v>10.49</v>
      </c>
      <c r="F1546" s="11"/>
      <c r="G1546" s="11">
        <v>158</v>
      </c>
      <c r="H1546" s="16">
        <v>133799.95000000001</v>
      </c>
      <c r="I1546" s="16">
        <v>846.83512658227858</v>
      </c>
      <c r="J1546" s="12">
        <v>0.50774924232470553</v>
      </c>
      <c r="K1546" s="23">
        <v>-8.9318863344280963E-2</v>
      </c>
      <c r="L1546"/>
      <c r="M1546" s="12" t="str">
        <f t="shared" si="24"/>
        <v xml:space="preserve"> </v>
      </c>
    </row>
    <row r="1547" spans="1:13" x14ac:dyDescent="0.25">
      <c r="A1547" s="1" t="s">
        <v>26</v>
      </c>
      <c r="B1547" s="1" t="s">
        <v>21</v>
      </c>
      <c r="C1547" s="1" t="s">
        <v>34</v>
      </c>
      <c r="D1547" s="1" t="s">
        <v>6985</v>
      </c>
      <c r="E1547" s="16">
        <v>9.99</v>
      </c>
      <c r="F1547" s="11"/>
      <c r="G1547" s="11">
        <v>151</v>
      </c>
      <c r="H1547" s="16">
        <v>62547.39</v>
      </c>
      <c r="I1547" s="16">
        <v>414.22112582781455</v>
      </c>
      <c r="J1547" s="12">
        <v>0.75610982184245246</v>
      </c>
      <c r="K1547" s="23">
        <v>8.190772420943504E-2</v>
      </c>
      <c r="L1547"/>
      <c r="M1547" s="12" t="str">
        <f t="shared" si="24"/>
        <v xml:space="preserve"> </v>
      </c>
    </row>
    <row r="1548" spans="1:13" x14ac:dyDescent="0.25">
      <c r="A1548" s="1" t="s">
        <v>26</v>
      </c>
      <c r="B1548" s="1" t="s">
        <v>21</v>
      </c>
      <c r="C1548" s="1" t="s">
        <v>34</v>
      </c>
      <c r="D1548" s="1" t="s">
        <v>6927</v>
      </c>
      <c r="E1548" s="16">
        <v>12.99</v>
      </c>
      <c r="F1548" s="11"/>
      <c r="G1548" s="11">
        <v>153</v>
      </c>
      <c r="H1548" s="16">
        <v>62235.09</v>
      </c>
      <c r="I1548" s="16">
        <v>406.76529411764704</v>
      </c>
      <c r="J1548" s="12">
        <v>1</v>
      </c>
      <c r="K1548" s="23">
        <v>-0.14262705798138864</v>
      </c>
      <c r="L1548"/>
      <c r="M1548" s="12" t="str">
        <f t="shared" si="24"/>
        <v>X</v>
      </c>
    </row>
    <row r="1549" spans="1:13" x14ac:dyDescent="0.25">
      <c r="A1549" s="1" t="s">
        <v>26</v>
      </c>
      <c r="B1549" s="1" t="s">
        <v>21</v>
      </c>
      <c r="C1549" s="1" t="s">
        <v>35</v>
      </c>
      <c r="D1549" s="1"/>
      <c r="E1549" s="16">
        <v>33.47</v>
      </c>
      <c r="F1549" s="11"/>
      <c r="G1549" s="11">
        <v>462</v>
      </c>
      <c r="H1549" s="16">
        <v>258582.43</v>
      </c>
      <c r="I1549" s="16">
        <v>1667.8215465277401</v>
      </c>
      <c r="J1549" s="12"/>
      <c r="K1549" s="23">
        <v>-6.7577327377490559E-2</v>
      </c>
      <c r="L1549"/>
      <c r="M1549" s="12" t="str">
        <f t="shared" si="24"/>
        <v xml:space="preserve"> </v>
      </c>
    </row>
    <row r="1550" spans="1:13" x14ac:dyDescent="0.25">
      <c r="A1550" s="1" t="s">
        <v>26</v>
      </c>
      <c r="B1550" s="1" t="s">
        <v>21</v>
      </c>
      <c r="C1550" s="1" t="s">
        <v>36</v>
      </c>
      <c r="D1550" s="1" t="s">
        <v>7416</v>
      </c>
      <c r="E1550" s="16">
        <v>23.99</v>
      </c>
      <c r="F1550" s="11"/>
      <c r="G1550" s="11">
        <v>149</v>
      </c>
      <c r="H1550" s="16">
        <v>130361.66</v>
      </c>
      <c r="I1550" s="16">
        <v>874.91046979865769</v>
      </c>
      <c r="J1550" s="12">
        <v>0.71575410267725248</v>
      </c>
      <c r="K1550" s="23">
        <v>-0.13512653191150725</v>
      </c>
      <c r="L1550"/>
      <c r="M1550" s="12" t="str">
        <f t="shared" si="24"/>
        <v xml:space="preserve"> </v>
      </c>
    </row>
    <row r="1551" spans="1:13" x14ac:dyDescent="0.25">
      <c r="A1551" s="1" t="s">
        <v>26</v>
      </c>
      <c r="B1551" s="1" t="s">
        <v>21</v>
      </c>
      <c r="C1551" s="1" t="s">
        <v>36</v>
      </c>
      <c r="D1551" s="1" t="s">
        <v>7485</v>
      </c>
      <c r="E1551" s="16">
        <v>24.99</v>
      </c>
      <c r="F1551" s="11"/>
      <c r="G1551" s="11">
        <v>83</v>
      </c>
      <c r="H1551" s="16">
        <v>28838.46</v>
      </c>
      <c r="I1551" s="16">
        <v>347.4513253012048</v>
      </c>
      <c r="J1551" s="12">
        <v>1</v>
      </c>
      <c r="K1551" s="23">
        <v>-0.16072727272727272</v>
      </c>
      <c r="L1551"/>
      <c r="M1551" s="12" t="str">
        <f t="shared" si="24"/>
        <v>X</v>
      </c>
    </row>
    <row r="1552" spans="1:13" x14ac:dyDescent="0.25">
      <c r="A1552" s="1" t="s">
        <v>26</v>
      </c>
      <c r="B1552" s="1" t="s">
        <v>21</v>
      </c>
      <c r="C1552" s="1" t="s">
        <v>37</v>
      </c>
      <c r="D1552" s="1"/>
      <c r="E1552" s="16">
        <v>48.98</v>
      </c>
      <c r="F1552" s="11"/>
      <c r="G1552" s="11">
        <v>232</v>
      </c>
      <c r="H1552" s="16">
        <v>159200.12</v>
      </c>
      <c r="I1552" s="16">
        <v>1222.3617950998625</v>
      </c>
      <c r="J1552" s="12"/>
      <c r="K1552" s="23">
        <v>-0.13987920066311377</v>
      </c>
      <c r="L1552"/>
      <c r="M1552" s="12" t="str">
        <f t="shared" si="24"/>
        <v xml:space="preserve"> </v>
      </c>
    </row>
    <row r="1553" spans="1:13" x14ac:dyDescent="0.25">
      <c r="A1553" s="1" t="s">
        <v>26</v>
      </c>
      <c r="B1553" s="1" t="s">
        <v>21</v>
      </c>
      <c r="C1553" s="1" t="s">
        <v>38</v>
      </c>
      <c r="D1553" s="1" t="s">
        <v>7719</v>
      </c>
      <c r="E1553" s="16">
        <v>29.99</v>
      </c>
      <c r="F1553" s="11"/>
      <c r="G1553" s="11">
        <v>159</v>
      </c>
      <c r="H1553" s="16">
        <v>885959.62</v>
      </c>
      <c r="I1553" s="16">
        <v>5572.0730817610065</v>
      </c>
      <c r="J1553" s="12">
        <v>0.55197395336497612</v>
      </c>
      <c r="K1553" s="23">
        <v>-6.6120973962582319E-2</v>
      </c>
      <c r="L1553"/>
      <c r="M1553" s="12" t="str">
        <f t="shared" si="24"/>
        <v xml:space="preserve"> </v>
      </c>
    </row>
    <row r="1554" spans="1:13" x14ac:dyDescent="0.25">
      <c r="A1554" s="1" t="s">
        <v>26</v>
      </c>
      <c r="B1554" s="1" t="s">
        <v>21</v>
      </c>
      <c r="C1554" s="1" t="s">
        <v>38</v>
      </c>
      <c r="D1554" s="1" t="s">
        <v>7749</v>
      </c>
      <c r="E1554" s="16">
        <v>35.49</v>
      </c>
      <c r="F1554" s="11"/>
      <c r="G1554" s="11">
        <v>150</v>
      </c>
      <c r="H1554" s="16">
        <v>221219.48</v>
      </c>
      <c r="I1554" s="16">
        <v>1474.7965333333334</v>
      </c>
      <c r="J1554" s="12">
        <v>0.69806846091506158</v>
      </c>
      <c r="K1554" s="23">
        <v>-0.14392287718437646</v>
      </c>
      <c r="L1554"/>
      <c r="M1554" s="12" t="str">
        <f t="shared" si="24"/>
        <v xml:space="preserve"> </v>
      </c>
    </row>
    <row r="1555" spans="1:13" x14ac:dyDescent="0.25">
      <c r="A1555" s="1" t="s">
        <v>26</v>
      </c>
      <c r="B1555" s="1" t="s">
        <v>21</v>
      </c>
      <c r="C1555" s="1" t="s">
        <v>38</v>
      </c>
      <c r="D1555" s="1" t="s">
        <v>7779</v>
      </c>
      <c r="E1555" s="16">
        <v>37.99</v>
      </c>
      <c r="F1555" s="11"/>
      <c r="G1555" s="11">
        <v>135</v>
      </c>
      <c r="H1555" s="16">
        <v>177489.28</v>
      </c>
      <c r="I1555" s="16">
        <v>1314.7354074074074</v>
      </c>
      <c r="J1555" s="12">
        <v>0.82830718711393392</v>
      </c>
      <c r="K1555" s="23">
        <v>-4.281909444785903E-2</v>
      </c>
      <c r="L1555"/>
      <c r="M1555" s="12" t="str">
        <f t="shared" si="24"/>
        <v xml:space="preserve"> </v>
      </c>
    </row>
    <row r="1556" spans="1:13" x14ac:dyDescent="0.25">
      <c r="A1556" s="1" t="s">
        <v>26</v>
      </c>
      <c r="B1556" s="1" t="s">
        <v>21</v>
      </c>
      <c r="C1556" s="1" t="s">
        <v>38</v>
      </c>
      <c r="D1556" s="1" t="s">
        <v>7842</v>
      </c>
      <c r="E1556" s="16">
        <v>35.99</v>
      </c>
      <c r="F1556" s="11"/>
      <c r="G1556" s="11">
        <v>149</v>
      </c>
      <c r="H1556" s="16">
        <v>163325.76000000001</v>
      </c>
      <c r="I1556" s="16">
        <v>1096.1460402684565</v>
      </c>
      <c r="J1556" s="12">
        <v>0.93689227823429766</v>
      </c>
      <c r="K1556" s="23">
        <v>-4.6213897035378482E-2</v>
      </c>
      <c r="L1556"/>
      <c r="M1556" s="12" t="str">
        <f t="shared" si="24"/>
        <v xml:space="preserve"> </v>
      </c>
    </row>
    <row r="1557" spans="1:13" x14ac:dyDescent="0.25">
      <c r="A1557" s="1" t="s">
        <v>26</v>
      </c>
      <c r="B1557" s="1" t="s">
        <v>21</v>
      </c>
      <c r="C1557" s="1" t="s">
        <v>38</v>
      </c>
      <c r="D1557" s="1" t="s">
        <v>7731</v>
      </c>
      <c r="E1557" s="16">
        <v>39.99</v>
      </c>
      <c r="F1557" s="11"/>
      <c r="G1557" s="11">
        <v>71</v>
      </c>
      <c r="H1557" s="16">
        <v>45231.3</v>
      </c>
      <c r="I1557" s="16">
        <v>637.06056338028168</v>
      </c>
      <c r="J1557" s="12">
        <v>1</v>
      </c>
      <c r="K1557" s="23">
        <v>-7.219102264461652E-2</v>
      </c>
      <c r="L1557"/>
      <c r="M1557" s="12" t="str">
        <f t="shared" si="24"/>
        <v>X</v>
      </c>
    </row>
    <row r="1558" spans="1:13" x14ac:dyDescent="0.25">
      <c r="A1558" s="1" t="s">
        <v>26</v>
      </c>
      <c r="B1558" s="1" t="s">
        <v>21</v>
      </c>
      <c r="C1558" s="1" t="s">
        <v>38</v>
      </c>
      <c r="D1558" s="1" t="s">
        <v>13185</v>
      </c>
      <c r="E1558" s="16">
        <v>34.99</v>
      </c>
      <c r="F1558" s="11"/>
      <c r="G1558" s="11">
        <v>0</v>
      </c>
      <c r="H1558" s="16">
        <v>174.95</v>
      </c>
      <c r="I1558" s="16">
        <v>0</v>
      </c>
      <c r="J1558" s="12">
        <v>1</v>
      </c>
      <c r="K1558" s="23">
        <v>-0.99638087846081724</v>
      </c>
      <c r="L1558"/>
      <c r="M1558" s="12" t="str">
        <f t="shared" si="24"/>
        <v>X</v>
      </c>
    </row>
    <row r="1559" spans="1:13" x14ac:dyDescent="0.25">
      <c r="A1559" s="1" t="s">
        <v>26</v>
      </c>
      <c r="B1559" s="1" t="s">
        <v>21</v>
      </c>
      <c r="C1559" s="1" t="s">
        <v>39</v>
      </c>
      <c r="D1559" s="1"/>
      <c r="E1559" s="16">
        <v>214.44000000000003</v>
      </c>
      <c r="F1559" s="11"/>
      <c r="G1559" s="11">
        <v>664</v>
      </c>
      <c r="H1559" s="16">
        <v>1493400.3900000001</v>
      </c>
      <c r="I1559" s="16">
        <v>10094.811626150486</v>
      </c>
      <c r="J1559" s="12"/>
      <c r="K1559" s="23">
        <v>-0.10082606210242451</v>
      </c>
      <c r="L1559"/>
      <c r="M1559" s="12" t="str">
        <f t="shared" si="24"/>
        <v xml:space="preserve"> </v>
      </c>
    </row>
    <row r="1560" spans="1:13" x14ac:dyDescent="0.25">
      <c r="A1560" s="1" t="s">
        <v>26</v>
      </c>
      <c r="B1560" s="1" t="s">
        <v>22</v>
      </c>
      <c r="C1560" s="1"/>
      <c r="D1560" s="1"/>
      <c r="E1560" s="16">
        <v>576.7600000000001</v>
      </c>
      <c r="F1560" s="11"/>
      <c r="G1560" s="11">
        <v>2892</v>
      </c>
      <c r="H1560" s="16">
        <v>2763966.1099999994</v>
      </c>
      <c r="I1560" s="16">
        <v>19540.256999943922</v>
      </c>
      <c r="J1560" s="12"/>
      <c r="K1560" s="23">
        <v>-9.9717560933378913E-2</v>
      </c>
      <c r="L1560"/>
      <c r="M1560" s="12" t="str">
        <f t="shared" si="24"/>
        <v xml:space="preserve"> </v>
      </c>
    </row>
    <row r="1561" spans="1:13" x14ac:dyDescent="0.25">
      <c r="A1561" s="1" t="s">
        <v>26</v>
      </c>
      <c r="B1561" s="1" t="s">
        <v>23</v>
      </c>
      <c r="C1561" s="1" t="s">
        <v>32</v>
      </c>
      <c r="D1561" s="1" t="s">
        <v>6498</v>
      </c>
      <c r="E1561" s="16">
        <v>34.99</v>
      </c>
      <c r="F1561" s="11"/>
      <c r="G1561" s="11">
        <v>4</v>
      </c>
      <c r="H1561" s="16">
        <v>4968.58</v>
      </c>
      <c r="I1561" s="16">
        <v>1242.145</v>
      </c>
      <c r="J1561" s="12">
        <v>0.13277188280594093</v>
      </c>
      <c r="K1561" s="23">
        <v>-0.56725981499207001</v>
      </c>
      <c r="L1561"/>
      <c r="M1561" s="12" t="str">
        <f t="shared" si="24"/>
        <v xml:space="preserve"> </v>
      </c>
    </row>
    <row r="1562" spans="1:13" x14ac:dyDescent="0.25">
      <c r="A1562" s="1" t="s">
        <v>26</v>
      </c>
      <c r="B1562" s="1" t="s">
        <v>23</v>
      </c>
      <c r="C1562" s="1" t="s">
        <v>32</v>
      </c>
      <c r="D1562" s="1" t="s">
        <v>6615</v>
      </c>
      <c r="E1562" s="16">
        <v>31.99</v>
      </c>
      <c r="F1562" s="11"/>
      <c r="G1562" s="11">
        <v>45</v>
      </c>
      <c r="H1562" s="16">
        <v>47114.46</v>
      </c>
      <c r="I1562" s="16">
        <v>1046.9880000000001</v>
      </c>
      <c r="J1562" s="12">
        <v>0.24468359040467255</v>
      </c>
      <c r="K1562" s="23">
        <v>-0.13354183248761586</v>
      </c>
      <c r="L1562"/>
      <c r="M1562" s="12" t="str">
        <f t="shared" si="24"/>
        <v xml:space="preserve"> </v>
      </c>
    </row>
    <row r="1563" spans="1:13" x14ac:dyDescent="0.25">
      <c r="A1563" s="1" t="s">
        <v>26</v>
      </c>
      <c r="B1563" s="1" t="s">
        <v>23</v>
      </c>
      <c r="C1563" s="1" t="s">
        <v>32</v>
      </c>
      <c r="D1563" s="1" t="s">
        <v>11903</v>
      </c>
      <c r="E1563" s="16">
        <v>23.99</v>
      </c>
      <c r="F1563" s="11"/>
      <c r="G1563" s="11">
        <v>139</v>
      </c>
      <c r="H1563" s="16">
        <v>117616.36</v>
      </c>
      <c r="I1563" s="16">
        <v>846.16086330935252</v>
      </c>
      <c r="J1563" s="12">
        <v>0.33512904643298097</v>
      </c>
      <c r="K1563" s="23">
        <v>-3.7132534188092259E-2</v>
      </c>
      <c r="L1563"/>
      <c r="M1563" s="12" t="str">
        <f t="shared" si="24"/>
        <v xml:space="preserve"> </v>
      </c>
    </row>
    <row r="1564" spans="1:13" x14ac:dyDescent="0.25">
      <c r="A1564" s="1" t="s">
        <v>26</v>
      </c>
      <c r="B1564" s="1" t="s">
        <v>23</v>
      </c>
      <c r="C1564" s="1" t="s">
        <v>32</v>
      </c>
      <c r="D1564" s="1" t="s">
        <v>5664</v>
      </c>
      <c r="E1564" s="16">
        <v>24.99</v>
      </c>
      <c r="F1564" s="11"/>
      <c r="G1564" s="11">
        <v>144</v>
      </c>
      <c r="H1564" s="16">
        <v>117178.11</v>
      </c>
      <c r="I1564" s="16">
        <v>813.73687500000005</v>
      </c>
      <c r="J1564" s="12">
        <v>0.42210872835608382</v>
      </c>
      <c r="K1564" s="23">
        <v>-0.21417797888386114</v>
      </c>
      <c r="L1564"/>
      <c r="M1564" s="12" t="str">
        <f t="shared" si="24"/>
        <v xml:space="preserve"> </v>
      </c>
    </row>
    <row r="1565" spans="1:13" x14ac:dyDescent="0.25">
      <c r="A1565" s="1" t="s">
        <v>26</v>
      </c>
      <c r="B1565" s="1" t="s">
        <v>23</v>
      </c>
      <c r="C1565" s="1" t="s">
        <v>32</v>
      </c>
      <c r="D1565" s="1" t="s">
        <v>12819</v>
      </c>
      <c r="E1565" s="16">
        <v>29.99</v>
      </c>
      <c r="F1565" s="11"/>
      <c r="G1565" s="11">
        <v>55</v>
      </c>
      <c r="H1565" s="16">
        <v>30614.31</v>
      </c>
      <c r="I1565" s="16">
        <v>556.62381818181825</v>
      </c>
      <c r="J1565" s="12">
        <v>0.48160580184962259</v>
      </c>
      <c r="K1565" s="23">
        <v>-8.1167332458949359E-2</v>
      </c>
      <c r="L1565"/>
      <c r="M1565" s="12" t="str">
        <f t="shared" si="24"/>
        <v xml:space="preserve"> </v>
      </c>
    </row>
    <row r="1566" spans="1:13" x14ac:dyDescent="0.25">
      <c r="A1566" s="1" t="s">
        <v>26</v>
      </c>
      <c r="B1566" s="1" t="s">
        <v>23</v>
      </c>
      <c r="C1566" s="1" t="s">
        <v>32</v>
      </c>
      <c r="D1566" s="1" t="s">
        <v>13096</v>
      </c>
      <c r="E1566" s="16">
        <v>28.99</v>
      </c>
      <c r="F1566" s="11"/>
      <c r="G1566" s="11">
        <v>38</v>
      </c>
      <c r="H1566" s="16">
        <v>20752.68</v>
      </c>
      <c r="I1566" s="16">
        <v>546.12315789473689</v>
      </c>
      <c r="J1566" s="12">
        <v>0.53998046818697487</v>
      </c>
      <c r="K1566" s="23">
        <v>1.8759943899348874E-2</v>
      </c>
      <c r="L1566"/>
      <c r="M1566" s="12" t="str">
        <f t="shared" si="24"/>
        <v xml:space="preserve"> </v>
      </c>
    </row>
    <row r="1567" spans="1:13" x14ac:dyDescent="0.25">
      <c r="A1567" s="1" t="s">
        <v>26</v>
      </c>
      <c r="B1567" s="1" t="s">
        <v>23</v>
      </c>
      <c r="C1567" s="1" t="s">
        <v>32</v>
      </c>
      <c r="D1567" s="1" t="s">
        <v>9373</v>
      </c>
      <c r="E1567" s="16">
        <v>27.99</v>
      </c>
      <c r="F1567" s="11"/>
      <c r="G1567" s="11">
        <v>122</v>
      </c>
      <c r="H1567" s="16">
        <v>63061.47</v>
      </c>
      <c r="I1567" s="16">
        <v>516.89729508196717</v>
      </c>
      <c r="J1567" s="12">
        <v>0.59523120548844199</v>
      </c>
      <c r="K1567" s="23">
        <v>-6.8238213399503755E-2</v>
      </c>
      <c r="L1567"/>
      <c r="M1567" s="12" t="str">
        <f t="shared" si="24"/>
        <v xml:space="preserve"> </v>
      </c>
    </row>
    <row r="1568" spans="1:13" x14ac:dyDescent="0.25">
      <c r="A1568" s="1" t="s">
        <v>26</v>
      </c>
      <c r="B1568" s="1" t="s">
        <v>23</v>
      </c>
      <c r="C1568" s="1" t="s">
        <v>32</v>
      </c>
      <c r="D1568" s="1" t="s">
        <v>11433</v>
      </c>
      <c r="E1568" s="16">
        <v>32.99</v>
      </c>
      <c r="F1568" s="11"/>
      <c r="G1568" s="11">
        <v>39</v>
      </c>
      <c r="H1568" s="16">
        <v>18012.54</v>
      </c>
      <c r="I1568" s="16">
        <v>461.86</v>
      </c>
      <c r="J1568" s="12">
        <v>0.64459905046044752</v>
      </c>
      <c r="K1568" s="23">
        <v>6.0000000000000009</v>
      </c>
      <c r="L1568"/>
      <c r="M1568" s="12" t="str">
        <f t="shared" si="24"/>
        <v xml:space="preserve"> </v>
      </c>
    </row>
    <row r="1569" spans="1:13" x14ac:dyDescent="0.25">
      <c r="A1569" s="1" t="s">
        <v>26</v>
      </c>
      <c r="B1569" s="1" t="s">
        <v>23</v>
      </c>
      <c r="C1569" s="1" t="s">
        <v>32</v>
      </c>
      <c r="D1569" s="1" t="s">
        <v>12815</v>
      </c>
      <c r="E1569" s="16">
        <v>29.99</v>
      </c>
      <c r="F1569" s="11"/>
      <c r="G1569" s="11">
        <v>61</v>
      </c>
      <c r="H1569" s="16">
        <v>25749</v>
      </c>
      <c r="I1569" s="16">
        <v>422.11475409836066</v>
      </c>
      <c r="J1569" s="12">
        <v>0.6897185579751145</v>
      </c>
      <c r="K1569" s="23">
        <v>-9.5741990947938005E-2</v>
      </c>
      <c r="L1569"/>
      <c r="M1569" s="12" t="str">
        <f t="shared" si="24"/>
        <v xml:space="preserve"> </v>
      </c>
    </row>
    <row r="1570" spans="1:13" x14ac:dyDescent="0.25">
      <c r="A1570" s="1" t="s">
        <v>26</v>
      </c>
      <c r="B1570" s="1" t="s">
        <v>23</v>
      </c>
      <c r="C1570" s="1" t="s">
        <v>32</v>
      </c>
      <c r="D1570" s="1" t="s">
        <v>13645</v>
      </c>
      <c r="E1570" s="16">
        <v>24.99</v>
      </c>
      <c r="F1570" s="11"/>
      <c r="G1570" s="11">
        <v>63</v>
      </c>
      <c r="H1570" s="16">
        <v>25188.16</v>
      </c>
      <c r="I1570" s="16">
        <v>399.81206349206349</v>
      </c>
      <c r="J1570" s="12">
        <v>0.73245414877841819</v>
      </c>
      <c r="K1570" s="23">
        <v>1.83210100347726E-2</v>
      </c>
      <c r="L1570"/>
      <c r="M1570" s="12" t="str">
        <f t="shared" si="24"/>
        <v xml:space="preserve"> </v>
      </c>
    </row>
    <row r="1571" spans="1:13" x14ac:dyDescent="0.25">
      <c r="A1571" s="1" t="s">
        <v>26</v>
      </c>
      <c r="B1571" s="1" t="s">
        <v>23</v>
      </c>
      <c r="C1571" s="1" t="s">
        <v>32</v>
      </c>
      <c r="D1571" s="1" t="s">
        <v>6571</v>
      </c>
      <c r="E1571" s="16">
        <v>31.99</v>
      </c>
      <c r="F1571" s="11"/>
      <c r="G1571" s="11">
        <v>54</v>
      </c>
      <c r="H1571" s="16">
        <v>21239.66</v>
      </c>
      <c r="I1571" s="16">
        <v>393.32703703703703</v>
      </c>
      <c r="J1571" s="12">
        <v>0.77449656030516389</v>
      </c>
      <c r="K1571" s="23">
        <v>-8.6565633933167629E-2</v>
      </c>
      <c r="L1571"/>
      <c r="M1571" s="12" t="str">
        <f t="shared" si="24"/>
        <v xml:space="preserve"> </v>
      </c>
    </row>
    <row r="1572" spans="1:13" x14ac:dyDescent="0.25">
      <c r="A1572" s="1" t="s">
        <v>26</v>
      </c>
      <c r="B1572" s="1" t="s">
        <v>23</v>
      </c>
      <c r="C1572" s="1" t="s">
        <v>32</v>
      </c>
      <c r="D1572" s="1" t="s">
        <v>5760</v>
      </c>
      <c r="E1572" s="16">
        <v>29.99</v>
      </c>
      <c r="F1572" s="11"/>
      <c r="G1572" s="11">
        <v>105</v>
      </c>
      <c r="H1572" s="16">
        <v>39766.74</v>
      </c>
      <c r="I1572" s="16">
        <v>378.73085714285713</v>
      </c>
      <c r="J1572" s="12">
        <v>0.81497879786967131</v>
      </c>
      <c r="K1572" s="23">
        <v>-0.17948507384311219</v>
      </c>
      <c r="L1572"/>
      <c r="M1572" s="12" t="str">
        <f t="shared" si="24"/>
        <v xml:space="preserve"> </v>
      </c>
    </row>
    <row r="1573" spans="1:13" x14ac:dyDescent="0.25">
      <c r="A1573" s="1" t="s">
        <v>26</v>
      </c>
      <c r="B1573" s="1" t="s">
        <v>23</v>
      </c>
      <c r="C1573" s="1" t="s">
        <v>32</v>
      </c>
      <c r="D1573" s="1" t="s">
        <v>6554</v>
      </c>
      <c r="E1573" s="16">
        <v>32.99</v>
      </c>
      <c r="F1573" s="11"/>
      <c r="G1573" s="11">
        <v>70</v>
      </c>
      <c r="H1573" s="16">
        <v>24190.22</v>
      </c>
      <c r="I1573" s="16">
        <v>345.57457142857146</v>
      </c>
      <c r="J1573" s="12">
        <v>0.85191698664668802</v>
      </c>
      <c r="K1573" s="23">
        <v>-3.838743133317879E-2</v>
      </c>
      <c r="L1573"/>
      <c r="M1573" s="12" t="str">
        <f t="shared" si="24"/>
        <v xml:space="preserve"> </v>
      </c>
    </row>
    <row r="1574" spans="1:13" x14ac:dyDescent="0.25">
      <c r="A1574" s="1" t="s">
        <v>26</v>
      </c>
      <c r="B1574" s="1" t="s">
        <v>23</v>
      </c>
      <c r="C1574" s="1" t="s">
        <v>32</v>
      </c>
      <c r="D1574" s="1" t="s">
        <v>6425</v>
      </c>
      <c r="E1574" s="16">
        <v>25.99</v>
      </c>
      <c r="F1574" s="11"/>
      <c r="G1574" s="11">
        <v>60</v>
      </c>
      <c r="H1574" s="16">
        <v>20321.13</v>
      </c>
      <c r="I1574" s="16">
        <v>338.68549999999999</v>
      </c>
      <c r="J1574" s="12">
        <v>0.88811880810398303</v>
      </c>
      <c r="K1574" s="23">
        <v>3.4236305783054588E-2</v>
      </c>
      <c r="L1574"/>
      <c r="M1574" s="12" t="str">
        <f t="shared" si="24"/>
        <v xml:space="preserve"> </v>
      </c>
    </row>
    <row r="1575" spans="1:13" x14ac:dyDescent="0.25">
      <c r="A1575" s="1" t="s">
        <v>26</v>
      </c>
      <c r="B1575" s="1" t="s">
        <v>23</v>
      </c>
      <c r="C1575" s="1" t="s">
        <v>32</v>
      </c>
      <c r="D1575" s="1" t="s">
        <v>5926</v>
      </c>
      <c r="E1575" s="16">
        <v>34.99</v>
      </c>
      <c r="F1575" s="11"/>
      <c r="G1575" s="11">
        <v>61</v>
      </c>
      <c r="H1575" s="16">
        <v>18894.599999999999</v>
      </c>
      <c r="I1575" s="16">
        <v>309.74754098360654</v>
      </c>
      <c r="J1575" s="12">
        <v>0.92122747433127827</v>
      </c>
      <c r="K1575" s="23">
        <v>-0.38153198049796</v>
      </c>
      <c r="L1575"/>
      <c r="M1575" s="12" t="str">
        <f t="shared" si="24"/>
        <v xml:space="preserve"> </v>
      </c>
    </row>
    <row r="1576" spans="1:13" x14ac:dyDescent="0.25">
      <c r="A1576" s="1" t="s">
        <v>26</v>
      </c>
      <c r="B1576" s="1" t="s">
        <v>23</v>
      </c>
      <c r="C1576" s="1" t="s">
        <v>32</v>
      </c>
      <c r="D1576" s="1" t="s">
        <v>5986</v>
      </c>
      <c r="E1576" s="16">
        <v>31.99</v>
      </c>
      <c r="F1576" s="11"/>
      <c r="G1576" s="11">
        <v>46</v>
      </c>
      <c r="H1576" s="16">
        <v>11164.51</v>
      </c>
      <c r="I1576" s="16">
        <v>242.70673913043478</v>
      </c>
      <c r="J1576" s="12">
        <v>0.9471702030175736</v>
      </c>
      <c r="K1576" s="23">
        <v>-0.3723021582733812</v>
      </c>
      <c r="L1576"/>
      <c r="M1576" s="12" t="str">
        <f t="shared" si="24"/>
        <v xml:space="preserve"> </v>
      </c>
    </row>
    <row r="1577" spans="1:13" x14ac:dyDescent="0.25">
      <c r="A1577" s="1" t="s">
        <v>26</v>
      </c>
      <c r="B1577" s="1" t="s">
        <v>23</v>
      </c>
      <c r="C1577" s="1" t="s">
        <v>32</v>
      </c>
      <c r="D1577" s="1" t="s">
        <v>6539</v>
      </c>
      <c r="E1577" s="16">
        <v>0</v>
      </c>
      <c r="F1577" s="11"/>
      <c r="G1577" s="11">
        <v>65</v>
      </c>
      <c r="H1577" s="16">
        <v>12688.21</v>
      </c>
      <c r="I1577" s="16">
        <v>195.20323076923074</v>
      </c>
      <c r="J1577" s="12">
        <v>0.96803531979462731</v>
      </c>
      <c r="K1577" s="23">
        <v>7.6039852165697752E-2</v>
      </c>
      <c r="L1577"/>
      <c r="M1577" s="12" t="str">
        <f t="shared" si="24"/>
        <v xml:space="preserve"> </v>
      </c>
    </row>
    <row r="1578" spans="1:13" x14ac:dyDescent="0.25">
      <c r="A1578" s="1" t="s">
        <v>26</v>
      </c>
      <c r="B1578" s="1" t="s">
        <v>23</v>
      </c>
      <c r="C1578" s="1" t="s">
        <v>32</v>
      </c>
      <c r="D1578" s="1" t="s">
        <v>11432</v>
      </c>
      <c r="E1578" s="16">
        <v>32.99</v>
      </c>
      <c r="F1578" s="11"/>
      <c r="G1578" s="11">
        <v>4</v>
      </c>
      <c r="H1578" s="16">
        <v>725.78</v>
      </c>
      <c r="I1578" s="16">
        <v>181.44499999999999</v>
      </c>
      <c r="J1578" s="12">
        <v>0.98742983031934384</v>
      </c>
      <c r="K1578" s="23">
        <v>-0.89320388349514568</v>
      </c>
      <c r="L1578"/>
      <c r="M1578" s="12" t="str">
        <f t="shared" si="24"/>
        <v>X</v>
      </c>
    </row>
    <row r="1579" spans="1:13" x14ac:dyDescent="0.25">
      <c r="A1579" s="1" t="s">
        <v>26</v>
      </c>
      <c r="B1579" s="1" t="s">
        <v>23</v>
      </c>
      <c r="C1579" s="1" t="s">
        <v>32</v>
      </c>
      <c r="D1579" s="1" t="s">
        <v>13783</v>
      </c>
      <c r="E1579" s="16">
        <v>24.99</v>
      </c>
      <c r="F1579" s="11"/>
      <c r="G1579" s="11">
        <v>17</v>
      </c>
      <c r="H1579" s="16">
        <v>1999.2</v>
      </c>
      <c r="I1579" s="16">
        <v>117.60000000000001</v>
      </c>
      <c r="J1579" s="12">
        <v>1</v>
      </c>
      <c r="K1579" s="23">
        <v>-0.48717948717948723</v>
      </c>
      <c r="L1579"/>
      <c r="M1579" s="12" t="str">
        <f t="shared" si="24"/>
        <v>X</v>
      </c>
    </row>
    <row r="1580" spans="1:13" x14ac:dyDescent="0.25">
      <c r="A1580" s="1" t="s">
        <v>26</v>
      </c>
      <c r="B1580" s="1" t="s">
        <v>23</v>
      </c>
      <c r="C1580" s="1" t="s">
        <v>33</v>
      </c>
      <c r="D1580" s="1"/>
      <c r="E1580" s="16">
        <v>536.82000000000005</v>
      </c>
      <c r="F1580" s="11"/>
      <c r="G1580" s="11">
        <v>1192</v>
      </c>
      <c r="H1580" s="16">
        <v>621245.7200000002</v>
      </c>
      <c r="I1580" s="16">
        <v>9355.4823035500376</v>
      </c>
      <c r="J1580" s="12"/>
      <c r="K1580" s="23">
        <v>-0.11455924900082359</v>
      </c>
      <c r="L1580"/>
      <c r="M1580" s="12" t="str">
        <f t="shared" si="24"/>
        <v xml:space="preserve"> </v>
      </c>
    </row>
    <row r="1581" spans="1:13" x14ac:dyDescent="0.25">
      <c r="A1581" s="1" t="s">
        <v>26</v>
      </c>
      <c r="B1581" s="1" t="s">
        <v>24</v>
      </c>
      <c r="C1581" s="1"/>
      <c r="D1581" s="1"/>
      <c r="E1581" s="16">
        <v>536.82000000000005</v>
      </c>
      <c r="F1581" s="11"/>
      <c r="G1581" s="11">
        <v>1192</v>
      </c>
      <c r="H1581" s="16">
        <v>621245.7200000002</v>
      </c>
      <c r="I1581" s="16">
        <v>9355.4823035500376</v>
      </c>
      <c r="J1581" s="12"/>
      <c r="K1581" s="23">
        <v>-0.11455924900082359</v>
      </c>
      <c r="L1581"/>
      <c r="M1581" s="12" t="str">
        <f t="shared" si="24"/>
        <v xml:space="preserve"> </v>
      </c>
    </row>
    <row r="1582" spans="1:13" x14ac:dyDescent="0.25">
      <c r="A1582" s="1" t="s">
        <v>26</v>
      </c>
      <c r="B1582" s="1" t="s">
        <v>74</v>
      </c>
      <c r="C1582" s="1" t="s">
        <v>32</v>
      </c>
      <c r="D1582" s="1" t="s">
        <v>15927</v>
      </c>
      <c r="E1582" s="16">
        <v>159.99</v>
      </c>
      <c r="F1582" s="11"/>
      <c r="G1582" s="11">
        <v>1</v>
      </c>
      <c r="H1582" s="16">
        <v>4159.74</v>
      </c>
      <c r="I1582" s="16">
        <v>4159.74</v>
      </c>
      <c r="J1582" s="12">
        <v>0.42887097883430203</v>
      </c>
      <c r="K1582" s="23" t="e">
        <v>#DIV/0!</v>
      </c>
      <c r="L1582"/>
      <c r="M1582" s="12" t="str">
        <f t="shared" si="24"/>
        <v xml:space="preserve"> </v>
      </c>
    </row>
    <row r="1583" spans="1:13" x14ac:dyDescent="0.25">
      <c r="A1583" s="1" t="s">
        <v>26</v>
      </c>
      <c r="B1583" s="1" t="s">
        <v>74</v>
      </c>
      <c r="C1583" s="1" t="s">
        <v>32</v>
      </c>
      <c r="D1583" s="1" t="s">
        <v>14913</v>
      </c>
      <c r="E1583" s="16">
        <v>79.989999999999995</v>
      </c>
      <c r="F1583" s="11"/>
      <c r="G1583" s="11">
        <v>4</v>
      </c>
      <c r="H1583" s="16">
        <v>13358.33</v>
      </c>
      <c r="I1583" s="16">
        <v>3339.5825</v>
      </c>
      <c r="J1583" s="12">
        <v>0.77318336751073513</v>
      </c>
      <c r="K1583" s="23" t="e">
        <v>#DIV/0!</v>
      </c>
      <c r="L1583"/>
      <c r="M1583" s="12" t="str">
        <f t="shared" si="24"/>
        <v xml:space="preserve"> </v>
      </c>
    </row>
    <row r="1584" spans="1:13" x14ac:dyDescent="0.25">
      <c r="A1584" s="1" t="s">
        <v>26</v>
      </c>
      <c r="B1584" s="1" t="s">
        <v>74</v>
      </c>
      <c r="C1584" s="1" t="s">
        <v>32</v>
      </c>
      <c r="D1584" s="1" t="s">
        <v>8866</v>
      </c>
      <c r="E1584" s="16">
        <v>52.99</v>
      </c>
      <c r="F1584" s="11"/>
      <c r="G1584" s="11">
        <v>33</v>
      </c>
      <c r="H1584" s="16">
        <v>27817.62</v>
      </c>
      <c r="I1584" s="16">
        <v>842.95818181818174</v>
      </c>
      <c r="J1584" s="12">
        <v>0.86009271774722751</v>
      </c>
      <c r="K1584" s="23">
        <v>-8.8386253182892283E-2</v>
      </c>
      <c r="L1584"/>
      <c r="M1584" s="12" t="str">
        <f t="shared" si="24"/>
        <v xml:space="preserve"> </v>
      </c>
    </row>
    <row r="1585" spans="1:13" x14ac:dyDescent="0.25">
      <c r="A1585" s="1" t="s">
        <v>26</v>
      </c>
      <c r="B1585" s="1" t="s">
        <v>74</v>
      </c>
      <c r="C1585" s="1" t="s">
        <v>32</v>
      </c>
      <c r="D1585" s="1" t="s">
        <v>14915</v>
      </c>
      <c r="E1585" s="16">
        <v>79.989999999999995</v>
      </c>
      <c r="F1585" s="11"/>
      <c r="G1585" s="11">
        <v>15</v>
      </c>
      <c r="H1585" s="16">
        <v>5759.28</v>
      </c>
      <c r="I1585" s="16">
        <v>383.952</v>
      </c>
      <c r="J1585" s="12">
        <v>0.89967833369086525</v>
      </c>
      <c r="K1585" s="23" t="e">
        <v>#DIV/0!</v>
      </c>
      <c r="L1585"/>
      <c r="M1585" s="12" t="str">
        <f t="shared" si="24"/>
        <v xml:space="preserve"> </v>
      </c>
    </row>
    <row r="1586" spans="1:13" x14ac:dyDescent="0.25">
      <c r="A1586" s="1" t="s">
        <v>26</v>
      </c>
      <c r="B1586" s="1" t="s">
        <v>74</v>
      </c>
      <c r="C1586" s="1" t="s">
        <v>32</v>
      </c>
      <c r="D1586" s="1" t="s">
        <v>14911</v>
      </c>
      <c r="E1586" s="16">
        <v>79.989999999999995</v>
      </c>
      <c r="F1586" s="11"/>
      <c r="G1586" s="11">
        <v>18</v>
      </c>
      <c r="H1586" s="16">
        <v>6719.16</v>
      </c>
      <c r="I1586" s="16">
        <v>373.28666666666663</v>
      </c>
      <c r="J1586" s="12">
        <v>0.93816434919162428</v>
      </c>
      <c r="K1586" s="23" t="e">
        <v>#DIV/0!</v>
      </c>
      <c r="L1586"/>
      <c r="M1586" s="12" t="str">
        <f t="shared" si="24"/>
        <v xml:space="preserve"> </v>
      </c>
    </row>
    <row r="1587" spans="1:13" x14ac:dyDescent="0.25">
      <c r="A1587" s="1" t="s">
        <v>26</v>
      </c>
      <c r="B1587" s="1" t="s">
        <v>74</v>
      </c>
      <c r="C1587" s="1" t="s">
        <v>32</v>
      </c>
      <c r="D1587" s="1" t="s">
        <v>10801</v>
      </c>
      <c r="E1587" s="16">
        <v>55.99</v>
      </c>
      <c r="F1587" s="11"/>
      <c r="G1587" s="11">
        <v>45</v>
      </c>
      <c r="H1587" s="16">
        <v>13941.51</v>
      </c>
      <c r="I1587" s="16">
        <v>309.81133333333332</v>
      </c>
      <c r="J1587" s="12">
        <v>0.97010603059013156</v>
      </c>
      <c r="K1587" s="23">
        <v>-0.24780760203943997</v>
      </c>
      <c r="L1587"/>
      <c r="M1587" s="12" t="str">
        <f t="shared" si="24"/>
        <v xml:space="preserve"> </v>
      </c>
    </row>
    <row r="1588" spans="1:13" x14ac:dyDescent="0.25">
      <c r="A1588" s="1" t="s">
        <v>26</v>
      </c>
      <c r="B1588" s="1" t="s">
        <v>74</v>
      </c>
      <c r="C1588" s="1" t="s">
        <v>32</v>
      </c>
      <c r="D1588" s="1" t="s">
        <v>12395</v>
      </c>
      <c r="E1588" s="16">
        <v>57.99</v>
      </c>
      <c r="F1588" s="11"/>
      <c r="G1588" s="11">
        <v>7</v>
      </c>
      <c r="H1588" s="16">
        <v>2029.65</v>
      </c>
      <c r="I1588" s="16">
        <v>289.95</v>
      </c>
      <c r="J1588" s="12">
        <v>1</v>
      </c>
      <c r="K1588" s="23">
        <v>-0.375</v>
      </c>
      <c r="L1588"/>
      <c r="M1588" s="12" t="str">
        <f t="shared" si="24"/>
        <v>X</v>
      </c>
    </row>
    <row r="1589" spans="1:13" x14ac:dyDescent="0.25">
      <c r="A1589" s="1" t="s">
        <v>26</v>
      </c>
      <c r="B1589" s="1" t="s">
        <v>74</v>
      </c>
      <c r="C1589" s="1" t="s">
        <v>32</v>
      </c>
      <c r="D1589" s="1" t="s">
        <v>14917</v>
      </c>
      <c r="E1589" s="16">
        <v>79.989999999999995</v>
      </c>
      <c r="F1589" s="11"/>
      <c r="G1589" s="11">
        <v>0</v>
      </c>
      <c r="H1589" s="16">
        <v>3279.59</v>
      </c>
      <c r="I1589" s="16">
        <v>0</v>
      </c>
      <c r="J1589" s="12">
        <v>1</v>
      </c>
      <c r="K1589" s="23" t="e">
        <v>#DIV/0!</v>
      </c>
      <c r="L1589"/>
      <c r="M1589" s="12" t="str">
        <f t="shared" si="24"/>
        <v>X</v>
      </c>
    </row>
    <row r="1590" spans="1:13" x14ac:dyDescent="0.25">
      <c r="A1590" s="1" t="s">
        <v>26</v>
      </c>
      <c r="B1590" s="1" t="s">
        <v>74</v>
      </c>
      <c r="C1590" s="1" t="s">
        <v>33</v>
      </c>
      <c r="D1590" s="1"/>
      <c r="E1590" s="16">
        <v>646.92000000000007</v>
      </c>
      <c r="F1590" s="11"/>
      <c r="G1590" s="11">
        <v>123</v>
      </c>
      <c r="H1590" s="16">
        <v>77064.88</v>
      </c>
      <c r="I1590" s="16">
        <v>9699.2806818181816</v>
      </c>
      <c r="J1590" s="12"/>
      <c r="K1590" s="23">
        <v>0.47361054170975425</v>
      </c>
      <c r="L1590"/>
      <c r="M1590" s="12" t="str">
        <f t="shared" si="24"/>
        <v xml:space="preserve"> </v>
      </c>
    </row>
    <row r="1591" spans="1:13" x14ac:dyDescent="0.25">
      <c r="A1591" s="1" t="s">
        <v>26</v>
      </c>
      <c r="B1591" s="1" t="s">
        <v>74</v>
      </c>
      <c r="C1591" s="1" t="s">
        <v>34</v>
      </c>
      <c r="D1591" s="1" t="s">
        <v>10420</v>
      </c>
      <c r="E1591" s="16">
        <v>26.99</v>
      </c>
      <c r="F1591" s="11"/>
      <c r="G1591" s="11">
        <v>77</v>
      </c>
      <c r="H1591" s="16">
        <v>17570.490000000002</v>
      </c>
      <c r="I1591" s="16">
        <v>228.18818181818185</v>
      </c>
      <c r="J1591" s="12">
        <v>1</v>
      </c>
      <c r="K1591" s="23">
        <v>-0.2421420256111757</v>
      </c>
      <c r="L1591"/>
      <c r="M1591" s="12" t="str">
        <f t="shared" si="24"/>
        <v>X</v>
      </c>
    </row>
    <row r="1592" spans="1:13" x14ac:dyDescent="0.25">
      <c r="A1592" s="1" t="s">
        <v>26</v>
      </c>
      <c r="B1592" s="1" t="s">
        <v>74</v>
      </c>
      <c r="C1592" s="1" t="s">
        <v>35</v>
      </c>
      <c r="D1592" s="1"/>
      <c r="E1592" s="16">
        <v>26.99</v>
      </c>
      <c r="F1592" s="11"/>
      <c r="G1592" s="11">
        <v>77</v>
      </c>
      <c r="H1592" s="16">
        <v>17570.490000000002</v>
      </c>
      <c r="I1592" s="16">
        <v>228.18818181818185</v>
      </c>
      <c r="J1592" s="12"/>
      <c r="K1592" s="23">
        <v>-0.2421420256111757</v>
      </c>
      <c r="L1592"/>
      <c r="M1592" s="12" t="str">
        <f t="shared" si="24"/>
        <v xml:space="preserve"> </v>
      </c>
    </row>
    <row r="1593" spans="1:13" x14ac:dyDescent="0.25">
      <c r="A1593" s="1" t="s">
        <v>26</v>
      </c>
      <c r="B1593" s="1" t="s">
        <v>74</v>
      </c>
      <c r="C1593" s="1" t="s">
        <v>10509</v>
      </c>
      <c r="D1593" s="1" t="s">
        <v>13894</v>
      </c>
      <c r="E1593" s="16">
        <v>99.99</v>
      </c>
      <c r="F1593" s="11"/>
      <c r="G1593" s="11">
        <v>11</v>
      </c>
      <c r="H1593" s="16">
        <v>2099.79</v>
      </c>
      <c r="I1593" s="16">
        <v>190.89</v>
      </c>
      <c r="J1593" s="12">
        <v>1</v>
      </c>
      <c r="K1593" s="23">
        <v>0.16666666666666674</v>
      </c>
      <c r="L1593"/>
      <c r="M1593" s="12" t="str">
        <f t="shared" si="24"/>
        <v>X</v>
      </c>
    </row>
    <row r="1594" spans="1:13" x14ac:dyDescent="0.25">
      <c r="A1594" s="1" t="s">
        <v>26</v>
      </c>
      <c r="B1594" s="1" t="s">
        <v>74</v>
      </c>
      <c r="C1594" s="1" t="s">
        <v>15423</v>
      </c>
      <c r="D1594" s="1"/>
      <c r="E1594" s="16">
        <v>99.99</v>
      </c>
      <c r="F1594" s="11"/>
      <c r="G1594" s="11">
        <v>11</v>
      </c>
      <c r="H1594" s="16">
        <v>2099.79</v>
      </c>
      <c r="I1594" s="16">
        <v>190.89</v>
      </c>
      <c r="J1594" s="12"/>
      <c r="K1594" s="23">
        <v>0.16666666666666674</v>
      </c>
      <c r="L1594"/>
      <c r="M1594" s="12" t="str">
        <f t="shared" si="24"/>
        <v xml:space="preserve"> </v>
      </c>
    </row>
    <row r="1595" spans="1:13" x14ac:dyDescent="0.25">
      <c r="A1595" s="1" t="s">
        <v>26</v>
      </c>
      <c r="B1595" s="1" t="s">
        <v>79</v>
      </c>
      <c r="C1595" s="1"/>
      <c r="D1595" s="1"/>
      <c r="E1595" s="16">
        <v>773.90000000000009</v>
      </c>
      <c r="F1595" s="11"/>
      <c r="G1595" s="11">
        <v>211</v>
      </c>
      <c r="H1595" s="16">
        <v>96735.16</v>
      </c>
      <c r="I1595" s="16">
        <v>10118.358863636362</v>
      </c>
      <c r="J1595" s="12"/>
      <c r="K1595" s="23">
        <v>0.25173487306755216</v>
      </c>
      <c r="L1595"/>
      <c r="M1595" s="12" t="str">
        <f t="shared" si="24"/>
        <v xml:space="preserve"> </v>
      </c>
    </row>
    <row r="1596" spans="1:13" x14ac:dyDescent="0.25">
      <c r="A1596" s="1" t="s">
        <v>12622</v>
      </c>
      <c r="B1596" s="1" t="s">
        <v>15</v>
      </c>
      <c r="C1596" s="1" t="s">
        <v>32</v>
      </c>
      <c r="D1596" s="1" t="s">
        <v>15801</v>
      </c>
      <c r="E1596" s="16">
        <v>67.989999999999995</v>
      </c>
      <c r="F1596" s="11"/>
      <c r="G1596" s="11">
        <v>1</v>
      </c>
      <c r="H1596" s="16">
        <v>15433.73</v>
      </c>
      <c r="I1596" s="16">
        <v>15433.73</v>
      </c>
      <c r="J1596" s="12">
        <v>0.2971489198439507</v>
      </c>
      <c r="K1596" s="23" t="e">
        <v>#DIV/0!</v>
      </c>
      <c r="L1596"/>
      <c r="M1596" s="12" t="str">
        <f t="shared" si="24"/>
        <v xml:space="preserve"> </v>
      </c>
    </row>
    <row r="1597" spans="1:13" x14ac:dyDescent="0.25">
      <c r="A1597" s="1" t="s">
        <v>12622</v>
      </c>
      <c r="B1597" s="1" t="s">
        <v>15</v>
      </c>
      <c r="C1597" s="1" t="s">
        <v>32</v>
      </c>
      <c r="D1597" s="1" t="s">
        <v>15895</v>
      </c>
      <c r="E1597" s="16">
        <v>74.989999999999995</v>
      </c>
      <c r="F1597" s="11"/>
      <c r="G1597" s="11">
        <v>5</v>
      </c>
      <c r="H1597" s="16">
        <v>30820.89</v>
      </c>
      <c r="I1597" s="16">
        <v>6164.1779999999999</v>
      </c>
      <c r="J1597" s="12">
        <v>0.41582916333828707</v>
      </c>
      <c r="K1597" s="23" t="e">
        <v>#DIV/0!</v>
      </c>
      <c r="L1597"/>
      <c r="M1597" s="12" t="str">
        <f t="shared" si="24"/>
        <v xml:space="preserve"> </v>
      </c>
    </row>
    <row r="1598" spans="1:13" x14ac:dyDescent="0.25">
      <c r="A1598" s="1" t="s">
        <v>12622</v>
      </c>
      <c r="B1598" s="1" t="s">
        <v>15</v>
      </c>
      <c r="C1598" s="1" t="s">
        <v>32</v>
      </c>
      <c r="D1598" s="1" t="s">
        <v>15729</v>
      </c>
      <c r="E1598" s="16">
        <v>79.989999999999995</v>
      </c>
      <c r="F1598" s="11"/>
      <c r="G1598" s="11">
        <v>3</v>
      </c>
      <c r="H1598" s="16">
        <v>11598.55</v>
      </c>
      <c r="I1598" s="16">
        <v>3866.1833333333329</v>
      </c>
      <c r="J1598" s="12">
        <v>0.49026562175881699</v>
      </c>
      <c r="K1598" s="23" t="e">
        <v>#DIV/0!</v>
      </c>
      <c r="L1598"/>
      <c r="M1598" s="12" t="str">
        <f t="shared" si="24"/>
        <v xml:space="preserve"> </v>
      </c>
    </row>
    <row r="1599" spans="1:13" x14ac:dyDescent="0.25">
      <c r="A1599" s="1" t="s">
        <v>12622</v>
      </c>
      <c r="B1599" s="1" t="s">
        <v>15</v>
      </c>
      <c r="C1599" s="1" t="s">
        <v>32</v>
      </c>
      <c r="D1599" s="1" t="s">
        <v>13018</v>
      </c>
      <c r="E1599" s="16">
        <v>57.99</v>
      </c>
      <c r="F1599" s="11"/>
      <c r="G1599" s="11">
        <v>1</v>
      </c>
      <c r="H1599" s="16">
        <v>3479.4</v>
      </c>
      <c r="I1599" s="16">
        <v>3479.4</v>
      </c>
      <c r="J1599" s="12">
        <v>0.55725525755684135</v>
      </c>
      <c r="K1599" s="23">
        <v>-0.74025974025974028</v>
      </c>
      <c r="L1599"/>
      <c r="M1599" s="12" t="str">
        <f t="shared" si="24"/>
        <v xml:space="preserve"> </v>
      </c>
    </row>
    <row r="1600" spans="1:13" x14ac:dyDescent="0.25">
      <c r="A1600" s="1" t="s">
        <v>12622</v>
      </c>
      <c r="B1600" s="1" t="s">
        <v>15</v>
      </c>
      <c r="C1600" s="1" t="s">
        <v>32</v>
      </c>
      <c r="D1600" s="1" t="s">
        <v>15336</v>
      </c>
      <c r="E1600" s="16">
        <v>79.989999999999995</v>
      </c>
      <c r="F1600" s="11"/>
      <c r="G1600" s="11">
        <v>5</v>
      </c>
      <c r="H1600" s="16">
        <v>17037.87</v>
      </c>
      <c r="I1600" s="16">
        <v>3407.5739999999996</v>
      </c>
      <c r="J1600" s="12">
        <v>0.62286201194403945</v>
      </c>
      <c r="K1600" s="23" t="e">
        <v>#DIV/0!</v>
      </c>
      <c r="L1600"/>
      <c r="M1600" s="12" t="str">
        <f t="shared" si="24"/>
        <v xml:space="preserve"> </v>
      </c>
    </row>
    <row r="1601" spans="1:13" x14ac:dyDescent="0.25">
      <c r="A1601" s="1" t="s">
        <v>12622</v>
      </c>
      <c r="B1601" s="1" t="s">
        <v>15</v>
      </c>
      <c r="C1601" s="1" t="s">
        <v>32</v>
      </c>
      <c r="D1601" s="1" t="s">
        <v>6475</v>
      </c>
      <c r="E1601" s="16">
        <v>89.99</v>
      </c>
      <c r="F1601" s="11"/>
      <c r="G1601" s="11">
        <v>32</v>
      </c>
      <c r="H1601" s="16">
        <v>76925.37</v>
      </c>
      <c r="I1601" s="16">
        <v>2403.9178124999999</v>
      </c>
      <c r="J1601" s="12">
        <v>0.66914515810365272</v>
      </c>
      <c r="K1601" s="23">
        <v>-0.10432447644422549</v>
      </c>
      <c r="L1601"/>
      <c r="M1601" s="12" t="str">
        <f t="shared" si="24"/>
        <v xml:space="preserve"> </v>
      </c>
    </row>
    <row r="1602" spans="1:13" x14ac:dyDescent="0.25">
      <c r="A1602" s="1" t="s">
        <v>12622</v>
      </c>
      <c r="B1602" s="1" t="s">
        <v>15</v>
      </c>
      <c r="C1602" s="1" t="s">
        <v>32</v>
      </c>
      <c r="D1602" s="1" t="s">
        <v>12145</v>
      </c>
      <c r="E1602" s="16">
        <v>67.989999999999995</v>
      </c>
      <c r="F1602" s="11"/>
      <c r="G1602" s="11">
        <v>21</v>
      </c>
      <c r="H1602" s="16">
        <v>32431.23</v>
      </c>
      <c r="I1602" s="16">
        <v>1544.3442857142857</v>
      </c>
      <c r="J1602" s="12">
        <v>0.69887875046059933</v>
      </c>
      <c r="K1602" s="23">
        <v>-0.66851980542043088</v>
      </c>
      <c r="L1602"/>
      <c r="M1602" s="12" t="str">
        <f t="shared" si="24"/>
        <v xml:space="preserve"> </v>
      </c>
    </row>
    <row r="1603" spans="1:13" x14ac:dyDescent="0.25">
      <c r="A1603" s="1" t="s">
        <v>12622</v>
      </c>
      <c r="B1603" s="1" t="s">
        <v>15</v>
      </c>
      <c r="C1603" s="1" t="s">
        <v>32</v>
      </c>
      <c r="D1603" s="1" t="s">
        <v>11862</v>
      </c>
      <c r="E1603" s="16">
        <v>79.989999999999995</v>
      </c>
      <c r="F1603" s="11"/>
      <c r="G1603" s="11">
        <v>7</v>
      </c>
      <c r="H1603" s="16">
        <v>10558.68</v>
      </c>
      <c r="I1603" s="16">
        <v>1508.3828571428571</v>
      </c>
      <c r="J1603" s="12">
        <v>0.72791996970644157</v>
      </c>
      <c r="K1603" s="23">
        <v>-0.61515782506372008</v>
      </c>
      <c r="L1603"/>
      <c r="M1603" s="12" t="str">
        <f t="shared" si="24"/>
        <v xml:space="preserve"> </v>
      </c>
    </row>
    <row r="1604" spans="1:13" x14ac:dyDescent="0.25">
      <c r="A1604" s="1" t="s">
        <v>12622</v>
      </c>
      <c r="B1604" s="1" t="s">
        <v>15</v>
      </c>
      <c r="C1604" s="1" t="s">
        <v>32</v>
      </c>
      <c r="D1604" s="1" t="s">
        <v>13576</v>
      </c>
      <c r="E1604" s="16">
        <v>56.99</v>
      </c>
      <c r="F1604" s="11"/>
      <c r="G1604" s="11">
        <v>72</v>
      </c>
      <c r="H1604" s="16">
        <v>87472.41</v>
      </c>
      <c r="I1604" s="16">
        <v>1214.8945833333335</v>
      </c>
      <c r="J1604" s="12">
        <v>0.75131059615654583</v>
      </c>
      <c r="K1604" s="23">
        <v>0.23184025695702304</v>
      </c>
      <c r="L1604"/>
      <c r="M1604" s="12" t="str">
        <f t="shared" si="24"/>
        <v xml:space="preserve"> </v>
      </c>
    </row>
    <row r="1605" spans="1:13" x14ac:dyDescent="0.25">
      <c r="A1605" s="1" t="s">
        <v>12622</v>
      </c>
      <c r="B1605" s="1" t="s">
        <v>15</v>
      </c>
      <c r="C1605" s="1" t="s">
        <v>32</v>
      </c>
      <c r="D1605" s="1" t="s">
        <v>13250</v>
      </c>
      <c r="E1605" s="16">
        <v>74.489999999999995</v>
      </c>
      <c r="F1605" s="11"/>
      <c r="G1605" s="11">
        <v>3</v>
      </c>
      <c r="H1605" s="16">
        <v>3426.54</v>
      </c>
      <c r="I1605" s="16">
        <v>1142.18</v>
      </c>
      <c r="J1605" s="12">
        <v>0.77330123310998244</v>
      </c>
      <c r="K1605" s="23">
        <v>-0.88585607940446653</v>
      </c>
      <c r="L1605"/>
      <c r="M1605" s="12" t="str">
        <f t="shared" si="24"/>
        <v xml:space="preserve"> </v>
      </c>
    </row>
    <row r="1606" spans="1:13" x14ac:dyDescent="0.25">
      <c r="A1606" s="1" t="s">
        <v>12622</v>
      </c>
      <c r="B1606" s="1" t="s">
        <v>15</v>
      </c>
      <c r="C1606" s="1" t="s">
        <v>32</v>
      </c>
      <c r="D1606" s="1" t="s">
        <v>12035</v>
      </c>
      <c r="E1606" s="16">
        <v>64.989999999999995</v>
      </c>
      <c r="F1606" s="11"/>
      <c r="G1606" s="11">
        <v>12</v>
      </c>
      <c r="H1606" s="16">
        <v>10363.280000000001</v>
      </c>
      <c r="I1606" s="16">
        <v>863.60666666666668</v>
      </c>
      <c r="J1606" s="12">
        <v>0.78992843782135391</v>
      </c>
      <c r="K1606" s="23">
        <v>-0.57973606369768738</v>
      </c>
      <c r="L1606"/>
      <c r="M1606" s="12" t="str">
        <f t="shared" si="24"/>
        <v xml:space="preserve"> </v>
      </c>
    </row>
    <row r="1607" spans="1:13" x14ac:dyDescent="0.25">
      <c r="A1607" s="1" t="s">
        <v>12622</v>
      </c>
      <c r="B1607" s="1" t="s">
        <v>15</v>
      </c>
      <c r="C1607" s="1" t="s">
        <v>32</v>
      </c>
      <c r="D1607" s="1" t="s">
        <v>12106</v>
      </c>
      <c r="E1607" s="16">
        <v>49.99</v>
      </c>
      <c r="F1607" s="11"/>
      <c r="G1607" s="11">
        <v>25</v>
      </c>
      <c r="H1607" s="16">
        <v>21501.040000000001</v>
      </c>
      <c r="I1607" s="16">
        <v>860.04160000000002</v>
      </c>
      <c r="J1607" s="12">
        <v>0.80648700353818725</v>
      </c>
      <c r="K1607" s="23">
        <v>-0.16842134168533107</v>
      </c>
      <c r="L1607"/>
      <c r="M1607" s="12" t="str">
        <f t="shared" si="24"/>
        <v xml:space="preserve"> </v>
      </c>
    </row>
    <row r="1608" spans="1:13" x14ac:dyDescent="0.25">
      <c r="A1608" s="1" t="s">
        <v>12622</v>
      </c>
      <c r="B1608" s="1" t="s">
        <v>15</v>
      </c>
      <c r="C1608" s="1" t="s">
        <v>32</v>
      </c>
      <c r="D1608" s="1" t="s">
        <v>8459</v>
      </c>
      <c r="E1608" s="16">
        <v>79.989999999999995</v>
      </c>
      <c r="F1608" s="11"/>
      <c r="G1608" s="11">
        <v>95</v>
      </c>
      <c r="H1608" s="16">
        <v>79445.259999999995</v>
      </c>
      <c r="I1608" s="16">
        <v>836.26589473684203</v>
      </c>
      <c r="J1608" s="12">
        <v>0.8225878104930443</v>
      </c>
      <c r="K1608" s="23">
        <v>-0.32142251310215286</v>
      </c>
      <c r="L1608"/>
      <c r="M1608" s="12" t="str">
        <f t="shared" ref="M1608:M1671" si="25">IF(J1608&gt;$M$3,"X"," ")</f>
        <v xml:space="preserve"> </v>
      </c>
    </row>
    <row r="1609" spans="1:13" x14ac:dyDescent="0.25">
      <c r="A1609" s="1" t="s">
        <v>12622</v>
      </c>
      <c r="B1609" s="1" t="s">
        <v>15</v>
      </c>
      <c r="C1609" s="1" t="s">
        <v>32</v>
      </c>
      <c r="D1609" s="1" t="s">
        <v>6577</v>
      </c>
      <c r="E1609" s="16">
        <v>89.99</v>
      </c>
      <c r="F1609" s="11"/>
      <c r="G1609" s="11">
        <v>1</v>
      </c>
      <c r="H1609" s="16">
        <v>799.92</v>
      </c>
      <c r="I1609" s="16">
        <v>799.92</v>
      </c>
      <c r="J1609" s="12">
        <v>0.83798884212710634</v>
      </c>
      <c r="K1609" s="23">
        <v>-0.94473236388810777</v>
      </c>
      <c r="L1609"/>
      <c r="M1609" s="12" t="str">
        <f t="shared" si="25"/>
        <v xml:space="preserve"> </v>
      </c>
    </row>
    <row r="1610" spans="1:13" x14ac:dyDescent="0.25">
      <c r="A1610" s="1" t="s">
        <v>12622</v>
      </c>
      <c r="B1610" s="1" t="s">
        <v>15</v>
      </c>
      <c r="C1610" s="1" t="s">
        <v>32</v>
      </c>
      <c r="D1610" s="1" t="s">
        <v>13011</v>
      </c>
      <c r="E1610" s="16">
        <v>99.99</v>
      </c>
      <c r="F1610" s="11"/>
      <c r="G1610" s="11">
        <v>36</v>
      </c>
      <c r="H1610" s="16">
        <v>27917.040000000001</v>
      </c>
      <c r="I1610" s="16">
        <v>775.47333333333336</v>
      </c>
      <c r="J1610" s="12">
        <v>0.85291919683512496</v>
      </c>
      <c r="K1610" s="23">
        <v>-0.1443433165422533</v>
      </c>
      <c r="L1610"/>
      <c r="M1610" s="12" t="str">
        <f t="shared" si="25"/>
        <v xml:space="preserve"> </v>
      </c>
    </row>
    <row r="1611" spans="1:13" x14ac:dyDescent="0.25">
      <c r="A1611" s="1" t="s">
        <v>12622</v>
      </c>
      <c r="B1611" s="1" t="s">
        <v>15</v>
      </c>
      <c r="C1611" s="1" t="s">
        <v>32</v>
      </c>
      <c r="D1611" s="1" t="s">
        <v>12994</v>
      </c>
      <c r="E1611" s="16">
        <v>49.99</v>
      </c>
      <c r="F1611" s="11"/>
      <c r="G1611" s="11">
        <v>27</v>
      </c>
      <c r="H1611" s="16">
        <v>18246.599999999999</v>
      </c>
      <c r="I1611" s="16">
        <v>675.8</v>
      </c>
      <c r="J1611" s="12">
        <v>0.86593051944025956</v>
      </c>
      <c r="K1611" s="23">
        <v>0.575962142222322</v>
      </c>
      <c r="L1611"/>
      <c r="M1611" s="12" t="str">
        <f t="shared" si="25"/>
        <v xml:space="preserve"> </v>
      </c>
    </row>
    <row r="1612" spans="1:13" x14ac:dyDescent="0.25">
      <c r="A1612" s="1" t="s">
        <v>12622</v>
      </c>
      <c r="B1612" s="1" t="s">
        <v>15</v>
      </c>
      <c r="C1612" s="1" t="s">
        <v>32</v>
      </c>
      <c r="D1612" s="1" t="s">
        <v>16068</v>
      </c>
      <c r="E1612" s="16">
        <v>109.99</v>
      </c>
      <c r="F1612" s="11"/>
      <c r="G1612" s="11">
        <v>30</v>
      </c>
      <c r="H1612" s="16">
        <v>18148.349999999999</v>
      </c>
      <c r="I1612" s="16">
        <v>604.94499999999994</v>
      </c>
      <c r="J1612" s="12">
        <v>0.8775776555062007</v>
      </c>
      <c r="K1612" s="23" t="e">
        <v>#DIV/0!</v>
      </c>
      <c r="L1612"/>
      <c r="M1612" s="12" t="str">
        <f t="shared" si="25"/>
        <v xml:space="preserve"> </v>
      </c>
    </row>
    <row r="1613" spans="1:13" x14ac:dyDescent="0.25">
      <c r="A1613" s="1" t="s">
        <v>12622</v>
      </c>
      <c r="B1613" s="1" t="s">
        <v>15</v>
      </c>
      <c r="C1613" s="1" t="s">
        <v>32</v>
      </c>
      <c r="D1613" s="1" t="s">
        <v>13836</v>
      </c>
      <c r="E1613" s="16">
        <v>59.99</v>
      </c>
      <c r="F1613" s="11"/>
      <c r="G1613" s="11">
        <v>10</v>
      </c>
      <c r="H1613" s="16">
        <v>5759.04</v>
      </c>
      <c r="I1613" s="16">
        <v>575.904</v>
      </c>
      <c r="J1613" s="12">
        <v>0.88866565895927474</v>
      </c>
      <c r="K1613" s="23">
        <v>-0.51269035532994933</v>
      </c>
      <c r="L1613"/>
      <c r="M1613" s="12" t="str">
        <f t="shared" si="25"/>
        <v xml:space="preserve"> </v>
      </c>
    </row>
    <row r="1614" spans="1:13" x14ac:dyDescent="0.25">
      <c r="A1614" s="1" t="s">
        <v>12622</v>
      </c>
      <c r="B1614" s="1" t="s">
        <v>15</v>
      </c>
      <c r="C1614" s="1" t="s">
        <v>32</v>
      </c>
      <c r="D1614" s="1" t="s">
        <v>13706</v>
      </c>
      <c r="E1614" s="16">
        <v>69.989999999999995</v>
      </c>
      <c r="F1614" s="11"/>
      <c r="G1614" s="11">
        <v>41</v>
      </c>
      <c r="H1614" s="16">
        <v>23506.79</v>
      </c>
      <c r="I1614" s="16">
        <v>573.33634146341467</v>
      </c>
      <c r="J1614" s="12">
        <v>0.89970422673084616</v>
      </c>
      <c r="K1614" s="23">
        <v>0.24388371194683001</v>
      </c>
      <c r="L1614"/>
      <c r="M1614" s="12" t="str">
        <f t="shared" si="25"/>
        <v xml:space="preserve"> </v>
      </c>
    </row>
    <row r="1615" spans="1:13" x14ac:dyDescent="0.25">
      <c r="A1615" s="1" t="s">
        <v>12622</v>
      </c>
      <c r="B1615" s="1" t="s">
        <v>15</v>
      </c>
      <c r="C1615" s="1" t="s">
        <v>32</v>
      </c>
      <c r="D1615" s="1" t="s">
        <v>13838</v>
      </c>
      <c r="E1615" s="16">
        <v>59.99</v>
      </c>
      <c r="F1615" s="11"/>
      <c r="G1615" s="11">
        <v>9</v>
      </c>
      <c r="H1615" s="16">
        <v>4739.21</v>
      </c>
      <c r="I1615" s="16">
        <v>526.57888888888886</v>
      </c>
      <c r="J1615" s="12">
        <v>0.90984256322150403</v>
      </c>
      <c r="K1615" s="23">
        <v>-0.69961977186311786</v>
      </c>
      <c r="L1615"/>
      <c r="M1615" s="12" t="str">
        <f t="shared" si="25"/>
        <v xml:space="preserve"> </v>
      </c>
    </row>
    <row r="1616" spans="1:13" x14ac:dyDescent="0.25">
      <c r="A1616" s="1" t="s">
        <v>12622</v>
      </c>
      <c r="B1616" s="1" t="s">
        <v>15</v>
      </c>
      <c r="C1616" s="1" t="s">
        <v>32</v>
      </c>
      <c r="D1616" s="1" t="s">
        <v>8938</v>
      </c>
      <c r="E1616" s="16">
        <v>64.989999999999995</v>
      </c>
      <c r="F1616" s="11"/>
      <c r="G1616" s="11">
        <v>70</v>
      </c>
      <c r="H1616" s="16">
        <v>32273.85</v>
      </c>
      <c r="I1616" s="16">
        <v>461.05500000000001</v>
      </c>
      <c r="J1616" s="12">
        <v>0.91871935420065509</v>
      </c>
      <c r="K1616" s="23">
        <v>-0.14048641014653673</v>
      </c>
      <c r="L1616"/>
      <c r="M1616" s="12" t="str">
        <f t="shared" si="25"/>
        <v xml:space="preserve"> </v>
      </c>
    </row>
    <row r="1617" spans="1:13" x14ac:dyDescent="0.25">
      <c r="A1617" s="1" t="s">
        <v>12622</v>
      </c>
      <c r="B1617" s="1" t="s">
        <v>15</v>
      </c>
      <c r="C1617" s="1" t="s">
        <v>32</v>
      </c>
      <c r="D1617" s="1" t="s">
        <v>10802</v>
      </c>
      <c r="E1617" s="16">
        <v>59.99</v>
      </c>
      <c r="F1617" s="11"/>
      <c r="G1617" s="11">
        <v>31</v>
      </c>
      <c r="H1617" s="16">
        <v>14097.65</v>
      </c>
      <c r="I1617" s="16">
        <v>454.76290322580644</v>
      </c>
      <c r="J1617" s="12">
        <v>0.92747500208866696</v>
      </c>
      <c r="K1617" s="23">
        <v>-0.34357541899441335</v>
      </c>
      <c r="L1617"/>
      <c r="M1617" s="12" t="str">
        <f t="shared" si="25"/>
        <v xml:space="preserve"> </v>
      </c>
    </row>
    <row r="1618" spans="1:13" x14ac:dyDescent="0.25">
      <c r="A1618" s="1" t="s">
        <v>12622</v>
      </c>
      <c r="B1618" s="1" t="s">
        <v>15</v>
      </c>
      <c r="C1618" s="1" t="s">
        <v>32</v>
      </c>
      <c r="D1618" s="1" t="s">
        <v>10937</v>
      </c>
      <c r="E1618" s="16">
        <v>54.99</v>
      </c>
      <c r="F1618" s="11"/>
      <c r="G1618" s="11">
        <v>54</v>
      </c>
      <c r="H1618" s="16">
        <v>23258.45</v>
      </c>
      <c r="I1618" s="16">
        <v>430.71203703703708</v>
      </c>
      <c r="J1618" s="12">
        <v>0.93576759348227978</v>
      </c>
      <c r="K1618" s="23">
        <v>7.722594444181996E-2</v>
      </c>
      <c r="L1618"/>
      <c r="M1618" s="12" t="str">
        <f t="shared" si="25"/>
        <v xml:space="preserve"> </v>
      </c>
    </row>
    <row r="1619" spans="1:13" x14ac:dyDescent="0.25">
      <c r="A1619" s="1" t="s">
        <v>12622</v>
      </c>
      <c r="B1619" s="1" t="s">
        <v>15</v>
      </c>
      <c r="C1619" s="1" t="s">
        <v>32</v>
      </c>
      <c r="D1619" s="1" t="s">
        <v>5856</v>
      </c>
      <c r="E1619" s="16">
        <v>51.99</v>
      </c>
      <c r="F1619" s="11"/>
      <c r="G1619" s="11">
        <v>44</v>
      </c>
      <c r="H1619" s="16">
        <v>18744.21</v>
      </c>
      <c r="I1619" s="16">
        <v>426.00477272727272</v>
      </c>
      <c r="J1619" s="12">
        <v>0.94396955490471479</v>
      </c>
      <c r="K1619" s="23">
        <v>8.263301439220383E-2</v>
      </c>
      <c r="L1619"/>
      <c r="M1619" s="12" t="str">
        <f t="shared" si="25"/>
        <v xml:space="preserve"> </v>
      </c>
    </row>
    <row r="1620" spans="1:13" x14ac:dyDescent="0.25">
      <c r="A1620" s="1" t="s">
        <v>12622</v>
      </c>
      <c r="B1620" s="1" t="s">
        <v>15</v>
      </c>
      <c r="C1620" s="1" t="s">
        <v>32</v>
      </c>
      <c r="D1620" s="1" t="s">
        <v>12374</v>
      </c>
      <c r="E1620" s="16">
        <v>79.989999999999995</v>
      </c>
      <c r="F1620" s="11"/>
      <c r="G1620" s="11">
        <v>29</v>
      </c>
      <c r="H1620" s="16">
        <v>11838.52</v>
      </c>
      <c r="I1620" s="16">
        <v>408.22482758620691</v>
      </c>
      <c r="J1620" s="12">
        <v>0.95182919522307752</v>
      </c>
      <c r="K1620" s="23">
        <v>0.19354838709677424</v>
      </c>
      <c r="L1620"/>
      <c r="M1620" s="12" t="str">
        <f t="shared" si="25"/>
        <v xml:space="preserve"> </v>
      </c>
    </row>
    <row r="1621" spans="1:13" x14ac:dyDescent="0.25">
      <c r="A1621" s="1" t="s">
        <v>12622</v>
      </c>
      <c r="B1621" s="1" t="s">
        <v>15</v>
      </c>
      <c r="C1621" s="1" t="s">
        <v>32</v>
      </c>
      <c r="D1621" s="1" t="s">
        <v>13194</v>
      </c>
      <c r="E1621" s="16">
        <v>74.989999999999995</v>
      </c>
      <c r="F1621" s="11"/>
      <c r="G1621" s="11">
        <v>10</v>
      </c>
      <c r="H1621" s="16">
        <v>3899.48</v>
      </c>
      <c r="I1621" s="16">
        <v>389.94799999999998</v>
      </c>
      <c r="J1621" s="12">
        <v>0.95933694785288959</v>
      </c>
      <c r="K1621" s="23">
        <v>-0.35</v>
      </c>
      <c r="L1621"/>
      <c r="M1621" s="12" t="str">
        <f t="shared" si="25"/>
        <v xml:space="preserve"> </v>
      </c>
    </row>
    <row r="1622" spans="1:13" x14ac:dyDescent="0.25">
      <c r="A1622" s="1" t="s">
        <v>12622</v>
      </c>
      <c r="B1622" s="1" t="s">
        <v>15</v>
      </c>
      <c r="C1622" s="1" t="s">
        <v>32</v>
      </c>
      <c r="D1622" s="1" t="s">
        <v>9787</v>
      </c>
      <c r="E1622" s="16">
        <v>72.989999999999995</v>
      </c>
      <c r="F1622" s="11"/>
      <c r="G1622" s="11">
        <v>51</v>
      </c>
      <c r="H1622" s="16">
        <v>19038.189999999999</v>
      </c>
      <c r="I1622" s="16">
        <v>373.29784313725486</v>
      </c>
      <c r="J1622" s="12">
        <v>0.96652413143510274</v>
      </c>
      <c r="K1622" s="23">
        <v>-6.6619960543294665E-2</v>
      </c>
      <c r="L1622"/>
      <c r="M1622" s="12" t="str">
        <f t="shared" si="25"/>
        <v xml:space="preserve"> </v>
      </c>
    </row>
    <row r="1623" spans="1:13" x14ac:dyDescent="0.25">
      <c r="A1623" s="1" t="s">
        <v>12622</v>
      </c>
      <c r="B1623" s="1" t="s">
        <v>15</v>
      </c>
      <c r="C1623" s="1" t="s">
        <v>32</v>
      </c>
      <c r="D1623" s="1" t="s">
        <v>11600</v>
      </c>
      <c r="E1623" s="16">
        <v>59.99</v>
      </c>
      <c r="F1623" s="11"/>
      <c r="G1623" s="11">
        <v>54</v>
      </c>
      <c r="H1623" s="16">
        <v>19676.650000000001</v>
      </c>
      <c r="I1623" s="16">
        <v>364.38240740740741</v>
      </c>
      <c r="J1623" s="12">
        <v>0.97353966421760252</v>
      </c>
      <c r="K1623" s="23">
        <v>-0.29172760418110233</v>
      </c>
      <c r="L1623"/>
      <c r="M1623" s="12" t="str">
        <f t="shared" si="25"/>
        <v xml:space="preserve"> </v>
      </c>
    </row>
    <row r="1624" spans="1:13" x14ac:dyDescent="0.25">
      <c r="A1624" s="1" t="s">
        <v>12622</v>
      </c>
      <c r="B1624" s="1" t="s">
        <v>15</v>
      </c>
      <c r="C1624" s="1" t="s">
        <v>32</v>
      </c>
      <c r="D1624" s="1" t="s">
        <v>12352</v>
      </c>
      <c r="E1624" s="16">
        <v>57.99</v>
      </c>
      <c r="F1624" s="11"/>
      <c r="G1624" s="11">
        <v>51</v>
      </c>
      <c r="H1624" s="16">
        <v>17937.810000000001</v>
      </c>
      <c r="I1624" s="16">
        <v>351.72176470588238</v>
      </c>
      <c r="J1624" s="12">
        <v>0.98031143892585271</v>
      </c>
      <c r="K1624" s="23">
        <v>-0.2570101819428946</v>
      </c>
      <c r="L1624"/>
      <c r="M1624" s="12" t="str">
        <f t="shared" si="25"/>
        <v>X</v>
      </c>
    </row>
    <row r="1625" spans="1:13" x14ac:dyDescent="0.25">
      <c r="A1625" s="1" t="s">
        <v>12622</v>
      </c>
      <c r="B1625" s="1" t="s">
        <v>15</v>
      </c>
      <c r="C1625" s="1" t="s">
        <v>32</v>
      </c>
      <c r="D1625" s="1" t="s">
        <v>13121</v>
      </c>
      <c r="E1625" s="16">
        <v>69.989999999999995</v>
      </c>
      <c r="F1625" s="11"/>
      <c r="G1625" s="11">
        <v>26</v>
      </c>
      <c r="H1625" s="16">
        <v>8188.93</v>
      </c>
      <c r="I1625" s="16">
        <v>314.95884615384614</v>
      </c>
      <c r="J1625" s="12">
        <v>0.98637540926419032</v>
      </c>
      <c r="K1625" s="23">
        <v>-0.5969510952648609</v>
      </c>
      <c r="L1625"/>
      <c r="M1625" s="12" t="str">
        <f t="shared" si="25"/>
        <v>X</v>
      </c>
    </row>
    <row r="1626" spans="1:13" x14ac:dyDescent="0.25">
      <c r="A1626" s="1" t="s">
        <v>12622</v>
      </c>
      <c r="B1626" s="1" t="s">
        <v>15</v>
      </c>
      <c r="C1626" s="1" t="s">
        <v>32</v>
      </c>
      <c r="D1626" s="1" t="s">
        <v>12379</v>
      </c>
      <c r="E1626" s="16">
        <v>99.99</v>
      </c>
      <c r="F1626" s="11"/>
      <c r="G1626" s="11">
        <v>26</v>
      </c>
      <c r="H1626" s="16">
        <v>7599.24</v>
      </c>
      <c r="I1626" s="16">
        <v>292.27846153846156</v>
      </c>
      <c r="J1626" s="12">
        <v>0.99200270928432832</v>
      </c>
      <c r="K1626" s="23">
        <v>-0.35181250495785077</v>
      </c>
      <c r="L1626"/>
      <c r="M1626" s="12" t="str">
        <f t="shared" si="25"/>
        <v>X</v>
      </c>
    </row>
    <row r="1627" spans="1:13" x14ac:dyDescent="0.25">
      <c r="A1627" s="1" t="s">
        <v>12622</v>
      </c>
      <c r="B1627" s="1" t="s">
        <v>15</v>
      </c>
      <c r="C1627" s="1" t="s">
        <v>32</v>
      </c>
      <c r="D1627" s="1" t="s">
        <v>9819</v>
      </c>
      <c r="E1627" s="16">
        <v>52.99</v>
      </c>
      <c r="F1627" s="11"/>
      <c r="G1627" s="11">
        <v>35</v>
      </c>
      <c r="H1627" s="16">
        <v>8709.31</v>
      </c>
      <c r="I1627" s="16">
        <v>248.83742857142855</v>
      </c>
      <c r="J1627" s="12">
        <v>0.99679362976283525</v>
      </c>
      <c r="K1627" s="23">
        <v>-0.38698172624418792</v>
      </c>
      <c r="L1627"/>
      <c r="M1627" s="12" t="str">
        <f t="shared" si="25"/>
        <v>X</v>
      </c>
    </row>
    <row r="1628" spans="1:13" x14ac:dyDescent="0.25">
      <c r="A1628" s="1" t="s">
        <v>12622</v>
      </c>
      <c r="B1628" s="1" t="s">
        <v>15</v>
      </c>
      <c r="C1628" s="1" t="s">
        <v>32</v>
      </c>
      <c r="D1628" s="1" t="s">
        <v>15023</v>
      </c>
      <c r="E1628" s="16">
        <v>64.989999999999995</v>
      </c>
      <c r="F1628" s="11"/>
      <c r="G1628" s="11">
        <v>48</v>
      </c>
      <c r="H1628" s="16">
        <v>7993.77</v>
      </c>
      <c r="I1628" s="16">
        <v>166.53687500000001</v>
      </c>
      <c r="J1628" s="12">
        <v>1</v>
      </c>
      <c r="K1628" s="23" t="e">
        <v>#DIV/0!</v>
      </c>
      <c r="L1628"/>
      <c r="M1628" s="12" t="str">
        <f t="shared" si="25"/>
        <v>X</v>
      </c>
    </row>
    <row r="1629" spans="1:13" x14ac:dyDescent="0.25">
      <c r="A1629" s="1" t="s">
        <v>12622</v>
      </c>
      <c r="B1629" s="1" t="s">
        <v>15</v>
      </c>
      <c r="C1629" s="1" t="s">
        <v>32</v>
      </c>
      <c r="D1629" s="1" t="s">
        <v>13230</v>
      </c>
      <c r="E1629" s="16">
        <v>79.989999999999995</v>
      </c>
      <c r="F1629" s="11"/>
      <c r="G1629" s="11">
        <v>0</v>
      </c>
      <c r="H1629" s="16"/>
      <c r="I1629" s="16">
        <v>0</v>
      </c>
      <c r="J1629" s="12">
        <v>1</v>
      </c>
      <c r="K1629" s="23">
        <v>-1</v>
      </c>
      <c r="L1629"/>
      <c r="M1629" s="12" t="str">
        <f t="shared" si="25"/>
        <v>X</v>
      </c>
    </row>
    <row r="1630" spans="1:13" x14ac:dyDescent="0.25">
      <c r="A1630" s="1" t="s">
        <v>12622</v>
      </c>
      <c r="B1630" s="1" t="s">
        <v>15</v>
      </c>
      <c r="C1630" s="1" t="s">
        <v>32</v>
      </c>
      <c r="D1630" s="1" t="s">
        <v>14242</v>
      </c>
      <c r="E1630" s="16">
        <v>77.989999999999995</v>
      </c>
      <c r="F1630" s="11"/>
      <c r="G1630" s="11">
        <v>0</v>
      </c>
      <c r="H1630" s="16"/>
      <c r="I1630" s="16">
        <v>0</v>
      </c>
      <c r="J1630" s="12">
        <v>1</v>
      </c>
      <c r="K1630" s="23">
        <v>-1</v>
      </c>
      <c r="L1630"/>
      <c r="M1630" s="12" t="str">
        <f t="shared" si="25"/>
        <v>X</v>
      </c>
    </row>
    <row r="1631" spans="1:13" x14ac:dyDescent="0.25">
      <c r="A1631" s="1" t="s">
        <v>12622</v>
      </c>
      <c r="B1631" s="1" t="s">
        <v>15</v>
      </c>
      <c r="C1631" s="1" t="s">
        <v>33</v>
      </c>
      <c r="D1631" s="1"/>
      <c r="E1631" s="16">
        <v>2489.1499999999987</v>
      </c>
      <c r="F1631" s="11"/>
      <c r="G1631" s="11">
        <v>965</v>
      </c>
      <c r="H1631" s="16">
        <v>692867.26</v>
      </c>
      <c r="I1631" s="16">
        <v>51939.377764203564</v>
      </c>
      <c r="J1631" s="12"/>
      <c r="K1631" s="23">
        <v>-0.17178308919662544</v>
      </c>
      <c r="L1631"/>
      <c r="M1631" s="12" t="str">
        <f t="shared" si="25"/>
        <v xml:space="preserve"> </v>
      </c>
    </row>
    <row r="1632" spans="1:13" x14ac:dyDescent="0.25">
      <c r="A1632" s="1" t="s">
        <v>12622</v>
      </c>
      <c r="B1632" s="1" t="s">
        <v>15</v>
      </c>
      <c r="C1632" s="1" t="s">
        <v>34</v>
      </c>
      <c r="D1632" s="1" t="s">
        <v>16215</v>
      </c>
      <c r="E1632" s="16">
        <v>44.99</v>
      </c>
      <c r="F1632" s="11"/>
      <c r="G1632" s="11">
        <v>32</v>
      </c>
      <c r="H1632" s="16">
        <v>7558.32</v>
      </c>
      <c r="I1632" s="16">
        <v>236.19749999999999</v>
      </c>
      <c r="J1632" s="12">
        <v>1</v>
      </c>
      <c r="K1632" s="23" t="e">
        <v>#DIV/0!</v>
      </c>
      <c r="L1632"/>
      <c r="M1632" s="12" t="str">
        <f t="shared" si="25"/>
        <v>X</v>
      </c>
    </row>
    <row r="1633" spans="1:13" x14ac:dyDescent="0.25">
      <c r="A1633" s="1" t="s">
        <v>12622</v>
      </c>
      <c r="B1633" s="1" t="s">
        <v>15</v>
      </c>
      <c r="C1633" s="1" t="s">
        <v>35</v>
      </c>
      <c r="D1633" s="1"/>
      <c r="E1633" s="16">
        <v>44.99</v>
      </c>
      <c r="F1633" s="11"/>
      <c r="G1633" s="11">
        <v>32</v>
      </c>
      <c r="H1633" s="16">
        <v>7558.32</v>
      </c>
      <c r="I1633" s="16">
        <v>236.19749999999999</v>
      </c>
      <c r="J1633" s="12"/>
      <c r="K1633" s="23" t="e">
        <v>#DIV/0!</v>
      </c>
      <c r="L1633"/>
      <c r="M1633" s="12" t="str">
        <f t="shared" si="25"/>
        <v xml:space="preserve"> </v>
      </c>
    </row>
    <row r="1634" spans="1:13" x14ac:dyDescent="0.25">
      <c r="A1634" s="1" t="s">
        <v>12622</v>
      </c>
      <c r="B1634" s="1" t="s">
        <v>15</v>
      </c>
      <c r="C1634" s="1" t="s">
        <v>10509</v>
      </c>
      <c r="D1634" s="1" t="s">
        <v>16223</v>
      </c>
      <c r="E1634" s="16">
        <v>129.99</v>
      </c>
      <c r="F1634" s="11"/>
      <c r="G1634" s="11">
        <v>9</v>
      </c>
      <c r="H1634" s="16">
        <v>58235.519999999997</v>
      </c>
      <c r="I1634" s="16">
        <v>6470.6133333333328</v>
      </c>
      <c r="J1634" s="12">
        <v>1</v>
      </c>
      <c r="K1634" s="23" t="e">
        <v>#DIV/0!</v>
      </c>
      <c r="L1634"/>
      <c r="M1634" s="12" t="str">
        <f t="shared" si="25"/>
        <v>X</v>
      </c>
    </row>
    <row r="1635" spans="1:13" x14ac:dyDescent="0.25">
      <c r="A1635" s="1" t="s">
        <v>12622</v>
      </c>
      <c r="B1635" s="1" t="s">
        <v>15</v>
      </c>
      <c r="C1635" s="1" t="s">
        <v>10509</v>
      </c>
      <c r="D1635" s="1" t="s">
        <v>15993</v>
      </c>
      <c r="E1635" s="16">
        <v>79.989999999999995</v>
      </c>
      <c r="F1635" s="11"/>
      <c r="G1635" s="11">
        <v>0</v>
      </c>
      <c r="H1635" s="16">
        <v>15518.06</v>
      </c>
      <c r="I1635" s="16">
        <v>0</v>
      </c>
      <c r="J1635" s="12">
        <v>1</v>
      </c>
      <c r="K1635" s="23" t="e">
        <v>#DIV/0!</v>
      </c>
      <c r="L1635"/>
      <c r="M1635" s="12" t="str">
        <f t="shared" si="25"/>
        <v>X</v>
      </c>
    </row>
    <row r="1636" spans="1:13" x14ac:dyDescent="0.25">
      <c r="A1636" s="1" t="s">
        <v>12622</v>
      </c>
      <c r="B1636" s="1" t="s">
        <v>15</v>
      </c>
      <c r="C1636" s="1" t="s">
        <v>15423</v>
      </c>
      <c r="D1636" s="1"/>
      <c r="E1636" s="16">
        <v>209.98000000000002</v>
      </c>
      <c r="F1636" s="11"/>
      <c r="G1636" s="11">
        <v>9</v>
      </c>
      <c r="H1636" s="16">
        <v>73753.58</v>
      </c>
      <c r="I1636" s="16">
        <v>6470.6133333333328</v>
      </c>
      <c r="J1636" s="12"/>
      <c r="K1636" s="23" t="e">
        <v>#DIV/0!</v>
      </c>
      <c r="L1636"/>
      <c r="M1636" s="12" t="str">
        <f t="shared" si="25"/>
        <v xml:space="preserve"> </v>
      </c>
    </row>
    <row r="1637" spans="1:13" x14ac:dyDescent="0.25">
      <c r="A1637" s="1" t="s">
        <v>12622</v>
      </c>
      <c r="B1637" s="1" t="s">
        <v>16</v>
      </c>
      <c r="C1637" s="1"/>
      <c r="D1637" s="1"/>
      <c r="E1637" s="16">
        <v>2744.1199999999981</v>
      </c>
      <c r="F1637" s="11"/>
      <c r="G1637" s="11">
        <v>1006</v>
      </c>
      <c r="H1637" s="16">
        <v>774179.16</v>
      </c>
      <c r="I1637" s="16">
        <v>58646.1885975369</v>
      </c>
      <c r="J1637" s="12"/>
      <c r="K1637" s="23">
        <v>-7.4587140538937446E-2</v>
      </c>
      <c r="L1637"/>
      <c r="M1637" s="12" t="str">
        <f t="shared" si="25"/>
        <v xml:space="preserve"> </v>
      </c>
    </row>
    <row r="1638" spans="1:13" x14ac:dyDescent="0.25">
      <c r="A1638" s="1" t="s">
        <v>12622</v>
      </c>
      <c r="B1638" s="1" t="s">
        <v>19</v>
      </c>
      <c r="C1638" s="1" t="s">
        <v>32</v>
      </c>
      <c r="D1638" s="1" t="s">
        <v>5599</v>
      </c>
      <c r="E1638" s="16">
        <v>19.989999999999998</v>
      </c>
      <c r="F1638" s="11"/>
      <c r="G1638" s="11">
        <v>143</v>
      </c>
      <c r="H1638" s="16">
        <v>67019.179999999993</v>
      </c>
      <c r="I1638" s="16">
        <v>468.66559440559433</v>
      </c>
      <c r="J1638" s="12">
        <v>0.84404711149287937</v>
      </c>
      <c r="K1638" s="23">
        <v>-9.7659675934415713E-2</v>
      </c>
      <c r="L1638"/>
      <c r="M1638" s="12" t="str">
        <f t="shared" si="25"/>
        <v xml:space="preserve"> </v>
      </c>
    </row>
    <row r="1639" spans="1:13" x14ac:dyDescent="0.25">
      <c r="A1639" s="1" t="s">
        <v>12622</v>
      </c>
      <c r="B1639" s="1" t="s">
        <v>19</v>
      </c>
      <c r="C1639" s="1" t="s">
        <v>32</v>
      </c>
      <c r="D1639" s="1" t="s">
        <v>16333</v>
      </c>
      <c r="E1639" s="16">
        <v>18.989999999999998</v>
      </c>
      <c r="F1639" s="11"/>
      <c r="G1639" s="11">
        <v>25</v>
      </c>
      <c r="H1639" s="16">
        <v>2164.86</v>
      </c>
      <c r="I1639" s="16">
        <v>86.594400000000007</v>
      </c>
      <c r="J1639" s="12">
        <v>1</v>
      </c>
      <c r="K1639" s="23" t="e">
        <v>#DIV/0!</v>
      </c>
      <c r="L1639"/>
      <c r="M1639" s="12" t="str">
        <f t="shared" si="25"/>
        <v>X</v>
      </c>
    </row>
    <row r="1640" spans="1:13" x14ac:dyDescent="0.25">
      <c r="A1640" s="1" t="s">
        <v>12622</v>
      </c>
      <c r="B1640" s="1" t="s">
        <v>19</v>
      </c>
      <c r="C1640" s="1" t="s">
        <v>33</v>
      </c>
      <c r="D1640" s="1"/>
      <c r="E1640" s="16">
        <v>38.979999999999997</v>
      </c>
      <c r="F1640" s="11"/>
      <c r="G1640" s="11">
        <v>168</v>
      </c>
      <c r="H1640" s="16">
        <v>69184.039999999994</v>
      </c>
      <c r="I1640" s="16">
        <v>555.2599944055944</v>
      </c>
      <c r="J1640" s="12"/>
      <c r="K1640" s="23">
        <v>-6.8512191975993342E-2</v>
      </c>
      <c r="L1640"/>
      <c r="M1640" s="12" t="str">
        <f t="shared" si="25"/>
        <v xml:space="preserve"> </v>
      </c>
    </row>
    <row r="1641" spans="1:13" x14ac:dyDescent="0.25">
      <c r="A1641" s="1" t="s">
        <v>12622</v>
      </c>
      <c r="B1641" s="1" t="s">
        <v>20</v>
      </c>
      <c r="C1641" s="1"/>
      <c r="D1641" s="1"/>
      <c r="E1641" s="16">
        <v>38.979999999999997</v>
      </c>
      <c r="F1641" s="11"/>
      <c r="G1641" s="11">
        <v>168</v>
      </c>
      <c r="H1641" s="16">
        <v>69184.039999999994</v>
      </c>
      <c r="I1641" s="16">
        <v>555.2599944055944</v>
      </c>
      <c r="J1641" s="12"/>
      <c r="K1641" s="23">
        <v>-6.8512191975993342E-2</v>
      </c>
      <c r="L1641"/>
      <c r="M1641" s="12" t="str">
        <f t="shared" si="25"/>
        <v xml:space="preserve"> </v>
      </c>
    </row>
    <row r="1642" spans="1:13" x14ac:dyDescent="0.25">
      <c r="A1642" s="1" t="s">
        <v>12622</v>
      </c>
      <c r="B1642" s="1" t="s">
        <v>21</v>
      </c>
      <c r="C1642" s="1" t="s">
        <v>32</v>
      </c>
      <c r="D1642" s="1" t="s">
        <v>5727</v>
      </c>
      <c r="E1642" s="16">
        <v>29.99</v>
      </c>
      <c r="F1642" s="11"/>
      <c r="G1642" s="11">
        <v>97</v>
      </c>
      <c r="H1642" s="16">
        <v>118171.97</v>
      </c>
      <c r="I1642" s="16">
        <v>1218.2677319587629</v>
      </c>
      <c r="J1642" s="12">
        <v>0.17787391498182031</v>
      </c>
      <c r="K1642" s="23">
        <v>-5.2508833321627146E-2</v>
      </c>
      <c r="L1642"/>
      <c r="M1642" s="12" t="str">
        <f t="shared" si="25"/>
        <v xml:space="preserve"> </v>
      </c>
    </row>
    <row r="1643" spans="1:13" x14ac:dyDescent="0.25">
      <c r="A1643" s="1" t="s">
        <v>12622</v>
      </c>
      <c r="B1643" s="1" t="s">
        <v>21</v>
      </c>
      <c r="C1643" s="1" t="s">
        <v>32</v>
      </c>
      <c r="D1643" s="1" t="s">
        <v>9328</v>
      </c>
      <c r="E1643" s="16">
        <v>26.99</v>
      </c>
      <c r="F1643" s="11"/>
      <c r="G1643" s="11">
        <v>106</v>
      </c>
      <c r="H1643" s="16">
        <v>109847.22</v>
      </c>
      <c r="I1643" s="16">
        <v>1036.2945283018869</v>
      </c>
      <c r="J1643" s="12">
        <v>0.3291787226097177</v>
      </c>
      <c r="K1643" s="23">
        <v>3.8276879262255648E-4</v>
      </c>
      <c r="L1643"/>
      <c r="M1643" s="12" t="str">
        <f t="shared" si="25"/>
        <v xml:space="preserve"> </v>
      </c>
    </row>
    <row r="1644" spans="1:13" x14ac:dyDescent="0.25">
      <c r="A1644" s="1" t="s">
        <v>12622</v>
      </c>
      <c r="B1644" s="1" t="s">
        <v>21</v>
      </c>
      <c r="C1644" s="1" t="s">
        <v>32</v>
      </c>
      <c r="D1644" s="1" t="s">
        <v>12387</v>
      </c>
      <c r="E1644" s="16">
        <v>26.99</v>
      </c>
      <c r="F1644" s="11"/>
      <c r="G1644" s="11">
        <v>72</v>
      </c>
      <c r="H1644" s="16">
        <v>66907.98</v>
      </c>
      <c r="I1644" s="16">
        <v>929.27749999999992</v>
      </c>
      <c r="J1644" s="12">
        <v>0.46485844447492225</v>
      </c>
      <c r="K1644" s="23">
        <v>7.2564522931628073E-2</v>
      </c>
      <c r="L1644"/>
      <c r="M1644" s="12" t="str">
        <f t="shared" si="25"/>
        <v xml:space="preserve"> </v>
      </c>
    </row>
    <row r="1645" spans="1:13" x14ac:dyDescent="0.25">
      <c r="A1645" s="1" t="s">
        <v>12622</v>
      </c>
      <c r="B1645" s="1" t="s">
        <v>21</v>
      </c>
      <c r="C1645" s="1" t="s">
        <v>32</v>
      </c>
      <c r="D1645" s="1" t="s">
        <v>8468</v>
      </c>
      <c r="E1645" s="16">
        <v>29.99</v>
      </c>
      <c r="F1645" s="11"/>
      <c r="G1645" s="11">
        <v>42</v>
      </c>
      <c r="H1645" s="16">
        <v>33850.76</v>
      </c>
      <c r="I1645" s="16">
        <v>805.97047619047623</v>
      </c>
      <c r="J1645" s="12">
        <v>0.58253464995831161</v>
      </c>
      <c r="K1645" s="23">
        <v>-0.3259745074746454</v>
      </c>
      <c r="L1645"/>
      <c r="M1645" s="12" t="str">
        <f t="shared" si="25"/>
        <v xml:space="preserve"> </v>
      </c>
    </row>
    <row r="1646" spans="1:13" x14ac:dyDescent="0.25">
      <c r="A1646" s="1" t="s">
        <v>12622</v>
      </c>
      <c r="B1646" s="1" t="s">
        <v>21</v>
      </c>
      <c r="C1646" s="1" t="s">
        <v>32</v>
      </c>
      <c r="D1646" s="1" t="s">
        <v>6432</v>
      </c>
      <c r="E1646" s="16">
        <v>25.99</v>
      </c>
      <c r="F1646" s="11"/>
      <c r="G1646" s="11">
        <v>60</v>
      </c>
      <c r="H1646" s="16">
        <v>46181.13</v>
      </c>
      <c r="I1646" s="16">
        <v>769.68549999999993</v>
      </c>
      <c r="J1646" s="12">
        <v>0.69491304560835254</v>
      </c>
      <c r="K1646" s="23">
        <v>-3.6966606622788389E-2</v>
      </c>
      <c r="L1646"/>
      <c r="M1646" s="12" t="str">
        <f t="shared" si="25"/>
        <v xml:space="preserve"> </v>
      </c>
    </row>
    <row r="1647" spans="1:13" x14ac:dyDescent="0.25">
      <c r="A1647" s="1" t="s">
        <v>12622</v>
      </c>
      <c r="B1647" s="1" t="s">
        <v>21</v>
      </c>
      <c r="C1647" s="1" t="s">
        <v>32</v>
      </c>
      <c r="D1647" s="1" t="s">
        <v>12196</v>
      </c>
      <c r="E1647" s="16">
        <v>29.99</v>
      </c>
      <c r="F1647" s="11"/>
      <c r="G1647" s="11">
        <v>3</v>
      </c>
      <c r="H1647" s="16">
        <v>2039.32</v>
      </c>
      <c r="I1647" s="16">
        <v>679.77333333333331</v>
      </c>
      <c r="J1647" s="12">
        <v>0.79416376113525344</v>
      </c>
      <c r="K1647" s="23">
        <v>-0.82316020957299763</v>
      </c>
      <c r="L1647"/>
      <c r="M1647" s="12" t="str">
        <f t="shared" si="25"/>
        <v xml:space="preserve"> </v>
      </c>
    </row>
    <row r="1648" spans="1:13" x14ac:dyDescent="0.25">
      <c r="A1648" s="1" t="s">
        <v>12622</v>
      </c>
      <c r="B1648" s="1" t="s">
        <v>21</v>
      </c>
      <c r="C1648" s="1" t="s">
        <v>32</v>
      </c>
      <c r="D1648" s="1" t="s">
        <v>11788</v>
      </c>
      <c r="E1648" s="16">
        <v>21.99</v>
      </c>
      <c r="F1648" s="11"/>
      <c r="G1648" s="11">
        <v>60</v>
      </c>
      <c r="H1648" s="16">
        <v>30295.77</v>
      </c>
      <c r="I1648" s="16">
        <v>504.92950000000002</v>
      </c>
      <c r="J1648" s="12">
        <v>0.86788629732227707</v>
      </c>
      <c r="K1648" s="23">
        <v>-0.16512496352078754</v>
      </c>
      <c r="L1648"/>
      <c r="M1648" s="12" t="str">
        <f t="shared" si="25"/>
        <v xml:space="preserve"> </v>
      </c>
    </row>
    <row r="1649" spans="1:13" x14ac:dyDescent="0.25">
      <c r="A1649" s="1" t="s">
        <v>12622</v>
      </c>
      <c r="B1649" s="1" t="s">
        <v>21</v>
      </c>
      <c r="C1649" s="1" t="s">
        <v>32</v>
      </c>
      <c r="D1649" s="1" t="s">
        <v>8859</v>
      </c>
      <c r="E1649" s="16">
        <v>29.99</v>
      </c>
      <c r="F1649" s="11"/>
      <c r="G1649" s="11">
        <v>72</v>
      </c>
      <c r="H1649" s="16">
        <v>35045.49</v>
      </c>
      <c r="I1649" s="16">
        <v>486.74291666666664</v>
      </c>
      <c r="J1649" s="12">
        <v>0.93895349044079313</v>
      </c>
      <c r="K1649" s="23">
        <v>-0.27842040827924053</v>
      </c>
      <c r="L1649"/>
      <c r="M1649" s="12" t="str">
        <f t="shared" si="25"/>
        <v xml:space="preserve"> </v>
      </c>
    </row>
    <row r="1650" spans="1:13" x14ac:dyDescent="0.25">
      <c r="A1650" s="1" t="s">
        <v>12622</v>
      </c>
      <c r="B1650" s="1" t="s">
        <v>21</v>
      </c>
      <c r="C1650" s="1" t="s">
        <v>32</v>
      </c>
      <c r="D1650" s="1" t="s">
        <v>12131</v>
      </c>
      <c r="E1650" s="16">
        <v>24.99</v>
      </c>
      <c r="F1650" s="11"/>
      <c r="G1650" s="11">
        <v>41</v>
      </c>
      <c r="H1650" s="16">
        <v>17142.54</v>
      </c>
      <c r="I1650" s="16">
        <v>418.11073170731709</v>
      </c>
      <c r="J1650" s="12">
        <v>1.0000000000000002</v>
      </c>
      <c r="K1650" s="23">
        <v>-0.13929072800997744</v>
      </c>
      <c r="L1650"/>
      <c r="M1650" s="12" t="str">
        <f t="shared" si="25"/>
        <v>X</v>
      </c>
    </row>
    <row r="1651" spans="1:13" x14ac:dyDescent="0.25">
      <c r="A1651" s="1" t="s">
        <v>12622</v>
      </c>
      <c r="B1651" s="1" t="s">
        <v>21</v>
      </c>
      <c r="C1651" s="1" t="s">
        <v>33</v>
      </c>
      <c r="D1651" s="1"/>
      <c r="E1651" s="16">
        <v>246.91000000000003</v>
      </c>
      <c r="F1651" s="11"/>
      <c r="G1651" s="11">
        <v>553</v>
      </c>
      <c r="H1651" s="16">
        <v>459482.18</v>
      </c>
      <c r="I1651" s="16">
        <v>6849.0522181584438</v>
      </c>
      <c r="J1651" s="12"/>
      <c r="K1651" s="23">
        <v>-0.10149870158105012</v>
      </c>
      <c r="L1651"/>
      <c r="M1651" s="12" t="str">
        <f t="shared" si="25"/>
        <v xml:space="preserve"> </v>
      </c>
    </row>
    <row r="1652" spans="1:13" x14ac:dyDescent="0.25">
      <c r="A1652" s="1" t="s">
        <v>12622</v>
      </c>
      <c r="B1652" s="1" t="s">
        <v>22</v>
      </c>
      <c r="C1652" s="1"/>
      <c r="D1652" s="1"/>
      <c r="E1652" s="16">
        <v>246.91000000000003</v>
      </c>
      <c r="F1652" s="11"/>
      <c r="G1652" s="11">
        <v>553</v>
      </c>
      <c r="H1652" s="16">
        <v>459482.18</v>
      </c>
      <c r="I1652" s="16">
        <v>6849.0522181584438</v>
      </c>
      <c r="J1652" s="12"/>
      <c r="K1652" s="23">
        <v>-0.10149870158105012</v>
      </c>
      <c r="L1652"/>
      <c r="M1652" s="12" t="str">
        <f t="shared" si="25"/>
        <v xml:space="preserve"> </v>
      </c>
    </row>
    <row r="1653" spans="1:13" x14ac:dyDescent="0.25">
      <c r="A1653" s="1" t="s">
        <v>12622</v>
      </c>
      <c r="B1653" s="1" t="s">
        <v>23</v>
      </c>
      <c r="C1653" s="1" t="s">
        <v>32</v>
      </c>
      <c r="D1653" s="1" t="s">
        <v>13841</v>
      </c>
      <c r="E1653" s="16">
        <v>47.99</v>
      </c>
      <c r="F1653" s="11"/>
      <c r="G1653" s="11">
        <v>2</v>
      </c>
      <c r="H1653" s="16">
        <v>3695.23</v>
      </c>
      <c r="I1653" s="16">
        <v>1847.615</v>
      </c>
      <c r="J1653" s="12">
        <v>0.12923528425743019</v>
      </c>
      <c r="K1653" s="23">
        <v>-0.79189189189189191</v>
      </c>
      <c r="L1653"/>
      <c r="M1653" s="12" t="str">
        <f t="shared" si="25"/>
        <v xml:space="preserve"> </v>
      </c>
    </row>
    <row r="1654" spans="1:13" x14ac:dyDescent="0.25">
      <c r="A1654" s="1" t="s">
        <v>12622</v>
      </c>
      <c r="B1654" s="1" t="s">
        <v>23</v>
      </c>
      <c r="C1654" s="1" t="s">
        <v>32</v>
      </c>
      <c r="D1654" s="1" t="s">
        <v>12350</v>
      </c>
      <c r="E1654" s="16">
        <v>34.99</v>
      </c>
      <c r="F1654" s="11"/>
      <c r="G1654" s="11">
        <v>158</v>
      </c>
      <c r="H1654" s="16">
        <v>235303.67</v>
      </c>
      <c r="I1654" s="16">
        <v>1489.2637341772154</v>
      </c>
      <c r="J1654" s="12">
        <v>0.23340494190833386</v>
      </c>
      <c r="K1654" s="23">
        <v>-3.1522524096932458E-2</v>
      </c>
      <c r="L1654"/>
      <c r="M1654" s="12" t="str">
        <f t="shared" si="25"/>
        <v xml:space="preserve"> </v>
      </c>
    </row>
    <row r="1655" spans="1:13" x14ac:dyDescent="0.25">
      <c r="A1655" s="1" t="s">
        <v>12622</v>
      </c>
      <c r="B1655" s="1" t="s">
        <v>23</v>
      </c>
      <c r="C1655" s="1" t="s">
        <v>32</v>
      </c>
      <c r="D1655" s="1" t="s">
        <v>14874</v>
      </c>
      <c r="E1655" s="16">
        <v>44.99</v>
      </c>
      <c r="F1655" s="11"/>
      <c r="G1655" s="11">
        <v>74</v>
      </c>
      <c r="H1655" s="16">
        <v>99292.93</v>
      </c>
      <c r="I1655" s="16">
        <v>1341.7963513513512</v>
      </c>
      <c r="J1655" s="12">
        <v>0.32725968593372579</v>
      </c>
      <c r="K1655" s="23" t="e">
        <v>#DIV/0!</v>
      </c>
      <c r="L1655"/>
      <c r="M1655" s="12" t="str">
        <f t="shared" si="25"/>
        <v xml:space="preserve"> </v>
      </c>
    </row>
    <row r="1656" spans="1:13" x14ac:dyDescent="0.25">
      <c r="A1656" s="1" t="s">
        <v>12622</v>
      </c>
      <c r="B1656" s="1" t="s">
        <v>23</v>
      </c>
      <c r="C1656" s="1" t="s">
        <v>32</v>
      </c>
      <c r="D1656" s="1" t="s">
        <v>5944</v>
      </c>
      <c r="E1656" s="16">
        <v>41.99</v>
      </c>
      <c r="F1656" s="11"/>
      <c r="G1656" s="11">
        <v>82</v>
      </c>
      <c r="H1656" s="16">
        <v>83958.09</v>
      </c>
      <c r="I1656" s="16">
        <v>1023.8791463414634</v>
      </c>
      <c r="J1656" s="12">
        <v>0.39887704805878649</v>
      </c>
      <c r="K1656" s="23">
        <v>-4.8374742139505433E-2</v>
      </c>
      <c r="L1656"/>
      <c r="M1656" s="12" t="str">
        <f t="shared" si="25"/>
        <v xml:space="preserve"> </v>
      </c>
    </row>
    <row r="1657" spans="1:13" x14ac:dyDescent="0.25">
      <c r="A1657" s="1" t="s">
        <v>12622</v>
      </c>
      <c r="B1657" s="1" t="s">
        <v>23</v>
      </c>
      <c r="C1657" s="1" t="s">
        <v>32</v>
      </c>
      <c r="D1657" s="1" t="s">
        <v>12346</v>
      </c>
      <c r="E1657" s="16">
        <v>41.99</v>
      </c>
      <c r="F1657" s="11"/>
      <c r="G1657" s="11">
        <v>91</v>
      </c>
      <c r="H1657" s="16">
        <v>92103.97</v>
      </c>
      <c r="I1657" s="16">
        <v>1012.1315384615385</v>
      </c>
      <c r="J1657" s="12">
        <v>0.46967269925180399</v>
      </c>
      <c r="K1657" s="23">
        <v>-0.2617994981575037</v>
      </c>
      <c r="L1657"/>
      <c r="M1657" s="12" t="str">
        <f t="shared" si="25"/>
        <v xml:space="preserve"> </v>
      </c>
    </row>
    <row r="1658" spans="1:13" x14ac:dyDescent="0.25">
      <c r="A1658" s="1" t="s">
        <v>12622</v>
      </c>
      <c r="B1658" s="1" t="s">
        <v>23</v>
      </c>
      <c r="C1658" s="1" t="s">
        <v>32</v>
      </c>
      <c r="D1658" s="1" t="s">
        <v>15504</v>
      </c>
      <c r="E1658" s="16">
        <v>49.99</v>
      </c>
      <c r="F1658" s="11"/>
      <c r="G1658" s="11">
        <v>59</v>
      </c>
      <c r="H1658" s="16">
        <v>58867.94</v>
      </c>
      <c r="I1658" s="16">
        <v>997.76169491525422</v>
      </c>
      <c r="J1658" s="12">
        <v>0.53946322177059081</v>
      </c>
      <c r="K1658" s="23">
        <v>-0.16718930773424834</v>
      </c>
      <c r="L1658"/>
      <c r="M1658" s="12" t="str">
        <f t="shared" si="25"/>
        <v xml:space="preserve"> </v>
      </c>
    </row>
    <row r="1659" spans="1:13" x14ac:dyDescent="0.25">
      <c r="A1659" s="1" t="s">
        <v>12622</v>
      </c>
      <c r="B1659" s="1" t="s">
        <v>23</v>
      </c>
      <c r="C1659" s="1" t="s">
        <v>32</v>
      </c>
      <c r="D1659" s="1" t="s">
        <v>12360</v>
      </c>
      <c r="E1659" s="16">
        <v>34.99</v>
      </c>
      <c r="F1659" s="11"/>
      <c r="G1659" s="11">
        <v>97</v>
      </c>
      <c r="H1659" s="16">
        <v>88750.04</v>
      </c>
      <c r="I1659" s="16">
        <v>914.94886597938137</v>
      </c>
      <c r="J1659" s="12">
        <v>0.60346122826862136</v>
      </c>
      <c r="K1659" s="23">
        <v>-0.12196395057673337</v>
      </c>
      <c r="L1659"/>
      <c r="M1659" s="12" t="str">
        <f t="shared" si="25"/>
        <v xml:space="preserve"> </v>
      </c>
    </row>
    <row r="1660" spans="1:13" x14ac:dyDescent="0.25">
      <c r="A1660" s="1" t="s">
        <v>12622</v>
      </c>
      <c r="B1660" s="1" t="s">
        <v>23</v>
      </c>
      <c r="C1660" s="1" t="s">
        <v>32</v>
      </c>
      <c r="D1660" s="1" t="s">
        <v>12412</v>
      </c>
      <c r="E1660" s="16">
        <v>49.99</v>
      </c>
      <c r="F1660" s="11"/>
      <c r="G1660" s="11">
        <v>101</v>
      </c>
      <c r="H1660" s="16">
        <v>68725.2</v>
      </c>
      <c r="I1660" s="16">
        <v>680.44752475247526</v>
      </c>
      <c r="J1660" s="12">
        <v>0.65105654941704827</v>
      </c>
      <c r="K1660" s="23">
        <v>-0.21852732428741783</v>
      </c>
      <c r="L1660"/>
      <c r="M1660" s="12" t="str">
        <f t="shared" si="25"/>
        <v xml:space="preserve"> </v>
      </c>
    </row>
    <row r="1661" spans="1:13" x14ac:dyDescent="0.25">
      <c r="A1661" s="1" t="s">
        <v>12622</v>
      </c>
      <c r="B1661" s="1" t="s">
        <v>23</v>
      </c>
      <c r="C1661" s="1" t="s">
        <v>32</v>
      </c>
      <c r="D1661" s="1" t="s">
        <v>12380</v>
      </c>
      <c r="E1661" s="16">
        <v>37.99</v>
      </c>
      <c r="F1661" s="11"/>
      <c r="G1661" s="11">
        <v>136</v>
      </c>
      <c r="H1661" s="16">
        <v>91360.48</v>
      </c>
      <c r="I1661" s="16">
        <v>671.76823529411763</v>
      </c>
      <c r="J1661" s="12">
        <v>0.69804477956420963</v>
      </c>
      <c r="K1661" s="23">
        <v>-9.1040166540942602E-2</v>
      </c>
      <c r="L1661"/>
      <c r="M1661" s="12" t="str">
        <f t="shared" si="25"/>
        <v xml:space="preserve"> </v>
      </c>
    </row>
    <row r="1662" spans="1:13" x14ac:dyDescent="0.25">
      <c r="A1662" s="1" t="s">
        <v>12622</v>
      </c>
      <c r="B1662" s="1" t="s">
        <v>23</v>
      </c>
      <c r="C1662" s="1" t="s">
        <v>32</v>
      </c>
      <c r="D1662" s="1" t="s">
        <v>5962</v>
      </c>
      <c r="E1662" s="16">
        <v>36.99</v>
      </c>
      <c r="F1662" s="11"/>
      <c r="G1662" s="11">
        <v>72</v>
      </c>
      <c r="H1662" s="16">
        <v>37436.65</v>
      </c>
      <c r="I1662" s="16">
        <v>519.95347222222222</v>
      </c>
      <c r="J1662" s="12">
        <v>0.73441400950836833</v>
      </c>
      <c r="K1662" s="23">
        <v>-0.18279556513411832</v>
      </c>
      <c r="L1662"/>
      <c r="M1662" s="12" t="str">
        <f t="shared" si="25"/>
        <v xml:space="preserve"> </v>
      </c>
    </row>
    <row r="1663" spans="1:13" x14ac:dyDescent="0.25">
      <c r="A1663" s="1" t="s">
        <v>12622</v>
      </c>
      <c r="B1663" s="1" t="s">
        <v>23</v>
      </c>
      <c r="C1663" s="1" t="s">
        <v>32</v>
      </c>
      <c r="D1663" s="1" t="s">
        <v>10830</v>
      </c>
      <c r="E1663" s="16">
        <v>49.99</v>
      </c>
      <c r="F1663" s="11"/>
      <c r="G1663" s="11">
        <v>39</v>
      </c>
      <c r="H1663" s="16">
        <v>17671.23</v>
      </c>
      <c r="I1663" s="16">
        <v>453.10846153846154</v>
      </c>
      <c r="J1663" s="12">
        <v>0.76610762577927416</v>
      </c>
      <c r="K1663" s="23">
        <v>-0.27367960279163828</v>
      </c>
      <c r="L1663"/>
      <c r="M1663" s="12" t="str">
        <f t="shared" si="25"/>
        <v xml:space="preserve"> </v>
      </c>
    </row>
    <row r="1664" spans="1:13" x14ac:dyDescent="0.25">
      <c r="A1664" s="1" t="s">
        <v>12622</v>
      </c>
      <c r="B1664" s="1" t="s">
        <v>23</v>
      </c>
      <c r="C1664" s="1" t="s">
        <v>32</v>
      </c>
      <c r="D1664" s="1" t="s">
        <v>12355</v>
      </c>
      <c r="E1664" s="16">
        <v>39.99</v>
      </c>
      <c r="F1664" s="11"/>
      <c r="G1664" s="11">
        <v>113</v>
      </c>
      <c r="H1664" s="16">
        <v>50928.38</v>
      </c>
      <c r="I1664" s="16">
        <v>450.69362831858405</v>
      </c>
      <c r="J1664" s="12">
        <v>0.7976323315046363</v>
      </c>
      <c r="K1664" s="23">
        <v>-0.15866361201016577</v>
      </c>
      <c r="L1664"/>
      <c r="M1664" s="12" t="str">
        <f t="shared" si="25"/>
        <v xml:space="preserve"> </v>
      </c>
    </row>
    <row r="1665" spans="1:13" x14ac:dyDescent="0.25">
      <c r="A1665" s="1" t="s">
        <v>12622</v>
      </c>
      <c r="B1665" s="1" t="s">
        <v>23</v>
      </c>
      <c r="C1665" s="1" t="s">
        <v>32</v>
      </c>
      <c r="D1665" s="1" t="s">
        <v>13896</v>
      </c>
      <c r="E1665" s="16">
        <v>49.99</v>
      </c>
      <c r="F1665" s="11"/>
      <c r="G1665" s="11">
        <v>59</v>
      </c>
      <c r="H1665" s="16">
        <v>24195.16</v>
      </c>
      <c r="I1665" s="16">
        <v>410.08745762711862</v>
      </c>
      <c r="J1665" s="12">
        <v>0.82631675393942239</v>
      </c>
      <c r="K1665" s="23">
        <v>0.98360655737704916</v>
      </c>
      <c r="L1665"/>
      <c r="M1665" s="12" t="str">
        <f t="shared" si="25"/>
        <v xml:space="preserve"> </v>
      </c>
    </row>
    <row r="1666" spans="1:13" x14ac:dyDescent="0.25">
      <c r="A1666" s="1" t="s">
        <v>12622</v>
      </c>
      <c r="B1666" s="1" t="s">
        <v>23</v>
      </c>
      <c r="C1666" s="1" t="s">
        <v>32</v>
      </c>
      <c r="D1666" s="1" t="s">
        <v>15013</v>
      </c>
      <c r="E1666" s="16">
        <v>37.99</v>
      </c>
      <c r="F1666" s="11"/>
      <c r="G1666" s="11">
        <v>50</v>
      </c>
      <c r="H1666" s="16">
        <v>20112.599999999999</v>
      </c>
      <c r="I1666" s="16">
        <v>402.25199999999995</v>
      </c>
      <c r="J1666" s="12">
        <v>0.85445310895013615</v>
      </c>
      <c r="K1666" s="23" t="e">
        <v>#DIV/0!</v>
      </c>
      <c r="L1666"/>
      <c r="M1666" s="12" t="str">
        <f t="shared" si="25"/>
        <v xml:space="preserve"> </v>
      </c>
    </row>
    <row r="1667" spans="1:13" x14ac:dyDescent="0.25">
      <c r="A1667" s="1" t="s">
        <v>12622</v>
      </c>
      <c r="B1667" s="1" t="s">
        <v>23</v>
      </c>
      <c r="C1667" s="1" t="s">
        <v>32</v>
      </c>
      <c r="D1667" s="1" t="s">
        <v>6463</v>
      </c>
      <c r="E1667" s="16">
        <v>47.99</v>
      </c>
      <c r="F1667" s="11"/>
      <c r="G1667" s="11">
        <v>62</v>
      </c>
      <c r="H1667" s="16">
        <v>24220.58</v>
      </c>
      <c r="I1667" s="16">
        <v>390.65451612903229</v>
      </c>
      <c r="J1667" s="12">
        <v>0.88177825376568719</v>
      </c>
      <c r="K1667" s="23">
        <v>-0.1512754041857729</v>
      </c>
      <c r="L1667"/>
      <c r="M1667" s="12" t="str">
        <f t="shared" si="25"/>
        <v xml:space="preserve"> </v>
      </c>
    </row>
    <row r="1668" spans="1:13" x14ac:dyDescent="0.25">
      <c r="A1668" s="1" t="s">
        <v>12622</v>
      </c>
      <c r="B1668" s="1" t="s">
        <v>23</v>
      </c>
      <c r="C1668" s="1" t="s">
        <v>32</v>
      </c>
      <c r="D1668" s="1" t="s">
        <v>11765</v>
      </c>
      <c r="E1668" s="16">
        <v>39.99</v>
      </c>
      <c r="F1668" s="11"/>
      <c r="G1668" s="11">
        <v>31</v>
      </c>
      <c r="H1668" s="16">
        <v>11438.01</v>
      </c>
      <c r="I1668" s="16">
        <v>368.96806451612906</v>
      </c>
      <c r="J1668" s="12">
        <v>0.90758649449747164</v>
      </c>
      <c r="K1668" s="23">
        <v>-0.12803829370706132</v>
      </c>
      <c r="L1668"/>
      <c r="M1668" s="12" t="str">
        <f t="shared" si="25"/>
        <v xml:space="preserve"> </v>
      </c>
    </row>
    <row r="1669" spans="1:13" x14ac:dyDescent="0.25">
      <c r="A1669" s="1" t="s">
        <v>12622</v>
      </c>
      <c r="B1669" s="1" t="s">
        <v>23</v>
      </c>
      <c r="C1669" s="1" t="s">
        <v>32</v>
      </c>
      <c r="D1669" s="1" t="s">
        <v>12398</v>
      </c>
      <c r="E1669" s="16">
        <v>33.99</v>
      </c>
      <c r="F1669" s="11"/>
      <c r="G1669" s="11">
        <v>55</v>
      </c>
      <c r="H1669" s="16">
        <v>16788.61</v>
      </c>
      <c r="I1669" s="16">
        <v>305.24745454545456</v>
      </c>
      <c r="J1669" s="12">
        <v>0.92893766427961721</v>
      </c>
      <c r="K1669" s="23">
        <v>-0.38913012787485546</v>
      </c>
      <c r="L1669"/>
      <c r="M1669" s="12" t="str">
        <f t="shared" si="25"/>
        <v xml:space="preserve"> </v>
      </c>
    </row>
    <row r="1670" spans="1:13" x14ac:dyDescent="0.25">
      <c r="A1670" s="1" t="s">
        <v>12622</v>
      </c>
      <c r="B1670" s="1" t="s">
        <v>23</v>
      </c>
      <c r="C1670" s="1" t="s">
        <v>32</v>
      </c>
      <c r="D1670" s="1" t="s">
        <v>5913</v>
      </c>
      <c r="E1670" s="16">
        <v>39.99</v>
      </c>
      <c r="F1670" s="11"/>
      <c r="G1670" s="11">
        <v>46</v>
      </c>
      <c r="H1670" s="16">
        <v>13115.61</v>
      </c>
      <c r="I1670" s="16">
        <v>285.12195652173915</v>
      </c>
      <c r="J1670" s="12">
        <v>0.94888111413206033</v>
      </c>
      <c r="K1670" s="23">
        <v>-0.31321529110148538</v>
      </c>
      <c r="L1670"/>
      <c r="M1670" s="12" t="str">
        <f t="shared" si="25"/>
        <v xml:space="preserve"> </v>
      </c>
    </row>
    <row r="1671" spans="1:13" x14ac:dyDescent="0.25">
      <c r="A1671" s="1" t="s">
        <v>12622</v>
      </c>
      <c r="B1671" s="1" t="s">
        <v>23</v>
      </c>
      <c r="C1671" s="1" t="s">
        <v>32</v>
      </c>
      <c r="D1671" s="1" t="s">
        <v>15649</v>
      </c>
      <c r="E1671" s="16">
        <v>39.99</v>
      </c>
      <c r="F1671" s="11"/>
      <c r="G1671" s="11">
        <v>49</v>
      </c>
      <c r="H1671" s="16">
        <v>13236.69</v>
      </c>
      <c r="I1671" s="16">
        <v>270.13653061224488</v>
      </c>
      <c r="J1671" s="12">
        <v>0.96777637711812037</v>
      </c>
      <c r="K1671" s="23" t="e">
        <v>#DIV/0!</v>
      </c>
      <c r="L1671"/>
      <c r="M1671" s="12" t="str">
        <f t="shared" si="25"/>
        <v xml:space="preserve"> </v>
      </c>
    </row>
    <row r="1672" spans="1:13" x14ac:dyDescent="0.25">
      <c r="A1672" s="1" t="s">
        <v>12622</v>
      </c>
      <c r="B1672" s="1" t="s">
        <v>23</v>
      </c>
      <c r="C1672" s="1" t="s">
        <v>32</v>
      </c>
      <c r="D1672" s="1" t="s">
        <v>9432</v>
      </c>
      <c r="E1672" s="16">
        <v>32.99</v>
      </c>
      <c r="F1672" s="11"/>
      <c r="G1672" s="11">
        <v>75</v>
      </c>
      <c r="H1672" s="16">
        <v>20204.5</v>
      </c>
      <c r="I1672" s="16">
        <v>269.39333333333332</v>
      </c>
      <c r="J1672" s="12">
        <v>0.98661965562061682</v>
      </c>
      <c r="K1672" s="23">
        <v>-0.14747290453738771</v>
      </c>
      <c r="L1672"/>
      <c r="M1672" s="12" t="str">
        <f t="shared" ref="M1672:M1735" si="26">IF(J1672&gt;$M$3,"X"," ")</f>
        <v>X</v>
      </c>
    </row>
    <row r="1673" spans="1:13" x14ac:dyDescent="0.25">
      <c r="A1673" s="1" t="s">
        <v>12622</v>
      </c>
      <c r="B1673" s="1" t="s">
        <v>23</v>
      </c>
      <c r="C1673" s="1" t="s">
        <v>32</v>
      </c>
      <c r="D1673" s="1" t="s">
        <v>12028</v>
      </c>
      <c r="E1673" s="16">
        <v>49.99</v>
      </c>
      <c r="F1673" s="11"/>
      <c r="G1673" s="11">
        <v>8</v>
      </c>
      <c r="H1673" s="16">
        <v>1349.73</v>
      </c>
      <c r="I1673" s="16">
        <v>168.71625</v>
      </c>
      <c r="J1673" s="12">
        <v>0.99842086557377141</v>
      </c>
      <c r="K1673" s="23">
        <v>-0.3076923076923076</v>
      </c>
      <c r="L1673"/>
      <c r="M1673" s="12" t="str">
        <f t="shared" si="26"/>
        <v>X</v>
      </c>
    </row>
    <row r="1674" spans="1:13" x14ac:dyDescent="0.25">
      <c r="A1674" s="1" t="s">
        <v>12622</v>
      </c>
      <c r="B1674" s="1" t="s">
        <v>23</v>
      </c>
      <c r="C1674" s="1" t="s">
        <v>32</v>
      </c>
      <c r="D1674" s="1" t="s">
        <v>14405</v>
      </c>
      <c r="E1674" s="16">
        <v>49.99</v>
      </c>
      <c r="F1674" s="11"/>
      <c r="G1674" s="11">
        <v>31</v>
      </c>
      <c r="H1674" s="16">
        <v>699.86</v>
      </c>
      <c r="I1674" s="16">
        <v>22.576129032258066</v>
      </c>
      <c r="J1674" s="12">
        <v>1</v>
      </c>
      <c r="K1674" s="23">
        <v>3.666666666666667</v>
      </c>
      <c r="L1674"/>
      <c r="M1674" s="12" t="str">
        <f t="shared" si="26"/>
        <v>X</v>
      </c>
    </row>
    <row r="1675" spans="1:13" x14ac:dyDescent="0.25">
      <c r="A1675" s="1" t="s">
        <v>12622</v>
      </c>
      <c r="B1675" s="1" t="s">
        <v>23</v>
      </c>
      <c r="C1675" s="1" t="s">
        <v>32</v>
      </c>
      <c r="D1675" s="1" t="s">
        <v>12589</v>
      </c>
      <c r="E1675" s="16">
        <v>49.99</v>
      </c>
      <c r="F1675" s="11"/>
      <c r="G1675" s="11">
        <v>1</v>
      </c>
      <c r="H1675" s="16"/>
      <c r="I1675" s="16">
        <v>0</v>
      </c>
      <c r="J1675" s="12">
        <v>1</v>
      </c>
      <c r="K1675" s="23">
        <v>-1</v>
      </c>
      <c r="L1675"/>
      <c r="M1675" s="12" t="str">
        <f t="shared" si="26"/>
        <v>X</v>
      </c>
    </row>
    <row r="1676" spans="1:13" x14ac:dyDescent="0.25">
      <c r="A1676" s="1" t="s">
        <v>12622</v>
      </c>
      <c r="B1676" s="1" t="s">
        <v>23</v>
      </c>
      <c r="C1676" s="1" t="s">
        <v>33</v>
      </c>
      <c r="D1676" s="1"/>
      <c r="E1676" s="16">
        <v>984.7700000000001</v>
      </c>
      <c r="F1676" s="11"/>
      <c r="G1676" s="11">
        <v>1491</v>
      </c>
      <c r="H1676" s="16">
        <v>1073455.1599999999</v>
      </c>
      <c r="I1676" s="16">
        <v>14296.521345669375</v>
      </c>
      <c r="J1676" s="12"/>
      <c r="K1676" s="23">
        <v>-1.6294337688397609E-2</v>
      </c>
      <c r="L1676"/>
      <c r="M1676" s="12" t="str">
        <f t="shared" si="26"/>
        <v xml:space="preserve"> </v>
      </c>
    </row>
    <row r="1677" spans="1:13" x14ac:dyDescent="0.25">
      <c r="A1677" s="1" t="s">
        <v>12622</v>
      </c>
      <c r="B1677" s="1" t="s">
        <v>23</v>
      </c>
      <c r="C1677" s="1" t="s">
        <v>34</v>
      </c>
      <c r="D1677" s="1" t="s">
        <v>7042</v>
      </c>
      <c r="E1677" s="16">
        <v>21.99</v>
      </c>
      <c r="F1677" s="11"/>
      <c r="G1677" s="11">
        <v>43</v>
      </c>
      <c r="H1677" s="16">
        <v>22891.59</v>
      </c>
      <c r="I1677" s="16">
        <v>532.36255813953494</v>
      </c>
      <c r="J1677" s="12">
        <v>0.53536446772014645</v>
      </c>
      <c r="K1677" s="23">
        <v>-7.2135351011662907E-2</v>
      </c>
      <c r="L1677"/>
      <c r="M1677" s="12" t="str">
        <f t="shared" si="26"/>
        <v xml:space="preserve"> </v>
      </c>
    </row>
    <row r="1678" spans="1:13" x14ac:dyDescent="0.25">
      <c r="A1678" s="1" t="s">
        <v>12622</v>
      </c>
      <c r="B1678" s="1" t="s">
        <v>23</v>
      </c>
      <c r="C1678" s="1" t="s">
        <v>34</v>
      </c>
      <c r="D1678" s="1" t="s">
        <v>12349</v>
      </c>
      <c r="E1678" s="16">
        <v>16.989999999999998</v>
      </c>
      <c r="F1678" s="11"/>
      <c r="G1678" s="11">
        <v>139</v>
      </c>
      <c r="H1678" s="16">
        <v>64222.2</v>
      </c>
      <c r="I1678" s="16">
        <v>462.03021582733811</v>
      </c>
      <c r="J1678" s="12">
        <v>1</v>
      </c>
      <c r="K1678" s="23">
        <v>-6.5281899109792318E-2</v>
      </c>
      <c r="L1678"/>
      <c r="M1678" s="12" t="str">
        <f t="shared" si="26"/>
        <v>X</v>
      </c>
    </row>
    <row r="1679" spans="1:13" x14ac:dyDescent="0.25">
      <c r="A1679" s="1" t="s">
        <v>12622</v>
      </c>
      <c r="B1679" s="1" t="s">
        <v>23</v>
      </c>
      <c r="C1679" s="1" t="s">
        <v>35</v>
      </c>
      <c r="D1679" s="1"/>
      <c r="E1679" s="16">
        <v>38.979999999999997</v>
      </c>
      <c r="F1679" s="11"/>
      <c r="G1679" s="11">
        <v>182</v>
      </c>
      <c r="H1679" s="16">
        <v>87113.79</v>
      </c>
      <c r="I1679" s="16">
        <v>994.39277396687305</v>
      </c>
      <c r="J1679" s="12"/>
      <c r="K1679" s="23">
        <v>-6.7092623359344183E-2</v>
      </c>
      <c r="L1679"/>
      <c r="M1679" s="12" t="str">
        <f t="shared" si="26"/>
        <v xml:space="preserve"> </v>
      </c>
    </row>
    <row r="1680" spans="1:13" x14ac:dyDescent="0.25">
      <c r="A1680" s="1" t="s">
        <v>12622</v>
      </c>
      <c r="B1680" s="1" t="s">
        <v>23</v>
      </c>
      <c r="C1680" s="1" t="s">
        <v>38</v>
      </c>
      <c r="D1680" s="1" t="s">
        <v>12348</v>
      </c>
      <c r="E1680" s="16">
        <v>65.989999999999995</v>
      </c>
      <c r="F1680" s="11"/>
      <c r="G1680" s="11">
        <v>98</v>
      </c>
      <c r="H1680" s="16">
        <v>207491.64</v>
      </c>
      <c r="I1680" s="16">
        <v>2117.2616326530615</v>
      </c>
      <c r="J1680" s="12">
        <v>0.62120858948033442</v>
      </c>
      <c r="K1680" s="23">
        <v>4.9705667376018781E-3</v>
      </c>
      <c r="L1680"/>
      <c r="M1680" s="12" t="str">
        <f t="shared" si="26"/>
        <v xml:space="preserve"> </v>
      </c>
    </row>
    <row r="1681" spans="1:13" x14ac:dyDescent="0.25">
      <c r="A1681" s="1" t="s">
        <v>12622</v>
      </c>
      <c r="B1681" s="1" t="s">
        <v>23</v>
      </c>
      <c r="C1681" s="1" t="s">
        <v>38</v>
      </c>
      <c r="D1681" s="1" t="s">
        <v>12359</v>
      </c>
      <c r="E1681" s="16">
        <v>64.989999999999995</v>
      </c>
      <c r="F1681" s="11"/>
      <c r="G1681" s="11">
        <v>74</v>
      </c>
      <c r="H1681" s="16">
        <v>95536.41</v>
      </c>
      <c r="I1681" s="16">
        <v>1291.0325675675676</v>
      </c>
      <c r="J1681" s="12">
        <v>1</v>
      </c>
      <c r="K1681" s="23">
        <v>-0.14974849711910188</v>
      </c>
      <c r="L1681"/>
      <c r="M1681" s="12" t="str">
        <f t="shared" si="26"/>
        <v>X</v>
      </c>
    </row>
    <row r="1682" spans="1:13" x14ac:dyDescent="0.25">
      <c r="A1682" s="1" t="s">
        <v>12622</v>
      </c>
      <c r="B1682" s="1" t="s">
        <v>23</v>
      </c>
      <c r="C1682" s="1" t="s">
        <v>39</v>
      </c>
      <c r="D1682" s="1"/>
      <c r="E1682" s="16">
        <v>130.97999999999999</v>
      </c>
      <c r="F1682" s="11"/>
      <c r="G1682" s="11">
        <v>172</v>
      </c>
      <c r="H1682" s="16">
        <v>303028.05000000005</v>
      </c>
      <c r="I1682" s="16">
        <v>3408.2942002206291</v>
      </c>
      <c r="J1682" s="12"/>
      <c r="K1682" s="23">
        <v>-4.9556105374962134E-2</v>
      </c>
      <c r="L1682"/>
      <c r="M1682" s="12" t="str">
        <f t="shared" si="26"/>
        <v xml:space="preserve"> </v>
      </c>
    </row>
    <row r="1683" spans="1:13" x14ac:dyDescent="0.25">
      <c r="A1683" s="1" t="s">
        <v>12622</v>
      </c>
      <c r="B1683" s="1" t="s">
        <v>23</v>
      </c>
      <c r="C1683" s="1" t="s">
        <v>10509</v>
      </c>
      <c r="D1683" s="1" t="s">
        <v>12143</v>
      </c>
      <c r="E1683" s="16">
        <v>36.99</v>
      </c>
      <c r="F1683" s="11"/>
      <c r="G1683" s="11">
        <v>97</v>
      </c>
      <c r="H1683" s="16">
        <v>29653.56</v>
      </c>
      <c r="I1683" s="16">
        <v>305.70680412371138</v>
      </c>
      <c r="J1683" s="12">
        <v>1</v>
      </c>
      <c r="K1683" s="23">
        <v>-0.16320319530524452</v>
      </c>
      <c r="L1683"/>
      <c r="M1683" s="12" t="str">
        <f t="shared" si="26"/>
        <v>X</v>
      </c>
    </row>
    <row r="1684" spans="1:13" x14ac:dyDescent="0.25">
      <c r="A1684" s="1" t="s">
        <v>12622</v>
      </c>
      <c r="B1684" s="1" t="s">
        <v>23</v>
      </c>
      <c r="C1684" s="1" t="s">
        <v>15423</v>
      </c>
      <c r="D1684" s="1"/>
      <c r="E1684" s="16">
        <v>36.99</v>
      </c>
      <c r="F1684" s="11"/>
      <c r="G1684" s="11">
        <v>97</v>
      </c>
      <c r="H1684" s="16">
        <v>29653.56</v>
      </c>
      <c r="I1684" s="16">
        <v>305.70680412371138</v>
      </c>
      <c r="J1684" s="12"/>
      <c r="K1684" s="23">
        <v>-0.16320319530524452</v>
      </c>
      <c r="L1684"/>
      <c r="M1684" s="12" t="str">
        <f t="shared" si="26"/>
        <v xml:space="preserve"> </v>
      </c>
    </row>
    <row r="1685" spans="1:13" x14ac:dyDescent="0.25">
      <c r="A1685" s="1" t="s">
        <v>12622</v>
      </c>
      <c r="B1685" s="1" t="s">
        <v>24</v>
      </c>
      <c r="C1685" s="1"/>
      <c r="D1685" s="1"/>
      <c r="E1685" s="16">
        <v>1191.72</v>
      </c>
      <c r="F1685" s="11"/>
      <c r="G1685" s="11">
        <v>1942</v>
      </c>
      <c r="H1685" s="16">
        <v>1493250.5599999998</v>
      </c>
      <c r="I1685" s="16">
        <v>19004.915123980587</v>
      </c>
      <c r="J1685" s="12"/>
      <c r="K1685" s="23">
        <v>-2.9650982630964107E-2</v>
      </c>
      <c r="L1685"/>
      <c r="M1685" s="12" t="str">
        <f t="shared" si="26"/>
        <v xml:space="preserve"> </v>
      </c>
    </row>
    <row r="1686" spans="1:13" x14ac:dyDescent="0.25">
      <c r="A1686" s="1" t="s">
        <v>12622</v>
      </c>
      <c r="B1686" s="1" t="s">
        <v>74</v>
      </c>
      <c r="C1686" s="1" t="s">
        <v>32</v>
      </c>
      <c r="D1686" s="1" t="s">
        <v>12045</v>
      </c>
      <c r="E1686" s="16">
        <v>209.99</v>
      </c>
      <c r="F1686" s="11"/>
      <c r="G1686" s="11">
        <v>1</v>
      </c>
      <c r="H1686" s="16">
        <v>24568.83</v>
      </c>
      <c r="I1686" s="16">
        <v>24568.83</v>
      </c>
      <c r="J1686" s="12">
        <v>0.72785798273385116</v>
      </c>
      <c r="K1686" s="23">
        <v>4.8500557174695702</v>
      </c>
      <c r="L1686"/>
      <c r="M1686" s="12" t="str">
        <f t="shared" si="26"/>
        <v xml:space="preserve"> </v>
      </c>
    </row>
    <row r="1687" spans="1:13" x14ac:dyDescent="0.25">
      <c r="A1687" s="1" t="s">
        <v>12622</v>
      </c>
      <c r="B1687" s="1" t="s">
        <v>74</v>
      </c>
      <c r="C1687" s="1" t="s">
        <v>32</v>
      </c>
      <c r="D1687" s="1" t="s">
        <v>15780</v>
      </c>
      <c r="E1687" s="16">
        <v>269.99</v>
      </c>
      <c r="F1687" s="11"/>
      <c r="G1687" s="11">
        <v>10</v>
      </c>
      <c r="H1687" s="16">
        <v>22139.18</v>
      </c>
      <c r="I1687" s="16">
        <v>2213.9180000000001</v>
      </c>
      <c r="J1687" s="12">
        <v>0.79344587965113056</v>
      </c>
      <c r="K1687" s="23" t="e">
        <v>#DIV/0!</v>
      </c>
      <c r="L1687"/>
      <c r="M1687" s="12" t="str">
        <f t="shared" si="26"/>
        <v xml:space="preserve"> </v>
      </c>
    </row>
    <row r="1688" spans="1:13" x14ac:dyDescent="0.25">
      <c r="A1688" s="1" t="s">
        <v>12622</v>
      </c>
      <c r="B1688" s="1" t="s">
        <v>74</v>
      </c>
      <c r="C1688" s="1" t="s">
        <v>32</v>
      </c>
      <c r="D1688" s="1" t="s">
        <v>16211</v>
      </c>
      <c r="E1688" s="16">
        <v>599.99</v>
      </c>
      <c r="F1688" s="11"/>
      <c r="G1688" s="11">
        <v>11</v>
      </c>
      <c r="H1688" s="16">
        <v>23399.61</v>
      </c>
      <c r="I1688" s="16">
        <v>2127.2372727272727</v>
      </c>
      <c r="J1688" s="12">
        <v>0.85646583746448735</v>
      </c>
      <c r="K1688" s="23" t="e">
        <v>#DIV/0!</v>
      </c>
      <c r="L1688"/>
      <c r="M1688" s="12" t="str">
        <f t="shared" si="26"/>
        <v xml:space="preserve"> </v>
      </c>
    </row>
    <row r="1689" spans="1:13" x14ac:dyDescent="0.25">
      <c r="A1689" s="1" t="s">
        <v>12622</v>
      </c>
      <c r="B1689" s="1" t="s">
        <v>74</v>
      </c>
      <c r="C1689" s="1" t="s">
        <v>32</v>
      </c>
      <c r="D1689" s="1" t="s">
        <v>15384</v>
      </c>
      <c r="E1689" s="16">
        <v>134.99</v>
      </c>
      <c r="F1689" s="11"/>
      <c r="G1689" s="11">
        <v>7</v>
      </c>
      <c r="H1689" s="16">
        <v>11744.13</v>
      </c>
      <c r="I1689" s="16">
        <v>1677.732857142857</v>
      </c>
      <c r="J1689" s="12">
        <v>0.90616910998362221</v>
      </c>
      <c r="K1689" s="23" t="e">
        <v>#DIV/0!</v>
      </c>
      <c r="L1689"/>
      <c r="M1689" s="12" t="str">
        <f t="shared" si="26"/>
        <v xml:space="preserve"> </v>
      </c>
    </row>
    <row r="1690" spans="1:13" x14ac:dyDescent="0.25">
      <c r="A1690" s="1" t="s">
        <v>12622</v>
      </c>
      <c r="B1690" s="1" t="s">
        <v>74</v>
      </c>
      <c r="C1690" s="1" t="s">
        <v>32</v>
      </c>
      <c r="D1690" s="1" t="s">
        <v>15363</v>
      </c>
      <c r="E1690" s="16">
        <v>114.99</v>
      </c>
      <c r="F1690" s="11"/>
      <c r="G1690" s="11">
        <v>21</v>
      </c>
      <c r="H1690" s="16">
        <v>19778.28</v>
      </c>
      <c r="I1690" s="16">
        <v>941.82285714285706</v>
      </c>
      <c r="J1690" s="12">
        <v>0.9340708572338019</v>
      </c>
      <c r="K1690" s="23" t="e">
        <v>#DIV/0!</v>
      </c>
      <c r="L1690"/>
      <c r="M1690" s="12" t="str">
        <f t="shared" si="26"/>
        <v xml:space="preserve"> </v>
      </c>
    </row>
    <row r="1691" spans="1:13" x14ac:dyDescent="0.25">
      <c r="A1691" s="1" t="s">
        <v>12622</v>
      </c>
      <c r="B1691" s="1" t="s">
        <v>74</v>
      </c>
      <c r="C1691" s="1" t="s">
        <v>32</v>
      </c>
      <c r="D1691" s="1" t="s">
        <v>13834</v>
      </c>
      <c r="E1691" s="16">
        <v>219.99</v>
      </c>
      <c r="F1691" s="11"/>
      <c r="G1691" s="11">
        <v>9</v>
      </c>
      <c r="H1691" s="16">
        <v>8119.7</v>
      </c>
      <c r="I1691" s="16">
        <v>902.18888888888887</v>
      </c>
      <c r="J1691" s="12">
        <v>0.9607984378598049</v>
      </c>
      <c r="K1691" s="23">
        <v>-0.66166788892963102</v>
      </c>
      <c r="L1691"/>
      <c r="M1691" s="12" t="str">
        <f t="shared" si="26"/>
        <v xml:space="preserve"> </v>
      </c>
    </row>
    <row r="1692" spans="1:13" x14ac:dyDescent="0.25">
      <c r="A1692" s="1" t="s">
        <v>12622</v>
      </c>
      <c r="B1692" s="1" t="s">
        <v>74</v>
      </c>
      <c r="C1692" s="1" t="s">
        <v>32</v>
      </c>
      <c r="D1692" s="1" t="s">
        <v>14333</v>
      </c>
      <c r="E1692" s="16">
        <v>139.99</v>
      </c>
      <c r="F1692" s="11"/>
      <c r="G1692" s="11">
        <v>6</v>
      </c>
      <c r="H1692" s="16">
        <v>3979.77</v>
      </c>
      <c r="I1692" s="16">
        <v>663.29499999999996</v>
      </c>
      <c r="J1692" s="12">
        <v>0.98044872485586665</v>
      </c>
      <c r="K1692" s="23">
        <v>-0.11555753097394295</v>
      </c>
      <c r="L1692"/>
      <c r="M1692" s="12" t="str">
        <f t="shared" si="26"/>
        <v>X</v>
      </c>
    </row>
    <row r="1693" spans="1:13" x14ac:dyDescent="0.25">
      <c r="A1693" s="1" t="s">
        <v>12622</v>
      </c>
      <c r="B1693" s="1" t="s">
        <v>74</v>
      </c>
      <c r="C1693" s="1" t="s">
        <v>32</v>
      </c>
      <c r="D1693" s="1" t="s">
        <v>13161</v>
      </c>
      <c r="E1693" s="16">
        <v>139.99</v>
      </c>
      <c r="F1693" s="11"/>
      <c r="G1693" s="11">
        <v>7</v>
      </c>
      <c r="H1693" s="16">
        <v>4619.67</v>
      </c>
      <c r="I1693" s="16">
        <v>659.95285714285717</v>
      </c>
      <c r="J1693" s="12">
        <v>1.0000000000000002</v>
      </c>
      <c r="K1693" s="23">
        <v>-0.73599999999999999</v>
      </c>
      <c r="L1693"/>
      <c r="M1693" s="12" t="str">
        <f t="shared" si="26"/>
        <v>X</v>
      </c>
    </row>
    <row r="1694" spans="1:13" x14ac:dyDescent="0.25">
      <c r="A1694" s="1" t="s">
        <v>12622</v>
      </c>
      <c r="B1694" s="1" t="s">
        <v>74</v>
      </c>
      <c r="C1694" s="1" t="s">
        <v>32</v>
      </c>
      <c r="D1694" s="1" t="s">
        <v>15664</v>
      </c>
      <c r="E1694" s="16">
        <v>124.99</v>
      </c>
      <c r="F1694" s="11"/>
      <c r="G1694" s="11">
        <v>0</v>
      </c>
      <c r="H1694" s="16">
        <v>7499.4</v>
      </c>
      <c r="I1694" s="16">
        <v>0</v>
      </c>
      <c r="J1694" s="12">
        <v>1.0000000000000002</v>
      </c>
      <c r="K1694" s="23">
        <v>0.67225243666673351</v>
      </c>
      <c r="L1694"/>
      <c r="M1694" s="12" t="str">
        <f t="shared" si="26"/>
        <v>X</v>
      </c>
    </row>
    <row r="1695" spans="1:13" x14ac:dyDescent="0.25">
      <c r="A1695" s="1" t="s">
        <v>12622</v>
      </c>
      <c r="B1695" s="1" t="s">
        <v>74</v>
      </c>
      <c r="C1695" s="1" t="s">
        <v>33</v>
      </c>
      <c r="D1695" s="1"/>
      <c r="E1695" s="16">
        <v>1954.91</v>
      </c>
      <c r="F1695" s="11"/>
      <c r="G1695" s="11">
        <v>72</v>
      </c>
      <c r="H1695" s="16">
        <v>125848.56999999998</v>
      </c>
      <c r="I1695" s="16">
        <v>33754.977733044732</v>
      </c>
      <c r="J1695" s="12"/>
      <c r="K1695" s="23">
        <v>1.3014595094882098</v>
      </c>
      <c r="L1695"/>
      <c r="M1695" s="12" t="str">
        <f t="shared" si="26"/>
        <v xml:space="preserve"> </v>
      </c>
    </row>
    <row r="1696" spans="1:13" x14ac:dyDescent="0.25">
      <c r="A1696" s="1" t="s">
        <v>12622</v>
      </c>
      <c r="B1696" s="1" t="s">
        <v>74</v>
      </c>
      <c r="C1696" s="1" t="s">
        <v>10509</v>
      </c>
      <c r="D1696" s="1" t="s">
        <v>13582</v>
      </c>
      <c r="E1696" s="16">
        <v>99.99</v>
      </c>
      <c r="F1696" s="11"/>
      <c r="G1696" s="11">
        <v>12</v>
      </c>
      <c r="H1696" s="16">
        <v>21397.86</v>
      </c>
      <c r="I1696" s="16">
        <v>1783.155</v>
      </c>
      <c r="J1696" s="12">
        <v>0.53689356821160039</v>
      </c>
      <c r="K1696" s="23">
        <v>-0.7123655913978495</v>
      </c>
      <c r="L1696"/>
      <c r="M1696" s="12" t="str">
        <f t="shared" si="26"/>
        <v xml:space="preserve"> </v>
      </c>
    </row>
    <row r="1697" spans="1:13" x14ac:dyDescent="0.25">
      <c r="A1697" s="1" t="s">
        <v>12622</v>
      </c>
      <c r="B1697" s="1" t="s">
        <v>74</v>
      </c>
      <c r="C1697" s="1" t="s">
        <v>10509</v>
      </c>
      <c r="D1697" s="1" t="s">
        <v>15641</v>
      </c>
      <c r="E1697" s="16">
        <v>99.99</v>
      </c>
      <c r="F1697" s="11"/>
      <c r="G1697" s="11">
        <v>12</v>
      </c>
      <c r="H1697" s="16">
        <v>14098.59</v>
      </c>
      <c r="I1697" s="16">
        <v>1174.8824999999999</v>
      </c>
      <c r="J1697" s="12">
        <v>0.89064119960335564</v>
      </c>
      <c r="K1697" s="23" t="e">
        <v>#DIV/0!</v>
      </c>
      <c r="L1697"/>
      <c r="M1697" s="12" t="str">
        <f t="shared" si="26"/>
        <v xml:space="preserve"> </v>
      </c>
    </row>
    <row r="1698" spans="1:13" x14ac:dyDescent="0.25">
      <c r="A1698" s="1" t="s">
        <v>12622</v>
      </c>
      <c r="B1698" s="1" t="s">
        <v>74</v>
      </c>
      <c r="C1698" s="1" t="s">
        <v>10509</v>
      </c>
      <c r="D1698" s="1" t="s">
        <v>16353</v>
      </c>
      <c r="E1698" s="16">
        <v>129.99</v>
      </c>
      <c r="F1698" s="11"/>
      <c r="G1698" s="11">
        <v>34</v>
      </c>
      <c r="H1698" s="16">
        <v>12349.05</v>
      </c>
      <c r="I1698" s="16">
        <v>363.20735294117645</v>
      </c>
      <c r="J1698" s="12">
        <v>1</v>
      </c>
      <c r="K1698" s="23" t="e">
        <v>#DIV/0!</v>
      </c>
      <c r="L1698"/>
      <c r="M1698" s="12" t="str">
        <f t="shared" si="26"/>
        <v>X</v>
      </c>
    </row>
    <row r="1699" spans="1:13" x14ac:dyDescent="0.25">
      <c r="A1699" s="1" t="s">
        <v>12622</v>
      </c>
      <c r="B1699" s="1" t="s">
        <v>74</v>
      </c>
      <c r="C1699" s="1" t="s">
        <v>15423</v>
      </c>
      <c r="D1699" s="1"/>
      <c r="E1699" s="16">
        <v>329.97</v>
      </c>
      <c r="F1699" s="11"/>
      <c r="G1699" s="11">
        <v>58</v>
      </c>
      <c r="H1699" s="16">
        <v>47845.5</v>
      </c>
      <c r="I1699" s="16">
        <v>3321.2448529411763</v>
      </c>
      <c r="J1699" s="12"/>
      <c r="K1699" s="23">
        <v>-0.35685100768141331</v>
      </c>
      <c r="L1699"/>
      <c r="M1699" s="12" t="str">
        <f t="shared" si="26"/>
        <v xml:space="preserve"> </v>
      </c>
    </row>
    <row r="1700" spans="1:13" x14ac:dyDescent="0.25">
      <c r="A1700" s="1" t="s">
        <v>12622</v>
      </c>
      <c r="B1700" s="1" t="s">
        <v>79</v>
      </c>
      <c r="C1700" s="1"/>
      <c r="D1700" s="1"/>
      <c r="E1700" s="16">
        <v>2284.88</v>
      </c>
      <c r="F1700" s="11"/>
      <c r="G1700" s="11">
        <v>130</v>
      </c>
      <c r="H1700" s="16">
        <v>173694.06999999998</v>
      </c>
      <c r="I1700" s="16">
        <v>37076.22258598591</v>
      </c>
      <c r="J1700" s="12"/>
      <c r="K1700" s="23">
        <v>0.34568714239196319</v>
      </c>
      <c r="L1700"/>
      <c r="M1700" s="12" t="str">
        <f t="shared" si="26"/>
        <v xml:space="preserve"> </v>
      </c>
    </row>
    <row r="1701" spans="1:13" x14ac:dyDescent="0.25">
      <c r="A1701" s="1" t="s">
        <v>13552</v>
      </c>
      <c r="B1701" s="1" t="s">
        <v>74</v>
      </c>
      <c r="C1701" s="1" t="s">
        <v>32</v>
      </c>
      <c r="D1701" s="1" t="s">
        <v>16162</v>
      </c>
      <c r="E1701" s="16">
        <v>119.99</v>
      </c>
      <c r="F1701" s="11"/>
      <c r="G1701" s="11">
        <v>12</v>
      </c>
      <c r="H1701" s="16">
        <v>5759.52</v>
      </c>
      <c r="I1701" s="16">
        <v>479.96000000000004</v>
      </c>
      <c r="J1701" s="12">
        <v>0.35966763191769224</v>
      </c>
      <c r="K1701" s="23" t="e">
        <v>#DIV/0!</v>
      </c>
      <c r="L1701"/>
      <c r="M1701" s="12" t="str">
        <f t="shared" si="26"/>
        <v xml:space="preserve"> </v>
      </c>
    </row>
    <row r="1702" spans="1:13" x14ac:dyDescent="0.25">
      <c r="A1702" s="1" t="s">
        <v>13552</v>
      </c>
      <c r="B1702" s="1" t="s">
        <v>74</v>
      </c>
      <c r="C1702" s="1" t="s">
        <v>32</v>
      </c>
      <c r="D1702" s="1" t="s">
        <v>16170</v>
      </c>
      <c r="E1702" s="16">
        <v>124.99</v>
      </c>
      <c r="F1702" s="11"/>
      <c r="G1702" s="11">
        <v>16</v>
      </c>
      <c r="H1702" s="16">
        <v>7249.42</v>
      </c>
      <c r="I1702" s="16">
        <v>453.08875</v>
      </c>
      <c r="J1702" s="12">
        <v>0.69919875484678473</v>
      </c>
      <c r="K1702" s="23" t="e">
        <v>#DIV/0!</v>
      </c>
      <c r="L1702"/>
      <c r="M1702" s="12" t="str">
        <f t="shared" si="26"/>
        <v xml:space="preserve"> </v>
      </c>
    </row>
    <row r="1703" spans="1:13" x14ac:dyDescent="0.25">
      <c r="A1703" s="1" t="s">
        <v>13552</v>
      </c>
      <c r="B1703" s="1" t="s">
        <v>74</v>
      </c>
      <c r="C1703" s="1" t="s">
        <v>32</v>
      </c>
      <c r="D1703" s="1" t="s">
        <v>16168</v>
      </c>
      <c r="E1703" s="16">
        <v>199.99</v>
      </c>
      <c r="F1703" s="11"/>
      <c r="G1703" s="11">
        <v>20</v>
      </c>
      <c r="H1703" s="16">
        <v>5799.71</v>
      </c>
      <c r="I1703" s="16">
        <v>289.9855</v>
      </c>
      <c r="J1703" s="12">
        <v>0.91650519304052591</v>
      </c>
      <c r="K1703" s="23" t="e">
        <v>#DIV/0!</v>
      </c>
      <c r="L1703"/>
      <c r="M1703" s="12" t="str">
        <f t="shared" si="26"/>
        <v xml:space="preserve"> </v>
      </c>
    </row>
    <row r="1704" spans="1:13" x14ac:dyDescent="0.25">
      <c r="A1704" s="1" t="s">
        <v>13552</v>
      </c>
      <c r="B1704" s="1" t="s">
        <v>74</v>
      </c>
      <c r="C1704" s="1" t="s">
        <v>32</v>
      </c>
      <c r="D1704" s="1" t="s">
        <v>16166</v>
      </c>
      <c r="E1704" s="16">
        <v>129.99</v>
      </c>
      <c r="F1704" s="11"/>
      <c r="G1704" s="11">
        <v>21</v>
      </c>
      <c r="H1704" s="16">
        <v>2339.8200000000002</v>
      </c>
      <c r="I1704" s="16">
        <v>111.42</v>
      </c>
      <c r="J1704" s="12">
        <v>1.0000000000000002</v>
      </c>
      <c r="K1704" s="23" t="e">
        <v>#DIV/0!</v>
      </c>
      <c r="L1704"/>
      <c r="M1704" s="12" t="str">
        <f t="shared" si="26"/>
        <v>X</v>
      </c>
    </row>
    <row r="1705" spans="1:13" x14ac:dyDescent="0.25">
      <c r="A1705" s="1" t="s">
        <v>13552</v>
      </c>
      <c r="B1705" s="1" t="s">
        <v>74</v>
      </c>
      <c r="C1705" s="1" t="s">
        <v>33</v>
      </c>
      <c r="D1705" s="1"/>
      <c r="E1705" s="16">
        <v>574.96</v>
      </c>
      <c r="F1705" s="11"/>
      <c r="G1705" s="11">
        <v>69</v>
      </c>
      <c r="H1705" s="16">
        <v>21148.47</v>
      </c>
      <c r="I1705" s="16">
        <v>1334.45425</v>
      </c>
      <c r="J1705" s="12"/>
      <c r="K1705" s="23" t="e">
        <v>#DIV/0!</v>
      </c>
      <c r="L1705"/>
      <c r="M1705" s="12" t="str">
        <f t="shared" si="26"/>
        <v xml:space="preserve"> </v>
      </c>
    </row>
    <row r="1706" spans="1:13" x14ac:dyDescent="0.25">
      <c r="A1706" s="1" t="s">
        <v>13552</v>
      </c>
      <c r="B1706" s="1" t="s">
        <v>74</v>
      </c>
      <c r="C1706" s="1" t="s">
        <v>10509</v>
      </c>
      <c r="D1706" s="1" t="s">
        <v>16026</v>
      </c>
      <c r="E1706" s="16">
        <v>999.99</v>
      </c>
      <c r="F1706" s="11"/>
      <c r="G1706" s="11">
        <v>0</v>
      </c>
      <c r="H1706" s="16">
        <v>999.99</v>
      </c>
      <c r="I1706" s="16">
        <v>0</v>
      </c>
      <c r="J1706" s="12"/>
      <c r="K1706" s="23" t="e">
        <v>#DIV/0!</v>
      </c>
      <c r="L1706"/>
      <c r="M1706" s="12" t="str">
        <f t="shared" si="26"/>
        <v xml:space="preserve"> </v>
      </c>
    </row>
    <row r="1707" spans="1:13" x14ac:dyDescent="0.25">
      <c r="A1707" s="1" t="s">
        <v>13552</v>
      </c>
      <c r="B1707" s="1" t="s">
        <v>74</v>
      </c>
      <c r="C1707" s="1" t="s">
        <v>15423</v>
      </c>
      <c r="D1707" s="1"/>
      <c r="E1707" s="16">
        <v>999.99</v>
      </c>
      <c r="F1707" s="11"/>
      <c r="G1707" s="11">
        <v>0</v>
      </c>
      <c r="H1707" s="16">
        <v>999.99</v>
      </c>
      <c r="I1707" s="16">
        <v>0</v>
      </c>
      <c r="J1707" s="12"/>
      <c r="K1707" s="23" t="e">
        <v>#DIV/0!</v>
      </c>
      <c r="L1707"/>
      <c r="M1707" s="12" t="str">
        <f t="shared" si="26"/>
        <v xml:space="preserve"> </v>
      </c>
    </row>
    <row r="1708" spans="1:13" x14ac:dyDescent="0.25">
      <c r="A1708" s="1" t="s">
        <v>13552</v>
      </c>
      <c r="B1708" s="1" t="s">
        <v>79</v>
      </c>
      <c r="C1708" s="1"/>
      <c r="D1708" s="1"/>
      <c r="E1708" s="16">
        <v>1574.95</v>
      </c>
      <c r="F1708" s="11"/>
      <c r="G1708" s="11">
        <v>69</v>
      </c>
      <c r="H1708" s="16">
        <v>22148.460000000003</v>
      </c>
      <c r="I1708" s="16">
        <v>1334.45425</v>
      </c>
      <c r="J1708" s="12"/>
      <c r="K1708" s="23" t="e">
        <v>#DIV/0!</v>
      </c>
      <c r="L1708"/>
      <c r="M1708" s="12" t="str">
        <f t="shared" si="26"/>
        <v xml:space="preserve"> </v>
      </c>
    </row>
    <row r="1709" spans="1:13" x14ac:dyDescent="0.25">
      <c r="A1709" s="1" t="s">
        <v>12619</v>
      </c>
      <c r="B1709" s="1" t="s">
        <v>15</v>
      </c>
      <c r="C1709" s="1" t="s">
        <v>32</v>
      </c>
      <c r="D1709" s="1" t="s">
        <v>5903</v>
      </c>
      <c r="E1709" s="16">
        <v>89.99</v>
      </c>
      <c r="F1709" s="11"/>
      <c r="G1709" s="11">
        <v>99</v>
      </c>
      <c r="H1709" s="16">
        <v>214850.28</v>
      </c>
      <c r="I1709" s="16">
        <v>2170.2048484848483</v>
      </c>
      <c r="J1709" s="12">
        <v>8.7078629188491907E-2</v>
      </c>
      <c r="K1709" s="23">
        <v>-8.7463407266610615E-2</v>
      </c>
      <c r="L1709"/>
      <c r="M1709" s="12" t="str">
        <f t="shared" si="26"/>
        <v xml:space="preserve"> </v>
      </c>
    </row>
    <row r="1710" spans="1:13" x14ac:dyDescent="0.25">
      <c r="A1710" s="1" t="s">
        <v>12619</v>
      </c>
      <c r="B1710" s="1" t="s">
        <v>15</v>
      </c>
      <c r="C1710" s="1" t="s">
        <v>32</v>
      </c>
      <c r="D1710" s="1" t="s">
        <v>5695</v>
      </c>
      <c r="E1710" s="16">
        <v>79.989999999999995</v>
      </c>
      <c r="F1710" s="11"/>
      <c r="G1710" s="11">
        <v>138</v>
      </c>
      <c r="H1710" s="16">
        <v>197129.91</v>
      </c>
      <c r="I1710" s="16">
        <v>1428.4776086956522</v>
      </c>
      <c r="J1710" s="12">
        <v>0.14439574009556433</v>
      </c>
      <c r="K1710" s="23">
        <v>-6.983418948136888E-2</v>
      </c>
      <c r="L1710"/>
      <c r="M1710" s="12" t="str">
        <f t="shared" si="26"/>
        <v xml:space="preserve"> </v>
      </c>
    </row>
    <row r="1711" spans="1:13" x14ac:dyDescent="0.25">
      <c r="A1711" s="1" t="s">
        <v>12619</v>
      </c>
      <c r="B1711" s="1" t="s">
        <v>15</v>
      </c>
      <c r="C1711" s="1" t="s">
        <v>32</v>
      </c>
      <c r="D1711" s="1" t="s">
        <v>5452</v>
      </c>
      <c r="E1711" s="16">
        <v>54.99</v>
      </c>
      <c r="F1711" s="11"/>
      <c r="G1711" s="11">
        <v>157</v>
      </c>
      <c r="H1711" s="16">
        <v>196142.87</v>
      </c>
      <c r="I1711" s="16">
        <v>1249.3176433121018</v>
      </c>
      <c r="J1711" s="12">
        <v>0.19452412676678904</v>
      </c>
      <c r="K1711" s="23">
        <v>-0.16978313007412593</v>
      </c>
      <c r="L1711"/>
      <c r="M1711" s="12" t="str">
        <f t="shared" si="26"/>
        <v xml:space="preserve"> </v>
      </c>
    </row>
    <row r="1712" spans="1:13" x14ac:dyDescent="0.25">
      <c r="A1712" s="1" t="s">
        <v>12619</v>
      </c>
      <c r="B1712" s="1" t="s">
        <v>15</v>
      </c>
      <c r="C1712" s="1" t="s">
        <v>32</v>
      </c>
      <c r="D1712" s="1" t="s">
        <v>5999</v>
      </c>
      <c r="E1712" s="16">
        <v>59.99</v>
      </c>
      <c r="F1712" s="11"/>
      <c r="G1712" s="11">
        <v>41</v>
      </c>
      <c r="H1712" s="16">
        <v>49371.77</v>
      </c>
      <c r="I1712" s="16">
        <v>1204.1895121951218</v>
      </c>
      <c r="J1712" s="12">
        <v>0.24284176465167284</v>
      </c>
      <c r="K1712" s="23">
        <v>-5.2218271086955537E-2</v>
      </c>
      <c r="L1712"/>
      <c r="M1712" s="12" t="str">
        <f t="shared" si="26"/>
        <v xml:space="preserve"> </v>
      </c>
    </row>
    <row r="1713" spans="1:13" x14ac:dyDescent="0.25">
      <c r="A1713" s="1" t="s">
        <v>12619</v>
      </c>
      <c r="B1713" s="1" t="s">
        <v>15</v>
      </c>
      <c r="C1713" s="1" t="s">
        <v>32</v>
      </c>
      <c r="D1713" s="1" t="s">
        <v>6379</v>
      </c>
      <c r="E1713" s="16">
        <v>79.989999999999995</v>
      </c>
      <c r="F1713" s="11"/>
      <c r="G1713" s="11">
        <v>52</v>
      </c>
      <c r="H1713" s="16">
        <v>59472.49</v>
      </c>
      <c r="I1713" s="16">
        <v>1143.7017307692308</v>
      </c>
      <c r="J1713" s="12">
        <v>0.28873235372920686</v>
      </c>
      <c r="K1713" s="23">
        <v>0.19303223720186979</v>
      </c>
      <c r="L1713"/>
      <c r="M1713" s="12" t="str">
        <f t="shared" si="26"/>
        <v xml:space="preserve"> </v>
      </c>
    </row>
    <row r="1714" spans="1:13" x14ac:dyDescent="0.25">
      <c r="A1714" s="1" t="s">
        <v>12619</v>
      </c>
      <c r="B1714" s="1" t="s">
        <v>15</v>
      </c>
      <c r="C1714" s="1" t="s">
        <v>32</v>
      </c>
      <c r="D1714" s="1" t="s">
        <v>13274</v>
      </c>
      <c r="E1714" s="16">
        <v>99.99</v>
      </c>
      <c r="F1714" s="11"/>
      <c r="G1714" s="11">
        <v>47</v>
      </c>
      <c r="H1714" s="16">
        <v>50594.94</v>
      </c>
      <c r="I1714" s="16">
        <v>1076.4880851063831</v>
      </c>
      <c r="J1714" s="12">
        <v>0.33192602130130422</v>
      </c>
      <c r="K1714" s="23">
        <v>-0.17049180327868851</v>
      </c>
      <c r="L1714"/>
      <c r="M1714" s="12" t="str">
        <f t="shared" si="26"/>
        <v xml:space="preserve"> </v>
      </c>
    </row>
    <row r="1715" spans="1:13" x14ac:dyDescent="0.25">
      <c r="A1715" s="1" t="s">
        <v>12619</v>
      </c>
      <c r="B1715" s="1" t="s">
        <v>15</v>
      </c>
      <c r="C1715" s="1" t="s">
        <v>32</v>
      </c>
      <c r="D1715" s="1" t="s">
        <v>5865</v>
      </c>
      <c r="E1715" s="16">
        <v>89.99</v>
      </c>
      <c r="F1715" s="11"/>
      <c r="G1715" s="11">
        <v>89</v>
      </c>
      <c r="H1715" s="16">
        <v>89409.79</v>
      </c>
      <c r="I1715" s="16">
        <v>1004.6043820224718</v>
      </c>
      <c r="J1715" s="12">
        <v>0.37223538312230636</v>
      </c>
      <c r="K1715" s="23">
        <v>7.3010874866548336E-2</v>
      </c>
      <c r="L1715"/>
      <c r="M1715" s="12" t="str">
        <f t="shared" si="26"/>
        <v xml:space="preserve"> </v>
      </c>
    </row>
    <row r="1716" spans="1:13" x14ac:dyDescent="0.25">
      <c r="A1716" s="1" t="s">
        <v>12619</v>
      </c>
      <c r="B1716" s="1" t="s">
        <v>15</v>
      </c>
      <c r="C1716" s="1" t="s">
        <v>32</v>
      </c>
      <c r="D1716" s="1" t="s">
        <v>5437</v>
      </c>
      <c r="E1716" s="16">
        <v>55.99</v>
      </c>
      <c r="F1716" s="11"/>
      <c r="G1716" s="11">
        <v>154</v>
      </c>
      <c r="H1716" s="16">
        <v>138479.99</v>
      </c>
      <c r="I1716" s="16">
        <v>899.22071428571428</v>
      </c>
      <c r="J1716" s="12">
        <v>0.40831626608253224</v>
      </c>
      <c r="K1716" s="23">
        <v>-0.16377226657285071</v>
      </c>
      <c r="L1716"/>
      <c r="M1716" s="12" t="str">
        <f t="shared" si="26"/>
        <v xml:space="preserve"> </v>
      </c>
    </row>
    <row r="1717" spans="1:13" x14ac:dyDescent="0.25">
      <c r="A1717" s="1" t="s">
        <v>12619</v>
      </c>
      <c r="B1717" s="1" t="s">
        <v>15</v>
      </c>
      <c r="C1717" s="1" t="s">
        <v>32</v>
      </c>
      <c r="D1717" s="1" t="s">
        <v>9367</v>
      </c>
      <c r="E1717" s="16">
        <v>79.989999999999995</v>
      </c>
      <c r="F1717" s="11"/>
      <c r="G1717" s="11">
        <v>1</v>
      </c>
      <c r="H1717" s="16">
        <v>879.89</v>
      </c>
      <c r="I1717" s="16">
        <v>879.89</v>
      </c>
      <c r="J1717" s="12">
        <v>0.44362151161737423</v>
      </c>
      <c r="K1717" s="23">
        <v>-0.52173913043478259</v>
      </c>
      <c r="L1717"/>
      <c r="M1717" s="12" t="str">
        <f t="shared" si="26"/>
        <v xml:space="preserve"> </v>
      </c>
    </row>
    <row r="1718" spans="1:13" x14ac:dyDescent="0.25">
      <c r="A1718" s="1" t="s">
        <v>12619</v>
      </c>
      <c r="B1718" s="1" t="s">
        <v>15</v>
      </c>
      <c r="C1718" s="1" t="s">
        <v>32</v>
      </c>
      <c r="D1718" s="1" t="s">
        <v>5559</v>
      </c>
      <c r="E1718" s="16">
        <v>61.99</v>
      </c>
      <c r="F1718" s="11"/>
      <c r="G1718" s="11">
        <v>64</v>
      </c>
      <c r="H1718" s="16">
        <v>53609.93</v>
      </c>
      <c r="I1718" s="16">
        <v>837.65515625</v>
      </c>
      <c r="J1718" s="12">
        <v>0.47723210040112302</v>
      </c>
      <c r="K1718" s="23">
        <v>-0.39347687544130239</v>
      </c>
      <c r="L1718"/>
      <c r="M1718" s="12" t="str">
        <f t="shared" si="26"/>
        <v xml:space="preserve"> </v>
      </c>
    </row>
    <row r="1719" spans="1:13" x14ac:dyDescent="0.25">
      <c r="A1719" s="1" t="s">
        <v>12619</v>
      </c>
      <c r="B1719" s="1" t="s">
        <v>15</v>
      </c>
      <c r="C1719" s="1" t="s">
        <v>32</v>
      </c>
      <c r="D1719" s="1" t="s">
        <v>5529</v>
      </c>
      <c r="E1719" s="16">
        <v>69.989999999999995</v>
      </c>
      <c r="F1719" s="11"/>
      <c r="G1719" s="11">
        <v>77</v>
      </c>
      <c r="H1719" s="16">
        <v>63224.07</v>
      </c>
      <c r="I1719" s="16">
        <v>821.09181818181821</v>
      </c>
      <c r="J1719" s="12">
        <v>0.51017809165861994</v>
      </c>
      <c r="K1719" s="23">
        <v>0.20734246885067908</v>
      </c>
      <c r="L1719"/>
      <c r="M1719" s="12" t="str">
        <f t="shared" si="26"/>
        <v xml:space="preserve"> </v>
      </c>
    </row>
    <row r="1720" spans="1:13" x14ac:dyDescent="0.25">
      <c r="A1720" s="1" t="s">
        <v>12619</v>
      </c>
      <c r="B1720" s="1" t="s">
        <v>15</v>
      </c>
      <c r="C1720" s="1" t="s">
        <v>32</v>
      </c>
      <c r="D1720" s="1" t="s">
        <v>5475</v>
      </c>
      <c r="E1720" s="16">
        <v>89.99</v>
      </c>
      <c r="F1720" s="11"/>
      <c r="G1720" s="11">
        <v>113</v>
      </c>
      <c r="H1720" s="16">
        <v>92349.08</v>
      </c>
      <c r="I1720" s="16">
        <v>817.24849557522123</v>
      </c>
      <c r="J1720" s="12">
        <v>0.54296987108475658</v>
      </c>
      <c r="K1720" s="23">
        <v>5.1335989837856921E-2</v>
      </c>
      <c r="L1720"/>
      <c r="M1720" s="12" t="str">
        <f t="shared" si="26"/>
        <v xml:space="preserve"> </v>
      </c>
    </row>
    <row r="1721" spans="1:13" x14ac:dyDescent="0.25">
      <c r="A1721" s="1" t="s">
        <v>12619</v>
      </c>
      <c r="B1721" s="1" t="s">
        <v>15</v>
      </c>
      <c r="C1721" s="1" t="s">
        <v>32</v>
      </c>
      <c r="D1721" s="1" t="s">
        <v>5516</v>
      </c>
      <c r="E1721" s="16">
        <v>63.99</v>
      </c>
      <c r="F1721" s="11"/>
      <c r="G1721" s="11">
        <v>132</v>
      </c>
      <c r="H1721" s="16">
        <v>102192.03</v>
      </c>
      <c r="I1721" s="16">
        <v>774.18204545454546</v>
      </c>
      <c r="J1721" s="12">
        <v>0.57403362587619522</v>
      </c>
      <c r="K1721" s="23">
        <v>-0.14369973190348528</v>
      </c>
      <c r="L1721"/>
      <c r="M1721" s="12" t="str">
        <f t="shared" si="26"/>
        <v xml:space="preserve"> </v>
      </c>
    </row>
    <row r="1722" spans="1:13" x14ac:dyDescent="0.25">
      <c r="A1722" s="1" t="s">
        <v>12619</v>
      </c>
      <c r="B1722" s="1" t="s">
        <v>15</v>
      </c>
      <c r="C1722" s="1" t="s">
        <v>32</v>
      </c>
      <c r="D1722" s="1" t="s">
        <v>13344</v>
      </c>
      <c r="E1722" s="16">
        <v>79.989999999999995</v>
      </c>
      <c r="F1722" s="11"/>
      <c r="G1722" s="11">
        <v>11</v>
      </c>
      <c r="H1722" s="16">
        <v>7999</v>
      </c>
      <c r="I1722" s="16">
        <v>727.18181818181813</v>
      </c>
      <c r="J1722" s="12">
        <v>0.60321151474796542</v>
      </c>
      <c r="K1722" s="23">
        <v>0.63934426229508179</v>
      </c>
      <c r="L1722"/>
      <c r="M1722" s="12" t="str">
        <f t="shared" si="26"/>
        <v xml:space="preserve"> </v>
      </c>
    </row>
    <row r="1723" spans="1:13" x14ac:dyDescent="0.25">
      <c r="A1723" s="1" t="s">
        <v>12619</v>
      </c>
      <c r="B1723" s="1" t="s">
        <v>15</v>
      </c>
      <c r="C1723" s="1" t="s">
        <v>32</v>
      </c>
      <c r="D1723" s="1" t="s">
        <v>13169</v>
      </c>
      <c r="E1723" s="16">
        <v>94.99</v>
      </c>
      <c r="F1723" s="11"/>
      <c r="G1723" s="11">
        <v>23</v>
      </c>
      <c r="H1723" s="16">
        <v>15958.32</v>
      </c>
      <c r="I1723" s="16">
        <v>693.84</v>
      </c>
      <c r="J1723" s="12">
        <v>0.6310515760759664</v>
      </c>
      <c r="K1723" s="23">
        <v>-0.28205128205128205</v>
      </c>
      <c r="L1723"/>
      <c r="M1723" s="12" t="str">
        <f t="shared" si="26"/>
        <v xml:space="preserve"> </v>
      </c>
    </row>
    <row r="1724" spans="1:13" x14ac:dyDescent="0.25">
      <c r="A1724" s="1" t="s">
        <v>12619</v>
      </c>
      <c r="B1724" s="1" t="s">
        <v>15</v>
      </c>
      <c r="C1724" s="1" t="s">
        <v>32</v>
      </c>
      <c r="D1724" s="1" t="s">
        <v>5592</v>
      </c>
      <c r="E1724" s="16">
        <v>64.989999999999995</v>
      </c>
      <c r="F1724" s="11"/>
      <c r="G1724" s="11">
        <v>94</v>
      </c>
      <c r="H1724" s="16">
        <v>63104.800000000003</v>
      </c>
      <c r="I1724" s="16">
        <v>671.32765957446816</v>
      </c>
      <c r="J1724" s="12">
        <v>0.65798833846172755</v>
      </c>
      <c r="K1724" s="23">
        <v>0.18069819421176359</v>
      </c>
      <c r="L1724"/>
      <c r="M1724" s="12" t="str">
        <f t="shared" si="26"/>
        <v xml:space="preserve"> </v>
      </c>
    </row>
    <row r="1725" spans="1:13" x14ac:dyDescent="0.25">
      <c r="A1725" s="1" t="s">
        <v>12619</v>
      </c>
      <c r="B1725" s="1" t="s">
        <v>15</v>
      </c>
      <c r="C1725" s="1" t="s">
        <v>32</v>
      </c>
      <c r="D1725" s="1" t="s">
        <v>5654</v>
      </c>
      <c r="E1725" s="16">
        <v>88.99</v>
      </c>
      <c r="F1725" s="11"/>
      <c r="G1725" s="11">
        <v>30</v>
      </c>
      <c r="H1725" s="16">
        <v>18992.77</v>
      </c>
      <c r="I1725" s="16">
        <v>633.09233333333339</v>
      </c>
      <c r="J1725" s="12">
        <v>0.68339092318772665</v>
      </c>
      <c r="K1725" s="23">
        <v>-0.39373160751331193</v>
      </c>
      <c r="L1725"/>
      <c r="M1725" s="12" t="str">
        <f t="shared" si="26"/>
        <v xml:space="preserve"> </v>
      </c>
    </row>
    <row r="1726" spans="1:13" x14ac:dyDescent="0.25">
      <c r="A1726" s="1" t="s">
        <v>12619</v>
      </c>
      <c r="B1726" s="1" t="s">
        <v>15</v>
      </c>
      <c r="C1726" s="1" t="s">
        <v>32</v>
      </c>
      <c r="D1726" s="1" t="s">
        <v>5868</v>
      </c>
      <c r="E1726" s="16">
        <v>71.989999999999995</v>
      </c>
      <c r="F1726" s="11"/>
      <c r="G1726" s="11">
        <v>93</v>
      </c>
      <c r="H1726" s="16">
        <v>58663.64</v>
      </c>
      <c r="I1726" s="16">
        <v>630.79182795698921</v>
      </c>
      <c r="J1726" s="12">
        <v>0.70870120102631251</v>
      </c>
      <c r="K1726" s="23">
        <v>4.0045655632217514E-2</v>
      </c>
      <c r="L1726"/>
      <c r="M1726" s="12" t="str">
        <f t="shared" si="26"/>
        <v xml:space="preserve"> </v>
      </c>
    </row>
    <row r="1727" spans="1:13" x14ac:dyDescent="0.25">
      <c r="A1727" s="1" t="s">
        <v>12619</v>
      </c>
      <c r="B1727" s="1" t="s">
        <v>15</v>
      </c>
      <c r="C1727" s="1" t="s">
        <v>32</v>
      </c>
      <c r="D1727" s="1" t="s">
        <v>5481</v>
      </c>
      <c r="E1727" s="16">
        <v>92.99</v>
      </c>
      <c r="F1727" s="11"/>
      <c r="G1727" s="11">
        <v>97</v>
      </c>
      <c r="H1727" s="16">
        <v>58634.66</v>
      </c>
      <c r="I1727" s="16">
        <v>604.48103092783504</v>
      </c>
      <c r="J1727" s="12">
        <v>0.73295576832229459</v>
      </c>
      <c r="K1727" s="23">
        <v>-0.10417072174298048</v>
      </c>
      <c r="L1727"/>
      <c r="M1727" s="12" t="str">
        <f t="shared" si="26"/>
        <v xml:space="preserve"> </v>
      </c>
    </row>
    <row r="1728" spans="1:13" x14ac:dyDescent="0.25">
      <c r="A1728" s="1" t="s">
        <v>12619</v>
      </c>
      <c r="B1728" s="1" t="s">
        <v>15</v>
      </c>
      <c r="C1728" s="1" t="s">
        <v>32</v>
      </c>
      <c r="D1728" s="1" t="s">
        <v>5958</v>
      </c>
      <c r="E1728" s="16">
        <v>79.989999999999995</v>
      </c>
      <c r="F1728" s="11"/>
      <c r="G1728" s="11">
        <v>39</v>
      </c>
      <c r="H1728" s="16">
        <v>23566.93</v>
      </c>
      <c r="I1728" s="16">
        <v>604.28025641025647</v>
      </c>
      <c r="J1728" s="12">
        <v>0.75720227961850373</v>
      </c>
      <c r="K1728" s="23">
        <v>2.1257017282010349E-3</v>
      </c>
      <c r="L1728"/>
      <c r="M1728" s="12" t="str">
        <f t="shared" si="26"/>
        <v xml:space="preserve"> </v>
      </c>
    </row>
    <row r="1729" spans="1:13" x14ac:dyDescent="0.25">
      <c r="A1729" s="1" t="s">
        <v>12619</v>
      </c>
      <c r="B1729" s="1" t="s">
        <v>15</v>
      </c>
      <c r="C1729" s="1" t="s">
        <v>32</v>
      </c>
      <c r="D1729" s="1" t="s">
        <v>6437</v>
      </c>
      <c r="E1729" s="16">
        <v>76.989999999999995</v>
      </c>
      <c r="F1729" s="11"/>
      <c r="G1729" s="11">
        <v>65</v>
      </c>
      <c r="H1729" s="16">
        <v>38249.74</v>
      </c>
      <c r="I1729" s="16">
        <v>588.45753846153843</v>
      </c>
      <c r="J1729" s="12">
        <v>0.78081391048396798</v>
      </c>
      <c r="K1729" s="23">
        <v>0.1366730053333356</v>
      </c>
      <c r="L1729"/>
      <c r="M1729" s="12" t="str">
        <f t="shared" si="26"/>
        <v xml:space="preserve"> </v>
      </c>
    </row>
    <row r="1730" spans="1:13" x14ac:dyDescent="0.25">
      <c r="A1730" s="1" t="s">
        <v>12619</v>
      </c>
      <c r="B1730" s="1" t="s">
        <v>15</v>
      </c>
      <c r="C1730" s="1" t="s">
        <v>32</v>
      </c>
      <c r="D1730" s="1" t="s">
        <v>10573</v>
      </c>
      <c r="E1730" s="16">
        <v>89.99</v>
      </c>
      <c r="F1730" s="11"/>
      <c r="G1730" s="11">
        <v>38</v>
      </c>
      <c r="H1730" s="16">
        <v>21432.560000000001</v>
      </c>
      <c r="I1730" s="16">
        <v>564.01473684210532</v>
      </c>
      <c r="J1730" s="12">
        <v>0.80344478339930947</v>
      </c>
      <c r="K1730" s="23">
        <v>7.4705418967212722E-2</v>
      </c>
      <c r="L1730"/>
      <c r="M1730" s="12" t="str">
        <f t="shared" si="26"/>
        <v xml:space="preserve"> </v>
      </c>
    </row>
    <row r="1731" spans="1:13" x14ac:dyDescent="0.25">
      <c r="A1731" s="1" t="s">
        <v>12619</v>
      </c>
      <c r="B1731" s="1" t="s">
        <v>15</v>
      </c>
      <c r="C1731" s="1" t="s">
        <v>32</v>
      </c>
      <c r="D1731" s="1" t="s">
        <v>5920</v>
      </c>
      <c r="E1731" s="16">
        <v>94.99</v>
      </c>
      <c r="F1731" s="11"/>
      <c r="G1731" s="11">
        <v>51</v>
      </c>
      <c r="H1731" s="16">
        <v>28001.95</v>
      </c>
      <c r="I1731" s="16">
        <v>549.05784313725496</v>
      </c>
      <c r="J1731" s="12">
        <v>0.82547551674642283</v>
      </c>
      <c r="K1731" s="23">
        <v>-6.9910305739050993E-2</v>
      </c>
      <c r="L1731"/>
      <c r="M1731" s="12" t="str">
        <f t="shared" si="26"/>
        <v xml:space="preserve"> </v>
      </c>
    </row>
    <row r="1732" spans="1:13" x14ac:dyDescent="0.25">
      <c r="A1732" s="1" t="s">
        <v>12619</v>
      </c>
      <c r="B1732" s="1" t="s">
        <v>15</v>
      </c>
      <c r="C1732" s="1" t="s">
        <v>32</v>
      </c>
      <c r="D1732" s="1" t="s">
        <v>5997</v>
      </c>
      <c r="E1732" s="16">
        <v>71.989999999999995</v>
      </c>
      <c r="F1732" s="11"/>
      <c r="G1732" s="11">
        <v>35</v>
      </c>
      <c r="H1732" s="16">
        <v>18898.22</v>
      </c>
      <c r="I1732" s="16">
        <v>539.94914285714287</v>
      </c>
      <c r="J1732" s="12">
        <v>0.84714076702191055</v>
      </c>
      <c r="K1732" s="23">
        <v>-4.4439275727988337E-2</v>
      </c>
      <c r="L1732"/>
      <c r="M1732" s="12" t="str">
        <f t="shared" si="26"/>
        <v xml:space="preserve"> </v>
      </c>
    </row>
    <row r="1733" spans="1:13" x14ac:dyDescent="0.25">
      <c r="A1733" s="1" t="s">
        <v>12619</v>
      </c>
      <c r="B1733" s="1" t="s">
        <v>15</v>
      </c>
      <c r="C1733" s="1" t="s">
        <v>32</v>
      </c>
      <c r="D1733" s="1" t="s">
        <v>15356</v>
      </c>
      <c r="E1733" s="16">
        <v>59.99</v>
      </c>
      <c r="F1733" s="11"/>
      <c r="G1733" s="11">
        <v>109</v>
      </c>
      <c r="H1733" s="16">
        <v>57034.91</v>
      </c>
      <c r="I1733" s="16">
        <v>523.25605504587156</v>
      </c>
      <c r="J1733" s="12">
        <v>0.86813621361294724</v>
      </c>
      <c r="K1733" s="23" t="e">
        <v>#DIV/0!</v>
      </c>
      <c r="L1733"/>
      <c r="M1733" s="12" t="str">
        <f t="shared" si="26"/>
        <v xml:space="preserve"> </v>
      </c>
    </row>
    <row r="1734" spans="1:13" x14ac:dyDescent="0.25">
      <c r="A1734" s="1" t="s">
        <v>12619</v>
      </c>
      <c r="B1734" s="1" t="s">
        <v>15</v>
      </c>
      <c r="C1734" s="1" t="s">
        <v>32</v>
      </c>
      <c r="D1734" s="1" t="s">
        <v>5648</v>
      </c>
      <c r="E1734" s="16">
        <v>79.989999999999995</v>
      </c>
      <c r="F1734" s="11"/>
      <c r="G1734" s="11">
        <v>106</v>
      </c>
      <c r="H1734" s="16">
        <v>55132.95</v>
      </c>
      <c r="I1734" s="16">
        <v>520.12216981132076</v>
      </c>
      <c r="J1734" s="12">
        <v>0.88900591427246556</v>
      </c>
      <c r="K1734" s="23">
        <v>-6.8078048048291762E-2</v>
      </c>
      <c r="L1734"/>
      <c r="M1734" s="12" t="str">
        <f t="shared" si="26"/>
        <v xml:space="preserve"> </v>
      </c>
    </row>
    <row r="1735" spans="1:13" x14ac:dyDescent="0.25">
      <c r="A1735" s="1" t="s">
        <v>12619</v>
      </c>
      <c r="B1735" s="1" t="s">
        <v>15</v>
      </c>
      <c r="C1735" s="1" t="s">
        <v>32</v>
      </c>
      <c r="D1735" s="1" t="s">
        <v>12841</v>
      </c>
      <c r="E1735" s="16">
        <v>99.99</v>
      </c>
      <c r="F1735" s="11"/>
      <c r="G1735" s="11">
        <v>25</v>
      </c>
      <c r="H1735" s="16">
        <v>12298.77</v>
      </c>
      <c r="I1735" s="16">
        <v>491.95080000000002</v>
      </c>
      <c r="J1735" s="12">
        <v>0.90874524962695524</v>
      </c>
      <c r="K1735" s="23">
        <v>-0.28488372093023251</v>
      </c>
      <c r="L1735"/>
      <c r="M1735" s="12" t="str">
        <f t="shared" si="26"/>
        <v xml:space="preserve"> </v>
      </c>
    </row>
    <row r="1736" spans="1:13" x14ac:dyDescent="0.25">
      <c r="A1736" s="1" t="s">
        <v>12619</v>
      </c>
      <c r="B1736" s="1" t="s">
        <v>15</v>
      </c>
      <c r="C1736" s="1" t="s">
        <v>32</v>
      </c>
      <c r="D1736" s="1" t="s">
        <v>15246</v>
      </c>
      <c r="E1736" s="16">
        <v>52.99</v>
      </c>
      <c r="F1736" s="11"/>
      <c r="G1736" s="11">
        <v>83</v>
      </c>
      <c r="H1736" s="16">
        <v>40775.599999999999</v>
      </c>
      <c r="I1736" s="16">
        <v>491.27228915662647</v>
      </c>
      <c r="J1736" s="12">
        <v>0.92845735999659074</v>
      </c>
      <c r="K1736" s="23" t="e">
        <v>#DIV/0!</v>
      </c>
      <c r="L1736"/>
      <c r="M1736" s="12" t="str">
        <f t="shared" ref="M1736:M1799" si="27">IF(J1736&gt;$M$3,"X"," ")</f>
        <v xml:space="preserve"> </v>
      </c>
    </row>
    <row r="1737" spans="1:13" x14ac:dyDescent="0.25">
      <c r="A1737" s="1" t="s">
        <v>12619</v>
      </c>
      <c r="B1737" s="1" t="s">
        <v>15</v>
      </c>
      <c r="C1737" s="1" t="s">
        <v>32</v>
      </c>
      <c r="D1737" s="1" t="s">
        <v>15719</v>
      </c>
      <c r="E1737" s="16">
        <v>54.99</v>
      </c>
      <c r="F1737" s="11"/>
      <c r="G1737" s="11">
        <v>51</v>
      </c>
      <c r="H1737" s="16">
        <v>24525.54</v>
      </c>
      <c r="I1737" s="16">
        <v>480.89294117647063</v>
      </c>
      <c r="J1737" s="12">
        <v>0.94775300304766252</v>
      </c>
      <c r="K1737" s="23" t="e">
        <v>#DIV/0!</v>
      </c>
      <c r="L1737"/>
      <c r="M1737" s="12" t="str">
        <f t="shared" si="27"/>
        <v xml:space="preserve"> </v>
      </c>
    </row>
    <row r="1738" spans="1:13" x14ac:dyDescent="0.25">
      <c r="A1738" s="1" t="s">
        <v>12619</v>
      </c>
      <c r="B1738" s="1" t="s">
        <v>15</v>
      </c>
      <c r="C1738" s="1" t="s">
        <v>32</v>
      </c>
      <c r="D1738" s="1" t="s">
        <v>5690</v>
      </c>
      <c r="E1738" s="16">
        <v>81.99</v>
      </c>
      <c r="F1738" s="11"/>
      <c r="G1738" s="11">
        <v>66</v>
      </c>
      <c r="H1738" s="16">
        <v>29434.41</v>
      </c>
      <c r="I1738" s="16">
        <v>445.97590909090911</v>
      </c>
      <c r="J1738" s="12">
        <v>0.96564761370703922</v>
      </c>
      <c r="K1738" s="23">
        <v>-0.12439024390243902</v>
      </c>
      <c r="L1738"/>
      <c r="M1738" s="12" t="str">
        <f t="shared" si="27"/>
        <v xml:space="preserve"> </v>
      </c>
    </row>
    <row r="1739" spans="1:13" x14ac:dyDescent="0.25">
      <c r="A1739" s="1" t="s">
        <v>12619</v>
      </c>
      <c r="B1739" s="1" t="s">
        <v>15</v>
      </c>
      <c r="C1739" s="1" t="s">
        <v>32</v>
      </c>
      <c r="D1739" s="1" t="s">
        <v>15629</v>
      </c>
      <c r="E1739" s="16">
        <v>74.989999999999995</v>
      </c>
      <c r="F1739" s="11"/>
      <c r="G1739" s="11">
        <v>12</v>
      </c>
      <c r="H1739" s="16">
        <v>5174.3100000000004</v>
      </c>
      <c r="I1739" s="16">
        <v>431.19250000000005</v>
      </c>
      <c r="J1739" s="12">
        <v>0.98294904580114462</v>
      </c>
      <c r="K1739" s="23" t="e">
        <v>#DIV/0!</v>
      </c>
      <c r="L1739"/>
      <c r="M1739" s="12" t="str">
        <f t="shared" si="27"/>
        <v>X</v>
      </c>
    </row>
    <row r="1740" spans="1:13" x14ac:dyDescent="0.25">
      <c r="A1740" s="1" t="s">
        <v>12619</v>
      </c>
      <c r="B1740" s="1" t="s">
        <v>15</v>
      </c>
      <c r="C1740" s="1" t="s">
        <v>32</v>
      </c>
      <c r="D1740" s="1" t="s">
        <v>11904</v>
      </c>
      <c r="E1740" s="16">
        <v>84.99</v>
      </c>
      <c r="F1740" s="11"/>
      <c r="G1740" s="11">
        <v>1</v>
      </c>
      <c r="H1740" s="16">
        <v>424.95</v>
      </c>
      <c r="I1740" s="16">
        <v>424.95</v>
      </c>
      <c r="J1740" s="12">
        <v>1.0000000000000002</v>
      </c>
      <c r="K1740" s="23">
        <v>-0.375</v>
      </c>
      <c r="L1740"/>
      <c r="M1740" s="12" t="str">
        <f t="shared" si="27"/>
        <v>X</v>
      </c>
    </row>
    <row r="1741" spans="1:13" x14ac:dyDescent="0.25">
      <c r="A1741" s="1" t="s">
        <v>12619</v>
      </c>
      <c r="B1741" s="1" t="s">
        <v>15</v>
      </c>
      <c r="C1741" s="1" t="s">
        <v>32</v>
      </c>
      <c r="D1741" s="1" t="s">
        <v>15703</v>
      </c>
      <c r="E1741" s="16">
        <v>94.99</v>
      </c>
      <c r="F1741" s="11"/>
      <c r="G1741" s="11">
        <v>0</v>
      </c>
      <c r="H1741" s="16">
        <v>8454.11</v>
      </c>
      <c r="I1741" s="16">
        <v>0</v>
      </c>
      <c r="J1741" s="12">
        <v>1.0000000000000002</v>
      </c>
      <c r="K1741" s="23" t="e">
        <v>#DIV/0!</v>
      </c>
      <c r="L1741"/>
      <c r="M1741" s="12" t="str">
        <f t="shared" si="27"/>
        <v>X</v>
      </c>
    </row>
    <row r="1742" spans="1:13" x14ac:dyDescent="0.25">
      <c r="A1742" s="1" t="s">
        <v>12619</v>
      </c>
      <c r="B1742" s="1" t="s">
        <v>15</v>
      </c>
      <c r="C1742" s="1" t="s">
        <v>32</v>
      </c>
      <c r="D1742" s="1" t="s">
        <v>9552</v>
      </c>
      <c r="E1742" s="16">
        <v>89.99</v>
      </c>
      <c r="F1742" s="11"/>
      <c r="G1742" s="11">
        <v>0</v>
      </c>
      <c r="H1742" s="16">
        <v>89.99</v>
      </c>
      <c r="I1742" s="16">
        <v>0</v>
      </c>
      <c r="J1742" s="12">
        <v>1.0000000000000002</v>
      </c>
      <c r="K1742" s="23">
        <v>-0.97435897435897434</v>
      </c>
      <c r="L1742"/>
      <c r="M1742" s="12" t="str">
        <f t="shared" si="27"/>
        <v>X</v>
      </c>
    </row>
    <row r="1743" spans="1:13" x14ac:dyDescent="0.25">
      <c r="A1743" s="1" t="s">
        <v>12619</v>
      </c>
      <c r="B1743" s="1" t="s">
        <v>15</v>
      </c>
      <c r="C1743" s="1" t="s">
        <v>33</v>
      </c>
      <c r="D1743" s="1"/>
      <c r="E1743" s="16">
        <v>2659.6599999999985</v>
      </c>
      <c r="F1743" s="11"/>
      <c r="G1743" s="11">
        <v>2193</v>
      </c>
      <c r="H1743" s="16">
        <v>1894555.17</v>
      </c>
      <c r="I1743" s="16">
        <v>24922.358892297045</v>
      </c>
      <c r="J1743" s="12"/>
      <c r="K1743" s="23">
        <v>-1.3336757138230348E-2</v>
      </c>
      <c r="L1743"/>
      <c r="M1743" s="12" t="str">
        <f t="shared" si="27"/>
        <v xml:space="preserve"> </v>
      </c>
    </row>
    <row r="1744" spans="1:13" x14ac:dyDescent="0.25">
      <c r="A1744" s="1" t="s">
        <v>12619</v>
      </c>
      <c r="B1744" s="1" t="s">
        <v>15</v>
      </c>
      <c r="C1744" s="1" t="s">
        <v>34</v>
      </c>
      <c r="D1744" s="1" t="s">
        <v>7037</v>
      </c>
      <c r="E1744" s="16">
        <v>49.99</v>
      </c>
      <c r="F1744" s="11"/>
      <c r="G1744" s="11">
        <v>24</v>
      </c>
      <c r="H1744" s="16">
        <v>22195.56</v>
      </c>
      <c r="I1744" s="16">
        <v>924.81500000000005</v>
      </c>
      <c r="J1744" s="12">
        <v>0.5267994500186971</v>
      </c>
      <c r="K1744" s="23">
        <v>-3.2679738562091387E-2</v>
      </c>
      <c r="L1744"/>
      <c r="M1744" s="12" t="str">
        <f t="shared" si="27"/>
        <v xml:space="preserve"> </v>
      </c>
    </row>
    <row r="1745" spans="1:13" x14ac:dyDescent="0.25">
      <c r="A1745" s="1" t="s">
        <v>12619</v>
      </c>
      <c r="B1745" s="1" t="s">
        <v>15</v>
      </c>
      <c r="C1745" s="1" t="s">
        <v>34</v>
      </c>
      <c r="D1745" s="1" t="s">
        <v>6900</v>
      </c>
      <c r="E1745" s="16">
        <v>29.99</v>
      </c>
      <c r="F1745" s="11"/>
      <c r="G1745" s="11">
        <v>111</v>
      </c>
      <c r="H1745" s="16">
        <v>49873.37</v>
      </c>
      <c r="I1745" s="16">
        <v>449.30963963963967</v>
      </c>
      <c r="J1745" s="12">
        <v>0.78273828216378682</v>
      </c>
      <c r="K1745" s="23">
        <v>-1.1378194740379932E-2</v>
      </c>
      <c r="L1745"/>
      <c r="M1745" s="12" t="str">
        <f t="shared" si="27"/>
        <v xml:space="preserve"> </v>
      </c>
    </row>
    <row r="1746" spans="1:13" x14ac:dyDescent="0.25">
      <c r="A1746" s="1" t="s">
        <v>12619</v>
      </c>
      <c r="B1746" s="1" t="s">
        <v>15</v>
      </c>
      <c r="C1746" s="1" t="s">
        <v>34</v>
      </c>
      <c r="D1746" s="1" t="s">
        <v>6893</v>
      </c>
      <c r="E1746" s="16">
        <v>28.99</v>
      </c>
      <c r="F1746" s="11"/>
      <c r="G1746" s="11">
        <v>83</v>
      </c>
      <c r="H1746" s="16">
        <v>31657.08</v>
      </c>
      <c r="I1746" s="16">
        <v>381.41060240963856</v>
      </c>
      <c r="J1746" s="12">
        <v>1.0000000000000002</v>
      </c>
      <c r="K1746" s="23">
        <v>-9.6026490066225101E-2</v>
      </c>
      <c r="L1746"/>
      <c r="M1746" s="12" t="str">
        <f t="shared" si="27"/>
        <v>X</v>
      </c>
    </row>
    <row r="1747" spans="1:13" x14ac:dyDescent="0.25">
      <c r="A1747" s="1" t="s">
        <v>12619</v>
      </c>
      <c r="B1747" s="1" t="s">
        <v>15</v>
      </c>
      <c r="C1747" s="1" t="s">
        <v>35</v>
      </c>
      <c r="D1747" s="1"/>
      <c r="E1747" s="16">
        <v>108.97</v>
      </c>
      <c r="F1747" s="11"/>
      <c r="G1747" s="11">
        <v>218</v>
      </c>
      <c r="H1747" s="16">
        <v>103726.01000000001</v>
      </c>
      <c r="I1747" s="16">
        <v>1755.5352420492782</v>
      </c>
      <c r="J1747" s="12"/>
      <c r="K1747" s="23">
        <v>-4.3230082822399929E-2</v>
      </c>
      <c r="L1747"/>
      <c r="M1747" s="12" t="str">
        <f t="shared" si="27"/>
        <v xml:space="preserve"> </v>
      </c>
    </row>
    <row r="1748" spans="1:13" x14ac:dyDescent="0.25">
      <c r="A1748" s="1" t="s">
        <v>12619</v>
      </c>
      <c r="B1748" s="1" t="s">
        <v>15</v>
      </c>
      <c r="C1748" s="1" t="s">
        <v>36</v>
      </c>
      <c r="D1748" s="1" t="s">
        <v>7417</v>
      </c>
      <c r="E1748" s="16">
        <v>69.989999999999995</v>
      </c>
      <c r="F1748" s="11"/>
      <c r="G1748" s="11">
        <v>111</v>
      </c>
      <c r="H1748" s="16">
        <v>106454.79</v>
      </c>
      <c r="I1748" s="16">
        <v>959.05216216216206</v>
      </c>
      <c r="J1748" s="12">
        <v>1</v>
      </c>
      <c r="K1748" s="23">
        <v>-0.275023832221163</v>
      </c>
      <c r="L1748"/>
      <c r="M1748" s="12" t="str">
        <f t="shared" si="27"/>
        <v>X</v>
      </c>
    </row>
    <row r="1749" spans="1:13" x14ac:dyDescent="0.25">
      <c r="A1749" s="1" t="s">
        <v>12619</v>
      </c>
      <c r="B1749" s="1" t="s">
        <v>15</v>
      </c>
      <c r="C1749" s="1" t="s">
        <v>37</v>
      </c>
      <c r="D1749" s="1"/>
      <c r="E1749" s="16">
        <v>69.989999999999995</v>
      </c>
      <c r="F1749" s="11"/>
      <c r="G1749" s="11">
        <v>111</v>
      </c>
      <c r="H1749" s="16">
        <v>106454.79</v>
      </c>
      <c r="I1749" s="16">
        <v>959.05216216216206</v>
      </c>
      <c r="J1749" s="12"/>
      <c r="K1749" s="23">
        <v>-0.275023832221163</v>
      </c>
      <c r="L1749"/>
      <c r="M1749" s="12" t="str">
        <f t="shared" si="27"/>
        <v xml:space="preserve"> </v>
      </c>
    </row>
    <row r="1750" spans="1:13" x14ac:dyDescent="0.25">
      <c r="A1750" s="1" t="s">
        <v>12619</v>
      </c>
      <c r="B1750" s="1" t="s">
        <v>15</v>
      </c>
      <c r="C1750" s="1" t="s">
        <v>38</v>
      </c>
      <c r="D1750" s="1" t="s">
        <v>7704</v>
      </c>
      <c r="E1750" s="16">
        <v>114.99</v>
      </c>
      <c r="F1750" s="11"/>
      <c r="G1750" s="11">
        <v>105</v>
      </c>
      <c r="H1750" s="16">
        <v>282443.43</v>
      </c>
      <c r="I1750" s="16">
        <v>2689.9374285714284</v>
      </c>
      <c r="J1750" s="12">
        <v>0.64955981974252086</v>
      </c>
      <c r="K1750" s="23">
        <v>7.6829720307152183E-3</v>
      </c>
      <c r="L1750"/>
      <c r="M1750" s="12" t="str">
        <f t="shared" si="27"/>
        <v xml:space="preserve"> </v>
      </c>
    </row>
    <row r="1751" spans="1:13" x14ac:dyDescent="0.25">
      <c r="A1751" s="1" t="s">
        <v>12619</v>
      </c>
      <c r="B1751" s="1" t="s">
        <v>15</v>
      </c>
      <c r="C1751" s="1" t="s">
        <v>38</v>
      </c>
      <c r="D1751" s="1" t="s">
        <v>7698</v>
      </c>
      <c r="E1751" s="16">
        <v>109.99</v>
      </c>
      <c r="F1751" s="11"/>
      <c r="G1751" s="11">
        <v>34</v>
      </c>
      <c r="H1751" s="16">
        <v>43695.99</v>
      </c>
      <c r="I1751" s="16">
        <v>1285.1761764705882</v>
      </c>
      <c r="J1751" s="12">
        <v>0.95990116696447547</v>
      </c>
      <c r="K1751" s="23">
        <v>-3.3400514844415197E-2</v>
      </c>
      <c r="L1751"/>
      <c r="M1751" s="12" t="str">
        <f t="shared" si="27"/>
        <v xml:space="preserve"> </v>
      </c>
    </row>
    <row r="1752" spans="1:13" x14ac:dyDescent="0.25">
      <c r="A1752" s="1" t="s">
        <v>12619</v>
      </c>
      <c r="B1752" s="1" t="s">
        <v>15</v>
      </c>
      <c r="C1752" s="1" t="s">
        <v>38</v>
      </c>
      <c r="D1752" s="1" t="s">
        <v>15476</v>
      </c>
      <c r="E1752" s="16">
        <v>109.99</v>
      </c>
      <c r="F1752" s="11"/>
      <c r="G1752" s="11">
        <v>56</v>
      </c>
      <c r="H1752" s="16">
        <v>9299.14</v>
      </c>
      <c r="I1752" s="16">
        <v>166.05607142857141</v>
      </c>
      <c r="J1752" s="12">
        <v>1</v>
      </c>
      <c r="K1752" s="23" t="e">
        <v>#DIV/0!</v>
      </c>
      <c r="L1752"/>
      <c r="M1752" s="12" t="str">
        <f t="shared" si="27"/>
        <v>X</v>
      </c>
    </row>
    <row r="1753" spans="1:13" x14ac:dyDescent="0.25">
      <c r="A1753" s="1" t="s">
        <v>12619</v>
      </c>
      <c r="B1753" s="1" t="s">
        <v>15</v>
      </c>
      <c r="C1753" s="1" t="s">
        <v>39</v>
      </c>
      <c r="D1753" s="1"/>
      <c r="E1753" s="16">
        <v>334.96999999999997</v>
      </c>
      <c r="F1753" s="11"/>
      <c r="G1753" s="11">
        <v>195</v>
      </c>
      <c r="H1753" s="16">
        <v>335438.56</v>
      </c>
      <c r="I1753" s="16">
        <v>4141.1696764705875</v>
      </c>
      <c r="J1753" s="12"/>
      <c r="K1753" s="23">
        <v>3.0546317854856841E-2</v>
      </c>
      <c r="L1753"/>
      <c r="M1753" s="12" t="str">
        <f t="shared" si="27"/>
        <v xml:space="preserve"> </v>
      </c>
    </row>
    <row r="1754" spans="1:13" x14ac:dyDescent="0.25">
      <c r="A1754" s="1" t="s">
        <v>12619</v>
      </c>
      <c r="B1754" s="1" t="s">
        <v>15</v>
      </c>
      <c r="C1754" s="1" t="s">
        <v>10509</v>
      </c>
      <c r="D1754" s="1" t="s">
        <v>12767</v>
      </c>
      <c r="E1754" s="16">
        <v>69.989999999999995</v>
      </c>
      <c r="F1754" s="11"/>
      <c r="G1754" s="11">
        <v>7</v>
      </c>
      <c r="H1754" s="16">
        <v>2869.59</v>
      </c>
      <c r="I1754" s="16">
        <v>409.94142857142862</v>
      </c>
      <c r="J1754" s="12">
        <v>1</v>
      </c>
      <c r="K1754" s="23">
        <v>-0.64347826086956528</v>
      </c>
      <c r="L1754"/>
      <c r="M1754" s="12" t="str">
        <f t="shared" si="27"/>
        <v>X</v>
      </c>
    </row>
    <row r="1755" spans="1:13" x14ac:dyDescent="0.25">
      <c r="A1755" s="1" t="s">
        <v>12619</v>
      </c>
      <c r="B1755" s="1" t="s">
        <v>15</v>
      </c>
      <c r="C1755" s="1" t="s">
        <v>15423</v>
      </c>
      <c r="D1755" s="1"/>
      <c r="E1755" s="16">
        <v>69.989999999999995</v>
      </c>
      <c r="F1755" s="11"/>
      <c r="G1755" s="11">
        <v>7</v>
      </c>
      <c r="H1755" s="16">
        <v>2869.59</v>
      </c>
      <c r="I1755" s="16">
        <v>409.94142857142862</v>
      </c>
      <c r="J1755" s="12"/>
      <c r="K1755" s="23">
        <v>-0.64347826086956528</v>
      </c>
      <c r="L1755"/>
      <c r="M1755" s="12" t="str">
        <f t="shared" si="27"/>
        <v xml:space="preserve"> </v>
      </c>
    </row>
    <row r="1756" spans="1:13" x14ac:dyDescent="0.25">
      <c r="A1756" s="1" t="s">
        <v>12619</v>
      </c>
      <c r="B1756" s="1" t="s">
        <v>16</v>
      </c>
      <c r="C1756" s="1"/>
      <c r="D1756" s="1"/>
      <c r="E1756" s="16">
        <v>3243.5799999999967</v>
      </c>
      <c r="F1756" s="11"/>
      <c r="G1756" s="11">
        <v>2724</v>
      </c>
      <c r="H1756" s="16">
        <v>2443044.1200000006</v>
      </c>
      <c r="I1756" s="16">
        <v>32188.057401550504</v>
      </c>
      <c r="J1756" s="12"/>
      <c r="K1756" s="23">
        <v>-2.6272332178256974E-2</v>
      </c>
      <c r="L1756"/>
      <c r="M1756" s="12" t="str">
        <f t="shared" si="27"/>
        <v xml:space="preserve"> </v>
      </c>
    </row>
    <row r="1757" spans="1:13" x14ac:dyDescent="0.25">
      <c r="A1757" s="1" t="s">
        <v>12619</v>
      </c>
      <c r="B1757" s="1" t="s">
        <v>17</v>
      </c>
      <c r="C1757" s="1" t="s">
        <v>38</v>
      </c>
      <c r="D1757" s="1" t="s">
        <v>7732</v>
      </c>
      <c r="E1757" s="16">
        <v>31.99</v>
      </c>
      <c r="F1757" s="11"/>
      <c r="G1757" s="11">
        <v>101</v>
      </c>
      <c r="H1757" s="16">
        <v>98071.07</v>
      </c>
      <c r="I1757" s="16">
        <v>971.00069306930698</v>
      </c>
      <c r="J1757" s="12">
        <v>0.17379312501385732</v>
      </c>
      <c r="K1757" s="23">
        <v>-0.22437655012274438</v>
      </c>
      <c r="L1757"/>
      <c r="M1757" s="12" t="str">
        <f t="shared" si="27"/>
        <v xml:space="preserve"> </v>
      </c>
    </row>
    <row r="1758" spans="1:13" x14ac:dyDescent="0.25">
      <c r="A1758" s="1" t="s">
        <v>12619</v>
      </c>
      <c r="B1758" s="1" t="s">
        <v>17</v>
      </c>
      <c r="C1758" s="1" t="s">
        <v>38</v>
      </c>
      <c r="D1758" s="1" t="s">
        <v>7701</v>
      </c>
      <c r="E1758" s="16">
        <v>24.99</v>
      </c>
      <c r="F1758" s="11"/>
      <c r="G1758" s="11">
        <v>140</v>
      </c>
      <c r="H1758" s="16">
        <v>133971.39000000001</v>
      </c>
      <c r="I1758" s="16">
        <v>956.93850000000009</v>
      </c>
      <c r="J1758" s="12">
        <v>0.34506934916913967</v>
      </c>
      <c r="K1758" s="23">
        <v>-3.4228067014952068E-2</v>
      </c>
      <c r="L1758"/>
      <c r="M1758" s="12" t="str">
        <f t="shared" si="27"/>
        <v xml:space="preserve"> </v>
      </c>
    </row>
    <row r="1759" spans="1:13" x14ac:dyDescent="0.25">
      <c r="A1759" s="1" t="s">
        <v>12619</v>
      </c>
      <c r="B1759" s="1" t="s">
        <v>17</v>
      </c>
      <c r="C1759" s="1" t="s">
        <v>38</v>
      </c>
      <c r="D1759" s="1" t="s">
        <v>7690</v>
      </c>
      <c r="E1759" s="16">
        <v>23.49</v>
      </c>
      <c r="F1759" s="11"/>
      <c r="G1759" s="11">
        <v>107</v>
      </c>
      <c r="H1759" s="16">
        <v>100842.57</v>
      </c>
      <c r="I1759" s="16">
        <v>942.4539252336449</v>
      </c>
      <c r="J1759" s="12">
        <v>0.51375307310160068</v>
      </c>
      <c r="K1759" s="23">
        <v>-0.28054298642533926</v>
      </c>
      <c r="L1759"/>
      <c r="M1759" s="12" t="str">
        <f t="shared" si="27"/>
        <v xml:space="preserve"> </v>
      </c>
    </row>
    <row r="1760" spans="1:13" x14ac:dyDescent="0.25">
      <c r="A1760" s="1" t="s">
        <v>12619</v>
      </c>
      <c r="B1760" s="1" t="s">
        <v>17</v>
      </c>
      <c r="C1760" s="1" t="s">
        <v>38</v>
      </c>
      <c r="D1760" s="1" t="s">
        <v>7754</v>
      </c>
      <c r="E1760" s="16">
        <v>23.99</v>
      </c>
      <c r="F1760" s="11"/>
      <c r="G1760" s="11">
        <v>115</v>
      </c>
      <c r="H1760" s="16">
        <v>86076.12</v>
      </c>
      <c r="I1760" s="16">
        <v>748.48799999999994</v>
      </c>
      <c r="J1760" s="12">
        <v>0.64772009236724726</v>
      </c>
      <c r="K1760" s="23">
        <v>-0.24558452481076543</v>
      </c>
      <c r="L1760"/>
      <c r="M1760" s="12" t="str">
        <f t="shared" si="27"/>
        <v xml:space="preserve"> </v>
      </c>
    </row>
    <row r="1761" spans="1:13" x14ac:dyDescent="0.25">
      <c r="A1761" s="1" t="s">
        <v>12619</v>
      </c>
      <c r="B1761" s="1" t="s">
        <v>17</v>
      </c>
      <c r="C1761" s="1" t="s">
        <v>38</v>
      </c>
      <c r="D1761" s="1" t="s">
        <v>7683</v>
      </c>
      <c r="E1761" s="16">
        <v>29.99</v>
      </c>
      <c r="F1761" s="11"/>
      <c r="G1761" s="11">
        <v>114</v>
      </c>
      <c r="H1761" s="16">
        <v>80313.22</v>
      </c>
      <c r="I1761" s="16">
        <v>704.50192982456144</v>
      </c>
      <c r="J1761" s="12">
        <v>0.7738143298239496</v>
      </c>
      <c r="K1761" s="23">
        <v>-4.4254104211277623E-2</v>
      </c>
      <c r="L1761"/>
      <c r="M1761" s="12" t="str">
        <f t="shared" si="27"/>
        <v xml:space="preserve"> </v>
      </c>
    </row>
    <row r="1762" spans="1:13" x14ac:dyDescent="0.25">
      <c r="A1762" s="1" t="s">
        <v>12619</v>
      </c>
      <c r="B1762" s="1" t="s">
        <v>17</v>
      </c>
      <c r="C1762" s="1" t="s">
        <v>38</v>
      </c>
      <c r="D1762" s="1" t="s">
        <v>7821</v>
      </c>
      <c r="E1762" s="16">
        <v>34.99</v>
      </c>
      <c r="F1762" s="11"/>
      <c r="G1762" s="11">
        <v>111</v>
      </c>
      <c r="H1762" s="16">
        <v>78021.039999999994</v>
      </c>
      <c r="I1762" s="16">
        <v>702.89225225225221</v>
      </c>
      <c r="J1762" s="12">
        <v>0.89962046151764574</v>
      </c>
      <c r="K1762" s="23">
        <v>-3.7915038499532483E-2</v>
      </c>
      <c r="L1762"/>
      <c r="M1762" s="12" t="str">
        <f t="shared" si="27"/>
        <v xml:space="preserve"> </v>
      </c>
    </row>
    <row r="1763" spans="1:13" x14ac:dyDescent="0.25">
      <c r="A1763" s="1" t="s">
        <v>12619</v>
      </c>
      <c r="B1763" s="1" t="s">
        <v>17</v>
      </c>
      <c r="C1763" s="1" t="s">
        <v>38</v>
      </c>
      <c r="D1763" s="1" t="s">
        <v>7729</v>
      </c>
      <c r="E1763" s="16">
        <v>26.99</v>
      </c>
      <c r="F1763" s="11"/>
      <c r="G1763" s="11">
        <v>77</v>
      </c>
      <c r="H1763" s="16">
        <v>43184</v>
      </c>
      <c r="I1763" s="16">
        <v>560.83116883116884</v>
      </c>
      <c r="J1763" s="12">
        <v>0.99999999999999989</v>
      </c>
      <c r="K1763" s="23">
        <v>-0.17906618778860961</v>
      </c>
      <c r="L1763"/>
      <c r="M1763" s="12" t="str">
        <f t="shared" si="27"/>
        <v>X</v>
      </c>
    </row>
    <row r="1764" spans="1:13" x14ac:dyDescent="0.25">
      <c r="A1764" s="1" t="s">
        <v>12619</v>
      </c>
      <c r="B1764" s="1" t="s">
        <v>17</v>
      </c>
      <c r="C1764" s="1" t="s">
        <v>39</v>
      </c>
      <c r="D1764" s="1"/>
      <c r="E1764" s="16">
        <v>196.43</v>
      </c>
      <c r="F1764" s="11"/>
      <c r="G1764" s="11">
        <v>765</v>
      </c>
      <c r="H1764" s="16">
        <v>620479.41000000015</v>
      </c>
      <c r="I1764" s="16">
        <v>5587.1064692109348</v>
      </c>
      <c r="J1764" s="12"/>
      <c r="K1764" s="23">
        <v>-0.15827667892951047</v>
      </c>
      <c r="L1764"/>
      <c r="M1764" s="12" t="str">
        <f t="shared" si="27"/>
        <v xml:space="preserve"> </v>
      </c>
    </row>
    <row r="1765" spans="1:13" x14ac:dyDescent="0.25">
      <c r="A1765" s="1" t="s">
        <v>12619</v>
      </c>
      <c r="B1765" s="1" t="s">
        <v>18</v>
      </c>
      <c r="C1765" s="1"/>
      <c r="D1765" s="1"/>
      <c r="E1765" s="16">
        <v>196.43</v>
      </c>
      <c r="F1765" s="11"/>
      <c r="G1765" s="11">
        <v>765</v>
      </c>
      <c r="H1765" s="16">
        <v>620479.41000000015</v>
      </c>
      <c r="I1765" s="16">
        <v>5587.1064692109348</v>
      </c>
      <c r="J1765" s="12"/>
      <c r="K1765" s="23">
        <v>-0.15827667892951047</v>
      </c>
      <c r="L1765"/>
      <c r="M1765" s="12" t="str">
        <f t="shared" si="27"/>
        <v xml:space="preserve"> </v>
      </c>
    </row>
    <row r="1766" spans="1:13" x14ac:dyDescent="0.25">
      <c r="A1766" s="1" t="s">
        <v>12619</v>
      </c>
      <c r="B1766" s="1" t="s">
        <v>19</v>
      </c>
      <c r="C1766" s="1" t="s">
        <v>32</v>
      </c>
      <c r="D1766" s="1" t="s">
        <v>5618</v>
      </c>
      <c r="E1766" s="16">
        <v>29.99</v>
      </c>
      <c r="F1766" s="11"/>
      <c r="G1766" s="11">
        <v>159</v>
      </c>
      <c r="H1766" s="16">
        <v>116541.42</v>
      </c>
      <c r="I1766" s="16">
        <v>732.96490566037733</v>
      </c>
      <c r="J1766" s="12">
        <v>0.23247879981509992</v>
      </c>
      <c r="K1766" s="23">
        <v>-0.1510449872199372</v>
      </c>
      <c r="L1766"/>
      <c r="M1766" s="12" t="str">
        <f t="shared" si="27"/>
        <v xml:space="preserve"> </v>
      </c>
    </row>
    <row r="1767" spans="1:13" x14ac:dyDescent="0.25">
      <c r="A1767" s="1" t="s">
        <v>12619</v>
      </c>
      <c r="B1767" s="1" t="s">
        <v>19</v>
      </c>
      <c r="C1767" s="1" t="s">
        <v>32</v>
      </c>
      <c r="D1767" s="1" t="s">
        <v>5929</v>
      </c>
      <c r="E1767" s="16">
        <v>29.99</v>
      </c>
      <c r="F1767" s="11"/>
      <c r="G1767" s="11">
        <v>69</v>
      </c>
      <c r="H1767" s="16">
        <v>49932.79</v>
      </c>
      <c r="I1767" s="16">
        <v>723.66362318840584</v>
      </c>
      <c r="J1767" s="12">
        <v>0.46200745703929785</v>
      </c>
      <c r="K1767" s="23">
        <v>-0.19134157083447167</v>
      </c>
      <c r="L1767"/>
      <c r="M1767" s="12" t="str">
        <f t="shared" si="27"/>
        <v xml:space="preserve"> </v>
      </c>
    </row>
    <row r="1768" spans="1:13" x14ac:dyDescent="0.25">
      <c r="A1768" s="1" t="s">
        <v>12619</v>
      </c>
      <c r="B1768" s="1" t="s">
        <v>19</v>
      </c>
      <c r="C1768" s="1" t="s">
        <v>32</v>
      </c>
      <c r="D1768" s="1" t="s">
        <v>5447</v>
      </c>
      <c r="E1768" s="16">
        <v>29.99</v>
      </c>
      <c r="F1768" s="11"/>
      <c r="G1768" s="11">
        <v>155</v>
      </c>
      <c r="H1768" s="16">
        <v>100161.51</v>
      </c>
      <c r="I1768" s="16">
        <v>646.20329032258064</v>
      </c>
      <c r="J1768" s="12">
        <v>0.66696756387471468</v>
      </c>
      <c r="K1768" s="23">
        <v>-1.0746610356979325E-2</v>
      </c>
      <c r="L1768"/>
      <c r="M1768" s="12" t="str">
        <f t="shared" si="27"/>
        <v xml:space="preserve"> </v>
      </c>
    </row>
    <row r="1769" spans="1:13" x14ac:dyDescent="0.25">
      <c r="A1769" s="1" t="s">
        <v>12619</v>
      </c>
      <c r="B1769" s="1" t="s">
        <v>19</v>
      </c>
      <c r="C1769" s="1" t="s">
        <v>32</v>
      </c>
      <c r="D1769" s="1" t="s">
        <v>5893</v>
      </c>
      <c r="E1769" s="16">
        <v>29.99</v>
      </c>
      <c r="F1769" s="11"/>
      <c r="G1769" s="11">
        <v>120</v>
      </c>
      <c r="H1769" s="16">
        <v>52482.5</v>
      </c>
      <c r="I1769" s="16">
        <v>437.35416666666669</v>
      </c>
      <c r="J1769" s="12">
        <v>0.80568576303486883</v>
      </c>
      <c r="K1769" s="23">
        <v>-9.3733816675297787E-2</v>
      </c>
      <c r="L1769"/>
      <c r="M1769" s="12" t="str">
        <f t="shared" si="27"/>
        <v xml:space="preserve"> </v>
      </c>
    </row>
    <row r="1770" spans="1:13" x14ac:dyDescent="0.25">
      <c r="A1770" s="1" t="s">
        <v>12619</v>
      </c>
      <c r="B1770" s="1" t="s">
        <v>19</v>
      </c>
      <c r="C1770" s="1" t="s">
        <v>32</v>
      </c>
      <c r="D1770" s="1" t="s">
        <v>5563</v>
      </c>
      <c r="E1770" s="16">
        <v>24.99</v>
      </c>
      <c r="F1770" s="11"/>
      <c r="G1770" s="11">
        <v>133</v>
      </c>
      <c r="H1770" s="16">
        <v>47705.91</v>
      </c>
      <c r="I1770" s="16">
        <v>358.691052631579</v>
      </c>
      <c r="J1770" s="12">
        <v>0.91945391861262382</v>
      </c>
      <c r="K1770" s="23">
        <v>-0.13741219916908909</v>
      </c>
      <c r="L1770"/>
      <c r="M1770" s="12" t="str">
        <f t="shared" si="27"/>
        <v xml:space="preserve"> </v>
      </c>
    </row>
    <row r="1771" spans="1:13" x14ac:dyDescent="0.25">
      <c r="A1771" s="1" t="s">
        <v>12619</v>
      </c>
      <c r="B1771" s="1" t="s">
        <v>19</v>
      </c>
      <c r="C1771" s="1" t="s">
        <v>32</v>
      </c>
      <c r="D1771" s="1" t="s">
        <v>5611</v>
      </c>
      <c r="E1771" s="16">
        <v>24.99</v>
      </c>
      <c r="F1771" s="11"/>
      <c r="G1771" s="11">
        <v>142</v>
      </c>
      <c r="H1771" s="16">
        <v>36060.57</v>
      </c>
      <c r="I1771" s="16">
        <v>253.94767605633803</v>
      </c>
      <c r="J1771" s="12">
        <v>1</v>
      </c>
      <c r="K1771" s="23">
        <v>-0.13592814371257489</v>
      </c>
      <c r="L1771"/>
      <c r="M1771" s="12" t="str">
        <f t="shared" si="27"/>
        <v>X</v>
      </c>
    </row>
    <row r="1772" spans="1:13" x14ac:dyDescent="0.25">
      <c r="A1772" s="1" t="s">
        <v>12619</v>
      </c>
      <c r="B1772" s="1" t="s">
        <v>19</v>
      </c>
      <c r="C1772" s="1" t="s">
        <v>33</v>
      </c>
      <c r="D1772" s="1"/>
      <c r="E1772" s="16">
        <v>169.94</v>
      </c>
      <c r="F1772" s="11"/>
      <c r="G1772" s="11">
        <v>778</v>
      </c>
      <c r="H1772" s="16">
        <v>402884.69999999995</v>
      </c>
      <c r="I1772" s="16">
        <v>3152.8247145259475</v>
      </c>
      <c r="J1772" s="12"/>
      <c r="K1772" s="23">
        <v>-0.11497321193031562</v>
      </c>
      <c r="L1772"/>
      <c r="M1772" s="12" t="str">
        <f t="shared" si="27"/>
        <v xml:space="preserve"> </v>
      </c>
    </row>
    <row r="1773" spans="1:13" x14ac:dyDescent="0.25">
      <c r="A1773" s="1" t="s">
        <v>12619</v>
      </c>
      <c r="B1773" s="1" t="s">
        <v>19</v>
      </c>
      <c r="C1773" s="1" t="s">
        <v>34</v>
      </c>
      <c r="D1773" s="1" t="s">
        <v>6898</v>
      </c>
      <c r="E1773" s="16">
        <v>16.489999999999998</v>
      </c>
      <c r="F1773" s="11"/>
      <c r="G1773" s="11">
        <v>152</v>
      </c>
      <c r="H1773" s="16">
        <v>55175.54</v>
      </c>
      <c r="I1773" s="16">
        <v>362.99697368421056</v>
      </c>
      <c r="J1773" s="12">
        <v>1</v>
      </c>
      <c r="K1773" s="23">
        <v>-0.15906533179215565</v>
      </c>
      <c r="L1773"/>
      <c r="M1773" s="12" t="str">
        <f t="shared" si="27"/>
        <v>X</v>
      </c>
    </row>
    <row r="1774" spans="1:13" x14ac:dyDescent="0.25">
      <c r="A1774" s="1" t="s">
        <v>12619</v>
      </c>
      <c r="B1774" s="1" t="s">
        <v>19</v>
      </c>
      <c r="C1774" s="1" t="s">
        <v>35</v>
      </c>
      <c r="D1774" s="1"/>
      <c r="E1774" s="16">
        <v>16.489999999999998</v>
      </c>
      <c r="F1774" s="11"/>
      <c r="G1774" s="11">
        <v>152</v>
      </c>
      <c r="H1774" s="16">
        <v>55175.54</v>
      </c>
      <c r="I1774" s="16">
        <v>362.99697368421056</v>
      </c>
      <c r="J1774" s="12"/>
      <c r="K1774" s="23">
        <v>-0.15906533179215565</v>
      </c>
      <c r="L1774"/>
      <c r="M1774" s="12" t="str">
        <f t="shared" si="27"/>
        <v xml:space="preserve"> </v>
      </c>
    </row>
    <row r="1775" spans="1:13" x14ac:dyDescent="0.25">
      <c r="A1775" s="1" t="s">
        <v>12619</v>
      </c>
      <c r="B1775" s="1" t="s">
        <v>19</v>
      </c>
      <c r="C1775" s="1" t="s">
        <v>36</v>
      </c>
      <c r="D1775" s="1" t="s">
        <v>7415</v>
      </c>
      <c r="E1775" s="16">
        <v>36.99</v>
      </c>
      <c r="F1775" s="11"/>
      <c r="G1775" s="11">
        <v>127</v>
      </c>
      <c r="H1775" s="16">
        <v>115519.77</v>
      </c>
      <c r="I1775" s="16">
        <v>909.60448818897646</v>
      </c>
      <c r="J1775" s="12">
        <v>0.57049088561812622</v>
      </c>
      <c r="K1775" s="23">
        <v>-7.7672770230360233E-2</v>
      </c>
      <c r="L1775"/>
      <c r="M1775" s="12" t="str">
        <f t="shared" si="27"/>
        <v xml:space="preserve"> </v>
      </c>
    </row>
    <row r="1776" spans="1:13" x14ac:dyDescent="0.25">
      <c r="A1776" s="1" t="s">
        <v>12619</v>
      </c>
      <c r="B1776" s="1" t="s">
        <v>19</v>
      </c>
      <c r="C1776" s="1" t="s">
        <v>36</v>
      </c>
      <c r="D1776" s="1" t="s">
        <v>7479</v>
      </c>
      <c r="E1776" s="16">
        <v>37.99</v>
      </c>
      <c r="F1776" s="11"/>
      <c r="G1776" s="11">
        <v>114</v>
      </c>
      <c r="H1776" s="16">
        <v>78069.45</v>
      </c>
      <c r="I1776" s="16">
        <v>684.81973684210527</v>
      </c>
      <c r="J1776" s="12">
        <v>1</v>
      </c>
      <c r="K1776" s="23">
        <v>-0.11612903225806459</v>
      </c>
      <c r="L1776"/>
      <c r="M1776" s="12" t="str">
        <f t="shared" si="27"/>
        <v>X</v>
      </c>
    </row>
    <row r="1777" spans="1:13" x14ac:dyDescent="0.25">
      <c r="A1777" s="1" t="s">
        <v>12619</v>
      </c>
      <c r="B1777" s="1" t="s">
        <v>19</v>
      </c>
      <c r="C1777" s="1" t="s">
        <v>37</v>
      </c>
      <c r="D1777" s="1"/>
      <c r="E1777" s="16">
        <v>74.98</v>
      </c>
      <c r="F1777" s="11"/>
      <c r="G1777" s="11">
        <v>241</v>
      </c>
      <c r="H1777" s="16">
        <v>193589.22</v>
      </c>
      <c r="I1777" s="16">
        <v>1594.4242250310817</v>
      </c>
      <c r="J1777" s="12"/>
      <c r="K1777" s="23">
        <v>-9.3576871326025324E-2</v>
      </c>
      <c r="L1777"/>
      <c r="M1777" s="12" t="str">
        <f t="shared" si="27"/>
        <v xml:space="preserve"> </v>
      </c>
    </row>
    <row r="1778" spans="1:13" x14ac:dyDescent="0.25">
      <c r="A1778" s="1" t="s">
        <v>12619</v>
      </c>
      <c r="B1778" s="1" t="s">
        <v>19</v>
      </c>
      <c r="C1778" s="1" t="s">
        <v>38</v>
      </c>
      <c r="D1778" s="1" t="s">
        <v>7702</v>
      </c>
      <c r="E1778" s="16">
        <v>52.99</v>
      </c>
      <c r="F1778" s="11"/>
      <c r="G1778" s="11">
        <v>154</v>
      </c>
      <c r="H1778" s="16">
        <v>453406.92</v>
      </c>
      <c r="I1778" s="16">
        <v>2944.2007792207792</v>
      </c>
      <c r="J1778" s="12">
        <v>0.45966751044935339</v>
      </c>
      <c r="K1778" s="23">
        <v>-0.10240514137022039</v>
      </c>
      <c r="L1778"/>
      <c r="M1778" s="12" t="str">
        <f t="shared" si="27"/>
        <v xml:space="preserve"> </v>
      </c>
    </row>
    <row r="1779" spans="1:13" x14ac:dyDescent="0.25">
      <c r="A1779" s="1" t="s">
        <v>12619</v>
      </c>
      <c r="B1779" s="1" t="s">
        <v>19</v>
      </c>
      <c r="C1779" s="1" t="s">
        <v>38</v>
      </c>
      <c r="D1779" s="1" t="s">
        <v>7832</v>
      </c>
      <c r="E1779" s="16">
        <v>53.99</v>
      </c>
      <c r="F1779" s="11"/>
      <c r="G1779" s="11">
        <v>138</v>
      </c>
      <c r="H1779" s="16">
        <v>208544.54</v>
      </c>
      <c r="I1779" s="16">
        <v>1511.1923188405797</v>
      </c>
      <c r="J1779" s="12">
        <v>0.69560454841029085</v>
      </c>
      <c r="K1779" s="23">
        <v>-3.4963464856456516E-2</v>
      </c>
      <c r="L1779"/>
      <c r="M1779" s="12" t="str">
        <f t="shared" si="27"/>
        <v xml:space="preserve"> </v>
      </c>
    </row>
    <row r="1780" spans="1:13" x14ac:dyDescent="0.25">
      <c r="A1780" s="1" t="s">
        <v>12619</v>
      </c>
      <c r="B1780" s="1" t="s">
        <v>19</v>
      </c>
      <c r="C1780" s="1" t="s">
        <v>38</v>
      </c>
      <c r="D1780" s="1" t="s">
        <v>7797</v>
      </c>
      <c r="E1780" s="16">
        <v>46.99</v>
      </c>
      <c r="F1780" s="11"/>
      <c r="G1780" s="11">
        <v>126</v>
      </c>
      <c r="H1780" s="16">
        <v>152848.79</v>
      </c>
      <c r="I1780" s="16">
        <v>1213.0856349206349</v>
      </c>
      <c r="J1780" s="12">
        <v>0.88499925875114671</v>
      </c>
      <c r="K1780" s="23">
        <v>-8.8430459843806375E-2</v>
      </c>
      <c r="L1780"/>
      <c r="M1780" s="12" t="str">
        <f t="shared" si="27"/>
        <v xml:space="preserve"> </v>
      </c>
    </row>
    <row r="1781" spans="1:13" x14ac:dyDescent="0.25">
      <c r="A1781" s="1" t="s">
        <v>12619</v>
      </c>
      <c r="B1781" s="1" t="s">
        <v>19</v>
      </c>
      <c r="C1781" s="1" t="s">
        <v>38</v>
      </c>
      <c r="D1781" s="1" t="s">
        <v>7827</v>
      </c>
      <c r="E1781" s="16">
        <v>49.99</v>
      </c>
      <c r="F1781" s="11"/>
      <c r="G1781" s="11">
        <v>98</v>
      </c>
      <c r="H1781" s="16">
        <v>72185.56</v>
      </c>
      <c r="I1781" s="16">
        <v>736.58734693877545</v>
      </c>
      <c r="J1781" s="12">
        <v>1</v>
      </c>
      <c r="K1781" s="23">
        <v>-0.21776814734561212</v>
      </c>
      <c r="L1781"/>
      <c r="M1781" s="12" t="str">
        <f t="shared" si="27"/>
        <v>X</v>
      </c>
    </row>
    <row r="1782" spans="1:13" x14ac:dyDescent="0.25">
      <c r="A1782" s="1" t="s">
        <v>12619</v>
      </c>
      <c r="B1782" s="1" t="s">
        <v>19</v>
      </c>
      <c r="C1782" s="1" t="s">
        <v>39</v>
      </c>
      <c r="D1782" s="1"/>
      <c r="E1782" s="16">
        <v>203.96</v>
      </c>
      <c r="F1782" s="11"/>
      <c r="G1782" s="11">
        <v>516</v>
      </c>
      <c r="H1782" s="16">
        <v>886985.81</v>
      </c>
      <c r="I1782" s="16">
        <v>6405.066079920769</v>
      </c>
      <c r="J1782" s="12"/>
      <c r="K1782" s="23">
        <v>-9.601342984748662E-2</v>
      </c>
      <c r="L1782"/>
      <c r="M1782" s="12" t="str">
        <f t="shared" si="27"/>
        <v xml:space="preserve"> </v>
      </c>
    </row>
    <row r="1783" spans="1:13" x14ac:dyDescent="0.25">
      <c r="A1783" s="1" t="s">
        <v>12619</v>
      </c>
      <c r="B1783" s="1" t="s">
        <v>20</v>
      </c>
      <c r="C1783" s="1"/>
      <c r="D1783" s="1"/>
      <c r="E1783" s="16">
        <v>465.37000000000006</v>
      </c>
      <c r="F1783" s="11"/>
      <c r="G1783" s="11">
        <v>1687</v>
      </c>
      <c r="H1783" s="16">
        <v>1538635.27</v>
      </c>
      <c r="I1783" s="16">
        <v>11515.311993162009</v>
      </c>
      <c r="J1783" s="12"/>
      <c r="K1783" s="23">
        <v>-0.10315232516477479</v>
      </c>
      <c r="L1783"/>
      <c r="M1783" s="12" t="str">
        <f t="shared" si="27"/>
        <v xml:space="preserve"> </v>
      </c>
    </row>
    <row r="1784" spans="1:13" x14ac:dyDescent="0.25">
      <c r="A1784" s="1" t="s">
        <v>12619</v>
      </c>
      <c r="B1784" s="1" t="s">
        <v>21</v>
      </c>
      <c r="C1784" s="1" t="s">
        <v>32</v>
      </c>
      <c r="D1784" s="1" t="s">
        <v>5616</v>
      </c>
      <c r="E1784" s="16">
        <v>39.99</v>
      </c>
      <c r="F1784" s="11"/>
      <c r="G1784" s="11">
        <v>153</v>
      </c>
      <c r="H1784" s="16">
        <v>233225.85</v>
      </c>
      <c r="I1784" s="16">
        <v>1524.3519607843139</v>
      </c>
      <c r="J1784" s="12">
        <v>0.3389979657602904</v>
      </c>
      <c r="K1784" s="23">
        <v>-3.7019443073285085E-2</v>
      </c>
      <c r="L1784"/>
      <c r="M1784" s="12" t="str">
        <f t="shared" si="27"/>
        <v xml:space="preserve"> </v>
      </c>
    </row>
    <row r="1785" spans="1:13" x14ac:dyDescent="0.25">
      <c r="A1785" s="1" t="s">
        <v>12619</v>
      </c>
      <c r="B1785" s="1" t="s">
        <v>21</v>
      </c>
      <c r="C1785" s="1" t="s">
        <v>32</v>
      </c>
      <c r="D1785" s="1" t="s">
        <v>5788</v>
      </c>
      <c r="E1785" s="16">
        <v>37.99</v>
      </c>
      <c r="F1785" s="11"/>
      <c r="G1785" s="11">
        <v>143</v>
      </c>
      <c r="H1785" s="16">
        <v>155331.54999999999</v>
      </c>
      <c r="I1785" s="16">
        <v>1086.2346153846154</v>
      </c>
      <c r="J1785" s="12">
        <v>0.58056378154756605</v>
      </c>
      <c r="K1785" s="23">
        <v>-0.16069152319865365</v>
      </c>
      <c r="L1785"/>
      <c r="M1785" s="12" t="str">
        <f t="shared" si="27"/>
        <v xml:space="preserve"> </v>
      </c>
    </row>
    <row r="1786" spans="1:13" x14ac:dyDescent="0.25">
      <c r="A1786" s="1" t="s">
        <v>12619</v>
      </c>
      <c r="B1786" s="1" t="s">
        <v>21</v>
      </c>
      <c r="C1786" s="1" t="s">
        <v>32</v>
      </c>
      <c r="D1786" s="1" t="s">
        <v>13293</v>
      </c>
      <c r="E1786" s="16">
        <v>39.99</v>
      </c>
      <c r="F1786" s="11"/>
      <c r="G1786" s="11">
        <v>93</v>
      </c>
      <c r="H1786" s="16">
        <v>71212.47</v>
      </c>
      <c r="I1786" s="16">
        <v>765.72548387096776</v>
      </c>
      <c r="J1786" s="12">
        <v>0.75085213229663628</v>
      </c>
      <c r="K1786" s="23">
        <v>-6.605690337191461E-2</v>
      </c>
      <c r="L1786"/>
      <c r="M1786" s="12" t="str">
        <f t="shared" si="27"/>
        <v xml:space="preserve"> </v>
      </c>
    </row>
    <row r="1787" spans="1:13" x14ac:dyDescent="0.25">
      <c r="A1787" s="1" t="s">
        <v>12619</v>
      </c>
      <c r="B1787" s="1" t="s">
        <v>21</v>
      </c>
      <c r="C1787" s="1" t="s">
        <v>32</v>
      </c>
      <c r="D1787" s="1" t="s">
        <v>10910</v>
      </c>
      <c r="E1787" s="16">
        <v>39.99</v>
      </c>
      <c r="F1787" s="11"/>
      <c r="G1787" s="11">
        <v>14</v>
      </c>
      <c r="H1787" s="16">
        <v>8797.7999999999993</v>
      </c>
      <c r="I1787" s="16">
        <v>628.41428571428571</v>
      </c>
      <c r="J1787" s="12">
        <v>0.89060408590860873</v>
      </c>
      <c r="K1787" s="23">
        <v>-0.66225660559020638</v>
      </c>
      <c r="L1787"/>
      <c r="M1787" s="12" t="str">
        <f t="shared" si="27"/>
        <v xml:space="preserve"> </v>
      </c>
    </row>
    <row r="1788" spans="1:13" x14ac:dyDescent="0.25">
      <c r="A1788" s="1" t="s">
        <v>12619</v>
      </c>
      <c r="B1788" s="1" t="s">
        <v>21</v>
      </c>
      <c r="C1788" s="1" t="s">
        <v>32</v>
      </c>
      <c r="D1788" s="1" t="s">
        <v>5722</v>
      </c>
      <c r="E1788" s="16">
        <v>38.99</v>
      </c>
      <c r="F1788" s="11"/>
      <c r="G1788" s="11">
        <v>132</v>
      </c>
      <c r="H1788" s="16">
        <v>64932.66</v>
      </c>
      <c r="I1788" s="16">
        <v>491.91409090909093</v>
      </c>
      <c r="J1788" s="12">
        <v>0.99999999999999978</v>
      </c>
      <c r="K1788" s="23">
        <v>-6.8415767676169081E-2</v>
      </c>
      <c r="L1788"/>
      <c r="M1788" s="12" t="str">
        <f t="shared" si="27"/>
        <v>X</v>
      </c>
    </row>
    <row r="1789" spans="1:13" x14ac:dyDescent="0.25">
      <c r="A1789" s="1" t="s">
        <v>12619</v>
      </c>
      <c r="B1789" s="1" t="s">
        <v>21</v>
      </c>
      <c r="C1789" s="1" t="s">
        <v>33</v>
      </c>
      <c r="D1789" s="1"/>
      <c r="E1789" s="16">
        <v>196.95000000000002</v>
      </c>
      <c r="F1789" s="11"/>
      <c r="G1789" s="11">
        <v>535</v>
      </c>
      <c r="H1789" s="16">
        <v>533500.32999999996</v>
      </c>
      <c r="I1789" s="16">
        <v>4496.6404366632742</v>
      </c>
      <c r="J1789" s="12"/>
      <c r="K1789" s="23">
        <v>-0.1097375825073339</v>
      </c>
      <c r="L1789"/>
      <c r="M1789" s="12" t="str">
        <f t="shared" si="27"/>
        <v xml:space="preserve"> </v>
      </c>
    </row>
    <row r="1790" spans="1:13" x14ac:dyDescent="0.25">
      <c r="A1790" s="1" t="s">
        <v>12619</v>
      </c>
      <c r="B1790" s="1" t="s">
        <v>21</v>
      </c>
      <c r="C1790" s="1" t="s">
        <v>34</v>
      </c>
      <c r="D1790" s="1" t="s">
        <v>6977</v>
      </c>
      <c r="E1790" s="16">
        <v>16.489999999999998</v>
      </c>
      <c r="F1790" s="11"/>
      <c r="G1790" s="11">
        <v>151</v>
      </c>
      <c r="H1790" s="16">
        <v>77667.899999999994</v>
      </c>
      <c r="I1790" s="16">
        <v>514.35695364238404</v>
      </c>
      <c r="J1790" s="12">
        <v>1</v>
      </c>
      <c r="K1790" s="23">
        <v>-4.3266301035953858E-2</v>
      </c>
      <c r="L1790"/>
      <c r="M1790" s="12" t="str">
        <f t="shared" si="27"/>
        <v>X</v>
      </c>
    </row>
    <row r="1791" spans="1:13" x14ac:dyDescent="0.25">
      <c r="A1791" s="1" t="s">
        <v>12619</v>
      </c>
      <c r="B1791" s="1" t="s">
        <v>21</v>
      </c>
      <c r="C1791" s="1" t="s">
        <v>35</v>
      </c>
      <c r="D1791" s="1"/>
      <c r="E1791" s="16">
        <v>16.489999999999998</v>
      </c>
      <c r="F1791" s="11"/>
      <c r="G1791" s="11">
        <v>151</v>
      </c>
      <c r="H1791" s="16">
        <v>77667.899999999994</v>
      </c>
      <c r="I1791" s="16">
        <v>514.35695364238404</v>
      </c>
      <c r="J1791" s="12"/>
      <c r="K1791" s="23">
        <v>-4.3266301035953858E-2</v>
      </c>
      <c r="L1791"/>
      <c r="M1791" s="12" t="str">
        <f t="shared" si="27"/>
        <v xml:space="preserve"> </v>
      </c>
    </row>
    <row r="1792" spans="1:13" x14ac:dyDescent="0.25">
      <c r="A1792" s="1" t="s">
        <v>12619</v>
      </c>
      <c r="B1792" s="1" t="s">
        <v>21</v>
      </c>
      <c r="C1792" s="1" t="s">
        <v>36</v>
      </c>
      <c r="D1792" s="1" t="s">
        <v>7478</v>
      </c>
      <c r="E1792" s="16">
        <v>51.99</v>
      </c>
      <c r="F1792" s="11"/>
      <c r="G1792" s="11">
        <v>116</v>
      </c>
      <c r="H1792" s="16">
        <v>174998.34</v>
      </c>
      <c r="I1792" s="16">
        <v>1508.6063793103449</v>
      </c>
      <c r="J1792" s="12">
        <v>1</v>
      </c>
      <c r="K1792" s="23">
        <v>4.3720930232558075E-2</v>
      </c>
      <c r="L1792"/>
      <c r="M1792" s="12" t="str">
        <f t="shared" si="27"/>
        <v>X</v>
      </c>
    </row>
    <row r="1793" spans="1:13" x14ac:dyDescent="0.25">
      <c r="A1793" s="1" t="s">
        <v>12619</v>
      </c>
      <c r="B1793" s="1" t="s">
        <v>21</v>
      </c>
      <c r="C1793" s="1" t="s">
        <v>37</v>
      </c>
      <c r="D1793" s="1"/>
      <c r="E1793" s="16">
        <v>51.99</v>
      </c>
      <c r="F1793" s="11"/>
      <c r="G1793" s="11">
        <v>116</v>
      </c>
      <c r="H1793" s="16">
        <v>174998.34</v>
      </c>
      <c r="I1793" s="16">
        <v>1508.6063793103449</v>
      </c>
      <c r="J1793" s="12"/>
      <c r="K1793" s="23">
        <v>4.3720930232558075E-2</v>
      </c>
      <c r="L1793"/>
      <c r="M1793" s="12" t="str">
        <f t="shared" si="27"/>
        <v xml:space="preserve"> </v>
      </c>
    </row>
    <row r="1794" spans="1:13" x14ac:dyDescent="0.25">
      <c r="A1794" s="1" t="s">
        <v>12619</v>
      </c>
      <c r="B1794" s="1" t="s">
        <v>21</v>
      </c>
      <c r="C1794" s="1" t="s">
        <v>38</v>
      </c>
      <c r="D1794" s="1" t="s">
        <v>7831</v>
      </c>
      <c r="E1794" s="16">
        <v>81.99</v>
      </c>
      <c r="F1794" s="11"/>
      <c r="G1794" s="11">
        <v>132</v>
      </c>
      <c r="H1794" s="16">
        <v>243099.9</v>
      </c>
      <c r="I1794" s="16">
        <v>1841.6659090909091</v>
      </c>
      <c r="J1794" s="12">
        <v>0.47654987650185082</v>
      </c>
      <c r="K1794" s="23">
        <v>-6.5319865475212402E-2</v>
      </c>
      <c r="L1794"/>
      <c r="M1794" s="12" t="str">
        <f t="shared" si="27"/>
        <v xml:space="preserve"> </v>
      </c>
    </row>
    <row r="1795" spans="1:13" x14ac:dyDescent="0.25">
      <c r="A1795" s="1" t="s">
        <v>12619</v>
      </c>
      <c r="B1795" s="1" t="s">
        <v>21</v>
      </c>
      <c r="C1795" s="1" t="s">
        <v>38</v>
      </c>
      <c r="D1795" s="1" t="s">
        <v>7890</v>
      </c>
      <c r="E1795" s="16">
        <v>72.989999999999995</v>
      </c>
      <c r="F1795" s="11"/>
      <c r="G1795" s="11">
        <v>87</v>
      </c>
      <c r="H1795" s="16">
        <v>93870.92</v>
      </c>
      <c r="I1795" s="16">
        <v>1078.9760919540229</v>
      </c>
      <c r="J1795" s="12">
        <v>0.75574596784012937</v>
      </c>
      <c r="K1795" s="23">
        <v>4.6889296027101235E-2</v>
      </c>
      <c r="L1795"/>
      <c r="M1795" s="12" t="str">
        <f t="shared" si="27"/>
        <v xml:space="preserve"> </v>
      </c>
    </row>
    <row r="1796" spans="1:13" x14ac:dyDescent="0.25">
      <c r="A1796" s="1" t="s">
        <v>12619</v>
      </c>
      <c r="B1796" s="1" t="s">
        <v>21</v>
      </c>
      <c r="C1796" s="1" t="s">
        <v>38</v>
      </c>
      <c r="D1796" s="1" t="s">
        <v>7868</v>
      </c>
      <c r="E1796" s="16">
        <v>67.989999999999995</v>
      </c>
      <c r="F1796" s="11"/>
      <c r="G1796" s="11">
        <v>86</v>
      </c>
      <c r="H1796" s="16">
        <v>81178.81</v>
      </c>
      <c r="I1796" s="16">
        <v>943.93965116279071</v>
      </c>
      <c r="J1796" s="12">
        <v>0.99999999999999989</v>
      </c>
      <c r="K1796" s="23">
        <v>-0.16319666857092552</v>
      </c>
      <c r="L1796"/>
      <c r="M1796" s="12" t="str">
        <f t="shared" si="27"/>
        <v>X</v>
      </c>
    </row>
    <row r="1797" spans="1:13" x14ac:dyDescent="0.25">
      <c r="A1797" s="1" t="s">
        <v>12619</v>
      </c>
      <c r="B1797" s="1" t="s">
        <v>21</v>
      </c>
      <c r="C1797" s="1" t="s">
        <v>39</v>
      </c>
      <c r="D1797" s="1"/>
      <c r="E1797" s="16">
        <v>222.96999999999997</v>
      </c>
      <c r="F1797" s="11"/>
      <c r="G1797" s="11">
        <v>305</v>
      </c>
      <c r="H1797" s="16">
        <v>418149.62999999995</v>
      </c>
      <c r="I1797" s="16">
        <v>3864.581652207723</v>
      </c>
      <c r="J1797" s="12"/>
      <c r="K1797" s="23">
        <v>-6.4052276492564952E-2</v>
      </c>
      <c r="L1797"/>
      <c r="M1797" s="12" t="str">
        <f t="shared" si="27"/>
        <v xml:space="preserve"> </v>
      </c>
    </row>
    <row r="1798" spans="1:13" x14ac:dyDescent="0.25">
      <c r="A1798" s="1" t="s">
        <v>12619</v>
      </c>
      <c r="B1798" s="1" t="s">
        <v>22</v>
      </c>
      <c r="C1798" s="1"/>
      <c r="D1798" s="1"/>
      <c r="E1798" s="16">
        <v>488.40000000000003</v>
      </c>
      <c r="F1798" s="11"/>
      <c r="G1798" s="11">
        <v>1107</v>
      </c>
      <c r="H1798" s="16">
        <v>1204316.2</v>
      </c>
      <c r="I1798" s="16">
        <v>10384.185421823726</v>
      </c>
      <c r="J1798" s="12"/>
      <c r="K1798" s="23">
        <v>-6.9936979521072584E-2</v>
      </c>
      <c r="L1798"/>
      <c r="M1798" s="12" t="str">
        <f t="shared" si="27"/>
        <v xml:space="preserve"> </v>
      </c>
    </row>
    <row r="1799" spans="1:13" x14ac:dyDescent="0.25">
      <c r="A1799" s="1" t="s">
        <v>12619</v>
      </c>
      <c r="B1799" s="1" t="s">
        <v>23</v>
      </c>
      <c r="C1799" s="1" t="s">
        <v>32</v>
      </c>
      <c r="D1799" s="1" t="s">
        <v>5448</v>
      </c>
      <c r="E1799" s="16">
        <v>44.99</v>
      </c>
      <c r="F1799" s="11"/>
      <c r="G1799" s="11">
        <v>147</v>
      </c>
      <c r="H1799" s="16">
        <v>222452.48000000001</v>
      </c>
      <c r="I1799" s="16">
        <v>1513.2821768707483</v>
      </c>
      <c r="J1799" s="12">
        <v>0.17994065632961459</v>
      </c>
      <c r="K1799" s="23">
        <v>-4.3673230590576817E-2</v>
      </c>
      <c r="L1799"/>
      <c r="M1799" s="12" t="str">
        <f t="shared" si="27"/>
        <v xml:space="preserve"> </v>
      </c>
    </row>
    <row r="1800" spans="1:13" x14ac:dyDescent="0.25">
      <c r="A1800" s="1" t="s">
        <v>12619</v>
      </c>
      <c r="B1800" s="1" t="s">
        <v>23</v>
      </c>
      <c r="C1800" s="1" t="s">
        <v>32</v>
      </c>
      <c r="D1800" s="1" t="s">
        <v>8527</v>
      </c>
      <c r="E1800" s="16">
        <v>49.99</v>
      </c>
      <c r="F1800" s="11"/>
      <c r="G1800" s="11">
        <v>22</v>
      </c>
      <c r="H1800" s="16">
        <v>27593.29</v>
      </c>
      <c r="I1800" s="16">
        <v>1254.2404545454547</v>
      </c>
      <c r="J1800" s="12">
        <v>0.32907929949579234</v>
      </c>
      <c r="K1800" s="23">
        <v>-0.15930222177942821</v>
      </c>
      <c r="L1800"/>
      <c r="M1800" s="12" t="str">
        <f t="shared" ref="M1800:M1863" si="28">IF(J1800&gt;$M$3,"X"," ")</f>
        <v xml:space="preserve"> </v>
      </c>
    </row>
    <row r="1801" spans="1:13" x14ac:dyDescent="0.25">
      <c r="A1801" s="1" t="s">
        <v>12619</v>
      </c>
      <c r="B1801" s="1" t="s">
        <v>23</v>
      </c>
      <c r="C1801" s="1" t="s">
        <v>32</v>
      </c>
      <c r="D1801" s="1" t="s">
        <v>5589</v>
      </c>
      <c r="E1801" s="16">
        <v>49.99</v>
      </c>
      <c r="F1801" s="11"/>
      <c r="G1801" s="11">
        <v>58</v>
      </c>
      <c r="H1801" s="16">
        <v>48590.28</v>
      </c>
      <c r="I1801" s="16">
        <v>837.76344827586206</v>
      </c>
      <c r="J1801" s="12">
        <v>0.42869568765906568</v>
      </c>
      <c r="K1801" s="23">
        <v>7.5221238938053103E-2</v>
      </c>
      <c r="L1801"/>
      <c r="M1801" s="12" t="str">
        <f t="shared" si="28"/>
        <v xml:space="preserve"> </v>
      </c>
    </row>
    <row r="1802" spans="1:13" x14ac:dyDescent="0.25">
      <c r="A1802" s="1" t="s">
        <v>12619</v>
      </c>
      <c r="B1802" s="1" t="s">
        <v>23</v>
      </c>
      <c r="C1802" s="1" t="s">
        <v>32</v>
      </c>
      <c r="D1802" s="1" t="s">
        <v>11357</v>
      </c>
      <c r="E1802" s="16">
        <v>43.99</v>
      </c>
      <c r="F1802" s="11"/>
      <c r="G1802" s="11">
        <v>120</v>
      </c>
      <c r="H1802" s="16">
        <v>96405.119999999995</v>
      </c>
      <c r="I1802" s="16">
        <v>803.37599999999998</v>
      </c>
      <c r="J1802" s="12">
        <v>0.5242231490465975</v>
      </c>
      <c r="K1802" s="23">
        <v>-0.24768030171099953</v>
      </c>
      <c r="L1802"/>
      <c r="M1802" s="12" t="str">
        <f t="shared" si="28"/>
        <v xml:space="preserve"> </v>
      </c>
    </row>
    <row r="1803" spans="1:13" x14ac:dyDescent="0.25">
      <c r="A1803" s="1" t="s">
        <v>12619</v>
      </c>
      <c r="B1803" s="1" t="s">
        <v>23</v>
      </c>
      <c r="C1803" s="1" t="s">
        <v>32</v>
      </c>
      <c r="D1803" s="1" t="s">
        <v>5928</v>
      </c>
      <c r="E1803" s="16">
        <v>49.99</v>
      </c>
      <c r="F1803" s="11"/>
      <c r="G1803" s="11">
        <v>69</v>
      </c>
      <c r="H1803" s="16">
        <v>51249.24</v>
      </c>
      <c r="I1803" s="16">
        <v>742.74260869565217</v>
      </c>
      <c r="J1803" s="12">
        <v>0.61254084321850277</v>
      </c>
      <c r="K1803" s="23">
        <v>-9.0414010636190811E-2</v>
      </c>
      <c r="L1803"/>
      <c r="M1803" s="12" t="str">
        <f t="shared" si="28"/>
        <v xml:space="preserve"> </v>
      </c>
    </row>
    <row r="1804" spans="1:13" x14ac:dyDescent="0.25">
      <c r="A1804" s="1" t="s">
        <v>12619</v>
      </c>
      <c r="B1804" s="1" t="s">
        <v>23</v>
      </c>
      <c r="C1804" s="1" t="s">
        <v>32</v>
      </c>
      <c r="D1804" s="1" t="s">
        <v>8590</v>
      </c>
      <c r="E1804" s="16">
        <v>49.99</v>
      </c>
      <c r="F1804" s="11"/>
      <c r="G1804" s="11">
        <v>68</v>
      </c>
      <c r="H1804" s="16">
        <v>46685.22</v>
      </c>
      <c r="I1804" s="16">
        <v>686.54735294117654</v>
      </c>
      <c r="J1804" s="12">
        <v>0.69417649794157188</v>
      </c>
      <c r="K1804" s="23">
        <v>-3.2634171257238109E-2</v>
      </c>
      <c r="L1804"/>
      <c r="M1804" s="12" t="str">
        <f t="shared" si="28"/>
        <v xml:space="preserve"> </v>
      </c>
    </row>
    <row r="1805" spans="1:13" x14ac:dyDescent="0.25">
      <c r="A1805" s="1" t="s">
        <v>12619</v>
      </c>
      <c r="B1805" s="1" t="s">
        <v>23</v>
      </c>
      <c r="C1805" s="1" t="s">
        <v>32</v>
      </c>
      <c r="D1805" s="1" t="s">
        <v>13690</v>
      </c>
      <c r="E1805" s="16">
        <v>41.99</v>
      </c>
      <c r="F1805" s="11"/>
      <c r="G1805" s="11">
        <v>27</v>
      </c>
      <c r="H1805" s="16">
        <v>18475.599999999999</v>
      </c>
      <c r="I1805" s="16">
        <v>684.28148148148148</v>
      </c>
      <c r="J1805" s="12">
        <v>0.7755427234703719</v>
      </c>
      <c r="K1805" s="23">
        <v>1.3404255319148937</v>
      </c>
      <c r="L1805"/>
      <c r="M1805" s="12" t="str">
        <f t="shared" si="28"/>
        <v xml:space="preserve"> </v>
      </c>
    </row>
    <row r="1806" spans="1:13" x14ac:dyDescent="0.25">
      <c r="A1806" s="1" t="s">
        <v>12619</v>
      </c>
      <c r="B1806" s="1" t="s">
        <v>23</v>
      </c>
      <c r="C1806" s="1" t="s">
        <v>32</v>
      </c>
      <c r="D1806" s="1" t="s">
        <v>13343</v>
      </c>
      <c r="E1806" s="16">
        <v>46.99</v>
      </c>
      <c r="F1806" s="11"/>
      <c r="G1806" s="11">
        <v>6</v>
      </c>
      <c r="H1806" s="16">
        <v>3336.29</v>
      </c>
      <c r="I1806" s="16">
        <v>556.04833333333329</v>
      </c>
      <c r="J1806" s="12">
        <v>0.84166106120027839</v>
      </c>
      <c r="K1806" s="23" t="e">
        <v>#DIV/0!</v>
      </c>
      <c r="L1806"/>
      <c r="M1806" s="12" t="str">
        <f t="shared" si="28"/>
        <v xml:space="preserve"> </v>
      </c>
    </row>
    <row r="1807" spans="1:13" x14ac:dyDescent="0.25">
      <c r="A1807" s="1" t="s">
        <v>12619</v>
      </c>
      <c r="B1807" s="1" t="s">
        <v>23</v>
      </c>
      <c r="C1807" s="1" t="s">
        <v>32</v>
      </c>
      <c r="D1807" s="1" t="s">
        <v>5456</v>
      </c>
      <c r="E1807" s="16">
        <v>39.99</v>
      </c>
      <c r="F1807" s="11"/>
      <c r="G1807" s="11">
        <v>154</v>
      </c>
      <c r="H1807" s="16">
        <v>81059.73</v>
      </c>
      <c r="I1807" s="16">
        <v>526.36188311688306</v>
      </c>
      <c r="J1807" s="12">
        <v>0.90424945625479403</v>
      </c>
      <c r="K1807" s="23">
        <v>6.6175158193904293E-2</v>
      </c>
      <c r="L1807"/>
      <c r="M1807" s="12" t="str">
        <f t="shared" si="28"/>
        <v xml:space="preserve"> </v>
      </c>
    </row>
    <row r="1808" spans="1:13" x14ac:dyDescent="0.25">
      <c r="A1808" s="1" t="s">
        <v>12619</v>
      </c>
      <c r="B1808" s="1" t="s">
        <v>23</v>
      </c>
      <c r="C1808" s="1" t="s">
        <v>32</v>
      </c>
      <c r="D1808" s="1" t="s">
        <v>5544</v>
      </c>
      <c r="E1808" s="16">
        <v>48.99</v>
      </c>
      <c r="F1808" s="11"/>
      <c r="G1808" s="11">
        <v>34</v>
      </c>
      <c r="H1808" s="16">
        <v>17391.3</v>
      </c>
      <c r="I1808" s="16">
        <v>511.50882352941176</v>
      </c>
      <c r="J1808" s="12">
        <v>0.96507171057791008</v>
      </c>
      <c r="K1808" s="23">
        <v>-0.79162465623334188</v>
      </c>
      <c r="L1808"/>
      <c r="M1808" s="12" t="str">
        <f t="shared" si="28"/>
        <v xml:space="preserve"> </v>
      </c>
    </row>
    <row r="1809" spans="1:13" x14ac:dyDescent="0.25">
      <c r="A1809" s="1" t="s">
        <v>12619</v>
      </c>
      <c r="B1809" s="1" t="s">
        <v>23</v>
      </c>
      <c r="C1809" s="1" t="s">
        <v>32</v>
      </c>
      <c r="D1809" s="1" t="s">
        <v>13016</v>
      </c>
      <c r="E1809" s="16">
        <v>44.99</v>
      </c>
      <c r="F1809" s="11"/>
      <c r="G1809" s="11">
        <v>4</v>
      </c>
      <c r="H1809" s="16">
        <v>777.82</v>
      </c>
      <c r="I1809" s="16">
        <v>194.45500000000001</v>
      </c>
      <c r="J1809" s="12">
        <v>0.98819387567135641</v>
      </c>
      <c r="K1809" s="23">
        <v>-0.93224186714241908</v>
      </c>
      <c r="L1809"/>
      <c r="M1809" s="12" t="str">
        <f t="shared" si="28"/>
        <v>X</v>
      </c>
    </row>
    <row r="1810" spans="1:13" x14ac:dyDescent="0.25">
      <c r="A1810" s="1" t="s">
        <v>12619</v>
      </c>
      <c r="B1810" s="1" t="s">
        <v>23</v>
      </c>
      <c r="C1810" s="1" t="s">
        <v>32</v>
      </c>
      <c r="D1810" s="1" t="s">
        <v>16388</v>
      </c>
      <c r="E1810" s="16">
        <v>44.99</v>
      </c>
      <c r="F1810" s="11"/>
      <c r="G1810" s="11">
        <v>29</v>
      </c>
      <c r="H1810" s="16">
        <v>2879.36</v>
      </c>
      <c r="I1810" s="16">
        <v>99.288275862068971</v>
      </c>
      <c r="J1810" s="12">
        <v>1</v>
      </c>
      <c r="K1810" s="23" t="e">
        <v>#DIV/0!</v>
      </c>
      <c r="L1810"/>
      <c r="M1810" s="12" t="str">
        <f t="shared" si="28"/>
        <v>X</v>
      </c>
    </row>
    <row r="1811" spans="1:13" x14ac:dyDescent="0.25">
      <c r="A1811" s="1" t="s">
        <v>12619</v>
      </c>
      <c r="B1811" s="1" t="s">
        <v>23</v>
      </c>
      <c r="C1811" s="1" t="s">
        <v>33</v>
      </c>
      <c r="D1811" s="1"/>
      <c r="E1811" s="16">
        <v>556.88</v>
      </c>
      <c r="F1811" s="11"/>
      <c r="G1811" s="11">
        <v>738</v>
      </c>
      <c r="H1811" s="16">
        <v>616895.73</v>
      </c>
      <c r="I1811" s="16">
        <v>8409.8958386520717</v>
      </c>
      <c r="J1811" s="12"/>
      <c r="K1811" s="23">
        <v>-0.14585189982945868</v>
      </c>
      <c r="L1811"/>
      <c r="M1811" s="12" t="str">
        <f t="shared" si="28"/>
        <v xml:space="preserve"> </v>
      </c>
    </row>
    <row r="1812" spans="1:13" x14ac:dyDescent="0.25">
      <c r="A1812" s="1" t="s">
        <v>12619</v>
      </c>
      <c r="B1812" s="1" t="s">
        <v>23</v>
      </c>
      <c r="C1812" s="1" t="s">
        <v>34</v>
      </c>
      <c r="D1812" s="1" t="s">
        <v>6904</v>
      </c>
      <c r="E1812" s="16">
        <v>24.99</v>
      </c>
      <c r="F1812" s="11"/>
      <c r="G1812" s="11">
        <v>144</v>
      </c>
      <c r="H1812" s="16">
        <v>38134.74</v>
      </c>
      <c r="I1812" s="16">
        <v>264.82458333333329</v>
      </c>
      <c r="J1812" s="12">
        <v>1</v>
      </c>
      <c r="K1812" s="23">
        <v>-6.9528995709092767E-2</v>
      </c>
      <c r="L1812"/>
      <c r="M1812" s="12" t="str">
        <f t="shared" si="28"/>
        <v>X</v>
      </c>
    </row>
    <row r="1813" spans="1:13" x14ac:dyDescent="0.25">
      <c r="A1813" s="1" t="s">
        <v>12619</v>
      </c>
      <c r="B1813" s="1" t="s">
        <v>23</v>
      </c>
      <c r="C1813" s="1" t="s">
        <v>35</v>
      </c>
      <c r="D1813" s="1"/>
      <c r="E1813" s="16">
        <v>24.99</v>
      </c>
      <c r="F1813" s="11"/>
      <c r="G1813" s="11">
        <v>144</v>
      </c>
      <c r="H1813" s="16">
        <v>38134.74</v>
      </c>
      <c r="I1813" s="16">
        <v>264.82458333333329</v>
      </c>
      <c r="J1813" s="12"/>
      <c r="K1813" s="23">
        <v>-6.9528995709092767E-2</v>
      </c>
      <c r="L1813"/>
      <c r="M1813" s="12" t="str">
        <f t="shared" si="28"/>
        <v xml:space="preserve"> </v>
      </c>
    </row>
    <row r="1814" spans="1:13" x14ac:dyDescent="0.25">
      <c r="A1814" s="1" t="s">
        <v>12619</v>
      </c>
      <c r="B1814" s="1" t="s">
        <v>23</v>
      </c>
      <c r="C1814" s="1" t="s">
        <v>36</v>
      </c>
      <c r="D1814" s="1" t="s">
        <v>7421</v>
      </c>
      <c r="E1814" s="16">
        <v>51.99</v>
      </c>
      <c r="F1814" s="11"/>
      <c r="G1814" s="11">
        <v>103</v>
      </c>
      <c r="H1814" s="16">
        <v>66703.17</v>
      </c>
      <c r="I1814" s="16">
        <v>647.60359223300964</v>
      </c>
      <c r="J1814" s="12">
        <v>1</v>
      </c>
      <c r="K1814" s="23">
        <v>-0.10478761525143943</v>
      </c>
      <c r="L1814"/>
      <c r="M1814" s="12" t="str">
        <f t="shared" si="28"/>
        <v>X</v>
      </c>
    </row>
    <row r="1815" spans="1:13" x14ac:dyDescent="0.25">
      <c r="A1815" s="1" t="s">
        <v>12619</v>
      </c>
      <c r="B1815" s="1" t="s">
        <v>23</v>
      </c>
      <c r="C1815" s="1" t="s">
        <v>37</v>
      </c>
      <c r="D1815" s="1"/>
      <c r="E1815" s="16">
        <v>51.99</v>
      </c>
      <c r="F1815" s="11"/>
      <c r="G1815" s="11">
        <v>103</v>
      </c>
      <c r="H1815" s="16">
        <v>66703.17</v>
      </c>
      <c r="I1815" s="16">
        <v>647.60359223300964</v>
      </c>
      <c r="J1815" s="12"/>
      <c r="K1815" s="23">
        <v>-0.10478761525143943</v>
      </c>
      <c r="L1815"/>
      <c r="M1815" s="12" t="str">
        <f t="shared" si="28"/>
        <v xml:space="preserve"> </v>
      </c>
    </row>
    <row r="1816" spans="1:13" x14ac:dyDescent="0.25">
      <c r="A1816" s="1" t="s">
        <v>12619</v>
      </c>
      <c r="B1816" s="1" t="s">
        <v>23</v>
      </c>
      <c r="C1816" s="1" t="s">
        <v>38</v>
      </c>
      <c r="D1816" s="1" t="s">
        <v>7708</v>
      </c>
      <c r="E1816" s="16">
        <v>79.989999999999995</v>
      </c>
      <c r="F1816" s="11"/>
      <c r="G1816" s="11">
        <v>107</v>
      </c>
      <c r="H1816" s="16">
        <v>102387.2</v>
      </c>
      <c r="I1816" s="16">
        <v>956.88971962616824</v>
      </c>
      <c r="J1816" s="12">
        <v>0.63999163906409773</v>
      </c>
      <c r="K1816" s="23">
        <v>-5.1610070010856934E-2</v>
      </c>
      <c r="L1816"/>
      <c r="M1816" s="12" t="str">
        <f t="shared" si="28"/>
        <v xml:space="preserve"> </v>
      </c>
    </row>
    <row r="1817" spans="1:13" x14ac:dyDescent="0.25">
      <c r="A1817" s="1" t="s">
        <v>12619</v>
      </c>
      <c r="B1817" s="1" t="s">
        <v>23</v>
      </c>
      <c r="C1817" s="1" t="s">
        <v>38</v>
      </c>
      <c r="D1817" s="1" t="s">
        <v>7787</v>
      </c>
      <c r="E1817" s="16">
        <v>84.99</v>
      </c>
      <c r="F1817" s="11"/>
      <c r="G1817" s="11">
        <v>9</v>
      </c>
      <c r="H1817" s="16">
        <v>4844.43</v>
      </c>
      <c r="I1817" s="16">
        <v>538.27</v>
      </c>
      <c r="J1817" s="12">
        <v>1</v>
      </c>
      <c r="K1817" s="23">
        <v>-0.80110752419322062</v>
      </c>
      <c r="L1817"/>
      <c r="M1817" s="12" t="str">
        <f t="shared" si="28"/>
        <v>X</v>
      </c>
    </row>
    <row r="1818" spans="1:13" x14ac:dyDescent="0.25">
      <c r="A1818" s="1" t="s">
        <v>12619</v>
      </c>
      <c r="B1818" s="1" t="s">
        <v>23</v>
      </c>
      <c r="C1818" s="1" t="s">
        <v>39</v>
      </c>
      <c r="D1818" s="1"/>
      <c r="E1818" s="16">
        <v>164.98</v>
      </c>
      <c r="F1818" s="11"/>
      <c r="G1818" s="11">
        <v>116</v>
      </c>
      <c r="H1818" s="16">
        <v>107231.63</v>
      </c>
      <c r="I1818" s="16">
        <v>1495.1597196261682</v>
      </c>
      <c r="J1818" s="12"/>
      <c r="K1818" s="23">
        <v>-0.18957926479035037</v>
      </c>
      <c r="L1818"/>
      <c r="M1818" s="12" t="str">
        <f t="shared" si="28"/>
        <v xml:space="preserve"> </v>
      </c>
    </row>
    <row r="1819" spans="1:13" x14ac:dyDescent="0.25">
      <c r="A1819" s="1" t="s">
        <v>12619</v>
      </c>
      <c r="B1819" s="1" t="s">
        <v>24</v>
      </c>
      <c r="C1819" s="1"/>
      <c r="D1819" s="1"/>
      <c r="E1819" s="16">
        <v>798.84</v>
      </c>
      <c r="F1819" s="11"/>
      <c r="G1819" s="11">
        <v>1101</v>
      </c>
      <c r="H1819" s="16">
        <v>828965.27</v>
      </c>
      <c r="I1819" s="16">
        <v>10817.483733844583</v>
      </c>
      <c r="J1819" s="12"/>
      <c r="K1819" s="23">
        <v>-0.14543753333538889</v>
      </c>
      <c r="L1819"/>
      <c r="M1819" s="12" t="str">
        <f t="shared" si="28"/>
        <v xml:space="preserve"> </v>
      </c>
    </row>
    <row r="1820" spans="1:13" x14ac:dyDescent="0.25">
      <c r="A1820" s="1" t="s">
        <v>12619</v>
      </c>
      <c r="B1820" s="1" t="s">
        <v>74</v>
      </c>
      <c r="C1820" s="1" t="s">
        <v>32</v>
      </c>
      <c r="D1820" s="1" t="s">
        <v>5894</v>
      </c>
      <c r="E1820" s="16">
        <v>224.99</v>
      </c>
      <c r="F1820" s="11"/>
      <c r="G1820" s="11">
        <v>130</v>
      </c>
      <c r="H1820" s="16">
        <v>201565.59</v>
      </c>
      <c r="I1820" s="16">
        <v>1550.5045384615385</v>
      </c>
      <c r="J1820" s="12">
        <v>0.11810411638522098</v>
      </c>
      <c r="K1820" s="23">
        <v>2.2647804049554576E-2</v>
      </c>
      <c r="L1820"/>
      <c r="M1820" s="12" t="str">
        <f t="shared" si="28"/>
        <v xml:space="preserve"> </v>
      </c>
    </row>
    <row r="1821" spans="1:13" x14ac:dyDescent="0.25">
      <c r="A1821" s="1" t="s">
        <v>12619</v>
      </c>
      <c r="B1821" s="1" t="s">
        <v>74</v>
      </c>
      <c r="C1821" s="1" t="s">
        <v>32</v>
      </c>
      <c r="D1821" s="1" t="s">
        <v>5604</v>
      </c>
      <c r="E1821" s="16">
        <v>104.99</v>
      </c>
      <c r="F1821" s="11"/>
      <c r="G1821" s="11">
        <v>81</v>
      </c>
      <c r="H1821" s="16">
        <v>109324.54</v>
      </c>
      <c r="I1821" s="16">
        <v>1349.6856790123456</v>
      </c>
      <c r="J1821" s="12">
        <v>0.22091157715905746</v>
      </c>
      <c r="K1821" s="23">
        <v>9.1493988745658505E-2</v>
      </c>
      <c r="L1821"/>
      <c r="M1821" s="12" t="str">
        <f t="shared" si="28"/>
        <v xml:space="preserve"> </v>
      </c>
    </row>
    <row r="1822" spans="1:13" x14ac:dyDescent="0.25">
      <c r="A1822" s="1" t="s">
        <v>12619</v>
      </c>
      <c r="B1822" s="1" t="s">
        <v>74</v>
      </c>
      <c r="C1822" s="1" t="s">
        <v>32</v>
      </c>
      <c r="D1822" s="1" t="s">
        <v>13887</v>
      </c>
      <c r="E1822" s="16">
        <v>119.99</v>
      </c>
      <c r="F1822" s="11"/>
      <c r="G1822" s="11">
        <v>2</v>
      </c>
      <c r="H1822" s="16">
        <v>2379.8000000000002</v>
      </c>
      <c r="I1822" s="16">
        <v>1189.9000000000001</v>
      </c>
      <c r="J1822" s="12">
        <v>0.31154793751838605</v>
      </c>
      <c r="K1822" s="23">
        <v>1.2995236300741126</v>
      </c>
      <c r="L1822"/>
      <c r="M1822" s="12" t="str">
        <f t="shared" si="28"/>
        <v xml:space="preserve"> </v>
      </c>
    </row>
    <row r="1823" spans="1:13" x14ac:dyDescent="0.25">
      <c r="A1823" s="1" t="s">
        <v>12619</v>
      </c>
      <c r="B1823" s="1" t="s">
        <v>74</v>
      </c>
      <c r="C1823" s="1" t="s">
        <v>32</v>
      </c>
      <c r="D1823" s="1" t="s">
        <v>8596</v>
      </c>
      <c r="E1823" s="16">
        <v>184.99</v>
      </c>
      <c r="F1823" s="11"/>
      <c r="G1823" s="11">
        <v>40</v>
      </c>
      <c r="H1823" s="16">
        <v>38847.9</v>
      </c>
      <c r="I1823" s="16">
        <v>971.19749999999999</v>
      </c>
      <c r="J1823" s="12">
        <v>0.38552542015564883</v>
      </c>
      <c r="K1823" s="23">
        <v>0.24260355029585789</v>
      </c>
      <c r="L1823"/>
      <c r="M1823" s="12" t="str">
        <f t="shared" si="28"/>
        <v xml:space="preserve"> </v>
      </c>
    </row>
    <row r="1824" spans="1:13" x14ac:dyDescent="0.25">
      <c r="A1824" s="1" t="s">
        <v>12619</v>
      </c>
      <c r="B1824" s="1" t="s">
        <v>74</v>
      </c>
      <c r="C1824" s="1" t="s">
        <v>32</v>
      </c>
      <c r="D1824" s="1" t="s">
        <v>5653</v>
      </c>
      <c r="E1824" s="16">
        <v>109.99</v>
      </c>
      <c r="F1824" s="11"/>
      <c r="G1824" s="11">
        <v>96</v>
      </c>
      <c r="H1824" s="16">
        <v>91276.6</v>
      </c>
      <c r="I1824" s="16">
        <v>950.79791666666677</v>
      </c>
      <c r="J1824" s="12">
        <v>0.4579490377738511</v>
      </c>
      <c r="K1824" s="23">
        <v>-9.146531857181539E-2</v>
      </c>
      <c r="L1824"/>
      <c r="M1824" s="12" t="str">
        <f t="shared" si="28"/>
        <v xml:space="preserve"> </v>
      </c>
    </row>
    <row r="1825" spans="1:13" x14ac:dyDescent="0.25">
      <c r="A1825" s="1" t="s">
        <v>12619</v>
      </c>
      <c r="B1825" s="1" t="s">
        <v>74</v>
      </c>
      <c r="C1825" s="1" t="s">
        <v>32</v>
      </c>
      <c r="D1825" s="1" t="s">
        <v>5790</v>
      </c>
      <c r="E1825" s="16">
        <v>379.99</v>
      </c>
      <c r="F1825" s="11"/>
      <c r="G1825" s="11">
        <v>15</v>
      </c>
      <c r="H1825" s="16">
        <v>12159.68</v>
      </c>
      <c r="I1825" s="16">
        <v>810.64533333333338</v>
      </c>
      <c r="J1825" s="12">
        <v>0.51969703555148627</v>
      </c>
      <c r="K1825" s="23">
        <v>0.14285714285714302</v>
      </c>
      <c r="L1825"/>
      <c r="M1825" s="12" t="str">
        <f t="shared" si="28"/>
        <v xml:space="preserve"> </v>
      </c>
    </row>
    <row r="1826" spans="1:13" x14ac:dyDescent="0.25">
      <c r="A1826" s="1" t="s">
        <v>12619</v>
      </c>
      <c r="B1826" s="1" t="s">
        <v>74</v>
      </c>
      <c r="C1826" s="1" t="s">
        <v>32</v>
      </c>
      <c r="D1826" s="1" t="s">
        <v>13998</v>
      </c>
      <c r="E1826" s="16">
        <v>189.99</v>
      </c>
      <c r="F1826" s="11"/>
      <c r="G1826" s="11">
        <v>20</v>
      </c>
      <c r="H1826" s="16">
        <v>14879.21</v>
      </c>
      <c r="I1826" s="16">
        <v>743.96049999999991</v>
      </c>
      <c r="J1826" s="12">
        <v>0.57636555557090485</v>
      </c>
      <c r="K1826" s="23">
        <v>4.4210046142779458E-2</v>
      </c>
      <c r="L1826"/>
      <c r="M1826" s="12" t="str">
        <f t="shared" si="28"/>
        <v xml:space="preserve"> </v>
      </c>
    </row>
    <row r="1827" spans="1:13" x14ac:dyDescent="0.25">
      <c r="A1827" s="1" t="s">
        <v>12619</v>
      </c>
      <c r="B1827" s="1" t="s">
        <v>74</v>
      </c>
      <c r="C1827" s="1" t="s">
        <v>32</v>
      </c>
      <c r="D1827" s="1" t="s">
        <v>5528</v>
      </c>
      <c r="E1827" s="16">
        <v>164.99</v>
      </c>
      <c r="F1827" s="11"/>
      <c r="G1827" s="11">
        <v>81</v>
      </c>
      <c r="H1827" s="16">
        <v>54476.49</v>
      </c>
      <c r="I1827" s="16">
        <v>672.5492592592592</v>
      </c>
      <c r="J1827" s="12">
        <v>0.62759458071723795</v>
      </c>
      <c r="K1827" s="23">
        <v>-0.1416515826267154</v>
      </c>
      <c r="L1827"/>
      <c r="M1827" s="12" t="str">
        <f t="shared" si="28"/>
        <v xml:space="preserve"> </v>
      </c>
    </row>
    <row r="1828" spans="1:13" x14ac:dyDescent="0.25">
      <c r="A1828" s="1" t="s">
        <v>12619</v>
      </c>
      <c r="B1828" s="1" t="s">
        <v>74</v>
      </c>
      <c r="C1828" s="1" t="s">
        <v>32</v>
      </c>
      <c r="D1828" s="1" t="s">
        <v>5693</v>
      </c>
      <c r="E1828" s="16">
        <v>359.99</v>
      </c>
      <c r="F1828" s="11"/>
      <c r="G1828" s="11">
        <v>40</v>
      </c>
      <c r="H1828" s="16">
        <v>23399.35</v>
      </c>
      <c r="I1828" s="16">
        <v>584.98374999999999</v>
      </c>
      <c r="J1828" s="12">
        <v>0.6721536175853372</v>
      </c>
      <c r="K1828" s="23">
        <v>-8.3431227425439625E-2</v>
      </c>
      <c r="L1828"/>
      <c r="M1828" s="12" t="str">
        <f t="shared" si="28"/>
        <v xml:space="preserve"> </v>
      </c>
    </row>
    <row r="1829" spans="1:13" x14ac:dyDescent="0.25">
      <c r="A1829" s="1" t="s">
        <v>12619</v>
      </c>
      <c r="B1829" s="1" t="s">
        <v>74</v>
      </c>
      <c r="C1829" s="1" t="s">
        <v>32</v>
      </c>
      <c r="D1829" s="1" t="s">
        <v>14468</v>
      </c>
      <c r="E1829" s="16">
        <v>139.99</v>
      </c>
      <c r="F1829" s="11"/>
      <c r="G1829" s="11">
        <v>15</v>
      </c>
      <c r="H1829" s="16">
        <v>8539.39</v>
      </c>
      <c r="I1829" s="16">
        <v>569.29266666666661</v>
      </c>
      <c r="J1829" s="12">
        <v>0.7155174425167794</v>
      </c>
      <c r="K1829" s="23">
        <v>2.0499999999999994</v>
      </c>
      <c r="L1829"/>
      <c r="M1829" s="12" t="str">
        <f t="shared" si="28"/>
        <v xml:space="preserve"> </v>
      </c>
    </row>
    <row r="1830" spans="1:13" x14ac:dyDescent="0.25">
      <c r="A1830" s="1" t="s">
        <v>12619</v>
      </c>
      <c r="B1830" s="1" t="s">
        <v>74</v>
      </c>
      <c r="C1830" s="1" t="s">
        <v>32</v>
      </c>
      <c r="D1830" s="1" t="s">
        <v>5451</v>
      </c>
      <c r="E1830" s="16">
        <v>174.99</v>
      </c>
      <c r="F1830" s="11"/>
      <c r="G1830" s="11">
        <v>37</v>
      </c>
      <c r="H1830" s="16">
        <v>17324.009999999998</v>
      </c>
      <c r="I1830" s="16">
        <v>468.21648648648642</v>
      </c>
      <c r="J1830" s="12">
        <v>0.75118215232043339</v>
      </c>
      <c r="K1830" s="23">
        <v>2.0318604960710251E-2</v>
      </c>
      <c r="L1830"/>
      <c r="M1830" s="12" t="str">
        <f t="shared" si="28"/>
        <v xml:space="preserve"> </v>
      </c>
    </row>
    <row r="1831" spans="1:13" x14ac:dyDescent="0.25">
      <c r="A1831" s="1" t="s">
        <v>12619</v>
      </c>
      <c r="B1831" s="1" t="s">
        <v>74</v>
      </c>
      <c r="C1831" s="1" t="s">
        <v>32</v>
      </c>
      <c r="D1831" s="1" t="s">
        <v>13816</v>
      </c>
      <c r="E1831" s="16">
        <v>114.99</v>
      </c>
      <c r="F1831" s="11"/>
      <c r="G1831" s="11">
        <v>12</v>
      </c>
      <c r="H1831" s="16">
        <v>5404.53</v>
      </c>
      <c r="I1831" s="16">
        <v>450.3775</v>
      </c>
      <c r="J1831" s="12">
        <v>0.78548804137643269</v>
      </c>
      <c r="K1831" s="23">
        <v>0.15863909701900503</v>
      </c>
      <c r="L1831"/>
      <c r="M1831" s="12" t="str">
        <f t="shared" si="28"/>
        <v xml:space="preserve"> </v>
      </c>
    </row>
    <row r="1832" spans="1:13" x14ac:dyDescent="0.25">
      <c r="A1832" s="1" t="s">
        <v>12619</v>
      </c>
      <c r="B1832" s="1" t="s">
        <v>74</v>
      </c>
      <c r="C1832" s="1" t="s">
        <v>32</v>
      </c>
      <c r="D1832" s="1" t="s">
        <v>5480</v>
      </c>
      <c r="E1832" s="16">
        <v>164.99</v>
      </c>
      <c r="F1832" s="11"/>
      <c r="G1832" s="11">
        <v>73</v>
      </c>
      <c r="H1832" s="16">
        <v>32503.01</v>
      </c>
      <c r="I1832" s="16">
        <v>445.2467123287671</v>
      </c>
      <c r="J1832" s="12">
        <v>0.81940311110282693</v>
      </c>
      <c r="K1832" s="23">
        <v>-2.4753075343900366E-2</v>
      </c>
      <c r="L1832"/>
      <c r="M1832" s="12" t="str">
        <f t="shared" si="28"/>
        <v xml:space="preserve"> </v>
      </c>
    </row>
    <row r="1833" spans="1:13" x14ac:dyDescent="0.25">
      <c r="A1833" s="1" t="s">
        <v>12619</v>
      </c>
      <c r="B1833" s="1" t="s">
        <v>74</v>
      </c>
      <c r="C1833" s="1" t="s">
        <v>32</v>
      </c>
      <c r="D1833" s="1" t="s">
        <v>12975</v>
      </c>
      <c r="E1833" s="16">
        <v>164.99</v>
      </c>
      <c r="F1833" s="11"/>
      <c r="G1833" s="11">
        <v>6</v>
      </c>
      <c r="H1833" s="16">
        <v>2639.84</v>
      </c>
      <c r="I1833" s="16">
        <v>439.97333333333336</v>
      </c>
      <c r="J1833" s="12">
        <v>0.8529165001174458</v>
      </c>
      <c r="K1833" s="23">
        <v>-0.44827586206896552</v>
      </c>
      <c r="L1833"/>
      <c r="M1833" s="12" t="str">
        <f t="shared" si="28"/>
        <v xml:space="preserve"> </v>
      </c>
    </row>
    <row r="1834" spans="1:13" x14ac:dyDescent="0.25">
      <c r="A1834" s="1" t="s">
        <v>12619</v>
      </c>
      <c r="B1834" s="1" t="s">
        <v>74</v>
      </c>
      <c r="C1834" s="1" t="s">
        <v>32</v>
      </c>
      <c r="D1834" s="1" t="s">
        <v>12977</v>
      </c>
      <c r="E1834" s="16">
        <v>129.99</v>
      </c>
      <c r="F1834" s="11"/>
      <c r="G1834" s="11">
        <v>6</v>
      </c>
      <c r="H1834" s="16">
        <v>2599.8000000000002</v>
      </c>
      <c r="I1834" s="16">
        <v>433.3</v>
      </c>
      <c r="J1834" s="12">
        <v>0.88592157192490617</v>
      </c>
      <c r="K1834" s="23">
        <v>-0.56521739130434778</v>
      </c>
      <c r="L1834"/>
      <c r="M1834" s="12" t="str">
        <f t="shared" si="28"/>
        <v xml:space="preserve"> </v>
      </c>
    </row>
    <row r="1835" spans="1:13" x14ac:dyDescent="0.25">
      <c r="A1835" s="1" t="s">
        <v>12619</v>
      </c>
      <c r="B1835" s="1" t="s">
        <v>74</v>
      </c>
      <c r="C1835" s="1" t="s">
        <v>32</v>
      </c>
      <c r="D1835" s="1" t="s">
        <v>8581</v>
      </c>
      <c r="E1835" s="16">
        <v>109.99</v>
      </c>
      <c r="F1835" s="11"/>
      <c r="G1835" s="11">
        <v>29</v>
      </c>
      <c r="H1835" s="16">
        <v>11948.87</v>
      </c>
      <c r="I1835" s="16">
        <v>412.03000000000003</v>
      </c>
      <c r="J1835" s="12">
        <v>0.91730647784881081</v>
      </c>
      <c r="K1835" s="23">
        <v>-0.21562195573457543</v>
      </c>
      <c r="L1835"/>
      <c r="M1835" s="12" t="str">
        <f t="shared" si="28"/>
        <v xml:space="preserve"> </v>
      </c>
    </row>
    <row r="1836" spans="1:13" x14ac:dyDescent="0.25">
      <c r="A1836" s="1" t="s">
        <v>12619</v>
      </c>
      <c r="B1836" s="1" t="s">
        <v>74</v>
      </c>
      <c r="C1836" s="1" t="s">
        <v>32</v>
      </c>
      <c r="D1836" s="1" t="s">
        <v>5675</v>
      </c>
      <c r="E1836" s="16">
        <v>182.99</v>
      </c>
      <c r="F1836" s="11"/>
      <c r="G1836" s="11">
        <v>33</v>
      </c>
      <c r="H1836" s="16">
        <v>10796.41</v>
      </c>
      <c r="I1836" s="16">
        <v>327.16393939393942</v>
      </c>
      <c r="J1836" s="12">
        <v>0.94222701630371175</v>
      </c>
      <c r="K1836" s="23">
        <v>0.37209302325581395</v>
      </c>
      <c r="L1836"/>
      <c r="M1836" s="12" t="str">
        <f t="shared" si="28"/>
        <v xml:space="preserve"> </v>
      </c>
    </row>
    <row r="1837" spans="1:13" x14ac:dyDescent="0.25">
      <c r="A1837" s="1" t="s">
        <v>12619</v>
      </c>
      <c r="B1837" s="1" t="s">
        <v>74</v>
      </c>
      <c r="C1837" s="1" t="s">
        <v>32</v>
      </c>
      <c r="D1837" s="1" t="s">
        <v>9891</v>
      </c>
      <c r="E1837" s="16">
        <v>199.99</v>
      </c>
      <c r="F1837" s="11"/>
      <c r="G1837" s="11">
        <v>20</v>
      </c>
      <c r="H1837" s="16">
        <v>3729.81</v>
      </c>
      <c r="I1837" s="16">
        <v>186.4905</v>
      </c>
      <c r="J1837" s="12">
        <v>0.95643226057767705</v>
      </c>
      <c r="K1837" s="23">
        <v>-0.7856323850675293</v>
      </c>
      <c r="L1837"/>
      <c r="M1837" s="12" t="str">
        <f t="shared" si="28"/>
        <v xml:space="preserve"> </v>
      </c>
    </row>
    <row r="1838" spans="1:13" x14ac:dyDescent="0.25">
      <c r="A1838" s="1" t="s">
        <v>12619</v>
      </c>
      <c r="B1838" s="1" t="s">
        <v>74</v>
      </c>
      <c r="C1838" s="1" t="s">
        <v>32</v>
      </c>
      <c r="D1838" s="1" t="s">
        <v>16421</v>
      </c>
      <c r="E1838" s="16">
        <v>269.99</v>
      </c>
      <c r="F1838" s="11"/>
      <c r="G1838" s="11">
        <v>5</v>
      </c>
      <c r="H1838" s="16">
        <v>809.97</v>
      </c>
      <c r="I1838" s="16">
        <v>161.994</v>
      </c>
      <c r="J1838" s="12">
        <v>0.96877157191480545</v>
      </c>
      <c r="K1838" s="23" t="e">
        <v>#DIV/0!</v>
      </c>
      <c r="L1838"/>
      <c r="M1838" s="12" t="str">
        <f t="shared" si="28"/>
        <v xml:space="preserve"> </v>
      </c>
    </row>
    <row r="1839" spans="1:13" x14ac:dyDescent="0.25">
      <c r="A1839" s="1" t="s">
        <v>12619</v>
      </c>
      <c r="B1839" s="1" t="s">
        <v>74</v>
      </c>
      <c r="C1839" s="1" t="s">
        <v>32</v>
      </c>
      <c r="D1839" s="1" t="s">
        <v>11686</v>
      </c>
      <c r="E1839" s="16">
        <v>157.99</v>
      </c>
      <c r="F1839" s="11"/>
      <c r="G1839" s="11">
        <v>3</v>
      </c>
      <c r="H1839" s="16">
        <v>473.97</v>
      </c>
      <c r="I1839" s="16">
        <v>157.99</v>
      </c>
      <c r="J1839" s="12">
        <v>0.98080589292763876</v>
      </c>
      <c r="K1839" s="23">
        <v>0</v>
      </c>
      <c r="L1839"/>
      <c r="M1839" s="12" t="str">
        <f t="shared" si="28"/>
        <v>X</v>
      </c>
    </row>
    <row r="1840" spans="1:13" x14ac:dyDescent="0.25">
      <c r="A1840" s="1" t="s">
        <v>12619</v>
      </c>
      <c r="B1840" s="1" t="s">
        <v>74</v>
      </c>
      <c r="C1840" s="1" t="s">
        <v>32</v>
      </c>
      <c r="D1840" s="1" t="s">
        <v>11906</v>
      </c>
      <c r="E1840" s="16">
        <v>131.99</v>
      </c>
      <c r="F1840" s="11"/>
      <c r="G1840" s="11">
        <v>5</v>
      </c>
      <c r="H1840" s="16">
        <v>659.95</v>
      </c>
      <c r="I1840" s="16">
        <v>131.99</v>
      </c>
      <c r="J1840" s="12">
        <v>0.99085975728920506</v>
      </c>
      <c r="K1840" s="23">
        <v>-0.64285714285714279</v>
      </c>
      <c r="L1840"/>
      <c r="M1840" s="12" t="str">
        <f t="shared" si="28"/>
        <v>X</v>
      </c>
    </row>
    <row r="1841" spans="1:13" x14ac:dyDescent="0.25">
      <c r="A1841" s="1" t="s">
        <v>12619</v>
      </c>
      <c r="B1841" s="1" t="s">
        <v>74</v>
      </c>
      <c r="C1841" s="1" t="s">
        <v>32</v>
      </c>
      <c r="D1841" s="1" t="s">
        <v>12151</v>
      </c>
      <c r="E1841" s="16">
        <v>279.99</v>
      </c>
      <c r="F1841" s="11"/>
      <c r="G1841" s="11">
        <v>7</v>
      </c>
      <c r="H1841" s="16">
        <v>839.97</v>
      </c>
      <c r="I1841" s="16">
        <v>119.99571428571429</v>
      </c>
      <c r="J1841" s="12">
        <v>1.0000000000000002</v>
      </c>
      <c r="K1841" s="23">
        <v>-0.5714285714285714</v>
      </c>
      <c r="L1841"/>
      <c r="M1841" s="12" t="str">
        <f t="shared" si="28"/>
        <v>X</v>
      </c>
    </row>
    <row r="1842" spans="1:13" x14ac:dyDescent="0.25">
      <c r="A1842" s="1" t="s">
        <v>12619</v>
      </c>
      <c r="B1842" s="1" t="s">
        <v>74</v>
      </c>
      <c r="C1842" s="1" t="s">
        <v>32</v>
      </c>
      <c r="D1842" s="1" t="s">
        <v>12515</v>
      </c>
      <c r="E1842" s="16">
        <v>369.99</v>
      </c>
      <c r="F1842" s="11"/>
      <c r="G1842" s="11">
        <v>0</v>
      </c>
      <c r="H1842" s="16">
        <v>1109.97</v>
      </c>
      <c r="I1842" s="16">
        <v>0</v>
      </c>
      <c r="J1842" s="12">
        <v>1.0000000000000002</v>
      </c>
      <c r="K1842" s="23">
        <v>-0.7</v>
      </c>
      <c r="L1842"/>
      <c r="M1842" s="12" t="str">
        <f t="shared" si="28"/>
        <v>X</v>
      </c>
    </row>
    <row r="1843" spans="1:13" x14ac:dyDescent="0.25">
      <c r="A1843" s="1" t="s">
        <v>12619</v>
      </c>
      <c r="B1843" s="1" t="s">
        <v>74</v>
      </c>
      <c r="C1843" s="1" t="s">
        <v>33</v>
      </c>
      <c r="D1843" s="1"/>
      <c r="E1843" s="16">
        <v>4432.7699999999977</v>
      </c>
      <c r="F1843" s="11"/>
      <c r="G1843" s="11">
        <v>756</v>
      </c>
      <c r="H1843" s="16">
        <v>647688.65999999992</v>
      </c>
      <c r="I1843" s="16">
        <v>13128.285329228049</v>
      </c>
      <c r="J1843" s="12"/>
      <c r="K1843" s="23">
        <v>-2.003366471007928E-2</v>
      </c>
      <c r="L1843"/>
      <c r="M1843" s="12" t="str">
        <f t="shared" si="28"/>
        <v xml:space="preserve"> </v>
      </c>
    </row>
    <row r="1844" spans="1:13" x14ac:dyDescent="0.25">
      <c r="A1844" s="1" t="s">
        <v>12619</v>
      </c>
      <c r="B1844" s="1" t="s">
        <v>74</v>
      </c>
      <c r="C1844" s="1" t="s">
        <v>10509</v>
      </c>
      <c r="D1844" s="1" t="s">
        <v>14544</v>
      </c>
      <c r="E1844" s="16">
        <v>1499.99</v>
      </c>
      <c r="F1844" s="11"/>
      <c r="G1844" s="11">
        <v>2</v>
      </c>
      <c r="H1844" s="16">
        <v>1499.99</v>
      </c>
      <c r="I1844" s="16">
        <v>749.995</v>
      </c>
      <c r="J1844" s="12">
        <v>0.64102958584939118</v>
      </c>
      <c r="K1844" s="23">
        <v>-0.5</v>
      </c>
      <c r="L1844"/>
      <c r="M1844" s="12" t="str">
        <f t="shared" si="28"/>
        <v xml:space="preserve"> </v>
      </c>
    </row>
    <row r="1845" spans="1:13" x14ac:dyDescent="0.25">
      <c r="A1845" s="1" t="s">
        <v>12619</v>
      </c>
      <c r="B1845" s="1" t="s">
        <v>74</v>
      </c>
      <c r="C1845" s="1" t="s">
        <v>10509</v>
      </c>
      <c r="D1845" s="1" t="s">
        <v>15795</v>
      </c>
      <c r="E1845" s="16">
        <v>419.99</v>
      </c>
      <c r="F1845" s="11"/>
      <c r="G1845" s="11">
        <v>1</v>
      </c>
      <c r="H1845" s="16">
        <v>419.99</v>
      </c>
      <c r="I1845" s="16">
        <v>419.99</v>
      </c>
      <c r="J1845" s="12">
        <v>1</v>
      </c>
      <c r="K1845" s="23" t="e">
        <v>#DIV/0!</v>
      </c>
      <c r="L1845"/>
      <c r="M1845" s="12" t="str">
        <f t="shared" si="28"/>
        <v>X</v>
      </c>
    </row>
    <row r="1846" spans="1:13" x14ac:dyDescent="0.25">
      <c r="A1846" s="1" t="s">
        <v>12619</v>
      </c>
      <c r="B1846" s="1" t="s">
        <v>74</v>
      </c>
      <c r="C1846" s="1" t="s">
        <v>15423</v>
      </c>
      <c r="D1846" s="1"/>
      <c r="E1846" s="16">
        <v>1919.98</v>
      </c>
      <c r="F1846" s="11"/>
      <c r="G1846" s="11">
        <v>3</v>
      </c>
      <c r="H1846" s="16">
        <v>1919.98</v>
      </c>
      <c r="I1846" s="16">
        <v>1169.9850000000001</v>
      </c>
      <c r="J1846" s="12"/>
      <c r="K1846" s="23">
        <v>-0.36000240001600015</v>
      </c>
      <c r="L1846"/>
      <c r="M1846" s="12" t="str">
        <f t="shared" si="28"/>
        <v xml:space="preserve"> </v>
      </c>
    </row>
    <row r="1847" spans="1:13" x14ac:dyDescent="0.25">
      <c r="A1847" s="1" t="s">
        <v>12619</v>
      </c>
      <c r="B1847" s="1" t="s">
        <v>79</v>
      </c>
      <c r="C1847" s="1"/>
      <c r="D1847" s="1"/>
      <c r="E1847" s="16">
        <v>6352.7499999999973</v>
      </c>
      <c r="F1847" s="11"/>
      <c r="G1847" s="11">
        <v>759</v>
      </c>
      <c r="H1847" s="16">
        <v>649608.6399999999</v>
      </c>
      <c r="I1847" s="16">
        <v>14298.270329228049</v>
      </c>
      <c r="J1847" s="12"/>
      <c r="K1847" s="23">
        <v>-2.1569820939417061E-2</v>
      </c>
      <c r="L1847"/>
      <c r="M1847" s="12" t="str">
        <f t="shared" si="28"/>
        <v xml:space="preserve"> </v>
      </c>
    </row>
    <row r="1848" spans="1:13" x14ac:dyDescent="0.25">
      <c r="A1848" s="1" t="s">
        <v>27</v>
      </c>
      <c r="B1848" s="1" t="s">
        <v>15</v>
      </c>
      <c r="C1848" s="1" t="s">
        <v>32</v>
      </c>
      <c r="D1848" s="1" t="s">
        <v>11724</v>
      </c>
      <c r="E1848" s="16">
        <v>69.989999999999995</v>
      </c>
      <c r="F1848" s="11"/>
      <c r="G1848" s="11">
        <v>5</v>
      </c>
      <c r="H1848" s="16">
        <v>197161.83</v>
      </c>
      <c r="I1848" s="16">
        <v>39432.365999999995</v>
      </c>
      <c r="J1848" s="12">
        <v>0.23093715390134337</v>
      </c>
      <c r="K1848" s="23">
        <v>0.20328990174139139</v>
      </c>
      <c r="L1848"/>
      <c r="M1848" s="12" t="str">
        <f t="shared" si="28"/>
        <v xml:space="preserve"> </v>
      </c>
    </row>
    <row r="1849" spans="1:13" x14ac:dyDescent="0.25">
      <c r="A1849" s="1" t="s">
        <v>27</v>
      </c>
      <c r="B1849" s="1" t="s">
        <v>15</v>
      </c>
      <c r="C1849" s="1" t="s">
        <v>32</v>
      </c>
      <c r="D1849" s="1" t="s">
        <v>6028</v>
      </c>
      <c r="E1849" s="16">
        <v>69.989999999999995</v>
      </c>
      <c r="F1849" s="11"/>
      <c r="G1849" s="11">
        <v>157</v>
      </c>
      <c r="H1849" s="16">
        <v>3898133.21</v>
      </c>
      <c r="I1849" s="16">
        <v>24828.873949044584</v>
      </c>
      <c r="J1849" s="12">
        <v>0.37634840019499882</v>
      </c>
      <c r="K1849" s="23">
        <v>0.34553047241403334</v>
      </c>
      <c r="L1849"/>
      <c r="M1849" s="12" t="str">
        <f t="shared" si="28"/>
        <v xml:space="preserve"> </v>
      </c>
    </row>
    <row r="1850" spans="1:13" x14ac:dyDescent="0.25">
      <c r="A1850" s="1" t="s">
        <v>27</v>
      </c>
      <c r="B1850" s="1" t="s">
        <v>15</v>
      </c>
      <c r="C1850" s="1" t="s">
        <v>32</v>
      </c>
      <c r="D1850" s="1" t="s">
        <v>5970</v>
      </c>
      <c r="E1850" s="16">
        <v>59.99</v>
      </c>
      <c r="F1850" s="11"/>
      <c r="G1850" s="11">
        <v>158</v>
      </c>
      <c r="H1850" s="16">
        <v>2142758.16</v>
      </c>
      <c r="I1850" s="16">
        <v>13561.760506329116</v>
      </c>
      <c r="J1850" s="12">
        <v>0.45577336732031126</v>
      </c>
      <c r="K1850" s="23">
        <v>-0.19248748464003229</v>
      </c>
      <c r="L1850"/>
      <c r="M1850" s="12" t="str">
        <f t="shared" si="28"/>
        <v xml:space="preserve"> </v>
      </c>
    </row>
    <row r="1851" spans="1:13" x14ac:dyDescent="0.25">
      <c r="A1851" s="1" t="s">
        <v>27</v>
      </c>
      <c r="B1851" s="1" t="s">
        <v>15</v>
      </c>
      <c r="C1851" s="1" t="s">
        <v>32</v>
      </c>
      <c r="D1851" s="1" t="s">
        <v>9628</v>
      </c>
      <c r="E1851" s="16">
        <v>79.989999999999995</v>
      </c>
      <c r="F1851" s="11"/>
      <c r="G1851" s="11">
        <v>2</v>
      </c>
      <c r="H1851" s="16">
        <v>19197.599999999999</v>
      </c>
      <c r="I1851" s="16">
        <v>9598.7999999999993</v>
      </c>
      <c r="J1851" s="12">
        <v>0.51198910524656749</v>
      </c>
      <c r="K1851" s="23">
        <v>-0.79039301310043664</v>
      </c>
      <c r="L1851"/>
      <c r="M1851" s="12" t="str">
        <f t="shared" si="28"/>
        <v xml:space="preserve"> </v>
      </c>
    </row>
    <row r="1852" spans="1:13" x14ac:dyDescent="0.25">
      <c r="A1852" s="1" t="s">
        <v>27</v>
      </c>
      <c r="B1852" s="1" t="s">
        <v>15</v>
      </c>
      <c r="C1852" s="1" t="s">
        <v>32</v>
      </c>
      <c r="D1852" s="1" t="s">
        <v>14312</v>
      </c>
      <c r="E1852" s="16">
        <v>74.989999999999995</v>
      </c>
      <c r="F1852" s="11"/>
      <c r="G1852" s="11">
        <v>1</v>
      </c>
      <c r="H1852" s="16">
        <v>7199.04</v>
      </c>
      <c r="I1852" s="16">
        <v>7199.04</v>
      </c>
      <c r="J1852" s="12">
        <v>0.55415055729897345</v>
      </c>
      <c r="K1852" s="23">
        <v>-0.33333333333333326</v>
      </c>
      <c r="L1852"/>
      <c r="M1852" s="12" t="str">
        <f t="shared" si="28"/>
        <v xml:space="preserve"> </v>
      </c>
    </row>
    <row r="1853" spans="1:13" x14ac:dyDescent="0.25">
      <c r="A1853" s="1" t="s">
        <v>27</v>
      </c>
      <c r="B1853" s="1" t="s">
        <v>15</v>
      </c>
      <c r="C1853" s="1" t="s">
        <v>32</v>
      </c>
      <c r="D1853" s="1" t="s">
        <v>5883</v>
      </c>
      <c r="E1853" s="16">
        <v>74.989999999999995</v>
      </c>
      <c r="F1853" s="11"/>
      <c r="G1853" s="11">
        <v>154</v>
      </c>
      <c r="H1853" s="16">
        <v>995542.51</v>
      </c>
      <c r="I1853" s="16">
        <v>6464.5617532467531</v>
      </c>
      <c r="J1853" s="12">
        <v>0.59201050951473155</v>
      </c>
      <c r="K1853" s="23">
        <v>-0.18453552360933434</v>
      </c>
      <c r="L1853"/>
      <c r="M1853" s="12" t="str">
        <f t="shared" si="28"/>
        <v xml:space="preserve"> </v>
      </c>
    </row>
    <row r="1854" spans="1:13" x14ac:dyDescent="0.25">
      <c r="A1854" s="1" t="s">
        <v>27</v>
      </c>
      <c r="B1854" s="1" t="s">
        <v>15</v>
      </c>
      <c r="C1854" s="1" t="s">
        <v>32</v>
      </c>
      <c r="D1854" s="1" t="s">
        <v>11924</v>
      </c>
      <c r="E1854" s="16">
        <v>64.989999999999995</v>
      </c>
      <c r="F1854" s="11"/>
      <c r="G1854" s="11">
        <v>156</v>
      </c>
      <c r="H1854" s="16">
        <v>879063.97</v>
      </c>
      <c r="I1854" s="16">
        <v>5635.0254487179482</v>
      </c>
      <c r="J1854" s="12">
        <v>0.62501225075664857</v>
      </c>
      <c r="K1854" s="23">
        <v>-0.22009021187293865</v>
      </c>
      <c r="L1854"/>
      <c r="M1854" s="12" t="str">
        <f t="shared" si="28"/>
        <v xml:space="preserve"> </v>
      </c>
    </row>
    <row r="1855" spans="1:13" x14ac:dyDescent="0.25">
      <c r="A1855" s="1" t="s">
        <v>27</v>
      </c>
      <c r="B1855" s="1" t="s">
        <v>15</v>
      </c>
      <c r="C1855" s="1" t="s">
        <v>32</v>
      </c>
      <c r="D1855" s="1" t="s">
        <v>5711</v>
      </c>
      <c r="E1855" s="16">
        <v>54.99</v>
      </c>
      <c r="F1855" s="11"/>
      <c r="G1855" s="11">
        <v>156</v>
      </c>
      <c r="H1855" s="16">
        <v>771472.81</v>
      </c>
      <c r="I1855" s="16">
        <v>4945.3385256410256</v>
      </c>
      <c r="J1855" s="12">
        <v>0.6539748142556332</v>
      </c>
      <c r="K1855" s="23">
        <v>-0.2210098493573821</v>
      </c>
      <c r="L1855"/>
      <c r="M1855" s="12" t="str">
        <f t="shared" si="28"/>
        <v xml:space="preserve"> </v>
      </c>
    </row>
    <row r="1856" spans="1:13" x14ac:dyDescent="0.25">
      <c r="A1856" s="1" t="s">
        <v>27</v>
      </c>
      <c r="B1856" s="1" t="s">
        <v>15</v>
      </c>
      <c r="C1856" s="1" t="s">
        <v>32</v>
      </c>
      <c r="D1856" s="1" t="s">
        <v>5968</v>
      </c>
      <c r="E1856" s="16">
        <v>64.989999999999995</v>
      </c>
      <c r="F1856" s="11"/>
      <c r="G1856" s="11">
        <v>157</v>
      </c>
      <c r="H1856" s="16">
        <v>587319.98</v>
      </c>
      <c r="I1856" s="16">
        <v>3740.8915923566879</v>
      </c>
      <c r="J1856" s="12">
        <v>0.67588348839890722</v>
      </c>
      <c r="K1856" s="23">
        <v>-7.0107424493622839E-3</v>
      </c>
      <c r="L1856"/>
      <c r="M1856" s="12" t="str">
        <f t="shared" si="28"/>
        <v xml:space="preserve"> </v>
      </c>
    </row>
    <row r="1857" spans="1:13" x14ac:dyDescent="0.25">
      <c r="A1857" s="1" t="s">
        <v>27</v>
      </c>
      <c r="B1857" s="1" t="s">
        <v>15</v>
      </c>
      <c r="C1857" s="1" t="s">
        <v>32</v>
      </c>
      <c r="D1857" s="1" t="s">
        <v>11951</v>
      </c>
      <c r="E1857" s="16">
        <v>59.99</v>
      </c>
      <c r="F1857" s="11"/>
      <c r="G1857" s="11">
        <v>58</v>
      </c>
      <c r="H1857" s="16">
        <v>208345.27</v>
      </c>
      <c r="I1857" s="16">
        <v>3592.1598275862066</v>
      </c>
      <c r="J1857" s="12">
        <v>0.69692110929493711</v>
      </c>
      <c r="K1857" s="23">
        <v>0.83465398837823535</v>
      </c>
      <c r="L1857"/>
      <c r="M1857" s="12" t="str">
        <f t="shared" si="28"/>
        <v xml:space="preserve"> </v>
      </c>
    </row>
    <row r="1858" spans="1:13" x14ac:dyDescent="0.25">
      <c r="A1858" s="1" t="s">
        <v>27</v>
      </c>
      <c r="B1858" s="1" t="s">
        <v>15</v>
      </c>
      <c r="C1858" s="1" t="s">
        <v>32</v>
      </c>
      <c r="D1858" s="1" t="s">
        <v>14766</v>
      </c>
      <c r="E1858" s="16">
        <v>79.989999999999995</v>
      </c>
      <c r="F1858" s="11"/>
      <c r="G1858" s="11">
        <v>1</v>
      </c>
      <c r="H1858" s="16">
        <v>3119.61</v>
      </c>
      <c r="I1858" s="16">
        <v>3119.61</v>
      </c>
      <c r="J1858" s="12">
        <v>0.71519122412097036</v>
      </c>
      <c r="K1858" s="23" t="e">
        <v>#DIV/0!</v>
      </c>
      <c r="L1858"/>
      <c r="M1858" s="12" t="str">
        <f t="shared" si="28"/>
        <v xml:space="preserve"> </v>
      </c>
    </row>
    <row r="1859" spans="1:13" x14ac:dyDescent="0.25">
      <c r="A1859" s="1" t="s">
        <v>27</v>
      </c>
      <c r="B1859" s="1" t="s">
        <v>15</v>
      </c>
      <c r="C1859" s="1" t="s">
        <v>32</v>
      </c>
      <c r="D1859" s="1" t="s">
        <v>5974</v>
      </c>
      <c r="E1859" s="16">
        <v>59.99</v>
      </c>
      <c r="F1859" s="11"/>
      <c r="G1859" s="11">
        <v>152</v>
      </c>
      <c r="H1859" s="16">
        <v>467068.59</v>
      </c>
      <c r="I1859" s="16">
        <v>3072.8196710526317</v>
      </c>
      <c r="J1859" s="12">
        <v>0.73318730960275336</v>
      </c>
      <c r="K1859" s="23">
        <v>-0.29948811499642136</v>
      </c>
      <c r="L1859"/>
      <c r="M1859" s="12" t="str">
        <f t="shared" si="28"/>
        <v xml:space="preserve"> </v>
      </c>
    </row>
    <row r="1860" spans="1:13" x14ac:dyDescent="0.25">
      <c r="A1860" s="1" t="s">
        <v>27</v>
      </c>
      <c r="B1860" s="1" t="s">
        <v>15</v>
      </c>
      <c r="C1860" s="1" t="s">
        <v>32</v>
      </c>
      <c r="D1860" s="1" t="s">
        <v>10404</v>
      </c>
      <c r="E1860" s="16">
        <v>69.989999999999995</v>
      </c>
      <c r="F1860" s="11"/>
      <c r="G1860" s="11">
        <v>103</v>
      </c>
      <c r="H1860" s="16">
        <v>275099.46999999997</v>
      </c>
      <c r="I1860" s="16">
        <v>2670.8686407766986</v>
      </c>
      <c r="J1860" s="12">
        <v>0.74882935356088975</v>
      </c>
      <c r="K1860" s="23">
        <v>0.14132875982256121</v>
      </c>
      <c r="L1860"/>
      <c r="M1860" s="12" t="str">
        <f t="shared" si="28"/>
        <v xml:space="preserve"> </v>
      </c>
    </row>
    <row r="1861" spans="1:13" x14ac:dyDescent="0.25">
      <c r="A1861" s="1" t="s">
        <v>27</v>
      </c>
      <c r="B1861" s="1" t="s">
        <v>15</v>
      </c>
      <c r="C1861" s="1" t="s">
        <v>32</v>
      </c>
      <c r="D1861" s="1" t="s">
        <v>11379</v>
      </c>
      <c r="E1861" s="16">
        <v>59.99</v>
      </c>
      <c r="F1861" s="11"/>
      <c r="G1861" s="11">
        <v>91</v>
      </c>
      <c r="H1861" s="16">
        <v>201008.12</v>
      </c>
      <c r="I1861" s="16">
        <v>2208.8804395604393</v>
      </c>
      <c r="J1861" s="12">
        <v>0.76176574601627611</v>
      </c>
      <c r="K1861" s="23">
        <v>2.2423906906819711</v>
      </c>
      <c r="L1861"/>
      <c r="M1861" s="12" t="str">
        <f t="shared" si="28"/>
        <v xml:space="preserve"> </v>
      </c>
    </row>
    <row r="1862" spans="1:13" x14ac:dyDescent="0.25">
      <c r="A1862" s="1" t="s">
        <v>27</v>
      </c>
      <c r="B1862" s="1" t="s">
        <v>15</v>
      </c>
      <c r="C1862" s="1" t="s">
        <v>32</v>
      </c>
      <c r="D1862" s="1" t="s">
        <v>16018</v>
      </c>
      <c r="E1862" s="16">
        <v>74.989999999999995</v>
      </c>
      <c r="F1862" s="11"/>
      <c r="G1862" s="11">
        <v>8</v>
      </c>
      <c r="H1862" s="16">
        <v>17622.650000000001</v>
      </c>
      <c r="I1862" s="16">
        <v>2202.8312500000002</v>
      </c>
      <c r="J1862" s="12">
        <v>0.77466671116252017</v>
      </c>
      <c r="K1862" s="23" t="e">
        <v>#DIV/0!</v>
      </c>
      <c r="L1862"/>
      <c r="M1862" s="12" t="str">
        <f t="shared" si="28"/>
        <v xml:space="preserve"> </v>
      </c>
    </row>
    <row r="1863" spans="1:13" x14ac:dyDescent="0.25">
      <c r="A1863" s="1" t="s">
        <v>27</v>
      </c>
      <c r="B1863" s="1" t="s">
        <v>15</v>
      </c>
      <c r="C1863" s="1" t="s">
        <v>32</v>
      </c>
      <c r="D1863" s="1" t="s">
        <v>14816</v>
      </c>
      <c r="E1863" s="16">
        <v>64.989999999999995</v>
      </c>
      <c r="F1863" s="11"/>
      <c r="G1863" s="11">
        <v>83</v>
      </c>
      <c r="H1863" s="16">
        <v>149231.63</v>
      </c>
      <c r="I1863" s="16">
        <v>1797.9714457831326</v>
      </c>
      <c r="J1863" s="12">
        <v>0.78519659943970443</v>
      </c>
      <c r="K1863" s="23" t="e">
        <v>#DIV/0!</v>
      </c>
      <c r="L1863"/>
      <c r="M1863" s="12" t="str">
        <f t="shared" si="28"/>
        <v xml:space="preserve"> </v>
      </c>
    </row>
    <row r="1864" spans="1:13" x14ac:dyDescent="0.25">
      <c r="A1864" s="1" t="s">
        <v>27</v>
      </c>
      <c r="B1864" s="1" t="s">
        <v>15</v>
      </c>
      <c r="C1864" s="1" t="s">
        <v>32</v>
      </c>
      <c r="D1864" s="1" t="s">
        <v>15353</v>
      </c>
      <c r="E1864" s="16">
        <v>59.99</v>
      </c>
      <c r="F1864" s="11"/>
      <c r="G1864" s="11">
        <v>140</v>
      </c>
      <c r="H1864" s="16">
        <v>239702.82</v>
      </c>
      <c r="I1864" s="16">
        <v>1712.163</v>
      </c>
      <c r="J1864" s="12">
        <v>0.79522394728475099</v>
      </c>
      <c r="K1864" s="23">
        <v>-0.22905931677126512</v>
      </c>
      <c r="L1864"/>
      <c r="M1864" s="12" t="str">
        <f t="shared" ref="M1864:M1927" si="29">IF(J1864&gt;$M$3,"X"," ")</f>
        <v xml:space="preserve"> </v>
      </c>
    </row>
    <row r="1865" spans="1:13" x14ac:dyDescent="0.25">
      <c r="A1865" s="1" t="s">
        <v>27</v>
      </c>
      <c r="B1865" s="1" t="s">
        <v>15</v>
      </c>
      <c r="C1865" s="1" t="s">
        <v>32</v>
      </c>
      <c r="D1865" s="1" t="s">
        <v>5969</v>
      </c>
      <c r="E1865" s="16">
        <v>69.989999999999995</v>
      </c>
      <c r="F1865" s="11"/>
      <c r="G1865" s="11">
        <v>154</v>
      </c>
      <c r="H1865" s="16">
        <v>258001.9</v>
      </c>
      <c r="I1865" s="16">
        <v>1675.3370129870129</v>
      </c>
      <c r="J1865" s="12">
        <v>0.80503562233373982</v>
      </c>
      <c r="K1865" s="23">
        <v>-0.19502377345614808</v>
      </c>
      <c r="L1865"/>
      <c r="M1865" s="12" t="str">
        <f t="shared" si="29"/>
        <v xml:space="preserve"> </v>
      </c>
    </row>
    <row r="1866" spans="1:13" x14ac:dyDescent="0.25">
      <c r="A1866" s="1" t="s">
        <v>27</v>
      </c>
      <c r="B1866" s="1" t="s">
        <v>15</v>
      </c>
      <c r="C1866" s="1" t="s">
        <v>32</v>
      </c>
      <c r="D1866" s="1" t="s">
        <v>12013</v>
      </c>
      <c r="E1866" s="16">
        <v>59.99</v>
      </c>
      <c r="F1866" s="11"/>
      <c r="G1866" s="11">
        <v>68</v>
      </c>
      <c r="H1866" s="16">
        <v>113260.36</v>
      </c>
      <c r="I1866" s="16">
        <v>1665.5935294117646</v>
      </c>
      <c r="J1866" s="12">
        <v>0.81479023429993147</v>
      </c>
      <c r="K1866" s="23">
        <v>5.8838850306221824E-2</v>
      </c>
      <c r="L1866"/>
      <c r="M1866" s="12" t="str">
        <f t="shared" si="29"/>
        <v xml:space="preserve"> </v>
      </c>
    </row>
    <row r="1867" spans="1:13" x14ac:dyDescent="0.25">
      <c r="A1867" s="1" t="s">
        <v>27</v>
      </c>
      <c r="B1867" s="1" t="s">
        <v>15</v>
      </c>
      <c r="C1867" s="1" t="s">
        <v>32</v>
      </c>
      <c r="D1867" s="1" t="s">
        <v>9107</v>
      </c>
      <c r="E1867" s="16">
        <v>64.989999999999995</v>
      </c>
      <c r="F1867" s="11"/>
      <c r="G1867" s="11">
        <v>35</v>
      </c>
      <c r="H1867" s="16">
        <v>53446.83</v>
      </c>
      <c r="I1867" s="16">
        <v>1527.0522857142857</v>
      </c>
      <c r="J1867" s="12">
        <v>0.82373347419381449</v>
      </c>
      <c r="K1867" s="23">
        <v>0.50656685057550321</v>
      </c>
      <c r="L1867"/>
      <c r="M1867" s="12" t="str">
        <f t="shared" si="29"/>
        <v xml:space="preserve"> </v>
      </c>
    </row>
    <row r="1868" spans="1:13" x14ac:dyDescent="0.25">
      <c r="A1868" s="1" t="s">
        <v>27</v>
      </c>
      <c r="B1868" s="1" t="s">
        <v>15</v>
      </c>
      <c r="C1868" s="1" t="s">
        <v>32</v>
      </c>
      <c r="D1868" s="1" t="s">
        <v>15238</v>
      </c>
      <c r="E1868" s="16">
        <v>74.989999999999995</v>
      </c>
      <c r="F1868" s="11"/>
      <c r="G1868" s="11">
        <v>16</v>
      </c>
      <c r="H1868" s="16">
        <v>22946.94</v>
      </c>
      <c r="I1868" s="16">
        <v>1434.1837499999999</v>
      </c>
      <c r="J1868" s="12">
        <v>0.8321328259698797</v>
      </c>
      <c r="K1868" s="23" t="e">
        <v>#DIV/0!</v>
      </c>
      <c r="L1868"/>
      <c r="M1868" s="12" t="str">
        <f t="shared" si="29"/>
        <v xml:space="preserve"> </v>
      </c>
    </row>
    <row r="1869" spans="1:13" x14ac:dyDescent="0.25">
      <c r="A1869" s="1" t="s">
        <v>27</v>
      </c>
      <c r="B1869" s="1" t="s">
        <v>15</v>
      </c>
      <c r="C1869" s="1" t="s">
        <v>32</v>
      </c>
      <c r="D1869" s="1" t="s">
        <v>14762</v>
      </c>
      <c r="E1869" s="16">
        <v>79.989999999999995</v>
      </c>
      <c r="F1869" s="11"/>
      <c r="G1869" s="11">
        <v>1</v>
      </c>
      <c r="H1869" s="16">
        <v>1279.8399999999999</v>
      </c>
      <c r="I1869" s="16">
        <v>1279.8399999999999</v>
      </c>
      <c r="J1869" s="12">
        <v>0.83962825769338056</v>
      </c>
      <c r="K1869" s="23" t="e">
        <v>#DIV/0!</v>
      </c>
      <c r="L1869"/>
      <c r="M1869" s="12" t="str">
        <f t="shared" si="29"/>
        <v xml:space="preserve"> </v>
      </c>
    </row>
    <row r="1870" spans="1:13" x14ac:dyDescent="0.25">
      <c r="A1870" s="1" t="s">
        <v>27</v>
      </c>
      <c r="B1870" s="1" t="s">
        <v>15</v>
      </c>
      <c r="C1870" s="1" t="s">
        <v>32</v>
      </c>
      <c r="D1870" s="1" t="s">
        <v>15221</v>
      </c>
      <c r="E1870" s="16">
        <v>74.989999999999995</v>
      </c>
      <c r="F1870" s="11"/>
      <c r="G1870" s="11">
        <v>64</v>
      </c>
      <c r="H1870" s="16">
        <v>80314.289999999994</v>
      </c>
      <c r="I1870" s="16">
        <v>1254.9107812499999</v>
      </c>
      <c r="J1870" s="12">
        <v>0.84697769049743754</v>
      </c>
      <c r="K1870" s="23">
        <v>0.12974683544303778</v>
      </c>
      <c r="L1870"/>
      <c r="M1870" s="12" t="str">
        <f t="shared" si="29"/>
        <v xml:space="preserve"> </v>
      </c>
    </row>
    <row r="1871" spans="1:13" x14ac:dyDescent="0.25">
      <c r="A1871" s="1" t="s">
        <v>27</v>
      </c>
      <c r="B1871" s="1" t="s">
        <v>15</v>
      </c>
      <c r="C1871" s="1" t="s">
        <v>32</v>
      </c>
      <c r="D1871" s="1" t="s">
        <v>13073</v>
      </c>
      <c r="E1871" s="16">
        <v>99.99</v>
      </c>
      <c r="F1871" s="11"/>
      <c r="G1871" s="11">
        <v>70</v>
      </c>
      <c r="H1871" s="16">
        <v>80691.929999999993</v>
      </c>
      <c r="I1871" s="16">
        <v>1152.741857142857</v>
      </c>
      <c r="J1871" s="12">
        <v>0.85372876710469769</v>
      </c>
      <c r="K1871" s="23">
        <v>-0.1496311907270812</v>
      </c>
      <c r="L1871"/>
      <c r="M1871" s="12" t="str">
        <f t="shared" si="29"/>
        <v xml:space="preserve"> </v>
      </c>
    </row>
    <row r="1872" spans="1:13" x14ac:dyDescent="0.25">
      <c r="A1872" s="1" t="s">
        <v>27</v>
      </c>
      <c r="B1872" s="1" t="s">
        <v>15</v>
      </c>
      <c r="C1872" s="1" t="s">
        <v>32</v>
      </c>
      <c r="D1872" s="1" t="s">
        <v>14253</v>
      </c>
      <c r="E1872" s="16">
        <v>64.989999999999995</v>
      </c>
      <c r="F1872" s="11"/>
      <c r="G1872" s="11">
        <v>69</v>
      </c>
      <c r="H1872" s="16">
        <v>73023.210000000006</v>
      </c>
      <c r="I1872" s="16">
        <v>1058.3073913043479</v>
      </c>
      <c r="J1872" s="12">
        <v>0.85992678466470363</v>
      </c>
      <c r="K1872" s="23">
        <v>-6.6943419544209903E-2</v>
      </c>
      <c r="L1872"/>
      <c r="M1872" s="12" t="str">
        <f t="shared" si="29"/>
        <v xml:space="preserve"> </v>
      </c>
    </row>
    <row r="1873" spans="1:13" x14ac:dyDescent="0.25">
      <c r="A1873" s="1" t="s">
        <v>27</v>
      </c>
      <c r="B1873" s="1" t="s">
        <v>15</v>
      </c>
      <c r="C1873" s="1" t="s">
        <v>32</v>
      </c>
      <c r="D1873" s="1" t="s">
        <v>6024</v>
      </c>
      <c r="E1873" s="16">
        <v>54.99</v>
      </c>
      <c r="F1873" s="11"/>
      <c r="G1873" s="11">
        <v>47</v>
      </c>
      <c r="H1873" s="16">
        <v>47784.06</v>
      </c>
      <c r="I1873" s="16">
        <v>1016.6821276595745</v>
      </c>
      <c r="J1873" s="12">
        <v>0.86588102228219954</v>
      </c>
      <c r="K1873" s="23">
        <v>-6.8762299653768011E-2</v>
      </c>
      <c r="L1873"/>
      <c r="M1873" s="12" t="str">
        <f t="shared" si="29"/>
        <v xml:space="preserve"> </v>
      </c>
    </row>
    <row r="1874" spans="1:13" x14ac:dyDescent="0.25">
      <c r="A1874" s="1" t="s">
        <v>27</v>
      </c>
      <c r="B1874" s="1" t="s">
        <v>15</v>
      </c>
      <c r="C1874" s="1" t="s">
        <v>32</v>
      </c>
      <c r="D1874" s="1" t="s">
        <v>6434</v>
      </c>
      <c r="E1874" s="16">
        <v>64.989999999999995</v>
      </c>
      <c r="F1874" s="11"/>
      <c r="G1874" s="11">
        <v>110</v>
      </c>
      <c r="H1874" s="16">
        <v>111034.3</v>
      </c>
      <c r="I1874" s="16">
        <v>1009.4027272727272</v>
      </c>
      <c r="J1874" s="12">
        <v>0.87179262781397571</v>
      </c>
      <c r="K1874" s="23">
        <v>-0.2504149123242867</v>
      </c>
      <c r="L1874"/>
      <c r="M1874" s="12" t="str">
        <f t="shared" si="29"/>
        <v xml:space="preserve"> </v>
      </c>
    </row>
    <row r="1875" spans="1:13" x14ac:dyDescent="0.25">
      <c r="A1875" s="1" t="s">
        <v>27</v>
      </c>
      <c r="B1875" s="1" t="s">
        <v>15</v>
      </c>
      <c r="C1875" s="1" t="s">
        <v>32</v>
      </c>
      <c r="D1875" s="1" t="s">
        <v>14814</v>
      </c>
      <c r="E1875" s="16">
        <v>54.99</v>
      </c>
      <c r="F1875" s="11"/>
      <c r="G1875" s="11">
        <v>82</v>
      </c>
      <c r="H1875" s="16">
        <v>81054.95</v>
      </c>
      <c r="I1875" s="16">
        <v>988.47499999999991</v>
      </c>
      <c r="J1875" s="12">
        <v>0.87758166931360648</v>
      </c>
      <c r="K1875" s="23" t="e">
        <v>#DIV/0!</v>
      </c>
      <c r="L1875"/>
      <c r="M1875" s="12" t="str">
        <f t="shared" si="29"/>
        <v xml:space="preserve"> </v>
      </c>
    </row>
    <row r="1876" spans="1:13" x14ac:dyDescent="0.25">
      <c r="A1876" s="1" t="s">
        <v>27</v>
      </c>
      <c r="B1876" s="1" t="s">
        <v>15</v>
      </c>
      <c r="C1876" s="1" t="s">
        <v>32</v>
      </c>
      <c r="D1876" s="1" t="s">
        <v>5702</v>
      </c>
      <c r="E1876" s="16">
        <v>54.99</v>
      </c>
      <c r="F1876" s="11"/>
      <c r="G1876" s="11">
        <v>122</v>
      </c>
      <c r="H1876" s="16">
        <v>112393.81</v>
      </c>
      <c r="I1876" s="16">
        <v>921.26073770491803</v>
      </c>
      <c r="J1876" s="12">
        <v>0.88297706792515895</v>
      </c>
      <c r="K1876" s="23">
        <v>-9.5909424440651647E-2</v>
      </c>
      <c r="L1876"/>
      <c r="M1876" s="12" t="str">
        <f t="shared" si="29"/>
        <v xml:space="preserve"> </v>
      </c>
    </row>
    <row r="1877" spans="1:13" x14ac:dyDescent="0.25">
      <c r="A1877" s="1" t="s">
        <v>27</v>
      </c>
      <c r="B1877" s="1" t="s">
        <v>15</v>
      </c>
      <c r="C1877" s="1" t="s">
        <v>32</v>
      </c>
      <c r="D1877" s="1" t="s">
        <v>12760</v>
      </c>
      <c r="E1877" s="16">
        <v>74.989999999999995</v>
      </c>
      <c r="F1877" s="11"/>
      <c r="G1877" s="11">
        <v>31</v>
      </c>
      <c r="H1877" s="16">
        <v>28531.15</v>
      </c>
      <c r="I1877" s="16">
        <v>920.35967741935485</v>
      </c>
      <c r="J1877" s="12">
        <v>0.88836718944281745</v>
      </c>
      <c r="K1877" s="23">
        <v>0.34408384333127162</v>
      </c>
      <c r="L1877"/>
      <c r="M1877" s="12" t="str">
        <f t="shared" si="29"/>
        <v xml:space="preserve"> </v>
      </c>
    </row>
    <row r="1878" spans="1:13" x14ac:dyDescent="0.25">
      <c r="A1878" s="1" t="s">
        <v>27</v>
      </c>
      <c r="B1878" s="1" t="s">
        <v>15</v>
      </c>
      <c r="C1878" s="1" t="s">
        <v>32</v>
      </c>
      <c r="D1878" s="1" t="s">
        <v>12015</v>
      </c>
      <c r="E1878" s="16">
        <v>69.989999999999995</v>
      </c>
      <c r="F1878" s="11"/>
      <c r="G1878" s="11">
        <v>65</v>
      </c>
      <c r="H1878" s="16">
        <v>59718.7</v>
      </c>
      <c r="I1878" s="16">
        <v>918.74923076923073</v>
      </c>
      <c r="J1878" s="12">
        <v>0.89374787931830946</v>
      </c>
      <c r="K1878" s="23">
        <v>1.302302353582574E-2</v>
      </c>
      <c r="L1878"/>
      <c r="M1878" s="12" t="str">
        <f t="shared" si="29"/>
        <v xml:space="preserve"> </v>
      </c>
    </row>
    <row r="1879" spans="1:13" x14ac:dyDescent="0.25">
      <c r="A1879" s="1" t="s">
        <v>27</v>
      </c>
      <c r="B1879" s="1" t="s">
        <v>15</v>
      </c>
      <c r="C1879" s="1" t="s">
        <v>32</v>
      </c>
      <c r="D1879" s="1" t="s">
        <v>14742</v>
      </c>
      <c r="E1879" s="16">
        <v>59.99</v>
      </c>
      <c r="F1879" s="11"/>
      <c r="G1879" s="11">
        <v>81</v>
      </c>
      <c r="H1879" s="16">
        <v>69058.080000000002</v>
      </c>
      <c r="I1879" s="16">
        <v>852.56888888888886</v>
      </c>
      <c r="J1879" s="12">
        <v>0.89874098150002568</v>
      </c>
      <c r="K1879" s="23">
        <v>-0.31301795544042532</v>
      </c>
      <c r="L1879"/>
      <c r="M1879" s="12" t="str">
        <f t="shared" si="29"/>
        <v xml:space="preserve"> </v>
      </c>
    </row>
    <row r="1880" spans="1:13" x14ac:dyDescent="0.25">
      <c r="A1880" s="1" t="s">
        <v>27</v>
      </c>
      <c r="B1880" s="1" t="s">
        <v>15</v>
      </c>
      <c r="C1880" s="1" t="s">
        <v>32</v>
      </c>
      <c r="D1880" s="1" t="s">
        <v>12141</v>
      </c>
      <c r="E1880" s="16">
        <v>99.99</v>
      </c>
      <c r="F1880" s="11"/>
      <c r="G1880" s="11">
        <v>31</v>
      </c>
      <c r="H1880" s="16">
        <v>26277.25</v>
      </c>
      <c r="I1880" s="16">
        <v>847.65322580645159</v>
      </c>
      <c r="J1880" s="12">
        <v>0.90370529491360663</v>
      </c>
      <c r="K1880" s="23">
        <v>0.27945351684473607</v>
      </c>
      <c r="L1880"/>
      <c r="M1880" s="12" t="str">
        <f t="shared" si="29"/>
        <v xml:space="preserve"> </v>
      </c>
    </row>
    <row r="1881" spans="1:13" x14ac:dyDescent="0.25">
      <c r="A1881" s="1" t="s">
        <v>27</v>
      </c>
      <c r="B1881" s="1" t="s">
        <v>15</v>
      </c>
      <c r="C1881" s="1" t="s">
        <v>32</v>
      </c>
      <c r="D1881" s="1" t="s">
        <v>6422</v>
      </c>
      <c r="E1881" s="16">
        <v>59.99</v>
      </c>
      <c r="F1881" s="11"/>
      <c r="G1881" s="11">
        <v>66</v>
      </c>
      <c r="H1881" s="16">
        <v>52595.16</v>
      </c>
      <c r="I1881" s="16">
        <v>796.89636363636373</v>
      </c>
      <c r="J1881" s="12">
        <v>0.90837234882998874</v>
      </c>
      <c r="K1881" s="23">
        <v>-0.26204530757232225</v>
      </c>
      <c r="L1881"/>
      <c r="M1881" s="12" t="str">
        <f t="shared" si="29"/>
        <v xml:space="preserve"> </v>
      </c>
    </row>
    <row r="1882" spans="1:13" x14ac:dyDescent="0.25">
      <c r="A1882" s="1" t="s">
        <v>27</v>
      </c>
      <c r="B1882" s="1" t="s">
        <v>15</v>
      </c>
      <c r="C1882" s="1" t="s">
        <v>32</v>
      </c>
      <c r="D1882" s="1" t="s">
        <v>15598</v>
      </c>
      <c r="E1882" s="16">
        <v>69.989999999999995</v>
      </c>
      <c r="F1882" s="11"/>
      <c r="G1882" s="11">
        <v>67</v>
      </c>
      <c r="H1882" s="16">
        <v>53181.71</v>
      </c>
      <c r="I1882" s="16">
        <v>793.75686567164178</v>
      </c>
      <c r="J1882" s="12">
        <v>0.91302101615692155</v>
      </c>
      <c r="K1882" s="23" t="e">
        <v>#DIV/0!</v>
      </c>
      <c r="L1882"/>
      <c r="M1882" s="12" t="str">
        <f t="shared" si="29"/>
        <v xml:space="preserve"> </v>
      </c>
    </row>
    <row r="1883" spans="1:13" x14ac:dyDescent="0.25">
      <c r="A1883" s="1" t="s">
        <v>27</v>
      </c>
      <c r="B1883" s="1" t="s">
        <v>15</v>
      </c>
      <c r="C1883" s="1" t="s">
        <v>32</v>
      </c>
      <c r="D1883" s="1" t="s">
        <v>15893</v>
      </c>
      <c r="E1883" s="16">
        <v>99.99</v>
      </c>
      <c r="F1883" s="11"/>
      <c r="G1883" s="11">
        <v>17</v>
      </c>
      <c r="H1883" s="16">
        <v>13398.66</v>
      </c>
      <c r="I1883" s="16">
        <v>788.15647058823527</v>
      </c>
      <c r="J1883" s="12">
        <v>0.91763688455666648</v>
      </c>
      <c r="K1883" s="23" t="e">
        <v>#DIV/0!</v>
      </c>
      <c r="L1883"/>
      <c r="M1883" s="12" t="str">
        <f t="shared" si="29"/>
        <v xml:space="preserve"> </v>
      </c>
    </row>
    <row r="1884" spans="1:13" x14ac:dyDescent="0.25">
      <c r="A1884" s="1" t="s">
        <v>27</v>
      </c>
      <c r="B1884" s="1" t="s">
        <v>15</v>
      </c>
      <c r="C1884" s="1" t="s">
        <v>32</v>
      </c>
      <c r="D1884" s="1" t="s">
        <v>11684</v>
      </c>
      <c r="E1884" s="16">
        <v>54.99</v>
      </c>
      <c r="F1884" s="11"/>
      <c r="G1884" s="11">
        <v>89</v>
      </c>
      <c r="H1884" s="16">
        <v>67672.179999999993</v>
      </c>
      <c r="I1884" s="16">
        <v>760.36157303370783</v>
      </c>
      <c r="J1884" s="12">
        <v>0.92208997107986301</v>
      </c>
      <c r="K1884" s="23">
        <v>-0.24395358312784887</v>
      </c>
      <c r="L1884"/>
      <c r="M1884" s="12" t="str">
        <f t="shared" si="29"/>
        <v xml:space="preserve"> </v>
      </c>
    </row>
    <row r="1885" spans="1:13" x14ac:dyDescent="0.25">
      <c r="A1885" s="1" t="s">
        <v>27</v>
      </c>
      <c r="B1885" s="1" t="s">
        <v>15</v>
      </c>
      <c r="C1885" s="1" t="s">
        <v>32</v>
      </c>
      <c r="D1885" s="1" t="s">
        <v>15329</v>
      </c>
      <c r="E1885" s="16">
        <v>59.99</v>
      </c>
      <c r="F1885" s="11"/>
      <c r="G1885" s="11">
        <v>104</v>
      </c>
      <c r="H1885" s="16">
        <v>78666.25</v>
      </c>
      <c r="I1885" s="16">
        <v>756.40625</v>
      </c>
      <c r="J1885" s="12">
        <v>0.92651989310300986</v>
      </c>
      <c r="K1885" s="23">
        <v>-0.22589647812849112</v>
      </c>
      <c r="L1885"/>
      <c r="M1885" s="12" t="str">
        <f t="shared" si="29"/>
        <v xml:space="preserve"> </v>
      </c>
    </row>
    <row r="1886" spans="1:13" x14ac:dyDescent="0.25">
      <c r="A1886" s="1" t="s">
        <v>27</v>
      </c>
      <c r="B1886" s="1" t="s">
        <v>15</v>
      </c>
      <c r="C1886" s="1" t="s">
        <v>32</v>
      </c>
      <c r="D1886" s="1" t="s">
        <v>5507</v>
      </c>
      <c r="E1886" s="16">
        <v>56.99</v>
      </c>
      <c r="F1886" s="11"/>
      <c r="G1886" s="11">
        <v>130</v>
      </c>
      <c r="H1886" s="16">
        <v>98051.8</v>
      </c>
      <c r="I1886" s="16">
        <v>754.24461538461537</v>
      </c>
      <c r="J1886" s="12">
        <v>0.93093715543067068</v>
      </c>
      <c r="K1886" s="23">
        <v>-0.10954704247904823</v>
      </c>
      <c r="L1886"/>
      <c r="M1886" s="12" t="str">
        <f t="shared" si="29"/>
        <v xml:space="preserve"> </v>
      </c>
    </row>
    <row r="1887" spans="1:13" x14ac:dyDescent="0.25">
      <c r="A1887" s="1" t="s">
        <v>27</v>
      </c>
      <c r="B1887" s="1" t="s">
        <v>15</v>
      </c>
      <c r="C1887" s="1" t="s">
        <v>32</v>
      </c>
      <c r="D1887" s="1" t="s">
        <v>12755</v>
      </c>
      <c r="E1887" s="16">
        <v>54.99</v>
      </c>
      <c r="F1887" s="11"/>
      <c r="G1887" s="11">
        <v>62</v>
      </c>
      <c r="H1887" s="16">
        <v>45861.66</v>
      </c>
      <c r="I1887" s="16">
        <v>739.70419354838714</v>
      </c>
      <c r="J1887" s="12">
        <v>0.93526926122383958</v>
      </c>
      <c r="K1887" s="23">
        <v>0.17465059507755742</v>
      </c>
      <c r="L1887"/>
      <c r="M1887" s="12" t="str">
        <f t="shared" si="29"/>
        <v xml:space="preserve"> </v>
      </c>
    </row>
    <row r="1888" spans="1:13" x14ac:dyDescent="0.25">
      <c r="A1888" s="1" t="s">
        <v>27</v>
      </c>
      <c r="B1888" s="1" t="s">
        <v>15</v>
      </c>
      <c r="C1888" s="1" t="s">
        <v>32</v>
      </c>
      <c r="D1888" s="1" t="s">
        <v>15891</v>
      </c>
      <c r="E1888" s="16">
        <v>99.99</v>
      </c>
      <c r="F1888" s="11"/>
      <c r="G1888" s="11">
        <v>18</v>
      </c>
      <c r="H1888" s="16">
        <v>13098.69</v>
      </c>
      <c r="I1888" s="16">
        <v>727.70500000000004</v>
      </c>
      <c r="J1888" s="12">
        <v>0.93953109328280793</v>
      </c>
      <c r="K1888" s="23" t="e">
        <v>#DIV/0!</v>
      </c>
      <c r="L1888"/>
      <c r="M1888" s="12" t="str">
        <f t="shared" si="29"/>
        <v xml:space="preserve"> </v>
      </c>
    </row>
    <row r="1889" spans="1:13" x14ac:dyDescent="0.25">
      <c r="A1889" s="1" t="s">
        <v>27</v>
      </c>
      <c r="B1889" s="1" t="s">
        <v>15</v>
      </c>
      <c r="C1889" s="1" t="s">
        <v>32</v>
      </c>
      <c r="D1889" s="1" t="s">
        <v>8503</v>
      </c>
      <c r="E1889" s="16">
        <v>58.99</v>
      </c>
      <c r="F1889" s="11"/>
      <c r="G1889" s="11">
        <v>53</v>
      </c>
      <c r="H1889" s="16">
        <v>37856.230000000003</v>
      </c>
      <c r="I1889" s="16">
        <v>714.26849056603783</v>
      </c>
      <c r="J1889" s="12">
        <v>0.94371423391232856</v>
      </c>
      <c r="K1889" s="23">
        <v>-0.18356410835394565</v>
      </c>
      <c r="L1889"/>
      <c r="M1889" s="12" t="str">
        <f t="shared" si="29"/>
        <v xml:space="preserve"> </v>
      </c>
    </row>
    <row r="1890" spans="1:13" x14ac:dyDescent="0.25">
      <c r="A1890" s="1" t="s">
        <v>27</v>
      </c>
      <c r="B1890" s="1" t="s">
        <v>15</v>
      </c>
      <c r="C1890" s="1" t="s">
        <v>32</v>
      </c>
      <c r="D1890" s="1" t="s">
        <v>6406</v>
      </c>
      <c r="E1890" s="16">
        <v>64.989999999999995</v>
      </c>
      <c r="F1890" s="11"/>
      <c r="G1890" s="11">
        <v>57</v>
      </c>
      <c r="H1890" s="16">
        <v>40190.61</v>
      </c>
      <c r="I1890" s="16">
        <v>705.09842105263158</v>
      </c>
      <c r="J1890" s="12">
        <v>0.94784366968035272</v>
      </c>
      <c r="K1890" s="23">
        <v>2.3592757314191575</v>
      </c>
      <c r="L1890"/>
      <c r="M1890" s="12" t="str">
        <f t="shared" si="29"/>
        <v xml:space="preserve"> </v>
      </c>
    </row>
    <row r="1891" spans="1:13" x14ac:dyDescent="0.25">
      <c r="A1891" s="1" t="s">
        <v>27</v>
      </c>
      <c r="B1891" s="1" t="s">
        <v>15</v>
      </c>
      <c r="C1891" s="1" t="s">
        <v>32</v>
      </c>
      <c r="D1891" s="1" t="s">
        <v>6374</v>
      </c>
      <c r="E1891" s="16">
        <v>64.989999999999995</v>
      </c>
      <c r="F1891" s="11"/>
      <c r="G1891" s="11">
        <v>91</v>
      </c>
      <c r="H1891" s="16">
        <v>62184.12</v>
      </c>
      <c r="I1891" s="16">
        <v>683.34197802197809</v>
      </c>
      <c r="J1891" s="12">
        <v>0.95184568801082048</v>
      </c>
      <c r="K1891" s="23">
        <v>-0.15219503948344304</v>
      </c>
      <c r="L1891"/>
      <c r="M1891" s="12" t="str">
        <f t="shared" si="29"/>
        <v xml:space="preserve"> </v>
      </c>
    </row>
    <row r="1892" spans="1:13" x14ac:dyDescent="0.25">
      <c r="A1892" s="1" t="s">
        <v>27</v>
      </c>
      <c r="B1892" s="1" t="s">
        <v>15</v>
      </c>
      <c r="C1892" s="1" t="s">
        <v>32</v>
      </c>
      <c r="D1892" s="1" t="s">
        <v>14792</v>
      </c>
      <c r="E1892" s="16">
        <v>52.99</v>
      </c>
      <c r="F1892" s="11"/>
      <c r="G1892" s="11">
        <v>57</v>
      </c>
      <c r="H1892" s="16">
        <v>38463.58</v>
      </c>
      <c r="I1892" s="16">
        <v>674.79964912280707</v>
      </c>
      <c r="J1892" s="12">
        <v>0.95579767786661674</v>
      </c>
      <c r="K1892" s="23" t="e">
        <v>#DIV/0!</v>
      </c>
      <c r="L1892"/>
      <c r="M1892" s="12" t="str">
        <f t="shared" si="29"/>
        <v xml:space="preserve"> </v>
      </c>
    </row>
    <row r="1893" spans="1:13" x14ac:dyDescent="0.25">
      <c r="A1893" s="1" t="s">
        <v>27</v>
      </c>
      <c r="B1893" s="1" t="s">
        <v>15</v>
      </c>
      <c r="C1893" s="1" t="s">
        <v>32</v>
      </c>
      <c r="D1893" s="1" t="s">
        <v>14217</v>
      </c>
      <c r="E1893" s="16">
        <v>54.99</v>
      </c>
      <c r="F1893" s="11"/>
      <c r="G1893" s="11">
        <v>50</v>
      </c>
      <c r="H1893" s="16">
        <v>33468.639999999999</v>
      </c>
      <c r="I1893" s="16">
        <v>669.37279999999998</v>
      </c>
      <c r="J1893" s="12">
        <v>0.95971788517375567</v>
      </c>
      <c r="K1893" s="23">
        <v>0.25420185938203232</v>
      </c>
      <c r="L1893"/>
      <c r="M1893" s="12" t="str">
        <f t="shared" si="29"/>
        <v xml:space="preserve"> </v>
      </c>
    </row>
    <row r="1894" spans="1:13" x14ac:dyDescent="0.25">
      <c r="A1894" s="1" t="s">
        <v>27</v>
      </c>
      <c r="B1894" s="1" t="s">
        <v>15</v>
      </c>
      <c r="C1894" s="1" t="s">
        <v>32</v>
      </c>
      <c r="D1894" s="1" t="s">
        <v>11699</v>
      </c>
      <c r="E1894" s="16">
        <v>59.99</v>
      </c>
      <c r="F1894" s="11"/>
      <c r="G1894" s="11">
        <v>64</v>
      </c>
      <c r="H1894" s="16">
        <v>41637.83</v>
      </c>
      <c r="I1894" s="16">
        <v>650.59109375000003</v>
      </c>
      <c r="J1894" s="12">
        <v>0.96352809670263495</v>
      </c>
      <c r="K1894" s="23">
        <v>3.7406637256997888E-2</v>
      </c>
      <c r="L1894"/>
      <c r="M1894" s="12" t="str">
        <f t="shared" si="29"/>
        <v xml:space="preserve"> </v>
      </c>
    </row>
    <row r="1895" spans="1:13" x14ac:dyDescent="0.25">
      <c r="A1895" s="1" t="s">
        <v>27</v>
      </c>
      <c r="B1895" s="1" t="s">
        <v>15</v>
      </c>
      <c r="C1895" s="1" t="s">
        <v>32</v>
      </c>
      <c r="D1895" s="1" t="s">
        <v>5630</v>
      </c>
      <c r="E1895" s="16">
        <v>61.99</v>
      </c>
      <c r="F1895" s="11"/>
      <c r="G1895" s="11">
        <v>129</v>
      </c>
      <c r="H1895" s="16">
        <v>79635.48</v>
      </c>
      <c r="I1895" s="16">
        <v>617.32930232558135</v>
      </c>
      <c r="J1895" s="12">
        <v>0.96714350928272141</v>
      </c>
      <c r="K1895" s="23">
        <v>-1.1307530589599324E-3</v>
      </c>
      <c r="L1895"/>
      <c r="M1895" s="12" t="str">
        <f t="shared" si="29"/>
        <v xml:space="preserve"> </v>
      </c>
    </row>
    <row r="1896" spans="1:13" x14ac:dyDescent="0.25">
      <c r="A1896" s="1" t="s">
        <v>27</v>
      </c>
      <c r="B1896" s="1" t="s">
        <v>15</v>
      </c>
      <c r="C1896" s="1" t="s">
        <v>32</v>
      </c>
      <c r="D1896" s="1" t="s">
        <v>5508</v>
      </c>
      <c r="E1896" s="16">
        <v>54.99</v>
      </c>
      <c r="F1896" s="11"/>
      <c r="G1896" s="11">
        <v>105</v>
      </c>
      <c r="H1896" s="16">
        <v>62827.94</v>
      </c>
      <c r="I1896" s="16">
        <v>598.36133333333339</v>
      </c>
      <c r="J1896" s="12">
        <v>0.97064783522970144</v>
      </c>
      <c r="K1896" s="23">
        <v>-0.26908976646751237</v>
      </c>
      <c r="L1896"/>
      <c r="M1896" s="12" t="str">
        <f t="shared" si="29"/>
        <v xml:space="preserve"> </v>
      </c>
    </row>
    <row r="1897" spans="1:13" x14ac:dyDescent="0.25">
      <c r="A1897" s="1" t="s">
        <v>27</v>
      </c>
      <c r="B1897" s="1" t="s">
        <v>15</v>
      </c>
      <c r="C1897" s="1" t="s">
        <v>32</v>
      </c>
      <c r="D1897" s="1" t="s">
        <v>14323</v>
      </c>
      <c r="E1897" s="16">
        <v>59.99</v>
      </c>
      <c r="F1897" s="11"/>
      <c r="G1897" s="11">
        <v>40</v>
      </c>
      <c r="H1897" s="16">
        <v>23276.12</v>
      </c>
      <c r="I1897" s="16">
        <v>581.90300000000002</v>
      </c>
      <c r="J1897" s="12">
        <v>0.97405577232043172</v>
      </c>
      <c r="K1897" s="23">
        <v>1.9172932330827068</v>
      </c>
      <c r="L1897"/>
      <c r="M1897" s="12" t="str">
        <f t="shared" si="29"/>
        <v xml:space="preserve"> </v>
      </c>
    </row>
    <row r="1898" spans="1:13" x14ac:dyDescent="0.25">
      <c r="A1898" s="1" t="s">
        <v>27</v>
      </c>
      <c r="B1898" s="1" t="s">
        <v>15</v>
      </c>
      <c r="C1898" s="1" t="s">
        <v>32</v>
      </c>
      <c r="D1898" s="1" t="s">
        <v>12175</v>
      </c>
      <c r="E1898" s="16">
        <v>39.99</v>
      </c>
      <c r="F1898" s="11"/>
      <c r="G1898" s="11">
        <v>31</v>
      </c>
      <c r="H1898" s="16">
        <v>17536.39</v>
      </c>
      <c r="I1898" s="16">
        <v>565.68999999999994</v>
      </c>
      <c r="J1898" s="12">
        <v>0.97736875735892648</v>
      </c>
      <c r="K1898" s="23">
        <v>2.5609848817147673E-2</v>
      </c>
      <c r="L1898"/>
      <c r="M1898" s="12" t="str">
        <f t="shared" si="29"/>
        <v xml:space="preserve"> </v>
      </c>
    </row>
    <row r="1899" spans="1:13" x14ac:dyDescent="0.25">
      <c r="A1899" s="1" t="s">
        <v>27</v>
      </c>
      <c r="B1899" s="1" t="s">
        <v>15</v>
      </c>
      <c r="C1899" s="1" t="s">
        <v>32</v>
      </c>
      <c r="D1899" s="1" t="s">
        <v>6026</v>
      </c>
      <c r="E1899" s="16">
        <v>59.99</v>
      </c>
      <c r="F1899" s="11"/>
      <c r="G1899" s="11">
        <v>54</v>
      </c>
      <c r="H1899" s="16">
        <v>30294.71</v>
      </c>
      <c r="I1899" s="16">
        <v>561.01314814814816</v>
      </c>
      <c r="J1899" s="12">
        <v>0.980654352236357</v>
      </c>
      <c r="K1899" s="23">
        <v>-1.1763051817124115E-2</v>
      </c>
      <c r="L1899"/>
      <c r="M1899" s="12" t="str">
        <f t="shared" si="29"/>
        <v>X</v>
      </c>
    </row>
    <row r="1900" spans="1:13" x14ac:dyDescent="0.25">
      <c r="A1900" s="1" t="s">
        <v>27</v>
      </c>
      <c r="B1900" s="1" t="s">
        <v>15</v>
      </c>
      <c r="C1900" s="1" t="s">
        <v>32</v>
      </c>
      <c r="D1900" s="1" t="s">
        <v>15596</v>
      </c>
      <c r="E1900" s="16">
        <v>59.99</v>
      </c>
      <c r="F1900" s="11"/>
      <c r="G1900" s="11">
        <v>67</v>
      </c>
      <c r="H1900" s="16">
        <v>36011.379999999997</v>
      </c>
      <c r="I1900" s="16">
        <v>537.48328358208948</v>
      </c>
      <c r="J1900" s="12">
        <v>0.98380214356543916</v>
      </c>
      <c r="K1900" s="23" t="e">
        <v>#DIV/0!</v>
      </c>
      <c r="L1900"/>
      <c r="M1900" s="12" t="str">
        <f t="shared" si="29"/>
        <v>X</v>
      </c>
    </row>
    <row r="1901" spans="1:13" x14ac:dyDescent="0.25">
      <c r="A1901" s="1" t="s">
        <v>27</v>
      </c>
      <c r="B1901" s="1" t="s">
        <v>15</v>
      </c>
      <c r="C1901" s="1" t="s">
        <v>32</v>
      </c>
      <c r="D1901" s="1" t="s">
        <v>6486</v>
      </c>
      <c r="E1901" s="16">
        <v>99.99</v>
      </c>
      <c r="F1901" s="11"/>
      <c r="G1901" s="11">
        <v>82</v>
      </c>
      <c r="H1901" s="16">
        <v>43765.48</v>
      </c>
      <c r="I1901" s="16">
        <v>533.72536585365856</v>
      </c>
      <c r="J1901" s="12">
        <v>0.98692792650616357</v>
      </c>
      <c r="K1901" s="23">
        <v>-0.1951081355256411</v>
      </c>
      <c r="L1901"/>
      <c r="M1901" s="12" t="str">
        <f t="shared" si="29"/>
        <v>X</v>
      </c>
    </row>
    <row r="1902" spans="1:13" x14ac:dyDescent="0.25">
      <c r="A1902" s="1" t="s">
        <v>27</v>
      </c>
      <c r="B1902" s="1" t="s">
        <v>15</v>
      </c>
      <c r="C1902" s="1" t="s">
        <v>32</v>
      </c>
      <c r="D1902" s="1" t="s">
        <v>14956</v>
      </c>
      <c r="E1902" s="16">
        <v>54.99</v>
      </c>
      <c r="F1902" s="11"/>
      <c r="G1902" s="11">
        <v>55</v>
      </c>
      <c r="H1902" s="16">
        <v>22380.93</v>
      </c>
      <c r="I1902" s="16">
        <v>406.92599999999999</v>
      </c>
      <c r="J1902" s="12">
        <v>0.98931110412955192</v>
      </c>
      <c r="K1902" s="23" t="e">
        <v>#DIV/0!</v>
      </c>
      <c r="L1902"/>
      <c r="M1902" s="12" t="str">
        <f t="shared" si="29"/>
        <v>X</v>
      </c>
    </row>
    <row r="1903" spans="1:13" x14ac:dyDescent="0.25">
      <c r="A1903" s="1" t="s">
        <v>27</v>
      </c>
      <c r="B1903" s="1" t="s">
        <v>15</v>
      </c>
      <c r="C1903" s="1" t="s">
        <v>32</v>
      </c>
      <c r="D1903" s="1" t="s">
        <v>15902</v>
      </c>
      <c r="E1903" s="16">
        <v>59.99</v>
      </c>
      <c r="F1903" s="11"/>
      <c r="G1903" s="11">
        <v>53</v>
      </c>
      <c r="H1903" s="16">
        <v>19936.5</v>
      </c>
      <c r="I1903" s="16">
        <v>376.16037735849056</v>
      </c>
      <c r="J1903" s="12">
        <v>0.9915141017117316</v>
      </c>
      <c r="K1903" s="23">
        <v>-0.1907525009285248</v>
      </c>
      <c r="L1903"/>
      <c r="M1903" s="12" t="str">
        <f t="shared" si="29"/>
        <v>X</v>
      </c>
    </row>
    <row r="1904" spans="1:13" x14ac:dyDescent="0.25">
      <c r="A1904" s="1" t="s">
        <v>27</v>
      </c>
      <c r="B1904" s="1" t="s">
        <v>15</v>
      </c>
      <c r="C1904" s="1" t="s">
        <v>32</v>
      </c>
      <c r="D1904" s="1" t="s">
        <v>13745</v>
      </c>
      <c r="E1904" s="16">
        <v>59.99</v>
      </c>
      <c r="F1904" s="11"/>
      <c r="G1904" s="11">
        <v>56</v>
      </c>
      <c r="H1904" s="16">
        <v>20054.59</v>
      </c>
      <c r="I1904" s="16">
        <v>358.1176785714286</v>
      </c>
      <c r="J1904" s="12">
        <v>0.99361143154101561</v>
      </c>
      <c r="K1904" s="23">
        <v>8.8921443476192907E-2</v>
      </c>
      <c r="L1904"/>
      <c r="M1904" s="12" t="str">
        <f t="shared" si="29"/>
        <v>X</v>
      </c>
    </row>
    <row r="1905" spans="1:13" x14ac:dyDescent="0.25">
      <c r="A1905" s="1" t="s">
        <v>27</v>
      </c>
      <c r="B1905" s="1" t="s">
        <v>15</v>
      </c>
      <c r="C1905" s="1" t="s">
        <v>32</v>
      </c>
      <c r="D1905" s="1" t="s">
        <v>15776</v>
      </c>
      <c r="E1905" s="16">
        <v>119.99</v>
      </c>
      <c r="F1905" s="11"/>
      <c r="G1905" s="11">
        <v>22</v>
      </c>
      <c r="H1905" s="16">
        <v>7799.35</v>
      </c>
      <c r="I1905" s="16">
        <v>354.51590909090913</v>
      </c>
      <c r="J1905" s="12">
        <v>0.99568766747010484</v>
      </c>
      <c r="K1905" s="23" t="e">
        <v>#DIV/0!</v>
      </c>
      <c r="L1905"/>
      <c r="M1905" s="12" t="str">
        <f t="shared" si="29"/>
        <v>X</v>
      </c>
    </row>
    <row r="1906" spans="1:13" x14ac:dyDescent="0.25">
      <c r="A1906" s="1" t="s">
        <v>27</v>
      </c>
      <c r="B1906" s="1" t="s">
        <v>15</v>
      </c>
      <c r="C1906" s="1" t="s">
        <v>32</v>
      </c>
      <c r="D1906" s="1" t="s">
        <v>12738</v>
      </c>
      <c r="E1906" s="16">
        <v>89.99</v>
      </c>
      <c r="F1906" s="11"/>
      <c r="G1906" s="11">
        <v>18</v>
      </c>
      <c r="H1906" s="16">
        <v>4499.5</v>
      </c>
      <c r="I1906" s="16">
        <v>249.97222222222223</v>
      </c>
      <c r="J1906" s="12">
        <v>0.99715163931380291</v>
      </c>
      <c r="K1906" s="23">
        <v>-0.13759727067121552</v>
      </c>
      <c r="L1906"/>
      <c r="M1906" s="12" t="str">
        <f t="shared" si="29"/>
        <v>X</v>
      </c>
    </row>
    <row r="1907" spans="1:13" x14ac:dyDescent="0.25">
      <c r="A1907" s="1" t="s">
        <v>27</v>
      </c>
      <c r="B1907" s="1" t="s">
        <v>15</v>
      </c>
      <c r="C1907" s="1" t="s">
        <v>32</v>
      </c>
      <c r="D1907" s="1" t="s">
        <v>14684</v>
      </c>
      <c r="E1907" s="16">
        <v>61.99</v>
      </c>
      <c r="F1907" s="11"/>
      <c r="G1907" s="11">
        <v>32</v>
      </c>
      <c r="H1907" s="16">
        <v>5467.09</v>
      </c>
      <c r="I1907" s="16">
        <v>170.8465625</v>
      </c>
      <c r="J1907" s="12">
        <v>0.9981522087165513</v>
      </c>
      <c r="K1907" s="23" t="e">
        <v>#DIV/0!</v>
      </c>
      <c r="L1907"/>
      <c r="M1907" s="12" t="str">
        <f t="shared" si="29"/>
        <v>X</v>
      </c>
    </row>
    <row r="1908" spans="1:13" x14ac:dyDescent="0.25">
      <c r="A1908" s="1" t="s">
        <v>27</v>
      </c>
      <c r="B1908" s="1" t="s">
        <v>15</v>
      </c>
      <c r="C1908" s="1" t="s">
        <v>32</v>
      </c>
      <c r="D1908" s="1" t="s">
        <v>15876</v>
      </c>
      <c r="E1908" s="16">
        <v>69.989999999999995</v>
      </c>
      <c r="F1908" s="11"/>
      <c r="G1908" s="11">
        <v>21</v>
      </c>
      <c r="H1908" s="16">
        <v>3569.49</v>
      </c>
      <c r="I1908" s="16">
        <v>169.97571428571428</v>
      </c>
      <c r="J1908" s="12">
        <v>0.99914767796355231</v>
      </c>
      <c r="K1908" s="23" t="e">
        <v>#DIV/0!</v>
      </c>
      <c r="L1908"/>
      <c r="M1908" s="12" t="str">
        <f t="shared" si="29"/>
        <v>X</v>
      </c>
    </row>
    <row r="1909" spans="1:13" x14ac:dyDescent="0.25">
      <c r="A1909" s="1" t="s">
        <v>27</v>
      </c>
      <c r="B1909" s="1" t="s">
        <v>15</v>
      </c>
      <c r="C1909" s="1" t="s">
        <v>32</v>
      </c>
      <c r="D1909" s="1" t="s">
        <v>15088</v>
      </c>
      <c r="E1909" s="16">
        <v>54.99</v>
      </c>
      <c r="F1909" s="11"/>
      <c r="G1909" s="11">
        <v>31</v>
      </c>
      <c r="H1909" s="16">
        <v>2548.5300000000002</v>
      </c>
      <c r="I1909" s="16">
        <v>82.21064516129033</v>
      </c>
      <c r="J1909" s="12">
        <v>0.99962914773926748</v>
      </c>
      <c r="K1909" s="23" t="e">
        <v>#DIV/0!</v>
      </c>
      <c r="L1909"/>
      <c r="M1909" s="12" t="str">
        <f t="shared" si="29"/>
        <v>X</v>
      </c>
    </row>
    <row r="1910" spans="1:13" x14ac:dyDescent="0.25">
      <c r="A1910" s="1" t="s">
        <v>27</v>
      </c>
      <c r="B1910" s="1" t="s">
        <v>15</v>
      </c>
      <c r="C1910" s="1" t="s">
        <v>32</v>
      </c>
      <c r="D1910" s="1" t="s">
        <v>11722</v>
      </c>
      <c r="E1910" s="16">
        <v>64.989999999999995</v>
      </c>
      <c r="F1910" s="11"/>
      <c r="G1910" s="11">
        <v>108</v>
      </c>
      <c r="H1910" s="16">
        <v>6838.86</v>
      </c>
      <c r="I1910" s="16">
        <v>63.322777777777773</v>
      </c>
      <c r="J1910" s="12">
        <v>0.99999999999999978</v>
      </c>
      <c r="K1910" s="23">
        <v>104.22941991075551</v>
      </c>
      <c r="L1910"/>
      <c r="M1910" s="12" t="str">
        <f t="shared" si="29"/>
        <v>X</v>
      </c>
    </row>
    <row r="1911" spans="1:13" x14ac:dyDescent="0.25">
      <c r="A1911" s="1" t="s">
        <v>27</v>
      </c>
      <c r="B1911" s="1" t="s">
        <v>15</v>
      </c>
      <c r="C1911" s="1" t="s">
        <v>32</v>
      </c>
      <c r="D1911" s="1" t="s">
        <v>16435</v>
      </c>
      <c r="E1911" s="16">
        <v>84.99</v>
      </c>
      <c r="F1911" s="11"/>
      <c r="G1911" s="11">
        <v>0</v>
      </c>
      <c r="H1911" s="16">
        <v>254.97</v>
      </c>
      <c r="I1911" s="16">
        <v>0</v>
      </c>
      <c r="J1911" s="12">
        <v>0.99999999999999978</v>
      </c>
      <c r="K1911" s="23" t="e">
        <v>#DIV/0!</v>
      </c>
      <c r="L1911"/>
      <c r="M1911" s="12" t="str">
        <f t="shared" si="29"/>
        <v>X</v>
      </c>
    </row>
    <row r="1912" spans="1:13" x14ac:dyDescent="0.25">
      <c r="A1912" s="1" t="s">
        <v>27</v>
      </c>
      <c r="B1912" s="1" t="s">
        <v>15</v>
      </c>
      <c r="C1912" s="1" t="s">
        <v>32</v>
      </c>
      <c r="D1912" s="1" t="s">
        <v>14764</v>
      </c>
      <c r="E1912" s="16">
        <v>79.989999999999995</v>
      </c>
      <c r="F1912" s="11"/>
      <c r="G1912" s="11">
        <v>0</v>
      </c>
      <c r="H1912" s="16">
        <v>7119.11</v>
      </c>
      <c r="I1912" s="16">
        <v>0</v>
      </c>
      <c r="J1912" s="12">
        <v>0.99999999999999978</v>
      </c>
      <c r="K1912" s="23" t="e">
        <v>#DIV/0!</v>
      </c>
      <c r="L1912"/>
      <c r="M1912" s="12" t="str">
        <f t="shared" si="29"/>
        <v>X</v>
      </c>
    </row>
    <row r="1913" spans="1:13" x14ac:dyDescent="0.25">
      <c r="A1913" s="1" t="s">
        <v>27</v>
      </c>
      <c r="B1913" s="1" t="s">
        <v>15</v>
      </c>
      <c r="C1913" s="1" t="s">
        <v>32</v>
      </c>
      <c r="D1913" s="1" t="s">
        <v>14768</v>
      </c>
      <c r="E1913" s="16">
        <v>79.989999999999995</v>
      </c>
      <c r="F1913" s="11"/>
      <c r="G1913" s="11">
        <v>0</v>
      </c>
      <c r="H1913" s="16">
        <v>6239.22</v>
      </c>
      <c r="I1913" s="16">
        <v>0</v>
      </c>
      <c r="J1913" s="12">
        <v>0.99999999999999978</v>
      </c>
      <c r="K1913" s="23" t="e">
        <v>#DIV/0!</v>
      </c>
      <c r="L1913"/>
      <c r="M1913" s="12" t="str">
        <f t="shared" si="29"/>
        <v>X</v>
      </c>
    </row>
    <row r="1914" spans="1:13" x14ac:dyDescent="0.25">
      <c r="A1914" s="1" t="s">
        <v>27</v>
      </c>
      <c r="B1914" s="1" t="s">
        <v>15</v>
      </c>
      <c r="C1914" s="1" t="s">
        <v>33</v>
      </c>
      <c r="D1914" s="1"/>
      <c r="E1914" s="16">
        <v>4502.3399999999929</v>
      </c>
      <c r="F1914" s="11"/>
      <c r="G1914" s="11">
        <v>4457</v>
      </c>
      <c r="H1914" s="16">
        <v>13354247.629999999</v>
      </c>
      <c r="I1914" s="16">
        <v>170749.33735801364</v>
      </c>
      <c r="J1914" s="12"/>
      <c r="K1914" s="23">
        <v>3.5287328108797311E-3</v>
      </c>
      <c r="L1914"/>
      <c r="M1914" s="12" t="str">
        <f t="shared" si="29"/>
        <v xml:space="preserve"> </v>
      </c>
    </row>
    <row r="1915" spans="1:13" x14ac:dyDescent="0.25">
      <c r="A1915" s="1" t="s">
        <v>27</v>
      </c>
      <c r="B1915" s="1" t="s">
        <v>15</v>
      </c>
      <c r="C1915" s="1" t="s">
        <v>34</v>
      </c>
      <c r="D1915" s="1" t="s">
        <v>12459</v>
      </c>
      <c r="E1915" s="16">
        <v>36.99</v>
      </c>
      <c r="F1915" s="11"/>
      <c r="G1915" s="11">
        <v>142</v>
      </c>
      <c r="H1915" s="16">
        <v>1669950.54</v>
      </c>
      <c r="I1915" s="16">
        <v>11760.215070422535</v>
      </c>
      <c r="J1915" s="12">
        <v>0.28797340970169949</v>
      </c>
      <c r="K1915" s="23">
        <v>0.9651765115570452</v>
      </c>
      <c r="L1915"/>
      <c r="M1915" s="12" t="str">
        <f t="shared" si="29"/>
        <v xml:space="preserve"> </v>
      </c>
    </row>
    <row r="1916" spans="1:13" x14ac:dyDescent="0.25">
      <c r="A1916" s="1" t="s">
        <v>27</v>
      </c>
      <c r="B1916" s="1" t="s">
        <v>15</v>
      </c>
      <c r="C1916" s="1" t="s">
        <v>34</v>
      </c>
      <c r="D1916" s="1" t="s">
        <v>7052</v>
      </c>
      <c r="E1916" s="16">
        <v>29.99</v>
      </c>
      <c r="F1916" s="11"/>
      <c r="G1916" s="11">
        <v>159</v>
      </c>
      <c r="H1916" s="16">
        <v>1415947.86</v>
      </c>
      <c r="I1916" s="16">
        <v>8905.3324528301891</v>
      </c>
      <c r="J1916" s="12">
        <v>0.50603906033920676</v>
      </c>
      <c r="K1916" s="23">
        <v>-0.12241635687732333</v>
      </c>
      <c r="L1916"/>
      <c r="M1916" s="12" t="str">
        <f t="shared" si="29"/>
        <v xml:space="preserve"> </v>
      </c>
    </row>
    <row r="1917" spans="1:13" x14ac:dyDescent="0.25">
      <c r="A1917" s="1" t="s">
        <v>27</v>
      </c>
      <c r="B1917" s="1" t="s">
        <v>15</v>
      </c>
      <c r="C1917" s="1" t="s">
        <v>34</v>
      </c>
      <c r="D1917" s="1" t="s">
        <v>9260</v>
      </c>
      <c r="E1917" s="16">
        <v>40.99</v>
      </c>
      <c r="F1917" s="11"/>
      <c r="G1917" s="11">
        <v>129</v>
      </c>
      <c r="H1917" s="16">
        <v>607225.86</v>
      </c>
      <c r="I1917" s="16">
        <v>4707.1772093023255</v>
      </c>
      <c r="J1917" s="12">
        <v>0.62130411824126586</v>
      </c>
      <c r="K1917" s="23">
        <v>7.7773735903964969E-2</v>
      </c>
      <c r="L1917"/>
      <c r="M1917" s="12" t="str">
        <f t="shared" si="29"/>
        <v xml:space="preserve"> </v>
      </c>
    </row>
    <row r="1918" spans="1:13" x14ac:dyDescent="0.25">
      <c r="A1918" s="1" t="s">
        <v>27</v>
      </c>
      <c r="B1918" s="1" t="s">
        <v>15</v>
      </c>
      <c r="C1918" s="1" t="s">
        <v>34</v>
      </c>
      <c r="D1918" s="1" t="s">
        <v>11923</v>
      </c>
      <c r="E1918" s="16">
        <v>34.99</v>
      </c>
      <c r="F1918" s="11"/>
      <c r="G1918" s="11">
        <v>155</v>
      </c>
      <c r="H1918" s="16">
        <v>513128.35</v>
      </c>
      <c r="I1918" s="16">
        <v>3310.5054838709675</v>
      </c>
      <c r="J1918" s="12">
        <v>0.70236875407638621</v>
      </c>
      <c r="K1918" s="23">
        <v>-0.22061011904761907</v>
      </c>
      <c r="L1918"/>
      <c r="M1918" s="12" t="str">
        <f t="shared" si="29"/>
        <v xml:space="preserve"> </v>
      </c>
    </row>
    <row r="1919" spans="1:13" x14ac:dyDescent="0.25">
      <c r="A1919" s="1" t="s">
        <v>27</v>
      </c>
      <c r="B1919" s="1" t="s">
        <v>15</v>
      </c>
      <c r="C1919" s="1" t="s">
        <v>34</v>
      </c>
      <c r="D1919" s="1" t="s">
        <v>7050</v>
      </c>
      <c r="E1919" s="16">
        <v>32.99</v>
      </c>
      <c r="F1919" s="11"/>
      <c r="G1919" s="11">
        <v>154</v>
      </c>
      <c r="H1919" s="16">
        <v>391360.37</v>
      </c>
      <c r="I1919" s="16">
        <v>2541.301103896104</v>
      </c>
      <c r="J1919" s="12">
        <v>0.76459781532954585</v>
      </c>
      <c r="K1919" s="23">
        <v>-1.7638290824776415E-2</v>
      </c>
      <c r="L1919"/>
      <c r="M1919" s="12" t="str">
        <f t="shared" si="29"/>
        <v xml:space="preserve"> </v>
      </c>
    </row>
    <row r="1920" spans="1:13" x14ac:dyDescent="0.25">
      <c r="A1920" s="1" t="s">
        <v>27</v>
      </c>
      <c r="B1920" s="1" t="s">
        <v>15</v>
      </c>
      <c r="C1920" s="1" t="s">
        <v>34</v>
      </c>
      <c r="D1920" s="1" t="s">
        <v>15352</v>
      </c>
      <c r="E1920" s="16">
        <v>28.99</v>
      </c>
      <c r="F1920" s="11"/>
      <c r="G1920" s="11">
        <v>84</v>
      </c>
      <c r="H1920" s="16">
        <v>165851.79</v>
      </c>
      <c r="I1920" s="16">
        <v>1974.4260714285715</v>
      </c>
      <c r="J1920" s="12">
        <v>0.81294575833810745</v>
      </c>
      <c r="K1920" s="23">
        <v>6.5561557086980971E-2</v>
      </c>
      <c r="L1920"/>
      <c r="M1920" s="12" t="str">
        <f t="shared" si="29"/>
        <v xml:space="preserve"> </v>
      </c>
    </row>
    <row r="1921" spans="1:13" x14ac:dyDescent="0.25">
      <c r="A1921" s="1" t="s">
        <v>27</v>
      </c>
      <c r="B1921" s="1" t="s">
        <v>15</v>
      </c>
      <c r="C1921" s="1" t="s">
        <v>34</v>
      </c>
      <c r="D1921" s="1" t="s">
        <v>7002</v>
      </c>
      <c r="E1921" s="16">
        <v>28.99</v>
      </c>
      <c r="F1921" s="11"/>
      <c r="G1921" s="11">
        <v>141</v>
      </c>
      <c r="H1921" s="16">
        <v>237341.13</v>
      </c>
      <c r="I1921" s="16">
        <v>1683.270425531915</v>
      </c>
      <c r="J1921" s="12">
        <v>0.85416414771174998</v>
      </c>
      <c r="K1921" s="23">
        <v>-0.31808260820696632</v>
      </c>
      <c r="L1921"/>
      <c r="M1921" s="12" t="str">
        <f t="shared" si="29"/>
        <v xml:space="preserve"> </v>
      </c>
    </row>
    <row r="1922" spans="1:13" x14ac:dyDescent="0.25">
      <c r="A1922" s="1" t="s">
        <v>27</v>
      </c>
      <c r="B1922" s="1" t="s">
        <v>15</v>
      </c>
      <c r="C1922" s="1" t="s">
        <v>34</v>
      </c>
      <c r="D1922" s="1" t="s">
        <v>12969</v>
      </c>
      <c r="E1922" s="16">
        <v>35.99</v>
      </c>
      <c r="F1922" s="11"/>
      <c r="G1922" s="11">
        <v>22</v>
      </c>
      <c r="H1922" s="16">
        <v>31203.33</v>
      </c>
      <c r="I1922" s="16">
        <v>1418.3331818181819</v>
      </c>
      <c r="J1922" s="12">
        <v>0.8888949957460256</v>
      </c>
      <c r="K1922" s="23">
        <v>2.7051282051282053</v>
      </c>
      <c r="L1922"/>
      <c r="M1922" s="12" t="str">
        <f t="shared" si="29"/>
        <v xml:space="preserve"> </v>
      </c>
    </row>
    <row r="1923" spans="1:13" x14ac:dyDescent="0.25">
      <c r="A1923" s="1" t="s">
        <v>27</v>
      </c>
      <c r="B1923" s="1" t="s">
        <v>15</v>
      </c>
      <c r="C1923" s="1" t="s">
        <v>34</v>
      </c>
      <c r="D1923" s="1" t="s">
        <v>6982</v>
      </c>
      <c r="E1923" s="16">
        <v>20.99</v>
      </c>
      <c r="F1923" s="11"/>
      <c r="G1923" s="11">
        <v>102</v>
      </c>
      <c r="H1923" s="16">
        <v>130956.61</v>
      </c>
      <c r="I1923" s="16">
        <v>1283.8883333333333</v>
      </c>
      <c r="J1923" s="12">
        <v>0.92033368107722413</v>
      </c>
      <c r="K1923" s="23">
        <v>0.12536075036075034</v>
      </c>
      <c r="L1923"/>
      <c r="M1923" s="12" t="str">
        <f t="shared" si="29"/>
        <v xml:space="preserve"> </v>
      </c>
    </row>
    <row r="1924" spans="1:13" x14ac:dyDescent="0.25">
      <c r="A1924" s="1" t="s">
        <v>27</v>
      </c>
      <c r="B1924" s="1" t="s">
        <v>15</v>
      </c>
      <c r="C1924" s="1" t="s">
        <v>34</v>
      </c>
      <c r="D1924" s="1" t="s">
        <v>9262</v>
      </c>
      <c r="E1924" s="16">
        <v>31.99</v>
      </c>
      <c r="F1924" s="11"/>
      <c r="G1924" s="11">
        <v>135</v>
      </c>
      <c r="H1924" s="16">
        <v>171018.54</v>
      </c>
      <c r="I1924" s="16">
        <v>1266.8040000000001</v>
      </c>
      <c r="J1924" s="12">
        <v>0.95135402085155818</v>
      </c>
      <c r="K1924" s="23">
        <v>-0.19592989043075992</v>
      </c>
      <c r="L1924"/>
      <c r="M1924" s="12" t="str">
        <f t="shared" si="29"/>
        <v xml:space="preserve"> </v>
      </c>
    </row>
    <row r="1925" spans="1:13" x14ac:dyDescent="0.25">
      <c r="A1925" s="1" t="s">
        <v>27</v>
      </c>
      <c r="B1925" s="1" t="s">
        <v>15</v>
      </c>
      <c r="C1925" s="1" t="s">
        <v>34</v>
      </c>
      <c r="D1925" s="1" t="s">
        <v>7051</v>
      </c>
      <c r="E1925" s="16">
        <v>34.99</v>
      </c>
      <c r="F1925" s="11"/>
      <c r="G1925" s="11">
        <v>138</v>
      </c>
      <c r="H1925" s="16">
        <v>172385.22</v>
      </c>
      <c r="I1925" s="16">
        <v>1249.1682608695653</v>
      </c>
      <c r="J1925" s="12">
        <v>0.98194251274729571</v>
      </c>
      <c r="K1925" s="23">
        <v>-4.356852320532778E-2</v>
      </c>
      <c r="L1925"/>
      <c r="M1925" s="12" t="str">
        <f t="shared" si="29"/>
        <v>X</v>
      </c>
    </row>
    <row r="1926" spans="1:13" x14ac:dyDescent="0.25">
      <c r="A1926" s="1" t="s">
        <v>27</v>
      </c>
      <c r="B1926" s="1" t="s">
        <v>15</v>
      </c>
      <c r="C1926" s="1" t="s">
        <v>34</v>
      </c>
      <c r="D1926" s="1" t="s">
        <v>13036</v>
      </c>
      <c r="E1926" s="16">
        <v>33.99</v>
      </c>
      <c r="F1926" s="11"/>
      <c r="G1926" s="11">
        <v>71</v>
      </c>
      <c r="H1926" s="16">
        <v>38068.800000000003</v>
      </c>
      <c r="I1926" s="16">
        <v>536.18028169014087</v>
      </c>
      <c r="J1926" s="12">
        <v>0.99507200595881562</v>
      </c>
      <c r="K1926" s="23">
        <v>-6.8994181213632544E-2</v>
      </c>
      <c r="L1926"/>
      <c r="M1926" s="12" t="str">
        <f t="shared" si="29"/>
        <v>X</v>
      </c>
    </row>
    <row r="1927" spans="1:13" x14ac:dyDescent="0.25">
      <c r="A1927" s="1" t="s">
        <v>27</v>
      </c>
      <c r="B1927" s="1" t="s">
        <v>15</v>
      </c>
      <c r="C1927" s="1" t="s">
        <v>34</v>
      </c>
      <c r="D1927" s="1" t="s">
        <v>15770</v>
      </c>
      <c r="E1927" s="16">
        <v>29.99</v>
      </c>
      <c r="F1927" s="11"/>
      <c r="G1927" s="11">
        <v>38</v>
      </c>
      <c r="H1927" s="16">
        <v>7647.45</v>
      </c>
      <c r="I1927" s="16">
        <v>201.24868421052631</v>
      </c>
      <c r="J1927" s="12">
        <v>0.99999999999999978</v>
      </c>
      <c r="K1927" s="23" t="e">
        <v>#DIV/0!</v>
      </c>
      <c r="L1927"/>
      <c r="M1927" s="12" t="str">
        <f t="shared" si="29"/>
        <v>X</v>
      </c>
    </row>
    <row r="1928" spans="1:13" x14ac:dyDescent="0.25">
      <c r="A1928" s="1" t="s">
        <v>27</v>
      </c>
      <c r="B1928" s="1" t="s">
        <v>15</v>
      </c>
      <c r="C1928" s="1" t="s">
        <v>35</v>
      </c>
      <c r="D1928" s="1"/>
      <c r="E1928" s="16">
        <v>421.87000000000006</v>
      </c>
      <c r="F1928" s="11"/>
      <c r="G1928" s="11">
        <v>1470</v>
      </c>
      <c r="H1928" s="16">
        <v>5552085.8500000006</v>
      </c>
      <c r="I1928" s="16">
        <v>40837.850559204358</v>
      </c>
      <c r="J1928" s="12"/>
      <c r="K1928" s="23">
        <v>7.8974539875002137E-2</v>
      </c>
      <c r="L1928"/>
      <c r="M1928" s="12" t="str">
        <f t="shared" ref="M1928:M1991" si="30">IF(J1928&gt;$M$3,"X"," ")</f>
        <v xml:space="preserve"> </v>
      </c>
    </row>
    <row r="1929" spans="1:13" x14ac:dyDescent="0.25">
      <c r="A1929" s="1" t="s">
        <v>27</v>
      </c>
      <c r="B1929" s="1" t="s">
        <v>15</v>
      </c>
      <c r="C1929" s="1" t="s">
        <v>38</v>
      </c>
      <c r="D1929" s="1" t="s">
        <v>14236</v>
      </c>
      <c r="E1929" s="16">
        <v>134.99</v>
      </c>
      <c r="F1929" s="11"/>
      <c r="G1929" s="11">
        <v>80</v>
      </c>
      <c r="H1929" s="16">
        <v>452486.48</v>
      </c>
      <c r="I1929" s="16">
        <v>5656.0810000000001</v>
      </c>
      <c r="J1929" s="12">
        <v>0.3597292740332737</v>
      </c>
      <c r="K1929" s="23">
        <v>10.761403508771929</v>
      </c>
      <c r="L1929"/>
      <c r="M1929" s="12" t="str">
        <f t="shared" si="30"/>
        <v xml:space="preserve"> </v>
      </c>
    </row>
    <row r="1930" spans="1:13" x14ac:dyDescent="0.25">
      <c r="A1930" s="1" t="s">
        <v>27</v>
      </c>
      <c r="B1930" s="1" t="s">
        <v>15</v>
      </c>
      <c r="C1930" s="1" t="s">
        <v>38</v>
      </c>
      <c r="D1930" s="1" t="s">
        <v>7929</v>
      </c>
      <c r="E1930" s="16">
        <v>119.99</v>
      </c>
      <c r="F1930" s="11"/>
      <c r="G1930" s="11">
        <v>155</v>
      </c>
      <c r="H1930" s="16">
        <v>648314.06000000006</v>
      </c>
      <c r="I1930" s="16">
        <v>4182.6713548387097</v>
      </c>
      <c r="J1930" s="12">
        <v>0.62574903754017863</v>
      </c>
      <c r="K1930" s="23">
        <v>-3.3341539032379908E-3</v>
      </c>
      <c r="L1930"/>
      <c r="M1930" s="12" t="str">
        <f t="shared" si="30"/>
        <v xml:space="preserve"> </v>
      </c>
    </row>
    <row r="1931" spans="1:13" x14ac:dyDescent="0.25">
      <c r="A1931" s="1" t="s">
        <v>27</v>
      </c>
      <c r="B1931" s="1" t="s">
        <v>15</v>
      </c>
      <c r="C1931" s="1" t="s">
        <v>38</v>
      </c>
      <c r="D1931" s="1" t="s">
        <v>11922</v>
      </c>
      <c r="E1931" s="16">
        <v>125.99</v>
      </c>
      <c r="F1931" s="11"/>
      <c r="G1931" s="11">
        <v>129</v>
      </c>
      <c r="H1931" s="16">
        <v>317872.77</v>
      </c>
      <c r="I1931" s="16">
        <v>2464.13</v>
      </c>
      <c r="J1931" s="12">
        <v>0.78246880446423983</v>
      </c>
      <c r="K1931" s="23">
        <v>-2.089078725922866E-2</v>
      </c>
      <c r="L1931"/>
      <c r="M1931" s="12" t="str">
        <f t="shared" si="30"/>
        <v xml:space="preserve"> </v>
      </c>
    </row>
    <row r="1932" spans="1:13" x14ac:dyDescent="0.25">
      <c r="A1932" s="1" t="s">
        <v>27</v>
      </c>
      <c r="B1932" s="1" t="s">
        <v>15</v>
      </c>
      <c r="C1932" s="1" t="s">
        <v>38</v>
      </c>
      <c r="D1932" s="1" t="s">
        <v>9280</v>
      </c>
      <c r="E1932" s="16">
        <v>109.99</v>
      </c>
      <c r="F1932" s="11"/>
      <c r="G1932" s="11">
        <v>96</v>
      </c>
      <c r="H1932" s="16">
        <v>190982.12</v>
      </c>
      <c r="I1932" s="16">
        <v>1989.3970833333333</v>
      </c>
      <c r="J1932" s="12">
        <v>0.90899534617243183</v>
      </c>
      <c r="K1932" s="23">
        <v>-0.21007322893108393</v>
      </c>
      <c r="L1932"/>
      <c r="M1932" s="12" t="str">
        <f t="shared" si="30"/>
        <v xml:space="preserve"> </v>
      </c>
    </row>
    <row r="1933" spans="1:13" x14ac:dyDescent="0.25">
      <c r="A1933" s="1" t="s">
        <v>27</v>
      </c>
      <c r="B1933" s="1" t="s">
        <v>15</v>
      </c>
      <c r="C1933" s="1" t="s">
        <v>38</v>
      </c>
      <c r="D1933" s="1" t="s">
        <v>13040</v>
      </c>
      <c r="E1933" s="16">
        <v>119.99</v>
      </c>
      <c r="F1933" s="11"/>
      <c r="G1933" s="11">
        <v>40</v>
      </c>
      <c r="H1933" s="16">
        <v>57235.23</v>
      </c>
      <c r="I1933" s="16">
        <v>1430.88075</v>
      </c>
      <c r="J1933" s="12">
        <v>1.0000000000000002</v>
      </c>
      <c r="K1933" s="23">
        <v>-5.0906116942289859E-2</v>
      </c>
      <c r="L1933"/>
      <c r="M1933" s="12" t="str">
        <f t="shared" si="30"/>
        <v>X</v>
      </c>
    </row>
    <row r="1934" spans="1:13" x14ac:dyDescent="0.25">
      <c r="A1934" s="1" t="s">
        <v>27</v>
      </c>
      <c r="B1934" s="1" t="s">
        <v>15</v>
      </c>
      <c r="C1934" s="1" t="s">
        <v>39</v>
      </c>
      <c r="D1934" s="1"/>
      <c r="E1934" s="16">
        <v>610.95000000000005</v>
      </c>
      <c r="F1934" s="11"/>
      <c r="G1934" s="11">
        <v>500</v>
      </c>
      <c r="H1934" s="16">
        <v>1666890.6600000001</v>
      </c>
      <c r="I1934" s="16">
        <v>15723.160188172043</v>
      </c>
      <c r="J1934" s="12"/>
      <c r="K1934" s="23">
        <v>0.26693542610034626</v>
      </c>
      <c r="L1934"/>
      <c r="M1934" s="12" t="str">
        <f t="shared" si="30"/>
        <v xml:space="preserve"> </v>
      </c>
    </row>
    <row r="1935" spans="1:13" x14ac:dyDescent="0.25">
      <c r="A1935" s="1" t="s">
        <v>27</v>
      </c>
      <c r="B1935" s="1" t="s">
        <v>15</v>
      </c>
      <c r="C1935" s="1" t="s">
        <v>10509</v>
      </c>
      <c r="D1935" s="1" t="s">
        <v>12837</v>
      </c>
      <c r="E1935" s="16">
        <v>49.99</v>
      </c>
      <c r="F1935" s="11"/>
      <c r="G1935" s="11">
        <v>51</v>
      </c>
      <c r="H1935" s="16">
        <v>35192.959999999999</v>
      </c>
      <c r="I1935" s="16">
        <v>690.05803921568622</v>
      </c>
      <c r="J1935" s="12">
        <v>0.60267707223245237</v>
      </c>
      <c r="K1935" s="23">
        <v>-0.27868852459016391</v>
      </c>
      <c r="L1935"/>
      <c r="M1935" s="12" t="str">
        <f t="shared" si="30"/>
        <v xml:space="preserve"> </v>
      </c>
    </row>
    <row r="1936" spans="1:13" x14ac:dyDescent="0.25">
      <c r="A1936" s="1" t="s">
        <v>27</v>
      </c>
      <c r="B1936" s="1" t="s">
        <v>15</v>
      </c>
      <c r="C1936" s="1" t="s">
        <v>10509</v>
      </c>
      <c r="D1936" s="1" t="s">
        <v>15717</v>
      </c>
      <c r="E1936" s="16">
        <v>64.989999999999995</v>
      </c>
      <c r="F1936" s="11"/>
      <c r="G1936" s="11">
        <v>2</v>
      </c>
      <c r="H1936" s="16">
        <v>909.86</v>
      </c>
      <c r="I1936" s="16">
        <v>454.93</v>
      </c>
      <c r="J1936" s="12">
        <v>1</v>
      </c>
      <c r="K1936" s="23" t="e">
        <v>#DIV/0!</v>
      </c>
      <c r="L1936"/>
      <c r="M1936" s="12" t="str">
        <f t="shared" si="30"/>
        <v>X</v>
      </c>
    </row>
    <row r="1937" spans="1:13" x14ac:dyDescent="0.25">
      <c r="A1937" s="1" t="s">
        <v>27</v>
      </c>
      <c r="B1937" s="1" t="s">
        <v>15</v>
      </c>
      <c r="C1937" s="1" t="s">
        <v>15423</v>
      </c>
      <c r="D1937" s="1"/>
      <c r="E1937" s="16">
        <v>114.97999999999999</v>
      </c>
      <c r="F1937" s="11"/>
      <c r="G1937" s="11">
        <v>53</v>
      </c>
      <c r="H1937" s="16">
        <v>36102.82</v>
      </c>
      <c r="I1937" s="16">
        <v>1144.9880392156863</v>
      </c>
      <c r="J1937" s="12"/>
      <c r="K1937" s="23">
        <v>-0.26004012277865407</v>
      </c>
      <c r="L1937"/>
      <c r="M1937" s="12" t="str">
        <f t="shared" si="30"/>
        <v xml:space="preserve"> </v>
      </c>
    </row>
    <row r="1938" spans="1:13" x14ac:dyDescent="0.25">
      <c r="A1938" s="1" t="s">
        <v>27</v>
      </c>
      <c r="B1938" s="1" t="s">
        <v>16</v>
      </c>
      <c r="C1938" s="1"/>
      <c r="D1938" s="1"/>
      <c r="E1938" s="16">
        <v>5650.1399999999885</v>
      </c>
      <c r="F1938" s="11"/>
      <c r="G1938" s="11">
        <v>6480</v>
      </c>
      <c r="H1938" s="16">
        <v>20609326.959999993</v>
      </c>
      <c r="I1938" s="16">
        <v>228455.3361446058</v>
      </c>
      <c r="J1938" s="12"/>
      <c r="K1938" s="23">
        <v>3.9957350809046277E-2</v>
      </c>
      <c r="L1938"/>
      <c r="M1938" s="12" t="str">
        <f t="shared" si="30"/>
        <v xml:space="preserve"> </v>
      </c>
    </row>
    <row r="1939" spans="1:13" x14ac:dyDescent="0.25">
      <c r="A1939" s="1" t="s">
        <v>27</v>
      </c>
      <c r="B1939" s="1" t="s">
        <v>17</v>
      </c>
      <c r="C1939" s="1" t="s">
        <v>32</v>
      </c>
      <c r="D1939" s="1" t="s">
        <v>11300</v>
      </c>
      <c r="E1939" s="16">
        <v>13.99</v>
      </c>
      <c r="F1939" s="11"/>
      <c r="G1939" s="11">
        <v>143</v>
      </c>
      <c r="H1939" s="16">
        <v>140623.1</v>
      </c>
      <c r="I1939" s="16">
        <v>983.37832167832175</v>
      </c>
      <c r="J1939" s="12">
        <v>0.49348087741448066</v>
      </c>
      <c r="K1939" s="23">
        <v>-0.18457244141758788</v>
      </c>
      <c r="L1939"/>
      <c r="M1939" s="12" t="str">
        <f t="shared" si="30"/>
        <v xml:space="preserve"> </v>
      </c>
    </row>
    <row r="1940" spans="1:13" x14ac:dyDescent="0.25">
      <c r="A1940" s="1" t="s">
        <v>27</v>
      </c>
      <c r="B1940" s="1" t="s">
        <v>17</v>
      </c>
      <c r="C1940" s="1" t="s">
        <v>32</v>
      </c>
      <c r="D1940" s="1" t="s">
        <v>5729</v>
      </c>
      <c r="E1940" s="16">
        <v>13.99</v>
      </c>
      <c r="F1940" s="11"/>
      <c r="G1940" s="11">
        <v>149</v>
      </c>
      <c r="H1940" s="16">
        <v>77006.350000000006</v>
      </c>
      <c r="I1940" s="16">
        <v>516.8211409395974</v>
      </c>
      <c r="J1940" s="12">
        <v>0.75283309667222165</v>
      </c>
      <c r="K1940" s="23">
        <v>-0.22062223425941074</v>
      </c>
      <c r="L1940"/>
      <c r="M1940" s="12" t="str">
        <f t="shared" si="30"/>
        <v xml:space="preserve"> </v>
      </c>
    </row>
    <row r="1941" spans="1:13" x14ac:dyDescent="0.25">
      <c r="A1941" s="1" t="s">
        <v>27</v>
      </c>
      <c r="B1941" s="1" t="s">
        <v>17</v>
      </c>
      <c r="C1941" s="1" t="s">
        <v>32</v>
      </c>
      <c r="D1941" s="1" t="s">
        <v>5540</v>
      </c>
      <c r="E1941" s="16">
        <v>13.49</v>
      </c>
      <c r="F1941" s="11"/>
      <c r="G1941" s="11">
        <v>149</v>
      </c>
      <c r="H1941" s="16">
        <v>73388.31</v>
      </c>
      <c r="I1941" s="16">
        <v>492.53899328859058</v>
      </c>
      <c r="J1941" s="12">
        <v>1</v>
      </c>
      <c r="K1941" s="23">
        <v>-0.19973011124323847</v>
      </c>
      <c r="L1941"/>
      <c r="M1941" s="12" t="str">
        <f t="shared" si="30"/>
        <v>X</v>
      </c>
    </row>
    <row r="1942" spans="1:13" x14ac:dyDescent="0.25">
      <c r="A1942" s="1" t="s">
        <v>27</v>
      </c>
      <c r="B1942" s="1" t="s">
        <v>17</v>
      </c>
      <c r="C1942" s="1" t="s">
        <v>33</v>
      </c>
      <c r="D1942" s="1"/>
      <c r="E1942" s="16">
        <v>41.47</v>
      </c>
      <c r="F1942" s="11"/>
      <c r="G1942" s="11">
        <v>441</v>
      </c>
      <c r="H1942" s="16">
        <v>291017.76</v>
      </c>
      <c r="I1942" s="16">
        <v>1992.7384559065097</v>
      </c>
      <c r="J1942" s="12"/>
      <c r="K1942" s="23">
        <v>-0.19821550745576866</v>
      </c>
      <c r="L1942"/>
      <c r="M1942" s="12" t="str">
        <f t="shared" si="30"/>
        <v xml:space="preserve"> </v>
      </c>
    </row>
    <row r="1943" spans="1:13" x14ac:dyDescent="0.25">
      <c r="A1943" s="1" t="s">
        <v>27</v>
      </c>
      <c r="B1943" s="1" t="s">
        <v>17</v>
      </c>
      <c r="C1943" s="1" t="s">
        <v>34</v>
      </c>
      <c r="D1943" s="1" t="s">
        <v>6948</v>
      </c>
      <c r="E1943" s="16">
        <v>7.99</v>
      </c>
      <c r="F1943" s="11"/>
      <c r="G1943" s="11">
        <v>129</v>
      </c>
      <c r="H1943" s="16">
        <v>43369.72</v>
      </c>
      <c r="I1943" s="16">
        <v>336.19937984496124</v>
      </c>
      <c r="J1943" s="12">
        <v>1</v>
      </c>
      <c r="K1943" s="23">
        <v>-0.26599053414469243</v>
      </c>
      <c r="L1943"/>
      <c r="M1943" s="12" t="str">
        <f t="shared" si="30"/>
        <v>X</v>
      </c>
    </row>
    <row r="1944" spans="1:13" x14ac:dyDescent="0.25">
      <c r="A1944" s="1" t="s">
        <v>27</v>
      </c>
      <c r="B1944" s="1" t="s">
        <v>17</v>
      </c>
      <c r="C1944" s="1" t="s">
        <v>35</v>
      </c>
      <c r="D1944" s="1"/>
      <c r="E1944" s="16">
        <v>7.99</v>
      </c>
      <c r="F1944" s="11"/>
      <c r="G1944" s="11">
        <v>129</v>
      </c>
      <c r="H1944" s="16">
        <v>43369.72</v>
      </c>
      <c r="I1944" s="16">
        <v>336.19937984496124</v>
      </c>
      <c r="J1944" s="12"/>
      <c r="K1944" s="23">
        <v>-0.26599053414469243</v>
      </c>
      <c r="L1944"/>
      <c r="M1944" s="12" t="str">
        <f t="shared" si="30"/>
        <v xml:space="preserve"> </v>
      </c>
    </row>
    <row r="1945" spans="1:13" x14ac:dyDescent="0.25">
      <c r="A1945" s="1" t="s">
        <v>27</v>
      </c>
      <c r="B1945" s="1" t="s">
        <v>17</v>
      </c>
      <c r="C1945" s="1" t="s">
        <v>36</v>
      </c>
      <c r="D1945" s="1" t="s">
        <v>7453</v>
      </c>
      <c r="E1945" s="16">
        <v>13.99</v>
      </c>
      <c r="F1945" s="11"/>
      <c r="G1945" s="11">
        <v>155</v>
      </c>
      <c r="H1945" s="16">
        <v>188657.28</v>
      </c>
      <c r="I1945" s="16">
        <v>1217.1437419354838</v>
      </c>
      <c r="J1945" s="12">
        <v>0.63787028833325221</v>
      </c>
      <c r="K1945" s="23">
        <v>0.10120208219267646</v>
      </c>
      <c r="L1945"/>
      <c r="M1945" s="12" t="str">
        <f t="shared" si="30"/>
        <v xml:space="preserve"> </v>
      </c>
    </row>
    <row r="1946" spans="1:13" x14ac:dyDescent="0.25">
      <c r="A1946" s="1" t="s">
        <v>27</v>
      </c>
      <c r="B1946" s="1" t="s">
        <v>17</v>
      </c>
      <c r="C1946" s="1" t="s">
        <v>36</v>
      </c>
      <c r="D1946" s="1" t="s">
        <v>7452</v>
      </c>
      <c r="E1946" s="16">
        <v>15.49</v>
      </c>
      <c r="F1946" s="11"/>
      <c r="G1946" s="11">
        <v>156</v>
      </c>
      <c r="H1946" s="16">
        <v>107794.91</v>
      </c>
      <c r="I1946" s="16">
        <v>690.99301282051283</v>
      </c>
      <c r="J1946" s="12">
        <v>1</v>
      </c>
      <c r="K1946" s="23">
        <v>-6.9776767811789875E-2</v>
      </c>
      <c r="L1946"/>
      <c r="M1946" s="12" t="str">
        <f t="shared" si="30"/>
        <v>X</v>
      </c>
    </row>
    <row r="1947" spans="1:13" x14ac:dyDescent="0.25">
      <c r="A1947" s="1" t="s">
        <v>27</v>
      </c>
      <c r="B1947" s="1" t="s">
        <v>17</v>
      </c>
      <c r="C1947" s="1" t="s">
        <v>37</v>
      </c>
      <c r="D1947" s="1"/>
      <c r="E1947" s="16">
        <v>29.48</v>
      </c>
      <c r="F1947" s="11"/>
      <c r="G1947" s="11">
        <v>311</v>
      </c>
      <c r="H1947" s="16">
        <v>296452.19</v>
      </c>
      <c r="I1947" s="16">
        <v>1908.1367547559967</v>
      </c>
      <c r="J1947" s="12"/>
      <c r="K1947" s="23">
        <v>3.2214822773906748E-2</v>
      </c>
      <c r="L1947"/>
      <c r="M1947" s="12" t="str">
        <f t="shared" si="30"/>
        <v xml:space="preserve"> </v>
      </c>
    </row>
    <row r="1948" spans="1:13" x14ac:dyDescent="0.25">
      <c r="A1948" s="1" t="s">
        <v>27</v>
      </c>
      <c r="B1948" s="1" t="s">
        <v>17</v>
      </c>
      <c r="C1948" s="1" t="s">
        <v>38</v>
      </c>
      <c r="D1948" s="1" t="s">
        <v>7871</v>
      </c>
      <c r="E1948" s="16">
        <v>25.49</v>
      </c>
      <c r="F1948" s="11"/>
      <c r="G1948" s="11">
        <v>115</v>
      </c>
      <c r="H1948" s="16">
        <v>265186</v>
      </c>
      <c r="I1948" s="16">
        <v>2305.9652173913041</v>
      </c>
      <c r="J1948" s="12">
        <v>0.4190080184138078</v>
      </c>
      <c r="K1948" s="23">
        <v>-6.5452837730295088E-2</v>
      </c>
      <c r="L1948"/>
      <c r="M1948" s="12" t="str">
        <f t="shared" si="30"/>
        <v xml:space="preserve"> </v>
      </c>
    </row>
    <row r="1949" spans="1:13" x14ac:dyDescent="0.25">
      <c r="A1949" s="1" t="s">
        <v>27</v>
      </c>
      <c r="B1949" s="1" t="s">
        <v>17</v>
      </c>
      <c r="C1949" s="1" t="s">
        <v>38</v>
      </c>
      <c r="D1949" s="1" t="s">
        <v>7784</v>
      </c>
      <c r="E1949" s="16">
        <v>27.99</v>
      </c>
      <c r="F1949" s="11"/>
      <c r="G1949" s="11">
        <v>156</v>
      </c>
      <c r="H1949" s="16">
        <v>336243.87</v>
      </c>
      <c r="I1949" s="16">
        <v>2155.4094230769228</v>
      </c>
      <c r="J1949" s="12">
        <v>0.81065912590779199</v>
      </c>
      <c r="K1949" s="23">
        <v>-0.10829869358669841</v>
      </c>
      <c r="L1949"/>
      <c r="M1949" s="12" t="str">
        <f t="shared" si="30"/>
        <v xml:space="preserve"> </v>
      </c>
    </row>
    <row r="1950" spans="1:13" x14ac:dyDescent="0.25">
      <c r="A1950" s="1" t="s">
        <v>27</v>
      </c>
      <c r="B1950" s="1" t="s">
        <v>17</v>
      </c>
      <c r="C1950" s="1" t="s">
        <v>38</v>
      </c>
      <c r="D1950" s="1" t="s">
        <v>7783</v>
      </c>
      <c r="E1950" s="16">
        <v>27.99</v>
      </c>
      <c r="F1950" s="11"/>
      <c r="G1950" s="11">
        <v>149</v>
      </c>
      <c r="H1950" s="16">
        <v>155260.53</v>
      </c>
      <c r="I1950" s="16">
        <v>1042.0169798657719</v>
      </c>
      <c r="J1950" s="12">
        <v>0.99999999999999989</v>
      </c>
      <c r="K1950" s="23">
        <v>-0.12507886435331239</v>
      </c>
      <c r="L1950"/>
      <c r="M1950" s="12" t="str">
        <f t="shared" si="30"/>
        <v>X</v>
      </c>
    </row>
    <row r="1951" spans="1:13" x14ac:dyDescent="0.25">
      <c r="A1951" s="1" t="s">
        <v>27</v>
      </c>
      <c r="B1951" s="1" t="s">
        <v>17</v>
      </c>
      <c r="C1951" s="1" t="s">
        <v>39</v>
      </c>
      <c r="D1951" s="1"/>
      <c r="E1951" s="16">
        <v>81.47</v>
      </c>
      <c r="F1951" s="11"/>
      <c r="G1951" s="11">
        <v>420</v>
      </c>
      <c r="H1951" s="16">
        <v>756690.4</v>
      </c>
      <c r="I1951" s="16">
        <v>5503.3916203339995</v>
      </c>
      <c r="J1951" s="12"/>
      <c r="K1951" s="23">
        <v>-9.7347752889877737E-2</v>
      </c>
      <c r="L1951"/>
      <c r="M1951" s="12" t="str">
        <f t="shared" si="30"/>
        <v xml:space="preserve"> </v>
      </c>
    </row>
    <row r="1952" spans="1:13" x14ac:dyDescent="0.25">
      <c r="A1952" s="1" t="s">
        <v>27</v>
      </c>
      <c r="B1952" s="1" t="s">
        <v>18</v>
      </c>
      <c r="C1952" s="1"/>
      <c r="D1952" s="1"/>
      <c r="E1952" s="16">
        <v>160.41</v>
      </c>
      <c r="F1952" s="11"/>
      <c r="G1952" s="11">
        <v>1301</v>
      </c>
      <c r="H1952" s="16">
        <v>1387530.07</v>
      </c>
      <c r="I1952" s="16">
        <v>9740.466210841465</v>
      </c>
      <c r="J1952" s="12"/>
      <c r="K1952" s="23">
        <v>-0.10339944725757666</v>
      </c>
      <c r="L1952"/>
      <c r="M1952" s="12" t="str">
        <f t="shared" si="30"/>
        <v xml:space="preserve"> </v>
      </c>
    </row>
    <row r="1953" spans="1:13" x14ac:dyDescent="0.25">
      <c r="A1953" s="1" t="s">
        <v>27</v>
      </c>
      <c r="B1953" s="1" t="s">
        <v>19</v>
      </c>
      <c r="C1953" s="1" t="s">
        <v>32</v>
      </c>
      <c r="D1953" s="1" t="s">
        <v>5533</v>
      </c>
      <c r="E1953" s="16">
        <v>19.989999999999998</v>
      </c>
      <c r="F1953" s="11"/>
      <c r="G1953" s="11">
        <v>159</v>
      </c>
      <c r="H1953" s="16">
        <v>1927368.7</v>
      </c>
      <c r="I1953" s="16">
        <v>12121.81572327044</v>
      </c>
      <c r="J1953" s="12">
        <v>0.31170002524087437</v>
      </c>
      <c r="K1953" s="23">
        <v>0.18723863686405773</v>
      </c>
      <c r="L1953"/>
      <c r="M1953" s="12" t="str">
        <f t="shared" si="30"/>
        <v xml:space="preserve"> </v>
      </c>
    </row>
    <row r="1954" spans="1:13" x14ac:dyDescent="0.25">
      <c r="A1954" s="1" t="s">
        <v>27</v>
      </c>
      <c r="B1954" s="1" t="s">
        <v>19</v>
      </c>
      <c r="C1954" s="1" t="s">
        <v>32</v>
      </c>
      <c r="D1954" s="1" t="s">
        <v>5939</v>
      </c>
      <c r="E1954" s="16">
        <v>23.99</v>
      </c>
      <c r="F1954" s="11"/>
      <c r="G1954" s="11">
        <v>158</v>
      </c>
      <c r="H1954" s="16">
        <v>1733624.42</v>
      </c>
      <c r="I1954" s="16">
        <v>10972.306455696202</v>
      </c>
      <c r="J1954" s="12">
        <v>0.59384160182214141</v>
      </c>
      <c r="K1954" s="23">
        <v>-0.15635916587696086</v>
      </c>
      <c r="L1954"/>
      <c r="M1954" s="12" t="str">
        <f t="shared" si="30"/>
        <v xml:space="preserve"> </v>
      </c>
    </row>
    <row r="1955" spans="1:13" x14ac:dyDescent="0.25">
      <c r="A1955" s="1" t="s">
        <v>27</v>
      </c>
      <c r="B1955" s="1" t="s">
        <v>19</v>
      </c>
      <c r="C1955" s="1" t="s">
        <v>32</v>
      </c>
      <c r="D1955" s="1" t="s">
        <v>5534</v>
      </c>
      <c r="E1955" s="16">
        <v>19.989999999999998</v>
      </c>
      <c r="F1955" s="11"/>
      <c r="G1955" s="11">
        <v>159</v>
      </c>
      <c r="H1955" s="16">
        <v>1373609.67</v>
      </c>
      <c r="I1955" s="16">
        <v>8639.0545283018855</v>
      </c>
      <c r="J1955" s="12">
        <v>0.81598600460823467</v>
      </c>
      <c r="K1955" s="23">
        <v>0.16951868369998113</v>
      </c>
      <c r="L1955"/>
      <c r="M1955" s="12" t="str">
        <f t="shared" si="30"/>
        <v xml:space="preserve"> </v>
      </c>
    </row>
    <row r="1956" spans="1:13" x14ac:dyDescent="0.25">
      <c r="A1956" s="1" t="s">
        <v>27</v>
      </c>
      <c r="B1956" s="1" t="s">
        <v>19</v>
      </c>
      <c r="C1956" s="1" t="s">
        <v>32</v>
      </c>
      <c r="D1956" s="1" t="s">
        <v>5838</v>
      </c>
      <c r="E1956" s="16">
        <v>22.99</v>
      </c>
      <c r="F1956" s="11"/>
      <c r="G1956" s="11">
        <v>136</v>
      </c>
      <c r="H1956" s="16">
        <v>351149.26</v>
      </c>
      <c r="I1956" s="16">
        <v>2581.9798529411764</v>
      </c>
      <c r="J1956" s="12">
        <v>0.88237896121688875</v>
      </c>
      <c r="K1956" s="23">
        <v>-0.18556041377839394</v>
      </c>
      <c r="L1956"/>
      <c r="M1956" s="12" t="str">
        <f t="shared" si="30"/>
        <v xml:space="preserve"> </v>
      </c>
    </row>
    <row r="1957" spans="1:13" x14ac:dyDescent="0.25">
      <c r="A1957" s="1" t="s">
        <v>27</v>
      </c>
      <c r="B1957" s="1" t="s">
        <v>19</v>
      </c>
      <c r="C1957" s="1" t="s">
        <v>32</v>
      </c>
      <c r="D1957" s="1" t="s">
        <v>5519</v>
      </c>
      <c r="E1957" s="16">
        <v>25.99</v>
      </c>
      <c r="F1957" s="11"/>
      <c r="G1957" s="11">
        <v>157</v>
      </c>
      <c r="H1957" s="16">
        <v>151006.88</v>
      </c>
      <c r="I1957" s="16">
        <v>961.82726114649688</v>
      </c>
      <c r="J1957" s="12">
        <v>0.90711136009350191</v>
      </c>
      <c r="K1957" s="23">
        <v>4.491222549036511E-2</v>
      </c>
      <c r="L1957"/>
      <c r="M1957" s="12" t="str">
        <f t="shared" si="30"/>
        <v xml:space="preserve"> </v>
      </c>
    </row>
    <row r="1958" spans="1:13" x14ac:dyDescent="0.25">
      <c r="A1958" s="1" t="s">
        <v>27</v>
      </c>
      <c r="B1958" s="1" t="s">
        <v>19</v>
      </c>
      <c r="C1958" s="1" t="s">
        <v>32</v>
      </c>
      <c r="D1958" s="1" t="s">
        <v>5520</v>
      </c>
      <c r="E1958" s="16">
        <v>25.99</v>
      </c>
      <c r="F1958" s="11"/>
      <c r="G1958" s="11">
        <v>157</v>
      </c>
      <c r="H1958" s="16">
        <v>148255.76999999999</v>
      </c>
      <c r="I1958" s="16">
        <v>944.30426751592347</v>
      </c>
      <c r="J1958" s="12">
        <v>0.9313931732095625</v>
      </c>
      <c r="K1958" s="23">
        <v>-0.20710927625184417</v>
      </c>
      <c r="L1958"/>
      <c r="M1958" s="12" t="str">
        <f t="shared" si="30"/>
        <v xml:space="preserve"> </v>
      </c>
    </row>
    <row r="1959" spans="1:13" x14ac:dyDescent="0.25">
      <c r="A1959" s="1" t="s">
        <v>27</v>
      </c>
      <c r="B1959" s="1" t="s">
        <v>19</v>
      </c>
      <c r="C1959" s="1" t="s">
        <v>32</v>
      </c>
      <c r="D1959" s="1" t="s">
        <v>9431</v>
      </c>
      <c r="E1959" s="16">
        <v>18.989999999999998</v>
      </c>
      <c r="F1959" s="11"/>
      <c r="G1959" s="11">
        <v>141</v>
      </c>
      <c r="H1959" s="16">
        <v>66333.509999999995</v>
      </c>
      <c r="I1959" s="16">
        <v>470.45042553191485</v>
      </c>
      <c r="J1959" s="12">
        <v>0.9434903220905978</v>
      </c>
      <c r="K1959" s="23">
        <v>-0.30019704851330598</v>
      </c>
      <c r="L1959"/>
      <c r="M1959" s="12" t="str">
        <f t="shared" si="30"/>
        <v xml:space="preserve"> </v>
      </c>
    </row>
    <row r="1960" spans="1:13" x14ac:dyDescent="0.25">
      <c r="A1960" s="1" t="s">
        <v>27</v>
      </c>
      <c r="B1960" s="1" t="s">
        <v>19</v>
      </c>
      <c r="C1960" s="1" t="s">
        <v>32</v>
      </c>
      <c r="D1960" s="1" t="s">
        <v>5467</v>
      </c>
      <c r="E1960" s="16">
        <v>18.989999999999998</v>
      </c>
      <c r="F1960" s="11"/>
      <c r="G1960" s="11">
        <v>130</v>
      </c>
      <c r="H1960" s="16">
        <v>60977.94</v>
      </c>
      <c r="I1960" s="16">
        <v>469.06107692307694</v>
      </c>
      <c r="J1960" s="12">
        <v>0.95555174530096387</v>
      </c>
      <c r="K1960" s="23">
        <v>-0.34870003162617835</v>
      </c>
      <c r="L1960"/>
      <c r="M1960" s="12" t="str">
        <f t="shared" si="30"/>
        <v xml:space="preserve"> </v>
      </c>
    </row>
    <row r="1961" spans="1:13" x14ac:dyDescent="0.25">
      <c r="A1961" s="1" t="s">
        <v>27</v>
      </c>
      <c r="B1961" s="1" t="s">
        <v>19</v>
      </c>
      <c r="C1961" s="1" t="s">
        <v>32</v>
      </c>
      <c r="D1961" s="1" t="s">
        <v>5522</v>
      </c>
      <c r="E1961" s="16">
        <v>20.99</v>
      </c>
      <c r="F1961" s="11"/>
      <c r="G1961" s="11">
        <v>145</v>
      </c>
      <c r="H1961" s="16">
        <v>66496.320000000007</v>
      </c>
      <c r="I1961" s="16">
        <v>458.59531034482762</v>
      </c>
      <c r="J1961" s="12">
        <v>0.96734405208677132</v>
      </c>
      <c r="K1961" s="23">
        <v>-0.11681070532478388</v>
      </c>
      <c r="L1961"/>
      <c r="M1961" s="12" t="str">
        <f t="shared" si="30"/>
        <v xml:space="preserve"> </v>
      </c>
    </row>
    <row r="1962" spans="1:13" x14ac:dyDescent="0.25">
      <c r="A1962" s="1" t="s">
        <v>27</v>
      </c>
      <c r="B1962" s="1" t="s">
        <v>19</v>
      </c>
      <c r="C1962" s="1" t="s">
        <v>32</v>
      </c>
      <c r="D1962" s="1" t="s">
        <v>9572</v>
      </c>
      <c r="E1962" s="16">
        <v>18.989999999999998</v>
      </c>
      <c r="F1962" s="11"/>
      <c r="G1962" s="11">
        <v>144</v>
      </c>
      <c r="H1962" s="16">
        <v>62509.5</v>
      </c>
      <c r="I1962" s="16">
        <v>434.09375</v>
      </c>
      <c r="J1962" s="12">
        <v>0.97850632644573177</v>
      </c>
      <c r="K1962" s="23">
        <v>-0.18509176623223234</v>
      </c>
      <c r="L1962"/>
      <c r="M1962" s="12" t="str">
        <f t="shared" si="30"/>
        <v xml:space="preserve"> </v>
      </c>
    </row>
    <row r="1963" spans="1:13" x14ac:dyDescent="0.25">
      <c r="A1963" s="1" t="s">
        <v>27</v>
      </c>
      <c r="B1963" s="1" t="s">
        <v>19</v>
      </c>
      <c r="C1963" s="1" t="s">
        <v>32</v>
      </c>
      <c r="D1963" s="1" t="s">
        <v>13710</v>
      </c>
      <c r="E1963" s="16">
        <v>21.99</v>
      </c>
      <c r="F1963" s="11"/>
      <c r="G1963" s="11">
        <v>100</v>
      </c>
      <c r="H1963" s="16">
        <v>38911.449999999997</v>
      </c>
      <c r="I1963" s="16">
        <v>389.11449999999996</v>
      </c>
      <c r="J1963" s="12">
        <v>0.98851200564763175</v>
      </c>
      <c r="K1963" s="23">
        <v>0.79311554081547508</v>
      </c>
      <c r="L1963"/>
      <c r="M1963" s="12" t="str">
        <f t="shared" si="30"/>
        <v>X</v>
      </c>
    </row>
    <row r="1964" spans="1:13" x14ac:dyDescent="0.25">
      <c r="A1964" s="1" t="s">
        <v>27</v>
      </c>
      <c r="B1964" s="1" t="s">
        <v>19</v>
      </c>
      <c r="C1964" s="1" t="s">
        <v>32</v>
      </c>
      <c r="D1964" s="1" t="s">
        <v>5521</v>
      </c>
      <c r="E1964" s="16">
        <v>23.99</v>
      </c>
      <c r="F1964" s="11"/>
      <c r="G1964" s="11">
        <v>79</v>
      </c>
      <c r="H1964" s="16">
        <v>21802.95</v>
      </c>
      <c r="I1964" s="16">
        <v>275.98670886075951</v>
      </c>
      <c r="J1964" s="12">
        <v>0.9956087200410787</v>
      </c>
      <c r="K1964" s="23">
        <v>0.79181661512466661</v>
      </c>
      <c r="L1964"/>
      <c r="M1964" s="12" t="str">
        <f t="shared" si="30"/>
        <v>X</v>
      </c>
    </row>
    <row r="1965" spans="1:13" x14ac:dyDescent="0.25">
      <c r="A1965" s="1" t="s">
        <v>27</v>
      </c>
      <c r="B1965" s="1" t="s">
        <v>19</v>
      </c>
      <c r="C1965" s="1" t="s">
        <v>32</v>
      </c>
      <c r="D1965" s="1" t="s">
        <v>11664</v>
      </c>
      <c r="E1965" s="16">
        <v>23.99</v>
      </c>
      <c r="F1965" s="11"/>
      <c r="G1965" s="11">
        <v>71</v>
      </c>
      <c r="H1965" s="16">
        <v>12124.96</v>
      </c>
      <c r="I1965" s="16">
        <v>170.77408450704223</v>
      </c>
      <c r="J1965" s="12">
        <v>0.99999999999999978</v>
      </c>
      <c r="K1965" s="23">
        <v>1.1221077981811942</v>
      </c>
      <c r="L1965"/>
      <c r="M1965" s="12" t="str">
        <f t="shared" si="30"/>
        <v>X</v>
      </c>
    </row>
    <row r="1966" spans="1:13" x14ac:dyDescent="0.25">
      <c r="A1966" s="1" t="s">
        <v>27</v>
      </c>
      <c r="B1966" s="1" t="s">
        <v>19</v>
      </c>
      <c r="C1966" s="1" t="s">
        <v>33</v>
      </c>
      <c r="D1966" s="1"/>
      <c r="E1966" s="16">
        <v>286.87000000000006</v>
      </c>
      <c r="F1966" s="11"/>
      <c r="G1966" s="11">
        <v>1736</v>
      </c>
      <c r="H1966" s="16">
        <v>6014171.3300000001</v>
      </c>
      <c r="I1966" s="16">
        <v>38889.363945039753</v>
      </c>
      <c r="J1966" s="12"/>
      <c r="K1966" s="23">
        <v>3.1156177054616485E-3</v>
      </c>
      <c r="L1966"/>
      <c r="M1966" s="12" t="str">
        <f t="shared" si="30"/>
        <v xml:space="preserve"> </v>
      </c>
    </row>
    <row r="1967" spans="1:13" x14ac:dyDescent="0.25">
      <c r="A1967" s="1" t="s">
        <v>27</v>
      </c>
      <c r="B1967" s="1" t="s">
        <v>19</v>
      </c>
      <c r="C1967" s="1" t="s">
        <v>34</v>
      </c>
      <c r="D1967" s="1" t="s">
        <v>6943</v>
      </c>
      <c r="E1967" s="16">
        <v>11.99</v>
      </c>
      <c r="F1967" s="11"/>
      <c r="G1967" s="11">
        <v>159</v>
      </c>
      <c r="H1967" s="16">
        <v>936069.51</v>
      </c>
      <c r="I1967" s="16">
        <v>5887.2296226415092</v>
      </c>
      <c r="J1967" s="12">
        <v>0.35621715561236528</v>
      </c>
      <c r="K1967" s="23">
        <v>-0.13621119684665195</v>
      </c>
      <c r="L1967"/>
      <c r="M1967" s="12" t="str">
        <f t="shared" si="30"/>
        <v xml:space="preserve"> </v>
      </c>
    </row>
    <row r="1968" spans="1:13" x14ac:dyDescent="0.25">
      <c r="A1968" s="1" t="s">
        <v>27</v>
      </c>
      <c r="B1968" s="1" t="s">
        <v>19</v>
      </c>
      <c r="C1968" s="1" t="s">
        <v>34</v>
      </c>
      <c r="D1968" s="1" t="s">
        <v>12530</v>
      </c>
      <c r="E1968" s="16">
        <v>13.99</v>
      </c>
      <c r="F1968" s="11"/>
      <c r="G1968" s="11">
        <v>138</v>
      </c>
      <c r="H1968" s="16">
        <v>669337.56000000006</v>
      </c>
      <c r="I1968" s="16">
        <v>4850.2721739130438</v>
      </c>
      <c r="J1968" s="12">
        <v>0.6496913817734119</v>
      </c>
      <c r="K1968" s="23">
        <v>0.1369018691160182</v>
      </c>
      <c r="L1968"/>
      <c r="M1968" s="12" t="str">
        <f t="shared" si="30"/>
        <v xml:space="preserve"> </v>
      </c>
    </row>
    <row r="1969" spans="1:13" x14ac:dyDescent="0.25">
      <c r="A1969" s="1" t="s">
        <v>27</v>
      </c>
      <c r="B1969" s="1" t="s">
        <v>19</v>
      </c>
      <c r="C1969" s="1" t="s">
        <v>34</v>
      </c>
      <c r="D1969" s="1" t="s">
        <v>6944</v>
      </c>
      <c r="E1969" s="16">
        <v>11.99</v>
      </c>
      <c r="F1969" s="11"/>
      <c r="G1969" s="11">
        <v>159</v>
      </c>
      <c r="H1969" s="16">
        <v>684278.96</v>
      </c>
      <c r="I1969" s="16">
        <v>4303.6412578616346</v>
      </c>
      <c r="J1969" s="12">
        <v>0.91009074546659263</v>
      </c>
      <c r="K1969" s="23">
        <v>-1.5681129109307079E-2</v>
      </c>
      <c r="L1969"/>
      <c r="M1969" s="12" t="str">
        <f t="shared" si="30"/>
        <v xml:space="preserve"> </v>
      </c>
    </row>
    <row r="1970" spans="1:13" x14ac:dyDescent="0.25">
      <c r="A1970" s="1" t="s">
        <v>27</v>
      </c>
      <c r="B1970" s="1" t="s">
        <v>19</v>
      </c>
      <c r="C1970" s="1" t="s">
        <v>34</v>
      </c>
      <c r="D1970" s="1" t="s">
        <v>6936</v>
      </c>
      <c r="E1970" s="16">
        <v>11.99</v>
      </c>
      <c r="F1970" s="11"/>
      <c r="G1970" s="11">
        <v>98</v>
      </c>
      <c r="H1970" s="16">
        <v>74385.960000000006</v>
      </c>
      <c r="I1970" s="16">
        <v>759.0404081632654</v>
      </c>
      <c r="J1970" s="12">
        <v>0.95601781686039544</v>
      </c>
      <c r="K1970" s="23">
        <v>-0.29234629861982431</v>
      </c>
      <c r="L1970"/>
      <c r="M1970" s="12" t="str">
        <f t="shared" si="30"/>
        <v xml:space="preserve"> </v>
      </c>
    </row>
    <row r="1971" spans="1:13" x14ac:dyDescent="0.25">
      <c r="A1971" s="1" t="s">
        <v>27</v>
      </c>
      <c r="B1971" s="1" t="s">
        <v>19</v>
      </c>
      <c r="C1971" s="1" t="s">
        <v>34</v>
      </c>
      <c r="D1971" s="1" t="s">
        <v>15342</v>
      </c>
      <c r="E1971" s="16">
        <v>13.99</v>
      </c>
      <c r="F1971" s="11"/>
      <c r="G1971" s="11">
        <v>72</v>
      </c>
      <c r="H1971" s="16">
        <v>52336.59</v>
      </c>
      <c r="I1971" s="16">
        <v>726.89708333333328</v>
      </c>
      <c r="J1971" s="12">
        <v>1.0000000000000002</v>
      </c>
      <c r="K1971" s="23" t="e">
        <v>#DIV/0!</v>
      </c>
      <c r="L1971"/>
      <c r="M1971" s="12" t="str">
        <f t="shared" si="30"/>
        <v>X</v>
      </c>
    </row>
    <row r="1972" spans="1:13" x14ac:dyDescent="0.25">
      <c r="A1972" s="1" t="s">
        <v>27</v>
      </c>
      <c r="B1972" s="1" t="s">
        <v>19</v>
      </c>
      <c r="C1972" s="1" t="s">
        <v>35</v>
      </c>
      <c r="D1972" s="1"/>
      <c r="E1972" s="16">
        <v>63.95</v>
      </c>
      <c r="F1972" s="11"/>
      <c r="G1972" s="11">
        <v>626</v>
      </c>
      <c r="H1972" s="16">
        <v>2416408.58</v>
      </c>
      <c r="I1972" s="16">
        <v>16527.080545912784</v>
      </c>
      <c r="J1972" s="12"/>
      <c r="K1972" s="23">
        <v>-2.2770451462514329E-2</v>
      </c>
      <c r="L1972"/>
      <c r="M1972" s="12" t="str">
        <f t="shared" si="30"/>
        <v xml:space="preserve"> </v>
      </c>
    </row>
    <row r="1973" spans="1:13" x14ac:dyDescent="0.25">
      <c r="A1973" s="1" t="s">
        <v>27</v>
      </c>
      <c r="B1973" s="1" t="s">
        <v>19</v>
      </c>
      <c r="C1973" s="1" t="s">
        <v>36</v>
      </c>
      <c r="D1973" s="1" t="s">
        <v>7449</v>
      </c>
      <c r="E1973" s="16">
        <v>29.99</v>
      </c>
      <c r="F1973" s="11"/>
      <c r="G1973" s="11">
        <v>157</v>
      </c>
      <c r="H1973" s="16">
        <v>964704.87</v>
      </c>
      <c r="I1973" s="16">
        <v>6144.6170063694271</v>
      </c>
      <c r="J1973" s="12">
        <v>0.3223136587655468</v>
      </c>
      <c r="K1973" s="23">
        <v>-3.0977154510269278E-2</v>
      </c>
      <c r="L1973"/>
      <c r="M1973" s="12" t="str">
        <f t="shared" si="30"/>
        <v xml:space="preserve"> </v>
      </c>
    </row>
    <row r="1974" spans="1:13" x14ac:dyDescent="0.25">
      <c r="A1974" s="1" t="s">
        <v>27</v>
      </c>
      <c r="B1974" s="1" t="s">
        <v>19</v>
      </c>
      <c r="C1974" s="1" t="s">
        <v>36</v>
      </c>
      <c r="D1974" s="1" t="s">
        <v>7450</v>
      </c>
      <c r="E1974" s="16">
        <v>29.99</v>
      </c>
      <c r="F1974" s="11"/>
      <c r="G1974" s="11">
        <v>157</v>
      </c>
      <c r="H1974" s="16">
        <v>844740.07</v>
      </c>
      <c r="I1974" s="16">
        <v>5380.5099999999993</v>
      </c>
      <c r="J1974" s="12">
        <v>0.60454636136148587</v>
      </c>
      <c r="K1974" s="23">
        <v>-1.8004927109941393E-2</v>
      </c>
      <c r="L1974"/>
      <c r="M1974" s="12" t="str">
        <f t="shared" si="30"/>
        <v xml:space="preserve"> </v>
      </c>
    </row>
    <row r="1975" spans="1:13" x14ac:dyDescent="0.25">
      <c r="A1975" s="1" t="s">
        <v>27</v>
      </c>
      <c r="B1975" s="1" t="s">
        <v>19</v>
      </c>
      <c r="C1975" s="1" t="s">
        <v>36</v>
      </c>
      <c r="D1975" s="1" t="s">
        <v>14212</v>
      </c>
      <c r="E1975" s="16">
        <v>24.99</v>
      </c>
      <c r="F1975" s="11"/>
      <c r="G1975" s="11">
        <v>64</v>
      </c>
      <c r="H1975" s="16">
        <v>193170.42</v>
      </c>
      <c r="I1975" s="16">
        <v>3018.2878125000002</v>
      </c>
      <c r="J1975" s="12">
        <v>0.76286955498704556</v>
      </c>
      <c r="K1975" s="23">
        <v>7.9324181289267397</v>
      </c>
      <c r="L1975"/>
      <c r="M1975" s="12" t="str">
        <f t="shared" si="30"/>
        <v xml:space="preserve"> </v>
      </c>
    </row>
    <row r="1976" spans="1:13" x14ac:dyDescent="0.25">
      <c r="A1976" s="1" t="s">
        <v>27</v>
      </c>
      <c r="B1976" s="1" t="s">
        <v>19</v>
      </c>
      <c r="C1976" s="1" t="s">
        <v>36</v>
      </c>
      <c r="D1976" s="1" t="s">
        <v>7656</v>
      </c>
      <c r="E1976" s="16">
        <v>29.99</v>
      </c>
      <c r="F1976" s="11"/>
      <c r="G1976" s="11">
        <v>66</v>
      </c>
      <c r="H1976" s="16">
        <v>136093.60999999999</v>
      </c>
      <c r="I1976" s="16">
        <v>2062.0243939393936</v>
      </c>
      <c r="J1976" s="12">
        <v>0.87103229746318056</v>
      </c>
      <c r="K1976" s="23">
        <v>0.72281557994644685</v>
      </c>
      <c r="L1976"/>
      <c r="M1976" s="12" t="str">
        <f t="shared" si="30"/>
        <v xml:space="preserve"> </v>
      </c>
    </row>
    <row r="1977" spans="1:13" x14ac:dyDescent="0.25">
      <c r="A1977" s="1" t="s">
        <v>27</v>
      </c>
      <c r="B1977" s="1" t="s">
        <v>19</v>
      </c>
      <c r="C1977" s="1" t="s">
        <v>36</v>
      </c>
      <c r="D1977" s="1" t="s">
        <v>14210</v>
      </c>
      <c r="E1977" s="16">
        <v>24.99</v>
      </c>
      <c r="F1977" s="11"/>
      <c r="G1977" s="11">
        <v>63</v>
      </c>
      <c r="H1977" s="16">
        <v>100532.67</v>
      </c>
      <c r="I1977" s="16">
        <v>1595.7566666666667</v>
      </c>
      <c r="J1977" s="12">
        <v>0.95473713524227977</v>
      </c>
      <c r="K1977" s="23">
        <v>4.7125768816397784</v>
      </c>
      <c r="L1977"/>
      <c r="M1977" s="12" t="str">
        <f t="shared" si="30"/>
        <v xml:space="preserve"> </v>
      </c>
    </row>
    <row r="1978" spans="1:13" x14ac:dyDescent="0.25">
      <c r="A1978" s="1" t="s">
        <v>27</v>
      </c>
      <c r="B1978" s="1" t="s">
        <v>19</v>
      </c>
      <c r="C1978" s="1" t="s">
        <v>36</v>
      </c>
      <c r="D1978" s="1" t="s">
        <v>7655</v>
      </c>
      <c r="E1978" s="16">
        <v>29.99</v>
      </c>
      <c r="F1978" s="11"/>
      <c r="G1978" s="11">
        <v>65</v>
      </c>
      <c r="H1978" s="16">
        <v>56088.2</v>
      </c>
      <c r="I1978" s="16">
        <v>862.89538461538461</v>
      </c>
      <c r="J1978" s="12">
        <v>1.0000000000000002</v>
      </c>
      <c r="K1978" s="23">
        <v>0.24368133506790568</v>
      </c>
      <c r="L1978"/>
      <c r="M1978" s="12" t="str">
        <f t="shared" si="30"/>
        <v>X</v>
      </c>
    </row>
    <row r="1979" spans="1:13" x14ac:dyDescent="0.25">
      <c r="A1979" s="1" t="s">
        <v>27</v>
      </c>
      <c r="B1979" s="1" t="s">
        <v>19</v>
      </c>
      <c r="C1979" s="1" t="s">
        <v>37</v>
      </c>
      <c r="D1979" s="1"/>
      <c r="E1979" s="16">
        <v>169.94</v>
      </c>
      <c r="F1979" s="11"/>
      <c r="G1979" s="11">
        <v>572</v>
      </c>
      <c r="H1979" s="16">
        <v>2295329.84</v>
      </c>
      <c r="I1979" s="16">
        <v>19064.091264090872</v>
      </c>
      <c r="J1979" s="12"/>
      <c r="K1979" s="23">
        <v>0.13681399067055966</v>
      </c>
      <c r="L1979"/>
      <c r="M1979" s="12" t="str">
        <f t="shared" si="30"/>
        <v xml:space="preserve"> </v>
      </c>
    </row>
    <row r="1980" spans="1:13" x14ac:dyDescent="0.25">
      <c r="A1980" s="1" t="s">
        <v>27</v>
      </c>
      <c r="B1980" s="1" t="s">
        <v>19</v>
      </c>
      <c r="C1980" s="1" t="s">
        <v>38</v>
      </c>
      <c r="D1980" s="1" t="s">
        <v>7776</v>
      </c>
      <c r="E1980" s="16">
        <v>46.99</v>
      </c>
      <c r="F1980" s="11"/>
      <c r="G1980" s="11">
        <v>159</v>
      </c>
      <c r="H1980" s="16">
        <v>1246030.17</v>
      </c>
      <c r="I1980" s="16">
        <v>7836.667735849056</v>
      </c>
      <c r="J1980" s="12">
        <v>0.31694671668103641</v>
      </c>
      <c r="K1980" s="23">
        <v>-9.7722309431436782E-2</v>
      </c>
      <c r="L1980"/>
      <c r="M1980" s="12" t="str">
        <f t="shared" si="30"/>
        <v xml:space="preserve"> </v>
      </c>
    </row>
    <row r="1981" spans="1:13" x14ac:dyDescent="0.25">
      <c r="A1981" s="1" t="s">
        <v>27</v>
      </c>
      <c r="B1981" s="1" t="s">
        <v>19</v>
      </c>
      <c r="C1981" s="1" t="s">
        <v>38</v>
      </c>
      <c r="D1981" s="1" t="s">
        <v>8638</v>
      </c>
      <c r="E1981" s="16">
        <v>45.99</v>
      </c>
      <c r="F1981" s="11"/>
      <c r="G1981" s="11">
        <v>149</v>
      </c>
      <c r="H1981" s="16">
        <v>1097505.6000000001</v>
      </c>
      <c r="I1981" s="16">
        <v>7365.809395973155</v>
      </c>
      <c r="J1981" s="12">
        <v>0.61485000701354187</v>
      </c>
      <c r="K1981" s="23">
        <v>-0.11664403650357535</v>
      </c>
      <c r="L1981"/>
      <c r="M1981" s="12" t="str">
        <f t="shared" si="30"/>
        <v xml:space="preserve"> </v>
      </c>
    </row>
    <row r="1982" spans="1:13" x14ac:dyDescent="0.25">
      <c r="A1982" s="1" t="s">
        <v>27</v>
      </c>
      <c r="B1982" s="1" t="s">
        <v>19</v>
      </c>
      <c r="C1982" s="1" t="s">
        <v>38</v>
      </c>
      <c r="D1982" s="1" t="s">
        <v>7777</v>
      </c>
      <c r="E1982" s="16">
        <v>46.99</v>
      </c>
      <c r="F1982" s="11"/>
      <c r="G1982" s="11">
        <v>159</v>
      </c>
      <c r="H1982" s="16">
        <v>962010.61</v>
      </c>
      <c r="I1982" s="16">
        <v>6050.3811949685532</v>
      </c>
      <c r="J1982" s="12">
        <v>0.85955203076295161</v>
      </c>
      <c r="K1982" s="23">
        <v>-5.6274699983765553E-2</v>
      </c>
      <c r="L1982"/>
      <c r="M1982" s="12" t="str">
        <f t="shared" si="30"/>
        <v xml:space="preserve"> </v>
      </c>
    </row>
    <row r="1983" spans="1:13" x14ac:dyDescent="0.25">
      <c r="A1983" s="1" t="s">
        <v>27</v>
      </c>
      <c r="B1983" s="1" t="s">
        <v>19</v>
      </c>
      <c r="C1983" s="1" t="s">
        <v>38</v>
      </c>
      <c r="D1983" s="1" t="s">
        <v>14760</v>
      </c>
      <c r="E1983" s="16">
        <v>45.99</v>
      </c>
      <c r="F1983" s="11"/>
      <c r="G1983" s="11">
        <v>56</v>
      </c>
      <c r="H1983" s="16">
        <v>96282.91</v>
      </c>
      <c r="I1983" s="16">
        <v>1719.3376785714286</v>
      </c>
      <c r="J1983" s="12">
        <v>0.92908903940711973</v>
      </c>
      <c r="K1983" s="23">
        <v>47.687485145911403</v>
      </c>
      <c r="L1983"/>
      <c r="M1983" s="12" t="str">
        <f t="shared" si="30"/>
        <v xml:space="preserve"> </v>
      </c>
    </row>
    <row r="1984" spans="1:13" x14ac:dyDescent="0.25">
      <c r="A1984" s="1" t="s">
        <v>27</v>
      </c>
      <c r="B1984" s="1" t="s">
        <v>19</v>
      </c>
      <c r="C1984" s="1" t="s">
        <v>38</v>
      </c>
      <c r="D1984" s="1" t="s">
        <v>7767</v>
      </c>
      <c r="E1984" s="16">
        <v>49.99</v>
      </c>
      <c r="F1984" s="11"/>
      <c r="G1984" s="11">
        <v>145</v>
      </c>
      <c r="H1984" s="16">
        <v>150879.56</v>
      </c>
      <c r="I1984" s="16">
        <v>1040.5486896551724</v>
      </c>
      <c r="J1984" s="12">
        <v>0.97117306055609476</v>
      </c>
      <c r="K1984" s="23">
        <v>-0.23782615950100106</v>
      </c>
      <c r="L1984"/>
      <c r="M1984" s="12" t="str">
        <f t="shared" si="30"/>
        <v xml:space="preserve"> </v>
      </c>
    </row>
    <row r="1985" spans="1:13" x14ac:dyDescent="0.25">
      <c r="A1985" s="1" t="s">
        <v>27</v>
      </c>
      <c r="B1985" s="1" t="s">
        <v>19</v>
      </c>
      <c r="C1985" s="1" t="s">
        <v>38</v>
      </c>
      <c r="D1985" s="1" t="s">
        <v>7766</v>
      </c>
      <c r="E1985" s="16">
        <v>49.99</v>
      </c>
      <c r="F1985" s="11"/>
      <c r="G1985" s="11">
        <v>124</v>
      </c>
      <c r="H1985" s="16">
        <v>88382.32</v>
      </c>
      <c r="I1985" s="16">
        <v>712.76064516129043</v>
      </c>
      <c r="J1985" s="12">
        <v>1.0000000000000002</v>
      </c>
      <c r="K1985" s="23">
        <v>-0.10752145381120637</v>
      </c>
      <c r="L1985"/>
      <c r="M1985" s="12" t="str">
        <f t="shared" si="30"/>
        <v>X</v>
      </c>
    </row>
    <row r="1986" spans="1:13" x14ac:dyDescent="0.25">
      <c r="A1986" s="1" t="s">
        <v>27</v>
      </c>
      <c r="B1986" s="1" t="s">
        <v>19</v>
      </c>
      <c r="C1986" s="1" t="s">
        <v>39</v>
      </c>
      <c r="D1986" s="1"/>
      <c r="E1986" s="16">
        <v>285.94</v>
      </c>
      <c r="F1986" s="11"/>
      <c r="G1986" s="11">
        <v>792</v>
      </c>
      <c r="H1986" s="16">
        <v>3641091.17</v>
      </c>
      <c r="I1986" s="16">
        <v>24725.505340178654</v>
      </c>
      <c r="J1986" s="12"/>
      <c r="K1986" s="23">
        <v>-7.6276242351341561E-2</v>
      </c>
      <c r="L1986"/>
      <c r="M1986" s="12" t="str">
        <f t="shared" si="30"/>
        <v xml:space="preserve"> </v>
      </c>
    </row>
    <row r="1987" spans="1:13" x14ac:dyDescent="0.25">
      <c r="A1987" s="1" t="s">
        <v>27</v>
      </c>
      <c r="B1987" s="1" t="s">
        <v>20</v>
      </c>
      <c r="C1987" s="1"/>
      <c r="D1987" s="1"/>
      <c r="E1987" s="16">
        <v>806.70000000000016</v>
      </c>
      <c r="F1987" s="11"/>
      <c r="G1987" s="11">
        <v>3726</v>
      </c>
      <c r="H1987" s="16">
        <v>14367000.919999998</v>
      </c>
      <c r="I1987" s="16">
        <v>99206.04109522207</v>
      </c>
      <c r="J1987" s="12"/>
      <c r="K1987" s="23">
        <v>-4.3001796233489431E-3</v>
      </c>
      <c r="L1987"/>
      <c r="M1987" s="12" t="str">
        <f t="shared" si="30"/>
        <v xml:space="preserve"> </v>
      </c>
    </row>
    <row r="1988" spans="1:13" x14ac:dyDescent="0.25">
      <c r="A1988" s="1" t="s">
        <v>27</v>
      </c>
      <c r="B1988" s="1" t="s">
        <v>21</v>
      </c>
      <c r="C1988" s="1" t="s">
        <v>32</v>
      </c>
      <c r="D1988" s="1" t="s">
        <v>5465</v>
      </c>
      <c r="E1988" s="16">
        <v>24.99</v>
      </c>
      <c r="F1988" s="11"/>
      <c r="G1988" s="11">
        <v>157</v>
      </c>
      <c r="H1988" s="16">
        <v>2093505.17</v>
      </c>
      <c r="I1988" s="16">
        <v>13334.427834394904</v>
      </c>
      <c r="J1988" s="12">
        <v>0.22325584621417899</v>
      </c>
      <c r="K1988" s="23">
        <v>9.6767393619169306E-2</v>
      </c>
      <c r="L1988"/>
      <c r="M1988" s="12" t="str">
        <f t="shared" si="30"/>
        <v xml:space="preserve"> </v>
      </c>
    </row>
    <row r="1989" spans="1:13" x14ac:dyDescent="0.25">
      <c r="A1989" s="1" t="s">
        <v>27</v>
      </c>
      <c r="B1989" s="1" t="s">
        <v>21</v>
      </c>
      <c r="C1989" s="1" t="s">
        <v>32</v>
      </c>
      <c r="D1989" s="1" t="s">
        <v>6635</v>
      </c>
      <c r="E1989" s="16">
        <v>31.99</v>
      </c>
      <c r="F1989" s="11"/>
      <c r="G1989" s="11">
        <v>157</v>
      </c>
      <c r="H1989" s="16">
        <v>1079789.6599999999</v>
      </c>
      <c r="I1989" s="16">
        <v>6877.6411464968151</v>
      </c>
      <c r="J1989" s="12">
        <v>0.33840691330068662</v>
      </c>
      <c r="K1989" s="23">
        <v>-0.2101134854238611</v>
      </c>
      <c r="L1989"/>
      <c r="M1989" s="12" t="str">
        <f t="shared" si="30"/>
        <v xml:space="preserve"> </v>
      </c>
    </row>
    <row r="1990" spans="1:13" x14ac:dyDescent="0.25">
      <c r="A1990" s="1" t="s">
        <v>27</v>
      </c>
      <c r="B1990" s="1" t="s">
        <v>21</v>
      </c>
      <c r="C1990" s="1" t="s">
        <v>32</v>
      </c>
      <c r="D1990" s="1" t="s">
        <v>10337</v>
      </c>
      <c r="E1990" s="16">
        <v>29.99</v>
      </c>
      <c r="F1990" s="11"/>
      <c r="G1990" s="11">
        <v>155</v>
      </c>
      <c r="H1990" s="16">
        <v>729182.77</v>
      </c>
      <c r="I1990" s="16">
        <v>4704.4049677419353</v>
      </c>
      <c r="J1990" s="12">
        <v>0.41717189107485847</v>
      </c>
      <c r="K1990" s="23">
        <v>-0.15670855525623706</v>
      </c>
      <c r="L1990"/>
      <c r="M1990" s="12" t="str">
        <f t="shared" si="30"/>
        <v xml:space="preserve"> </v>
      </c>
    </row>
    <row r="1991" spans="1:13" x14ac:dyDescent="0.25">
      <c r="A1991" s="1" t="s">
        <v>27</v>
      </c>
      <c r="B1991" s="1" t="s">
        <v>21</v>
      </c>
      <c r="C1991" s="1" t="s">
        <v>32</v>
      </c>
      <c r="D1991" s="1" t="s">
        <v>12704</v>
      </c>
      <c r="E1991" s="16">
        <v>33.99</v>
      </c>
      <c r="F1991" s="11"/>
      <c r="G1991" s="11">
        <v>158</v>
      </c>
      <c r="H1991" s="16">
        <v>670396.44999999995</v>
      </c>
      <c r="I1991" s="16">
        <v>4243.015506329114</v>
      </c>
      <c r="J1991" s="12">
        <v>0.48821191087398136</v>
      </c>
      <c r="K1991" s="23">
        <v>-0.14384539840006549</v>
      </c>
      <c r="L1991"/>
      <c r="M1991" s="12" t="str">
        <f t="shared" si="30"/>
        <v xml:space="preserve"> </v>
      </c>
    </row>
    <row r="1992" spans="1:13" x14ac:dyDescent="0.25">
      <c r="A1992" s="1" t="s">
        <v>27</v>
      </c>
      <c r="B1992" s="1" t="s">
        <v>21</v>
      </c>
      <c r="C1992" s="1" t="s">
        <v>32</v>
      </c>
      <c r="D1992" s="1" t="s">
        <v>5593</v>
      </c>
      <c r="E1992" s="16">
        <v>33.99</v>
      </c>
      <c r="F1992" s="11"/>
      <c r="G1992" s="11">
        <v>153</v>
      </c>
      <c r="H1992" s="16">
        <v>462595.51</v>
      </c>
      <c r="I1992" s="16">
        <v>3023.500065359477</v>
      </c>
      <c r="J1992" s="12">
        <v>0.53883381036631051</v>
      </c>
      <c r="K1992" s="23">
        <v>-6.4507505034084422E-2</v>
      </c>
      <c r="L1992"/>
      <c r="M1992" s="12" t="str">
        <f t="shared" ref="M1992:M2055" si="31">IF(J1992&gt;$M$3,"X"," ")</f>
        <v xml:space="preserve"> </v>
      </c>
    </row>
    <row r="1993" spans="1:13" x14ac:dyDescent="0.25">
      <c r="A1993" s="1" t="s">
        <v>27</v>
      </c>
      <c r="B1993" s="1" t="s">
        <v>21</v>
      </c>
      <c r="C1993" s="1" t="s">
        <v>32</v>
      </c>
      <c r="D1993" s="1" t="s">
        <v>13571</v>
      </c>
      <c r="E1993" s="16">
        <v>27.99</v>
      </c>
      <c r="F1993" s="11"/>
      <c r="G1993" s="11">
        <v>155</v>
      </c>
      <c r="H1993" s="16">
        <v>377132.39</v>
      </c>
      <c r="I1993" s="16">
        <v>2433.112193548387</v>
      </c>
      <c r="J1993" s="12">
        <v>0.57957095548051873</v>
      </c>
      <c r="K1993" s="23">
        <v>0.26449557129268242</v>
      </c>
      <c r="L1993"/>
      <c r="M1993" s="12" t="str">
        <f t="shared" si="31"/>
        <v xml:space="preserve"> </v>
      </c>
    </row>
    <row r="1994" spans="1:13" x14ac:dyDescent="0.25">
      <c r="A1994" s="1" t="s">
        <v>27</v>
      </c>
      <c r="B1994" s="1" t="s">
        <v>21</v>
      </c>
      <c r="C1994" s="1" t="s">
        <v>32</v>
      </c>
      <c r="D1994" s="1" t="s">
        <v>5530</v>
      </c>
      <c r="E1994" s="16">
        <v>34.99</v>
      </c>
      <c r="F1994" s="11"/>
      <c r="G1994" s="11">
        <v>159</v>
      </c>
      <c r="H1994" s="16">
        <v>338698.2</v>
      </c>
      <c r="I1994" s="16">
        <v>2130.1773584905659</v>
      </c>
      <c r="J1994" s="12">
        <v>0.61523611897027841</v>
      </c>
      <c r="K1994" s="23">
        <v>2.2351524234010434E-2</v>
      </c>
      <c r="L1994"/>
      <c r="M1994" s="12" t="str">
        <f t="shared" si="31"/>
        <v xml:space="preserve"> </v>
      </c>
    </row>
    <row r="1995" spans="1:13" x14ac:dyDescent="0.25">
      <c r="A1995" s="1" t="s">
        <v>27</v>
      </c>
      <c r="B1995" s="1" t="s">
        <v>21</v>
      </c>
      <c r="C1995" s="1" t="s">
        <v>32</v>
      </c>
      <c r="D1995" s="1" t="s">
        <v>5804</v>
      </c>
      <c r="E1995" s="16">
        <v>26.99</v>
      </c>
      <c r="F1995" s="11"/>
      <c r="G1995" s="11">
        <v>159</v>
      </c>
      <c r="H1995" s="16">
        <v>329352.03000000003</v>
      </c>
      <c r="I1995" s="16">
        <v>2071.3964150943398</v>
      </c>
      <c r="J1995" s="12">
        <v>0.64991712405278035</v>
      </c>
      <c r="K1995" s="23">
        <v>-0.1837443269527077</v>
      </c>
      <c r="L1995"/>
      <c r="M1995" s="12" t="str">
        <f t="shared" si="31"/>
        <v xml:space="preserve"> </v>
      </c>
    </row>
    <row r="1996" spans="1:13" x14ac:dyDescent="0.25">
      <c r="A1996" s="1" t="s">
        <v>27</v>
      </c>
      <c r="B1996" s="1" t="s">
        <v>21</v>
      </c>
      <c r="C1996" s="1" t="s">
        <v>32</v>
      </c>
      <c r="D1996" s="1" t="s">
        <v>5720</v>
      </c>
      <c r="E1996" s="16">
        <v>29.99</v>
      </c>
      <c r="F1996" s="11"/>
      <c r="G1996" s="11">
        <v>154</v>
      </c>
      <c r="H1996" s="16">
        <v>298441.44</v>
      </c>
      <c r="I1996" s="16">
        <v>1937.9314285714286</v>
      </c>
      <c r="J1996" s="12">
        <v>0.68236354967854096</v>
      </c>
      <c r="K1996" s="23">
        <v>-0.14404713236235944</v>
      </c>
      <c r="L1996"/>
      <c r="M1996" s="12" t="str">
        <f t="shared" si="31"/>
        <v xml:space="preserve"> </v>
      </c>
    </row>
    <row r="1997" spans="1:13" x14ac:dyDescent="0.25">
      <c r="A1997" s="1" t="s">
        <v>27</v>
      </c>
      <c r="B1997" s="1" t="s">
        <v>21</v>
      </c>
      <c r="C1997" s="1" t="s">
        <v>32</v>
      </c>
      <c r="D1997" s="1" t="s">
        <v>14230</v>
      </c>
      <c r="E1997" s="16">
        <v>26.99</v>
      </c>
      <c r="F1997" s="11"/>
      <c r="G1997" s="11">
        <v>151</v>
      </c>
      <c r="H1997" s="16">
        <v>247855.53</v>
      </c>
      <c r="I1997" s="16">
        <v>1641.4273509933776</v>
      </c>
      <c r="J1997" s="12">
        <v>0.70984566265678817</v>
      </c>
      <c r="K1997" s="23">
        <v>5.7186657249946204E-2</v>
      </c>
      <c r="L1997"/>
      <c r="M1997" s="12" t="str">
        <f t="shared" si="31"/>
        <v xml:space="preserve"> </v>
      </c>
    </row>
    <row r="1998" spans="1:13" x14ac:dyDescent="0.25">
      <c r="A1998" s="1" t="s">
        <v>27</v>
      </c>
      <c r="B1998" s="1" t="s">
        <v>21</v>
      </c>
      <c r="C1998" s="1" t="s">
        <v>32</v>
      </c>
      <c r="D1998" s="1" t="s">
        <v>5494</v>
      </c>
      <c r="E1998" s="16">
        <v>26.99</v>
      </c>
      <c r="F1998" s="11"/>
      <c r="G1998" s="11">
        <v>159</v>
      </c>
      <c r="H1998" s="16">
        <v>243420.39</v>
      </c>
      <c r="I1998" s="16">
        <v>1530.9458490566039</v>
      </c>
      <c r="J1998" s="12">
        <v>0.73547800438783673</v>
      </c>
      <c r="K1998" s="23">
        <v>-9.7599255303708832E-2</v>
      </c>
      <c r="L1998"/>
      <c r="M1998" s="12" t="str">
        <f t="shared" si="31"/>
        <v xml:space="preserve"> </v>
      </c>
    </row>
    <row r="1999" spans="1:13" x14ac:dyDescent="0.25">
      <c r="A1999" s="1" t="s">
        <v>27</v>
      </c>
      <c r="B1999" s="1" t="s">
        <v>21</v>
      </c>
      <c r="C1999" s="1" t="s">
        <v>32</v>
      </c>
      <c r="D1999" s="1" t="s">
        <v>12742</v>
      </c>
      <c r="E1999" s="16">
        <v>25.99</v>
      </c>
      <c r="F1999" s="11"/>
      <c r="G1999" s="11">
        <v>114</v>
      </c>
      <c r="H1999" s="16">
        <v>163629.35</v>
      </c>
      <c r="I1999" s="16">
        <v>1435.3451754385965</v>
      </c>
      <c r="J1999" s="12">
        <v>0.7595097218137179</v>
      </c>
      <c r="K1999" s="23">
        <v>0.23619829324933939</v>
      </c>
      <c r="L1999"/>
      <c r="M1999" s="12" t="str">
        <f t="shared" si="31"/>
        <v xml:space="preserve"> </v>
      </c>
    </row>
    <row r="2000" spans="1:13" x14ac:dyDescent="0.25">
      <c r="A2000" s="1" t="s">
        <v>27</v>
      </c>
      <c r="B2000" s="1" t="s">
        <v>21</v>
      </c>
      <c r="C2000" s="1" t="s">
        <v>32</v>
      </c>
      <c r="D2000" s="1" t="s">
        <v>5629</v>
      </c>
      <c r="E2000" s="16">
        <v>33.99</v>
      </c>
      <c r="F2000" s="11"/>
      <c r="G2000" s="11">
        <v>158</v>
      </c>
      <c r="H2000" s="16">
        <v>225309.65</v>
      </c>
      <c r="I2000" s="16">
        <v>1426.0104430379747</v>
      </c>
      <c r="J2000" s="12">
        <v>0.78338514955044514</v>
      </c>
      <c r="K2000" s="23">
        <v>-0.13928101985444274</v>
      </c>
      <c r="L2000"/>
      <c r="M2000" s="12" t="str">
        <f t="shared" si="31"/>
        <v xml:space="preserve"> </v>
      </c>
    </row>
    <row r="2001" spans="1:13" x14ac:dyDescent="0.25">
      <c r="A2001" s="1" t="s">
        <v>27</v>
      </c>
      <c r="B2001" s="1" t="s">
        <v>21</v>
      </c>
      <c r="C2001" s="1" t="s">
        <v>32</v>
      </c>
      <c r="D2001" s="1" t="s">
        <v>5510</v>
      </c>
      <c r="E2001" s="16">
        <v>34.99</v>
      </c>
      <c r="F2001" s="11"/>
      <c r="G2001" s="11">
        <v>133</v>
      </c>
      <c r="H2001" s="16">
        <v>177277.25</v>
      </c>
      <c r="I2001" s="16">
        <v>1332.9116541353383</v>
      </c>
      <c r="J2001" s="12">
        <v>0.80570184157266633</v>
      </c>
      <c r="K2001" s="23">
        <v>-2.8061060291741824E-2</v>
      </c>
      <c r="L2001"/>
      <c r="M2001" s="12" t="str">
        <f t="shared" si="31"/>
        <v xml:space="preserve"> </v>
      </c>
    </row>
    <row r="2002" spans="1:13" x14ac:dyDescent="0.25">
      <c r="A2002" s="1" t="s">
        <v>27</v>
      </c>
      <c r="B2002" s="1" t="s">
        <v>21</v>
      </c>
      <c r="C2002" s="1" t="s">
        <v>32</v>
      </c>
      <c r="D2002" s="1" t="s">
        <v>12153</v>
      </c>
      <c r="E2002" s="16">
        <v>32.99</v>
      </c>
      <c r="F2002" s="11"/>
      <c r="G2002" s="11">
        <v>115</v>
      </c>
      <c r="H2002" s="16">
        <v>144058.57999999999</v>
      </c>
      <c r="I2002" s="16">
        <v>1252.6833043478259</v>
      </c>
      <c r="J2002" s="12">
        <v>0.82667528524972966</v>
      </c>
      <c r="K2002" s="23">
        <v>-0.35070348585882172</v>
      </c>
      <c r="L2002"/>
      <c r="M2002" s="12" t="str">
        <f t="shared" si="31"/>
        <v xml:space="preserve"> </v>
      </c>
    </row>
    <row r="2003" spans="1:13" x14ac:dyDescent="0.25">
      <c r="A2003" s="1" t="s">
        <v>27</v>
      </c>
      <c r="B2003" s="1" t="s">
        <v>21</v>
      </c>
      <c r="C2003" s="1" t="s">
        <v>32</v>
      </c>
      <c r="D2003" s="1" t="s">
        <v>5721</v>
      </c>
      <c r="E2003" s="16">
        <v>29.99</v>
      </c>
      <c r="F2003" s="11"/>
      <c r="G2003" s="11">
        <v>150</v>
      </c>
      <c r="H2003" s="16">
        <v>148472.75</v>
      </c>
      <c r="I2003" s="16">
        <v>989.81833333333338</v>
      </c>
      <c r="J2003" s="12">
        <v>0.84324762958659261</v>
      </c>
      <c r="K2003" s="23">
        <v>0.15691170839663759</v>
      </c>
      <c r="L2003"/>
      <c r="M2003" s="12" t="str">
        <f t="shared" si="31"/>
        <v xml:space="preserve"> </v>
      </c>
    </row>
    <row r="2004" spans="1:13" x14ac:dyDescent="0.25">
      <c r="A2004" s="1" t="s">
        <v>27</v>
      </c>
      <c r="B2004" s="1" t="s">
        <v>21</v>
      </c>
      <c r="C2004" s="1" t="s">
        <v>32</v>
      </c>
      <c r="D2004" s="1" t="s">
        <v>14823</v>
      </c>
      <c r="E2004" s="16">
        <v>32.99</v>
      </c>
      <c r="F2004" s="11"/>
      <c r="G2004" s="11">
        <v>53</v>
      </c>
      <c r="H2004" s="16">
        <v>47594.26</v>
      </c>
      <c r="I2004" s="16">
        <v>898.0049056603774</v>
      </c>
      <c r="J2004" s="12">
        <v>0.85828275877305527</v>
      </c>
      <c r="K2004" s="23">
        <v>1.1629497467089429</v>
      </c>
      <c r="L2004"/>
      <c r="M2004" s="12" t="str">
        <f t="shared" si="31"/>
        <v xml:space="preserve"> </v>
      </c>
    </row>
    <row r="2005" spans="1:13" x14ac:dyDescent="0.25">
      <c r="A2005" s="1" t="s">
        <v>27</v>
      </c>
      <c r="B2005" s="1" t="s">
        <v>21</v>
      </c>
      <c r="C2005" s="1" t="s">
        <v>32</v>
      </c>
      <c r="D2005" s="1" t="s">
        <v>5701</v>
      </c>
      <c r="E2005" s="16">
        <v>31.99</v>
      </c>
      <c r="F2005" s="11"/>
      <c r="G2005" s="11">
        <v>85</v>
      </c>
      <c r="H2005" s="16">
        <v>74031.259999999995</v>
      </c>
      <c r="I2005" s="16">
        <v>870.9559999999999</v>
      </c>
      <c r="J2005" s="12">
        <v>0.87286501316073595</v>
      </c>
      <c r="K2005" s="23">
        <v>-0.10148255888751279</v>
      </c>
      <c r="L2005"/>
      <c r="M2005" s="12" t="str">
        <f t="shared" si="31"/>
        <v xml:space="preserve"> </v>
      </c>
    </row>
    <row r="2006" spans="1:13" x14ac:dyDescent="0.25">
      <c r="A2006" s="1" t="s">
        <v>27</v>
      </c>
      <c r="B2006" s="1" t="s">
        <v>21</v>
      </c>
      <c r="C2006" s="1" t="s">
        <v>32</v>
      </c>
      <c r="D2006" s="1" t="s">
        <v>6610</v>
      </c>
      <c r="E2006" s="16">
        <v>31.99</v>
      </c>
      <c r="F2006" s="11"/>
      <c r="G2006" s="11">
        <v>126</v>
      </c>
      <c r="H2006" s="16">
        <v>106328.44</v>
      </c>
      <c r="I2006" s="16">
        <v>843.87650793650801</v>
      </c>
      <c r="J2006" s="12">
        <v>0.88699388064717366</v>
      </c>
      <c r="K2006" s="23">
        <v>-0.10620917601162372</v>
      </c>
      <c r="L2006"/>
      <c r="M2006" s="12" t="str">
        <f t="shared" si="31"/>
        <v xml:space="preserve"> </v>
      </c>
    </row>
    <row r="2007" spans="1:13" x14ac:dyDescent="0.25">
      <c r="A2007" s="1" t="s">
        <v>27</v>
      </c>
      <c r="B2007" s="1" t="s">
        <v>21</v>
      </c>
      <c r="C2007" s="1" t="s">
        <v>32</v>
      </c>
      <c r="D2007" s="1" t="s">
        <v>5754</v>
      </c>
      <c r="E2007" s="16">
        <v>24.99</v>
      </c>
      <c r="F2007" s="11"/>
      <c r="G2007" s="11">
        <v>146</v>
      </c>
      <c r="H2007" s="16">
        <v>116748.54</v>
      </c>
      <c r="I2007" s="16">
        <v>799.64753424657533</v>
      </c>
      <c r="J2007" s="12">
        <v>0.90038223064977452</v>
      </c>
      <c r="K2007" s="23">
        <v>0.21031443377361669</v>
      </c>
      <c r="L2007"/>
      <c r="M2007" s="12" t="str">
        <f t="shared" si="31"/>
        <v xml:space="preserve"> </v>
      </c>
    </row>
    <row r="2008" spans="1:13" x14ac:dyDescent="0.25">
      <c r="A2008" s="1" t="s">
        <v>27</v>
      </c>
      <c r="B2008" s="1" t="s">
        <v>21</v>
      </c>
      <c r="C2008" s="1" t="s">
        <v>32</v>
      </c>
      <c r="D2008" s="1" t="s">
        <v>14188</v>
      </c>
      <c r="E2008" s="16">
        <v>31.99</v>
      </c>
      <c r="F2008" s="11"/>
      <c r="G2008" s="11">
        <v>56</v>
      </c>
      <c r="H2008" s="16">
        <v>42740.56</v>
      </c>
      <c r="I2008" s="16">
        <v>763.22428571428566</v>
      </c>
      <c r="J2008" s="12">
        <v>0.91316075297368249</v>
      </c>
      <c r="K2008" s="23">
        <v>0.99747538122818336</v>
      </c>
      <c r="L2008"/>
      <c r="M2008" s="12" t="str">
        <f t="shared" si="31"/>
        <v xml:space="preserve"> </v>
      </c>
    </row>
    <row r="2009" spans="1:13" x14ac:dyDescent="0.25">
      <c r="A2009" s="1" t="s">
        <v>27</v>
      </c>
      <c r="B2009" s="1" t="s">
        <v>21</v>
      </c>
      <c r="C2009" s="1" t="s">
        <v>32</v>
      </c>
      <c r="D2009" s="1" t="s">
        <v>6426</v>
      </c>
      <c r="E2009" s="16">
        <v>32.99</v>
      </c>
      <c r="F2009" s="11"/>
      <c r="G2009" s="11">
        <v>41</v>
      </c>
      <c r="H2009" s="16">
        <v>27332.81</v>
      </c>
      <c r="I2009" s="16">
        <v>666.65390243902448</v>
      </c>
      <c r="J2009" s="12">
        <v>0.92432241532391124</v>
      </c>
      <c r="K2009" s="23">
        <v>0.28753499375141023</v>
      </c>
      <c r="L2009"/>
      <c r="M2009" s="12" t="str">
        <f t="shared" si="31"/>
        <v xml:space="preserve"> </v>
      </c>
    </row>
    <row r="2010" spans="1:13" x14ac:dyDescent="0.25">
      <c r="A2010" s="1" t="s">
        <v>27</v>
      </c>
      <c r="B2010" s="1" t="s">
        <v>21</v>
      </c>
      <c r="C2010" s="1" t="s">
        <v>32</v>
      </c>
      <c r="D2010" s="1" t="s">
        <v>5843</v>
      </c>
      <c r="E2010" s="16">
        <v>31.99</v>
      </c>
      <c r="F2010" s="11"/>
      <c r="G2010" s="11">
        <v>82</v>
      </c>
      <c r="H2010" s="16">
        <v>52925.1</v>
      </c>
      <c r="I2010" s="16">
        <v>645.42804878048776</v>
      </c>
      <c r="J2010" s="12">
        <v>0.93512869715245528</v>
      </c>
      <c r="K2010" s="23">
        <v>-0.10273628888700514</v>
      </c>
      <c r="L2010"/>
      <c r="M2010" s="12" t="str">
        <f t="shared" si="31"/>
        <v xml:space="preserve"> </v>
      </c>
    </row>
    <row r="2011" spans="1:13" x14ac:dyDescent="0.25">
      <c r="A2011" s="1" t="s">
        <v>27</v>
      </c>
      <c r="B2011" s="1" t="s">
        <v>21</v>
      </c>
      <c r="C2011" s="1" t="s">
        <v>32</v>
      </c>
      <c r="D2011" s="1" t="s">
        <v>6029</v>
      </c>
      <c r="E2011" s="16">
        <v>29.99</v>
      </c>
      <c r="F2011" s="11"/>
      <c r="G2011" s="11">
        <v>79</v>
      </c>
      <c r="H2011" s="16">
        <v>50376.55</v>
      </c>
      <c r="I2011" s="16">
        <v>637.67784810126591</v>
      </c>
      <c r="J2011" s="12">
        <v>0.94580521881187496</v>
      </c>
      <c r="K2011" s="23">
        <v>1.0743344497482044E-2</v>
      </c>
      <c r="L2011"/>
      <c r="M2011" s="12" t="str">
        <f t="shared" si="31"/>
        <v xml:space="preserve"> </v>
      </c>
    </row>
    <row r="2012" spans="1:13" x14ac:dyDescent="0.25">
      <c r="A2012" s="1" t="s">
        <v>27</v>
      </c>
      <c r="B2012" s="1" t="s">
        <v>21</v>
      </c>
      <c r="C2012" s="1" t="s">
        <v>32</v>
      </c>
      <c r="D2012" s="1" t="s">
        <v>5632</v>
      </c>
      <c r="E2012" s="16">
        <v>26.99</v>
      </c>
      <c r="F2012" s="11"/>
      <c r="G2012" s="11">
        <v>139</v>
      </c>
      <c r="H2012" s="16">
        <v>77828.160000000003</v>
      </c>
      <c r="I2012" s="16">
        <v>559.91482014388487</v>
      </c>
      <c r="J2012" s="12">
        <v>0.95517976855120812</v>
      </c>
      <c r="K2012" s="23">
        <v>-0.2903868809555048</v>
      </c>
      <c r="L2012"/>
      <c r="M2012" s="12" t="str">
        <f t="shared" si="31"/>
        <v xml:space="preserve"> </v>
      </c>
    </row>
    <row r="2013" spans="1:13" x14ac:dyDescent="0.25">
      <c r="A2013" s="1" t="s">
        <v>27</v>
      </c>
      <c r="B2013" s="1" t="s">
        <v>21</v>
      </c>
      <c r="C2013" s="1" t="s">
        <v>32</v>
      </c>
      <c r="D2013" s="1" t="s">
        <v>14844</v>
      </c>
      <c r="E2013" s="16">
        <v>26.99</v>
      </c>
      <c r="F2013" s="11"/>
      <c r="G2013" s="11">
        <v>76</v>
      </c>
      <c r="H2013" s="16">
        <v>37057.269999999997</v>
      </c>
      <c r="I2013" s="16">
        <v>487.5956578947368</v>
      </c>
      <c r="J2013" s="12">
        <v>0.96334349200193303</v>
      </c>
      <c r="K2013" s="23" t="e">
        <v>#DIV/0!</v>
      </c>
      <c r="L2013"/>
      <c r="M2013" s="12" t="str">
        <f t="shared" si="31"/>
        <v xml:space="preserve"> </v>
      </c>
    </row>
    <row r="2014" spans="1:13" x14ac:dyDescent="0.25">
      <c r="A2014" s="1" t="s">
        <v>27</v>
      </c>
      <c r="B2014" s="1" t="s">
        <v>21</v>
      </c>
      <c r="C2014" s="1" t="s">
        <v>32</v>
      </c>
      <c r="D2014" s="1" t="s">
        <v>15883</v>
      </c>
      <c r="E2014" s="16">
        <v>32.99</v>
      </c>
      <c r="F2014" s="11"/>
      <c r="G2014" s="11">
        <v>60</v>
      </c>
      <c r="H2014" s="16">
        <v>26684.81</v>
      </c>
      <c r="I2014" s="16">
        <v>444.74683333333337</v>
      </c>
      <c r="J2014" s="12">
        <v>0.970789805549095</v>
      </c>
      <c r="K2014" s="23" t="e">
        <v>#DIV/0!</v>
      </c>
      <c r="L2014"/>
      <c r="M2014" s="12" t="str">
        <f t="shared" si="31"/>
        <v xml:space="preserve"> </v>
      </c>
    </row>
    <row r="2015" spans="1:13" x14ac:dyDescent="0.25">
      <c r="A2015" s="1" t="s">
        <v>27</v>
      </c>
      <c r="B2015" s="1" t="s">
        <v>21</v>
      </c>
      <c r="C2015" s="1" t="s">
        <v>32</v>
      </c>
      <c r="D2015" s="1" t="s">
        <v>5637</v>
      </c>
      <c r="E2015" s="16">
        <v>26.99</v>
      </c>
      <c r="F2015" s="11"/>
      <c r="G2015" s="11">
        <v>153</v>
      </c>
      <c r="H2015" s="16">
        <v>67598.16</v>
      </c>
      <c r="I2015" s="16">
        <v>441.81803921568627</v>
      </c>
      <c r="J2015" s="12">
        <v>0.97818708284084044</v>
      </c>
      <c r="K2015" s="23">
        <v>-0.18627149683052546</v>
      </c>
      <c r="L2015"/>
      <c r="M2015" s="12" t="str">
        <f t="shared" si="31"/>
        <v xml:space="preserve"> </v>
      </c>
    </row>
    <row r="2016" spans="1:13" x14ac:dyDescent="0.25">
      <c r="A2016" s="1" t="s">
        <v>27</v>
      </c>
      <c r="B2016" s="1" t="s">
        <v>21</v>
      </c>
      <c r="C2016" s="1" t="s">
        <v>32</v>
      </c>
      <c r="D2016" s="1" t="s">
        <v>12011</v>
      </c>
      <c r="E2016" s="16">
        <v>33.99</v>
      </c>
      <c r="F2016" s="11"/>
      <c r="G2016" s="11">
        <v>78</v>
      </c>
      <c r="H2016" s="16">
        <v>30791.54</v>
      </c>
      <c r="I2016" s="16">
        <v>394.76333333333332</v>
      </c>
      <c r="J2016" s="12">
        <v>0.98479653193998606</v>
      </c>
      <c r="K2016" s="23">
        <v>-0.18840759247710714</v>
      </c>
      <c r="L2016"/>
      <c r="M2016" s="12" t="str">
        <f t="shared" si="31"/>
        <v>X</v>
      </c>
    </row>
    <row r="2017" spans="1:13" x14ac:dyDescent="0.25">
      <c r="A2017" s="1" t="s">
        <v>27</v>
      </c>
      <c r="B2017" s="1" t="s">
        <v>21</v>
      </c>
      <c r="C2017" s="1" t="s">
        <v>32</v>
      </c>
      <c r="D2017" s="1" t="s">
        <v>6031</v>
      </c>
      <c r="E2017" s="16">
        <v>22.99</v>
      </c>
      <c r="F2017" s="11"/>
      <c r="G2017" s="11">
        <v>95</v>
      </c>
      <c r="H2017" s="16">
        <v>34557.17</v>
      </c>
      <c r="I2017" s="16">
        <v>363.7596842105263</v>
      </c>
      <c r="J2017" s="12">
        <v>0.99088689270578856</v>
      </c>
      <c r="K2017" s="23">
        <v>-0.25856140980988995</v>
      </c>
      <c r="L2017"/>
      <c r="M2017" s="12" t="str">
        <f t="shared" si="31"/>
        <v>X</v>
      </c>
    </row>
    <row r="2018" spans="1:13" x14ac:dyDescent="0.25">
      <c r="A2018" s="1" t="s">
        <v>27</v>
      </c>
      <c r="B2018" s="1" t="s">
        <v>21</v>
      </c>
      <c r="C2018" s="1" t="s">
        <v>32</v>
      </c>
      <c r="D2018" s="1" t="s">
        <v>15211</v>
      </c>
      <c r="E2018" s="16">
        <v>19.989999999999998</v>
      </c>
      <c r="F2018" s="11"/>
      <c r="G2018" s="11">
        <v>60</v>
      </c>
      <c r="H2018" s="16">
        <v>19542.96</v>
      </c>
      <c r="I2018" s="16">
        <v>325.71600000000001</v>
      </c>
      <c r="J2018" s="12">
        <v>0.99634029513959443</v>
      </c>
      <c r="K2018" s="23">
        <v>-0.13001578555154625</v>
      </c>
      <c r="L2018"/>
      <c r="M2018" s="12" t="str">
        <f t="shared" si="31"/>
        <v>X</v>
      </c>
    </row>
    <row r="2019" spans="1:13" x14ac:dyDescent="0.25">
      <c r="A2019" s="1" t="s">
        <v>27</v>
      </c>
      <c r="B2019" s="1" t="s">
        <v>21</v>
      </c>
      <c r="C2019" s="1" t="s">
        <v>32</v>
      </c>
      <c r="D2019" s="1" t="s">
        <v>15881</v>
      </c>
      <c r="E2019" s="16">
        <v>29.99</v>
      </c>
      <c r="F2019" s="11"/>
      <c r="G2019" s="11">
        <v>59</v>
      </c>
      <c r="H2019" s="16">
        <v>12701.7</v>
      </c>
      <c r="I2019" s="16">
        <v>215.28305084745764</v>
      </c>
      <c r="J2019" s="12">
        <v>0.99994473923644167</v>
      </c>
      <c r="K2019" s="23" t="e">
        <v>#DIV/0!</v>
      </c>
      <c r="L2019"/>
      <c r="M2019" s="12" t="str">
        <f t="shared" si="31"/>
        <v>X</v>
      </c>
    </row>
    <row r="2020" spans="1:13" x14ac:dyDescent="0.25">
      <c r="A2020" s="1" t="s">
        <v>27</v>
      </c>
      <c r="B2020" s="1" t="s">
        <v>21</v>
      </c>
      <c r="C2020" s="1" t="s">
        <v>32</v>
      </c>
      <c r="D2020" s="1" t="s">
        <v>6778</v>
      </c>
      <c r="E2020" s="16">
        <v>24.99</v>
      </c>
      <c r="F2020" s="11"/>
      <c r="G2020" s="11">
        <v>53</v>
      </c>
      <c r="H2020" s="16">
        <v>174.93</v>
      </c>
      <c r="I2020" s="16">
        <v>3.300566037735849</v>
      </c>
      <c r="J2020" s="12">
        <v>0.99999999999999989</v>
      </c>
      <c r="K2020" s="23" t="e">
        <v>#DIV/0!</v>
      </c>
      <c r="M2020" s="12" t="str">
        <f t="shared" si="31"/>
        <v>X</v>
      </c>
    </row>
    <row r="2021" spans="1:13" x14ac:dyDescent="0.25">
      <c r="A2021" s="1" t="s">
        <v>27</v>
      </c>
      <c r="B2021" s="1" t="s">
        <v>21</v>
      </c>
      <c r="C2021" s="1" t="s">
        <v>33</v>
      </c>
      <c r="D2021" s="1"/>
      <c r="E2021" s="16">
        <v>981.67000000000019</v>
      </c>
      <c r="F2021" s="11"/>
      <c r="G2021" s="11">
        <v>3828</v>
      </c>
      <c r="H2021" s="16">
        <v>8554131.3399999999</v>
      </c>
      <c r="I2021" s="16">
        <v>59727.116044265247</v>
      </c>
      <c r="J2021" s="12"/>
      <c r="K2021" s="23">
        <v>-4.9719283454549568E-2</v>
      </c>
      <c r="M2021" s="12" t="str">
        <f t="shared" si="31"/>
        <v xml:space="preserve"> </v>
      </c>
    </row>
    <row r="2022" spans="1:13" x14ac:dyDescent="0.25">
      <c r="A2022" s="1" t="s">
        <v>27</v>
      </c>
      <c r="B2022" s="1" t="s">
        <v>21</v>
      </c>
      <c r="C2022" s="1" t="s">
        <v>34</v>
      </c>
      <c r="D2022" s="1" t="s">
        <v>13183</v>
      </c>
      <c r="E2022" s="16">
        <v>13.99</v>
      </c>
      <c r="F2022" s="11"/>
      <c r="G2022" s="11">
        <v>128</v>
      </c>
      <c r="H2022" s="16">
        <v>691777.52</v>
      </c>
      <c r="I2022" s="16">
        <v>5404.5118750000001</v>
      </c>
      <c r="J2022" s="12">
        <v>0.20939615363237826</v>
      </c>
      <c r="K2022" s="23">
        <v>1.7292024406127675</v>
      </c>
      <c r="M2022" s="12" t="str">
        <f t="shared" si="31"/>
        <v xml:space="preserve"> </v>
      </c>
    </row>
    <row r="2023" spans="1:13" x14ac:dyDescent="0.25">
      <c r="A2023" s="1" t="s">
        <v>27</v>
      </c>
      <c r="B2023" s="1" t="s">
        <v>21</v>
      </c>
      <c r="C2023" s="1" t="s">
        <v>34</v>
      </c>
      <c r="D2023" s="1" t="s">
        <v>13570</v>
      </c>
      <c r="E2023" s="16">
        <v>13.49</v>
      </c>
      <c r="F2023" s="11"/>
      <c r="G2023" s="11">
        <v>143</v>
      </c>
      <c r="H2023" s="16">
        <v>489264.96</v>
      </c>
      <c r="I2023" s="16">
        <v>3421.4332867132866</v>
      </c>
      <c r="J2023" s="12">
        <v>0.34195853608575172</v>
      </c>
      <c r="K2023" s="23">
        <v>0.37142219014066047</v>
      </c>
      <c r="M2023" s="12" t="str">
        <f t="shared" si="31"/>
        <v xml:space="preserve"> </v>
      </c>
    </row>
    <row r="2024" spans="1:13" x14ac:dyDescent="0.25">
      <c r="A2024" s="1" t="s">
        <v>27</v>
      </c>
      <c r="B2024" s="1" t="s">
        <v>21</v>
      </c>
      <c r="C2024" s="1" t="s">
        <v>34</v>
      </c>
      <c r="D2024" s="1" t="s">
        <v>9785</v>
      </c>
      <c r="E2024" s="16">
        <v>16.989999999999998</v>
      </c>
      <c r="F2024" s="11"/>
      <c r="G2024" s="11">
        <v>132</v>
      </c>
      <c r="H2024" s="16">
        <v>396308.74</v>
      </c>
      <c r="I2024" s="16">
        <v>3002.3389393939392</v>
      </c>
      <c r="J2024" s="12">
        <v>0.45828323669709137</v>
      </c>
      <c r="K2024" s="23">
        <v>-0.18789820004874147</v>
      </c>
      <c r="M2024" s="12" t="str">
        <f t="shared" si="31"/>
        <v xml:space="preserve"> </v>
      </c>
    </row>
    <row r="2025" spans="1:13" x14ac:dyDescent="0.25">
      <c r="A2025" s="1" t="s">
        <v>27</v>
      </c>
      <c r="B2025" s="1" t="s">
        <v>21</v>
      </c>
      <c r="C2025" s="1" t="s">
        <v>34</v>
      </c>
      <c r="D2025" s="1" t="s">
        <v>13063</v>
      </c>
      <c r="E2025" s="16">
        <v>16.989999999999998</v>
      </c>
      <c r="F2025" s="11"/>
      <c r="G2025" s="11">
        <v>81</v>
      </c>
      <c r="H2025" s="16">
        <v>218474.41</v>
      </c>
      <c r="I2025" s="16">
        <v>2697.2149382716052</v>
      </c>
      <c r="J2025" s="12">
        <v>0.56278600154555736</v>
      </c>
      <c r="K2025" s="23">
        <v>0.60610176967567275</v>
      </c>
      <c r="M2025" s="12" t="str">
        <f t="shared" si="31"/>
        <v xml:space="preserve"> </v>
      </c>
    </row>
    <row r="2026" spans="1:13" x14ac:dyDescent="0.25">
      <c r="A2026" s="1" t="s">
        <v>27</v>
      </c>
      <c r="B2026" s="1" t="s">
        <v>21</v>
      </c>
      <c r="C2026" s="1" t="s">
        <v>34</v>
      </c>
      <c r="D2026" s="1" t="s">
        <v>12703</v>
      </c>
      <c r="E2026" s="16">
        <v>17.989999999999998</v>
      </c>
      <c r="F2026" s="11"/>
      <c r="G2026" s="11">
        <v>159</v>
      </c>
      <c r="H2026" s="16">
        <v>350943.71</v>
      </c>
      <c r="I2026" s="16">
        <v>2207.193144654088</v>
      </c>
      <c r="J2026" s="12">
        <v>0.64830302241699711</v>
      </c>
      <c r="K2026" s="23">
        <v>-5.5708442314254536E-2</v>
      </c>
      <c r="M2026" s="12" t="str">
        <f t="shared" si="31"/>
        <v xml:space="preserve"> </v>
      </c>
    </row>
    <row r="2027" spans="1:13" x14ac:dyDescent="0.25">
      <c r="A2027" s="1" t="s">
        <v>27</v>
      </c>
      <c r="B2027" s="1" t="s">
        <v>21</v>
      </c>
      <c r="C2027" s="1" t="s">
        <v>34</v>
      </c>
      <c r="D2027" s="1" t="s">
        <v>14229</v>
      </c>
      <c r="E2027" s="16">
        <v>13.49</v>
      </c>
      <c r="F2027" s="11"/>
      <c r="G2027" s="11">
        <v>148</v>
      </c>
      <c r="H2027" s="16">
        <v>286136.39</v>
      </c>
      <c r="I2027" s="16">
        <v>1933.3539864864865</v>
      </c>
      <c r="J2027" s="12">
        <v>0.72321022916267486</v>
      </c>
      <c r="K2027" s="23">
        <v>-0.17463714541421849</v>
      </c>
      <c r="M2027" s="12" t="str">
        <f t="shared" si="31"/>
        <v xml:space="preserve"> </v>
      </c>
    </row>
    <row r="2028" spans="1:13" x14ac:dyDescent="0.25">
      <c r="A2028" s="1" t="s">
        <v>27</v>
      </c>
      <c r="B2028" s="1" t="s">
        <v>21</v>
      </c>
      <c r="C2028" s="1" t="s">
        <v>34</v>
      </c>
      <c r="D2028" s="1" t="s">
        <v>7019</v>
      </c>
      <c r="E2028" s="16">
        <v>13.99</v>
      </c>
      <c r="F2028" s="11"/>
      <c r="G2028" s="11">
        <v>139</v>
      </c>
      <c r="H2028" s="16">
        <v>180138.38</v>
      </c>
      <c r="I2028" s="16">
        <v>1295.9595683453238</v>
      </c>
      <c r="J2028" s="12">
        <v>0.77342178483153678</v>
      </c>
      <c r="K2028" s="23">
        <v>-0.21613311253390655</v>
      </c>
      <c r="M2028" s="12" t="str">
        <f t="shared" si="31"/>
        <v xml:space="preserve"> </v>
      </c>
    </row>
    <row r="2029" spans="1:13" x14ac:dyDescent="0.25">
      <c r="A2029" s="1" t="s">
        <v>27</v>
      </c>
      <c r="B2029" s="1" t="s">
        <v>21</v>
      </c>
      <c r="C2029" s="1" t="s">
        <v>34</v>
      </c>
      <c r="D2029" s="1" t="s">
        <v>6925</v>
      </c>
      <c r="E2029" s="16">
        <v>13.99</v>
      </c>
      <c r="F2029" s="11"/>
      <c r="G2029" s="11">
        <v>123</v>
      </c>
      <c r="H2029" s="16">
        <v>155553.67000000001</v>
      </c>
      <c r="I2029" s="16">
        <v>1264.6639837398375</v>
      </c>
      <c r="J2029" s="12">
        <v>0.82242080268132589</v>
      </c>
      <c r="K2029" s="23">
        <v>-1.9994784769030716E-2</v>
      </c>
      <c r="M2029" s="12" t="str">
        <f t="shared" si="31"/>
        <v xml:space="preserve"> </v>
      </c>
    </row>
    <row r="2030" spans="1:13" x14ac:dyDescent="0.25">
      <c r="A2030" s="1" t="s">
        <v>27</v>
      </c>
      <c r="B2030" s="1" t="s">
        <v>21</v>
      </c>
      <c r="C2030" s="1" t="s">
        <v>34</v>
      </c>
      <c r="D2030" s="1" t="s">
        <v>13084</v>
      </c>
      <c r="E2030" s="16">
        <v>17.989999999999998</v>
      </c>
      <c r="F2030" s="11"/>
      <c r="G2030" s="11">
        <v>88</v>
      </c>
      <c r="H2030" s="16">
        <v>103478.48</v>
      </c>
      <c r="I2030" s="16">
        <v>1175.8918181818181</v>
      </c>
      <c r="J2030" s="12">
        <v>0.86798037022600016</v>
      </c>
      <c r="K2030" s="23">
        <v>0.13608532490618219</v>
      </c>
      <c r="M2030" s="12" t="str">
        <f t="shared" si="31"/>
        <v xml:space="preserve"> </v>
      </c>
    </row>
    <row r="2031" spans="1:13" x14ac:dyDescent="0.25">
      <c r="A2031" s="1" t="s">
        <v>27</v>
      </c>
      <c r="B2031" s="1" t="s">
        <v>21</v>
      </c>
      <c r="C2031" s="1" t="s">
        <v>34</v>
      </c>
      <c r="D2031" s="1" t="s">
        <v>6940</v>
      </c>
      <c r="E2031" s="16">
        <v>18.989999999999998</v>
      </c>
      <c r="F2031" s="11"/>
      <c r="G2031" s="11">
        <v>155</v>
      </c>
      <c r="H2031" s="16">
        <v>181289.24</v>
      </c>
      <c r="I2031" s="16">
        <v>1169.6079999999999</v>
      </c>
      <c r="J2031" s="12">
        <v>0.91329647316409557</v>
      </c>
      <c r="K2031" s="23">
        <v>3.3002485108182933E-2</v>
      </c>
      <c r="M2031" s="12" t="str">
        <f t="shared" si="31"/>
        <v xml:space="preserve"> </v>
      </c>
    </row>
    <row r="2032" spans="1:13" x14ac:dyDescent="0.25">
      <c r="A2032" s="1" t="s">
        <v>27</v>
      </c>
      <c r="B2032" s="1" t="s">
        <v>21</v>
      </c>
      <c r="C2032" s="1" t="s">
        <v>34</v>
      </c>
      <c r="D2032" s="1" t="s">
        <v>7003</v>
      </c>
      <c r="E2032" s="16">
        <v>14.99</v>
      </c>
      <c r="F2032" s="11"/>
      <c r="G2032" s="11">
        <v>129</v>
      </c>
      <c r="H2032" s="16">
        <v>113456.02</v>
      </c>
      <c r="I2032" s="16">
        <v>879.50403100775202</v>
      </c>
      <c r="J2032" s="12">
        <v>0.94737258687366077</v>
      </c>
      <c r="K2032" s="23">
        <v>-0.2638965645614425</v>
      </c>
      <c r="M2032" s="12" t="str">
        <f t="shared" si="31"/>
        <v xml:space="preserve"> </v>
      </c>
    </row>
    <row r="2033" spans="1:13" x14ac:dyDescent="0.25">
      <c r="A2033" s="1" t="s">
        <v>27</v>
      </c>
      <c r="B2033" s="1" t="s">
        <v>21</v>
      </c>
      <c r="C2033" s="1" t="s">
        <v>34</v>
      </c>
      <c r="D2033" s="1" t="s">
        <v>6981</v>
      </c>
      <c r="E2033" s="16">
        <v>17.989999999999998</v>
      </c>
      <c r="F2033" s="11"/>
      <c r="G2033" s="11">
        <v>132</v>
      </c>
      <c r="H2033" s="16">
        <v>93840.41</v>
      </c>
      <c r="I2033" s="16">
        <v>710.91219696969699</v>
      </c>
      <c r="J2033" s="12">
        <v>0.97491666172423141</v>
      </c>
      <c r="K2033" s="23">
        <v>-0.14427970259290135</v>
      </c>
      <c r="M2033" s="12" t="str">
        <f t="shared" si="31"/>
        <v xml:space="preserve"> </v>
      </c>
    </row>
    <row r="2034" spans="1:13" x14ac:dyDescent="0.25">
      <c r="A2034" s="1" t="s">
        <v>27</v>
      </c>
      <c r="B2034" s="1" t="s">
        <v>21</v>
      </c>
      <c r="C2034" s="1" t="s">
        <v>34</v>
      </c>
      <c r="D2034" s="1" t="s">
        <v>7004</v>
      </c>
      <c r="E2034" s="16">
        <v>14.99</v>
      </c>
      <c r="F2034" s="11"/>
      <c r="G2034" s="11">
        <v>113</v>
      </c>
      <c r="H2034" s="16">
        <v>73156.27</v>
      </c>
      <c r="I2034" s="16">
        <v>647.40061946902654</v>
      </c>
      <c r="J2034" s="12">
        <v>1</v>
      </c>
      <c r="K2034" s="23">
        <v>-7.8751844069918087E-2</v>
      </c>
      <c r="M2034" s="12" t="str">
        <f t="shared" si="31"/>
        <v>X</v>
      </c>
    </row>
    <row r="2035" spans="1:13" x14ac:dyDescent="0.25">
      <c r="A2035" s="1" t="s">
        <v>27</v>
      </c>
      <c r="B2035" s="1" t="s">
        <v>21</v>
      </c>
      <c r="C2035" s="1" t="s">
        <v>35</v>
      </c>
      <c r="D2035" s="1"/>
      <c r="E2035" s="16">
        <v>205.87000000000003</v>
      </c>
      <c r="F2035" s="11"/>
      <c r="G2035" s="11">
        <v>1670</v>
      </c>
      <c r="H2035" s="16">
        <v>3333818.1999999997</v>
      </c>
      <c r="I2035" s="16">
        <v>25809.986388232861</v>
      </c>
      <c r="J2035" s="12"/>
      <c r="K2035" s="23">
        <v>0.12976054920607605</v>
      </c>
      <c r="M2035" s="12" t="str">
        <f t="shared" si="31"/>
        <v xml:space="preserve"> </v>
      </c>
    </row>
    <row r="2036" spans="1:13" x14ac:dyDescent="0.25">
      <c r="A2036" s="1" t="s">
        <v>27</v>
      </c>
      <c r="B2036" s="1" t="s">
        <v>21</v>
      </c>
      <c r="C2036" s="1" t="s">
        <v>36</v>
      </c>
      <c r="D2036" s="1" t="s">
        <v>7644</v>
      </c>
      <c r="E2036" s="16">
        <v>42.99</v>
      </c>
      <c r="F2036" s="11"/>
      <c r="G2036" s="11">
        <v>22</v>
      </c>
      <c r="H2036" s="16">
        <v>12034.85</v>
      </c>
      <c r="I2036" s="16">
        <v>547.03863636363633</v>
      </c>
      <c r="J2036" s="12">
        <v>1</v>
      </c>
      <c r="K2036" s="23">
        <v>6.3764648916347948</v>
      </c>
      <c r="M2036" s="12" t="str">
        <f t="shared" si="31"/>
        <v>X</v>
      </c>
    </row>
    <row r="2037" spans="1:13" x14ac:dyDescent="0.25">
      <c r="A2037" s="1" t="s">
        <v>27</v>
      </c>
      <c r="B2037" s="1" t="s">
        <v>21</v>
      </c>
      <c r="C2037" s="1" t="s">
        <v>37</v>
      </c>
      <c r="D2037" s="1"/>
      <c r="E2037" s="16">
        <v>42.99</v>
      </c>
      <c r="F2037" s="11"/>
      <c r="G2037" s="11">
        <v>22</v>
      </c>
      <c r="H2037" s="16">
        <v>12034.85</v>
      </c>
      <c r="I2037" s="16">
        <v>547.03863636363633</v>
      </c>
      <c r="J2037" s="12"/>
      <c r="K2037" s="23">
        <v>6.3764648916347948</v>
      </c>
      <c r="M2037" s="12" t="str">
        <f t="shared" si="31"/>
        <v xml:space="preserve"> </v>
      </c>
    </row>
    <row r="2038" spans="1:13" x14ac:dyDescent="0.25">
      <c r="A2038" s="1" t="s">
        <v>27</v>
      </c>
      <c r="B2038" s="1" t="s">
        <v>21</v>
      </c>
      <c r="C2038" s="1" t="s">
        <v>38</v>
      </c>
      <c r="D2038" s="1" t="s">
        <v>11388</v>
      </c>
      <c r="E2038" s="16">
        <v>46.99</v>
      </c>
      <c r="F2038" s="11"/>
      <c r="G2038" s="11">
        <v>142</v>
      </c>
      <c r="H2038" s="16">
        <v>1184998.8</v>
      </c>
      <c r="I2038" s="16">
        <v>8345.0619718309863</v>
      </c>
      <c r="J2038" s="12">
        <v>0.18818150223777508</v>
      </c>
      <c r="K2038" s="23">
        <v>0.26694283838933508</v>
      </c>
      <c r="M2038" s="12" t="str">
        <f t="shared" si="31"/>
        <v xml:space="preserve"> </v>
      </c>
    </row>
    <row r="2039" spans="1:13" x14ac:dyDescent="0.25">
      <c r="A2039" s="1" t="s">
        <v>27</v>
      </c>
      <c r="B2039" s="1" t="s">
        <v>21</v>
      </c>
      <c r="C2039" s="1" t="s">
        <v>38</v>
      </c>
      <c r="D2039" s="1" t="s">
        <v>12700</v>
      </c>
      <c r="E2039" s="16">
        <v>52.99</v>
      </c>
      <c r="F2039" s="11"/>
      <c r="G2039" s="11">
        <v>157</v>
      </c>
      <c r="H2039" s="16">
        <v>1062286.68</v>
      </c>
      <c r="I2039" s="16">
        <v>6766.1571974522285</v>
      </c>
      <c r="J2039" s="12">
        <v>0.34075863468945028</v>
      </c>
      <c r="K2039" s="23">
        <v>-0.10845639336555335</v>
      </c>
      <c r="M2039" s="12" t="str">
        <f t="shared" si="31"/>
        <v xml:space="preserve"> </v>
      </c>
    </row>
    <row r="2040" spans="1:13" x14ac:dyDescent="0.25">
      <c r="A2040" s="1" t="s">
        <v>27</v>
      </c>
      <c r="B2040" s="1" t="s">
        <v>21</v>
      </c>
      <c r="C2040" s="1" t="s">
        <v>38</v>
      </c>
      <c r="D2040" s="1" t="s">
        <v>7815</v>
      </c>
      <c r="E2040" s="16">
        <v>59.99</v>
      </c>
      <c r="F2040" s="11"/>
      <c r="G2040" s="11">
        <v>101</v>
      </c>
      <c r="H2040" s="16">
        <v>343588.42</v>
      </c>
      <c r="I2040" s="16">
        <v>3401.8655445544555</v>
      </c>
      <c r="J2040" s="12">
        <v>0.41747084734240503</v>
      </c>
      <c r="K2040" s="23">
        <v>0.3134749061833455</v>
      </c>
      <c r="M2040" s="12" t="str">
        <f t="shared" si="31"/>
        <v xml:space="preserve"> </v>
      </c>
    </row>
    <row r="2041" spans="1:13" x14ac:dyDescent="0.25">
      <c r="A2041" s="1" t="s">
        <v>27</v>
      </c>
      <c r="B2041" s="1" t="s">
        <v>21</v>
      </c>
      <c r="C2041" s="1" t="s">
        <v>38</v>
      </c>
      <c r="D2041" s="1" t="s">
        <v>7895</v>
      </c>
      <c r="E2041" s="16">
        <v>44.99</v>
      </c>
      <c r="F2041" s="11"/>
      <c r="G2041" s="11">
        <v>125</v>
      </c>
      <c r="H2041" s="16">
        <v>424718.05</v>
      </c>
      <c r="I2041" s="16">
        <v>3397.7444</v>
      </c>
      <c r="J2041" s="12">
        <v>0.49409012801045482</v>
      </c>
      <c r="K2041" s="23">
        <v>-8.7944739573871278E-2</v>
      </c>
      <c r="M2041" s="12" t="str">
        <f t="shared" si="31"/>
        <v xml:space="preserve"> </v>
      </c>
    </row>
    <row r="2042" spans="1:13" x14ac:dyDescent="0.25">
      <c r="A2042" s="1" t="s">
        <v>27</v>
      </c>
      <c r="B2042" s="1" t="s">
        <v>21</v>
      </c>
      <c r="C2042" s="1" t="s">
        <v>38</v>
      </c>
      <c r="D2042" s="1" t="s">
        <v>13281</v>
      </c>
      <c r="E2042" s="16">
        <v>59.99</v>
      </c>
      <c r="F2042" s="11"/>
      <c r="G2042" s="11">
        <v>85</v>
      </c>
      <c r="H2042" s="16">
        <v>272180.09999999998</v>
      </c>
      <c r="I2042" s="16">
        <v>3202.1188235294117</v>
      </c>
      <c r="J2042" s="12">
        <v>0.5662980436124776</v>
      </c>
      <c r="K2042" s="23">
        <v>0.4904551871906544</v>
      </c>
      <c r="M2042" s="12" t="str">
        <f t="shared" si="31"/>
        <v xml:space="preserve"> </v>
      </c>
    </row>
    <row r="2043" spans="1:13" x14ac:dyDescent="0.25">
      <c r="A2043" s="1" t="s">
        <v>27</v>
      </c>
      <c r="B2043" s="1" t="s">
        <v>21</v>
      </c>
      <c r="C2043" s="1" t="s">
        <v>38</v>
      </c>
      <c r="D2043" s="1" t="s">
        <v>7865</v>
      </c>
      <c r="E2043" s="16">
        <v>49.99</v>
      </c>
      <c r="F2043" s="11"/>
      <c r="G2043" s="11">
        <v>136</v>
      </c>
      <c r="H2043" s="16">
        <v>409276.39</v>
      </c>
      <c r="I2043" s="16">
        <v>3009.3852205882354</v>
      </c>
      <c r="J2043" s="12">
        <v>0.6341598082745078</v>
      </c>
      <c r="K2043" s="23">
        <v>-0.1496998701602188</v>
      </c>
      <c r="M2043" s="12" t="str">
        <f t="shared" si="31"/>
        <v xml:space="preserve"> </v>
      </c>
    </row>
    <row r="2044" spans="1:13" x14ac:dyDescent="0.25">
      <c r="A2044" s="1" t="s">
        <v>27</v>
      </c>
      <c r="B2044" s="1" t="s">
        <v>21</v>
      </c>
      <c r="C2044" s="1" t="s">
        <v>38</v>
      </c>
      <c r="D2044" s="1" t="s">
        <v>7773</v>
      </c>
      <c r="E2044" s="16">
        <v>54.99</v>
      </c>
      <c r="F2044" s="11"/>
      <c r="G2044" s="11">
        <v>154</v>
      </c>
      <c r="H2044" s="16">
        <v>401358.93</v>
      </c>
      <c r="I2044" s="16">
        <v>2606.2268181818181</v>
      </c>
      <c r="J2044" s="12">
        <v>0.69293033382283076</v>
      </c>
      <c r="K2044" s="23">
        <v>-2.8693476953624675E-2</v>
      </c>
      <c r="M2044" s="12" t="str">
        <f t="shared" si="31"/>
        <v xml:space="preserve"> </v>
      </c>
    </row>
    <row r="2045" spans="1:13" x14ac:dyDescent="0.25">
      <c r="A2045" s="1" t="s">
        <v>27</v>
      </c>
      <c r="B2045" s="1" t="s">
        <v>21</v>
      </c>
      <c r="C2045" s="1" t="s">
        <v>38</v>
      </c>
      <c r="D2045" s="1" t="s">
        <v>7748</v>
      </c>
      <c r="E2045" s="16">
        <v>46.99</v>
      </c>
      <c r="F2045" s="11"/>
      <c r="G2045" s="11">
        <v>121</v>
      </c>
      <c r="H2045" s="16">
        <v>241439.85</v>
      </c>
      <c r="I2045" s="16">
        <v>1995.3706611570249</v>
      </c>
      <c r="J2045" s="12">
        <v>0.73792602706096311</v>
      </c>
      <c r="K2045" s="23">
        <v>-0.13333323282519638</v>
      </c>
      <c r="M2045" s="12" t="str">
        <f t="shared" si="31"/>
        <v xml:space="preserve"> </v>
      </c>
    </row>
    <row r="2046" spans="1:13" x14ac:dyDescent="0.25">
      <c r="A2046" s="1" t="s">
        <v>27</v>
      </c>
      <c r="B2046" s="1" t="s">
        <v>21</v>
      </c>
      <c r="C2046" s="1" t="s">
        <v>38</v>
      </c>
      <c r="D2046" s="1" t="s">
        <v>14226</v>
      </c>
      <c r="E2046" s="16">
        <v>49.99</v>
      </c>
      <c r="F2046" s="11"/>
      <c r="G2046" s="11">
        <v>95</v>
      </c>
      <c r="H2046" s="16">
        <v>183856.33</v>
      </c>
      <c r="I2046" s="16">
        <v>1935.3297894736841</v>
      </c>
      <c r="J2046" s="12">
        <v>0.78156779609012317</v>
      </c>
      <c r="K2046" s="23">
        <v>-2.9583105098363704E-2</v>
      </c>
      <c r="M2046" s="12" t="str">
        <f t="shared" si="31"/>
        <v xml:space="preserve"> </v>
      </c>
    </row>
    <row r="2047" spans="1:13" x14ac:dyDescent="0.25">
      <c r="A2047" s="1" t="s">
        <v>27</v>
      </c>
      <c r="B2047" s="1" t="s">
        <v>21</v>
      </c>
      <c r="C2047" s="1" t="s">
        <v>38</v>
      </c>
      <c r="D2047" s="1" t="s">
        <v>13573</v>
      </c>
      <c r="E2047" s="16">
        <v>50.99</v>
      </c>
      <c r="F2047" s="11"/>
      <c r="G2047" s="11">
        <v>102</v>
      </c>
      <c r="H2047" s="16">
        <v>184744.03</v>
      </c>
      <c r="I2047" s="16">
        <v>1811.2159803921568</v>
      </c>
      <c r="J2047" s="12">
        <v>0.82241079344805368</v>
      </c>
      <c r="K2047" s="23">
        <v>6.7186268869156018E-2</v>
      </c>
      <c r="M2047" s="12" t="str">
        <f t="shared" si="31"/>
        <v xml:space="preserve"> </v>
      </c>
    </row>
    <row r="2048" spans="1:13" x14ac:dyDescent="0.25">
      <c r="A2048" s="1" t="s">
        <v>27</v>
      </c>
      <c r="B2048" s="1" t="s">
        <v>21</v>
      </c>
      <c r="C2048" s="1" t="s">
        <v>38</v>
      </c>
      <c r="D2048" s="1" t="s">
        <v>7866</v>
      </c>
      <c r="E2048" s="16">
        <v>49.99</v>
      </c>
      <c r="F2048" s="11"/>
      <c r="G2048" s="11">
        <v>120</v>
      </c>
      <c r="H2048" s="16">
        <v>176606.92</v>
      </c>
      <c r="I2048" s="16">
        <v>1471.7243333333333</v>
      </c>
      <c r="J2048" s="12">
        <v>0.8555982397320252</v>
      </c>
      <c r="K2048" s="23">
        <v>0.11076804021652964</v>
      </c>
      <c r="M2048" s="12" t="str">
        <f t="shared" si="31"/>
        <v xml:space="preserve"> </v>
      </c>
    </row>
    <row r="2049" spans="1:13" x14ac:dyDescent="0.25">
      <c r="A2049" s="1" t="s">
        <v>27</v>
      </c>
      <c r="B2049" s="1" t="s">
        <v>21</v>
      </c>
      <c r="C2049" s="1" t="s">
        <v>38</v>
      </c>
      <c r="D2049" s="1" t="s">
        <v>7877</v>
      </c>
      <c r="E2049" s="16">
        <v>45.99</v>
      </c>
      <c r="F2049" s="11"/>
      <c r="G2049" s="11">
        <v>73</v>
      </c>
      <c r="H2049" s="16">
        <v>106298.34</v>
      </c>
      <c r="I2049" s="16">
        <v>1456.1416438356164</v>
      </c>
      <c r="J2049" s="12">
        <v>0.88843429570535759</v>
      </c>
      <c r="K2049" s="23">
        <v>4.1522295881144533E-3</v>
      </c>
      <c r="M2049" s="12" t="str">
        <f t="shared" si="31"/>
        <v xml:space="preserve"> </v>
      </c>
    </row>
    <row r="2050" spans="1:13" x14ac:dyDescent="0.25">
      <c r="A2050" s="1" t="s">
        <v>27</v>
      </c>
      <c r="B2050" s="1" t="s">
        <v>21</v>
      </c>
      <c r="C2050" s="1" t="s">
        <v>38</v>
      </c>
      <c r="D2050" s="1" t="s">
        <v>14505</v>
      </c>
      <c r="E2050" s="16">
        <v>64.989999999999995</v>
      </c>
      <c r="F2050" s="11"/>
      <c r="G2050" s="11">
        <v>46</v>
      </c>
      <c r="H2050" s="16">
        <v>61846.34</v>
      </c>
      <c r="I2050" s="16">
        <v>1344.485652173913</v>
      </c>
      <c r="J2050" s="12">
        <v>0.91875250431989586</v>
      </c>
      <c r="K2050" s="23">
        <v>9.9382592901118283</v>
      </c>
      <c r="M2050" s="12" t="str">
        <f t="shared" si="31"/>
        <v xml:space="preserve"> </v>
      </c>
    </row>
    <row r="2051" spans="1:13" x14ac:dyDescent="0.25">
      <c r="A2051" s="1" t="s">
        <v>27</v>
      </c>
      <c r="B2051" s="1" t="s">
        <v>21</v>
      </c>
      <c r="C2051" s="1" t="s">
        <v>38</v>
      </c>
      <c r="D2051" s="1" t="s">
        <v>11345</v>
      </c>
      <c r="E2051" s="16">
        <v>52.99</v>
      </c>
      <c r="F2051" s="11"/>
      <c r="G2051" s="11">
        <v>77</v>
      </c>
      <c r="H2051" s="16">
        <v>92314.16</v>
      </c>
      <c r="I2051" s="16">
        <v>1198.8851948051949</v>
      </c>
      <c r="J2051" s="12">
        <v>0.94578741643086839</v>
      </c>
      <c r="K2051" s="23">
        <v>-0.13353817366224918</v>
      </c>
      <c r="M2051" s="12" t="str">
        <f t="shared" si="31"/>
        <v xml:space="preserve"> </v>
      </c>
    </row>
    <row r="2052" spans="1:13" x14ac:dyDescent="0.25">
      <c r="A2052" s="1" t="s">
        <v>27</v>
      </c>
      <c r="B2052" s="1" t="s">
        <v>21</v>
      </c>
      <c r="C2052" s="1" t="s">
        <v>38</v>
      </c>
      <c r="D2052" s="1" t="s">
        <v>7840</v>
      </c>
      <c r="E2052" s="16">
        <v>49.99</v>
      </c>
      <c r="F2052" s="11"/>
      <c r="G2052" s="11">
        <v>110</v>
      </c>
      <c r="H2052" s="16">
        <v>103849.06</v>
      </c>
      <c r="I2052" s="16">
        <v>944.08236363636365</v>
      </c>
      <c r="J2052" s="12">
        <v>0.96707651386657023</v>
      </c>
      <c r="K2052" s="23">
        <v>-9.5342526803932515E-2</v>
      </c>
      <c r="M2052" s="12" t="str">
        <f t="shared" si="31"/>
        <v xml:space="preserve"> </v>
      </c>
    </row>
    <row r="2053" spans="1:13" x14ac:dyDescent="0.25">
      <c r="A2053" s="1" t="s">
        <v>27</v>
      </c>
      <c r="B2053" s="1" t="s">
        <v>21</v>
      </c>
      <c r="C2053" s="1" t="s">
        <v>38</v>
      </c>
      <c r="D2053" s="1" t="s">
        <v>15347</v>
      </c>
      <c r="E2053" s="16">
        <v>44.99</v>
      </c>
      <c r="F2053" s="11"/>
      <c r="G2053" s="11">
        <v>42</v>
      </c>
      <c r="H2053" s="16">
        <v>37701.620000000003</v>
      </c>
      <c r="I2053" s="16">
        <v>897.65761904761916</v>
      </c>
      <c r="J2053" s="12">
        <v>0.9873187313381443</v>
      </c>
      <c r="K2053" s="23" t="e">
        <v>#DIV/0!</v>
      </c>
      <c r="M2053" s="12" t="str">
        <f t="shared" si="31"/>
        <v>X</v>
      </c>
    </row>
    <row r="2054" spans="1:13" x14ac:dyDescent="0.25">
      <c r="A2054" s="1" t="s">
        <v>27</v>
      </c>
      <c r="B2054" s="1" t="s">
        <v>21</v>
      </c>
      <c r="C2054" s="1" t="s">
        <v>38</v>
      </c>
      <c r="D2054" s="1" t="s">
        <v>7844</v>
      </c>
      <c r="E2054" s="16">
        <v>49.99</v>
      </c>
      <c r="F2054" s="11"/>
      <c r="G2054" s="11">
        <v>118</v>
      </c>
      <c r="H2054" s="16">
        <v>66358.62</v>
      </c>
      <c r="I2054" s="16">
        <v>562.3611864406779</v>
      </c>
      <c r="J2054" s="12">
        <v>1</v>
      </c>
      <c r="K2054" s="23">
        <v>-0.17378883964222669</v>
      </c>
      <c r="M2054" s="12" t="str">
        <f t="shared" si="31"/>
        <v>X</v>
      </c>
    </row>
    <row r="2055" spans="1:13" x14ac:dyDescent="0.25">
      <c r="A2055" s="1" t="s">
        <v>27</v>
      </c>
      <c r="B2055" s="1" t="s">
        <v>21</v>
      </c>
      <c r="C2055" s="1" t="s">
        <v>39</v>
      </c>
      <c r="D2055" s="1"/>
      <c r="E2055" s="16">
        <v>876.83</v>
      </c>
      <c r="F2055" s="11"/>
      <c r="G2055" s="11">
        <v>1804</v>
      </c>
      <c r="H2055" s="16">
        <v>5353422.6399999997</v>
      </c>
      <c r="I2055" s="16">
        <v>44345.814400432711</v>
      </c>
      <c r="J2055" s="12"/>
      <c r="K2055" s="23">
        <v>4.0595517151975402E-2</v>
      </c>
      <c r="M2055" s="12" t="str">
        <f t="shared" si="31"/>
        <v xml:space="preserve"> </v>
      </c>
    </row>
    <row r="2056" spans="1:13" x14ac:dyDescent="0.25">
      <c r="A2056" s="1" t="s">
        <v>27</v>
      </c>
      <c r="B2056" s="1" t="s">
        <v>22</v>
      </c>
      <c r="C2056" s="1"/>
      <c r="D2056" s="1"/>
      <c r="E2056" s="16">
        <v>2107.36</v>
      </c>
      <c r="F2056" s="11"/>
      <c r="G2056" s="11">
        <v>7324</v>
      </c>
      <c r="H2056" s="16">
        <v>17253407.030000005</v>
      </c>
      <c r="I2056" s="16">
        <v>130429.95546929445</v>
      </c>
      <c r="J2056" s="12"/>
      <c r="K2056" s="23">
        <v>9.0417924688444007E-3</v>
      </c>
      <c r="M2056" s="12" t="str">
        <f t="shared" ref="M2056:M2119" si="32">IF(J2056&gt;$M$3,"X"," ")</f>
        <v xml:space="preserve"> </v>
      </c>
    </row>
    <row r="2057" spans="1:13" x14ac:dyDescent="0.25">
      <c r="A2057" s="1" t="s">
        <v>27</v>
      </c>
      <c r="B2057" s="1" t="s">
        <v>23</v>
      </c>
      <c r="C2057" s="1" t="s">
        <v>32</v>
      </c>
      <c r="D2057" s="1" t="s">
        <v>13694</v>
      </c>
      <c r="E2057" s="16">
        <v>39.99</v>
      </c>
      <c r="F2057" s="11"/>
      <c r="G2057" s="11">
        <v>130</v>
      </c>
      <c r="H2057" s="16">
        <v>1565562.7</v>
      </c>
      <c r="I2057" s="16">
        <v>12042.789999999999</v>
      </c>
      <c r="J2057" s="12">
        <v>0.15288799421636093</v>
      </c>
      <c r="K2057" s="23">
        <v>11.653623220501427</v>
      </c>
      <c r="M2057" s="12" t="str">
        <f t="shared" si="32"/>
        <v xml:space="preserve"> </v>
      </c>
    </row>
    <row r="2058" spans="1:13" x14ac:dyDescent="0.25">
      <c r="A2058" s="1" t="s">
        <v>27</v>
      </c>
      <c r="B2058" s="1" t="s">
        <v>23</v>
      </c>
      <c r="C2058" s="1" t="s">
        <v>32</v>
      </c>
      <c r="D2058" s="1" t="s">
        <v>9678</v>
      </c>
      <c r="E2058" s="16">
        <v>34.99</v>
      </c>
      <c r="F2058" s="11"/>
      <c r="G2058" s="11">
        <v>158</v>
      </c>
      <c r="H2058" s="16">
        <v>1107415.33</v>
      </c>
      <c r="I2058" s="16">
        <v>7008.9577848101271</v>
      </c>
      <c r="J2058" s="12">
        <v>0.24186949246276135</v>
      </c>
      <c r="K2058" s="23">
        <v>-3.812974953233228E-2</v>
      </c>
      <c r="M2058" s="12" t="str">
        <f t="shared" si="32"/>
        <v xml:space="preserve"> </v>
      </c>
    </row>
    <row r="2059" spans="1:13" x14ac:dyDescent="0.25">
      <c r="A2059" s="1" t="s">
        <v>27</v>
      </c>
      <c r="B2059" s="1" t="s">
        <v>23</v>
      </c>
      <c r="C2059" s="1" t="s">
        <v>32</v>
      </c>
      <c r="D2059" s="1" t="s">
        <v>13923</v>
      </c>
      <c r="E2059" s="16">
        <v>43.99</v>
      </c>
      <c r="F2059" s="11"/>
      <c r="G2059" s="11">
        <v>1</v>
      </c>
      <c r="H2059" s="16">
        <v>6950.42</v>
      </c>
      <c r="I2059" s="16">
        <v>6950.42</v>
      </c>
      <c r="J2059" s="12">
        <v>0.33010783031979274</v>
      </c>
      <c r="K2059" s="23">
        <v>-0.17277486910994766</v>
      </c>
      <c r="M2059" s="12" t="str">
        <f t="shared" si="32"/>
        <v xml:space="preserve"> </v>
      </c>
    </row>
    <row r="2060" spans="1:13" x14ac:dyDescent="0.25">
      <c r="A2060" s="1" t="s">
        <v>27</v>
      </c>
      <c r="B2060" s="1" t="s">
        <v>23</v>
      </c>
      <c r="C2060" s="1" t="s">
        <v>32</v>
      </c>
      <c r="D2060" s="1" t="s">
        <v>11367</v>
      </c>
      <c r="E2060" s="16">
        <v>34.99</v>
      </c>
      <c r="F2060" s="11"/>
      <c r="G2060" s="11">
        <v>143</v>
      </c>
      <c r="H2060" s="16">
        <v>590162.27</v>
      </c>
      <c r="I2060" s="16">
        <v>4127.0088811188816</v>
      </c>
      <c r="J2060" s="12">
        <v>0.38250184449320057</v>
      </c>
      <c r="K2060" s="23">
        <v>5.2838514217511179E-2</v>
      </c>
      <c r="M2060" s="12" t="str">
        <f t="shared" si="32"/>
        <v xml:space="preserve"> </v>
      </c>
    </row>
    <row r="2061" spans="1:13" x14ac:dyDescent="0.25">
      <c r="A2061" s="1" t="s">
        <v>27</v>
      </c>
      <c r="B2061" s="1" t="s">
        <v>23</v>
      </c>
      <c r="C2061" s="1" t="s">
        <v>32</v>
      </c>
      <c r="D2061" s="1" t="s">
        <v>13171</v>
      </c>
      <c r="E2061" s="16">
        <v>44.99</v>
      </c>
      <c r="F2061" s="11"/>
      <c r="G2061" s="11">
        <v>119</v>
      </c>
      <c r="H2061" s="16">
        <v>483237.59</v>
      </c>
      <c r="I2061" s="16">
        <v>4060.8200840336135</v>
      </c>
      <c r="J2061" s="12">
        <v>0.43405556564265296</v>
      </c>
      <c r="K2061" s="23">
        <v>1.4199094076826051</v>
      </c>
      <c r="M2061" s="12" t="str">
        <f t="shared" si="32"/>
        <v xml:space="preserve"> </v>
      </c>
    </row>
    <row r="2062" spans="1:13" x14ac:dyDescent="0.25">
      <c r="A2062" s="1" t="s">
        <v>27</v>
      </c>
      <c r="B2062" s="1" t="s">
        <v>23</v>
      </c>
      <c r="C2062" s="1" t="s">
        <v>32</v>
      </c>
      <c r="D2062" s="1" t="s">
        <v>5857</v>
      </c>
      <c r="E2062" s="16">
        <v>34.99</v>
      </c>
      <c r="F2062" s="11"/>
      <c r="G2062" s="11">
        <v>140</v>
      </c>
      <c r="H2062" s="16">
        <v>411080.58</v>
      </c>
      <c r="I2062" s="16">
        <v>2936.2898571428573</v>
      </c>
      <c r="J2062" s="12">
        <v>0.4713329296668049</v>
      </c>
      <c r="K2062" s="23">
        <v>0.10519032217268687</v>
      </c>
      <c r="M2062" s="12" t="str">
        <f t="shared" si="32"/>
        <v xml:space="preserve"> </v>
      </c>
    </row>
    <row r="2063" spans="1:13" x14ac:dyDescent="0.25">
      <c r="A2063" s="1" t="s">
        <v>27</v>
      </c>
      <c r="B2063" s="1" t="s">
        <v>23</v>
      </c>
      <c r="C2063" s="1" t="s">
        <v>32</v>
      </c>
      <c r="D2063" s="1" t="s">
        <v>9363</v>
      </c>
      <c r="E2063" s="16">
        <v>36.99</v>
      </c>
      <c r="F2063" s="11"/>
      <c r="G2063" s="11">
        <v>152</v>
      </c>
      <c r="H2063" s="16">
        <v>354767.05</v>
      </c>
      <c r="I2063" s="16">
        <v>2333.9937500000001</v>
      </c>
      <c r="J2063" s="12">
        <v>0.50096390579036287</v>
      </c>
      <c r="K2063" s="23">
        <v>0.2969149931448678</v>
      </c>
      <c r="M2063" s="12" t="str">
        <f t="shared" si="32"/>
        <v xml:space="preserve"> </v>
      </c>
    </row>
    <row r="2064" spans="1:13" x14ac:dyDescent="0.25">
      <c r="A2064" s="1" t="s">
        <v>27</v>
      </c>
      <c r="B2064" s="1" t="s">
        <v>23</v>
      </c>
      <c r="C2064" s="1" t="s">
        <v>32</v>
      </c>
      <c r="D2064" s="1" t="s">
        <v>9353</v>
      </c>
      <c r="E2064" s="16">
        <v>49.99</v>
      </c>
      <c r="F2064" s="11"/>
      <c r="G2064" s="11">
        <v>82</v>
      </c>
      <c r="H2064" s="16">
        <v>176014.79</v>
      </c>
      <c r="I2064" s="16">
        <v>2146.521829268293</v>
      </c>
      <c r="J2064" s="12">
        <v>0.52821485154449987</v>
      </c>
      <c r="K2064" s="23">
        <v>0.30166358595194076</v>
      </c>
      <c r="M2064" s="12" t="str">
        <f t="shared" si="32"/>
        <v xml:space="preserve"> </v>
      </c>
    </row>
    <row r="2065" spans="1:13" x14ac:dyDescent="0.25">
      <c r="A2065" s="1" t="s">
        <v>27</v>
      </c>
      <c r="B2065" s="1" t="s">
        <v>23</v>
      </c>
      <c r="C2065" s="1" t="s">
        <v>32</v>
      </c>
      <c r="D2065" s="1" t="s">
        <v>10954</v>
      </c>
      <c r="E2065" s="16">
        <v>39.99</v>
      </c>
      <c r="F2065" s="11"/>
      <c r="G2065" s="11">
        <v>118</v>
      </c>
      <c r="H2065" s="16">
        <v>197750.55</v>
      </c>
      <c r="I2065" s="16">
        <v>1675.8521186440678</v>
      </c>
      <c r="J2065" s="12">
        <v>0.54949045869390045</v>
      </c>
      <c r="K2065" s="23">
        <v>-0.32111477210323991</v>
      </c>
      <c r="M2065" s="12" t="str">
        <f t="shared" si="32"/>
        <v xml:space="preserve"> </v>
      </c>
    </row>
    <row r="2066" spans="1:13" x14ac:dyDescent="0.25">
      <c r="A2066" s="1" t="s">
        <v>27</v>
      </c>
      <c r="B2066" s="1" t="s">
        <v>23</v>
      </c>
      <c r="C2066" s="1" t="s">
        <v>32</v>
      </c>
      <c r="D2066" s="1" t="s">
        <v>11692</v>
      </c>
      <c r="E2066" s="16">
        <v>34.99</v>
      </c>
      <c r="F2066" s="11"/>
      <c r="G2066" s="11">
        <v>3</v>
      </c>
      <c r="H2066" s="16">
        <v>4828.62</v>
      </c>
      <c r="I2066" s="16">
        <v>1609.54</v>
      </c>
      <c r="J2066" s="12">
        <v>0.56992420720325765</v>
      </c>
      <c r="K2066" s="23">
        <v>-0.88834127847619748</v>
      </c>
      <c r="M2066" s="12" t="str">
        <f t="shared" si="32"/>
        <v xml:space="preserve"> </v>
      </c>
    </row>
    <row r="2067" spans="1:13" x14ac:dyDescent="0.25">
      <c r="A2067" s="1" t="s">
        <v>27</v>
      </c>
      <c r="B2067" s="1" t="s">
        <v>23</v>
      </c>
      <c r="C2067" s="1" t="s">
        <v>32</v>
      </c>
      <c r="D2067" s="1" t="s">
        <v>13061</v>
      </c>
      <c r="E2067" s="16">
        <v>39.99</v>
      </c>
      <c r="F2067" s="11"/>
      <c r="G2067" s="11">
        <v>107</v>
      </c>
      <c r="H2067" s="16">
        <v>171029.7</v>
      </c>
      <c r="I2067" s="16">
        <v>1598.4084112149533</v>
      </c>
      <c r="J2067" s="12">
        <v>0.59021663577912875</v>
      </c>
      <c r="K2067" s="23">
        <v>6.4788473543387237E-2</v>
      </c>
      <c r="M2067" s="12" t="str">
        <f t="shared" si="32"/>
        <v xml:space="preserve"> </v>
      </c>
    </row>
    <row r="2068" spans="1:13" x14ac:dyDescent="0.25">
      <c r="A2068" s="1" t="s">
        <v>27</v>
      </c>
      <c r="B2068" s="1" t="s">
        <v>23</v>
      </c>
      <c r="C2068" s="1" t="s">
        <v>32</v>
      </c>
      <c r="D2068" s="1" t="s">
        <v>13296</v>
      </c>
      <c r="E2068" s="16">
        <v>39.99</v>
      </c>
      <c r="F2068" s="11"/>
      <c r="G2068" s="11">
        <v>83</v>
      </c>
      <c r="H2068" s="16">
        <v>117051.45</v>
      </c>
      <c r="I2068" s="16">
        <v>1410.2584337349397</v>
      </c>
      <c r="J2068" s="12">
        <v>0.60812042578629832</v>
      </c>
      <c r="K2068" s="23">
        <v>0.47519472833311727</v>
      </c>
      <c r="M2068" s="12" t="str">
        <f t="shared" si="32"/>
        <v xml:space="preserve"> </v>
      </c>
    </row>
    <row r="2069" spans="1:13" x14ac:dyDescent="0.25">
      <c r="A2069" s="1" t="s">
        <v>27</v>
      </c>
      <c r="B2069" s="1" t="s">
        <v>23</v>
      </c>
      <c r="C2069" s="1" t="s">
        <v>32</v>
      </c>
      <c r="D2069" s="1" t="s">
        <v>5737</v>
      </c>
      <c r="E2069" s="16">
        <v>34.99</v>
      </c>
      <c r="F2069" s="11"/>
      <c r="G2069" s="11">
        <v>151</v>
      </c>
      <c r="H2069" s="16">
        <v>187513.49</v>
      </c>
      <c r="I2069" s="16">
        <v>1241.81119205298</v>
      </c>
      <c r="J2069" s="12">
        <v>0.62388571126818482</v>
      </c>
      <c r="K2069" s="23">
        <v>-2.5426229709274772E-2</v>
      </c>
      <c r="M2069" s="12" t="str">
        <f t="shared" si="32"/>
        <v xml:space="preserve"> </v>
      </c>
    </row>
    <row r="2070" spans="1:13" x14ac:dyDescent="0.25">
      <c r="A2070" s="1" t="s">
        <v>27</v>
      </c>
      <c r="B2070" s="1" t="s">
        <v>23</v>
      </c>
      <c r="C2070" s="1" t="s">
        <v>32</v>
      </c>
      <c r="D2070" s="1" t="s">
        <v>8544</v>
      </c>
      <c r="E2070" s="16">
        <v>39.99</v>
      </c>
      <c r="F2070" s="11"/>
      <c r="G2070" s="11">
        <v>75</v>
      </c>
      <c r="H2070" s="16">
        <v>91149.67</v>
      </c>
      <c r="I2070" s="16">
        <v>1215.3289333333332</v>
      </c>
      <c r="J2070" s="12">
        <v>0.63931479397496971</v>
      </c>
      <c r="K2070" s="23">
        <v>-4.0109155201379254E-2</v>
      </c>
      <c r="M2070" s="12" t="str">
        <f t="shared" si="32"/>
        <v xml:space="preserve"> </v>
      </c>
    </row>
    <row r="2071" spans="1:13" x14ac:dyDescent="0.25">
      <c r="A2071" s="1" t="s">
        <v>27</v>
      </c>
      <c r="B2071" s="1" t="s">
        <v>23</v>
      </c>
      <c r="C2071" s="1" t="s">
        <v>32</v>
      </c>
      <c r="D2071" s="1" t="s">
        <v>10338</v>
      </c>
      <c r="E2071" s="16">
        <v>34.99</v>
      </c>
      <c r="F2071" s="11"/>
      <c r="G2071" s="11">
        <v>125</v>
      </c>
      <c r="H2071" s="16">
        <v>146239.07999999999</v>
      </c>
      <c r="I2071" s="16">
        <v>1169.91264</v>
      </c>
      <c r="J2071" s="12">
        <v>0.65416729882957303</v>
      </c>
      <c r="K2071" s="23">
        <v>0.47006394577134802</v>
      </c>
      <c r="M2071" s="12" t="str">
        <f t="shared" si="32"/>
        <v xml:space="preserve"> </v>
      </c>
    </row>
    <row r="2072" spans="1:13" x14ac:dyDescent="0.25">
      <c r="A2072" s="1" t="s">
        <v>27</v>
      </c>
      <c r="B2072" s="1" t="s">
        <v>23</v>
      </c>
      <c r="C2072" s="1" t="s">
        <v>32</v>
      </c>
      <c r="D2072" s="1" t="s">
        <v>13181</v>
      </c>
      <c r="E2072" s="16">
        <v>35.99</v>
      </c>
      <c r="F2072" s="11"/>
      <c r="G2072" s="11">
        <v>111</v>
      </c>
      <c r="H2072" s="16">
        <v>127648.77</v>
      </c>
      <c r="I2072" s="16">
        <v>1149.9889189189189</v>
      </c>
      <c r="J2072" s="12">
        <v>0.66876686414496544</v>
      </c>
      <c r="K2072" s="23">
        <v>-0.1862906275331051</v>
      </c>
      <c r="M2072" s="12" t="str">
        <f t="shared" si="32"/>
        <v xml:space="preserve"> </v>
      </c>
    </row>
    <row r="2073" spans="1:13" x14ac:dyDescent="0.25">
      <c r="A2073" s="1" t="s">
        <v>27</v>
      </c>
      <c r="B2073" s="1" t="s">
        <v>23</v>
      </c>
      <c r="C2073" s="1" t="s">
        <v>32</v>
      </c>
      <c r="D2073" s="1" t="s">
        <v>10070</v>
      </c>
      <c r="E2073" s="16">
        <v>34.99</v>
      </c>
      <c r="F2073" s="11"/>
      <c r="G2073" s="11">
        <v>81</v>
      </c>
      <c r="H2073" s="16">
        <v>90746.06</v>
      </c>
      <c r="I2073" s="16">
        <v>1120.3217283950617</v>
      </c>
      <c r="J2073" s="12">
        <v>0.68298979271312343</v>
      </c>
      <c r="K2073" s="23">
        <v>-0.1022662553499093</v>
      </c>
      <c r="M2073" s="12" t="str">
        <f t="shared" si="32"/>
        <v xml:space="preserve"> </v>
      </c>
    </row>
    <row r="2074" spans="1:13" x14ac:dyDescent="0.25">
      <c r="A2074" s="1" t="s">
        <v>27</v>
      </c>
      <c r="B2074" s="1" t="s">
        <v>23</v>
      </c>
      <c r="C2074" s="1" t="s">
        <v>32</v>
      </c>
      <c r="D2074" s="1" t="s">
        <v>5876</v>
      </c>
      <c r="E2074" s="16">
        <v>34.99</v>
      </c>
      <c r="F2074" s="11"/>
      <c r="G2074" s="11">
        <v>153</v>
      </c>
      <c r="H2074" s="16">
        <v>166054.43</v>
      </c>
      <c r="I2074" s="16">
        <v>1085.3230718954248</v>
      </c>
      <c r="J2074" s="12">
        <v>0.69676839945946956</v>
      </c>
      <c r="K2074" s="23">
        <v>-0.10648922265344807</v>
      </c>
      <c r="M2074" s="12" t="str">
        <f t="shared" si="32"/>
        <v xml:space="preserve"> </v>
      </c>
    </row>
    <row r="2075" spans="1:13" x14ac:dyDescent="0.25">
      <c r="A2075" s="1" t="s">
        <v>27</v>
      </c>
      <c r="B2075" s="1" t="s">
        <v>23</v>
      </c>
      <c r="C2075" s="1" t="s">
        <v>32</v>
      </c>
      <c r="D2075" s="1" t="s">
        <v>14208</v>
      </c>
      <c r="E2075" s="16">
        <v>39.99</v>
      </c>
      <c r="F2075" s="11"/>
      <c r="G2075" s="11">
        <v>54</v>
      </c>
      <c r="H2075" s="16">
        <v>55601.2</v>
      </c>
      <c r="I2075" s="16">
        <v>1029.6518518518517</v>
      </c>
      <c r="J2075" s="12">
        <v>0.70984023799279872</v>
      </c>
      <c r="K2075" s="23">
        <v>4.1565001103615593</v>
      </c>
      <c r="M2075" s="12" t="str">
        <f t="shared" si="32"/>
        <v xml:space="preserve"> </v>
      </c>
    </row>
    <row r="2076" spans="1:13" x14ac:dyDescent="0.25">
      <c r="A2076" s="1" t="s">
        <v>27</v>
      </c>
      <c r="B2076" s="1" t="s">
        <v>23</v>
      </c>
      <c r="C2076" s="1" t="s">
        <v>32</v>
      </c>
      <c r="D2076" s="1" t="s">
        <v>6009</v>
      </c>
      <c r="E2076" s="16">
        <v>36.99</v>
      </c>
      <c r="F2076" s="11"/>
      <c r="G2076" s="11">
        <v>134</v>
      </c>
      <c r="H2076" s="16">
        <v>135356.34</v>
      </c>
      <c r="I2076" s="16">
        <v>1010.1219402985074</v>
      </c>
      <c r="J2076" s="12">
        <v>0.72266413655502371</v>
      </c>
      <c r="K2076" s="23">
        <v>0.11614423090957082</v>
      </c>
      <c r="M2076" s="12" t="str">
        <f t="shared" si="32"/>
        <v xml:space="preserve"> </v>
      </c>
    </row>
    <row r="2077" spans="1:13" x14ac:dyDescent="0.25">
      <c r="A2077" s="1" t="s">
        <v>27</v>
      </c>
      <c r="B2077" s="1" t="s">
        <v>23</v>
      </c>
      <c r="C2077" s="1" t="s">
        <v>32</v>
      </c>
      <c r="D2077" s="1" t="s">
        <v>10359</v>
      </c>
      <c r="E2077" s="16">
        <v>49.99</v>
      </c>
      <c r="F2077" s="11"/>
      <c r="G2077" s="11">
        <v>79</v>
      </c>
      <c r="H2077" s="16">
        <v>79429.679999999993</v>
      </c>
      <c r="I2077" s="16">
        <v>1005.4389873417721</v>
      </c>
      <c r="J2077" s="12">
        <v>0.7354285831725943</v>
      </c>
      <c r="K2077" s="23">
        <v>-6.6062664002608518E-2</v>
      </c>
      <c r="M2077" s="12" t="str">
        <f t="shared" si="32"/>
        <v xml:space="preserve"> </v>
      </c>
    </row>
    <row r="2078" spans="1:13" x14ac:dyDescent="0.25">
      <c r="A2078" s="1" t="s">
        <v>27</v>
      </c>
      <c r="B2078" s="1" t="s">
        <v>23</v>
      </c>
      <c r="C2078" s="1" t="s">
        <v>32</v>
      </c>
      <c r="D2078" s="1" t="s">
        <v>15723</v>
      </c>
      <c r="E2078" s="16">
        <v>39.99</v>
      </c>
      <c r="F2078" s="11"/>
      <c r="G2078" s="11">
        <v>53</v>
      </c>
      <c r="H2078" s="16">
        <v>52135.94</v>
      </c>
      <c r="I2078" s="16">
        <v>983.69698113207551</v>
      </c>
      <c r="J2078" s="12">
        <v>0.74791700640026604</v>
      </c>
      <c r="K2078" s="23" t="e">
        <v>#DIV/0!</v>
      </c>
      <c r="M2078" s="12" t="str">
        <f t="shared" si="32"/>
        <v xml:space="preserve"> </v>
      </c>
    </row>
    <row r="2079" spans="1:13" x14ac:dyDescent="0.25">
      <c r="A2079" s="1" t="s">
        <v>27</v>
      </c>
      <c r="B2079" s="1" t="s">
        <v>23</v>
      </c>
      <c r="C2079" s="1" t="s">
        <v>32</v>
      </c>
      <c r="D2079" s="1" t="s">
        <v>10068</v>
      </c>
      <c r="E2079" s="16">
        <v>32.99</v>
      </c>
      <c r="F2079" s="11"/>
      <c r="G2079" s="11">
        <v>93</v>
      </c>
      <c r="H2079" s="16">
        <v>88909.52</v>
      </c>
      <c r="I2079" s="16">
        <v>956.0163440860216</v>
      </c>
      <c r="J2079" s="12">
        <v>0.76005401296480546</v>
      </c>
      <c r="K2079" s="23">
        <v>-0.20617258388692183</v>
      </c>
      <c r="M2079" s="12" t="str">
        <f t="shared" si="32"/>
        <v xml:space="preserve"> </v>
      </c>
    </row>
    <row r="2080" spans="1:13" x14ac:dyDescent="0.25">
      <c r="A2080" s="1" t="s">
        <v>27</v>
      </c>
      <c r="B2080" s="1" t="s">
        <v>23</v>
      </c>
      <c r="C2080" s="1" t="s">
        <v>32</v>
      </c>
      <c r="D2080" s="1" t="s">
        <v>12697</v>
      </c>
      <c r="E2080" s="16">
        <v>39.99</v>
      </c>
      <c r="F2080" s="11"/>
      <c r="G2080" s="11">
        <v>53</v>
      </c>
      <c r="H2080" s="16">
        <v>48838.1</v>
      </c>
      <c r="I2080" s="16">
        <v>921.47358490566035</v>
      </c>
      <c r="J2080" s="12">
        <v>0.77175248550477216</v>
      </c>
      <c r="K2080" s="23">
        <v>0.30815825366400329</v>
      </c>
      <c r="M2080" s="12" t="str">
        <f t="shared" si="32"/>
        <v xml:space="preserve"> </v>
      </c>
    </row>
    <row r="2081" spans="1:13" x14ac:dyDescent="0.25">
      <c r="A2081" s="1" t="s">
        <v>27</v>
      </c>
      <c r="B2081" s="1" t="s">
        <v>23</v>
      </c>
      <c r="C2081" s="1" t="s">
        <v>32</v>
      </c>
      <c r="D2081" s="1" t="s">
        <v>9874</v>
      </c>
      <c r="E2081" s="16">
        <v>32.99</v>
      </c>
      <c r="F2081" s="11"/>
      <c r="G2081" s="11">
        <v>69</v>
      </c>
      <c r="H2081" s="16">
        <v>62811.55</v>
      </c>
      <c r="I2081" s="16">
        <v>910.31231884057979</v>
      </c>
      <c r="J2081" s="12">
        <v>0.78330926134641532</v>
      </c>
      <c r="K2081" s="23">
        <v>-0.18891384543230683</v>
      </c>
      <c r="M2081" s="12" t="str">
        <f t="shared" si="32"/>
        <v xml:space="preserve"> </v>
      </c>
    </row>
    <row r="2082" spans="1:13" x14ac:dyDescent="0.25">
      <c r="A2082" s="1" t="s">
        <v>27</v>
      </c>
      <c r="B2082" s="1" t="s">
        <v>23</v>
      </c>
      <c r="C2082" s="1" t="s">
        <v>32</v>
      </c>
      <c r="D2082" s="1" t="s">
        <v>6202</v>
      </c>
      <c r="E2082" s="16">
        <v>39.99</v>
      </c>
      <c r="F2082" s="11"/>
      <c r="G2082" s="11">
        <v>68</v>
      </c>
      <c r="H2082" s="16">
        <v>60219.94</v>
      </c>
      <c r="I2082" s="16">
        <v>885.5873529411765</v>
      </c>
      <c r="J2082" s="12">
        <v>0.7945521439421056</v>
      </c>
      <c r="K2082" s="23">
        <v>-7.4602879460066607E-2</v>
      </c>
      <c r="M2082" s="12" t="str">
        <f t="shared" si="32"/>
        <v xml:space="preserve"> </v>
      </c>
    </row>
    <row r="2083" spans="1:13" x14ac:dyDescent="0.25">
      <c r="A2083" s="1" t="s">
        <v>27</v>
      </c>
      <c r="B2083" s="1" t="s">
        <v>23</v>
      </c>
      <c r="C2083" s="1" t="s">
        <v>32</v>
      </c>
      <c r="D2083" s="1" t="s">
        <v>5791</v>
      </c>
      <c r="E2083" s="16">
        <v>34.99</v>
      </c>
      <c r="F2083" s="11"/>
      <c r="G2083" s="11">
        <v>89</v>
      </c>
      <c r="H2083" s="16">
        <v>77883.039999999994</v>
      </c>
      <c r="I2083" s="16">
        <v>875.0903370786516</v>
      </c>
      <c r="J2083" s="12">
        <v>0.80566176275917989</v>
      </c>
      <c r="K2083" s="23">
        <v>-0.26833073278965081</v>
      </c>
      <c r="M2083" s="12" t="str">
        <f t="shared" si="32"/>
        <v xml:space="preserve"> </v>
      </c>
    </row>
    <row r="2084" spans="1:13" x14ac:dyDescent="0.25">
      <c r="A2084" s="1" t="s">
        <v>27</v>
      </c>
      <c r="B2084" s="1" t="s">
        <v>23</v>
      </c>
      <c r="C2084" s="1" t="s">
        <v>32</v>
      </c>
      <c r="D2084" s="1" t="s">
        <v>10115</v>
      </c>
      <c r="E2084" s="16">
        <v>44.99</v>
      </c>
      <c r="F2084" s="11"/>
      <c r="G2084" s="11">
        <v>73</v>
      </c>
      <c r="H2084" s="16">
        <v>63358.22</v>
      </c>
      <c r="I2084" s="16">
        <v>867.92082191780821</v>
      </c>
      <c r="J2084" s="12">
        <v>0.81668036173845537</v>
      </c>
      <c r="K2084" s="23">
        <v>-3.5965756346889255E-2</v>
      </c>
      <c r="M2084" s="12" t="str">
        <f t="shared" si="32"/>
        <v xml:space="preserve"> </v>
      </c>
    </row>
    <row r="2085" spans="1:13" x14ac:dyDescent="0.25">
      <c r="A2085" s="1" t="s">
        <v>27</v>
      </c>
      <c r="B2085" s="1" t="s">
        <v>23</v>
      </c>
      <c r="C2085" s="1" t="s">
        <v>32</v>
      </c>
      <c r="D2085" s="1" t="s">
        <v>13963</v>
      </c>
      <c r="E2085" s="16">
        <v>49.99</v>
      </c>
      <c r="F2085" s="11"/>
      <c r="G2085" s="11">
        <v>6</v>
      </c>
      <c r="H2085" s="16">
        <v>4923</v>
      </c>
      <c r="I2085" s="16">
        <v>820.5</v>
      </c>
      <c r="J2085" s="12">
        <v>0.82709693458034039</v>
      </c>
      <c r="K2085" s="23">
        <v>1.8137055982625094</v>
      </c>
      <c r="M2085" s="12" t="str">
        <f t="shared" si="32"/>
        <v xml:space="preserve"> </v>
      </c>
    </row>
    <row r="2086" spans="1:13" x14ac:dyDescent="0.25">
      <c r="A2086" s="1" t="s">
        <v>27</v>
      </c>
      <c r="B2086" s="1" t="s">
        <v>23</v>
      </c>
      <c r="C2086" s="1" t="s">
        <v>32</v>
      </c>
      <c r="D2086" s="1" t="s">
        <v>10072</v>
      </c>
      <c r="E2086" s="16">
        <v>44.99</v>
      </c>
      <c r="F2086" s="11"/>
      <c r="G2086" s="11">
        <v>120</v>
      </c>
      <c r="H2086" s="16">
        <v>96684.81</v>
      </c>
      <c r="I2086" s="16">
        <v>805.70674999999994</v>
      </c>
      <c r="J2086" s="12">
        <v>0.837325701247706</v>
      </c>
      <c r="K2086" s="23">
        <v>-0.28583967647221764</v>
      </c>
      <c r="M2086" s="12" t="str">
        <f t="shared" si="32"/>
        <v xml:space="preserve"> </v>
      </c>
    </row>
    <row r="2087" spans="1:13" x14ac:dyDescent="0.25">
      <c r="A2087" s="1" t="s">
        <v>27</v>
      </c>
      <c r="B2087" s="1" t="s">
        <v>23</v>
      </c>
      <c r="C2087" s="1" t="s">
        <v>32</v>
      </c>
      <c r="D2087" s="1" t="s">
        <v>6007</v>
      </c>
      <c r="E2087" s="16">
        <v>42.99</v>
      </c>
      <c r="F2087" s="11"/>
      <c r="G2087" s="11">
        <v>105</v>
      </c>
      <c r="H2087" s="16">
        <v>80294.490000000005</v>
      </c>
      <c r="I2087" s="16">
        <v>764.70942857142859</v>
      </c>
      <c r="J2087" s="12">
        <v>0.84703399066341656</v>
      </c>
      <c r="K2087" s="23">
        <v>-0.16349214633995401</v>
      </c>
      <c r="M2087" s="12" t="str">
        <f t="shared" si="32"/>
        <v xml:space="preserve"> </v>
      </c>
    </row>
    <row r="2088" spans="1:13" x14ac:dyDescent="0.25">
      <c r="A2088" s="1" t="s">
        <v>27</v>
      </c>
      <c r="B2088" s="1" t="s">
        <v>23</v>
      </c>
      <c r="C2088" s="1" t="s">
        <v>32</v>
      </c>
      <c r="D2088" s="1" t="s">
        <v>6033</v>
      </c>
      <c r="E2088" s="16">
        <v>43.99</v>
      </c>
      <c r="F2088" s="11"/>
      <c r="G2088" s="11">
        <v>61</v>
      </c>
      <c r="H2088" s="16">
        <v>45530.97</v>
      </c>
      <c r="I2088" s="16">
        <v>746.40934426229512</v>
      </c>
      <c r="J2088" s="12">
        <v>0.85650995325253521</v>
      </c>
      <c r="K2088" s="23">
        <v>-0.19914808620170166</v>
      </c>
      <c r="M2088" s="12" t="str">
        <f t="shared" si="32"/>
        <v xml:space="preserve"> </v>
      </c>
    </row>
    <row r="2089" spans="1:13" x14ac:dyDescent="0.25">
      <c r="A2089" s="1" t="s">
        <v>27</v>
      </c>
      <c r="B2089" s="1" t="s">
        <v>23</v>
      </c>
      <c r="C2089" s="1" t="s">
        <v>32</v>
      </c>
      <c r="D2089" s="1" t="s">
        <v>11915</v>
      </c>
      <c r="E2089" s="16">
        <v>49.99</v>
      </c>
      <c r="F2089" s="11"/>
      <c r="G2089" s="11">
        <v>55</v>
      </c>
      <c r="H2089" s="16">
        <v>40580.35</v>
      </c>
      <c r="I2089" s="16">
        <v>737.82454545454539</v>
      </c>
      <c r="J2089" s="12">
        <v>0.86587692841677388</v>
      </c>
      <c r="K2089" s="23">
        <v>0.33604149923765947</v>
      </c>
      <c r="M2089" s="12" t="str">
        <f t="shared" si="32"/>
        <v xml:space="preserve"> </v>
      </c>
    </row>
    <row r="2090" spans="1:13" x14ac:dyDescent="0.25">
      <c r="A2090" s="1" t="s">
        <v>27</v>
      </c>
      <c r="B2090" s="1" t="s">
        <v>23</v>
      </c>
      <c r="C2090" s="1" t="s">
        <v>32</v>
      </c>
      <c r="D2090" s="1" t="s">
        <v>14223</v>
      </c>
      <c r="E2090" s="16">
        <v>32.99</v>
      </c>
      <c r="F2090" s="11"/>
      <c r="G2090" s="11">
        <v>72</v>
      </c>
      <c r="H2090" s="16">
        <v>49998.33</v>
      </c>
      <c r="I2090" s="16">
        <v>694.42124999999999</v>
      </c>
      <c r="J2090" s="12">
        <v>0.87469288153508939</v>
      </c>
      <c r="K2090" s="23">
        <v>0.9709406628494841</v>
      </c>
      <c r="M2090" s="12" t="str">
        <f t="shared" si="32"/>
        <v xml:space="preserve"> </v>
      </c>
    </row>
    <row r="2091" spans="1:13" x14ac:dyDescent="0.25">
      <c r="A2091" s="1" t="s">
        <v>27</v>
      </c>
      <c r="B2091" s="1" t="s">
        <v>23</v>
      </c>
      <c r="C2091" s="1" t="s">
        <v>32</v>
      </c>
      <c r="D2091" s="1" t="s">
        <v>14695</v>
      </c>
      <c r="E2091" s="16">
        <v>36.99</v>
      </c>
      <c r="F2091" s="11"/>
      <c r="G2091" s="11">
        <v>57</v>
      </c>
      <c r="H2091" s="16">
        <v>37028.300000000003</v>
      </c>
      <c r="I2091" s="16">
        <v>649.61929824561412</v>
      </c>
      <c r="J2091" s="12">
        <v>0.88294005611116455</v>
      </c>
      <c r="K2091" s="23" t="e">
        <v>#DIV/0!</v>
      </c>
      <c r="M2091" s="12" t="str">
        <f t="shared" si="32"/>
        <v xml:space="preserve"> </v>
      </c>
    </row>
    <row r="2092" spans="1:13" x14ac:dyDescent="0.25">
      <c r="A2092" s="1" t="s">
        <v>27</v>
      </c>
      <c r="B2092" s="1" t="s">
        <v>23</v>
      </c>
      <c r="C2092" s="1" t="s">
        <v>32</v>
      </c>
      <c r="D2092" s="1" t="s">
        <v>8566</v>
      </c>
      <c r="E2092" s="16">
        <v>44.99</v>
      </c>
      <c r="F2092" s="11"/>
      <c r="G2092" s="11">
        <v>154</v>
      </c>
      <c r="H2092" s="16">
        <v>99996.32</v>
      </c>
      <c r="I2092" s="16">
        <v>649.32675324675324</v>
      </c>
      <c r="J2092" s="12">
        <v>0.89118351671248019</v>
      </c>
      <c r="K2092" s="23">
        <v>-0.15749557015931581</v>
      </c>
      <c r="M2092" s="12" t="str">
        <f t="shared" si="32"/>
        <v xml:space="preserve"> </v>
      </c>
    </row>
    <row r="2093" spans="1:13" x14ac:dyDescent="0.25">
      <c r="A2093" s="1" t="s">
        <v>27</v>
      </c>
      <c r="B2093" s="1" t="s">
        <v>23</v>
      </c>
      <c r="C2093" s="1" t="s">
        <v>32</v>
      </c>
      <c r="D2093" s="1" t="s">
        <v>14960</v>
      </c>
      <c r="E2093" s="16">
        <v>49.99</v>
      </c>
      <c r="F2093" s="11"/>
      <c r="G2093" s="11">
        <v>65</v>
      </c>
      <c r="H2093" s="16">
        <v>39792.04</v>
      </c>
      <c r="I2093" s="16">
        <v>612.18523076923077</v>
      </c>
      <c r="J2093" s="12">
        <v>0.89895545095871288</v>
      </c>
      <c r="K2093" s="23" t="e">
        <v>#DIV/0!</v>
      </c>
      <c r="M2093" s="12" t="str">
        <f t="shared" si="32"/>
        <v xml:space="preserve"> </v>
      </c>
    </row>
    <row r="2094" spans="1:13" x14ac:dyDescent="0.25">
      <c r="A2094" s="1" t="s">
        <v>27</v>
      </c>
      <c r="B2094" s="1" t="s">
        <v>23</v>
      </c>
      <c r="C2094" s="1" t="s">
        <v>32</v>
      </c>
      <c r="D2094" s="1" t="s">
        <v>6584</v>
      </c>
      <c r="E2094" s="16">
        <v>33.99</v>
      </c>
      <c r="F2094" s="11"/>
      <c r="G2094" s="11">
        <v>67</v>
      </c>
      <c r="H2094" s="16">
        <v>38504.43</v>
      </c>
      <c r="I2094" s="16">
        <v>574.6929850746269</v>
      </c>
      <c r="J2094" s="12">
        <v>0.90625140627955392</v>
      </c>
      <c r="K2094" s="23">
        <v>-4.9994633704039559E-2</v>
      </c>
      <c r="M2094" s="12" t="str">
        <f t="shared" si="32"/>
        <v xml:space="preserve"> </v>
      </c>
    </row>
    <row r="2095" spans="1:13" x14ac:dyDescent="0.25">
      <c r="A2095" s="1" t="s">
        <v>27</v>
      </c>
      <c r="B2095" s="1" t="s">
        <v>23</v>
      </c>
      <c r="C2095" s="1" t="s">
        <v>32</v>
      </c>
      <c r="D2095" s="1" t="s">
        <v>10149</v>
      </c>
      <c r="E2095" s="16">
        <v>39.99</v>
      </c>
      <c r="F2095" s="11"/>
      <c r="G2095" s="11">
        <v>61</v>
      </c>
      <c r="H2095" s="16">
        <v>34985.5</v>
      </c>
      <c r="I2095" s="16">
        <v>573.53278688524586</v>
      </c>
      <c r="J2095" s="12">
        <v>0.91353263242434313</v>
      </c>
      <c r="K2095" s="23">
        <v>-8.3548483089438741E-2</v>
      </c>
      <c r="M2095" s="12" t="str">
        <f t="shared" si="32"/>
        <v xml:space="preserve"> </v>
      </c>
    </row>
    <row r="2096" spans="1:13" x14ac:dyDescent="0.25">
      <c r="A2096" s="1" t="s">
        <v>27</v>
      </c>
      <c r="B2096" s="1" t="s">
        <v>23</v>
      </c>
      <c r="C2096" s="1" t="s">
        <v>32</v>
      </c>
      <c r="D2096" s="1" t="s">
        <v>6565</v>
      </c>
      <c r="E2096" s="16">
        <v>42.99</v>
      </c>
      <c r="F2096" s="11"/>
      <c r="G2096" s="11">
        <v>44</v>
      </c>
      <c r="H2096" s="16">
        <v>24971.01</v>
      </c>
      <c r="I2096" s="16">
        <v>567.52295454545447</v>
      </c>
      <c r="J2096" s="12">
        <v>0.92073756136458007</v>
      </c>
      <c r="K2096" s="23">
        <v>-0.17492010562710147</v>
      </c>
      <c r="M2096" s="12" t="str">
        <f t="shared" si="32"/>
        <v xml:space="preserve"> </v>
      </c>
    </row>
    <row r="2097" spans="1:13" x14ac:dyDescent="0.25">
      <c r="A2097" s="1" t="s">
        <v>27</v>
      </c>
      <c r="B2097" s="1" t="s">
        <v>23</v>
      </c>
      <c r="C2097" s="1" t="s">
        <v>32</v>
      </c>
      <c r="D2097" s="1" t="s">
        <v>15346</v>
      </c>
      <c r="E2097" s="16">
        <v>39.99</v>
      </c>
      <c r="F2097" s="11"/>
      <c r="G2097" s="11">
        <v>112</v>
      </c>
      <c r="H2097" s="16">
        <v>60039.24</v>
      </c>
      <c r="I2097" s="16">
        <v>536.06464285714287</v>
      </c>
      <c r="J2097" s="12">
        <v>0.92754311456419081</v>
      </c>
      <c r="K2097" s="23">
        <v>-2.2637525138426207E-2</v>
      </c>
      <c r="M2097" s="12" t="str">
        <f t="shared" si="32"/>
        <v xml:space="preserve"> </v>
      </c>
    </row>
    <row r="2098" spans="1:13" x14ac:dyDescent="0.25">
      <c r="A2098" s="1" t="s">
        <v>27</v>
      </c>
      <c r="B2098" s="1" t="s">
        <v>23</v>
      </c>
      <c r="C2098" s="1" t="s">
        <v>32</v>
      </c>
      <c r="D2098" s="1" t="s">
        <v>9346</v>
      </c>
      <c r="E2098" s="16">
        <v>49.99</v>
      </c>
      <c r="F2098" s="11"/>
      <c r="G2098" s="11">
        <v>33</v>
      </c>
      <c r="H2098" s="16">
        <v>17536.28</v>
      </c>
      <c r="I2098" s="16">
        <v>531.40242424242422</v>
      </c>
      <c r="J2098" s="12">
        <v>0.93428947904984028</v>
      </c>
      <c r="K2098" s="23">
        <v>4.3973465304331549E-2</v>
      </c>
      <c r="M2098" s="12" t="str">
        <f t="shared" si="32"/>
        <v xml:space="preserve"> </v>
      </c>
    </row>
    <row r="2099" spans="1:13" x14ac:dyDescent="0.25">
      <c r="A2099" s="1" t="s">
        <v>27</v>
      </c>
      <c r="B2099" s="1" t="s">
        <v>23</v>
      </c>
      <c r="C2099" s="1" t="s">
        <v>32</v>
      </c>
      <c r="D2099" s="1" t="s">
        <v>15389</v>
      </c>
      <c r="E2099" s="16">
        <v>46.99</v>
      </c>
      <c r="F2099" s="11"/>
      <c r="G2099" s="11">
        <v>86</v>
      </c>
      <c r="H2099" s="16">
        <v>44889.07</v>
      </c>
      <c r="I2099" s="16">
        <v>521.96593023255809</v>
      </c>
      <c r="J2099" s="12">
        <v>0.94091604350230795</v>
      </c>
      <c r="K2099" s="23">
        <v>-0.26000505758859183</v>
      </c>
      <c r="M2099" s="12" t="str">
        <f t="shared" si="32"/>
        <v xml:space="preserve"> </v>
      </c>
    </row>
    <row r="2100" spans="1:13" x14ac:dyDescent="0.25">
      <c r="A2100" s="1" t="s">
        <v>27</v>
      </c>
      <c r="B2100" s="1" t="s">
        <v>23</v>
      </c>
      <c r="C2100" s="1" t="s">
        <v>32</v>
      </c>
      <c r="D2100" s="1" t="s">
        <v>11763</v>
      </c>
      <c r="E2100" s="16">
        <v>44.99</v>
      </c>
      <c r="F2100" s="11"/>
      <c r="G2100" s="11">
        <v>94</v>
      </c>
      <c r="H2100" s="16">
        <v>47941.16</v>
      </c>
      <c r="I2100" s="16">
        <v>510.01234042553193</v>
      </c>
      <c r="J2100" s="12">
        <v>0.9473908523923783</v>
      </c>
      <c r="K2100" s="23">
        <v>-0.27778835643430699</v>
      </c>
      <c r="M2100" s="12" t="str">
        <f t="shared" si="32"/>
        <v xml:space="preserve"> </v>
      </c>
    </row>
    <row r="2101" spans="1:13" x14ac:dyDescent="0.25">
      <c r="A2101" s="1" t="s">
        <v>27</v>
      </c>
      <c r="B2101" s="1" t="s">
        <v>23</v>
      </c>
      <c r="C2101" s="1" t="s">
        <v>32</v>
      </c>
      <c r="D2101" s="1" t="s">
        <v>14794</v>
      </c>
      <c r="E2101" s="16">
        <v>44.99</v>
      </c>
      <c r="F2101" s="11"/>
      <c r="G2101" s="11">
        <v>59</v>
      </c>
      <c r="H2101" s="16">
        <v>28383.34</v>
      </c>
      <c r="I2101" s="16">
        <v>481.07355932203387</v>
      </c>
      <c r="J2101" s="12">
        <v>0.95349827198163228</v>
      </c>
      <c r="K2101" s="23" t="e">
        <v>#DIV/0!</v>
      </c>
      <c r="M2101" s="12" t="str">
        <f t="shared" si="32"/>
        <v xml:space="preserve"> </v>
      </c>
    </row>
    <row r="2102" spans="1:13" x14ac:dyDescent="0.25">
      <c r="A2102" s="1" t="s">
        <v>27</v>
      </c>
      <c r="B2102" s="1" t="s">
        <v>23</v>
      </c>
      <c r="C2102" s="1" t="s">
        <v>32</v>
      </c>
      <c r="D2102" s="1" t="s">
        <v>13565</v>
      </c>
      <c r="E2102" s="16">
        <v>49.99</v>
      </c>
      <c r="F2102" s="11"/>
      <c r="G2102" s="11">
        <v>55</v>
      </c>
      <c r="H2102" s="16">
        <v>24463.01</v>
      </c>
      <c r="I2102" s="16">
        <v>444.78199999999998</v>
      </c>
      <c r="J2102" s="12">
        <v>0.95914495583508663</v>
      </c>
      <c r="K2102" s="23">
        <v>0.19940703827039918</v>
      </c>
      <c r="M2102" s="12" t="str">
        <f t="shared" si="32"/>
        <v xml:space="preserve"> </v>
      </c>
    </row>
    <row r="2103" spans="1:13" x14ac:dyDescent="0.25">
      <c r="A2103" s="1" t="s">
        <v>27</v>
      </c>
      <c r="B2103" s="1" t="s">
        <v>23</v>
      </c>
      <c r="C2103" s="1" t="s">
        <v>32</v>
      </c>
      <c r="D2103" s="1" t="s">
        <v>6011</v>
      </c>
      <c r="E2103" s="16">
        <v>49.99</v>
      </c>
      <c r="F2103" s="11"/>
      <c r="G2103" s="11">
        <v>74</v>
      </c>
      <c r="H2103" s="16">
        <v>32744.19</v>
      </c>
      <c r="I2103" s="16">
        <v>442.48905405405401</v>
      </c>
      <c r="J2103" s="12">
        <v>0.96476252983056598</v>
      </c>
      <c r="K2103" s="23">
        <v>-0.1867749370973667</v>
      </c>
      <c r="M2103" s="12" t="str">
        <f t="shared" si="32"/>
        <v xml:space="preserve"> </v>
      </c>
    </row>
    <row r="2104" spans="1:13" x14ac:dyDescent="0.25">
      <c r="A2104" s="1" t="s">
        <v>27</v>
      </c>
      <c r="B2104" s="1" t="s">
        <v>23</v>
      </c>
      <c r="C2104" s="1" t="s">
        <v>32</v>
      </c>
      <c r="D2104" s="1" t="s">
        <v>14958</v>
      </c>
      <c r="E2104" s="16">
        <v>44.99</v>
      </c>
      <c r="F2104" s="11"/>
      <c r="G2104" s="11">
        <v>65</v>
      </c>
      <c r="H2104" s="16">
        <v>27398.91</v>
      </c>
      <c r="I2104" s="16">
        <v>421.52169230769232</v>
      </c>
      <c r="J2104" s="12">
        <v>0.97011391485476806</v>
      </c>
      <c r="K2104" s="23" t="e">
        <v>#DIV/0!</v>
      </c>
      <c r="M2104" s="12" t="str">
        <f t="shared" si="32"/>
        <v xml:space="preserve"> </v>
      </c>
    </row>
    <row r="2105" spans="1:13" x14ac:dyDescent="0.25">
      <c r="A2105" s="1" t="s">
        <v>27</v>
      </c>
      <c r="B2105" s="1" t="s">
        <v>23</v>
      </c>
      <c r="C2105" s="1" t="s">
        <v>32</v>
      </c>
      <c r="D2105" s="1" t="s">
        <v>13572</v>
      </c>
      <c r="E2105" s="16">
        <v>38.99</v>
      </c>
      <c r="F2105" s="11"/>
      <c r="G2105" s="11">
        <v>79</v>
      </c>
      <c r="H2105" s="16">
        <v>30915.52</v>
      </c>
      <c r="I2105" s="16">
        <v>391.33569620253166</v>
      </c>
      <c r="J2105" s="12">
        <v>0.9750820766891658</v>
      </c>
      <c r="K2105" s="23">
        <v>2.7404298309455566E-2</v>
      </c>
      <c r="M2105" s="12" t="str">
        <f t="shared" si="32"/>
        <v xml:space="preserve"> </v>
      </c>
    </row>
    <row r="2106" spans="1:13" x14ac:dyDescent="0.25">
      <c r="A2106" s="1" t="s">
        <v>27</v>
      </c>
      <c r="B2106" s="1" t="s">
        <v>23</v>
      </c>
      <c r="C2106" s="1" t="s">
        <v>32</v>
      </c>
      <c r="D2106" s="1" t="s">
        <v>9620</v>
      </c>
      <c r="E2106" s="16">
        <v>44.99</v>
      </c>
      <c r="F2106" s="11"/>
      <c r="G2106" s="11">
        <v>50</v>
      </c>
      <c r="H2106" s="16">
        <v>18625.86</v>
      </c>
      <c r="I2106" s="16">
        <v>372.5172</v>
      </c>
      <c r="J2106" s="12">
        <v>0.97981133025242606</v>
      </c>
      <c r="K2106" s="23">
        <v>-0.47371790887051657</v>
      </c>
      <c r="M2106" s="12" t="str">
        <f t="shared" si="32"/>
        <v xml:space="preserve"> </v>
      </c>
    </row>
    <row r="2107" spans="1:13" x14ac:dyDescent="0.25">
      <c r="A2107" s="1" t="s">
        <v>27</v>
      </c>
      <c r="B2107" s="1" t="s">
        <v>23</v>
      </c>
      <c r="C2107" s="1" t="s">
        <v>32</v>
      </c>
      <c r="D2107" s="1" t="s">
        <v>14321</v>
      </c>
      <c r="E2107" s="16">
        <v>49.99</v>
      </c>
      <c r="F2107" s="11"/>
      <c r="G2107" s="11">
        <v>43</v>
      </c>
      <c r="H2107" s="16">
        <v>15496.9</v>
      </c>
      <c r="I2107" s="16">
        <v>360.39302325581394</v>
      </c>
      <c r="J2107" s="12">
        <v>0.98438666258448149</v>
      </c>
      <c r="K2107" s="23">
        <v>0.91358024691358009</v>
      </c>
      <c r="M2107" s="12" t="str">
        <f t="shared" si="32"/>
        <v>X</v>
      </c>
    </row>
    <row r="2108" spans="1:13" x14ac:dyDescent="0.25">
      <c r="A2108" s="1" t="s">
        <v>27</v>
      </c>
      <c r="B2108" s="1" t="s">
        <v>23</v>
      </c>
      <c r="C2108" s="1" t="s">
        <v>32</v>
      </c>
      <c r="D2108" s="1" t="s">
        <v>14310</v>
      </c>
      <c r="E2108" s="16">
        <v>39.99</v>
      </c>
      <c r="F2108" s="11"/>
      <c r="G2108" s="11">
        <v>73</v>
      </c>
      <c r="H2108" s="16">
        <v>23638.74</v>
      </c>
      <c r="I2108" s="16">
        <v>323.8183561643836</v>
      </c>
      <c r="J2108" s="12">
        <v>0.98849766501534764</v>
      </c>
      <c r="K2108" s="23">
        <v>1.5603501497949659</v>
      </c>
      <c r="M2108" s="12" t="str">
        <f t="shared" si="32"/>
        <v>X</v>
      </c>
    </row>
    <row r="2109" spans="1:13" x14ac:dyDescent="0.25">
      <c r="A2109" s="1" t="s">
        <v>27</v>
      </c>
      <c r="B2109" s="1" t="s">
        <v>23</v>
      </c>
      <c r="C2109" s="1" t="s">
        <v>32</v>
      </c>
      <c r="D2109" s="1" t="s">
        <v>14513</v>
      </c>
      <c r="E2109" s="16">
        <v>39.99</v>
      </c>
      <c r="F2109" s="11"/>
      <c r="G2109" s="11">
        <v>40</v>
      </c>
      <c r="H2109" s="16">
        <v>12726.69</v>
      </c>
      <c r="I2109" s="16">
        <v>318.16725000000002</v>
      </c>
      <c r="J2109" s="12">
        <v>0.99253692441269958</v>
      </c>
      <c r="K2109" s="23">
        <v>-0.14552597054688476</v>
      </c>
      <c r="M2109" s="12" t="str">
        <f t="shared" si="32"/>
        <v>X</v>
      </c>
    </row>
    <row r="2110" spans="1:13" x14ac:dyDescent="0.25">
      <c r="A2110" s="1" t="s">
        <v>27</v>
      </c>
      <c r="B2110" s="1" t="s">
        <v>23</v>
      </c>
      <c r="C2110" s="1" t="s">
        <v>32</v>
      </c>
      <c r="D2110" s="1" t="s">
        <v>8579</v>
      </c>
      <c r="E2110" s="16">
        <v>34.99</v>
      </c>
      <c r="F2110" s="11"/>
      <c r="G2110" s="11">
        <v>32</v>
      </c>
      <c r="H2110" s="16">
        <v>8602.42</v>
      </c>
      <c r="I2110" s="16">
        <v>268.825625</v>
      </c>
      <c r="J2110" s="12">
        <v>0.99594977231590209</v>
      </c>
      <c r="K2110" s="23">
        <v>-0.24749359018657791</v>
      </c>
      <c r="M2110" s="12" t="str">
        <f t="shared" si="32"/>
        <v>X</v>
      </c>
    </row>
    <row r="2111" spans="1:13" x14ac:dyDescent="0.25">
      <c r="A2111" s="1" t="s">
        <v>27</v>
      </c>
      <c r="B2111" s="1" t="s">
        <v>23</v>
      </c>
      <c r="C2111" s="1" t="s">
        <v>32</v>
      </c>
      <c r="D2111" s="1" t="s">
        <v>16111</v>
      </c>
      <c r="E2111" s="16">
        <v>47.99</v>
      </c>
      <c r="F2111" s="11"/>
      <c r="G2111" s="11">
        <v>45</v>
      </c>
      <c r="H2111" s="16">
        <v>5994.72</v>
      </c>
      <c r="I2111" s="16">
        <v>133.21600000000001</v>
      </c>
      <c r="J2111" s="12">
        <v>0.99764100225825991</v>
      </c>
      <c r="K2111" s="23" t="e">
        <v>#DIV/0!</v>
      </c>
      <c r="M2111" s="12" t="str">
        <f t="shared" si="32"/>
        <v>X</v>
      </c>
    </row>
    <row r="2112" spans="1:13" x14ac:dyDescent="0.25">
      <c r="A2112" s="1" t="s">
        <v>27</v>
      </c>
      <c r="B2112" s="1" t="s">
        <v>23</v>
      </c>
      <c r="C2112" s="1" t="s">
        <v>32</v>
      </c>
      <c r="D2112" s="1" t="s">
        <v>15900</v>
      </c>
      <c r="E2112" s="16">
        <v>39.99</v>
      </c>
      <c r="F2112" s="11"/>
      <c r="G2112" s="11">
        <v>56</v>
      </c>
      <c r="H2112" s="16">
        <v>3799.05</v>
      </c>
      <c r="I2112" s="16">
        <v>67.840178571428581</v>
      </c>
      <c r="J2112" s="12">
        <v>0.99850226022498234</v>
      </c>
      <c r="K2112" s="23" t="e">
        <v>#DIV/0!</v>
      </c>
      <c r="M2112" s="12" t="str">
        <f t="shared" si="32"/>
        <v>X</v>
      </c>
    </row>
    <row r="2113" spans="1:13" x14ac:dyDescent="0.25">
      <c r="A2113" s="1" t="s">
        <v>27</v>
      </c>
      <c r="B2113" s="1" t="s">
        <v>23</v>
      </c>
      <c r="C2113" s="1" t="s">
        <v>32</v>
      </c>
      <c r="D2113" s="1" t="s">
        <v>6382</v>
      </c>
      <c r="E2113" s="16">
        <v>41.99</v>
      </c>
      <c r="F2113" s="11"/>
      <c r="G2113" s="11">
        <v>20</v>
      </c>
      <c r="H2113" s="16">
        <v>1133.73</v>
      </c>
      <c r="I2113" s="16">
        <v>56.686500000000002</v>
      </c>
      <c r="J2113" s="12">
        <v>0.99922191781962155</v>
      </c>
      <c r="K2113" s="23">
        <v>-0.37209302325581395</v>
      </c>
      <c r="M2113" s="12" t="str">
        <f t="shared" si="32"/>
        <v>X</v>
      </c>
    </row>
    <row r="2114" spans="1:13" x14ac:dyDescent="0.25">
      <c r="A2114" s="1" t="s">
        <v>27</v>
      </c>
      <c r="B2114" s="1" t="s">
        <v>23</v>
      </c>
      <c r="C2114" s="1" t="s">
        <v>32</v>
      </c>
      <c r="D2114" s="1" t="s">
        <v>15898</v>
      </c>
      <c r="E2114" s="16">
        <v>35.99</v>
      </c>
      <c r="F2114" s="11"/>
      <c r="G2114" s="11">
        <v>56</v>
      </c>
      <c r="H2114" s="16">
        <v>2699.25</v>
      </c>
      <c r="I2114" s="16">
        <v>48.200892857142854</v>
      </c>
      <c r="J2114" s="12">
        <v>0.99983384726689795</v>
      </c>
      <c r="K2114" s="23" t="e">
        <v>#DIV/0!</v>
      </c>
      <c r="M2114" s="12" t="str">
        <f t="shared" si="32"/>
        <v>X</v>
      </c>
    </row>
    <row r="2115" spans="1:13" x14ac:dyDescent="0.25">
      <c r="A2115" s="1" t="s">
        <v>27</v>
      </c>
      <c r="B2115" s="1" t="s">
        <v>23</v>
      </c>
      <c r="C2115" s="1" t="s">
        <v>32</v>
      </c>
      <c r="D2115" s="1" t="s">
        <v>12356</v>
      </c>
      <c r="E2115" s="16">
        <v>39.99</v>
      </c>
      <c r="F2115" s="11"/>
      <c r="G2115" s="11">
        <v>55</v>
      </c>
      <c r="H2115" s="16">
        <v>719.82</v>
      </c>
      <c r="I2115" s="16">
        <v>13.087636363636365</v>
      </c>
      <c r="J2115" s="12">
        <v>0.99999999999999967</v>
      </c>
      <c r="K2115" s="23">
        <v>-0.64705882352941169</v>
      </c>
      <c r="M2115" s="12" t="str">
        <f t="shared" si="32"/>
        <v>X</v>
      </c>
    </row>
    <row r="2116" spans="1:13" x14ac:dyDescent="0.25">
      <c r="A2116" s="1" t="s">
        <v>27</v>
      </c>
      <c r="B2116" s="1" t="s">
        <v>23</v>
      </c>
      <c r="C2116" s="1" t="s">
        <v>32</v>
      </c>
      <c r="D2116" s="1" t="s">
        <v>15344</v>
      </c>
      <c r="E2116" s="16">
        <v>39.99</v>
      </c>
      <c r="F2116" s="11"/>
      <c r="G2116" s="11">
        <v>0</v>
      </c>
      <c r="H2116" s="16">
        <v>9117.7199999999993</v>
      </c>
      <c r="I2116" s="16">
        <v>0</v>
      </c>
      <c r="J2116" s="12">
        <v>0.99999999999999967</v>
      </c>
      <c r="K2116" s="23" t="e">
        <v>#DIV/0!</v>
      </c>
      <c r="M2116" s="12" t="str">
        <f t="shared" si="32"/>
        <v>X</v>
      </c>
    </row>
    <row r="2117" spans="1:13" x14ac:dyDescent="0.25">
      <c r="A2117" s="1" t="s">
        <v>27</v>
      </c>
      <c r="B2117" s="1" t="s">
        <v>23</v>
      </c>
      <c r="C2117" s="1" t="s">
        <v>33</v>
      </c>
      <c r="D2117" s="1"/>
      <c r="E2117" s="16">
        <v>2465.3999999999983</v>
      </c>
      <c r="F2117" s="11"/>
      <c r="G2117" s="11">
        <v>4691</v>
      </c>
      <c r="H2117" s="16">
        <v>7729901.2500000009</v>
      </c>
      <c r="I2117" s="16">
        <v>78768.709483869141</v>
      </c>
      <c r="J2117" s="12"/>
      <c r="K2117" s="23">
        <v>0.31843074513344649</v>
      </c>
      <c r="M2117" s="12" t="str">
        <f t="shared" si="32"/>
        <v xml:space="preserve"> </v>
      </c>
    </row>
    <row r="2118" spans="1:13" x14ac:dyDescent="0.25">
      <c r="A2118" s="1" t="s">
        <v>27</v>
      </c>
      <c r="B2118" s="1" t="s">
        <v>23</v>
      </c>
      <c r="C2118" s="1" t="s">
        <v>34</v>
      </c>
      <c r="D2118" s="1" t="s">
        <v>15478</v>
      </c>
      <c r="E2118" s="16">
        <v>22.99</v>
      </c>
      <c r="F2118" s="11"/>
      <c r="G2118" s="11">
        <v>95</v>
      </c>
      <c r="H2118" s="16">
        <v>448810.78</v>
      </c>
      <c r="I2118" s="16">
        <v>4724.3240000000005</v>
      </c>
      <c r="J2118" s="12">
        <v>0.25852991882333881</v>
      </c>
      <c r="K2118" s="23" t="e">
        <v>#DIV/0!</v>
      </c>
      <c r="M2118" s="12" t="str">
        <f t="shared" si="32"/>
        <v xml:space="preserve"> </v>
      </c>
    </row>
    <row r="2119" spans="1:13" x14ac:dyDescent="0.25">
      <c r="A2119" s="1" t="s">
        <v>27</v>
      </c>
      <c r="B2119" s="1" t="s">
        <v>23</v>
      </c>
      <c r="C2119" s="1" t="s">
        <v>34</v>
      </c>
      <c r="D2119" s="1" t="s">
        <v>13285</v>
      </c>
      <c r="E2119" s="16">
        <v>18.989999999999998</v>
      </c>
      <c r="F2119" s="11"/>
      <c r="G2119" s="11">
        <v>113</v>
      </c>
      <c r="H2119" s="16">
        <v>390966.12</v>
      </c>
      <c r="I2119" s="16">
        <v>3459.8771681415928</v>
      </c>
      <c r="J2119" s="12">
        <v>0.44786531652645339</v>
      </c>
      <c r="K2119" s="23">
        <v>0.35287159942173729</v>
      </c>
      <c r="M2119" s="12" t="str">
        <f t="shared" si="32"/>
        <v xml:space="preserve"> </v>
      </c>
    </row>
    <row r="2120" spans="1:13" x14ac:dyDescent="0.25">
      <c r="A2120" s="1" t="s">
        <v>27</v>
      </c>
      <c r="B2120" s="1" t="s">
        <v>23</v>
      </c>
      <c r="C2120" s="1" t="s">
        <v>34</v>
      </c>
      <c r="D2120" s="1" t="s">
        <v>13065</v>
      </c>
      <c r="E2120" s="16">
        <v>18.989999999999998</v>
      </c>
      <c r="F2120" s="11"/>
      <c r="G2120" s="11">
        <v>67</v>
      </c>
      <c r="H2120" s="16">
        <v>209250.81</v>
      </c>
      <c r="I2120" s="16">
        <v>3123.1464179104478</v>
      </c>
      <c r="J2120" s="12">
        <v>0.61877374488483639</v>
      </c>
      <c r="K2120" s="23">
        <v>0.58521935828296057</v>
      </c>
      <c r="M2120" s="12" t="str">
        <f t="shared" ref="M2120:M2183" si="33">IF(J2120&gt;$M$3,"X"," ")</f>
        <v xml:space="preserve"> </v>
      </c>
    </row>
    <row r="2121" spans="1:13" x14ac:dyDescent="0.25">
      <c r="A2121" s="1" t="s">
        <v>27</v>
      </c>
      <c r="B2121" s="1" t="s">
        <v>23</v>
      </c>
      <c r="C2121" s="1" t="s">
        <v>34</v>
      </c>
      <c r="D2121" s="1" t="s">
        <v>14409</v>
      </c>
      <c r="E2121" s="16">
        <v>18.989999999999998</v>
      </c>
      <c r="F2121" s="11"/>
      <c r="G2121" s="11">
        <v>77</v>
      </c>
      <c r="H2121" s="16">
        <v>148159.98000000001</v>
      </c>
      <c r="I2121" s="16">
        <v>1924.1555844155846</v>
      </c>
      <c r="J2121" s="12">
        <v>0.72406961092671562</v>
      </c>
      <c r="K2121" s="23">
        <v>9.1193255512321656</v>
      </c>
      <c r="M2121" s="12" t="str">
        <f t="shared" si="33"/>
        <v xml:space="preserve"> </v>
      </c>
    </row>
    <row r="2122" spans="1:13" x14ac:dyDescent="0.25">
      <c r="A2122" s="1" t="s">
        <v>27</v>
      </c>
      <c r="B2122" s="1" t="s">
        <v>23</v>
      </c>
      <c r="C2122" s="1" t="s">
        <v>34</v>
      </c>
      <c r="D2122" s="1" t="s">
        <v>11941</v>
      </c>
      <c r="E2122" s="16">
        <v>18.989999999999998</v>
      </c>
      <c r="F2122" s="11"/>
      <c r="G2122" s="11">
        <v>98</v>
      </c>
      <c r="H2122" s="16">
        <v>148957.56</v>
      </c>
      <c r="I2122" s="16">
        <v>1519.9751020408164</v>
      </c>
      <c r="J2122" s="12">
        <v>0.80724744541565174</v>
      </c>
      <c r="K2122" s="23">
        <v>0.72699251431087619</v>
      </c>
      <c r="M2122" s="12" t="str">
        <f t="shared" si="33"/>
        <v xml:space="preserve"> </v>
      </c>
    </row>
    <row r="2123" spans="1:13" x14ac:dyDescent="0.25">
      <c r="A2123" s="1" t="s">
        <v>27</v>
      </c>
      <c r="B2123" s="1" t="s">
        <v>23</v>
      </c>
      <c r="C2123" s="1" t="s">
        <v>34</v>
      </c>
      <c r="D2123" s="1" t="s">
        <v>15365</v>
      </c>
      <c r="E2123" s="16">
        <v>23.99</v>
      </c>
      <c r="F2123" s="11"/>
      <c r="G2123" s="11">
        <v>77</v>
      </c>
      <c r="H2123" s="16">
        <v>100518.1</v>
      </c>
      <c r="I2123" s="16">
        <v>1305.4298701298701</v>
      </c>
      <c r="J2123" s="12">
        <v>0.87868468772888786</v>
      </c>
      <c r="K2123" s="23" t="e">
        <v>#DIV/0!</v>
      </c>
      <c r="M2123" s="12" t="str">
        <f t="shared" si="33"/>
        <v xml:space="preserve"> </v>
      </c>
    </row>
    <row r="2124" spans="1:13" x14ac:dyDescent="0.25">
      <c r="A2124" s="1" t="s">
        <v>27</v>
      </c>
      <c r="B2124" s="1" t="s">
        <v>23</v>
      </c>
      <c r="C2124" s="1" t="s">
        <v>34</v>
      </c>
      <c r="D2124" s="1" t="s">
        <v>15766</v>
      </c>
      <c r="E2124" s="16">
        <v>19.989999999999998</v>
      </c>
      <c r="F2124" s="11"/>
      <c r="G2124" s="11">
        <v>64</v>
      </c>
      <c r="H2124" s="16">
        <v>47196.39</v>
      </c>
      <c r="I2124" s="16">
        <v>737.44359374999999</v>
      </c>
      <c r="J2124" s="12">
        <v>0.91903992848480942</v>
      </c>
      <c r="K2124" s="23" t="e">
        <v>#DIV/0!</v>
      </c>
      <c r="M2124" s="12" t="str">
        <f t="shared" si="33"/>
        <v xml:space="preserve"> </v>
      </c>
    </row>
    <row r="2125" spans="1:13" x14ac:dyDescent="0.25">
      <c r="A2125" s="1" t="s">
        <v>27</v>
      </c>
      <c r="B2125" s="1" t="s">
        <v>23</v>
      </c>
      <c r="C2125" s="1" t="s">
        <v>34</v>
      </c>
      <c r="D2125" s="1" t="s">
        <v>9832</v>
      </c>
      <c r="E2125" s="16">
        <v>17.989999999999998</v>
      </c>
      <c r="F2125" s="11"/>
      <c r="G2125" s="11">
        <v>132</v>
      </c>
      <c r="H2125" s="16">
        <v>82322.240000000005</v>
      </c>
      <c r="I2125" s="16">
        <v>623.65333333333342</v>
      </c>
      <c r="J2125" s="12">
        <v>0.95316820707886241</v>
      </c>
      <c r="K2125" s="23">
        <v>-8.0570624874422236E-2</v>
      </c>
      <c r="M2125" s="12" t="str">
        <f t="shared" si="33"/>
        <v xml:space="preserve"> </v>
      </c>
    </row>
    <row r="2126" spans="1:13" x14ac:dyDescent="0.25">
      <c r="A2126" s="1" t="s">
        <v>27</v>
      </c>
      <c r="B2126" s="1" t="s">
        <v>23</v>
      </c>
      <c r="C2126" s="1" t="s">
        <v>34</v>
      </c>
      <c r="D2126" s="1" t="s">
        <v>15764</v>
      </c>
      <c r="E2126" s="16">
        <v>18.989999999999998</v>
      </c>
      <c r="F2126" s="11"/>
      <c r="G2126" s="11">
        <v>67</v>
      </c>
      <c r="H2126" s="16">
        <v>30080.16</v>
      </c>
      <c r="I2126" s="16">
        <v>448.95761194029848</v>
      </c>
      <c r="J2126" s="12">
        <v>0.97773658447424117</v>
      </c>
      <c r="K2126" s="23" t="e">
        <v>#DIV/0!</v>
      </c>
      <c r="M2126" s="12" t="str">
        <f t="shared" si="33"/>
        <v xml:space="preserve"> </v>
      </c>
    </row>
    <row r="2127" spans="1:13" x14ac:dyDescent="0.25">
      <c r="A2127" s="1" t="s">
        <v>27</v>
      </c>
      <c r="B2127" s="1" t="s">
        <v>23</v>
      </c>
      <c r="C2127" s="1" t="s">
        <v>34</v>
      </c>
      <c r="D2127" s="1" t="s">
        <v>6967</v>
      </c>
      <c r="E2127" s="16">
        <v>24.99</v>
      </c>
      <c r="F2127" s="11"/>
      <c r="G2127" s="11">
        <v>125</v>
      </c>
      <c r="H2127" s="16">
        <v>50854.65</v>
      </c>
      <c r="I2127" s="16">
        <v>406.8372</v>
      </c>
      <c r="J2127" s="12">
        <v>1</v>
      </c>
      <c r="K2127" s="23">
        <v>-0.33648516465601563</v>
      </c>
      <c r="M2127" s="12" t="str">
        <f t="shared" si="33"/>
        <v>X</v>
      </c>
    </row>
    <row r="2128" spans="1:13" x14ac:dyDescent="0.25">
      <c r="A2128" s="1" t="s">
        <v>27</v>
      </c>
      <c r="B2128" s="1" t="s">
        <v>23</v>
      </c>
      <c r="C2128" s="1" t="s">
        <v>35</v>
      </c>
      <c r="D2128" s="1"/>
      <c r="E2128" s="16">
        <v>204.9</v>
      </c>
      <c r="F2128" s="11"/>
      <c r="G2128" s="11">
        <v>915</v>
      </c>
      <c r="H2128" s="16">
        <v>1657116.7899999998</v>
      </c>
      <c r="I2128" s="16">
        <v>18273.799881661944</v>
      </c>
      <c r="J2128" s="12"/>
      <c r="K2128" s="23">
        <v>1.4083709801896447</v>
      </c>
      <c r="M2128" s="12" t="str">
        <f t="shared" si="33"/>
        <v xml:space="preserve"> </v>
      </c>
    </row>
    <row r="2129" spans="1:13" x14ac:dyDescent="0.25">
      <c r="A2129" s="1" t="s">
        <v>27</v>
      </c>
      <c r="B2129" s="1" t="s">
        <v>23</v>
      </c>
      <c r="C2129" s="1" t="s">
        <v>38</v>
      </c>
      <c r="D2129" s="1" t="s">
        <v>13283</v>
      </c>
      <c r="E2129" s="16">
        <v>64.989999999999995</v>
      </c>
      <c r="F2129" s="11"/>
      <c r="G2129" s="11">
        <v>78</v>
      </c>
      <c r="H2129" s="16">
        <v>283876.7</v>
      </c>
      <c r="I2129" s="16">
        <v>3639.4448717948721</v>
      </c>
      <c r="J2129" s="12">
        <v>0.42535818980987966</v>
      </c>
      <c r="K2129" s="23">
        <v>0.60646884558467762</v>
      </c>
      <c r="M2129" s="12" t="str">
        <f t="shared" si="33"/>
        <v xml:space="preserve"> </v>
      </c>
    </row>
    <row r="2130" spans="1:13" x14ac:dyDescent="0.25">
      <c r="A2130" s="1" t="s">
        <v>27</v>
      </c>
      <c r="B2130" s="1" t="s">
        <v>23</v>
      </c>
      <c r="C2130" s="1" t="s">
        <v>38</v>
      </c>
      <c r="D2130" s="1" t="s">
        <v>11373</v>
      </c>
      <c r="E2130" s="16">
        <v>64.989999999999995</v>
      </c>
      <c r="F2130" s="11"/>
      <c r="G2130" s="11">
        <v>87</v>
      </c>
      <c r="H2130" s="16">
        <v>202374.61</v>
      </c>
      <c r="I2130" s="16">
        <v>2326.1449425287356</v>
      </c>
      <c r="J2130" s="12">
        <v>0.69722514667944835</v>
      </c>
      <c r="K2130" s="23">
        <v>0.47700548903371942</v>
      </c>
      <c r="M2130" s="12" t="str">
        <f t="shared" si="33"/>
        <v xml:space="preserve"> </v>
      </c>
    </row>
    <row r="2131" spans="1:13" x14ac:dyDescent="0.25">
      <c r="A2131" s="1" t="s">
        <v>27</v>
      </c>
      <c r="B2131" s="1" t="s">
        <v>23</v>
      </c>
      <c r="C2131" s="1" t="s">
        <v>38</v>
      </c>
      <c r="D2131" s="1" t="s">
        <v>12163</v>
      </c>
      <c r="E2131" s="16">
        <v>66.989999999999995</v>
      </c>
      <c r="F2131" s="11"/>
      <c r="G2131" s="11">
        <v>86</v>
      </c>
      <c r="H2131" s="16">
        <v>156851.25</v>
      </c>
      <c r="I2131" s="16">
        <v>1823.8517441860465</v>
      </c>
      <c r="J2131" s="12">
        <v>0.91038685230131988</v>
      </c>
      <c r="K2131" s="23">
        <v>0.56708848669214285</v>
      </c>
      <c r="M2131" s="12" t="str">
        <f t="shared" si="33"/>
        <v xml:space="preserve"> </v>
      </c>
    </row>
    <row r="2132" spans="1:13" x14ac:dyDescent="0.25">
      <c r="A2132" s="1" t="s">
        <v>27</v>
      </c>
      <c r="B2132" s="1" t="s">
        <v>23</v>
      </c>
      <c r="C2132" s="1" t="s">
        <v>38</v>
      </c>
      <c r="D2132" s="1" t="s">
        <v>11391</v>
      </c>
      <c r="E2132" s="16">
        <v>64.989999999999995</v>
      </c>
      <c r="F2132" s="11"/>
      <c r="G2132" s="11">
        <v>83</v>
      </c>
      <c r="H2132" s="16">
        <v>63640</v>
      </c>
      <c r="I2132" s="16">
        <v>766.74698795180723</v>
      </c>
      <c r="J2132" s="12">
        <v>1.0000000000000002</v>
      </c>
      <c r="K2132" s="23">
        <v>-0.12006677758471052</v>
      </c>
      <c r="M2132" s="12" t="str">
        <f t="shared" si="33"/>
        <v>X</v>
      </c>
    </row>
    <row r="2133" spans="1:13" x14ac:dyDescent="0.25">
      <c r="A2133" s="1" t="s">
        <v>27</v>
      </c>
      <c r="B2133" s="1" t="s">
        <v>23</v>
      </c>
      <c r="C2133" s="1" t="s">
        <v>39</v>
      </c>
      <c r="D2133" s="1"/>
      <c r="E2133" s="16">
        <v>261.95999999999998</v>
      </c>
      <c r="F2133" s="11"/>
      <c r="G2133" s="11">
        <v>334</v>
      </c>
      <c r="H2133" s="16">
        <v>706742.56</v>
      </c>
      <c r="I2133" s="16">
        <v>8556.1885464614606</v>
      </c>
      <c r="J2133" s="12"/>
      <c r="K2133" s="23">
        <v>0.45378440159619093</v>
      </c>
      <c r="M2133" s="12" t="str">
        <f t="shared" si="33"/>
        <v xml:space="preserve"> </v>
      </c>
    </row>
    <row r="2134" spans="1:13" x14ac:dyDescent="0.25">
      <c r="A2134" s="1" t="s">
        <v>27</v>
      </c>
      <c r="B2134" s="1" t="s">
        <v>24</v>
      </c>
      <c r="C2134" s="1"/>
      <c r="D2134" s="1"/>
      <c r="E2134" s="16">
        <v>2932.2599999999952</v>
      </c>
      <c r="F2134" s="11"/>
      <c r="G2134" s="11">
        <v>5940</v>
      </c>
      <c r="H2134" s="16">
        <v>10093760.6</v>
      </c>
      <c r="I2134" s="16">
        <v>105598.69791199252</v>
      </c>
      <c r="J2134" s="12"/>
      <c r="K2134" s="23">
        <v>0.43435121055079273</v>
      </c>
      <c r="M2134" s="12" t="str">
        <f t="shared" si="33"/>
        <v xml:space="preserve"> </v>
      </c>
    </row>
    <row r="2135" spans="1:13" x14ac:dyDescent="0.25">
      <c r="A2135" s="1" t="s">
        <v>27</v>
      </c>
      <c r="B2135" s="1" t="s">
        <v>74</v>
      </c>
      <c r="C2135" s="1" t="s">
        <v>32</v>
      </c>
      <c r="D2135" s="1" t="s">
        <v>12463</v>
      </c>
      <c r="E2135" s="16">
        <v>59.99</v>
      </c>
      <c r="F2135" s="11"/>
      <c r="G2135" s="11">
        <v>1</v>
      </c>
      <c r="H2135" s="16">
        <v>6178.97</v>
      </c>
      <c r="I2135" s="16">
        <v>6178.97</v>
      </c>
      <c r="J2135" s="12">
        <v>0.37910830904696963</v>
      </c>
      <c r="K2135" s="23">
        <v>46.534194938072162</v>
      </c>
      <c r="M2135" s="12" t="str">
        <f t="shared" si="33"/>
        <v xml:space="preserve"> </v>
      </c>
    </row>
    <row r="2136" spans="1:13" x14ac:dyDescent="0.25">
      <c r="A2136" s="1" t="s">
        <v>27</v>
      </c>
      <c r="B2136" s="1" t="s">
        <v>74</v>
      </c>
      <c r="C2136" s="1" t="s">
        <v>32</v>
      </c>
      <c r="D2136" s="1" t="s">
        <v>13034</v>
      </c>
      <c r="E2136" s="16">
        <v>119.99</v>
      </c>
      <c r="F2136" s="11"/>
      <c r="G2136" s="11">
        <v>4</v>
      </c>
      <c r="H2136" s="16">
        <v>11519.02</v>
      </c>
      <c r="I2136" s="16">
        <v>2879.7550000000001</v>
      </c>
      <c r="J2136" s="12">
        <v>0.55579456072314803</v>
      </c>
      <c r="K2136" s="23">
        <v>-0.39591304603198574</v>
      </c>
      <c r="M2136" s="12" t="str">
        <f t="shared" si="33"/>
        <v xml:space="preserve"> </v>
      </c>
    </row>
    <row r="2137" spans="1:13" x14ac:dyDescent="0.25">
      <c r="A2137" s="1" t="s">
        <v>27</v>
      </c>
      <c r="B2137" s="1" t="s">
        <v>74</v>
      </c>
      <c r="C2137" s="1" t="s">
        <v>32</v>
      </c>
      <c r="D2137" s="1" t="s">
        <v>9006</v>
      </c>
      <c r="E2137" s="16">
        <v>109.99</v>
      </c>
      <c r="F2137" s="11"/>
      <c r="G2137" s="11">
        <v>54</v>
      </c>
      <c r="H2137" s="16">
        <v>39816.379999999997</v>
      </c>
      <c r="I2137" s="16">
        <v>737.34037037037035</v>
      </c>
      <c r="J2137" s="12">
        <v>0.60103379331420725</v>
      </c>
      <c r="K2137" s="23">
        <v>-0.12348533212403534</v>
      </c>
      <c r="M2137" s="12" t="str">
        <f t="shared" si="33"/>
        <v xml:space="preserve"> </v>
      </c>
    </row>
    <row r="2138" spans="1:13" x14ac:dyDescent="0.25">
      <c r="A2138" s="1" t="s">
        <v>27</v>
      </c>
      <c r="B2138" s="1" t="s">
        <v>74</v>
      </c>
      <c r="C2138" s="1" t="s">
        <v>32</v>
      </c>
      <c r="D2138" s="1" t="s">
        <v>11884</v>
      </c>
      <c r="E2138" s="16">
        <v>1099.99</v>
      </c>
      <c r="F2138" s="11"/>
      <c r="G2138" s="11">
        <v>3</v>
      </c>
      <c r="H2138" s="16">
        <v>2199.98</v>
      </c>
      <c r="I2138" s="16">
        <v>733.32666666666671</v>
      </c>
      <c r="J2138" s="12">
        <v>0.64602676667045444</v>
      </c>
      <c r="K2138" s="23">
        <v>1</v>
      </c>
      <c r="M2138" s="12" t="str">
        <f t="shared" si="33"/>
        <v xml:space="preserve"> </v>
      </c>
    </row>
    <row r="2139" spans="1:13" x14ac:dyDescent="0.25">
      <c r="A2139" s="1" t="s">
        <v>27</v>
      </c>
      <c r="B2139" s="1" t="s">
        <v>74</v>
      </c>
      <c r="C2139" s="1" t="s">
        <v>32</v>
      </c>
      <c r="D2139" s="1" t="s">
        <v>14216</v>
      </c>
      <c r="E2139" s="16">
        <v>129.99</v>
      </c>
      <c r="F2139" s="11"/>
      <c r="G2139" s="11">
        <v>53</v>
      </c>
      <c r="H2139" s="16">
        <v>36482.15</v>
      </c>
      <c r="I2139" s="16">
        <v>688.34245283018868</v>
      </c>
      <c r="J2139" s="12">
        <v>0.6882597510250793</v>
      </c>
      <c r="K2139" s="23">
        <v>-0.12548271803513689</v>
      </c>
      <c r="M2139" s="12" t="str">
        <f t="shared" si="33"/>
        <v xml:space="preserve"> </v>
      </c>
    </row>
    <row r="2140" spans="1:13" x14ac:dyDescent="0.25">
      <c r="A2140" s="1" t="s">
        <v>27</v>
      </c>
      <c r="B2140" s="1" t="s">
        <v>74</v>
      </c>
      <c r="C2140" s="1" t="s">
        <v>32</v>
      </c>
      <c r="D2140" s="1" t="s">
        <v>12465</v>
      </c>
      <c r="E2140" s="16">
        <v>174.99</v>
      </c>
      <c r="F2140" s="11"/>
      <c r="G2140" s="11">
        <v>8</v>
      </c>
      <c r="H2140" s="16">
        <v>5074.71</v>
      </c>
      <c r="I2140" s="16">
        <v>634.33875</v>
      </c>
      <c r="J2140" s="12">
        <v>0.72717935912731457</v>
      </c>
      <c r="K2140" s="23">
        <v>0.11538461538461542</v>
      </c>
      <c r="M2140" s="12" t="str">
        <f t="shared" si="33"/>
        <v xml:space="preserve"> </v>
      </c>
    </row>
    <row r="2141" spans="1:13" x14ac:dyDescent="0.25">
      <c r="A2141" s="1" t="s">
        <v>27</v>
      </c>
      <c r="B2141" s="1" t="s">
        <v>74</v>
      </c>
      <c r="C2141" s="1" t="s">
        <v>32</v>
      </c>
      <c r="D2141" s="1" t="s">
        <v>10482</v>
      </c>
      <c r="E2141" s="16">
        <v>129.99</v>
      </c>
      <c r="F2141" s="11"/>
      <c r="G2141" s="11">
        <v>45</v>
      </c>
      <c r="H2141" s="16">
        <v>25676.880000000001</v>
      </c>
      <c r="I2141" s="16">
        <v>570.59733333333338</v>
      </c>
      <c r="J2141" s="12">
        <v>0.76218813731958768</v>
      </c>
      <c r="K2141" s="23">
        <v>7.5108916156018779E-2</v>
      </c>
      <c r="M2141" s="12" t="str">
        <f t="shared" si="33"/>
        <v xml:space="preserve"> </v>
      </c>
    </row>
    <row r="2142" spans="1:13" x14ac:dyDescent="0.25">
      <c r="A2142" s="1" t="s">
        <v>27</v>
      </c>
      <c r="B2142" s="1" t="s">
        <v>74</v>
      </c>
      <c r="C2142" s="1" t="s">
        <v>32</v>
      </c>
      <c r="D2142" s="1" t="s">
        <v>15872</v>
      </c>
      <c r="E2142" s="16">
        <v>174.99</v>
      </c>
      <c r="F2142" s="11"/>
      <c r="G2142" s="11">
        <v>12</v>
      </c>
      <c r="H2142" s="16">
        <v>6299.64</v>
      </c>
      <c r="I2142" s="16">
        <v>524.97</v>
      </c>
      <c r="J2142" s="12">
        <v>0.79439746816281687</v>
      </c>
      <c r="K2142" s="23" t="e">
        <v>#DIV/0!</v>
      </c>
      <c r="M2142" s="12" t="str">
        <f t="shared" si="33"/>
        <v xml:space="preserve"> </v>
      </c>
    </row>
    <row r="2143" spans="1:13" x14ac:dyDescent="0.25">
      <c r="A2143" s="1" t="s">
        <v>27</v>
      </c>
      <c r="B2143" s="1" t="s">
        <v>74</v>
      </c>
      <c r="C2143" s="1" t="s">
        <v>32</v>
      </c>
      <c r="D2143" s="1" t="s">
        <v>13226</v>
      </c>
      <c r="E2143" s="16">
        <v>149.99</v>
      </c>
      <c r="F2143" s="11"/>
      <c r="G2143" s="11">
        <v>33</v>
      </c>
      <c r="H2143" s="16">
        <v>16648.89</v>
      </c>
      <c r="I2143" s="16">
        <v>504.51181818181817</v>
      </c>
      <c r="J2143" s="12">
        <v>0.82535159519128942</v>
      </c>
      <c r="K2143" s="23">
        <v>-0.10483870967741926</v>
      </c>
      <c r="M2143" s="12" t="str">
        <f t="shared" si="33"/>
        <v xml:space="preserve"> </v>
      </c>
    </row>
    <row r="2144" spans="1:13" x14ac:dyDescent="0.25">
      <c r="A2144" s="1" t="s">
        <v>27</v>
      </c>
      <c r="B2144" s="1" t="s">
        <v>74</v>
      </c>
      <c r="C2144" s="1" t="s">
        <v>32</v>
      </c>
      <c r="D2144" s="1" t="s">
        <v>15515</v>
      </c>
      <c r="E2144" s="16">
        <v>249.99</v>
      </c>
      <c r="F2144" s="11"/>
      <c r="G2144" s="11">
        <v>1</v>
      </c>
      <c r="H2144" s="16">
        <v>499.98</v>
      </c>
      <c r="I2144" s="16">
        <v>499.98</v>
      </c>
      <c r="J2144" s="12">
        <v>0.85602767427199444</v>
      </c>
      <c r="K2144" s="23" t="e">
        <v>#DIV/0!</v>
      </c>
      <c r="M2144" s="12" t="str">
        <f t="shared" si="33"/>
        <v xml:space="preserve"> </v>
      </c>
    </row>
    <row r="2145" spans="1:13" x14ac:dyDescent="0.25">
      <c r="A2145" s="1" t="s">
        <v>27</v>
      </c>
      <c r="B2145" s="1" t="s">
        <v>74</v>
      </c>
      <c r="C2145" s="1" t="s">
        <v>32</v>
      </c>
      <c r="D2145" s="1" t="s">
        <v>14491</v>
      </c>
      <c r="E2145" s="16">
        <v>249.99</v>
      </c>
      <c r="F2145" s="11"/>
      <c r="G2145" s="11">
        <v>4</v>
      </c>
      <c r="H2145" s="16">
        <v>1999.92</v>
      </c>
      <c r="I2145" s="16">
        <v>499.98</v>
      </c>
      <c r="J2145" s="12">
        <v>0.88670375335269935</v>
      </c>
      <c r="K2145" s="23" t="e">
        <v>#DIV/0!</v>
      </c>
      <c r="M2145" s="12" t="str">
        <f t="shared" si="33"/>
        <v xml:space="preserve"> </v>
      </c>
    </row>
    <row r="2146" spans="1:13" x14ac:dyDescent="0.25">
      <c r="A2146" s="1" t="s">
        <v>27</v>
      </c>
      <c r="B2146" s="1" t="s">
        <v>74</v>
      </c>
      <c r="C2146" s="1" t="s">
        <v>32</v>
      </c>
      <c r="D2146" s="1" t="s">
        <v>15774</v>
      </c>
      <c r="E2146" s="16">
        <v>129.99</v>
      </c>
      <c r="F2146" s="11"/>
      <c r="G2146" s="11">
        <v>13</v>
      </c>
      <c r="H2146" s="16">
        <v>6369.51</v>
      </c>
      <c r="I2146" s="16">
        <v>489.96230769230772</v>
      </c>
      <c r="J2146" s="12">
        <v>0.91676520080526536</v>
      </c>
      <c r="K2146" s="23" t="e">
        <v>#DIV/0!</v>
      </c>
      <c r="M2146" s="12" t="str">
        <f t="shared" si="33"/>
        <v xml:space="preserve"> </v>
      </c>
    </row>
    <row r="2147" spans="1:13" x14ac:dyDescent="0.25">
      <c r="A2147" s="1" t="s">
        <v>27</v>
      </c>
      <c r="B2147" s="1" t="s">
        <v>74</v>
      </c>
      <c r="C2147" s="1" t="s">
        <v>32</v>
      </c>
      <c r="D2147" s="1" t="s">
        <v>12740</v>
      </c>
      <c r="E2147" s="16">
        <v>119.99</v>
      </c>
      <c r="F2147" s="11"/>
      <c r="G2147" s="11">
        <v>13</v>
      </c>
      <c r="H2147" s="16">
        <v>5039.58</v>
      </c>
      <c r="I2147" s="16">
        <v>387.65999999999997</v>
      </c>
      <c r="J2147" s="12">
        <v>0.94054992982727847</v>
      </c>
      <c r="K2147" s="23">
        <v>-0.34443208647973622</v>
      </c>
      <c r="M2147" s="12" t="str">
        <f t="shared" si="33"/>
        <v xml:space="preserve"> </v>
      </c>
    </row>
    <row r="2148" spans="1:13" x14ac:dyDescent="0.25">
      <c r="A2148" s="1" t="s">
        <v>27</v>
      </c>
      <c r="B2148" s="1" t="s">
        <v>74</v>
      </c>
      <c r="C2148" s="1" t="s">
        <v>32</v>
      </c>
      <c r="D2148" s="1" t="s">
        <v>6527</v>
      </c>
      <c r="E2148" s="16">
        <v>149.99</v>
      </c>
      <c r="F2148" s="11"/>
      <c r="G2148" s="11">
        <v>28</v>
      </c>
      <c r="H2148" s="16">
        <v>7949.47</v>
      </c>
      <c r="I2148" s="16">
        <v>283.90964285714284</v>
      </c>
      <c r="J2148" s="12">
        <v>0.95796909590604251</v>
      </c>
      <c r="K2148" s="23">
        <v>-7.0175438596491224E-2</v>
      </c>
      <c r="M2148" s="12" t="str">
        <f t="shared" si="33"/>
        <v xml:space="preserve"> </v>
      </c>
    </row>
    <row r="2149" spans="1:13" x14ac:dyDescent="0.25">
      <c r="A2149" s="1" t="s">
        <v>27</v>
      </c>
      <c r="B2149" s="1" t="s">
        <v>74</v>
      </c>
      <c r="C2149" s="1" t="s">
        <v>32</v>
      </c>
      <c r="D2149" s="1" t="s">
        <v>15772</v>
      </c>
      <c r="E2149" s="16">
        <v>104.99</v>
      </c>
      <c r="F2149" s="11"/>
      <c r="G2149" s="11">
        <v>29</v>
      </c>
      <c r="H2149" s="16">
        <v>7064.29</v>
      </c>
      <c r="I2149" s="16">
        <v>243.59620689655173</v>
      </c>
      <c r="J2149" s="12">
        <v>0.97291484674911288</v>
      </c>
      <c r="K2149" s="23" t="e">
        <v>#DIV/0!</v>
      </c>
      <c r="M2149" s="12" t="str">
        <f t="shared" si="33"/>
        <v xml:space="preserve"> </v>
      </c>
    </row>
    <row r="2150" spans="1:13" x14ac:dyDescent="0.25">
      <c r="A2150" s="1" t="s">
        <v>27</v>
      </c>
      <c r="B2150" s="1" t="s">
        <v>74</v>
      </c>
      <c r="C2150" s="1" t="s">
        <v>32</v>
      </c>
      <c r="D2150" s="1" t="s">
        <v>12079</v>
      </c>
      <c r="E2150" s="16">
        <v>499.99</v>
      </c>
      <c r="F2150" s="11"/>
      <c r="G2150" s="11">
        <v>11</v>
      </c>
      <c r="H2150" s="16">
        <v>1999.96</v>
      </c>
      <c r="I2150" s="16">
        <v>181.81454545454545</v>
      </c>
      <c r="J2150" s="12">
        <v>0.98407000770432329</v>
      </c>
      <c r="K2150" s="23">
        <v>-0.63636363636363635</v>
      </c>
      <c r="M2150" s="12" t="str">
        <f t="shared" si="33"/>
        <v>X</v>
      </c>
    </row>
    <row r="2151" spans="1:13" x14ac:dyDescent="0.25">
      <c r="A2151" s="1" t="s">
        <v>27</v>
      </c>
      <c r="B2151" s="1" t="s">
        <v>74</v>
      </c>
      <c r="C2151" s="1" t="s">
        <v>32</v>
      </c>
      <c r="D2151" s="1" t="s">
        <v>6525</v>
      </c>
      <c r="E2151" s="16">
        <v>224.99</v>
      </c>
      <c r="F2151" s="11"/>
      <c r="G2151" s="11">
        <v>39</v>
      </c>
      <c r="H2151" s="16">
        <v>4049.82</v>
      </c>
      <c r="I2151" s="16">
        <v>103.84153846153846</v>
      </c>
      <c r="J2151" s="12">
        <v>0.99044116504203317</v>
      </c>
      <c r="K2151" s="23">
        <v>-0.5</v>
      </c>
      <c r="M2151" s="12" t="str">
        <f t="shared" si="33"/>
        <v>X</v>
      </c>
    </row>
    <row r="2152" spans="1:13" x14ac:dyDescent="0.25">
      <c r="A2152" s="1" t="s">
        <v>27</v>
      </c>
      <c r="B2152" s="1" t="s">
        <v>74</v>
      </c>
      <c r="C2152" s="1" t="s">
        <v>32</v>
      </c>
      <c r="D2152" s="1" t="s">
        <v>14325</v>
      </c>
      <c r="E2152" s="16">
        <v>149.99</v>
      </c>
      <c r="F2152" s="11"/>
      <c r="G2152" s="11">
        <v>16</v>
      </c>
      <c r="H2152" s="16">
        <v>1349.91</v>
      </c>
      <c r="I2152" s="16">
        <v>84.369375000000005</v>
      </c>
      <c r="J2152" s="12">
        <v>0.99561761533902438</v>
      </c>
      <c r="K2152" s="23">
        <v>-0.85714285714285721</v>
      </c>
      <c r="M2152" s="12" t="str">
        <f t="shared" si="33"/>
        <v>X</v>
      </c>
    </row>
    <row r="2153" spans="1:13" x14ac:dyDescent="0.25">
      <c r="A2153" s="1" t="s">
        <v>27</v>
      </c>
      <c r="B2153" s="1" t="s">
        <v>74</v>
      </c>
      <c r="C2153" s="1" t="s">
        <v>32</v>
      </c>
      <c r="D2153" s="1" t="s">
        <v>13071</v>
      </c>
      <c r="E2153" s="16">
        <v>499.99</v>
      </c>
      <c r="F2153" s="11"/>
      <c r="G2153" s="11">
        <v>7</v>
      </c>
      <c r="H2153" s="16">
        <v>499.99</v>
      </c>
      <c r="I2153" s="16">
        <v>71.427142857142854</v>
      </c>
      <c r="J2153" s="12">
        <v>0.99999999999999989</v>
      </c>
      <c r="K2153" s="23">
        <v>-0.88888888888888884</v>
      </c>
      <c r="M2153" s="12" t="str">
        <f t="shared" si="33"/>
        <v>X</v>
      </c>
    </row>
    <row r="2154" spans="1:13" x14ac:dyDescent="0.25">
      <c r="A2154" s="1" t="s">
        <v>27</v>
      </c>
      <c r="B2154" s="1" t="s">
        <v>74</v>
      </c>
      <c r="C2154" s="1" t="s">
        <v>32</v>
      </c>
      <c r="D2154" s="1" t="s">
        <v>11122</v>
      </c>
      <c r="E2154" s="16">
        <v>139.99</v>
      </c>
      <c r="F2154" s="11"/>
      <c r="G2154" s="11">
        <v>1</v>
      </c>
      <c r="H2154" s="16"/>
      <c r="I2154" s="16">
        <v>0</v>
      </c>
      <c r="J2154" s="12">
        <v>0.99999999999999989</v>
      </c>
      <c r="K2154" s="23">
        <v>-1</v>
      </c>
      <c r="M2154" s="12" t="str">
        <f t="shared" si="33"/>
        <v>X</v>
      </c>
    </row>
    <row r="2155" spans="1:13" x14ac:dyDescent="0.25">
      <c r="A2155" s="1" t="s">
        <v>27</v>
      </c>
      <c r="B2155" s="1" t="s">
        <v>74</v>
      </c>
      <c r="C2155" s="1" t="s">
        <v>33</v>
      </c>
      <c r="D2155" s="1"/>
      <c r="E2155" s="16">
        <v>4669.7999999999975</v>
      </c>
      <c r="F2155" s="11"/>
      <c r="G2155" s="11">
        <v>375</v>
      </c>
      <c r="H2155" s="16">
        <v>186719.05000000008</v>
      </c>
      <c r="I2155" s="16">
        <v>16298.693150601604</v>
      </c>
      <c r="J2155" s="12"/>
      <c r="K2155" s="23">
        <v>-6.0193900420010382E-2</v>
      </c>
      <c r="M2155" s="12" t="str">
        <f t="shared" si="33"/>
        <v xml:space="preserve"> </v>
      </c>
    </row>
    <row r="2156" spans="1:13" x14ac:dyDescent="0.25">
      <c r="A2156" s="1" t="s">
        <v>27</v>
      </c>
      <c r="B2156" s="1" t="s">
        <v>74</v>
      </c>
      <c r="C2156" s="1" t="s">
        <v>34</v>
      </c>
      <c r="D2156" s="1" t="s">
        <v>14234</v>
      </c>
      <c r="E2156" s="16">
        <v>89.99</v>
      </c>
      <c r="F2156" s="11"/>
      <c r="G2156" s="11">
        <v>102</v>
      </c>
      <c r="H2156" s="16">
        <v>171250.97</v>
      </c>
      <c r="I2156" s="16">
        <v>1678.9310784313725</v>
      </c>
      <c r="J2156" s="12">
        <v>0.99525813241823002</v>
      </c>
      <c r="K2156" s="23">
        <v>0.15193704600484259</v>
      </c>
      <c r="M2156" s="12" t="str">
        <f t="shared" si="33"/>
        <v>X</v>
      </c>
    </row>
    <row r="2157" spans="1:13" x14ac:dyDescent="0.25">
      <c r="A2157" s="1" t="s">
        <v>27</v>
      </c>
      <c r="B2157" s="1" t="s">
        <v>74</v>
      </c>
      <c r="C2157" s="1" t="s">
        <v>34</v>
      </c>
      <c r="D2157" s="1" t="s">
        <v>14235</v>
      </c>
      <c r="E2157" s="16">
        <v>99.99</v>
      </c>
      <c r="F2157" s="11"/>
      <c r="G2157" s="11">
        <v>100</v>
      </c>
      <c r="H2157" s="16">
        <v>799.92</v>
      </c>
      <c r="I2157" s="16">
        <v>7.9991999999999992</v>
      </c>
      <c r="J2157" s="12">
        <v>1</v>
      </c>
      <c r="K2157" s="23">
        <v>-0.98717948717948723</v>
      </c>
      <c r="M2157" s="12" t="str">
        <f t="shared" si="33"/>
        <v>X</v>
      </c>
    </row>
    <row r="2158" spans="1:13" x14ac:dyDescent="0.25">
      <c r="A2158" s="1" t="s">
        <v>27</v>
      </c>
      <c r="B2158" s="1" t="s">
        <v>74</v>
      </c>
      <c r="C2158" s="1" t="s">
        <v>35</v>
      </c>
      <c r="D2158" s="1"/>
      <c r="E2158" s="16">
        <v>189.98</v>
      </c>
      <c r="F2158" s="11"/>
      <c r="G2158" s="11">
        <v>202</v>
      </c>
      <c r="H2158" s="16">
        <v>172050.89</v>
      </c>
      <c r="I2158" s="16">
        <v>1686.9302784313725</v>
      </c>
      <c r="J2158" s="12"/>
      <c r="K2158" s="23">
        <v>-0.18481408171546265</v>
      </c>
      <c r="M2158" s="12" t="str">
        <f t="shared" si="33"/>
        <v xml:space="preserve"> </v>
      </c>
    </row>
    <row r="2159" spans="1:13" x14ac:dyDescent="0.25">
      <c r="A2159" s="1" t="s">
        <v>27</v>
      </c>
      <c r="B2159" s="1" t="s">
        <v>74</v>
      </c>
      <c r="C2159" s="1" t="s">
        <v>10509</v>
      </c>
      <c r="D2159" s="1" t="s">
        <v>12050</v>
      </c>
      <c r="E2159" s="16">
        <v>129.99</v>
      </c>
      <c r="F2159" s="11"/>
      <c r="G2159" s="11">
        <v>65</v>
      </c>
      <c r="H2159" s="16">
        <v>21578.34</v>
      </c>
      <c r="I2159" s="16">
        <v>331.97446153846153</v>
      </c>
      <c r="J2159" s="12">
        <v>1</v>
      </c>
      <c r="K2159" s="23">
        <v>-0.30833333333333335</v>
      </c>
      <c r="M2159" s="12" t="str">
        <f t="shared" si="33"/>
        <v>X</v>
      </c>
    </row>
    <row r="2160" spans="1:13" x14ac:dyDescent="0.25">
      <c r="A2160" s="1" t="s">
        <v>27</v>
      </c>
      <c r="B2160" s="1" t="s">
        <v>74</v>
      </c>
      <c r="C2160" s="1" t="s">
        <v>15423</v>
      </c>
      <c r="D2160" s="1"/>
      <c r="E2160" s="16">
        <v>129.99</v>
      </c>
      <c r="F2160" s="11"/>
      <c r="G2160" s="11">
        <v>65</v>
      </c>
      <c r="H2160" s="16">
        <v>21578.34</v>
      </c>
      <c r="I2160" s="16">
        <v>331.97446153846153</v>
      </c>
      <c r="J2160" s="12"/>
      <c r="K2160" s="23">
        <v>-0.30833333333333335</v>
      </c>
      <c r="M2160" s="12" t="str">
        <f t="shared" si="33"/>
        <v xml:space="preserve"> </v>
      </c>
    </row>
    <row r="2161" spans="1:13" x14ac:dyDescent="0.25">
      <c r="A2161" s="1" t="s">
        <v>27</v>
      </c>
      <c r="B2161" s="1" t="s">
        <v>79</v>
      </c>
      <c r="C2161" s="1"/>
      <c r="D2161" s="1"/>
      <c r="E2161" s="16">
        <v>4989.7699999999968</v>
      </c>
      <c r="F2161" s="11"/>
      <c r="G2161" s="11">
        <v>642</v>
      </c>
      <c r="H2161" s="16">
        <v>380348.28000000009</v>
      </c>
      <c r="I2161" s="16">
        <v>18317.597890571436</v>
      </c>
      <c r="J2161" s="12"/>
      <c r="K2161" s="23">
        <v>-0.13740140766475872</v>
      </c>
      <c r="M2161" s="12" t="str">
        <f t="shared" si="33"/>
        <v xml:space="preserve"> </v>
      </c>
    </row>
    <row r="2162" spans="1:13" x14ac:dyDescent="0.25">
      <c r="A2162" s="1" t="s">
        <v>51</v>
      </c>
      <c r="B2162" s="1" t="s">
        <v>51</v>
      </c>
      <c r="C2162" s="1" t="s">
        <v>32</v>
      </c>
      <c r="D2162" s="1" t="s">
        <v>6037</v>
      </c>
      <c r="E2162" s="16">
        <v>9.99</v>
      </c>
      <c r="F2162" s="11"/>
      <c r="G2162" s="11">
        <v>7</v>
      </c>
      <c r="H2162" s="16">
        <v>4885.1099999999997</v>
      </c>
      <c r="I2162" s="16">
        <v>697.87285714285713</v>
      </c>
      <c r="J2162" s="12">
        <v>0.36789285703130326</v>
      </c>
      <c r="K2162" s="23">
        <v>-0.11573236889692595</v>
      </c>
      <c r="M2162" s="12" t="str">
        <f t="shared" si="33"/>
        <v xml:space="preserve"> </v>
      </c>
    </row>
    <row r="2163" spans="1:13" x14ac:dyDescent="0.25">
      <c r="A2163" s="1" t="s">
        <v>51</v>
      </c>
      <c r="B2163" s="1" t="s">
        <v>51</v>
      </c>
      <c r="C2163" s="1" t="s">
        <v>32</v>
      </c>
      <c r="D2163" s="1" t="s">
        <v>6038</v>
      </c>
      <c r="E2163" s="16">
        <v>11.99</v>
      </c>
      <c r="F2163" s="11"/>
      <c r="G2163" s="11">
        <v>153</v>
      </c>
      <c r="H2163" s="16">
        <v>106435.23</v>
      </c>
      <c r="I2163" s="16">
        <v>695.65509803921566</v>
      </c>
      <c r="J2163" s="12">
        <v>0.73461659317691075</v>
      </c>
      <c r="K2163" s="23">
        <v>-4.0220564385338942E-2</v>
      </c>
      <c r="M2163" s="12" t="str">
        <f t="shared" si="33"/>
        <v xml:space="preserve"> </v>
      </c>
    </row>
    <row r="2164" spans="1:13" x14ac:dyDescent="0.25">
      <c r="A2164" s="1" t="s">
        <v>51</v>
      </c>
      <c r="B2164" s="1" t="s">
        <v>51</v>
      </c>
      <c r="C2164" s="1" t="s">
        <v>32</v>
      </c>
      <c r="D2164" s="1" t="s">
        <v>6039</v>
      </c>
      <c r="E2164" s="16">
        <v>11.99</v>
      </c>
      <c r="F2164" s="11"/>
      <c r="G2164" s="11">
        <v>148</v>
      </c>
      <c r="H2164" s="16">
        <v>74505.86</v>
      </c>
      <c r="I2164" s="16">
        <v>503.41797297297296</v>
      </c>
      <c r="J2164" s="12">
        <v>1</v>
      </c>
      <c r="K2164" s="23">
        <v>-7.0317175344105309E-2</v>
      </c>
      <c r="M2164" s="12" t="str">
        <f t="shared" si="33"/>
        <v>X</v>
      </c>
    </row>
    <row r="2165" spans="1:13" x14ac:dyDescent="0.25">
      <c r="A2165" s="1" t="s">
        <v>51</v>
      </c>
      <c r="B2165" s="1" t="s">
        <v>51</v>
      </c>
      <c r="C2165" s="1" t="s">
        <v>33</v>
      </c>
      <c r="D2165" s="1"/>
      <c r="E2165" s="16">
        <v>33.97</v>
      </c>
      <c r="F2165" s="11"/>
      <c r="G2165" s="11">
        <v>308</v>
      </c>
      <c r="H2165" s="16">
        <v>185826.2</v>
      </c>
      <c r="I2165" s="16">
        <v>1896.9459281550457</v>
      </c>
      <c r="J2165" s="12"/>
      <c r="K2165" s="23">
        <v>-5.4613745117676915E-2</v>
      </c>
      <c r="M2165" s="12" t="str">
        <f t="shared" si="33"/>
        <v xml:space="preserve"> </v>
      </c>
    </row>
    <row r="2166" spans="1:13" x14ac:dyDescent="0.25">
      <c r="A2166" s="1" t="s">
        <v>51</v>
      </c>
      <c r="B2166" s="1" t="s">
        <v>51</v>
      </c>
      <c r="C2166" s="1" t="s">
        <v>36</v>
      </c>
      <c r="D2166" s="1" t="s">
        <v>8539</v>
      </c>
      <c r="E2166" s="16">
        <v>38.99</v>
      </c>
      <c r="F2166" s="11"/>
      <c r="G2166" s="11">
        <v>3</v>
      </c>
      <c r="H2166" s="16">
        <v>4639.8100000000004</v>
      </c>
      <c r="I2166" s="16">
        <v>1546.6033333333335</v>
      </c>
      <c r="J2166" s="12">
        <v>1</v>
      </c>
      <c r="K2166" s="23">
        <v>0.15533980582524287</v>
      </c>
      <c r="M2166" s="12" t="str">
        <f t="shared" si="33"/>
        <v>X</v>
      </c>
    </row>
    <row r="2167" spans="1:13" x14ac:dyDescent="0.25">
      <c r="A2167" s="1" t="s">
        <v>51</v>
      </c>
      <c r="B2167" s="1" t="s">
        <v>51</v>
      </c>
      <c r="C2167" s="1" t="s">
        <v>37</v>
      </c>
      <c r="D2167" s="1"/>
      <c r="E2167" s="16">
        <v>38.99</v>
      </c>
      <c r="F2167" s="11"/>
      <c r="G2167" s="11">
        <v>3</v>
      </c>
      <c r="H2167" s="16">
        <v>4639.8100000000004</v>
      </c>
      <c r="I2167" s="16">
        <v>1546.6033333333335</v>
      </c>
      <c r="J2167" s="12"/>
      <c r="K2167" s="23">
        <v>0.15533980582524287</v>
      </c>
      <c r="M2167" s="12" t="str">
        <f t="shared" si="33"/>
        <v xml:space="preserve"> </v>
      </c>
    </row>
    <row r="2168" spans="1:13" x14ac:dyDescent="0.25">
      <c r="A2168" s="1" t="s">
        <v>51</v>
      </c>
      <c r="B2168" s="1" t="s">
        <v>52</v>
      </c>
      <c r="C2168" s="1"/>
      <c r="D2168" s="1"/>
      <c r="E2168" s="16">
        <v>72.960000000000008</v>
      </c>
      <c r="F2168" s="11"/>
      <c r="G2168" s="11">
        <v>311</v>
      </c>
      <c r="H2168" s="16">
        <v>190466.01</v>
      </c>
      <c r="I2168" s="16">
        <v>3443.5492614883792</v>
      </c>
      <c r="J2168" s="12"/>
      <c r="K2168" s="23">
        <v>-5.0410039311066024E-2</v>
      </c>
      <c r="M2168" s="12" t="str">
        <f t="shared" si="33"/>
        <v xml:space="preserve"> </v>
      </c>
    </row>
    <row r="2169" spans="1:13" x14ac:dyDescent="0.25">
      <c r="A2169" s="1" t="s">
        <v>28</v>
      </c>
      <c r="B2169" s="1" t="s">
        <v>13</v>
      </c>
      <c r="C2169" s="1" t="s">
        <v>32</v>
      </c>
      <c r="D2169" s="1" t="s">
        <v>5736</v>
      </c>
      <c r="E2169" s="16">
        <v>7.49</v>
      </c>
      <c r="F2169" s="11"/>
      <c r="G2169" s="11">
        <v>158</v>
      </c>
      <c r="H2169" s="16">
        <v>361055.45</v>
      </c>
      <c r="I2169" s="16">
        <v>2285.1610759493674</v>
      </c>
      <c r="J2169" s="12">
        <v>0.27584596400141193</v>
      </c>
      <c r="K2169" s="23">
        <v>-5.9170543604643688E-2</v>
      </c>
      <c r="M2169" s="12" t="str">
        <f t="shared" si="33"/>
        <v xml:space="preserve"> </v>
      </c>
    </row>
    <row r="2170" spans="1:13" x14ac:dyDescent="0.25">
      <c r="A2170" s="1" t="s">
        <v>28</v>
      </c>
      <c r="B2170" s="1" t="s">
        <v>13</v>
      </c>
      <c r="C2170" s="1" t="s">
        <v>32</v>
      </c>
      <c r="D2170" s="1" t="s">
        <v>5643</v>
      </c>
      <c r="E2170" s="16">
        <v>7.49</v>
      </c>
      <c r="F2170" s="11"/>
      <c r="G2170" s="11">
        <v>152</v>
      </c>
      <c r="H2170" s="16">
        <v>200484.83</v>
      </c>
      <c r="I2170" s="16">
        <v>1318.979144736842</v>
      </c>
      <c r="J2170" s="12">
        <v>0.43506234375990976</v>
      </c>
      <c r="K2170" s="23">
        <v>-7.344851078044512E-2</v>
      </c>
      <c r="M2170" s="12" t="str">
        <f t="shared" si="33"/>
        <v xml:space="preserve"> </v>
      </c>
    </row>
    <row r="2171" spans="1:13" x14ac:dyDescent="0.25">
      <c r="A2171" s="1" t="s">
        <v>28</v>
      </c>
      <c r="B2171" s="1" t="s">
        <v>13</v>
      </c>
      <c r="C2171" s="1" t="s">
        <v>32</v>
      </c>
      <c r="D2171" s="1" t="s">
        <v>5584</v>
      </c>
      <c r="E2171" s="16">
        <v>8.2899999999999991</v>
      </c>
      <c r="F2171" s="11"/>
      <c r="G2171" s="11">
        <v>152</v>
      </c>
      <c r="H2171" s="16">
        <v>179942.74</v>
      </c>
      <c r="I2171" s="16">
        <v>1183.8338157894736</v>
      </c>
      <c r="J2171" s="12">
        <v>0.57796508421475945</v>
      </c>
      <c r="K2171" s="23">
        <v>-1.6588329397342005E-2</v>
      </c>
      <c r="M2171" s="12" t="str">
        <f t="shared" si="33"/>
        <v xml:space="preserve"> </v>
      </c>
    </row>
    <row r="2172" spans="1:13" x14ac:dyDescent="0.25">
      <c r="A2172" s="1" t="s">
        <v>28</v>
      </c>
      <c r="B2172" s="1" t="s">
        <v>13</v>
      </c>
      <c r="C2172" s="1" t="s">
        <v>32</v>
      </c>
      <c r="D2172" s="1" t="s">
        <v>5945</v>
      </c>
      <c r="E2172" s="16">
        <v>7.49</v>
      </c>
      <c r="F2172" s="11"/>
      <c r="G2172" s="11">
        <v>99</v>
      </c>
      <c r="H2172" s="16">
        <v>115960.18</v>
      </c>
      <c r="I2172" s="16">
        <v>1171.3149494949494</v>
      </c>
      <c r="J2172" s="12">
        <v>0.71935664947169298</v>
      </c>
      <c r="K2172" s="23">
        <v>5.8200599726652147E-3</v>
      </c>
      <c r="M2172" s="12" t="str">
        <f t="shared" si="33"/>
        <v xml:space="preserve"> </v>
      </c>
    </row>
    <row r="2173" spans="1:13" x14ac:dyDescent="0.25">
      <c r="A2173" s="1" t="s">
        <v>28</v>
      </c>
      <c r="B2173" s="1" t="s">
        <v>13</v>
      </c>
      <c r="C2173" s="1" t="s">
        <v>32</v>
      </c>
      <c r="D2173" s="1" t="s">
        <v>5473</v>
      </c>
      <c r="E2173" s="16">
        <v>7.49</v>
      </c>
      <c r="F2173" s="11"/>
      <c r="G2173" s="11">
        <v>154</v>
      </c>
      <c r="H2173" s="16">
        <v>62871.06</v>
      </c>
      <c r="I2173" s="16">
        <v>408.25363636363636</v>
      </c>
      <c r="J2173" s="12">
        <v>0.76863769099872115</v>
      </c>
      <c r="K2173" s="23">
        <v>-8.6504674483238064E-2</v>
      </c>
      <c r="M2173" s="12" t="str">
        <f t="shared" si="33"/>
        <v xml:space="preserve"> </v>
      </c>
    </row>
    <row r="2174" spans="1:13" x14ac:dyDescent="0.25">
      <c r="A2174" s="1" t="s">
        <v>28</v>
      </c>
      <c r="B2174" s="1" t="s">
        <v>13</v>
      </c>
      <c r="C2174" s="1" t="s">
        <v>32</v>
      </c>
      <c r="D2174" s="1" t="s">
        <v>5526</v>
      </c>
      <c r="E2174" s="16">
        <v>8.2899999999999991</v>
      </c>
      <c r="F2174" s="11"/>
      <c r="G2174" s="11">
        <v>139</v>
      </c>
      <c r="H2174" s="16">
        <v>53959.61</v>
      </c>
      <c r="I2174" s="16">
        <v>388.19863309352519</v>
      </c>
      <c r="J2174" s="12">
        <v>0.81549785647971518</v>
      </c>
      <c r="K2174" s="23">
        <v>3.200757525045872E-2</v>
      </c>
      <c r="M2174" s="12" t="str">
        <f t="shared" si="33"/>
        <v xml:space="preserve"> </v>
      </c>
    </row>
    <row r="2175" spans="1:13" x14ac:dyDescent="0.25">
      <c r="A2175" s="1" t="s">
        <v>28</v>
      </c>
      <c r="B2175" s="1" t="s">
        <v>13</v>
      </c>
      <c r="C2175" s="1" t="s">
        <v>32</v>
      </c>
      <c r="D2175" s="1" t="s">
        <v>5652</v>
      </c>
      <c r="E2175" s="16">
        <v>7.99</v>
      </c>
      <c r="F2175" s="11"/>
      <c r="G2175" s="11">
        <v>144</v>
      </c>
      <c r="H2175" s="16">
        <v>47955.98</v>
      </c>
      <c r="I2175" s="16">
        <v>333.02763888888893</v>
      </c>
      <c r="J2175" s="12">
        <v>0.85569823056067784</v>
      </c>
      <c r="K2175" s="23">
        <v>-7.3507930034325097E-2</v>
      </c>
      <c r="M2175" s="12" t="str">
        <f t="shared" si="33"/>
        <v xml:space="preserve"> </v>
      </c>
    </row>
    <row r="2176" spans="1:13" x14ac:dyDescent="0.25">
      <c r="A2176" s="1" t="s">
        <v>28</v>
      </c>
      <c r="B2176" s="1" t="s">
        <v>13</v>
      </c>
      <c r="C2176" s="1" t="s">
        <v>32</v>
      </c>
      <c r="D2176" s="1" t="s">
        <v>5525</v>
      </c>
      <c r="E2176" s="16">
        <v>7.49</v>
      </c>
      <c r="F2176" s="11"/>
      <c r="G2176" s="11">
        <v>142</v>
      </c>
      <c r="H2176" s="16">
        <v>46430.51</v>
      </c>
      <c r="I2176" s="16">
        <v>326.97542253521129</v>
      </c>
      <c r="J2176" s="12">
        <v>0.89516803056001626</v>
      </c>
      <c r="K2176" s="23">
        <v>2.5540832664629809E-2</v>
      </c>
      <c r="M2176" s="12" t="str">
        <f t="shared" si="33"/>
        <v xml:space="preserve"> </v>
      </c>
    </row>
    <row r="2177" spans="1:13" x14ac:dyDescent="0.25">
      <c r="A2177" s="1" t="s">
        <v>28</v>
      </c>
      <c r="B2177" s="1" t="s">
        <v>13</v>
      </c>
      <c r="C2177" s="1" t="s">
        <v>32</v>
      </c>
      <c r="D2177" s="1" t="s">
        <v>5442</v>
      </c>
      <c r="E2177" s="16">
        <v>7.49</v>
      </c>
      <c r="F2177" s="11"/>
      <c r="G2177" s="11">
        <v>151</v>
      </c>
      <c r="H2177" s="16">
        <v>45277.05</v>
      </c>
      <c r="I2177" s="16">
        <v>299.84801324503314</v>
      </c>
      <c r="J2177" s="12">
        <v>0.93136323147517353</v>
      </c>
      <c r="K2177" s="23">
        <v>-0.10365478483145707</v>
      </c>
      <c r="M2177" s="12" t="str">
        <f t="shared" si="33"/>
        <v xml:space="preserve"> </v>
      </c>
    </row>
    <row r="2178" spans="1:13" x14ac:dyDescent="0.25">
      <c r="A2178" s="1" t="s">
        <v>28</v>
      </c>
      <c r="B2178" s="1" t="s">
        <v>13</v>
      </c>
      <c r="C2178" s="1" t="s">
        <v>32</v>
      </c>
      <c r="D2178" s="1" t="s">
        <v>15628</v>
      </c>
      <c r="E2178" s="16">
        <v>7.99</v>
      </c>
      <c r="F2178" s="11"/>
      <c r="G2178" s="11">
        <v>146</v>
      </c>
      <c r="H2178" s="16">
        <v>41843.629999999997</v>
      </c>
      <c r="I2178" s="16">
        <v>286.60020547945203</v>
      </c>
      <c r="J2178" s="12">
        <v>0.96595926533709187</v>
      </c>
      <c r="K2178" s="23">
        <v>-4.868301544050857E-2</v>
      </c>
      <c r="M2178" s="12" t="str">
        <f t="shared" si="33"/>
        <v xml:space="preserve"> </v>
      </c>
    </row>
    <row r="2179" spans="1:13" x14ac:dyDescent="0.25">
      <c r="A2179" s="1" t="s">
        <v>28</v>
      </c>
      <c r="B2179" s="1" t="s">
        <v>13</v>
      </c>
      <c r="C2179" s="1" t="s">
        <v>32</v>
      </c>
      <c r="D2179" s="1" t="s">
        <v>5574</v>
      </c>
      <c r="E2179" s="16">
        <v>7.99</v>
      </c>
      <c r="F2179" s="11"/>
      <c r="G2179" s="11">
        <v>136</v>
      </c>
      <c r="H2179" s="16">
        <v>38352</v>
      </c>
      <c r="I2179" s="16">
        <v>282</v>
      </c>
      <c r="J2179" s="12">
        <v>1</v>
      </c>
      <c r="K2179" s="23">
        <v>-0.12743872140832924</v>
      </c>
      <c r="M2179" s="12" t="str">
        <f t="shared" si="33"/>
        <v>X</v>
      </c>
    </row>
    <row r="2180" spans="1:13" x14ac:dyDescent="0.25">
      <c r="A2180" s="1" t="s">
        <v>28</v>
      </c>
      <c r="B2180" s="1" t="s">
        <v>13</v>
      </c>
      <c r="C2180" s="1" t="s">
        <v>33</v>
      </c>
      <c r="D2180" s="1"/>
      <c r="E2180" s="16">
        <v>85.49</v>
      </c>
      <c r="F2180" s="11"/>
      <c r="G2180" s="11">
        <v>1573</v>
      </c>
      <c r="H2180" s="16">
        <v>1194133.0399999998</v>
      </c>
      <c r="I2180" s="16">
        <v>8284.1925355763797</v>
      </c>
      <c r="J2180" s="12"/>
      <c r="K2180" s="23">
        <v>-4.8503057279630779E-2</v>
      </c>
      <c r="M2180" s="12" t="str">
        <f t="shared" si="33"/>
        <v xml:space="preserve"> </v>
      </c>
    </row>
    <row r="2181" spans="1:13" x14ac:dyDescent="0.25">
      <c r="A2181" s="1" t="s">
        <v>28</v>
      </c>
      <c r="B2181" s="1" t="s">
        <v>13</v>
      </c>
      <c r="C2181" s="1" t="s">
        <v>34</v>
      </c>
      <c r="D2181" s="1" t="s">
        <v>6914</v>
      </c>
      <c r="E2181" s="16">
        <v>3.99</v>
      </c>
      <c r="F2181" s="11"/>
      <c r="G2181" s="11">
        <v>159</v>
      </c>
      <c r="H2181" s="16">
        <v>356114.92</v>
      </c>
      <c r="I2181" s="16">
        <v>2239.7164779874211</v>
      </c>
      <c r="J2181" s="12">
        <v>0.39855089646035702</v>
      </c>
      <c r="K2181" s="23">
        <v>-2.1670290217686961E-2</v>
      </c>
      <c r="M2181" s="12" t="str">
        <f t="shared" si="33"/>
        <v xml:space="preserve"> </v>
      </c>
    </row>
    <row r="2182" spans="1:13" x14ac:dyDescent="0.25">
      <c r="A2182" s="1" t="s">
        <v>28</v>
      </c>
      <c r="B2182" s="1" t="s">
        <v>13</v>
      </c>
      <c r="C2182" s="1" t="s">
        <v>34</v>
      </c>
      <c r="D2182" s="1" t="s">
        <v>6939</v>
      </c>
      <c r="E2182" s="16">
        <v>4.6900000000000004</v>
      </c>
      <c r="F2182" s="11"/>
      <c r="G2182" s="11">
        <v>157</v>
      </c>
      <c r="H2182" s="16">
        <v>165641.42000000001</v>
      </c>
      <c r="I2182" s="16">
        <v>1055.0408917197453</v>
      </c>
      <c r="J2182" s="12">
        <v>0.58629229021707197</v>
      </c>
      <c r="K2182" s="23">
        <v>-2.5280123640779251E-2</v>
      </c>
      <c r="M2182" s="12" t="str">
        <f t="shared" si="33"/>
        <v xml:space="preserve"> </v>
      </c>
    </row>
    <row r="2183" spans="1:13" x14ac:dyDescent="0.25">
      <c r="A2183" s="1" t="s">
        <v>28</v>
      </c>
      <c r="B2183" s="1" t="s">
        <v>13</v>
      </c>
      <c r="C2183" s="1" t="s">
        <v>34</v>
      </c>
      <c r="D2183" s="1" t="s">
        <v>6895</v>
      </c>
      <c r="E2183" s="16">
        <v>3.99</v>
      </c>
      <c r="F2183" s="11"/>
      <c r="G2183" s="11">
        <v>157</v>
      </c>
      <c r="H2183" s="16">
        <v>165098.22</v>
      </c>
      <c r="I2183" s="16">
        <v>1051.5810191082803</v>
      </c>
      <c r="J2183" s="12">
        <v>0.77341800991660559</v>
      </c>
      <c r="K2183" s="23">
        <v>-0.16247806490677286</v>
      </c>
      <c r="M2183" s="12" t="str">
        <f t="shared" si="33"/>
        <v xml:space="preserve"> </v>
      </c>
    </row>
    <row r="2184" spans="1:13" x14ac:dyDescent="0.25">
      <c r="A2184" s="1" t="s">
        <v>28</v>
      </c>
      <c r="B2184" s="1" t="s">
        <v>13</v>
      </c>
      <c r="C2184" s="1" t="s">
        <v>34</v>
      </c>
      <c r="D2184" s="1" t="s">
        <v>9258</v>
      </c>
      <c r="E2184" s="16">
        <v>3.99</v>
      </c>
      <c r="F2184" s="11"/>
      <c r="G2184" s="11">
        <v>156</v>
      </c>
      <c r="H2184" s="16">
        <v>155749.65</v>
      </c>
      <c r="I2184" s="16">
        <v>998.39519230769224</v>
      </c>
      <c r="J2184" s="12">
        <v>0.95107946967132373</v>
      </c>
      <c r="K2184" s="23">
        <v>-5.764964527009242E-2</v>
      </c>
      <c r="M2184" s="12" t="str">
        <f t="shared" ref="M2184:M2247" si="34">IF(J2184&gt;$M$3,"X"," ")</f>
        <v xml:space="preserve"> </v>
      </c>
    </row>
    <row r="2185" spans="1:13" x14ac:dyDescent="0.25">
      <c r="A2185" s="1" t="s">
        <v>28</v>
      </c>
      <c r="B2185" s="1" t="s">
        <v>13</v>
      </c>
      <c r="C2185" s="1" t="s">
        <v>34</v>
      </c>
      <c r="D2185" s="1" t="s">
        <v>15627</v>
      </c>
      <c r="E2185" s="16">
        <v>3.99</v>
      </c>
      <c r="F2185" s="11"/>
      <c r="G2185" s="11">
        <v>152</v>
      </c>
      <c r="H2185" s="16">
        <v>41787.269999999997</v>
      </c>
      <c r="I2185" s="16">
        <v>274.91624999999999</v>
      </c>
      <c r="J2185" s="12">
        <v>1</v>
      </c>
      <c r="K2185" s="23">
        <v>5.9449415401278349E-2</v>
      </c>
      <c r="M2185" s="12" t="str">
        <f t="shared" si="34"/>
        <v>X</v>
      </c>
    </row>
    <row r="2186" spans="1:13" x14ac:dyDescent="0.25">
      <c r="A2186" s="1" t="s">
        <v>28</v>
      </c>
      <c r="B2186" s="1" t="s">
        <v>13</v>
      </c>
      <c r="C2186" s="1" t="s">
        <v>35</v>
      </c>
      <c r="D2186" s="1"/>
      <c r="E2186" s="16">
        <v>20.650000000000006</v>
      </c>
      <c r="F2186" s="11"/>
      <c r="G2186" s="11">
        <v>781</v>
      </c>
      <c r="H2186" s="16">
        <v>884391.4800000001</v>
      </c>
      <c r="I2186" s="16">
        <v>5619.6498311231389</v>
      </c>
      <c r="J2186" s="12"/>
      <c r="K2186" s="23">
        <v>-5.4923019564574904E-2</v>
      </c>
      <c r="M2186" s="12" t="str">
        <f t="shared" si="34"/>
        <v xml:space="preserve"> </v>
      </c>
    </row>
    <row r="2187" spans="1:13" x14ac:dyDescent="0.25">
      <c r="A2187" s="1" t="s">
        <v>28</v>
      </c>
      <c r="B2187" s="1" t="s">
        <v>13</v>
      </c>
      <c r="C2187" s="1" t="s">
        <v>36</v>
      </c>
      <c r="D2187" s="1" t="s">
        <v>7428</v>
      </c>
      <c r="E2187" s="16">
        <v>9.49</v>
      </c>
      <c r="F2187" s="11"/>
      <c r="G2187" s="11">
        <v>142</v>
      </c>
      <c r="H2187" s="16">
        <v>103773.15</v>
      </c>
      <c r="I2187" s="16">
        <v>730.79683098591545</v>
      </c>
      <c r="J2187" s="12">
        <v>0.27330830055850813</v>
      </c>
      <c r="K2187" s="23">
        <v>-0.17312316728277499</v>
      </c>
      <c r="M2187" s="12" t="str">
        <f t="shared" si="34"/>
        <v xml:space="preserve"> </v>
      </c>
    </row>
    <row r="2188" spans="1:13" x14ac:dyDescent="0.25">
      <c r="A2188" s="1" t="s">
        <v>28</v>
      </c>
      <c r="B2188" s="1" t="s">
        <v>13</v>
      </c>
      <c r="C2188" s="1" t="s">
        <v>36</v>
      </c>
      <c r="D2188" s="1" t="s">
        <v>7446</v>
      </c>
      <c r="E2188" s="16">
        <v>9.49</v>
      </c>
      <c r="F2188" s="11"/>
      <c r="G2188" s="11">
        <v>145</v>
      </c>
      <c r="H2188" s="16">
        <v>103355.59</v>
      </c>
      <c r="I2188" s="16">
        <v>712.79717241379308</v>
      </c>
      <c r="J2188" s="12">
        <v>0.53988496807429587</v>
      </c>
      <c r="K2188" s="23">
        <v>-0.12020903758202428</v>
      </c>
      <c r="M2188" s="12" t="str">
        <f t="shared" si="34"/>
        <v xml:space="preserve"> </v>
      </c>
    </row>
    <row r="2189" spans="1:13" x14ac:dyDescent="0.25">
      <c r="A2189" s="1" t="s">
        <v>28</v>
      </c>
      <c r="B2189" s="1" t="s">
        <v>13</v>
      </c>
      <c r="C2189" s="1" t="s">
        <v>36</v>
      </c>
      <c r="D2189" s="1" t="s">
        <v>7411</v>
      </c>
      <c r="E2189" s="16">
        <v>8.99</v>
      </c>
      <c r="F2189" s="11"/>
      <c r="G2189" s="11">
        <v>147</v>
      </c>
      <c r="H2189" s="16">
        <v>94594.18</v>
      </c>
      <c r="I2189" s="16">
        <v>643.49782312925163</v>
      </c>
      <c r="J2189" s="12">
        <v>0.78054460013001403</v>
      </c>
      <c r="K2189" s="23">
        <v>-5.3155952306953469E-2</v>
      </c>
      <c r="M2189" s="12" t="str">
        <f t="shared" si="34"/>
        <v xml:space="preserve"> </v>
      </c>
    </row>
    <row r="2190" spans="1:13" x14ac:dyDescent="0.25">
      <c r="A2190" s="1" t="s">
        <v>28</v>
      </c>
      <c r="B2190" s="1" t="s">
        <v>13</v>
      </c>
      <c r="C2190" s="1" t="s">
        <v>36</v>
      </c>
      <c r="D2190" s="1" t="s">
        <v>7447</v>
      </c>
      <c r="E2190" s="16">
        <v>9.99</v>
      </c>
      <c r="F2190" s="11"/>
      <c r="G2190" s="11">
        <v>111</v>
      </c>
      <c r="H2190" s="16">
        <v>65134.8</v>
      </c>
      <c r="I2190" s="16">
        <v>586.80000000000007</v>
      </c>
      <c r="J2190" s="12">
        <v>1</v>
      </c>
      <c r="K2190" s="23">
        <v>-1.9898974437471129E-3</v>
      </c>
      <c r="M2190" s="12" t="str">
        <f t="shared" si="34"/>
        <v>X</v>
      </c>
    </row>
    <row r="2191" spans="1:13" x14ac:dyDescent="0.25">
      <c r="A2191" s="1" t="s">
        <v>28</v>
      </c>
      <c r="B2191" s="1" t="s">
        <v>13</v>
      </c>
      <c r="C2191" s="1" t="s">
        <v>37</v>
      </c>
      <c r="D2191" s="1"/>
      <c r="E2191" s="16">
        <v>37.96</v>
      </c>
      <c r="F2191" s="11"/>
      <c r="G2191" s="11">
        <v>545</v>
      </c>
      <c r="H2191" s="16">
        <v>366857.72</v>
      </c>
      <c r="I2191" s="16">
        <v>2673.8918265289603</v>
      </c>
      <c r="J2191" s="12"/>
      <c r="K2191" s="23">
        <v>-0.10116265722431594</v>
      </c>
      <c r="M2191" s="12" t="str">
        <f t="shared" si="34"/>
        <v xml:space="preserve"> </v>
      </c>
    </row>
    <row r="2192" spans="1:13" x14ac:dyDescent="0.25">
      <c r="A2192" s="1" t="s">
        <v>28</v>
      </c>
      <c r="B2192" s="1" t="s">
        <v>13</v>
      </c>
      <c r="C2192" s="1" t="s">
        <v>38</v>
      </c>
      <c r="D2192" s="1" t="s">
        <v>7725</v>
      </c>
      <c r="E2192" s="16">
        <v>14.49</v>
      </c>
      <c r="F2192" s="11"/>
      <c r="G2192" s="11">
        <v>159</v>
      </c>
      <c r="H2192" s="16">
        <v>1143999.99</v>
      </c>
      <c r="I2192" s="16">
        <v>7194.9684905660379</v>
      </c>
      <c r="J2192" s="12">
        <v>0.26428415137827543</v>
      </c>
      <c r="K2192" s="23">
        <v>-0.18013741986291121</v>
      </c>
      <c r="M2192" s="12" t="str">
        <f t="shared" si="34"/>
        <v xml:space="preserve"> </v>
      </c>
    </row>
    <row r="2193" spans="1:13" x14ac:dyDescent="0.25">
      <c r="A2193" s="1" t="s">
        <v>28</v>
      </c>
      <c r="B2193" s="1" t="s">
        <v>13</v>
      </c>
      <c r="C2193" s="1" t="s">
        <v>38</v>
      </c>
      <c r="D2193" s="1" t="s">
        <v>7770</v>
      </c>
      <c r="E2193" s="16">
        <v>13.99</v>
      </c>
      <c r="F2193" s="11"/>
      <c r="G2193" s="11">
        <v>159</v>
      </c>
      <c r="H2193" s="16">
        <v>852144.89</v>
      </c>
      <c r="I2193" s="16">
        <v>5359.4018238993713</v>
      </c>
      <c r="J2193" s="12">
        <v>0.46114463308595788</v>
      </c>
      <c r="K2193" s="23">
        <v>4.00580551523948E-2</v>
      </c>
      <c r="M2193" s="12" t="str">
        <f t="shared" si="34"/>
        <v xml:space="preserve"> </v>
      </c>
    </row>
    <row r="2194" spans="1:13" x14ac:dyDescent="0.25">
      <c r="A2194" s="1" t="s">
        <v>28</v>
      </c>
      <c r="B2194" s="1" t="s">
        <v>13</v>
      </c>
      <c r="C2194" s="1" t="s">
        <v>38</v>
      </c>
      <c r="D2194" s="1" t="s">
        <v>7700</v>
      </c>
      <c r="E2194" s="16">
        <v>13.99</v>
      </c>
      <c r="F2194" s="11"/>
      <c r="G2194" s="11">
        <v>158</v>
      </c>
      <c r="H2194" s="16">
        <v>822793.87</v>
      </c>
      <c r="I2194" s="16">
        <v>5207.5561392405061</v>
      </c>
      <c r="J2194" s="12">
        <v>0.65242754930976921</v>
      </c>
      <c r="K2194" s="23">
        <v>-5.4423026133871288E-2</v>
      </c>
      <c r="M2194" s="12" t="str">
        <f t="shared" si="34"/>
        <v xml:space="preserve"> </v>
      </c>
    </row>
    <row r="2195" spans="1:13" x14ac:dyDescent="0.25">
      <c r="A2195" s="1" t="s">
        <v>28</v>
      </c>
      <c r="B2195" s="1" t="s">
        <v>13</v>
      </c>
      <c r="C2195" s="1" t="s">
        <v>38</v>
      </c>
      <c r="D2195" s="1" t="s">
        <v>7771</v>
      </c>
      <c r="E2195" s="16">
        <v>14.49</v>
      </c>
      <c r="F2195" s="11"/>
      <c r="G2195" s="11">
        <v>159</v>
      </c>
      <c r="H2195" s="16">
        <v>502498.71</v>
      </c>
      <c r="I2195" s="16">
        <v>3160.3692452830192</v>
      </c>
      <c r="J2195" s="12">
        <v>0.76851360376946209</v>
      </c>
      <c r="K2195" s="23">
        <v>-3.1150472146169728E-2</v>
      </c>
      <c r="M2195" s="12" t="str">
        <f t="shared" si="34"/>
        <v xml:space="preserve"> </v>
      </c>
    </row>
    <row r="2196" spans="1:13" x14ac:dyDescent="0.25">
      <c r="A2196" s="1" t="s">
        <v>28</v>
      </c>
      <c r="B2196" s="1" t="s">
        <v>13</v>
      </c>
      <c r="C2196" s="1" t="s">
        <v>38</v>
      </c>
      <c r="D2196" s="1" t="s">
        <v>7739</v>
      </c>
      <c r="E2196" s="16">
        <v>13.99</v>
      </c>
      <c r="F2196" s="11"/>
      <c r="G2196" s="11">
        <v>154</v>
      </c>
      <c r="H2196" s="16">
        <v>349036.51</v>
      </c>
      <c r="I2196" s="16">
        <v>2266.4708441558441</v>
      </c>
      <c r="J2196" s="12">
        <v>0.85176515997248403</v>
      </c>
      <c r="K2196" s="23">
        <v>-9.8025834179394811E-2</v>
      </c>
      <c r="M2196" s="12" t="str">
        <f t="shared" si="34"/>
        <v xml:space="preserve"> </v>
      </c>
    </row>
    <row r="2197" spans="1:13" x14ac:dyDescent="0.25">
      <c r="A2197" s="1" t="s">
        <v>28</v>
      </c>
      <c r="B2197" s="1" t="s">
        <v>13</v>
      </c>
      <c r="C2197" s="1" t="s">
        <v>38</v>
      </c>
      <c r="D2197" s="1" t="s">
        <v>7813</v>
      </c>
      <c r="E2197" s="16">
        <v>16.989999999999998</v>
      </c>
      <c r="F2197" s="11"/>
      <c r="G2197" s="11">
        <v>152</v>
      </c>
      <c r="H2197" s="16">
        <v>336215.11</v>
      </c>
      <c r="I2197" s="16">
        <v>2211.9415131578949</v>
      </c>
      <c r="J2197" s="12">
        <v>0.9330137556362188</v>
      </c>
      <c r="K2197" s="23">
        <v>-4.336266073673023E-2</v>
      </c>
      <c r="M2197" s="12" t="str">
        <f t="shared" si="34"/>
        <v xml:space="preserve"> </v>
      </c>
    </row>
    <row r="2198" spans="1:13" x14ac:dyDescent="0.25">
      <c r="A2198" s="1" t="s">
        <v>28</v>
      </c>
      <c r="B2198" s="1" t="s">
        <v>13</v>
      </c>
      <c r="C2198" s="1" t="s">
        <v>38</v>
      </c>
      <c r="D2198" s="1" t="s">
        <v>15626</v>
      </c>
      <c r="E2198" s="16">
        <v>16.989999999999998</v>
      </c>
      <c r="F2198" s="11"/>
      <c r="G2198" s="11">
        <v>151</v>
      </c>
      <c r="H2198" s="16">
        <v>111250.52</v>
      </c>
      <c r="I2198" s="16">
        <v>736.75841059602647</v>
      </c>
      <c r="J2198" s="12">
        <v>0.96007621901885687</v>
      </c>
      <c r="K2198" s="23">
        <v>-0.1704041555808945</v>
      </c>
      <c r="M2198" s="12" t="str">
        <f t="shared" si="34"/>
        <v xml:space="preserve"> </v>
      </c>
    </row>
    <row r="2199" spans="1:13" x14ac:dyDescent="0.25">
      <c r="A2199" s="1" t="s">
        <v>28</v>
      </c>
      <c r="B2199" s="1" t="s">
        <v>13</v>
      </c>
      <c r="C2199" s="1" t="s">
        <v>38</v>
      </c>
      <c r="D2199" s="1" t="s">
        <v>7928</v>
      </c>
      <c r="E2199" s="16">
        <v>17.989999999999998</v>
      </c>
      <c r="F2199" s="11"/>
      <c r="G2199" s="11">
        <v>116</v>
      </c>
      <c r="H2199" s="16">
        <v>83149.78</v>
      </c>
      <c r="I2199" s="16">
        <v>716.80844827586202</v>
      </c>
      <c r="J2199" s="12">
        <v>0.98640588435398058</v>
      </c>
      <c r="K2199" s="23">
        <v>-0.12841787667358107</v>
      </c>
      <c r="M2199" s="12" t="str">
        <f t="shared" si="34"/>
        <v>X</v>
      </c>
    </row>
    <row r="2200" spans="1:13" x14ac:dyDescent="0.25">
      <c r="A2200" s="1" t="s">
        <v>28</v>
      </c>
      <c r="B2200" s="1" t="s">
        <v>13</v>
      </c>
      <c r="C2200" s="1" t="s">
        <v>38</v>
      </c>
      <c r="D2200" s="1" t="s">
        <v>7900</v>
      </c>
      <c r="E2200" s="16">
        <v>18.489999999999998</v>
      </c>
      <c r="F2200" s="11"/>
      <c r="G2200" s="11">
        <v>127</v>
      </c>
      <c r="H2200" s="16">
        <v>47001.58</v>
      </c>
      <c r="I2200" s="16">
        <v>370.09118110236221</v>
      </c>
      <c r="J2200" s="12">
        <v>1.0000000000000002</v>
      </c>
      <c r="K2200" s="23">
        <v>-0.11674774148714384</v>
      </c>
      <c r="M2200" s="12" t="str">
        <f t="shared" si="34"/>
        <v>X</v>
      </c>
    </row>
    <row r="2201" spans="1:13" x14ac:dyDescent="0.25">
      <c r="A2201" s="1" t="s">
        <v>28</v>
      </c>
      <c r="B2201" s="1" t="s">
        <v>13</v>
      </c>
      <c r="C2201" s="1" t="s">
        <v>39</v>
      </c>
      <c r="D2201" s="1"/>
      <c r="E2201" s="16">
        <v>141.41</v>
      </c>
      <c r="F2201" s="11"/>
      <c r="G2201" s="11">
        <v>1335</v>
      </c>
      <c r="H2201" s="16">
        <v>4248090.96</v>
      </c>
      <c r="I2201" s="16">
        <v>27224.366096276917</v>
      </c>
      <c r="J2201" s="12"/>
      <c r="K2201" s="23">
        <v>-8.1419799984828178E-2</v>
      </c>
      <c r="M2201" s="12" t="str">
        <f t="shared" si="34"/>
        <v xml:space="preserve"> </v>
      </c>
    </row>
    <row r="2202" spans="1:13" x14ac:dyDescent="0.25">
      <c r="A2202" s="1" t="s">
        <v>28</v>
      </c>
      <c r="B2202" s="1" t="s">
        <v>14</v>
      </c>
      <c r="C2202" s="1"/>
      <c r="D2202" s="1"/>
      <c r="E2202" s="16">
        <v>285.51000000000005</v>
      </c>
      <c r="F2202" s="11"/>
      <c r="G2202" s="11">
        <v>4234</v>
      </c>
      <c r="H2202" s="16">
        <v>6693473.1999999993</v>
      </c>
      <c r="I2202" s="16">
        <v>43802.100289505404</v>
      </c>
      <c r="J2202" s="12"/>
      <c r="K2202" s="23">
        <v>-7.3383874849078934E-2</v>
      </c>
      <c r="M2202" s="12" t="str">
        <f t="shared" si="34"/>
        <v xml:space="preserve"> </v>
      </c>
    </row>
    <row r="2203" spans="1:13" x14ac:dyDescent="0.25">
      <c r="A2203" s="1" t="s">
        <v>28</v>
      </c>
      <c r="B2203" s="1" t="s">
        <v>15</v>
      </c>
      <c r="C2203" s="1" t="s">
        <v>32</v>
      </c>
      <c r="D2203" s="1" t="s">
        <v>14418</v>
      </c>
      <c r="E2203" s="16">
        <v>99.99</v>
      </c>
      <c r="F2203" s="11"/>
      <c r="G2203" s="11">
        <v>1</v>
      </c>
      <c r="H2203" s="16">
        <v>299.97000000000003</v>
      </c>
      <c r="I2203" s="16">
        <v>299.97000000000003</v>
      </c>
      <c r="J2203" s="12">
        <v>0.50757957544544163</v>
      </c>
      <c r="K2203" s="23">
        <v>0</v>
      </c>
      <c r="M2203" s="12" t="str">
        <f t="shared" si="34"/>
        <v xml:space="preserve"> </v>
      </c>
    </row>
    <row r="2204" spans="1:13" x14ac:dyDescent="0.25">
      <c r="A2204" s="1" t="s">
        <v>28</v>
      </c>
      <c r="B2204" s="1" t="s">
        <v>15</v>
      </c>
      <c r="C2204" s="1" t="s">
        <v>32</v>
      </c>
      <c r="D2204" s="1" t="s">
        <v>13671</v>
      </c>
      <c r="E2204" s="16">
        <v>66.989999999999995</v>
      </c>
      <c r="F2204" s="11"/>
      <c r="G2204" s="11">
        <v>106</v>
      </c>
      <c r="H2204" s="16">
        <v>30847.19</v>
      </c>
      <c r="I2204" s="16">
        <v>291.01122641509431</v>
      </c>
      <c r="J2204" s="12">
        <v>1</v>
      </c>
      <c r="K2204" s="23">
        <v>-0.2882371454532785</v>
      </c>
      <c r="M2204" s="12" t="str">
        <f t="shared" si="34"/>
        <v>X</v>
      </c>
    </row>
    <row r="2205" spans="1:13" x14ac:dyDescent="0.25">
      <c r="A2205" s="1" t="s">
        <v>28</v>
      </c>
      <c r="B2205" s="1" t="s">
        <v>15</v>
      </c>
      <c r="C2205" s="1" t="s">
        <v>32</v>
      </c>
      <c r="D2205" s="1" t="s">
        <v>12038</v>
      </c>
      <c r="E2205" s="16">
        <v>64.989999999999995</v>
      </c>
      <c r="F2205" s="11"/>
      <c r="G2205" s="11">
        <v>0</v>
      </c>
      <c r="H2205" s="16">
        <v>64.989999999999995</v>
      </c>
      <c r="I2205" s="16">
        <v>0</v>
      </c>
      <c r="J2205" s="12">
        <v>1</v>
      </c>
      <c r="K2205" s="23">
        <v>-0.87128399120635369</v>
      </c>
      <c r="M2205" s="12" t="str">
        <f t="shared" si="34"/>
        <v>X</v>
      </c>
    </row>
    <row r="2206" spans="1:13" x14ac:dyDescent="0.25">
      <c r="A2206" s="1" t="s">
        <v>28</v>
      </c>
      <c r="B2206" s="1" t="s">
        <v>15</v>
      </c>
      <c r="C2206" s="1" t="s">
        <v>33</v>
      </c>
      <c r="D2206" s="1"/>
      <c r="E2206" s="16">
        <v>231.96999999999997</v>
      </c>
      <c r="F2206" s="11"/>
      <c r="G2206" s="11">
        <v>107</v>
      </c>
      <c r="H2206" s="16">
        <v>31212.15</v>
      </c>
      <c r="I2206" s="16">
        <v>590.9812264150944</v>
      </c>
      <c r="J2206" s="12"/>
      <c r="K2206" s="23">
        <v>-0.29294726669659898</v>
      </c>
      <c r="M2206" s="12" t="str">
        <f t="shared" si="34"/>
        <v xml:space="preserve"> </v>
      </c>
    </row>
    <row r="2207" spans="1:13" x14ac:dyDescent="0.25">
      <c r="A2207" s="1" t="s">
        <v>28</v>
      </c>
      <c r="B2207" s="1" t="s">
        <v>16</v>
      </c>
      <c r="C2207" s="1"/>
      <c r="D2207" s="1"/>
      <c r="E2207" s="16">
        <v>231.96999999999997</v>
      </c>
      <c r="F2207" s="11"/>
      <c r="G2207" s="11">
        <v>107</v>
      </c>
      <c r="H2207" s="16">
        <v>31212.15</v>
      </c>
      <c r="I2207" s="16">
        <v>590.9812264150944</v>
      </c>
      <c r="J2207" s="12"/>
      <c r="K2207" s="23">
        <v>-0.29294726669659898</v>
      </c>
      <c r="M2207" s="12" t="str">
        <f t="shared" si="34"/>
        <v xml:space="preserve"> </v>
      </c>
    </row>
    <row r="2208" spans="1:13" x14ac:dyDescent="0.25">
      <c r="A2208" s="1" t="s">
        <v>28</v>
      </c>
      <c r="B2208" s="1" t="s">
        <v>17</v>
      </c>
      <c r="C2208" s="1" t="s">
        <v>32</v>
      </c>
      <c r="D2208" s="1" t="s">
        <v>5819</v>
      </c>
      <c r="E2208" s="16">
        <v>9.99</v>
      </c>
      <c r="F2208" s="11"/>
      <c r="G2208" s="11">
        <v>159</v>
      </c>
      <c r="H2208" s="16">
        <v>417267.7</v>
      </c>
      <c r="I2208" s="16">
        <v>2624.3251572327044</v>
      </c>
      <c r="J2208" s="12">
        <v>0.47872835673494307</v>
      </c>
      <c r="K2208" s="23">
        <v>0.13969450818375218</v>
      </c>
      <c r="M2208" s="12" t="str">
        <f t="shared" si="34"/>
        <v xml:space="preserve"> </v>
      </c>
    </row>
    <row r="2209" spans="1:13" x14ac:dyDescent="0.25">
      <c r="A2209" s="1" t="s">
        <v>28</v>
      </c>
      <c r="B2209" s="1" t="s">
        <v>17</v>
      </c>
      <c r="C2209" s="1" t="s">
        <v>32</v>
      </c>
      <c r="D2209" s="1" t="s">
        <v>5728</v>
      </c>
      <c r="E2209" s="16">
        <v>9.99</v>
      </c>
      <c r="F2209" s="11"/>
      <c r="G2209" s="11">
        <v>159</v>
      </c>
      <c r="H2209" s="16">
        <v>246350.55</v>
      </c>
      <c r="I2209" s="16">
        <v>1549.3745283018868</v>
      </c>
      <c r="J2209" s="12">
        <v>0.76136464509910218</v>
      </c>
      <c r="K2209" s="23">
        <v>6.8109230194779879E-2</v>
      </c>
      <c r="M2209" s="12" t="str">
        <f t="shared" si="34"/>
        <v xml:space="preserve"> </v>
      </c>
    </row>
    <row r="2210" spans="1:13" x14ac:dyDescent="0.25">
      <c r="A2210" s="1" t="s">
        <v>28</v>
      </c>
      <c r="B2210" s="1" t="s">
        <v>17</v>
      </c>
      <c r="C2210" s="1" t="s">
        <v>32</v>
      </c>
      <c r="D2210" s="1" t="s">
        <v>5861</v>
      </c>
      <c r="E2210" s="16">
        <v>8.99</v>
      </c>
      <c r="F2210" s="11"/>
      <c r="G2210" s="11">
        <v>101</v>
      </c>
      <c r="H2210" s="16">
        <v>75066.5</v>
      </c>
      <c r="I2210" s="16">
        <v>743.23267326732673</v>
      </c>
      <c r="J2210" s="12">
        <v>0.89694485525879775</v>
      </c>
      <c r="K2210" s="23">
        <v>7.8083016693616392E-2</v>
      </c>
      <c r="M2210" s="12" t="str">
        <f t="shared" si="34"/>
        <v xml:space="preserve"> </v>
      </c>
    </row>
    <row r="2211" spans="1:13" x14ac:dyDescent="0.25">
      <c r="A2211" s="1" t="s">
        <v>28</v>
      </c>
      <c r="B2211" s="1" t="s">
        <v>17</v>
      </c>
      <c r="C2211" s="1" t="s">
        <v>32</v>
      </c>
      <c r="D2211" s="1" t="s">
        <v>5511</v>
      </c>
      <c r="E2211" s="16">
        <v>8.99</v>
      </c>
      <c r="F2211" s="11"/>
      <c r="G2211" s="11">
        <v>156</v>
      </c>
      <c r="H2211" s="16">
        <v>61105.03</v>
      </c>
      <c r="I2211" s="16">
        <v>391.69891025641027</v>
      </c>
      <c r="J2211" s="12">
        <v>0.9683984154722175</v>
      </c>
      <c r="K2211" s="23">
        <v>0.1085039929163174</v>
      </c>
      <c r="M2211" s="12" t="str">
        <f t="shared" si="34"/>
        <v xml:space="preserve"> </v>
      </c>
    </row>
    <row r="2212" spans="1:13" x14ac:dyDescent="0.25">
      <c r="A2212" s="1" t="s">
        <v>28</v>
      </c>
      <c r="B2212" s="1" t="s">
        <v>17</v>
      </c>
      <c r="C2212" s="1" t="s">
        <v>32</v>
      </c>
      <c r="D2212" s="1" t="s">
        <v>9439</v>
      </c>
      <c r="E2212" s="16">
        <v>9.99</v>
      </c>
      <c r="F2212" s="11"/>
      <c r="G2212" s="11">
        <v>44</v>
      </c>
      <c r="H2212" s="16">
        <v>7622.37</v>
      </c>
      <c r="I2212" s="16">
        <v>173.2356818181818</v>
      </c>
      <c r="J2212" s="12">
        <v>1</v>
      </c>
      <c r="K2212" s="23">
        <v>0.10101010101010099</v>
      </c>
      <c r="M2212" s="12" t="str">
        <f t="shared" si="34"/>
        <v>X</v>
      </c>
    </row>
    <row r="2213" spans="1:13" x14ac:dyDescent="0.25">
      <c r="A2213" s="1" t="s">
        <v>28</v>
      </c>
      <c r="B2213" s="1" t="s">
        <v>17</v>
      </c>
      <c r="C2213" s="1" t="s">
        <v>33</v>
      </c>
      <c r="D2213" s="1"/>
      <c r="E2213" s="16">
        <v>47.95</v>
      </c>
      <c r="F2213" s="11"/>
      <c r="G2213" s="11">
        <v>619</v>
      </c>
      <c r="H2213" s="16">
        <v>807412.15</v>
      </c>
      <c r="I2213" s="16">
        <v>5481.8669508765097</v>
      </c>
      <c r="J2213" s="12"/>
      <c r="K2213" s="23">
        <v>0.1084116691560939</v>
      </c>
      <c r="M2213" s="12" t="str">
        <f t="shared" si="34"/>
        <v xml:space="preserve"> </v>
      </c>
    </row>
    <row r="2214" spans="1:13" x14ac:dyDescent="0.25">
      <c r="A2214" s="1" t="s">
        <v>28</v>
      </c>
      <c r="B2214" s="1" t="s">
        <v>17</v>
      </c>
      <c r="C2214" s="1" t="s">
        <v>34</v>
      </c>
      <c r="D2214" s="1" t="s">
        <v>7024</v>
      </c>
      <c r="E2214" s="16">
        <v>3.99</v>
      </c>
      <c r="F2214" s="11"/>
      <c r="G2214" s="11">
        <v>154</v>
      </c>
      <c r="H2214" s="16">
        <v>377761.54</v>
      </c>
      <c r="I2214" s="16">
        <v>2452.997012987013</v>
      </c>
      <c r="J2214" s="12">
        <v>0.71263819964310371</v>
      </c>
      <c r="K2214" s="23">
        <v>0.35136942932634274</v>
      </c>
      <c r="M2214" s="12" t="str">
        <f t="shared" si="34"/>
        <v xml:space="preserve"> </v>
      </c>
    </row>
    <row r="2215" spans="1:13" x14ac:dyDescent="0.25">
      <c r="A2215" s="1" t="s">
        <v>28</v>
      </c>
      <c r="B2215" s="1" t="s">
        <v>17</v>
      </c>
      <c r="C2215" s="1" t="s">
        <v>34</v>
      </c>
      <c r="D2215" s="1" t="s">
        <v>7005</v>
      </c>
      <c r="E2215" s="16">
        <v>4.99</v>
      </c>
      <c r="F2215" s="11"/>
      <c r="G2215" s="11">
        <v>46</v>
      </c>
      <c r="H2215" s="16">
        <v>24585.73</v>
      </c>
      <c r="I2215" s="16">
        <v>534.47239130434787</v>
      </c>
      <c r="J2215" s="12">
        <v>0.86791170412824392</v>
      </c>
      <c r="K2215" s="23">
        <v>-0.68920709014066739</v>
      </c>
      <c r="M2215" s="12" t="str">
        <f t="shared" si="34"/>
        <v xml:space="preserve"> </v>
      </c>
    </row>
    <row r="2216" spans="1:13" x14ac:dyDescent="0.25">
      <c r="A2216" s="1" t="s">
        <v>28</v>
      </c>
      <c r="B2216" s="1" t="s">
        <v>17</v>
      </c>
      <c r="C2216" s="1" t="s">
        <v>34</v>
      </c>
      <c r="D2216" s="1" t="s">
        <v>6933</v>
      </c>
      <c r="E2216" s="16">
        <v>4.99</v>
      </c>
      <c r="F2216" s="11"/>
      <c r="G2216" s="11">
        <v>156</v>
      </c>
      <c r="H2216" s="16">
        <v>70927.86</v>
      </c>
      <c r="I2216" s="16">
        <v>454.66576923076923</v>
      </c>
      <c r="J2216" s="12">
        <v>0.99999999999999989</v>
      </c>
      <c r="K2216" s="23">
        <v>8.3136477939495634E-2</v>
      </c>
      <c r="M2216" s="12" t="str">
        <f t="shared" si="34"/>
        <v>X</v>
      </c>
    </row>
    <row r="2217" spans="1:13" x14ac:dyDescent="0.25">
      <c r="A2217" s="1" t="s">
        <v>28</v>
      </c>
      <c r="B2217" s="1" t="s">
        <v>17</v>
      </c>
      <c r="C2217" s="1" t="s">
        <v>35</v>
      </c>
      <c r="D2217" s="1"/>
      <c r="E2217" s="16">
        <v>13.97</v>
      </c>
      <c r="F2217" s="11"/>
      <c r="G2217" s="11">
        <v>356</v>
      </c>
      <c r="H2217" s="16">
        <v>473275.13</v>
      </c>
      <c r="I2217" s="16">
        <v>3442.1351735221301</v>
      </c>
      <c r="J2217" s="12"/>
      <c r="K2217" s="23">
        <v>0.11587269319570015</v>
      </c>
      <c r="M2217" s="12" t="str">
        <f t="shared" si="34"/>
        <v xml:space="preserve"> </v>
      </c>
    </row>
    <row r="2218" spans="1:13" x14ac:dyDescent="0.25">
      <c r="A2218" s="1" t="s">
        <v>28</v>
      </c>
      <c r="B2218" s="1" t="s">
        <v>17</v>
      </c>
      <c r="C2218" s="1" t="s">
        <v>38</v>
      </c>
      <c r="D2218" s="1" t="s">
        <v>7901</v>
      </c>
      <c r="E2218" s="16">
        <v>17.989999999999998</v>
      </c>
      <c r="F2218" s="11"/>
      <c r="G2218" s="11">
        <v>158</v>
      </c>
      <c r="H2218" s="16">
        <v>1756967.22</v>
      </c>
      <c r="I2218" s="16">
        <v>11120.045696202531</v>
      </c>
      <c r="J2218" s="12">
        <v>0.43492535805078447</v>
      </c>
      <c r="K2218" s="23">
        <v>-3.6800525621784264E-2</v>
      </c>
      <c r="M2218" s="12" t="str">
        <f t="shared" si="34"/>
        <v xml:space="preserve"> </v>
      </c>
    </row>
    <row r="2219" spans="1:13" x14ac:dyDescent="0.25">
      <c r="A2219" s="1" t="s">
        <v>28</v>
      </c>
      <c r="B2219" s="1" t="s">
        <v>17</v>
      </c>
      <c r="C2219" s="1" t="s">
        <v>38</v>
      </c>
      <c r="D2219" s="1" t="s">
        <v>7870</v>
      </c>
      <c r="E2219" s="16">
        <v>17.989999999999998</v>
      </c>
      <c r="F2219" s="11"/>
      <c r="G2219" s="11">
        <v>159</v>
      </c>
      <c r="H2219" s="16">
        <v>754709.55</v>
      </c>
      <c r="I2219" s="16">
        <v>4746.6009433962263</v>
      </c>
      <c r="J2219" s="12">
        <v>0.62057361627114316</v>
      </c>
      <c r="K2219" s="23">
        <v>-0.15397770726398308</v>
      </c>
      <c r="M2219" s="12" t="str">
        <f t="shared" si="34"/>
        <v xml:space="preserve"> </v>
      </c>
    </row>
    <row r="2220" spans="1:13" x14ac:dyDescent="0.25">
      <c r="A2220" s="1" t="s">
        <v>28</v>
      </c>
      <c r="B2220" s="1" t="s">
        <v>17</v>
      </c>
      <c r="C2220" s="1" t="s">
        <v>38</v>
      </c>
      <c r="D2220" s="1" t="s">
        <v>7974</v>
      </c>
      <c r="E2220" s="16">
        <v>19.989999999999998</v>
      </c>
      <c r="F2220" s="11"/>
      <c r="G2220" s="11">
        <v>154</v>
      </c>
      <c r="H2220" s="16">
        <v>606996.35</v>
      </c>
      <c r="I2220" s="16">
        <v>3941.5347402597399</v>
      </c>
      <c r="J2220" s="12">
        <v>0.7747342604816696</v>
      </c>
      <c r="K2220" s="23">
        <v>-5.9412074466437592E-2</v>
      </c>
      <c r="M2220" s="12" t="str">
        <f t="shared" si="34"/>
        <v xml:space="preserve"> </v>
      </c>
    </row>
    <row r="2221" spans="1:13" x14ac:dyDescent="0.25">
      <c r="A2221" s="1" t="s">
        <v>28</v>
      </c>
      <c r="B2221" s="1" t="s">
        <v>17</v>
      </c>
      <c r="C2221" s="1" t="s">
        <v>38</v>
      </c>
      <c r="D2221" s="1" t="s">
        <v>7763</v>
      </c>
      <c r="E2221" s="16">
        <v>14.99</v>
      </c>
      <c r="F2221" s="11"/>
      <c r="G2221" s="11">
        <v>158</v>
      </c>
      <c r="H2221" s="16">
        <v>462025.38</v>
      </c>
      <c r="I2221" s="16">
        <v>2924.2112658227848</v>
      </c>
      <c r="J2221" s="12">
        <v>0.88910551996655041</v>
      </c>
      <c r="K2221" s="23">
        <v>-7.3824092332821278E-2</v>
      </c>
      <c r="M2221" s="12" t="str">
        <f t="shared" si="34"/>
        <v xml:space="preserve"> </v>
      </c>
    </row>
    <row r="2222" spans="1:13" x14ac:dyDescent="0.25">
      <c r="A2222" s="1" t="s">
        <v>28</v>
      </c>
      <c r="B2222" s="1" t="s">
        <v>17</v>
      </c>
      <c r="C2222" s="1" t="s">
        <v>38</v>
      </c>
      <c r="D2222" s="1" t="s">
        <v>7882</v>
      </c>
      <c r="E2222" s="16">
        <v>22.99</v>
      </c>
      <c r="F2222" s="11"/>
      <c r="G2222" s="11">
        <v>14</v>
      </c>
      <c r="H2222" s="16">
        <v>15817.12</v>
      </c>
      <c r="I2222" s="16">
        <v>1129.7942857142857</v>
      </c>
      <c r="J2222" s="12">
        <v>0.93329384415714434</v>
      </c>
      <c r="K2222" s="23">
        <v>268.36512261580384</v>
      </c>
      <c r="M2222" s="12" t="str">
        <f t="shared" si="34"/>
        <v xml:space="preserve"> </v>
      </c>
    </row>
    <row r="2223" spans="1:13" x14ac:dyDescent="0.25">
      <c r="A2223" s="1" t="s">
        <v>28</v>
      </c>
      <c r="B2223" s="1" t="s">
        <v>17</v>
      </c>
      <c r="C2223" s="1" t="s">
        <v>38</v>
      </c>
      <c r="D2223" s="1" t="s">
        <v>9046</v>
      </c>
      <c r="E2223" s="16">
        <v>24.99</v>
      </c>
      <c r="F2223" s="11"/>
      <c r="G2223" s="11">
        <v>51</v>
      </c>
      <c r="H2223" s="16">
        <v>34593.18</v>
      </c>
      <c r="I2223" s="16">
        <v>678.29764705882349</v>
      </c>
      <c r="J2223" s="12">
        <v>0.95982330771077051</v>
      </c>
      <c r="K2223" s="23">
        <v>1.4752005557009173E-2</v>
      </c>
      <c r="M2223" s="12" t="str">
        <f t="shared" si="34"/>
        <v xml:space="preserve"> </v>
      </c>
    </row>
    <row r="2224" spans="1:13" x14ac:dyDescent="0.25">
      <c r="A2224" s="1" t="s">
        <v>28</v>
      </c>
      <c r="B2224" s="1" t="s">
        <v>17</v>
      </c>
      <c r="C2224" s="1" t="s">
        <v>38</v>
      </c>
      <c r="D2224" s="1" t="s">
        <v>7869</v>
      </c>
      <c r="E2224" s="16">
        <v>21.99</v>
      </c>
      <c r="F2224" s="11"/>
      <c r="G2224" s="11">
        <v>111</v>
      </c>
      <c r="H2224" s="16">
        <v>74505.149999999994</v>
      </c>
      <c r="I2224" s="16">
        <v>671.21756756756747</v>
      </c>
      <c r="J2224" s="12">
        <v>0.98607585638545758</v>
      </c>
      <c r="K2224" s="23">
        <v>-2.177560794741229E-2</v>
      </c>
      <c r="M2224" s="12" t="str">
        <f t="shared" si="34"/>
        <v>X</v>
      </c>
    </row>
    <row r="2225" spans="1:13" x14ac:dyDescent="0.25">
      <c r="A2225" s="1" t="s">
        <v>28</v>
      </c>
      <c r="B2225" s="1" t="s">
        <v>17</v>
      </c>
      <c r="C2225" s="1" t="s">
        <v>38</v>
      </c>
      <c r="D2225" s="1" t="s">
        <v>13020</v>
      </c>
      <c r="E2225" s="16">
        <v>15.99</v>
      </c>
      <c r="F2225" s="11"/>
      <c r="G2225" s="11">
        <v>59</v>
      </c>
      <c r="H2225" s="16">
        <v>21004.5</v>
      </c>
      <c r="I2225" s="16">
        <v>356.00847457627117</v>
      </c>
      <c r="J2225" s="12">
        <v>1</v>
      </c>
      <c r="K2225" s="23">
        <v>0.62309964160364983</v>
      </c>
      <c r="M2225" s="12" t="str">
        <f t="shared" si="34"/>
        <v>X</v>
      </c>
    </row>
    <row r="2226" spans="1:13" x14ac:dyDescent="0.25">
      <c r="A2226" s="1" t="s">
        <v>28</v>
      </c>
      <c r="B2226" s="1" t="s">
        <v>17</v>
      </c>
      <c r="C2226" s="1" t="s">
        <v>39</v>
      </c>
      <c r="D2226" s="1"/>
      <c r="E2226" s="16">
        <v>156.91999999999999</v>
      </c>
      <c r="F2226" s="11"/>
      <c r="G2226" s="11">
        <v>864</v>
      </c>
      <c r="H2226" s="16">
        <v>3726618.45</v>
      </c>
      <c r="I2226" s="16">
        <v>25567.710620598231</v>
      </c>
      <c r="J2226" s="12"/>
      <c r="K2226" s="23">
        <v>-6.4511420865539848E-2</v>
      </c>
      <c r="M2226" s="12" t="str">
        <f t="shared" si="34"/>
        <v xml:space="preserve"> </v>
      </c>
    </row>
    <row r="2227" spans="1:13" x14ac:dyDescent="0.25">
      <c r="A2227" s="1" t="s">
        <v>28</v>
      </c>
      <c r="B2227" s="1" t="s">
        <v>18</v>
      </c>
      <c r="C2227" s="1"/>
      <c r="D2227" s="1"/>
      <c r="E2227" s="16">
        <v>218.84000000000003</v>
      </c>
      <c r="F2227" s="11"/>
      <c r="G2227" s="11">
        <v>1839</v>
      </c>
      <c r="H2227" s="16">
        <v>5007305.7299999995</v>
      </c>
      <c r="I2227" s="16">
        <v>34491.712744996876</v>
      </c>
      <c r="J2227" s="12"/>
      <c r="K2227" s="23">
        <v>-2.5090948525260393E-2</v>
      </c>
      <c r="M2227" s="12" t="str">
        <f t="shared" si="34"/>
        <v xml:space="preserve"> </v>
      </c>
    </row>
    <row r="2228" spans="1:13" x14ac:dyDescent="0.25">
      <c r="A2228" s="1" t="s">
        <v>28</v>
      </c>
      <c r="B2228" s="1" t="s">
        <v>19</v>
      </c>
      <c r="C2228" s="1" t="s">
        <v>32</v>
      </c>
      <c r="D2228" s="1" t="s">
        <v>5783</v>
      </c>
      <c r="E2228" s="16">
        <v>13.99</v>
      </c>
      <c r="F2228" s="11"/>
      <c r="G2228" s="11">
        <v>159</v>
      </c>
      <c r="H2228" s="16">
        <v>745177.26</v>
      </c>
      <c r="I2228" s="16">
        <v>4686.6494339622641</v>
      </c>
      <c r="J2228" s="12">
        <v>0.11116931826375057</v>
      </c>
      <c r="K2228" s="23">
        <v>-5.4583676033949313E-2</v>
      </c>
      <c r="M2228" s="12" t="str">
        <f t="shared" si="34"/>
        <v xml:space="preserve"> </v>
      </c>
    </row>
    <row r="2229" spans="1:13" x14ac:dyDescent="0.25">
      <c r="A2229" s="1" t="s">
        <v>28</v>
      </c>
      <c r="B2229" s="1" t="s">
        <v>19</v>
      </c>
      <c r="C2229" s="1" t="s">
        <v>32</v>
      </c>
      <c r="D2229" s="1" t="s">
        <v>5552</v>
      </c>
      <c r="E2229" s="16">
        <v>8.39</v>
      </c>
      <c r="F2229" s="11"/>
      <c r="G2229" s="11">
        <v>6</v>
      </c>
      <c r="H2229" s="16">
        <v>17273.560000000001</v>
      </c>
      <c r="I2229" s="16">
        <v>2878.9266666666667</v>
      </c>
      <c r="J2229" s="12">
        <v>0.17945868348603575</v>
      </c>
      <c r="K2229" s="23">
        <v>0.23718821511321853</v>
      </c>
      <c r="M2229" s="12" t="str">
        <f t="shared" si="34"/>
        <v xml:space="preserve"> </v>
      </c>
    </row>
    <row r="2230" spans="1:13" x14ac:dyDescent="0.25">
      <c r="A2230" s="1" t="s">
        <v>28</v>
      </c>
      <c r="B2230" s="1" t="s">
        <v>19</v>
      </c>
      <c r="C2230" s="1" t="s">
        <v>32</v>
      </c>
      <c r="D2230" s="1" t="s">
        <v>8716</v>
      </c>
      <c r="E2230" s="16">
        <v>11.99</v>
      </c>
      <c r="F2230" s="11"/>
      <c r="G2230" s="11">
        <v>157</v>
      </c>
      <c r="H2230" s="16">
        <v>349172.78</v>
      </c>
      <c r="I2230" s="16">
        <v>2224.030445859873</v>
      </c>
      <c r="J2230" s="12">
        <v>0.23221363175939919</v>
      </c>
      <c r="K2230" s="23">
        <v>-0.1042099513818997</v>
      </c>
      <c r="M2230" s="12" t="str">
        <f t="shared" si="34"/>
        <v xml:space="preserve"> </v>
      </c>
    </row>
    <row r="2231" spans="1:13" x14ac:dyDescent="0.25">
      <c r="A2231" s="1" t="s">
        <v>28</v>
      </c>
      <c r="B2231" s="1" t="s">
        <v>19</v>
      </c>
      <c r="C2231" s="1" t="s">
        <v>32</v>
      </c>
      <c r="D2231" s="1" t="s">
        <v>5524</v>
      </c>
      <c r="E2231" s="16">
        <v>13.99</v>
      </c>
      <c r="F2231" s="11"/>
      <c r="G2231" s="11">
        <v>157</v>
      </c>
      <c r="H2231" s="16">
        <v>266419.57</v>
      </c>
      <c r="I2231" s="16">
        <v>1696.9399363057325</v>
      </c>
      <c r="J2231" s="12">
        <v>0.27246576892301694</v>
      </c>
      <c r="K2231" s="23">
        <v>-0.11363133538198977</v>
      </c>
      <c r="M2231" s="12" t="str">
        <f t="shared" si="34"/>
        <v xml:space="preserve"> </v>
      </c>
    </row>
    <row r="2232" spans="1:13" x14ac:dyDescent="0.25">
      <c r="A2232" s="1" t="s">
        <v>28</v>
      </c>
      <c r="B2232" s="1" t="s">
        <v>19</v>
      </c>
      <c r="C2232" s="1" t="s">
        <v>32</v>
      </c>
      <c r="D2232" s="1" t="s">
        <v>5824</v>
      </c>
      <c r="E2232" s="16">
        <v>19.989999999999998</v>
      </c>
      <c r="F2232" s="11"/>
      <c r="G2232" s="11">
        <v>156</v>
      </c>
      <c r="H2232" s="16">
        <v>252598.6</v>
      </c>
      <c r="I2232" s="16">
        <v>1619.2217948717948</v>
      </c>
      <c r="J2232" s="12">
        <v>0.31087439871069855</v>
      </c>
      <c r="K2232" s="23">
        <v>0.20846945633930192</v>
      </c>
      <c r="M2232" s="12" t="str">
        <f t="shared" si="34"/>
        <v xml:space="preserve"> </v>
      </c>
    </row>
    <row r="2233" spans="1:13" x14ac:dyDescent="0.25">
      <c r="A2233" s="1" t="s">
        <v>28</v>
      </c>
      <c r="B2233" s="1" t="s">
        <v>19</v>
      </c>
      <c r="C2233" s="1" t="s">
        <v>32</v>
      </c>
      <c r="D2233" s="1" t="s">
        <v>9433</v>
      </c>
      <c r="E2233" s="16">
        <v>12.99</v>
      </c>
      <c r="F2233" s="11"/>
      <c r="G2233" s="11">
        <v>113</v>
      </c>
      <c r="H2233" s="16">
        <v>122643.08</v>
      </c>
      <c r="I2233" s="16">
        <v>1085.3369911504426</v>
      </c>
      <c r="J2233" s="12">
        <v>0.33661905384071067</v>
      </c>
      <c r="K2233" s="23">
        <v>0.1471865917983457</v>
      </c>
      <c r="M2233" s="12" t="str">
        <f t="shared" si="34"/>
        <v xml:space="preserve"> </v>
      </c>
    </row>
    <row r="2234" spans="1:13" x14ac:dyDescent="0.25">
      <c r="A2234" s="1" t="s">
        <v>28</v>
      </c>
      <c r="B2234" s="1" t="s">
        <v>19</v>
      </c>
      <c r="C2234" s="1" t="s">
        <v>32</v>
      </c>
      <c r="D2234" s="1" t="s">
        <v>5771</v>
      </c>
      <c r="E2234" s="16">
        <v>10.99</v>
      </c>
      <c r="F2234" s="11"/>
      <c r="G2234" s="11">
        <v>15</v>
      </c>
      <c r="H2234" s="16">
        <v>15394.02</v>
      </c>
      <c r="I2234" s="16">
        <v>1026.268</v>
      </c>
      <c r="J2234" s="12">
        <v>0.36096256737281784</v>
      </c>
      <c r="K2234" s="23">
        <v>5.2018645051084542</v>
      </c>
      <c r="M2234" s="12" t="str">
        <f t="shared" si="34"/>
        <v xml:space="preserve"> </v>
      </c>
    </row>
    <row r="2235" spans="1:13" x14ac:dyDescent="0.25">
      <c r="A2235" s="1" t="s">
        <v>28</v>
      </c>
      <c r="B2235" s="1" t="s">
        <v>19</v>
      </c>
      <c r="C2235" s="1" t="s">
        <v>32</v>
      </c>
      <c r="D2235" s="1" t="s">
        <v>5566</v>
      </c>
      <c r="E2235" s="16">
        <v>12.99</v>
      </c>
      <c r="F2235" s="11"/>
      <c r="G2235" s="11">
        <v>159</v>
      </c>
      <c r="H2235" s="16">
        <v>155907.78</v>
      </c>
      <c r="I2235" s="16">
        <v>980.55207547169812</v>
      </c>
      <c r="J2235" s="12">
        <v>0.38422167972766186</v>
      </c>
      <c r="K2235" s="23">
        <v>-0.23171562103896237</v>
      </c>
      <c r="M2235" s="12" t="str">
        <f t="shared" si="34"/>
        <v xml:space="preserve"> </v>
      </c>
    </row>
    <row r="2236" spans="1:13" x14ac:dyDescent="0.25">
      <c r="A2236" s="1" t="s">
        <v>28</v>
      </c>
      <c r="B2236" s="1" t="s">
        <v>19</v>
      </c>
      <c r="C2236" s="1" t="s">
        <v>32</v>
      </c>
      <c r="D2236" s="1" t="s">
        <v>6530</v>
      </c>
      <c r="E2236" s="16">
        <v>12.99</v>
      </c>
      <c r="F2236" s="11"/>
      <c r="G2236" s="11">
        <v>157</v>
      </c>
      <c r="H2236" s="16">
        <v>151216.59</v>
      </c>
      <c r="I2236" s="16">
        <v>963.16299363057328</v>
      </c>
      <c r="J2236" s="12">
        <v>0.4070683156639579</v>
      </c>
      <c r="K2236" s="23">
        <v>-0.16010101010101008</v>
      </c>
      <c r="M2236" s="12" t="str">
        <f t="shared" si="34"/>
        <v xml:space="preserve"> </v>
      </c>
    </row>
    <row r="2237" spans="1:13" x14ac:dyDescent="0.25">
      <c r="A2237" s="1" t="s">
        <v>28</v>
      </c>
      <c r="B2237" s="1" t="s">
        <v>19</v>
      </c>
      <c r="C2237" s="1" t="s">
        <v>32</v>
      </c>
      <c r="D2237" s="1" t="s">
        <v>5633</v>
      </c>
      <c r="E2237" s="16">
        <v>12.99</v>
      </c>
      <c r="F2237" s="11"/>
      <c r="G2237" s="11">
        <v>158</v>
      </c>
      <c r="H2237" s="16">
        <v>150332.24</v>
      </c>
      <c r="I2237" s="16">
        <v>951.46987341772149</v>
      </c>
      <c r="J2237" s="12">
        <v>0.429637585814578</v>
      </c>
      <c r="K2237" s="23">
        <v>-5.824551617719409E-2</v>
      </c>
      <c r="M2237" s="12" t="str">
        <f t="shared" si="34"/>
        <v xml:space="preserve"> </v>
      </c>
    </row>
    <row r="2238" spans="1:13" x14ac:dyDescent="0.25">
      <c r="A2238" s="1" t="s">
        <v>28</v>
      </c>
      <c r="B2238" s="1" t="s">
        <v>19</v>
      </c>
      <c r="C2238" s="1" t="s">
        <v>32</v>
      </c>
      <c r="D2238" s="1" t="s">
        <v>5982</v>
      </c>
      <c r="E2238" s="16">
        <v>11.99</v>
      </c>
      <c r="F2238" s="11"/>
      <c r="G2238" s="11">
        <v>146</v>
      </c>
      <c r="H2238" s="16">
        <v>134410.29999999999</v>
      </c>
      <c r="I2238" s="16">
        <v>920.6184931506848</v>
      </c>
      <c r="J2238" s="12">
        <v>0.45147504810115596</v>
      </c>
      <c r="K2238" s="23">
        <v>-0.10982158456305202</v>
      </c>
      <c r="M2238" s="12" t="str">
        <f t="shared" si="34"/>
        <v xml:space="preserve"> </v>
      </c>
    </row>
    <row r="2239" spans="1:13" x14ac:dyDescent="0.25">
      <c r="A2239" s="1" t="s">
        <v>28</v>
      </c>
      <c r="B2239" s="1" t="s">
        <v>19</v>
      </c>
      <c r="C2239" s="1" t="s">
        <v>32</v>
      </c>
      <c r="D2239" s="1" t="s">
        <v>5663</v>
      </c>
      <c r="E2239" s="16">
        <v>13.99</v>
      </c>
      <c r="F2239" s="11"/>
      <c r="G2239" s="11">
        <v>154</v>
      </c>
      <c r="H2239" s="16">
        <v>137834.94</v>
      </c>
      <c r="I2239" s="16">
        <v>895.03207792207797</v>
      </c>
      <c r="J2239" s="12">
        <v>0.4727055897341077</v>
      </c>
      <c r="K2239" s="23">
        <v>-9.3748469280107827E-2</v>
      </c>
      <c r="M2239" s="12" t="str">
        <f t="shared" si="34"/>
        <v xml:space="preserve"> </v>
      </c>
    </row>
    <row r="2240" spans="1:13" x14ac:dyDescent="0.25">
      <c r="A2240" s="1" t="s">
        <v>28</v>
      </c>
      <c r="B2240" s="1" t="s">
        <v>19</v>
      </c>
      <c r="C2240" s="1" t="s">
        <v>32</v>
      </c>
      <c r="D2240" s="1" t="s">
        <v>5532</v>
      </c>
      <c r="E2240" s="16">
        <v>17.989999999999998</v>
      </c>
      <c r="F2240" s="11"/>
      <c r="G2240" s="11">
        <v>154</v>
      </c>
      <c r="H2240" s="16">
        <v>132364.06</v>
      </c>
      <c r="I2240" s="16">
        <v>859.50688311688305</v>
      </c>
      <c r="J2240" s="12">
        <v>0.49309345863394194</v>
      </c>
      <c r="K2240" s="23">
        <v>4.7398056105927289E-2</v>
      </c>
      <c r="M2240" s="12" t="str">
        <f t="shared" si="34"/>
        <v xml:space="preserve"> </v>
      </c>
    </row>
    <row r="2241" spans="1:13" x14ac:dyDescent="0.25">
      <c r="A2241" s="1" t="s">
        <v>28</v>
      </c>
      <c r="B2241" s="1" t="s">
        <v>19</v>
      </c>
      <c r="C2241" s="1" t="s">
        <v>32</v>
      </c>
      <c r="D2241" s="1" t="s">
        <v>5689</v>
      </c>
      <c r="E2241" s="16">
        <v>15.99</v>
      </c>
      <c r="F2241" s="11"/>
      <c r="G2241" s="11">
        <v>159</v>
      </c>
      <c r="H2241" s="16">
        <v>116207.59</v>
      </c>
      <c r="I2241" s="16">
        <v>730.8653459119497</v>
      </c>
      <c r="J2241" s="12">
        <v>0.51042989554745355</v>
      </c>
      <c r="K2241" s="23">
        <v>-2.819480996261059E-2</v>
      </c>
      <c r="M2241" s="12" t="str">
        <f t="shared" si="34"/>
        <v xml:space="preserve"> </v>
      </c>
    </row>
    <row r="2242" spans="1:13" x14ac:dyDescent="0.25">
      <c r="A2242" s="1" t="s">
        <v>28</v>
      </c>
      <c r="B2242" s="1" t="s">
        <v>19</v>
      </c>
      <c r="C2242" s="1" t="s">
        <v>32</v>
      </c>
      <c r="D2242" s="1" t="s">
        <v>5509</v>
      </c>
      <c r="E2242" s="16">
        <v>12.99</v>
      </c>
      <c r="F2242" s="11"/>
      <c r="G2242" s="11">
        <v>156</v>
      </c>
      <c r="H2242" s="16">
        <v>113662.5</v>
      </c>
      <c r="I2242" s="16">
        <v>728.60576923076928</v>
      </c>
      <c r="J2242" s="12">
        <v>0.52771273434086863</v>
      </c>
      <c r="K2242" s="23">
        <v>-7.5834389522602463E-2</v>
      </c>
      <c r="M2242" s="12" t="str">
        <f t="shared" si="34"/>
        <v xml:space="preserve"> </v>
      </c>
    </row>
    <row r="2243" spans="1:13" x14ac:dyDescent="0.25">
      <c r="A2243" s="1" t="s">
        <v>28</v>
      </c>
      <c r="B2243" s="1" t="s">
        <v>19</v>
      </c>
      <c r="C2243" s="1" t="s">
        <v>32</v>
      </c>
      <c r="D2243" s="1" t="s">
        <v>5956</v>
      </c>
      <c r="E2243" s="16">
        <v>13.99</v>
      </c>
      <c r="F2243" s="11"/>
      <c r="G2243" s="11">
        <v>76</v>
      </c>
      <c r="H2243" s="16">
        <v>54084.07</v>
      </c>
      <c r="I2243" s="16">
        <v>711.63250000000005</v>
      </c>
      <c r="J2243" s="12">
        <v>0.54459295996773927</v>
      </c>
      <c r="K2243" s="23">
        <v>-0.17879747219843434</v>
      </c>
      <c r="M2243" s="12" t="str">
        <f t="shared" si="34"/>
        <v xml:space="preserve"> </v>
      </c>
    </row>
    <row r="2244" spans="1:13" x14ac:dyDescent="0.25">
      <c r="A2244" s="1" t="s">
        <v>28</v>
      </c>
      <c r="B2244" s="1" t="s">
        <v>19</v>
      </c>
      <c r="C2244" s="1" t="s">
        <v>32</v>
      </c>
      <c r="D2244" s="1" t="s">
        <v>8717</v>
      </c>
      <c r="E2244" s="16">
        <v>11.99</v>
      </c>
      <c r="F2244" s="11"/>
      <c r="G2244" s="11">
        <v>156</v>
      </c>
      <c r="H2244" s="16">
        <v>107094.68</v>
      </c>
      <c r="I2244" s="16">
        <v>686.50435897435898</v>
      </c>
      <c r="J2244" s="12">
        <v>0.56087713540002682</v>
      </c>
      <c r="K2244" s="23">
        <v>-0.20177737456381606</v>
      </c>
      <c r="M2244" s="12" t="str">
        <f t="shared" si="34"/>
        <v xml:space="preserve"> </v>
      </c>
    </row>
    <row r="2245" spans="1:13" x14ac:dyDescent="0.25">
      <c r="A2245" s="1" t="s">
        <v>28</v>
      </c>
      <c r="B2245" s="1" t="s">
        <v>19</v>
      </c>
      <c r="C2245" s="1" t="s">
        <v>32</v>
      </c>
      <c r="D2245" s="1" t="s">
        <v>6703</v>
      </c>
      <c r="E2245" s="16">
        <v>16.989999999999998</v>
      </c>
      <c r="F2245" s="11"/>
      <c r="G2245" s="11">
        <v>97</v>
      </c>
      <c r="H2245" s="16">
        <v>66343.44</v>
      </c>
      <c r="I2245" s="16">
        <v>683.95298969072167</v>
      </c>
      <c r="J2245" s="12">
        <v>0.57710079126755964</v>
      </c>
      <c r="K2245" s="23">
        <v>0.17231770247539879</v>
      </c>
      <c r="M2245" s="12" t="str">
        <f t="shared" si="34"/>
        <v xml:space="preserve"> </v>
      </c>
    </row>
    <row r="2246" spans="1:13" x14ac:dyDescent="0.25">
      <c r="A2246" s="1" t="s">
        <v>28</v>
      </c>
      <c r="B2246" s="1" t="s">
        <v>19</v>
      </c>
      <c r="C2246" s="1" t="s">
        <v>32</v>
      </c>
      <c r="D2246" s="1" t="s">
        <v>13601</v>
      </c>
      <c r="E2246" s="16">
        <v>12.99</v>
      </c>
      <c r="F2246" s="11"/>
      <c r="G2246" s="11">
        <v>69</v>
      </c>
      <c r="H2246" s="16">
        <v>46995.6</v>
      </c>
      <c r="I2246" s="16">
        <v>681.09565217391298</v>
      </c>
      <c r="J2246" s="12">
        <v>0.59325666987368886</v>
      </c>
      <c r="K2246" s="23">
        <v>0.79723253815556849</v>
      </c>
      <c r="M2246" s="12" t="str">
        <f t="shared" si="34"/>
        <v xml:space="preserve"> </v>
      </c>
    </row>
    <row r="2247" spans="1:13" x14ac:dyDescent="0.25">
      <c r="A2247" s="1" t="s">
        <v>28</v>
      </c>
      <c r="B2247" s="1" t="s">
        <v>19</v>
      </c>
      <c r="C2247" s="1" t="s">
        <v>32</v>
      </c>
      <c r="D2247" s="1" t="s">
        <v>6415</v>
      </c>
      <c r="E2247" s="16">
        <v>13.99</v>
      </c>
      <c r="F2247" s="11"/>
      <c r="G2247" s="11">
        <v>63</v>
      </c>
      <c r="H2247" s="16">
        <v>42507.65</v>
      </c>
      <c r="I2247" s="16">
        <v>674.7246031746032</v>
      </c>
      <c r="J2247" s="12">
        <v>0.60926142448732457</v>
      </c>
      <c r="K2247" s="23">
        <v>-9.4475055147195897E-2</v>
      </c>
      <c r="M2247" s="12" t="str">
        <f t="shared" si="34"/>
        <v xml:space="preserve"> </v>
      </c>
    </row>
    <row r="2248" spans="1:13" x14ac:dyDescent="0.25">
      <c r="A2248" s="1" t="s">
        <v>28</v>
      </c>
      <c r="B2248" s="1" t="s">
        <v>19</v>
      </c>
      <c r="C2248" s="1" t="s">
        <v>32</v>
      </c>
      <c r="D2248" s="1" t="s">
        <v>5658</v>
      </c>
      <c r="E2248" s="16">
        <v>12.99</v>
      </c>
      <c r="F2248" s="11"/>
      <c r="G2248" s="11">
        <v>159</v>
      </c>
      <c r="H2248" s="16">
        <v>106790.79</v>
      </c>
      <c r="I2248" s="16">
        <v>671.64018867924528</v>
      </c>
      <c r="J2248" s="12">
        <v>0.62519301547702721</v>
      </c>
      <c r="K2248" s="23">
        <v>-0.14203715299519937</v>
      </c>
      <c r="M2248" s="12" t="str">
        <f t="shared" ref="M2248:M2311" si="35">IF(J2248&gt;$M$3,"X"," ")</f>
        <v xml:space="preserve"> </v>
      </c>
    </row>
    <row r="2249" spans="1:13" x14ac:dyDescent="0.25">
      <c r="A2249" s="1" t="s">
        <v>28</v>
      </c>
      <c r="B2249" s="1" t="s">
        <v>19</v>
      </c>
      <c r="C2249" s="1" t="s">
        <v>32</v>
      </c>
      <c r="D2249" s="1" t="s">
        <v>8564</v>
      </c>
      <c r="E2249" s="16">
        <v>19.989999999999998</v>
      </c>
      <c r="F2249" s="11"/>
      <c r="G2249" s="11">
        <v>95</v>
      </c>
      <c r="H2249" s="16">
        <v>60749.61</v>
      </c>
      <c r="I2249" s="16">
        <v>639.4695789473684</v>
      </c>
      <c r="J2249" s="12">
        <v>0.64036150591858454</v>
      </c>
      <c r="K2249" s="23">
        <v>-0.19756774949264821</v>
      </c>
      <c r="M2249" s="12" t="str">
        <f t="shared" si="35"/>
        <v xml:space="preserve"> </v>
      </c>
    </row>
    <row r="2250" spans="1:13" x14ac:dyDescent="0.25">
      <c r="A2250" s="1" t="s">
        <v>28</v>
      </c>
      <c r="B2250" s="1" t="s">
        <v>19</v>
      </c>
      <c r="C2250" s="1" t="s">
        <v>32</v>
      </c>
      <c r="D2250" s="1" t="s">
        <v>5692</v>
      </c>
      <c r="E2250" s="16">
        <v>11.99</v>
      </c>
      <c r="F2250" s="11"/>
      <c r="G2250" s="11">
        <v>154</v>
      </c>
      <c r="H2250" s="16">
        <v>89426.26</v>
      </c>
      <c r="I2250" s="16">
        <v>580.68999999999994</v>
      </c>
      <c r="J2250" s="12">
        <v>0.65413571974280915</v>
      </c>
      <c r="K2250" s="23">
        <v>1.5182972729453237E-2</v>
      </c>
      <c r="M2250" s="12" t="str">
        <f t="shared" si="35"/>
        <v xml:space="preserve"> </v>
      </c>
    </row>
    <row r="2251" spans="1:13" x14ac:dyDescent="0.25">
      <c r="A2251" s="1" t="s">
        <v>28</v>
      </c>
      <c r="B2251" s="1" t="s">
        <v>19</v>
      </c>
      <c r="C2251" s="1" t="s">
        <v>32</v>
      </c>
      <c r="D2251" s="1" t="s">
        <v>5786</v>
      </c>
      <c r="E2251" s="16">
        <v>13.99</v>
      </c>
      <c r="F2251" s="11"/>
      <c r="G2251" s="11">
        <v>146</v>
      </c>
      <c r="H2251" s="16">
        <v>82512.639999999999</v>
      </c>
      <c r="I2251" s="16">
        <v>565.15506849315068</v>
      </c>
      <c r="J2251" s="12">
        <v>0.66754143838316615</v>
      </c>
      <c r="K2251" s="23">
        <v>-0.13329271112092411</v>
      </c>
      <c r="M2251" s="12" t="str">
        <f t="shared" si="35"/>
        <v xml:space="preserve"> </v>
      </c>
    </row>
    <row r="2252" spans="1:13" x14ac:dyDescent="0.25">
      <c r="A2252" s="1" t="s">
        <v>28</v>
      </c>
      <c r="B2252" s="1" t="s">
        <v>19</v>
      </c>
      <c r="C2252" s="1" t="s">
        <v>32</v>
      </c>
      <c r="D2252" s="1" t="s">
        <v>5777</v>
      </c>
      <c r="E2252" s="16">
        <v>12.99</v>
      </c>
      <c r="F2252" s="11"/>
      <c r="G2252" s="11">
        <v>158</v>
      </c>
      <c r="H2252" s="16">
        <v>87617.55</v>
      </c>
      <c r="I2252" s="16">
        <v>554.54145569620255</v>
      </c>
      <c r="J2252" s="12">
        <v>0.68069539761297249</v>
      </c>
      <c r="K2252" s="23">
        <v>-0.1106276371308017</v>
      </c>
      <c r="M2252" s="12" t="str">
        <f t="shared" si="35"/>
        <v xml:space="preserve"> </v>
      </c>
    </row>
    <row r="2253" spans="1:13" x14ac:dyDescent="0.25">
      <c r="A2253" s="1" t="s">
        <v>28</v>
      </c>
      <c r="B2253" s="1" t="s">
        <v>19</v>
      </c>
      <c r="C2253" s="1" t="s">
        <v>32</v>
      </c>
      <c r="D2253" s="1" t="s">
        <v>10669</v>
      </c>
      <c r="E2253" s="16">
        <v>13.99</v>
      </c>
      <c r="F2253" s="11"/>
      <c r="G2253" s="11">
        <v>130</v>
      </c>
      <c r="H2253" s="16">
        <v>70555.100000000006</v>
      </c>
      <c r="I2253" s="16">
        <v>542.73153846153855</v>
      </c>
      <c r="J2253" s="12">
        <v>0.69356922058206039</v>
      </c>
      <c r="K2253" s="23">
        <v>-2.0976507771052866E-2</v>
      </c>
      <c r="M2253" s="12" t="str">
        <f t="shared" si="35"/>
        <v xml:space="preserve"> </v>
      </c>
    </row>
    <row r="2254" spans="1:13" x14ac:dyDescent="0.25">
      <c r="A2254" s="1" t="s">
        <v>28</v>
      </c>
      <c r="B2254" s="1" t="s">
        <v>19</v>
      </c>
      <c r="C2254" s="1" t="s">
        <v>32</v>
      </c>
      <c r="D2254" s="1" t="s">
        <v>14778</v>
      </c>
      <c r="E2254" s="16">
        <v>19.989999999999998</v>
      </c>
      <c r="F2254" s="11"/>
      <c r="G2254" s="11">
        <v>95</v>
      </c>
      <c r="H2254" s="16">
        <v>51201.06</v>
      </c>
      <c r="I2254" s="16">
        <v>538.95852631578941</v>
      </c>
      <c r="J2254" s="12">
        <v>0.70635354609802004</v>
      </c>
      <c r="K2254" s="23" t="e">
        <v>#DIV/0!</v>
      </c>
      <c r="M2254" s="12" t="str">
        <f t="shared" si="35"/>
        <v xml:space="preserve"> </v>
      </c>
    </row>
    <row r="2255" spans="1:13" x14ac:dyDescent="0.25">
      <c r="A2255" s="1" t="s">
        <v>28</v>
      </c>
      <c r="B2255" s="1" t="s">
        <v>19</v>
      </c>
      <c r="C2255" s="1" t="s">
        <v>32</v>
      </c>
      <c r="D2255" s="1" t="s">
        <v>6416</v>
      </c>
      <c r="E2255" s="16">
        <v>13.99</v>
      </c>
      <c r="F2255" s="11"/>
      <c r="G2255" s="11">
        <v>118</v>
      </c>
      <c r="H2255" s="16">
        <v>61148.23</v>
      </c>
      <c r="I2255" s="16">
        <v>518.20533898305086</v>
      </c>
      <c r="J2255" s="12">
        <v>0.71864559718208787</v>
      </c>
      <c r="K2255" s="23">
        <v>-0.19218026355369855</v>
      </c>
      <c r="M2255" s="12" t="str">
        <f t="shared" si="35"/>
        <v xml:space="preserve"> </v>
      </c>
    </row>
    <row r="2256" spans="1:13" x14ac:dyDescent="0.25">
      <c r="A2256" s="1" t="s">
        <v>28</v>
      </c>
      <c r="B2256" s="1" t="s">
        <v>19</v>
      </c>
      <c r="C2256" s="1" t="s">
        <v>32</v>
      </c>
      <c r="D2256" s="1" t="s">
        <v>5975</v>
      </c>
      <c r="E2256" s="16">
        <v>11.99</v>
      </c>
      <c r="F2256" s="11"/>
      <c r="G2256" s="11">
        <v>60</v>
      </c>
      <c r="H2256" s="16">
        <v>30310.240000000002</v>
      </c>
      <c r="I2256" s="16">
        <v>505.1706666666667</v>
      </c>
      <c r="J2256" s="12">
        <v>0.73062846029389061</v>
      </c>
      <c r="K2256" s="23">
        <v>-0.4286280886545023</v>
      </c>
      <c r="M2256" s="12" t="str">
        <f t="shared" si="35"/>
        <v xml:space="preserve"> </v>
      </c>
    </row>
    <row r="2257" spans="1:13" x14ac:dyDescent="0.25">
      <c r="A2257" s="1" t="s">
        <v>28</v>
      </c>
      <c r="B2257" s="1" t="s">
        <v>19</v>
      </c>
      <c r="C2257" s="1" t="s">
        <v>32</v>
      </c>
      <c r="D2257" s="1" t="s">
        <v>5807</v>
      </c>
      <c r="E2257" s="16">
        <v>11.99</v>
      </c>
      <c r="F2257" s="11"/>
      <c r="G2257" s="11">
        <v>154</v>
      </c>
      <c r="H2257" s="16">
        <v>75174.67</v>
      </c>
      <c r="I2257" s="16">
        <v>488.14720779220778</v>
      </c>
      <c r="J2257" s="12">
        <v>0.74220751971944998</v>
      </c>
      <c r="K2257" s="23">
        <v>-7.6393156617624469E-2</v>
      </c>
      <c r="M2257" s="12" t="str">
        <f t="shared" si="35"/>
        <v xml:space="preserve"> </v>
      </c>
    </row>
    <row r="2258" spans="1:13" x14ac:dyDescent="0.25">
      <c r="A2258" s="1" t="s">
        <v>28</v>
      </c>
      <c r="B2258" s="1" t="s">
        <v>19</v>
      </c>
      <c r="C2258" s="1" t="s">
        <v>32</v>
      </c>
      <c r="D2258" s="1" t="s">
        <v>5787</v>
      </c>
      <c r="E2258" s="16">
        <v>13.99</v>
      </c>
      <c r="F2258" s="11"/>
      <c r="G2258" s="11">
        <v>158</v>
      </c>
      <c r="H2258" s="16">
        <v>71884.990000000005</v>
      </c>
      <c r="I2258" s="16">
        <v>454.96829113924053</v>
      </c>
      <c r="J2258" s="12">
        <v>0.75299956112776412</v>
      </c>
      <c r="K2258" s="23">
        <v>-5.8492280316690182E-2</v>
      </c>
      <c r="M2258" s="12" t="str">
        <f t="shared" si="35"/>
        <v xml:space="preserve"> </v>
      </c>
    </row>
    <row r="2259" spans="1:13" x14ac:dyDescent="0.25">
      <c r="A2259" s="1" t="s">
        <v>28</v>
      </c>
      <c r="B2259" s="1" t="s">
        <v>19</v>
      </c>
      <c r="C2259" s="1" t="s">
        <v>32</v>
      </c>
      <c r="D2259" s="1" t="s">
        <v>5588</v>
      </c>
      <c r="E2259" s="16">
        <v>13.99</v>
      </c>
      <c r="F2259" s="11"/>
      <c r="G2259" s="11">
        <v>141</v>
      </c>
      <c r="H2259" s="16">
        <v>62629.97</v>
      </c>
      <c r="I2259" s="16">
        <v>444.18418439716311</v>
      </c>
      <c r="J2259" s="12">
        <v>0.76353579893662138</v>
      </c>
      <c r="K2259" s="23">
        <v>-0.16798268850521625</v>
      </c>
      <c r="M2259" s="12" t="str">
        <f t="shared" si="35"/>
        <v xml:space="preserve"> </v>
      </c>
    </row>
    <row r="2260" spans="1:13" x14ac:dyDescent="0.25">
      <c r="A2260" s="1" t="s">
        <v>28</v>
      </c>
      <c r="B2260" s="1" t="s">
        <v>19</v>
      </c>
      <c r="C2260" s="1" t="s">
        <v>32</v>
      </c>
      <c r="D2260" s="1" t="s">
        <v>5662</v>
      </c>
      <c r="E2260" s="16">
        <v>15.99</v>
      </c>
      <c r="F2260" s="11"/>
      <c r="G2260" s="11">
        <v>142</v>
      </c>
      <c r="H2260" s="16">
        <v>62670.44</v>
      </c>
      <c r="I2260" s="16">
        <v>441.34112676056338</v>
      </c>
      <c r="J2260" s="12">
        <v>0.7740045982089081</v>
      </c>
      <c r="K2260" s="23">
        <v>6.1226604748951585E-2</v>
      </c>
      <c r="M2260" s="12" t="str">
        <f t="shared" si="35"/>
        <v xml:space="preserve"> </v>
      </c>
    </row>
    <row r="2261" spans="1:13" x14ac:dyDescent="0.25">
      <c r="A2261" s="1" t="s">
        <v>28</v>
      </c>
      <c r="B2261" s="1" t="s">
        <v>19</v>
      </c>
      <c r="C2261" s="1" t="s">
        <v>32</v>
      </c>
      <c r="D2261" s="1" t="s">
        <v>5781</v>
      </c>
      <c r="E2261" s="16">
        <v>13.99</v>
      </c>
      <c r="F2261" s="11"/>
      <c r="G2261" s="11">
        <v>153</v>
      </c>
      <c r="H2261" s="16">
        <v>67386.539999999994</v>
      </c>
      <c r="I2261" s="16">
        <v>440.43490196078426</v>
      </c>
      <c r="J2261" s="12">
        <v>0.78445190144343824</v>
      </c>
      <c r="K2261" s="23">
        <v>-1.4741475884563204E-2</v>
      </c>
      <c r="M2261" s="12" t="str">
        <f t="shared" si="35"/>
        <v xml:space="preserve"> </v>
      </c>
    </row>
    <row r="2262" spans="1:13" x14ac:dyDescent="0.25">
      <c r="A2262" s="1" t="s">
        <v>28</v>
      </c>
      <c r="B2262" s="1" t="s">
        <v>19</v>
      </c>
      <c r="C2262" s="1" t="s">
        <v>32</v>
      </c>
      <c r="D2262" s="1" t="s">
        <v>9338</v>
      </c>
      <c r="E2262" s="16">
        <v>19.989999999999998</v>
      </c>
      <c r="F2262" s="11"/>
      <c r="G2262" s="11">
        <v>97</v>
      </c>
      <c r="H2262" s="16">
        <v>42441.51</v>
      </c>
      <c r="I2262" s="16">
        <v>437.54134020618557</v>
      </c>
      <c r="J2262" s="12">
        <v>0.79483056816223441</v>
      </c>
      <c r="K2262" s="23">
        <v>-0.1190053916446322</v>
      </c>
      <c r="M2262" s="12" t="str">
        <f t="shared" si="35"/>
        <v xml:space="preserve"> </v>
      </c>
    </row>
    <row r="2263" spans="1:13" x14ac:dyDescent="0.25">
      <c r="A2263" s="1" t="s">
        <v>28</v>
      </c>
      <c r="B2263" s="1" t="s">
        <v>19</v>
      </c>
      <c r="C2263" s="1" t="s">
        <v>32</v>
      </c>
      <c r="D2263" s="1" t="s">
        <v>5757</v>
      </c>
      <c r="E2263" s="16">
        <v>19.989999999999998</v>
      </c>
      <c r="F2263" s="11"/>
      <c r="G2263" s="11">
        <v>141</v>
      </c>
      <c r="H2263" s="16">
        <v>61141.64</v>
      </c>
      <c r="I2263" s="16">
        <v>433.6286524822695</v>
      </c>
      <c r="J2263" s="12">
        <v>0.80511642426377084</v>
      </c>
      <c r="K2263" s="23">
        <v>-9.315444897855063E-2</v>
      </c>
      <c r="M2263" s="12" t="str">
        <f t="shared" si="35"/>
        <v xml:space="preserve"> </v>
      </c>
    </row>
    <row r="2264" spans="1:13" x14ac:dyDescent="0.25">
      <c r="A2264" s="1" t="s">
        <v>28</v>
      </c>
      <c r="B2264" s="1" t="s">
        <v>19</v>
      </c>
      <c r="C2264" s="1" t="s">
        <v>32</v>
      </c>
      <c r="D2264" s="1" t="s">
        <v>5825</v>
      </c>
      <c r="E2264" s="16">
        <v>19.989999999999998</v>
      </c>
      <c r="F2264" s="11"/>
      <c r="G2264" s="11">
        <v>121</v>
      </c>
      <c r="H2264" s="16">
        <v>48985.86</v>
      </c>
      <c r="I2264" s="16">
        <v>404.84181818181821</v>
      </c>
      <c r="J2264" s="12">
        <v>0.81471944440984567</v>
      </c>
      <c r="K2264" s="23">
        <v>-0.11428353422600757</v>
      </c>
      <c r="M2264" s="12" t="str">
        <f t="shared" si="35"/>
        <v xml:space="preserve"> </v>
      </c>
    </row>
    <row r="2265" spans="1:13" x14ac:dyDescent="0.25">
      <c r="A2265" s="1" t="s">
        <v>28</v>
      </c>
      <c r="B2265" s="1" t="s">
        <v>19</v>
      </c>
      <c r="C2265" s="1" t="s">
        <v>32</v>
      </c>
      <c r="D2265" s="1" t="s">
        <v>15707</v>
      </c>
      <c r="E2265" s="16">
        <v>11.99</v>
      </c>
      <c r="F2265" s="11"/>
      <c r="G2265" s="11">
        <v>65</v>
      </c>
      <c r="H2265" s="16">
        <v>25974.36</v>
      </c>
      <c r="I2265" s="16">
        <v>399.60553846153846</v>
      </c>
      <c r="J2265" s="12">
        <v>0.8241982577734539</v>
      </c>
      <c r="K2265" s="23" t="e">
        <v>#DIV/0!</v>
      </c>
      <c r="M2265" s="12" t="str">
        <f t="shared" si="35"/>
        <v xml:space="preserve"> </v>
      </c>
    </row>
    <row r="2266" spans="1:13" x14ac:dyDescent="0.25">
      <c r="A2266" s="1" t="s">
        <v>28</v>
      </c>
      <c r="B2266" s="1" t="s">
        <v>19</v>
      </c>
      <c r="C2266" s="1" t="s">
        <v>32</v>
      </c>
      <c r="D2266" s="1" t="s">
        <v>5858</v>
      </c>
      <c r="E2266" s="16">
        <v>19.989999999999998</v>
      </c>
      <c r="F2266" s="11"/>
      <c r="G2266" s="11">
        <v>138</v>
      </c>
      <c r="H2266" s="16">
        <v>53709.3</v>
      </c>
      <c r="I2266" s="16">
        <v>389.19782608695652</v>
      </c>
      <c r="J2266" s="12">
        <v>0.83343019577211952</v>
      </c>
      <c r="K2266" s="23">
        <v>-0.11253165912311491</v>
      </c>
      <c r="M2266" s="12" t="str">
        <f t="shared" si="35"/>
        <v xml:space="preserve"> </v>
      </c>
    </row>
    <row r="2267" spans="1:13" x14ac:dyDescent="0.25">
      <c r="A2267" s="1" t="s">
        <v>28</v>
      </c>
      <c r="B2267" s="1" t="s">
        <v>19</v>
      </c>
      <c r="C2267" s="1" t="s">
        <v>32</v>
      </c>
      <c r="D2267" s="1" t="s">
        <v>5751</v>
      </c>
      <c r="E2267" s="16">
        <v>11.99</v>
      </c>
      <c r="F2267" s="11"/>
      <c r="G2267" s="11">
        <v>155</v>
      </c>
      <c r="H2267" s="16">
        <v>59839.98</v>
      </c>
      <c r="I2267" s="16">
        <v>386.06438709677423</v>
      </c>
      <c r="J2267" s="12">
        <v>0.84258780726498006</v>
      </c>
      <c r="K2267" s="23">
        <v>-0.12704593207498949</v>
      </c>
      <c r="M2267" s="12" t="str">
        <f t="shared" si="35"/>
        <v xml:space="preserve"> </v>
      </c>
    </row>
    <row r="2268" spans="1:13" x14ac:dyDescent="0.25">
      <c r="A2268" s="1" t="s">
        <v>28</v>
      </c>
      <c r="B2268" s="1" t="s">
        <v>19</v>
      </c>
      <c r="C2268" s="1" t="s">
        <v>32</v>
      </c>
      <c r="D2268" s="1" t="s">
        <v>5871</v>
      </c>
      <c r="E2268" s="16">
        <v>15.99</v>
      </c>
      <c r="F2268" s="11"/>
      <c r="G2268" s="11">
        <v>122</v>
      </c>
      <c r="H2268" s="16">
        <v>45993.51</v>
      </c>
      <c r="I2268" s="16">
        <v>376.99598360655739</v>
      </c>
      <c r="J2268" s="12">
        <v>0.85153031236937415</v>
      </c>
      <c r="K2268" s="23">
        <v>2.6337528819607936E-2</v>
      </c>
      <c r="M2268" s="12" t="str">
        <f t="shared" si="35"/>
        <v xml:space="preserve"> </v>
      </c>
    </row>
    <row r="2269" spans="1:13" x14ac:dyDescent="0.25">
      <c r="A2269" s="1" t="s">
        <v>28</v>
      </c>
      <c r="B2269" s="1" t="s">
        <v>19</v>
      </c>
      <c r="C2269" s="1" t="s">
        <v>32</v>
      </c>
      <c r="D2269" s="1" t="s">
        <v>5904</v>
      </c>
      <c r="E2269" s="16">
        <v>12.99</v>
      </c>
      <c r="F2269" s="11"/>
      <c r="G2269" s="11">
        <v>152</v>
      </c>
      <c r="H2269" s="16">
        <v>56740.32</v>
      </c>
      <c r="I2269" s="16">
        <v>373.29157894736841</v>
      </c>
      <c r="J2269" s="12">
        <v>0.86038494741940685</v>
      </c>
      <c r="K2269" s="23">
        <v>-0.132472691161867</v>
      </c>
      <c r="M2269" s="12" t="str">
        <f t="shared" si="35"/>
        <v xml:space="preserve"> </v>
      </c>
    </row>
    <row r="2270" spans="1:13" x14ac:dyDescent="0.25">
      <c r="A2270" s="1" t="s">
        <v>28</v>
      </c>
      <c r="B2270" s="1" t="s">
        <v>19</v>
      </c>
      <c r="C2270" s="1" t="s">
        <v>32</v>
      </c>
      <c r="D2270" s="1" t="s">
        <v>5785</v>
      </c>
      <c r="E2270" s="16">
        <v>13.99</v>
      </c>
      <c r="F2270" s="11"/>
      <c r="G2270" s="11">
        <v>147</v>
      </c>
      <c r="H2270" s="16">
        <v>54708.87</v>
      </c>
      <c r="I2270" s="16">
        <v>372.16918367346943</v>
      </c>
      <c r="J2270" s="12">
        <v>0.86921295877607818</v>
      </c>
      <c r="K2270" s="23">
        <v>-0.14612024517203037</v>
      </c>
      <c r="M2270" s="12" t="str">
        <f t="shared" si="35"/>
        <v xml:space="preserve"> </v>
      </c>
    </row>
    <row r="2271" spans="1:13" x14ac:dyDescent="0.25">
      <c r="A2271" s="1" t="s">
        <v>28</v>
      </c>
      <c r="B2271" s="1" t="s">
        <v>19</v>
      </c>
      <c r="C2271" s="1" t="s">
        <v>32</v>
      </c>
      <c r="D2271" s="1" t="s">
        <v>11665</v>
      </c>
      <c r="E2271" s="16">
        <v>13.99</v>
      </c>
      <c r="F2271" s="11"/>
      <c r="G2271" s="11">
        <v>128</v>
      </c>
      <c r="H2271" s="16">
        <v>43406.07</v>
      </c>
      <c r="I2271" s="16">
        <v>339.109921875</v>
      </c>
      <c r="J2271" s="12">
        <v>0.87725679037955406</v>
      </c>
      <c r="K2271" s="23">
        <v>-0.23950199602809241</v>
      </c>
      <c r="M2271" s="12" t="str">
        <f t="shared" si="35"/>
        <v xml:space="preserve"> </v>
      </c>
    </row>
    <row r="2272" spans="1:13" x14ac:dyDescent="0.25">
      <c r="A2272" s="1" t="s">
        <v>28</v>
      </c>
      <c r="B2272" s="1" t="s">
        <v>19</v>
      </c>
      <c r="C2272" s="1" t="s">
        <v>32</v>
      </c>
      <c r="D2272" s="1" t="s">
        <v>5859</v>
      </c>
      <c r="E2272" s="16">
        <v>19.989999999999998</v>
      </c>
      <c r="F2272" s="11"/>
      <c r="G2272" s="11">
        <v>132</v>
      </c>
      <c r="H2272" s="16">
        <v>43398.9</v>
      </c>
      <c r="I2272" s="16">
        <v>328.77954545454548</v>
      </c>
      <c r="J2272" s="12">
        <v>0.88505558105981774</v>
      </c>
      <c r="K2272" s="23">
        <v>9.890218408546736E-2</v>
      </c>
      <c r="M2272" s="12" t="str">
        <f t="shared" si="35"/>
        <v xml:space="preserve"> </v>
      </c>
    </row>
    <row r="2273" spans="1:13" x14ac:dyDescent="0.25">
      <c r="A2273" s="1" t="s">
        <v>28</v>
      </c>
      <c r="B2273" s="1" t="s">
        <v>19</v>
      </c>
      <c r="C2273" s="1" t="s">
        <v>32</v>
      </c>
      <c r="D2273" s="1" t="s">
        <v>5780</v>
      </c>
      <c r="E2273" s="16">
        <v>13.99</v>
      </c>
      <c r="F2273" s="11"/>
      <c r="G2273" s="11">
        <v>151</v>
      </c>
      <c r="H2273" s="16">
        <v>49208.86</v>
      </c>
      <c r="I2273" s="16">
        <v>325.88649006622518</v>
      </c>
      <c r="J2273" s="12">
        <v>0.89278574723557103</v>
      </c>
      <c r="K2273" s="23">
        <v>-4.1179760065312765E-2</v>
      </c>
      <c r="M2273" s="12" t="str">
        <f t="shared" si="35"/>
        <v xml:space="preserve"> </v>
      </c>
    </row>
    <row r="2274" spans="1:13" x14ac:dyDescent="0.25">
      <c r="A2274" s="1" t="s">
        <v>28</v>
      </c>
      <c r="B2274" s="1" t="s">
        <v>19</v>
      </c>
      <c r="C2274" s="1" t="s">
        <v>32</v>
      </c>
      <c r="D2274" s="1" t="s">
        <v>5993</v>
      </c>
      <c r="E2274" s="16">
        <v>11.99</v>
      </c>
      <c r="F2274" s="11"/>
      <c r="G2274" s="11">
        <v>108</v>
      </c>
      <c r="H2274" s="16">
        <v>34495.230000000003</v>
      </c>
      <c r="I2274" s="16">
        <v>319.40027777777783</v>
      </c>
      <c r="J2274" s="12">
        <v>0.90036205769662225</v>
      </c>
      <c r="K2274" s="23">
        <v>0.12878428174686674</v>
      </c>
      <c r="M2274" s="12" t="str">
        <f t="shared" si="35"/>
        <v xml:space="preserve"> </v>
      </c>
    </row>
    <row r="2275" spans="1:13" x14ac:dyDescent="0.25">
      <c r="A2275" s="1" t="s">
        <v>28</v>
      </c>
      <c r="B2275" s="1" t="s">
        <v>19</v>
      </c>
      <c r="C2275" s="1" t="s">
        <v>32</v>
      </c>
      <c r="D2275" s="1" t="s">
        <v>6607</v>
      </c>
      <c r="E2275" s="16">
        <v>11.99</v>
      </c>
      <c r="F2275" s="11"/>
      <c r="G2275" s="11">
        <v>119</v>
      </c>
      <c r="H2275" s="16">
        <v>37943.26</v>
      </c>
      <c r="I2275" s="16">
        <v>318.85092436974793</v>
      </c>
      <c r="J2275" s="12">
        <v>0.90792533726114133</v>
      </c>
      <c r="K2275" s="23">
        <v>-0.14352683584734238</v>
      </c>
      <c r="M2275" s="12" t="str">
        <f t="shared" si="35"/>
        <v xml:space="preserve"> </v>
      </c>
    </row>
    <row r="2276" spans="1:13" x14ac:dyDescent="0.25">
      <c r="A2276" s="1" t="s">
        <v>28</v>
      </c>
      <c r="B2276" s="1" t="s">
        <v>19</v>
      </c>
      <c r="C2276" s="1" t="s">
        <v>32</v>
      </c>
      <c r="D2276" s="1" t="s">
        <v>9330</v>
      </c>
      <c r="E2276" s="16">
        <v>11.99</v>
      </c>
      <c r="F2276" s="11"/>
      <c r="G2276" s="11">
        <v>98</v>
      </c>
      <c r="H2276" s="16">
        <v>29872.83</v>
      </c>
      <c r="I2276" s="16">
        <v>304.82479591836739</v>
      </c>
      <c r="J2276" s="12">
        <v>0.91515591109210992</v>
      </c>
      <c r="K2276" s="23">
        <v>-5.4972785984426009E-2</v>
      </c>
      <c r="M2276" s="12" t="str">
        <f t="shared" si="35"/>
        <v xml:space="preserve"> </v>
      </c>
    </row>
    <row r="2277" spans="1:13" x14ac:dyDescent="0.25">
      <c r="A2277" s="1" t="s">
        <v>28</v>
      </c>
      <c r="B2277" s="1" t="s">
        <v>19</v>
      </c>
      <c r="C2277" s="1" t="s">
        <v>32</v>
      </c>
      <c r="D2277" s="1" t="s">
        <v>10140</v>
      </c>
      <c r="E2277" s="16">
        <v>12.99</v>
      </c>
      <c r="F2277" s="11"/>
      <c r="G2277" s="11">
        <v>110</v>
      </c>
      <c r="H2277" s="16">
        <v>30519.32</v>
      </c>
      <c r="I2277" s="16">
        <v>277.44836363636364</v>
      </c>
      <c r="J2277" s="12">
        <v>0.92173710430347666</v>
      </c>
      <c r="K2277" s="23">
        <v>-0.21630230245858539</v>
      </c>
      <c r="M2277" s="12" t="str">
        <f t="shared" si="35"/>
        <v xml:space="preserve"> </v>
      </c>
    </row>
    <row r="2278" spans="1:13" x14ac:dyDescent="0.25">
      <c r="A2278" s="1" t="s">
        <v>28</v>
      </c>
      <c r="B2278" s="1" t="s">
        <v>19</v>
      </c>
      <c r="C2278" s="1" t="s">
        <v>32</v>
      </c>
      <c r="D2278" s="1" t="s">
        <v>5486</v>
      </c>
      <c r="E2278" s="16">
        <v>11.99</v>
      </c>
      <c r="F2278" s="11"/>
      <c r="G2278" s="11">
        <v>151</v>
      </c>
      <c r="H2278" s="16">
        <v>41137.69</v>
      </c>
      <c r="I2278" s="16">
        <v>272.4350331125828</v>
      </c>
      <c r="J2278" s="12">
        <v>0.92819937918215956</v>
      </c>
      <c r="K2278" s="23">
        <v>-0.25992234685073334</v>
      </c>
      <c r="M2278" s="12" t="str">
        <f t="shared" si="35"/>
        <v xml:space="preserve"> </v>
      </c>
    </row>
    <row r="2279" spans="1:13" x14ac:dyDescent="0.25">
      <c r="A2279" s="1" t="s">
        <v>28</v>
      </c>
      <c r="B2279" s="1" t="s">
        <v>19</v>
      </c>
      <c r="C2279" s="1" t="s">
        <v>32</v>
      </c>
      <c r="D2279" s="1" t="s">
        <v>8718</v>
      </c>
      <c r="E2279" s="16">
        <v>16.989999999999998</v>
      </c>
      <c r="F2279" s="11"/>
      <c r="G2279" s="11">
        <v>121</v>
      </c>
      <c r="H2279" s="16">
        <v>32026.15</v>
      </c>
      <c r="I2279" s="16">
        <v>264.67892561983473</v>
      </c>
      <c r="J2279" s="12">
        <v>0.93447767589168373</v>
      </c>
      <c r="K2279" s="23">
        <v>-0.13293468261269548</v>
      </c>
      <c r="M2279" s="12" t="str">
        <f t="shared" si="35"/>
        <v xml:space="preserve"> </v>
      </c>
    </row>
    <row r="2280" spans="1:13" x14ac:dyDescent="0.25">
      <c r="A2280" s="1" t="s">
        <v>28</v>
      </c>
      <c r="B2280" s="1" t="s">
        <v>19</v>
      </c>
      <c r="C2280" s="1" t="s">
        <v>32</v>
      </c>
      <c r="D2280" s="1" t="s">
        <v>10362</v>
      </c>
      <c r="E2280" s="16">
        <v>13.99</v>
      </c>
      <c r="F2280" s="11"/>
      <c r="G2280" s="11">
        <v>134</v>
      </c>
      <c r="H2280" s="16">
        <v>33713.18</v>
      </c>
      <c r="I2280" s="16">
        <v>251.59089552238805</v>
      </c>
      <c r="J2280" s="12">
        <v>0.94044551895967787</v>
      </c>
      <c r="K2280" s="23">
        <v>-0.21391410997169336</v>
      </c>
      <c r="M2280" s="12" t="str">
        <f t="shared" si="35"/>
        <v xml:space="preserve"> </v>
      </c>
    </row>
    <row r="2281" spans="1:13" x14ac:dyDescent="0.25">
      <c r="A2281" s="1" t="s">
        <v>28</v>
      </c>
      <c r="B2281" s="1" t="s">
        <v>19</v>
      </c>
      <c r="C2281" s="1" t="s">
        <v>32</v>
      </c>
      <c r="D2281" s="1" t="s">
        <v>5782</v>
      </c>
      <c r="E2281" s="16">
        <v>13.99</v>
      </c>
      <c r="F2281" s="11"/>
      <c r="G2281" s="11">
        <v>151</v>
      </c>
      <c r="H2281" s="16">
        <v>35811.68</v>
      </c>
      <c r="I2281" s="16">
        <v>237.16344370860926</v>
      </c>
      <c r="J2281" s="12">
        <v>0.9460711367332435</v>
      </c>
      <c r="K2281" s="23">
        <v>-9.4655278549190536E-2</v>
      </c>
      <c r="M2281" s="12" t="str">
        <f t="shared" si="35"/>
        <v xml:space="preserve"> </v>
      </c>
    </row>
    <row r="2282" spans="1:13" x14ac:dyDescent="0.25">
      <c r="A2282" s="1" t="s">
        <v>28</v>
      </c>
      <c r="B2282" s="1" t="s">
        <v>19</v>
      </c>
      <c r="C2282" s="1" t="s">
        <v>32</v>
      </c>
      <c r="D2282" s="1" t="s">
        <v>5708</v>
      </c>
      <c r="E2282" s="16">
        <v>11.99</v>
      </c>
      <c r="F2282" s="11"/>
      <c r="G2282" s="11">
        <v>111</v>
      </c>
      <c r="H2282" s="16">
        <v>26176.82</v>
      </c>
      <c r="I2282" s="16">
        <v>235.82720720720721</v>
      </c>
      <c r="J2282" s="12">
        <v>0.95166505840856386</v>
      </c>
      <c r="K2282" s="23">
        <v>-0.19121374695818649</v>
      </c>
      <c r="M2282" s="12" t="str">
        <f t="shared" si="35"/>
        <v xml:space="preserve"> </v>
      </c>
    </row>
    <row r="2283" spans="1:13" x14ac:dyDescent="0.25">
      <c r="A2283" s="1" t="s">
        <v>28</v>
      </c>
      <c r="B2283" s="1" t="s">
        <v>19</v>
      </c>
      <c r="C2283" s="1" t="s">
        <v>32</v>
      </c>
      <c r="D2283" s="1" t="s">
        <v>9229</v>
      </c>
      <c r="E2283" s="16">
        <v>13.99</v>
      </c>
      <c r="F2283" s="11"/>
      <c r="G2283" s="11">
        <v>146</v>
      </c>
      <c r="H2283" s="16">
        <v>33692.230000000003</v>
      </c>
      <c r="I2283" s="16">
        <v>230.76869863013701</v>
      </c>
      <c r="J2283" s="12">
        <v>0.95713899010855785</v>
      </c>
      <c r="K2283" s="23">
        <v>-0.29106167691848339</v>
      </c>
      <c r="M2283" s="12" t="str">
        <f t="shared" si="35"/>
        <v xml:space="preserve"> </v>
      </c>
    </row>
    <row r="2284" spans="1:13" x14ac:dyDescent="0.25">
      <c r="A2284" s="1" t="s">
        <v>28</v>
      </c>
      <c r="B2284" s="1" t="s">
        <v>19</v>
      </c>
      <c r="C2284" s="1" t="s">
        <v>32</v>
      </c>
      <c r="D2284" s="1" t="s">
        <v>15709</v>
      </c>
      <c r="E2284" s="16">
        <v>11.99</v>
      </c>
      <c r="F2284" s="11"/>
      <c r="G2284" s="11">
        <v>73</v>
      </c>
      <c r="H2284" s="16">
        <v>15548.19</v>
      </c>
      <c r="I2284" s="16">
        <v>212.98890410958904</v>
      </c>
      <c r="J2284" s="12">
        <v>0.96219117751903982</v>
      </c>
      <c r="K2284" s="23" t="e">
        <v>#DIV/0!</v>
      </c>
      <c r="M2284" s="12" t="str">
        <f t="shared" si="35"/>
        <v xml:space="preserve"> </v>
      </c>
    </row>
    <row r="2285" spans="1:13" x14ac:dyDescent="0.25">
      <c r="A2285" s="1" t="s">
        <v>28</v>
      </c>
      <c r="B2285" s="1" t="s">
        <v>19</v>
      </c>
      <c r="C2285" s="1" t="s">
        <v>32</v>
      </c>
      <c r="D2285" s="1" t="s">
        <v>15518</v>
      </c>
      <c r="E2285" s="16">
        <v>11.99</v>
      </c>
      <c r="F2285" s="11"/>
      <c r="G2285" s="11">
        <v>61</v>
      </c>
      <c r="H2285" s="16">
        <v>12766.62</v>
      </c>
      <c r="I2285" s="16">
        <v>209.2888524590164</v>
      </c>
      <c r="J2285" s="12">
        <v>0.96715559813037644</v>
      </c>
      <c r="K2285" s="23" t="e">
        <v>#DIV/0!</v>
      </c>
      <c r="M2285" s="12" t="str">
        <f t="shared" si="35"/>
        <v xml:space="preserve"> </v>
      </c>
    </row>
    <row r="2286" spans="1:13" x14ac:dyDescent="0.25">
      <c r="A2286" s="1" t="s">
        <v>28</v>
      </c>
      <c r="B2286" s="1" t="s">
        <v>19</v>
      </c>
      <c r="C2286" s="1" t="s">
        <v>32</v>
      </c>
      <c r="D2286" s="1" t="s">
        <v>5821</v>
      </c>
      <c r="E2286" s="16">
        <v>12.99</v>
      </c>
      <c r="F2286" s="11"/>
      <c r="G2286" s="11">
        <v>132</v>
      </c>
      <c r="H2286" s="16">
        <v>26818.69</v>
      </c>
      <c r="I2286" s="16">
        <v>203.17189393939393</v>
      </c>
      <c r="J2286" s="12">
        <v>0.97197492188348711</v>
      </c>
      <c r="K2286" s="23">
        <v>-0.30093924260548133</v>
      </c>
      <c r="M2286" s="12" t="str">
        <f t="shared" si="35"/>
        <v xml:space="preserve"> </v>
      </c>
    </row>
    <row r="2287" spans="1:13" x14ac:dyDescent="0.25">
      <c r="A2287" s="1" t="s">
        <v>28</v>
      </c>
      <c r="B2287" s="1" t="s">
        <v>19</v>
      </c>
      <c r="C2287" s="1" t="s">
        <v>32</v>
      </c>
      <c r="D2287" s="1" t="s">
        <v>5775</v>
      </c>
      <c r="E2287" s="16">
        <v>11.99</v>
      </c>
      <c r="F2287" s="11"/>
      <c r="G2287" s="11">
        <v>148</v>
      </c>
      <c r="H2287" s="16">
        <v>29927.040000000001</v>
      </c>
      <c r="I2287" s="16">
        <v>202.20972972972973</v>
      </c>
      <c r="J2287" s="12">
        <v>0.97677142269224215</v>
      </c>
      <c r="K2287" s="23">
        <v>-0.14812286689419785</v>
      </c>
      <c r="M2287" s="12" t="str">
        <f t="shared" si="35"/>
        <v xml:space="preserve"> </v>
      </c>
    </row>
    <row r="2288" spans="1:13" x14ac:dyDescent="0.25">
      <c r="A2288" s="1" t="s">
        <v>28</v>
      </c>
      <c r="B2288" s="1" t="s">
        <v>19</v>
      </c>
      <c r="C2288" s="1" t="s">
        <v>32</v>
      </c>
      <c r="D2288" s="1" t="s">
        <v>5659</v>
      </c>
      <c r="E2288" s="16">
        <v>11.99</v>
      </c>
      <c r="F2288" s="11"/>
      <c r="G2288" s="11">
        <v>149</v>
      </c>
      <c r="H2288" s="16">
        <v>28774.799999999999</v>
      </c>
      <c r="I2288" s="16">
        <v>193.11946308724831</v>
      </c>
      <c r="J2288" s="12">
        <v>0.98135229850925854</v>
      </c>
      <c r="K2288" s="23">
        <v>-0.22358357995350375</v>
      </c>
      <c r="M2288" s="12" t="str">
        <f t="shared" si="35"/>
        <v>X</v>
      </c>
    </row>
    <row r="2289" spans="1:13" x14ac:dyDescent="0.25">
      <c r="A2289" s="1" t="s">
        <v>28</v>
      </c>
      <c r="B2289" s="1" t="s">
        <v>19</v>
      </c>
      <c r="C2289" s="1" t="s">
        <v>32</v>
      </c>
      <c r="D2289" s="1" t="s">
        <v>11426</v>
      </c>
      <c r="E2289" s="16">
        <v>13.99</v>
      </c>
      <c r="F2289" s="11"/>
      <c r="G2289" s="11">
        <v>150</v>
      </c>
      <c r="H2289" s="16">
        <v>28432.41</v>
      </c>
      <c r="I2289" s="16">
        <v>189.54939999999999</v>
      </c>
      <c r="J2289" s="12">
        <v>0.98584849091114857</v>
      </c>
      <c r="K2289" s="23">
        <v>-6.4458079889758269E-2</v>
      </c>
      <c r="M2289" s="12" t="str">
        <f t="shared" si="35"/>
        <v>X</v>
      </c>
    </row>
    <row r="2290" spans="1:13" x14ac:dyDescent="0.25">
      <c r="A2290" s="1" t="s">
        <v>28</v>
      </c>
      <c r="B2290" s="1" t="s">
        <v>19</v>
      </c>
      <c r="C2290" s="1" t="s">
        <v>32</v>
      </c>
      <c r="D2290" s="1" t="s">
        <v>5784</v>
      </c>
      <c r="E2290" s="16">
        <v>13.99</v>
      </c>
      <c r="F2290" s="11"/>
      <c r="G2290" s="11">
        <v>148</v>
      </c>
      <c r="H2290" s="16">
        <v>24950.66</v>
      </c>
      <c r="I2290" s="16">
        <v>168.58554054054053</v>
      </c>
      <c r="J2290" s="12">
        <v>0.98984741164868117</v>
      </c>
      <c r="K2290" s="23">
        <v>-0.22210146147524323</v>
      </c>
      <c r="M2290" s="12" t="str">
        <f t="shared" si="35"/>
        <v>X</v>
      </c>
    </row>
    <row r="2291" spans="1:13" x14ac:dyDescent="0.25">
      <c r="A2291" s="1" t="s">
        <v>28</v>
      </c>
      <c r="B2291" s="1" t="s">
        <v>19</v>
      </c>
      <c r="C2291" s="1" t="s">
        <v>32</v>
      </c>
      <c r="D2291" s="1" t="s">
        <v>5651</v>
      </c>
      <c r="E2291" s="16">
        <v>11.99</v>
      </c>
      <c r="F2291" s="11"/>
      <c r="G2291" s="11">
        <v>149</v>
      </c>
      <c r="H2291" s="16">
        <v>24891.24</v>
      </c>
      <c r="I2291" s="16">
        <v>167.05530201342282</v>
      </c>
      <c r="J2291" s="12">
        <v>0.99381003447739069</v>
      </c>
      <c r="K2291" s="23">
        <v>-9.5818815331010443E-2</v>
      </c>
      <c r="M2291" s="12" t="str">
        <f t="shared" si="35"/>
        <v>X</v>
      </c>
    </row>
    <row r="2292" spans="1:13" x14ac:dyDescent="0.25">
      <c r="A2292" s="1" t="s">
        <v>28</v>
      </c>
      <c r="B2292" s="1" t="s">
        <v>19</v>
      </c>
      <c r="C2292" s="1" t="s">
        <v>32</v>
      </c>
      <c r="D2292" s="1" t="s">
        <v>16091</v>
      </c>
      <c r="E2292" s="16">
        <v>11.99</v>
      </c>
      <c r="F2292" s="11"/>
      <c r="G2292" s="11">
        <v>62</v>
      </c>
      <c r="H2292" s="16">
        <v>6150.87</v>
      </c>
      <c r="I2292" s="16">
        <v>99.207580645161286</v>
      </c>
      <c r="J2292" s="12">
        <v>0.99616328049297642</v>
      </c>
      <c r="K2292" s="23" t="e">
        <v>#DIV/0!</v>
      </c>
      <c r="M2292" s="12" t="str">
        <f t="shared" si="35"/>
        <v>X</v>
      </c>
    </row>
    <row r="2293" spans="1:13" x14ac:dyDescent="0.25">
      <c r="A2293" s="1" t="s">
        <v>28</v>
      </c>
      <c r="B2293" s="1" t="s">
        <v>19</v>
      </c>
      <c r="C2293" s="1" t="s">
        <v>32</v>
      </c>
      <c r="D2293" s="1" t="s">
        <v>13209</v>
      </c>
      <c r="E2293" s="16">
        <v>12.99</v>
      </c>
      <c r="F2293" s="11"/>
      <c r="G2293" s="11">
        <v>17</v>
      </c>
      <c r="H2293" s="16">
        <v>1457.19</v>
      </c>
      <c r="I2293" s="16">
        <v>85.717058823529413</v>
      </c>
      <c r="J2293" s="12">
        <v>0.99819652559211525</v>
      </c>
      <c r="K2293" s="23">
        <v>-0.20441255957938176</v>
      </c>
      <c r="M2293" s="12" t="str">
        <f t="shared" si="35"/>
        <v>X</v>
      </c>
    </row>
    <row r="2294" spans="1:13" x14ac:dyDescent="0.25">
      <c r="A2294" s="1" t="s">
        <v>28</v>
      </c>
      <c r="B2294" s="1" t="s">
        <v>19</v>
      </c>
      <c r="C2294" s="1" t="s">
        <v>32</v>
      </c>
      <c r="D2294" s="1" t="s">
        <v>15713</v>
      </c>
      <c r="E2294" s="16">
        <v>11.99</v>
      </c>
      <c r="F2294" s="11"/>
      <c r="G2294" s="11">
        <v>68</v>
      </c>
      <c r="H2294" s="16">
        <v>5170.07</v>
      </c>
      <c r="I2294" s="16">
        <v>76.030441176470589</v>
      </c>
      <c r="J2294" s="12">
        <v>1.0000000000000004</v>
      </c>
      <c r="K2294" s="23" t="e">
        <v>#DIV/0!</v>
      </c>
      <c r="M2294" s="12" t="str">
        <f t="shared" si="35"/>
        <v>X</v>
      </c>
    </row>
    <row r="2295" spans="1:13" x14ac:dyDescent="0.25">
      <c r="A2295" s="1" t="s">
        <v>28</v>
      </c>
      <c r="B2295" s="1" t="s">
        <v>19</v>
      </c>
      <c r="C2295" s="1" t="s">
        <v>33</v>
      </c>
      <c r="D2295" s="1"/>
      <c r="E2295" s="16">
        <v>940.73000000000047</v>
      </c>
      <c r="F2295" s="11"/>
      <c r="G2295" s="11">
        <v>8285</v>
      </c>
      <c r="H2295" s="16">
        <v>5283523.7500000009</v>
      </c>
      <c r="I2295" s="16">
        <v>42157.759957141512</v>
      </c>
      <c r="J2295" s="12"/>
      <c r="K2295" s="23">
        <v>-6.043101807303608E-2</v>
      </c>
      <c r="M2295" s="12" t="str">
        <f t="shared" si="35"/>
        <v xml:space="preserve"> </v>
      </c>
    </row>
    <row r="2296" spans="1:13" x14ac:dyDescent="0.25">
      <c r="A2296" s="1" t="s">
        <v>28</v>
      </c>
      <c r="B2296" s="1" t="s">
        <v>19</v>
      </c>
      <c r="C2296" s="1" t="s">
        <v>34</v>
      </c>
      <c r="D2296" s="1" t="s">
        <v>6938</v>
      </c>
      <c r="E2296" s="16">
        <v>7.99</v>
      </c>
      <c r="F2296" s="11"/>
      <c r="G2296" s="11">
        <v>159</v>
      </c>
      <c r="H2296" s="16">
        <v>589262.5</v>
      </c>
      <c r="I2296" s="16">
        <v>3706.0534591194969</v>
      </c>
      <c r="J2296" s="12">
        <v>0.30111423483930116</v>
      </c>
      <c r="K2296" s="23">
        <v>-9.6400303854541791E-2</v>
      </c>
      <c r="M2296" s="12" t="str">
        <f t="shared" si="35"/>
        <v xml:space="preserve"> </v>
      </c>
    </row>
    <row r="2297" spans="1:13" x14ac:dyDescent="0.25">
      <c r="A2297" s="1" t="s">
        <v>28</v>
      </c>
      <c r="B2297" s="1" t="s">
        <v>19</v>
      </c>
      <c r="C2297" s="1" t="s">
        <v>34</v>
      </c>
      <c r="D2297" s="1" t="s">
        <v>8736</v>
      </c>
      <c r="E2297" s="16">
        <v>6.99</v>
      </c>
      <c r="F2297" s="11"/>
      <c r="G2297" s="11">
        <v>155</v>
      </c>
      <c r="H2297" s="16">
        <v>194335.98</v>
      </c>
      <c r="I2297" s="16">
        <v>1253.7805161290323</v>
      </c>
      <c r="J2297" s="12">
        <v>0.40298301923085533</v>
      </c>
      <c r="K2297" s="23">
        <v>-8.1381133322319443E-2</v>
      </c>
      <c r="M2297" s="12" t="str">
        <f t="shared" si="35"/>
        <v xml:space="preserve"> </v>
      </c>
    </row>
    <row r="2298" spans="1:13" x14ac:dyDescent="0.25">
      <c r="A2298" s="1" t="s">
        <v>28</v>
      </c>
      <c r="B2298" s="1" t="s">
        <v>19</v>
      </c>
      <c r="C2298" s="1" t="s">
        <v>34</v>
      </c>
      <c r="D2298" s="1" t="s">
        <v>14922</v>
      </c>
      <c r="E2298" s="16">
        <v>6.99</v>
      </c>
      <c r="F2298" s="11"/>
      <c r="G2298" s="11">
        <v>159</v>
      </c>
      <c r="H2298" s="16">
        <v>192651.39</v>
      </c>
      <c r="I2298" s="16">
        <v>1211.643962264151</v>
      </c>
      <c r="J2298" s="12">
        <v>0.50142823828107119</v>
      </c>
      <c r="K2298" s="23">
        <v>-0.15280339358170403</v>
      </c>
      <c r="M2298" s="12" t="str">
        <f t="shared" si="35"/>
        <v xml:space="preserve"> </v>
      </c>
    </row>
    <row r="2299" spans="1:13" x14ac:dyDescent="0.25">
      <c r="A2299" s="1" t="s">
        <v>28</v>
      </c>
      <c r="B2299" s="1" t="s">
        <v>19</v>
      </c>
      <c r="C2299" s="1" t="s">
        <v>34</v>
      </c>
      <c r="D2299" s="1" t="s">
        <v>6942</v>
      </c>
      <c r="E2299" s="16">
        <v>9.99</v>
      </c>
      <c r="F2299" s="11"/>
      <c r="G2299" s="11">
        <v>155</v>
      </c>
      <c r="H2299" s="16">
        <v>158511.32999999999</v>
      </c>
      <c r="I2299" s="16">
        <v>1022.6537419354838</v>
      </c>
      <c r="J2299" s="12">
        <v>0.58451813496097826</v>
      </c>
      <c r="K2299" s="23">
        <v>-9.9642512625546131E-2</v>
      </c>
      <c r="M2299" s="12" t="str">
        <f t="shared" si="35"/>
        <v xml:space="preserve"> </v>
      </c>
    </row>
    <row r="2300" spans="1:13" x14ac:dyDescent="0.25">
      <c r="A2300" s="1" t="s">
        <v>28</v>
      </c>
      <c r="B2300" s="1" t="s">
        <v>19</v>
      </c>
      <c r="C2300" s="1" t="s">
        <v>34</v>
      </c>
      <c r="D2300" s="1" t="s">
        <v>6984</v>
      </c>
      <c r="E2300" s="16">
        <v>6.49</v>
      </c>
      <c r="F2300" s="11"/>
      <c r="G2300" s="11">
        <v>156</v>
      </c>
      <c r="H2300" s="16">
        <v>135926.56</v>
      </c>
      <c r="I2300" s="16">
        <v>871.32410256410253</v>
      </c>
      <c r="J2300" s="12">
        <v>0.65531260496383825</v>
      </c>
      <c r="K2300" s="23">
        <v>-0.17250098775187672</v>
      </c>
      <c r="M2300" s="12" t="str">
        <f t="shared" si="35"/>
        <v xml:space="preserve"> </v>
      </c>
    </row>
    <row r="2301" spans="1:13" x14ac:dyDescent="0.25">
      <c r="A2301" s="1" t="s">
        <v>28</v>
      </c>
      <c r="B2301" s="1" t="s">
        <v>19</v>
      </c>
      <c r="C2301" s="1" t="s">
        <v>34</v>
      </c>
      <c r="D2301" s="1" t="s">
        <v>10019</v>
      </c>
      <c r="E2301" s="16">
        <v>9.99</v>
      </c>
      <c r="F2301" s="11"/>
      <c r="G2301" s="11">
        <v>82</v>
      </c>
      <c r="H2301" s="16">
        <v>63476.46</v>
      </c>
      <c r="I2301" s="16">
        <v>774.10317073170734</v>
      </c>
      <c r="J2301" s="12">
        <v>0.71820794268973664</v>
      </c>
      <c r="K2301" s="23">
        <v>0.37532467532467528</v>
      </c>
      <c r="M2301" s="12" t="str">
        <f t="shared" si="35"/>
        <v xml:space="preserve"> </v>
      </c>
    </row>
    <row r="2302" spans="1:13" x14ac:dyDescent="0.25">
      <c r="A2302" s="1" t="s">
        <v>28</v>
      </c>
      <c r="B2302" s="1" t="s">
        <v>19</v>
      </c>
      <c r="C2302" s="1" t="s">
        <v>34</v>
      </c>
      <c r="D2302" s="1" t="s">
        <v>6932</v>
      </c>
      <c r="E2302" s="16">
        <v>7.99</v>
      </c>
      <c r="F2302" s="11"/>
      <c r="G2302" s="11">
        <v>154</v>
      </c>
      <c r="H2302" s="16">
        <v>90910.22</v>
      </c>
      <c r="I2302" s="16">
        <v>590.32610389610386</v>
      </c>
      <c r="J2302" s="12">
        <v>0.7661715230970666</v>
      </c>
      <c r="K2302" s="23">
        <v>-0.14739602847508426</v>
      </c>
      <c r="M2302" s="12" t="str">
        <f t="shared" si="35"/>
        <v xml:space="preserve"> </v>
      </c>
    </row>
    <row r="2303" spans="1:13" x14ac:dyDescent="0.25">
      <c r="A2303" s="1" t="s">
        <v>28</v>
      </c>
      <c r="B2303" s="1" t="s">
        <v>19</v>
      </c>
      <c r="C2303" s="1" t="s">
        <v>34</v>
      </c>
      <c r="D2303" s="1" t="s">
        <v>6999</v>
      </c>
      <c r="E2303" s="16">
        <v>5.99</v>
      </c>
      <c r="F2303" s="11"/>
      <c r="G2303" s="11">
        <v>153</v>
      </c>
      <c r="H2303" s="16">
        <v>87962.03</v>
      </c>
      <c r="I2303" s="16">
        <v>574.91522875816997</v>
      </c>
      <c r="J2303" s="12">
        <v>0.81288298074725052</v>
      </c>
      <c r="K2303" s="23">
        <v>-0.12871415896954508</v>
      </c>
      <c r="M2303" s="12" t="str">
        <f t="shared" si="35"/>
        <v xml:space="preserve"> </v>
      </c>
    </row>
    <row r="2304" spans="1:13" x14ac:dyDescent="0.25">
      <c r="A2304" s="1" t="s">
        <v>28</v>
      </c>
      <c r="B2304" s="1" t="s">
        <v>19</v>
      </c>
      <c r="C2304" s="1" t="s">
        <v>34</v>
      </c>
      <c r="D2304" s="1" t="s">
        <v>9133</v>
      </c>
      <c r="E2304" s="16">
        <v>7.49</v>
      </c>
      <c r="F2304" s="11"/>
      <c r="G2304" s="11">
        <v>136</v>
      </c>
      <c r="H2304" s="16">
        <v>74413.149999999994</v>
      </c>
      <c r="I2304" s="16">
        <v>547.1555147058823</v>
      </c>
      <c r="J2304" s="12">
        <v>0.85733898117092211</v>
      </c>
      <c r="K2304" s="23">
        <v>-0.15233001980281036</v>
      </c>
      <c r="M2304" s="12" t="str">
        <f t="shared" si="35"/>
        <v xml:space="preserve"> </v>
      </c>
    </row>
    <row r="2305" spans="1:13" x14ac:dyDescent="0.25">
      <c r="A2305" s="1" t="s">
        <v>28</v>
      </c>
      <c r="B2305" s="1" t="s">
        <v>19</v>
      </c>
      <c r="C2305" s="1" t="s">
        <v>34</v>
      </c>
      <c r="D2305" s="1" t="s">
        <v>6992</v>
      </c>
      <c r="E2305" s="16">
        <v>7.49</v>
      </c>
      <c r="F2305" s="11"/>
      <c r="G2305" s="11">
        <v>159</v>
      </c>
      <c r="H2305" s="16">
        <v>75941.11</v>
      </c>
      <c r="I2305" s="16">
        <v>477.61704402515721</v>
      </c>
      <c r="J2305" s="12">
        <v>0.89614502980034816</v>
      </c>
      <c r="K2305" s="23">
        <v>-0.21341009498913088</v>
      </c>
      <c r="M2305" s="12" t="str">
        <f t="shared" si="35"/>
        <v xml:space="preserve"> </v>
      </c>
    </row>
    <row r="2306" spans="1:13" x14ac:dyDescent="0.25">
      <c r="A2306" s="1" t="s">
        <v>28</v>
      </c>
      <c r="B2306" s="1" t="s">
        <v>19</v>
      </c>
      <c r="C2306" s="1" t="s">
        <v>34</v>
      </c>
      <c r="D2306" s="1" t="s">
        <v>7013</v>
      </c>
      <c r="E2306" s="16">
        <v>7.49</v>
      </c>
      <c r="F2306" s="11"/>
      <c r="G2306" s="11">
        <v>148</v>
      </c>
      <c r="H2306" s="16">
        <v>61328.12</v>
      </c>
      <c r="I2306" s="16">
        <v>414.37918918918922</v>
      </c>
      <c r="J2306" s="12">
        <v>0.9298130472378725</v>
      </c>
      <c r="K2306" s="23">
        <v>-0.12577233176339098</v>
      </c>
      <c r="M2306" s="12" t="str">
        <f t="shared" si="35"/>
        <v xml:space="preserve"> </v>
      </c>
    </row>
    <row r="2307" spans="1:13" x14ac:dyDescent="0.25">
      <c r="A2307" s="1" t="s">
        <v>28</v>
      </c>
      <c r="B2307" s="1" t="s">
        <v>19</v>
      </c>
      <c r="C2307" s="1" t="s">
        <v>34</v>
      </c>
      <c r="D2307" s="1" t="s">
        <v>6998</v>
      </c>
      <c r="E2307" s="16">
        <v>7.99</v>
      </c>
      <c r="F2307" s="11"/>
      <c r="G2307" s="11">
        <v>152</v>
      </c>
      <c r="H2307" s="16">
        <v>49977.45</v>
      </c>
      <c r="I2307" s="16">
        <v>328.79901315789471</v>
      </c>
      <c r="J2307" s="12">
        <v>0.9565277356132742</v>
      </c>
      <c r="K2307" s="23">
        <v>-3.9170506912442504E-2</v>
      </c>
      <c r="M2307" s="12" t="str">
        <f t="shared" si="35"/>
        <v xml:space="preserve"> </v>
      </c>
    </row>
    <row r="2308" spans="1:13" x14ac:dyDescent="0.25">
      <c r="A2308" s="1" t="s">
        <v>28</v>
      </c>
      <c r="B2308" s="1" t="s">
        <v>19</v>
      </c>
      <c r="C2308" s="1" t="s">
        <v>34</v>
      </c>
      <c r="D2308" s="1" t="s">
        <v>7015</v>
      </c>
      <c r="E2308" s="16">
        <v>6.49</v>
      </c>
      <c r="F2308" s="11"/>
      <c r="G2308" s="11">
        <v>130</v>
      </c>
      <c r="H2308" s="16">
        <v>39011.39</v>
      </c>
      <c r="I2308" s="16">
        <v>300.08761538461539</v>
      </c>
      <c r="J2308" s="12">
        <v>0.98090964312972895</v>
      </c>
      <c r="K2308" s="23">
        <v>-0.26309123440381843</v>
      </c>
      <c r="M2308" s="12" t="str">
        <f t="shared" si="35"/>
        <v>X</v>
      </c>
    </row>
    <row r="2309" spans="1:13" x14ac:dyDescent="0.25">
      <c r="A2309" s="1" t="s">
        <v>28</v>
      </c>
      <c r="B2309" s="1" t="s">
        <v>19</v>
      </c>
      <c r="C2309" s="1" t="s">
        <v>34</v>
      </c>
      <c r="D2309" s="1" t="s">
        <v>7038</v>
      </c>
      <c r="E2309" s="16">
        <v>7.49</v>
      </c>
      <c r="F2309" s="11"/>
      <c r="G2309" s="11">
        <v>146</v>
      </c>
      <c r="H2309" s="16">
        <v>34304.199999999997</v>
      </c>
      <c r="I2309" s="16">
        <v>234.96027397260272</v>
      </c>
      <c r="J2309" s="12">
        <v>0.99999999999999989</v>
      </c>
      <c r="K2309" s="23">
        <v>-0.20582717210928703</v>
      </c>
      <c r="M2309" s="12" t="str">
        <f t="shared" si="35"/>
        <v>X</v>
      </c>
    </row>
    <row r="2310" spans="1:13" x14ac:dyDescent="0.25">
      <c r="A2310" s="1" t="s">
        <v>28</v>
      </c>
      <c r="B2310" s="1" t="s">
        <v>19</v>
      </c>
      <c r="C2310" s="1" t="s">
        <v>35</v>
      </c>
      <c r="D2310" s="1"/>
      <c r="E2310" s="16">
        <v>106.85999999999999</v>
      </c>
      <c r="F2310" s="11"/>
      <c r="G2310" s="11">
        <v>2044</v>
      </c>
      <c r="H2310" s="16">
        <v>1848011.8899999997</v>
      </c>
      <c r="I2310" s="16">
        <v>12307.798935833591</v>
      </c>
      <c r="J2310" s="12"/>
      <c r="K2310" s="23">
        <v>-0.11483590099600982</v>
      </c>
      <c r="M2310" s="12" t="str">
        <f t="shared" si="35"/>
        <v xml:space="preserve"> </v>
      </c>
    </row>
    <row r="2311" spans="1:13" x14ac:dyDescent="0.25">
      <c r="A2311" s="1" t="s">
        <v>28</v>
      </c>
      <c r="B2311" s="1" t="s">
        <v>19</v>
      </c>
      <c r="C2311" s="1" t="s">
        <v>36</v>
      </c>
      <c r="D2311" s="1" t="s">
        <v>7445</v>
      </c>
      <c r="E2311" s="16">
        <v>17.989999999999998</v>
      </c>
      <c r="F2311" s="11"/>
      <c r="G2311" s="11">
        <v>151</v>
      </c>
      <c r="H2311" s="16">
        <v>184199.61</v>
      </c>
      <c r="I2311" s="16">
        <v>1219.864966887417</v>
      </c>
      <c r="J2311" s="12">
        <v>0.19704834265875237</v>
      </c>
      <c r="K2311" s="23">
        <v>-9.5814199929353694E-2</v>
      </c>
      <c r="M2311" s="12" t="str">
        <f t="shared" si="35"/>
        <v xml:space="preserve"> </v>
      </c>
    </row>
    <row r="2312" spans="1:13" x14ac:dyDescent="0.25">
      <c r="A2312" s="1" t="s">
        <v>28</v>
      </c>
      <c r="B2312" s="1" t="s">
        <v>19</v>
      </c>
      <c r="C2312" s="1" t="s">
        <v>36</v>
      </c>
      <c r="D2312" s="1" t="s">
        <v>7465</v>
      </c>
      <c r="E2312" s="16">
        <v>16.989999999999998</v>
      </c>
      <c r="F2312" s="11"/>
      <c r="G2312" s="11">
        <v>94</v>
      </c>
      <c r="H2312" s="16">
        <v>99969.16</v>
      </c>
      <c r="I2312" s="16">
        <v>1063.5017021276597</v>
      </c>
      <c r="J2312" s="12">
        <v>0.36883887153485395</v>
      </c>
      <c r="K2312" s="23">
        <v>-5.6977186995061824E-2</v>
      </c>
      <c r="M2312" s="12" t="str">
        <f t="shared" ref="M2312:M2375" si="36">IF(J2312&gt;$M$3,"X"," ")</f>
        <v xml:space="preserve"> </v>
      </c>
    </row>
    <row r="2313" spans="1:13" x14ac:dyDescent="0.25">
      <c r="A2313" s="1" t="s">
        <v>28</v>
      </c>
      <c r="B2313" s="1" t="s">
        <v>19</v>
      </c>
      <c r="C2313" s="1" t="s">
        <v>36</v>
      </c>
      <c r="D2313" s="1" t="s">
        <v>7448</v>
      </c>
      <c r="E2313" s="16">
        <v>22.49</v>
      </c>
      <c r="F2313" s="11"/>
      <c r="G2313" s="11">
        <v>55</v>
      </c>
      <c r="H2313" s="16">
        <v>56517.37</v>
      </c>
      <c r="I2313" s="16">
        <v>1027.5885454545455</v>
      </c>
      <c r="J2313" s="12">
        <v>0.53482824356640912</v>
      </c>
      <c r="K2313" s="23">
        <v>-0.33606340819022451</v>
      </c>
      <c r="M2313" s="12" t="str">
        <f t="shared" si="36"/>
        <v xml:space="preserve"> </v>
      </c>
    </row>
    <row r="2314" spans="1:13" x14ac:dyDescent="0.25">
      <c r="A2314" s="1" t="s">
        <v>28</v>
      </c>
      <c r="B2314" s="1" t="s">
        <v>19</v>
      </c>
      <c r="C2314" s="1" t="s">
        <v>36</v>
      </c>
      <c r="D2314" s="1" t="s">
        <v>7490</v>
      </c>
      <c r="E2314" s="16">
        <v>14.99</v>
      </c>
      <c r="F2314" s="11"/>
      <c r="G2314" s="11">
        <v>134</v>
      </c>
      <c r="H2314" s="16">
        <v>105765.06</v>
      </c>
      <c r="I2314" s="16">
        <v>789.29149253731339</v>
      </c>
      <c r="J2314" s="12">
        <v>0.66232479826784818</v>
      </c>
      <c r="K2314" s="23">
        <v>9.8380983298886004E-2</v>
      </c>
      <c r="M2314" s="12" t="str">
        <f t="shared" si="36"/>
        <v xml:space="preserve"> </v>
      </c>
    </row>
    <row r="2315" spans="1:13" x14ac:dyDescent="0.25">
      <c r="A2315" s="1" t="s">
        <v>28</v>
      </c>
      <c r="B2315" s="1" t="s">
        <v>19</v>
      </c>
      <c r="C2315" s="1" t="s">
        <v>36</v>
      </c>
      <c r="D2315" s="1" t="s">
        <v>7484</v>
      </c>
      <c r="E2315" s="16">
        <v>15.99</v>
      </c>
      <c r="F2315" s="11"/>
      <c r="G2315" s="11">
        <v>101</v>
      </c>
      <c r="H2315" s="16">
        <v>56044.95</v>
      </c>
      <c r="I2315" s="16">
        <v>554.90049504950491</v>
      </c>
      <c r="J2315" s="12">
        <v>0.75195949215451796</v>
      </c>
      <c r="K2315" s="23">
        <v>2.2462077012835424E-2</v>
      </c>
      <c r="M2315" s="12" t="str">
        <f t="shared" si="36"/>
        <v xml:space="preserve"> </v>
      </c>
    </row>
    <row r="2316" spans="1:13" x14ac:dyDescent="0.25">
      <c r="A2316" s="1" t="s">
        <v>28</v>
      </c>
      <c r="B2316" s="1" t="s">
        <v>19</v>
      </c>
      <c r="C2316" s="1" t="s">
        <v>36</v>
      </c>
      <c r="D2316" s="1" t="s">
        <v>8746</v>
      </c>
      <c r="E2316" s="16">
        <v>14.99</v>
      </c>
      <c r="F2316" s="11"/>
      <c r="G2316" s="11">
        <v>139</v>
      </c>
      <c r="H2316" s="16">
        <v>77110.64</v>
      </c>
      <c r="I2316" s="16">
        <v>554.75280575539568</v>
      </c>
      <c r="J2316" s="12">
        <v>0.84157032935915921</v>
      </c>
      <c r="K2316" s="23">
        <v>7.6840619694219514E-2</v>
      </c>
      <c r="M2316" s="12" t="str">
        <f t="shared" si="36"/>
        <v xml:space="preserve"> </v>
      </c>
    </row>
    <row r="2317" spans="1:13" x14ac:dyDescent="0.25">
      <c r="A2317" s="1" t="s">
        <v>28</v>
      </c>
      <c r="B2317" s="1" t="s">
        <v>19</v>
      </c>
      <c r="C2317" s="1" t="s">
        <v>36</v>
      </c>
      <c r="D2317" s="1" t="s">
        <v>7489</v>
      </c>
      <c r="E2317" s="16">
        <v>19.989999999999998</v>
      </c>
      <c r="F2317" s="11"/>
      <c r="G2317" s="11">
        <v>136</v>
      </c>
      <c r="H2317" s="16">
        <v>71144.41</v>
      </c>
      <c r="I2317" s="16">
        <v>523.12066176470591</v>
      </c>
      <c r="J2317" s="12">
        <v>0.92607153417226418</v>
      </c>
      <c r="K2317" s="23">
        <v>-0.34936014625228518</v>
      </c>
      <c r="M2317" s="12" t="str">
        <f t="shared" si="36"/>
        <v xml:space="preserve"> </v>
      </c>
    </row>
    <row r="2318" spans="1:13" x14ac:dyDescent="0.25">
      <c r="A2318" s="1" t="s">
        <v>28</v>
      </c>
      <c r="B2318" s="1" t="s">
        <v>19</v>
      </c>
      <c r="C2318" s="1" t="s">
        <v>36</v>
      </c>
      <c r="D2318" s="1" t="s">
        <v>7440</v>
      </c>
      <c r="E2318" s="16">
        <v>16.989999999999998</v>
      </c>
      <c r="F2318" s="11"/>
      <c r="G2318" s="11">
        <v>80</v>
      </c>
      <c r="H2318" s="16">
        <v>36613.449999999997</v>
      </c>
      <c r="I2318" s="16">
        <v>457.66812499999997</v>
      </c>
      <c r="J2318" s="12">
        <v>1.0000000000000002</v>
      </c>
      <c r="K2318" s="23">
        <v>-0.16634429400386852</v>
      </c>
      <c r="M2318" s="12" t="str">
        <f t="shared" si="36"/>
        <v>X</v>
      </c>
    </row>
    <row r="2319" spans="1:13" x14ac:dyDescent="0.25">
      <c r="A2319" s="1" t="s">
        <v>28</v>
      </c>
      <c r="B2319" s="1" t="s">
        <v>19</v>
      </c>
      <c r="C2319" s="1" t="s">
        <v>37</v>
      </c>
      <c r="D2319" s="1"/>
      <c r="E2319" s="16">
        <v>140.41999999999999</v>
      </c>
      <c r="F2319" s="11"/>
      <c r="G2319" s="11">
        <v>890</v>
      </c>
      <c r="H2319" s="16">
        <v>687364.65</v>
      </c>
      <c r="I2319" s="16">
        <v>6190.6887945765411</v>
      </c>
      <c r="J2319" s="12"/>
      <c r="K2319" s="23">
        <v>-0.10828082451552123</v>
      </c>
      <c r="M2319" s="12" t="str">
        <f t="shared" si="36"/>
        <v xml:space="preserve"> </v>
      </c>
    </row>
    <row r="2320" spans="1:13" x14ac:dyDescent="0.25">
      <c r="A2320" s="1" t="s">
        <v>28</v>
      </c>
      <c r="B2320" s="1" t="s">
        <v>19</v>
      </c>
      <c r="C2320" s="1" t="s">
        <v>38</v>
      </c>
      <c r="D2320" s="1" t="s">
        <v>7886</v>
      </c>
      <c r="E2320" s="16">
        <v>23.99</v>
      </c>
      <c r="F2320" s="11"/>
      <c r="G2320" s="11">
        <v>159</v>
      </c>
      <c r="H2320" s="16">
        <v>3133285.22</v>
      </c>
      <c r="I2320" s="16">
        <v>19706.196352201259</v>
      </c>
      <c r="J2320" s="12">
        <v>0.22953317399503312</v>
      </c>
      <c r="K2320" s="23">
        <v>-0.10531491647206015</v>
      </c>
      <c r="M2320" s="12" t="str">
        <f t="shared" si="36"/>
        <v xml:space="preserve"> </v>
      </c>
    </row>
    <row r="2321" spans="1:13" x14ac:dyDescent="0.25">
      <c r="A2321" s="1" t="s">
        <v>28</v>
      </c>
      <c r="B2321" s="1" t="s">
        <v>19</v>
      </c>
      <c r="C2321" s="1" t="s">
        <v>38</v>
      </c>
      <c r="D2321" s="1" t="s">
        <v>8749</v>
      </c>
      <c r="E2321" s="16">
        <v>21.99</v>
      </c>
      <c r="F2321" s="11"/>
      <c r="G2321" s="11">
        <v>159</v>
      </c>
      <c r="H2321" s="16">
        <v>2727579.35</v>
      </c>
      <c r="I2321" s="16">
        <v>17154.587106918239</v>
      </c>
      <c r="J2321" s="12">
        <v>0.42934579926532668</v>
      </c>
      <c r="K2321" s="23">
        <v>-8.7791795000984219E-2</v>
      </c>
      <c r="M2321" s="12" t="str">
        <f t="shared" si="36"/>
        <v xml:space="preserve"> </v>
      </c>
    </row>
    <row r="2322" spans="1:13" x14ac:dyDescent="0.25">
      <c r="A2322" s="1" t="s">
        <v>28</v>
      </c>
      <c r="B2322" s="1" t="s">
        <v>19</v>
      </c>
      <c r="C2322" s="1" t="s">
        <v>38</v>
      </c>
      <c r="D2322" s="1" t="s">
        <v>7841</v>
      </c>
      <c r="E2322" s="16">
        <v>19.989999999999998</v>
      </c>
      <c r="F2322" s="11"/>
      <c r="G2322" s="11">
        <v>159</v>
      </c>
      <c r="H2322" s="16">
        <v>905915.6</v>
      </c>
      <c r="I2322" s="16">
        <v>5697.5823899371071</v>
      </c>
      <c r="J2322" s="12">
        <v>0.49570990863919812</v>
      </c>
      <c r="K2322" s="23">
        <v>-7.0639949113975309E-3</v>
      </c>
      <c r="M2322" s="12" t="str">
        <f t="shared" si="36"/>
        <v xml:space="preserve"> </v>
      </c>
    </row>
    <row r="2323" spans="1:13" x14ac:dyDescent="0.25">
      <c r="A2323" s="1" t="s">
        <v>28</v>
      </c>
      <c r="B2323" s="1" t="s">
        <v>19</v>
      </c>
      <c r="C2323" s="1" t="s">
        <v>38</v>
      </c>
      <c r="D2323" s="1" t="s">
        <v>7858</v>
      </c>
      <c r="E2323" s="16">
        <v>19.989999999999998</v>
      </c>
      <c r="F2323" s="11"/>
      <c r="G2323" s="11">
        <v>159</v>
      </c>
      <c r="H2323" s="16">
        <v>769795.45</v>
      </c>
      <c r="I2323" s="16">
        <v>4841.4808176100623</v>
      </c>
      <c r="J2323" s="12">
        <v>0.5521023467860946</v>
      </c>
      <c r="K2323" s="23">
        <v>-0.30338568773455399</v>
      </c>
      <c r="M2323" s="12" t="str">
        <f t="shared" si="36"/>
        <v xml:space="preserve"> </v>
      </c>
    </row>
    <row r="2324" spans="1:13" x14ac:dyDescent="0.25">
      <c r="A2324" s="1" t="s">
        <v>28</v>
      </c>
      <c r="B2324" s="1" t="s">
        <v>19</v>
      </c>
      <c r="C2324" s="1" t="s">
        <v>38</v>
      </c>
      <c r="D2324" s="1" t="s">
        <v>7857</v>
      </c>
      <c r="E2324" s="16">
        <v>26.99</v>
      </c>
      <c r="F2324" s="11"/>
      <c r="G2324" s="11">
        <v>159</v>
      </c>
      <c r="H2324" s="16">
        <v>682011.98</v>
      </c>
      <c r="I2324" s="16">
        <v>4289.3835220125784</v>
      </c>
      <c r="J2324" s="12">
        <v>0.60206408454070504</v>
      </c>
      <c r="K2324" s="23">
        <v>6.5390954745986551E-2</v>
      </c>
      <c r="M2324" s="12" t="str">
        <f t="shared" si="36"/>
        <v xml:space="preserve"> </v>
      </c>
    </row>
    <row r="2325" spans="1:13" x14ac:dyDescent="0.25">
      <c r="A2325" s="1" t="s">
        <v>28</v>
      </c>
      <c r="B2325" s="1" t="s">
        <v>19</v>
      </c>
      <c r="C2325" s="1" t="s">
        <v>38</v>
      </c>
      <c r="D2325" s="1" t="s">
        <v>7931</v>
      </c>
      <c r="E2325" s="16">
        <v>19.989999999999998</v>
      </c>
      <c r="F2325" s="11"/>
      <c r="G2325" s="11">
        <v>6</v>
      </c>
      <c r="H2325" s="16">
        <v>18350.88</v>
      </c>
      <c r="I2325" s="16">
        <v>3058.48</v>
      </c>
      <c r="J2325" s="12">
        <v>0.63768854546930587</v>
      </c>
      <c r="K2325" s="23">
        <v>-0.4772899796309531</v>
      </c>
      <c r="M2325" s="12" t="str">
        <f t="shared" si="36"/>
        <v xml:space="preserve"> </v>
      </c>
    </row>
    <row r="2326" spans="1:13" x14ac:dyDescent="0.25">
      <c r="A2326" s="1" t="s">
        <v>28</v>
      </c>
      <c r="B2326" s="1" t="s">
        <v>19</v>
      </c>
      <c r="C2326" s="1" t="s">
        <v>38</v>
      </c>
      <c r="D2326" s="1" t="s">
        <v>7799</v>
      </c>
      <c r="E2326" s="16">
        <v>22.99</v>
      </c>
      <c r="F2326" s="11"/>
      <c r="G2326" s="11">
        <v>159</v>
      </c>
      <c r="H2326" s="16">
        <v>481112.29</v>
      </c>
      <c r="I2326" s="16">
        <v>3025.8634591194968</v>
      </c>
      <c r="J2326" s="12">
        <v>0.67293309654522704</v>
      </c>
      <c r="K2326" s="23">
        <v>-4.320481170369872E-2</v>
      </c>
      <c r="M2326" s="12" t="str">
        <f t="shared" si="36"/>
        <v xml:space="preserve"> </v>
      </c>
    </row>
    <row r="2327" spans="1:13" x14ac:dyDescent="0.25">
      <c r="A2327" s="1" t="s">
        <v>28</v>
      </c>
      <c r="B2327" s="1" t="s">
        <v>19</v>
      </c>
      <c r="C2327" s="1" t="s">
        <v>38</v>
      </c>
      <c r="D2327" s="1" t="s">
        <v>7759</v>
      </c>
      <c r="E2327" s="16">
        <v>19.989999999999998</v>
      </c>
      <c r="F2327" s="11"/>
      <c r="G2327" s="11">
        <v>159</v>
      </c>
      <c r="H2327" s="16">
        <v>392263.77</v>
      </c>
      <c r="I2327" s="16">
        <v>2467.0677358490566</v>
      </c>
      <c r="J2327" s="12">
        <v>0.70166892550731486</v>
      </c>
      <c r="K2327" s="23">
        <v>-7.7649823736780199E-2</v>
      </c>
      <c r="M2327" s="12" t="str">
        <f t="shared" si="36"/>
        <v xml:space="preserve"> </v>
      </c>
    </row>
    <row r="2328" spans="1:13" x14ac:dyDescent="0.25">
      <c r="A2328" s="1" t="s">
        <v>28</v>
      </c>
      <c r="B2328" s="1" t="s">
        <v>19</v>
      </c>
      <c r="C2328" s="1" t="s">
        <v>38</v>
      </c>
      <c r="D2328" s="1" t="s">
        <v>7969</v>
      </c>
      <c r="E2328" s="16">
        <v>34.99</v>
      </c>
      <c r="F2328" s="11"/>
      <c r="G2328" s="11">
        <v>103</v>
      </c>
      <c r="H2328" s="16">
        <v>238834.48</v>
      </c>
      <c r="I2328" s="16">
        <v>2318.781359223301</v>
      </c>
      <c r="J2328" s="12">
        <v>0.72867754937721696</v>
      </c>
      <c r="K2328" s="23">
        <v>4.300599493385393E-2</v>
      </c>
      <c r="M2328" s="12" t="str">
        <f t="shared" si="36"/>
        <v xml:space="preserve"> </v>
      </c>
    </row>
    <row r="2329" spans="1:13" x14ac:dyDescent="0.25">
      <c r="A2329" s="1" t="s">
        <v>28</v>
      </c>
      <c r="B2329" s="1" t="s">
        <v>19</v>
      </c>
      <c r="C2329" s="1" t="s">
        <v>38</v>
      </c>
      <c r="D2329" s="1" t="s">
        <v>8989</v>
      </c>
      <c r="E2329" s="16">
        <v>32.99</v>
      </c>
      <c r="F2329" s="11"/>
      <c r="G2329" s="11">
        <v>97</v>
      </c>
      <c r="H2329" s="16">
        <v>202473.38</v>
      </c>
      <c r="I2329" s="16">
        <v>2087.3544329896908</v>
      </c>
      <c r="J2329" s="12">
        <v>0.7529905664452321</v>
      </c>
      <c r="K2329" s="23">
        <v>-2.8794226203371354E-3</v>
      </c>
      <c r="M2329" s="12" t="str">
        <f t="shared" si="36"/>
        <v xml:space="preserve"> </v>
      </c>
    </row>
    <row r="2330" spans="1:13" x14ac:dyDescent="0.25">
      <c r="A2330" s="1" t="s">
        <v>28</v>
      </c>
      <c r="B2330" s="1" t="s">
        <v>19</v>
      </c>
      <c r="C2330" s="1" t="s">
        <v>38</v>
      </c>
      <c r="D2330" s="1" t="s">
        <v>7775</v>
      </c>
      <c r="E2330" s="16">
        <v>32.99</v>
      </c>
      <c r="F2330" s="11"/>
      <c r="G2330" s="11">
        <v>156</v>
      </c>
      <c r="H2330" s="16">
        <v>310106</v>
      </c>
      <c r="I2330" s="16">
        <v>1987.8589743589744</v>
      </c>
      <c r="J2330" s="12">
        <v>0.77614468364188516</v>
      </c>
      <c r="K2330" s="23">
        <v>-7.1739526469998149E-2</v>
      </c>
      <c r="M2330" s="12" t="str">
        <f t="shared" si="36"/>
        <v xml:space="preserve"> </v>
      </c>
    </row>
    <row r="2331" spans="1:13" x14ac:dyDescent="0.25">
      <c r="A2331" s="1" t="s">
        <v>28</v>
      </c>
      <c r="B2331" s="1" t="s">
        <v>19</v>
      </c>
      <c r="C2331" s="1" t="s">
        <v>38</v>
      </c>
      <c r="D2331" s="1" t="s">
        <v>7904</v>
      </c>
      <c r="E2331" s="16">
        <v>29.99</v>
      </c>
      <c r="F2331" s="11"/>
      <c r="G2331" s="11">
        <v>122</v>
      </c>
      <c r="H2331" s="16">
        <v>233022.3</v>
      </c>
      <c r="I2331" s="16">
        <v>1910.0188524590162</v>
      </c>
      <c r="J2331" s="12">
        <v>0.79839213727320435</v>
      </c>
      <c r="K2331" s="23">
        <v>0.13860166515063077</v>
      </c>
      <c r="M2331" s="12" t="str">
        <f t="shared" si="36"/>
        <v xml:space="preserve"> </v>
      </c>
    </row>
    <row r="2332" spans="1:13" x14ac:dyDescent="0.25">
      <c r="A2332" s="1" t="s">
        <v>28</v>
      </c>
      <c r="B2332" s="1" t="s">
        <v>19</v>
      </c>
      <c r="C2332" s="1" t="s">
        <v>38</v>
      </c>
      <c r="D2332" s="1" t="s">
        <v>8750</v>
      </c>
      <c r="E2332" s="16">
        <v>25.99</v>
      </c>
      <c r="F2332" s="11"/>
      <c r="G2332" s="11">
        <v>151</v>
      </c>
      <c r="H2332" s="16">
        <v>255975.51</v>
      </c>
      <c r="I2332" s="16">
        <v>1695.2020529801325</v>
      </c>
      <c r="J2332" s="12">
        <v>0.81813745498084833</v>
      </c>
      <c r="K2332" s="23">
        <v>-8.7379540400296496E-2</v>
      </c>
      <c r="M2332" s="12" t="str">
        <f t="shared" si="36"/>
        <v xml:space="preserve"> </v>
      </c>
    </row>
    <row r="2333" spans="1:13" x14ac:dyDescent="0.25">
      <c r="A2333" s="1" t="s">
        <v>28</v>
      </c>
      <c r="B2333" s="1" t="s">
        <v>19</v>
      </c>
      <c r="C2333" s="1" t="s">
        <v>38</v>
      </c>
      <c r="D2333" s="1" t="s">
        <v>7910</v>
      </c>
      <c r="E2333" s="16">
        <v>29.99</v>
      </c>
      <c r="F2333" s="11"/>
      <c r="G2333" s="11">
        <v>127</v>
      </c>
      <c r="H2333" s="16">
        <v>177891.85</v>
      </c>
      <c r="I2333" s="16">
        <v>1400.7232283464568</v>
      </c>
      <c r="J2333" s="12">
        <v>0.83445275209575887</v>
      </c>
      <c r="K2333" s="23">
        <v>2.7687041560382486E-3</v>
      </c>
      <c r="M2333" s="12" t="str">
        <f t="shared" si="36"/>
        <v xml:space="preserve"> </v>
      </c>
    </row>
    <row r="2334" spans="1:13" x14ac:dyDescent="0.25">
      <c r="A2334" s="1" t="s">
        <v>28</v>
      </c>
      <c r="B2334" s="1" t="s">
        <v>19</v>
      </c>
      <c r="C2334" s="1" t="s">
        <v>38</v>
      </c>
      <c r="D2334" s="1" t="s">
        <v>13832</v>
      </c>
      <c r="E2334" s="16">
        <v>29.99</v>
      </c>
      <c r="F2334" s="11"/>
      <c r="G2334" s="11">
        <v>80</v>
      </c>
      <c r="H2334" s="16">
        <v>96103</v>
      </c>
      <c r="I2334" s="16">
        <v>1201.2874999999999</v>
      </c>
      <c r="J2334" s="12">
        <v>0.8484450684122844</v>
      </c>
      <c r="K2334" s="23">
        <v>3.4287300863137613</v>
      </c>
      <c r="M2334" s="12" t="str">
        <f t="shared" si="36"/>
        <v xml:space="preserve"> </v>
      </c>
    </row>
    <row r="2335" spans="1:13" x14ac:dyDescent="0.25">
      <c r="A2335" s="1" t="s">
        <v>28</v>
      </c>
      <c r="B2335" s="1" t="s">
        <v>19</v>
      </c>
      <c r="C2335" s="1" t="s">
        <v>38</v>
      </c>
      <c r="D2335" s="1" t="s">
        <v>11424</v>
      </c>
      <c r="E2335" s="16">
        <v>21.99</v>
      </c>
      <c r="F2335" s="11"/>
      <c r="G2335" s="11">
        <v>149</v>
      </c>
      <c r="H2335" s="16">
        <v>174833.78</v>
      </c>
      <c r="I2335" s="16">
        <v>1173.3810738255033</v>
      </c>
      <c r="J2335" s="12">
        <v>0.86211233719248104</v>
      </c>
      <c r="K2335" s="23">
        <v>0.38172236508325641</v>
      </c>
      <c r="M2335" s="12" t="str">
        <f t="shared" si="36"/>
        <v xml:space="preserve"> </v>
      </c>
    </row>
    <row r="2336" spans="1:13" x14ac:dyDescent="0.25">
      <c r="A2336" s="1" t="s">
        <v>28</v>
      </c>
      <c r="B2336" s="1" t="s">
        <v>19</v>
      </c>
      <c r="C2336" s="1" t="s">
        <v>38</v>
      </c>
      <c r="D2336" s="1" t="s">
        <v>7883</v>
      </c>
      <c r="E2336" s="16">
        <v>17.989999999999998</v>
      </c>
      <c r="F2336" s="11"/>
      <c r="G2336" s="11">
        <v>142</v>
      </c>
      <c r="H2336" s="16">
        <v>160128.99</v>
      </c>
      <c r="I2336" s="16">
        <v>1127.6689436619718</v>
      </c>
      <c r="J2336" s="12">
        <v>0.87524716175366268</v>
      </c>
      <c r="K2336" s="23">
        <v>-7.1070757670632423E-2</v>
      </c>
      <c r="M2336" s="12" t="str">
        <f t="shared" si="36"/>
        <v xml:space="preserve"> </v>
      </c>
    </row>
    <row r="2337" spans="1:13" x14ac:dyDescent="0.25">
      <c r="A2337" s="1" t="s">
        <v>28</v>
      </c>
      <c r="B2337" s="1" t="s">
        <v>19</v>
      </c>
      <c r="C2337" s="1" t="s">
        <v>38</v>
      </c>
      <c r="D2337" s="1" t="s">
        <v>15705</v>
      </c>
      <c r="E2337" s="16">
        <v>19.989999999999998</v>
      </c>
      <c r="F2337" s="11"/>
      <c r="G2337" s="11">
        <v>63</v>
      </c>
      <c r="H2337" s="16">
        <v>69084.3</v>
      </c>
      <c r="I2337" s="16">
        <v>1096.5761904761905</v>
      </c>
      <c r="J2337" s="12">
        <v>0.88801982518544997</v>
      </c>
      <c r="K2337" s="23" t="e">
        <v>#DIV/0!</v>
      </c>
      <c r="M2337" s="12" t="str">
        <f t="shared" si="36"/>
        <v xml:space="preserve"> </v>
      </c>
    </row>
    <row r="2338" spans="1:13" x14ac:dyDescent="0.25">
      <c r="A2338" s="1" t="s">
        <v>28</v>
      </c>
      <c r="B2338" s="1" t="s">
        <v>19</v>
      </c>
      <c r="C2338" s="1" t="s">
        <v>38</v>
      </c>
      <c r="D2338" s="1" t="s">
        <v>10353</v>
      </c>
      <c r="E2338" s="16">
        <v>32.99</v>
      </c>
      <c r="F2338" s="11"/>
      <c r="G2338" s="11">
        <v>62</v>
      </c>
      <c r="H2338" s="16">
        <v>62329.37</v>
      </c>
      <c r="I2338" s="16">
        <v>1005.3124193548388</v>
      </c>
      <c r="J2338" s="12">
        <v>0.89972946952000299</v>
      </c>
      <c r="K2338" s="23">
        <v>-2.2371956958835426E-2</v>
      </c>
      <c r="M2338" s="12" t="str">
        <f t="shared" si="36"/>
        <v xml:space="preserve"> </v>
      </c>
    </row>
    <row r="2339" spans="1:13" x14ac:dyDescent="0.25">
      <c r="A2339" s="1" t="s">
        <v>28</v>
      </c>
      <c r="B2339" s="1" t="s">
        <v>19</v>
      </c>
      <c r="C2339" s="1" t="s">
        <v>38</v>
      </c>
      <c r="D2339" s="1" t="s">
        <v>11943</v>
      </c>
      <c r="E2339" s="16">
        <v>23.99</v>
      </c>
      <c r="F2339" s="11"/>
      <c r="G2339" s="11">
        <v>88</v>
      </c>
      <c r="H2339" s="16">
        <v>86618.71</v>
      </c>
      <c r="I2339" s="16">
        <v>984.30352272727282</v>
      </c>
      <c r="J2339" s="12">
        <v>0.91119440713191546</v>
      </c>
      <c r="K2339" s="23">
        <v>-5.2397136188159776E-2</v>
      </c>
      <c r="M2339" s="12" t="str">
        <f t="shared" si="36"/>
        <v xml:space="preserve"> </v>
      </c>
    </row>
    <row r="2340" spans="1:13" x14ac:dyDescent="0.25">
      <c r="A2340" s="1" t="s">
        <v>28</v>
      </c>
      <c r="B2340" s="1" t="s">
        <v>19</v>
      </c>
      <c r="C2340" s="1" t="s">
        <v>38</v>
      </c>
      <c r="D2340" s="1" t="s">
        <v>7888</v>
      </c>
      <c r="E2340" s="16">
        <v>23.99</v>
      </c>
      <c r="F2340" s="11"/>
      <c r="G2340" s="11">
        <v>141</v>
      </c>
      <c r="H2340" s="16">
        <v>128803.66</v>
      </c>
      <c r="I2340" s="16">
        <v>913.50113475177307</v>
      </c>
      <c r="J2340" s="12">
        <v>0.92183465506003559</v>
      </c>
      <c r="K2340" s="23">
        <v>-5.2096488831136489E-2</v>
      </c>
      <c r="M2340" s="12" t="str">
        <f t="shared" si="36"/>
        <v xml:space="preserve"> </v>
      </c>
    </row>
    <row r="2341" spans="1:13" x14ac:dyDescent="0.25">
      <c r="A2341" s="1" t="s">
        <v>28</v>
      </c>
      <c r="B2341" s="1" t="s">
        <v>19</v>
      </c>
      <c r="C2341" s="1" t="s">
        <v>38</v>
      </c>
      <c r="D2341" s="1" t="s">
        <v>7850</v>
      </c>
      <c r="E2341" s="16">
        <v>22.99</v>
      </c>
      <c r="F2341" s="11"/>
      <c r="G2341" s="11">
        <v>145</v>
      </c>
      <c r="H2341" s="16">
        <v>128399.15</v>
      </c>
      <c r="I2341" s="16">
        <v>885.51137931034475</v>
      </c>
      <c r="J2341" s="12">
        <v>0.93214888485198233</v>
      </c>
      <c r="K2341" s="23">
        <v>-9.8612007746933572E-2</v>
      </c>
      <c r="M2341" s="12" t="str">
        <f t="shared" si="36"/>
        <v xml:space="preserve"> </v>
      </c>
    </row>
    <row r="2342" spans="1:13" x14ac:dyDescent="0.25">
      <c r="A2342" s="1" t="s">
        <v>28</v>
      </c>
      <c r="B2342" s="1" t="s">
        <v>19</v>
      </c>
      <c r="C2342" s="1" t="s">
        <v>38</v>
      </c>
      <c r="D2342" s="1" t="s">
        <v>7885</v>
      </c>
      <c r="E2342" s="16">
        <v>22.99</v>
      </c>
      <c r="F2342" s="11"/>
      <c r="G2342" s="11">
        <v>138</v>
      </c>
      <c r="H2342" s="16">
        <v>119662.95</v>
      </c>
      <c r="I2342" s="16">
        <v>867.12282608695648</v>
      </c>
      <c r="J2342" s="12">
        <v>0.94224892906944735</v>
      </c>
      <c r="K2342" s="23">
        <v>-6.9039527812555845E-2</v>
      </c>
      <c r="M2342" s="12" t="str">
        <f t="shared" si="36"/>
        <v xml:space="preserve"> </v>
      </c>
    </row>
    <row r="2343" spans="1:13" x14ac:dyDescent="0.25">
      <c r="A2343" s="1" t="s">
        <v>28</v>
      </c>
      <c r="B2343" s="1" t="s">
        <v>19</v>
      </c>
      <c r="C2343" s="1" t="s">
        <v>38</v>
      </c>
      <c r="D2343" s="1" t="s">
        <v>7848</v>
      </c>
      <c r="E2343" s="16">
        <v>17.989999999999998</v>
      </c>
      <c r="F2343" s="11"/>
      <c r="G2343" s="11">
        <v>131</v>
      </c>
      <c r="H2343" s="16">
        <v>111358.1</v>
      </c>
      <c r="I2343" s="16">
        <v>850.0618320610688</v>
      </c>
      <c r="J2343" s="12">
        <v>0.95215025081199733</v>
      </c>
      <c r="K2343" s="23">
        <v>-4.6959199384141614E-2</v>
      </c>
      <c r="M2343" s="12" t="str">
        <f t="shared" si="36"/>
        <v xml:space="preserve"> </v>
      </c>
    </row>
    <row r="2344" spans="1:13" x14ac:dyDescent="0.25">
      <c r="A2344" s="1" t="s">
        <v>28</v>
      </c>
      <c r="B2344" s="1" t="s">
        <v>19</v>
      </c>
      <c r="C2344" s="1" t="s">
        <v>38</v>
      </c>
      <c r="D2344" s="1" t="s">
        <v>7788</v>
      </c>
      <c r="E2344" s="16">
        <v>25.99</v>
      </c>
      <c r="F2344" s="11"/>
      <c r="G2344" s="11">
        <v>125</v>
      </c>
      <c r="H2344" s="16">
        <v>105805.29</v>
      </c>
      <c r="I2344" s="16">
        <v>846.44232</v>
      </c>
      <c r="J2344" s="12">
        <v>0.96200941332316436</v>
      </c>
      <c r="K2344" s="23">
        <v>-0.10310641110376739</v>
      </c>
      <c r="M2344" s="12" t="str">
        <f t="shared" si="36"/>
        <v xml:space="preserve"> </v>
      </c>
    </row>
    <row r="2345" spans="1:13" x14ac:dyDescent="0.25">
      <c r="A2345" s="1" t="s">
        <v>28</v>
      </c>
      <c r="B2345" s="1" t="s">
        <v>19</v>
      </c>
      <c r="C2345" s="1" t="s">
        <v>38</v>
      </c>
      <c r="D2345" s="1" t="s">
        <v>7878</v>
      </c>
      <c r="E2345" s="16">
        <v>29.99</v>
      </c>
      <c r="F2345" s="11"/>
      <c r="G2345" s="11">
        <v>103</v>
      </c>
      <c r="H2345" s="16">
        <v>70236.58</v>
      </c>
      <c r="I2345" s="16">
        <v>681.90854368932037</v>
      </c>
      <c r="J2345" s="12">
        <v>0.96995212482415161</v>
      </c>
      <c r="K2345" s="23">
        <v>-0.12398290885261853</v>
      </c>
      <c r="M2345" s="12" t="str">
        <f t="shared" si="36"/>
        <v xml:space="preserve"> </v>
      </c>
    </row>
    <row r="2346" spans="1:13" x14ac:dyDescent="0.25">
      <c r="A2346" s="1" t="s">
        <v>28</v>
      </c>
      <c r="B2346" s="1" t="s">
        <v>19</v>
      </c>
      <c r="C2346" s="1" t="s">
        <v>38</v>
      </c>
      <c r="D2346" s="1" t="s">
        <v>7887</v>
      </c>
      <c r="E2346" s="16">
        <v>23.99</v>
      </c>
      <c r="F2346" s="11"/>
      <c r="G2346" s="11">
        <v>119</v>
      </c>
      <c r="H2346" s="16">
        <v>72410.41</v>
      </c>
      <c r="I2346" s="16">
        <v>608.49084033613451</v>
      </c>
      <c r="J2346" s="12">
        <v>0.97703968405846608</v>
      </c>
      <c r="K2346" s="23">
        <v>-7.464922554546638E-2</v>
      </c>
      <c r="M2346" s="12" t="str">
        <f t="shared" si="36"/>
        <v xml:space="preserve"> </v>
      </c>
    </row>
    <row r="2347" spans="1:13" x14ac:dyDescent="0.25">
      <c r="A2347" s="1" t="s">
        <v>28</v>
      </c>
      <c r="B2347" s="1" t="s">
        <v>19</v>
      </c>
      <c r="C2347" s="1" t="s">
        <v>38</v>
      </c>
      <c r="D2347" s="1" t="s">
        <v>7772</v>
      </c>
      <c r="E2347" s="16">
        <v>23.99</v>
      </c>
      <c r="F2347" s="11"/>
      <c r="G2347" s="11">
        <v>129</v>
      </c>
      <c r="H2347" s="16">
        <v>77194.27</v>
      </c>
      <c r="I2347" s="16">
        <v>598.40519379844966</v>
      </c>
      <c r="J2347" s="12">
        <v>0.98400976803676399</v>
      </c>
      <c r="K2347" s="23">
        <v>-9.0579363973266269E-2</v>
      </c>
      <c r="M2347" s="12" t="str">
        <f t="shared" si="36"/>
        <v>X</v>
      </c>
    </row>
    <row r="2348" spans="1:13" x14ac:dyDescent="0.25">
      <c r="A2348" s="1" t="s">
        <v>28</v>
      </c>
      <c r="B2348" s="1" t="s">
        <v>19</v>
      </c>
      <c r="C2348" s="1" t="s">
        <v>38</v>
      </c>
      <c r="D2348" s="1" t="s">
        <v>7851</v>
      </c>
      <c r="E2348" s="16">
        <v>22.99</v>
      </c>
      <c r="F2348" s="11"/>
      <c r="G2348" s="11">
        <v>104</v>
      </c>
      <c r="H2348" s="16">
        <v>45932.49</v>
      </c>
      <c r="I2348" s="16">
        <v>441.65855769230768</v>
      </c>
      <c r="J2348" s="12">
        <v>0.98915410379579849</v>
      </c>
      <c r="K2348" s="23">
        <v>-0.16088473358849487</v>
      </c>
      <c r="M2348" s="12" t="str">
        <f t="shared" si="36"/>
        <v>X</v>
      </c>
    </row>
    <row r="2349" spans="1:13" x14ac:dyDescent="0.25">
      <c r="A2349" s="1" t="s">
        <v>28</v>
      </c>
      <c r="B2349" s="1" t="s">
        <v>19</v>
      </c>
      <c r="C2349" s="1" t="s">
        <v>38</v>
      </c>
      <c r="D2349" s="1" t="s">
        <v>7802</v>
      </c>
      <c r="E2349" s="16">
        <v>30.99</v>
      </c>
      <c r="F2349" s="11"/>
      <c r="G2349" s="11">
        <v>105</v>
      </c>
      <c r="H2349" s="16">
        <v>45834.21</v>
      </c>
      <c r="I2349" s="16">
        <v>436.51628571428569</v>
      </c>
      <c r="J2349" s="12">
        <v>0.99423854357148</v>
      </c>
      <c r="K2349" s="23">
        <v>-0.12176627754311831</v>
      </c>
      <c r="M2349" s="12" t="str">
        <f t="shared" si="36"/>
        <v>X</v>
      </c>
    </row>
    <row r="2350" spans="1:13" x14ac:dyDescent="0.25">
      <c r="A2350" s="1" t="s">
        <v>28</v>
      </c>
      <c r="B2350" s="1" t="s">
        <v>19</v>
      </c>
      <c r="C2350" s="1" t="s">
        <v>38</v>
      </c>
      <c r="D2350" s="1" t="s">
        <v>7899</v>
      </c>
      <c r="E2350" s="16">
        <v>36.99</v>
      </c>
      <c r="F2350" s="11"/>
      <c r="G2350" s="11">
        <v>126</v>
      </c>
      <c r="H2350" s="16">
        <v>31071.599999999999</v>
      </c>
      <c r="I2350" s="16">
        <v>246.6</v>
      </c>
      <c r="J2350" s="12">
        <v>0.99711088279390203</v>
      </c>
      <c r="K2350" s="23">
        <v>-0.53008467719371999</v>
      </c>
      <c r="M2350" s="12" t="str">
        <f t="shared" si="36"/>
        <v>X</v>
      </c>
    </row>
    <row r="2351" spans="1:13" x14ac:dyDescent="0.25">
      <c r="A2351" s="1" t="s">
        <v>28</v>
      </c>
      <c r="B2351" s="1" t="s">
        <v>19</v>
      </c>
      <c r="C2351" s="1" t="s">
        <v>38</v>
      </c>
      <c r="D2351" s="1" t="s">
        <v>15715</v>
      </c>
      <c r="E2351" s="16">
        <v>19.989999999999998</v>
      </c>
      <c r="F2351" s="11"/>
      <c r="G2351" s="11">
        <v>16</v>
      </c>
      <c r="H2351" s="16">
        <v>2632.19</v>
      </c>
      <c r="I2351" s="16">
        <v>164.511875</v>
      </c>
      <c r="J2351" s="12">
        <v>0.99902707870272867</v>
      </c>
      <c r="K2351" s="23" t="e">
        <v>#DIV/0!</v>
      </c>
      <c r="M2351" s="12" t="str">
        <f t="shared" si="36"/>
        <v>X</v>
      </c>
    </row>
    <row r="2352" spans="1:13" x14ac:dyDescent="0.25">
      <c r="A2352" s="1" t="s">
        <v>28</v>
      </c>
      <c r="B2352" s="1" t="s">
        <v>19</v>
      </c>
      <c r="C2352" s="1" t="s">
        <v>38</v>
      </c>
      <c r="D2352" s="1" t="s">
        <v>16153</v>
      </c>
      <c r="E2352" s="16">
        <v>19.989999999999998</v>
      </c>
      <c r="F2352" s="11"/>
      <c r="G2352" s="11">
        <v>7</v>
      </c>
      <c r="H2352" s="16">
        <v>584.70000000000005</v>
      </c>
      <c r="I2352" s="16">
        <v>83.528571428571439</v>
      </c>
      <c r="J2352" s="12">
        <v>1.0000000000000002</v>
      </c>
      <c r="K2352" s="23" t="e">
        <v>#DIV/0!</v>
      </c>
      <c r="M2352" s="12" t="str">
        <f t="shared" si="36"/>
        <v>X</v>
      </c>
    </row>
    <row r="2353" spans="1:13" x14ac:dyDescent="0.25">
      <c r="A2353" s="1" t="s">
        <v>28</v>
      </c>
      <c r="B2353" s="1" t="s">
        <v>19</v>
      </c>
      <c r="C2353" s="1" t="s">
        <v>39</v>
      </c>
      <c r="D2353" s="1"/>
      <c r="E2353" s="16">
        <v>832.67000000000019</v>
      </c>
      <c r="F2353" s="11"/>
      <c r="G2353" s="11">
        <v>3848</v>
      </c>
      <c r="H2353" s="16">
        <v>12117641.810000001</v>
      </c>
      <c r="I2353" s="16">
        <v>85853.369293920376</v>
      </c>
      <c r="J2353" s="12"/>
      <c r="K2353" s="23">
        <v>-7.3253636378246556E-2</v>
      </c>
      <c r="M2353" s="12" t="str">
        <f t="shared" si="36"/>
        <v xml:space="preserve"> </v>
      </c>
    </row>
    <row r="2354" spans="1:13" x14ac:dyDescent="0.25">
      <c r="A2354" s="1" t="s">
        <v>28</v>
      </c>
      <c r="B2354" s="1" t="s">
        <v>20</v>
      </c>
      <c r="C2354" s="1"/>
      <c r="D2354" s="1"/>
      <c r="E2354" s="16">
        <v>2020.680000000001</v>
      </c>
      <c r="F2354" s="11"/>
      <c r="G2354" s="11">
        <v>15067</v>
      </c>
      <c r="H2354" s="16">
        <v>19936542.100000009</v>
      </c>
      <c r="I2354" s="16">
        <v>146509.61698147201</v>
      </c>
      <c r="J2354" s="12"/>
      <c r="K2354" s="23">
        <v>-7.5188370554661987E-2</v>
      </c>
      <c r="M2354" s="12" t="str">
        <f t="shared" si="36"/>
        <v xml:space="preserve"> </v>
      </c>
    </row>
    <row r="2355" spans="1:13" x14ac:dyDescent="0.25">
      <c r="A2355" s="1" t="s">
        <v>28</v>
      </c>
      <c r="B2355" s="1" t="s">
        <v>21</v>
      </c>
      <c r="C2355" s="1" t="s">
        <v>32</v>
      </c>
      <c r="D2355" s="1" t="s">
        <v>5470</v>
      </c>
      <c r="E2355" s="16">
        <v>21.99</v>
      </c>
      <c r="F2355" s="11"/>
      <c r="G2355" s="11">
        <v>159</v>
      </c>
      <c r="H2355" s="16">
        <v>3218157.19</v>
      </c>
      <c r="I2355" s="16">
        <v>20239.982327044025</v>
      </c>
      <c r="J2355" s="12">
        <v>0.40206593042673749</v>
      </c>
      <c r="K2355" s="23">
        <v>-5.1565583587741548E-3</v>
      </c>
      <c r="M2355" s="12" t="str">
        <f t="shared" si="36"/>
        <v xml:space="preserve"> </v>
      </c>
    </row>
    <row r="2356" spans="1:13" x14ac:dyDescent="0.25">
      <c r="A2356" s="1" t="s">
        <v>28</v>
      </c>
      <c r="B2356" s="1" t="s">
        <v>21</v>
      </c>
      <c r="C2356" s="1" t="s">
        <v>32</v>
      </c>
      <c r="D2356" s="1" t="s">
        <v>5612</v>
      </c>
      <c r="E2356" s="16">
        <v>19.989999999999998</v>
      </c>
      <c r="F2356" s="11"/>
      <c r="G2356" s="11">
        <v>158</v>
      </c>
      <c r="H2356" s="16">
        <v>1119051.6000000001</v>
      </c>
      <c r="I2356" s="16">
        <v>7082.6050632911401</v>
      </c>
      <c r="J2356" s="12">
        <v>0.54276141862448668</v>
      </c>
      <c r="K2356" s="23">
        <v>-5.5605430529800048E-2</v>
      </c>
      <c r="M2356" s="12" t="str">
        <f t="shared" si="36"/>
        <v xml:space="preserve"> </v>
      </c>
    </row>
    <row r="2357" spans="1:13" x14ac:dyDescent="0.25">
      <c r="A2357" s="1" t="s">
        <v>28</v>
      </c>
      <c r="B2357" s="1" t="s">
        <v>21</v>
      </c>
      <c r="C2357" s="1" t="s">
        <v>32</v>
      </c>
      <c r="D2357" s="1" t="s">
        <v>5799</v>
      </c>
      <c r="E2357" s="16">
        <v>26.99</v>
      </c>
      <c r="F2357" s="11"/>
      <c r="G2357" s="11">
        <v>159</v>
      </c>
      <c r="H2357" s="16">
        <v>903757.15</v>
      </c>
      <c r="I2357" s="16">
        <v>5684.0072327044027</v>
      </c>
      <c r="J2357" s="12">
        <v>0.65567385202696027</v>
      </c>
      <c r="K2357" s="23">
        <v>-9.2457034519498049E-2</v>
      </c>
      <c r="M2357" s="12" t="str">
        <f t="shared" si="36"/>
        <v xml:space="preserve"> </v>
      </c>
    </row>
    <row r="2358" spans="1:13" x14ac:dyDescent="0.25">
      <c r="A2358" s="1" t="s">
        <v>28</v>
      </c>
      <c r="B2358" s="1" t="s">
        <v>21</v>
      </c>
      <c r="C2358" s="1" t="s">
        <v>32</v>
      </c>
      <c r="D2358" s="1" t="s">
        <v>5590</v>
      </c>
      <c r="E2358" s="16">
        <v>24.99</v>
      </c>
      <c r="F2358" s="11"/>
      <c r="G2358" s="11">
        <v>158</v>
      </c>
      <c r="H2358" s="16">
        <v>413072.26</v>
      </c>
      <c r="I2358" s="16">
        <v>2614.3813924050633</v>
      </c>
      <c r="J2358" s="12">
        <v>0.70760836807755834</v>
      </c>
      <c r="K2358" s="23">
        <v>-4.412117840027896E-2</v>
      </c>
      <c r="M2358" s="12" t="str">
        <f t="shared" si="36"/>
        <v xml:space="preserve"> </v>
      </c>
    </row>
    <row r="2359" spans="1:13" x14ac:dyDescent="0.25">
      <c r="A2359" s="1" t="s">
        <v>28</v>
      </c>
      <c r="B2359" s="1" t="s">
        <v>21</v>
      </c>
      <c r="C2359" s="1" t="s">
        <v>32</v>
      </c>
      <c r="D2359" s="1" t="s">
        <v>5742</v>
      </c>
      <c r="E2359" s="16">
        <v>21.99</v>
      </c>
      <c r="F2359" s="11"/>
      <c r="G2359" s="11">
        <v>157</v>
      </c>
      <c r="H2359" s="16">
        <v>125162.77</v>
      </c>
      <c r="I2359" s="16">
        <v>797.2150955414013</v>
      </c>
      <c r="J2359" s="12">
        <v>0.72344499401723661</v>
      </c>
      <c r="K2359" s="23">
        <v>-7.21783459698917E-2</v>
      </c>
      <c r="M2359" s="12" t="str">
        <f t="shared" si="36"/>
        <v xml:space="preserve"> </v>
      </c>
    </row>
    <row r="2360" spans="1:13" x14ac:dyDescent="0.25">
      <c r="A2360" s="1" t="s">
        <v>28</v>
      </c>
      <c r="B2360" s="1" t="s">
        <v>21</v>
      </c>
      <c r="C2360" s="1" t="s">
        <v>32</v>
      </c>
      <c r="D2360" s="1" t="s">
        <v>5924</v>
      </c>
      <c r="E2360" s="16">
        <v>19.989999999999998</v>
      </c>
      <c r="F2360" s="11"/>
      <c r="G2360" s="11">
        <v>138</v>
      </c>
      <c r="H2360" s="16">
        <v>104787.58</v>
      </c>
      <c r="I2360" s="16">
        <v>759.33028985507246</v>
      </c>
      <c r="J2360" s="12">
        <v>0.73852904075989867</v>
      </c>
      <c r="K2360" s="23">
        <v>-8.1601249731262038E-2</v>
      </c>
      <c r="M2360" s="12" t="str">
        <f t="shared" si="36"/>
        <v xml:space="preserve"> </v>
      </c>
    </row>
    <row r="2361" spans="1:13" x14ac:dyDescent="0.25">
      <c r="A2361" s="1" t="s">
        <v>28</v>
      </c>
      <c r="B2361" s="1" t="s">
        <v>21</v>
      </c>
      <c r="C2361" s="1" t="s">
        <v>32</v>
      </c>
      <c r="D2361" s="1" t="s">
        <v>5703</v>
      </c>
      <c r="E2361" s="16">
        <v>23.99</v>
      </c>
      <c r="F2361" s="11"/>
      <c r="G2361" s="11">
        <v>132</v>
      </c>
      <c r="H2361" s="16">
        <v>91346.5</v>
      </c>
      <c r="I2361" s="16">
        <v>692.01893939393938</v>
      </c>
      <c r="J2361" s="12">
        <v>0.75227595191053609</v>
      </c>
      <c r="K2361" s="23">
        <v>-0.16151085469688486</v>
      </c>
      <c r="M2361" s="12" t="str">
        <f t="shared" si="36"/>
        <v xml:space="preserve"> </v>
      </c>
    </row>
    <row r="2362" spans="1:13" x14ac:dyDescent="0.25">
      <c r="A2362" s="1" t="s">
        <v>28</v>
      </c>
      <c r="B2362" s="1" t="s">
        <v>21</v>
      </c>
      <c r="C2362" s="1" t="s">
        <v>32</v>
      </c>
      <c r="D2362" s="1" t="s">
        <v>5625</v>
      </c>
      <c r="E2362" s="16">
        <v>19.989999999999998</v>
      </c>
      <c r="F2362" s="11"/>
      <c r="G2362" s="11">
        <v>147</v>
      </c>
      <c r="H2362" s="16">
        <v>82763.360000000001</v>
      </c>
      <c r="I2362" s="16">
        <v>563.01605442176867</v>
      </c>
      <c r="J2362" s="12">
        <v>0.76346022915487988</v>
      </c>
      <c r="K2362" s="23">
        <v>-0.10254493436677437</v>
      </c>
      <c r="M2362" s="12" t="str">
        <f t="shared" si="36"/>
        <v xml:space="preserve"> </v>
      </c>
    </row>
    <row r="2363" spans="1:13" x14ac:dyDescent="0.25">
      <c r="A2363" s="1" t="s">
        <v>28</v>
      </c>
      <c r="B2363" s="1" t="s">
        <v>21</v>
      </c>
      <c r="C2363" s="1" t="s">
        <v>32</v>
      </c>
      <c r="D2363" s="1" t="s">
        <v>5724</v>
      </c>
      <c r="E2363" s="16">
        <v>29.99</v>
      </c>
      <c r="F2363" s="11"/>
      <c r="G2363" s="11">
        <v>124</v>
      </c>
      <c r="H2363" s="16">
        <v>69747.3</v>
      </c>
      <c r="I2363" s="16">
        <v>562.47822580645163</v>
      </c>
      <c r="J2363" s="12">
        <v>0.77463382246881629</v>
      </c>
      <c r="K2363" s="23">
        <v>0.14813016267041546</v>
      </c>
      <c r="M2363" s="12" t="str">
        <f t="shared" si="36"/>
        <v xml:space="preserve"> </v>
      </c>
    </row>
    <row r="2364" spans="1:13" x14ac:dyDescent="0.25">
      <c r="A2364" s="1" t="s">
        <v>28</v>
      </c>
      <c r="B2364" s="1" t="s">
        <v>21</v>
      </c>
      <c r="C2364" s="1" t="s">
        <v>32</v>
      </c>
      <c r="D2364" s="1" t="s">
        <v>5660</v>
      </c>
      <c r="E2364" s="16">
        <v>21.99</v>
      </c>
      <c r="F2364" s="11"/>
      <c r="G2364" s="11">
        <v>108</v>
      </c>
      <c r="H2364" s="16">
        <v>59935.75</v>
      </c>
      <c r="I2364" s="16">
        <v>554.96064814814815</v>
      </c>
      <c r="J2364" s="12">
        <v>0.78565807959229061</v>
      </c>
      <c r="K2364" s="23">
        <v>-8.9688172549281631E-2</v>
      </c>
      <c r="M2364" s="12" t="str">
        <f t="shared" si="36"/>
        <v xml:space="preserve"> </v>
      </c>
    </row>
    <row r="2365" spans="1:13" x14ac:dyDescent="0.25">
      <c r="A2365" s="1" t="s">
        <v>28</v>
      </c>
      <c r="B2365" s="1" t="s">
        <v>21</v>
      </c>
      <c r="C2365" s="1" t="s">
        <v>32</v>
      </c>
      <c r="D2365" s="1" t="s">
        <v>6578</v>
      </c>
      <c r="E2365" s="16">
        <v>0</v>
      </c>
      <c r="F2365" s="11"/>
      <c r="G2365" s="11">
        <v>87</v>
      </c>
      <c r="H2365" s="16">
        <v>46840.87</v>
      </c>
      <c r="I2365" s="16">
        <v>538.40080459770115</v>
      </c>
      <c r="J2365" s="12">
        <v>0.7963533765023989</v>
      </c>
      <c r="K2365" s="23">
        <v>2.998035949253075E-2</v>
      </c>
      <c r="M2365" s="12" t="str">
        <f t="shared" si="36"/>
        <v xml:space="preserve"> </v>
      </c>
    </row>
    <row r="2366" spans="1:13" x14ac:dyDescent="0.25">
      <c r="A2366" s="1" t="s">
        <v>28</v>
      </c>
      <c r="B2366" s="1" t="s">
        <v>21</v>
      </c>
      <c r="C2366" s="1" t="s">
        <v>32</v>
      </c>
      <c r="D2366" s="1" t="s">
        <v>6015</v>
      </c>
      <c r="E2366" s="16">
        <v>24.99</v>
      </c>
      <c r="F2366" s="11"/>
      <c r="G2366" s="11">
        <v>145</v>
      </c>
      <c r="H2366" s="16">
        <v>75584.320000000007</v>
      </c>
      <c r="I2366" s="16">
        <v>521.27117241379312</v>
      </c>
      <c r="J2366" s="12">
        <v>0.80670839438505515</v>
      </c>
      <c r="K2366" s="23">
        <v>-0.18255354465751727</v>
      </c>
      <c r="M2366" s="12" t="str">
        <f t="shared" si="36"/>
        <v xml:space="preserve"> </v>
      </c>
    </row>
    <row r="2367" spans="1:13" x14ac:dyDescent="0.25">
      <c r="A2367" s="1" t="s">
        <v>28</v>
      </c>
      <c r="B2367" s="1" t="s">
        <v>21</v>
      </c>
      <c r="C2367" s="1" t="s">
        <v>32</v>
      </c>
      <c r="D2367" s="1" t="s">
        <v>5621</v>
      </c>
      <c r="E2367" s="16">
        <v>19.989999999999998</v>
      </c>
      <c r="F2367" s="11"/>
      <c r="G2367" s="11">
        <v>153</v>
      </c>
      <c r="H2367" s="16">
        <v>76848.12</v>
      </c>
      <c r="I2367" s="16">
        <v>502.27529411764704</v>
      </c>
      <c r="J2367" s="12">
        <v>0.81668606038281333</v>
      </c>
      <c r="K2367" s="23">
        <v>-0.12941177270260207</v>
      </c>
      <c r="M2367" s="12" t="str">
        <f t="shared" si="36"/>
        <v xml:space="preserve"> </v>
      </c>
    </row>
    <row r="2368" spans="1:13" x14ac:dyDescent="0.25">
      <c r="A2368" s="1" t="s">
        <v>28</v>
      </c>
      <c r="B2368" s="1" t="s">
        <v>21</v>
      </c>
      <c r="C2368" s="1" t="s">
        <v>32</v>
      </c>
      <c r="D2368" s="1" t="s">
        <v>11086</v>
      </c>
      <c r="E2368" s="16">
        <v>19.989999999999998</v>
      </c>
      <c r="F2368" s="11"/>
      <c r="G2368" s="11">
        <v>154</v>
      </c>
      <c r="H2368" s="16">
        <v>76306.38</v>
      </c>
      <c r="I2368" s="16">
        <v>495.49597402597408</v>
      </c>
      <c r="J2368" s="12">
        <v>0.82652905562857804</v>
      </c>
      <c r="K2368" s="23">
        <v>3.4348477974353919E-2</v>
      </c>
      <c r="M2368" s="12" t="str">
        <f t="shared" si="36"/>
        <v xml:space="preserve"> </v>
      </c>
    </row>
    <row r="2369" spans="1:13" x14ac:dyDescent="0.25">
      <c r="A2369" s="1" t="s">
        <v>28</v>
      </c>
      <c r="B2369" s="1" t="s">
        <v>21</v>
      </c>
      <c r="C2369" s="1" t="s">
        <v>32</v>
      </c>
      <c r="D2369" s="1" t="s">
        <v>5601</v>
      </c>
      <c r="E2369" s="16">
        <v>16.989999999999998</v>
      </c>
      <c r="F2369" s="11"/>
      <c r="G2369" s="11">
        <v>126</v>
      </c>
      <c r="H2369" s="16">
        <v>61019.97</v>
      </c>
      <c r="I2369" s="16">
        <v>484.28547619047617</v>
      </c>
      <c r="J2369" s="12">
        <v>0.83614935506512977</v>
      </c>
      <c r="K2369" s="23">
        <v>-0.14586162615596399</v>
      </c>
      <c r="M2369" s="12" t="str">
        <f t="shared" si="36"/>
        <v xml:space="preserve"> </v>
      </c>
    </row>
    <row r="2370" spans="1:13" x14ac:dyDescent="0.25">
      <c r="A2370" s="1" t="s">
        <v>28</v>
      </c>
      <c r="B2370" s="1" t="s">
        <v>21</v>
      </c>
      <c r="C2370" s="1" t="s">
        <v>32</v>
      </c>
      <c r="D2370" s="1" t="s">
        <v>13814</v>
      </c>
      <c r="E2370" s="16">
        <v>19.989999999999998</v>
      </c>
      <c r="F2370" s="11"/>
      <c r="G2370" s="11">
        <v>111</v>
      </c>
      <c r="H2370" s="16">
        <v>53073.45</v>
      </c>
      <c r="I2370" s="16">
        <v>478.13918918918915</v>
      </c>
      <c r="J2370" s="12">
        <v>0.84564755891079069</v>
      </c>
      <c r="K2370" s="23">
        <v>1.1291098636728147</v>
      </c>
      <c r="M2370" s="12" t="str">
        <f t="shared" si="36"/>
        <v xml:space="preserve"> </v>
      </c>
    </row>
    <row r="2371" spans="1:13" x14ac:dyDescent="0.25">
      <c r="A2371" s="1" t="s">
        <v>28</v>
      </c>
      <c r="B2371" s="1" t="s">
        <v>21</v>
      </c>
      <c r="C2371" s="1" t="s">
        <v>32</v>
      </c>
      <c r="D2371" s="1" t="s">
        <v>5933</v>
      </c>
      <c r="E2371" s="16">
        <v>19.989999999999998</v>
      </c>
      <c r="F2371" s="11"/>
      <c r="G2371" s="11">
        <v>149</v>
      </c>
      <c r="H2371" s="16">
        <v>66715.429999999993</v>
      </c>
      <c r="I2371" s="16">
        <v>447.75456375838922</v>
      </c>
      <c r="J2371" s="12">
        <v>0.85454217415162459</v>
      </c>
      <c r="K2371" s="23">
        <v>-0.22769194188585729</v>
      </c>
      <c r="M2371" s="12" t="str">
        <f t="shared" si="36"/>
        <v xml:space="preserve"> </v>
      </c>
    </row>
    <row r="2372" spans="1:13" x14ac:dyDescent="0.25">
      <c r="A2372" s="1" t="s">
        <v>28</v>
      </c>
      <c r="B2372" s="1" t="s">
        <v>21</v>
      </c>
      <c r="C2372" s="1" t="s">
        <v>32</v>
      </c>
      <c r="D2372" s="1" t="s">
        <v>6017</v>
      </c>
      <c r="E2372" s="16">
        <v>24.99</v>
      </c>
      <c r="F2372" s="11"/>
      <c r="G2372" s="11">
        <v>131</v>
      </c>
      <c r="H2372" s="16">
        <v>57826.81</v>
      </c>
      <c r="I2372" s="16">
        <v>441.42603053435113</v>
      </c>
      <c r="J2372" s="12">
        <v>0.86331107349222469</v>
      </c>
      <c r="K2372" s="23">
        <v>-2.1681697248342791E-2</v>
      </c>
      <c r="M2372" s="12" t="str">
        <f t="shared" si="36"/>
        <v xml:space="preserve"> </v>
      </c>
    </row>
    <row r="2373" spans="1:13" x14ac:dyDescent="0.25">
      <c r="A2373" s="1" t="s">
        <v>28</v>
      </c>
      <c r="B2373" s="1" t="s">
        <v>21</v>
      </c>
      <c r="C2373" s="1" t="s">
        <v>32</v>
      </c>
      <c r="D2373" s="1" t="s">
        <v>9443</v>
      </c>
      <c r="E2373" s="16">
        <v>19.989999999999998</v>
      </c>
      <c r="F2373" s="11"/>
      <c r="G2373" s="11">
        <v>54</v>
      </c>
      <c r="H2373" s="16">
        <v>22894.21</v>
      </c>
      <c r="I2373" s="16">
        <v>423.96685185185186</v>
      </c>
      <c r="J2373" s="12">
        <v>0.87173314738564611</v>
      </c>
      <c r="K2373" s="23">
        <v>0.34030213015576005</v>
      </c>
      <c r="M2373" s="12" t="str">
        <f t="shared" si="36"/>
        <v xml:space="preserve"> </v>
      </c>
    </row>
    <row r="2374" spans="1:13" x14ac:dyDescent="0.25">
      <c r="A2374" s="1" t="s">
        <v>28</v>
      </c>
      <c r="B2374" s="1" t="s">
        <v>21</v>
      </c>
      <c r="C2374" s="1" t="s">
        <v>32</v>
      </c>
      <c r="D2374" s="1" t="s">
        <v>5649</v>
      </c>
      <c r="E2374" s="16">
        <v>26.99</v>
      </c>
      <c r="F2374" s="11"/>
      <c r="G2374" s="11">
        <v>142</v>
      </c>
      <c r="H2374" s="16">
        <v>59160.71</v>
      </c>
      <c r="I2374" s="16">
        <v>416.62471830985913</v>
      </c>
      <c r="J2374" s="12">
        <v>0.88000937027454706</v>
      </c>
      <c r="K2374" s="23">
        <v>-8.7952343461062177E-2</v>
      </c>
      <c r="M2374" s="12" t="str">
        <f t="shared" si="36"/>
        <v xml:space="preserve"> </v>
      </c>
    </row>
    <row r="2375" spans="1:13" x14ac:dyDescent="0.25">
      <c r="A2375" s="1" t="s">
        <v>28</v>
      </c>
      <c r="B2375" s="1" t="s">
        <v>21</v>
      </c>
      <c r="C2375" s="1" t="s">
        <v>32</v>
      </c>
      <c r="D2375" s="1" t="s">
        <v>12064</v>
      </c>
      <c r="E2375" s="16">
        <v>22.49</v>
      </c>
      <c r="F2375" s="11"/>
      <c r="G2375" s="11">
        <v>153</v>
      </c>
      <c r="H2375" s="16">
        <v>61851.24</v>
      </c>
      <c r="I2375" s="16">
        <v>404.25647058823529</v>
      </c>
      <c r="J2375" s="12">
        <v>0.8880398987281668</v>
      </c>
      <c r="K2375" s="23">
        <v>-0.35370918039532562</v>
      </c>
      <c r="M2375" s="12" t="str">
        <f t="shared" si="36"/>
        <v xml:space="preserve"> </v>
      </c>
    </row>
    <row r="2376" spans="1:13" x14ac:dyDescent="0.25">
      <c r="A2376" s="1" t="s">
        <v>28</v>
      </c>
      <c r="B2376" s="1" t="s">
        <v>21</v>
      </c>
      <c r="C2376" s="1" t="s">
        <v>32</v>
      </c>
      <c r="D2376" s="1" t="s">
        <v>5863</v>
      </c>
      <c r="E2376" s="16">
        <v>19.989999999999998</v>
      </c>
      <c r="F2376" s="11"/>
      <c r="G2376" s="11">
        <v>148</v>
      </c>
      <c r="H2376" s="16">
        <v>56731.62</v>
      </c>
      <c r="I2376" s="16">
        <v>383.32175675675677</v>
      </c>
      <c r="J2376" s="12">
        <v>0.89565456045528125</v>
      </c>
      <c r="K2376" s="23">
        <v>-0.15661218424962853</v>
      </c>
      <c r="M2376" s="12" t="str">
        <f t="shared" ref="M2376:M2439" si="37">IF(J2376&gt;$M$3,"X"," ")</f>
        <v xml:space="preserve"> </v>
      </c>
    </row>
    <row r="2377" spans="1:13" x14ac:dyDescent="0.25">
      <c r="A2377" s="1" t="s">
        <v>28</v>
      </c>
      <c r="B2377" s="1" t="s">
        <v>21</v>
      </c>
      <c r="C2377" s="1" t="s">
        <v>32</v>
      </c>
      <c r="D2377" s="1" t="s">
        <v>6016</v>
      </c>
      <c r="E2377" s="16">
        <v>24.99</v>
      </c>
      <c r="F2377" s="11"/>
      <c r="G2377" s="11">
        <v>136</v>
      </c>
      <c r="H2377" s="16">
        <v>50869.69</v>
      </c>
      <c r="I2377" s="16">
        <v>374.04183823529411</v>
      </c>
      <c r="J2377" s="12">
        <v>0.9030848772054918</v>
      </c>
      <c r="K2377" s="23">
        <v>-0.22322843621203747</v>
      </c>
      <c r="M2377" s="12" t="str">
        <f t="shared" si="37"/>
        <v xml:space="preserve"> </v>
      </c>
    </row>
    <row r="2378" spans="1:13" x14ac:dyDescent="0.25">
      <c r="A2378" s="1" t="s">
        <v>28</v>
      </c>
      <c r="B2378" s="1" t="s">
        <v>21</v>
      </c>
      <c r="C2378" s="1" t="s">
        <v>32</v>
      </c>
      <c r="D2378" s="1" t="s">
        <v>9344</v>
      </c>
      <c r="E2378" s="16">
        <v>19.989999999999998</v>
      </c>
      <c r="F2378" s="11"/>
      <c r="G2378" s="11">
        <v>136</v>
      </c>
      <c r="H2378" s="16">
        <v>50304.33</v>
      </c>
      <c r="I2378" s="16">
        <v>369.88477941176473</v>
      </c>
      <c r="J2378" s="12">
        <v>0.91043261425297772</v>
      </c>
      <c r="K2378" s="23">
        <v>-0.20466808580876872</v>
      </c>
      <c r="M2378" s="12" t="str">
        <f t="shared" si="37"/>
        <v xml:space="preserve"> </v>
      </c>
    </row>
    <row r="2379" spans="1:13" x14ac:dyDescent="0.25">
      <c r="A2379" s="1" t="s">
        <v>28</v>
      </c>
      <c r="B2379" s="1" t="s">
        <v>21</v>
      </c>
      <c r="C2379" s="1" t="s">
        <v>32</v>
      </c>
      <c r="D2379" s="1" t="s">
        <v>13737</v>
      </c>
      <c r="E2379" s="16">
        <v>23.99</v>
      </c>
      <c r="F2379" s="11"/>
      <c r="G2379" s="11">
        <v>53</v>
      </c>
      <c r="H2379" s="16">
        <v>19570.810000000001</v>
      </c>
      <c r="I2379" s="16">
        <v>369.26056603773588</v>
      </c>
      <c r="J2379" s="12">
        <v>0.91776795134245182</v>
      </c>
      <c r="K2379" s="23">
        <v>0.59301884519460568</v>
      </c>
      <c r="M2379" s="12" t="str">
        <f t="shared" si="37"/>
        <v xml:space="preserve"> </v>
      </c>
    </row>
    <row r="2380" spans="1:13" x14ac:dyDescent="0.25">
      <c r="A2380" s="1" t="s">
        <v>28</v>
      </c>
      <c r="B2380" s="1" t="s">
        <v>21</v>
      </c>
      <c r="C2380" s="1" t="s">
        <v>32</v>
      </c>
      <c r="D2380" s="1" t="s">
        <v>5641</v>
      </c>
      <c r="E2380" s="16">
        <v>19.989999999999998</v>
      </c>
      <c r="F2380" s="11"/>
      <c r="G2380" s="11">
        <v>144</v>
      </c>
      <c r="H2380" s="16">
        <v>52668.76</v>
      </c>
      <c r="I2380" s="16">
        <v>365.75527777777779</v>
      </c>
      <c r="J2380" s="12">
        <v>0.92503365610898802</v>
      </c>
      <c r="K2380" s="23">
        <v>-1.2072247411294423E-2</v>
      </c>
      <c r="M2380" s="12" t="str">
        <f t="shared" si="37"/>
        <v xml:space="preserve"> </v>
      </c>
    </row>
    <row r="2381" spans="1:13" x14ac:dyDescent="0.25">
      <c r="A2381" s="1" t="s">
        <v>28</v>
      </c>
      <c r="B2381" s="1" t="s">
        <v>21</v>
      </c>
      <c r="C2381" s="1" t="s">
        <v>32</v>
      </c>
      <c r="D2381" s="1" t="s">
        <v>5614</v>
      </c>
      <c r="E2381" s="16">
        <v>19.989999999999998</v>
      </c>
      <c r="F2381" s="11"/>
      <c r="G2381" s="11">
        <v>153</v>
      </c>
      <c r="H2381" s="16">
        <v>51853.07</v>
      </c>
      <c r="I2381" s="16">
        <v>338.908954248366</v>
      </c>
      <c r="J2381" s="12">
        <v>0.93176606040747145</v>
      </c>
      <c r="K2381" s="23">
        <v>-0.19044342650879298</v>
      </c>
      <c r="M2381" s="12" t="str">
        <f t="shared" si="37"/>
        <v xml:space="preserve"> </v>
      </c>
    </row>
    <row r="2382" spans="1:13" x14ac:dyDescent="0.25">
      <c r="A2382" s="1" t="s">
        <v>28</v>
      </c>
      <c r="B2382" s="1" t="s">
        <v>21</v>
      </c>
      <c r="C2382" s="1" t="s">
        <v>32</v>
      </c>
      <c r="D2382" s="1" t="s">
        <v>11815</v>
      </c>
      <c r="E2382" s="16">
        <v>22.99</v>
      </c>
      <c r="F2382" s="11"/>
      <c r="G2382" s="11">
        <v>49</v>
      </c>
      <c r="H2382" s="16">
        <v>15226.97</v>
      </c>
      <c r="I2382" s="16">
        <v>310.75448979591835</v>
      </c>
      <c r="J2382" s="12">
        <v>0.93793917810368288</v>
      </c>
      <c r="K2382" s="23">
        <v>-0.10267171816281584</v>
      </c>
      <c r="M2382" s="12" t="str">
        <f t="shared" si="37"/>
        <v xml:space="preserve"> </v>
      </c>
    </row>
    <row r="2383" spans="1:13" x14ac:dyDescent="0.25">
      <c r="A2383" s="1" t="s">
        <v>28</v>
      </c>
      <c r="B2383" s="1" t="s">
        <v>21</v>
      </c>
      <c r="C2383" s="1" t="s">
        <v>32</v>
      </c>
      <c r="D2383" s="1" t="s">
        <v>5800</v>
      </c>
      <c r="E2383" s="16">
        <v>26.99</v>
      </c>
      <c r="F2383" s="11"/>
      <c r="G2383" s="11">
        <v>142</v>
      </c>
      <c r="H2383" s="16">
        <v>40559.730000000003</v>
      </c>
      <c r="I2383" s="16">
        <v>285.63190140845074</v>
      </c>
      <c r="J2383" s="12">
        <v>0.94361323721814649</v>
      </c>
      <c r="K2383" s="23">
        <v>-0.23856245040344626</v>
      </c>
      <c r="M2383" s="12" t="str">
        <f t="shared" si="37"/>
        <v xml:space="preserve"> </v>
      </c>
    </row>
    <row r="2384" spans="1:13" x14ac:dyDescent="0.25">
      <c r="A2384" s="1" t="s">
        <v>28</v>
      </c>
      <c r="B2384" s="1" t="s">
        <v>21</v>
      </c>
      <c r="C2384" s="1" t="s">
        <v>32</v>
      </c>
      <c r="D2384" s="1" t="s">
        <v>5889</v>
      </c>
      <c r="E2384" s="16">
        <v>19.989999999999998</v>
      </c>
      <c r="F2384" s="11"/>
      <c r="G2384" s="11">
        <v>134</v>
      </c>
      <c r="H2384" s="16">
        <v>38020.980000000003</v>
      </c>
      <c r="I2384" s="16">
        <v>283.73865671641795</v>
      </c>
      <c r="J2384" s="12">
        <v>0.94924968715013525</v>
      </c>
      <c r="K2384" s="23">
        <v>-0.13190324052943847</v>
      </c>
      <c r="M2384" s="12" t="str">
        <f t="shared" si="37"/>
        <v xml:space="preserve"> </v>
      </c>
    </row>
    <row r="2385" spans="1:13" x14ac:dyDescent="0.25">
      <c r="A2385" s="1" t="s">
        <v>28</v>
      </c>
      <c r="B2385" s="1" t="s">
        <v>21</v>
      </c>
      <c r="C2385" s="1" t="s">
        <v>32</v>
      </c>
      <c r="D2385" s="1" t="s">
        <v>11682</v>
      </c>
      <c r="E2385" s="16">
        <v>19.989999999999998</v>
      </c>
      <c r="F2385" s="11"/>
      <c r="G2385" s="11">
        <v>77</v>
      </c>
      <c r="H2385" s="16">
        <v>21808.65</v>
      </c>
      <c r="I2385" s="16">
        <v>283.22922077922078</v>
      </c>
      <c r="J2385" s="12">
        <v>0.95487601717041781</v>
      </c>
      <c r="K2385" s="23">
        <v>-0.24626348540905951</v>
      </c>
      <c r="M2385" s="12" t="str">
        <f t="shared" si="37"/>
        <v xml:space="preserve"> </v>
      </c>
    </row>
    <row r="2386" spans="1:13" x14ac:dyDescent="0.25">
      <c r="A2386" s="1" t="s">
        <v>28</v>
      </c>
      <c r="B2386" s="1" t="s">
        <v>21</v>
      </c>
      <c r="C2386" s="1" t="s">
        <v>32</v>
      </c>
      <c r="D2386" s="1" t="s">
        <v>12101</v>
      </c>
      <c r="E2386" s="16">
        <v>24.99</v>
      </c>
      <c r="F2386" s="11"/>
      <c r="G2386" s="11">
        <v>30</v>
      </c>
      <c r="H2386" s="16">
        <v>6972.21</v>
      </c>
      <c r="I2386" s="16">
        <v>232.40700000000001</v>
      </c>
      <c r="J2386" s="12">
        <v>0.95949276708565023</v>
      </c>
      <c r="K2386" s="23">
        <v>-0.29007633587786252</v>
      </c>
      <c r="M2386" s="12" t="str">
        <f t="shared" si="37"/>
        <v xml:space="preserve"> </v>
      </c>
    </row>
    <row r="2387" spans="1:13" x14ac:dyDescent="0.25">
      <c r="A2387" s="1" t="s">
        <v>28</v>
      </c>
      <c r="B2387" s="1" t="s">
        <v>21</v>
      </c>
      <c r="C2387" s="1" t="s">
        <v>32</v>
      </c>
      <c r="D2387" s="1" t="s">
        <v>9369</v>
      </c>
      <c r="E2387" s="16">
        <v>22.99</v>
      </c>
      <c r="F2387" s="11"/>
      <c r="G2387" s="11">
        <v>63</v>
      </c>
      <c r="H2387" s="16">
        <v>14303.82</v>
      </c>
      <c r="I2387" s="16">
        <v>227.04476190476191</v>
      </c>
      <c r="J2387" s="12">
        <v>0.96400299649043486</v>
      </c>
      <c r="K2387" s="23">
        <v>-9.8611413069164655E-2</v>
      </c>
      <c r="M2387" s="12" t="str">
        <f t="shared" si="37"/>
        <v xml:space="preserve"> </v>
      </c>
    </row>
    <row r="2388" spans="1:13" x14ac:dyDescent="0.25">
      <c r="A2388" s="1" t="s">
        <v>28</v>
      </c>
      <c r="B2388" s="1" t="s">
        <v>21</v>
      </c>
      <c r="C2388" s="1" t="s">
        <v>32</v>
      </c>
      <c r="D2388" s="1" t="s">
        <v>5864</v>
      </c>
      <c r="E2388" s="16">
        <v>21.99</v>
      </c>
      <c r="F2388" s="11"/>
      <c r="G2388" s="11">
        <v>83</v>
      </c>
      <c r="H2388" s="16">
        <v>18603.54</v>
      </c>
      <c r="I2388" s="16">
        <v>224.13903614457831</v>
      </c>
      <c r="J2388" s="12">
        <v>0.96845550384228218</v>
      </c>
      <c r="K2388" s="23">
        <v>-0.16432902999757426</v>
      </c>
      <c r="M2388" s="12" t="str">
        <f t="shared" si="37"/>
        <v xml:space="preserve"> </v>
      </c>
    </row>
    <row r="2389" spans="1:13" x14ac:dyDescent="0.25">
      <c r="A2389" s="1" t="s">
        <v>28</v>
      </c>
      <c r="B2389" s="1" t="s">
        <v>21</v>
      </c>
      <c r="C2389" s="1" t="s">
        <v>32</v>
      </c>
      <c r="D2389" s="1" t="s">
        <v>12066</v>
      </c>
      <c r="E2389" s="16">
        <v>21.49</v>
      </c>
      <c r="F2389" s="11"/>
      <c r="G2389" s="11">
        <v>82</v>
      </c>
      <c r="H2389" s="16">
        <v>17581.03</v>
      </c>
      <c r="I2389" s="16">
        <v>214.40280487804876</v>
      </c>
      <c r="J2389" s="12">
        <v>0.97271460159427037</v>
      </c>
      <c r="K2389" s="23">
        <v>-0.24829197399875413</v>
      </c>
      <c r="M2389" s="12" t="str">
        <f t="shared" si="37"/>
        <v xml:space="preserve"> </v>
      </c>
    </row>
    <row r="2390" spans="1:13" x14ac:dyDescent="0.25">
      <c r="A2390" s="1" t="s">
        <v>28</v>
      </c>
      <c r="B2390" s="1" t="s">
        <v>21</v>
      </c>
      <c r="C2390" s="1" t="s">
        <v>32</v>
      </c>
      <c r="D2390" s="1" t="s">
        <v>15721</v>
      </c>
      <c r="E2390" s="16">
        <v>18.989999999999998</v>
      </c>
      <c r="F2390" s="11"/>
      <c r="G2390" s="11">
        <v>69</v>
      </c>
      <c r="H2390" s="16">
        <v>14415.8</v>
      </c>
      <c r="I2390" s="16">
        <v>208.9246376811594</v>
      </c>
      <c r="J2390" s="12">
        <v>0.97686487591175841</v>
      </c>
      <c r="K2390" s="23" t="e">
        <v>#DIV/0!</v>
      </c>
      <c r="M2390" s="12" t="str">
        <f t="shared" si="37"/>
        <v xml:space="preserve"> </v>
      </c>
    </row>
    <row r="2391" spans="1:13" x14ac:dyDescent="0.25">
      <c r="A2391" s="1" t="s">
        <v>28</v>
      </c>
      <c r="B2391" s="1" t="s">
        <v>21</v>
      </c>
      <c r="C2391" s="1" t="s">
        <v>32</v>
      </c>
      <c r="D2391" s="1" t="s">
        <v>15947</v>
      </c>
      <c r="E2391" s="16">
        <v>26.99</v>
      </c>
      <c r="F2391" s="11"/>
      <c r="G2391" s="11">
        <v>67</v>
      </c>
      <c r="H2391" s="16">
        <v>13980.82</v>
      </c>
      <c r="I2391" s="16">
        <v>208.6689552238806</v>
      </c>
      <c r="J2391" s="12">
        <v>0.98101007111388883</v>
      </c>
      <c r="K2391" s="23" t="e">
        <v>#DIV/0!</v>
      </c>
      <c r="M2391" s="12" t="str">
        <f t="shared" si="37"/>
        <v>X</v>
      </c>
    </row>
    <row r="2392" spans="1:13" x14ac:dyDescent="0.25">
      <c r="A2392" s="1" t="s">
        <v>28</v>
      </c>
      <c r="B2392" s="1" t="s">
        <v>21</v>
      </c>
      <c r="C2392" s="1" t="s">
        <v>32</v>
      </c>
      <c r="D2392" s="1" t="s">
        <v>5583</v>
      </c>
      <c r="E2392" s="16">
        <v>21.99</v>
      </c>
      <c r="F2392" s="11"/>
      <c r="G2392" s="11">
        <v>93</v>
      </c>
      <c r="H2392" s="16">
        <v>17937.490000000002</v>
      </c>
      <c r="I2392" s="16">
        <v>192.87623655913981</v>
      </c>
      <c r="J2392" s="12">
        <v>0.98484154498853438</v>
      </c>
      <c r="K2392" s="23">
        <v>-1.9670543535942997E-2</v>
      </c>
      <c r="M2392" s="12" t="str">
        <f t="shared" si="37"/>
        <v>X</v>
      </c>
    </row>
    <row r="2393" spans="1:13" x14ac:dyDescent="0.25">
      <c r="A2393" s="1" t="s">
        <v>28</v>
      </c>
      <c r="B2393" s="1" t="s">
        <v>21</v>
      </c>
      <c r="C2393" s="1" t="s">
        <v>32</v>
      </c>
      <c r="D2393" s="1" t="s">
        <v>5613</v>
      </c>
      <c r="E2393" s="16">
        <v>19.989999999999998</v>
      </c>
      <c r="F2393" s="11"/>
      <c r="G2393" s="11">
        <v>139</v>
      </c>
      <c r="H2393" s="16">
        <v>26494.49</v>
      </c>
      <c r="I2393" s="16">
        <v>190.60784172661872</v>
      </c>
      <c r="J2393" s="12">
        <v>0.98862795734760278</v>
      </c>
      <c r="K2393" s="23">
        <v>-0.25398903220283997</v>
      </c>
      <c r="M2393" s="12" t="str">
        <f t="shared" si="37"/>
        <v>X</v>
      </c>
    </row>
    <row r="2394" spans="1:13" x14ac:dyDescent="0.25">
      <c r="A2394" s="1" t="s">
        <v>28</v>
      </c>
      <c r="B2394" s="1" t="s">
        <v>21</v>
      </c>
      <c r="C2394" s="1" t="s">
        <v>32</v>
      </c>
      <c r="D2394" s="1" t="s">
        <v>14713</v>
      </c>
      <c r="E2394" s="16">
        <v>21.99</v>
      </c>
      <c r="F2394" s="11"/>
      <c r="G2394" s="11">
        <v>55</v>
      </c>
      <c r="H2394" s="16">
        <v>9813.49</v>
      </c>
      <c r="I2394" s="16">
        <v>178.42709090909091</v>
      </c>
      <c r="J2394" s="12">
        <v>0.99217239988517569</v>
      </c>
      <c r="K2394" s="23" t="e">
        <v>#DIV/0!</v>
      </c>
      <c r="M2394" s="12" t="str">
        <f t="shared" si="37"/>
        <v>X</v>
      </c>
    </row>
    <row r="2395" spans="1:13" x14ac:dyDescent="0.25">
      <c r="A2395" s="1" t="s">
        <v>28</v>
      </c>
      <c r="B2395" s="1" t="s">
        <v>21</v>
      </c>
      <c r="C2395" s="1" t="s">
        <v>32</v>
      </c>
      <c r="D2395" s="1" t="s">
        <v>6367</v>
      </c>
      <c r="E2395" s="16">
        <v>18.989999999999998</v>
      </c>
      <c r="F2395" s="11"/>
      <c r="G2395" s="11">
        <v>56</v>
      </c>
      <c r="H2395" s="16">
        <v>9419.0400000000009</v>
      </c>
      <c r="I2395" s="16">
        <v>168.19714285714286</v>
      </c>
      <c r="J2395" s="12">
        <v>0.99551362517110964</v>
      </c>
      <c r="K2395" s="23">
        <v>-2.9354207436399049E-2</v>
      </c>
      <c r="M2395" s="12" t="str">
        <f t="shared" si="37"/>
        <v>X</v>
      </c>
    </row>
    <row r="2396" spans="1:13" x14ac:dyDescent="0.25">
      <c r="A2396" s="1" t="s">
        <v>28</v>
      </c>
      <c r="B2396" s="1" t="s">
        <v>21</v>
      </c>
      <c r="C2396" s="1" t="s">
        <v>32</v>
      </c>
      <c r="D2396" s="1" t="s">
        <v>14686</v>
      </c>
      <c r="E2396" s="16">
        <v>25.99</v>
      </c>
      <c r="F2396" s="11"/>
      <c r="G2396" s="11">
        <v>54</v>
      </c>
      <c r="H2396" s="16">
        <v>5561.8</v>
      </c>
      <c r="I2396" s="16">
        <v>102.99629629629629</v>
      </c>
      <c r="J2396" s="12">
        <v>0.99755963988751317</v>
      </c>
      <c r="K2396" s="23" t="e">
        <v>#DIV/0!</v>
      </c>
      <c r="M2396" s="12" t="str">
        <f t="shared" si="37"/>
        <v>X</v>
      </c>
    </row>
    <row r="2397" spans="1:13" x14ac:dyDescent="0.25">
      <c r="A2397" s="1" t="s">
        <v>28</v>
      </c>
      <c r="B2397" s="1" t="s">
        <v>21</v>
      </c>
      <c r="C2397" s="1" t="s">
        <v>32</v>
      </c>
      <c r="D2397" s="1" t="s">
        <v>13176</v>
      </c>
      <c r="E2397" s="16">
        <v>19.989999999999998</v>
      </c>
      <c r="F2397" s="11"/>
      <c r="G2397" s="11">
        <v>41</v>
      </c>
      <c r="H2397" s="16">
        <v>1919.04</v>
      </c>
      <c r="I2397" s="16">
        <v>46.805853658536584</v>
      </c>
      <c r="J2397" s="12">
        <v>0.99848943512135047</v>
      </c>
      <c r="K2397" s="23">
        <v>-0.46427554478607758</v>
      </c>
      <c r="M2397" s="12" t="str">
        <f t="shared" si="37"/>
        <v>X</v>
      </c>
    </row>
    <row r="2398" spans="1:13" x14ac:dyDescent="0.25">
      <c r="A2398" s="1" t="s">
        <v>28</v>
      </c>
      <c r="B2398" s="1" t="s">
        <v>21</v>
      </c>
      <c r="C2398" s="1" t="s">
        <v>32</v>
      </c>
      <c r="D2398" s="1" t="s">
        <v>12860</v>
      </c>
      <c r="E2398" s="16">
        <v>23.99</v>
      </c>
      <c r="F2398" s="11"/>
      <c r="G2398" s="11">
        <v>53</v>
      </c>
      <c r="H2398" s="16">
        <v>1463.39</v>
      </c>
      <c r="I2398" s="16">
        <v>27.611132075471701</v>
      </c>
      <c r="J2398" s="12">
        <v>0.99903792846134842</v>
      </c>
      <c r="K2398" s="23">
        <v>-0.37755102040816324</v>
      </c>
      <c r="M2398" s="12" t="str">
        <f t="shared" si="37"/>
        <v>X</v>
      </c>
    </row>
    <row r="2399" spans="1:13" x14ac:dyDescent="0.25">
      <c r="A2399" s="1" t="s">
        <v>28</v>
      </c>
      <c r="B2399" s="1" t="s">
        <v>21</v>
      </c>
      <c r="C2399" s="1" t="s">
        <v>32</v>
      </c>
      <c r="D2399" s="1" t="s">
        <v>12859</v>
      </c>
      <c r="E2399" s="16">
        <v>23.99</v>
      </c>
      <c r="F2399" s="11"/>
      <c r="G2399" s="11">
        <v>53</v>
      </c>
      <c r="H2399" s="16">
        <v>1295.46</v>
      </c>
      <c r="I2399" s="16">
        <v>24.442641509433962</v>
      </c>
      <c r="J2399" s="12">
        <v>0.99952347994265811</v>
      </c>
      <c r="K2399" s="23">
        <v>-0.48571428571428565</v>
      </c>
      <c r="M2399" s="12" t="str">
        <f t="shared" si="37"/>
        <v>X</v>
      </c>
    </row>
    <row r="2400" spans="1:13" x14ac:dyDescent="0.25">
      <c r="A2400" s="1" t="s">
        <v>28</v>
      </c>
      <c r="B2400" s="1" t="s">
        <v>21</v>
      </c>
      <c r="C2400" s="1" t="s">
        <v>32</v>
      </c>
      <c r="D2400" s="1" t="s">
        <v>16329</v>
      </c>
      <c r="E2400" s="16">
        <v>19.989999999999998</v>
      </c>
      <c r="F2400" s="11"/>
      <c r="G2400" s="11">
        <v>35</v>
      </c>
      <c r="H2400" s="16">
        <v>839.58</v>
      </c>
      <c r="I2400" s="16">
        <v>23.988</v>
      </c>
      <c r="J2400" s="12">
        <v>0.99999999999999967</v>
      </c>
      <c r="K2400" s="23" t="e">
        <v>#DIV/0!</v>
      </c>
      <c r="M2400" s="12" t="str">
        <f t="shared" si="37"/>
        <v>X</v>
      </c>
    </row>
    <row r="2401" spans="1:13" x14ac:dyDescent="0.25">
      <c r="A2401" s="1" t="s">
        <v>28</v>
      </c>
      <c r="B2401" s="1" t="s">
        <v>21</v>
      </c>
      <c r="C2401" s="1" t="s">
        <v>33</v>
      </c>
      <c r="D2401" s="1"/>
      <c r="E2401" s="16">
        <v>1001.5500000000003</v>
      </c>
      <c r="F2401" s="11"/>
      <c r="G2401" s="11">
        <v>4990</v>
      </c>
      <c r="H2401" s="16">
        <v>7404118.5800000029</v>
      </c>
      <c r="I2401" s="16">
        <v>50339.958686780737</v>
      </c>
      <c r="J2401" s="12"/>
      <c r="K2401" s="23">
        <v>-4.5359074510197828E-2</v>
      </c>
      <c r="M2401" s="12" t="str">
        <f t="shared" si="37"/>
        <v xml:space="preserve"> </v>
      </c>
    </row>
    <row r="2402" spans="1:13" x14ac:dyDescent="0.25">
      <c r="A2402" s="1" t="s">
        <v>28</v>
      </c>
      <c r="B2402" s="1" t="s">
        <v>21</v>
      </c>
      <c r="C2402" s="1" t="s">
        <v>34</v>
      </c>
      <c r="D2402" s="1" t="s">
        <v>6912</v>
      </c>
      <c r="E2402" s="16">
        <v>10.99</v>
      </c>
      <c r="F2402" s="11"/>
      <c r="G2402" s="11">
        <v>159</v>
      </c>
      <c r="H2402" s="16">
        <v>1551414.34</v>
      </c>
      <c r="I2402" s="16">
        <v>9757.3228930817622</v>
      </c>
      <c r="J2402" s="12">
        <v>0.52810282301718514</v>
      </c>
      <c r="K2402" s="23">
        <v>-2.3187583467688899E-2</v>
      </c>
      <c r="M2402" s="12" t="str">
        <f t="shared" si="37"/>
        <v xml:space="preserve"> </v>
      </c>
    </row>
    <row r="2403" spans="1:13" x14ac:dyDescent="0.25">
      <c r="A2403" s="1" t="s">
        <v>28</v>
      </c>
      <c r="B2403" s="1" t="s">
        <v>21</v>
      </c>
      <c r="C2403" s="1" t="s">
        <v>34</v>
      </c>
      <c r="D2403" s="1" t="s">
        <v>6976</v>
      </c>
      <c r="E2403" s="16">
        <v>9.99</v>
      </c>
      <c r="F2403" s="11"/>
      <c r="G2403" s="11">
        <v>158</v>
      </c>
      <c r="H2403" s="16">
        <v>690019.29</v>
      </c>
      <c r="I2403" s="16">
        <v>4367.2106962025318</v>
      </c>
      <c r="J2403" s="12">
        <v>0.76447260627101854</v>
      </c>
      <c r="K2403" s="23">
        <v>-1.9594699275759297E-2</v>
      </c>
      <c r="M2403" s="12" t="str">
        <f t="shared" si="37"/>
        <v xml:space="preserve"> </v>
      </c>
    </row>
    <row r="2404" spans="1:13" x14ac:dyDescent="0.25">
      <c r="A2404" s="1" t="s">
        <v>28</v>
      </c>
      <c r="B2404" s="1" t="s">
        <v>21</v>
      </c>
      <c r="C2404" s="1" t="s">
        <v>34</v>
      </c>
      <c r="D2404" s="1" t="s">
        <v>7017</v>
      </c>
      <c r="E2404" s="16">
        <v>14.99</v>
      </c>
      <c r="F2404" s="11"/>
      <c r="G2404" s="11">
        <v>159</v>
      </c>
      <c r="H2404" s="16">
        <v>378437.54</v>
      </c>
      <c r="I2404" s="16">
        <v>2380.1103144654085</v>
      </c>
      <c r="J2404" s="12">
        <v>0.8932930819214363</v>
      </c>
      <c r="K2404" s="23">
        <v>-8.2163891514578702E-2</v>
      </c>
      <c r="M2404" s="12" t="str">
        <f t="shared" si="37"/>
        <v xml:space="preserve"> </v>
      </c>
    </row>
    <row r="2405" spans="1:13" x14ac:dyDescent="0.25">
      <c r="A2405" s="1" t="s">
        <v>28</v>
      </c>
      <c r="B2405" s="1" t="s">
        <v>21</v>
      </c>
      <c r="C2405" s="1" t="s">
        <v>34</v>
      </c>
      <c r="D2405" s="1" t="s">
        <v>6965</v>
      </c>
      <c r="E2405" s="16">
        <v>10.99</v>
      </c>
      <c r="F2405" s="11"/>
      <c r="G2405" s="11">
        <v>157</v>
      </c>
      <c r="H2405" s="16">
        <v>205425.08</v>
      </c>
      <c r="I2405" s="16">
        <v>1308.4399999999998</v>
      </c>
      <c r="J2405" s="12">
        <v>0.96411075038647587</v>
      </c>
      <c r="K2405" s="23">
        <v>0.3276842332832548</v>
      </c>
      <c r="M2405" s="12" t="str">
        <f t="shared" si="37"/>
        <v xml:space="preserve"> </v>
      </c>
    </row>
    <row r="2406" spans="1:13" x14ac:dyDescent="0.25">
      <c r="A2406" s="1" t="s">
        <v>28</v>
      </c>
      <c r="B2406" s="1" t="s">
        <v>21</v>
      </c>
      <c r="C2406" s="1" t="s">
        <v>34</v>
      </c>
      <c r="D2406" s="1" t="s">
        <v>7006</v>
      </c>
      <c r="E2406" s="16">
        <v>10.99</v>
      </c>
      <c r="F2406" s="11"/>
      <c r="G2406" s="11">
        <v>79</v>
      </c>
      <c r="H2406" s="16">
        <v>27485.99</v>
      </c>
      <c r="I2406" s="16">
        <v>347.92392405063293</v>
      </c>
      <c r="J2406" s="12">
        <v>0.98294169494982864</v>
      </c>
      <c r="K2406" s="23">
        <v>-6.6094100074682527E-2</v>
      </c>
      <c r="M2406" s="12" t="str">
        <f t="shared" si="37"/>
        <v>X</v>
      </c>
    </row>
    <row r="2407" spans="1:13" x14ac:dyDescent="0.25">
      <c r="A2407" s="1" t="s">
        <v>28</v>
      </c>
      <c r="B2407" s="1" t="s">
        <v>21</v>
      </c>
      <c r="C2407" s="1" t="s">
        <v>34</v>
      </c>
      <c r="D2407" s="1" t="s">
        <v>12063</v>
      </c>
      <c r="E2407" s="16">
        <v>9.99</v>
      </c>
      <c r="F2407" s="11"/>
      <c r="G2407" s="11">
        <v>82</v>
      </c>
      <c r="H2407" s="16">
        <v>25844.13</v>
      </c>
      <c r="I2407" s="16">
        <v>315.17231707317075</v>
      </c>
      <c r="J2407" s="12">
        <v>1</v>
      </c>
      <c r="K2407" s="23">
        <v>0.30590610802624951</v>
      </c>
      <c r="M2407" s="12" t="str">
        <f t="shared" si="37"/>
        <v>X</v>
      </c>
    </row>
    <row r="2408" spans="1:13" x14ac:dyDescent="0.25">
      <c r="A2408" s="1" t="s">
        <v>28</v>
      </c>
      <c r="B2408" s="1" t="s">
        <v>21</v>
      </c>
      <c r="C2408" s="1" t="s">
        <v>35</v>
      </c>
      <c r="D2408" s="1"/>
      <c r="E2408" s="16">
        <v>67.94</v>
      </c>
      <c r="F2408" s="11"/>
      <c r="G2408" s="11">
        <v>794</v>
      </c>
      <c r="H2408" s="16">
        <v>2878626.37</v>
      </c>
      <c r="I2408" s="16">
        <v>18476.180144873506</v>
      </c>
      <c r="J2408" s="12"/>
      <c r="K2408" s="23">
        <v>-1.0207430337693668E-2</v>
      </c>
      <c r="M2408" s="12" t="str">
        <f t="shared" si="37"/>
        <v xml:space="preserve"> </v>
      </c>
    </row>
    <row r="2409" spans="1:13" x14ac:dyDescent="0.25">
      <c r="A2409" s="1" t="s">
        <v>28</v>
      </c>
      <c r="B2409" s="1" t="s">
        <v>21</v>
      </c>
      <c r="C2409" s="1" t="s">
        <v>36</v>
      </c>
      <c r="D2409" s="1" t="s">
        <v>7426</v>
      </c>
      <c r="E2409" s="16">
        <v>26.99</v>
      </c>
      <c r="F2409" s="11"/>
      <c r="G2409" s="11">
        <v>158</v>
      </c>
      <c r="H2409" s="16">
        <v>2841960.22</v>
      </c>
      <c r="I2409" s="16">
        <v>17987.09</v>
      </c>
      <c r="J2409" s="12">
        <v>0.64470258895847599</v>
      </c>
      <c r="K2409" s="23">
        <v>1.1158658450772574E-2</v>
      </c>
      <c r="M2409" s="12" t="str">
        <f t="shared" si="37"/>
        <v xml:space="preserve"> </v>
      </c>
    </row>
    <row r="2410" spans="1:13" x14ac:dyDescent="0.25">
      <c r="A2410" s="1" t="s">
        <v>28</v>
      </c>
      <c r="B2410" s="1" t="s">
        <v>21</v>
      </c>
      <c r="C2410" s="1" t="s">
        <v>36</v>
      </c>
      <c r="D2410" s="1" t="s">
        <v>7502</v>
      </c>
      <c r="E2410" s="16">
        <v>34.99</v>
      </c>
      <c r="F2410" s="11"/>
      <c r="G2410" s="11">
        <v>157</v>
      </c>
      <c r="H2410" s="16">
        <v>654820.51</v>
      </c>
      <c r="I2410" s="16">
        <v>4170.8312738853501</v>
      </c>
      <c r="J2410" s="12">
        <v>0.79419568208153613</v>
      </c>
      <c r="K2410" s="23">
        <v>-9.0196317897513478E-2</v>
      </c>
      <c r="M2410" s="12" t="str">
        <f t="shared" si="37"/>
        <v xml:space="preserve"> </v>
      </c>
    </row>
    <row r="2411" spans="1:13" x14ac:dyDescent="0.25">
      <c r="A2411" s="1" t="s">
        <v>28</v>
      </c>
      <c r="B2411" s="1" t="s">
        <v>21</v>
      </c>
      <c r="C2411" s="1" t="s">
        <v>36</v>
      </c>
      <c r="D2411" s="1" t="s">
        <v>7477</v>
      </c>
      <c r="E2411" s="16">
        <v>26.99</v>
      </c>
      <c r="F2411" s="11"/>
      <c r="G2411" s="11">
        <v>156</v>
      </c>
      <c r="H2411" s="16">
        <v>471002.49</v>
      </c>
      <c r="I2411" s="16">
        <v>3019.2467307692309</v>
      </c>
      <c r="J2411" s="12">
        <v>0.90241308601020598</v>
      </c>
      <c r="K2411" s="23">
        <v>-0.16446423441539793</v>
      </c>
      <c r="M2411" s="12" t="str">
        <f t="shared" si="37"/>
        <v xml:space="preserve"> </v>
      </c>
    </row>
    <row r="2412" spans="1:13" x14ac:dyDescent="0.25">
      <c r="A2412" s="1" t="s">
        <v>28</v>
      </c>
      <c r="B2412" s="1" t="s">
        <v>21</v>
      </c>
      <c r="C2412" s="1" t="s">
        <v>36</v>
      </c>
      <c r="D2412" s="1" t="s">
        <v>7469</v>
      </c>
      <c r="E2412" s="16">
        <v>30.99</v>
      </c>
      <c r="F2412" s="11"/>
      <c r="G2412" s="11">
        <v>139</v>
      </c>
      <c r="H2412" s="16">
        <v>269705.96999999997</v>
      </c>
      <c r="I2412" s="16">
        <v>1940.3307194244603</v>
      </c>
      <c r="J2412" s="12">
        <v>0.97195942386967138</v>
      </c>
      <c r="K2412" s="23">
        <v>-1.1696570520100091E-2</v>
      </c>
      <c r="M2412" s="12" t="str">
        <f t="shared" si="37"/>
        <v xml:space="preserve"> </v>
      </c>
    </row>
    <row r="2413" spans="1:13" x14ac:dyDescent="0.25">
      <c r="A2413" s="1" t="s">
        <v>28</v>
      </c>
      <c r="B2413" s="1" t="s">
        <v>21</v>
      </c>
      <c r="C2413" s="1" t="s">
        <v>36</v>
      </c>
      <c r="D2413" s="1" t="s">
        <v>12060</v>
      </c>
      <c r="E2413" s="16">
        <v>27.99</v>
      </c>
      <c r="F2413" s="11"/>
      <c r="G2413" s="11">
        <v>110</v>
      </c>
      <c r="H2413" s="16">
        <v>52514.49</v>
      </c>
      <c r="I2413" s="16">
        <v>477.40445454545454</v>
      </c>
      <c r="J2413" s="12">
        <v>0.98907080140910464</v>
      </c>
      <c r="K2413" s="23">
        <v>-0.33809517027246438</v>
      </c>
      <c r="M2413" s="12" t="str">
        <f t="shared" si="37"/>
        <v>X</v>
      </c>
    </row>
    <row r="2414" spans="1:13" x14ac:dyDescent="0.25">
      <c r="A2414" s="1" t="s">
        <v>28</v>
      </c>
      <c r="B2414" s="1" t="s">
        <v>21</v>
      </c>
      <c r="C2414" s="1" t="s">
        <v>36</v>
      </c>
      <c r="D2414" s="1" t="s">
        <v>7482</v>
      </c>
      <c r="E2414" s="16">
        <v>26.99</v>
      </c>
      <c r="F2414" s="11"/>
      <c r="G2414" s="11">
        <v>84</v>
      </c>
      <c r="H2414" s="16">
        <v>25613.51</v>
      </c>
      <c r="I2414" s="16">
        <v>304.92273809523806</v>
      </c>
      <c r="J2414" s="12">
        <v>1</v>
      </c>
      <c r="K2414" s="23">
        <v>-0.27832699619771861</v>
      </c>
      <c r="M2414" s="12" t="str">
        <f t="shared" si="37"/>
        <v>X</v>
      </c>
    </row>
    <row r="2415" spans="1:13" x14ac:dyDescent="0.25">
      <c r="A2415" s="1" t="s">
        <v>28</v>
      </c>
      <c r="B2415" s="1" t="s">
        <v>21</v>
      </c>
      <c r="C2415" s="1" t="s">
        <v>37</v>
      </c>
      <c r="D2415" s="1"/>
      <c r="E2415" s="16">
        <v>174.94</v>
      </c>
      <c r="F2415" s="11"/>
      <c r="G2415" s="11">
        <v>804</v>
      </c>
      <c r="H2415" s="16">
        <v>4315617.1900000004</v>
      </c>
      <c r="I2415" s="16">
        <v>27899.825916719736</v>
      </c>
      <c r="J2415" s="12"/>
      <c r="K2415" s="23">
        <v>-3.7074608523667951E-2</v>
      </c>
      <c r="M2415" s="12" t="str">
        <f t="shared" si="37"/>
        <v xml:space="preserve"> </v>
      </c>
    </row>
    <row r="2416" spans="1:13" x14ac:dyDescent="0.25">
      <c r="A2416" s="1" t="s">
        <v>28</v>
      </c>
      <c r="B2416" s="1" t="s">
        <v>21</v>
      </c>
      <c r="C2416" s="1" t="s">
        <v>38</v>
      </c>
      <c r="D2416" s="1" t="s">
        <v>7722</v>
      </c>
      <c r="E2416" s="16">
        <v>36.99</v>
      </c>
      <c r="F2416" s="11"/>
      <c r="G2416" s="11">
        <v>159</v>
      </c>
      <c r="H2416" s="16">
        <v>9937191.4499999993</v>
      </c>
      <c r="I2416" s="16">
        <v>62498.059433962262</v>
      </c>
      <c r="J2416" s="12">
        <v>0.66199040286375399</v>
      </c>
      <c r="K2416" s="23">
        <v>-2.5902979657246639E-2</v>
      </c>
      <c r="M2416" s="12" t="str">
        <f t="shared" si="37"/>
        <v xml:space="preserve"> </v>
      </c>
    </row>
    <row r="2417" spans="1:13" x14ac:dyDescent="0.25">
      <c r="A2417" s="1" t="s">
        <v>28</v>
      </c>
      <c r="B2417" s="1" t="s">
        <v>21</v>
      </c>
      <c r="C2417" s="1" t="s">
        <v>38</v>
      </c>
      <c r="D2417" s="1" t="s">
        <v>7829</v>
      </c>
      <c r="E2417" s="16">
        <v>36.99</v>
      </c>
      <c r="F2417" s="11"/>
      <c r="G2417" s="11">
        <v>159</v>
      </c>
      <c r="H2417" s="16">
        <v>1771294.82</v>
      </c>
      <c r="I2417" s="16">
        <v>11140.218993710692</v>
      </c>
      <c r="J2417" s="12">
        <v>0.77998955558031768</v>
      </c>
      <c r="K2417" s="23">
        <v>-2.250608914320229E-2</v>
      </c>
      <c r="M2417" s="12" t="str">
        <f t="shared" si="37"/>
        <v xml:space="preserve"> </v>
      </c>
    </row>
    <row r="2418" spans="1:13" x14ac:dyDescent="0.25">
      <c r="A2418" s="1" t="s">
        <v>28</v>
      </c>
      <c r="B2418" s="1" t="s">
        <v>21</v>
      </c>
      <c r="C2418" s="1" t="s">
        <v>38</v>
      </c>
      <c r="D2418" s="1" t="s">
        <v>7891</v>
      </c>
      <c r="E2418" s="16">
        <v>49.99</v>
      </c>
      <c r="F2418" s="11"/>
      <c r="G2418" s="11">
        <v>159</v>
      </c>
      <c r="H2418" s="16">
        <v>1262985.7</v>
      </c>
      <c r="I2418" s="16">
        <v>7943.306289308176</v>
      </c>
      <c r="J2418" s="12">
        <v>0.86412644843993547</v>
      </c>
      <c r="K2418" s="23">
        <v>7.0407217518074328E-2</v>
      </c>
      <c r="M2418" s="12" t="str">
        <f t="shared" si="37"/>
        <v xml:space="preserve"> </v>
      </c>
    </row>
    <row r="2419" spans="1:13" x14ac:dyDescent="0.25">
      <c r="A2419" s="1" t="s">
        <v>28</v>
      </c>
      <c r="B2419" s="1" t="s">
        <v>21</v>
      </c>
      <c r="C2419" s="1" t="s">
        <v>38</v>
      </c>
      <c r="D2419" s="1" t="s">
        <v>7814</v>
      </c>
      <c r="E2419" s="16">
        <v>41.99</v>
      </c>
      <c r="F2419" s="11"/>
      <c r="G2419" s="11">
        <v>157</v>
      </c>
      <c r="H2419" s="16">
        <v>1164531.6599999999</v>
      </c>
      <c r="I2419" s="16">
        <v>7417.399108280254</v>
      </c>
      <c r="J2419" s="12">
        <v>0.94269284023454858</v>
      </c>
      <c r="K2419" s="23">
        <v>4.5100313440800344E-2</v>
      </c>
      <c r="M2419" s="12" t="str">
        <f t="shared" si="37"/>
        <v xml:space="preserve"> </v>
      </c>
    </row>
    <row r="2420" spans="1:13" x14ac:dyDescent="0.25">
      <c r="A2420" s="1" t="s">
        <v>28</v>
      </c>
      <c r="B2420" s="1" t="s">
        <v>21</v>
      </c>
      <c r="C2420" s="1" t="s">
        <v>38</v>
      </c>
      <c r="D2420" s="1" t="s">
        <v>12061</v>
      </c>
      <c r="E2420" s="16">
        <v>39.99</v>
      </c>
      <c r="F2420" s="11"/>
      <c r="G2420" s="11">
        <v>145</v>
      </c>
      <c r="H2420" s="16">
        <v>248598.65</v>
      </c>
      <c r="I2420" s="16">
        <v>1714.473448275862</v>
      </c>
      <c r="J2420" s="12">
        <v>0.96085284358509415</v>
      </c>
      <c r="K2420" s="23">
        <v>-0.14721651124037183</v>
      </c>
      <c r="M2420" s="12" t="str">
        <f t="shared" si="37"/>
        <v xml:space="preserve"> </v>
      </c>
    </row>
    <row r="2421" spans="1:13" x14ac:dyDescent="0.25">
      <c r="A2421" s="1" t="s">
        <v>28</v>
      </c>
      <c r="B2421" s="1" t="s">
        <v>21</v>
      </c>
      <c r="C2421" s="1" t="s">
        <v>38</v>
      </c>
      <c r="D2421" s="1" t="s">
        <v>9842</v>
      </c>
      <c r="E2421" s="16">
        <v>40.99</v>
      </c>
      <c r="F2421" s="11"/>
      <c r="G2421" s="11">
        <v>97</v>
      </c>
      <c r="H2421" s="16">
        <v>148903.59</v>
      </c>
      <c r="I2421" s="16">
        <v>1535.0885567010309</v>
      </c>
      <c r="J2421" s="12">
        <v>0.97711277071380476</v>
      </c>
      <c r="K2421" s="23">
        <v>5.7841807514658949E-2</v>
      </c>
      <c r="M2421" s="12" t="str">
        <f t="shared" si="37"/>
        <v xml:space="preserve"> </v>
      </c>
    </row>
    <row r="2422" spans="1:13" x14ac:dyDescent="0.25">
      <c r="A2422" s="1" t="s">
        <v>28</v>
      </c>
      <c r="B2422" s="1" t="s">
        <v>21</v>
      </c>
      <c r="C2422" s="1" t="s">
        <v>38</v>
      </c>
      <c r="D2422" s="1" t="s">
        <v>7872</v>
      </c>
      <c r="E2422" s="16">
        <v>41.99</v>
      </c>
      <c r="F2422" s="11"/>
      <c r="G2422" s="11">
        <v>143</v>
      </c>
      <c r="H2422" s="16">
        <v>202811.7</v>
      </c>
      <c r="I2422" s="16">
        <v>1418.2636363636364</v>
      </c>
      <c r="J2422" s="12">
        <v>0.99213526780422134</v>
      </c>
      <c r="K2422" s="23">
        <v>-9.7364978508689859E-2</v>
      </c>
      <c r="M2422" s="12" t="str">
        <f t="shared" si="37"/>
        <v>X</v>
      </c>
    </row>
    <row r="2423" spans="1:13" x14ac:dyDescent="0.25">
      <c r="A2423" s="1" t="s">
        <v>28</v>
      </c>
      <c r="B2423" s="1" t="s">
        <v>21</v>
      </c>
      <c r="C2423" s="1" t="s">
        <v>38</v>
      </c>
      <c r="D2423" s="1" t="s">
        <v>7835</v>
      </c>
      <c r="E2423" s="16">
        <v>36.99</v>
      </c>
      <c r="F2423" s="11"/>
      <c r="G2423" s="11">
        <v>121</v>
      </c>
      <c r="H2423" s="16">
        <v>89842.98</v>
      </c>
      <c r="I2423" s="16">
        <v>742.50396694214874</v>
      </c>
      <c r="J2423" s="12">
        <v>1</v>
      </c>
      <c r="K2423" s="23">
        <v>-6.2128580161545766E-2</v>
      </c>
      <c r="M2423" s="12" t="str">
        <f t="shared" si="37"/>
        <v>X</v>
      </c>
    </row>
    <row r="2424" spans="1:13" x14ac:dyDescent="0.25">
      <c r="A2424" s="1" t="s">
        <v>28</v>
      </c>
      <c r="B2424" s="1" t="s">
        <v>21</v>
      </c>
      <c r="C2424" s="1" t="s">
        <v>39</v>
      </c>
      <c r="D2424" s="1"/>
      <c r="E2424" s="16">
        <v>325.92</v>
      </c>
      <c r="F2424" s="11"/>
      <c r="G2424" s="11">
        <v>1140</v>
      </c>
      <c r="H2424" s="16">
        <v>14826160.549999999</v>
      </c>
      <c r="I2424" s="16">
        <v>94409.31343354407</v>
      </c>
      <c r="J2424" s="12"/>
      <c r="K2424" s="23">
        <v>-1.5557561167277911E-2</v>
      </c>
      <c r="M2424" s="12" t="str">
        <f t="shared" si="37"/>
        <v xml:space="preserve"> </v>
      </c>
    </row>
    <row r="2425" spans="1:13" x14ac:dyDescent="0.25">
      <c r="A2425" s="1" t="s">
        <v>28</v>
      </c>
      <c r="B2425" s="1" t="s">
        <v>22</v>
      </c>
      <c r="C2425" s="1"/>
      <c r="D2425" s="1"/>
      <c r="E2425" s="16">
        <v>1570.3500000000004</v>
      </c>
      <c r="F2425" s="11"/>
      <c r="G2425" s="11">
        <v>7728</v>
      </c>
      <c r="H2425" s="16">
        <v>29424522.690000001</v>
      </c>
      <c r="I2425" s="16">
        <v>191125.27818191802</v>
      </c>
      <c r="J2425" s="12"/>
      <c r="K2425" s="23">
        <v>-2.588690002007199E-2</v>
      </c>
      <c r="M2425" s="12" t="str">
        <f t="shared" si="37"/>
        <v xml:space="preserve"> </v>
      </c>
    </row>
    <row r="2426" spans="1:13" x14ac:dyDescent="0.25">
      <c r="A2426" s="1" t="s">
        <v>28</v>
      </c>
      <c r="B2426" s="1" t="s">
        <v>23</v>
      </c>
      <c r="C2426" s="1" t="s">
        <v>32</v>
      </c>
      <c r="D2426" s="1" t="s">
        <v>10538</v>
      </c>
      <c r="E2426" s="16">
        <v>32.99</v>
      </c>
      <c r="F2426" s="11"/>
      <c r="G2426" s="11">
        <v>100</v>
      </c>
      <c r="H2426" s="16">
        <v>315879.99</v>
      </c>
      <c r="I2426" s="16">
        <v>3158.7999</v>
      </c>
      <c r="J2426" s="12">
        <v>0.17941257419949483</v>
      </c>
      <c r="K2426" s="23">
        <v>-0.21294372734344658</v>
      </c>
      <c r="M2426" s="12" t="str">
        <f t="shared" si="37"/>
        <v xml:space="preserve"> </v>
      </c>
    </row>
    <row r="2427" spans="1:13" x14ac:dyDescent="0.25">
      <c r="A2427" s="1" t="s">
        <v>28</v>
      </c>
      <c r="B2427" s="1" t="s">
        <v>23</v>
      </c>
      <c r="C2427" s="1" t="s">
        <v>32</v>
      </c>
      <c r="D2427" s="1" t="s">
        <v>14748</v>
      </c>
      <c r="E2427" s="16">
        <v>32.99</v>
      </c>
      <c r="F2427" s="11"/>
      <c r="G2427" s="11">
        <v>111</v>
      </c>
      <c r="H2427" s="16">
        <v>330795.27</v>
      </c>
      <c r="I2427" s="16">
        <v>2980.1375675675677</v>
      </c>
      <c r="J2427" s="12">
        <v>0.34867753855064554</v>
      </c>
      <c r="K2427" s="23" t="e">
        <v>#DIV/0!</v>
      </c>
      <c r="M2427" s="12" t="str">
        <f t="shared" si="37"/>
        <v xml:space="preserve"> </v>
      </c>
    </row>
    <row r="2428" spans="1:13" x14ac:dyDescent="0.25">
      <c r="A2428" s="1" t="s">
        <v>28</v>
      </c>
      <c r="B2428" s="1" t="s">
        <v>23</v>
      </c>
      <c r="C2428" s="1" t="s">
        <v>32</v>
      </c>
      <c r="D2428" s="1" t="s">
        <v>13049</v>
      </c>
      <c r="E2428" s="16">
        <v>32.99</v>
      </c>
      <c r="F2428" s="11"/>
      <c r="G2428" s="11">
        <v>124</v>
      </c>
      <c r="H2428" s="16">
        <v>190880.1</v>
      </c>
      <c r="I2428" s="16">
        <v>1539.3556451612903</v>
      </c>
      <c r="J2428" s="12">
        <v>0.43610940117255814</v>
      </c>
      <c r="K2428" s="23">
        <v>-0.43518339279074469</v>
      </c>
      <c r="M2428" s="12" t="str">
        <f t="shared" si="37"/>
        <v xml:space="preserve"> </v>
      </c>
    </row>
    <row r="2429" spans="1:13" x14ac:dyDescent="0.25">
      <c r="A2429" s="1" t="s">
        <v>28</v>
      </c>
      <c r="B2429" s="1" t="s">
        <v>23</v>
      </c>
      <c r="C2429" s="1" t="s">
        <v>32</v>
      </c>
      <c r="D2429" s="1" t="s">
        <v>5640</v>
      </c>
      <c r="E2429" s="16">
        <v>32.99</v>
      </c>
      <c r="F2429" s="11"/>
      <c r="G2429" s="11">
        <v>143</v>
      </c>
      <c r="H2429" s="16">
        <v>213951.47</v>
      </c>
      <c r="I2429" s="16">
        <v>1496.1641258741258</v>
      </c>
      <c r="J2429" s="12">
        <v>0.52108808476945645</v>
      </c>
      <c r="K2429" s="23">
        <v>-3.9993734313910512E-2</v>
      </c>
      <c r="M2429" s="12" t="str">
        <f t="shared" si="37"/>
        <v xml:space="preserve"> </v>
      </c>
    </row>
    <row r="2430" spans="1:13" x14ac:dyDescent="0.25">
      <c r="A2430" s="1" t="s">
        <v>28</v>
      </c>
      <c r="B2430" s="1" t="s">
        <v>23</v>
      </c>
      <c r="C2430" s="1" t="s">
        <v>32</v>
      </c>
      <c r="D2430" s="1" t="s">
        <v>5778</v>
      </c>
      <c r="E2430" s="16">
        <v>32.99</v>
      </c>
      <c r="F2430" s="11"/>
      <c r="G2430" s="11">
        <v>128</v>
      </c>
      <c r="H2430" s="16">
        <v>178604.9</v>
      </c>
      <c r="I2430" s="16">
        <v>1395.35078125</v>
      </c>
      <c r="J2430" s="12">
        <v>0.60034080209901519</v>
      </c>
      <c r="K2430" s="23">
        <v>-3.3119826135245223E-2</v>
      </c>
      <c r="M2430" s="12" t="str">
        <f t="shared" si="37"/>
        <v xml:space="preserve"> </v>
      </c>
    </row>
    <row r="2431" spans="1:13" x14ac:dyDescent="0.25">
      <c r="A2431" s="1" t="s">
        <v>28</v>
      </c>
      <c r="B2431" s="1" t="s">
        <v>23</v>
      </c>
      <c r="C2431" s="1" t="s">
        <v>32</v>
      </c>
      <c r="D2431" s="1" t="s">
        <v>5854</v>
      </c>
      <c r="E2431" s="16">
        <v>32.99</v>
      </c>
      <c r="F2431" s="11"/>
      <c r="G2431" s="11">
        <v>134</v>
      </c>
      <c r="H2431" s="16">
        <v>175767.86</v>
      </c>
      <c r="I2431" s="16">
        <v>1311.700447761194</v>
      </c>
      <c r="J2431" s="12">
        <v>0.67484237274661019</v>
      </c>
      <c r="K2431" s="23">
        <v>-0.1596932596845253</v>
      </c>
      <c r="M2431" s="12" t="str">
        <f t="shared" si="37"/>
        <v xml:space="preserve"> </v>
      </c>
    </row>
    <row r="2432" spans="1:13" x14ac:dyDescent="0.25">
      <c r="A2432" s="1" t="s">
        <v>28</v>
      </c>
      <c r="B2432" s="1" t="s">
        <v>23</v>
      </c>
      <c r="C2432" s="1" t="s">
        <v>32</v>
      </c>
      <c r="D2432" s="1" t="s">
        <v>5635</v>
      </c>
      <c r="E2432" s="16">
        <v>32.99</v>
      </c>
      <c r="F2432" s="11"/>
      <c r="G2432" s="11">
        <v>158</v>
      </c>
      <c r="H2432" s="16">
        <v>198539.3</v>
      </c>
      <c r="I2432" s="16">
        <v>1256.5778481012658</v>
      </c>
      <c r="J2432" s="12">
        <v>0.74621310642616667</v>
      </c>
      <c r="K2432" s="23">
        <v>-0.12091849862055815</v>
      </c>
      <c r="M2432" s="12" t="str">
        <f t="shared" si="37"/>
        <v xml:space="preserve"> </v>
      </c>
    </row>
    <row r="2433" spans="1:13" x14ac:dyDescent="0.25">
      <c r="A2433" s="1" t="s">
        <v>28</v>
      </c>
      <c r="B2433" s="1" t="s">
        <v>23</v>
      </c>
      <c r="C2433" s="1" t="s">
        <v>32</v>
      </c>
      <c r="D2433" s="1" t="s">
        <v>5696</v>
      </c>
      <c r="E2433" s="16">
        <v>34.99</v>
      </c>
      <c r="F2433" s="11"/>
      <c r="G2433" s="11">
        <v>156</v>
      </c>
      <c r="H2433" s="16">
        <v>189410.2</v>
      </c>
      <c r="I2433" s="16">
        <v>1214.1679487179488</v>
      </c>
      <c r="J2433" s="12">
        <v>0.8151750552947884</v>
      </c>
      <c r="K2433" s="23">
        <v>-5.2158168167610652E-2</v>
      </c>
      <c r="M2433" s="12" t="str">
        <f t="shared" si="37"/>
        <v xml:space="preserve"> </v>
      </c>
    </row>
    <row r="2434" spans="1:13" x14ac:dyDescent="0.25">
      <c r="A2434" s="1" t="s">
        <v>28</v>
      </c>
      <c r="B2434" s="1" t="s">
        <v>23</v>
      </c>
      <c r="C2434" s="1" t="s">
        <v>32</v>
      </c>
      <c r="D2434" s="1" t="s">
        <v>8568</v>
      </c>
      <c r="E2434" s="16">
        <v>32.99</v>
      </c>
      <c r="F2434" s="11"/>
      <c r="G2434" s="11">
        <v>133</v>
      </c>
      <c r="H2434" s="16">
        <v>99996.96</v>
      </c>
      <c r="I2434" s="16">
        <v>751.85684210526324</v>
      </c>
      <c r="J2434" s="12">
        <v>0.85787879587411675</v>
      </c>
      <c r="K2434" s="23">
        <v>-0.22436486737632189</v>
      </c>
      <c r="M2434" s="12" t="str">
        <f t="shared" si="37"/>
        <v xml:space="preserve"> </v>
      </c>
    </row>
    <row r="2435" spans="1:13" x14ac:dyDescent="0.25">
      <c r="A2435" s="1" t="s">
        <v>28</v>
      </c>
      <c r="B2435" s="1" t="s">
        <v>23</v>
      </c>
      <c r="C2435" s="1" t="s">
        <v>32</v>
      </c>
      <c r="D2435" s="1" t="s">
        <v>5556</v>
      </c>
      <c r="E2435" s="16">
        <v>32.99</v>
      </c>
      <c r="F2435" s="11"/>
      <c r="G2435" s="11">
        <v>146</v>
      </c>
      <c r="H2435" s="16">
        <v>94307.82</v>
      </c>
      <c r="I2435" s="16">
        <v>645.94397260273979</v>
      </c>
      <c r="J2435" s="12">
        <v>0.89456692889365541</v>
      </c>
      <c r="K2435" s="23">
        <v>3.998493194508157E-2</v>
      </c>
      <c r="M2435" s="12" t="str">
        <f t="shared" si="37"/>
        <v xml:space="preserve"> </v>
      </c>
    </row>
    <row r="2436" spans="1:13" x14ac:dyDescent="0.25">
      <c r="A2436" s="1" t="s">
        <v>28</v>
      </c>
      <c r="B2436" s="1" t="s">
        <v>23</v>
      </c>
      <c r="C2436" s="1" t="s">
        <v>32</v>
      </c>
      <c r="D2436" s="1" t="s">
        <v>11696</v>
      </c>
      <c r="E2436" s="16">
        <v>32.99</v>
      </c>
      <c r="F2436" s="11"/>
      <c r="G2436" s="11">
        <v>118</v>
      </c>
      <c r="H2436" s="16">
        <v>54255.67</v>
      </c>
      <c r="I2436" s="16">
        <v>459.79381355932202</v>
      </c>
      <c r="J2436" s="12">
        <v>0.92068216072321207</v>
      </c>
      <c r="K2436" s="23">
        <v>-0.38226402931030179</v>
      </c>
      <c r="M2436" s="12" t="str">
        <f t="shared" si="37"/>
        <v xml:space="preserve"> </v>
      </c>
    </row>
    <row r="2437" spans="1:13" x14ac:dyDescent="0.25">
      <c r="A2437" s="1" t="s">
        <v>28</v>
      </c>
      <c r="B2437" s="1" t="s">
        <v>23</v>
      </c>
      <c r="C2437" s="1" t="s">
        <v>32</v>
      </c>
      <c r="D2437" s="1" t="s">
        <v>6421</v>
      </c>
      <c r="E2437" s="16">
        <v>31.99</v>
      </c>
      <c r="F2437" s="11"/>
      <c r="G2437" s="11">
        <v>55</v>
      </c>
      <c r="H2437" s="16">
        <v>24648.9</v>
      </c>
      <c r="I2437" s="16">
        <v>448.16181818181821</v>
      </c>
      <c r="J2437" s="12">
        <v>0.94613672195006471</v>
      </c>
      <c r="K2437" s="23">
        <v>-9.8251114432101438E-2</v>
      </c>
      <c r="M2437" s="12" t="str">
        <f t="shared" si="37"/>
        <v xml:space="preserve"> </v>
      </c>
    </row>
    <row r="2438" spans="1:13" x14ac:dyDescent="0.25">
      <c r="A2438" s="1" t="s">
        <v>28</v>
      </c>
      <c r="B2438" s="1" t="s">
        <v>23</v>
      </c>
      <c r="C2438" s="1" t="s">
        <v>32</v>
      </c>
      <c r="D2438" s="1" t="s">
        <v>11690</v>
      </c>
      <c r="E2438" s="16">
        <v>34.99</v>
      </c>
      <c r="F2438" s="11"/>
      <c r="G2438" s="11">
        <v>68</v>
      </c>
      <c r="H2438" s="16">
        <v>25927.59</v>
      </c>
      <c r="I2438" s="16">
        <v>381.28808823529414</v>
      </c>
      <c r="J2438" s="12">
        <v>0.9677930090171557</v>
      </c>
      <c r="K2438" s="23">
        <v>-0.49508956712904773</v>
      </c>
      <c r="M2438" s="12" t="str">
        <f t="shared" si="37"/>
        <v xml:space="preserve"> </v>
      </c>
    </row>
    <row r="2439" spans="1:13" x14ac:dyDescent="0.25">
      <c r="A2439" s="1" t="s">
        <v>28</v>
      </c>
      <c r="B2439" s="1" t="s">
        <v>23</v>
      </c>
      <c r="C2439" s="1" t="s">
        <v>32</v>
      </c>
      <c r="D2439" s="1" t="s">
        <v>5558</v>
      </c>
      <c r="E2439" s="16">
        <v>32.99</v>
      </c>
      <c r="F2439" s="11"/>
      <c r="G2439" s="11">
        <v>127</v>
      </c>
      <c r="H2439" s="16">
        <v>43501.09</v>
      </c>
      <c r="I2439" s="16">
        <v>342.52826771653542</v>
      </c>
      <c r="J2439" s="12">
        <v>0.98724782736355265</v>
      </c>
      <c r="K2439" s="23">
        <v>-8.1147628416962658E-2</v>
      </c>
      <c r="M2439" s="12" t="str">
        <f t="shared" si="37"/>
        <v>X</v>
      </c>
    </row>
    <row r="2440" spans="1:13" x14ac:dyDescent="0.25">
      <c r="A2440" s="1" t="s">
        <v>28</v>
      </c>
      <c r="B2440" s="1" t="s">
        <v>23</v>
      </c>
      <c r="C2440" s="1" t="s">
        <v>32</v>
      </c>
      <c r="D2440" s="1" t="s">
        <v>11688</v>
      </c>
      <c r="E2440" s="16">
        <v>34.99</v>
      </c>
      <c r="F2440" s="11"/>
      <c r="G2440" s="11">
        <v>48</v>
      </c>
      <c r="H2440" s="16">
        <v>10776.92</v>
      </c>
      <c r="I2440" s="16">
        <v>224.51916666666668</v>
      </c>
      <c r="J2440" s="12">
        <v>0.99999999999999978</v>
      </c>
      <c r="K2440" s="23">
        <v>-0.69015554439387827</v>
      </c>
      <c r="M2440" s="12" t="str">
        <f t="shared" ref="M2440:M2503" si="38">IF(J2440&gt;$M$3,"X"," ")</f>
        <v>X</v>
      </c>
    </row>
    <row r="2441" spans="1:13" x14ac:dyDescent="0.25">
      <c r="A2441" s="1" t="s">
        <v>28</v>
      </c>
      <c r="B2441" s="1" t="s">
        <v>23</v>
      </c>
      <c r="C2441" s="1" t="s">
        <v>32</v>
      </c>
      <c r="D2441" s="1" t="s">
        <v>13003</v>
      </c>
      <c r="E2441" s="16">
        <v>32.99</v>
      </c>
      <c r="F2441" s="11"/>
      <c r="G2441" s="11">
        <v>0</v>
      </c>
      <c r="H2441" s="16">
        <v>197.94</v>
      </c>
      <c r="I2441" s="16">
        <v>0</v>
      </c>
      <c r="J2441" s="12">
        <v>0.99999999999999978</v>
      </c>
      <c r="K2441" s="23">
        <v>-0.5</v>
      </c>
      <c r="M2441" s="12" t="str">
        <f t="shared" si="38"/>
        <v>X</v>
      </c>
    </row>
    <row r="2442" spans="1:13" x14ac:dyDescent="0.25">
      <c r="A2442" s="1" t="s">
        <v>28</v>
      </c>
      <c r="B2442" s="1" t="s">
        <v>23</v>
      </c>
      <c r="C2442" s="1" t="s">
        <v>33</v>
      </c>
      <c r="D2442" s="1"/>
      <c r="E2442" s="16">
        <v>532.84</v>
      </c>
      <c r="F2442" s="11"/>
      <c r="G2442" s="11">
        <v>1749</v>
      </c>
      <c r="H2442" s="16">
        <v>2147441.9799999995</v>
      </c>
      <c r="I2442" s="16">
        <v>17606.34623350103</v>
      </c>
      <c r="J2442" s="12"/>
      <c r="K2442" s="23">
        <v>-4.5740304922805564E-2</v>
      </c>
      <c r="M2442" s="12" t="str">
        <f t="shared" si="38"/>
        <v xml:space="preserve"> </v>
      </c>
    </row>
    <row r="2443" spans="1:13" x14ac:dyDescent="0.25">
      <c r="A2443" s="1" t="s">
        <v>28</v>
      </c>
      <c r="B2443" s="1" t="s">
        <v>23</v>
      </c>
      <c r="C2443" s="1" t="s">
        <v>34</v>
      </c>
      <c r="D2443" s="1" t="s">
        <v>6986</v>
      </c>
      <c r="E2443" s="16">
        <v>16.989999999999998</v>
      </c>
      <c r="F2443" s="11"/>
      <c r="G2443" s="11">
        <v>118</v>
      </c>
      <c r="H2443" s="16">
        <v>121240.64</v>
      </c>
      <c r="I2443" s="16">
        <v>1027.4630508474577</v>
      </c>
      <c r="J2443" s="12">
        <v>0.238006158593456</v>
      </c>
      <c r="K2443" s="23">
        <v>-0.17569596858033953</v>
      </c>
      <c r="M2443" s="12" t="str">
        <f t="shared" si="38"/>
        <v xml:space="preserve"> </v>
      </c>
    </row>
    <row r="2444" spans="1:13" x14ac:dyDescent="0.25">
      <c r="A2444" s="1" t="s">
        <v>28</v>
      </c>
      <c r="B2444" s="1" t="s">
        <v>23</v>
      </c>
      <c r="C2444" s="1" t="s">
        <v>34</v>
      </c>
      <c r="D2444" s="1" t="s">
        <v>6987</v>
      </c>
      <c r="E2444" s="16">
        <v>16.989999999999998</v>
      </c>
      <c r="F2444" s="11"/>
      <c r="G2444" s="11">
        <v>144</v>
      </c>
      <c r="H2444" s="16">
        <v>124604.66</v>
      </c>
      <c r="I2444" s="16">
        <v>865.3101388888889</v>
      </c>
      <c r="J2444" s="12">
        <v>0.43845048793361691</v>
      </c>
      <c r="K2444" s="23">
        <v>-9.2888064316635655E-2</v>
      </c>
      <c r="M2444" s="12" t="str">
        <f t="shared" si="38"/>
        <v xml:space="preserve"> </v>
      </c>
    </row>
    <row r="2445" spans="1:13" x14ac:dyDescent="0.25">
      <c r="A2445" s="1" t="s">
        <v>28</v>
      </c>
      <c r="B2445" s="1" t="s">
        <v>23</v>
      </c>
      <c r="C2445" s="1" t="s">
        <v>34</v>
      </c>
      <c r="D2445" s="1" t="s">
        <v>7014</v>
      </c>
      <c r="E2445" s="16">
        <v>16.989999999999998</v>
      </c>
      <c r="F2445" s="11"/>
      <c r="G2445" s="11">
        <v>128</v>
      </c>
      <c r="H2445" s="16">
        <v>94651.29</v>
      </c>
      <c r="I2445" s="16">
        <v>739.46320312499995</v>
      </c>
      <c r="J2445" s="12">
        <v>0.60974306750796803</v>
      </c>
      <c r="K2445" s="23">
        <v>-2.3830383739267602E-2</v>
      </c>
      <c r="M2445" s="12" t="str">
        <f t="shared" si="38"/>
        <v xml:space="preserve"> </v>
      </c>
    </row>
    <row r="2446" spans="1:13" x14ac:dyDescent="0.25">
      <c r="A2446" s="1" t="s">
        <v>28</v>
      </c>
      <c r="B2446" s="1" t="s">
        <v>23</v>
      </c>
      <c r="C2446" s="1" t="s">
        <v>34</v>
      </c>
      <c r="D2446" s="1" t="s">
        <v>7029</v>
      </c>
      <c r="E2446" s="16">
        <v>16.989999999999998</v>
      </c>
      <c r="F2446" s="11"/>
      <c r="G2446" s="11">
        <v>150</v>
      </c>
      <c r="H2446" s="16">
        <v>104624.42</v>
      </c>
      <c r="I2446" s="16">
        <v>697.49613333333332</v>
      </c>
      <c r="J2446" s="12">
        <v>0.77131420643265347</v>
      </c>
      <c r="K2446" s="23">
        <v>-0.13353032221753203</v>
      </c>
      <c r="M2446" s="12" t="str">
        <f t="shared" si="38"/>
        <v xml:space="preserve"> </v>
      </c>
    </row>
    <row r="2447" spans="1:13" x14ac:dyDescent="0.25">
      <c r="A2447" s="1" t="s">
        <v>28</v>
      </c>
      <c r="B2447" s="1" t="s">
        <v>23</v>
      </c>
      <c r="C2447" s="1" t="s">
        <v>34</v>
      </c>
      <c r="D2447" s="1" t="s">
        <v>7000</v>
      </c>
      <c r="E2447" s="16">
        <v>18.989999999999998</v>
      </c>
      <c r="F2447" s="11"/>
      <c r="G2447" s="11">
        <v>151</v>
      </c>
      <c r="H2447" s="16">
        <v>80293.570000000007</v>
      </c>
      <c r="I2447" s="16">
        <v>531.74549668874181</v>
      </c>
      <c r="J2447" s="12">
        <v>0.89449012298933195</v>
      </c>
      <c r="K2447" s="23">
        <v>-8.3906991701800937E-3</v>
      </c>
      <c r="M2447" s="12" t="str">
        <f t="shared" si="38"/>
        <v xml:space="preserve"> </v>
      </c>
    </row>
    <row r="2448" spans="1:13" x14ac:dyDescent="0.25">
      <c r="A2448" s="1" t="s">
        <v>28</v>
      </c>
      <c r="B2448" s="1" t="s">
        <v>23</v>
      </c>
      <c r="C2448" s="1" t="s">
        <v>34</v>
      </c>
      <c r="D2448" s="1" t="s">
        <v>6956</v>
      </c>
      <c r="E2448" s="16">
        <v>16.989999999999998</v>
      </c>
      <c r="F2448" s="11"/>
      <c r="G2448" s="11">
        <v>136</v>
      </c>
      <c r="H2448" s="16">
        <v>61945.54</v>
      </c>
      <c r="I2448" s="16">
        <v>455.4819117647059</v>
      </c>
      <c r="J2448" s="12">
        <v>1</v>
      </c>
      <c r="K2448" s="23">
        <v>-5.9582151147794638E-2</v>
      </c>
      <c r="M2448" s="12" t="str">
        <f t="shared" si="38"/>
        <v>X</v>
      </c>
    </row>
    <row r="2449" spans="1:13" x14ac:dyDescent="0.25">
      <c r="A2449" s="1" t="s">
        <v>28</v>
      </c>
      <c r="B2449" s="1" t="s">
        <v>23</v>
      </c>
      <c r="C2449" s="1" t="s">
        <v>35</v>
      </c>
      <c r="D2449" s="1"/>
      <c r="E2449" s="16">
        <v>103.93999999999998</v>
      </c>
      <c r="F2449" s="11"/>
      <c r="G2449" s="11">
        <v>827</v>
      </c>
      <c r="H2449" s="16">
        <v>587360.12</v>
      </c>
      <c r="I2449" s="16">
        <v>4316.9599346481273</v>
      </c>
      <c r="J2449" s="12"/>
      <c r="K2449" s="23">
        <v>-9.4976228492939296E-2</v>
      </c>
      <c r="M2449" s="12" t="str">
        <f t="shared" si="38"/>
        <v xml:space="preserve"> </v>
      </c>
    </row>
    <row r="2450" spans="1:13" x14ac:dyDescent="0.25">
      <c r="A2450" s="1" t="s">
        <v>28</v>
      </c>
      <c r="B2450" s="1" t="s">
        <v>23</v>
      </c>
      <c r="C2450" s="1" t="s">
        <v>36</v>
      </c>
      <c r="D2450" s="1" t="s">
        <v>7491</v>
      </c>
      <c r="E2450" s="16">
        <v>42.99</v>
      </c>
      <c r="F2450" s="11"/>
      <c r="G2450" s="11">
        <v>122</v>
      </c>
      <c r="H2450" s="16">
        <v>126070.56</v>
      </c>
      <c r="I2450" s="16">
        <v>1033.3652459016394</v>
      </c>
      <c r="J2450" s="12">
        <v>0.32341683102646884</v>
      </c>
      <c r="K2450" s="23">
        <v>-4.7788896634911482E-2</v>
      </c>
      <c r="M2450" s="12" t="str">
        <f t="shared" si="38"/>
        <v xml:space="preserve"> </v>
      </c>
    </row>
    <row r="2451" spans="1:13" x14ac:dyDescent="0.25">
      <c r="A2451" s="1" t="s">
        <v>28</v>
      </c>
      <c r="B2451" s="1" t="s">
        <v>23</v>
      </c>
      <c r="C2451" s="1" t="s">
        <v>36</v>
      </c>
      <c r="D2451" s="1" t="s">
        <v>7487</v>
      </c>
      <c r="E2451" s="16">
        <v>41.99</v>
      </c>
      <c r="F2451" s="11"/>
      <c r="G2451" s="11">
        <v>96</v>
      </c>
      <c r="H2451" s="16">
        <v>87759.1</v>
      </c>
      <c r="I2451" s="16">
        <v>914.15729166666677</v>
      </c>
      <c r="J2451" s="12">
        <v>0.60952462834512822</v>
      </c>
      <c r="K2451" s="23">
        <v>-0.10068846815834753</v>
      </c>
      <c r="M2451" s="12" t="str">
        <f t="shared" si="38"/>
        <v xml:space="preserve"> </v>
      </c>
    </row>
    <row r="2452" spans="1:13" x14ac:dyDescent="0.25">
      <c r="A2452" s="1" t="s">
        <v>28</v>
      </c>
      <c r="B2452" s="1" t="s">
        <v>23</v>
      </c>
      <c r="C2452" s="1" t="s">
        <v>36</v>
      </c>
      <c r="D2452" s="1" t="s">
        <v>7486</v>
      </c>
      <c r="E2452" s="16">
        <v>41.99</v>
      </c>
      <c r="F2452" s="11"/>
      <c r="G2452" s="11">
        <v>114</v>
      </c>
      <c r="H2452" s="16">
        <v>76001.899999999994</v>
      </c>
      <c r="I2452" s="16">
        <v>666.68333333333328</v>
      </c>
      <c r="J2452" s="12">
        <v>0.81817942084949424</v>
      </c>
      <c r="K2452" s="23">
        <v>-0.23207467119219349</v>
      </c>
      <c r="M2452" s="12" t="str">
        <f t="shared" si="38"/>
        <v xml:space="preserve"> </v>
      </c>
    </row>
    <row r="2453" spans="1:13" x14ac:dyDescent="0.25">
      <c r="A2453" s="1" t="s">
        <v>28</v>
      </c>
      <c r="B2453" s="1" t="s">
        <v>23</v>
      </c>
      <c r="C2453" s="1" t="s">
        <v>36</v>
      </c>
      <c r="D2453" s="1" t="s">
        <v>7461</v>
      </c>
      <c r="E2453" s="16">
        <v>41.99</v>
      </c>
      <c r="F2453" s="11"/>
      <c r="G2453" s="11">
        <v>85</v>
      </c>
      <c r="H2453" s="16">
        <v>49380.24</v>
      </c>
      <c r="I2453" s="16">
        <v>580.94399999999996</v>
      </c>
      <c r="J2453" s="12">
        <v>1</v>
      </c>
      <c r="K2453" s="23">
        <v>-0.10638297872340419</v>
      </c>
      <c r="M2453" s="12" t="str">
        <f t="shared" si="38"/>
        <v>X</v>
      </c>
    </row>
    <row r="2454" spans="1:13" x14ac:dyDescent="0.25">
      <c r="A2454" s="1" t="s">
        <v>28</v>
      </c>
      <c r="B2454" s="1" t="s">
        <v>23</v>
      </c>
      <c r="C2454" s="1" t="s">
        <v>37</v>
      </c>
      <c r="D2454" s="1"/>
      <c r="E2454" s="16">
        <v>168.96</v>
      </c>
      <c r="F2454" s="11"/>
      <c r="G2454" s="11">
        <v>417</v>
      </c>
      <c r="H2454" s="16">
        <v>339211.8</v>
      </c>
      <c r="I2454" s="16">
        <v>3195.1498709016396</v>
      </c>
      <c r="J2454" s="12"/>
      <c r="K2454" s="23">
        <v>-0.11712273854835198</v>
      </c>
      <c r="M2454" s="12" t="str">
        <f t="shared" si="38"/>
        <v xml:space="preserve"> </v>
      </c>
    </row>
    <row r="2455" spans="1:13" x14ac:dyDescent="0.25">
      <c r="A2455" s="1" t="s">
        <v>28</v>
      </c>
      <c r="B2455" s="1" t="s">
        <v>23</v>
      </c>
      <c r="C2455" s="1" t="s">
        <v>38</v>
      </c>
      <c r="D2455" s="1" t="s">
        <v>7859</v>
      </c>
      <c r="E2455" s="16">
        <v>59.99</v>
      </c>
      <c r="F2455" s="11"/>
      <c r="G2455" s="11">
        <v>141</v>
      </c>
      <c r="H2455" s="16">
        <v>256220.21</v>
      </c>
      <c r="I2455" s="16">
        <v>1817.1646099290779</v>
      </c>
      <c r="J2455" s="12">
        <v>0.39763137433755152</v>
      </c>
      <c r="K2455" s="23">
        <v>0.11893991382309332</v>
      </c>
      <c r="M2455" s="12" t="str">
        <f t="shared" si="38"/>
        <v xml:space="preserve"> </v>
      </c>
    </row>
    <row r="2456" spans="1:13" x14ac:dyDescent="0.25">
      <c r="A2456" s="1" t="s">
        <v>28</v>
      </c>
      <c r="B2456" s="1" t="s">
        <v>23</v>
      </c>
      <c r="C2456" s="1" t="s">
        <v>38</v>
      </c>
      <c r="D2456" s="1" t="s">
        <v>7845</v>
      </c>
      <c r="E2456" s="16">
        <v>59.99</v>
      </c>
      <c r="F2456" s="11"/>
      <c r="G2456" s="11">
        <v>101</v>
      </c>
      <c r="H2456" s="16">
        <v>154713.35999999999</v>
      </c>
      <c r="I2456" s="16">
        <v>1531.8154455445542</v>
      </c>
      <c r="J2456" s="12">
        <v>0.73282273648230645</v>
      </c>
      <c r="K2456" s="23">
        <v>-7.2330116909290143E-2</v>
      </c>
      <c r="M2456" s="12" t="str">
        <f t="shared" si="38"/>
        <v xml:space="preserve"> </v>
      </c>
    </row>
    <row r="2457" spans="1:13" x14ac:dyDescent="0.25">
      <c r="A2457" s="1" t="s">
        <v>28</v>
      </c>
      <c r="B2457" s="1" t="s">
        <v>23</v>
      </c>
      <c r="C2457" s="1" t="s">
        <v>38</v>
      </c>
      <c r="D2457" s="1" t="s">
        <v>7843</v>
      </c>
      <c r="E2457" s="16">
        <v>59.99</v>
      </c>
      <c r="F2457" s="11"/>
      <c r="G2457" s="11">
        <v>133</v>
      </c>
      <c r="H2457" s="16">
        <v>162392.04999999999</v>
      </c>
      <c r="I2457" s="16">
        <v>1220.992857142857</v>
      </c>
      <c r="J2457" s="12">
        <v>1</v>
      </c>
      <c r="K2457" s="23">
        <v>-0.20057088137732237</v>
      </c>
      <c r="M2457" s="12" t="str">
        <f t="shared" si="38"/>
        <v>X</v>
      </c>
    </row>
    <row r="2458" spans="1:13" x14ac:dyDescent="0.25">
      <c r="A2458" s="1" t="s">
        <v>28</v>
      </c>
      <c r="B2458" s="1" t="s">
        <v>23</v>
      </c>
      <c r="C2458" s="1" t="s">
        <v>39</v>
      </c>
      <c r="D2458" s="1"/>
      <c r="E2458" s="16">
        <v>179.97</v>
      </c>
      <c r="F2458" s="11"/>
      <c r="G2458" s="11">
        <v>375</v>
      </c>
      <c r="H2458" s="16">
        <v>573325.62</v>
      </c>
      <c r="I2458" s="16">
        <v>4569.9729126164893</v>
      </c>
      <c r="J2458" s="12"/>
      <c r="K2458" s="23">
        <v>-4.2696036212357402E-2</v>
      </c>
      <c r="M2458" s="12" t="str">
        <f t="shared" si="38"/>
        <v xml:space="preserve"> </v>
      </c>
    </row>
    <row r="2459" spans="1:13" x14ac:dyDescent="0.25">
      <c r="A2459" s="1" t="s">
        <v>28</v>
      </c>
      <c r="B2459" s="1" t="s">
        <v>24</v>
      </c>
      <c r="C2459" s="1"/>
      <c r="D2459" s="1"/>
      <c r="E2459" s="16">
        <v>985.71000000000015</v>
      </c>
      <c r="F2459" s="11"/>
      <c r="G2459" s="11">
        <v>3368</v>
      </c>
      <c r="H2459" s="16">
        <v>3647339.5199999996</v>
      </c>
      <c r="I2459" s="16">
        <v>29688.428951667287</v>
      </c>
      <c r="J2459" s="12"/>
      <c r="K2459" s="23">
        <v>-6.0565064107143574E-2</v>
      </c>
      <c r="M2459" s="12" t="str">
        <f t="shared" si="38"/>
        <v xml:space="preserve"> </v>
      </c>
    </row>
    <row r="2460" spans="1:13" x14ac:dyDescent="0.25">
      <c r="A2460" s="1" t="s">
        <v>54</v>
      </c>
      <c r="B2460" s="1" t="s">
        <v>54</v>
      </c>
      <c r="C2460" s="1" t="s">
        <v>32</v>
      </c>
      <c r="D2460" s="1" t="s">
        <v>6063</v>
      </c>
      <c r="E2460" s="16">
        <v>16.989999999999998</v>
      </c>
      <c r="F2460" s="11"/>
      <c r="G2460" s="11">
        <v>13</v>
      </c>
      <c r="H2460" s="16">
        <v>17431.740000000002</v>
      </c>
      <c r="I2460" s="16">
        <v>1340.9030769230772</v>
      </c>
      <c r="J2460" s="12">
        <v>0.30574220083095388</v>
      </c>
      <c r="K2460" s="23">
        <v>-0.22799097065462748</v>
      </c>
      <c r="M2460" s="12" t="str">
        <f t="shared" si="38"/>
        <v xml:space="preserve"> </v>
      </c>
    </row>
    <row r="2461" spans="1:13" x14ac:dyDescent="0.25">
      <c r="A2461" s="1" t="s">
        <v>54</v>
      </c>
      <c r="B2461" s="1" t="s">
        <v>54</v>
      </c>
      <c r="C2461" s="1" t="s">
        <v>32</v>
      </c>
      <c r="D2461" s="1" t="s">
        <v>6065</v>
      </c>
      <c r="E2461" s="16">
        <v>13.99</v>
      </c>
      <c r="F2461" s="11"/>
      <c r="G2461" s="11">
        <v>15</v>
      </c>
      <c r="H2461" s="16">
        <v>13276.51</v>
      </c>
      <c r="I2461" s="16">
        <v>885.10066666666671</v>
      </c>
      <c r="J2461" s="12">
        <v>0.50755591163589608</v>
      </c>
      <c r="K2461" s="23">
        <v>0.25529100529100535</v>
      </c>
      <c r="M2461" s="12" t="str">
        <f t="shared" si="38"/>
        <v xml:space="preserve"> </v>
      </c>
    </row>
    <row r="2462" spans="1:13" x14ac:dyDescent="0.25">
      <c r="A2462" s="1" t="s">
        <v>54</v>
      </c>
      <c r="B2462" s="1" t="s">
        <v>54</v>
      </c>
      <c r="C2462" s="1" t="s">
        <v>32</v>
      </c>
      <c r="D2462" s="1" t="s">
        <v>6066</v>
      </c>
      <c r="E2462" s="16">
        <v>13.99</v>
      </c>
      <c r="F2462" s="11"/>
      <c r="G2462" s="11">
        <v>17</v>
      </c>
      <c r="H2462" s="16">
        <v>10100.780000000001</v>
      </c>
      <c r="I2462" s="16">
        <v>594.16352941176478</v>
      </c>
      <c r="J2462" s="12">
        <v>0.6430324186722518</v>
      </c>
      <c r="K2462" s="23">
        <v>-0.12484848484848476</v>
      </c>
      <c r="M2462" s="12" t="str">
        <f t="shared" si="38"/>
        <v xml:space="preserve"> </v>
      </c>
    </row>
    <row r="2463" spans="1:13" x14ac:dyDescent="0.25">
      <c r="A2463" s="1" t="s">
        <v>54</v>
      </c>
      <c r="B2463" s="1" t="s">
        <v>54</v>
      </c>
      <c r="C2463" s="1" t="s">
        <v>32</v>
      </c>
      <c r="D2463" s="1" t="s">
        <v>6064</v>
      </c>
      <c r="E2463" s="16">
        <v>16.989999999999998</v>
      </c>
      <c r="F2463" s="11"/>
      <c r="G2463" s="11">
        <v>18</v>
      </c>
      <c r="H2463" s="16">
        <v>9361.49</v>
      </c>
      <c r="I2463" s="16">
        <v>520.08277777777778</v>
      </c>
      <c r="J2463" s="12">
        <v>0.76161761385051263</v>
      </c>
      <c r="K2463" s="23">
        <v>-0.26728723404255317</v>
      </c>
      <c r="M2463" s="12" t="str">
        <f t="shared" si="38"/>
        <v xml:space="preserve"> </v>
      </c>
    </row>
    <row r="2464" spans="1:13" x14ac:dyDescent="0.25">
      <c r="A2464" s="1" t="s">
        <v>54</v>
      </c>
      <c r="B2464" s="1" t="s">
        <v>54</v>
      </c>
      <c r="C2464" s="1" t="s">
        <v>32</v>
      </c>
      <c r="D2464" s="1" t="s">
        <v>6062</v>
      </c>
      <c r="E2464" s="16">
        <v>16.989999999999998</v>
      </c>
      <c r="F2464" s="11"/>
      <c r="G2464" s="11">
        <v>18</v>
      </c>
      <c r="H2464" s="16">
        <v>8800.82</v>
      </c>
      <c r="I2464" s="16">
        <v>488.93444444444441</v>
      </c>
      <c r="J2464" s="12">
        <v>0.87310061040648212</v>
      </c>
      <c r="K2464" s="23">
        <v>-0.28453038674033149</v>
      </c>
      <c r="M2464" s="12" t="str">
        <f t="shared" si="38"/>
        <v xml:space="preserve"> </v>
      </c>
    </row>
    <row r="2465" spans="1:13" x14ac:dyDescent="0.25">
      <c r="A2465" s="1" t="s">
        <v>54</v>
      </c>
      <c r="B2465" s="1" t="s">
        <v>54</v>
      </c>
      <c r="C2465" s="1" t="s">
        <v>32</v>
      </c>
      <c r="D2465" s="1" t="s">
        <v>6034</v>
      </c>
      <c r="E2465" s="16">
        <v>5.99</v>
      </c>
      <c r="F2465" s="11"/>
      <c r="G2465" s="11">
        <v>116</v>
      </c>
      <c r="H2465" s="16">
        <v>54748.6</v>
      </c>
      <c r="I2465" s="16">
        <v>471.97068965517241</v>
      </c>
      <c r="J2465" s="12">
        <v>0.98071566466827009</v>
      </c>
      <c r="K2465" s="23">
        <v>-0.11942254516070505</v>
      </c>
      <c r="M2465" s="12" t="str">
        <f t="shared" si="38"/>
        <v>X</v>
      </c>
    </row>
    <row r="2466" spans="1:13" x14ac:dyDescent="0.25">
      <c r="A2466" s="1" t="s">
        <v>54</v>
      </c>
      <c r="B2466" s="1" t="s">
        <v>54</v>
      </c>
      <c r="C2466" s="1" t="s">
        <v>32</v>
      </c>
      <c r="D2466" s="1" t="s">
        <v>14954</v>
      </c>
      <c r="E2466" s="16">
        <v>13.99</v>
      </c>
      <c r="F2466" s="11"/>
      <c r="G2466" s="11">
        <v>22</v>
      </c>
      <c r="H2466" s="16">
        <v>1860.67</v>
      </c>
      <c r="I2466" s="16">
        <v>84.575909090909093</v>
      </c>
      <c r="J2466" s="12">
        <v>1</v>
      </c>
      <c r="K2466" s="23" t="e">
        <v>#DIV/0!</v>
      </c>
      <c r="M2466" s="12" t="str">
        <f t="shared" si="38"/>
        <v>X</v>
      </c>
    </row>
    <row r="2467" spans="1:13" x14ac:dyDescent="0.25">
      <c r="A2467" s="1" t="s">
        <v>54</v>
      </c>
      <c r="B2467" s="1" t="s">
        <v>54</v>
      </c>
      <c r="C2467" s="1" t="s">
        <v>33</v>
      </c>
      <c r="D2467" s="1"/>
      <c r="E2467" s="16">
        <v>98.929999999999978</v>
      </c>
      <c r="F2467" s="11"/>
      <c r="G2467" s="11">
        <v>219</v>
      </c>
      <c r="H2467" s="16">
        <v>115580.61</v>
      </c>
      <c r="I2467" s="16">
        <v>4385.7310939698118</v>
      </c>
      <c r="J2467" s="12"/>
      <c r="K2467" s="23">
        <v>-0.12404862618536616</v>
      </c>
      <c r="M2467" s="12" t="str">
        <f t="shared" si="38"/>
        <v xml:space="preserve"> </v>
      </c>
    </row>
    <row r="2468" spans="1:13" x14ac:dyDescent="0.25">
      <c r="A2468" s="1" t="s">
        <v>54</v>
      </c>
      <c r="B2468" s="1" t="s">
        <v>55</v>
      </c>
      <c r="C2468" s="1"/>
      <c r="D2468" s="1"/>
      <c r="E2468" s="16">
        <v>98.929999999999978</v>
      </c>
      <c r="F2468" s="11"/>
      <c r="G2468" s="11">
        <v>219</v>
      </c>
      <c r="H2468" s="16">
        <v>115580.61</v>
      </c>
      <c r="I2468" s="16">
        <v>4385.7310939698118</v>
      </c>
      <c r="J2468" s="12"/>
      <c r="K2468" s="23">
        <v>-0.12404862618536616</v>
      </c>
      <c r="M2468" s="12" t="str">
        <f t="shared" si="38"/>
        <v xml:space="preserve"> </v>
      </c>
    </row>
    <row r="2469" spans="1:13" x14ac:dyDescent="0.25">
      <c r="E2469"/>
      <c r="F2469"/>
      <c r="G2469"/>
      <c r="H2469"/>
      <c r="I2469"/>
      <c r="J2469"/>
      <c r="K2469"/>
      <c r="M2469" s="12" t="str">
        <f t="shared" si="38"/>
        <v xml:space="preserve"> </v>
      </c>
    </row>
    <row r="2470" spans="1:13" x14ac:dyDescent="0.25">
      <c r="E2470"/>
      <c r="F2470"/>
      <c r="G2470"/>
      <c r="H2470"/>
      <c r="I2470"/>
      <c r="J2470"/>
      <c r="K2470"/>
      <c r="M2470" s="12" t="str">
        <f t="shared" si="38"/>
        <v xml:space="preserve"> </v>
      </c>
    </row>
    <row r="2471" spans="1:13" x14ac:dyDescent="0.25">
      <c r="E2471"/>
      <c r="F2471"/>
      <c r="G2471"/>
      <c r="H2471"/>
      <c r="I2471"/>
      <c r="J2471"/>
      <c r="K2471"/>
      <c r="M2471" s="12" t="str">
        <f t="shared" si="38"/>
        <v xml:space="preserve"> </v>
      </c>
    </row>
    <row r="2472" spans="1:13" x14ac:dyDescent="0.25">
      <c r="E2472"/>
      <c r="F2472"/>
      <c r="G2472"/>
      <c r="H2472"/>
      <c r="I2472"/>
      <c r="J2472"/>
      <c r="K2472"/>
      <c r="M2472" s="12" t="str">
        <f t="shared" si="38"/>
        <v xml:space="preserve"> </v>
      </c>
    </row>
    <row r="2473" spans="1:13" x14ac:dyDescent="0.25">
      <c r="E2473"/>
      <c r="F2473"/>
      <c r="G2473"/>
      <c r="H2473"/>
      <c r="I2473"/>
      <c r="J2473"/>
      <c r="K2473"/>
      <c r="M2473" s="12" t="str">
        <f t="shared" si="38"/>
        <v xml:space="preserve"> </v>
      </c>
    </row>
    <row r="2474" spans="1:13" x14ac:dyDescent="0.25">
      <c r="E2474"/>
      <c r="F2474"/>
      <c r="G2474"/>
      <c r="H2474"/>
      <c r="I2474"/>
      <c r="J2474"/>
      <c r="K2474"/>
      <c r="M2474" s="12" t="str">
        <f t="shared" si="38"/>
        <v xml:space="preserve"> </v>
      </c>
    </row>
    <row r="2475" spans="1:13" x14ac:dyDescent="0.25">
      <c r="E2475"/>
      <c r="F2475"/>
      <c r="G2475"/>
      <c r="H2475"/>
      <c r="I2475"/>
      <c r="J2475"/>
      <c r="K2475"/>
      <c r="M2475" s="12" t="str">
        <f t="shared" si="38"/>
        <v xml:space="preserve"> </v>
      </c>
    </row>
    <row r="2476" spans="1:13" x14ac:dyDescent="0.25">
      <c r="E2476"/>
      <c r="F2476"/>
      <c r="G2476"/>
      <c r="H2476"/>
      <c r="I2476"/>
      <c r="J2476"/>
      <c r="K2476"/>
      <c r="M2476" s="12" t="str">
        <f t="shared" si="38"/>
        <v xml:space="preserve"> </v>
      </c>
    </row>
    <row r="2477" spans="1:13" x14ac:dyDescent="0.25">
      <c r="E2477"/>
      <c r="F2477"/>
      <c r="G2477"/>
      <c r="H2477"/>
      <c r="I2477"/>
      <c r="J2477"/>
      <c r="K2477"/>
      <c r="M2477" s="12" t="str">
        <f t="shared" si="38"/>
        <v xml:space="preserve"> </v>
      </c>
    </row>
    <row r="2478" spans="1:13" x14ac:dyDescent="0.25">
      <c r="E2478"/>
      <c r="F2478"/>
      <c r="G2478"/>
      <c r="H2478"/>
      <c r="I2478"/>
      <c r="J2478"/>
      <c r="K2478"/>
      <c r="M2478" s="12" t="str">
        <f t="shared" si="38"/>
        <v xml:space="preserve"> </v>
      </c>
    </row>
    <row r="2479" spans="1:13" x14ac:dyDescent="0.25">
      <c r="E2479"/>
      <c r="F2479"/>
      <c r="G2479"/>
      <c r="H2479"/>
      <c r="I2479"/>
      <c r="J2479"/>
      <c r="K2479"/>
      <c r="M2479" s="12" t="str">
        <f t="shared" si="38"/>
        <v xml:space="preserve"> </v>
      </c>
    </row>
    <row r="2480" spans="1:13" x14ac:dyDescent="0.25">
      <c r="E2480"/>
      <c r="F2480"/>
      <c r="G2480"/>
      <c r="H2480"/>
      <c r="I2480"/>
      <c r="J2480"/>
      <c r="K2480"/>
      <c r="M2480" s="12" t="str">
        <f t="shared" si="38"/>
        <v xml:space="preserve"> </v>
      </c>
    </row>
    <row r="2481" spans="5:13" x14ac:dyDescent="0.25">
      <c r="E2481"/>
      <c r="F2481"/>
      <c r="G2481"/>
      <c r="H2481"/>
      <c r="I2481"/>
      <c r="J2481"/>
      <c r="K2481"/>
      <c r="M2481" s="12" t="str">
        <f t="shared" si="38"/>
        <v xml:space="preserve"> </v>
      </c>
    </row>
    <row r="2482" spans="5:13" x14ac:dyDescent="0.25">
      <c r="E2482"/>
      <c r="F2482"/>
      <c r="G2482"/>
      <c r="H2482"/>
      <c r="I2482"/>
      <c r="J2482"/>
      <c r="K2482"/>
      <c r="M2482" s="12" t="str">
        <f t="shared" si="38"/>
        <v xml:space="preserve"> </v>
      </c>
    </row>
    <row r="2483" spans="5:13" x14ac:dyDescent="0.25">
      <c r="E2483"/>
      <c r="F2483"/>
      <c r="G2483"/>
      <c r="H2483"/>
      <c r="I2483"/>
      <c r="J2483"/>
      <c r="K2483"/>
      <c r="M2483" s="12" t="str">
        <f t="shared" si="38"/>
        <v xml:space="preserve"> </v>
      </c>
    </row>
    <row r="2484" spans="5:13" x14ac:dyDescent="0.25">
      <c r="E2484"/>
      <c r="F2484"/>
      <c r="G2484"/>
      <c r="H2484"/>
      <c r="I2484"/>
      <c r="J2484"/>
      <c r="K2484"/>
      <c r="M2484" s="12" t="str">
        <f t="shared" si="38"/>
        <v xml:space="preserve"> </v>
      </c>
    </row>
    <row r="2485" spans="5:13" x14ac:dyDescent="0.25">
      <c r="E2485"/>
      <c r="F2485"/>
      <c r="G2485"/>
      <c r="H2485"/>
      <c r="I2485"/>
      <c r="J2485"/>
      <c r="K2485"/>
      <c r="M2485" s="12" t="str">
        <f t="shared" si="38"/>
        <v xml:space="preserve"> </v>
      </c>
    </row>
    <row r="2486" spans="5:13" x14ac:dyDescent="0.25">
      <c r="E2486"/>
      <c r="F2486"/>
      <c r="G2486"/>
      <c r="H2486"/>
      <c r="I2486"/>
      <c r="J2486"/>
      <c r="K2486"/>
      <c r="M2486" s="12" t="str">
        <f t="shared" si="38"/>
        <v xml:space="preserve"> </v>
      </c>
    </row>
    <row r="2487" spans="5:13" x14ac:dyDescent="0.25">
      <c r="E2487"/>
      <c r="F2487"/>
      <c r="G2487"/>
      <c r="H2487"/>
      <c r="I2487"/>
      <c r="J2487"/>
      <c r="K2487"/>
      <c r="M2487" s="12" t="str">
        <f t="shared" si="38"/>
        <v xml:space="preserve"> </v>
      </c>
    </row>
    <row r="2488" spans="5:13" x14ac:dyDescent="0.25">
      <c r="E2488"/>
      <c r="F2488"/>
      <c r="G2488"/>
      <c r="H2488"/>
      <c r="I2488"/>
      <c r="J2488"/>
      <c r="K2488"/>
      <c r="M2488" s="12" t="str">
        <f t="shared" si="38"/>
        <v xml:space="preserve"> </v>
      </c>
    </row>
    <row r="2489" spans="5:13" x14ac:dyDescent="0.25">
      <c r="E2489"/>
      <c r="F2489"/>
      <c r="G2489"/>
      <c r="H2489"/>
      <c r="I2489"/>
      <c r="J2489"/>
      <c r="K2489"/>
      <c r="M2489" s="12" t="str">
        <f t="shared" si="38"/>
        <v xml:space="preserve"> </v>
      </c>
    </row>
    <row r="2490" spans="5:13" x14ac:dyDescent="0.25">
      <c r="E2490"/>
      <c r="F2490"/>
      <c r="G2490"/>
      <c r="H2490"/>
      <c r="I2490"/>
      <c r="J2490"/>
      <c r="K2490"/>
      <c r="M2490" s="12" t="str">
        <f t="shared" si="38"/>
        <v xml:space="preserve"> </v>
      </c>
    </row>
    <row r="2491" spans="5:13" x14ac:dyDescent="0.25">
      <c r="E2491"/>
      <c r="F2491"/>
      <c r="G2491"/>
      <c r="H2491"/>
      <c r="I2491"/>
      <c r="J2491"/>
      <c r="K2491"/>
      <c r="M2491" s="12" t="str">
        <f t="shared" si="38"/>
        <v xml:space="preserve"> </v>
      </c>
    </row>
    <row r="2492" spans="5:13" x14ac:dyDescent="0.25">
      <c r="E2492"/>
      <c r="F2492"/>
      <c r="G2492"/>
      <c r="H2492"/>
      <c r="I2492"/>
      <c r="J2492"/>
      <c r="K2492"/>
      <c r="M2492" s="12" t="str">
        <f t="shared" si="38"/>
        <v xml:space="preserve"> </v>
      </c>
    </row>
    <row r="2493" spans="5:13" x14ac:dyDescent="0.25">
      <c r="E2493"/>
      <c r="F2493"/>
      <c r="G2493"/>
      <c r="H2493"/>
      <c r="I2493"/>
      <c r="J2493"/>
      <c r="K2493"/>
      <c r="M2493" s="12" t="str">
        <f t="shared" si="38"/>
        <v xml:space="preserve"> </v>
      </c>
    </row>
    <row r="2494" spans="5:13" x14ac:dyDescent="0.25">
      <c r="E2494"/>
      <c r="F2494"/>
      <c r="G2494"/>
      <c r="H2494"/>
      <c r="I2494"/>
      <c r="J2494"/>
      <c r="K2494"/>
      <c r="M2494" s="12" t="str">
        <f t="shared" si="38"/>
        <v xml:space="preserve"> </v>
      </c>
    </row>
    <row r="2495" spans="5:13" x14ac:dyDescent="0.25">
      <c r="E2495"/>
      <c r="F2495"/>
      <c r="G2495"/>
      <c r="H2495"/>
      <c r="I2495"/>
      <c r="J2495"/>
      <c r="K2495"/>
      <c r="M2495" s="12" t="str">
        <f t="shared" si="38"/>
        <v xml:space="preserve"> </v>
      </c>
    </row>
    <row r="2496" spans="5:13" x14ac:dyDescent="0.25">
      <c r="E2496"/>
      <c r="F2496"/>
      <c r="G2496"/>
      <c r="H2496"/>
      <c r="I2496"/>
      <c r="J2496"/>
      <c r="K2496"/>
      <c r="M2496" s="12" t="str">
        <f t="shared" si="38"/>
        <v xml:space="preserve"> </v>
      </c>
    </row>
    <row r="2497" spans="5:13" x14ac:dyDescent="0.25">
      <c r="E2497"/>
      <c r="F2497"/>
      <c r="G2497"/>
      <c r="H2497"/>
      <c r="I2497"/>
      <c r="J2497"/>
      <c r="K2497"/>
      <c r="M2497" s="12" t="str">
        <f t="shared" si="38"/>
        <v xml:space="preserve"> </v>
      </c>
    </row>
    <row r="2498" spans="5:13" x14ac:dyDescent="0.25">
      <c r="E2498"/>
      <c r="F2498"/>
      <c r="G2498"/>
      <c r="H2498"/>
      <c r="I2498"/>
      <c r="J2498"/>
      <c r="K2498"/>
      <c r="M2498" s="12" t="str">
        <f t="shared" si="38"/>
        <v xml:space="preserve"> </v>
      </c>
    </row>
    <row r="2499" spans="5:13" x14ac:dyDescent="0.25">
      <c r="E2499"/>
      <c r="F2499"/>
      <c r="G2499"/>
      <c r="H2499"/>
      <c r="I2499"/>
      <c r="J2499"/>
      <c r="K2499"/>
      <c r="M2499" s="12" t="str">
        <f t="shared" si="38"/>
        <v xml:space="preserve"> </v>
      </c>
    </row>
    <row r="2500" spans="5:13" x14ac:dyDescent="0.25">
      <c r="E2500"/>
      <c r="F2500"/>
      <c r="G2500"/>
      <c r="H2500"/>
      <c r="I2500"/>
      <c r="J2500"/>
      <c r="K2500"/>
      <c r="M2500" s="12" t="str">
        <f t="shared" si="38"/>
        <v xml:space="preserve"> </v>
      </c>
    </row>
    <row r="2501" spans="5:13" x14ac:dyDescent="0.25">
      <c r="E2501"/>
      <c r="F2501"/>
      <c r="G2501"/>
      <c r="H2501"/>
      <c r="I2501"/>
      <c r="J2501"/>
      <c r="K2501"/>
      <c r="M2501" s="12" t="str">
        <f t="shared" si="38"/>
        <v xml:space="preserve"> </v>
      </c>
    </row>
    <row r="2502" spans="5:13" x14ac:dyDescent="0.25">
      <c r="E2502"/>
      <c r="F2502"/>
      <c r="G2502"/>
      <c r="H2502"/>
      <c r="I2502"/>
      <c r="J2502"/>
      <c r="K2502"/>
      <c r="M2502" s="12" t="str">
        <f t="shared" si="38"/>
        <v xml:space="preserve"> </v>
      </c>
    </row>
    <row r="2503" spans="5:13" x14ac:dyDescent="0.25">
      <c r="E2503"/>
      <c r="F2503"/>
      <c r="G2503"/>
      <c r="H2503"/>
      <c r="I2503"/>
      <c r="J2503"/>
      <c r="K2503"/>
      <c r="M2503" s="12" t="str">
        <f t="shared" si="38"/>
        <v xml:space="preserve"> </v>
      </c>
    </row>
    <row r="2504" spans="5:13" x14ac:dyDescent="0.25">
      <c r="E2504"/>
      <c r="F2504"/>
      <c r="G2504"/>
      <c r="H2504"/>
      <c r="I2504"/>
      <c r="J2504"/>
      <c r="K2504"/>
      <c r="M2504" s="12" t="str">
        <f t="shared" ref="M2504:M2567" si="39">IF(J2504&gt;$M$3,"X"," ")</f>
        <v xml:space="preserve"> </v>
      </c>
    </row>
    <row r="2505" spans="5:13" x14ac:dyDescent="0.25">
      <c r="E2505"/>
      <c r="F2505"/>
      <c r="G2505"/>
      <c r="H2505"/>
      <c r="I2505"/>
      <c r="J2505"/>
      <c r="K2505"/>
      <c r="M2505" s="12" t="str">
        <f t="shared" si="39"/>
        <v xml:space="preserve"> </v>
      </c>
    </row>
    <row r="2506" spans="5:13" x14ac:dyDescent="0.25">
      <c r="E2506"/>
      <c r="F2506"/>
      <c r="G2506"/>
      <c r="H2506"/>
      <c r="I2506"/>
      <c r="J2506"/>
      <c r="K2506"/>
      <c r="M2506" s="12" t="str">
        <f t="shared" si="39"/>
        <v xml:space="preserve"> </v>
      </c>
    </row>
    <row r="2507" spans="5:13" x14ac:dyDescent="0.25">
      <c r="E2507"/>
      <c r="F2507"/>
      <c r="G2507"/>
      <c r="H2507"/>
      <c r="I2507"/>
      <c r="J2507"/>
      <c r="K2507"/>
      <c r="M2507" s="12" t="str">
        <f t="shared" si="39"/>
        <v xml:space="preserve"> </v>
      </c>
    </row>
    <row r="2508" spans="5:13" x14ac:dyDescent="0.25">
      <c r="E2508"/>
      <c r="F2508"/>
      <c r="G2508"/>
      <c r="H2508"/>
      <c r="I2508"/>
      <c r="J2508"/>
      <c r="K2508"/>
      <c r="M2508" s="12" t="str">
        <f t="shared" si="39"/>
        <v xml:space="preserve"> </v>
      </c>
    </row>
    <row r="2509" spans="5:13" x14ac:dyDescent="0.25">
      <c r="E2509"/>
      <c r="F2509"/>
      <c r="G2509"/>
      <c r="H2509"/>
      <c r="I2509"/>
      <c r="J2509"/>
      <c r="K2509"/>
      <c r="M2509" s="12" t="str">
        <f t="shared" si="39"/>
        <v xml:space="preserve"> </v>
      </c>
    </row>
    <row r="2510" spans="5:13" x14ac:dyDescent="0.25">
      <c r="E2510"/>
      <c r="F2510"/>
      <c r="G2510"/>
      <c r="H2510"/>
      <c r="I2510"/>
      <c r="J2510"/>
      <c r="K2510"/>
      <c r="M2510" s="12" t="str">
        <f t="shared" si="39"/>
        <v xml:space="preserve"> </v>
      </c>
    </row>
    <row r="2511" spans="5:13" x14ac:dyDescent="0.25">
      <c r="E2511"/>
      <c r="F2511"/>
      <c r="G2511"/>
      <c r="H2511"/>
      <c r="I2511"/>
      <c r="J2511"/>
      <c r="K2511"/>
      <c r="M2511" s="12" t="str">
        <f t="shared" si="39"/>
        <v xml:space="preserve"> </v>
      </c>
    </row>
    <row r="2512" spans="5:13" x14ac:dyDescent="0.25">
      <c r="E2512"/>
      <c r="F2512"/>
      <c r="G2512"/>
      <c r="H2512"/>
      <c r="I2512"/>
      <c r="J2512"/>
      <c r="K2512"/>
      <c r="M2512" s="12" t="str">
        <f t="shared" si="39"/>
        <v xml:space="preserve"> </v>
      </c>
    </row>
    <row r="2513" spans="5:13" x14ac:dyDescent="0.25">
      <c r="E2513"/>
      <c r="F2513"/>
      <c r="G2513"/>
      <c r="H2513"/>
      <c r="I2513"/>
      <c r="J2513"/>
      <c r="K2513"/>
      <c r="M2513" s="12" t="str">
        <f t="shared" si="39"/>
        <v xml:space="preserve"> </v>
      </c>
    </row>
    <row r="2514" spans="5:13" x14ac:dyDescent="0.25">
      <c r="E2514"/>
      <c r="F2514"/>
      <c r="G2514"/>
      <c r="H2514"/>
      <c r="I2514"/>
      <c r="J2514"/>
      <c r="K2514"/>
      <c r="M2514" s="12" t="str">
        <f t="shared" si="39"/>
        <v xml:space="preserve"> </v>
      </c>
    </row>
    <row r="2515" spans="5:13" x14ac:dyDescent="0.25">
      <c r="E2515"/>
      <c r="F2515"/>
      <c r="G2515"/>
      <c r="H2515"/>
      <c r="I2515"/>
      <c r="J2515"/>
      <c r="K2515"/>
      <c r="M2515" s="12" t="str">
        <f t="shared" si="39"/>
        <v xml:space="preserve"> </v>
      </c>
    </row>
    <row r="2516" spans="5:13" x14ac:dyDescent="0.25">
      <c r="E2516"/>
      <c r="F2516"/>
      <c r="G2516"/>
      <c r="H2516"/>
      <c r="I2516"/>
      <c r="J2516"/>
      <c r="K2516"/>
      <c r="M2516" s="12" t="str">
        <f t="shared" si="39"/>
        <v xml:space="preserve"> </v>
      </c>
    </row>
    <row r="2517" spans="5:13" x14ac:dyDescent="0.25">
      <c r="E2517"/>
      <c r="F2517"/>
      <c r="G2517"/>
      <c r="H2517"/>
      <c r="I2517"/>
      <c r="J2517"/>
      <c r="K2517"/>
      <c r="M2517" s="12" t="str">
        <f t="shared" si="39"/>
        <v xml:space="preserve"> </v>
      </c>
    </row>
    <row r="2518" spans="5:13" x14ac:dyDescent="0.25">
      <c r="E2518"/>
      <c r="F2518"/>
      <c r="G2518"/>
      <c r="H2518"/>
      <c r="I2518"/>
      <c r="J2518"/>
      <c r="K2518"/>
      <c r="M2518" s="12" t="str">
        <f t="shared" si="39"/>
        <v xml:space="preserve"> </v>
      </c>
    </row>
    <row r="2519" spans="5:13" x14ac:dyDescent="0.25">
      <c r="E2519"/>
      <c r="F2519"/>
      <c r="G2519"/>
      <c r="H2519"/>
      <c r="I2519"/>
      <c r="J2519"/>
      <c r="K2519"/>
      <c r="M2519" s="12" t="str">
        <f t="shared" si="39"/>
        <v xml:space="preserve"> </v>
      </c>
    </row>
    <row r="2520" spans="5:13" x14ac:dyDescent="0.25">
      <c r="E2520"/>
      <c r="F2520"/>
      <c r="G2520"/>
      <c r="H2520"/>
      <c r="I2520"/>
      <c r="J2520"/>
      <c r="K2520"/>
      <c r="M2520" s="12" t="str">
        <f t="shared" si="39"/>
        <v xml:space="preserve"> </v>
      </c>
    </row>
    <row r="2521" spans="5:13" x14ac:dyDescent="0.25">
      <c r="E2521"/>
      <c r="F2521"/>
      <c r="G2521"/>
      <c r="H2521"/>
      <c r="I2521"/>
      <c r="J2521"/>
      <c r="K2521"/>
      <c r="M2521" s="12" t="str">
        <f t="shared" si="39"/>
        <v xml:space="preserve"> </v>
      </c>
    </row>
    <row r="2522" spans="5:13" x14ac:dyDescent="0.25">
      <c r="E2522"/>
      <c r="F2522"/>
      <c r="G2522"/>
      <c r="H2522"/>
      <c r="I2522"/>
      <c r="J2522"/>
      <c r="K2522"/>
      <c r="M2522" s="12" t="str">
        <f t="shared" si="39"/>
        <v xml:space="preserve"> </v>
      </c>
    </row>
    <row r="2523" spans="5:13" x14ac:dyDescent="0.25">
      <c r="E2523"/>
      <c r="F2523"/>
      <c r="G2523"/>
      <c r="H2523"/>
      <c r="I2523"/>
      <c r="J2523"/>
      <c r="K2523"/>
      <c r="M2523" s="12" t="str">
        <f t="shared" si="39"/>
        <v xml:space="preserve"> </v>
      </c>
    </row>
    <row r="2524" spans="5:13" x14ac:dyDescent="0.25">
      <c r="E2524"/>
      <c r="F2524"/>
      <c r="G2524"/>
      <c r="H2524"/>
      <c r="I2524"/>
      <c r="J2524"/>
      <c r="K2524"/>
      <c r="M2524" s="12" t="str">
        <f t="shared" si="39"/>
        <v xml:space="preserve"> </v>
      </c>
    </row>
    <row r="2525" spans="5:13" x14ac:dyDescent="0.25">
      <c r="E2525"/>
      <c r="F2525"/>
      <c r="G2525"/>
      <c r="H2525"/>
      <c r="I2525"/>
      <c r="J2525"/>
      <c r="K2525"/>
      <c r="M2525" s="12" t="str">
        <f t="shared" si="39"/>
        <v xml:space="preserve"> </v>
      </c>
    </row>
    <row r="2526" spans="5:13" x14ac:dyDescent="0.25">
      <c r="E2526"/>
      <c r="F2526"/>
      <c r="G2526"/>
      <c r="H2526"/>
      <c r="I2526"/>
      <c r="J2526"/>
      <c r="K2526"/>
      <c r="M2526" s="12" t="str">
        <f t="shared" si="39"/>
        <v xml:space="preserve"> </v>
      </c>
    </row>
    <row r="2527" spans="5:13" x14ac:dyDescent="0.25">
      <c r="E2527"/>
      <c r="F2527"/>
      <c r="G2527"/>
      <c r="H2527"/>
      <c r="I2527"/>
      <c r="J2527"/>
      <c r="K2527"/>
      <c r="M2527" s="12" t="str">
        <f t="shared" si="39"/>
        <v xml:space="preserve"> </v>
      </c>
    </row>
    <row r="2528" spans="5:13" x14ac:dyDescent="0.25">
      <c r="E2528"/>
      <c r="F2528"/>
      <c r="G2528"/>
      <c r="H2528"/>
      <c r="I2528"/>
      <c r="J2528"/>
      <c r="K2528"/>
      <c r="M2528" s="12" t="str">
        <f t="shared" si="39"/>
        <v xml:space="preserve"> </v>
      </c>
    </row>
    <row r="2529" spans="5:13" x14ac:dyDescent="0.25">
      <c r="E2529"/>
      <c r="F2529"/>
      <c r="G2529"/>
      <c r="H2529"/>
      <c r="I2529"/>
      <c r="J2529"/>
      <c r="K2529"/>
      <c r="M2529" s="12" t="str">
        <f t="shared" si="39"/>
        <v xml:space="preserve"> </v>
      </c>
    </row>
    <row r="2530" spans="5:13" x14ac:dyDescent="0.25">
      <c r="E2530"/>
      <c r="F2530"/>
      <c r="G2530"/>
      <c r="H2530"/>
      <c r="I2530"/>
      <c r="J2530"/>
      <c r="K2530"/>
      <c r="M2530" s="12" t="str">
        <f t="shared" si="39"/>
        <v xml:space="preserve"> </v>
      </c>
    </row>
    <row r="2531" spans="5:13" x14ac:dyDescent="0.25">
      <c r="E2531"/>
      <c r="F2531"/>
      <c r="G2531"/>
      <c r="H2531"/>
      <c r="I2531"/>
      <c r="J2531"/>
      <c r="K2531"/>
      <c r="M2531" s="12" t="str">
        <f t="shared" si="39"/>
        <v xml:space="preserve"> </v>
      </c>
    </row>
    <row r="2532" spans="5:13" x14ac:dyDescent="0.25">
      <c r="E2532"/>
      <c r="F2532"/>
      <c r="G2532"/>
      <c r="H2532"/>
      <c r="I2532"/>
      <c r="J2532"/>
      <c r="K2532"/>
      <c r="M2532" s="12" t="str">
        <f t="shared" si="39"/>
        <v xml:space="preserve"> </v>
      </c>
    </row>
    <row r="2533" spans="5:13" x14ac:dyDescent="0.25">
      <c r="E2533"/>
      <c r="F2533"/>
      <c r="G2533"/>
      <c r="H2533"/>
      <c r="I2533"/>
      <c r="J2533"/>
      <c r="K2533"/>
      <c r="M2533" s="12" t="str">
        <f t="shared" si="39"/>
        <v xml:space="preserve"> </v>
      </c>
    </row>
    <row r="2534" spans="5:13" x14ac:dyDescent="0.25">
      <c r="E2534"/>
      <c r="F2534"/>
      <c r="G2534"/>
      <c r="H2534"/>
      <c r="I2534"/>
      <c r="J2534"/>
      <c r="K2534"/>
      <c r="M2534" s="12" t="str">
        <f t="shared" si="39"/>
        <v xml:space="preserve"> </v>
      </c>
    </row>
    <row r="2535" spans="5:13" x14ac:dyDescent="0.25">
      <c r="E2535"/>
      <c r="F2535"/>
      <c r="G2535"/>
      <c r="H2535"/>
      <c r="I2535"/>
      <c r="J2535"/>
      <c r="K2535"/>
      <c r="M2535" s="12" t="str">
        <f t="shared" si="39"/>
        <v xml:space="preserve"> </v>
      </c>
    </row>
    <row r="2536" spans="5:13" x14ac:dyDescent="0.25">
      <c r="E2536"/>
      <c r="F2536"/>
      <c r="G2536"/>
      <c r="H2536"/>
      <c r="I2536"/>
      <c r="J2536"/>
      <c r="K2536"/>
      <c r="M2536" s="12" t="str">
        <f t="shared" si="39"/>
        <v xml:space="preserve"> </v>
      </c>
    </row>
    <row r="2537" spans="5:13" x14ac:dyDescent="0.25">
      <c r="E2537"/>
      <c r="F2537"/>
      <c r="G2537"/>
      <c r="H2537"/>
      <c r="I2537"/>
      <c r="J2537"/>
      <c r="K2537"/>
      <c r="M2537" s="12" t="str">
        <f t="shared" si="39"/>
        <v xml:space="preserve"> </v>
      </c>
    </row>
    <row r="2538" spans="5:13" x14ac:dyDescent="0.25">
      <c r="E2538"/>
      <c r="F2538"/>
      <c r="G2538"/>
      <c r="H2538"/>
      <c r="I2538"/>
      <c r="J2538"/>
      <c r="K2538"/>
      <c r="M2538" s="12" t="str">
        <f t="shared" si="39"/>
        <v xml:space="preserve"> </v>
      </c>
    </row>
    <row r="2539" spans="5:13" x14ac:dyDescent="0.25">
      <c r="E2539"/>
      <c r="F2539"/>
      <c r="G2539"/>
      <c r="H2539"/>
      <c r="I2539"/>
      <c r="J2539"/>
      <c r="K2539"/>
      <c r="M2539" s="12" t="str">
        <f t="shared" si="39"/>
        <v xml:space="preserve"> </v>
      </c>
    </row>
    <row r="2540" spans="5:13" x14ac:dyDescent="0.25">
      <c r="E2540"/>
      <c r="F2540"/>
      <c r="G2540"/>
      <c r="H2540"/>
      <c r="I2540"/>
      <c r="J2540"/>
      <c r="K2540"/>
      <c r="M2540" s="12" t="str">
        <f t="shared" si="39"/>
        <v xml:space="preserve"> </v>
      </c>
    </row>
    <row r="2541" spans="5:13" x14ac:dyDescent="0.25">
      <c r="E2541"/>
      <c r="F2541"/>
      <c r="G2541"/>
      <c r="H2541"/>
      <c r="I2541"/>
      <c r="J2541"/>
      <c r="K2541"/>
      <c r="M2541" s="12" t="str">
        <f t="shared" si="39"/>
        <v xml:space="preserve"> </v>
      </c>
    </row>
    <row r="2542" spans="5:13" x14ac:dyDescent="0.25">
      <c r="E2542"/>
      <c r="F2542"/>
      <c r="G2542"/>
      <c r="H2542"/>
      <c r="I2542"/>
      <c r="J2542"/>
      <c r="K2542"/>
      <c r="M2542" s="12" t="str">
        <f t="shared" si="39"/>
        <v xml:space="preserve"> </v>
      </c>
    </row>
    <row r="2543" spans="5:13" x14ac:dyDescent="0.25">
      <c r="E2543"/>
      <c r="F2543"/>
      <c r="G2543"/>
      <c r="H2543"/>
      <c r="I2543"/>
      <c r="J2543"/>
      <c r="K2543"/>
      <c r="M2543" s="12" t="str">
        <f t="shared" si="39"/>
        <v xml:space="preserve"> </v>
      </c>
    </row>
    <row r="2544" spans="5:13" x14ac:dyDescent="0.25">
      <c r="E2544"/>
      <c r="F2544"/>
      <c r="G2544"/>
      <c r="H2544"/>
      <c r="I2544"/>
      <c r="J2544"/>
      <c r="K2544"/>
      <c r="M2544" s="12" t="str">
        <f t="shared" si="39"/>
        <v xml:space="preserve"> </v>
      </c>
    </row>
    <row r="2545" spans="5:13" x14ac:dyDescent="0.25">
      <c r="E2545"/>
      <c r="F2545"/>
      <c r="G2545"/>
      <c r="H2545"/>
      <c r="I2545"/>
      <c r="J2545"/>
      <c r="K2545"/>
      <c r="M2545" s="12" t="str">
        <f t="shared" si="39"/>
        <v xml:space="preserve"> </v>
      </c>
    </row>
    <row r="2546" spans="5:13" x14ac:dyDescent="0.25">
      <c r="E2546"/>
      <c r="F2546"/>
      <c r="G2546"/>
      <c r="H2546"/>
      <c r="I2546"/>
      <c r="J2546"/>
      <c r="K2546"/>
      <c r="M2546" s="12" t="str">
        <f t="shared" si="39"/>
        <v xml:space="preserve"> </v>
      </c>
    </row>
    <row r="2547" spans="5:13" x14ac:dyDescent="0.25">
      <c r="E2547"/>
      <c r="F2547"/>
      <c r="G2547"/>
      <c r="H2547"/>
      <c r="I2547"/>
      <c r="J2547"/>
      <c r="K2547"/>
      <c r="M2547" s="12" t="str">
        <f t="shared" si="39"/>
        <v xml:space="preserve"> </v>
      </c>
    </row>
    <row r="2548" spans="5:13" x14ac:dyDescent="0.25">
      <c r="E2548"/>
      <c r="F2548"/>
      <c r="G2548"/>
      <c r="H2548"/>
      <c r="I2548"/>
      <c r="J2548"/>
      <c r="K2548"/>
      <c r="M2548" s="12" t="str">
        <f t="shared" si="39"/>
        <v xml:space="preserve"> </v>
      </c>
    </row>
    <row r="2549" spans="5:13" x14ac:dyDescent="0.25">
      <c r="E2549"/>
      <c r="F2549"/>
      <c r="G2549"/>
      <c r="H2549"/>
      <c r="I2549"/>
      <c r="J2549"/>
      <c r="K2549"/>
      <c r="M2549" s="12" t="str">
        <f t="shared" si="39"/>
        <v xml:space="preserve"> </v>
      </c>
    </row>
    <row r="2550" spans="5:13" x14ac:dyDescent="0.25">
      <c r="E2550"/>
      <c r="F2550"/>
      <c r="G2550"/>
      <c r="H2550"/>
      <c r="I2550"/>
      <c r="J2550"/>
      <c r="K2550"/>
      <c r="M2550" s="12" t="str">
        <f t="shared" si="39"/>
        <v xml:space="preserve"> </v>
      </c>
    </row>
    <row r="2551" spans="5:13" x14ac:dyDescent="0.25">
      <c r="E2551"/>
      <c r="F2551"/>
      <c r="G2551"/>
      <c r="H2551"/>
      <c r="I2551"/>
      <c r="J2551"/>
      <c r="K2551"/>
      <c r="M2551" s="12" t="str">
        <f t="shared" si="39"/>
        <v xml:space="preserve"> </v>
      </c>
    </row>
    <row r="2552" spans="5:13" x14ac:dyDescent="0.25">
      <c r="E2552"/>
      <c r="F2552"/>
      <c r="G2552"/>
      <c r="H2552"/>
      <c r="I2552"/>
      <c r="J2552"/>
      <c r="K2552"/>
      <c r="M2552" s="12" t="str">
        <f t="shared" si="39"/>
        <v xml:space="preserve"> </v>
      </c>
    </row>
    <row r="2553" spans="5:13" x14ac:dyDescent="0.25">
      <c r="E2553"/>
      <c r="F2553"/>
      <c r="G2553"/>
      <c r="H2553"/>
      <c r="I2553"/>
      <c r="J2553"/>
      <c r="K2553"/>
      <c r="M2553" s="12" t="str">
        <f t="shared" si="39"/>
        <v xml:space="preserve"> </v>
      </c>
    </row>
    <row r="2554" spans="5:13" x14ac:dyDescent="0.25">
      <c r="E2554"/>
      <c r="F2554"/>
      <c r="G2554"/>
      <c r="H2554"/>
      <c r="I2554"/>
      <c r="J2554"/>
      <c r="K2554"/>
      <c r="M2554" s="12" t="str">
        <f t="shared" si="39"/>
        <v xml:space="preserve"> </v>
      </c>
    </row>
    <row r="2555" spans="5:13" x14ac:dyDescent="0.25">
      <c r="E2555"/>
      <c r="F2555"/>
      <c r="G2555"/>
      <c r="H2555"/>
      <c r="I2555"/>
      <c r="J2555"/>
      <c r="K2555"/>
      <c r="M2555" s="12" t="str">
        <f t="shared" si="39"/>
        <v xml:space="preserve"> </v>
      </c>
    </row>
    <row r="2556" spans="5:13" x14ac:dyDescent="0.25">
      <c r="E2556"/>
      <c r="F2556"/>
      <c r="G2556"/>
      <c r="H2556"/>
      <c r="I2556"/>
      <c r="J2556"/>
      <c r="K2556"/>
      <c r="M2556" s="12" t="str">
        <f t="shared" si="39"/>
        <v xml:space="preserve"> </v>
      </c>
    </row>
    <row r="2557" spans="5:13" x14ac:dyDescent="0.25">
      <c r="E2557"/>
      <c r="F2557"/>
      <c r="G2557"/>
      <c r="H2557"/>
      <c r="I2557"/>
      <c r="J2557"/>
      <c r="K2557"/>
      <c r="M2557" s="12" t="str">
        <f t="shared" si="39"/>
        <v xml:space="preserve"> </v>
      </c>
    </row>
    <row r="2558" spans="5:13" x14ac:dyDescent="0.25">
      <c r="E2558"/>
      <c r="F2558"/>
      <c r="G2558"/>
      <c r="H2558"/>
      <c r="I2558"/>
      <c r="J2558"/>
      <c r="K2558"/>
      <c r="M2558" s="12" t="str">
        <f t="shared" si="39"/>
        <v xml:space="preserve"> </v>
      </c>
    </row>
    <row r="2559" spans="5:13" x14ac:dyDescent="0.25">
      <c r="E2559"/>
      <c r="F2559"/>
      <c r="G2559"/>
      <c r="H2559"/>
      <c r="I2559"/>
      <c r="J2559"/>
      <c r="K2559"/>
      <c r="M2559" s="12" t="str">
        <f t="shared" si="39"/>
        <v xml:space="preserve"> </v>
      </c>
    </row>
    <row r="2560" spans="5:13" x14ac:dyDescent="0.25">
      <c r="E2560"/>
      <c r="F2560"/>
      <c r="G2560"/>
      <c r="H2560"/>
      <c r="I2560"/>
      <c r="J2560"/>
      <c r="K2560"/>
      <c r="M2560" s="12" t="str">
        <f t="shared" si="39"/>
        <v xml:space="preserve"> </v>
      </c>
    </row>
    <row r="2561" spans="5:13" x14ac:dyDescent="0.25">
      <c r="E2561"/>
      <c r="F2561"/>
      <c r="G2561"/>
      <c r="H2561"/>
      <c r="I2561"/>
      <c r="J2561"/>
      <c r="K2561"/>
      <c r="M2561" s="12" t="str">
        <f t="shared" si="39"/>
        <v xml:space="preserve"> </v>
      </c>
    </row>
    <row r="2562" spans="5:13" x14ac:dyDescent="0.25">
      <c r="E2562"/>
      <c r="F2562"/>
      <c r="G2562"/>
      <c r="H2562"/>
      <c r="I2562"/>
      <c r="J2562"/>
      <c r="K2562"/>
      <c r="M2562" s="12" t="str">
        <f t="shared" si="39"/>
        <v xml:space="preserve"> </v>
      </c>
    </row>
    <row r="2563" spans="5:13" x14ac:dyDescent="0.25">
      <c r="E2563"/>
      <c r="F2563"/>
      <c r="G2563"/>
      <c r="H2563"/>
      <c r="I2563"/>
      <c r="J2563"/>
      <c r="K2563"/>
      <c r="M2563" s="12" t="str">
        <f t="shared" si="39"/>
        <v xml:space="preserve"> </v>
      </c>
    </row>
    <row r="2564" spans="5:13" x14ac:dyDescent="0.25">
      <c r="E2564"/>
      <c r="F2564"/>
      <c r="G2564"/>
      <c r="H2564"/>
      <c r="I2564"/>
      <c r="J2564"/>
      <c r="K2564"/>
      <c r="M2564" s="12" t="str">
        <f t="shared" si="39"/>
        <v xml:space="preserve"> </v>
      </c>
    </row>
    <row r="2565" spans="5:13" x14ac:dyDescent="0.25">
      <c r="E2565"/>
      <c r="F2565"/>
      <c r="G2565"/>
      <c r="H2565"/>
      <c r="I2565"/>
      <c r="J2565"/>
      <c r="K2565"/>
      <c r="M2565" s="12" t="str">
        <f t="shared" si="39"/>
        <v xml:space="preserve"> </v>
      </c>
    </row>
    <row r="2566" spans="5:13" x14ac:dyDescent="0.25">
      <c r="E2566"/>
      <c r="F2566"/>
      <c r="G2566"/>
      <c r="H2566"/>
      <c r="I2566"/>
      <c r="J2566"/>
      <c r="K2566"/>
      <c r="M2566" s="12" t="str">
        <f t="shared" si="39"/>
        <v xml:space="preserve"> </v>
      </c>
    </row>
    <row r="2567" spans="5:13" x14ac:dyDescent="0.25">
      <c r="E2567"/>
      <c r="F2567"/>
      <c r="G2567"/>
      <c r="H2567"/>
      <c r="I2567"/>
      <c r="J2567"/>
      <c r="K2567"/>
      <c r="M2567" s="12" t="str">
        <f t="shared" si="39"/>
        <v xml:space="preserve"> </v>
      </c>
    </row>
    <row r="2568" spans="5:13" x14ac:dyDescent="0.25">
      <c r="E2568"/>
      <c r="F2568"/>
      <c r="G2568"/>
      <c r="H2568"/>
      <c r="I2568"/>
      <c r="J2568"/>
      <c r="K2568"/>
      <c r="M2568" s="12" t="str">
        <f t="shared" ref="M2568:M2631" si="40">IF(J2568&gt;$M$3,"X"," ")</f>
        <v xml:space="preserve"> </v>
      </c>
    </row>
    <row r="2569" spans="5:13" x14ac:dyDescent="0.25">
      <c r="E2569"/>
      <c r="F2569"/>
      <c r="G2569"/>
      <c r="H2569"/>
      <c r="I2569"/>
      <c r="J2569"/>
      <c r="K2569"/>
      <c r="M2569" s="12" t="str">
        <f t="shared" si="40"/>
        <v xml:space="preserve"> </v>
      </c>
    </row>
    <row r="2570" spans="5:13" x14ac:dyDescent="0.25">
      <c r="E2570"/>
      <c r="F2570"/>
      <c r="G2570"/>
      <c r="H2570"/>
      <c r="I2570"/>
      <c r="J2570"/>
      <c r="K2570"/>
      <c r="M2570" s="12" t="str">
        <f t="shared" si="40"/>
        <v xml:space="preserve"> </v>
      </c>
    </row>
    <row r="2571" spans="5:13" x14ac:dyDescent="0.25">
      <c r="E2571"/>
      <c r="F2571"/>
      <c r="G2571"/>
      <c r="H2571"/>
      <c r="I2571"/>
      <c r="J2571"/>
      <c r="K2571"/>
      <c r="M2571" s="12" t="str">
        <f t="shared" si="40"/>
        <v xml:space="preserve"> </v>
      </c>
    </row>
    <row r="2572" spans="5:13" x14ac:dyDescent="0.25">
      <c r="E2572"/>
      <c r="F2572"/>
      <c r="G2572"/>
      <c r="H2572"/>
      <c r="I2572"/>
      <c r="J2572"/>
      <c r="K2572"/>
      <c r="M2572" s="12" t="str">
        <f t="shared" si="40"/>
        <v xml:space="preserve"> </v>
      </c>
    </row>
    <row r="2573" spans="5:13" x14ac:dyDescent="0.25">
      <c r="E2573"/>
      <c r="F2573"/>
      <c r="G2573"/>
      <c r="H2573"/>
      <c r="I2573"/>
      <c r="J2573"/>
      <c r="K2573"/>
      <c r="M2573" s="12" t="str">
        <f t="shared" si="40"/>
        <v xml:space="preserve"> </v>
      </c>
    </row>
    <row r="2574" spans="5:13" x14ac:dyDescent="0.25">
      <c r="E2574"/>
      <c r="F2574"/>
      <c r="G2574"/>
      <c r="H2574"/>
      <c r="I2574"/>
      <c r="J2574"/>
      <c r="K2574"/>
      <c r="M2574" s="12" t="str">
        <f t="shared" si="40"/>
        <v xml:space="preserve"> </v>
      </c>
    </row>
    <row r="2575" spans="5:13" x14ac:dyDescent="0.25">
      <c r="E2575"/>
      <c r="F2575"/>
      <c r="G2575"/>
      <c r="H2575"/>
      <c r="I2575"/>
      <c r="J2575"/>
      <c r="K2575"/>
      <c r="M2575" s="12" t="str">
        <f t="shared" si="40"/>
        <v xml:space="preserve"> </v>
      </c>
    </row>
    <row r="2576" spans="5:13" x14ac:dyDescent="0.25">
      <c r="E2576"/>
      <c r="F2576"/>
      <c r="G2576"/>
      <c r="H2576"/>
      <c r="I2576"/>
      <c r="J2576"/>
      <c r="K2576"/>
      <c r="M2576" s="12" t="str">
        <f t="shared" si="40"/>
        <v xml:space="preserve"> </v>
      </c>
    </row>
    <row r="2577" spans="5:13" x14ac:dyDescent="0.25">
      <c r="E2577"/>
      <c r="F2577"/>
      <c r="G2577"/>
      <c r="H2577"/>
      <c r="I2577"/>
      <c r="J2577"/>
      <c r="K2577"/>
      <c r="M2577" s="12" t="str">
        <f t="shared" si="40"/>
        <v xml:space="preserve"> </v>
      </c>
    </row>
    <row r="2578" spans="5:13" x14ac:dyDescent="0.25">
      <c r="E2578"/>
      <c r="F2578"/>
      <c r="G2578"/>
      <c r="H2578"/>
      <c r="I2578"/>
      <c r="J2578"/>
      <c r="K2578"/>
      <c r="M2578" s="12" t="str">
        <f t="shared" si="40"/>
        <v xml:space="preserve"> </v>
      </c>
    </row>
    <row r="2579" spans="5:13" x14ac:dyDescent="0.25">
      <c r="E2579"/>
      <c r="F2579"/>
      <c r="G2579"/>
      <c r="H2579"/>
      <c r="I2579"/>
      <c r="J2579"/>
      <c r="K2579"/>
      <c r="M2579" s="12" t="str">
        <f t="shared" si="40"/>
        <v xml:space="preserve"> </v>
      </c>
    </row>
    <row r="2580" spans="5:13" x14ac:dyDescent="0.25">
      <c r="E2580"/>
      <c r="F2580"/>
      <c r="G2580"/>
      <c r="H2580"/>
      <c r="I2580"/>
      <c r="J2580"/>
      <c r="K2580"/>
      <c r="M2580" s="12" t="str">
        <f t="shared" si="40"/>
        <v xml:space="preserve"> </v>
      </c>
    </row>
    <row r="2581" spans="5:13" x14ac:dyDescent="0.25">
      <c r="E2581"/>
      <c r="F2581"/>
      <c r="G2581"/>
      <c r="H2581"/>
      <c r="I2581"/>
      <c r="J2581"/>
      <c r="K2581"/>
      <c r="M2581" s="12" t="str">
        <f t="shared" si="40"/>
        <v xml:space="preserve"> </v>
      </c>
    </row>
    <row r="2582" spans="5:13" x14ac:dyDescent="0.25">
      <c r="E2582"/>
      <c r="F2582"/>
      <c r="G2582"/>
      <c r="H2582"/>
      <c r="I2582"/>
      <c r="J2582"/>
      <c r="K2582"/>
      <c r="M2582" s="12" t="str">
        <f t="shared" si="40"/>
        <v xml:space="preserve"> </v>
      </c>
    </row>
    <row r="2583" spans="5:13" x14ac:dyDescent="0.25">
      <c r="E2583"/>
      <c r="F2583"/>
      <c r="G2583"/>
      <c r="H2583"/>
      <c r="I2583"/>
      <c r="J2583"/>
      <c r="K2583"/>
      <c r="M2583" s="12" t="str">
        <f t="shared" si="40"/>
        <v xml:space="preserve"> </v>
      </c>
    </row>
    <row r="2584" spans="5:13" x14ac:dyDescent="0.25">
      <c r="E2584"/>
      <c r="F2584"/>
      <c r="G2584"/>
      <c r="H2584"/>
      <c r="I2584"/>
      <c r="J2584"/>
      <c r="K2584"/>
      <c r="M2584" s="12" t="str">
        <f t="shared" si="40"/>
        <v xml:space="preserve"> </v>
      </c>
    </row>
    <row r="2585" spans="5:13" x14ac:dyDescent="0.25">
      <c r="E2585"/>
      <c r="F2585"/>
      <c r="G2585"/>
      <c r="H2585"/>
      <c r="I2585"/>
      <c r="J2585"/>
      <c r="K2585"/>
      <c r="M2585" s="12" t="str">
        <f t="shared" si="40"/>
        <v xml:space="preserve"> </v>
      </c>
    </row>
    <row r="2586" spans="5:13" x14ac:dyDescent="0.25">
      <c r="E2586"/>
      <c r="F2586"/>
      <c r="G2586"/>
      <c r="H2586"/>
      <c r="I2586"/>
      <c r="J2586"/>
      <c r="K2586"/>
      <c r="M2586" s="12" t="str">
        <f t="shared" si="40"/>
        <v xml:space="preserve"> </v>
      </c>
    </row>
    <row r="2587" spans="5:13" x14ac:dyDescent="0.25">
      <c r="E2587"/>
      <c r="F2587"/>
      <c r="G2587"/>
      <c r="H2587"/>
      <c r="I2587"/>
      <c r="J2587"/>
      <c r="K2587"/>
      <c r="M2587" s="12" t="str">
        <f t="shared" si="40"/>
        <v xml:space="preserve"> </v>
      </c>
    </row>
    <row r="2588" spans="5:13" x14ac:dyDescent="0.25">
      <c r="E2588"/>
      <c r="F2588"/>
      <c r="G2588"/>
      <c r="H2588"/>
      <c r="I2588"/>
      <c r="J2588"/>
      <c r="K2588"/>
      <c r="M2588" s="12" t="str">
        <f t="shared" si="40"/>
        <v xml:space="preserve"> </v>
      </c>
    </row>
    <row r="2589" spans="5:13" x14ac:dyDescent="0.25">
      <c r="E2589"/>
      <c r="F2589"/>
      <c r="G2589"/>
      <c r="H2589"/>
      <c r="I2589"/>
      <c r="J2589"/>
      <c r="K2589"/>
      <c r="M2589" s="12" t="str">
        <f t="shared" si="40"/>
        <v xml:space="preserve"> </v>
      </c>
    </row>
    <row r="2590" spans="5:13" x14ac:dyDescent="0.25">
      <c r="E2590"/>
      <c r="F2590"/>
      <c r="G2590"/>
      <c r="H2590"/>
      <c r="I2590"/>
      <c r="J2590"/>
      <c r="K2590"/>
      <c r="M2590" s="12" t="str">
        <f t="shared" si="40"/>
        <v xml:space="preserve"> </v>
      </c>
    </row>
    <row r="2591" spans="5:13" x14ac:dyDescent="0.25">
      <c r="E2591"/>
      <c r="F2591"/>
      <c r="G2591"/>
      <c r="H2591"/>
      <c r="I2591"/>
      <c r="J2591"/>
      <c r="K2591"/>
      <c r="M2591" s="12" t="str">
        <f t="shared" si="40"/>
        <v xml:space="preserve"> </v>
      </c>
    </row>
    <row r="2592" spans="5:13" x14ac:dyDescent="0.25">
      <c r="E2592"/>
      <c r="F2592"/>
      <c r="G2592"/>
      <c r="H2592"/>
      <c r="I2592"/>
      <c r="J2592"/>
      <c r="K2592"/>
      <c r="M2592" s="12" t="str">
        <f t="shared" si="40"/>
        <v xml:space="preserve"> </v>
      </c>
    </row>
    <row r="2593" spans="5:13" x14ac:dyDescent="0.25">
      <c r="E2593"/>
      <c r="F2593"/>
      <c r="G2593"/>
      <c r="H2593"/>
      <c r="I2593"/>
      <c r="J2593"/>
      <c r="K2593"/>
      <c r="M2593" s="12" t="str">
        <f t="shared" si="40"/>
        <v xml:space="preserve"> </v>
      </c>
    </row>
    <row r="2594" spans="5:13" x14ac:dyDescent="0.25">
      <c r="E2594"/>
      <c r="F2594"/>
      <c r="G2594"/>
      <c r="H2594"/>
      <c r="I2594"/>
      <c r="J2594"/>
      <c r="K2594"/>
      <c r="M2594" s="12" t="str">
        <f t="shared" si="40"/>
        <v xml:space="preserve"> </v>
      </c>
    </row>
    <row r="2595" spans="5:13" x14ac:dyDescent="0.25">
      <c r="E2595"/>
      <c r="F2595"/>
      <c r="G2595"/>
      <c r="H2595"/>
      <c r="I2595"/>
      <c r="J2595"/>
      <c r="K2595"/>
      <c r="M2595" s="12" t="str">
        <f t="shared" si="40"/>
        <v xml:space="preserve"> </v>
      </c>
    </row>
    <row r="2596" spans="5:13" x14ac:dyDescent="0.25">
      <c r="E2596"/>
      <c r="F2596"/>
      <c r="G2596"/>
      <c r="H2596"/>
      <c r="I2596"/>
      <c r="J2596"/>
      <c r="K2596"/>
      <c r="M2596" s="12" t="str">
        <f t="shared" si="40"/>
        <v xml:space="preserve"> </v>
      </c>
    </row>
    <row r="2597" spans="5:13" x14ac:dyDescent="0.25">
      <c r="E2597"/>
      <c r="F2597"/>
      <c r="G2597"/>
      <c r="H2597"/>
      <c r="I2597"/>
      <c r="J2597"/>
      <c r="K2597"/>
      <c r="M2597" s="12" t="str">
        <f t="shared" si="40"/>
        <v xml:space="preserve"> </v>
      </c>
    </row>
    <row r="2598" spans="5:13" x14ac:dyDescent="0.25">
      <c r="E2598"/>
      <c r="F2598"/>
      <c r="G2598"/>
      <c r="H2598"/>
      <c r="I2598"/>
      <c r="J2598"/>
      <c r="K2598"/>
      <c r="M2598" s="12" t="str">
        <f t="shared" si="40"/>
        <v xml:space="preserve"> </v>
      </c>
    </row>
    <row r="2599" spans="5:13" x14ac:dyDescent="0.25">
      <c r="E2599"/>
      <c r="F2599"/>
      <c r="G2599"/>
      <c r="H2599"/>
      <c r="I2599"/>
      <c r="J2599"/>
      <c r="K2599"/>
      <c r="M2599" s="12" t="str">
        <f t="shared" si="40"/>
        <v xml:space="preserve"> </v>
      </c>
    </row>
    <row r="2600" spans="5:13" x14ac:dyDescent="0.25">
      <c r="E2600"/>
      <c r="F2600"/>
      <c r="G2600"/>
      <c r="H2600"/>
      <c r="I2600"/>
      <c r="J2600"/>
      <c r="K2600"/>
      <c r="M2600" s="12" t="str">
        <f t="shared" si="40"/>
        <v xml:space="preserve"> </v>
      </c>
    </row>
    <row r="2601" spans="5:13" x14ac:dyDescent="0.25">
      <c r="E2601"/>
      <c r="F2601"/>
      <c r="G2601"/>
      <c r="H2601"/>
      <c r="I2601"/>
      <c r="J2601"/>
      <c r="K2601"/>
      <c r="M2601" s="12" t="str">
        <f t="shared" si="40"/>
        <v xml:space="preserve"> </v>
      </c>
    </row>
    <row r="2602" spans="5:13" x14ac:dyDescent="0.25">
      <c r="E2602"/>
      <c r="F2602"/>
      <c r="G2602"/>
      <c r="H2602"/>
      <c r="I2602"/>
      <c r="J2602"/>
      <c r="K2602"/>
      <c r="M2602" s="12" t="str">
        <f t="shared" si="40"/>
        <v xml:space="preserve"> </v>
      </c>
    </row>
    <row r="2603" spans="5:13" x14ac:dyDescent="0.25">
      <c r="E2603"/>
      <c r="F2603"/>
      <c r="G2603"/>
      <c r="H2603"/>
      <c r="I2603"/>
      <c r="J2603"/>
      <c r="K2603"/>
      <c r="M2603" s="12" t="str">
        <f t="shared" si="40"/>
        <v xml:space="preserve"> </v>
      </c>
    </row>
    <row r="2604" spans="5:13" x14ac:dyDescent="0.25">
      <c r="E2604"/>
      <c r="F2604"/>
      <c r="G2604"/>
      <c r="H2604"/>
      <c r="I2604"/>
      <c r="J2604"/>
      <c r="K2604"/>
      <c r="M2604" s="12" t="str">
        <f t="shared" si="40"/>
        <v xml:space="preserve"> </v>
      </c>
    </row>
    <row r="2605" spans="5:13" x14ac:dyDescent="0.25">
      <c r="E2605"/>
      <c r="F2605"/>
      <c r="G2605"/>
      <c r="H2605"/>
      <c r="I2605"/>
      <c r="J2605"/>
      <c r="K2605"/>
      <c r="M2605" s="12" t="str">
        <f t="shared" si="40"/>
        <v xml:space="preserve"> </v>
      </c>
    </row>
    <row r="2606" spans="5:13" x14ac:dyDescent="0.25">
      <c r="E2606"/>
      <c r="F2606"/>
      <c r="G2606"/>
      <c r="H2606"/>
      <c r="I2606"/>
      <c r="J2606"/>
      <c r="K2606"/>
      <c r="M2606" s="12" t="str">
        <f t="shared" si="40"/>
        <v xml:space="preserve"> </v>
      </c>
    </row>
    <row r="2607" spans="5:13" x14ac:dyDescent="0.25">
      <c r="E2607"/>
      <c r="F2607"/>
      <c r="G2607"/>
      <c r="H2607"/>
      <c r="I2607"/>
      <c r="J2607"/>
      <c r="K2607"/>
      <c r="M2607" s="12" t="str">
        <f t="shared" si="40"/>
        <v xml:space="preserve"> </v>
      </c>
    </row>
    <row r="2608" spans="5:13" x14ac:dyDescent="0.25">
      <c r="E2608"/>
      <c r="F2608"/>
      <c r="G2608"/>
      <c r="H2608"/>
      <c r="I2608"/>
      <c r="J2608"/>
      <c r="K2608"/>
      <c r="M2608" s="12" t="str">
        <f t="shared" si="40"/>
        <v xml:space="preserve"> </v>
      </c>
    </row>
    <row r="2609" spans="5:13" x14ac:dyDescent="0.25">
      <c r="E2609"/>
      <c r="F2609"/>
      <c r="G2609"/>
      <c r="H2609"/>
      <c r="I2609"/>
      <c r="J2609"/>
      <c r="K2609"/>
      <c r="M2609" s="12" t="str">
        <f t="shared" si="40"/>
        <v xml:space="preserve"> </v>
      </c>
    </row>
    <row r="2610" spans="5:13" x14ac:dyDescent="0.25">
      <c r="E2610"/>
      <c r="F2610"/>
      <c r="G2610"/>
      <c r="H2610"/>
      <c r="I2610"/>
      <c r="J2610"/>
      <c r="K2610"/>
      <c r="M2610" s="12" t="str">
        <f t="shared" si="40"/>
        <v xml:space="preserve"> </v>
      </c>
    </row>
    <row r="2611" spans="5:13" x14ac:dyDescent="0.25">
      <c r="E2611"/>
      <c r="F2611"/>
      <c r="G2611"/>
      <c r="H2611"/>
      <c r="I2611"/>
      <c r="J2611"/>
      <c r="K2611"/>
      <c r="M2611" s="12" t="str">
        <f t="shared" si="40"/>
        <v xml:space="preserve"> </v>
      </c>
    </row>
    <row r="2612" spans="5:13" x14ac:dyDescent="0.25">
      <c r="E2612"/>
      <c r="F2612"/>
      <c r="G2612"/>
      <c r="H2612"/>
      <c r="I2612"/>
      <c r="J2612"/>
      <c r="K2612"/>
      <c r="M2612" s="12" t="str">
        <f t="shared" si="40"/>
        <v xml:space="preserve"> </v>
      </c>
    </row>
    <row r="2613" spans="5:13" x14ac:dyDescent="0.25">
      <c r="E2613"/>
      <c r="F2613"/>
      <c r="G2613"/>
      <c r="H2613"/>
      <c r="I2613"/>
      <c r="J2613"/>
      <c r="K2613"/>
      <c r="M2613" s="12" t="str">
        <f t="shared" si="40"/>
        <v xml:space="preserve"> </v>
      </c>
    </row>
    <row r="2614" spans="5:13" x14ac:dyDescent="0.25">
      <c r="E2614"/>
      <c r="F2614"/>
      <c r="G2614"/>
      <c r="H2614"/>
      <c r="I2614"/>
      <c r="J2614"/>
      <c r="K2614"/>
      <c r="M2614" s="12" t="str">
        <f t="shared" si="40"/>
        <v xml:space="preserve"> </v>
      </c>
    </row>
    <row r="2615" spans="5:13" x14ac:dyDescent="0.25">
      <c r="E2615"/>
      <c r="F2615"/>
      <c r="G2615"/>
      <c r="H2615"/>
      <c r="I2615"/>
      <c r="J2615"/>
      <c r="K2615"/>
      <c r="M2615" s="12" t="str">
        <f t="shared" si="40"/>
        <v xml:space="preserve"> </v>
      </c>
    </row>
    <row r="2616" spans="5:13" x14ac:dyDescent="0.25">
      <c r="E2616"/>
      <c r="F2616"/>
      <c r="G2616"/>
      <c r="H2616"/>
      <c r="I2616"/>
      <c r="J2616"/>
      <c r="K2616"/>
      <c r="M2616" s="12" t="str">
        <f t="shared" si="40"/>
        <v xml:space="preserve"> </v>
      </c>
    </row>
    <row r="2617" spans="5:13" x14ac:dyDescent="0.25">
      <c r="E2617"/>
      <c r="F2617"/>
      <c r="G2617"/>
      <c r="H2617"/>
      <c r="I2617"/>
      <c r="J2617"/>
      <c r="K2617"/>
      <c r="M2617" s="12" t="str">
        <f t="shared" si="40"/>
        <v xml:space="preserve"> </v>
      </c>
    </row>
    <row r="2618" spans="5:13" x14ac:dyDescent="0.25">
      <c r="E2618"/>
      <c r="F2618"/>
      <c r="G2618"/>
      <c r="H2618"/>
      <c r="I2618"/>
      <c r="J2618"/>
      <c r="K2618"/>
      <c r="M2618" s="12" t="str">
        <f t="shared" si="40"/>
        <v xml:space="preserve"> </v>
      </c>
    </row>
    <row r="2619" spans="5:13" x14ac:dyDescent="0.25">
      <c r="E2619"/>
      <c r="F2619"/>
      <c r="G2619"/>
      <c r="H2619"/>
      <c r="I2619"/>
      <c r="J2619"/>
      <c r="K2619"/>
      <c r="M2619" s="12" t="str">
        <f t="shared" si="40"/>
        <v xml:space="preserve"> </v>
      </c>
    </row>
    <row r="2620" spans="5:13" x14ac:dyDescent="0.25">
      <c r="E2620"/>
      <c r="F2620"/>
      <c r="G2620"/>
      <c r="H2620"/>
      <c r="I2620"/>
      <c r="J2620"/>
      <c r="K2620"/>
      <c r="M2620" s="12" t="str">
        <f t="shared" si="40"/>
        <v xml:space="preserve"> </v>
      </c>
    </row>
    <row r="2621" spans="5:13" x14ac:dyDescent="0.25">
      <c r="E2621"/>
      <c r="F2621"/>
      <c r="G2621"/>
      <c r="H2621"/>
      <c r="I2621"/>
      <c r="J2621"/>
      <c r="K2621"/>
      <c r="M2621" s="12" t="str">
        <f t="shared" si="40"/>
        <v xml:space="preserve"> </v>
      </c>
    </row>
    <row r="2622" spans="5:13" x14ac:dyDescent="0.25">
      <c r="E2622"/>
      <c r="F2622"/>
      <c r="G2622"/>
      <c r="H2622"/>
      <c r="I2622"/>
      <c r="J2622"/>
      <c r="K2622"/>
      <c r="M2622" s="12" t="str">
        <f t="shared" si="40"/>
        <v xml:space="preserve"> </v>
      </c>
    </row>
    <row r="2623" spans="5:13" x14ac:dyDescent="0.25">
      <c r="E2623"/>
      <c r="F2623"/>
      <c r="G2623"/>
      <c r="H2623"/>
      <c r="I2623"/>
      <c r="J2623"/>
      <c r="K2623"/>
      <c r="M2623" s="12" t="str">
        <f t="shared" si="40"/>
        <v xml:space="preserve"> </v>
      </c>
    </row>
    <row r="2624" spans="5:13" x14ac:dyDescent="0.25">
      <c r="E2624"/>
      <c r="F2624"/>
      <c r="G2624"/>
      <c r="H2624"/>
      <c r="I2624"/>
      <c r="J2624"/>
      <c r="K2624"/>
      <c r="M2624" s="12" t="str">
        <f t="shared" si="40"/>
        <v xml:space="preserve"> </v>
      </c>
    </row>
    <row r="2625" spans="5:13" x14ac:dyDescent="0.25">
      <c r="E2625"/>
      <c r="F2625"/>
      <c r="G2625"/>
      <c r="H2625"/>
      <c r="I2625"/>
      <c r="J2625"/>
      <c r="K2625"/>
      <c r="M2625" s="12" t="str">
        <f t="shared" si="40"/>
        <v xml:space="preserve"> </v>
      </c>
    </row>
    <row r="2626" spans="5:13" x14ac:dyDescent="0.25">
      <c r="E2626"/>
      <c r="F2626"/>
      <c r="G2626"/>
      <c r="H2626"/>
      <c r="I2626"/>
      <c r="J2626"/>
      <c r="K2626"/>
      <c r="M2626" s="12" t="str">
        <f t="shared" si="40"/>
        <v xml:space="preserve"> </v>
      </c>
    </row>
    <row r="2627" spans="5:13" x14ac:dyDescent="0.25">
      <c r="E2627"/>
      <c r="F2627"/>
      <c r="G2627"/>
      <c r="H2627"/>
      <c r="I2627"/>
      <c r="J2627"/>
      <c r="K2627"/>
      <c r="M2627" s="12" t="str">
        <f t="shared" si="40"/>
        <v xml:space="preserve"> </v>
      </c>
    </row>
    <row r="2628" spans="5:13" x14ac:dyDescent="0.25">
      <c r="E2628"/>
      <c r="F2628"/>
      <c r="G2628"/>
      <c r="H2628"/>
      <c r="I2628"/>
      <c r="J2628"/>
      <c r="K2628"/>
      <c r="M2628" s="12" t="str">
        <f t="shared" si="40"/>
        <v xml:space="preserve"> </v>
      </c>
    </row>
    <row r="2629" spans="5:13" x14ac:dyDescent="0.25">
      <c r="E2629"/>
      <c r="F2629"/>
      <c r="G2629"/>
      <c r="H2629"/>
      <c r="I2629"/>
      <c r="J2629"/>
      <c r="K2629"/>
      <c r="M2629" s="12" t="str">
        <f t="shared" si="40"/>
        <v xml:space="preserve"> </v>
      </c>
    </row>
    <row r="2630" spans="5:13" x14ac:dyDescent="0.25">
      <c r="E2630"/>
      <c r="F2630"/>
      <c r="G2630"/>
      <c r="H2630"/>
      <c r="I2630"/>
      <c r="J2630"/>
      <c r="K2630"/>
      <c r="M2630" s="12" t="str">
        <f t="shared" si="40"/>
        <v xml:space="preserve"> </v>
      </c>
    </row>
    <row r="2631" spans="5:13" x14ac:dyDescent="0.25">
      <c r="E2631"/>
      <c r="F2631"/>
      <c r="G2631"/>
      <c r="H2631"/>
      <c r="I2631"/>
      <c r="J2631"/>
      <c r="K2631"/>
      <c r="M2631" s="12" t="str">
        <f t="shared" si="40"/>
        <v xml:space="preserve"> </v>
      </c>
    </row>
    <row r="2632" spans="5:13" x14ac:dyDescent="0.25">
      <c r="E2632"/>
      <c r="F2632"/>
      <c r="G2632"/>
      <c r="H2632"/>
      <c r="I2632"/>
      <c r="J2632"/>
      <c r="K2632"/>
      <c r="M2632" s="12" t="str">
        <f t="shared" ref="M2632:M2695" si="41">IF(J2632&gt;$M$3,"X"," ")</f>
        <v xml:space="preserve"> </v>
      </c>
    </row>
    <row r="2633" spans="5:13" x14ac:dyDescent="0.25">
      <c r="E2633"/>
      <c r="F2633"/>
      <c r="G2633"/>
      <c r="H2633"/>
      <c r="I2633"/>
      <c r="J2633"/>
      <c r="K2633"/>
      <c r="M2633" s="12" t="str">
        <f t="shared" si="41"/>
        <v xml:space="preserve"> </v>
      </c>
    </row>
    <row r="2634" spans="5:13" x14ac:dyDescent="0.25">
      <c r="E2634"/>
      <c r="F2634"/>
      <c r="G2634"/>
      <c r="H2634"/>
      <c r="I2634"/>
      <c r="J2634"/>
      <c r="K2634"/>
      <c r="M2634" s="12" t="str">
        <f t="shared" si="41"/>
        <v xml:space="preserve"> </v>
      </c>
    </row>
    <row r="2635" spans="5:13" x14ac:dyDescent="0.25">
      <c r="E2635"/>
      <c r="F2635"/>
      <c r="G2635"/>
      <c r="H2635"/>
      <c r="I2635"/>
      <c r="J2635"/>
      <c r="K2635"/>
      <c r="M2635" s="12" t="str">
        <f t="shared" si="41"/>
        <v xml:space="preserve"> </v>
      </c>
    </row>
    <row r="2636" spans="5:13" x14ac:dyDescent="0.25">
      <c r="E2636"/>
      <c r="F2636"/>
      <c r="G2636"/>
      <c r="H2636"/>
      <c r="I2636"/>
      <c r="J2636"/>
      <c r="K2636"/>
      <c r="M2636" s="12" t="str">
        <f t="shared" si="41"/>
        <v xml:space="preserve"> </v>
      </c>
    </row>
    <row r="2637" spans="5:13" x14ac:dyDescent="0.25">
      <c r="E2637"/>
      <c r="F2637"/>
      <c r="G2637"/>
      <c r="H2637"/>
      <c r="I2637"/>
      <c r="J2637"/>
      <c r="K2637"/>
      <c r="M2637" s="12" t="str">
        <f t="shared" si="41"/>
        <v xml:space="preserve"> </v>
      </c>
    </row>
    <row r="2638" spans="5:13" x14ac:dyDescent="0.25">
      <c r="E2638"/>
      <c r="F2638"/>
      <c r="G2638"/>
      <c r="H2638"/>
      <c r="I2638"/>
      <c r="J2638"/>
      <c r="K2638"/>
      <c r="M2638" s="12" t="str">
        <f t="shared" si="41"/>
        <v xml:space="preserve"> </v>
      </c>
    </row>
    <row r="2639" spans="5:13" x14ac:dyDescent="0.25">
      <c r="E2639"/>
      <c r="F2639"/>
      <c r="G2639"/>
      <c r="H2639"/>
      <c r="I2639"/>
      <c r="J2639"/>
      <c r="K2639"/>
      <c r="M2639" s="12" t="str">
        <f t="shared" si="41"/>
        <v xml:space="preserve"> </v>
      </c>
    </row>
    <row r="2640" spans="5:13" x14ac:dyDescent="0.25">
      <c r="E2640"/>
      <c r="F2640"/>
      <c r="G2640"/>
      <c r="H2640"/>
      <c r="I2640"/>
      <c r="J2640"/>
      <c r="K2640"/>
      <c r="M2640" s="12" t="str">
        <f t="shared" si="41"/>
        <v xml:space="preserve"> </v>
      </c>
    </row>
    <row r="2641" spans="5:13" x14ac:dyDescent="0.25">
      <c r="E2641"/>
      <c r="F2641"/>
      <c r="G2641"/>
      <c r="H2641"/>
      <c r="I2641"/>
      <c r="J2641"/>
      <c r="K2641"/>
      <c r="M2641" s="12" t="str">
        <f t="shared" si="41"/>
        <v xml:space="preserve"> </v>
      </c>
    </row>
    <row r="2642" spans="5:13" x14ac:dyDescent="0.25">
      <c r="E2642"/>
      <c r="F2642"/>
      <c r="G2642"/>
      <c r="H2642"/>
      <c r="I2642"/>
      <c r="J2642"/>
      <c r="K2642"/>
      <c r="M2642" s="12" t="str">
        <f t="shared" si="41"/>
        <v xml:space="preserve"> </v>
      </c>
    </row>
    <row r="2643" spans="5:13" x14ac:dyDescent="0.25">
      <c r="E2643"/>
      <c r="F2643"/>
      <c r="G2643"/>
      <c r="H2643"/>
      <c r="I2643"/>
      <c r="J2643"/>
      <c r="K2643"/>
      <c r="M2643" s="12" t="str">
        <f t="shared" si="41"/>
        <v xml:space="preserve"> </v>
      </c>
    </row>
    <row r="2644" spans="5:13" x14ac:dyDescent="0.25">
      <c r="E2644"/>
      <c r="F2644"/>
      <c r="G2644"/>
      <c r="H2644"/>
      <c r="I2644"/>
      <c r="J2644"/>
      <c r="K2644"/>
      <c r="M2644" s="12" t="str">
        <f t="shared" si="41"/>
        <v xml:space="preserve"> </v>
      </c>
    </row>
    <row r="2645" spans="5:13" x14ac:dyDescent="0.25">
      <c r="E2645"/>
      <c r="F2645"/>
      <c r="G2645"/>
      <c r="H2645"/>
      <c r="I2645"/>
      <c r="J2645"/>
      <c r="K2645"/>
      <c r="M2645" s="12" t="str">
        <f t="shared" si="41"/>
        <v xml:space="preserve"> </v>
      </c>
    </row>
    <row r="2646" spans="5:13" x14ac:dyDescent="0.25">
      <c r="E2646"/>
      <c r="F2646"/>
      <c r="G2646"/>
      <c r="H2646"/>
      <c r="I2646"/>
      <c r="J2646"/>
      <c r="K2646"/>
      <c r="M2646" s="12" t="str">
        <f t="shared" si="41"/>
        <v xml:space="preserve"> </v>
      </c>
    </row>
    <row r="2647" spans="5:13" x14ac:dyDescent="0.25">
      <c r="E2647"/>
      <c r="F2647"/>
      <c r="G2647"/>
      <c r="H2647"/>
      <c r="I2647"/>
      <c r="J2647"/>
      <c r="K2647"/>
      <c r="M2647" s="12" t="str">
        <f t="shared" si="41"/>
        <v xml:space="preserve"> </v>
      </c>
    </row>
    <row r="2648" spans="5:13" x14ac:dyDescent="0.25">
      <c r="E2648"/>
      <c r="F2648"/>
      <c r="G2648"/>
      <c r="H2648"/>
      <c r="I2648"/>
      <c r="J2648"/>
      <c r="K2648"/>
      <c r="M2648" s="12" t="str">
        <f t="shared" si="41"/>
        <v xml:space="preserve"> </v>
      </c>
    </row>
    <row r="2649" spans="5:13" x14ac:dyDescent="0.25">
      <c r="E2649"/>
      <c r="F2649"/>
      <c r="G2649"/>
      <c r="H2649"/>
      <c r="I2649"/>
      <c r="J2649"/>
      <c r="K2649"/>
      <c r="M2649" s="12" t="str">
        <f t="shared" si="41"/>
        <v xml:space="preserve"> </v>
      </c>
    </row>
    <row r="2650" spans="5:13" x14ac:dyDescent="0.25">
      <c r="E2650"/>
      <c r="F2650"/>
      <c r="G2650"/>
      <c r="H2650"/>
      <c r="I2650"/>
      <c r="J2650"/>
      <c r="K2650"/>
      <c r="M2650" s="12" t="str">
        <f t="shared" si="41"/>
        <v xml:space="preserve"> </v>
      </c>
    </row>
    <row r="2651" spans="5:13" x14ac:dyDescent="0.25">
      <c r="E2651"/>
      <c r="F2651"/>
      <c r="G2651"/>
      <c r="H2651"/>
      <c r="I2651"/>
      <c r="J2651"/>
      <c r="K2651"/>
      <c r="M2651" s="12" t="str">
        <f t="shared" si="41"/>
        <v xml:space="preserve"> </v>
      </c>
    </row>
    <row r="2652" spans="5:13" x14ac:dyDescent="0.25">
      <c r="E2652"/>
      <c r="F2652"/>
      <c r="G2652"/>
      <c r="H2652"/>
      <c r="I2652"/>
      <c r="J2652"/>
      <c r="K2652"/>
      <c r="M2652" s="12" t="str">
        <f t="shared" si="41"/>
        <v xml:space="preserve"> </v>
      </c>
    </row>
    <row r="2653" spans="5:13" x14ac:dyDescent="0.25">
      <c r="E2653"/>
      <c r="F2653"/>
      <c r="G2653"/>
      <c r="H2653"/>
      <c r="I2653"/>
      <c r="J2653"/>
      <c r="K2653"/>
      <c r="M2653" s="12" t="str">
        <f t="shared" si="41"/>
        <v xml:space="preserve"> </v>
      </c>
    </row>
    <row r="2654" spans="5:13" x14ac:dyDescent="0.25">
      <c r="E2654"/>
      <c r="F2654"/>
      <c r="G2654"/>
      <c r="H2654"/>
      <c r="I2654"/>
      <c r="J2654"/>
      <c r="K2654"/>
      <c r="M2654" s="12" t="str">
        <f t="shared" si="41"/>
        <v xml:space="preserve"> </v>
      </c>
    </row>
    <row r="2655" spans="5:13" x14ac:dyDescent="0.25">
      <c r="E2655"/>
      <c r="F2655"/>
      <c r="G2655"/>
      <c r="H2655"/>
      <c r="I2655"/>
      <c r="J2655"/>
      <c r="K2655"/>
      <c r="M2655" s="12" t="str">
        <f t="shared" si="41"/>
        <v xml:space="preserve"> </v>
      </c>
    </row>
    <row r="2656" spans="5:13" x14ac:dyDescent="0.25">
      <c r="E2656"/>
      <c r="F2656"/>
      <c r="G2656"/>
      <c r="H2656"/>
      <c r="I2656"/>
      <c r="J2656"/>
      <c r="K2656"/>
      <c r="M2656" s="12" t="str">
        <f t="shared" si="41"/>
        <v xml:space="preserve"> </v>
      </c>
    </row>
    <row r="2657" spans="5:13" x14ac:dyDescent="0.25">
      <c r="E2657"/>
      <c r="F2657"/>
      <c r="G2657"/>
      <c r="H2657"/>
      <c r="I2657"/>
      <c r="J2657"/>
      <c r="K2657"/>
      <c r="M2657" s="12" t="str">
        <f t="shared" si="41"/>
        <v xml:space="preserve"> </v>
      </c>
    </row>
    <row r="2658" spans="5:13" x14ac:dyDescent="0.25">
      <c r="E2658"/>
      <c r="F2658"/>
      <c r="G2658"/>
      <c r="H2658"/>
      <c r="I2658"/>
      <c r="J2658"/>
      <c r="K2658"/>
      <c r="M2658" s="12" t="str">
        <f t="shared" si="41"/>
        <v xml:space="preserve"> </v>
      </c>
    </row>
    <row r="2659" spans="5:13" x14ac:dyDescent="0.25">
      <c r="E2659"/>
      <c r="F2659"/>
      <c r="G2659"/>
      <c r="H2659"/>
      <c r="I2659"/>
      <c r="J2659"/>
      <c r="K2659"/>
      <c r="M2659" s="12" t="str">
        <f t="shared" si="41"/>
        <v xml:space="preserve"> </v>
      </c>
    </row>
    <row r="2660" spans="5:13" x14ac:dyDescent="0.25">
      <c r="E2660"/>
      <c r="F2660"/>
      <c r="G2660"/>
      <c r="H2660"/>
      <c r="I2660"/>
      <c r="J2660"/>
      <c r="K2660"/>
      <c r="M2660" s="12" t="str">
        <f t="shared" si="41"/>
        <v xml:space="preserve"> </v>
      </c>
    </row>
    <row r="2661" spans="5:13" x14ac:dyDescent="0.25">
      <c r="E2661"/>
      <c r="F2661"/>
      <c r="G2661"/>
      <c r="H2661"/>
      <c r="I2661"/>
      <c r="J2661"/>
      <c r="K2661"/>
      <c r="M2661" s="12" t="str">
        <f t="shared" si="41"/>
        <v xml:space="preserve"> </v>
      </c>
    </row>
    <row r="2662" spans="5:13" x14ac:dyDescent="0.25">
      <c r="E2662"/>
      <c r="F2662"/>
      <c r="G2662"/>
      <c r="H2662"/>
      <c r="I2662"/>
      <c r="J2662"/>
      <c r="K2662"/>
      <c r="M2662" s="12" t="str">
        <f t="shared" si="41"/>
        <v xml:space="preserve"> </v>
      </c>
    </row>
    <row r="2663" spans="5:13" x14ac:dyDescent="0.25">
      <c r="E2663"/>
      <c r="F2663"/>
      <c r="G2663"/>
      <c r="H2663"/>
      <c r="I2663"/>
      <c r="J2663"/>
      <c r="K2663"/>
      <c r="M2663" s="12" t="str">
        <f t="shared" si="41"/>
        <v xml:space="preserve"> </v>
      </c>
    </row>
    <row r="2664" spans="5:13" x14ac:dyDescent="0.25">
      <c r="E2664"/>
      <c r="F2664"/>
      <c r="G2664"/>
      <c r="H2664"/>
      <c r="I2664"/>
      <c r="J2664"/>
      <c r="K2664"/>
      <c r="M2664" s="12" t="str">
        <f t="shared" si="41"/>
        <v xml:space="preserve"> </v>
      </c>
    </row>
    <row r="2665" spans="5:13" x14ac:dyDescent="0.25">
      <c r="E2665"/>
      <c r="F2665"/>
      <c r="G2665"/>
      <c r="H2665"/>
      <c r="I2665"/>
      <c r="J2665"/>
      <c r="K2665"/>
      <c r="M2665" s="12" t="str">
        <f t="shared" si="41"/>
        <v xml:space="preserve"> </v>
      </c>
    </row>
    <row r="2666" spans="5:13" x14ac:dyDescent="0.25">
      <c r="E2666"/>
      <c r="F2666"/>
      <c r="G2666"/>
      <c r="H2666"/>
      <c r="I2666"/>
      <c r="J2666"/>
      <c r="K2666"/>
      <c r="M2666" s="12" t="str">
        <f t="shared" si="41"/>
        <v xml:space="preserve"> </v>
      </c>
    </row>
    <row r="2667" spans="5:13" x14ac:dyDescent="0.25">
      <c r="E2667"/>
      <c r="F2667"/>
      <c r="G2667"/>
      <c r="H2667"/>
      <c r="I2667"/>
      <c r="J2667"/>
      <c r="K2667"/>
      <c r="M2667" s="12" t="str">
        <f t="shared" si="41"/>
        <v xml:space="preserve"> </v>
      </c>
    </row>
    <row r="2668" spans="5:13" x14ac:dyDescent="0.25">
      <c r="E2668"/>
      <c r="F2668"/>
      <c r="G2668"/>
      <c r="H2668"/>
      <c r="I2668"/>
      <c r="J2668"/>
      <c r="K2668"/>
      <c r="M2668" s="12" t="str">
        <f t="shared" si="41"/>
        <v xml:space="preserve"> </v>
      </c>
    </row>
    <row r="2669" spans="5:13" x14ac:dyDescent="0.25">
      <c r="E2669"/>
      <c r="F2669"/>
      <c r="G2669"/>
      <c r="H2669"/>
      <c r="I2669"/>
      <c r="J2669"/>
      <c r="K2669"/>
      <c r="M2669" s="12" t="str">
        <f t="shared" si="41"/>
        <v xml:space="preserve"> </v>
      </c>
    </row>
    <row r="2670" spans="5:13" x14ac:dyDescent="0.25">
      <c r="E2670"/>
      <c r="F2670"/>
      <c r="G2670"/>
      <c r="H2670"/>
      <c r="I2670"/>
      <c r="J2670"/>
      <c r="K2670"/>
      <c r="M2670" s="12" t="str">
        <f t="shared" si="41"/>
        <v xml:space="preserve"> </v>
      </c>
    </row>
    <row r="2671" spans="5:13" x14ac:dyDescent="0.25">
      <c r="E2671"/>
      <c r="F2671"/>
      <c r="G2671"/>
      <c r="H2671"/>
      <c r="I2671"/>
      <c r="J2671"/>
      <c r="K2671"/>
      <c r="M2671" s="12" t="str">
        <f t="shared" si="41"/>
        <v xml:space="preserve"> </v>
      </c>
    </row>
    <row r="2672" spans="5:13" x14ac:dyDescent="0.25">
      <c r="E2672"/>
      <c r="F2672"/>
      <c r="G2672"/>
      <c r="H2672"/>
      <c r="I2672"/>
      <c r="J2672"/>
      <c r="K2672"/>
      <c r="M2672" s="12" t="str">
        <f t="shared" si="41"/>
        <v xml:space="preserve"> </v>
      </c>
    </row>
    <row r="2673" spans="5:13" x14ac:dyDescent="0.25">
      <c r="E2673"/>
      <c r="F2673"/>
      <c r="G2673"/>
      <c r="H2673"/>
      <c r="I2673"/>
      <c r="J2673"/>
      <c r="K2673"/>
      <c r="M2673" s="12" t="str">
        <f t="shared" si="41"/>
        <v xml:space="preserve"> </v>
      </c>
    </row>
    <row r="2674" spans="5:13" x14ac:dyDescent="0.25">
      <c r="E2674"/>
      <c r="F2674"/>
      <c r="G2674"/>
      <c r="H2674"/>
      <c r="I2674"/>
      <c r="J2674"/>
      <c r="K2674"/>
      <c r="M2674" s="12" t="str">
        <f t="shared" si="41"/>
        <v xml:space="preserve"> </v>
      </c>
    </row>
    <row r="2675" spans="5:13" x14ac:dyDescent="0.25">
      <c r="E2675"/>
      <c r="F2675"/>
      <c r="G2675"/>
      <c r="H2675"/>
      <c r="I2675"/>
      <c r="J2675"/>
      <c r="K2675"/>
      <c r="M2675" s="12" t="str">
        <f t="shared" si="41"/>
        <v xml:space="preserve"> </v>
      </c>
    </row>
    <row r="2676" spans="5:13" x14ac:dyDescent="0.25">
      <c r="E2676"/>
      <c r="F2676"/>
      <c r="G2676"/>
      <c r="H2676"/>
      <c r="I2676"/>
      <c r="J2676"/>
      <c r="K2676"/>
      <c r="M2676" s="12" t="str">
        <f t="shared" si="41"/>
        <v xml:space="preserve"> </v>
      </c>
    </row>
    <row r="2677" spans="5:13" x14ac:dyDescent="0.25">
      <c r="E2677"/>
      <c r="F2677"/>
      <c r="G2677"/>
      <c r="H2677"/>
      <c r="I2677"/>
      <c r="J2677"/>
      <c r="K2677"/>
      <c r="M2677" s="12" t="str">
        <f t="shared" si="41"/>
        <v xml:space="preserve"> </v>
      </c>
    </row>
    <row r="2678" spans="5:13" x14ac:dyDescent="0.25">
      <c r="E2678"/>
      <c r="F2678"/>
      <c r="G2678"/>
      <c r="H2678"/>
      <c r="I2678"/>
      <c r="J2678"/>
      <c r="K2678"/>
      <c r="M2678" s="12" t="str">
        <f t="shared" si="41"/>
        <v xml:space="preserve"> </v>
      </c>
    </row>
    <row r="2679" spans="5:13" x14ac:dyDescent="0.25">
      <c r="E2679"/>
      <c r="F2679"/>
      <c r="G2679"/>
      <c r="H2679"/>
      <c r="I2679"/>
      <c r="J2679"/>
      <c r="K2679"/>
      <c r="M2679" s="12" t="str">
        <f t="shared" si="41"/>
        <v xml:space="preserve"> </v>
      </c>
    </row>
    <row r="2680" spans="5:13" x14ac:dyDescent="0.25">
      <c r="E2680"/>
      <c r="F2680"/>
      <c r="G2680"/>
      <c r="H2680"/>
      <c r="I2680"/>
      <c r="J2680"/>
      <c r="K2680"/>
      <c r="M2680" s="12" t="str">
        <f t="shared" si="41"/>
        <v xml:space="preserve"> </v>
      </c>
    </row>
    <row r="2681" spans="5:13" x14ac:dyDescent="0.25">
      <c r="E2681"/>
      <c r="F2681"/>
      <c r="G2681"/>
      <c r="H2681"/>
      <c r="I2681"/>
      <c r="J2681"/>
      <c r="K2681"/>
      <c r="M2681" s="12" t="str">
        <f t="shared" si="41"/>
        <v xml:space="preserve"> </v>
      </c>
    </row>
    <row r="2682" spans="5:13" x14ac:dyDescent="0.25">
      <c r="E2682"/>
      <c r="F2682"/>
      <c r="G2682"/>
      <c r="H2682"/>
      <c r="I2682"/>
      <c r="J2682"/>
      <c r="K2682"/>
      <c r="M2682" s="12" t="str">
        <f t="shared" si="41"/>
        <v xml:space="preserve"> </v>
      </c>
    </row>
    <row r="2683" spans="5:13" x14ac:dyDescent="0.25">
      <c r="E2683"/>
      <c r="F2683"/>
      <c r="G2683"/>
      <c r="H2683"/>
      <c r="I2683"/>
      <c r="J2683"/>
      <c r="K2683"/>
      <c r="M2683" s="12" t="str">
        <f t="shared" si="41"/>
        <v xml:space="preserve"> </v>
      </c>
    </row>
    <row r="2684" spans="5:13" x14ac:dyDescent="0.25">
      <c r="E2684"/>
      <c r="F2684"/>
      <c r="G2684"/>
      <c r="H2684"/>
      <c r="I2684"/>
      <c r="J2684"/>
      <c r="K2684"/>
      <c r="M2684" s="12" t="str">
        <f t="shared" si="41"/>
        <v xml:space="preserve"> </v>
      </c>
    </row>
    <row r="2685" spans="5:13" x14ac:dyDescent="0.25">
      <c r="E2685"/>
      <c r="F2685"/>
      <c r="G2685"/>
      <c r="H2685"/>
      <c r="I2685"/>
      <c r="J2685"/>
      <c r="K2685"/>
      <c r="M2685" s="12" t="str">
        <f t="shared" si="41"/>
        <v xml:space="preserve"> </v>
      </c>
    </row>
    <row r="2686" spans="5:13" x14ac:dyDescent="0.25">
      <c r="E2686"/>
      <c r="F2686"/>
      <c r="G2686"/>
      <c r="H2686"/>
      <c r="I2686"/>
      <c r="J2686"/>
      <c r="K2686"/>
      <c r="M2686" s="12" t="str">
        <f t="shared" si="41"/>
        <v xml:space="preserve"> </v>
      </c>
    </row>
    <row r="2687" spans="5:13" x14ac:dyDescent="0.25">
      <c r="E2687"/>
      <c r="F2687"/>
      <c r="G2687"/>
      <c r="H2687"/>
      <c r="I2687"/>
      <c r="J2687"/>
      <c r="K2687"/>
      <c r="M2687" s="12" t="str">
        <f t="shared" si="41"/>
        <v xml:space="preserve"> </v>
      </c>
    </row>
    <row r="2688" spans="5:13" x14ac:dyDescent="0.25">
      <c r="E2688"/>
      <c r="F2688"/>
      <c r="G2688"/>
      <c r="H2688"/>
      <c r="I2688"/>
      <c r="J2688"/>
      <c r="K2688"/>
      <c r="M2688" s="12" t="str">
        <f t="shared" si="41"/>
        <v xml:space="preserve"> </v>
      </c>
    </row>
    <row r="2689" spans="5:13" x14ac:dyDescent="0.25">
      <c r="E2689"/>
      <c r="F2689"/>
      <c r="G2689"/>
      <c r="H2689"/>
      <c r="I2689"/>
      <c r="J2689"/>
      <c r="K2689"/>
      <c r="M2689" s="12" t="str">
        <f t="shared" si="41"/>
        <v xml:space="preserve"> </v>
      </c>
    </row>
    <row r="2690" spans="5:13" x14ac:dyDescent="0.25">
      <c r="E2690"/>
      <c r="F2690"/>
      <c r="G2690"/>
      <c r="H2690"/>
      <c r="I2690"/>
      <c r="J2690"/>
      <c r="K2690"/>
      <c r="M2690" s="12" t="str">
        <f t="shared" si="41"/>
        <v xml:space="preserve"> </v>
      </c>
    </row>
    <row r="2691" spans="5:13" x14ac:dyDescent="0.25">
      <c r="E2691"/>
      <c r="F2691"/>
      <c r="G2691"/>
      <c r="H2691"/>
      <c r="I2691"/>
      <c r="J2691"/>
      <c r="K2691"/>
      <c r="M2691" s="12" t="str">
        <f t="shared" si="41"/>
        <v xml:space="preserve"> </v>
      </c>
    </row>
    <row r="2692" spans="5:13" x14ac:dyDescent="0.25">
      <c r="E2692"/>
      <c r="F2692"/>
      <c r="G2692"/>
      <c r="H2692"/>
      <c r="I2692"/>
      <c r="J2692"/>
      <c r="K2692"/>
      <c r="M2692" s="12" t="str">
        <f t="shared" si="41"/>
        <v xml:space="preserve"> </v>
      </c>
    </row>
    <row r="2693" spans="5:13" x14ac:dyDescent="0.25">
      <c r="E2693"/>
      <c r="F2693"/>
      <c r="G2693"/>
      <c r="H2693"/>
      <c r="I2693"/>
      <c r="J2693"/>
      <c r="K2693"/>
      <c r="M2693" s="12" t="str">
        <f t="shared" si="41"/>
        <v xml:space="preserve"> </v>
      </c>
    </row>
    <row r="2694" spans="5:13" x14ac:dyDescent="0.25">
      <c r="E2694"/>
      <c r="F2694"/>
      <c r="G2694"/>
      <c r="H2694"/>
      <c r="I2694"/>
      <c r="J2694"/>
      <c r="K2694"/>
      <c r="M2694" s="12" t="str">
        <f t="shared" si="41"/>
        <v xml:space="preserve"> </v>
      </c>
    </row>
    <row r="2695" spans="5:13" x14ac:dyDescent="0.25">
      <c r="E2695"/>
      <c r="F2695"/>
      <c r="G2695"/>
      <c r="H2695"/>
      <c r="I2695"/>
      <c r="J2695"/>
      <c r="K2695"/>
      <c r="M2695" s="12" t="str">
        <f t="shared" si="41"/>
        <v xml:space="preserve"> </v>
      </c>
    </row>
    <row r="2696" spans="5:13" x14ac:dyDescent="0.25">
      <c r="E2696"/>
      <c r="F2696"/>
      <c r="G2696"/>
      <c r="H2696"/>
      <c r="I2696"/>
      <c r="J2696"/>
      <c r="K2696"/>
      <c r="M2696" s="12" t="str">
        <f t="shared" ref="M2696:M2759" si="42">IF(J2696&gt;$M$3,"X"," ")</f>
        <v xml:space="preserve"> </v>
      </c>
    </row>
    <row r="2697" spans="5:13" x14ac:dyDescent="0.25">
      <c r="E2697"/>
      <c r="F2697"/>
      <c r="G2697"/>
      <c r="H2697"/>
      <c r="I2697"/>
      <c r="J2697"/>
      <c r="K2697"/>
      <c r="M2697" s="12" t="str">
        <f t="shared" si="42"/>
        <v xml:space="preserve"> </v>
      </c>
    </row>
    <row r="2698" spans="5:13" x14ac:dyDescent="0.25">
      <c r="E2698"/>
      <c r="F2698"/>
      <c r="G2698"/>
      <c r="H2698"/>
      <c r="I2698"/>
      <c r="J2698"/>
      <c r="K2698"/>
      <c r="M2698" s="12" t="str">
        <f t="shared" si="42"/>
        <v xml:space="preserve"> </v>
      </c>
    </row>
    <row r="2699" spans="5:13" x14ac:dyDescent="0.25">
      <c r="E2699"/>
      <c r="F2699"/>
      <c r="G2699"/>
      <c r="H2699"/>
      <c r="I2699"/>
      <c r="J2699"/>
      <c r="K2699"/>
      <c r="M2699" s="12" t="str">
        <f t="shared" si="42"/>
        <v xml:space="preserve"> </v>
      </c>
    </row>
    <row r="2700" spans="5:13" x14ac:dyDescent="0.25">
      <c r="E2700"/>
      <c r="F2700"/>
      <c r="G2700"/>
      <c r="H2700"/>
      <c r="I2700"/>
      <c r="J2700"/>
      <c r="K2700"/>
      <c r="M2700" s="12" t="str">
        <f t="shared" si="42"/>
        <v xml:space="preserve"> </v>
      </c>
    </row>
    <row r="2701" spans="5:13" x14ac:dyDescent="0.25">
      <c r="E2701"/>
      <c r="F2701"/>
      <c r="G2701"/>
      <c r="H2701"/>
      <c r="I2701"/>
      <c r="J2701"/>
      <c r="K2701"/>
      <c r="M2701" s="12" t="str">
        <f t="shared" si="42"/>
        <v xml:space="preserve"> </v>
      </c>
    </row>
    <row r="2702" spans="5:13" x14ac:dyDescent="0.25">
      <c r="E2702"/>
      <c r="F2702"/>
      <c r="G2702"/>
      <c r="H2702"/>
      <c r="I2702"/>
      <c r="J2702"/>
      <c r="K2702"/>
      <c r="M2702" s="12" t="str">
        <f t="shared" si="42"/>
        <v xml:space="preserve"> </v>
      </c>
    </row>
    <row r="2703" spans="5:13" x14ac:dyDescent="0.25">
      <c r="E2703"/>
      <c r="F2703"/>
      <c r="G2703"/>
      <c r="H2703"/>
      <c r="I2703"/>
      <c r="J2703"/>
      <c r="K2703"/>
      <c r="M2703" s="12" t="str">
        <f t="shared" si="42"/>
        <v xml:space="preserve"> </v>
      </c>
    </row>
    <row r="2704" spans="5:13" x14ac:dyDescent="0.25">
      <c r="E2704"/>
      <c r="F2704"/>
      <c r="G2704"/>
      <c r="H2704"/>
      <c r="I2704"/>
      <c r="J2704"/>
      <c r="K2704"/>
      <c r="M2704" s="12" t="str">
        <f t="shared" si="42"/>
        <v xml:space="preserve"> </v>
      </c>
    </row>
    <row r="2705" spans="5:13" x14ac:dyDescent="0.25">
      <c r="E2705"/>
      <c r="F2705"/>
      <c r="G2705"/>
      <c r="H2705"/>
      <c r="I2705"/>
      <c r="J2705"/>
      <c r="K2705"/>
      <c r="M2705" s="12" t="str">
        <f t="shared" si="42"/>
        <v xml:space="preserve"> </v>
      </c>
    </row>
    <row r="2706" spans="5:13" x14ac:dyDescent="0.25">
      <c r="E2706"/>
      <c r="F2706"/>
      <c r="G2706"/>
      <c r="H2706"/>
      <c r="I2706"/>
      <c r="J2706"/>
      <c r="K2706"/>
      <c r="M2706" s="12" t="str">
        <f t="shared" si="42"/>
        <v xml:space="preserve"> </v>
      </c>
    </row>
    <row r="2707" spans="5:13" x14ac:dyDescent="0.25">
      <c r="E2707"/>
      <c r="F2707"/>
      <c r="G2707"/>
      <c r="H2707"/>
      <c r="I2707"/>
      <c r="J2707"/>
      <c r="K2707"/>
      <c r="M2707" s="12" t="str">
        <f t="shared" si="42"/>
        <v xml:space="preserve"> </v>
      </c>
    </row>
    <row r="2708" spans="5:13" x14ac:dyDescent="0.25">
      <c r="E2708"/>
      <c r="F2708"/>
      <c r="G2708"/>
      <c r="H2708"/>
      <c r="I2708"/>
      <c r="J2708"/>
      <c r="K2708"/>
      <c r="M2708" s="12" t="str">
        <f t="shared" si="42"/>
        <v xml:space="preserve"> </v>
      </c>
    </row>
    <row r="2709" spans="5:13" x14ac:dyDescent="0.25">
      <c r="E2709"/>
      <c r="F2709"/>
      <c r="G2709"/>
      <c r="H2709"/>
      <c r="I2709"/>
      <c r="J2709"/>
      <c r="K2709"/>
      <c r="M2709" s="12" t="str">
        <f t="shared" si="42"/>
        <v xml:space="preserve"> </v>
      </c>
    </row>
    <row r="2710" spans="5:13" x14ac:dyDescent="0.25">
      <c r="E2710"/>
      <c r="F2710"/>
      <c r="G2710"/>
      <c r="H2710"/>
      <c r="I2710"/>
      <c r="J2710"/>
      <c r="K2710"/>
      <c r="M2710" s="12" t="str">
        <f t="shared" si="42"/>
        <v xml:space="preserve"> </v>
      </c>
    </row>
    <row r="2711" spans="5:13" x14ac:dyDescent="0.25">
      <c r="E2711"/>
      <c r="F2711"/>
      <c r="G2711"/>
      <c r="H2711"/>
      <c r="I2711"/>
      <c r="J2711"/>
      <c r="K2711"/>
      <c r="M2711" s="12" t="str">
        <f t="shared" si="42"/>
        <v xml:space="preserve"> </v>
      </c>
    </row>
    <row r="2712" spans="5:13" x14ac:dyDescent="0.25">
      <c r="E2712"/>
      <c r="F2712"/>
      <c r="G2712"/>
      <c r="H2712"/>
      <c r="I2712"/>
      <c r="J2712"/>
      <c r="K2712"/>
      <c r="M2712" s="12" t="str">
        <f t="shared" si="42"/>
        <v xml:space="preserve"> </v>
      </c>
    </row>
    <row r="2713" spans="5:13" x14ac:dyDescent="0.25">
      <c r="E2713"/>
      <c r="F2713"/>
      <c r="G2713"/>
      <c r="H2713"/>
      <c r="I2713"/>
      <c r="J2713"/>
      <c r="K2713"/>
      <c r="M2713" s="12" t="str">
        <f t="shared" si="42"/>
        <v xml:space="preserve"> </v>
      </c>
    </row>
    <row r="2714" spans="5:13" x14ac:dyDescent="0.25">
      <c r="E2714"/>
      <c r="F2714"/>
      <c r="G2714"/>
      <c r="H2714"/>
      <c r="I2714"/>
      <c r="J2714"/>
      <c r="K2714"/>
      <c r="M2714" s="12" t="str">
        <f t="shared" si="42"/>
        <v xml:space="preserve"> </v>
      </c>
    </row>
    <row r="2715" spans="5:13" x14ac:dyDescent="0.25">
      <c r="E2715"/>
      <c r="F2715"/>
      <c r="G2715"/>
      <c r="H2715"/>
      <c r="I2715"/>
      <c r="J2715"/>
      <c r="K2715"/>
      <c r="M2715" s="12" t="str">
        <f t="shared" si="42"/>
        <v xml:space="preserve"> </v>
      </c>
    </row>
    <row r="2716" spans="5:13" x14ac:dyDescent="0.25">
      <c r="E2716"/>
      <c r="F2716"/>
      <c r="G2716"/>
      <c r="H2716"/>
      <c r="I2716"/>
      <c r="J2716"/>
      <c r="K2716"/>
      <c r="M2716" s="12" t="str">
        <f t="shared" si="42"/>
        <v xml:space="preserve"> </v>
      </c>
    </row>
    <row r="2717" spans="5:13" x14ac:dyDescent="0.25">
      <c r="E2717"/>
      <c r="F2717"/>
      <c r="G2717"/>
      <c r="H2717"/>
      <c r="I2717"/>
      <c r="J2717"/>
      <c r="K2717"/>
      <c r="M2717" s="12" t="str">
        <f t="shared" si="42"/>
        <v xml:space="preserve"> </v>
      </c>
    </row>
    <row r="2718" spans="5:13" x14ac:dyDescent="0.25">
      <c r="E2718"/>
      <c r="F2718"/>
      <c r="G2718"/>
      <c r="H2718"/>
      <c r="I2718"/>
      <c r="J2718"/>
      <c r="K2718"/>
      <c r="M2718" s="12" t="str">
        <f t="shared" si="42"/>
        <v xml:space="preserve"> </v>
      </c>
    </row>
    <row r="2719" spans="5:13" x14ac:dyDescent="0.25">
      <c r="E2719"/>
      <c r="F2719"/>
      <c r="G2719"/>
      <c r="H2719"/>
      <c r="I2719"/>
      <c r="J2719"/>
      <c r="K2719"/>
      <c r="M2719" s="12" t="str">
        <f t="shared" si="42"/>
        <v xml:space="preserve"> </v>
      </c>
    </row>
    <row r="2720" spans="5:13" x14ac:dyDescent="0.25">
      <c r="E2720"/>
      <c r="F2720"/>
      <c r="G2720"/>
      <c r="H2720"/>
      <c r="I2720"/>
      <c r="J2720"/>
      <c r="K2720"/>
      <c r="M2720" s="12" t="str">
        <f t="shared" si="42"/>
        <v xml:space="preserve"> </v>
      </c>
    </row>
    <row r="2721" spans="5:13" x14ac:dyDescent="0.25">
      <c r="E2721"/>
      <c r="F2721"/>
      <c r="G2721"/>
      <c r="H2721"/>
      <c r="I2721"/>
      <c r="J2721"/>
      <c r="K2721"/>
      <c r="M2721" s="12" t="str">
        <f t="shared" si="42"/>
        <v xml:space="preserve"> </v>
      </c>
    </row>
    <row r="2722" spans="5:13" x14ac:dyDescent="0.25">
      <c r="E2722"/>
      <c r="F2722"/>
      <c r="G2722"/>
      <c r="H2722"/>
      <c r="I2722"/>
      <c r="J2722"/>
      <c r="K2722"/>
      <c r="M2722" s="12" t="str">
        <f t="shared" si="42"/>
        <v xml:space="preserve"> </v>
      </c>
    </row>
    <row r="2723" spans="5:13" x14ac:dyDescent="0.25">
      <c r="E2723"/>
      <c r="F2723"/>
      <c r="G2723"/>
      <c r="H2723"/>
      <c r="I2723"/>
      <c r="J2723"/>
      <c r="K2723"/>
      <c r="M2723" s="12" t="str">
        <f t="shared" si="42"/>
        <v xml:space="preserve"> </v>
      </c>
    </row>
    <row r="2724" spans="5:13" x14ac:dyDescent="0.25">
      <c r="E2724"/>
      <c r="F2724"/>
      <c r="G2724"/>
      <c r="H2724"/>
      <c r="I2724"/>
      <c r="J2724"/>
      <c r="K2724"/>
      <c r="M2724" s="12" t="str">
        <f t="shared" si="42"/>
        <v xml:space="preserve"> </v>
      </c>
    </row>
    <row r="2725" spans="5:13" x14ac:dyDescent="0.25">
      <c r="E2725"/>
      <c r="F2725"/>
      <c r="G2725"/>
      <c r="H2725"/>
      <c r="I2725"/>
      <c r="J2725"/>
      <c r="K2725"/>
      <c r="M2725" s="12" t="str">
        <f t="shared" si="42"/>
        <v xml:space="preserve"> </v>
      </c>
    </row>
    <row r="2726" spans="5:13" x14ac:dyDescent="0.25">
      <c r="E2726"/>
      <c r="F2726"/>
      <c r="G2726"/>
      <c r="H2726"/>
      <c r="I2726"/>
      <c r="J2726"/>
      <c r="K2726"/>
      <c r="M2726" s="12" t="str">
        <f t="shared" si="42"/>
        <v xml:space="preserve"> </v>
      </c>
    </row>
    <row r="2727" spans="5:13" x14ac:dyDescent="0.25">
      <c r="E2727"/>
      <c r="F2727"/>
      <c r="G2727"/>
      <c r="H2727"/>
      <c r="I2727"/>
      <c r="J2727"/>
      <c r="K2727"/>
      <c r="M2727" s="12" t="str">
        <f t="shared" si="42"/>
        <v xml:space="preserve"> </v>
      </c>
    </row>
    <row r="2728" spans="5:13" x14ac:dyDescent="0.25">
      <c r="E2728"/>
      <c r="F2728"/>
      <c r="G2728"/>
      <c r="H2728"/>
      <c r="I2728"/>
      <c r="J2728"/>
      <c r="K2728"/>
      <c r="M2728" s="12" t="str">
        <f t="shared" si="42"/>
        <v xml:space="preserve"> </v>
      </c>
    </row>
    <row r="2729" spans="5:13" x14ac:dyDescent="0.25">
      <c r="E2729"/>
      <c r="F2729"/>
      <c r="G2729"/>
      <c r="H2729"/>
      <c r="I2729"/>
      <c r="J2729"/>
      <c r="K2729"/>
      <c r="M2729" s="12" t="str">
        <f t="shared" si="42"/>
        <v xml:space="preserve"> </v>
      </c>
    </row>
    <row r="2730" spans="5:13" x14ac:dyDescent="0.25">
      <c r="E2730"/>
      <c r="F2730"/>
      <c r="G2730"/>
      <c r="H2730"/>
      <c r="I2730"/>
      <c r="J2730"/>
      <c r="K2730"/>
      <c r="M2730" s="12" t="str">
        <f t="shared" si="42"/>
        <v xml:space="preserve"> </v>
      </c>
    </row>
    <row r="2731" spans="5:13" x14ac:dyDescent="0.25">
      <c r="E2731"/>
      <c r="F2731"/>
      <c r="G2731"/>
      <c r="H2731"/>
      <c r="I2731"/>
      <c r="J2731"/>
      <c r="K2731"/>
      <c r="M2731" s="12" t="str">
        <f t="shared" si="42"/>
        <v xml:space="preserve"> </v>
      </c>
    </row>
    <row r="2732" spans="5:13" x14ac:dyDescent="0.25">
      <c r="E2732"/>
      <c r="F2732"/>
      <c r="G2732"/>
      <c r="H2732"/>
      <c r="I2732"/>
      <c r="J2732"/>
      <c r="K2732"/>
      <c r="M2732" s="12" t="str">
        <f t="shared" si="42"/>
        <v xml:space="preserve"> </v>
      </c>
    </row>
    <row r="2733" spans="5:13" x14ac:dyDescent="0.25">
      <c r="E2733"/>
      <c r="F2733"/>
      <c r="G2733"/>
      <c r="H2733"/>
      <c r="I2733"/>
      <c r="J2733"/>
      <c r="K2733"/>
      <c r="M2733" s="12" t="str">
        <f t="shared" si="42"/>
        <v xml:space="preserve"> </v>
      </c>
    </row>
    <row r="2734" spans="5:13" x14ac:dyDescent="0.25">
      <c r="E2734"/>
      <c r="F2734"/>
      <c r="G2734"/>
      <c r="H2734"/>
      <c r="I2734"/>
      <c r="J2734"/>
      <c r="K2734"/>
      <c r="M2734" s="12" t="str">
        <f t="shared" si="42"/>
        <v xml:space="preserve"> </v>
      </c>
    </row>
    <row r="2735" spans="5:13" x14ac:dyDescent="0.25">
      <c r="E2735"/>
      <c r="F2735"/>
      <c r="G2735"/>
      <c r="H2735"/>
      <c r="I2735"/>
      <c r="J2735"/>
      <c r="K2735"/>
      <c r="M2735" s="12" t="str">
        <f t="shared" si="42"/>
        <v xml:space="preserve"> </v>
      </c>
    </row>
    <row r="2736" spans="5:13" x14ac:dyDescent="0.25">
      <c r="E2736"/>
      <c r="F2736"/>
      <c r="G2736"/>
      <c r="H2736"/>
      <c r="I2736"/>
      <c r="J2736"/>
      <c r="K2736"/>
      <c r="M2736" s="12" t="str">
        <f t="shared" si="42"/>
        <v xml:space="preserve"> </v>
      </c>
    </row>
    <row r="2737" spans="5:13" x14ac:dyDescent="0.25">
      <c r="E2737"/>
      <c r="F2737"/>
      <c r="G2737"/>
      <c r="H2737"/>
      <c r="I2737"/>
      <c r="J2737"/>
      <c r="K2737"/>
      <c r="M2737" s="12" t="str">
        <f t="shared" si="42"/>
        <v xml:space="preserve"> </v>
      </c>
    </row>
    <row r="2738" spans="5:13" x14ac:dyDescent="0.25">
      <c r="E2738"/>
      <c r="F2738"/>
      <c r="G2738"/>
      <c r="H2738"/>
      <c r="I2738"/>
      <c r="J2738"/>
      <c r="K2738"/>
      <c r="M2738" s="12" t="str">
        <f t="shared" si="42"/>
        <v xml:space="preserve"> </v>
      </c>
    </row>
    <row r="2739" spans="5:13" x14ac:dyDescent="0.25">
      <c r="E2739"/>
      <c r="F2739"/>
      <c r="G2739"/>
      <c r="H2739"/>
      <c r="I2739"/>
      <c r="J2739"/>
      <c r="K2739"/>
      <c r="M2739" s="12" t="str">
        <f t="shared" si="42"/>
        <v xml:space="preserve"> </v>
      </c>
    </row>
    <row r="2740" spans="5:13" x14ac:dyDescent="0.25">
      <c r="E2740"/>
      <c r="F2740"/>
      <c r="G2740"/>
      <c r="H2740"/>
      <c r="I2740"/>
      <c r="J2740"/>
      <c r="K2740"/>
      <c r="M2740" s="12" t="str">
        <f t="shared" si="42"/>
        <v xml:space="preserve"> </v>
      </c>
    </row>
    <row r="2741" spans="5:13" x14ac:dyDescent="0.25">
      <c r="E2741"/>
      <c r="F2741"/>
      <c r="G2741"/>
      <c r="H2741"/>
      <c r="I2741"/>
      <c r="J2741"/>
      <c r="K2741"/>
      <c r="M2741" s="12" t="str">
        <f t="shared" si="42"/>
        <v xml:space="preserve"> </v>
      </c>
    </row>
    <row r="2742" spans="5:13" x14ac:dyDescent="0.25">
      <c r="E2742"/>
      <c r="F2742"/>
      <c r="G2742"/>
      <c r="H2742"/>
      <c r="I2742"/>
      <c r="J2742"/>
      <c r="K2742"/>
      <c r="M2742" s="12" t="str">
        <f t="shared" si="42"/>
        <v xml:space="preserve"> </v>
      </c>
    </row>
    <row r="2743" spans="5:13" x14ac:dyDescent="0.25">
      <c r="E2743"/>
      <c r="F2743"/>
      <c r="G2743"/>
      <c r="H2743"/>
      <c r="I2743"/>
      <c r="J2743"/>
      <c r="K2743"/>
      <c r="M2743" s="12" t="str">
        <f t="shared" si="42"/>
        <v xml:space="preserve"> </v>
      </c>
    </row>
    <row r="2744" spans="5:13" x14ac:dyDescent="0.25">
      <c r="E2744"/>
      <c r="F2744"/>
      <c r="G2744"/>
      <c r="H2744"/>
      <c r="I2744"/>
      <c r="J2744"/>
      <c r="K2744"/>
      <c r="M2744" s="12" t="str">
        <f t="shared" si="42"/>
        <v xml:space="preserve"> </v>
      </c>
    </row>
    <row r="2745" spans="5:13" x14ac:dyDescent="0.25">
      <c r="E2745"/>
      <c r="F2745"/>
      <c r="G2745"/>
      <c r="H2745"/>
      <c r="I2745"/>
      <c r="J2745"/>
      <c r="K2745"/>
      <c r="M2745" s="12" t="str">
        <f t="shared" si="42"/>
        <v xml:space="preserve"> </v>
      </c>
    </row>
    <row r="2746" spans="5:13" x14ac:dyDescent="0.25">
      <c r="E2746"/>
      <c r="F2746"/>
      <c r="G2746"/>
      <c r="H2746"/>
      <c r="I2746"/>
      <c r="J2746"/>
      <c r="K2746"/>
      <c r="M2746" s="12" t="str">
        <f t="shared" si="42"/>
        <v xml:space="preserve"> </v>
      </c>
    </row>
    <row r="2747" spans="5:13" x14ac:dyDescent="0.25">
      <c r="E2747"/>
      <c r="F2747"/>
      <c r="G2747"/>
      <c r="H2747"/>
      <c r="I2747"/>
      <c r="J2747"/>
      <c r="K2747"/>
      <c r="M2747" s="12" t="str">
        <f t="shared" si="42"/>
        <v xml:space="preserve"> </v>
      </c>
    </row>
    <row r="2748" spans="5:13" x14ac:dyDescent="0.25">
      <c r="E2748"/>
      <c r="F2748"/>
      <c r="G2748"/>
      <c r="H2748"/>
      <c r="I2748"/>
      <c r="J2748"/>
      <c r="K2748"/>
      <c r="M2748" s="12" t="str">
        <f t="shared" si="42"/>
        <v xml:space="preserve"> </v>
      </c>
    </row>
    <row r="2749" spans="5:13" x14ac:dyDescent="0.25">
      <c r="E2749"/>
      <c r="F2749"/>
      <c r="G2749"/>
      <c r="H2749"/>
      <c r="I2749"/>
      <c r="J2749"/>
      <c r="K2749"/>
      <c r="M2749" s="12" t="str">
        <f t="shared" si="42"/>
        <v xml:space="preserve"> </v>
      </c>
    </row>
    <row r="2750" spans="5:13" x14ac:dyDescent="0.25">
      <c r="E2750"/>
      <c r="F2750"/>
      <c r="G2750"/>
      <c r="H2750"/>
      <c r="I2750"/>
      <c r="J2750"/>
      <c r="K2750"/>
      <c r="M2750" s="12" t="str">
        <f t="shared" si="42"/>
        <v xml:space="preserve"> </v>
      </c>
    </row>
    <row r="2751" spans="5:13" x14ac:dyDescent="0.25">
      <c r="E2751"/>
      <c r="F2751"/>
      <c r="G2751"/>
      <c r="H2751"/>
      <c r="I2751"/>
      <c r="J2751"/>
      <c r="K2751"/>
      <c r="M2751" s="12" t="str">
        <f t="shared" si="42"/>
        <v xml:space="preserve"> </v>
      </c>
    </row>
    <row r="2752" spans="5:13" x14ac:dyDescent="0.25">
      <c r="E2752"/>
      <c r="F2752"/>
      <c r="G2752"/>
      <c r="H2752"/>
      <c r="I2752"/>
      <c r="J2752"/>
      <c r="K2752"/>
      <c r="M2752" s="12" t="str">
        <f t="shared" si="42"/>
        <v xml:space="preserve"> </v>
      </c>
    </row>
    <row r="2753" spans="5:13" x14ac:dyDescent="0.25">
      <c r="E2753"/>
      <c r="F2753"/>
      <c r="G2753"/>
      <c r="H2753"/>
      <c r="I2753"/>
      <c r="J2753"/>
      <c r="K2753"/>
      <c r="M2753" s="12" t="str">
        <f t="shared" si="42"/>
        <v xml:space="preserve"> </v>
      </c>
    </row>
    <row r="2754" spans="5:13" x14ac:dyDescent="0.25">
      <c r="E2754"/>
      <c r="F2754"/>
      <c r="G2754"/>
      <c r="H2754"/>
      <c r="I2754"/>
      <c r="J2754"/>
      <c r="K2754"/>
      <c r="M2754" s="12" t="str">
        <f t="shared" si="42"/>
        <v xml:space="preserve"> </v>
      </c>
    </row>
    <row r="2755" spans="5:13" x14ac:dyDescent="0.25">
      <c r="E2755"/>
      <c r="F2755"/>
      <c r="G2755"/>
      <c r="H2755"/>
      <c r="I2755"/>
      <c r="J2755"/>
      <c r="K2755"/>
      <c r="M2755" s="12" t="str">
        <f t="shared" si="42"/>
        <v xml:space="preserve"> </v>
      </c>
    </row>
    <row r="2756" spans="5:13" x14ac:dyDescent="0.25">
      <c r="E2756"/>
      <c r="F2756"/>
      <c r="G2756"/>
      <c r="H2756"/>
      <c r="I2756"/>
      <c r="J2756"/>
      <c r="K2756"/>
      <c r="M2756" s="12" t="str">
        <f t="shared" si="42"/>
        <v xml:space="preserve"> </v>
      </c>
    </row>
    <row r="2757" spans="5:13" x14ac:dyDescent="0.25">
      <c r="E2757"/>
      <c r="F2757"/>
      <c r="G2757"/>
      <c r="H2757"/>
      <c r="I2757"/>
      <c r="J2757"/>
      <c r="K2757"/>
      <c r="M2757" s="12" t="str">
        <f t="shared" si="42"/>
        <v xml:space="preserve"> </v>
      </c>
    </row>
    <row r="2758" spans="5:13" x14ac:dyDescent="0.25">
      <c r="E2758"/>
      <c r="F2758"/>
      <c r="G2758"/>
      <c r="H2758"/>
      <c r="I2758"/>
      <c r="J2758"/>
      <c r="K2758"/>
      <c r="M2758" s="12" t="str">
        <f t="shared" si="42"/>
        <v xml:space="preserve"> </v>
      </c>
    </row>
    <row r="2759" spans="5:13" x14ac:dyDescent="0.25">
      <c r="E2759"/>
      <c r="F2759"/>
      <c r="G2759"/>
      <c r="H2759"/>
      <c r="I2759"/>
      <c r="J2759"/>
      <c r="K2759"/>
      <c r="M2759" s="12" t="str">
        <f t="shared" si="42"/>
        <v xml:space="preserve"> </v>
      </c>
    </row>
    <row r="2760" spans="5:13" x14ac:dyDescent="0.25">
      <c r="E2760"/>
      <c r="F2760"/>
      <c r="G2760"/>
      <c r="H2760"/>
      <c r="I2760"/>
      <c r="J2760"/>
      <c r="K2760"/>
      <c r="M2760" s="12" t="str">
        <f t="shared" ref="M2760:M2823" si="43">IF(J2760&gt;$M$3,"X"," ")</f>
        <v xml:space="preserve"> </v>
      </c>
    </row>
    <row r="2761" spans="5:13" x14ac:dyDescent="0.25">
      <c r="E2761"/>
      <c r="F2761"/>
      <c r="G2761"/>
      <c r="H2761"/>
      <c r="I2761"/>
      <c r="J2761"/>
      <c r="K2761"/>
      <c r="M2761" s="12" t="str">
        <f t="shared" si="43"/>
        <v xml:space="preserve"> </v>
      </c>
    </row>
    <row r="2762" spans="5:13" x14ac:dyDescent="0.25">
      <c r="E2762"/>
      <c r="F2762"/>
      <c r="G2762"/>
      <c r="H2762"/>
      <c r="I2762"/>
      <c r="J2762"/>
      <c r="K2762"/>
      <c r="M2762" s="12" t="str">
        <f t="shared" si="43"/>
        <v xml:space="preserve"> </v>
      </c>
    </row>
    <row r="2763" spans="5:13" x14ac:dyDescent="0.25">
      <c r="E2763"/>
      <c r="F2763"/>
      <c r="G2763"/>
      <c r="H2763"/>
      <c r="I2763"/>
      <c r="J2763"/>
      <c r="K2763"/>
      <c r="M2763" s="12" t="str">
        <f t="shared" si="43"/>
        <v xml:space="preserve"> </v>
      </c>
    </row>
    <row r="2764" spans="5:13" x14ac:dyDescent="0.25">
      <c r="E2764"/>
      <c r="F2764"/>
      <c r="G2764"/>
      <c r="H2764"/>
      <c r="I2764"/>
      <c r="J2764"/>
      <c r="K2764"/>
      <c r="M2764" s="12" t="str">
        <f t="shared" si="43"/>
        <v xml:space="preserve"> </v>
      </c>
    </row>
    <row r="2765" spans="5:13" x14ac:dyDescent="0.25">
      <c r="E2765"/>
      <c r="F2765"/>
      <c r="G2765"/>
      <c r="H2765"/>
      <c r="I2765"/>
      <c r="J2765"/>
      <c r="K2765"/>
      <c r="M2765" s="12" t="str">
        <f t="shared" si="43"/>
        <v xml:space="preserve"> </v>
      </c>
    </row>
    <row r="2766" spans="5:13" x14ac:dyDescent="0.25">
      <c r="E2766"/>
      <c r="F2766"/>
      <c r="G2766"/>
      <c r="H2766"/>
      <c r="I2766"/>
      <c r="J2766"/>
      <c r="K2766"/>
      <c r="M2766" s="12" t="str">
        <f t="shared" si="43"/>
        <v xml:space="preserve"> </v>
      </c>
    </row>
    <row r="2767" spans="5:13" x14ac:dyDescent="0.25">
      <c r="E2767"/>
      <c r="F2767"/>
      <c r="G2767"/>
      <c r="H2767"/>
      <c r="I2767"/>
      <c r="J2767"/>
      <c r="K2767"/>
      <c r="M2767" s="12" t="str">
        <f t="shared" si="43"/>
        <v xml:space="preserve"> </v>
      </c>
    </row>
    <row r="2768" spans="5:13" x14ac:dyDescent="0.25">
      <c r="E2768"/>
      <c r="F2768"/>
      <c r="G2768"/>
      <c r="H2768"/>
      <c r="I2768"/>
      <c r="J2768"/>
      <c r="K2768"/>
      <c r="M2768" s="12" t="str">
        <f t="shared" si="43"/>
        <v xml:space="preserve"> </v>
      </c>
    </row>
    <row r="2769" spans="5:13" x14ac:dyDescent="0.25">
      <c r="E2769"/>
      <c r="F2769"/>
      <c r="G2769"/>
      <c r="H2769"/>
      <c r="I2769"/>
      <c r="J2769"/>
      <c r="K2769"/>
      <c r="M2769" s="12" t="str">
        <f t="shared" si="43"/>
        <v xml:space="preserve"> </v>
      </c>
    </row>
    <row r="2770" spans="5:13" x14ac:dyDescent="0.25">
      <c r="E2770"/>
      <c r="F2770"/>
      <c r="G2770"/>
      <c r="H2770"/>
      <c r="I2770"/>
      <c r="J2770"/>
      <c r="K2770"/>
      <c r="M2770" s="12" t="str">
        <f t="shared" si="43"/>
        <v xml:space="preserve"> </v>
      </c>
    </row>
    <row r="2771" spans="5:13" x14ac:dyDescent="0.25">
      <c r="E2771"/>
      <c r="F2771"/>
      <c r="G2771"/>
      <c r="H2771"/>
      <c r="I2771"/>
      <c r="J2771"/>
      <c r="K2771"/>
      <c r="M2771" s="12" t="str">
        <f t="shared" si="43"/>
        <v xml:space="preserve"> </v>
      </c>
    </row>
    <row r="2772" spans="5:13" x14ac:dyDescent="0.25">
      <c r="E2772"/>
      <c r="F2772"/>
      <c r="G2772"/>
      <c r="H2772"/>
      <c r="I2772"/>
      <c r="J2772"/>
      <c r="K2772"/>
      <c r="M2772" s="12" t="str">
        <f t="shared" si="43"/>
        <v xml:space="preserve"> </v>
      </c>
    </row>
    <row r="2773" spans="5:13" x14ac:dyDescent="0.25">
      <c r="E2773"/>
      <c r="F2773"/>
      <c r="G2773"/>
      <c r="H2773"/>
      <c r="I2773"/>
      <c r="J2773"/>
      <c r="K2773"/>
      <c r="M2773" s="12" t="str">
        <f t="shared" si="43"/>
        <v xml:space="preserve"> </v>
      </c>
    </row>
    <row r="2774" spans="5:13" x14ac:dyDescent="0.25">
      <c r="E2774"/>
      <c r="F2774"/>
      <c r="G2774"/>
      <c r="H2774"/>
      <c r="I2774"/>
      <c r="J2774"/>
      <c r="K2774"/>
      <c r="M2774" s="12" t="str">
        <f t="shared" si="43"/>
        <v xml:space="preserve"> </v>
      </c>
    </row>
    <row r="2775" spans="5:13" x14ac:dyDescent="0.25">
      <c r="E2775"/>
      <c r="F2775"/>
      <c r="G2775"/>
      <c r="H2775"/>
      <c r="I2775"/>
      <c r="J2775"/>
      <c r="K2775"/>
      <c r="M2775" s="12" t="str">
        <f t="shared" si="43"/>
        <v xml:space="preserve"> </v>
      </c>
    </row>
    <row r="2776" spans="5:13" x14ac:dyDescent="0.25">
      <c r="E2776"/>
      <c r="F2776"/>
      <c r="G2776"/>
      <c r="H2776"/>
      <c r="I2776"/>
      <c r="J2776"/>
      <c r="K2776"/>
      <c r="M2776" s="12" t="str">
        <f t="shared" si="43"/>
        <v xml:space="preserve"> </v>
      </c>
    </row>
    <row r="2777" spans="5:13" x14ac:dyDescent="0.25">
      <c r="E2777"/>
      <c r="F2777"/>
      <c r="G2777"/>
      <c r="H2777"/>
      <c r="I2777"/>
      <c r="J2777"/>
      <c r="K2777"/>
      <c r="M2777" s="12" t="str">
        <f t="shared" si="43"/>
        <v xml:space="preserve"> </v>
      </c>
    </row>
    <row r="2778" spans="5:13" x14ac:dyDescent="0.25">
      <c r="E2778"/>
      <c r="F2778"/>
      <c r="G2778"/>
      <c r="H2778"/>
      <c r="I2778"/>
      <c r="J2778"/>
      <c r="K2778"/>
      <c r="M2778" s="12" t="str">
        <f t="shared" si="43"/>
        <v xml:space="preserve"> </v>
      </c>
    </row>
    <row r="2779" spans="5:13" x14ac:dyDescent="0.25">
      <c r="E2779"/>
      <c r="F2779"/>
      <c r="G2779"/>
      <c r="H2779"/>
      <c r="I2779"/>
      <c r="J2779"/>
      <c r="K2779"/>
      <c r="M2779" s="12" t="str">
        <f t="shared" si="43"/>
        <v xml:space="preserve"> </v>
      </c>
    </row>
    <row r="2780" spans="5:13" x14ac:dyDescent="0.25">
      <c r="E2780"/>
      <c r="F2780"/>
      <c r="G2780"/>
      <c r="H2780"/>
      <c r="I2780"/>
      <c r="J2780"/>
      <c r="K2780"/>
      <c r="M2780" s="12" t="str">
        <f t="shared" si="43"/>
        <v xml:space="preserve"> </v>
      </c>
    </row>
    <row r="2781" spans="5:13" x14ac:dyDescent="0.25">
      <c r="E2781"/>
      <c r="F2781"/>
      <c r="G2781"/>
      <c r="H2781"/>
      <c r="I2781"/>
      <c r="J2781"/>
      <c r="K2781"/>
      <c r="M2781" s="12" t="str">
        <f t="shared" si="43"/>
        <v xml:space="preserve"> </v>
      </c>
    </row>
    <row r="2782" spans="5:13" x14ac:dyDescent="0.25">
      <c r="E2782"/>
      <c r="F2782"/>
      <c r="G2782"/>
      <c r="H2782"/>
      <c r="I2782"/>
      <c r="J2782"/>
      <c r="K2782"/>
      <c r="M2782" s="12" t="str">
        <f t="shared" si="43"/>
        <v xml:space="preserve"> </v>
      </c>
    </row>
    <row r="2783" spans="5:13" x14ac:dyDescent="0.25">
      <c r="E2783"/>
      <c r="F2783"/>
      <c r="G2783"/>
      <c r="H2783"/>
      <c r="I2783"/>
      <c r="J2783"/>
      <c r="K2783"/>
      <c r="M2783" s="12" t="str">
        <f t="shared" si="43"/>
        <v xml:space="preserve"> </v>
      </c>
    </row>
    <row r="2784" spans="5:13" x14ac:dyDescent="0.25">
      <c r="E2784"/>
      <c r="F2784"/>
      <c r="G2784"/>
      <c r="H2784"/>
      <c r="I2784"/>
      <c r="J2784"/>
      <c r="K2784"/>
      <c r="M2784" s="12" t="str">
        <f t="shared" si="43"/>
        <v xml:space="preserve"> </v>
      </c>
    </row>
    <row r="2785" spans="5:13" x14ac:dyDescent="0.25">
      <c r="E2785"/>
      <c r="F2785"/>
      <c r="G2785"/>
      <c r="H2785"/>
      <c r="I2785"/>
      <c r="J2785"/>
      <c r="K2785"/>
      <c r="M2785" s="12" t="str">
        <f t="shared" si="43"/>
        <v xml:space="preserve"> </v>
      </c>
    </row>
    <row r="2786" spans="5:13" x14ac:dyDescent="0.25">
      <c r="E2786"/>
      <c r="F2786"/>
      <c r="G2786"/>
      <c r="H2786"/>
      <c r="I2786"/>
      <c r="J2786"/>
      <c r="K2786"/>
      <c r="M2786" s="12" t="str">
        <f t="shared" si="43"/>
        <v xml:space="preserve"> </v>
      </c>
    </row>
    <row r="2787" spans="5:13" x14ac:dyDescent="0.25">
      <c r="E2787"/>
      <c r="F2787"/>
      <c r="G2787"/>
      <c r="H2787"/>
      <c r="I2787"/>
      <c r="J2787"/>
      <c r="K2787"/>
      <c r="M2787" s="12" t="str">
        <f t="shared" si="43"/>
        <v xml:space="preserve"> </v>
      </c>
    </row>
    <row r="2788" spans="5:13" x14ac:dyDescent="0.25">
      <c r="E2788"/>
      <c r="F2788"/>
      <c r="G2788"/>
      <c r="H2788"/>
      <c r="I2788"/>
      <c r="J2788"/>
      <c r="K2788"/>
      <c r="M2788" s="12" t="str">
        <f t="shared" si="43"/>
        <v xml:space="preserve"> </v>
      </c>
    </row>
    <row r="2789" spans="5:13" x14ac:dyDescent="0.25">
      <c r="E2789"/>
      <c r="F2789"/>
      <c r="G2789"/>
      <c r="H2789"/>
      <c r="I2789"/>
      <c r="J2789"/>
      <c r="K2789"/>
      <c r="M2789" s="12" t="str">
        <f t="shared" si="43"/>
        <v xml:space="preserve"> </v>
      </c>
    </row>
    <row r="2790" spans="5:13" x14ac:dyDescent="0.25">
      <c r="E2790"/>
      <c r="F2790"/>
      <c r="G2790"/>
      <c r="H2790"/>
      <c r="I2790"/>
      <c r="J2790"/>
      <c r="K2790"/>
      <c r="M2790" s="12" t="str">
        <f t="shared" si="43"/>
        <v xml:space="preserve"> </v>
      </c>
    </row>
    <row r="2791" spans="5:13" x14ac:dyDescent="0.25">
      <c r="E2791"/>
      <c r="F2791"/>
      <c r="G2791"/>
      <c r="H2791"/>
      <c r="I2791"/>
      <c r="J2791"/>
      <c r="K2791"/>
      <c r="M2791" s="12" t="str">
        <f t="shared" si="43"/>
        <v xml:space="preserve"> </v>
      </c>
    </row>
    <row r="2792" spans="5:13" x14ac:dyDescent="0.25">
      <c r="E2792"/>
      <c r="F2792"/>
      <c r="G2792"/>
      <c r="H2792"/>
      <c r="I2792"/>
      <c r="J2792"/>
      <c r="K2792"/>
      <c r="M2792" s="12" t="str">
        <f t="shared" si="43"/>
        <v xml:space="preserve"> </v>
      </c>
    </row>
    <row r="2793" spans="5:13" x14ac:dyDescent="0.25">
      <c r="E2793"/>
      <c r="F2793"/>
      <c r="G2793"/>
      <c r="H2793"/>
      <c r="I2793"/>
      <c r="J2793"/>
      <c r="K2793"/>
      <c r="M2793" s="12" t="str">
        <f t="shared" si="43"/>
        <v xml:space="preserve"> </v>
      </c>
    </row>
    <row r="2794" spans="5:13" x14ac:dyDescent="0.25">
      <c r="E2794"/>
      <c r="F2794"/>
      <c r="G2794"/>
      <c r="H2794"/>
      <c r="I2794"/>
      <c r="J2794"/>
      <c r="K2794"/>
      <c r="M2794" s="12" t="str">
        <f t="shared" si="43"/>
        <v xml:space="preserve"> </v>
      </c>
    </row>
    <row r="2795" spans="5:13" x14ac:dyDescent="0.25">
      <c r="E2795"/>
      <c r="F2795"/>
      <c r="G2795"/>
      <c r="H2795"/>
      <c r="I2795"/>
      <c r="J2795"/>
      <c r="K2795"/>
      <c r="M2795" s="12" t="str">
        <f t="shared" si="43"/>
        <v xml:space="preserve"> </v>
      </c>
    </row>
    <row r="2796" spans="5:13" x14ac:dyDescent="0.25">
      <c r="E2796"/>
      <c r="F2796"/>
      <c r="G2796"/>
      <c r="H2796"/>
      <c r="I2796"/>
      <c r="J2796"/>
      <c r="K2796"/>
      <c r="M2796" s="12" t="str">
        <f t="shared" si="43"/>
        <v xml:space="preserve"> </v>
      </c>
    </row>
    <row r="2797" spans="5:13" x14ac:dyDescent="0.25">
      <c r="E2797"/>
      <c r="F2797"/>
      <c r="G2797"/>
      <c r="H2797"/>
      <c r="I2797"/>
      <c r="J2797"/>
      <c r="K2797"/>
      <c r="M2797" s="12" t="str">
        <f t="shared" si="43"/>
        <v xml:space="preserve"> </v>
      </c>
    </row>
    <row r="2798" spans="5:13" x14ac:dyDescent="0.25">
      <c r="E2798"/>
      <c r="F2798"/>
      <c r="G2798"/>
      <c r="H2798"/>
      <c r="I2798"/>
      <c r="J2798"/>
      <c r="K2798"/>
      <c r="M2798" s="12" t="str">
        <f t="shared" si="43"/>
        <v xml:space="preserve"> </v>
      </c>
    </row>
    <row r="2799" spans="5:13" x14ac:dyDescent="0.25">
      <c r="E2799"/>
      <c r="F2799"/>
      <c r="G2799"/>
      <c r="H2799"/>
      <c r="I2799"/>
      <c r="J2799"/>
      <c r="K2799"/>
      <c r="M2799" s="12" t="str">
        <f t="shared" si="43"/>
        <v xml:space="preserve"> </v>
      </c>
    </row>
    <row r="2800" spans="5:13" x14ac:dyDescent="0.25">
      <c r="E2800"/>
      <c r="F2800"/>
      <c r="G2800"/>
      <c r="H2800"/>
      <c r="I2800"/>
      <c r="J2800"/>
      <c r="K2800"/>
      <c r="M2800" s="12" t="str">
        <f t="shared" si="43"/>
        <v xml:space="preserve"> </v>
      </c>
    </row>
    <row r="2801" spans="5:13" x14ac:dyDescent="0.25">
      <c r="E2801"/>
      <c r="F2801"/>
      <c r="G2801"/>
      <c r="H2801"/>
      <c r="I2801"/>
      <c r="J2801"/>
      <c r="K2801"/>
      <c r="M2801" s="12" t="str">
        <f t="shared" si="43"/>
        <v xml:space="preserve"> </v>
      </c>
    </row>
    <row r="2802" spans="5:13" x14ac:dyDescent="0.25">
      <c r="E2802"/>
      <c r="F2802"/>
      <c r="G2802"/>
      <c r="H2802"/>
      <c r="I2802"/>
      <c r="J2802"/>
      <c r="K2802"/>
      <c r="M2802" s="12" t="str">
        <f t="shared" si="43"/>
        <v xml:space="preserve"> </v>
      </c>
    </row>
    <row r="2803" spans="5:13" x14ac:dyDescent="0.25">
      <c r="E2803"/>
      <c r="F2803"/>
      <c r="G2803"/>
      <c r="H2803"/>
      <c r="I2803"/>
      <c r="J2803"/>
      <c r="K2803"/>
      <c r="M2803" s="12" t="str">
        <f t="shared" si="43"/>
        <v xml:space="preserve"> </v>
      </c>
    </row>
    <row r="2804" spans="5:13" x14ac:dyDescent="0.25">
      <c r="E2804"/>
      <c r="F2804"/>
      <c r="G2804"/>
      <c r="H2804"/>
      <c r="I2804"/>
      <c r="J2804"/>
      <c r="K2804"/>
      <c r="M2804" s="12" t="str">
        <f t="shared" si="43"/>
        <v xml:space="preserve"> </v>
      </c>
    </row>
    <row r="2805" spans="5:13" x14ac:dyDescent="0.25">
      <c r="E2805"/>
      <c r="F2805"/>
      <c r="G2805"/>
      <c r="H2805"/>
      <c r="I2805"/>
      <c r="J2805"/>
      <c r="K2805"/>
      <c r="M2805" s="12" t="str">
        <f t="shared" si="43"/>
        <v xml:space="preserve"> </v>
      </c>
    </row>
    <row r="2806" spans="5:13" x14ac:dyDescent="0.25">
      <c r="E2806"/>
      <c r="F2806"/>
      <c r="G2806"/>
      <c r="H2806"/>
      <c r="I2806"/>
      <c r="J2806"/>
      <c r="K2806"/>
      <c r="M2806" s="12" t="str">
        <f t="shared" si="43"/>
        <v xml:space="preserve"> </v>
      </c>
    </row>
    <row r="2807" spans="5:13" x14ac:dyDescent="0.25">
      <c r="E2807"/>
      <c r="F2807"/>
      <c r="G2807"/>
      <c r="H2807"/>
      <c r="I2807"/>
      <c r="J2807"/>
      <c r="K2807"/>
      <c r="M2807" s="12" t="str">
        <f t="shared" si="43"/>
        <v xml:space="preserve"> </v>
      </c>
    </row>
    <row r="2808" spans="5:13" x14ac:dyDescent="0.25">
      <c r="E2808"/>
      <c r="F2808"/>
      <c r="G2808"/>
      <c r="H2808"/>
      <c r="I2808"/>
      <c r="J2808"/>
      <c r="K2808"/>
      <c r="M2808" s="12" t="str">
        <f t="shared" si="43"/>
        <v xml:space="preserve"> </v>
      </c>
    </row>
    <row r="2809" spans="5:13" x14ac:dyDescent="0.25">
      <c r="E2809"/>
      <c r="F2809"/>
      <c r="G2809"/>
      <c r="H2809"/>
      <c r="I2809"/>
      <c r="J2809"/>
      <c r="K2809"/>
      <c r="M2809" s="12" t="str">
        <f t="shared" si="43"/>
        <v xml:space="preserve"> </v>
      </c>
    </row>
    <row r="2810" spans="5:13" x14ac:dyDescent="0.25">
      <c r="E2810"/>
      <c r="F2810"/>
      <c r="G2810"/>
      <c r="H2810"/>
      <c r="I2810"/>
      <c r="J2810"/>
      <c r="K2810"/>
      <c r="M2810" s="12" t="str">
        <f t="shared" si="43"/>
        <v xml:space="preserve"> </v>
      </c>
    </row>
    <row r="2811" spans="5:13" x14ac:dyDescent="0.25">
      <c r="E2811"/>
      <c r="F2811"/>
      <c r="G2811"/>
      <c r="H2811"/>
      <c r="I2811"/>
      <c r="J2811"/>
      <c r="K2811"/>
      <c r="M2811" s="12" t="str">
        <f t="shared" si="43"/>
        <v xml:space="preserve"> </v>
      </c>
    </row>
    <row r="2812" spans="5:13" x14ac:dyDescent="0.25">
      <c r="E2812"/>
      <c r="F2812"/>
      <c r="G2812"/>
      <c r="H2812"/>
      <c r="I2812"/>
      <c r="J2812"/>
      <c r="K2812"/>
      <c r="M2812" s="12" t="str">
        <f t="shared" si="43"/>
        <v xml:space="preserve"> </v>
      </c>
    </row>
    <row r="2813" spans="5:13" x14ac:dyDescent="0.25">
      <c r="E2813"/>
      <c r="F2813"/>
      <c r="G2813"/>
      <c r="H2813"/>
      <c r="I2813"/>
      <c r="J2813"/>
      <c r="K2813"/>
      <c r="M2813" s="12" t="str">
        <f t="shared" si="43"/>
        <v xml:space="preserve"> </v>
      </c>
    </row>
    <row r="2814" spans="5:13" x14ac:dyDescent="0.25">
      <c r="E2814"/>
      <c r="F2814"/>
      <c r="G2814"/>
      <c r="H2814"/>
      <c r="I2814"/>
      <c r="J2814"/>
      <c r="K2814"/>
      <c r="M2814" s="12" t="str">
        <f t="shared" si="43"/>
        <v xml:space="preserve"> </v>
      </c>
    </row>
    <row r="2815" spans="5:13" x14ac:dyDescent="0.25">
      <c r="E2815"/>
      <c r="F2815"/>
      <c r="G2815"/>
      <c r="H2815"/>
      <c r="I2815"/>
      <c r="J2815"/>
      <c r="K2815"/>
      <c r="M2815" s="12" t="str">
        <f t="shared" si="43"/>
        <v xml:space="preserve"> </v>
      </c>
    </row>
    <row r="2816" spans="5:13" x14ac:dyDescent="0.25">
      <c r="E2816"/>
      <c r="F2816"/>
      <c r="G2816"/>
      <c r="H2816"/>
      <c r="I2816"/>
      <c r="J2816"/>
      <c r="K2816"/>
      <c r="M2816" s="12" t="str">
        <f t="shared" si="43"/>
        <v xml:space="preserve"> </v>
      </c>
    </row>
    <row r="2817" spans="5:13" x14ac:dyDescent="0.25">
      <c r="E2817"/>
      <c r="F2817"/>
      <c r="G2817"/>
      <c r="H2817"/>
      <c r="I2817"/>
      <c r="J2817"/>
      <c r="K2817"/>
      <c r="M2817" s="12" t="str">
        <f t="shared" si="43"/>
        <v xml:space="preserve"> </v>
      </c>
    </row>
    <row r="2818" spans="5:13" x14ac:dyDescent="0.25">
      <c r="E2818"/>
      <c r="F2818"/>
      <c r="G2818"/>
      <c r="H2818"/>
      <c r="I2818"/>
      <c r="J2818"/>
      <c r="K2818"/>
      <c r="M2818" s="12" t="str">
        <f t="shared" si="43"/>
        <v xml:space="preserve"> </v>
      </c>
    </row>
    <row r="2819" spans="5:13" x14ac:dyDescent="0.25">
      <c r="E2819"/>
      <c r="F2819"/>
      <c r="G2819"/>
      <c r="H2819"/>
      <c r="I2819"/>
      <c r="J2819"/>
      <c r="K2819"/>
      <c r="M2819" s="12" t="str">
        <f t="shared" si="43"/>
        <v xml:space="preserve"> </v>
      </c>
    </row>
    <row r="2820" spans="5:13" x14ac:dyDescent="0.25">
      <c r="E2820"/>
      <c r="F2820"/>
      <c r="G2820"/>
      <c r="H2820"/>
      <c r="I2820"/>
      <c r="J2820"/>
      <c r="K2820"/>
      <c r="M2820" s="12" t="str">
        <f t="shared" si="43"/>
        <v xml:space="preserve"> </v>
      </c>
    </row>
    <row r="2821" spans="5:13" x14ac:dyDescent="0.25">
      <c r="E2821"/>
      <c r="F2821"/>
      <c r="G2821"/>
      <c r="H2821"/>
      <c r="I2821"/>
      <c r="J2821"/>
      <c r="K2821"/>
      <c r="M2821" s="12" t="str">
        <f t="shared" si="43"/>
        <v xml:space="preserve"> </v>
      </c>
    </row>
    <row r="2822" spans="5:13" x14ac:dyDescent="0.25">
      <c r="E2822"/>
      <c r="F2822"/>
      <c r="G2822"/>
      <c r="H2822"/>
      <c r="I2822"/>
      <c r="J2822"/>
      <c r="K2822"/>
      <c r="M2822" s="12" t="str">
        <f t="shared" si="43"/>
        <v xml:space="preserve"> </v>
      </c>
    </row>
    <row r="2823" spans="5:13" x14ac:dyDescent="0.25">
      <c r="E2823"/>
      <c r="F2823"/>
      <c r="G2823"/>
      <c r="H2823"/>
      <c r="I2823"/>
      <c r="J2823"/>
      <c r="K2823"/>
      <c r="M2823" s="12" t="str">
        <f t="shared" si="43"/>
        <v xml:space="preserve"> </v>
      </c>
    </row>
    <row r="2824" spans="5:13" x14ac:dyDescent="0.25">
      <c r="E2824"/>
      <c r="F2824"/>
      <c r="G2824"/>
      <c r="H2824"/>
      <c r="I2824"/>
      <c r="J2824"/>
      <c r="K2824"/>
      <c r="M2824" s="12" t="str">
        <f t="shared" ref="M2824:M2887" si="44">IF(J2824&gt;$M$3,"X"," ")</f>
        <v xml:space="preserve"> </v>
      </c>
    </row>
    <row r="2825" spans="5:13" x14ac:dyDescent="0.25">
      <c r="E2825"/>
      <c r="F2825"/>
      <c r="G2825"/>
      <c r="H2825"/>
      <c r="I2825"/>
      <c r="J2825"/>
      <c r="K2825"/>
      <c r="M2825" s="12" t="str">
        <f t="shared" si="44"/>
        <v xml:space="preserve"> </v>
      </c>
    </row>
    <row r="2826" spans="5:13" x14ac:dyDescent="0.25">
      <c r="E2826"/>
      <c r="F2826"/>
      <c r="G2826"/>
      <c r="H2826"/>
      <c r="I2826"/>
      <c r="J2826"/>
      <c r="K2826"/>
      <c r="M2826" s="12" t="str">
        <f t="shared" si="44"/>
        <v xml:space="preserve"> </v>
      </c>
    </row>
    <row r="2827" spans="5:13" x14ac:dyDescent="0.25">
      <c r="E2827"/>
      <c r="F2827"/>
      <c r="G2827"/>
      <c r="H2827"/>
      <c r="I2827"/>
      <c r="J2827"/>
      <c r="K2827"/>
      <c r="M2827" s="12" t="str">
        <f t="shared" si="44"/>
        <v xml:space="preserve"> </v>
      </c>
    </row>
    <row r="2828" spans="5:13" x14ac:dyDescent="0.25">
      <c r="E2828"/>
      <c r="F2828"/>
      <c r="G2828"/>
      <c r="H2828"/>
      <c r="I2828"/>
      <c r="J2828"/>
      <c r="K2828"/>
      <c r="M2828" s="12" t="str">
        <f t="shared" si="44"/>
        <v xml:space="preserve"> </v>
      </c>
    </row>
    <row r="2829" spans="5:13" x14ac:dyDescent="0.25">
      <c r="E2829"/>
      <c r="F2829"/>
      <c r="G2829"/>
      <c r="H2829"/>
      <c r="I2829"/>
      <c r="J2829"/>
      <c r="K2829"/>
      <c r="M2829" s="12" t="str">
        <f t="shared" si="44"/>
        <v xml:space="preserve"> </v>
      </c>
    </row>
    <row r="2830" spans="5:13" x14ac:dyDescent="0.25">
      <c r="E2830"/>
      <c r="F2830"/>
      <c r="G2830"/>
      <c r="H2830"/>
      <c r="I2830"/>
      <c r="J2830"/>
      <c r="K2830"/>
      <c r="M2830" s="12" t="str">
        <f t="shared" si="44"/>
        <v xml:space="preserve"> </v>
      </c>
    </row>
    <row r="2831" spans="5:13" x14ac:dyDescent="0.25">
      <c r="E2831"/>
      <c r="F2831"/>
      <c r="G2831"/>
      <c r="H2831"/>
      <c r="I2831"/>
      <c r="J2831"/>
      <c r="K2831"/>
      <c r="M2831" s="12" t="str">
        <f t="shared" si="44"/>
        <v xml:space="preserve"> </v>
      </c>
    </row>
    <row r="2832" spans="5:13" x14ac:dyDescent="0.25">
      <c r="E2832"/>
      <c r="F2832"/>
      <c r="G2832"/>
      <c r="H2832"/>
      <c r="I2832"/>
      <c r="J2832"/>
      <c r="K2832"/>
      <c r="M2832" s="12" t="str">
        <f t="shared" si="44"/>
        <v xml:space="preserve"> </v>
      </c>
    </row>
    <row r="2833" spans="5:13" x14ac:dyDescent="0.25">
      <c r="E2833"/>
      <c r="F2833"/>
      <c r="G2833"/>
      <c r="H2833"/>
      <c r="I2833"/>
      <c r="J2833"/>
      <c r="K2833"/>
      <c r="M2833" s="12" t="str">
        <f t="shared" si="44"/>
        <v xml:space="preserve"> </v>
      </c>
    </row>
    <row r="2834" spans="5:13" x14ac:dyDescent="0.25">
      <c r="E2834"/>
      <c r="F2834"/>
      <c r="G2834"/>
      <c r="H2834"/>
      <c r="I2834"/>
      <c r="J2834"/>
      <c r="K2834"/>
      <c r="M2834" s="12" t="str">
        <f t="shared" si="44"/>
        <v xml:space="preserve"> </v>
      </c>
    </row>
    <row r="2835" spans="5:13" x14ac:dyDescent="0.25">
      <c r="E2835"/>
      <c r="F2835"/>
      <c r="G2835"/>
      <c r="H2835"/>
      <c r="I2835"/>
      <c r="J2835"/>
      <c r="K2835"/>
      <c r="M2835" s="12" t="str">
        <f t="shared" si="44"/>
        <v xml:space="preserve"> </v>
      </c>
    </row>
    <row r="2836" spans="5:13" x14ac:dyDescent="0.25">
      <c r="E2836"/>
      <c r="F2836"/>
      <c r="G2836"/>
      <c r="H2836"/>
      <c r="I2836"/>
      <c r="J2836"/>
      <c r="K2836"/>
      <c r="M2836" s="12" t="str">
        <f t="shared" si="44"/>
        <v xml:space="preserve"> </v>
      </c>
    </row>
    <row r="2837" spans="5:13" x14ac:dyDescent="0.25">
      <c r="E2837"/>
      <c r="F2837"/>
      <c r="G2837"/>
      <c r="H2837"/>
      <c r="I2837"/>
      <c r="J2837"/>
      <c r="K2837"/>
      <c r="M2837" s="12" t="str">
        <f t="shared" si="44"/>
        <v xml:space="preserve"> </v>
      </c>
    </row>
    <row r="2838" spans="5:13" x14ac:dyDescent="0.25">
      <c r="E2838"/>
      <c r="F2838"/>
      <c r="G2838"/>
      <c r="H2838"/>
      <c r="I2838"/>
      <c r="J2838"/>
      <c r="K2838"/>
      <c r="M2838" s="12" t="str">
        <f t="shared" si="44"/>
        <v xml:space="preserve"> </v>
      </c>
    </row>
    <row r="2839" spans="5:13" x14ac:dyDescent="0.25">
      <c r="E2839"/>
      <c r="F2839"/>
      <c r="G2839"/>
      <c r="H2839"/>
      <c r="I2839"/>
      <c r="J2839"/>
      <c r="K2839"/>
      <c r="M2839" s="12" t="str">
        <f t="shared" si="44"/>
        <v xml:space="preserve"> </v>
      </c>
    </row>
    <row r="2840" spans="5:13" x14ac:dyDescent="0.25">
      <c r="E2840"/>
      <c r="F2840"/>
      <c r="G2840"/>
      <c r="H2840"/>
      <c r="I2840"/>
      <c r="J2840"/>
      <c r="K2840"/>
      <c r="M2840" s="12" t="str">
        <f t="shared" si="44"/>
        <v xml:space="preserve"> </v>
      </c>
    </row>
    <row r="2841" spans="5:13" x14ac:dyDescent="0.25">
      <c r="E2841"/>
      <c r="F2841"/>
      <c r="G2841"/>
      <c r="H2841"/>
      <c r="I2841"/>
      <c r="J2841"/>
      <c r="K2841"/>
      <c r="M2841" s="12" t="str">
        <f t="shared" si="44"/>
        <v xml:space="preserve"> </v>
      </c>
    </row>
    <row r="2842" spans="5:13" x14ac:dyDescent="0.25">
      <c r="E2842"/>
      <c r="F2842"/>
      <c r="G2842"/>
      <c r="H2842"/>
      <c r="I2842"/>
      <c r="J2842"/>
      <c r="K2842"/>
      <c r="M2842" s="12" t="str">
        <f t="shared" si="44"/>
        <v xml:space="preserve"> </v>
      </c>
    </row>
    <row r="2843" spans="5:13" x14ac:dyDescent="0.25">
      <c r="E2843"/>
      <c r="F2843"/>
      <c r="G2843"/>
      <c r="H2843"/>
      <c r="I2843"/>
      <c r="J2843"/>
      <c r="K2843"/>
      <c r="M2843" s="12" t="str">
        <f t="shared" si="44"/>
        <v xml:space="preserve"> </v>
      </c>
    </row>
    <row r="2844" spans="5:13" x14ac:dyDescent="0.25">
      <c r="E2844"/>
      <c r="F2844"/>
      <c r="G2844"/>
      <c r="H2844"/>
      <c r="I2844"/>
      <c r="J2844"/>
      <c r="K2844"/>
      <c r="M2844" s="12" t="str">
        <f t="shared" si="44"/>
        <v xml:space="preserve"> </v>
      </c>
    </row>
    <row r="2845" spans="5:13" x14ac:dyDescent="0.25">
      <c r="E2845"/>
      <c r="F2845"/>
      <c r="G2845"/>
      <c r="H2845"/>
      <c r="I2845"/>
      <c r="J2845"/>
      <c r="K2845"/>
      <c r="M2845" s="12" t="str">
        <f t="shared" si="44"/>
        <v xml:space="preserve"> </v>
      </c>
    </row>
    <row r="2846" spans="5:13" x14ac:dyDescent="0.25">
      <c r="E2846"/>
      <c r="F2846"/>
      <c r="G2846"/>
      <c r="H2846"/>
      <c r="I2846"/>
      <c r="J2846"/>
      <c r="K2846"/>
      <c r="M2846" s="12" t="str">
        <f t="shared" si="44"/>
        <v xml:space="preserve"> </v>
      </c>
    </row>
    <row r="2847" spans="5:13" x14ac:dyDescent="0.25">
      <c r="E2847"/>
      <c r="F2847"/>
      <c r="G2847"/>
      <c r="H2847"/>
      <c r="I2847"/>
      <c r="J2847"/>
      <c r="K2847"/>
      <c r="M2847" s="12" t="str">
        <f t="shared" si="44"/>
        <v xml:space="preserve"> </v>
      </c>
    </row>
    <row r="2848" spans="5:13" x14ac:dyDescent="0.25">
      <c r="E2848"/>
      <c r="F2848"/>
      <c r="G2848"/>
      <c r="H2848"/>
      <c r="I2848"/>
      <c r="J2848"/>
      <c r="K2848"/>
      <c r="M2848" s="12" t="str">
        <f t="shared" si="44"/>
        <v xml:space="preserve"> </v>
      </c>
    </row>
    <row r="2849" spans="5:13" x14ac:dyDescent="0.25">
      <c r="E2849"/>
      <c r="F2849"/>
      <c r="G2849"/>
      <c r="H2849"/>
      <c r="I2849"/>
      <c r="J2849"/>
      <c r="K2849"/>
      <c r="M2849" s="12" t="str">
        <f t="shared" si="44"/>
        <v xml:space="preserve"> </v>
      </c>
    </row>
    <row r="2850" spans="5:13" x14ac:dyDescent="0.25">
      <c r="E2850"/>
      <c r="F2850"/>
      <c r="G2850"/>
      <c r="H2850"/>
      <c r="I2850"/>
      <c r="J2850"/>
      <c r="K2850"/>
      <c r="M2850" s="12" t="str">
        <f t="shared" si="44"/>
        <v xml:space="preserve"> </v>
      </c>
    </row>
    <row r="2851" spans="5:13" x14ac:dyDescent="0.25">
      <c r="E2851"/>
      <c r="F2851"/>
      <c r="G2851"/>
      <c r="H2851"/>
      <c r="I2851"/>
      <c r="J2851"/>
      <c r="K2851"/>
      <c r="M2851" s="12" t="str">
        <f t="shared" si="44"/>
        <v xml:space="preserve"> </v>
      </c>
    </row>
    <row r="2852" spans="5:13" x14ac:dyDescent="0.25">
      <c r="E2852"/>
      <c r="F2852"/>
      <c r="G2852"/>
      <c r="H2852"/>
      <c r="I2852"/>
      <c r="J2852"/>
      <c r="K2852"/>
      <c r="M2852" s="12" t="str">
        <f t="shared" si="44"/>
        <v xml:space="preserve"> </v>
      </c>
    </row>
    <row r="2853" spans="5:13" x14ac:dyDescent="0.25">
      <c r="E2853"/>
      <c r="F2853"/>
      <c r="G2853"/>
      <c r="H2853"/>
      <c r="I2853"/>
      <c r="J2853"/>
      <c r="K2853"/>
      <c r="M2853" s="12" t="str">
        <f t="shared" si="44"/>
        <v xml:space="preserve"> </v>
      </c>
    </row>
    <row r="2854" spans="5:13" x14ac:dyDescent="0.25">
      <c r="E2854"/>
      <c r="F2854"/>
      <c r="G2854"/>
      <c r="H2854"/>
      <c r="I2854"/>
      <c r="J2854"/>
      <c r="K2854"/>
      <c r="M2854" s="12" t="str">
        <f t="shared" si="44"/>
        <v xml:space="preserve"> </v>
      </c>
    </row>
    <row r="2855" spans="5:13" x14ac:dyDescent="0.25">
      <c r="E2855"/>
      <c r="F2855"/>
      <c r="G2855"/>
      <c r="H2855"/>
      <c r="I2855"/>
      <c r="J2855"/>
      <c r="K2855"/>
      <c r="M2855" s="12" t="str">
        <f t="shared" si="44"/>
        <v xml:space="preserve"> </v>
      </c>
    </row>
    <row r="2856" spans="5:13" x14ac:dyDescent="0.25">
      <c r="E2856"/>
      <c r="F2856"/>
      <c r="G2856"/>
      <c r="H2856"/>
      <c r="I2856"/>
      <c r="J2856"/>
      <c r="K2856"/>
      <c r="M2856" s="12" t="str">
        <f t="shared" si="44"/>
        <v xml:space="preserve"> </v>
      </c>
    </row>
    <row r="2857" spans="5:13" x14ac:dyDescent="0.25">
      <c r="E2857"/>
      <c r="F2857"/>
      <c r="G2857"/>
      <c r="H2857"/>
      <c r="I2857"/>
      <c r="J2857"/>
      <c r="K2857"/>
      <c r="M2857" s="12" t="str">
        <f t="shared" si="44"/>
        <v xml:space="preserve"> </v>
      </c>
    </row>
    <row r="2858" spans="5:13" x14ac:dyDescent="0.25">
      <c r="E2858"/>
      <c r="F2858"/>
      <c r="G2858"/>
      <c r="H2858"/>
      <c r="I2858"/>
      <c r="J2858"/>
      <c r="K2858"/>
      <c r="M2858" s="12" t="str">
        <f t="shared" si="44"/>
        <v xml:space="preserve"> </v>
      </c>
    </row>
    <row r="2859" spans="5:13" x14ac:dyDescent="0.25">
      <c r="E2859"/>
      <c r="F2859"/>
      <c r="G2859"/>
      <c r="H2859"/>
      <c r="I2859"/>
      <c r="J2859"/>
      <c r="K2859"/>
      <c r="M2859" s="12" t="str">
        <f t="shared" si="44"/>
        <v xml:space="preserve"> </v>
      </c>
    </row>
    <row r="2860" spans="5:13" x14ac:dyDescent="0.25">
      <c r="E2860"/>
      <c r="F2860"/>
      <c r="G2860"/>
      <c r="H2860"/>
      <c r="I2860"/>
      <c r="J2860"/>
      <c r="K2860"/>
      <c r="M2860" s="12" t="str">
        <f t="shared" si="44"/>
        <v xml:space="preserve"> </v>
      </c>
    </row>
    <row r="2861" spans="5:13" x14ac:dyDescent="0.25">
      <c r="E2861"/>
      <c r="F2861"/>
      <c r="G2861"/>
      <c r="H2861"/>
      <c r="I2861"/>
      <c r="J2861"/>
      <c r="K2861"/>
      <c r="M2861" s="12" t="str">
        <f t="shared" si="44"/>
        <v xml:space="preserve"> </v>
      </c>
    </row>
    <row r="2862" spans="5:13" x14ac:dyDescent="0.25">
      <c r="E2862"/>
      <c r="F2862"/>
      <c r="G2862"/>
      <c r="H2862"/>
      <c r="I2862"/>
      <c r="J2862"/>
      <c r="K2862"/>
      <c r="M2862" s="12" t="str">
        <f t="shared" si="44"/>
        <v xml:space="preserve"> </v>
      </c>
    </row>
    <row r="2863" spans="5:13" x14ac:dyDescent="0.25">
      <c r="E2863"/>
      <c r="F2863"/>
      <c r="G2863"/>
      <c r="H2863"/>
      <c r="I2863"/>
      <c r="J2863"/>
      <c r="K2863"/>
      <c r="M2863" s="12" t="str">
        <f t="shared" si="44"/>
        <v xml:space="preserve"> </v>
      </c>
    </row>
    <row r="2864" spans="5:13" x14ac:dyDescent="0.25">
      <c r="E2864"/>
      <c r="F2864"/>
      <c r="G2864"/>
      <c r="H2864"/>
      <c r="I2864"/>
      <c r="J2864"/>
      <c r="K2864"/>
      <c r="M2864" s="12" t="str">
        <f t="shared" si="44"/>
        <v xml:space="preserve"> </v>
      </c>
    </row>
    <row r="2865" spans="5:13" x14ac:dyDescent="0.25">
      <c r="E2865"/>
      <c r="F2865"/>
      <c r="G2865"/>
      <c r="H2865"/>
      <c r="I2865"/>
      <c r="J2865"/>
      <c r="K2865"/>
      <c r="M2865" s="12" t="str">
        <f t="shared" si="44"/>
        <v xml:space="preserve"> </v>
      </c>
    </row>
    <row r="2866" spans="5:13" x14ac:dyDescent="0.25">
      <c r="E2866"/>
      <c r="F2866"/>
      <c r="G2866"/>
      <c r="H2866"/>
      <c r="I2866"/>
      <c r="J2866"/>
      <c r="K2866"/>
      <c r="M2866" s="12" t="str">
        <f t="shared" si="44"/>
        <v xml:space="preserve"> </v>
      </c>
    </row>
    <row r="2867" spans="5:13" x14ac:dyDescent="0.25">
      <c r="E2867"/>
      <c r="F2867"/>
      <c r="G2867"/>
      <c r="H2867"/>
      <c r="I2867"/>
      <c r="J2867"/>
      <c r="K2867"/>
      <c r="M2867" s="12" t="str">
        <f t="shared" si="44"/>
        <v xml:space="preserve"> </v>
      </c>
    </row>
    <row r="2868" spans="5:13" x14ac:dyDescent="0.25">
      <c r="E2868"/>
      <c r="F2868"/>
      <c r="G2868"/>
      <c r="H2868"/>
      <c r="I2868"/>
      <c r="J2868"/>
      <c r="K2868"/>
      <c r="M2868" s="12" t="str">
        <f t="shared" si="44"/>
        <v xml:space="preserve"> </v>
      </c>
    </row>
    <row r="2869" spans="5:13" x14ac:dyDescent="0.25">
      <c r="E2869"/>
      <c r="F2869"/>
      <c r="G2869"/>
      <c r="H2869"/>
      <c r="I2869"/>
      <c r="J2869"/>
      <c r="K2869"/>
      <c r="M2869" s="12" t="str">
        <f t="shared" si="44"/>
        <v xml:space="preserve"> </v>
      </c>
    </row>
    <row r="2870" spans="5:13" x14ac:dyDescent="0.25">
      <c r="E2870"/>
      <c r="F2870"/>
      <c r="G2870"/>
      <c r="H2870"/>
      <c r="I2870"/>
      <c r="J2870"/>
      <c r="K2870"/>
      <c r="M2870" s="12" t="str">
        <f t="shared" si="44"/>
        <v xml:space="preserve"> </v>
      </c>
    </row>
    <row r="2871" spans="5:13" x14ac:dyDescent="0.25">
      <c r="E2871"/>
      <c r="F2871"/>
      <c r="G2871"/>
      <c r="H2871"/>
      <c r="I2871"/>
      <c r="J2871"/>
      <c r="K2871"/>
      <c r="M2871" s="12" t="str">
        <f t="shared" si="44"/>
        <v xml:space="preserve"> </v>
      </c>
    </row>
    <row r="2872" spans="5:13" x14ac:dyDescent="0.25">
      <c r="E2872"/>
      <c r="F2872"/>
      <c r="G2872"/>
      <c r="H2872"/>
      <c r="I2872"/>
      <c r="J2872"/>
      <c r="K2872"/>
      <c r="M2872" s="12" t="str">
        <f t="shared" si="44"/>
        <v xml:space="preserve"> </v>
      </c>
    </row>
    <row r="2873" spans="5:13" x14ac:dyDescent="0.25">
      <c r="E2873"/>
      <c r="F2873"/>
      <c r="G2873"/>
      <c r="H2873"/>
      <c r="I2873"/>
      <c r="J2873"/>
      <c r="K2873"/>
      <c r="M2873" s="12" t="str">
        <f t="shared" si="44"/>
        <v xml:space="preserve"> </v>
      </c>
    </row>
    <row r="2874" spans="5:13" x14ac:dyDescent="0.25">
      <c r="E2874"/>
      <c r="F2874"/>
      <c r="G2874"/>
      <c r="H2874"/>
      <c r="I2874"/>
      <c r="J2874"/>
      <c r="K2874"/>
      <c r="M2874" s="12" t="str">
        <f t="shared" si="44"/>
        <v xml:space="preserve"> </v>
      </c>
    </row>
    <row r="2875" spans="5:13" x14ac:dyDescent="0.25">
      <c r="E2875"/>
      <c r="F2875"/>
      <c r="G2875"/>
      <c r="H2875"/>
      <c r="I2875"/>
      <c r="J2875"/>
      <c r="K2875"/>
      <c r="M2875" s="12" t="str">
        <f t="shared" si="44"/>
        <v xml:space="preserve"> </v>
      </c>
    </row>
    <row r="2876" spans="5:13" x14ac:dyDescent="0.25">
      <c r="E2876"/>
      <c r="F2876"/>
      <c r="G2876"/>
      <c r="H2876"/>
      <c r="I2876"/>
      <c r="J2876"/>
      <c r="K2876"/>
      <c r="M2876" s="12" t="str">
        <f t="shared" si="44"/>
        <v xml:space="preserve"> </v>
      </c>
    </row>
    <row r="2877" spans="5:13" x14ac:dyDescent="0.25">
      <c r="E2877"/>
      <c r="F2877"/>
      <c r="G2877"/>
      <c r="H2877"/>
      <c r="I2877"/>
      <c r="J2877"/>
      <c r="K2877"/>
      <c r="M2877" s="12" t="str">
        <f t="shared" si="44"/>
        <v xml:space="preserve"> </v>
      </c>
    </row>
    <row r="2878" spans="5:13" x14ac:dyDescent="0.25">
      <c r="E2878"/>
      <c r="F2878"/>
      <c r="G2878"/>
      <c r="H2878"/>
      <c r="I2878"/>
      <c r="J2878"/>
      <c r="K2878"/>
      <c r="M2878" s="12" t="str">
        <f t="shared" si="44"/>
        <v xml:space="preserve"> </v>
      </c>
    </row>
    <row r="2879" spans="5:13" x14ac:dyDescent="0.25">
      <c r="E2879"/>
      <c r="F2879"/>
      <c r="G2879"/>
      <c r="H2879"/>
      <c r="I2879"/>
      <c r="J2879"/>
      <c r="K2879"/>
      <c r="M2879" s="12" t="str">
        <f t="shared" si="44"/>
        <v xml:space="preserve"> </v>
      </c>
    </row>
    <row r="2880" spans="5:13" x14ac:dyDescent="0.25">
      <c r="E2880"/>
      <c r="F2880"/>
      <c r="G2880"/>
      <c r="H2880"/>
      <c r="I2880"/>
      <c r="J2880"/>
      <c r="K2880"/>
      <c r="M2880" s="12" t="str">
        <f t="shared" si="44"/>
        <v xml:space="preserve"> </v>
      </c>
    </row>
    <row r="2881" spans="5:13" x14ac:dyDescent="0.25">
      <c r="E2881"/>
      <c r="F2881"/>
      <c r="G2881"/>
      <c r="H2881"/>
      <c r="I2881"/>
      <c r="J2881"/>
      <c r="K2881"/>
      <c r="M2881" s="12" t="str">
        <f t="shared" si="44"/>
        <v xml:space="preserve"> </v>
      </c>
    </row>
    <row r="2882" spans="5:13" x14ac:dyDescent="0.25">
      <c r="E2882"/>
      <c r="F2882"/>
      <c r="G2882"/>
      <c r="H2882"/>
      <c r="I2882"/>
      <c r="J2882"/>
      <c r="K2882"/>
      <c r="M2882" s="12" t="str">
        <f t="shared" si="44"/>
        <v xml:space="preserve"> </v>
      </c>
    </row>
    <row r="2883" spans="5:13" x14ac:dyDescent="0.25">
      <c r="E2883"/>
      <c r="F2883"/>
      <c r="G2883"/>
      <c r="H2883"/>
      <c r="I2883"/>
      <c r="J2883"/>
      <c r="K2883"/>
      <c r="M2883" s="12" t="str">
        <f t="shared" si="44"/>
        <v xml:space="preserve"> </v>
      </c>
    </row>
    <row r="2884" spans="5:13" x14ac:dyDescent="0.25">
      <c r="E2884"/>
      <c r="F2884"/>
      <c r="G2884"/>
      <c r="H2884"/>
      <c r="I2884"/>
      <c r="J2884"/>
      <c r="K2884"/>
      <c r="M2884" s="12" t="str">
        <f t="shared" si="44"/>
        <v xml:space="preserve"> </v>
      </c>
    </row>
    <row r="2885" spans="5:13" x14ac:dyDescent="0.25">
      <c r="E2885"/>
      <c r="F2885"/>
      <c r="G2885"/>
      <c r="H2885"/>
      <c r="I2885"/>
      <c r="J2885"/>
      <c r="K2885"/>
      <c r="M2885" s="12" t="str">
        <f t="shared" si="44"/>
        <v xml:space="preserve"> </v>
      </c>
    </row>
    <row r="2886" spans="5:13" x14ac:dyDescent="0.25">
      <c r="E2886"/>
      <c r="F2886"/>
      <c r="G2886"/>
      <c r="H2886"/>
      <c r="I2886"/>
      <c r="J2886"/>
      <c r="K2886"/>
      <c r="M2886" s="12" t="str">
        <f t="shared" si="44"/>
        <v xml:space="preserve"> </v>
      </c>
    </row>
    <row r="2887" spans="5:13" x14ac:dyDescent="0.25">
      <c r="E2887"/>
      <c r="F2887"/>
      <c r="G2887"/>
      <c r="H2887"/>
      <c r="I2887"/>
      <c r="J2887"/>
      <c r="K2887"/>
      <c r="M2887" s="12" t="str">
        <f t="shared" si="44"/>
        <v xml:space="preserve"> </v>
      </c>
    </row>
    <row r="2888" spans="5:13" x14ac:dyDescent="0.25">
      <c r="E2888"/>
      <c r="F2888"/>
      <c r="G2888"/>
      <c r="H2888"/>
      <c r="I2888"/>
      <c r="J2888"/>
      <c r="K2888"/>
      <c r="M2888" s="12" t="str">
        <f t="shared" ref="M2888:M2951" si="45">IF(J2888&gt;$M$3,"X"," ")</f>
        <v xml:space="preserve"> </v>
      </c>
    </row>
    <row r="2889" spans="5:13" x14ac:dyDescent="0.25">
      <c r="E2889"/>
      <c r="F2889"/>
      <c r="G2889"/>
      <c r="H2889"/>
      <c r="I2889"/>
      <c r="J2889"/>
      <c r="K2889"/>
      <c r="M2889" s="12" t="str">
        <f t="shared" si="45"/>
        <v xml:space="preserve"> </v>
      </c>
    </row>
    <row r="2890" spans="5:13" x14ac:dyDescent="0.25">
      <c r="E2890"/>
      <c r="F2890"/>
      <c r="G2890"/>
      <c r="H2890"/>
      <c r="I2890"/>
      <c r="J2890"/>
      <c r="K2890"/>
      <c r="M2890" s="12" t="str">
        <f t="shared" si="45"/>
        <v xml:space="preserve"> </v>
      </c>
    </row>
    <row r="2891" spans="5:13" x14ac:dyDescent="0.25">
      <c r="E2891"/>
      <c r="F2891"/>
      <c r="G2891"/>
      <c r="H2891"/>
      <c r="I2891"/>
      <c r="J2891"/>
      <c r="K2891"/>
      <c r="M2891" s="12" t="str">
        <f t="shared" si="45"/>
        <v xml:space="preserve"> </v>
      </c>
    </row>
    <row r="2892" spans="5:13" x14ac:dyDescent="0.25">
      <c r="E2892"/>
      <c r="F2892"/>
      <c r="G2892"/>
      <c r="H2892"/>
      <c r="I2892"/>
      <c r="J2892"/>
      <c r="K2892"/>
      <c r="M2892" s="12" t="str">
        <f t="shared" si="45"/>
        <v xml:space="preserve"> </v>
      </c>
    </row>
    <row r="2893" spans="5:13" x14ac:dyDescent="0.25">
      <c r="E2893"/>
      <c r="F2893"/>
      <c r="G2893"/>
      <c r="H2893"/>
      <c r="I2893"/>
      <c r="J2893"/>
      <c r="K2893"/>
      <c r="M2893" s="12" t="str">
        <f t="shared" si="45"/>
        <v xml:space="preserve"> </v>
      </c>
    </row>
    <row r="2894" spans="5:13" x14ac:dyDescent="0.25">
      <c r="E2894"/>
      <c r="F2894"/>
      <c r="G2894"/>
      <c r="H2894"/>
      <c r="I2894"/>
      <c r="J2894"/>
      <c r="K2894"/>
      <c r="M2894" s="12" t="str">
        <f t="shared" si="45"/>
        <v xml:space="preserve"> </v>
      </c>
    </row>
    <row r="2895" spans="5:13" x14ac:dyDescent="0.25">
      <c r="E2895"/>
      <c r="F2895"/>
      <c r="G2895"/>
      <c r="H2895"/>
      <c r="I2895"/>
      <c r="J2895"/>
      <c r="K2895"/>
      <c r="M2895" s="12" t="str">
        <f t="shared" si="45"/>
        <v xml:space="preserve"> </v>
      </c>
    </row>
    <row r="2896" spans="5:13" x14ac:dyDescent="0.25">
      <c r="E2896"/>
      <c r="F2896"/>
      <c r="G2896"/>
      <c r="H2896"/>
      <c r="I2896"/>
      <c r="J2896"/>
      <c r="K2896"/>
      <c r="M2896" s="12" t="str">
        <f t="shared" si="45"/>
        <v xml:space="preserve"> </v>
      </c>
    </row>
    <row r="2897" spans="5:13" x14ac:dyDescent="0.25">
      <c r="E2897"/>
      <c r="F2897"/>
      <c r="G2897"/>
      <c r="H2897"/>
      <c r="I2897"/>
      <c r="J2897"/>
      <c r="K2897"/>
      <c r="M2897" s="12" t="str">
        <f t="shared" si="45"/>
        <v xml:space="preserve"> </v>
      </c>
    </row>
    <row r="2898" spans="5:13" x14ac:dyDescent="0.25">
      <c r="E2898"/>
      <c r="F2898"/>
      <c r="G2898"/>
      <c r="H2898"/>
      <c r="I2898"/>
      <c r="J2898"/>
      <c r="K2898"/>
      <c r="M2898" s="12" t="str">
        <f t="shared" si="45"/>
        <v xml:space="preserve"> </v>
      </c>
    </row>
    <row r="2899" spans="5:13" x14ac:dyDescent="0.25">
      <c r="E2899"/>
      <c r="F2899"/>
      <c r="G2899"/>
      <c r="H2899"/>
      <c r="I2899"/>
      <c r="J2899"/>
      <c r="K2899"/>
      <c r="M2899" s="12" t="str">
        <f t="shared" si="45"/>
        <v xml:space="preserve"> </v>
      </c>
    </row>
    <row r="2900" spans="5:13" x14ac:dyDescent="0.25">
      <c r="E2900"/>
      <c r="F2900"/>
      <c r="G2900"/>
      <c r="H2900"/>
      <c r="I2900"/>
      <c r="J2900"/>
      <c r="K2900"/>
      <c r="M2900" s="12" t="str">
        <f t="shared" si="45"/>
        <v xml:space="preserve"> </v>
      </c>
    </row>
    <row r="2901" spans="5:13" x14ac:dyDescent="0.25">
      <c r="E2901"/>
      <c r="F2901"/>
      <c r="G2901"/>
      <c r="H2901"/>
      <c r="I2901"/>
      <c r="J2901"/>
      <c r="K2901"/>
      <c r="M2901" s="12" t="str">
        <f t="shared" si="45"/>
        <v xml:space="preserve"> </v>
      </c>
    </row>
    <row r="2902" spans="5:13" x14ac:dyDescent="0.25">
      <c r="E2902"/>
      <c r="F2902"/>
      <c r="G2902"/>
      <c r="H2902"/>
      <c r="I2902"/>
      <c r="J2902"/>
      <c r="K2902"/>
      <c r="M2902" s="12" t="str">
        <f t="shared" si="45"/>
        <v xml:space="preserve"> </v>
      </c>
    </row>
    <row r="2903" spans="5:13" x14ac:dyDescent="0.25">
      <c r="E2903"/>
      <c r="F2903"/>
      <c r="G2903"/>
      <c r="H2903"/>
      <c r="I2903"/>
      <c r="J2903"/>
      <c r="K2903"/>
      <c r="M2903" s="12" t="str">
        <f t="shared" si="45"/>
        <v xml:space="preserve"> </v>
      </c>
    </row>
    <row r="2904" spans="5:13" x14ac:dyDescent="0.25">
      <c r="E2904"/>
      <c r="F2904"/>
      <c r="G2904"/>
      <c r="H2904"/>
      <c r="I2904"/>
      <c r="J2904"/>
      <c r="K2904"/>
      <c r="M2904" s="12" t="str">
        <f t="shared" si="45"/>
        <v xml:space="preserve"> </v>
      </c>
    </row>
    <row r="2905" spans="5:13" x14ac:dyDescent="0.25">
      <c r="E2905"/>
      <c r="F2905"/>
      <c r="G2905"/>
      <c r="H2905"/>
      <c r="I2905"/>
      <c r="J2905"/>
      <c r="K2905"/>
      <c r="M2905" s="12" t="str">
        <f t="shared" si="45"/>
        <v xml:space="preserve"> </v>
      </c>
    </row>
    <row r="2906" spans="5:13" x14ac:dyDescent="0.25">
      <c r="E2906"/>
      <c r="F2906"/>
      <c r="G2906"/>
      <c r="H2906"/>
      <c r="I2906"/>
      <c r="J2906"/>
      <c r="K2906"/>
      <c r="M2906" s="12" t="str">
        <f t="shared" si="45"/>
        <v xml:space="preserve"> </v>
      </c>
    </row>
    <row r="2907" spans="5:13" x14ac:dyDescent="0.25">
      <c r="E2907"/>
      <c r="F2907"/>
      <c r="G2907"/>
      <c r="H2907"/>
      <c r="I2907"/>
      <c r="J2907"/>
      <c r="K2907"/>
      <c r="M2907" s="12" t="str">
        <f t="shared" si="45"/>
        <v xml:space="preserve"> </v>
      </c>
    </row>
    <row r="2908" spans="5:13" x14ac:dyDescent="0.25">
      <c r="E2908"/>
      <c r="F2908"/>
      <c r="G2908"/>
      <c r="H2908"/>
      <c r="I2908"/>
      <c r="J2908"/>
      <c r="K2908"/>
      <c r="M2908" s="12" t="str">
        <f t="shared" si="45"/>
        <v xml:space="preserve"> </v>
      </c>
    </row>
    <row r="2909" spans="5:13" x14ac:dyDescent="0.25">
      <c r="E2909"/>
      <c r="F2909"/>
      <c r="G2909"/>
      <c r="H2909"/>
      <c r="I2909"/>
      <c r="J2909"/>
      <c r="K2909"/>
      <c r="M2909" s="12" t="str">
        <f t="shared" si="45"/>
        <v xml:space="preserve"> </v>
      </c>
    </row>
    <row r="2910" spans="5:13" x14ac:dyDescent="0.25">
      <c r="E2910"/>
      <c r="F2910"/>
      <c r="G2910"/>
      <c r="H2910"/>
      <c r="I2910"/>
      <c r="J2910"/>
      <c r="K2910"/>
      <c r="M2910" s="12" t="str">
        <f t="shared" si="45"/>
        <v xml:space="preserve"> </v>
      </c>
    </row>
    <row r="2911" spans="5:13" x14ac:dyDescent="0.25">
      <c r="E2911"/>
      <c r="F2911"/>
      <c r="G2911"/>
      <c r="H2911"/>
      <c r="I2911"/>
      <c r="J2911"/>
      <c r="K2911"/>
      <c r="M2911" s="12" t="str">
        <f t="shared" si="45"/>
        <v xml:space="preserve"> </v>
      </c>
    </row>
    <row r="2912" spans="5:13" x14ac:dyDescent="0.25">
      <c r="E2912"/>
      <c r="F2912"/>
      <c r="G2912"/>
      <c r="H2912"/>
      <c r="I2912"/>
      <c r="J2912"/>
      <c r="K2912"/>
      <c r="M2912" s="12" t="str">
        <f t="shared" si="45"/>
        <v xml:space="preserve"> </v>
      </c>
    </row>
    <row r="2913" spans="5:13" x14ac:dyDescent="0.25">
      <c r="E2913"/>
      <c r="F2913"/>
      <c r="G2913"/>
      <c r="H2913"/>
      <c r="I2913"/>
      <c r="J2913"/>
      <c r="K2913"/>
      <c r="M2913" s="12" t="str">
        <f t="shared" si="45"/>
        <v xml:space="preserve"> </v>
      </c>
    </row>
    <row r="2914" spans="5:13" x14ac:dyDescent="0.25">
      <c r="E2914"/>
      <c r="F2914"/>
      <c r="G2914"/>
      <c r="H2914"/>
      <c r="I2914"/>
      <c r="J2914"/>
      <c r="K2914"/>
      <c r="M2914" s="12" t="str">
        <f t="shared" si="45"/>
        <v xml:space="preserve"> </v>
      </c>
    </row>
    <row r="2915" spans="5:13" x14ac:dyDescent="0.25">
      <c r="E2915"/>
      <c r="F2915"/>
      <c r="G2915"/>
      <c r="H2915"/>
      <c r="I2915"/>
      <c r="J2915"/>
      <c r="K2915"/>
      <c r="M2915" s="12" t="str">
        <f t="shared" si="45"/>
        <v xml:space="preserve"> </v>
      </c>
    </row>
    <row r="2916" spans="5:13" x14ac:dyDescent="0.25">
      <c r="E2916"/>
      <c r="F2916"/>
      <c r="G2916"/>
      <c r="H2916"/>
      <c r="I2916"/>
      <c r="J2916"/>
      <c r="K2916"/>
      <c r="M2916" s="12" t="str">
        <f t="shared" si="45"/>
        <v xml:space="preserve"> </v>
      </c>
    </row>
    <row r="2917" spans="5:13" x14ac:dyDescent="0.25">
      <c r="E2917"/>
      <c r="F2917"/>
      <c r="G2917"/>
      <c r="H2917"/>
      <c r="I2917"/>
      <c r="J2917"/>
      <c r="K2917"/>
      <c r="M2917" s="12" t="str">
        <f t="shared" si="45"/>
        <v xml:space="preserve"> </v>
      </c>
    </row>
    <row r="2918" spans="5:13" x14ac:dyDescent="0.25">
      <c r="E2918"/>
      <c r="F2918"/>
      <c r="G2918"/>
      <c r="H2918"/>
      <c r="I2918"/>
      <c r="J2918"/>
      <c r="K2918"/>
      <c r="M2918" s="12" t="str">
        <f t="shared" si="45"/>
        <v xml:space="preserve"> </v>
      </c>
    </row>
    <row r="2919" spans="5:13" x14ac:dyDescent="0.25">
      <c r="E2919"/>
      <c r="F2919"/>
      <c r="G2919"/>
      <c r="H2919"/>
      <c r="I2919"/>
      <c r="J2919"/>
      <c r="K2919"/>
      <c r="M2919" s="12" t="str">
        <f t="shared" si="45"/>
        <v xml:space="preserve"> </v>
      </c>
    </row>
    <row r="2920" spans="5:13" x14ac:dyDescent="0.25">
      <c r="E2920"/>
      <c r="F2920"/>
      <c r="G2920"/>
      <c r="H2920"/>
      <c r="I2920"/>
      <c r="J2920"/>
      <c r="K2920"/>
      <c r="M2920" s="12" t="str">
        <f t="shared" si="45"/>
        <v xml:space="preserve"> </v>
      </c>
    </row>
    <row r="2921" spans="5:13" x14ac:dyDescent="0.25">
      <c r="E2921"/>
      <c r="F2921"/>
      <c r="G2921"/>
      <c r="H2921"/>
      <c r="I2921"/>
      <c r="J2921"/>
      <c r="K2921"/>
      <c r="M2921" s="12" t="str">
        <f t="shared" si="45"/>
        <v xml:space="preserve"> </v>
      </c>
    </row>
    <row r="2922" spans="5:13" x14ac:dyDescent="0.25">
      <c r="E2922"/>
      <c r="F2922"/>
      <c r="G2922"/>
      <c r="H2922"/>
      <c r="I2922"/>
      <c r="J2922"/>
      <c r="K2922"/>
      <c r="M2922" s="12" t="str">
        <f t="shared" si="45"/>
        <v xml:space="preserve"> </v>
      </c>
    </row>
    <row r="2923" spans="5:13" x14ac:dyDescent="0.25">
      <c r="E2923"/>
      <c r="F2923"/>
      <c r="G2923"/>
      <c r="H2923"/>
      <c r="I2923"/>
      <c r="J2923"/>
      <c r="K2923"/>
      <c r="M2923" s="12" t="str">
        <f t="shared" si="45"/>
        <v xml:space="preserve"> </v>
      </c>
    </row>
    <row r="2924" spans="5:13" x14ac:dyDescent="0.25">
      <c r="E2924"/>
      <c r="F2924"/>
      <c r="G2924"/>
      <c r="H2924"/>
      <c r="I2924"/>
      <c r="J2924"/>
      <c r="K2924"/>
      <c r="M2924" s="12" t="str">
        <f t="shared" si="45"/>
        <v xml:space="preserve"> </v>
      </c>
    </row>
    <row r="2925" spans="5:13" x14ac:dyDescent="0.25">
      <c r="E2925"/>
      <c r="F2925"/>
      <c r="G2925"/>
      <c r="H2925"/>
      <c r="I2925"/>
      <c r="J2925"/>
      <c r="K2925"/>
      <c r="M2925" s="12" t="str">
        <f t="shared" si="45"/>
        <v xml:space="preserve"> </v>
      </c>
    </row>
    <row r="2926" spans="5:13" x14ac:dyDescent="0.25">
      <c r="E2926"/>
      <c r="F2926"/>
      <c r="G2926"/>
      <c r="H2926"/>
      <c r="I2926"/>
      <c r="J2926"/>
      <c r="K2926"/>
      <c r="M2926" s="12" t="str">
        <f t="shared" si="45"/>
        <v xml:space="preserve"> </v>
      </c>
    </row>
    <row r="2927" spans="5:13" x14ac:dyDescent="0.25">
      <c r="E2927"/>
      <c r="F2927"/>
      <c r="G2927"/>
      <c r="H2927"/>
      <c r="I2927"/>
      <c r="J2927"/>
      <c r="K2927"/>
      <c r="M2927" s="12" t="str">
        <f t="shared" si="45"/>
        <v xml:space="preserve"> </v>
      </c>
    </row>
    <row r="2928" spans="5:13" x14ac:dyDescent="0.25">
      <c r="E2928"/>
      <c r="F2928"/>
      <c r="G2928"/>
      <c r="H2928"/>
      <c r="I2928"/>
      <c r="J2928"/>
      <c r="K2928"/>
      <c r="M2928" s="12" t="str">
        <f t="shared" si="45"/>
        <v xml:space="preserve"> </v>
      </c>
    </row>
    <row r="2929" spans="5:13" x14ac:dyDescent="0.25">
      <c r="E2929"/>
      <c r="F2929"/>
      <c r="G2929"/>
      <c r="H2929"/>
      <c r="I2929"/>
      <c r="J2929"/>
      <c r="K2929"/>
      <c r="M2929" s="12" t="str">
        <f t="shared" si="45"/>
        <v xml:space="preserve"> </v>
      </c>
    </row>
    <row r="2930" spans="5:13" x14ac:dyDescent="0.25">
      <c r="E2930"/>
      <c r="F2930"/>
      <c r="G2930"/>
      <c r="H2930"/>
      <c r="I2930"/>
      <c r="J2930"/>
      <c r="K2930"/>
      <c r="M2930" s="12" t="str">
        <f t="shared" si="45"/>
        <v xml:space="preserve"> </v>
      </c>
    </row>
    <row r="2931" spans="5:13" x14ac:dyDescent="0.25">
      <c r="E2931"/>
      <c r="F2931"/>
      <c r="G2931"/>
      <c r="H2931"/>
      <c r="I2931"/>
      <c r="J2931"/>
      <c r="K2931"/>
      <c r="M2931" s="12" t="str">
        <f t="shared" si="45"/>
        <v xml:space="preserve"> </v>
      </c>
    </row>
    <row r="2932" spans="5:13" x14ac:dyDescent="0.25">
      <c r="E2932"/>
      <c r="F2932"/>
      <c r="G2932"/>
      <c r="H2932"/>
      <c r="I2932"/>
      <c r="J2932"/>
      <c r="K2932"/>
      <c r="M2932" s="12" t="str">
        <f t="shared" si="45"/>
        <v xml:space="preserve"> </v>
      </c>
    </row>
    <row r="2933" spans="5:13" x14ac:dyDescent="0.25">
      <c r="E2933"/>
      <c r="F2933"/>
      <c r="G2933"/>
      <c r="H2933"/>
      <c r="I2933"/>
      <c r="J2933"/>
      <c r="K2933"/>
      <c r="M2933" s="12" t="str">
        <f t="shared" si="45"/>
        <v xml:space="preserve"> </v>
      </c>
    </row>
    <row r="2934" spans="5:13" x14ac:dyDescent="0.25">
      <c r="E2934"/>
      <c r="F2934"/>
      <c r="G2934"/>
      <c r="H2934"/>
      <c r="I2934"/>
      <c r="J2934"/>
      <c r="K2934"/>
      <c r="M2934" s="12" t="str">
        <f t="shared" si="45"/>
        <v xml:space="preserve"> </v>
      </c>
    </row>
    <row r="2935" spans="5:13" x14ac:dyDescent="0.25">
      <c r="E2935"/>
      <c r="F2935"/>
      <c r="G2935"/>
      <c r="H2935"/>
      <c r="I2935"/>
      <c r="J2935"/>
      <c r="K2935"/>
      <c r="M2935" s="12" t="str">
        <f t="shared" si="45"/>
        <v xml:space="preserve"> </v>
      </c>
    </row>
    <row r="2936" spans="5:13" x14ac:dyDescent="0.25">
      <c r="E2936"/>
      <c r="F2936"/>
      <c r="G2936"/>
      <c r="H2936"/>
      <c r="I2936"/>
      <c r="J2936"/>
      <c r="K2936"/>
      <c r="M2936" s="12" t="str">
        <f t="shared" si="45"/>
        <v xml:space="preserve"> </v>
      </c>
    </row>
    <row r="2937" spans="5:13" x14ac:dyDescent="0.25">
      <c r="E2937"/>
      <c r="F2937"/>
      <c r="G2937"/>
      <c r="H2937"/>
      <c r="I2937"/>
      <c r="J2937"/>
      <c r="K2937"/>
      <c r="M2937" s="12" t="str">
        <f t="shared" si="45"/>
        <v xml:space="preserve"> </v>
      </c>
    </row>
    <row r="2938" spans="5:13" x14ac:dyDescent="0.25">
      <c r="E2938"/>
      <c r="F2938"/>
      <c r="G2938"/>
      <c r="H2938"/>
      <c r="I2938"/>
      <c r="J2938"/>
      <c r="K2938"/>
      <c r="M2938" s="12" t="str">
        <f t="shared" si="45"/>
        <v xml:space="preserve"> </v>
      </c>
    </row>
    <row r="2939" spans="5:13" x14ac:dyDescent="0.25">
      <c r="E2939"/>
      <c r="F2939"/>
      <c r="G2939"/>
      <c r="H2939"/>
      <c r="I2939"/>
      <c r="J2939"/>
      <c r="K2939"/>
      <c r="M2939" s="12" t="str">
        <f t="shared" si="45"/>
        <v xml:space="preserve"> </v>
      </c>
    </row>
    <row r="2940" spans="5:13" x14ac:dyDescent="0.25">
      <c r="E2940"/>
      <c r="F2940"/>
      <c r="G2940"/>
      <c r="H2940"/>
      <c r="I2940"/>
      <c r="J2940"/>
      <c r="K2940"/>
      <c r="M2940" s="12" t="str">
        <f t="shared" si="45"/>
        <v xml:space="preserve"> </v>
      </c>
    </row>
    <row r="2941" spans="5:13" x14ac:dyDescent="0.25">
      <c r="E2941"/>
      <c r="F2941"/>
      <c r="G2941"/>
      <c r="H2941"/>
      <c r="I2941"/>
      <c r="J2941"/>
      <c r="K2941"/>
      <c r="M2941" s="12" t="str">
        <f t="shared" si="45"/>
        <v xml:space="preserve"> </v>
      </c>
    </row>
    <row r="2942" spans="5:13" x14ac:dyDescent="0.25">
      <c r="E2942"/>
      <c r="F2942"/>
      <c r="G2942"/>
      <c r="H2942"/>
      <c r="I2942"/>
      <c r="J2942"/>
      <c r="K2942"/>
      <c r="M2942" s="12" t="str">
        <f t="shared" si="45"/>
        <v xml:space="preserve"> </v>
      </c>
    </row>
    <row r="2943" spans="5:13" x14ac:dyDescent="0.25">
      <c r="E2943"/>
      <c r="F2943"/>
      <c r="G2943"/>
      <c r="H2943"/>
      <c r="I2943"/>
      <c r="J2943"/>
      <c r="K2943"/>
      <c r="M2943" s="12" t="str">
        <f t="shared" si="45"/>
        <v xml:space="preserve"> </v>
      </c>
    </row>
    <row r="2944" spans="5:13" x14ac:dyDescent="0.25">
      <c r="E2944"/>
      <c r="F2944"/>
      <c r="G2944"/>
      <c r="H2944"/>
      <c r="I2944"/>
      <c r="J2944"/>
      <c r="K2944"/>
      <c r="M2944" s="12" t="str">
        <f t="shared" si="45"/>
        <v xml:space="preserve"> </v>
      </c>
    </row>
    <row r="2945" spans="5:13" x14ac:dyDescent="0.25">
      <c r="E2945"/>
      <c r="F2945"/>
      <c r="G2945"/>
      <c r="H2945"/>
      <c r="I2945"/>
      <c r="J2945"/>
      <c r="K2945"/>
      <c r="M2945" s="12" t="str">
        <f t="shared" si="45"/>
        <v xml:space="preserve"> </v>
      </c>
    </row>
    <row r="2946" spans="5:13" x14ac:dyDescent="0.25">
      <c r="E2946"/>
      <c r="F2946"/>
      <c r="G2946"/>
      <c r="H2946"/>
      <c r="I2946"/>
      <c r="J2946"/>
      <c r="K2946"/>
      <c r="M2946" s="12" t="str">
        <f t="shared" si="45"/>
        <v xml:space="preserve"> </v>
      </c>
    </row>
    <row r="2947" spans="5:13" x14ac:dyDescent="0.25">
      <c r="E2947"/>
      <c r="F2947"/>
      <c r="G2947"/>
      <c r="H2947"/>
      <c r="I2947"/>
      <c r="J2947"/>
      <c r="K2947"/>
      <c r="M2947" s="12" t="str">
        <f t="shared" si="45"/>
        <v xml:space="preserve"> </v>
      </c>
    </row>
    <row r="2948" spans="5:13" x14ac:dyDescent="0.25">
      <c r="E2948"/>
      <c r="F2948"/>
      <c r="G2948"/>
      <c r="H2948"/>
      <c r="I2948"/>
      <c r="J2948"/>
      <c r="K2948"/>
      <c r="M2948" s="12" t="str">
        <f t="shared" si="45"/>
        <v xml:space="preserve"> </v>
      </c>
    </row>
    <row r="2949" spans="5:13" x14ac:dyDescent="0.25">
      <c r="E2949"/>
      <c r="F2949"/>
      <c r="G2949"/>
      <c r="H2949"/>
      <c r="I2949"/>
      <c r="J2949"/>
      <c r="K2949"/>
      <c r="M2949" s="12" t="str">
        <f t="shared" si="45"/>
        <v xml:space="preserve"> </v>
      </c>
    </row>
    <row r="2950" spans="5:13" x14ac:dyDescent="0.25">
      <c r="E2950"/>
      <c r="F2950"/>
      <c r="G2950"/>
      <c r="H2950"/>
      <c r="I2950"/>
      <c r="J2950"/>
      <c r="K2950"/>
      <c r="M2950" s="12" t="str">
        <f t="shared" si="45"/>
        <v xml:space="preserve"> </v>
      </c>
    </row>
    <row r="2951" spans="5:13" x14ac:dyDescent="0.25">
      <c r="E2951"/>
      <c r="F2951"/>
      <c r="G2951"/>
      <c r="H2951"/>
      <c r="I2951"/>
      <c r="J2951"/>
      <c r="K2951"/>
      <c r="M2951" s="12" t="str">
        <f t="shared" si="45"/>
        <v xml:space="preserve"> </v>
      </c>
    </row>
    <row r="2952" spans="5:13" x14ac:dyDescent="0.25">
      <c r="E2952"/>
      <c r="F2952"/>
      <c r="G2952"/>
      <c r="H2952"/>
      <c r="I2952"/>
      <c r="J2952"/>
      <c r="K2952"/>
      <c r="M2952" s="12" t="str">
        <f t="shared" ref="M2952:M3015" si="46">IF(J2952&gt;$M$3,"X"," ")</f>
        <v xml:space="preserve"> </v>
      </c>
    </row>
    <row r="2953" spans="5:13" x14ac:dyDescent="0.25">
      <c r="E2953"/>
      <c r="F2953"/>
      <c r="G2953"/>
      <c r="H2953"/>
      <c r="I2953"/>
      <c r="J2953"/>
      <c r="K2953"/>
      <c r="M2953" s="12" t="str">
        <f t="shared" si="46"/>
        <v xml:space="preserve"> </v>
      </c>
    </row>
    <row r="2954" spans="5:13" x14ac:dyDescent="0.25">
      <c r="E2954"/>
      <c r="F2954"/>
      <c r="G2954"/>
      <c r="H2954"/>
      <c r="I2954"/>
      <c r="J2954"/>
      <c r="K2954"/>
      <c r="M2954" s="12" t="str">
        <f t="shared" si="46"/>
        <v xml:space="preserve"> </v>
      </c>
    </row>
    <row r="2955" spans="5:13" x14ac:dyDescent="0.25">
      <c r="E2955"/>
      <c r="F2955"/>
      <c r="G2955"/>
      <c r="H2955"/>
      <c r="I2955"/>
      <c r="J2955"/>
      <c r="K2955"/>
      <c r="M2955" s="12" t="str">
        <f t="shared" si="46"/>
        <v xml:space="preserve"> </v>
      </c>
    </row>
    <row r="2956" spans="5:13" x14ac:dyDescent="0.25">
      <c r="E2956"/>
      <c r="F2956"/>
      <c r="G2956"/>
      <c r="H2956"/>
      <c r="I2956"/>
      <c r="J2956"/>
      <c r="K2956"/>
      <c r="M2956" s="12" t="str">
        <f t="shared" si="46"/>
        <v xml:space="preserve"> </v>
      </c>
    </row>
    <row r="2957" spans="5:13" x14ac:dyDescent="0.25">
      <c r="E2957"/>
      <c r="F2957"/>
      <c r="G2957"/>
      <c r="H2957"/>
      <c r="I2957"/>
      <c r="J2957"/>
      <c r="K2957"/>
      <c r="M2957" s="12" t="str">
        <f t="shared" si="46"/>
        <v xml:space="preserve"> </v>
      </c>
    </row>
    <row r="2958" spans="5:13" x14ac:dyDescent="0.25">
      <c r="E2958"/>
      <c r="F2958"/>
      <c r="G2958"/>
      <c r="H2958"/>
      <c r="I2958"/>
      <c r="J2958"/>
      <c r="K2958"/>
      <c r="M2958" s="12" t="str">
        <f t="shared" si="46"/>
        <v xml:space="preserve"> </v>
      </c>
    </row>
    <row r="2959" spans="5:13" x14ac:dyDescent="0.25">
      <c r="E2959"/>
      <c r="F2959"/>
      <c r="G2959"/>
      <c r="H2959"/>
      <c r="I2959"/>
      <c r="J2959"/>
      <c r="K2959"/>
      <c r="M2959" s="12" t="str">
        <f t="shared" si="46"/>
        <v xml:space="preserve"> </v>
      </c>
    </row>
    <row r="2960" spans="5:13" x14ac:dyDescent="0.25">
      <c r="E2960"/>
      <c r="F2960"/>
      <c r="G2960"/>
      <c r="H2960"/>
      <c r="I2960"/>
      <c r="J2960"/>
      <c r="K2960"/>
      <c r="M2960" s="12" t="str">
        <f t="shared" si="46"/>
        <v xml:space="preserve"> </v>
      </c>
    </row>
    <row r="2961" spans="5:13" x14ac:dyDescent="0.25">
      <c r="E2961"/>
      <c r="F2961"/>
      <c r="G2961"/>
      <c r="H2961"/>
      <c r="I2961"/>
      <c r="J2961"/>
      <c r="K2961"/>
      <c r="M2961" s="12" t="str">
        <f t="shared" si="46"/>
        <v xml:space="preserve"> </v>
      </c>
    </row>
    <row r="2962" spans="5:13" x14ac:dyDescent="0.25">
      <c r="E2962"/>
      <c r="F2962"/>
      <c r="G2962"/>
      <c r="H2962"/>
      <c r="I2962"/>
      <c r="J2962"/>
      <c r="K2962"/>
      <c r="M2962" s="12" t="str">
        <f t="shared" si="46"/>
        <v xml:space="preserve"> </v>
      </c>
    </row>
    <row r="2963" spans="5:13" x14ac:dyDescent="0.25">
      <c r="E2963"/>
      <c r="F2963"/>
      <c r="G2963"/>
      <c r="H2963"/>
      <c r="I2963"/>
      <c r="J2963"/>
      <c r="K2963"/>
      <c r="M2963" s="12" t="str">
        <f t="shared" si="46"/>
        <v xml:space="preserve"> </v>
      </c>
    </row>
    <row r="2964" spans="5:13" x14ac:dyDescent="0.25">
      <c r="E2964"/>
      <c r="F2964"/>
      <c r="G2964"/>
      <c r="H2964"/>
      <c r="I2964"/>
      <c r="J2964"/>
      <c r="K2964"/>
      <c r="M2964" s="12" t="str">
        <f t="shared" si="46"/>
        <v xml:space="preserve"> </v>
      </c>
    </row>
    <row r="2965" spans="5:13" x14ac:dyDescent="0.25">
      <c r="E2965"/>
      <c r="F2965"/>
      <c r="G2965"/>
      <c r="H2965"/>
      <c r="I2965"/>
      <c r="J2965"/>
      <c r="K2965"/>
      <c r="M2965" s="12" t="str">
        <f t="shared" si="46"/>
        <v xml:space="preserve"> </v>
      </c>
    </row>
    <row r="2966" spans="5:13" x14ac:dyDescent="0.25">
      <c r="E2966"/>
      <c r="F2966"/>
      <c r="G2966"/>
      <c r="H2966"/>
      <c r="I2966"/>
      <c r="J2966"/>
      <c r="K2966"/>
      <c r="M2966" s="12" t="str">
        <f t="shared" si="46"/>
        <v xml:space="preserve"> </v>
      </c>
    </row>
    <row r="2967" spans="5:13" x14ac:dyDescent="0.25">
      <c r="E2967"/>
      <c r="F2967"/>
      <c r="G2967"/>
      <c r="H2967"/>
      <c r="I2967"/>
      <c r="J2967"/>
      <c r="K2967"/>
      <c r="M2967" s="12" t="str">
        <f t="shared" si="46"/>
        <v xml:space="preserve"> </v>
      </c>
    </row>
    <row r="2968" spans="5:13" x14ac:dyDescent="0.25">
      <c r="E2968"/>
      <c r="F2968"/>
      <c r="G2968"/>
      <c r="H2968"/>
      <c r="I2968"/>
      <c r="J2968"/>
      <c r="K2968"/>
      <c r="M2968" s="12" t="str">
        <f t="shared" si="46"/>
        <v xml:space="preserve"> </v>
      </c>
    </row>
    <row r="2969" spans="5:13" x14ac:dyDescent="0.25">
      <c r="E2969"/>
      <c r="F2969"/>
      <c r="G2969"/>
      <c r="H2969"/>
      <c r="I2969"/>
      <c r="J2969"/>
      <c r="K2969"/>
      <c r="M2969" s="12" t="str">
        <f t="shared" si="46"/>
        <v xml:space="preserve"> </v>
      </c>
    </row>
    <row r="2970" spans="5:13" x14ac:dyDescent="0.25">
      <c r="E2970"/>
      <c r="F2970"/>
      <c r="G2970"/>
      <c r="H2970"/>
      <c r="I2970"/>
      <c r="J2970"/>
      <c r="K2970"/>
      <c r="M2970" s="12" t="str">
        <f t="shared" si="46"/>
        <v xml:space="preserve"> </v>
      </c>
    </row>
    <row r="2971" spans="5:13" x14ac:dyDescent="0.25">
      <c r="E2971"/>
      <c r="F2971"/>
      <c r="G2971"/>
      <c r="H2971"/>
      <c r="I2971"/>
      <c r="J2971"/>
      <c r="K2971"/>
      <c r="M2971" s="12" t="str">
        <f t="shared" si="46"/>
        <v xml:space="preserve"> </v>
      </c>
    </row>
    <row r="2972" spans="5:13" x14ac:dyDescent="0.25">
      <c r="E2972"/>
      <c r="F2972"/>
      <c r="G2972"/>
      <c r="H2972"/>
      <c r="I2972"/>
      <c r="J2972"/>
      <c r="K2972"/>
      <c r="M2972" s="12" t="str">
        <f t="shared" si="46"/>
        <v xml:space="preserve"> </v>
      </c>
    </row>
    <row r="2973" spans="5:13" x14ac:dyDescent="0.25">
      <c r="E2973"/>
      <c r="F2973"/>
      <c r="G2973"/>
      <c r="H2973"/>
      <c r="I2973"/>
      <c r="J2973"/>
      <c r="K2973"/>
      <c r="M2973" s="12" t="str">
        <f t="shared" si="46"/>
        <v xml:space="preserve"> </v>
      </c>
    </row>
    <row r="2974" spans="5:13" x14ac:dyDescent="0.25">
      <c r="E2974"/>
      <c r="F2974"/>
      <c r="G2974"/>
      <c r="H2974"/>
      <c r="I2974"/>
      <c r="J2974"/>
      <c r="K2974"/>
      <c r="M2974" s="12" t="str">
        <f t="shared" si="46"/>
        <v xml:space="preserve"> </v>
      </c>
    </row>
    <row r="2975" spans="5:13" x14ac:dyDescent="0.25">
      <c r="E2975"/>
      <c r="F2975"/>
      <c r="G2975"/>
      <c r="H2975"/>
      <c r="I2975"/>
      <c r="J2975"/>
      <c r="K2975"/>
      <c r="M2975" s="12" t="str">
        <f t="shared" si="46"/>
        <v xml:space="preserve"> </v>
      </c>
    </row>
    <row r="2976" spans="5:13" x14ac:dyDescent="0.25">
      <c r="E2976"/>
      <c r="F2976"/>
      <c r="G2976"/>
      <c r="H2976"/>
      <c r="I2976"/>
      <c r="J2976"/>
      <c r="K2976"/>
      <c r="M2976" s="12" t="str">
        <f t="shared" si="46"/>
        <v xml:space="preserve"> </v>
      </c>
    </row>
    <row r="2977" spans="5:13" x14ac:dyDescent="0.25">
      <c r="E2977"/>
      <c r="F2977"/>
      <c r="G2977"/>
      <c r="H2977"/>
      <c r="I2977"/>
      <c r="J2977"/>
      <c r="K2977"/>
      <c r="M2977" s="12" t="str">
        <f t="shared" si="46"/>
        <v xml:space="preserve"> </v>
      </c>
    </row>
    <row r="2978" spans="5:13" x14ac:dyDescent="0.25">
      <c r="E2978"/>
      <c r="F2978"/>
      <c r="G2978"/>
      <c r="H2978"/>
      <c r="I2978"/>
      <c r="J2978"/>
      <c r="K2978"/>
      <c r="M2978" s="12" t="str">
        <f t="shared" si="46"/>
        <v xml:space="preserve"> </v>
      </c>
    </row>
    <row r="2979" spans="5:13" x14ac:dyDescent="0.25">
      <c r="E2979"/>
      <c r="F2979"/>
      <c r="G2979"/>
      <c r="H2979"/>
      <c r="I2979"/>
      <c r="J2979"/>
      <c r="K2979"/>
      <c r="M2979" s="12" t="str">
        <f t="shared" si="46"/>
        <v xml:space="preserve"> </v>
      </c>
    </row>
    <row r="2980" spans="5:13" x14ac:dyDescent="0.25">
      <c r="E2980"/>
      <c r="F2980"/>
      <c r="G2980"/>
      <c r="H2980"/>
      <c r="I2980"/>
      <c r="J2980"/>
      <c r="K2980"/>
      <c r="M2980" s="12" t="str">
        <f t="shared" si="46"/>
        <v xml:space="preserve"> </v>
      </c>
    </row>
    <row r="2981" spans="5:13" x14ac:dyDescent="0.25">
      <c r="E2981"/>
      <c r="F2981"/>
      <c r="G2981"/>
      <c r="H2981"/>
      <c r="I2981"/>
      <c r="J2981"/>
      <c r="K2981"/>
      <c r="M2981" s="12" t="str">
        <f t="shared" si="46"/>
        <v xml:space="preserve"> </v>
      </c>
    </row>
    <row r="2982" spans="5:13" x14ac:dyDescent="0.25">
      <c r="E2982"/>
      <c r="F2982"/>
      <c r="G2982"/>
      <c r="H2982"/>
      <c r="I2982"/>
      <c r="J2982"/>
      <c r="K2982"/>
      <c r="M2982" s="12" t="str">
        <f t="shared" si="46"/>
        <v xml:space="preserve"> </v>
      </c>
    </row>
    <row r="2983" spans="5:13" x14ac:dyDescent="0.25">
      <c r="E2983"/>
      <c r="F2983"/>
      <c r="G2983"/>
      <c r="H2983"/>
      <c r="I2983"/>
      <c r="J2983"/>
      <c r="K2983"/>
      <c r="M2983" s="12" t="str">
        <f t="shared" si="46"/>
        <v xml:space="preserve"> </v>
      </c>
    </row>
    <row r="2984" spans="5:13" x14ac:dyDescent="0.25">
      <c r="E2984"/>
      <c r="F2984"/>
      <c r="G2984"/>
      <c r="H2984"/>
      <c r="I2984"/>
      <c r="J2984"/>
      <c r="K2984"/>
      <c r="M2984" s="12" t="str">
        <f t="shared" si="46"/>
        <v xml:space="preserve"> </v>
      </c>
    </row>
    <row r="2985" spans="5:13" x14ac:dyDescent="0.25">
      <c r="E2985"/>
      <c r="F2985"/>
      <c r="G2985"/>
      <c r="H2985"/>
      <c r="I2985"/>
      <c r="J2985"/>
      <c r="K2985"/>
      <c r="M2985" s="12" t="str">
        <f t="shared" si="46"/>
        <v xml:space="preserve"> </v>
      </c>
    </row>
    <row r="2986" spans="5:13" x14ac:dyDescent="0.25">
      <c r="E2986"/>
      <c r="F2986"/>
      <c r="G2986"/>
      <c r="H2986"/>
      <c r="I2986"/>
      <c r="J2986"/>
      <c r="K2986"/>
      <c r="M2986" s="12" t="str">
        <f t="shared" si="46"/>
        <v xml:space="preserve"> </v>
      </c>
    </row>
    <row r="2987" spans="5:13" x14ac:dyDescent="0.25">
      <c r="E2987"/>
      <c r="F2987"/>
      <c r="G2987"/>
      <c r="H2987"/>
      <c r="I2987"/>
      <c r="J2987"/>
      <c r="K2987"/>
      <c r="M2987" s="12" t="str">
        <f t="shared" si="46"/>
        <v xml:space="preserve"> </v>
      </c>
    </row>
    <row r="2988" spans="5:13" x14ac:dyDescent="0.25">
      <c r="E2988"/>
      <c r="F2988"/>
      <c r="G2988"/>
      <c r="H2988"/>
      <c r="I2988"/>
      <c r="J2988"/>
      <c r="K2988"/>
      <c r="M2988" s="12" t="str">
        <f t="shared" si="46"/>
        <v xml:space="preserve"> </v>
      </c>
    </row>
    <row r="2989" spans="5:13" x14ac:dyDescent="0.25">
      <c r="E2989"/>
      <c r="F2989"/>
      <c r="G2989"/>
      <c r="H2989"/>
      <c r="I2989"/>
      <c r="J2989"/>
      <c r="K2989"/>
      <c r="M2989" s="12" t="str">
        <f t="shared" si="46"/>
        <v xml:space="preserve"> </v>
      </c>
    </row>
    <row r="2990" spans="5:13" x14ac:dyDescent="0.25">
      <c r="E2990"/>
      <c r="F2990"/>
      <c r="G2990"/>
      <c r="H2990"/>
      <c r="I2990"/>
      <c r="J2990"/>
      <c r="K2990"/>
      <c r="M2990" s="12" t="str">
        <f t="shared" si="46"/>
        <v xml:space="preserve"> </v>
      </c>
    </row>
    <row r="2991" spans="5:13" x14ac:dyDescent="0.25">
      <c r="E2991"/>
      <c r="F2991"/>
      <c r="G2991"/>
      <c r="H2991"/>
      <c r="I2991"/>
      <c r="J2991"/>
      <c r="K2991"/>
      <c r="M2991" s="12" t="str">
        <f t="shared" si="46"/>
        <v xml:space="preserve"> </v>
      </c>
    </row>
    <row r="2992" spans="5:13" x14ac:dyDescent="0.25">
      <c r="E2992"/>
      <c r="F2992"/>
      <c r="G2992"/>
      <c r="H2992"/>
      <c r="I2992"/>
      <c r="J2992"/>
      <c r="K2992"/>
      <c r="M2992" s="12" t="str">
        <f t="shared" si="46"/>
        <v xml:space="preserve"> </v>
      </c>
    </row>
    <row r="2993" spans="5:13" x14ac:dyDescent="0.25">
      <c r="E2993"/>
      <c r="F2993"/>
      <c r="G2993"/>
      <c r="H2993"/>
      <c r="I2993"/>
      <c r="J2993"/>
      <c r="K2993"/>
      <c r="M2993" s="12" t="str">
        <f t="shared" si="46"/>
        <v xml:space="preserve"> </v>
      </c>
    </row>
    <row r="2994" spans="5:13" x14ac:dyDescent="0.25">
      <c r="E2994"/>
      <c r="F2994"/>
      <c r="G2994"/>
      <c r="H2994"/>
      <c r="I2994"/>
      <c r="J2994"/>
      <c r="K2994"/>
      <c r="M2994" s="12" t="str">
        <f t="shared" si="46"/>
        <v xml:space="preserve"> </v>
      </c>
    </row>
    <row r="2995" spans="5:13" x14ac:dyDescent="0.25">
      <c r="E2995"/>
      <c r="F2995"/>
      <c r="G2995"/>
      <c r="H2995"/>
      <c r="I2995"/>
      <c r="J2995"/>
      <c r="K2995"/>
      <c r="M2995" s="12" t="str">
        <f t="shared" si="46"/>
        <v xml:space="preserve"> </v>
      </c>
    </row>
    <row r="2996" spans="5:13" x14ac:dyDescent="0.25">
      <c r="E2996"/>
      <c r="F2996"/>
      <c r="G2996"/>
      <c r="H2996"/>
      <c r="I2996"/>
      <c r="J2996"/>
      <c r="K2996"/>
      <c r="M2996" s="12" t="str">
        <f t="shared" si="46"/>
        <v xml:space="preserve"> </v>
      </c>
    </row>
    <row r="2997" spans="5:13" x14ac:dyDescent="0.25">
      <c r="E2997"/>
      <c r="F2997"/>
      <c r="G2997"/>
      <c r="H2997"/>
      <c r="I2997"/>
      <c r="J2997"/>
      <c r="K2997"/>
      <c r="M2997" s="12" t="str">
        <f t="shared" si="46"/>
        <v xml:space="preserve"> </v>
      </c>
    </row>
    <row r="2998" spans="5:13" x14ac:dyDescent="0.25">
      <c r="E2998"/>
      <c r="F2998"/>
      <c r="G2998"/>
      <c r="H2998"/>
      <c r="I2998"/>
      <c r="J2998"/>
      <c r="K2998"/>
      <c r="M2998" s="12" t="str">
        <f t="shared" si="46"/>
        <v xml:space="preserve"> </v>
      </c>
    </row>
    <row r="2999" spans="5:13" x14ac:dyDescent="0.25">
      <c r="E2999"/>
      <c r="F2999"/>
      <c r="G2999"/>
      <c r="H2999"/>
      <c r="I2999"/>
      <c r="J2999"/>
      <c r="K2999"/>
      <c r="M2999" s="12" t="str">
        <f t="shared" si="46"/>
        <v xml:space="preserve"> </v>
      </c>
    </row>
    <row r="3000" spans="5:13" x14ac:dyDescent="0.25">
      <c r="E3000"/>
      <c r="F3000"/>
      <c r="G3000"/>
      <c r="H3000"/>
      <c r="I3000"/>
      <c r="J3000"/>
      <c r="K3000"/>
      <c r="M3000" s="12" t="str">
        <f t="shared" si="46"/>
        <v xml:space="preserve"> </v>
      </c>
    </row>
    <row r="3001" spans="5:13" x14ac:dyDescent="0.25">
      <c r="E3001"/>
      <c r="F3001"/>
      <c r="G3001"/>
      <c r="H3001"/>
      <c r="I3001"/>
      <c r="J3001"/>
      <c r="K3001"/>
      <c r="M3001" s="12" t="str">
        <f t="shared" si="46"/>
        <v xml:space="preserve"> </v>
      </c>
    </row>
    <row r="3002" spans="5:13" x14ac:dyDescent="0.25">
      <c r="E3002"/>
      <c r="F3002"/>
      <c r="G3002"/>
      <c r="H3002"/>
      <c r="I3002"/>
      <c r="J3002"/>
      <c r="K3002"/>
      <c r="M3002" s="12" t="str">
        <f t="shared" si="46"/>
        <v xml:space="preserve"> </v>
      </c>
    </row>
    <row r="3003" spans="5:13" x14ac:dyDescent="0.25">
      <c r="E3003"/>
      <c r="F3003"/>
      <c r="G3003"/>
      <c r="H3003"/>
      <c r="I3003"/>
      <c r="J3003"/>
      <c r="K3003"/>
      <c r="M3003" s="12" t="str">
        <f t="shared" si="46"/>
        <v xml:space="preserve"> </v>
      </c>
    </row>
    <row r="3004" spans="5:13" x14ac:dyDescent="0.25">
      <c r="E3004"/>
      <c r="F3004"/>
      <c r="G3004"/>
      <c r="H3004"/>
      <c r="I3004"/>
      <c r="J3004"/>
      <c r="K3004"/>
      <c r="M3004" s="12" t="str">
        <f t="shared" si="46"/>
        <v xml:space="preserve"> </v>
      </c>
    </row>
    <row r="3005" spans="5:13" x14ac:dyDescent="0.25">
      <c r="E3005"/>
      <c r="F3005"/>
      <c r="G3005"/>
      <c r="H3005"/>
      <c r="I3005"/>
      <c r="J3005"/>
      <c r="K3005"/>
      <c r="M3005" s="12" t="str">
        <f t="shared" si="46"/>
        <v xml:space="preserve"> </v>
      </c>
    </row>
    <row r="3006" spans="5:13" x14ac:dyDescent="0.25">
      <c r="E3006"/>
      <c r="F3006"/>
      <c r="G3006"/>
      <c r="H3006"/>
      <c r="I3006"/>
      <c r="J3006"/>
      <c r="K3006"/>
      <c r="M3006" s="12" t="str">
        <f t="shared" si="46"/>
        <v xml:space="preserve"> </v>
      </c>
    </row>
    <row r="3007" spans="5:13" x14ac:dyDescent="0.25">
      <c r="E3007"/>
      <c r="F3007"/>
      <c r="G3007"/>
      <c r="H3007"/>
      <c r="I3007"/>
      <c r="J3007"/>
      <c r="K3007"/>
      <c r="M3007" s="12" t="str">
        <f t="shared" si="46"/>
        <v xml:space="preserve"> </v>
      </c>
    </row>
    <row r="3008" spans="5:13" x14ac:dyDescent="0.25">
      <c r="E3008"/>
      <c r="F3008"/>
      <c r="G3008"/>
      <c r="H3008"/>
      <c r="I3008"/>
      <c r="J3008"/>
      <c r="K3008"/>
      <c r="M3008" s="12" t="str">
        <f t="shared" si="46"/>
        <v xml:space="preserve"> </v>
      </c>
    </row>
    <row r="3009" spans="5:13" x14ac:dyDescent="0.25">
      <c r="E3009"/>
      <c r="F3009"/>
      <c r="G3009"/>
      <c r="H3009"/>
      <c r="I3009"/>
      <c r="J3009"/>
      <c r="K3009"/>
      <c r="M3009" s="12" t="str">
        <f t="shared" si="46"/>
        <v xml:space="preserve"> </v>
      </c>
    </row>
    <row r="3010" spans="5:13" x14ac:dyDescent="0.25">
      <c r="E3010"/>
      <c r="F3010"/>
      <c r="G3010"/>
      <c r="H3010"/>
      <c r="I3010"/>
      <c r="J3010"/>
      <c r="K3010"/>
      <c r="M3010" s="12" t="str">
        <f t="shared" si="46"/>
        <v xml:space="preserve"> </v>
      </c>
    </row>
    <row r="3011" spans="5:13" x14ac:dyDescent="0.25">
      <c r="E3011"/>
      <c r="F3011"/>
      <c r="G3011"/>
      <c r="H3011"/>
      <c r="I3011"/>
      <c r="J3011"/>
      <c r="K3011"/>
      <c r="M3011" s="12" t="str">
        <f t="shared" si="46"/>
        <v xml:space="preserve"> </v>
      </c>
    </row>
    <row r="3012" spans="5:13" x14ac:dyDescent="0.25">
      <c r="E3012"/>
      <c r="F3012"/>
      <c r="G3012"/>
      <c r="H3012"/>
      <c r="I3012"/>
      <c r="J3012"/>
      <c r="K3012"/>
      <c r="M3012" s="12" t="str">
        <f t="shared" si="46"/>
        <v xml:space="preserve"> </v>
      </c>
    </row>
    <row r="3013" spans="5:13" x14ac:dyDescent="0.25">
      <c r="E3013"/>
      <c r="F3013"/>
      <c r="G3013"/>
      <c r="H3013"/>
      <c r="I3013"/>
      <c r="J3013"/>
      <c r="K3013"/>
      <c r="M3013" s="12" t="str">
        <f t="shared" si="46"/>
        <v xml:space="preserve"> </v>
      </c>
    </row>
    <row r="3014" spans="5:13" x14ac:dyDescent="0.25">
      <c r="E3014"/>
      <c r="F3014"/>
      <c r="G3014"/>
      <c r="H3014"/>
      <c r="I3014"/>
      <c r="J3014"/>
      <c r="K3014"/>
      <c r="M3014" s="12" t="str">
        <f t="shared" si="46"/>
        <v xml:space="preserve"> </v>
      </c>
    </row>
    <row r="3015" spans="5:13" x14ac:dyDescent="0.25">
      <c r="E3015"/>
      <c r="F3015"/>
      <c r="G3015"/>
      <c r="H3015"/>
      <c r="I3015"/>
      <c r="J3015"/>
      <c r="K3015"/>
      <c r="M3015" s="12" t="str">
        <f t="shared" si="46"/>
        <v xml:space="preserve"> </v>
      </c>
    </row>
    <row r="3016" spans="5:13" x14ac:dyDescent="0.25">
      <c r="E3016"/>
      <c r="F3016"/>
      <c r="G3016"/>
      <c r="H3016"/>
      <c r="I3016"/>
      <c r="J3016"/>
      <c r="K3016"/>
      <c r="M3016" s="12" t="str">
        <f t="shared" ref="M3016:M3079" si="47">IF(J3016&gt;$M$3,"X"," ")</f>
        <v xml:space="preserve"> </v>
      </c>
    </row>
    <row r="3017" spans="5:13" x14ac:dyDescent="0.25">
      <c r="E3017"/>
      <c r="F3017"/>
      <c r="G3017"/>
      <c r="H3017"/>
      <c r="I3017"/>
      <c r="J3017"/>
      <c r="K3017"/>
      <c r="M3017" s="12" t="str">
        <f t="shared" si="47"/>
        <v xml:space="preserve"> </v>
      </c>
    </row>
    <row r="3018" spans="5:13" x14ac:dyDescent="0.25">
      <c r="E3018"/>
      <c r="F3018"/>
      <c r="G3018"/>
      <c r="H3018"/>
      <c r="I3018"/>
      <c r="J3018"/>
      <c r="K3018"/>
      <c r="M3018" s="12" t="str">
        <f t="shared" si="47"/>
        <v xml:space="preserve"> </v>
      </c>
    </row>
    <row r="3019" spans="5:13" x14ac:dyDescent="0.25">
      <c r="E3019"/>
      <c r="F3019"/>
      <c r="G3019"/>
      <c r="H3019"/>
      <c r="I3019"/>
      <c r="J3019"/>
      <c r="K3019"/>
      <c r="M3019" s="12" t="str">
        <f t="shared" si="47"/>
        <v xml:space="preserve"> </v>
      </c>
    </row>
    <row r="3020" spans="5:13" x14ac:dyDescent="0.25">
      <c r="E3020"/>
      <c r="F3020"/>
      <c r="G3020"/>
      <c r="H3020"/>
      <c r="I3020"/>
      <c r="J3020"/>
      <c r="K3020"/>
      <c r="M3020" s="12" t="str">
        <f t="shared" si="47"/>
        <v xml:space="preserve"> </v>
      </c>
    </row>
    <row r="3021" spans="5:13" x14ac:dyDescent="0.25">
      <c r="E3021"/>
      <c r="F3021"/>
      <c r="G3021"/>
      <c r="H3021"/>
      <c r="I3021"/>
      <c r="J3021"/>
      <c r="K3021"/>
      <c r="M3021" s="12" t="str">
        <f t="shared" si="47"/>
        <v xml:space="preserve"> </v>
      </c>
    </row>
    <row r="3022" spans="5:13" x14ac:dyDescent="0.25">
      <c r="E3022"/>
      <c r="F3022"/>
      <c r="G3022"/>
      <c r="H3022"/>
      <c r="I3022"/>
      <c r="J3022"/>
      <c r="K3022"/>
      <c r="M3022" s="12" t="str">
        <f t="shared" si="47"/>
        <v xml:space="preserve"> </v>
      </c>
    </row>
    <row r="3023" spans="5:13" x14ac:dyDescent="0.25">
      <c r="E3023"/>
      <c r="F3023"/>
      <c r="G3023"/>
      <c r="H3023"/>
      <c r="I3023"/>
      <c r="J3023"/>
      <c r="K3023"/>
      <c r="M3023" s="12" t="str">
        <f t="shared" si="47"/>
        <v xml:space="preserve"> </v>
      </c>
    </row>
    <row r="3024" spans="5:13" x14ac:dyDescent="0.25">
      <c r="E3024"/>
      <c r="F3024"/>
      <c r="G3024"/>
      <c r="H3024"/>
      <c r="I3024"/>
      <c r="J3024"/>
      <c r="K3024"/>
      <c r="M3024" s="12" t="str">
        <f t="shared" si="47"/>
        <v xml:space="preserve"> </v>
      </c>
    </row>
    <row r="3025" spans="5:13" x14ac:dyDescent="0.25">
      <c r="E3025"/>
      <c r="F3025"/>
      <c r="G3025"/>
      <c r="H3025"/>
      <c r="I3025"/>
      <c r="J3025"/>
      <c r="K3025"/>
      <c r="M3025" s="12" t="str">
        <f t="shared" si="47"/>
        <v xml:space="preserve"> </v>
      </c>
    </row>
    <row r="3026" spans="5:13" x14ac:dyDescent="0.25">
      <c r="E3026"/>
      <c r="F3026"/>
      <c r="G3026"/>
      <c r="H3026"/>
      <c r="I3026"/>
      <c r="J3026"/>
      <c r="K3026"/>
      <c r="M3026" s="12" t="str">
        <f t="shared" si="47"/>
        <v xml:space="preserve"> </v>
      </c>
    </row>
    <row r="3027" spans="5:13" x14ac:dyDescent="0.25">
      <c r="E3027"/>
      <c r="F3027"/>
      <c r="G3027"/>
      <c r="H3027"/>
      <c r="I3027"/>
      <c r="J3027"/>
      <c r="K3027"/>
      <c r="M3027" s="12" t="str">
        <f t="shared" si="47"/>
        <v xml:space="preserve"> </v>
      </c>
    </row>
    <row r="3028" spans="5:13" x14ac:dyDescent="0.25">
      <c r="E3028"/>
      <c r="F3028"/>
      <c r="G3028"/>
      <c r="H3028"/>
      <c r="I3028"/>
      <c r="J3028"/>
      <c r="K3028"/>
      <c r="M3028" s="12" t="str">
        <f t="shared" si="47"/>
        <v xml:space="preserve"> </v>
      </c>
    </row>
    <row r="3029" spans="5:13" x14ac:dyDescent="0.25">
      <c r="E3029"/>
      <c r="F3029"/>
      <c r="G3029"/>
      <c r="H3029"/>
      <c r="I3029"/>
      <c r="J3029"/>
      <c r="K3029"/>
      <c r="M3029" s="12" t="str">
        <f t="shared" si="47"/>
        <v xml:space="preserve"> </v>
      </c>
    </row>
    <row r="3030" spans="5:13" x14ac:dyDescent="0.25">
      <c r="E3030"/>
      <c r="F3030"/>
      <c r="G3030"/>
      <c r="H3030"/>
      <c r="I3030"/>
      <c r="J3030"/>
      <c r="K3030"/>
      <c r="M3030" s="12" t="str">
        <f t="shared" si="47"/>
        <v xml:space="preserve"> </v>
      </c>
    </row>
    <row r="3031" spans="5:13" x14ac:dyDescent="0.25">
      <c r="E3031"/>
      <c r="F3031"/>
      <c r="G3031"/>
      <c r="H3031"/>
      <c r="I3031"/>
      <c r="J3031"/>
      <c r="K3031"/>
      <c r="M3031" s="12" t="str">
        <f t="shared" si="47"/>
        <v xml:space="preserve"> </v>
      </c>
    </row>
    <row r="3032" spans="5:13" x14ac:dyDescent="0.25">
      <c r="E3032"/>
      <c r="F3032"/>
      <c r="G3032"/>
      <c r="H3032"/>
      <c r="I3032"/>
      <c r="J3032"/>
      <c r="K3032"/>
      <c r="M3032" s="12" t="str">
        <f t="shared" si="47"/>
        <v xml:space="preserve"> </v>
      </c>
    </row>
    <row r="3033" spans="5:13" x14ac:dyDescent="0.25">
      <c r="E3033"/>
      <c r="F3033"/>
      <c r="G3033"/>
      <c r="H3033"/>
      <c r="I3033"/>
      <c r="J3033"/>
      <c r="K3033"/>
      <c r="M3033" s="12" t="str">
        <f t="shared" si="47"/>
        <v xml:space="preserve"> </v>
      </c>
    </row>
    <row r="3034" spans="5:13" x14ac:dyDescent="0.25">
      <c r="E3034"/>
      <c r="F3034"/>
      <c r="G3034"/>
      <c r="H3034"/>
      <c r="I3034"/>
      <c r="J3034"/>
      <c r="K3034"/>
      <c r="M3034" s="12" t="str">
        <f t="shared" si="47"/>
        <v xml:space="preserve"> </v>
      </c>
    </row>
    <row r="3035" spans="5:13" x14ac:dyDescent="0.25">
      <c r="E3035"/>
      <c r="F3035"/>
      <c r="G3035"/>
      <c r="H3035"/>
      <c r="I3035"/>
      <c r="J3035"/>
      <c r="K3035"/>
      <c r="M3035" s="12" t="str">
        <f t="shared" si="47"/>
        <v xml:space="preserve"> </v>
      </c>
    </row>
    <row r="3036" spans="5:13" x14ac:dyDescent="0.25">
      <c r="E3036"/>
      <c r="F3036"/>
      <c r="G3036"/>
      <c r="H3036"/>
      <c r="I3036"/>
      <c r="J3036"/>
      <c r="K3036"/>
      <c r="M3036" s="12" t="str">
        <f t="shared" si="47"/>
        <v xml:space="preserve"> </v>
      </c>
    </row>
    <row r="3037" spans="5:13" x14ac:dyDescent="0.25">
      <c r="E3037"/>
      <c r="F3037"/>
      <c r="G3037"/>
      <c r="H3037"/>
      <c r="I3037"/>
      <c r="J3037"/>
      <c r="K3037"/>
      <c r="M3037" s="12" t="str">
        <f t="shared" si="47"/>
        <v xml:space="preserve"> </v>
      </c>
    </row>
    <row r="3038" spans="5:13" x14ac:dyDescent="0.25">
      <c r="E3038"/>
      <c r="F3038"/>
      <c r="G3038"/>
      <c r="H3038"/>
      <c r="I3038"/>
      <c r="J3038"/>
      <c r="K3038"/>
      <c r="M3038" s="12" t="str">
        <f t="shared" si="47"/>
        <v xml:space="preserve"> </v>
      </c>
    </row>
    <row r="3039" spans="5:13" x14ac:dyDescent="0.25">
      <c r="E3039"/>
      <c r="F3039"/>
      <c r="G3039"/>
      <c r="H3039"/>
      <c r="I3039"/>
      <c r="J3039"/>
      <c r="K3039"/>
      <c r="M3039" s="12" t="str">
        <f t="shared" si="47"/>
        <v xml:space="preserve"> </v>
      </c>
    </row>
    <row r="3040" spans="5:13" x14ac:dyDescent="0.25">
      <c r="E3040"/>
      <c r="F3040"/>
      <c r="G3040"/>
      <c r="H3040"/>
      <c r="I3040"/>
      <c r="J3040"/>
      <c r="K3040"/>
      <c r="M3040" s="12" t="str">
        <f t="shared" si="47"/>
        <v xml:space="preserve"> </v>
      </c>
    </row>
    <row r="3041" spans="5:13" x14ac:dyDescent="0.25">
      <c r="E3041"/>
      <c r="F3041"/>
      <c r="G3041"/>
      <c r="H3041"/>
      <c r="I3041"/>
      <c r="J3041"/>
      <c r="K3041"/>
      <c r="M3041" s="12" t="str">
        <f t="shared" si="47"/>
        <v xml:space="preserve"> </v>
      </c>
    </row>
    <row r="3042" spans="5:13" x14ac:dyDescent="0.25">
      <c r="E3042"/>
      <c r="F3042"/>
      <c r="G3042"/>
      <c r="H3042"/>
      <c r="I3042"/>
      <c r="J3042"/>
      <c r="K3042"/>
      <c r="M3042" s="12" t="str">
        <f t="shared" si="47"/>
        <v xml:space="preserve"> </v>
      </c>
    </row>
    <row r="3043" spans="5:13" x14ac:dyDescent="0.25">
      <c r="E3043"/>
      <c r="F3043"/>
      <c r="G3043"/>
      <c r="H3043"/>
      <c r="I3043"/>
      <c r="J3043"/>
      <c r="K3043"/>
      <c r="M3043" s="12" t="str">
        <f t="shared" si="47"/>
        <v xml:space="preserve"> </v>
      </c>
    </row>
    <row r="3044" spans="5:13" x14ac:dyDescent="0.25">
      <c r="E3044"/>
      <c r="F3044"/>
      <c r="G3044"/>
      <c r="H3044"/>
      <c r="I3044"/>
      <c r="J3044"/>
      <c r="K3044"/>
      <c r="M3044" s="12" t="str">
        <f t="shared" si="47"/>
        <v xml:space="preserve"> </v>
      </c>
    </row>
    <row r="3045" spans="5:13" x14ac:dyDescent="0.25">
      <c r="E3045"/>
      <c r="F3045"/>
      <c r="G3045"/>
      <c r="H3045"/>
      <c r="I3045"/>
      <c r="J3045"/>
      <c r="K3045"/>
      <c r="M3045" s="12" t="str">
        <f t="shared" si="47"/>
        <v xml:space="preserve"> </v>
      </c>
    </row>
    <row r="3046" spans="5:13" x14ac:dyDescent="0.25">
      <c r="E3046"/>
      <c r="F3046"/>
      <c r="G3046"/>
      <c r="H3046"/>
      <c r="I3046"/>
      <c r="J3046"/>
      <c r="K3046"/>
      <c r="M3046" s="12" t="str">
        <f t="shared" si="47"/>
        <v xml:space="preserve"> </v>
      </c>
    </row>
    <row r="3047" spans="5:13" x14ac:dyDescent="0.25">
      <c r="E3047"/>
      <c r="F3047"/>
      <c r="G3047"/>
      <c r="H3047"/>
      <c r="I3047"/>
      <c r="J3047"/>
      <c r="K3047"/>
      <c r="M3047" s="12" t="str">
        <f t="shared" si="47"/>
        <v xml:space="preserve"> </v>
      </c>
    </row>
    <row r="3048" spans="5:13" x14ac:dyDescent="0.25">
      <c r="E3048"/>
      <c r="F3048"/>
      <c r="G3048"/>
      <c r="H3048"/>
      <c r="I3048"/>
      <c r="J3048"/>
      <c r="K3048"/>
      <c r="M3048" s="12" t="str">
        <f t="shared" si="47"/>
        <v xml:space="preserve"> </v>
      </c>
    </row>
    <row r="3049" spans="5:13" x14ac:dyDescent="0.25">
      <c r="E3049"/>
      <c r="F3049"/>
      <c r="G3049"/>
      <c r="H3049"/>
      <c r="I3049"/>
      <c r="J3049"/>
      <c r="K3049"/>
      <c r="M3049" s="12" t="str">
        <f t="shared" si="47"/>
        <v xml:space="preserve"> </v>
      </c>
    </row>
    <row r="3050" spans="5:13" x14ac:dyDescent="0.25">
      <c r="E3050"/>
      <c r="F3050"/>
      <c r="G3050"/>
      <c r="H3050"/>
      <c r="I3050"/>
      <c r="J3050"/>
      <c r="K3050"/>
      <c r="M3050" s="12" t="str">
        <f t="shared" si="47"/>
        <v xml:space="preserve"> </v>
      </c>
    </row>
    <row r="3051" spans="5:13" x14ac:dyDescent="0.25">
      <c r="E3051"/>
      <c r="F3051"/>
      <c r="G3051"/>
      <c r="H3051"/>
      <c r="I3051"/>
      <c r="J3051"/>
      <c r="K3051"/>
      <c r="M3051" s="12" t="str">
        <f t="shared" si="47"/>
        <v xml:space="preserve"> </v>
      </c>
    </row>
    <row r="3052" spans="5:13" x14ac:dyDescent="0.25">
      <c r="E3052"/>
      <c r="F3052"/>
      <c r="G3052"/>
      <c r="H3052"/>
      <c r="I3052"/>
      <c r="J3052"/>
      <c r="K3052"/>
      <c r="M3052" s="12" t="str">
        <f t="shared" si="47"/>
        <v xml:space="preserve"> </v>
      </c>
    </row>
    <row r="3053" spans="5:13" x14ac:dyDescent="0.25">
      <c r="E3053"/>
      <c r="F3053"/>
      <c r="G3053"/>
      <c r="H3053"/>
      <c r="I3053"/>
      <c r="J3053"/>
      <c r="K3053"/>
      <c r="M3053" s="12" t="str">
        <f t="shared" si="47"/>
        <v xml:space="preserve"> </v>
      </c>
    </row>
    <row r="3054" spans="5:13" x14ac:dyDescent="0.25">
      <c r="E3054"/>
      <c r="F3054"/>
      <c r="G3054"/>
      <c r="H3054"/>
      <c r="I3054"/>
      <c r="J3054"/>
      <c r="K3054"/>
      <c r="M3054" s="12" t="str">
        <f t="shared" si="47"/>
        <v xml:space="preserve"> </v>
      </c>
    </row>
    <row r="3055" spans="5:13" x14ac:dyDescent="0.25">
      <c r="E3055"/>
      <c r="F3055"/>
      <c r="G3055"/>
      <c r="H3055"/>
      <c r="I3055"/>
      <c r="J3055"/>
      <c r="K3055"/>
      <c r="M3055" s="12" t="str">
        <f t="shared" si="47"/>
        <v xml:space="preserve"> </v>
      </c>
    </row>
    <row r="3056" spans="5:13" x14ac:dyDescent="0.25">
      <c r="E3056"/>
      <c r="F3056"/>
      <c r="G3056"/>
      <c r="H3056"/>
      <c r="I3056"/>
      <c r="J3056"/>
      <c r="K3056"/>
      <c r="M3056" s="12" t="str">
        <f t="shared" si="47"/>
        <v xml:space="preserve"> </v>
      </c>
    </row>
    <row r="3057" spans="5:13" x14ac:dyDescent="0.25">
      <c r="E3057"/>
      <c r="F3057"/>
      <c r="G3057"/>
      <c r="H3057"/>
      <c r="I3057"/>
      <c r="J3057"/>
      <c r="K3057"/>
      <c r="M3057" s="12" t="str">
        <f t="shared" si="47"/>
        <v xml:space="preserve"> </v>
      </c>
    </row>
    <row r="3058" spans="5:13" x14ac:dyDescent="0.25">
      <c r="E3058"/>
      <c r="F3058"/>
      <c r="G3058"/>
      <c r="H3058"/>
      <c r="I3058"/>
      <c r="J3058"/>
      <c r="K3058"/>
      <c r="M3058" s="12" t="str">
        <f t="shared" si="47"/>
        <v xml:space="preserve"> </v>
      </c>
    </row>
    <row r="3059" spans="5:13" x14ac:dyDescent="0.25">
      <c r="E3059"/>
      <c r="F3059"/>
      <c r="G3059"/>
      <c r="H3059"/>
      <c r="I3059"/>
      <c r="J3059"/>
      <c r="K3059"/>
      <c r="M3059" s="12" t="str">
        <f t="shared" si="47"/>
        <v xml:space="preserve"> </v>
      </c>
    </row>
    <row r="3060" spans="5:13" x14ac:dyDescent="0.25">
      <c r="E3060"/>
      <c r="F3060"/>
      <c r="G3060"/>
      <c r="H3060"/>
      <c r="I3060"/>
      <c r="J3060"/>
      <c r="K3060"/>
      <c r="M3060" s="12" t="str">
        <f t="shared" si="47"/>
        <v xml:space="preserve"> </v>
      </c>
    </row>
    <row r="3061" spans="5:13" x14ac:dyDescent="0.25">
      <c r="E3061"/>
      <c r="F3061"/>
      <c r="G3061"/>
      <c r="H3061"/>
      <c r="I3061"/>
      <c r="J3061"/>
      <c r="K3061"/>
      <c r="M3061" s="12" t="str">
        <f t="shared" si="47"/>
        <v xml:space="preserve"> </v>
      </c>
    </row>
    <row r="3062" spans="5:13" x14ac:dyDescent="0.25">
      <c r="E3062"/>
      <c r="F3062"/>
      <c r="G3062"/>
      <c r="H3062"/>
      <c r="I3062"/>
      <c r="J3062"/>
      <c r="K3062"/>
      <c r="M3062" s="12" t="str">
        <f t="shared" si="47"/>
        <v xml:space="preserve"> </v>
      </c>
    </row>
    <row r="3063" spans="5:13" x14ac:dyDescent="0.25">
      <c r="E3063"/>
      <c r="F3063"/>
      <c r="G3063"/>
      <c r="H3063"/>
      <c r="I3063"/>
      <c r="J3063"/>
      <c r="K3063"/>
      <c r="M3063" s="12" t="str">
        <f t="shared" si="47"/>
        <v xml:space="preserve"> </v>
      </c>
    </row>
    <row r="3064" spans="5:13" x14ac:dyDescent="0.25">
      <c r="E3064"/>
      <c r="F3064"/>
      <c r="G3064"/>
      <c r="H3064"/>
      <c r="I3064"/>
      <c r="J3064"/>
      <c r="K3064"/>
      <c r="M3064" s="12" t="str">
        <f t="shared" si="47"/>
        <v xml:space="preserve"> </v>
      </c>
    </row>
    <row r="3065" spans="5:13" x14ac:dyDescent="0.25">
      <c r="E3065"/>
      <c r="F3065"/>
      <c r="G3065"/>
      <c r="H3065"/>
      <c r="I3065"/>
      <c r="J3065"/>
      <c r="K3065"/>
      <c r="M3065" s="12" t="str">
        <f t="shared" si="47"/>
        <v xml:space="preserve"> </v>
      </c>
    </row>
    <row r="3066" spans="5:13" x14ac:dyDescent="0.25">
      <c r="E3066"/>
      <c r="F3066"/>
      <c r="G3066"/>
      <c r="H3066"/>
      <c r="I3066"/>
      <c r="J3066"/>
      <c r="K3066"/>
      <c r="M3066" s="12" t="str">
        <f t="shared" si="47"/>
        <v xml:space="preserve"> </v>
      </c>
    </row>
    <row r="3067" spans="5:13" x14ac:dyDescent="0.25">
      <c r="E3067"/>
      <c r="F3067"/>
      <c r="G3067"/>
      <c r="H3067"/>
      <c r="I3067"/>
      <c r="J3067"/>
      <c r="K3067"/>
      <c r="M3067" s="12" t="str">
        <f t="shared" si="47"/>
        <v xml:space="preserve"> </v>
      </c>
    </row>
    <row r="3068" spans="5:13" x14ac:dyDescent="0.25">
      <c r="E3068"/>
      <c r="F3068"/>
      <c r="G3068"/>
      <c r="H3068"/>
      <c r="I3068"/>
      <c r="J3068"/>
      <c r="K3068"/>
      <c r="M3068" s="12" t="str">
        <f t="shared" si="47"/>
        <v xml:space="preserve"> </v>
      </c>
    </row>
    <row r="3069" spans="5:13" x14ac:dyDescent="0.25">
      <c r="E3069"/>
      <c r="F3069"/>
      <c r="G3069"/>
      <c r="H3069"/>
      <c r="I3069"/>
      <c r="J3069"/>
      <c r="K3069"/>
      <c r="M3069" s="12" t="str">
        <f t="shared" si="47"/>
        <v xml:space="preserve"> </v>
      </c>
    </row>
    <row r="3070" spans="5:13" x14ac:dyDescent="0.25">
      <c r="E3070"/>
      <c r="F3070"/>
      <c r="G3070"/>
      <c r="H3070"/>
      <c r="I3070"/>
      <c r="J3070"/>
      <c r="K3070"/>
      <c r="M3070" s="12" t="str">
        <f t="shared" si="47"/>
        <v xml:space="preserve"> </v>
      </c>
    </row>
    <row r="3071" spans="5:13" x14ac:dyDescent="0.25">
      <c r="E3071"/>
      <c r="F3071"/>
      <c r="G3071"/>
      <c r="H3071"/>
      <c r="I3071"/>
      <c r="J3071"/>
      <c r="K3071"/>
      <c r="M3071" s="12" t="str">
        <f t="shared" si="47"/>
        <v xml:space="preserve"> </v>
      </c>
    </row>
    <row r="3072" spans="5:13" x14ac:dyDescent="0.25">
      <c r="E3072"/>
      <c r="F3072"/>
      <c r="G3072"/>
      <c r="H3072"/>
      <c r="I3072"/>
      <c r="J3072"/>
      <c r="K3072"/>
      <c r="M3072" s="12" t="str">
        <f t="shared" si="47"/>
        <v xml:space="preserve"> </v>
      </c>
    </row>
    <row r="3073" spans="5:13" x14ac:dyDescent="0.25">
      <c r="E3073"/>
      <c r="F3073"/>
      <c r="G3073"/>
      <c r="H3073"/>
      <c r="I3073"/>
      <c r="J3073"/>
      <c r="K3073"/>
      <c r="M3073" s="12" t="str">
        <f t="shared" si="47"/>
        <v xml:space="preserve"> </v>
      </c>
    </row>
    <row r="3074" spans="5:13" x14ac:dyDescent="0.25">
      <c r="E3074"/>
      <c r="F3074"/>
      <c r="G3074"/>
      <c r="H3074"/>
      <c r="I3074"/>
      <c r="J3074"/>
      <c r="K3074"/>
      <c r="M3074" s="12" t="str">
        <f t="shared" si="47"/>
        <v xml:space="preserve"> </v>
      </c>
    </row>
    <row r="3075" spans="5:13" x14ac:dyDescent="0.25">
      <c r="E3075"/>
      <c r="F3075"/>
      <c r="G3075"/>
      <c r="H3075"/>
      <c r="I3075"/>
      <c r="J3075"/>
      <c r="K3075"/>
      <c r="M3075" s="12" t="str">
        <f t="shared" si="47"/>
        <v xml:space="preserve"> </v>
      </c>
    </row>
    <row r="3076" spans="5:13" x14ac:dyDescent="0.25">
      <c r="E3076"/>
      <c r="F3076"/>
      <c r="G3076"/>
      <c r="H3076"/>
      <c r="I3076"/>
      <c r="J3076"/>
      <c r="K3076"/>
      <c r="M3076" s="12" t="str">
        <f t="shared" si="47"/>
        <v xml:space="preserve"> </v>
      </c>
    </row>
    <row r="3077" spans="5:13" x14ac:dyDescent="0.25">
      <c r="E3077"/>
      <c r="F3077"/>
      <c r="G3077"/>
      <c r="H3077"/>
      <c r="I3077"/>
      <c r="J3077"/>
      <c r="K3077"/>
      <c r="M3077" s="12" t="str">
        <f t="shared" si="47"/>
        <v xml:space="preserve"> </v>
      </c>
    </row>
    <row r="3078" spans="5:13" x14ac:dyDescent="0.25">
      <c r="E3078"/>
      <c r="F3078"/>
      <c r="G3078"/>
      <c r="H3078"/>
      <c r="I3078"/>
      <c r="J3078"/>
      <c r="K3078"/>
      <c r="M3078" s="12" t="str">
        <f t="shared" si="47"/>
        <v xml:space="preserve"> </v>
      </c>
    </row>
    <row r="3079" spans="5:13" x14ac:dyDescent="0.25">
      <c r="E3079"/>
      <c r="F3079"/>
      <c r="G3079"/>
      <c r="H3079"/>
      <c r="I3079"/>
      <c r="J3079"/>
      <c r="K3079"/>
      <c r="M3079" s="12" t="str">
        <f t="shared" si="47"/>
        <v xml:space="preserve"> </v>
      </c>
    </row>
    <row r="3080" spans="5:13" x14ac:dyDescent="0.25">
      <c r="E3080"/>
      <c r="F3080"/>
      <c r="G3080"/>
      <c r="H3080"/>
      <c r="I3080"/>
      <c r="J3080"/>
      <c r="K3080"/>
      <c r="M3080" s="12" t="str">
        <f t="shared" ref="M3080:M3143" si="48">IF(J3080&gt;$M$3,"X"," ")</f>
        <v xml:space="preserve"> </v>
      </c>
    </row>
    <row r="3081" spans="5:13" x14ac:dyDescent="0.25">
      <c r="E3081"/>
      <c r="F3081"/>
      <c r="G3081"/>
      <c r="H3081"/>
      <c r="I3081"/>
      <c r="J3081"/>
      <c r="K3081"/>
      <c r="M3081" s="12" t="str">
        <f t="shared" si="48"/>
        <v xml:space="preserve"> </v>
      </c>
    </row>
    <row r="3082" spans="5:13" x14ac:dyDescent="0.25">
      <c r="E3082"/>
      <c r="F3082"/>
      <c r="G3082"/>
      <c r="H3082"/>
      <c r="I3082"/>
      <c r="J3082"/>
      <c r="K3082"/>
      <c r="M3082" s="12" t="str">
        <f t="shared" si="48"/>
        <v xml:space="preserve"> </v>
      </c>
    </row>
    <row r="3083" spans="5:13" x14ac:dyDescent="0.25">
      <c r="E3083"/>
      <c r="F3083"/>
      <c r="G3083"/>
      <c r="H3083"/>
      <c r="I3083"/>
      <c r="J3083"/>
      <c r="K3083"/>
      <c r="M3083" s="12" t="str">
        <f t="shared" si="48"/>
        <v xml:space="preserve"> </v>
      </c>
    </row>
    <row r="3084" spans="5:13" x14ac:dyDescent="0.25">
      <c r="E3084"/>
      <c r="F3084"/>
      <c r="G3084"/>
      <c r="H3084"/>
      <c r="I3084"/>
      <c r="J3084"/>
      <c r="K3084"/>
      <c r="M3084" s="12" t="str">
        <f t="shared" si="48"/>
        <v xml:space="preserve"> </v>
      </c>
    </row>
    <row r="3085" spans="5:13" x14ac:dyDescent="0.25">
      <c r="E3085"/>
      <c r="F3085"/>
      <c r="G3085"/>
      <c r="H3085"/>
      <c r="I3085"/>
      <c r="J3085"/>
      <c r="K3085"/>
      <c r="M3085" s="12" t="str">
        <f t="shared" si="48"/>
        <v xml:space="preserve"> </v>
      </c>
    </row>
    <row r="3086" spans="5:13" x14ac:dyDescent="0.25">
      <c r="E3086"/>
      <c r="F3086"/>
      <c r="G3086"/>
      <c r="H3086"/>
      <c r="I3086"/>
      <c r="J3086"/>
      <c r="K3086"/>
      <c r="M3086" s="12" t="str">
        <f t="shared" si="48"/>
        <v xml:space="preserve"> </v>
      </c>
    </row>
    <row r="3087" spans="5:13" x14ac:dyDescent="0.25">
      <c r="E3087"/>
      <c r="F3087"/>
      <c r="G3087"/>
      <c r="H3087"/>
      <c r="I3087"/>
      <c r="J3087"/>
      <c r="K3087"/>
      <c r="M3087" s="12" t="str">
        <f t="shared" si="48"/>
        <v xml:space="preserve"> </v>
      </c>
    </row>
    <row r="3088" spans="5:13" x14ac:dyDescent="0.25">
      <c r="E3088"/>
      <c r="F3088"/>
      <c r="G3088"/>
      <c r="H3088"/>
      <c r="I3088"/>
      <c r="J3088"/>
      <c r="K3088"/>
      <c r="M3088" s="12" t="str">
        <f t="shared" si="48"/>
        <v xml:space="preserve"> </v>
      </c>
    </row>
    <row r="3089" spans="5:13" x14ac:dyDescent="0.25">
      <c r="E3089"/>
      <c r="F3089"/>
      <c r="G3089"/>
      <c r="H3089"/>
      <c r="I3089"/>
      <c r="J3089"/>
      <c r="K3089"/>
      <c r="M3089" s="12" t="str">
        <f t="shared" si="48"/>
        <v xml:space="preserve"> </v>
      </c>
    </row>
    <row r="3090" spans="5:13" x14ac:dyDescent="0.25">
      <c r="E3090"/>
      <c r="F3090"/>
      <c r="G3090"/>
      <c r="H3090"/>
      <c r="I3090"/>
      <c r="J3090"/>
      <c r="K3090"/>
      <c r="M3090" s="12" t="str">
        <f t="shared" si="48"/>
        <v xml:space="preserve"> </v>
      </c>
    </row>
    <row r="3091" spans="5:13" x14ac:dyDescent="0.25">
      <c r="E3091"/>
      <c r="F3091"/>
      <c r="G3091"/>
      <c r="H3091"/>
      <c r="I3091"/>
      <c r="J3091"/>
      <c r="K3091"/>
      <c r="M3091" s="12" t="str">
        <f t="shared" si="48"/>
        <v xml:space="preserve"> </v>
      </c>
    </row>
    <row r="3092" spans="5:13" x14ac:dyDescent="0.25">
      <c r="E3092"/>
      <c r="F3092"/>
      <c r="G3092"/>
      <c r="H3092"/>
      <c r="I3092"/>
      <c r="J3092"/>
      <c r="K3092"/>
      <c r="M3092" s="12" t="str">
        <f t="shared" si="48"/>
        <v xml:space="preserve"> </v>
      </c>
    </row>
    <row r="3093" spans="5:13" x14ac:dyDescent="0.25">
      <c r="E3093"/>
      <c r="F3093"/>
      <c r="G3093"/>
      <c r="H3093"/>
      <c r="I3093"/>
      <c r="J3093"/>
      <c r="K3093"/>
      <c r="M3093" s="12" t="str">
        <f t="shared" si="48"/>
        <v xml:space="preserve"> </v>
      </c>
    </row>
    <row r="3094" spans="5:13" x14ac:dyDescent="0.25">
      <c r="E3094"/>
      <c r="F3094"/>
      <c r="G3094"/>
      <c r="H3094"/>
      <c r="I3094"/>
      <c r="J3094"/>
      <c r="K3094"/>
      <c r="M3094" s="12" t="str">
        <f t="shared" si="48"/>
        <v xml:space="preserve"> </v>
      </c>
    </row>
    <row r="3095" spans="5:13" x14ac:dyDescent="0.25">
      <c r="E3095"/>
      <c r="F3095"/>
      <c r="G3095"/>
      <c r="H3095"/>
      <c r="I3095"/>
      <c r="J3095"/>
      <c r="K3095"/>
      <c r="M3095" s="12" t="str">
        <f t="shared" si="48"/>
        <v xml:space="preserve"> </v>
      </c>
    </row>
    <row r="3096" spans="5:13" x14ac:dyDescent="0.25">
      <c r="E3096"/>
      <c r="F3096"/>
      <c r="G3096"/>
      <c r="H3096"/>
      <c r="I3096"/>
      <c r="J3096"/>
      <c r="K3096"/>
      <c r="M3096" s="12" t="str">
        <f t="shared" si="48"/>
        <v xml:space="preserve"> </v>
      </c>
    </row>
    <row r="3097" spans="5:13" x14ac:dyDescent="0.25">
      <c r="E3097"/>
      <c r="F3097"/>
      <c r="G3097"/>
      <c r="H3097"/>
      <c r="I3097"/>
      <c r="J3097"/>
      <c r="K3097"/>
      <c r="M3097" s="12" t="str">
        <f t="shared" si="48"/>
        <v xml:space="preserve"> </v>
      </c>
    </row>
    <row r="3098" spans="5:13" x14ac:dyDescent="0.25">
      <c r="E3098"/>
      <c r="F3098"/>
      <c r="G3098"/>
      <c r="H3098"/>
      <c r="I3098"/>
      <c r="J3098"/>
      <c r="K3098"/>
      <c r="M3098" s="12" t="str">
        <f t="shared" si="48"/>
        <v xml:space="preserve"> </v>
      </c>
    </row>
    <row r="3099" spans="5:13" x14ac:dyDescent="0.25">
      <c r="E3099"/>
      <c r="F3099"/>
      <c r="G3099"/>
      <c r="H3099"/>
      <c r="I3099"/>
      <c r="J3099"/>
      <c r="K3099"/>
      <c r="M3099" s="12" t="str">
        <f t="shared" si="48"/>
        <v xml:space="preserve"> </v>
      </c>
    </row>
    <row r="3100" spans="5:13" x14ac:dyDescent="0.25">
      <c r="E3100"/>
      <c r="F3100"/>
      <c r="G3100"/>
      <c r="H3100"/>
      <c r="I3100"/>
      <c r="J3100"/>
      <c r="K3100"/>
      <c r="M3100" s="12" t="str">
        <f t="shared" si="48"/>
        <v xml:space="preserve"> </v>
      </c>
    </row>
    <row r="3101" spans="5:13" x14ac:dyDescent="0.25">
      <c r="E3101"/>
      <c r="F3101"/>
      <c r="G3101"/>
      <c r="H3101"/>
      <c r="I3101"/>
      <c r="J3101"/>
      <c r="K3101"/>
      <c r="M3101" s="12" t="str">
        <f t="shared" si="48"/>
        <v xml:space="preserve"> </v>
      </c>
    </row>
    <row r="3102" spans="5:13" x14ac:dyDescent="0.25">
      <c r="E3102"/>
      <c r="F3102"/>
      <c r="G3102"/>
      <c r="H3102"/>
      <c r="I3102"/>
      <c r="J3102"/>
      <c r="K3102"/>
      <c r="M3102" s="12" t="str">
        <f t="shared" si="48"/>
        <v xml:space="preserve"> </v>
      </c>
    </row>
    <row r="3103" spans="5:13" x14ac:dyDescent="0.25">
      <c r="E3103"/>
      <c r="F3103"/>
      <c r="G3103"/>
      <c r="H3103"/>
      <c r="I3103"/>
      <c r="J3103"/>
      <c r="K3103"/>
      <c r="M3103" s="12" t="str">
        <f t="shared" si="48"/>
        <v xml:space="preserve"> </v>
      </c>
    </row>
    <row r="3104" spans="5:13" x14ac:dyDescent="0.25">
      <c r="E3104"/>
      <c r="F3104"/>
      <c r="G3104"/>
      <c r="H3104"/>
      <c r="I3104"/>
      <c r="J3104"/>
      <c r="K3104"/>
      <c r="M3104" s="12" t="str">
        <f t="shared" si="48"/>
        <v xml:space="preserve"> </v>
      </c>
    </row>
    <row r="3105" spans="5:13" x14ac:dyDescent="0.25">
      <c r="E3105"/>
      <c r="F3105"/>
      <c r="G3105"/>
      <c r="H3105"/>
      <c r="I3105"/>
      <c r="J3105"/>
      <c r="K3105"/>
      <c r="M3105" s="12" t="str">
        <f t="shared" si="48"/>
        <v xml:space="preserve"> </v>
      </c>
    </row>
    <row r="3106" spans="5:13" x14ac:dyDescent="0.25">
      <c r="E3106"/>
      <c r="F3106"/>
      <c r="G3106"/>
      <c r="H3106"/>
      <c r="I3106"/>
      <c r="J3106"/>
      <c r="K3106"/>
      <c r="M3106" s="12" t="str">
        <f t="shared" si="48"/>
        <v xml:space="preserve"> </v>
      </c>
    </row>
    <row r="3107" spans="5:13" x14ac:dyDescent="0.25">
      <c r="E3107"/>
      <c r="F3107"/>
      <c r="G3107"/>
      <c r="H3107"/>
      <c r="I3107"/>
      <c r="J3107"/>
      <c r="K3107"/>
      <c r="M3107" s="12" t="str">
        <f t="shared" si="48"/>
        <v xml:space="preserve"> </v>
      </c>
    </row>
    <row r="3108" spans="5:13" x14ac:dyDescent="0.25">
      <c r="E3108"/>
      <c r="F3108"/>
      <c r="G3108"/>
      <c r="H3108"/>
      <c r="I3108"/>
      <c r="J3108"/>
      <c r="K3108"/>
      <c r="M3108" s="12" t="str">
        <f t="shared" si="48"/>
        <v xml:space="preserve"> </v>
      </c>
    </row>
    <row r="3109" spans="5:13" x14ac:dyDescent="0.25">
      <c r="E3109"/>
      <c r="F3109"/>
      <c r="G3109"/>
      <c r="H3109"/>
      <c r="I3109"/>
      <c r="J3109"/>
      <c r="K3109"/>
      <c r="M3109" s="12" t="str">
        <f t="shared" si="48"/>
        <v xml:space="preserve"> </v>
      </c>
    </row>
    <row r="3110" spans="5:13" x14ac:dyDescent="0.25">
      <c r="E3110"/>
      <c r="F3110"/>
      <c r="G3110"/>
      <c r="H3110"/>
      <c r="I3110"/>
      <c r="J3110"/>
      <c r="K3110"/>
      <c r="M3110" s="12" t="str">
        <f t="shared" si="48"/>
        <v xml:space="preserve"> </v>
      </c>
    </row>
    <row r="3111" spans="5:13" x14ac:dyDescent="0.25">
      <c r="E3111"/>
      <c r="F3111"/>
      <c r="G3111"/>
      <c r="H3111"/>
      <c r="I3111"/>
      <c r="J3111"/>
      <c r="K3111"/>
      <c r="M3111" s="12" t="str">
        <f t="shared" si="48"/>
        <v xml:space="preserve"> </v>
      </c>
    </row>
    <row r="3112" spans="5:13" x14ac:dyDescent="0.25">
      <c r="E3112"/>
      <c r="F3112"/>
      <c r="G3112"/>
      <c r="H3112"/>
      <c r="I3112"/>
      <c r="J3112"/>
      <c r="K3112"/>
      <c r="M3112" s="12" t="str">
        <f t="shared" si="48"/>
        <v xml:space="preserve"> </v>
      </c>
    </row>
    <row r="3113" spans="5:13" x14ac:dyDescent="0.25">
      <c r="E3113"/>
      <c r="F3113"/>
      <c r="G3113"/>
      <c r="H3113"/>
      <c r="I3113"/>
      <c r="J3113"/>
      <c r="K3113"/>
      <c r="M3113" s="12" t="str">
        <f t="shared" si="48"/>
        <v xml:space="preserve"> </v>
      </c>
    </row>
    <row r="3114" spans="5:13" x14ac:dyDescent="0.25">
      <c r="E3114"/>
      <c r="F3114"/>
      <c r="G3114"/>
      <c r="H3114"/>
      <c r="I3114"/>
      <c r="J3114"/>
      <c r="K3114"/>
      <c r="M3114" s="12" t="str">
        <f t="shared" si="48"/>
        <v xml:space="preserve"> </v>
      </c>
    </row>
    <row r="3115" spans="5:13" x14ac:dyDescent="0.25">
      <c r="E3115"/>
      <c r="F3115"/>
      <c r="G3115"/>
      <c r="H3115"/>
      <c r="I3115"/>
      <c r="J3115"/>
      <c r="K3115"/>
      <c r="M3115" s="12" t="str">
        <f t="shared" si="48"/>
        <v xml:space="preserve"> </v>
      </c>
    </row>
    <row r="3116" spans="5:13" x14ac:dyDescent="0.25">
      <c r="E3116"/>
      <c r="F3116"/>
      <c r="G3116"/>
      <c r="H3116"/>
      <c r="I3116"/>
      <c r="J3116"/>
      <c r="K3116"/>
      <c r="M3116" s="12" t="str">
        <f t="shared" si="48"/>
        <v xml:space="preserve"> </v>
      </c>
    </row>
    <row r="3117" spans="5:13" x14ac:dyDescent="0.25">
      <c r="E3117"/>
      <c r="F3117"/>
      <c r="G3117"/>
      <c r="H3117"/>
      <c r="I3117"/>
      <c r="J3117"/>
      <c r="K3117"/>
      <c r="M3117" s="12" t="str">
        <f t="shared" si="48"/>
        <v xml:space="preserve"> </v>
      </c>
    </row>
    <row r="3118" spans="5:13" x14ac:dyDescent="0.25">
      <c r="E3118"/>
      <c r="F3118"/>
      <c r="G3118"/>
      <c r="H3118"/>
      <c r="I3118"/>
      <c r="J3118"/>
      <c r="K3118"/>
      <c r="M3118" s="12" t="str">
        <f t="shared" si="48"/>
        <v xml:space="preserve"> </v>
      </c>
    </row>
    <row r="3119" spans="5:13" x14ac:dyDescent="0.25">
      <c r="E3119"/>
      <c r="F3119"/>
      <c r="G3119"/>
      <c r="H3119"/>
      <c r="I3119"/>
      <c r="J3119"/>
      <c r="K3119"/>
      <c r="M3119" s="12" t="str">
        <f t="shared" si="48"/>
        <v xml:space="preserve"> </v>
      </c>
    </row>
    <row r="3120" spans="5:13" x14ac:dyDescent="0.25">
      <c r="E3120"/>
      <c r="F3120"/>
      <c r="G3120"/>
      <c r="H3120"/>
      <c r="I3120"/>
      <c r="J3120"/>
      <c r="K3120"/>
      <c r="M3120" s="12" t="str">
        <f t="shared" si="48"/>
        <v xml:space="preserve"> </v>
      </c>
    </row>
    <row r="3121" spans="5:13" x14ac:dyDescent="0.25">
      <c r="E3121"/>
      <c r="F3121"/>
      <c r="G3121"/>
      <c r="H3121"/>
      <c r="I3121"/>
      <c r="J3121"/>
      <c r="K3121"/>
      <c r="M3121" s="12" t="str">
        <f t="shared" si="48"/>
        <v xml:space="preserve"> </v>
      </c>
    </row>
    <row r="3122" spans="5:13" x14ac:dyDescent="0.25">
      <c r="E3122"/>
      <c r="F3122"/>
      <c r="G3122"/>
      <c r="H3122"/>
      <c r="I3122"/>
      <c r="J3122"/>
      <c r="K3122"/>
      <c r="M3122" s="12" t="str">
        <f t="shared" si="48"/>
        <v xml:space="preserve"> </v>
      </c>
    </row>
    <row r="3123" spans="5:13" x14ac:dyDescent="0.25">
      <c r="E3123"/>
      <c r="F3123"/>
      <c r="G3123"/>
      <c r="H3123"/>
      <c r="I3123"/>
      <c r="J3123"/>
      <c r="K3123"/>
      <c r="M3123" s="12" t="str">
        <f t="shared" si="48"/>
        <v xml:space="preserve"> </v>
      </c>
    </row>
    <row r="3124" spans="5:13" x14ac:dyDescent="0.25">
      <c r="E3124"/>
      <c r="F3124"/>
      <c r="G3124"/>
      <c r="H3124"/>
      <c r="I3124"/>
      <c r="J3124"/>
      <c r="K3124"/>
      <c r="M3124" s="12" t="str">
        <f t="shared" si="48"/>
        <v xml:space="preserve"> </v>
      </c>
    </row>
    <row r="3125" spans="5:13" x14ac:dyDescent="0.25">
      <c r="E3125"/>
      <c r="F3125"/>
      <c r="G3125"/>
      <c r="H3125"/>
      <c r="I3125"/>
      <c r="J3125"/>
      <c r="K3125"/>
      <c r="M3125" s="12" t="str">
        <f t="shared" si="48"/>
        <v xml:space="preserve"> </v>
      </c>
    </row>
    <row r="3126" spans="5:13" x14ac:dyDescent="0.25">
      <c r="E3126"/>
      <c r="F3126"/>
      <c r="G3126"/>
      <c r="H3126"/>
      <c r="I3126"/>
      <c r="J3126"/>
      <c r="K3126"/>
      <c r="M3126" s="12" t="str">
        <f t="shared" si="48"/>
        <v xml:space="preserve"> </v>
      </c>
    </row>
    <row r="3127" spans="5:13" x14ac:dyDescent="0.25">
      <c r="E3127"/>
      <c r="F3127"/>
      <c r="G3127"/>
      <c r="H3127"/>
      <c r="I3127"/>
      <c r="J3127"/>
      <c r="K3127"/>
      <c r="M3127" s="12" t="str">
        <f t="shared" si="48"/>
        <v xml:space="preserve"> </v>
      </c>
    </row>
    <row r="3128" spans="5:13" x14ac:dyDescent="0.25">
      <c r="E3128"/>
      <c r="F3128"/>
      <c r="G3128"/>
      <c r="H3128"/>
      <c r="I3128"/>
      <c r="J3128"/>
      <c r="K3128"/>
      <c r="M3128" s="12" t="str">
        <f t="shared" si="48"/>
        <v xml:space="preserve"> </v>
      </c>
    </row>
    <row r="3129" spans="5:13" x14ac:dyDescent="0.25">
      <c r="E3129"/>
      <c r="F3129"/>
      <c r="G3129"/>
      <c r="H3129"/>
      <c r="I3129"/>
      <c r="J3129"/>
      <c r="K3129"/>
      <c r="M3129" s="12" t="str">
        <f t="shared" si="48"/>
        <v xml:space="preserve"> </v>
      </c>
    </row>
    <row r="3130" spans="5:13" x14ac:dyDescent="0.25">
      <c r="E3130"/>
      <c r="F3130"/>
      <c r="G3130"/>
      <c r="H3130"/>
      <c r="I3130"/>
      <c r="J3130"/>
      <c r="K3130"/>
      <c r="M3130" s="12" t="str">
        <f t="shared" si="48"/>
        <v xml:space="preserve"> </v>
      </c>
    </row>
    <row r="3131" spans="5:13" x14ac:dyDescent="0.25">
      <c r="E3131"/>
      <c r="F3131"/>
      <c r="G3131"/>
      <c r="H3131"/>
      <c r="I3131"/>
      <c r="J3131"/>
      <c r="K3131"/>
      <c r="M3131" s="12" t="str">
        <f t="shared" si="48"/>
        <v xml:space="preserve"> </v>
      </c>
    </row>
    <row r="3132" spans="5:13" x14ac:dyDescent="0.25">
      <c r="E3132"/>
      <c r="F3132"/>
      <c r="G3132"/>
      <c r="H3132"/>
      <c r="I3132"/>
      <c r="J3132"/>
      <c r="K3132"/>
      <c r="M3132" s="12" t="str">
        <f t="shared" si="48"/>
        <v xml:space="preserve"> </v>
      </c>
    </row>
    <row r="3133" spans="5:13" x14ac:dyDescent="0.25">
      <c r="E3133"/>
      <c r="F3133"/>
      <c r="G3133"/>
      <c r="H3133"/>
      <c r="I3133"/>
      <c r="J3133"/>
      <c r="K3133"/>
      <c r="M3133" s="12" t="str">
        <f t="shared" si="48"/>
        <v xml:space="preserve"> </v>
      </c>
    </row>
    <row r="3134" spans="5:13" x14ac:dyDescent="0.25">
      <c r="E3134"/>
      <c r="F3134"/>
      <c r="G3134"/>
      <c r="H3134"/>
      <c r="I3134"/>
      <c r="J3134"/>
      <c r="K3134"/>
      <c r="M3134" s="12" t="str">
        <f t="shared" si="48"/>
        <v xml:space="preserve"> </v>
      </c>
    </row>
    <row r="3135" spans="5:13" x14ac:dyDescent="0.25">
      <c r="E3135"/>
      <c r="F3135"/>
      <c r="G3135"/>
      <c r="H3135"/>
      <c r="I3135"/>
      <c r="J3135"/>
      <c r="K3135"/>
      <c r="M3135" s="12" t="str">
        <f t="shared" si="48"/>
        <v xml:space="preserve"> </v>
      </c>
    </row>
    <row r="3136" spans="5:13" x14ac:dyDescent="0.25">
      <c r="E3136"/>
      <c r="F3136"/>
      <c r="G3136"/>
      <c r="H3136"/>
      <c r="I3136"/>
      <c r="J3136"/>
      <c r="K3136"/>
      <c r="M3136" s="12" t="str">
        <f t="shared" si="48"/>
        <v xml:space="preserve"> </v>
      </c>
    </row>
    <row r="3137" spans="5:13" x14ac:dyDescent="0.25">
      <c r="E3137"/>
      <c r="F3137"/>
      <c r="G3137"/>
      <c r="H3137"/>
      <c r="I3137"/>
      <c r="J3137"/>
      <c r="K3137"/>
      <c r="M3137" s="12" t="str">
        <f t="shared" si="48"/>
        <v xml:space="preserve"> </v>
      </c>
    </row>
    <row r="3138" spans="5:13" x14ac:dyDescent="0.25">
      <c r="E3138"/>
      <c r="F3138"/>
      <c r="G3138"/>
      <c r="H3138"/>
      <c r="I3138"/>
      <c r="J3138"/>
      <c r="K3138"/>
      <c r="M3138" s="12" t="str">
        <f t="shared" si="48"/>
        <v xml:space="preserve"> </v>
      </c>
    </row>
    <row r="3139" spans="5:13" x14ac:dyDescent="0.25">
      <c r="E3139"/>
      <c r="F3139"/>
      <c r="G3139"/>
      <c r="H3139"/>
      <c r="I3139"/>
      <c r="J3139"/>
      <c r="K3139"/>
      <c r="M3139" s="12" t="str">
        <f t="shared" si="48"/>
        <v xml:space="preserve"> </v>
      </c>
    </row>
    <row r="3140" spans="5:13" x14ac:dyDescent="0.25">
      <c r="E3140"/>
      <c r="F3140"/>
      <c r="G3140"/>
      <c r="H3140"/>
      <c r="I3140"/>
      <c r="J3140"/>
      <c r="K3140"/>
      <c r="M3140" s="12" t="str">
        <f t="shared" si="48"/>
        <v xml:space="preserve"> </v>
      </c>
    </row>
    <row r="3141" spans="5:13" x14ac:dyDescent="0.25">
      <c r="E3141"/>
      <c r="F3141"/>
      <c r="G3141"/>
      <c r="H3141"/>
      <c r="I3141"/>
      <c r="J3141"/>
      <c r="K3141"/>
      <c r="M3141" s="12" t="str">
        <f t="shared" si="48"/>
        <v xml:space="preserve"> </v>
      </c>
    </row>
    <row r="3142" spans="5:13" x14ac:dyDescent="0.25">
      <c r="E3142"/>
      <c r="F3142"/>
      <c r="G3142"/>
      <c r="H3142"/>
      <c r="I3142"/>
      <c r="J3142"/>
      <c r="K3142"/>
      <c r="M3142" s="12" t="str">
        <f t="shared" si="48"/>
        <v xml:space="preserve"> </v>
      </c>
    </row>
    <row r="3143" spans="5:13" x14ac:dyDescent="0.25">
      <c r="E3143"/>
      <c r="F3143"/>
      <c r="G3143"/>
      <c r="H3143"/>
      <c r="I3143"/>
      <c r="J3143"/>
      <c r="K3143"/>
      <c r="M3143" s="12" t="str">
        <f t="shared" si="48"/>
        <v xml:space="preserve"> </v>
      </c>
    </row>
    <row r="3144" spans="5:13" x14ac:dyDescent="0.25">
      <c r="E3144"/>
      <c r="F3144"/>
      <c r="G3144"/>
      <c r="H3144"/>
      <c r="I3144"/>
      <c r="J3144"/>
      <c r="K3144"/>
      <c r="M3144" s="12" t="str">
        <f t="shared" ref="M3144:M3207" si="49">IF(J3144&gt;$M$3,"X"," ")</f>
        <v xml:space="preserve"> </v>
      </c>
    </row>
    <row r="3145" spans="5:13" x14ac:dyDescent="0.25">
      <c r="E3145"/>
      <c r="F3145"/>
      <c r="G3145"/>
      <c r="H3145"/>
      <c r="I3145"/>
      <c r="J3145"/>
      <c r="K3145"/>
      <c r="M3145" s="12" t="str">
        <f t="shared" si="49"/>
        <v xml:space="preserve"> </v>
      </c>
    </row>
    <row r="3146" spans="5:13" x14ac:dyDescent="0.25">
      <c r="E3146"/>
      <c r="F3146"/>
      <c r="G3146"/>
      <c r="H3146"/>
      <c r="I3146"/>
      <c r="J3146"/>
      <c r="K3146"/>
      <c r="M3146" s="12" t="str">
        <f t="shared" si="49"/>
        <v xml:space="preserve"> </v>
      </c>
    </row>
    <row r="3147" spans="5:13" x14ac:dyDescent="0.25">
      <c r="E3147"/>
      <c r="F3147"/>
      <c r="G3147"/>
      <c r="H3147"/>
      <c r="I3147"/>
      <c r="J3147"/>
      <c r="K3147"/>
      <c r="M3147" s="12" t="str">
        <f t="shared" si="49"/>
        <v xml:space="preserve"> </v>
      </c>
    </row>
    <row r="3148" spans="5:13" x14ac:dyDescent="0.25">
      <c r="E3148"/>
      <c r="F3148"/>
      <c r="G3148"/>
      <c r="H3148"/>
      <c r="I3148"/>
      <c r="J3148"/>
      <c r="K3148"/>
      <c r="M3148" s="12" t="str">
        <f t="shared" si="49"/>
        <v xml:space="preserve"> </v>
      </c>
    </row>
    <row r="3149" spans="5:13" x14ac:dyDescent="0.25">
      <c r="E3149"/>
      <c r="F3149"/>
      <c r="G3149"/>
      <c r="H3149"/>
      <c r="I3149"/>
      <c r="J3149"/>
      <c r="K3149"/>
      <c r="M3149" s="12" t="str">
        <f t="shared" si="49"/>
        <v xml:space="preserve"> </v>
      </c>
    </row>
    <row r="3150" spans="5:13" x14ac:dyDescent="0.25">
      <c r="E3150"/>
      <c r="F3150"/>
      <c r="G3150"/>
      <c r="H3150"/>
      <c r="I3150"/>
      <c r="J3150"/>
      <c r="K3150"/>
      <c r="M3150" s="12" t="str">
        <f t="shared" si="49"/>
        <v xml:space="preserve"> </v>
      </c>
    </row>
    <row r="3151" spans="5:13" x14ac:dyDescent="0.25">
      <c r="E3151"/>
      <c r="F3151"/>
      <c r="G3151"/>
      <c r="H3151"/>
      <c r="I3151"/>
      <c r="J3151"/>
      <c r="K3151"/>
      <c r="M3151" s="12" t="str">
        <f t="shared" si="49"/>
        <v xml:space="preserve"> </v>
      </c>
    </row>
    <row r="3152" spans="5:13" x14ac:dyDescent="0.25">
      <c r="E3152"/>
      <c r="F3152"/>
      <c r="G3152"/>
      <c r="H3152"/>
      <c r="I3152"/>
      <c r="J3152"/>
      <c r="K3152"/>
      <c r="M3152" s="12" t="str">
        <f t="shared" si="49"/>
        <v xml:space="preserve"> </v>
      </c>
    </row>
    <row r="3153" spans="5:13" x14ac:dyDescent="0.25">
      <c r="E3153"/>
      <c r="F3153"/>
      <c r="G3153"/>
      <c r="H3153"/>
      <c r="I3153"/>
      <c r="J3153"/>
      <c r="K3153"/>
      <c r="M3153" s="12" t="str">
        <f t="shared" si="49"/>
        <v xml:space="preserve"> </v>
      </c>
    </row>
    <row r="3154" spans="5:13" x14ac:dyDescent="0.25">
      <c r="E3154"/>
      <c r="F3154"/>
      <c r="G3154"/>
      <c r="H3154"/>
      <c r="I3154"/>
      <c r="J3154"/>
      <c r="K3154"/>
      <c r="M3154" s="12" t="str">
        <f t="shared" si="49"/>
        <v xml:space="preserve"> </v>
      </c>
    </row>
    <row r="3155" spans="5:13" x14ac:dyDescent="0.25">
      <c r="E3155"/>
      <c r="F3155"/>
      <c r="G3155"/>
      <c r="H3155"/>
      <c r="I3155"/>
      <c r="J3155"/>
      <c r="K3155"/>
      <c r="M3155" s="12" t="str">
        <f t="shared" si="49"/>
        <v xml:space="preserve"> </v>
      </c>
    </row>
    <row r="3156" spans="5:13" x14ac:dyDescent="0.25">
      <c r="E3156"/>
      <c r="F3156"/>
      <c r="G3156"/>
      <c r="H3156"/>
      <c r="I3156"/>
      <c r="J3156"/>
      <c r="K3156"/>
      <c r="M3156" s="12" t="str">
        <f t="shared" si="49"/>
        <v xml:space="preserve"> </v>
      </c>
    </row>
    <row r="3157" spans="5:13" x14ac:dyDescent="0.25">
      <c r="E3157"/>
      <c r="F3157"/>
      <c r="G3157"/>
      <c r="H3157"/>
      <c r="I3157"/>
      <c r="J3157"/>
      <c r="K3157"/>
      <c r="M3157" s="12" t="str">
        <f t="shared" si="49"/>
        <v xml:space="preserve"> </v>
      </c>
    </row>
    <row r="3158" spans="5:13" x14ac:dyDescent="0.25">
      <c r="E3158"/>
      <c r="F3158"/>
      <c r="G3158"/>
      <c r="H3158"/>
      <c r="I3158"/>
      <c r="J3158"/>
      <c r="K3158"/>
      <c r="M3158" s="12" t="str">
        <f t="shared" si="49"/>
        <v xml:space="preserve"> </v>
      </c>
    </row>
    <row r="3159" spans="5:13" x14ac:dyDescent="0.25">
      <c r="E3159"/>
      <c r="F3159"/>
      <c r="G3159"/>
      <c r="H3159"/>
      <c r="I3159"/>
      <c r="J3159"/>
      <c r="K3159"/>
      <c r="M3159" s="12" t="str">
        <f t="shared" si="49"/>
        <v xml:space="preserve"> </v>
      </c>
    </row>
    <row r="3160" spans="5:13" x14ac:dyDescent="0.25">
      <c r="E3160"/>
      <c r="F3160"/>
      <c r="G3160"/>
      <c r="H3160"/>
      <c r="I3160"/>
      <c r="J3160"/>
      <c r="K3160"/>
      <c r="M3160" s="12" t="str">
        <f t="shared" si="49"/>
        <v xml:space="preserve"> </v>
      </c>
    </row>
    <row r="3161" spans="5:13" x14ac:dyDescent="0.25">
      <c r="E3161"/>
      <c r="F3161"/>
      <c r="G3161"/>
      <c r="H3161"/>
      <c r="I3161"/>
      <c r="J3161"/>
      <c r="K3161"/>
      <c r="M3161" s="12" t="str">
        <f t="shared" si="49"/>
        <v xml:space="preserve"> </v>
      </c>
    </row>
    <row r="3162" spans="5:13" x14ac:dyDescent="0.25">
      <c r="E3162"/>
      <c r="F3162"/>
      <c r="G3162"/>
      <c r="H3162"/>
      <c r="I3162"/>
      <c r="J3162"/>
      <c r="K3162"/>
      <c r="M3162" s="12" t="str">
        <f t="shared" si="49"/>
        <v xml:space="preserve"> </v>
      </c>
    </row>
    <row r="3163" spans="5:13" x14ac:dyDescent="0.25">
      <c r="E3163"/>
      <c r="F3163"/>
      <c r="G3163"/>
      <c r="H3163"/>
      <c r="I3163"/>
      <c r="J3163"/>
      <c r="K3163"/>
      <c r="M3163" s="12" t="str">
        <f t="shared" si="49"/>
        <v xml:space="preserve"> </v>
      </c>
    </row>
    <row r="3164" spans="5:13" x14ac:dyDescent="0.25">
      <c r="E3164"/>
      <c r="F3164"/>
      <c r="G3164"/>
      <c r="H3164"/>
      <c r="I3164"/>
      <c r="J3164"/>
      <c r="K3164"/>
      <c r="M3164" s="12" t="str">
        <f t="shared" si="49"/>
        <v xml:space="preserve"> </v>
      </c>
    </row>
    <row r="3165" spans="5:13" x14ac:dyDescent="0.25">
      <c r="E3165"/>
      <c r="F3165"/>
      <c r="G3165"/>
      <c r="H3165"/>
      <c r="I3165"/>
      <c r="J3165"/>
      <c r="K3165"/>
      <c r="M3165" s="12" t="str">
        <f t="shared" si="49"/>
        <v xml:space="preserve"> </v>
      </c>
    </row>
    <row r="3166" spans="5:13" x14ac:dyDescent="0.25">
      <c r="E3166"/>
      <c r="F3166"/>
      <c r="G3166"/>
      <c r="H3166"/>
      <c r="I3166"/>
      <c r="J3166"/>
      <c r="K3166"/>
      <c r="M3166" s="12" t="str">
        <f t="shared" si="49"/>
        <v xml:space="preserve"> </v>
      </c>
    </row>
    <row r="3167" spans="5:13" x14ac:dyDescent="0.25">
      <c r="E3167"/>
      <c r="F3167"/>
      <c r="G3167"/>
      <c r="H3167"/>
      <c r="I3167"/>
      <c r="J3167"/>
      <c r="K3167"/>
      <c r="M3167" s="12" t="str">
        <f t="shared" si="49"/>
        <v xml:space="preserve"> </v>
      </c>
    </row>
    <row r="3168" spans="5:13" x14ac:dyDescent="0.25">
      <c r="E3168"/>
      <c r="F3168"/>
      <c r="G3168"/>
      <c r="H3168"/>
      <c r="I3168"/>
      <c r="J3168"/>
      <c r="K3168"/>
      <c r="M3168" s="12" t="str">
        <f t="shared" si="49"/>
        <v xml:space="preserve"> </v>
      </c>
    </row>
    <row r="3169" spans="5:13" x14ac:dyDescent="0.25">
      <c r="E3169"/>
      <c r="F3169"/>
      <c r="G3169"/>
      <c r="H3169"/>
      <c r="I3169"/>
      <c r="J3169"/>
      <c r="K3169"/>
      <c r="M3169" s="12" t="str">
        <f t="shared" si="49"/>
        <v xml:space="preserve"> </v>
      </c>
    </row>
    <row r="3170" spans="5:13" x14ac:dyDescent="0.25">
      <c r="E3170"/>
      <c r="F3170"/>
      <c r="G3170"/>
      <c r="H3170"/>
      <c r="I3170"/>
      <c r="J3170"/>
      <c r="K3170"/>
      <c r="M3170" s="12" t="str">
        <f t="shared" si="49"/>
        <v xml:space="preserve"> </v>
      </c>
    </row>
    <row r="3171" spans="5:13" x14ac:dyDescent="0.25">
      <c r="E3171"/>
      <c r="F3171"/>
      <c r="G3171"/>
      <c r="H3171"/>
      <c r="I3171"/>
      <c r="J3171"/>
      <c r="K3171"/>
      <c r="M3171" s="12" t="str">
        <f t="shared" si="49"/>
        <v xml:space="preserve"> </v>
      </c>
    </row>
    <row r="3172" spans="5:13" x14ac:dyDescent="0.25">
      <c r="E3172"/>
      <c r="F3172"/>
      <c r="G3172"/>
      <c r="H3172"/>
      <c r="I3172"/>
      <c r="J3172"/>
      <c r="K3172"/>
      <c r="M3172" s="12" t="str">
        <f t="shared" si="49"/>
        <v xml:space="preserve"> </v>
      </c>
    </row>
    <row r="3173" spans="5:13" x14ac:dyDescent="0.25">
      <c r="E3173"/>
      <c r="F3173"/>
      <c r="G3173"/>
      <c r="H3173"/>
      <c r="I3173"/>
      <c r="J3173"/>
      <c r="K3173"/>
      <c r="M3173" s="12" t="str">
        <f t="shared" si="49"/>
        <v xml:space="preserve"> </v>
      </c>
    </row>
    <row r="3174" spans="5:13" x14ac:dyDescent="0.25">
      <c r="E3174"/>
      <c r="F3174"/>
      <c r="G3174"/>
      <c r="H3174"/>
      <c r="I3174"/>
      <c r="J3174"/>
      <c r="K3174"/>
      <c r="M3174" s="12" t="str">
        <f t="shared" si="49"/>
        <v xml:space="preserve"> </v>
      </c>
    </row>
    <row r="3175" spans="5:13" x14ac:dyDescent="0.25">
      <c r="E3175"/>
      <c r="F3175"/>
      <c r="G3175"/>
      <c r="H3175"/>
      <c r="I3175"/>
      <c r="J3175"/>
      <c r="K3175"/>
      <c r="M3175" s="12" t="str">
        <f t="shared" si="49"/>
        <v xml:space="preserve"> </v>
      </c>
    </row>
    <row r="3176" spans="5:13" x14ac:dyDescent="0.25">
      <c r="E3176"/>
      <c r="F3176"/>
      <c r="G3176"/>
      <c r="H3176"/>
      <c r="I3176"/>
      <c r="J3176"/>
      <c r="K3176"/>
      <c r="M3176" s="12" t="str">
        <f t="shared" si="49"/>
        <v xml:space="preserve"> </v>
      </c>
    </row>
    <row r="3177" spans="5:13" x14ac:dyDescent="0.25">
      <c r="E3177"/>
      <c r="F3177"/>
      <c r="G3177"/>
      <c r="H3177"/>
      <c r="I3177"/>
      <c r="J3177"/>
      <c r="K3177"/>
      <c r="M3177" s="12" t="str">
        <f t="shared" si="49"/>
        <v xml:space="preserve"> </v>
      </c>
    </row>
    <row r="3178" spans="5:13" x14ac:dyDescent="0.25">
      <c r="E3178"/>
      <c r="F3178"/>
      <c r="G3178"/>
      <c r="H3178"/>
      <c r="I3178"/>
      <c r="J3178"/>
      <c r="K3178"/>
      <c r="M3178" s="12" t="str">
        <f t="shared" si="49"/>
        <v xml:space="preserve"> </v>
      </c>
    </row>
    <row r="3179" spans="5:13" x14ac:dyDescent="0.25">
      <c r="E3179"/>
      <c r="F3179"/>
      <c r="G3179"/>
      <c r="H3179"/>
      <c r="I3179"/>
      <c r="J3179"/>
      <c r="K3179"/>
      <c r="M3179" s="12" t="str">
        <f t="shared" si="49"/>
        <v xml:space="preserve"> </v>
      </c>
    </row>
    <row r="3180" spans="5:13" x14ac:dyDescent="0.25">
      <c r="E3180"/>
      <c r="F3180"/>
      <c r="G3180"/>
      <c r="H3180"/>
      <c r="I3180"/>
      <c r="J3180"/>
      <c r="K3180"/>
      <c r="M3180" s="12" t="str">
        <f t="shared" si="49"/>
        <v xml:space="preserve"> </v>
      </c>
    </row>
    <row r="3181" spans="5:13" x14ac:dyDescent="0.25">
      <c r="E3181"/>
      <c r="F3181"/>
      <c r="G3181"/>
      <c r="H3181"/>
      <c r="I3181"/>
      <c r="J3181"/>
      <c r="K3181"/>
      <c r="M3181" s="12" t="str">
        <f t="shared" si="49"/>
        <v xml:space="preserve"> </v>
      </c>
    </row>
    <row r="3182" spans="5:13" x14ac:dyDescent="0.25">
      <c r="E3182"/>
      <c r="F3182"/>
      <c r="G3182"/>
      <c r="H3182"/>
      <c r="I3182"/>
      <c r="J3182"/>
      <c r="K3182"/>
      <c r="M3182" s="12" t="str">
        <f t="shared" si="49"/>
        <v xml:space="preserve"> </v>
      </c>
    </row>
    <row r="3183" spans="5:13" x14ac:dyDescent="0.25">
      <c r="E3183"/>
      <c r="F3183"/>
      <c r="G3183"/>
      <c r="H3183"/>
      <c r="I3183"/>
      <c r="J3183"/>
      <c r="K3183"/>
      <c r="M3183" s="12" t="str">
        <f t="shared" si="49"/>
        <v xml:space="preserve"> </v>
      </c>
    </row>
    <row r="3184" spans="5:13" x14ac:dyDescent="0.25">
      <c r="E3184"/>
      <c r="F3184"/>
      <c r="G3184"/>
      <c r="H3184"/>
      <c r="I3184"/>
      <c r="J3184"/>
      <c r="K3184"/>
      <c r="M3184" s="12" t="str">
        <f t="shared" si="49"/>
        <v xml:space="preserve"> </v>
      </c>
    </row>
    <row r="3185" spans="5:13" x14ac:dyDescent="0.25">
      <c r="E3185"/>
      <c r="F3185"/>
      <c r="G3185"/>
      <c r="H3185"/>
      <c r="I3185"/>
      <c r="J3185"/>
      <c r="K3185"/>
      <c r="M3185" s="12" t="str">
        <f t="shared" si="49"/>
        <v xml:space="preserve"> </v>
      </c>
    </row>
    <row r="3186" spans="5:13" x14ac:dyDescent="0.25">
      <c r="E3186"/>
      <c r="F3186"/>
      <c r="G3186"/>
      <c r="H3186"/>
      <c r="I3186"/>
      <c r="J3186"/>
      <c r="K3186"/>
      <c r="M3186" s="12" t="str">
        <f t="shared" si="49"/>
        <v xml:space="preserve"> </v>
      </c>
    </row>
    <row r="3187" spans="5:13" x14ac:dyDescent="0.25">
      <c r="E3187"/>
      <c r="F3187"/>
      <c r="G3187"/>
      <c r="H3187"/>
      <c r="I3187"/>
      <c r="J3187"/>
      <c r="K3187"/>
      <c r="M3187" s="12" t="str">
        <f t="shared" si="49"/>
        <v xml:space="preserve"> </v>
      </c>
    </row>
    <row r="3188" spans="5:13" x14ac:dyDescent="0.25">
      <c r="E3188"/>
      <c r="F3188"/>
      <c r="G3188"/>
      <c r="H3188"/>
      <c r="I3188"/>
      <c r="J3188"/>
      <c r="K3188"/>
      <c r="M3188" s="12" t="str">
        <f t="shared" si="49"/>
        <v xml:space="preserve"> </v>
      </c>
    </row>
    <row r="3189" spans="5:13" x14ac:dyDescent="0.25">
      <c r="E3189"/>
      <c r="F3189"/>
      <c r="G3189"/>
      <c r="H3189"/>
      <c r="I3189"/>
      <c r="J3189"/>
      <c r="K3189"/>
      <c r="M3189" s="12" t="str">
        <f t="shared" si="49"/>
        <v xml:space="preserve"> </v>
      </c>
    </row>
    <row r="3190" spans="5:13" x14ac:dyDescent="0.25">
      <c r="E3190"/>
      <c r="F3190"/>
      <c r="G3190"/>
      <c r="H3190"/>
      <c r="I3190"/>
      <c r="J3190"/>
      <c r="K3190"/>
      <c r="M3190" s="12" t="str">
        <f t="shared" si="49"/>
        <v xml:space="preserve"> </v>
      </c>
    </row>
    <row r="3191" spans="5:13" x14ac:dyDescent="0.25">
      <c r="E3191"/>
      <c r="F3191"/>
      <c r="G3191"/>
      <c r="H3191"/>
      <c r="I3191"/>
      <c r="J3191"/>
      <c r="K3191"/>
      <c r="M3191" s="12" t="str">
        <f t="shared" si="49"/>
        <v xml:space="preserve"> </v>
      </c>
    </row>
    <row r="3192" spans="5:13" x14ac:dyDescent="0.25">
      <c r="E3192"/>
      <c r="F3192"/>
      <c r="G3192"/>
      <c r="H3192"/>
      <c r="I3192"/>
      <c r="J3192"/>
      <c r="K3192"/>
      <c r="M3192" s="12" t="str">
        <f t="shared" si="49"/>
        <v xml:space="preserve"> </v>
      </c>
    </row>
    <row r="3193" spans="5:13" x14ac:dyDescent="0.25">
      <c r="E3193"/>
      <c r="F3193"/>
      <c r="G3193"/>
      <c r="H3193"/>
      <c r="I3193"/>
      <c r="J3193"/>
      <c r="K3193"/>
      <c r="M3193" s="12" t="str">
        <f t="shared" si="49"/>
        <v xml:space="preserve"> </v>
      </c>
    </row>
    <row r="3194" spans="5:13" x14ac:dyDescent="0.25">
      <c r="E3194"/>
      <c r="F3194"/>
      <c r="G3194"/>
      <c r="H3194"/>
      <c r="I3194"/>
      <c r="J3194"/>
      <c r="K3194"/>
      <c r="M3194" s="12" t="str">
        <f t="shared" si="49"/>
        <v xml:space="preserve"> </v>
      </c>
    </row>
    <row r="3195" spans="5:13" x14ac:dyDescent="0.25">
      <c r="E3195"/>
      <c r="F3195"/>
      <c r="G3195"/>
      <c r="H3195"/>
      <c r="I3195"/>
      <c r="J3195"/>
      <c r="K3195"/>
      <c r="M3195" s="12" t="str">
        <f t="shared" si="49"/>
        <v xml:space="preserve"> </v>
      </c>
    </row>
    <row r="3196" spans="5:13" x14ac:dyDescent="0.25">
      <c r="E3196"/>
      <c r="F3196"/>
      <c r="G3196"/>
      <c r="H3196"/>
      <c r="I3196"/>
      <c r="J3196"/>
      <c r="K3196"/>
      <c r="M3196" s="12" t="str">
        <f t="shared" si="49"/>
        <v xml:space="preserve"> </v>
      </c>
    </row>
    <row r="3197" spans="5:13" x14ac:dyDescent="0.25">
      <c r="E3197"/>
      <c r="F3197"/>
      <c r="G3197"/>
      <c r="H3197"/>
      <c r="I3197"/>
      <c r="J3197"/>
      <c r="K3197"/>
      <c r="M3197" s="12" t="str">
        <f t="shared" si="49"/>
        <v xml:space="preserve"> </v>
      </c>
    </row>
    <row r="3198" spans="5:13" x14ac:dyDescent="0.25">
      <c r="E3198"/>
      <c r="F3198"/>
      <c r="G3198"/>
      <c r="H3198"/>
      <c r="I3198"/>
      <c r="J3198"/>
      <c r="K3198"/>
      <c r="M3198" s="12" t="str">
        <f t="shared" si="49"/>
        <v xml:space="preserve"> </v>
      </c>
    </row>
    <row r="3199" spans="5:13" x14ac:dyDescent="0.25">
      <c r="E3199"/>
      <c r="F3199"/>
      <c r="G3199"/>
      <c r="H3199"/>
      <c r="I3199"/>
      <c r="J3199"/>
      <c r="K3199"/>
      <c r="M3199" s="12" t="str">
        <f t="shared" si="49"/>
        <v xml:space="preserve"> </v>
      </c>
    </row>
    <row r="3200" spans="5:13" x14ac:dyDescent="0.25">
      <c r="E3200"/>
      <c r="F3200"/>
      <c r="G3200"/>
      <c r="H3200"/>
      <c r="I3200"/>
      <c r="J3200"/>
      <c r="K3200"/>
      <c r="M3200" s="12" t="str">
        <f t="shared" si="49"/>
        <v xml:space="preserve"> </v>
      </c>
    </row>
    <row r="3201" spans="5:13" x14ac:dyDescent="0.25">
      <c r="E3201"/>
      <c r="F3201"/>
      <c r="G3201"/>
      <c r="H3201"/>
      <c r="I3201"/>
      <c r="J3201"/>
      <c r="K3201"/>
      <c r="M3201" s="12" t="str">
        <f t="shared" si="49"/>
        <v xml:space="preserve"> </v>
      </c>
    </row>
    <row r="3202" spans="5:13" x14ac:dyDescent="0.25">
      <c r="E3202"/>
      <c r="F3202"/>
      <c r="G3202"/>
      <c r="H3202"/>
      <c r="I3202"/>
      <c r="J3202"/>
      <c r="K3202"/>
      <c r="M3202" s="12" t="str">
        <f t="shared" si="49"/>
        <v xml:space="preserve"> </v>
      </c>
    </row>
    <row r="3203" spans="5:13" x14ac:dyDescent="0.25">
      <c r="E3203"/>
      <c r="F3203"/>
      <c r="G3203"/>
      <c r="H3203"/>
      <c r="I3203"/>
      <c r="J3203"/>
      <c r="K3203"/>
      <c r="M3203" s="12" t="str">
        <f t="shared" si="49"/>
        <v xml:space="preserve"> </v>
      </c>
    </row>
    <row r="3204" spans="5:13" x14ac:dyDescent="0.25">
      <c r="E3204"/>
      <c r="F3204"/>
      <c r="G3204"/>
      <c r="H3204"/>
      <c r="I3204"/>
      <c r="J3204"/>
      <c r="K3204"/>
      <c r="M3204" s="12" t="str">
        <f t="shared" si="49"/>
        <v xml:space="preserve"> </v>
      </c>
    </row>
    <row r="3205" spans="5:13" x14ac:dyDescent="0.25">
      <c r="E3205"/>
      <c r="F3205"/>
      <c r="G3205"/>
      <c r="H3205"/>
      <c r="I3205"/>
      <c r="J3205"/>
      <c r="K3205"/>
      <c r="M3205" s="12" t="str">
        <f t="shared" si="49"/>
        <v xml:space="preserve"> </v>
      </c>
    </row>
    <row r="3206" spans="5:13" x14ac:dyDescent="0.25">
      <c r="E3206"/>
      <c r="F3206"/>
      <c r="G3206"/>
      <c r="H3206"/>
      <c r="I3206"/>
      <c r="J3206"/>
      <c r="K3206"/>
      <c r="M3206" s="12" t="str">
        <f t="shared" si="49"/>
        <v xml:space="preserve"> </v>
      </c>
    </row>
    <row r="3207" spans="5:13" x14ac:dyDescent="0.25">
      <c r="E3207"/>
      <c r="F3207"/>
      <c r="G3207"/>
      <c r="H3207"/>
      <c r="I3207"/>
      <c r="J3207"/>
      <c r="K3207"/>
      <c r="M3207" s="12" t="str">
        <f t="shared" si="49"/>
        <v xml:space="preserve"> </v>
      </c>
    </row>
    <row r="3208" spans="5:13" x14ac:dyDescent="0.25">
      <c r="E3208"/>
      <c r="F3208"/>
      <c r="G3208"/>
      <c r="H3208"/>
      <c r="I3208"/>
      <c r="J3208"/>
      <c r="K3208"/>
      <c r="M3208" s="12" t="str">
        <f t="shared" ref="M3208:M3271" si="50">IF(J3208&gt;$M$3,"X"," ")</f>
        <v xml:space="preserve"> </v>
      </c>
    </row>
    <row r="3209" spans="5:13" x14ac:dyDescent="0.25">
      <c r="E3209"/>
      <c r="F3209"/>
      <c r="G3209"/>
      <c r="H3209"/>
      <c r="I3209"/>
      <c r="J3209"/>
      <c r="K3209"/>
      <c r="M3209" s="12" t="str">
        <f t="shared" si="50"/>
        <v xml:space="preserve"> </v>
      </c>
    </row>
    <row r="3210" spans="5:13" x14ac:dyDescent="0.25">
      <c r="E3210"/>
      <c r="F3210"/>
      <c r="G3210"/>
      <c r="H3210"/>
      <c r="I3210"/>
      <c r="J3210"/>
      <c r="K3210"/>
      <c r="M3210" s="12" t="str">
        <f t="shared" si="50"/>
        <v xml:space="preserve"> </v>
      </c>
    </row>
    <row r="3211" spans="5:13" x14ac:dyDescent="0.25">
      <c r="E3211"/>
      <c r="F3211"/>
      <c r="G3211"/>
      <c r="H3211"/>
      <c r="I3211"/>
      <c r="J3211"/>
      <c r="K3211"/>
      <c r="M3211" s="12" t="str">
        <f t="shared" si="50"/>
        <v xml:space="preserve"> </v>
      </c>
    </row>
    <row r="3212" spans="5:13" x14ac:dyDescent="0.25">
      <c r="E3212"/>
      <c r="F3212"/>
      <c r="G3212"/>
      <c r="H3212"/>
      <c r="I3212"/>
      <c r="J3212"/>
      <c r="K3212"/>
      <c r="M3212" s="12" t="str">
        <f t="shared" si="50"/>
        <v xml:space="preserve"> </v>
      </c>
    </row>
    <row r="3213" spans="5:13" x14ac:dyDescent="0.25">
      <c r="E3213"/>
      <c r="F3213"/>
      <c r="G3213"/>
      <c r="H3213"/>
      <c r="I3213"/>
      <c r="J3213"/>
      <c r="K3213"/>
      <c r="M3213" s="12" t="str">
        <f t="shared" si="50"/>
        <v xml:space="preserve"> </v>
      </c>
    </row>
    <row r="3214" spans="5:13" x14ac:dyDescent="0.25">
      <c r="E3214"/>
      <c r="F3214"/>
      <c r="G3214"/>
      <c r="H3214"/>
      <c r="I3214"/>
      <c r="J3214"/>
      <c r="K3214"/>
      <c r="M3214" s="12" t="str">
        <f t="shared" si="50"/>
        <v xml:space="preserve"> </v>
      </c>
    </row>
    <row r="3215" spans="5:13" x14ac:dyDescent="0.25">
      <c r="E3215"/>
      <c r="F3215"/>
      <c r="G3215"/>
      <c r="H3215"/>
      <c r="I3215"/>
      <c r="J3215"/>
      <c r="K3215"/>
      <c r="M3215" s="12" t="str">
        <f t="shared" si="50"/>
        <v xml:space="preserve"> </v>
      </c>
    </row>
    <row r="3216" spans="5:13" x14ac:dyDescent="0.25">
      <c r="E3216"/>
      <c r="F3216"/>
      <c r="G3216"/>
      <c r="H3216"/>
      <c r="I3216"/>
      <c r="J3216"/>
      <c r="K3216"/>
      <c r="M3216" s="12" t="str">
        <f t="shared" si="50"/>
        <v xml:space="preserve"> </v>
      </c>
    </row>
    <row r="3217" spans="5:13" x14ac:dyDescent="0.25">
      <c r="E3217"/>
      <c r="F3217"/>
      <c r="G3217"/>
      <c r="H3217"/>
      <c r="I3217"/>
      <c r="J3217"/>
      <c r="K3217"/>
      <c r="M3217" s="12" t="str">
        <f t="shared" si="50"/>
        <v xml:space="preserve"> </v>
      </c>
    </row>
    <row r="3218" spans="5:13" x14ac:dyDescent="0.25">
      <c r="E3218"/>
      <c r="F3218"/>
      <c r="G3218"/>
      <c r="H3218"/>
      <c r="I3218"/>
      <c r="J3218"/>
      <c r="K3218"/>
      <c r="M3218" s="12" t="str">
        <f t="shared" si="50"/>
        <v xml:space="preserve"> </v>
      </c>
    </row>
    <row r="3219" spans="5:13" x14ac:dyDescent="0.25">
      <c r="E3219"/>
      <c r="F3219"/>
      <c r="G3219"/>
      <c r="H3219"/>
      <c r="I3219"/>
      <c r="J3219"/>
      <c r="K3219"/>
      <c r="M3219" s="12" t="str">
        <f t="shared" si="50"/>
        <v xml:space="preserve"> </v>
      </c>
    </row>
    <row r="3220" spans="5:13" x14ac:dyDescent="0.25">
      <c r="E3220"/>
      <c r="F3220"/>
      <c r="G3220"/>
      <c r="H3220"/>
      <c r="I3220"/>
      <c r="J3220"/>
      <c r="K3220"/>
      <c r="M3220" s="12" t="str">
        <f t="shared" si="50"/>
        <v xml:space="preserve"> </v>
      </c>
    </row>
    <row r="3221" spans="5:13" x14ac:dyDescent="0.25">
      <c r="E3221"/>
      <c r="F3221"/>
      <c r="G3221"/>
      <c r="H3221"/>
      <c r="I3221"/>
      <c r="J3221"/>
      <c r="K3221"/>
      <c r="M3221" s="12" t="str">
        <f t="shared" si="50"/>
        <v xml:space="preserve"> </v>
      </c>
    </row>
    <row r="3222" spans="5:13" x14ac:dyDescent="0.25">
      <c r="E3222"/>
      <c r="F3222"/>
      <c r="G3222"/>
      <c r="H3222"/>
      <c r="I3222"/>
      <c r="J3222"/>
      <c r="K3222"/>
      <c r="M3222" s="12" t="str">
        <f t="shared" si="50"/>
        <v xml:space="preserve"> </v>
      </c>
    </row>
    <row r="3223" spans="5:13" x14ac:dyDescent="0.25">
      <c r="E3223"/>
      <c r="F3223"/>
      <c r="G3223"/>
      <c r="H3223"/>
      <c r="I3223"/>
      <c r="J3223"/>
      <c r="K3223"/>
      <c r="M3223" s="12" t="str">
        <f t="shared" si="50"/>
        <v xml:space="preserve"> </v>
      </c>
    </row>
    <row r="3224" spans="5:13" x14ac:dyDescent="0.25">
      <c r="E3224"/>
      <c r="F3224"/>
      <c r="G3224"/>
      <c r="H3224"/>
      <c r="I3224"/>
      <c r="J3224"/>
      <c r="K3224"/>
      <c r="M3224" s="12" t="str">
        <f t="shared" si="50"/>
        <v xml:space="preserve"> </v>
      </c>
    </row>
    <row r="3225" spans="5:13" x14ac:dyDescent="0.25">
      <c r="E3225"/>
      <c r="F3225"/>
      <c r="G3225"/>
      <c r="H3225"/>
      <c r="I3225"/>
      <c r="J3225"/>
      <c r="K3225"/>
      <c r="M3225" s="12" t="str">
        <f t="shared" si="50"/>
        <v xml:space="preserve"> </v>
      </c>
    </row>
    <row r="3226" spans="5:13" x14ac:dyDescent="0.25">
      <c r="E3226"/>
      <c r="F3226"/>
      <c r="G3226"/>
      <c r="H3226"/>
      <c r="I3226"/>
      <c r="J3226"/>
      <c r="K3226"/>
      <c r="M3226" s="12" t="str">
        <f t="shared" si="50"/>
        <v xml:space="preserve"> </v>
      </c>
    </row>
    <row r="3227" spans="5:13" x14ac:dyDescent="0.25">
      <c r="E3227"/>
      <c r="F3227"/>
      <c r="G3227"/>
      <c r="H3227"/>
      <c r="I3227"/>
      <c r="J3227"/>
      <c r="K3227"/>
      <c r="M3227" s="12" t="str">
        <f t="shared" si="50"/>
        <v xml:space="preserve"> </v>
      </c>
    </row>
    <row r="3228" spans="5:13" x14ac:dyDescent="0.25">
      <c r="E3228"/>
      <c r="F3228"/>
      <c r="G3228"/>
      <c r="H3228"/>
      <c r="I3228"/>
      <c r="J3228"/>
      <c r="K3228"/>
      <c r="M3228" s="12" t="str">
        <f t="shared" si="50"/>
        <v xml:space="preserve"> </v>
      </c>
    </row>
    <row r="3229" spans="5:13" x14ac:dyDescent="0.25">
      <c r="E3229"/>
      <c r="F3229"/>
      <c r="G3229"/>
      <c r="H3229"/>
      <c r="I3229"/>
      <c r="J3229"/>
      <c r="K3229"/>
      <c r="M3229" s="12" t="str">
        <f t="shared" si="50"/>
        <v xml:space="preserve"> </v>
      </c>
    </row>
    <row r="3230" spans="5:13" x14ac:dyDescent="0.25">
      <c r="E3230"/>
      <c r="F3230"/>
      <c r="G3230"/>
      <c r="H3230"/>
      <c r="I3230"/>
      <c r="J3230"/>
      <c r="K3230"/>
      <c r="M3230" s="12" t="str">
        <f t="shared" si="50"/>
        <v xml:space="preserve"> </v>
      </c>
    </row>
    <row r="3231" spans="5:13" x14ac:dyDescent="0.25">
      <c r="E3231"/>
      <c r="F3231"/>
      <c r="G3231"/>
      <c r="H3231"/>
      <c r="I3231"/>
      <c r="J3231"/>
      <c r="K3231"/>
      <c r="M3231" s="12" t="str">
        <f t="shared" si="50"/>
        <v xml:space="preserve"> </v>
      </c>
    </row>
    <row r="3232" spans="5:13" x14ac:dyDescent="0.25">
      <c r="E3232"/>
      <c r="F3232"/>
      <c r="G3232"/>
      <c r="H3232"/>
      <c r="I3232"/>
      <c r="J3232"/>
      <c r="K3232"/>
      <c r="M3232" s="12" t="str">
        <f t="shared" si="50"/>
        <v xml:space="preserve"> </v>
      </c>
    </row>
    <row r="3233" spans="5:13" x14ac:dyDescent="0.25">
      <c r="E3233"/>
      <c r="F3233"/>
      <c r="G3233"/>
      <c r="H3233"/>
      <c r="I3233"/>
      <c r="J3233"/>
      <c r="K3233"/>
      <c r="M3233" s="12" t="str">
        <f t="shared" si="50"/>
        <v xml:space="preserve"> </v>
      </c>
    </row>
    <row r="3234" spans="5:13" x14ac:dyDescent="0.25">
      <c r="E3234"/>
      <c r="F3234"/>
      <c r="G3234"/>
      <c r="H3234"/>
      <c r="I3234"/>
      <c r="J3234"/>
      <c r="K3234"/>
      <c r="M3234" s="12" t="str">
        <f t="shared" si="50"/>
        <v xml:space="preserve"> </v>
      </c>
    </row>
    <row r="3235" spans="5:13" x14ac:dyDescent="0.25">
      <c r="E3235"/>
      <c r="F3235"/>
      <c r="G3235"/>
      <c r="H3235"/>
      <c r="I3235"/>
      <c r="J3235"/>
      <c r="K3235"/>
      <c r="M3235" s="12" t="str">
        <f t="shared" si="50"/>
        <v xml:space="preserve"> </v>
      </c>
    </row>
    <row r="3236" spans="5:13" x14ac:dyDescent="0.25">
      <c r="E3236"/>
      <c r="F3236"/>
      <c r="G3236"/>
      <c r="H3236"/>
      <c r="I3236"/>
      <c r="J3236"/>
      <c r="K3236"/>
      <c r="M3236" s="12" t="str">
        <f t="shared" si="50"/>
        <v xml:space="preserve"> </v>
      </c>
    </row>
    <row r="3237" spans="5:13" x14ac:dyDescent="0.25">
      <c r="E3237"/>
      <c r="F3237"/>
      <c r="G3237"/>
      <c r="H3237"/>
      <c r="I3237"/>
      <c r="J3237"/>
      <c r="K3237"/>
      <c r="M3237" s="12" t="str">
        <f t="shared" si="50"/>
        <v xml:space="preserve"> </v>
      </c>
    </row>
    <row r="3238" spans="5:13" x14ac:dyDescent="0.25">
      <c r="E3238"/>
      <c r="F3238"/>
      <c r="G3238"/>
      <c r="H3238"/>
      <c r="I3238"/>
      <c r="J3238"/>
      <c r="K3238"/>
      <c r="M3238" s="12" t="str">
        <f t="shared" si="50"/>
        <v xml:space="preserve"> </v>
      </c>
    </row>
    <row r="3239" spans="5:13" x14ac:dyDescent="0.25">
      <c r="E3239"/>
      <c r="F3239"/>
      <c r="G3239"/>
      <c r="H3239"/>
      <c r="I3239"/>
      <c r="J3239"/>
      <c r="K3239"/>
      <c r="M3239" s="12" t="str">
        <f t="shared" si="50"/>
        <v xml:space="preserve"> </v>
      </c>
    </row>
    <row r="3240" spans="5:13" x14ac:dyDescent="0.25">
      <c r="E3240"/>
      <c r="F3240"/>
      <c r="G3240"/>
      <c r="H3240"/>
      <c r="I3240"/>
      <c r="J3240"/>
      <c r="K3240"/>
      <c r="M3240" s="12" t="str">
        <f t="shared" si="50"/>
        <v xml:space="preserve"> </v>
      </c>
    </row>
    <row r="3241" spans="5:13" x14ac:dyDescent="0.25">
      <c r="E3241"/>
      <c r="F3241"/>
      <c r="G3241"/>
      <c r="H3241"/>
      <c r="I3241"/>
      <c r="J3241"/>
      <c r="K3241"/>
      <c r="M3241" s="12" t="str">
        <f t="shared" si="50"/>
        <v xml:space="preserve"> </v>
      </c>
    </row>
    <row r="3242" spans="5:13" x14ac:dyDescent="0.25">
      <c r="E3242"/>
      <c r="F3242"/>
      <c r="G3242"/>
      <c r="H3242"/>
      <c r="I3242"/>
      <c r="J3242"/>
      <c r="K3242"/>
      <c r="M3242" s="12" t="str">
        <f t="shared" si="50"/>
        <v xml:space="preserve"> </v>
      </c>
    </row>
    <row r="3243" spans="5:13" x14ac:dyDescent="0.25">
      <c r="E3243"/>
      <c r="F3243"/>
      <c r="G3243"/>
      <c r="H3243"/>
      <c r="I3243"/>
      <c r="J3243"/>
      <c r="K3243"/>
      <c r="M3243" s="12" t="str">
        <f t="shared" si="50"/>
        <v xml:space="preserve"> </v>
      </c>
    </row>
    <row r="3244" spans="5:13" x14ac:dyDescent="0.25">
      <c r="E3244"/>
      <c r="F3244"/>
      <c r="G3244"/>
      <c r="H3244"/>
      <c r="I3244"/>
      <c r="J3244"/>
      <c r="K3244"/>
      <c r="M3244" s="12" t="str">
        <f t="shared" si="50"/>
        <v xml:space="preserve"> </v>
      </c>
    </row>
    <row r="3245" spans="5:13" x14ac:dyDescent="0.25">
      <c r="E3245"/>
      <c r="F3245"/>
      <c r="G3245"/>
      <c r="H3245"/>
      <c r="I3245"/>
      <c r="J3245"/>
      <c r="K3245"/>
      <c r="M3245" s="12" t="str">
        <f t="shared" si="50"/>
        <v xml:space="preserve"> </v>
      </c>
    </row>
    <row r="3246" spans="5:13" x14ac:dyDescent="0.25">
      <c r="E3246"/>
      <c r="F3246"/>
      <c r="G3246"/>
      <c r="H3246"/>
      <c r="I3246"/>
      <c r="J3246"/>
      <c r="K3246"/>
      <c r="M3246" s="12" t="str">
        <f t="shared" si="50"/>
        <v xml:space="preserve"> </v>
      </c>
    </row>
    <row r="3247" spans="5:13" x14ac:dyDescent="0.25">
      <c r="E3247"/>
      <c r="F3247"/>
      <c r="G3247"/>
      <c r="H3247"/>
      <c r="I3247"/>
      <c r="J3247"/>
      <c r="K3247"/>
      <c r="M3247" s="12" t="str">
        <f t="shared" si="50"/>
        <v xml:space="preserve"> </v>
      </c>
    </row>
    <row r="3248" spans="5:13" x14ac:dyDescent="0.25">
      <c r="E3248"/>
      <c r="F3248"/>
      <c r="G3248"/>
      <c r="H3248"/>
      <c r="I3248"/>
      <c r="J3248"/>
      <c r="K3248"/>
      <c r="M3248" s="12" t="str">
        <f t="shared" si="50"/>
        <v xml:space="preserve"> </v>
      </c>
    </row>
    <row r="3249" spans="5:13" x14ac:dyDescent="0.25">
      <c r="E3249"/>
      <c r="F3249"/>
      <c r="G3249"/>
      <c r="H3249"/>
      <c r="I3249"/>
      <c r="J3249"/>
      <c r="K3249"/>
      <c r="M3249" s="12" t="str">
        <f t="shared" si="50"/>
        <v xml:space="preserve"> </v>
      </c>
    </row>
    <row r="3250" spans="5:13" x14ac:dyDescent="0.25">
      <c r="E3250"/>
      <c r="F3250"/>
      <c r="G3250"/>
      <c r="H3250"/>
      <c r="I3250"/>
      <c r="J3250"/>
      <c r="K3250"/>
      <c r="M3250" s="12" t="str">
        <f t="shared" si="50"/>
        <v xml:space="preserve"> </v>
      </c>
    </row>
    <row r="3251" spans="5:13" x14ac:dyDescent="0.25">
      <c r="E3251"/>
      <c r="F3251"/>
      <c r="G3251"/>
      <c r="H3251"/>
      <c r="I3251"/>
      <c r="J3251"/>
      <c r="K3251"/>
      <c r="M3251" s="12" t="str">
        <f t="shared" si="50"/>
        <v xml:space="preserve"> </v>
      </c>
    </row>
    <row r="3252" spans="5:13" x14ac:dyDescent="0.25">
      <c r="E3252"/>
      <c r="F3252"/>
      <c r="G3252"/>
      <c r="H3252"/>
      <c r="I3252"/>
      <c r="J3252"/>
      <c r="K3252"/>
      <c r="M3252" s="12" t="str">
        <f t="shared" si="50"/>
        <v xml:space="preserve"> </v>
      </c>
    </row>
    <row r="3253" spans="5:13" x14ac:dyDescent="0.25">
      <c r="E3253"/>
      <c r="F3253"/>
      <c r="G3253"/>
      <c r="H3253"/>
      <c r="I3253"/>
      <c r="J3253"/>
      <c r="K3253"/>
      <c r="M3253" s="12" t="str">
        <f t="shared" si="50"/>
        <v xml:space="preserve"> </v>
      </c>
    </row>
    <row r="3254" spans="5:13" x14ac:dyDescent="0.25">
      <c r="E3254"/>
      <c r="F3254"/>
      <c r="G3254"/>
      <c r="H3254"/>
      <c r="I3254"/>
      <c r="J3254"/>
      <c r="K3254"/>
      <c r="M3254" s="12" t="str">
        <f t="shared" si="50"/>
        <v xml:space="preserve"> </v>
      </c>
    </row>
    <row r="3255" spans="5:13" x14ac:dyDescent="0.25">
      <c r="E3255"/>
      <c r="F3255"/>
      <c r="G3255"/>
      <c r="H3255"/>
      <c r="I3255"/>
      <c r="J3255"/>
      <c r="K3255"/>
      <c r="M3255" s="12" t="str">
        <f t="shared" si="50"/>
        <v xml:space="preserve"> </v>
      </c>
    </row>
    <row r="3256" spans="5:13" x14ac:dyDescent="0.25">
      <c r="E3256"/>
      <c r="F3256"/>
      <c r="G3256"/>
      <c r="H3256"/>
      <c r="I3256"/>
      <c r="J3256"/>
      <c r="K3256"/>
      <c r="M3256" s="12" t="str">
        <f t="shared" si="50"/>
        <v xml:space="preserve"> </v>
      </c>
    </row>
    <row r="3257" spans="5:13" x14ac:dyDescent="0.25">
      <c r="E3257"/>
      <c r="F3257"/>
      <c r="G3257"/>
      <c r="H3257"/>
      <c r="I3257"/>
      <c r="J3257"/>
      <c r="K3257"/>
      <c r="M3257" s="12" t="str">
        <f t="shared" si="50"/>
        <v xml:space="preserve"> </v>
      </c>
    </row>
    <row r="3258" spans="5:13" x14ac:dyDescent="0.25">
      <c r="E3258"/>
      <c r="F3258"/>
      <c r="G3258"/>
      <c r="H3258"/>
      <c r="I3258"/>
      <c r="J3258"/>
      <c r="K3258"/>
      <c r="M3258" s="12" t="str">
        <f t="shared" si="50"/>
        <v xml:space="preserve"> </v>
      </c>
    </row>
    <row r="3259" spans="5:13" x14ac:dyDescent="0.25">
      <c r="E3259"/>
      <c r="F3259"/>
      <c r="G3259"/>
      <c r="H3259"/>
      <c r="I3259"/>
      <c r="J3259"/>
      <c r="K3259"/>
      <c r="M3259" s="12" t="str">
        <f t="shared" si="50"/>
        <v xml:space="preserve"> </v>
      </c>
    </row>
    <row r="3260" spans="5:13" x14ac:dyDescent="0.25">
      <c r="E3260"/>
      <c r="F3260"/>
      <c r="G3260"/>
      <c r="H3260"/>
      <c r="I3260"/>
      <c r="J3260"/>
      <c r="K3260"/>
      <c r="M3260" s="12" t="str">
        <f t="shared" si="50"/>
        <v xml:space="preserve"> </v>
      </c>
    </row>
    <row r="3261" spans="5:13" x14ac:dyDescent="0.25">
      <c r="E3261"/>
      <c r="F3261"/>
      <c r="G3261"/>
      <c r="H3261"/>
      <c r="I3261"/>
      <c r="J3261"/>
      <c r="K3261"/>
      <c r="M3261" s="12" t="str">
        <f t="shared" si="50"/>
        <v xml:space="preserve"> </v>
      </c>
    </row>
    <row r="3262" spans="5:13" x14ac:dyDescent="0.25">
      <c r="E3262"/>
      <c r="F3262"/>
      <c r="G3262"/>
      <c r="H3262"/>
      <c r="I3262"/>
      <c r="J3262"/>
      <c r="K3262"/>
      <c r="M3262" s="12" t="str">
        <f t="shared" si="50"/>
        <v xml:space="preserve"> </v>
      </c>
    </row>
    <row r="3263" spans="5:13" x14ac:dyDescent="0.25">
      <c r="E3263"/>
      <c r="F3263"/>
      <c r="G3263"/>
      <c r="H3263"/>
      <c r="I3263"/>
      <c r="J3263"/>
      <c r="K3263"/>
      <c r="M3263" s="12" t="str">
        <f t="shared" si="50"/>
        <v xml:space="preserve"> </v>
      </c>
    </row>
    <row r="3264" spans="5:13" x14ac:dyDescent="0.25">
      <c r="E3264"/>
      <c r="F3264"/>
      <c r="G3264"/>
      <c r="H3264"/>
      <c r="I3264"/>
      <c r="J3264"/>
      <c r="K3264"/>
      <c r="M3264" s="12" t="str">
        <f t="shared" si="50"/>
        <v xml:space="preserve"> </v>
      </c>
    </row>
    <row r="3265" spans="5:13" x14ac:dyDescent="0.25">
      <c r="E3265"/>
      <c r="F3265"/>
      <c r="G3265"/>
      <c r="H3265"/>
      <c r="I3265"/>
      <c r="J3265"/>
      <c r="K3265"/>
      <c r="M3265" s="12" t="str">
        <f t="shared" si="50"/>
        <v xml:space="preserve"> </v>
      </c>
    </row>
    <row r="3266" spans="5:13" x14ac:dyDescent="0.25">
      <c r="E3266"/>
      <c r="F3266"/>
      <c r="G3266"/>
      <c r="H3266"/>
      <c r="I3266"/>
      <c r="J3266"/>
      <c r="K3266"/>
      <c r="M3266" s="12" t="str">
        <f t="shared" si="50"/>
        <v xml:space="preserve"> </v>
      </c>
    </row>
    <row r="3267" spans="5:13" x14ac:dyDescent="0.25">
      <c r="E3267"/>
      <c r="F3267"/>
      <c r="G3267"/>
      <c r="H3267"/>
      <c r="I3267"/>
      <c r="J3267"/>
      <c r="K3267"/>
      <c r="M3267" s="12" t="str">
        <f t="shared" si="50"/>
        <v xml:space="preserve"> </v>
      </c>
    </row>
    <row r="3268" spans="5:13" x14ac:dyDescent="0.25">
      <c r="E3268"/>
      <c r="F3268"/>
      <c r="G3268"/>
      <c r="H3268"/>
      <c r="I3268"/>
      <c r="J3268"/>
      <c r="K3268"/>
      <c r="M3268" s="12" t="str">
        <f t="shared" si="50"/>
        <v xml:space="preserve"> </v>
      </c>
    </row>
    <row r="3269" spans="5:13" x14ac:dyDescent="0.25">
      <c r="E3269"/>
      <c r="F3269"/>
      <c r="G3269"/>
      <c r="H3269"/>
      <c r="I3269"/>
      <c r="J3269"/>
      <c r="K3269"/>
      <c r="M3269" s="12" t="str">
        <f t="shared" si="50"/>
        <v xml:space="preserve"> </v>
      </c>
    </row>
    <row r="3270" spans="5:13" x14ac:dyDescent="0.25">
      <c r="E3270"/>
      <c r="F3270"/>
      <c r="G3270"/>
      <c r="H3270"/>
      <c r="I3270"/>
      <c r="J3270"/>
      <c r="K3270"/>
      <c r="M3270" s="12" t="str">
        <f t="shared" si="50"/>
        <v xml:space="preserve"> </v>
      </c>
    </row>
    <row r="3271" spans="5:13" x14ac:dyDescent="0.25">
      <c r="E3271"/>
      <c r="F3271"/>
      <c r="G3271"/>
      <c r="H3271"/>
      <c r="I3271"/>
      <c r="J3271"/>
      <c r="K3271"/>
      <c r="M3271" s="12" t="str">
        <f t="shared" si="50"/>
        <v xml:space="preserve"> </v>
      </c>
    </row>
    <row r="3272" spans="5:13" x14ac:dyDescent="0.25">
      <c r="E3272"/>
      <c r="F3272"/>
      <c r="G3272"/>
      <c r="H3272"/>
      <c r="I3272"/>
      <c r="J3272"/>
      <c r="K3272"/>
      <c r="M3272" s="12" t="str">
        <f t="shared" ref="M3272:M3335" si="51">IF(J3272&gt;$M$3,"X"," ")</f>
        <v xml:space="preserve"> </v>
      </c>
    </row>
    <row r="3273" spans="5:13" x14ac:dyDescent="0.25">
      <c r="E3273"/>
      <c r="F3273"/>
      <c r="G3273"/>
      <c r="H3273"/>
      <c r="I3273"/>
      <c r="J3273"/>
      <c r="K3273"/>
      <c r="M3273" s="12" t="str">
        <f t="shared" si="51"/>
        <v xml:space="preserve"> </v>
      </c>
    </row>
    <row r="3274" spans="5:13" x14ac:dyDescent="0.25">
      <c r="E3274"/>
      <c r="F3274"/>
      <c r="G3274"/>
      <c r="H3274"/>
      <c r="I3274"/>
      <c r="J3274"/>
      <c r="K3274"/>
      <c r="M3274" s="12" t="str">
        <f t="shared" si="51"/>
        <v xml:space="preserve"> </v>
      </c>
    </row>
    <row r="3275" spans="5:13" x14ac:dyDescent="0.25">
      <c r="E3275"/>
      <c r="F3275"/>
      <c r="G3275"/>
      <c r="H3275"/>
      <c r="I3275"/>
      <c r="J3275"/>
      <c r="K3275"/>
      <c r="M3275" s="12" t="str">
        <f t="shared" si="51"/>
        <v xml:space="preserve"> </v>
      </c>
    </row>
    <row r="3276" spans="5:13" x14ac:dyDescent="0.25">
      <c r="E3276"/>
      <c r="F3276"/>
      <c r="G3276"/>
      <c r="H3276"/>
      <c r="I3276"/>
      <c r="J3276"/>
      <c r="K3276"/>
      <c r="M3276" s="12" t="str">
        <f t="shared" si="51"/>
        <v xml:space="preserve"> </v>
      </c>
    </row>
    <row r="3277" spans="5:13" x14ac:dyDescent="0.25">
      <c r="E3277"/>
      <c r="F3277"/>
      <c r="G3277"/>
      <c r="H3277"/>
      <c r="I3277"/>
      <c r="J3277"/>
      <c r="K3277"/>
      <c r="M3277" s="12" t="str">
        <f t="shared" si="51"/>
        <v xml:space="preserve"> </v>
      </c>
    </row>
    <row r="3278" spans="5:13" x14ac:dyDescent="0.25">
      <c r="E3278"/>
      <c r="F3278"/>
      <c r="G3278"/>
      <c r="H3278"/>
      <c r="I3278"/>
      <c r="J3278"/>
      <c r="K3278"/>
      <c r="M3278" s="12" t="str">
        <f t="shared" si="51"/>
        <v xml:space="preserve"> </v>
      </c>
    </row>
    <row r="3279" spans="5:13" x14ac:dyDescent="0.25">
      <c r="E3279"/>
      <c r="F3279"/>
      <c r="G3279"/>
      <c r="H3279"/>
      <c r="I3279"/>
      <c r="J3279"/>
      <c r="K3279"/>
      <c r="M3279" s="12" t="str">
        <f t="shared" si="51"/>
        <v xml:space="preserve"> </v>
      </c>
    </row>
    <row r="3280" spans="5:13" x14ac:dyDescent="0.25">
      <c r="E3280"/>
      <c r="F3280"/>
      <c r="G3280"/>
      <c r="H3280"/>
      <c r="I3280"/>
      <c r="J3280"/>
      <c r="K3280"/>
      <c r="M3280" s="12" t="str">
        <f t="shared" si="51"/>
        <v xml:space="preserve"> </v>
      </c>
    </row>
    <row r="3281" spans="5:13" x14ac:dyDescent="0.25">
      <c r="E3281"/>
      <c r="F3281"/>
      <c r="G3281"/>
      <c r="H3281"/>
      <c r="I3281"/>
      <c r="J3281"/>
      <c r="K3281"/>
      <c r="M3281" s="12" t="str">
        <f t="shared" si="51"/>
        <v xml:space="preserve"> </v>
      </c>
    </row>
    <row r="3282" spans="5:13" x14ac:dyDescent="0.25">
      <c r="E3282"/>
      <c r="F3282"/>
      <c r="G3282"/>
      <c r="H3282"/>
      <c r="I3282"/>
      <c r="J3282"/>
      <c r="K3282"/>
      <c r="M3282" s="12" t="str">
        <f t="shared" si="51"/>
        <v xml:space="preserve"> </v>
      </c>
    </row>
    <row r="3283" spans="5:13" x14ac:dyDescent="0.25">
      <c r="E3283"/>
      <c r="F3283"/>
      <c r="G3283"/>
      <c r="H3283"/>
      <c r="I3283"/>
      <c r="J3283"/>
      <c r="K3283"/>
      <c r="M3283" s="12" t="str">
        <f t="shared" si="51"/>
        <v xml:space="preserve"> </v>
      </c>
    </row>
    <row r="3284" spans="5:13" x14ac:dyDescent="0.25">
      <c r="E3284"/>
      <c r="F3284"/>
      <c r="G3284"/>
      <c r="H3284"/>
      <c r="I3284"/>
      <c r="J3284"/>
      <c r="K3284"/>
      <c r="M3284" s="12" t="str">
        <f t="shared" si="51"/>
        <v xml:space="preserve"> </v>
      </c>
    </row>
    <row r="3285" spans="5:13" x14ac:dyDescent="0.25">
      <c r="E3285"/>
      <c r="F3285"/>
      <c r="G3285"/>
      <c r="H3285"/>
      <c r="I3285"/>
      <c r="J3285"/>
      <c r="K3285"/>
      <c r="M3285" s="12" t="str">
        <f t="shared" si="51"/>
        <v xml:space="preserve"> </v>
      </c>
    </row>
    <row r="3286" spans="5:13" x14ac:dyDescent="0.25">
      <c r="E3286"/>
      <c r="F3286"/>
      <c r="G3286"/>
      <c r="H3286"/>
      <c r="I3286"/>
      <c r="J3286"/>
      <c r="K3286"/>
      <c r="M3286" s="12" t="str">
        <f t="shared" si="51"/>
        <v xml:space="preserve"> </v>
      </c>
    </row>
    <row r="3287" spans="5:13" x14ac:dyDescent="0.25">
      <c r="E3287"/>
      <c r="F3287"/>
      <c r="G3287"/>
      <c r="H3287"/>
      <c r="I3287"/>
      <c r="J3287"/>
      <c r="K3287"/>
      <c r="M3287" s="12" t="str">
        <f t="shared" si="51"/>
        <v xml:space="preserve"> </v>
      </c>
    </row>
    <row r="3288" spans="5:13" x14ac:dyDescent="0.25">
      <c r="E3288"/>
      <c r="F3288"/>
      <c r="G3288"/>
      <c r="H3288"/>
      <c r="I3288"/>
      <c r="J3288"/>
      <c r="K3288"/>
      <c r="M3288" s="12" t="str">
        <f t="shared" si="51"/>
        <v xml:space="preserve"> </v>
      </c>
    </row>
    <row r="3289" spans="5:13" x14ac:dyDescent="0.25">
      <c r="E3289"/>
      <c r="F3289"/>
      <c r="G3289"/>
      <c r="H3289"/>
      <c r="I3289"/>
      <c r="J3289"/>
      <c r="K3289"/>
      <c r="M3289" s="12" t="str">
        <f t="shared" si="51"/>
        <v xml:space="preserve"> </v>
      </c>
    </row>
    <row r="3290" spans="5:13" x14ac:dyDescent="0.25">
      <c r="E3290"/>
      <c r="F3290"/>
      <c r="G3290"/>
      <c r="H3290"/>
      <c r="I3290"/>
      <c r="J3290"/>
      <c r="K3290"/>
      <c r="M3290" s="12" t="str">
        <f t="shared" si="51"/>
        <v xml:space="preserve"> </v>
      </c>
    </row>
    <row r="3291" spans="5:13" x14ac:dyDescent="0.25">
      <c r="E3291"/>
      <c r="F3291"/>
      <c r="G3291"/>
      <c r="H3291"/>
      <c r="I3291"/>
      <c r="J3291"/>
      <c r="K3291"/>
      <c r="M3291" s="12" t="str">
        <f t="shared" si="51"/>
        <v xml:space="preserve"> </v>
      </c>
    </row>
    <row r="3292" spans="5:13" x14ac:dyDescent="0.25">
      <c r="E3292"/>
      <c r="F3292"/>
      <c r="G3292"/>
      <c r="H3292"/>
      <c r="I3292"/>
      <c r="J3292"/>
      <c r="K3292"/>
      <c r="M3292" s="12" t="str">
        <f t="shared" si="51"/>
        <v xml:space="preserve"> </v>
      </c>
    </row>
    <row r="3293" spans="5:13" x14ac:dyDescent="0.25">
      <c r="E3293"/>
      <c r="F3293"/>
      <c r="G3293"/>
      <c r="H3293"/>
      <c r="I3293"/>
      <c r="J3293"/>
      <c r="K3293"/>
      <c r="M3293" s="12" t="str">
        <f t="shared" si="51"/>
        <v xml:space="preserve"> </v>
      </c>
    </row>
    <row r="3294" spans="5:13" x14ac:dyDescent="0.25">
      <c r="E3294"/>
      <c r="F3294"/>
      <c r="G3294"/>
      <c r="H3294"/>
      <c r="I3294"/>
      <c r="J3294"/>
      <c r="K3294"/>
      <c r="M3294" s="12" t="str">
        <f t="shared" si="51"/>
        <v xml:space="preserve"> </v>
      </c>
    </row>
    <row r="3295" spans="5:13" x14ac:dyDescent="0.25">
      <c r="E3295"/>
      <c r="F3295"/>
      <c r="G3295"/>
      <c r="H3295"/>
      <c r="I3295"/>
      <c r="J3295"/>
      <c r="K3295"/>
      <c r="M3295" s="12" t="str">
        <f t="shared" si="51"/>
        <v xml:space="preserve"> </v>
      </c>
    </row>
    <row r="3296" spans="5:13" x14ac:dyDescent="0.25">
      <c r="E3296"/>
      <c r="F3296"/>
      <c r="G3296"/>
      <c r="H3296"/>
      <c r="I3296"/>
      <c r="J3296"/>
      <c r="K3296"/>
      <c r="M3296" s="12" t="str">
        <f t="shared" si="51"/>
        <v xml:space="preserve"> </v>
      </c>
    </row>
    <row r="3297" spans="5:13" x14ac:dyDescent="0.25">
      <c r="E3297"/>
      <c r="F3297"/>
      <c r="G3297"/>
      <c r="H3297"/>
      <c r="I3297"/>
      <c r="J3297"/>
      <c r="K3297"/>
      <c r="M3297" s="12" t="str">
        <f t="shared" si="51"/>
        <v xml:space="preserve"> </v>
      </c>
    </row>
    <row r="3298" spans="5:13" x14ac:dyDescent="0.25">
      <c r="E3298"/>
      <c r="F3298"/>
      <c r="G3298"/>
      <c r="H3298"/>
      <c r="I3298"/>
      <c r="J3298"/>
      <c r="K3298"/>
      <c r="M3298" s="12" t="str">
        <f t="shared" si="51"/>
        <v xml:space="preserve"> </v>
      </c>
    </row>
    <row r="3299" spans="5:13" x14ac:dyDescent="0.25">
      <c r="E3299"/>
      <c r="F3299"/>
      <c r="G3299"/>
      <c r="H3299"/>
      <c r="I3299"/>
      <c r="J3299"/>
      <c r="K3299"/>
      <c r="M3299" s="12" t="str">
        <f t="shared" si="51"/>
        <v xml:space="preserve"> </v>
      </c>
    </row>
    <row r="3300" spans="5:13" x14ac:dyDescent="0.25">
      <c r="E3300"/>
      <c r="F3300"/>
      <c r="G3300"/>
      <c r="H3300"/>
      <c r="I3300"/>
      <c r="J3300"/>
      <c r="K3300"/>
      <c r="M3300" s="12" t="str">
        <f t="shared" si="51"/>
        <v xml:space="preserve"> </v>
      </c>
    </row>
    <row r="3301" spans="5:13" x14ac:dyDescent="0.25">
      <c r="E3301"/>
      <c r="F3301"/>
      <c r="G3301"/>
      <c r="H3301"/>
      <c r="I3301"/>
      <c r="J3301"/>
      <c r="K3301"/>
      <c r="M3301" s="12" t="str">
        <f t="shared" si="51"/>
        <v xml:space="preserve"> </v>
      </c>
    </row>
    <row r="3302" spans="5:13" x14ac:dyDescent="0.25">
      <c r="E3302"/>
      <c r="F3302"/>
      <c r="G3302"/>
      <c r="H3302"/>
      <c r="I3302"/>
      <c r="J3302"/>
      <c r="K3302"/>
      <c r="M3302" s="12" t="str">
        <f t="shared" si="51"/>
        <v xml:space="preserve"> </v>
      </c>
    </row>
    <row r="3303" spans="5:13" x14ac:dyDescent="0.25">
      <c r="E3303"/>
      <c r="F3303"/>
      <c r="G3303"/>
      <c r="H3303"/>
      <c r="I3303"/>
      <c r="J3303"/>
      <c r="K3303"/>
      <c r="M3303" s="12" t="str">
        <f t="shared" si="51"/>
        <v xml:space="preserve"> </v>
      </c>
    </row>
    <row r="3304" spans="5:13" x14ac:dyDescent="0.25">
      <c r="E3304"/>
      <c r="F3304"/>
      <c r="G3304"/>
      <c r="H3304"/>
      <c r="I3304"/>
      <c r="J3304"/>
      <c r="K3304"/>
      <c r="M3304" s="12" t="str">
        <f t="shared" si="51"/>
        <v xml:space="preserve"> </v>
      </c>
    </row>
    <row r="3305" spans="5:13" x14ac:dyDescent="0.25">
      <c r="E3305"/>
      <c r="F3305"/>
      <c r="G3305"/>
      <c r="H3305"/>
      <c r="I3305"/>
      <c r="J3305"/>
      <c r="K3305"/>
      <c r="M3305" s="12" t="str">
        <f t="shared" si="51"/>
        <v xml:space="preserve"> </v>
      </c>
    </row>
    <row r="3306" spans="5:13" x14ac:dyDescent="0.25">
      <c r="E3306"/>
      <c r="F3306"/>
      <c r="G3306"/>
      <c r="H3306"/>
      <c r="I3306"/>
      <c r="J3306"/>
      <c r="K3306"/>
      <c r="M3306" s="12" t="str">
        <f t="shared" si="51"/>
        <v xml:space="preserve"> </v>
      </c>
    </row>
    <row r="3307" spans="5:13" x14ac:dyDescent="0.25">
      <c r="E3307"/>
      <c r="F3307"/>
      <c r="G3307"/>
      <c r="H3307"/>
      <c r="I3307"/>
      <c r="J3307"/>
      <c r="K3307"/>
      <c r="M3307" s="12" t="str">
        <f t="shared" si="51"/>
        <v xml:space="preserve"> </v>
      </c>
    </row>
    <row r="3308" spans="5:13" x14ac:dyDescent="0.25">
      <c r="E3308"/>
      <c r="F3308"/>
      <c r="G3308"/>
      <c r="H3308"/>
      <c r="I3308"/>
      <c r="J3308"/>
      <c r="K3308"/>
      <c r="M3308" s="12" t="str">
        <f t="shared" si="51"/>
        <v xml:space="preserve"> </v>
      </c>
    </row>
    <row r="3309" spans="5:13" x14ac:dyDescent="0.25">
      <c r="E3309"/>
      <c r="F3309"/>
      <c r="G3309"/>
      <c r="H3309"/>
      <c r="I3309"/>
      <c r="J3309"/>
      <c r="K3309"/>
      <c r="M3309" s="12" t="str">
        <f t="shared" si="51"/>
        <v xml:space="preserve"> </v>
      </c>
    </row>
    <row r="3310" spans="5:13" x14ac:dyDescent="0.25">
      <c r="E3310"/>
      <c r="F3310"/>
      <c r="G3310"/>
      <c r="H3310"/>
      <c r="I3310"/>
      <c r="J3310"/>
      <c r="K3310"/>
      <c r="M3310" s="12" t="str">
        <f t="shared" si="51"/>
        <v xml:space="preserve"> </v>
      </c>
    </row>
    <row r="3311" spans="5:13" x14ac:dyDescent="0.25">
      <c r="E3311"/>
      <c r="F3311"/>
      <c r="G3311"/>
      <c r="H3311"/>
      <c r="I3311"/>
      <c r="J3311"/>
      <c r="K3311"/>
      <c r="M3311" s="12" t="str">
        <f t="shared" si="51"/>
        <v xml:space="preserve"> </v>
      </c>
    </row>
    <row r="3312" spans="5:13" x14ac:dyDescent="0.25">
      <c r="E3312"/>
      <c r="F3312"/>
      <c r="G3312"/>
      <c r="H3312"/>
      <c r="I3312"/>
      <c r="J3312"/>
      <c r="K3312"/>
      <c r="M3312" s="12" t="str">
        <f t="shared" si="51"/>
        <v xml:space="preserve"> </v>
      </c>
    </row>
    <row r="3313" spans="5:13" x14ac:dyDescent="0.25">
      <c r="E3313"/>
      <c r="F3313"/>
      <c r="G3313"/>
      <c r="H3313"/>
      <c r="I3313"/>
      <c r="J3313"/>
      <c r="K3313"/>
      <c r="M3313" s="12" t="str">
        <f t="shared" si="51"/>
        <v xml:space="preserve"> </v>
      </c>
    </row>
    <row r="3314" spans="5:13" x14ac:dyDescent="0.25">
      <c r="E3314"/>
      <c r="F3314"/>
      <c r="G3314"/>
      <c r="H3314"/>
      <c r="I3314"/>
      <c r="J3314"/>
      <c r="K3314"/>
      <c r="M3314" s="12" t="str">
        <f t="shared" si="51"/>
        <v xml:space="preserve"> </v>
      </c>
    </row>
    <row r="3315" spans="5:13" x14ac:dyDescent="0.25">
      <c r="E3315"/>
      <c r="F3315"/>
      <c r="G3315"/>
      <c r="H3315"/>
      <c r="I3315"/>
      <c r="J3315"/>
      <c r="K3315"/>
      <c r="M3315" s="12" t="str">
        <f t="shared" si="51"/>
        <v xml:space="preserve"> </v>
      </c>
    </row>
    <row r="3316" spans="5:13" x14ac:dyDescent="0.25">
      <c r="E3316"/>
      <c r="F3316"/>
      <c r="G3316"/>
      <c r="H3316"/>
      <c r="I3316"/>
      <c r="J3316"/>
      <c r="K3316"/>
      <c r="M3316" s="12" t="str">
        <f t="shared" si="51"/>
        <v xml:space="preserve"> </v>
      </c>
    </row>
    <row r="3317" spans="5:13" x14ac:dyDescent="0.25">
      <c r="E3317"/>
      <c r="F3317"/>
      <c r="G3317"/>
      <c r="H3317"/>
      <c r="I3317"/>
      <c r="J3317"/>
      <c r="K3317"/>
      <c r="M3317" s="12" t="str">
        <f t="shared" si="51"/>
        <v xml:space="preserve"> </v>
      </c>
    </row>
    <row r="3318" spans="5:13" x14ac:dyDescent="0.25">
      <c r="E3318"/>
      <c r="F3318"/>
      <c r="G3318"/>
      <c r="H3318"/>
      <c r="I3318"/>
      <c r="J3318"/>
      <c r="K3318"/>
      <c r="M3318" s="12" t="str">
        <f t="shared" si="51"/>
        <v xml:space="preserve"> </v>
      </c>
    </row>
    <row r="3319" spans="5:13" x14ac:dyDescent="0.25">
      <c r="E3319"/>
      <c r="F3319"/>
      <c r="G3319"/>
      <c r="H3319"/>
      <c r="I3319"/>
      <c r="J3319"/>
      <c r="K3319"/>
      <c r="M3319" s="12" t="str">
        <f t="shared" si="51"/>
        <v xml:space="preserve"> </v>
      </c>
    </row>
    <row r="3320" spans="5:13" x14ac:dyDescent="0.25">
      <c r="E3320"/>
      <c r="F3320"/>
      <c r="G3320"/>
      <c r="H3320"/>
      <c r="I3320"/>
      <c r="J3320"/>
      <c r="K3320"/>
      <c r="M3320" s="12" t="str">
        <f t="shared" si="51"/>
        <v xml:space="preserve"> </v>
      </c>
    </row>
    <row r="3321" spans="5:13" x14ac:dyDescent="0.25">
      <c r="E3321"/>
      <c r="F3321"/>
      <c r="G3321"/>
      <c r="H3321"/>
      <c r="I3321"/>
      <c r="J3321"/>
      <c r="K3321"/>
      <c r="M3321" s="12" t="str">
        <f t="shared" si="51"/>
        <v xml:space="preserve"> </v>
      </c>
    </row>
    <row r="3322" spans="5:13" x14ac:dyDescent="0.25">
      <c r="E3322"/>
      <c r="F3322"/>
      <c r="G3322"/>
      <c r="H3322"/>
      <c r="I3322"/>
      <c r="J3322"/>
      <c r="K3322"/>
      <c r="M3322" s="12" t="str">
        <f t="shared" si="51"/>
        <v xml:space="preserve"> </v>
      </c>
    </row>
    <row r="3323" spans="5:13" x14ac:dyDescent="0.25">
      <c r="E3323"/>
      <c r="F3323"/>
      <c r="G3323"/>
      <c r="H3323"/>
      <c r="I3323"/>
      <c r="J3323"/>
      <c r="K3323"/>
      <c r="M3323" s="12" t="str">
        <f t="shared" si="51"/>
        <v xml:space="preserve"> </v>
      </c>
    </row>
    <row r="3324" spans="5:13" x14ac:dyDescent="0.25">
      <c r="E3324"/>
      <c r="F3324"/>
      <c r="G3324"/>
      <c r="H3324"/>
      <c r="I3324"/>
      <c r="J3324"/>
      <c r="K3324"/>
      <c r="M3324" s="12" t="str">
        <f t="shared" si="51"/>
        <v xml:space="preserve"> </v>
      </c>
    </row>
    <row r="3325" spans="5:13" x14ac:dyDescent="0.25">
      <c r="E3325"/>
      <c r="F3325"/>
      <c r="G3325"/>
      <c r="H3325"/>
      <c r="I3325"/>
      <c r="J3325"/>
      <c r="K3325"/>
      <c r="M3325" s="12" t="str">
        <f t="shared" si="51"/>
        <v xml:space="preserve"> </v>
      </c>
    </row>
    <row r="3326" spans="5:13" x14ac:dyDescent="0.25">
      <c r="E3326"/>
      <c r="F3326"/>
      <c r="G3326"/>
      <c r="H3326"/>
      <c r="I3326"/>
      <c r="J3326"/>
      <c r="K3326"/>
      <c r="M3326" s="12" t="str">
        <f t="shared" si="51"/>
        <v xml:space="preserve"> </v>
      </c>
    </row>
    <row r="3327" spans="5:13" x14ac:dyDescent="0.25">
      <c r="E3327"/>
      <c r="F3327"/>
      <c r="G3327"/>
      <c r="H3327"/>
      <c r="I3327"/>
      <c r="J3327"/>
      <c r="K3327"/>
      <c r="M3327" s="12" t="str">
        <f t="shared" si="51"/>
        <v xml:space="preserve"> </v>
      </c>
    </row>
    <row r="3328" spans="5:13" x14ac:dyDescent="0.25">
      <c r="E3328"/>
      <c r="F3328"/>
      <c r="G3328"/>
      <c r="H3328"/>
      <c r="I3328"/>
      <c r="J3328"/>
      <c r="K3328"/>
      <c r="M3328" s="12" t="str">
        <f t="shared" si="51"/>
        <v xml:space="preserve"> </v>
      </c>
    </row>
    <row r="3329" spans="5:13" x14ac:dyDescent="0.25">
      <c r="E3329"/>
      <c r="F3329"/>
      <c r="G3329"/>
      <c r="H3329"/>
      <c r="I3329"/>
      <c r="J3329"/>
      <c r="K3329"/>
      <c r="M3329" s="12" t="str">
        <f t="shared" si="51"/>
        <v xml:space="preserve"> </v>
      </c>
    </row>
    <row r="3330" spans="5:13" x14ac:dyDescent="0.25">
      <c r="E3330"/>
      <c r="F3330"/>
      <c r="G3330"/>
      <c r="H3330"/>
      <c r="I3330"/>
      <c r="J3330"/>
      <c r="K3330"/>
      <c r="M3330" s="12" t="str">
        <f t="shared" si="51"/>
        <v xml:space="preserve"> </v>
      </c>
    </row>
    <row r="3331" spans="5:13" x14ac:dyDescent="0.25">
      <c r="E3331"/>
      <c r="F3331"/>
      <c r="G3331"/>
      <c r="H3331"/>
      <c r="I3331"/>
      <c r="J3331"/>
      <c r="K3331"/>
      <c r="M3331" s="12" t="str">
        <f t="shared" si="51"/>
        <v xml:space="preserve"> </v>
      </c>
    </row>
    <row r="3332" spans="5:13" x14ac:dyDescent="0.25">
      <c r="E3332"/>
      <c r="F3332"/>
      <c r="G3332"/>
      <c r="H3332"/>
      <c r="I3332"/>
      <c r="J3332"/>
      <c r="K3332"/>
      <c r="M3332" s="12" t="str">
        <f t="shared" si="51"/>
        <v xml:space="preserve"> </v>
      </c>
    </row>
    <row r="3333" spans="5:13" x14ac:dyDescent="0.25">
      <c r="E3333"/>
      <c r="F3333"/>
      <c r="G3333"/>
      <c r="H3333"/>
      <c r="I3333"/>
      <c r="J3333"/>
      <c r="K3333"/>
      <c r="M3333" s="12" t="str">
        <f t="shared" si="51"/>
        <v xml:space="preserve"> </v>
      </c>
    </row>
    <row r="3334" spans="5:13" x14ac:dyDescent="0.25">
      <c r="E3334"/>
      <c r="F3334"/>
      <c r="G3334"/>
      <c r="H3334"/>
      <c r="I3334"/>
      <c r="J3334"/>
      <c r="K3334"/>
      <c r="M3334" s="12" t="str">
        <f t="shared" si="51"/>
        <v xml:space="preserve"> </v>
      </c>
    </row>
    <row r="3335" spans="5:13" x14ac:dyDescent="0.25">
      <c r="E3335"/>
      <c r="F3335"/>
      <c r="G3335"/>
      <c r="H3335"/>
      <c r="I3335"/>
      <c r="J3335"/>
      <c r="K3335"/>
      <c r="M3335" s="12" t="str">
        <f t="shared" si="51"/>
        <v xml:space="preserve"> </v>
      </c>
    </row>
    <row r="3336" spans="5:13" x14ac:dyDescent="0.25">
      <c r="E3336"/>
      <c r="F3336"/>
      <c r="G3336"/>
      <c r="H3336"/>
      <c r="I3336"/>
      <c r="J3336"/>
      <c r="K3336"/>
      <c r="M3336" s="12" t="str">
        <f t="shared" ref="M3336:M3399" si="52">IF(J3336&gt;$M$3,"X"," ")</f>
        <v xml:space="preserve"> </v>
      </c>
    </row>
    <row r="3337" spans="5:13" x14ac:dyDescent="0.25">
      <c r="E3337"/>
      <c r="F3337"/>
      <c r="G3337"/>
      <c r="H3337"/>
      <c r="I3337"/>
      <c r="J3337"/>
      <c r="K3337"/>
      <c r="M3337" s="12" t="str">
        <f t="shared" si="52"/>
        <v xml:space="preserve"> </v>
      </c>
    </row>
    <row r="3338" spans="5:13" x14ac:dyDescent="0.25">
      <c r="E3338"/>
      <c r="F3338"/>
      <c r="G3338"/>
      <c r="H3338"/>
      <c r="I3338"/>
      <c r="J3338"/>
      <c r="K3338"/>
      <c r="M3338" s="12" t="str">
        <f t="shared" si="52"/>
        <v xml:space="preserve"> </v>
      </c>
    </row>
    <row r="3339" spans="5:13" x14ac:dyDescent="0.25">
      <c r="E3339"/>
      <c r="F3339"/>
      <c r="G3339"/>
      <c r="H3339"/>
      <c r="I3339"/>
      <c r="J3339"/>
      <c r="K3339"/>
      <c r="M3339" s="12" t="str">
        <f t="shared" si="52"/>
        <v xml:space="preserve"> </v>
      </c>
    </row>
    <row r="3340" spans="5:13" x14ac:dyDescent="0.25">
      <c r="E3340"/>
      <c r="F3340"/>
      <c r="G3340"/>
      <c r="H3340"/>
      <c r="I3340"/>
      <c r="J3340"/>
      <c r="K3340"/>
      <c r="M3340" s="12" t="str">
        <f t="shared" si="52"/>
        <v xml:space="preserve"> </v>
      </c>
    </row>
    <row r="3341" spans="5:13" x14ac:dyDescent="0.25">
      <c r="E3341"/>
      <c r="F3341"/>
      <c r="G3341"/>
      <c r="H3341"/>
      <c r="I3341"/>
      <c r="J3341"/>
      <c r="K3341"/>
      <c r="M3341" s="12" t="str">
        <f t="shared" si="52"/>
        <v xml:space="preserve"> </v>
      </c>
    </row>
    <row r="3342" spans="5:13" x14ac:dyDescent="0.25">
      <c r="E3342"/>
      <c r="F3342"/>
      <c r="G3342"/>
      <c r="H3342"/>
      <c r="I3342"/>
      <c r="J3342"/>
      <c r="K3342"/>
      <c r="M3342" s="12" t="str">
        <f t="shared" si="52"/>
        <v xml:space="preserve"> </v>
      </c>
    </row>
    <row r="3343" spans="5:13" x14ac:dyDescent="0.25">
      <c r="E3343"/>
      <c r="F3343"/>
      <c r="G3343"/>
      <c r="H3343"/>
      <c r="I3343"/>
      <c r="J3343"/>
      <c r="K3343"/>
      <c r="M3343" s="12" t="str">
        <f t="shared" si="52"/>
        <v xml:space="preserve"> </v>
      </c>
    </row>
    <row r="3344" spans="5:13" x14ac:dyDescent="0.25">
      <c r="E3344"/>
      <c r="F3344"/>
      <c r="G3344"/>
      <c r="H3344"/>
      <c r="I3344"/>
      <c r="J3344"/>
      <c r="K3344"/>
      <c r="M3344" s="12" t="str">
        <f t="shared" si="52"/>
        <v xml:space="preserve"> </v>
      </c>
    </row>
    <row r="3345" spans="5:13" x14ac:dyDescent="0.25">
      <c r="E3345"/>
      <c r="F3345"/>
      <c r="G3345"/>
      <c r="H3345"/>
      <c r="I3345"/>
      <c r="J3345"/>
      <c r="K3345"/>
      <c r="M3345" s="12" t="str">
        <f t="shared" si="52"/>
        <v xml:space="preserve"> </v>
      </c>
    </row>
    <row r="3346" spans="5:13" x14ac:dyDescent="0.25">
      <c r="E3346"/>
      <c r="F3346"/>
      <c r="G3346"/>
      <c r="H3346"/>
      <c r="I3346"/>
      <c r="J3346"/>
      <c r="K3346"/>
      <c r="M3346" s="12" t="str">
        <f t="shared" si="52"/>
        <v xml:space="preserve"> </v>
      </c>
    </row>
    <row r="3347" spans="5:13" x14ac:dyDescent="0.25">
      <c r="E3347"/>
      <c r="F3347"/>
      <c r="G3347"/>
      <c r="H3347"/>
      <c r="I3347"/>
      <c r="J3347"/>
      <c r="K3347"/>
      <c r="M3347" s="12" t="str">
        <f t="shared" si="52"/>
        <v xml:space="preserve"> </v>
      </c>
    </row>
    <row r="3348" spans="5:13" x14ac:dyDescent="0.25">
      <c r="E3348"/>
      <c r="F3348"/>
      <c r="G3348"/>
      <c r="H3348"/>
      <c r="I3348"/>
      <c r="J3348"/>
      <c r="K3348"/>
      <c r="M3348" s="12" t="str">
        <f t="shared" si="52"/>
        <v xml:space="preserve"> </v>
      </c>
    </row>
    <row r="3349" spans="5:13" x14ac:dyDescent="0.25">
      <c r="E3349"/>
      <c r="F3349"/>
      <c r="G3349"/>
      <c r="H3349"/>
      <c r="I3349"/>
      <c r="J3349"/>
      <c r="K3349"/>
      <c r="M3349" s="12" t="str">
        <f t="shared" si="52"/>
        <v xml:space="preserve"> </v>
      </c>
    </row>
    <row r="3350" spans="5:13" x14ac:dyDescent="0.25">
      <c r="E3350"/>
      <c r="F3350"/>
      <c r="G3350"/>
      <c r="H3350"/>
      <c r="I3350"/>
      <c r="J3350"/>
      <c r="K3350"/>
      <c r="M3350" s="12" t="str">
        <f t="shared" si="52"/>
        <v xml:space="preserve"> </v>
      </c>
    </row>
    <row r="3351" spans="5:13" x14ac:dyDescent="0.25">
      <c r="E3351"/>
      <c r="F3351"/>
      <c r="G3351"/>
      <c r="H3351"/>
      <c r="I3351"/>
      <c r="J3351"/>
      <c r="K3351"/>
      <c r="M3351" s="12" t="str">
        <f t="shared" si="52"/>
        <v xml:space="preserve"> </v>
      </c>
    </row>
    <row r="3352" spans="5:13" x14ac:dyDescent="0.25">
      <c r="E3352"/>
      <c r="F3352"/>
      <c r="G3352"/>
      <c r="H3352"/>
      <c r="I3352"/>
      <c r="J3352"/>
      <c r="K3352"/>
      <c r="M3352" s="12" t="str">
        <f t="shared" si="52"/>
        <v xml:space="preserve"> </v>
      </c>
    </row>
    <row r="3353" spans="5:13" x14ac:dyDescent="0.25">
      <c r="E3353"/>
      <c r="F3353"/>
      <c r="G3353"/>
      <c r="H3353"/>
      <c r="I3353"/>
      <c r="J3353"/>
      <c r="K3353"/>
      <c r="M3353" s="12" t="str">
        <f t="shared" si="52"/>
        <v xml:space="preserve"> </v>
      </c>
    </row>
    <row r="3354" spans="5:13" x14ac:dyDescent="0.25">
      <c r="E3354"/>
      <c r="F3354"/>
      <c r="G3354"/>
      <c r="H3354"/>
      <c r="I3354"/>
      <c r="J3354"/>
      <c r="K3354"/>
      <c r="M3354" s="12" t="str">
        <f t="shared" si="52"/>
        <v xml:space="preserve"> </v>
      </c>
    </row>
    <row r="3355" spans="5:13" x14ac:dyDescent="0.25">
      <c r="E3355"/>
      <c r="F3355"/>
      <c r="G3355"/>
      <c r="H3355"/>
      <c r="I3355"/>
      <c r="J3355"/>
      <c r="K3355"/>
      <c r="M3355" s="12" t="str">
        <f t="shared" si="52"/>
        <v xml:space="preserve"> </v>
      </c>
    </row>
    <row r="3356" spans="5:13" x14ac:dyDescent="0.25">
      <c r="E3356"/>
      <c r="F3356"/>
      <c r="G3356"/>
      <c r="H3356"/>
      <c r="I3356"/>
      <c r="J3356"/>
      <c r="K3356"/>
      <c r="M3356" s="12" t="str">
        <f t="shared" si="52"/>
        <v xml:space="preserve"> </v>
      </c>
    </row>
    <row r="3357" spans="5:13" x14ac:dyDescent="0.25">
      <c r="E3357"/>
      <c r="F3357"/>
      <c r="G3357"/>
      <c r="H3357"/>
      <c r="I3357"/>
      <c r="J3357"/>
      <c r="K3357"/>
      <c r="M3357" s="12" t="str">
        <f t="shared" si="52"/>
        <v xml:space="preserve"> </v>
      </c>
    </row>
    <row r="3358" spans="5:13" x14ac:dyDescent="0.25">
      <c r="E3358"/>
      <c r="F3358"/>
      <c r="G3358"/>
      <c r="H3358"/>
      <c r="I3358"/>
      <c r="J3358"/>
      <c r="K3358"/>
      <c r="M3358" s="12" t="str">
        <f t="shared" si="52"/>
        <v xml:space="preserve"> </v>
      </c>
    </row>
    <row r="3359" spans="5:13" x14ac:dyDescent="0.25">
      <c r="E3359"/>
      <c r="F3359"/>
      <c r="G3359"/>
      <c r="H3359"/>
      <c r="I3359"/>
      <c r="J3359"/>
      <c r="K3359"/>
      <c r="M3359" s="12" t="str">
        <f t="shared" si="52"/>
        <v xml:space="preserve"> </v>
      </c>
    </row>
    <row r="3360" spans="5:13" x14ac:dyDescent="0.25">
      <c r="E3360"/>
      <c r="F3360"/>
      <c r="G3360"/>
      <c r="H3360"/>
      <c r="I3360"/>
      <c r="J3360"/>
      <c r="K3360"/>
      <c r="M3360" s="12" t="str">
        <f t="shared" si="52"/>
        <v xml:space="preserve"> </v>
      </c>
    </row>
    <row r="3361" spans="5:13" x14ac:dyDescent="0.25">
      <c r="E3361"/>
      <c r="F3361"/>
      <c r="G3361"/>
      <c r="H3361"/>
      <c r="I3361"/>
      <c r="J3361"/>
      <c r="K3361"/>
      <c r="M3361" s="12" t="str">
        <f t="shared" si="52"/>
        <v xml:space="preserve"> </v>
      </c>
    </row>
    <row r="3362" spans="5:13" x14ac:dyDescent="0.25">
      <c r="E3362"/>
      <c r="F3362"/>
      <c r="G3362"/>
      <c r="H3362"/>
      <c r="I3362"/>
      <c r="J3362"/>
      <c r="K3362"/>
      <c r="M3362" s="12" t="str">
        <f t="shared" si="52"/>
        <v xml:space="preserve"> </v>
      </c>
    </row>
    <row r="3363" spans="5:13" x14ac:dyDescent="0.25">
      <c r="E3363"/>
      <c r="F3363"/>
      <c r="G3363"/>
      <c r="H3363"/>
      <c r="I3363"/>
      <c r="J3363"/>
      <c r="K3363"/>
      <c r="M3363" s="12" t="str">
        <f t="shared" si="52"/>
        <v xml:space="preserve"> </v>
      </c>
    </row>
    <row r="3364" spans="5:13" x14ac:dyDescent="0.25">
      <c r="E3364"/>
      <c r="F3364"/>
      <c r="G3364"/>
      <c r="H3364"/>
      <c r="I3364"/>
      <c r="J3364"/>
      <c r="K3364"/>
      <c r="M3364" s="12" t="str">
        <f t="shared" si="52"/>
        <v xml:space="preserve"> </v>
      </c>
    </row>
    <row r="3365" spans="5:13" x14ac:dyDescent="0.25">
      <c r="E3365"/>
      <c r="F3365"/>
      <c r="G3365"/>
      <c r="H3365"/>
      <c r="I3365"/>
      <c r="J3365"/>
      <c r="K3365"/>
      <c r="M3365" s="12" t="str">
        <f t="shared" si="52"/>
        <v xml:space="preserve"> </v>
      </c>
    </row>
    <row r="3366" spans="5:13" x14ac:dyDescent="0.25">
      <c r="E3366"/>
      <c r="F3366"/>
      <c r="G3366"/>
      <c r="H3366"/>
      <c r="I3366"/>
      <c r="J3366"/>
      <c r="K3366"/>
      <c r="M3366" s="12" t="str">
        <f t="shared" si="52"/>
        <v xml:space="preserve"> </v>
      </c>
    </row>
    <row r="3367" spans="5:13" x14ac:dyDescent="0.25">
      <c r="E3367"/>
      <c r="F3367"/>
      <c r="G3367"/>
      <c r="H3367"/>
      <c r="I3367"/>
      <c r="J3367"/>
      <c r="K3367"/>
      <c r="M3367" s="12" t="str">
        <f t="shared" si="52"/>
        <v xml:space="preserve"> </v>
      </c>
    </row>
    <row r="3368" spans="5:13" x14ac:dyDescent="0.25">
      <c r="E3368"/>
      <c r="F3368"/>
      <c r="G3368"/>
      <c r="H3368"/>
      <c r="I3368"/>
      <c r="J3368"/>
      <c r="K3368"/>
      <c r="M3368" s="12" t="str">
        <f t="shared" si="52"/>
        <v xml:space="preserve"> </v>
      </c>
    </row>
    <row r="3369" spans="5:13" x14ac:dyDescent="0.25">
      <c r="E3369"/>
      <c r="F3369"/>
      <c r="G3369"/>
      <c r="H3369"/>
      <c r="I3369"/>
      <c r="J3369"/>
      <c r="K3369"/>
      <c r="M3369" s="12" t="str">
        <f t="shared" si="52"/>
        <v xml:space="preserve"> </v>
      </c>
    </row>
    <row r="3370" spans="5:13" x14ac:dyDescent="0.25">
      <c r="E3370"/>
      <c r="F3370"/>
      <c r="G3370"/>
      <c r="H3370"/>
      <c r="I3370"/>
      <c r="J3370"/>
      <c r="K3370"/>
      <c r="M3370" s="12" t="str">
        <f t="shared" si="52"/>
        <v xml:space="preserve"> </v>
      </c>
    </row>
    <row r="3371" spans="5:13" x14ac:dyDescent="0.25">
      <c r="E3371"/>
      <c r="F3371"/>
      <c r="G3371"/>
      <c r="H3371"/>
      <c r="I3371"/>
      <c r="J3371"/>
      <c r="K3371"/>
      <c r="M3371" s="12" t="str">
        <f t="shared" si="52"/>
        <v xml:space="preserve"> </v>
      </c>
    </row>
    <row r="3372" spans="5:13" x14ac:dyDescent="0.25">
      <c r="E3372"/>
      <c r="F3372"/>
      <c r="G3372"/>
      <c r="H3372"/>
      <c r="I3372"/>
      <c r="J3372"/>
      <c r="K3372"/>
      <c r="M3372" s="12" t="str">
        <f t="shared" si="52"/>
        <v xml:space="preserve"> </v>
      </c>
    </row>
    <row r="3373" spans="5:13" x14ac:dyDescent="0.25">
      <c r="E3373"/>
      <c r="F3373"/>
      <c r="G3373"/>
      <c r="H3373"/>
      <c r="I3373"/>
      <c r="J3373"/>
      <c r="K3373"/>
      <c r="M3373" s="12" t="str">
        <f t="shared" si="52"/>
        <v xml:space="preserve"> </v>
      </c>
    </row>
    <row r="3374" spans="5:13" x14ac:dyDescent="0.25">
      <c r="E3374"/>
      <c r="F3374"/>
      <c r="G3374"/>
      <c r="H3374"/>
      <c r="I3374"/>
      <c r="J3374"/>
      <c r="K3374"/>
      <c r="M3374" s="12" t="str">
        <f t="shared" si="52"/>
        <v xml:space="preserve"> </v>
      </c>
    </row>
    <row r="3375" spans="5:13" x14ac:dyDescent="0.25">
      <c r="E3375"/>
      <c r="F3375"/>
      <c r="G3375"/>
      <c r="H3375"/>
      <c r="I3375"/>
      <c r="J3375"/>
      <c r="K3375"/>
      <c r="M3375" s="12" t="str">
        <f t="shared" si="52"/>
        <v xml:space="preserve"> </v>
      </c>
    </row>
    <row r="3376" spans="5:13" x14ac:dyDescent="0.25">
      <c r="E3376"/>
      <c r="F3376"/>
      <c r="G3376"/>
      <c r="H3376"/>
      <c r="I3376"/>
      <c r="J3376"/>
      <c r="K3376"/>
      <c r="M3376" s="12" t="str">
        <f t="shared" si="52"/>
        <v xml:space="preserve"> </v>
      </c>
    </row>
    <row r="3377" spans="5:13" x14ac:dyDescent="0.25">
      <c r="E3377"/>
      <c r="F3377"/>
      <c r="G3377"/>
      <c r="H3377"/>
      <c r="I3377"/>
      <c r="J3377"/>
      <c r="K3377"/>
      <c r="M3377" s="12" t="str">
        <f t="shared" si="52"/>
        <v xml:space="preserve"> </v>
      </c>
    </row>
    <row r="3378" spans="5:13" x14ac:dyDescent="0.25">
      <c r="E3378"/>
      <c r="F3378"/>
      <c r="G3378"/>
      <c r="H3378"/>
      <c r="I3378"/>
      <c r="J3378"/>
      <c r="K3378"/>
      <c r="M3378" s="12" t="str">
        <f t="shared" si="52"/>
        <v xml:space="preserve"> </v>
      </c>
    </row>
    <row r="3379" spans="5:13" x14ac:dyDescent="0.25">
      <c r="E3379"/>
      <c r="F3379"/>
      <c r="G3379"/>
      <c r="H3379"/>
      <c r="I3379"/>
      <c r="J3379"/>
      <c r="K3379"/>
      <c r="M3379" s="12" t="str">
        <f t="shared" si="52"/>
        <v xml:space="preserve"> </v>
      </c>
    </row>
    <row r="3380" spans="5:13" x14ac:dyDescent="0.25">
      <c r="E3380"/>
      <c r="F3380"/>
      <c r="G3380"/>
      <c r="H3380"/>
      <c r="I3380"/>
      <c r="J3380"/>
      <c r="K3380"/>
      <c r="M3380" s="12" t="str">
        <f t="shared" si="52"/>
        <v xml:space="preserve"> </v>
      </c>
    </row>
    <row r="3381" spans="5:13" x14ac:dyDescent="0.25">
      <c r="E3381"/>
      <c r="F3381"/>
      <c r="G3381"/>
      <c r="H3381"/>
      <c r="I3381"/>
      <c r="J3381"/>
      <c r="K3381"/>
      <c r="M3381" s="12" t="str">
        <f t="shared" si="52"/>
        <v xml:space="preserve"> </v>
      </c>
    </row>
    <row r="3382" spans="5:13" x14ac:dyDescent="0.25">
      <c r="E3382"/>
      <c r="F3382"/>
      <c r="G3382"/>
      <c r="H3382"/>
      <c r="I3382"/>
      <c r="J3382"/>
      <c r="K3382"/>
      <c r="M3382" s="12" t="str">
        <f t="shared" si="52"/>
        <v xml:space="preserve"> </v>
      </c>
    </row>
    <row r="3383" spans="5:13" x14ac:dyDescent="0.25">
      <c r="E3383"/>
      <c r="F3383"/>
      <c r="G3383"/>
      <c r="H3383"/>
      <c r="I3383"/>
      <c r="J3383"/>
      <c r="K3383"/>
      <c r="M3383" s="12" t="str">
        <f t="shared" si="52"/>
        <v xml:space="preserve"> </v>
      </c>
    </row>
    <row r="3384" spans="5:13" x14ac:dyDescent="0.25">
      <c r="E3384"/>
      <c r="F3384"/>
      <c r="G3384"/>
      <c r="H3384"/>
      <c r="I3384"/>
      <c r="J3384"/>
      <c r="K3384"/>
      <c r="M3384" s="12" t="str">
        <f t="shared" si="52"/>
        <v xml:space="preserve"> </v>
      </c>
    </row>
    <row r="3385" spans="5:13" x14ac:dyDescent="0.25">
      <c r="E3385"/>
      <c r="F3385"/>
      <c r="G3385"/>
      <c r="H3385"/>
      <c r="I3385"/>
      <c r="J3385"/>
      <c r="K3385"/>
      <c r="M3385" s="12" t="str">
        <f t="shared" si="52"/>
        <v xml:space="preserve"> </v>
      </c>
    </row>
    <row r="3386" spans="5:13" x14ac:dyDescent="0.25">
      <c r="E3386"/>
      <c r="F3386"/>
      <c r="G3386"/>
      <c r="H3386"/>
      <c r="I3386"/>
      <c r="J3386"/>
      <c r="K3386"/>
      <c r="M3386" s="12" t="str">
        <f t="shared" si="52"/>
        <v xml:space="preserve"> </v>
      </c>
    </row>
    <row r="3387" spans="5:13" x14ac:dyDescent="0.25">
      <c r="E3387"/>
      <c r="F3387"/>
      <c r="G3387"/>
      <c r="H3387"/>
      <c r="I3387"/>
      <c r="J3387"/>
      <c r="K3387"/>
      <c r="M3387" s="12" t="str">
        <f t="shared" si="52"/>
        <v xml:space="preserve"> </v>
      </c>
    </row>
    <row r="3388" spans="5:13" x14ac:dyDescent="0.25">
      <c r="E3388"/>
      <c r="F3388"/>
      <c r="G3388"/>
      <c r="H3388"/>
      <c r="I3388"/>
      <c r="J3388"/>
      <c r="K3388"/>
      <c r="M3388" s="12" t="str">
        <f t="shared" si="52"/>
        <v xml:space="preserve"> </v>
      </c>
    </row>
    <row r="3389" spans="5:13" x14ac:dyDescent="0.25">
      <c r="E3389"/>
      <c r="F3389"/>
      <c r="G3389"/>
      <c r="H3389"/>
      <c r="I3389"/>
      <c r="J3389"/>
      <c r="K3389"/>
      <c r="M3389" s="12" t="str">
        <f t="shared" si="52"/>
        <v xml:space="preserve"> </v>
      </c>
    </row>
    <row r="3390" spans="5:13" x14ac:dyDescent="0.25">
      <c r="E3390"/>
      <c r="F3390"/>
      <c r="G3390"/>
      <c r="H3390"/>
      <c r="I3390"/>
      <c r="J3390"/>
      <c r="K3390"/>
      <c r="M3390" s="12" t="str">
        <f t="shared" si="52"/>
        <v xml:space="preserve"> </v>
      </c>
    </row>
    <row r="3391" spans="5:13" x14ac:dyDescent="0.25">
      <c r="E3391"/>
      <c r="F3391"/>
      <c r="G3391"/>
      <c r="H3391"/>
      <c r="I3391"/>
      <c r="J3391"/>
      <c r="K3391"/>
      <c r="M3391" s="12" t="str">
        <f t="shared" si="52"/>
        <v xml:space="preserve"> </v>
      </c>
    </row>
    <row r="3392" spans="5:13" x14ac:dyDescent="0.25">
      <c r="E3392"/>
      <c r="F3392"/>
      <c r="G3392"/>
      <c r="H3392"/>
      <c r="I3392"/>
      <c r="J3392"/>
      <c r="K3392"/>
      <c r="M3392" s="12" t="str">
        <f t="shared" si="52"/>
        <v xml:space="preserve"> </v>
      </c>
    </row>
    <row r="3393" spans="5:13" x14ac:dyDescent="0.25">
      <c r="E3393"/>
      <c r="F3393"/>
      <c r="G3393"/>
      <c r="H3393"/>
      <c r="I3393"/>
      <c r="J3393"/>
      <c r="K3393"/>
      <c r="M3393" s="12" t="str">
        <f t="shared" si="52"/>
        <v xml:space="preserve"> </v>
      </c>
    </row>
    <row r="3394" spans="5:13" x14ac:dyDescent="0.25">
      <c r="E3394"/>
      <c r="F3394"/>
      <c r="G3394"/>
      <c r="H3394"/>
      <c r="I3394"/>
      <c r="J3394"/>
      <c r="K3394"/>
      <c r="M3394" s="12" t="str">
        <f t="shared" si="52"/>
        <v xml:space="preserve"> </v>
      </c>
    </row>
    <row r="3395" spans="5:13" x14ac:dyDescent="0.25">
      <c r="E3395"/>
      <c r="F3395"/>
      <c r="G3395"/>
      <c r="H3395"/>
      <c r="I3395"/>
      <c r="J3395"/>
      <c r="K3395"/>
      <c r="M3395" s="12" t="str">
        <f t="shared" si="52"/>
        <v xml:space="preserve"> </v>
      </c>
    </row>
    <row r="3396" spans="5:13" x14ac:dyDescent="0.25">
      <c r="E3396"/>
      <c r="F3396"/>
      <c r="G3396"/>
      <c r="H3396"/>
      <c r="I3396"/>
      <c r="J3396"/>
      <c r="K3396"/>
      <c r="M3396" s="12" t="str">
        <f t="shared" si="52"/>
        <v xml:space="preserve"> </v>
      </c>
    </row>
    <row r="3397" spans="5:13" x14ac:dyDescent="0.25">
      <c r="E3397"/>
      <c r="F3397"/>
      <c r="G3397"/>
      <c r="H3397"/>
      <c r="I3397"/>
      <c r="J3397"/>
      <c r="K3397"/>
      <c r="M3397" s="12" t="str">
        <f t="shared" si="52"/>
        <v xml:space="preserve"> </v>
      </c>
    </row>
    <row r="3398" spans="5:13" x14ac:dyDescent="0.25">
      <c r="E3398"/>
      <c r="F3398"/>
      <c r="G3398"/>
      <c r="H3398"/>
      <c r="I3398"/>
      <c r="J3398"/>
      <c r="K3398"/>
      <c r="M3398" s="12" t="str">
        <f t="shared" si="52"/>
        <v xml:space="preserve"> </v>
      </c>
    </row>
    <row r="3399" spans="5:13" x14ac:dyDescent="0.25">
      <c r="E3399"/>
      <c r="F3399"/>
      <c r="G3399"/>
      <c r="H3399"/>
      <c r="I3399"/>
      <c r="J3399"/>
      <c r="K3399"/>
      <c r="M3399" s="12" t="str">
        <f t="shared" si="52"/>
        <v xml:space="preserve"> </v>
      </c>
    </row>
    <row r="3400" spans="5:13" x14ac:dyDescent="0.25">
      <c r="E3400"/>
      <c r="F3400"/>
      <c r="G3400"/>
      <c r="H3400"/>
      <c r="I3400"/>
      <c r="J3400"/>
      <c r="K3400"/>
      <c r="M3400" s="12" t="str">
        <f t="shared" ref="M3400:M3463" si="53">IF(J3400&gt;$M$3,"X"," ")</f>
        <v xml:space="preserve"> </v>
      </c>
    </row>
    <row r="3401" spans="5:13" x14ac:dyDescent="0.25">
      <c r="E3401"/>
      <c r="F3401"/>
      <c r="G3401"/>
      <c r="H3401"/>
      <c r="I3401"/>
      <c r="J3401"/>
      <c r="K3401"/>
      <c r="M3401" s="12" t="str">
        <f t="shared" si="53"/>
        <v xml:space="preserve"> </v>
      </c>
    </row>
    <row r="3402" spans="5:13" x14ac:dyDescent="0.25">
      <c r="E3402"/>
      <c r="F3402"/>
      <c r="G3402"/>
      <c r="H3402"/>
      <c r="I3402"/>
      <c r="J3402"/>
      <c r="K3402"/>
      <c r="M3402" s="12" t="str">
        <f t="shared" si="53"/>
        <v xml:space="preserve"> </v>
      </c>
    </row>
    <row r="3403" spans="5:13" x14ac:dyDescent="0.25">
      <c r="E3403"/>
      <c r="F3403"/>
      <c r="G3403"/>
      <c r="H3403"/>
      <c r="I3403"/>
      <c r="J3403"/>
      <c r="K3403"/>
      <c r="M3403" s="12" t="str">
        <f t="shared" si="53"/>
        <v xml:space="preserve"> </v>
      </c>
    </row>
    <row r="3404" spans="5:13" x14ac:dyDescent="0.25">
      <c r="E3404"/>
      <c r="F3404"/>
      <c r="G3404"/>
      <c r="H3404"/>
      <c r="I3404"/>
      <c r="J3404"/>
      <c r="K3404"/>
      <c r="M3404" s="12" t="str">
        <f t="shared" si="53"/>
        <v xml:space="preserve"> </v>
      </c>
    </row>
    <row r="3405" spans="5:13" x14ac:dyDescent="0.25">
      <c r="E3405"/>
      <c r="F3405"/>
      <c r="G3405"/>
      <c r="H3405"/>
      <c r="I3405"/>
      <c r="J3405"/>
      <c r="K3405"/>
      <c r="M3405" s="12" t="str">
        <f t="shared" si="53"/>
        <v xml:space="preserve"> </v>
      </c>
    </row>
    <row r="3406" spans="5:13" x14ac:dyDescent="0.25">
      <c r="E3406"/>
      <c r="F3406"/>
      <c r="G3406"/>
      <c r="H3406"/>
      <c r="I3406"/>
      <c r="J3406"/>
      <c r="K3406"/>
      <c r="M3406" s="12" t="str">
        <f t="shared" si="53"/>
        <v xml:space="preserve"> </v>
      </c>
    </row>
    <row r="3407" spans="5:13" x14ac:dyDescent="0.25">
      <c r="E3407"/>
      <c r="F3407"/>
      <c r="G3407"/>
      <c r="H3407"/>
      <c r="I3407"/>
      <c r="J3407"/>
      <c r="K3407"/>
      <c r="M3407" s="12" t="str">
        <f t="shared" si="53"/>
        <v xml:space="preserve"> </v>
      </c>
    </row>
    <row r="3408" spans="5:13" x14ac:dyDescent="0.25">
      <c r="E3408"/>
      <c r="F3408"/>
      <c r="G3408"/>
      <c r="H3408"/>
      <c r="I3408"/>
      <c r="J3408"/>
      <c r="K3408"/>
      <c r="M3408" s="12" t="str">
        <f t="shared" si="53"/>
        <v xml:space="preserve"> </v>
      </c>
    </row>
    <row r="3409" spans="5:13" x14ac:dyDescent="0.25">
      <c r="E3409"/>
      <c r="F3409"/>
      <c r="G3409"/>
      <c r="H3409"/>
      <c r="I3409"/>
      <c r="J3409"/>
      <c r="K3409"/>
      <c r="M3409" s="12" t="str">
        <f t="shared" si="53"/>
        <v xml:space="preserve"> </v>
      </c>
    </row>
    <row r="3410" spans="5:13" x14ac:dyDescent="0.25">
      <c r="E3410"/>
      <c r="F3410"/>
      <c r="G3410"/>
      <c r="H3410"/>
      <c r="I3410"/>
      <c r="J3410"/>
      <c r="K3410"/>
      <c r="M3410" s="12" t="str">
        <f t="shared" si="53"/>
        <v xml:space="preserve"> </v>
      </c>
    </row>
    <row r="3411" spans="5:13" x14ac:dyDescent="0.25">
      <c r="E3411"/>
      <c r="F3411"/>
      <c r="G3411"/>
      <c r="H3411"/>
      <c r="I3411"/>
      <c r="J3411"/>
      <c r="K3411"/>
      <c r="M3411" s="12" t="str">
        <f t="shared" si="53"/>
        <v xml:space="preserve"> </v>
      </c>
    </row>
    <row r="3412" spans="5:13" x14ac:dyDescent="0.25">
      <c r="E3412"/>
      <c r="F3412"/>
      <c r="G3412"/>
      <c r="H3412"/>
      <c r="I3412"/>
      <c r="J3412"/>
      <c r="K3412"/>
      <c r="M3412" s="12" t="str">
        <f t="shared" si="53"/>
        <v xml:space="preserve"> </v>
      </c>
    </row>
    <row r="3413" spans="5:13" x14ac:dyDescent="0.25">
      <c r="E3413"/>
      <c r="F3413"/>
      <c r="G3413"/>
      <c r="H3413"/>
      <c r="I3413"/>
      <c r="J3413"/>
      <c r="K3413"/>
      <c r="M3413" s="12" t="str">
        <f t="shared" si="53"/>
        <v xml:space="preserve"> </v>
      </c>
    </row>
    <row r="3414" spans="5:13" x14ac:dyDescent="0.25">
      <c r="E3414"/>
      <c r="F3414"/>
      <c r="G3414"/>
      <c r="H3414"/>
      <c r="I3414"/>
      <c r="J3414"/>
      <c r="K3414"/>
      <c r="M3414" s="12" t="str">
        <f t="shared" si="53"/>
        <v xml:space="preserve"> </v>
      </c>
    </row>
    <row r="3415" spans="5:13" x14ac:dyDescent="0.25">
      <c r="E3415"/>
      <c r="F3415"/>
      <c r="G3415"/>
      <c r="H3415"/>
      <c r="I3415"/>
      <c r="J3415"/>
      <c r="K3415"/>
      <c r="M3415" s="12" t="str">
        <f t="shared" si="53"/>
        <v xml:space="preserve"> </v>
      </c>
    </row>
    <row r="3416" spans="5:13" x14ac:dyDescent="0.25">
      <c r="E3416"/>
      <c r="F3416"/>
      <c r="G3416"/>
      <c r="H3416"/>
      <c r="I3416"/>
      <c r="J3416"/>
      <c r="K3416"/>
      <c r="M3416" s="12" t="str">
        <f t="shared" si="53"/>
        <v xml:space="preserve"> </v>
      </c>
    </row>
    <row r="3417" spans="5:13" x14ac:dyDescent="0.25">
      <c r="E3417"/>
      <c r="F3417"/>
      <c r="G3417"/>
      <c r="H3417"/>
      <c r="I3417"/>
      <c r="J3417"/>
      <c r="K3417"/>
      <c r="M3417" s="12" t="str">
        <f t="shared" si="53"/>
        <v xml:space="preserve"> </v>
      </c>
    </row>
    <row r="3418" spans="5:13" x14ac:dyDescent="0.25">
      <c r="E3418"/>
      <c r="F3418"/>
      <c r="G3418"/>
      <c r="H3418"/>
      <c r="I3418"/>
      <c r="J3418"/>
      <c r="K3418"/>
      <c r="M3418" s="12" t="str">
        <f t="shared" si="53"/>
        <v xml:space="preserve"> </v>
      </c>
    </row>
    <row r="3419" spans="5:13" x14ac:dyDescent="0.25">
      <c r="E3419"/>
      <c r="F3419"/>
      <c r="G3419"/>
      <c r="H3419"/>
      <c r="I3419"/>
      <c r="J3419"/>
      <c r="K3419"/>
      <c r="M3419" s="12" t="str">
        <f t="shared" si="53"/>
        <v xml:space="preserve"> </v>
      </c>
    </row>
    <row r="3420" spans="5:13" x14ac:dyDescent="0.25">
      <c r="E3420"/>
      <c r="F3420"/>
      <c r="G3420"/>
      <c r="H3420"/>
      <c r="I3420"/>
      <c r="J3420"/>
      <c r="K3420"/>
      <c r="M3420" s="12" t="str">
        <f t="shared" si="53"/>
        <v xml:space="preserve"> </v>
      </c>
    </row>
    <row r="3421" spans="5:13" x14ac:dyDescent="0.25">
      <c r="E3421"/>
      <c r="F3421"/>
      <c r="G3421"/>
      <c r="H3421"/>
      <c r="I3421"/>
      <c r="J3421"/>
      <c r="K3421"/>
      <c r="M3421" s="12" t="str">
        <f t="shared" si="53"/>
        <v xml:space="preserve"> </v>
      </c>
    </row>
    <row r="3422" spans="5:13" x14ac:dyDescent="0.25">
      <c r="E3422"/>
      <c r="F3422"/>
      <c r="G3422"/>
      <c r="H3422"/>
      <c r="I3422"/>
      <c r="J3422"/>
      <c r="K3422"/>
      <c r="M3422" s="12" t="str">
        <f t="shared" si="53"/>
        <v xml:space="preserve"> </v>
      </c>
    </row>
    <row r="3423" spans="5:13" x14ac:dyDescent="0.25">
      <c r="E3423"/>
      <c r="F3423"/>
      <c r="G3423"/>
      <c r="H3423"/>
      <c r="I3423"/>
      <c r="J3423"/>
      <c r="K3423"/>
      <c r="M3423" s="12" t="str">
        <f t="shared" si="53"/>
        <v xml:space="preserve"> </v>
      </c>
    </row>
    <row r="3424" spans="5:13" x14ac:dyDescent="0.25">
      <c r="E3424"/>
      <c r="F3424"/>
      <c r="G3424"/>
      <c r="H3424"/>
      <c r="I3424"/>
      <c r="J3424"/>
      <c r="K3424"/>
      <c r="M3424" s="12" t="str">
        <f t="shared" si="53"/>
        <v xml:space="preserve"> </v>
      </c>
    </row>
    <row r="3425" spans="5:13" x14ac:dyDescent="0.25">
      <c r="E3425"/>
      <c r="F3425"/>
      <c r="G3425"/>
      <c r="H3425"/>
      <c r="I3425"/>
      <c r="J3425"/>
      <c r="K3425"/>
      <c r="M3425" s="12" t="str">
        <f t="shared" si="53"/>
        <v xml:space="preserve"> </v>
      </c>
    </row>
    <row r="3426" spans="5:13" x14ac:dyDescent="0.25">
      <c r="E3426"/>
      <c r="F3426"/>
      <c r="G3426"/>
      <c r="H3426"/>
      <c r="I3426"/>
      <c r="J3426"/>
      <c r="K3426"/>
      <c r="M3426" s="12" t="str">
        <f t="shared" si="53"/>
        <v xml:space="preserve"> </v>
      </c>
    </row>
    <row r="3427" spans="5:13" x14ac:dyDescent="0.25">
      <c r="E3427"/>
      <c r="F3427"/>
      <c r="G3427"/>
      <c r="H3427"/>
      <c r="I3427"/>
      <c r="J3427"/>
      <c r="K3427"/>
      <c r="M3427" s="12" t="str">
        <f t="shared" si="53"/>
        <v xml:space="preserve"> </v>
      </c>
    </row>
    <row r="3428" spans="5:13" x14ac:dyDescent="0.25">
      <c r="E3428"/>
      <c r="F3428"/>
      <c r="G3428"/>
      <c r="H3428"/>
      <c r="I3428"/>
      <c r="J3428"/>
      <c r="K3428"/>
      <c r="M3428" s="12" t="str">
        <f t="shared" si="53"/>
        <v xml:space="preserve"> </v>
      </c>
    </row>
    <row r="3429" spans="5:13" x14ac:dyDescent="0.25">
      <c r="E3429"/>
      <c r="F3429"/>
      <c r="G3429"/>
      <c r="H3429"/>
      <c r="I3429"/>
      <c r="J3429"/>
      <c r="K3429"/>
      <c r="M3429" s="12" t="str">
        <f t="shared" si="53"/>
        <v xml:space="preserve"> </v>
      </c>
    </row>
    <row r="3430" spans="5:13" x14ac:dyDescent="0.25">
      <c r="E3430"/>
      <c r="F3430"/>
      <c r="G3430"/>
      <c r="H3430"/>
      <c r="I3430"/>
      <c r="J3430"/>
      <c r="K3430"/>
      <c r="M3430" s="12" t="str">
        <f t="shared" si="53"/>
        <v xml:space="preserve"> </v>
      </c>
    </row>
    <row r="3431" spans="5:13" x14ac:dyDescent="0.25">
      <c r="E3431"/>
      <c r="F3431"/>
      <c r="G3431"/>
      <c r="H3431"/>
      <c r="I3431"/>
      <c r="J3431"/>
      <c r="K3431"/>
      <c r="M3431" s="12" t="str">
        <f t="shared" si="53"/>
        <v xml:space="preserve"> </v>
      </c>
    </row>
    <row r="3432" spans="5:13" x14ac:dyDescent="0.25">
      <c r="E3432"/>
      <c r="F3432"/>
      <c r="G3432"/>
      <c r="H3432"/>
      <c r="I3432"/>
      <c r="J3432"/>
      <c r="K3432"/>
      <c r="M3432" s="12" t="str">
        <f t="shared" si="53"/>
        <v xml:space="preserve"> </v>
      </c>
    </row>
    <row r="3433" spans="5:13" x14ac:dyDescent="0.25">
      <c r="E3433"/>
      <c r="F3433"/>
      <c r="G3433"/>
      <c r="H3433"/>
      <c r="I3433"/>
      <c r="J3433"/>
      <c r="K3433"/>
      <c r="M3433" s="12" t="str">
        <f t="shared" si="53"/>
        <v xml:space="preserve"> </v>
      </c>
    </row>
    <row r="3434" spans="5:13" x14ac:dyDescent="0.25">
      <c r="E3434"/>
      <c r="F3434"/>
      <c r="G3434"/>
      <c r="H3434"/>
      <c r="I3434"/>
      <c r="J3434"/>
      <c r="K3434"/>
      <c r="M3434" s="12" t="str">
        <f t="shared" si="53"/>
        <v xml:space="preserve"> </v>
      </c>
    </row>
    <row r="3435" spans="5:13" x14ac:dyDescent="0.25">
      <c r="E3435"/>
      <c r="F3435"/>
      <c r="G3435"/>
      <c r="H3435"/>
      <c r="I3435"/>
      <c r="J3435"/>
      <c r="K3435"/>
      <c r="M3435" s="12" t="str">
        <f t="shared" si="53"/>
        <v xml:space="preserve"> </v>
      </c>
    </row>
    <row r="3436" spans="5:13" x14ac:dyDescent="0.25">
      <c r="E3436"/>
      <c r="F3436"/>
      <c r="G3436"/>
      <c r="H3436"/>
      <c r="I3436"/>
      <c r="J3436"/>
      <c r="K3436"/>
      <c r="M3436" s="12" t="str">
        <f t="shared" si="53"/>
        <v xml:space="preserve"> </v>
      </c>
    </row>
    <row r="3437" spans="5:13" x14ac:dyDescent="0.25">
      <c r="E3437"/>
      <c r="F3437"/>
      <c r="G3437"/>
      <c r="H3437"/>
      <c r="I3437"/>
      <c r="J3437"/>
      <c r="K3437"/>
      <c r="M3437" s="12" t="str">
        <f t="shared" si="53"/>
        <v xml:space="preserve"> </v>
      </c>
    </row>
    <row r="3438" spans="5:13" x14ac:dyDescent="0.25">
      <c r="E3438"/>
      <c r="F3438"/>
      <c r="G3438"/>
      <c r="H3438"/>
      <c r="I3438"/>
      <c r="J3438"/>
      <c r="K3438"/>
      <c r="M3438" s="12" t="str">
        <f t="shared" si="53"/>
        <v xml:space="preserve"> </v>
      </c>
    </row>
    <row r="3439" spans="5:13" x14ac:dyDescent="0.25">
      <c r="E3439"/>
      <c r="F3439"/>
      <c r="G3439"/>
      <c r="H3439"/>
      <c r="I3439"/>
      <c r="J3439"/>
      <c r="K3439"/>
      <c r="M3439" s="12" t="str">
        <f t="shared" si="53"/>
        <v xml:space="preserve"> </v>
      </c>
    </row>
    <row r="3440" spans="5:13" x14ac:dyDescent="0.25">
      <c r="E3440"/>
      <c r="F3440"/>
      <c r="G3440"/>
      <c r="H3440"/>
      <c r="I3440"/>
      <c r="J3440"/>
      <c r="K3440"/>
      <c r="M3440" s="12" t="str">
        <f t="shared" si="53"/>
        <v xml:space="preserve"> </v>
      </c>
    </row>
    <row r="3441" spans="5:13" x14ac:dyDescent="0.25">
      <c r="E3441"/>
      <c r="F3441"/>
      <c r="G3441"/>
      <c r="H3441"/>
      <c r="I3441"/>
      <c r="J3441"/>
      <c r="K3441"/>
      <c r="M3441" s="12" t="str">
        <f t="shared" si="53"/>
        <v xml:space="preserve"> </v>
      </c>
    </row>
    <row r="3442" spans="5:13" x14ac:dyDescent="0.25">
      <c r="E3442"/>
      <c r="F3442"/>
      <c r="G3442"/>
      <c r="H3442"/>
      <c r="I3442"/>
      <c r="J3442"/>
      <c r="K3442"/>
      <c r="M3442" s="12" t="str">
        <f t="shared" si="53"/>
        <v xml:space="preserve"> </v>
      </c>
    </row>
    <row r="3443" spans="5:13" x14ac:dyDescent="0.25">
      <c r="E3443"/>
      <c r="F3443"/>
      <c r="G3443"/>
      <c r="H3443"/>
      <c r="I3443"/>
      <c r="J3443"/>
      <c r="K3443"/>
      <c r="M3443" s="12" t="str">
        <f t="shared" si="53"/>
        <v xml:space="preserve"> </v>
      </c>
    </row>
    <row r="3444" spans="5:13" x14ac:dyDescent="0.25">
      <c r="E3444"/>
      <c r="F3444"/>
      <c r="G3444"/>
      <c r="H3444"/>
      <c r="I3444"/>
      <c r="J3444"/>
      <c r="K3444"/>
      <c r="M3444" s="12" t="str">
        <f t="shared" si="53"/>
        <v xml:space="preserve"> </v>
      </c>
    </row>
    <row r="3445" spans="5:13" x14ac:dyDescent="0.25">
      <c r="E3445"/>
      <c r="F3445"/>
      <c r="G3445"/>
      <c r="H3445"/>
      <c r="I3445"/>
      <c r="J3445"/>
      <c r="K3445"/>
      <c r="M3445" s="12" t="str">
        <f t="shared" si="53"/>
        <v xml:space="preserve"> </v>
      </c>
    </row>
    <row r="3446" spans="5:13" x14ac:dyDescent="0.25">
      <c r="E3446"/>
      <c r="F3446"/>
      <c r="G3446"/>
      <c r="H3446"/>
      <c r="I3446"/>
      <c r="J3446"/>
      <c r="K3446"/>
      <c r="M3446" s="12" t="str">
        <f t="shared" si="53"/>
        <v xml:space="preserve"> </v>
      </c>
    </row>
    <row r="3447" spans="5:13" x14ac:dyDescent="0.25">
      <c r="E3447"/>
      <c r="F3447"/>
      <c r="G3447"/>
      <c r="H3447"/>
      <c r="I3447"/>
      <c r="J3447"/>
      <c r="K3447"/>
      <c r="M3447" s="12" t="str">
        <f t="shared" si="53"/>
        <v xml:space="preserve"> </v>
      </c>
    </row>
    <row r="3448" spans="5:13" x14ac:dyDescent="0.25">
      <c r="E3448"/>
      <c r="F3448"/>
      <c r="G3448"/>
      <c r="H3448"/>
      <c r="I3448"/>
      <c r="J3448"/>
      <c r="K3448"/>
      <c r="M3448" s="12" t="str">
        <f t="shared" si="53"/>
        <v xml:space="preserve"> </v>
      </c>
    </row>
    <row r="3449" spans="5:13" x14ac:dyDescent="0.25">
      <c r="E3449"/>
      <c r="F3449"/>
      <c r="G3449"/>
      <c r="H3449"/>
      <c r="I3449"/>
      <c r="J3449"/>
      <c r="K3449"/>
      <c r="M3449" s="12" t="str">
        <f t="shared" si="53"/>
        <v xml:space="preserve"> </v>
      </c>
    </row>
    <row r="3450" spans="5:13" x14ac:dyDescent="0.25">
      <c r="E3450"/>
      <c r="F3450"/>
      <c r="G3450"/>
      <c r="H3450"/>
      <c r="I3450"/>
      <c r="J3450"/>
      <c r="K3450"/>
      <c r="M3450" s="12" t="str">
        <f t="shared" si="53"/>
        <v xml:space="preserve"> </v>
      </c>
    </row>
    <row r="3451" spans="5:13" x14ac:dyDescent="0.25">
      <c r="E3451"/>
      <c r="F3451"/>
      <c r="G3451"/>
      <c r="H3451"/>
      <c r="I3451"/>
      <c r="J3451"/>
      <c r="K3451"/>
      <c r="M3451" s="12" t="str">
        <f t="shared" si="53"/>
        <v xml:space="preserve"> </v>
      </c>
    </row>
    <row r="3452" spans="5:13" x14ac:dyDescent="0.25">
      <c r="E3452"/>
      <c r="F3452"/>
      <c r="G3452"/>
      <c r="H3452"/>
      <c r="I3452"/>
      <c r="J3452"/>
      <c r="K3452"/>
      <c r="M3452" s="12" t="str">
        <f t="shared" si="53"/>
        <v xml:space="preserve"> </v>
      </c>
    </row>
    <row r="3453" spans="5:13" x14ac:dyDescent="0.25">
      <c r="E3453"/>
      <c r="F3453"/>
      <c r="G3453"/>
      <c r="H3453"/>
      <c r="I3453"/>
      <c r="J3453"/>
      <c r="K3453"/>
      <c r="M3453" s="12" t="str">
        <f t="shared" si="53"/>
        <v xml:space="preserve"> </v>
      </c>
    </row>
    <row r="3454" spans="5:13" x14ac:dyDescent="0.25">
      <c r="E3454"/>
      <c r="F3454"/>
      <c r="G3454"/>
      <c r="H3454"/>
      <c r="I3454"/>
      <c r="J3454"/>
      <c r="K3454"/>
      <c r="M3454" s="12" t="str">
        <f t="shared" si="53"/>
        <v xml:space="preserve"> </v>
      </c>
    </row>
    <row r="3455" spans="5:13" x14ac:dyDescent="0.25">
      <c r="E3455"/>
      <c r="F3455"/>
      <c r="G3455"/>
      <c r="H3455"/>
      <c r="I3455"/>
      <c r="J3455"/>
      <c r="K3455"/>
      <c r="M3455" s="12" t="str">
        <f t="shared" si="53"/>
        <v xml:space="preserve"> </v>
      </c>
    </row>
    <row r="3456" spans="5:13" x14ac:dyDescent="0.25">
      <c r="E3456"/>
      <c r="F3456"/>
      <c r="G3456"/>
      <c r="H3456"/>
      <c r="I3456"/>
      <c r="J3456"/>
      <c r="K3456"/>
      <c r="M3456" s="12" t="str">
        <f t="shared" si="53"/>
        <v xml:space="preserve"> </v>
      </c>
    </row>
    <row r="3457" spans="5:13" x14ac:dyDescent="0.25">
      <c r="E3457"/>
      <c r="F3457"/>
      <c r="G3457"/>
      <c r="H3457"/>
      <c r="I3457"/>
      <c r="J3457"/>
      <c r="K3457"/>
      <c r="M3457" s="12" t="str">
        <f t="shared" si="53"/>
        <v xml:space="preserve"> </v>
      </c>
    </row>
    <row r="3458" spans="5:13" x14ac:dyDescent="0.25">
      <c r="E3458"/>
      <c r="F3458"/>
      <c r="G3458"/>
      <c r="H3458"/>
      <c r="I3458"/>
      <c r="J3458"/>
      <c r="K3458"/>
      <c r="M3458" s="12" t="str">
        <f t="shared" si="53"/>
        <v xml:space="preserve"> </v>
      </c>
    </row>
    <row r="3459" spans="5:13" x14ac:dyDescent="0.25">
      <c r="E3459"/>
      <c r="F3459"/>
      <c r="G3459"/>
      <c r="H3459"/>
      <c r="I3459"/>
      <c r="J3459"/>
      <c r="K3459"/>
      <c r="M3459" s="12" t="str">
        <f t="shared" si="53"/>
        <v xml:space="preserve"> </v>
      </c>
    </row>
    <row r="3460" spans="5:13" x14ac:dyDescent="0.25">
      <c r="E3460"/>
      <c r="F3460"/>
      <c r="G3460"/>
      <c r="H3460"/>
      <c r="I3460"/>
      <c r="J3460"/>
      <c r="K3460"/>
      <c r="M3460" s="12" t="str">
        <f t="shared" si="53"/>
        <v xml:space="preserve"> </v>
      </c>
    </row>
    <row r="3461" spans="5:13" x14ac:dyDescent="0.25">
      <c r="E3461"/>
      <c r="F3461"/>
      <c r="G3461"/>
      <c r="H3461"/>
      <c r="I3461"/>
      <c r="J3461"/>
      <c r="K3461"/>
      <c r="M3461" s="12" t="str">
        <f t="shared" si="53"/>
        <v xml:space="preserve"> </v>
      </c>
    </row>
    <row r="3462" spans="5:13" x14ac:dyDescent="0.25">
      <c r="E3462"/>
      <c r="F3462"/>
      <c r="G3462"/>
      <c r="H3462"/>
      <c r="I3462"/>
      <c r="J3462"/>
      <c r="K3462"/>
      <c r="M3462" s="12" t="str">
        <f t="shared" si="53"/>
        <v xml:space="preserve"> </v>
      </c>
    </row>
    <row r="3463" spans="5:13" x14ac:dyDescent="0.25">
      <c r="E3463"/>
      <c r="F3463"/>
      <c r="G3463"/>
      <c r="H3463"/>
      <c r="I3463"/>
      <c r="J3463"/>
      <c r="K3463"/>
      <c r="M3463" s="12" t="str">
        <f t="shared" si="53"/>
        <v xml:space="preserve"> </v>
      </c>
    </row>
    <row r="3464" spans="5:13" x14ac:dyDescent="0.25">
      <c r="E3464"/>
      <c r="F3464"/>
      <c r="G3464"/>
      <c r="H3464"/>
      <c r="I3464"/>
      <c r="J3464"/>
      <c r="K3464"/>
      <c r="M3464" s="12" t="str">
        <f t="shared" ref="M3464:M3527" si="54">IF(J3464&gt;$M$3,"X"," ")</f>
        <v xml:space="preserve"> </v>
      </c>
    </row>
    <row r="3465" spans="5:13" x14ac:dyDescent="0.25">
      <c r="E3465"/>
      <c r="F3465"/>
      <c r="G3465"/>
      <c r="H3465"/>
      <c r="I3465"/>
      <c r="J3465"/>
      <c r="K3465"/>
      <c r="M3465" s="12" t="str">
        <f t="shared" si="54"/>
        <v xml:space="preserve"> </v>
      </c>
    </row>
    <row r="3466" spans="5:13" x14ac:dyDescent="0.25">
      <c r="E3466"/>
      <c r="F3466"/>
      <c r="G3466"/>
      <c r="H3466"/>
      <c r="I3466"/>
      <c r="J3466"/>
      <c r="K3466"/>
      <c r="M3466" s="12" t="str">
        <f t="shared" si="54"/>
        <v xml:space="preserve"> </v>
      </c>
    </row>
    <row r="3467" spans="5:13" x14ac:dyDescent="0.25">
      <c r="E3467"/>
      <c r="F3467"/>
      <c r="G3467"/>
      <c r="H3467"/>
      <c r="I3467"/>
      <c r="J3467"/>
      <c r="K3467"/>
      <c r="M3467" s="12" t="str">
        <f t="shared" si="54"/>
        <v xml:space="preserve"> </v>
      </c>
    </row>
    <row r="3468" spans="5:13" x14ac:dyDescent="0.25">
      <c r="E3468"/>
      <c r="F3468"/>
      <c r="G3468"/>
      <c r="H3468"/>
      <c r="I3468"/>
      <c r="J3468"/>
      <c r="K3468"/>
      <c r="M3468" s="12" t="str">
        <f t="shared" si="54"/>
        <v xml:space="preserve"> </v>
      </c>
    </row>
    <row r="3469" spans="5:13" x14ac:dyDescent="0.25">
      <c r="E3469"/>
      <c r="F3469"/>
      <c r="G3469"/>
      <c r="H3469"/>
      <c r="I3469"/>
      <c r="J3469"/>
      <c r="K3469"/>
      <c r="M3469" s="12" t="str">
        <f t="shared" si="54"/>
        <v xml:space="preserve"> </v>
      </c>
    </row>
    <row r="3470" spans="5:13" x14ac:dyDescent="0.25">
      <c r="E3470"/>
      <c r="F3470"/>
      <c r="G3470"/>
      <c r="H3470"/>
      <c r="I3470"/>
      <c r="J3470"/>
      <c r="K3470"/>
      <c r="M3470" s="12" t="str">
        <f t="shared" si="54"/>
        <v xml:space="preserve"> </v>
      </c>
    </row>
    <row r="3471" spans="5:13" x14ac:dyDescent="0.25">
      <c r="E3471"/>
      <c r="F3471"/>
      <c r="G3471"/>
      <c r="H3471"/>
      <c r="I3471"/>
      <c r="J3471"/>
      <c r="K3471"/>
      <c r="M3471" s="12" t="str">
        <f t="shared" si="54"/>
        <v xml:space="preserve"> </v>
      </c>
    </row>
    <row r="3472" spans="5:13" x14ac:dyDescent="0.25">
      <c r="E3472"/>
      <c r="F3472"/>
      <c r="G3472"/>
      <c r="H3472"/>
      <c r="I3472"/>
      <c r="J3472"/>
      <c r="K3472"/>
      <c r="M3472" s="12" t="str">
        <f t="shared" si="54"/>
        <v xml:space="preserve"> </v>
      </c>
    </row>
    <row r="3473" spans="5:13" x14ac:dyDescent="0.25">
      <c r="E3473"/>
      <c r="F3473"/>
      <c r="G3473"/>
      <c r="H3473"/>
      <c r="I3473"/>
      <c r="J3473"/>
      <c r="K3473"/>
      <c r="M3473" s="12" t="str">
        <f t="shared" si="54"/>
        <v xml:space="preserve"> </v>
      </c>
    </row>
    <row r="3474" spans="5:13" x14ac:dyDescent="0.25">
      <c r="E3474"/>
      <c r="F3474"/>
      <c r="G3474"/>
      <c r="H3474"/>
      <c r="I3474"/>
      <c r="J3474"/>
      <c r="K3474"/>
      <c r="M3474" s="12" t="str">
        <f t="shared" si="54"/>
        <v xml:space="preserve"> </v>
      </c>
    </row>
    <row r="3475" spans="5:13" x14ac:dyDescent="0.25">
      <c r="E3475"/>
      <c r="F3475"/>
      <c r="G3475"/>
      <c r="H3475"/>
      <c r="I3475"/>
      <c r="J3475"/>
      <c r="K3475"/>
      <c r="M3475" s="12" t="str">
        <f t="shared" si="54"/>
        <v xml:space="preserve"> </v>
      </c>
    </row>
    <row r="3476" spans="5:13" x14ac:dyDescent="0.25">
      <c r="E3476"/>
      <c r="F3476"/>
      <c r="G3476"/>
      <c r="H3476"/>
      <c r="I3476"/>
      <c r="J3476"/>
      <c r="K3476"/>
      <c r="M3476" s="12" t="str">
        <f t="shared" si="54"/>
        <v xml:space="preserve"> </v>
      </c>
    </row>
    <row r="3477" spans="5:13" x14ac:dyDescent="0.25">
      <c r="E3477"/>
      <c r="F3477"/>
      <c r="G3477"/>
      <c r="H3477"/>
      <c r="I3477"/>
      <c r="J3477"/>
      <c r="K3477"/>
      <c r="M3477" s="12" t="str">
        <f t="shared" si="54"/>
        <v xml:space="preserve"> </v>
      </c>
    </row>
    <row r="3478" spans="5:13" x14ac:dyDescent="0.25">
      <c r="E3478"/>
      <c r="F3478"/>
      <c r="G3478"/>
      <c r="H3478"/>
      <c r="I3478"/>
      <c r="J3478"/>
      <c r="K3478"/>
      <c r="M3478" s="12" t="str">
        <f t="shared" si="54"/>
        <v xml:space="preserve"> </v>
      </c>
    </row>
    <row r="3479" spans="5:13" x14ac:dyDescent="0.25">
      <c r="E3479"/>
      <c r="F3479"/>
      <c r="G3479"/>
      <c r="H3479"/>
      <c r="I3479"/>
      <c r="J3479"/>
      <c r="K3479"/>
      <c r="M3479" s="12" t="str">
        <f t="shared" si="54"/>
        <v xml:space="preserve"> </v>
      </c>
    </row>
    <row r="3480" spans="5:13" x14ac:dyDescent="0.25">
      <c r="E3480"/>
      <c r="F3480"/>
      <c r="G3480"/>
      <c r="H3480"/>
      <c r="I3480"/>
      <c r="J3480"/>
      <c r="K3480"/>
      <c r="M3480" s="12" t="str">
        <f t="shared" si="54"/>
        <v xml:space="preserve"> </v>
      </c>
    </row>
    <row r="3481" spans="5:13" x14ac:dyDescent="0.25">
      <c r="E3481"/>
      <c r="F3481"/>
      <c r="G3481"/>
      <c r="H3481"/>
      <c r="I3481"/>
      <c r="J3481"/>
      <c r="K3481"/>
      <c r="M3481" s="12" t="str">
        <f t="shared" si="54"/>
        <v xml:space="preserve"> </v>
      </c>
    </row>
    <row r="3482" spans="5:13" x14ac:dyDescent="0.25">
      <c r="E3482"/>
      <c r="F3482"/>
      <c r="G3482"/>
      <c r="H3482"/>
      <c r="I3482"/>
      <c r="J3482"/>
      <c r="K3482"/>
      <c r="M3482" s="12" t="str">
        <f t="shared" si="54"/>
        <v xml:space="preserve"> </v>
      </c>
    </row>
    <row r="3483" spans="5:13" x14ac:dyDescent="0.25">
      <c r="E3483"/>
      <c r="F3483"/>
      <c r="G3483"/>
      <c r="H3483"/>
      <c r="I3483"/>
      <c r="J3483"/>
      <c r="K3483"/>
      <c r="M3483" s="12" t="str">
        <f t="shared" si="54"/>
        <v xml:space="preserve"> </v>
      </c>
    </row>
    <row r="3484" spans="5:13" x14ac:dyDescent="0.25">
      <c r="E3484"/>
      <c r="F3484"/>
      <c r="G3484"/>
      <c r="H3484"/>
      <c r="I3484"/>
      <c r="J3484"/>
      <c r="K3484"/>
      <c r="M3484" s="12" t="str">
        <f t="shared" si="54"/>
        <v xml:space="preserve"> </v>
      </c>
    </row>
    <row r="3485" spans="5:13" x14ac:dyDescent="0.25">
      <c r="E3485"/>
      <c r="F3485"/>
      <c r="G3485"/>
      <c r="H3485"/>
      <c r="I3485"/>
      <c r="J3485"/>
      <c r="K3485"/>
      <c r="M3485" s="12" t="str">
        <f t="shared" si="54"/>
        <v xml:space="preserve"> </v>
      </c>
    </row>
    <row r="3486" spans="5:13" x14ac:dyDescent="0.25">
      <c r="E3486"/>
      <c r="F3486"/>
      <c r="G3486"/>
      <c r="H3486"/>
      <c r="I3486"/>
      <c r="J3486"/>
      <c r="K3486"/>
      <c r="M3486" s="12" t="str">
        <f t="shared" si="54"/>
        <v xml:space="preserve"> </v>
      </c>
    </row>
    <row r="3487" spans="5:13" x14ac:dyDescent="0.25">
      <c r="E3487"/>
      <c r="F3487"/>
      <c r="G3487"/>
      <c r="H3487"/>
      <c r="I3487"/>
      <c r="J3487"/>
      <c r="K3487"/>
      <c r="M3487" s="12" t="str">
        <f t="shared" si="54"/>
        <v xml:space="preserve"> </v>
      </c>
    </row>
    <row r="3488" spans="5:13" x14ac:dyDescent="0.25">
      <c r="E3488"/>
      <c r="F3488"/>
      <c r="G3488"/>
      <c r="H3488"/>
      <c r="I3488"/>
      <c r="J3488"/>
      <c r="K3488"/>
      <c r="M3488" s="12" t="str">
        <f t="shared" si="54"/>
        <v xml:space="preserve"> </v>
      </c>
    </row>
    <row r="3489" spans="5:13" x14ac:dyDescent="0.25">
      <c r="E3489"/>
      <c r="F3489"/>
      <c r="G3489"/>
      <c r="H3489"/>
      <c r="I3489"/>
      <c r="J3489"/>
      <c r="K3489"/>
      <c r="M3489" s="12" t="str">
        <f t="shared" si="54"/>
        <v xml:space="preserve"> </v>
      </c>
    </row>
    <row r="3490" spans="5:13" x14ac:dyDescent="0.25">
      <c r="E3490"/>
      <c r="F3490"/>
      <c r="G3490"/>
      <c r="H3490"/>
      <c r="I3490"/>
      <c r="J3490"/>
      <c r="K3490"/>
      <c r="M3490" s="12" t="str">
        <f t="shared" si="54"/>
        <v xml:space="preserve"> </v>
      </c>
    </row>
    <row r="3491" spans="5:13" x14ac:dyDescent="0.25">
      <c r="E3491"/>
      <c r="F3491"/>
      <c r="G3491"/>
      <c r="H3491"/>
      <c r="I3491"/>
      <c r="J3491"/>
      <c r="K3491"/>
      <c r="M3491" s="12" t="str">
        <f t="shared" si="54"/>
        <v xml:space="preserve"> </v>
      </c>
    </row>
    <row r="3492" spans="5:13" x14ac:dyDescent="0.25">
      <c r="E3492"/>
      <c r="F3492"/>
      <c r="G3492"/>
      <c r="H3492"/>
      <c r="I3492"/>
      <c r="J3492"/>
      <c r="K3492"/>
      <c r="M3492" s="12" t="str">
        <f t="shared" si="54"/>
        <v xml:space="preserve"> </v>
      </c>
    </row>
    <row r="3493" spans="5:13" x14ac:dyDescent="0.25">
      <c r="E3493"/>
      <c r="F3493"/>
      <c r="G3493"/>
      <c r="H3493"/>
      <c r="I3493"/>
      <c r="J3493"/>
      <c r="K3493"/>
      <c r="M3493" s="12" t="str">
        <f t="shared" si="54"/>
        <v xml:space="preserve"> </v>
      </c>
    </row>
    <row r="3494" spans="5:13" x14ac:dyDescent="0.25">
      <c r="E3494"/>
      <c r="F3494"/>
      <c r="G3494"/>
      <c r="H3494"/>
      <c r="I3494"/>
      <c r="J3494"/>
      <c r="K3494"/>
      <c r="M3494" s="12" t="str">
        <f t="shared" si="54"/>
        <v xml:space="preserve"> </v>
      </c>
    </row>
    <row r="3495" spans="5:13" x14ac:dyDescent="0.25">
      <c r="E3495"/>
      <c r="F3495"/>
      <c r="G3495"/>
      <c r="H3495"/>
      <c r="I3495"/>
      <c r="J3495"/>
      <c r="K3495"/>
      <c r="M3495" s="12" t="str">
        <f t="shared" si="54"/>
        <v xml:space="preserve"> </v>
      </c>
    </row>
    <row r="3496" spans="5:13" x14ac:dyDescent="0.25">
      <c r="E3496"/>
      <c r="F3496"/>
      <c r="G3496"/>
      <c r="H3496"/>
      <c r="I3496"/>
      <c r="J3496"/>
      <c r="K3496"/>
      <c r="M3496" s="12" t="str">
        <f t="shared" si="54"/>
        <v xml:space="preserve"> </v>
      </c>
    </row>
    <row r="3497" spans="5:13" x14ac:dyDescent="0.25">
      <c r="E3497"/>
      <c r="F3497"/>
      <c r="G3497"/>
      <c r="H3497"/>
      <c r="I3497"/>
      <c r="J3497"/>
      <c r="K3497"/>
      <c r="M3497" s="12" t="str">
        <f t="shared" si="54"/>
        <v xml:space="preserve"> </v>
      </c>
    </row>
    <row r="3498" spans="5:13" x14ac:dyDescent="0.25">
      <c r="E3498"/>
      <c r="F3498"/>
      <c r="G3498"/>
      <c r="H3498"/>
      <c r="I3498"/>
      <c r="J3498"/>
      <c r="K3498"/>
      <c r="M3498" s="12" t="str">
        <f t="shared" si="54"/>
        <v xml:space="preserve"> </v>
      </c>
    </row>
    <row r="3499" spans="5:13" x14ac:dyDescent="0.25">
      <c r="E3499"/>
      <c r="F3499"/>
      <c r="G3499"/>
      <c r="H3499"/>
      <c r="I3499"/>
      <c r="J3499"/>
      <c r="K3499"/>
      <c r="M3499" s="12" t="str">
        <f t="shared" si="54"/>
        <v xml:space="preserve"> </v>
      </c>
    </row>
    <row r="3500" spans="5:13" x14ac:dyDescent="0.25">
      <c r="E3500"/>
      <c r="F3500"/>
      <c r="G3500"/>
      <c r="H3500"/>
      <c r="I3500"/>
      <c r="J3500"/>
      <c r="K3500"/>
      <c r="M3500" s="12" t="str">
        <f t="shared" si="54"/>
        <v xml:space="preserve"> </v>
      </c>
    </row>
    <row r="3501" spans="5:13" x14ac:dyDescent="0.25">
      <c r="E3501"/>
      <c r="F3501"/>
      <c r="G3501"/>
      <c r="H3501"/>
      <c r="I3501"/>
      <c r="J3501"/>
      <c r="K3501"/>
      <c r="M3501" s="12" t="str">
        <f t="shared" si="54"/>
        <v xml:space="preserve"> </v>
      </c>
    </row>
    <row r="3502" spans="5:13" x14ac:dyDescent="0.25">
      <c r="E3502"/>
      <c r="F3502"/>
      <c r="G3502"/>
      <c r="H3502"/>
      <c r="I3502"/>
      <c r="J3502"/>
      <c r="K3502"/>
      <c r="M3502" s="12" t="str">
        <f t="shared" si="54"/>
        <v xml:space="preserve"> </v>
      </c>
    </row>
    <row r="3503" spans="5:13" x14ac:dyDescent="0.25">
      <c r="E3503"/>
      <c r="F3503"/>
      <c r="G3503"/>
      <c r="H3503"/>
      <c r="I3503"/>
      <c r="J3503"/>
      <c r="K3503"/>
      <c r="M3503" s="12" t="str">
        <f t="shared" si="54"/>
        <v xml:space="preserve"> </v>
      </c>
    </row>
    <row r="3504" spans="5:13" x14ac:dyDescent="0.25">
      <c r="E3504"/>
      <c r="F3504"/>
      <c r="G3504"/>
      <c r="H3504"/>
      <c r="I3504"/>
      <c r="J3504"/>
      <c r="K3504"/>
      <c r="M3504" s="12" t="str">
        <f t="shared" si="54"/>
        <v xml:space="preserve"> </v>
      </c>
    </row>
    <row r="3505" spans="5:13" x14ac:dyDescent="0.25">
      <c r="E3505"/>
      <c r="F3505"/>
      <c r="G3505"/>
      <c r="H3505"/>
      <c r="I3505"/>
      <c r="J3505"/>
      <c r="K3505"/>
      <c r="M3505" s="12" t="str">
        <f t="shared" si="54"/>
        <v xml:space="preserve"> </v>
      </c>
    </row>
    <row r="3506" spans="5:13" x14ac:dyDescent="0.25">
      <c r="E3506"/>
      <c r="F3506"/>
      <c r="G3506"/>
      <c r="H3506"/>
      <c r="I3506"/>
      <c r="J3506"/>
      <c r="K3506"/>
      <c r="M3506" s="12" t="str">
        <f t="shared" si="54"/>
        <v xml:space="preserve"> </v>
      </c>
    </row>
    <row r="3507" spans="5:13" x14ac:dyDescent="0.25">
      <c r="E3507"/>
      <c r="F3507"/>
      <c r="G3507"/>
      <c r="H3507"/>
      <c r="I3507"/>
      <c r="J3507"/>
      <c r="K3507"/>
      <c r="M3507" s="12" t="str">
        <f t="shared" si="54"/>
        <v xml:space="preserve"> </v>
      </c>
    </row>
    <row r="3508" spans="5:13" x14ac:dyDescent="0.25">
      <c r="E3508"/>
      <c r="F3508"/>
      <c r="G3508"/>
      <c r="H3508"/>
      <c r="I3508"/>
      <c r="J3508"/>
      <c r="K3508"/>
      <c r="M3508" s="12" t="str">
        <f t="shared" si="54"/>
        <v xml:space="preserve"> </v>
      </c>
    </row>
    <row r="3509" spans="5:13" x14ac:dyDescent="0.25">
      <c r="E3509"/>
      <c r="F3509"/>
      <c r="G3509"/>
      <c r="H3509"/>
      <c r="I3509"/>
      <c r="J3509"/>
      <c r="K3509"/>
      <c r="M3509" s="12" t="str">
        <f t="shared" si="54"/>
        <v xml:space="preserve"> </v>
      </c>
    </row>
    <row r="3510" spans="5:13" x14ac:dyDescent="0.25">
      <c r="E3510"/>
      <c r="F3510"/>
      <c r="G3510"/>
      <c r="H3510"/>
      <c r="I3510"/>
      <c r="J3510"/>
      <c r="K3510"/>
      <c r="M3510" s="12" t="str">
        <f t="shared" si="54"/>
        <v xml:space="preserve"> </v>
      </c>
    </row>
    <row r="3511" spans="5:13" x14ac:dyDescent="0.25">
      <c r="E3511"/>
      <c r="F3511"/>
      <c r="G3511"/>
      <c r="H3511"/>
      <c r="I3511"/>
      <c r="J3511"/>
      <c r="K3511"/>
      <c r="M3511" s="12" t="str">
        <f t="shared" si="54"/>
        <v xml:space="preserve"> </v>
      </c>
    </row>
    <row r="3512" spans="5:13" x14ac:dyDescent="0.25">
      <c r="E3512"/>
      <c r="F3512"/>
      <c r="G3512"/>
      <c r="H3512"/>
      <c r="I3512"/>
      <c r="J3512"/>
      <c r="K3512"/>
      <c r="M3512" s="12" t="str">
        <f t="shared" si="54"/>
        <v xml:space="preserve"> </v>
      </c>
    </row>
    <row r="3513" spans="5:13" x14ac:dyDescent="0.25">
      <c r="E3513"/>
      <c r="F3513"/>
      <c r="G3513"/>
      <c r="H3513"/>
      <c r="I3513"/>
      <c r="J3513"/>
      <c r="K3513"/>
      <c r="M3513" s="12" t="str">
        <f t="shared" si="54"/>
        <v xml:space="preserve"> </v>
      </c>
    </row>
    <row r="3514" spans="5:13" x14ac:dyDescent="0.25">
      <c r="E3514"/>
      <c r="F3514"/>
      <c r="G3514"/>
      <c r="H3514"/>
      <c r="I3514"/>
      <c r="J3514"/>
      <c r="K3514"/>
      <c r="M3514" s="12" t="str">
        <f t="shared" si="54"/>
        <v xml:space="preserve"> </v>
      </c>
    </row>
    <row r="3515" spans="5:13" x14ac:dyDescent="0.25">
      <c r="E3515"/>
      <c r="F3515"/>
      <c r="G3515"/>
      <c r="H3515"/>
      <c r="I3515"/>
      <c r="J3515"/>
      <c r="K3515"/>
      <c r="M3515" s="12" t="str">
        <f t="shared" si="54"/>
        <v xml:space="preserve"> </v>
      </c>
    </row>
    <row r="3516" spans="5:13" x14ac:dyDescent="0.25">
      <c r="E3516"/>
      <c r="F3516"/>
      <c r="G3516"/>
      <c r="H3516"/>
      <c r="I3516"/>
      <c r="J3516"/>
      <c r="K3516"/>
      <c r="M3516" s="12" t="str">
        <f t="shared" si="54"/>
        <v xml:space="preserve"> </v>
      </c>
    </row>
    <row r="3517" spans="5:13" x14ac:dyDescent="0.25">
      <c r="E3517"/>
      <c r="F3517"/>
      <c r="G3517"/>
      <c r="H3517"/>
      <c r="I3517"/>
      <c r="J3517"/>
      <c r="K3517"/>
      <c r="M3517" s="12" t="str">
        <f t="shared" si="54"/>
        <v xml:space="preserve"> </v>
      </c>
    </row>
    <row r="3518" spans="5:13" x14ac:dyDescent="0.25">
      <c r="E3518"/>
      <c r="F3518"/>
      <c r="G3518"/>
      <c r="H3518"/>
      <c r="I3518"/>
      <c r="J3518"/>
      <c r="K3518"/>
      <c r="M3518" s="12" t="str">
        <f t="shared" si="54"/>
        <v xml:space="preserve"> </v>
      </c>
    </row>
    <row r="3519" spans="5:13" x14ac:dyDescent="0.25">
      <c r="E3519"/>
      <c r="F3519"/>
      <c r="G3519"/>
      <c r="H3519"/>
      <c r="I3519"/>
      <c r="J3519"/>
      <c r="K3519"/>
      <c r="M3519" s="12" t="str">
        <f t="shared" si="54"/>
        <v xml:space="preserve"> </v>
      </c>
    </row>
    <row r="3520" spans="5:13" x14ac:dyDescent="0.25">
      <c r="E3520"/>
      <c r="F3520"/>
      <c r="G3520"/>
      <c r="H3520"/>
      <c r="I3520"/>
      <c r="J3520"/>
      <c r="K3520"/>
      <c r="M3520" s="12" t="str">
        <f t="shared" si="54"/>
        <v xml:space="preserve"> </v>
      </c>
    </row>
    <row r="3521" spans="5:13" x14ac:dyDescent="0.25">
      <c r="E3521"/>
      <c r="F3521"/>
      <c r="G3521"/>
      <c r="H3521"/>
      <c r="I3521"/>
      <c r="J3521"/>
      <c r="K3521"/>
      <c r="M3521" s="12" t="str">
        <f t="shared" si="54"/>
        <v xml:space="preserve"> </v>
      </c>
    </row>
    <row r="3522" spans="5:13" x14ac:dyDescent="0.25">
      <c r="E3522"/>
      <c r="F3522"/>
      <c r="G3522"/>
      <c r="H3522"/>
      <c r="I3522"/>
      <c r="J3522"/>
      <c r="K3522"/>
      <c r="M3522" s="12" t="str">
        <f t="shared" si="54"/>
        <v xml:space="preserve"> </v>
      </c>
    </row>
    <row r="3523" spans="5:13" x14ac:dyDescent="0.25">
      <c r="E3523"/>
      <c r="F3523"/>
      <c r="G3523"/>
      <c r="H3523"/>
      <c r="I3523"/>
      <c r="J3523"/>
      <c r="K3523"/>
      <c r="M3523" s="12" t="str">
        <f t="shared" si="54"/>
        <v xml:space="preserve"> </v>
      </c>
    </row>
    <row r="3524" spans="5:13" x14ac:dyDescent="0.25">
      <c r="E3524"/>
      <c r="F3524"/>
      <c r="G3524"/>
      <c r="H3524"/>
      <c r="I3524"/>
      <c r="J3524"/>
      <c r="K3524"/>
      <c r="M3524" s="12" t="str">
        <f t="shared" si="54"/>
        <v xml:space="preserve"> </v>
      </c>
    </row>
    <row r="3525" spans="5:13" x14ac:dyDescent="0.25">
      <c r="E3525"/>
      <c r="F3525"/>
      <c r="G3525"/>
      <c r="H3525"/>
      <c r="I3525"/>
      <c r="J3525"/>
      <c r="K3525"/>
      <c r="M3525" s="12" t="str">
        <f t="shared" si="54"/>
        <v xml:space="preserve"> </v>
      </c>
    </row>
    <row r="3526" spans="5:13" x14ac:dyDescent="0.25">
      <c r="E3526"/>
      <c r="F3526"/>
      <c r="G3526"/>
      <c r="H3526"/>
      <c r="I3526"/>
      <c r="J3526"/>
      <c r="K3526"/>
      <c r="M3526" s="12" t="str">
        <f t="shared" si="54"/>
        <v xml:space="preserve"> </v>
      </c>
    </row>
    <row r="3527" spans="5:13" x14ac:dyDescent="0.25">
      <c r="E3527"/>
      <c r="F3527"/>
      <c r="G3527"/>
      <c r="H3527"/>
      <c r="I3527"/>
      <c r="J3527"/>
      <c r="K3527"/>
      <c r="M3527" s="12" t="str">
        <f t="shared" si="54"/>
        <v xml:space="preserve"> </v>
      </c>
    </row>
    <row r="3528" spans="5:13" x14ac:dyDescent="0.25">
      <c r="E3528"/>
      <c r="F3528"/>
      <c r="G3528"/>
      <c r="H3528"/>
      <c r="I3528"/>
      <c r="J3528"/>
      <c r="K3528"/>
      <c r="M3528" s="12" t="str">
        <f t="shared" ref="M3528:M3591" si="55">IF(J3528&gt;$M$3,"X"," ")</f>
        <v xml:space="preserve"> </v>
      </c>
    </row>
    <row r="3529" spans="5:13" x14ac:dyDescent="0.25">
      <c r="E3529"/>
      <c r="F3529"/>
      <c r="G3529"/>
      <c r="H3529"/>
      <c r="I3529"/>
      <c r="J3529"/>
      <c r="K3529"/>
      <c r="M3529" s="12" t="str">
        <f t="shared" si="55"/>
        <v xml:space="preserve"> </v>
      </c>
    </row>
    <row r="3530" spans="5:13" x14ac:dyDescent="0.25">
      <c r="E3530"/>
      <c r="F3530"/>
      <c r="G3530"/>
      <c r="H3530"/>
      <c r="I3530"/>
      <c r="J3530"/>
      <c r="K3530"/>
      <c r="M3530" s="12" t="str">
        <f t="shared" si="55"/>
        <v xml:space="preserve"> </v>
      </c>
    </row>
    <row r="3531" spans="5:13" x14ac:dyDescent="0.25">
      <c r="E3531"/>
      <c r="F3531"/>
      <c r="G3531"/>
      <c r="H3531"/>
      <c r="I3531"/>
      <c r="J3531"/>
      <c r="K3531"/>
      <c r="M3531" s="12" t="str">
        <f t="shared" si="55"/>
        <v xml:space="preserve"> </v>
      </c>
    </row>
    <row r="3532" spans="5:13" x14ac:dyDescent="0.25">
      <c r="E3532"/>
      <c r="F3532"/>
      <c r="G3532"/>
      <c r="H3532"/>
      <c r="I3532"/>
      <c r="J3532"/>
      <c r="K3532"/>
      <c r="M3532" s="12" t="str">
        <f t="shared" si="55"/>
        <v xml:space="preserve"> </v>
      </c>
    </row>
    <row r="3533" spans="5:13" x14ac:dyDescent="0.25">
      <c r="E3533"/>
      <c r="F3533"/>
      <c r="G3533"/>
      <c r="H3533"/>
      <c r="I3533"/>
      <c r="J3533"/>
      <c r="K3533"/>
      <c r="M3533" s="12" t="str">
        <f t="shared" si="55"/>
        <v xml:space="preserve"> </v>
      </c>
    </row>
    <row r="3534" spans="5:13" x14ac:dyDescent="0.25">
      <c r="E3534"/>
      <c r="F3534"/>
      <c r="G3534"/>
      <c r="H3534"/>
      <c r="I3534"/>
      <c r="J3534"/>
      <c r="K3534"/>
      <c r="M3534" s="12" t="str">
        <f t="shared" si="55"/>
        <v xml:space="preserve"> </v>
      </c>
    </row>
    <row r="3535" spans="5:13" x14ac:dyDescent="0.25">
      <c r="E3535"/>
      <c r="F3535"/>
      <c r="G3535"/>
      <c r="H3535"/>
      <c r="I3535"/>
      <c r="J3535"/>
      <c r="K3535"/>
      <c r="M3535" s="12" t="str">
        <f t="shared" si="55"/>
        <v xml:space="preserve"> </v>
      </c>
    </row>
    <row r="3536" spans="5:13" x14ac:dyDescent="0.25">
      <c r="E3536"/>
      <c r="F3536"/>
      <c r="G3536"/>
      <c r="H3536"/>
      <c r="I3536"/>
      <c r="J3536"/>
      <c r="K3536"/>
      <c r="M3536" s="12" t="str">
        <f t="shared" si="55"/>
        <v xml:space="preserve"> </v>
      </c>
    </row>
    <row r="3537" spans="5:13" x14ac:dyDescent="0.25">
      <c r="E3537"/>
      <c r="F3537"/>
      <c r="G3537"/>
      <c r="H3537"/>
      <c r="I3537"/>
      <c r="J3537"/>
      <c r="K3537"/>
      <c r="M3537" s="12" t="str">
        <f t="shared" si="55"/>
        <v xml:space="preserve"> </v>
      </c>
    </row>
    <row r="3538" spans="5:13" x14ac:dyDescent="0.25">
      <c r="E3538"/>
      <c r="F3538"/>
      <c r="G3538"/>
      <c r="H3538"/>
      <c r="I3538"/>
      <c r="J3538"/>
      <c r="K3538"/>
      <c r="M3538" s="12" t="str">
        <f t="shared" si="55"/>
        <v xml:space="preserve"> </v>
      </c>
    </row>
    <row r="3539" spans="5:13" x14ac:dyDescent="0.25">
      <c r="E3539"/>
      <c r="F3539"/>
      <c r="G3539"/>
      <c r="H3539"/>
      <c r="I3539"/>
      <c r="J3539"/>
      <c r="K3539"/>
      <c r="M3539" s="12" t="str">
        <f t="shared" si="55"/>
        <v xml:space="preserve"> </v>
      </c>
    </row>
    <row r="3540" spans="5:13" x14ac:dyDescent="0.25">
      <c r="E3540"/>
      <c r="F3540"/>
      <c r="G3540"/>
      <c r="H3540"/>
      <c r="I3540"/>
      <c r="J3540"/>
      <c r="K3540"/>
      <c r="M3540" s="12" t="str">
        <f t="shared" si="55"/>
        <v xml:space="preserve"> </v>
      </c>
    </row>
    <row r="3541" spans="5:13" x14ac:dyDescent="0.25">
      <c r="E3541"/>
      <c r="F3541"/>
      <c r="G3541"/>
      <c r="H3541"/>
      <c r="I3541"/>
      <c r="J3541"/>
      <c r="K3541"/>
      <c r="M3541" s="12" t="str">
        <f t="shared" si="55"/>
        <v xml:space="preserve"> </v>
      </c>
    </row>
    <row r="3542" spans="5:13" x14ac:dyDescent="0.25">
      <c r="E3542"/>
      <c r="F3542"/>
      <c r="G3542"/>
      <c r="H3542"/>
      <c r="I3542"/>
      <c r="J3542"/>
      <c r="K3542"/>
      <c r="M3542" s="12" t="str">
        <f t="shared" si="55"/>
        <v xml:space="preserve"> </v>
      </c>
    </row>
    <row r="3543" spans="5:13" x14ac:dyDescent="0.25">
      <c r="E3543"/>
      <c r="F3543"/>
      <c r="G3543"/>
      <c r="H3543"/>
      <c r="I3543"/>
      <c r="J3543"/>
      <c r="K3543"/>
      <c r="M3543" s="12" t="str">
        <f t="shared" si="55"/>
        <v xml:space="preserve"> </v>
      </c>
    </row>
    <row r="3544" spans="5:13" x14ac:dyDescent="0.25">
      <c r="E3544"/>
      <c r="F3544"/>
      <c r="G3544"/>
      <c r="H3544"/>
      <c r="I3544"/>
      <c r="J3544"/>
      <c r="K3544"/>
      <c r="M3544" s="12" t="str">
        <f t="shared" si="55"/>
        <v xml:space="preserve"> </v>
      </c>
    </row>
    <row r="3545" spans="5:13" x14ac:dyDescent="0.25">
      <c r="E3545"/>
      <c r="F3545"/>
      <c r="G3545"/>
      <c r="H3545"/>
      <c r="I3545"/>
      <c r="J3545"/>
      <c r="K3545"/>
      <c r="M3545" s="12" t="str">
        <f t="shared" si="55"/>
        <v xml:space="preserve"> </v>
      </c>
    </row>
    <row r="3546" spans="5:13" x14ac:dyDescent="0.25">
      <c r="E3546"/>
      <c r="F3546"/>
      <c r="G3546"/>
      <c r="H3546"/>
      <c r="I3546"/>
      <c r="J3546"/>
      <c r="K3546"/>
      <c r="M3546" s="12" t="str">
        <f t="shared" si="55"/>
        <v xml:space="preserve"> </v>
      </c>
    </row>
    <row r="3547" spans="5:13" x14ac:dyDescent="0.25">
      <c r="E3547"/>
      <c r="F3547"/>
      <c r="G3547"/>
      <c r="H3547"/>
      <c r="I3547"/>
      <c r="J3547"/>
      <c r="K3547"/>
      <c r="M3547" s="12" t="str">
        <f t="shared" si="55"/>
        <v xml:space="preserve"> </v>
      </c>
    </row>
    <row r="3548" spans="5:13" x14ac:dyDescent="0.25">
      <c r="E3548"/>
      <c r="F3548"/>
      <c r="G3548"/>
      <c r="H3548"/>
      <c r="I3548"/>
      <c r="J3548"/>
      <c r="K3548"/>
      <c r="M3548" s="12" t="str">
        <f t="shared" si="55"/>
        <v xml:space="preserve"> </v>
      </c>
    </row>
    <row r="3549" spans="5:13" x14ac:dyDescent="0.25">
      <c r="E3549"/>
      <c r="F3549"/>
      <c r="G3549"/>
      <c r="H3549"/>
      <c r="I3549"/>
      <c r="J3549"/>
      <c r="K3549"/>
      <c r="M3549" s="12" t="str">
        <f t="shared" si="55"/>
        <v xml:space="preserve"> </v>
      </c>
    </row>
    <row r="3550" spans="5:13" x14ac:dyDescent="0.25">
      <c r="E3550"/>
      <c r="F3550"/>
      <c r="G3550"/>
      <c r="H3550"/>
      <c r="I3550"/>
      <c r="J3550"/>
      <c r="K3550"/>
      <c r="M3550" s="12" t="str">
        <f t="shared" si="55"/>
        <v xml:space="preserve"> </v>
      </c>
    </row>
    <row r="3551" spans="5:13" x14ac:dyDescent="0.25">
      <c r="E3551"/>
      <c r="F3551"/>
      <c r="G3551"/>
      <c r="H3551"/>
      <c r="I3551"/>
      <c r="J3551"/>
      <c r="K3551"/>
      <c r="M3551" s="12" t="str">
        <f t="shared" si="55"/>
        <v xml:space="preserve"> </v>
      </c>
    </row>
    <row r="3552" spans="5:13" x14ac:dyDescent="0.25">
      <c r="E3552"/>
      <c r="F3552"/>
      <c r="G3552"/>
      <c r="H3552"/>
      <c r="I3552"/>
      <c r="J3552"/>
      <c r="K3552"/>
      <c r="M3552" s="12" t="str">
        <f t="shared" si="55"/>
        <v xml:space="preserve"> </v>
      </c>
    </row>
    <row r="3553" spans="5:13" x14ac:dyDescent="0.25">
      <c r="E3553"/>
      <c r="F3553"/>
      <c r="G3553"/>
      <c r="H3553"/>
      <c r="I3553"/>
      <c r="J3553"/>
      <c r="K3553"/>
      <c r="M3553" s="12" t="str">
        <f t="shared" si="55"/>
        <v xml:space="preserve"> </v>
      </c>
    </row>
    <row r="3554" spans="5:13" x14ac:dyDescent="0.25">
      <c r="E3554"/>
      <c r="F3554"/>
      <c r="G3554"/>
      <c r="H3554"/>
      <c r="I3554"/>
      <c r="J3554"/>
      <c r="K3554"/>
      <c r="M3554" s="12" t="str">
        <f t="shared" si="55"/>
        <v xml:space="preserve"> </v>
      </c>
    </row>
    <row r="3555" spans="5:13" x14ac:dyDescent="0.25">
      <c r="E3555"/>
      <c r="F3555"/>
      <c r="G3555"/>
      <c r="H3555"/>
      <c r="I3555"/>
      <c r="J3555"/>
      <c r="K3555"/>
      <c r="M3555" s="12" t="str">
        <f t="shared" si="55"/>
        <v xml:space="preserve"> </v>
      </c>
    </row>
    <row r="3556" spans="5:13" x14ac:dyDescent="0.25">
      <c r="E3556"/>
      <c r="F3556"/>
      <c r="G3556"/>
      <c r="H3556"/>
      <c r="I3556"/>
      <c r="J3556"/>
      <c r="K3556"/>
      <c r="M3556" s="12" t="str">
        <f t="shared" si="55"/>
        <v xml:space="preserve"> </v>
      </c>
    </row>
    <row r="3557" spans="5:13" x14ac:dyDescent="0.25">
      <c r="E3557"/>
      <c r="F3557"/>
      <c r="G3557"/>
      <c r="H3557"/>
      <c r="I3557"/>
      <c r="J3557"/>
      <c r="K3557"/>
      <c r="M3557" s="12" t="str">
        <f t="shared" si="55"/>
        <v xml:space="preserve"> </v>
      </c>
    </row>
    <row r="3558" spans="5:13" x14ac:dyDescent="0.25">
      <c r="E3558"/>
      <c r="F3558"/>
      <c r="G3558"/>
      <c r="H3558"/>
      <c r="I3558"/>
      <c r="J3558"/>
      <c r="K3558"/>
      <c r="M3558" s="12" t="str">
        <f t="shared" si="55"/>
        <v xml:space="preserve"> </v>
      </c>
    </row>
    <row r="3559" spans="5:13" x14ac:dyDescent="0.25">
      <c r="E3559"/>
      <c r="F3559"/>
      <c r="G3559"/>
      <c r="H3559"/>
      <c r="I3559"/>
      <c r="J3559"/>
      <c r="K3559"/>
      <c r="M3559" s="12" t="str">
        <f t="shared" si="55"/>
        <v xml:space="preserve"> </v>
      </c>
    </row>
    <row r="3560" spans="5:13" x14ac:dyDescent="0.25">
      <c r="E3560"/>
      <c r="F3560"/>
      <c r="G3560"/>
      <c r="H3560"/>
      <c r="I3560"/>
      <c r="J3560"/>
      <c r="K3560"/>
      <c r="M3560" s="12" t="str">
        <f t="shared" si="55"/>
        <v xml:space="preserve"> </v>
      </c>
    </row>
    <row r="3561" spans="5:13" x14ac:dyDescent="0.25">
      <c r="E3561"/>
      <c r="F3561"/>
      <c r="G3561"/>
      <c r="H3561"/>
      <c r="I3561"/>
      <c r="J3561"/>
      <c r="K3561"/>
      <c r="M3561" s="12" t="str">
        <f t="shared" si="55"/>
        <v xml:space="preserve"> </v>
      </c>
    </row>
    <row r="3562" spans="5:13" x14ac:dyDescent="0.25">
      <c r="E3562"/>
      <c r="F3562"/>
      <c r="G3562"/>
      <c r="H3562"/>
      <c r="I3562"/>
      <c r="J3562"/>
      <c r="K3562"/>
      <c r="M3562" s="12" t="str">
        <f t="shared" si="55"/>
        <v xml:space="preserve"> </v>
      </c>
    </row>
    <row r="3563" spans="5:13" x14ac:dyDescent="0.25">
      <c r="E3563"/>
      <c r="F3563"/>
      <c r="G3563"/>
      <c r="H3563"/>
      <c r="I3563"/>
      <c r="J3563"/>
      <c r="K3563"/>
      <c r="M3563" s="12" t="str">
        <f t="shared" si="55"/>
        <v xml:space="preserve"> </v>
      </c>
    </row>
    <row r="3564" spans="5:13" x14ac:dyDescent="0.25">
      <c r="E3564"/>
      <c r="F3564"/>
      <c r="G3564"/>
      <c r="H3564"/>
      <c r="I3564"/>
      <c r="J3564"/>
      <c r="K3564"/>
      <c r="M3564" s="12" t="str">
        <f t="shared" si="55"/>
        <v xml:space="preserve"> </v>
      </c>
    </row>
    <row r="3565" spans="5:13" x14ac:dyDescent="0.25">
      <c r="E3565"/>
      <c r="F3565"/>
      <c r="G3565"/>
      <c r="H3565"/>
      <c r="I3565"/>
      <c r="J3565"/>
      <c r="K3565"/>
      <c r="M3565" s="12" t="str">
        <f t="shared" si="55"/>
        <v xml:space="preserve"> </v>
      </c>
    </row>
    <row r="3566" spans="5:13" x14ac:dyDescent="0.25">
      <c r="E3566"/>
      <c r="F3566"/>
      <c r="G3566"/>
      <c r="H3566"/>
      <c r="I3566"/>
      <c r="J3566"/>
      <c r="K3566"/>
      <c r="M3566" s="12" t="str">
        <f t="shared" si="55"/>
        <v xml:space="preserve"> </v>
      </c>
    </row>
    <row r="3567" spans="5:13" x14ac:dyDescent="0.25">
      <c r="E3567"/>
      <c r="F3567"/>
      <c r="G3567"/>
      <c r="H3567"/>
      <c r="I3567"/>
      <c r="J3567"/>
      <c r="K3567"/>
      <c r="M3567" s="12" t="str">
        <f t="shared" si="55"/>
        <v xml:space="preserve"> </v>
      </c>
    </row>
    <row r="3568" spans="5:13" x14ac:dyDescent="0.25">
      <c r="E3568"/>
      <c r="F3568"/>
      <c r="G3568"/>
      <c r="H3568"/>
      <c r="I3568"/>
      <c r="J3568"/>
      <c r="K3568"/>
      <c r="M3568" s="12" t="str">
        <f t="shared" si="55"/>
        <v xml:space="preserve"> </v>
      </c>
    </row>
    <row r="3569" spans="5:13" x14ac:dyDescent="0.25">
      <c r="E3569"/>
      <c r="F3569"/>
      <c r="G3569"/>
      <c r="H3569"/>
      <c r="I3569"/>
      <c r="J3569"/>
      <c r="K3569"/>
      <c r="M3569" s="12" t="str">
        <f t="shared" si="55"/>
        <v xml:space="preserve"> </v>
      </c>
    </row>
    <row r="3570" spans="5:13" x14ac:dyDescent="0.25">
      <c r="E3570"/>
      <c r="F3570"/>
      <c r="G3570"/>
      <c r="H3570"/>
      <c r="I3570"/>
      <c r="J3570"/>
      <c r="K3570"/>
      <c r="M3570" s="12" t="str">
        <f t="shared" si="55"/>
        <v xml:space="preserve"> </v>
      </c>
    </row>
    <row r="3571" spans="5:13" x14ac:dyDescent="0.25">
      <c r="E3571"/>
      <c r="F3571"/>
      <c r="G3571"/>
      <c r="H3571"/>
      <c r="I3571"/>
      <c r="J3571"/>
      <c r="K3571"/>
      <c r="M3571" s="12" t="str">
        <f t="shared" si="55"/>
        <v xml:space="preserve"> </v>
      </c>
    </row>
    <row r="3572" spans="5:13" x14ac:dyDescent="0.25">
      <c r="E3572"/>
      <c r="F3572"/>
      <c r="G3572"/>
      <c r="H3572"/>
      <c r="I3572"/>
      <c r="J3572"/>
      <c r="K3572"/>
      <c r="M3572" s="12" t="str">
        <f t="shared" si="55"/>
        <v xml:space="preserve"> </v>
      </c>
    </row>
    <row r="3573" spans="5:13" x14ac:dyDescent="0.25">
      <c r="E3573"/>
      <c r="F3573"/>
      <c r="G3573"/>
      <c r="H3573"/>
      <c r="I3573"/>
      <c r="J3573"/>
      <c r="K3573"/>
      <c r="M3573" s="12" t="str">
        <f t="shared" si="55"/>
        <v xml:space="preserve"> </v>
      </c>
    </row>
    <row r="3574" spans="5:13" x14ac:dyDescent="0.25">
      <c r="E3574"/>
      <c r="F3574"/>
      <c r="G3574"/>
      <c r="H3574"/>
      <c r="I3574"/>
      <c r="J3574"/>
      <c r="K3574"/>
      <c r="M3574" s="12" t="str">
        <f t="shared" si="55"/>
        <v xml:space="preserve"> </v>
      </c>
    </row>
    <row r="3575" spans="5:13" x14ac:dyDescent="0.25">
      <c r="E3575"/>
      <c r="F3575"/>
      <c r="G3575"/>
      <c r="H3575"/>
      <c r="I3575"/>
      <c r="J3575"/>
      <c r="K3575"/>
      <c r="M3575" s="12" t="str">
        <f t="shared" si="55"/>
        <v xml:space="preserve"> </v>
      </c>
    </row>
    <row r="3576" spans="5:13" x14ac:dyDescent="0.25">
      <c r="E3576"/>
      <c r="F3576"/>
      <c r="G3576"/>
      <c r="H3576"/>
      <c r="I3576"/>
      <c r="J3576"/>
      <c r="K3576"/>
      <c r="M3576" s="12" t="str">
        <f t="shared" si="55"/>
        <v xml:space="preserve"> </v>
      </c>
    </row>
    <row r="3577" spans="5:13" x14ac:dyDescent="0.25">
      <c r="E3577"/>
      <c r="F3577"/>
      <c r="G3577"/>
      <c r="H3577"/>
      <c r="I3577"/>
      <c r="J3577"/>
      <c r="K3577"/>
      <c r="M3577" s="12" t="str">
        <f t="shared" si="55"/>
        <v xml:space="preserve"> </v>
      </c>
    </row>
    <row r="3578" spans="5:13" x14ac:dyDescent="0.25">
      <c r="E3578"/>
      <c r="F3578"/>
      <c r="G3578"/>
      <c r="H3578"/>
      <c r="I3578"/>
      <c r="J3578"/>
      <c r="K3578"/>
      <c r="M3578" s="12" t="str">
        <f t="shared" si="55"/>
        <v xml:space="preserve"> </v>
      </c>
    </row>
    <row r="3579" spans="5:13" x14ac:dyDescent="0.25">
      <c r="E3579"/>
      <c r="F3579"/>
      <c r="G3579"/>
      <c r="H3579"/>
      <c r="I3579"/>
      <c r="J3579"/>
      <c r="K3579"/>
      <c r="M3579" s="12" t="str">
        <f t="shared" si="55"/>
        <v xml:space="preserve"> </v>
      </c>
    </row>
    <row r="3580" spans="5:13" x14ac:dyDescent="0.25">
      <c r="E3580"/>
      <c r="F3580"/>
      <c r="G3580"/>
      <c r="H3580"/>
      <c r="I3580"/>
      <c r="J3580"/>
      <c r="K3580"/>
      <c r="M3580" s="12" t="str">
        <f t="shared" si="55"/>
        <v xml:space="preserve"> </v>
      </c>
    </row>
    <row r="3581" spans="5:13" x14ac:dyDescent="0.25">
      <c r="E3581"/>
      <c r="F3581"/>
      <c r="G3581"/>
      <c r="H3581"/>
      <c r="I3581"/>
      <c r="J3581"/>
      <c r="K3581"/>
      <c r="M3581" s="12" t="str">
        <f t="shared" si="55"/>
        <v xml:space="preserve"> </v>
      </c>
    </row>
    <row r="3582" spans="5:13" x14ac:dyDescent="0.25">
      <c r="E3582"/>
      <c r="F3582"/>
      <c r="G3582"/>
      <c r="H3582"/>
      <c r="I3582"/>
      <c r="J3582"/>
      <c r="K3582"/>
      <c r="M3582" s="12" t="str">
        <f t="shared" si="55"/>
        <v xml:space="preserve"> </v>
      </c>
    </row>
    <row r="3583" spans="5:13" x14ac:dyDescent="0.25">
      <c r="E3583"/>
      <c r="F3583"/>
      <c r="G3583"/>
      <c r="H3583"/>
      <c r="I3583"/>
      <c r="J3583"/>
      <c r="K3583"/>
      <c r="M3583" s="12" t="str">
        <f t="shared" si="55"/>
        <v xml:space="preserve"> </v>
      </c>
    </row>
    <row r="3584" spans="5:13" x14ac:dyDescent="0.25">
      <c r="E3584"/>
      <c r="F3584"/>
      <c r="G3584"/>
      <c r="H3584"/>
      <c r="I3584"/>
      <c r="J3584"/>
      <c r="K3584"/>
      <c r="M3584" s="12" t="str">
        <f t="shared" si="55"/>
        <v xml:space="preserve"> </v>
      </c>
    </row>
    <row r="3585" spans="5:13" x14ac:dyDescent="0.25">
      <c r="E3585"/>
      <c r="F3585"/>
      <c r="G3585"/>
      <c r="H3585"/>
      <c r="I3585"/>
      <c r="J3585"/>
      <c r="K3585"/>
      <c r="M3585" s="12" t="str">
        <f t="shared" si="55"/>
        <v xml:space="preserve"> </v>
      </c>
    </row>
    <row r="3586" spans="5:13" x14ac:dyDescent="0.25">
      <c r="E3586"/>
      <c r="F3586"/>
      <c r="G3586"/>
      <c r="H3586"/>
      <c r="I3586"/>
      <c r="J3586"/>
      <c r="K3586"/>
      <c r="M3586" s="12" t="str">
        <f t="shared" si="55"/>
        <v xml:space="preserve"> </v>
      </c>
    </row>
    <row r="3587" spans="5:13" x14ac:dyDescent="0.25">
      <c r="E3587"/>
      <c r="F3587"/>
      <c r="G3587"/>
      <c r="H3587"/>
      <c r="I3587"/>
      <c r="J3587"/>
      <c r="K3587"/>
      <c r="M3587" s="12" t="str">
        <f t="shared" si="55"/>
        <v xml:space="preserve"> </v>
      </c>
    </row>
    <row r="3588" spans="5:13" x14ac:dyDescent="0.25">
      <c r="E3588"/>
      <c r="F3588"/>
      <c r="G3588"/>
      <c r="H3588"/>
      <c r="I3588"/>
      <c r="J3588"/>
      <c r="K3588"/>
      <c r="M3588" s="12" t="str">
        <f t="shared" si="55"/>
        <v xml:space="preserve"> </v>
      </c>
    </row>
    <row r="3589" spans="5:13" x14ac:dyDescent="0.25">
      <c r="E3589"/>
      <c r="F3589"/>
      <c r="G3589"/>
      <c r="H3589"/>
      <c r="I3589"/>
      <c r="J3589"/>
      <c r="K3589"/>
      <c r="M3589" s="12" t="str">
        <f t="shared" si="55"/>
        <v xml:space="preserve"> </v>
      </c>
    </row>
    <row r="3590" spans="5:13" x14ac:dyDescent="0.25">
      <c r="E3590"/>
      <c r="F3590"/>
      <c r="G3590"/>
      <c r="H3590"/>
      <c r="I3590"/>
      <c r="J3590"/>
      <c r="K3590"/>
      <c r="M3590" s="12" t="str">
        <f t="shared" si="55"/>
        <v xml:space="preserve"> </v>
      </c>
    </row>
    <row r="3591" spans="5:13" x14ac:dyDescent="0.25">
      <c r="E3591"/>
      <c r="F3591"/>
      <c r="G3591"/>
      <c r="H3591"/>
      <c r="I3591"/>
      <c r="J3591"/>
      <c r="K3591"/>
      <c r="M3591" s="12" t="str">
        <f t="shared" si="55"/>
        <v xml:space="preserve"> </v>
      </c>
    </row>
    <row r="3592" spans="5:13" x14ac:dyDescent="0.25">
      <c r="E3592"/>
      <c r="F3592"/>
      <c r="G3592"/>
      <c r="H3592"/>
      <c r="I3592"/>
      <c r="J3592"/>
      <c r="K3592"/>
      <c r="M3592" s="12" t="str">
        <f t="shared" ref="M3592:M3655" si="56">IF(J3592&gt;$M$3,"X"," ")</f>
        <v xml:space="preserve"> </v>
      </c>
    </row>
    <row r="3593" spans="5:13" x14ac:dyDescent="0.25">
      <c r="E3593"/>
      <c r="F3593"/>
      <c r="G3593"/>
      <c r="H3593"/>
      <c r="I3593"/>
      <c r="J3593"/>
      <c r="K3593"/>
      <c r="M3593" s="12" t="str">
        <f t="shared" si="56"/>
        <v xml:space="preserve"> </v>
      </c>
    </row>
    <row r="3594" spans="5:13" x14ac:dyDescent="0.25">
      <c r="E3594"/>
      <c r="F3594"/>
      <c r="G3594"/>
      <c r="H3594"/>
      <c r="I3594"/>
      <c r="J3594"/>
      <c r="K3594"/>
      <c r="M3594" s="12" t="str">
        <f t="shared" si="56"/>
        <v xml:space="preserve"> </v>
      </c>
    </row>
    <row r="3595" spans="5:13" x14ac:dyDescent="0.25">
      <c r="E3595"/>
      <c r="F3595"/>
      <c r="G3595"/>
      <c r="H3595"/>
      <c r="I3595"/>
      <c r="J3595"/>
      <c r="K3595"/>
      <c r="M3595" s="12" t="str">
        <f t="shared" si="56"/>
        <v xml:space="preserve"> </v>
      </c>
    </row>
    <row r="3596" spans="5:13" x14ac:dyDescent="0.25">
      <c r="E3596"/>
      <c r="F3596"/>
      <c r="G3596"/>
      <c r="H3596"/>
      <c r="I3596"/>
      <c r="J3596"/>
      <c r="K3596"/>
      <c r="M3596" s="12" t="str">
        <f t="shared" si="56"/>
        <v xml:space="preserve"> </v>
      </c>
    </row>
    <row r="3597" spans="5:13" x14ac:dyDescent="0.25">
      <c r="E3597"/>
      <c r="F3597"/>
      <c r="G3597"/>
      <c r="H3597"/>
      <c r="I3597"/>
      <c r="J3597"/>
      <c r="K3597"/>
      <c r="M3597" s="12" t="str">
        <f t="shared" si="56"/>
        <v xml:space="preserve"> </v>
      </c>
    </row>
    <row r="3598" spans="5:13" x14ac:dyDescent="0.25">
      <c r="E3598"/>
      <c r="F3598"/>
      <c r="G3598"/>
      <c r="H3598"/>
      <c r="I3598"/>
      <c r="J3598"/>
      <c r="K3598"/>
      <c r="M3598" s="12" t="str">
        <f t="shared" si="56"/>
        <v xml:space="preserve"> </v>
      </c>
    </row>
    <row r="3599" spans="5:13" x14ac:dyDescent="0.25">
      <c r="E3599"/>
      <c r="F3599"/>
      <c r="G3599"/>
      <c r="H3599"/>
      <c r="I3599"/>
      <c r="J3599"/>
      <c r="K3599"/>
      <c r="M3599" s="12" t="str">
        <f t="shared" si="56"/>
        <v xml:space="preserve"> </v>
      </c>
    </row>
    <row r="3600" spans="5:13" x14ac:dyDescent="0.25">
      <c r="E3600"/>
      <c r="F3600"/>
      <c r="G3600"/>
      <c r="H3600"/>
      <c r="I3600"/>
      <c r="J3600"/>
      <c r="K3600"/>
      <c r="M3600" s="12" t="str">
        <f t="shared" si="56"/>
        <v xml:space="preserve"> </v>
      </c>
    </row>
    <row r="3601" spans="5:13" x14ac:dyDescent="0.25">
      <c r="E3601"/>
      <c r="F3601"/>
      <c r="G3601"/>
      <c r="H3601"/>
      <c r="I3601"/>
      <c r="J3601"/>
      <c r="K3601"/>
      <c r="M3601" s="12" t="str">
        <f t="shared" si="56"/>
        <v xml:space="preserve"> </v>
      </c>
    </row>
    <row r="3602" spans="5:13" x14ac:dyDescent="0.25">
      <c r="E3602"/>
      <c r="F3602"/>
      <c r="G3602"/>
      <c r="H3602"/>
      <c r="I3602"/>
      <c r="J3602"/>
      <c r="K3602"/>
      <c r="M3602" s="12" t="str">
        <f t="shared" si="56"/>
        <v xml:space="preserve"> </v>
      </c>
    </row>
    <row r="3603" spans="5:13" x14ac:dyDescent="0.25">
      <c r="E3603"/>
      <c r="F3603"/>
      <c r="G3603"/>
      <c r="H3603"/>
      <c r="I3603"/>
      <c r="J3603"/>
      <c r="K3603"/>
      <c r="M3603" s="12" t="str">
        <f t="shared" si="56"/>
        <v xml:space="preserve"> </v>
      </c>
    </row>
    <row r="3604" spans="5:13" x14ac:dyDescent="0.25">
      <c r="E3604"/>
      <c r="F3604"/>
      <c r="G3604"/>
      <c r="H3604"/>
      <c r="I3604"/>
      <c r="J3604"/>
      <c r="K3604"/>
      <c r="M3604" s="12" t="str">
        <f t="shared" si="56"/>
        <v xml:space="preserve"> </v>
      </c>
    </row>
    <row r="3605" spans="5:13" x14ac:dyDescent="0.25">
      <c r="E3605"/>
      <c r="F3605"/>
      <c r="G3605"/>
      <c r="H3605"/>
      <c r="I3605"/>
      <c r="J3605"/>
      <c r="K3605"/>
      <c r="M3605" s="12" t="str">
        <f t="shared" si="56"/>
        <v xml:space="preserve"> </v>
      </c>
    </row>
    <row r="3606" spans="5:13" x14ac:dyDescent="0.25">
      <c r="E3606"/>
      <c r="F3606"/>
      <c r="G3606"/>
      <c r="H3606"/>
      <c r="I3606"/>
      <c r="J3606"/>
      <c r="K3606"/>
      <c r="M3606" s="12" t="str">
        <f t="shared" si="56"/>
        <v xml:space="preserve"> </v>
      </c>
    </row>
    <row r="3607" spans="5:13" x14ac:dyDescent="0.25">
      <c r="E3607"/>
      <c r="F3607"/>
      <c r="G3607"/>
      <c r="H3607"/>
      <c r="I3607"/>
      <c r="J3607"/>
      <c r="K3607"/>
      <c r="M3607" s="12" t="str">
        <f t="shared" si="56"/>
        <v xml:space="preserve"> </v>
      </c>
    </row>
    <row r="3608" spans="5:13" x14ac:dyDescent="0.25">
      <c r="E3608"/>
      <c r="F3608"/>
      <c r="G3608"/>
      <c r="H3608"/>
      <c r="I3608"/>
      <c r="J3608"/>
      <c r="K3608"/>
      <c r="M3608" s="12" t="str">
        <f t="shared" si="56"/>
        <v xml:space="preserve"> </v>
      </c>
    </row>
    <row r="3609" spans="5:13" x14ac:dyDescent="0.25">
      <c r="E3609"/>
      <c r="F3609"/>
      <c r="G3609"/>
      <c r="H3609"/>
      <c r="I3609"/>
      <c r="J3609"/>
      <c r="K3609"/>
      <c r="M3609" s="12" t="str">
        <f t="shared" si="56"/>
        <v xml:space="preserve"> </v>
      </c>
    </row>
    <row r="3610" spans="5:13" x14ac:dyDescent="0.25">
      <c r="E3610"/>
      <c r="F3610"/>
      <c r="G3610"/>
      <c r="H3610"/>
      <c r="I3610"/>
      <c r="J3610"/>
      <c r="K3610"/>
      <c r="M3610" s="12" t="str">
        <f t="shared" si="56"/>
        <v xml:space="preserve"> </v>
      </c>
    </row>
    <row r="3611" spans="5:13" x14ac:dyDescent="0.25">
      <c r="E3611"/>
      <c r="F3611"/>
      <c r="G3611"/>
      <c r="H3611"/>
      <c r="I3611"/>
      <c r="J3611"/>
      <c r="K3611"/>
      <c r="M3611" s="12" t="str">
        <f t="shared" si="56"/>
        <v xml:space="preserve"> </v>
      </c>
    </row>
    <row r="3612" spans="5:13" x14ac:dyDescent="0.25">
      <c r="E3612"/>
      <c r="F3612"/>
      <c r="G3612"/>
      <c r="H3612"/>
      <c r="I3612"/>
      <c r="J3612"/>
      <c r="K3612"/>
      <c r="M3612" s="12" t="str">
        <f t="shared" si="56"/>
        <v xml:space="preserve"> </v>
      </c>
    </row>
    <row r="3613" spans="5:13" x14ac:dyDescent="0.25">
      <c r="E3613"/>
      <c r="F3613"/>
      <c r="G3613"/>
      <c r="H3613"/>
      <c r="I3613"/>
      <c r="J3613"/>
      <c r="K3613"/>
      <c r="M3613" s="12" t="str">
        <f t="shared" si="56"/>
        <v xml:space="preserve"> </v>
      </c>
    </row>
    <row r="3614" spans="5:13" x14ac:dyDescent="0.25">
      <c r="E3614"/>
      <c r="F3614"/>
      <c r="G3614"/>
      <c r="H3614"/>
      <c r="I3614"/>
      <c r="J3614"/>
      <c r="K3614"/>
      <c r="M3614" s="12" t="str">
        <f t="shared" si="56"/>
        <v xml:space="preserve"> </v>
      </c>
    </row>
    <row r="3615" spans="5:13" x14ac:dyDescent="0.25">
      <c r="E3615"/>
      <c r="F3615"/>
      <c r="G3615"/>
      <c r="H3615"/>
      <c r="I3615"/>
      <c r="J3615"/>
      <c r="K3615"/>
      <c r="M3615" s="12" t="str">
        <f t="shared" si="56"/>
        <v xml:space="preserve"> </v>
      </c>
    </row>
    <row r="3616" spans="5:13" x14ac:dyDescent="0.25">
      <c r="E3616"/>
      <c r="F3616"/>
      <c r="G3616"/>
      <c r="H3616"/>
      <c r="I3616"/>
      <c r="J3616"/>
      <c r="K3616"/>
      <c r="M3616" s="12" t="str">
        <f t="shared" si="56"/>
        <v xml:space="preserve"> </v>
      </c>
    </row>
    <row r="3617" spans="5:13" x14ac:dyDescent="0.25">
      <c r="E3617"/>
      <c r="F3617"/>
      <c r="G3617"/>
      <c r="H3617"/>
      <c r="I3617"/>
      <c r="J3617"/>
      <c r="K3617"/>
      <c r="M3617" s="12" t="str">
        <f t="shared" si="56"/>
        <v xml:space="preserve"> </v>
      </c>
    </row>
    <row r="3618" spans="5:13" x14ac:dyDescent="0.25">
      <c r="E3618"/>
      <c r="F3618"/>
      <c r="G3618"/>
      <c r="H3618"/>
      <c r="I3618"/>
      <c r="J3618"/>
      <c r="K3618"/>
      <c r="M3618" s="12" t="str">
        <f t="shared" si="56"/>
        <v xml:space="preserve"> </v>
      </c>
    </row>
    <row r="3619" spans="5:13" x14ac:dyDescent="0.25">
      <c r="E3619"/>
      <c r="F3619"/>
      <c r="G3619"/>
      <c r="H3619"/>
      <c r="I3619"/>
      <c r="J3619"/>
      <c r="K3619"/>
      <c r="M3619" s="12" t="str">
        <f t="shared" si="56"/>
        <v xml:space="preserve"> </v>
      </c>
    </row>
    <row r="3620" spans="5:13" x14ac:dyDescent="0.25">
      <c r="E3620"/>
      <c r="F3620"/>
      <c r="G3620"/>
      <c r="H3620"/>
      <c r="I3620"/>
      <c r="J3620"/>
      <c r="K3620"/>
      <c r="M3620" s="12" t="str">
        <f t="shared" si="56"/>
        <v xml:space="preserve"> </v>
      </c>
    </row>
    <row r="3621" spans="5:13" x14ac:dyDescent="0.25">
      <c r="E3621"/>
      <c r="F3621"/>
      <c r="G3621"/>
      <c r="H3621"/>
      <c r="I3621"/>
      <c r="J3621"/>
      <c r="K3621"/>
      <c r="M3621" s="12" t="str">
        <f t="shared" si="56"/>
        <v xml:space="preserve"> </v>
      </c>
    </row>
    <row r="3622" spans="5:13" x14ac:dyDescent="0.25">
      <c r="E3622"/>
      <c r="F3622"/>
      <c r="G3622"/>
      <c r="H3622"/>
      <c r="I3622"/>
      <c r="J3622"/>
      <c r="K3622"/>
      <c r="M3622" s="12" t="str">
        <f t="shared" si="56"/>
        <v xml:space="preserve"> </v>
      </c>
    </row>
    <row r="3623" spans="5:13" x14ac:dyDescent="0.25">
      <c r="E3623"/>
      <c r="F3623"/>
      <c r="G3623"/>
      <c r="H3623"/>
      <c r="I3623"/>
      <c r="J3623"/>
      <c r="K3623"/>
      <c r="M3623" s="12" t="str">
        <f t="shared" si="56"/>
        <v xml:space="preserve"> </v>
      </c>
    </row>
    <row r="3624" spans="5:13" x14ac:dyDescent="0.25">
      <c r="E3624"/>
      <c r="F3624"/>
      <c r="G3624"/>
      <c r="H3624"/>
      <c r="I3624"/>
      <c r="J3624"/>
      <c r="K3624"/>
      <c r="M3624" s="12" t="str">
        <f t="shared" si="56"/>
        <v xml:space="preserve"> </v>
      </c>
    </row>
    <row r="3625" spans="5:13" x14ac:dyDescent="0.25">
      <c r="E3625"/>
      <c r="F3625"/>
      <c r="G3625"/>
      <c r="H3625"/>
      <c r="I3625"/>
      <c r="J3625"/>
      <c r="K3625"/>
      <c r="M3625" s="12" t="str">
        <f t="shared" si="56"/>
        <v xml:space="preserve"> </v>
      </c>
    </row>
    <row r="3626" spans="5:13" x14ac:dyDescent="0.25">
      <c r="E3626"/>
      <c r="F3626"/>
      <c r="G3626"/>
      <c r="H3626"/>
      <c r="I3626"/>
      <c r="J3626"/>
      <c r="K3626"/>
      <c r="M3626" s="12" t="str">
        <f t="shared" si="56"/>
        <v xml:space="preserve"> </v>
      </c>
    </row>
    <row r="3627" spans="5:13" x14ac:dyDescent="0.25">
      <c r="E3627"/>
      <c r="F3627"/>
      <c r="G3627"/>
      <c r="H3627"/>
      <c r="I3627"/>
      <c r="J3627"/>
      <c r="K3627"/>
      <c r="M3627" s="12" t="str">
        <f t="shared" si="56"/>
        <v xml:space="preserve"> </v>
      </c>
    </row>
    <row r="3628" spans="5:13" x14ac:dyDescent="0.25">
      <c r="E3628"/>
      <c r="F3628"/>
      <c r="G3628"/>
      <c r="H3628"/>
      <c r="I3628"/>
      <c r="J3628"/>
      <c r="K3628"/>
      <c r="M3628" s="12" t="str">
        <f t="shared" si="56"/>
        <v xml:space="preserve"> </v>
      </c>
    </row>
    <row r="3629" spans="5:13" x14ac:dyDescent="0.25">
      <c r="E3629"/>
      <c r="F3629"/>
      <c r="G3629"/>
      <c r="H3629"/>
      <c r="I3629"/>
      <c r="J3629"/>
      <c r="K3629"/>
      <c r="M3629" s="12" t="str">
        <f t="shared" si="56"/>
        <v xml:space="preserve"> </v>
      </c>
    </row>
    <row r="3630" spans="5:13" x14ac:dyDescent="0.25">
      <c r="E3630"/>
      <c r="F3630"/>
      <c r="G3630"/>
      <c r="H3630"/>
      <c r="I3630"/>
      <c r="J3630"/>
      <c r="K3630"/>
      <c r="M3630" s="12" t="str">
        <f t="shared" si="56"/>
        <v xml:space="preserve"> </v>
      </c>
    </row>
    <row r="3631" spans="5:13" x14ac:dyDescent="0.25">
      <c r="E3631"/>
      <c r="F3631"/>
      <c r="G3631"/>
      <c r="H3631"/>
      <c r="I3631"/>
      <c r="J3631"/>
      <c r="K3631"/>
      <c r="M3631" s="12" t="str">
        <f t="shared" si="56"/>
        <v xml:space="preserve"> </v>
      </c>
    </row>
    <row r="3632" spans="5:13" x14ac:dyDescent="0.25">
      <c r="E3632"/>
      <c r="F3632"/>
      <c r="G3632"/>
      <c r="H3632"/>
      <c r="I3632"/>
      <c r="J3632"/>
      <c r="K3632"/>
      <c r="M3632" s="12" t="str">
        <f t="shared" si="56"/>
        <v xml:space="preserve"> </v>
      </c>
    </row>
    <row r="3633" spans="5:13" x14ac:dyDescent="0.25">
      <c r="E3633"/>
      <c r="F3633"/>
      <c r="G3633"/>
      <c r="H3633"/>
      <c r="I3633"/>
      <c r="J3633"/>
      <c r="K3633"/>
      <c r="M3633" s="12" t="str">
        <f t="shared" si="56"/>
        <v xml:space="preserve"> </v>
      </c>
    </row>
    <row r="3634" spans="5:13" x14ac:dyDescent="0.25">
      <c r="E3634"/>
      <c r="F3634"/>
      <c r="G3634"/>
      <c r="H3634"/>
      <c r="I3634"/>
      <c r="J3634"/>
      <c r="K3634"/>
      <c r="M3634" s="12" t="str">
        <f t="shared" si="56"/>
        <v xml:space="preserve"> </v>
      </c>
    </row>
    <row r="3635" spans="5:13" x14ac:dyDescent="0.25">
      <c r="E3635"/>
      <c r="F3635"/>
      <c r="G3635"/>
      <c r="H3635"/>
      <c r="I3635"/>
      <c r="J3635"/>
      <c r="K3635"/>
      <c r="M3635" s="12" t="str">
        <f t="shared" si="56"/>
        <v xml:space="preserve"> </v>
      </c>
    </row>
    <row r="3636" spans="5:13" x14ac:dyDescent="0.25">
      <c r="E3636"/>
      <c r="F3636"/>
      <c r="G3636"/>
      <c r="H3636"/>
      <c r="I3636"/>
      <c r="J3636"/>
      <c r="K3636"/>
      <c r="M3636" s="12" t="str">
        <f t="shared" si="56"/>
        <v xml:space="preserve"> </v>
      </c>
    </row>
    <row r="3637" spans="5:13" x14ac:dyDescent="0.25">
      <c r="E3637"/>
      <c r="F3637"/>
      <c r="G3637"/>
      <c r="H3637"/>
      <c r="I3637"/>
      <c r="J3637"/>
      <c r="K3637"/>
      <c r="M3637" s="12" t="str">
        <f t="shared" si="56"/>
        <v xml:space="preserve"> </v>
      </c>
    </row>
    <row r="3638" spans="5:13" x14ac:dyDescent="0.25">
      <c r="E3638"/>
      <c r="F3638"/>
      <c r="G3638"/>
      <c r="H3638"/>
      <c r="I3638"/>
      <c r="J3638"/>
      <c r="K3638"/>
      <c r="M3638" s="12" t="str">
        <f t="shared" si="56"/>
        <v xml:space="preserve"> </v>
      </c>
    </row>
    <row r="3639" spans="5:13" x14ac:dyDescent="0.25">
      <c r="E3639"/>
      <c r="F3639"/>
      <c r="G3639"/>
      <c r="H3639"/>
      <c r="I3639"/>
      <c r="J3639"/>
      <c r="K3639"/>
      <c r="M3639" s="12" t="str">
        <f t="shared" si="56"/>
        <v xml:space="preserve"> </v>
      </c>
    </row>
    <row r="3640" spans="5:13" x14ac:dyDescent="0.25">
      <c r="E3640"/>
      <c r="F3640"/>
      <c r="G3640"/>
      <c r="H3640"/>
      <c r="I3640"/>
      <c r="J3640"/>
      <c r="K3640"/>
      <c r="M3640" s="12" t="str">
        <f t="shared" si="56"/>
        <v xml:space="preserve"> </v>
      </c>
    </row>
    <row r="3641" spans="5:13" x14ac:dyDescent="0.25">
      <c r="E3641"/>
      <c r="F3641"/>
      <c r="G3641"/>
      <c r="H3641"/>
      <c r="I3641"/>
      <c r="J3641"/>
      <c r="K3641"/>
      <c r="M3641" s="12" t="str">
        <f t="shared" si="56"/>
        <v xml:space="preserve"> </v>
      </c>
    </row>
    <row r="3642" spans="5:13" x14ac:dyDescent="0.25">
      <c r="E3642"/>
      <c r="F3642"/>
      <c r="G3642"/>
      <c r="H3642"/>
      <c r="I3642"/>
      <c r="J3642"/>
      <c r="K3642"/>
      <c r="M3642" s="12" t="str">
        <f t="shared" si="56"/>
        <v xml:space="preserve"> </v>
      </c>
    </row>
    <row r="3643" spans="5:13" x14ac:dyDescent="0.25">
      <c r="E3643"/>
      <c r="F3643"/>
      <c r="G3643"/>
      <c r="H3643"/>
      <c r="I3643"/>
      <c r="J3643"/>
      <c r="K3643"/>
      <c r="M3643" s="12" t="str">
        <f t="shared" si="56"/>
        <v xml:space="preserve"> </v>
      </c>
    </row>
    <row r="3644" spans="5:13" x14ac:dyDescent="0.25">
      <c r="E3644"/>
      <c r="F3644"/>
      <c r="G3644"/>
      <c r="H3644"/>
      <c r="I3644"/>
      <c r="J3644"/>
      <c r="K3644"/>
      <c r="M3644" s="12" t="str">
        <f t="shared" si="56"/>
        <v xml:space="preserve"> </v>
      </c>
    </row>
    <row r="3645" spans="5:13" x14ac:dyDescent="0.25">
      <c r="E3645"/>
      <c r="F3645"/>
      <c r="G3645"/>
      <c r="H3645"/>
      <c r="I3645"/>
      <c r="J3645"/>
      <c r="K3645"/>
      <c r="M3645" s="12" t="str">
        <f t="shared" si="56"/>
        <v xml:space="preserve"> </v>
      </c>
    </row>
    <row r="3646" spans="5:13" x14ac:dyDescent="0.25">
      <c r="E3646"/>
      <c r="F3646"/>
      <c r="G3646"/>
      <c r="H3646"/>
      <c r="I3646"/>
      <c r="J3646"/>
      <c r="K3646"/>
      <c r="M3646" s="12" t="str">
        <f t="shared" si="56"/>
        <v xml:space="preserve"> </v>
      </c>
    </row>
    <row r="3647" spans="5:13" x14ac:dyDescent="0.25">
      <c r="E3647"/>
      <c r="F3647"/>
      <c r="G3647"/>
      <c r="H3647"/>
      <c r="I3647"/>
      <c r="J3647"/>
      <c r="K3647"/>
      <c r="M3647" s="12" t="str">
        <f t="shared" si="56"/>
        <v xml:space="preserve"> </v>
      </c>
    </row>
    <row r="3648" spans="5:13" x14ac:dyDescent="0.25">
      <c r="E3648"/>
      <c r="F3648"/>
      <c r="G3648"/>
      <c r="H3648"/>
      <c r="I3648"/>
      <c r="J3648"/>
      <c r="K3648"/>
      <c r="M3648" s="12" t="str">
        <f t="shared" si="56"/>
        <v xml:space="preserve"> </v>
      </c>
    </row>
    <row r="3649" spans="5:13" x14ac:dyDescent="0.25">
      <c r="E3649"/>
      <c r="F3649"/>
      <c r="G3649"/>
      <c r="H3649"/>
      <c r="I3649"/>
      <c r="J3649"/>
      <c r="K3649"/>
      <c r="M3649" s="12" t="str">
        <f t="shared" si="56"/>
        <v xml:space="preserve"> </v>
      </c>
    </row>
    <row r="3650" spans="5:13" x14ac:dyDescent="0.25">
      <c r="E3650"/>
      <c r="F3650"/>
      <c r="G3650"/>
      <c r="H3650"/>
      <c r="I3650"/>
      <c r="J3650"/>
      <c r="K3650"/>
      <c r="M3650" s="12" t="str">
        <f t="shared" si="56"/>
        <v xml:space="preserve"> </v>
      </c>
    </row>
    <row r="3651" spans="5:13" x14ac:dyDescent="0.25">
      <c r="E3651"/>
      <c r="F3651"/>
      <c r="G3651"/>
      <c r="H3651"/>
      <c r="I3651"/>
      <c r="J3651"/>
      <c r="K3651"/>
      <c r="M3651" s="12" t="str">
        <f t="shared" si="56"/>
        <v xml:space="preserve"> </v>
      </c>
    </row>
    <row r="3652" spans="5:13" x14ac:dyDescent="0.25">
      <c r="E3652"/>
      <c r="F3652"/>
      <c r="G3652"/>
      <c r="H3652"/>
      <c r="I3652"/>
      <c r="J3652"/>
      <c r="K3652"/>
      <c r="M3652" s="12" t="str">
        <f t="shared" si="56"/>
        <v xml:space="preserve"> </v>
      </c>
    </row>
    <row r="3653" spans="5:13" x14ac:dyDescent="0.25">
      <c r="E3653"/>
      <c r="F3653"/>
      <c r="G3653"/>
      <c r="H3653"/>
      <c r="I3653"/>
      <c r="J3653"/>
      <c r="K3653"/>
      <c r="M3653" s="12" t="str">
        <f t="shared" si="56"/>
        <v xml:space="preserve"> </v>
      </c>
    </row>
    <row r="3654" spans="5:13" x14ac:dyDescent="0.25">
      <c r="E3654"/>
      <c r="F3654"/>
      <c r="G3654"/>
      <c r="H3654"/>
      <c r="I3654"/>
      <c r="J3654"/>
      <c r="K3654"/>
      <c r="M3654" s="12" t="str">
        <f t="shared" si="56"/>
        <v xml:space="preserve"> </v>
      </c>
    </row>
    <row r="3655" spans="5:13" x14ac:dyDescent="0.25">
      <c r="E3655"/>
      <c r="F3655"/>
      <c r="G3655"/>
      <c r="H3655"/>
      <c r="I3655"/>
      <c r="J3655"/>
      <c r="K3655"/>
      <c r="M3655" s="12" t="str">
        <f t="shared" si="56"/>
        <v xml:space="preserve"> </v>
      </c>
    </row>
    <row r="3656" spans="5:13" x14ac:dyDescent="0.25">
      <c r="E3656"/>
      <c r="F3656"/>
      <c r="G3656"/>
      <c r="H3656"/>
      <c r="I3656"/>
      <c r="J3656"/>
      <c r="K3656"/>
      <c r="M3656" s="12" t="str">
        <f t="shared" ref="M3656:M3719" si="57">IF(J3656&gt;$M$3,"X"," ")</f>
        <v xml:space="preserve"> </v>
      </c>
    </row>
    <row r="3657" spans="5:13" x14ac:dyDescent="0.25">
      <c r="E3657"/>
      <c r="F3657"/>
      <c r="G3657"/>
      <c r="H3657"/>
      <c r="I3657"/>
      <c r="J3657"/>
      <c r="K3657"/>
      <c r="M3657" s="12" t="str">
        <f t="shared" si="57"/>
        <v xml:space="preserve"> </v>
      </c>
    </row>
    <row r="3658" spans="5:13" x14ac:dyDescent="0.25">
      <c r="E3658"/>
      <c r="F3658"/>
      <c r="G3658"/>
      <c r="H3658"/>
      <c r="I3658"/>
      <c r="J3658"/>
      <c r="K3658"/>
      <c r="M3658" s="12" t="str">
        <f t="shared" si="57"/>
        <v xml:space="preserve"> </v>
      </c>
    </row>
    <row r="3659" spans="5:13" x14ac:dyDescent="0.25">
      <c r="E3659"/>
      <c r="F3659"/>
      <c r="G3659"/>
      <c r="H3659"/>
      <c r="I3659"/>
      <c r="J3659"/>
      <c r="K3659"/>
      <c r="M3659" s="12" t="str">
        <f t="shared" si="57"/>
        <v xml:space="preserve"> </v>
      </c>
    </row>
    <row r="3660" spans="5:13" x14ac:dyDescent="0.25">
      <c r="E3660"/>
      <c r="F3660"/>
      <c r="G3660"/>
      <c r="H3660"/>
      <c r="I3660"/>
      <c r="J3660"/>
      <c r="K3660"/>
      <c r="M3660" s="12" t="str">
        <f t="shared" si="57"/>
        <v xml:space="preserve"> </v>
      </c>
    </row>
    <row r="3661" spans="5:13" x14ac:dyDescent="0.25">
      <c r="E3661"/>
      <c r="F3661"/>
      <c r="G3661"/>
      <c r="H3661"/>
      <c r="I3661"/>
      <c r="J3661"/>
      <c r="K3661"/>
      <c r="M3661" s="12" t="str">
        <f t="shared" si="57"/>
        <v xml:space="preserve"> </v>
      </c>
    </row>
    <row r="3662" spans="5:13" x14ac:dyDescent="0.25">
      <c r="E3662"/>
      <c r="F3662"/>
      <c r="G3662"/>
      <c r="H3662"/>
      <c r="I3662"/>
      <c r="J3662"/>
      <c r="K3662"/>
      <c r="M3662" s="12" t="str">
        <f t="shared" si="57"/>
        <v xml:space="preserve"> </v>
      </c>
    </row>
    <row r="3663" spans="5:13" x14ac:dyDescent="0.25">
      <c r="E3663"/>
      <c r="F3663"/>
      <c r="G3663"/>
      <c r="H3663"/>
      <c r="I3663"/>
      <c r="J3663"/>
      <c r="K3663"/>
      <c r="M3663" s="12" t="str">
        <f t="shared" si="57"/>
        <v xml:space="preserve"> </v>
      </c>
    </row>
    <row r="3664" spans="5:13" x14ac:dyDescent="0.25">
      <c r="E3664"/>
      <c r="F3664"/>
      <c r="G3664"/>
      <c r="H3664"/>
      <c r="I3664"/>
      <c r="J3664"/>
      <c r="K3664"/>
      <c r="M3664" s="12" t="str">
        <f t="shared" si="57"/>
        <v xml:space="preserve"> </v>
      </c>
    </row>
    <row r="3665" spans="5:13" x14ac:dyDescent="0.25">
      <c r="E3665"/>
      <c r="F3665"/>
      <c r="G3665"/>
      <c r="H3665"/>
      <c r="I3665"/>
      <c r="J3665"/>
      <c r="K3665"/>
      <c r="M3665" s="12" t="str">
        <f t="shared" si="57"/>
        <v xml:space="preserve"> </v>
      </c>
    </row>
    <row r="3666" spans="5:13" x14ac:dyDescent="0.25">
      <c r="E3666"/>
      <c r="F3666"/>
      <c r="G3666"/>
      <c r="H3666"/>
      <c r="I3666"/>
      <c r="J3666"/>
      <c r="K3666"/>
      <c r="M3666" s="12" t="str">
        <f t="shared" si="57"/>
        <v xml:space="preserve"> </v>
      </c>
    </row>
    <row r="3667" spans="5:13" x14ac:dyDescent="0.25">
      <c r="E3667"/>
      <c r="F3667"/>
      <c r="G3667"/>
      <c r="H3667"/>
      <c r="I3667"/>
      <c r="J3667"/>
      <c r="K3667"/>
      <c r="M3667" s="12" t="str">
        <f t="shared" si="57"/>
        <v xml:space="preserve"> </v>
      </c>
    </row>
    <row r="3668" spans="5:13" x14ac:dyDescent="0.25">
      <c r="E3668"/>
      <c r="F3668"/>
      <c r="G3668"/>
      <c r="H3668"/>
      <c r="I3668"/>
      <c r="J3668"/>
      <c r="K3668"/>
      <c r="M3668" s="12" t="str">
        <f t="shared" si="57"/>
        <v xml:space="preserve"> </v>
      </c>
    </row>
    <row r="3669" spans="5:13" x14ac:dyDescent="0.25">
      <c r="E3669"/>
      <c r="F3669"/>
      <c r="G3669"/>
      <c r="H3669"/>
      <c r="I3669"/>
      <c r="J3669"/>
      <c r="K3669"/>
      <c r="M3669" s="12" t="str">
        <f t="shared" si="57"/>
        <v xml:space="preserve"> </v>
      </c>
    </row>
    <row r="3670" spans="5:13" x14ac:dyDescent="0.25">
      <c r="E3670"/>
      <c r="F3670"/>
      <c r="G3670"/>
      <c r="H3670"/>
      <c r="I3670"/>
      <c r="J3670"/>
      <c r="K3670"/>
      <c r="M3670" s="12" t="str">
        <f t="shared" si="57"/>
        <v xml:space="preserve"> </v>
      </c>
    </row>
    <row r="3671" spans="5:13" x14ac:dyDescent="0.25">
      <c r="E3671"/>
      <c r="F3671"/>
      <c r="G3671"/>
      <c r="H3671"/>
      <c r="I3671"/>
      <c r="J3671"/>
      <c r="K3671"/>
      <c r="M3671" s="12" t="str">
        <f t="shared" si="57"/>
        <v xml:space="preserve"> </v>
      </c>
    </row>
    <row r="3672" spans="5:13" x14ac:dyDescent="0.25">
      <c r="E3672"/>
      <c r="F3672"/>
      <c r="G3672"/>
      <c r="H3672"/>
      <c r="I3672"/>
      <c r="J3672"/>
      <c r="K3672"/>
      <c r="M3672" s="12" t="str">
        <f t="shared" si="57"/>
        <v xml:space="preserve"> </v>
      </c>
    </row>
    <row r="3673" spans="5:13" x14ac:dyDescent="0.25">
      <c r="E3673"/>
      <c r="F3673"/>
      <c r="G3673"/>
      <c r="H3673"/>
      <c r="I3673"/>
      <c r="J3673"/>
      <c r="K3673"/>
      <c r="M3673" s="12" t="str">
        <f t="shared" si="57"/>
        <v xml:space="preserve"> </v>
      </c>
    </row>
    <row r="3674" spans="5:13" x14ac:dyDescent="0.25">
      <c r="E3674"/>
      <c r="F3674"/>
      <c r="G3674"/>
      <c r="H3674"/>
      <c r="I3674"/>
      <c r="J3674"/>
      <c r="K3674"/>
      <c r="M3674" s="12" t="str">
        <f t="shared" si="57"/>
        <v xml:space="preserve"> </v>
      </c>
    </row>
    <row r="3675" spans="5:13" x14ac:dyDescent="0.25">
      <c r="E3675"/>
      <c r="F3675"/>
      <c r="G3675"/>
      <c r="H3675"/>
      <c r="I3675"/>
      <c r="J3675"/>
      <c r="K3675"/>
      <c r="M3675" s="12" t="str">
        <f t="shared" si="57"/>
        <v xml:space="preserve"> </v>
      </c>
    </row>
    <row r="3676" spans="5:13" x14ac:dyDescent="0.25">
      <c r="E3676"/>
      <c r="F3676"/>
      <c r="G3676"/>
      <c r="H3676"/>
      <c r="I3676"/>
      <c r="J3676"/>
      <c r="K3676"/>
      <c r="M3676" s="12" t="str">
        <f t="shared" si="57"/>
        <v xml:space="preserve"> </v>
      </c>
    </row>
    <row r="3677" spans="5:13" x14ac:dyDescent="0.25">
      <c r="E3677"/>
      <c r="F3677"/>
      <c r="G3677"/>
      <c r="H3677"/>
      <c r="I3677"/>
      <c r="J3677"/>
      <c r="K3677"/>
      <c r="M3677" s="12" t="str">
        <f t="shared" si="57"/>
        <v xml:space="preserve"> </v>
      </c>
    </row>
    <row r="3678" spans="5:13" x14ac:dyDescent="0.25">
      <c r="E3678"/>
      <c r="F3678"/>
      <c r="G3678"/>
      <c r="H3678"/>
      <c r="I3678"/>
      <c r="J3678"/>
      <c r="K3678"/>
      <c r="M3678" s="12" t="str">
        <f t="shared" si="57"/>
        <v xml:space="preserve"> </v>
      </c>
    </row>
    <row r="3679" spans="5:13" x14ac:dyDescent="0.25">
      <c r="E3679"/>
      <c r="F3679"/>
      <c r="G3679"/>
      <c r="H3679"/>
      <c r="I3679"/>
      <c r="J3679"/>
      <c r="K3679"/>
      <c r="M3679" s="12" t="str">
        <f t="shared" si="57"/>
        <v xml:space="preserve"> </v>
      </c>
    </row>
    <row r="3680" spans="5:13" x14ac:dyDescent="0.25">
      <c r="E3680"/>
      <c r="F3680"/>
      <c r="G3680"/>
      <c r="H3680"/>
      <c r="I3680"/>
      <c r="J3680"/>
      <c r="K3680"/>
      <c r="M3680" s="12" t="str">
        <f t="shared" si="57"/>
        <v xml:space="preserve"> </v>
      </c>
    </row>
    <row r="3681" spans="5:13" x14ac:dyDescent="0.25">
      <c r="E3681"/>
      <c r="F3681"/>
      <c r="G3681"/>
      <c r="H3681"/>
      <c r="I3681"/>
      <c r="J3681"/>
      <c r="K3681"/>
      <c r="M3681" s="12" t="str">
        <f t="shared" si="57"/>
        <v xml:space="preserve"> </v>
      </c>
    </row>
    <row r="3682" spans="5:13" x14ac:dyDescent="0.25">
      <c r="E3682"/>
      <c r="F3682"/>
      <c r="G3682"/>
      <c r="H3682"/>
      <c r="I3682"/>
      <c r="J3682"/>
      <c r="K3682"/>
      <c r="M3682" s="12" t="str">
        <f t="shared" si="57"/>
        <v xml:space="preserve"> </v>
      </c>
    </row>
    <row r="3683" spans="5:13" x14ac:dyDescent="0.25">
      <c r="E3683"/>
      <c r="F3683"/>
      <c r="G3683"/>
      <c r="H3683"/>
      <c r="I3683"/>
      <c r="J3683"/>
      <c r="K3683"/>
      <c r="M3683" s="12" t="str">
        <f t="shared" si="57"/>
        <v xml:space="preserve"> </v>
      </c>
    </row>
    <row r="3684" spans="5:13" x14ac:dyDescent="0.25">
      <c r="E3684"/>
      <c r="F3684"/>
      <c r="G3684"/>
      <c r="H3684"/>
      <c r="I3684"/>
      <c r="J3684"/>
      <c r="K3684"/>
      <c r="M3684" s="12" t="str">
        <f t="shared" si="57"/>
        <v xml:space="preserve"> </v>
      </c>
    </row>
    <row r="3685" spans="5:13" x14ac:dyDescent="0.25">
      <c r="E3685"/>
      <c r="F3685"/>
      <c r="G3685"/>
      <c r="H3685"/>
      <c r="I3685"/>
      <c r="J3685"/>
      <c r="K3685"/>
      <c r="M3685" s="12" t="str">
        <f t="shared" si="57"/>
        <v xml:space="preserve"> </v>
      </c>
    </row>
    <row r="3686" spans="5:13" x14ac:dyDescent="0.25">
      <c r="E3686"/>
      <c r="F3686"/>
      <c r="G3686"/>
      <c r="H3686"/>
      <c r="I3686"/>
      <c r="J3686"/>
      <c r="K3686"/>
      <c r="M3686" s="12" t="str">
        <f t="shared" si="57"/>
        <v xml:space="preserve"> </v>
      </c>
    </row>
    <row r="3687" spans="5:13" x14ac:dyDescent="0.25">
      <c r="E3687"/>
      <c r="F3687"/>
      <c r="G3687"/>
      <c r="H3687"/>
      <c r="I3687"/>
      <c r="J3687"/>
      <c r="K3687"/>
      <c r="M3687" s="12" t="str">
        <f t="shared" si="57"/>
        <v xml:space="preserve"> </v>
      </c>
    </row>
    <row r="3688" spans="5:13" x14ac:dyDescent="0.25">
      <c r="E3688"/>
      <c r="F3688"/>
      <c r="G3688"/>
      <c r="H3688"/>
      <c r="I3688"/>
      <c r="J3688"/>
      <c r="K3688"/>
      <c r="M3688" s="12" t="str">
        <f t="shared" si="57"/>
        <v xml:space="preserve"> </v>
      </c>
    </row>
    <row r="3689" spans="5:13" x14ac:dyDescent="0.25">
      <c r="E3689"/>
      <c r="F3689"/>
      <c r="G3689"/>
      <c r="H3689"/>
      <c r="I3689"/>
      <c r="J3689"/>
      <c r="K3689"/>
      <c r="M3689" s="12" t="str">
        <f t="shared" si="57"/>
        <v xml:space="preserve"> </v>
      </c>
    </row>
    <row r="3690" spans="5:13" x14ac:dyDescent="0.25">
      <c r="E3690"/>
      <c r="F3690"/>
      <c r="G3690"/>
      <c r="H3690"/>
      <c r="I3690"/>
      <c r="J3690"/>
      <c r="K3690"/>
      <c r="M3690" s="12" t="str">
        <f t="shared" si="57"/>
        <v xml:space="preserve"> </v>
      </c>
    </row>
    <row r="3691" spans="5:13" x14ac:dyDescent="0.25">
      <c r="E3691"/>
      <c r="F3691"/>
      <c r="G3691"/>
      <c r="H3691"/>
      <c r="I3691"/>
      <c r="J3691"/>
      <c r="K3691"/>
      <c r="M3691" s="12" t="str">
        <f t="shared" si="57"/>
        <v xml:space="preserve"> </v>
      </c>
    </row>
    <row r="3692" spans="5:13" x14ac:dyDescent="0.25">
      <c r="E3692"/>
      <c r="F3692"/>
      <c r="G3692"/>
      <c r="H3692"/>
      <c r="I3692"/>
      <c r="J3692"/>
      <c r="K3692"/>
      <c r="M3692" s="12" t="str">
        <f t="shared" si="57"/>
        <v xml:space="preserve"> </v>
      </c>
    </row>
    <row r="3693" spans="5:13" x14ac:dyDescent="0.25">
      <c r="E3693"/>
      <c r="F3693"/>
      <c r="G3693"/>
      <c r="H3693"/>
      <c r="I3693"/>
      <c r="J3693"/>
      <c r="K3693"/>
      <c r="M3693" s="12" t="str">
        <f t="shared" si="57"/>
        <v xml:space="preserve"> </v>
      </c>
    </row>
    <row r="3694" spans="5:13" x14ac:dyDescent="0.25">
      <c r="E3694"/>
      <c r="F3694"/>
      <c r="G3694"/>
      <c r="H3694"/>
      <c r="I3694"/>
      <c r="J3694"/>
      <c r="K3694"/>
      <c r="M3694" s="12" t="str">
        <f t="shared" si="57"/>
        <v xml:space="preserve"> </v>
      </c>
    </row>
    <row r="3695" spans="5:13" x14ac:dyDescent="0.25">
      <c r="E3695"/>
      <c r="F3695"/>
      <c r="G3695"/>
      <c r="H3695"/>
      <c r="I3695"/>
      <c r="J3695"/>
      <c r="K3695"/>
      <c r="M3695" s="12" t="str">
        <f t="shared" si="57"/>
        <v xml:space="preserve"> </v>
      </c>
    </row>
    <row r="3696" spans="5:13" x14ac:dyDescent="0.25">
      <c r="E3696"/>
      <c r="F3696"/>
      <c r="G3696"/>
      <c r="H3696"/>
      <c r="I3696"/>
      <c r="J3696"/>
      <c r="K3696"/>
      <c r="M3696" s="12" t="str">
        <f t="shared" si="57"/>
        <v xml:space="preserve"> </v>
      </c>
    </row>
    <row r="3697" spans="5:13" x14ac:dyDescent="0.25">
      <c r="E3697"/>
      <c r="F3697"/>
      <c r="G3697"/>
      <c r="H3697"/>
      <c r="I3697"/>
      <c r="J3697"/>
      <c r="K3697"/>
      <c r="M3697" s="12" t="str">
        <f t="shared" si="57"/>
        <v xml:space="preserve"> </v>
      </c>
    </row>
    <row r="3698" spans="5:13" x14ac:dyDescent="0.25">
      <c r="E3698"/>
      <c r="F3698"/>
      <c r="G3698"/>
      <c r="H3698"/>
      <c r="I3698"/>
      <c r="J3698"/>
      <c r="K3698"/>
      <c r="M3698" s="12" t="str">
        <f t="shared" si="57"/>
        <v xml:space="preserve"> </v>
      </c>
    </row>
    <row r="3699" spans="5:13" x14ac:dyDescent="0.25">
      <c r="E3699"/>
      <c r="F3699"/>
      <c r="G3699"/>
      <c r="H3699"/>
      <c r="I3699"/>
      <c r="J3699"/>
      <c r="K3699"/>
      <c r="M3699" s="12" t="str">
        <f t="shared" si="57"/>
        <v xml:space="preserve"> </v>
      </c>
    </row>
    <row r="3700" spans="5:13" x14ac:dyDescent="0.25">
      <c r="E3700"/>
      <c r="F3700"/>
      <c r="G3700"/>
      <c r="H3700"/>
      <c r="I3700"/>
      <c r="J3700"/>
      <c r="K3700"/>
      <c r="M3700" s="12" t="str">
        <f t="shared" si="57"/>
        <v xml:space="preserve"> </v>
      </c>
    </row>
    <row r="3701" spans="5:13" x14ac:dyDescent="0.25">
      <c r="E3701"/>
      <c r="F3701"/>
      <c r="G3701"/>
      <c r="H3701"/>
      <c r="I3701"/>
      <c r="J3701"/>
      <c r="K3701"/>
      <c r="M3701" s="12" t="str">
        <f t="shared" si="57"/>
        <v xml:space="preserve"> </v>
      </c>
    </row>
    <row r="3702" spans="5:13" x14ac:dyDescent="0.25">
      <c r="E3702"/>
      <c r="F3702"/>
      <c r="G3702"/>
      <c r="H3702"/>
      <c r="I3702"/>
      <c r="J3702"/>
      <c r="K3702"/>
      <c r="M3702" s="12" t="str">
        <f t="shared" si="57"/>
        <v xml:space="preserve"> </v>
      </c>
    </row>
    <row r="3703" spans="5:13" x14ac:dyDescent="0.25">
      <c r="E3703"/>
      <c r="F3703"/>
      <c r="G3703"/>
      <c r="H3703"/>
      <c r="I3703"/>
      <c r="J3703"/>
      <c r="K3703"/>
      <c r="M3703" s="12" t="str">
        <f t="shared" si="57"/>
        <v xml:space="preserve"> </v>
      </c>
    </row>
    <row r="3704" spans="5:13" x14ac:dyDescent="0.25">
      <c r="E3704"/>
      <c r="F3704"/>
      <c r="G3704"/>
      <c r="H3704"/>
      <c r="I3704"/>
      <c r="J3704"/>
      <c r="K3704"/>
      <c r="M3704" s="12" t="str">
        <f t="shared" si="57"/>
        <v xml:space="preserve"> </v>
      </c>
    </row>
    <row r="3705" spans="5:13" x14ac:dyDescent="0.25">
      <c r="E3705"/>
      <c r="F3705"/>
      <c r="G3705"/>
      <c r="H3705"/>
      <c r="I3705"/>
      <c r="J3705"/>
      <c r="K3705"/>
      <c r="M3705" s="12" t="str">
        <f t="shared" si="57"/>
        <v xml:space="preserve"> </v>
      </c>
    </row>
    <row r="3706" spans="5:13" x14ac:dyDescent="0.25">
      <c r="E3706"/>
      <c r="F3706"/>
      <c r="G3706"/>
      <c r="H3706"/>
      <c r="I3706"/>
      <c r="J3706"/>
      <c r="K3706"/>
      <c r="M3706" s="12" t="str">
        <f t="shared" si="57"/>
        <v xml:space="preserve"> </v>
      </c>
    </row>
    <row r="3707" spans="5:13" x14ac:dyDescent="0.25">
      <c r="E3707"/>
      <c r="F3707"/>
      <c r="G3707"/>
      <c r="H3707"/>
      <c r="I3707"/>
      <c r="J3707"/>
      <c r="K3707"/>
      <c r="M3707" s="12" t="str">
        <f t="shared" si="57"/>
        <v xml:space="preserve"> </v>
      </c>
    </row>
    <row r="3708" spans="5:13" x14ac:dyDescent="0.25">
      <c r="E3708"/>
      <c r="F3708"/>
      <c r="G3708"/>
      <c r="H3708"/>
      <c r="I3708"/>
      <c r="J3708"/>
      <c r="K3708"/>
      <c r="M3708" s="12" t="str">
        <f t="shared" si="57"/>
        <v xml:space="preserve"> </v>
      </c>
    </row>
    <row r="3709" spans="5:13" x14ac:dyDescent="0.25">
      <c r="E3709"/>
      <c r="F3709"/>
      <c r="G3709"/>
      <c r="H3709"/>
      <c r="I3709"/>
      <c r="J3709"/>
      <c r="K3709"/>
      <c r="M3709" s="12" t="str">
        <f t="shared" si="57"/>
        <v xml:space="preserve"> </v>
      </c>
    </row>
    <row r="3710" spans="5:13" x14ac:dyDescent="0.25">
      <c r="E3710"/>
      <c r="F3710"/>
      <c r="G3710"/>
      <c r="H3710"/>
      <c r="I3710"/>
      <c r="J3710"/>
      <c r="K3710"/>
      <c r="M3710" s="12" t="str">
        <f t="shared" si="57"/>
        <v xml:space="preserve"> </v>
      </c>
    </row>
    <row r="3711" spans="5:13" x14ac:dyDescent="0.25">
      <c r="E3711"/>
      <c r="F3711"/>
      <c r="G3711"/>
      <c r="H3711"/>
      <c r="I3711"/>
      <c r="J3711"/>
      <c r="K3711"/>
      <c r="M3711" s="12" t="str">
        <f t="shared" si="57"/>
        <v xml:space="preserve"> </v>
      </c>
    </row>
    <row r="3712" spans="5:13" x14ac:dyDescent="0.25">
      <c r="E3712"/>
      <c r="F3712"/>
      <c r="G3712"/>
      <c r="H3712"/>
      <c r="I3712"/>
      <c r="J3712"/>
      <c r="K3712"/>
      <c r="M3712" s="12" t="str">
        <f t="shared" si="57"/>
        <v xml:space="preserve"> </v>
      </c>
    </row>
    <row r="3713" spans="5:13" x14ac:dyDescent="0.25">
      <c r="E3713"/>
      <c r="F3713"/>
      <c r="G3713"/>
      <c r="H3713"/>
      <c r="I3713"/>
      <c r="J3713"/>
      <c r="K3713"/>
      <c r="M3713" s="12" t="str">
        <f t="shared" si="57"/>
        <v xml:space="preserve"> </v>
      </c>
    </row>
    <row r="3714" spans="5:13" x14ac:dyDescent="0.25">
      <c r="E3714"/>
      <c r="F3714"/>
      <c r="G3714"/>
      <c r="H3714"/>
      <c r="I3714"/>
      <c r="J3714"/>
      <c r="K3714"/>
      <c r="M3714" s="12" t="str">
        <f t="shared" si="57"/>
        <v xml:space="preserve"> </v>
      </c>
    </row>
    <row r="3715" spans="5:13" x14ac:dyDescent="0.25">
      <c r="E3715"/>
      <c r="F3715"/>
      <c r="G3715"/>
      <c r="H3715"/>
      <c r="I3715"/>
      <c r="J3715"/>
      <c r="K3715"/>
      <c r="M3715" s="12" t="str">
        <f t="shared" si="57"/>
        <v xml:space="preserve"> </v>
      </c>
    </row>
    <row r="3716" spans="5:13" x14ac:dyDescent="0.25">
      <c r="E3716"/>
      <c r="F3716"/>
      <c r="G3716"/>
      <c r="H3716"/>
      <c r="I3716"/>
      <c r="J3716"/>
      <c r="K3716"/>
      <c r="M3716" s="12" t="str">
        <f t="shared" si="57"/>
        <v xml:space="preserve"> </v>
      </c>
    </row>
    <row r="3717" spans="5:13" x14ac:dyDescent="0.25">
      <c r="E3717"/>
      <c r="F3717"/>
      <c r="G3717"/>
      <c r="H3717"/>
      <c r="I3717"/>
      <c r="J3717"/>
      <c r="K3717"/>
      <c r="M3717" s="12" t="str">
        <f t="shared" si="57"/>
        <v xml:space="preserve"> </v>
      </c>
    </row>
    <row r="3718" spans="5:13" x14ac:dyDescent="0.25">
      <c r="E3718"/>
      <c r="F3718"/>
      <c r="G3718"/>
      <c r="H3718"/>
      <c r="I3718"/>
      <c r="J3718"/>
      <c r="K3718"/>
      <c r="M3718" s="12" t="str">
        <f t="shared" si="57"/>
        <v xml:space="preserve"> </v>
      </c>
    </row>
    <row r="3719" spans="5:13" x14ac:dyDescent="0.25">
      <c r="E3719"/>
      <c r="F3719"/>
      <c r="G3719"/>
      <c r="H3719"/>
      <c r="I3719"/>
      <c r="J3719"/>
      <c r="K3719"/>
      <c r="M3719" s="12" t="str">
        <f t="shared" si="57"/>
        <v xml:space="preserve"> </v>
      </c>
    </row>
    <row r="3720" spans="5:13" x14ac:dyDescent="0.25">
      <c r="E3720"/>
      <c r="F3720"/>
      <c r="G3720"/>
      <c r="H3720"/>
      <c r="I3720"/>
      <c r="J3720"/>
      <c r="K3720"/>
      <c r="M3720" s="12" t="str">
        <f t="shared" ref="M3720:M3783" si="58">IF(J3720&gt;$M$3,"X"," ")</f>
        <v xml:space="preserve"> </v>
      </c>
    </row>
    <row r="3721" spans="5:13" x14ac:dyDescent="0.25">
      <c r="E3721"/>
      <c r="F3721"/>
      <c r="G3721"/>
      <c r="H3721"/>
      <c r="I3721"/>
      <c r="J3721"/>
      <c r="K3721"/>
      <c r="M3721" s="12" t="str">
        <f t="shared" si="58"/>
        <v xml:space="preserve"> </v>
      </c>
    </row>
    <row r="3722" spans="5:13" x14ac:dyDescent="0.25">
      <c r="E3722"/>
      <c r="F3722"/>
      <c r="G3722"/>
      <c r="H3722"/>
      <c r="I3722"/>
      <c r="J3722"/>
      <c r="K3722"/>
      <c r="M3722" s="12" t="str">
        <f t="shared" si="58"/>
        <v xml:space="preserve"> </v>
      </c>
    </row>
    <row r="3723" spans="5:13" x14ac:dyDescent="0.25">
      <c r="E3723"/>
      <c r="F3723"/>
      <c r="G3723"/>
      <c r="H3723"/>
      <c r="I3723"/>
      <c r="J3723"/>
      <c r="K3723"/>
      <c r="M3723" s="12" t="str">
        <f t="shared" si="58"/>
        <v xml:space="preserve"> </v>
      </c>
    </row>
    <row r="3724" spans="5:13" x14ac:dyDescent="0.25">
      <c r="E3724"/>
      <c r="F3724"/>
      <c r="G3724"/>
      <c r="H3724"/>
      <c r="I3724"/>
      <c r="J3724"/>
      <c r="K3724"/>
      <c r="M3724" s="12" t="str">
        <f t="shared" si="58"/>
        <v xml:space="preserve"> </v>
      </c>
    </row>
    <row r="3725" spans="5:13" x14ac:dyDescent="0.25">
      <c r="E3725"/>
      <c r="F3725"/>
      <c r="G3725"/>
      <c r="H3725"/>
      <c r="I3725"/>
      <c r="J3725"/>
      <c r="K3725"/>
      <c r="M3725" s="12" t="str">
        <f t="shared" si="58"/>
        <v xml:space="preserve"> </v>
      </c>
    </row>
    <row r="3726" spans="5:13" x14ac:dyDescent="0.25">
      <c r="E3726"/>
      <c r="F3726"/>
      <c r="G3726"/>
      <c r="H3726"/>
      <c r="I3726"/>
      <c r="J3726"/>
      <c r="K3726"/>
      <c r="M3726" s="12" t="str">
        <f t="shared" si="58"/>
        <v xml:space="preserve"> </v>
      </c>
    </row>
    <row r="3727" spans="5:13" x14ac:dyDescent="0.25">
      <c r="E3727"/>
      <c r="F3727"/>
      <c r="G3727"/>
      <c r="H3727"/>
      <c r="I3727"/>
      <c r="J3727"/>
      <c r="K3727"/>
      <c r="M3727" s="12" t="str">
        <f t="shared" si="58"/>
        <v xml:space="preserve"> </v>
      </c>
    </row>
    <row r="3728" spans="5:13" x14ac:dyDescent="0.25">
      <c r="E3728"/>
      <c r="F3728"/>
      <c r="G3728"/>
      <c r="H3728"/>
      <c r="I3728"/>
      <c r="J3728"/>
      <c r="K3728"/>
      <c r="M3728" s="12" t="str">
        <f t="shared" si="58"/>
        <v xml:space="preserve"> </v>
      </c>
    </row>
    <row r="3729" spans="5:13" x14ac:dyDescent="0.25">
      <c r="E3729"/>
      <c r="F3729"/>
      <c r="G3729"/>
      <c r="H3729"/>
      <c r="I3729"/>
      <c r="J3729"/>
      <c r="K3729"/>
      <c r="M3729" s="12" t="str">
        <f t="shared" si="58"/>
        <v xml:space="preserve"> </v>
      </c>
    </row>
    <row r="3730" spans="5:13" x14ac:dyDescent="0.25">
      <c r="E3730"/>
      <c r="F3730"/>
      <c r="G3730"/>
      <c r="H3730"/>
      <c r="I3730"/>
      <c r="J3730"/>
      <c r="K3730"/>
      <c r="M3730" s="12" t="str">
        <f t="shared" si="58"/>
        <v xml:space="preserve"> </v>
      </c>
    </row>
    <row r="3731" spans="5:13" x14ac:dyDescent="0.25">
      <c r="E3731"/>
      <c r="F3731"/>
      <c r="G3731"/>
      <c r="H3731"/>
      <c r="I3731"/>
      <c r="J3731"/>
      <c r="K3731"/>
      <c r="M3731" s="12" t="str">
        <f t="shared" si="58"/>
        <v xml:space="preserve"> </v>
      </c>
    </row>
    <row r="3732" spans="5:13" x14ac:dyDescent="0.25">
      <c r="E3732"/>
      <c r="F3732"/>
      <c r="G3732"/>
      <c r="H3732"/>
      <c r="I3732"/>
      <c r="J3732"/>
      <c r="K3732"/>
      <c r="M3732" s="12" t="str">
        <f t="shared" si="58"/>
        <v xml:space="preserve"> </v>
      </c>
    </row>
    <row r="3733" spans="5:13" x14ac:dyDescent="0.25">
      <c r="E3733"/>
      <c r="F3733"/>
      <c r="G3733"/>
      <c r="H3733"/>
      <c r="I3733"/>
      <c r="J3733"/>
      <c r="K3733"/>
      <c r="M3733" s="12" t="str">
        <f t="shared" si="58"/>
        <v xml:space="preserve"> </v>
      </c>
    </row>
    <row r="3734" spans="5:13" x14ac:dyDescent="0.25">
      <c r="E3734"/>
      <c r="F3734"/>
      <c r="G3734"/>
      <c r="H3734"/>
      <c r="I3734"/>
      <c r="J3734"/>
      <c r="K3734"/>
      <c r="M3734" s="12" t="str">
        <f t="shared" si="58"/>
        <v xml:space="preserve"> </v>
      </c>
    </row>
    <row r="3735" spans="5:13" x14ac:dyDescent="0.25">
      <c r="E3735"/>
      <c r="F3735"/>
      <c r="G3735"/>
      <c r="H3735"/>
      <c r="I3735"/>
      <c r="J3735"/>
      <c r="K3735"/>
      <c r="M3735" s="12" t="str">
        <f t="shared" si="58"/>
        <v xml:space="preserve"> </v>
      </c>
    </row>
    <row r="3736" spans="5:13" x14ac:dyDescent="0.25">
      <c r="E3736"/>
      <c r="F3736"/>
      <c r="G3736"/>
      <c r="H3736"/>
      <c r="I3736"/>
      <c r="J3736"/>
      <c r="K3736"/>
      <c r="M3736" s="12" t="str">
        <f t="shared" si="58"/>
        <v xml:space="preserve"> </v>
      </c>
    </row>
    <row r="3737" spans="5:13" x14ac:dyDescent="0.25">
      <c r="E3737"/>
      <c r="F3737"/>
      <c r="G3737"/>
      <c r="H3737"/>
      <c r="I3737"/>
      <c r="J3737"/>
      <c r="K3737"/>
      <c r="M3737" s="12" t="str">
        <f t="shared" si="58"/>
        <v xml:space="preserve"> </v>
      </c>
    </row>
    <row r="3738" spans="5:13" x14ac:dyDescent="0.25">
      <c r="E3738"/>
      <c r="F3738"/>
      <c r="G3738"/>
      <c r="H3738"/>
      <c r="I3738"/>
      <c r="J3738"/>
      <c r="K3738"/>
      <c r="M3738" s="12" t="str">
        <f t="shared" si="58"/>
        <v xml:space="preserve"> </v>
      </c>
    </row>
    <row r="3739" spans="5:13" x14ac:dyDescent="0.25">
      <c r="E3739"/>
      <c r="F3739"/>
      <c r="G3739"/>
      <c r="H3739"/>
      <c r="I3739"/>
      <c r="J3739"/>
      <c r="K3739"/>
      <c r="M3739" s="12" t="str">
        <f t="shared" si="58"/>
        <v xml:space="preserve"> </v>
      </c>
    </row>
    <row r="3740" spans="5:13" x14ac:dyDescent="0.25">
      <c r="E3740"/>
      <c r="F3740"/>
      <c r="G3740"/>
      <c r="H3740"/>
      <c r="I3740"/>
      <c r="J3740"/>
      <c r="K3740"/>
      <c r="M3740" s="12" t="str">
        <f t="shared" si="58"/>
        <v xml:space="preserve"> </v>
      </c>
    </row>
    <row r="3741" spans="5:13" x14ac:dyDescent="0.25">
      <c r="E3741"/>
      <c r="F3741"/>
      <c r="G3741"/>
      <c r="H3741"/>
      <c r="I3741"/>
      <c r="J3741"/>
      <c r="K3741"/>
      <c r="M3741" s="12" t="str">
        <f t="shared" si="58"/>
        <v xml:space="preserve"> </v>
      </c>
    </row>
    <row r="3742" spans="5:13" x14ac:dyDescent="0.25">
      <c r="E3742"/>
      <c r="F3742"/>
      <c r="G3742"/>
      <c r="H3742"/>
      <c r="I3742"/>
      <c r="J3742"/>
      <c r="K3742"/>
      <c r="M3742" s="12" t="str">
        <f t="shared" si="58"/>
        <v xml:space="preserve"> </v>
      </c>
    </row>
    <row r="3743" spans="5:13" x14ac:dyDescent="0.25">
      <c r="E3743"/>
      <c r="F3743"/>
      <c r="G3743"/>
      <c r="H3743"/>
      <c r="I3743"/>
      <c r="J3743"/>
      <c r="K3743"/>
      <c r="M3743" s="12" t="str">
        <f t="shared" si="58"/>
        <v xml:space="preserve"> </v>
      </c>
    </row>
    <row r="3744" spans="5:13" x14ac:dyDescent="0.25">
      <c r="E3744"/>
      <c r="F3744"/>
      <c r="G3744"/>
      <c r="H3744"/>
      <c r="I3744"/>
      <c r="J3744"/>
      <c r="K3744"/>
      <c r="M3744" s="12" t="str">
        <f t="shared" si="58"/>
        <v xml:space="preserve"> </v>
      </c>
    </row>
    <row r="3745" spans="5:13" x14ac:dyDescent="0.25">
      <c r="E3745"/>
      <c r="F3745"/>
      <c r="G3745"/>
      <c r="H3745"/>
      <c r="I3745"/>
      <c r="J3745"/>
      <c r="K3745"/>
      <c r="M3745" s="12" t="str">
        <f t="shared" si="58"/>
        <v xml:space="preserve"> </v>
      </c>
    </row>
    <row r="3746" spans="5:13" x14ac:dyDescent="0.25">
      <c r="E3746"/>
      <c r="F3746"/>
      <c r="G3746"/>
      <c r="H3746"/>
      <c r="I3746"/>
      <c r="J3746"/>
      <c r="K3746"/>
      <c r="M3746" s="12" t="str">
        <f t="shared" si="58"/>
        <v xml:space="preserve"> </v>
      </c>
    </row>
    <row r="3747" spans="5:13" x14ac:dyDescent="0.25">
      <c r="E3747"/>
      <c r="F3747"/>
      <c r="G3747"/>
      <c r="H3747"/>
      <c r="I3747"/>
      <c r="J3747"/>
      <c r="K3747"/>
      <c r="M3747" s="12" t="str">
        <f t="shared" si="58"/>
        <v xml:space="preserve"> </v>
      </c>
    </row>
    <row r="3748" spans="5:13" x14ac:dyDescent="0.25">
      <c r="E3748"/>
      <c r="F3748"/>
      <c r="G3748"/>
      <c r="H3748"/>
      <c r="I3748"/>
      <c r="J3748"/>
      <c r="K3748"/>
      <c r="M3748" s="12" t="str">
        <f t="shared" si="58"/>
        <v xml:space="preserve"> </v>
      </c>
    </row>
    <row r="3749" spans="5:13" x14ac:dyDescent="0.25">
      <c r="E3749"/>
      <c r="F3749"/>
      <c r="G3749"/>
      <c r="H3749"/>
      <c r="I3749"/>
      <c r="J3749"/>
      <c r="K3749"/>
      <c r="M3749" s="12" t="str">
        <f t="shared" si="58"/>
        <v xml:space="preserve"> </v>
      </c>
    </row>
    <row r="3750" spans="5:13" x14ac:dyDescent="0.25">
      <c r="E3750"/>
      <c r="F3750"/>
      <c r="G3750"/>
      <c r="H3750"/>
      <c r="I3750"/>
      <c r="J3750"/>
      <c r="K3750"/>
      <c r="M3750" s="12" t="str">
        <f t="shared" si="58"/>
        <v xml:space="preserve"> </v>
      </c>
    </row>
    <row r="3751" spans="5:13" x14ac:dyDescent="0.25">
      <c r="E3751"/>
      <c r="F3751"/>
      <c r="G3751"/>
      <c r="H3751"/>
      <c r="I3751"/>
      <c r="J3751"/>
      <c r="K3751"/>
      <c r="M3751" s="12" t="str">
        <f t="shared" si="58"/>
        <v xml:space="preserve"> </v>
      </c>
    </row>
    <row r="3752" spans="5:13" x14ac:dyDescent="0.25">
      <c r="E3752"/>
      <c r="F3752"/>
      <c r="G3752"/>
      <c r="H3752"/>
      <c r="I3752"/>
      <c r="J3752"/>
      <c r="K3752"/>
      <c r="M3752" s="12" t="str">
        <f t="shared" si="58"/>
        <v xml:space="preserve"> </v>
      </c>
    </row>
    <row r="3753" spans="5:13" x14ac:dyDescent="0.25">
      <c r="E3753"/>
      <c r="F3753"/>
      <c r="G3753"/>
      <c r="H3753"/>
      <c r="I3753"/>
      <c r="J3753"/>
      <c r="K3753"/>
      <c r="M3753" s="12" t="str">
        <f t="shared" si="58"/>
        <v xml:space="preserve"> </v>
      </c>
    </row>
    <row r="3754" spans="5:13" x14ac:dyDescent="0.25">
      <c r="E3754"/>
      <c r="F3754"/>
      <c r="G3754"/>
      <c r="H3754"/>
      <c r="I3754"/>
      <c r="J3754"/>
      <c r="K3754"/>
      <c r="M3754" s="12" t="str">
        <f t="shared" si="58"/>
        <v xml:space="preserve"> </v>
      </c>
    </row>
    <row r="3755" spans="5:13" x14ac:dyDescent="0.25">
      <c r="E3755"/>
      <c r="F3755"/>
      <c r="G3755"/>
      <c r="H3755"/>
      <c r="I3755"/>
      <c r="J3755"/>
      <c r="K3755"/>
      <c r="M3755" s="12" t="str">
        <f t="shared" si="58"/>
        <v xml:space="preserve"> </v>
      </c>
    </row>
    <row r="3756" spans="5:13" x14ac:dyDescent="0.25">
      <c r="E3756"/>
      <c r="F3756"/>
      <c r="G3756"/>
      <c r="H3756"/>
      <c r="I3756"/>
      <c r="J3756"/>
      <c r="K3756"/>
      <c r="M3756" s="12" t="str">
        <f t="shared" si="58"/>
        <v xml:space="preserve"> </v>
      </c>
    </row>
    <row r="3757" spans="5:13" x14ac:dyDescent="0.25">
      <c r="E3757"/>
      <c r="F3757"/>
      <c r="G3757"/>
      <c r="H3757"/>
      <c r="I3757"/>
      <c r="J3757"/>
      <c r="K3757"/>
      <c r="M3757" s="12" t="str">
        <f t="shared" si="58"/>
        <v xml:space="preserve"> </v>
      </c>
    </row>
    <row r="3758" spans="5:13" x14ac:dyDescent="0.25">
      <c r="E3758"/>
      <c r="F3758"/>
      <c r="G3758"/>
      <c r="H3758"/>
      <c r="I3758"/>
      <c r="J3758"/>
      <c r="K3758"/>
      <c r="M3758" s="12" t="str">
        <f t="shared" si="58"/>
        <v xml:space="preserve"> </v>
      </c>
    </row>
    <row r="3759" spans="5:13" x14ac:dyDescent="0.25">
      <c r="E3759"/>
      <c r="F3759"/>
      <c r="G3759"/>
      <c r="H3759"/>
      <c r="I3759"/>
      <c r="J3759"/>
      <c r="K3759"/>
      <c r="M3759" s="12" t="str">
        <f t="shared" si="58"/>
        <v xml:space="preserve"> </v>
      </c>
    </row>
    <row r="3760" spans="5:13" x14ac:dyDescent="0.25">
      <c r="E3760"/>
      <c r="F3760"/>
      <c r="G3760"/>
      <c r="H3760"/>
      <c r="I3760"/>
      <c r="J3760"/>
      <c r="K3760"/>
      <c r="M3760" s="12" t="str">
        <f t="shared" si="58"/>
        <v xml:space="preserve"> </v>
      </c>
    </row>
    <row r="3761" spans="5:13" x14ac:dyDescent="0.25">
      <c r="E3761"/>
      <c r="F3761"/>
      <c r="G3761"/>
      <c r="H3761"/>
      <c r="I3761"/>
      <c r="J3761"/>
      <c r="K3761"/>
      <c r="M3761" s="12" t="str">
        <f t="shared" si="58"/>
        <v xml:space="preserve"> </v>
      </c>
    </row>
    <row r="3762" spans="5:13" x14ac:dyDescent="0.25">
      <c r="E3762"/>
      <c r="F3762"/>
      <c r="G3762"/>
      <c r="H3762"/>
      <c r="I3762"/>
      <c r="J3762"/>
      <c r="K3762"/>
      <c r="M3762" s="12" t="str">
        <f t="shared" si="58"/>
        <v xml:space="preserve"> </v>
      </c>
    </row>
    <row r="3763" spans="5:13" x14ac:dyDescent="0.25">
      <c r="E3763"/>
      <c r="F3763"/>
      <c r="G3763"/>
      <c r="H3763"/>
      <c r="I3763"/>
      <c r="J3763"/>
      <c r="K3763"/>
      <c r="M3763" s="12" t="str">
        <f t="shared" si="58"/>
        <v xml:space="preserve"> </v>
      </c>
    </row>
    <row r="3764" spans="5:13" x14ac:dyDescent="0.25">
      <c r="E3764"/>
      <c r="F3764"/>
      <c r="G3764"/>
      <c r="H3764"/>
      <c r="I3764"/>
      <c r="J3764"/>
      <c r="K3764"/>
      <c r="M3764" s="12" t="str">
        <f t="shared" si="58"/>
        <v xml:space="preserve"> </v>
      </c>
    </row>
    <row r="3765" spans="5:13" x14ac:dyDescent="0.25">
      <c r="E3765"/>
      <c r="F3765"/>
      <c r="G3765"/>
      <c r="H3765"/>
      <c r="I3765"/>
      <c r="J3765"/>
      <c r="K3765"/>
      <c r="M3765" s="12" t="str">
        <f t="shared" si="58"/>
        <v xml:space="preserve"> </v>
      </c>
    </row>
    <row r="3766" spans="5:13" x14ac:dyDescent="0.25">
      <c r="E3766"/>
      <c r="F3766"/>
      <c r="G3766"/>
      <c r="H3766"/>
      <c r="I3766"/>
      <c r="J3766"/>
      <c r="K3766"/>
      <c r="M3766" s="12" t="str">
        <f t="shared" si="58"/>
        <v xml:space="preserve"> </v>
      </c>
    </row>
    <row r="3767" spans="5:13" x14ac:dyDescent="0.25">
      <c r="E3767"/>
      <c r="F3767"/>
      <c r="G3767"/>
      <c r="H3767"/>
      <c r="I3767"/>
      <c r="J3767"/>
      <c r="K3767"/>
      <c r="M3767" s="12" t="str">
        <f t="shared" si="58"/>
        <v xml:space="preserve"> </v>
      </c>
    </row>
    <row r="3768" spans="5:13" x14ac:dyDescent="0.25">
      <c r="E3768"/>
      <c r="F3768"/>
      <c r="G3768"/>
      <c r="H3768"/>
      <c r="I3768"/>
      <c r="J3768"/>
      <c r="K3768"/>
      <c r="M3768" s="12" t="str">
        <f t="shared" si="58"/>
        <v xml:space="preserve"> </v>
      </c>
    </row>
    <row r="3769" spans="5:13" x14ac:dyDescent="0.25">
      <c r="E3769"/>
      <c r="F3769"/>
      <c r="G3769"/>
      <c r="H3769"/>
      <c r="I3769"/>
      <c r="J3769"/>
      <c r="K3769"/>
      <c r="M3769" s="12" t="str">
        <f t="shared" si="58"/>
        <v xml:space="preserve"> </v>
      </c>
    </row>
    <row r="3770" spans="5:13" x14ac:dyDescent="0.25">
      <c r="E3770"/>
      <c r="F3770"/>
      <c r="G3770"/>
      <c r="H3770"/>
      <c r="I3770"/>
      <c r="J3770"/>
      <c r="K3770"/>
      <c r="M3770" s="12" t="str">
        <f t="shared" si="58"/>
        <v xml:space="preserve"> </v>
      </c>
    </row>
    <row r="3771" spans="5:13" x14ac:dyDescent="0.25">
      <c r="E3771"/>
      <c r="F3771"/>
      <c r="G3771"/>
      <c r="H3771"/>
      <c r="I3771"/>
      <c r="J3771"/>
      <c r="K3771"/>
      <c r="M3771" s="12" t="str">
        <f t="shared" si="58"/>
        <v xml:space="preserve"> </v>
      </c>
    </row>
    <row r="3772" spans="5:13" x14ac:dyDescent="0.25">
      <c r="E3772"/>
      <c r="F3772"/>
      <c r="G3772"/>
      <c r="H3772"/>
      <c r="I3772"/>
      <c r="J3772"/>
      <c r="K3772"/>
      <c r="M3772" s="12" t="str">
        <f t="shared" si="58"/>
        <v xml:space="preserve"> </v>
      </c>
    </row>
    <row r="3773" spans="5:13" x14ac:dyDescent="0.25">
      <c r="E3773"/>
      <c r="F3773"/>
      <c r="G3773"/>
      <c r="H3773"/>
      <c r="I3773"/>
      <c r="J3773"/>
      <c r="K3773"/>
      <c r="M3773" s="12" t="str">
        <f t="shared" si="58"/>
        <v xml:space="preserve"> </v>
      </c>
    </row>
    <row r="3774" spans="5:13" x14ac:dyDescent="0.25">
      <c r="E3774"/>
      <c r="F3774"/>
      <c r="G3774"/>
      <c r="H3774"/>
      <c r="I3774"/>
      <c r="J3774"/>
      <c r="K3774"/>
      <c r="M3774" s="12" t="str">
        <f t="shared" si="58"/>
        <v xml:space="preserve"> </v>
      </c>
    </row>
    <row r="3775" spans="5:13" x14ac:dyDescent="0.25">
      <c r="E3775"/>
      <c r="F3775"/>
      <c r="G3775"/>
      <c r="H3775"/>
      <c r="I3775"/>
      <c r="J3775"/>
      <c r="K3775"/>
      <c r="M3775" s="12" t="str">
        <f t="shared" si="58"/>
        <v xml:space="preserve"> </v>
      </c>
    </row>
    <row r="3776" spans="5:13" x14ac:dyDescent="0.25">
      <c r="E3776"/>
      <c r="F3776"/>
      <c r="G3776"/>
      <c r="H3776"/>
      <c r="I3776"/>
      <c r="J3776"/>
      <c r="K3776"/>
      <c r="M3776" s="12" t="str">
        <f t="shared" si="58"/>
        <v xml:space="preserve"> </v>
      </c>
    </row>
    <row r="3777" spans="5:13" x14ac:dyDescent="0.25">
      <c r="E3777"/>
      <c r="F3777"/>
      <c r="G3777"/>
      <c r="H3777"/>
      <c r="I3777"/>
      <c r="J3777"/>
      <c r="K3777"/>
      <c r="M3777" s="12" t="str">
        <f t="shared" si="58"/>
        <v xml:space="preserve"> </v>
      </c>
    </row>
    <row r="3778" spans="5:13" x14ac:dyDescent="0.25">
      <c r="E3778"/>
      <c r="F3778"/>
      <c r="G3778"/>
      <c r="H3778"/>
      <c r="I3778"/>
      <c r="J3778"/>
      <c r="K3778"/>
      <c r="M3778" s="12" t="str">
        <f t="shared" si="58"/>
        <v xml:space="preserve"> </v>
      </c>
    </row>
    <row r="3779" spans="5:13" x14ac:dyDescent="0.25">
      <c r="E3779"/>
      <c r="F3779"/>
      <c r="G3779"/>
      <c r="H3779"/>
      <c r="I3779"/>
      <c r="J3779"/>
      <c r="K3779"/>
      <c r="M3779" s="12" t="str">
        <f t="shared" si="58"/>
        <v xml:space="preserve"> </v>
      </c>
    </row>
    <row r="3780" spans="5:13" x14ac:dyDescent="0.25">
      <c r="E3780"/>
      <c r="F3780"/>
      <c r="G3780"/>
      <c r="H3780"/>
      <c r="I3780"/>
      <c r="J3780"/>
      <c r="K3780"/>
      <c r="M3780" s="12" t="str">
        <f t="shared" si="58"/>
        <v xml:space="preserve"> </v>
      </c>
    </row>
    <row r="3781" spans="5:13" x14ac:dyDescent="0.25">
      <c r="E3781"/>
      <c r="F3781"/>
      <c r="G3781"/>
      <c r="H3781"/>
      <c r="I3781"/>
      <c r="J3781"/>
      <c r="K3781"/>
      <c r="M3781" s="12" t="str">
        <f t="shared" si="58"/>
        <v xml:space="preserve"> </v>
      </c>
    </row>
    <row r="3782" spans="5:13" x14ac:dyDescent="0.25">
      <c r="E3782"/>
      <c r="F3782"/>
      <c r="G3782"/>
      <c r="H3782"/>
      <c r="I3782"/>
      <c r="J3782"/>
      <c r="K3782"/>
      <c r="M3782" s="12" t="str">
        <f t="shared" si="58"/>
        <v xml:space="preserve"> </v>
      </c>
    </row>
    <row r="3783" spans="5:13" x14ac:dyDescent="0.25">
      <c r="E3783"/>
      <c r="F3783"/>
      <c r="G3783"/>
      <c r="H3783"/>
      <c r="I3783"/>
      <c r="J3783"/>
      <c r="K3783"/>
      <c r="M3783" s="12" t="str">
        <f t="shared" si="58"/>
        <v xml:space="preserve"> </v>
      </c>
    </row>
    <row r="3784" spans="5:13" x14ac:dyDescent="0.25">
      <c r="E3784"/>
      <c r="F3784"/>
      <c r="G3784"/>
      <c r="H3784"/>
      <c r="I3784"/>
      <c r="J3784"/>
      <c r="K3784"/>
      <c r="M3784" s="12" t="str">
        <f t="shared" ref="M3784:M3847" si="59">IF(J3784&gt;$M$3,"X"," ")</f>
        <v xml:space="preserve"> </v>
      </c>
    </row>
    <row r="3785" spans="5:13" x14ac:dyDescent="0.25">
      <c r="E3785"/>
      <c r="F3785"/>
      <c r="G3785"/>
      <c r="H3785"/>
      <c r="I3785"/>
      <c r="J3785"/>
      <c r="K3785"/>
      <c r="M3785" s="12" t="str">
        <f t="shared" si="59"/>
        <v xml:space="preserve"> </v>
      </c>
    </row>
    <row r="3786" spans="5:13" x14ac:dyDescent="0.25">
      <c r="E3786"/>
      <c r="F3786"/>
      <c r="G3786"/>
      <c r="H3786"/>
      <c r="I3786"/>
      <c r="J3786"/>
      <c r="K3786"/>
      <c r="M3786" s="12" t="str">
        <f t="shared" si="59"/>
        <v xml:space="preserve"> </v>
      </c>
    </row>
    <row r="3787" spans="5:13" x14ac:dyDescent="0.25">
      <c r="E3787"/>
      <c r="F3787"/>
      <c r="G3787"/>
      <c r="H3787"/>
      <c r="I3787"/>
      <c r="J3787"/>
      <c r="K3787"/>
      <c r="M3787" s="12" t="str">
        <f t="shared" si="59"/>
        <v xml:space="preserve"> </v>
      </c>
    </row>
    <row r="3788" spans="5:13" x14ac:dyDescent="0.25">
      <c r="E3788"/>
      <c r="F3788"/>
      <c r="G3788"/>
      <c r="H3788"/>
      <c r="I3788"/>
      <c r="J3788"/>
      <c r="K3788"/>
      <c r="M3788" s="12" t="str">
        <f t="shared" si="59"/>
        <v xml:space="preserve"> </v>
      </c>
    </row>
    <row r="3789" spans="5:13" x14ac:dyDescent="0.25">
      <c r="E3789"/>
      <c r="F3789"/>
      <c r="G3789"/>
      <c r="H3789"/>
      <c r="I3789"/>
      <c r="J3789"/>
      <c r="K3789"/>
      <c r="M3789" s="12" t="str">
        <f t="shared" si="59"/>
        <v xml:space="preserve"> </v>
      </c>
    </row>
    <row r="3790" spans="5:13" x14ac:dyDescent="0.25">
      <c r="E3790"/>
      <c r="F3790"/>
      <c r="G3790"/>
      <c r="H3790"/>
      <c r="I3790"/>
      <c r="J3790"/>
      <c r="K3790"/>
      <c r="M3790" s="12" t="str">
        <f t="shared" si="59"/>
        <v xml:space="preserve"> </v>
      </c>
    </row>
    <row r="3791" spans="5:13" x14ac:dyDescent="0.25">
      <c r="E3791"/>
      <c r="F3791"/>
      <c r="G3791"/>
      <c r="H3791"/>
      <c r="I3791"/>
      <c r="J3791"/>
      <c r="K3791"/>
      <c r="M3791" s="12" t="str">
        <f t="shared" si="59"/>
        <v xml:space="preserve"> </v>
      </c>
    </row>
    <row r="3792" spans="5:13" x14ac:dyDescent="0.25">
      <c r="E3792"/>
      <c r="F3792"/>
      <c r="G3792"/>
      <c r="H3792"/>
      <c r="I3792"/>
      <c r="J3792"/>
      <c r="K3792"/>
      <c r="M3792" s="12" t="str">
        <f t="shared" si="59"/>
        <v xml:space="preserve"> </v>
      </c>
    </row>
    <row r="3793" spans="5:13" x14ac:dyDescent="0.25">
      <c r="E3793"/>
      <c r="F3793"/>
      <c r="G3793"/>
      <c r="H3793"/>
      <c r="I3793"/>
      <c r="J3793"/>
      <c r="K3793"/>
      <c r="M3793" s="12" t="str">
        <f t="shared" si="59"/>
        <v xml:space="preserve"> </v>
      </c>
    </row>
    <row r="3794" spans="5:13" x14ac:dyDescent="0.25">
      <c r="E3794"/>
      <c r="F3794"/>
      <c r="G3794"/>
      <c r="H3794"/>
      <c r="I3794"/>
      <c r="J3794"/>
      <c r="K3794"/>
      <c r="M3794" s="12" t="str">
        <f t="shared" si="59"/>
        <v xml:space="preserve"> </v>
      </c>
    </row>
    <row r="3795" spans="5:13" x14ac:dyDescent="0.25">
      <c r="E3795"/>
      <c r="F3795"/>
      <c r="G3795"/>
      <c r="H3795"/>
      <c r="I3795"/>
      <c r="J3795"/>
      <c r="K3795"/>
      <c r="M3795" s="12" t="str">
        <f t="shared" si="59"/>
        <v xml:space="preserve"> </v>
      </c>
    </row>
    <row r="3796" spans="5:13" x14ac:dyDescent="0.25">
      <c r="E3796"/>
      <c r="F3796"/>
      <c r="G3796"/>
      <c r="H3796"/>
      <c r="I3796"/>
      <c r="J3796"/>
      <c r="K3796"/>
      <c r="M3796" s="12" t="str">
        <f t="shared" si="59"/>
        <v xml:space="preserve"> </v>
      </c>
    </row>
    <row r="3797" spans="5:13" x14ac:dyDescent="0.25">
      <c r="E3797"/>
      <c r="F3797"/>
      <c r="G3797"/>
      <c r="H3797"/>
      <c r="I3797"/>
      <c r="J3797"/>
      <c r="K3797"/>
      <c r="M3797" s="12" t="str">
        <f t="shared" si="59"/>
        <v xml:space="preserve"> </v>
      </c>
    </row>
    <row r="3798" spans="5:13" x14ac:dyDescent="0.25">
      <c r="E3798"/>
      <c r="F3798"/>
      <c r="G3798"/>
      <c r="H3798"/>
      <c r="I3798"/>
      <c r="J3798"/>
      <c r="K3798"/>
      <c r="M3798" s="12" t="str">
        <f t="shared" si="59"/>
        <v xml:space="preserve"> </v>
      </c>
    </row>
    <row r="3799" spans="5:13" x14ac:dyDescent="0.25">
      <c r="E3799"/>
      <c r="F3799"/>
      <c r="G3799"/>
      <c r="H3799"/>
      <c r="I3799"/>
      <c r="J3799"/>
      <c r="K3799"/>
      <c r="M3799" s="12" t="str">
        <f t="shared" si="59"/>
        <v xml:space="preserve"> </v>
      </c>
    </row>
    <row r="3800" spans="5:13" x14ac:dyDescent="0.25">
      <c r="E3800"/>
      <c r="F3800"/>
      <c r="G3800"/>
      <c r="H3800"/>
      <c r="I3800"/>
      <c r="J3800"/>
      <c r="K3800"/>
      <c r="M3800" s="12" t="str">
        <f t="shared" si="59"/>
        <v xml:space="preserve"> </v>
      </c>
    </row>
    <row r="3801" spans="5:13" x14ac:dyDescent="0.25">
      <c r="E3801"/>
      <c r="F3801"/>
      <c r="G3801"/>
      <c r="H3801"/>
      <c r="I3801"/>
      <c r="J3801"/>
      <c r="K3801"/>
      <c r="M3801" s="12" t="str">
        <f t="shared" si="59"/>
        <v xml:space="preserve"> </v>
      </c>
    </row>
    <row r="3802" spans="5:13" x14ac:dyDescent="0.25">
      <c r="E3802"/>
      <c r="F3802"/>
      <c r="G3802"/>
      <c r="H3802"/>
      <c r="I3802"/>
      <c r="J3802"/>
      <c r="K3802"/>
      <c r="M3802" s="12" t="str">
        <f t="shared" si="59"/>
        <v xml:space="preserve"> </v>
      </c>
    </row>
    <row r="3803" spans="5:13" x14ac:dyDescent="0.25">
      <c r="E3803"/>
      <c r="F3803"/>
      <c r="G3803"/>
      <c r="H3803"/>
      <c r="I3803"/>
      <c r="J3803"/>
      <c r="K3803"/>
      <c r="M3803" s="12" t="str">
        <f t="shared" si="59"/>
        <v xml:space="preserve"> </v>
      </c>
    </row>
    <row r="3804" spans="5:13" x14ac:dyDescent="0.25">
      <c r="E3804"/>
      <c r="F3804"/>
      <c r="G3804"/>
      <c r="H3804"/>
      <c r="I3804"/>
      <c r="J3804"/>
      <c r="K3804"/>
      <c r="M3804" s="12" t="str">
        <f t="shared" si="59"/>
        <v xml:space="preserve"> </v>
      </c>
    </row>
    <row r="3805" spans="5:13" x14ac:dyDescent="0.25">
      <c r="E3805"/>
      <c r="F3805"/>
      <c r="G3805"/>
      <c r="H3805"/>
      <c r="I3805"/>
      <c r="J3805"/>
      <c r="K3805"/>
      <c r="M3805" s="12" t="str">
        <f t="shared" si="59"/>
        <v xml:space="preserve"> </v>
      </c>
    </row>
    <row r="3806" spans="5:13" x14ac:dyDescent="0.25">
      <c r="E3806"/>
      <c r="F3806"/>
      <c r="G3806"/>
      <c r="H3806"/>
      <c r="I3806"/>
      <c r="J3806"/>
      <c r="K3806"/>
      <c r="M3806" s="12" t="str">
        <f t="shared" si="59"/>
        <v xml:space="preserve"> </v>
      </c>
    </row>
    <row r="3807" spans="5:13" x14ac:dyDescent="0.25">
      <c r="E3807"/>
      <c r="F3807"/>
      <c r="G3807"/>
      <c r="H3807"/>
      <c r="I3807"/>
      <c r="J3807"/>
      <c r="K3807"/>
      <c r="M3807" s="12" t="str">
        <f t="shared" si="59"/>
        <v xml:space="preserve"> </v>
      </c>
    </row>
    <row r="3808" spans="5:13" x14ac:dyDescent="0.25">
      <c r="E3808"/>
      <c r="F3808"/>
      <c r="G3808"/>
      <c r="H3808"/>
      <c r="I3808"/>
      <c r="J3808"/>
      <c r="K3808"/>
      <c r="M3808" s="12" t="str">
        <f t="shared" si="59"/>
        <v xml:space="preserve"> </v>
      </c>
    </row>
    <row r="3809" spans="5:13" x14ac:dyDescent="0.25">
      <c r="E3809"/>
      <c r="F3809"/>
      <c r="G3809"/>
      <c r="H3809"/>
      <c r="I3809"/>
      <c r="J3809"/>
      <c r="K3809"/>
      <c r="M3809" s="12" t="str">
        <f t="shared" si="59"/>
        <v xml:space="preserve"> </v>
      </c>
    </row>
    <row r="3810" spans="5:13" x14ac:dyDescent="0.25">
      <c r="E3810"/>
      <c r="F3810"/>
      <c r="G3810"/>
      <c r="H3810"/>
      <c r="I3810"/>
      <c r="J3810"/>
      <c r="K3810"/>
      <c r="M3810" s="12" t="str">
        <f t="shared" si="59"/>
        <v xml:space="preserve"> </v>
      </c>
    </row>
    <row r="3811" spans="5:13" x14ac:dyDescent="0.25">
      <c r="E3811"/>
      <c r="F3811"/>
      <c r="G3811"/>
      <c r="H3811"/>
      <c r="I3811"/>
      <c r="J3811"/>
      <c r="K3811"/>
      <c r="M3811" s="12" t="str">
        <f t="shared" si="59"/>
        <v xml:space="preserve"> </v>
      </c>
    </row>
    <row r="3812" spans="5:13" x14ac:dyDescent="0.25">
      <c r="E3812"/>
      <c r="F3812"/>
      <c r="G3812"/>
      <c r="H3812"/>
      <c r="I3812"/>
      <c r="J3812"/>
      <c r="K3812"/>
      <c r="M3812" s="12" t="str">
        <f t="shared" si="59"/>
        <v xml:space="preserve"> </v>
      </c>
    </row>
    <row r="3813" spans="5:13" x14ac:dyDescent="0.25">
      <c r="E3813"/>
      <c r="F3813"/>
      <c r="G3813"/>
      <c r="H3813"/>
      <c r="I3813"/>
      <c r="J3813"/>
      <c r="K3813"/>
      <c r="M3813" s="12" t="str">
        <f t="shared" si="59"/>
        <v xml:space="preserve"> </v>
      </c>
    </row>
    <row r="3814" spans="5:13" x14ac:dyDescent="0.25">
      <c r="E3814"/>
      <c r="F3814"/>
      <c r="G3814"/>
      <c r="H3814"/>
      <c r="I3814"/>
      <c r="J3814"/>
      <c r="K3814"/>
      <c r="M3814" s="12" t="str">
        <f t="shared" si="59"/>
        <v xml:space="preserve"> </v>
      </c>
    </row>
    <row r="3815" spans="5:13" x14ac:dyDescent="0.25">
      <c r="E3815"/>
      <c r="F3815"/>
      <c r="G3815"/>
      <c r="H3815"/>
      <c r="I3815"/>
      <c r="J3815"/>
      <c r="K3815"/>
      <c r="M3815" s="12" t="str">
        <f t="shared" si="59"/>
        <v xml:space="preserve"> </v>
      </c>
    </row>
    <row r="3816" spans="5:13" x14ac:dyDescent="0.25">
      <c r="E3816"/>
      <c r="F3816"/>
      <c r="G3816"/>
      <c r="H3816"/>
      <c r="I3816"/>
      <c r="J3816"/>
      <c r="K3816"/>
      <c r="M3816" s="12" t="str">
        <f t="shared" si="59"/>
        <v xml:space="preserve"> </v>
      </c>
    </row>
    <row r="3817" spans="5:13" x14ac:dyDescent="0.25">
      <c r="E3817"/>
      <c r="F3817"/>
      <c r="G3817"/>
      <c r="H3817"/>
      <c r="I3817"/>
      <c r="J3817"/>
      <c r="K3817"/>
      <c r="M3817" s="12" t="str">
        <f t="shared" si="59"/>
        <v xml:space="preserve"> </v>
      </c>
    </row>
    <row r="3818" spans="5:13" x14ac:dyDescent="0.25">
      <c r="E3818"/>
      <c r="F3818"/>
      <c r="G3818"/>
      <c r="H3818"/>
      <c r="I3818"/>
      <c r="J3818"/>
      <c r="K3818"/>
      <c r="M3818" s="12" t="str">
        <f t="shared" si="59"/>
        <v xml:space="preserve"> </v>
      </c>
    </row>
    <row r="3819" spans="5:13" x14ac:dyDescent="0.25">
      <c r="E3819"/>
      <c r="F3819"/>
      <c r="G3819"/>
      <c r="H3819"/>
      <c r="I3819"/>
      <c r="J3819"/>
      <c r="K3819"/>
      <c r="M3819" s="12" t="str">
        <f t="shared" si="59"/>
        <v xml:space="preserve"> </v>
      </c>
    </row>
    <row r="3820" spans="5:13" x14ac:dyDescent="0.25">
      <c r="E3820"/>
      <c r="F3820"/>
      <c r="G3820"/>
      <c r="H3820"/>
      <c r="I3820"/>
      <c r="J3820"/>
      <c r="K3820"/>
      <c r="M3820" s="12" t="str">
        <f t="shared" si="59"/>
        <v xml:space="preserve"> </v>
      </c>
    </row>
    <row r="3821" spans="5:13" x14ac:dyDescent="0.25">
      <c r="E3821"/>
      <c r="F3821"/>
      <c r="G3821"/>
      <c r="H3821"/>
      <c r="I3821"/>
      <c r="J3821"/>
      <c r="K3821"/>
      <c r="M3821" s="12" t="str">
        <f t="shared" si="59"/>
        <v xml:space="preserve"> </v>
      </c>
    </row>
    <row r="3822" spans="5:13" x14ac:dyDescent="0.25">
      <c r="E3822"/>
      <c r="F3822"/>
      <c r="G3822"/>
      <c r="H3822"/>
      <c r="I3822"/>
      <c r="J3822"/>
      <c r="K3822"/>
      <c r="M3822" s="12" t="str">
        <f t="shared" si="59"/>
        <v xml:space="preserve"> </v>
      </c>
    </row>
    <row r="3823" spans="5:13" x14ac:dyDescent="0.25">
      <c r="E3823"/>
      <c r="F3823"/>
      <c r="G3823"/>
      <c r="H3823"/>
      <c r="I3823"/>
      <c r="J3823"/>
      <c r="K3823"/>
      <c r="M3823" s="12" t="str">
        <f t="shared" si="59"/>
        <v xml:space="preserve"> </v>
      </c>
    </row>
    <row r="3824" spans="5:13" x14ac:dyDescent="0.25">
      <c r="E3824"/>
      <c r="F3824"/>
      <c r="G3824"/>
      <c r="H3824"/>
      <c r="I3824"/>
      <c r="J3824"/>
      <c r="K3824"/>
      <c r="M3824" s="12" t="str">
        <f t="shared" si="59"/>
        <v xml:space="preserve"> </v>
      </c>
    </row>
    <row r="3825" spans="5:13" x14ac:dyDescent="0.25">
      <c r="E3825"/>
      <c r="F3825"/>
      <c r="G3825"/>
      <c r="H3825"/>
      <c r="I3825"/>
      <c r="J3825"/>
      <c r="K3825"/>
      <c r="M3825" s="12" t="str">
        <f t="shared" si="59"/>
        <v xml:space="preserve"> </v>
      </c>
    </row>
    <row r="3826" spans="5:13" x14ac:dyDescent="0.25">
      <c r="E3826"/>
      <c r="F3826"/>
      <c r="G3826"/>
      <c r="H3826"/>
      <c r="I3826"/>
      <c r="J3826"/>
      <c r="K3826"/>
      <c r="M3826" s="12" t="str">
        <f t="shared" si="59"/>
        <v xml:space="preserve"> </v>
      </c>
    </row>
    <row r="3827" spans="5:13" x14ac:dyDescent="0.25">
      <c r="E3827"/>
      <c r="F3827"/>
      <c r="G3827"/>
      <c r="H3827"/>
      <c r="I3827"/>
      <c r="J3827"/>
      <c r="K3827"/>
      <c r="M3827" s="12" t="str">
        <f t="shared" si="59"/>
        <v xml:space="preserve"> </v>
      </c>
    </row>
    <row r="3828" spans="5:13" x14ac:dyDescent="0.25">
      <c r="E3828"/>
      <c r="F3828"/>
      <c r="G3828"/>
      <c r="H3828"/>
      <c r="I3828"/>
      <c r="J3828"/>
      <c r="K3828"/>
      <c r="M3828" s="12" t="str">
        <f t="shared" si="59"/>
        <v xml:space="preserve"> </v>
      </c>
    </row>
    <row r="3829" spans="5:13" x14ac:dyDescent="0.25">
      <c r="E3829"/>
      <c r="F3829"/>
      <c r="G3829"/>
      <c r="H3829"/>
      <c r="I3829"/>
      <c r="J3829"/>
      <c r="K3829"/>
      <c r="M3829" s="12" t="str">
        <f t="shared" si="59"/>
        <v xml:space="preserve"> </v>
      </c>
    </row>
    <row r="3830" spans="5:13" x14ac:dyDescent="0.25">
      <c r="E3830"/>
      <c r="F3830"/>
      <c r="G3830"/>
      <c r="H3830"/>
      <c r="I3830"/>
      <c r="J3830"/>
      <c r="K3830"/>
      <c r="M3830" s="12" t="str">
        <f t="shared" si="59"/>
        <v xml:space="preserve"> </v>
      </c>
    </row>
    <row r="3831" spans="5:13" x14ac:dyDescent="0.25">
      <c r="E3831"/>
      <c r="F3831"/>
      <c r="G3831"/>
      <c r="H3831"/>
      <c r="I3831"/>
      <c r="J3831"/>
      <c r="K3831"/>
      <c r="M3831" s="12" t="str">
        <f t="shared" si="59"/>
        <v xml:space="preserve"> </v>
      </c>
    </row>
    <row r="3832" spans="5:13" x14ac:dyDescent="0.25">
      <c r="E3832"/>
      <c r="F3832"/>
      <c r="G3832"/>
      <c r="H3832"/>
      <c r="I3832"/>
      <c r="J3832"/>
      <c r="K3832"/>
      <c r="M3832" s="12" t="str">
        <f t="shared" si="59"/>
        <v xml:space="preserve"> </v>
      </c>
    </row>
    <row r="3833" spans="5:13" x14ac:dyDescent="0.25">
      <c r="E3833"/>
      <c r="F3833"/>
      <c r="G3833"/>
      <c r="H3833"/>
      <c r="I3833"/>
      <c r="J3833"/>
      <c r="K3833"/>
      <c r="M3833" s="12" t="str">
        <f t="shared" si="59"/>
        <v xml:space="preserve"> </v>
      </c>
    </row>
    <row r="3834" spans="5:13" x14ac:dyDescent="0.25">
      <c r="E3834"/>
      <c r="F3834"/>
      <c r="G3834"/>
      <c r="H3834"/>
      <c r="I3834"/>
      <c r="J3834"/>
      <c r="K3834"/>
      <c r="M3834" s="12" t="str">
        <f t="shared" si="59"/>
        <v xml:space="preserve"> </v>
      </c>
    </row>
    <row r="3835" spans="5:13" x14ac:dyDescent="0.25">
      <c r="E3835"/>
      <c r="F3835"/>
      <c r="G3835"/>
      <c r="H3835"/>
      <c r="I3835"/>
      <c r="J3835"/>
      <c r="K3835"/>
      <c r="M3835" s="12" t="str">
        <f t="shared" si="59"/>
        <v xml:space="preserve"> </v>
      </c>
    </row>
    <row r="3836" spans="5:13" x14ac:dyDescent="0.25">
      <c r="E3836"/>
      <c r="F3836"/>
      <c r="G3836"/>
      <c r="H3836"/>
      <c r="I3836"/>
      <c r="J3836"/>
      <c r="K3836"/>
      <c r="M3836" s="12" t="str">
        <f t="shared" si="59"/>
        <v xml:space="preserve"> </v>
      </c>
    </row>
    <row r="3837" spans="5:13" x14ac:dyDescent="0.25">
      <c r="E3837"/>
      <c r="F3837"/>
      <c r="G3837"/>
      <c r="H3837"/>
      <c r="I3837"/>
      <c r="J3837"/>
      <c r="K3837"/>
      <c r="M3837" s="12" t="str">
        <f t="shared" si="59"/>
        <v xml:space="preserve"> </v>
      </c>
    </row>
    <row r="3838" spans="5:13" x14ac:dyDescent="0.25">
      <c r="E3838"/>
      <c r="F3838"/>
      <c r="G3838"/>
      <c r="H3838"/>
      <c r="I3838"/>
      <c r="J3838"/>
      <c r="K3838"/>
      <c r="M3838" s="12" t="str">
        <f t="shared" si="59"/>
        <v xml:space="preserve"> </v>
      </c>
    </row>
    <row r="3839" spans="5:13" x14ac:dyDescent="0.25">
      <c r="E3839"/>
      <c r="F3839"/>
      <c r="G3839"/>
      <c r="H3839"/>
      <c r="I3839"/>
      <c r="J3839"/>
      <c r="K3839"/>
      <c r="M3839" s="12" t="str">
        <f t="shared" si="59"/>
        <v xml:space="preserve"> </v>
      </c>
    </row>
    <row r="3840" spans="5:13" x14ac:dyDescent="0.25">
      <c r="E3840"/>
      <c r="F3840"/>
      <c r="G3840"/>
      <c r="H3840"/>
      <c r="I3840"/>
      <c r="J3840"/>
      <c r="K3840"/>
      <c r="M3840" s="12" t="str">
        <f t="shared" si="59"/>
        <v xml:space="preserve"> </v>
      </c>
    </row>
    <row r="3841" spans="5:13" x14ac:dyDescent="0.25">
      <c r="E3841"/>
      <c r="F3841"/>
      <c r="G3841"/>
      <c r="H3841"/>
      <c r="I3841"/>
      <c r="J3841"/>
      <c r="K3841"/>
      <c r="M3841" s="12" t="str">
        <f t="shared" si="59"/>
        <v xml:space="preserve"> </v>
      </c>
    </row>
    <row r="3842" spans="5:13" x14ac:dyDescent="0.25">
      <c r="E3842"/>
      <c r="F3842"/>
      <c r="G3842"/>
      <c r="H3842"/>
      <c r="I3842"/>
      <c r="J3842"/>
      <c r="K3842"/>
      <c r="M3842" s="12" t="str">
        <f t="shared" si="59"/>
        <v xml:space="preserve"> </v>
      </c>
    </row>
    <row r="3843" spans="5:13" x14ac:dyDescent="0.25">
      <c r="E3843"/>
      <c r="F3843"/>
      <c r="G3843"/>
      <c r="H3843"/>
      <c r="I3843"/>
      <c r="J3843"/>
      <c r="K3843"/>
      <c r="M3843" s="12" t="str">
        <f t="shared" si="59"/>
        <v xml:space="preserve"> </v>
      </c>
    </row>
    <row r="3844" spans="5:13" x14ac:dyDescent="0.25">
      <c r="E3844"/>
      <c r="F3844"/>
      <c r="G3844"/>
      <c r="H3844"/>
      <c r="I3844"/>
      <c r="J3844"/>
      <c r="K3844"/>
      <c r="M3844" s="12" t="str">
        <f t="shared" si="59"/>
        <v xml:space="preserve"> </v>
      </c>
    </row>
    <row r="3845" spans="5:13" x14ac:dyDescent="0.25">
      <c r="E3845"/>
      <c r="F3845"/>
      <c r="G3845"/>
      <c r="H3845"/>
      <c r="I3845"/>
      <c r="J3845"/>
      <c r="K3845"/>
      <c r="M3845" s="12" t="str">
        <f t="shared" si="59"/>
        <v xml:space="preserve"> </v>
      </c>
    </row>
    <row r="3846" spans="5:13" x14ac:dyDescent="0.25">
      <c r="E3846"/>
      <c r="F3846"/>
      <c r="G3846"/>
      <c r="H3846"/>
      <c r="I3846"/>
      <c r="J3846"/>
      <c r="K3846"/>
      <c r="M3846" s="12" t="str">
        <f t="shared" si="59"/>
        <v xml:space="preserve"> </v>
      </c>
    </row>
    <row r="3847" spans="5:13" x14ac:dyDescent="0.25">
      <c r="E3847"/>
      <c r="F3847"/>
      <c r="G3847"/>
      <c r="H3847"/>
      <c r="I3847"/>
      <c r="J3847"/>
      <c r="K3847"/>
      <c r="M3847" s="12" t="str">
        <f t="shared" si="59"/>
        <v xml:space="preserve"> </v>
      </c>
    </row>
    <row r="3848" spans="5:13" x14ac:dyDescent="0.25">
      <c r="E3848"/>
      <c r="F3848"/>
      <c r="G3848"/>
      <c r="H3848"/>
      <c r="I3848"/>
      <c r="J3848"/>
      <c r="K3848"/>
      <c r="M3848" s="12" t="str">
        <f t="shared" ref="M3848:M3911" si="60">IF(J3848&gt;$M$3,"X"," ")</f>
        <v xml:space="preserve"> </v>
      </c>
    </row>
    <row r="3849" spans="5:13" x14ac:dyDescent="0.25">
      <c r="E3849"/>
      <c r="F3849"/>
      <c r="G3849"/>
      <c r="H3849"/>
      <c r="I3849"/>
      <c r="J3849"/>
      <c r="K3849"/>
      <c r="M3849" s="12" t="str">
        <f t="shared" si="60"/>
        <v xml:space="preserve"> </v>
      </c>
    </row>
    <row r="3850" spans="5:13" x14ac:dyDescent="0.25">
      <c r="E3850"/>
      <c r="F3850"/>
      <c r="G3850"/>
      <c r="H3850"/>
      <c r="I3850"/>
      <c r="J3850"/>
      <c r="K3850"/>
      <c r="M3850" s="12" t="str">
        <f t="shared" si="60"/>
        <v xml:space="preserve"> </v>
      </c>
    </row>
    <row r="3851" spans="5:13" x14ac:dyDescent="0.25">
      <c r="E3851"/>
      <c r="F3851"/>
      <c r="G3851"/>
      <c r="H3851"/>
      <c r="I3851"/>
      <c r="J3851"/>
      <c r="K3851"/>
      <c r="M3851" s="12" t="str">
        <f t="shared" si="60"/>
        <v xml:space="preserve"> </v>
      </c>
    </row>
    <row r="3852" spans="5:13" x14ac:dyDescent="0.25">
      <c r="E3852"/>
      <c r="F3852"/>
      <c r="G3852"/>
      <c r="H3852"/>
      <c r="I3852"/>
      <c r="J3852"/>
      <c r="K3852"/>
      <c r="M3852" s="12" t="str">
        <f t="shared" si="60"/>
        <v xml:space="preserve"> </v>
      </c>
    </row>
    <row r="3853" spans="5:13" x14ac:dyDescent="0.25">
      <c r="E3853"/>
      <c r="F3853"/>
      <c r="G3853"/>
      <c r="H3853"/>
      <c r="I3853"/>
      <c r="J3853"/>
      <c r="K3853"/>
      <c r="M3853" s="12" t="str">
        <f t="shared" si="60"/>
        <v xml:space="preserve"> </v>
      </c>
    </row>
    <row r="3854" spans="5:13" x14ac:dyDescent="0.25">
      <c r="E3854"/>
      <c r="F3854"/>
      <c r="G3854"/>
      <c r="H3854"/>
      <c r="I3854"/>
      <c r="J3854"/>
      <c r="K3854"/>
      <c r="M3854" s="12" t="str">
        <f t="shared" si="60"/>
        <v xml:space="preserve"> </v>
      </c>
    </row>
    <row r="3855" spans="5:13" x14ac:dyDescent="0.25">
      <c r="E3855"/>
      <c r="F3855"/>
      <c r="G3855"/>
      <c r="H3855"/>
      <c r="I3855"/>
      <c r="J3855"/>
      <c r="K3855"/>
      <c r="M3855" s="12" t="str">
        <f t="shared" si="60"/>
        <v xml:space="preserve"> </v>
      </c>
    </row>
    <row r="3856" spans="5:13" x14ac:dyDescent="0.25">
      <c r="E3856"/>
      <c r="F3856"/>
      <c r="G3856"/>
      <c r="H3856"/>
      <c r="I3856"/>
      <c r="J3856"/>
      <c r="K3856"/>
      <c r="M3856" s="12" t="str">
        <f t="shared" si="60"/>
        <v xml:space="preserve"> </v>
      </c>
    </row>
    <row r="3857" spans="5:13" x14ac:dyDescent="0.25">
      <c r="E3857"/>
      <c r="F3857"/>
      <c r="G3857"/>
      <c r="H3857"/>
      <c r="I3857"/>
      <c r="J3857"/>
      <c r="K3857"/>
      <c r="M3857" s="12" t="str">
        <f t="shared" si="60"/>
        <v xml:space="preserve"> </v>
      </c>
    </row>
    <row r="3858" spans="5:13" x14ac:dyDescent="0.25">
      <c r="E3858"/>
      <c r="F3858"/>
      <c r="G3858"/>
      <c r="H3858"/>
      <c r="I3858"/>
      <c r="J3858"/>
      <c r="K3858"/>
      <c r="M3858" s="12" t="str">
        <f t="shared" si="60"/>
        <v xml:space="preserve"> </v>
      </c>
    </row>
    <row r="3859" spans="5:13" x14ac:dyDescent="0.25">
      <c r="E3859"/>
      <c r="F3859"/>
      <c r="G3859"/>
      <c r="H3859"/>
      <c r="I3859"/>
      <c r="J3859"/>
      <c r="K3859"/>
      <c r="M3859" s="12" t="str">
        <f t="shared" si="60"/>
        <v xml:space="preserve"> </v>
      </c>
    </row>
    <row r="3860" spans="5:13" x14ac:dyDescent="0.25">
      <c r="E3860"/>
      <c r="F3860"/>
      <c r="G3860"/>
      <c r="H3860"/>
      <c r="I3860"/>
      <c r="J3860"/>
      <c r="K3860"/>
      <c r="M3860" s="12" t="str">
        <f t="shared" si="60"/>
        <v xml:space="preserve"> </v>
      </c>
    </row>
    <row r="3861" spans="5:13" x14ac:dyDescent="0.25">
      <c r="E3861"/>
      <c r="F3861"/>
      <c r="G3861"/>
      <c r="H3861"/>
      <c r="I3861"/>
      <c r="J3861"/>
      <c r="K3861"/>
      <c r="M3861" s="12" t="str">
        <f t="shared" si="60"/>
        <v xml:space="preserve"> </v>
      </c>
    </row>
    <row r="3862" spans="5:13" x14ac:dyDescent="0.25">
      <c r="E3862"/>
      <c r="F3862"/>
      <c r="G3862"/>
      <c r="H3862"/>
      <c r="I3862"/>
      <c r="J3862"/>
      <c r="K3862"/>
      <c r="M3862" s="12" t="str">
        <f t="shared" si="60"/>
        <v xml:space="preserve"> </v>
      </c>
    </row>
    <row r="3863" spans="5:13" x14ac:dyDescent="0.25">
      <c r="E3863"/>
      <c r="F3863"/>
      <c r="G3863"/>
      <c r="H3863"/>
      <c r="I3863"/>
      <c r="J3863"/>
      <c r="K3863"/>
      <c r="M3863" s="12" t="str">
        <f t="shared" si="60"/>
        <v xml:space="preserve"> </v>
      </c>
    </row>
    <row r="3864" spans="5:13" x14ac:dyDescent="0.25">
      <c r="E3864"/>
      <c r="F3864"/>
      <c r="G3864"/>
      <c r="H3864"/>
      <c r="I3864"/>
      <c r="J3864"/>
      <c r="K3864"/>
      <c r="M3864" s="12" t="str">
        <f t="shared" si="60"/>
        <v xml:space="preserve"> </v>
      </c>
    </row>
    <row r="3865" spans="5:13" x14ac:dyDescent="0.25">
      <c r="E3865"/>
      <c r="F3865"/>
      <c r="G3865"/>
      <c r="H3865"/>
      <c r="I3865"/>
      <c r="J3865"/>
      <c r="K3865"/>
      <c r="M3865" s="12" t="str">
        <f t="shared" si="60"/>
        <v xml:space="preserve"> </v>
      </c>
    </row>
    <row r="3866" spans="5:13" x14ac:dyDescent="0.25">
      <c r="E3866"/>
      <c r="F3866"/>
      <c r="G3866"/>
      <c r="H3866"/>
      <c r="I3866"/>
      <c r="J3866"/>
      <c r="K3866"/>
      <c r="M3866" s="12" t="str">
        <f t="shared" si="60"/>
        <v xml:space="preserve"> </v>
      </c>
    </row>
    <row r="3867" spans="5:13" x14ac:dyDescent="0.25">
      <c r="E3867"/>
      <c r="F3867"/>
      <c r="G3867"/>
      <c r="H3867"/>
      <c r="I3867"/>
      <c r="J3867"/>
      <c r="K3867"/>
      <c r="M3867" s="12" t="str">
        <f t="shared" si="60"/>
        <v xml:space="preserve"> </v>
      </c>
    </row>
    <row r="3868" spans="5:13" x14ac:dyDescent="0.25">
      <c r="E3868"/>
      <c r="F3868"/>
      <c r="G3868"/>
      <c r="H3868"/>
      <c r="I3868"/>
      <c r="J3868"/>
      <c r="K3868"/>
      <c r="M3868" s="12" t="str">
        <f t="shared" si="60"/>
        <v xml:space="preserve"> </v>
      </c>
    </row>
    <row r="3869" spans="5:13" x14ac:dyDescent="0.25">
      <c r="E3869"/>
      <c r="F3869"/>
      <c r="G3869"/>
      <c r="H3869"/>
      <c r="I3869"/>
      <c r="J3869"/>
      <c r="K3869"/>
      <c r="M3869" s="12" t="str">
        <f t="shared" si="60"/>
        <v xml:space="preserve"> </v>
      </c>
    </row>
    <row r="3870" spans="5:13" x14ac:dyDescent="0.25">
      <c r="E3870"/>
      <c r="F3870"/>
      <c r="G3870"/>
      <c r="H3870"/>
      <c r="I3870"/>
      <c r="J3870"/>
      <c r="K3870"/>
      <c r="M3870" s="12" t="str">
        <f t="shared" si="60"/>
        <v xml:space="preserve"> </v>
      </c>
    </row>
    <row r="3871" spans="5:13" x14ac:dyDescent="0.25">
      <c r="E3871"/>
      <c r="F3871"/>
      <c r="G3871"/>
      <c r="H3871"/>
      <c r="I3871"/>
      <c r="J3871"/>
      <c r="K3871"/>
      <c r="M3871" s="12" t="str">
        <f t="shared" si="60"/>
        <v xml:space="preserve"> </v>
      </c>
    </row>
    <row r="3872" spans="5:13" x14ac:dyDescent="0.25">
      <c r="E3872"/>
      <c r="F3872"/>
      <c r="G3872"/>
      <c r="H3872"/>
      <c r="I3872"/>
      <c r="J3872"/>
      <c r="K3872"/>
      <c r="M3872" s="12" t="str">
        <f t="shared" si="60"/>
        <v xml:space="preserve"> </v>
      </c>
    </row>
    <row r="3873" spans="5:13" x14ac:dyDescent="0.25">
      <c r="E3873"/>
      <c r="F3873"/>
      <c r="G3873"/>
      <c r="H3873"/>
      <c r="I3873"/>
      <c r="J3873"/>
      <c r="K3873"/>
      <c r="M3873" s="12" t="str">
        <f t="shared" si="60"/>
        <v xml:space="preserve"> </v>
      </c>
    </row>
    <row r="3874" spans="5:13" x14ac:dyDescent="0.25">
      <c r="E3874"/>
      <c r="F3874"/>
      <c r="G3874"/>
      <c r="H3874"/>
      <c r="I3874"/>
      <c r="J3874"/>
      <c r="K3874"/>
      <c r="M3874" s="12" t="str">
        <f t="shared" si="60"/>
        <v xml:space="preserve"> </v>
      </c>
    </row>
    <row r="3875" spans="5:13" x14ac:dyDescent="0.25">
      <c r="E3875"/>
      <c r="F3875"/>
      <c r="G3875"/>
      <c r="H3875"/>
      <c r="I3875"/>
      <c r="J3875"/>
      <c r="K3875"/>
      <c r="M3875" s="12" t="str">
        <f t="shared" si="60"/>
        <v xml:space="preserve"> </v>
      </c>
    </row>
    <row r="3876" spans="5:13" x14ac:dyDescent="0.25">
      <c r="E3876"/>
      <c r="F3876"/>
      <c r="G3876"/>
      <c r="H3876"/>
      <c r="I3876"/>
      <c r="J3876"/>
      <c r="K3876"/>
      <c r="M3876" s="12" t="str">
        <f t="shared" si="60"/>
        <v xml:space="preserve"> </v>
      </c>
    </row>
    <row r="3877" spans="5:13" x14ac:dyDescent="0.25">
      <c r="E3877"/>
      <c r="F3877"/>
      <c r="G3877"/>
      <c r="H3877"/>
      <c r="I3877"/>
      <c r="J3877"/>
      <c r="K3877"/>
      <c r="M3877" s="12" t="str">
        <f t="shared" si="60"/>
        <v xml:space="preserve"> </v>
      </c>
    </row>
    <row r="3878" spans="5:13" x14ac:dyDescent="0.25">
      <c r="E3878"/>
      <c r="F3878"/>
      <c r="G3878"/>
      <c r="H3878"/>
      <c r="I3878"/>
      <c r="J3878"/>
      <c r="K3878"/>
      <c r="M3878" s="12" t="str">
        <f t="shared" si="60"/>
        <v xml:space="preserve"> </v>
      </c>
    </row>
    <row r="3879" spans="5:13" x14ac:dyDescent="0.25">
      <c r="E3879"/>
      <c r="F3879"/>
      <c r="G3879"/>
      <c r="H3879"/>
      <c r="I3879"/>
      <c r="J3879"/>
      <c r="K3879"/>
      <c r="M3879" s="12" t="str">
        <f t="shared" si="60"/>
        <v xml:space="preserve"> </v>
      </c>
    </row>
    <row r="3880" spans="5:13" x14ac:dyDescent="0.25">
      <c r="E3880"/>
      <c r="F3880"/>
      <c r="G3880"/>
      <c r="H3880"/>
      <c r="I3880"/>
      <c r="J3880"/>
      <c r="K3880"/>
      <c r="M3880" s="12" t="str">
        <f t="shared" si="60"/>
        <v xml:space="preserve"> </v>
      </c>
    </row>
    <row r="3881" spans="5:13" x14ac:dyDescent="0.25">
      <c r="E3881"/>
      <c r="F3881"/>
      <c r="G3881"/>
      <c r="H3881"/>
      <c r="I3881"/>
      <c r="J3881"/>
      <c r="K3881"/>
      <c r="M3881" s="12" t="str">
        <f t="shared" si="60"/>
        <v xml:space="preserve"> </v>
      </c>
    </row>
    <row r="3882" spans="5:13" x14ac:dyDescent="0.25">
      <c r="E3882"/>
      <c r="F3882"/>
      <c r="G3882"/>
      <c r="H3882"/>
      <c r="I3882"/>
      <c r="J3882"/>
      <c r="K3882"/>
      <c r="M3882" s="12" t="str">
        <f t="shared" si="60"/>
        <v xml:space="preserve"> </v>
      </c>
    </row>
    <row r="3883" spans="5:13" x14ac:dyDescent="0.25">
      <c r="E3883"/>
      <c r="F3883"/>
      <c r="G3883"/>
      <c r="H3883"/>
      <c r="I3883"/>
      <c r="J3883"/>
      <c r="K3883"/>
      <c r="M3883" s="12" t="str">
        <f t="shared" si="60"/>
        <v xml:space="preserve"> </v>
      </c>
    </row>
    <row r="3884" spans="5:13" x14ac:dyDescent="0.25">
      <c r="E3884"/>
      <c r="F3884"/>
      <c r="G3884"/>
      <c r="H3884"/>
      <c r="I3884"/>
      <c r="J3884"/>
      <c r="K3884"/>
      <c r="M3884" s="12" t="str">
        <f t="shared" si="60"/>
        <v xml:space="preserve"> </v>
      </c>
    </row>
    <row r="3885" spans="5:13" x14ac:dyDescent="0.25">
      <c r="E3885"/>
      <c r="F3885"/>
      <c r="G3885"/>
      <c r="H3885"/>
      <c r="I3885"/>
      <c r="J3885"/>
      <c r="K3885"/>
      <c r="M3885" s="12" t="str">
        <f t="shared" si="60"/>
        <v xml:space="preserve"> </v>
      </c>
    </row>
    <row r="3886" spans="5:13" x14ac:dyDescent="0.25">
      <c r="E3886"/>
      <c r="F3886"/>
      <c r="G3886"/>
      <c r="H3886"/>
      <c r="I3886"/>
      <c r="J3886"/>
      <c r="K3886"/>
      <c r="M3886" s="12" t="str">
        <f t="shared" si="60"/>
        <v xml:space="preserve"> </v>
      </c>
    </row>
    <row r="3887" spans="5:13" x14ac:dyDescent="0.25">
      <c r="E3887"/>
      <c r="F3887"/>
      <c r="G3887"/>
      <c r="H3887"/>
      <c r="I3887"/>
      <c r="J3887"/>
      <c r="K3887"/>
      <c r="M3887" s="12" t="str">
        <f t="shared" si="60"/>
        <v xml:space="preserve"> </v>
      </c>
    </row>
    <row r="3888" spans="5:13" x14ac:dyDescent="0.25">
      <c r="E3888"/>
      <c r="F3888"/>
      <c r="G3888"/>
      <c r="H3888"/>
      <c r="I3888"/>
      <c r="J3888"/>
      <c r="K3888"/>
      <c r="M3888" s="12" t="str">
        <f t="shared" si="60"/>
        <v xml:space="preserve"> </v>
      </c>
    </row>
    <row r="3889" spans="5:13" x14ac:dyDescent="0.25">
      <c r="E3889"/>
      <c r="F3889"/>
      <c r="G3889"/>
      <c r="H3889"/>
      <c r="I3889"/>
      <c r="J3889"/>
      <c r="K3889"/>
      <c r="M3889" s="12" t="str">
        <f t="shared" si="60"/>
        <v xml:space="preserve"> </v>
      </c>
    </row>
    <row r="3890" spans="5:13" x14ac:dyDescent="0.25">
      <c r="E3890"/>
      <c r="F3890"/>
      <c r="G3890"/>
      <c r="H3890"/>
      <c r="I3890"/>
      <c r="J3890"/>
      <c r="K3890"/>
      <c r="M3890" s="12" t="str">
        <f t="shared" si="60"/>
        <v xml:space="preserve"> </v>
      </c>
    </row>
    <row r="3891" spans="5:13" x14ac:dyDescent="0.25">
      <c r="E3891"/>
      <c r="F3891"/>
      <c r="G3891"/>
      <c r="H3891"/>
      <c r="I3891"/>
      <c r="J3891"/>
      <c r="K3891"/>
      <c r="M3891" s="12" t="str">
        <f t="shared" si="60"/>
        <v xml:space="preserve"> </v>
      </c>
    </row>
    <row r="3892" spans="5:13" x14ac:dyDescent="0.25">
      <c r="E3892"/>
      <c r="F3892"/>
      <c r="G3892"/>
      <c r="H3892"/>
      <c r="I3892"/>
      <c r="J3892"/>
      <c r="K3892"/>
      <c r="M3892" s="12" t="str">
        <f t="shared" si="60"/>
        <v xml:space="preserve"> </v>
      </c>
    </row>
    <row r="3893" spans="5:13" x14ac:dyDescent="0.25">
      <c r="E3893"/>
      <c r="F3893"/>
      <c r="G3893"/>
      <c r="H3893"/>
      <c r="I3893"/>
      <c r="J3893"/>
      <c r="K3893"/>
      <c r="M3893" s="12" t="str">
        <f t="shared" si="60"/>
        <v xml:space="preserve"> </v>
      </c>
    </row>
    <row r="3894" spans="5:13" x14ac:dyDescent="0.25">
      <c r="E3894"/>
      <c r="F3894"/>
      <c r="G3894"/>
      <c r="H3894"/>
      <c r="I3894"/>
      <c r="J3894"/>
      <c r="K3894"/>
      <c r="M3894" s="12" t="str">
        <f t="shared" si="60"/>
        <v xml:space="preserve"> </v>
      </c>
    </row>
    <row r="3895" spans="5:13" x14ac:dyDescent="0.25">
      <c r="E3895"/>
      <c r="F3895"/>
      <c r="G3895"/>
      <c r="H3895"/>
      <c r="I3895"/>
      <c r="J3895"/>
      <c r="K3895"/>
      <c r="M3895" s="12" t="str">
        <f t="shared" si="60"/>
        <v xml:space="preserve"> </v>
      </c>
    </row>
    <row r="3896" spans="5:13" x14ac:dyDescent="0.25">
      <c r="E3896"/>
      <c r="F3896"/>
      <c r="G3896"/>
      <c r="H3896"/>
      <c r="I3896"/>
      <c r="J3896"/>
      <c r="K3896"/>
      <c r="M3896" s="12" t="str">
        <f t="shared" si="60"/>
        <v xml:space="preserve"> </v>
      </c>
    </row>
    <row r="3897" spans="5:13" x14ac:dyDescent="0.25">
      <c r="E3897"/>
      <c r="F3897"/>
      <c r="G3897"/>
      <c r="H3897"/>
      <c r="I3897"/>
      <c r="J3897"/>
      <c r="K3897"/>
      <c r="M3897" s="12" t="str">
        <f t="shared" si="60"/>
        <v xml:space="preserve"> </v>
      </c>
    </row>
    <row r="3898" spans="5:13" x14ac:dyDescent="0.25">
      <c r="E3898"/>
      <c r="F3898"/>
      <c r="G3898"/>
      <c r="H3898"/>
      <c r="I3898"/>
      <c r="J3898"/>
      <c r="K3898"/>
      <c r="M3898" s="12" t="str">
        <f t="shared" si="60"/>
        <v xml:space="preserve"> </v>
      </c>
    </row>
    <row r="3899" spans="5:13" x14ac:dyDescent="0.25">
      <c r="E3899"/>
      <c r="F3899"/>
      <c r="G3899"/>
      <c r="H3899"/>
      <c r="I3899"/>
      <c r="J3899"/>
      <c r="K3899"/>
      <c r="M3899" s="12" t="str">
        <f t="shared" si="60"/>
        <v xml:space="preserve"> </v>
      </c>
    </row>
    <row r="3900" spans="5:13" x14ac:dyDescent="0.25">
      <c r="E3900"/>
      <c r="F3900"/>
      <c r="G3900"/>
      <c r="H3900"/>
      <c r="I3900"/>
      <c r="J3900"/>
      <c r="K3900"/>
      <c r="M3900" s="12" t="str">
        <f t="shared" si="60"/>
        <v xml:space="preserve"> </v>
      </c>
    </row>
    <row r="3901" spans="5:13" x14ac:dyDescent="0.25">
      <c r="E3901"/>
      <c r="F3901"/>
      <c r="G3901"/>
      <c r="H3901"/>
      <c r="I3901"/>
      <c r="J3901"/>
      <c r="K3901"/>
      <c r="M3901" s="12" t="str">
        <f t="shared" si="60"/>
        <v xml:space="preserve"> </v>
      </c>
    </row>
    <row r="3902" spans="5:13" x14ac:dyDescent="0.25">
      <c r="E3902"/>
      <c r="F3902"/>
      <c r="G3902"/>
      <c r="H3902"/>
      <c r="I3902"/>
      <c r="J3902"/>
      <c r="K3902"/>
      <c r="M3902" s="12" t="str">
        <f t="shared" si="60"/>
        <v xml:space="preserve"> </v>
      </c>
    </row>
    <row r="3903" spans="5:13" x14ac:dyDescent="0.25">
      <c r="E3903"/>
      <c r="F3903"/>
      <c r="G3903"/>
      <c r="H3903"/>
      <c r="I3903"/>
      <c r="J3903"/>
      <c r="K3903"/>
      <c r="M3903" s="12" t="str">
        <f t="shared" si="60"/>
        <v xml:space="preserve"> </v>
      </c>
    </row>
    <row r="3904" spans="5:13" x14ac:dyDescent="0.25">
      <c r="E3904"/>
      <c r="F3904"/>
      <c r="G3904"/>
      <c r="H3904"/>
      <c r="I3904"/>
      <c r="J3904"/>
      <c r="K3904"/>
      <c r="M3904" s="12" t="str">
        <f t="shared" si="60"/>
        <v xml:space="preserve"> </v>
      </c>
    </row>
    <row r="3905" spans="5:13" x14ac:dyDescent="0.25">
      <c r="E3905"/>
      <c r="F3905"/>
      <c r="G3905"/>
      <c r="H3905"/>
      <c r="I3905"/>
      <c r="J3905"/>
      <c r="K3905"/>
      <c r="M3905" s="12" t="str">
        <f t="shared" si="60"/>
        <v xml:space="preserve"> </v>
      </c>
    </row>
    <row r="3906" spans="5:13" x14ac:dyDescent="0.25">
      <c r="E3906"/>
      <c r="F3906"/>
      <c r="G3906"/>
      <c r="H3906"/>
      <c r="I3906"/>
      <c r="J3906"/>
      <c r="K3906"/>
      <c r="M3906" s="12" t="str">
        <f t="shared" si="60"/>
        <v xml:space="preserve"> </v>
      </c>
    </row>
    <row r="3907" spans="5:13" x14ac:dyDescent="0.25">
      <c r="E3907"/>
      <c r="F3907"/>
      <c r="G3907"/>
      <c r="H3907"/>
      <c r="I3907"/>
      <c r="J3907"/>
      <c r="K3907"/>
      <c r="M3907" s="12" t="str">
        <f t="shared" si="60"/>
        <v xml:space="preserve"> </v>
      </c>
    </row>
    <row r="3908" spans="5:13" x14ac:dyDescent="0.25">
      <c r="E3908"/>
      <c r="F3908"/>
      <c r="G3908"/>
      <c r="H3908"/>
      <c r="I3908"/>
      <c r="J3908"/>
      <c r="K3908"/>
      <c r="M3908" s="12" t="str">
        <f t="shared" si="60"/>
        <v xml:space="preserve"> </v>
      </c>
    </row>
    <row r="3909" spans="5:13" x14ac:dyDescent="0.25">
      <c r="E3909"/>
      <c r="F3909"/>
      <c r="G3909"/>
      <c r="H3909"/>
      <c r="I3909"/>
      <c r="J3909"/>
      <c r="K3909"/>
      <c r="M3909" s="12" t="str">
        <f t="shared" si="60"/>
        <v xml:space="preserve"> </v>
      </c>
    </row>
    <row r="3910" spans="5:13" x14ac:dyDescent="0.25">
      <c r="E3910"/>
      <c r="F3910"/>
      <c r="G3910"/>
      <c r="H3910"/>
      <c r="I3910"/>
      <c r="J3910"/>
      <c r="K3910"/>
      <c r="M3910" s="12" t="str">
        <f t="shared" si="60"/>
        <v xml:space="preserve"> </v>
      </c>
    </row>
    <row r="3911" spans="5:13" x14ac:dyDescent="0.25">
      <c r="E3911"/>
      <c r="F3911"/>
      <c r="G3911"/>
      <c r="H3911"/>
      <c r="I3911"/>
      <c r="J3911"/>
      <c r="K3911"/>
      <c r="M3911" s="12" t="str">
        <f t="shared" si="60"/>
        <v xml:space="preserve"> </v>
      </c>
    </row>
    <row r="3912" spans="5:13" x14ac:dyDescent="0.25">
      <c r="E3912"/>
      <c r="F3912"/>
      <c r="G3912"/>
      <c r="H3912"/>
      <c r="I3912"/>
      <c r="J3912"/>
      <c r="K3912"/>
      <c r="M3912" s="12" t="str">
        <f t="shared" ref="M3912:M3975" si="61">IF(J3912&gt;$M$3,"X"," ")</f>
        <v xml:space="preserve"> </v>
      </c>
    </row>
    <row r="3913" spans="5:13" x14ac:dyDescent="0.25">
      <c r="E3913"/>
      <c r="F3913"/>
      <c r="G3913"/>
      <c r="H3913"/>
      <c r="I3913"/>
      <c r="J3913"/>
      <c r="K3913"/>
      <c r="M3913" s="12" t="str">
        <f t="shared" si="61"/>
        <v xml:space="preserve"> </v>
      </c>
    </row>
    <row r="3914" spans="5:13" x14ac:dyDescent="0.25">
      <c r="E3914"/>
      <c r="F3914"/>
      <c r="G3914"/>
      <c r="H3914"/>
      <c r="I3914"/>
      <c r="J3914"/>
      <c r="K3914"/>
      <c r="M3914" s="12" t="str">
        <f t="shared" si="61"/>
        <v xml:space="preserve"> </v>
      </c>
    </row>
    <row r="3915" spans="5:13" x14ac:dyDescent="0.25">
      <c r="E3915"/>
      <c r="F3915"/>
      <c r="G3915"/>
      <c r="H3915"/>
      <c r="I3915"/>
      <c r="J3915"/>
      <c r="K3915"/>
      <c r="M3915" s="12" t="str">
        <f t="shared" si="61"/>
        <v xml:space="preserve"> </v>
      </c>
    </row>
    <row r="3916" spans="5:13" x14ac:dyDescent="0.25">
      <c r="E3916"/>
      <c r="F3916"/>
      <c r="G3916"/>
      <c r="H3916"/>
      <c r="I3916"/>
      <c r="J3916"/>
      <c r="K3916"/>
      <c r="M3916" s="12" t="str">
        <f t="shared" si="61"/>
        <v xml:space="preserve"> </v>
      </c>
    </row>
    <row r="3917" spans="5:13" x14ac:dyDescent="0.25">
      <c r="E3917"/>
      <c r="F3917"/>
      <c r="G3917"/>
      <c r="H3917"/>
      <c r="I3917"/>
      <c r="J3917"/>
      <c r="K3917"/>
      <c r="M3917" s="12" t="str">
        <f t="shared" si="61"/>
        <v xml:space="preserve"> </v>
      </c>
    </row>
    <row r="3918" spans="5:13" x14ac:dyDescent="0.25">
      <c r="E3918"/>
      <c r="F3918"/>
      <c r="G3918"/>
      <c r="H3918"/>
      <c r="I3918"/>
      <c r="J3918"/>
      <c r="K3918"/>
      <c r="M3918" s="12" t="str">
        <f t="shared" si="61"/>
        <v xml:space="preserve"> </v>
      </c>
    </row>
    <row r="3919" spans="5:13" x14ac:dyDescent="0.25">
      <c r="E3919"/>
      <c r="F3919"/>
      <c r="G3919"/>
      <c r="H3919"/>
      <c r="I3919"/>
      <c r="J3919"/>
      <c r="K3919"/>
      <c r="M3919" s="12" t="str">
        <f t="shared" si="61"/>
        <v xml:space="preserve"> </v>
      </c>
    </row>
    <row r="3920" spans="5:13" x14ac:dyDescent="0.25">
      <c r="E3920"/>
      <c r="F3920"/>
      <c r="G3920"/>
      <c r="H3920"/>
      <c r="I3920"/>
      <c r="J3920"/>
      <c r="K3920"/>
      <c r="M3920" s="12" t="str">
        <f t="shared" si="61"/>
        <v xml:space="preserve"> </v>
      </c>
    </row>
    <row r="3921" spans="5:13" x14ac:dyDescent="0.25">
      <c r="E3921"/>
      <c r="F3921"/>
      <c r="G3921"/>
      <c r="H3921"/>
      <c r="I3921"/>
      <c r="J3921"/>
      <c r="K3921"/>
      <c r="M3921" s="12" t="str">
        <f t="shared" si="61"/>
        <v xml:space="preserve"> </v>
      </c>
    </row>
    <row r="3922" spans="5:13" x14ac:dyDescent="0.25">
      <c r="E3922"/>
      <c r="F3922"/>
      <c r="G3922"/>
      <c r="H3922"/>
      <c r="I3922"/>
      <c r="J3922"/>
      <c r="K3922"/>
      <c r="M3922" s="12" t="str">
        <f t="shared" si="61"/>
        <v xml:space="preserve"> </v>
      </c>
    </row>
    <row r="3923" spans="5:13" x14ac:dyDescent="0.25">
      <c r="E3923"/>
      <c r="F3923"/>
      <c r="G3923"/>
      <c r="H3923"/>
      <c r="I3923"/>
      <c r="J3923"/>
      <c r="K3923"/>
      <c r="M3923" s="12" t="str">
        <f t="shared" si="61"/>
        <v xml:space="preserve"> </v>
      </c>
    </row>
    <row r="3924" spans="5:13" x14ac:dyDescent="0.25">
      <c r="E3924"/>
      <c r="F3924"/>
      <c r="G3924"/>
      <c r="H3924"/>
      <c r="I3924"/>
      <c r="J3924"/>
      <c r="K3924"/>
      <c r="M3924" s="12" t="str">
        <f t="shared" si="61"/>
        <v xml:space="preserve"> </v>
      </c>
    </row>
    <row r="3925" spans="5:13" x14ac:dyDescent="0.25">
      <c r="E3925"/>
      <c r="F3925"/>
      <c r="G3925"/>
      <c r="H3925"/>
      <c r="I3925"/>
      <c r="J3925"/>
      <c r="K3925"/>
      <c r="M3925" s="12" t="str">
        <f t="shared" si="61"/>
        <v xml:space="preserve"> </v>
      </c>
    </row>
    <row r="3926" spans="5:13" x14ac:dyDescent="0.25">
      <c r="E3926"/>
      <c r="F3926"/>
      <c r="G3926"/>
      <c r="H3926"/>
      <c r="I3926"/>
      <c r="J3926"/>
      <c r="K3926"/>
      <c r="M3926" s="12" t="str">
        <f t="shared" si="61"/>
        <v xml:space="preserve"> </v>
      </c>
    </row>
    <row r="3927" spans="5:13" x14ac:dyDescent="0.25">
      <c r="E3927"/>
      <c r="F3927"/>
      <c r="G3927"/>
      <c r="H3927"/>
      <c r="I3927"/>
      <c r="J3927"/>
      <c r="K3927"/>
      <c r="M3927" s="12" t="str">
        <f t="shared" si="61"/>
        <v xml:space="preserve"> </v>
      </c>
    </row>
    <row r="3928" spans="5:13" x14ac:dyDescent="0.25">
      <c r="E3928"/>
      <c r="F3928"/>
      <c r="G3928"/>
      <c r="H3928"/>
      <c r="I3928"/>
      <c r="J3928"/>
      <c r="K3928"/>
      <c r="M3928" s="12" t="str">
        <f t="shared" si="61"/>
        <v xml:space="preserve"> </v>
      </c>
    </row>
    <row r="3929" spans="5:13" x14ac:dyDescent="0.25">
      <c r="E3929"/>
      <c r="F3929"/>
      <c r="G3929"/>
      <c r="H3929"/>
      <c r="I3929"/>
      <c r="J3929"/>
      <c r="K3929"/>
      <c r="M3929" s="12" t="str">
        <f t="shared" si="61"/>
        <v xml:space="preserve"> </v>
      </c>
    </row>
    <row r="3930" spans="5:13" x14ac:dyDescent="0.25">
      <c r="E3930"/>
      <c r="F3930"/>
      <c r="G3930"/>
      <c r="H3930"/>
      <c r="I3930"/>
      <c r="J3930"/>
      <c r="K3930"/>
      <c r="M3930" s="12" t="str">
        <f t="shared" si="61"/>
        <v xml:space="preserve"> </v>
      </c>
    </row>
    <row r="3931" spans="5:13" x14ac:dyDescent="0.25">
      <c r="E3931"/>
      <c r="F3931"/>
      <c r="G3931"/>
      <c r="H3931"/>
      <c r="I3931"/>
      <c r="J3931"/>
      <c r="K3931"/>
      <c r="M3931" s="12" t="str">
        <f t="shared" si="61"/>
        <v xml:space="preserve"> </v>
      </c>
    </row>
    <row r="3932" spans="5:13" x14ac:dyDescent="0.25">
      <c r="E3932"/>
      <c r="F3932"/>
      <c r="G3932"/>
      <c r="H3932"/>
      <c r="I3932"/>
      <c r="J3932"/>
      <c r="K3932"/>
      <c r="M3932" s="12" t="str">
        <f t="shared" si="61"/>
        <v xml:space="preserve"> </v>
      </c>
    </row>
    <row r="3933" spans="5:13" x14ac:dyDescent="0.25">
      <c r="E3933"/>
      <c r="F3933"/>
      <c r="G3933"/>
      <c r="H3933"/>
      <c r="I3933"/>
      <c r="J3933"/>
      <c r="K3933"/>
      <c r="M3933" s="12" t="str">
        <f t="shared" si="61"/>
        <v xml:space="preserve"> </v>
      </c>
    </row>
    <row r="3934" spans="5:13" x14ac:dyDescent="0.25">
      <c r="E3934"/>
      <c r="F3934"/>
      <c r="G3934"/>
      <c r="H3934"/>
      <c r="I3934"/>
      <c r="J3934"/>
      <c r="K3934"/>
      <c r="M3934" s="12" t="str">
        <f t="shared" si="61"/>
        <v xml:space="preserve"> </v>
      </c>
    </row>
    <row r="3935" spans="5:13" x14ac:dyDescent="0.25">
      <c r="E3935"/>
      <c r="F3935"/>
      <c r="G3935"/>
      <c r="H3935"/>
      <c r="I3935"/>
      <c r="J3935"/>
      <c r="K3935"/>
      <c r="M3935" s="12" t="str">
        <f t="shared" si="61"/>
        <v xml:space="preserve"> </v>
      </c>
    </row>
    <row r="3936" spans="5:13" x14ac:dyDescent="0.25">
      <c r="E3936"/>
      <c r="F3936"/>
      <c r="G3936"/>
      <c r="H3936"/>
      <c r="I3936"/>
      <c r="J3936"/>
      <c r="K3936"/>
      <c r="M3936" s="12" t="str">
        <f t="shared" si="61"/>
        <v xml:space="preserve"> </v>
      </c>
    </row>
    <row r="3937" spans="5:13" x14ac:dyDescent="0.25">
      <c r="E3937"/>
      <c r="F3937"/>
      <c r="G3937"/>
      <c r="H3937"/>
      <c r="I3937"/>
      <c r="J3937"/>
      <c r="K3937"/>
      <c r="M3937" s="12" t="str">
        <f t="shared" si="61"/>
        <v xml:space="preserve"> </v>
      </c>
    </row>
    <row r="3938" spans="5:13" x14ac:dyDescent="0.25">
      <c r="E3938"/>
      <c r="F3938"/>
      <c r="G3938"/>
      <c r="H3938"/>
      <c r="I3938"/>
      <c r="J3938"/>
      <c r="K3938"/>
      <c r="M3938" s="12" t="str">
        <f t="shared" si="61"/>
        <v xml:space="preserve"> </v>
      </c>
    </row>
    <row r="3939" spans="5:13" x14ac:dyDescent="0.25">
      <c r="E3939"/>
      <c r="F3939"/>
      <c r="G3939"/>
      <c r="H3939"/>
      <c r="I3939"/>
      <c r="J3939"/>
      <c r="K3939"/>
      <c r="M3939" s="12" t="str">
        <f t="shared" si="61"/>
        <v xml:space="preserve"> </v>
      </c>
    </row>
    <row r="3940" spans="5:13" x14ac:dyDescent="0.25">
      <c r="E3940"/>
      <c r="F3940"/>
      <c r="G3940"/>
      <c r="H3940"/>
      <c r="I3940"/>
      <c r="J3940"/>
      <c r="K3940"/>
      <c r="M3940" s="12" t="str">
        <f t="shared" si="61"/>
        <v xml:space="preserve"> </v>
      </c>
    </row>
    <row r="3941" spans="5:13" x14ac:dyDescent="0.25">
      <c r="E3941"/>
      <c r="F3941"/>
      <c r="G3941"/>
      <c r="H3941"/>
      <c r="I3941"/>
      <c r="J3941"/>
      <c r="K3941"/>
      <c r="M3941" s="12" t="str">
        <f t="shared" si="61"/>
        <v xml:space="preserve"> </v>
      </c>
    </row>
    <row r="3942" spans="5:13" x14ac:dyDescent="0.25">
      <c r="E3942"/>
      <c r="F3942"/>
      <c r="G3942"/>
      <c r="H3942"/>
      <c r="I3942"/>
      <c r="J3942"/>
      <c r="K3942"/>
      <c r="M3942" s="12" t="str">
        <f t="shared" si="61"/>
        <v xml:space="preserve"> </v>
      </c>
    </row>
    <row r="3943" spans="5:13" x14ac:dyDescent="0.25">
      <c r="E3943"/>
      <c r="F3943"/>
      <c r="G3943"/>
      <c r="H3943"/>
      <c r="I3943"/>
      <c r="J3943"/>
      <c r="K3943"/>
      <c r="M3943" s="12" t="str">
        <f t="shared" si="61"/>
        <v xml:space="preserve"> </v>
      </c>
    </row>
    <row r="3944" spans="5:13" x14ac:dyDescent="0.25">
      <c r="E3944"/>
      <c r="F3944"/>
      <c r="G3944"/>
      <c r="H3944"/>
      <c r="I3944"/>
      <c r="J3944"/>
      <c r="K3944"/>
      <c r="M3944" s="12" t="str">
        <f t="shared" si="61"/>
        <v xml:space="preserve"> </v>
      </c>
    </row>
    <row r="3945" spans="5:13" x14ac:dyDescent="0.25">
      <c r="E3945"/>
      <c r="F3945"/>
      <c r="G3945"/>
      <c r="H3945"/>
      <c r="I3945"/>
      <c r="J3945"/>
      <c r="K3945"/>
      <c r="M3945" s="12" t="str">
        <f t="shared" si="61"/>
        <v xml:space="preserve"> </v>
      </c>
    </row>
    <row r="3946" spans="5:13" x14ac:dyDescent="0.25">
      <c r="E3946"/>
      <c r="F3946"/>
      <c r="G3946"/>
      <c r="H3946"/>
      <c r="I3946"/>
      <c r="J3946"/>
      <c r="K3946"/>
      <c r="M3946" s="12" t="str">
        <f t="shared" si="61"/>
        <v xml:space="preserve"> </v>
      </c>
    </row>
    <row r="3947" spans="5:13" x14ac:dyDescent="0.25">
      <c r="E3947"/>
      <c r="F3947"/>
      <c r="G3947"/>
      <c r="H3947"/>
      <c r="I3947"/>
      <c r="J3947"/>
      <c r="K3947"/>
      <c r="M3947" s="12" t="str">
        <f t="shared" si="61"/>
        <v xml:space="preserve"> </v>
      </c>
    </row>
    <row r="3948" spans="5:13" x14ac:dyDescent="0.25">
      <c r="E3948"/>
      <c r="F3948"/>
      <c r="G3948"/>
      <c r="H3948"/>
      <c r="I3948"/>
      <c r="J3948"/>
      <c r="K3948"/>
      <c r="M3948" s="12" t="str">
        <f t="shared" si="61"/>
        <v xml:space="preserve"> </v>
      </c>
    </row>
    <row r="3949" spans="5:13" x14ac:dyDescent="0.25">
      <c r="E3949"/>
      <c r="F3949"/>
      <c r="G3949"/>
      <c r="H3949"/>
      <c r="I3949"/>
      <c r="J3949"/>
      <c r="K3949"/>
      <c r="M3949" s="12" t="str">
        <f t="shared" si="61"/>
        <v xml:space="preserve"> </v>
      </c>
    </row>
    <row r="3950" spans="5:13" x14ac:dyDescent="0.25">
      <c r="E3950"/>
      <c r="F3950"/>
      <c r="G3950"/>
      <c r="H3950"/>
      <c r="I3950"/>
      <c r="J3950"/>
      <c r="K3950"/>
      <c r="M3950" s="12" t="str">
        <f t="shared" si="61"/>
        <v xml:space="preserve"> </v>
      </c>
    </row>
    <row r="3951" spans="5:13" x14ac:dyDescent="0.25">
      <c r="E3951"/>
      <c r="F3951"/>
      <c r="G3951"/>
      <c r="H3951"/>
      <c r="I3951"/>
      <c r="J3951"/>
      <c r="K3951"/>
      <c r="M3951" s="12" t="str">
        <f t="shared" si="61"/>
        <v xml:space="preserve"> </v>
      </c>
    </row>
    <row r="3952" spans="5:13" x14ac:dyDescent="0.25">
      <c r="E3952"/>
      <c r="F3952"/>
      <c r="G3952"/>
      <c r="H3952"/>
      <c r="I3952"/>
      <c r="J3952"/>
      <c r="K3952"/>
      <c r="M3952" s="12" t="str">
        <f t="shared" si="61"/>
        <v xml:space="preserve"> </v>
      </c>
    </row>
    <row r="3953" spans="5:13" x14ac:dyDescent="0.25">
      <c r="E3953"/>
      <c r="F3953"/>
      <c r="G3953"/>
      <c r="H3953"/>
      <c r="I3953"/>
      <c r="J3953"/>
      <c r="K3953"/>
      <c r="M3953" s="12" t="str">
        <f t="shared" si="61"/>
        <v xml:space="preserve"> </v>
      </c>
    </row>
    <row r="3954" spans="5:13" x14ac:dyDescent="0.25">
      <c r="E3954"/>
      <c r="F3954"/>
      <c r="G3954"/>
      <c r="H3954"/>
      <c r="I3954"/>
      <c r="J3954"/>
      <c r="K3954"/>
      <c r="M3954" s="12" t="str">
        <f t="shared" si="61"/>
        <v xml:space="preserve"> </v>
      </c>
    </row>
    <row r="3955" spans="5:13" x14ac:dyDescent="0.25">
      <c r="E3955"/>
      <c r="F3955"/>
      <c r="G3955"/>
      <c r="H3955"/>
      <c r="I3955"/>
      <c r="J3955"/>
      <c r="K3955"/>
      <c r="M3955" s="12" t="str">
        <f t="shared" si="61"/>
        <v xml:space="preserve"> </v>
      </c>
    </row>
    <row r="3956" spans="5:13" x14ac:dyDescent="0.25">
      <c r="E3956"/>
      <c r="F3956"/>
      <c r="G3956"/>
      <c r="H3956"/>
      <c r="I3956"/>
      <c r="J3956"/>
      <c r="K3956"/>
      <c r="M3956" s="12" t="str">
        <f t="shared" si="61"/>
        <v xml:space="preserve"> </v>
      </c>
    </row>
    <row r="3957" spans="5:13" x14ac:dyDescent="0.25">
      <c r="E3957"/>
      <c r="F3957"/>
      <c r="G3957"/>
      <c r="H3957"/>
      <c r="I3957"/>
      <c r="J3957"/>
      <c r="K3957"/>
      <c r="M3957" s="12" t="str">
        <f t="shared" si="61"/>
        <v xml:space="preserve"> </v>
      </c>
    </row>
    <row r="3958" spans="5:13" x14ac:dyDescent="0.25">
      <c r="E3958"/>
      <c r="F3958"/>
      <c r="G3958"/>
      <c r="H3958"/>
      <c r="I3958"/>
      <c r="J3958"/>
      <c r="K3958"/>
      <c r="M3958" s="12" t="str">
        <f t="shared" si="61"/>
        <v xml:space="preserve"> </v>
      </c>
    </row>
    <row r="3959" spans="5:13" x14ac:dyDescent="0.25">
      <c r="E3959"/>
      <c r="F3959"/>
      <c r="G3959"/>
      <c r="H3959"/>
      <c r="I3959"/>
      <c r="J3959"/>
      <c r="K3959"/>
      <c r="M3959" s="12" t="str">
        <f t="shared" si="61"/>
        <v xml:space="preserve"> </v>
      </c>
    </row>
    <row r="3960" spans="5:13" x14ac:dyDescent="0.25">
      <c r="E3960"/>
      <c r="F3960"/>
      <c r="G3960"/>
      <c r="H3960"/>
      <c r="I3960"/>
      <c r="J3960"/>
      <c r="K3960"/>
      <c r="M3960" s="12" t="str">
        <f t="shared" si="61"/>
        <v xml:space="preserve"> </v>
      </c>
    </row>
    <row r="3961" spans="5:13" x14ac:dyDescent="0.25">
      <c r="E3961"/>
      <c r="F3961"/>
      <c r="G3961"/>
      <c r="H3961"/>
      <c r="I3961"/>
      <c r="J3961"/>
      <c r="K3961"/>
      <c r="M3961" s="12" t="str">
        <f t="shared" si="61"/>
        <v xml:space="preserve"> </v>
      </c>
    </row>
    <row r="3962" spans="5:13" x14ac:dyDescent="0.25">
      <c r="E3962"/>
      <c r="F3962"/>
      <c r="G3962"/>
      <c r="H3962"/>
      <c r="I3962"/>
      <c r="J3962"/>
      <c r="K3962"/>
      <c r="M3962" s="12" t="str">
        <f t="shared" si="61"/>
        <v xml:space="preserve"> </v>
      </c>
    </row>
    <row r="3963" spans="5:13" x14ac:dyDescent="0.25">
      <c r="E3963"/>
      <c r="F3963"/>
      <c r="G3963"/>
      <c r="H3963"/>
      <c r="I3963"/>
      <c r="J3963"/>
      <c r="K3963"/>
      <c r="M3963" s="12" t="str">
        <f t="shared" si="61"/>
        <v xml:space="preserve"> </v>
      </c>
    </row>
    <row r="3964" spans="5:13" x14ac:dyDescent="0.25">
      <c r="E3964"/>
      <c r="F3964"/>
      <c r="G3964"/>
      <c r="H3964"/>
      <c r="I3964"/>
      <c r="J3964"/>
      <c r="K3964"/>
      <c r="M3964" s="12" t="str">
        <f t="shared" si="61"/>
        <v xml:space="preserve"> </v>
      </c>
    </row>
    <row r="3965" spans="5:13" x14ac:dyDescent="0.25">
      <c r="E3965"/>
      <c r="F3965"/>
      <c r="G3965"/>
      <c r="H3965"/>
      <c r="I3965"/>
      <c r="J3965"/>
      <c r="K3965"/>
      <c r="M3965" s="12" t="str">
        <f t="shared" si="61"/>
        <v xml:space="preserve"> </v>
      </c>
    </row>
    <row r="3966" spans="5:13" x14ac:dyDescent="0.25">
      <c r="E3966"/>
      <c r="F3966"/>
      <c r="G3966"/>
      <c r="H3966"/>
      <c r="I3966"/>
      <c r="J3966"/>
      <c r="K3966"/>
      <c r="M3966" s="12" t="str">
        <f t="shared" si="61"/>
        <v xml:space="preserve"> </v>
      </c>
    </row>
    <row r="3967" spans="5:13" x14ac:dyDescent="0.25">
      <c r="E3967"/>
      <c r="F3967"/>
      <c r="G3967"/>
      <c r="H3967"/>
      <c r="I3967"/>
      <c r="J3967"/>
      <c r="K3967"/>
      <c r="M3967" s="12" t="str">
        <f t="shared" si="61"/>
        <v xml:space="preserve"> </v>
      </c>
    </row>
    <row r="3968" spans="5:13" x14ac:dyDescent="0.25">
      <c r="E3968"/>
      <c r="F3968"/>
      <c r="G3968"/>
      <c r="H3968"/>
      <c r="I3968"/>
      <c r="J3968"/>
      <c r="K3968"/>
      <c r="M3968" s="12" t="str">
        <f t="shared" si="61"/>
        <v xml:space="preserve"> </v>
      </c>
    </row>
    <row r="3969" spans="5:13" x14ac:dyDescent="0.25">
      <c r="E3969"/>
      <c r="F3969"/>
      <c r="G3969"/>
      <c r="H3969"/>
      <c r="I3969"/>
      <c r="J3969"/>
      <c r="K3969"/>
      <c r="M3969" s="12" t="str">
        <f t="shared" si="61"/>
        <v xml:space="preserve"> </v>
      </c>
    </row>
    <row r="3970" spans="5:13" x14ac:dyDescent="0.25">
      <c r="E3970"/>
      <c r="F3970"/>
      <c r="G3970"/>
      <c r="H3970"/>
      <c r="I3970"/>
      <c r="J3970"/>
      <c r="K3970"/>
      <c r="M3970" s="12" t="str">
        <f t="shared" si="61"/>
        <v xml:space="preserve"> </v>
      </c>
    </row>
    <row r="3971" spans="5:13" x14ac:dyDescent="0.25">
      <c r="E3971"/>
      <c r="F3971"/>
      <c r="G3971"/>
      <c r="H3971"/>
      <c r="I3971"/>
      <c r="J3971"/>
      <c r="K3971"/>
      <c r="M3971" s="12" t="str">
        <f t="shared" si="61"/>
        <v xml:space="preserve"> </v>
      </c>
    </row>
    <row r="3972" spans="5:13" x14ac:dyDescent="0.25">
      <c r="E3972"/>
      <c r="F3972"/>
      <c r="G3972"/>
      <c r="H3972"/>
      <c r="I3972"/>
      <c r="J3972"/>
      <c r="K3972"/>
      <c r="M3972" s="12" t="str">
        <f t="shared" si="61"/>
        <v xml:space="preserve"> </v>
      </c>
    </row>
    <row r="3973" spans="5:13" x14ac:dyDescent="0.25">
      <c r="E3973"/>
      <c r="F3973"/>
      <c r="G3973"/>
      <c r="H3973"/>
      <c r="I3973"/>
      <c r="J3973"/>
      <c r="K3973"/>
      <c r="M3973" s="12" t="str">
        <f t="shared" si="61"/>
        <v xml:space="preserve"> </v>
      </c>
    </row>
    <row r="3974" spans="5:13" x14ac:dyDescent="0.25">
      <c r="E3974"/>
      <c r="F3974"/>
      <c r="G3974"/>
      <c r="H3974"/>
      <c r="I3974"/>
      <c r="J3974"/>
      <c r="K3974"/>
      <c r="M3974" s="12" t="str">
        <f t="shared" si="61"/>
        <v xml:space="preserve"> </v>
      </c>
    </row>
    <row r="3975" spans="5:13" x14ac:dyDescent="0.25">
      <c r="E3975"/>
      <c r="F3975"/>
      <c r="G3975"/>
      <c r="H3975"/>
      <c r="I3975"/>
      <c r="J3975"/>
      <c r="K3975"/>
      <c r="M3975" s="12" t="str">
        <f t="shared" si="61"/>
        <v xml:space="preserve"> </v>
      </c>
    </row>
    <row r="3976" spans="5:13" x14ac:dyDescent="0.25">
      <c r="E3976"/>
      <c r="F3976"/>
      <c r="G3976"/>
      <c r="H3976"/>
      <c r="I3976"/>
      <c r="J3976"/>
      <c r="K3976"/>
      <c r="M3976" s="12" t="str">
        <f t="shared" ref="M3976:M4039" si="62">IF(J3976&gt;$M$3,"X"," ")</f>
        <v xml:space="preserve"> </v>
      </c>
    </row>
    <row r="3977" spans="5:13" x14ac:dyDescent="0.25">
      <c r="E3977"/>
      <c r="F3977"/>
      <c r="G3977"/>
      <c r="H3977"/>
      <c r="I3977"/>
      <c r="J3977"/>
      <c r="K3977"/>
      <c r="M3977" s="12" t="str">
        <f t="shared" si="62"/>
        <v xml:space="preserve"> </v>
      </c>
    </row>
    <row r="3978" spans="5:13" x14ac:dyDescent="0.25">
      <c r="E3978"/>
      <c r="F3978"/>
      <c r="G3978"/>
      <c r="H3978"/>
      <c r="I3978"/>
      <c r="J3978"/>
      <c r="K3978"/>
      <c r="M3978" s="12" t="str">
        <f t="shared" si="62"/>
        <v xml:space="preserve"> </v>
      </c>
    </row>
    <row r="3979" spans="5:13" x14ac:dyDescent="0.25">
      <c r="E3979"/>
      <c r="F3979"/>
      <c r="G3979"/>
      <c r="H3979"/>
      <c r="I3979"/>
      <c r="J3979"/>
      <c r="K3979"/>
      <c r="M3979" s="12" t="str">
        <f t="shared" si="62"/>
        <v xml:space="preserve"> </v>
      </c>
    </row>
    <row r="3980" spans="5:13" x14ac:dyDescent="0.25">
      <c r="E3980"/>
      <c r="F3980"/>
      <c r="G3980"/>
      <c r="H3980"/>
      <c r="I3980"/>
      <c r="J3980"/>
      <c r="K3980"/>
      <c r="M3980" s="12" t="str">
        <f t="shared" si="62"/>
        <v xml:space="preserve"> </v>
      </c>
    </row>
    <row r="3981" spans="5:13" x14ac:dyDescent="0.25">
      <c r="E3981"/>
      <c r="F3981"/>
      <c r="G3981"/>
      <c r="H3981"/>
      <c r="I3981"/>
      <c r="J3981"/>
      <c r="K3981"/>
      <c r="M3981" s="12" t="str">
        <f t="shared" si="62"/>
        <v xml:space="preserve"> </v>
      </c>
    </row>
    <row r="3982" spans="5:13" x14ac:dyDescent="0.25">
      <c r="E3982"/>
      <c r="F3982"/>
      <c r="G3982"/>
      <c r="H3982"/>
      <c r="I3982"/>
      <c r="J3982"/>
      <c r="K3982"/>
      <c r="M3982" s="12" t="str">
        <f t="shared" si="62"/>
        <v xml:space="preserve"> </v>
      </c>
    </row>
    <row r="3983" spans="5:13" x14ac:dyDescent="0.25">
      <c r="E3983"/>
      <c r="F3983"/>
      <c r="G3983"/>
      <c r="H3983"/>
      <c r="I3983"/>
      <c r="J3983"/>
      <c r="K3983"/>
      <c r="M3983" s="12" t="str">
        <f t="shared" si="62"/>
        <v xml:space="preserve"> </v>
      </c>
    </row>
    <row r="3984" spans="5:13" x14ac:dyDescent="0.25">
      <c r="E3984"/>
      <c r="F3984"/>
      <c r="G3984"/>
      <c r="H3984"/>
      <c r="I3984"/>
      <c r="J3984"/>
      <c r="K3984"/>
      <c r="M3984" s="12" t="str">
        <f t="shared" si="62"/>
        <v xml:space="preserve"> </v>
      </c>
    </row>
    <row r="3985" spans="5:13" x14ac:dyDescent="0.25">
      <c r="E3985"/>
      <c r="F3985"/>
      <c r="G3985"/>
      <c r="H3985"/>
      <c r="I3985"/>
      <c r="J3985"/>
      <c r="K3985"/>
      <c r="M3985" s="12" t="str">
        <f t="shared" si="62"/>
        <v xml:space="preserve"> </v>
      </c>
    </row>
    <row r="3986" spans="5:13" x14ac:dyDescent="0.25">
      <c r="E3986"/>
      <c r="F3986"/>
      <c r="G3986"/>
      <c r="H3986"/>
      <c r="I3986"/>
      <c r="J3986"/>
      <c r="K3986"/>
      <c r="M3986" s="12" t="str">
        <f t="shared" si="62"/>
        <v xml:space="preserve"> </v>
      </c>
    </row>
    <row r="3987" spans="5:13" x14ac:dyDescent="0.25">
      <c r="E3987"/>
      <c r="F3987"/>
      <c r="G3987"/>
      <c r="H3987"/>
      <c r="I3987"/>
      <c r="J3987"/>
      <c r="K3987"/>
      <c r="M3987" s="12" t="str">
        <f t="shared" si="62"/>
        <v xml:space="preserve"> </v>
      </c>
    </row>
    <row r="3988" spans="5:13" x14ac:dyDescent="0.25">
      <c r="E3988"/>
      <c r="F3988"/>
      <c r="G3988"/>
      <c r="H3988"/>
      <c r="I3988"/>
      <c r="J3988"/>
      <c r="K3988"/>
      <c r="M3988" s="12" t="str">
        <f t="shared" si="62"/>
        <v xml:space="preserve"> </v>
      </c>
    </row>
    <row r="3989" spans="5:13" x14ac:dyDescent="0.25">
      <c r="E3989"/>
      <c r="F3989"/>
      <c r="G3989"/>
      <c r="H3989"/>
      <c r="I3989"/>
      <c r="J3989"/>
      <c r="K3989"/>
      <c r="M3989" s="12" t="str">
        <f t="shared" si="62"/>
        <v xml:space="preserve"> </v>
      </c>
    </row>
    <row r="3990" spans="5:13" x14ac:dyDescent="0.25">
      <c r="E3990"/>
      <c r="F3990"/>
      <c r="G3990"/>
      <c r="H3990"/>
      <c r="I3990"/>
      <c r="J3990"/>
      <c r="K3990"/>
      <c r="M3990" s="12" t="str">
        <f t="shared" si="62"/>
        <v xml:space="preserve"> </v>
      </c>
    </row>
    <row r="3991" spans="5:13" x14ac:dyDescent="0.25">
      <c r="E3991"/>
      <c r="F3991"/>
      <c r="G3991"/>
      <c r="H3991"/>
      <c r="I3991"/>
      <c r="J3991"/>
      <c r="K3991"/>
      <c r="M3991" s="12" t="str">
        <f t="shared" si="62"/>
        <v xml:space="preserve"> </v>
      </c>
    </row>
    <row r="3992" spans="5:13" x14ac:dyDescent="0.25">
      <c r="E3992"/>
      <c r="F3992"/>
      <c r="G3992"/>
      <c r="H3992"/>
      <c r="I3992"/>
      <c r="J3992"/>
      <c r="K3992"/>
      <c r="M3992" s="12" t="str">
        <f t="shared" si="62"/>
        <v xml:space="preserve"> </v>
      </c>
    </row>
    <row r="3993" spans="5:13" x14ac:dyDescent="0.25">
      <c r="E3993"/>
      <c r="F3993"/>
      <c r="G3993"/>
      <c r="H3993"/>
      <c r="I3993"/>
      <c r="J3993"/>
      <c r="K3993"/>
      <c r="M3993" s="12" t="str">
        <f t="shared" si="62"/>
        <v xml:space="preserve"> </v>
      </c>
    </row>
    <row r="3994" spans="5:13" x14ac:dyDescent="0.25">
      <c r="E3994"/>
      <c r="F3994"/>
      <c r="G3994"/>
      <c r="H3994"/>
      <c r="I3994"/>
      <c r="J3994"/>
      <c r="K3994"/>
      <c r="M3994" s="12" t="str">
        <f t="shared" si="62"/>
        <v xml:space="preserve"> </v>
      </c>
    </row>
    <row r="3995" spans="5:13" x14ac:dyDescent="0.25">
      <c r="E3995"/>
      <c r="F3995"/>
      <c r="G3995"/>
      <c r="H3995"/>
      <c r="I3995"/>
      <c r="J3995"/>
      <c r="K3995"/>
      <c r="M3995" s="12" t="str">
        <f t="shared" si="62"/>
        <v xml:space="preserve"> </v>
      </c>
    </row>
    <row r="3996" spans="5:13" x14ac:dyDescent="0.25">
      <c r="E3996"/>
      <c r="F3996"/>
      <c r="G3996"/>
      <c r="H3996"/>
      <c r="I3996"/>
      <c r="J3996"/>
      <c r="K3996"/>
      <c r="M3996" s="12" t="str">
        <f t="shared" si="62"/>
        <v xml:space="preserve"> </v>
      </c>
    </row>
    <row r="3997" spans="5:13" x14ac:dyDescent="0.25">
      <c r="E3997"/>
      <c r="F3997"/>
      <c r="G3997"/>
      <c r="H3997"/>
      <c r="I3997"/>
      <c r="J3997"/>
      <c r="K3997"/>
      <c r="M3997" s="12" t="str">
        <f t="shared" si="62"/>
        <v xml:space="preserve"> </v>
      </c>
    </row>
    <row r="3998" spans="5:13" x14ac:dyDescent="0.25">
      <c r="E3998"/>
      <c r="F3998"/>
      <c r="G3998"/>
      <c r="H3998"/>
      <c r="I3998"/>
      <c r="J3998"/>
      <c r="K3998"/>
      <c r="M3998" s="12" t="str">
        <f t="shared" si="62"/>
        <v xml:space="preserve"> </v>
      </c>
    </row>
    <row r="3999" spans="5:13" x14ac:dyDescent="0.25">
      <c r="E3999"/>
      <c r="F3999"/>
      <c r="G3999"/>
      <c r="H3999"/>
      <c r="I3999"/>
      <c r="J3999"/>
      <c r="K3999"/>
      <c r="M3999" s="12" t="str">
        <f t="shared" si="62"/>
        <v xml:space="preserve"> </v>
      </c>
    </row>
    <row r="4000" spans="5:13" x14ac:dyDescent="0.25">
      <c r="E4000"/>
      <c r="F4000"/>
      <c r="G4000"/>
      <c r="H4000"/>
      <c r="I4000"/>
      <c r="J4000"/>
      <c r="K4000"/>
      <c r="M4000" s="12" t="str">
        <f t="shared" si="62"/>
        <v xml:space="preserve"> </v>
      </c>
    </row>
    <row r="4001" spans="5:13" x14ac:dyDescent="0.25">
      <c r="E4001"/>
      <c r="F4001"/>
      <c r="G4001"/>
      <c r="H4001"/>
      <c r="I4001"/>
      <c r="J4001"/>
      <c r="K4001"/>
      <c r="M4001" s="12" t="str">
        <f t="shared" si="62"/>
        <v xml:space="preserve"> </v>
      </c>
    </row>
    <row r="4002" spans="5:13" x14ac:dyDescent="0.25">
      <c r="E4002"/>
      <c r="F4002"/>
      <c r="G4002"/>
      <c r="H4002"/>
      <c r="I4002"/>
      <c r="J4002"/>
      <c r="K4002"/>
      <c r="M4002" s="12" t="str">
        <f t="shared" si="62"/>
        <v xml:space="preserve"> </v>
      </c>
    </row>
    <row r="4003" spans="5:13" x14ac:dyDescent="0.25">
      <c r="E4003"/>
      <c r="F4003"/>
      <c r="G4003"/>
      <c r="H4003"/>
      <c r="I4003"/>
      <c r="J4003"/>
      <c r="K4003"/>
      <c r="M4003" s="12" t="str">
        <f t="shared" si="62"/>
        <v xml:space="preserve"> </v>
      </c>
    </row>
    <row r="4004" spans="5:13" x14ac:dyDescent="0.25">
      <c r="E4004"/>
      <c r="F4004"/>
      <c r="G4004"/>
      <c r="H4004"/>
      <c r="I4004"/>
      <c r="J4004"/>
      <c r="K4004"/>
      <c r="M4004" s="12" t="str">
        <f t="shared" si="62"/>
        <v xml:space="preserve"> </v>
      </c>
    </row>
    <row r="4005" spans="5:13" x14ac:dyDescent="0.25">
      <c r="E4005"/>
      <c r="F4005"/>
      <c r="G4005"/>
      <c r="H4005"/>
      <c r="I4005"/>
      <c r="J4005"/>
      <c r="K4005"/>
      <c r="M4005" s="12" t="str">
        <f t="shared" si="62"/>
        <v xml:space="preserve"> </v>
      </c>
    </row>
    <row r="4006" spans="5:13" x14ac:dyDescent="0.25">
      <c r="E4006"/>
      <c r="F4006"/>
      <c r="G4006"/>
      <c r="H4006"/>
      <c r="I4006"/>
      <c r="J4006"/>
      <c r="K4006"/>
      <c r="M4006" s="12" t="str">
        <f t="shared" si="62"/>
        <v xml:space="preserve"> </v>
      </c>
    </row>
    <row r="4007" spans="5:13" x14ac:dyDescent="0.25">
      <c r="E4007"/>
      <c r="F4007"/>
      <c r="G4007"/>
      <c r="H4007"/>
      <c r="I4007"/>
      <c r="J4007"/>
      <c r="K4007"/>
      <c r="M4007" s="12" t="str">
        <f t="shared" si="62"/>
        <v xml:space="preserve"> </v>
      </c>
    </row>
    <row r="4008" spans="5:13" x14ac:dyDescent="0.25">
      <c r="E4008"/>
      <c r="F4008"/>
      <c r="G4008"/>
      <c r="H4008"/>
      <c r="I4008"/>
      <c r="J4008"/>
      <c r="K4008"/>
      <c r="M4008" s="12" t="str">
        <f t="shared" si="62"/>
        <v xml:space="preserve"> </v>
      </c>
    </row>
    <row r="4009" spans="5:13" x14ac:dyDescent="0.25">
      <c r="E4009"/>
      <c r="F4009"/>
      <c r="G4009"/>
      <c r="H4009"/>
      <c r="I4009"/>
      <c r="J4009"/>
      <c r="K4009"/>
      <c r="M4009" s="12" t="str">
        <f t="shared" si="62"/>
        <v xml:space="preserve"> </v>
      </c>
    </row>
    <row r="4010" spans="5:13" x14ac:dyDescent="0.25">
      <c r="E4010"/>
      <c r="F4010"/>
      <c r="G4010"/>
      <c r="H4010"/>
      <c r="I4010"/>
      <c r="J4010"/>
      <c r="K4010"/>
      <c r="M4010" s="12" t="str">
        <f t="shared" si="62"/>
        <v xml:space="preserve"> </v>
      </c>
    </row>
    <row r="4011" spans="5:13" x14ac:dyDescent="0.25">
      <c r="E4011"/>
      <c r="F4011"/>
      <c r="G4011"/>
      <c r="H4011"/>
      <c r="I4011"/>
      <c r="J4011"/>
      <c r="K4011"/>
      <c r="M4011" s="12" t="str">
        <f t="shared" si="62"/>
        <v xml:space="preserve"> </v>
      </c>
    </row>
    <row r="4012" spans="5:13" x14ac:dyDescent="0.25">
      <c r="E4012"/>
      <c r="F4012"/>
      <c r="G4012"/>
      <c r="H4012"/>
      <c r="I4012"/>
      <c r="J4012"/>
      <c r="K4012"/>
      <c r="M4012" s="12" t="str">
        <f t="shared" si="62"/>
        <v xml:space="preserve"> </v>
      </c>
    </row>
    <row r="4013" spans="5:13" x14ac:dyDescent="0.25">
      <c r="E4013"/>
      <c r="F4013"/>
      <c r="G4013"/>
      <c r="H4013"/>
      <c r="I4013"/>
      <c r="J4013"/>
      <c r="K4013"/>
      <c r="M4013" s="12" t="str">
        <f t="shared" si="62"/>
        <v xml:space="preserve"> </v>
      </c>
    </row>
    <row r="4014" spans="5:13" x14ac:dyDescent="0.25">
      <c r="E4014"/>
      <c r="F4014"/>
      <c r="G4014"/>
      <c r="H4014"/>
      <c r="I4014"/>
      <c r="J4014"/>
      <c r="K4014"/>
      <c r="M4014" s="12" t="str">
        <f t="shared" si="62"/>
        <v xml:space="preserve"> </v>
      </c>
    </row>
    <row r="4015" spans="5:13" x14ac:dyDescent="0.25">
      <c r="E4015"/>
      <c r="F4015"/>
      <c r="G4015"/>
      <c r="H4015"/>
      <c r="I4015"/>
      <c r="J4015"/>
      <c r="K4015"/>
      <c r="M4015" s="12" t="str">
        <f t="shared" si="62"/>
        <v xml:space="preserve"> </v>
      </c>
    </row>
    <row r="4016" spans="5:13" x14ac:dyDescent="0.25">
      <c r="E4016"/>
      <c r="F4016"/>
      <c r="G4016"/>
      <c r="H4016"/>
      <c r="I4016"/>
      <c r="J4016"/>
      <c r="K4016"/>
      <c r="M4016" s="12" t="str">
        <f t="shared" si="62"/>
        <v xml:space="preserve"> </v>
      </c>
    </row>
    <row r="4017" spans="5:13" x14ac:dyDescent="0.25">
      <c r="E4017"/>
      <c r="F4017"/>
      <c r="G4017"/>
      <c r="H4017"/>
      <c r="I4017"/>
      <c r="J4017"/>
      <c r="K4017"/>
      <c r="M4017" s="12" t="str">
        <f t="shared" si="62"/>
        <v xml:space="preserve"> </v>
      </c>
    </row>
    <row r="4018" spans="5:13" x14ac:dyDescent="0.25">
      <c r="E4018"/>
      <c r="F4018"/>
      <c r="G4018"/>
      <c r="H4018"/>
      <c r="I4018"/>
      <c r="J4018"/>
      <c r="K4018"/>
      <c r="M4018" s="12" t="str">
        <f t="shared" si="62"/>
        <v xml:space="preserve"> </v>
      </c>
    </row>
    <row r="4019" spans="5:13" x14ac:dyDescent="0.25">
      <c r="E4019"/>
      <c r="F4019"/>
      <c r="G4019"/>
      <c r="H4019"/>
      <c r="I4019"/>
      <c r="J4019"/>
      <c r="K4019"/>
      <c r="M4019" s="12" t="str">
        <f t="shared" si="62"/>
        <v xml:space="preserve"> </v>
      </c>
    </row>
    <row r="4020" spans="5:13" x14ac:dyDescent="0.25">
      <c r="E4020"/>
      <c r="F4020"/>
      <c r="G4020"/>
      <c r="H4020"/>
      <c r="I4020"/>
      <c r="J4020"/>
      <c r="K4020"/>
      <c r="M4020" s="12" t="str">
        <f t="shared" si="62"/>
        <v xml:space="preserve"> </v>
      </c>
    </row>
    <row r="4021" spans="5:13" x14ac:dyDescent="0.25">
      <c r="E4021"/>
      <c r="F4021"/>
      <c r="G4021"/>
      <c r="H4021"/>
      <c r="I4021"/>
      <c r="J4021"/>
      <c r="K4021"/>
      <c r="M4021" s="12" t="str">
        <f t="shared" si="62"/>
        <v xml:space="preserve"> </v>
      </c>
    </row>
    <row r="4022" spans="5:13" x14ac:dyDescent="0.25">
      <c r="E4022"/>
      <c r="F4022"/>
      <c r="G4022"/>
      <c r="H4022"/>
      <c r="I4022"/>
      <c r="J4022"/>
      <c r="K4022"/>
      <c r="M4022" s="12" t="str">
        <f t="shared" si="62"/>
        <v xml:space="preserve"> </v>
      </c>
    </row>
    <row r="4023" spans="5:13" x14ac:dyDescent="0.25">
      <c r="E4023"/>
      <c r="F4023"/>
      <c r="G4023"/>
      <c r="H4023"/>
      <c r="I4023"/>
      <c r="J4023"/>
      <c r="K4023"/>
      <c r="M4023" s="12" t="str">
        <f t="shared" si="62"/>
        <v xml:space="preserve"> </v>
      </c>
    </row>
    <row r="4024" spans="5:13" x14ac:dyDescent="0.25">
      <c r="E4024"/>
      <c r="F4024"/>
      <c r="G4024"/>
      <c r="H4024"/>
      <c r="I4024"/>
      <c r="J4024"/>
      <c r="K4024"/>
      <c r="M4024" s="12" t="str">
        <f t="shared" si="62"/>
        <v xml:space="preserve"> </v>
      </c>
    </row>
    <row r="4025" spans="5:13" x14ac:dyDescent="0.25">
      <c r="E4025"/>
      <c r="F4025"/>
      <c r="G4025"/>
      <c r="H4025"/>
      <c r="I4025"/>
      <c r="J4025"/>
      <c r="K4025"/>
      <c r="M4025" s="12" t="str">
        <f t="shared" si="62"/>
        <v xml:space="preserve"> </v>
      </c>
    </row>
    <row r="4026" spans="5:13" x14ac:dyDescent="0.25">
      <c r="E4026"/>
      <c r="F4026"/>
      <c r="G4026"/>
      <c r="H4026"/>
      <c r="I4026"/>
      <c r="J4026"/>
      <c r="K4026"/>
      <c r="M4026" s="12" t="str">
        <f t="shared" si="62"/>
        <v xml:space="preserve"> </v>
      </c>
    </row>
    <row r="4027" spans="5:13" x14ac:dyDescent="0.25">
      <c r="E4027"/>
      <c r="F4027"/>
      <c r="G4027"/>
      <c r="H4027"/>
      <c r="I4027"/>
      <c r="J4027"/>
      <c r="K4027"/>
      <c r="M4027" s="12" t="str">
        <f t="shared" si="62"/>
        <v xml:space="preserve"> </v>
      </c>
    </row>
    <row r="4028" spans="5:13" x14ac:dyDescent="0.25">
      <c r="E4028"/>
      <c r="F4028"/>
      <c r="G4028"/>
      <c r="H4028"/>
      <c r="I4028"/>
      <c r="J4028"/>
      <c r="K4028"/>
      <c r="M4028" s="12" t="str">
        <f t="shared" si="62"/>
        <v xml:space="preserve"> </v>
      </c>
    </row>
    <row r="4029" spans="5:13" x14ac:dyDescent="0.25">
      <c r="E4029"/>
      <c r="F4029"/>
      <c r="G4029"/>
      <c r="H4029"/>
      <c r="I4029"/>
      <c r="J4029"/>
      <c r="K4029"/>
      <c r="M4029" s="12" t="str">
        <f t="shared" si="62"/>
        <v xml:space="preserve"> </v>
      </c>
    </row>
    <row r="4030" spans="5:13" x14ac:dyDescent="0.25">
      <c r="E4030"/>
      <c r="F4030"/>
      <c r="G4030"/>
      <c r="H4030"/>
      <c r="I4030"/>
      <c r="J4030"/>
      <c r="K4030"/>
      <c r="M4030" s="12" t="str">
        <f t="shared" si="62"/>
        <v xml:space="preserve"> </v>
      </c>
    </row>
    <row r="4031" spans="5:13" x14ac:dyDescent="0.25">
      <c r="E4031"/>
      <c r="F4031"/>
      <c r="G4031"/>
      <c r="H4031"/>
      <c r="I4031"/>
      <c r="J4031"/>
      <c r="K4031"/>
      <c r="M4031" s="12" t="str">
        <f t="shared" si="62"/>
        <v xml:space="preserve"> </v>
      </c>
    </row>
    <row r="4032" spans="5:13" x14ac:dyDescent="0.25">
      <c r="E4032"/>
      <c r="F4032"/>
      <c r="G4032"/>
      <c r="H4032"/>
      <c r="I4032"/>
      <c r="J4032"/>
      <c r="K4032"/>
      <c r="M4032" s="12" t="str">
        <f t="shared" si="62"/>
        <v xml:space="preserve"> </v>
      </c>
    </row>
    <row r="4033" spans="5:13" x14ac:dyDescent="0.25">
      <c r="E4033"/>
      <c r="F4033"/>
      <c r="G4033"/>
      <c r="H4033"/>
      <c r="I4033"/>
      <c r="J4033"/>
      <c r="K4033"/>
      <c r="M4033" s="12" t="str">
        <f t="shared" si="62"/>
        <v xml:space="preserve"> </v>
      </c>
    </row>
    <row r="4034" spans="5:13" x14ac:dyDescent="0.25">
      <c r="E4034"/>
      <c r="F4034"/>
      <c r="G4034"/>
      <c r="H4034"/>
      <c r="I4034"/>
      <c r="J4034"/>
      <c r="K4034"/>
      <c r="M4034" s="12" t="str">
        <f t="shared" si="62"/>
        <v xml:space="preserve"> </v>
      </c>
    </row>
    <row r="4035" spans="5:13" x14ac:dyDescent="0.25">
      <c r="E4035"/>
      <c r="F4035"/>
      <c r="G4035"/>
      <c r="H4035"/>
      <c r="I4035"/>
      <c r="J4035"/>
      <c r="K4035"/>
      <c r="M4035" s="12" t="str">
        <f t="shared" si="62"/>
        <v xml:space="preserve"> </v>
      </c>
    </row>
    <row r="4036" spans="5:13" x14ac:dyDescent="0.25">
      <c r="E4036"/>
      <c r="F4036"/>
      <c r="G4036"/>
      <c r="H4036"/>
      <c r="I4036"/>
      <c r="J4036"/>
      <c r="K4036"/>
      <c r="M4036" s="12" t="str">
        <f t="shared" si="62"/>
        <v xml:space="preserve"> </v>
      </c>
    </row>
    <row r="4037" spans="5:13" x14ac:dyDescent="0.25">
      <c r="E4037"/>
      <c r="F4037"/>
      <c r="G4037"/>
      <c r="H4037"/>
      <c r="I4037"/>
      <c r="J4037"/>
      <c r="K4037"/>
      <c r="M4037" s="12" t="str">
        <f t="shared" si="62"/>
        <v xml:space="preserve"> </v>
      </c>
    </row>
    <row r="4038" spans="5:13" x14ac:dyDescent="0.25">
      <c r="E4038"/>
      <c r="F4038"/>
      <c r="G4038"/>
      <c r="H4038"/>
      <c r="I4038"/>
      <c r="J4038"/>
      <c r="K4038"/>
      <c r="M4038" s="12" t="str">
        <f t="shared" si="62"/>
        <v xml:space="preserve"> </v>
      </c>
    </row>
    <row r="4039" spans="5:13" x14ac:dyDescent="0.25">
      <c r="E4039"/>
      <c r="F4039"/>
      <c r="G4039"/>
      <c r="H4039"/>
      <c r="I4039"/>
      <c r="J4039"/>
      <c r="K4039"/>
      <c r="M4039" s="12" t="str">
        <f t="shared" si="62"/>
        <v xml:space="preserve"> </v>
      </c>
    </row>
    <row r="4040" spans="5:13" x14ac:dyDescent="0.25">
      <c r="E4040"/>
      <c r="F4040"/>
      <c r="G4040"/>
      <c r="H4040"/>
      <c r="I4040"/>
      <c r="J4040"/>
      <c r="K4040"/>
      <c r="M4040" s="12" t="str">
        <f t="shared" ref="M4040:M4103" si="63">IF(J4040&gt;$M$3,"X"," ")</f>
        <v xml:space="preserve"> </v>
      </c>
    </row>
    <row r="4041" spans="5:13" x14ac:dyDescent="0.25">
      <c r="E4041"/>
      <c r="F4041"/>
      <c r="G4041"/>
      <c r="H4041"/>
      <c r="I4041"/>
      <c r="J4041"/>
      <c r="K4041"/>
      <c r="M4041" s="12" t="str">
        <f t="shared" si="63"/>
        <v xml:space="preserve"> </v>
      </c>
    </row>
    <row r="4042" spans="5:13" x14ac:dyDescent="0.25">
      <c r="E4042"/>
      <c r="F4042"/>
      <c r="G4042"/>
      <c r="H4042"/>
      <c r="I4042"/>
      <c r="J4042"/>
      <c r="K4042"/>
      <c r="M4042" s="12" t="str">
        <f t="shared" si="63"/>
        <v xml:space="preserve"> </v>
      </c>
    </row>
    <row r="4043" spans="5:13" x14ac:dyDescent="0.25">
      <c r="E4043"/>
      <c r="F4043"/>
      <c r="G4043"/>
      <c r="H4043"/>
      <c r="I4043"/>
      <c r="J4043"/>
      <c r="K4043"/>
      <c r="M4043" s="12" t="str">
        <f t="shared" si="63"/>
        <v xml:space="preserve"> </v>
      </c>
    </row>
    <row r="4044" spans="5:13" x14ac:dyDescent="0.25">
      <c r="E4044"/>
      <c r="F4044"/>
      <c r="G4044"/>
      <c r="H4044"/>
      <c r="I4044"/>
      <c r="J4044"/>
      <c r="K4044"/>
      <c r="M4044" s="12" t="str">
        <f t="shared" si="63"/>
        <v xml:space="preserve"> </v>
      </c>
    </row>
    <row r="4045" spans="5:13" x14ac:dyDescent="0.25">
      <c r="E4045"/>
      <c r="F4045"/>
      <c r="G4045"/>
      <c r="H4045"/>
      <c r="I4045"/>
      <c r="J4045"/>
      <c r="K4045"/>
      <c r="M4045" s="12" t="str">
        <f t="shared" si="63"/>
        <v xml:space="preserve"> </v>
      </c>
    </row>
    <row r="4046" spans="5:13" x14ac:dyDescent="0.25">
      <c r="E4046"/>
      <c r="F4046"/>
      <c r="G4046"/>
      <c r="H4046"/>
      <c r="I4046"/>
      <c r="J4046"/>
      <c r="K4046"/>
      <c r="M4046" s="12" t="str">
        <f t="shared" si="63"/>
        <v xml:space="preserve"> </v>
      </c>
    </row>
    <row r="4047" spans="5:13" x14ac:dyDescent="0.25">
      <c r="E4047"/>
      <c r="F4047"/>
      <c r="G4047"/>
      <c r="H4047"/>
      <c r="I4047"/>
      <c r="J4047"/>
      <c r="K4047"/>
      <c r="M4047" s="12" t="str">
        <f t="shared" si="63"/>
        <v xml:space="preserve"> </v>
      </c>
    </row>
    <row r="4048" spans="5:13" x14ac:dyDescent="0.25">
      <c r="E4048"/>
      <c r="F4048"/>
      <c r="G4048"/>
      <c r="H4048"/>
      <c r="I4048"/>
      <c r="J4048"/>
      <c r="K4048"/>
      <c r="M4048" s="12" t="str">
        <f t="shared" si="63"/>
        <v xml:space="preserve"> </v>
      </c>
    </row>
    <row r="4049" spans="5:13" x14ac:dyDescent="0.25">
      <c r="E4049"/>
      <c r="F4049"/>
      <c r="G4049"/>
      <c r="H4049"/>
      <c r="I4049"/>
      <c r="J4049"/>
      <c r="K4049"/>
      <c r="M4049" s="12" t="str">
        <f t="shared" si="63"/>
        <v xml:space="preserve"> </v>
      </c>
    </row>
    <row r="4050" spans="5:13" x14ac:dyDescent="0.25">
      <c r="E4050"/>
      <c r="F4050"/>
      <c r="G4050"/>
      <c r="H4050"/>
      <c r="I4050"/>
      <c r="J4050"/>
      <c r="K4050"/>
      <c r="M4050" s="12" t="str">
        <f t="shared" si="63"/>
        <v xml:space="preserve"> </v>
      </c>
    </row>
    <row r="4051" spans="5:13" x14ac:dyDescent="0.25">
      <c r="E4051"/>
      <c r="F4051"/>
      <c r="G4051"/>
      <c r="H4051"/>
      <c r="I4051"/>
      <c r="J4051"/>
      <c r="K4051"/>
      <c r="M4051" s="12" t="str">
        <f t="shared" si="63"/>
        <v xml:space="preserve"> </v>
      </c>
    </row>
    <row r="4052" spans="5:13" x14ac:dyDescent="0.25">
      <c r="E4052"/>
      <c r="F4052"/>
      <c r="G4052"/>
      <c r="H4052"/>
      <c r="I4052"/>
      <c r="J4052"/>
      <c r="K4052"/>
      <c r="M4052" s="12" t="str">
        <f t="shared" si="63"/>
        <v xml:space="preserve"> </v>
      </c>
    </row>
    <row r="4053" spans="5:13" x14ac:dyDescent="0.25">
      <c r="E4053"/>
      <c r="F4053"/>
      <c r="G4053"/>
      <c r="H4053"/>
      <c r="I4053"/>
      <c r="J4053"/>
      <c r="K4053"/>
      <c r="M4053" s="12" t="str">
        <f t="shared" si="63"/>
        <v xml:space="preserve"> </v>
      </c>
    </row>
    <row r="4054" spans="5:13" x14ac:dyDescent="0.25">
      <c r="E4054"/>
      <c r="F4054"/>
      <c r="G4054"/>
      <c r="H4054"/>
      <c r="I4054"/>
      <c r="J4054"/>
      <c r="K4054"/>
      <c r="M4054" s="12" t="str">
        <f t="shared" si="63"/>
        <v xml:space="preserve"> </v>
      </c>
    </row>
    <row r="4055" spans="5:13" x14ac:dyDescent="0.25">
      <c r="E4055"/>
      <c r="F4055"/>
      <c r="G4055"/>
      <c r="H4055"/>
      <c r="I4055"/>
      <c r="J4055"/>
      <c r="K4055"/>
      <c r="M4055" s="12" t="str">
        <f t="shared" si="63"/>
        <v xml:space="preserve"> </v>
      </c>
    </row>
    <row r="4056" spans="5:13" x14ac:dyDescent="0.25">
      <c r="E4056"/>
      <c r="F4056"/>
      <c r="G4056"/>
      <c r="H4056"/>
      <c r="I4056"/>
      <c r="J4056"/>
      <c r="K4056"/>
      <c r="M4056" s="12" t="str">
        <f t="shared" si="63"/>
        <v xml:space="preserve"> </v>
      </c>
    </row>
    <row r="4057" spans="5:13" x14ac:dyDescent="0.25">
      <c r="E4057"/>
      <c r="F4057"/>
      <c r="G4057"/>
      <c r="H4057"/>
      <c r="I4057"/>
      <c r="J4057"/>
      <c r="K4057"/>
      <c r="M4057" s="12" t="str">
        <f t="shared" si="63"/>
        <v xml:space="preserve"> </v>
      </c>
    </row>
    <row r="4058" spans="5:13" x14ac:dyDescent="0.25">
      <c r="E4058"/>
      <c r="F4058"/>
      <c r="G4058"/>
      <c r="H4058"/>
      <c r="I4058"/>
      <c r="J4058"/>
      <c r="K4058"/>
      <c r="M4058" s="12" t="str">
        <f t="shared" si="63"/>
        <v xml:space="preserve"> </v>
      </c>
    </row>
    <row r="4059" spans="5:13" x14ac:dyDescent="0.25">
      <c r="E4059"/>
      <c r="F4059"/>
      <c r="G4059"/>
      <c r="H4059"/>
      <c r="I4059"/>
      <c r="J4059"/>
      <c r="K4059"/>
      <c r="M4059" s="12" t="str">
        <f t="shared" si="63"/>
        <v xml:space="preserve"> </v>
      </c>
    </row>
    <row r="4060" spans="5:13" x14ac:dyDescent="0.25">
      <c r="E4060"/>
      <c r="F4060"/>
      <c r="G4060"/>
      <c r="H4060"/>
      <c r="I4060"/>
      <c r="J4060"/>
      <c r="K4060"/>
      <c r="M4060" s="12" t="str">
        <f t="shared" si="63"/>
        <v xml:space="preserve"> </v>
      </c>
    </row>
    <row r="4061" spans="5:13" x14ac:dyDescent="0.25">
      <c r="E4061"/>
      <c r="F4061"/>
      <c r="G4061"/>
      <c r="H4061"/>
      <c r="I4061"/>
      <c r="J4061"/>
      <c r="K4061"/>
      <c r="M4061" s="12" t="str">
        <f t="shared" si="63"/>
        <v xml:space="preserve"> </v>
      </c>
    </row>
    <row r="4062" spans="5:13" x14ac:dyDescent="0.25">
      <c r="E4062"/>
      <c r="F4062"/>
      <c r="G4062"/>
      <c r="H4062"/>
      <c r="I4062"/>
      <c r="J4062"/>
      <c r="K4062"/>
      <c r="M4062" s="12" t="str">
        <f t="shared" si="63"/>
        <v xml:space="preserve"> </v>
      </c>
    </row>
    <row r="4063" spans="5:13" x14ac:dyDescent="0.25">
      <c r="E4063"/>
      <c r="F4063"/>
      <c r="G4063"/>
      <c r="H4063"/>
      <c r="I4063"/>
      <c r="J4063"/>
      <c r="K4063"/>
      <c r="M4063" s="12" t="str">
        <f t="shared" si="63"/>
        <v xml:space="preserve"> </v>
      </c>
    </row>
    <row r="4064" spans="5:13" x14ac:dyDescent="0.25">
      <c r="E4064"/>
      <c r="F4064"/>
      <c r="G4064"/>
      <c r="H4064"/>
      <c r="I4064"/>
      <c r="J4064"/>
      <c r="K4064"/>
      <c r="M4064" s="12" t="str">
        <f t="shared" si="63"/>
        <v xml:space="preserve"> </v>
      </c>
    </row>
    <row r="4065" spans="5:13" x14ac:dyDescent="0.25">
      <c r="E4065"/>
      <c r="F4065"/>
      <c r="G4065"/>
      <c r="H4065"/>
      <c r="I4065"/>
      <c r="J4065"/>
      <c r="K4065"/>
      <c r="M4065" s="12" t="str">
        <f t="shared" si="63"/>
        <v xml:space="preserve"> </v>
      </c>
    </row>
    <row r="4066" spans="5:13" x14ac:dyDescent="0.25">
      <c r="E4066"/>
      <c r="F4066"/>
      <c r="G4066"/>
      <c r="H4066"/>
      <c r="I4066"/>
      <c r="J4066"/>
      <c r="K4066"/>
      <c r="M4066" s="12" t="str">
        <f t="shared" si="63"/>
        <v xml:space="preserve"> </v>
      </c>
    </row>
    <row r="4067" spans="5:13" x14ac:dyDescent="0.25">
      <c r="E4067"/>
      <c r="F4067"/>
      <c r="G4067"/>
      <c r="H4067"/>
      <c r="I4067"/>
      <c r="J4067"/>
      <c r="K4067"/>
      <c r="M4067" s="12" t="str">
        <f t="shared" si="63"/>
        <v xml:space="preserve"> </v>
      </c>
    </row>
    <row r="4068" spans="5:13" x14ac:dyDescent="0.25">
      <c r="E4068"/>
      <c r="F4068"/>
      <c r="G4068"/>
      <c r="H4068"/>
      <c r="I4068"/>
      <c r="J4068"/>
      <c r="K4068"/>
      <c r="M4068" s="12" t="str">
        <f t="shared" si="63"/>
        <v xml:space="preserve"> </v>
      </c>
    </row>
    <row r="4069" spans="5:13" x14ac:dyDescent="0.25">
      <c r="E4069"/>
      <c r="F4069"/>
      <c r="G4069"/>
      <c r="H4069"/>
      <c r="I4069"/>
      <c r="J4069"/>
      <c r="K4069"/>
      <c r="M4069" s="12" t="str">
        <f t="shared" si="63"/>
        <v xml:space="preserve"> </v>
      </c>
    </row>
    <row r="4070" spans="5:13" x14ac:dyDescent="0.25">
      <c r="E4070"/>
      <c r="F4070"/>
      <c r="G4070"/>
      <c r="H4070"/>
      <c r="I4070"/>
      <c r="J4070"/>
      <c r="K4070"/>
      <c r="M4070" s="12" t="str">
        <f t="shared" si="63"/>
        <v xml:space="preserve"> </v>
      </c>
    </row>
    <row r="4071" spans="5:13" x14ac:dyDescent="0.25">
      <c r="E4071"/>
      <c r="F4071"/>
      <c r="G4071"/>
      <c r="H4071"/>
      <c r="I4071"/>
      <c r="J4071"/>
      <c r="K4071"/>
      <c r="M4071" s="12" t="str">
        <f t="shared" si="63"/>
        <v xml:space="preserve"> </v>
      </c>
    </row>
    <row r="4072" spans="5:13" x14ac:dyDescent="0.25">
      <c r="E4072"/>
      <c r="F4072"/>
      <c r="G4072"/>
      <c r="H4072"/>
      <c r="I4072"/>
      <c r="J4072"/>
      <c r="K4072"/>
      <c r="M4072" s="12" t="str">
        <f t="shared" si="63"/>
        <v xml:space="preserve"> </v>
      </c>
    </row>
    <row r="4073" spans="5:13" x14ac:dyDescent="0.25">
      <c r="E4073"/>
      <c r="F4073"/>
      <c r="G4073"/>
      <c r="H4073"/>
      <c r="I4073"/>
      <c r="J4073"/>
      <c r="K4073"/>
      <c r="M4073" s="12" t="str">
        <f t="shared" si="63"/>
        <v xml:space="preserve"> </v>
      </c>
    </row>
    <row r="4074" spans="5:13" x14ac:dyDescent="0.25">
      <c r="E4074"/>
      <c r="F4074"/>
      <c r="G4074"/>
      <c r="H4074"/>
      <c r="I4074"/>
      <c r="J4074"/>
      <c r="K4074"/>
      <c r="M4074" s="12" t="str">
        <f t="shared" si="63"/>
        <v xml:space="preserve"> </v>
      </c>
    </row>
    <row r="4075" spans="5:13" x14ac:dyDescent="0.25">
      <c r="E4075"/>
      <c r="F4075"/>
      <c r="G4075"/>
      <c r="H4075"/>
      <c r="I4075"/>
      <c r="J4075"/>
      <c r="K4075"/>
      <c r="M4075" s="12" t="str">
        <f t="shared" si="63"/>
        <v xml:space="preserve"> </v>
      </c>
    </row>
    <row r="4076" spans="5:13" x14ac:dyDescent="0.25">
      <c r="E4076"/>
      <c r="F4076"/>
      <c r="G4076"/>
      <c r="H4076"/>
      <c r="I4076"/>
      <c r="J4076"/>
      <c r="K4076"/>
      <c r="M4076" s="12" t="str">
        <f t="shared" si="63"/>
        <v xml:space="preserve"> </v>
      </c>
    </row>
    <row r="4077" spans="5:13" x14ac:dyDescent="0.25">
      <c r="E4077"/>
      <c r="F4077"/>
      <c r="G4077"/>
      <c r="H4077"/>
      <c r="I4077"/>
      <c r="J4077"/>
      <c r="K4077"/>
      <c r="M4077" s="12" t="str">
        <f t="shared" si="63"/>
        <v xml:space="preserve"> </v>
      </c>
    </row>
    <row r="4078" spans="5:13" x14ac:dyDescent="0.25">
      <c r="E4078"/>
      <c r="F4078"/>
      <c r="G4078"/>
      <c r="H4078"/>
      <c r="I4078"/>
      <c r="J4078"/>
      <c r="K4078"/>
      <c r="M4078" s="12" t="str">
        <f t="shared" si="63"/>
        <v xml:space="preserve"> </v>
      </c>
    </row>
    <row r="4079" spans="5:13" x14ac:dyDescent="0.25">
      <c r="E4079"/>
      <c r="F4079"/>
      <c r="G4079"/>
      <c r="H4079"/>
      <c r="I4079"/>
      <c r="J4079"/>
      <c r="K4079"/>
      <c r="M4079" s="12" t="str">
        <f t="shared" si="63"/>
        <v xml:space="preserve"> </v>
      </c>
    </row>
    <row r="4080" spans="5:13" x14ac:dyDescent="0.25">
      <c r="E4080"/>
      <c r="F4080"/>
      <c r="G4080"/>
      <c r="H4080"/>
      <c r="I4080"/>
      <c r="J4080"/>
      <c r="K4080"/>
      <c r="M4080" s="12" t="str">
        <f t="shared" si="63"/>
        <v xml:space="preserve"> </v>
      </c>
    </row>
    <row r="4081" spans="5:13" x14ac:dyDescent="0.25">
      <c r="E4081"/>
      <c r="F4081"/>
      <c r="G4081"/>
      <c r="H4081"/>
      <c r="I4081"/>
      <c r="J4081"/>
      <c r="K4081"/>
      <c r="M4081" s="12" t="str">
        <f t="shared" si="63"/>
        <v xml:space="preserve"> </v>
      </c>
    </row>
    <row r="4082" spans="5:13" x14ac:dyDescent="0.25">
      <c r="E4082"/>
      <c r="F4082"/>
      <c r="G4082"/>
      <c r="H4082"/>
      <c r="I4082"/>
      <c r="J4082"/>
      <c r="K4082"/>
      <c r="M4082" s="12" t="str">
        <f t="shared" si="63"/>
        <v xml:space="preserve"> </v>
      </c>
    </row>
    <row r="4083" spans="5:13" x14ac:dyDescent="0.25">
      <c r="E4083"/>
      <c r="F4083"/>
      <c r="G4083"/>
      <c r="H4083"/>
      <c r="I4083"/>
      <c r="J4083"/>
      <c r="K4083"/>
      <c r="M4083" s="12" t="str">
        <f t="shared" si="63"/>
        <v xml:space="preserve"> </v>
      </c>
    </row>
    <row r="4084" spans="5:13" x14ac:dyDescent="0.25">
      <c r="E4084"/>
      <c r="F4084"/>
      <c r="G4084"/>
      <c r="H4084"/>
      <c r="I4084"/>
      <c r="J4084"/>
      <c r="K4084"/>
      <c r="M4084" s="12" t="str">
        <f t="shared" si="63"/>
        <v xml:space="preserve"> </v>
      </c>
    </row>
    <row r="4085" spans="5:13" x14ac:dyDescent="0.25">
      <c r="E4085"/>
      <c r="F4085"/>
      <c r="G4085"/>
      <c r="H4085"/>
      <c r="I4085"/>
      <c r="J4085"/>
      <c r="K4085"/>
      <c r="M4085" s="12" t="str">
        <f t="shared" si="63"/>
        <v xml:space="preserve"> </v>
      </c>
    </row>
    <row r="4086" spans="5:13" x14ac:dyDescent="0.25">
      <c r="E4086"/>
      <c r="F4086"/>
      <c r="G4086"/>
      <c r="H4086"/>
      <c r="I4086"/>
      <c r="J4086"/>
      <c r="K4086"/>
      <c r="M4086" s="12" t="str">
        <f t="shared" si="63"/>
        <v xml:space="preserve"> </v>
      </c>
    </row>
    <row r="4087" spans="5:13" x14ac:dyDescent="0.25">
      <c r="E4087"/>
      <c r="F4087"/>
      <c r="G4087"/>
      <c r="H4087"/>
      <c r="I4087"/>
      <c r="J4087"/>
      <c r="K4087"/>
      <c r="M4087" s="12" t="str">
        <f t="shared" si="63"/>
        <v xml:space="preserve"> </v>
      </c>
    </row>
    <row r="4088" spans="5:13" x14ac:dyDescent="0.25">
      <c r="E4088"/>
      <c r="F4088"/>
      <c r="G4088"/>
      <c r="H4088"/>
      <c r="I4088"/>
      <c r="J4088"/>
      <c r="K4088"/>
      <c r="M4088" s="12" t="str">
        <f t="shared" si="63"/>
        <v xml:space="preserve"> </v>
      </c>
    </row>
    <row r="4089" spans="5:13" x14ac:dyDescent="0.25">
      <c r="E4089"/>
      <c r="F4089"/>
      <c r="G4089"/>
      <c r="H4089"/>
      <c r="I4089"/>
      <c r="J4089"/>
      <c r="K4089"/>
      <c r="M4089" s="12" t="str">
        <f t="shared" si="63"/>
        <v xml:space="preserve"> </v>
      </c>
    </row>
    <row r="4090" spans="5:13" x14ac:dyDescent="0.25">
      <c r="E4090"/>
      <c r="F4090"/>
      <c r="G4090"/>
      <c r="H4090"/>
      <c r="I4090"/>
      <c r="J4090"/>
      <c r="K4090"/>
      <c r="M4090" s="12" t="str">
        <f t="shared" si="63"/>
        <v xml:space="preserve"> </v>
      </c>
    </row>
    <row r="4091" spans="5:13" x14ac:dyDescent="0.25">
      <c r="E4091"/>
      <c r="F4091"/>
      <c r="G4091"/>
      <c r="H4091"/>
      <c r="I4091"/>
      <c r="J4091"/>
      <c r="K4091"/>
      <c r="M4091" s="12" t="str">
        <f t="shared" si="63"/>
        <v xml:space="preserve"> </v>
      </c>
    </row>
    <row r="4092" spans="5:13" x14ac:dyDescent="0.25">
      <c r="E4092"/>
      <c r="F4092"/>
      <c r="G4092"/>
      <c r="H4092"/>
      <c r="I4092"/>
      <c r="J4092"/>
      <c r="K4092"/>
      <c r="M4092" s="12" t="str">
        <f t="shared" si="63"/>
        <v xml:space="preserve"> </v>
      </c>
    </row>
    <row r="4093" spans="5:13" x14ac:dyDescent="0.25">
      <c r="E4093"/>
      <c r="F4093"/>
      <c r="G4093"/>
      <c r="H4093"/>
      <c r="I4093"/>
      <c r="J4093"/>
      <c r="K4093"/>
      <c r="M4093" s="12" t="str">
        <f t="shared" si="63"/>
        <v xml:space="preserve"> </v>
      </c>
    </row>
    <row r="4094" spans="5:13" x14ac:dyDescent="0.25">
      <c r="E4094"/>
      <c r="F4094"/>
      <c r="G4094"/>
      <c r="H4094"/>
      <c r="I4094"/>
      <c r="J4094"/>
      <c r="K4094"/>
      <c r="M4094" s="12" t="str">
        <f t="shared" si="63"/>
        <v xml:space="preserve"> </v>
      </c>
    </row>
    <row r="4095" spans="5:13" x14ac:dyDescent="0.25">
      <c r="E4095"/>
      <c r="F4095"/>
      <c r="G4095"/>
      <c r="H4095"/>
      <c r="I4095"/>
      <c r="J4095"/>
      <c r="K4095"/>
      <c r="M4095" s="12" t="str">
        <f t="shared" si="63"/>
        <v xml:space="preserve"> </v>
      </c>
    </row>
    <row r="4096" spans="5:13" x14ac:dyDescent="0.25">
      <c r="E4096"/>
      <c r="F4096"/>
      <c r="G4096"/>
      <c r="H4096"/>
      <c r="I4096"/>
      <c r="J4096"/>
      <c r="K4096"/>
      <c r="M4096" s="12" t="str">
        <f t="shared" si="63"/>
        <v xml:space="preserve"> </v>
      </c>
    </row>
    <row r="4097" spans="5:13" x14ac:dyDescent="0.25">
      <c r="E4097"/>
      <c r="F4097"/>
      <c r="G4097"/>
      <c r="H4097"/>
      <c r="I4097"/>
      <c r="J4097"/>
      <c r="K4097"/>
      <c r="M4097" s="12" t="str">
        <f t="shared" si="63"/>
        <v xml:space="preserve"> </v>
      </c>
    </row>
    <row r="4098" spans="5:13" x14ac:dyDescent="0.25">
      <c r="E4098"/>
      <c r="F4098"/>
      <c r="G4098"/>
      <c r="H4098"/>
      <c r="I4098"/>
      <c r="J4098"/>
      <c r="K4098"/>
      <c r="M4098" s="12" t="str">
        <f t="shared" si="63"/>
        <v xml:space="preserve"> </v>
      </c>
    </row>
    <row r="4099" spans="5:13" x14ac:dyDescent="0.25">
      <c r="E4099"/>
      <c r="F4099"/>
      <c r="G4099"/>
      <c r="H4099"/>
      <c r="I4099"/>
      <c r="J4099"/>
      <c r="K4099"/>
      <c r="M4099" s="12" t="str">
        <f t="shared" si="63"/>
        <v xml:space="preserve"> </v>
      </c>
    </row>
    <row r="4100" spans="5:13" x14ac:dyDescent="0.25">
      <c r="E4100"/>
      <c r="F4100"/>
      <c r="G4100"/>
      <c r="H4100"/>
      <c r="I4100"/>
      <c r="J4100"/>
      <c r="K4100"/>
      <c r="M4100" s="12" t="str">
        <f t="shared" si="63"/>
        <v xml:space="preserve"> </v>
      </c>
    </row>
    <row r="4101" spans="5:13" x14ac:dyDescent="0.25">
      <c r="E4101"/>
      <c r="F4101"/>
      <c r="G4101"/>
      <c r="H4101"/>
      <c r="I4101"/>
      <c r="J4101"/>
      <c r="K4101"/>
      <c r="M4101" s="12" t="str">
        <f t="shared" si="63"/>
        <v xml:space="preserve"> </v>
      </c>
    </row>
    <row r="4102" spans="5:13" x14ac:dyDescent="0.25">
      <c r="E4102"/>
      <c r="F4102"/>
      <c r="G4102"/>
      <c r="H4102"/>
      <c r="I4102"/>
      <c r="J4102"/>
      <c r="K4102"/>
      <c r="M4102" s="12" t="str">
        <f t="shared" si="63"/>
        <v xml:space="preserve"> </v>
      </c>
    </row>
    <row r="4103" spans="5:13" x14ac:dyDescent="0.25">
      <c r="E4103"/>
      <c r="F4103"/>
      <c r="G4103"/>
      <c r="H4103"/>
      <c r="I4103"/>
      <c r="J4103"/>
      <c r="K4103"/>
      <c r="M4103" s="12" t="str">
        <f t="shared" si="63"/>
        <v xml:space="preserve"> </v>
      </c>
    </row>
    <row r="4104" spans="5:13" x14ac:dyDescent="0.25">
      <c r="E4104"/>
      <c r="F4104"/>
      <c r="G4104"/>
      <c r="H4104"/>
      <c r="I4104"/>
      <c r="J4104"/>
      <c r="K4104"/>
      <c r="M4104" s="12" t="str">
        <f t="shared" ref="M4104:M4167" si="64">IF(J4104&gt;$M$3,"X"," ")</f>
        <v xml:space="preserve"> </v>
      </c>
    </row>
    <row r="4105" spans="5:13" x14ac:dyDescent="0.25">
      <c r="E4105"/>
      <c r="F4105"/>
      <c r="G4105"/>
      <c r="H4105"/>
      <c r="I4105"/>
      <c r="J4105"/>
      <c r="K4105"/>
      <c r="M4105" s="12" t="str">
        <f t="shared" si="64"/>
        <v xml:space="preserve"> </v>
      </c>
    </row>
    <row r="4106" spans="5:13" x14ac:dyDescent="0.25">
      <c r="E4106"/>
      <c r="F4106"/>
      <c r="G4106"/>
      <c r="H4106"/>
      <c r="I4106"/>
      <c r="J4106"/>
      <c r="K4106"/>
      <c r="M4106" s="12" t="str">
        <f t="shared" si="64"/>
        <v xml:space="preserve"> </v>
      </c>
    </row>
    <row r="4107" spans="5:13" x14ac:dyDescent="0.25">
      <c r="E4107"/>
      <c r="F4107"/>
      <c r="G4107"/>
      <c r="H4107"/>
      <c r="I4107"/>
      <c r="J4107"/>
      <c r="K4107"/>
      <c r="M4107" s="12" t="str">
        <f t="shared" si="64"/>
        <v xml:space="preserve"> </v>
      </c>
    </row>
    <row r="4108" spans="5:13" x14ac:dyDescent="0.25">
      <c r="E4108"/>
      <c r="F4108"/>
      <c r="G4108"/>
      <c r="H4108"/>
      <c r="I4108"/>
      <c r="J4108"/>
      <c r="K4108"/>
      <c r="M4108" s="12" t="str">
        <f t="shared" si="64"/>
        <v xml:space="preserve"> </v>
      </c>
    </row>
    <row r="4109" spans="5:13" x14ac:dyDescent="0.25">
      <c r="E4109"/>
      <c r="F4109"/>
      <c r="G4109"/>
      <c r="H4109"/>
      <c r="I4109"/>
      <c r="J4109"/>
      <c r="K4109"/>
      <c r="M4109" s="12" t="str">
        <f t="shared" si="64"/>
        <v xml:space="preserve"> </v>
      </c>
    </row>
    <row r="4110" spans="5:13" x14ac:dyDescent="0.25">
      <c r="E4110"/>
      <c r="F4110"/>
      <c r="G4110"/>
      <c r="H4110"/>
      <c r="I4110"/>
      <c r="J4110"/>
      <c r="K4110"/>
      <c r="M4110" s="12" t="str">
        <f t="shared" si="64"/>
        <v xml:space="preserve"> </v>
      </c>
    </row>
    <row r="4111" spans="5:13" x14ac:dyDescent="0.25">
      <c r="E4111"/>
      <c r="F4111"/>
      <c r="G4111"/>
      <c r="H4111"/>
      <c r="I4111"/>
      <c r="J4111"/>
      <c r="K4111"/>
      <c r="M4111" s="12" t="str">
        <f t="shared" si="64"/>
        <v xml:space="preserve"> </v>
      </c>
    </row>
    <row r="4112" spans="5:13" x14ac:dyDescent="0.25">
      <c r="E4112"/>
      <c r="F4112"/>
      <c r="G4112"/>
      <c r="H4112"/>
      <c r="I4112"/>
      <c r="J4112"/>
      <c r="K4112"/>
      <c r="M4112" s="12" t="str">
        <f t="shared" si="64"/>
        <v xml:space="preserve"> </v>
      </c>
    </row>
    <row r="4113" spans="5:13" x14ac:dyDescent="0.25">
      <c r="E4113"/>
      <c r="F4113"/>
      <c r="G4113"/>
      <c r="H4113"/>
      <c r="I4113"/>
      <c r="J4113"/>
      <c r="K4113"/>
      <c r="M4113" s="12" t="str">
        <f t="shared" si="64"/>
        <v xml:space="preserve"> </v>
      </c>
    </row>
    <row r="4114" spans="5:13" x14ac:dyDescent="0.25">
      <c r="E4114"/>
      <c r="F4114"/>
      <c r="G4114"/>
      <c r="H4114"/>
      <c r="I4114"/>
      <c r="J4114"/>
      <c r="K4114"/>
      <c r="M4114" s="12" t="str">
        <f t="shared" si="64"/>
        <v xml:space="preserve"> </v>
      </c>
    </row>
    <row r="4115" spans="5:13" x14ac:dyDescent="0.25">
      <c r="E4115"/>
      <c r="F4115"/>
      <c r="G4115"/>
      <c r="H4115"/>
      <c r="I4115"/>
      <c r="J4115"/>
      <c r="K4115"/>
      <c r="M4115" s="12" t="str">
        <f t="shared" si="64"/>
        <v xml:space="preserve"> </v>
      </c>
    </row>
    <row r="4116" spans="5:13" x14ac:dyDescent="0.25">
      <c r="E4116"/>
      <c r="F4116"/>
      <c r="G4116"/>
      <c r="H4116"/>
      <c r="I4116"/>
      <c r="J4116"/>
      <c r="K4116"/>
      <c r="M4116" s="12" t="str">
        <f t="shared" si="64"/>
        <v xml:space="preserve"> </v>
      </c>
    </row>
    <row r="4117" spans="5:13" x14ac:dyDescent="0.25">
      <c r="E4117"/>
      <c r="F4117"/>
      <c r="G4117"/>
      <c r="H4117"/>
      <c r="I4117"/>
      <c r="J4117"/>
      <c r="K4117"/>
      <c r="M4117" s="12" t="str">
        <f t="shared" si="64"/>
        <v xml:space="preserve"> </v>
      </c>
    </row>
    <row r="4118" spans="5:13" x14ac:dyDescent="0.25">
      <c r="E4118"/>
      <c r="F4118"/>
      <c r="G4118"/>
      <c r="H4118"/>
      <c r="I4118"/>
      <c r="J4118"/>
      <c r="K4118"/>
      <c r="M4118" s="12" t="str">
        <f t="shared" si="64"/>
        <v xml:space="preserve"> </v>
      </c>
    </row>
    <row r="4119" spans="5:13" x14ac:dyDescent="0.25">
      <c r="E4119"/>
      <c r="F4119"/>
      <c r="G4119"/>
      <c r="H4119"/>
      <c r="I4119"/>
      <c r="J4119"/>
      <c r="K4119"/>
      <c r="M4119" s="12" t="str">
        <f t="shared" si="64"/>
        <v xml:space="preserve"> </v>
      </c>
    </row>
    <row r="4120" spans="5:13" x14ac:dyDescent="0.25">
      <c r="E4120"/>
      <c r="F4120"/>
      <c r="G4120"/>
      <c r="H4120"/>
      <c r="I4120"/>
      <c r="J4120"/>
      <c r="K4120"/>
      <c r="M4120" s="12" t="str">
        <f t="shared" si="64"/>
        <v xml:space="preserve"> </v>
      </c>
    </row>
    <row r="4121" spans="5:13" x14ac:dyDescent="0.25">
      <c r="E4121"/>
      <c r="F4121"/>
      <c r="G4121"/>
      <c r="H4121"/>
      <c r="I4121"/>
      <c r="J4121"/>
      <c r="K4121"/>
      <c r="M4121" s="12" t="str">
        <f t="shared" si="64"/>
        <v xml:space="preserve"> </v>
      </c>
    </row>
    <row r="4122" spans="5:13" x14ac:dyDescent="0.25">
      <c r="E4122"/>
      <c r="F4122"/>
      <c r="G4122"/>
      <c r="H4122"/>
      <c r="I4122"/>
      <c r="J4122"/>
      <c r="K4122"/>
      <c r="M4122" s="12" t="str">
        <f t="shared" si="64"/>
        <v xml:space="preserve"> </v>
      </c>
    </row>
    <row r="4123" spans="5:13" x14ac:dyDescent="0.25">
      <c r="E4123"/>
      <c r="F4123"/>
      <c r="G4123"/>
      <c r="H4123"/>
      <c r="I4123"/>
      <c r="J4123"/>
      <c r="K4123"/>
      <c r="M4123" s="12" t="str">
        <f t="shared" si="64"/>
        <v xml:space="preserve"> </v>
      </c>
    </row>
    <row r="4124" spans="5:13" x14ac:dyDescent="0.25">
      <c r="E4124"/>
      <c r="F4124"/>
      <c r="G4124"/>
      <c r="H4124"/>
      <c r="I4124"/>
      <c r="J4124"/>
      <c r="K4124"/>
      <c r="M4124" s="12" t="str">
        <f t="shared" si="64"/>
        <v xml:space="preserve"> </v>
      </c>
    </row>
    <row r="4125" spans="5:13" x14ac:dyDescent="0.25">
      <c r="E4125"/>
      <c r="F4125"/>
      <c r="G4125"/>
      <c r="H4125"/>
      <c r="I4125"/>
      <c r="J4125"/>
      <c r="K4125"/>
      <c r="M4125" s="12" t="str">
        <f t="shared" si="64"/>
        <v xml:space="preserve"> </v>
      </c>
    </row>
    <row r="4126" spans="5:13" x14ac:dyDescent="0.25">
      <c r="E4126"/>
      <c r="F4126"/>
      <c r="G4126"/>
      <c r="H4126"/>
      <c r="I4126"/>
      <c r="J4126"/>
      <c r="K4126"/>
      <c r="M4126" s="12" t="str">
        <f t="shared" si="64"/>
        <v xml:space="preserve"> </v>
      </c>
    </row>
    <row r="4127" spans="5:13" x14ac:dyDescent="0.25">
      <c r="E4127"/>
      <c r="F4127"/>
      <c r="G4127"/>
      <c r="H4127"/>
      <c r="I4127"/>
      <c r="J4127"/>
      <c r="K4127"/>
      <c r="M4127" s="12" t="str">
        <f t="shared" si="64"/>
        <v xml:space="preserve"> </v>
      </c>
    </row>
    <row r="4128" spans="5:13" x14ac:dyDescent="0.25">
      <c r="E4128"/>
      <c r="F4128"/>
      <c r="G4128"/>
      <c r="H4128"/>
      <c r="I4128"/>
      <c r="J4128"/>
      <c r="K4128"/>
      <c r="M4128" s="12" t="str">
        <f t="shared" si="64"/>
        <v xml:space="preserve"> </v>
      </c>
    </row>
    <row r="4129" spans="5:13" x14ac:dyDescent="0.25">
      <c r="E4129"/>
      <c r="F4129"/>
      <c r="G4129"/>
      <c r="H4129"/>
      <c r="I4129"/>
      <c r="J4129"/>
      <c r="K4129"/>
      <c r="M4129" s="12" t="str">
        <f t="shared" si="64"/>
        <v xml:space="preserve"> </v>
      </c>
    </row>
    <row r="4130" spans="5:13" x14ac:dyDescent="0.25">
      <c r="E4130"/>
      <c r="F4130"/>
      <c r="G4130"/>
      <c r="H4130"/>
      <c r="I4130"/>
      <c r="J4130"/>
      <c r="K4130"/>
      <c r="M4130" s="12" t="str">
        <f t="shared" si="64"/>
        <v xml:space="preserve"> </v>
      </c>
    </row>
    <row r="4131" spans="5:13" x14ac:dyDescent="0.25">
      <c r="E4131"/>
      <c r="F4131"/>
      <c r="G4131"/>
      <c r="H4131"/>
      <c r="I4131"/>
      <c r="J4131"/>
      <c r="K4131"/>
      <c r="M4131" s="12" t="str">
        <f t="shared" si="64"/>
        <v xml:space="preserve"> </v>
      </c>
    </row>
    <row r="4132" spans="5:13" x14ac:dyDescent="0.25">
      <c r="E4132"/>
      <c r="F4132"/>
      <c r="G4132"/>
      <c r="H4132"/>
      <c r="I4132"/>
      <c r="J4132"/>
      <c r="K4132"/>
      <c r="M4132" s="12" t="str">
        <f t="shared" si="64"/>
        <v xml:space="preserve"> </v>
      </c>
    </row>
    <row r="4133" spans="5:13" x14ac:dyDescent="0.25">
      <c r="E4133"/>
      <c r="F4133"/>
      <c r="G4133"/>
      <c r="H4133"/>
      <c r="I4133"/>
      <c r="J4133"/>
      <c r="K4133"/>
      <c r="M4133" s="12" t="str">
        <f t="shared" si="64"/>
        <v xml:space="preserve"> </v>
      </c>
    </row>
    <row r="4134" spans="5:13" x14ac:dyDescent="0.25">
      <c r="E4134"/>
      <c r="F4134"/>
      <c r="G4134"/>
      <c r="H4134"/>
      <c r="I4134"/>
      <c r="J4134"/>
      <c r="K4134"/>
      <c r="M4134" s="12" t="str">
        <f t="shared" si="64"/>
        <v xml:space="preserve"> </v>
      </c>
    </row>
    <row r="4135" spans="5:13" x14ac:dyDescent="0.25">
      <c r="E4135"/>
      <c r="F4135"/>
      <c r="G4135"/>
      <c r="H4135"/>
      <c r="I4135"/>
      <c r="J4135"/>
      <c r="K4135"/>
      <c r="M4135" s="12" t="str">
        <f t="shared" si="64"/>
        <v xml:space="preserve"> </v>
      </c>
    </row>
    <row r="4136" spans="5:13" x14ac:dyDescent="0.25">
      <c r="E4136"/>
      <c r="F4136"/>
      <c r="G4136"/>
      <c r="H4136"/>
      <c r="I4136"/>
      <c r="J4136"/>
      <c r="K4136"/>
      <c r="M4136" s="12" t="str">
        <f t="shared" si="64"/>
        <v xml:space="preserve"> </v>
      </c>
    </row>
    <row r="4137" spans="5:13" x14ac:dyDescent="0.25">
      <c r="E4137"/>
      <c r="F4137"/>
      <c r="G4137"/>
      <c r="H4137"/>
      <c r="I4137"/>
      <c r="J4137"/>
      <c r="K4137"/>
      <c r="M4137" s="12" t="str">
        <f t="shared" si="64"/>
        <v xml:space="preserve"> </v>
      </c>
    </row>
    <row r="4138" spans="5:13" x14ac:dyDescent="0.25">
      <c r="E4138"/>
      <c r="F4138"/>
      <c r="G4138"/>
      <c r="H4138"/>
      <c r="I4138"/>
      <c r="J4138"/>
      <c r="K4138"/>
      <c r="M4138" s="12" t="str">
        <f t="shared" si="64"/>
        <v xml:space="preserve"> </v>
      </c>
    </row>
    <row r="4139" spans="5:13" x14ac:dyDescent="0.25">
      <c r="E4139"/>
      <c r="F4139"/>
      <c r="G4139"/>
      <c r="H4139"/>
      <c r="I4139"/>
      <c r="J4139"/>
      <c r="K4139"/>
      <c r="M4139" s="12" t="str">
        <f t="shared" si="64"/>
        <v xml:space="preserve"> </v>
      </c>
    </row>
    <row r="4140" spans="5:13" x14ac:dyDescent="0.25">
      <c r="E4140"/>
      <c r="F4140"/>
      <c r="G4140"/>
      <c r="H4140"/>
      <c r="I4140"/>
      <c r="J4140"/>
      <c r="K4140"/>
      <c r="M4140" s="12" t="str">
        <f t="shared" si="64"/>
        <v xml:space="preserve"> </v>
      </c>
    </row>
    <row r="4141" spans="5:13" x14ac:dyDescent="0.25">
      <c r="E4141"/>
      <c r="F4141"/>
      <c r="G4141"/>
      <c r="H4141"/>
      <c r="I4141"/>
      <c r="J4141"/>
      <c r="K4141"/>
      <c r="M4141" s="12" t="str">
        <f t="shared" si="64"/>
        <v xml:space="preserve"> </v>
      </c>
    </row>
    <row r="4142" spans="5:13" x14ac:dyDescent="0.25">
      <c r="E4142"/>
      <c r="F4142"/>
      <c r="G4142"/>
      <c r="H4142"/>
      <c r="I4142"/>
      <c r="J4142"/>
      <c r="K4142"/>
      <c r="M4142" s="12" t="str">
        <f t="shared" si="64"/>
        <v xml:space="preserve"> </v>
      </c>
    </row>
    <row r="4143" spans="5:13" x14ac:dyDescent="0.25">
      <c r="E4143"/>
      <c r="F4143"/>
      <c r="G4143"/>
      <c r="H4143"/>
      <c r="I4143"/>
      <c r="J4143"/>
      <c r="K4143"/>
      <c r="M4143" s="12" t="str">
        <f t="shared" si="64"/>
        <v xml:space="preserve"> </v>
      </c>
    </row>
    <row r="4144" spans="5:13" x14ac:dyDescent="0.25">
      <c r="E4144"/>
      <c r="F4144"/>
      <c r="G4144"/>
      <c r="H4144"/>
      <c r="I4144"/>
      <c r="J4144"/>
      <c r="K4144"/>
      <c r="M4144" s="12" t="str">
        <f t="shared" si="64"/>
        <v xml:space="preserve"> </v>
      </c>
    </row>
    <row r="4145" spans="5:13" x14ac:dyDescent="0.25">
      <c r="E4145"/>
      <c r="F4145"/>
      <c r="G4145"/>
      <c r="H4145"/>
      <c r="I4145"/>
      <c r="J4145"/>
      <c r="K4145"/>
      <c r="M4145" s="12" t="str">
        <f t="shared" si="64"/>
        <v xml:space="preserve"> </v>
      </c>
    </row>
    <row r="4146" spans="5:13" x14ac:dyDescent="0.25">
      <c r="E4146"/>
      <c r="F4146"/>
      <c r="G4146"/>
      <c r="H4146"/>
      <c r="I4146"/>
      <c r="J4146"/>
      <c r="K4146"/>
      <c r="M4146" s="12" t="str">
        <f t="shared" si="64"/>
        <v xml:space="preserve"> </v>
      </c>
    </row>
    <row r="4147" spans="5:13" x14ac:dyDescent="0.25">
      <c r="E4147"/>
      <c r="F4147"/>
      <c r="G4147"/>
      <c r="H4147"/>
      <c r="I4147"/>
      <c r="J4147"/>
      <c r="K4147"/>
      <c r="M4147" s="12" t="str">
        <f t="shared" si="64"/>
        <v xml:space="preserve"> </v>
      </c>
    </row>
    <row r="4148" spans="5:13" x14ac:dyDescent="0.25">
      <c r="E4148"/>
      <c r="F4148"/>
      <c r="G4148"/>
      <c r="H4148"/>
      <c r="I4148"/>
      <c r="J4148"/>
      <c r="K4148"/>
      <c r="M4148" s="12" t="str">
        <f t="shared" si="64"/>
        <v xml:space="preserve"> </v>
      </c>
    </row>
    <row r="4149" spans="5:13" x14ac:dyDescent="0.25">
      <c r="E4149"/>
      <c r="F4149"/>
      <c r="G4149"/>
      <c r="H4149"/>
      <c r="I4149"/>
      <c r="J4149"/>
      <c r="K4149"/>
      <c r="M4149" s="12" t="str">
        <f t="shared" si="64"/>
        <v xml:space="preserve"> </v>
      </c>
    </row>
    <row r="4150" spans="5:13" x14ac:dyDescent="0.25">
      <c r="E4150"/>
      <c r="F4150"/>
      <c r="G4150"/>
      <c r="H4150"/>
      <c r="I4150"/>
      <c r="J4150"/>
      <c r="K4150"/>
      <c r="M4150" s="12" t="str">
        <f t="shared" si="64"/>
        <v xml:space="preserve"> </v>
      </c>
    </row>
    <row r="4151" spans="5:13" x14ac:dyDescent="0.25">
      <c r="E4151"/>
      <c r="F4151"/>
      <c r="G4151"/>
      <c r="H4151"/>
      <c r="I4151"/>
      <c r="J4151"/>
      <c r="K4151"/>
      <c r="M4151" s="12" t="str">
        <f t="shared" si="64"/>
        <v xml:space="preserve"> </v>
      </c>
    </row>
    <row r="4152" spans="5:13" x14ac:dyDescent="0.25">
      <c r="E4152"/>
      <c r="F4152"/>
      <c r="G4152"/>
      <c r="H4152"/>
      <c r="I4152"/>
      <c r="J4152"/>
      <c r="K4152"/>
      <c r="M4152" s="12" t="str">
        <f t="shared" si="64"/>
        <v xml:space="preserve"> </v>
      </c>
    </row>
    <row r="4153" spans="5:13" x14ac:dyDescent="0.25">
      <c r="E4153"/>
      <c r="F4153"/>
      <c r="G4153"/>
      <c r="H4153"/>
      <c r="I4153"/>
      <c r="J4153"/>
      <c r="K4153"/>
      <c r="M4153" s="12" t="str">
        <f t="shared" si="64"/>
        <v xml:space="preserve"> </v>
      </c>
    </row>
    <row r="4154" spans="5:13" x14ac:dyDescent="0.25">
      <c r="E4154"/>
      <c r="F4154"/>
      <c r="G4154"/>
      <c r="H4154"/>
      <c r="I4154"/>
      <c r="J4154"/>
      <c r="K4154"/>
      <c r="M4154" s="12" t="str">
        <f t="shared" si="64"/>
        <v xml:space="preserve"> </v>
      </c>
    </row>
    <row r="4155" spans="5:13" x14ac:dyDescent="0.25">
      <c r="E4155"/>
      <c r="F4155"/>
      <c r="G4155"/>
      <c r="H4155"/>
      <c r="I4155"/>
      <c r="J4155"/>
      <c r="K4155"/>
      <c r="M4155" s="12" t="str">
        <f t="shared" si="64"/>
        <v xml:space="preserve"> </v>
      </c>
    </row>
    <row r="4156" spans="5:13" x14ac:dyDescent="0.25">
      <c r="E4156"/>
      <c r="F4156"/>
      <c r="G4156"/>
      <c r="H4156"/>
      <c r="I4156"/>
      <c r="J4156"/>
      <c r="K4156"/>
      <c r="M4156" s="12" t="str">
        <f t="shared" si="64"/>
        <v xml:space="preserve"> </v>
      </c>
    </row>
    <row r="4157" spans="5:13" x14ac:dyDescent="0.25">
      <c r="E4157"/>
      <c r="F4157"/>
      <c r="G4157"/>
      <c r="H4157"/>
      <c r="I4157"/>
      <c r="J4157"/>
      <c r="K4157"/>
      <c r="M4157" s="12" t="str">
        <f t="shared" si="64"/>
        <v xml:space="preserve"> </v>
      </c>
    </row>
    <row r="4158" spans="5:13" x14ac:dyDescent="0.25">
      <c r="E4158"/>
      <c r="F4158"/>
      <c r="G4158"/>
      <c r="H4158"/>
      <c r="I4158"/>
      <c r="J4158"/>
      <c r="K4158"/>
      <c r="M4158" s="12" t="str">
        <f t="shared" si="64"/>
        <v xml:space="preserve"> </v>
      </c>
    </row>
    <row r="4159" spans="5:13" x14ac:dyDescent="0.25">
      <c r="E4159"/>
      <c r="F4159"/>
      <c r="G4159"/>
      <c r="H4159"/>
      <c r="I4159"/>
      <c r="J4159"/>
      <c r="K4159"/>
      <c r="M4159" s="12" t="str">
        <f t="shared" si="64"/>
        <v xml:space="preserve"> </v>
      </c>
    </row>
    <row r="4160" spans="5:13" x14ac:dyDescent="0.25">
      <c r="E4160"/>
      <c r="F4160"/>
      <c r="G4160"/>
      <c r="H4160"/>
      <c r="I4160"/>
      <c r="J4160"/>
      <c r="K4160"/>
      <c r="M4160" s="12" t="str">
        <f t="shared" si="64"/>
        <v xml:space="preserve"> </v>
      </c>
    </row>
    <row r="4161" spans="5:13" x14ac:dyDescent="0.25">
      <c r="E4161"/>
      <c r="F4161"/>
      <c r="G4161"/>
      <c r="H4161"/>
      <c r="I4161"/>
      <c r="J4161"/>
      <c r="K4161"/>
      <c r="M4161" s="12" t="str">
        <f t="shared" si="64"/>
        <v xml:space="preserve"> </v>
      </c>
    </row>
    <row r="4162" spans="5:13" x14ac:dyDescent="0.25">
      <c r="E4162"/>
      <c r="F4162"/>
      <c r="G4162"/>
      <c r="H4162"/>
      <c r="I4162"/>
      <c r="J4162"/>
      <c r="K4162"/>
      <c r="M4162" s="12" t="str">
        <f t="shared" si="64"/>
        <v xml:space="preserve"> </v>
      </c>
    </row>
    <row r="4163" spans="5:13" x14ac:dyDescent="0.25">
      <c r="E4163"/>
      <c r="F4163"/>
      <c r="G4163"/>
      <c r="H4163"/>
      <c r="I4163"/>
      <c r="J4163"/>
      <c r="K4163"/>
      <c r="M4163" s="12" t="str">
        <f t="shared" si="64"/>
        <v xml:space="preserve"> </v>
      </c>
    </row>
    <row r="4164" spans="5:13" x14ac:dyDescent="0.25">
      <c r="E4164"/>
      <c r="F4164"/>
      <c r="G4164"/>
      <c r="H4164"/>
      <c r="I4164"/>
      <c r="J4164"/>
      <c r="K4164"/>
      <c r="M4164" s="12" t="str">
        <f t="shared" si="64"/>
        <v xml:space="preserve"> </v>
      </c>
    </row>
    <row r="4165" spans="5:13" x14ac:dyDescent="0.25">
      <c r="E4165"/>
      <c r="F4165"/>
      <c r="G4165"/>
      <c r="H4165"/>
      <c r="I4165"/>
      <c r="J4165"/>
      <c r="K4165"/>
      <c r="M4165" s="12" t="str">
        <f t="shared" si="64"/>
        <v xml:space="preserve"> </v>
      </c>
    </row>
    <row r="4166" spans="5:13" x14ac:dyDescent="0.25">
      <c r="E4166"/>
      <c r="F4166"/>
      <c r="G4166"/>
      <c r="H4166"/>
      <c r="I4166"/>
      <c r="J4166"/>
      <c r="K4166"/>
      <c r="M4166" s="12" t="str">
        <f t="shared" si="64"/>
        <v xml:space="preserve"> </v>
      </c>
    </row>
    <row r="4167" spans="5:13" x14ac:dyDescent="0.25">
      <c r="E4167"/>
      <c r="F4167"/>
      <c r="G4167"/>
      <c r="H4167"/>
      <c r="I4167"/>
      <c r="J4167"/>
      <c r="K4167"/>
      <c r="M4167" s="12" t="str">
        <f t="shared" si="64"/>
        <v xml:space="preserve"> </v>
      </c>
    </row>
    <row r="4168" spans="5:13" x14ac:dyDescent="0.25">
      <c r="E4168"/>
      <c r="F4168"/>
      <c r="G4168"/>
      <c r="H4168"/>
      <c r="I4168"/>
      <c r="J4168"/>
      <c r="K4168"/>
      <c r="M4168" s="12" t="str">
        <f t="shared" ref="M4168:M4231" si="65">IF(J4168&gt;$M$3,"X"," ")</f>
        <v xml:space="preserve"> </v>
      </c>
    </row>
    <row r="4169" spans="5:13" x14ac:dyDescent="0.25">
      <c r="E4169"/>
      <c r="F4169"/>
      <c r="G4169"/>
      <c r="H4169"/>
      <c r="I4169"/>
      <c r="J4169"/>
      <c r="K4169"/>
      <c r="M4169" s="12" t="str">
        <f t="shared" si="65"/>
        <v xml:space="preserve"> </v>
      </c>
    </row>
    <row r="4170" spans="5:13" x14ac:dyDescent="0.25">
      <c r="E4170"/>
      <c r="F4170"/>
      <c r="G4170"/>
      <c r="H4170"/>
      <c r="I4170"/>
      <c r="J4170"/>
      <c r="K4170"/>
      <c r="M4170" s="12" t="str">
        <f t="shared" si="65"/>
        <v xml:space="preserve"> </v>
      </c>
    </row>
    <row r="4171" spans="5:13" x14ac:dyDescent="0.25">
      <c r="E4171"/>
      <c r="F4171"/>
      <c r="G4171"/>
      <c r="H4171"/>
      <c r="I4171"/>
      <c r="J4171"/>
      <c r="K4171"/>
      <c r="M4171" s="12" t="str">
        <f t="shared" si="65"/>
        <v xml:space="preserve"> </v>
      </c>
    </row>
    <row r="4172" spans="5:13" x14ac:dyDescent="0.25">
      <c r="E4172"/>
      <c r="F4172"/>
      <c r="G4172"/>
      <c r="H4172"/>
      <c r="I4172"/>
      <c r="J4172"/>
      <c r="K4172"/>
      <c r="M4172" s="12" t="str">
        <f t="shared" si="65"/>
        <v xml:space="preserve"> </v>
      </c>
    </row>
    <row r="4173" spans="5:13" x14ac:dyDescent="0.25">
      <c r="E4173"/>
      <c r="F4173"/>
      <c r="G4173"/>
      <c r="H4173"/>
      <c r="I4173"/>
      <c r="J4173"/>
      <c r="K4173"/>
      <c r="M4173" s="12" t="str">
        <f t="shared" si="65"/>
        <v xml:space="preserve"> </v>
      </c>
    </row>
    <row r="4174" spans="5:13" x14ac:dyDescent="0.25">
      <c r="E4174"/>
      <c r="F4174"/>
      <c r="G4174"/>
      <c r="H4174"/>
      <c r="I4174"/>
      <c r="J4174"/>
      <c r="K4174"/>
      <c r="M4174" s="12" t="str">
        <f t="shared" si="65"/>
        <v xml:space="preserve"> </v>
      </c>
    </row>
    <row r="4175" spans="5:13" x14ac:dyDescent="0.25">
      <c r="E4175"/>
      <c r="F4175"/>
      <c r="G4175"/>
      <c r="H4175"/>
      <c r="I4175"/>
      <c r="J4175"/>
      <c r="K4175"/>
      <c r="M4175" s="12" t="str">
        <f t="shared" si="65"/>
        <v xml:space="preserve"> </v>
      </c>
    </row>
    <row r="4176" spans="5:13" x14ac:dyDescent="0.25">
      <c r="E4176"/>
      <c r="F4176"/>
      <c r="G4176"/>
      <c r="H4176"/>
      <c r="I4176"/>
      <c r="J4176"/>
      <c r="K4176"/>
      <c r="M4176" s="12" t="str">
        <f t="shared" si="65"/>
        <v xml:space="preserve"> </v>
      </c>
    </row>
    <row r="4177" spans="5:13" x14ac:dyDescent="0.25">
      <c r="E4177"/>
      <c r="F4177"/>
      <c r="G4177"/>
      <c r="H4177"/>
      <c r="I4177"/>
      <c r="J4177"/>
      <c r="K4177"/>
      <c r="M4177" s="12" t="str">
        <f t="shared" si="65"/>
        <v xml:space="preserve"> </v>
      </c>
    </row>
    <row r="4178" spans="5:13" x14ac:dyDescent="0.25">
      <c r="E4178"/>
      <c r="F4178"/>
      <c r="G4178"/>
      <c r="H4178"/>
      <c r="I4178"/>
      <c r="J4178"/>
      <c r="K4178"/>
      <c r="M4178" s="12" t="str">
        <f t="shared" si="65"/>
        <v xml:space="preserve"> </v>
      </c>
    </row>
    <row r="4179" spans="5:13" x14ac:dyDescent="0.25">
      <c r="E4179"/>
      <c r="F4179"/>
      <c r="G4179"/>
      <c r="H4179"/>
      <c r="I4179"/>
      <c r="J4179"/>
      <c r="K4179"/>
      <c r="M4179" s="12" t="str">
        <f t="shared" si="65"/>
        <v xml:space="preserve"> </v>
      </c>
    </row>
    <row r="4180" spans="5:13" x14ac:dyDescent="0.25">
      <c r="E4180"/>
      <c r="F4180"/>
      <c r="G4180"/>
      <c r="H4180"/>
      <c r="I4180"/>
      <c r="J4180"/>
      <c r="K4180"/>
      <c r="M4180" s="12" t="str">
        <f t="shared" si="65"/>
        <v xml:space="preserve"> </v>
      </c>
    </row>
    <row r="4181" spans="5:13" x14ac:dyDescent="0.25">
      <c r="E4181"/>
      <c r="F4181"/>
      <c r="G4181"/>
      <c r="H4181"/>
      <c r="I4181"/>
      <c r="J4181"/>
      <c r="K4181"/>
      <c r="M4181" s="12" t="str">
        <f t="shared" si="65"/>
        <v xml:space="preserve"> </v>
      </c>
    </row>
    <row r="4182" spans="5:13" x14ac:dyDescent="0.25">
      <c r="E4182"/>
      <c r="F4182"/>
      <c r="G4182"/>
      <c r="H4182"/>
      <c r="I4182"/>
      <c r="J4182"/>
      <c r="K4182"/>
      <c r="M4182" s="12" t="str">
        <f t="shared" si="65"/>
        <v xml:space="preserve"> </v>
      </c>
    </row>
    <row r="4183" spans="5:13" x14ac:dyDescent="0.25">
      <c r="E4183"/>
      <c r="F4183"/>
      <c r="G4183"/>
      <c r="H4183"/>
      <c r="I4183"/>
      <c r="J4183"/>
      <c r="K4183"/>
      <c r="M4183" s="12" t="str">
        <f t="shared" si="65"/>
        <v xml:space="preserve"> </v>
      </c>
    </row>
    <row r="4184" spans="5:13" x14ac:dyDescent="0.25">
      <c r="E4184"/>
      <c r="F4184"/>
      <c r="G4184"/>
      <c r="H4184"/>
      <c r="I4184"/>
      <c r="J4184"/>
      <c r="K4184"/>
      <c r="M4184" s="12" t="str">
        <f t="shared" si="65"/>
        <v xml:space="preserve"> </v>
      </c>
    </row>
    <row r="4185" spans="5:13" x14ac:dyDescent="0.25">
      <c r="E4185"/>
      <c r="F4185"/>
      <c r="G4185"/>
      <c r="H4185"/>
      <c r="I4185"/>
      <c r="J4185"/>
      <c r="K4185"/>
      <c r="M4185" s="12" t="str">
        <f t="shared" si="65"/>
        <v xml:space="preserve"> </v>
      </c>
    </row>
    <row r="4186" spans="5:13" x14ac:dyDescent="0.25">
      <c r="E4186"/>
      <c r="F4186"/>
      <c r="G4186"/>
      <c r="H4186"/>
      <c r="I4186"/>
      <c r="J4186"/>
      <c r="K4186"/>
      <c r="M4186" s="12" t="str">
        <f t="shared" si="65"/>
        <v xml:space="preserve"> </v>
      </c>
    </row>
    <row r="4187" spans="5:13" x14ac:dyDescent="0.25">
      <c r="E4187"/>
      <c r="F4187"/>
      <c r="G4187"/>
      <c r="H4187"/>
      <c r="I4187"/>
      <c r="J4187"/>
      <c r="K4187"/>
      <c r="M4187" s="12" t="str">
        <f t="shared" si="65"/>
        <v xml:space="preserve"> </v>
      </c>
    </row>
    <row r="4188" spans="5:13" x14ac:dyDescent="0.25">
      <c r="E4188"/>
      <c r="F4188"/>
      <c r="G4188"/>
      <c r="H4188"/>
      <c r="I4188"/>
      <c r="J4188"/>
      <c r="K4188"/>
      <c r="M4188" s="12" t="str">
        <f t="shared" si="65"/>
        <v xml:space="preserve"> </v>
      </c>
    </row>
    <row r="4189" spans="5:13" x14ac:dyDescent="0.25">
      <c r="E4189"/>
      <c r="F4189"/>
      <c r="G4189"/>
      <c r="H4189"/>
      <c r="I4189"/>
      <c r="J4189"/>
      <c r="K4189"/>
      <c r="M4189" s="12" t="str">
        <f t="shared" si="65"/>
        <v xml:space="preserve"> </v>
      </c>
    </row>
    <row r="4190" spans="5:13" x14ac:dyDescent="0.25">
      <c r="E4190"/>
      <c r="F4190"/>
      <c r="G4190"/>
      <c r="H4190"/>
      <c r="I4190"/>
      <c r="J4190"/>
      <c r="K4190"/>
      <c r="M4190" s="12" t="str">
        <f t="shared" si="65"/>
        <v xml:space="preserve"> </v>
      </c>
    </row>
    <row r="4191" spans="5:13" x14ac:dyDescent="0.25">
      <c r="E4191"/>
      <c r="F4191"/>
      <c r="G4191"/>
      <c r="H4191"/>
      <c r="I4191"/>
      <c r="J4191"/>
      <c r="K4191"/>
      <c r="M4191" s="12" t="str">
        <f t="shared" si="65"/>
        <v xml:space="preserve"> </v>
      </c>
    </row>
    <row r="4192" spans="5:13" x14ac:dyDescent="0.25">
      <c r="E4192"/>
      <c r="F4192"/>
      <c r="G4192"/>
      <c r="H4192"/>
      <c r="I4192"/>
      <c r="J4192"/>
      <c r="K4192"/>
      <c r="M4192" s="12" t="str">
        <f t="shared" si="65"/>
        <v xml:space="preserve"> </v>
      </c>
    </row>
    <row r="4193" spans="5:13" x14ac:dyDescent="0.25">
      <c r="E4193"/>
      <c r="F4193"/>
      <c r="G4193"/>
      <c r="H4193"/>
      <c r="I4193"/>
      <c r="J4193"/>
      <c r="K4193"/>
      <c r="M4193" s="12" t="str">
        <f t="shared" si="65"/>
        <v xml:space="preserve"> </v>
      </c>
    </row>
    <row r="4194" spans="5:13" x14ac:dyDescent="0.25">
      <c r="E4194"/>
      <c r="F4194"/>
      <c r="G4194"/>
      <c r="H4194"/>
      <c r="I4194"/>
      <c r="J4194"/>
      <c r="K4194"/>
      <c r="M4194" s="12" t="str">
        <f t="shared" si="65"/>
        <v xml:space="preserve"> </v>
      </c>
    </row>
    <row r="4195" spans="5:13" x14ac:dyDescent="0.25">
      <c r="E4195"/>
      <c r="F4195"/>
      <c r="G4195"/>
      <c r="H4195"/>
      <c r="I4195"/>
      <c r="J4195"/>
      <c r="K4195"/>
      <c r="M4195" s="12" t="str">
        <f t="shared" si="65"/>
        <v xml:space="preserve"> </v>
      </c>
    </row>
    <row r="4196" spans="5:13" x14ac:dyDescent="0.25">
      <c r="E4196"/>
      <c r="F4196"/>
      <c r="G4196"/>
      <c r="H4196"/>
      <c r="I4196"/>
      <c r="J4196"/>
      <c r="K4196"/>
      <c r="M4196" s="12" t="str">
        <f t="shared" si="65"/>
        <v xml:space="preserve"> </v>
      </c>
    </row>
    <row r="4197" spans="5:13" x14ac:dyDescent="0.25">
      <c r="E4197"/>
      <c r="F4197"/>
      <c r="G4197"/>
      <c r="H4197"/>
      <c r="I4197"/>
      <c r="J4197"/>
      <c r="K4197"/>
      <c r="M4197" s="12" t="str">
        <f t="shared" si="65"/>
        <v xml:space="preserve"> </v>
      </c>
    </row>
    <row r="4198" spans="5:13" x14ac:dyDescent="0.25">
      <c r="E4198"/>
      <c r="F4198"/>
      <c r="G4198"/>
      <c r="H4198"/>
      <c r="I4198"/>
      <c r="J4198"/>
      <c r="K4198"/>
      <c r="M4198" s="12" t="str">
        <f t="shared" si="65"/>
        <v xml:space="preserve"> </v>
      </c>
    </row>
    <row r="4199" spans="5:13" x14ac:dyDescent="0.25">
      <c r="E4199"/>
      <c r="F4199"/>
      <c r="G4199"/>
      <c r="H4199"/>
      <c r="I4199"/>
      <c r="J4199"/>
      <c r="K4199"/>
      <c r="M4199" s="12" t="str">
        <f t="shared" si="65"/>
        <v xml:space="preserve"> </v>
      </c>
    </row>
    <row r="4200" spans="5:13" x14ac:dyDescent="0.25">
      <c r="E4200"/>
      <c r="F4200"/>
      <c r="G4200"/>
      <c r="H4200"/>
      <c r="I4200"/>
      <c r="J4200"/>
      <c r="K4200"/>
      <c r="M4200" s="12" t="str">
        <f t="shared" si="65"/>
        <v xml:space="preserve"> </v>
      </c>
    </row>
    <row r="4201" spans="5:13" x14ac:dyDescent="0.25">
      <c r="E4201"/>
      <c r="F4201"/>
      <c r="G4201"/>
      <c r="H4201"/>
      <c r="I4201"/>
      <c r="J4201"/>
      <c r="K4201"/>
      <c r="M4201" s="12" t="str">
        <f t="shared" si="65"/>
        <v xml:space="preserve"> </v>
      </c>
    </row>
    <row r="4202" spans="5:13" x14ac:dyDescent="0.25">
      <c r="E4202"/>
      <c r="F4202"/>
      <c r="G4202"/>
      <c r="H4202"/>
      <c r="I4202"/>
      <c r="J4202"/>
      <c r="K4202"/>
      <c r="M4202" s="12" t="str">
        <f t="shared" si="65"/>
        <v xml:space="preserve"> </v>
      </c>
    </row>
    <row r="4203" spans="5:13" x14ac:dyDescent="0.25">
      <c r="E4203"/>
      <c r="F4203"/>
      <c r="G4203"/>
      <c r="H4203"/>
      <c r="I4203"/>
      <c r="J4203"/>
      <c r="K4203"/>
      <c r="M4203" s="12" t="str">
        <f t="shared" si="65"/>
        <v xml:space="preserve"> </v>
      </c>
    </row>
    <row r="4204" spans="5:13" x14ac:dyDescent="0.25">
      <c r="E4204"/>
      <c r="F4204"/>
      <c r="G4204"/>
      <c r="H4204"/>
      <c r="I4204"/>
      <c r="J4204"/>
      <c r="K4204"/>
      <c r="M4204" s="12" t="str">
        <f t="shared" si="65"/>
        <v xml:space="preserve"> </v>
      </c>
    </row>
    <row r="4205" spans="5:13" x14ac:dyDescent="0.25">
      <c r="E4205"/>
      <c r="F4205"/>
      <c r="G4205"/>
      <c r="H4205"/>
      <c r="I4205"/>
      <c r="J4205"/>
      <c r="K4205"/>
      <c r="M4205" s="12" t="str">
        <f t="shared" si="65"/>
        <v xml:space="preserve"> </v>
      </c>
    </row>
    <row r="4206" spans="5:13" x14ac:dyDescent="0.25">
      <c r="E4206"/>
      <c r="F4206"/>
      <c r="G4206"/>
      <c r="H4206"/>
      <c r="I4206"/>
      <c r="J4206"/>
      <c r="K4206"/>
      <c r="M4206" s="12" t="str">
        <f t="shared" si="65"/>
        <v xml:space="preserve"> </v>
      </c>
    </row>
    <row r="4207" spans="5:13" x14ac:dyDescent="0.25">
      <c r="E4207"/>
      <c r="F4207"/>
      <c r="G4207"/>
      <c r="H4207"/>
      <c r="I4207"/>
      <c r="J4207"/>
      <c r="K4207"/>
      <c r="M4207" s="12" t="str">
        <f t="shared" si="65"/>
        <v xml:space="preserve"> </v>
      </c>
    </row>
    <row r="4208" spans="5:13" x14ac:dyDescent="0.25">
      <c r="E4208"/>
      <c r="F4208"/>
      <c r="G4208"/>
      <c r="H4208"/>
      <c r="I4208"/>
      <c r="J4208"/>
      <c r="K4208"/>
      <c r="M4208" s="12" t="str">
        <f t="shared" si="65"/>
        <v xml:space="preserve"> </v>
      </c>
    </row>
    <row r="4209" spans="5:13" x14ac:dyDescent="0.25">
      <c r="E4209"/>
      <c r="F4209"/>
      <c r="G4209"/>
      <c r="H4209"/>
      <c r="I4209"/>
      <c r="J4209"/>
      <c r="K4209"/>
      <c r="M4209" s="12" t="str">
        <f t="shared" si="65"/>
        <v xml:space="preserve"> </v>
      </c>
    </row>
    <row r="4210" spans="5:13" x14ac:dyDescent="0.25">
      <c r="E4210"/>
      <c r="F4210"/>
      <c r="G4210"/>
      <c r="H4210"/>
      <c r="I4210"/>
      <c r="J4210"/>
      <c r="K4210"/>
      <c r="M4210" s="12" t="str">
        <f t="shared" si="65"/>
        <v xml:space="preserve"> </v>
      </c>
    </row>
    <row r="4211" spans="5:13" x14ac:dyDescent="0.25">
      <c r="E4211"/>
      <c r="F4211"/>
      <c r="G4211"/>
      <c r="H4211"/>
      <c r="I4211"/>
      <c r="J4211"/>
      <c r="K4211"/>
      <c r="M4211" s="12" t="str">
        <f t="shared" si="65"/>
        <v xml:space="preserve"> </v>
      </c>
    </row>
    <row r="4212" spans="5:13" x14ac:dyDescent="0.25">
      <c r="E4212"/>
      <c r="F4212"/>
      <c r="G4212"/>
      <c r="H4212"/>
      <c r="I4212"/>
      <c r="J4212"/>
      <c r="K4212"/>
      <c r="M4212" s="12" t="str">
        <f t="shared" si="65"/>
        <v xml:space="preserve"> </v>
      </c>
    </row>
    <row r="4213" spans="5:13" x14ac:dyDescent="0.25">
      <c r="E4213"/>
      <c r="F4213"/>
      <c r="G4213"/>
      <c r="H4213"/>
      <c r="I4213"/>
      <c r="J4213"/>
      <c r="K4213"/>
      <c r="M4213" s="12" t="str">
        <f t="shared" si="65"/>
        <v xml:space="preserve"> </v>
      </c>
    </row>
    <row r="4214" spans="5:13" x14ac:dyDescent="0.25">
      <c r="E4214"/>
      <c r="F4214"/>
      <c r="G4214"/>
      <c r="H4214"/>
      <c r="I4214"/>
      <c r="J4214"/>
      <c r="K4214"/>
      <c r="M4214" s="12" t="str">
        <f t="shared" si="65"/>
        <v xml:space="preserve"> </v>
      </c>
    </row>
    <row r="4215" spans="5:13" x14ac:dyDescent="0.25">
      <c r="E4215"/>
      <c r="F4215"/>
      <c r="G4215"/>
      <c r="H4215"/>
      <c r="I4215"/>
      <c r="J4215"/>
      <c r="K4215"/>
      <c r="M4215" s="12" t="str">
        <f t="shared" si="65"/>
        <v xml:space="preserve"> </v>
      </c>
    </row>
    <row r="4216" spans="5:13" x14ac:dyDescent="0.25">
      <c r="E4216"/>
      <c r="F4216"/>
      <c r="G4216"/>
      <c r="H4216"/>
      <c r="I4216"/>
      <c r="J4216"/>
      <c r="K4216"/>
      <c r="M4216" s="12" t="str">
        <f t="shared" si="65"/>
        <v xml:space="preserve"> </v>
      </c>
    </row>
    <row r="4217" spans="5:13" x14ac:dyDescent="0.25">
      <c r="E4217"/>
      <c r="F4217"/>
      <c r="G4217"/>
      <c r="H4217"/>
      <c r="I4217"/>
      <c r="J4217"/>
      <c r="K4217"/>
      <c r="M4217" s="12" t="str">
        <f t="shared" si="65"/>
        <v xml:space="preserve"> </v>
      </c>
    </row>
    <row r="4218" spans="5:13" x14ac:dyDescent="0.25">
      <c r="E4218"/>
      <c r="F4218"/>
      <c r="G4218"/>
      <c r="H4218"/>
      <c r="I4218"/>
      <c r="J4218"/>
      <c r="K4218"/>
      <c r="M4218" s="12" t="str">
        <f t="shared" si="65"/>
        <v xml:space="preserve"> </v>
      </c>
    </row>
    <row r="4219" spans="5:13" x14ac:dyDescent="0.25">
      <c r="E4219"/>
      <c r="F4219"/>
      <c r="G4219"/>
      <c r="H4219"/>
      <c r="I4219"/>
      <c r="J4219"/>
      <c r="K4219"/>
      <c r="M4219" s="12" t="str">
        <f t="shared" si="65"/>
        <v xml:space="preserve"> </v>
      </c>
    </row>
    <row r="4220" spans="5:13" x14ac:dyDescent="0.25">
      <c r="E4220"/>
      <c r="F4220"/>
      <c r="G4220"/>
      <c r="H4220"/>
      <c r="I4220"/>
      <c r="J4220"/>
      <c r="K4220"/>
      <c r="M4220" s="12" t="str">
        <f t="shared" si="65"/>
        <v xml:space="preserve"> </v>
      </c>
    </row>
    <row r="4221" spans="5:13" x14ac:dyDescent="0.25">
      <c r="E4221"/>
      <c r="F4221"/>
      <c r="G4221"/>
      <c r="H4221"/>
      <c r="I4221"/>
      <c r="J4221"/>
      <c r="K4221"/>
      <c r="M4221" s="12" t="str">
        <f t="shared" si="65"/>
        <v xml:space="preserve"> </v>
      </c>
    </row>
    <row r="4222" spans="5:13" x14ac:dyDescent="0.25">
      <c r="E4222"/>
      <c r="F4222"/>
      <c r="G4222"/>
      <c r="H4222"/>
      <c r="I4222"/>
      <c r="J4222"/>
      <c r="K4222"/>
      <c r="M4222" s="12" t="str">
        <f t="shared" si="65"/>
        <v xml:space="preserve"> </v>
      </c>
    </row>
    <row r="4223" spans="5:13" x14ac:dyDescent="0.25">
      <c r="E4223"/>
      <c r="F4223"/>
      <c r="G4223"/>
      <c r="H4223"/>
      <c r="I4223"/>
      <c r="J4223"/>
      <c r="K4223"/>
      <c r="M4223" s="12" t="str">
        <f t="shared" si="65"/>
        <v xml:space="preserve"> </v>
      </c>
    </row>
    <row r="4224" spans="5:13" x14ac:dyDescent="0.25">
      <c r="E4224"/>
      <c r="F4224"/>
      <c r="G4224"/>
      <c r="H4224"/>
      <c r="I4224"/>
      <c r="J4224"/>
      <c r="K4224"/>
      <c r="M4224" s="12" t="str">
        <f t="shared" si="65"/>
        <v xml:space="preserve"> </v>
      </c>
    </row>
    <row r="4225" spans="5:13" x14ac:dyDescent="0.25">
      <c r="E4225"/>
      <c r="F4225"/>
      <c r="G4225"/>
      <c r="H4225"/>
      <c r="I4225"/>
      <c r="J4225"/>
      <c r="K4225"/>
      <c r="M4225" s="12" t="str">
        <f t="shared" si="65"/>
        <v xml:space="preserve"> </v>
      </c>
    </row>
    <row r="4226" spans="5:13" x14ac:dyDescent="0.25">
      <c r="E4226"/>
      <c r="F4226"/>
      <c r="G4226"/>
      <c r="H4226"/>
      <c r="I4226"/>
      <c r="J4226"/>
      <c r="K4226"/>
      <c r="M4226" s="12" t="str">
        <f t="shared" si="65"/>
        <v xml:space="preserve"> </v>
      </c>
    </row>
    <row r="4227" spans="5:13" x14ac:dyDescent="0.25">
      <c r="E4227"/>
      <c r="F4227"/>
      <c r="G4227"/>
      <c r="H4227"/>
      <c r="I4227"/>
      <c r="J4227"/>
      <c r="K4227"/>
      <c r="M4227" s="12" t="str">
        <f t="shared" si="65"/>
        <v xml:space="preserve"> </v>
      </c>
    </row>
    <row r="4228" spans="5:13" x14ac:dyDescent="0.25">
      <c r="E4228"/>
      <c r="F4228"/>
      <c r="G4228"/>
      <c r="H4228"/>
      <c r="I4228"/>
      <c r="J4228"/>
      <c r="K4228"/>
      <c r="M4228" s="12" t="str">
        <f t="shared" si="65"/>
        <v xml:space="preserve"> </v>
      </c>
    </row>
    <row r="4229" spans="5:13" x14ac:dyDescent="0.25">
      <c r="E4229"/>
      <c r="F4229"/>
      <c r="G4229"/>
      <c r="H4229"/>
      <c r="I4229"/>
      <c r="J4229"/>
      <c r="K4229"/>
      <c r="M4229" s="12" t="str">
        <f t="shared" si="65"/>
        <v xml:space="preserve"> </v>
      </c>
    </row>
    <row r="4230" spans="5:13" x14ac:dyDescent="0.25">
      <c r="E4230"/>
      <c r="F4230"/>
      <c r="G4230"/>
      <c r="H4230"/>
      <c r="I4230"/>
      <c r="J4230"/>
      <c r="K4230"/>
      <c r="M4230" s="12" t="str">
        <f t="shared" si="65"/>
        <v xml:space="preserve"> </v>
      </c>
    </row>
    <row r="4231" spans="5:13" x14ac:dyDescent="0.25">
      <c r="E4231"/>
      <c r="F4231"/>
      <c r="G4231"/>
      <c r="H4231"/>
      <c r="I4231"/>
      <c r="J4231"/>
      <c r="K4231"/>
      <c r="M4231" s="12" t="str">
        <f t="shared" si="65"/>
        <v xml:space="preserve"> </v>
      </c>
    </row>
    <row r="4232" spans="5:13" x14ac:dyDescent="0.25">
      <c r="E4232"/>
      <c r="F4232"/>
      <c r="G4232"/>
      <c r="H4232"/>
      <c r="I4232"/>
      <c r="J4232"/>
      <c r="K4232"/>
      <c r="M4232" s="12" t="str">
        <f t="shared" ref="M4232:M4295" si="66">IF(J4232&gt;$M$3,"X"," ")</f>
        <v xml:space="preserve"> </v>
      </c>
    </row>
    <row r="4233" spans="5:13" x14ac:dyDescent="0.25">
      <c r="E4233"/>
      <c r="F4233"/>
      <c r="G4233"/>
      <c r="H4233"/>
      <c r="I4233"/>
      <c r="J4233"/>
      <c r="K4233"/>
      <c r="M4233" s="12" t="str">
        <f t="shared" si="66"/>
        <v xml:space="preserve"> </v>
      </c>
    </row>
    <row r="4234" spans="5:13" x14ac:dyDescent="0.25">
      <c r="E4234"/>
      <c r="F4234"/>
      <c r="G4234"/>
      <c r="H4234"/>
      <c r="I4234"/>
      <c r="J4234"/>
      <c r="K4234"/>
      <c r="M4234" s="12" t="str">
        <f t="shared" si="66"/>
        <v xml:space="preserve"> </v>
      </c>
    </row>
    <row r="4235" spans="5:13" x14ac:dyDescent="0.25">
      <c r="E4235"/>
      <c r="F4235"/>
      <c r="G4235"/>
      <c r="H4235"/>
      <c r="I4235"/>
      <c r="J4235"/>
      <c r="K4235"/>
      <c r="M4235" s="12" t="str">
        <f t="shared" si="66"/>
        <v xml:space="preserve"> </v>
      </c>
    </row>
    <row r="4236" spans="5:13" x14ac:dyDescent="0.25">
      <c r="E4236"/>
      <c r="F4236"/>
      <c r="G4236"/>
      <c r="H4236"/>
      <c r="I4236"/>
      <c r="J4236"/>
      <c r="K4236"/>
      <c r="M4236" s="12" t="str">
        <f t="shared" si="66"/>
        <v xml:space="preserve"> </v>
      </c>
    </row>
    <row r="4237" spans="5:13" x14ac:dyDescent="0.25">
      <c r="E4237"/>
      <c r="F4237"/>
      <c r="G4237"/>
      <c r="H4237"/>
      <c r="I4237"/>
      <c r="J4237"/>
      <c r="K4237"/>
      <c r="M4237" s="12" t="str">
        <f t="shared" si="66"/>
        <v xml:space="preserve"> </v>
      </c>
    </row>
    <row r="4238" spans="5:13" x14ac:dyDescent="0.25">
      <c r="E4238"/>
      <c r="F4238"/>
      <c r="G4238"/>
      <c r="H4238"/>
      <c r="I4238"/>
      <c r="J4238"/>
      <c r="K4238"/>
      <c r="M4238" s="12" t="str">
        <f t="shared" si="66"/>
        <v xml:space="preserve"> </v>
      </c>
    </row>
    <row r="4239" spans="5:13" x14ac:dyDescent="0.25">
      <c r="E4239"/>
      <c r="F4239"/>
      <c r="G4239"/>
      <c r="H4239"/>
      <c r="I4239"/>
      <c r="J4239"/>
      <c r="K4239"/>
      <c r="M4239" s="12" t="str">
        <f t="shared" si="66"/>
        <v xml:space="preserve"> </v>
      </c>
    </row>
    <row r="4240" spans="5:13" x14ac:dyDescent="0.25">
      <c r="E4240"/>
      <c r="F4240"/>
      <c r="G4240"/>
      <c r="H4240"/>
      <c r="I4240"/>
      <c r="J4240"/>
      <c r="K4240"/>
      <c r="M4240" s="12" t="str">
        <f t="shared" si="66"/>
        <v xml:space="preserve"> </v>
      </c>
    </row>
    <row r="4241" spans="5:13" x14ac:dyDescent="0.25">
      <c r="E4241"/>
      <c r="F4241"/>
      <c r="G4241"/>
      <c r="H4241"/>
      <c r="I4241"/>
      <c r="J4241"/>
      <c r="K4241"/>
      <c r="M4241" s="12" t="str">
        <f t="shared" si="66"/>
        <v xml:space="preserve"> </v>
      </c>
    </row>
    <row r="4242" spans="5:13" x14ac:dyDescent="0.25">
      <c r="E4242"/>
      <c r="F4242"/>
      <c r="G4242"/>
      <c r="H4242"/>
      <c r="I4242"/>
      <c r="J4242"/>
      <c r="K4242"/>
      <c r="M4242" s="12" t="str">
        <f t="shared" si="66"/>
        <v xml:space="preserve"> </v>
      </c>
    </row>
    <row r="4243" spans="5:13" x14ac:dyDescent="0.25">
      <c r="E4243"/>
      <c r="F4243"/>
      <c r="G4243"/>
      <c r="H4243"/>
      <c r="I4243"/>
      <c r="J4243"/>
      <c r="K4243"/>
      <c r="M4243" s="12" t="str">
        <f t="shared" si="66"/>
        <v xml:space="preserve"> </v>
      </c>
    </row>
    <row r="4244" spans="5:13" x14ac:dyDescent="0.25">
      <c r="E4244"/>
      <c r="F4244"/>
      <c r="G4244"/>
      <c r="H4244"/>
      <c r="I4244"/>
      <c r="J4244"/>
      <c r="K4244"/>
      <c r="M4244" s="12" t="str">
        <f t="shared" si="66"/>
        <v xml:space="preserve"> </v>
      </c>
    </row>
    <row r="4245" spans="5:13" x14ac:dyDescent="0.25">
      <c r="E4245"/>
      <c r="F4245"/>
      <c r="G4245"/>
      <c r="H4245"/>
      <c r="I4245"/>
      <c r="J4245"/>
      <c r="K4245"/>
      <c r="M4245" s="12" t="str">
        <f t="shared" si="66"/>
        <v xml:space="preserve"> </v>
      </c>
    </row>
    <row r="4246" spans="5:13" x14ac:dyDescent="0.25">
      <c r="E4246"/>
      <c r="F4246"/>
      <c r="G4246"/>
      <c r="H4246"/>
      <c r="I4246"/>
      <c r="J4246"/>
      <c r="K4246"/>
      <c r="M4246" s="12" t="str">
        <f t="shared" si="66"/>
        <v xml:space="preserve"> </v>
      </c>
    </row>
    <row r="4247" spans="5:13" x14ac:dyDescent="0.25">
      <c r="E4247"/>
      <c r="F4247"/>
      <c r="G4247"/>
      <c r="H4247"/>
      <c r="I4247"/>
      <c r="J4247"/>
      <c r="K4247"/>
      <c r="M4247" s="12" t="str">
        <f t="shared" si="66"/>
        <v xml:space="preserve"> </v>
      </c>
    </row>
    <row r="4248" spans="5:13" x14ac:dyDescent="0.25">
      <c r="E4248"/>
      <c r="F4248"/>
      <c r="G4248"/>
      <c r="H4248"/>
      <c r="I4248"/>
      <c r="J4248"/>
      <c r="K4248"/>
      <c r="M4248" s="12" t="str">
        <f t="shared" si="66"/>
        <v xml:space="preserve"> </v>
      </c>
    </row>
    <row r="4249" spans="5:13" x14ac:dyDescent="0.25">
      <c r="E4249"/>
      <c r="F4249"/>
      <c r="G4249"/>
      <c r="H4249"/>
      <c r="I4249"/>
      <c r="J4249"/>
      <c r="K4249"/>
      <c r="M4249" s="12" t="str">
        <f t="shared" si="66"/>
        <v xml:space="preserve"> </v>
      </c>
    </row>
    <row r="4250" spans="5:13" x14ac:dyDescent="0.25">
      <c r="E4250"/>
      <c r="F4250"/>
      <c r="G4250"/>
      <c r="H4250"/>
      <c r="I4250"/>
      <c r="J4250"/>
      <c r="K4250"/>
      <c r="M4250" s="12" t="str">
        <f t="shared" si="66"/>
        <v xml:space="preserve"> </v>
      </c>
    </row>
    <row r="4251" spans="5:13" x14ac:dyDescent="0.25">
      <c r="E4251"/>
      <c r="F4251"/>
      <c r="G4251"/>
      <c r="H4251"/>
      <c r="I4251"/>
      <c r="J4251"/>
      <c r="K4251"/>
      <c r="M4251" s="12" t="str">
        <f t="shared" si="66"/>
        <v xml:space="preserve"> </v>
      </c>
    </row>
    <row r="4252" spans="5:13" x14ac:dyDescent="0.25">
      <c r="E4252"/>
      <c r="F4252"/>
      <c r="G4252"/>
      <c r="H4252"/>
      <c r="I4252"/>
      <c r="J4252"/>
      <c r="K4252"/>
      <c r="M4252" s="12" t="str">
        <f t="shared" si="66"/>
        <v xml:space="preserve"> </v>
      </c>
    </row>
    <row r="4253" spans="5:13" x14ac:dyDescent="0.25">
      <c r="E4253"/>
      <c r="F4253"/>
      <c r="G4253"/>
      <c r="H4253"/>
      <c r="I4253"/>
      <c r="J4253"/>
      <c r="K4253"/>
      <c r="M4253" s="12" t="str">
        <f t="shared" si="66"/>
        <v xml:space="preserve"> </v>
      </c>
    </row>
    <row r="4254" spans="5:13" x14ac:dyDescent="0.25">
      <c r="E4254"/>
      <c r="F4254"/>
      <c r="G4254"/>
      <c r="H4254"/>
      <c r="I4254"/>
      <c r="J4254"/>
      <c r="K4254"/>
      <c r="M4254" s="12" t="str">
        <f t="shared" si="66"/>
        <v xml:space="preserve"> </v>
      </c>
    </row>
    <row r="4255" spans="5:13" x14ac:dyDescent="0.25">
      <c r="E4255"/>
      <c r="F4255"/>
      <c r="G4255"/>
      <c r="H4255"/>
      <c r="I4255"/>
      <c r="J4255"/>
      <c r="K4255"/>
      <c r="M4255" s="12" t="str">
        <f t="shared" si="66"/>
        <v xml:space="preserve"> </v>
      </c>
    </row>
    <row r="4256" spans="5:13" x14ac:dyDescent="0.25">
      <c r="E4256"/>
      <c r="F4256"/>
      <c r="G4256"/>
      <c r="H4256"/>
      <c r="I4256"/>
      <c r="J4256"/>
      <c r="K4256"/>
      <c r="M4256" s="12" t="str">
        <f t="shared" si="66"/>
        <v xml:space="preserve"> </v>
      </c>
    </row>
    <row r="4257" spans="5:13" x14ac:dyDescent="0.25">
      <c r="E4257"/>
      <c r="F4257"/>
      <c r="G4257"/>
      <c r="H4257"/>
      <c r="I4257"/>
      <c r="J4257"/>
      <c r="K4257"/>
      <c r="M4257" s="12" t="str">
        <f t="shared" si="66"/>
        <v xml:space="preserve"> </v>
      </c>
    </row>
    <row r="4258" spans="5:13" x14ac:dyDescent="0.25">
      <c r="E4258"/>
      <c r="F4258"/>
      <c r="G4258"/>
      <c r="H4258"/>
      <c r="I4258"/>
      <c r="J4258"/>
      <c r="K4258"/>
      <c r="M4258" s="12" t="str">
        <f t="shared" si="66"/>
        <v xml:space="preserve"> </v>
      </c>
    </row>
    <row r="4259" spans="5:13" x14ac:dyDescent="0.25">
      <c r="E4259"/>
      <c r="F4259"/>
      <c r="G4259"/>
      <c r="H4259"/>
      <c r="I4259"/>
      <c r="J4259"/>
      <c r="K4259"/>
      <c r="M4259" s="12" t="str">
        <f t="shared" si="66"/>
        <v xml:space="preserve"> </v>
      </c>
    </row>
    <row r="4260" spans="5:13" x14ac:dyDescent="0.25">
      <c r="E4260"/>
      <c r="F4260"/>
      <c r="G4260"/>
      <c r="H4260"/>
      <c r="I4260"/>
      <c r="J4260"/>
      <c r="K4260"/>
      <c r="M4260" s="12" t="str">
        <f t="shared" si="66"/>
        <v xml:space="preserve"> </v>
      </c>
    </row>
    <row r="4261" spans="5:13" x14ac:dyDescent="0.25">
      <c r="E4261"/>
      <c r="F4261"/>
      <c r="G4261"/>
      <c r="H4261"/>
      <c r="I4261"/>
      <c r="J4261"/>
      <c r="K4261"/>
      <c r="M4261" s="12" t="str">
        <f t="shared" si="66"/>
        <v xml:space="preserve"> </v>
      </c>
    </row>
    <row r="4262" spans="5:13" x14ac:dyDescent="0.25">
      <c r="E4262"/>
      <c r="F4262"/>
      <c r="G4262"/>
      <c r="H4262"/>
      <c r="I4262"/>
      <c r="J4262"/>
      <c r="K4262"/>
      <c r="M4262" s="12" t="str">
        <f t="shared" si="66"/>
        <v xml:space="preserve"> </v>
      </c>
    </row>
    <row r="4263" spans="5:13" x14ac:dyDescent="0.25">
      <c r="E4263"/>
      <c r="F4263"/>
      <c r="G4263"/>
      <c r="H4263"/>
      <c r="I4263"/>
      <c r="J4263"/>
      <c r="K4263"/>
      <c r="M4263" s="12" t="str">
        <f t="shared" si="66"/>
        <v xml:space="preserve"> </v>
      </c>
    </row>
    <row r="4264" spans="5:13" x14ac:dyDescent="0.25">
      <c r="E4264"/>
      <c r="F4264"/>
      <c r="G4264"/>
      <c r="H4264"/>
      <c r="I4264"/>
      <c r="J4264"/>
      <c r="K4264"/>
      <c r="M4264" s="12" t="str">
        <f t="shared" si="66"/>
        <v xml:space="preserve"> </v>
      </c>
    </row>
    <row r="4265" spans="5:13" x14ac:dyDescent="0.25">
      <c r="E4265"/>
      <c r="F4265"/>
      <c r="G4265"/>
      <c r="H4265"/>
      <c r="I4265"/>
      <c r="J4265"/>
      <c r="K4265"/>
      <c r="M4265" s="12" t="str">
        <f t="shared" si="66"/>
        <v xml:space="preserve"> </v>
      </c>
    </row>
    <row r="4266" spans="5:13" x14ac:dyDescent="0.25">
      <c r="E4266"/>
      <c r="F4266"/>
      <c r="G4266"/>
      <c r="H4266"/>
      <c r="I4266"/>
      <c r="J4266"/>
      <c r="K4266"/>
      <c r="M4266" s="12" t="str">
        <f t="shared" si="66"/>
        <v xml:space="preserve"> </v>
      </c>
    </row>
    <row r="4267" spans="5:13" x14ac:dyDescent="0.25">
      <c r="E4267"/>
      <c r="F4267"/>
      <c r="G4267"/>
      <c r="H4267"/>
      <c r="I4267"/>
      <c r="J4267"/>
      <c r="K4267"/>
      <c r="M4267" s="12" t="str">
        <f t="shared" si="66"/>
        <v xml:space="preserve"> </v>
      </c>
    </row>
    <row r="4268" spans="5:13" x14ac:dyDescent="0.25">
      <c r="E4268"/>
      <c r="F4268"/>
      <c r="G4268"/>
      <c r="H4268"/>
      <c r="I4268"/>
      <c r="J4268"/>
      <c r="K4268"/>
      <c r="M4268" s="12" t="str">
        <f t="shared" si="66"/>
        <v xml:space="preserve"> </v>
      </c>
    </row>
    <row r="4269" spans="5:13" x14ac:dyDescent="0.25">
      <c r="E4269"/>
      <c r="F4269"/>
      <c r="G4269"/>
      <c r="H4269"/>
      <c r="I4269"/>
      <c r="J4269"/>
      <c r="K4269"/>
      <c r="M4269" s="12" t="str">
        <f t="shared" si="66"/>
        <v xml:space="preserve"> </v>
      </c>
    </row>
    <row r="4270" spans="5:13" x14ac:dyDescent="0.25">
      <c r="E4270"/>
      <c r="F4270"/>
      <c r="G4270"/>
      <c r="H4270"/>
      <c r="I4270"/>
      <c r="J4270"/>
      <c r="K4270"/>
      <c r="M4270" s="12" t="str">
        <f t="shared" si="66"/>
        <v xml:space="preserve"> </v>
      </c>
    </row>
    <row r="4271" spans="5:13" x14ac:dyDescent="0.25">
      <c r="E4271"/>
      <c r="F4271"/>
      <c r="G4271"/>
      <c r="H4271"/>
      <c r="I4271"/>
      <c r="J4271"/>
      <c r="K4271"/>
      <c r="M4271" s="12" t="str">
        <f t="shared" si="66"/>
        <v xml:space="preserve"> </v>
      </c>
    </row>
    <row r="4272" spans="5:13" x14ac:dyDescent="0.25">
      <c r="E4272"/>
      <c r="F4272"/>
      <c r="G4272"/>
      <c r="H4272"/>
      <c r="I4272"/>
      <c r="J4272"/>
      <c r="K4272"/>
      <c r="M4272" s="12" t="str">
        <f t="shared" si="66"/>
        <v xml:space="preserve"> </v>
      </c>
    </row>
    <row r="4273" spans="5:13" x14ac:dyDescent="0.25">
      <c r="E4273"/>
      <c r="F4273"/>
      <c r="G4273"/>
      <c r="H4273"/>
      <c r="I4273"/>
      <c r="J4273"/>
      <c r="K4273"/>
      <c r="M4273" s="12" t="str">
        <f t="shared" si="66"/>
        <v xml:space="preserve"> </v>
      </c>
    </row>
    <row r="4274" spans="5:13" x14ac:dyDescent="0.25">
      <c r="E4274"/>
      <c r="F4274"/>
      <c r="G4274"/>
      <c r="H4274"/>
      <c r="I4274"/>
      <c r="J4274"/>
      <c r="K4274"/>
      <c r="M4274" s="12" t="str">
        <f t="shared" si="66"/>
        <v xml:space="preserve"> </v>
      </c>
    </row>
    <row r="4275" spans="5:13" x14ac:dyDescent="0.25">
      <c r="E4275"/>
      <c r="F4275"/>
      <c r="G4275"/>
      <c r="H4275"/>
      <c r="I4275"/>
      <c r="J4275"/>
      <c r="K4275"/>
      <c r="M4275" s="12" t="str">
        <f t="shared" si="66"/>
        <v xml:space="preserve"> </v>
      </c>
    </row>
    <row r="4276" spans="5:13" x14ac:dyDescent="0.25">
      <c r="E4276"/>
      <c r="F4276"/>
      <c r="G4276"/>
      <c r="H4276"/>
      <c r="I4276"/>
      <c r="J4276"/>
      <c r="K4276"/>
      <c r="M4276" s="12" t="str">
        <f t="shared" si="66"/>
        <v xml:space="preserve"> </v>
      </c>
    </row>
    <row r="4277" spans="5:13" x14ac:dyDescent="0.25">
      <c r="E4277"/>
      <c r="F4277"/>
      <c r="G4277"/>
      <c r="H4277"/>
      <c r="I4277"/>
      <c r="J4277"/>
      <c r="K4277"/>
      <c r="M4277" s="12" t="str">
        <f t="shared" si="66"/>
        <v xml:space="preserve"> </v>
      </c>
    </row>
    <row r="4278" spans="5:13" x14ac:dyDescent="0.25">
      <c r="E4278"/>
      <c r="F4278"/>
      <c r="G4278"/>
      <c r="H4278"/>
      <c r="I4278"/>
      <c r="J4278"/>
      <c r="K4278"/>
      <c r="M4278" s="12" t="str">
        <f t="shared" si="66"/>
        <v xml:space="preserve"> </v>
      </c>
    </row>
    <row r="4279" spans="5:13" x14ac:dyDescent="0.25">
      <c r="E4279"/>
      <c r="F4279"/>
      <c r="G4279"/>
      <c r="H4279"/>
      <c r="I4279"/>
      <c r="J4279"/>
      <c r="K4279"/>
      <c r="M4279" s="12" t="str">
        <f t="shared" si="66"/>
        <v xml:space="preserve"> </v>
      </c>
    </row>
    <row r="4280" spans="5:13" x14ac:dyDescent="0.25">
      <c r="E4280"/>
      <c r="F4280"/>
      <c r="G4280"/>
      <c r="H4280"/>
      <c r="I4280"/>
      <c r="J4280"/>
      <c r="K4280"/>
      <c r="M4280" s="12" t="str">
        <f t="shared" si="66"/>
        <v xml:space="preserve"> </v>
      </c>
    </row>
    <row r="4281" spans="5:13" x14ac:dyDescent="0.25">
      <c r="E4281"/>
      <c r="F4281"/>
      <c r="G4281"/>
      <c r="H4281"/>
      <c r="I4281"/>
      <c r="J4281"/>
      <c r="K4281"/>
      <c r="M4281" s="12" t="str">
        <f t="shared" si="66"/>
        <v xml:space="preserve"> </v>
      </c>
    </row>
    <row r="4282" spans="5:13" x14ac:dyDescent="0.25">
      <c r="E4282"/>
      <c r="F4282"/>
      <c r="G4282"/>
      <c r="H4282"/>
      <c r="I4282"/>
      <c r="J4282"/>
      <c r="K4282"/>
      <c r="M4282" s="12" t="str">
        <f t="shared" si="66"/>
        <v xml:space="preserve"> </v>
      </c>
    </row>
    <row r="4283" spans="5:13" x14ac:dyDescent="0.25">
      <c r="E4283"/>
      <c r="F4283"/>
      <c r="G4283"/>
      <c r="H4283"/>
      <c r="I4283"/>
      <c r="J4283"/>
      <c r="K4283"/>
      <c r="M4283" s="12" t="str">
        <f t="shared" si="66"/>
        <v xml:space="preserve"> </v>
      </c>
    </row>
    <row r="4284" spans="5:13" x14ac:dyDescent="0.25">
      <c r="E4284"/>
      <c r="F4284"/>
      <c r="G4284"/>
      <c r="H4284"/>
      <c r="I4284"/>
      <c r="J4284"/>
      <c r="K4284"/>
      <c r="M4284" s="12" t="str">
        <f t="shared" si="66"/>
        <v xml:space="preserve"> </v>
      </c>
    </row>
    <row r="4285" spans="5:13" x14ac:dyDescent="0.25">
      <c r="E4285"/>
      <c r="F4285"/>
      <c r="G4285"/>
      <c r="H4285"/>
      <c r="I4285"/>
      <c r="J4285"/>
      <c r="K4285"/>
      <c r="M4285" s="12" t="str">
        <f t="shared" si="66"/>
        <v xml:space="preserve"> </v>
      </c>
    </row>
    <row r="4286" spans="5:13" x14ac:dyDescent="0.25">
      <c r="E4286"/>
      <c r="F4286"/>
      <c r="G4286"/>
      <c r="H4286"/>
      <c r="I4286"/>
      <c r="J4286"/>
      <c r="K4286"/>
      <c r="M4286" s="12" t="str">
        <f t="shared" si="66"/>
        <v xml:space="preserve"> </v>
      </c>
    </row>
    <row r="4287" spans="5:13" x14ac:dyDescent="0.25">
      <c r="E4287"/>
      <c r="F4287"/>
      <c r="G4287"/>
      <c r="H4287"/>
      <c r="I4287"/>
      <c r="J4287"/>
      <c r="K4287"/>
      <c r="M4287" s="12" t="str">
        <f t="shared" si="66"/>
        <v xml:space="preserve"> </v>
      </c>
    </row>
    <row r="4288" spans="5:13" x14ac:dyDescent="0.25">
      <c r="E4288"/>
      <c r="F4288"/>
      <c r="G4288"/>
      <c r="H4288"/>
      <c r="I4288"/>
      <c r="J4288"/>
      <c r="K4288"/>
      <c r="M4288" s="12" t="str">
        <f t="shared" si="66"/>
        <v xml:space="preserve"> </v>
      </c>
    </row>
    <row r="4289" spans="5:13" x14ac:dyDescent="0.25">
      <c r="E4289"/>
      <c r="F4289"/>
      <c r="G4289"/>
      <c r="H4289"/>
      <c r="I4289"/>
      <c r="J4289"/>
      <c r="K4289"/>
      <c r="M4289" s="12" t="str">
        <f t="shared" si="66"/>
        <v xml:space="preserve"> </v>
      </c>
    </row>
    <row r="4290" spans="5:13" x14ac:dyDescent="0.25">
      <c r="E4290"/>
      <c r="F4290"/>
      <c r="G4290"/>
      <c r="H4290"/>
      <c r="I4290"/>
      <c r="J4290"/>
      <c r="K4290"/>
      <c r="M4290" s="12" t="str">
        <f t="shared" si="66"/>
        <v xml:space="preserve"> </v>
      </c>
    </row>
    <row r="4291" spans="5:13" x14ac:dyDescent="0.25">
      <c r="E4291"/>
      <c r="F4291"/>
      <c r="G4291"/>
      <c r="H4291"/>
      <c r="I4291"/>
      <c r="J4291"/>
      <c r="K4291"/>
      <c r="M4291" s="12" t="str">
        <f t="shared" si="66"/>
        <v xml:space="preserve"> </v>
      </c>
    </row>
    <row r="4292" spans="5:13" x14ac:dyDescent="0.25">
      <c r="E4292"/>
      <c r="F4292"/>
      <c r="G4292"/>
      <c r="H4292"/>
      <c r="I4292"/>
      <c r="J4292"/>
      <c r="K4292"/>
      <c r="M4292" s="12" t="str">
        <f t="shared" si="66"/>
        <v xml:space="preserve"> </v>
      </c>
    </row>
    <row r="4293" spans="5:13" x14ac:dyDescent="0.25">
      <c r="E4293"/>
      <c r="F4293"/>
      <c r="G4293"/>
      <c r="H4293"/>
      <c r="I4293"/>
      <c r="J4293"/>
      <c r="K4293"/>
      <c r="M4293" s="12" t="str">
        <f t="shared" si="66"/>
        <v xml:space="preserve"> </v>
      </c>
    </row>
    <row r="4294" spans="5:13" x14ac:dyDescent="0.25">
      <c r="E4294"/>
      <c r="F4294"/>
      <c r="G4294"/>
      <c r="H4294"/>
      <c r="I4294"/>
      <c r="J4294"/>
      <c r="K4294"/>
      <c r="M4294" s="12" t="str">
        <f t="shared" si="66"/>
        <v xml:space="preserve"> </v>
      </c>
    </row>
    <row r="4295" spans="5:13" x14ac:dyDescent="0.25">
      <c r="E4295"/>
      <c r="F4295"/>
      <c r="G4295"/>
      <c r="H4295"/>
      <c r="I4295"/>
      <c r="J4295"/>
      <c r="K4295"/>
      <c r="M4295" s="12" t="str">
        <f t="shared" si="66"/>
        <v xml:space="preserve"> </v>
      </c>
    </row>
    <row r="4296" spans="5:13" x14ac:dyDescent="0.25">
      <c r="E4296"/>
      <c r="F4296"/>
      <c r="G4296"/>
      <c r="H4296"/>
      <c r="I4296"/>
      <c r="J4296"/>
      <c r="K4296"/>
      <c r="M4296" s="12" t="str">
        <f t="shared" ref="M4296:M4359" si="67">IF(J4296&gt;$M$3,"X"," ")</f>
        <v xml:space="preserve"> </v>
      </c>
    </row>
    <row r="4297" spans="5:13" x14ac:dyDescent="0.25">
      <c r="E4297"/>
      <c r="F4297"/>
      <c r="G4297"/>
      <c r="H4297"/>
      <c r="I4297"/>
      <c r="J4297"/>
      <c r="K4297"/>
      <c r="M4297" s="12" t="str">
        <f t="shared" si="67"/>
        <v xml:space="preserve"> </v>
      </c>
    </row>
    <row r="4298" spans="5:13" x14ac:dyDescent="0.25">
      <c r="E4298"/>
      <c r="F4298"/>
      <c r="G4298"/>
      <c r="H4298"/>
      <c r="I4298"/>
      <c r="J4298"/>
      <c r="K4298"/>
      <c r="M4298" s="12" t="str">
        <f t="shared" si="67"/>
        <v xml:space="preserve"> </v>
      </c>
    </row>
    <row r="4299" spans="5:13" x14ac:dyDescent="0.25">
      <c r="E4299"/>
      <c r="F4299"/>
      <c r="G4299"/>
      <c r="H4299"/>
      <c r="I4299"/>
      <c r="J4299"/>
      <c r="K4299"/>
      <c r="M4299" s="12" t="str">
        <f t="shared" si="67"/>
        <v xml:space="preserve"> </v>
      </c>
    </row>
    <row r="4300" spans="5:13" x14ac:dyDescent="0.25">
      <c r="E4300"/>
      <c r="F4300"/>
      <c r="G4300"/>
      <c r="H4300"/>
      <c r="I4300"/>
      <c r="J4300"/>
      <c r="K4300"/>
      <c r="M4300" s="12" t="str">
        <f t="shared" si="67"/>
        <v xml:space="preserve"> </v>
      </c>
    </row>
    <row r="4301" spans="5:13" x14ac:dyDescent="0.25">
      <c r="E4301"/>
      <c r="F4301"/>
      <c r="G4301"/>
      <c r="H4301"/>
      <c r="I4301"/>
      <c r="J4301"/>
      <c r="K4301"/>
      <c r="M4301" s="12" t="str">
        <f t="shared" si="67"/>
        <v xml:space="preserve"> </v>
      </c>
    </row>
    <row r="4302" spans="5:13" x14ac:dyDescent="0.25">
      <c r="E4302"/>
      <c r="F4302"/>
      <c r="G4302"/>
      <c r="H4302"/>
      <c r="I4302"/>
      <c r="J4302"/>
      <c r="K4302"/>
      <c r="M4302" s="12" t="str">
        <f t="shared" si="67"/>
        <v xml:space="preserve"> </v>
      </c>
    </row>
    <row r="4303" spans="5:13" x14ac:dyDescent="0.25">
      <c r="E4303"/>
      <c r="F4303"/>
      <c r="G4303"/>
      <c r="H4303"/>
      <c r="I4303"/>
      <c r="J4303"/>
      <c r="K4303"/>
      <c r="M4303" s="12" t="str">
        <f t="shared" si="67"/>
        <v xml:space="preserve"> </v>
      </c>
    </row>
    <row r="4304" spans="5:13" x14ac:dyDescent="0.25">
      <c r="E4304"/>
      <c r="F4304"/>
      <c r="G4304"/>
      <c r="H4304"/>
      <c r="I4304"/>
      <c r="J4304"/>
      <c r="K4304"/>
      <c r="M4304" s="12" t="str">
        <f t="shared" si="67"/>
        <v xml:space="preserve"> </v>
      </c>
    </row>
    <row r="4305" spans="5:13" x14ac:dyDescent="0.25">
      <c r="E4305"/>
      <c r="F4305"/>
      <c r="G4305"/>
      <c r="H4305"/>
      <c r="I4305"/>
      <c r="J4305"/>
      <c r="K4305"/>
      <c r="M4305" s="12" t="str">
        <f t="shared" si="67"/>
        <v xml:space="preserve"> </v>
      </c>
    </row>
    <row r="4306" spans="5:13" x14ac:dyDescent="0.25">
      <c r="E4306"/>
      <c r="F4306"/>
      <c r="G4306"/>
      <c r="H4306"/>
      <c r="I4306"/>
      <c r="J4306"/>
      <c r="K4306"/>
      <c r="M4306" s="12" t="str">
        <f t="shared" si="67"/>
        <v xml:space="preserve"> </v>
      </c>
    </row>
    <row r="4307" spans="5:13" x14ac:dyDescent="0.25">
      <c r="E4307"/>
      <c r="F4307"/>
      <c r="G4307"/>
      <c r="H4307"/>
      <c r="I4307"/>
      <c r="J4307"/>
      <c r="K4307"/>
      <c r="M4307" s="12" t="str">
        <f t="shared" si="67"/>
        <v xml:space="preserve"> </v>
      </c>
    </row>
    <row r="4308" spans="5:13" x14ac:dyDescent="0.25">
      <c r="E4308"/>
      <c r="F4308"/>
      <c r="G4308"/>
      <c r="H4308"/>
      <c r="I4308"/>
      <c r="J4308"/>
      <c r="K4308"/>
      <c r="M4308" s="12" t="str">
        <f t="shared" si="67"/>
        <v xml:space="preserve"> </v>
      </c>
    </row>
    <row r="4309" spans="5:13" x14ac:dyDescent="0.25">
      <c r="E4309"/>
      <c r="F4309"/>
      <c r="G4309"/>
      <c r="H4309"/>
      <c r="I4309"/>
      <c r="J4309"/>
      <c r="K4309"/>
      <c r="M4309" s="12" t="str">
        <f t="shared" si="67"/>
        <v xml:space="preserve"> </v>
      </c>
    </row>
    <row r="4310" spans="5:13" x14ac:dyDescent="0.25">
      <c r="E4310"/>
      <c r="F4310"/>
      <c r="G4310"/>
      <c r="H4310"/>
      <c r="I4310"/>
      <c r="J4310"/>
      <c r="K4310"/>
      <c r="M4310" s="12" t="str">
        <f t="shared" si="67"/>
        <v xml:space="preserve"> </v>
      </c>
    </row>
    <row r="4311" spans="5:13" x14ac:dyDescent="0.25">
      <c r="E4311"/>
      <c r="F4311"/>
      <c r="G4311"/>
      <c r="H4311"/>
      <c r="I4311"/>
      <c r="J4311"/>
      <c r="K4311"/>
      <c r="M4311" s="12" t="str">
        <f t="shared" si="67"/>
        <v xml:space="preserve"> </v>
      </c>
    </row>
    <row r="4312" spans="5:13" x14ac:dyDescent="0.25">
      <c r="E4312"/>
      <c r="F4312"/>
      <c r="G4312"/>
      <c r="H4312"/>
      <c r="I4312"/>
      <c r="J4312"/>
      <c r="K4312"/>
      <c r="M4312" s="12" t="str">
        <f t="shared" si="67"/>
        <v xml:space="preserve"> </v>
      </c>
    </row>
    <row r="4313" spans="5:13" x14ac:dyDescent="0.25">
      <c r="E4313"/>
      <c r="F4313"/>
      <c r="G4313"/>
      <c r="H4313"/>
      <c r="I4313"/>
      <c r="J4313"/>
      <c r="K4313"/>
      <c r="M4313" s="12" t="str">
        <f t="shared" si="67"/>
        <v xml:space="preserve"> </v>
      </c>
    </row>
    <row r="4314" spans="5:13" x14ac:dyDescent="0.25">
      <c r="E4314"/>
      <c r="F4314"/>
      <c r="G4314"/>
      <c r="H4314"/>
      <c r="I4314"/>
      <c r="J4314"/>
      <c r="K4314"/>
      <c r="M4314" s="12" t="str">
        <f t="shared" si="67"/>
        <v xml:space="preserve"> </v>
      </c>
    </row>
    <row r="4315" spans="5:13" x14ac:dyDescent="0.25">
      <c r="E4315"/>
      <c r="F4315"/>
      <c r="G4315"/>
      <c r="H4315"/>
      <c r="I4315"/>
      <c r="J4315"/>
      <c r="K4315"/>
      <c r="M4315" s="12" t="str">
        <f t="shared" si="67"/>
        <v xml:space="preserve"> </v>
      </c>
    </row>
    <row r="4316" spans="5:13" x14ac:dyDescent="0.25">
      <c r="E4316"/>
      <c r="F4316"/>
      <c r="G4316"/>
      <c r="H4316"/>
      <c r="I4316"/>
      <c r="J4316"/>
      <c r="K4316"/>
      <c r="M4316" s="12" t="str">
        <f t="shared" si="67"/>
        <v xml:space="preserve"> </v>
      </c>
    </row>
    <row r="4317" spans="5:13" x14ac:dyDescent="0.25">
      <c r="E4317"/>
      <c r="F4317"/>
      <c r="G4317"/>
      <c r="H4317"/>
      <c r="I4317"/>
      <c r="J4317"/>
      <c r="K4317"/>
      <c r="M4317" s="12" t="str">
        <f t="shared" si="67"/>
        <v xml:space="preserve"> </v>
      </c>
    </row>
    <row r="4318" spans="5:13" x14ac:dyDescent="0.25">
      <c r="E4318"/>
      <c r="F4318"/>
      <c r="G4318"/>
      <c r="H4318"/>
      <c r="I4318"/>
      <c r="J4318"/>
      <c r="K4318"/>
      <c r="M4318" s="12" t="str">
        <f t="shared" si="67"/>
        <v xml:space="preserve"> </v>
      </c>
    </row>
    <row r="4319" spans="5:13" x14ac:dyDescent="0.25">
      <c r="E4319"/>
      <c r="F4319"/>
      <c r="G4319"/>
      <c r="H4319"/>
      <c r="I4319"/>
      <c r="J4319"/>
      <c r="K4319"/>
      <c r="M4319" s="12" t="str">
        <f t="shared" si="67"/>
        <v xml:space="preserve"> </v>
      </c>
    </row>
    <row r="4320" spans="5:13" x14ac:dyDescent="0.25">
      <c r="E4320"/>
      <c r="F4320"/>
      <c r="G4320"/>
      <c r="H4320"/>
      <c r="I4320"/>
      <c r="J4320"/>
      <c r="K4320"/>
      <c r="M4320" s="12" t="str">
        <f t="shared" si="67"/>
        <v xml:space="preserve"> </v>
      </c>
    </row>
    <row r="4321" spans="5:13" x14ac:dyDescent="0.25">
      <c r="E4321"/>
      <c r="F4321"/>
      <c r="G4321"/>
      <c r="H4321"/>
      <c r="I4321"/>
      <c r="J4321"/>
      <c r="K4321"/>
      <c r="M4321" s="12" t="str">
        <f t="shared" si="67"/>
        <v xml:space="preserve"> </v>
      </c>
    </row>
    <row r="4322" spans="5:13" x14ac:dyDescent="0.25">
      <c r="E4322"/>
      <c r="F4322"/>
      <c r="G4322"/>
      <c r="H4322"/>
      <c r="I4322"/>
      <c r="J4322"/>
      <c r="K4322"/>
      <c r="M4322" s="12" t="str">
        <f t="shared" si="67"/>
        <v xml:space="preserve"> </v>
      </c>
    </row>
    <row r="4323" spans="5:13" x14ac:dyDescent="0.25">
      <c r="E4323"/>
      <c r="F4323"/>
      <c r="G4323"/>
      <c r="H4323"/>
      <c r="I4323"/>
      <c r="J4323"/>
      <c r="K4323"/>
      <c r="M4323" s="12" t="str">
        <f t="shared" si="67"/>
        <v xml:space="preserve"> </v>
      </c>
    </row>
    <row r="4324" spans="5:13" x14ac:dyDescent="0.25">
      <c r="E4324"/>
      <c r="F4324"/>
      <c r="G4324"/>
      <c r="H4324"/>
      <c r="I4324"/>
      <c r="J4324"/>
      <c r="K4324"/>
      <c r="M4324" s="12" t="str">
        <f t="shared" si="67"/>
        <v xml:space="preserve"> </v>
      </c>
    </row>
    <row r="4325" spans="5:13" x14ac:dyDescent="0.25">
      <c r="E4325"/>
      <c r="F4325"/>
      <c r="G4325"/>
      <c r="H4325"/>
      <c r="I4325"/>
      <c r="J4325"/>
      <c r="K4325"/>
      <c r="M4325" s="12" t="str">
        <f t="shared" si="67"/>
        <v xml:space="preserve"> </v>
      </c>
    </row>
    <row r="4326" spans="5:13" x14ac:dyDescent="0.25">
      <c r="E4326"/>
      <c r="F4326"/>
      <c r="G4326"/>
      <c r="H4326"/>
      <c r="I4326"/>
      <c r="J4326"/>
      <c r="K4326"/>
      <c r="M4326" s="12" t="str">
        <f t="shared" si="67"/>
        <v xml:space="preserve"> </v>
      </c>
    </row>
    <row r="4327" spans="5:13" x14ac:dyDescent="0.25">
      <c r="E4327"/>
      <c r="F4327"/>
      <c r="G4327"/>
      <c r="H4327"/>
      <c r="I4327"/>
      <c r="J4327"/>
      <c r="K4327"/>
      <c r="M4327" s="12" t="str">
        <f t="shared" si="67"/>
        <v xml:space="preserve"> </v>
      </c>
    </row>
    <row r="4328" spans="5:13" x14ac:dyDescent="0.25">
      <c r="E4328"/>
      <c r="F4328"/>
      <c r="G4328"/>
      <c r="H4328"/>
      <c r="I4328"/>
      <c r="J4328"/>
      <c r="K4328"/>
      <c r="M4328" s="12" t="str">
        <f t="shared" si="67"/>
        <v xml:space="preserve"> </v>
      </c>
    </row>
    <row r="4329" spans="5:13" x14ac:dyDescent="0.25">
      <c r="E4329"/>
      <c r="F4329"/>
      <c r="G4329"/>
      <c r="H4329"/>
      <c r="I4329"/>
      <c r="J4329"/>
      <c r="K4329"/>
      <c r="M4329" s="12" t="str">
        <f t="shared" si="67"/>
        <v xml:space="preserve"> </v>
      </c>
    </row>
    <row r="4330" spans="5:13" x14ac:dyDescent="0.25">
      <c r="E4330"/>
      <c r="F4330"/>
      <c r="G4330"/>
      <c r="H4330"/>
      <c r="I4330"/>
      <c r="J4330"/>
      <c r="K4330"/>
      <c r="M4330" s="12" t="str">
        <f t="shared" si="67"/>
        <v xml:space="preserve"> </v>
      </c>
    </row>
    <row r="4331" spans="5:13" x14ac:dyDescent="0.25">
      <c r="E4331"/>
      <c r="F4331"/>
      <c r="G4331"/>
      <c r="H4331"/>
      <c r="I4331"/>
      <c r="J4331"/>
      <c r="K4331"/>
      <c r="M4331" s="12" t="str">
        <f t="shared" si="67"/>
        <v xml:space="preserve"> </v>
      </c>
    </row>
    <row r="4332" spans="5:13" x14ac:dyDescent="0.25">
      <c r="E4332"/>
      <c r="F4332"/>
      <c r="G4332"/>
      <c r="H4332"/>
      <c r="I4332"/>
      <c r="J4332"/>
      <c r="K4332"/>
      <c r="M4332" s="12" t="str">
        <f t="shared" si="67"/>
        <v xml:space="preserve"> </v>
      </c>
    </row>
    <row r="4333" spans="5:13" x14ac:dyDescent="0.25">
      <c r="E4333"/>
      <c r="F4333"/>
      <c r="G4333"/>
      <c r="H4333"/>
      <c r="I4333"/>
      <c r="J4333"/>
      <c r="K4333"/>
      <c r="M4333" s="12" t="str">
        <f t="shared" si="67"/>
        <v xml:space="preserve"> </v>
      </c>
    </row>
    <row r="4334" spans="5:13" x14ac:dyDescent="0.25">
      <c r="E4334"/>
      <c r="F4334"/>
      <c r="G4334"/>
      <c r="H4334"/>
      <c r="I4334"/>
      <c r="J4334"/>
      <c r="K4334"/>
      <c r="M4334" s="12" t="str">
        <f t="shared" si="67"/>
        <v xml:space="preserve"> </v>
      </c>
    </row>
    <row r="4335" spans="5:13" x14ac:dyDescent="0.25">
      <c r="E4335"/>
      <c r="F4335"/>
      <c r="G4335"/>
      <c r="H4335"/>
      <c r="I4335"/>
      <c r="J4335"/>
      <c r="K4335"/>
      <c r="M4335" s="12" t="str">
        <f t="shared" si="67"/>
        <v xml:space="preserve"> </v>
      </c>
    </row>
    <row r="4336" spans="5:13" x14ac:dyDescent="0.25">
      <c r="E4336"/>
      <c r="F4336"/>
      <c r="G4336"/>
      <c r="H4336"/>
      <c r="I4336"/>
      <c r="J4336"/>
      <c r="K4336"/>
      <c r="M4336" s="12" t="str">
        <f t="shared" si="67"/>
        <v xml:space="preserve"> </v>
      </c>
    </row>
    <row r="4337" spans="5:13" x14ac:dyDescent="0.25">
      <c r="E4337"/>
      <c r="F4337"/>
      <c r="G4337"/>
      <c r="H4337"/>
      <c r="I4337"/>
      <c r="J4337"/>
      <c r="K4337"/>
      <c r="M4337" s="12" t="str">
        <f t="shared" si="67"/>
        <v xml:space="preserve"> </v>
      </c>
    </row>
    <row r="4338" spans="5:13" x14ac:dyDescent="0.25">
      <c r="E4338"/>
      <c r="F4338"/>
      <c r="G4338"/>
      <c r="H4338"/>
      <c r="I4338"/>
      <c r="J4338"/>
      <c r="K4338"/>
      <c r="M4338" s="12" t="str">
        <f t="shared" si="67"/>
        <v xml:space="preserve"> </v>
      </c>
    </row>
    <row r="4339" spans="5:13" x14ac:dyDescent="0.25">
      <c r="E4339"/>
      <c r="F4339"/>
      <c r="G4339"/>
      <c r="H4339"/>
      <c r="I4339"/>
      <c r="J4339"/>
      <c r="K4339"/>
      <c r="M4339" s="12" t="str">
        <f t="shared" si="67"/>
        <v xml:space="preserve"> </v>
      </c>
    </row>
    <row r="4340" spans="5:13" x14ac:dyDescent="0.25">
      <c r="E4340"/>
      <c r="F4340"/>
      <c r="G4340"/>
      <c r="H4340"/>
      <c r="I4340"/>
      <c r="J4340"/>
      <c r="K4340"/>
      <c r="M4340" s="12" t="str">
        <f t="shared" si="67"/>
        <v xml:space="preserve"> </v>
      </c>
    </row>
    <row r="4341" spans="5:13" x14ac:dyDescent="0.25">
      <c r="E4341"/>
      <c r="F4341"/>
      <c r="G4341"/>
      <c r="H4341"/>
      <c r="I4341"/>
      <c r="J4341"/>
      <c r="K4341"/>
      <c r="M4341" s="12" t="str">
        <f t="shared" si="67"/>
        <v xml:space="preserve"> </v>
      </c>
    </row>
    <row r="4342" spans="5:13" x14ac:dyDescent="0.25">
      <c r="E4342"/>
      <c r="F4342"/>
      <c r="G4342"/>
      <c r="H4342"/>
      <c r="I4342"/>
      <c r="J4342"/>
      <c r="K4342"/>
      <c r="M4342" s="12" t="str">
        <f t="shared" si="67"/>
        <v xml:space="preserve"> </v>
      </c>
    </row>
    <row r="4343" spans="5:13" x14ac:dyDescent="0.25">
      <c r="E4343"/>
      <c r="F4343"/>
      <c r="G4343"/>
      <c r="H4343"/>
      <c r="I4343"/>
      <c r="J4343"/>
      <c r="K4343"/>
      <c r="M4343" s="12" t="str">
        <f t="shared" si="67"/>
        <v xml:space="preserve"> </v>
      </c>
    </row>
    <row r="4344" spans="5:13" x14ac:dyDescent="0.25">
      <c r="E4344"/>
      <c r="F4344"/>
      <c r="G4344"/>
      <c r="H4344"/>
      <c r="I4344"/>
      <c r="J4344"/>
      <c r="K4344"/>
      <c r="M4344" s="12" t="str">
        <f t="shared" si="67"/>
        <v xml:space="preserve"> </v>
      </c>
    </row>
    <row r="4345" spans="5:13" x14ac:dyDescent="0.25">
      <c r="E4345"/>
      <c r="F4345"/>
      <c r="G4345"/>
      <c r="H4345"/>
      <c r="I4345"/>
      <c r="J4345"/>
      <c r="K4345"/>
      <c r="M4345" s="12" t="str">
        <f t="shared" si="67"/>
        <v xml:space="preserve"> </v>
      </c>
    </row>
    <row r="4346" spans="5:13" x14ac:dyDescent="0.25">
      <c r="E4346"/>
      <c r="F4346"/>
      <c r="G4346"/>
      <c r="H4346"/>
      <c r="I4346"/>
      <c r="J4346"/>
      <c r="K4346"/>
      <c r="M4346" s="12" t="str">
        <f t="shared" si="67"/>
        <v xml:space="preserve"> </v>
      </c>
    </row>
    <row r="4347" spans="5:13" x14ac:dyDescent="0.25">
      <c r="E4347"/>
      <c r="F4347"/>
      <c r="G4347"/>
      <c r="H4347"/>
      <c r="I4347"/>
      <c r="J4347"/>
      <c r="K4347"/>
      <c r="M4347" s="12" t="str">
        <f t="shared" si="67"/>
        <v xml:space="preserve"> </v>
      </c>
    </row>
    <row r="4348" spans="5:13" x14ac:dyDescent="0.25">
      <c r="E4348"/>
      <c r="F4348"/>
      <c r="G4348"/>
      <c r="H4348"/>
      <c r="I4348"/>
      <c r="J4348"/>
      <c r="K4348"/>
      <c r="M4348" s="12" t="str">
        <f t="shared" si="67"/>
        <v xml:space="preserve"> </v>
      </c>
    </row>
    <row r="4349" spans="5:13" x14ac:dyDescent="0.25">
      <c r="E4349"/>
      <c r="F4349"/>
      <c r="G4349"/>
      <c r="H4349"/>
      <c r="I4349"/>
      <c r="J4349"/>
      <c r="K4349"/>
      <c r="M4349" s="12" t="str">
        <f t="shared" si="67"/>
        <v xml:space="preserve"> </v>
      </c>
    </row>
    <row r="4350" spans="5:13" x14ac:dyDescent="0.25">
      <c r="E4350"/>
      <c r="F4350"/>
      <c r="G4350"/>
      <c r="H4350"/>
      <c r="I4350"/>
      <c r="J4350"/>
      <c r="K4350"/>
      <c r="M4350" s="12" t="str">
        <f t="shared" si="67"/>
        <v xml:space="preserve"> </v>
      </c>
    </row>
    <row r="4351" spans="5:13" x14ac:dyDescent="0.25">
      <c r="E4351"/>
      <c r="F4351"/>
      <c r="G4351"/>
      <c r="H4351"/>
      <c r="I4351"/>
      <c r="J4351"/>
      <c r="K4351"/>
      <c r="M4351" s="12" t="str">
        <f t="shared" si="67"/>
        <v xml:space="preserve"> </v>
      </c>
    </row>
    <row r="4352" spans="5:13" x14ac:dyDescent="0.25">
      <c r="E4352"/>
      <c r="F4352"/>
      <c r="G4352"/>
      <c r="H4352"/>
      <c r="I4352"/>
      <c r="J4352"/>
      <c r="K4352"/>
      <c r="M4352" s="12" t="str">
        <f t="shared" si="67"/>
        <v xml:space="preserve"> </v>
      </c>
    </row>
    <row r="4353" spans="5:13" x14ac:dyDescent="0.25">
      <c r="E4353"/>
      <c r="F4353"/>
      <c r="G4353"/>
      <c r="H4353"/>
      <c r="I4353"/>
      <c r="J4353"/>
      <c r="K4353"/>
      <c r="M4353" s="12" t="str">
        <f t="shared" si="67"/>
        <v xml:space="preserve"> </v>
      </c>
    </row>
    <row r="4354" spans="5:13" x14ac:dyDescent="0.25">
      <c r="E4354"/>
      <c r="F4354"/>
      <c r="G4354"/>
      <c r="H4354"/>
      <c r="I4354"/>
      <c r="J4354"/>
      <c r="K4354"/>
      <c r="M4354" s="12" t="str">
        <f t="shared" si="67"/>
        <v xml:space="preserve"> </v>
      </c>
    </row>
    <row r="4355" spans="5:13" x14ac:dyDescent="0.25">
      <c r="E4355"/>
      <c r="F4355"/>
      <c r="G4355"/>
      <c r="H4355"/>
      <c r="I4355"/>
      <c r="J4355"/>
      <c r="K4355"/>
      <c r="M4355" s="12" t="str">
        <f t="shared" si="67"/>
        <v xml:space="preserve"> </v>
      </c>
    </row>
    <row r="4356" spans="5:13" x14ac:dyDescent="0.25">
      <c r="E4356"/>
      <c r="F4356"/>
      <c r="G4356"/>
      <c r="H4356"/>
      <c r="I4356"/>
      <c r="J4356"/>
      <c r="K4356"/>
      <c r="M4356" s="12" t="str">
        <f t="shared" si="67"/>
        <v xml:space="preserve"> </v>
      </c>
    </row>
    <row r="4357" spans="5:13" x14ac:dyDescent="0.25">
      <c r="E4357"/>
      <c r="F4357"/>
      <c r="G4357"/>
      <c r="H4357"/>
      <c r="I4357"/>
      <c r="J4357"/>
      <c r="K4357"/>
      <c r="M4357" s="12" t="str">
        <f t="shared" si="67"/>
        <v xml:space="preserve"> </v>
      </c>
    </row>
    <row r="4358" spans="5:13" x14ac:dyDescent="0.25">
      <c r="E4358"/>
      <c r="F4358"/>
      <c r="G4358"/>
      <c r="H4358"/>
      <c r="I4358"/>
      <c r="J4358"/>
      <c r="K4358"/>
      <c r="M4358" s="12" t="str">
        <f t="shared" si="67"/>
        <v xml:space="preserve"> </v>
      </c>
    </row>
    <row r="4359" spans="5:13" x14ac:dyDescent="0.25">
      <c r="E4359"/>
      <c r="F4359"/>
      <c r="G4359"/>
      <c r="H4359"/>
      <c r="I4359"/>
      <c r="J4359"/>
      <c r="K4359"/>
      <c r="M4359" s="12" t="str">
        <f t="shared" si="67"/>
        <v xml:space="preserve"> </v>
      </c>
    </row>
    <row r="4360" spans="5:13" x14ac:dyDescent="0.25">
      <c r="E4360"/>
      <c r="F4360"/>
      <c r="G4360"/>
      <c r="H4360"/>
      <c r="I4360"/>
      <c r="J4360"/>
      <c r="K4360"/>
      <c r="M4360" s="12" t="str">
        <f t="shared" ref="M4360:M4423" si="68">IF(J4360&gt;$M$3,"X"," ")</f>
        <v xml:space="preserve"> </v>
      </c>
    </row>
    <row r="4361" spans="5:13" x14ac:dyDescent="0.25">
      <c r="E4361"/>
      <c r="F4361"/>
      <c r="G4361"/>
      <c r="H4361"/>
      <c r="I4361"/>
      <c r="J4361"/>
      <c r="K4361"/>
      <c r="M4361" s="12" t="str">
        <f t="shared" si="68"/>
        <v xml:space="preserve"> </v>
      </c>
    </row>
    <row r="4362" spans="5:13" x14ac:dyDescent="0.25">
      <c r="E4362"/>
      <c r="F4362"/>
      <c r="G4362"/>
      <c r="H4362"/>
      <c r="I4362"/>
      <c r="J4362"/>
      <c r="K4362"/>
      <c r="M4362" s="12" t="str">
        <f t="shared" si="68"/>
        <v xml:space="preserve"> </v>
      </c>
    </row>
    <row r="4363" spans="5:13" x14ac:dyDescent="0.25">
      <c r="E4363"/>
      <c r="F4363"/>
      <c r="G4363"/>
      <c r="H4363"/>
      <c r="I4363"/>
      <c r="J4363"/>
      <c r="K4363"/>
      <c r="M4363" s="12" t="str">
        <f t="shared" si="68"/>
        <v xml:space="preserve"> </v>
      </c>
    </row>
    <row r="4364" spans="5:13" x14ac:dyDescent="0.25">
      <c r="E4364"/>
      <c r="F4364"/>
      <c r="G4364"/>
      <c r="H4364"/>
      <c r="I4364"/>
      <c r="J4364"/>
      <c r="K4364"/>
      <c r="M4364" s="12" t="str">
        <f t="shared" si="68"/>
        <v xml:space="preserve"> </v>
      </c>
    </row>
    <row r="4365" spans="5:13" x14ac:dyDescent="0.25">
      <c r="E4365"/>
      <c r="F4365"/>
      <c r="G4365"/>
      <c r="H4365"/>
      <c r="I4365"/>
      <c r="J4365"/>
      <c r="K4365"/>
      <c r="M4365" s="12" t="str">
        <f t="shared" si="68"/>
        <v xml:space="preserve"> </v>
      </c>
    </row>
    <row r="4366" spans="5:13" x14ac:dyDescent="0.25">
      <c r="E4366"/>
      <c r="F4366"/>
      <c r="G4366"/>
      <c r="H4366"/>
      <c r="I4366"/>
      <c r="J4366"/>
      <c r="K4366"/>
      <c r="M4366" s="12" t="str">
        <f t="shared" si="68"/>
        <v xml:space="preserve"> </v>
      </c>
    </row>
    <row r="4367" spans="5:13" x14ac:dyDescent="0.25">
      <c r="E4367"/>
      <c r="F4367"/>
      <c r="G4367"/>
      <c r="H4367"/>
      <c r="I4367"/>
      <c r="J4367"/>
      <c r="K4367"/>
      <c r="M4367" s="12" t="str">
        <f t="shared" si="68"/>
        <v xml:space="preserve"> </v>
      </c>
    </row>
    <row r="4368" spans="5:13" x14ac:dyDescent="0.25">
      <c r="E4368"/>
      <c r="F4368"/>
      <c r="G4368"/>
      <c r="H4368"/>
      <c r="I4368"/>
      <c r="J4368"/>
      <c r="K4368"/>
      <c r="M4368" s="12" t="str">
        <f t="shared" si="68"/>
        <v xml:space="preserve"> </v>
      </c>
    </row>
    <row r="4369" spans="5:13" x14ac:dyDescent="0.25">
      <c r="E4369"/>
      <c r="F4369"/>
      <c r="G4369"/>
      <c r="H4369"/>
      <c r="I4369"/>
      <c r="J4369"/>
      <c r="K4369"/>
      <c r="M4369" s="12" t="str">
        <f t="shared" si="68"/>
        <v xml:space="preserve"> </v>
      </c>
    </row>
    <row r="4370" spans="5:13" x14ac:dyDescent="0.25">
      <c r="E4370"/>
      <c r="F4370"/>
      <c r="G4370"/>
      <c r="H4370"/>
      <c r="I4370"/>
      <c r="J4370"/>
      <c r="K4370"/>
      <c r="M4370" s="12" t="str">
        <f t="shared" si="68"/>
        <v xml:space="preserve"> </v>
      </c>
    </row>
    <row r="4371" spans="5:13" x14ac:dyDescent="0.25">
      <c r="E4371"/>
      <c r="F4371"/>
      <c r="G4371"/>
      <c r="H4371"/>
      <c r="I4371"/>
      <c r="J4371"/>
      <c r="K4371"/>
      <c r="M4371" s="12" t="str">
        <f t="shared" si="68"/>
        <v xml:space="preserve"> </v>
      </c>
    </row>
    <row r="4372" spans="5:13" x14ac:dyDescent="0.25">
      <c r="E4372"/>
      <c r="F4372"/>
      <c r="G4372"/>
      <c r="H4372"/>
      <c r="I4372"/>
      <c r="J4372"/>
      <c r="K4372"/>
      <c r="M4372" s="12" t="str">
        <f t="shared" si="68"/>
        <v xml:space="preserve"> </v>
      </c>
    </row>
    <row r="4373" spans="5:13" x14ac:dyDescent="0.25">
      <c r="E4373"/>
      <c r="F4373"/>
      <c r="G4373"/>
      <c r="H4373"/>
      <c r="I4373"/>
      <c r="J4373"/>
      <c r="K4373"/>
      <c r="M4373" s="12" t="str">
        <f t="shared" si="68"/>
        <v xml:space="preserve"> </v>
      </c>
    </row>
    <row r="4374" spans="5:13" x14ac:dyDescent="0.25">
      <c r="E4374"/>
      <c r="F4374"/>
      <c r="G4374"/>
      <c r="H4374"/>
      <c r="I4374"/>
      <c r="J4374"/>
      <c r="K4374"/>
      <c r="M4374" s="12" t="str">
        <f t="shared" si="68"/>
        <v xml:space="preserve"> </v>
      </c>
    </row>
    <row r="4375" spans="5:13" x14ac:dyDescent="0.25">
      <c r="E4375"/>
      <c r="F4375"/>
      <c r="G4375"/>
      <c r="H4375"/>
      <c r="I4375"/>
      <c r="J4375"/>
      <c r="K4375"/>
      <c r="M4375" s="12" t="str">
        <f t="shared" si="68"/>
        <v xml:space="preserve"> </v>
      </c>
    </row>
    <row r="4376" spans="5:13" x14ac:dyDescent="0.25">
      <c r="E4376"/>
      <c r="F4376"/>
      <c r="G4376"/>
      <c r="H4376"/>
      <c r="I4376"/>
      <c r="J4376"/>
      <c r="K4376"/>
      <c r="M4376" s="12" t="str">
        <f t="shared" si="68"/>
        <v xml:space="preserve"> </v>
      </c>
    </row>
    <row r="4377" spans="5:13" x14ac:dyDescent="0.25">
      <c r="E4377"/>
      <c r="F4377"/>
      <c r="G4377"/>
      <c r="H4377"/>
      <c r="I4377"/>
      <c r="J4377"/>
      <c r="K4377"/>
      <c r="M4377" s="12" t="str">
        <f t="shared" si="68"/>
        <v xml:space="preserve"> </v>
      </c>
    </row>
    <row r="4378" spans="5:13" x14ac:dyDescent="0.25">
      <c r="E4378"/>
      <c r="F4378"/>
      <c r="G4378"/>
      <c r="H4378"/>
      <c r="I4378"/>
      <c r="J4378"/>
      <c r="K4378"/>
      <c r="M4378" s="12" t="str">
        <f t="shared" si="68"/>
        <v xml:space="preserve"> </v>
      </c>
    </row>
    <row r="4379" spans="5:13" x14ac:dyDescent="0.25">
      <c r="E4379"/>
      <c r="F4379"/>
      <c r="G4379"/>
      <c r="H4379"/>
      <c r="I4379"/>
      <c r="J4379"/>
      <c r="K4379"/>
      <c r="M4379" s="12" t="str">
        <f t="shared" si="68"/>
        <v xml:space="preserve"> </v>
      </c>
    </row>
    <row r="4380" spans="5:13" x14ac:dyDescent="0.25">
      <c r="E4380"/>
      <c r="F4380"/>
      <c r="G4380"/>
      <c r="H4380"/>
      <c r="I4380"/>
      <c r="J4380"/>
      <c r="K4380"/>
      <c r="M4380" s="12" t="str">
        <f t="shared" si="68"/>
        <v xml:space="preserve"> </v>
      </c>
    </row>
    <row r="4381" spans="5:13" x14ac:dyDescent="0.25">
      <c r="E4381"/>
      <c r="F4381"/>
      <c r="G4381"/>
      <c r="H4381"/>
      <c r="I4381"/>
      <c r="J4381"/>
      <c r="K4381"/>
      <c r="M4381" s="12" t="str">
        <f t="shared" si="68"/>
        <v xml:space="preserve"> </v>
      </c>
    </row>
    <row r="4382" spans="5:13" x14ac:dyDescent="0.25">
      <c r="E4382"/>
      <c r="F4382"/>
      <c r="G4382"/>
      <c r="H4382"/>
      <c r="I4382"/>
      <c r="J4382"/>
      <c r="K4382"/>
      <c r="M4382" s="12" t="str">
        <f t="shared" si="68"/>
        <v xml:space="preserve"> </v>
      </c>
    </row>
    <row r="4383" spans="5:13" x14ac:dyDescent="0.25">
      <c r="E4383"/>
      <c r="F4383"/>
      <c r="G4383"/>
      <c r="H4383"/>
      <c r="I4383"/>
      <c r="J4383"/>
      <c r="K4383"/>
      <c r="M4383" s="12" t="str">
        <f t="shared" si="68"/>
        <v xml:space="preserve"> </v>
      </c>
    </row>
    <row r="4384" spans="5:13" x14ac:dyDescent="0.25">
      <c r="E4384"/>
      <c r="F4384"/>
      <c r="G4384"/>
      <c r="H4384"/>
      <c r="I4384"/>
      <c r="J4384"/>
      <c r="K4384"/>
      <c r="M4384" s="12" t="str">
        <f t="shared" si="68"/>
        <v xml:space="preserve"> </v>
      </c>
    </row>
    <row r="4385" spans="5:13" x14ac:dyDescent="0.25">
      <c r="E4385"/>
      <c r="F4385"/>
      <c r="G4385"/>
      <c r="H4385"/>
      <c r="I4385"/>
      <c r="J4385"/>
      <c r="K4385"/>
      <c r="M4385" s="12" t="str">
        <f t="shared" si="68"/>
        <v xml:space="preserve"> </v>
      </c>
    </row>
    <row r="4386" spans="5:13" x14ac:dyDescent="0.25">
      <c r="E4386"/>
      <c r="F4386"/>
      <c r="G4386"/>
      <c r="H4386"/>
      <c r="I4386"/>
      <c r="J4386"/>
      <c r="K4386"/>
      <c r="M4386" s="12" t="str">
        <f t="shared" si="68"/>
        <v xml:space="preserve"> </v>
      </c>
    </row>
    <row r="4387" spans="5:13" x14ac:dyDescent="0.25">
      <c r="E4387"/>
      <c r="F4387"/>
      <c r="G4387"/>
      <c r="H4387"/>
      <c r="I4387"/>
      <c r="J4387"/>
      <c r="K4387"/>
      <c r="M4387" s="12" t="str">
        <f t="shared" si="68"/>
        <v xml:space="preserve"> </v>
      </c>
    </row>
    <row r="4388" spans="5:13" x14ac:dyDescent="0.25">
      <c r="E4388"/>
      <c r="F4388"/>
      <c r="G4388"/>
      <c r="H4388"/>
      <c r="I4388"/>
      <c r="J4388"/>
      <c r="K4388"/>
      <c r="M4388" s="12" t="str">
        <f t="shared" si="68"/>
        <v xml:space="preserve"> </v>
      </c>
    </row>
    <row r="4389" spans="5:13" x14ac:dyDescent="0.25">
      <c r="E4389"/>
      <c r="F4389"/>
      <c r="G4389"/>
      <c r="H4389"/>
      <c r="I4389"/>
      <c r="J4389"/>
      <c r="K4389"/>
      <c r="M4389" s="12" t="str">
        <f t="shared" si="68"/>
        <v xml:space="preserve"> </v>
      </c>
    </row>
    <row r="4390" spans="5:13" x14ac:dyDescent="0.25">
      <c r="E4390"/>
      <c r="F4390"/>
      <c r="G4390"/>
      <c r="H4390"/>
      <c r="I4390"/>
      <c r="J4390"/>
      <c r="K4390"/>
      <c r="M4390" s="12" t="str">
        <f t="shared" si="68"/>
        <v xml:space="preserve"> </v>
      </c>
    </row>
    <row r="4391" spans="5:13" x14ac:dyDescent="0.25">
      <c r="E4391"/>
      <c r="F4391"/>
      <c r="G4391"/>
      <c r="H4391"/>
      <c r="I4391"/>
      <c r="J4391"/>
      <c r="K4391"/>
      <c r="M4391" s="12" t="str">
        <f t="shared" si="68"/>
        <v xml:space="preserve"> </v>
      </c>
    </row>
    <row r="4392" spans="5:13" x14ac:dyDescent="0.25">
      <c r="E4392"/>
      <c r="F4392"/>
      <c r="G4392"/>
      <c r="H4392"/>
      <c r="I4392"/>
      <c r="J4392"/>
      <c r="K4392"/>
      <c r="M4392" s="12" t="str">
        <f t="shared" si="68"/>
        <v xml:space="preserve"> </v>
      </c>
    </row>
    <row r="4393" spans="5:13" x14ac:dyDescent="0.25">
      <c r="E4393"/>
      <c r="F4393"/>
      <c r="G4393"/>
      <c r="H4393"/>
      <c r="I4393"/>
      <c r="J4393"/>
      <c r="K4393"/>
      <c r="M4393" s="12" t="str">
        <f t="shared" si="68"/>
        <v xml:space="preserve"> </v>
      </c>
    </row>
    <row r="4394" spans="5:13" x14ac:dyDescent="0.25">
      <c r="E4394"/>
      <c r="F4394"/>
      <c r="G4394"/>
      <c r="H4394"/>
      <c r="I4394"/>
      <c r="J4394"/>
      <c r="K4394"/>
      <c r="M4394" s="12" t="str">
        <f t="shared" si="68"/>
        <v xml:space="preserve"> </v>
      </c>
    </row>
    <row r="4395" spans="5:13" x14ac:dyDescent="0.25">
      <c r="E4395"/>
      <c r="F4395"/>
      <c r="G4395"/>
      <c r="H4395"/>
      <c r="I4395"/>
      <c r="J4395"/>
      <c r="K4395"/>
      <c r="M4395" s="12" t="str">
        <f t="shared" si="68"/>
        <v xml:space="preserve"> </v>
      </c>
    </row>
    <row r="4396" spans="5:13" x14ac:dyDescent="0.25">
      <c r="E4396"/>
      <c r="F4396"/>
      <c r="G4396"/>
      <c r="H4396"/>
      <c r="I4396"/>
      <c r="J4396"/>
      <c r="K4396"/>
      <c r="M4396" s="12" t="str">
        <f t="shared" si="68"/>
        <v xml:space="preserve"> </v>
      </c>
    </row>
    <row r="4397" spans="5:13" x14ac:dyDescent="0.25">
      <c r="E4397"/>
      <c r="F4397"/>
      <c r="G4397"/>
      <c r="H4397"/>
      <c r="I4397"/>
      <c r="J4397"/>
      <c r="K4397"/>
      <c r="M4397" s="12" t="str">
        <f t="shared" si="68"/>
        <v xml:space="preserve"> </v>
      </c>
    </row>
    <row r="4398" spans="5:13" x14ac:dyDescent="0.25">
      <c r="E4398"/>
      <c r="F4398"/>
      <c r="G4398"/>
      <c r="H4398"/>
      <c r="I4398"/>
      <c r="J4398"/>
      <c r="K4398"/>
      <c r="M4398" s="12" t="str">
        <f t="shared" si="68"/>
        <v xml:space="preserve"> </v>
      </c>
    </row>
    <row r="4399" spans="5:13" x14ac:dyDescent="0.25">
      <c r="E4399"/>
      <c r="F4399"/>
      <c r="G4399"/>
      <c r="H4399"/>
      <c r="I4399"/>
      <c r="J4399"/>
      <c r="K4399"/>
      <c r="M4399" s="12" t="str">
        <f t="shared" si="68"/>
        <v xml:space="preserve"> </v>
      </c>
    </row>
    <row r="4400" spans="5:13" x14ac:dyDescent="0.25">
      <c r="E4400"/>
      <c r="F4400"/>
      <c r="G4400"/>
      <c r="H4400"/>
      <c r="I4400"/>
      <c r="J4400"/>
      <c r="K4400"/>
      <c r="M4400" s="12" t="str">
        <f t="shared" si="68"/>
        <v xml:space="preserve"> </v>
      </c>
    </row>
    <row r="4401" spans="5:13" x14ac:dyDescent="0.25">
      <c r="E4401"/>
      <c r="F4401"/>
      <c r="G4401"/>
      <c r="H4401"/>
      <c r="I4401"/>
      <c r="J4401"/>
      <c r="K4401"/>
      <c r="M4401" s="12" t="str">
        <f t="shared" si="68"/>
        <v xml:space="preserve"> </v>
      </c>
    </row>
    <row r="4402" spans="5:13" x14ac:dyDescent="0.25">
      <c r="E4402"/>
      <c r="F4402"/>
      <c r="G4402"/>
      <c r="H4402"/>
      <c r="I4402"/>
      <c r="J4402"/>
      <c r="K4402"/>
      <c r="M4402" s="12" t="str">
        <f t="shared" si="68"/>
        <v xml:space="preserve"> </v>
      </c>
    </row>
    <row r="4403" spans="5:13" x14ac:dyDescent="0.25">
      <c r="E4403"/>
      <c r="F4403"/>
      <c r="G4403"/>
      <c r="H4403"/>
      <c r="I4403"/>
      <c r="J4403"/>
      <c r="K4403"/>
      <c r="M4403" s="12" t="str">
        <f t="shared" si="68"/>
        <v xml:space="preserve"> </v>
      </c>
    </row>
    <row r="4404" spans="5:13" x14ac:dyDescent="0.25">
      <c r="E4404"/>
      <c r="F4404"/>
      <c r="G4404"/>
      <c r="H4404"/>
      <c r="I4404"/>
      <c r="J4404"/>
      <c r="K4404"/>
      <c r="M4404" s="12" t="str">
        <f t="shared" si="68"/>
        <v xml:space="preserve"> </v>
      </c>
    </row>
    <row r="4405" spans="5:13" x14ac:dyDescent="0.25">
      <c r="E4405"/>
      <c r="F4405"/>
      <c r="G4405"/>
      <c r="H4405"/>
      <c r="I4405"/>
      <c r="J4405"/>
      <c r="K4405"/>
      <c r="M4405" s="12" t="str">
        <f t="shared" si="68"/>
        <v xml:space="preserve"> </v>
      </c>
    </row>
    <row r="4406" spans="5:13" x14ac:dyDescent="0.25">
      <c r="E4406"/>
      <c r="F4406"/>
      <c r="G4406"/>
      <c r="H4406"/>
      <c r="I4406"/>
      <c r="J4406"/>
      <c r="K4406"/>
      <c r="M4406" s="12" t="str">
        <f t="shared" si="68"/>
        <v xml:space="preserve"> </v>
      </c>
    </row>
    <row r="4407" spans="5:13" x14ac:dyDescent="0.25">
      <c r="E4407"/>
      <c r="F4407"/>
      <c r="G4407"/>
      <c r="H4407"/>
      <c r="I4407"/>
      <c r="J4407"/>
      <c r="K4407"/>
      <c r="M4407" s="12" t="str">
        <f t="shared" si="68"/>
        <v xml:space="preserve"> </v>
      </c>
    </row>
    <row r="4408" spans="5:13" x14ac:dyDescent="0.25">
      <c r="E4408"/>
      <c r="F4408"/>
      <c r="G4408"/>
      <c r="H4408"/>
      <c r="I4408"/>
      <c r="J4408"/>
      <c r="K4408"/>
      <c r="M4408" s="12" t="str">
        <f t="shared" si="68"/>
        <v xml:space="preserve"> </v>
      </c>
    </row>
    <row r="4409" spans="5:13" x14ac:dyDescent="0.25">
      <c r="E4409"/>
      <c r="F4409"/>
      <c r="G4409"/>
      <c r="H4409"/>
      <c r="I4409"/>
      <c r="J4409"/>
      <c r="K4409"/>
      <c r="M4409" s="12" t="str">
        <f t="shared" si="68"/>
        <v xml:space="preserve"> </v>
      </c>
    </row>
    <row r="4410" spans="5:13" x14ac:dyDescent="0.25">
      <c r="E4410"/>
      <c r="F4410"/>
      <c r="G4410"/>
      <c r="H4410"/>
      <c r="I4410"/>
      <c r="J4410"/>
      <c r="K4410"/>
      <c r="M4410" s="12" t="str">
        <f t="shared" si="68"/>
        <v xml:space="preserve"> </v>
      </c>
    </row>
    <row r="4411" spans="5:13" x14ac:dyDescent="0.25">
      <c r="E4411"/>
      <c r="F4411"/>
      <c r="G4411"/>
      <c r="H4411"/>
      <c r="I4411"/>
      <c r="J4411"/>
      <c r="K4411"/>
      <c r="M4411" s="12" t="str">
        <f t="shared" si="68"/>
        <v xml:space="preserve"> </v>
      </c>
    </row>
    <row r="4412" spans="5:13" x14ac:dyDescent="0.25">
      <c r="E4412"/>
      <c r="F4412"/>
      <c r="G4412"/>
      <c r="H4412"/>
      <c r="I4412"/>
      <c r="J4412"/>
      <c r="K4412"/>
      <c r="M4412" s="12" t="str">
        <f t="shared" si="68"/>
        <v xml:space="preserve"> </v>
      </c>
    </row>
    <row r="4413" spans="5:13" x14ac:dyDescent="0.25">
      <c r="E4413"/>
      <c r="F4413"/>
      <c r="G4413"/>
      <c r="H4413"/>
      <c r="I4413"/>
      <c r="J4413"/>
      <c r="K4413"/>
      <c r="M4413" s="12" t="str">
        <f t="shared" si="68"/>
        <v xml:space="preserve"> </v>
      </c>
    </row>
    <row r="4414" spans="5:13" x14ac:dyDescent="0.25">
      <c r="E4414"/>
      <c r="F4414"/>
      <c r="G4414"/>
      <c r="H4414"/>
      <c r="I4414"/>
      <c r="J4414"/>
      <c r="K4414"/>
      <c r="M4414" s="12" t="str">
        <f t="shared" si="68"/>
        <v xml:space="preserve"> </v>
      </c>
    </row>
    <row r="4415" spans="5:13" x14ac:dyDescent="0.25">
      <c r="E4415"/>
      <c r="F4415"/>
      <c r="G4415"/>
      <c r="H4415"/>
      <c r="I4415"/>
      <c r="J4415"/>
      <c r="K4415"/>
      <c r="M4415" s="12" t="str">
        <f t="shared" si="68"/>
        <v xml:space="preserve"> </v>
      </c>
    </row>
    <row r="4416" spans="5:13" x14ac:dyDescent="0.25">
      <c r="E4416"/>
      <c r="F4416"/>
      <c r="G4416"/>
      <c r="H4416"/>
      <c r="I4416"/>
      <c r="J4416"/>
      <c r="K4416"/>
      <c r="M4416" s="12" t="str">
        <f t="shared" si="68"/>
        <v xml:space="preserve"> </v>
      </c>
    </row>
    <row r="4417" spans="5:13" x14ac:dyDescent="0.25">
      <c r="E4417"/>
      <c r="F4417"/>
      <c r="G4417"/>
      <c r="H4417"/>
      <c r="I4417"/>
      <c r="J4417"/>
      <c r="K4417"/>
      <c r="M4417" s="12" t="str">
        <f t="shared" si="68"/>
        <v xml:space="preserve"> </v>
      </c>
    </row>
    <row r="4418" spans="5:13" x14ac:dyDescent="0.25">
      <c r="E4418"/>
      <c r="F4418"/>
      <c r="G4418"/>
      <c r="H4418"/>
      <c r="I4418"/>
      <c r="J4418"/>
      <c r="K4418"/>
      <c r="M4418" s="12" t="str">
        <f t="shared" si="68"/>
        <v xml:space="preserve"> </v>
      </c>
    </row>
    <row r="4419" spans="5:13" x14ac:dyDescent="0.25">
      <c r="E4419"/>
      <c r="F4419"/>
      <c r="G4419"/>
      <c r="H4419"/>
      <c r="I4419"/>
      <c r="J4419"/>
      <c r="K4419"/>
      <c r="M4419" s="12" t="str">
        <f t="shared" si="68"/>
        <v xml:space="preserve"> </v>
      </c>
    </row>
    <row r="4420" spans="5:13" x14ac:dyDescent="0.25">
      <c r="E4420"/>
      <c r="F4420"/>
      <c r="G4420"/>
      <c r="H4420"/>
      <c r="I4420"/>
      <c r="J4420"/>
      <c r="K4420"/>
      <c r="M4420" s="12" t="str">
        <f t="shared" si="68"/>
        <v xml:space="preserve"> </v>
      </c>
    </row>
    <row r="4421" spans="5:13" x14ac:dyDescent="0.25">
      <c r="E4421"/>
      <c r="F4421"/>
      <c r="G4421"/>
      <c r="H4421"/>
      <c r="I4421"/>
      <c r="J4421"/>
      <c r="K4421"/>
      <c r="M4421" s="12" t="str">
        <f t="shared" si="68"/>
        <v xml:space="preserve"> </v>
      </c>
    </row>
    <row r="4422" spans="5:13" x14ac:dyDescent="0.25">
      <c r="E4422"/>
      <c r="F4422"/>
      <c r="G4422"/>
      <c r="H4422"/>
      <c r="I4422"/>
      <c r="J4422"/>
      <c r="K4422"/>
      <c r="M4422" s="12" t="str">
        <f t="shared" si="68"/>
        <v xml:space="preserve"> </v>
      </c>
    </row>
    <row r="4423" spans="5:13" x14ac:dyDescent="0.25">
      <c r="E4423"/>
      <c r="F4423"/>
      <c r="G4423"/>
      <c r="H4423"/>
      <c r="I4423"/>
      <c r="J4423"/>
      <c r="K4423"/>
      <c r="M4423" s="12" t="str">
        <f t="shared" si="68"/>
        <v xml:space="preserve"> </v>
      </c>
    </row>
    <row r="4424" spans="5:13" x14ac:dyDescent="0.25">
      <c r="E4424"/>
      <c r="F4424"/>
      <c r="G4424"/>
      <c r="H4424"/>
      <c r="I4424"/>
      <c r="J4424"/>
      <c r="K4424"/>
      <c r="M4424" s="12" t="str">
        <f t="shared" ref="M4424:M4487" si="69">IF(J4424&gt;$M$3,"X"," ")</f>
        <v xml:space="preserve"> </v>
      </c>
    </row>
    <row r="4425" spans="5:13" x14ac:dyDescent="0.25">
      <c r="E4425"/>
      <c r="F4425"/>
      <c r="G4425"/>
      <c r="H4425"/>
      <c r="I4425"/>
      <c r="J4425"/>
      <c r="K4425"/>
      <c r="M4425" s="12" t="str">
        <f t="shared" si="69"/>
        <v xml:space="preserve"> </v>
      </c>
    </row>
    <row r="4426" spans="5:13" x14ac:dyDescent="0.25">
      <c r="E4426"/>
      <c r="F4426"/>
      <c r="G4426"/>
      <c r="H4426"/>
      <c r="I4426"/>
      <c r="J4426"/>
      <c r="K4426"/>
      <c r="M4426" s="12" t="str">
        <f t="shared" si="69"/>
        <v xml:space="preserve"> </v>
      </c>
    </row>
    <row r="4427" spans="5:13" x14ac:dyDescent="0.25">
      <c r="E4427"/>
      <c r="F4427"/>
      <c r="G4427"/>
      <c r="H4427"/>
      <c r="I4427"/>
      <c r="J4427"/>
      <c r="K4427"/>
      <c r="M4427" s="12" t="str">
        <f t="shared" si="69"/>
        <v xml:space="preserve"> </v>
      </c>
    </row>
    <row r="4428" spans="5:13" x14ac:dyDescent="0.25">
      <c r="E4428"/>
      <c r="F4428"/>
      <c r="G4428"/>
      <c r="H4428"/>
      <c r="I4428"/>
      <c r="J4428"/>
      <c r="K4428"/>
      <c r="M4428" s="12" t="str">
        <f t="shared" si="69"/>
        <v xml:space="preserve"> </v>
      </c>
    </row>
    <row r="4429" spans="5:13" x14ac:dyDescent="0.25">
      <c r="E4429"/>
      <c r="F4429"/>
      <c r="G4429"/>
      <c r="H4429"/>
      <c r="I4429"/>
      <c r="J4429"/>
      <c r="K4429"/>
      <c r="M4429" s="12" t="str">
        <f t="shared" si="69"/>
        <v xml:space="preserve"> </v>
      </c>
    </row>
    <row r="4430" spans="5:13" x14ac:dyDescent="0.25">
      <c r="E4430"/>
      <c r="F4430"/>
      <c r="G4430"/>
      <c r="H4430"/>
      <c r="I4430"/>
      <c r="J4430"/>
      <c r="K4430"/>
      <c r="M4430" s="12" t="str">
        <f t="shared" si="69"/>
        <v xml:space="preserve"> </v>
      </c>
    </row>
    <row r="4431" spans="5:13" x14ac:dyDescent="0.25">
      <c r="E4431"/>
      <c r="F4431"/>
      <c r="G4431"/>
      <c r="H4431"/>
      <c r="I4431"/>
      <c r="J4431"/>
      <c r="K4431"/>
      <c r="M4431" s="12" t="str">
        <f t="shared" si="69"/>
        <v xml:space="preserve"> </v>
      </c>
    </row>
    <row r="4432" spans="5:13" x14ac:dyDescent="0.25">
      <c r="E4432"/>
      <c r="F4432"/>
      <c r="G4432"/>
      <c r="H4432"/>
      <c r="I4432"/>
      <c r="J4432"/>
      <c r="K4432"/>
      <c r="M4432" s="12" t="str">
        <f t="shared" si="69"/>
        <v xml:space="preserve"> </v>
      </c>
    </row>
    <row r="4433" spans="5:13" x14ac:dyDescent="0.25">
      <c r="E4433"/>
      <c r="F4433"/>
      <c r="G4433"/>
      <c r="H4433"/>
      <c r="I4433"/>
      <c r="J4433"/>
      <c r="K4433"/>
      <c r="M4433" s="12" t="str">
        <f t="shared" si="69"/>
        <v xml:space="preserve"> </v>
      </c>
    </row>
    <row r="4434" spans="5:13" x14ac:dyDescent="0.25">
      <c r="E4434"/>
      <c r="F4434"/>
      <c r="G4434"/>
      <c r="H4434"/>
      <c r="I4434"/>
      <c r="J4434"/>
      <c r="K4434"/>
      <c r="M4434" s="12" t="str">
        <f t="shared" si="69"/>
        <v xml:space="preserve"> </v>
      </c>
    </row>
    <row r="4435" spans="5:13" x14ac:dyDescent="0.25">
      <c r="E4435"/>
      <c r="F4435"/>
      <c r="G4435"/>
      <c r="H4435"/>
      <c r="I4435"/>
      <c r="J4435"/>
      <c r="K4435"/>
      <c r="M4435" s="12" t="str">
        <f t="shared" si="69"/>
        <v xml:space="preserve"> </v>
      </c>
    </row>
    <row r="4436" spans="5:13" x14ac:dyDescent="0.25">
      <c r="E4436"/>
      <c r="F4436"/>
      <c r="G4436"/>
      <c r="H4436"/>
      <c r="I4436"/>
      <c r="J4436"/>
      <c r="K4436"/>
      <c r="M4436" s="12" t="str">
        <f t="shared" si="69"/>
        <v xml:space="preserve"> </v>
      </c>
    </row>
    <row r="4437" spans="5:13" x14ac:dyDescent="0.25">
      <c r="E4437"/>
      <c r="F4437"/>
      <c r="G4437"/>
      <c r="H4437"/>
      <c r="I4437"/>
      <c r="J4437"/>
      <c r="K4437"/>
      <c r="M4437" s="12" t="str">
        <f t="shared" si="69"/>
        <v xml:space="preserve"> </v>
      </c>
    </row>
    <row r="4438" spans="5:13" x14ac:dyDescent="0.25">
      <c r="E4438"/>
      <c r="F4438"/>
      <c r="G4438"/>
      <c r="H4438"/>
      <c r="I4438"/>
      <c r="J4438"/>
      <c r="K4438"/>
      <c r="M4438" s="12" t="str">
        <f t="shared" si="69"/>
        <v xml:space="preserve"> </v>
      </c>
    </row>
    <row r="4439" spans="5:13" x14ac:dyDescent="0.25">
      <c r="E4439"/>
      <c r="F4439"/>
      <c r="G4439"/>
      <c r="H4439"/>
      <c r="I4439"/>
      <c r="J4439"/>
      <c r="K4439"/>
      <c r="M4439" s="12" t="str">
        <f t="shared" si="69"/>
        <v xml:space="preserve"> </v>
      </c>
    </row>
    <row r="4440" spans="5:13" x14ac:dyDescent="0.25">
      <c r="E4440"/>
      <c r="F4440"/>
      <c r="G4440"/>
      <c r="H4440"/>
      <c r="I4440"/>
      <c r="J4440"/>
      <c r="K4440"/>
      <c r="M4440" s="12" t="str">
        <f t="shared" si="69"/>
        <v xml:space="preserve"> </v>
      </c>
    </row>
    <row r="4441" spans="5:13" x14ac:dyDescent="0.25">
      <c r="E4441"/>
      <c r="F4441"/>
      <c r="G4441"/>
      <c r="H4441"/>
      <c r="I4441"/>
      <c r="J4441"/>
      <c r="K4441"/>
      <c r="M4441" s="12" t="str">
        <f t="shared" si="69"/>
        <v xml:space="preserve"> </v>
      </c>
    </row>
    <row r="4442" spans="5:13" x14ac:dyDescent="0.25">
      <c r="E4442"/>
      <c r="F4442"/>
      <c r="G4442"/>
      <c r="H4442"/>
      <c r="I4442"/>
      <c r="J4442"/>
      <c r="K4442"/>
      <c r="M4442" s="12" t="str">
        <f t="shared" si="69"/>
        <v xml:space="preserve"> </v>
      </c>
    </row>
    <row r="4443" spans="5:13" x14ac:dyDescent="0.25">
      <c r="E4443"/>
      <c r="F4443"/>
      <c r="G4443"/>
      <c r="H4443"/>
      <c r="I4443"/>
      <c r="J4443"/>
      <c r="K4443"/>
      <c r="M4443" s="12" t="str">
        <f t="shared" si="69"/>
        <v xml:space="preserve"> </v>
      </c>
    </row>
    <row r="4444" spans="5:13" x14ac:dyDescent="0.25">
      <c r="E4444"/>
      <c r="F4444"/>
      <c r="G4444"/>
      <c r="H4444"/>
      <c r="I4444"/>
      <c r="J4444"/>
      <c r="K4444"/>
      <c r="M4444" s="12" t="str">
        <f t="shared" si="69"/>
        <v xml:space="preserve"> </v>
      </c>
    </row>
    <row r="4445" spans="5:13" x14ac:dyDescent="0.25">
      <c r="E4445"/>
      <c r="F4445"/>
      <c r="G4445"/>
      <c r="H4445"/>
      <c r="I4445"/>
      <c r="J4445"/>
      <c r="K4445"/>
      <c r="M4445" s="12" t="str">
        <f t="shared" si="69"/>
        <v xml:space="preserve"> </v>
      </c>
    </row>
    <row r="4446" spans="5:13" x14ac:dyDescent="0.25">
      <c r="E4446"/>
      <c r="F4446"/>
      <c r="G4446"/>
      <c r="H4446"/>
      <c r="I4446"/>
      <c r="J4446"/>
      <c r="K4446"/>
      <c r="M4446" s="12" t="str">
        <f t="shared" si="69"/>
        <v xml:space="preserve"> </v>
      </c>
    </row>
    <row r="4447" spans="5:13" x14ac:dyDescent="0.25">
      <c r="E4447"/>
      <c r="F4447"/>
      <c r="G4447"/>
      <c r="H4447"/>
      <c r="I4447"/>
      <c r="J4447"/>
      <c r="K4447"/>
      <c r="M4447" s="12" t="str">
        <f t="shared" si="69"/>
        <v xml:space="preserve"> </v>
      </c>
    </row>
    <row r="4448" spans="5:13" x14ac:dyDescent="0.25">
      <c r="E4448"/>
      <c r="F4448"/>
      <c r="G4448"/>
      <c r="H4448"/>
      <c r="I4448"/>
      <c r="J4448"/>
      <c r="K4448"/>
      <c r="M4448" s="12" t="str">
        <f t="shared" si="69"/>
        <v xml:space="preserve"> </v>
      </c>
    </row>
    <row r="4449" spans="5:13" x14ac:dyDescent="0.25">
      <c r="E4449"/>
      <c r="F4449"/>
      <c r="G4449"/>
      <c r="H4449"/>
      <c r="I4449"/>
      <c r="J4449"/>
      <c r="K4449"/>
      <c r="M4449" s="12" t="str">
        <f t="shared" si="69"/>
        <v xml:space="preserve"> </v>
      </c>
    </row>
    <row r="4450" spans="5:13" x14ac:dyDescent="0.25">
      <c r="E4450"/>
      <c r="F4450"/>
      <c r="G4450"/>
      <c r="H4450"/>
      <c r="I4450"/>
      <c r="J4450"/>
      <c r="K4450"/>
      <c r="M4450" s="12" t="str">
        <f t="shared" si="69"/>
        <v xml:space="preserve"> </v>
      </c>
    </row>
    <row r="4451" spans="5:13" x14ac:dyDescent="0.25">
      <c r="E4451"/>
      <c r="F4451"/>
      <c r="G4451"/>
      <c r="H4451"/>
      <c r="I4451"/>
      <c r="J4451"/>
      <c r="K4451"/>
      <c r="M4451" s="12" t="str">
        <f t="shared" si="69"/>
        <v xml:space="preserve"> </v>
      </c>
    </row>
    <row r="4452" spans="5:13" x14ac:dyDescent="0.25">
      <c r="E4452"/>
      <c r="F4452"/>
      <c r="G4452"/>
      <c r="H4452"/>
      <c r="I4452"/>
      <c r="J4452"/>
      <c r="K4452"/>
      <c r="M4452" s="12" t="str">
        <f t="shared" si="69"/>
        <v xml:space="preserve"> </v>
      </c>
    </row>
    <row r="4453" spans="5:13" x14ac:dyDescent="0.25">
      <c r="E4453"/>
      <c r="F4453"/>
      <c r="G4453"/>
      <c r="H4453"/>
      <c r="I4453"/>
      <c r="J4453"/>
      <c r="K4453"/>
      <c r="M4453" s="12" t="str">
        <f t="shared" si="69"/>
        <v xml:space="preserve"> </v>
      </c>
    </row>
    <row r="4454" spans="5:13" x14ac:dyDescent="0.25">
      <c r="E4454"/>
      <c r="F4454"/>
      <c r="G4454"/>
      <c r="H4454"/>
      <c r="I4454"/>
      <c r="J4454"/>
      <c r="K4454"/>
      <c r="M4454" s="12" t="str">
        <f t="shared" si="69"/>
        <v xml:space="preserve"> </v>
      </c>
    </row>
    <row r="4455" spans="5:13" x14ac:dyDescent="0.25">
      <c r="E4455"/>
      <c r="F4455"/>
      <c r="G4455"/>
      <c r="H4455"/>
      <c r="I4455"/>
      <c r="J4455"/>
      <c r="K4455"/>
      <c r="M4455" s="12" t="str">
        <f t="shared" si="69"/>
        <v xml:space="preserve"> </v>
      </c>
    </row>
    <row r="4456" spans="5:13" x14ac:dyDescent="0.25">
      <c r="E4456"/>
      <c r="F4456"/>
      <c r="G4456"/>
      <c r="H4456"/>
      <c r="I4456"/>
      <c r="J4456"/>
      <c r="K4456"/>
      <c r="M4456" s="12" t="str">
        <f t="shared" si="69"/>
        <v xml:space="preserve"> </v>
      </c>
    </row>
    <row r="4457" spans="5:13" x14ac:dyDescent="0.25">
      <c r="E4457"/>
      <c r="F4457"/>
      <c r="G4457"/>
      <c r="H4457"/>
      <c r="I4457"/>
      <c r="J4457"/>
      <c r="K4457"/>
      <c r="M4457" s="12" t="str">
        <f t="shared" si="69"/>
        <v xml:space="preserve"> </v>
      </c>
    </row>
    <row r="4458" spans="5:13" x14ac:dyDescent="0.25">
      <c r="E4458"/>
      <c r="F4458"/>
      <c r="G4458"/>
      <c r="H4458"/>
      <c r="I4458"/>
      <c r="J4458"/>
      <c r="K4458"/>
      <c r="M4458" s="12" t="str">
        <f t="shared" si="69"/>
        <v xml:space="preserve"> </v>
      </c>
    </row>
    <row r="4459" spans="5:13" x14ac:dyDescent="0.25">
      <c r="E4459"/>
      <c r="F4459"/>
      <c r="G4459"/>
      <c r="H4459"/>
      <c r="I4459"/>
      <c r="J4459"/>
      <c r="K4459"/>
      <c r="M4459" s="12" t="str">
        <f t="shared" si="69"/>
        <v xml:space="preserve"> </v>
      </c>
    </row>
    <row r="4460" spans="5:13" x14ac:dyDescent="0.25">
      <c r="E4460"/>
      <c r="F4460"/>
      <c r="G4460"/>
      <c r="H4460"/>
      <c r="I4460"/>
      <c r="J4460"/>
      <c r="K4460"/>
      <c r="M4460" s="12" t="str">
        <f t="shared" si="69"/>
        <v xml:space="preserve"> </v>
      </c>
    </row>
    <row r="4461" spans="5:13" x14ac:dyDescent="0.25">
      <c r="E4461"/>
      <c r="F4461"/>
      <c r="G4461"/>
      <c r="H4461"/>
      <c r="I4461"/>
      <c r="J4461"/>
      <c r="K4461"/>
      <c r="M4461" s="12" t="str">
        <f t="shared" si="69"/>
        <v xml:space="preserve"> </v>
      </c>
    </row>
    <row r="4462" spans="5:13" x14ac:dyDescent="0.25">
      <c r="E4462"/>
      <c r="F4462"/>
      <c r="G4462"/>
      <c r="H4462"/>
      <c r="I4462"/>
      <c r="J4462"/>
      <c r="K4462"/>
      <c r="M4462" s="12" t="str">
        <f t="shared" si="69"/>
        <v xml:space="preserve"> </v>
      </c>
    </row>
    <row r="4463" spans="5:13" x14ac:dyDescent="0.25">
      <c r="E4463"/>
      <c r="F4463"/>
      <c r="G4463"/>
      <c r="H4463"/>
      <c r="I4463"/>
      <c r="J4463"/>
      <c r="K4463"/>
      <c r="M4463" s="12" t="str">
        <f t="shared" si="69"/>
        <v xml:space="preserve"> </v>
      </c>
    </row>
    <row r="4464" spans="5:13" x14ac:dyDescent="0.25">
      <c r="E4464"/>
      <c r="F4464"/>
      <c r="G4464"/>
      <c r="H4464"/>
      <c r="I4464"/>
      <c r="J4464"/>
      <c r="K4464"/>
      <c r="M4464" s="12" t="str">
        <f t="shared" si="69"/>
        <v xml:space="preserve"> </v>
      </c>
    </row>
    <row r="4465" spans="5:13" x14ac:dyDescent="0.25">
      <c r="E4465"/>
      <c r="F4465"/>
      <c r="G4465"/>
      <c r="H4465"/>
      <c r="I4465"/>
      <c r="J4465"/>
      <c r="K4465"/>
      <c r="M4465" s="12" t="str">
        <f t="shared" si="69"/>
        <v xml:space="preserve"> </v>
      </c>
    </row>
    <row r="4466" spans="5:13" x14ac:dyDescent="0.25">
      <c r="E4466"/>
      <c r="F4466"/>
      <c r="G4466"/>
      <c r="H4466"/>
      <c r="I4466"/>
      <c r="J4466"/>
      <c r="K4466"/>
      <c r="M4466" s="12" t="str">
        <f t="shared" si="69"/>
        <v xml:space="preserve"> </v>
      </c>
    </row>
    <row r="4467" spans="5:13" x14ac:dyDescent="0.25">
      <c r="E4467"/>
      <c r="F4467"/>
      <c r="G4467"/>
      <c r="H4467"/>
      <c r="I4467"/>
      <c r="J4467"/>
      <c r="K4467"/>
      <c r="M4467" s="12" t="str">
        <f t="shared" si="69"/>
        <v xml:space="preserve"> </v>
      </c>
    </row>
    <row r="4468" spans="5:13" x14ac:dyDescent="0.25">
      <c r="E4468"/>
      <c r="F4468"/>
      <c r="G4468"/>
      <c r="H4468"/>
      <c r="I4468"/>
      <c r="J4468"/>
      <c r="K4468"/>
      <c r="M4468" s="12" t="str">
        <f t="shared" si="69"/>
        <v xml:space="preserve"> </v>
      </c>
    </row>
    <row r="4469" spans="5:13" x14ac:dyDescent="0.25">
      <c r="E4469"/>
      <c r="F4469"/>
      <c r="G4469"/>
      <c r="H4469"/>
      <c r="I4469"/>
      <c r="J4469"/>
      <c r="K4469"/>
      <c r="M4469" s="12" t="str">
        <f t="shared" si="69"/>
        <v xml:space="preserve"> </v>
      </c>
    </row>
    <row r="4470" spans="5:13" x14ac:dyDescent="0.25">
      <c r="E4470"/>
      <c r="F4470"/>
      <c r="G4470"/>
      <c r="H4470"/>
      <c r="I4470"/>
      <c r="J4470"/>
      <c r="K4470"/>
      <c r="M4470" s="12" t="str">
        <f t="shared" si="69"/>
        <v xml:space="preserve"> </v>
      </c>
    </row>
    <row r="4471" spans="5:13" x14ac:dyDescent="0.25">
      <c r="E4471"/>
      <c r="F4471"/>
      <c r="G4471"/>
      <c r="H4471"/>
      <c r="I4471"/>
      <c r="J4471"/>
      <c r="K4471"/>
      <c r="M4471" s="12" t="str">
        <f t="shared" si="69"/>
        <v xml:space="preserve"> </v>
      </c>
    </row>
    <row r="4472" spans="5:13" x14ac:dyDescent="0.25">
      <c r="E4472"/>
      <c r="F4472"/>
      <c r="G4472"/>
      <c r="H4472"/>
      <c r="I4472"/>
      <c r="J4472"/>
      <c r="K4472"/>
      <c r="M4472" s="12" t="str">
        <f t="shared" si="69"/>
        <v xml:space="preserve"> </v>
      </c>
    </row>
    <row r="4473" spans="5:13" x14ac:dyDescent="0.25">
      <c r="E4473"/>
      <c r="F4473"/>
      <c r="G4473"/>
      <c r="H4473"/>
      <c r="I4473"/>
      <c r="J4473"/>
      <c r="K4473"/>
      <c r="M4473" s="12" t="str">
        <f t="shared" si="69"/>
        <v xml:space="preserve"> </v>
      </c>
    </row>
    <row r="4474" spans="5:13" x14ac:dyDescent="0.25">
      <c r="E4474"/>
      <c r="F4474"/>
      <c r="G4474"/>
      <c r="H4474"/>
      <c r="I4474"/>
      <c r="J4474"/>
      <c r="K4474"/>
      <c r="M4474" s="12" t="str">
        <f t="shared" si="69"/>
        <v xml:space="preserve"> </v>
      </c>
    </row>
    <row r="4475" spans="5:13" x14ac:dyDescent="0.25">
      <c r="E4475"/>
      <c r="F4475"/>
      <c r="G4475"/>
      <c r="H4475"/>
      <c r="I4475"/>
      <c r="J4475"/>
      <c r="K4475"/>
      <c r="M4475" s="12" t="str">
        <f t="shared" si="69"/>
        <v xml:space="preserve"> </v>
      </c>
    </row>
    <row r="4476" spans="5:13" x14ac:dyDescent="0.25">
      <c r="E4476"/>
      <c r="F4476"/>
      <c r="G4476"/>
      <c r="H4476"/>
      <c r="I4476"/>
      <c r="J4476"/>
      <c r="K4476"/>
      <c r="M4476" s="12" t="str">
        <f t="shared" si="69"/>
        <v xml:space="preserve"> </v>
      </c>
    </row>
    <row r="4477" spans="5:13" x14ac:dyDescent="0.25">
      <c r="E4477"/>
      <c r="F4477"/>
      <c r="G4477"/>
      <c r="H4477"/>
      <c r="I4477"/>
      <c r="J4477"/>
      <c r="K4477"/>
      <c r="M4477" s="12" t="str">
        <f t="shared" si="69"/>
        <v xml:space="preserve"> </v>
      </c>
    </row>
    <row r="4478" spans="5:13" x14ac:dyDescent="0.25">
      <c r="E4478"/>
      <c r="F4478"/>
      <c r="G4478"/>
      <c r="H4478"/>
      <c r="I4478"/>
      <c r="J4478"/>
      <c r="K4478"/>
      <c r="M4478" s="12" t="str">
        <f t="shared" si="69"/>
        <v xml:space="preserve"> </v>
      </c>
    </row>
    <row r="4479" spans="5:13" x14ac:dyDescent="0.25">
      <c r="E4479"/>
      <c r="F4479"/>
      <c r="G4479"/>
      <c r="H4479"/>
      <c r="I4479"/>
      <c r="J4479"/>
      <c r="K4479"/>
      <c r="M4479" s="12" t="str">
        <f t="shared" si="69"/>
        <v xml:space="preserve"> </v>
      </c>
    </row>
    <row r="4480" spans="5:13" x14ac:dyDescent="0.25">
      <c r="E4480"/>
      <c r="F4480"/>
      <c r="G4480"/>
      <c r="H4480"/>
      <c r="I4480"/>
      <c r="J4480"/>
      <c r="K4480"/>
      <c r="M4480" s="12" t="str">
        <f t="shared" si="69"/>
        <v xml:space="preserve"> </v>
      </c>
    </row>
    <row r="4481" spans="5:13" x14ac:dyDescent="0.25">
      <c r="E4481"/>
      <c r="F4481"/>
      <c r="G4481"/>
      <c r="H4481"/>
      <c r="I4481"/>
      <c r="J4481"/>
      <c r="K4481"/>
      <c r="M4481" s="12" t="str">
        <f t="shared" si="69"/>
        <v xml:space="preserve"> </v>
      </c>
    </row>
    <row r="4482" spans="5:13" x14ac:dyDescent="0.25">
      <c r="E4482"/>
      <c r="F4482"/>
      <c r="G4482"/>
      <c r="H4482"/>
      <c r="I4482"/>
      <c r="J4482"/>
      <c r="K4482"/>
      <c r="M4482" s="12" t="str">
        <f t="shared" si="69"/>
        <v xml:space="preserve"> </v>
      </c>
    </row>
    <row r="4483" spans="5:13" x14ac:dyDescent="0.25">
      <c r="E4483"/>
      <c r="F4483"/>
      <c r="G4483"/>
      <c r="H4483"/>
      <c r="I4483"/>
      <c r="J4483"/>
      <c r="K4483"/>
      <c r="M4483" s="12" t="str">
        <f t="shared" si="69"/>
        <v xml:space="preserve"> </v>
      </c>
    </row>
    <row r="4484" spans="5:13" x14ac:dyDescent="0.25">
      <c r="E4484"/>
      <c r="F4484"/>
      <c r="G4484"/>
      <c r="H4484"/>
      <c r="I4484"/>
      <c r="J4484"/>
      <c r="K4484"/>
      <c r="M4484" s="12" t="str">
        <f t="shared" si="69"/>
        <v xml:space="preserve"> </v>
      </c>
    </row>
    <row r="4485" spans="5:13" x14ac:dyDescent="0.25">
      <c r="E4485"/>
      <c r="F4485"/>
      <c r="G4485"/>
      <c r="H4485"/>
      <c r="I4485"/>
      <c r="J4485"/>
      <c r="K4485"/>
      <c r="M4485" s="12" t="str">
        <f t="shared" si="69"/>
        <v xml:space="preserve"> </v>
      </c>
    </row>
    <row r="4486" spans="5:13" x14ac:dyDescent="0.25">
      <c r="E4486"/>
      <c r="F4486"/>
      <c r="G4486"/>
      <c r="H4486"/>
      <c r="I4486"/>
      <c r="J4486"/>
      <c r="K4486"/>
      <c r="M4486" s="12" t="str">
        <f t="shared" si="69"/>
        <v xml:space="preserve"> </v>
      </c>
    </row>
    <row r="4487" spans="5:13" x14ac:dyDescent="0.25">
      <c r="E4487"/>
      <c r="F4487"/>
      <c r="G4487"/>
      <c r="H4487"/>
      <c r="I4487"/>
      <c r="J4487"/>
      <c r="K4487"/>
      <c r="M4487" s="12" t="str">
        <f t="shared" si="69"/>
        <v xml:space="preserve"> </v>
      </c>
    </row>
    <row r="4488" spans="5:13" x14ac:dyDescent="0.25">
      <c r="E4488"/>
      <c r="F4488"/>
      <c r="G4488"/>
      <c r="H4488"/>
      <c r="I4488"/>
      <c r="J4488"/>
      <c r="K4488"/>
      <c r="M4488" s="12" t="str">
        <f t="shared" ref="M4488:M4551" si="70">IF(J4488&gt;$M$3,"X"," ")</f>
        <v xml:space="preserve"> </v>
      </c>
    </row>
    <row r="4489" spans="5:13" x14ac:dyDescent="0.25">
      <c r="E4489"/>
      <c r="F4489"/>
      <c r="G4489"/>
      <c r="H4489"/>
      <c r="I4489"/>
      <c r="J4489"/>
      <c r="K4489"/>
      <c r="M4489" s="12" t="str">
        <f t="shared" si="70"/>
        <v xml:space="preserve"> </v>
      </c>
    </row>
    <row r="4490" spans="5:13" x14ac:dyDescent="0.25">
      <c r="E4490"/>
      <c r="F4490"/>
      <c r="G4490"/>
      <c r="H4490"/>
      <c r="I4490"/>
      <c r="J4490"/>
      <c r="K4490"/>
      <c r="M4490" s="12" t="str">
        <f t="shared" si="70"/>
        <v xml:space="preserve"> </v>
      </c>
    </row>
    <row r="4491" spans="5:13" x14ac:dyDescent="0.25">
      <c r="E4491"/>
      <c r="F4491"/>
      <c r="G4491"/>
      <c r="H4491"/>
      <c r="I4491"/>
      <c r="J4491"/>
      <c r="K4491"/>
      <c r="M4491" s="12" t="str">
        <f t="shared" si="70"/>
        <v xml:space="preserve"> </v>
      </c>
    </row>
    <row r="4492" spans="5:13" x14ac:dyDescent="0.25">
      <c r="E4492"/>
      <c r="F4492"/>
      <c r="G4492"/>
      <c r="H4492"/>
      <c r="I4492"/>
      <c r="J4492"/>
      <c r="K4492"/>
      <c r="M4492" s="12" t="str">
        <f t="shared" si="70"/>
        <v xml:space="preserve"> </v>
      </c>
    </row>
    <row r="4493" spans="5:13" x14ac:dyDescent="0.25">
      <c r="E4493"/>
      <c r="F4493"/>
      <c r="G4493"/>
      <c r="H4493"/>
      <c r="I4493"/>
      <c r="J4493"/>
      <c r="K4493"/>
      <c r="M4493" s="12" t="str">
        <f t="shared" si="70"/>
        <v xml:space="preserve"> </v>
      </c>
    </row>
    <row r="4494" spans="5:13" x14ac:dyDescent="0.25">
      <c r="E4494"/>
      <c r="F4494"/>
      <c r="G4494"/>
      <c r="H4494"/>
      <c r="I4494"/>
      <c r="J4494"/>
      <c r="K4494"/>
      <c r="M4494" s="12" t="str">
        <f t="shared" si="70"/>
        <v xml:space="preserve"> </v>
      </c>
    </row>
    <row r="4495" spans="5:13" x14ac:dyDescent="0.25">
      <c r="E4495"/>
      <c r="F4495"/>
      <c r="G4495"/>
      <c r="H4495"/>
      <c r="I4495"/>
      <c r="J4495"/>
      <c r="K4495"/>
      <c r="M4495" s="12" t="str">
        <f t="shared" si="70"/>
        <v xml:space="preserve"> </v>
      </c>
    </row>
    <row r="4496" spans="5:13" x14ac:dyDescent="0.25">
      <c r="E4496"/>
      <c r="F4496"/>
      <c r="G4496"/>
      <c r="H4496"/>
      <c r="I4496"/>
      <c r="J4496"/>
      <c r="K4496"/>
      <c r="M4496" s="12" t="str">
        <f t="shared" si="70"/>
        <v xml:space="preserve"> </v>
      </c>
    </row>
    <row r="4497" spans="5:13" x14ac:dyDescent="0.25">
      <c r="E4497"/>
      <c r="F4497"/>
      <c r="G4497"/>
      <c r="H4497"/>
      <c r="I4497"/>
      <c r="J4497"/>
      <c r="K4497"/>
      <c r="M4497" s="12" t="str">
        <f t="shared" si="70"/>
        <v xml:space="preserve"> </v>
      </c>
    </row>
    <row r="4498" spans="5:13" x14ac:dyDescent="0.25">
      <c r="E4498"/>
      <c r="F4498"/>
      <c r="G4498"/>
      <c r="H4498"/>
      <c r="I4498"/>
      <c r="J4498"/>
      <c r="K4498"/>
      <c r="M4498" s="12" t="str">
        <f t="shared" si="70"/>
        <v xml:space="preserve"> </v>
      </c>
    </row>
    <row r="4499" spans="5:13" x14ac:dyDescent="0.25">
      <c r="E4499"/>
      <c r="F4499"/>
      <c r="G4499"/>
      <c r="H4499"/>
      <c r="I4499"/>
      <c r="J4499"/>
      <c r="K4499"/>
      <c r="M4499" s="12" t="str">
        <f t="shared" si="70"/>
        <v xml:space="preserve"> </v>
      </c>
    </row>
    <row r="4500" spans="5:13" x14ac:dyDescent="0.25">
      <c r="E4500"/>
      <c r="F4500"/>
      <c r="G4500"/>
      <c r="H4500"/>
      <c r="I4500"/>
      <c r="J4500"/>
      <c r="K4500"/>
      <c r="M4500" s="12" t="str">
        <f t="shared" si="70"/>
        <v xml:space="preserve"> </v>
      </c>
    </row>
    <row r="4501" spans="5:13" x14ac:dyDescent="0.25">
      <c r="E4501"/>
      <c r="F4501"/>
      <c r="G4501"/>
      <c r="H4501"/>
      <c r="I4501"/>
      <c r="J4501"/>
      <c r="K4501"/>
      <c r="M4501" s="12" t="str">
        <f t="shared" si="70"/>
        <v xml:space="preserve"> </v>
      </c>
    </row>
    <row r="4502" spans="5:13" x14ac:dyDescent="0.25">
      <c r="E4502"/>
      <c r="F4502"/>
      <c r="G4502"/>
      <c r="H4502"/>
      <c r="I4502"/>
      <c r="J4502"/>
      <c r="K4502"/>
      <c r="M4502" s="12" t="str">
        <f t="shared" si="70"/>
        <v xml:space="preserve"> </v>
      </c>
    </row>
    <row r="4503" spans="5:13" x14ac:dyDescent="0.25">
      <c r="E4503"/>
      <c r="F4503"/>
      <c r="G4503"/>
      <c r="H4503"/>
      <c r="I4503"/>
      <c r="J4503"/>
      <c r="K4503"/>
      <c r="M4503" s="12" t="str">
        <f t="shared" si="70"/>
        <v xml:space="preserve"> </v>
      </c>
    </row>
    <row r="4504" spans="5:13" x14ac:dyDescent="0.25">
      <c r="E4504"/>
      <c r="F4504"/>
      <c r="G4504"/>
      <c r="H4504"/>
      <c r="I4504"/>
      <c r="J4504"/>
      <c r="K4504"/>
      <c r="M4504" s="12" t="str">
        <f t="shared" si="70"/>
        <v xml:space="preserve"> </v>
      </c>
    </row>
    <row r="4505" spans="5:13" x14ac:dyDescent="0.25">
      <c r="E4505"/>
      <c r="F4505"/>
      <c r="G4505"/>
      <c r="H4505"/>
      <c r="I4505"/>
      <c r="J4505"/>
      <c r="K4505"/>
      <c r="M4505" s="12" t="str">
        <f t="shared" si="70"/>
        <v xml:space="preserve"> </v>
      </c>
    </row>
    <row r="4506" spans="5:13" x14ac:dyDescent="0.25">
      <c r="E4506"/>
      <c r="F4506"/>
      <c r="G4506"/>
      <c r="H4506"/>
      <c r="I4506"/>
      <c r="J4506"/>
      <c r="K4506"/>
      <c r="M4506" s="12" t="str">
        <f t="shared" si="70"/>
        <v xml:space="preserve"> </v>
      </c>
    </row>
    <row r="4507" spans="5:13" x14ac:dyDescent="0.25">
      <c r="E4507"/>
      <c r="F4507"/>
      <c r="G4507"/>
      <c r="H4507"/>
      <c r="I4507"/>
      <c r="J4507"/>
      <c r="K4507"/>
      <c r="M4507" s="12" t="str">
        <f t="shared" si="70"/>
        <v xml:space="preserve"> </v>
      </c>
    </row>
    <row r="4508" spans="5:13" x14ac:dyDescent="0.25">
      <c r="E4508"/>
      <c r="F4508"/>
      <c r="G4508"/>
      <c r="H4508"/>
      <c r="I4508"/>
      <c r="J4508"/>
      <c r="K4508"/>
      <c r="M4508" s="12" t="str">
        <f t="shared" si="70"/>
        <v xml:space="preserve"> </v>
      </c>
    </row>
    <row r="4509" spans="5:13" x14ac:dyDescent="0.25">
      <c r="E4509"/>
      <c r="F4509"/>
      <c r="G4509"/>
      <c r="H4509"/>
      <c r="I4509"/>
      <c r="J4509"/>
      <c r="K4509"/>
      <c r="M4509" s="12" t="str">
        <f t="shared" si="70"/>
        <v xml:space="preserve"> </v>
      </c>
    </row>
    <row r="4510" spans="5:13" x14ac:dyDescent="0.25">
      <c r="E4510"/>
      <c r="F4510"/>
      <c r="G4510"/>
      <c r="H4510"/>
      <c r="I4510"/>
      <c r="J4510"/>
      <c r="K4510"/>
      <c r="M4510" s="12" t="str">
        <f t="shared" si="70"/>
        <v xml:space="preserve"> </v>
      </c>
    </row>
    <row r="4511" spans="5:13" x14ac:dyDescent="0.25">
      <c r="E4511"/>
      <c r="F4511"/>
      <c r="G4511"/>
      <c r="H4511"/>
      <c r="I4511"/>
      <c r="J4511"/>
      <c r="K4511"/>
      <c r="M4511" s="12" t="str">
        <f t="shared" si="70"/>
        <v xml:space="preserve"> </v>
      </c>
    </row>
    <row r="4512" spans="5:13" x14ac:dyDescent="0.25">
      <c r="E4512"/>
      <c r="F4512"/>
      <c r="G4512"/>
      <c r="H4512"/>
      <c r="I4512"/>
      <c r="J4512"/>
      <c r="K4512"/>
      <c r="M4512" s="12" t="str">
        <f t="shared" si="70"/>
        <v xml:space="preserve"> </v>
      </c>
    </row>
    <row r="4513" spans="5:13" x14ac:dyDescent="0.25">
      <c r="E4513"/>
      <c r="F4513"/>
      <c r="G4513"/>
      <c r="H4513"/>
      <c r="I4513"/>
      <c r="J4513"/>
      <c r="K4513"/>
      <c r="M4513" s="12" t="str">
        <f t="shared" si="70"/>
        <v xml:space="preserve"> </v>
      </c>
    </row>
    <row r="4514" spans="5:13" x14ac:dyDescent="0.25">
      <c r="E4514"/>
      <c r="F4514"/>
      <c r="G4514"/>
      <c r="H4514"/>
      <c r="I4514"/>
      <c r="J4514"/>
      <c r="K4514"/>
      <c r="M4514" s="12" t="str">
        <f t="shared" si="70"/>
        <v xml:space="preserve"> </v>
      </c>
    </row>
    <row r="4515" spans="5:13" x14ac:dyDescent="0.25">
      <c r="E4515"/>
      <c r="F4515"/>
      <c r="G4515"/>
      <c r="H4515"/>
      <c r="I4515"/>
      <c r="J4515"/>
      <c r="K4515"/>
      <c r="M4515" s="12" t="str">
        <f t="shared" si="70"/>
        <v xml:space="preserve"> </v>
      </c>
    </row>
    <row r="4516" spans="5:13" x14ac:dyDescent="0.25">
      <c r="E4516"/>
      <c r="F4516"/>
      <c r="G4516"/>
      <c r="H4516"/>
      <c r="I4516"/>
      <c r="J4516"/>
      <c r="K4516"/>
      <c r="M4516" s="12" t="str">
        <f t="shared" si="70"/>
        <v xml:space="preserve"> </v>
      </c>
    </row>
    <row r="4517" spans="5:13" x14ac:dyDescent="0.25">
      <c r="E4517"/>
      <c r="F4517"/>
      <c r="G4517"/>
      <c r="H4517"/>
      <c r="I4517"/>
      <c r="J4517"/>
      <c r="K4517"/>
      <c r="M4517" s="12" t="str">
        <f t="shared" si="70"/>
        <v xml:space="preserve"> </v>
      </c>
    </row>
    <row r="4518" spans="5:13" x14ac:dyDescent="0.25">
      <c r="E4518"/>
      <c r="F4518"/>
      <c r="G4518"/>
      <c r="H4518"/>
      <c r="I4518"/>
      <c r="J4518"/>
      <c r="K4518"/>
      <c r="M4518" s="12" t="str">
        <f t="shared" si="70"/>
        <v xml:space="preserve"> </v>
      </c>
    </row>
    <row r="4519" spans="5:13" x14ac:dyDescent="0.25">
      <c r="E4519"/>
      <c r="F4519"/>
      <c r="G4519"/>
      <c r="H4519"/>
      <c r="I4519"/>
      <c r="J4519"/>
      <c r="K4519"/>
      <c r="M4519" s="12" t="str">
        <f t="shared" si="70"/>
        <v xml:space="preserve"> </v>
      </c>
    </row>
    <row r="4520" spans="5:13" x14ac:dyDescent="0.25">
      <c r="E4520"/>
      <c r="F4520"/>
      <c r="G4520"/>
      <c r="H4520"/>
      <c r="I4520"/>
      <c r="J4520"/>
      <c r="K4520"/>
      <c r="M4520" s="12" t="str">
        <f t="shared" si="70"/>
        <v xml:space="preserve"> </v>
      </c>
    </row>
    <row r="4521" spans="5:13" x14ac:dyDescent="0.25">
      <c r="E4521"/>
      <c r="F4521"/>
      <c r="G4521"/>
      <c r="H4521"/>
      <c r="I4521"/>
      <c r="J4521"/>
      <c r="K4521"/>
      <c r="M4521" s="12" t="str">
        <f t="shared" si="70"/>
        <v xml:space="preserve"> </v>
      </c>
    </row>
    <row r="4522" spans="5:13" x14ac:dyDescent="0.25">
      <c r="E4522"/>
      <c r="F4522"/>
      <c r="G4522"/>
      <c r="H4522"/>
      <c r="I4522"/>
      <c r="J4522"/>
      <c r="K4522"/>
      <c r="M4522" s="12" t="str">
        <f t="shared" si="70"/>
        <v xml:space="preserve"> </v>
      </c>
    </row>
    <row r="4523" spans="5:13" x14ac:dyDescent="0.25">
      <c r="E4523"/>
      <c r="F4523"/>
      <c r="G4523"/>
      <c r="H4523"/>
      <c r="I4523"/>
      <c r="J4523"/>
      <c r="K4523"/>
      <c r="M4523" s="12" t="str">
        <f t="shared" si="70"/>
        <v xml:space="preserve"> </v>
      </c>
    </row>
    <row r="4524" spans="5:13" x14ac:dyDescent="0.25">
      <c r="E4524"/>
      <c r="F4524"/>
      <c r="G4524"/>
      <c r="H4524"/>
      <c r="I4524"/>
      <c r="J4524"/>
      <c r="K4524"/>
      <c r="M4524" s="12" t="str">
        <f t="shared" si="70"/>
        <v xml:space="preserve"> </v>
      </c>
    </row>
    <row r="4525" spans="5:13" x14ac:dyDescent="0.25">
      <c r="E4525"/>
      <c r="F4525"/>
      <c r="G4525"/>
      <c r="H4525"/>
      <c r="I4525"/>
      <c r="J4525"/>
      <c r="K4525"/>
      <c r="M4525" s="12" t="str">
        <f t="shared" si="70"/>
        <v xml:space="preserve"> </v>
      </c>
    </row>
    <row r="4526" spans="5:13" x14ac:dyDescent="0.25">
      <c r="E4526"/>
      <c r="F4526"/>
      <c r="G4526"/>
      <c r="H4526"/>
      <c r="I4526"/>
      <c r="J4526"/>
      <c r="K4526"/>
      <c r="M4526" s="12" t="str">
        <f t="shared" si="70"/>
        <v xml:space="preserve"> </v>
      </c>
    </row>
    <row r="4527" spans="5:13" x14ac:dyDescent="0.25">
      <c r="E4527"/>
      <c r="F4527"/>
      <c r="G4527"/>
      <c r="H4527"/>
      <c r="I4527"/>
      <c r="J4527"/>
      <c r="K4527"/>
      <c r="M4527" s="12" t="str">
        <f t="shared" si="70"/>
        <v xml:space="preserve"> </v>
      </c>
    </row>
    <row r="4528" spans="5:13" x14ac:dyDescent="0.25">
      <c r="E4528"/>
      <c r="F4528"/>
      <c r="G4528"/>
      <c r="H4528"/>
      <c r="I4528"/>
      <c r="J4528"/>
      <c r="K4528"/>
      <c r="M4528" s="12" t="str">
        <f t="shared" si="70"/>
        <v xml:space="preserve"> </v>
      </c>
    </row>
    <row r="4529" spans="5:13" x14ac:dyDescent="0.25">
      <c r="E4529"/>
      <c r="F4529"/>
      <c r="G4529"/>
      <c r="H4529"/>
      <c r="I4529"/>
      <c r="J4529"/>
      <c r="K4529"/>
      <c r="M4529" s="12" t="str">
        <f t="shared" si="70"/>
        <v xml:space="preserve"> </v>
      </c>
    </row>
    <row r="4530" spans="5:13" x14ac:dyDescent="0.25">
      <c r="E4530"/>
      <c r="F4530"/>
      <c r="G4530"/>
      <c r="H4530"/>
      <c r="I4530"/>
      <c r="J4530"/>
      <c r="K4530"/>
      <c r="M4530" s="12" t="str">
        <f t="shared" si="70"/>
        <v xml:space="preserve"> </v>
      </c>
    </row>
    <row r="4531" spans="5:13" x14ac:dyDescent="0.25">
      <c r="E4531"/>
      <c r="F4531"/>
      <c r="G4531"/>
      <c r="H4531"/>
      <c r="I4531"/>
      <c r="J4531"/>
      <c r="K4531"/>
      <c r="M4531" s="12" t="str">
        <f t="shared" si="70"/>
        <v xml:space="preserve"> </v>
      </c>
    </row>
    <row r="4532" spans="5:13" x14ac:dyDescent="0.25">
      <c r="E4532"/>
      <c r="F4532"/>
      <c r="G4532"/>
      <c r="H4532"/>
      <c r="I4532"/>
      <c r="J4532"/>
      <c r="K4532"/>
      <c r="M4532" s="12" t="str">
        <f t="shared" si="70"/>
        <v xml:space="preserve"> </v>
      </c>
    </row>
    <row r="4533" spans="5:13" x14ac:dyDescent="0.25">
      <c r="E4533"/>
      <c r="F4533"/>
      <c r="G4533"/>
      <c r="H4533"/>
      <c r="I4533"/>
      <c r="J4533"/>
      <c r="K4533"/>
      <c r="M4533" s="12" t="str">
        <f t="shared" si="70"/>
        <v xml:space="preserve"> </v>
      </c>
    </row>
    <row r="4534" spans="5:13" x14ac:dyDescent="0.25">
      <c r="E4534"/>
      <c r="F4534"/>
      <c r="G4534"/>
      <c r="H4534"/>
      <c r="I4534"/>
      <c r="J4534"/>
      <c r="K4534"/>
      <c r="M4534" s="12" t="str">
        <f t="shared" si="70"/>
        <v xml:space="preserve"> </v>
      </c>
    </row>
    <row r="4535" spans="5:13" x14ac:dyDescent="0.25">
      <c r="E4535"/>
      <c r="F4535"/>
      <c r="G4535"/>
      <c r="H4535"/>
      <c r="I4535"/>
      <c r="J4535"/>
      <c r="K4535"/>
      <c r="M4535" s="12" t="str">
        <f t="shared" si="70"/>
        <v xml:space="preserve"> </v>
      </c>
    </row>
    <row r="4536" spans="5:13" x14ac:dyDescent="0.25">
      <c r="E4536"/>
      <c r="F4536"/>
      <c r="G4536"/>
      <c r="H4536"/>
      <c r="I4536"/>
      <c r="J4536"/>
      <c r="K4536"/>
      <c r="M4536" s="12" t="str">
        <f t="shared" si="70"/>
        <v xml:space="preserve"> </v>
      </c>
    </row>
    <row r="4537" spans="5:13" x14ac:dyDescent="0.25">
      <c r="E4537"/>
      <c r="F4537"/>
      <c r="G4537"/>
      <c r="H4537"/>
      <c r="I4537"/>
      <c r="J4537"/>
      <c r="K4537"/>
      <c r="M4537" s="12" t="str">
        <f t="shared" si="70"/>
        <v xml:space="preserve"> </v>
      </c>
    </row>
    <row r="4538" spans="5:13" x14ac:dyDescent="0.25">
      <c r="E4538"/>
      <c r="F4538"/>
      <c r="G4538"/>
      <c r="H4538"/>
      <c r="I4538"/>
      <c r="J4538"/>
      <c r="K4538"/>
      <c r="M4538" s="12" t="str">
        <f t="shared" si="70"/>
        <v xml:space="preserve"> </v>
      </c>
    </row>
    <row r="4539" spans="5:13" x14ac:dyDescent="0.25">
      <c r="E4539"/>
      <c r="F4539"/>
      <c r="G4539"/>
      <c r="H4539"/>
      <c r="I4539"/>
      <c r="J4539"/>
      <c r="K4539"/>
      <c r="M4539" s="12" t="str">
        <f t="shared" si="70"/>
        <v xml:space="preserve"> </v>
      </c>
    </row>
    <row r="4540" spans="5:13" x14ac:dyDescent="0.25">
      <c r="E4540"/>
      <c r="F4540"/>
      <c r="G4540"/>
      <c r="H4540"/>
      <c r="I4540"/>
      <c r="J4540"/>
      <c r="K4540"/>
      <c r="M4540" s="12" t="str">
        <f t="shared" si="70"/>
        <v xml:space="preserve"> </v>
      </c>
    </row>
    <row r="4541" spans="5:13" x14ac:dyDescent="0.25">
      <c r="E4541"/>
      <c r="F4541"/>
      <c r="G4541"/>
      <c r="H4541"/>
      <c r="I4541"/>
      <c r="J4541"/>
      <c r="K4541"/>
      <c r="M4541" s="12" t="str">
        <f t="shared" si="70"/>
        <v xml:space="preserve"> </v>
      </c>
    </row>
    <row r="4542" spans="5:13" x14ac:dyDescent="0.25">
      <c r="E4542"/>
      <c r="F4542"/>
      <c r="G4542"/>
      <c r="H4542"/>
      <c r="I4542"/>
      <c r="J4542"/>
      <c r="K4542"/>
      <c r="M4542" s="12" t="str">
        <f t="shared" si="70"/>
        <v xml:space="preserve"> </v>
      </c>
    </row>
    <row r="4543" spans="5:13" x14ac:dyDescent="0.25">
      <c r="E4543"/>
      <c r="F4543"/>
      <c r="G4543"/>
      <c r="H4543"/>
      <c r="I4543"/>
      <c r="J4543"/>
      <c r="K4543"/>
      <c r="M4543" s="12" t="str">
        <f t="shared" si="70"/>
        <v xml:space="preserve"> </v>
      </c>
    </row>
    <row r="4544" spans="5:13" x14ac:dyDescent="0.25">
      <c r="E4544"/>
      <c r="F4544"/>
      <c r="G4544"/>
      <c r="H4544"/>
      <c r="I4544"/>
      <c r="J4544"/>
      <c r="K4544"/>
      <c r="M4544" s="12" t="str">
        <f t="shared" si="70"/>
        <v xml:space="preserve"> </v>
      </c>
    </row>
    <row r="4545" spans="5:13" x14ac:dyDescent="0.25">
      <c r="E4545"/>
      <c r="F4545"/>
      <c r="G4545"/>
      <c r="H4545"/>
      <c r="I4545"/>
      <c r="J4545"/>
      <c r="K4545"/>
      <c r="M4545" s="12" t="str">
        <f t="shared" si="70"/>
        <v xml:space="preserve"> </v>
      </c>
    </row>
    <row r="4546" spans="5:13" x14ac:dyDescent="0.25">
      <c r="E4546"/>
      <c r="F4546"/>
      <c r="G4546"/>
      <c r="H4546"/>
      <c r="I4546"/>
      <c r="J4546"/>
      <c r="K4546"/>
      <c r="M4546" s="12" t="str">
        <f t="shared" si="70"/>
        <v xml:space="preserve"> </v>
      </c>
    </row>
    <row r="4547" spans="5:13" x14ac:dyDescent="0.25">
      <c r="E4547"/>
      <c r="F4547"/>
      <c r="G4547"/>
      <c r="H4547"/>
      <c r="I4547"/>
      <c r="J4547"/>
      <c r="K4547"/>
      <c r="M4547" s="12" t="str">
        <f t="shared" si="70"/>
        <v xml:space="preserve"> </v>
      </c>
    </row>
    <row r="4548" spans="5:13" x14ac:dyDescent="0.25">
      <c r="E4548"/>
      <c r="F4548"/>
      <c r="G4548"/>
      <c r="H4548"/>
      <c r="I4548"/>
      <c r="J4548"/>
      <c r="K4548"/>
      <c r="M4548" s="12" t="str">
        <f t="shared" si="70"/>
        <v xml:space="preserve"> </v>
      </c>
    </row>
    <row r="4549" spans="5:13" x14ac:dyDescent="0.25">
      <c r="E4549"/>
      <c r="F4549"/>
      <c r="G4549"/>
      <c r="H4549"/>
      <c r="I4549"/>
      <c r="J4549"/>
      <c r="K4549"/>
      <c r="M4549" s="12" t="str">
        <f t="shared" si="70"/>
        <v xml:space="preserve"> </v>
      </c>
    </row>
    <row r="4550" spans="5:13" x14ac:dyDescent="0.25">
      <c r="E4550"/>
      <c r="F4550"/>
      <c r="G4550"/>
      <c r="H4550"/>
      <c r="I4550"/>
      <c r="J4550"/>
      <c r="K4550"/>
      <c r="M4550" s="12" t="str">
        <f t="shared" si="70"/>
        <v xml:space="preserve"> </v>
      </c>
    </row>
    <row r="4551" spans="5:13" x14ac:dyDescent="0.25">
      <c r="E4551"/>
      <c r="F4551"/>
      <c r="G4551"/>
      <c r="H4551"/>
      <c r="I4551"/>
      <c r="J4551"/>
      <c r="K4551"/>
      <c r="M4551" s="12" t="str">
        <f t="shared" si="70"/>
        <v xml:space="preserve"> </v>
      </c>
    </row>
    <row r="4552" spans="5:13" x14ac:dyDescent="0.25">
      <c r="E4552"/>
      <c r="F4552"/>
      <c r="G4552"/>
      <c r="H4552"/>
      <c r="I4552"/>
      <c r="J4552"/>
      <c r="K4552"/>
      <c r="M4552" s="12" t="str">
        <f t="shared" ref="M4552:M4615" si="71">IF(J4552&gt;$M$3,"X"," ")</f>
        <v xml:space="preserve"> </v>
      </c>
    </row>
    <row r="4553" spans="5:13" x14ac:dyDescent="0.25">
      <c r="E4553"/>
      <c r="F4553"/>
      <c r="G4553"/>
      <c r="H4553"/>
      <c r="I4553"/>
      <c r="J4553"/>
      <c r="K4553"/>
      <c r="M4553" s="12" t="str">
        <f t="shared" si="71"/>
        <v xml:space="preserve"> </v>
      </c>
    </row>
    <row r="4554" spans="5:13" x14ac:dyDescent="0.25">
      <c r="E4554"/>
      <c r="F4554"/>
      <c r="G4554"/>
      <c r="H4554"/>
      <c r="I4554"/>
      <c r="J4554"/>
      <c r="K4554"/>
      <c r="M4554" s="12" t="str">
        <f t="shared" si="71"/>
        <v xml:space="preserve"> </v>
      </c>
    </row>
    <row r="4555" spans="5:13" x14ac:dyDescent="0.25">
      <c r="E4555"/>
      <c r="F4555"/>
      <c r="G4555"/>
      <c r="H4555"/>
      <c r="I4555"/>
      <c r="J4555"/>
      <c r="K4555"/>
      <c r="M4555" s="12" t="str">
        <f t="shared" si="71"/>
        <v xml:space="preserve"> </v>
      </c>
    </row>
    <row r="4556" spans="5:13" x14ac:dyDescent="0.25">
      <c r="E4556"/>
      <c r="F4556"/>
      <c r="G4556"/>
      <c r="H4556"/>
      <c r="I4556"/>
      <c r="J4556"/>
      <c r="K4556"/>
      <c r="M4556" s="12" t="str">
        <f t="shared" si="71"/>
        <v xml:space="preserve"> </v>
      </c>
    </row>
    <row r="4557" spans="5:13" x14ac:dyDescent="0.25">
      <c r="E4557"/>
      <c r="F4557"/>
      <c r="G4557"/>
      <c r="H4557"/>
      <c r="I4557"/>
      <c r="J4557"/>
      <c r="K4557"/>
      <c r="M4557" s="12" t="str">
        <f t="shared" si="71"/>
        <v xml:space="preserve"> </v>
      </c>
    </row>
    <row r="4558" spans="5:13" x14ac:dyDescent="0.25">
      <c r="E4558"/>
      <c r="F4558"/>
      <c r="G4558"/>
      <c r="H4558"/>
      <c r="I4558"/>
      <c r="J4558"/>
      <c r="K4558"/>
      <c r="M4558" s="12" t="str">
        <f t="shared" si="71"/>
        <v xml:space="preserve"> </v>
      </c>
    </row>
    <row r="4559" spans="5:13" x14ac:dyDescent="0.25">
      <c r="E4559"/>
      <c r="F4559"/>
      <c r="G4559"/>
      <c r="H4559"/>
      <c r="I4559"/>
      <c r="J4559"/>
      <c r="K4559"/>
      <c r="M4559" s="12" t="str">
        <f t="shared" si="71"/>
        <v xml:space="preserve"> </v>
      </c>
    </row>
    <row r="4560" spans="5:13" x14ac:dyDescent="0.25">
      <c r="E4560"/>
      <c r="F4560"/>
      <c r="G4560"/>
      <c r="H4560"/>
      <c r="I4560"/>
      <c r="J4560"/>
      <c r="K4560"/>
      <c r="M4560" s="12" t="str">
        <f t="shared" si="71"/>
        <v xml:space="preserve"> </v>
      </c>
    </row>
    <row r="4561" spans="5:13" x14ac:dyDescent="0.25">
      <c r="E4561"/>
      <c r="F4561"/>
      <c r="G4561"/>
      <c r="H4561"/>
      <c r="I4561"/>
      <c r="J4561"/>
      <c r="K4561"/>
      <c r="M4561" s="12" t="str">
        <f t="shared" si="71"/>
        <v xml:space="preserve"> </v>
      </c>
    </row>
    <row r="4562" spans="5:13" x14ac:dyDescent="0.25">
      <c r="E4562"/>
      <c r="F4562"/>
      <c r="G4562"/>
      <c r="H4562"/>
      <c r="I4562"/>
      <c r="J4562"/>
      <c r="K4562"/>
      <c r="M4562" s="12" t="str">
        <f t="shared" si="71"/>
        <v xml:space="preserve"> </v>
      </c>
    </row>
    <row r="4563" spans="5:13" x14ac:dyDescent="0.25">
      <c r="E4563"/>
      <c r="F4563"/>
      <c r="G4563"/>
      <c r="H4563"/>
      <c r="I4563"/>
      <c r="J4563"/>
      <c r="K4563"/>
      <c r="M4563" s="12" t="str">
        <f t="shared" si="71"/>
        <v xml:space="preserve"> </v>
      </c>
    </row>
    <row r="4564" spans="5:13" x14ac:dyDescent="0.25">
      <c r="E4564"/>
      <c r="F4564"/>
      <c r="G4564"/>
      <c r="H4564"/>
      <c r="I4564"/>
      <c r="J4564"/>
      <c r="K4564"/>
      <c r="M4564" s="12" t="str">
        <f t="shared" si="71"/>
        <v xml:space="preserve"> </v>
      </c>
    </row>
    <row r="4565" spans="5:13" x14ac:dyDescent="0.25">
      <c r="E4565"/>
      <c r="F4565"/>
      <c r="G4565"/>
      <c r="H4565"/>
      <c r="I4565"/>
      <c r="J4565"/>
      <c r="K4565"/>
      <c r="M4565" s="12" t="str">
        <f t="shared" si="71"/>
        <v xml:space="preserve"> </v>
      </c>
    </row>
    <row r="4566" spans="5:13" x14ac:dyDescent="0.25">
      <c r="E4566"/>
      <c r="F4566"/>
      <c r="G4566"/>
      <c r="H4566"/>
      <c r="I4566"/>
      <c r="J4566"/>
      <c r="K4566"/>
      <c r="M4566" s="12" t="str">
        <f t="shared" si="71"/>
        <v xml:space="preserve"> </v>
      </c>
    </row>
    <row r="4567" spans="5:13" x14ac:dyDescent="0.25">
      <c r="E4567"/>
      <c r="F4567"/>
      <c r="G4567"/>
      <c r="H4567"/>
      <c r="I4567"/>
      <c r="J4567"/>
      <c r="K4567"/>
      <c r="M4567" s="12" t="str">
        <f t="shared" si="71"/>
        <v xml:space="preserve"> </v>
      </c>
    </row>
    <row r="4568" spans="5:13" x14ac:dyDescent="0.25">
      <c r="E4568"/>
      <c r="F4568"/>
      <c r="G4568"/>
      <c r="H4568"/>
      <c r="I4568"/>
      <c r="J4568"/>
      <c r="K4568"/>
      <c r="M4568" s="12" t="str">
        <f t="shared" si="71"/>
        <v xml:space="preserve"> </v>
      </c>
    </row>
    <row r="4569" spans="5:13" x14ac:dyDescent="0.25">
      <c r="E4569"/>
      <c r="F4569"/>
      <c r="G4569"/>
      <c r="H4569"/>
      <c r="I4569"/>
      <c r="J4569"/>
      <c r="K4569"/>
      <c r="M4569" s="12" t="str">
        <f t="shared" si="71"/>
        <v xml:space="preserve"> </v>
      </c>
    </row>
    <row r="4570" spans="5:13" x14ac:dyDescent="0.25">
      <c r="E4570"/>
      <c r="F4570"/>
      <c r="G4570"/>
      <c r="H4570"/>
      <c r="I4570"/>
      <c r="J4570"/>
      <c r="K4570"/>
      <c r="M4570" s="12" t="str">
        <f t="shared" si="71"/>
        <v xml:space="preserve"> </v>
      </c>
    </row>
    <row r="4571" spans="5:13" x14ac:dyDescent="0.25">
      <c r="E4571"/>
      <c r="F4571"/>
      <c r="G4571"/>
      <c r="H4571"/>
      <c r="I4571"/>
      <c r="J4571"/>
      <c r="K4571"/>
      <c r="M4571" s="12" t="str">
        <f t="shared" si="71"/>
        <v xml:space="preserve"> </v>
      </c>
    </row>
    <row r="4572" spans="5:13" x14ac:dyDescent="0.25">
      <c r="E4572"/>
      <c r="F4572"/>
      <c r="G4572"/>
      <c r="H4572"/>
      <c r="I4572"/>
      <c r="J4572"/>
      <c r="K4572"/>
      <c r="M4572" s="12" t="str">
        <f t="shared" si="71"/>
        <v xml:space="preserve"> </v>
      </c>
    </row>
    <row r="4573" spans="5:13" x14ac:dyDescent="0.25">
      <c r="E4573"/>
      <c r="F4573"/>
      <c r="G4573"/>
      <c r="H4573"/>
      <c r="I4573"/>
      <c r="J4573"/>
      <c r="K4573"/>
      <c r="M4573" s="12" t="str">
        <f t="shared" si="71"/>
        <v xml:space="preserve"> </v>
      </c>
    </row>
    <row r="4574" spans="5:13" x14ac:dyDescent="0.25">
      <c r="E4574"/>
      <c r="F4574"/>
      <c r="G4574"/>
      <c r="H4574"/>
      <c r="I4574"/>
      <c r="J4574"/>
      <c r="K4574"/>
      <c r="M4574" s="12" t="str">
        <f t="shared" si="71"/>
        <v xml:space="preserve"> </v>
      </c>
    </row>
    <row r="4575" spans="5:13" x14ac:dyDescent="0.25">
      <c r="E4575"/>
      <c r="F4575"/>
      <c r="G4575"/>
      <c r="H4575"/>
      <c r="I4575"/>
      <c r="J4575"/>
      <c r="K4575"/>
      <c r="M4575" s="12" t="str">
        <f t="shared" si="71"/>
        <v xml:space="preserve"> </v>
      </c>
    </row>
    <row r="4576" spans="5:13" x14ac:dyDescent="0.25">
      <c r="E4576"/>
      <c r="F4576"/>
      <c r="G4576"/>
      <c r="H4576"/>
      <c r="I4576"/>
      <c r="J4576"/>
      <c r="K4576"/>
      <c r="M4576" s="12" t="str">
        <f t="shared" si="71"/>
        <v xml:space="preserve"> </v>
      </c>
    </row>
    <row r="4577" spans="5:13" x14ac:dyDescent="0.25">
      <c r="E4577"/>
      <c r="F4577"/>
      <c r="G4577"/>
      <c r="H4577"/>
      <c r="I4577"/>
      <c r="J4577"/>
      <c r="K4577"/>
      <c r="M4577" s="12" t="str">
        <f t="shared" si="71"/>
        <v xml:space="preserve"> </v>
      </c>
    </row>
    <row r="4578" spans="5:13" x14ac:dyDescent="0.25">
      <c r="E4578"/>
      <c r="F4578"/>
      <c r="G4578"/>
      <c r="H4578"/>
      <c r="I4578"/>
      <c r="J4578"/>
      <c r="K4578"/>
      <c r="M4578" s="12" t="str">
        <f t="shared" si="71"/>
        <v xml:space="preserve"> </v>
      </c>
    </row>
    <row r="4579" spans="5:13" x14ac:dyDescent="0.25">
      <c r="E4579"/>
      <c r="F4579"/>
      <c r="G4579"/>
      <c r="H4579"/>
      <c r="I4579"/>
      <c r="J4579"/>
      <c r="K4579"/>
      <c r="M4579" s="12" t="str">
        <f t="shared" si="71"/>
        <v xml:space="preserve"> </v>
      </c>
    </row>
    <row r="4580" spans="5:13" x14ac:dyDescent="0.25">
      <c r="E4580"/>
      <c r="F4580"/>
      <c r="G4580"/>
      <c r="H4580"/>
      <c r="I4580"/>
      <c r="J4580"/>
      <c r="K4580"/>
      <c r="M4580" s="12" t="str">
        <f t="shared" si="71"/>
        <v xml:space="preserve"> </v>
      </c>
    </row>
    <row r="4581" spans="5:13" x14ac:dyDescent="0.25">
      <c r="E4581"/>
      <c r="F4581"/>
      <c r="G4581"/>
      <c r="H4581"/>
      <c r="I4581"/>
      <c r="J4581"/>
      <c r="K4581"/>
      <c r="M4581" s="12" t="str">
        <f t="shared" si="71"/>
        <v xml:space="preserve"> </v>
      </c>
    </row>
    <row r="4582" spans="5:13" x14ac:dyDescent="0.25">
      <c r="E4582"/>
      <c r="F4582"/>
      <c r="G4582"/>
      <c r="H4582"/>
      <c r="I4582"/>
      <c r="J4582"/>
      <c r="K4582"/>
      <c r="M4582" s="12" t="str">
        <f t="shared" si="71"/>
        <v xml:space="preserve"> </v>
      </c>
    </row>
    <row r="4583" spans="5:13" x14ac:dyDescent="0.25">
      <c r="E4583"/>
      <c r="F4583"/>
      <c r="G4583"/>
      <c r="H4583"/>
      <c r="I4583"/>
      <c r="J4583"/>
      <c r="K4583"/>
      <c r="M4583" s="12" t="str">
        <f t="shared" si="71"/>
        <v xml:space="preserve"> </v>
      </c>
    </row>
    <row r="4584" spans="5:13" x14ac:dyDescent="0.25">
      <c r="E4584"/>
      <c r="F4584"/>
      <c r="G4584"/>
      <c r="H4584"/>
      <c r="I4584"/>
      <c r="J4584"/>
      <c r="K4584"/>
      <c r="M4584" s="12" t="str">
        <f t="shared" si="71"/>
        <v xml:space="preserve"> </v>
      </c>
    </row>
    <row r="4585" spans="5:13" x14ac:dyDescent="0.25">
      <c r="E4585"/>
      <c r="F4585"/>
      <c r="G4585"/>
      <c r="H4585"/>
      <c r="I4585"/>
      <c r="J4585"/>
      <c r="K4585"/>
      <c r="M4585" s="12" t="str">
        <f t="shared" si="71"/>
        <v xml:space="preserve"> </v>
      </c>
    </row>
    <row r="4586" spans="5:13" x14ac:dyDescent="0.25">
      <c r="E4586"/>
      <c r="F4586"/>
      <c r="G4586"/>
      <c r="H4586"/>
      <c r="I4586"/>
      <c r="J4586"/>
      <c r="K4586"/>
      <c r="M4586" s="12" t="str">
        <f t="shared" si="71"/>
        <v xml:space="preserve"> </v>
      </c>
    </row>
    <row r="4587" spans="5:13" x14ac:dyDescent="0.25">
      <c r="E4587"/>
      <c r="F4587"/>
      <c r="G4587"/>
      <c r="H4587"/>
      <c r="I4587"/>
      <c r="J4587"/>
      <c r="K4587"/>
      <c r="M4587" s="12" t="str">
        <f t="shared" si="71"/>
        <v xml:space="preserve"> </v>
      </c>
    </row>
    <row r="4588" spans="5:13" x14ac:dyDescent="0.25">
      <c r="E4588"/>
      <c r="F4588"/>
      <c r="G4588"/>
      <c r="H4588"/>
      <c r="I4588"/>
      <c r="J4588"/>
      <c r="K4588"/>
      <c r="M4588" s="12" t="str">
        <f t="shared" si="71"/>
        <v xml:space="preserve"> </v>
      </c>
    </row>
    <row r="4589" spans="5:13" x14ac:dyDescent="0.25">
      <c r="E4589"/>
      <c r="F4589"/>
      <c r="G4589"/>
      <c r="H4589"/>
      <c r="I4589"/>
      <c r="J4589"/>
      <c r="K4589"/>
      <c r="M4589" s="12" t="str">
        <f t="shared" si="71"/>
        <v xml:space="preserve"> </v>
      </c>
    </row>
    <row r="4590" spans="5:13" x14ac:dyDescent="0.25">
      <c r="E4590"/>
      <c r="F4590"/>
      <c r="G4590"/>
      <c r="H4590"/>
      <c r="I4590"/>
      <c r="J4590"/>
      <c r="K4590"/>
      <c r="M4590" s="12" t="str">
        <f t="shared" si="71"/>
        <v xml:space="preserve"> </v>
      </c>
    </row>
    <row r="4591" spans="5:13" x14ac:dyDescent="0.25">
      <c r="E4591"/>
      <c r="F4591"/>
      <c r="G4591"/>
      <c r="H4591"/>
      <c r="I4591"/>
      <c r="J4591"/>
      <c r="K4591"/>
      <c r="M4591" s="12" t="str">
        <f t="shared" si="71"/>
        <v xml:space="preserve"> </v>
      </c>
    </row>
    <row r="4592" spans="5:13" x14ac:dyDescent="0.25">
      <c r="E4592"/>
      <c r="F4592"/>
      <c r="G4592"/>
      <c r="H4592"/>
      <c r="I4592"/>
      <c r="J4592"/>
      <c r="K4592"/>
      <c r="M4592" s="12" t="str">
        <f t="shared" si="71"/>
        <v xml:space="preserve"> </v>
      </c>
    </row>
    <row r="4593" spans="5:13" x14ac:dyDescent="0.25">
      <c r="E4593"/>
      <c r="F4593"/>
      <c r="G4593"/>
      <c r="H4593"/>
      <c r="I4593"/>
      <c r="J4593"/>
      <c r="K4593"/>
      <c r="M4593" s="12" t="str">
        <f t="shared" si="71"/>
        <v xml:space="preserve"> </v>
      </c>
    </row>
    <row r="4594" spans="5:13" x14ac:dyDescent="0.25">
      <c r="E4594"/>
      <c r="F4594"/>
      <c r="G4594"/>
      <c r="H4594"/>
      <c r="I4594"/>
      <c r="J4594"/>
      <c r="K4594"/>
      <c r="M4594" s="12" t="str">
        <f t="shared" si="71"/>
        <v xml:space="preserve"> </v>
      </c>
    </row>
    <row r="4595" spans="5:13" x14ac:dyDescent="0.25">
      <c r="E4595"/>
      <c r="F4595"/>
      <c r="G4595"/>
      <c r="H4595"/>
      <c r="I4595"/>
      <c r="J4595"/>
      <c r="K4595"/>
      <c r="M4595" s="12" t="str">
        <f t="shared" si="71"/>
        <v xml:space="preserve"> </v>
      </c>
    </row>
    <row r="4596" spans="5:13" x14ac:dyDescent="0.25">
      <c r="E4596"/>
      <c r="F4596"/>
      <c r="G4596"/>
      <c r="H4596"/>
      <c r="I4596"/>
      <c r="J4596"/>
      <c r="K4596"/>
      <c r="M4596" s="12" t="str">
        <f t="shared" si="71"/>
        <v xml:space="preserve"> </v>
      </c>
    </row>
    <row r="4597" spans="5:13" x14ac:dyDescent="0.25">
      <c r="E4597"/>
      <c r="F4597"/>
      <c r="G4597"/>
      <c r="H4597"/>
      <c r="I4597"/>
      <c r="J4597"/>
      <c r="K4597"/>
      <c r="M4597" s="12" t="str">
        <f t="shared" si="71"/>
        <v xml:space="preserve"> </v>
      </c>
    </row>
    <row r="4598" spans="5:13" x14ac:dyDescent="0.25">
      <c r="E4598"/>
      <c r="F4598"/>
      <c r="G4598"/>
      <c r="H4598"/>
      <c r="I4598"/>
      <c r="J4598"/>
      <c r="K4598"/>
      <c r="M4598" s="12" t="str">
        <f t="shared" si="71"/>
        <v xml:space="preserve"> </v>
      </c>
    </row>
    <row r="4599" spans="5:13" x14ac:dyDescent="0.25">
      <c r="E4599"/>
      <c r="F4599"/>
      <c r="G4599"/>
      <c r="H4599"/>
      <c r="I4599"/>
      <c r="J4599"/>
      <c r="K4599"/>
      <c r="M4599" s="12" t="str">
        <f t="shared" si="71"/>
        <v xml:space="preserve"> </v>
      </c>
    </row>
    <row r="4600" spans="5:13" x14ac:dyDescent="0.25">
      <c r="E4600"/>
      <c r="F4600"/>
      <c r="G4600"/>
      <c r="H4600"/>
      <c r="I4600"/>
      <c r="J4600"/>
      <c r="K4600"/>
      <c r="M4600" s="12" t="str">
        <f t="shared" si="71"/>
        <v xml:space="preserve"> </v>
      </c>
    </row>
    <row r="4601" spans="5:13" x14ac:dyDescent="0.25">
      <c r="E4601"/>
      <c r="F4601"/>
      <c r="G4601"/>
      <c r="H4601"/>
      <c r="I4601"/>
      <c r="J4601"/>
      <c r="K4601"/>
      <c r="M4601" s="12" t="str">
        <f t="shared" si="71"/>
        <v xml:space="preserve"> </v>
      </c>
    </row>
    <row r="4602" spans="5:13" x14ac:dyDescent="0.25">
      <c r="E4602"/>
      <c r="F4602"/>
      <c r="G4602"/>
      <c r="H4602"/>
      <c r="I4602"/>
      <c r="J4602"/>
      <c r="K4602"/>
      <c r="M4602" s="12" t="str">
        <f t="shared" si="71"/>
        <v xml:space="preserve"> </v>
      </c>
    </row>
    <row r="4603" spans="5:13" x14ac:dyDescent="0.25">
      <c r="E4603"/>
      <c r="F4603"/>
      <c r="G4603"/>
      <c r="H4603"/>
      <c r="I4603"/>
      <c r="J4603"/>
      <c r="K4603"/>
      <c r="M4603" s="12" t="str">
        <f t="shared" si="71"/>
        <v xml:space="preserve"> </v>
      </c>
    </row>
    <row r="4604" spans="5:13" x14ac:dyDescent="0.25">
      <c r="E4604"/>
      <c r="F4604"/>
      <c r="G4604"/>
      <c r="H4604"/>
      <c r="I4604"/>
      <c r="J4604"/>
      <c r="K4604"/>
      <c r="M4604" s="12" t="str">
        <f t="shared" si="71"/>
        <v xml:space="preserve"> </v>
      </c>
    </row>
    <row r="4605" spans="5:13" x14ac:dyDescent="0.25">
      <c r="E4605"/>
      <c r="F4605"/>
      <c r="G4605"/>
      <c r="H4605"/>
      <c r="I4605"/>
      <c r="J4605"/>
      <c r="K4605"/>
      <c r="M4605" s="12" t="str">
        <f t="shared" si="71"/>
        <v xml:space="preserve"> </v>
      </c>
    </row>
    <row r="4606" spans="5:13" x14ac:dyDescent="0.25">
      <c r="E4606"/>
      <c r="F4606"/>
      <c r="G4606"/>
      <c r="H4606"/>
      <c r="I4606"/>
      <c r="J4606"/>
      <c r="K4606"/>
      <c r="M4606" s="12" t="str">
        <f t="shared" si="71"/>
        <v xml:space="preserve"> </v>
      </c>
    </row>
    <row r="4607" spans="5:13" x14ac:dyDescent="0.25">
      <c r="E4607"/>
      <c r="F4607"/>
      <c r="G4607"/>
      <c r="H4607"/>
      <c r="I4607"/>
      <c r="J4607"/>
      <c r="K4607"/>
      <c r="M4607" s="12" t="str">
        <f t="shared" si="71"/>
        <v xml:space="preserve"> </v>
      </c>
    </row>
    <row r="4608" spans="5:13" x14ac:dyDescent="0.25">
      <c r="E4608"/>
      <c r="F4608"/>
      <c r="G4608"/>
      <c r="H4608"/>
      <c r="I4608"/>
      <c r="J4608"/>
      <c r="K4608"/>
      <c r="M4608" s="12" t="str">
        <f t="shared" si="71"/>
        <v xml:space="preserve"> </v>
      </c>
    </row>
    <row r="4609" spans="5:13" x14ac:dyDescent="0.25">
      <c r="E4609"/>
      <c r="F4609"/>
      <c r="G4609"/>
      <c r="H4609"/>
      <c r="I4609"/>
      <c r="J4609"/>
      <c r="K4609"/>
      <c r="M4609" s="12" t="str">
        <f t="shared" si="71"/>
        <v xml:space="preserve"> </v>
      </c>
    </row>
    <row r="4610" spans="5:13" x14ac:dyDescent="0.25">
      <c r="E4610"/>
      <c r="F4610"/>
      <c r="G4610"/>
      <c r="H4610"/>
      <c r="I4610"/>
      <c r="J4610"/>
      <c r="K4610"/>
      <c r="M4610" s="12" t="str">
        <f t="shared" si="71"/>
        <v xml:space="preserve"> </v>
      </c>
    </row>
    <row r="4611" spans="5:13" x14ac:dyDescent="0.25">
      <c r="E4611"/>
      <c r="F4611"/>
      <c r="G4611"/>
      <c r="H4611"/>
      <c r="I4611"/>
      <c r="J4611"/>
      <c r="K4611"/>
      <c r="M4611" s="12" t="str">
        <f t="shared" si="71"/>
        <v xml:space="preserve"> </v>
      </c>
    </row>
    <row r="4612" spans="5:13" x14ac:dyDescent="0.25">
      <c r="E4612"/>
      <c r="F4612"/>
      <c r="G4612"/>
      <c r="H4612"/>
      <c r="I4612"/>
      <c r="J4612"/>
      <c r="K4612"/>
      <c r="M4612" s="12" t="str">
        <f t="shared" si="71"/>
        <v xml:space="preserve"> </v>
      </c>
    </row>
    <row r="4613" spans="5:13" x14ac:dyDescent="0.25">
      <c r="E4613"/>
      <c r="F4613"/>
      <c r="G4613"/>
      <c r="H4613"/>
      <c r="I4613"/>
      <c r="J4613"/>
      <c r="K4613"/>
      <c r="M4613" s="12" t="str">
        <f t="shared" si="71"/>
        <v xml:space="preserve"> </v>
      </c>
    </row>
    <row r="4614" spans="5:13" x14ac:dyDescent="0.25">
      <c r="E4614"/>
      <c r="F4614"/>
      <c r="G4614"/>
      <c r="H4614"/>
      <c r="I4614"/>
      <c r="J4614"/>
      <c r="K4614"/>
      <c r="M4614" s="12" t="str">
        <f t="shared" si="71"/>
        <v xml:space="preserve"> </v>
      </c>
    </row>
    <row r="4615" spans="5:13" x14ac:dyDescent="0.25">
      <c r="E4615"/>
      <c r="F4615"/>
      <c r="G4615"/>
      <c r="H4615"/>
      <c r="I4615"/>
      <c r="J4615"/>
      <c r="K4615"/>
      <c r="M4615" s="12" t="str">
        <f t="shared" si="71"/>
        <v xml:space="preserve"> </v>
      </c>
    </row>
    <row r="4616" spans="5:13" x14ac:dyDescent="0.25">
      <c r="E4616"/>
      <c r="F4616"/>
      <c r="G4616"/>
      <c r="H4616"/>
      <c r="I4616"/>
      <c r="J4616"/>
      <c r="K4616"/>
      <c r="M4616" s="12" t="str">
        <f t="shared" ref="M4616:M4679" si="72">IF(J4616&gt;$M$3,"X"," ")</f>
        <v xml:space="preserve"> </v>
      </c>
    </row>
    <row r="4617" spans="5:13" x14ac:dyDescent="0.25">
      <c r="E4617"/>
      <c r="F4617"/>
      <c r="G4617"/>
      <c r="H4617"/>
      <c r="I4617"/>
      <c r="J4617"/>
      <c r="K4617"/>
      <c r="M4617" s="12" t="str">
        <f t="shared" si="72"/>
        <v xml:space="preserve"> </v>
      </c>
    </row>
    <row r="4618" spans="5:13" x14ac:dyDescent="0.25">
      <c r="E4618"/>
      <c r="F4618"/>
      <c r="G4618"/>
      <c r="H4618"/>
      <c r="I4618"/>
      <c r="J4618"/>
      <c r="K4618"/>
      <c r="M4618" s="12" t="str">
        <f t="shared" si="72"/>
        <v xml:space="preserve"> </v>
      </c>
    </row>
    <row r="4619" spans="5:13" x14ac:dyDescent="0.25">
      <c r="E4619"/>
      <c r="F4619"/>
      <c r="G4619"/>
      <c r="H4619"/>
      <c r="I4619"/>
      <c r="J4619"/>
      <c r="K4619"/>
      <c r="M4619" s="12" t="str">
        <f t="shared" si="72"/>
        <v xml:space="preserve"> </v>
      </c>
    </row>
    <row r="4620" spans="5:13" x14ac:dyDescent="0.25">
      <c r="E4620"/>
      <c r="F4620"/>
      <c r="G4620"/>
      <c r="H4620"/>
      <c r="I4620"/>
      <c r="J4620"/>
      <c r="K4620"/>
      <c r="M4620" s="12" t="str">
        <f t="shared" si="72"/>
        <v xml:space="preserve"> </v>
      </c>
    </row>
    <row r="4621" spans="5:13" x14ac:dyDescent="0.25">
      <c r="E4621"/>
      <c r="F4621"/>
      <c r="G4621"/>
      <c r="H4621"/>
      <c r="I4621"/>
      <c r="J4621"/>
      <c r="K4621"/>
      <c r="M4621" s="12" t="str">
        <f t="shared" si="72"/>
        <v xml:space="preserve"> </v>
      </c>
    </row>
    <row r="4622" spans="5:13" x14ac:dyDescent="0.25">
      <c r="E4622"/>
      <c r="F4622"/>
      <c r="G4622"/>
      <c r="H4622"/>
      <c r="I4622"/>
      <c r="J4622"/>
      <c r="K4622"/>
      <c r="M4622" s="12" t="str">
        <f t="shared" si="72"/>
        <v xml:space="preserve"> </v>
      </c>
    </row>
    <row r="4623" spans="5:13" x14ac:dyDescent="0.25">
      <c r="E4623"/>
      <c r="F4623"/>
      <c r="G4623"/>
      <c r="H4623"/>
      <c r="I4623"/>
      <c r="J4623"/>
      <c r="K4623"/>
      <c r="M4623" s="12" t="str">
        <f t="shared" si="72"/>
        <v xml:space="preserve"> </v>
      </c>
    </row>
    <row r="4624" spans="5:13" x14ac:dyDescent="0.25">
      <c r="E4624"/>
      <c r="F4624"/>
      <c r="G4624"/>
      <c r="H4624"/>
      <c r="I4624"/>
      <c r="J4624"/>
      <c r="K4624"/>
      <c r="M4624" s="12" t="str">
        <f t="shared" si="72"/>
        <v xml:space="preserve"> </v>
      </c>
    </row>
    <row r="4625" spans="5:13" x14ac:dyDescent="0.25">
      <c r="E4625"/>
      <c r="F4625"/>
      <c r="G4625"/>
      <c r="H4625"/>
      <c r="I4625"/>
      <c r="J4625"/>
      <c r="K4625"/>
      <c r="M4625" s="12" t="str">
        <f t="shared" si="72"/>
        <v xml:space="preserve"> </v>
      </c>
    </row>
    <row r="4626" spans="5:13" x14ac:dyDescent="0.25">
      <c r="E4626"/>
      <c r="F4626"/>
      <c r="G4626"/>
      <c r="H4626"/>
      <c r="I4626"/>
      <c r="J4626"/>
      <c r="K4626"/>
      <c r="M4626" s="12" t="str">
        <f t="shared" si="72"/>
        <v xml:space="preserve"> </v>
      </c>
    </row>
    <row r="4627" spans="5:13" x14ac:dyDescent="0.25">
      <c r="E4627"/>
      <c r="F4627"/>
      <c r="G4627"/>
      <c r="H4627"/>
      <c r="I4627"/>
      <c r="J4627"/>
      <c r="K4627"/>
      <c r="M4627" s="12" t="str">
        <f t="shared" si="72"/>
        <v xml:space="preserve"> </v>
      </c>
    </row>
    <row r="4628" spans="5:13" x14ac:dyDescent="0.25">
      <c r="E4628"/>
      <c r="F4628"/>
      <c r="G4628"/>
      <c r="H4628"/>
      <c r="I4628"/>
      <c r="J4628"/>
      <c r="K4628"/>
      <c r="M4628" s="12" t="str">
        <f t="shared" si="72"/>
        <v xml:space="preserve"> </v>
      </c>
    </row>
    <row r="4629" spans="5:13" x14ac:dyDescent="0.25">
      <c r="E4629"/>
      <c r="F4629"/>
      <c r="G4629"/>
      <c r="H4629"/>
      <c r="I4629"/>
      <c r="J4629"/>
      <c r="K4629"/>
      <c r="M4629" s="12" t="str">
        <f t="shared" si="72"/>
        <v xml:space="preserve"> </v>
      </c>
    </row>
    <row r="4630" spans="5:13" x14ac:dyDescent="0.25">
      <c r="E4630"/>
      <c r="F4630"/>
      <c r="G4630"/>
      <c r="H4630"/>
      <c r="I4630"/>
      <c r="J4630"/>
      <c r="K4630"/>
      <c r="M4630" s="12" t="str">
        <f t="shared" si="72"/>
        <v xml:space="preserve"> </v>
      </c>
    </row>
    <row r="4631" spans="5:13" x14ac:dyDescent="0.25">
      <c r="E4631"/>
      <c r="F4631"/>
      <c r="G4631"/>
      <c r="H4631"/>
      <c r="I4631"/>
      <c r="J4631"/>
      <c r="K4631"/>
      <c r="M4631" s="12" t="str">
        <f t="shared" si="72"/>
        <v xml:space="preserve"> </v>
      </c>
    </row>
    <row r="4632" spans="5:13" x14ac:dyDescent="0.25">
      <c r="E4632"/>
      <c r="F4632"/>
      <c r="G4632"/>
      <c r="H4632"/>
      <c r="I4632"/>
      <c r="J4632"/>
      <c r="K4632"/>
      <c r="M4632" s="12" t="str">
        <f t="shared" si="72"/>
        <v xml:space="preserve"> </v>
      </c>
    </row>
    <row r="4633" spans="5:13" x14ac:dyDescent="0.25">
      <c r="E4633"/>
      <c r="F4633"/>
      <c r="G4633"/>
      <c r="H4633"/>
      <c r="I4633"/>
      <c r="J4633"/>
      <c r="K4633"/>
      <c r="M4633" s="12" t="str">
        <f t="shared" si="72"/>
        <v xml:space="preserve"> </v>
      </c>
    </row>
    <row r="4634" spans="5:13" x14ac:dyDescent="0.25">
      <c r="E4634"/>
      <c r="F4634"/>
      <c r="G4634"/>
      <c r="H4634"/>
      <c r="I4634"/>
      <c r="J4634"/>
      <c r="K4634"/>
      <c r="M4634" s="12" t="str">
        <f t="shared" si="72"/>
        <v xml:space="preserve"> </v>
      </c>
    </row>
    <row r="4635" spans="5:13" x14ac:dyDescent="0.25">
      <c r="E4635"/>
      <c r="F4635"/>
      <c r="G4635"/>
      <c r="H4635"/>
      <c r="I4635"/>
      <c r="J4635"/>
      <c r="K4635"/>
      <c r="M4635" s="12" t="str">
        <f t="shared" si="72"/>
        <v xml:space="preserve"> </v>
      </c>
    </row>
    <row r="4636" spans="5:13" x14ac:dyDescent="0.25">
      <c r="E4636"/>
      <c r="F4636"/>
      <c r="G4636"/>
      <c r="H4636"/>
      <c r="I4636"/>
      <c r="J4636"/>
      <c r="K4636"/>
      <c r="M4636" s="12" t="str">
        <f t="shared" si="72"/>
        <v xml:space="preserve"> </v>
      </c>
    </row>
    <row r="4637" spans="5:13" x14ac:dyDescent="0.25">
      <c r="E4637"/>
      <c r="F4637"/>
      <c r="G4637"/>
      <c r="H4637"/>
      <c r="I4637"/>
      <c r="J4637"/>
      <c r="K4637"/>
      <c r="M4637" s="12" t="str">
        <f t="shared" si="72"/>
        <v xml:space="preserve"> </v>
      </c>
    </row>
    <row r="4638" spans="5:13" x14ac:dyDescent="0.25">
      <c r="E4638"/>
      <c r="F4638"/>
      <c r="G4638"/>
      <c r="H4638"/>
      <c r="I4638"/>
      <c r="J4638"/>
      <c r="K4638"/>
      <c r="M4638" s="12" t="str">
        <f t="shared" si="72"/>
        <v xml:space="preserve"> </v>
      </c>
    </row>
    <row r="4639" spans="5:13" x14ac:dyDescent="0.25">
      <c r="E4639"/>
      <c r="F4639"/>
      <c r="G4639"/>
      <c r="H4639"/>
      <c r="I4639"/>
      <c r="J4639"/>
      <c r="K4639"/>
      <c r="M4639" s="12" t="str">
        <f t="shared" si="72"/>
        <v xml:space="preserve"> </v>
      </c>
    </row>
    <row r="4640" spans="5:13" x14ac:dyDescent="0.25">
      <c r="E4640"/>
      <c r="F4640"/>
      <c r="G4640"/>
      <c r="H4640"/>
      <c r="I4640"/>
      <c r="J4640"/>
      <c r="K4640"/>
      <c r="M4640" s="12" t="str">
        <f t="shared" si="72"/>
        <v xml:space="preserve"> </v>
      </c>
    </row>
    <row r="4641" spans="5:13" x14ac:dyDescent="0.25">
      <c r="E4641"/>
      <c r="F4641"/>
      <c r="G4641"/>
      <c r="H4641"/>
      <c r="I4641"/>
      <c r="J4641"/>
      <c r="K4641"/>
      <c r="M4641" s="12" t="str">
        <f t="shared" si="72"/>
        <v xml:space="preserve"> </v>
      </c>
    </row>
    <row r="4642" spans="5:13" x14ac:dyDescent="0.25">
      <c r="E4642"/>
      <c r="F4642"/>
      <c r="G4642"/>
      <c r="H4642"/>
      <c r="I4642"/>
      <c r="J4642"/>
      <c r="K4642"/>
      <c r="M4642" s="12" t="str">
        <f t="shared" si="72"/>
        <v xml:space="preserve"> </v>
      </c>
    </row>
    <row r="4643" spans="5:13" x14ac:dyDescent="0.25">
      <c r="E4643"/>
      <c r="F4643"/>
      <c r="G4643"/>
      <c r="H4643"/>
      <c r="I4643"/>
      <c r="J4643"/>
      <c r="K4643"/>
      <c r="M4643" s="12" t="str">
        <f t="shared" si="72"/>
        <v xml:space="preserve"> </v>
      </c>
    </row>
    <row r="4644" spans="5:13" x14ac:dyDescent="0.25">
      <c r="E4644"/>
      <c r="F4644"/>
      <c r="G4644"/>
      <c r="H4644"/>
      <c r="I4644"/>
      <c r="J4644"/>
      <c r="K4644"/>
      <c r="M4644" s="12" t="str">
        <f t="shared" si="72"/>
        <v xml:space="preserve"> </v>
      </c>
    </row>
    <row r="4645" spans="5:13" x14ac:dyDescent="0.25">
      <c r="E4645"/>
      <c r="F4645"/>
      <c r="G4645"/>
      <c r="H4645"/>
      <c r="I4645"/>
      <c r="J4645"/>
      <c r="K4645"/>
      <c r="M4645" s="12" t="str">
        <f t="shared" si="72"/>
        <v xml:space="preserve"> </v>
      </c>
    </row>
    <row r="4646" spans="5:13" x14ac:dyDescent="0.25">
      <c r="E4646"/>
      <c r="F4646"/>
      <c r="G4646"/>
      <c r="H4646"/>
      <c r="I4646"/>
      <c r="J4646"/>
      <c r="K4646"/>
      <c r="M4646" s="12" t="str">
        <f t="shared" si="72"/>
        <v xml:space="preserve"> </v>
      </c>
    </row>
    <row r="4647" spans="5:13" x14ac:dyDescent="0.25">
      <c r="E4647"/>
      <c r="F4647"/>
      <c r="G4647"/>
      <c r="H4647"/>
      <c r="I4647"/>
      <c r="J4647"/>
      <c r="K4647"/>
      <c r="M4647" s="12" t="str">
        <f t="shared" si="72"/>
        <v xml:space="preserve"> </v>
      </c>
    </row>
    <row r="4648" spans="5:13" x14ac:dyDescent="0.25">
      <c r="E4648"/>
      <c r="F4648"/>
      <c r="G4648"/>
      <c r="H4648"/>
      <c r="I4648"/>
      <c r="J4648"/>
      <c r="K4648"/>
      <c r="M4648" s="12" t="str">
        <f t="shared" si="72"/>
        <v xml:space="preserve"> </v>
      </c>
    </row>
    <row r="4649" spans="5:13" x14ac:dyDescent="0.25">
      <c r="E4649"/>
      <c r="F4649"/>
      <c r="G4649"/>
      <c r="H4649"/>
      <c r="I4649"/>
      <c r="J4649"/>
      <c r="K4649"/>
      <c r="M4649" s="12" t="str">
        <f t="shared" si="72"/>
        <v xml:space="preserve"> </v>
      </c>
    </row>
    <row r="4650" spans="5:13" x14ac:dyDescent="0.25">
      <c r="E4650"/>
      <c r="F4650"/>
      <c r="G4650"/>
      <c r="H4650"/>
      <c r="I4650"/>
      <c r="J4650"/>
      <c r="K4650"/>
      <c r="M4650" s="12" t="str">
        <f t="shared" si="72"/>
        <v xml:space="preserve"> </v>
      </c>
    </row>
    <row r="4651" spans="5:13" x14ac:dyDescent="0.25">
      <c r="E4651"/>
      <c r="F4651"/>
      <c r="G4651"/>
      <c r="H4651"/>
      <c r="I4651"/>
      <c r="J4651"/>
      <c r="K4651"/>
      <c r="M4651" s="12" t="str">
        <f t="shared" si="72"/>
        <v xml:space="preserve"> </v>
      </c>
    </row>
    <row r="4652" spans="5:13" x14ac:dyDescent="0.25">
      <c r="E4652"/>
      <c r="F4652"/>
      <c r="G4652"/>
      <c r="H4652"/>
      <c r="I4652"/>
      <c r="J4652"/>
      <c r="K4652"/>
      <c r="M4652" s="12" t="str">
        <f t="shared" si="72"/>
        <v xml:space="preserve"> </v>
      </c>
    </row>
    <row r="4653" spans="5:13" x14ac:dyDescent="0.25">
      <c r="E4653"/>
      <c r="F4653"/>
      <c r="G4653"/>
      <c r="H4653"/>
      <c r="I4653"/>
      <c r="J4653"/>
      <c r="K4653"/>
      <c r="M4653" s="12" t="str">
        <f t="shared" si="72"/>
        <v xml:space="preserve"> </v>
      </c>
    </row>
    <row r="4654" spans="5:13" x14ac:dyDescent="0.25">
      <c r="E4654"/>
      <c r="F4654"/>
      <c r="G4654"/>
      <c r="H4654"/>
      <c r="I4654"/>
      <c r="J4654"/>
      <c r="K4654"/>
      <c r="M4654" s="12" t="str">
        <f t="shared" si="72"/>
        <v xml:space="preserve"> </v>
      </c>
    </row>
    <row r="4655" spans="5:13" x14ac:dyDescent="0.25">
      <c r="E4655"/>
      <c r="F4655"/>
      <c r="G4655"/>
      <c r="H4655"/>
      <c r="I4655"/>
      <c r="J4655"/>
      <c r="K4655"/>
      <c r="M4655" s="12" t="str">
        <f t="shared" si="72"/>
        <v xml:space="preserve"> </v>
      </c>
    </row>
    <row r="4656" spans="5:13" x14ac:dyDescent="0.25">
      <c r="E4656"/>
      <c r="F4656"/>
      <c r="G4656"/>
      <c r="H4656"/>
      <c r="I4656"/>
      <c r="J4656"/>
      <c r="K4656"/>
      <c r="M4656" s="12" t="str">
        <f t="shared" si="72"/>
        <v xml:space="preserve"> </v>
      </c>
    </row>
    <row r="4657" spans="5:13" x14ac:dyDescent="0.25">
      <c r="E4657"/>
      <c r="F4657"/>
      <c r="G4657"/>
      <c r="H4657"/>
      <c r="I4657"/>
      <c r="J4657"/>
      <c r="K4657"/>
      <c r="M4657" s="12" t="str">
        <f t="shared" si="72"/>
        <v xml:space="preserve"> </v>
      </c>
    </row>
    <row r="4658" spans="5:13" x14ac:dyDescent="0.25">
      <c r="E4658"/>
      <c r="F4658"/>
      <c r="G4658"/>
      <c r="H4658"/>
      <c r="I4658"/>
      <c r="J4658"/>
      <c r="K4658"/>
      <c r="M4658" s="12" t="str">
        <f t="shared" si="72"/>
        <v xml:space="preserve"> </v>
      </c>
    </row>
    <row r="4659" spans="5:13" x14ac:dyDescent="0.25">
      <c r="E4659"/>
      <c r="F4659"/>
      <c r="G4659"/>
      <c r="H4659"/>
      <c r="I4659"/>
      <c r="J4659"/>
      <c r="K4659"/>
      <c r="M4659" s="12" t="str">
        <f t="shared" si="72"/>
        <v xml:space="preserve"> </v>
      </c>
    </row>
    <row r="4660" spans="5:13" x14ac:dyDescent="0.25">
      <c r="E4660"/>
      <c r="F4660"/>
      <c r="G4660"/>
      <c r="H4660"/>
      <c r="I4660"/>
      <c r="J4660"/>
      <c r="K4660"/>
      <c r="M4660" s="12" t="str">
        <f t="shared" si="72"/>
        <v xml:space="preserve"> </v>
      </c>
    </row>
    <row r="4661" spans="5:13" x14ac:dyDescent="0.25">
      <c r="E4661"/>
      <c r="F4661"/>
      <c r="G4661"/>
      <c r="H4661"/>
      <c r="I4661"/>
      <c r="J4661"/>
      <c r="K4661"/>
      <c r="M4661" s="12" t="str">
        <f t="shared" si="72"/>
        <v xml:space="preserve"> </v>
      </c>
    </row>
    <row r="4662" spans="5:13" x14ac:dyDescent="0.25">
      <c r="E4662"/>
      <c r="F4662"/>
      <c r="G4662"/>
      <c r="H4662"/>
      <c r="I4662"/>
      <c r="J4662"/>
      <c r="K4662"/>
      <c r="M4662" s="12" t="str">
        <f t="shared" si="72"/>
        <v xml:space="preserve"> </v>
      </c>
    </row>
    <row r="4663" spans="5:13" x14ac:dyDescent="0.25">
      <c r="E4663"/>
      <c r="F4663"/>
      <c r="G4663"/>
      <c r="H4663"/>
      <c r="I4663"/>
      <c r="J4663"/>
      <c r="K4663"/>
      <c r="M4663" s="12" t="str">
        <f t="shared" si="72"/>
        <v xml:space="preserve"> </v>
      </c>
    </row>
    <row r="4664" spans="5:13" x14ac:dyDescent="0.25">
      <c r="E4664"/>
      <c r="F4664"/>
      <c r="G4664"/>
      <c r="H4664"/>
      <c r="I4664"/>
      <c r="J4664"/>
      <c r="K4664"/>
      <c r="M4664" s="12" t="str">
        <f t="shared" si="72"/>
        <v xml:space="preserve"> </v>
      </c>
    </row>
    <row r="4665" spans="5:13" x14ac:dyDescent="0.25">
      <c r="E4665"/>
      <c r="F4665"/>
      <c r="G4665"/>
      <c r="H4665"/>
      <c r="I4665"/>
      <c r="J4665"/>
      <c r="K4665"/>
      <c r="M4665" s="12" t="str">
        <f t="shared" si="72"/>
        <v xml:space="preserve"> </v>
      </c>
    </row>
    <row r="4666" spans="5:13" x14ac:dyDescent="0.25">
      <c r="E4666"/>
      <c r="F4666"/>
      <c r="G4666"/>
      <c r="H4666"/>
      <c r="I4666"/>
      <c r="J4666"/>
      <c r="K4666"/>
      <c r="M4666" s="12" t="str">
        <f t="shared" si="72"/>
        <v xml:space="preserve"> </v>
      </c>
    </row>
    <row r="4667" spans="5:13" x14ac:dyDescent="0.25">
      <c r="E4667"/>
      <c r="F4667"/>
      <c r="G4667"/>
      <c r="H4667"/>
      <c r="I4667"/>
      <c r="J4667"/>
      <c r="K4667"/>
      <c r="M4667" s="12" t="str">
        <f t="shared" si="72"/>
        <v xml:space="preserve"> </v>
      </c>
    </row>
    <row r="4668" spans="5:13" x14ac:dyDescent="0.25">
      <c r="E4668"/>
      <c r="F4668"/>
      <c r="G4668"/>
      <c r="H4668"/>
      <c r="I4668"/>
      <c r="J4668"/>
      <c r="K4668"/>
      <c r="M4668" s="12" t="str">
        <f t="shared" si="72"/>
        <v xml:space="preserve"> </v>
      </c>
    </row>
    <row r="4669" spans="5:13" x14ac:dyDescent="0.25">
      <c r="E4669"/>
      <c r="F4669"/>
      <c r="G4669"/>
      <c r="H4669"/>
      <c r="I4669"/>
      <c r="J4669"/>
      <c r="K4669"/>
      <c r="M4669" s="12" t="str">
        <f t="shared" si="72"/>
        <v xml:space="preserve"> </v>
      </c>
    </row>
    <row r="4670" spans="5:13" x14ac:dyDescent="0.25">
      <c r="E4670"/>
      <c r="F4670"/>
      <c r="G4670"/>
      <c r="H4670"/>
      <c r="I4670"/>
      <c r="J4670"/>
      <c r="K4670"/>
      <c r="M4670" s="12" t="str">
        <f t="shared" si="72"/>
        <v xml:space="preserve"> </v>
      </c>
    </row>
    <row r="4671" spans="5:13" x14ac:dyDescent="0.25">
      <c r="E4671"/>
      <c r="F4671"/>
      <c r="G4671"/>
      <c r="H4671"/>
      <c r="I4671"/>
      <c r="J4671"/>
      <c r="K4671"/>
      <c r="M4671" s="12" t="str">
        <f t="shared" si="72"/>
        <v xml:space="preserve"> </v>
      </c>
    </row>
    <row r="4672" spans="5:13" x14ac:dyDescent="0.25">
      <c r="E4672"/>
      <c r="F4672"/>
      <c r="G4672"/>
      <c r="H4672"/>
      <c r="I4672"/>
      <c r="J4672"/>
      <c r="K4672"/>
      <c r="M4672" s="12" t="str">
        <f t="shared" si="72"/>
        <v xml:space="preserve"> </v>
      </c>
    </row>
    <row r="4673" spans="5:13" x14ac:dyDescent="0.25">
      <c r="E4673"/>
      <c r="F4673"/>
      <c r="G4673"/>
      <c r="H4673"/>
      <c r="I4673"/>
      <c r="J4673"/>
      <c r="K4673"/>
      <c r="M4673" s="12" t="str">
        <f t="shared" si="72"/>
        <v xml:space="preserve"> </v>
      </c>
    </row>
    <row r="4674" spans="5:13" x14ac:dyDescent="0.25">
      <c r="E4674"/>
      <c r="F4674"/>
      <c r="G4674"/>
      <c r="H4674"/>
      <c r="I4674"/>
      <c r="J4674"/>
      <c r="K4674"/>
      <c r="M4674" s="12" t="str">
        <f t="shared" si="72"/>
        <v xml:space="preserve"> </v>
      </c>
    </row>
    <row r="4675" spans="5:13" x14ac:dyDescent="0.25">
      <c r="E4675"/>
      <c r="F4675"/>
      <c r="G4675"/>
      <c r="H4675"/>
      <c r="I4675"/>
      <c r="J4675"/>
      <c r="K4675"/>
      <c r="M4675" s="12" t="str">
        <f t="shared" si="72"/>
        <v xml:space="preserve"> </v>
      </c>
    </row>
    <row r="4676" spans="5:13" x14ac:dyDescent="0.25">
      <c r="E4676"/>
      <c r="F4676"/>
      <c r="G4676"/>
      <c r="H4676"/>
      <c r="I4676"/>
      <c r="J4676"/>
      <c r="K4676"/>
      <c r="M4676" s="12" t="str">
        <f t="shared" si="72"/>
        <v xml:space="preserve"> </v>
      </c>
    </row>
    <row r="4677" spans="5:13" x14ac:dyDescent="0.25">
      <c r="E4677"/>
      <c r="F4677"/>
      <c r="G4677"/>
      <c r="H4677"/>
      <c r="I4677"/>
      <c r="J4677"/>
      <c r="K4677"/>
      <c r="M4677" s="12" t="str">
        <f t="shared" si="72"/>
        <v xml:space="preserve"> </v>
      </c>
    </row>
    <row r="4678" spans="5:13" x14ac:dyDescent="0.25">
      <c r="E4678"/>
      <c r="F4678"/>
      <c r="G4678"/>
      <c r="H4678"/>
      <c r="I4678"/>
      <c r="J4678"/>
      <c r="K4678"/>
      <c r="M4678" s="12" t="str">
        <f t="shared" si="72"/>
        <v xml:space="preserve"> </v>
      </c>
    </row>
    <row r="4679" spans="5:13" x14ac:dyDescent="0.25">
      <c r="E4679"/>
      <c r="F4679"/>
      <c r="G4679"/>
      <c r="H4679"/>
      <c r="I4679"/>
      <c r="J4679"/>
      <c r="K4679"/>
      <c r="M4679" s="12" t="str">
        <f t="shared" si="72"/>
        <v xml:space="preserve"> </v>
      </c>
    </row>
    <row r="4680" spans="5:13" x14ac:dyDescent="0.25">
      <c r="E4680"/>
      <c r="F4680"/>
      <c r="G4680"/>
      <c r="H4680"/>
      <c r="I4680"/>
      <c r="J4680"/>
      <c r="K4680"/>
      <c r="M4680" s="12" t="str">
        <f t="shared" ref="M4680:M4743" si="73">IF(J4680&gt;$M$3,"X"," ")</f>
        <v xml:space="preserve"> </v>
      </c>
    </row>
    <row r="4681" spans="5:13" x14ac:dyDescent="0.25">
      <c r="E4681"/>
      <c r="F4681"/>
      <c r="G4681"/>
      <c r="H4681"/>
      <c r="I4681"/>
      <c r="J4681"/>
      <c r="K4681"/>
      <c r="M4681" s="12" t="str">
        <f t="shared" si="73"/>
        <v xml:space="preserve"> </v>
      </c>
    </row>
    <row r="4682" spans="5:13" x14ac:dyDescent="0.25">
      <c r="E4682"/>
      <c r="F4682"/>
      <c r="G4682"/>
      <c r="H4682"/>
      <c r="I4682"/>
      <c r="J4682"/>
      <c r="K4682"/>
      <c r="M4682" s="12" t="str">
        <f t="shared" si="73"/>
        <v xml:space="preserve"> </v>
      </c>
    </row>
    <row r="4683" spans="5:13" x14ac:dyDescent="0.25">
      <c r="E4683"/>
      <c r="F4683"/>
      <c r="G4683"/>
      <c r="H4683"/>
      <c r="I4683"/>
      <c r="J4683"/>
      <c r="K4683"/>
      <c r="M4683" s="12" t="str">
        <f t="shared" si="73"/>
        <v xml:space="preserve"> </v>
      </c>
    </row>
    <row r="4684" spans="5:13" x14ac:dyDescent="0.25">
      <c r="E4684"/>
      <c r="F4684"/>
      <c r="G4684"/>
      <c r="H4684"/>
      <c r="I4684"/>
      <c r="J4684"/>
      <c r="K4684"/>
      <c r="M4684" s="12" t="str">
        <f t="shared" si="73"/>
        <v xml:space="preserve"> </v>
      </c>
    </row>
    <row r="4685" spans="5:13" x14ac:dyDescent="0.25">
      <c r="E4685"/>
      <c r="F4685"/>
      <c r="G4685"/>
      <c r="H4685"/>
      <c r="I4685"/>
      <c r="J4685"/>
      <c r="K4685"/>
      <c r="M4685" s="12" t="str">
        <f t="shared" si="73"/>
        <v xml:space="preserve"> </v>
      </c>
    </row>
    <row r="4686" spans="5:13" x14ac:dyDescent="0.25">
      <c r="E4686"/>
      <c r="F4686"/>
      <c r="G4686"/>
      <c r="H4686"/>
      <c r="I4686"/>
      <c r="J4686"/>
      <c r="K4686"/>
      <c r="M4686" s="12" t="str">
        <f t="shared" si="73"/>
        <v xml:space="preserve"> </v>
      </c>
    </row>
    <row r="4687" spans="5:13" x14ac:dyDescent="0.25">
      <c r="E4687"/>
      <c r="F4687"/>
      <c r="G4687"/>
      <c r="H4687"/>
      <c r="I4687"/>
      <c r="J4687"/>
      <c r="K4687"/>
      <c r="M4687" s="12" t="str">
        <f t="shared" si="73"/>
        <v xml:space="preserve"> </v>
      </c>
    </row>
    <row r="4688" spans="5:13" x14ac:dyDescent="0.25">
      <c r="E4688"/>
      <c r="F4688"/>
      <c r="G4688"/>
      <c r="H4688"/>
      <c r="I4688"/>
      <c r="J4688"/>
      <c r="K4688"/>
      <c r="M4688" s="12" t="str">
        <f t="shared" si="73"/>
        <v xml:space="preserve"> </v>
      </c>
    </row>
    <row r="4689" spans="5:13" x14ac:dyDescent="0.25">
      <c r="E4689"/>
      <c r="F4689"/>
      <c r="G4689"/>
      <c r="H4689"/>
      <c r="I4689"/>
      <c r="J4689"/>
      <c r="K4689"/>
      <c r="M4689" s="12" t="str">
        <f t="shared" si="73"/>
        <v xml:space="preserve"> </v>
      </c>
    </row>
    <row r="4690" spans="5:13" x14ac:dyDescent="0.25">
      <c r="E4690"/>
      <c r="F4690"/>
      <c r="G4690"/>
      <c r="H4690"/>
      <c r="I4690"/>
      <c r="J4690"/>
      <c r="K4690"/>
      <c r="M4690" s="12" t="str">
        <f t="shared" si="73"/>
        <v xml:space="preserve"> </v>
      </c>
    </row>
    <row r="4691" spans="5:13" x14ac:dyDescent="0.25">
      <c r="E4691"/>
      <c r="F4691"/>
      <c r="G4691"/>
      <c r="H4691"/>
      <c r="I4691"/>
      <c r="J4691"/>
      <c r="K4691"/>
      <c r="M4691" s="12" t="str">
        <f t="shared" si="73"/>
        <v xml:space="preserve"> </v>
      </c>
    </row>
    <row r="4692" spans="5:13" x14ac:dyDescent="0.25">
      <c r="E4692"/>
      <c r="F4692"/>
      <c r="G4692"/>
      <c r="H4692"/>
      <c r="I4692"/>
      <c r="J4692"/>
      <c r="K4692"/>
      <c r="M4692" s="12" t="str">
        <f t="shared" si="73"/>
        <v xml:space="preserve"> </v>
      </c>
    </row>
    <row r="4693" spans="5:13" x14ac:dyDescent="0.25">
      <c r="E4693"/>
      <c r="F4693"/>
      <c r="G4693"/>
      <c r="H4693"/>
      <c r="I4693"/>
      <c r="J4693"/>
      <c r="K4693"/>
      <c r="M4693" s="12" t="str">
        <f t="shared" si="73"/>
        <v xml:space="preserve"> </v>
      </c>
    </row>
    <row r="4694" spans="5:13" x14ac:dyDescent="0.25">
      <c r="E4694"/>
      <c r="F4694"/>
      <c r="G4694"/>
      <c r="H4694"/>
      <c r="I4694"/>
      <c r="J4694"/>
      <c r="K4694"/>
      <c r="M4694" s="12" t="str">
        <f t="shared" si="73"/>
        <v xml:space="preserve"> </v>
      </c>
    </row>
    <row r="4695" spans="5:13" x14ac:dyDescent="0.25">
      <c r="E4695"/>
      <c r="F4695"/>
      <c r="G4695"/>
      <c r="H4695"/>
      <c r="I4695"/>
      <c r="J4695"/>
      <c r="K4695"/>
      <c r="M4695" s="12" t="str">
        <f t="shared" si="73"/>
        <v xml:space="preserve"> </v>
      </c>
    </row>
    <row r="4696" spans="5:13" x14ac:dyDescent="0.25">
      <c r="E4696"/>
      <c r="F4696"/>
      <c r="G4696"/>
      <c r="H4696"/>
      <c r="I4696"/>
      <c r="J4696"/>
      <c r="K4696"/>
      <c r="M4696" s="12" t="str">
        <f t="shared" si="73"/>
        <v xml:space="preserve"> </v>
      </c>
    </row>
    <row r="4697" spans="5:13" x14ac:dyDescent="0.25">
      <c r="E4697"/>
      <c r="F4697"/>
      <c r="G4697"/>
      <c r="H4697"/>
      <c r="I4697"/>
      <c r="J4697"/>
      <c r="K4697"/>
      <c r="M4697" s="12" t="str">
        <f t="shared" si="73"/>
        <v xml:space="preserve"> </v>
      </c>
    </row>
    <row r="4698" spans="5:13" x14ac:dyDescent="0.25">
      <c r="E4698"/>
      <c r="F4698"/>
      <c r="G4698"/>
      <c r="H4698"/>
      <c r="I4698"/>
      <c r="J4698"/>
      <c r="K4698"/>
      <c r="M4698" s="12" t="str">
        <f t="shared" si="73"/>
        <v xml:space="preserve"> </v>
      </c>
    </row>
    <row r="4699" spans="5:13" x14ac:dyDescent="0.25">
      <c r="E4699"/>
      <c r="F4699"/>
      <c r="G4699"/>
      <c r="H4699"/>
      <c r="I4699"/>
      <c r="J4699"/>
      <c r="K4699"/>
      <c r="M4699" s="12" t="str">
        <f t="shared" si="73"/>
        <v xml:space="preserve"> </v>
      </c>
    </row>
    <row r="4700" spans="5:13" x14ac:dyDescent="0.25">
      <c r="E4700"/>
      <c r="F4700"/>
      <c r="G4700"/>
      <c r="H4700"/>
      <c r="I4700"/>
      <c r="J4700"/>
      <c r="K4700"/>
      <c r="M4700" s="12" t="str">
        <f t="shared" si="73"/>
        <v xml:space="preserve"> </v>
      </c>
    </row>
    <row r="4701" spans="5:13" x14ac:dyDescent="0.25">
      <c r="E4701"/>
      <c r="F4701"/>
      <c r="G4701"/>
      <c r="H4701"/>
      <c r="I4701"/>
      <c r="J4701"/>
      <c r="K4701"/>
      <c r="M4701" s="12" t="str">
        <f t="shared" si="73"/>
        <v xml:space="preserve"> </v>
      </c>
    </row>
    <row r="4702" spans="5:13" x14ac:dyDescent="0.25">
      <c r="E4702"/>
      <c r="F4702"/>
      <c r="G4702"/>
      <c r="H4702"/>
      <c r="I4702"/>
      <c r="J4702"/>
      <c r="K4702"/>
      <c r="M4702" s="12" t="str">
        <f t="shared" si="73"/>
        <v xml:space="preserve"> </v>
      </c>
    </row>
    <row r="4703" spans="5:13" x14ac:dyDescent="0.25">
      <c r="E4703"/>
      <c r="F4703"/>
      <c r="G4703"/>
      <c r="H4703"/>
      <c r="I4703"/>
      <c r="J4703"/>
      <c r="K4703"/>
      <c r="M4703" s="12" t="str">
        <f t="shared" si="73"/>
        <v xml:space="preserve"> </v>
      </c>
    </row>
    <row r="4704" spans="5:13" x14ac:dyDescent="0.25">
      <c r="E4704"/>
      <c r="F4704"/>
      <c r="G4704"/>
      <c r="H4704"/>
      <c r="I4704"/>
      <c r="J4704"/>
      <c r="K4704"/>
      <c r="M4704" s="12" t="str">
        <f t="shared" si="73"/>
        <v xml:space="preserve"> </v>
      </c>
    </row>
    <row r="4705" spans="5:13" x14ac:dyDescent="0.25">
      <c r="E4705"/>
      <c r="F4705"/>
      <c r="G4705"/>
      <c r="H4705"/>
      <c r="I4705"/>
      <c r="J4705"/>
      <c r="K4705"/>
      <c r="M4705" s="12" t="str">
        <f t="shared" si="73"/>
        <v xml:space="preserve"> </v>
      </c>
    </row>
    <row r="4706" spans="5:13" x14ac:dyDescent="0.25">
      <c r="E4706"/>
      <c r="F4706"/>
      <c r="G4706"/>
      <c r="H4706"/>
      <c r="I4706"/>
      <c r="J4706"/>
      <c r="K4706"/>
      <c r="M4706" s="12" t="str">
        <f t="shared" si="73"/>
        <v xml:space="preserve"> </v>
      </c>
    </row>
    <row r="4707" spans="5:13" x14ac:dyDescent="0.25">
      <c r="E4707"/>
      <c r="F4707"/>
      <c r="G4707"/>
      <c r="H4707"/>
      <c r="I4707"/>
      <c r="J4707"/>
      <c r="K4707"/>
      <c r="M4707" s="12" t="str">
        <f t="shared" si="73"/>
        <v xml:space="preserve"> </v>
      </c>
    </row>
    <row r="4708" spans="5:13" x14ac:dyDescent="0.25">
      <c r="E4708"/>
      <c r="F4708"/>
      <c r="G4708"/>
      <c r="H4708"/>
      <c r="I4708"/>
      <c r="J4708"/>
      <c r="K4708"/>
      <c r="M4708" s="12" t="str">
        <f t="shared" si="73"/>
        <v xml:space="preserve"> </v>
      </c>
    </row>
    <row r="4709" spans="5:13" x14ac:dyDescent="0.25">
      <c r="E4709"/>
      <c r="F4709"/>
      <c r="G4709"/>
      <c r="H4709"/>
      <c r="I4709"/>
      <c r="J4709"/>
      <c r="K4709"/>
      <c r="M4709" s="12" t="str">
        <f t="shared" si="73"/>
        <v xml:space="preserve"> </v>
      </c>
    </row>
    <row r="4710" spans="5:13" x14ac:dyDescent="0.25">
      <c r="E4710"/>
      <c r="F4710"/>
      <c r="G4710"/>
      <c r="H4710"/>
      <c r="I4710"/>
      <c r="J4710"/>
      <c r="K4710"/>
      <c r="M4710" s="12" t="str">
        <f t="shared" si="73"/>
        <v xml:space="preserve"> </v>
      </c>
    </row>
    <row r="4711" spans="5:13" x14ac:dyDescent="0.25">
      <c r="E4711"/>
      <c r="F4711"/>
      <c r="G4711"/>
      <c r="H4711"/>
      <c r="I4711"/>
      <c r="J4711"/>
      <c r="K4711"/>
      <c r="M4711" s="12" t="str">
        <f t="shared" si="73"/>
        <v xml:space="preserve"> </v>
      </c>
    </row>
    <row r="4712" spans="5:13" x14ac:dyDescent="0.25">
      <c r="E4712"/>
      <c r="F4712"/>
      <c r="G4712"/>
      <c r="H4712"/>
      <c r="I4712"/>
      <c r="J4712"/>
      <c r="K4712"/>
      <c r="M4712" s="12" t="str">
        <f t="shared" si="73"/>
        <v xml:space="preserve"> </v>
      </c>
    </row>
    <row r="4713" spans="5:13" x14ac:dyDescent="0.25">
      <c r="E4713"/>
      <c r="F4713"/>
      <c r="G4713"/>
      <c r="H4713"/>
      <c r="I4713"/>
      <c r="J4713"/>
      <c r="K4713"/>
      <c r="M4713" s="12" t="str">
        <f t="shared" si="73"/>
        <v xml:space="preserve"> </v>
      </c>
    </row>
    <row r="4714" spans="5:13" x14ac:dyDescent="0.25">
      <c r="E4714"/>
      <c r="F4714"/>
      <c r="G4714"/>
      <c r="H4714"/>
      <c r="I4714"/>
      <c r="J4714"/>
      <c r="K4714"/>
      <c r="M4714" s="12" t="str">
        <f t="shared" si="73"/>
        <v xml:space="preserve"> </v>
      </c>
    </row>
    <row r="4715" spans="5:13" x14ac:dyDescent="0.25">
      <c r="E4715"/>
      <c r="F4715"/>
      <c r="G4715"/>
      <c r="H4715"/>
      <c r="I4715"/>
      <c r="J4715"/>
      <c r="K4715"/>
      <c r="M4715" s="12" t="str">
        <f t="shared" si="73"/>
        <v xml:space="preserve"> </v>
      </c>
    </row>
    <row r="4716" spans="5:13" x14ac:dyDescent="0.25">
      <c r="E4716"/>
      <c r="F4716"/>
      <c r="G4716"/>
      <c r="H4716"/>
      <c r="I4716"/>
      <c r="J4716"/>
      <c r="K4716"/>
      <c r="M4716" s="12" t="str">
        <f t="shared" si="73"/>
        <v xml:space="preserve"> </v>
      </c>
    </row>
    <row r="4717" spans="5:13" x14ac:dyDescent="0.25">
      <c r="E4717"/>
      <c r="F4717"/>
      <c r="G4717"/>
      <c r="H4717"/>
      <c r="I4717"/>
      <c r="J4717"/>
      <c r="K4717"/>
      <c r="M4717" s="12" t="str">
        <f t="shared" si="73"/>
        <v xml:space="preserve"> </v>
      </c>
    </row>
    <row r="4718" spans="5:13" x14ac:dyDescent="0.25">
      <c r="E4718"/>
      <c r="F4718"/>
      <c r="G4718"/>
      <c r="H4718"/>
      <c r="I4718"/>
      <c r="J4718"/>
      <c r="K4718"/>
      <c r="M4718" s="12" t="str">
        <f t="shared" si="73"/>
        <v xml:space="preserve"> </v>
      </c>
    </row>
    <row r="4719" spans="5:13" x14ac:dyDescent="0.25">
      <c r="E4719"/>
      <c r="F4719"/>
      <c r="G4719"/>
      <c r="H4719"/>
      <c r="I4719"/>
      <c r="J4719"/>
      <c r="K4719"/>
      <c r="M4719" s="12" t="str">
        <f t="shared" si="73"/>
        <v xml:space="preserve"> </v>
      </c>
    </row>
    <row r="4720" spans="5:13" x14ac:dyDescent="0.25">
      <c r="E4720"/>
      <c r="F4720"/>
      <c r="G4720"/>
      <c r="H4720"/>
      <c r="I4720"/>
      <c r="J4720"/>
      <c r="K4720"/>
      <c r="M4720" s="12" t="str">
        <f t="shared" si="73"/>
        <v xml:space="preserve"> </v>
      </c>
    </row>
    <row r="4721" spans="5:13" x14ac:dyDescent="0.25">
      <c r="E4721"/>
      <c r="F4721"/>
      <c r="G4721"/>
      <c r="H4721"/>
      <c r="I4721"/>
      <c r="J4721"/>
      <c r="K4721"/>
      <c r="M4721" s="12" t="str">
        <f t="shared" si="73"/>
        <v xml:space="preserve"> </v>
      </c>
    </row>
    <row r="4722" spans="5:13" x14ac:dyDescent="0.25">
      <c r="E4722"/>
      <c r="F4722"/>
      <c r="G4722"/>
      <c r="H4722"/>
      <c r="I4722"/>
      <c r="J4722"/>
      <c r="K4722"/>
      <c r="M4722" s="12" t="str">
        <f t="shared" si="73"/>
        <v xml:space="preserve"> </v>
      </c>
    </row>
    <row r="4723" spans="5:13" x14ac:dyDescent="0.25">
      <c r="E4723"/>
      <c r="F4723"/>
      <c r="G4723"/>
      <c r="H4723"/>
      <c r="I4723"/>
      <c r="J4723"/>
      <c r="K4723"/>
      <c r="M4723" s="12" t="str">
        <f t="shared" si="73"/>
        <v xml:space="preserve"> </v>
      </c>
    </row>
    <row r="4724" spans="5:13" x14ac:dyDescent="0.25">
      <c r="E4724"/>
      <c r="F4724"/>
      <c r="G4724"/>
      <c r="H4724"/>
      <c r="I4724"/>
      <c r="J4724"/>
      <c r="K4724"/>
      <c r="M4724" s="12" t="str">
        <f t="shared" si="73"/>
        <v xml:space="preserve"> </v>
      </c>
    </row>
    <row r="4725" spans="5:13" x14ac:dyDescent="0.25">
      <c r="E4725"/>
      <c r="F4725"/>
      <c r="G4725"/>
      <c r="H4725"/>
      <c r="I4725"/>
      <c r="J4725"/>
      <c r="K4725"/>
      <c r="M4725" s="12" t="str">
        <f t="shared" si="73"/>
        <v xml:space="preserve"> </v>
      </c>
    </row>
    <row r="4726" spans="5:13" x14ac:dyDescent="0.25">
      <c r="E4726"/>
      <c r="F4726"/>
      <c r="G4726"/>
      <c r="H4726"/>
      <c r="I4726"/>
      <c r="J4726"/>
      <c r="K4726"/>
      <c r="M4726" s="12" t="str">
        <f t="shared" si="73"/>
        <v xml:space="preserve"> </v>
      </c>
    </row>
    <row r="4727" spans="5:13" x14ac:dyDescent="0.25">
      <c r="E4727"/>
      <c r="F4727"/>
      <c r="G4727"/>
      <c r="H4727"/>
      <c r="I4727"/>
      <c r="J4727"/>
      <c r="K4727"/>
      <c r="M4727" s="12" t="str">
        <f t="shared" si="73"/>
        <v xml:space="preserve"> </v>
      </c>
    </row>
    <row r="4728" spans="5:13" x14ac:dyDescent="0.25">
      <c r="E4728"/>
      <c r="F4728"/>
      <c r="G4728"/>
      <c r="H4728"/>
      <c r="I4728"/>
      <c r="J4728"/>
      <c r="K4728"/>
      <c r="M4728" s="12" t="str">
        <f t="shared" si="73"/>
        <v xml:space="preserve"> </v>
      </c>
    </row>
    <row r="4729" spans="5:13" x14ac:dyDescent="0.25">
      <c r="E4729"/>
      <c r="F4729"/>
      <c r="G4729"/>
      <c r="H4729"/>
      <c r="I4729"/>
      <c r="J4729"/>
      <c r="K4729"/>
      <c r="M4729" s="12" t="str">
        <f t="shared" si="73"/>
        <v xml:space="preserve"> </v>
      </c>
    </row>
    <row r="4730" spans="5:13" x14ac:dyDescent="0.25">
      <c r="E4730"/>
      <c r="F4730"/>
      <c r="G4730"/>
      <c r="H4730"/>
      <c r="I4730"/>
      <c r="J4730"/>
      <c r="K4730"/>
      <c r="M4730" s="12" t="str">
        <f t="shared" si="73"/>
        <v xml:space="preserve"> </v>
      </c>
    </row>
    <row r="4731" spans="5:13" x14ac:dyDescent="0.25">
      <c r="E4731"/>
      <c r="F4731"/>
      <c r="G4731"/>
      <c r="H4731"/>
      <c r="I4731"/>
      <c r="J4731"/>
      <c r="K4731"/>
      <c r="M4731" s="12" t="str">
        <f t="shared" si="73"/>
        <v xml:space="preserve"> </v>
      </c>
    </row>
    <row r="4732" spans="5:13" x14ac:dyDescent="0.25">
      <c r="E4732"/>
      <c r="F4732"/>
      <c r="G4732"/>
      <c r="H4732"/>
      <c r="I4732"/>
      <c r="J4732"/>
      <c r="K4732"/>
      <c r="M4732" s="12" t="str">
        <f t="shared" si="73"/>
        <v xml:space="preserve"> </v>
      </c>
    </row>
    <row r="4733" spans="5:13" x14ac:dyDescent="0.25">
      <c r="E4733"/>
      <c r="F4733"/>
      <c r="G4733"/>
      <c r="H4733"/>
      <c r="I4733"/>
      <c r="J4733"/>
      <c r="K4733"/>
      <c r="M4733" s="12" t="str">
        <f t="shared" si="73"/>
        <v xml:space="preserve"> </v>
      </c>
    </row>
    <row r="4734" spans="5:13" x14ac:dyDescent="0.25">
      <c r="E4734"/>
      <c r="F4734"/>
      <c r="G4734"/>
      <c r="H4734"/>
      <c r="I4734"/>
      <c r="J4734"/>
      <c r="K4734"/>
      <c r="M4734" s="12" t="str">
        <f t="shared" si="73"/>
        <v xml:space="preserve"> </v>
      </c>
    </row>
    <row r="4735" spans="5:13" x14ac:dyDescent="0.25">
      <c r="E4735"/>
      <c r="F4735"/>
      <c r="G4735"/>
      <c r="H4735"/>
      <c r="I4735"/>
      <c r="J4735"/>
      <c r="K4735"/>
      <c r="M4735" s="12" t="str">
        <f t="shared" si="73"/>
        <v xml:space="preserve"> </v>
      </c>
    </row>
    <row r="4736" spans="5:13" x14ac:dyDescent="0.25">
      <c r="E4736"/>
      <c r="F4736"/>
      <c r="G4736"/>
      <c r="H4736"/>
      <c r="I4736"/>
      <c r="J4736"/>
      <c r="K4736"/>
      <c r="M4736" s="12" t="str">
        <f t="shared" si="73"/>
        <v xml:space="preserve"> </v>
      </c>
    </row>
    <row r="4737" spans="5:13" x14ac:dyDescent="0.25">
      <c r="E4737"/>
      <c r="F4737"/>
      <c r="G4737"/>
      <c r="H4737"/>
      <c r="I4737"/>
      <c r="J4737"/>
      <c r="K4737"/>
      <c r="M4737" s="12" t="str">
        <f t="shared" si="73"/>
        <v xml:space="preserve"> </v>
      </c>
    </row>
    <row r="4738" spans="5:13" x14ac:dyDescent="0.25">
      <c r="E4738"/>
      <c r="F4738"/>
      <c r="G4738"/>
      <c r="H4738"/>
      <c r="I4738"/>
      <c r="J4738"/>
      <c r="K4738"/>
      <c r="M4738" s="12" t="str">
        <f t="shared" si="73"/>
        <v xml:space="preserve"> </v>
      </c>
    </row>
    <row r="4739" spans="5:13" x14ac:dyDescent="0.25">
      <c r="E4739"/>
      <c r="F4739"/>
      <c r="G4739"/>
      <c r="H4739"/>
      <c r="I4739"/>
      <c r="J4739"/>
      <c r="K4739"/>
      <c r="M4739" s="12" t="str">
        <f t="shared" si="73"/>
        <v xml:space="preserve"> </v>
      </c>
    </row>
    <row r="4740" spans="5:13" x14ac:dyDescent="0.25">
      <c r="E4740"/>
      <c r="F4740"/>
      <c r="G4740"/>
      <c r="H4740"/>
      <c r="I4740"/>
      <c r="J4740"/>
      <c r="K4740"/>
      <c r="M4740" s="12" t="str">
        <f t="shared" si="73"/>
        <v xml:space="preserve"> </v>
      </c>
    </row>
    <row r="4741" spans="5:13" x14ac:dyDescent="0.25">
      <c r="E4741"/>
      <c r="F4741"/>
      <c r="G4741"/>
      <c r="H4741"/>
      <c r="I4741"/>
      <c r="J4741"/>
      <c r="K4741"/>
      <c r="M4741" s="12" t="str">
        <f t="shared" si="73"/>
        <v xml:space="preserve"> </v>
      </c>
    </row>
    <row r="4742" spans="5:13" x14ac:dyDescent="0.25">
      <c r="E4742"/>
      <c r="F4742"/>
      <c r="G4742"/>
      <c r="H4742"/>
      <c r="I4742"/>
      <c r="J4742"/>
      <c r="K4742"/>
      <c r="M4742" s="12" t="str">
        <f t="shared" si="73"/>
        <v xml:space="preserve"> </v>
      </c>
    </row>
    <row r="4743" spans="5:13" x14ac:dyDescent="0.25">
      <c r="E4743"/>
      <c r="F4743"/>
      <c r="G4743"/>
      <c r="H4743"/>
      <c r="I4743"/>
      <c r="J4743"/>
      <c r="K4743"/>
      <c r="M4743" s="12" t="str">
        <f t="shared" si="73"/>
        <v xml:space="preserve"> </v>
      </c>
    </row>
    <row r="4744" spans="5:13" x14ac:dyDescent="0.25">
      <c r="E4744"/>
      <c r="F4744"/>
      <c r="G4744"/>
      <c r="H4744"/>
      <c r="I4744"/>
      <c r="J4744"/>
      <c r="K4744"/>
      <c r="M4744" s="12" t="str">
        <f t="shared" ref="M4744:M4807" si="74">IF(J4744&gt;$M$3,"X"," ")</f>
        <v xml:space="preserve"> </v>
      </c>
    </row>
    <row r="4745" spans="5:13" x14ac:dyDescent="0.25">
      <c r="E4745"/>
      <c r="F4745"/>
      <c r="G4745"/>
      <c r="H4745"/>
      <c r="I4745"/>
      <c r="J4745"/>
      <c r="K4745"/>
      <c r="M4745" s="12" t="str">
        <f t="shared" si="74"/>
        <v xml:space="preserve"> </v>
      </c>
    </row>
    <row r="4746" spans="5:13" x14ac:dyDescent="0.25">
      <c r="E4746"/>
      <c r="F4746"/>
      <c r="G4746"/>
      <c r="H4746"/>
      <c r="I4746"/>
      <c r="J4746"/>
      <c r="K4746"/>
      <c r="M4746" s="12" t="str">
        <f t="shared" si="74"/>
        <v xml:space="preserve"> </v>
      </c>
    </row>
    <row r="4747" spans="5:13" x14ac:dyDescent="0.25">
      <c r="E4747"/>
      <c r="F4747"/>
      <c r="G4747"/>
      <c r="H4747"/>
      <c r="I4747"/>
      <c r="J4747"/>
      <c r="K4747"/>
      <c r="M4747" s="12" t="str">
        <f t="shared" si="74"/>
        <v xml:space="preserve"> </v>
      </c>
    </row>
    <row r="4748" spans="5:13" x14ac:dyDescent="0.25">
      <c r="E4748"/>
      <c r="F4748"/>
      <c r="G4748"/>
      <c r="H4748"/>
      <c r="I4748"/>
      <c r="J4748"/>
      <c r="K4748"/>
      <c r="M4748" s="12" t="str">
        <f t="shared" si="74"/>
        <v xml:space="preserve"> </v>
      </c>
    </row>
    <row r="4749" spans="5:13" x14ac:dyDescent="0.25">
      <c r="E4749"/>
      <c r="F4749"/>
      <c r="G4749"/>
      <c r="H4749"/>
      <c r="I4749"/>
      <c r="J4749"/>
      <c r="K4749"/>
      <c r="M4749" s="12" t="str">
        <f t="shared" si="74"/>
        <v xml:space="preserve"> </v>
      </c>
    </row>
    <row r="4750" spans="5:13" x14ac:dyDescent="0.25">
      <c r="E4750"/>
      <c r="F4750"/>
      <c r="G4750"/>
      <c r="H4750"/>
      <c r="I4750"/>
      <c r="J4750"/>
      <c r="K4750"/>
      <c r="M4750" s="12" t="str">
        <f t="shared" si="74"/>
        <v xml:space="preserve"> </v>
      </c>
    </row>
    <row r="4751" spans="5:13" x14ac:dyDescent="0.25">
      <c r="E4751"/>
      <c r="F4751"/>
      <c r="G4751"/>
      <c r="H4751"/>
      <c r="I4751"/>
      <c r="J4751"/>
      <c r="K4751"/>
      <c r="M4751" s="12" t="str">
        <f t="shared" si="74"/>
        <v xml:space="preserve"> </v>
      </c>
    </row>
    <row r="4752" spans="5:13" x14ac:dyDescent="0.25">
      <c r="E4752"/>
      <c r="F4752"/>
      <c r="G4752"/>
      <c r="H4752"/>
      <c r="I4752"/>
      <c r="J4752"/>
      <c r="K4752"/>
      <c r="M4752" s="12" t="str">
        <f t="shared" si="74"/>
        <v xml:space="preserve"> </v>
      </c>
    </row>
    <row r="4753" spans="5:13" x14ac:dyDescent="0.25">
      <c r="E4753"/>
      <c r="F4753"/>
      <c r="G4753"/>
      <c r="H4753"/>
      <c r="I4753"/>
      <c r="J4753"/>
      <c r="K4753"/>
      <c r="M4753" s="12" t="str">
        <f t="shared" si="74"/>
        <v xml:space="preserve"> </v>
      </c>
    </row>
    <row r="4754" spans="5:13" x14ac:dyDescent="0.25">
      <c r="E4754"/>
      <c r="F4754"/>
      <c r="G4754"/>
      <c r="H4754"/>
      <c r="I4754"/>
      <c r="J4754"/>
      <c r="K4754"/>
      <c r="M4754" s="12" t="str">
        <f t="shared" si="74"/>
        <v xml:space="preserve"> </v>
      </c>
    </row>
    <row r="4755" spans="5:13" x14ac:dyDescent="0.25">
      <c r="E4755"/>
      <c r="F4755"/>
      <c r="G4755"/>
      <c r="H4755"/>
      <c r="I4755"/>
      <c r="J4755"/>
      <c r="K4755"/>
      <c r="M4755" s="12" t="str">
        <f t="shared" si="74"/>
        <v xml:space="preserve"> </v>
      </c>
    </row>
    <row r="4756" spans="5:13" x14ac:dyDescent="0.25">
      <c r="E4756"/>
      <c r="F4756"/>
      <c r="G4756"/>
      <c r="H4756"/>
      <c r="I4756"/>
      <c r="J4756"/>
      <c r="K4756"/>
      <c r="M4756" s="12" t="str">
        <f t="shared" si="74"/>
        <v xml:space="preserve"> </v>
      </c>
    </row>
    <row r="4757" spans="5:13" x14ac:dyDescent="0.25">
      <c r="E4757"/>
      <c r="F4757"/>
      <c r="G4757"/>
      <c r="H4757"/>
      <c r="I4757"/>
      <c r="J4757"/>
      <c r="K4757"/>
      <c r="M4757" s="12" t="str">
        <f t="shared" si="74"/>
        <v xml:space="preserve"> </v>
      </c>
    </row>
    <row r="4758" spans="5:13" x14ac:dyDescent="0.25">
      <c r="E4758"/>
      <c r="F4758"/>
      <c r="G4758"/>
      <c r="H4758"/>
      <c r="I4758"/>
      <c r="J4758"/>
      <c r="K4758"/>
      <c r="M4758" s="12" t="str">
        <f t="shared" si="74"/>
        <v xml:space="preserve"> </v>
      </c>
    </row>
    <row r="4759" spans="5:13" x14ac:dyDescent="0.25">
      <c r="E4759"/>
      <c r="F4759"/>
      <c r="G4759"/>
      <c r="H4759"/>
      <c r="I4759"/>
      <c r="J4759"/>
      <c r="K4759"/>
      <c r="M4759" s="12" t="str">
        <f t="shared" si="74"/>
        <v xml:space="preserve"> </v>
      </c>
    </row>
    <row r="4760" spans="5:13" x14ac:dyDescent="0.25">
      <c r="E4760"/>
      <c r="F4760"/>
      <c r="G4760"/>
      <c r="H4760"/>
      <c r="I4760"/>
      <c r="J4760"/>
      <c r="K4760"/>
      <c r="M4760" s="12" t="str">
        <f t="shared" si="74"/>
        <v xml:space="preserve"> </v>
      </c>
    </row>
    <row r="4761" spans="5:13" x14ac:dyDescent="0.25">
      <c r="E4761"/>
      <c r="F4761"/>
      <c r="G4761"/>
      <c r="H4761"/>
      <c r="I4761"/>
      <c r="J4761"/>
      <c r="K4761"/>
      <c r="M4761" s="12" t="str">
        <f t="shared" si="74"/>
        <v xml:space="preserve"> </v>
      </c>
    </row>
    <row r="4762" spans="5:13" x14ac:dyDescent="0.25">
      <c r="E4762"/>
      <c r="F4762"/>
      <c r="G4762"/>
      <c r="H4762"/>
      <c r="I4762"/>
      <c r="J4762"/>
      <c r="K4762"/>
      <c r="M4762" s="12" t="str">
        <f t="shared" si="74"/>
        <v xml:space="preserve"> </v>
      </c>
    </row>
    <row r="4763" spans="5:13" x14ac:dyDescent="0.25">
      <c r="E4763"/>
      <c r="F4763"/>
      <c r="G4763"/>
      <c r="H4763"/>
      <c r="I4763"/>
      <c r="J4763"/>
      <c r="K4763"/>
      <c r="M4763" s="12" t="str">
        <f t="shared" si="74"/>
        <v xml:space="preserve"> </v>
      </c>
    </row>
    <row r="4764" spans="5:13" x14ac:dyDescent="0.25">
      <c r="E4764"/>
      <c r="F4764"/>
      <c r="G4764"/>
      <c r="H4764"/>
      <c r="I4764"/>
      <c r="J4764"/>
      <c r="K4764"/>
      <c r="M4764" s="12" t="str">
        <f t="shared" si="74"/>
        <v xml:space="preserve"> </v>
      </c>
    </row>
    <row r="4765" spans="5:13" x14ac:dyDescent="0.25">
      <c r="E4765"/>
      <c r="F4765"/>
      <c r="G4765"/>
      <c r="H4765"/>
      <c r="I4765"/>
      <c r="J4765"/>
      <c r="K4765"/>
      <c r="M4765" s="12" t="str">
        <f t="shared" si="74"/>
        <v xml:space="preserve"> </v>
      </c>
    </row>
    <row r="4766" spans="5:13" x14ac:dyDescent="0.25">
      <c r="E4766"/>
      <c r="F4766"/>
      <c r="G4766"/>
      <c r="H4766"/>
      <c r="I4766"/>
      <c r="J4766"/>
      <c r="K4766"/>
      <c r="M4766" s="12" t="str">
        <f t="shared" si="74"/>
        <v xml:space="preserve"> </v>
      </c>
    </row>
    <row r="4767" spans="5:13" x14ac:dyDescent="0.25">
      <c r="E4767"/>
      <c r="F4767"/>
      <c r="G4767"/>
      <c r="H4767"/>
      <c r="I4767"/>
      <c r="J4767"/>
      <c r="K4767"/>
      <c r="M4767" s="12" t="str">
        <f t="shared" si="74"/>
        <v xml:space="preserve"> </v>
      </c>
    </row>
    <row r="4768" spans="5:13" x14ac:dyDescent="0.25">
      <c r="E4768"/>
      <c r="F4768"/>
      <c r="G4768"/>
      <c r="H4768"/>
      <c r="I4768"/>
      <c r="J4768"/>
      <c r="K4768"/>
      <c r="M4768" s="12" t="str">
        <f t="shared" si="74"/>
        <v xml:space="preserve"> </v>
      </c>
    </row>
    <row r="4769" spans="5:13" x14ac:dyDescent="0.25">
      <c r="E4769"/>
      <c r="F4769"/>
      <c r="G4769"/>
      <c r="H4769"/>
      <c r="I4769"/>
      <c r="J4769"/>
      <c r="K4769"/>
      <c r="M4769" s="12" t="str">
        <f t="shared" si="74"/>
        <v xml:space="preserve"> </v>
      </c>
    </row>
    <row r="4770" spans="5:13" x14ac:dyDescent="0.25">
      <c r="E4770"/>
      <c r="F4770"/>
      <c r="G4770"/>
      <c r="H4770"/>
      <c r="I4770"/>
      <c r="J4770"/>
      <c r="K4770"/>
      <c r="M4770" s="12" t="str">
        <f t="shared" si="74"/>
        <v xml:space="preserve"> </v>
      </c>
    </row>
    <row r="4771" spans="5:13" x14ac:dyDescent="0.25">
      <c r="E4771"/>
      <c r="F4771"/>
      <c r="G4771"/>
      <c r="H4771"/>
      <c r="I4771"/>
      <c r="J4771"/>
      <c r="K4771"/>
      <c r="M4771" s="12" t="str">
        <f t="shared" si="74"/>
        <v xml:space="preserve"> </v>
      </c>
    </row>
    <row r="4772" spans="5:13" x14ac:dyDescent="0.25">
      <c r="E4772"/>
      <c r="F4772"/>
      <c r="G4772"/>
      <c r="H4772"/>
      <c r="I4772"/>
      <c r="J4772"/>
      <c r="K4772"/>
      <c r="M4772" s="12" t="str">
        <f t="shared" si="74"/>
        <v xml:space="preserve"> </v>
      </c>
    </row>
    <row r="4773" spans="5:13" x14ac:dyDescent="0.25">
      <c r="E4773"/>
      <c r="F4773"/>
      <c r="G4773"/>
      <c r="H4773"/>
      <c r="I4773"/>
      <c r="J4773"/>
      <c r="K4773"/>
      <c r="M4773" s="12" t="str">
        <f t="shared" si="74"/>
        <v xml:space="preserve"> </v>
      </c>
    </row>
    <row r="4774" spans="5:13" x14ac:dyDescent="0.25">
      <c r="E4774"/>
      <c r="F4774"/>
      <c r="G4774"/>
      <c r="H4774"/>
      <c r="I4774"/>
      <c r="J4774"/>
      <c r="K4774"/>
      <c r="M4774" s="12" t="str">
        <f t="shared" si="74"/>
        <v xml:space="preserve"> </v>
      </c>
    </row>
    <row r="4775" spans="5:13" x14ac:dyDescent="0.25">
      <c r="E4775"/>
      <c r="F4775"/>
      <c r="G4775"/>
      <c r="H4775"/>
      <c r="I4775"/>
      <c r="J4775"/>
      <c r="K4775"/>
      <c r="M4775" s="12" t="str">
        <f t="shared" si="74"/>
        <v xml:space="preserve"> </v>
      </c>
    </row>
    <row r="4776" spans="5:13" x14ac:dyDescent="0.25">
      <c r="E4776"/>
      <c r="F4776"/>
      <c r="G4776"/>
      <c r="H4776"/>
      <c r="I4776"/>
      <c r="J4776"/>
      <c r="K4776"/>
      <c r="M4776" s="12" t="str">
        <f t="shared" si="74"/>
        <v xml:space="preserve"> </v>
      </c>
    </row>
    <row r="4777" spans="5:13" x14ac:dyDescent="0.25">
      <c r="E4777"/>
      <c r="F4777"/>
      <c r="G4777"/>
      <c r="H4777"/>
      <c r="I4777"/>
      <c r="J4777"/>
      <c r="K4777"/>
      <c r="M4777" s="12" t="str">
        <f t="shared" si="74"/>
        <v xml:space="preserve"> </v>
      </c>
    </row>
    <row r="4778" spans="5:13" x14ac:dyDescent="0.25">
      <c r="E4778"/>
      <c r="F4778"/>
      <c r="G4778"/>
      <c r="H4778"/>
      <c r="I4778"/>
      <c r="J4778"/>
      <c r="K4778"/>
      <c r="M4778" s="12" t="str">
        <f t="shared" si="74"/>
        <v xml:space="preserve"> </v>
      </c>
    </row>
    <row r="4779" spans="5:13" x14ac:dyDescent="0.25">
      <c r="E4779"/>
      <c r="F4779"/>
      <c r="G4779"/>
      <c r="H4779"/>
      <c r="I4779"/>
      <c r="J4779"/>
      <c r="K4779"/>
      <c r="M4779" s="12" t="str">
        <f t="shared" si="74"/>
        <v xml:space="preserve"> </v>
      </c>
    </row>
    <row r="4780" spans="5:13" x14ac:dyDescent="0.25">
      <c r="E4780"/>
      <c r="F4780"/>
      <c r="G4780"/>
      <c r="H4780"/>
      <c r="I4780"/>
      <c r="J4780"/>
      <c r="K4780"/>
      <c r="M4780" s="12" t="str">
        <f t="shared" si="74"/>
        <v xml:space="preserve"> </v>
      </c>
    </row>
    <row r="4781" spans="5:13" x14ac:dyDescent="0.25">
      <c r="E4781"/>
      <c r="F4781"/>
      <c r="G4781"/>
      <c r="H4781"/>
      <c r="I4781"/>
      <c r="J4781"/>
      <c r="K4781"/>
      <c r="M4781" s="12" t="str">
        <f t="shared" si="74"/>
        <v xml:space="preserve"> </v>
      </c>
    </row>
    <row r="4782" spans="5:13" x14ac:dyDescent="0.25">
      <c r="E4782"/>
      <c r="F4782"/>
      <c r="G4782"/>
      <c r="H4782"/>
      <c r="I4782"/>
      <c r="J4782"/>
      <c r="K4782"/>
      <c r="M4782" s="12" t="str">
        <f t="shared" si="74"/>
        <v xml:space="preserve"> </v>
      </c>
    </row>
    <row r="4783" spans="5:13" x14ac:dyDescent="0.25">
      <c r="E4783"/>
      <c r="F4783"/>
      <c r="G4783"/>
      <c r="H4783"/>
      <c r="I4783"/>
      <c r="J4783"/>
      <c r="K4783"/>
      <c r="M4783" s="12" t="str">
        <f t="shared" si="74"/>
        <v xml:space="preserve"> </v>
      </c>
    </row>
    <row r="4784" spans="5:13" x14ac:dyDescent="0.25">
      <c r="E4784"/>
      <c r="F4784"/>
      <c r="G4784"/>
      <c r="H4784"/>
      <c r="I4784"/>
      <c r="J4784"/>
      <c r="K4784"/>
      <c r="M4784" s="12" t="str">
        <f t="shared" si="74"/>
        <v xml:space="preserve"> </v>
      </c>
    </row>
    <row r="4785" spans="5:13" x14ac:dyDescent="0.25">
      <c r="E4785"/>
      <c r="F4785"/>
      <c r="G4785"/>
      <c r="H4785"/>
      <c r="I4785"/>
      <c r="J4785"/>
      <c r="K4785"/>
      <c r="M4785" s="12" t="str">
        <f t="shared" si="74"/>
        <v xml:space="preserve"> </v>
      </c>
    </row>
    <row r="4786" spans="5:13" x14ac:dyDescent="0.25">
      <c r="E4786"/>
      <c r="F4786"/>
      <c r="G4786"/>
      <c r="H4786"/>
      <c r="I4786"/>
      <c r="J4786"/>
      <c r="K4786"/>
      <c r="M4786" s="12" t="str">
        <f t="shared" si="74"/>
        <v xml:space="preserve"> </v>
      </c>
    </row>
    <row r="4787" spans="5:13" x14ac:dyDescent="0.25">
      <c r="E4787"/>
      <c r="F4787"/>
      <c r="G4787"/>
      <c r="H4787"/>
      <c r="I4787"/>
      <c r="J4787"/>
      <c r="K4787"/>
      <c r="M4787" s="12" t="str">
        <f t="shared" si="74"/>
        <v xml:space="preserve"> </v>
      </c>
    </row>
    <row r="4788" spans="5:13" x14ac:dyDescent="0.25">
      <c r="E4788"/>
      <c r="F4788"/>
      <c r="G4788"/>
      <c r="H4788"/>
      <c r="I4788"/>
      <c r="J4788"/>
      <c r="K4788"/>
      <c r="M4788" s="12" t="str">
        <f t="shared" si="74"/>
        <v xml:space="preserve"> </v>
      </c>
    </row>
    <row r="4789" spans="5:13" x14ac:dyDescent="0.25">
      <c r="E4789"/>
      <c r="F4789"/>
      <c r="G4789"/>
      <c r="H4789"/>
      <c r="I4789"/>
      <c r="J4789"/>
      <c r="K4789"/>
      <c r="M4789" s="12" t="str">
        <f t="shared" si="74"/>
        <v xml:space="preserve"> </v>
      </c>
    </row>
    <row r="4790" spans="5:13" x14ac:dyDescent="0.25">
      <c r="E4790"/>
      <c r="F4790"/>
      <c r="G4790"/>
      <c r="H4790"/>
      <c r="I4790"/>
      <c r="J4790"/>
      <c r="K4790"/>
      <c r="M4790" s="12" t="str">
        <f t="shared" si="74"/>
        <v xml:space="preserve"> </v>
      </c>
    </row>
    <row r="4791" spans="5:13" x14ac:dyDescent="0.25">
      <c r="E4791"/>
      <c r="F4791"/>
      <c r="G4791"/>
      <c r="H4791"/>
      <c r="I4791"/>
      <c r="J4791"/>
      <c r="K4791"/>
      <c r="M4791" s="12" t="str">
        <f t="shared" si="74"/>
        <v xml:space="preserve"> </v>
      </c>
    </row>
    <row r="4792" spans="5:13" x14ac:dyDescent="0.25">
      <c r="E4792"/>
      <c r="F4792"/>
      <c r="G4792"/>
      <c r="H4792"/>
      <c r="I4792"/>
      <c r="J4792"/>
      <c r="K4792"/>
      <c r="M4792" s="12" t="str">
        <f t="shared" si="74"/>
        <v xml:space="preserve"> </v>
      </c>
    </row>
    <row r="4793" spans="5:13" x14ac:dyDescent="0.25">
      <c r="E4793"/>
      <c r="F4793"/>
      <c r="G4793"/>
      <c r="H4793"/>
      <c r="I4793"/>
      <c r="J4793"/>
      <c r="K4793"/>
      <c r="M4793" s="12" t="str">
        <f t="shared" si="74"/>
        <v xml:space="preserve"> </v>
      </c>
    </row>
    <row r="4794" spans="5:13" x14ac:dyDescent="0.25">
      <c r="E4794"/>
      <c r="F4794"/>
      <c r="G4794"/>
      <c r="H4794"/>
      <c r="I4794"/>
      <c r="J4794"/>
      <c r="K4794"/>
      <c r="M4794" s="12" t="str">
        <f t="shared" si="74"/>
        <v xml:space="preserve"> </v>
      </c>
    </row>
    <row r="4795" spans="5:13" x14ac:dyDescent="0.25">
      <c r="E4795"/>
      <c r="F4795"/>
      <c r="G4795"/>
      <c r="H4795"/>
      <c r="I4795"/>
      <c r="J4795"/>
      <c r="K4795"/>
      <c r="M4795" s="12" t="str">
        <f t="shared" si="74"/>
        <v xml:space="preserve"> </v>
      </c>
    </row>
    <row r="4796" spans="5:13" x14ac:dyDescent="0.25">
      <c r="E4796"/>
      <c r="F4796"/>
      <c r="G4796"/>
      <c r="H4796"/>
      <c r="I4796"/>
      <c r="J4796"/>
      <c r="K4796"/>
      <c r="M4796" s="12" t="str">
        <f t="shared" si="74"/>
        <v xml:space="preserve"> </v>
      </c>
    </row>
    <row r="4797" spans="5:13" x14ac:dyDescent="0.25">
      <c r="E4797"/>
      <c r="F4797"/>
      <c r="G4797"/>
      <c r="H4797"/>
      <c r="I4797"/>
      <c r="J4797"/>
      <c r="K4797"/>
      <c r="M4797" s="12" t="str">
        <f t="shared" si="74"/>
        <v xml:space="preserve"> </v>
      </c>
    </row>
    <row r="4798" spans="5:13" x14ac:dyDescent="0.25">
      <c r="E4798"/>
      <c r="F4798"/>
      <c r="G4798"/>
      <c r="H4798"/>
      <c r="I4798"/>
      <c r="J4798"/>
      <c r="K4798"/>
      <c r="M4798" s="12" t="str">
        <f t="shared" si="74"/>
        <v xml:space="preserve"> </v>
      </c>
    </row>
    <row r="4799" spans="5:13" x14ac:dyDescent="0.25">
      <c r="E4799"/>
      <c r="F4799"/>
      <c r="G4799"/>
      <c r="H4799"/>
      <c r="I4799"/>
      <c r="J4799"/>
      <c r="K4799"/>
      <c r="M4799" s="12" t="str">
        <f t="shared" si="74"/>
        <v xml:space="preserve"> </v>
      </c>
    </row>
    <row r="4800" spans="5:13" x14ac:dyDescent="0.25">
      <c r="E4800"/>
      <c r="F4800"/>
      <c r="G4800"/>
      <c r="H4800"/>
      <c r="I4800"/>
      <c r="J4800"/>
      <c r="K4800"/>
      <c r="M4800" s="12" t="str">
        <f t="shared" si="74"/>
        <v xml:space="preserve"> </v>
      </c>
    </row>
    <row r="4801" spans="5:13" x14ac:dyDescent="0.25">
      <c r="E4801"/>
      <c r="F4801"/>
      <c r="G4801"/>
      <c r="H4801"/>
      <c r="I4801"/>
      <c r="J4801"/>
      <c r="K4801"/>
      <c r="M4801" s="12" t="str">
        <f t="shared" si="74"/>
        <v xml:space="preserve"> </v>
      </c>
    </row>
    <row r="4802" spans="5:13" x14ac:dyDescent="0.25">
      <c r="E4802"/>
      <c r="F4802"/>
      <c r="G4802"/>
      <c r="H4802"/>
      <c r="I4802"/>
      <c r="J4802"/>
      <c r="K4802"/>
      <c r="M4802" s="12" t="str">
        <f t="shared" si="74"/>
        <v xml:space="preserve"> </v>
      </c>
    </row>
    <row r="4803" spans="5:13" x14ac:dyDescent="0.25">
      <c r="E4803"/>
      <c r="F4803"/>
      <c r="G4803"/>
      <c r="H4803"/>
      <c r="I4803"/>
      <c r="J4803"/>
      <c r="K4803"/>
      <c r="M4803" s="12" t="str">
        <f t="shared" si="74"/>
        <v xml:space="preserve"> </v>
      </c>
    </row>
    <row r="4804" spans="5:13" x14ac:dyDescent="0.25">
      <c r="E4804"/>
      <c r="F4804"/>
      <c r="G4804"/>
      <c r="H4804"/>
      <c r="I4804"/>
      <c r="J4804"/>
      <c r="K4804"/>
      <c r="M4804" s="12" t="str">
        <f t="shared" si="74"/>
        <v xml:space="preserve"> </v>
      </c>
    </row>
    <row r="4805" spans="5:13" x14ac:dyDescent="0.25">
      <c r="E4805"/>
      <c r="F4805"/>
      <c r="G4805"/>
      <c r="H4805"/>
      <c r="I4805"/>
      <c r="J4805"/>
      <c r="K4805"/>
      <c r="M4805" s="12" t="str">
        <f t="shared" si="74"/>
        <v xml:space="preserve"> </v>
      </c>
    </row>
    <row r="4806" spans="5:13" x14ac:dyDescent="0.25">
      <c r="E4806"/>
      <c r="F4806"/>
      <c r="G4806"/>
      <c r="H4806"/>
      <c r="I4806"/>
      <c r="J4806"/>
      <c r="K4806"/>
      <c r="M4806" s="12" t="str">
        <f t="shared" si="74"/>
        <v xml:space="preserve"> </v>
      </c>
    </row>
    <row r="4807" spans="5:13" x14ac:dyDescent="0.25">
      <c r="E4807"/>
      <c r="F4807"/>
      <c r="G4807"/>
      <c r="H4807"/>
      <c r="I4807"/>
      <c r="J4807"/>
      <c r="K4807"/>
      <c r="M4807" s="12" t="str">
        <f t="shared" si="74"/>
        <v xml:space="preserve"> </v>
      </c>
    </row>
    <row r="4808" spans="5:13" x14ac:dyDescent="0.25">
      <c r="E4808"/>
      <c r="F4808"/>
      <c r="G4808"/>
      <c r="H4808"/>
      <c r="I4808"/>
      <c r="J4808"/>
      <c r="K4808"/>
      <c r="M4808" s="12" t="str">
        <f t="shared" ref="M4808:M4871" si="75">IF(J4808&gt;$M$3,"X"," ")</f>
        <v xml:space="preserve"> </v>
      </c>
    </row>
    <row r="4809" spans="5:13" x14ac:dyDescent="0.25">
      <c r="E4809"/>
      <c r="F4809"/>
      <c r="G4809"/>
      <c r="H4809"/>
      <c r="I4809"/>
      <c r="J4809"/>
      <c r="K4809"/>
      <c r="M4809" s="12" t="str">
        <f t="shared" si="75"/>
        <v xml:space="preserve"> </v>
      </c>
    </row>
    <row r="4810" spans="5:13" x14ac:dyDescent="0.25">
      <c r="E4810"/>
      <c r="F4810"/>
      <c r="G4810"/>
      <c r="H4810"/>
      <c r="I4810"/>
      <c r="J4810"/>
      <c r="K4810"/>
      <c r="M4810" s="12" t="str">
        <f t="shared" si="75"/>
        <v xml:space="preserve"> </v>
      </c>
    </row>
    <row r="4811" spans="5:13" x14ac:dyDescent="0.25">
      <c r="E4811"/>
      <c r="F4811"/>
      <c r="G4811"/>
      <c r="H4811"/>
      <c r="I4811"/>
      <c r="J4811"/>
      <c r="K4811"/>
      <c r="M4811" s="12" t="str">
        <f t="shared" si="75"/>
        <v xml:space="preserve"> </v>
      </c>
    </row>
    <row r="4812" spans="5:13" x14ac:dyDescent="0.25">
      <c r="E4812"/>
      <c r="F4812"/>
      <c r="G4812"/>
      <c r="H4812"/>
      <c r="I4812"/>
      <c r="J4812"/>
      <c r="K4812"/>
      <c r="M4812" s="12" t="str">
        <f t="shared" si="75"/>
        <v xml:space="preserve"> </v>
      </c>
    </row>
    <row r="4813" spans="5:13" x14ac:dyDescent="0.25">
      <c r="E4813"/>
      <c r="F4813"/>
      <c r="G4813"/>
      <c r="H4813"/>
      <c r="I4813"/>
      <c r="J4813"/>
      <c r="K4813"/>
      <c r="M4813" s="12" t="str">
        <f t="shared" si="75"/>
        <v xml:space="preserve"> </v>
      </c>
    </row>
    <row r="4814" spans="5:13" x14ac:dyDescent="0.25">
      <c r="E4814"/>
      <c r="F4814"/>
      <c r="G4814"/>
      <c r="H4814"/>
      <c r="I4814"/>
      <c r="J4814"/>
      <c r="K4814"/>
      <c r="M4814" s="12" t="str">
        <f t="shared" si="75"/>
        <v xml:space="preserve"> </v>
      </c>
    </row>
    <row r="4815" spans="5:13" x14ac:dyDescent="0.25">
      <c r="E4815"/>
      <c r="F4815"/>
      <c r="G4815"/>
      <c r="H4815"/>
      <c r="I4815"/>
      <c r="J4815"/>
      <c r="K4815"/>
      <c r="M4815" s="12" t="str">
        <f t="shared" si="75"/>
        <v xml:space="preserve"> </v>
      </c>
    </row>
    <row r="4816" spans="5:13" x14ac:dyDescent="0.25">
      <c r="E4816"/>
      <c r="F4816"/>
      <c r="G4816"/>
      <c r="H4816"/>
      <c r="I4816"/>
      <c r="J4816"/>
      <c r="K4816"/>
      <c r="M4816" s="12" t="str">
        <f t="shared" si="75"/>
        <v xml:space="preserve"> </v>
      </c>
    </row>
    <row r="4817" spans="5:13" x14ac:dyDescent="0.25">
      <c r="E4817"/>
      <c r="F4817"/>
      <c r="G4817"/>
      <c r="H4817"/>
      <c r="I4817"/>
      <c r="J4817"/>
      <c r="K4817"/>
      <c r="M4817" s="12" t="str">
        <f t="shared" si="75"/>
        <v xml:space="preserve"> </v>
      </c>
    </row>
    <row r="4818" spans="5:13" x14ac:dyDescent="0.25">
      <c r="E4818"/>
      <c r="F4818"/>
      <c r="G4818"/>
      <c r="H4818"/>
      <c r="I4818"/>
      <c r="J4818"/>
      <c r="K4818"/>
      <c r="M4818" s="12" t="str">
        <f t="shared" si="75"/>
        <v xml:space="preserve"> </v>
      </c>
    </row>
    <row r="4819" spans="5:13" x14ac:dyDescent="0.25">
      <c r="E4819"/>
      <c r="F4819"/>
      <c r="G4819"/>
      <c r="H4819"/>
      <c r="I4819"/>
      <c r="J4819"/>
      <c r="K4819"/>
      <c r="M4819" s="12" t="str">
        <f t="shared" si="75"/>
        <v xml:space="preserve"> </v>
      </c>
    </row>
    <row r="4820" spans="5:13" x14ac:dyDescent="0.25">
      <c r="E4820"/>
      <c r="F4820"/>
      <c r="G4820"/>
      <c r="H4820"/>
      <c r="I4820"/>
      <c r="J4820"/>
      <c r="K4820"/>
      <c r="M4820" s="12" t="str">
        <f t="shared" si="75"/>
        <v xml:space="preserve"> </v>
      </c>
    </row>
    <row r="4821" spans="5:13" x14ac:dyDescent="0.25">
      <c r="E4821"/>
      <c r="F4821"/>
      <c r="G4821"/>
      <c r="H4821"/>
      <c r="I4821"/>
      <c r="J4821"/>
      <c r="K4821"/>
      <c r="M4821" s="12" t="str">
        <f t="shared" si="75"/>
        <v xml:space="preserve"> </v>
      </c>
    </row>
    <row r="4822" spans="5:13" x14ac:dyDescent="0.25">
      <c r="E4822"/>
      <c r="F4822"/>
      <c r="G4822"/>
      <c r="H4822"/>
      <c r="I4822"/>
      <c r="J4822"/>
      <c r="K4822"/>
      <c r="M4822" s="12" t="str">
        <f t="shared" si="75"/>
        <v xml:space="preserve"> </v>
      </c>
    </row>
    <row r="4823" spans="5:13" x14ac:dyDescent="0.25">
      <c r="E4823"/>
      <c r="F4823"/>
      <c r="G4823"/>
      <c r="H4823"/>
      <c r="I4823"/>
      <c r="J4823"/>
      <c r="K4823"/>
      <c r="M4823" s="12" t="str">
        <f t="shared" si="75"/>
        <v xml:space="preserve"> </v>
      </c>
    </row>
    <row r="4824" spans="5:13" x14ac:dyDescent="0.25">
      <c r="E4824"/>
      <c r="F4824"/>
      <c r="G4824"/>
      <c r="H4824"/>
      <c r="I4824"/>
      <c r="J4824"/>
      <c r="K4824"/>
      <c r="M4824" s="12" t="str">
        <f t="shared" si="75"/>
        <v xml:space="preserve"> </v>
      </c>
    </row>
    <row r="4825" spans="5:13" x14ac:dyDescent="0.25">
      <c r="E4825"/>
      <c r="F4825"/>
      <c r="G4825"/>
      <c r="H4825"/>
      <c r="I4825"/>
      <c r="J4825"/>
      <c r="K4825"/>
      <c r="M4825" s="12" t="str">
        <f t="shared" si="75"/>
        <v xml:space="preserve"> </v>
      </c>
    </row>
    <row r="4826" spans="5:13" x14ac:dyDescent="0.25">
      <c r="E4826"/>
      <c r="F4826"/>
      <c r="G4826"/>
      <c r="H4826"/>
      <c r="I4826"/>
      <c r="J4826"/>
      <c r="K4826"/>
      <c r="M4826" s="12" t="str">
        <f t="shared" si="75"/>
        <v xml:space="preserve"> </v>
      </c>
    </row>
    <row r="4827" spans="5:13" x14ac:dyDescent="0.25">
      <c r="E4827"/>
      <c r="F4827"/>
      <c r="G4827"/>
      <c r="H4827"/>
      <c r="I4827"/>
      <c r="J4827"/>
      <c r="K4827"/>
      <c r="M4827" s="12" t="str">
        <f t="shared" si="75"/>
        <v xml:space="preserve"> </v>
      </c>
    </row>
    <row r="4828" spans="5:13" x14ac:dyDescent="0.25">
      <c r="E4828"/>
      <c r="F4828"/>
      <c r="G4828"/>
      <c r="H4828"/>
      <c r="I4828"/>
      <c r="J4828"/>
      <c r="K4828"/>
      <c r="M4828" s="12" t="str">
        <f t="shared" si="75"/>
        <v xml:space="preserve"> </v>
      </c>
    </row>
    <row r="4829" spans="5:13" x14ac:dyDescent="0.25">
      <c r="E4829"/>
      <c r="F4829"/>
      <c r="G4829"/>
      <c r="H4829"/>
      <c r="I4829"/>
      <c r="J4829"/>
      <c r="K4829"/>
      <c r="M4829" s="12" t="str">
        <f t="shared" si="75"/>
        <v xml:space="preserve"> </v>
      </c>
    </row>
    <row r="4830" spans="5:13" x14ac:dyDescent="0.25">
      <c r="E4830"/>
      <c r="F4830"/>
      <c r="G4830"/>
      <c r="H4830"/>
      <c r="I4830"/>
      <c r="J4830"/>
      <c r="K4830"/>
      <c r="M4830" s="12" t="str">
        <f t="shared" si="75"/>
        <v xml:space="preserve"> </v>
      </c>
    </row>
    <row r="4831" spans="5:13" x14ac:dyDescent="0.25">
      <c r="E4831"/>
      <c r="F4831"/>
      <c r="G4831"/>
      <c r="H4831"/>
      <c r="I4831"/>
      <c r="J4831"/>
      <c r="K4831"/>
      <c r="M4831" s="12" t="str">
        <f t="shared" si="75"/>
        <v xml:space="preserve"> </v>
      </c>
    </row>
    <row r="4832" spans="5:13" x14ac:dyDescent="0.25">
      <c r="E4832"/>
      <c r="F4832"/>
      <c r="G4832"/>
      <c r="H4832"/>
      <c r="I4832"/>
      <c r="J4832"/>
      <c r="K4832"/>
      <c r="M4832" s="12" t="str">
        <f t="shared" si="75"/>
        <v xml:space="preserve"> </v>
      </c>
    </row>
    <row r="4833" spans="5:13" x14ac:dyDescent="0.25">
      <c r="E4833"/>
      <c r="F4833"/>
      <c r="G4833"/>
      <c r="H4833"/>
      <c r="I4833"/>
      <c r="J4833"/>
      <c r="K4833"/>
      <c r="M4833" s="12" t="str">
        <f t="shared" si="75"/>
        <v xml:space="preserve"> </v>
      </c>
    </row>
    <row r="4834" spans="5:13" x14ac:dyDescent="0.25">
      <c r="E4834"/>
      <c r="F4834"/>
      <c r="G4834"/>
      <c r="H4834"/>
      <c r="I4834"/>
      <c r="J4834"/>
      <c r="K4834"/>
      <c r="M4834" s="12" t="str">
        <f t="shared" si="75"/>
        <v xml:space="preserve"> </v>
      </c>
    </row>
    <row r="4835" spans="5:13" x14ac:dyDescent="0.25">
      <c r="E4835"/>
      <c r="F4835"/>
      <c r="G4835"/>
      <c r="H4835"/>
      <c r="I4835"/>
      <c r="J4835"/>
      <c r="K4835"/>
      <c r="M4835" s="12" t="str">
        <f t="shared" si="75"/>
        <v xml:space="preserve"> </v>
      </c>
    </row>
    <row r="4836" spans="5:13" x14ac:dyDescent="0.25">
      <c r="E4836"/>
      <c r="F4836"/>
      <c r="G4836"/>
      <c r="H4836"/>
      <c r="I4836"/>
      <c r="J4836"/>
      <c r="K4836"/>
      <c r="M4836" s="12" t="str">
        <f t="shared" si="75"/>
        <v xml:space="preserve"> </v>
      </c>
    </row>
    <row r="4837" spans="5:13" x14ac:dyDescent="0.25">
      <c r="E4837"/>
      <c r="F4837"/>
      <c r="G4837"/>
      <c r="H4837"/>
      <c r="I4837"/>
      <c r="J4837"/>
      <c r="K4837"/>
      <c r="M4837" s="12" t="str">
        <f t="shared" si="75"/>
        <v xml:space="preserve"> </v>
      </c>
    </row>
    <row r="4838" spans="5:13" x14ac:dyDescent="0.25">
      <c r="E4838"/>
      <c r="F4838"/>
      <c r="G4838"/>
      <c r="H4838"/>
      <c r="I4838"/>
      <c r="J4838"/>
      <c r="K4838"/>
      <c r="M4838" s="12" t="str">
        <f t="shared" si="75"/>
        <v xml:space="preserve"> </v>
      </c>
    </row>
    <row r="4839" spans="5:13" x14ac:dyDescent="0.25">
      <c r="E4839"/>
      <c r="F4839"/>
      <c r="G4839"/>
      <c r="H4839"/>
      <c r="I4839"/>
      <c r="J4839"/>
      <c r="K4839"/>
      <c r="M4839" s="12" t="str">
        <f t="shared" si="75"/>
        <v xml:space="preserve"> </v>
      </c>
    </row>
    <row r="4840" spans="5:13" x14ac:dyDescent="0.25">
      <c r="E4840"/>
      <c r="F4840"/>
      <c r="G4840"/>
      <c r="H4840"/>
      <c r="I4840"/>
      <c r="J4840"/>
      <c r="K4840"/>
      <c r="M4840" s="12" t="str">
        <f t="shared" si="75"/>
        <v xml:space="preserve"> </v>
      </c>
    </row>
    <row r="4841" spans="5:13" x14ac:dyDescent="0.25">
      <c r="E4841"/>
      <c r="F4841"/>
      <c r="G4841"/>
      <c r="H4841"/>
      <c r="I4841"/>
      <c r="J4841"/>
      <c r="K4841"/>
      <c r="M4841" s="12" t="str">
        <f t="shared" si="75"/>
        <v xml:space="preserve"> </v>
      </c>
    </row>
    <row r="4842" spans="5:13" x14ac:dyDescent="0.25">
      <c r="E4842"/>
      <c r="F4842"/>
      <c r="G4842"/>
      <c r="H4842"/>
      <c r="I4842"/>
      <c r="J4842"/>
      <c r="K4842"/>
      <c r="M4842" s="12" t="str">
        <f t="shared" si="75"/>
        <v xml:space="preserve"> </v>
      </c>
    </row>
    <row r="4843" spans="5:13" x14ac:dyDescent="0.25">
      <c r="E4843"/>
      <c r="F4843"/>
      <c r="G4843"/>
      <c r="H4843"/>
      <c r="I4843"/>
      <c r="J4843"/>
      <c r="K4843"/>
      <c r="M4843" s="12" t="str">
        <f t="shared" si="75"/>
        <v xml:space="preserve"> </v>
      </c>
    </row>
    <row r="4844" spans="5:13" x14ac:dyDescent="0.25">
      <c r="E4844"/>
      <c r="F4844"/>
      <c r="G4844"/>
      <c r="H4844"/>
      <c r="I4844"/>
      <c r="J4844"/>
      <c r="K4844"/>
      <c r="M4844" s="12" t="str">
        <f t="shared" si="75"/>
        <v xml:space="preserve"> </v>
      </c>
    </row>
    <row r="4845" spans="5:13" x14ac:dyDescent="0.25">
      <c r="E4845"/>
      <c r="F4845"/>
      <c r="G4845"/>
      <c r="H4845"/>
      <c r="I4845"/>
      <c r="J4845"/>
      <c r="K4845"/>
      <c r="M4845" s="12" t="str">
        <f t="shared" si="75"/>
        <v xml:space="preserve"> </v>
      </c>
    </row>
    <row r="4846" spans="5:13" x14ac:dyDescent="0.25">
      <c r="E4846"/>
      <c r="F4846"/>
      <c r="G4846"/>
      <c r="H4846"/>
      <c r="I4846"/>
      <c r="J4846"/>
      <c r="K4846"/>
      <c r="M4846" s="12" t="str">
        <f t="shared" si="75"/>
        <v xml:space="preserve"> </v>
      </c>
    </row>
    <row r="4847" spans="5:13" x14ac:dyDescent="0.25">
      <c r="E4847"/>
      <c r="F4847"/>
      <c r="G4847"/>
      <c r="H4847"/>
      <c r="I4847"/>
      <c r="J4847"/>
      <c r="K4847"/>
      <c r="M4847" s="12" t="str">
        <f t="shared" si="75"/>
        <v xml:space="preserve"> </v>
      </c>
    </row>
    <row r="4848" spans="5:13" x14ac:dyDescent="0.25">
      <c r="E4848"/>
      <c r="F4848"/>
      <c r="G4848"/>
      <c r="H4848"/>
      <c r="I4848"/>
      <c r="J4848"/>
      <c r="K4848"/>
      <c r="M4848" s="12" t="str">
        <f t="shared" si="75"/>
        <v xml:space="preserve"> </v>
      </c>
    </row>
    <row r="4849" spans="5:13" x14ac:dyDescent="0.25">
      <c r="E4849"/>
      <c r="F4849"/>
      <c r="G4849"/>
      <c r="H4849"/>
      <c r="I4849"/>
      <c r="J4849"/>
      <c r="K4849"/>
      <c r="M4849" s="12" t="str">
        <f t="shared" si="75"/>
        <v xml:space="preserve"> </v>
      </c>
    </row>
    <row r="4850" spans="5:13" x14ac:dyDescent="0.25">
      <c r="E4850"/>
      <c r="F4850"/>
      <c r="G4850"/>
      <c r="H4850"/>
      <c r="I4850"/>
      <c r="J4850"/>
      <c r="K4850"/>
      <c r="M4850" s="12" t="str">
        <f t="shared" si="75"/>
        <v xml:space="preserve"> </v>
      </c>
    </row>
    <row r="4851" spans="5:13" x14ac:dyDescent="0.25">
      <c r="E4851"/>
      <c r="F4851"/>
      <c r="G4851"/>
      <c r="H4851"/>
      <c r="I4851"/>
      <c r="J4851"/>
      <c r="K4851"/>
      <c r="M4851" s="12" t="str">
        <f t="shared" si="75"/>
        <v xml:space="preserve"> </v>
      </c>
    </row>
    <row r="4852" spans="5:13" x14ac:dyDescent="0.25">
      <c r="E4852"/>
      <c r="F4852"/>
      <c r="G4852"/>
      <c r="H4852"/>
      <c r="I4852"/>
      <c r="J4852"/>
      <c r="K4852"/>
      <c r="M4852" s="12" t="str">
        <f t="shared" si="75"/>
        <v xml:space="preserve"> </v>
      </c>
    </row>
    <row r="4853" spans="5:13" x14ac:dyDescent="0.25">
      <c r="E4853"/>
      <c r="F4853"/>
      <c r="G4853"/>
      <c r="H4853"/>
      <c r="I4853"/>
      <c r="J4853"/>
      <c r="K4853"/>
      <c r="M4853" s="12" t="str">
        <f t="shared" si="75"/>
        <v xml:space="preserve"> </v>
      </c>
    </row>
    <row r="4854" spans="5:13" x14ac:dyDescent="0.25">
      <c r="E4854"/>
      <c r="F4854"/>
      <c r="G4854"/>
      <c r="H4854"/>
      <c r="I4854"/>
      <c r="J4854"/>
      <c r="K4854"/>
      <c r="M4854" s="12" t="str">
        <f t="shared" si="75"/>
        <v xml:space="preserve"> </v>
      </c>
    </row>
    <row r="4855" spans="5:13" x14ac:dyDescent="0.25">
      <c r="E4855"/>
      <c r="F4855"/>
      <c r="G4855"/>
      <c r="H4855"/>
      <c r="I4855"/>
      <c r="J4855"/>
      <c r="K4855"/>
      <c r="M4855" s="12" t="str">
        <f t="shared" si="75"/>
        <v xml:space="preserve"> </v>
      </c>
    </row>
    <row r="4856" spans="5:13" x14ac:dyDescent="0.25">
      <c r="E4856"/>
      <c r="F4856"/>
      <c r="G4856"/>
      <c r="H4856"/>
      <c r="I4856"/>
      <c r="J4856"/>
      <c r="K4856"/>
      <c r="M4856" s="12" t="str">
        <f t="shared" si="75"/>
        <v xml:space="preserve"> </v>
      </c>
    </row>
    <row r="4857" spans="5:13" x14ac:dyDescent="0.25">
      <c r="E4857"/>
      <c r="F4857"/>
      <c r="G4857"/>
      <c r="H4857"/>
      <c r="I4857"/>
      <c r="J4857"/>
      <c r="K4857"/>
      <c r="M4857" s="12" t="str">
        <f t="shared" si="75"/>
        <v xml:space="preserve"> </v>
      </c>
    </row>
    <row r="4858" spans="5:13" x14ac:dyDescent="0.25">
      <c r="E4858"/>
      <c r="F4858"/>
      <c r="G4858"/>
      <c r="H4858"/>
      <c r="I4858"/>
      <c r="J4858"/>
      <c r="K4858"/>
      <c r="M4858" s="12" t="str">
        <f t="shared" si="75"/>
        <v xml:space="preserve"> </v>
      </c>
    </row>
    <row r="4859" spans="5:13" x14ac:dyDescent="0.25">
      <c r="E4859"/>
      <c r="F4859"/>
      <c r="G4859"/>
      <c r="H4859"/>
      <c r="I4859"/>
      <c r="J4859"/>
      <c r="K4859"/>
      <c r="M4859" s="12" t="str">
        <f t="shared" si="75"/>
        <v xml:space="preserve"> </v>
      </c>
    </row>
    <row r="4860" spans="5:13" x14ac:dyDescent="0.25">
      <c r="E4860"/>
      <c r="F4860"/>
      <c r="G4860"/>
      <c r="H4860"/>
      <c r="I4860"/>
      <c r="J4860"/>
      <c r="K4860"/>
      <c r="M4860" s="12" t="str">
        <f t="shared" si="75"/>
        <v xml:space="preserve"> </v>
      </c>
    </row>
    <row r="4861" spans="5:13" x14ac:dyDescent="0.25">
      <c r="E4861"/>
      <c r="F4861"/>
      <c r="G4861"/>
      <c r="H4861"/>
      <c r="I4861"/>
      <c r="J4861"/>
      <c r="K4861"/>
      <c r="M4861" s="12" t="str">
        <f t="shared" si="75"/>
        <v xml:space="preserve"> </v>
      </c>
    </row>
    <row r="4862" spans="5:13" x14ac:dyDescent="0.25">
      <c r="E4862"/>
      <c r="F4862"/>
      <c r="G4862"/>
      <c r="H4862"/>
      <c r="I4862"/>
      <c r="J4862"/>
      <c r="K4862"/>
      <c r="M4862" s="12" t="str">
        <f t="shared" si="75"/>
        <v xml:space="preserve"> </v>
      </c>
    </row>
    <row r="4863" spans="5:13" x14ac:dyDescent="0.25">
      <c r="E4863"/>
      <c r="F4863"/>
      <c r="G4863"/>
      <c r="H4863"/>
      <c r="I4863"/>
      <c r="J4863"/>
      <c r="K4863"/>
      <c r="M4863" s="12" t="str">
        <f t="shared" si="75"/>
        <v xml:space="preserve"> </v>
      </c>
    </row>
    <row r="4864" spans="5:13" x14ac:dyDescent="0.25">
      <c r="E4864"/>
      <c r="F4864"/>
      <c r="G4864"/>
      <c r="H4864"/>
      <c r="I4864"/>
      <c r="J4864"/>
      <c r="K4864"/>
      <c r="M4864" s="12" t="str">
        <f t="shared" si="75"/>
        <v xml:space="preserve"> </v>
      </c>
    </row>
    <row r="4865" spans="5:13" x14ac:dyDescent="0.25">
      <c r="E4865"/>
      <c r="F4865"/>
      <c r="G4865"/>
      <c r="H4865"/>
      <c r="I4865"/>
      <c r="J4865"/>
      <c r="K4865"/>
      <c r="M4865" s="12" t="str">
        <f t="shared" si="75"/>
        <v xml:space="preserve"> </v>
      </c>
    </row>
    <row r="4866" spans="5:13" x14ac:dyDescent="0.25">
      <c r="E4866"/>
      <c r="F4866"/>
      <c r="G4866"/>
      <c r="H4866"/>
      <c r="I4866"/>
      <c r="J4866"/>
      <c r="K4866"/>
      <c r="M4866" s="12" t="str">
        <f t="shared" si="75"/>
        <v xml:space="preserve"> </v>
      </c>
    </row>
    <row r="4867" spans="5:13" x14ac:dyDescent="0.25">
      <c r="E4867"/>
      <c r="F4867"/>
      <c r="G4867"/>
      <c r="H4867"/>
      <c r="I4867"/>
      <c r="J4867"/>
      <c r="K4867"/>
      <c r="M4867" s="12" t="str">
        <f t="shared" si="75"/>
        <v xml:space="preserve"> </v>
      </c>
    </row>
    <row r="4868" spans="5:13" x14ac:dyDescent="0.25">
      <c r="E4868"/>
      <c r="F4868"/>
      <c r="G4868"/>
      <c r="H4868"/>
      <c r="I4868"/>
      <c r="J4868"/>
      <c r="K4868"/>
      <c r="M4868" s="12" t="str">
        <f t="shared" si="75"/>
        <v xml:space="preserve"> </v>
      </c>
    </row>
    <row r="4869" spans="5:13" x14ac:dyDescent="0.25">
      <c r="E4869"/>
      <c r="F4869"/>
      <c r="G4869"/>
      <c r="H4869"/>
      <c r="I4869"/>
      <c r="J4869"/>
      <c r="K4869"/>
      <c r="M4869" s="12" t="str">
        <f t="shared" si="75"/>
        <v xml:space="preserve"> </v>
      </c>
    </row>
    <row r="4870" spans="5:13" x14ac:dyDescent="0.25">
      <c r="E4870"/>
      <c r="F4870"/>
      <c r="G4870"/>
      <c r="H4870"/>
      <c r="I4870"/>
      <c r="J4870"/>
      <c r="K4870"/>
      <c r="M4870" s="12" t="str">
        <f t="shared" si="75"/>
        <v xml:space="preserve"> </v>
      </c>
    </row>
    <row r="4871" spans="5:13" x14ac:dyDescent="0.25">
      <c r="E4871"/>
      <c r="F4871"/>
      <c r="G4871"/>
      <c r="H4871"/>
      <c r="I4871"/>
      <c r="J4871"/>
      <c r="K4871"/>
      <c r="M4871" s="12" t="str">
        <f t="shared" si="75"/>
        <v xml:space="preserve"> </v>
      </c>
    </row>
    <row r="4872" spans="5:13" x14ac:dyDescent="0.25">
      <c r="E4872"/>
      <c r="F4872"/>
      <c r="G4872"/>
      <c r="H4872"/>
      <c r="I4872"/>
      <c r="J4872"/>
      <c r="K4872"/>
      <c r="M4872" s="12" t="str">
        <f t="shared" ref="M4872:M4935" si="76">IF(J4872&gt;$M$3,"X"," ")</f>
        <v xml:space="preserve"> </v>
      </c>
    </row>
    <row r="4873" spans="5:13" x14ac:dyDescent="0.25">
      <c r="E4873"/>
      <c r="F4873"/>
      <c r="G4873"/>
      <c r="H4873"/>
      <c r="I4873"/>
      <c r="J4873"/>
      <c r="K4873"/>
      <c r="M4873" s="12" t="str">
        <f t="shared" si="76"/>
        <v xml:space="preserve"> </v>
      </c>
    </row>
    <row r="4874" spans="5:13" x14ac:dyDescent="0.25">
      <c r="E4874"/>
      <c r="F4874"/>
      <c r="G4874"/>
      <c r="H4874"/>
      <c r="I4874"/>
      <c r="J4874"/>
      <c r="K4874"/>
      <c r="M4874" s="12" t="str">
        <f t="shared" si="76"/>
        <v xml:space="preserve"> </v>
      </c>
    </row>
    <row r="4875" spans="5:13" x14ac:dyDescent="0.25">
      <c r="E4875"/>
      <c r="F4875"/>
      <c r="G4875"/>
      <c r="H4875"/>
      <c r="I4875"/>
      <c r="J4875"/>
      <c r="K4875"/>
      <c r="M4875" s="12" t="str">
        <f t="shared" si="76"/>
        <v xml:space="preserve"> </v>
      </c>
    </row>
    <row r="4876" spans="5:13" x14ac:dyDescent="0.25">
      <c r="E4876"/>
      <c r="F4876"/>
      <c r="G4876"/>
      <c r="H4876"/>
      <c r="I4876"/>
      <c r="J4876"/>
      <c r="K4876"/>
      <c r="M4876" s="12" t="str">
        <f t="shared" si="76"/>
        <v xml:space="preserve"> </v>
      </c>
    </row>
    <row r="4877" spans="5:13" x14ac:dyDescent="0.25">
      <c r="E4877"/>
      <c r="F4877"/>
      <c r="G4877"/>
      <c r="H4877"/>
      <c r="I4877"/>
      <c r="J4877"/>
      <c r="K4877"/>
      <c r="M4877" s="12" t="str">
        <f t="shared" si="76"/>
        <v xml:space="preserve"> </v>
      </c>
    </row>
    <row r="4878" spans="5:13" x14ac:dyDescent="0.25">
      <c r="E4878"/>
      <c r="F4878"/>
      <c r="G4878"/>
      <c r="H4878"/>
      <c r="I4878"/>
      <c r="J4878"/>
      <c r="K4878"/>
      <c r="M4878" s="12" t="str">
        <f t="shared" si="76"/>
        <v xml:space="preserve"> </v>
      </c>
    </row>
    <row r="4879" spans="5:13" x14ac:dyDescent="0.25">
      <c r="E4879"/>
      <c r="F4879"/>
      <c r="G4879"/>
      <c r="H4879"/>
      <c r="I4879"/>
      <c r="J4879"/>
      <c r="K4879"/>
      <c r="M4879" s="12" t="str">
        <f t="shared" si="76"/>
        <v xml:space="preserve"> </v>
      </c>
    </row>
    <row r="4880" spans="5:13" x14ac:dyDescent="0.25">
      <c r="E4880"/>
      <c r="F4880"/>
      <c r="G4880"/>
      <c r="H4880"/>
      <c r="I4880"/>
      <c r="J4880"/>
      <c r="K4880"/>
      <c r="M4880" s="12" t="str">
        <f t="shared" si="76"/>
        <v xml:space="preserve"> </v>
      </c>
    </row>
    <row r="4881" spans="5:13" x14ac:dyDescent="0.25">
      <c r="E4881"/>
      <c r="F4881"/>
      <c r="G4881"/>
      <c r="H4881"/>
      <c r="I4881"/>
      <c r="J4881"/>
      <c r="K4881"/>
      <c r="M4881" s="12" t="str">
        <f t="shared" si="76"/>
        <v xml:space="preserve"> </v>
      </c>
    </row>
    <row r="4882" spans="5:13" x14ac:dyDescent="0.25">
      <c r="E4882"/>
      <c r="F4882"/>
      <c r="G4882"/>
      <c r="H4882"/>
      <c r="I4882"/>
      <c r="J4882"/>
      <c r="K4882"/>
      <c r="M4882" s="12" t="str">
        <f t="shared" si="76"/>
        <v xml:space="preserve"> </v>
      </c>
    </row>
    <row r="4883" spans="5:13" x14ac:dyDescent="0.25">
      <c r="E4883"/>
      <c r="F4883"/>
      <c r="G4883"/>
      <c r="H4883"/>
      <c r="I4883"/>
      <c r="J4883"/>
      <c r="K4883"/>
      <c r="M4883" s="12" t="str">
        <f t="shared" si="76"/>
        <v xml:space="preserve"> </v>
      </c>
    </row>
    <row r="4884" spans="5:13" x14ac:dyDescent="0.25">
      <c r="E4884"/>
      <c r="F4884"/>
      <c r="G4884"/>
      <c r="H4884"/>
      <c r="I4884"/>
      <c r="J4884"/>
      <c r="K4884"/>
      <c r="M4884" s="12" t="str">
        <f t="shared" si="76"/>
        <v xml:space="preserve"> </v>
      </c>
    </row>
    <row r="4885" spans="5:13" x14ac:dyDescent="0.25">
      <c r="E4885"/>
      <c r="F4885"/>
      <c r="G4885"/>
      <c r="H4885"/>
      <c r="I4885"/>
      <c r="J4885"/>
      <c r="K4885"/>
      <c r="M4885" s="12" t="str">
        <f t="shared" si="76"/>
        <v xml:space="preserve"> </v>
      </c>
    </row>
    <row r="4886" spans="5:13" x14ac:dyDescent="0.25">
      <c r="E4886"/>
      <c r="F4886"/>
      <c r="G4886"/>
      <c r="H4886"/>
      <c r="I4886"/>
      <c r="J4886"/>
      <c r="K4886"/>
      <c r="M4886" s="12" t="str">
        <f t="shared" si="76"/>
        <v xml:space="preserve"> </v>
      </c>
    </row>
    <row r="4887" spans="5:13" x14ac:dyDescent="0.25">
      <c r="E4887"/>
      <c r="F4887"/>
      <c r="G4887"/>
      <c r="H4887"/>
      <c r="I4887"/>
      <c r="J4887"/>
      <c r="K4887"/>
      <c r="M4887" s="12" t="str">
        <f t="shared" si="76"/>
        <v xml:space="preserve"> </v>
      </c>
    </row>
    <row r="4888" spans="5:13" x14ac:dyDescent="0.25">
      <c r="E4888"/>
      <c r="F4888"/>
      <c r="G4888"/>
      <c r="H4888"/>
      <c r="I4888"/>
      <c r="J4888"/>
      <c r="K4888"/>
      <c r="M4888" s="12" t="str">
        <f t="shared" si="76"/>
        <v xml:space="preserve"> </v>
      </c>
    </row>
    <row r="4889" spans="5:13" x14ac:dyDescent="0.25">
      <c r="E4889"/>
      <c r="F4889"/>
      <c r="G4889"/>
      <c r="H4889"/>
      <c r="I4889"/>
      <c r="J4889"/>
      <c r="K4889"/>
      <c r="M4889" s="12" t="str">
        <f t="shared" si="76"/>
        <v xml:space="preserve"> </v>
      </c>
    </row>
    <row r="4890" spans="5:13" x14ac:dyDescent="0.25">
      <c r="E4890"/>
      <c r="F4890"/>
      <c r="G4890"/>
      <c r="H4890"/>
      <c r="I4890"/>
      <c r="J4890"/>
      <c r="K4890"/>
      <c r="M4890" s="12" t="str">
        <f t="shared" si="76"/>
        <v xml:space="preserve"> </v>
      </c>
    </row>
    <row r="4891" spans="5:13" x14ac:dyDescent="0.25">
      <c r="E4891"/>
      <c r="F4891"/>
      <c r="G4891"/>
      <c r="H4891"/>
      <c r="I4891"/>
      <c r="J4891"/>
      <c r="K4891"/>
      <c r="M4891" s="12" t="str">
        <f t="shared" si="76"/>
        <v xml:space="preserve"> </v>
      </c>
    </row>
    <row r="4892" spans="5:13" x14ac:dyDescent="0.25">
      <c r="E4892"/>
      <c r="F4892"/>
      <c r="G4892"/>
      <c r="H4892"/>
      <c r="I4892"/>
      <c r="J4892"/>
      <c r="K4892"/>
      <c r="M4892" s="12" t="str">
        <f t="shared" si="76"/>
        <v xml:space="preserve"> </v>
      </c>
    </row>
    <row r="4893" spans="5:13" x14ac:dyDescent="0.25">
      <c r="E4893"/>
      <c r="F4893"/>
      <c r="G4893"/>
      <c r="H4893"/>
      <c r="I4893"/>
      <c r="J4893"/>
      <c r="K4893"/>
      <c r="M4893" s="12" t="str">
        <f t="shared" si="76"/>
        <v xml:space="preserve"> </v>
      </c>
    </row>
    <row r="4894" spans="5:13" x14ac:dyDescent="0.25">
      <c r="E4894"/>
      <c r="F4894"/>
      <c r="G4894"/>
      <c r="H4894"/>
      <c r="I4894"/>
      <c r="J4894"/>
      <c r="K4894"/>
      <c r="M4894" s="12" t="str">
        <f t="shared" si="76"/>
        <v xml:space="preserve"> </v>
      </c>
    </row>
    <row r="4895" spans="5:13" x14ac:dyDescent="0.25">
      <c r="E4895"/>
      <c r="F4895"/>
      <c r="G4895"/>
      <c r="H4895"/>
      <c r="I4895"/>
      <c r="J4895"/>
      <c r="K4895"/>
      <c r="M4895" s="12" t="str">
        <f t="shared" si="76"/>
        <v xml:space="preserve"> </v>
      </c>
    </row>
    <row r="4896" spans="5:13" x14ac:dyDescent="0.25">
      <c r="E4896"/>
      <c r="F4896"/>
      <c r="G4896"/>
      <c r="H4896"/>
      <c r="I4896"/>
      <c r="J4896"/>
      <c r="K4896"/>
      <c r="M4896" s="12" t="str">
        <f t="shared" si="76"/>
        <v xml:space="preserve"> </v>
      </c>
    </row>
    <row r="4897" spans="5:13" x14ac:dyDescent="0.25">
      <c r="E4897"/>
      <c r="F4897"/>
      <c r="G4897"/>
      <c r="H4897"/>
      <c r="I4897"/>
      <c r="J4897"/>
      <c r="K4897"/>
      <c r="M4897" s="12" t="str">
        <f t="shared" si="76"/>
        <v xml:space="preserve"> </v>
      </c>
    </row>
    <row r="4898" spans="5:13" x14ac:dyDescent="0.25">
      <c r="E4898"/>
      <c r="F4898"/>
      <c r="G4898"/>
      <c r="H4898"/>
      <c r="I4898"/>
      <c r="J4898"/>
      <c r="K4898"/>
      <c r="M4898" s="12" t="str">
        <f t="shared" si="76"/>
        <v xml:space="preserve"> </v>
      </c>
    </row>
    <row r="4899" spans="5:13" x14ac:dyDescent="0.25">
      <c r="E4899"/>
      <c r="F4899"/>
      <c r="G4899"/>
      <c r="H4899"/>
      <c r="I4899"/>
      <c r="J4899"/>
      <c r="K4899"/>
      <c r="M4899" s="12" t="str">
        <f t="shared" si="76"/>
        <v xml:space="preserve"> </v>
      </c>
    </row>
    <row r="4900" spans="5:13" x14ac:dyDescent="0.25">
      <c r="E4900"/>
      <c r="F4900"/>
      <c r="G4900"/>
      <c r="H4900"/>
      <c r="I4900"/>
      <c r="J4900"/>
      <c r="K4900"/>
      <c r="M4900" s="12" t="str">
        <f t="shared" si="76"/>
        <v xml:space="preserve"> </v>
      </c>
    </row>
    <row r="4901" spans="5:13" x14ac:dyDescent="0.25">
      <c r="E4901"/>
      <c r="F4901"/>
      <c r="G4901"/>
      <c r="H4901"/>
      <c r="I4901"/>
      <c r="J4901"/>
      <c r="K4901"/>
      <c r="M4901" s="12" t="str">
        <f t="shared" si="76"/>
        <v xml:space="preserve"> </v>
      </c>
    </row>
    <row r="4902" spans="5:13" x14ac:dyDescent="0.25">
      <c r="E4902"/>
      <c r="F4902"/>
      <c r="G4902"/>
      <c r="H4902"/>
      <c r="I4902"/>
      <c r="J4902"/>
      <c r="K4902"/>
      <c r="M4902" s="12" t="str">
        <f t="shared" si="76"/>
        <v xml:space="preserve"> </v>
      </c>
    </row>
    <row r="4903" spans="5:13" x14ac:dyDescent="0.25">
      <c r="E4903"/>
      <c r="F4903"/>
      <c r="G4903"/>
      <c r="H4903"/>
      <c r="I4903"/>
      <c r="J4903"/>
      <c r="K4903"/>
      <c r="M4903" s="12" t="str">
        <f t="shared" si="76"/>
        <v xml:space="preserve"> </v>
      </c>
    </row>
    <row r="4904" spans="5:13" x14ac:dyDescent="0.25">
      <c r="E4904"/>
      <c r="F4904"/>
      <c r="G4904"/>
      <c r="H4904"/>
      <c r="I4904"/>
      <c r="J4904"/>
      <c r="K4904"/>
      <c r="M4904" s="12" t="str">
        <f t="shared" si="76"/>
        <v xml:space="preserve"> </v>
      </c>
    </row>
    <row r="4905" spans="5:13" x14ac:dyDescent="0.25">
      <c r="E4905"/>
      <c r="F4905"/>
      <c r="G4905"/>
      <c r="H4905"/>
      <c r="I4905"/>
      <c r="J4905"/>
      <c r="K4905"/>
      <c r="M4905" s="12" t="str">
        <f t="shared" si="76"/>
        <v xml:space="preserve"> </v>
      </c>
    </row>
    <row r="4906" spans="5:13" x14ac:dyDescent="0.25">
      <c r="E4906"/>
      <c r="F4906"/>
      <c r="G4906"/>
      <c r="H4906"/>
      <c r="I4906"/>
      <c r="J4906"/>
      <c r="K4906"/>
      <c r="M4906" s="12" t="str">
        <f t="shared" si="76"/>
        <v xml:space="preserve"> </v>
      </c>
    </row>
    <row r="4907" spans="5:13" x14ac:dyDescent="0.25">
      <c r="E4907"/>
      <c r="F4907"/>
      <c r="G4907"/>
      <c r="H4907"/>
      <c r="I4907"/>
      <c r="J4907"/>
      <c r="K4907"/>
      <c r="M4907" s="12" t="str">
        <f t="shared" si="76"/>
        <v xml:space="preserve"> </v>
      </c>
    </row>
    <row r="4908" spans="5:13" x14ac:dyDescent="0.25">
      <c r="E4908"/>
      <c r="F4908"/>
      <c r="G4908"/>
      <c r="H4908"/>
      <c r="I4908"/>
      <c r="J4908"/>
      <c r="K4908"/>
      <c r="M4908" s="12" t="str">
        <f t="shared" si="76"/>
        <v xml:space="preserve"> </v>
      </c>
    </row>
    <row r="4909" spans="5:13" x14ac:dyDescent="0.25">
      <c r="E4909"/>
      <c r="F4909"/>
      <c r="G4909"/>
      <c r="H4909"/>
      <c r="I4909"/>
      <c r="J4909"/>
      <c r="K4909"/>
      <c r="M4909" s="12" t="str">
        <f t="shared" si="76"/>
        <v xml:space="preserve"> </v>
      </c>
    </row>
    <row r="4910" spans="5:13" x14ac:dyDescent="0.25">
      <c r="E4910"/>
      <c r="F4910"/>
      <c r="G4910"/>
      <c r="H4910"/>
      <c r="I4910"/>
      <c r="J4910"/>
      <c r="K4910"/>
      <c r="M4910" s="12" t="str">
        <f t="shared" si="76"/>
        <v xml:space="preserve"> </v>
      </c>
    </row>
    <row r="4911" spans="5:13" x14ac:dyDescent="0.25">
      <c r="E4911"/>
      <c r="F4911"/>
      <c r="G4911"/>
      <c r="H4911"/>
      <c r="I4911"/>
      <c r="J4911"/>
      <c r="K4911"/>
      <c r="M4911" s="12" t="str">
        <f t="shared" si="76"/>
        <v xml:space="preserve"> </v>
      </c>
    </row>
    <row r="4912" spans="5:13" x14ac:dyDescent="0.25">
      <c r="E4912"/>
      <c r="F4912"/>
      <c r="G4912"/>
      <c r="H4912"/>
      <c r="I4912"/>
      <c r="J4912"/>
      <c r="K4912"/>
      <c r="M4912" s="12" t="str">
        <f t="shared" si="76"/>
        <v xml:space="preserve"> </v>
      </c>
    </row>
    <row r="4913" spans="5:13" x14ac:dyDescent="0.25">
      <c r="E4913"/>
      <c r="F4913"/>
      <c r="G4913"/>
      <c r="H4913"/>
      <c r="I4913"/>
      <c r="J4913"/>
      <c r="K4913"/>
      <c r="M4913" s="12" t="str">
        <f t="shared" si="76"/>
        <v xml:space="preserve"> </v>
      </c>
    </row>
    <row r="4914" spans="5:13" x14ac:dyDescent="0.25">
      <c r="E4914"/>
      <c r="F4914"/>
      <c r="G4914"/>
      <c r="H4914"/>
      <c r="I4914"/>
      <c r="J4914"/>
      <c r="K4914"/>
      <c r="M4914" s="12" t="str">
        <f t="shared" si="76"/>
        <v xml:space="preserve"> </v>
      </c>
    </row>
    <row r="4915" spans="5:13" x14ac:dyDescent="0.25">
      <c r="E4915"/>
      <c r="F4915"/>
      <c r="G4915"/>
      <c r="H4915"/>
      <c r="I4915"/>
      <c r="J4915"/>
      <c r="K4915"/>
      <c r="M4915" s="12" t="str">
        <f t="shared" si="76"/>
        <v xml:space="preserve"> </v>
      </c>
    </row>
    <row r="4916" spans="5:13" x14ac:dyDescent="0.25">
      <c r="E4916"/>
      <c r="F4916"/>
      <c r="G4916"/>
      <c r="H4916"/>
      <c r="I4916"/>
      <c r="J4916"/>
      <c r="K4916"/>
      <c r="M4916" s="12" t="str">
        <f t="shared" si="76"/>
        <v xml:space="preserve"> </v>
      </c>
    </row>
    <row r="4917" spans="5:13" x14ac:dyDescent="0.25">
      <c r="E4917"/>
      <c r="F4917"/>
      <c r="G4917"/>
      <c r="H4917"/>
      <c r="I4917"/>
      <c r="J4917"/>
      <c r="K4917"/>
      <c r="M4917" s="12" t="str">
        <f t="shared" si="76"/>
        <v xml:space="preserve"> </v>
      </c>
    </row>
    <row r="4918" spans="5:13" x14ac:dyDescent="0.25">
      <c r="E4918"/>
      <c r="F4918"/>
      <c r="G4918"/>
      <c r="H4918"/>
      <c r="I4918"/>
      <c r="J4918"/>
      <c r="K4918"/>
      <c r="M4918" s="12" t="str">
        <f t="shared" si="76"/>
        <v xml:space="preserve"> </v>
      </c>
    </row>
    <row r="4919" spans="5:13" x14ac:dyDescent="0.25">
      <c r="E4919"/>
      <c r="F4919"/>
      <c r="G4919"/>
      <c r="H4919"/>
      <c r="I4919"/>
      <c r="J4919"/>
      <c r="K4919"/>
      <c r="M4919" s="12" t="str">
        <f t="shared" si="76"/>
        <v xml:space="preserve"> </v>
      </c>
    </row>
    <row r="4920" spans="5:13" x14ac:dyDescent="0.25">
      <c r="E4920"/>
      <c r="F4920"/>
      <c r="G4920"/>
      <c r="H4920"/>
      <c r="I4920"/>
      <c r="J4920"/>
      <c r="K4920"/>
      <c r="M4920" s="12" t="str">
        <f t="shared" si="76"/>
        <v xml:space="preserve"> </v>
      </c>
    </row>
    <row r="4921" spans="5:13" x14ac:dyDescent="0.25">
      <c r="E4921"/>
      <c r="F4921"/>
      <c r="G4921"/>
      <c r="H4921"/>
      <c r="I4921"/>
      <c r="J4921"/>
      <c r="K4921"/>
      <c r="M4921" s="12" t="str">
        <f t="shared" si="76"/>
        <v xml:space="preserve"> </v>
      </c>
    </row>
    <row r="4922" spans="5:13" x14ac:dyDescent="0.25">
      <c r="E4922"/>
      <c r="F4922"/>
      <c r="G4922"/>
      <c r="H4922"/>
      <c r="I4922"/>
      <c r="J4922"/>
      <c r="K4922"/>
      <c r="M4922" s="12" t="str">
        <f t="shared" si="76"/>
        <v xml:space="preserve"> </v>
      </c>
    </row>
    <row r="4923" spans="5:13" x14ac:dyDescent="0.25">
      <c r="E4923"/>
      <c r="F4923"/>
      <c r="G4923"/>
      <c r="H4923"/>
      <c r="I4923"/>
      <c r="J4923"/>
      <c r="K4923"/>
      <c r="M4923" s="12" t="str">
        <f t="shared" si="76"/>
        <v xml:space="preserve"> </v>
      </c>
    </row>
    <row r="4924" spans="5:13" x14ac:dyDescent="0.25">
      <c r="E4924"/>
      <c r="F4924"/>
      <c r="G4924"/>
      <c r="H4924"/>
      <c r="I4924"/>
      <c r="J4924"/>
      <c r="K4924"/>
      <c r="M4924" s="12" t="str">
        <f t="shared" si="76"/>
        <v xml:space="preserve"> </v>
      </c>
    </row>
    <row r="4925" spans="5:13" x14ac:dyDescent="0.25">
      <c r="E4925"/>
      <c r="F4925"/>
      <c r="G4925"/>
      <c r="H4925"/>
      <c r="I4925"/>
      <c r="J4925"/>
      <c r="K4925"/>
      <c r="M4925" s="12" t="str">
        <f t="shared" si="76"/>
        <v xml:space="preserve"> </v>
      </c>
    </row>
    <row r="4926" spans="5:13" x14ac:dyDescent="0.25">
      <c r="E4926"/>
      <c r="F4926"/>
      <c r="G4926"/>
      <c r="H4926"/>
      <c r="I4926"/>
      <c r="J4926"/>
      <c r="K4926"/>
      <c r="M4926" s="12" t="str">
        <f t="shared" si="76"/>
        <v xml:space="preserve"> </v>
      </c>
    </row>
    <row r="4927" spans="5:13" x14ac:dyDescent="0.25">
      <c r="E4927"/>
      <c r="F4927"/>
      <c r="G4927"/>
      <c r="H4927"/>
      <c r="I4927"/>
      <c r="J4927"/>
      <c r="K4927"/>
      <c r="M4927" s="12" t="str">
        <f t="shared" si="76"/>
        <v xml:space="preserve"> </v>
      </c>
    </row>
    <row r="4928" spans="5:13" x14ac:dyDescent="0.25">
      <c r="E4928"/>
      <c r="F4928"/>
      <c r="G4928"/>
      <c r="H4928"/>
      <c r="I4928"/>
      <c r="J4928"/>
      <c r="K4928"/>
      <c r="M4928" s="12" t="str">
        <f t="shared" si="76"/>
        <v xml:space="preserve"> </v>
      </c>
    </row>
    <row r="4929" spans="5:13" x14ac:dyDescent="0.25">
      <c r="E4929"/>
      <c r="F4929"/>
      <c r="G4929"/>
      <c r="H4929"/>
      <c r="I4929"/>
      <c r="J4929"/>
      <c r="K4929"/>
      <c r="M4929" s="12" t="str">
        <f t="shared" si="76"/>
        <v xml:space="preserve"> </v>
      </c>
    </row>
    <row r="4930" spans="5:13" x14ac:dyDescent="0.25">
      <c r="E4930"/>
      <c r="F4930"/>
      <c r="G4930"/>
      <c r="H4930"/>
      <c r="I4930"/>
      <c r="J4930"/>
      <c r="K4930"/>
      <c r="M4930" s="12" t="str">
        <f t="shared" si="76"/>
        <v xml:space="preserve"> </v>
      </c>
    </row>
    <row r="4931" spans="5:13" x14ac:dyDescent="0.25">
      <c r="E4931"/>
      <c r="F4931"/>
      <c r="G4931"/>
      <c r="H4931"/>
      <c r="I4931"/>
      <c r="J4931"/>
      <c r="K4931"/>
      <c r="M4931" s="12" t="str">
        <f t="shared" si="76"/>
        <v xml:space="preserve"> </v>
      </c>
    </row>
    <row r="4932" spans="5:13" x14ac:dyDescent="0.25">
      <c r="E4932"/>
      <c r="F4932"/>
      <c r="G4932"/>
      <c r="H4932"/>
      <c r="I4932"/>
      <c r="J4932"/>
      <c r="K4932"/>
      <c r="M4932" s="12" t="str">
        <f t="shared" si="76"/>
        <v xml:space="preserve"> </v>
      </c>
    </row>
    <row r="4933" spans="5:13" x14ac:dyDescent="0.25">
      <c r="E4933"/>
      <c r="F4933"/>
      <c r="G4933"/>
      <c r="H4933"/>
      <c r="I4933"/>
      <c r="J4933"/>
      <c r="K4933"/>
      <c r="M4933" s="12" t="str">
        <f t="shared" si="76"/>
        <v xml:space="preserve"> </v>
      </c>
    </row>
    <row r="4934" spans="5:13" x14ac:dyDescent="0.25">
      <c r="E4934"/>
      <c r="F4934"/>
      <c r="G4934"/>
      <c r="H4934"/>
      <c r="I4934"/>
      <c r="J4934"/>
      <c r="K4934"/>
      <c r="M4934" s="12" t="str">
        <f t="shared" si="76"/>
        <v xml:space="preserve"> </v>
      </c>
    </row>
    <row r="4935" spans="5:13" x14ac:dyDescent="0.25">
      <c r="E4935"/>
      <c r="F4935"/>
      <c r="G4935"/>
      <c r="H4935"/>
      <c r="I4935"/>
      <c r="J4935"/>
      <c r="K4935"/>
      <c r="M4935" s="12" t="str">
        <f t="shared" si="76"/>
        <v xml:space="preserve"> </v>
      </c>
    </row>
    <row r="4936" spans="5:13" x14ac:dyDescent="0.25">
      <c r="E4936"/>
      <c r="F4936"/>
      <c r="G4936"/>
      <c r="H4936"/>
      <c r="I4936"/>
      <c r="J4936"/>
      <c r="K4936"/>
      <c r="M4936" s="12" t="str">
        <f t="shared" ref="M4936:M4999" si="77">IF(J4936&gt;$M$3,"X"," ")</f>
        <v xml:space="preserve"> </v>
      </c>
    </row>
    <row r="4937" spans="5:13" x14ac:dyDescent="0.25">
      <c r="E4937"/>
      <c r="F4937"/>
      <c r="G4937"/>
      <c r="H4937"/>
      <c r="I4937"/>
      <c r="J4937"/>
      <c r="K4937"/>
      <c r="M4937" s="12" t="str">
        <f t="shared" si="77"/>
        <v xml:space="preserve"> </v>
      </c>
    </row>
    <row r="4938" spans="5:13" x14ac:dyDescent="0.25">
      <c r="E4938"/>
      <c r="F4938"/>
      <c r="G4938"/>
      <c r="H4938"/>
      <c r="I4938"/>
      <c r="J4938"/>
      <c r="K4938"/>
      <c r="M4938" s="12" t="str">
        <f t="shared" si="77"/>
        <v xml:space="preserve"> </v>
      </c>
    </row>
    <row r="4939" spans="5:13" x14ac:dyDescent="0.25">
      <c r="E4939"/>
      <c r="F4939"/>
      <c r="G4939"/>
      <c r="H4939"/>
      <c r="I4939"/>
      <c r="J4939"/>
      <c r="K4939"/>
      <c r="M4939" s="12" t="str">
        <f t="shared" si="77"/>
        <v xml:space="preserve"> </v>
      </c>
    </row>
    <row r="4940" spans="5:13" x14ac:dyDescent="0.25">
      <c r="E4940"/>
      <c r="F4940"/>
      <c r="G4940"/>
      <c r="H4940"/>
      <c r="I4940"/>
      <c r="J4940"/>
      <c r="K4940"/>
      <c r="M4940" s="12" t="str">
        <f t="shared" si="77"/>
        <v xml:space="preserve"> </v>
      </c>
    </row>
    <row r="4941" spans="5:13" x14ac:dyDescent="0.25">
      <c r="E4941"/>
      <c r="F4941"/>
      <c r="G4941"/>
      <c r="H4941"/>
      <c r="I4941"/>
      <c r="J4941"/>
      <c r="K4941"/>
      <c r="M4941" s="12" t="str">
        <f t="shared" si="77"/>
        <v xml:space="preserve"> </v>
      </c>
    </row>
    <row r="4942" spans="5:13" x14ac:dyDescent="0.25">
      <c r="E4942"/>
      <c r="F4942"/>
      <c r="G4942"/>
      <c r="H4942"/>
      <c r="I4942"/>
      <c r="J4942"/>
      <c r="K4942"/>
      <c r="M4942" s="12" t="str">
        <f t="shared" si="77"/>
        <v xml:space="preserve"> </v>
      </c>
    </row>
    <row r="4943" spans="5:13" x14ac:dyDescent="0.25">
      <c r="E4943"/>
      <c r="F4943"/>
      <c r="G4943"/>
      <c r="H4943"/>
      <c r="I4943"/>
      <c r="J4943"/>
      <c r="K4943"/>
      <c r="M4943" s="12" t="str">
        <f t="shared" si="77"/>
        <v xml:space="preserve"> </v>
      </c>
    </row>
    <row r="4944" spans="5:13" x14ac:dyDescent="0.25">
      <c r="E4944"/>
      <c r="F4944"/>
      <c r="G4944"/>
      <c r="H4944"/>
      <c r="I4944"/>
      <c r="J4944"/>
      <c r="K4944"/>
      <c r="M4944" s="12" t="str">
        <f t="shared" si="77"/>
        <v xml:space="preserve"> </v>
      </c>
    </row>
    <row r="4945" spans="5:13" x14ac:dyDescent="0.25">
      <c r="E4945"/>
      <c r="F4945"/>
      <c r="G4945"/>
      <c r="H4945"/>
      <c r="I4945"/>
      <c r="J4945"/>
      <c r="K4945"/>
      <c r="M4945" s="12" t="str">
        <f t="shared" si="77"/>
        <v xml:space="preserve"> </v>
      </c>
    </row>
    <row r="4946" spans="5:13" x14ac:dyDescent="0.25">
      <c r="E4946"/>
      <c r="F4946"/>
      <c r="G4946"/>
      <c r="H4946"/>
      <c r="I4946"/>
      <c r="J4946"/>
      <c r="K4946"/>
      <c r="M4946" s="12" t="str">
        <f t="shared" si="77"/>
        <v xml:space="preserve"> </v>
      </c>
    </row>
    <row r="4947" spans="5:13" x14ac:dyDescent="0.25">
      <c r="E4947"/>
      <c r="F4947"/>
      <c r="G4947"/>
      <c r="H4947"/>
      <c r="I4947"/>
      <c r="J4947"/>
      <c r="K4947"/>
      <c r="M4947" s="12" t="str">
        <f t="shared" si="77"/>
        <v xml:space="preserve"> </v>
      </c>
    </row>
    <row r="4948" spans="5:13" x14ac:dyDescent="0.25">
      <c r="E4948"/>
      <c r="F4948"/>
      <c r="G4948"/>
      <c r="H4948"/>
      <c r="I4948"/>
      <c r="J4948"/>
      <c r="K4948"/>
      <c r="M4948" s="12" t="str">
        <f t="shared" si="77"/>
        <v xml:space="preserve"> </v>
      </c>
    </row>
    <row r="4949" spans="5:13" x14ac:dyDescent="0.25">
      <c r="E4949"/>
      <c r="F4949"/>
      <c r="G4949"/>
      <c r="H4949"/>
      <c r="I4949"/>
      <c r="J4949"/>
      <c r="K4949"/>
      <c r="M4949" s="12" t="str">
        <f t="shared" si="77"/>
        <v xml:space="preserve"> </v>
      </c>
    </row>
    <row r="4950" spans="5:13" x14ac:dyDescent="0.25">
      <c r="E4950"/>
      <c r="F4950"/>
      <c r="G4950"/>
      <c r="H4950"/>
      <c r="I4950"/>
      <c r="J4950"/>
      <c r="K4950"/>
      <c r="M4950" s="12" t="str">
        <f t="shared" si="77"/>
        <v xml:space="preserve"> </v>
      </c>
    </row>
    <row r="4951" spans="5:13" x14ac:dyDescent="0.25">
      <c r="E4951"/>
      <c r="F4951"/>
      <c r="G4951"/>
      <c r="H4951"/>
      <c r="I4951"/>
      <c r="J4951"/>
      <c r="K4951"/>
      <c r="M4951" s="12" t="str">
        <f t="shared" si="77"/>
        <v xml:space="preserve"> </v>
      </c>
    </row>
    <row r="4952" spans="5:13" x14ac:dyDescent="0.25">
      <c r="E4952"/>
      <c r="F4952"/>
      <c r="G4952"/>
      <c r="H4952"/>
      <c r="I4952"/>
      <c r="J4952"/>
      <c r="K4952"/>
      <c r="M4952" s="12" t="str">
        <f t="shared" si="77"/>
        <v xml:space="preserve"> </v>
      </c>
    </row>
    <row r="4953" spans="5:13" x14ac:dyDescent="0.25">
      <c r="E4953"/>
      <c r="F4953"/>
      <c r="G4953"/>
      <c r="H4953"/>
      <c r="I4953"/>
      <c r="J4953"/>
      <c r="K4953"/>
      <c r="M4953" s="12" t="str">
        <f t="shared" si="77"/>
        <v xml:space="preserve"> </v>
      </c>
    </row>
    <row r="4954" spans="5:13" x14ac:dyDescent="0.25">
      <c r="E4954"/>
      <c r="F4954"/>
      <c r="G4954"/>
      <c r="H4954"/>
      <c r="I4954"/>
      <c r="J4954"/>
      <c r="K4954"/>
      <c r="M4954" s="12" t="str">
        <f t="shared" si="77"/>
        <v xml:space="preserve"> </v>
      </c>
    </row>
    <row r="4955" spans="5:13" x14ac:dyDescent="0.25">
      <c r="E4955"/>
      <c r="F4955"/>
      <c r="G4955"/>
      <c r="H4955"/>
      <c r="I4955"/>
      <c r="J4955"/>
      <c r="K4955"/>
      <c r="M4955" s="12" t="str">
        <f t="shared" si="77"/>
        <v xml:space="preserve"> </v>
      </c>
    </row>
    <row r="4956" spans="5:13" x14ac:dyDescent="0.25">
      <c r="E4956"/>
      <c r="F4956"/>
      <c r="G4956"/>
      <c r="H4956"/>
      <c r="I4956"/>
      <c r="J4956"/>
      <c r="K4956"/>
      <c r="M4956" s="12" t="str">
        <f t="shared" si="77"/>
        <v xml:space="preserve"> </v>
      </c>
    </row>
    <row r="4957" spans="5:13" x14ac:dyDescent="0.25">
      <c r="E4957"/>
      <c r="F4957"/>
      <c r="G4957"/>
      <c r="H4957"/>
      <c r="I4957"/>
      <c r="J4957"/>
      <c r="K4957"/>
      <c r="M4957" s="12" t="str">
        <f t="shared" si="77"/>
        <v xml:space="preserve"> </v>
      </c>
    </row>
    <row r="4958" spans="5:13" x14ac:dyDescent="0.25">
      <c r="E4958"/>
      <c r="F4958"/>
      <c r="G4958"/>
      <c r="H4958"/>
      <c r="I4958"/>
      <c r="J4958"/>
      <c r="K4958"/>
      <c r="M4958" s="12" t="str">
        <f t="shared" si="77"/>
        <v xml:space="preserve"> </v>
      </c>
    </row>
    <row r="4959" spans="5:13" x14ac:dyDescent="0.25">
      <c r="E4959"/>
      <c r="F4959"/>
      <c r="G4959"/>
      <c r="H4959"/>
      <c r="I4959"/>
      <c r="J4959"/>
      <c r="K4959"/>
      <c r="M4959" s="12" t="str">
        <f t="shared" si="77"/>
        <v xml:space="preserve"> </v>
      </c>
    </row>
    <row r="4960" spans="5:13" x14ac:dyDescent="0.25">
      <c r="E4960"/>
      <c r="F4960"/>
      <c r="G4960"/>
      <c r="H4960"/>
      <c r="I4960"/>
      <c r="J4960"/>
      <c r="K4960"/>
      <c r="M4960" s="12" t="str">
        <f t="shared" si="77"/>
        <v xml:space="preserve"> </v>
      </c>
    </row>
    <row r="4961" spans="5:13" x14ac:dyDescent="0.25">
      <c r="E4961"/>
      <c r="F4961"/>
      <c r="G4961"/>
      <c r="H4961"/>
      <c r="I4961"/>
      <c r="J4961"/>
      <c r="K4961"/>
      <c r="M4961" s="12" t="str">
        <f t="shared" si="77"/>
        <v xml:space="preserve"> </v>
      </c>
    </row>
    <row r="4962" spans="5:13" x14ac:dyDescent="0.25">
      <c r="E4962"/>
      <c r="F4962"/>
      <c r="G4962"/>
      <c r="H4962"/>
      <c r="I4962"/>
      <c r="J4962"/>
      <c r="K4962"/>
      <c r="M4962" s="12" t="str">
        <f t="shared" si="77"/>
        <v xml:space="preserve"> </v>
      </c>
    </row>
    <row r="4963" spans="5:13" x14ac:dyDescent="0.25">
      <c r="E4963"/>
      <c r="F4963"/>
      <c r="G4963"/>
      <c r="H4963"/>
      <c r="I4963"/>
      <c r="J4963"/>
      <c r="K4963"/>
      <c r="M4963" s="12" t="str">
        <f t="shared" si="77"/>
        <v xml:space="preserve"> </v>
      </c>
    </row>
    <row r="4964" spans="5:13" x14ac:dyDescent="0.25">
      <c r="E4964"/>
      <c r="F4964"/>
      <c r="G4964"/>
      <c r="H4964"/>
      <c r="I4964"/>
      <c r="J4964"/>
      <c r="K4964"/>
      <c r="M4964" s="12" t="str">
        <f t="shared" si="77"/>
        <v xml:space="preserve"> </v>
      </c>
    </row>
    <row r="4965" spans="5:13" x14ac:dyDescent="0.25">
      <c r="E4965"/>
      <c r="F4965"/>
      <c r="G4965"/>
      <c r="H4965"/>
      <c r="I4965"/>
      <c r="J4965"/>
      <c r="K4965"/>
      <c r="M4965" s="12" t="str">
        <f t="shared" si="77"/>
        <v xml:space="preserve"> </v>
      </c>
    </row>
    <row r="4966" spans="5:13" x14ac:dyDescent="0.25">
      <c r="E4966"/>
      <c r="F4966"/>
      <c r="G4966"/>
      <c r="H4966"/>
      <c r="I4966"/>
      <c r="J4966"/>
      <c r="K4966"/>
      <c r="M4966" s="12" t="str">
        <f t="shared" si="77"/>
        <v xml:space="preserve"> </v>
      </c>
    </row>
    <row r="4967" spans="5:13" x14ac:dyDescent="0.25">
      <c r="E4967"/>
      <c r="F4967"/>
      <c r="G4967"/>
      <c r="H4967"/>
      <c r="I4967"/>
      <c r="J4967"/>
      <c r="K4967"/>
      <c r="M4967" s="12" t="str">
        <f t="shared" si="77"/>
        <v xml:space="preserve"> </v>
      </c>
    </row>
    <row r="4968" spans="5:13" x14ac:dyDescent="0.25">
      <c r="E4968"/>
      <c r="F4968"/>
      <c r="G4968"/>
      <c r="H4968"/>
      <c r="I4968"/>
      <c r="J4968"/>
      <c r="K4968"/>
      <c r="M4968" s="12" t="str">
        <f t="shared" si="77"/>
        <v xml:space="preserve"> </v>
      </c>
    </row>
    <row r="4969" spans="5:13" x14ac:dyDescent="0.25">
      <c r="E4969"/>
      <c r="F4969"/>
      <c r="G4969"/>
      <c r="H4969"/>
      <c r="I4969"/>
      <c r="J4969"/>
      <c r="K4969"/>
      <c r="M4969" s="12" t="str">
        <f t="shared" si="77"/>
        <v xml:space="preserve"> </v>
      </c>
    </row>
    <row r="4970" spans="5:13" x14ac:dyDescent="0.25">
      <c r="E4970"/>
      <c r="F4970"/>
      <c r="G4970"/>
      <c r="H4970"/>
      <c r="I4970"/>
      <c r="J4970"/>
      <c r="K4970"/>
      <c r="M4970" s="12" t="str">
        <f t="shared" si="77"/>
        <v xml:space="preserve"> </v>
      </c>
    </row>
    <row r="4971" spans="5:13" x14ac:dyDescent="0.25">
      <c r="E4971"/>
      <c r="F4971"/>
      <c r="G4971"/>
      <c r="H4971"/>
      <c r="I4971"/>
      <c r="J4971"/>
      <c r="K4971"/>
      <c r="M4971" s="12" t="str">
        <f t="shared" si="77"/>
        <v xml:space="preserve"> </v>
      </c>
    </row>
    <row r="4972" spans="5:13" x14ac:dyDescent="0.25">
      <c r="E4972"/>
      <c r="F4972"/>
      <c r="G4972"/>
      <c r="H4972"/>
      <c r="I4972"/>
      <c r="J4972"/>
      <c r="K4972"/>
      <c r="M4972" s="12" t="str">
        <f t="shared" si="77"/>
        <v xml:space="preserve"> </v>
      </c>
    </row>
    <row r="4973" spans="5:13" x14ac:dyDescent="0.25">
      <c r="E4973"/>
      <c r="F4973"/>
      <c r="G4973"/>
      <c r="H4973"/>
      <c r="I4973"/>
      <c r="J4973"/>
      <c r="K4973"/>
      <c r="M4973" s="12" t="str">
        <f t="shared" si="77"/>
        <v xml:space="preserve"> </v>
      </c>
    </row>
    <row r="4974" spans="5:13" x14ac:dyDescent="0.25">
      <c r="E4974"/>
      <c r="F4974"/>
      <c r="G4974"/>
      <c r="H4974"/>
      <c r="I4974"/>
      <c r="J4974"/>
      <c r="K4974"/>
      <c r="M4974" s="12" t="str">
        <f t="shared" si="77"/>
        <v xml:space="preserve"> </v>
      </c>
    </row>
    <row r="4975" spans="5:13" x14ac:dyDescent="0.25">
      <c r="E4975"/>
      <c r="F4975"/>
      <c r="G4975"/>
      <c r="H4975"/>
      <c r="I4975"/>
      <c r="J4975"/>
      <c r="K4975"/>
      <c r="M4975" s="12" t="str">
        <f t="shared" si="77"/>
        <v xml:space="preserve"> </v>
      </c>
    </row>
    <row r="4976" spans="5:13" x14ac:dyDescent="0.25">
      <c r="E4976"/>
      <c r="F4976"/>
      <c r="G4976"/>
      <c r="H4976"/>
      <c r="I4976"/>
      <c r="J4976"/>
      <c r="K4976"/>
      <c r="M4976" s="12" t="str">
        <f t="shared" si="77"/>
        <v xml:space="preserve"> </v>
      </c>
    </row>
    <row r="4977" spans="5:13" x14ac:dyDescent="0.25">
      <c r="E4977"/>
      <c r="F4977"/>
      <c r="G4977"/>
      <c r="H4977"/>
      <c r="I4977"/>
      <c r="J4977"/>
      <c r="K4977"/>
      <c r="M4977" s="12" t="str">
        <f t="shared" si="77"/>
        <v xml:space="preserve"> </v>
      </c>
    </row>
    <row r="4978" spans="5:13" x14ac:dyDescent="0.25">
      <c r="E4978"/>
      <c r="F4978"/>
      <c r="G4978"/>
      <c r="H4978"/>
      <c r="I4978"/>
      <c r="J4978"/>
      <c r="K4978"/>
      <c r="M4978" s="12" t="str">
        <f t="shared" si="77"/>
        <v xml:space="preserve"> </v>
      </c>
    </row>
    <row r="4979" spans="5:13" x14ac:dyDescent="0.25">
      <c r="E4979"/>
      <c r="F4979"/>
      <c r="G4979"/>
      <c r="H4979"/>
      <c r="I4979"/>
      <c r="J4979"/>
      <c r="K4979"/>
      <c r="M4979" s="12" t="str">
        <f t="shared" si="77"/>
        <v xml:space="preserve"> </v>
      </c>
    </row>
    <row r="4980" spans="5:13" x14ac:dyDescent="0.25">
      <c r="E4980"/>
      <c r="F4980"/>
      <c r="G4980"/>
      <c r="H4980"/>
      <c r="I4980"/>
      <c r="J4980"/>
      <c r="K4980"/>
      <c r="M4980" s="12" t="str">
        <f t="shared" si="77"/>
        <v xml:space="preserve"> </v>
      </c>
    </row>
    <row r="4981" spans="5:13" x14ac:dyDescent="0.25">
      <c r="E4981"/>
      <c r="F4981"/>
      <c r="G4981"/>
      <c r="H4981"/>
      <c r="I4981"/>
      <c r="J4981"/>
      <c r="K4981"/>
      <c r="M4981" s="12" t="str">
        <f t="shared" si="77"/>
        <v xml:space="preserve"> </v>
      </c>
    </row>
    <row r="4982" spans="5:13" x14ac:dyDescent="0.25">
      <c r="E4982"/>
      <c r="F4982"/>
      <c r="G4982"/>
      <c r="H4982"/>
      <c r="I4982"/>
      <c r="J4982"/>
      <c r="K4982"/>
      <c r="M4982" s="12" t="str">
        <f t="shared" si="77"/>
        <v xml:space="preserve"> </v>
      </c>
    </row>
    <row r="4983" spans="5:13" x14ac:dyDescent="0.25">
      <c r="E4983"/>
      <c r="F4983"/>
      <c r="G4983"/>
      <c r="H4983"/>
      <c r="I4983"/>
      <c r="J4983"/>
      <c r="K4983"/>
      <c r="M4983" s="12" t="str">
        <f t="shared" si="77"/>
        <v xml:space="preserve"> </v>
      </c>
    </row>
    <row r="4984" spans="5:13" x14ac:dyDescent="0.25">
      <c r="E4984"/>
      <c r="F4984"/>
      <c r="G4984"/>
      <c r="H4984"/>
      <c r="I4984"/>
      <c r="J4984"/>
      <c r="K4984"/>
      <c r="M4984" s="12" t="str">
        <f t="shared" si="77"/>
        <v xml:space="preserve"> </v>
      </c>
    </row>
    <row r="4985" spans="5:13" x14ac:dyDescent="0.25">
      <c r="E4985"/>
      <c r="F4985"/>
      <c r="G4985"/>
      <c r="H4985"/>
      <c r="I4985"/>
      <c r="J4985"/>
      <c r="K4985"/>
      <c r="M4985" s="12" t="str">
        <f t="shared" si="77"/>
        <v xml:space="preserve"> </v>
      </c>
    </row>
    <row r="4986" spans="5:13" x14ac:dyDescent="0.25">
      <c r="E4986"/>
      <c r="F4986"/>
      <c r="G4986"/>
      <c r="H4986"/>
      <c r="I4986"/>
      <c r="J4986"/>
      <c r="K4986"/>
      <c r="M4986" s="12" t="str">
        <f t="shared" si="77"/>
        <v xml:space="preserve"> </v>
      </c>
    </row>
    <row r="4987" spans="5:13" x14ac:dyDescent="0.25">
      <c r="E4987"/>
      <c r="F4987"/>
      <c r="G4987"/>
      <c r="H4987"/>
      <c r="I4987"/>
      <c r="J4987"/>
      <c r="K4987"/>
      <c r="M4987" s="12" t="str">
        <f t="shared" si="77"/>
        <v xml:space="preserve"> </v>
      </c>
    </row>
    <row r="4988" spans="5:13" x14ac:dyDescent="0.25">
      <c r="E4988"/>
      <c r="F4988"/>
      <c r="G4988"/>
      <c r="H4988"/>
      <c r="I4988"/>
      <c r="J4988"/>
      <c r="K4988"/>
      <c r="M4988" s="12" t="str">
        <f t="shared" si="77"/>
        <v xml:space="preserve"> </v>
      </c>
    </row>
    <row r="4989" spans="5:13" x14ac:dyDescent="0.25">
      <c r="E4989"/>
      <c r="F4989"/>
      <c r="G4989"/>
      <c r="H4989"/>
      <c r="I4989"/>
      <c r="J4989"/>
      <c r="K4989"/>
      <c r="M4989" s="12" t="str">
        <f t="shared" si="77"/>
        <v xml:space="preserve"> </v>
      </c>
    </row>
    <row r="4990" spans="5:13" x14ac:dyDescent="0.25">
      <c r="E4990"/>
      <c r="F4990"/>
      <c r="G4990"/>
      <c r="H4990"/>
      <c r="I4990"/>
      <c r="J4990"/>
      <c r="K4990"/>
      <c r="M4990" s="12" t="str">
        <f t="shared" si="77"/>
        <v xml:space="preserve"> </v>
      </c>
    </row>
    <row r="4991" spans="5:13" x14ac:dyDescent="0.25">
      <c r="E4991"/>
      <c r="F4991"/>
      <c r="G4991"/>
      <c r="H4991"/>
      <c r="I4991"/>
      <c r="J4991"/>
      <c r="K4991"/>
      <c r="M4991" s="12" t="str">
        <f t="shared" si="77"/>
        <v xml:space="preserve"> </v>
      </c>
    </row>
    <row r="4992" spans="5:13" x14ac:dyDescent="0.25">
      <c r="E4992"/>
      <c r="F4992"/>
      <c r="G4992"/>
      <c r="H4992"/>
      <c r="I4992"/>
      <c r="J4992"/>
      <c r="K4992"/>
      <c r="M4992" s="12" t="str">
        <f t="shared" si="77"/>
        <v xml:space="preserve"> </v>
      </c>
    </row>
    <row r="4993" spans="5:13" x14ac:dyDescent="0.25">
      <c r="E4993"/>
      <c r="F4993"/>
      <c r="G4993"/>
      <c r="H4993"/>
      <c r="I4993"/>
      <c r="J4993"/>
      <c r="K4993"/>
      <c r="M4993" s="12" t="str">
        <f t="shared" si="77"/>
        <v xml:space="preserve"> </v>
      </c>
    </row>
    <row r="4994" spans="5:13" x14ac:dyDescent="0.25">
      <c r="E4994"/>
      <c r="F4994"/>
      <c r="G4994"/>
      <c r="H4994"/>
      <c r="I4994"/>
      <c r="J4994"/>
      <c r="K4994"/>
      <c r="M4994" s="12" t="str">
        <f t="shared" si="77"/>
        <v xml:space="preserve"> </v>
      </c>
    </row>
    <row r="4995" spans="5:13" x14ac:dyDescent="0.25">
      <c r="E4995"/>
      <c r="F4995"/>
      <c r="G4995"/>
      <c r="H4995"/>
      <c r="I4995"/>
      <c r="J4995"/>
      <c r="K4995"/>
      <c r="M4995" s="12" t="str">
        <f t="shared" si="77"/>
        <v xml:space="preserve"> </v>
      </c>
    </row>
    <row r="4996" spans="5:13" x14ac:dyDescent="0.25">
      <c r="E4996"/>
      <c r="F4996"/>
      <c r="G4996"/>
      <c r="H4996"/>
      <c r="I4996"/>
      <c r="J4996"/>
      <c r="K4996"/>
      <c r="M4996" s="12" t="str">
        <f t="shared" si="77"/>
        <v xml:space="preserve"> </v>
      </c>
    </row>
    <row r="4997" spans="5:13" x14ac:dyDescent="0.25">
      <c r="E4997"/>
      <c r="F4997"/>
      <c r="G4997"/>
      <c r="H4997"/>
      <c r="I4997"/>
      <c r="J4997"/>
      <c r="K4997"/>
      <c r="M4997" s="12" t="str">
        <f t="shared" si="77"/>
        <v xml:space="preserve"> </v>
      </c>
    </row>
    <row r="4998" spans="5:13" x14ac:dyDescent="0.25">
      <c r="E4998"/>
      <c r="F4998"/>
      <c r="G4998"/>
      <c r="H4998"/>
      <c r="I4998"/>
      <c r="J4998"/>
      <c r="K4998"/>
      <c r="M4998" s="12" t="str">
        <f t="shared" si="77"/>
        <v xml:space="preserve"> </v>
      </c>
    </row>
    <row r="4999" spans="5:13" x14ac:dyDescent="0.25">
      <c r="E4999"/>
      <c r="F4999"/>
      <c r="G4999"/>
      <c r="H4999"/>
      <c r="I4999"/>
      <c r="J4999"/>
      <c r="K4999"/>
      <c r="M4999" s="12" t="str">
        <f t="shared" si="77"/>
        <v xml:space="preserve"> </v>
      </c>
    </row>
    <row r="5000" spans="5:13" x14ac:dyDescent="0.25">
      <c r="E5000"/>
      <c r="F5000"/>
      <c r="G5000"/>
      <c r="H5000"/>
      <c r="I5000"/>
      <c r="J5000"/>
      <c r="K5000"/>
      <c r="M5000" s="12" t="str">
        <f t="shared" ref="M5000:M5063" si="78">IF(J5000&gt;$M$3,"X"," ")</f>
        <v xml:space="preserve"> </v>
      </c>
    </row>
    <row r="5001" spans="5:13" x14ac:dyDescent="0.25">
      <c r="E5001"/>
      <c r="F5001"/>
      <c r="G5001"/>
      <c r="H5001"/>
      <c r="I5001"/>
      <c r="J5001"/>
      <c r="K5001"/>
      <c r="M5001" s="12" t="str">
        <f t="shared" si="78"/>
        <v xml:space="preserve"> </v>
      </c>
    </row>
    <row r="5002" spans="5:13" x14ac:dyDescent="0.25">
      <c r="E5002"/>
      <c r="F5002"/>
      <c r="G5002"/>
      <c r="H5002"/>
      <c r="I5002"/>
      <c r="J5002"/>
      <c r="K5002"/>
      <c r="M5002" s="12" t="str">
        <f t="shared" si="78"/>
        <v xml:space="preserve"> </v>
      </c>
    </row>
    <row r="5003" spans="5:13" x14ac:dyDescent="0.25">
      <c r="E5003"/>
      <c r="F5003"/>
      <c r="G5003"/>
      <c r="H5003"/>
      <c r="I5003"/>
      <c r="J5003"/>
      <c r="K5003"/>
      <c r="M5003" s="12" t="str">
        <f t="shared" si="78"/>
        <v xml:space="preserve"> </v>
      </c>
    </row>
    <row r="5004" spans="5:13" x14ac:dyDescent="0.25">
      <c r="E5004"/>
      <c r="F5004"/>
      <c r="G5004"/>
      <c r="H5004"/>
      <c r="I5004"/>
      <c r="J5004"/>
      <c r="K5004"/>
      <c r="M5004" s="12" t="str">
        <f t="shared" si="78"/>
        <v xml:space="preserve"> </v>
      </c>
    </row>
    <row r="5005" spans="5:13" x14ac:dyDescent="0.25">
      <c r="E5005"/>
      <c r="F5005"/>
      <c r="G5005"/>
      <c r="H5005"/>
      <c r="I5005"/>
      <c r="J5005"/>
      <c r="K5005"/>
      <c r="M5005" s="12" t="str">
        <f t="shared" si="78"/>
        <v xml:space="preserve"> </v>
      </c>
    </row>
    <row r="5006" spans="5:13" x14ac:dyDescent="0.25">
      <c r="E5006"/>
      <c r="F5006"/>
      <c r="G5006"/>
      <c r="H5006"/>
      <c r="I5006"/>
      <c r="J5006"/>
      <c r="K5006"/>
      <c r="M5006" s="12" t="str">
        <f t="shared" si="78"/>
        <v xml:space="preserve"> </v>
      </c>
    </row>
    <row r="5007" spans="5:13" x14ac:dyDescent="0.25">
      <c r="E5007"/>
      <c r="F5007"/>
      <c r="G5007"/>
      <c r="H5007"/>
      <c r="I5007"/>
      <c r="J5007"/>
      <c r="K5007"/>
      <c r="M5007" s="12" t="str">
        <f t="shared" si="78"/>
        <v xml:space="preserve"> </v>
      </c>
    </row>
    <row r="5008" spans="5:13" x14ac:dyDescent="0.25">
      <c r="E5008"/>
      <c r="F5008"/>
      <c r="G5008"/>
      <c r="H5008"/>
      <c r="I5008"/>
      <c r="J5008"/>
      <c r="K5008"/>
      <c r="M5008" s="12" t="str">
        <f t="shared" si="78"/>
        <v xml:space="preserve"> </v>
      </c>
    </row>
    <row r="5009" spans="5:13" x14ac:dyDescent="0.25">
      <c r="E5009"/>
      <c r="F5009"/>
      <c r="G5009"/>
      <c r="H5009"/>
      <c r="I5009"/>
      <c r="J5009"/>
      <c r="K5009"/>
      <c r="M5009" s="12" t="str">
        <f t="shared" si="78"/>
        <v xml:space="preserve"> </v>
      </c>
    </row>
    <row r="5010" spans="5:13" x14ac:dyDescent="0.25">
      <c r="E5010"/>
      <c r="F5010"/>
      <c r="G5010"/>
      <c r="H5010"/>
      <c r="I5010"/>
      <c r="J5010"/>
      <c r="K5010"/>
      <c r="M5010" s="12" t="str">
        <f t="shared" si="78"/>
        <v xml:space="preserve"> </v>
      </c>
    </row>
    <row r="5011" spans="5:13" x14ac:dyDescent="0.25">
      <c r="E5011"/>
      <c r="F5011"/>
      <c r="G5011"/>
      <c r="H5011"/>
      <c r="I5011"/>
      <c r="J5011"/>
      <c r="K5011"/>
      <c r="M5011" s="12" t="str">
        <f t="shared" si="78"/>
        <v xml:space="preserve"> </v>
      </c>
    </row>
    <row r="5012" spans="5:13" x14ac:dyDescent="0.25">
      <c r="E5012"/>
      <c r="F5012"/>
      <c r="G5012"/>
      <c r="H5012"/>
      <c r="I5012"/>
      <c r="J5012"/>
      <c r="K5012"/>
      <c r="M5012" s="12" t="str">
        <f t="shared" si="78"/>
        <v xml:space="preserve"> </v>
      </c>
    </row>
    <row r="5013" spans="5:13" x14ac:dyDescent="0.25">
      <c r="E5013"/>
      <c r="F5013"/>
      <c r="G5013"/>
      <c r="H5013"/>
      <c r="I5013"/>
      <c r="J5013"/>
      <c r="K5013"/>
      <c r="M5013" s="12" t="str">
        <f t="shared" si="78"/>
        <v xml:space="preserve"> </v>
      </c>
    </row>
    <row r="5014" spans="5:13" x14ac:dyDescent="0.25">
      <c r="E5014"/>
      <c r="F5014"/>
      <c r="G5014"/>
      <c r="H5014"/>
      <c r="I5014"/>
      <c r="J5014"/>
      <c r="K5014"/>
      <c r="M5014" s="12" t="str">
        <f t="shared" si="78"/>
        <v xml:space="preserve"> </v>
      </c>
    </row>
    <row r="5015" spans="5:13" x14ac:dyDescent="0.25">
      <c r="E5015"/>
      <c r="F5015"/>
      <c r="G5015"/>
      <c r="H5015"/>
      <c r="I5015"/>
      <c r="J5015"/>
      <c r="K5015"/>
      <c r="M5015" s="12" t="str">
        <f t="shared" si="78"/>
        <v xml:space="preserve"> </v>
      </c>
    </row>
    <row r="5016" spans="5:13" x14ac:dyDescent="0.25">
      <c r="E5016"/>
      <c r="F5016"/>
      <c r="G5016"/>
      <c r="H5016"/>
      <c r="I5016"/>
      <c r="J5016"/>
      <c r="K5016"/>
      <c r="M5016" s="12" t="str">
        <f t="shared" si="78"/>
        <v xml:space="preserve"> </v>
      </c>
    </row>
    <row r="5017" spans="5:13" x14ac:dyDescent="0.25">
      <c r="E5017"/>
      <c r="F5017"/>
      <c r="G5017"/>
      <c r="H5017"/>
      <c r="I5017"/>
      <c r="J5017"/>
      <c r="K5017"/>
      <c r="M5017" s="12" t="str">
        <f t="shared" si="78"/>
        <v xml:space="preserve"> </v>
      </c>
    </row>
    <row r="5018" spans="5:13" x14ac:dyDescent="0.25">
      <c r="E5018"/>
      <c r="F5018"/>
      <c r="G5018"/>
      <c r="H5018"/>
      <c r="I5018"/>
      <c r="J5018"/>
      <c r="K5018"/>
      <c r="M5018" s="12" t="str">
        <f t="shared" si="78"/>
        <v xml:space="preserve"> </v>
      </c>
    </row>
    <row r="5019" spans="5:13" x14ac:dyDescent="0.25">
      <c r="E5019"/>
      <c r="F5019"/>
      <c r="G5019"/>
      <c r="H5019"/>
      <c r="I5019"/>
      <c r="J5019"/>
      <c r="K5019"/>
      <c r="M5019" s="12" t="str">
        <f t="shared" si="78"/>
        <v xml:space="preserve"> </v>
      </c>
    </row>
    <row r="5020" spans="5:13" x14ac:dyDescent="0.25">
      <c r="E5020"/>
      <c r="F5020"/>
      <c r="G5020"/>
      <c r="H5020"/>
      <c r="I5020"/>
      <c r="J5020"/>
      <c r="K5020"/>
      <c r="M5020" s="12" t="str">
        <f t="shared" si="78"/>
        <v xml:space="preserve"> </v>
      </c>
    </row>
    <row r="5021" spans="5:13" x14ac:dyDescent="0.25">
      <c r="E5021"/>
      <c r="F5021"/>
      <c r="G5021"/>
      <c r="H5021"/>
      <c r="I5021"/>
      <c r="J5021"/>
      <c r="K5021"/>
      <c r="M5021" s="12" t="str">
        <f t="shared" si="78"/>
        <v xml:space="preserve"> </v>
      </c>
    </row>
    <row r="5022" spans="5:13" x14ac:dyDescent="0.25">
      <c r="E5022"/>
      <c r="F5022"/>
      <c r="G5022"/>
      <c r="H5022"/>
      <c r="I5022"/>
      <c r="J5022"/>
      <c r="K5022"/>
      <c r="M5022" s="12" t="str">
        <f t="shared" si="78"/>
        <v xml:space="preserve"> </v>
      </c>
    </row>
    <row r="5023" spans="5:13" x14ac:dyDescent="0.25">
      <c r="E5023"/>
      <c r="F5023"/>
      <c r="G5023"/>
      <c r="H5023"/>
      <c r="I5023"/>
      <c r="J5023"/>
      <c r="K5023"/>
      <c r="M5023" s="12" t="str">
        <f t="shared" si="78"/>
        <v xml:space="preserve"> </v>
      </c>
    </row>
    <row r="5024" spans="5:13" x14ac:dyDescent="0.25">
      <c r="E5024"/>
      <c r="F5024"/>
      <c r="G5024"/>
      <c r="H5024"/>
      <c r="I5024"/>
      <c r="J5024"/>
      <c r="K5024"/>
      <c r="M5024" s="12" t="str">
        <f t="shared" si="78"/>
        <v xml:space="preserve"> </v>
      </c>
    </row>
    <row r="5025" spans="5:13" x14ac:dyDescent="0.25">
      <c r="E5025"/>
      <c r="F5025"/>
      <c r="G5025"/>
      <c r="H5025"/>
      <c r="I5025"/>
      <c r="J5025"/>
      <c r="K5025"/>
      <c r="M5025" s="12" t="str">
        <f t="shared" si="78"/>
        <v xml:space="preserve"> </v>
      </c>
    </row>
    <row r="5026" spans="5:13" x14ac:dyDescent="0.25">
      <c r="E5026"/>
      <c r="F5026"/>
      <c r="G5026"/>
      <c r="H5026"/>
      <c r="I5026"/>
      <c r="J5026"/>
      <c r="K5026"/>
      <c r="M5026" s="12" t="str">
        <f t="shared" si="78"/>
        <v xml:space="preserve"> </v>
      </c>
    </row>
    <row r="5027" spans="5:13" x14ac:dyDescent="0.25">
      <c r="E5027"/>
      <c r="F5027"/>
      <c r="G5027"/>
      <c r="H5027"/>
      <c r="I5027"/>
      <c r="J5027"/>
      <c r="K5027"/>
      <c r="M5027" s="12" t="str">
        <f t="shared" si="78"/>
        <v xml:space="preserve"> </v>
      </c>
    </row>
    <row r="5028" spans="5:13" x14ac:dyDescent="0.25">
      <c r="E5028"/>
      <c r="F5028"/>
      <c r="G5028"/>
      <c r="H5028"/>
      <c r="I5028"/>
      <c r="J5028"/>
      <c r="K5028"/>
      <c r="M5028" s="12" t="str">
        <f t="shared" si="78"/>
        <v xml:space="preserve"> </v>
      </c>
    </row>
    <row r="5029" spans="5:13" x14ac:dyDescent="0.25">
      <c r="E5029"/>
      <c r="F5029"/>
      <c r="G5029"/>
      <c r="H5029"/>
      <c r="I5029"/>
      <c r="J5029"/>
      <c r="K5029"/>
      <c r="M5029" s="12" t="str">
        <f t="shared" si="78"/>
        <v xml:space="preserve"> </v>
      </c>
    </row>
    <row r="5030" spans="5:13" x14ac:dyDescent="0.25">
      <c r="E5030"/>
      <c r="F5030"/>
      <c r="G5030"/>
      <c r="H5030"/>
      <c r="I5030"/>
      <c r="J5030"/>
      <c r="K5030"/>
      <c r="M5030" s="12" t="str">
        <f t="shared" si="78"/>
        <v xml:space="preserve"> </v>
      </c>
    </row>
    <row r="5031" spans="5:13" x14ac:dyDescent="0.25">
      <c r="E5031"/>
      <c r="F5031"/>
      <c r="G5031"/>
      <c r="H5031"/>
      <c r="I5031"/>
      <c r="J5031"/>
      <c r="K5031"/>
      <c r="M5031" s="12" t="str">
        <f t="shared" si="78"/>
        <v xml:space="preserve"> </v>
      </c>
    </row>
    <row r="5032" spans="5:13" x14ac:dyDescent="0.25">
      <c r="E5032"/>
      <c r="F5032"/>
      <c r="G5032"/>
      <c r="H5032"/>
      <c r="I5032"/>
      <c r="J5032"/>
      <c r="K5032"/>
      <c r="M5032" s="12" t="str">
        <f t="shared" si="78"/>
        <v xml:space="preserve"> </v>
      </c>
    </row>
    <row r="5033" spans="5:13" x14ac:dyDescent="0.25">
      <c r="E5033"/>
      <c r="F5033"/>
      <c r="G5033"/>
      <c r="H5033"/>
      <c r="I5033"/>
      <c r="J5033"/>
      <c r="K5033"/>
      <c r="M5033" s="12" t="str">
        <f t="shared" si="78"/>
        <v xml:space="preserve"> </v>
      </c>
    </row>
    <row r="5034" spans="5:13" x14ac:dyDescent="0.25">
      <c r="E5034"/>
      <c r="F5034"/>
      <c r="G5034"/>
      <c r="H5034"/>
      <c r="I5034"/>
      <c r="J5034"/>
      <c r="K5034"/>
      <c r="M5034" s="12" t="str">
        <f t="shared" si="78"/>
        <v xml:space="preserve"> </v>
      </c>
    </row>
    <row r="5035" spans="5:13" x14ac:dyDescent="0.25">
      <c r="E5035"/>
      <c r="F5035"/>
      <c r="G5035"/>
      <c r="H5035"/>
      <c r="I5035"/>
      <c r="J5035"/>
      <c r="K5035"/>
      <c r="M5035" s="12" t="str">
        <f t="shared" si="78"/>
        <v xml:space="preserve"> </v>
      </c>
    </row>
    <row r="5036" spans="5:13" x14ac:dyDescent="0.25">
      <c r="E5036"/>
      <c r="F5036"/>
      <c r="G5036"/>
      <c r="H5036"/>
      <c r="I5036"/>
      <c r="J5036"/>
      <c r="K5036"/>
      <c r="M5036" s="12" t="str">
        <f t="shared" si="78"/>
        <v xml:space="preserve"> </v>
      </c>
    </row>
    <row r="5037" spans="5:13" x14ac:dyDescent="0.25">
      <c r="E5037"/>
      <c r="F5037"/>
      <c r="G5037"/>
      <c r="H5037"/>
      <c r="I5037"/>
      <c r="J5037"/>
      <c r="K5037"/>
      <c r="M5037" s="12" t="str">
        <f t="shared" si="78"/>
        <v xml:space="preserve"> </v>
      </c>
    </row>
    <row r="5038" spans="5:13" x14ac:dyDescent="0.25">
      <c r="E5038"/>
      <c r="F5038"/>
      <c r="G5038"/>
      <c r="H5038"/>
      <c r="I5038"/>
      <c r="J5038"/>
      <c r="K5038"/>
      <c r="M5038" s="12" t="str">
        <f t="shared" si="78"/>
        <v xml:space="preserve"> </v>
      </c>
    </row>
    <row r="5039" spans="5:13" x14ac:dyDescent="0.25">
      <c r="E5039"/>
      <c r="F5039"/>
      <c r="G5039"/>
      <c r="H5039"/>
      <c r="I5039"/>
      <c r="J5039"/>
      <c r="K5039"/>
      <c r="M5039" s="12" t="str">
        <f t="shared" si="78"/>
        <v xml:space="preserve"> </v>
      </c>
    </row>
    <row r="5040" spans="5:13" x14ac:dyDescent="0.25">
      <c r="E5040"/>
      <c r="F5040"/>
      <c r="G5040"/>
      <c r="H5040"/>
      <c r="I5040"/>
      <c r="J5040"/>
      <c r="K5040"/>
      <c r="M5040" s="12" t="str">
        <f t="shared" si="78"/>
        <v xml:space="preserve"> </v>
      </c>
    </row>
    <row r="5041" spans="5:13" x14ac:dyDescent="0.25">
      <c r="E5041"/>
      <c r="F5041"/>
      <c r="G5041"/>
      <c r="H5041"/>
      <c r="I5041"/>
      <c r="J5041"/>
      <c r="K5041"/>
      <c r="M5041" s="12" t="str">
        <f t="shared" si="78"/>
        <v xml:space="preserve"> </v>
      </c>
    </row>
    <row r="5042" spans="5:13" x14ac:dyDescent="0.25">
      <c r="E5042"/>
      <c r="F5042"/>
      <c r="G5042"/>
      <c r="H5042"/>
      <c r="I5042"/>
      <c r="J5042"/>
      <c r="K5042"/>
      <c r="M5042" s="12" t="str">
        <f t="shared" si="78"/>
        <v xml:space="preserve"> </v>
      </c>
    </row>
    <row r="5043" spans="5:13" x14ac:dyDescent="0.25">
      <c r="E5043"/>
      <c r="F5043"/>
      <c r="G5043"/>
      <c r="H5043"/>
      <c r="I5043"/>
      <c r="J5043"/>
      <c r="K5043"/>
      <c r="M5043" s="12" t="str">
        <f t="shared" si="78"/>
        <v xml:space="preserve"> </v>
      </c>
    </row>
    <row r="5044" spans="5:13" x14ac:dyDescent="0.25">
      <c r="E5044"/>
      <c r="F5044"/>
      <c r="G5044"/>
      <c r="H5044"/>
      <c r="I5044"/>
      <c r="J5044"/>
      <c r="K5044"/>
      <c r="M5044" s="12" t="str">
        <f t="shared" si="78"/>
        <v xml:space="preserve"> </v>
      </c>
    </row>
    <row r="5045" spans="5:13" x14ac:dyDescent="0.25">
      <c r="E5045"/>
      <c r="F5045"/>
      <c r="G5045"/>
      <c r="H5045"/>
      <c r="I5045"/>
      <c r="J5045"/>
      <c r="K5045"/>
      <c r="M5045" s="12" t="str">
        <f t="shared" si="78"/>
        <v xml:space="preserve"> </v>
      </c>
    </row>
    <row r="5046" spans="5:13" x14ac:dyDescent="0.25">
      <c r="E5046"/>
      <c r="F5046"/>
      <c r="G5046"/>
      <c r="H5046"/>
      <c r="I5046"/>
      <c r="J5046"/>
      <c r="K5046"/>
      <c r="M5046" s="12" t="str">
        <f t="shared" si="78"/>
        <v xml:space="preserve"> </v>
      </c>
    </row>
    <row r="5047" spans="5:13" x14ac:dyDescent="0.25">
      <c r="E5047"/>
      <c r="F5047"/>
      <c r="G5047"/>
      <c r="H5047"/>
      <c r="I5047"/>
      <c r="J5047"/>
      <c r="K5047"/>
      <c r="M5047" s="12" t="str">
        <f t="shared" si="78"/>
        <v xml:space="preserve"> </v>
      </c>
    </row>
    <row r="5048" spans="5:13" x14ac:dyDescent="0.25">
      <c r="E5048"/>
      <c r="F5048"/>
      <c r="G5048"/>
      <c r="H5048"/>
      <c r="I5048"/>
      <c r="J5048"/>
      <c r="K5048"/>
      <c r="M5048" s="12" t="str">
        <f t="shared" si="78"/>
        <v xml:space="preserve"> </v>
      </c>
    </row>
    <row r="5049" spans="5:13" x14ac:dyDescent="0.25">
      <c r="E5049"/>
      <c r="F5049"/>
      <c r="G5049"/>
      <c r="H5049"/>
      <c r="I5049"/>
      <c r="J5049"/>
      <c r="K5049"/>
      <c r="M5049" s="12" t="str">
        <f t="shared" si="78"/>
        <v xml:space="preserve"> </v>
      </c>
    </row>
    <row r="5050" spans="5:13" x14ac:dyDescent="0.25">
      <c r="E5050"/>
      <c r="F5050"/>
      <c r="G5050"/>
      <c r="H5050"/>
      <c r="I5050"/>
      <c r="J5050"/>
      <c r="K5050"/>
      <c r="M5050" s="12" t="str">
        <f t="shared" si="78"/>
        <v xml:space="preserve"> </v>
      </c>
    </row>
    <row r="5051" spans="5:13" x14ac:dyDescent="0.25">
      <c r="E5051"/>
      <c r="F5051"/>
      <c r="G5051"/>
      <c r="H5051"/>
      <c r="I5051"/>
      <c r="J5051"/>
      <c r="K5051"/>
      <c r="M5051" s="12" t="str">
        <f t="shared" si="78"/>
        <v xml:space="preserve"> </v>
      </c>
    </row>
    <row r="5052" spans="5:13" x14ac:dyDescent="0.25">
      <c r="E5052"/>
      <c r="F5052"/>
      <c r="G5052"/>
      <c r="H5052"/>
      <c r="I5052"/>
      <c r="J5052"/>
      <c r="K5052"/>
      <c r="M5052" s="12" t="str">
        <f t="shared" si="78"/>
        <v xml:space="preserve"> </v>
      </c>
    </row>
    <row r="5053" spans="5:13" x14ac:dyDescent="0.25">
      <c r="E5053"/>
      <c r="F5053"/>
      <c r="G5053"/>
      <c r="H5053"/>
      <c r="I5053"/>
      <c r="J5053"/>
      <c r="K5053"/>
      <c r="M5053" s="12" t="str">
        <f t="shared" si="78"/>
        <v xml:space="preserve"> </v>
      </c>
    </row>
    <row r="5054" spans="5:13" x14ac:dyDescent="0.25">
      <c r="E5054"/>
      <c r="F5054"/>
      <c r="G5054"/>
      <c r="H5054"/>
      <c r="I5054"/>
      <c r="J5054"/>
      <c r="K5054"/>
      <c r="M5054" s="12" t="str">
        <f t="shared" si="78"/>
        <v xml:space="preserve"> </v>
      </c>
    </row>
    <row r="5055" spans="5:13" x14ac:dyDescent="0.25">
      <c r="E5055"/>
      <c r="F5055"/>
      <c r="G5055"/>
      <c r="H5055"/>
      <c r="I5055"/>
      <c r="J5055"/>
      <c r="K5055"/>
      <c r="M5055" s="12" t="str">
        <f t="shared" si="78"/>
        <v xml:space="preserve"> </v>
      </c>
    </row>
    <row r="5056" spans="5:13" x14ac:dyDescent="0.25">
      <c r="E5056"/>
      <c r="F5056"/>
      <c r="G5056"/>
      <c r="H5056"/>
      <c r="I5056"/>
      <c r="J5056"/>
      <c r="K5056"/>
      <c r="M5056" s="12" t="str">
        <f t="shared" si="78"/>
        <v xml:space="preserve"> </v>
      </c>
    </row>
    <row r="5057" spans="5:13" x14ac:dyDescent="0.25">
      <c r="E5057"/>
      <c r="F5057"/>
      <c r="G5057"/>
      <c r="H5057"/>
      <c r="I5057"/>
      <c r="J5057"/>
      <c r="K5057"/>
      <c r="M5057" s="12" t="str">
        <f t="shared" si="78"/>
        <v xml:space="preserve"> </v>
      </c>
    </row>
    <row r="5058" spans="5:13" x14ac:dyDescent="0.25">
      <c r="E5058"/>
      <c r="F5058"/>
      <c r="G5058"/>
      <c r="H5058"/>
      <c r="I5058"/>
      <c r="J5058"/>
      <c r="K5058"/>
      <c r="M5058" s="12" t="str">
        <f t="shared" si="78"/>
        <v xml:space="preserve"> </v>
      </c>
    </row>
    <row r="5059" spans="5:13" x14ac:dyDescent="0.25">
      <c r="E5059"/>
      <c r="F5059"/>
      <c r="G5059"/>
      <c r="H5059"/>
      <c r="I5059"/>
      <c r="J5059"/>
      <c r="K5059"/>
      <c r="M5059" s="12" t="str">
        <f t="shared" si="78"/>
        <v xml:space="preserve"> </v>
      </c>
    </row>
    <row r="5060" spans="5:13" x14ac:dyDescent="0.25">
      <c r="E5060"/>
      <c r="F5060"/>
      <c r="G5060"/>
      <c r="H5060"/>
      <c r="I5060"/>
      <c r="J5060"/>
      <c r="K5060"/>
      <c r="M5060" s="12" t="str">
        <f t="shared" si="78"/>
        <v xml:space="preserve"> </v>
      </c>
    </row>
    <row r="5061" spans="5:13" x14ac:dyDescent="0.25">
      <c r="E5061"/>
      <c r="F5061"/>
      <c r="G5061"/>
      <c r="H5061"/>
      <c r="I5061"/>
      <c r="J5061"/>
      <c r="K5061"/>
      <c r="M5061" s="12" t="str">
        <f t="shared" si="78"/>
        <v xml:space="preserve"> </v>
      </c>
    </row>
    <row r="5062" spans="5:13" x14ac:dyDescent="0.25">
      <c r="E5062"/>
      <c r="F5062"/>
      <c r="G5062"/>
      <c r="H5062"/>
      <c r="I5062"/>
      <c r="J5062"/>
      <c r="K5062"/>
      <c r="M5062" s="12" t="str">
        <f t="shared" si="78"/>
        <v xml:space="preserve"> </v>
      </c>
    </row>
    <row r="5063" spans="5:13" x14ac:dyDescent="0.25">
      <c r="E5063"/>
      <c r="F5063"/>
      <c r="G5063"/>
      <c r="H5063"/>
      <c r="I5063"/>
      <c r="J5063"/>
      <c r="K5063"/>
      <c r="M5063" s="12" t="str">
        <f t="shared" si="78"/>
        <v xml:space="preserve"> </v>
      </c>
    </row>
    <row r="5064" spans="5:13" x14ac:dyDescent="0.25">
      <c r="E5064"/>
      <c r="F5064"/>
      <c r="G5064"/>
      <c r="H5064"/>
      <c r="I5064"/>
      <c r="J5064"/>
      <c r="K5064"/>
      <c r="M5064" s="12" t="str">
        <f t="shared" ref="M5064:M5127" si="79">IF(J5064&gt;$M$3,"X"," ")</f>
        <v xml:space="preserve"> </v>
      </c>
    </row>
    <row r="5065" spans="5:13" x14ac:dyDescent="0.25">
      <c r="E5065"/>
      <c r="F5065"/>
      <c r="G5065"/>
      <c r="H5065"/>
      <c r="I5065"/>
      <c r="J5065"/>
      <c r="K5065"/>
      <c r="M5065" s="12" t="str">
        <f t="shared" si="79"/>
        <v xml:space="preserve"> </v>
      </c>
    </row>
    <row r="5066" spans="5:13" x14ac:dyDescent="0.25">
      <c r="E5066"/>
      <c r="F5066"/>
      <c r="G5066"/>
      <c r="H5066"/>
      <c r="I5066"/>
      <c r="J5066"/>
      <c r="K5066"/>
      <c r="M5066" s="12" t="str">
        <f t="shared" si="79"/>
        <v xml:space="preserve"> </v>
      </c>
    </row>
    <row r="5067" spans="5:13" x14ac:dyDescent="0.25">
      <c r="E5067"/>
      <c r="F5067"/>
      <c r="G5067"/>
      <c r="H5067"/>
      <c r="I5067"/>
      <c r="J5067"/>
      <c r="K5067"/>
      <c r="M5067" s="12" t="str">
        <f t="shared" si="79"/>
        <v xml:space="preserve"> </v>
      </c>
    </row>
    <row r="5068" spans="5:13" x14ac:dyDescent="0.25">
      <c r="E5068"/>
      <c r="F5068"/>
      <c r="G5068"/>
      <c r="H5068"/>
      <c r="I5068"/>
      <c r="J5068"/>
      <c r="K5068"/>
      <c r="M5068" s="12" t="str">
        <f t="shared" si="79"/>
        <v xml:space="preserve"> </v>
      </c>
    </row>
    <row r="5069" spans="5:13" x14ac:dyDescent="0.25">
      <c r="E5069"/>
      <c r="F5069"/>
      <c r="G5069"/>
      <c r="H5069"/>
      <c r="I5069"/>
      <c r="J5069"/>
      <c r="K5069"/>
      <c r="M5069" s="12" t="str">
        <f t="shared" si="79"/>
        <v xml:space="preserve"> </v>
      </c>
    </row>
    <row r="5070" spans="5:13" x14ac:dyDescent="0.25">
      <c r="E5070"/>
      <c r="F5070"/>
      <c r="G5070"/>
      <c r="H5070"/>
      <c r="I5070"/>
      <c r="J5070"/>
      <c r="K5070"/>
      <c r="M5070" s="12" t="str">
        <f t="shared" si="79"/>
        <v xml:space="preserve"> </v>
      </c>
    </row>
    <row r="5071" spans="5:13" x14ac:dyDescent="0.25">
      <c r="E5071"/>
      <c r="F5071"/>
      <c r="G5071"/>
      <c r="H5071"/>
      <c r="I5071"/>
      <c r="J5071"/>
      <c r="K5071"/>
      <c r="M5071" s="12" t="str">
        <f t="shared" si="79"/>
        <v xml:space="preserve"> </v>
      </c>
    </row>
    <row r="5072" spans="5:13" x14ac:dyDescent="0.25">
      <c r="E5072"/>
      <c r="F5072"/>
      <c r="G5072"/>
      <c r="H5072"/>
      <c r="I5072"/>
      <c r="J5072"/>
      <c r="K5072"/>
      <c r="M5072" s="12" t="str">
        <f t="shared" si="79"/>
        <v xml:space="preserve"> </v>
      </c>
    </row>
    <row r="5073" spans="5:13" x14ac:dyDescent="0.25">
      <c r="E5073"/>
      <c r="F5073"/>
      <c r="G5073"/>
      <c r="H5073"/>
      <c r="I5073"/>
      <c r="J5073"/>
      <c r="K5073"/>
      <c r="M5073" s="12" t="str">
        <f t="shared" si="79"/>
        <v xml:space="preserve"> </v>
      </c>
    </row>
    <row r="5074" spans="5:13" x14ac:dyDescent="0.25">
      <c r="E5074"/>
      <c r="F5074"/>
      <c r="G5074"/>
      <c r="H5074"/>
      <c r="I5074"/>
      <c r="J5074"/>
      <c r="K5074"/>
      <c r="M5074" s="12" t="str">
        <f t="shared" si="79"/>
        <v xml:space="preserve"> </v>
      </c>
    </row>
    <row r="5075" spans="5:13" x14ac:dyDescent="0.25">
      <c r="E5075"/>
      <c r="F5075"/>
      <c r="G5075"/>
      <c r="H5075"/>
      <c r="I5075"/>
      <c r="J5075"/>
      <c r="K5075"/>
      <c r="M5075" s="12" t="str">
        <f t="shared" si="79"/>
        <v xml:space="preserve"> </v>
      </c>
    </row>
    <row r="5076" spans="5:13" x14ac:dyDescent="0.25">
      <c r="E5076"/>
      <c r="F5076"/>
      <c r="G5076"/>
      <c r="H5076"/>
      <c r="I5076"/>
      <c r="J5076"/>
      <c r="K5076"/>
      <c r="M5076" s="12" t="str">
        <f t="shared" si="79"/>
        <v xml:space="preserve"> </v>
      </c>
    </row>
    <row r="5077" spans="5:13" x14ac:dyDescent="0.25">
      <c r="E5077"/>
      <c r="F5077"/>
      <c r="G5077"/>
      <c r="H5077"/>
      <c r="I5077"/>
      <c r="J5077"/>
      <c r="K5077"/>
      <c r="M5077" s="12" t="str">
        <f t="shared" si="79"/>
        <v xml:space="preserve"> </v>
      </c>
    </row>
    <row r="5078" spans="5:13" x14ac:dyDescent="0.25">
      <c r="E5078"/>
      <c r="F5078"/>
      <c r="G5078"/>
      <c r="H5078"/>
      <c r="I5078"/>
      <c r="J5078"/>
      <c r="K5078"/>
      <c r="M5078" s="12" t="str">
        <f t="shared" si="79"/>
        <v xml:space="preserve"> </v>
      </c>
    </row>
    <row r="5079" spans="5:13" x14ac:dyDescent="0.25">
      <c r="E5079"/>
      <c r="F5079"/>
      <c r="G5079"/>
      <c r="H5079"/>
      <c r="I5079"/>
      <c r="J5079"/>
      <c r="K5079"/>
      <c r="M5079" s="12" t="str">
        <f t="shared" si="79"/>
        <v xml:space="preserve"> </v>
      </c>
    </row>
    <row r="5080" spans="5:13" x14ac:dyDescent="0.25">
      <c r="E5080"/>
      <c r="F5080"/>
      <c r="G5080"/>
      <c r="H5080"/>
      <c r="I5080"/>
      <c r="J5080"/>
      <c r="K5080"/>
      <c r="M5080" s="12" t="str">
        <f t="shared" si="79"/>
        <v xml:space="preserve"> </v>
      </c>
    </row>
    <row r="5081" spans="5:13" x14ac:dyDescent="0.25">
      <c r="E5081"/>
      <c r="F5081"/>
      <c r="G5081"/>
      <c r="H5081"/>
      <c r="I5081"/>
      <c r="J5081"/>
      <c r="K5081"/>
      <c r="M5081" s="12" t="str">
        <f t="shared" si="79"/>
        <v xml:space="preserve"> </v>
      </c>
    </row>
    <row r="5082" spans="5:13" x14ac:dyDescent="0.25">
      <c r="E5082"/>
      <c r="F5082"/>
      <c r="G5082"/>
      <c r="H5082"/>
      <c r="I5082"/>
      <c r="J5082"/>
      <c r="K5082"/>
      <c r="M5082" s="12" t="str">
        <f t="shared" si="79"/>
        <v xml:space="preserve"> </v>
      </c>
    </row>
    <row r="5083" spans="5:13" x14ac:dyDescent="0.25">
      <c r="E5083"/>
      <c r="F5083"/>
      <c r="G5083"/>
      <c r="H5083"/>
      <c r="I5083"/>
      <c r="J5083"/>
      <c r="K5083"/>
      <c r="M5083" s="12" t="str">
        <f t="shared" si="79"/>
        <v xml:space="preserve"> </v>
      </c>
    </row>
    <row r="5084" spans="5:13" x14ac:dyDescent="0.25">
      <c r="E5084"/>
      <c r="F5084"/>
      <c r="G5084"/>
      <c r="H5084"/>
      <c r="I5084"/>
      <c r="J5084"/>
      <c r="K5084"/>
      <c r="M5084" s="12" t="str">
        <f t="shared" si="79"/>
        <v xml:space="preserve"> </v>
      </c>
    </row>
    <row r="5085" spans="5:13" x14ac:dyDescent="0.25">
      <c r="E5085"/>
      <c r="F5085"/>
      <c r="G5085"/>
      <c r="H5085"/>
      <c r="I5085"/>
      <c r="J5085"/>
      <c r="K5085"/>
      <c r="M5085" s="12" t="str">
        <f t="shared" si="79"/>
        <v xml:space="preserve"> </v>
      </c>
    </row>
    <row r="5086" spans="5:13" x14ac:dyDescent="0.25">
      <c r="E5086"/>
      <c r="F5086"/>
      <c r="G5086"/>
      <c r="H5086"/>
      <c r="I5086"/>
      <c r="J5086"/>
      <c r="K5086"/>
      <c r="M5086" s="12" t="str">
        <f t="shared" si="79"/>
        <v xml:space="preserve"> </v>
      </c>
    </row>
    <row r="5087" spans="5:13" x14ac:dyDescent="0.25">
      <c r="E5087"/>
      <c r="F5087"/>
      <c r="G5087"/>
      <c r="H5087"/>
      <c r="I5087"/>
      <c r="J5087"/>
      <c r="K5087"/>
      <c r="M5087" s="12" t="str">
        <f t="shared" si="79"/>
        <v xml:space="preserve"> </v>
      </c>
    </row>
    <row r="5088" spans="5:13" x14ac:dyDescent="0.25">
      <c r="E5088"/>
      <c r="F5088"/>
      <c r="G5088"/>
      <c r="H5088"/>
      <c r="I5088"/>
      <c r="J5088"/>
      <c r="K5088"/>
      <c r="M5088" s="12" t="str">
        <f t="shared" si="79"/>
        <v xml:space="preserve"> </v>
      </c>
    </row>
    <row r="5089" spans="5:13" x14ac:dyDescent="0.25">
      <c r="E5089"/>
      <c r="F5089"/>
      <c r="G5089"/>
      <c r="H5089"/>
      <c r="I5089"/>
      <c r="J5089"/>
      <c r="K5089"/>
      <c r="M5089" s="12" t="str">
        <f t="shared" si="79"/>
        <v xml:space="preserve"> </v>
      </c>
    </row>
    <row r="5090" spans="5:13" x14ac:dyDescent="0.25">
      <c r="E5090"/>
      <c r="F5090"/>
      <c r="G5090"/>
      <c r="H5090"/>
      <c r="I5090"/>
      <c r="J5090"/>
      <c r="K5090"/>
      <c r="M5090" s="12" t="str">
        <f t="shared" si="79"/>
        <v xml:space="preserve"> </v>
      </c>
    </row>
    <row r="5091" spans="5:13" x14ac:dyDescent="0.25">
      <c r="E5091"/>
      <c r="F5091"/>
      <c r="G5091"/>
      <c r="H5091"/>
      <c r="I5091"/>
      <c r="J5091"/>
      <c r="K5091"/>
      <c r="M5091" s="12" t="str">
        <f t="shared" si="79"/>
        <v xml:space="preserve"> </v>
      </c>
    </row>
    <row r="5092" spans="5:13" x14ac:dyDescent="0.25">
      <c r="E5092"/>
      <c r="F5092"/>
      <c r="G5092"/>
      <c r="H5092"/>
      <c r="I5092"/>
      <c r="J5092"/>
      <c r="K5092"/>
      <c r="M5092" s="12" t="str">
        <f t="shared" si="79"/>
        <v xml:space="preserve"> </v>
      </c>
    </row>
    <row r="5093" spans="5:13" x14ac:dyDescent="0.25">
      <c r="E5093"/>
      <c r="F5093"/>
      <c r="G5093"/>
      <c r="H5093"/>
      <c r="I5093"/>
      <c r="J5093"/>
      <c r="K5093"/>
      <c r="M5093" s="12" t="str">
        <f t="shared" si="79"/>
        <v xml:space="preserve"> </v>
      </c>
    </row>
    <row r="5094" spans="5:13" x14ac:dyDescent="0.25">
      <c r="E5094"/>
      <c r="F5094"/>
      <c r="G5094"/>
      <c r="H5094"/>
      <c r="I5094"/>
      <c r="J5094"/>
      <c r="K5094"/>
      <c r="M5094" s="12" t="str">
        <f t="shared" si="79"/>
        <v xml:space="preserve"> </v>
      </c>
    </row>
    <row r="5095" spans="5:13" x14ac:dyDescent="0.25">
      <c r="E5095"/>
      <c r="F5095"/>
      <c r="G5095"/>
      <c r="H5095"/>
      <c r="I5095"/>
      <c r="J5095"/>
      <c r="K5095"/>
      <c r="M5095" s="12" t="str">
        <f t="shared" si="79"/>
        <v xml:space="preserve"> </v>
      </c>
    </row>
    <row r="5096" spans="5:13" x14ac:dyDescent="0.25">
      <c r="E5096"/>
      <c r="F5096"/>
      <c r="G5096"/>
      <c r="H5096"/>
      <c r="I5096"/>
      <c r="J5096"/>
      <c r="K5096"/>
      <c r="M5096" s="12" t="str">
        <f t="shared" si="79"/>
        <v xml:space="preserve"> </v>
      </c>
    </row>
    <row r="5097" spans="5:13" x14ac:dyDescent="0.25">
      <c r="E5097"/>
      <c r="F5097"/>
      <c r="G5097"/>
      <c r="H5097"/>
      <c r="I5097"/>
      <c r="J5097"/>
      <c r="K5097"/>
      <c r="M5097" s="12" t="str">
        <f t="shared" si="79"/>
        <v xml:space="preserve"> </v>
      </c>
    </row>
    <row r="5098" spans="5:13" x14ac:dyDescent="0.25">
      <c r="E5098"/>
      <c r="F5098"/>
      <c r="G5098"/>
      <c r="H5098"/>
      <c r="I5098"/>
      <c r="J5098"/>
      <c r="K5098"/>
      <c r="M5098" s="12" t="str">
        <f t="shared" si="79"/>
        <v xml:space="preserve"> </v>
      </c>
    </row>
    <row r="5099" spans="5:13" x14ac:dyDescent="0.25">
      <c r="E5099"/>
      <c r="F5099"/>
      <c r="G5099"/>
      <c r="H5099"/>
      <c r="I5099"/>
      <c r="J5099"/>
      <c r="K5099"/>
      <c r="M5099" s="12" t="str">
        <f t="shared" si="79"/>
        <v xml:space="preserve"> </v>
      </c>
    </row>
    <row r="5100" spans="5:13" x14ac:dyDescent="0.25">
      <c r="E5100"/>
      <c r="F5100"/>
      <c r="G5100"/>
      <c r="H5100"/>
      <c r="I5100"/>
      <c r="J5100"/>
      <c r="K5100"/>
      <c r="M5100" s="12" t="str">
        <f t="shared" si="79"/>
        <v xml:space="preserve"> </v>
      </c>
    </row>
    <row r="5101" spans="5:13" x14ac:dyDescent="0.25">
      <c r="E5101"/>
      <c r="F5101"/>
      <c r="G5101"/>
      <c r="H5101"/>
      <c r="I5101"/>
      <c r="J5101"/>
      <c r="K5101"/>
      <c r="M5101" s="12" t="str">
        <f t="shared" si="79"/>
        <v xml:space="preserve"> </v>
      </c>
    </row>
    <row r="5102" spans="5:13" x14ac:dyDescent="0.25">
      <c r="E5102"/>
      <c r="F5102"/>
      <c r="G5102"/>
      <c r="H5102"/>
      <c r="I5102"/>
      <c r="J5102"/>
      <c r="K5102"/>
      <c r="M5102" s="12" t="str">
        <f t="shared" si="79"/>
        <v xml:space="preserve"> </v>
      </c>
    </row>
    <row r="5103" spans="5:13" x14ac:dyDescent="0.25">
      <c r="E5103"/>
      <c r="F5103"/>
      <c r="G5103"/>
      <c r="H5103"/>
      <c r="I5103"/>
      <c r="J5103"/>
      <c r="K5103"/>
      <c r="M5103" s="12" t="str">
        <f t="shared" si="79"/>
        <v xml:space="preserve"> </v>
      </c>
    </row>
    <row r="5104" spans="5:13" x14ac:dyDescent="0.25">
      <c r="E5104"/>
      <c r="F5104"/>
      <c r="G5104"/>
      <c r="H5104"/>
      <c r="I5104"/>
      <c r="J5104"/>
      <c r="K5104"/>
      <c r="M5104" s="12" t="str">
        <f t="shared" si="79"/>
        <v xml:space="preserve"> </v>
      </c>
    </row>
    <row r="5105" spans="5:13" x14ac:dyDescent="0.25">
      <c r="E5105"/>
      <c r="F5105"/>
      <c r="G5105"/>
      <c r="H5105"/>
      <c r="I5105"/>
      <c r="J5105"/>
      <c r="K5105"/>
      <c r="M5105" s="12" t="str">
        <f t="shared" si="79"/>
        <v xml:space="preserve"> </v>
      </c>
    </row>
    <row r="5106" spans="5:13" x14ac:dyDescent="0.25">
      <c r="E5106"/>
      <c r="F5106"/>
      <c r="G5106"/>
      <c r="H5106"/>
      <c r="I5106"/>
      <c r="J5106"/>
      <c r="K5106"/>
      <c r="M5106" s="12" t="str">
        <f t="shared" si="79"/>
        <v xml:space="preserve"> </v>
      </c>
    </row>
    <row r="5107" spans="5:13" x14ac:dyDescent="0.25">
      <c r="E5107"/>
      <c r="F5107"/>
      <c r="G5107"/>
      <c r="H5107"/>
      <c r="I5107"/>
      <c r="J5107"/>
      <c r="K5107"/>
      <c r="M5107" s="12" t="str">
        <f t="shared" si="79"/>
        <v xml:space="preserve"> </v>
      </c>
    </row>
    <row r="5108" spans="5:13" x14ac:dyDescent="0.25">
      <c r="E5108"/>
      <c r="F5108"/>
      <c r="G5108"/>
      <c r="H5108"/>
      <c r="I5108"/>
      <c r="J5108"/>
      <c r="K5108"/>
      <c r="M5108" s="12" t="str">
        <f t="shared" si="79"/>
        <v xml:space="preserve"> </v>
      </c>
    </row>
    <row r="5109" spans="5:13" x14ac:dyDescent="0.25">
      <c r="E5109"/>
      <c r="F5109"/>
      <c r="G5109"/>
      <c r="H5109"/>
      <c r="I5109"/>
      <c r="J5109"/>
      <c r="K5109"/>
      <c r="M5109" s="12" t="str">
        <f t="shared" si="79"/>
        <v xml:space="preserve"> </v>
      </c>
    </row>
    <row r="5110" spans="5:13" x14ac:dyDescent="0.25">
      <c r="E5110"/>
      <c r="F5110"/>
      <c r="G5110"/>
      <c r="H5110"/>
      <c r="I5110"/>
      <c r="J5110"/>
      <c r="K5110"/>
      <c r="M5110" s="12" t="str">
        <f t="shared" si="79"/>
        <v xml:space="preserve"> </v>
      </c>
    </row>
    <row r="5111" spans="5:13" x14ac:dyDescent="0.25">
      <c r="E5111"/>
      <c r="F5111"/>
      <c r="G5111"/>
      <c r="H5111"/>
      <c r="I5111"/>
      <c r="J5111"/>
      <c r="K5111"/>
      <c r="M5111" s="12" t="str">
        <f t="shared" si="79"/>
        <v xml:space="preserve"> </v>
      </c>
    </row>
    <row r="5112" spans="5:13" x14ac:dyDescent="0.25">
      <c r="E5112"/>
      <c r="F5112"/>
      <c r="G5112"/>
      <c r="H5112"/>
      <c r="I5112"/>
      <c r="J5112"/>
      <c r="K5112"/>
      <c r="M5112" s="12" t="str">
        <f t="shared" si="79"/>
        <v xml:space="preserve"> </v>
      </c>
    </row>
    <row r="5113" spans="5:13" x14ac:dyDescent="0.25">
      <c r="E5113"/>
      <c r="F5113"/>
      <c r="G5113"/>
      <c r="H5113"/>
      <c r="I5113"/>
      <c r="J5113"/>
      <c r="K5113"/>
      <c r="M5113" s="12" t="str">
        <f t="shared" si="79"/>
        <v xml:space="preserve"> </v>
      </c>
    </row>
    <row r="5114" spans="5:13" x14ac:dyDescent="0.25">
      <c r="E5114"/>
      <c r="F5114"/>
      <c r="G5114"/>
      <c r="H5114"/>
      <c r="I5114"/>
      <c r="J5114"/>
      <c r="K5114"/>
      <c r="M5114" s="12" t="str">
        <f t="shared" si="79"/>
        <v xml:space="preserve"> </v>
      </c>
    </row>
    <row r="5115" spans="5:13" x14ac:dyDescent="0.25">
      <c r="E5115"/>
      <c r="F5115"/>
      <c r="G5115"/>
      <c r="H5115"/>
      <c r="I5115"/>
      <c r="J5115"/>
      <c r="K5115"/>
      <c r="M5115" s="12" t="str">
        <f t="shared" si="79"/>
        <v xml:space="preserve"> </v>
      </c>
    </row>
    <row r="5116" spans="5:13" x14ac:dyDescent="0.25">
      <c r="E5116"/>
      <c r="F5116"/>
      <c r="G5116"/>
      <c r="H5116"/>
      <c r="I5116"/>
      <c r="J5116"/>
      <c r="K5116"/>
      <c r="M5116" s="12" t="str">
        <f t="shared" si="79"/>
        <v xml:space="preserve"> </v>
      </c>
    </row>
    <row r="5117" spans="5:13" x14ac:dyDescent="0.25">
      <c r="E5117"/>
      <c r="F5117"/>
      <c r="G5117"/>
      <c r="H5117"/>
      <c r="I5117"/>
      <c r="J5117"/>
      <c r="K5117"/>
      <c r="M5117" s="12" t="str">
        <f t="shared" si="79"/>
        <v xml:space="preserve"> </v>
      </c>
    </row>
    <row r="5118" spans="5:13" x14ac:dyDescent="0.25">
      <c r="E5118"/>
      <c r="F5118"/>
      <c r="G5118"/>
      <c r="H5118"/>
      <c r="I5118"/>
      <c r="J5118"/>
      <c r="K5118"/>
      <c r="M5118" s="12" t="str">
        <f t="shared" si="79"/>
        <v xml:space="preserve"> </v>
      </c>
    </row>
    <row r="5119" spans="5:13" x14ac:dyDescent="0.25">
      <c r="E5119"/>
      <c r="F5119"/>
      <c r="G5119"/>
      <c r="H5119"/>
      <c r="I5119"/>
      <c r="J5119"/>
      <c r="K5119"/>
      <c r="M5119" s="12" t="str">
        <f t="shared" si="79"/>
        <v xml:space="preserve"> </v>
      </c>
    </row>
    <row r="5120" spans="5:13" x14ac:dyDescent="0.25">
      <c r="E5120"/>
      <c r="F5120"/>
      <c r="G5120"/>
      <c r="H5120"/>
      <c r="I5120"/>
      <c r="J5120"/>
      <c r="K5120"/>
      <c r="M5120" s="12" t="str">
        <f t="shared" si="79"/>
        <v xml:space="preserve"> </v>
      </c>
    </row>
    <row r="5121" spans="5:13" x14ac:dyDescent="0.25">
      <c r="E5121"/>
      <c r="F5121"/>
      <c r="G5121"/>
      <c r="H5121"/>
      <c r="I5121"/>
      <c r="J5121"/>
      <c r="K5121"/>
      <c r="M5121" s="12" t="str">
        <f t="shared" si="79"/>
        <v xml:space="preserve"> </v>
      </c>
    </row>
    <row r="5122" spans="5:13" x14ac:dyDescent="0.25">
      <c r="E5122"/>
      <c r="F5122"/>
      <c r="G5122"/>
      <c r="H5122"/>
      <c r="I5122"/>
      <c r="J5122"/>
      <c r="K5122"/>
      <c r="M5122" s="12" t="str">
        <f t="shared" si="79"/>
        <v xml:space="preserve"> </v>
      </c>
    </row>
    <row r="5123" spans="5:13" x14ac:dyDescent="0.25">
      <c r="E5123"/>
      <c r="F5123"/>
      <c r="G5123"/>
      <c r="H5123"/>
      <c r="I5123"/>
      <c r="J5123"/>
      <c r="K5123"/>
      <c r="M5123" s="12" t="str">
        <f t="shared" si="79"/>
        <v xml:space="preserve"> </v>
      </c>
    </row>
    <row r="5124" spans="5:13" x14ac:dyDescent="0.25">
      <c r="E5124"/>
      <c r="F5124"/>
      <c r="G5124"/>
      <c r="H5124"/>
      <c r="I5124"/>
      <c r="J5124"/>
      <c r="K5124"/>
      <c r="M5124" s="12" t="str">
        <f t="shared" si="79"/>
        <v xml:space="preserve"> </v>
      </c>
    </row>
    <row r="5125" spans="5:13" x14ac:dyDescent="0.25">
      <c r="E5125"/>
      <c r="F5125"/>
      <c r="G5125"/>
      <c r="H5125"/>
      <c r="I5125"/>
      <c r="J5125"/>
      <c r="K5125"/>
      <c r="M5125" s="12" t="str">
        <f t="shared" si="79"/>
        <v xml:space="preserve"> </v>
      </c>
    </row>
    <row r="5126" spans="5:13" x14ac:dyDescent="0.25">
      <c r="E5126"/>
      <c r="F5126"/>
      <c r="G5126"/>
      <c r="H5126"/>
      <c r="I5126"/>
      <c r="J5126"/>
      <c r="K5126"/>
      <c r="M5126" s="12" t="str">
        <f t="shared" si="79"/>
        <v xml:space="preserve"> </v>
      </c>
    </row>
    <row r="5127" spans="5:13" x14ac:dyDescent="0.25">
      <c r="E5127"/>
      <c r="F5127"/>
      <c r="G5127"/>
      <c r="H5127"/>
      <c r="I5127"/>
      <c r="J5127"/>
      <c r="K5127"/>
      <c r="M5127" s="12" t="str">
        <f t="shared" si="79"/>
        <v xml:space="preserve"> </v>
      </c>
    </row>
    <row r="5128" spans="5:13" x14ac:dyDescent="0.25">
      <c r="E5128"/>
      <c r="F5128"/>
      <c r="G5128"/>
      <c r="H5128"/>
      <c r="I5128"/>
      <c r="J5128"/>
      <c r="K5128"/>
      <c r="M5128" s="12" t="str">
        <f t="shared" ref="M5128:M5191" si="80">IF(J5128&gt;$M$3,"X"," ")</f>
        <v xml:space="preserve"> </v>
      </c>
    </row>
    <row r="5129" spans="5:13" x14ac:dyDescent="0.25">
      <c r="E5129"/>
      <c r="F5129"/>
      <c r="G5129"/>
      <c r="H5129"/>
      <c r="I5129"/>
      <c r="J5129"/>
      <c r="K5129"/>
      <c r="M5129" s="12" t="str">
        <f t="shared" si="80"/>
        <v xml:space="preserve"> </v>
      </c>
    </row>
    <row r="5130" spans="5:13" x14ac:dyDescent="0.25">
      <c r="E5130"/>
      <c r="F5130"/>
      <c r="G5130"/>
      <c r="H5130"/>
      <c r="I5130"/>
      <c r="J5130"/>
      <c r="K5130"/>
      <c r="M5130" s="12" t="str">
        <f t="shared" si="80"/>
        <v xml:space="preserve"> </v>
      </c>
    </row>
    <row r="5131" spans="5:13" x14ac:dyDescent="0.25">
      <c r="E5131"/>
      <c r="F5131"/>
      <c r="G5131"/>
      <c r="H5131"/>
      <c r="I5131"/>
      <c r="J5131"/>
      <c r="K5131"/>
      <c r="M5131" s="12" t="str">
        <f t="shared" si="80"/>
        <v xml:space="preserve"> </v>
      </c>
    </row>
    <row r="5132" spans="5:13" x14ac:dyDescent="0.25">
      <c r="E5132"/>
      <c r="F5132"/>
      <c r="G5132"/>
      <c r="H5132"/>
      <c r="I5132"/>
      <c r="J5132"/>
      <c r="K5132"/>
      <c r="M5132" s="12" t="str">
        <f t="shared" si="80"/>
        <v xml:space="preserve"> </v>
      </c>
    </row>
    <row r="5133" spans="5:13" x14ac:dyDescent="0.25">
      <c r="E5133"/>
      <c r="F5133"/>
      <c r="G5133"/>
      <c r="H5133"/>
      <c r="I5133"/>
      <c r="J5133"/>
      <c r="K5133"/>
      <c r="M5133" s="12" t="str">
        <f t="shared" si="80"/>
        <v xml:space="preserve"> </v>
      </c>
    </row>
    <row r="5134" spans="5:13" x14ac:dyDescent="0.25">
      <c r="E5134"/>
      <c r="F5134"/>
      <c r="G5134"/>
      <c r="H5134"/>
      <c r="I5134"/>
      <c r="J5134"/>
      <c r="K5134"/>
      <c r="M5134" s="12" t="str">
        <f t="shared" si="80"/>
        <v xml:space="preserve"> </v>
      </c>
    </row>
    <row r="5135" spans="5:13" x14ac:dyDescent="0.25">
      <c r="E5135"/>
      <c r="F5135"/>
      <c r="G5135"/>
      <c r="H5135"/>
      <c r="I5135"/>
      <c r="J5135"/>
      <c r="K5135"/>
      <c r="M5135" s="12" t="str">
        <f t="shared" si="80"/>
        <v xml:space="preserve"> </v>
      </c>
    </row>
    <row r="5136" spans="5:13" x14ac:dyDescent="0.25">
      <c r="E5136"/>
      <c r="F5136"/>
      <c r="G5136"/>
      <c r="H5136"/>
      <c r="I5136"/>
      <c r="J5136"/>
      <c r="K5136"/>
      <c r="M5136" s="12" t="str">
        <f t="shared" si="80"/>
        <v xml:space="preserve"> </v>
      </c>
    </row>
    <row r="5137" spans="5:13" x14ac:dyDescent="0.25">
      <c r="E5137"/>
      <c r="F5137"/>
      <c r="G5137"/>
      <c r="H5137"/>
      <c r="I5137"/>
      <c r="J5137"/>
      <c r="K5137"/>
      <c r="M5137" s="12" t="str">
        <f t="shared" si="80"/>
        <v xml:space="preserve"> </v>
      </c>
    </row>
    <row r="5138" spans="5:13" x14ac:dyDescent="0.25">
      <c r="E5138"/>
      <c r="F5138"/>
      <c r="G5138"/>
      <c r="H5138"/>
      <c r="I5138"/>
      <c r="J5138"/>
      <c r="K5138"/>
      <c r="M5138" s="12" t="str">
        <f t="shared" si="80"/>
        <v xml:space="preserve"> </v>
      </c>
    </row>
    <row r="5139" spans="5:13" x14ac:dyDescent="0.25">
      <c r="E5139"/>
      <c r="F5139"/>
      <c r="G5139"/>
      <c r="H5139"/>
      <c r="I5139"/>
      <c r="J5139"/>
      <c r="K5139"/>
      <c r="M5139" s="12" t="str">
        <f t="shared" si="80"/>
        <v xml:space="preserve"> </v>
      </c>
    </row>
    <row r="5140" spans="5:13" x14ac:dyDescent="0.25">
      <c r="E5140"/>
      <c r="F5140"/>
      <c r="G5140"/>
      <c r="H5140"/>
      <c r="I5140"/>
      <c r="J5140"/>
      <c r="K5140"/>
      <c r="M5140" s="12" t="str">
        <f t="shared" si="80"/>
        <v xml:space="preserve"> </v>
      </c>
    </row>
    <row r="5141" spans="5:13" x14ac:dyDescent="0.25">
      <c r="E5141"/>
      <c r="F5141"/>
      <c r="G5141"/>
      <c r="H5141"/>
      <c r="I5141"/>
      <c r="J5141"/>
      <c r="K5141"/>
      <c r="M5141" s="12" t="str">
        <f t="shared" si="80"/>
        <v xml:space="preserve"> </v>
      </c>
    </row>
    <row r="5142" spans="5:13" x14ac:dyDescent="0.25">
      <c r="E5142"/>
      <c r="F5142"/>
      <c r="G5142"/>
      <c r="H5142"/>
      <c r="I5142"/>
      <c r="J5142"/>
      <c r="K5142"/>
      <c r="M5142" s="12" t="str">
        <f t="shared" si="80"/>
        <v xml:space="preserve"> </v>
      </c>
    </row>
    <row r="5143" spans="5:13" x14ac:dyDescent="0.25">
      <c r="E5143"/>
      <c r="F5143"/>
      <c r="G5143"/>
      <c r="H5143"/>
      <c r="I5143"/>
      <c r="J5143"/>
      <c r="K5143"/>
      <c r="M5143" s="12" t="str">
        <f t="shared" si="80"/>
        <v xml:space="preserve"> </v>
      </c>
    </row>
    <row r="5144" spans="5:13" x14ac:dyDescent="0.25">
      <c r="E5144"/>
      <c r="F5144"/>
      <c r="G5144"/>
      <c r="H5144"/>
      <c r="I5144"/>
      <c r="J5144"/>
      <c r="K5144"/>
      <c r="M5144" s="12" t="str">
        <f t="shared" si="80"/>
        <v xml:space="preserve"> </v>
      </c>
    </row>
    <row r="5145" spans="5:13" x14ac:dyDescent="0.25">
      <c r="E5145"/>
      <c r="F5145"/>
      <c r="G5145"/>
      <c r="H5145"/>
      <c r="I5145"/>
      <c r="J5145"/>
      <c r="K5145"/>
      <c r="M5145" s="12" t="str">
        <f t="shared" si="80"/>
        <v xml:space="preserve"> </v>
      </c>
    </row>
    <row r="5146" spans="5:13" x14ac:dyDescent="0.25">
      <c r="E5146"/>
      <c r="F5146"/>
      <c r="G5146"/>
      <c r="H5146"/>
      <c r="I5146"/>
      <c r="J5146"/>
      <c r="K5146"/>
      <c r="M5146" s="12" t="str">
        <f t="shared" si="80"/>
        <v xml:space="preserve"> </v>
      </c>
    </row>
    <row r="5147" spans="5:13" x14ac:dyDescent="0.25">
      <c r="E5147"/>
      <c r="F5147"/>
      <c r="G5147"/>
      <c r="H5147"/>
      <c r="I5147"/>
      <c r="J5147"/>
      <c r="K5147"/>
      <c r="M5147" s="12" t="str">
        <f t="shared" si="80"/>
        <v xml:space="preserve"> </v>
      </c>
    </row>
    <row r="5148" spans="5:13" x14ac:dyDescent="0.25">
      <c r="E5148"/>
      <c r="F5148"/>
      <c r="G5148"/>
      <c r="H5148"/>
      <c r="I5148"/>
      <c r="J5148"/>
      <c r="K5148"/>
      <c r="M5148" s="12" t="str">
        <f t="shared" si="80"/>
        <v xml:space="preserve"> </v>
      </c>
    </row>
    <row r="5149" spans="5:13" x14ac:dyDescent="0.25">
      <c r="E5149"/>
      <c r="F5149"/>
      <c r="G5149"/>
      <c r="H5149"/>
      <c r="I5149"/>
      <c r="J5149"/>
      <c r="K5149"/>
      <c r="M5149" s="12" t="str">
        <f t="shared" si="80"/>
        <v xml:space="preserve"> </v>
      </c>
    </row>
    <row r="5150" spans="5:13" x14ac:dyDescent="0.25">
      <c r="E5150"/>
      <c r="F5150"/>
      <c r="G5150"/>
      <c r="H5150"/>
      <c r="I5150"/>
      <c r="J5150"/>
      <c r="K5150"/>
      <c r="M5150" s="12" t="str">
        <f t="shared" si="80"/>
        <v xml:space="preserve"> </v>
      </c>
    </row>
    <row r="5151" spans="5:13" x14ac:dyDescent="0.25">
      <c r="E5151"/>
      <c r="F5151"/>
      <c r="G5151"/>
      <c r="H5151"/>
      <c r="I5151"/>
      <c r="J5151"/>
      <c r="K5151"/>
      <c r="M5151" s="12" t="str">
        <f t="shared" si="80"/>
        <v xml:space="preserve"> </v>
      </c>
    </row>
    <row r="5152" spans="5:13" x14ac:dyDescent="0.25">
      <c r="E5152"/>
      <c r="F5152"/>
      <c r="G5152"/>
      <c r="H5152"/>
      <c r="I5152"/>
      <c r="J5152"/>
      <c r="K5152"/>
      <c r="M5152" s="12" t="str">
        <f t="shared" si="80"/>
        <v xml:space="preserve"> </v>
      </c>
    </row>
    <row r="5153" spans="5:13" x14ac:dyDescent="0.25">
      <c r="E5153"/>
      <c r="F5153"/>
      <c r="G5153"/>
      <c r="H5153"/>
      <c r="I5153"/>
      <c r="J5153"/>
      <c r="K5153"/>
      <c r="M5153" s="12" t="str">
        <f t="shared" si="80"/>
        <v xml:space="preserve"> </v>
      </c>
    </row>
    <row r="5154" spans="5:13" x14ac:dyDescent="0.25">
      <c r="E5154"/>
      <c r="F5154"/>
      <c r="G5154"/>
      <c r="H5154"/>
      <c r="I5154"/>
      <c r="J5154"/>
      <c r="K5154"/>
      <c r="M5154" s="12" t="str">
        <f t="shared" si="80"/>
        <v xml:space="preserve"> </v>
      </c>
    </row>
    <row r="5155" spans="5:13" x14ac:dyDescent="0.25">
      <c r="E5155"/>
      <c r="F5155"/>
      <c r="G5155"/>
      <c r="H5155"/>
      <c r="I5155"/>
      <c r="J5155"/>
      <c r="K5155"/>
      <c r="M5155" s="12" t="str">
        <f t="shared" si="80"/>
        <v xml:space="preserve"> </v>
      </c>
    </row>
    <row r="5156" spans="5:13" x14ac:dyDescent="0.25">
      <c r="E5156"/>
      <c r="F5156"/>
      <c r="G5156"/>
      <c r="H5156"/>
      <c r="I5156"/>
      <c r="J5156"/>
      <c r="K5156"/>
      <c r="M5156" s="12" t="str">
        <f t="shared" si="80"/>
        <v xml:space="preserve"> </v>
      </c>
    </row>
    <row r="5157" spans="5:13" x14ac:dyDescent="0.25">
      <c r="E5157"/>
      <c r="F5157"/>
      <c r="G5157"/>
      <c r="H5157"/>
      <c r="I5157"/>
      <c r="J5157"/>
      <c r="K5157"/>
      <c r="M5157" s="12" t="str">
        <f t="shared" si="80"/>
        <v xml:space="preserve"> </v>
      </c>
    </row>
    <row r="5158" spans="5:13" x14ac:dyDescent="0.25">
      <c r="E5158"/>
      <c r="F5158"/>
      <c r="G5158"/>
      <c r="H5158"/>
      <c r="I5158"/>
      <c r="J5158"/>
      <c r="K5158"/>
      <c r="M5158" s="12" t="str">
        <f t="shared" si="80"/>
        <v xml:space="preserve"> </v>
      </c>
    </row>
    <row r="5159" spans="5:13" x14ac:dyDescent="0.25">
      <c r="E5159"/>
      <c r="F5159"/>
      <c r="G5159"/>
      <c r="H5159"/>
      <c r="I5159"/>
      <c r="J5159"/>
      <c r="K5159"/>
      <c r="M5159" s="12" t="str">
        <f t="shared" si="80"/>
        <v xml:space="preserve"> </v>
      </c>
    </row>
    <row r="5160" spans="5:13" x14ac:dyDescent="0.25">
      <c r="E5160"/>
      <c r="F5160"/>
      <c r="G5160"/>
      <c r="H5160"/>
      <c r="I5160"/>
      <c r="J5160"/>
      <c r="K5160"/>
      <c r="M5160" s="12" t="str">
        <f t="shared" si="80"/>
        <v xml:space="preserve"> </v>
      </c>
    </row>
    <row r="5161" spans="5:13" x14ac:dyDescent="0.25">
      <c r="E5161"/>
      <c r="F5161"/>
      <c r="G5161"/>
      <c r="H5161"/>
      <c r="I5161"/>
      <c r="J5161"/>
      <c r="K5161"/>
      <c r="M5161" s="12" t="str">
        <f t="shared" si="80"/>
        <v xml:space="preserve"> </v>
      </c>
    </row>
    <row r="5162" spans="5:13" x14ac:dyDescent="0.25">
      <c r="E5162"/>
      <c r="F5162"/>
      <c r="G5162"/>
      <c r="H5162"/>
      <c r="I5162"/>
      <c r="J5162"/>
      <c r="K5162"/>
      <c r="M5162" s="12" t="str">
        <f t="shared" si="80"/>
        <v xml:space="preserve"> </v>
      </c>
    </row>
    <row r="5163" spans="5:13" x14ac:dyDescent="0.25">
      <c r="E5163"/>
      <c r="F5163"/>
      <c r="G5163"/>
      <c r="H5163"/>
      <c r="I5163"/>
      <c r="J5163"/>
      <c r="K5163"/>
      <c r="M5163" s="12" t="str">
        <f t="shared" si="80"/>
        <v xml:space="preserve"> </v>
      </c>
    </row>
    <row r="5164" spans="5:13" x14ac:dyDescent="0.25">
      <c r="E5164"/>
      <c r="F5164"/>
      <c r="G5164"/>
      <c r="H5164"/>
      <c r="I5164"/>
      <c r="J5164"/>
      <c r="K5164"/>
      <c r="M5164" s="12" t="str">
        <f t="shared" si="80"/>
        <v xml:space="preserve"> </v>
      </c>
    </row>
    <row r="5165" spans="5:13" x14ac:dyDescent="0.25">
      <c r="E5165"/>
      <c r="F5165"/>
      <c r="G5165"/>
      <c r="H5165"/>
      <c r="I5165"/>
      <c r="J5165"/>
      <c r="K5165"/>
      <c r="M5165" s="12" t="str">
        <f t="shared" si="80"/>
        <v xml:space="preserve"> </v>
      </c>
    </row>
    <row r="5166" spans="5:13" x14ac:dyDescent="0.25">
      <c r="E5166"/>
      <c r="F5166"/>
      <c r="G5166"/>
      <c r="H5166"/>
      <c r="I5166"/>
      <c r="J5166"/>
      <c r="K5166"/>
      <c r="M5166" s="12" t="str">
        <f t="shared" si="80"/>
        <v xml:space="preserve"> </v>
      </c>
    </row>
    <row r="5167" spans="5:13" x14ac:dyDescent="0.25">
      <c r="E5167"/>
      <c r="F5167"/>
      <c r="G5167"/>
      <c r="H5167"/>
      <c r="I5167"/>
      <c r="J5167"/>
      <c r="K5167"/>
      <c r="M5167" s="12" t="str">
        <f t="shared" si="80"/>
        <v xml:space="preserve"> </v>
      </c>
    </row>
    <row r="5168" spans="5:13" x14ac:dyDescent="0.25">
      <c r="E5168"/>
      <c r="F5168"/>
      <c r="G5168"/>
      <c r="H5168"/>
      <c r="I5168"/>
      <c r="J5168"/>
      <c r="K5168"/>
      <c r="M5168" s="12" t="str">
        <f t="shared" si="80"/>
        <v xml:space="preserve"> </v>
      </c>
    </row>
    <row r="5169" spans="5:13" x14ac:dyDescent="0.25">
      <c r="E5169"/>
      <c r="F5169"/>
      <c r="G5169"/>
      <c r="H5169"/>
      <c r="I5169"/>
      <c r="J5169"/>
      <c r="K5169"/>
      <c r="M5169" s="12" t="str">
        <f t="shared" si="80"/>
        <v xml:space="preserve"> </v>
      </c>
    </row>
    <row r="5170" spans="5:13" x14ac:dyDescent="0.25">
      <c r="E5170"/>
      <c r="F5170"/>
      <c r="G5170"/>
      <c r="H5170"/>
      <c r="I5170"/>
      <c r="J5170"/>
      <c r="K5170"/>
      <c r="M5170" s="12" t="str">
        <f t="shared" si="80"/>
        <v xml:space="preserve"> </v>
      </c>
    </row>
    <row r="5171" spans="5:13" x14ac:dyDescent="0.25">
      <c r="E5171"/>
      <c r="F5171"/>
      <c r="G5171"/>
      <c r="H5171"/>
      <c r="I5171"/>
      <c r="J5171"/>
      <c r="K5171"/>
      <c r="M5171" s="12" t="str">
        <f t="shared" si="80"/>
        <v xml:space="preserve"> </v>
      </c>
    </row>
    <row r="5172" spans="5:13" x14ac:dyDescent="0.25">
      <c r="E5172"/>
      <c r="F5172"/>
      <c r="G5172"/>
      <c r="H5172"/>
      <c r="I5172"/>
      <c r="J5172"/>
      <c r="K5172"/>
      <c r="M5172" s="12" t="str">
        <f t="shared" si="80"/>
        <v xml:space="preserve"> </v>
      </c>
    </row>
    <row r="5173" spans="5:13" x14ac:dyDescent="0.25">
      <c r="E5173"/>
      <c r="F5173"/>
      <c r="G5173"/>
      <c r="H5173"/>
      <c r="I5173"/>
      <c r="J5173"/>
      <c r="K5173"/>
      <c r="M5173" s="12" t="str">
        <f t="shared" si="80"/>
        <v xml:space="preserve"> </v>
      </c>
    </row>
    <row r="5174" spans="5:13" x14ac:dyDescent="0.25">
      <c r="E5174"/>
      <c r="F5174"/>
      <c r="G5174"/>
      <c r="H5174"/>
      <c r="I5174"/>
      <c r="J5174"/>
      <c r="K5174"/>
      <c r="M5174" s="12" t="str">
        <f t="shared" si="80"/>
        <v xml:space="preserve"> </v>
      </c>
    </row>
    <row r="5175" spans="5:13" x14ac:dyDescent="0.25">
      <c r="E5175"/>
      <c r="F5175"/>
      <c r="G5175"/>
      <c r="H5175"/>
      <c r="I5175"/>
      <c r="J5175"/>
      <c r="K5175"/>
      <c r="M5175" s="12" t="str">
        <f t="shared" si="80"/>
        <v xml:space="preserve"> </v>
      </c>
    </row>
    <row r="5176" spans="5:13" x14ac:dyDescent="0.25">
      <c r="E5176"/>
      <c r="F5176"/>
      <c r="G5176"/>
      <c r="H5176"/>
      <c r="I5176"/>
      <c r="J5176"/>
      <c r="K5176"/>
      <c r="M5176" s="12" t="str">
        <f t="shared" si="80"/>
        <v xml:space="preserve"> </v>
      </c>
    </row>
    <row r="5177" spans="5:13" x14ac:dyDescent="0.25">
      <c r="E5177"/>
      <c r="F5177"/>
      <c r="G5177"/>
      <c r="H5177"/>
      <c r="I5177"/>
      <c r="J5177"/>
      <c r="K5177"/>
      <c r="M5177" s="12" t="str">
        <f t="shared" si="80"/>
        <v xml:space="preserve"> </v>
      </c>
    </row>
    <row r="5178" spans="5:13" x14ac:dyDescent="0.25">
      <c r="E5178"/>
      <c r="F5178"/>
      <c r="G5178"/>
      <c r="H5178"/>
      <c r="I5178"/>
      <c r="J5178"/>
      <c r="K5178"/>
      <c r="M5178" s="12" t="str">
        <f t="shared" si="80"/>
        <v xml:space="preserve"> </v>
      </c>
    </row>
    <row r="5179" spans="5:13" x14ac:dyDescent="0.25">
      <c r="E5179"/>
      <c r="F5179"/>
      <c r="G5179"/>
      <c r="H5179"/>
      <c r="I5179"/>
      <c r="J5179"/>
      <c r="K5179"/>
      <c r="M5179" s="12" t="str">
        <f t="shared" si="80"/>
        <v xml:space="preserve"> </v>
      </c>
    </row>
    <row r="5180" spans="5:13" x14ac:dyDescent="0.25">
      <c r="E5180"/>
      <c r="F5180"/>
      <c r="G5180"/>
      <c r="H5180"/>
      <c r="I5180"/>
      <c r="J5180"/>
      <c r="K5180"/>
      <c r="M5180" s="12" t="str">
        <f t="shared" si="80"/>
        <v xml:space="preserve"> </v>
      </c>
    </row>
    <row r="5181" spans="5:13" x14ac:dyDescent="0.25">
      <c r="E5181"/>
      <c r="F5181"/>
      <c r="G5181"/>
      <c r="H5181"/>
      <c r="I5181"/>
      <c r="J5181"/>
      <c r="K5181"/>
      <c r="M5181" s="12" t="str">
        <f t="shared" si="80"/>
        <v xml:space="preserve"> </v>
      </c>
    </row>
    <row r="5182" spans="5:13" x14ac:dyDescent="0.25">
      <c r="E5182"/>
      <c r="F5182"/>
      <c r="G5182"/>
      <c r="H5182"/>
      <c r="I5182"/>
      <c r="J5182"/>
      <c r="K5182"/>
      <c r="M5182" s="12" t="str">
        <f t="shared" si="80"/>
        <v xml:space="preserve"> </v>
      </c>
    </row>
    <row r="5183" spans="5:13" x14ac:dyDescent="0.25">
      <c r="E5183"/>
      <c r="F5183"/>
      <c r="G5183"/>
      <c r="H5183"/>
      <c r="I5183"/>
      <c r="J5183"/>
      <c r="K5183"/>
      <c r="M5183" s="12" t="str">
        <f t="shared" si="80"/>
        <v xml:space="preserve"> </v>
      </c>
    </row>
    <row r="5184" spans="5:13" x14ac:dyDescent="0.25">
      <c r="E5184"/>
      <c r="F5184"/>
      <c r="G5184"/>
      <c r="H5184"/>
      <c r="I5184"/>
      <c r="J5184"/>
      <c r="K5184"/>
      <c r="M5184" s="12" t="str">
        <f t="shared" si="80"/>
        <v xml:space="preserve"> </v>
      </c>
    </row>
    <row r="5185" spans="5:13" x14ac:dyDescent="0.25">
      <c r="E5185"/>
      <c r="F5185"/>
      <c r="G5185"/>
      <c r="H5185"/>
      <c r="I5185"/>
      <c r="J5185"/>
      <c r="K5185"/>
      <c r="M5185" s="12" t="str">
        <f t="shared" si="80"/>
        <v xml:space="preserve"> </v>
      </c>
    </row>
    <row r="5186" spans="5:13" x14ac:dyDescent="0.25">
      <c r="E5186"/>
      <c r="F5186"/>
      <c r="G5186"/>
      <c r="H5186"/>
      <c r="I5186"/>
      <c r="J5186"/>
      <c r="K5186"/>
      <c r="M5186" s="12" t="str">
        <f t="shared" si="80"/>
        <v xml:space="preserve"> </v>
      </c>
    </row>
    <row r="5187" spans="5:13" x14ac:dyDescent="0.25">
      <c r="E5187"/>
      <c r="F5187"/>
      <c r="G5187"/>
      <c r="H5187"/>
      <c r="I5187"/>
      <c r="J5187"/>
      <c r="K5187"/>
      <c r="M5187" s="12" t="str">
        <f t="shared" si="80"/>
        <v xml:space="preserve"> </v>
      </c>
    </row>
    <row r="5188" spans="5:13" x14ac:dyDescent="0.25">
      <c r="E5188"/>
      <c r="F5188"/>
      <c r="G5188"/>
      <c r="H5188"/>
      <c r="I5188"/>
      <c r="J5188"/>
      <c r="K5188"/>
      <c r="M5188" s="12" t="str">
        <f t="shared" si="80"/>
        <v xml:space="preserve"> </v>
      </c>
    </row>
    <row r="5189" spans="5:13" x14ac:dyDescent="0.25">
      <c r="E5189"/>
      <c r="F5189"/>
      <c r="G5189"/>
      <c r="H5189"/>
      <c r="I5189"/>
      <c r="J5189"/>
      <c r="K5189"/>
      <c r="M5189" s="12" t="str">
        <f t="shared" si="80"/>
        <v xml:space="preserve"> </v>
      </c>
    </row>
    <row r="5190" spans="5:13" x14ac:dyDescent="0.25">
      <c r="E5190"/>
      <c r="F5190"/>
      <c r="G5190"/>
      <c r="H5190"/>
      <c r="I5190"/>
      <c r="J5190"/>
      <c r="K5190"/>
      <c r="M5190" s="12" t="str">
        <f t="shared" si="80"/>
        <v xml:space="preserve"> </v>
      </c>
    </row>
    <row r="5191" spans="5:13" x14ac:dyDescent="0.25">
      <c r="E5191"/>
      <c r="F5191"/>
      <c r="G5191"/>
      <c r="H5191"/>
      <c r="I5191"/>
      <c r="J5191"/>
      <c r="K5191"/>
      <c r="M5191" s="12" t="str">
        <f t="shared" si="80"/>
        <v xml:space="preserve"> </v>
      </c>
    </row>
    <row r="5192" spans="5:13" x14ac:dyDescent="0.25">
      <c r="E5192"/>
      <c r="F5192"/>
      <c r="G5192"/>
      <c r="H5192"/>
      <c r="I5192"/>
      <c r="J5192"/>
      <c r="K5192"/>
      <c r="M5192" s="12" t="str">
        <f t="shared" ref="M5192:M5255" si="81">IF(J5192&gt;$M$3,"X"," ")</f>
        <v xml:space="preserve"> </v>
      </c>
    </row>
    <row r="5193" spans="5:13" x14ac:dyDescent="0.25">
      <c r="E5193"/>
      <c r="F5193"/>
      <c r="G5193"/>
      <c r="H5193"/>
      <c r="I5193"/>
      <c r="J5193"/>
      <c r="K5193"/>
      <c r="M5193" s="12" t="str">
        <f t="shared" si="81"/>
        <v xml:space="preserve"> </v>
      </c>
    </row>
    <row r="5194" spans="5:13" x14ac:dyDescent="0.25">
      <c r="E5194"/>
      <c r="F5194"/>
      <c r="G5194"/>
      <c r="H5194"/>
      <c r="I5194"/>
      <c r="J5194"/>
      <c r="K5194"/>
      <c r="M5194" s="12" t="str">
        <f t="shared" si="81"/>
        <v xml:space="preserve"> </v>
      </c>
    </row>
    <row r="5195" spans="5:13" x14ac:dyDescent="0.25">
      <c r="E5195"/>
      <c r="F5195"/>
      <c r="G5195"/>
      <c r="H5195"/>
      <c r="I5195"/>
      <c r="J5195"/>
      <c r="K5195"/>
      <c r="M5195" s="12" t="str">
        <f t="shared" si="81"/>
        <v xml:space="preserve"> </v>
      </c>
    </row>
    <row r="5196" spans="5:13" x14ac:dyDescent="0.25">
      <c r="E5196"/>
      <c r="F5196"/>
      <c r="G5196"/>
      <c r="H5196"/>
      <c r="I5196"/>
      <c r="J5196"/>
      <c r="K5196"/>
      <c r="M5196" s="12" t="str">
        <f t="shared" si="81"/>
        <v xml:space="preserve"> </v>
      </c>
    </row>
    <row r="5197" spans="5:13" x14ac:dyDescent="0.25">
      <c r="E5197"/>
      <c r="F5197"/>
      <c r="G5197"/>
      <c r="H5197"/>
      <c r="I5197"/>
      <c r="J5197"/>
      <c r="K5197"/>
      <c r="M5197" s="12" t="str">
        <f t="shared" si="81"/>
        <v xml:space="preserve"> </v>
      </c>
    </row>
    <row r="5198" spans="5:13" x14ac:dyDescent="0.25">
      <c r="E5198"/>
      <c r="F5198"/>
      <c r="G5198"/>
      <c r="H5198"/>
      <c r="I5198"/>
      <c r="J5198"/>
      <c r="K5198"/>
      <c r="M5198" s="12" t="str">
        <f t="shared" si="81"/>
        <v xml:space="preserve"> </v>
      </c>
    </row>
    <row r="5199" spans="5:13" x14ac:dyDescent="0.25">
      <c r="E5199"/>
      <c r="F5199"/>
      <c r="G5199"/>
      <c r="H5199"/>
      <c r="I5199"/>
      <c r="J5199"/>
      <c r="K5199"/>
      <c r="M5199" s="12" t="str">
        <f t="shared" si="81"/>
        <v xml:space="preserve"> </v>
      </c>
    </row>
    <row r="5200" spans="5:13" x14ac:dyDescent="0.25">
      <c r="E5200"/>
      <c r="F5200"/>
      <c r="G5200"/>
      <c r="H5200"/>
      <c r="I5200"/>
      <c r="J5200"/>
      <c r="K5200"/>
      <c r="M5200" s="12" t="str">
        <f t="shared" si="81"/>
        <v xml:space="preserve"> </v>
      </c>
    </row>
    <row r="5201" spans="5:13" x14ac:dyDescent="0.25">
      <c r="E5201"/>
      <c r="F5201"/>
      <c r="G5201"/>
      <c r="H5201"/>
      <c r="I5201"/>
      <c r="J5201"/>
      <c r="K5201"/>
      <c r="M5201" s="12" t="str">
        <f t="shared" si="81"/>
        <v xml:space="preserve"> </v>
      </c>
    </row>
    <row r="5202" spans="5:13" x14ac:dyDescent="0.25">
      <c r="E5202"/>
      <c r="F5202"/>
      <c r="G5202"/>
      <c r="H5202"/>
      <c r="I5202"/>
      <c r="J5202"/>
      <c r="K5202"/>
      <c r="M5202" s="12" t="str">
        <f t="shared" si="81"/>
        <v xml:space="preserve"> </v>
      </c>
    </row>
    <row r="5203" spans="5:13" x14ac:dyDescent="0.25">
      <c r="E5203"/>
      <c r="F5203"/>
      <c r="G5203"/>
      <c r="H5203"/>
      <c r="I5203"/>
      <c r="J5203"/>
      <c r="K5203"/>
      <c r="M5203" s="12" t="str">
        <f t="shared" si="81"/>
        <v xml:space="preserve"> </v>
      </c>
    </row>
    <row r="5204" spans="5:13" x14ac:dyDescent="0.25">
      <c r="E5204"/>
      <c r="F5204"/>
      <c r="G5204"/>
      <c r="H5204"/>
      <c r="I5204"/>
      <c r="J5204"/>
      <c r="K5204"/>
      <c r="M5204" s="12" t="str">
        <f t="shared" si="81"/>
        <v xml:space="preserve"> </v>
      </c>
    </row>
    <row r="5205" spans="5:13" x14ac:dyDescent="0.25">
      <c r="E5205"/>
      <c r="F5205"/>
      <c r="G5205"/>
      <c r="H5205"/>
      <c r="I5205"/>
      <c r="J5205"/>
      <c r="K5205"/>
      <c r="M5205" s="12" t="str">
        <f t="shared" si="81"/>
        <v xml:space="preserve"> </v>
      </c>
    </row>
    <row r="5206" spans="5:13" x14ac:dyDescent="0.25">
      <c r="E5206"/>
      <c r="F5206"/>
      <c r="G5206"/>
      <c r="H5206"/>
      <c r="I5206"/>
      <c r="J5206"/>
      <c r="K5206"/>
      <c r="M5206" s="12" t="str">
        <f t="shared" si="81"/>
        <v xml:space="preserve"> </v>
      </c>
    </row>
    <row r="5207" spans="5:13" x14ac:dyDescent="0.25">
      <c r="E5207"/>
      <c r="F5207"/>
      <c r="G5207"/>
      <c r="H5207"/>
      <c r="I5207"/>
      <c r="J5207"/>
      <c r="K5207"/>
      <c r="M5207" s="12" t="str">
        <f t="shared" si="81"/>
        <v xml:space="preserve"> </v>
      </c>
    </row>
    <row r="5208" spans="5:13" x14ac:dyDescent="0.25">
      <c r="E5208"/>
      <c r="F5208"/>
      <c r="G5208"/>
      <c r="H5208"/>
      <c r="I5208"/>
      <c r="J5208"/>
      <c r="K5208"/>
      <c r="M5208" s="12" t="str">
        <f t="shared" si="81"/>
        <v xml:space="preserve"> </v>
      </c>
    </row>
    <row r="5209" spans="5:13" x14ac:dyDescent="0.25">
      <c r="E5209"/>
      <c r="F5209"/>
      <c r="G5209"/>
      <c r="H5209"/>
      <c r="I5209"/>
      <c r="J5209"/>
      <c r="K5209"/>
      <c r="M5209" s="12" t="str">
        <f t="shared" si="81"/>
        <v xml:space="preserve"> </v>
      </c>
    </row>
    <row r="5210" spans="5:13" x14ac:dyDescent="0.25">
      <c r="E5210"/>
      <c r="F5210"/>
      <c r="G5210"/>
      <c r="H5210"/>
      <c r="I5210"/>
      <c r="J5210"/>
      <c r="K5210"/>
      <c r="M5210" s="12" t="str">
        <f t="shared" si="81"/>
        <v xml:space="preserve"> </v>
      </c>
    </row>
    <row r="5211" spans="5:13" x14ac:dyDescent="0.25">
      <c r="E5211"/>
      <c r="F5211"/>
      <c r="G5211"/>
      <c r="H5211"/>
      <c r="I5211"/>
      <c r="J5211"/>
      <c r="K5211"/>
      <c r="M5211" s="12" t="str">
        <f t="shared" si="81"/>
        <v xml:space="preserve"> </v>
      </c>
    </row>
    <row r="5212" spans="5:13" x14ac:dyDescent="0.25">
      <c r="E5212"/>
      <c r="F5212"/>
      <c r="G5212"/>
      <c r="H5212"/>
      <c r="I5212"/>
      <c r="J5212"/>
      <c r="K5212"/>
      <c r="M5212" s="12" t="str">
        <f t="shared" si="81"/>
        <v xml:space="preserve"> </v>
      </c>
    </row>
    <row r="5213" spans="5:13" x14ac:dyDescent="0.25">
      <c r="E5213"/>
      <c r="F5213"/>
      <c r="G5213"/>
      <c r="H5213"/>
      <c r="I5213"/>
      <c r="J5213"/>
      <c r="K5213"/>
      <c r="M5213" s="12" t="str">
        <f t="shared" si="81"/>
        <v xml:space="preserve"> </v>
      </c>
    </row>
    <row r="5214" spans="5:13" x14ac:dyDescent="0.25">
      <c r="E5214"/>
      <c r="F5214"/>
      <c r="G5214"/>
      <c r="H5214"/>
      <c r="I5214"/>
      <c r="J5214"/>
      <c r="K5214"/>
      <c r="M5214" s="12" t="str">
        <f t="shared" si="81"/>
        <v xml:space="preserve"> </v>
      </c>
    </row>
    <row r="5215" spans="5:13" x14ac:dyDescent="0.25">
      <c r="E5215"/>
      <c r="F5215"/>
      <c r="G5215"/>
      <c r="H5215"/>
      <c r="I5215"/>
      <c r="J5215"/>
      <c r="K5215"/>
      <c r="M5215" s="12" t="str">
        <f t="shared" si="81"/>
        <v xml:space="preserve"> </v>
      </c>
    </row>
    <row r="5216" spans="5:13" x14ac:dyDescent="0.25">
      <c r="E5216"/>
      <c r="F5216"/>
      <c r="G5216"/>
      <c r="H5216"/>
      <c r="I5216"/>
      <c r="J5216"/>
      <c r="K5216"/>
      <c r="M5216" s="12" t="str">
        <f t="shared" si="81"/>
        <v xml:space="preserve"> </v>
      </c>
    </row>
    <row r="5217" spans="5:13" x14ac:dyDescent="0.25">
      <c r="E5217"/>
      <c r="F5217"/>
      <c r="G5217"/>
      <c r="H5217"/>
      <c r="I5217"/>
      <c r="J5217"/>
      <c r="K5217"/>
      <c r="M5217" s="12" t="str">
        <f t="shared" si="81"/>
        <v xml:space="preserve"> </v>
      </c>
    </row>
    <row r="5218" spans="5:13" x14ac:dyDescent="0.25">
      <c r="E5218"/>
      <c r="F5218"/>
      <c r="G5218"/>
      <c r="H5218"/>
      <c r="I5218"/>
      <c r="J5218"/>
      <c r="K5218"/>
      <c r="M5218" s="12" t="str">
        <f t="shared" si="81"/>
        <v xml:space="preserve"> </v>
      </c>
    </row>
    <row r="5219" spans="5:13" x14ac:dyDescent="0.25">
      <c r="E5219"/>
      <c r="F5219"/>
      <c r="G5219"/>
      <c r="H5219"/>
      <c r="I5219"/>
      <c r="J5219"/>
      <c r="K5219"/>
      <c r="M5219" s="12" t="str">
        <f t="shared" si="81"/>
        <v xml:space="preserve"> </v>
      </c>
    </row>
    <row r="5220" spans="5:13" x14ac:dyDescent="0.25">
      <c r="E5220"/>
      <c r="F5220"/>
      <c r="G5220"/>
      <c r="H5220"/>
      <c r="I5220"/>
      <c r="J5220"/>
      <c r="K5220"/>
      <c r="M5220" s="12" t="str">
        <f t="shared" si="81"/>
        <v xml:space="preserve"> </v>
      </c>
    </row>
    <row r="5221" spans="5:13" x14ac:dyDescent="0.25">
      <c r="E5221"/>
      <c r="F5221"/>
      <c r="G5221"/>
      <c r="H5221"/>
      <c r="I5221"/>
      <c r="J5221"/>
      <c r="K5221"/>
      <c r="M5221" s="12" t="str">
        <f t="shared" si="81"/>
        <v xml:space="preserve"> </v>
      </c>
    </row>
    <row r="5222" spans="5:13" x14ac:dyDescent="0.25">
      <c r="E5222"/>
      <c r="F5222"/>
      <c r="G5222"/>
      <c r="H5222"/>
      <c r="I5222"/>
      <c r="J5222"/>
      <c r="K5222"/>
      <c r="M5222" s="12" t="str">
        <f t="shared" si="81"/>
        <v xml:space="preserve"> </v>
      </c>
    </row>
    <row r="5223" spans="5:13" x14ac:dyDescent="0.25">
      <c r="E5223"/>
      <c r="F5223"/>
      <c r="G5223"/>
      <c r="H5223"/>
      <c r="I5223"/>
      <c r="J5223"/>
      <c r="K5223"/>
      <c r="M5223" s="12" t="str">
        <f t="shared" si="81"/>
        <v xml:space="preserve"> </v>
      </c>
    </row>
    <row r="5224" spans="5:13" x14ac:dyDescent="0.25">
      <c r="E5224"/>
      <c r="F5224"/>
      <c r="G5224"/>
      <c r="H5224"/>
      <c r="I5224"/>
      <c r="J5224"/>
      <c r="K5224"/>
      <c r="M5224" s="12" t="str">
        <f t="shared" si="81"/>
        <v xml:space="preserve"> </v>
      </c>
    </row>
    <row r="5225" spans="5:13" x14ac:dyDescent="0.25">
      <c r="E5225"/>
      <c r="F5225"/>
      <c r="G5225"/>
      <c r="H5225"/>
      <c r="I5225"/>
      <c r="J5225"/>
      <c r="K5225"/>
      <c r="M5225" s="12" t="str">
        <f t="shared" si="81"/>
        <v xml:space="preserve"> </v>
      </c>
    </row>
    <row r="5226" spans="5:13" x14ac:dyDescent="0.25">
      <c r="E5226"/>
      <c r="F5226"/>
      <c r="G5226"/>
      <c r="H5226"/>
      <c r="I5226"/>
      <c r="J5226"/>
      <c r="K5226"/>
      <c r="M5226" s="12" t="str">
        <f t="shared" si="81"/>
        <v xml:space="preserve"> </v>
      </c>
    </row>
    <row r="5227" spans="5:13" x14ac:dyDescent="0.25">
      <c r="E5227"/>
      <c r="F5227"/>
      <c r="G5227"/>
      <c r="H5227"/>
      <c r="I5227"/>
      <c r="J5227"/>
      <c r="K5227"/>
      <c r="M5227" s="12" t="str">
        <f t="shared" si="81"/>
        <v xml:space="preserve"> </v>
      </c>
    </row>
    <row r="5228" spans="5:13" x14ac:dyDescent="0.25">
      <c r="E5228"/>
      <c r="F5228"/>
      <c r="G5228"/>
      <c r="H5228"/>
      <c r="I5228"/>
      <c r="J5228"/>
      <c r="K5228"/>
      <c r="M5228" s="12" t="str">
        <f t="shared" si="81"/>
        <v xml:space="preserve"> </v>
      </c>
    </row>
    <row r="5229" spans="5:13" x14ac:dyDescent="0.25">
      <c r="E5229"/>
      <c r="F5229"/>
      <c r="G5229"/>
      <c r="H5229"/>
      <c r="I5229"/>
      <c r="J5229"/>
      <c r="K5229"/>
      <c r="M5229" s="12" t="str">
        <f t="shared" si="81"/>
        <v xml:space="preserve"> </v>
      </c>
    </row>
    <row r="5230" spans="5:13" x14ac:dyDescent="0.25">
      <c r="E5230"/>
      <c r="F5230"/>
      <c r="G5230"/>
      <c r="H5230"/>
      <c r="I5230"/>
      <c r="J5230"/>
      <c r="K5230"/>
      <c r="M5230" s="12" t="str">
        <f t="shared" si="81"/>
        <v xml:space="preserve"> </v>
      </c>
    </row>
    <row r="5231" spans="5:13" x14ac:dyDescent="0.25">
      <c r="E5231"/>
      <c r="F5231"/>
      <c r="G5231"/>
      <c r="H5231"/>
      <c r="I5231"/>
      <c r="J5231"/>
      <c r="K5231"/>
      <c r="M5231" s="12" t="str">
        <f t="shared" si="81"/>
        <v xml:space="preserve"> </v>
      </c>
    </row>
    <row r="5232" spans="5:13" x14ac:dyDescent="0.25">
      <c r="E5232"/>
      <c r="F5232"/>
      <c r="G5232"/>
      <c r="H5232"/>
      <c r="I5232"/>
      <c r="J5232"/>
      <c r="K5232"/>
      <c r="M5232" s="12" t="str">
        <f t="shared" si="81"/>
        <v xml:space="preserve"> </v>
      </c>
    </row>
    <row r="5233" spans="5:13" x14ac:dyDescent="0.25">
      <c r="E5233"/>
      <c r="F5233"/>
      <c r="G5233"/>
      <c r="H5233"/>
      <c r="I5233"/>
      <c r="J5233"/>
      <c r="K5233"/>
      <c r="M5233" s="12" t="str">
        <f t="shared" si="81"/>
        <v xml:space="preserve"> </v>
      </c>
    </row>
    <row r="5234" spans="5:13" x14ac:dyDescent="0.25">
      <c r="E5234"/>
      <c r="F5234"/>
      <c r="G5234"/>
      <c r="H5234"/>
      <c r="I5234"/>
      <c r="J5234"/>
      <c r="K5234"/>
      <c r="M5234" s="12" t="str">
        <f t="shared" si="81"/>
        <v xml:space="preserve"> </v>
      </c>
    </row>
    <row r="5235" spans="5:13" x14ac:dyDescent="0.25">
      <c r="E5235"/>
      <c r="F5235"/>
      <c r="G5235"/>
      <c r="H5235"/>
      <c r="I5235"/>
      <c r="J5235"/>
      <c r="K5235"/>
      <c r="M5235" s="12" t="str">
        <f t="shared" si="81"/>
        <v xml:space="preserve"> </v>
      </c>
    </row>
    <row r="5236" spans="5:13" x14ac:dyDescent="0.25">
      <c r="E5236"/>
      <c r="F5236"/>
      <c r="G5236"/>
      <c r="H5236"/>
      <c r="I5236"/>
      <c r="J5236"/>
      <c r="K5236"/>
      <c r="M5236" s="12" t="str">
        <f t="shared" si="81"/>
        <v xml:space="preserve"> </v>
      </c>
    </row>
    <row r="5237" spans="5:13" x14ac:dyDescent="0.25">
      <c r="E5237"/>
      <c r="F5237"/>
      <c r="G5237"/>
      <c r="H5237"/>
      <c r="I5237"/>
      <c r="J5237"/>
      <c r="K5237"/>
      <c r="M5237" s="12" t="str">
        <f t="shared" si="81"/>
        <v xml:space="preserve"> </v>
      </c>
    </row>
    <row r="5238" spans="5:13" x14ac:dyDescent="0.25">
      <c r="E5238"/>
      <c r="F5238"/>
      <c r="G5238"/>
      <c r="H5238"/>
      <c r="I5238"/>
      <c r="J5238"/>
      <c r="K5238"/>
      <c r="M5238" s="12" t="str">
        <f t="shared" si="81"/>
        <v xml:space="preserve"> </v>
      </c>
    </row>
    <row r="5239" spans="5:13" x14ac:dyDescent="0.25">
      <c r="E5239"/>
      <c r="F5239"/>
      <c r="G5239"/>
      <c r="H5239"/>
      <c r="I5239"/>
      <c r="J5239"/>
      <c r="K5239"/>
      <c r="M5239" s="12" t="str">
        <f t="shared" si="81"/>
        <v xml:space="preserve"> </v>
      </c>
    </row>
    <row r="5240" spans="5:13" x14ac:dyDescent="0.25">
      <c r="E5240"/>
      <c r="F5240"/>
      <c r="G5240"/>
      <c r="H5240"/>
      <c r="I5240"/>
      <c r="J5240"/>
      <c r="K5240"/>
      <c r="M5240" s="12" t="str">
        <f t="shared" si="81"/>
        <v xml:space="preserve"> </v>
      </c>
    </row>
    <row r="5241" spans="5:13" x14ac:dyDescent="0.25">
      <c r="E5241"/>
      <c r="F5241"/>
      <c r="G5241"/>
      <c r="H5241"/>
      <c r="I5241"/>
      <c r="J5241"/>
      <c r="K5241"/>
      <c r="M5241" s="12" t="str">
        <f t="shared" si="81"/>
        <v xml:space="preserve"> </v>
      </c>
    </row>
    <row r="5242" spans="5:13" x14ac:dyDescent="0.25">
      <c r="E5242"/>
      <c r="F5242"/>
      <c r="G5242"/>
      <c r="H5242"/>
      <c r="I5242"/>
      <c r="J5242"/>
      <c r="K5242"/>
      <c r="M5242" s="12" t="str">
        <f t="shared" si="81"/>
        <v xml:space="preserve"> </v>
      </c>
    </row>
    <row r="5243" spans="5:13" x14ac:dyDescent="0.25">
      <c r="E5243"/>
      <c r="F5243"/>
      <c r="G5243"/>
      <c r="H5243"/>
      <c r="I5243"/>
      <c r="J5243"/>
      <c r="K5243"/>
      <c r="M5243" s="12" t="str">
        <f t="shared" si="81"/>
        <v xml:space="preserve"> </v>
      </c>
    </row>
    <row r="5244" spans="5:13" x14ac:dyDescent="0.25">
      <c r="E5244"/>
      <c r="F5244"/>
      <c r="G5244"/>
      <c r="H5244"/>
      <c r="I5244"/>
      <c r="J5244"/>
      <c r="K5244"/>
      <c r="M5244" s="12" t="str">
        <f t="shared" si="81"/>
        <v xml:space="preserve"> </v>
      </c>
    </row>
    <row r="5245" spans="5:13" x14ac:dyDescent="0.25">
      <c r="E5245"/>
      <c r="F5245"/>
      <c r="G5245"/>
      <c r="H5245"/>
      <c r="I5245"/>
      <c r="J5245"/>
      <c r="K5245"/>
      <c r="M5245" s="12" t="str">
        <f t="shared" si="81"/>
        <v xml:space="preserve"> </v>
      </c>
    </row>
    <row r="5246" spans="5:13" x14ac:dyDescent="0.25">
      <c r="E5246"/>
      <c r="F5246"/>
      <c r="G5246"/>
      <c r="H5246"/>
      <c r="I5246"/>
      <c r="J5246"/>
      <c r="K5246"/>
      <c r="M5246" s="12" t="str">
        <f t="shared" si="81"/>
        <v xml:space="preserve"> </v>
      </c>
    </row>
    <row r="5247" spans="5:13" x14ac:dyDescent="0.25">
      <c r="E5247"/>
      <c r="F5247"/>
      <c r="G5247"/>
      <c r="H5247"/>
      <c r="I5247"/>
      <c r="J5247"/>
      <c r="K5247"/>
      <c r="M5247" s="12" t="str">
        <f t="shared" si="81"/>
        <v xml:space="preserve"> </v>
      </c>
    </row>
    <row r="5248" spans="5:13" x14ac:dyDescent="0.25">
      <c r="E5248"/>
      <c r="F5248"/>
      <c r="G5248"/>
      <c r="H5248"/>
      <c r="I5248"/>
      <c r="J5248"/>
      <c r="K5248"/>
      <c r="M5248" s="12" t="str">
        <f t="shared" si="81"/>
        <v xml:space="preserve"> </v>
      </c>
    </row>
    <row r="5249" spans="5:13" x14ac:dyDescent="0.25">
      <c r="E5249"/>
      <c r="F5249"/>
      <c r="G5249"/>
      <c r="H5249"/>
      <c r="I5249"/>
      <c r="J5249"/>
      <c r="K5249"/>
      <c r="M5249" s="12" t="str">
        <f t="shared" si="81"/>
        <v xml:space="preserve"> </v>
      </c>
    </row>
    <row r="5250" spans="5:13" x14ac:dyDescent="0.25">
      <c r="E5250"/>
      <c r="F5250"/>
      <c r="G5250"/>
      <c r="H5250"/>
      <c r="I5250"/>
      <c r="J5250"/>
      <c r="K5250"/>
      <c r="M5250" s="12" t="str">
        <f t="shared" si="81"/>
        <v xml:space="preserve"> </v>
      </c>
    </row>
    <row r="5251" spans="5:13" x14ac:dyDescent="0.25">
      <c r="E5251"/>
      <c r="F5251"/>
      <c r="G5251"/>
      <c r="H5251"/>
      <c r="I5251"/>
      <c r="J5251"/>
      <c r="K5251"/>
      <c r="M5251" s="12" t="str">
        <f t="shared" si="81"/>
        <v xml:space="preserve"> </v>
      </c>
    </row>
    <row r="5252" spans="5:13" x14ac:dyDescent="0.25">
      <c r="E5252"/>
      <c r="F5252"/>
      <c r="G5252"/>
      <c r="H5252"/>
      <c r="I5252"/>
      <c r="J5252"/>
      <c r="K5252"/>
      <c r="M5252" s="12" t="str">
        <f t="shared" si="81"/>
        <v xml:space="preserve"> </v>
      </c>
    </row>
    <row r="5253" spans="5:13" x14ac:dyDescent="0.25">
      <c r="E5253"/>
      <c r="F5253"/>
      <c r="G5253"/>
      <c r="H5253"/>
      <c r="I5253"/>
      <c r="J5253"/>
      <c r="K5253"/>
      <c r="M5253" s="12" t="str">
        <f t="shared" si="81"/>
        <v xml:space="preserve"> </v>
      </c>
    </row>
    <row r="5254" spans="5:13" x14ac:dyDescent="0.25">
      <c r="E5254"/>
      <c r="F5254"/>
      <c r="G5254"/>
      <c r="H5254"/>
      <c r="I5254"/>
      <c r="J5254"/>
      <c r="K5254"/>
      <c r="M5254" s="12" t="str">
        <f t="shared" si="81"/>
        <v xml:space="preserve"> </v>
      </c>
    </row>
    <row r="5255" spans="5:13" x14ac:dyDescent="0.25">
      <c r="E5255"/>
      <c r="F5255"/>
      <c r="G5255"/>
      <c r="H5255"/>
      <c r="I5255"/>
      <c r="J5255"/>
      <c r="K5255"/>
      <c r="M5255" s="12" t="str">
        <f t="shared" si="81"/>
        <v xml:space="preserve"> </v>
      </c>
    </row>
    <row r="5256" spans="5:13" x14ac:dyDescent="0.25">
      <c r="E5256"/>
      <c r="F5256"/>
      <c r="G5256"/>
      <c r="H5256"/>
      <c r="I5256"/>
      <c r="J5256"/>
      <c r="K5256"/>
      <c r="M5256" s="12" t="str">
        <f t="shared" ref="M5256:M5319" si="82">IF(J5256&gt;$M$3,"X"," ")</f>
        <v xml:space="preserve"> </v>
      </c>
    </row>
    <row r="5257" spans="5:13" x14ac:dyDescent="0.25">
      <c r="E5257"/>
      <c r="F5257"/>
      <c r="G5257"/>
      <c r="H5257"/>
      <c r="I5257"/>
      <c r="J5257"/>
      <c r="K5257"/>
      <c r="M5257" s="12" t="str">
        <f t="shared" si="82"/>
        <v xml:space="preserve"> </v>
      </c>
    </row>
    <row r="5258" spans="5:13" x14ac:dyDescent="0.25">
      <c r="E5258"/>
      <c r="F5258"/>
      <c r="G5258"/>
      <c r="H5258"/>
      <c r="I5258"/>
      <c r="J5258"/>
      <c r="K5258"/>
      <c r="M5258" s="12" t="str">
        <f t="shared" si="82"/>
        <v xml:space="preserve"> </v>
      </c>
    </row>
    <row r="5259" spans="5:13" x14ac:dyDescent="0.25">
      <c r="E5259"/>
      <c r="F5259"/>
      <c r="G5259"/>
      <c r="H5259"/>
      <c r="I5259"/>
      <c r="J5259"/>
      <c r="K5259"/>
      <c r="M5259" s="12" t="str">
        <f t="shared" si="82"/>
        <v xml:space="preserve"> </v>
      </c>
    </row>
    <row r="5260" spans="5:13" x14ac:dyDescent="0.25">
      <c r="E5260"/>
      <c r="F5260"/>
      <c r="G5260"/>
      <c r="H5260"/>
      <c r="I5260"/>
      <c r="J5260"/>
      <c r="K5260"/>
      <c r="M5260" s="12" t="str">
        <f t="shared" si="82"/>
        <v xml:space="preserve"> </v>
      </c>
    </row>
    <row r="5261" spans="5:13" x14ac:dyDescent="0.25">
      <c r="E5261"/>
      <c r="F5261"/>
      <c r="G5261"/>
      <c r="H5261"/>
      <c r="I5261"/>
      <c r="J5261"/>
      <c r="K5261"/>
      <c r="M5261" s="12" t="str">
        <f t="shared" si="82"/>
        <v xml:space="preserve"> </v>
      </c>
    </row>
    <row r="5262" spans="5:13" x14ac:dyDescent="0.25">
      <c r="E5262"/>
      <c r="F5262"/>
      <c r="G5262"/>
      <c r="H5262"/>
      <c r="I5262"/>
      <c r="J5262"/>
      <c r="K5262"/>
      <c r="M5262" s="12" t="str">
        <f t="shared" si="82"/>
        <v xml:space="preserve"> </v>
      </c>
    </row>
    <row r="5263" spans="5:13" x14ac:dyDescent="0.25">
      <c r="E5263"/>
      <c r="F5263"/>
      <c r="G5263"/>
      <c r="H5263"/>
      <c r="I5263"/>
      <c r="J5263"/>
      <c r="K5263"/>
      <c r="M5263" s="12" t="str">
        <f t="shared" si="82"/>
        <v xml:space="preserve"> </v>
      </c>
    </row>
    <row r="5264" spans="5:13" x14ac:dyDescent="0.25">
      <c r="E5264"/>
      <c r="F5264"/>
      <c r="G5264"/>
      <c r="H5264"/>
      <c r="I5264"/>
      <c r="J5264"/>
      <c r="K5264"/>
      <c r="M5264" s="12" t="str">
        <f t="shared" si="82"/>
        <v xml:space="preserve"> </v>
      </c>
    </row>
    <row r="5265" spans="5:13" x14ac:dyDescent="0.25">
      <c r="E5265"/>
      <c r="F5265"/>
      <c r="G5265"/>
      <c r="H5265"/>
      <c r="I5265"/>
      <c r="J5265"/>
      <c r="K5265"/>
      <c r="M5265" s="12" t="str">
        <f t="shared" si="82"/>
        <v xml:space="preserve"> </v>
      </c>
    </row>
    <row r="5266" spans="5:13" x14ac:dyDescent="0.25">
      <c r="E5266"/>
      <c r="F5266"/>
      <c r="G5266"/>
      <c r="H5266"/>
      <c r="I5266"/>
      <c r="J5266"/>
      <c r="K5266"/>
      <c r="M5266" s="12" t="str">
        <f t="shared" si="82"/>
        <v xml:space="preserve"> </v>
      </c>
    </row>
    <row r="5267" spans="5:13" x14ac:dyDescent="0.25">
      <c r="E5267"/>
      <c r="F5267"/>
      <c r="G5267"/>
      <c r="H5267"/>
      <c r="I5267"/>
      <c r="J5267"/>
      <c r="K5267"/>
      <c r="M5267" s="12" t="str">
        <f t="shared" si="82"/>
        <v xml:space="preserve"> </v>
      </c>
    </row>
    <row r="5268" spans="5:13" x14ac:dyDescent="0.25">
      <c r="E5268"/>
      <c r="F5268"/>
      <c r="G5268"/>
      <c r="H5268"/>
      <c r="I5268"/>
      <c r="J5268"/>
      <c r="K5268"/>
      <c r="M5268" s="12" t="str">
        <f t="shared" si="82"/>
        <v xml:space="preserve"> </v>
      </c>
    </row>
    <row r="5269" spans="5:13" x14ac:dyDescent="0.25">
      <c r="E5269"/>
      <c r="F5269"/>
      <c r="G5269"/>
      <c r="H5269"/>
      <c r="I5269"/>
      <c r="J5269"/>
      <c r="K5269"/>
      <c r="M5269" s="12" t="str">
        <f t="shared" si="82"/>
        <v xml:space="preserve"> </v>
      </c>
    </row>
    <row r="5270" spans="5:13" x14ac:dyDescent="0.25">
      <c r="E5270"/>
      <c r="F5270"/>
      <c r="G5270"/>
      <c r="H5270"/>
      <c r="I5270"/>
      <c r="J5270"/>
      <c r="K5270"/>
      <c r="M5270" s="12" t="str">
        <f t="shared" si="82"/>
        <v xml:space="preserve"> </v>
      </c>
    </row>
    <row r="5271" spans="5:13" x14ac:dyDescent="0.25">
      <c r="E5271"/>
      <c r="F5271"/>
      <c r="G5271"/>
      <c r="H5271"/>
      <c r="I5271"/>
      <c r="J5271"/>
      <c r="K5271"/>
      <c r="M5271" s="12" t="str">
        <f t="shared" si="82"/>
        <v xml:space="preserve"> </v>
      </c>
    </row>
    <row r="5272" spans="5:13" x14ac:dyDescent="0.25">
      <c r="E5272"/>
      <c r="F5272"/>
      <c r="G5272"/>
      <c r="H5272"/>
      <c r="I5272"/>
      <c r="J5272"/>
      <c r="K5272"/>
      <c r="M5272" s="12" t="str">
        <f t="shared" si="82"/>
        <v xml:space="preserve"> </v>
      </c>
    </row>
    <row r="5273" spans="5:13" x14ac:dyDescent="0.25">
      <c r="E5273"/>
      <c r="F5273"/>
      <c r="G5273"/>
      <c r="H5273"/>
      <c r="I5273"/>
      <c r="J5273"/>
      <c r="K5273"/>
      <c r="M5273" s="12" t="str">
        <f t="shared" si="82"/>
        <v xml:space="preserve"> </v>
      </c>
    </row>
    <row r="5274" spans="5:13" x14ac:dyDescent="0.25">
      <c r="E5274"/>
      <c r="F5274"/>
      <c r="G5274"/>
      <c r="H5274"/>
      <c r="I5274"/>
      <c r="J5274"/>
      <c r="K5274"/>
      <c r="M5274" s="12" t="str">
        <f t="shared" si="82"/>
        <v xml:space="preserve"> </v>
      </c>
    </row>
    <row r="5275" spans="5:13" x14ac:dyDescent="0.25">
      <c r="E5275"/>
      <c r="F5275"/>
      <c r="G5275"/>
      <c r="H5275"/>
      <c r="I5275"/>
      <c r="J5275"/>
      <c r="K5275"/>
      <c r="M5275" s="12" t="str">
        <f t="shared" si="82"/>
        <v xml:space="preserve"> </v>
      </c>
    </row>
    <row r="5276" spans="5:13" x14ac:dyDescent="0.25">
      <c r="E5276"/>
      <c r="F5276"/>
      <c r="G5276"/>
      <c r="H5276"/>
      <c r="I5276"/>
      <c r="J5276"/>
      <c r="K5276"/>
      <c r="M5276" s="12" t="str">
        <f t="shared" si="82"/>
        <v xml:space="preserve"> </v>
      </c>
    </row>
    <row r="5277" spans="5:13" x14ac:dyDescent="0.25">
      <c r="E5277"/>
      <c r="F5277"/>
      <c r="G5277"/>
      <c r="H5277"/>
      <c r="I5277"/>
      <c r="J5277"/>
      <c r="K5277"/>
      <c r="M5277" s="12" t="str">
        <f t="shared" si="82"/>
        <v xml:space="preserve"> </v>
      </c>
    </row>
    <row r="5278" spans="5:13" x14ac:dyDescent="0.25">
      <c r="E5278"/>
      <c r="F5278"/>
      <c r="G5278"/>
      <c r="H5278"/>
      <c r="I5278"/>
      <c r="J5278"/>
      <c r="K5278"/>
      <c r="M5278" s="12" t="str">
        <f t="shared" si="82"/>
        <v xml:space="preserve"> </v>
      </c>
    </row>
    <row r="5279" spans="5:13" x14ac:dyDescent="0.25">
      <c r="E5279"/>
      <c r="F5279"/>
      <c r="G5279"/>
      <c r="H5279"/>
      <c r="I5279"/>
      <c r="J5279"/>
      <c r="K5279"/>
      <c r="M5279" s="12" t="str">
        <f t="shared" si="82"/>
        <v xml:space="preserve"> </v>
      </c>
    </row>
    <row r="5280" spans="5:13" x14ac:dyDescent="0.25">
      <c r="E5280"/>
      <c r="F5280"/>
      <c r="G5280"/>
      <c r="H5280"/>
      <c r="I5280"/>
      <c r="J5280"/>
      <c r="K5280"/>
      <c r="M5280" s="12" t="str">
        <f t="shared" si="82"/>
        <v xml:space="preserve"> </v>
      </c>
    </row>
    <row r="5281" spans="5:13" x14ac:dyDescent="0.25">
      <c r="E5281"/>
      <c r="F5281"/>
      <c r="G5281"/>
      <c r="H5281"/>
      <c r="I5281"/>
      <c r="J5281"/>
      <c r="K5281"/>
      <c r="M5281" s="12" t="str">
        <f t="shared" si="82"/>
        <v xml:space="preserve"> </v>
      </c>
    </row>
    <row r="5282" spans="5:13" x14ac:dyDescent="0.25">
      <c r="E5282"/>
      <c r="F5282"/>
      <c r="G5282"/>
      <c r="H5282"/>
      <c r="I5282"/>
      <c r="J5282"/>
      <c r="K5282"/>
      <c r="M5282" s="12" t="str">
        <f t="shared" si="82"/>
        <v xml:space="preserve"> </v>
      </c>
    </row>
    <row r="5283" spans="5:13" x14ac:dyDescent="0.25">
      <c r="E5283"/>
      <c r="F5283"/>
      <c r="G5283"/>
      <c r="H5283"/>
      <c r="I5283"/>
      <c r="J5283"/>
      <c r="K5283"/>
      <c r="M5283" s="12" t="str">
        <f t="shared" si="82"/>
        <v xml:space="preserve"> </v>
      </c>
    </row>
    <row r="5284" spans="5:13" x14ac:dyDescent="0.25">
      <c r="E5284"/>
      <c r="F5284"/>
      <c r="G5284"/>
      <c r="H5284"/>
      <c r="I5284"/>
      <c r="J5284"/>
      <c r="K5284"/>
      <c r="M5284" s="12" t="str">
        <f t="shared" si="82"/>
        <v xml:space="preserve"> </v>
      </c>
    </row>
    <row r="5285" spans="5:13" x14ac:dyDescent="0.25">
      <c r="E5285"/>
      <c r="F5285"/>
      <c r="G5285"/>
      <c r="H5285"/>
      <c r="I5285"/>
      <c r="J5285"/>
      <c r="K5285"/>
      <c r="M5285" s="12" t="str">
        <f t="shared" si="82"/>
        <v xml:space="preserve"> </v>
      </c>
    </row>
    <row r="5286" spans="5:13" x14ac:dyDescent="0.25">
      <c r="E5286"/>
      <c r="F5286"/>
      <c r="G5286"/>
      <c r="H5286"/>
      <c r="I5286"/>
      <c r="J5286"/>
      <c r="K5286"/>
      <c r="M5286" s="12" t="str">
        <f t="shared" si="82"/>
        <v xml:space="preserve"> </v>
      </c>
    </row>
    <row r="5287" spans="5:13" x14ac:dyDescent="0.25">
      <c r="E5287"/>
      <c r="F5287"/>
      <c r="G5287"/>
      <c r="H5287"/>
      <c r="I5287"/>
      <c r="J5287"/>
      <c r="K5287"/>
      <c r="M5287" s="12" t="str">
        <f t="shared" si="82"/>
        <v xml:space="preserve"> </v>
      </c>
    </row>
    <row r="5288" spans="5:13" x14ac:dyDescent="0.25">
      <c r="E5288"/>
      <c r="F5288"/>
      <c r="G5288"/>
      <c r="H5288"/>
      <c r="I5288"/>
      <c r="J5288"/>
      <c r="K5288"/>
      <c r="M5288" s="12" t="str">
        <f t="shared" si="82"/>
        <v xml:space="preserve"> </v>
      </c>
    </row>
    <row r="5289" spans="5:13" x14ac:dyDescent="0.25">
      <c r="E5289"/>
      <c r="F5289"/>
      <c r="G5289"/>
      <c r="H5289"/>
      <c r="I5289"/>
      <c r="J5289"/>
      <c r="K5289"/>
      <c r="M5289" s="12" t="str">
        <f t="shared" si="82"/>
        <v xml:space="preserve"> </v>
      </c>
    </row>
    <row r="5290" spans="5:13" x14ac:dyDescent="0.25">
      <c r="E5290"/>
      <c r="F5290"/>
      <c r="G5290"/>
      <c r="H5290"/>
      <c r="I5290"/>
      <c r="J5290"/>
      <c r="K5290"/>
      <c r="M5290" s="12" t="str">
        <f t="shared" si="82"/>
        <v xml:space="preserve"> </v>
      </c>
    </row>
    <row r="5291" spans="5:13" x14ac:dyDescent="0.25">
      <c r="E5291"/>
      <c r="F5291"/>
      <c r="G5291"/>
      <c r="H5291"/>
      <c r="I5291"/>
      <c r="J5291"/>
      <c r="K5291"/>
      <c r="M5291" s="12" t="str">
        <f t="shared" si="82"/>
        <v xml:space="preserve"> </v>
      </c>
    </row>
    <row r="5292" spans="5:13" x14ac:dyDescent="0.25">
      <c r="E5292"/>
      <c r="F5292"/>
      <c r="G5292"/>
      <c r="H5292"/>
      <c r="I5292"/>
      <c r="J5292"/>
      <c r="K5292"/>
      <c r="M5292" s="12" t="str">
        <f t="shared" si="82"/>
        <v xml:space="preserve"> </v>
      </c>
    </row>
    <row r="5293" spans="5:13" x14ac:dyDescent="0.25">
      <c r="E5293"/>
      <c r="F5293"/>
      <c r="G5293"/>
      <c r="H5293"/>
      <c r="I5293"/>
      <c r="J5293"/>
      <c r="K5293"/>
      <c r="M5293" s="12" t="str">
        <f t="shared" si="82"/>
        <v xml:space="preserve"> </v>
      </c>
    </row>
    <row r="5294" spans="5:13" x14ac:dyDescent="0.25">
      <c r="E5294"/>
      <c r="F5294"/>
      <c r="G5294"/>
      <c r="H5294"/>
      <c r="I5294"/>
      <c r="J5294"/>
      <c r="K5294"/>
      <c r="M5294" s="12" t="str">
        <f t="shared" si="82"/>
        <v xml:space="preserve"> </v>
      </c>
    </row>
    <row r="5295" spans="5:13" x14ac:dyDescent="0.25">
      <c r="E5295"/>
      <c r="F5295"/>
      <c r="G5295"/>
      <c r="H5295"/>
      <c r="I5295"/>
      <c r="J5295"/>
      <c r="K5295"/>
      <c r="M5295" s="12" t="str">
        <f t="shared" si="82"/>
        <v xml:space="preserve"> </v>
      </c>
    </row>
    <row r="5296" spans="5:13" x14ac:dyDescent="0.25">
      <c r="E5296"/>
      <c r="F5296"/>
      <c r="G5296"/>
      <c r="H5296"/>
      <c r="I5296"/>
      <c r="J5296"/>
      <c r="K5296"/>
      <c r="M5296" s="12" t="str">
        <f t="shared" si="82"/>
        <v xml:space="preserve"> </v>
      </c>
    </row>
    <row r="5297" spans="5:13" x14ac:dyDescent="0.25">
      <c r="E5297"/>
      <c r="F5297"/>
      <c r="G5297"/>
      <c r="H5297"/>
      <c r="I5297"/>
      <c r="J5297"/>
      <c r="K5297"/>
      <c r="M5297" s="12" t="str">
        <f t="shared" si="82"/>
        <v xml:space="preserve"> </v>
      </c>
    </row>
    <row r="5298" spans="5:13" x14ac:dyDescent="0.25">
      <c r="E5298"/>
      <c r="F5298"/>
      <c r="G5298"/>
      <c r="H5298"/>
      <c r="I5298"/>
      <c r="J5298"/>
      <c r="K5298"/>
      <c r="M5298" s="12" t="str">
        <f t="shared" si="82"/>
        <v xml:space="preserve"> </v>
      </c>
    </row>
    <row r="5299" spans="5:13" x14ac:dyDescent="0.25">
      <c r="E5299"/>
      <c r="F5299"/>
      <c r="G5299"/>
      <c r="H5299"/>
      <c r="I5299"/>
      <c r="J5299"/>
      <c r="K5299"/>
      <c r="M5299" s="12" t="str">
        <f t="shared" si="82"/>
        <v xml:space="preserve"> </v>
      </c>
    </row>
    <row r="5300" spans="5:13" x14ac:dyDescent="0.25">
      <c r="E5300"/>
      <c r="F5300"/>
      <c r="G5300"/>
      <c r="H5300"/>
      <c r="I5300"/>
      <c r="J5300"/>
      <c r="K5300"/>
      <c r="M5300" s="12" t="str">
        <f t="shared" si="82"/>
        <v xml:space="preserve"> </v>
      </c>
    </row>
    <row r="5301" spans="5:13" x14ac:dyDescent="0.25">
      <c r="E5301"/>
      <c r="F5301"/>
      <c r="G5301"/>
      <c r="H5301"/>
      <c r="I5301"/>
      <c r="J5301"/>
      <c r="K5301"/>
      <c r="M5301" s="12" t="str">
        <f t="shared" si="82"/>
        <v xml:space="preserve"> </v>
      </c>
    </row>
    <row r="5302" spans="5:13" x14ac:dyDescent="0.25">
      <c r="E5302"/>
      <c r="F5302"/>
      <c r="G5302"/>
      <c r="H5302"/>
      <c r="I5302"/>
      <c r="J5302"/>
      <c r="K5302"/>
      <c r="M5302" s="12" t="str">
        <f t="shared" si="82"/>
        <v xml:space="preserve"> </v>
      </c>
    </row>
    <row r="5303" spans="5:13" x14ac:dyDescent="0.25">
      <c r="E5303"/>
      <c r="F5303"/>
      <c r="G5303"/>
      <c r="H5303"/>
      <c r="I5303"/>
      <c r="J5303"/>
      <c r="K5303"/>
      <c r="M5303" s="12" t="str">
        <f t="shared" si="82"/>
        <v xml:space="preserve"> </v>
      </c>
    </row>
    <row r="5304" spans="5:13" x14ac:dyDescent="0.25">
      <c r="E5304"/>
      <c r="F5304"/>
      <c r="G5304"/>
      <c r="H5304"/>
      <c r="I5304"/>
      <c r="J5304"/>
      <c r="K5304"/>
      <c r="M5304" s="12" t="str">
        <f t="shared" si="82"/>
        <v xml:space="preserve"> </v>
      </c>
    </row>
    <row r="5305" spans="5:13" x14ac:dyDescent="0.25">
      <c r="E5305"/>
      <c r="F5305"/>
      <c r="G5305"/>
      <c r="H5305"/>
      <c r="I5305"/>
      <c r="J5305"/>
      <c r="K5305"/>
      <c r="M5305" s="12" t="str">
        <f t="shared" si="82"/>
        <v xml:space="preserve"> </v>
      </c>
    </row>
    <row r="5306" spans="5:13" x14ac:dyDescent="0.25">
      <c r="E5306"/>
      <c r="F5306"/>
      <c r="G5306"/>
      <c r="H5306"/>
      <c r="I5306"/>
      <c r="J5306"/>
      <c r="K5306"/>
      <c r="M5306" s="12" t="str">
        <f t="shared" si="82"/>
        <v xml:space="preserve"> </v>
      </c>
    </row>
    <row r="5307" spans="5:13" x14ac:dyDescent="0.25">
      <c r="E5307"/>
      <c r="F5307"/>
      <c r="G5307"/>
      <c r="H5307"/>
      <c r="I5307"/>
      <c r="J5307"/>
      <c r="K5307"/>
      <c r="M5307" s="12" t="str">
        <f t="shared" si="82"/>
        <v xml:space="preserve"> </v>
      </c>
    </row>
    <row r="5308" spans="5:13" x14ac:dyDescent="0.25">
      <c r="E5308"/>
      <c r="F5308"/>
      <c r="G5308"/>
      <c r="H5308"/>
      <c r="I5308"/>
      <c r="J5308"/>
      <c r="K5308"/>
      <c r="M5308" s="12" t="str">
        <f t="shared" si="82"/>
        <v xml:space="preserve"> </v>
      </c>
    </row>
    <row r="5309" spans="5:13" x14ac:dyDescent="0.25">
      <c r="E5309"/>
      <c r="F5309"/>
      <c r="G5309"/>
      <c r="H5309"/>
      <c r="I5309"/>
      <c r="J5309"/>
      <c r="K5309"/>
      <c r="M5309" s="12" t="str">
        <f t="shared" si="82"/>
        <v xml:space="preserve"> </v>
      </c>
    </row>
    <row r="5310" spans="5:13" x14ac:dyDescent="0.25">
      <c r="E5310"/>
      <c r="F5310"/>
      <c r="G5310"/>
      <c r="H5310"/>
      <c r="I5310"/>
      <c r="J5310"/>
      <c r="K5310"/>
      <c r="M5310" s="12" t="str">
        <f t="shared" si="82"/>
        <v xml:space="preserve"> </v>
      </c>
    </row>
    <row r="5311" spans="5:13" x14ac:dyDescent="0.25">
      <c r="E5311"/>
      <c r="F5311"/>
      <c r="G5311"/>
      <c r="H5311"/>
      <c r="I5311"/>
      <c r="J5311"/>
      <c r="K5311"/>
      <c r="M5311" s="12" t="str">
        <f t="shared" si="82"/>
        <v xml:space="preserve"> </v>
      </c>
    </row>
    <row r="5312" spans="5:13" x14ac:dyDescent="0.25">
      <c r="E5312"/>
      <c r="F5312"/>
      <c r="G5312"/>
      <c r="H5312"/>
      <c r="I5312"/>
      <c r="J5312"/>
      <c r="K5312"/>
      <c r="M5312" s="12" t="str">
        <f t="shared" si="82"/>
        <v xml:space="preserve"> </v>
      </c>
    </row>
    <row r="5313" spans="5:13" x14ac:dyDescent="0.25">
      <c r="E5313"/>
      <c r="F5313"/>
      <c r="G5313"/>
      <c r="H5313"/>
      <c r="I5313"/>
      <c r="J5313"/>
      <c r="K5313"/>
      <c r="M5313" s="12" t="str">
        <f t="shared" si="82"/>
        <v xml:space="preserve"> </v>
      </c>
    </row>
    <row r="5314" spans="5:13" x14ac:dyDescent="0.25">
      <c r="E5314"/>
      <c r="F5314"/>
      <c r="G5314"/>
      <c r="H5314"/>
      <c r="I5314"/>
      <c r="J5314"/>
      <c r="K5314"/>
      <c r="M5314" s="12" t="str">
        <f t="shared" si="82"/>
        <v xml:space="preserve"> </v>
      </c>
    </row>
    <row r="5315" spans="5:13" x14ac:dyDescent="0.25">
      <c r="E5315"/>
      <c r="F5315"/>
      <c r="G5315"/>
      <c r="H5315"/>
      <c r="I5315"/>
      <c r="J5315"/>
      <c r="K5315"/>
      <c r="M5315" s="12" t="str">
        <f t="shared" si="82"/>
        <v xml:space="preserve"> </v>
      </c>
    </row>
    <row r="5316" spans="5:13" x14ac:dyDescent="0.25">
      <c r="E5316"/>
      <c r="F5316"/>
      <c r="G5316"/>
      <c r="H5316"/>
      <c r="I5316"/>
      <c r="J5316"/>
      <c r="K5316"/>
      <c r="M5316" s="12" t="str">
        <f t="shared" si="82"/>
        <v xml:space="preserve"> </v>
      </c>
    </row>
    <row r="5317" spans="5:13" x14ac:dyDescent="0.25">
      <c r="E5317"/>
      <c r="F5317"/>
      <c r="G5317"/>
      <c r="H5317"/>
      <c r="I5317"/>
      <c r="J5317"/>
      <c r="K5317"/>
      <c r="M5317" s="12" t="str">
        <f t="shared" si="82"/>
        <v xml:space="preserve"> </v>
      </c>
    </row>
    <row r="5318" spans="5:13" x14ac:dyDescent="0.25">
      <c r="E5318"/>
      <c r="F5318"/>
      <c r="G5318"/>
      <c r="H5318"/>
      <c r="I5318"/>
      <c r="J5318"/>
      <c r="K5318"/>
      <c r="M5318" s="12" t="str">
        <f t="shared" si="82"/>
        <v xml:space="preserve"> </v>
      </c>
    </row>
    <row r="5319" spans="5:13" x14ac:dyDescent="0.25">
      <c r="E5319"/>
      <c r="F5319"/>
      <c r="G5319"/>
      <c r="H5319"/>
      <c r="I5319"/>
      <c r="J5319"/>
      <c r="K5319"/>
      <c r="M5319" s="12" t="str">
        <f t="shared" si="82"/>
        <v xml:space="preserve"> </v>
      </c>
    </row>
    <row r="5320" spans="5:13" x14ac:dyDescent="0.25">
      <c r="E5320"/>
      <c r="F5320"/>
      <c r="G5320"/>
      <c r="H5320"/>
      <c r="I5320"/>
      <c r="J5320"/>
      <c r="K5320"/>
      <c r="M5320" s="12" t="str">
        <f t="shared" ref="M5320:M5383" si="83">IF(J5320&gt;$M$3,"X"," ")</f>
        <v xml:space="preserve"> </v>
      </c>
    </row>
    <row r="5321" spans="5:13" x14ac:dyDescent="0.25">
      <c r="E5321"/>
      <c r="F5321"/>
      <c r="G5321"/>
      <c r="H5321"/>
      <c r="I5321"/>
      <c r="J5321"/>
      <c r="K5321"/>
      <c r="M5321" s="12" t="str">
        <f t="shared" si="83"/>
        <v xml:space="preserve"> </v>
      </c>
    </row>
    <row r="5322" spans="5:13" x14ac:dyDescent="0.25">
      <c r="E5322"/>
      <c r="F5322"/>
      <c r="G5322"/>
      <c r="H5322"/>
      <c r="I5322"/>
      <c r="J5322"/>
      <c r="K5322"/>
      <c r="M5322" s="12" t="str">
        <f t="shared" si="83"/>
        <v xml:space="preserve"> </v>
      </c>
    </row>
    <row r="5323" spans="5:13" x14ac:dyDescent="0.25">
      <c r="E5323"/>
      <c r="F5323"/>
      <c r="G5323"/>
      <c r="H5323"/>
      <c r="I5323"/>
      <c r="J5323"/>
      <c r="K5323"/>
      <c r="M5323" s="12" t="str">
        <f t="shared" si="83"/>
        <v xml:space="preserve"> </v>
      </c>
    </row>
    <row r="5324" spans="5:13" x14ac:dyDescent="0.25">
      <c r="E5324"/>
      <c r="F5324"/>
      <c r="G5324"/>
      <c r="H5324"/>
      <c r="I5324"/>
      <c r="J5324"/>
      <c r="K5324"/>
      <c r="M5324" s="12" t="str">
        <f t="shared" si="83"/>
        <v xml:space="preserve"> </v>
      </c>
    </row>
    <row r="5325" spans="5:13" x14ac:dyDescent="0.25">
      <c r="E5325"/>
      <c r="F5325"/>
      <c r="G5325"/>
      <c r="H5325"/>
      <c r="I5325"/>
      <c r="J5325"/>
      <c r="K5325"/>
      <c r="M5325" s="12" t="str">
        <f t="shared" si="83"/>
        <v xml:space="preserve"> </v>
      </c>
    </row>
    <row r="5326" spans="5:13" x14ac:dyDescent="0.25">
      <c r="E5326"/>
      <c r="F5326"/>
      <c r="G5326"/>
      <c r="H5326"/>
      <c r="I5326"/>
      <c r="J5326"/>
      <c r="K5326"/>
      <c r="M5326" s="12" t="str">
        <f t="shared" si="83"/>
        <v xml:space="preserve"> </v>
      </c>
    </row>
    <row r="5327" spans="5:13" x14ac:dyDescent="0.25">
      <c r="E5327"/>
      <c r="F5327"/>
      <c r="G5327"/>
      <c r="H5327"/>
      <c r="I5327"/>
      <c r="J5327"/>
      <c r="K5327"/>
      <c r="M5327" s="12" t="str">
        <f t="shared" si="83"/>
        <v xml:space="preserve"> </v>
      </c>
    </row>
    <row r="5328" spans="5:13" x14ac:dyDescent="0.25">
      <c r="E5328"/>
      <c r="F5328"/>
      <c r="G5328"/>
      <c r="H5328"/>
      <c r="I5328"/>
      <c r="J5328"/>
      <c r="K5328"/>
      <c r="M5328" s="12" t="str">
        <f t="shared" si="83"/>
        <v xml:space="preserve"> </v>
      </c>
    </row>
    <row r="5329" spans="5:13" x14ac:dyDescent="0.25">
      <c r="E5329"/>
      <c r="F5329"/>
      <c r="G5329"/>
      <c r="H5329"/>
      <c r="I5329"/>
      <c r="J5329"/>
      <c r="K5329"/>
      <c r="M5329" s="12" t="str">
        <f t="shared" si="83"/>
        <v xml:space="preserve"> </v>
      </c>
    </row>
    <row r="5330" spans="5:13" x14ac:dyDescent="0.25">
      <c r="E5330"/>
      <c r="F5330"/>
      <c r="G5330"/>
      <c r="H5330"/>
      <c r="I5330"/>
      <c r="J5330"/>
      <c r="K5330"/>
      <c r="M5330" s="12" t="str">
        <f t="shared" si="83"/>
        <v xml:space="preserve"> </v>
      </c>
    </row>
    <row r="5331" spans="5:13" x14ac:dyDescent="0.25">
      <c r="E5331"/>
      <c r="F5331"/>
      <c r="G5331"/>
      <c r="H5331"/>
      <c r="I5331"/>
      <c r="J5331"/>
      <c r="K5331"/>
      <c r="M5331" s="12" t="str">
        <f t="shared" si="83"/>
        <v xml:space="preserve"> </v>
      </c>
    </row>
    <row r="5332" spans="5:13" x14ac:dyDescent="0.25">
      <c r="E5332"/>
      <c r="F5332"/>
      <c r="G5332"/>
      <c r="H5332"/>
      <c r="I5332"/>
      <c r="J5332"/>
      <c r="K5332"/>
      <c r="M5332" s="12" t="str">
        <f t="shared" si="83"/>
        <v xml:space="preserve"> </v>
      </c>
    </row>
    <row r="5333" spans="5:13" x14ac:dyDescent="0.25">
      <c r="E5333"/>
      <c r="F5333"/>
      <c r="G5333"/>
      <c r="H5333"/>
      <c r="I5333"/>
      <c r="J5333"/>
      <c r="K5333"/>
      <c r="M5333" s="12" t="str">
        <f t="shared" si="83"/>
        <v xml:space="preserve"> </v>
      </c>
    </row>
    <row r="5334" spans="5:13" x14ac:dyDescent="0.25">
      <c r="E5334"/>
      <c r="F5334"/>
      <c r="G5334"/>
      <c r="H5334"/>
      <c r="I5334"/>
      <c r="J5334"/>
      <c r="K5334"/>
      <c r="M5334" s="12" t="str">
        <f t="shared" si="83"/>
        <v xml:space="preserve"> </v>
      </c>
    </row>
    <row r="5335" spans="5:13" x14ac:dyDescent="0.25">
      <c r="E5335"/>
      <c r="F5335"/>
      <c r="G5335"/>
      <c r="H5335"/>
      <c r="I5335"/>
      <c r="J5335"/>
      <c r="K5335"/>
      <c r="M5335" s="12" t="str">
        <f t="shared" si="83"/>
        <v xml:space="preserve"> </v>
      </c>
    </row>
    <row r="5336" spans="5:13" x14ac:dyDescent="0.25">
      <c r="E5336"/>
      <c r="F5336"/>
      <c r="G5336"/>
      <c r="H5336"/>
      <c r="I5336"/>
      <c r="J5336"/>
      <c r="K5336"/>
      <c r="M5336" s="12" t="str">
        <f t="shared" si="83"/>
        <v xml:space="preserve"> </v>
      </c>
    </row>
    <row r="5337" spans="5:13" x14ac:dyDescent="0.25">
      <c r="E5337"/>
      <c r="F5337"/>
      <c r="G5337"/>
      <c r="H5337"/>
      <c r="I5337"/>
      <c r="J5337"/>
      <c r="K5337"/>
      <c r="M5337" s="12" t="str">
        <f t="shared" si="83"/>
        <v xml:space="preserve"> </v>
      </c>
    </row>
    <row r="5338" spans="5:13" x14ac:dyDescent="0.25">
      <c r="E5338"/>
      <c r="F5338"/>
      <c r="G5338"/>
      <c r="H5338"/>
      <c r="I5338"/>
      <c r="J5338"/>
      <c r="K5338"/>
      <c r="M5338" s="12" t="str">
        <f t="shared" si="83"/>
        <v xml:space="preserve"> </v>
      </c>
    </row>
    <row r="5339" spans="5:13" x14ac:dyDescent="0.25">
      <c r="E5339"/>
      <c r="F5339"/>
      <c r="G5339"/>
      <c r="H5339"/>
      <c r="I5339"/>
      <c r="J5339"/>
      <c r="K5339"/>
      <c r="M5339" s="12" t="str">
        <f t="shared" si="83"/>
        <v xml:space="preserve"> </v>
      </c>
    </row>
    <row r="5340" spans="5:13" x14ac:dyDescent="0.25">
      <c r="E5340"/>
      <c r="F5340"/>
      <c r="G5340"/>
      <c r="H5340"/>
      <c r="I5340"/>
      <c r="J5340"/>
      <c r="K5340"/>
      <c r="M5340" s="12" t="str">
        <f t="shared" si="83"/>
        <v xml:space="preserve"> </v>
      </c>
    </row>
    <row r="5341" spans="5:13" x14ac:dyDescent="0.25">
      <c r="E5341"/>
      <c r="F5341"/>
      <c r="G5341"/>
      <c r="H5341"/>
      <c r="I5341"/>
      <c r="J5341"/>
      <c r="K5341"/>
      <c r="M5341" s="12" t="str">
        <f t="shared" si="83"/>
        <v xml:space="preserve"> </v>
      </c>
    </row>
    <row r="5342" spans="5:13" x14ac:dyDescent="0.25">
      <c r="E5342"/>
      <c r="F5342"/>
      <c r="G5342"/>
      <c r="H5342"/>
      <c r="I5342"/>
      <c r="J5342"/>
      <c r="K5342"/>
      <c r="M5342" s="12" t="str">
        <f t="shared" si="83"/>
        <v xml:space="preserve"> </v>
      </c>
    </row>
    <row r="5343" spans="5:13" x14ac:dyDescent="0.25">
      <c r="E5343"/>
      <c r="F5343"/>
      <c r="G5343"/>
      <c r="H5343"/>
      <c r="I5343"/>
      <c r="J5343"/>
      <c r="K5343"/>
      <c r="M5343" s="12" t="str">
        <f t="shared" si="83"/>
        <v xml:space="preserve"> </v>
      </c>
    </row>
    <row r="5344" spans="5:13" x14ac:dyDescent="0.25">
      <c r="E5344"/>
      <c r="F5344"/>
      <c r="G5344"/>
      <c r="H5344"/>
      <c r="I5344"/>
      <c r="J5344"/>
      <c r="K5344"/>
      <c r="M5344" s="12" t="str">
        <f t="shared" si="83"/>
        <v xml:space="preserve"> </v>
      </c>
    </row>
    <row r="5345" spans="5:13" x14ac:dyDescent="0.25">
      <c r="E5345"/>
      <c r="F5345"/>
      <c r="G5345"/>
      <c r="H5345"/>
      <c r="I5345"/>
      <c r="J5345"/>
      <c r="K5345"/>
      <c r="M5345" s="12" t="str">
        <f t="shared" si="83"/>
        <v xml:space="preserve"> </v>
      </c>
    </row>
    <row r="5346" spans="5:13" x14ac:dyDescent="0.25">
      <c r="E5346"/>
      <c r="F5346"/>
      <c r="G5346"/>
      <c r="H5346"/>
      <c r="I5346"/>
      <c r="J5346"/>
      <c r="K5346"/>
      <c r="M5346" s="12" t="str">
        <f t="shared" si="83"/>
        <v xml:space="preserve"> </v>
      </c>
    </row>
    <row r="5347" spans="5:13" x14ac:dyDescent="0.25">
      <c r="E5347"/>
      <c r="F5347"/>
      <c r="G5347"/>
      <c r="H5347"/>
      <c r="I5347"/>
      <c r="J5347"/>
      <c r="K5347"/>
      <c r="M5347" s="12" t="str">
        <f t="shared" si="83"/>
        <v xml:space="preserve"> </v>
      </c>
    </row>
    <row r="5348" spans="5:13" x14ac:dyDescent="0.25">
      <c r="E5348"/>
      <c r="F5348"/>
      <c r="G5348"/>
      <c r="H5348"/>
      <c r="I5348"/>
      <c r="J5348"/>
      <c r="K5348"/>
      <c r="M5348" s="12" t="str">
        <f t="shared" si="83"/>
        <v xml:space="preserve"> </v>
      </c>
    </row>
    <row r="5349" spans="5:13" x14ac:dyDescent="0.25">
      <c r="E5349"/>
      <c r="F5349"/>
      <c r="G5349"/>
      <c r="H5349"/>
      <c r="I5349"/>
      <c r="J5349"/>
      <c r="K5349"/>
      <c r="M5349" s="12" t="str">
        <f t="shared" si="83"/>
        <v xml:space="preserve"> </v>
      </c>
    </row>
    <row r="5350" spans="5:13" x14ac:dyDescent="0.25">
      <c r="E5350"/>
      <c r="F5350"/>
      <c r="G5350"/>
      <c r="H5350"/>
      <c r="I5350"/>
      <c r="J5350"/>
      <c r="K5350"/>
      <c r="M5350" s="12" t="str">
        <f t="shared" si="83"/>
        <v xml:space="preserve"> </v>
      </c>
    </row>
    <row r="5351" spans="5:13" x14ac:dyDescent="0.25">
      <c r="E5351"/>
      <c r="F5351"/>
      <c r="G5351"/>
      <c r="H5351"/>
      <c r="I5351"/>
      <c r="J5351"/>
      <c r="K5351"/>
      <c r="M5351" s="12" t="str">
        <f t="shared" si="83"/>
        <v xml:space="preserve"> </v>
      </c>
    </row>
    <row r="5352" spans="5:13" x14ac:dyDescent="0.25">
      <c r="E5352"/>
      <c r="F5352"/>
      <c r="G5352"/>
      <c r="H5352"/>
      <c r="I5352"/>
      <c r="J5352"/>
      <c r="K5352"/>
      <c r="M5352" s="12" t="str">
        <f t="shared" si="83"/>
        <v xml:space="preserve"> </v>
      </c>
    </row>
    <row r="5353" spans="5:13" x14ac:dyDescent="0.25">
      <c r="E5353"/>
      <c r="F5353"/>
      <c r="G5353"/>
      <c r="H5353"/>
      <c r="I5353"/>
      <c r="J5353"/>
      <c r="K5353"/>
      <c r="M5353" s="12" t="str">
        <f t="shared" si="83"/>
        <v xml:space="preserve"> </v>
      </c>
    </row>
    <row r="5354" spans="5:13" x14ac:dyDescent="0.25">
      <c r="E5354"/>
      <c r="F5354"/>
      <c r="G5354"/>
      <c r="H5354"/>
      <c r="I5354"/>
      <c r="J5354"/>
      <c r="K5354"/>
      <c r="M5354" s="12" t="str">
        <f t="shared" si="83"/>
        <v xml:space="preserve"> </v>
      </c>
    </row>
    <row r="5355" spans="5:13" x14ac:dyDescent="0.25">
      <c r="E5355"/>
      <c r="F5355"/>
      <c r="G5355"/>
      <c r="H5355"/>
      <c r="I5355"/>
      <c r="J5355"/>
      <c r="K5355"/>
      <c r="M5355" s="12" t="str">
        <f t="shared" si="83"/>
        <v xml:space="preserve"> </v>
      </c>
    </row>
    <row r="5356" spans="5:13" x14ac:dyDescent="0.25">
      <c r="E5356"/>
      <c r="F5356"/>
      <c r="G5356"/>
      <c r="H5356"/>
      <c r="I5356"/>
      <c r="J5356"/>
      <c r="K5356"/>
      <c r="M5356" s="12" t="str">
        <f t="shared" si="83"/>
        <v xml:space="preserve"> </v>
      </c>
    </row>
    <row r="5357" spans="5:13" x14ac:dyDescent="0.25">
      <c r="E5357"/>
      <c r="F5357"/>
      <c r="G5357"/>
      <c r="H5357"/>
      <c r="I5357"/>
      <c r="J5357"/>
      <c r="K5357"/>
      <c r="M5357" s="12" t="str">
        <f t="shared" si="83"/>
        <v xml:space="preserve"> </v>
      </c>
    </row>
    <row r="5358" spans="5:13" x14ac:dyDescent="0.25">
      <c r="E5358"/>
      <c r="F5358"/>
      <c r="G5358"/>
      <c r="H5358"/>
      <c r="I5358"/>
      <c r="J5358"/>
      <c r="K5358"/>
      <c r="M5358" s="12" t="str">
        <f t="shared" si="83"/>
        <v xml:space="preserve"> </v>
      </c>
    </row>
    <row r="5359" spans="5:13" x14ac:dyDescent="0.25">
      <c r="E5359"/>
      <c r="F5359"/>
      <c r="G5359"/>
      <c r="H5359"/>
      <c r="I5359"/>
      <c r="J5359"/>
      <c r="K5359"/>
      <c r="M5359" s="12" t="str">
        <f t="shared" si="83"/>
        <v xml:space="preserve"> </v>
      </c>
    </row>
    <row r="5360" spans="5:13" x14ac:dyDescent="0.25">
      <c r="E5360"/>
      <c r="F5360"/>
      <c r="G5360"/>
      <c r="H5360"/>
      <c r="I5360"/>
      <c r="J5360"/>
      <c r="K5360"/>
      <c r="M5360" s="12" t="str">
        <f t="shared" si="83"/>
        <v xml:space="preserve"> </v>
      </c>
    </row>
    <row r="5361" spans="5:13" x14ac:dyDescent="0.25">
      <c r="E5361"/>
      <c r="F5361"/>
      <c r="G5361"/>
      <c r="H5361"/>
      <c r="I5361"/>
      <c r="J5361"/>
      <c r="K5361"/>
      <c r="M5361" s="12" t="str">
        <f t="shared" si="83"/>
        <v xml:space="preserve"> </v>
      </c>
    </row>
    <row r="5362" spans="5:13" x14ac:dyDescent="0.25">
      <c r="E5362"/>
      <c r="F5362"/>
      <c r="G5362"/>
      <c r="H5362"/>
      <c r="I5362"/>
      <c r="J5362"/>
      <c r="K5362"/>
      <c r="M5362" s="12" t="str">
        <f t="shared" si="83"/>
        <v xml:space="preserve"> </v>
      </c>
    </row>
    <row r="5363" spans="5:13" x14ac:dyDescent="0.25">
      <c r="E5363"/>
      <c r="F5363"/>
      <c r="G5363"/>
      <c r="H5363"/>
      <c r="I5363"/>
      <c r="J5363"/>
      <c r="K5363"/>
      <c r="M5363" s="12" t="str">
        <f t="shared" si="83"/>
        <v xml:space="preserve"> </v>
      </c>
    </row>
    <row r="5364" spans="5:13" x14ac:dyDescent="0.25">
      <c r="E5364"/>
      <c r="F5364"/>
      <c r="G5364"/>
      <c r="H5364"/>
      <c r="I5364"/>
      <c r="J5364"/>
      <c r="K5364"/>
      <c r="M5364" s="12" t="str">
        <f t="shared" si="83"/>
        <v xml:space="preserve"> </v>
      </c>
    </row>
    <row r="5365" spans="5:13" x14ac:dyDescent="0.25">
      <c r="E5365"/>
      <c r="F5365"/>
      <c r="G5365"/>
      <c r="H5365"/>
      <c r="I5365"/>
      <c r="J5365"/>
      <c r="K5365"/>
      <c r="M5365" s="12" t="str">
        <f t="shared" si="83"/>
        <v xml:space="preserve"> </v>
      </c>
    </row>
    <row r="5366" spans="5:13" x14ac:dyDescent="0.25">
      <c r="E5366"/>
      <c r="F5366"/>
      <c r="G5366"/>
      <c r="H5366"/>
      <c r="I5366"/>
      <c r="J5366"/>
      <c r="K5366"/>
      <c r="M5366" s="12" t="str">
        <f t="shared" si="83"/>
        <v xml:space="preserve"> </v>
      </c>
    </row>
    <row r="5367" spans="5:13" x14ac:dyDescent="0.25">
      <c r="E5367"/>
      <c r="F5367"/>
      <c r="G5367"/>
      <c r="H5367"/>
      <c r="I5367"/>
      <c r="J5367"/>
      <c r="K5367"/>
      <c r="M5367" s="12" t="str">
        <f t="shared" si="83"/>
        <v xml:space="preserve"> </v>
      </c>
    </row>
    <row r="5368" spans="5:13" x14ac:dyDescent="0.25">
      <c r="E5368"/>
      <c r="F5368"/>
      <c r="G5368"/>
      <c r="H5368"/>
      <c r="I5368"/>
      <c r="J5368"/>
      <c r="K5368"/>
      <c r="M5368" s="12" t="str">
        <f t="shared" si="83"/>
        <v xml:space="preserve"> </v>
      </c>
    </row>
    <row r="5369" spans="5:13" x14ac:dyDescent="0.25">
      <c r="E5369"/>
      <c r="F5369"/>
      <c r="G5369"/>
      <c r="H5369"/>
      <c r="I5369"/>
      <c r="J5369"/>
      <c r="K5369"/>
      <c r="M5369" s="12" t="str">
        <f t="shared" si="83"/>
        <v xml:space="preserve"> </v>
      </c>
    </row>
    <row r="5370" spans="5:13" x14ac:dyDescent="0.25">
      <c r="E5370"/>
      <c r="F5370"/>
      <c r="G5370"/>
      <c r="H5370"/>
      <c r="I5370"/>
      <c r="J5370"/>
      <c r="K5370"/>
      <c r="M5370" s="12" t="str">
        <f t="shared" si="83"/>
        <v xml:space="preserve"> </v>
      </c>
    </row>
    <row r="5371" spans="5:13" x14ac:dyDescent="0.25">
      <c r="E5371"/>
      <c r="F5371"/>
      <c r="G5371"/>
      <c r="H5371"/>
      <c r="I5371"/>
      <c r="J5371"/>
      <c r="K5371"/>
      <c r="M5371" s="12" t="str">
        <f t="shared" si="83"/>
        <v xml:space="preserve"> </v>
      </c>
    </row>
    <row r="5372" spans="5:13" x14ac:dyDescent="0.25">
      <c r="E5372"/>
      <c r="F5372"/>
      <c r="G5372"/>
      <c r="H5372"/>
      <c r="I5372"/>
      <c r="J5372"/>
      <c r="K5372"/>
      <c r="M5372" s="12" t="str">
        <f t="shared" si="83"/>
        <v xml:space="preserve"> </v>
      </c>
    </row>
    <row r="5373" spans="5:13" x14ac:dyDescent="0.25">
      <c r="E5373"/>
      <c r="F5373"/>
      <c r="G5373"/>
      <c r="H5373"/>
      <c r="I5373"/>
      <c r="J5373"/>
      <c r="K5373"/>
      <c r="M5373" s="12" t="str">
        <f t="shared" si="83"/>
        <v xml:space="preserve"> </v>
      </c>
    </row>
    <row r="5374" spans="5:13" x14ac:dyDescent="0.25">
      <c r="E5374"/>
      <c r="F5374"/>
      <c r="G5374"/>
      <c r="H5374"/>
      <c r="I5374"/>
      <c r="J5374"/>
      <c r="K5374"/>
      <c r="M5374" s="12" t="str">
        <f t="shared" si="83"/>
        <v xml:space="preserve"> </v>
      </c>
    </row>
    <row r="5375" spans="5:13" x14ac:dyDescent="0.25">
      <c r="E5375"/>
      <c r="F5375"/>
      <c r="G5375"/>
      <c r="H5375"/>
      <c r="I5375"/>
      <c r="J5375"/>
      <c r="K5375"/>
      <c r="M5375" s="12" t="str">
        <f t="shared" si="83"/>
        <v xml:space="preserve"> </v>
      </c>
    </row>
    <row r="5376" spans="5:13" x14ac:dyDescent="0.25">
      <c r="E5376"/>
      <c r="F5376"/>
      <c r="G5376"/>
      <c r="H5376"/>
      <c r="I5376"/>
      <c r="J5376"/>
      <c r="K5376"/>
      <c r="M5376" s="12" t="str">
        <f t="shared" si="83"/>
        <v xml:space="preserve"> </v>
      </c>
    </row>
    <row r="5377" spans="5:13" x14ac:dyDescent="0.25">
      <c r="E5377"/>
      <c r="F5377"/>
      <c r="G5377"/>
      <c r="H5377"/>
      <c r="I5377"/>
      <c r="J5377"/>
      <c r="K5377"/>
      <c r="M5377" s="12" t="str">
        <f t="shared" si="83"/>
        <v xml:space="preserve"> </v>
      </c>
    </row>
    <row r="5378" spans="5:13" x14ac:dyDescent="0.25">
      <c r="E5378"/>
      <c r="F5378"/>
      <c r="G5378"/>
      <c r="H5378"/>
      <c r="I5378"/>
      <c r="J5378"/>
      <c r="K5378"/>
      <c r="M5378" s="12" t="str">
        <f t="shared" si="83"/>
        <v xml:space="preserve"> </v>
      </c>
    </row>
    <row r="5379" spans="5:13" x14ac:dyDescent="0.25">
      <c r="E5379"/>
      <c r="F5379"/>
      <c r="G5379"/>
      <c r="H5379"/>
      <c r="I5379"/>
      <c r="J5379"/>
      <c r="K5379"/>
      <c r="M5379" s="12" t="str">
        <f t="shared" si="83"/>
        <v xml:space="preserve"> </v>
      </c>
    </row>
    <row r="5380" spans="5:13" x14ac:dyDescent="0.25">
      <c r="E5380"/>
      <c r="F5380"/>
      <c r="G5380"/>
      <c r="H5380"/>
      <c r="I5380"/>
      <c r="J5380"/>
      <c r="K5380"/>
      <c r="M5380" s="12" t="str">
        <f t="shared" si="83"/>
        <v xml:space="preserve"> </v>
      </c>
    </row>
    <row r="5381" spans="5:13" x14ac:dyDescent="0.25">
      <c r="E5381"/>
      <c r="F5381"/>
      <c r="G5381"/>
      <c r="H5381"/>
      <c r="I5381"/>
      <c r="J5381"/>
      <c r="K5381"/>
      <c r="M5381" s="12" t="str">
        <f t="shared" si="83"/>
        <v xml:space="preserve"> </v>
      </c>
    </row>
    <row r="5382" spans="5:13" x14ac:dyDescent="0.25">
      <c r="E5382"/>
      <c r="F5382"/>
      <c r="G5382"/>
      <c r="H5382"/>
      <c r="I5382"/>
      <c r="J5382"/>
      <c r="K5382"/>
      <c r="M5382" s="12" t="str">
        <f t="shared" si="83"/>
        <v xml:space="preserve"> </v>
      </c>
    </row>
    <row r="5383" spans="5:13" x14ac:dyDescent="0.25">
      <c r="E5383"/>
      <c r="F5383"/>
      <c r="G5383"/>
      <c r="H5383"/>
      <c r="I5383"/>
      <c r="J5383"/>
      <c r="K5383"/>
      <c r="M5383" s="12" t="str">
        <f t="shared" si="83"/>
        <v xml:space="preserve"> </v>
      </c>
    </row>
    <row r="5384" spans="5:13" x14ac:dyDescent="0.25">
      <c r="E5384"/>
      <c r="F5384"/>
      <c r="G5384"/>
      <c r="H5384"/>
      <c r="I5384"/>
      <c r="J5384"/>
      <c r="K5384"/>
      <c r="M5384" s="12" t="str">
        <f t="shared" ref="M5384:M5412" si="84">IF(J5384&gt;$M$3,"X"," ")</f>
        <v xml:space="preserve"> </v>
      </c>
    </row>
    <row r="5385" spans="5:13" x14ac:dyDescent="0.25">
      <c r="E5385"/>
      <c r="F5385"/>
      <c r="G5385"/>
      <c r="H5385"/>
      <c r="I5385"/>
      <c r="J5385"/>
      <c r="K5385"/>
      <c r="M5385" s="12" t="str">
        <f t="shared" si="84"/>
        <v xml:space="preserve"> </v>
      </c>
    </row>
    <row r="5386" spans="5:13" x14ac:dyDescent="0.25">
      <c r="E5386"/>
      <c r="F5386"/>
      <c r="G5386"/>
      <c r="H5386"/>
      <c r="I5386"/>
      <c r="J5386"/>
      <c r="K5386"/>
      <c r="M5386" s="12" t="str">
        <f t="shared" si="84"/>
        <v xml:space="preserve"> </v>
      </c>
    </row>
    <row r="5387" spans="5:13" x14ac:dyDescent="0.25">
      <c r="E5387"/>
      <c r="F5387"/>
      <c r="G5387"/>
      <c r="H5387"/>
      <c r="I5387"/>
      <c r="J5387"/>
      <c r="K5387"/>
      <c r="M5387" s="12" t="str">
        <f t="shared" si="84"/>
        <v xml:space="preserve"> </v>
      </c>
    </row>
    <row r="5388" spans="5:13" x14ac:dyDescent="0.25">
      <c r="E5388"/>
      <c r="F5388"/>
      <c r="G5388"/>
      <c r="H5388"/>
      <c r="I5388"/>
      <c r="J5388"/>
      <c r="K5388"/>
      <c r="M5388" s="12" t="str">
        <f t="shared" si="84"/>
        <v xml:space="preserve"> </v>
      </c>
    </row>
    <row r="5389" spans="5:13" x14ac:dyDescent="0.25">
      <c r="E5389"/>
      <c r="F5389"/>
      <c r="G5389"/>
      <c r="H5389"/>
      <c r="I5389"/>
      <c r="J5389"/>
      <c r="K5389"/>
      <c r="M5389" s="12" t="str">
        <f t="shared" si="84"/>
        <v xml:space="preserve"> </v>
      </c>
    </row>
    <row r="5390" spans="5:13" x14ac:dyDescent="0.25">
      <c r="E5390"/>
      <c r="F5390"/>
      <c r="G5390"/>
      <c r="H5390"/>
      <c r="I5390"/>
      <c r="J5390"/>
      <c r="K5390"/>
      <c r="M5390" s="12" t="str">
        <f t="shared" si="84"/>
        <v xml:space="preserve"> </v>
      </c>
    </row>
    <row r="5391" spans="5:13" x14ac:dyDescent="0.25">
      <c r="E5391"/>
      <c r="F5391"/>
      <c r="G5391"/>
      <c r="H5391"/>
      <c r="I5391"/>
      <c r="J5391"/>
      <c r="K5391"/>
      <c r="M5391" s="12" t="str">
        <f t="shared" si="84"/>
        <v xml:space="preserve"> </v>
      </c>
    </row>
    <row r="5392" spans="5:13" x14ac:dyDescent="0.25">
      <c r="E5392"/>
      <c r="F5392"/>
      <c r="G5392"/>
      <c r="H5392"/>
      <c r="I5392"/>
      <c r="J5392"/>
      <c r="K5392"/>
      <c r="M5392" s="12" t="str">
        <f t="shared" si="84"/>
        <v xml:space="preserve"> </v>
      </c>
    </row>
    <row r="5393" spans="5:13" x14ac:dyDescent="0.25">
      <c r="E5393"/>
      <c r="F5393"/>
      <c r="G5393"/>
      <c r="H5393"/>
      <c r="I5393"/>
      <c r="J5393"/>
      <c r="K5393"/>
      <c r="M5393" s="12" t="str">
        <f t="shared" si="84"/>
        <v xml:space="preserve"> </v>
      </c>
    </row>
    <row r="5394" spans="5:13" x14ac:dyDescent="0.25">
      <c r="E5394"/>
      <c r="F5394"/>
      <c r="G5394"/>
      <c r="H5394"/>
      <c r="I5394"/>
      <c r="J5394"/>
      <c r="K5394"/>
      <c r="M5394" s="12" t="str">
        <f t="shared" si="84"/>
        <v xml:space="preserve"> </v>
      </c>
    </row>
    <row r="5395" spans="5:13" x14ac:dyDescent="0.25">
      <c r="E5395"/>
      <c r="F5395"/>
      <c r="G5395"/>
      <c r="H5395"/>
      <c r="I5395"/>
      <c r="J5395"/>
      <c r="K5395"/>
      <c r="M5395" s="12" t="str">
        <f t="shared" si="84"/>
        <v xml:space="preserve"> </v>
      </c>
    </row>
    <row r="5396" spans="5:13" x14ac:dyDescent="0.25">
      <c r="E5396"/>
      <c r="F5396"/>
      <c r="G5396"/>
      <c r="H5396"/>
      <c r="I5396"/>
      <c r="J5396"/>
      <c r="K5396"/>
      <c r="M5396" s="12" t="str">
        <f t="shared" si="84"/>
        <v xml:space="preserve"> </v>
      </c>
    </row>
    <row r="5397" spans="5:13" x14ac:dyDescent="0.25">
      <c r="E5397"/>
      <c r="F5397"/>
      <c r="G5397"/>
      <c r="H5397"/>
      <c r="I5397"/>
      <c r="J5397"/>
      <c r="K5397"/>
      <c r="M5397" s="12" t="str">
        <f t="shared" si="84"/>
        <v xml:space="preserve"> </v>
      </c>
    </row>
    <row r="5398" spans="5:13" x14ac:dyDescent="0.25">
      <c r="E5398"/>
      <c r="F5398"/>
      <c r="G5398"/>
      <c r="H5398"/>
      <c r="I5398"/>
      <c r="J5398"/>
      <c r="K5398"/>
      <c r="M5398" s="12" t="str">
        <f t="shared" si="84"/>
        <v xml:space="preserve"> </v>
      </c>
    </row>
    <row r="5399" spans="5:13" x14ac:dyDescent="0.25">
      <c r="E5399"/>
      <c r="F5399"/>
      <c r="G5399"/>
      <c r="H5399"/>
      <c r="I5399"/>
      <c r="J5399"/>
      <c r="K5399"/>
      <c r="M5399" s="12" t="str">
        <f t="shared" si="84"/>
        <v xml:space="preserve"> </v>
      </c>
    </row>
    <row r="5400" spans="5:13" x14ac:dyDescent="0.25">
      <c r="E5400"/>
      <c r="F5400"/>
      <c r="G5400"/>
      <c r="H5400"/>
      <c r="I5400"/>
      <c r="J5400"/>
      <c r="K5400"/>
      <c r="M5400" s="12" t="str">
        <f t="shared" si="84"/>
        <v xml:space="preserve"> </v>
      </c>
    </row>
    <row r="5401" spans="5:13" x14ac:dyDescent="0.25">
      <c r="E5401"/>
      <c r="F5401"/>
      <c r="G5401"/>
      <c r="H5401"/>
      <c r="I5401"/>
      <c r="J5401"/>
      <c r="K5401"/>
      <c r="M5401" s="12" t="str">
        <f t="shared" si="84"/>
        <v xml:space="preserve"> </v>
      </c>
    </row>
    <row r="5402" spans="5:13" x14ac:dyDescent="0.25">
      <c r="E5402"/>
      <c r="F5402"/>
      <c r="G5402"/>
      <c r="H5402"/>
      <c r="I5402"/>
      <c r="J5402"/>
      <c r="K5402"/>
      <c r="M5402" s="12" t="str">
        <f t="shared" si="84"/>
        <v xml:space="preserve"> </v>
      </c>
    </row>
    <row r="5403" spans="5:13" x14ac:dyDescent="0.25">
      <c r="E5403"/>
      <c r="F5403"/>
      <c r="G5403"/>
      <c r="H5403"/>
      <c r="I5403"/>
      <c r="J5403"/>
      <c r="K5403"/>
      <c r="M5403" s="12" t="str">
        <f t="shared" si="84"/>
        <v xml:space="preserve"> </v>
      </c>
    </row>
    <row r="5404" spans="5:13" x14ac:dyDescent="0.25">
      <c r="E5404"/>
      <c r="F5404"/>
      <c r="G5404"/>
      <c r="H5404"/>
      <c r="I5404"/>
      <c r="J5404"/>
      <c r="K5404"/>
      <c r="M5404" s="12" t="str">
        <f t="shared" si="84"/>
        <v xml:space="preserve"> </v>
      </c>
    </row>
    <row r="5405" spans="5:13" x14ac:dyDescent="0.25">
      <c r="E5405"/>
      <c r="F5405"/>
      <c r="G5405"/>
      <c r="H5405"/>
      <c r="I5405"/>
      <c r="J5405"/>
      <c r="K5405"/>
      <c r="M5405" s="12" t="str">
        <f t="shared" si="84"/>
        <v xml:space="preserve"> </v>
      </c>
    </row>
    <row r="5406" spans="5:13" x14ac:dyDescent="0.25">
      <c r="E5406"/>
      <c r="F5406"/>
      <c r="G5406"/>
      <c r="H5406"/>
      <c r="I5406"/>
      <c r="J5406"/>
      <c r="K5406"/>
      <c r="M5406" s="12" t="str">
        <f t="shared" si="84"/>
        <v xml:space="preserve"> </v>
      </c>
    </row>
    <row r="5407" spans="5:13" x14ac:dyDescent="0.25">
      <c r="E5407"/>
      <c r="F5407"/>
      <c r="G5407"/>
      <c r="H5407"/>
      <c r="I5407"/>
      <c r="J5407"/>
      <c r="K5407"/>
      <c r="M5407" s="12" t="str">
        <f t="shared" si="84"/>
        <v xml:space="preserve"> </v>
      </c>
    </row>
    <row r="5408" spans="5:13" x14ac:dyDescent="0.25">
      <c r="E5408"/>
      <c r="F5408"/>
      <c r="G5408"/>
      <c r="H5408"/>
      <c r="I5408"/>
      <c r="J5408"/>
      <c r="K5408"/>
      <c r="M5408" s="12" t="str">
        <f t="shared" si="84"/>
        <v xml:space="preserve"> </v>
      </c>
    </row>
    <row r="5409" spans="5:13" x14ac:dyDescent="0.25">
      <c r="E5409"/>
      <c r="F5409"/>
      <c r="G5409"/>
      <c r="H5409"/>
      <c r="I5409"/>
      <c r="J5409"/>
      <c r="K5409"/>
      <c r="M5409" s="12" t="str">
        <f t="shared" si="84"/>
        <v xml:space="preserve"> </v>
      </c>
    </row>
    <row r="5410" spans="5:13" x14ac:dyDescent="0.25">
      <c r="E5410"/>
      <c r="F5410"/>
      <c r="G5410"/>
      <c r="H5410"/>
      <c r="I5410"/>
      <c r="J5410"/>
      <c r="K5410"/>
      <c r="M5410" s="12" t="str">
        <f t="shared" si="84"/>
        <v xml:space="preserve"> </v>
      </c>
    </row>
    <row r="5411" spans="5:13" x14ac:dyDescent="0.25">
      <c r="E5411"/>
      <c r="F5411"/>
      <c r="G5411"/>
      <c r="H5411"/>
      <c r="I5411"/>
      <c r="J5411"/>
      <c r="K5411"/>
      <c r="M5411" s="12" t="str">
        <f t="shared" si="84"/>
        <v xml:space="preserve"> </v>
      </c>
    </row>
    <row r="5412" spans="5:13" x14ac:dyDescent="0.25">
      <c r="E5412"/>
      <c r="F5412"/>
      <c r="G5412"/>
      <c r="H5412"/>
      <c r="I5412"/>
      <c r="J5412"/>
      <c r="K5412"/>
      <c r="M5412" s="12" t="str">
        <f t="shared" si="84"/>
        <v xml:space="preserve"> </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5307"/>
  <sheetViews>
    <sheetView showGridLines="0" zoomScale="80" zoomScaleNormal="80" workbookViewId="0">
      <pane ySplit="7" topLeftCell="A8" activePane="bottomLeft" state="frozen"/>
      <selection activeCell="C21" sqref="C21"/>
      <selection pane="bottomLeft" activeCell="E12" sqref="E12"/>
    </sheetView>
  </sheetViews>
  <sheetFormatPr defaultRowHeight="15" x14ac:dyDescent="0.25"/>
  <cols>
    <col min="1" max="1" width="21.42578125" bestFit="1" customWidth="1"/>
    <col min="2" max="2" width="62" customWidth="1"/>
    <col min="3" max="3" width="12.140625" style="3" customWidth="1"/>
    <col min="4" max="4" width="8.5703125" style="3" customWidth="1"/>
    <col min="5" max="5" width="11.5703125" style="22" customWidth="1"/>
    <col min="6" max="6" width="16" style="22" customWidth="1"/>
    <col min="7" max="7" width="15.42578125" style="3" customWidth="1"/>
    <col min="8" max="8" width="14.42578125" style="3" hidden="1" customWidth="1"/>
    <col min="9" max="9" width="33.85546875" style="3" customWidth="1"/>
    <col min="10" max="10" width="14.28515625" style="4" bestFit="1" customWidth="1"/>
    <col min="11" max="11" width="11" style="2" bestFit="1" customWidth="1"/>
  </cols>
  <sheetData>
    <row r="1" spans="1:11" ht="6.75" customHeight="1" thickBot="1" x14ac:dyDescent="0.3"/>
    <row r="2" spans="1:11" ht="15" customHeight="1" thickBot="1" x14ac:dyDescent="0.3">
      <c r="K2" s="27">
        <v>0.95</v>
      </c>
    </row>
    <row r="3" spans="1:11" ht="15" customHeight="1" x14ac:dyDescent="0.25"/>
    <row r="4" spans="1:11" ht="15" customHeight="1" x14ac:dyDescent="0.25"/>
    <row r="6" spans="1:11" s="6" customFormat="1" x14ac:dyDescent="0.25">
      <c r="A6" s="1"/>
      <c r="B6" s="1"/>
      <c r="C6" s="21" t="s">
        <v>3</v>
      </c>
      <c r="D6" s="11"/>
      <c r="E6" s="11"/>
      <c r="F6" s="11"/>
      <c r="G6" s="11"/>
      <c r="H6"/>
      <c r="I6" s="5"/>
      <c r="J6" s="2"/>
    </row>
    <row r="7" spans="1:11" s="10" customFormat="1" ht="45" x14ac:dyDescent="0.25">
      <c r="A7" s="20" t="s">
        <v>4</v>
      </c>
      <c r="B7" s="20" t="s">
        <v>0</v>
      </c>
      <c r="C7" s="7" t="s">
        <v>81</v>
      </c>
      <c r="D7" s="7" t="s">
        <v>82</v>
      </c>
      <c r="E7" s="7" t="s">
        <v>6</v>
      </c>
      <c r="F7" s="7" t="s">
        <v>7</v>
      </c>
      <c r="G7" s="7" t="s">
        <v>40</v>
      </c>
      <c r="H7"/>
      <c r="I7" s="8" t="s">
        <v>11</v>
      </c>
      <c r="J7" s="9"/>
    </row>
    <row r="8" spans="1:11" x14ac:dyDescent="0.25">
      <c r="A8" s="1" t="s">
        <v>12</v>
      </c>
      <c r="B8" s="1" t="s">
        <v>7764</v>
      </c>
      <c r="C8" s="16">
        <v>52.99</v>
      </c>
      <c r="D8" s="11"/>
      <c r="E8" s="11">
        <v>159</v>
      </c>
      <c r="F8" s="16">
        <v>3678092.39</v>
      </c>
      <c r="G8" s="12">
        <v>5.2687903700249096E-2</v>
      </c>
      <c r="H8"/>
      <c r="I8" s="12" t="str">
        <f t="shared" ref="I8:I71" si="0">IF(G8&gt;$K$2,"X"," ")</f>
        <v xml:space="preserve"> </v>
      </c>
      <c r="J8" s="2"/>
      <c r="K8"/>
    </row>
    <row r="9" spans="1:11" x14ac:dyDescent="0.25">
      <c r="A9" s="1" t="s">
        <v>12</v>
      </c>
      <c r="B9" s="1" t="s">
        <v>7728</v>
      </c>
      <c r="C9" s="16">
        <v>59.99</v>
      </c>
      <c r="D9" s="11"/>
      <c r="E9" s="11">
        <v>159</v>
      </c>
      <c r="F9" s="16">
        <v>1959128</v>
      </c>
      <c r="G9" s="12">
        <v>8.0752002275125204E-2</v>
      </c>
      <c r="H9"/>
      <c r="I9" s="12" t="str">
        <f t="shared" si="0"/>
        <v xml:space="preserve"> </v>
      </c>
      <c r="J9" s="2"/>
      <c r="K9"/>
    </row>
    <row r="10" spans="1:11" x14ac:dyDescent="0.25">
      <c r="A10" s="1" t="s">
        <v>12</v>
      </c>
      <c r="B10" s="1" t="s">
        <v>7724</v>
      </c>
      <c r="C10" s="16">
        <v>29.99</v>
      </c>
      <c r="D10" s="11"/>
      <c r="E10" s="11">
        <v>159</v>
      </c>
      <c r="F10" s="16">
        <v>1724278.11</v>
      </c>
      <c r="G10" s="12">
        <v>0.10545192532739185</v>
      </c>
      <c r="H10"/>
      <c r="I10" s="12" t="str">
        <f t="shared" si="0"/>
        <v xml:space="preserve"> </v>
      </c>
      <c r="J10" s="2"/>
      <c r="K10"/>
    </row>
    <row r="11" spans="1:11" x14ac:dyDescent="0.25">
      <c r="A11" s="1" t="s">
        <v>12</v>
      </c>
      <c r="B11" s="1" t="s">
        <v>7825</v>
      </c>
      <c r="C11" s="16">
        <v>33.99</v>
      </c>
      <c r="D11" s="11"/>
      <c r="E11" s="11">
        <v>158</v>
      </c>
      <c r="F11" s="16">
        <v>1709943.6</v>
      </c>
      <c r="G11" s="12">
        <v>0.12994650952397244</v>
      </c>
      <c r="H11"/>
      <c r="I11" s="12" t="str">
        <f t="shared" si="0"/>
        <v xml:space="preserve"> </v>
      </c>
      <c r="J11" s="2"/>
      <c r="K11"/>
    </row>
    <row r="12" spans="1:11" x14ac:dyDescent="0.25">
      <c r="A12" s="1" t="s">
        <v>12</v>
      </c>
      <c r="B12" s="1" t="s">
        <v>7685</v>
      </c>
      <c r="C12" s="16">
        <v>43.99</v>
      </c>
      <c r="D12" s="11"/>
      <c r="E12" s="11">
        <v>159</v>
      </c>
      <c r="F12" s="16">
        <v>1695649.32</v>
      </c>
      <c r="G12" s="12">
        <v>0.1542363311511972</v>
      </c>
      <c r="H12"/>
      <c r="I12" s="12" t="str">
        <f t="shared" si="0"/>
        <v xml:space="preserve"> </v>
      </c>
      <c r="J12" s="2"/>
      <c r="K12"/>
    </row>
    <row r="13" spans="1:11" x14ac:dyDescent="0.25">
      <c r="A13" s="1" t="s">
        <v>12</v>
      </c>
      <c r="B13" s="1" t="s">
        <v>5513</v>
      </c>
      <c r="C13" s="16">
        <v>26.99</v>
      </c>
      <c r="D13" s="11"/>
      <c r="E13" s="11">
        <v>159</v>
      </c>
      <c r="F13" s="16">
        <v>1601905.24</v>
      </c>
      <c r="G13" s="12">
        <v>0.17718328845208339</v>
      </c>
      <c r="H13"/>
      <c r="I13" s="12" t="str">
        <f t="shared" si="0"/>
        <v xml:space="preserve"> </v>
      </c>
      <c r="J13" s="2"/>
      <c r="K13"/>
    </row>
    <row r="14" spans="1:11" x14ac:dyDescent="0.25">
      <c r="A14" s="1" t="s">
        <v>12</v>
      </c>
      <c r="B14" s="1" t="s">
        <v>9549</v>
      </c>
      <c r="C14" s="16">
        <v>33.99</v>
      </c>
      <c r="D14" s="11"/>
      <c r="E14" s="11">
        <v>154</v>
      </c>
      <c r="F14" s="16">
        <v>1380615.35</v>
      </c>
      <c r="G14" s="12">
        <v>0.19696031439239309</v>
      </c>
      <c r="H14"/>
      <c r="I14" s="12" t="str">
        <f t="shared" si="0"/>
        <v xml:space="preserve"> </v>
      </c>
      <c r="J14" s="2"/>
      <c r="K14"/>
    </row>
    <row r="15" spans="1:11" x14ac:dyDescent="0.25">
      <c r="A15" s="1" t="s">
        <v>12</v>
      </c>
      <c r="B15" s="1" t="s">
        <v>5498</v>
      </c>
      <c r="C15" s="16">
        <v>81.99</v>
      </c>
      <c r="D15" s="11"/>
      <c r="E15" s="11">
        <v>83</v>
      </c>
      <c r="F15" s="16">
        <v>1372623.46</v>
      </c>
      <c r="G15" s="12">
        <v>0.2166228581810723</v>
      </c>
      <c r="H15"/>
      <c r="I15" s="12" t="str">
        <f t="shared" si="0"/>
        <v xml:space="preserve"> </v>
      </c>
      <c r="J15" s="2"/>
      <c r="K15"/>
    </row>
    <row r="16" spans="1:11" x14ac:dyDescent="0.25">
      <c r="A16" s="1" t="s">
        <v>12</v>
      </c>
      <c r="B16" s="1" t="s">
        <v>7442</v>
      </c>
      <c r="C16" s="16">
        <v>33.49</v>
      </c>
      <c r="D16" s="11"/>
      <c r="E16" s="11">
        <v>155</v>
      </c>
      <c r="F16" s="16">
        <v>1189564.8</v>
      </c>
      <c r="G16" s="12">
        <v>0.23366312497752603</v>
      </c>
      <c r="H16"/>
      <c r="I16" s="12" t="str">
        <f t="shared" si="0"/>
        <v xml:space="preserve"> </v>
      </c>
      <c r="J16" s="2"/>
      <c r="K16"/>
    </row>
    <row r="17" spans="1:11" x14ac:dyDescent="0.25">
      <c r="A17" s="1" t="s">
        <v>12</v>
      </c>
      <c r="B17" s="1" t="s">
        <v>7793</v>
      </c>
      <c r="C17" s="16">
        <v>52.99</v>
      </c>
      <c r="D17" s="11"/>
      <c r="E17" s="11">
        <v>159</v>
      </c>
      <c r="F17" s="16">
        <v>1182297.6599999999</v>
      </c>
      <c r="G17" s="12">
        <v>0.25059929151441657</v>
      </c>
      <c r="H17"/>
      <c r="I17" s="12" t="str">
        <f t="shared" si="0"/>
        <v xml:space="preserve"> </v>
      </c>
      <c r="J17" s="2"/>
      <c r="K17"/>
    </row>
    <row r="18" spans="1:11" x14ac:dyDescent="0.25">
      <c r="A18" s="1" t="s">
        <v>12</v>
      </c>
      <c r="B18" s="1" t="s">
        <v>5449</v>
      </c>
      <c r="C18" s="16">
        <v>28.99</v>
      </c>
      <c r="D18" s="11"/>
      <c r="E18" s="11">
        <v>141</v>
      </c>
      <c r="F18" s="16">
        <v>1176327.23</v>
      </c>
      <c r="G18" s="12">
        <v>0.26744993289110608</v>
      </c>
      <c r="H18"/>
      <c r="I18" s="12" t="str">
        <f t="shared" si="0"/>
        <v xml:space="preserve"> </v>
      </c>
      <c r="J18" s="2"/>
      <c r="K18"/>
    </row>
    <row r="19" spans="1:11" x14ac:dyDescent="0.25">
      <c r="A19" s="1" t="s">
        <v>12</v>
      </c>
      <c r="B19" s="1" t="s">
        <v>7906</v>
      </c>
      <c r="C19" s="16">
        <v>75.989999999999995</v>
      </c>
      <c r="D19" s="11"/>
      <c r="E19" s="11">
        <v>151</v>
      </c>
      <c r="F19" s="16">
        <v>988767.93</v>
      </c>
      <c r="G19" s="12">
        <v>0.28161382654950728</v>
      </c>
      <c r="H19"/>
      <c r="I19" s="12" t="str">
        <f t="shared" si="0"/>
        <v xml:space="preserve"> </v>
      </c>
      <c r="J19" s="2"/>
      <c r="K19"/>
    </row>
    <row r="20" spans="1:11" x14ac:dyDescent="0.25">
      <c r="A20" s="1" t="s">
        <v>12</v>
      </c>
      <c r="B20" s="1" t="s">
        <v>7706</v>
      </c>
      <c r="C20" s="16">
        <v>26.99</v>
      </c>
      <c r="D20" s="11"/>
      <c r="E20" s="11">
        <v>159</v>
      </c>
      <c r="F20" s="16">
        <v>885191.03</v>
      </c>
      <c r="G20" s="12">
        <v>0.29429400279297691</v>
      </c>
      <c r="H20"/>
      <c r="I20" s="12" t="str">
        <f t="shared" si="0"/>
        <v xml:space="preserve"> </v>
      </c>
      <c r="J20" s="2"/>
      <c r="K20"/>
    </row>
    <row r="21" spans="1:11" x14ac:dyDescent="0.25">
      <c r="A21" s="1" t="s">
        <v>12</v>
      </c>
      <c r="B21" s="1" t="s">
        <v>5835</v>
      </c>
      <c r="C21" s="16">
        <v>41.99</v>
      </c>
      <c r="D21" s="11"/>
      <c r="E21" s="11">
        <v>159</v>
      </c>
      <c r="F21" s="16">
        <v>811210.89</v>
      </c>
      <c r="G21" s="12">
        <v>0.30591442901422072</v>
      </c>
      <c r="H21"/>
      <c r="I21" s="12" t="str">
        <f t="shared" si="0"/>
        <v xml:space="preserve"> </v>
      </c>
      <c r="J21" s="2"/>
      <c r="K21"/>
    </row>
    <row r="22" spans="1:11" x14ac:dyDescent="0.25">
      <c r="A22" s="1" t="s">
        <v>12</v>
      </c>
      <c r="B22" s="1" t="s">
        <v>6934</v>
      </c>
      <c r="C22" s="16">
        <v>13.99</v>
      </c>
      <c r="D22" s="11"/>
      <c r="E22" s="11">
        <v>159</v>
      </c>
      <c r="F22" s="16">
        <v>782236.86</v>
      </c>
      <c r="G22" s="12">
        <v>0.31711980831967779</v>
      </c>
      <c r="H22"/>
      <c r="I22" s="12" t="str">
        <f t="shared" si="0"/>
        <v xml:space="preserve"> </v>
      </c>
      <c r="J22" s="2"/>
      <c r="K22"/>
    </row>
    <row r="23" spans="1:11" x14ac:dyDescent="0.25">
      <c r="A23" s="1" t="s">
        <v>12</v>
      </c>
      <c r="B23" s="1" t="s">
        <v>7429</v>
      </c>
      <c r="C23" s="16">
        <v>39.99</v>
      </c>
      <c r="D23" s="11"/>
      <c r="E23" s="11">
        <v>150</v>
      </c>
      <c r="F23" s="16">
        <v>779964.96</v>
      </c>
      <c r="G23" s="12">
        <v>0.32829264313311995</v>
      </c>
      <c r="H23"/>
      <c r="I23" s="12" t="str">
        <f t="shared" si="0"/>
        <v xml:space="preserve"> </v>
      </c>
      <c r="J23" s="2"/>
      <c r="K23"/>
    </row>
    <row r="24" spans="1:11" x14ac:dyDescent="0.25">
      <c r="A24" s="1" t="s">
        <v>12</v>
      </c>
      <c r="B24" s="1" t="s">
        <v>5538</v>
      </c>
      <c r="C24" s="16">
        <v>34.99</v>
      </c>
      <c r="D24" s="11"/>
      <c r="E24" s="11">
        <v>158</v>
      </c>
      <c r="F24" s="16">
        <v>774608.6</v>
      </c>
      <c r="G24" s="12">
        <v>0.33938874921059259</v>
      </c>
      <c r="H24"/>
      <c r="I24" s="12" t="str">
        <f t="shared" si="0"/>
        <v xml:space="preserve"> </v>
      </c>
      <c r="J24" s="2"/>
      <c r="K24"/>
    </row>
    <row r="25" spans="1:11" x14ac:dyDescent="0.25">
      <c r="A25" s="1" t="s">
        <v>12</v>
      </c>
      <c r="B25" s="1" t="s">
        <v>7926</v>
      </c>
      <c r="C25" s="16">
        <v>35.99</v>
      </c>
      <c r="D25" s="11"/>
      <c r="E25" s="11">
        <v>141</v>
      </c>
      <c r="F25" s="16">
        <v>755478.79</v>
      </c>
      <c r="G25" s="12">
        <v>0.35021082476348558</v>
      </c>
      <c r="H25"/>
      <c r="I25" s="12" t="str">
        <f t="shared" si="0"/>
        <v xml:space="preserve"> </v>
      </c>
      <c r="J25" s="2"/>
      <c r="K25"/>
    </row>
    <row r="26" spans="1:11" x14ac:dyDescent="0.25">
      <c r="A26" s="1" t="s">
        <v>12</v>
      </c>
      <c r="B26" s="1" t="s">
        <v>5477</v>
      </c>
      <c r="C26" s="16">
        <v>32.99</v>
      </c>
      <c r="D26" s="11"/>
      <c r="E26" s="11">
        <v>159</v>
      </c>
      <c r="F26" s="16">
        <v>739545.85</v>
      </c>
      <c r="G26" s="12">
        <v>0.36080466428547725</v>
      </c>
      <c r="H26"/>
      <c r="I26" s="12" t="str">
        <f t="shared" si="0"/>
        <v xml:space="preserve"> </v>
      </c>
      <c r="J26" s="2"/>
      <c r="K26"/>
    </row>
    <row r="27" spans="1:11" x14ac:dyDescent="0.25">
      <c r="A27" s="1" t="s">
        <v>12</v>
      </c>
      <c r="B27" s="1" t="s">
        <v>7781</v>
      </c>
      <c r="C27" s="16">
        <v>64.989999999999995</v>
      </c>
      <c r="D27" s="11"/>
      <c r="E27" s="11">
        <v>137</v>
      </c>
      <c r="F27" s="16">
        <v>705230.96</v>
      </c>
      <c r="G27" s="12">
        <v>0.37090695018996872</v>
      </c>
      <c r="H27"/>
      <c r="I27" s="12" t="str">
        <f t="shared" si="0"/>
        <v xml:space="preserve"> </v>
      </c>
      <c r="J27" s="2"/>
      <c r="K27"/>
    </row>
    <row r="28" spans="1:11" x14ac:dyDescent="0.25">
      <c r="A28" s="1" t="s">
        <v>12</v>
      </c>
      <c r="B28" s="1" t="s">
        <v>7503</v>
      </c>
      <c r="C28" s="16">
        <v>47.99</v>
      </c>
      <c r="D28" s="11"/>
      <c r="E28" s="11">
        <v>137</v>
      </c>
      <c r="F28" s="16">
        <v>685153.23</v>
      </c>
      <c r="G28" s="12">
        <v>0.38072162681427035</v>
      </c>
      <c r="H28"/>
      <c r="I28" s="12" t="str">
        <f t="shared" si="0"/>
        <v xml:space="preserve"> </v>
      </c>
      <c r="J28" s="2"/>
      <c r="K28"/>
    </row>
    <row r="29" spans="1:11" x14ac:dyDescent="0.25">
      <c r="A29" s="1" t="s">
        <v>12</v>
      </c>
      <c r="B29" s="1" t="s">
        <v>5836</v>
      </c>
      <c r="C29" s="16">
        <v>59.99</v>
      </c>
      <c r="D29" s="11"/>
      <c r="E29" s="11">
        <v>140</v>
      </c>
      <c r="F29" s="16">
        <v>608148.53</v>
      </c>
      <c r="G29" s="12">
        <v>0.38943322722735513</v>
      </c>
      <c r="H29"/>
      <c r="I29" s="12" t="str">
        <f t="shared" si="0"/>
        <v xml:space="preserve"> </v>
      </c>
      <c r="J29" s="2"/>
      <c r="K29"/>
    </row>
    <row r="30" spans="1:11" x14ac:dyDescent="0.25">
      <c r="A30" s="1" t="s">
        <v>12</v>
      </c>
      <c r="B30" s="1" t="s">
        <v>5484</v>
      </c>
      <c r="C30" s="16">
        <v>39.99</v>
      </c>
      <c r="D30" s="11"/>
      <c r="E30" s="11">
        <v>157</v>
      </c>
      <c r="F30" s="16">
        <v>551283.91</v>
      </c>
      <c r="G30" s="12">
        <v>0.39733025386011378</v>
      </c>
      <c r="H30"/>
      <c r="I30" s="12" t="str">
        <f t="shared" si="0"/>
        <v xml:space="preserve"> </v>
      </c>
      <c r="J30" s="2"/>
      <c r="K30"/>
    </row>
    <row r="31" spans="1:11" x14ac:dyDescent="0.25">
      <c r="A31" s="1" t="s">
        <v>12</v>
      </c>
      <c r="B31" s="1" t="s">
        <v>7786</v>
      </c>
      <c r="C31" s="16">
        <v>64.989999999999995</v>
      </c>
      <c r="D31" s="11"/>
      <c r="E31" s="11">
        <v>153</v>
      </c>
      <c r="F31" s="16">
        <v>544127.94999999995</v>
      </c>
      <c r="G31" s="12">
        <v>0.40512477286354043</v>
      </c>
      <c r="H31"/>
      <c r="I31" s="12" t="str">
        <f t="shared" si="0"/>
        <v xml:space="preserve"> </v>
      </c>
      <c r="J31" s="2"/>
      <c r="K31"/>
    </row>
    <row r="32" spans="1:11" x14ac:dyDescent="0.25">
      <c r="A32" s="1" t="s">
        <v>12</v>
      </c>
      <c r="B32" s="1" t="s">
        <v>5878</v>
      </c>
      <c r="C32" s="16">
        <v>34.99</v>
      </c>
      <c r="D32" s="11"/>
      <c r="E32" s="11">
        <v>158</v>
      </c>
      <c r="F32" s="16">
        <v>515018.62</v>
      </c>
      <c r="G32" s="12">
        <v>0.41250230680699723</v>
      </c>
      <c r="H32"/>
      <c r="I32" s="12" t="str">
        <f t="shared" si="0"/>
        <v xml:space="preserve"> </v>
      </c>
      <c r="J32" s="2"/>
      <c r="K32"/>
    </row>
    <row r="33" spans="1:11" x14ac:dyDescent="0.25">
      <c r="A33" s="1" t="s">
        <v>12</v>
      </c>
      <c r="B33" s="1" t="s">
        <v>7753</v>
      </c>
      <c r="C33" s="16">
        <v>46.99</v>
      </c>
      <c r="D33" s="11"/>
      <c r="E33" s="11">
        <v>148</v>
      </c>
      <c r="F33" s="16">
        <v>511200.95</v>
      </c>
      <c r="G33" s="12">
        <v>0.41982515342670268</v>
      </c>
      <c r="H33"/>
      <c r="I33" s="12" t="str">
        <f t="shared" si="0"/>
        <v xml:space="preserve"> </v>
      </c>
      <c r="J33" s="2"/>
      <c r="K33"/>
    </row>
    <row r="34" spans="1:11" x14ac:dyDescent="0.25">
      <c r="A34" s="1" t="s">
        <v>12</v>
      </c>
      <c r="B34" s="1" t="s">
        <v>13294</v>
      </c>
      <c r="C34" s="16">
        <v>34.99</v>
      </c>
      <c r="D34" s="11"/>
      <c r="E34" s="11">
        <v>135</v>
      </c>
      <c r="F34" s="16">
        <v>499323.82</v>
      </c>
      <c r="G34" s="12">
        <v>0.42697786264491799</v>
      </c>
      <c r="H34"/>
      <c r="I34" s="12" t="str">
        <f t="shared" si="0"/>
        <v xml:space="preserve"> </v>
      </c>
      <c r="J34" s="2"/>
      <c r="K34"/>
    </row>
    <row r="35" spans="1:11" x14ac:dyDescent="0.25">
      <c r="A35" s="1" t="s">
        <v>12</v>
      </c>
      <c r="B35" s="1" t="s">
        <v>7474</v>
      </c>
      <c r="C35" s="16">
        <v>23.99</v>
      </c>
      <c r="D35" s="11"/>
      <c r="E35" s="11">
        <v>155</v>
      </c>
      <c r="F35" s="16">
        <v>476621.88</v>
      </c>
      <c r="G35" s="12">
        <v>0.43380537132391328</v>
      </c>
      <c r="H35"/>
      <c r="I35" s="12" t="str">
        <f t="shared" si="0"/>
        <v xml:space="preserve"> </v>
      </c>
      <c r="J35" s="2"/>
      <c r="K35"/>
    </row>
    <row r="36" spans="1:11" x14ac:dyDescent="0.25">
      <c r="A36" s="1" t="s">
        <v>12</v>
      </c>
      <c r="B36" s="1" t="s">
        <v>7916</v>
      </c>
      <c r="C36" s="16">
        <v>65.989999999999995</v>
      </c>
      <c r="D36" s="11"/>
      <c r="E36" s="11">
        <v>128</v>
      </c>
      <c r="F36" s="16">
        <v>457728.46</v>
      </c>
      <c r="G36" s="12">
        <v>0.44036223571560501</v>
      </c>
      <c r="H36"/>
      <c r="I36" s="12" t="str">
        <f t="shared" si="0"/>
        <v xml:space="preserve"> </v>
      </c>
      <c r="J36" s="2"/>
      <c r="K36"/>
    </row>
    <row r="37" spans="1:11" x14ac:dyDescent="0.25">
      <c r="A37" s="1" t="s">
        <v>12</v>
      </c>
      <c r="B37" s="1" t="s">
        <v>5554</v>
      </c>
      <c r="C37" s="16">
        <v>26.99</v>
      </c>
      <c r="D37" s="11"/>
      <c r="E37" s="11">
        <v>158</v>
      </c>
      <c r="F37" s="16">
        <v>456442.31</v>
      </c>
      <c r="G37" s="12">
        <v>0.44690067627772456</v>
      </c>
      <c r="H37"/>
      <c r="I37" s="12" t="str">
        <f t="shared" si="0"/>
        <v xml:space="preserve"> </v>
      </c>
      <c r="J37" s="2"/>
      <c r="K37"/>
    </row>
    <row r="38" spans="1:11" x14ac:dyDescent="0.25">
      <c r="A38" s="1" t="s">
        <v>12</v>
      </c>
      <c r="B38" s="1" t="s">
        <v>7688</v>
      </c>
      <c r="C38" s="16">
        <v>18.989999999999998</v>
      </c>
      <c r="D38" s="11"/>
      <c r="E38" s="11">
        <v>157</v>
      </c>
      <c r="F38" s="16">
        <v>448987.49</v>
      </c>
      <c r="G38" s="12">
        <v>0.45333232810356044</v>
      </c>
      <c r="H38"/>
      <c r="I38" s="12" t="str">
        <f t="shared" si="0"/>
        <v xml:space="preserve"> </v>
      </c>
      <c r="J38" s="2"/>
      <c r="K38"/>
    </row>
    <row r="39" spans="1:11" x14ac:dyDescent="0.25">
      <c r="A39" s="1" t="s">
        <v>12</v>
      </c>
      <c r="B39" s="1" t="s">
        <v>9096</v>
      </c>
      <c r="C39" s="16">
        <v>16.489999999999998</v>
      </c>
      <c r="D39" s="11"/>
      <c r="E39" s="11">
        <v>157</v>
      </c>
      <c r="F39" s="16">
        <v>444949.67</v>
      </c>
      <c r="G39" s="12">
        <v>0.45970613900297008</v>
      </c>
      <c r="H39"/>
      <c r="I39" s="12" t="str">
        <f t="shared" si="0"/>
        <v xml:space="preserve"> </v>
      </c>
      <c r="J39" s="2"/>
      <c r="K39"/>
    </row>
    <row r="40" spans="1:11" x14ac:dyDescent="0.25">
      <c r="A40" s="1" t="s">
        <v>12</v>
      </c>
      <c r="B40" s="1" t="s">
        <v>5543</v>
      </c>
      <c r="C40" s="16">
        <v>33.99</v>
      </c>
      <c r="D40" s="11"/>
      <c r="E40" s="11">
        <v>158</v>
      </c>
      <c r="F40" s="16">
        <v>430433.82</v>
      </c>
      <c r="G40" s="12">
        <v>0.46587201338914619</v>
      </c>
      <c r="H40"/>
      <c r="I40" s="12" t="str">
        <f t="shared" si="0"/>
        <v xml:space="preserve"> </v>
      </c>
      <c r="J40" s="2"/>
      <c r="K40"/>
    </row>
    <row r="41" spans="1:11" x14ac:dyDescent="0.25">
      <c r="A41" s="1" t="s">
        <v>12</v>
      </c>
      <c r="B41" s="1" t="s">
        <v>5487</v>
      </c>
      <c r="C41" s="16">
        <v>19.989999999999998</v>
      </c>
      <c r="D41" s="11"/>
      <c r="E41" s="11">
        <v>155</v>
      </c>
      <c r="F41" s="16">
        <v>425613.43</v>
      </c>
      <c r="G41" s="12">
        <v>0.47196883669742984</v>
      </c>
      <c r="H41"/>
      <c r="I41" s="12" t="str">
        <f t="shared" si="0"/>
        <v xml:space="preserve"> </v>
      </c>
      <c r="J41" s="2"/>
      <c r="K41"/>
    </row>
    <row r="42" spans="1:11" x14ac:dyDescent="0.25">
      <c r="A42" s="1" t="s">
        <v>12</v>
      </c>
      <c r="B42" s="1" t="s">
        <v>13147</v>
      </c>
      <c r="C42" s="16">
        <v>49.99</v>
      </c>
      <c r="D42" s="11"/>
      <c r="E42" s="11">
        <v>156</v>
      </c>
      <c r="F42" s="16">
        <v>421840.47</v>
      </c>
      <c r="G42" s="12">
        <v>0.47801161314335477</v>
      </c>
      <c r="H42"/>
      <c r="I42" s="12" t="str">
        <f t="shared" si="0"/>
        <v xml:space="preserve"> </v>
      </c>
      <c r="J42" s="2"/>
      <c r="K42"/>
    </row>
    <row r="43" spans="1:11" x14ac:dyDescent="0.25">
      <c r="A43" s="1" t="s">
        <v>12</v>
      </c>
      <c r="B43" s="1" t="s">
        <v>7806</v>
      </c>
      <c r="C43" s="16">
        <v>42.99</v>
      </c>
      <c r="D43" s="11"/>
      <c r="E43" s="11">
        <v>134</v>
      </c>
      <c r="F43" s="16">
        <v>419570.97</v>
      </c>
      <c r="G43" s="12">
        <v>0.48402187947676251</v>
      </c>
      <c r="H43"/>
      <c r="I43" s="12" t="str">
        <f t="shared" si="0"/>
        <v xml:space="preserve"> </v>
      </c>
      <c r="J43" s="2"/>
    </row>
    <row r="44" spans="1:11" x14ac:dyDescent="0.25">
      <c r="A44" s="1" t="s">
        <v>12</v>
      </c>
      <c r="B44" s="1" t="s">
        <v>10544</v>
      </c>
      <c r="C44" s="16">
        <v>44.99</v>
      </c>
      <c r="D44" s="11"/>
      <c r="E44" s="11">
        <v>152</v>
      </c>
      <c r="F44" s="16">
        <v>404237.55</v>
      </c>
      <c r="G44" s="12">
        <v>0.48981249777779556</v>
      </c>
      <c r="H44"/>
      <c r="I44" s="12" t="str">
        <f t="shared" si="0"/>
        <v xml:space="preserve"> </v>
      </c>
      <c r="J44" s="2"/>
    </row>
    <row r="45" spans="1:11" x14ac:dyDescent="0.25">
      <c r="A45" s="1" t="s">
        <v>12</v>
      </c>
      <c r="B45" s="1" t="s">
        <v>5485</v>
      </c>
      <c r="C45" s="16">
        <v>37.99</v>
      </c>
      <c r="D45" s="11"/>
      <c r="E45" s="11">
        <v>159</v>
      </c>
      <c r="F45" s="16">
        <v>400305.33</v>
      </c>
      <c r="G45" s="12">
        <v>0.49554678785030143</v>
      </c>
      <c r="H45"/>
      <c r="I45" s="12" t="str">
        <f t="shared" si="0"/>
        <v xml:space="preserve"> </v>
      </c>
      <c r="J45" s="2"/>
    </row>
    <row r="46" spans="1:11" x14ac:dyDescent="0.25">
      <c r="A46" s="1" t="s">
        <v>12</v>
      </c>
      <c r="B46" s="1" t="s">
        <v>5609</v>
      </c>
      <c r="C46" s="16">
        <v>19.989999999999998</v>
      </c>
      <c r="D46" s="11"/>
      <c r="E46" s="11">
        <v>158</v>
      </c>
      <c r="F46" s="16">
        <v>399748.15</v>
      </c>
      <c r="G46" s="12">
        <v>0.50127309643591922</v>
      </c>
      <c r="H46"/>
      <c r="I46" s="12" t="str">
        <f t="shared" si="0"/>
        <v xml:space="preserve"> </v>
      </c>
      <c r="J46" s="2"/>
    </row>
    <row r="47" spans="1:11" x14ac:dyDescent="0.25">
      <c r="A47" s="1" t="s">
        <v>12</v>
      </c>
      <c r="B47" s="1" t="s">
        <v>7694</v>
      </c>
      <c r="C47" s="16">
        <v>42.99</v>
      </c>
      <c r="D47" s="11"/>
      <c r="E47" s="11">
        <v>152</v>
      </c>
      <c r="F47" s="16">
        <v>393454.62</v>
      </c>
      <c r="G47" s="12">
        <v>0.50690925152145749</v>
      </c>
      <c r="H47"/>
      <c r="I47" s="12" t="str">
        <f t="shared" si="0"/>
        <v xml:space="preserve"> </v>
      </c>
      <c r="J47" s="2"/>
    </row>
    <row r="48" spans="1:11" x14ac:dyDescent="0.25">
      <c r="A48" s="1" t="s">
        <v>12</v>
      </c>
      <c r="B48" s="1" t="s">
        <v>5483</v>
      </c>
      <c r="C48" s="16">
        <v>44.99</v>
      </c>
      <c r="D48" s="11"/>
      <c r="E48" s="11">
        <v>78</v>
      </c>
      <c r="F48" s="16">
        <v>385093.9</v>
      </c>
      <c r="G48" s="12">
        <v>0.51242564104280752</v>
      </c>
      <c r="H48"/>
      <c r="I48" s="12" t="str">
        <f t="shared" si="0"/>
        <v xml:space="preserve"> </v>
      </c>
      <c r="J48" s="2"/>
    </row>
    <row r="49" spans="1:11" x14ac:dyDescent="0.25">
      <c r="A49" s="1" t="s">
        <v>12</v>
      </c>
      <c r="B49" s="1" t="s">
        <v>7401</v>
      </c>
      <c r="C49" s="16">
        <v>25.99</v>
      </c>
      <c r="D49" s="11"/>
      <c r="E49" s="11">
        <v>152</v>
      </c>
      <c r="F49" s="16">
        <v>375867.38</v>
      </c>
      <c r="G49" s="12">
        <v>0.51780986259617234</v>
      </c>
      <c r="H49"/>
      <c r="I49" s="12" t="str">
        <f t="shared" si="0"/>
        <v xml:space="preserve"> </v>
      </c>
      <c r="J49" s="2"/>
    </row>
    <row r="50" spans="1:11" x14ac:dyDescent="0.25">
      <c r="A50" s="1" t="s">
        <v>12</v>
      </c>
      <c r="B50" s="1" t="s">
        <v>7757</v>
      </c>
      <c r="C50" s="16">
        <v>25.99</v>
      </c>
      <c r="D50" s="11"/>
      <c r="E50" s="11">
        <v>136</v>
      </c>
      <c r="F50" s="16">
        <v>372696.6</v>
      </c>
      <c r="G50" s="12">
        <v>0.52314866338964838</v>
      </c>
      <c r="H50"/>
      <c r="I50" s="12" t="str">
        <f t="shared" si="0"/>
        <v xml:space="preserve"> </v>
      </c>
      <c r="J50" s="2"/>
    </row>
    <row r="51" spans="1:11" x14ac:dyDescent="0.25">
      <c r="A51" s="1" t="s">
        <v>12</v>
      </c>
      <c r="B51" s="1" t="s">
        <v>7737</v>
      </c>
      <c r="C51" s="16">
        <v>71.989999999999995</v>
      </c>
      <c r="D51" s="11"/>
      <c r="E51" s="11">
        <v>139</v>
      </c>
      <c r="F51" s="16">
        <v>371437.11</v>
      </c>
      <c r="G51" s="12">
        <v>0.52846942225247262</v>
      </c>
      <c r="H51"/>
      <c r="I51" s="12" t="str">
        <f t="shared" si="0"/>
        <v xml:space="preserve"> </v>
      </c>
      <c r="J51" s="2"/>
    </row>
    <row r="52" spans="1:11" x14ac:dyDescent="0.25">
      <c r="A52" s="1" t="s">
        <v>12</v>
      </c>
      <c r="B52" s="1" t="s">
        <v>9225</v>
      </c>
      <c r="C52" s="16">
        <v>49.99</v>
      </c>
      <c r="D52" s="11"/>
      <c r="E52" s="11">
        <v>135</v>
      </c>
      <c r="F52" s="16">
        <v>368709.89</v>
      </c>
      <c r="G52" s="12">
        <v>0.53375111425957567</v>
      </c>
      <c r="H52"/>
      <c r="I52" s="12" t="str">
        <f t="shared" si="0"/>
        <v xml:space="preserve"> </v>
      </c>
      <c r="J52" s="2"/>
    </row>
    <row r="53" spans="1:11" x14ac:dyDescent="0.25">
      <c r="A53" s="1" t="s">
        <v>12</v>
      </c>
      <c r="B53" s="1" t="s">
        <v>5523</v>
      </c>
      <c r="C53" s="16">
        <v>26.99</v>
      </c>
      <c r="D53" s="11"/>
      <c r="E53" s="11">
        <v>158</v>
      </c>
      <c r="F53" s="16">
        <v>352891.94</v>
      </c>
      <c r="G53" s="12">
        <v>0.53880621744346113</v>
      </c>
      <c r="H53"/>
      <c r="I53" s="12" t="str">
        <f t="shared" si="0"/>
        <v xml:space="preserve"> </v>
      </c>
      <c r="J53" s="2"/>
      <c r="K53"/>
    </row>
    <row r="54" spans="1:11" x14ac:dyDescent="0.25">
      <c r="A54" s="1" t="s">
        <v>12</v>
      </c>
      <c r="B54" s="1" t="s">
        <v>7809</v>
      </c>
      <c r="C54" s="16">
        <v>15.99</v>
      </c>
      <c r="D54" s="11"/>
      <c r="E54" s="11">
        <v>156</v>
      </c>
      <c r="F54" s="16">
        <v>351668.07</v>
      </c>
      <c r="G54" s="12">
        <v>0.54384378894573993</v>
      </c>
      <c r="H54"/>
      <c r="I54" s="12" t="str">
        <f t="shared" si="0"/>
        <v xml:space="preserve"> </v>
      </c>
      <c r="J54" s="2"/>
      <c r="K54"/>
    </row>
    <row r="55" spans="1:11" x14ac:dyDescent="0.25">
      <c r="A55" s="1" t="s">
        <v>12</v>
      </c>
      <c r="B55" s="1" t="s">
        <v>5428</v>
      </c>
      <c r="C55" s="16">
        <v>22.99</v>
      </c>
      <c r="D55" s="11"/>
      <c r="E55" s="11">
        <v>158</v>
      </c>
      <c r="F55" s="16">
        <v>349762.96</v>
      </c>
      <c r="G55" s="12">
        <v>0.54885407014598842</v>
      </c>
      <c r="H55"/>
      <c r="I55" s="12" t="str">
        <f t="shared" si="0"/>
        <v xml:space="preserve"> </v>
      </c>
      <c r="J55" s="2"/>
      <c r="K55"/>
    </row>
    <row r="56" spans="1:11" x14ac:dyDescent="0.25">
      <c r="A56" s="1" t="s">
        <v>12</v>
      </c>
      <c r="B56" s="1" t="s">
        <v>5713</v>
      </c>
      <c r="C56" s="16">
        <v>35.99</v>
      </c>
      <c r="D56" s="11"/>
      <c r="E56" s="11">
        <v>142</v>
      </c>
      <c r="F56" s="16">
        <v>341757.34</v>
      </c>
      <c r="G56" s="12">
        <v>0.55374967251523</v>
      </c>
      <c r="H56"/>
      <c r="I56" s="12" t="str">
        <f t="shared" si="0"/>
        <v xml:space="preserve"> </v>
      </c>
      <c r="J56" s="2"/>
      <c r="K56"/>
    </row>
    <row r="57" spans="1:11" x14ac:dyDescent="0.25">
      <c r="A57" s="1" t="s">
        <v>12</v>
      </c>
      <c r="B57" s="1" t="s">
        <v>6974</v>
      </c>
      <c r="C57" s="16">
        <v>10.99</v>
      </c>
      <c r="D57" s="11"/>
      <c r="E57" s="11">
        <v>159</v>
      </c>
      <c r="F57" s="16">
        <v>339799.81</v>
      </c>
      <c r="G57" s="12">
        <v>0.55861723367691229</v>
      </c>
      <c r="H57"/>
      <c r="I57" s="12" t="str">
        <f t="shared" si="0"/>
        <v xml:space="preserve"> </v>
      </c>
      <c r="J57" s="2"/>
      <c r="K57"/>
    </row>
    <row r="58" spans="1:11" x14ac:dyDescent="0.25">
      <c r="A58" s="1" t="s">
        <v>12</v>
      </c>
      <c r="B58" s="1" t="s">
        <v>15490</v>
      </c>
      <c r="C58" s="16">
        <v>26.99</v>
      </c>
      <c r="D58" s="11"/>
      <c r="E58" s="11">
        <v>151</v>
      </c>
      <c r="F58" s="16">
        <v>333681.15000000002</v>
      </c>
      <c r="G58" s="12">
        <v>0.56339714631466642</v>
      </c>
      <c r="H58"/>
      <c r="I58" s="12" t="str">
        <f t="shared" si="0"/>
        <v xml:space="preserve"> </v>
      </c>
      <c r="J58" s="2"/>
      <c r="K58"/>
    </row>
    <row r="59" spans="1:11" x14ac:dyDescent="0.25">
      <c r="A59" s="1" t="s">
        <v>12</v>
      </c>
      <c r="B59" s="1" t="s">
        <v>7427</v>
      </c>
      <c r="C59" s="16">
        <v>19.989999999999998</v>
      </c>
      <c r="D59" s="11"/>
      <c r="E59" s="11">
        <v>158</v>
      </c>
      <c r="F59" s="16">
        <v>327975.93</v>
      </c>
      <c r="G59" s="12">
        <v>0.56809533286996383</v>
      </c>
      <c r="H59"/>
      <c r="I59" s="12" t="str">
        <f t="shared" si="0"/>
        <v xml:space="preserve"> </v>
      </c>
      <c r="J59" s="2"/>
      <c r="K59"/>
    </row>
    <row r="60" spans="1:11" x14ac:dyDescent="0.25">
      <c r="A60" s="1" t="s">
        <v>12</v>
      </c>
      <c r="B60" s="1" t="s">
        <v>5726</v>
      </c>
      <c r="C60" s="16">
        <v>29.99</v>
      </c>
      <c r="D60" s="11"/>
      <c r="E60" s="11">
        <v>136</v>
      </c>
      <c r="F60" s="16">
        <v>315591.65999999997</v>
      </c>
      <c r="G60" s="12">
        <v>0.57261611734941009</v>
      </c>
      <c r="H60"/>
      <c r="I60" s="12" t="str">
        <f t="shared" si="0"/>
        <v xml:space="preserve"> </v>
      </c>
      <c r="J60" s="2"/>
      <c r="K60"/>
    </row>
    <row r="61" spans="1:11" x14ac:dyDescent="0.25">
      <c r="A61" s="1" t="s">
        <v>12</v>
      </c>
      <c r="B61" s="1" t="s">
        <v>7686</v>
      </c>
      <c r="C61" s="16">
        <v>27.99</v>
      </c>
      <c r="D61" s="11"/>
      <c r="E61" s="11">
        <v>156</v>
      </c>
      <c r="F61" s="16">
        <v>314166.53999999998</v>
      </c>
      <c r="G61" s="12">
        <v>0.57711648728311926</v>
      </c>
      <c r="H61"/>
      <c r="I61" s="12" t="str">
        <f t="shared" si="0"/>
        <v xml:space="preserve"> </v>
      </c>
      <c r="J61" s="2"/>
      <c r="K61"/>
    </row>
    <row r="62" spans="1:11" x14ac:dyDescent="0.25">
      <c r="A62" s="1" t="s">
        <v>12</v>
      </c>
      <c r="B62" s="1" t="s">
        <v>6917</v>
      </c>
      <c r="C62" s="16">
        <v>16.989999999999998</v>
      </c>
      <c r="D62" s="11"/>
      <c r="E62" s="11">
        <v>159</v>
      </c>
      <c r="F62" s="16">
        <v>310781.08</v>
      </c>
      <c r="G62" s="12">
        <v>0.58156836121086997</v>
      </c>
      <c r="H62"/>
      <c r="I62" s="12" t="str">
        <f t="shared" si="0"/>
        <v xml:space="preserve"> </v>
      </c>
      <c r="J62" s="2"/>
      <c r="K62"/>
    </row>
    <row r="63" spans="1:11" x14ac:dyDescent="0.25">
      <c r="A63" s="1" t="s">
        <v>12</v>
      </c>
      <c r="B63" s="1" t="s">
        <v>11932</v>
      </c>
      <c r="C63" s="16">
        <v>49.99</v>
      </c>
      <c r="D63" s="11"/>
      <c r="E63" s="11">
        <v>108</v>
      </c>
      <c r="F63" s="16">
        <v>303030.46000000002</v>
      </c>
      <c r="G63" s="12">
        <v>0.58590920912924493</v>
      </c>
      <c r="H63"/>
      <c r="I63" s="12" t="str">
        <f t="shared" si="0"/>
        <v xml:space="preserve"> </v>
      </c>
      <c r="J63" s="2"/>
      <c r="K63"/>
    </row>
    <row r="64" spans="1:11" x14ac:dyDescent="0.25">
      <c r="A64" s="1" t="s">
        <v>12</v>
      </c>
      <c r="B64" s="1" t="s">
        <v>5734</v>
      </c>
      <c r="C64" s="16">
        <v>16.989999999999998</v>
      </c>
      <c r="D64" s="11"/>
      <c r="E64" s="11">
        <v>155</v>
      </c>
      <c r="F64" s="16">
        <v>299193.83</v>
      </c>
      <c r="G64" s="12">
        <v>0.59019509812583659</v>
      </c>
      <c r="H64"/>
      <c r="I64" s="12" t="str">
        <f t="shared" si="0"/>
        <v xml:space="preserve"> </v>
      </c>
      <c r="J64" s="2"/>
      <c r="K64"/>
    </row>
    <row r="65" spans="1:11" x14ac:dyDescent="0.25">
      <c r="A65" s="1" t="s">
        <v>12</v>
      </c>
      <c r="B65" s="1" t="s">
        <v>7025</v>
      </c>
      <c r="C65" s="16">
        <v>21.99</v>
      </c>
      <c r="D65" s="11"/>
      <c r="E65" s="11">
        <v>156</v>
      </c>
      <c r="F65" s="16">
        <v>295501.62</v>
      </c>
      <c r="G65" s="12">
        <v>0.59442809698691945</v>
      </c>
      <c r="H65"/>
      <c r="I65" s="12" t="str">
        <f t="shared" si="0"/>
        <v xml:space="preserve"> </v>
      </c>
      <c r="J65" s="2"/>
      <c r="K65"/>
    </row>
    <row r="66" spans="1:11" x14ac:dyDescent="0.25">
      <c r="A66" s="1" t="s">
        <v>12</v>
      </c>
      <c r="B66" s="1" t="s">
        <v>7460</v>
      </c>
      <c r="C66" s="16">
        <v>33.49</v>
      </c>
      <c r="D66" s="11"/>
      <c r="E66" s="11">
        <v>144</v>
      </c>
      <c r="F66" s="16">
        <v>293841.26</v>
      </c>
      <c r="G66" s="12">
        <v>0.59863731153849831</v>
      </c>
      <c r="H66"/>
      <c r="I66" s="12" t="str">
        <f t="shared" si="0"/>
        <v xml:space="preserve"> </v>
      </c>
      <c r="J66" s="2"/>
      <c r="K66"/>
    </row>
    <row r="67" spans="1:11" x14ac:dyDescent="0.25">
      <c r="A67" s="1" t="s">
        <v>12</v>
      </c>
      <c r="B67" s="1" t="s">
        <v>7768</v>
      </c>
      <c r="C67" s="16">
        <v>52.99</v>
      </c>
      <c r="D67" s="11"/>
      <c r="E67" s="11">
        <v>152</v>
      </c>
      <c r="F67" s="16">
        <v>291900.02</v>
      </c>
      <c r="G67" s="12">
        <v>0.60281871823335875</v>
      </c>
      <c r="H67"/>
      <c r="I67" s="12" t="str">
        <f t="shared" si="0"/>
        <v xml:space="preserve"> </v>
      </c>
      <c r="J67" s="2"/>
      <c r="K67"/>
    </row>
    <row r="68" spans="1:11" x14ac:dyDescent="0.25">
      <c r="A68" s="1" t="s">
        <v>12</v>
      </c>
      <c r="B68" s="1" t="s">
        <v>7456</v>
      </c>
      <c r="C68" s="16">
        <v>38.99</v>
      </c>
      <c r="D68" s="11"/>
      <c r="E68" s="11">
        <v>126</v>
      </c>
      <c r="F68" s="16">
        <v>287980.14</v>
      </c>
      <c r="G68" s="12">
        <v>0.6069439734676092</v>
      </c>
      <c r="H68"/>
      <c r="I68" s="12" t="str">
        <f t="shared" si="0"/>
        <v xml:space="preserve"> </v>
      </c>
      <c r="J68" s="2"/>
      <c r="K68"/>
    </row>
    <row r="69" spans="1:11" x14ac:dyDescent="0.25">
      <c r="A69" s="1" t="s">
        <v>12</v>
      </c>
      <c r="B69" s="1" t="s">
        <v>5582</v>
      </c>
      <c r="C69" s="16">
        <v>45.99</v>
      </c>
      <c r="D69" s="11"/>
      <c r="E69" s="11">
        <v>144</v>
      </c>
      <c r="F69" s="16">
        <v>286006.01</v>
      </c>
      <c r="G69" s="12">
        <v>0.61104094970277445</v>
      </c>
      <c r="H69"/>
      <c r="I69" s="12" t="str">
        <f t="shared" si="0"/>
        <v xml:space="preserve"> </v>
      </c>
      <c r="J69" s="2"/>
      <c r="K69"/>
    </row>
    <row r="70" spans="1:11" x14ac:dyDescent="0.25">
      <c r="A70" s="1" t="s">
        <v>12</v>
      </c>
      <c r="B70" s="1" t="s">
        <v>5581</v>
      </c>
      <c r="C70" s="16">
        <v>22.99</v>
      </c>
      <c r="D70" s="11"/>
      <c r="E70" s="11">
        <v>143</v>
      </c>
      <c r="F70" s="16">
        <v>280018.83</v>
      </c>
      <c r="G70" s="12">
        <v>0.61505216083749437</v>
      </c>
      <c r="H70"/>
      <c r="I70" s="12" t="str">
        <f t="shared" si="0"/>
        <v xml:space="preserve"> </v>
      </c>
      <c r="J70" s="2"/>
      <c r="K70"/>
    </row>
    <row r="71" spans="1:11" x14ac:dyDescent="0.25">
      <c r="A71" s="1" t="s">
        <v>12</v>
      </c>
      <c r="B71" s="1" t="s">
        <v>5488</v>
      </c>
      <c r="C71" s="16">
        <v>99.99</v>
      </c>
      <c r="D71" s="11"/>
      <c r="E71" s="11">
        <v>91</v>
      </c>
      <c r="F71" s="16">
        <v>264362.15000000002</v>
      </c>
      <c r="G71" s="12">
        <v>0.61883909330799458</v>
      </c>
      <c r="H71"/>
      <c r="I71" s="12" t="str">
        <f t="shared" si="0"/>
        <v xml:space="preserve"> </v>
      </c>
      <c r="J71" s="2"/>
      <c r="K71"/>
    </row>
    <row r="72" spans="1:11" x14ac:dyDescent="0.25">
      <c r="A72" s="1" t="s">
        <v>12</v>
      </c>
      <c r="B72" s="1" t="s">
        <v>5495</v>
      </c>
      <c r="C72" s="16">
        <v>39.99</v>
      </c>
      <c r="D72" s="11"/>
      <c r="E72" s="11">
        <v>158</v>
      </c>
      <c r="F72" s="16">
        <v>256436.39</v>
      </c>
      <c r="G72" s="12">
        <v>0.62251249092527394</v>
      </c>
      <c r="H72"/>
      <c r="I72" s="12" t="str">
        <f t="shared" ref="I72:I135" si="1">IF(G72&gt;$K$2,"X"," ")</f>
        <v xml:space="preserve"> </v>
      </c>
      <c r="J72" s="2"/>
      <c r="K72"/>
    </row>
    <row r="73" spans="1:11" x14ac:dyDescent="0.25">
      <c r="A73" s="1" t="s">
        <v>12</v>
      </c>
      <c r="B73" s="1" t="s">
        <v>5500</v>
      </c>
      <c r="C73" s="16">
        <v>26.99</v>
      </c>
      <c r="D73" s="11"/>
      <c r="E73" s="11">
        <v>157</v>
      </c>
      <c r="F73" s="16">
        <v>250128.92</v>
      </c>
      <c r="G73" s="12">
        <v>0.62609553535489126</v>
      </c>
      <c r="H73"/>
      <c r="I73" s="12" t="str">
        <f t="shared" si="1"/>
        <v xml:space="preserve"> </v>
      </c>
      <c r="J73" s="2"/>
      <c r="K73"/>
    </row>
    <row r="74" spans="1:11" x14ac:dyDescent="0.25">
      <c r="A74" s="1" t="s">
        <v>12</v>
      </c>
      <c r="B74" s="1" t="s">
        <v>7746</v>
      </c>
      <c r="C74" s="16">
        <v>19.989999999999998</v>
      </c>
      <c r="D74" s="11"/>
      <c r="E74" s="11">
        <v>151</v>
      </c>
      <c r="F74" s="16">
        <v>249335.27</v>
      </c>
      <c r="G74" s="12">
        <v>0.6296672109143614</v>
      </c>
      <c r="H74"/>
      <c r="I74" s="12" t="str">
        <f t="shared" si="1"/>
        <v xml:space="preserve"> </v>
      </c>
      <c r="J74" s="2"/>
      <c r="K74"/>
    </row>
    <row r="75" spans="1:11" x14ac:dyDescent="0.25">
      <c r="A75" s="1" t="s">
        <v>12</v>
      </c>
      <c r="B75" s="1" t="s">
        <v>14796</v>
      </c>
      <c r="C75" s="16">
        <v>74.989999999999995</v>
      </c>
      <c r="D75" s="11"/>
      <c r="E75" s="11">
        <v>121</v>
      </c>
      <c r="F75" s="16">
        <v>247631.41</v>
      </c>
      <c r="G75" s="12">
        <v>0.63321447903593153</v>
      </c>
      <c r="H75"/>
      <c r="I75" s="12" t="str">
        <f t="shared" si="1"/>
        <v xml:space="preserve"> </v>
      </c>
      <c r="J75" s="2"/>
      <c r="K75"/>
    </row>
    <row r="76" spans="1:11" x14ac:dyDescent="0.25">
      <c r="A76" s="1" t="s">
        <v>12</v>
      </c>
      <c r="B76" s="1" t="s">
        <v>7856</v>
      </c>
      <c r="C76" s="16">
        <v>35.99</v>
      </c>
      <c r="D76" s="11"/>
      <c r="E76" s="11">
        <v>134</v>
      </c>
      <c r="F76" s="16">
        <v>239137.8</v>
      </c>
      <c r="G76" s="12">
        <v>0.63664007797187594</v>
      </c>
      <c r="H76"/>
      <c r="I76" s="12" t="str">
        <f t="shared" si="1"/>
        <v xml:space="preserve"> </v>
      </c>
      <c r="J76" s="2"/>
      <c r="K76"/>
    </row>
    <row r="77" spans="1:11" x14ac:dyDescent="0.25">
      <c r="A77" s="1" t="s">
        <v>12</v>
      </c>
      <c r="B77" s="1" t="s">
        <v>10341</v>
      </c>
      <c r="C77" s="16">
        <v>39.99</v>
      </c>
      <c r="D77" s="11"/>
      <c r="E77" s="11">
        <v>145</v>
      </c>
      <c r="F77" s="16">
        <v>238489.21</v>
      </c>
      <c r="G77" s="12">
        <v>0.64005638599181347</v>
      </c>
      <c r="H77"/>
      <c r="I77" s="12" t="str">
        <f t="shared" si="1"/>
        <v xml:space="preserve"> </v>
      </c>
      <c r="J77" s="2"/>
      <c r="K77"/>
    </row>
    <row r="78" spans="1:11" x14ac:dyDescent="0.25">
      <c r="A78" s="1" t="s">
        <v>12</v>
      </c>
      <c r="B78" s="1" t="s">
        <v>14548</v>
      </c>
      <c r="C78" s="16">
        <v>59.99</v>
      </c>
      <c r="D78" s="11"/>
      <c r="E78" s="11">
        <v>70</v>
      </c>
      <c r="F78" s="16">
        <v>235628</v>
      </c>
      <c r="G78" s="12">
        <v>0.64343170777732261</v>
      </c>
      <c r="H78"/>
      <c r="I78" s="12" t="str">
        <f t="shared" si="1"/>
        <v xml:space="preserve"> </v>
      </c>
      <c r="J78" s="2"/>
      <c r="K78"/>
    </row>
    <row r="79" spans="1:11" x14ac:dyDescent="0.25">
      <c r="A79" s="1" t="s">
        <v>12</v>
      </c>
      <c r="B79" s="1" t="s">
        <v>5809</v>
      </c>
      <c r="C79" s="16">
        <v>42.99</v>
      </c>
      <c r="D79" s="11"/>
      <c r="E79" s="11">
        <v>123</v>
      </c>
      <c r="F79" s="16">
        <v>231437.73</v>
      </c>
      <c r="G79" s="12">
        <v>0.64674700482206171</v>
      </c>
      <c r="H79"/>
      <c r="I79" s="12" t="str">
        <f t="shared" si="1"/>
        <v xml:space="preserve"> </v>
      </c>
      <c r="J79" s="2"/>
      <c r="K79"/>
    </row>
    <row r="80" spans="1:11" x14ac:dyDescent="0.25">
      <c r="A80" s="1" t="s">
        <v>12</v>
      </c>
      <c r="B80" s="1" t="s">
        <v>5677</v>
      </c>
      <c r="C80" s="16">
        <v>34.99</v>
      </c>
      <c r="D80" s="11"/>
      <c r="E80" s="11">
        <v>159</v>
      </c>
      <c r="F80" s="16">
        <v>229778.95</v>
      </c>
      <c r="G80" s="12">
        <v>0.65003854019046614</v>
      </c>
      <c r="H80"/>
      <c r="I80" s="12" t="str">
        <f t="shared" si="1"/>
        <v xml:space="preserve"> </v>
      </c>
      <c r="J80" s="2"/>
      <c r="K80"/>
    </row>
    <row r="81" spans="1:11" x14ac:dyDescent="0.25">
      <c r="A81" s="1" t="s">
        <v>12</v>
      </c>
      <c r="B81" s="1" t="s">
        <v>7430</v>
      </c>
      <c r="C81" s="16">
        <v>47.99</v>
      </c>
      <c r="D81" s="11"/>
      <c r="E81" s="11">
        <v>119</v>
      </c>
      <c r="F81" s="16">
        <v>226489.88</v>
      </c>
      <c r="G81" s="12">
        <v>0.65328296031948885</v>
      </c>
      <c r="H81"/>
      <c r="I81" s="12" t="str">
        <f t="shared" si="1"/>
        <v xml:space="preserve"> </v>
      </c>
      <c r="J81" s="2"/>
      <c r="K81"/>
    </row>
    <row r="82" spans="1:11" x14ac:dyDescent="0.25">
      <c r="A82" s="1" t="s">
        <v>12</v>
      </c>
      <c r="B82" s="1" t="s">
        <v>7907</v>
      </c>
      <c r="C82" s="16">
        <v>35.99</v>
      </c>
      <c r="D82" s="11"/>
      <c r="E82" s="11">
        <v>132</v>
      </c>
      <c r="F82" s="16">
        <v>222742.48</v>
      </c>
      <c r="G82" s="12">
        <v>0.65647369972780334</v>
      </c>
      <c r="H82"/>
      <c r="I82" s="12" t="str">
        <f t="shared" si="1"/>
        <v xml:space="preserve"> </v>
      </c>
      <c r="J82" s="2"/>
      <c r="K82"/>
    </row>
    <row r="83" spans="1:11" x14ac:dyDescent="0.25">
      <c r="A83" s="1" t="s">
        <v>12</v>
      </c>
      <c r="B83" s="1" t="s">
        <v>6955</v>
      </c>
      <c r="C83" s="16">
        <v>13.99</v>
      </c>
      <c r="D83" s="11"/>
      <c r="E83" s="11">
        <v>154</v>
      </c>
      <c r="F83" s="16">
        <v>220832.15</v>
      </c>
      <c r="G83" s="12">
        <v>0.65963707405868</v>
      </c>
      <c r="H83"/>
      <c r="I83" s="12" t="str">
        <f t="shared" si="1"/>
        <v xml:space="preserve"> </v>
      </c>
      <c r="J83" s="2"/>
      <c r="K83"/>
    </row>
    <row r="84" spans="1:11" x14ac:dyDescent="0.25">
      <c r="A84" s="1" t="s">
        <v>12</v>
      </c>
      <c r="B84" s="1" t="s">
        <v>14938</v>
      </c>
      <c r="C84" s="16">
        <v>59.99</v>
      </c>
      <c r="D84" s="11"/>
      <c r="E84" s="11">
        <v>12</v>
      </c>
      <c r="F84" s="16">
        <v>220223.29</v>
      </c>
      <c r="G84" s="12">
        <v>0.66279172659748475</v>
      </c>
      <c r="H84"/>
      <c r="I84" s="12" t="str">
        <f t="shared" si="1"/>
        <v xml:space="preserve"> </v>
      </c>
      <c r="J84" s="2"/>
      <c r="K84"/>
    </row>
    <row r="85" spans="1:11" x14ac:dyDescent="0.25">
      <c r="A85" s="1" t="s">
        <v>12</v>
      </c>
      <c r="B85" s="1" t="s">
        <v>5980</v>
      </c>
      <c r="C85" s="16">
        <v>19.989999999999998</v>
      </c>
      <c r="D85" s="11"/>
      <c r="E85" s="11">
        <v>158</v>
      </c>
      <c r="F85" s="16">
        <v>217093.98</v>
      </c>
      <c r="G85" s="12">
        <v>0.66590155242547155</v>
      </c>
      <c r="H85"/>
      <c r="I85" s="12" t="str">
        <f t="shared" si="1"/>
        <v xml:space="preserve"> </v>
      </c>
      <c r="J85" s="2"/>
      <c r="K85"/>
    </row>
    <row r="86" spans="1:11" x14ac:dyDescent="0.25">
      <c r="A86" s="1" t="s">
        <v>12</v>
      </c>
      <c r="B86" s="1" t="s">
        <v>5555</v>
      </c>
      <c r="C86" s="16">
        <v>26.99</v>
      </c>
      <c r="D86" s="11"/>
      <c r="E86" s="11">
        <v>130</v>
      </c>
      <c r="F86" s="16">
        <v>216166.52</v>
      </c>
      <c r="G86" s="12">
        <v>0.6689980925830662</v>
      </c>
      <c r="H86"/>
      <c r="I86" s="12" t="str">
        <f t="shared" si="1"/>
        <v xml:space="preserve"> </v>
      </c>
      <c r="J86" s="2"/>
      <c r="K86"/>
    </row>
    <row r="87" spans="1:11" x14ac:dyDescent="0.25">
      <c r="A87" s="1" t="s">
        <v>12</v>
      </c>
      <c r="B87" s="1" t="s">
        <v>6913</v>
      </c>
      <c r="C87" s="16">
        <v>8.99</v>
      </c>
      <c r="D87" s="11"/>
      <c r="E87" s="11">
        <v>158</v>
      </c>
      <c r="F87" s="16">
        <v>216002.73</v>
      </c>
      <c r="G87" s="12">
        <v>0.67209228648319019</v>
      </c>
      <c r="H87"/>
      <c r="I87" s="12" t="str">
        <f t="shared" si="1"/>
        <v xml:space="preserve"> </v>
      </c>
      <c r="J87" s="2"/>
      <c r="K87"/>
    </row>
    <row r="88" spans="1:11" x14ac:dyDescent="0.25">
      <c r="A88" s="1" t="s">
        <v>12</v>
      </c>
      <c r="B88" s="1" t="s">
        <v>5564</v>
      </c>
      <c r="C88" s="16">
        <v>49.99</v>
      </c>
      <c r="D88" s="11"/>
      <c r="E88" s="11">
        <v>136</v>
      </c>
      <c r="F88" s="16">
        <v>212855.81</v>
      </c>
      <c r="G88" s="12">
        <v>0.675141401412932</v>
      </c>
      <c r="H88"/>
      <c r="I88" s="12" t="str">
        <f t="shared" si="1"/>
        <v xml:space="preserve"> </v>
      </c>
      <c r="J88" s="2"/>
      <c r="K88"/>
    </row>
    <row r="89" spans="1:11" x14ac:dyDescent="0.25">
      <c r="A89" s="1" t="s">
        <v>12</v>
      </c>
      <c r="B89" s="1" t="s">
        <v>5679</v>
      </c>
      <c r="C89" s="16">
        <v>19.989999999999998</v>
      </c>
      <c r="D89" s="11"/>
      <c r="E89" s="11">
        <v>158</v>
      </c>
      <c r="F89" s="16">
        <v>211204.82</v>
      </c>
      <c r="G89" s="12">
        <v>0.67816686625645883</v>
      </c>
      <c r="H89"/>
      <c r="I89" s="12" t="str">
        <f t="shared" si="1"/>
        <v xml:space="preserve"> </v>
      </c>
      <c r="J89" s="2"/>
      <c r="K89"/>
    </row>
    <row r="90" spans="1:11" x14ac:dyDescent="0.25">
      <c r="A90" s="1" t="s">
        <v>12</v>
      </c>
      <c r="B90" s="1" t="s">
        <v>5954</v>
      </c>
      <c r="C90" s="16">
        <v>21.99</v>
      </c>
      <c r="D90" s="11"/>
      <c r="E90" s="11">
        <v>141</v>
      </c>
      <c r="F90" s="16">
        <v>208923.66</v>
      </c>
      <c r="G90" s="12">
        <v>0.68115965396040856</v>
      </c>
      <c r="H90"/>
      <c r="I90" s="12" t="str">
        <f t="shared" si="1"/>
        <v xml:space="preserve"> </v>
      </c>
      <c r="J90" s="2"/>
      <c r="K90"/>
    </row>
    <row r="91" spans="1:11" x14ac:dyDescent="0.25">
      <c r="A91" s="1" t="s">
        <v>12</v>
      </c>
      <c r="B91" s="1" t="s">
        <v>5433</v>
      </c>
      <c r="C91" s="16">
        <v>21.99</v>
      </c>
      <c r="D91" s="11"/>
      <c r="E91" s="11">
        <v>157</v>
      </c>
      <c r="F91" s="16">
        <v>206100.08</v>
      </c>
      <c r="G91" s="12">
        <v>0.68411199447180437</v>
      </c>
      <c r="H91"/>
      <c r="I91" s="12" t="str">
        <f t="shared" si="1"/>
        <v xml:space="preserve"> </v>
      </c>
      <c r="J91" s="2"/>
      <c r="K91"/>
    </row>
    <row r="92" spans="1:11" x14ac:dyDescent="0.25">
      <c r="A92" s="1" t="s">
        <v>12</v>
      </c>
      <c r="B92" s="1" t="s">
        <v>6950</v>
      </c>
      <c r="C92" s="16">
        <v>17.489999999999998</v>
      </c>
      <c r="D92" s="11"/>
      <c r="E92" s="11">
        <v>157</v>
      </c>
      <c r="F92" s="16">
        <v>198284.13</v>
      </c>
      <c r="G92" s="12">
        <v>0.68695237313524737</v>
      </c>
      <c r="H92"/>
      <c r="I92" s="12" t="str">
        <f t="shared" si="1"/>
        <v xml:space="preserve"> </v>
      </c>
      <c r="J92" s="2"/>
      <c r="K92"/>
    </row>
    <row r="93" spans="1:11" x14ac:dyDescent="0.25">
      <c r="A93" s="1" t="s">
        <v>12</v>
      </c>
      <c r="B93" s="1" t="s">
        <v>9312</v>
      </c>
      <c r="C93" s="16">
        <v>57.99</v>
      </c>
      <c r="D93" s="11"/>
      <c r="E93" s="11">
        <v>98</v>
      </c>
      <c r="F93" s="16">
        <v>188828.93</v>
      </c>
      <c r="G93" s="12">
        <v>0.68965730803756531</v>
      </c>
      <c r="H93"/>
      <c r="I93" s="12" t="str">
        <f t="shared" si="1"/>
        <v xml:space="preserve"> </v>
      </c>
      <c r="J93" s="2"/>
      <c r="K93"/>
    </row>
    <row r="94" spans="1:11" x14ac:dyDescent="0.25">
      <c r="A94" s="1" t="s">
        <v>12</v>
      </c>
      <c r="B94" s="1" t="s">
        <v>5453</v>
      </c>
      <c r="C94" s="16">
        <v>21.99</v>
      </c>
      <c r="D94" s="11"/>
      <c r="E94" s="11">
        <v>157</v>
      </c>
      <c r="F94" s="16">
        <v>186600.13</v>
      </c>
      <c r="G94" s="12">
        <v>0.69233031584634797</v>
      </c>
      <c r="H94"/>
      <c r="I94" s="12" t="str">
        <f t="shared" si="1"/>
        <v xml:space="preserve"> </v>
      </c>
      <c r="J94" s="2"/>
      <c r="K94"/>
    </row>
    <row r="95" spans="1:11" x14ac:dyDescent="0.25">
      <c r="A95" s="1" t="s">
        <v>12</v>
      </c>
      <c r="B95" s="1" t="s">
        <v>6937</v>
      </c>
      <c r="C95" s="16">
        <v>13.99</v>
      </c>
      <c r="D95" s="11"/>
      <c r="E95" s="11">
        <v>159</v>
      </c>
      <c r="F95" s="16">
        <v>185535.38</v>
      </c>
      <c r="G95" s="12">
        <v>0.69498807133422169</v>
      </c>
      <c r="H95"/>
      <c r="I95" s="12" t="str">
        <f t="shared" si="1"/>
        <v xml:space="preserve"> </v>
      </c>
      <c r="J95" s="2"/>
      <c r="K95"/>
    </row>
    <row r="96" spans="1:11" x14ac:dyDescent="0.25">
      <c r="A96" s="1" t="s">
        <v>12</v>
      </c>
      <c r="B96" s="1" t="s">
        <v>5719</v>
      </c>
      <c r="C96" s="16">
        <v>47.99</v>
      </c>
      <c r="D96" s="11"/>
      <c r="E96" s="11">
        <v>105</v>
      </c>
      <c r="F96" s="16">
        <v>184504.78</v>
      </c>
      <c r="G96" s="12">
        <v>0.69763106369278938</v>
      </c>
      <c r="H96"/>
      <c r="I96" s="12" t="str">
        <f t="shared" si="1"/>
        <v xml:space="preserve"> </v>
      </c>
      <c r="J96" s="2"/>
      <c r="K96"/>
    </row>
    <row r="97" spans="1:11" x14ac:dyDescent="0.25">
      <c r="A97" s="1" t="s">
        <v>12</v>
      </c>
      <c r="B97" s="1" t="s">
        <v>7785</v>
      </c>
      <c r="C97" s="16">
        <v>24.99</v>
      </c>
      <c r="D97" s="11"/>
      <c r="E97" s="11">
        <v>148</v>
      </c>
      <c r="F97" s="16">
        <v>184345.11</v>
      </c>
      <c r="G97" s="12">
        <v>0.70027176881202424</v>
      </c>
      <c r="H97"/>
      <c r="I97" s="12" t="str">
        <f t="shared" si="1"/>
        <v xml:space="preserve"> </v>
      </c>
      <c r="J97" s="2"/>
      <c r="K97"/>
    </row>
    <row r="98" spans="1:11" x14ac:dyDescent="0.25">
      <c r="A98" s="1" t="s">
        <v>12</v>
      </c>
      <c r="B98" s="1" t="s">
        <v>7705</v>
      </c>
      <c r="C98" s="16">
        <v>42.99</v>
      </c>
      <c r="D98" s="11"/>
      <c r="E98" s="11">
        <v>143</v>
      </c>
      <c r="F98" s="16">
        <v>184135.53</v>
      </c>
      <c r="G98" s="12">
        <v>0.70290947174162199</v>
      </c>
      <c r="H98"/>
      <c r="I98" s="12" t="str">
        <f t="shared" si="1"/>
        <v xml:space="preserve"> </v>
      </c>
      <c r="J98" s="2"/>
      <c r="K98"/>
    </row>
    <row r="99" spans="1:11" x14ac:dyDescent="0.25">
      <c r="A99" s="1" t="s">
        <v>12</v>
      </c>
      <c r="B99" s="1" t="s">
        <v>11580</v>
      </c>
      <c r="C99" s="16">
        <v>21.99</v>
      </c>
      <c r="D99" s="11"/>
      <c r="E99" s="11">
        <v>151</v>
      </c>
      <c r="F99" s="16">
        <v>179393.83</v>
      </c>
      <c r="G99" s="12">
        <v>0.70547925081110829</v>
      </c>
      <c r="H99"/>
      <c r="I99" s="12" t="str">
        <f t="shared" si="1"/>
        <v xml:space="preserve"> </v>
      </c>
      <c r="J99" s="2"/>
      <c r="K99"/>
    </row>
    <row r="100" spans="1:11" x14ac:dyDescent="0.25">
      <c r="A100" s="1" t="s">
        <v>12</v>
      </c>
      <c r="B100" s="1" t="s">
        <v>5949</v>
      </c>
      <c r="C100" s="16">
        <v>29.99</v>
      </c>
      <c r="D100" s="11"/>
      <c r="E100" s="11">
        <v>146</v>
      </c>
      <c r="F100" s="16">
        <v>178835.58</v>
      </c>
      <c r="G100" s="12">
        <v>0.70804103306618049</v>
      </c>
      <c r="H100"/>
      <c r="I100" s="12" t="str">
        <f t="shared" si="1"/>
        <v xml:space="preserve"> </v>
      </c>
      <c r="J100" s="2"/>
      <c r="K100"/>
    </row>
    <row r="101" spans="1:11" x14ac:dyDescent="0.25">
      <c r="A101" s="1" t="s">
        <v>12</v>
      </c>
      <c r="B101" s="1" t="s">
        <v>13151</v>
      </c>
      <c r="C101" s="16">
        <v>28.99</v>
      </c>
      <c r="D101" s="11"/>
      <c r="E101" s="11">
        <v>158</v>
      </c>
      <c r="F101" s="16">
        <v>175873.96</v>
      </c>
      <c r="G101" s="12">
        <v>0.71056039073458899</v>
      </c>
      <c r="H101"/>
      <c r="I101" s="12" t="str">
        <f t="shared" si="1"/>
        <v xml:space="preserve"> </v>
      </c>
      <c r="J101" s="2"/>
      <c r="K101"/>
    </row>
    <row r="102" spans="1:11" x14ac:dyDescent="0.25">
      <c r="A102" s="1" t="s">
        <v>12</v>
      </c>
      <c r="B102" s="1" t="s">
        <v>15503</v>
      </c>
      <c r="C102" s="16">
        <v>49.99</v>
      </c>
      <c r="D102" s="11"/>
      <c r="E102" s="11">
        <v>95</v>
      </c>
      <c r="F102" s="16">
        <v>175638.29</v>
      </c>
      <c r="G102" s="12">
        <v>0.71307637247957079</v>
      </c>
      <c r="H102"/>
      <c r="I102" s="12" t="str">
        <f t="shared" si="1"/>
        <v xml:space="preserve"> </v>
      </c>
      <c r="J102" s="2"/>
      <c r="K102"/>
    </row>
    <row r="103" spans="1:11" x14ac:dyDescent="0.25">
      <c r="A103" s="1" t="s">
        <v>12</v>
      </c>
      <c r="B103" s="1" t="s">
        <v>5472</v>
      </c>
      <c r="C103" s="16">
        <v>16.989999999999998</v>
      </c>
      <c r="D103" s="11"/>
      <c r="E103" s="11">
        <v>155</v>
      </c>
      <c r="F103" s="16">
        <v>174227.44</v>
      </c>
      <c r="G103" s="12">
        <v>0.71557214409357872</v>
      </c>
      <c r="H103"/>
      <c r="I103" s="12" t="str">
        <f t="shared" si="1"/>
        <v xml:space="preserve"> </v>
      </c>
      <c r="J103" s="2"/>
      <c r="K103"/>
    </row>
    <row r="104" spans="1:11" x14ac:dyDescent="0.25">
      <c r="A104" s="1" t="s">
        <v>12</v>
      </c>
      <c r="B104" s="1" t="s">
        <v>11408</v>
      </c>
      <c r="C104" s="16">
        <v>39.99</v>
      </c>
      <c r="D104" s="11"/>
      <c r="E104" s="11">
        <v>136</v>
      </c>
      <c r="F104" s="16">
        <v>166589.49</v>
      </c>
      <c r="G104" s="12">
        <v>0.71795850367238034</v>
      </c>
      <c r="H104"/>
      <c r="I104" s="12" t="str">
        <f t="shared" si="1"/>
        <v xml:space="preserve"> </v>
      </c>
      <c r="J104" s="2"/>
      <c r="K104"/>
    </row>
    <row r="105" spans="1:11" x14ac:dyDescent="0.25">
      <c r="A105" s="1" t="s">
        <v>12</v>
      </c>
      <c r="B105" s="1" t="s">
        <v>15647</v>
      </c>
      <c r="C105" s="16">
        <v>69.989999999999995</v>
      </c>
      <c r="D105" s="11"/>
      <c r="E105" s="11">
        <v>10</v>
      </c>
      <c r="F105" s="16">
        <v>166226.25</v>
      </c>
      <c r="G105" s="12">
        <v>0.72033965991420423</v>
      </c>
      <c r="H105"/>
      <c r="I105" s="12" t="str">
        <f t="shared" si="1"/>
        <v xml:space="preserve"> </v>
      </c>
      <c r="J105" s="2"/>
      <c r="K105"/>
    </row>
    <row r="106" spans="1:11" x14ac:dyDescent="0.25">
      <c r="A106" s="1" t="s">
        <v>12</v>
      </c>
      <c r="B106" s="1" t="s">
        <v>7736</v>
      </c>
      <c r="C106" s="16">
        <v>79.989999999999995</v>
      </c>
      <c r="D106" s="11"/>
      <c r="E106" s="11">
        <v>79</v>
      </c>
      <c r="F106" s="16">
        <v>165733.60999999999</v>
      </c>
      <c r="G106" s="12">
        <v>0.72271375919113257</v>
      </c>
      <c r="H106"/>
      <c r="I106" s="12" t="str">
        <f t="shared" si="1"/>
        <v xml:space="preserve"> </v>
      </c>
      <c r="J106" s="2"/>
      <c r="K106"/>
    </row>
    <row r="107" spans="1:11" x14ac:dyDescent="0.25">
      <c r="A107" s="1" t="s">
        <v>12</v>
      </c>
      <c r="B107" s="1" t="s">
        <v>7444</v>
      </c>
      <c r="C107" s="16">
        <v>33.49</v>
      </c>
      <c r="D107" s="11"/>
      <c r="E107" s="11">
        <v>105</v>
      </c>
      <c r="F107" s="16">
        <v>157704.41</v>
      </c>
      <c r="G107" s="12">
        <v>0.72497284185848898</v>
      </c>
      <c r="H107"/>
      <c r="I107" s="12" t="str">
        <f t="shared" si="1"/>
        <v xml:space="preserve"> </v>
      </c>
      <c r="J107" s="2"/>
      <c r="K107"/>
    </row>
    <row r="108" spans="1:11" x14ac:dyDescent="0.25">
      <c r="A108" s="1" t="s">
        <v>12</v>
      </c>
      <c r="B108" s="1" t="s">
        <v>9098</v>
      </c>
      <c r="C108" s="16">
        <v>57.99</v>
      </c>
      <c r="D108" s="11"/>
      <c r="E108" s="11">
        <v>91</v>
      </c>
      <c r="F108" s="16">
        <v>157029.57999999999</v>
      </c>
      <c r="G108" s="12">
        <v>0.72722225772733029</v>
      </c>
      <c r="H108"/>
      <c r="I108" s="12" t="str">
        <f t="shared" si="1"/>
        <v xml:space="preserve"> </v>
      </c>
      <c r="J108" s="2"/>
      <c r="K108"/>
    </row>
    <row r="109" spans="1:11" x14ac:dyDescent="0.25">
      <c r="A109" s="1" t="s">
        <v>12</v>
      </c>
      <c r="B109" s="1" t="s">
        <v>7681</v>
      </c>
      <c r="C109" s="16">
        <v>26.99</v>
      </c>
      <c r="D109" s="11"/>
      <c r="E109" s="11">
        <v>131</v>
      </c>
      <c r="F109" s="16">
        <v>155381.43</v>
      </c>
      <c r="G109" s="12">
        <v>0.7294480641923623</v>
      </c>
      <c r="H109"/>
      <c r="I109" s="12" t="str">
        <f t="shared" si="1"/>
        <v xml:space="preserve"> </v>
      </c>
      <c r="J109" s="2"/>
      <c r="K109"/>
    </row>
    <row r="110" spans="1:11" x14ac:dyDescent="0.25">
      <c r="A110" s="1" t="s">
        <v>12</v>
      </c>
      <c r="B110" s="1" t="s">
        <v>7923</v>
      </c>
      <c r="C110" s="16">
        <v>52.99</v>
      </c>
      <c r="D110" s="11"/>
      <c r="E110" s="11">
        <v>75</v>
      </c>
      <c r="F110" s="16">
        <v>155178.01</v>
      </c>
      <c r="G110" s="12">
        <v>0.73167095670846793</v>
      </c>
      <c r="H110"/>
      <c r="I110" s="12" t="str">
        <f t="shared" si="1"/>
        <v xml:space="preserve"> </v>
      </c>
      <c r="J110" s="2"/>
      <c r="K110"/>
    </row>
    <row r="111" spans="1:11" x14ac:dyDescent="0.25">
      <c r="A111" s="1" t="s">
        <v>12</v>
      </c>
      <c r="B111" s="1" t="s">
        <v>9085</v>
      </c>
      <c r="C111" s="16">
        <v>4.49</v>
      </c>
      <c r="D111" s="11"/>
      <c r="E111" s="11">
        <v>152</v>
      </c>
      <c r="F111" s="16">
        <v>152683.54</v>
      </c>
      <c r="G111" s="12">
        <v>0.73385811646389032</v>
      </c>
      <c r="H111"/>
      <c r="I111" s="12" t="str">
        <f t="shared" si="1"/>
        <v xml:space="preserve"> </v>
      </c>
      <c r="J111" s="2"/>
      <c r="K111"/>
    </row>
    <row r="112" spans="1:11" x14ac:dyDescent="0.25">
      <c r="A112" s="1" t="s">
        <v>12</v>
      </c>
      <c r="B112" s="1" t="s">
        <v>8933</v>
      </c>
      <c r="C112" s="16">
        <v>49.99</v>
      </c>
      <c r="D112" s="11"/>
      <c r="E112" s="11">
        <v>107</v>
      </c>
      <c r="F112" s="16">
        <v>150819.5</v>
      </c>
      <c r="G112" s="12">
        <v>0.7360185742364368</v>
      </c>
      <c r="H112"/>
      <c r="I112" s="12" t="str">
        <f t="shared" si="1"/>
        <v xml:space="preserve"> </v>
      </c>
      <c r="J112" s="2"/>
      <c r="K112"/>
    </row>
    <row r="113" spans="1:11" x14ac:dyDescent="0.25">
      <c r="A113" s="1" t="s">
        <v>12</v>
      </c>
      <c r="B113" s="1" t="s">
        <v>14679</v>
      </c>
      <c r="C113" s="16">
        <v>99.99</v>
      </c>
      <c r="D113" s="11"/>
      <c r="E113" s="11">
        <v>78</v>
      </c>
      <c r="F113" s="16">
        <v>150484.95000000001</v>
      </c>
      <c r="G113" s="12">
        <v>0.7381742396502512</v>
      </c>
      <c r="H113"/>
      <c r="I113" s="12" t="str">
        <f t="shared" si="1"/>
        <v xml:space="preserve"> </v>
      </c>
      <c r="J113" s="2"/>
      <c r="K113"/>
    </row>
    <row r="114" spans="1:11" x14ac:dyDescent="0.25">
      <c r="A114" s="1" t="s">
        <v>12</v>
      </c>
      <c r="B114" s="1" t="s">
        <v>5973</v>
      </c>
      <c r="C114" s="16">
        <v>19.989999999999998</v>
      </c>
      <c r="D114" s="11"/>
      <c r="E114" s="11">
        <v>153</v>
      </c>
      <c r="F114" s="16">
        <v>149739.79</v>
      </c>
      <c r="G114" s="12">
        <v>0.74031923080301976</v>
      </c>
      <c r="H114"/>
      <c r="I114" s="12" t="str">
        <f t="shared" si="1"/>
        <v xml:space="preserve"> </v>
      </c>
      <c r="J114" s="2"/>
      <c r="K114"/>
    </row>
    <row r="115" spans="1:11" x14ac:dyDescent="0.25">
      <c r="A115" s="1" t="s">
        <v>12</v>
      </c>
      <c r="B115" s="1" t="s">
        <v>6619</v>
      </c>
      <c r="C115" s="16">
        <v>47.99</v>
      </c>
      <c r="D115" s="11"/>
      <c r="E115" s="11">
        <v>133</v>
      </c>
      <c r="F115" s="16">
        <v>147846.35</v>
      </c>
      <c r="G115" s="12">
        <v>0.74243709882406572</v>
      </c>
      <c r="H115"/>
      <c r="I115" s="12" t="str">
        <f t="shared" si="1"/>
        <v xml:space="preserve"> </v>
      </c>
      <c r="J115" s="2"/>
      <c r="K115"/>
    </row>
    <row r="116" spans="1:11" x14ac:dyDescent="0.25">
      <c r="A116" s="1" t="s">
        <v>12</v>
      </c>
      <c r="B116" s="1" t="s">
        <v>7930</v>
      </c>
      <c r="C116" s="16">
        <v>35.99</v>
      </c>
      <c r="D116" s="11"/>
      <c r="E116" s="11">
        <v>89</v>
      </c>
      <c r="F116" s="16">
        <v>143399.07999999999</v>
      </c>
      <c r="G116" s="12">
        <v>0.74449126063312898</v>
      </c>
      <c r="H116"/>
      <c r="I116" s="12" t="str">
        <f t="shared" si="1"/>
        <v xml:space="preserve"> </v>
      </c>
      <c r="J116" s="2"/>
      <c r="K116"/>
    </row>
    <row r="117" spans="1:11" x14ac:dyDescent="0.25">
      <c r="A117" s="1" t="s">
        <v>12</v>
      </c>
      <c r="B117" s="1" t="s">
        <v>6920</v>
      </c>
      <c r="C117" s="16">
        <v>20.99</v>
      </c>
      <c r="D117" s="11"/>
      <c r="E117" s="11">
        <v>152</v>
      </c>
      <c r="F117" s="16">
        <v>142815.96</v>
      </c>
      <c r="G117" s="12">
        <v>0.74653706937023323</v>
      </c>
      <c r="H117"/>
      <c r="I117" s="12" t="str">
        <f t="shared" si="1"/>
        <v xml:space="preserve"> </v>
      </c>
      <c r="J117" s="2"/>
      <c r="K117"/>
    </row>
    <row r="118" spans="1:11" x14ac:dyDescent="0.25">
      <c r="A118" s="1" t="s">
        <v>12</v>
      </c>
      <c r="B118" s="1" t="s">
        <v>6372</v>
      </c>
      <c r="C118" s="16">
        <v>59.99</v>
      </c>
      <c r="D118" s="11"/>
      <c r="E118" s="11">
        <v>134</v>
      </c>
      <c r="F118" s="16">
        <v>142392.76</v>
      </c>
      <c r="G118" s="12">
        <v>0.74857681585590885</v>
      </c>
      <c r="H118"/>
      <c r="I118" s="12" t="str">
        <f t="shared" si="1"/>
        <v xml:space="preserve"> </v>
      </c>
      <c r="J118" s="2"/>
      <c r="K118"/>
    </row>
    <row r="119" spans="1:11" x14ac:dyDescent="0.25">
      <c r="A119" s="1" t="s">
        <v>12</v>
      </c>
      <c r="B119" s="1" t="s">
        <v>9610</v>
      </c>
      <c r="C119" s="16">
        <v>49.99</v>
      </c>
      <c r="D119" s="11"/>
      <c r="E119" s="11">
        <v>96</v>
      </c>
      <c r="F119" s="16">
        <v>141569.75</v>
      </c>
      <c r="G119" s="12">
        <v>0.75060477289558181</v>
      </c>
      <c r="H119"/>
      <c r="I119" s="12" t="str">
        <f t="shared" si="1"/>
        <v xml:space="preserve"> </v>
      </c>
      <c r="J119" s="2"/>
      <c r="K119"/>
    </row>
    <row r="120" spans="1:11" x14ac:dyDescent="0.25">
      <c r="A120" s="1" t="s">
        <v>12</v>
      </c>
      <c r="B120" s="1" t="s">
        <v>5774</v>
      </c>
      <c r="C120" s="16">
        <v>19.989999999999998</v>
      </c>
      <c r="D120" s="11"/>
      <c r="E120" s="11">
        <v>146</v>
      </c>
      <c r="F120" s="16">
        <v>140660.9</v>
      </c>
      <c r="G120" s="12">
        <v>0.75261971084921775</v>
      </c>
      <c r="H120"/>
      <c r="I120" s="12" t="str">
        <f t="shared" si="1"/>
        <v xml:space="preserve"> </v>
      </c>
      <c r="J120" s="2"/>
      <c r="K120"/>
    </row>
    <row r="121" spans="1:11" x14ac:dyDescent="0.25">
      <c r="A121" s="1" t="s">
        <v>12</v>
      </c>
      <c r="B121" s="1" t="s">
        <v>5841</v>
      </c>
      <c r="C121" s="16">
        <v>19.989999999999998</v>
      </c>
      <c r="D121" s="11"/>
      <c r="E121" s="11">
        <v>158</v>
      </c>
      <c r="F121" s="16">
        <v>139725.66</v>
      </c>
      <c r="G121" s="12">
        <v>0.75462125168558958</v>
      </c>
      <c r="H121"/>
      <c r="I121" s="12" t="str">
        <f t="shared" si="1"/>
        <v xml:space="preserve"> </v>
      </c>
      <c r="J121" s="2"/>
      <c r="K121"/>
    </row>
    <row r="122" spans="1:11" x14ac:dyDescent="0.25">
      <c r="A122" s="1" t="s">
        <v>12</v>
      </c>
      <c r="B122" s="1" t="s">
        <v>5901</v>
      </c>
      <c r="C122" s="16">
        <v>39.99</v>
      </c>
      <c r="D122" s="11"/>
      <c r="E122" s="11">
        <v>140</v>
      </c>
      <c r="F122" s="16">
        <v>139415.66</v>
      </c>
      <c r="G122" s="12">
        <v>0.75661835183684123</v>
      </c>
      <c r="H122"/>
      <c r="I122" s="12" t="str">
        <f t="shared" si="1"/>
        <v xml:space="preserve"> </v>
      </c>
      <c r="J122" s="2"/>
      <c r="K122"/>
    </row>
    <row r="123" spans="1:11" x14ac:dyDescent="0.25">
      <c r="A123" s="1" t="s">
        <v>12</v>
      </c>
      <c r="B123" s="1" t="s">
        <v>5900</v>
      </c>
      <c r="C123" s="16">
        <v>61.99</v>
      </c>
      <c r="D123" s="11"/>
      <c r="E123" s="11">
        <v>99</v>
      </c>
      <c r="F123" s="16">
        <v>138124.20000000001</v>
      </c>
      <c r="G123" s="12">
        <v>0.75859695209388212</v>
      </c>
      <c r="H123"/>
      <c r="I123" s="12" t="str">
        <f t="shared" si="1"/>
        <v xml:space="preserve"> </v>
      </c>
      <c r="J123" s="2"/>
      <c r="K123"/>
    </row>
    <row r="124" spans="1:11" x14ac:dyDescent="0.25">
      <c r="A124" s="1" t="s">
        <v>12</v>
      </c>
      <c r="B124" s="1" t="s">
        <v>6887</v>
      </c>
      <c r="C124" s="16">
        <v>11.49</v>
      </c>
      <c r="D124" s="11"/>
      <c r="E124" s="11">
        <v>159</v>
      </c>
      <c r="F124" s="16">
        <v>135639.45000000001</v>
      </c>
      <c r="G124" s="12">
        <v>0.76053995882720526</v>
      </c>
      <c r="H124"/>
      <c r="I124" s="12" t="str">
        <f t="shared" si="1"/>
        <v xml:space="preserve"> </v>
      </c>
      <c r="J124" s="2"/>
      <c r="K124"/>
    </row>
    <row r="125" spans="1:11" x14ac:dyDescent="0.25">
      <c r="A125" s="1" t="s">
        <v>12</v>
      </c>
      <c r="B125" s="1" t="s">
        <v>5489</v>
      </c>
      <c r="C125" s="16">
        <v>51.99</v>
      </c>
      <c r="D125" s="11"/>
      <c r="E125" s="11">
        <v>149</v>
      </c>
      <c r="F125" s="16">
        <v>134933.87</v>
      </c>
      <c r="G125" s="12">
        <v>0.76247285827469902</v>
      </c>
      <c r="H125"/>
      <c r="I125" s="12" t="str">
        <f t="shared" si="1"/>
        <v xml:space="preserve"> </v>
      </c>
      <c r="J125" s="2"/>
      <c r="K125"/>
    </row>
    <row r="126" spans="1:11" x14ac:dyDescent="0.25">
      <c r="A126" s="1" t="s">
        <v>12</v>
      </c>
      <c r="B126" s="1" t="s">
        <v>6588</v>
      </c>
      <c r="C126" s="16">
        <v>69.989999999999995</v>
      </c>
      <c r="D126" s="11"/>
      <c r="E126" s="11">
        <v>45</v>
      </c>
      <c r="F126" s="16">
        <v>134730.75</v>
      </c>
      <c r="G126" s="12">
        <v>0.76440284807070369</v>
      </c>
      <c r="H126"/>
      <c r="I126" s="12" t="str">
        <f t="shared" si="1"/>
        <v xml:space="preserve"> </v>
      </c>
      <c r="J126" s="2"/>
      <c r="K126"/>
    </row>
    <row r="127" spans="1:11" x14ac:dyDescent="0.25">
      <c r="A127" s="1" t="s">
        <v>12</v>
      </c>
      <c r="B127" s="1" t="s">
        <v>7687</v>
      </c>
      <c r="C127" s="16">
        <v>19.489999999999998</v>
      </c>
      <c r="D127" s="11"/>
      <c r="E127" s="11">
        <v>124</v>
      </c>
      <c r="F127" s="16">
        <v>133770.85999999999</v>
      </c>
      <c r="G127" s="12">
        <v>0.76631908764335332</v>
      </c>
      <c r="H127"/>
      <c r="I127" s="12" t="str">
        <f t="shared" si="1"/>
        <v xml:space="preserve"> </v>
      </c>
      <c r="J127" s="2"/>
      <c r="K127"/>
    </row>
    <row r="128" spans="1:11" x14ac:dyDescent="0.25">
      <c r="A128" s="1" t="s">
        <v>12</v>
      </c>
      <c r="B128" s="1" t="s">
        <v>11185</v>
      </c>
      <c r="C128" s="16">
        <v>59.99</v>
      </c>
      <c r="D128" s="11"/>
      <c r="E128" s="11">
        <v>86</v>
      </c>
      <c r="F128" s="16">
        <v>133759.22</v>
      </c>
      <c r="G128" s="12">
        <v>0.76823516047543905</v>
      </c>
      <c r="H128"/>
      <c r="I128" s="12" t="str">
        <f t="shared" si="1"/>
        <v xml:space="preserve"> </v>
      </c>
      <c r="J128" s="2"/>
      <c r="K128"/>
    </row>
    <row r="129" spans="1:11" x14ac:dyDescent="0.25">
      <c r="A129" s="1" t="s">
        <v>12</v>
      </c>
      <c r="B129" s="1" t="s">
        <v>5541</v>
      </c>
      <c r="C129" s="16">
        <v>59.99</v>
      </c>
      <c r="D129" s="11"/>
      <c r="E129" s="11">
        <v>122</v>
      </c>
      <c r="F129" s="16">
        <v>132517.91</v>
      </c>
      <c r="G129" s="12">
        <v>0.770133451801568</v>
      </c>
      <c r="H129"/>
      <c r="I129" s="12" t="str">
        <f t="shared" si="1"/>
        <v xml:space="preserve"> </v>
      </c>
      <c r="J129" s="2"/>
      <c r="K129"/>
    </row>
    <row r="130" spans="1:11" x14ac:dyDescent="0.25">
      <c r="A130" s="1" t="s">
        <v>12</v>
      </c>
      <c r="B130" s="1" t="s">
        <v>6556</v>
      </c>
      <c r="C130" s="16">
        <v>64.989999999999995</v>
      </c>
      <c r="D130" s="11"/>
      <c r="E130" s="11">
        <v>68</v>
      </c>
      <c r="F130" s="16">
        <v>131704.43</v>
      </c>
      <c r="G130" s="12">
        <v>0.77202009019695006</v>
      </c>
      <c r="H130"/>
      <c r="I130" s="12" t="str">
        <f t="shared" si="1"/>
        <v xml:space="preserve"> </v>
      </c>
      <c r="J130" s="2"/>
      <c r="K130"/>
    </row>
    <row r="131" spans="1:11" x14ac:dyDescent="0.25">
      <c r="A131" s="1" t="s">
        <v>12</v>
      </c>
      <c r="B131" s="1" t="s">
        <v>5723</v>
      </c>
      <c r="C131" s="16">
        <v>89.99</v>
      </c>
      <c r="D131" s="11"/>
      <c r="E131" s="11">
        <v>3</v>
      </c>
      <c r="F131" s="16">
        <v>131295.41</v>
      </c>
      <c r="G131" s="12">
        <v>0.77390086946643555</v>
      </c>
      <c r="H131"/>
      <c r="I131" s="12" t="str">
        <f t="shared" si="1"/>
        <v xml:space="preserve"> </v>
      </c>
      <c r="J131" s="2"/>
      <c r="K131"/>
    </row>
    <row r="132" spans="1:11" x14ac:dyDescent="0.25">
      <c r="A132" s="1" t="s">
        <v>12</v>
      </c>
      <c r="B132" s="1" t="s">
        <v>5815</v>
      </c>
      <c r="C132" s="16">
        <v>26.99</v>
      </c>
      <c r="D132" s="11"/>
      <c r="E132" s="11">
        <v>154</v>
      </c>
      <c r="F132" s="16">
        <v>129697.11</v>
      </c>
      <c r="G132" s="12">
        <v>0.77575875342292866</v>
      </c>
      <c r="H132"/>
      <c r="I132" s="12" t="str">
        <f t="shared" si="1"/>
        <v xml:space="preserve"> </v>
      </c>
      <c r="J132" s="2"/>
      <c r="K132"/>
    </row>
    <row r="133" spans="1:11" x14ac:dyDescent="0.25">
      <c r="A133" s="1" t="s">
        <v>12</v>
      </c>
      <c r="B133" s="1" t="s">
        <v>7822</v>
      </c>
      <c r="C133" s="16">
        <v>17.489999999999998</v>
      </c>
      <c r="D133" s="11"/>
      <c r="E133" s="11">
        <v>144</v>
      </c>
      <c r="F133" s="16">
        <v>129555.46</v>
      </c>
      <c r="G133" s="12">
        <v>0.77761460827281781</v>
      </c>
      <c r="H133"/>
      <c r="I133" s="12" t="str">
        <f t="shared" si="1"/>
        <v xml:space="preserve"> </v>
      </c>
      <c r="J133" s="2"/>
      <c r="K133"/>
    </row>
    <row r="134" spans="1:11" x14ac:dyDescent="0.25">
      <c r="A134" s="1" t="s">
        <v>12</v>
      </c>
      <c r="B134" s="1" t="s">
        <v>7031</v>
      </c>
      <c r="C134" s="16">
        <v>16.989999999999998</v>
      </c>
      <c r="D134" s="11"/>
      <c r="E134" s="11">
        <v>145</v>
      </c>
      <c r="F134" s="16">
        <v>128988.08</v>
      </c>
      <c r="G134" s="12">
        <v>0.77946233552295352</v>
      </c>
      <c r="H134"/>
      <c r="I134" s="12" t="str">
        <f t="shared" si="1"/>
        <v xml:space="preserve"> </v>
      </c>
      <c r="J134" s="2"/>
      <c r="K134"/>
    </row>
    <row r="135" spans="1:11" x14ac:dyDescent="0.25">
      <c r="A135" s="1" t="s">
        <v>12</v>
      </c>
      <c r="B135" s="1" t="s">
        <v>5881</v>
      </c>
      <c r="C135" s="16">
        <v>79.989999999999995</v>
      </c>
      <c r="D135" s="11"/>
      <c r="E135" s="11">
        <v>93</v>
      </c>
      <c r="F135" s="16">
        <v>128972.65</v>
      </c>
      <c r="G135" s="12">
        <v>0.78130984174156859</v>
      </c>
      <c r="H135"/>
      <c r="I135" s="12" t="str">
        <f t="shared" si="1"/>
        <v xml:space="preserve"> </v>
      </c>
      <c r="J135" s="2"/>
      <c r="K135"/>
    </row>
    <row r="136" spans="1:11" x14ac:dyDescent="0.25">
      <c r="A136" s="1" t="s">
        <v>12</v>
      </c>
      <c r="B136" s="1" t="s">
        <v>11955</v>
      </c>
      <c r="C136" s="16">
        <v>49.99</v>
      </c>
      <c r="D136" s="11"/>
      <c r="E136" s="11">
        <v>101</v>
      </c>
      <c r="F136" s="16">
        <v>127232.89</v>
      </c>
      <c r="G136" s="12">
        <v>0.7831324262622974</v>
      </c>
      <c r="H136"/>
      <c r="I136" s="12" t="str">
        <f t="shared" ref="I136:I199" si="2">IF(G136&gt;$K$2,"X"," ")</f>
        <v xml:space="preserve"> </v>
      </c>
      <c r="J136" s="2"/>
      <c r="K136"/>
    </row>
    <row r="137" spans="1:11" x14ac:dyDescent="0.25">
      <c r="A137" s="1" t="s">
        <v>12</v>
      </c>
      <c r="B137" s="1" t="s">
        <v>6402</v>
      </c>
      <c r="C137" s="16">
        <v>84.99</v>
      </c>
      <c r="D137" s="11"/>
      <c r="E137" s="11">
        <v>76</v>
      </c>
      <c r="F137" s="16">
        <v>126890.07</v>
      </c>
      <c r="G137" s="12">
        <v>0.78495009995827492</v>
      </c>
      <c r="H137"/>
      <c r="I137" s="12" t="str">
        <f t="shared" si="2"/>
        <v xml:space="preserve"> </v>
      </c>
      <c r="J137" s="2"/>
      <c r="K137"/>
    </row>
    <row r="138" spans="1:11" x14ac:dyDescent="0.25">
      <c r="A138" s="1" t="s">
        <v>12</v>
      </c>
      <c r="B138" s="1" t="s">
        <v>6946</v>
      </c>
      <c r="C138" s="16">
        <v>18.989999999999998</v>
      </c>
      <c r="D138" s="11"/>
      <c r="E138" s="11">
        <v>120</v>
      </c>
      <c r="F138" s="16">
        <v>126074.61</v>
      </c>
      <c r="G138" s="12">
        <v>0.78675609236041966</v>
      </c>
      <c r="H138"/>
      <c r="I138" s="12" t="str">
        <f t="shared" si="2"/>
        <v xml:space="preserve"> </v>
      </c>
      <c r="J138" s="2"/>
      <c r="K138"/>
    </row>
    <row r="139" spans="1:11" x14ac:dyDescent="0.25">
      <c r="A139" s="1" t="s">
        <v>12</v>
      </c>
      <c r="B139" s="1" t="s">
        <v>5834</v>
      </c>
      <c r="C139" s="16">
        <v>67.989999999999995</v>
      </c>
      <c r="D139" s="11"/>
      <c r="E139" s="11">
        <v>69</v>
      </c>
      <c r="F139" s="16">
        <v>125572.13</v>
      </c>
      <c r="G139" s="12">
        <v>0.78855488684172825</v>
      </c>
      <c r="H139"/>
      <c r="I139" s="12" t="str">
        <f t="shared" si="2"/>
        <v xml:space="preserve"> </v>
      </c>
      <c r="J139" s="2"/>
      <c r="K139"/>
    </row>
    <row r="140" spans="1:11" x14ac:dyDescent="0.25">
      <c r="A140" s="1" t="s">
        <v>12</v>
      </c>
      <c r="B140" s="1" t="s">
        <v>6386</v>
      </c>
      <c r="C140" s="16">
        <v>37.99</v>
      </c>
      <c r="D140" s="11"/>
      <c r="E140" s="11">
        <v>136</v>
      </c>
      <c r="F140" s="16">
        <v>123767.69</v>
      </c>
      <c r="G140" s="12">
        <v>0.79032783309768739</v>
      </c>
      <c r="H140"/>
      <c r="I140" s="12" t="str">
        <f t="shared" si="2"/>
        <v xml:space="preserve"> </v>
      </c>
      <c r="J140" s="2"/>
      <c r="K140"/>
    </row>
    <row r="141" spans="1:11" x14ac:dyDescent="0.25">
      <c r="A141" s="1" t="s">
        <v>12</v>
      </c>
      <c r="B141" s="1" t="s">
        <v>5469</v>
      </c>
      <c r="C141" s="16">
        <v>13.99</v>
      </c>
      <c r="D141" s="11"/>
      <c r="E141" s="11">
        <v>156</v>
      </c>
      <c r="F141" s="16">
        <v>121866.89</v>
      </c>
      <c r="G141" s="12">
        <v>0.79207355079146424</v>
      </c>
      <c r="H141"/>
      <c r="I141" s="12" t="str">
        <f t="shared" si="2"/>
        <v xml:space="preserve"> </v>
      </c>
      <c r="J141" s="2"/>
      <c r="K141"/>
    </row>
    <row r="142" spans="1:11" x14ac:dyDescent="0.25">
      <c r="A142" s="1" t="s">
        <v>12</v>
      </c>
      <c r="B142" s="1" t="s">
        <v>9094</v>
      </c>
      <c r="C142" s="16">
        <v>9.49</v>
      </c>
      <c r="D142" s="11"/>
      <c r="E142" s="11">
        <v>139</v>
      </c>
      <c r="F142" s="16">
        <v>120124.42</v>
      </c>
      <c r="G142" s="12">
        <v>0.79379430796717187</v>
      </c>
      <c r="H142"/>
      <c r="I142" s="12" t="str">
        <f t="shared" si="2"/>
        <v xml:space="preserve"> </v>
      </c>
      <c r="J142" s="2"/>
      <c r="K142"/>
    </row>
    <row r="143" spans="1:11" x14ac:dyDescent="0.25">
      <c r="A143" s="1" t="s">
        <v>12</v>
      </c>
      <c r="B143" s="1" t="s">
        <v>6451</v>
      </c>
      <c r="C143" s="16">
        <v>26.99</v>
      </c>
      <c r="D143" s="11"/>
      <c r="E143" s="11">
        <v>146</v>
      </c>
      <c r="F143" s="16">
        <v>119981.74</v>
      </c>
      <c r="G143" s="12">
        <v>0.79551302128174106</v>
      </c>
      <c r="H143"/>
      <c r="I143" s="12" t="str">
        <f t="shared" si="2"/>
        <v xml:space="preserve"> </v>
      </c>
      <c r="J143" s="2"/>
      <c r="K143"/>
    </row>
    <row r="144" spans="1:11" x14ac:dyDescent="0.25">
      <c r="A144" s="1" t="s">
        <v>12</v>
      </c>
      <c r="B144" s="1" t="s">
        <v>7419</v>
      </c>
      <c r="C144" s="16">
        <v>16.989999999999998</v>
      </c>
      <c r="D144" s="11"/>
      <c r="E144" s="11">
        <v>145</v>
      </c>
      <c r="F144" s="16">
        <v>117214.01</v>
      </c>
      <c r="G144" s="12">
        <v>0.79719208744331727</v>
      </c>
      <c r="H144"/>
      <c r="I144" s="12" t="str">
        <f t="shared" si="2"/>
        <v xml:space="preserve"> </v>
      </c>
      <c r="J144" s="2"/>
      <c r="K144"/>
    </row>
    <row r="145" spans="1:11" x14ac:dyDescent="0.25">
      <c r="A145" s="1" t="s">
        <v>12</v>
      </c>
      <c r="B145" s="1" t="s">
        <v>5550</v>
      </c>
      <c r="C145" s="16">
        <v>11.49</v>
      </c>
      <c r="D145" s="11"/>
      <c r="E145" s="11">
        <v>146</v>
      </c>
      <c r="F145" s="16">
        <v>116058.37</v>
      </c>
      <c r="G145" s="12">
        <v>0.79885459930375691</v>
      </c>
      <c r="H145"/>
      <c r="I145" s="12" t="str">
        <f t="shared" si="2"/>
        <v xml:space="preserve"> </v>
      </c>
      <c r="J145" s="2"/>
      <c r="K145"/>
    </row>
    <row r="146" spans="1:11" x14ac:dyDescent="0.25">
      <c r="A146" s="1" t="s">
        <v>12</v>
      </c>
      <c r="B146" s="1" t="s">
        <v>14424</v>
      </c>
      <c r="C146" s="16">
        <v>19.989999999999998</v>
      </c>
      <c r="D146" s="11"/>
      <c r="E146" s="11">
        <v>140</v>
      </c>
      <c r="F146" s="16">
        <v>115866.66</v>
      </c>
      <c r="G146" s="12">
        <v>0.80051436495856942</v>
      </c>
      <c r="H146"/>
      <c r="I146" s="12" t="str">
        <f t="shared" si="2"/>
        <v xml:space="preserve"> </v>
      </c>
      <c r="J146" s="2"/>
      <c r="K146"/>
    </row>
    <row r="147" spans="1:11" x14ac:dyDescent="0.25">
      <c r="A147" s="1" t="s">
        <v>12</v>
      </c>
      <c r="B147" s="1" t="s">
        <v>5595</v>
      </c>
      <c r="C147" s="16">
        <v>19.989999999999998</v>
      </c>
      <c r="D147" s="11"/>
      <c r="E147" s="11">
        <v>156</v>
      </c>
      <c r="F147" s="16">
        <v>114331.7</v>
      </c>
      <c r="G147" s="12">
        <v>0.80215214263263312</v>
      </c>
      <c r="H147"/>
      <c r="I147" s="12" t="str">
        <f t="shared" si="2"/>
        <v xml:space="preserve"> </v>
      </c>
      <c r="J147" s="2"/>
      <c r="K147"/>
    </row>
    <row r="148" spans="1:11" x14ac:dyDescent="0.25">
      <c r="A148" s="1" t="s">
        <v>12</v>
      </c>
      <c r="B148" s="1" t="s">
        <v>10543</v>
      </c>
      <c r="C148" s="16">
        <v>27.99</v>
      </c>
      <c r="D148" s="11"/>
      <c r="E148" s="11">
        <v>97</v>
      </c>
      <c r="F148" s="16">
        <v>114059.25</v>
      </c>
      <c r="G148" s="12">
        <v>0.80378601751746792</v>
      </c>
      <c r="H148"/>
      <c r="I148" s="12" t="str">
        <f t="shared" si="2"/>
        <v xml:space="preserve"> </v>
      </c>
      <c r="J148" s="2"/>
      <c r="K148"/>
    </row>
    <row r="149" spans="1:11" x14ac:dyDescent="0.25">
      <c r="A149" s="1" t="s">
        <v>12</v>
      </c>
      <c r="B149" s="1" t="s">
        <v>7791</v>
      </c>
      <c r="C149" s="16">
        <v>37.99</v>
      </c>
      <c r="D149" s="11"/>
      <c r="E149" s="11">
        <v>113</v>
      </c>
      <c r="F149" s="16">
        <v>113945.12</v>
      </c>
      <c r="G149" s="12">
        <v>0.80541825751393881</v>
      </c>
      <c r="H149"/>
      <c r="I149" s="12" t="str">
        <f t="shared" si="2"/>
        <v xml:space="preserve"> </v>
      </c>
      <c r="J149" s="2"/>
      <c r="K149"/>
    </row>
    <row r="150" spans="1:11" x14ac:dyDescent="0.25">
      <c r="A150" s="1" t="s">
        <v>12</v>
      </c>
      <c r="B150" s="1" t="s">
        <v>8856</v>
      </c>
      <c r="C150" s="16">
        <v>21.99</v>
      </c>
      <c r="D150" s="11"/>
      <c r="E150" s="11">
        <v>150</v>
      </c>
      <c r="F150" s="16">
        <v>113209.42</v>
      </c>
      <c r="G150" s="12">
        <v>0.80703995876188406</v>
      </c>
      <c r="H150"/>
      <c r="I150" s="12" t="str">
        <f t="shared" si="2"/>
        <v xml:space="preserve"> </v>
      </c>
      <c r="J150" s="2"/>
      <c r="K150"/>
    </row>
    <row r="151" spans="1:11" x14ac:dyDescent="0.25">
      <c r="A151" s="1" t="s">
        <v>12</v>
      </c>
      <c r="B151" s="1" t="s">
        <v>7407</v>
      </c>
      <c r="C151" s="16">
        <v>27.99</v>
      </c>
      <c r="D151" s="11"/>
      <c r="E151" s="11">
        <v>128</v>
      </c>
      <c r="F151" s="16">
        <v>111484.17</v>
      </c>
      <c r="G151" s="12">
        <v>0.80863694616465631</v>
      </c>
      <c r="H151"/>
      <c r="I151" s="12" t="str">
        <f t="shared" si="2"/>
        <v xml:space="preserve"> </v>
      </c>
      <c r="J151" s="2"/>
      <c r="K151"/>
    </row>
    <row r="152" spans="1:11" x14ac:dyDescent="0.25">
      <c r="A152" s="1" t="s">
        <v>12</v>
      </c>
      <c r="B152" s="1" t="s">
        <v>14973</v>
      </c>
      <c r="C152" s="16">
        <v>39.99</v>
      </c>
      <c r="D152" s="11"/>
      <c r="E152" s="11">
        <v>64</v>
      </c>
      <c r="F152" s="16">
        <v>109239.7</v>
      </c>
      <c r="G152" s="12">
        <v>0.81020178200442272</v>
      </c>
      <c r="H152"/>
      <c r="I152" s="12" t="str">
        <f t="shared" si="2"/>
        <v xml:space="preserve"> </v>
      </c>
      <c r="J152" s="2"/>
      <c r="K152"/>
    </row>
    <row r="153" spans="1:11" x14ac:dyDescent="0.25">
      <c r="A153" s="1" t="s">
        <v>12</v>
      </c>
      <c r="B153" s="1" t="s">
        <v>14195</v>
      </c>
      <c r="C153" s="16">
        <v>69.989999999999995</v>
      </c>
      <c r="D153" s="11"/>
      <c r="E153" s="11">
        <v>64</v>
      </c>
      <c r="F153" s="16">
        <v>108064.56</v>
      </c>
      <c r="G153" s="12">
        <v>0.81174978420963373</v>
      </c>
      <c r="H153"/>
      <c r="I153" s="12" t="str">
        <f t="shared" si="2"/>
        <v xml:space="preserve"> </v>
      </c>
      <c r="J153" s="2"/>
      <c r="K153"/>
    </row>
    <row r="154" spans="1:11" x14ac:dyDescent="0.25">
      <c r="A154" s="1" t="s">
        <v>12</v>
      </c>
      <c r="B154" s="1" t="s">
        <v>7431</v>
      </c>
      <c r="C154" s="16">
        <v>64.989999999999995</v>
      </c>
      <c r="D154" s="11"/>
      <c r="E154" s="11">
        <v>82</v>
      </c>
      <c r="F154" s="16">
        <v>108013.38</v>
      </c>
      <c r="G154" s="12">
        <v>0.81329705327205626</v>
      </c>
      <c r="H154"/>
      <c r="I154" s="12" t="str">
        <f t="shared" si="2"/>
        <v xml:space="preserve"> </v>
      </c>
      <c r="J154" s="2"/>
      <c r="K154"/>
    </row>
    <row r="155" spans="1:11" x14ac:dyDescent="0.25">
      <c r="A155" s="1" t="s">
        <v>12</v>
      </c>
      <c r="B155" s="1" t="s">
        <v>15035</v>
      </c>
      <c r="C155" s="16">
        <v>19.989999999999998</v>
      </c>
      <c r="D155" s="11"/>
      <c r="E155" s="11">
        <v>126</v>
      </c>
      <c r="F155" s="16">
        <v>107283.05</v>
      </c>
      <c r="G155" s="12">
        <v>0.81483386051007911</v>
      </c>
      <c r="H155"/>
      <c r="I155" s="12" t="str">
        <f t="shared" si="2"/>
        <v xml:space="preserve"> </v>
      </c>
      <c r="J155" s="2"/>
      <c r="K155"/>
    </row>
    <row r="156" spans="1:11" x14ac:dyDescent="0.25">
      <c r="A156" s="1" t="s">
        <v>12</v>
      </c>
      <c r="B156" s="1" t="s">
        <v>6411</v>
      </c>
      <c r="C156" s="16">
        <v>19.989999999999998</v>
      </c>
      <c r="D156" s="11"/>
      <c r="E156" s="11">
        <v>155</v>
      </c>
      <c r="F156" s="16">
        <v>105967.11</v>
      </c>
      <c r="G156" s="12">
        <v>0.81635181718301453</v>
      </c>
      <c r="H156"/>
      <c r="I156" s="12" t="str">
        <f t="shared" si="2"/>
        <v xml:space="preserve"> </v>
      </c>
      <c r="J156" s="2"/>
      <c r="K156"/>
    </row>
    <row r="157" spans="1:11" x14ac:dyDescent="0.25">
      <c r="A157" s="1" t="s">
        <v>12</v>
      </c>
      <c r="B157" s="1" t="s">
        <v>9063</v>
      </c>
      <c r="C157" s="16">
        <v>7.99</v>
      </c>
      <c r="D157" s="11"/>
      <c r="E157" s="11">
        <v>153</v>
      </c>
      <c r="F157" s="16">
        <v>105420.06</v>
      </c>
      <c r="G157" s="12">
        <v>0.817861937479192</v>
      </c>
      <c r="H157"/>
      <c r="I157" s="12" t="str">
        <f t="shared" si="2"/>
        <v xml:space="preserve"> </v>
      </c>
      <c r="J157" s="2"/>
      <c r="K157"/>
    </row>
    <row r="158" spans="1:11" x14ac:dyDescent="0.25">
      <c r="A158" s="1" t="s">
        <v>12</v>
      </c>
      <c r="B158" s="1" t="s">
        <v>7726</v>
      </c>
      <c r="C158" s="16">
        <v>27.99</v>
      </c>
      <c r="D158" s="11"/>
      <c r="E158" s="11">
        <v>100</v>
      </c>
      <c r="F158" s="16">
        <v>105018.48</v>
      </c>
      <c r="G158" s="12">
        <v>0.8193663052259158</v>
      </c>
      <c r="H158"/>
      <c r="I158" s="12" t="str">
        <f t="shared" si="2"/>
        <v xml:space="preserve"> </v>
      </c>
      <c r="J158" s="2"/>
      <c r="K158"/>
    </row>
    <row r="159" spans="1:11" x14ac:dyDescent="0.25">
      <c r="A159" s="1" t="s">
        <v>12</v>
      </c>
      <c r="B159" s="1" t="s">
        <v>7823</v>
      </c>
      <c r="C159" s="16">
        <v>47.99</v>
      </c>
      <c r="D159" s="11"/>
      <c r="E159" s="11">
        <v>120</v>
      </c>
      <c r="F159" s="16">
        <v>104906.14</v>
      </c>
      <c r="G159" s="12">
        <v>0.82086906372565127</v>
      </c>
      <c r="H159"/>
      <c r="I159" s="12" t="str">
        <f t="shared" si="2"/>
        <v xml:space="preserve"> </v>
      </c>
      <c r="J159" s="2"/>
      <c r="K159"/>
    </row>
    <row r="160" spans="1:11" x14ac:dyDescent="0.25">
      <c r="A160" s="1" t="s">
        <v>12</v>
      </c>
      <c r="B160" s="1" t="s">
        <v>9359</v>
      </c>
      <c r="C160" s="16">
        <v>19.989999999999998</v>
      </c>
      <c r="D160" s="11"/>
      <c r="E160" s="11">
        <v>134</v>
      </c>
      <c r="F160" s="16">
        <v>104212.88</v>
      </c>
      <c r="G160" s="12">
        <v>0.82236189142097893</v>
      </c>
      <c r="H160"/>
      <c r="I160" s="12" t="str">
        <f t="shared" si="2"/>
        <v xml:space="preserve"> </v>
      </c>
      <c r="J160" s="2"/>
      <c r="K160"/>
    </row>
    <row r="161" spans="1:11" x14ac:dyDescent="0.25">
      <c r="A161" s="1" t="s">
        <v>12</v>
      </c>
      <c r="B161" s="1" t="s">
        <v>6902</v>
      </c>
      <c r="C161" s="16">
        <v>7.99</v>
      </c>
      <c r="D161" s="11"/>
      <c r="E161" s="11">
        <v>159</v>
      </c>
      <c r="F161" s="16">
        <v>103102.96</v>
      </c>
      <c r="G161" s="12">
        <v>0.82383881974460116</v>
      </c>
      <c r="H161"/>
      <c r="I161" s="12" t="str">
        <f t="shared" si="2"/>
        <v xml:space="preserve"> </v>
      </c>
      <c r="J161" s="2"/>
      <c r="K161"/>
    </row>
    <row r="162" spans="1:11" x14ac:dyDescent="0.25">
      <c r="A162" s="1" t="s">
        <v>12</v>
      </c>
      <c r="B162" s="1" t="s">
        <v>10488</v>
      </c>
      <c r="C162" s="16">
        <v>34.99</v>
      </c>
      <c r="D162" s="11"/>
      <c r="E162" s="11">
        <v>114</v>
      </c>
      <c r="F162" s="16">
        <v>102945.76</v>
      </c>
      <c r="G162" s="12">
        <v>0.82531349621112382</v>
      </c>
      <c r="H162"/>
      <c r="I162" s="12" t="str">
        <f t="shared" si="2"/>
        <v xml:space="preserve"> </v>
      </c>
      <c r="J162" s="2"/>
      <c r="K162"/>
    </row>
    <row r="163" spans="1:11" x14ac:dyDescent="0.25">
      <c r="A163" s="1" t="s">
        <v>12</v>
      </c>
      <c r="B163" s="1" t="s">
        <v>7957</v>
      </c>
      <c r="C163" s="16">
        <v>59.99</v>
      </c>
      <c r="D163" s="11"/>
      <c r="E163" s="11">
        <v>63</v>
      </c>
      <c r="F163" s="16">
        <v>102729.53</v>
      </c>
      <c r="G163" s="12">
        <v>0.82678507522815115</v>
      </c>
      <c r="H163"/>
      <c r="I163" s="12" t="str">
        <f t="shared" si="2"/>
        <v xml:space="preserve"> </v>
      </c>
      <c r="J163" s="2"/>
      <c r="K163"/>
    </row>
    <row r="164" spans="1:11" x14ac:dyDescent="0.25">
      <c r="A164" s="1" t="s">
        <v>12</v>
      </c>
      <c r="B164" s="1" t="s">
        <v>7418</v>
      </c>
      <c r="C164" s="16">
        <v>27.99</v>
      </c>
      <c r="D164" s="11"/>
      <c r="E164" s="11">
        <v>112</v>
      </c>
      <c r="F164" s="16">
        <v>102555.36</v>
      </c>
      <c r="G164" s="12">
        <v>0.82825415929638047</v>
      </c>
      <c r="H164"/>
      <c r="I164" s="12" t="str">
        <f t="shared" si="2"/>
        <v xml:space="preserve"> </v>
      </c>
      <c r="J164" s="2"/>
      <c r="K164"/>
    </row>
    <row r="165" spans="1:11" x14ac:dyDescent="0.25">
      <c r="A165" s="1" t="s">
        <v>12</v>
      </c>
      <c r="B165" s="1" t="s">
        <v>10452</v>
      </c>
      <c r="C165" s="16">
        <v>36.99</v>
      </c>
      <c r="D165" s="11"/>
      <c r="E165" s="11">
        <v>131</v>
      </c>
      <c r="F165" s="16">
        <v>99840.57</v>
      </c>
      <c r="G165" s="12">
        <v>0.82968435456603706</v>
      </c>
      <c r="H165"/>
      <c r="I165" s="12" t="str">
        <f t="shared" si="2"/>
        <v xml:space="preserve"> </v>
      </c>
      <c r="J165" s="2"/>
      <c r="K165"/>
    </row>
    <row r="166" spans="1:11" x14ac:dyDescent="0.25">
      <c r="A166" s="1" t="s">
        <v>12</v>
      </c>
      <c r="B166" s="1" t="s">
        <v>6453</v>
      </c>
      <c r="C166" s="16">
        <v>56.99</v>
      </c>
      <c r="D166" s="11"/>
      <c r="E166" s="11">
        <v>79</v>
      </c>
      <c r="F166" s="16">
        <v>96882.58</v>
      </c>
      <c r="G166" s="12">
        <v>0.83107217724802018</v>
      </c>
      <c r="H166"/>
      <c r="I166" s="12" t="str">
        <f t="shared" si="2"/>
        <v xml:space="preserve"> </v>
      </c>
      <c r="J166" s="2"/>
      <c r="K166"/>
    </row>
    <row r="167" spans="1:11" x14ac:dyDescent="0.25">
      <c r="A167" s="1" t="s">
        <v>12</v>
      </c>
      <c r="B167" s="1" t="s">
        <v>5606</v>
      </c>
      <c r="C167" s="16">
        <v>25.99</v>
      </c>
      <c r="D167" s="11"/>
      <c r="E167" s="11">
        <v>157</v>
      </c>
      <c r="F167" s="16">
        <v>95461.27</v>
      </c>
      <c r="G167" s="12">
        <v>0.83243963996171877</v>
      </c>
      <c r="H167"/>
      <c r="I167" s="12" t="str">
        <f t="shared" si="2"/>
        <v xml:space="preserve"> </v>
      </c>
      <c r="J167" s="2"/>
      <c r="K167"/>
    </row>
    <row r="168" spans="1:11" x14ac:dyDescent="0.25">
      <c r="A168" s="1" t="s">
        <v>12</v>
      </c>
      <c r="B168" s="1" t="s">
        <v>9632</v>
      </c>
      <c r="C168" s="16">
        <v>24.99</v>
      </c>
      <c r="D168" s="11"/>
      <c r="E168" s="11">
        <v>138</v>
      </c>
      <c r="F168" s="16">
        <v>95285.07</v>
      </c>
      <c r="G168" s="12">
        <v>0.83380457864729418</v>
      </c>
      <c r="H168"/>
      <c r="I168" s="12" t="str">
        <f t="shared" si="2"/>
        <v xml:space="preserve"> </v>
      </c>
      <c r="J168" s="2"/>
      <c r="K168"/>
    </row>
    <row r="169" spans="1:11" x14ac:dyDescent="0.25">
      <c r="A169" s="1" t="s">
        <v>12</v>
      </c>
      <c r="B169" s="1" t="s">
        <v>5551</v>
      </c>
      <c r="C169" s="16">
        <v>16.989999999999998</v>
      </c>
      <c r="D169" s="11"/>
      <c r="E169" s="11">
        <v>153</v>
      </c>
      <c r="F169" s="16">
        <v>94584.15</v>
      </c>
      <c r="G169" s="12">
        <v>0.8351594768005649</v>
      </c>
      <c r="H169"/>
      <c r="I169" s="12" t="str">
        <f t="shared" si="2"/>
        <v xml:space="preserve"> </v>
      </c>
      <c r="J169" s="2"/>
      <c r="K169"/>
    </row>
    <row r="170" spans="1:11" x14ac:dyDescent="0.25">
      <c r="A170" s="1" t="s">
        <v>12</v>
      </c>
      <c r="B170" s="1" t="s">
        <v>6353</v>
      </c>
      <c r="C170" s="16">
        <v>34.99</v>
      </c>
      <c r="D170" s="11"/>
      <c r="E170" s="11">
        <v>129</v>
      </c>
      <c r="F170" s="16">
        <v>93810.87</v>
      </c>
      <c r="G170" s="12">
        <v>0.83650329787967492</v>
      </c>
      <c r="H170"/>
      <c r="I170" s="12" t="str">
        <f t="shared" si="2"/>
        <v xml:space="preserve"> </v>
      </c>
      <c r="J170" s="2"/>
      <c r="K170"/>
    </row>
    <row r="171" spans="1:11" x14ac:dyDescent="0.25">
      <c r="A171" s="1" t="s">
        <v>12</v>
      </c>
      <c r="B171" s="1" t="s">
        <v>5432</v>
      </c>
      <c r="C171" s="16">
        <v>39.99</v>
      </c>
      <c r="D171" s="11"/>
      <c r="E171" s="11">
        <v>125</v>
      </c>
      <c r="F171" s="16">
        <v>93649.59</v>
      </c>
      <c r="G171" s="12">
        <v>0.83784480865653932</v>
      </c>
      <c r="H171"/>
      <c r="I171" s="12" t="str">
        <f t="shared" si="2"/>
        <v xml:space="preserve"> </v>
      </c>
      <c r="J171" s="2"/>
      <c r="K171"/>
    </row>
    <row r="172" spans="1:11" x14ac:dyDescent="0.25">
      <c r="A172" s="1" t="s">
        <v>12</v>
      </c>
      <c r="B172" s="1" t="s">
        <v>16219</v>
      </c>
      <c r="C172" s="16">
        <v>89.99</v>
      </c>
      <c r="D172" s="11"/>
      <c r="E172" s="11">
        <v>30</v>
      </c>
      <c r="F172" s="16">
        <v>91069.88</v>
      </c>
      <c r="G172" s="12">
        <v>0.83914936562756026</v>
      </c>
      <c r="H172"/>
      <c r="I172" s="12" t="str">
        <f t="shared" si="2"/>
        <v xml:space="preserve"> </v>
      </c>
      <c r="J172" s="2"/>
      <c r="K172"/>
    </row>
    <row r="173" spans="1:11" x14ac:dyDescent="0.25">
      <c r="A173" s="1" t="s">
        <v>12</v>
      </c>
      <c r="B173" s="1" t="s">
        <v>6964</v>
      </c>
      <c r="C173" s="16">
        <v>4.49</v>
      </c>
      <c r="D173" s="11"/>
      <c r="E173" s="11">
        <v>154</v>
      </c>
      <c r="F173" s="16">
        <v>90698</v>
      </c>
      <c r="G173" s="12">
        <v>0.84044859549541173</v>
      </c>
      <c r="H173"/>
      <c r="I173" s="12" t="str">
        <f t="shared" si="2"/>
        <v xml:space="preserve"> </v>
      </c>
      <c r="J173" s="2"/>
      <c r="K173"/>
    </row>
    <row r="174" spans="1:11" x14ac:dyDescent="0.25">
      <c r="A174" s="1" t="s">
        <v>12</v>
      </c>
      <c r="B174" s="1" t="s">
        <v>7443</v>
      </c>
      <c r="C174" s="16">
        <v>47.99</v>
      </c>
      <c r="D174" s="11"/>
      <c r="E174" s="11">
        <v>44</v>
      </c>
      <c r="F174" s="16">
        <v>90077.23</v>
      </c>
      <c r="G174" s="12">
        <v>0.84173893296293389</v>
      </c>
      <c r="H174"/>
      <c r="I174" s="12" t="str">
        <f t="shared" si="2"/>
        <v xml:space="preserve"> </v>
      </c>
      <c r="J174" s="2"/>
      <c r="K174"/>
    </row>
    <row r="175" spans="1:11" x14ac:dyDescent="0.25">
      <c r="A175" s="1" t="s">
        <v>12</v>
      </c>
      <c r="B175" s="1" t="s">
        <v>14894</v>
      </c>
      <c r="C175" s="16">
        <v>74.989999999999995</v>
      </c>
      <c r="D175" s="11"/>
      <c r="E175" s="11">
        <v>80</v>
      </c>
      <c r="F175" s="16">
        <v>89838.02</v>
      </c>
      <c r="G175" s="12">
        <v>0.84302584379727019</v>
      </c>
      <c r="H175"/>
      <c r="I175" s="12" t="str">
        <f t="shared" si="2"/>
        <v xml:space="preserve"> </v>
      </c>
      <c r="J175" s="2"/>
      <c r="K175"/>
    </row>
    <row r="176" spans="1:11" x14ac:dyDescent="0.25">
      <c r="A176" s="1" t="s">
        <v>12</v>
      </c>
      <c r="B176" s="1" t="s">
        <v>5505</v>
      </c>
      <c r="C176" s="16">
        <v>12.99</v>
      </c>
      <c r="D176" s="11"/>
      <c r="E176" s="11">
        <v>111</v>
      </c>
      <c r="F176" s="16">
        <v>88760.67</v>
      </c>
      <c r="G176" s="12">
        <v>0.84429732181833472</v>
      </c>
      <c r="H176"/>
      <c r="I176" s="12" t="str">
        <f t="shared" si="2"/>
        <v xml:space="preserve"> </v>
      </c>
      <c r="J176" s="2"/>
      <c r="K176"/>
    </row>
    <row r="177" spans="1:11" x14ac:dyDescent="0.25">
      <c r="A177" s="1" t="s">
        <v>12</v>
      </c>
      <c r="B177" s="1" t="s">
        <v>6996</v>
      </c>
      <c r="C177" s="16">
        <v>10.99</v>
      </c>
      <c r="D177" s="11"/>
      <c r="E177" s="11">
        <v>139</v>
      </c>
      <c r="F177" s="16">
        <v>86985.85</v>
      </c>
      <c r="G177" s="12">
        <v>0.84554337591435069</v>
      </c>
      <c r="H177"/>
      <c r="I177" s="12" t="str">
        <f t="shared" si="2"/>
        <v xml:space="preserve"> </v>
      </c>
      <c r="J177" s="2"/>
      <c r="K177"/>
    </row>
    <row r="178" spans="1:11" x14ac:dyDescent="0.25">
      <c r="A178" s="1" t="s">
        <v>12</v>
      </c>
      <c r="B178" s="1" t="s">
        <v>14395</v>
      </c>
      <c r="C178" s="16">
        <v>22.99</v>
      </c>
      <c r="D178" s="11"/>
      <c r="E178" s="11">
        <v>64</v>
      </c>
      <c r="F178" s="16">
        <v>86419.41</v>
      </c>
      <c r="G178" s="12">
        <v>0.84678131587591654</v>
      </c>
      <c r="H178"/>
      <c r="I178" s="12" t="str">
        <f t="shared" si="2"/>
        <v xml:space="preserve"> </v>
      </c>
      <c r="J178" s="2"/>
      <c r="K178"/>
    </row>
    <row r="179" spans="1:11" x14ac:dyDescent="0.25">
      <c r="A179" s="1" t="s">
        <v>12</v>
      </c>
      <c r="B179" s="1" t="s">
        <v>10546</v>
      </c>
      <c r="C179" s="16">
        <v>26.99</v>
      </c>
      <c r="D179" s="11"/>
      <c r="E179" s="11">
        <v>147</v>
      </c>
      <c r="F179" s="16">
        <v>84923.56</v>
      </c>
      <c r="G179" s="12">
        <v>0.84799782809929825</v>
      </c>
      <c r="H179"/>
      <c r="I179" s="12" t="str">
        <f t="shared" si="2"/>
        <v xml:space="preserve"> </v>
      </c>
      <c r="J179" s="2"/>
      <c r="K179"/>
    </row>
    <row r="180" spans="1:11" x14ac:dyDescent="0.25">
      <c r="A180" s="1" t="s">
        <v>12</v>
      </c>
      <c r="B180" s="1" t="s">
        <v>5714</v>
      </c>
      <c r="C180" s="16">
        <v>19.989999999999998</v>
      </c>
      <c r="D180" s="11"/>
      <c r="E180" s="11">
        <v>154</v>
      </c>
      <c r="F180" s="16">
        <v>82867.77</v>
      </c>
      <c r="G180" s="12">
        <v>0.84918489156118548</v>
      </c>
      <c r="H180"/>
      <c r="I180" s="12" t="str">
        <f t="shared" si="2"/>
        <v xml:space="preserve"> </v>
      </c>
      <c r="J180" s="2"/>
      <c r="K180"/>
    </row>
    <row r="181" spans="1:11" x14ac:dyDescent="0.25">
      <c r="A181" s="1" t="s">
        <v>12</v>
      </c>
      <c r="B181" s="1" t="s">
        <v>12555</v>
      </c>
      <c r="C181" s="16">
        <v>38.99</v>
      </c>
      <c r="D181" s="11"/>
      <c r="E181" s="11">
        <v>68</v>
      </c>
      <c r="F181" s="16">
        <v>82748.929999999993</v>
      </c>
      <c r="G181" s="12">
        <v>0.8503702526649447</v>
      </c>
      <c r="H181"/>
      <c r="I181" s="12" t="str">
        <f t="shared" si="2"/>
        <v xml:space="preserve"> </v>
      </c>
      <c r="J181" s="2"/>
      <c r="K181"/>
    </row>
    <row r="182" spans="1:11" x14ac:dyDescent="0.25">
      <c r="A182" s="1" t="s">
        <v>12</v>
      </c>
      <c r="B182" s="1" t="s">
        <v>6469</v>
      </c>
      <c r="C182" s="16">
        <v>69.989999999999995</v>
      </c>
      <c r="D182" s="11"/>
      <c r="E182" s="11">
        <v>38</v>
      </c>
      <c r="F182" s="16">
        <v>82487.14</v>
      </c>
      <c r="G182" s="12">
        <v>0.85155186368174385</v>
      </c>
      <c r="H182"/>
      <c r="I182" s="12" t="str">
        <f t="shared" si="2"/>
        <v xml:space="preserve"> </v>
      </c>
      <c r="J182" s="2"/>
      <c r="K182"/>
    </row>
    <row r="183" spans="1:11" x14ac:dyDescent="0.25">
      <c r="A183" s="1" t="s">
        <v>12</v>
      </c>
      <c r="B183" s="1" t="s">
        <v>7497</v>
      </c>
      <c r="C183" s="16">
        <v>174.99</v>
      </c>
      <c r="D183" s="11"/>
      <c r="E183" s="11">
        <v>77</v>
      </c>
      <c r="F183" s="16">
        <v>81245.27</v>
      </c>
      <c r="G183" s="12">
        <v>0.8527156851707034</v>
      </c>
      <c r="H183"/>
      <c r="I183" s="12" t="str">
        <f t="shared" si="2"/>
        <v xml:space="preserve"> </v>
      </c>
      <c r="J183" s="2"/>
      <c r="K183"/>
    </row>
    <row r="184" spans="1:11" x14ac:dyDescent="0.25">
      <c r="A184" s="1" t="s">
        <v>12</v>
      </c>
      <c r="B184" s="1" t="s">
        <v>9410</v>
      </c>
      <c r="C184" s="16">
        <v>35.99</v>
      </c>
      <c r="D184" s="11"/>
      <c r="E184" s="11">
        <v>79</v>
      </c>
      <c r="F184" s="16">
        <v>81092.86</v>
      </c>
      <c r="G184" s="12">
        <v>0.8538773234183108</v>
      </c>
      <c r="H184"/>
      <c r="I184" s="12" t="str">
        <f t="shared" si="2"/>
        <v xml:space="preserve"> </v>
      </c>
      <c r="J184" s="2"/>
      <c r="K184"/>
    </row>
    <row r="185" spans="1:11" x14ac:dyDescent="0.25">
      <c r="A185" s="1" t="s">
        <v>12</v>
      </c>
      <c r="B185" s="1" t="s">
        <v>16423</v>
      </c>
      <c r="C185" s="16">
        <v>299.99</v>
      </c>
      <c r="D185" s="11"/>
      <c r="E185" s="11">
        <v>6</v>
      </c>
      <c r="F185" s="16">
        <v>80997.3</v>
      </c>
      <c r="G185" s="12">
        <v>0.85503759278891789</v>
      </c>
      <c r="H185"/>
      <c r="I185" s="12" t="str">
        <f t="shared" si="2"/>
        <v xml:space="preserve"> </v>
      </c>
      <c r="J185" s="2"/>
      <c r="K185"/>
    </row>
    <row r="186" spans="1:11" x14ac:dyDescent="0.25">
      <c r="A186" s="1" t="s">
        <v>12</v>
      </c>
      <c r="B186" s="1" t="s">
        <v>6665</v>
      </c>
      <c r="C186" s="16">
        <v>74.989999999999995</v>
      </c>
      <c r="D186" s="11"/>
      <c r="E186" s="11">
        <v>29</v>
      </c>
      <c r="F186" s="16">
        <v>80429.33</v>
      </c>
      <c r="G186" s="12">
        <v>0.85618972610814525</v>
      </c>
      <c r="H186"/>
      <c r="I186" s="12" t="str">
        <f t="shared" si="2"/>
        <v xml:space="preserve"> </v>
      </c>
      <c r="J186" s="2"/>
      <c r="K186"/>
    </row>
    <row r="187" spans="1:11" x14ac:dyDescent="0.25">
      <c r="A187" s="1" t="s">
        <v>12</v>
      </c>
      <c r="B187" s="1" t="s">
        <v>6013</v>
      </c>
      <c r="C187" s="16">
        <v>23.99</v>
      </c>
      <c r="D187" s="11"/>
      <c r="E187" s="11">
        <v>115</v>
      </c>
      <c r="F187" s="16">
        <v>79585.16</v>
      </c>
      <c r="G187" s="12">
        <v>0.85732976686879858</v>
      </c>
      <c r="H187"/>
      <c r="I187" s="12" t="str">
        <f t="shared" si="2"/>
        <v xml:space="preserve"> </v>
      </c>
      <c r="J187" s="2"/>
      <c r="K187"/>
    </row>
    <row r="188" spans="1:11" x14ac:dyDescent="0.25">
      <c r="A188" s="1" t="s">
        <v>12</v>
      </c>
      <c r="B188" s="1" t="s">
        <v>5682</v>
      </c>
      <c r="C188" s="16">
        <v>59.99</v>
      </c>
      <c r="D188" s="11"/>
      <c r="E188" s="11">
        <v>103</v>
      </c>
      <c r="F188" s="16">
        <v>79473.95</v>
      </c>
      <c r="G188" s="12">
        <v>0.85846821456947708</v>
      </c>
      <c r="H188"/>
      <c r="I188" s="12" t="str">
        <f t="shared" si="2"/>
        <v xml:space="preserve"> </v>
      </c>
      <c r="J188" s="2"/>
      <c r="K188"/>
    </row>
    <row r="189" spans="1:11" x14ac:dyDescent="0.25">
      <c r="A189" s="1" t="s">
        <v>12</v>
      </c>
      <c r="B189" s="1" t="s">
        <v>6919</v>
      </c>
      <c r="C189" s="16">
        <v>22.99</v>
      </c>
      <c r="D189" s="11"/>
      <c r="E189" s="11">
        <v>108</v>
      </c>
      <c r="F189" s="16">
        <v>79223.539999999994</v>
      </c>
      <c r="G189" s="12">
        <v>0.85960307519931367</v>
      </c>
      <c r="H189"/>
      <c r="I189" s="12" t="str">
        <f t="shared" si="2"/>
        <v xml:space="preserve"> </v>
      </c>
      <c r="J189" s="2"/>
      <c r="K189"/>
    </row>
    <row r="190" spans="1:11" x14ac:dyDescent="0.25">
      <c r="A190" s="1" t="s">
        <v>12</v>
      </c>
      <c r="B190" s="1" t="s">
        <v>8987</v>
      </c>
      <c r="C190" s="16">
        <v>32.99</v>
      </c>
      <c r="D190" s="11"/>
      <c r="E190" s="11">
        <v>78</v>
      </c>
      <c r="F190" s="16">
        <v>78978.06</v>
      </c>
      <c r="G190" s="12">
        <v>0.86073441937952677</v>
      </c>
      <c r="H190"/>
      <c r="I190" s="12" t="str">
        <f t="shared" si="2"/>
        <v xml:space="preserve"> </v>
      </c>
      <c r="J190" s="2"/>
      <c r="K190"/>
    </row>
    <row r="191" spans="1:11" x14ac:dyDescent="0.25">
      <c r="A191" s="1" t="s">
        <v>12</v>
      </c>
      <c r="B191" s="1" t="s">
        <v>8583</v>
      </c>
      <c r="C191" s="16">
        <v>39.99</v>
      </c>
      <c r="D191" s="11"/>
      <c r="E191" s="11">
        <v>66</v>
      </c>
      <c r="F191" s="16">
        <v>78975.66</v>
      </c>
      <c r="G191" s="12">
        <v>0.86186572918024218</v>
      </c>
      <c r="H191"/>
      <c r="I191" s="12" t="str">
        <f t="shared" si="2"/>
        <v xml:space="preserve"> </v>
      </c>
      <c r="J191" s="2"/>
      <c r="K191"/>
    </row>
    <row r="192" spans="1:11" x14ac:dyDescent="0.25">
      <c r="A192" s="1" t="s">
        <v>12</v>
      </c>
      <c r="B192" s="1" t="s">
        <v>15068</v>
      </c>
      <c r="C192" s="16">
        <v>79.989999999999995</v>
      </c>
      <c r="D192" s="11"/>
      <c r="E192" s="11">
        <v>55</v>
      </c>
      <c r="F192" s="16">
        <v>77945.649999999994</v>
      </c>
      <c r="G192" s="12">
        <v>0.86298228430327784</v>
      </c>
      <c r="H192"/>
      <c r="I192" s="12" t="str">
        <f t="shared" si="2"/>
        <v xml:space="preserve"> </v>
      </c>
      <c r="J192" s="2"/>
      <c r="K192"/>
    </row>
    <row r="193" spans="1:11" x14ac:dyDescent="0.25">
      <c r="A193" s="1" t="s">
        <v>12</v>
      </c>
      <c r="B193" s="1" t="s">
        <v>8559</v>
      </c>
      <c r="C193" s="16">
        <v>21.99</v>
      </c>
      <c r="D193" s="11"/>
      <c r="E193" s="11">
        <v>139</v>
      </c>
      <c r="F193" s="16">
        <v>75477.119999999995</v>
      </c>
      <c r="G193" s="12">
        <v>0.86406347825070129</v>
      </c>
      <c r="H193"/>
      <c r="I193" s="12" t="str">
        <f t="shared" si="2"/>
        <v xml:space="preserve"> </v>
      </c>
      <c r="J193" s="2"/>
      <c r="K193"/>
    </row>
    <row r="194" spans="1:11" x14ac:dyDescent="0.25">
      <c r="A194" s="1" t="s">
        <v>12</v>
      </c>
      <c r="B194" s="1" t="s">
        <v>11786</v>
      </c>
      <c r="C194" s="16">
        <v>59.99</v>
      </c>
      <c r="D194" s="11"/>
      <c r="E194" s="11">
        <v>107</v>
      </c>
      <c r="F194" s="16">
        <v>75327.98</v>
      </c>
      <c r="G194" s="12">
        <v>0.86514253579883804</v>
      </c>
      <c r="H194"/>
      <c r="I194" s="12" t="str">
        <f t="shared" si="2"/>
        <v xml:space="preserve"> </v>
      </c>
      <c r="J194" s="2"/>
      <c r="K194"/>
    </row>
    <row r="195" spans="1:11" x14ac:dyDescent="0.25">
      <c r="A195" s="1" t="s">
        <v>12</v>
      </c>
      <c r="B195" s="1" t="s">
        <v>10340</v>
      </c>
      <c r="C195" s="16">
        <v>24.99</v>
      </c>
      <c r="D195" s="11"/>
      <c r="E195" s="11">
        <v>117</v>
      </c>
      <c r="F195" s="16">
        <v>75119.94</v>
      </c>
      <c r="G195" s="12">
        <v>0.86621861321751548</v>
      </c>
      <c r="H195"/>
      <c r="I195" s="12" t="str">
        <f t="shared" si="2"/>
        <v xml:space="preserve"> </v>
      </c>
      <c r="J195" s="2"/>
      <c r="K195"/>
    </row>
    <row r="196" spans="1:11" x14ac:dyDescent="0.25">
      <c r="A196" s="1" t="s">
        <v>12</v>
      </c>
      <c r="B196" s="1" t="s">
        <v>7027</v>
      </c>
      <c r="C196" s="16">
        <v>10.99</v>
      </c>
      <c r="D196" s="11"/>
      <c r="E196" s="11">
        <v>150</v>
      </c>
      <c r="F196" s="16">
        <v>74259.429999999993</v>
      </c>
      <c r="G196" s="12">
        <v>0.86728236401053882</v>
      </c>
      <c r="H196"/>
      <c r="I196" s="12" t="str">
        <f t="shared" si="2"/>
        <v xml:space="preserve"> </v>
      </c>
      <c r="J196" s="2"/>
      <c r="K196"/>
    </row>
    <row r="197" spans="1:11" x14ac:dyDescent="0.25">
      <c r="A197" s="1" t="s">
        <v>12</v>
      </c>
      <c r="B197" s="1" t="s">
        <v>12453</v>
      </c>
      <c r="C197" s="16">
        <v>62.99</v>
      </c>
      <c r="D197" s="11"/>
      <c r="E197" s="11">
        <v>67</v>
      </c>
      <c r="F197" s="16">
        <v>73961.66</v>
      </c>
      <c r="G197" s="12">
        <v>0.86834184931063219</v>
      </c>
      <c r="H197"/>
      <c r="I197" s="12" t="str">
        <f t="shared" si="2"/>
        <v xml:space="preserve"> </v>
      </c>
      <c r="J197" s="2"/>
      <c r="K197"/>
    </row>
    <row r="198" spans="1:11" x14ac:dyDescent="0.25">
      <c r="A198" s="1" t="s">
        <v>12</v>
      </c>
      <c r="B198" s="1" t="s">
        <v>5860</v>
      </c>
      <c r="C198" s="16">
        <v>39.99</v>
      </c>
      <c r="D198" s="11"/>
      <c r="E198" s="11">
        <v>73</v>
      </c>
      <c r="F198" s="16">
        <v>73728.600000000006</v>
      </c>
      <c r="G198" s="12">
        <v>0.86939799607500268</v>
      </c>
      <c r="H198"/>
      <c r="I198" s="12" t="str">
        <f t="shared" si="2"/>
        <v xml:space="preserve"> </v>
      </c>
      <c r="J198" s="2"/>
      <c r="K198"/>
    </row>
    <row r="199" spans="1:11" x14ac:dyDescent="0.25">
      <c r="A199" s="1" t="s">
        <v>12</v>
      </c>
      <c r="B199" s="1" t="s">
        <v>14970</v>
      </c>
      <c r="C199" s="16">
        <v>59.99</v>
      </c>
      <c r="D199" s="11"/>
      <c r="E199" s="11">
        <v>89</v>
      </c>
      <c r="F199" s="16">
        <v>73258.59</v>
      </c>
      <c r="G199" s="12">
        <v>0.87044741004449144</v>
      </c>
      <c r="H199"/>
      <c r="I199" s="12" t="str">
        <f t="shared" si="2"/>
        <v xml:space="preserve"> </v>
      </c>
      <c r="J199" s="2"/>
      <c r="K199"/>
    </row>
    <row r="200" spans="1:11" x14ac:dyDescent="0.25">
      <c r="A200" s="1" t="s">
        <v>12</v>
      </c>
      <c r="B200" s="1" t="s">
        <v>5587</v>
      </c>
      <c r="C200" s="16">
        <v>7.49</v>
      </c>
      <c r="D200" s="11"/>
      <c r="E200" s="11">
        <v>153</v>
      </c>
      <c r="F200" s="16">
        <v>73244.710000000006</v>
      </c>
      <c r="G200" s="12">
        <v>0.87149662518588511</v>
      </c>
      <c r="H200"/>
      <c r="I200" s="12" t="str">
        <f t="shared" ref="I200:I263" si="3">IF(G200&gt;$K$2,"X"," ")</f>
        <v xml:space="preserve"> </v>
      </c>
      <c r="J200" s="2"/>
      <c r="K200"/>
    </row>
    <row r="201" spans="1:11" x14ac:dyDescent="0.25">
      <c r="A201" s="1" t="s">
        <v>12</v>
      </c>
      <c r="B201" s="1" t="s">
        <v>15361</v>
      </c>
      <c r="C201" s="16">
        <v>69.989999999999995</v>
      </c>
      <c r="D201" s="11"/>
      <c r="E201" s="11">
        <v>20</v>
      </c>
      <c r="F201" s="16">
        <v>72859.59</v>
      </c>
      <c r="G201" s="12">
        <v>0.87254032356388034</v>
      </c>
      <c r="H201"/>
      <c r="I201" s="12" t="str">
        <f t="shared" si="3"/>
        <v xml:space="preserve"> </v>
      </c>
      <c r="J201" s="2"/>
      <c r="K201"/>
    </row>
    <row r="202" spans="1:11" x14ac:dyDescent="0.25">
      <c r="A202" s="1" t="s">
        <v>12</v>
      </c>
      <c r="B202" s="1" t="s">
        <v>5960</v>
      </c>
      <c r="C202" s="16">
        <v>56.99</v>
      </c>
      <c r="D202" s="11"/>
      <c r="E202" s="11">
        <v>97</v>
      </c>
      <c r="F202" s="16">
        <v>72854.09</v>
      </c>
      <c r="G202" s="12">
        <v>0.87358394315552679</v>
      </c>
      <c r="H202"/>
      <c r="I202" s="12" t="str">
        <f t="shared" si="3"/>
        <v xml:space="preserve"> </v>
      </c>
      <c r="J202" s="2"/>
      <c r="K202"/>
    </row>
    <row r="203" spans="1:11" x14ac:dyDescent="0.25">
      <c r="A203" s="1" t="s">
        <v>12</v>
      </c>
      <c r="B203" s="1" t="s">
        <v>15677</v>
      </c>
      <c r="C203" s="16">
        <v>199.99</v>
      </c>
      <c r="D203" s="11"/>
      <c r="E203" s="11">
        <v>5</v>
      </c>
      <c r="F203" s="16">
        <v>72596.37</v>
      </c>
      <c r="G203" s="12">
        <v>0.87462387096211114</v>
      </c>
      <c r="H203"/>
      <c r="I203" s="12" t="str">
        <f t="shared" si="3"/>
        <v xml:space="preserve"> </v>
      </c>
      <c r="J203" s="2"/>
      <c r="K203"/>
    </row>
    <row r="204" spans="1:11" x14ac:dyDescent="0.25">
      <c r="A204" s="1" t="s">
        <v>12</v>
      </c>
      <c r="B204" s="1" t="s">
        <v>7026</v>
      </c>
      <c r="C204" s="16">
        <v>29.99</v>
      </c>
      <c r="D204" s="11"/>
      <c r="E204" s="11">
        <v>51</v>
      </c>
      <c r="F204" s="16">
        <v>70806.39</v>
      </c>
      <c r="G204" s="12">
        <v>0.87563815767981978</v>
      </c>
      <c r="H204"/>
      <c r="I204" s="12" t="str">
        <f t="shared" si="3"/>
        <v xml:space="preserve"> </v>
      </c>
      <c r="J204" s="2"/>
      <c r="K204"/>
    </row>
    <row r="205" spans="1:11" x14ac:dyDescent="0.25">
      <c r="A205" s="1" t="s">
        <v>12</v>
      </c>
      <c r="B205" s="1" t="s">
        <v>8948</v>
      </c>
      <c r="C205" s="16">
        <v>79.989999999999995</v>
      </c>
      <c r="D205" s="11"/>
      <c r="E205" s="11">
        <v>95</v>
      </c>
      <c r="F205" s="16">
        <v>70709.62</v>
      </c>
      <c r="G205" s="12">
        <v>0.87665105818753142</v>
      </c>
      <c r="H205"/>
      <c r="I205" s="12" t="str">
        <f t="shared" si="3"/>
        <v xml:space="preserve"> </v>
      </c>
      <c r="J205" s="2"/>
      <c r="K205"/>
    </row>
    <row r="206" spans="1:11" x14ac:dyDescent="0.25">
      <c r="A206" s="1" t="s">
        <v>12</v>
      </c>
      <c r="B206" s="1" t="s">
        <v>6926</v>
      </c>
      <c r="C206" s="16">
        <v>22.99</v>
      </c>
      <c r="D206" s="11"/>
      <c r="E206" s="11">
        <v>116</v>
      </c>
      <c r="F206" s="16">
        <v>70694.25</v>
      </c>
      <c r="G206" s="12">
        <v>0.87766373852320978</v>
      </c>
      <c r="H206"/>
      <c r="I206" s="12" t="str">
        <f t="shared" si="3"/>
        <v xml:space="preserve"> </v>
      </c>
      <c r="J206" s="2"/>
      <c r="K206"/>
    </row>
    <row r="207" spans="1:11" x14ac:dyDescent="0.25">
      <c r="A207" s="1" t="s">
        <v>12</v>
      </c>
      <c r="B207" s="1" t="s">
        <v>5493</v>
      </c>
      <c r="C207" s="16">
        <v>16.989999999999998</v>
      </c>
      <c r="D207" s="11"/>
      <c r="E207" s="11">
        <v>143</v>
      </c>
      <c r="F207" s="16">
        <v>70236.66</v>
      </c>
      <c r="G207" s="12">
        <v>0.87866986397790692</v>
      </c>
      <c r="H207"/>
      <c r="I207" s="12" t="str">
        <f t="shared" si="3"/>
        <v xml:space="preserve"> </v>
      </c>
      <c r="J207" s="2"/>
      <c r="K207"/>
    </row>
    <row r="208" spans="1:11" x14ac:dyDescent="0.25">
      <c r="A208" s="1" t="s">
        <v>12</v>
      </c>
      <c r="B208" s="1" t="s">
        <v>6494</v>
      </c>
      <c r="C208" s="16">
        <v>36.99</v>
      </c>
      <c r="D208" s="11"/>
      <c r="E208" s="11">
        <v>103</v>
      </c>
      <c r="F208" s="16">
        <v>69890.5</v>
      </c>
      <c r="G208" s="12">
        <v>0.87967103076305186</v>
      </c>
      <c r="H208"/>
      <c r="I208" s="12" t="str">
        <f t="shared" si="3"/>
        <v xml:space="preserve"> </v>
      </c>
      <c r="J208" s="2"/>
      <c r="K208"/>
    </row>
    <row r="209" spans="1:11" x14ac:dyDescent="0.25">
      <c r="A209" s="1" t="s">
        <v>12</v>
      </c>
      <c r="B209" s="1" t="s">
        <v>10942</v>
      </c>
      <c r="C209" s="16">
        <v>59.99</v>
      </c>
      <c r="D209" s="11"/>
      <c r="E209" s="11">
        <v>73</v>
      </c>
      <c r="F209" s="16">
        <v>69828.36</v>
      </c>
      <c r="G209" s="12">
        <v>0.88067130740570199</v>
      </c>
      <c r="H209"/>
      <c r="I209" s="12" t="str">
        <f t="shared" si="3"/>
        <v xml:space="preserve"> </v>
      </c>
      <c r="J209" s="2"/>
      <c r="K209"/>
    </row>
    <row r="210" spans="1:11" x14ac:dyDescent="0.25">
      <c r="A210" s="1" t="s">
        <v>12</v>
      </c>
      <c r="B210" s="1" t="s">
        <v>14436</v>
      </c>
      <c r="C210" s="16">
        <v>39.99</v>
      </c>
      <c r="D210" s="11"/>
      <c r="E210" s="11">
        <v>57</v>
      </c>
      <c r="F210" s="16">
        <v>69822.55</v>
      </c>
      <c r="G210" s="12">
        <v>0.88167150082131807</v>
      </c>
      <c r="H210"/>
      <c r="I210" s="12" t="str">
        <f t="shared" si="3"/>
        <v xml:space="preserve"> </v>
      </c>
      <c r="J210" s="2"/>
      <c r="K210"/>
    </row>
    <row r="211" spans="1:11" x14ac:dyDescent="0.25">
      <c r="A211" s="1" t="s">
        <v>12</v>
      </c>
      <c r="B211" s="1" t="s">
        <v>5709</v>
      </c>
      <c r="C211" s="16">
        <v>32.99</v>
      </c>
      <c r="D211" s="11"/>
      <c r="E211" s="11">
        <v>56</v>
      </c>
      <c r="F211" s="16">
        <v>69443.95</v>
      </c>
      <c r="G211" s="12">
        <v>0.88266627087117133</v>
      </c>
      <c r="H211"/>
      <c r="I211" s="12" t="str">
        <f t="shared" si="3"/>
        <v xml:space="preserve"> </v>
      </c>
      <c r="J211" s="2"/>
      <c r="K211"/>
    </row>
    <row r="212" spans="1:11" x14ac:dyDescent="0.25">
      <c r="A212" s="1" t="s">
        <v>12</v>
      </c>
      <c r="B212" s="1" t="s">
        <v>14434</v>
      </c>
      <c r="C212" s="16">
        <v>29.99</v>
      </c>
      <c r="D212" s="11"/>
      <c r="E212" s="11">
        <v>54</v>
      </c>
      <c r="F212" s="16">
        <v>69339.520000000004</v>
      </c>
      <c r="G212" s="12">
        <v>0.88365954498313071</v>
      </c>
      <c r="H212"/>
      <c r="I212" s="12" t="str">
        <f t="shared" si="3"/>
        <v xml:space="preserve"> </v>
      </c>
      <c r="J212" s="2"/>
      <c r="K212"/>
    </row>
    <row r="213" spans="1:11" x14ac:dyDescent="0.25">
      <c r="A213" s="1" t="s">
        <v>12</v>
      </c>
      <c r="B213" s="1" t="s">
        <v>7741</v>
      </c>
      <c r="C213" s="16">
        <v>31.99</v>
      </c>
      <c r="D213" s="11"/>
      <c r="E213" s="11">
        <v>50</v>
      </c>
      <c r="F213" s="16">
        <v>67978.75</v>
      </c>
      <c r="G213" s="12">
        <v>0.88463332634963499</v>
      </c>
      <c r="H213"/>
      <c r="I213" s="12" t="str">
        <f t="shared" si="3"/>
        <v xml:space="preserve"> </v>
      </c>
      <c r="J213" s="2"/>
      <c r="K213"/>
    </row>
    <row r="214" spans="1:11" x14ac:dyDescent="0.25">
      <c r="A214" s="1" t="s">
        <v>12</v>
      </c>
      <c r="B214" s="1" t="s">
        <v>15681</v>
      </c>
      <c r="C214" s="16">
        <v>39.99</v>
      </c>
      <c r="D214" s="11"/>
      <c r="E214" s="11">
        <v>53</v>
      </c>
      <c r="F214" s="16">
        <v>67743.06</v>
      </c>
      <c r="G214" s="12">
        <v>0.88560373150621685</v>
      </c>
      <c r="H214"/>
      <c r="I214" s="12" t="str">
        <f t="shared" si="3"/>
        <v xml:space="preserve"> </v>
      </c>
      <c r="J214" s="2"/>
      <c r="K214"/>
    </row>
    <row r="215" spans="1:11" x14ac:dyDescent="0.25">
      <c r="A215" s="1" t="s">
        <v>12</v>
      </c>
      <c r="B215" s="1" t="s">
        <v>6387</v>
      </c>
      <c r="C215" s="16">
        <v>32.99</v>
      </c>
      <c r="D215" s="11"/>
      <c r="E215" s="11">
        <v>95</v>
      </c>
      <c r="F215" s="16">
        <v>67427.62</v>
      </c>
      <c r="G215" s="12">
        <v>0.88656961805081691</v>
      </c>
      <c r="H215"/>
      <c r="I215" s="12" t="str">
        <f t="shared" si="3"/>
        <v xml:space="preserve"> </v>
      </c>
      <c r="J215" s="2"/>
      <c r="K215"/>
    </row>
    <row r="216" spans="1:11" x14ac:dyDescent="0.25">
      <c r="A216" s="1" t="s">
        <v>12</v>
      </c>
      <c r="B216" s="1" t="s">
        <v>8862</v>
      </c>
      <c r="C216" s="16">
        <v>17.989999999999998</v>
      </c>
      <c r="D216" s="11"/>
      <c r="E216" s="11">
        <v>93</v>
      </c>
      <c r="F216" s="16">
        <v>67290.490000000005</v>
      </c>
      <c r="G216" s="12">
        <v>0.88753354023686681</v>
      </c>
      <c r="H216"/>
      <c r="I216" s="12" t="str">
        <f t="shared" si="3"/>
        <v xml:space="preserve"> </v>
      </c>
      <c r="J216" s="2"/>
      <c r="K216"/>
    </row>
    <row r="217" spans="1:11" x14ac:dyDescent="0.25">
      <c r="A217" s="1" t="s">
        <v>12</v>
      </c>
      <c r="B217" s="1" t="s">
        <v>6901</v>
      </c>
      <c r="C217" s="16">
        <v>12.49</v>
      </c>
      <c r="D217" s="11"/>
      <c r="E217" s="11">
        <v>153</v>
      </c>
      <c r="F217" s="16">
        <v>66933.91</v>
      </c>
      <c r="G217" s="12">
        <v>0.88849235448904529</v>
      </c>
      <c r="H217"/>
      <c r="I217" s="12" t="str">
        <f t="shared" si="3"/>
        <v xml:space="preserve"> </v>
      </c>
      <c r="J217" s="2"/>
      <c r="K217"/>
    </row>
    <row r="218" spans="1:11" x14ac:dyDescent="0.25">
      <c r="A218" s="1" t="s">
        <v>12</v>
      </c>
      <c r="B218" s="1" t="s">
        <v>9004</v>
      </c>
      <c r="C218" s="16">
        <v>57.99</v>
      </c>
      <c r="D218" s="11"/>
      <c r="E218" s="11">
        <v>74</v>
      </c>
      <c r="F218" s="16">
        <v>66313.78</v>
      </c>
      <c r="G218" s="12">
        <v>0.88944228550876048</v>
      </c>
      <c r="H218"/>
      <c r="I218" s="12" t="str">
        <f t="shared" si="3"/>
        <v xml:space="preserve"> </v>
      </c>
      <c r="J218" s="2"/>
      <c r="K218"/>
    </row>
    <row r="219" spans="1:11" x14ac:dyDescent="0.25">
      <c r="A219" s="1" t="s">
        <v>12</v>
      </c>
      <c r="B219" s="1" t="s">
        <v>7404</v>
      </c>
      <c r="C219" s="16">
        <v>10.99</v>
      </c>
      <c r="D219" s="11"/>
      <c r="E219" s="11">
        <v>131</v>
      </c>
      <c r="F219" s="16">
        <v>65698.22</v>
      </c>
      <c r="G219" s="12">
        <v>0.89038339876030603</v>
      </c>
      <c r="H219"/>
      <c r="I219" s="12" t="str">
        <f t="shared" si="3"/>
        <v xml:space="preserve"> </v>
      </c>
      <c r="J219" s="2"/>
      <c r="K219"/>
    </row>
    <row r="220" spans="1:11" x14ac:dyDescent="0.25">
      <c r="A220" s="1" t="s">
        <v>12</v>
      </c>
      <c r="B220" s="1" t="s">
        <v>15675</v>
      </c>
      <c r="C220" s="16">
        <v>129.99</v>
      </c>
      <c r="D220" s="11"/>
      <c r="E220" s="11">
        <v>0</v>
      </c>
      <c r="F220" s="16">
        <v>65514.96</v>
      </c>
      <c r="G220" s="12">
        <v>0.89132188685070601</v>
      </c>
      <c r="H220"/>
      <c r="I220" s="12" t="str">
        <f t="shared" si="3"/>
        <v xml:space="preserve"> </v>
      </c>
      <c r="J220" s="2"/>
      <c r="K220"/>
    </row>
    <row r="221" spans="1:11" x14ac:dyDescent="0.25">
      <c r="A221" s="1" t="s">
        <v>12</v>
      </c>
      <c r="B221" s="1" t="s">
        <v>15502</v>
      </c>
      <c r="C221" s="16">
        <v>49.99</v>
      </c>
      <c r="D221" s="11"/>
      <c r="E221" s="11">
        <v>86</v>
      </c>
      <c r="F221" s="16">
        <v>64925.67</v>
      </c>
      <c r="G221" s="12">
        <v>0.89225193348518828</v>
      </c>
      <c r="H221"/>
      <c r="I221" s="12" t="str">
        <f t="shared" si="3"/>
        <v xml:space="preserve"> </v>
      </c>
      <c r="J221" s="2"/>
      <c r="K221"/>
    </row>
    <row r="222" spans="1:11" x14ac:dyDescent="0.25">
      <c r="A222" s="1" t="s">
        <v>12</v>
      </c>
      <c r="B222" s="1" t="s">
        <v>5547</v>
      </c>
      <c r="C222" s="16">
        <v>18.989999999999998</v>
      </c>
      <c r="D222" s="11"/>
      <c r="E222" s="11">
        <v>150</v>
      </c>
      <c r="F222" s="16">
        <v>64677.8</v>
      </c>
      <c r="G222" s="12">
        <v>0.89317842943379699</v>
      </c>
      <c r="H222"/>
      <c r="I222" s="12" t="str">
        <f t="shared" si="3"/>
        <v xml:space="preserve"> </v>
      </c>
      <c r="J222" s="2"/>
      <c r="K222"/>
    </row>
    <row r="223" spans="1:11" x14ac:dyDescent="0.25">
      <c r="A223" s="1" t="s">
        <v>12</v>
      </c>
      <c r="B223" s="1" t="s">
        <v>5776</v>
      </c>
      <c r="C223" s="16">
        <v>33.99</v>
      </c>
      <c r="D223" s="11"/>
      <c r="E223" s="11">
        <v>155</v>
      </c>
      <c r="F223" s="16">
        <v>64277.04</v>
      </c>
      <c r="G223" s="12">
        <v>0.89409918457928073</v>
      </c>
      <c r="H223"/>
      <c r="I223" s="12" t="str">
        <f t="shared" si="3"/>
        <v xml:space="preserve"> </v>
      </c>
      <c r="J223" s="2"/>
      <c r="K223"/>
    </row>
    <row r="224" spans="1:11" x14ac:dyDescent="0.25">
      <c r="A224" s="1" t="s">
        <v>12</v>
      </c>
      <c r="B224" s="1" t="s">
        <v>6435</v>
      </c>
      <c r="C224" s="16">
        <v>21.99</v>
      </c>
      <c r="D224" s="11"/>
      <c r="E224" s="11">
        <v>137</v>
      </c>
      <c r="F224" s="16">
        <v>63827.42</v>
      </c>
      <c r="G224" s="12">
        <v>0.89501349901236527</v>
      </c>
      <c r="H224"/>
      <c r="I224" s="12" t="str">
        <f t="shared" si="3"/>
        <v xml:space="preserve"> </v>
      </c>
      <c r="J224" s="2"/>
      <c r="K224"/>
    </row>
    <row r="225" spans="1:11" x14ac:dyDescent="0.25">
      <c r="A225" s="1" t="s">
        <v>12</v>
      </c>
      <c r="B225" s="1" t="s">
        <v>7468</v>
      </c>
      <c r="C225" s="16">
        <v>9.49</v>
      </c>
      <c r="D225" s="11"/>
      <c r="E225" s="11">
        <v>130</v>
      </c>
      <c r="F225" s="16">
        <v>60944.78</v>
      </c>
      <c r="G225" s="12">
        <v>0.89588652023075643</v>
      </c>
      <c r="H225"/>
      <c r="I225" s="12" t="str">
        <f t="shared" si="3"/>
        <v xml:space="preserve"> </v>
      </c>
      <c r="J225" s="2"/>
      <c r="K225"/>
    </row>
    <row r="226" spans="1:11" x14ac:dyDescent="0.25">
      <c r="A226" s="1" t="s">
        <v>12</v>
      </c>
      <c r="B226" s="1" t="s">
        <v>14393</v>
      </c>
      <c r="C226" s="16">
        <v>19.989999999999998</v>
      </c>
      <c r="D226" s="11"/>
      <c r="E226" s="11">
        <v>63</v>
      </c>
      <c r="F226" s="16">
        <v>60849.56</v>
      </c>
      <c r="G226" s="12">
        <v>0.89675817744257613</v>
      </c>
      <c r="H226"/>
      <c r="I226" s="12" t="str">
        <f t="shared" si="3"/>
        <v xml:space="preserve"> </v>
      </c>
      <c r="J226" s="2"/>
      <c r="K226"/>
    </row>
    <row r="227" spans="1:11" x14ac:dyDescent="0.25">
      <c r="A227" s="1" t="s">
        <v>12</v>
      </c>
      <c r="B227" s="1" t="s">
        <v>15025</v>
      </c>
      <c r="C227" s="16">
        <v>64.989999999999995</v>
      </c>
      <c r="D227" s="11"/>
      <c r="E227" s="11">
        <v>55</v>
      </c>
      <c r="F227" s="16">
        <v>60830.64</v>
      </c>
      <c r="G227" s="12">
        <v>0.89762956362935553</v>
      </c>
      <c r="H227"/>
      <c r="I227" s="12" t="str">
        <f t="shared" si="3"/>
        <v xml:space="preserve"> </v>
      </c>
      <c r="J227" s="2"/>
      <c r="K227"/>
    </row>
    <row r="228" spans="1:11" x14ac:dyDescent="0.25">
      <c r="A228" s="1" t="s">
        <v>12</v>
      </c>
      <c r="B228" s="1" t="s">
        <v>14923</v>
      </c>
      <c r="C228" s="16">
        <v>36.99</v>
      </c>
      <c r="D228" s="11"/>
      <c r="E228" s="11">
        <v>56</v>
      </c>
      <c r="F228" s="16">
        <v>60589.53</v>
      </c>
      <c r="G228" s="12">
        <v>0.89849749596584683</v>
      </c>
      <c r="H228"/>
      <c r="I228" s="12" t="str">
        <f t="shared" si="3"/>
        <v xml:space="preserve"> </v>
      </c>
      <c r="J228" s="2"/>
      <c r="K228"/>
    </row>
    <row r="229" spans="1:11" x14ac:dyDescent="0.25">
      <c r="A229" s="1" t="s">
        <v>12</v>
      </c>
      <c r="B229" s="1" t="s">
        <v>12973</v>
      </c>
      <c r="C229" s="16">
        <v>29.99</v>
      </c>
      <c r="D229" s="11"/>
      <c r="E229" s="11">
        <v>67</v>
      </c>
      <c r="F229" s="16">
        <v>59860.04</v>
      </c>
      <c r="G229" s="12">
        <v>0.89935497851076274</v>
      </c>
      <c r="H229"/>
      <c r="I229" s="12" t="str">
        <f t="shared" si="3"/>
        <v xml:space="preserve"> </v>
      </c>
      <c r="J229" s="2"/>
      <c r="K229"/>
    </row>
    <row r="230" spans="1:11" x14ac:dyDescent="0.25">
      <c r="A230" s="1" t="s">
        <v>12</v>
      </c>
      <c r="B230" s="1" t="s">
        <v>6972</v>
      </c>
      <c r="C230" s="16">
        <v>12.99</v>
      </c>
      <c r="D230" s="11"/>
      <c r="E230" s="11">
        <v>124</v>
      </c>
      <c r="F230" s="16">
        <v>59000.58</v>
      </c>
      <c r="G230" s="12">
        <v>0.90020014947105464</v>
      </c>
      <c r="H230"/>
      <c r="I230" s="12" t="str">
        <f t="shared" si="3"/>
        <v xml:space="preserve"> </v>
      </c>
      <c r="J230" s="2"/>
      <c r="K230"/>
    </row>
    <row r="231" spans="1:11" x14ac:dyDescent="0.25">
      <c r="A231" s="1" t="s">
        <v>12</v>
      </c>
      <c r="B231" s="1" t="s">
        <v>5862</v>
      </c>
      <c r="C231" s="16">
        <v>59.99</v>
      </c>
      <c r="D231" s="11"/>
      <c r="E231" s="11">
        <v>65</v>
      </c>
      <c r="F231" s="16">
        <v>58970.17</v>
      </c>
      <c r="G231" s="12">
        <v>0.9010448848144611</v>
      </c>
      <c r="H231"/>
      <c r="I231" s="12" t="str">
        <f t="shared" si="3"/>
        <v xml:space="preserve"> </v>
      </c>
      <c r="J231" s="2"/>
      <c r="K231"/>
    </row>
    <row r="232" spans="1:11" x14ac:dyDescent="0.25">
      <c r="A232" s="1" t="s">
        <v>12</v>
      </c>
      <c r="B232" s="1" t="s">
        <v>9009</v>
      </c>
      <c r="C232" s="16">
        <v>24.99</v>
      </c>
      <c r="D232" s="11"/>
      <c r="E232" s="11">
        <v>103</v>
      </c>
      <c r="F232" s="16">
        <v>58779.28</v>
      </c>
      <c r="G232" s="12">
        <v>0.9018868856985689</v>
      </c>
      <c r="H232"/>
      <c r="I232" s="12" t="str">
        <f t="shared" si="3"/>
        <v xml:space="preserve"> </v>
      </c>
      <c r="J232" s="2"/>
      <c r="K232"/>
    </row>
    <row r="233" spans="1:11" x14ac:dyDescent="0.25">
      <c r="A233" s="1" t="s">
        <v>12</v>
      </c>
      <c r="B233" s="1" t="s">
        <v>11557</v>
      </c>
      <c r="C233" s="16">
        <v>69.989999999999995</v>
      </c>
      <c r="D233" s="11"/>
      <c r="E233" s="11">
        <v>78</v>
      </c>
      <c r="F233" s="16">
        <v>58602.48</v>
      </c>
      <c r="G233" s="12">
        <v>0.90272635395967904</v>
      </c>
      <c r="H233"/>
      <c r="I233" s="12" t="str">
        <f t="shared" si="3"/>
        <v xml:space="preserve"> </v>
      </c>
      <c r="J233" s="2"/>
      <c r="K233"/>
    </row>
    <row r="234" spans="1:11" x14ac:dyDescent="0.25">
      <c r="A234" s="1" t="s">
        <v>12</v>
      </c>
      <c r="B234" s="1" t="s">
        <v>15639</v>
      </c>
      <c r="C234" s="16">
        <v>99.99</v>
      </c>
      <c r="D234" s="11"/>
      <c r="E234" s="11">
        <v>20</v>
      </c>
      <c r="F234" s="16">
        <v>58594.14</v>
      </c>
      <c r="G234" s="12">
        <v>0.90356570275203463</v>
      </c>
      <c r="H234"/>
      <c r="I234" s="12" t="str">
        <f t="shared" si="3"/>
        <v xml:space="preserve"> </v>
      </c>
      <c r="J234" s="2"/>
      <c r="K234"/>
    </row>
    <row r="235" spans="1:11" x14ac:dyDescent="0.25">
      <c r="A235" s="1" t="s">
        <v>12</v>
      </c>
      <c r="B235" s="1" t="s">
        <v>13584</v>
      </c>
      <c r="C235" s="16">
        <v>14.99</v>
      </c>
      <c r="D235" s="11"/>
      <c r="E235" s="11">
        <v>125</v>
      </c>
      <c r="F235" s="16">
        <v>58026.29</v>
      </c>
      <c r="G235" s="12">
        <v>0.90439691721198534</v>
      </c>
      <c r="H235"/>
      <c r="I235" s="12" t="str">
        <f t="shared" si="3"/>
        <v xml:space="preserve"> </v>
      </c>
      <c r="J235" s="2"/>
      <c r="K235"/>
    </row>
    <row r="236" spans="1:11" x14ac:dyDescent="0.25">
      <c r="A236" s="1" t="s">
        <v>12</v>
      </c>
      <c r="B236" s="1" t="s">
        <v>14397</v>
      </c>
      <c r="C236" s="16">
        <v>24.99</v>
      </c>
      <c r="D236" s="11"/>
      <c r="E236" s="11">
        <v>65</v>
      </c>
      <c r="F236" s="16">
        <v>57177.120000000003</v>
      </c>
      <c r="G236" s="12">
        <v>0.90521596748940847</v>
      </c>
      <c r="H236"/>
      <c r="I236" s="12" t="str">
        <f t="shared" si="3"/>
        <v xml:space="preserve"> </v>
      </c>
      <c r="J236" s="2"/>
      <c r="K236"/>
    </row>
    <row r="237" spans="1:11" x14ac:dyDescent="0.25">
      <c r="A237" s="1" t="s">
        <v>12</v>
      </c>
      <c r="B237" s="1" t="s">
        <v>6953</v>
      </c>
      <c r="C237" s="16">
        <v>8.99</v>
      </c>
      <c r="D237" s="11"/>
      <c r="E237" s="11">
        <v>143</v>
      </c>
      <c r="F237" s="16">
        <v>56915.69</v>
      </c>
      <c r="G237" s="12">
        <v>0.90603127283679619</v>
      </c>
      <c r="H237"/>
      <c r="I237" s="12" t="str">
        <f t="shared" si="3"/>
        <v xml:space="preserve"> </v>
      </c>
      <c r="J237" s="2"/>
      <c r="K237"/>
    </row>
    <row r="238" spans="1:11" x14ac:dyDescent="0.25">
      <c r="A238" s="1" t="s">
        <v>12</v>
      </c>
      <c r="B238" s="1" t="s">
        <v>12714</v>
      </c>
      <c r="C238" s="16">
        <v>49.99</v>
      </c>
      <c r="D238" s="11"/>
      <c r="E238" s="11">
        <v>34</v>
      </c>
      <c r="F238" s="16">
        <v>55788.84</v>
      </c>
      <c r="G238" s="12">
        <v>0.90683043629377202</v>
      </c>
      <c r="H238"/>
      <c r="I238" s="12" t="str">
        <f t="shared" si="3"/>
        <v xml:space="preserve"> </v>
      </c>
      <c r="J238" s="2"/>
      <c r="K238"/>
    </row>
    <row r="239" spans="1:11" x14ac:dyDescent="0.25">
      <c r="A239" s="1" t="s">
        <v>12</v>
      </c>
      <c r="B239" s="1" t="s">
        <v>13881</v>
      </c>
      <c r="C239" s="16">
        <v>74.989999999999995</v>
      </c>
      <c r="D239" s="11"/>
      <c r="E239" s="11">
        <v>53</v>
      </c>
      <c r="F239" s="16">
        <v>55342.62</v>
      </c>
      <c r="G239" s="12">
        <v>0.90762320774263694</v>
      </c>
      <c r="H239"/>
      <c r="I239" s="12" t="str">
        <f t="shared" si="3"/>
        <v xml:space="preserve"> </v>
      </c>
      <c r="J239" s="2"/>
      <c r="K239"/>
    </row>
    <row r="240" spans="1:11" x14ac:dyDescent="0.25">
      <c r="A240" s="1" t="s">
        <v>12</v>
      </c>
      <c r="B240" s="1" t="s">
        <v>13592</v>
      </c>
      <c r="C240" s="16">
        <v>21.99</v>
      </c>
      <c r="D240" s="11"/>
      <c r="E240" s="11">
        <v>83</v>
      </c>
      <c r="F240" s="16">
        <v>55262.91</v>
      </c>
      <c r="G240" s="12">
        <v>0.90841483736243434</v>
      </c>
      <c r="H240"/>
      <c r="I240" s="12" t="str">
        <f t="shared" si="3"/>
        <v xml:space="preserve"> </v>
      </c>
      <c r="J240" s="2"/>
      <c r="K240"/>
    </row>
    <row r="241" spans="1:11" x14ac:dyDescent="0.25">
      <c r="A241" s="1" t="s">
        <v>12</v>
      </c>
      <c r="B241" s="1" t="s">
        <v>5512</v>
      </c>
      <c r="C241" s="16">
        <v>18.989999999999998</v>
      </c>
      <c r="D241" s="11"/>
      <c r="E241" s="11">
        <v>135</v>
      </c>
      <c r="F241" s="16">
        <v>55165.95</v>
      </c>
      <c r="G241" s="12">
        <v>0.90920507805052453</v>
      </c>
      <c r="H241"/>
      <c r="I241" s="12" t="str">
        <f t="shared" si="3"/>
        <v xml:space="preserve"> </v>
      </c>
      <c r="J241" s="2"/>
      <c r="K241"/>
    </row>
    <row r="242" spans="1:11" x14ac:dyDescent="0.25">
      <c r="A242" s="1" t="s">
        <v>12</v>
      </c>
      <c r="B242" s="1" t="s">
        <v>5676</v>
      </c>
      <c r="C242" s="16">
        <v>49.99</v>
      </c>
      <c r="D242" s="11"/>
      <c r="E242" s="11">
        <v>97</v>
      </c>
      <c r="F242" s="16">
        <v>55145</v>
      </c>
      <c r="G242" s="12">
        <v>0.90999501863424925</v>
      </c>
      <c r="H242"/>
      <c r="I242" s="12" t="str">
        <f t="shared" si="3"/>
        <v xml:space="preserve"> </v>
      </c>
      <c r="J242" s="2"/>
      <c r="K242"/>
    </row>
    <row r="243" spans="1:11" x14ac:dyDescent="0.25">
      <c r="A243" s="1" t="s">
        <v>12</v>
      </c>
      <c r="B243" s="1" t="s">
        <v>14481</v>
      </c>
      <c r="C243" s="16">
        <v>99.99</v>
      </c>
      <c r="D243" s="11"/>
      <c r="E243" s="11">
        <v>3</v>
      </c>
      <c r="F243" s="16">
        <v>55094.49</v>
      </c>
      <c r="G243" s="12">
        <v>0.91078423567279532</v>
      </c>
      <c r="H243"/>
      <c r="I243" s="12" t="str">
        <f t="shared" si="3"/>
        <v xml:space="preserve"> </v>
      </c>
      <c r="J243" s="2"/>
      <c r="K243"/>
    </row>
    <row r="244" spans="1:11" x14ac:dyDescent="0.25">
      <c r="A244" s="1" t="s">
        <v>12</v>
      </c>
      <c r="B244" s="1" t="s">
        <v>5542</v>
      </c>
      <c r="C244" s="16">
        <v>11.99</v>
      </c>
      <c r="D244" s="11"/>
      <c r="E244" s="11">
        <v>154</v>
      </c>
      <c r="F244" s="16">
        <v>54959.519999999997</v>
      </c>
      <c r="G244" s="12">
        <v>0.91157151929433911</v>
      </c>
      <c r="H244"/>
      <c r="I244" s="12" t="str">
        <f t="shared" si="3"/>
        <v xml:space="preserve"> </v>
      </c>
      <c r="J244" s="2"/>
      <c r="K244"/>
    </row>
    <row r="245" spans="1:11" x14ac:dyDescent="0.25">
      <c r="A245" s="1" t="s">
        <v>12</v>
      </c>
      <c r="B245" s="1" t="s">
        <v>9773</v>
      </c>
      <c r="C245" s="16">
        <v>69.989999999999995</v>
      </c>
      <c r="D245" s="11"/>
      <c r="E245" s="11">
        <v>37</v>
      </c>
      <c r="F245" s="16">
        <v>54892.03</v>
      </c>
      <c r="G245" s="12">
        <v>0.91235783613575794</v>
      </c>
      <c r="H245"/>
      <c r="I245" s="12" t="str">
        <f t="shared" si="3"/>
        <v xml:space="preserve"> </v>
      </c>
      <c r="J245" s="2"/>
      <c r="K245"/>
    </row>
    <row r="246" spans="1:11" x14ac:dyDescent="0.25">
      <c r="A246" s="1" t="s">
        <v>12</v>
      </c>
      <c r="B246" s="1" t="s">
        <v>12353</v>
      </c>
      <c r="C246" s="16">
        <v>49.99</v>
      </c>
      <c r="D246" s="11"/>
      <c r="E246" s="11">
        <v>79</v>
      </c>
      <c r="F246" s="16">
        <v>54777.43</v>
      </c>
      <c r="G246" s="12">
        <v>0.91314251135616131</v>
      </c>
      <c r="H246"/>
      <c r="I246" s="12" t="str">
        <f t="shared" si="3"/>
        <v xml:space="preserve"> </v>
      </c>
      <c r="J246" s="2"/>
      <c r="K246"/>
    </row>
    <row r="247" spans="1:11" x14ac:dyDescent="0.25">
      <c r="A247" s="1" t="s">
        <v>12</v>
      </c>
      <c r="B247" s="1" t="s">
        <v>9881</v>
      </c>
      <c r="C247" s="16">
        <v>10.99</v>
      </c>
      <c r="D247" s="11"/>
      <c r="E247" s="11">
        <v>70</v>
      </c>
      <c r="F247" s="16">
        <v>54631.29</v>
      </c>
      <c r="G247" s="12">
        <v>0.91392509315165016</v>
      </c>
      <c r="H247"/>
      <c r="I247" s="12" t="str">
        <f t="shared" si="3"/>
        <v xml:space="preserve"> </v>
      </c>
      <c r="J247" s="2"/>
      <c r="K247"/>
    </row>
    <row r="248" spans="1:11" x14ac:dyDescent="0.25">
      <c r="A248" s="1" t="s">
        <v>12</v>
      </c>
      <c r="B248" s="1" t="s">
        <v>15204</v>
      </c>
      <c r="C248" s="16">
        <v>299.99</v>
      </c>
      <c r="D248" s="11"/>
      <c r="E248" s="11">
        <v>0</v>
      </c>
      <c r="F248" s="16">
        <v>53998.2</v>
      </c>
      <c r="G248" s="12">
        <v>0.91469860606538833</v>
      </c>
      <c r="H248"/>
      <c r="I248" s="12" t="str">
        <f t="shared" si="3"/>
        <v xml:space="preserve"> </v>
      </c>
      <c r="J248" s="2"/>
      <c r="K248"/>
    </row>
    <row r="249" spans="1:11" x14ac:dyDescent="0.25">
      <c r="A249" s="1" t="s">
        <v>12</v>
      </c>
      <c r="B249" s="1" t="s">
        <v>11350</v>
      </c>
      <c r="C249" s="16">
        <v>67.989999999999995</v>
      </c>
      <c r="D249" s="11"/>
      <c r="E249" s="11">
        <v>55</v>
      </c>
      <c r="F249" s="16">
        <v>53995</v>
      </c>
      <c r="G249" s="12">
        <v>0.91547207313979617</v>
      </c>
      <c r="H249"/>
      <c r="I249" s="12" t="str">
        <f t="shared" si="3"/>
        <v xml:space="preserve"> </v>
      </c>
      <c r="J249" s="2"/>
      <c r="K249"/>
    </row>
    <row r="250" spans="1:11" x14ac:dyDescent="0.25">
      <c r="A250" s="1" t="s">
        <v>12</v>
      </c>
      <c r="B250" s="1" t="s">
        <v>5725</v>
      </c>
      <c r="C250" s="16">
        <v>89.99</v>
      </c>
      <c r="D250" s="11"/>
      <c r="E250" s="11">
        <v>7</v>
      </c>
      <c r="F250" s="16">
        <v>53763.59</v>
      </c>
      <c r="G250" s="12">
        <v>0.91624222531438571</v>
      </c>
      <c r="H250"/>
      <c r="I250" s="12" t="str">
        <f t="shared" si="3"/>
        <v xml:space="preserve"> </v>
      </c>
      <c r="J250" s="2"/>
      <c r="K250"/>
    </row>
    <row r="251" spans="1:11" x14ac:dyDescent="0.25">
      <c r="A251" s="1" t="s">
        <v>12</v>
      </c>
      <c r="B251" s="1" t="s">
        <v>14319</v>
      </c>
      <c r="C251" s="16">
        <v>89.99</v>
      </c>
      <c r="D251" s="11"/>
      <c r="E251" s="11">
        <v>64</v>
      </c>
      <c r="F251" s="16">
        <v>53364.07</v>
      </c>
      <c r="G251" s="12">
        <v>0.91700665444859064</v>
      </c>
      <c r="H251"/>
      <c r="I251" s="12" t="str">
        <f t="shared" si="3"/>
        <v xml:space="preserve"> </v>
      </c>
      <c r="J251" s="2"/>
      <c r="K251"/>
    </row>
    <row r="252" spans="1:11" x14ac:dyDescent="0.25">
      <c r="A252" s="1" t="s">
        <v>12</v>
      </c>
      <c r="B252" s="1" t="s">
        <v>6949</v>
      </c>
      <c r="C252" s="16">
        <v>7.49</v>
      </c>
      <c r="D252" s="11"/>
      <c r="E252" s="11">
        <v>156</v>
      </c>
      <c r="F252" s="16">
        <v>53156.53</v>
      </c>
      <c r="G252" s="12">
        <v>0.91776811061573149</v>
      </c>
      <c r="H252"/>
      <c r="I252" s="12" t="str">
        <f t="shared" si="3"/>
        <v xml:space="preserve"> </v>
      </c>
      <c r="J252" s="2"/>
      <c r="K252"/>
    </row>
    <row r="253" spans="1:11" x14ac:dyDescent="0.25">
      <c r="A253" s="1" t="s">
        <v>12</v>
      </c>
      <c r="B253" s="1" t="s">
        <v>6521</v>
      </c>
      <c r="C253" s="16">
        <v>48.99</v>
      </c>
      <c r="D253" s="11"/>
      <c r="E253" s="11">
        <v>89</v>
      </c>
      <c r="F253" s="16">
        <v>53030.82</v>
      </c>
      <c r="G253" s="12">
        <v>0.91852776601343222</v>
      </c>
      <c r="H253"/>
      <c r="I253" s="12" t="str">
        <f t="shared" si="3"/>
        <v xml:space="preserve"> </v>
      </c>
      <c r="J253" s="2"/>
      <c r="K253"/>
    </row>
    <row r="254" spans="1:11" x14ac:dyDescent="0.25">
      <c r="A254" s="1" t="s">
        <v>12</v>
      </c>
      <c r="B254" s="1" t="s">
        <v>6891</v>
      </c>
      <c r="C254" s="16">
        <v>12.99</v>
      </c>
      <c r="D254" s="11"/>
      <c r="E254" s="11">
        <v>148</v>
      </c>
      <c r="F254" s="16">
        <v>52518.57</v>
      </c>
      <c r="G254" s="12">
        <v>0.91928008353709145</v>
      </c>
      <c r="H254"/>
      <c r="I254" s="12" t="str">
        <f t="shared" si="3"/>
        <v xml:space="preserve"> </v>
      </c>
      <c r="J254" s="2"/>
      <c r="K254"/>
    </row>
    <row r="255" spans="1:11" x14ac:dyDescent="0.25">
      <c r="A255" s="1" t="s">
        <v>12</v>
      </c>
      <c r="B255" s="1" t="s">
        <v>5833</v>
      </c>
      <c r="C255" s="16">
        <v>51.99</v>
      </c>
      <c r="D255" s="11"/>
      <c r="E255" s="11">
        <v>85</v>
      </c>
      <c r="F255" s="16">
        <v>52475.61</v>
      </c>
      <c r="G255" s="12">
        <v>0.9200317856677418</v>
      </c>
      <c r="H255"/>
      <c r="I255" s="12" t="str">
        <f t="shared" si="3"/>
        <v xml:space="preserve"> </v>
      </c>
      <c r="J255" s="2"/>
      <c r="K255"/>
    </row>
    <row r="256" spans="1:11" x14ac:dyDescent="0.25">
      <c r="A256" s="1" t="s">
        <v>12</v>
      </c>
      <c r="B256" s="1" t="s">
        <v>6921</v>
      </c>
      <c r="C256" s="16">
        <v>25.99</v>
      </c>
      <c r="D256" s="11"/>
      <c r="E256" s="11">
        <v>75</v>
      </c>
      <c r="F256" s="16">
        <v>52447.82</v>
      </c>
      <c r="G256" s="12">
        <v>0.92078308971245826</v>
      </c>
      <c r="H256"/>
      <c r="I256" s="12" t="str">
        <f t="shared" si="3"/>
        <v xml:space="preserve"> </v>
      </c>
      <c r="J256" s="2"/>
      <c r="K256"/>
    </row>
    <row r="257" spans="1:11" x14ac:dyDescent="0.25">
      <c r="A257" s="1" t="s">
        <v>12</v>
      </c>
      <c r="B257" s="1" t="s">
        <v>7023</v>
      </c>
      <c r="C257" s="16">
        <v>13.99</v>
      </c>
      <c r="D257" s="11"/>
      <c r="E257" s="11">
        <v>151</v>
      </c>
      <c r="F257" s="16">
        <v>52000.83</v>
      </c>
      <c r="G257" s="12">
        <v>0.92152799071897518</v>
      </c>
      <c r="H257"/>
      <c r="I257" s="12" t="str">
        <f t="shared" si="3"/>
        <v xml:space="preserve"> </v>
      </c>
      <c r="J257" s="2"/>
      <c r="K257"/>
    </row>
    <row r="258" spans="1:11" x14ac:dyDescent="0.25">
      <c r="A258" s="1" t="s">
        <v>12</v>
      </c>
      <c r="B258" s="1" t="s">
        <v>9701</v>
      </c>
      <c r="C258" s="16">
        <v>41.99</v>
      </c>
      <c r="D258" s="11"/>
      <c r="E258" s="11">
        <v>97</v>
      </c>
      <c r="F258" s="16">
        <v>51941.63</v>
      </c>
      <c r="G258" s="12">
        <v>0.92227204369788196</v>
      </c>
      <c r="H258"/>
      <c r="I258" s="12" t="str">
        <f t="shared" si="3"/>
        <v xml:space="preserve"> </v>
      </c>
      <c r="J258" s="2"/>
      <c r="K258"/>
    </row>
    <row r="259" spans="1:11" x14ac:dyDescent="0.25">
      <c r="A259" s="1" t="s">
        <v>12</v>
      </c>
      <c r="B259" s="1" t="s">
        <v>13005</v>
      </c>
      <c r="C259" s="16">
        <v>32.99</v>
      </c>
      <c r="D259" s="11"/>
      <c r="E259" s="11">
        <v>61</v>
      </c>
      <c r="F259" s="16">
        <v>51728.32</v>
      </c>
      <c r="G259" s="12">
        <v>0.92301304105568238</v>
      </c>
      <c r="H259"/>
      <c r="I259" s="12" t="str">
        <f t="shared" si="3"/>
        <v xml:space="preserve"> </v>
      </c>
      <c r="J259" s="2"/>
      <c r="K259"/>
    </row>
    <row r="260" spans="1:11" x14ac:dyDescent="0.25">
      <c r="A260" s="1" t="s">
        <v>12</v>
      </c>
      <c r="B260" s="1" t="s">
        <v>9535</v>
      </c>
      <c r="C260" s="16">
        <v>59.99</v>
      </c>
      <c r="D260" s="11"/>
      <c r="E260" s="11">
        <v>82</v>
      </c>
      <c r="F260" s="16">
        <v>51674</v>
      </c>
      <c r="G260" s="12">
        <v>0.92375326029085136</v>
      </c>
      <c r="H260"/>
      <c r="I260" s="12" t="str">
        <f t="shared" si="3"/>
        <v xml:space="preserve"> </v>
      </c>
      <c r="J260" s="2"/>
      <c r="K260"/>
    </row>
    <row r="261" spans="1:11" x14ac:dyDescent="0.25">
      <c r="A261" s="1" t="s">
        <v>12</v>
      </c>
      <c r="B261" s="1" t="s">
        <v>15731</v>
      </c>
      <c r="C261" s="16">
        <v>179.99</v>
      </c>
      <c r="D261" s="11"/>
      <c r="E261" s="11">
        <v>1</v>
      </c>
      <c r="F261" s="16">
        <v>51657.13</v>
      </c>
      <c r="G261" s="12">
        <v>0.92449323786680115</v>
      </c>
      <c r="H261"/>
      <c r="I261" s="12" t="str">
        <f t="shared" si="3"/>
        <v xml:space="preserve"> </v>
      </c>
      <c r="J261" s="2"/>
      <c r="K261"/>
    </row>
    <row r="262" spans="1:11" x14ac:dyDescent="0.25">
      <c r="A262" s="1" t="s">
        <v>12</v>
      </c>
      <c r="B262" s="1" t="s">
        <v>5454</v>
      </c>
      <c r="C262" s="16">
        <v>13.99</v>
      </c>
      <c r="D262" s="11"/>
      <c r="E262" s="11">
        <v>145</v>
      </c>
      <c r="F262" s="16">
        <v>50377.99</v>
      </c>
      <c r="G262" s="12">
        <v>0.92521489202996154</v>
      </c>
      <c r="H262"/>
      <c r="I262" s="12" t="str">
        <f t="shared" si="3"/>
        <v xml:space="preserve"> </v>
      </c>
      <c r="J262" s="2"/>
      <c r="K262"/>
    </row>
    <row r="263" spans="1:11" x14ac:dyDescent="0.25">
      <c r="A263" s="1" t="s">
        <v>12</v>
      </c>
      <c r="B263" s="1" t="s">
        <v>5914</v>
      </c>
      <c r="C263" s="16">
        <v>49.99</v>
      </c>
      <c r="D263" s="11"/>
      <c r="E263" s="11">
        <v>78</v>
      </c>
      <c r="F263" s="16">
        <v>50089.98</v>
      </c>
      <c r="G263" s="12">
        <v>0.92593242051014935</v>
      </c>
      <c r="H263"/>
      <c r="I263" s="12" t="str">
        <f t="shared" si="3"/>
        <v xml:space="preserve"> </v>
      </c>
      <c r="J263" s="2"/>
      <c r="K263"/>
    </row>
    <row r="264" spans="1:11" x14ac:dyDescent="0.25">
      <c r="A264" s="1" t="s">
        <v>12</v>
      </c>
      <c r="B264" s="1" t="s">
        <v>11570</v>
      </c>
      <c r="C264" s="16">
        <v>34.99</v>
      </c>
      <c r="D264" s="11"/>
      <c r="E264" s="11">
        <v>43</v>
      </c>
      <c r="F264" s="16">
        <v>49790.77</v>
      </c>
      <c r="G264" s="12">
        <v>0.92664566286970884</v>
      </c>
      <c r="H264"/>
      <c r="I264" s="12" t="str">
        <f t="shared" ref="I264:I327" si="4">IF(G264&gt;$K$2,"X"," ")</f>
        <v xml:space="preserve"> </v>
      </c>
      <c r="J264" s="2"/>
      <c r="K264"/>
    </row>
    <row r="265" spans="1:11" x14ac:dyDescent="0.25">
      <c r="A265" s="1" t="s">
        <v>12</v>
      </c>
      <c r="B265" s="1" t="s">
        <v>16014</v>
      </c>
      <c r="C265" s="16">
        <v>249.99</v>
      </c>
      <c r="D265" s="11"/>
      <c r="E265" s="11">
        <v>0</v>
      </c>
      <c r="F265" s="16">
        <v>49748.01</v>
      </c>
      <c r="G265" s="12">
        <v>0.9273582927012175</v>
      </c>
      <c r="H265"/>
      <c r="I265" s="12" t="str">
        <f t="shared" si="4"/>
        <v xml:space="preserve"> </v>
      </c>
      <c r="J265" s="2"/>
      <c r="K265"/>
    </row>
    <row r="266" spans="1:11" x14ac:dyDescent="0.25">
      <c r="A266" s="1" t="s">
        <v>12</v>
      </c>
      <c r="B266" s="1" t="s">
        <v>14876</v>
      </c>
      <c r="C266" s="16">
        <v>74.989999999999995</v>
      </c>
      <c r="D266" s="11"/>
      <c r="E266" s="11">
        <v>24</v>
      </c>
      <c r="F266" s="16">
        <v>49568.39</v>
      </c>
      <c r="G266" s="12">
        <v>0.92806834951381878</v>
      </c>
      <c r="H266"/>
      <c r="I266" s="12" t="str">
        <f t="shared" si="4"/>
        <v xml:space="preserve"> </v>
      </c>
      <c r="J266" s="2"/>
      <c r="K266"/>
    </row>
    <row r="267" spans="1:11" x14ac:dyDescent="0.25">
      <c r="A267" s="1" t="s">
        <v>12</v>
      </c>
      <c r="B267" s="1" t="s">
        <v>6995</v>
      </c>
      <c r="C267" s="16">
        <v>17.989999999999998</v>
      </c>
      <c r="D267" s="11"/>
      <c r="E267" s="11">
        <v>111</v>
      </c>
      <c r="F267" s="16">
        <v>49418.53</v>
      </c>
      <c r="G267" s="12">
        <v>0.92877625961328425</v>
      </c>
      <c r="H267"/>
      <c r="I267" s="12" t="str">
        <f t="shared" si="4"/>
        <v xml:space="preserve"> </v>
      </c>
      <c r="J267" s="2"/>
      <c r="K267"/>
    </row>
    <row r="268" spans="1:11" x14ac:dyDescent="0.25">
      <c r="A268" s="1" t="s">
        <v>12</v>
      </c>
      <c r="B268" s="1" t="s">
        <v>11602</v>
      </c>
      <c r="C268" s="16">
        <v>35.99</v>
      </c>
      <c r="D268" s="11"/>
      <c r="E268" s="11">
        <v>54</v>
      </c>
      <c r="F268" s="16">
        <v>49037.34</v>
      </c>
      <c r="G268" s="12">
        <v>0.9294787092457788</v>
      </c>
      <c r="H268"/>
      <c r="I268" s="12" t="str">
        <f t="shared" si="4"/>
        <v xml:space="preserve"> </v>
      </c>
      <c r="J268" s="2"/>
      <c r="K268"/>
    </row>
    <row r="269" spans="1:11" x14ac:dyDescent="0.25">
      <c r="A269" s="1" t="s">
        <v>12</v>
      </c>
      <c r="B269" s="1" t="s">
        <v>7053</v>
      </c>
      <c r="C269" s="16">
        <v>10.99</v>
      </c>
      <c r="D269" s="11"/>
      <c r="E269" s="11">
        <v>110</v>
      </c>
      <c r="F269" s="16">
        <v>48531.839999999997</v>
      </c>
      <c r="G269" s="12">
        <v>0.93017391769656932</v>
      </c>
      <c r="H269"/>
      <c r="I269" s="12" t="str">
        <f t="shared" si="4"/>
        <v xml:space="preserve"> </v>
      </c>
      <c r="J269" s="2"/>
      <c r="K269"/>
    </row>
    <row r="270" spans="1:11" x14ac:dyDescent="0.25">
      <c r="A270" s="1" t="s">
        <v>12</v>
      </c>
      <c r="B270" s="1" t="s">
        <v>7723</v>
      </c>
      <c r="C270" s="16">
        <v>25.99</v>
      </c>
      <c r="D270" s="11"/>
      <c r="E270" s="11">
        <v>73</v>
      </c>
      <c r="F270" s="16">
        <v>48185.46</v>
      </c>
      <c r="G270" s="12">
        <v>0.93086416432635344</v>
      </c>
      <c r="H270"/>
      <c r="I270" s="12" t="str">
        <f t="shared" si="4"/>
        <v xml:space="preserve"> </v>
      </c>
      <c r="J270" s="2"/>
      <c r="K270"/>
    </row>
    <row r="271" spans="1:11" x14ac:dyDescent="0.25">
      <c r="A271" s="1" t="s">
        <v>12</v>
      </c>
      <c r="B271" s="1" t="s">
        <v>15955</v>
      </c>
      <c r="C271" s="16">
        <v>124.99</v>
      </c>
      <c r="D271" s="11"/>
      <c r="E271" s="11">
        <v>1</v>
      </c>
      <c r="F271" s="16">
        <v>47371.21</v>
      </c>
      <c r="G271" s="12">
        <v>0.9315427469953016</v>
      </c>
      <c r="H271"/>
      <c r="I271" s="12" t="str">
        <f t="shared" si="4"/>
        <v xml:space="preserve"> </v>
      </c>
      <c r="J271" s="2"/>
      <c r="K271"/>
    </row>
    <row r="272" spans="1:11" x14ac:dyDescent="0.25">
      <c r="A272" s="1" t="s">
        <v>12</v>
      </c>
      <c r="B272" s="1" t="s">
        <v>5892</v>
      </c>
      <c r="C272" s="16">
        <v>25.99</v>
      </c>
      <c r="D272" s="11"/>
      <c r="E272" s="11">
        <v>102</v>
      </c>
      <c r="F272" s="16">
        <v>47093.88</v>
      </c>
      <c r="G272" s="12">
        <v>0.93221735697004215</v>
      </c>
      <c r="H272"/>
      <c r="I272" s="12" t="str">
        <f t="shared" si="4"/>
        <v xml:space="preserve"> </v>
      </c>
      <c r="J272" s="2"/>
      <c r="K272"/>
    </row>
    <row r="273" spans="1:11" x14ac:dyDescent="0.25">
      <c r="A273" s="1" t="s">
        <v>12</v>
      </c>
      <c r="B273" s="1" t="s">
        <v>5905</v>
      </c>
      <c r="C273" s="16">
        <v>16.989999999999998</v>
      </c>
      <c r="D273" s="11"/>
      <c r="E273" s="11">
        <v>122</v>
      </c>
      <c r="F273" s="16">
        <v>46497.05</v>
      </c>
      <c r="G273" s="12">
        <v>0.93288341747994297</v>
      </c>
      <c r="H273"/>
      <c r="I273" s="12" t="str">
        <f t="shared" si="4"/>
        <v xml:space="preserve"> </v>
      </c>
      <c r="J273" s="2"/>
      <c r="K273"/>
    </row>
    <row r="274" spans="1:11" x14ac:dyDescent="0.25">
      <c r="A274" s="1" t="s">
        <v>12</v>
      </c>
      <c r="B274" s="1" t="s">
        <v>6617</v>
      </c>
      <c r="C274" s="16">
        <v>21.99</v>
      </c>
      <c r="D274" s="11"/>
      <c r="E274" s="11">
        <v>116</v>
      </c>
      <c r="F274" s="16">
        <v>46071.48</v>
      </c>
      <c r="G274" s="12">
        <v>0.93354338178866103</v>
      </c>
      <c r="H274"/>
      <c r="I274" s="12" t="str">
        <f t="shared" si="4"/>
        <v xml:space="preserve"> </v>
      </c>
      <c r="J274" s="2"/>
      <c r="K274"/>
    </row>
    <row r="275" spans="1:11" x14ac:dyDescent="0.25">
      <c r="A275" s="1" t="s">
        <v>12</v>
      </c>
      <c r="B275" s="1" t="s">
        <v>8531</v>
      </c>
      <c r="C275" s="16">
        <v>44.99</v>
      </c>
      <c r="D275" s="11"/>
      <c r="E275" s="11">
        <v>92</v>
      </c>
      <c r="F275" s="16">
        <v>45709.84</v>
      </c>
      <c r="G275" s="12">
        <v>0.93419816568006675</v>
      </c>
      <c r="H275"/>
      <c r="I275" s="12" t="str">
        <f t="shared" si="4"/>
        <v xml:space="preserve"> </v>
      </c>
      <c r="J275" s="2"/>
      <c r="K275"/>
    </row>
    <row r="276" spans="1:11" x14ac:dyDescent="0.25">
      <c r="A276" s="1" t="s">
        <v>12</v>
      </c>
      <c r="B276" s="1" t="s">
        <v>10429</v>
      </c>
      <c r="C276" s="16">
        <v>49.99</v>
      </c>
      <c r="D276" s="11"/>
      <c r="E276" s="11">
        <v>56</v>
      </c>
      <c r="F276" s="16">
        <v>44176.03</v>
      </c>
      <c r="G276" s="12">
        <v>0.93483097806423299</v>
      </c>
      <c r="H276"/>
      <c r="I276" s="12" t="str">
        <f t="shared" si="4"/>
        <v xml:space="preserve"> </v>
      </c>
      <c r="J276" s="2"/>
      <c r="K276"/>
    </row>
    <row r="277" spans="1:11" x14ac:dyDescent="0.25">
      <c r="A277" s="1" t="s">
        <v>12</v>
      </c>
      <c r="B277" s="1" t="s">
        <v>16085</v>
      </c>
      <c r="C277" s="16">
        <v>179.99</v>
      </c>
      <c r="D277" s="11"/>
      <c r="E277" s="11">
        <v>0</v>
      </c>
      <c r="F277" s="16">
        <v>43917.56</v>
      </c>
      <c r="G277" s="12">
        <v>0.93546008791974422</v>
      </c>
      <c r="H277"/>
      <c r="I277" s="12" t="str">
        <f t="shared" si="4"/>
        <v xml:space="preserve"> </v>
      </c>
      <c r="J277" s="2"/>
      <c r="K277"/>
    </row>
    <row r="278" spans="1:11" x14ac:dyDescent="0.25">
      <c r="A278" s="1" t="s">
        <v>12</v>
      </c>
      <c r="B278" s="1" t="s">
        <v>6455</v>
      </c>
      <c r="C278" s="16">
        <v>16.989999999999998</v>
      </c>
      <c r="D278" s="11"/>
      <c r="E278" s="11">
        <v>123</v>
      </c>
      <c r="F278" s="16">
        <v>43857.64</v>
      </c>
      <c r="G278" s="12">
        <v>0.9360883394337961</v>
      </c>
      <c r="H278"/>
      <c r="I278" s="12" t="str">
        <f t="shared" si="4"/>
        <v xml:space="preserve"> </v>
      </c>
      <c r="J278" s="2"/>
      <c r="K278"/>
    </row>
    <row r="279" spans="1:11" x14ac:dyDescent="0.25">
      <c r="A279" s="1" t="s">
        <v>12</v>
      </c>
      <c r="B279" s="1" t="s">
        <v>15244</v>
      </c>
      <c r="C279" s="16">
        <v>44.99</v>
      </c>
      <c r="D279" s="11"/>
      <c r="E279" s="11">
        <v>55</v>
      </c>
      <c r="F279" s="16">
        <v>43280.38</v>
      </c>
      <c r="G279" s="12">
        <v>0.93670832181916253</v>
      </c>
      <c r="H279"/>
      <c r="I279" s="12" t="str">
        <f t="shared" si="4"/>
        <v xml:space="preserve"> </v>
      </c>
      <c r="J279" s="2"/>
      <c r="K279"/>
    </row>
    <row r="280" spans="1:11" x14ac:dyDescent="0.25">
      <c r="A280" s="1" t="s">
        <v>12</v>
      </c>
      <c r="B280" s="1" t="s">
        <v>15087</v>
      </c>
      <c r="C280" s="16">
        <v>44.99</v>
      </c>
      <c r="D280" s="11"/>
      <c r="E280" s="11">
        <v>79</v>
      </c>
      <c r="F280" s="16">
        <v>42634.89</v>
      </c>
      <c r="G280" s="12">
        <v>0.93731905769537327</v>
      </c>
      <c r="H280"/>
      <c r="I280" s="12" t="str">
        <f t="shared" si="4"/>
        <v xml:space="preserve"> </v>
      </c>
      <c r="J280" s="2"/>
      <c r="K280"/>
    </row>
    <row r="281" spans="1:11" x14ac:dyDescent="0.25">
      <c r="A281" s="1" t="s">
        <v>12</v>
      </c>
      <c r="B281" s="1" t="s">
        <v>14734</v>
      </c>
      <c r="C281" s="16">
        <v>54.99</v>
      </c>
      <c r="D281" s="11"/>
      <c r="E281" s="11">
        <v>60</v>
      </c>
      <c r="F281" s="16">
        <v>42617.25</v>
      </c>
      <c r="G281" s="12">
        <v>0.93792954088227598</v>
      </c>
      <c r="H281"/>
      <c r="I281" s="12" t="str">
        <f t="shared" si="4"/>
        <v xml:space="preserve"> </v>
      </c>
      <c r="J281" s="2"/>
      <c r="K281"/>
    </row>
    <row r="282" spans="1:11" x14ac:dyDescent="0.25">
      <c r="A282" s="1" t="s">
        <v>12</v>
      </c>
      <c r="B282" s="1" t="s">
        <v>15702</v>
      </c>
      <c r="C282" s="16">
        <v>44.99</v>
      </c>
      <c r="D282" s="11"/>
      <c r="E282" s="11">
        <v>57</v>
      </c>
      <c r="F282" s="16">
        <v>42470.559999999998</v>
      </c>
      <c r="G282" s="12">
        <v>0.93853792276562931</v>
      </c>
      <c r="H282"/>
      <c r="I282" s="12" t="str">
        <f t="shared" si="4"/>
        <v xml:space="preserve"> </v>
      </c>
      <c r="J282" s="2"/>
      <c r="K282"/>
    </row>
    <row r="283" spans="1:11" x14ac:dyDescent="0.25">
      <c r="A283" s="1" t="s">
        <v>12</v>
      </c>
      <c r="B283" s="1" t="s">
        <v>5930</v>
      </c>
      <c r="C283" s="16">
        <v>19.989999999999998</v>
      </c>
      <c r="D283" s="11"/>
      <c r="E283" s="11">
        <v>85</v>
      </c>
      <c r="F283" s="16">
        <v>41939.019999999997</v>
      </c>
      <c r="G283" s="12">
        <v>0.93913869044972842</v>
      </c>
      <c r="H283"/>
      <c r="I283" s="12" t="str">
        <f t="shared" si="4"/>
        <v xml:space="preserve"> </v>
      </c>
      <c r="J283" s="2"/>
      <c r="K283"/>
    </row>
    <row r="284" spans="1:11" x14ac:dyDescent="0.25">
      <c r="A284" s="1" t="s">
        <v>12</v>
      </c>
      <c r="B284" s="1" t="s">
        <v>14812</v>
      </c>
      <c r="C284" s="16">
        <v>45.99</v>
      </c>
      <c r="D284" s="11"/>
      <c r="E284" s="11">
        <v>0</v>
      </c>
      <c r="F284" s="16">
        <v>41896.89</v>
      </c>
      <c r="G284" s="12">
        <v>0.93973885463039486</v>
      </c>
      <c r="H284"/>
      <c r="I284" s="12" t="str">
        <f t="shared" si="4"/>
        <v xml:space="preserve"> </v>
      </c>
      <c r="J284" s="2"/>
      <c r="K284"/>
    </row>
    <row r="285" spans="1:11" x14ac:dyDescent="0.25">
      <c r="A285" s="1" t="s">
        <v>12</v>
      </c>
      <c r="B285" s="1" t="s">
        <v>5474</v>
      </c>
      <c r="C285" s="16">
        <v>12.99</v>
      </c>
      <c r="D285" s="11"/>
      <c r="E285" s="11">
        <v>104</v>
      </c>
      <c r="F285" s="16">
        <v>41645.94</v>
      </c>
      <c r="G285" s="12">
        <v>0.94033542400483261</v>
      </c>
      <c r="H285"/>
      <c r="I285" s="12" t="str">
        <f t="shared" si="4"/>
        <v xml:space="preserve"> </v>
      </c>
      <c r="J285" s="2"/>
      <c r="K285"/>
    </row>
    <row r="286" spans="1:11" x14ac:dyDescent="0.25">
      <c r="A286" s="1" t="s">
        <v>12</v>
      </c>
      <c r="B286" s="1" t="s">
        <v>5745</v>
      </c>
      <c r="C286" s="16">
        <v>49.99</v>
      </c>
      <c r="D286" s="11"/>
      <c r="E286" s="11">
        <v>79</v>
      </c>
      <c r="F286" s="16">
        <v>41591.68</v>
      </c>
      <c r="G286" s="12">
        <v>0.94093121611612629</v>
      </c>
      <c r="H286"/>
      <c r="I286" s="12" t="str">
        <f t="shared" si="4"/>
        <v xml:space="preserve"> </v>
      </c>
      <c r="J286" s="2"/>
      <c r="K286"/>
    </row>
    <row r="287" spans="1:11" x14ac:dyDescent="0.25">
      <c r="A287" s="1" t="s">
        <v>12</v>
      </c>
      <c r="B287" s="1" t="s">
        <v>15224</v>
      </c>
      <c r="C287" s="16">
        <v>79.989999999999995</v>
      </c>
      <c r="D287" s="11"/>
      <c r="E287" s="11">
        <v>0</v>
      </c>
      <c r="F287" s="16">
        <v>41034.870000000003</v>
      </c>
      <c r="G287" s="12">
        <v>0.94151903204070453</v>
      </c>
      <c r="H287"/>
      <c r="I287" s="12" t="str">
        <f t="shared" si="4"/>
        <v xml:space="preserve"> </v>
      </c>
      <c r="J287" s="2"/>
      <c r="K287"/>
    </row>
    <row r="288" spans="1:11" x14ac:dyDescent="0.25">
      <c r="A288" s="1" t="s">
        <v>12</v>
      </c>
      <c r="B288" s="1" t="s">
        <v>14536</v>
      </c>
      <c r="C288" s="16">
        <v>89.99</v>
      </c>
      <c r="D288" s="11"/>
      <c r="E288" s="11">
        <v>0</v>
      </c>
      <c r="F288" s="16">
        <v>40855.46</v>
      </c>
      <c r="G288" s="12">
        <v>0.94210427795458151</v>
      </c>
      <c r="H288"/>
      <c r="I288" s="12" t="str">
        <f t="shared" si="4"/>
        <v xml:space="preserve"> </v>
      </c>
      <c r="J288" s="2"/>
      <c r="K288"/>
    </row>
    <row r="289" spans="1:11" x14ac:dyDescent="0.25">
      <c r="A289" s="1" t="s">
        <v>12</v>
      </c>
      <c r="B289" s="1" t="s">
        <v>16225</v>
      </c>
      <c r="C289" s="16">
        <v>99.99</v>
      </c>
      <c r="D289" s="11"/>
      <c r="E289" s="11">
        <v>32</v>
      </c>
      <c r="F289" s="16">
        <v>40795.919999999998</v>
      </c>
      <c r="G289" s="12">
        <v>0.94268867097041953</v>
      </c>
      <c r="H289"/>
      <c r="I289" s="12" t="str">
        <f t="shared" si="4"/>
        <v xml:space="preserve"> </v>
      </c>
      <c r="J289" s="2"/>
      <c r="K289"/>
    </row>
    <row r="290" spans="1:11" x14ac:dyDescent="0.25">
      <c r="A290" s="1" t="s">
        <v>12</v>
      </c>
      <c r="B290" s="1" t="s">
        <v>12561</v>
      </c>
      <c r="C290" s="16">
        <v>89.99</v>
      </c>
      <c r="D290" s="11"/>
      <c r="E290" s="11">
        <v>5</v>
      </c>
      <c r="F290" s="16">
        <v>40675.480000000003</v>
      </c>
      <c r="G290" s="12">
        <v>0.94327133870846447</v>
      </c>
      <c r="H290"/>
      <c r="I290" s="12" t="str">
        <f t="shared" si="4"/>
        <v xml:space="preserve"> </v>
      </c>
      <c r="J290" s="2"/>
      <c r="K290"/>
    </row>
    <row r="291" spans="1:11" x14ac:dyDescent="0.25">
      <c r="A291" s="1" t="s">
        <v>12</v>
      </c>
      <c r="B291" s="1" t="s">
        <v>12507</v>
      </c>
      <c r="C291" s="16">
        <v>54.99</v>
      </c>
      <c r="D291" s="11"/>
      <c r="E291" s="11">
        <v>73</v>
      </c>
      <c r="F291" s="16">
        <v>39618.65</v>
      </c>
      <c r="G291" s="12">
        <v>0.94383886757794278</v>
      </c>
      <c r="H291"/>
      <c r="I291" s="12" t="str">
        <f t="shared" si="4"/>
        <v xml:space="preserve"> </v>
      </c>
      <c r="J291" s="2"/>
      <c r="K291"/>
    </row>
    <row r="292" spans="1:11" x14ac:dyDescent="0.25">
      <c r="A292" s="1" t="s">
        <v>12</v>
      </c>
      <c r="B292" s="1" t="s">
        <v>13774</v>
      </c>
      <c r="C292" s="16">
        <v>49.99</v>
      </c>
      <c r="D292" s="11"/>
      <c r="E292" s="11">
        <v>49</v>
      </c>
      <c r="F292" s="16">
        <v>39541.550000000003</v>
      </c>
      <c r="G292" s="12">
        <v>0.94440529200605738</v>
      </c>
      <c r="H292"/>
      <c r="I292" s="12" t="str">
        <f t="shared" si="4"/>
        <v xml:space="preserve"> </v>
      </c>
      <c r="J292" s="2"/>
      <c r="K292"/>
    </row>
    <row r="293" spans="1:11" x14ac:dyDescent="0.25">
      <c r="A293" s="1" t="s">
        <v>12</v>
      </c>
      <c r="B293" s="1" t="s">
        <v>14968</v>
      </c>
      <c r="C293" s="16">
        <v>44.99</v>
      </c>
      <c r="D293" s="11"/>
      <c r="E293" s="11">
        <v>54</v>
      </c>
      <c r="F293" s="16">
        <v>39279</v>
      </c>
      <c r="G293" s="12">
        <v>0.94496795546037105</v>
      </c>
      <c r="H293"/>
      <c r="I293" s="12" t="str">
        <f t="shared" si="4"/>
        <v xml:space="preserve"> </v>
      </c>
      <c r="J293" s="2"/>
      <c r="K293"/>
    </row>
    <row r="294" spans="1:11" x14ac:dyDescent="0.25">
      <c r="A294" s="1" t="s">
        <v>12</v>
      </c>
      <c r="B294" s="1" t="s">
        <v>7884</v>
      </c>
      <c r="C294" s="16">
        <v>60.99</v>
      </c>
      <c r="D294" s="11"/>
      <c r="E294" s="11">
        <v>66</v>
      </c>
      <c r="F294" s="16">
        <v>37837.620000000003</v>
      </c>
      <c r="G294" s="12">
        <v>0.94550997144785054</v>
      </c>
      <c r="H294"/>
      <c r="I294" s="12" t="str">
        <f t="shared" si="4"/>
        <v xml:space="preserve"> </v>
      </c>
      <c r="J294" s="2"/>
      <c r="K294"/>
    </row>
    <row r="295" spans="1:11" x14ac:dyDescent="0.25">
      <c r="A295" s="1" t="s">
        <v>12</v>
      </c>
      <c r="B295" s="1" t="s">
        <v>7960</v>
      </c>
      <c r="C295" s="16">
        <v>145.99</v>
      </c>
      <c r="D295" s="11"/>
      <c r="E295" s="11">
        <v>23</v>
      </c>
      <c r="F295" s="16">
        <v>37811.410000000003</v>
      </c>
      <c r="G295" s="12">
        <v>0.94605161198256538</v>
      </c>
      <c r="H295"/>
      <c r="I295" s="12" t="str">
        <f t="shared" si="4"/>
        <v xml:space="preserve"> </v>
      </c>
      <c r="J295" s="2"/>
      <c r="K295"/>
    </row>
    <row r="296" spans="1:11" x14ac:dyDescent="0.25">
      <c r="A296" s="1" t="s">
        <v>12</v>
      </c>
      <c r="B296" s="1" t="s">
        <v>10250</v>
      </c>
      <c r="C296" s="16">
        <v>36.99</v>
      </c>
      <c r="D296" s="11"/>
      <c r="E296" s="11">
        <v>87</v>
      </c>
      <c r="F296" s="16">
        <v>37698.47</v>
      </c>
      <c r="G296" s="12">
        <v>0.94659163467541751</v>
      </c>
      <c r="H296"/>
      <c r="I296" s="12" t="str">
        <f t="shared" si="4"/>
        <v xml:space="preserve"> </v>
      </c>
      <c r="J296" s="2"/>
      <c r="K296"/>
    </row>
    <row r="297" spans="1:11" x14ac:dyDescent="0.25">
      <c r="A297" s="1" t="s">
        <v>12</v>
      </c>
      <c r="B297" s="1" t="s">
        <v>7918</v>
      </c>
      <c r="C297" s="16">
        <v>29.99</v>
      </c>
      <c r="D297" s="11"/>
      <c r="E297" s="11">
        <v>52</v>
      </c>
      <c r="F297" s="16">
        <v>37251.11</v>
      </c>
      <c r="G297" s="12">
        <v>0.94712524902989748</v>
      </c>
      <c r="H297"/>
      <c r="I297" s="12" t="str">
        <f t="shared" si="4"/>
        <v xml:space="preserve"> </v>
      </c>
      <c r="J297" s="2"/>
      <c r="K297"/>
    </row>
    <row r="298" spans="1:11" x14ac:dyDescent="0.25">
      <c r="A298" s="1" t="s">
        <v>12</v>
      </c>
      <c r="B298" s="1" t="s">
        <v>15044</v>
      </c>
      <c r="C298" s="16">
        <v>24.99</v>
      </c>
      <c r="D298" s="11"/>
      <c r="E298" s="11">
        <v>63</v>
      </c>
      <c r="F298" s="16">
        <v>37204.519999999997</v>
      </c>
      <c r="G298" s="12">
        <v>0.94765819599237822</v>
      </c>
      <c r="H298"/>
      <c r="I298" s="12" t="str">
        <f t="shared" si="4"/>
        <v xml:space="preserve"> </v>
      </c>
      <c r="J298" s="2"/>
      <c r="K298"/>
    </row>
    <row r="299" spans="1:11" x14ac:dyDescent="0.25">
      <c r="A299" s="1" t="s">
        <v>12</v>
      </c>
      <c r="B299" s="1" t="s">
        <v>5827</v>
      </c>
      <c r="C299" s="16">
        <v>46.99</v>
      </c>
      <c r="D299" s="11"/>
      <c r="E299" s="11">
        <v>98</v>
      </c>
      <c r="F299" s="16">
        <v>36819.01</v>
      </c>
      <c r="G299" s="12">
        <v>0.94818562060479217</v>
      </c>
      <c r="H299"/>
      <c r="I299" s="12" t="str">
        <f t="shared" si="4"/>
        <v xml:space="preserve"> </v>
      </c>
      <c r="J299" s="2"/>
      <c r="K299"/>
    </row>
    <row r="300" spans="1:11" x14ac:dyDescent="0.25">
      <c r="A300" s="1" t="s">
        <v>12</v>
      </c>
      <c r="B300" s="1" t="s">
        <v>6342</v>
      </c>
      <c r="C300" s="16">
        <v>89.99</v>
      </c>
      <c r="D300" s="11"/>
      <c r="E300" s="11">
        <v>46</v>
      </c>
      <c r="F300" s="16">
        <v>36610.89</v>
      </c>
      <c r="G300" s="12">
        <v>0.94871006394176349</v>
      </c>
      <c r="H300"/>
      <c r="I300" s="12" t="str">
        <f t="shared" si="4"/>
        <v xml:space="preserve"> </v>
      </c>
      <c r="J300" s="2"/>
      <c r="K300"/>
    </row>
    <row r="301" spans="1:11" x14ac:dyDescent="0.25">
      <c r="A301" s="1" t="s">
        <v>12</v>
      </c>
      <c r="B301" s="1" t="s">
        <v>5826</v>
      </c>
      <c r="C301" s="16">
        <v>19.989999999999998</v>
      </c>
      <c r="D301" s="11"/>
      <c r="E301" s="11">
        <v>121</v>
      </c>
      <c r="F301" s="16">
        <v>36436.46</v>
      </c>
      <c r="G301" s="12">
        <v>0.94923200860549117</v>
      </c>
      <c r="H301"/>
      <c r="I301" s="12" t="str">
        <f t="shared" si="4"/>
        <v xml:space="preserve"> </v>
      </c>
      <c r="J301" s="2"/>
      <c r="K301"/>
    </row>
    <row r="302" spans="1:11" x14ac:dyDescent="0.25">
      <c r="A302" s="1" t="s">
        <v>12</v>
      </c>
      <c r="B302" s="1" t="s">
        <v>9616</v>
      </c>
      <c r="C302" s="16">
        <v>36.99</v>
      </c>
      <c r="D302" s="11"/>
      <c r="E302" s="11">
        <v>89</v>
      </c>
      <c r="F302" s="16">
        <v>36361.17</v>
      </c>
      <c r="G302" s="12">
        <v>0.94975287475572634</v>
      </c>
      <c r="H302"/>
      <c r="I302" s="12" t="str">
        <f t="shared" si="4"/>
        <v xml:space="preserve"> </v>
      </c>
      <c r="J302" s="2"/>
      <c r="K302"/>
    </row>
    <row r="303" spans="1:11" x14ac:dyDescent="0.25">
      <c r="A303" s="1" t="s">
        <v>12</v>
      </c>
      <c r="B303" s="1" t="s">
        <v>15492</v>
      </c>
      <c r="C303" s="16">
        <v>104.99</v>
      </c>
      <c r="D303" s="11"/>
      <c r="E303" s="11">
        <v>30</v>
      </c>
      <c r="F303" s="16">
        <v>35801.589999999997</v>
      </c>
      <c r="G303" s="12">
        <v>0.95026572503957585</v>
      </c>
      <c r="H303"/>
      <c r="I303" s="12" t="str">
        <f t="shared" si="4"/>
        <v>X</v>
      </c>
      <c r="J303" s="2"/>
      <c r="K303"/>
    </row>
    <row r="304" spans="1:11" x14ac:dyDescent="0.25">
      <c r="A304" s="1" t="s">
        <v>12</v>
      </c>
      <c r="B304" s="1" t="s">
        <v>16237</v>
      </c>
      <c r="C304" s="16">
        <v>53.99</v>
      </c>
      <c r="D304" s="11"/>
      <c r="E304" s="11">
        <v>52</v>
      </c>
      <c r="F304" s="16">
        <v>35741.379999999997</v>
      </c>
      <c r="G304" s="12">
        <v>0.95077771282777657</v>
      </c>
      <c r="H304"/>
      <c r="I304" s="12" t="str">
        <f t="shared" si="4"/>
        <v>X</v>
      </c>
      <c r="J304" s="2"/>
      <c r="K304"/>
    </row>
    <row r="305" spans="1:11" x14ac:dyDescent="0.25">
      <c r="A305" s="1" t="s">
        <v>12</v>
      </c>
      <c r="B305" s="1" t="s">
        <v>12503</v>
      </c>
      <c r="C305" s="16">
        <v>89.99</v>
      </c>
      <c r="D305" s="11"/>
      <c r="E305" s="11">
        <v>70</v>
      </c>
      <c r="F305" s="16">
        <v>35456.06</v>
      </c>
      <c r="G305" s="12">
        <v>0.95128561346669183</v>
      </c>
      <c r="H305"/>
      <c r="I305" s="12" t="str">
        <f t="shared" si="4"/>
        <v>X</v>
      </c>
      <c r="J305" s="2"/>
      <c r="K305"/>
    </row>
    <row r="306" spans="1:11" x14ac:dyDescent="0.25">
      <c r="A306" s="1" t="s">
        <v>12</v>
      </c>
      <c r="B306" s="1" t="s">
        <v>12505</v>
      </c>
      <c r="C306" s="16">
        <v>69.989999999999995</v>
      </c>
      <c r="D306" s="11"/>
      <c r="E306" s="11">
        <v>70</v>
      </c>
      <c r="F306" s="16">
        <v>34965.040000000001</v>
      </c>
      <c r="G306" s="12">
        <v>0.95178648034687241</v>
      </c>
      <c r="H306"/>
      <c r="I306" s="12" t="str">
        <f t="shared" si="4"/>
        <v>X</v>
      </c>
      <c r="J306" s="2"/>
      <c r="K306"/>
    </row>
    <row r="307" spans="1:11" x14ac:dyDescent="0.25">
      <c r="A307" s="1" t="s">
        <v>12</v>
      </c>
      <c r="B307" s="1" t="s">
        <v>15212</v>
      </c>
      <c r="C307" s="16">
        <v>149.99</v>
      </c>
      <c r="D307" s="11"/>
      <c r="E307" s="11">
        <v>5</v>
      </c>
      <c r="F307" s="16">
        <v>34647.69</v>
      </c>
      <c r="G307" s="12">
        <v>0.95228280125472109</v>
      </c>
      <c r="H307"/>
      <c r="I307" s="12" t="str">
        <f t="shared" si="4"/>
        <v>X</v>
      </c>
      <c r="J307" s="2"/>
      <c r="K307"/>
    </row>
    <row r="308" spans="1:11" x14ac:dyDescent="0.25">
      <c r="A308" s="1" t="s">
        <v>12</v>
      </c>
      <c r="B308" s="1" t="s">
        <v>16235</v>
      </c>
      <c r="C308" s="16">
        <v>99.99</v>
      </c>
      <c r="D308" s="11"/>
      <c r="E308" s="11">
        <v>33</v>
      </c>
      <c r="F308" s="16">
        <v>33796.620000000003</v>
      </c>
      <c r="G308" s="12">
        <v>0.95276693076293983</v>
      </c>
      <c r="H308"/>
      <c r="I308" s="12" t="str">
        <f t="shared" si="4"/>
        <v>X</v>
      </c>
      <c r="J308" s="2"/>
      <c r="K308"/>
    </row>
    <row r="309" spans="1:11" x14ac:dyDescent="0.25">
      <c r="A309" s="1" t="s">
        <v>12</v>
      </c>
      <c r="B309" s="1" t="s">
        <v>7011</v>
      </c>
      <c r="C309" s="16">
        <v>10.99</v>
      </c>
      <c r="D309" s="11"/>
      <c r="E309" s="11">
        <v>112</v>
      </c>
      <c r="F309" s="16">
        <v>33376.629999999997</v>
      </c>
      <c r="G309" s="12">
        <v>0.95324504400230814</v>
      </c>
      <c r="H309"/>
      <c r="I309" s="12" t="str">
        <f t="shared" si="4"/>
        <v>X</v>
      </c>
      <c r="J309" s="2"/>
      <c r="K309"/>
    </row>
    <row r="310" spans="1:11" x14ac:dyDescent="0.25">
      <c r="A310" s="1" t="s">
        <v>12</v>
      </c>
      <c r="B310" s="1" t="s">
        <v>9371</v>
      </c>
      <c r="C310" s="16">
        <v>36.99</v>
      </c>
      <c r="D310" s="11"/>
      <c r="E310" s="11">
        <v>67</v>
      </c>
      <c r="F310" s="16">
        <v>33291</v>
      </c>
      <c r="G310" s="12">
        <v>0.95372193060984789</v>
      </c>
      <c r="H310"/>
      <c r="I310" s="12" t="str">
        <f t="shared" si="4"/>
        <v>X</v>
      </c>
      <c r="J310" s="2"/>
      <c r="K310"/>
    </row>
    <row r="311" spans="1:11" x14ac:dyDescent="0.25">
      <c r="A311" s="1" t="s">
        <v>12</v>
      </c>
      <c r="B311" s="1" t="s">
        <v>12776</v>
      </c>
      <c r="C311" s="16">
        <v>99.99</v>
      </c>
      <c r="D311" s="11"/>
      <c r="E311" s="11">
        <v>6</v>
      </c>
      <c r="F311" s="16">
        <v>32796.720000000001</v>
      </c>
      <c r="G311" s="12">
        <v>0.95419173675983537</v>
      </c>
      <c r="H311"/>
      <c r="I311" s="12" t="str">
        <f t="shared" si="4"/>
        <v>X</v>
      </c>
      <c r="J311" s="2"/>
      <c r="K311"/>
    </row>
    <row r="312" spans="1:11" x14ac:dyDescent="0.25">
      <c r="A312" s="1" t="s">
        <v>12</v>
      </c>
      <c r="B312" s="1" t="s">
        <v>12992</v>
      </c>
      <c r="C312" s="16">
        <v>44.99</v>
      </c>
      <c r="D312" s="11"/>
      <c r="E312" s="11">
        <v>35</v>
      </c>
      <c r="F312" s="16">
        <v>32707.73</v>
      </c>
      <c r="G312" s="12">
        <v>0.95466026814669747</v>
      </c>
      <c r="H312"/>
      <c r="I312" s="12" t="str">
        <f t="shared" si="4"/>
        <v>X</v>
      </c>
      <c r="J312" s="2"/>
      <c r="K312"/>
    </row>
    <row r="313" spans="1:11" x14ac:dyDescent="0.25">
      <c r="A313" s="1" t="s">
        <v>12</v>
      </c>
      <c r="B313" s="1" t="s">
        <v>13330</v>
      </c>
      <c r="C313" s="16">
        <v>49.99</v>
      </c>
      <c r="D313" s="11"/>
      <c r="E313" s="11">
        <v>42</v>
      </c>
      <c r="F313" s="16">
        <v>32488.09</v>
      </c>
      <c r="G313" s="12">
        <v>0.95512565323652798</v>
      </c>
      <c r="H313"/>
      <c r="I313" s="12" t="str">
        <f t="shared" si="4"/>
        <v>X</v>
      </c>
      <c r="J313" s="2"/>
      <c r="K313"/>
    </row>
    <row r="314" spans="1:11" x14ac:dyDescent="0.25">
      <c r="A314" s="1" t="s">
        <v>12</v>
      </c>
      <c r="B314" s="1" t="s">
        <v>15424</v>
      </c>
      <c r="C314" s="16">
        <v>15.9</v>
      </c>
      <c r="D314" s="11"/>
      <c r="E314" s="11">
        <v>70</v>
      </c>
      <c r="F314" s="16">
        <v>32022.6</v>
      </c>
      <c r="G314" s="12">
        <v>0.95558437027953069</v>
      </c>
      <c r="H314"/>
      <c r="I314" s="12" t="str">
        <f t="shared" si="4"/>
        <v>X</v>
      </c>
      <c r="J314" s="2"/>
      <c r="K314"/>
    </row>
    <row r="315" spans="1:11" x14ac:dyDescent="0.25">
      <c r="A315" s="1" t="s">
        <v>12</v>
      </c>
      <c r="B315" s="1" t="s">
        <v>9002</v>
      </c>
      <c r="C315" s="16">
        <v>49.99</v>
      </c>
      <c r="D315" s="11"/>
      <c r="E315" s="11">
        <v>45</v>
      </c>
      <c r="F315" s="16">
        <v>31849.48</v>
      </c>
      <c r="G315" s="12">
        <v>0.9560406074147656</v>
      </c>
      <c r="H315"/>
      <c r="I315" s="12" t="str">
        <f t="shared" si="4"/>
        <v>X</v>
      </c>
      <c r="J315" s="2"/>
      <c r="K315"/>
    </row>
    <row r="316" spans="1:11" x14ac:dyDescent="0.25">
      <c r="A316" s="1" t="s">
        <v>12</v>
      </c>
      <c r="B316" s="1" t="s">
        <v>14800</v>
      </c>
      <c r="C316" s="16">
        <v>29.99</v>
      </c>
      <c r="D316" s="11"/>
      <c r="E316" s="11">
        <v>50</v>
      </c>
      <c r="F316" s="16">
        <v>31613.42</v>
      </c>
      <c r="G316" s="12">
        <v>0.95649346303990546</v>
      </c>
      <c r="H316"/>
      <c r="I316" s="12" t="str">
        <f t="shared" si="4"/>
        <v>X</v>
      </c>
      <c r="J316" s="2"/>
      <c r="K316"/>
    </row>
    <row r="317" spans="1:11" x14ac:dyDescent="0.25">
      <c r="A317" s="1" t="s">
        <v>12</v>
      </c>
      <c r="B317" s="1" t="s">
        <v>8493</v>
      </c>
      <c r="C317" s="16">
        <v>41.99</v>
      </c>
      <c r="D317" s="11"/>
      <c r="E317" s="11">
        <v>44</v>
      </c>
      <c r="F317" s="16">
        <v>31543.119999999999</v>
      </c>
      <c r="G317" s="12">
        <v>0.95694531163225838</v>
      </c>
      <c r="H317"/>
      <c r="I317" s="12" t="str">
        <f t="shared" si="4"/>
        <v>X</v>
      </c>
      <c r="J317" s="2"/>
      <c r="K317"/>
    </row>
    <row r="318" spans="1:11" x14ac:dyDescent="0.25">
      <c r="A318" s="1" t="s">
        <v>12</v>
      </c>
      <c r="B318" s="1" t="s">
        <v>14878</v>
      </c>
      <c r="C318" s="16">
        <v>79.989999999999995</v>
      </c>
      <c r="D318" s="11"/>
      <c r="E318" s="11">
        <v>44</v>
      </c>
      <c r="F318" s="16">
        <v>31371.02</v>
      </c>
      <c r="G318" s="12">
        <v>0.95739469492813001</v>
      </c>
      <c r="H318"/>
      <c r="I318" s="12" t="str">
        <f t="shared" si="4"/>
        <v>X</v>
      </c>
      <c r="J318" s="2"/>
      <c r="K318"/>
    </row>
    <row r="319" spans="1:11" x14ac:dyDescent="0.25">
      <c r="A319" s="1" t="s">
        <v>12</v>
      </c>
      <c r="B319" s="1" t="s">
        <v>10454</v>
      </c>
      <c r="C319" s="16">
        <v>39.99</v>
      </c>
      <c r="D319" s="11"/>
      <c r="E319" s="11">
        <v>106</v>
      </c>
      <c r="F319" s="16">
        <v>31267.83</v>
      </c>
      <c r="G319" s="12">
        <v>0.95784260004884825</v>
      </c>
      <c r="H319"/>
      <c r="I319" s="12" t="str">
        <f t="shared" si="4"/>
        <v>X</v>
      </c>
      <c r="J319" s="2"/>
      <c r="K319"/>
    </row>
    <row r="320" spans="1:11" x14ac:dyDescent="0.25">
      <c r="A320" s="1" t="s">
        <v>12</v>
      </c>
      <c r="B320" s="1" t="s">
        <v>13708</v>
      </c>
      <c r="C320" s="16">
        <v>24.99</v>
      </c>
      <c r="D320" s="11"/>
      <c r="E320" s="11">
        <v>57</v>
      </c>
      <c r="F320" s="16">
        <v>30782.55</v>
      </c>
      <c r="G320" s="12">
        <v>0.95828355363513051</v>
      </c>
      <c r="H320"/>
      <c r="I320" s="12" t="str">
        <f t="shared" si="4"/>
        <v>X</v>
      </c>
      <c r="J320" s="2"/>
      <c r="K320"/>
    </row>
    <row r="321" spans="1:11" x14ac:dyDescent="0.25">
      <c r="A321" s="1" t="s">
        <v>12</v>
      </c>
      <c r="B321" s="1" t="s">
        <v>15006</v>
      </c>
      <c r="C321" s="16">
        <v>10.99</v>
      </c>
      <c r="D321" s="11"/>
      <c r="E321" s="11">
        <v>81</v>
      </c>
      <c r="F321" s="16">
        <v>30508.240000000002</v>
      </c>
      <c r="G321" s="12">
        <v>0.95872057778807307</v>
      </c>
      <c r="H321"/>
      <c r="I321" s="12" t="str">
        <f t="shared" si="4"/>
        <v>X</v>
      </c>
      <c r="J321" s="2"/>
      <c r="K321"/>
    </row>
    <row r="322" spans="1:11" x14ac:dyDescent="0.25">
      <c r="A322" s="1" t="s">
        <v>12</v>
      </c>
      <c r="B322" s="1" t="s">
        <v>5921</v>
      </c>
      <c r="C322" s="16">
        <v>52.99</v>
      </c>
      <c r="D322" s="11"/>
      <c r="E322" s="11">
        <v>56</v>
      </c>
      <c r="F322" s="16">
        <v>30440.3</v>
      </c>
      <c r="G322" s="12">
        <v>0.95915662871473462</v>
      </c>
      <c r="H322"/>
      <c r="I322" s="12" t="str">
        <f t="shared" si="4"/>
        <v>X</v>
      </c>
      <c r="J322" s="2"/>
      <c r="K322"/>
    </row>
    <row r="323" spans="1:11" x14ac:dyDescent="0.25">
      <c r="A323" s="1" t="s">
        <v>12</v>
      </c>
      <c r="B323" s="1" t="s">
        <v>6378</v>
      </c>
      <c r="C323" s="16">
        <v>41.99</v>
      </c>
      <c r="D323" s="11"/>
      <c r="E323" s="11">
        <v>42</v>
      </c>
      <c r="F323" s="16">
        <v>29926.54</v>
      </c>
      <c r="G323" s="12">
        <v>0.95958532013692088</v>
      </c>
      <c r="H323"/>
      <c r="I323" s="12" t="str">
        <f t="shared" si="4"/>
        <v>X</v>
      </c>
      <c r="J323" s="2"/>
      <c r="K323"/>
    </row>
    <row r="324" spans="1:11" x14ac:dyDescent="0.25">
      <c r="A324" s="1" t="s">
        <v>12</v>
      </c>
      <c r="B324" s="1" t="s">
        <v>6473</v>
      </c>
      <c r="C324" s="16">
        <v>67.989999999999995</v>
      </c>
      <c r="D324" s="11"/>
      <c r="E324" s="11">
        <v>20</v>
      </c>
      <c r="F324" s="16">
        <v>29860.560000000001</v>
      </c>
      <c r="G324" s="12">
        <v>0.96001306640941619</v>
      </c>
      <c r="H324"/>
      <c r="I324" s="12" t="str">
        <f t="shared" si="4"/>
        <v>X</v>
      </c>
      <c r="J324" s="2"/>
      <c r="K324"/>
    </row>
    <row r="325" spans="1:11" x14ac:dyDescent="0.25">
      <c r="A325" s="1" t="s">
        <v>12</v>
      </c>
      <c r="B325" s="1" t="s">
        <v>9970</v>
      </c>
      <c r="C325" s="16">
        <v>19.989999999999998</v>
      </c>
      <c r="D325" s="11"/>
      <c r="E325" s="11">
        <v>94</v>
      </c>
      <c r="F325" s="16">
        <v>29662.86</v>
      </c>
      <c r="G325" s="12">
        <v>0.96043798067078789</v>
      </c>
      <c r="H325"/>
      <c r="I325" s="12" t="str">
        <f t="shared" si="4"/>
        <v>X</v>
      </c>
      <c r="J325" s="2"/>
      <c r="K325"/>
    </row>
    <row r="326" spans="1:11" x14ac:dyDescent="0.25">
      <c r="A326" s="1" t="s">
        <v>12</v>
      </c>
      <c r="B326" s="1" t="s">
        <v>12129</v>
      </c>
      <c r="C326" s="16">
        <v>69.989999999999995</v>
      </c>
      <c r="D326" s="11"/>
      <c r="E326" s="11">
        <v>5</v>
      </c>
      <c r="F326" s="16">
        <v>29605.77</v>
      </c>
      <c r="G326" s="12">
        <v>0.96086207712985805</v>
      </c>
      <c r="H326"/>
      <c r="I326" s="12" t="str">
        <f t="shared" si="4"/>
        <v>X</v>
      </c>
      <c r="J326" s="2"/>
      <c r="K326"/>
    </row>
    <row r="327" spans="1:11" x14ac:dyDescent="0.25">
      <c r="A327" s="1" t="s">
        <v>12</v>
      </c>
      <c r="B327" s="1" t="s">
        <v>10002</v>
      </c>
      <c r="C327" s="16">
        <v>33.99</v>
      </c>
      <c r="D327" s="11"/>
      <c r="E327" s="11">
        <v>76</v>
      </c>
      <c r="F327" s="16">
        <v>29515.02</v>
      </c>
      <c r="G327" s="12">
        <v>0.96128487361417125</v>
      </c>
      <c r="H327"/>
      <c r="I327" s="12" t="str">
        <f t="shared" si="4"/>
        <v>X</v>
      </c>
      <c r="J327" s="2"/>
      <c r="K327"/>
    </row>
    <row r="328" spans="1:11" x14ac:dyDescent="0.25">
      <c r="A328" s="1" t="s">
        <v>12</v>
      </c>
      <c r="B328" s="1" t="s">
        <v>12434</v>
      </c>
      <c r="C328" s="16">
        <v>52.99</v>
      </c>
      <c r="D328" s="11"/>
      <c r="E328" s="11">
        <v>49</v>
      </c>
      <c r="F328" s="16">
        <v>29310.44</v>
      </c>
      <c r="G328" s="12">
        <v>0.961704739532801</v>
      </c>
      <c r="H328"/>
      <c r="I328" s="12" t="str">
        <f t="shared" ref="I328:I391" si="5">IF(G328&gt;$K$2,"X"," ")</f>
        <v>X</v>
      </c>
      <c r="J328" s="2"/>
      <c r="K328"/>
    </row>
    <row r="329" spans="1:11" x14ac:dyDescent="0.25">
      <c r="A329" s="1" t="s">
        <v>12</v>
      </c>
      <c r="B329" s="1" t="s">
        <v>7034</v>
      </c>
      <c r="C329" s="16">
        <v>21.99</v>
      </c>
      <c r="D329" s="11"/>
      <c r="E329" s="11">
        <v>66</v>
      </c>
      <c r="F329" s="16">
        <v>29048.79</v>
      </c>
      <c r="G329" s="12">
        <v>0.96212085736994124</v>
      </c>
      <c r="H329"/>
      <c r="I329" s="12" t="str">
        <f t="shared" si="5"/>
        <v>X</v>
      </c>
      <c r="J329" s="2"/>
      <c r="K329"/>
    </row>
    <row r="330" spans="1:11" x14ac:dyDescent="0.25">
      <c r="A330" s="1" t="s">
        <v>12</v>
      </c>
      <c r="B330" s="1" t="s">
        <v>10344</v>
      </c>
      <c r="C330" s="16">
        <v>23.99</v>
      </c>
      <c r="D330" s="11"/>
      <c r="E330" s="11">
        <v>134</v>
      </c>
      <c r="F330" s="16">
        <v>28716.03</v>
      </c>
      <c r="G330" s="12">
        <v>0.96253220848972476</v>
      </c>
      <c r="H330"/>
      <c r="I330" s="12" t="str">
        <f t="shared" si="5"/>
        <v>X</v>
      </c>
      <c r="J330" s="2"/>
      <c r="K330"/>
    </row>
    <row r="331" spans="1:11" x14ac:dyDescent="0.25">
      <c r="A331" s="1" t="s">
        <v>12</v>
      </c>
      <c r="B331" s="1" t="s">
        <v>14851</v>
      </c>
      <c r="C331" s="16">
        <v>32.99</v>
      </c>
      <c r="D331" s="11"/>
      <c r="E331" s="11">
        <v>50</v>
      </c>
      <c r="F331" s="16">
        <v>28602.33</v>
      </c>
      <c r="G331" s="12">
        <v>0.96294193088080438</v>
      </c>
      <c r="H331"/>
      <c r="I331" s="12" t="str">
        <f t="shared" si="5"/>
        <v>X</v>
      </c>
      <c r="J331" s="2"/>
      <c r="K331"/>
    </row>
    <row r="332" spans="1:11" x14ac:dyDescent="0.25">
      <c r="A332" s="1" t="s">
        <v>12</v>
      </c>
      <c r="B332" s="1" t="s">
        <v>13756</v>
      </c>
      <c r="C332" s="16">
        <v>59.99</v>
      </c>
      <c r="D332" s="11"/>
      <c r="E332" s="11">
        <v>44</v>
      </c>
      <c r="F332" s="16">
        <v>28435.26</v>
      </c>
      <c r="G332" s="12">
        <v>0.96334926002910015</v>
      </c>
      <c r="H332"/>
      <c r="I332" s="12" t="str">
        <f t="shared" si="5"/>
        <v>X</v>
      </c>
      <c r="J332" s="2"/>
      <c r="K332"/>
    </row>
    <row r="333" spans="1:11" x14ac:dyDescent="0.25">
      <c r="A333" s="1" t="s">
        <v>12</v>
      </c>
      <c r="B333" s="1" t="s">
        <v>14246</v>
      </c>
      <c r="C333" s="16">
        <v>35.99</v>
      </c>
      <c r="D333" s="11"/>
      <c r="E333" s="11">
        <v>10</v>
      </c>
      <c r="F333" s="16">
        <v>28288.14</v>
      </c>
      <c r="G333" s="12">
        <v>0.96375448171418654</v>
      </c>
      <c r="H333"/>
      <c r="I333" s="12" t="str">
        <f t="shared" si="5"/>
        <v>X</v>
      </c>
      <c r="J333" s="2"/>
      <c r="K333"/>
    </row>
    <row r="334" spans="1:11" x14ac:dyDescent="0.25">
      <c r="A334" s="1" t="s">
        <v>12</v>
      </c>
      <c r="B334" s="1" t="s">
        <v>15623</v>
      </c>
      <c r="C334" s="16">
        <v>45.99</v>
      </c>
      <c r="D334" s="11"/>
      <c r="E334" s="11">
        <v>5</v>
      </c>
      <c r="F334" s="16">
        <v>28007.91</v>
      </c>
      <c r="G334" s="12">
        <v>0.96415568916317207</v>
      </c>
      <c r="H334"/>
      <c r="I334" s="12" t="str">
        <f t="shared" si="5"/>
        <v>X</v>
      </c>
      <c r="J334" s="2"/>
      <c r="K334"/>
    </row>
    <row r="335" spans="1:11" x14ac:dyDescent="0.25">
      <c r="A335" s="1" t="s">
        <v>12</v>
      </c>
      <c r="B335" s="1" t="s">
        <v>16004</v>
      </c>
      <c r="C335" s="16">
        <v>129.99</v>
      </c>
      <c r="D335" s="11"/>
      <c r="E335" s="11">
        <v>0</v>
      </c>
      <c r="F335" s="16">
        <v>27557.88</v>
      </c>
      <c r="G335" s="12">
        <v>0.96455045002659423</v>
      </c>
      <c r="H335"/>
      <c r="I335" s="12" t="str">
        <f t="shared" si="5"/>
        <v>X</v>
      </c>
      <c r="J335" s="2"/>
      <c r="K335"/>
    </row>
    <row r="336" spans="1:11" x14ac:dyDescent="0.25">
      <c r="A336" s="1" t="s">
        <v>12</v>
      </c>
      <c r="B336" s="1" t="s">
        <v>5430</v>
      </c>
      <c r="C336" s="16">
        <v>11.49</v>
      </c>
      <c r="D336" s="11"/>
      <c r="E336" s="11">
        <v>131</v>
      </c>
      <c r="F336" s="16">
        <v>27467.21</v>
      </c>
      <c r="G336" s="12">
        <v>0.96494391206124264</v>
      </c>
      <c r="H336"/>
      <c r="I336" s="12" t="str">
        <f t="shared" si="5"/>
        <v>X</v>
      </c>
      <c r="J336" s="2"/>
      <c r="K336"/>
    </row>
    <row r="337" spans="1:11" x14ac:dyDescent="0.25">
      <c r="A337" s="1" t="s">
        <v>12</v>
      </c>
      <c r="B337" s="1" t="s">
        <v>7084</v>
      </c>
      <c r="C337" s="16">
        <v>13.99</v>
      </c>
      <c r="D337" s="11"/>
      <c r="E337" s="11">
        <v>96</v>
      </c>
      <c r="F337" s="16">
        <v>27406.41</v>
      </c>
      <c r="G337" s="12">
        <v>0.96533650314861585</v>
      </c>
      <c r="H337"/>
      <c r="I337" s="12" t="str">
        <f t="shared" si="5"/>
        <v>X</v>
      </c>
      <c r="J337" s="2"/>
      <c r="K337"/>
    </row>
    <row r="338" spans="1:11" x14ac:dyDescent="0.25">
      <c r="A338" s="1" t="s">
        <v>12</v>
      </c>
      <c r="B338" s="1" t="s">
        <v>11805</v>
      </c>
      <c r="C338" s="16">
        <v>49.99</v>
      </c>
      <c r="D338" s="11"/>
      <c r="E338" s="11">
        <v>40</v>
      </c>
      <c r="F338" s="16">
        <v>27294.54</v>
      </c>
      <c r="G338" s="12">
        <v>0.96572749172165251</v>
      </c>
      <c r="H338"/>
      <c r="I338" s="12" t="str">
        <f t="shared" si="5"/>
        <v>X</v>
      </c>
      <c r="J338" s="2"/>
      <c r="K338"/>
    </row>
    <row r="339" spans="1:11" x14ac:dyDescent="0.25">
      <c r="A339" s="1" t="s">
        <v>12</v>
      </c>
      <c r="B339" s="1" t="s">
        <v>11794</v>
      </c>
      <c r="C339" s="16">
        <v>39.99</v>
      </c>
      <c r="D339" s="11"/>
      <c r="E339" s="11">
        <v>68</v>
      </c>
      <c r="F339" s="16">
        <v>27101.91</v>
      </c>
      <c r="G339" s="12">
        <v>0.96611572091025444</v>
      </c>
      <c r="H339"/>
      <c r="I339" s="12" t="str">
        <f t="shared" si="5"/>
        <v>X</v>
      </c>
      <c r="J339" s="2"/>
      <c r="K339"/>
    </row>
    <row r="340" spans="1:11" x14ac:dyDescent="0.25">
      <c r="A340" s="1" t="s">
        <v>12</v>
      </c>
      <c r="B340" s="1" t="s">
        <v>15957</v>
      </c>
      <c r="C340" s="16">
        <v>99.99</v>
      </c>
      <c r="D340" s="11"/>
      <c r="E340" s="11">
        <v>2</v>
      </c>
      <c r="F340" s="16">
        <v>27097.29</v>
      </c>
      <c r="G340" s="12">
        <v>0.96650388391832343</v>
      </c>
      <c r="H340"/>
      <c r="I340" s="12" t="str">
        <f t="shared" si="5"/>
        <v>X</v>
      </c>
      <c r="J340" s="2"/>
      <c r="K340"/>
    </row>
    <row r="341" spans="1:11" x14ac:dyDescent="0.25">
      <c r="A341" s="1" t="s">
        <v>12</v>
      </c>
      <c r="B341" s="1" t="s">
        <v>14308</v>
      </c>
      <c r="C341" s="16">
        <v>45.99</v>
      </c>
      <c r="D341" s="11"/>
      <c r="E341" s="11">
        <v>61</v>
      </c>
      <c r="F341" s="16">
        <v>27088.11</v>
      </c>
      <c r="G341" s="12">
        <v>0.96689191542481356</v>
      </c>
      <c r="H341"/>
      <c r="I341" s="12" t="str">
        <f t="shared" si="5"/>
        <v>X</v>
      </c>
      <c r="J341" s="2"/>
      <c r="K341"/>
    </row>
    <row r="342" spans="1:11" x14ac:dyDescent="0.25">
      <c r="A342" s="1" t="s">
        <v>12</v>
      </c>
      <c r="B342" s="1" t="s">
        <v>7455</v>
      </c>
      <c r="C342" s="16">
        <v>20.99</v>
      </c>
      <c r="D342" s="11"/>
      <c r="E342" s="11">
        <v>102</v>
      </c>
      <c r="F342" s="16">
        <v>27077.1</v>
      </c>
      <c r="G342" s="12">
        <v>0.96727978921535795</v>
      </c>
      <c r="H342"/>
      <c r="I342" s="12" t="str">
        <f t="shared" si="5"/>
        <v>X</v>
      </c>
      <c r="J342" s="2"/>
      <c r="K342"/>
    </row>
    <row r="343" spans="1:11" x14ac:dyDescent="0.25">
      <c r="A343" s="1" t="s">
        <v>12</v>
      </c>
      <c r="B343" s="1" t="s">
        <v>5683</v>
      </c>
      <c r="C343" s="16">
        <v>34.99</v>
      </c>
      <c r="D343" s="11"/>
      <c r="E343" s="11">
        <v>75</v>
      </c>
      <c r="F343" s="16">
        <v>26934.86</v>
      </c>
      <c r="G343" s="12">
        <v>0.96766562544767176</v>
      </c>
      <c r="H343"/>
      <c r="I343" s="12" t="str">
        <f t="shared" si="5"/>
        <v>X</v>
      </c>
      <c r="J343" s="2"/>
      <c r="K343"/>
    </row>
    <row r="344" spans="1:11" x14ac:dyDescent="0.25">
      <c r="A344" s="1" t="s">
        <v>12</v>
      </c>
      <c r="B344" s="1" t="s">
        <v>15216</v>
      </c>
      <c r="C344" s="16">
        <v>69.989999999999995</v>
      </c>
      <c r="D344" s="11"/>
      <c r="E344" s="11">
        <v>21</v>
      </c>
      <c r="F344" s="16">
        <v>26246.25</v>
      </c>
      <c r="G344" s="12">
        <v>0.9680415974858545</v>
      </c>
      <c r="H344"/>
      <c r="I344" s="12" t="str">
        <f t="shared" si="5"/>
        <v>X</v>
      </c>
      <c r="J344" s="2"/>
      <c r="K344"/>
    </row>
    <row r="345" spans="1:11" x14ac:dyDescent="0.25">
      <c r="A345" s="1" t="s">
        <v>12</v>
      </c>
      <c r="B345" s="1" t="s">
        <v>15327</v>
      </c>
      <c r="C345" s="16">
        <v>37.99</v>
      </c>
      <c r="D345" s="11"/>
      <c r="E345" s="11">
        <v>0</v>
      </c>
      <c r="F345" s="16">
        <v>25339.33</v>
      </c>
      <c r="G345" s="12">
        <v>0.96840457808484603</v>
      </c>
      <c r="H345"/>
      <c r="I345" s="12" t="str">
        <f t="shared" si="5"/>
        <v>X</v>
      </c>
      <c r="J345" s="2"/>
      <c r="K345"/>
    </row>
    <row r="346" spans="1:11" x14ac:dyDescent="0.25">
      <c r="A346" s="1" t="s">
        <v>12</v>
      </c>
      <c r="B346" s="1" t="s">
        <v>12057</v>
      </c>
      <c r="C346" s="16">
        <v>39.99</v>
      </c>
      <c r="D346" s="11"/>
      <c r="E346" s="11">
        <v>34</v>
      </c>
      <c r="F346" s="16">
        <v>24997.06</v>
      </c>
      <c r="G346" s="12">
        <v>0.96876265573772136</v>
      </c>
      <c r="H346"/>
      <c r="I346" s="12" t="str">
        <f t="shared" si="5"/>
        <v>X</v>
      </c>
      <c r="J346" s="2"/>
      <c r="K346"/>
    </row>
    <row r="347" spans="1:11" x14ac:dyDescent="0.25">
      <c r="A347" s="1" t="s">
        <v>12</v>
      </c>
      <c r="B347" s="1" t="s">
        <v>12181</v>
      </c>
      <c r="C347" s="16">
        <v>36.99</v>
      </c>
      <c r="D347" s="11"/>
      <c r="E347" s="11">
        <v>54</v>
      </c>
      <c r="F347" s="16">
        <v>24943.02</v>
      </c>
      <c r="G347" s="12">
        <v>0.96911995927890648</v>
      </c>
      <c r="H347"/>
      <c r="I347" s="12" t="str">
        <f t="shared" si="5"/>
        <v>X</v>
      </c>
      <c r="J347" s="2"/>
      <c r="K347"/>
    </row>
    <row r="348" spans="1:11" x14ac:dyDescent="0.25">
      <c r="A348" s="1" t="s">
        <v>12</v>
      </c>
      <c r="B348" s="1" t="s">
        <v>12775</v>
      </c>
      <c r="C348" s="16">
        <v>89.99</v>
      </c>
      <c r="D348" s="11"/>
      <c r="E348" s="11">
        <v>6</v>
      </c>
      <c r="F348" s="16">
        <v>24927.23</v>
      </c>
      <c r="G348" s="12">
        <v>0.96947703663164642</v>
      </c>
      <c r="H348"/>
      <c r="I348" s="12" t="str">
        <f t="shared" si="5"/>
        <v>X</v>
      </c>
      <c r="J348" s="2"/>
      <c r="K348"/>
    </row>
    <row r="349" spans="1:11" x14ac:dyDescent="0.25">
      <c r="A349" s="1" t="s">
        <v>12</v>
      </c>
      <c r="B349" s="1" t="s">
        <v>15381</v>
      </c>
      <c r="C349" s="16">
        <v>79.989999999999995</v>
      </c>
      <c r="D349" s="11"/>
      <c r="E349" s="11">
        <v>16</v>
      </c>
      <c r="F349" s="16">
        <v>24866.86</v>
      </c>
      <c r="G349" s="12">
        <v>0.96983324919677116</v>
      </c>
      <c r="H349"/>
      <c r="I349" s="12" t="str">
        <f t="shared" si="5"/>
        <v>X</v>
      </c>
      <c r="J349" s="2"/>
      <c r="K349"/>
    </row>
    <row r="350" spans="1:11" x14ac:dyDescent="0.25">
      <c r="A350" s="1" t="s">
        <v>12</v>
      </c>
      <c r="B350" s="1" t="s">
        <v>16357</v>
      </c>
      <c r="C350" s="16">
        <v>129.99</v>
      </c>
      <c r="D350" s="11"/>
      <c r="E350" s="11">
        <v>28</v>
      </c>
      <c r="F350" s="16">
        <v>24568.11</v>
      </c>
      <c r="G350" s="12">
        <v>0.97018518223067107</v>
      </c>
      <c r="H350"/>
      <c r="I350" s="12" t="str">
        <f t="shared" si="5"/>
        <v>X</v>
      </c>
      <c r="J350" s="2"/>
      <c r="K350"/>
    </row>
    <row r="351" spans="1:11" x14ac:dyDescent="0.25">
      <c r="A351" s="1" t="s">
        <v>12</v>
      </c>
      <c r="B351" s="1" t="s">
        <v>9014</v>
      </c>
      <c r="C351" s="16">
        <v>22.99</v>
      </c>
      <c r="D351" s="11"/>
      <c r="E351" s="11">
        <v>71</v>
      </c>
      <c r="F351" s="16">
        <v>24561.3</v>
      </c>
      <c r="G351" s="12">
        <v>0.97053701771274625</v>
      </c>
      <c r="H351"/>
      <c r="I351" s="12" t="str">
        <f t="shared" si="5"/>
        <v>X</v>
      </c>
      <c r="J351" s="2"/>
      <c r="K351"/>
    </row>
    <row r="352" spans="1:11" x14ac:dyDescent="0.25">
      <c r="A352" s="1" t="s">
        <v>12</v>
      </c>
      <c r="B352" s="1" t="s">
        <v>14931</v>
      </c>
      <c r="C352" s="16">
        <v>54.99</v>
      </c>
      <c r="D352" s="11"/>
      <c r="E352" s="11">
        <v>21</v>
      </c>
      <c r="F352" s="16">
        <v>24558.39</v>
      </c>
      <c r="G352" s="12">
        <v>0.97088881150968054</v>
      </c>
      <c r="H352"/>
      <c r="I352" s="12" t="str">
        <f t="shared" si="5"/>
        <v>X</v>
      </c>
      <c r="J352" s="2"/>
      <c r="K352"/>
    </row>
    <row r="353" spans="1:11" x14ac:dyDescent="0.25">
      <c r="A353" s="1" t="s">
        <v>12</v>
      </c>
      <c r="B353" s="1" t="s">
        <v>15386</v>
      </c>
      <c r="C353" s="16">
        <v>79.989999999999995</v>
      </c>
      <c r="D353" s="11"/>
      <c r="E353" s="11">
        <v>0</v>
      </c>
      <c r="F353" s="16">
        <v>24396.95</v>
      </c>
      <c r="G353" s="12">
        <v>0.97123829271240258</v>
      </c>
      <c r="H353"/>
      <c r="I353" s="12" t="str">
        <f t="shared" si="5"/>
        <v>X</v>
      </c>
      <c r="J353" s="2"/>
      <c r="K353"/>
    </row>
    <row r="354" spans="1:11" x14ac:dyDescent="0.25">
      <c r="A354" s="1" t="s">
        <v>12</v>
      </c>
      <c r="B354" s="1" t="s">
        <v>6401</v>
      </c>
      <c r="C354" s="16">
        <v>61.99</v>
      </c>
      <c r="D354" s="11"/>
      <c r="E354" s="11">
        <v>3</v>
      </c>
      <c r="F354" s="16">
        <v>24176.1</v>
      </c>
      <c r="G354" s="12">
        <v>0.97158461028509613</v>
      </c>
      <c r="H354"/>
      <c r="I354" s="12" t="str">
        <f t="shared" si="5"/>
        <v>X</v>
      </c>
      <c r="J354" s="2"/>
      <c r="K354"/>
    </row>
    <row r="355" spans="1:11" x14ac:dyDescent="0.25">
      <c r="A355" s="1" t="s">
        <v>12</v>
      </c>
      <c r="B355" s="1" t="s">
        <v>15925</v>
      </c>
      <c r="C355" s="16">
        <v>249.99</v>
      </c>
      <c r="D355" s="11"/>
      <c r="E355" s="11">
        <v>1</v>
      </c>
      <c r="F355" s="16">
        <v>23999.040000000001</v>
      </c>
      <c r="G355" s="12">
        <v>0.9719283915103466</v>
      </c>
      <c r="H355"/>
      <c r="I355" s="12" t="str">
        <f t="shared" si="5"/>
        <v>X</v>
      </c>
      <c r="J355" s="2"/>
      <c r="K355"/>
    </row>
    <row r="356" spans="1:11" x14ac:dyDescent="0.25">
      <c r="A356" s="1" t="s">
        <v>12</v>
      </c>
      <c r="B356" s="1" t="s">
        <v>15621</v>
      </c>
      <c r="C356" s="16">
        <v>45.99</v>
      </c>
      <c r="D356" s="11"/>
      <c r="E356" s="11">
        <v>10</v>
      </c>
      <c r="F356" s="16">
        <v>23592.87</v>
      </c>
      <c r="G356" s="12">
        <v>0.97226635443535425</v>
      </c>
      <c r="H356"/>
      <c r="I356" s="12" t="str">
        <f t="shared" si="5"/>
        <v>X</v>
      </c>
      <c r="J356" s="2"/>
      <c r="K356"/>
    </row>
    <row r="357" spans="1:11" x14ac:dyDescent="0.25">
      <c r="A357" s="1" t="s">
        <v>12</v>
      </c>
      <c r="B357" s="1" t="s">
        <v>12736</v>
      </c>
      <c r="C357" s="16">
        <v>99.99</v>
      </c>
      <c r="D357" s="11"/>
      <c r="E357" s="11">
        <v>36</v>
      </c>
      <c r="F357" s="16">
        <v>23507.47</v>
      </c>
      <c r="G357" s="12">
        <v>0.97260309402323519</v>
      </c>
      <c r="H357"/>
      <c r="I357" s="12" t="str">
        <f t="shared" si="5"/>
        <v>X</v>
      </c>
      <c r="J357" s="2"/>
      <c r="K357"/>
    </row>
    <row r="358" spans="1:11" x14ac:dyDescent="0.25">
      <c r="A358" s="1" t="s">
        <v>12</v>
      </c>
      <c r="B358" s="1" t="s">
        <v>6381</v>
      </c>
      <c r="C358" s="16">
        <v>49.99</v>
      </c>
      <c r="D358" s="11"/>
      <c r="E358" s="11">
        <v>55</v>
      </c>
      <c r="F358" s="16">
        <v>23095.38</v>
      </c>
      <c r="G358" s="12">
        <v>0.97293393050811217</v>
      </c>
      <c r="H358"/>
      <c r="I358" s="12" t="str">
        <f t="shared" si="5"/>
        <v>X</v>
      </c>
      <c r="J358" s="2"/>
      <c r="K358"/>
    </row>
    <row r="359" spans="1:11" x14ac:dyDescent="0.25">
      <c r="A359" s="1" t="s">
        <v>12</v>
      </c>
      <c r="B359" s="1" t="s">
        <v>15613</v>
      </c>
      <c r="C359" s="16">
        <v>12.99</v>
      </c>
      <c r="D359" s="11"/>
      <c r="E359" s="11">
        <v>75</v>
      </c>
      <c r="F359" s="16">
        <v>23031.27</v>
      </c>
      <c r="G359" s="12">
        <v>0.97326384863065674</v>
      </c>
      <c r="H359"/>
      <c r="I359" s="12" t="str">
        <f t="shared" si="5"/>
        <v>X</v>
      </c>
      <c r="J359" s="2"/>
      <c r="K359"/>
    </row>
    <row r="360" spans="1:11" x14ac:dyDescent="0.25">
      <c r="A360" s="1" t="s">
        <v>12</v>
      </c>
      <c r="B360" s="1" t="s">
        <v>7402</v>
      </c>
      <c r="C360" s="16">
        <v>16.489999999999998</v>
      </c>
      <c r="D360" s="11"/>
      <c r="E360" s="11">
        <v>70</v>
      </c>
      <c r="F360" s="16">
        <v>22822.16</v>
      </c>
      <c r="G360" s="12">
        <v>0.97359077129621585</v>
      </c>
      <c r="H360"/>
      <c r="I360" s="12" t="str">
        <f t="shared" si="5"/>
        <v>X</v>
      </c>
      <c r="J360" s="2"/>
      <c r="K360"/>
    </row>
    <row r="361" spans="1:11" x14ac:dyDescent="0.25">
      <c r="A361" s="1" t="s">
        <v>12</v>
      </c>
      <c r="B361" s="1" t="s">
        <v>14715</v>
      </c>
      <c r="C361" s="16">
        <v>99.99</v>
      </c>
      <c r="D361" s="11"/>
      <c r="E361" s="11">
        <v>35</v>
      </c>
      <c r="F361" s="16">
        <v>22707.56</v>
      </c>
      <c r="G361" s="12">
        <v>0.97391605234075962</v>
      </c>
      <c r="H361"/>
      <c r="I361" s="12" t="str">
        <f t="shared" si="5"/>
        <v>X</v>
      </c>
      <c r="J361" s="2"/>
      <c r="K361"/>
    </row>
    <row r="362" spans="1:11" x14ac:dyDescent="0.25">
      <c r="A362" s="1" t="s">
        <v>12</v>
      </c>
      <c r="B362" s="1" t="s">
        <v>11707</v>
      </c>
      <c r="C362" s="16">
        <v>45.99</v>
      </c>
      <c r="D362" s="11"/>
      <c r="E362" s="11">
        <v>14</v>
      </c>
      <c r="F362" s="16">
        <v>22627.08</v>
      </c>
      <c r="G362" s="12">
        <v>0.97424018052614691</v>
      </c>
      <c r="H362"/>
      <c r="I362" s="12" t="str">
        <f t="shared" si="5"/>
        <v>X</v>
      </c>
      <c r="J362" s="2"/>
      <c r="K362"/>
    </row>
    <row r="363" spans="1:11" x14ac:dyDescent="0.25">
      <c r="A363" s="1" t="s">
        <v>12</v>
      </c>
      <c r="B363" s="1" t="s">
        <v>6343</v>
      </c>
      <c r="C363" s="16">
        <v>56.99</v>
      </c>
      <c r="D363" s="11"/>
      <c r="E363" s="11">
        <v>27</v>
      </c>
      <c r="F363" s="16">
        <v>22325.040000000001</v>
      </c>
      <c r="G363" s="12">
        <v>0.97455998205174832</v>
      </c>
      <c r="H363"/>
      <c r="I363" s="12" t="str">
        <f t="shared" si="5"/>
        <v>X</v>
      </c>
      <c r="J363" s="2"/>
      <c r="K363"/>
    </row>
    <row r="364" spans="1:11" x14ac:dyDescent="0.25">
      <c r="A364" s="1" t="s">
        <v>12</v>
      </c>
      <c r="B364" s="1" t="s">
        <v>15897</v>
      </c>
      <c r="C364" s="16">
        <v>37.99</v>
      </c>
      <c r="D364" s="11"/>
      <c r="E364" s="11">
        <v>2</v>
      </c>
      <c r="F364" s="16">
        <v>22300.13</v>
      </c>
      <c r="G364" s="12">
        <v>0.97487942674681283</v>
      </c>
      <c r="H364"/>
      <c r="I364" s="12" t="str">
        <f t="shared" si="5"/>
        <v>X</v>
      </c>
      <c r="J364" s="2"/>
      <c r="K364"/>
    </row>
    <row r="365" spans="1:11" x14ac:dyDescent="0.25">
      <c r="A365" s="1" t="s">
        <v>12</v>
      </c>
      <c r="B365" s="1" t="s">
        <v>10000</v>
      </c>
      <c r="C365" s="16">
        <v>124.99</v>
      </c>
      <c r="D365" s="11"/>
      <c r="E365" s="11">
        <v>48</v>
      </c>
      <c r="F365" s="16">
        <v>22248.22</v>
      </c>
      <c r="G365" s="12">
        <v>0.97519812784199167</v>
      </c>
      <c r="H365"/>
      <c r="I365" s="12" t="str">
        <f t="shared" si="5"/>
        <v>X</v>
      </c>
      <c r="J365" s="2"/>
      <c r="K365"/>
    </row>
    <row r="366" spans="1:11" x14ac:dyDescent="0.25">
      <c r="A366" s="1" t="s">
        <v>12</v>
      </c>
      <c r="B366" s="1" t="s">
        <v>12445</v>
      </c>
      <c r="C366" s="16">
        <v>79.989999999999995</v>
      </c>
      <c r="D366" s="11"/>
      <c r="E366" s="11">
        <v>36</v>
      </c>
      <c r="F366" s="16">
        <v>22077.24</v>
      </c>
      <c r="G366" s="12">
        <v>0.97551437968445476</v>
      </c>
      <c r="H366"/>
      <c r="I366" s="12" t="str">
        <f t="shared" si="5"/>
        <v>X</v>
      </c>
      <c r="J366" s="2"/>
      <c r="K366"/>
    </row>
    <row r="367" spans="1:11" x14ac:dyDescent="0.25">
      <c r="A367" s="1" t="s">
        <v>12</v>
      </c>
      <c r="B367" s="1" t="s">
        <v>15371</v>
      </c>
      <c r="C367" s="16">
        <v>59.99</v>
      </c>
      <c r="D367" s="11"/>
      <c r="E367" s="11">
        <v>24</v>
      </c>
      <c r="F367" s="16">
        <v>22016.33</v>
      </c>
      <c r="G367" s="12">
        <v>0.97582975900391578</v>
      </c>
      <c r="H367"/>
      <c r="I367" s="12" t="str">
        <f t="shared" si="5"/>
        <v>X</v>
      </c>
      <c r="J367" s="2"/>
      <c r="K367"/>
    </row>
    <row r="368" spans="1:11" x14ac:dyDescent="0.25">
      <c r="A368" s="1" t="s">
        <v>12</v>
      </c>
      <c r="B368" s="1" t="s">
        <v>12695</v>
      </c>
      <c r="C368" s="16">
        <v>49.99</v>
      </c>
      <c r="D368" s="11"/>
      <c r="E368" s="11">
        <v>52</v>
      </c>
      <c r="F368" s="16">
        <v>21890.29</v>
      </c>
      <c r="G368" s="12">
        <v>0.97614333282675569</v>
      </c>
      <c r="H368"/>
      <c r="I368" s="12" t="str">
        <f t="shared" si="5"/>
        <v>X</v>
      </c>
      <c r="J368" s="2"/>
      <c r="K368"/>
    </row>
    <row r="369" spans="1:11" x14ac:dyDescent="0.25">
      <c r="A369" s="1" t="s">
        <v>12</v>
      </c>
      <c r="B369" s="1" t="s">
        <v>15601</v>
      </c>
      <c r="C369" s="16">
        <v>69.989999999999995</v>
      </c>
      <c r="D369" s="11"/>
      <c r="E369" s="11">
        <v>36</v>
      </c>
      <c r="F369" s="16">
        <v>21886.58</v>
      </c>
      <c r="G369" s="12">
        <v>0.97645685350462197</v>
      </c>
      <c r="H369"/>
      <c r="I369" s="12" t="str">
        <f t="shared" si="5"/>
        <v>X</v>
      </c>
      <c r="J369" s="2"/>
      <c r="K369"/>
    </row>
    <row r="370" spans="1:11" x14ac:dyDescent="0.25">
      <c r="A370" s="1" t="s">
        <v>12</v>
      </c>
      <c r="B370" s="1" t="s">
        <v>12762</v>
      </c>
      <c r="C370" s="16">
        <v>24.99</v>
      </c>
      <c r="D370" s="11"/>
      <c r="E370" s="11">
        <v>67</v>
      </c>
      <c r="F370" s="16">
        <v>21175.040000000001</v>
      </c>
      <c r="G370" s="12">
        <v>0.97676018152090638</v>
      </c>
      <c r="H370"/>
      <c r="I370" s="12" t="str">
        <f t="shared" si="5"/>
        <v>X</v>
      </c>
      <c r="J370" s="2"/>
      <c r="K370"/>
    </row>
    <row r="371" spans="1:11" x14ac:dyDescent="0.25">
      <c r="A371" s="1" t="s">
        <v>12</v>
      </c>
      <c r="B371" s="1" t="s">
        <v>16425</v>
      </c>
      <c r="C371" s="16">
        <v>159.99</v>
      </c>
      <c r="D371" s="11"/>
      <c r="E371" s="11">
        <v>2</v>
      </c>
      <c r="F371" s="16">
        <v>21118.68</v>
      </c>
      <c r="G371" s="12">
        <v>0.97706270219198621</v>
      </c>
      <c r="H371"/>
      <c r="I371" s="12" t="str">
        <f t="shared" si="5"/>
        <v>X</v>
      </c>
      <c r="J371" s="2"/>
      <c r="K371"/>
    </row>
    <row r="372" spans="1:11" x14ac:dyDescent="0.25">
      <c r="A372" s="1" t="s">
        <v>12</v>
      </c>
      <c r="B372" s="1" t="s">
        <v>14711</v>
      </c>
      <c r="C372" s="16">
        <v>129.99</v>
      </c>
      <c r="D372" s="11"/>
      <c r="E372" s="11">
        <v>0</v>
      </c>
      <c r="F372" s="16">
        <v>21058.38</v>
      </c>
      <c r="G372" s="12">
        <v>0.9773643590781862</v>
      </c>
      <c r="H372"/>
      <c r="I372" s="12" t="str">
        <f t="shared" si="5"/>
        <v>X</v>
      </c>
      <c r="J372" s="2"/>
      <c r="K372"/>
    </row>
    <row r="373" spans="1:11" x14ac:dyDescent="0.25">
      <c r="A373" s="1" t="s">
        <v>12</v>
      </c>
      <c r="B373" s="1" t="s">
        <v>11568</v>
      </c>
      <c r="C373" s="16">
        <v>34.99</v>
      </c>
      <c r="D373" s="11"/>
      <c r="E373" s="11">
        <v>54</v>
      </c>
      <c r="F373" s="16">
        <v>20959.009999999998</v>
      </c>
      <c r="G373" s="12">
        <v>0.97766459250993332</v>
      </c>
      <c r="H373"/>
      <c r="I373" s="12" t="str">
        <f t="shared" si="5"/>
        <v>X</v>
      </c>
      <c r="J373" s="2"/>
      <c r="K373"/>
    </row>
    <row r="374" spans="1:11" x14ac:dyDescent="0.25">
      <c r="A374" s="1" t="s">
        <v>12</v>
      </c>
      <c r="B374" s="1" t="s">
        <v>12716</v>
      </c>
      <c r="C374" s="16">
        <v>39.99</v>
      </c>
      <c r="D374" s="11"/>
      <c r="E374" s="11">
        <v>56</v>
      </c>
      <c r="F374" s="16">
        <v>20924.22</v>
      </c>
      <c r="G374" s="12">
        <v>0.97796432758221163</v>
      </c>
      <c r="H374"/>
      <c r="I374" s="12" t="str">
        <f t="shared" si="5"/>
        <v>X</v>
      </c>
      <c r="J374" s="2"/>
      <c r="K374"/>
    </row>
    <row r="375" spans="1:11" x14ac:dyDescent="0.25">
      <c r="A375" s="1" t="s">
        <v>12</v>
      </c>
      <c r="B375" s="1" t="s">
        <v>6631</v>
      </c>
      <c r="C375" s="16">
        <v>99.99</v>
      </c>
      <c r="D375" s="11"/>
      <c r="E375" s="11">
        <v>35</v>
      </c>
      <c r="F375" s="16">
        <v>20897.91</v>
      </c>
      <c r="G375" s="12">
        <v>0.97826368576924627</v>
      </c>
      <c r="H375"/>
      <c r="I375" s="12" t="str">
        <f t="shared" si="5"/>
        <v>X</v>
      </c>
      <c r="J375" s="2"/>
      <c r="K375"/>
    </row>
    <row r="376" spans="1:11" x14ac:dyDescent="0.25">
      <c r="A376" s="1" t="s">
        <v>12</v>
      </c>
      <c r="B376" s="1" t="s">
        <v>13159</v>
      </c>
      <c r="C376" s="16">
        <v>139.99</v>
      </c>
      <c r="D376" s="11"/>
      <c r="E376" s="11">
        <v>9</v>
      </c>
      <c r="F376" s="16">
        <v>20858.509999999998</v>
      </c>
      <c r="G376" s="12">
        <v>0.97856247955952702</v>
      </c>
      <c r="H376"/>
      <c r="I376" s="12" t="str">
        <f t="shared" si="5"/>
        <v>X</v>
      </c>
      <c r="J376" s="2"/>
      <c r="K376"/>
    </row>
    <row r="377" spans="1:11" x14ac:dyDescent="0.25">
      <c r="A377" s="1" t="s">
        <v>12</v>
      </c>
      <c r="B377" s="1" t="s">
        <v>14755</v>
      </c>
      <c r="C377" s="16">
        <v>44.99</v>
      </c>
      <c r="D377" s="11"/>
      <c r="E377" s="11">
        <v>34</v>
      </c>
      <c r="F377" s="16">
        <v>20740.09</v>
      </c>
      <c r="G377" s="12">
        <v>0.97885957700809179</v>
      </c>
      <c r="H377"/>
      <c r="I377" s="12" t="str">
        <f t="shared" si="5"/>
        <v>X</v>
      </c>
      <c r="J377" s="2"/>
      <c r="K377"/>
    </row>
    <row r="378" spans="1:11" x14ac:dyDescent="0.25">
      <c r="A378" s="1" t="s">
        <v>12</v>
      </c>
      <c r="B378" s="1" t="s">
        <v>14871</v>
      </c>
      <c r="C378" s="16">
        <v>49.99</v>
      </c>
      <c r="D378" s="11"/>
      <c r="E378" s="11">
        <v>50</v>
      </c>
      <c r="F378" s="16">
        <v>20336.23</v>
      </c>
      <c r="G378" s="12">
        <v>0.97915088924668037</v>
      </c>
      <c r="H378"/>
      <c r="I378" s="12" t="str">
        <f t="shared" si="5"/>
        <v>X</v>
      </c>
      <c r="J378" s="2"/>
      <c r="K378"/>
    </row>
    <row r="379" spans="1:11" x14ac:dyDescent="0.25">
      <c r="A379" s="1" t="s">
        <v>12</v>
      </c>
      <c r="B379" s="1" t="s">
        <v>9840</v>
      </c>
      <c r="C379" s="16">
        <v>85.99</v>
      </c>
      <c r="D379" s="11"/>
      <c r="E379" s="11">
        <v>31</v>
      </c>
      <c r="F379" s="16">
        <v>20293.64</v>
      </c>
      <c r="G379" s="12">
        <v>0.97944159139243248</v>
      </c>
      <c r="H379"/>
      <c r="I379" s="12" t="str">
        <f t="shared" si="5"/>
        <v>X</v>
      </c>
      <c r="J379" s="2"/>
      <c r="K379"/>
    </row>
    <row r="380" spans="1:11" x14ac:dyDescent="0.25">
      <c r="A380" s="1" t="s">
        <v>12</v>
      </c>
      <c r="B380" s="1" t="s">
        <v>9966</v>
      </c>
      <c r="C380" s="16">
        <v>33.99</v>
      </c>
      <c r="D380" s="11"/>
      <c r="E380" s="11">
        <v>54</v>
      </c>
      <c r="F380" s="16">
        <v>20225.5</v>
      </c>
      <c r="G380" s="12">
        <v>0.97973131744694564</v>
      </c>
      <c r="H380"/>
      <c r="I380" s="12" t="str">
        <f t="shared" si="5"/>
        <v>X</v>
      </c>
      <c r="J380" s="2"/>
      <c r="K380"/>
    </row>
    <row r="381" spans="1:11" x14ac:dyDescent="0.25">
      <c r="A381" s="1" t="s">
        <v>12</v>
      </c>
      <c r="B381" s="1" t="s">
        <v>13661</v>
      </c>
      <c r="C381" s="16">
        <v>54.99</v>
      </c>
      <c r="D381" s="11"/>
      <c r="E381" s="11">
        <v>8</v>
      </c>
      <c r="F381" s="16">
        <v>20145.150000000001</v>
      </c>
      <c r="G381" s="12">
        <v>0.98001989250452526</v>
      </c>
      <c r="H381"/>
      <c r="I381" s="12" t="str">
        <f t="shared" si="5"/>
        <v>X</v>
      </c>
      <c r="J381" s="2"/>
      <c r="K381"/>
    </row>
    <row r="382" spans="1:11" x14ac:dyDescent="0.25">
      <c r="A382" s="1" t="s">
        <v>12</v>
      </c>
      <c r="B382" s="1" t="s">
        <v>13580</v>
      </c>
      <c r="C382" s="16">
        <v>99.99</v>
      </c>
      <c r="D382" s="11"/>
      <c r="E382" s="11">
        <v>0</v>
      </c>
      <c r="F382" s="16">
        <v>20097.990000000002</v>
      </c>
      <c r="G382" s="12">
        <v>0.98030779200497475</v>
      </c>
      <c r="H382"/>
      <c r="I382" s="12" t="str">
        <f t="shared" si="5"/>
        <v>X</v>
      </c>
      <c r="J382" s="2"/>
      <c r="K382"/>
    </row>
    <row r="383" spans="1:11" x14ac:dyDescent="0.25">
      <c r="A383" s="1" t="s">
        <v>12</v>
      </c>
      <c r="B383" s="1" t="s">
        <v>15671</v>
      </c>
      <c r="C383" s="16">
        <v>2500</v>
      </c>
      <c r="D383" s="11"/>
      <c r="E383" s="11">
        <v>0</v>
      </c>
      <c r="F383" s="16">
        <v>20000</v>
      </c>
      <c r="G383" s="12">
        <v>0.98059428781918268</v>
      </c>
      <c r="H383"/>
      <c r="I383" s="12" t="str">
        <f t="shared" si="5"/>
        <v>X</v>
      </c>
      <c r="J383" s="2"/>
      <c r="K383"/>
    </row>
    <row r="384" spans="1:11" x14ac:dyDescent="0.25">
      <c r="A384" s="1" t="s">
        <v>12</v>
      </c>
      <c r="B384" s="1" t="s">
        <v>12173</v>
      </c>
      <c r="C384" s="16">
        <v>49.99</v>
      </c>
      <c r="D384" s="11"/>
      <c r="E384" s="11">
        <v>5</v>
      </c>
      <c r="F384" s="16">
        <v>19896.02</v>
      </c>
      <c r="G384" s="12">
        <v>0.98087929414165242</v>
      </c>
      <c r="H384"/>
      <c r="I384" s="12" t="str">
        <f t="shared" si="5"/>
        <v>X</v>
      </c>
      <c r="J384" s="2"/>
      <c r="K384"/>
    </row>
    <row r="385" spans="1:11" x14ac:dyDescent="0.25">
      <c r="A385" s="1" t="s">
        <v>12</v>
      </c>
      <c r="B385" s="1" t="s">
        <v>15486</v>
      </c>
      <c r="C385" s="16">
        <v>74.989999999999995</v>
      </c>
      <c r="D385" s="11"/>
      <c r="E385" s="11">
        <v>39</v>
      </c>
      <c r="F385" s="16">
        <v>19871.07</v>
      </c>
      <c r="G385" s="12">
        <v>0.98116394306059396</v>
      </c>
      <c r="H385"/>
      <c r="I385" s="12" t="str">
        <f t="shared" si="5"/>
        <v>X</v>
      </c>
      <c r="J385" s="2"/>
      <c r="K385"/>
    </row>
    <row r="386" spans="1:11" x14ac:dyDescent="0.25">
      <c r="A386" s="1" t="s">
        <v>12</v>
      </c>
      <c r="B386" s="1" t="s">
        <v>14438</v>
      </c>
      <c r="C386" s="16">
        <v>39.99</v>
      </c>
      <c r="D386" s="11"/>
      <c r="E386" s="11">
        <v>52</v>
      </c>
      <c r="F386" s="16">
        <v>19796.59</v>
      </c>
      <c r="G386" s="12">
        <v>0.98144752506912358</v>
      </c>
      <c r="H386"/>
      <c r="I386" s="12" t="str">
        <f t="shared" si="5"/>
        <v>X</v>
      </c>
      <c r="J386" s="2"/>
      <c r="K386"/>
    </row>
    <row r="387" spans="1:11" x14ac:dyDescent="0.25">
      <c r="A387" s="1" t="s">
        <v>12</v>
      </c>
      <c r="B387" s="1" t="s">
        <v>11728</v>
      </c>
      <c r="C387" s="16">
        <v>29.99</v>
      </c>
      <c r="D387" s="11"/>
      <c r="E387" s="11">
        <v>47</v>
      </c>
      <c r="F387" s="16">
        <v>19523.490000000002</v>
      </c>
      <c r="G387" s="12">
        <v>0.98172719497730998</v>
      </c>
      <c r="H387"/>
      <c r="I387" s="12" t="str">
        <f t="shared" si="5"/>
        <v>X</v>
      </c>
      <c r="J387" s="2"/>
      <c r="K387"/>
    </row>
    <row r="388" spans="1:11" x14ac:dyDescent="0.25">
      <c r="A388" s="1" t="s">
        <v>12</v>
      </c>
      <c r="B388" s="1" t="s">
        <v>14962</v>
      </c>
      <c r="C388" s="16">
        <v>79.989999999999995</v>
      </c>
      <c r="D388" s="11"/>
      <c r="E388" s="11">
        <v>20</v>
      </c>
      <c r="F388" s="16">
        <v>19357.580000000002</v>
      </c>
      <c r="G388" s="12">
        <v>0.98200448825946973</v>
      </c>
      <c r="H388"/>
      <c r="I388" s="12" t="str">
        <f t="shared" si="5"/>
        <v>X</v>
      </c>
      <c r="J388" s="2"/>
      <c r="K388"/>
    </row>
    <row r="389" spans="1:11" x14ac:dyDescent="0.25">
      <c r="A389" s="1" t="s">
        <v>12</v>
      </c>
      <c r="B389" s="1" t="s">
        <v>16382</v>
      </c>
      <c r="C389" s="16">
        <v>89.99</v>
      </c>
      <c r="D389" s="11"/>
      <c r="E389" s="11">
        <v>1</v>
      </c>
      <c r="F389" s="16">
        <v>19347.849999999999</v>
      </c>
      <c r="G389" s="12">
        <v>0.98228164216141578</v>
      </c>
      <c r="H389"/>
      <c r="I389" s="12" t="str">
        <f t="shared" si="5"/>
        <v>X</v>
      </c>
      <c r="J389" s="2"/>
      <c r="K389"/>
    </row>
    <row r="390" spans="1:11" x14ac:dyDescent="0.25">
      <c r="A390" s="1" t="s">
        <v>12</v>
      </c>
      <c r="B390" s="1" t="s">
        <v>14996</v>
      </c>
      <c r="C390" s="16">
        <v>69.989999999999995</v>
      </c>
      <c r="D390" s="11"/>
      <c r="E390" s="11">
        <v>45</v>
      </c>
      <c r="F390" s="16">
        <v>19209.14</v>
      </c>
      <c r="G390" s="12">
        <v>0.98255680907164245</v>
      </c>
      <c r="H390"/>
      <c r="I390" s="12" t="str">
        <f t="shared" si="5"/>
        <v>X</v>
      </c>
      <c r="J390" s="2"/>
      <c r="K390"/>
    </row>
    <row r="391" spans="1:11" x14ac:dyDescent="0.25">
      <c r="A391" s="1" t="s">
        <v>12</v>
      </c>
      <c r="B391" s="1" t="s">
        <v>6889</v>
      </c>
      <c r="C391" s="16">
        <v>6.49</v>
      </c>
      <c r="D391" s="11"/>
      <c r="E391" s="11">
        <v>106</v>
      </c>
      <c r="F391" s="16">
        <v>18684.71</v>
      </c>
      <c r="G391" s="12">
        <v>0.98282446363187681</v>
      </c>
      <c r="H391"/>
      <c r="I391" s="12" t="str">
        <f t="shared" si="5"/>
        <v>X</v>
      </c>
      <c r="J391" s="2"/>
      <c r="K391"/>
    </row>
    <row r="392" spans="1:11" x14ac:dyDescent="0.25">
      <c r="A392" s="1" t="s">
        <v>12</v>
      </c>
      <c r="B392" s="1" t="s">
        <v>14514</v>
      </c>
      <c r="C392" s="16">
        <v>54.99</v>
      </c>
      <c r="D392" s="11"/>
      <c r="E392" s="11">
        <v>17</v>
      </c>
      <c r="F392" s="16">
        <v>17926.740000000002</v>
      </c>
      <c r="G392" s="12">
        <v>0.98308126043049637</v>
      </c>
      <c r="H392"/>
      <c r="I392" s="12" t="str">
        <f t="shared" ref="I392:I455" si="6">IF(G392&gt;$K$2,"X"," ")</f>
        <v>X</v>
      </c>
      <c r="J392" s="2"/>
      <c r="K392"/>
    </row>
    <row r="393" spans="1:11" x14ac:dyDescent="0.25">
      <c r="A393" s="1" t="s">
        <v>12</v>
      </c>
      <c r="B393" s="1" t="s">
        <v>14258</v>
      </c>
      <c r="C393" s="16">
        <v>34.99</v>
      </c>
      <c r="D393" s="11"/>
      <c r="E393" s="11">
        <v>51</v>
      </c>
      <c r="F393" s="16">
        <v>17801.54</v>
      </c>
      <c r="G393" s="12">
        <v>0.98333626376531924</v>
      </c>
      <c r="H393"/>
      <c r="I393" s="12" t="str">
        <f t="shared" si="6"/>
        <v>X</v>
      </c>
      <c r="J393" s="2"/>
      <c r="K393"/>
    </row>
    <row r="394" spans="1:11" x14ac:dyDescent="0.25">
      <c r="A394" s="1" t="s">
        <v>12</v>
      </c>
      <c r="B394" s="1" t="s">
        <v>16192</v>
      </c>
      <c r="C394" s="16">
        <v>27.99</v>
      </c>
      <c r="D394" s="11"/>
      <c r="E394" s="11">
        <v>52</v>
      </c>
      <c r="F394" s="16">
        <v>17745.66</v>
      </c>
      <c r="G394" s="12">
        <v>0.98359046663083705</v>
      </c>
      <c r="H394"/>
      <c r="I394" s="12" t="str">
        <f t="shared" si="6"/>
        <v>X</v>
      </c>
      <c r="J394" s="2"/>
      <c r="K394"/>
    </row>
    <row r="395" spans="1:11" x14ac:dyDescent="0.25">
      <c r="A395" s="1" t="s">
        <v>12</v>
      </c>
      <c r="B395" s="1" t="s">
        <v>15583</v>
      </c>
      <c r="C395" s="16">
        <v>49.99</v>
      </c>
      <c r="D395" s="11"/>
      <c r="E395" s="11">
        <v>42</v>
      </c>
      <c r="F395" s="16">
        <v>17681.689999999999</v>
      </c>
      <c r="G395" s="12">
        <v>0.98384375313949302</v>
      </c>
      <c r="H395"/>
      <c r="I395" s="12" t="str">
        <f t="shared" si="6"/>
        <v>X</v>
      </c>
      <c r="J395" s="2"/>
      <c r="K395"/>
    </row>
    <row r="396" spans="1:11" x14ac:dyDescent="0.25">
      <c r="A396" s="1" t="s">
        <v>12</v>
      </c>
      <c r="B396" s="1" t="s">
        <v>15782</v>
      </c>
      <c r="C396" s="16">
        <v>89.99</v>
      </c>
      <c r="D396" s="11"/>
      <c r="E396" s="11">
        <v>12</v>
      </c>
      <c r="F396" s="16">
        <v>17458.060000000001</v>
      </c>
      <c r="G396" s="12">
        <v>0.98409383619520263</v>
      </c>
      <c r="H396"/>
      <c r="I396" s="12" t="str">
        <f t="shared" si="6"/>
        <v>X</v>
      </c>
      <c r="J396" s="2"/>
      <c r="K396"/>
    </row>
    <row r="397" spans="1:11" x14ac:dyDescent="0.25">
      <c r="A397" s="1" t="s">
        <v>12</v>
      </c>
      <c r="B397" s="1" t="s">
        <v>9719</v>
      </c>
      <c r="C397" s="16">
        <v>39.99</v>
      </c>
      <c r="D397" s="11"/>
      <c r="E397" s="11">
        <v>37</v>
      </c>
      <c r="F397" s="16">
        <v>17415.3</v>
      </c>
      <c r="G397" s="12">
        <v>0.9843433067228613</v>
      </c>
      <c r="H397"/>
      <c r="I397" s="12" t="str">
        <f t="shared" si="6"/>
        <v>X</v>
      </c>
      <c r="J397" s="2"/>
      <c r="K397"/>
    </row>
    <row r="398" spans="1:11" x14ac:dyDescent="0.25">
      <c r="A398" s="1" t="s">
        <v>12</v>
      </c>
      <c r="B398" s="1" t="s">
        <v>7952</v>
      </c>
      <c r="C398" s="16">
        <v>39.99</v>
      </c>
      <c r="D398" s="11"/>
      <c r="E398" s="11">
        <v>40</v>
      </c>
      <c r="F398" s="16">
        <v>17315.669999999998</v>
      </c>
      <c r="G398" s="12">
        <v>0.98459135007162168</v>
      </c>
      <c r="H398"/>
      <c r="I398" s="12" t="str">
        <f t="shared" si="6"/>
        <v>X</v>
      </c>
      <c r="J398" s="2"/>
      <c r="K398"/>
    </row>
    <row r="399" spans="1:11" x14ac:dyDescent="0.25">
      <c r="A399" s="1" t="s">
        <v>12</v>
      </c>
      <c r="B399" s="1" t="s">
        <v>14964</v>
      </c>
      <c r="C399" s="16">
        <v>99.99</v>
      </c>
      <c r="D399" s="11"/>
      <c r="E399" s="11">
        <v>17</v>
      </c>
      <c r="F399" s="16">
        <v>17098.29</v>
      </c>
      <c r="G399" s="12">
        <v>0.9848362794973774</v>
      </c>
      <c r="H399"/>
      <c r="I399" s="12" t="str">
        <f t="shared" si="6"/>
        <v>X</v>
      </c>
      <c r="J399" s="2"/>
      <c r="K399"/>
    </row>
    <row r="400" spans="1:11" x14ac:dyDescent="0.25">
      <c r="A400" s="1" t="s">
        <v>12</v>
      </c>
      <c r="B400" s="1" t="s">
        <v>16137</v>
      </c>
      <c r="C400" s="16">
        <v>89.99</v>
      </c>
      <c r="D400" s="11"/>
      <c r="E400" s="11">
        <v>8</v>
      </c>
      <c r="F400" s="16">
        <v>16468.169999999998</v>
      </c>
      <c r="G400" s="12">
        <v>0.98507218258601059</v>
      </c>
      <c r="H400"/>
      <c r="I400" s="12" t="str">
        <f t="shared" si="6"/>
        <v>X</v>
      </c>
      <c r="J400" s="2"/>
      <c r="K400"/>
    </row>
    <row r="401" spans="1:11" x14ac:dyDescent="0.25">
      <c r="A401" s="1" t="s">
        <v>12</v>
      </c>
      <c r="B401" s="1" t="s">
        <v>7864</v>
      </c>
      <c r="C401" s="16">
        <v>28.99</v>
      </c>
      <c r="D401" s="11"/>
      <c r="E401" s="11">
        <v>12</v>
      </c>
      <c r="F401" s="16">
        <v>16466.32</v>
      </c>
      <c r="G401" s="12">
        <v>0.98530805917378095</v>
      </c>
      <c r="H401"/>
      <c r="I401" s="12" t="str">
        <f t="shared" si="6"/>
        <v>X</v>
      </c>
      <c r="J401" s="2"/>
      <c r="K401"/>
    </row>
    <row r="402" spans="1:11" x14ac:dyDescent="0.25">
      <c r="A402" s="1" t="s">
        <v>12</v>
      </c>
      <c r="B402" s="1" t="s">
        <v>9608</v>
      </c>
      <c r="C402" s="16">
        <v>139.99</v>
      </c>
      <c r="D402" s="11"/>
      <c r="E402" s="11">
        <v>18</v>
      </c>
      <c r="F402" s="16">
        <v>16378.83</v>
      </c>
      <c r="G402" s="12">
        <v>0.98554268248561205</v>
      </c>
      <c r="H402"/>
      <c r="I402" s="12" t="str">
        <f t="shared" si="6"/>
        <v>X</v>
      </c>
      <c r="J402" s="2"/>
      <c r="K402"/>
    </row>
    <row r="403" spans="1:11" x14ac:dyDescent="0.25">
      <c r="A403" s="1" t="s">
        <v>12</v>
      </c>
      <c r="B403" s="1" t="s">
        <v>6368</v>
      </c>
      <c r="C403" s="16">
        <v>24.99</v>
      </c>
      <c r="D403" s="11"/>
      <c r="E403" s="11">
        <v>70</v>
      </c>
      <c r="F403" s="16">
        <v>16318.47</v>
      </c>
      <c r="G403" s="12">
        <v>0.98577644115307594</v>
      </c>
      <c r="H403"/>
      <c r="I403" s="12" t="str">
        <f t="shared" si="6"/>
        <v>X</v>
      </c>
      <c r="J403" s="2"/>
      <c r="K403"/>
    </row>
    <row r="404" spans="1:11" x14ac:dyDescent="0.25">
      <c r="A404" s="1" t="s">
        <v>12</v>
      </c>
      <c r="B404" s="1" t="s">
        <v>15222</v>
      </c>
      <c r="C404" s="16">
        <v>109.99</v>
      </c>
      <c r="D404" s="11"/>
      <c r="E404" s="11">
        <v>4</v>
      </c>
      <c r="F404" s="16">
        <v>16278.52</v>
      </c>
      <c r="G404" s="12">
        <v>0.98600962754515087</v>
      </c>
      <c r="H404"/>
      <c r="I404" s="12" t="str">
        <f t="shared" si="6"/>
        <v>X</v>
      </c>
      <c r="J404" s="2"/>
      <c r="K404"/>
    </row>
    <row r="405" spans="1:11" x14ac:dyDescent="0.25">
      <c r="A405" s="1" t="s">
        <v>12</v>
      </c>
      <c r="B405" s="1" t="s">
        <v>12431</v>
      </c>
      <c r="C405" s="16">
        <v>79.989999999999995</v>
      </c>
      <c r="D405" s="11"/>
      <c r="E405" s="11">
        <v>0</v>
      </c>
      <c r="F405" s="16">
        <v>15918.01</v>
      </c>
      <c r="G405" s="12">
        <v>0.98623764970692684</v>
      </c>
      <c r="H405"/>
      <c r="I405" s="12" t="str">
        <f t="shared" si="6"/>
        <v>X</v>
      </c>
      <c r="J405" s="2"/>
      <c r="K405"/>
    </row>
    <row r="406" spans="1:11" x14ac:dyDescent="0.25">
      <c r="A406" s="1" t="s">
        <v>12</v>
      </c>
      <c r="B406" s="1" t="s">
        <v>12108</v>
      </c>
      <c r="C406" s="16">
        <v>59.99</v>
      </c>
      <c r="D406" s="11"/>
      <c r="E406" s="11">
        <v>31</v>
      </c>
      <c r="F406" s="16">
        <v>15722.28</v>
      </c>
      <c r="G406" s="12">
        <v>0.98646286807741712</v>
      </c>
      <c r="H406"/>
      <c r="I406" s="12" t="str">
        <f t="shared" si="6"/>
        <v>X</v>
      </c>
      <c r="J406" s="2"/>
      <c r="K406"/>
    </row>
    <row r="407" spans="1:11" x14ac:dyDescent="0.25">
      <c r="A407" s="1" t="s">
        <v>12</v>
      </c>
      <c r="B407" s="1" t="s">
        <v>13258</v>
      </c>
      <c r="C407" s="16">
        <v>83.49</v>
      </c>
      <c r="D407" s="11"/>
      <c r="E407" s="11">
        <v>5</v>
      </c>
      <c r="F407" s="16">
        <v>15696.12</v>
      </c>
      <c r="G407" s="12">
        <v>0.98668771171138248</v>
      </c>
      <c r="H407"/>
      <c r="I407" s="12" t="str">
        <f t="shared" si="6"/>
        <v>X</v>
      </c>
      <c r="J407" s="2"/>
      <c r="K407"/>
    </row>
    <row r="408" spans="1:11" x14ac:dyDescent="0.25">
      <c r="A408" s="1" t="s">
        <v>12</v>
      </c>
      <c r="B408" s="1" t="s">
        <v>15660</v>
      </c>
      <c r="C408" s="16">
        <v>159.99</v>
      </c>
      <c r="D408" s="11"/>
      <c r="E408" s="11">
        <v>24</v>
      </c>
      <c r="F408" s="16">
        <v>15519.03</v>
      </c>
      <c r="G408" s="12">
        <v>0.98691001856816085</v>
      </c>
      <c r="H408"/>
      <c r="I408" s="12" t="str">
        <f t="shared" si="6"/>
        <v>X</v>
      </c>
      <c r="J408" s="2"/>
      <c r="K408"/>
    </row>
    <row r="409" spans="1:11" x14ac:dyDescent="0.25">
      <c r="A409" s="1" t="s">
        <v>12</v>
      </c>
      <c r="B409" s="1" t="s">
        <v>16058</v>
      </c>
      <c r="C409" s="16">
        <v>79.989999999999995</v>
      </c>
      <c r="D409" s="11"/>
      <c r="E409" s="11">
        <v>5</v>
      </c>
      <c r="F409" s="16">
        <v>15358.08</v>
      </c>
      <c r="G409" s="12">
        <v>0.98713001984987436</v>
      </c>
      <c r="H409"/>
      <c r="I409" s="12" t="str">
        <f t="shared" si="6"/>
        <v>X</v>
      </c>
      <c r="J409" s="2"/>
      <c r="K409"/>
    </row>
    <row r="410" spans="1:11" x14ac:dyDescent="0.25">
      <c r="A410" s="1" t="s">
        <v>12</v>
      </c>
      <c r="B410" s="1" t="s">
        <v>5987</v>
      </c>
      <c r="C410" s="16">
        <v>114.99</v>
      </c>
      <c r="D410" s="11"/>
      <c r="E410" s="11">
        <v>0</v>
      </c>
      <c r="F410" s="16">
        <v>14798.52</v>
      </c>
      <c r="G410" s="12">
        <v>0.98734200555169793</v>
      </c>
      <c r="H410"/>
      <c r="I410" s="12" t="str">
        <f t="shared" si="6"/>
        <v>X</v>
      </c>
      <c r="J410" s="2"/>
      <c r="K410"/>
    </row>
    <row r="411" spans="1:11" x14ac:dyDescent="0.25">
      <c r="A411" s="1" t="s">
        <v>12</v>
      </c>
      <c r="B411" s="1" t="s">
        <v>12809</v>
      </c>
      <c r="C411" s="16">
        <v>39.99</v>
      </c>
      <c r="D411" s="11"/>
      <c r="E411" s="11">
        <v>46</v>
      </c>
      <c r="F411" s="16">
        <v>14619.52</v>
      </c>
      <c r="G411" s="12">
        <v>0.98755142711598431</v>
      </c>
      <c r="H411"/>
      <c r="I411" s="12" t="str">
        <f t="shared" si="6"/>
        <v>X</v>
      </c>
      <c r="J411" s="2"/>
      <c r="K411"/>
    </row>
    <row r="412" spans="1:11" x14ac:dyDescent="0.25">
      <c r="A412" s="1" t="s">
        <v>12</v>
      </c>
      <c r="B412" s="1" t="s">
        <v>13145</v>
      </c>
      <c r="C412" s="16">
        <v>64.989999999999995</v>
      </c>
      <c r="D412" s="11"/>
      <c r="E412" s="11">
        <v>25</v>
      </c>
      <c r="F412" s="16">
        <v>14492.77</v>
      </c>
      <c r="G412" s="12">
        <v>0.98775903301304813</v>
      </c>
      <c r="H412"/>
      <c r="I412" s="12" t="str">
        <f t="shared" si="6"/>
        <v>X</v>
      </c>
      <c r="J412" s="2"/>
      <c r="K412"/>
    </row>
    <row r="413" spans="1:11" x14ac:dyDescent="0.25">
      <c r="A413" s="1" t="s">
        <v>12</v>
      </c>
      <c r="B413" s="1" t="s">
        <v>16217</v>
      </c>
      <c r="C413" s="16">
        <v>299.99</v>
      </c>
      <c r="D413" s="11"/>
      <c r="E413" s="11">
        <v>0</v>
      </c>
      <c r="F413" s="16">
        <v>14399.52</v>
      </c>
      <c r="G413" s="12">
        <v>0.98796530312337816</v>
      </c>
      <c r="H413"/>
      <c r="I413" s="12" t="str">
        <f t="shared" si="6"/>
        <v>X</v>
      </c>
      <c r="J413" s="2"/>
      <c r="K413"/>
    </row>
    <row r="414" spans="1:11" x14ac:dyDescent="0.25">
      <c r="A414" s="1" t="s">
        <v>12</v>
      </c>
      <c r="B414" s="1" t="s">
        <v>12376</v>
      </c>
      <c r="C414" s="16">
        <v>99.99</v>
      </c>
      <c r="D414" s="11"/>
      <c r="E414" s="11">
        <v>26</v>
      </c>
      <c r="F414" s="16">
        <v>14398.56</v>
      </c>
      <c r="G414" s="12">
        <v>0.98817155948190927</v>
      </c>
      <c r="H414"/>
      <c r="I414" s="12" t="str">
        <f t="shared" si="6"/>
        <v>X</v>
      </c>
      <c r="J414" s="2"/>
      <c r="K414"/>
    </row>
    <row r="415" spans="1:11" x14ac:dyDescent="0.25">
      <c r="A415" s="1" t="s">
        <v>12</v>
      </c>
      <c r="B415" s="1" t="s">
        <v>12863</v>
      </c>
      <c r="C415" s="16">
        <v>69.989999999999995</v>
      </c>
      <c r="D415" s="11"/>
      <c r="E415" s="11">
        <v>39</v>
      </c>
      <c r="F415" s="16">
        <v>14345.92</v>
      </c>
      <c r="G415" s="12">
        <v>0.98837706178345741</v>
      </c>
      <c r="H415"/>
      <c r="I415" s="12" t="str">
        <f t="shared" si="6"/>
        <v>X</v>
      </c>
      <c r="J415" s="2"/>
      <c r="K415"/>
    </row>
    <row r="416" spans="1:11" x14ac:dyDescent="0.25">
      <c r="A416" s="1" t="s">
        <v>12</v>
      </c>
      <c r="B416" s="1" t="s">
        <v>13728</v>
      </c>
      <c r="C416" s="16">
        <v>199.99</v>
      </c>
      <c r="D416" s="11"/>
      <c r="E416" s="11">
        <v>0</v>
      </c>
      <c r="F416" s="16">
        <v>14199.29</v>
      </c>
      <c r="G416" s="12">
        <v>0.98858046364094376</v>
      </c>
      <c r="H416"/>
      <c r="I416" s="12" t="str">
        <f t="shared" si="6"/>
        <v>X</v>
      </c>
      <c r="J416" s="2"/>
      <c r="K416"/>
    </row>
    <row r="417" spans="1:11" x14ac:dyDescent="0.25">
      <c r="A417" s="1" t="s">
        <v>12</v>
      </c>
      <c r="B417" s="1" t="s">
        <v>12602</v>
      </c>
      <c r="C417" s="16">
        <v>119.99</v>
      </c>
      <c r="D417" s="11"/>
      <c r="E417" s="11">
        <v>4</v>
      </c>
      <c r="F417" s="16">
        <v>14158.82</v>
      </c>
      <c r="G417" s="12">
        <v>0.98878328577414976</v>
      </c>
      <c r="H417"/>
      <c r="I417" s="12" t="str">
        <f t="shared" si="6"/>
        <v>X</v>
      </c>
      <c r="J417" s="2"/>
      <c r="K417"/>
    </row>
    <row r="418" spans="1:11" x14ac:dyDescent="0.25">
      <c r="A418" s="1" t="s">
        <v>12</v>
      </c>
      <c r="B418" s="1" t="s">
        <v>16105</v>
      </c>
      <c r="C418" s="16">
        <v>59.99</v>
      </c>
      <c r="D418" s="11"/>
      <c r="E418" s="11">
        <v>40</v>
      </c>
      <c r="F418" s="16">
        <v>14157.64</v>
      </c>
      <c r="G418" s="12">
        <v>0.98898609100410295</v>
      </c>
      <c r="H418"/>
      <c r="I418" s="12" t="str">
        <f t="shared" si="6"/>
        <v>X</v>
      </c>
      <c r="J418" s="2"/>
      <c r="K418"/>
    </row>
    <row r="419" spans="1:11" x14ac:dyDescent="0.25">
      <c r="A419" s="1" t="s">
        <v>12</v>
      </c>
      <c r="B419" s="1" t="s">
        <v>11807</v>
      </c>
      <c r="C419" s="16">
        <v>42.99</v>
      </c>
      <c r="D419" s="11"/>
      <c r="E419" s="11">
        <v>48</v>
      </c>
      <c r="F419" s="16">
        <v>14100.56</v>
      </c>
      <c r="G419" s="12">
        <v>0.98918807857500235</v>
      </c>
      <c r="H419"/>
      <c r="I419" s="12" t="str">
        <f t="shared" si="6"/>
        <v>X</v>
      </c>
      <c r="J419" s="2"/>
      <c r="K419"/>
    </row>
    <row r="420" spans="1:11" x14ac:dyDescent="0.25">
      <c r="A420" s="1" t="s">
        <v>12</v>
      </c>
      <c r="B420" s="1" t="s">
        <v>15581</v>
      </c>
      <c r="C420" s="16">
        <v>149.99</v>
      </c>
      <c r="D420" s="11"/>
      <c r="E420" s="11">
        <v>0</v>
      </c>
      <c r="F420" s="16">
        <v>14099.06</v>
      </c>
      <c r="G420" s="12">
        <v>0.98939004465871572</v>
      </c>
      <c r="H420"/>
      <c r="I420" s="12" t="str">
        <f t="shared" si="6"/>
        <v>X</v>
      </c>
      <c r="J420" s="2"/>
      <c r="K420"/>
    </row>
    <row r="421" spans="1:11" x14ac:dyDescent="0.25">
      <c r="A421" s="1" t="s">
        <v>12</v>
      </c>
      <c r="B421" s="1" t="s">
        <v>14280</v>
      </c>
      <c r="C421" s="16">
        <v>69.989999999999995</v>
      </c>
      <c r="D421" s="11"/>
      <c r="E421" s="11">
        <v>25</v>
      </c>
      <c r="F421" s="16">
        <v>14088.02</v>
      </c>
      <c r="G421" s="12">
        <v>0.98959185259673954</v>
      </c>
      <c r="H421"/>
      <c r="I421" s="12" t="str">
        <f t="shared" si="6"/>
        <v>X</v>
      </c>
      <c r="J421" s="2"/>
      <c r="K421"/>
    </row>
    <row r="422" spans="1:11" x14ac:dyDescent="0.25">
      <c r="A422" s="1" t="s">
        <v>12</v>
      </c>
      <c r="B422" s="1" t="s">
        <v>15242</v>
      </c>
      <c r="C422" s="16">
        <v>72.989999999999995</v>
      </c>
      <c r="D422" s="11"/>
      <c r="E422" s="11">
        <v>6</v>
      </c>
      <c r="F422" s="16">
        <v>14087.07</v>
      </c>
      <c r="G422" s="12">
        <v>0.98979364692621208</v>
      </c>
      <c r="H422"/>
      <c r="I422" s="12" t="str">
        <f t="shared" si="6"/>
        <v>X</v>
      </c>
      <c r="J422" s="2"/>
      <c r="K422"/>
    </row>
    <row r="423" spans="1:11" x14ac:dyDescent="0.25">
      <c r="A423" s="1" t="s">
        <v>12</v>
      </c>
      <c r="B423" s="1" t="s">
        <v>14880</v>
      </c>
      <c r="C423" s="16">
        <v>79.989999999999995</v>
      </c>
      <c r="D423" s="11"/>
      <c r="E423" s="11">
        <v>39</v>
      </c>
      <c r="F423" s="16">
        <v>13803.23</v>
      </c>
      <c r="G423" s="12">
        <v>0.98999137530708958</v>
      </c>
      <c r="H423"/>
      <c r="I423" s="12" t="str">
        <f t="shared" si="6"/>
        <v>X</v>
      </c>
      <c r="J423" s="2"/>
      <c r="K423"/>
    </row>
    <row r="424" spans="1:11" x14ac:dyDescent="0.25">
      <c r="A424" s="1" t="s">
        <v>12</v>
      </c>
      <c r="B424" s="1" t="s">
        <v>16227</v>
      </c>
      <c r="C424" s="16">
        <v>64.989999999999995</v>
      </c>
      <c r="D424" s="11"/>
      <c r="E424" s="11">
        <v>0</v>
      </c>
      <c r="F424" s="16">
        <v>13257.96</v>
      </c>
      <c r="G424" s="12">
        <v>0.99018129280933631</v>
      </c>
      <c r="H424"/>
      <c r="I424" s="12" t="str">
        <f t="shared" si="6"/>
        <v>X</v>
      </c>
      <c r="J424" s="2"/>
      <c r="K424"/>
    </row>
    <row r="425" spans="1:11" x14ac:dyDescent="0.25">
      <c r="A425" s="1" t="s">
        <v>12</v>
      </c>
      <c r="B425" s="1" t="s">
        <v>14723</v>
      </c>
      <c r="C425" s="16">
        <v>18.989999999999998</v>
      </c>
      <c r="D425" s="11"/>
      <c r="E425" s="11">
        <v>62</v>
      </c>
      <c r="F425" s="16">
        <v>12799.26</v>
      </c>
      <c r="G425" s="12">
        <v>0.99036463953008436</v>
      </c>
      <c r="H425"/>
      <c r="I425" s="12" t="str">
        <f t="shared" si="6"/>
        <v>X</v>
      </c>
      <c r="J425" s="2"/>
      <c r="K425"/>
    </row>
    <row r="426" spans="1:11" x14ac:dyDescent="0.25">
      <c r="A426" s="1" t="s">
        <v>12</v>
      </c>
      <c r="B426" s="1" t="s">
        <v>14757</v>
      </c>
      <c r="C426" s="16">
        <v>44.99</v>
      </c>
      <c r="D426" s="11"/>
      <c r="E426" s="11">
        <v>30</v>
      </c>
      <c r="F426" s="16">
        <v>12578.04</v>
      </c>
      <c r="G426" s="12">
        <v>0.99054481732063138</v>
      </c>
      <c r="H426"/>
      <c r="I426" s="12" t="str">
        <f t="shared" si="6"/>
        <v>X</v>
      </c>
      <c r="J426" s="2"/>
      <c r="K426"/>
    </row>
    <row r="427" spans="1:11" x14ac:dyDescent="0.25">
      <c r="A427" s="1" t="s">
        <v>12</v>
      </c>
      <c r="B427" s="1" t="s">
        <v>13252</v>
      </c>
      <c r="C427" s="16">
        <v>41.99</v>
      </c>
      <c r="D427" s="11"/>
      <c r="E427" s="11">
        <v>5</v>
      </c>
      <c r="F427" s="16">
        <v>12513.02</v>
      </c>
      <c r="G427" s="12">
        <v>0.99072406371328636</v>
      </c>
      <c r="H427"/>
      <c r="I427" s="12" t="str">
        <f t="shared" si="6"/>
        <v>X</v>
      </c>
      <c r="J427" s="2"/>
      <c r="K427"/>
    </row>
    <row r="428" spans="1:11" x14ac:dyDescent="0.25">
      <c r="A428" s="1" t="s">
        <v>12</v>
      </c>
      <c r="B428" s="1" t="s">
        <v>15945</v>
      </c>
      <c r="C428" s="16">
        <v>59.99</v>
      </c>
      <c r="D428" s="11"/>
      <c r="E428" s="11">
        <v>4</v>
      </c>
      <c r="F428" s="16">
        <v>12477.92</v>
      </c>
      <c r="G428" s="12">
        <v>0.99090280730578739</v>
      </c>
      <c r="H428"/>
      <c r="I428" s="12" t="str">
        <f t="shared" si="6"/>
        <v>X</v>
      </c>
      <c r="J428" s="2"/>
      <c r="K428"/>
    </row>
    <row r="429" spans="1:11" x14ac:dyDescent="0.25">
      <c r="A429" s="1" t="s">
        <v>12</v>
      </c>
      <c r="B429" s="1" t="s">
        <v>16355</v>
      </c>
      <c r="C429" s="16">
        <v>129.99</v>
      </c>
      <c r="D429" s="11"/>
      <c r="E429" s="11">
        <v>34</v>
      </c>
      <c r="F429" s="16">
        <v>12349.05</v>
      </c>
      <c r="G429" s="12">
        <v>0.99107970486250963</v>
      </c>
      <c r="H429"/>
      <c r="I429" s="12" t="str">
        <f t="shared" si="6"/>
        <v>X</v>
      </c>
      <c r="J429" s="2"/>
      <c r="K429"/>
    </row>
    <row r="430" spans="1:11" x14ac:dyDescent="0.25">
      <c r="A430" s="1" t="s">
        <v>12</v>
      </c>
      <c r="B430" s="1" t="s">
        <v>15571</v>
      </c>
      <c r="C430" s="16">
        <v>49.99</v>
      </c>
      <c r="D430" s="11"/>
      <c r="E430" s="11">
        <v>51</v>
      </c>
      <c r="F430" s="16">
        <v>12172.36</v>
      </c>
      <c r="G430" s="12">
        <v>0.9912540713719612</v>
      </c>
      <c r="H430"/>
      <c r="I430" s="12" t="str">
        <f t="shared" si="6"/>
        <v>X</v>
      </c>
      <c r="J430" s="2"/>
      <c r="K430"/>
    </row>
    <row r="431" spans="1:11" x14ac:dyDescent="0.25">
      <c r="A431" s="1" t="s">
        <v>12</v>
      </c>
      <c r="B431" s="1" t="s">
        <v>16194</v>
      </c>
      <c r="C431" s="16">
        <v>189.99</v>
      </c>
      <c r="D431" s="11"/>
      <c r="E431" s="11">
        <v>8</v>
      </c>
      <c r="F431" s="16">
        <v>11969.37</v>
      </c>
      <c r="G431" s="12">
        <v>0.99142553009214651</v>
      </c>
      <c r="H431"/>
      <c r="I431" s="12" t="str">
        <f t="shared" si="6"/>
        <v>X</v>
      </c>
      <c r="J431" s="2"/>
      <c r="K431"/>
    </row>
    <row r="432" spans="1:11" x14ac:dyDescent="0.25">
      <c r="A432" s="1" t="s">
        <v>12</v>
      </c>
      <c r="B432" s="1" t="s">
        <v>13333</v>
      </c>
      <c r="C432" s="16">
        <v>39.99</v>
      </c>
      <c r="D432" s="11"/>
      <c r="E432" s="11">
        <v>38</v>
      </c>
      <c r="F432" s="16">
        <v>11677.08</v>
      </c>
      <c r="G432" s="12">
        <v>0.99159280181925502</v>
      </c>
      <c r="H432"/>
      <c r="I432" s="12" t="str">
        <f t="shared" si="6"/>
        <v>X</v>
      </c>
      <c r="J432" s="2"/>
      <c r="K432"/>
    </row>
    <row r="433" spans="1:11" x14ac:dyDescent="0.25">
      <c r="A433" s="1" t="s">
        <v>12</v>
      </c>
      <c r="B433" s="1" t="s">
        <v>12532</v>
      </c>
      <c r="C433" s="16">
        <v>49.99</v>
      </c>
      <c r="D433" s="11"/>
      <c r="E433" s="11">
        <v>3</v>
      </c>
      <c r="F433" s="16">
        <v>11547.69</v>
      </c>
      <c r="G433" s="12">
        <v>0.99175822006169356</v>
      </c>
      <c r="H433"/>
      <c r="I433" s="12" t="str">
        <f t="shared" si="6"/>
        <v>X</v>
      </c>
      <c r="J433" s="2"/>
      <c r="K433"/>
    </row>
    <row r="434" spans="1:11" x14ac:dyDescent="0.25">
      <c r="A434" s="1" t="s">
        <v>12</v>
      </c>
      <c r="B434" s="1" t="s">
        <v>13254</v>
      </c>
      <c r="C434" s="16">
        <v>61.99</v>
      </c>
      <c r="D434" s="11"/>
      <c r="E434" s="11">
        <v>6</v>
      </c>
      <c r="F434" s="16">
        <v>11344.17</v>
      </c>
      <c r="G434" s="12">
        <v>0.99192072292272671</v>
      </c>
      <c r="H434"/>
      <c r="I434" s="12" t="str">
        <f t="shared" si="6"/>
        <v>X</v>
      </c>
      <c r="J434" s="2"/>
      <c r="K434"/>
    </row>
    <row r="435" spans="1:11" x14ac:dyDescent="0.25">
      <c r="A435" s="1" t="s">
        <v>12</v>
      </c>
      <c r="B435" s="1" t="s">
        <v>6756</v>
      </c>
      <c r="C435" s="16">
        <v>79.989999999999995</v>
      </c>
      <c r="D435" s="11"/>
      <c r="E435" s="11">
        <v>15</v>
      </c>
      <c r="F435" s="16">
        <v>11038.62</v>
      </c>
      <c r="G435" s="12">
        <v>0.99207884884395836</v>
      </c>
      <c r="H435"/>
      <c r="I435" s="12" t="str">
        <f t="shared" si="6"/>
        <v>X</v>
      </c>
      <c r="J435" s="2"/>
      <c r="K435"/>
    </row>
    <row r="436" spans="1:11" x14ac:dyDescent="0.25">
      <c r="A436" s="1" t="s">
        <v>12</v>
      </c>
      <c r="B436" s="1" t="s">
        <v>16051</v>
      </c>
      <c r="C436" s="16">
        <v>59.99</v>
      </c>
      <c r="D436" s="11"/>
      <c r="E436" s="11">
        <v>0</v>
      </c>
      <c r="F436" s="16">
        <v>11038.16</v>
      </c>
      <c r="G436" s="12">
        <v>0.99223696817578622</v>
      </c>
      <c r="H436"/>
      <c r="I436" s="12" t="str">
        <f t="shared" si="6"/>
        <v>X</v>
      </c>
      <c r="J436" s="2"/>
      <c r="K436"/>
    </row>
    <row r="437" spans="1:11" x14ac:dyDescent="0.25">
      <c r="A437" s="1" t="s">
        <v>12</v>
      </c>
      <c r="B437" s="1" t="s">
        <v>6327</v>
      </c>
      <c r="C437" s="16">
        <v>199.99</v>
      </c>
      <c r="D437" s="11"/>
      <c r="E437" s="11">
        <v>0</v>
      </c>
      <c r="F437" s="16">
        <v>10999.45</v>
      </c>
      <c r="G437" s="12">
        <v>0.99239453299496572</v>
      </c>
      <c r="H437"/>
      <c r="I437" s="12" t="str">
        <f t="shared" si="6"/>
        <v>X</v>
      </c>
      <c r="J437" s="2"/>
      <c r="K437"/>
    </row>
    <row r="438" spans="1:11" x14ac:dyDescent="0.25">
      <c r="A438" s="1" t="s">
        <v>12</v>
      </c>
      <c r="B438" s="1" t="s">
        <v>16113</v>
      </c>
      <c r="C438" s="16">
        <v>99.99</v>
      </c>
      <c r="D438" s="11"/>
      <c r="E438" s="11">
        <v>7</v>
      </c>
      <c r="F438" s="16">
        <v>10998.9</v>
      </c>
      <c r="G438" s="12">
        <v>0.99255208993551036</v>
      </c>
      <c r="H438"/>
      <c r="I438" s="12" t="str">
        <f t="shared" si="6"/>
        <v>X</v>
      </c>
      <c r="J438" s="2"/>
      <c r="K438"/>
    </row>
    <row r="439" spans="1:11" x14ac:dyDescent="0.25">
      <c r="A439" s="1" t="s">
        <v>12</v>
      </c>
      <c r="B439" s="1" t="s">
        <v>8857</v>
      </c>
      <c r="C439" s="16">
        <v>44.99</v>
      </c>
      <c r="D439" s="11"/>
      <c r="E439" s="11">
        <v>67</v>
      </c>
      <c r="F439" s="16">
        <v>10974.53</v>
      </c>
      <c r="G439" s="12">
        <v>0.99270929778090533</v>
      </c>
      <c r="H439"/>
      <c r="I439" s="12" t="str">
        <f t="shared" si="6"/>
        <v>X</v>
      </c>
      <c r="J439" s="2"/>
      <c r="K439"/>
    </row>
    <row r="440" spans="1:11" x14ac:dyDescent="0.25">
      <c r="A440" s="1" t="s">
        <v>12</v>
      </c>
      <c r="B440" s="1" t="s">
        <v>14994</v>
      </c>
      <c r="C440" s="16">
        <v>69.989999999999995</v>
      </c>
      <c r="D440" s="11"/>
      <c r="E440" s="11">
        <v>45</v>
      </c>
      <c r="F440" s="16">
        <v>10886.37</v>
      </c>
      <c r="G440" s="12">
        <v>0.99286524275275134</v>
      </c>
      <c r="H440"/>
      <c r="I440" s="12" t="str">
        <f t="shared" si="6"/>
        <v>X</v>
      </c>
      <c r="J440" s="2"/>
      <c r="K440"/>
    </row>
    <row r="441" spans="1:11" x14ac:dyDescent="0.25">
      <c r="A441" s="1" t="s">
        <v>12</v>
      </c>
      <c r="B441" s="1" t="s">
        <v>15354</v>
      </c>
      <c r="C441" s="16">
        <v>59.99</v>
      </c>
      <c r="D441" s="11"/>
      <c r="E441" s="11">
        <v>0</v>
      </c>
      <c r="F441" s="16">
        <v>10798.2</v>
      </c>
      <c r="G441" s="12">
        <v>0.99301992470780032</v>
      </c>
      <c r="H441"/>
      <c r="I441" s="12" t="str">
        <f t="shared" si="6"/>
        <v>X</v>
      </c>
      <c r="J441" s="2"/>
      <c r="K441"/>
    </row>
    <row r="442" spans="1:11" x14ac:dyDescent="0.25">
      <c r="A442" s="1" t="s">
        <v>12</v>
      </c>
      <c r="B442" s="1" t="s">
        <v>15585</v>
      </c>
      <c r="C442" s="16">
        <v>19.989999999999998</v>
      </c>
      <c r="D442" s="11"/>
      <c r="E442" s="11">
        <v>52</v>
      </c>
      <c r="F442" s="16">
        <v>10314.84</v>
      </c>
      <c r="G442" s="12">
        <v>0.99316768263201161</v>
      </c>
      <c r="H442"/>
      <c r="I442" s="12" t="str">
        <f t="shared" si="6"/>
        <v>X</v>
      </c>
      <c r="J442" s="2"/>
      <c r="K442"/>
    </row>
    <row r="443" spans="1:11" x14ac:dyDescent="0.25">
      <c r="A443" s="1" t="s">
        <v>12</v>
      </c>
      <c r="B443" s="1" t="s">
        <v>14808</v>
      </c>
      <c r="C443" s="16">
        <v>39.99</v>
      </c>
      <c r="D443" s="11"/>
      <c r="E443" s="11">
        <v>31</v>
      </c>
      <c r="F443" s="16">
        <v>10277.43</v>
      </c>
      <c r="G443" s="12">
        <v>0.99331490466580252</v>
      </c>
      <c r="H443"/>
      <c r="I443" s="12" t="str">
        <f t="shared" si="6"/>
        <v>X</v>
      </c>
      <c r="J443" s="2"/>
      <c r="K443"/>
    </row>
    <row r="444" spans="1:11" x14ac:dyDescent="0.25">
      <c r="A444" s="1" t="s">
        <v>12</v>
      </c>
      <c r="B444" s="1" t="s">
        <v>9889</v>
      </c>
      <c r="C444" s="16">
        <v>64.989999999999995</v>
      </c>
      <c r="D444" s="11"/>
      <c r="E444" s="11">
        <v>35</v>
      </c>
      <c r="F444" s="16">
        <v>10138.44</v>
      </c>
      <c r="G444" s="12">
        <v>0.99346013569693237</v>
      </c>
      <c r="H444"/>
      <c r="I444" s="12" t="str">
        <f t="shared" si="6"/>
        <v>X</v>
      </c>
      <c r="J444" s="2"/>
      <c r="K444"/>
    </row>
    <row r="445" spans="1:11" x14ac:dyDescent="0.25">
      <c r="A445" s="1" t="s">
        <v>12</v>
      </c>
      <c r="B445" s="1" t="s">
        <v>15391</v>
      </c>
      <c r="C445" s="16">
        <v>74.989999999999995</v>
      </c>
      <c r="D445" s="11"/>
      <c r="E445" s="11">
        <v>13</v>
      </c>
      <c r="F445" s="16">
        <v>9973.67</v>
      </c>
      <c r="G445" s="12">
        <v>0.99360300643229693</v>
      </c>
      <c r="H445"/>
      <c r="I445" s="12" t="str">
        <f t="shared" si="6"/>
        <v>X</v>
      </c>
      <c r="J445" s="2"/>
      <c r="K445"/>
    </row>
    <row r="446" spans="1:11" x14ac:dyDescent="0.25">
      <c r="A446" s="1" t="s">
        <v>12</v>
      </c>
      <c r="B446" s="1" t="s">
        <v>14866</v>
      </c>
      <c r="C446" s="16">
        <v>19.989999999999998</v>
      </c>
      <c r="D446" s="11"/>
      <c r="E446" s="11">
        <v>38</v>
      </c>
      <c r="F446" s="16">
        <v>9815.09</v>
      </c>
      <c r="G446" s="12">
        <v>0.99374360554235064</v>
      </c>
      <c r="H446"/>
      <c r="I446" s="12" t="str">
        <f t="shared" si="6"/>
        <v>X</v>
      </c>
      <c r="J446" s="2"/>
      <c r="K446"/>
    </row>
    <row r="447" spans="1:11" x14ac:dyDescent="0.25">
      <c r="A447" s="1" t="s">
        <v>12</v>
      </c>
      <c r="B447" s="1" t="s">
        <v>15021</v>
      </c>
      <c r="C447" s="16">
        <v>36.99</v>
      </c>
      <c r="D447" s="11"/>
      <c r="E447" s="11">
        <v>37</v>
      </c>
      <c r="F447" s="16">
        <v>9732.23</v>
      </c>
      <c r="G447" s="12">
        <v>0.99388301770024612</v>
      </c>
      <c r="H447"/>
      <c r="I447" s="12" t="str">
        <f t="shared" si="6"/>
        <v>X</v>
      </c>
      <c r="J447" s="2"/>
      <c r="K447"/>
    </row>
    <row r="448" spans="1:11" x14ac:dyDescent="0.25">
      <c r="A448" s="1" t="s">
        <v>12</v>
      </c>
      <c r="B448" s="1" t="s">
        <v>13196</v>
      </c>
      <c r="C448" s="16">
        <v>44.99</v>
      </c>
      <c r="D448" s="11"/>
      <c r="E448" s="11">
        <v>34</v>
      </c>
      <c r="F448" s="16">
        <v>9612.73</v>
      </c>
      <c r="G448" s="12">
        <v>0.99402071804565173</v>
      </c>
      <c r="H448"/>
      <c r="I448" s="12" t="str">
        <f t="shared" si="6"/>
        <v>X</v>
      </c>
      <c r="J448" s="2"/>
      <c r="K448"/>
    </row>
    <row r="449" spans="1:11" x14ac:dyDescent="0.25">
      <c r="A449" s="1" t="s">
        <v>12</v>
      </c>
      <c r="B449" s="1" t="s">
        <v>16020</v>
      </c>
      <c r="C449" s="16">
        <v>99.99</v>
      </c>
      <c r="D449" s="11"/>
      <c r="E449" s="11">
        <v>2</v>
      </c>
      <c r="F449" s="16">
        <v>9599.0400000000009</v>
      </c>
      <c r="G449" s="12">
        <v>0.99415822228467254</v>
      </c>
      <c r="H449"/>
      <c r="I449" s="12" t="str">
        <f t="shared" si="6"/>
        <v>X</v>
      </c>
      <c r="J449" s="2"/>
      <c r="K449"/>
    </row>
    <row r="450" spans="1:11" x14ac:dyDescent="0.25">
      <c r="A450" s="1" t="s">
        <v>12</v>
      </c>
      <c r="B450" s="1" t="s">
        <v>14727</v>
      </c>
      <c r="C450" s="16">
        <v>18.989999999999998</v>
      </c>
      <c r="D450" s="11"/>
      <c r="E450" s="11">
        <v>63</v>
      </c>
      <c r="F450" s="16">
        <v>9495</v>
      </c>
      <c r="G450" s="12">
        <v>0.99429423617246782</v>
      </c>
      <c r="H450"/>
      <c r="I450" s="12" t="str">
        <f t="shared" si="6"/>
        <v>X</v>
      </c>
      <c r="J450" s="2"/>
      <c r="K450"/>
    </row>
    <row r="451" spans="1:11" x14ac:dyDescent="0.25">
      <c r="A451" s="1" t="s">
        <v>12</v>
      </c>
      <c r="B451" s="1" t="s">
        <v>15727</v>
      </c>
      <c r="C451" s="16">
        <v>44.99</v>
      </c>
      <c r="D451" s="11"/>
      <c r="E451" s="11">
        <v>50</v>
      </c>
      <c r="F451" s="16">
        <v>9051.85</v>
      </c>
      <c r="G451" s="12">
        <v>0.99442390202925957</v>
      </c>
      <c r="H451"/>
      <c r="I451" s="12" t="str">
        <f t="shared" si="6"/>
        <v>X</v>
      </c>
      <c r="J451" s="2"/>
      <c r="K451"/>
    </row>
    <row r="452" spans="1:11" x14ac:dyDescent="0.25">
      <c r="A452" s="1" t="s">
        <v>12</v>
      </c>
      <c r="B452" s="1" t="s">
        <v>16405</v>
      </c>
      <c r="C452" s="16">
        <v>159.99</v>
      </c>
      <c r="D452" s="11"/>
      <c r="E452" s="11">
        <v>15</v>
      </c>
      <c r="F452" s="16">
        <v>8799.4500000000007</v>
      </c>
      <c r="G452" s="12">
        <v>0.99454995230887622</v>
      </c>
      <c r="H452"/>
      <c r="I452" s="12" t="str">
        <f t="shared" si="6"/>
        <v>X</v>
      </c>
      <c r="J452" s="2"/>
      <c r="K452"/>
    </row>
    <row r="453" spans="1:11" x14ac:dyDescent="0.25">
      <c r="A453" s="1" t="s">
        <v>12</v>
      </c>
      <c r="B453" s="1" t="s">
        <v>15325</v>
      </c>
      <c r="C453" s="16">
        <v>99.99</v>
      </c>
      <c r="D453" s="11"/>
      <c r="E453" s="11">
        <v>13</v>
      </c>
      <c r="F453" s="16">
        <v>8699.1299999999992</v>
      </c>
      <c r="G453" s="12">
        <v>0.99467456552548872</v>
      </c>
      <c r="H453"/>
      <c r="I453" s="12" t="str">
        <f t="shared" si="6"/>
        <v>X</v>
      </c>
      <c r="J453" s="2"/>
      <c r="K453"/>
    </row>
    <row r="454" spans="1:11" x14ac:dyDescent="0.25">
      <c r="A454" s="1" t="s">
        <v>12</v>
      </c>
      <c r="B454" s="1" t="s">
        <v>12568</v>
      </c>
      <c r="C454" s="16">
        <v>119.99</v>
      </c>
      <c r="D454" s="11"/>
      <c r="E454" s="11">
        <v>6</v>
      </c>
      <c r="F454" s="16">
        <v>8519.2900000000009</v>
      </c>
      <c r="G454" s="12">
        <v>0.99479660257173996</v>
      </c>
      <c r="H454"/>
      <c r="I454" s="12" t="str">
        <f t="shared" si="6"/>
        <v>X</v>
      </c>
      <c r="J454" s="2"/>
      <c r="K454"/>
    </row>
    <row r="455" spans="1:11" x14ac:dyDescent="0.25">
      <c r="A455" s="1" t="s">
        <v>12</v>
      </c>
      <c r="B455" s="1" t="s">
        <v>11008</v>
      </c>
      <c r="C455" s="16">
        <v>49.99</v>
      </c>
      <c r="D455" s="11"/>
      <c r="E455" s="11">
        <v>2</v>
      </c>
      <c r="F455" s="16">
        <v>8518.56</v>
      </c>
      <c r="G455" s="12">
        <v>0.99491862916089391</v>
      </c>
      <c r="H455"/>
      <c r="I455" s="12" t="str">
        <f t="shared" si="6"/>
        <v>X</v>
      </c>
      <c r="J455" s="2"/>
      <c r="K455"/>
    </row>
    <row r="456" spans="1:11" x14ac:dyDescent="0.25">
      <c r="A456" s="1" t="s">
        <v>12</v>
      </c>
      <c r="B456" s="1" t="s">
        <v>14998</v>
      </c>
      <c r="C456" s="16">
        <v>39.99</v>
      </c>
      <c r="D456" s="11"/>
      <c r="E456" s="11">
        <v>12</v>
      </c>
      <c r="F456" s="16">
        <v>8397.9</v>
      </c>
      <c r="G456" s="12">
        <v>0.99503892732080079</v>
      </c>
      <c r="H456"/>
      <c r="I456" s="12" t="str">
        <f t="shared" ref="I456:I519" si="7">IF(G456&gt;$K$2,"X"," ")</f>
        <v>X</v>
      </c>
      <c r="J456" s="2"/>
      <c r="K456"/>
    </row>
    <row r="457" spans="1:11" x14ac:dyDescent="0.25">
      <c r="A457" s="1" t="s">
        <v>12</v>
      </c>
      <c r="B457" s="1" t="s">
        <v>16039</v>
      </c>
      <c r="C457" s="16">
        <v>49.99</v>
      </c>
      <c r="D457" s="11"/>
      <c r="E457" s="11">
        <v>55</v>
      </c>
      <c r="F457" s="16">
        <v>8348.33</v>
      </c>
      <c r="G457" s="12">
        <v>0.99515851540083211</v>
      </c>
      <c r="H457"/>
      <c r="I457" s="12" t="str">
        <f t="shared" si="7"/>
        <v>X</v>
      </c>
      <c r="J457" s="2"/>
      <c r="K457"/>
    </row>
    <row r="458" spans="1:11" x14ac:dyDescent="0.25">
      <c r="A458" s="1" t="s">
        <v>12</v>
      </c>
      <c r="B458" s="1" t="s">
        <v>15086</v>
      </c>
      <c r="C458" s="16">
        <v>44.99</v>
      </c>
      <c r="D458" s="11"/>
      <c r="E458" s="11">
        <v>30</v>
      </c>
      <c r="F458" s="16">
        <v>8243.08</v>
      </c>
      <c r="G458" s="12">
        <v>0.99527659579664118</v>
      </c>
      <c r="H458"/>
      <c r="I458" s="12" t="str">
        <f t="shared" si="7"/>
        <v>X</v>
      </c>
      <c r="J458" s="2"/>
      <c r="K458"/>
    </row>
    <row r="459" spans="1:11" x14ac:dyDescent="0.25">
      <c r="A459" s="1" t="s">
        <v>12</v>
      </c>
      <c r="B459" s="1" t="s">
        <v>12428</v>
      </c>
      <c r="C459" s="16">
        <v>79.989999999999995</v>
      </c>
      <c r="D459" s="11"/>
      <c r="E459" s="11">
        <v>23</v>
      </c>
      <c r="F459" s="16">
        <v>8238.9699999999993</v>
      </c>
      <c r="G459" s="12">
        <v>0.9953946173175604</v>
      </c>
      <c r="H459"/>
      <c r="I459" s="12" t="str">
        <f t="shared" si="7"/>
        <v>X</v>
      </c>
      <c r="J459" s="2"/>
      <c r="K459"/>
    </row>
    <row r="460" spans="1:11" x14ac:dyDescent="0.25">
      <c r="A460" s="1" t="s">
        <v>12</v>
      </c>
      <c r="B460" s="1" t="s">
        <v>14701</v>
      </c>
      <c r="C460" s="16">
        <v>159.99</v>
      </c>
      <c r="D460" s="11"/>
      <c r="E460" s="11">
        <v>7</v>
      </c>
      <c r="F460" s="16">
        <v>8159.49</v>
      </c>
      <c r="G460" s="12">
        <v>0.99551150030411384</v>
      </c>
      <c r="H460"/>
      <c r="I460" s="12" t="str">
        <f t="shared" si="7"/>
        <v>X</v>
      </c>
      <c r="J460" s="2"/>
      <c r="K460"/>
    </row>
    <row r="461" spans="1:11" x14ac:dyDescent="0.25">
      <c r="A461" s="1" t="s">
        <v>12</v>
      </c>
      <c r="B461" s="1" t="s">
        <v>15673</v>
      </c>
      <c r="C461" s="16">
        <v>59.99</v>
      </c>
      <c r="D461" s="11"/>
      <c r="E461" s="11">
        <v>33</v>
      </c>
      <c r="F461" s="16">
        <v>8158.64</v>
      </c>
      <c r="G461" s="12">
        <v>0.99562837111459535</v>
      </c>
      <c r="H461"/>
      <c r="I461" s="12" t="str">
        <f t="shared" si="7"/>
        <v>X</v>
      </c>
      <c r="J461" s="2"/>
      <c r="K461"/>
    </row>
    <row r="462" spans="1:11" x14ac:dyDescent="0.25">
      <c r="A462" s="1" t="s">
        <v>12</v>
      </c>
      <c r="B462" s="1" t="s">
        <v>13256</v>
      </c>
      <c r="C462" s="16">
        <v>31.49</v>
      </c>
      <c r="D462" s="11"/>
      <c r="E462" s="11">
        <v>5</v>
      </c>
      <c r="F462" s="16">
        <v>8155.91</v>
      </c>
      <c r="G462" s="12">
        <v>0.99574520281839807</v>
      </c>
      <c r="H462"/>
      <c r="I462" s="12" t="str">
        <f t="shared" si="7"/>
        <v>X</v>
      </c>
      <c r="J462" s="2"/>
      <c r="K462"/>
    </row>
    <row r="463" spans="1:11" x14ac:dyDescent="0.25">
      <c r="A463" s="1" t="s">
        <v>12</v>
      </c>
      <c r="B463" s="1" t="s">
        <v>15789</v>
      </c>
      <c r="C463" s="16">
        <v>139.99</v>
      </c>
      <c r="D463" s="11"/>
      <c r="E463" s="11">
        <v>5</v>
      </c>
      <c r="F463" s="16">
        <v>8119.42</v>
      </c>
      <c r="G463" s="12">
        <v>0.99586151181058791</v>
      </c>
      <c r="H463"/>
      <c r="I463" s="12" t="str">
        <f t="shared" si="7"/>
        <v>X</v>
      </c>
      <c r="J463" s="2"/>
      <c r="K463"/>
    </row>
    <row r="464" spans="1:11" x14ac:dyDescent="0.25">
      <c r="A464" s="1" t="s">
        <v>12</v>
      </c>
      <c r="B464" s="1" t="s">
        <v>15971</v>
      </c>
      <c r="C464" s="16">
        <v>174.99</v>
      </c>
      <c r="D464" s="11"/>
      <c r="E464" s="11">
        <v>1</v>
      </c>
      <c r="F464" s="16">
        <v>7874.55</v>
      </c>
      <c r="G464" s="12">
        <v>0.99597431309127649</v>
      </c>
      <c r="H464"/>
      <c r="I464" s="12" t="str">
        <f t="shared" si="7"/>
        <v>X</v>
      </c>
      <c r="J464" s="2"/>
      <c r="K464"/>
    </row>
    <row r="465" spans="1:11" x14ac:dyDescent="0.25">
      <c r="A465" s="1" t="s">
        <v>12</v>
      </c>
      <c r="B465" s="1" t="s">
        <v>16361</v>
      </c>
      <c r="C465" s="16">
        <v>59.99</v>
      </c>
      <c r="D465" s="11"/>
      <c r="E465" s="11">
        <v>35</v>
      </c>
      <c r="F465" s="16">
        <v>7668.65</v>
      </c>
      <c r="G465" s="12">
        <v>0.9960841648975578</v>
      </c>
      <c r="H465"/>
      <c r="I465" s="12" t="str">
        <f t="shared" si="7"/>
        <v>X</v>
      </c>
      <c r="J465" s="2"/>
      <c r="K465"/>
    </row>
    <row r="466" spans="1:11" x14ac:dyDescent="0.25">
      <c r="A466" s="1" t="s">
        <v>12</v>
      </c>
      <c r="B466" s="1" t="s">
        <v>11958</v>
      </c>
      <c r="C466" s="16">
        <v>149.99</v>
      </c>
      <c r="D466" s="11"/>
      <c r="E466" s="11">
        <v>3</v>
      </c>
      <c r="F466" s="16">
        <v>7649.49</v>
      </c>
      <c r="G466" s="12">
        <v>0.996193742240849</v>
      </c>
      <c r="H466"/>
      <c r="I466" s="12" t="str">
        <f t="shared" si="7"/>
        <v>X</v>
      </c>
      <c r="J466" s="2"/>
      <c r="K466"/>
    </row>
    <row r="467" spans="1:11" x14ac:dyDescent="0.25">
      <c r="A467" s="1" t="s">
        <v>12</v>
      </c>
      <c r="B467" s="1" t="s">
        <v>13758</v>
      </c>
      <c r="C467" s="16">
        <v>39.99</v>
      </c>
      <c r="D467" s="11"/>
      <c r="E467" s="11">
        <v>40</v>
      </c>
      <c r="F467" s="16">
        <v>7478.13</v>
      </c>
      <c r="G467" s="12">
        <v>0.99630086488800407</v>
      </c>
      <c r="H467"/>
      <c r="I467" s="12" t="str">
        <f t="shared" si="7"/>
        <v>X</v>
      </c>
      <c r="J467" s="2"/>
      <c r="K467"/>
    </row>
    <row r="468" spans="1:11" x14ac:dyDescent="0.25">
      <c r="A468" s="1" t="s">
        <v>12</v>
      </c>
      <c r="B468" s="1" t="s">
        <v>6785</v>
      </c>
      <c r="C468" s="16">
        <v>53.99</v>
      </c>
      <c r="D468" s="11"/>
      <c r="E468" s="11">
        <v>4</v>
      </c>
      <c r="F468" s="16">
        <v>7450.62</v>
      </c>
      <c r="G468" s="12">
        <v>0.99640759346016683</v>
      </c>
      <c r="H468"/>
      <c r="I468" s="12" t="str">
        <f t="shared" si="7"/>
        <v>X</v>
      </c>
      <c r="J468" s="2"/>
      <c r="K468"/>
    </row>
    <row r="469" spans="1:11" x14ac:dyDescent="0.25">
      <c r="A469" s="1" t="s">
        <v>12</v>
      </c>
      <c r="B469" s="1" t="s">
        <v>13698</v>
      </c>
      <c r="C469" s="16">
        <v>99.99</v>
      </c>
      <c r="D469" s="11"/>
      <c r="E469" s="11">
        <v>0</v>
      </c>
      <c r="F469" s="16">
        <v>6699.33</v>
      </c>
      <c r="G469" s="12">
        <v>0.9965035599603167</v>
      </c>
      <c r="H469"/>
      <c r="I469" s="12" t="str">
        <f t="shared" si="7"/>
        <v>X</v>
      </c>
      <c r="J469" s="2"/>
      <c r="K469"/>
    </row>
    <row r="470" spans="1:11" x14ac:dyDescent="0.25">
      <c r="A470" s="1" t="s">
        <v>12</v>
      </c>
      <c r="B470" s="1" t="s">
        <v>15907</v>
      </c>
      <c r="C470" s="16">
        <v>199.99</v>
      </c>
      <c r="D470" s="11"/>
      <c r="E470" s="11">
        <v>4</v>
      </c>
      <c r="F470" s="16">
        <v>6599.67</v>
      </c>
      <c r="G470" s="12">
        <v>0.99659809885182438</v>
      </c>
      <c r="H470"/>
      <c r="I470" s="12" t="str">
        <f t="shared" si="7"/>
        <v>X</v>
      </c>
      <c r="J470" s="2"/>
      <c r="K470"/>
    </row>
    <row r="471" spans="1:11" x14ac:dyDescent="0.25">
      <c r="A471" s="1" t="s">
        <v>12</v>
      </c>
      <c r="B471" s="1" t="s">
        <v>15976</v>
      </c>
      <c r="C471" s="16">
        <v>119.99</v>
      </c>
      <c r="D471" s="11"/>
      <c r="E471" s="11">
        <v>0</v>
      </c>
      <c r="F471" s="16">
        <v>6479.46</v>
      </c>
      <c r="G471" s="12">
        <v>0.9966909157602406</v>
      </c>
      <c r="H471"/>
      <c r="I471" s="12" t="str">
        <f t="shared" si="7"/>
        <v>X</v>
      </c>
      <c r="J471" s="2"/>
      <c r="K471"/>
    </row>
    <row r="472" spans="1:11" x14ac:dyDescent="0.25">
      <c r="A472" s="1" t="s">
        <v>12</v>
      </c>
      <c r="B472" s="1" t="s">
        <v>16341</v>
      </c>
      <c r="C472" s="16">
        <v>54.99</v>
      </c>
      <c r="D472" s="11"/>
      <c r="E472" s="11">
        <v>4</v>
      </c>
      <c r="F472" s="16">
        <v>6378.84</v>
      </c>
      <c r="G472" s="12">
        <v>0.99678229130821583</v>
      </c>
      <c r="H472"/>
      <c r="I472" s="12" t="str">
        <f t="shared" si="7"/>
        <v>X</v>
      </c>
      <c r="J472" s="2"/>
      <c r="K472"/>
    </row>
    <row r="473" spans="1:11" x14ac:dyDescent="0.25">
      <c r="A473" s="1" t="s">
        <v>12</v>
      </c>
      <c r="B473" s="1" t="s">
        <v>16349</v>
      </c>
      <c r="C473" s="16">
        <v>46.99</v>
      </c>
      <c r="D473" s="11"/>
      <c r="E473" s="11">
        <v>53</v>
      </c>
      <c r="F473" s="16">
        <v>6296.66</v>
      </c>
      <c r="G473" s="12">
        <v>0.99687248964489028</v>
      </c>
      <c r="H473"/>
      <c r="I473" s="12" t="str">
        <f t="shared" si="7"/>
        <v>X</v>
      </c>
      <c r="J473" s="2"/>
      <c r="K473"/>
    </row>
    <row r="474" spans="1:11" x14ac:dyDescent="0.25">
      <c r="A474" s="1" t="s">
        <v>12</v>
      </c>
      <c r="B474" s="1" t="s">
        <v>14940</v>
      </c>
      <c r="C474" s="16">
        <v>154.99</v>
      </c>
      <c r="D474" s="11"/>
      <c r="E474" s="11">
        <v>0</v>
      </c>
      <c r="F474" s="16">
        <v>6199.6</v>
      </c>
      <c r="G474" s="12">
        <v>0.99696129761737839</v>
      </c>
      <c r="H474"/>
      <c r="I474" s="12" t="str">
        <f t="shared" si="7"/>
        <v>X</v>
      </c>
      <c r="J474" s="2"/>
      <c r="K474"/>
    </row>
    <row r="475" spans="1:11" x14ac:dyDescent="0.25">
      <c r="A475" s="1" t="s">
        <v>12</v>
      </c>
      <c r="B475" s="1" t="s">
        <v>16243</v>
      </c>
      <c r="C475" s="16">
        <v>69.989999999999995</v>
      </c>
      <c r="D475" s="11"/>
      <c r="E475" s="11">
        <v>27</v>
      </c>
      <c r="F475" s="16">
        <v>6159.12</v>
      </c>
      <c r="G475" s="12">
        <v>0.99704952572233863</v>
      </c>
      <c r="H475"/>
      <c r="I475" s="12" t="str">
        <f t="shared" si="7"/>
        <v>X</v>
      </c>
      <c r="J475" s="2"/>
      <c r="K475"/>
    </row>
    <row r="476" spans="1:11" x14ac:dyDescent="0.25">
      <c r="A476" s="1" t="s">
        <v>12</v>
      </c>
      <c r="B476" s="1" t="s">
        <v>16241</v>
      </c>
      <c r="C476" s="16">
        <v>69.989999999999995</v>
      </c>
      <c r="D476" s="11"/>
      <c r="E476" s="11">
        <v>13</v>
      </c>
      <c r="F476" s="16">
        <v>6089.13</v>
      </c>
      <c r="G476" s="12">
        <v>0.99713675123519696</v>
      </c>
      <c r="H476"/>
      <c r="I476" s="12" t="str">
        <f t="shared" si="7"/>
        <v>X</v>
      </c>
      <c r="J476" s="2"/>
      <c r="K476"/>
    </row>
    <row r="477" spans="1:11" x14ac:dyDescent="0.25">
      <c r="A477" s="1" t="s">
        <v>12</v>
      </c>
      <c r="B477" s="1" t="s">
        <v>13847</v>
      </c>
      <c r="C477" s="16">
        <v>64.989999999999995</v>
      </c>
      <c r="D477" s="11"/>
      <c r="E477" s="11">
        <v>16</v>
      </c>
      <c r="F477" s="16">
        <v>6044.07</v>
      </c>
      <c r="G477" s="12">
        <v>0.99722333127298579</v>
      </c>
      <c r="H477"/>
      <c r="I477" s="12" t="str">
        <f t="shared" si="7"/>
        <v>X</v>
      </c>
      <c r="J477" s="2"/>
      <c r="K477"/>
    </row>
    <row r="478" spans="1:11" x14ac:dyDescent="0.25">
      <c r="A478" s="1" t="s">
        <v>12</v>
      </c>
      <c r="B478" s="1" t="s">
        <v>15635</v>
      </c>
      <c r="C478" s="16">
        <v>149.99</v>
      </c>
      <c r="D478" s="11"/>
      <c r="E478" s="11">
        <v>0</v>
      </c>
      <c r="F478" s="16">
        <v>5999.6</v>
      </c>
      <c r="G478" s="12">
        <v>0.99730927428733185</v>
      </c>
      <c r="H478"/>
      <c r="I478" s="12" t="str">
        <f t="shared" si="7"/>
        <v>X</v>
      </c>
      <c r="J478" s="2"/>
      <c r="K478"/>
    </row>
    <row r="479" spans="1:11" x14ac:dyDescent="0.25">
      <c r="A479" s="1" t="s">
        <v>12</v>
      </c>
      <c r="B479" s="1" t="s">
        <v>15637</v>
      </c>
      <c r="C479" s="16">
        <v>149.99</v>
      </c>
      <c r="D479" s="11"/>
      <c r="E479" s="11">
        <v>0</v>
      </c>
      <c r="F479" s="16">
        <v>5999.6</v>
      </c>
      <c r="G479" s="12">
        <v>0.99739521730167779</v>
      </c>
      <c r="H479"/>
      <c r="I479" s="12" t="str">
        <f t="shared" si="7"/>
        <v>X</v>
      </c>
      <c r="J479" s="2"/>
      <c r="K479"/>
    </row>
    <row r="480" spans="1:11" x14ac:dyDescent="0.25">
      <c r="A480" s="1" t="s">
        <v>12</v>
      </c>
      <c r="B480" s="1" t="s">
        <v>15633</v>
      </c>
      <c r="C480" s="16">
        <v>149.99</v>
      </c>
      <c r="D480" s="11"/>
      <c r="E480" s="11">
        <v>0</v>
      </c>
      <c r="F480" s="16">
        <v>5999.6</v>
      </c>
      <c r="G480" s="12">
        <v>0.99748116031602385</v>
      </c>
      <c r="H480"/>
      <c r="I480" s="12" t="str">
        <f t="shared" si="7"/>
        <v>X</v>
      </c>
      <c r="J480" s="2"/>
      <c r="K480"/>
    </row>
    <row r="481" spans="1:11" x14ac:dyDescent="0.25">
      <c r="A481" s="1" t="s">
        <v>12</v>
      </c>
      <c r="B481" s="1" t="s">
        <v>15969</v>
      </c>
      <c r="C481" s="16">
        <v>124.99</v>
      </c>
      <c r="D481" s="11"/>
      <c r="E481" s="11">
        <v>17</v>
      </c>
      <c r="F481" s="16">
        <v>5999.52</v>
      </c>
      <c r="G481" s="12">
        <v>0.9975671021843866</v>
      </c>
      <c r="H481"/>
      <c r="I481" s="12" t="str">
        <f t="shared" si="7"/>
        <v>X</v>
      </c>
      <c r="J481" s="2"/>
      <c r="K481"/>
    </row>
    <row r="482" spans="1:11" x14ac:dyDescent="0.25">
      <c r="A482" s="1" t="s">
        <v>12</v>
      </c>
      <c r="B482" s="1" t="s">
        <v>14411</v>
      </c>
      <c r="C482" s="16">
        <v>49.99</v>
      </c>
      <c r="D482" s="11"/>
      <c r="E482" s="11">
        <v>11</v>
      </c>
      <c r="F482" s="16">
        <v>5998.8</v>
      </c>
      <c r="G482" s="12">
        <v>0.99765303373890013</v>
      </c>
      <c r="H482"/>
      <c r="I482" s="12" t="str">
        <f t="shared" si="7"/>
        <v>X</v>
      </c>
      <c r="J482" s="2"/>
      <c r="K482"/>
    </row>
    <row r="483" spans="1:11" x14ac:dyDescent="0.25">
      <c r="A483" s="1" t="s">
        <v>12</v>
      </c>
      <c r="B483" s="1" t="s">
        <v>13238</v>
      </c>
      <c r="C483" s="16">
        <v>49.99</v>
      </c>
      <c r="D483" s="11"/>
      <c r="E483" s="11">
        <v>40</v>
      </c>
      <c r="F483" s="16">
        <v>5863.75</v>
      </c>
      <c r="G483" s="12">
        <v>0.99773703073042819</v>
      </c>
      <c r="H483"/>
      <c r="I483" s="12" t="str">
        <f t="shared" si="7"/>
        <v>X</v>
      </c>
      <c r="J483" s="2"/>
      <c r="K483"/>
    </row>
    <row r="484" spans="1:11" x14ac:dyDescent="0.25">
      <c r="A484" s="1" t="s">
        <v>12</v>
      </c>
      <c r="B484" s="1" t="s">
        <v>12371</v>
      </c>
      <c r="C484" s="16">
        <v>69.989999999999995</v>
      </c>
      <c r="D484" s="11"/>
      <c r="E484" s="11">
        <v>18</v>
      </c>
      <c r="F484" s="16">
        <v>5669.19</v>
      </c>
      <c r="G484" s="12">
        <v>0.9978182406906756</v>
      </c>
      <c r="H484"/>
      <c r="I484" s="12" t="str">
        <f t="shared" si="7"/>
        <v>X</v>
      </c>
      <c r="J484" s="2"/>
      <c r="K484"/>
    </row>
    <row r="485" spans="1:11" x14ac:dyDescent="0.25">
      <c r="A485" s="1" t="s">
        <v>12</v>
      </c>
      <c r="B485" s="1" t="s">
        <v>13090</v>
      </c>
      <c r="C485" s="16">
        <v>69.989999999999995</v>
      </c>
      <c r="D485" s="11"/>
      <c r="E485" s="11">
        <v>6</v>
      </c>
      <c r="F485" s="16">
        <v>5599.2</v>
      </c>
      <c r="G485" s="12">
        <v>0.99789844805882133</v>
      </c>
      <c r="H485"/>
      <c r="I485" s="12" t="str">
        <f t="shared" si="7"/>
        <v>X</v>
      </c>
      <c r="J485" s="2"/>
      <c r="K485"/>
    </row>
    <row r="486" spans="1:11" x14ac:dyDescent="0.25">
      <c r="A486" s="1" t="s">
        <v>12</v>
      </c>
      <c r="B486" s="1" t="s">
        <v>14942</v>
      </c>
      <c r="C486" s="16">
        <v>74.989999999999995</v>
      </c>
      <c r="D486" s="11"/>
      <c r="E486" s="11">
        <v>21</v>
      </c>
      <c r="F486" s="16">
        <v>5399.28</v>
      </c>
      <c r="G486" s="12">
        <v>0.99797579161480809</v>
      </c>
      <c r="H486"/>
      <c r="I486" s="12" t="str">
        <f t="shared" si="7"/>
        <v>X</v>
      </c>
      <c r="J486" s="2"/>
      <c r="K486"/>
    </row>
    <row r="487" spans="1:11" x14ac:dyDescent="0.25">
      <c r="A487" s="1" t="s">
        <v>12</v>
      </c>
      <c r="B487" s="1" t="s">
        <v>15967</v>
      </c>
      <c r="C487" s="16">
        <v>69.989999999999995</v>
      </c>
      <c r="D487" s="11"/>
      <c r="E487" s="11">
        <v>4</v>
      </c>
      <c r="F487" s="16">
        <v>5109.2700000000004</v>
      </c>
      <c r="G487" s="12">
        <v>0.99804898083824101</v>
      </c>
      <c r="H487"/>
      <c r="I487" s="12" t="str">
        <f t="shared" si="7"/>
        <v>X</v>
      </c>
      <c r="J487" s="2"/>
      <c r="K487"/>
    </row>
    <row r="488" spans="1:11" x14ac:dyDescent="0.25">
      <c r="A488" s="1" t="s">
        <v>12</v>
      </c>
      <c r="B488" s="1" t="s">
        <v>13087</v>
      </c>
      <c r="C488" s="16">
        <v>5.99</v>
      </c>
      <c r="D488" s="11"/>
      <c r="E488" s="11">
        <v>4</v>
      </c>
      <c r="F488" s="16">
        <v>5046.72</v>
      </c>
      <c r="G488" s="12">
        <v>0.99812127404601492</v>
      </c>
      <c r="H488"/>
      <c r="I488" s="12" t="str">
        <f t="shared" si="7"/>
        <v>X</v>
      </c>
      <c r="J488" s="2"/>
      <c r="K488"/>
    </row>
    <row r="489" spans="1:11" x14ac:dyDescent="0.25">
      <c r="A489" s="1" t="s">
        <v>12</v>
      </c>
      <c r="B489" s="1" t="s">
        <v>16143</v>
      </c>
      <c r="C489" s="16">
        <v>54.99</v>
      </c>
      <c r="D489" s="11"/>
      <c r="E489" s="11">
        <v>51</v>
      </c>
      <c r="F489" s="16">
        <v>5004.09</v>
      </c>
      <c r="G489" s="12">
        <v>0.99819295658796092</v>
      </c>
      <c r="H489"/>
      <c r="I489" s="12" t="str">
        <f t="shared" si="7"/>
        <v>X</v>
      </c>
      <c r="J489" s="2"/>
      <c r="K489"/>
    </row>
    <row r="490" spans="1:11" x14ac:dyDescent="0.25">
      <c r="A490" s="1" t="s">
        <v>12</v>
      </c>
      <c r="B490" s="1" t="s">
        <v>15607</v>
      </c>
      <c r="C490" s="16">
        <v>14.99</v>
      </c>
      <c r="D490" s="11"/>
      <c r="E490" s="11">
        <v>52</v>
      </c>
      <c r="F490" s="16">
        <v>4886.74</v>
      </c>
      <c r="G490" s="12">
        <v>0.99826295811571697</v>
      </c>
      <c r="H490"/>
      <c r="I490" s="12" t="str">
        <f t="shared" si="7"/>
        <v>X</v>
      </c>
      <c r="J490" s="2"/>
      <c r="K490"/>
    </row>
    <row r="491" spans="1:11" x14ac:dyDescent="0.25">
      <c r="A491" s="1" t="s">
        <v>12</v>
      </c>
      <c r="B491" s="1" t="s">
        <v>16392</v>
      </c>
      <c r="C491" s="16">
        <v>49.99</v>
      </c>
      <c r="D491" s="11"/>
      <c r="E491" s="11">
        <v>18</v>
      </c>
      <c r="F491" s="16">
        <v>4799.04</v>
      </c>
      <c r="G491" s="12">
        <v>0.99833170335932797</v>
      </c>
      <c r="H491"/>
      <c r="I491" s="12" t="str">
        <f t="shared" si="7"/>
        <v>X</v>
      </c>
      <c r="J491" s="2"/>
      <c r="K491"/>
    </row>
    <row r="492" spans="1:11" x14ac:dyDescent="0.25">
      <c r="A492" s="1" t="s">
        <v>12</v>
      </c>
      <c r="B492" s="1" t="s">
        <v>13716</v>
      </c>
      <c r="C492" s="16">
        <v>139.99</v>
      </c>
      <c r="D492" s="11"/>
      <c r="E492" s="11">
        <v>22</v>
      </c>
      <c r="F492" s="16">
        <v>4759.66</v>
      </c>
      <c r="G492" s="12">
        <v>0.99839988449268047</v>
      </c>
      <c r="H492"/>
      <c r="I492" s="12" t="str">
        <f t="shared" si="7"/>
        <v>X</v>
      </c>
      <c r="J492" s="2"/>
      <c r="K492"/>
    </row>
    <row r="493" spans="1:11" x14ac:dyDescent="0.25">
      <c r="A493" s="1" t="s">
        <v>12</v>
      </c>
      <c r="B493" s="1" t="s">
        <v>15063</v>
      </c>
      <c r="C493" s="16">
        <v>25.99</v>
      </c>
      <c r="D493" s="11"/>
      <c r="E493" s="11">
        <v>54</v>
      </c>
      <c r="F493" s="16">
        <v>4548.25</v>
      </c>
      <c r="G493" s="12">
        <v>0.99846503722202906</v>
      </c>
      <c r="H493"/>
      <c r="I493" s="12" t="str">
        <f t="shared" si="7"/>
        <v>X</v>
      </c>
      <c r="J493" s="2"/>
      <c r="K493"/>
    </row>
    <row r="494" spans="1:11" x14ac:dyDescent="0.25">
      <c r="A494" s="1" t="s">
        <v>12</v>
      </c>
      <c r="B494" s="1" t="s">
        <v>16419</v>
      </c>
      <c r="C494" s="16">
        <v>249.99</v>
      </c>
      <c r="D494" s="11"/>
      <c r="E494" s="11">
        <v>7</v>
      </c>
      <c r="F494" s="16">
        <v>4499.82</v>
      </c>
      <c r="G494" s="12">
        <v>0.99852949620176346</v>
      </c>
      <c r="H494"/>
      <c r="I494" s="12" t="str">
        <f t="shared" si="7"/>
        <v>X</v>
      </c>
      <c r="J494" s="2"/>
      <c r="K494"/>
    </row>
    <row r="495" spans="1:11" x14ac:dyDescent="0.25">
      <c r="A495" s="1" t="s">
        <v>12</v>
      </c>
      <c r="B495" s="1" t="s">
        <v>14873</v>
      </c>
      <c r="C495" s="16">
        <v>164.99</v>
      </c>
      <c r="D495" s="11"/>
      <c r="E495" s="11">
        <v>6</v>
      </c>
      <c r="F495" s="16">
        <v>4454.7299999999996</v>
      </c>
      <c r="G495" s="12">
        <v>0.99859330927668477</v>
      </c>
      <c r="H495"/>
      <c r="I495" s="12" t="str">
        <f t="shared" si="7"/>
        <v>X</v>
      </c>
      <c r="J495" s="2"/>
      <c r="K495"/>
    </row>
    <row r="496" spans="1:11" x14ac:dyDescent="0.25">
      <c r="A496" s="1" t="s">
        <v>12</v>
      </c>
      <c r="B496" s="1" t="s">
        <v>14088</v>
      </c>
      <c r="C496" s="16">
        <v>2199.9899999999998</v>
      </c>
      <c r="D496" s="11"/>
      <c r="E496" s="11">
        <v>3</v>
      </c>
      <c r="F496" s="16">
        <v>4399.9799999999996</v>
      </c>
      <c r="G496" s="12">
        <v>0.99865633806931475</v>
      </c>
      <c r="H496"/>
      <c r="I496" s="12" t="str">
        <f t="shared" si="7"/>
        <v>X</v>
      </c>
      <c r="J496" s="2"/>
      <c r="K496"/>
    </row>
    <row r="497" spans="1:11" x14ac:dyDescent="0.25">
      <c r="A497" s="1" t="s">
        <v>12</v>
      </c>
      <c r="B497" s="1" t="s">
        <v>14870</v>
      </c>
      <c r="C497" s="16">
        <v>49.99</v>
      </c>
      <c r="D497" s="11"/>
      <c r="E497" s="11">
        <v>14</v>
      </c>
      <c r="F497" s="16">
        <v>4399.12</v>
      </c>
      <c r="G497" s="12">
        <v>0.99871935454262473</v>
      </c>
      <c r="H497"/>
      <c r="I497" s="12" t="str">
        <f t="shared" si="7"/>
        <v>X</v>
      </c>
      <c r="J497" s="2"/>
      <c r="K497"/>
    </row>
    <row r="498" spans="1:11" x14ac:dyDescent="0.25">
      <c r="A498" s="1" t="s">
        <v>12</v>
      </c>
      <c r="B498" s="1" t="s">
        <v>14449</v>
      </c>
      <c r="C498" s="16">
        <v>89.99</v>
      </c>
      <c r="D498" s="11"/>
      <c r="E498" s="11">
        <v>0</v>
      </c>
      <c r="F498" s="16">
        <v>4319.5200000000004</v>
      </c>
      <c r="G498" s="12">
        <v>0.99878123076259406</v>
      </c>
      <c r="H498"/>
      <c r="I498" s="12" t="str">
        <f t="shared" si="7"/>
        <v>X</v>
      </c>
      <c r="J498" s="2"/>
      <c r="K498"/>
    </row>
    <row r="499" spans="1:11" x14ac:dyDescent="0.25">
      <c r="A499" s="1" t="s">
        <v>12</v>
      </c>
      <c r="B499" s="1" t="s">
        <v>16229</v>
      </c>
      <c r="C499" s="16">
        <v>89.99</v>
      </c>
      <c r="D499" s="11"/>
      <c r="E499" s="11">
        <v>6</v>
      </c>
      <c r="F499" s="16">
        <v>4229.53</v>
      </c>
      <c r="G499" s="12">
        <v>0.99884181789464743</v>
      </c>
      <c r="H499"/>
      <c r="I499" s="12" t="str">
        <f t="shared" si="7"/>
        <v>X</v>
      </c>
      <c r="J499" s="2"/>
      <c r="K499"/>
    </row>
    <row r="500" spans="1:11" x14ac:dyDescent="0.25">
      <c r="A500" s="1" t="s">
        <v>12</v>
      </c>
      <c r="B500" s="1" t="s">
        <v>14489</v>
      </c>
      <c r="C500" s="16">
        <v>99.99</v>
      </c>
      <c r="D500" s="11"/>
      <c r="E500" s="11">
        <v>3</v>
      </c>
      <c r="F500" s="16">
        <v>4199.58</v>
      </c>
      <c r="G500" s="12">
        <v>0.99890197599921893</v>
      </c>
      <c r="H500"/>
      <c r="I500" s="12" t="str">
        <f t="shared" si="7"/>
        <v>X</v>
      </c>
      <c r="J500" s="2"/>
      <c r="K500"/>
    </row>
    <row r="501" spans="1:11" x14ac:dyDescent="0.25">
      <c r="A501" s="1" t="s">
        <v>12</v>
      </c>
      <c r="B501" s="1" t="s">
        <v>15937</v>
      </c>
      <c r="C501" s="16">
        <v>24.99</v>
      </c>
      <c r="D501" s="11"/>
      <c r="E501" s="11">
        <v>22</v>
      </c>
      <c r="F501" s="16">
        <v>4023.39</v>
      </c>
      <c r="G501" s="12">
        <v>0.99895961021891533</v>
      </c>
      <c r="H501"/>
      <c r="I501" s="12" t="str">
        <f t="shared" si="7"/>
        <v>X</v>
      </c>
      <c r="J501" s="2"/>
      <c r="K501"/>
    </row>
    <row r="502" spans="1:11" x14ac:dyDescent="0.25">
      <c r="A502" s="1" t="s">
        <v>12</v>
      </c>
      <c r="B502" s="1" t="s">
        <v>15693</v>
      </c>
      <c r="C502" s="16">
        <v>29.99</v>
      </c>
      <c r="D502" s="11"/>
      <c r="E502" s="11">
        <v>23</v>
      </c>
      <c r="F502" s="16">
        <v>3498.79</v>
      </c>
      <c r="G502" s="12">
        <v>0.99900972965340495</v>
      </c>
      <c r="H502"/>
      <c r="I502" s="12" t="str">
        <f t="shared" si="7"/>
        <v>X</v>
      </c>
      <c r="J502" s="2"/>
      <c r="K502"/>
    </row>
    <row r="503" spans="1:11" x14ac:dyDescent="0.25">
      <c r="A503" s="1" t="s">
        <v>12</v>
      </c>
      <c r="B503" s="1" t="s">
        <v>12186</v>
      </c>
      <c r="C503" s="16">
        <v>34.99</v>
      </c>
      <c r="D503" s="11"/>
      <c r="E503" s="11">
        <v>41</v>
      </c>
      <c r="F503" s="16">
        <v>3443.02</v>
      </c>
      <c r="G503" s="12">
        <v>0.99905905019431662</v>
      </c>
      <c r="H503"/>
      <c r="I503" s="12" t="str">
        <f t="shared" si="7"/>
        <v>X</v>
      </c>
      <c r="J503" s="2"/>
      <c r="K503"/>
    </row>
    <row r="504" spans="1:11" x14ac:dyDescent="0.25">
      <c r="A504" s="1" t="s">
        <v>12</v>
      </c>
      <c r="B504" s="1" t="s">
        <v>12030</v>
      </c>
      <c r="C504" s="16">
        <v>84.99</v>
      </c>
      <c r="D504" s="11"/>
      <c r="E504" s="11">
        <v>12</v>
      </c>
      <c r="F504" s="16">
        <v>3229.62</v>
      </c>
      <c r="G504" s="12">
        <v>0.99910531382489087</v>
      </c>
      <c r="H504"/>
      <c r="I504" s="12" t="str">
        <f t="shared" si="7"/>
        <v>X</v>
      </c>
      <c r="J504" s="2"/>
      <c r="K504"/>
    </row>
    <row r="505" spans="1:11" x14ac:dyDescent="0.25">
      <c r="A505" s="1" t="s">
        <v>12</v>
      </c>
      <c r="B505" s="1" t="s">
        <v>15799</v>
      </c>
      <c r="C505" s="16">
        <v>67.989999999999995</v>
      </c>
      <c r="D505" s="11"/>
      <c r="E505" s="11">
        <v>0</v>
      </c>
      <c r="F505" s="16">
        <v>3195.53</v>
      </c>
      <c r="G505" s="12">
        <v>0.9991510891233496</v>
      </c>
      <c r="H505"/>
      <c r="I505" s="12" t="str">
        <f t="shared" si="7"/>
        <v>X</v>
      </c>
      <c r="J505" s="2"/>
      <c r="K505"/>
    </row>
    <row r="506" spans="1:11" x14ac:dyDescent="0.25">
      <c r="A506" s="1" t="s">
        <v>12</v>
      </c>
      <c r="B506" s="1" t="s">
        <v>15396</v>
      </c>
      <c r="C506" s="16">
        <v>56.99</v>
      </c>
      <c r="D506" s="11"/>
      <c r="E506" s="11">
        <v>5</v>
      </c>
      <c r="F506" s="16">
        <v>3077.46</v>
      </c>
      <c r="G506" s="12">
        <v>0.99919517309376915</v>
      </c>
      <c r="H506"/>
      <c r="I506" s="12" t="str">
        <f t="shared" si="7"/>
        <v>X</v>
      </c>
      <c r="J506" s="2"/>
      <c r="K506"/>
    </row>
    <row r="507" spans="1:11" x14ac:dyDescent="0.25">
      <c r="A507" s="1" t="s">
        <v>12</v>
      </c>
      <c r="B507" s="1" t="s">
        <v>12946</v>
      </c>
      <c r="C507" s="16">
        <v>199.99</v>
      </c>
      <c r="D507" s="11"/>
      <c r="E507" s="11">
        <v>5</v>
      </c>
      <c r="F507" s="16">
        <v>2999.85</v>
      </c>
      <c r="G507" s="12">
        <v>0.99923814531718169</v>
      </c>
      <c r="H507"/>
      <c r="I507" s="12" t="str">
        <f t="shared" si="7"/>
        <v>X</v>
      </c>
      <c r="J507" s="2"/>
      <c r="K507"/>
    </row>
    <row r="508" spans="1:11" x14ac:dyDescent="0.25">
      <c r="A508" s="1" t="s">
        <v>12</v>
      </c>
      <c r="B508" s="1" t="s">
        <v>14455</v>
      </c>
      <c r="C508" s="16">
        <v>49.99</v>
      </c>
      <c r="D508" s="11"/>
      <c r="E508" s="11">
        <v>3</v>
      </c>
      <c r="F508" s="16">
        <v>2849.43</v>
      </c>
      <c r="G508" s="12">
        <v>0.99927896280557571</v>
      </c>
      <c r="H508"/>
      <c r="I508" s="12" t="str">
        <f t="shared" si="7"/>
        <v>X</v>
      </c>
      <c r="J508" s="2"/>
      <c r="K508"/>
    </row>
    <row r="509" spans="1:11" x14ac:dyDescent="0.25">
      <c r="A509" s="1" t="s">
        <v>12</v>
      </c>
      <c r="B509" s="1" t="s">
        <v>11656</v>
      </c>
      <c r="C509" s="16">
        <v>29.99</v>
      </c>
      <c r="D509" s="11"/>
      <c r="E509" s="11">
        <v>4</v>
      </c>
      <c r="F509" s="16">
        <v>2609.13</v>
      </c>
      <c r="G509" s="12">
        <v>0.99931633804676179</v>
      </c>
      <c r="H509"/>
      <c r="I509" s="12" t="str">
        <f t="shared" si="7"/>
        <v>X</v>
      </c>
      <c r="J509" s="2"/>
      <c r="K509"/>
    </row>
    <row r="510" spans="1:11" x14ac:dyDescent="0.25">
      <c r="A510" s="1" t="s">
        <v>12</v>
      </c>
      <c r="B510" s="1" t="s">
        <v>15807</v>
      </c>
      <c r="C510" s="16">
        <v>22.99</v>
      </c>
      <c r="D510" s="11"/>
      <c r="E510" s="11">
        <v>49</v>
      </c>
      <c r="F510" s="16">
        <v>2500.86</v>
      </c>
      <c r="G510" s="12">
        <v>0.99935216234285784</v>
      </c>
      <c r="H510"/>
      <c r="I510" s="12" t="str">
        <f t="shared" si="7"/>
        <v>X</v>
      </c>
      <c r="J510" s="2"/>
      <c r="K510"/>
    </row>
    <row r="511" spans="1:11" x14ac:dyDescent="0.25">
      <c r="A511" s="1" t="s">
        <v>12</v>
      </c>
      <c r="B511" s="1" t="s">
        <v>16231</v>
      </c>
      <c r="C511" s="16">
        <v>69.989999999999995</v>
      </c>
      <c r="D511" s="11"/>
      <c r="E511" s="11">
        <v>6</v>
      </c>
      <c r="F511" s="16">
        <v>2449.65</v>
      </c>
      <c r="G511" s="12">
        <v>0.99938725306642162</v>
      </c>
      <c r="H511"/>
      <c r="I511" s="12" t="str">
        <f t="shared" si="7"/>
        <v>X</v>
      </c>
      <c r="J511" s="2"/>
      <c r="K511"/>
    </row>
    <row r="512" spans="1:11" x14ac:dyDescent="0.25">
      <c r="A512" s="1" t="s">
        <v>12</v>
      </c>
      <c r="B512" s="1" t="s">
        <v>13324</v>
      </c>
      <c r="C512" s="16">
        <v>72.989999999999995</v>
      </c>
      <c r="D512" s="11"/>
      <c r="E512" s="11">
        <v>0</v>
      </c>
      <c r="F512" s="16">
        <v>2189.6999999999998</v>
      </c>
      <c r="G512" s="12">
        <v>0.99941862006064019</v>
      </c>
      <c r="H512"/>
      <c r="I512" s="12" t="str">
        <f t="shared" si="7"/>
        <v>X</v>
      </c>
      <c r="J512" s="2"/>
      <c r="K512"/>
    </row>
    <row r="513" spans="1:11" x14ac:dyDescent="0.25">
      <c r="A513" s="1" t="s">
        <v>12</v>
      </c>
      <c r="B513" s="1" t="s">
        <v>13174</v>
      </c>
      <c r="C513" s="16">
        <v>39.99</v>
      </c>
      <c r="D513" s="11"/>
      <c r="E513" s="11">
        <v>35</v>
      </c>
      <c r="F513" s="16">
        <v>2079.48</v>
      </c>
      <c r="G513" s="12">
        <v>0.99944840817642677</v>
      </c>
      <c r="H513"/>
      <c r="I513" s="12" t="str">
        <f t="shared" si="7"/>
        <v>X</v>
      </c>
      <c r="J513" s="2"/>
      <c r="K513"/>
    </row>
    <row r="514" spans="1:11" x14ac:dyDescent="0.25">
      <c r="A514" s="1" t="s">
        <v>12</v>
      </c>
      <c r="B514" s="1" t="s">
        <v>16064</v>
      </c>
      <c r="C514" s="16">
        <v>49.99</v>
      </c>
      <c r="D514" s="11"/>
      <c r="E514" s="11">
        <v>6</v>
      </c>
      <c r="F514" s="16">
        <v>1699.66</v>
      </c>
      <c r="G514" s="12">
        <v>0.99947275545020553</v>
      </c>
      <c r="H514"/>
      <c r="I514" s="12" t="str">
        <f t="shared" si="7"/>
        <v>X</v>
      </c>
      <c r="J514" s="2"/>
      <c r="K514"/>
    </row>
    <row r="515" spans="1:11" x14ac:dyDescent="0.25">
      <c r="A515" s="1" t="s">
        <v>12</v>
      </c>
      <c r="B515" s="1" t="s">
        <v>14403</v>
      </c>
      <c r="C515" s="16">
        <v>49.99</v>
      </c>
      <c r="D515" s="11"/>
      <c r="E515" s="11">
        <v>31</v>
      </c>
      <c r="F515" s="16">
        <v>1699.66</v>
      </c>
      <c r="G515" s="12">
        <v>0.99949710272398429</v>
      </c>
      <c r="H515"/>
      <c r="I515" s="12" t="str">
        <f t="shared" si="7"/>
        <v>X</v>
      </c>
      <c r="J515" s="2"/>
      <c r="K515"/>
    </row>
    <row r="516" spans="1:11" x14ac:dyDescent="0.25">
      <c r="A516" s="1" t="s">
        <v>12</v>
      </c>
      <c r="B516" s="1" t="s">
        <v>16062</v>
      </c>
      <c r="C516" s="16">
        <v>79.989999999999995</v>
      </c>
      <c r="D516" s="11"/>
      <c r="E516" s="11">
        <v>17</v>
      </c>
      <c r="F516" s="16">
        <v>1679.79</v>
      </c>
      <c r="G516" s="12">
        <v>0.99952116536417179</v>
      </c>
      <c r="H516"/>
      <c r="I516" s="12" t="str">
        <f t="shared" si="7"/>
        <v>X</v>
      </c>
      <c r="J516" s="2"/>
      <c r="K516"/>
    </row>
    <row r="517" spans="1:11" x14ac:dyDescent="0.25">
      <c r="A517" s="1" t="s">
        <v>12</v>
      </c>
      <c r="B517" s="1" t="s">
        <v>16233</v>
      </c>
      <c r="C517" s="16">
        <v>84.99</v>
      </c>
      <c r="D517" s="11"/>
      <c r="E517" s="11">
        <v>8</v>
      </c>
      <c r="F517" s="16">
        <v>1529.82</v>
      </c>
      <c r="G517" s="12">
        <v>0.99954307971549627</v>
      </c>
      <c r="H517"/>
      <c r="I517" s="12" t="str">
        <f t="shared" si="7"/>
        <v>X</v>
      </c>
      <c r="J517" s="2"/>
      <c r="K517"/>
    </row>
    <row r="518" spans="1:11" x14ac:dyDescent="0.25">
      <c r="A518" s="1" t="s">
        <v>12</v>
      </c>
      <c r="B518" s="1" t="s">
        <v>6528</v>
      </c>
      <c r="C518" s="16">
        <v>84.99</v>
      </c>
      <c r="D518" s="11"/>
      <c r="E518" s="11">
        <v>0</v>
      </c>
      <c r="F518" s="16">
        <v>1444.83</v>
      </c>
      <c r="G518" s="12">
        <v>0.99956377660285833</v>
      </c>
      <c r="H518"/>
      <c r="I518" s="12" t="str">
        <f t="shared" si="7"/>
        <v>X</v>
      </c>
      <c r="J518" s="2"/>
      <c r="K518"/>
    </row>
    <row r="519" spans="1:11" x14ac:dyDescent="0.25">
      <c r="A519" s="1" t="s">
        <v>12</v>
      </c>
      <c r="B519" s="1" t="s">
        <v>16411</v>
      </c>
      <c r="C519" s="16">
        <v>199.99</v>
      </c>
      <c r="D519" s="11"/>
      <c r="E519" s="11">
        <v>3</v>
      </c>
      <c r="F519" s="16">
        <v>1399.93</v>
      </c>
      <c r="G519" s="12">
        <v>0.99958383030711762</v>
      </c>
      <c r="H519"/>
      <c r="I519" s="12" t="str">
        <f t="shared" si="7"/>
        <v>X</v>
      </c>
      <c r="J519" s="2"/>
      <c r="K519"/>
    </row>
    <row r="520" spans="1:11" x14ac:dyDescent="0.25">
      <c r="A520" s="1" t="s">
        <v>12</v>
      </c>
      <c r="B520" s="1" t="s">
        <v>16417</v>
      </c>
      <c r="C520" s="16">
        <v>24.99</v>
      </c>
      <c r="D520" s="11"/>
      <c r="E520" s="11">
        <v>52</v>
      </c>
      <c r="F520" s="16">
        <v>1399.44</v>
      </c>
      <c r="G520" s="12">
        <v>0.99960387699222941</v>
      </c>
      <c r="H520"/>
      <c r="I520" s="12" t="str">
        <f t="shared" ref="I520:I583" si="8">IF(G520&gt;$K$2,"X"," ")</f>
        <v>X</v>
      </c>
      <c r="J520" s="2"/>
      <c r="K520"/>
    </row>
    <row r="521" spans="1:11" x14ac:dyDescent="0.25">
      <c r="A521" s="1" t="s">
        <v>12</v>
      </c>
      <c r="B521" s="1" t="s">
        <v>13133</v>
      </c>
      <c r="C521" s="16">
        <v>26.99</v>
      </c>
      <c r="D521" s="11"/>
      <c r="E521" s="11">
        <v>52</v>
      </c>
      <c r="F521" s="16">
        <v>1326.49</v>
      </c>
      <c r="G521" s="12">
        <v>0.99962287868385868</v>
      </c>
      <c r="H521"/>
      <c r="I521" s="12" t="str">
        <f t="shared" si="8"/>
        <v>X</v>
      </c>
      <c r="J521" s="2"/>
      <c r="K521"/>
    </row>
    <row r="522" spans="1:11" x14ac:dyDescent="0.25">
      <c r="A522" s="1" t="s">
        <v>12</v>
      </c>
      <c r="B522" s="1" t="s">
        <v>11090</v>
      </c>
      <c r="C522" s="16">
        <v>159.99</v>
      </c>
      <c r="D522" s="11"/>
      <c r="E522" s="11">
        <v>4</v>
      </c>
      <c r="F522" s="16">
        <v>1279.92</v>
      </c>
      <c r="G522" s="12">
        <v>0.99964121326998479</v>
      </c>
      <c r="H522"/>
      <c r="I522" s="12" t="str">
        <f t="shared" si="8"/>
        <v>X</v>
      </c>
      <c r="J522" s="2"/>
      <c r="K522"/>
    </row>
    <row r="523" spans="1:11" x14ac:dyDescent="0.25">
      <c r="A523" s="1" t="s">
        <v>12</v>
      </c>
      <c r="B523" s="1" t="s">
        <v>14218</v>
      </c>
      <c r="C523" s="16">
        <v>249.99</v>
      </c>
      <c r="D523" s="11"/>
      <c r="E523" s="11">
        <v>3</v>
      </c>
      <c r="F523" s="16">
        <v>1249.95</v>
      </c>
      <c r="G523" s="12">
        <v>0.9996591185421333</v>
      </c>
      <c r="H523"/>
      <c r="I523" s="12" t="str">
        <f t="shared" si="8"/>
        <v>X</v>
      </c>
      <c r="J523" s="2"/>
      <c r="K523"/>
    </row>
    <row r="524" spans="1:11" x14ac:dyDescent="0.25">
      <c r="A524" s="1" t="s">
        <v>12</v>
      </c>
      <c r="B524" s="1" t="s">
        <v>12401</v>
      </c>
      <c r="C524" s="16">
        <v>59.99</v>
      </c>
      <c r="D524" s="11"/>
      <c r="E524" s="11">
        <v>18</v>
      </c>
      <c r="F524" s="16">
        <v>1199.8</v>
      </c>
      <c r="G524" s="12">
        <v>0.99967630542602759</v>
      </c>
      <c r="H524"/>
      <c r="I524" s="12" t="str">
        <f t="shared" si="8"/>
        <v>X</v>
      </c>
      <c r="J524" s="2"/>
      <c r="K524"/>
    </row>
    <row r="525" spans="1:11" x14ac:dyDescent="0.25">
      <c r="A525" s="1" t="s">
        <v>12</v>
      </c>
      <c r="B525" s="1" t="s">
        <v>16066</v>
      </c>
      <c r="C525" s="16">
        <v>84.99</v>
      </c>
      <c r="D525" s="11"/>
      <c r="E525" s="11">
        <v>7</v>
      </c>
      <c r="F525" s="16">
        <v>1189.8599999999999</v>
      </c>
      <c r="G525" s="12">
        <v>0.99969334992150227</v>
      </c>
      <c r="H525"/>
      <c r="I525" s="12" t="str">
        <f t="shared" si="8"/>
        <v>X</v>
      </c>
      <c r="J525" s="2"/>
      <c r="K525"/>
    </row>
    <row r="526" spans="1:11" x14ac:dyDescent="0.25">
      <c r="A526" s="1" t="s">
        <v>12</v>
      </c>
      <c r="B526" s="1" t="s">
        <v>11375</v>
      </c>
      <c r="C526" s="16">
        <v>164.99</v>
      </c>
      <c r="D526" s="11"/>
      <c r="E526" s="11">
        <v>6</v>
      </c>
      <c r="F526" s="16">
        <v>1154.93</v>
      </c>
      <c r="G526" s="12">
        <v>0.99970989405203747</v>
      </c>
      <c r="H526"/>
      <c r="I526" s="12" t="str">
        <f t="shared" si="8"/>
        <v>X</v>
      </c>
      <c r="J526" s="2"/>
      <c r="K526"/>
    </row>
    <row r="527" spans="1:11" x14ac:dyDescent="0.25">
      <c r="A527" s="1" t="s">
        <v>12</v>
      </c>
      <c r="B527" s="1" t="s">
        <v>16415</v>
      </c>
      <c r="C527" s="16">
        <v>18.989999999999998</v>
      </c>
      <c r="D527" s="11"/>
      <c r="E527" s="11">
        <v>53</v>
      </c>
      <c r="F527" s="16">
        <v>1139.4000000000001</v>
      </c>
      <c r="G527" s="12">
        <v>0.99972621571857301</v>
      </c>
      <c r="H527"/>
      <c r="I527" s="12" t="str">
        <f t="shared" si="8"/>
        <v>X</v>
      </c>
      <c r="J527" s="2"/>
      <c r="K527"/>
    </row>
    <row r="528" spans="1:11" x14ac:dyDescent="0.25">
      <c r="A528" s="1" t="s">
        <v>12</v>
      </c>
      <c r="B528" s="1" t="s">
        <v>15509</v>
      </c>
      <c r="C528" s="16">
        <v>28.99</v>
      </c>
      <c r="D528" s="11"/>
      <c r="E528" s="11">
        <v>26</v>
      </c>
      <c r="F528" s="16">
        <v>1068.9100000000001</v>
      </c>
      <c r="G528" s="12">
        <v>0.99974152763061119</v>
      </c>
      <c r="H528"/>
      <c r="I528" s="12" t="str">
        <f t="shared" si="8"/>
        <v>X</v>
      </c>
      <c r="J528" s="2"/>
      <c r="K528"/>
    </row>
    <row r="529" spans="1:11" x14ac:dyDescent="0.25">
      <c r="A529" s="1" t="s">
        <v>12</v>
      </c>
      <c r="B529" s="1" t="s">
        <v>11742</v>
      </c>
      <c r="C529" s="16">
        <v>129.99</v>
      </c>
      <c r="D529" s="11"/>
      <c r="E529" s="11">
        <v>2</v>
      </c>
      <c r="F529" s="16">
        <v>1039.92</v>
      </c>
      <c r="G529" s="12">
        <v>0.99975642426696676</v>
      </c>
      <c r="H529"/>
      <c r="I529" s="12" t="str">
        <f t="shared" si="8"/>
        <v>X</v>
      </c>
      <c r="J529" s="2"/>
      <c r="K529"/>
    </row>
    <row r="530" spans="1:11" x14ac:dyDescent="0.25">
      <c r="A530" s="1" t="s">
        <v>12</v>
      </c>
      <c r="B530" s="1" t="s">
        <v>14829</v>
      </c>
      <c r="C530" s="16">
        <v>99.99</v>
      </c>
      <c r="D530" s="11"/>
      <c r="E530" s="11">
        <v>0</v>
      </c>
      <c r="F530" s="16">
        <v>999.9</v>
      </c>
      <c r="G530" s="12">
        <v>0.99977074762519824</v>
      </c>
      <c r="H530"/>
      <c r="I530" s="12" t="str">
        <f t="shared" si="8"/>
        <v>X</v>
      </c>
      <c r="J530" s="2"/>
      <c r="K530"/>
    </row>
    <row r="531" spans="1:11" x14ac:dyDescent="0.25">
      <c r="A531" s="1" t="s">
        <v>12</v>
      </c>
      <c r="B531" s="1" t="s">
        <v>14186</v>
      </c>
      <c r="C531" s="16">
        <v>99.99</v>
      </c>
      <c r="D531" s="11"/>
      <c r="E531" s="11">
        <v>6</v>
      </c>
      <c r="F531" s="16">
        <v>999.9</v>
      </c>
      <c r="G531" s="12">
        <v>0.99978507098342961</v>
      </c>
      <c r="H531"/>
      <c r="I531" s="12" t="str">
        <f t="shared" si="8"/>
        <v>X</v>
      </c>
      <c r="J531" s="2"/>
      <c r="K531"/>
    </row>
    <row r="532" spans="1:11" x14ac:dyDescent="0.25">
      <c r="A532" s="1" t="s">
        <v>12</v>
      </c>
      <c r="B532" s="1" t="s">
        <v>12369</v>
      </c>
      <c r="C532" s="16">
        <v>69.989999999999995</v>
      </c>
      <c r="D532" s="11"/>
      <c r="E532" s="11">
        <v>5</v>
      </c>
      <c r="F532" s="16">
        <v>909.87</v>
      </c>
      <c r="G532" s="12">
        <v>0.99979810468075336</v>
      </c>
      <c r="H532"/>
      <c r="I532" s="12" t="str">
        <f t="shared" si="8"/>
        <v>X</v>
      </c>
      <c r="J532" s="2"/>
      <c r="K532"/>
    </row>
    <row r="533" spans="1:11" x14ac:dyDescent="0.25">
      <c r="A533" s="1" t="s">
        <v>12</v>
      </c>
      <c r="B533" s="1" t="s">
        <v>12475</v>
      </c>
      <c r="C533" s="16">
        <v>69.989999999999995</v>
      </c>
      <c r="D533" s="11"/>
      <c r="E533" s="11">
        <v>5</v>
      </c>
      <c r="F533" s="16">
        <v>909.87</v>
      </c>
      <c r="G533" s="12">
        <v>0.99981113837807711</v>
      </c>
      <c r="H533"/>
      <c r="I533" s="12" t="str">
        <f t="shared" si="8"/>
        <v>X</v>
      </c>
      <c r="J533" s="2"/>
      <c r="K533"/>
    </row>
    <row r="534" spans="1:11" x14ac:dyDescent="0.25">
      <c r="A534" s="1" t="s">
        <v>12</v>
      </c>
      <c r="B534" s="1" t="s">
        <v>6831</v>
      </c>
      <c r="C534" s="16">
        <v>89.99</v>
      </c>
      <c r="D534" s="11"/>
      <c r="E534" s="11">
        <v>3</v>
      </c>
      <c r="F534" s="16">
        <v>879.92</v>
      </c>
      <c r="G534" s="12">
        <v>0.99982374304791899</v>
      </c>
      <c r="H534"/>
      <c r="I534" s="12" t="str">
        <f t="shared" si="8"/>
        <v>X</v>
      </c>
      <c r="J534" s="2"/>
      <c r="K534"/>
    </row>
    <row r="535" spans="1:11" x14ac:dyDescent="0.25">
      <c r="A535" s="1" t="s">
        <v>12</v>
      </c>
      <c r="B535" s="1" t="s">
        <v>12805</v>
      </c>
      <c r="C535" s="16">
        <v>29.99</v>
      </c>
      <c r="D535" s="11"/>
      <c r="E535" s="11">
        <v>5</v>
      </c>
      <c r="F535" s="16">
        <v>863.76</v>
      </c>
      <c r="G535" s="12">
        <v>0.99983611622914315</v>
      </c>
      <c r="H535"/>
      <c r="I535" s="12" t="str">
        <f t="shared" si="8"/>
        <v>X</v>
      </c>
      <c r="J535" s="2"/>
      <c r="K535"/>
    </row>
    <row r="536" spans="1:11" x14ac:dyDescent="0.25">
      <c r="A536" s="1" t="s">
        <v>12</v>
      </c>
      <c r="B536" s="1" t="s">
        <v>11167</v>
      </c>
      <c r="C536" s="16">
        <v>134.99</v>
      </c>
      <c r="D536" s="11"/>
      <c r="E536" s="11">
        <v>0</v>
      </c>
      <c r="F536" s="16">
        <v>809.94</v>
      </c>
      <c r="G536" s="12">
        <v>0.9998477184501311</v>
      </c>
      <c r="H536"/>
      <c r="I536" s="12" t="str">
        <f t="shared" si="8"/>
        <v>X</v>
      </c>
      <c r="J536" s="2"/>
      <c r="K536"/>
    </row>
    <row r="537" spans="1:11" x14ac:dyDescent="0.25">
      <c r="A537" s="1" t="s">
        <v>12</v>
      </c>
      <c r="B537" s="1" t="s">
        <v>10766</v>
      </c>
      <c r="C537" s="16">
        <v>159.99</v>
      </c>
      <c r="D537" s="11"/>
      <c r="E537" s="11">
        <v>2</v>
      </c>
      <c r="F537" s="16">
        <v>799.95</v>
      </c>
      <c r="G537" s="12">
        <v>0.99985917756645992</v>
      </c>
      <c r="H537"/>
      <c r="I537" s="12" t="str">
        <f t="shared" si="8"/>
        <v>X</v>
      </c>
      <c r="J537" s="2"/>
      <c r="K537"/>
    </row>
    <row r="538" spans="1:11" x14ac:dyDescent="0.25">
      <c r="A538" s="1" t="s">
        <v>12</v>
      </c>
      <c r="B538" s="1" t="s">
        <v>15699</v>
      </c>
      <c r="C538" s="16">
        <v>99.99</v>
      </c>
      <c r="D538" s="11"/>
      <c r="E538" s="11">
        <v>0</v>
      </c>
      <c r="F538" s="16">
        <v>799.92</v>
      </c>
      <c r="G538" s="12">
        <v>0.99987063625304495</v>
      </c>
      <c r="H538"/>
      <c r="I538" s="12" t="str">
        <f t="shared" si="8"/>
        <v>X</v>
      </c>
      <c r="J538" s="2"/>
      <c r="K538"/>
    </row>
    <row r="539" spans="1:11" x14ac:dyDescent="0.25">
      <c r="A539" s="1" t="s">
        <v>12</v>
      </c>
      <c r="B539" s="1" t="s">
        <v>12455</v>
      </c>
      <c r="C539" s="16">
        <v>39.99</v>
      </c>
      <c r="D539" s="11"/>
      <c r="E539" s="11">
        <v>11</v>
      </c>
      <c r="F539" s="16">
        <v>759.81</v>
      </c>
      <c r="G539" s="12">
        <v>0.99988152037227462</v>
      </c>
      <c r="H539"/>
      <c r="I539" s="12" t="str">
        <f t="shared" si="8"/>
        <v>X</v>
      </c>
      <c r="J539" s="2"/>
      <c r="K539"/>
    </row>
    <row r="540" spans="1:11" x14ac:dyDescent="0.25">
      <c r="A540" s="1" t="s">
        <v>12</v>
      </c>
      <c r="B540" s="1" t="s">
        <v>16331</v>
      </c>
      <c r="C540" s="16">
        <v>64.989999999999995</v>
      </c>
      <c r="D540" s="11"/>
      <c r="E540" s="11">
        <v>29</v>
      </c>
      <c r="F540" s="16">
        <v>714.89</v>
      </c>
      <c r="G540" s="12">
        <v>0.99989176102190558</v>
      </c>
      <c r="H540"/>
      <c r="I540" s="12" t="str">
        <f t="shared" si="8"/>
        <v>X</v>
      </c>
      <c r="J540" s="2"/>
      <c r="K540"/>
    </row>
    <row r="541" spans="1:11" x14ac:dyDescent="0.25">
      <c r="A541" s="1" t="s">
        <v>12</v>
      </c>
      <c r="B541" s="1" t="s">
        <v>12574</v>
      </c>
      <c r="C541" s="16">
        <v>99.99</v>
      </c>
      <c r="D541" s="11"/>
      <c r="E541" s="11">
        <v>0</v>
      </c>
      <c r="F541" s="16">
        <v>699.93</v>
      </c>
      <c r="G541" s="12">
        <v>0.99990178737266766</v>
      </c>
      <c r="H541"/>
      <c r="I541" s="12" t="str">
        <f t="shared" si="8"/>
        <v>X</v>
      </c>
      <c r="J541" s="2"/>
      <c r="K541"/>
    </row>
    <row r="542" spans="1:11" x14ac:dyDescent="0.25">
      <c r="A542" s="1" t="s">
        <v>12</v>
      </c>
      <c r="B542" s="1" t="s">
        <v>14697</v>
      </c>
      <c r="C542" s="16">
        <v>159.99</v>
      </c>
      <c r="D542" s="11"/>
      <c r="E542" s="11">
        <v>2</v>
      </c>
      <c r="F542" s="16">
        <v>639.96</v>
      </c>
      <c r="G542" s="12">
        <v>0.99991095466573054</v>
      </c>
      <c r="H542"/>
      <c r="I542" s="12" t="str">
        <f t="shared" si="8"/>
        <v>X</v>
      </c>
      <c r="J542" s="2"/>
      <c r="K542"/>
    </row>
    <row r="543" spans="1:11" x14ac:dyDescent="0.25">
      <c r="A543" s="1" t="s">
        <v>12</v>
      </c>
      <c r="B543" s="1" t="s">
        <v>14698</v>
      </c>
      <c r="C543" s="16">
        <v>159.99</v>
      </c>
      <c r="D543" s="11"/>
      <c r="E543" s="11">
        <v>1</v>
      </c>
      <c r="F543" s="16">
        <v>639.96</v>
      </c>
      <c r="G543" s="12">
        <v>0.99992012195879354</v>
      </c>
      <c r="H543"/>
      <c r="I543" s="12" t="str">
        <f t="shared" si="8"/>
        <v>X</v>
      </c>
      <c r="J543" s="2"/>
      <c r="K543"/>
    </row>
    <row r="544" spans="1:11" x14ac:dyDescent="0.25">
      <c r="A544" s="1" t="s">
        <v>12</v>
      </c>
      <c r="B544" s="1" t="s">
        <v>14340</v>
      </c>
      <c r="C544" s="16">
        <v>299.99</v>
      </c>
      <c r="D544" s="11"/>
      <c r="E544" s="11">
        <v>0</v>
      </c>
      <c r="F544" s="16">
        <v>599.98</v>
      </c>
      <c r="G544" s="12">
        <v>0.99992871654672399</v>
      </c>
      <c r="H544"/>
      <c r="I544" s="12" t="str">
        <f t="shared" si="8"/>
        <v>X</v>
      </c>
      <c r="J544" s="2"/>
      <c r="K544"/>
    </row>
    <row r="545" spans="1:11" x14ac:dyDescent="0.25">
      <c r="A545" s="1" t="s">
        <v>12</v>
      </c>
      <c r="B545" s="1" t="s">
        <v>14302</v>
      </c>
      <c r="C545" s="16">
        <v>31.49</v>
      </c>
      <c r="D545" s="11"/>
      <c r="E545" s="11">
        <v>0</v>
      </c>
      <c r="F545" s="16">
        <v>503.84</v>
      </c>
      <c r="G545" s="12">
        <v>0.9999359339492756</v>
      </c>
      <c r="H545"/>
      <c r="I545" s="12" t="str">
        <f t="shared" si="8"/>
        <v>X</v>
      </c>
      <c r="J545" s="2"/>
      <c r="K545"/>
    </row>
    <row r="546" spans="1:11" x14ac:dyDescent="0.25">
      <c r="A546" s="1" t="s">
        <v>12</v>
      </c>
      <c r="B546" s="1" t="s">
        <v>12477</v>
      </c>
      <c r="C546" s="16">
        <v>69.989999999999995</v>
      </c>
      <c r="D546" s="11"/>
      <c r="E546" s="11">
        <v>3</v>
      </c>
      <c r="F546" s="16">
        <v>489.93</v>
      </c>
      <c r="G546" s="12">
        <v>0.99994295209398842</v>
      </c>
      <c r="H546"/>
      <c r="I546" s="12" t="str">
        <f t="shared" si="8"/>
        <v>X</v>
      </c>
      <c r="J546" s="2"/>
      <c r="K546"/>
    </row>
    <row r="547" spans="1:11" x14ac:dyDescent="0.25">
      <c r="A547" s="1" t="s">
        <v>12</v>
      </c>
      <c r="B547" s="1" t="s">
        <v>12450</v>
      </c>
      <c r="C547" s="16">
        <v>79.989999999999995</v>
      </c>
      <c r="D547" s="11"/>
      <c r="E547" s="11">
        <v>26</v>
      </c>
      <c r="F547" s="16">
        <v>479.94</v>
      </c>
      <c r="G547" s="12">
        <v>0.9999498271340419</v>
      </c>
      <c r="H547"/>
      <c r="I547" s="12" t="str">
        <f t="shared" si="8"/>
        <v>X</v>
      </c>
      <c r="J547" s="2"/>
      <c r="K547"/>
    </row>
    <row r="548" spans="1:11" x14ac:dyDescent="0.25">
      <c r="A548" s="1" t="s">
        <v>12</v>
      </c>
      <c r="B548" s="1" t="s">
        <v>15020</v>
      </c>
      <c r="C548" s="16">
        <v>109.99</v>
      </c>
      <c r="D548" s="11"/>
      <c r="E548" s="11">
        <v>1</v>
      </c>
      <c r="F548" s="16">
        <v>439.96</v>
      </c>
      <c r="G548" s="12">
        <v>0.99995612946896284</v>
      </c>
      <c r="H548"/>
      <c r="I548" s="12" t="str">
        <f t="shared" si="8"/>
        <v>X</v>
      </c>
      <c r="J548" s="2"/>
      <c r="K548"/>
    </row>
    <row r="549" spans="1:11" x14ac:dyDescent="0.25">
      <c r="A549" s="1" t="s">
        <v>12</v>
      </c>
      <c r="B549" s="1" t="s">
        <v>11359</v>
      </c>
      <c r="C549" s="16">
        <v>59.99</v>
      </c>
      <c r="D549" s="11"/>
      <c r="E549" s="11">
        <v>1</v>
      </c>
      <c r="F549" s="16">
        <v>419.93</v>
      </c>
      <c r="G549" s="12">
        <v>0.99996214487832591</v>
      </c>
      <c r="H549"/>
      <c r="I549" s="12" t="str">
        <f t="shared" si="8"/>
        <v>X</v>
      </c>
      <c r="J549" s="2"/>
      <c r="K549"/>
    </row>
    <row r="550" spans="1:11" x14ac:dyDescent="0.25">
      <c r="A550" s="1" t="s">
        <v>12</v>
      </c>
      <c r="B550" s="1" t="s">
        <v>5748</v>
      </c>
      <c r="C550" s="16">
        <v>199.99</v>
      </c>
      <c r="D550" s="11"/>
      <c r="E550" s="11">
        <v>4</v>
      </c>
      <c r="F550" s="16">
        <v>399.98</v>
      </c>
      <c r="G550" s="12">
        <v>0.99996787450811431</v>
      </c>
      <c r="H550"/>
      <c r="I550" s="12" t="str">
        <f t="shared" si="8"/>
        <v>X</v>
      </c>
      <c r="J550" s="2"/>
      <c r="K550"/>
    </row>
    <row r="551" spans="1:11" x14ac:dyDescent="0.25">
      <c r="A551" s="1" t="s">
        <v>12</v>
      </c>
      <c r="B551" s="1" t="s">
        <v>12017</v>
      </c>
      <c r="C551" s="16">
        <v>79.989999999999995</v>
      </c>
      <c r="D551" s="11"/>
      <c r="E551" s="11">
        <v>5</v>
      </c>
      <c r="F551" s="16">
        <v>399.95</v>
      </c>
      <c r="G551" s="12">
        <v>0.99997360370815902</v>
      </c>
      <c r="H551"/>
      <c r="I551" s="12" t="str">
        <f t="shared" si="8"/>
        <v>X</v>
      </c>
      <c r="J551" s="2"/>
      <c r="K551"/>
    </row>
    <row r="552" spans="1:11" x14ac:dyDescent="0.25">
      <c r="A552" s="1" t="s">
        <v>12</v>
      </c>
      <c r="B552" s="1" t="s">
        <v>12473</v>
      </c>
      <c r="C552" s="16">
        <v>69.989999999999995</v>
      </c>
      <c r="D552" s="11"/>
      <c r="E552" s="11">
        <v>1</v>
      </c>
      <c r="F552" s="16">
        <v>349.95</v>
      </c>
      <c r="G552" s="12">
        <v>0.99997861666866816</v>
      </c>
      <c r="H552"/>
      <c r="I552" s="12" t="str">
        <f t="shared" si="8"/>
        <v>X</v>
      </c>
      <c r="J552" s="2"/>
      <c r="K552"/>
    </row>
    <row r="553" spans="1:11" x14ac:dyDescent="0.25">
      <c r="A553" s="1" t="s">
        <v>12</v>
      </c>
      <c r="B553" s="1" t="s">
        <v>12572</v>
      </c>
      <c r="C553" s="16">
        <v>54.99</v>
      </c>
      <c r="D553" s="11"/>
      <c r="E553" s="11">
        <v>4</v>
      </c>
      <c r="F553" s="16">
        <v>329.94</v>
      </c>
      <c r="G553" s="12">
        <v>0.99998334299011504</v>
      </c>
      <c r="H553"/>
      <c r="I553" s="12" t="str">
        <f t="shared" si="8"/>
        <v>X</v>
      </c>
      <c r="J553" s="2"/>
      <c r="K553"/>
    </row>
    <row r="554" spans="1:11" x14ac:dyDescent="0.25">
      <c r="A554" s="1" t="s">
        <v>12</v>
      </c>
      <c r="B554" s="1" t="s">
        <v>11911</v>
      </c>
      <c r="C554" s="16">
        <v>49.99</v>
      </c>
      <c r="D554" s="11"/>
      <c r="E554" s="11">
        <v>1</v>
      </c>
      <c r="F554" s="16">
        <v>249.95</v>
      </c>
      <c r="G554" s="12">
        <v>0.99998692347155316</v>
      </c>
      <c r="H554"/>
      <c r="I554" s="12" t="str">
        <f t="shared" si="8"/>
        <v>X</v>
      </c>
      <c r="J554" s="2"/>
      <c r="K554"/>
    </row>
    <row r="555" spans="1:11" x14ac:dyDescent="0.25">
      <c r="A555" s="1" t="s">
        <v>12</v>
      </c>
      <c r="B555" s="1" t="s">
        <v>14745</v>
      </c>
      <c r="C555" s="16">
        <v>59.99</v>
      </c>
      <c r="D555" s="11"/>
      <c r="E555" s="11">
        <v>19</v>
      </c>
      <c r="F555" s="16">
        <v>179.97</v>
      </c>
      <c r="G555" s="12">
        <v>0.99998950150413735</v>
      </c>
      <c r="H555"/>
      <c r="I555" s="12" t="str">
        <f t="shared" si="8"/>
        <v>X</v>
      </c>
      <c r="J555" s="2"/>
      <c r="K555"/>
    </row>
    <row r="556" spans="1:11" x14ac:dyDescent="0.25">
      <c r="A556" s="1" t="s">
        <v>12</v>
      </c>
      <c r="B556" s="1" t="s">
        <v>12457</v>
      </c>
      <c r="C556" s="16">
        <v>54.99</v>
      </c>
      <c r="D556" s="11"/>
      <c r="E556" s="11">
        <v>2</v>
      </c>
      <c r="F556" s="16">
        <v>164.97</v>
      </c>
      <c r="G556" s="12">
        <v>0.99999186466486079</v>
      </c>
      <c r="H556"/>
      <c r="I556" s="12" t="str">
        <f t="shared" si="8"/>
        <v>X</v>
      </c>
      <c r="J556" s="2"/>
      <c r="K556"/>
    </row>
    <row r="557" spans="1:11" x14ac:dyDescent="0.25">
      <c r="A557" s="1" t="s">
        <v>12</v>
      </c>
      <c r="B557" s="1" t="s">
        <v>13646</v>
      </c>
      <c r="C557" s="16">
        <v>34.99</v>
      </c>
      <c r="D557" s="11"/>
      <c r="E557" s="11">
        <v>9</v>
      </c>
      <c r="F557" s="16">
        <v>139.96</v>
      </c>
      <c r="G557" s="12">
        <v>0.99999386956256853</v>
      </c>
      <c r="H557"/>
      <c r="I557" s="12" t="str">
        <f t="shared" si="8"/>
        <v>X</v>
      </c>
      <c r="J557" s="2"/>
      <c r="K557"/>
    </row>
    <row r="558" spans="1:11" x14ac:dyDescent="0.25">
      <c r="A558" s="1" t="s">
        <v>12</v>
      </c>
      <c r="B558" s="1" t="s">
        <v>14702</v>
      </c>
      <c r="C558" s="16">
        <v>134.99</v>
      </c>
      <c r="D558" s="11"/>
      <c r="E558" s="11">
        <v>2</v>
      </c>
      <c r="F558" s="16">
        <v>134.99</v>
      </c>
      <c r="G558" s="12">
        <v>0.99999580326606641</v>
      </c>
      <c r="H558"/>
      <c r="I558" s="12" t="str">
        <f t="shared" si="8"/>
        <v>X</v>
      </c>
      <c r="J558" s="2"/>
      <c r="K558"/>
    </row>
    <row r="559" spans="1:11" x14ac:dyDescent="0.25">
      <c r="A559" s="1" t="s">
        <v>12</v>
      </c>
      <c r="B559" s="1" t="s">
        <v>13047</v>
      </c>
      <c r="C559" s="16">
        <v>129.99</v>
      </c>
      <c r="D559" s="11"/>
      <c r="E559" s="11">
        <v>0</v>
      </c>
      <c r="F559" s="16">
        <v>129.99</v>
      </c>
      <c r="G559" s="12">
        <v>0.99999766534561085</v>
      </c>
      <c r="H559"/>
      <c r="I559" s="12" t="str">
        <f t="shared" si="8"/>
        <v>X</v>
      </c>
      <c r="J559" s="2"/>
      <c r="K559"/>
    </row>
    <row r="560" spans="1:11" x14ac:dyDescent="0.25">
      <c r="A560" s="1" t="s">
        <v>12</v>
      </c>
      <c r="B560" s="1" t="s">
        <v>12547</v>
      </c>
      <c r="C560" s="16">
        <v>99.99</v>
      </c>
      <c r="D560" s="11"/>
      <c r="E560" s="11">
        <v>3</v>
      </c>
      <c r="F560" s="16">
        <v>99.99</v>
      </c>
      <c r="G560" s="12">
        <v>0.99999909768143391</v>
      </c>
      <c r="H560"/>
      <c r="I560" s="12" t="str">
        <f t="shared" si="8"/>
        <v>X</v>
      </c>
      <c r="J560" s="2"/>
      <c r="K560"/>
    </row>
    <row r="561" spans="1:11" x14ac:dyDescent="0.25">
      <c r="A561" s="1" t="s">
        <v>12</v>
      </c>
      <c r="B561" s="1" t="s">
        <v>15507</v>
      </c>
      <c r="C561" s="16">
        <v>62.99</v>
      </c>
      <c r="D561" s="11"/>
      <c r="E561" s="11">
        <v>12</v>
      </c>
      <c r="F561" s="16">
        <v>62.99</v>
      </c>
      <c r="G561" s="12">
        <v>1.0000000000000007</v>
      </c>
      <c r="H561"/>
      <c r="I561" s="12" t="str">
        <f t="shared" si="8"/>
        <v>X</v>
      </c>
      <c r="J561" s="2"/>
      <c r="K561"/>
    </row>
    <row r="562" spans="1:11" x14ac:dyDescent="0.25">
      <c r="A562" s="1" t="s">
        <v>12</v>
      </c>
      <c r="B562" s="1" t="s">
        <v>12948</v>
      </c>
      <c r="C562" s="16">
        <v>99.99</v>
      </c>
      <c r="D562" s="11"/>
      <c r="E562" s="11">
        <v>0</v>
      </c>
      <c r="F562" s="16"/>
      <c r="G562" s="12">
        <v>1.0000000000000007</v>
      </c>
      <c r="H562"/>
      <c r="I562" s="12" t="str">
        <f t="shared" si="8"/>
        <v>X</v>
      </c>
      <c r="J562" s="2"/>
      <c r="K562"/>
    </row>
    <row r="563" spans="1:11" x14ac:dyDescent="0.25">
      <c r="A563" s="1" t="s">
        <v>12</v>
      </c>
      <c r="B563" s="1" t="s">
        <v>12077</v>
      </c>
      <c r="C563" s="16">
        <v>72.989999999999995</v>
      </c>
      <c r="D563" s="11"/>
      <c r="E563" s="11">
        <v>0</v>
      </c>
      <c r="F563" s="16"/>
      <c r="G563" s="12">
        <v>1.0000000000000007</v>
      </c>
      <c r="H563"/>
      <c r="I563" s="12" t="str">
        <f t="shared" si="8"/>
        <v>X</v>
      </c>
      <c r="J563" s="2"/>
      <c r="K563"/>
    </row>
    <row r="564" spans="1:11" x14ac:dyDescent="0.25">
      <c r="A564" s="1" t="s">
        <v>12</v>
      </c>
      <c r="B564" s="1" t="s">
        <v>13590</v>
      </c>
      <c r="C564" s="16">
        <v>139.99</v>
      </c>
      <c r="D564" s="11"/>
      <c r="E564" s="11">
        <v>0</v>
      </c>
      <c r="F564" s="16"/>
      <c r="G564" s="12">
        <v>1.0000000000000007</v>
      </c>
      <c r="H564"/>
      <c r="I564" s="12" t="str">
        <f t="shared" si="8"/>
        <v>X</v>
      </c>
      <c r="J564" s="2"/>
      <c r="K564"/>
    </row>
    <row r="565" spans="1:11" x14ac:dyDescent="0.25">
      <c r="A565" s="1" t="s">
        <v>12</v>
      </c>
      <c r="B565" s="1" t="s">
        <v>13107</v>
      </c>
      <c r="C565" s="16">
        <v>299.99</v>
      </c>
      <c r="D565" s="11"/>
      <c r="E565" s="11">
        <v>0</v>
      </c>
      <c r="F565" s="16"/>
      <c r="G565" s="12">
        <v>1.0000000000000007</v>
      </c>
      <c r="H565"/>
      <c r="I565" s="12" t="str">
        <f t="shared" si="8"/>
        <v>X</v>
      </c>
      <c r="J565" s="2"/>
      <c r="K565"/>
    </row>
    <row r="566" spans="1:11" x14ac:dyDescent="0.25">
      <c r="A566" s="1" t="s">
        <v>12</v>
      </c>
      <c r="B566" s="1" t="s">
        <v>14747</v>
      </c>
      <c r="C566" s="16">
        <v>199.99</v>
      </c>
      <c r="D566" s="11"/>
      <c r="E566" s="11">
        <v>1</v>
      </c>
      <c r="F566" s="16"/>
      <c r="G566" s="12">
        <v>1.0000000000000007</v>
      </c>
      <c r="H566"/>
      <c r="I566" s="12" t="str">
        <f t="shared" si="8"/>
        <v>X</v>
      </c>
      <c r="J566" s="2"/>
      <c r="K566"/>
    </row>
    <row r="567" spans="1:11" x14ac:dyDescent="0.25">
      <c r="A567" s="1" t="s">
        <v>12</v>
      </c>
      <c r="B567" s="1" t="s">
        <v>14278</v>
      </c>
      <c r="C567" s="16">
        <v>79.989999999999995</v>
      </c>
      <c r="D567" s="11"/>
      <c r="E567" s="11">
        <v>0</v>
      </c>
      <c r="F567" s="16"/>
      <c r="G567" s="12">
        <v>1.0000000000000007</v>
      </c>
      <c r="H567"/>
      <c r="I567" s="12" t="str">
        <f t="shared" si="8"/>
        <v>X</v>
      </c>
      <c r="J567" s="2"/>
      <c r="K567"/>
    </row>
    <row r="568" spans="1:11" x14ac:dyDescent="0.25">
      <c r="A568" s="1" t="s">
        <v>12</v>
      </c>
      <c r="B568" s="1" t="s">
        <v>14351</v>
      </c>
      <c r="C568" s="16">
        <v>179.99</v>
      </c>
      <c r="D568" s="11"/>
      <c r="E568" s="11">
        <v>0</v>
      </c>
      <c r="F568" s="16"/>
      <c r="G568" s="12">
        <v>1.0000000000000007</v>
      </c>
      <c r="H568"/>
      <c r="I568" s="12" t="str">
        <f t="shared" si="8"/>
        <v>X</v>
      </c>
      <c r="J568" s="2"/>
      <c r="K568"/>
    </row>
    <row r="569" spans="1:11" x14ac:dyDescent="0.25">
      <c r="A569" s="1" t="s">
        <v>12</v>
      </c>
      <c r="B569" s="1" t="s">
        <v>14732</v>
      </c>
      <c r="C569" s="16">
        <v>999.99</v>
      </c>
      <c r="D569" s="11"/>
      <c r="E569" s="11">
        <v>0</v>
      </c>
      <c r="F569" s="16"/>
      <c r="G569" s="12">
        <v>1.0000000000000007</v>
      </c>
      <c r="H569"/>
      <c r="I569" s="12" t="str">
        <f t="shared" si="8"/>
        <v>X</v>
      </c>
      <c r="J569" s="2"/>
      <c r="K569"/>
    </row>
    <row r="570" spans="1:11" x14ac:dyDescent="0.25">
      <c r="A570" s="1" t="s">
        <v>12</v>
      </c>
      <c r="B570" s="1" t="s">
        <v>12170</v>
      </c>
      <c r="C570" s="16">
        <v>139.99</v>
      </c>
      <c r="D570" s="11"/>
      <c r="E570" s="11">
        <v>0</v>
      </c>
      <c r="F570" s="16"/>
      <c r="G570" s="12">
        <v>1.0000000000000007</v>
      </c>
      <c r="H570"/>
      <c r="I570" s="12" t="str">
        <f t="shared" si="8"/>
        <v>X</v>
      </c>
      <c r="J570" s="2"/>
      <c r="K570"/>
    </row>
    <row r="571" spans="1:11" x14ac:dyDescent="0.25">
      <c r="A571" s="1" t="s">
        <v>12</v>
      </c>
      <c r="B571" s="1" t="s">
        <v>14399</v>
      </c>
      <c r="C571" s="16">
        <v>899.99</v>
      </c>
      <c r="D571" s="11"/>
      <c r="E571" s="11">
        <v>3</v>
      </c>
      <c r="F571" s="16"/>
      <c r="G571" s="12">
        <v>1.0000000000000007</v>
      </c>
      <c r="H571"/>
      <c r="I571" s="12" t="str">
        <f t="shared" si="8"/>
        <v>X</v>
      </c>
      <c r="J571" s="2"/>
      <c r="K571"/>
    </row>
    <row r="572" spans="1:11" x14ac:dyDescent="0.25">
      <c r="A572" s="1" t="s">
        <v>12</v>
      </c>
      <c r="B572" s="1" t="s">
        <v>12511</v>
      </c>
      <c r="C572" s="16">
        <v>209.99</v>
      </c>
      <c r="D572" s="11"/>
      <c r="E572" s="11">
        <v>0</v>
      </c>
      <c r="F572" s="16"/>
      <c r="G572" s="12">
        <v>1.0000000000000007</v>
      </c>
      <c r="H572"/>
      <c r="I572" s="12" t="str">
        <f t="shared" si="8"/>
        <v>X</v>
      </c>
      <c r="J572" s="2"/>
      <c r="K572"/>
    </row>
    <row r="573" spans="1:11" x14ac:dyDescent="0.25">
      <c r="A573" s="1" t="s">
        <v>12</v>
      </c>
      <c r="B573" s="1" t="s">
        <v>14337</v>
      </c>
      <c r="C573" s="16">
        <v>1999.99</v>
      </c>
      <c r="D573" s="11"/>
      <c r="E573" s="11">
        <v>3</v>
      </c>
      <c r="F573" s="16"/>
      <c r="G573" s="12">
        <v>1.0000000000000007</v>
      </c>
      <c r="H573"/>
      <c r="I573" s="12" t="str">
        <f t="shared" si="8"/>
        <v>X</v>
      </c>
      <c r="J573" s="2"/>
      <c r="K573"/>
    </row>
    <row r="574" spans="1:11" x14ac:dyDescent="0.25">
      <c r="A574" s="1" t="s">
        <v>41</v>
      </c>
      <c r="B574" s="1"/>
      <c r="C574" s="16">
        <v>42897.260000000031</v>
      </c>
      <c r="D574" s="11"/>
      <c r="E574" s="11">
        <v>38551</v>
      </c>
      <c r="F574" s="16">
        <v>69809047.839999959</v>
      </c>
      <c r="G574" s="12"/>
      <c r="H574"/>
      <c r="I574" s="12" t="str">
        <f t="shared" si="8"/>
        <v xml:space="preserve"> </v>
      </c>
      <c r="J574" s="2"/>
      <c r="K574"/>
    </row>
    <row r="575" spans="1:11" x14ac:dyDescent="0.25">
      <c r="A575" s="1" t="s">
        <v>30</v>
      </c>
      <c r="B575" s="1" t="s">
        <v>5515</v>
      </c>
      <c r="C575" s="16">
        <v>39.99</v>
      </c>
      <c r="D575" s="11"/>
      <c r="E575" s="11">
        <v>159</v>
      </c>
      <c r="F575" s="16">
        <v>6043635.5700000003</v>
      </c>
      <c r="G575" s="12">
        <v>0.22336244840193251</v>
      </c>
      <c r="H575"/>
      <c r="I575" s="12" t="str">
        <f t="shared" si="8"/>
        <v xml:space="preserve"> </v>
      </c>
      <c r="J575" s="2"/>
      <c r="K575"/>
    </row>
    <row r="576" spans="1:11" x14ac:dyDescent="0.25">
      <c r="A576" s="1" t="s">
        <v>30</v>
      </c>
      <c r="B576" s="1" t="s">
        <v>6935</v>
      </c>
      <c r="C576" s="16">
        <v>21.99</v>
      </c>
      <c r="D576" s="11"/>
      <c r="E576" s="11">
        <v>159</v>
      </c>
      <c r="F576" s="16">
        <v>2654566.83</v>
      </c>
      <c r="G576" s="12">
        <v>0.32147070455467014</v>
      </c>
      <c r="H576"/>
      <c r="I576" s="12" t="str">
        <f t="shared" si="8"/>
        <v xml:space="preserve"> </v>
      </c>
      <c r="J576" s="2"/>
      <c r="K576"/>
    </row>
    <row r="577" spans="1:11" x14ac:dyDescent="0.25">
      <c r="A577" s="1" t="s">
        <v>30</v>
      </c>
      <c r="B577" s="1" t="s">
        <v>5797</v>
      </c>
      <c r="C577" s="16">
        <v>49.99</v>
      </c>
      <c r="D577" s="11"/>
      <c r="E577" s="11">
        <v>153</v>
      </c>
      <c r="F577" s="16">
        <v>1753953.88</v>
      </c>
      <c r="G577" s="12">
        <v>0.38629384428294289</v>
      </c>
      <c r="H577"/>
      <c r="I577" s="12" t="str">
        <f t="shared" si="8"/>
        <v xml:space="preserve"> </v>
      </c>
      <c r="J577" s="2"/>
      <c r="K577"/>
    </row>
    <row r="578" spans="1:11" x14ac:dyDescent="0.25">
      <c r="A578" s="1" t="s">
        <v>30</v>
      </c>
      <c r="B578" s="1" t="s">
        <v>5650</v>
      </c>
      <c r="C578" s="16">
        <v>59.99</v>
      </c>
      <c r="D578" s="11"/>
      <c r="E578" s="11">
        <v>159</v>
      </c>
      <c r="F578" s="16">
        <v>1565439.05</v>
      </c>
      <c r="G578" s="12">
        <v>0.44414979786950165</v>
      </c>
      <c r="H578"/>
      <c r="I578" s="12" t="str">
        <f t="shared" si="8"/>
        <v xml:space="preserve"> </v>
      </c>
      <c r="J578" s="2"/>
      <c r="K578"/>
    </row>
    <row r="579" spans="1:11" x14ac:dyDescent="0.25">
      <c r="A579" s="1" t="s">
        <v>30</v>
      </c>
      <c r="B579" s="1" t="s">
        <v>7765</v>
      </c>
      <c r="C579" s="16">
        <v>99.99</v>
      </c>
      <c r="D579" s="11"/>
      <c r="E579" s="11">
        <v>146</v>
      </c>
      <c r="F579" s="16">
        <v>1232662.8400000001</v>
      </c>
      <c r="G579" s="12">
        <v>0.4897069111016748</v>
      </c>
      <c r="H579"/>
      <c r="I579" s="12" t="str">
        <f t="shared" si="8"/>
        <v xml:space="preserve"> </v>
      </c>
      <c r="J579" s="2"/>
      <c r="K579"/>
    </row>
    <row r="580" spans="1:11" x14ac:dyDescent="0.25">
      <c r="A580" s="1" t="s">
        <v>30</v>
      </c>
      <c r="B580" s="1" t="s">
        <v>5610</v>
      </c>
      <c r="C580" s="16">
        <v>49.99</v>
      </c>
      <c r="D580" s="11"/>
      <c r="E580" s="11">
        <v>157</v>
      </c>
      <c r="F580" s="16">
        <v>1096080.74</v>
      </c>
      <c r="G580" s="12">
        <v>0.53021618319410213</v>
      </c>
      <c r="H580"/>
      <c r="I580" s="12" t="str">
        <f t="shared" si="8"/>
        <v xml:space="preserve"> </v>
      </c>
      <c r="J580" s="2"/>
      <c r="K580"/>
    </row>
    <row r="581" spans="1:11" x14ac:dyDescent="0.25">
      <c r="A581" s="1" t="s">
        <v>30</v>
      </c>
      <c r="B581" s="1" t="s">
        <v>7016</v>
      </c>
      <c r="C581" s="16">
        <v>27.99</v>
      </c>
      <c r="D581" s="11"/>
      <c r="E581" s="11">
        <v>155</v>
      </c>
      <c r="F581" s="16">
        <v>857725.11</v>
      </c>
      <c r="G581" s="12">
        <v>0.5619162383027223</v>
      </c>
      <c r="H581"/>
      <c r="I581" s="12" t="str">
        <f t="shared" si="8"/>
        <v xml:space="preserve"> </v>
      </c>
      <c r="J581" s="2"/>
      <c r="K581"/>
    </row>
    <row r="582" spans="1:11" x14ac:dyDescent="0.25">
      <c r="A582" s="1" t="s">
        <v>30</v>
      </c>
      <c r="B582" s="1" t="s">
        <v>6990</v>
      </c>
      <c r="C582" s="16">
        <v>29.99</v>
      </c>
      <c r="D582" s="11"/>
      <c r="E582" s="11">
        <v>154</v>
      </c>
      <c r="F582" s="16">
        <v>742192.52</v>
      </c>
      <c r="G582" s="12">
        <v>0.58934640620955392</v>
      </c>
      <c r="H582"/>
      <c r="I582" s="12" t="str">
        <f t="shared" si="8"/>
        <v xml:space="preserve"> </v>
      </c>
      <c r="J582" s="2"/>
      <c r="K582"/>
    </row>
    <row r="583" spans="1:11" x14ac:dyDescent="0.25">
      <c r="A583" s="1" t="s">
        <v>30</v>
      </c>
      <c r="B583" s="1" t="s">
        <v>5578</v>
      </c>
      <c r="C583" s="16">
        <v>29.99</v>
      </c>
      <c r="D583" s="11"/>
      <c r="E583" s="11">
        <v>158</v>
      </c>
      <c r="F583" s="16">
        <v>720539.74</v>
      </c>
      <c r="G583" s="12">
        <v>0.61597632434958693</v>
      </c>
      <c r="H583"/>
      <c r="I583" s="12" t="str">
        <f t="shared" si="8"/>
        <v xml:space="preserve"> </v>
      </c>
      <c r="J583" s="2"/>
      <c r="K583"/>
    </row>
    <row r="584" spans="1:11" x14ac:dyDescent="0.25">
      <c r="A584" s="1" t="s">
        <v>30</v>
      </c>
      <c r="B584" s="1" t="s">
        <v>7796</v>
      </c>
      <c r="C584" s="16">
        <v>25.49</v>
      </c>
      <c r="D584" s="11"/>
      <c r="E584" s="11">
        <v>159</v>
      </c>
      <c r="F584" s="16">
        <v>651815.62</v>
      </c>
      <c r="G584" s="12">
        <v>0.64006631639221168</v>
      </c>
      <c r="H584"/>
      <c r="I584" s="12" t="str">
        <f t="shared" ref="I584:I647" si="9">IF(G584&gt;$K$2,"X"," ")</f>
        <v xml:space="preserve"> </v>
      </c>
      <c r="J584" s="2"/>
      <c r="K584"/>
    </row>
    <row r="585" spans="1:11" x14ac:dyDescent="0.25">
      <c r="A585" s="1" t="s">
        <v>30</v>
      </c>
      <c r="B585" s="1" t="s">
        <v>6958</v>
      </c>
      <c r="C585" s="16">
        <v>6.49</v>
      </c>
      <c r="D585" s="11"/>
      <c r="E585" s="11">
        <v>159</v>
      </c>
      <c r="F585" s="16">
        <v>639154.67000000004</v>
      </c>
      <c r="G585" s="12">
        <v>0.66368838134718544</v>
      </c>
      <c r="H585"/>
      <c r="I585" s="12" t="str">
        <f t="shared" si="9"/>
        <v xml:space="preserve"> </v>
      </c>
      <c r="J585" s="2"/>
      <c r="K585"/>
    </row>
    <row r="586" spans="1:11" x14ac:dyDescent="0.25">
      <c r="A586" s="1" t="s">
        <v>30</v>
      </c>
      <c r="B586" s="1" t="s">
        <v>6975</v>
      </c>
      <c r="C586" s="16">
        <v>24.99</v>
      </c>
      <c r="D586" s="11"/>
      <c r="E586" s="11">
        <v>158</v>
      </c>
      <c r="F586" s="16">
        <v>627923.73</v>
      </c>
      <c r="G586" s="12">
        <v>0.68689536994171341</v>
      </c>
      <c r="H586"/>
      <c r="I586" s="12" t="str">
        <f t="shared" si="9"/>
        <v xml:space="preserve"> </v>
      </c>
      <c r="J586" s="2"/>
      <c r="K586"/>
    </row>
    <row r="587" spans="1:11" x14ac:dyDescent="0.25">
      <c r="A587" s="1" t="s">
        <v>30</v>
      </c>
      <c r="B587" s="1" t="s">
        <v>6962</v>
      </c>
      <c r="C587" s="16">
        <v>16.989999999999998</v>
      </c>
      <c r="D587" s="11"/>
      <c r="E587" s="11">
        <v>157</v>
      </c>
      <c r="F587" s="16">
        <v>586613.73</v>
      </c>
      <c r="G587" s="12">
        <v>0.70857561149191506</v>
      </c>
      <c r="H587"/>
      <c r="I587" s="12" t="str">
        <f t="shared" si="9"/>
        <v xml:space="preserve"> </v>
      </c>
      <c r="J587" s="2"/>
      <c r="K587"/>
    </row>
    <row r="588" spans="1:11" x14ac:dyDescent="0.25">
      <c r="A588" s="1" t="s">
        <v>30</v>
      </c>
      <c r="B588" s="1" t="s">
        <v>5561</v>
      </c>
      <c r="C588" s="16">
        <v>9.99</v>
      </c>
      <c r="D588" s="11"/>
      <c r="E588" s="11">
        <v>156</v>
      </c>
      <c r="F588" s="16">
        <v>508419.11</v>
      </c>
      <c r="G588" s="12">
        <v>0.72736591343990809</v>
      </c>
      <c r="H588"/>
      <c r="I588" s="12" t="str">
        <f t="shared" si="9"/>
        <v xml:space="preserve"> </v>
      </c>
      <c r="J588" s="2"/>
      <c r="K588"/>
    </row>
    <row r="589" spans="1:11" x14ac:dyDescent="0.25">
      <c r="A589" s="1" t="s">
        <v>30</v>
      </c>
      <c r="B589" s="1" t="s">
        <v>5818</v>
      </c>
      <c r="C589" s="16">
        <v>9.99</v>
      </c>
      <c r="D589" s="11"/>
      <c r="E589" s="11">
        <v>148</v>
      </c>
      <c r="F589" s="16">
        <v>411334.64</v>
      </c>
      <c r="G589" s="12">
        <v>0.74256813919273057</v>
      </c>
      <c r="H589"/>
      <c r="I589" s="12" t="str">
        <f t="shared" si="9"/>
        <v xml:space="preserve"> </v>
      </c>
      <c r="J589" s="2"/>
      <c r="K589"/>
    </row>
    <row r="590" spans="1:11" x14ac:dyDescent="0.25">
      <c r="A590" s="1" t="s">
        <v>30</v>
      </c>
      <c r="B590" s="1" t="s">
        <v>5647</v>
      </c>
      <c r="C590" s="16">
        <v>9.99</v>
      </c>
      <c r="D590" s="11"/>
      <c r="E590" s="11">
        <v>154</v>
      </c>
      <c r="F590" s="16">
        <v>397239.74</v>
      </c>
      <c r="G590" s="12">
        <v>0.75724944151502571</v>
      </c>
      <c r="H590"/>
      <c r="I590" s="12" t="str">
        <f t="shared" si="9"/>
        <v xml:space="preserve"> </v>
      </c>
      <c r="J590" s="2"/>
      <c r="K590"/>
    </row>
    <row r="591" spans="1:11" x14ac:dyDescent="0.25">
      <c r="A591" s="1" t="s">
        <v>30</v>
      </c>
      <c r="B591" s="1" t="s">
        <v>5596</v>
      </c>
      <c r="C591" s="16">
        <v>66.989999999999995</v>
      </c>
      <c r="D591" s="11"/>
      <c r="E591" s="11">
        <v>144</v>
      </c>
      <c r="F591" s="16">
        <v>389363.17</v>
      </c>
      <c r="G591" s="12">
        <v>0.77163963926295809</v>
      </c>
      <c r="H591"/>
      <c r="I591" s="12" t="str">
        <f t="shared" si="9"/>
        <v xml:space="preserve"> </v>
      </c>
      <c r="J591" s="2"/>
      <c r="K591"/>
    </row>
    <row r="592" spans="1:11" x14ac:dyDescent="0.25">
      <c r="A592" s="1" t="s">
        <v>30</v>
      </c>
      <c r="B592" s="1" t="s">
        <v>6989</v>
      </c>
      <c r="C592" s="16">
        <v>6.49</v>
      </c>
      <c r="D592" s="11"/>
      <c r="E592" s="11">
        <v>158</v>
      </c>
      <c r="F592" s="16">
        <v>365834.81</v>
      </c>
      <c r="G592" s="12">
        <v>0.78516026901070046</v>
      </c>
      <c r="H592"/>
      <c r="I592" s="12" t="str">
        <f t="shared" si="9"/>
        <v xml:space="preserve"> </v>
      </c>
      <c r="J592" s="2"/>
      <c r="K592"/>
    </row>
    <row r="593" spans="1:11" x14ac:dyDescent="0.25">
      <c r="A593" s="1" t="s">
        <v>30</v>
      </c>
      <c r="B593" s="1" t="s">
        <v>7805</v>
      </c>
      <c r="C593" s="16">
        <v>59.99</v>
      </c>
      <c r="D593" s="11"/>
      <c r="E593" s="11">
        <v>91</v>
      </c>
      <c r="F593" s="16">
        <v>345242.45</v>
      </c>
      <c r="G593" s="12">
        <v>0.79791984030369312</v>
      </c>
      <c r="H593"/>
      <c r="I593" s="12" t="str">
        <f t="shared" si="9"/>
        <v xml:space="preserve"> </v>
      </c>
      <c r="J593" s="2"/>
      <c r="K593"/>
    </row>
    <row r="594" spans="1:11" x14ac:dyDescent="0.25">
      <c r="A594" s="1" t="s">
        <v>30</v>
      </c>
      <c r="B594" s="1" t="s">
        <v>7467</v>
      </c>
      <c r="C594" s="16">
        <v>37.99</v>
      </c>
      <c r="D594" s="11"/>
      <c r="E594" s="11">
        <v>80</v>
      </c>
      <c r="F594" s="16">
        <v>327663.75</v>
      </c>
      <c r="G594" s="12">
        <v>0.81002973286833679</v>
      </c>
      <c r="H594"/>
      <c r="I594" s="12" t="str">
        <f t="shared" si="9"/>
        <v xml:space="preserve"> </v>
      </c>
      <c r="J594" s="2"/>
      <c r="K594"/>
    </row>
    <row r="595" spans="1:11" x14ac:dyDescent="0.25">
      <c r="A595" s="1" t="s">
        <v>30</v>
      </c>
      <c r="B595" s="1" t="s">
        <v>7463</v>
      </c>
      <c r="C595" s="16">
        <v>14.99</v>
      </c>
      <c r="D595" s="11"/>
      <c r="E595" s="11">
        <v>150</v>
      </c>
      <c r="F595" s="16">
        <v>322362.48</v>
      </c>
      <c r="G595" s="12">
        <v>0.82194369954811775</v>
      </c>
      <c r="H595"/>
      <c r="I595" s="12" t="str">
        <f t="shared" si="9"/>
        <v xml:space="preserve"> </v>
      </c>
      <c r="J595" s="2"/>
      <c r="K595"/>
    </row>
    <row r="596" spans="1:11" x14ac:dyDescent="0.25">
      <c r="A596" s="1" t="s">
        <v>30</v>
      </c>
      <c r="B596" s="1" t="s">
        <v>14774</v>
      </c>
      <c r="C596" s="16">
        <v>99.99</v>
      </c>
      <c r="D596" s="11"/>
      <c r="E596" s="11">
        <v>77</v>
      </c>
      <c r="F596" s="16">
        <v>290375.87</v>
      </c>
      <c r="G596" s="12">
        <v>0.83267549575402988</v>
      </c>
      <c r="H596"/>
      <c r="I596" s="12" t="str">
        <f t="shared" si="9"/>
        <v xml:space="preserve"> </v>
      </c>
      <c r="J596" s="2"/>
      <c r="K596"/>
    </row>
    <row r="597" spans="1:11" x14ac:dyDescent="0.25">
      <c r="A597" s="1" t="s">
        <v>30</v>
      </c>
      <c r="B597" s="1" t="s">
        <v>7847</v>
      </c>
      <c r="C597" s="16">
        <v>25.49</v>
      </c>
      <c r="D597" s="11"/>
      <c r="E597" s="11">
        <v>153</v>
      </c>
      <c r="F597" s="16">
        <v>273338.28999999998</v>
      </c>
      <c r="G597" s="12">
        <v>0.84277761210258351</v>
      </c>
      <c r="H597"/>
      <c r="I597" s="12" t="str">
        <f t="shared" si="9"/>
        <v xml:space="preserve"> </v>
      </c>
      <c r="J597" s="2"/>
      <c r="K597"/>
    </row>
    <row r="598" spans="1:11" x14ac:dyDescent="0.25">
      <c r="A598" s="1" t="s">
        <v>30</v>
      </c>
      <c r="B598" s="1" t="s">
        <v>5429</v>
      </c>
      <c r="C598" s="16">
        <v>36.99</v>
      </c>
      <c r="D598" s="11"/>
      <c r="E598" s="11">
        <v>135</v>
      </c>
      <c r="F598" s="16">
        <v>204073.02</v>
      </c>
      <c r="G598" s="12">
        <v>0.8503198023739893</v>
      </c>
      <c r="H598"/>
      <c r="I598" s="12" t="str">
        <f t="shared" si="9"/>
        <v xml:space="preserve"> </v>
      </c>
      <c r="J598" s="2"/>
      <c r="K598"/>
    </row>
    <row r="599" spans="1:11" x14ac:dyDescent="0.25">
      <c r="A599" s="1" t="s">
        <v>30</v>
      </c>
      <c r="B599" s="1" t="s">
        <v>5874</v>
      </c>
      <c r="C599" s="16">
        <v>25.99</v>
      </c>
      <c r="D599" s="11"/>
      <c r="E599" s="11">
        <v>92</v>
      </c>
      <c r="F599" s="16">
        <v>198473.36</v>
      </c>
      <c r="G599" s="12">
        <v>0.85765503877576965</v>
      </c>
      <c r="H599"/>
      <c r="I599" s="12" t="str">
        <f t="shared" si="9"/>
        <v xml:space="preserve"> </v>
      </c>
      <c r="J599" s="2"/>
      <c r="K599"/>
    </row>
    <row r="600" spans="1:11" x14ac:dyDescent="0.25">
      <c r="A600" s="1" t="s">
        <v>30</v>
      </c>
      <c r="B600" s="1" t="s">
        <v>7826</v>
      </c>
      <c r="C600" s="16">
        <v>134.99</v>
      </c>
      <c r="D600" s="11"/>
      <c r="E600" s="11">
        <v>114</v>
      </c>
      <c r="F600" s="16">
        <v>173673.67</v>
      </c>
      <c r="G600" s="12">
        <v>0.86407372099193602</v>
      </c>
      <c r="H600"/>
      <c r="I600" s="12" t="str">
        <f t="shared" si="9"/>
        <v xml:space="preserve"> </v>
      </c>
      <c r="J600" s="2"/>
      <c r="K600"/>
    </row>
    <row r="601" spans="1:11" x14ac:dyDescent="0.25">
      <c r="A601" s="1" t="s">
        <v>30</v>
      </c>
      <c r="B601" s="1" t="s">
        <v>5770</v>
      </c>
      <c r="C601" s="16">
        <v>9.99</v>
      </c>
      <c r="D601" s="11"/>
      <c r="E601" s="11">
        <v>159</v>
      </c>
      <c r="F601" s="16">
        <v>159112.45000000001</v>
      </c>
      <c r="G601" s="12">
        <v>0.86995424538682931</v>
      </c>
      <c r="H601"/>
      <c r="I601" s="12" t="str">
        <f t="shared" si="9"/>
        <v xml:space="preserve"> </v>
      </c>
      <c r="J601" s="2"/>
      <c r="K601"/>
    </row>
    <row r="602" spans="1:11" x14ac:dyDescent="0.25">
      <c r="A602" s="1" t="s">
        <v>30</v>
      </c>
      <c r="B602" s="1" t="s">
        <v>6000</v>
      </c>
      <c r="C602" s="16">
        <v>49.99</v>
      </c>
      <c r="D602" s="11"/>
      <c r="E602" s="11">
        <v>117</v>
      </c>
      <c r="F602" s="16">
        <v>155582.07999999999</v>
      </c>
      <c r="G602" s="12">
        <v>0.87570429333624011</v>
      </c>
      <c r="H602"/>
      <c r="I602" s="12" t="str">
        <f t="shared" si="9"/>
        <v xml:space="preserve"> </v>
      </c>
      <c r="J602" s="2"/>
      <c r="K602"/>
    </row>
    <row r="603" spans="1:11" x14ac:dyDescent="0.25">
      <c r="A603" s="1" t="s">
        <v>30</v>
      </c>
      <c r="B603" s="1" t="s">
        <v>5684</v>
      </c>
      <c r="C603" s="16">
        <v>21.99</v>
      </c>
      <c r="D603" s="11"/>
      <c r="E603" s="11">
        <v>151</v>
      </c>
      <c r="F603" s="16">
        <v>146378.82</v>
      </c>
      <c r="G603" s="12">
        <v>0.8811142045148167</v>
      </c>
      <c r="H603"/>
      <c r="I603" s="12" t="str">
        <f t="shared" si="9"/>
        <v xml:space="preserve"> </v>
      </c>
      <c r="J603" s="2"/>
      <c r="K603"/>
    </row>
    <row r="604" spans="1:11" x14ac:dyDescent="0.25">
      <c r="A604" s="1" t="s">
        <v>30</v>
      </c>
      <c r="B604" s="1" t="s">
        <v>7789</v>
      </c>
      <c r="C604" s="16">
        <v>25.49</v>
      </c>
      <c r="D604" s="11"/>
      <c r="E604" s="11">
        <v>153</v>
      </c>
      <c r="F604" s="16">
        <v>142571.97</v>
      </c>
      <c r="G604" s="12">
        <v>0.88638342101932655</v>
      </c>
      <c r="H604"/>
      <c r="I604" s="12" t="str">
        <f t="shared" si="9"/>
        <v xml:space="preserve"> </v>
      </c>
      <c r="J604" s="2"/>
      <c r="K604"/>
    </row>
    <row r="605" spans="1:11" x14ac:dyDescent="0.25">
      <c r="A605" s="1" t="s">
        <v>30</v>
      </c>
      <c r="B605" s="1" t="s">
        <v>7608</v>
      </c>
      <c r="C605" s="16">
        <v>41.99</v>
      </c>
      <c r="D605" s="11"/>
      <c r="E605" s="11">
        <v>139</v>
      </c>
      <c r="F605" s="16">
        <v>141884.21</v>
      </c>
      <c r="G605" s="12">
        <v>0.89162721908890041</v>
      </c>
      <c r="H605"/>
      <c r="I605" s="12" t="str">
        <f t="shared" si="9"/>
        <v xml:space="preserve"> </v>
      </c>
      <c r="J605" s="2"/>
      <c r="K605"/>
    </row>
    <row r="606" spans="1:11" x14ac:dyDescent="0.25">
      <c r="A606" s="1" t="s">
        <v>30</v>
      </c>
      <c r="B606" s="1" t="s">
        <v>7033</v>
      </c>
      <c r="C606" s="16">
        <v>7.49</v>
      </c>
      <c r="D606" s="11"/>
      <c r="E606" s="11">
        <v>159</v>
      </c>
      <c r="F606" s="16">
        <v>131644.24</v>
      </c>
      <c r="G606" s="12">
        <v>0.89649256535669519</v>
      </c>
      <c r="H606"/>
      <c r="I606" s="12" t="str">
        <f t="shared" si="9"/>
        <v xml:space="preserve"> </v>
      </c>
      <c r="J606" s="2"/>
      <c r="K606"/>
    </row>
    <row r="607" spans="1:11" x14ac:dyDescent="0.25">
      <c r="A607" s="1" t="s">
        <v>30</v>
      </c>
      <c r="B607" s="1" t="s">
        <v>7920</v>
      </c>
      <c r="C607" s="16">
        <v>29.99</v>
      </c>
      <c r="D607" s="11"/>
      <c r="E607" s="11">
        <v>150</v>
      </c>
      <c r="F607" s="16">
        <v>126677.75999999999</v>
      </c>
      <c r="G607" s="12">
        <v>0.90117435900622078</v>
      </c>
      <c r="H607"/>
      <c r="I607" s="12" t="str">
        <f t="shared" si="9"/>
        <v xml:space="preserve"> </v>
      </c>
      <c r="J607" s="2"/>
      <c r="K607"/>
    </row>
    <row r="608" spans="1:11" x14ac:dyDescent="0.25">
      <c r="A608" s="1" t="s">
        <v>30</v>
      </c>
      <c r="B608" s="1" t="s">
        <v>7881</v>
      </c>
      <c r="C608" s="16">
        <v>25.49</v>
      </c>
      <c r="D608" s="11"/>
      <c r="E608" s="11">
        <v>141</v>
      </c>
      <c r="F608" s="16">
        <v>121615.52</v>
      </c>
      <c r="G608" s="12">
        <v>0.90566906091143073</v>
      </c>
      <c r="H608"/>
      <c r="I608" s="12" t="str">
        <f t="shared" si="9"/>
        <v xml:space="preserve"> </v>
      </c>
      <c r="J608" s="2"/>
      <c r="K608"/>
    </row>
    <row r="609" spans="1:11" x14ac:dyDescent="0.25">
      <c r="A609" s="1" t="s">
        <v>30</v>
      </c>
      <c r="B609" s="1" t="s">
        <v>5435</v>
      </c>
      <c r="C609" s="16">
        <v>18.989999999999998</v>
      </c>
      <c r="D609" s="11"/>
      <c r="E609" s="11">
        <v>142</v>
      </c>
      <c r="F609" s="16">
        <v>111938.31</v>
      </c>
      <c r="G609" s="12">
        <v>0.90980610966329223</v>
      </c>
      <c r="H609"/>
      <c r="I609" s="12" t="str">
        <f t="shared" si="9"/>
        <v xml:space="preserve"> </v>
      </c>
      <c r="J609" s="2"/>
      <c r="K609"/>
    </row>
    <row r="610" spans="1:11" x14ac:dyDescent="0.25">
      <c r="A610" s="1" t="s">
        <v>30</v>
      </c>
      <c r="B610" s="1" t="s">
        <v>5938</v>
      </c>
      <c r="C610" s="16">
        <v>209.99</v>
      </c>
      <c r="D610" s="11"/>
      <c r="E610" s="11">
        <v>94</v>
      </c>
      <c r="F610" s="16">
        <v>108324.76</v>
      </c>
      <c r="G610" s="12">
        <v>0.91380960777893927</v>
      </c>
      <c r="H610"/>
      <c r="I610" s="12" t="str">
        <f t="shared" si="9"/>
        <v xml:space="preserve"> </v>
      </c>
      <c r="J610" s="2"/>
      <c r="K610"/>
    </row>
    <row r="611" spans="1:11" x14ac:dyDescent="0.25">
      <c r="A611" s="1" t="s">
        <v>30</v>
      </c>
      <c r="B611" s="1" t="s">
        <v>5896</v>
      </c>
      <c r="C611" s="16">
        <v>13.99</v>
      </c>
      <c r="D611" s="11"/>
      <c r="E611" s="11">
        <v>158</v>
      </c>
      <c r="F611" s="16">
        <v>103400.09</v>
      </c>
      <c r="G611" s="12">
        <v>0.91763109850250713</v>
      </c>
      <c r="H611"/>
      <c r="I611" s="12" t="str">
        <f t="shared" si="9"/>
        <v xml:space="preserve"> </v>
      </c>
      <c r="J611" s="2"/>
      <c r="K611"/>
    </row>
    <row r="612" spans="1:11" x14ac:dyDescent="0.25">
      <c r="A612" s="1" t="s">
        <v>30</v>
      </c>
      <c r="B612" s="1" t="s">
        <v>6969</v>
      </c>
      <c r="C612" s="16">
        <v>34.99</v>
      </c>
      <c r="D612" s="11"/>
      <c r="E612" s="11">
        <v>114</v>
      </c>
      <c r="F612" s="16">
        <v>102870.6</v>
      </c>
      <c r="G612" s="12">
        <v>0.92143302018002093</v>
      </c>
      <c r="H612"/>
      <c r="I612" s="12" t="str">
        <f t="shared" si="9"/>
        <v xml:space="preserve"> </v>
      </c>
      <c r="J612" s="2"/>
      <c r="K612"/>
    </row>
    <row r="613" spans="1:11" x14ac:dyDescent="0.25">
      <c r="A613" s="1" t="s">
        <v>30</v>
      </c>
      <c r="B613" s="1" t="s">
        <v>7010</v>
      </c>
      <c r="C613" s="16">
        <v>6.49</v>
      </c>
      <c r="D613" s="11"/>
      <c r="E613" s="11">
        <v>154</v>
      </c>
      <c r="F613" s="16">
        <v>90217.49</v>
      </c>
      <c r="G613" s="12">
        <v>0.92476730452289313</v>
      </c>
      <c r="H613"/>
      <c r="I613" s="12" t="str">
        <f t="shared" si="9"/>
        <v xml:space="preserve"> </v>
      </c>
      <c r="J613" s="2"/>
      <c r="K613"/>
    </row>
    <row r="614" spans="1:11" x14ac:dyDescent="0.25">
      <c r="A614" s="1" t="s">
        <v>30</v>
      </c>
      <c r="B614" s="1" t="s">
        <v>7834</v>
      </c>
      <c r="C614" s="16">
        <v>27.99</v>
      </c>
      <c r="D614" s="11"/>
      <c r="E614" s="11">
        <v>155</v>
      </c>
      <c r="F614" s="16">
        <v>88373.33</v>
      </c>
      <c r="G614" s="12">
        <v>0.92803343186191001</v>
      </c>
      <c r="H614"/>
      <c r="I614" s="12" t="str">
        <f t="shared" si="9"/>
        <v xml:space="preserve"> </v>
      </c>
      <c r="J614" s="2"/>
      <c r="K614"/>
    </row>
    <row r="615" spans="1:11" x14ac:dyDescent="0.25">
      <c r="A615" s="1" t="s">
        <v>30</v>
      </c>
      <c r="B615" s="1" t="s">
        <v>7506</v>
      </c>
      <c r="C615" s="16">
        <v>17.989999999999998</v>
      </c>
      <c r="D615" s="11"/>
      <c r="E615" s="11">
        <v>140</v>
      </c>
      <c r="F615" s="16">
        <v>87881.15</v>
      </c>
      <c r="G615" s="12">
        <v>0.9312813690687487</v>
      </c>
      <c r="H615"/>
      <c r="I615" s="12" t="str">
        <f t="shared" si="9"/>
        <v xml:space="preserve"> </v>
      </c>
      <c r="J615" s="2"/>
      <c r="K615"/>
    </row>
    <row r="616" spans="1:11" x14ac:dyDescent="0.25">
      <c r="A616" s="1" t="s">
        <v>30</v>
      </c>
      <c r="B616" s="1" t="s">
        <v>5917</v>
      </c>
      <c r="C616" s="16">
        <v>9.99</v>
      </c>
      <c r="D616" s="11"/>
      <c r="E616" s="11">
        <v>149</v>
      </c>
      <c r="F616" s="16">
        <v>84050.41</v>
      </c>
      <c r="G616" s="12">
        <v>0.93438772866792397</v>
      </c>
      <c r="H616"/>
      <c r="I616" s="12" t="str">
        <f t="shared" si="9"/>
        <v xml:space="preserve"> </v>
      </c>
      <c r="J616" s="2"/>
      <c r="K616"/>
    </row>
    <row r="617" spans="1:11" x14ac:dyDescent="0.25">
      <c r="A617" s="1" t="s">
        <v>30</v>
      </c>
      <c r="B617" s="1" t="s">
        <v>5646</v>
      </c>
      <c r="C617" s="16">
        <v>34.99</v>
      </c>
      <c r="D617" s="11"/>
      <c r="E617" s="11">
        <v>83</v>
      </c>
      <c r="F617" s="16">
        <v>83761.56</v>
      </c>
      <c r="G617" s="12">
        <v>0.93748341286444226</v>
      </c>
      <c r="H617"/>
      <c r="I617" s="12" t="str">
        <f t="shared" si="9"/>
        <v xml:space="preserve"> </v>
      </c>
      <c r="J617" s="2"/>
      <c r="K617"/>
    </row>
    <row r="618" spans="1:11" x14ac:dyDescent="0.25">
      <c r="A618" s="1" t="s">
        <v>30</v>
      </c>
      <c r="B618" s="1" t="s">
        <v>5471</v>
      </c>
      <c r="C618" s="16">
        <v>29.99</v>
      </c>
      <c r="D618" s="11"/>
      <c r="E618" s="11">
        <v>141</v>
      </c>
      <c r="F618" s="16">
        <v>76451.5</v>
      </c>
      <c r="G618" s="12">
        <v>0.94030892972862345</v>
      </c>
      <c r="H618"/>
      <c r="I618" s="12" t="str">
        <f t="shared" si="9"/>
        <v xml:space="preserve"> </v>
      </c>
      <c r="J618" s="2"/>
      <c r="K618"/>
    </row>
    <row r="619" spans="1:11" x14ac:dyDescent="0.25">
      <c r="A619" s="1" t="s">
        <v>30</v>
      </c>
      <c r="B619" s="1" t="s">
        <v>5545</v>
      </c>
      <c r="C619" s="16">
        <v>10.99</v>
      </c>
      <c r="D619" s="11"/>
      <c r="E619" s="11">
        <v>157</v>
      </c>
      <c r="F619" s="16">
        <v>70259.070000000007</v>
      </c>
      <c r="G619" s="12">
        <v>0.94290558495640431</v>
      </c>
      <c r="H619"/>
      <c r="I619" s="12" t="str">
        <f t="shared" si="9"/>
        <v xml:space="preserve"> </v>
      </c>
      <c r="J619" s="2"/>
      <c r="K619"/>
    </row>
    <row r="620" spans="1:11" x14ac:dyDescent="0.25">
      <c r="A620" s="1" t="s">
        <v>30</v>
      </c>
      <c r="B620" s="1" t="s">
        <v>5895</v>
      </c>
      <c r="C620" s="16">
        <v>16.989999999999998</v>
      </c>
      <c r="D620" s="11"/>
      <c r="E620" s="11">
        <v>154</v>
      </c>
      <c r="F620" s="16">
        <v>67040.800000000003</v>
      </c>
      <c r="G620" s="12">
        <v>0.94538329842164959</v>
      </c>
      <c r="H620"/>
      <c r="I620" s="12" t="str">
        <f t="shared" si="9"/>
        <v xml:space="preserve"> </v>
      </c>
      <c r="J620" s="2"/>
      <c r="K620"/>
    </row>
    <row r="621" spans="1:11" x14ac:dyDescent="0.25">
      <c r="A621" s="1" t="s">
        <v>30</v>
      </c>
      <c r="B621" s="1" t="s">
        <v>5577</v>
      </c>
      <c r="C621" s="16">
        <v>46.99</v>
      </c>
      <c r="D621" s="11"/>
      <c r="E621" s="11">
        <v>109</v>
      </c>
      <c r="F621" s="16">
        <v>66636.59</v>
      </c>
      <c r="G621" s="12">
        <v>0.94784607297566792</v>
      </c>
      <c r="H621"/>
      <c r="I621" s="12" t="str">
        <f t="shared" si="9"/>
        <v xml:space="preserve"> </v>
      </c>
      <c r="J621" s="2"/>
      <c r="K621"/>
    </row>
    <row r="622" spans="1:11" x14ac:dyDescent="0.25">
      <c r="A622" s="1" t="s">
        <v>30</v>
      </c>
      <c r="B622" s="1" t="s">
        <v>7919</v>
      </c>
      <c r="C622" s="16">
        <v>34.99</v>
      </c>
      <c r="D622" s="11"/>
      <c r="E622" s="11">
        <v>133</v>
      </c>
      <c r="F622" s="16">
        <v>66227.89</v>
      </c>
      <c r="G622" s="12">
        <v>0.95029374267572786</v>
      </c>
      <c r="H622"/>
      <c r="I622" s="12" t="str">
        <f t="shared" si="9"/>
        <v>X</v>
      </c>
      <c r="J622" s="2"/>
      <c r="K622"/>
    </row>
    <row r="623" spans="1:11" x14ac:dyDescent="0.25">
      <c r="A623" s="1" t="s">
        <v>30</v>
      </c>
      <c r="B623" s="1" t="s">
        <v>6979</v>
      </c>
      <c r="C623" s="16">
        <v>6.99</v>
      </c>
      <c r="D623" s="11"/>
      <c r="E623" s="11">
        <v>157</v>
      </c>
      <c r="F623" s="16">
        <v>64238.1</v>
      </c>
      <c r="G623" s="12">
        <v>0.95266787313586232</v>
      </c>
      <c r="H623"/>
      <c r="I623" s="12" t="str">
        <f t="shared" si="9"/>
        <v>X</v>
      </c>
      <c r="J623" s="2"/>
      <c r="K623"/>
    </row>
    <row r="624" spans="1:11" x14ac:dyDescent="0.25">
      <c r="A624" s="1" t="s">
        <v>30</v>
      </c>
      <c r="B624" s="1" t="s">
        <v>7816</v>
      </c>
      <c r="C624" s="16">
        <v>136.99</v>
      </c>
      <c r="D624" s="11"/>
      <c r="E624" s="11">
        <v>55</v>
      </c>
      <c r="F624" s="16">
        <v>64111.14</v>
      </c>
      <c r="G624" s="12">
        <v>0.95503731137123871</v>
      </c>
      <c r="H624"/>
      <c r="I624" s="12" t="str">
        <f t="shared" si="9"/>
        <v>X</v>
      </c>
      <c r="J624" s="2"/>
      <c r="K624"/>
    </row>
    <row r="625" spans="1:11" x14ac:dyDescent="0.25">
      <c r="A625" s="1" t="s">
        <v>30</v>
      </c>
      <c r="B625" s="1" t="s">
        <v>7457</v>
      </c>
      <c r="C625" s="16">
        <v>14.99</v>
      </c>
      <c r="D625" s="11"/>
      <c r="E625" s="11">
        <v>140</v>
      </c>
      <c r="F625" s="16">
        <v>63872.39</v>
      </c>
      <c r="G625" s="12">
        <v>0.95739792581438976</v>
      </c>
      <c r="H625"/>
      <c r="I625" s="12" t="str">
        <f t="shared" si="9"/>
        <v>X</v>
      </c>
      <c r="J625" s="2"/>
      <c r="K625"/>
    </row>
    <row r="626" spans="1:11" x14ac:dyDescent="0.25">
      <c r="A626" s="1" t="s">
        <v>30</v>
      </c>
      <c r="B626" s="1" t="s">
        <v>5937</v>
      </c>
      <c r="C626" s="16">
        <v>10.49</v>
      </c>
      <c r="D626" s="11"/>
      <c r="E626" s="11">
        <v>102</v>
      </c>
      <c r="F626" s="16">
        <v>62793.83</v>
      </c>
      <c r="G626" s="12">
        <v>0.95971867852207404</v>
      </c>
      <c r="H626"/>
      <c r="I626" s="12" t="str">
        <f t="shared" si="9"/>
        <v>X</v>
      </c>
      <c r="J626" s="2"/>
      <c r="K626"/>
    </row>
    <row r="627" spans="1:11" x14ac:dyDescent="0.25">
      <c r="A627" s="1" t="s">
        <v>30</v>
      </c>
      <c r="B627" s="1" t="s">
        <v>7032</v>
      </c>
      <c r="C627" s="16">
        <v>7.99</v>
      </c>
      <c r="D627" s="11"/>
      <c r="E627" s="11">
        <v>156</v>
      </c>
      <c r="F627" s="16">
        <v>60196.66</v>
      </c>
      <c r="G627" s="12">
        <v>0.96194344426241107</v>
      </c>
      <c r="H627"/>
      <c r="I627" s="12" t="str">
        <f t="shared" si="9"/>
        <v>X</v>
      </c>
      <c r="J627" s="2"/>
      <c r="K627"/>
    </row>
    <row r="628" spans="1:11" x14ac:dyDescent="0.25">
      <c r="A628" s="1" t="s">
        <v>30</v>
      </c>
      <c r="B628" s="1" t="s">
        <v>6988</v>
      </c>
      <c r="C628" s="16">
        <v>19.989999999999998</v>
      </c>
      <c r="D628" s="11"/>
      <c r="E628" s="11">
        <v>64</v>
      </c>
      <c r="F628" s="16">
        <v>59914.38</v>
      </c>
      <c r="G628" s="12">
        <v>0.96415777741607001</v>
      </c>
      <c r="H628"/>
      <c r="I628" s="12" t="str">
        <f t="shared" si="9"/>
        <v>X</v>
      </c>
      <c r="J628" s="2"/>
      <c r="K628"/>
    </row>
    <row r="629" spans="1:11" x14ac:dyDescent="0.25">
      <c r="A629" s="1" t="s">
        <v>30</v>
      </c>
      <c r="B629" s="1" t="s">
        <v>14087</v>
      </c>
      <c r="C629" s="16">
        <v>49.99</v>
      </c>
      <c r="D629" s="11"/>
      <c r="E629" s="11">
        <v>62</v>
      </c>
      <c r="F629" s="16">
        <v>59513.34</v>
      </c>
      <c r="G629" s="12">
        <v>0.9663572888162878</v>
      </c>
      <c r="H629"/>
      <c r="I629" s="12" t="str">
        <f t="shared" si="9"/>
        <v>X</v>
      </c>
      <c r="J629" s="2"/>
      <c r="K629"/>
    </row>
    <row r="630" spans="1:11" x14ac:dyDescent="0.25">
      <c r="A630" s="1" t="s">
        <v>30</v>
      </c>
      <c r="B630" s="1" t="s">
        <v>5850</v>
      </c>
      <c r="C630" s="16">
        <v>10.99</v>
      </c>
      <c r="D630" s="11"/>
      <c r="E630" s="11">
        <v>155</v>
      </c>
      <c r="F630" s="16">
        <v>57840.37</v>
      </c>
      <c r="G630" s="12">
        <v>0.96849497010266528</v>
      </c>
      <c r="H630"/>
      <c r="I630" s="12" t="str">
        <f t="shared" si="9"/>
        <v>X</v>
      </c>
      <c r="J630" s="2"/>
      <c r="K630"/>
    </row>
    <row r="631" spans="1:11" x14ac:dyDescent="0.25">
      <c r="A631" s="1" t="s">
        <v>30</v>
      </c>
      <c r="B631" s="1" t="s">
        <v>6951</v>
      </c>
      <c r="C631" s="16">
        <v>6.49</v>
      </c>
      <c r="D631" s="11"/>
      <c r="E631" s="11">
        <v>156</v>
      </c>
      <c r="F631" s="16">
        <v>55246.63</v>
      </c>
      <c r="G631" s="12">
        <v>0.97053679118863712</v>
      </c>
      <c r="H631"/>
      <c r="I631" s="12" t="str">
        <f t="shared" si="9"/>
        <v>X</v>
      </c>
      <c r="J631" s="2"/>
      <c r="K631"/>
    </row>
    <row r="632" spans="1:11" x14ac:dyDescent="0.25">
      <c r="A632" s="1" t="s">
        <v>30</v>
      </c>
      <c r="B632" s="1" t="s">
        <v>5717</v>
      </c>
      <c r="C632" s="16">
        <v>214.99</v>
      </c>
      <c r="D632" s="11"/>
      <c r="E632" s="11">
        <v>69</v>
      </c>
      <c r="F632" s="16">
        <v>51252.63</v>
      </c>
      <c r="G632" s="12">
        <v>0.97243100085618628</v>
      </c>
      <c r="H632"/>
      <c r="I632" s="12" t="str">
        <f t="shared" si="9"/>
        <v>X</v>
      </c>
      <c r="J632" s="2"/>
      <c r="K632"/>
    </row>
    <row r="633" spans="1:11" x14ac:dyDescent="0.25">
      <c r="A633" s="1" t="s">
        <v>30</v>
      </c>
      <c r="B633" s="1" t="s">
        <v>5897</v>
      </c>
      <c r="C633" s="16">
        <v>11.99</v>
      </c>
      <c r="D633" s="11"/>
      <c r="E633" s="11">
        <v>127</v>
      </c>
      <c r="F633" s="16">
        <v>50657.75</v>
      </c>
      <c r="G633" s="12">
        <v>0.97430322477496456</v>
      </c>
      <c r="H633"/>
      <c r="I633" s="12" t="str">
        <f t="shared" si="9"/>
        <v>X</v>
      </c>
      <c r="J633" s="2"/>
      <c r="K633"/>
    </row>
    <row r="634" spans="1:11" x14ac:dyDescent="0.25">
      <c r="A634" s="1" t="s">
        <v>30</v>
      </c>
      <c r="B634" s="1" t="s">
        <v>11195</v>
      </c>
      <c r="C634" s="16">
        <v>99.99</v>
      </c>
      <c r="D634" s="11"/>
      <c r="E634" s="11">
        <v>65</v>
      </c>
      <c r="F634" s="16">
        <v>47395.26</v>
      </c>
      <c r="G634" s="12">
        <v>0.97605487263553303</v>
      </c>
      <c r="H634"/>
      <c r="I634" s="12" t="str">
        <f t="shared" si="9"/>
        <v>X</v>
      </c>
      <c r="J634" s="2"/>
      <c r="K634"/>
    </row>
    <row r="635" spans="1:11" x14ac:dyDescent="0.25">
      <c r="A635" s="1" t="s">
        <v>30</v>
      </c>
      <c r="B635" s="1" t="s">
        <v>7481</v>
      </c>
      <c r="C635" s="16">
        <v>15.99</v>
      </c>
      <c r="D635" s="11"/>
      <c r="E635" s="11">
        <v>142</v>
      </c>
      <c r="F635" s="16">
        <v>47234.46</v>
      </c>
      <c r="G635" s="12">
        <v>0.97780057760274097</v>
      </c>
      <c r="H635"/>
      <c r="I635" s="12" t="str">
        <f t="shared" si="9"/>
        <v>X</v>
      </c>
      <c r="J635" s="2"/>
      <c r="K635"/>
    </row>
    <row r="636" spans="1:11" x14ac:dyDescent="0.25">
      <c r="A636" s="1" t="s">
        <v>30</v>
      </c>
      <c r="B636" s="1" t="s">
        <v>10076</v>
      </c>
      <c r="C636" s="16">
        <v>59.99</v>
      </c>
      <c r="D636" s="11"/>
      <c r="E636" s="11">
        <v>61</v>
      </c>
      <c r="F636" s="16">
        <v>46984.73</v>
      </c>
      <c r="G636" s="12">
        <v>0.97953705297567673</v>
      </c>
      <c r="H636"/>
      <c r="I636" s="12" t="str">
        <f t="shared" si="9"/>
        <v>X</v>
      </c>
      <c r="J636" s="2"/>
      <c r="K636"/>
    </row>
    <row r="637" spans="1:11" x14ac:dyDescent="0.25">
      <c r="A637" s="1" t="s">
        <v>30</v>
      </c>
      <c r="B637" s="1" t="s">
        <v>5961</v>
      </c>
      <c r="C637" s="16">
        <v>9.99</v>
      </c>
      <c r="D637" s="11"/>
      <c r="E637" s="11">
        <v>129</v>
      </c>
      <c r="F637" s="16">
        <v>43560.05</v>
      </c>
      <c r="G637" s="12">
        <v>0.98114695802501628</v>
      </c>
      <c r="H637"/>
      <c r="I637" s="12" t="str">
        <f t="shared" si="9"/>
        <v>X</v>
      </c>
      <c r="J637" s="2"/>
      <c r="K637"/>
    </row>
    <row r="638" spans="1:11" x14ac:dyDescent="0.25">
      <c r="A638" s="1" t="s">
        <v>30</v>
      </c>
      <c r="B638" s="1" t="s">
        <v>5837</v>
      </c>
      <c r="C638" s="16">
        <v>9.99</v>
      </c>
      <c r="D638" s="11"/>
      <c r="E638" s="11">
        <v>141</v>
      </c>
      <c r="F638" s="16">
        <v>42863.34</v>
      </c>
      <c r="G638" s="12">
        <v>0.98273111386270595</v>
      </c>
      <c r="H638"/>
      <c r="I638" s="12" t="str">
        <f t="shared" si="9"/>
        <v>X</v>
      </c>
      <c r="J638" s="2"/>
      <c r="K638"/>
    </row>
    <row r="639" spans="1:11" x14ac:dyDescent="0.25">
      <c r="A639" s="1" t="s">
        <v>30</v>
      </c>
      <c r="B639" s="1" t="s">
        <v>6575</v>
      </c>
      <c r="C639" s="16">
        <v>44.99</v>
      </c>
      <c r="D639" s="11"/>
      <c r="E639" s="11">
        <v>84</v>
      </c>
      <c r="F639" s="16">
        <v>42335.59</v>
      </c>
      <c r="G639" s="12">
        <v>0.98429576496176951</v>
      </c>
      <c r="H639"/>
      <c r="I639" s="12" t="str">
        <f t="shared" si="9"/>
        <v>X</v>
      </c>
      <c r="J639" s="2"/>
      <c r="K639"/>
    </row>
    <row r="640" spans="1:11" x14ac:dyDescent="0.25">
      <c r="A640" s="1" t="s">
        <v>30</v>
      </c>
      <c r="B640" s="1" t="s">
        <v>14446</v>
      </c>
      <c r="C640" s="16">
        <v>9.99</v>
      </c>
      <c r="D640" s="11"/>
      <c r="E640" s="11">
        <v>75</v>
      </c>
      <c r="F640" s="16">
        <v>41956.41</v>
      </c>
      <c r="G640" s="12">
        <v>0.985846402215656</v>
      </c>
      <c r="H640"/>
      <c r="I640" s="12" t="str">
        <f t="shared" si="9"/>
        <v>X</v>
      </c>
      <c r="J640" s="2"/>
      <c r="K640"/>
    </row>
    <row r="641" spans="1:11" x14ac:dyDescent="0.25">
      <c r="A641" s="1" t="s">
        <v>30</v>
      </c>
      <c r="B641" s="1" t="s">
        <v>6888</v>
      </c>
      <c r="C641" s="16">
        <v>21.99</v>
      </c>
      <c r="D641" s="11"/>
      <c r="E641" s="11">
        <v>77</v>
      </c>
      <c r="F641" s="16">
        <v>39340.11</v>
      </c>
      <c r="G641" s="12">
        <v>0.9873003454900684</v>
      </c>
      <c r="H641"/>
      <c r="I641" s="12" t="str">
        <f t="shared" si="9"/>
        <v>X</v>
      </c>
      <c r="J641" s="2"/>
      <c r="K641"/>
    </row>
    <row r="642" spans="1:11" x14ac:dyDescent="0.25">
      <c r="A642" s="1" t="s">
        <v>30</v>
      </c>
      <c r="B642" s="1" t="s">
        <v>5918</v>
      </c>
      <c r="C642" s="16">
        <v>9.99</v>
      </c>
      <c r="D642" s="11"/>
      <c r="E642" s="11">
        <v>138</v>
      </c>
      <c r="F642" s="16">
        <v>39217.58</v>
      </c>
      <c r="G642" s="12">
        <v>0.98874976026495665</v>
      </c>
      <c r="H642"/>
      <c r="I642" s="12" t="str">
        <f t="shared" si="9"/>
        <v>X</v>
      </c>
      <c r="J642" s="2"/>
      <c r="K642"/>
    </row>
    <row r="643" spans="1:11" x14ac:dyDescent="0.25">
      <c r="A643" s="1" t="s">
        <v>30</v>
      </c>
      <c r="B643" s="1" t="s">
        <v>5620</v>
      </c>
      <c r="C643" s="16">
        <v>11.99</v>
      </c>
      <c r="D643" s="11"/>
      <c r="E643" s="11">
        <v>147</v>
      </c>
      <c r="F643" s="16">
        <v>38379.99</v>
      </c>
      <c r="G643" s="12">
        <v>0.9901682191440121</v>
      </c>
      <c r="H643"/>
      <c r="I643" s="12" t="str">
        <f t="shared" si="9"/>
        <v>X</v>
      </c>
      <c r="J643" s="2"/>
      <c r="K643"/>
    </row>
    <row r="644" spans="1:11" x14ac:dyDescent="0.25">
      <c r="A644" s="1" t="s">
        <v>30</v>
      </c>
      <c r="B644" s="1" t="s">
        <v>14542</v>
      </c>
      <c r="C644" s="16">
        <v>32.99</v>
      </c>
      <c r="D644" s="11"/>
      <c r="E644" s="11">
        <v>75</v>
      </c>
      <c r="F644" s="16">
        <v>38169.43</v>
      </c>
      <c r="G644" s="12">
        <v>0.99157889608509475</v>
      </c>
      <c r="H644"/>
      <c r="I644" s="12" t="str">
        <f t="shared" si="9"/>
        <v>X</v>
      </c>
      <c r="J644" s="2"/>
      <c r="K644"/>
    </row>
    <row r="645" spans="1:11" x14ac:dyDescent="0.25">
      <c r="A645" s="1" t="s">
        <v>30</v>
      </c>
      <c r="B645" s="1" t="s">
        <v>5951</v>
      </c>
      <c r="C645" s="16">
        <v>10.99</v>
      </c>
      <c r="D645" s="11"/>
      <c r="E645" s="11">
        <v>120</v>
      </c>
      <c r="F645" s="16">
        <v>35497.699999999997</v>
      </c>
      <c r="G645" s="12">
        <v>0.9928908304485754</v>
      </c>
      <c r="H645"/>
      <c r="I645" s="12" t="str">
        <f t="shared" si="9"/>
        <v>X</v>
      </c>
      <c r="J645" s="2"/>
      <c r="K645"/>
    </row>
    <row r="646" spans="1:11" x14ac:dyDescent="0.25">
      <c r="A646" s="1" t="s">
        <v>30</v>
      </c>
      <c r="B646" s="1" t="s">
        <v>14444</v>
      </c>
      <c r="C646" s="16">
        <v>6.49</v>
      </c>
      <c r="D646" s="11"/>
      <c r="E646" s="11">
        <v>75</v>
      </c>
      <c r="F646" s="16">
        <v>34812.36</v>
      </c>
      <c r="G646" s="12">
        <v>0.99417743581618689</v>
      </c>
      <c r="H646"/>
      <c r="I646" s="12" t="str">
        <f t="shared" si="9"/>
        <v>X</v>
      </c>
      <c r="J646" s="2"/>
      <c r="K646"/>
    </row>
    <row r="647" spans="1:11" x14ac:dyDescent="0.25">
      <c r="A647" s="1" t="s">
        <v>30</v>
      </c>
      <c r="B647" s="1" t="s">
        <v>7039</v>
      </c>
      <c r="C647" s="16">
        <v>6.49</v>
      </c>
      <c r="D647" s="11"/>
      <c r="E647" s="11">
        <v>109</v>
      </c>
      <c r="F647" s="16">
        <v>34494.35</v>
      </c>
      <c r="G647" s="12">
        <v>0.99545228807734554</v>
      </c>
      <c r="H647"/>
      <c r="I647" s="12" t="str">
        <f t="shared" si="9"/>
        <v>X</v>
      </c>
      <c r="J647" s="2"/>
      <c r="K647"/>
    </row>
    <row r="648" spans="1:11" x14ac:dyDescent="0.25">
      <c r="A648" s="1" t="s">
        <v>30</v>
      </c>
      <c r="B648" s="1" t="s">
        <v>8620</v>
      </c>
      <c r="C648" s="16">
        <v>99.99</v>
      </c>
      <c r="D648" s="11"/>
      <c r="E648" s="11">
        <v>73</v>
      </c>
      <c r="F648" s="16">
        <v>32022.240000000002</v>
      </c>
      <c r="G648" s="12">
        <v>0.9966357753751599</v>
      </c>
      <c r="H648"/>
      <c r="I648" s="12" t="str">
        <f t="shared" ref="I648:I711" si="10">IF(G648&gt;$K$2,"X"," ")</f>
        <v>X</v>
      </c>
      <c r="J648" s="2"/>
      <c r="K648"/>
    </row>
    <row r="649" spans="1:11" x14ac:dyDescent="0.25">
      <c r="A649" s="1" t="s">
        <v>30</v>
      </c>
      <c r="B649" s="1" t="s">
        <v>7028</v>
      </c>
      <c r="C649" s="16">
        <v>6.49</v>
      </c>
      <c r="D649" s="11"/>
      <c r="E649" s="11">
        <v>146</v>
      </c>
      <c r="F649" s="16">
        <v>30871.85</v>
      </c>
      <c r="G649" s="12">
        <v>0.99777674622339019</v>
      </c>
      <c r="H649"/>
      <c r="I649" s="12" t="str">
        <f t="shared" si="10"/>
        <v>X</v>
      </c>
      <c r="J649" s="2"/>
      <c r="K649"/>
    </row>
    <row r="650" spans="1:11" x14ac:dyDescent="0.25">
      <c r="A650" s="1" t="s">
        <v>30</v>
      </c>
      <c r="B650" s="1" t="s">
        <v>13189</v>
      </c>
      <c r="C650" s="16">
        <v>24.99</v>
      </c>
      <c r="D650" s="11"/>
      <c r="E650" s="11">
        <v>22</v>
      </c>
      <c r="F650" s="16">
        <v>30387.84</v>
      </c>
      <c r="G650" s="12">
        <v>0.99889982888868822</v>
      </c>
      <c r="H650"/>
      <c r="I650" s="12" t="str">
        <f t="shared" si="10"/>
        <v>X</v>
      </c>
      <c r="J650" s="2"/>
      <c r="K650"/>
    </row>
    <row r="651" spans="1:11" x14ac:dyDescent="0.25">
      <c r="A651" s="1" t="s">
        <v>30</v>
      </c>
      <c r="B651" s="1" t="s">
        <v>15735</v>
      </c>
      <c r="C651" s="16">
        <v>29.99</v>
      </c>
      <c r="D651" s="11"/>
      <c r="E651" s="11">
        <v>67</v>
      </c>
      <c r="F651" s="16">
        <v>8847.0499999999993</v>
      </c>
      <c r="G651" s="12">
        <v>0.99922680074631376</v>
      </c>
      <c r="H651"/>
      <c r="I651" s="12" t="str">
        <f t="shared" si="10"/>
        <v>X</v>
      </c>
      <c r="J651" s="2"/>
      <c r="K651"/>
    </row>
    <row r="652" spans="1:11" x14ac:dyDescent="0.25">
      <c r="A652" s="1" t="s">
        <v>30</v>
      </c>
      <c r="B652" s="1" t="s">
        <v>6488</v>
      </c>
      <c r="C652" s="16">
        <v>44.99</v>
      </c>
      <c r="D652" s="11"/>
      <c r="E652" s="11">
        <v>14</v>
      </c>
      <c r="F652" s="16">
        <v>8188.18</v>
      </c>
      <c r="G652" s="12">
        <v>0.99952942189406035</v>
      </c>
      <c r="H652"/>
      <c r="I652" s="12" t="str">
        <f t="shared" si="10"/>
        <v>X</v>
      </c>
      <c r="J652" s="2"/>
      <c r="K652"/>
    </row>
    <row r="653" spans="1:11" x14ac:dyDescent="0.25">
      <c r="A653" s="1" t="s">
        <v>30</v>
      </c>
      <c r="B653" s="1" t="s">
        <v>15733</v>
      </c>
      <c r="C653" s="16">
        <v>29.99</v>
      </c>
      <c r="D653" s="11"/>
      <c r="E653" s="11">
        <v>69</v>
      </c>
      <c r="F653" s="16">
        <v>6207.93</v>
      </c>
      <c r="G653" s="12">
        <v>0.99975885638398743</v>
      </c>
      <c r="H653"/>
      <c r="I653" s="12" t="str">
        <f t="shared" si="10"/>
        <v>X</v>
      </c>
      <c r="J653" s="2"/>
      <c r="K653"/>
    </row>
    <row r="654" spans="1:11" x14ac:dyDescent="0.25">
      <c r="A654" s="1" t="s">
        <v>30</v>
      </c>
      <c r="B654" s="1" t="s">
        <v>13111</v>
      </c>
      <c r="C654" s="16">
        <v>99.99</v>
      </c>
      <c r="D654" s="11"/>
      <c r="E654" s="11">
        <v>3</v>
      </c>
      <c r="F654" s="16">
        <v>3599.64</v>
      </c>
      <c r="G654" s="12">
        <v>0.99989189293035974</v>
      </c>
      <c r="H654"/>
      <c r="I654" s="12" t="str">
        <f t="shared" si="10"/>
        <v>X</v>
      </c>
      <c r="J654" s="2"/>
      <c r="K654"/>
    </row>
    <row r="655" spans="1:11" x14ac:dyDescent="0.25">
      <c r="A655" s="1" t="s">
        <v>30</v>
      </c>
      <c r="B655" s="1" t="s">
        <v>12157</v>
      </c>
      <c r="C655" s="16">
        <v>37.99</v>
      </c>
      <c r="D655" s="11"/>
      <c r="E655" s="11">
        <v>23</v>
      </c>
      <c r="F655" s="16">
        <v>2925.11</v>
      </c>
      <c r="G655" s="12">
        <v>0.99999999999999978</v>
      </c>
      <c r="H655"/>
      <c r="I655" s="12" t="str">
        <f t="shared" si="10"/>
        <v>X</v>
      </c>
      <c r="J655" s="2"/>
      <c r="K655"/>
    </row>
    <row r="656" spans="1:11" x14ac:dyDescent="0.25">
      <c r="A656" s="1" t="s">
        <v>30</v>
      </c>
      <c r="B656" s="1" t="s">
        <v>12367</v>
      </c>
      <c r="C656" s="16">
        <v>89.99</v>
      </c>
      <c r="D656" s="11"/>
      <c r="E656" s="11">
        <v>0</v>
      </c>
      <c r="F656" s="16"/>
      <c r="G656" s="12">
        <v>0.99999999999999978</v>
      </c>
      <c r="H656"/>
      <c r="I656" s="12" t="str">
        <f t="shared" si="10"/>
        <v>X</v>
      </c>
      <c r="J656" s="2"/>
      <c r="K656"/>
    </row>
    <row r="657" spans="1:11" x14ac:dyDescent="0.25">
      <c r="A657" s="1" t="s">
        <v>53</v>
      </c>
      <c r="B657" s="1"/>
      <c r="C657" s="16">
        <v>3059.6799999999967</v>
      </c>
      <c r="D657" s="11"/>
      <c r="E657" s="11">
        <v>9835</v>
      </c>
      <c r="F657" s="16">
        <v>27057527.410000004</v>
      </c>
      <c r="G657" s="12"/>
      <c r="H657"/>
      <c r="I657" s="12" t="str">
        <f t="shared" si="10"/>
        <v xml:space="preserve"> </v>
      </c>
      <c r="J657" s="2"/>
      <c r="K657"/>
    </row>
    <row r="658" spans="1:11" x14ac:dyDescent="0.25">
      <c r="A658" s="1" t="s">
        <v>12620</v>
      </c>
      <c r="B658" s="1" t="s">
        <v>7711</v>
      </c>
      <c r="C658" s="16">
        <v>59.99</v>
      </c>
      <c r="D658" s="11"/>
      <c r="E658" s="11">
        <v>159</v>
      </c>
      <c r="F658" s="16">
        <v>3450336.64</v>
      </c>
      <c r="G658" s="12">
        <v>0.13248538071046345</v>
      </c>
      <c r="H658"/>
      <c r="I658" s="12" t="str">
        <f t="shared" si="10"/>
        <v xml:space="preserve"> </v>
      </c>
      <c r="J658" s="2"/>
      <c r="K658"/>
    </row>
    <row r="659" spans="1:11" x14ac:dyDescent="0.25">
      <c r="A659" s="1" t="s">
        <v>12620</v>
      </c>
      <c r="B659" s="1" t="s">
        <v>5459</v>
      </c>
      <c r="C659" s="16">
        <v>29.99</v>
      </c>
      <c r="D659" s="11"/>
      <c r="E659" s="11">
        <v>159</v>
      </c>
      <c r="F659" s="16">
        <v>2027290.23</v>
      </c>
      <c r="G659" s="12">
        <v>0.21032889163586493</v>
      </c>
      <c r="H659"/>
      <c r="I659" s="12" t="str">
        <f t="shared" si="10"/>
        <v xml:space="preserve"> </v>
      </c>
      <c r="J659" s="2"/>
      <c r="K659"/>
    </row>
    <row r="660" spans="1:11" x14ac:dyDescent="0.25">
      <c r="A660" s="1" t="s">
        <v>12620</v>
      </c>
      <c r="B660" s="1" t="s">
        <v>5802</v>
      </c>
      <c r="C660" s="16">
        <v>29.99</v>
      </c>
      <c r="D660" s="11"/>
      <c r="E660" s="11">
        <v>159</v>
      </c>
      <c r="F660" s="16">
        <v>1741514.35</v>
      </c>
      <c r="G660" s="12">
        <v>0.27719923379253208</v>
      </c>
      <c r="H660"/>
      <c r="I660" s="12" t="str">
        <f t="shared" si="10"/>
        <v xml:space="preserve"> </v>
      </c>
      <c r="J660" s="2"/>
      <c r="K660"/>
    </row>
    <row r="661" spans="1:11" x14ac:dyDescent="0.25">
      <c r="A661" s="1" t="s">
        <v>12620</v>
      </c>
      <c r="B661" s="1" t="s">
        <v>12744</v>
      </c>
      <c r="C661" s="16">
        <v>29.99</v>
      </c>
      <c r="D661" s="11"/>
      <c r="E661" s="11">
        <v>158</v>
      </c>
      <c r="F661" s="16">
        <v>1625923.51</v>
      </c>
      <c r="G661" s="12">
        <v>0.33963114050307353</v>
      </c>
      <c r="H661"/>
      <c r="I661" s="12" t="str">
        <f t="shared" si="10"/>
        <v xml:space="preserve"> </v>
      </c>
      <c r="J661" s="2"/>
      <c r="K661"/>
    </row>
    <row r="662" spans="1:11" x14ac:dyDescent="0.25">
      <c r="A662" s="1" t="s">
        <v>12620</v>
      </c>
      <c r="B662" s="1" t="s">
        <v>6907</v>
      </c>
      <c r="C662" s="16">
        <v>15.99</v>
      </c>
      <c r="D662" s="11"/>
      <c r="E662" s="11">
        <v>158</v>
      </c>
      <c r="F662" s="16">
        <v>1282014.24</v>
      </c>
      <c r="G662" s="12">
        <v>0.38885768341299537</v>
      </c>
      <c r="H662"/>
      <c r="I662" s="12" t="str">
        <f t="shared" si="10"/>
        <v xml:space="preserve"> </v>
      </c>
      <c r="J662" s="2"/>
      <c r="K662"/>
    </row>
    <row r="663" spans="1:11" x14ac:dyDescent="0.25">
      <c r="A663" s="1" t="s">
        <v>12620</v>
      </c>
      <c r="B663" s="1" t="s">
        <v>7892</v>
      </c>
      <c r="C663" s="16">
        <v>59.99</v>
      </c>
      <c r="D663" s="11"/>
      <c r="E663" s="11">
        <v>159</v>
      </c>
      <c r="F663" s="16">
        <v>1274118.79</v>
      </c>
      <c r="G663" s="12">
        <v>0.43778105831113434</v>
      </c>
      <c r="H663"/>
      <c r="I663" s="12" t="str">
        <f t="shared" si="10"/>
        <v xml:space="preserve"> </v>
      </c>
      <c r="J663" s="2"/>
      <c r="K663"/>
    </row>
    <row r="664" spans="1:11" x14ac:dyDescent="0.25">
      <c r="A664" s="1" t="s">
        <v>12620</v>
      </c>
      <c r="B664" s="1" t="s">
        <v>7423</v>
      </c>
      <c r="C664" s="16">
        <v>38.99</v>
      </c>
      <c r="D664" s="11"/>
      <c r="E664" s="11">
        <v>157</v>
      </c>
      <c r="F664" s="16">
        <v>1216565.98</v>
      </c>
      <c r="G664" s="12">
        <v>0.48449453117959568</v>
      </c>
      <c r="H664"/>
      <c r="I664" s="12" t="str">
        <f t="shared" si="10"/>
        <v xml:space="preserve"> </v>
      </c>
      <c r="J664" s="2"/>
      <c r="K664"/>
    </row>
    <row r="665" spans="1:11" x14ac:dyDescent="0.25">
      <c r="A665" s="1" t="s">
        <v>12620</v>
      </c>
      <c r="B665" s="1" t="s">
        <v>6407</v>
      </c>
      <c r="C665" s="16">
        <v>29.99</v>
      </c>
      <c r="D665" s="11"/>
      <c r="E665" s="11">
        <v>159</v>
      </c>
      <c r="F665" s="16">
        <v>1019530.51</v>
      </c>
      <c r="G665" s="12">
        <v>0.52364227293829058</v>
      </c>
      <c r="H665"/>
      <c r="I665" s="12" t="str">
        <f t="shared" si="10"/>
        <v xml:space="preserve"> </v>
      </c>
      <c r="J665" s="2"/>
      <c r="K665"/>
    </row>
    <row r="666" spans="1:11" x14ac:dyDescent="0.25">
      <c r="A666" s="1" t="s">
        <v>12620</v>
      </c>
      <c r="B666" s="1" t="s">
        <v>7018</v>
      </c>
      <c r="C666" s="16">
        <v>15.99</v>
      </c>
      <c r="D666" s="11"/>
      <c r="E666" s="11">
        <v>159</v>
      </c>
      <c r="F666" s="16">
        <v>914755.92</v>
      </c>
      <c r="G666" s="12">
        <v>0.55876689959453185</v>
      </c>
      <c r="H666"/>
      <c r="I666" s="12" t="str">
        <f t="shared" si="10"/>
        <v xml:space="preserve"> </v>
      </c>
      <c r="J666" s="2"/>
      <c r="K666"/>
    </row>
    <row r="667" spans="1:11" x14ac:dyDescent="0.25">
      <c r="A667" s="1" t="s">
        <v>12620</v>
      </c>
      <c r="B667" s="1" t="s">
        <v>7798</v>
      </c>
      <c r="C667" s="16">
        <v>21.99</v>
      </c>
      <c r="D667" s="11"/>
      <c r="E667" s="11">
        <v>159</v>
      </c>
      <c r="F667" s="16">
        <v>906210.15</v>
      </c>
      <c r="G667" s="12">
        <v>0.59356338737331171</v>
      </c>
      <c r="H667"/>
      <c r="I667" s="12" t="str">
        <f t="shared" si="10"/>
        <v xml:space="preserve"> </v>
      </c>
      <c r="J667" s="2"/>
      <c r="K667"/>
    </row>
    <row r="668" spans="1:11" x14ac:dyDescent="0.25">
      <c r="A668" s="1" t="s">
        <v>12620</v>
      </c>
      <c r="B668" s="1" t="s">
        <v>15447</v>
      </c>
      <c r="C668" s="16">
        <v>29.99</v>
      </c>
      <c r="D668" s="11"/>
      <c r="E668" s="11">
        <v>155</v>
      </c>
      <c r="F668" s="16">
        <v>741295.48</v>
      </c>
      <c r="G668" s="12">
        <v>0.6220275125106044</v>
      </c>
      <c r="H668"/>
      <c r="I668" s="12" t="str">
        <f t="shared" si="10"/>
        <v xml:space="preserve"> </v>
      </c>
      <c r="J668" s="2"/>
      <c r="K668"/>
    </row>
    <row r="669" spans="1:11" x14ac:dyDescent="0.25">
      <c r="A669" s="1" t="s">
        <v>12620</v>
      </c>
      <c r="B669" s="1" t="s">
        <v>7714</v>
      </c>
      <c r="C669" s="16">
        <v>19.989999999999998</v>
      </c>
      <c r="D669" s="11"/>
      <c r="E669" s="11">
        <v>158</v>
      </c>
      <c r="F669" s="16">
        <v>682271.83</v>
      </c>
      <c r="G669" s="12">
        <v>0.64822525857910818</v>
      </c>
      <c r="H669"/>
      <c r="I669" s="12" t="str">
        <f t="shared" si="10"/>
        <v xml:space="preserve"> </v>
      </c>
      <c r="J669" s="2"/>
      <c r="K669"/>
    </row>
    <row r="670" spans="1:11" x14ac:dyDescent="0.25">
      <c r="A670" s="1" t="s">
        <v>12620</v>
      </c>
      <c r="B670" s="1" t="s">
        <v>12125</v>
      </c>
      <c r="C670" s="16">
        <v>59.99</v>
      </c>
      <c r="D670" s="11"/>
      <c r="E670" s="11">
        <v>156</v>
      </c>
      <c r="F670" s="16">
        <v>674042.96</v>
      </c>
      <c r="G670" s="12">
        <v>0.6741070340370553</v>
      </c>
      <c r="H670"/>
      <c r="I670" s="12" t="str">
        <f t="shared" si="10"/>
        <v xml:space="preserve"> </v>
      </c>
      <c r="J670" s="2"/>
      <c r="K670"/>
    </row>
    <row r="671" spans="1:11" x14ac:dyDescent="0.25">
      <c r="A671" s="1" t="s">
        <v>12620</v>
      </c>
      <c r="B671" s="1" t="s">
        <v>7742</v>
      </c>
      <c r="C671" s="16">
        <v>65.989999999999995</v>
      </c>
      <c r="D671" s="11"/>
      <c r="E671" s="11">
        <v>155</v>
      </c>
      <c r="F671" s="16">
        <v>580975.96</v>
      </c>
      <c r="G671" s="12">
        <v>0.69641524024276258</v>
      </c>
      <c r="H671"/>
      <c r="I671" s="12" t="str">
        <f t="shared" si="10"/>
        <v xml:space="preserve"> </v>
      </c>
      <c r="J671" s="2"/>
      <c r="K671"/>
    </row>
    <row r="672" spans="1:11" x14ac:dyDescent="0.25">
      <c r="A672" s="1" t="s">
        <v>12620</v>
      </c>
      <c r="B672" s="1" t="s">
        <v>14509</v>
      </c>
      <c r="C672" s="16">
        <v>15.99</v>
      </c>
      <c r="D672" s="11"/>
      <c r="E672" s="11">
        <v>157</v>
      </c>
      <c r="F672" s="16">
        <v>565006.65</v>
      </c>
      <c r="G672" s="12">
        <v>0.71811025987110622</v>
      </c>
      <c r="H672"/>
      <c r="I672" s="12" t="str">
        <f t="shared" si="10"/>
        <v xml:space="preserve"> </v>
      </c>
      <c r="J672" s="2"/>
      <c r="K672"/>
    </row>
    <row r="673" spans="1:11" x14ac:dyDescent="0.25">
      <c r="A673" s="1" t="s">
        <v>12620</v>
      </c>
      <c r="B673" s="1" t="s">
        <v>7774</v>
      </c>
      <c r="C673" s="16">
        <v>25.99</v>
      </c>
      <c r="D673" s="11"/>
      <c r="E673" s="11">
        <v>159</v>
      </c>
      <c r="F673" s="16">
        <v>555349.94999999995</v>
      </c>
      <c r="G673" s="12">
        <v>0.7394344833397144</v>
      </c>
      <c r="H673"/>
      <c r="I673" s="12" t="str">
        <f t="shared" si="10"/>
        <v xml:space="preserve"> </v>
      </c>
      <c r="J673" s="2"/>
      <c r="K673"/>
    </row>
    <row r="674" spans="1:11" x14ac:dyDescent="0.25">
      <c r="A674" s="1" t="s">
        <v>12620</v>
      </c>
      <c r="B674" s="1" t="s">
        <v>11562</v>
      </c>
      <c r="C674" s="16">
        <v>15.99</v>
      </c>
      <c r="D674" s="11"/>
      <c r="E674" s="11">
        <v>159</v>
      </c>
      <c r="F674" s="16">
        <v>485680.26</v>
      </c>
      <c r="G674" s="12">
        <v>0.75808354308759374</v>
      </c>
      <c r="H674"/>
      <c r="I674" s="12" t="str">
        <f t="shared" si="10"/>
        <v xml:space="preserve"> </v>
      </c>
      <c r="J674" s="2"/>
      <c r="K674"/>
    </row>
    <row r="675" spans="1:11" x14ac:dyDescent="0.25">
      <c r="A675" s="1" t="s">
        <v>12620</v>
      </c>
      <c r="B675" s="1" t="s">
        <v>7727</v>
      </c>
      <c r="C675" s="16">
        <v>20.99</v>
      </c>
      <c r="D675" s="11"/>
      <c r="E675" s="11">
        <v>159</v>
      </c>
      <c r="F675" s="16">
        <v>448591.35</v>
      </c>
      <c r="G675" s="12">
        <v>0.77530846980899648</v>
      </c>
      <c r="H675"/>
      <c r="I675" s="12" t="str">
        <f t="shared" si="10"/>
        <v xml:space="preserve"> </v>
      </c>
      <c r="J675" s="2"/>
      <c r="K675"/>
    </row>
    <row r="676" spans="1:11" x14ac:dyDescent="0.25">
      <c r="A676" s="1" t="s">
        <v>12620</v>
      </c>
      <c r="B676" s="1" t="s">
        <v>5902</v>
      </c>
      <c r="C676" s="16">
        <v>29.99</v>
      </c>
      <c r="D676" s="11"/>
      <c r="E676" s="11">
        <v>159</v>
      </c>
      <c r="F676" s="16">
        <v>429223.42</v>
      </c>
      <c r="G676" s="12">
        <v>0.79178971037819124</v>
      </c>
      <c r="H676"/>
      <c r="I676" s="12" t="str">
        <f t="shared" si="10"/>
        <v xml:space="preserve"> </v>
      </c>
      <c r="J676" s="2"/>
      <c r="K676"/>
    </row>
    <row r="677" spans="1:11" x14ac:dyDescent="0.25">
      <c r="A677" s="1" t="s">
        <v>12620</v>
      </c>
      <c r="B677" s="1" t="s">
        <v>6922</v>
      </c>
      <c r="C677" s="16">
        <v>17.989999999999998</v>
      </c>
      <c r="D677" s="11"/>
      <c r="E677" s="11">
        <v>158</v>
      </c>
      <c r="F677" s="16">
        <v>412401.13</v>
      </c>
      <c r="G677" s="12">
        <v>0.80762501180358359</v>
      </c>
      <c r="H677"/>
      <c r="I677" s="12" t="str">
        <f t="shared" si="10"/>
        <v xml:space="preserve"> </v>
      </c>
      <c r="J677" s="2"/>
      <c r="K677"/>
    </row>
    <row r="678" spans="1:11" x14ac:dyDescent="0.25">
      <c r="A678" s="1" t="s">
        <v>12620</v>
      </c>
      <c r="B678" s="1" t="s">
        <v>7921</v>
      </c>
      <c r="C678" s="16">
        <v>59.99</v>
      </c>
      <c r="D678" s="11"/>
      <c r="E678" s="11">
        <v>149</v>
      </c>
      <c r="F678" s="16">
        <v>357182.57</v>
      </c>
      <c r="G678" s="12">
        <v>0.82134004129403693</v>
      </c>
      <c r="H678"/>
      <c r="I678" s="12" t="str">
        <f t="shared" si="10"/>
        <v xml:space="preserve"> </v>
      </c>
      <c r="J678" s="2"/>
      <c r="K678"/>
    </row>
    <row r="679" spans="1:11" x14ac:dyDescent="0.25">
      <c r="A679" s="1" t="s">
        <v>12620</v>
      </c>
      <c r="B679" s="1" t="s">
        <v>7707</v>
      </c>
      <c r="C679" s="16">
        <v>31.99</v>
      </c>
      <c r="D679" s="11"/>
      <c r="E679" s="11">
        <v>156</v>
      </c>
      <c r="F679" s="16">
        <v>344292.89</v>
      </c>
      <c r="G679" s="12">
        <v>0.83456013526363748</v>
      </c>
      <c r="H679"/>
      <c r="I679" s="12" t="str">
        <f t="shared" si="10"/>
        <v xml:space="preserve"> </v>
      </c>
      <c r="J679" s="2"/>
      <c r="K679"/>
    </row>
    <row r="680" spans="1:11" x14ac:dyDescent="0.25">
      <c r="A680" s="1" t="s">
        <v>12620</v>
      </c>
      <c r="B680" s="1" t="s">
        <v>5490</v>
      </c>
      <c r="C680" s="16">
        <v>35.99</v>
      </c>
      <c r="D680" s="11"/>
      <c r="E680" s="11">
        <v>158</v>
      </c>
      <c r="F680" s="16">
        <v>332666.40999999997</v>
      </c>
      <c r="G680" s="12">
        <v>0.84733379782962792</v>
      </c>
      <c r="H680"/>
      <c r="I680" s="12" t="str">
        <f t="shared" si="10"/>
        <v xml:space="preserve"> </v>
      </c>
      <c r="J680" s="2"/>
      <c r="K680"/>
    </row>
    <row r="681" spans="1:11" x14ac:dyDescent="0.25">
      <c r="A681" s="1" t="s">
        <v>12620</v>
      </c>
      <c r="B681" s="1" t="s">
        <v>7035</v>
      </c>
      <c r="C681" s="16">
        <v>15.99</v>
      </c>
      <c r="D681" s="11"/>
      <c r="E681" s="11">
        <v>154</v>
      </c>
      <c r="F681" s="16">
        <v>284590.02</v>
      </c>
      <c r="G681" s="12">
        <v>0.85826143216796835</v>
      </c>
      <c r="H681"/>
      <c r="I681" s="12" t="str">
        <f t="shared" si="10"/>
        <v xml:space="preserve"> </v>
      </c>
      <c r="J681" s="2"/>
      <c r="K681"/>
    </row>
    <row r="682" spans="1:11" x14ac:dyDescent="0.25">
      <c r="A682" s="1" t="s">
        <v>12620</v>
      </c>
      <c r="B682" s="1" t="s">
        <v>7716</v>
      </c>
      <c r="C682" s="16">
        <v>19.989999999999998</v>
      </c>
      <c r="D682" s="11"/>
      <c r="E682" s="11">
        <v>155</v>
      </c>
      <c r="F682" s="16">
        <v>238136.28</v>
      </c>
      <c r="G682" s="12">
        <v>0.86740534448974504</v>
      </c>
      <c r="H682"/>
      <c r="I682" s="12" t="str">
        <f t="shared" si="10"/>
        <v xml:space="preserve"> </v>
      </c>
      <c r="J682" s="2"/>
      <c r="K682"/>
    </row>
    <row r="683" spans="1:11" x14ac:dyDescent="0.25">
      <c r="A683" s="1" t="s">
        <v>12620</v>
      </c>
      <c r="B683" s="1" t="s">
        <v>5966</v>
      </c>
      <c r="C683" s="16">
        <v>29.99</v>
      </c>
      <c r="D683" s="11"/>
      <c r="E683" s="11">
        <v>153</v>
      </c>
      <c r="F683" s="16">
        <v>233301.68</v>
      </c>
      <c r="G683" s="12">
        <v>0.87636361874532342</v>
      </c>
      <c r="H683"/>
      <c r="I683" s="12" t="str">
        <f t="shared" si="10"/>
        <v xml:space="preserve"> </v>
      </c>
      <c r="J683" s="2"/>
      <c r="K683"/>
    </row>
    <row r="684" spans="1:11" x14ac:dyDescent="0.25">
      <c r="A684" s="1" t="s">
        <v>12620</v>
      </c>
      <c r="B684" s="1" t="s">
        <v>7715</v>
      </c>
      <c r="C684" s="16">
        <v>20.99</v>
      </c>
      <c r="D684" s="11"/>
      <c r="E684" s="11">
        <v>157</v>
      </c>
      <c r="F684" s="16">
        <v>209722.54</v>
      </c>
      <c r="G684" s="12">
        <v>0.88441650559507301</v>
      </c>
      <c r="H684"/>
      <c r="I684" s="12" t="str">
        <f t="shared" si="10"/>
        <v xml:space="preserve"> </v>
      </c>
      <c r="J684" s="2"/>
      <c r="K684"/>
    </row>
    <row r="685" spans="1:11" x14ac:dyDescent="0.25">
      <c r="A685" s="1" t="s">
        <v>12620</v>
      </c>
      <c r="B685" s="1" t="s">
        <v>5549</v>
      </c>
      <c r="C685" s="16">
        <v>10.99</v>
      </c>
      <c r="D685" s="11"/>
      <c r="E685" s="11">
        <v>159</v>
      </c>
      <c r="F685" s="16">
        <v>190349.64</v>
      </c>
      <c r="G685" s="12">
        <v>0.89172551545548473</v>
      </c>
      <c r="H685"/>
      <c r="I685" s="12" t="str">
        <f t="shared" si="10"/>
        <v xml:space="preserve"> </v>
      </c>
      <c r="J685" s="2"/>
      <c r="K685"/>
    </row>
    <row r="686" spans="1:11" x14ac:dyDescent="0.25">
      <c r="A686" s="1" t="s">
        <v>12620</v>
      </c>
      <c r="B686" s="1" t="s">
        <v>7432</v>
      </c>
      <c r="C686" s="16">
        <v>41.99</v>
      </c>
      <c r="D686" s="11"/>
      <c r="E686" s="11">
        <v>134</v>
      </c>
      <c r="F686" s="16">
        <v>166490.35</v>
      </c>
      <c r="G686" s="12">
        <v>0.89811838076278661</v>
      </c>
      <c r="H686"/>
      <c r="I686" s="12" t="str">
        <f t="shared" si="10"/>
        <v xml:space="preserve"> </v>
      </c>
      <c r="J686" s="2"/>
      <c r="K686"/>
    </row>
    <row r="687" spans="1:11" x14ac:dyDescent="0.25">
      <c r="A687" s="1" t="s">
        <v>12620</v>
      </c>
      <c r="B687" s="1" t="s">
        <v>5531</v>
      </c>
      <c r="C687" s="16">
        <v>13.99</v>
      </c>
      <c r="D687" s="11"/>
      <c r="E687" s="11">
        <v>158</v>
      </c>
      <c r="F687" s="16">
        <v>165375.79</v>
      </c>
      <c r="G687" s="12">
        <v>0.90446844940375359</v>
      </c>
      <c r="H687"/>
      <c r="I687" s="12" t="str">
        <f t="shared" si="10"/>
        <v xml:space="preserve"> </v>
      </c>
      <c r="J687" s="2"/>
      <c r="K687"/>
    </row>
    <row r="688" spans="1:11" x14ac:dyDescent="0.25">
      <c r="A688" s="1" t="s">
        <v>12620</v>
      </c>
      <c r="B688" s="1" t="s">
        <v>5741</v>
      </c>
      <c r="C688" s="16">
        <v>41.99</v>
      </c>
      <c r="D688" s="11"/>
      <c r="E688" s="11">
        <v>129</v>
      </c>
      <c r="F688" s="16">
        <v>130462.93</v>
      </c>
      <c r="G688" s="12">
        <v>0.90947794057898357</v>
      </c>
      <c r="H688"/>
      <c r="I688" s="12" t="str">
        <f t="shared" si="10"/>
        <v xml:space="preserve"> </v>
      </c>
      <c r="J688" s="2"/>
      <c r="K688"/>
    </row>
    <row r="689" spans="1:11" x14ac:dyDescent="0.25">
      <c r="A689" s="1" t="s">
        <v>12620</v>
      </c>
      <c r="B689" s="1" t="s">
        <v>7712</v>
      </c>
      <c r="C689" s="16">
        <v>18.989999999999998</v>
      </c>
      <c r="D689" s="11"/>
      <c r="E689" s="11">
        <v>118</v>
      </c>
      <c r="F689" s="16">
        <v>129169.98</v>
      </c>
      <c r="G689" s="12">
        <v>0.91443778530203734</v>
      </c>
      <c r="H689"/>
      <c r="I689" s="12" t="str">
        <f t="shared" si="10"/>
        <v xml:space="preserve"> </v>
      </c>
      <c r="J689" s="2"/>
      <c r="K689"/>
    </row>
    <row r="690" spans="1:11" x14ac:dyDescent="0.25">
      <c r="A690" s="1" t="s">
        <v>12620</v>
      </c>
      <c r="B690" s="1" t="s">
        <v>9233</v>
      </c>
      <c r="C690" s="16">
        <v>29.99</v>
      </c>
      <c r="D690" s="11"/>
      <c r="E690" s="11">
        <v>113</v>
      </c>
      <c r="F690" s="16">
        <v>125162.72</v>
      </c>
      <c r="G690" s="12">
        <v>0.91924376000540919</v>
      </c>
      <c r="H690"/>
      <c r="I690" s="12" t="str">
        <f t="shared" si="10"/>
        <v xml:space="preserve"> </v>
      </c>
      <c r="J690" s="2"/>
      <c r="K690"/>
    </row>
    <row r="691" spans="1:11" x14ac:dyDescent="0.25">
      <c r="A691" s="1" t="s">
        <v>12620</v>
      </c>
      <c r="B691" s="1" t="s">
        <v>7747</v>
      </c>
      <c r="C691" s="16">
        <v>17.989999999999998</v>
      </c>
      <c r="D691" s="11"/>
      <c r="E691" s="11">
        <v>129</v>
      </c>
      <c r="F691" s="16">
        <v>121720.96000000001</v>
      </c>
      <c r="G691" s="12">
        <v>0.92391757865228852</v>
      </c>
      <c r="H691"/>
      <c r="I691" s="12" t="str">
        <f t="shared" si="10"/>
        <v xml:space="preserve"> </v>
      </c>
      <c r="J691" s="2"/>
      <c r="K691"/>
    </row>
    <row r="692" spans="1:11" x14ac:dyDescent="0.25">
      <c r="A692" s="1" t="s">
        <v>12620</v>
      </c>
      <c r="B692" s="1" t="s">
        <v>15848</v>
      </c>
      <c r="C692" s="16">
        <v>49.99</v>
      </c>
      <c r="D692" s="11"/>
      <c r="E692" s="11">
        <v>127</v>
      </c>
      <c r="F692" s="16">
        <v>115426.91</v>
      </c>
      <c r="G692" s="12">
        <v>0.92834971954494716</v>
      </c>
      <c r="H692"/>
      <c r="I692" s="12" t="str">
        <f t="shared" si="10"/>
        <v xml:space="preserve"> </v>
      </c>
      <c r="J692" s="2"/>
      <c r="K692"/>
    </row>
    <row r="693" spans="1:11" x14ac:dyDescent="0.25">
      <c r="A693" s="1" t="s">
        <v>12620</v>
      </c>
      <c r="B693" s="1" t="s">
        <v>15842</v>
      </c>
      <c r="C693" s="16">
        <v>39.99</v>
      </c>
      <c r="D693" s="11"/>
      <c r="E693" s="11">
        <v>134</v>
      </c>
      <c r="F693" s="16">
        <v>110132.46</v>
      </c>
      <c r="G693" s="12">
        <v>0.9325785651371501</v>
      </c>
      <c r="H693"/>
      <c r="I693" s="12" t="str">
        <f t="shared" si="10"/>
        <v xml:space="preserve"> </v>
      </c>
      <c r="J693" s="2"/>
      <c r="K693"/>
    </row>
    <row r="694" spans="1:11" x14ac:dyDescent="0.25">
      <c r="A694" s="1" t="s">
        <v>12620</v>
      </c>
      <c r="B694" s="1" t="s">
        <v>6959</v>
      </c>
      <c r="C694" s="16">
        <v>5.99</v>
      </c>
      <c r="D694" s="11"/>
      <c r="E694" s="11">
        <v>159</v>
      </c>
      <c r="F694" s="16">
        <v>99014.7</v>
      </c>
      <c r="G694" s="12">
        <v>0.93638051306111614</v>
      </c>
      <c r="H694"/>
      <c r="I694" s="12" t="str">
        <f t="shared" si="10"/>
        <v xml:space="preserve"> </v>
      </c>
      <c r="J694" s="2"/>
      <c r="K694"/>
    </row>
    <row r="695" spans="1:11" x14ac:dyDescent="0.25">
      <c r="A695" s="1" t="s">
        <v>12620</v>
      </c>
      <c r="B695" s="1" t="s">
        <v>5853</v>
      </c>
      <c r="C695" s="16">
        <v>10.49</v>
      </c>
      <c r="D695" s="11"/>
      <c r="E695" s="11">
        <v>138</v>
      </c>
      <c r="F695" s="16">
        <v>95820.03</v>
      </c>
      <c r="G695" s="12">
        <v>0.94005979264417683</v>
      </c>
      <c r="H695"/>
      <c r="I695" s="12" t="str">
        <f t="shared" si="10"/>
        <v xml:space="preserve"> </v>
      </c>
      <c r="J695" s="2"/>
      <c r="K695"/>
    </row>
    <row r="696" spans="1:11" x14ac:dyDescent="0.25">
      <c r="A696" s="1" t="s">
        <v>12620</v>
      </c>
      <c r="B696" s="1" t="s">
        <v>7680</v>
      </c>
      <c r="C696" s="16">
        <v>17.489999999999998</v>
      </c>
      <c r="D696" s="11"/>
      <c r="E696" s="11">
        <v>131</v>
      </c>
      <c r="F696" s="16">
        <v>90071.13</v>
      </c>
      <c r="G696" s="12">
        <v>0.9435183270407137</v>
      </c>
      <c r="H696"/>
      <c r="I696" s="12" t="str">
        <f t="shared" si="10"/>
        <v xml:space="preserve"> </v>
      </c>
      <c r="J696" s="2"/>
      <c r="K696"/>
    </row>
    <row r="697" spans="1:11" x14ac:dyDescent="0.25">
      <c r="A697" s="1" t="s">
        <v>12620</v>
      </c>
      <c r="B697" s="1" t="s">
        <v>5626</v>
      </c>
      <c r="C697" s="16">
        <v>26.99</v>
      </c>
      <c r="D697" s="11"/>
      <c r="E697" s="11">
        <v>112</v>
      </c>
      <c r="F697" s="16">
        <v>89850.09</v>
      </c>
      <c r="G697" s="12">
        <v>0.94696837398468947</v>
      </c>
      <c r="H697"/>
      <c r="I697" s="12" t="str">
        <f t="shared" si="10"/>
        <v xml:space="preserve"> </v>
      </c>
      <c r="J697" s="2"/>
      <c r="K697"/>
    </row>
    <row r="698" spans="1:11" x14ac:dyDescent="0.25">
      <c r="A698" s="1" t="s">
        <v>12620</v>
      </c>
      <c r="B698" s="1" t="s">
        <v>6916</v>
      </c>
      <c r="C698" s="16">
        <v>4.99</v>
      </c>
      <c r="D698" s="11"/>
      <c r="E698" s="11">
        <v>150</v>
      </c>
      <c r="F698" s="16">
        <v>86393.05</v>
      </c>
      <c r="G698" s="12">
        <v>0.95028567815359166</v>
      </c>
      <c r="H698"/>
      <c r="I698" s="12" t="str">
        <f t="shared" si="10"/>
        <v>X</v>
      </c>
      <c r="J698" s="2"/>
      <c r="K698"/>
    </row>
    <row r="699" spans="1:11" x14ac:dyDescent="0.25">
      <c r="A699" s="1" t="s">
        <v>12620</v>
      </c>
      <c r="B699" s="1" t="s">
        <v>15844</v>
      </c>
      <c r="C699" s="16">
        <v>89.99</v>
      </c>
      <c r="D699" s="11"/>
      <c r="E699" s="11">
        <v>101</v>
      </c>
      <c r="F699" s="16">
        <v>80001.11</v>
      </c>
      <c r="G699" s="12">
        <v>0.95335754580636933</v>
      </c>
      <c r="H699"/>
      <c r="I699" s="12" t="str">
        <f t="shared" si="10"/>
        <v>X</v>
      </c>
      <c r="J699" s="2"/>
      <c r="K699"/>
    </row>
    <row r="700" spans="1:11" x14ac:dyDescent="0.25">
      <c r="A700" s="1" t="s">
        <v>12620</v>
      </c>
      <c r="B700" s="1" t="s">
        <v>5580</v>
      </c>
      <c r="C700" s="16">
        <v>10.49</v>
      </c>
      <c r="D700" s="11"/>
      <c r="E700" s="11">
        <v>133</v>
      </c>
      <c r="F700" s="16">
        <v>78475.69</v>
      </c>
      <c r="G700" s="12">
        <v>0.9563708406674083</v>
      </c>
      <c r="H700"/>
      <c r="I700" s="12" t="str">
        <f t="shared" si="10"/>
        <v>X</v>
      </c>
      <c r="J700" s="2"/>
      <c r="K700"/>
    </row>
    <row r="701" spans="1:11" x14ac:dyDescent="0.25">
      <c r="A701" s="1" t="s">
        <v>12620</v>
      </c>
      <c r="B701" s="1" t="s">
        <v>6941</v>
      </c>
      <c r="C701" s="16">
        <v>6.49</v>
      </c>
      <c r="D701" s="11"/>
      <c r="E701" s="11">
        <v>149</v>
      </c>
      <c r="F701" s="16">
        <v>78068.210000000006</v>
      </c>
      <c r="G701" s="12">
        <v>0.95936848918765083</v>
      </c>
      <c r="H701"/>
      <c r="I701" s="12" t="str">
        <f t="shared" si="10"/>
        <v>X</v>
      </c>
      <c r="J701" s="2"/>
      <c r="K701"/>
    </row>
    <row r="702" spans="1:11" x14ac:dyDescent="0.25">
      <c r="A702" s="1" t="s">
        <v>12620</v>
      </c>
      <c r="B702" s="1" t="s">
        <v>7713</v>
      </c>
      <c r="C702" s="16">
        <v>35.99</v>
      </c>
      <c r="D702" s="11"/>
      <c r="E702" s="11">
        <v>94</v>
      </c>
      <c r="F702" s="16">
        <v>67337.289999999994</v>
      </c>
      <c r="G702" s="12">
        <v>0.96195409384959496</v>
      </c>
      <c r="H702"/>
      <c r="I702" s="12" t="str">
        <f t="shared" si="10"/>
        <v>X</v>
      </c>
      <c r="J702" s="2"/>
      <c r="K702"/>
    </row>
    <row r="703" spans="1:11" x14ac:dyDescent="0.25">
      <c r="A703" s="1" t="s">
        <v>12620</v>
      </c>
      <c r="B703" s="1" t="s">
        <v>5463</v>
      </c>
      <c r="C703" s="16">
        <v>149.99</v>
      </c>
      <c r="D703" s="11"/>
      <c r="E703" s="11">
        <v>90</v>
      </c>
      <c r="F703" s="16">
        <v>64045.73</v>
      </c>
      <c r="G703" s="12">
        <v>0.96441330980654283</v>
      </c>
      <c r="H703"/>
      <c r="I703" s="12" t="str">
        <f t="shared" si="10"/>
        <v>X</v>
      </c>
      <c r="J703" s="2"/>
      <c r="K703"/>
    </row>
    <row r="704" spans="1:11" x14ac:dyDescent="0.25">
      <c r="A704" s="1" t="s">
        <v>12620</v>
      </c>
      <c r="B704" s="1" t="s">
        <v>6911</v>
      </c>
      <c r="C704" s="16">
        <v>26.99</v>
      </c>
      <c r="D704" s="11"/>
      <c r="E704" s="11">
        <v>55</v>
      </c>
      <c r="F704" s="16">
        <v>61888.07</v>
      </c>
      <c r="G704" s="12">
        <v>0.96678967633853019</v>
      </c>
      <c r="H704"/>
      <c r="I704" s="12" t="str">
        <f t="shared" si="10"/>
        <v>X</v>
      </c>
      <c r="J704" s="2"/>
      <c r="K704"/>
    </row>
    <row r="705" spans="1:11" x14ac:dyDescent="0.25">
      <c r="A705" s="1" t="s">
        <v>12620</v>
      </c>
      <c r="B705" s="1" t="s">
        <v>5462</v>
      </c>
      <c r="C705" s="16">
        <v>8.99</v>
      </c>
      <c r="D705" s="11"/>
      <c r="E705" s="11">
        <v>151</v>
      </c>
      <c r="F705" s="16">
        <v>58066.41</v>
      </c>
      <c r="G705" s="12">
        <v>0.96901929948490817</v>
      </c>
      <c r="H705"/>
      <c r="I705" s="12" t="str">
        <f t="shared" si="10"/>
        <v>X</v>
      </c>
      <c r="J705" s="2"/>
      <c r="K705"/>
    </row>
    <row r="706" spans="1:11" x14ac:dyDescent="0.25">
      <c r="A706" s="1" t="s">
        <v>12620</v>
      </c>
      <c r="B706" s="1" t="s">
        <v>5455</v>
      </c>
      <c r="C706" s="16">
        <v>15.99</v>
      </c>
      <c r="D706" s="11"/>
      <c r="E706" s="11">
        <v>157</v>
      </c>
      <c r="F706" s="16">
        <v>57691.61</v>
      </c>
      <c r="G706" s="12">
        <v>0.97123453113101488</v>
      </c>
      <c r="H706"/>
      <c r="I706" s="12" t="str">
        <f t="shared" si="10"/>
        <v>X</v>
      </c>
      <c r="J706" s="2"/>
      <c r="K706"/>
    </row>
    <row r="707" spans="1:11" x14ac:dyDescent="0.25">
      <c r="A707" s="1" t="s">
        <v>12620</v>
      </c>
      <c r="B707" s="1" t="s">
        <v>7424</v>
      </c>
      <c r="C707" s="16">
        <v>14.99</v>
      </c>
      <c r="D707" s="11"/>
      <c r="E707" s="11">
        <v>138</v>
      </c>
      <c r="F707" s="16">
        <v>53499.31</v>
      </c>
      <c r="G707" s="12">
        <v>0.97328878762614246</v>
      </c>
      <c r="H707"/>
      <c r="I707" s="12" t="str">
        <f t="shared" si="10"/>
        <v>X</v>
      </c>
      <c r="J707" s="2"/>
      <c r="K707"/>
    </row>
    <row r="708" spans="1:11" x14ac:dyDescent="0.25">
      <c r="A708" s="1" t="s">
        <v>12620</v>
      </c>
      <c r="B708" s="1" t="s">
        <v>5461</v>
      </c>
      <c r="C708" s="16">
        <v>11.99</v>
      </c>
      <c r="D708" s="11"/>
      <c r="E708" s="11">
        <v>157</v>
      </c>
      <c r="F708" s="16">
        <v>51401.13</v>
      </c>
      <c r="G708" s="12">
        <v>0.97526247859822046</v>
      </c>
      <c r="H708"/>
      <c r="I708" s="12" t="str">
        <f t="shared" si="10"/>
        <v>X</v>
      </c>
      <c r="J708" s="2"/>
      <c r="K708"/>
    </row>
    <row r="709" spans="1:11" x14ac:dyDescent="0.25">
      <c r="A709" s="1" t="s">
        <v>12620</v>
      </c>
      <c r="B709" s="1" t="s">
        <v>5464</v>
      </c>
      <c r="C709" s="16">
        <v>10.99</v>
      </c>
      <c r="D709" s="11"/>
      <c r="E709" s="11">
        <v>154</v>
      </c>
      <c r="F709" s="16">
        <v>50819.14</v>
      </c>
      <c r="G709" s="12">
        <v>0.97721382242717458</v>
      </c>
      <c r="H709"/>
      <c r="I709" s="12" t="str">
        <f t="shared" si="10"/>
        <v>X</v>
      </c>
      <c r="J709" s="2"/>
      <c r="K709"/>
    </row>
    <row r="710" spans="1:11" x14ac:dyDescent="0.25">
      <c r="A710" s="1" t="s">
        <v>12620</v>
      </c>
      <c r="B710" s="1" t="s">
        <v>5476</v>
      </c>
      <c r="C710" s="16">
        <v>10.49</v>
      </c>
      <c r="D710" s="11"/>
      <c r="E710" s="11">
        <v>150</v>
      </c>
      <c r="F710" s="16">
        <v>50719.15</v>
      </c>
      <c r="G710" s="12">
        <v>0.97916132685881785</v>
      </c>
      <c r="H710"/>
      <c r="I710" s="12" t="str">
        <f t="shared" si="10"/>
        <v>X</v>
      </c>
      <c r="J710" s="2"/>
      <c r="K710"/>
    </row>
    <row r="711" spans="1:11" x14ac:dyDescent="0.25">
      <c r="A711" s="1" t="s">
        <v>12620</v>
      </c>
      <c r="B711" s="1" t="s">
        <v>7811</v>
      </c>
      <c r="C711" s="16">
        <v>18.989999999999998</v>
      </c>
      <c r="D711" s="11"/>
      <c r="E711" s="11">
        <v>123</v>
      </c>
      <c r="F711" s="16">
        <v>50076.63</v>
      </c>
      <c r="G711" s="12">
        <v>0.98108415992772291</v>
      </c>
      <c r="H711"/>
      <c r="I711" s="12" t="str">
        <f t="shared" si="10"/>
        <v>X</v>
      </c>
      <c r="J711" s="2"/>
      <c r="K711"/>
    </row>
    <row r="712" spans="1:11" x14ac:dyDescent="0.25">
      <c r="A712" s="1" t="s">
        <v>12620</v>
      </c>
      <c r="B712" s="1" t="s">
        <v>9830</v>
      </c>
      <c r="C712" s="16">
        <v>20.99</v>
      </c>
      <c r="D712" s="11"/>
      <c r="E712" s="11">
        <v>85</v>
      </c>
      <c r="F712" s="16">
        <v>46076.74</v>
      </c>
      <c r="G712" s="12">
        <v>0.98285340596882709</v>
      </c>
      <c r="H712"/>
      <c r="I712" s="12" t="str">
        <f t="shared" ref="I712:I775" si="11">IF(G712&gt;$K$2,"X"," ")</f>
        <v>X</v>
      </c>
      <c r="J712" s="2"/>
      <c r="K712"/>
    </row>
    <row r="713" spans="1:11" x14ac:dyDescent="0.25">
      <c r="A713" s="1" t="s">
        <v>12620</v>
      </c>
      <c r="B713" s="1" t="s">
        <v>7464</v>
      </c>
      <c r="C713" s="16">
        <v>14.49</v>
      </c>
      <c r="D713" s="11"/>
      <c r="E713" s="11">
        <v>144</v>
      </c>
      <c r="F713" s="16">
        <v>44299.62</v>
      </c>
      <c r="G713" s="12">
        <v>0.9845544144886883</v>
      </c>
      <c r="H713"/>
      <c r="I713" s="12" t="str">
        <f t="shared" si="11"/>
        <v>X</v>
      </c>
      <c r="J713" s="2"/>
      <c r="K713"/>
    </row>
    <row r="714" spans="1:11" x14ac:dyDescent="0.25">
      <c r="A714" s="1" t="s">
        <v>12620</v>
      </c>
      <c r="B714" s="1" t="s">
        <v>12447</v>
      </c>
      <c r="C714" s="16">
        <v>54.99</v>
      </c>
      <c r="D714" s="11"/>
      <c r="E714" s="11">
        <v>4</v>
      </c>
      <c r="F714" s="16">
        <v>43827.03</v>
      </c>
      <c r="G714" s="12">
        <v>0.98623727658615568</v>
      </c>
      <c r="H714"/>
      <c r="I714" s="12" t="str">
        <f t="shared" si="11"/>
        <v>X</v>
      </c>
      <c r="J714" s="2"/>
      <c r="K714"/>
    </row>
    <row r="715" spans="1:11" x14ac:dyDescent="0.25">
      <c r="A715" s="1" t="s">
        <v>12620</v>
      </c>
      <c r="B715" s="1" t="s">
        <v>6908</v>
      </c>
      <c r="C715" s="16">
        <v>6.49</v>
      </c>
      <c r="D715" s="11"/>
      <c r="E715" s="11">
        <v>155</v>
      </c>
      <c r="F715" s="16">
        <v>42704.2</v>
      </c>
      <c r="G715" s="12">
        <v>0.98787702446737569</v>
      </c>
      <c r="H715"/>
      <c r="I715" s="12" t="str">
        <f t="shared" si="11"/>
        <v>X</v>
      </c>
      <c r="J715" s="2"/>
      <c r="K715"/>
    </row>
    <row r="716" spans="1:11" x14ac:dyDescent="0.25">
      <c r="A716" s="1" t="s">
        <v>12620</v>
      </c>
      <c r="B716" s="1" t="s">
        <v>5565</v>
      </c>
      <c r="C716" s="16">
        <v>10.99</v>
      </c>
      <c r="D716" s="11"/>
      <c r="E716" s="11">
        <v>144</v>
      </c>
      <c r="F716" s="16">
        <v>42572.1</v>
      </c>
      <c r="G716" s="12">
        <v>0.98951169999751298</v>
      </c>
      <c r="H716"/>
      <c r="I716" s="12" t="str">
        <f t="shared" si="11"/>
        <v>X</v>
      </c>
      <c r="J716" s="2"/>
      <c r="K716"/>
    </row>
    <row r="717" spans="1:11" x14ac:dyDescent="0.25">
      <c r="A717" s="1" t="s">
        <v>12620</v>
      </c>
      <c r="B717" s="1" t="s">
        <v>7420</v>
      </c>
      <c r="C717" s="16">
        <v>18.989999999999998</v>
      </c>
      <c r="D717" s="11"/>
      <c r="E717" s="11">
        <v>113</v>
      </c>
      <c r="F717" s="16">
        <v>41740.019999999997</v>
      </c>
      <c r="G717" s="12">
        <v>0.99111442547550055</v>
      </c>
      <c r="H717"/>
      <c r="I717" s="12" t="str">
        <f t="shared" si="11"/>
        <v>X</v>
      </c>
      <c r="J717" s="2"/>
      <c r="K717"/>
    </row>
    <row r="718" spans="1:11" x14ac:dyDescent="0.25">
      <c r="A718" s="1" t="s">
        <v>12620</v>
      </c>
      <c r="B718" s="1" t="s">
        <v>9355</v>
      </c>
      <c r="C718" s="16">
        <v>10.49</v>
      </c>
      <c r="D718" s="11"/>
      <c r="E718" s="11">
        <v>105</v>
      </c>
      <c r="F718" s="16">
        <v>38898.870000000003</v>
      </c>
      <c r="G718" s="12">
        <v>0.99260805700739574</v>
      </c>
      <c r="H718"/>
      <c r="I718" s="12" t="str">
        <f t="shared" si="11"/>
        <v>X</v>
      </c>
      <c r="J718" s="2"/>
      <c r="K718"/>
    </row>
    <row r="719" spans="1:11" x14ac:dyDescent="0.25">
      <c r="A719" s="1" t="s">
        <v>12620</v>
      </c>
      <c r="B719" s="1" t="s">
        <v>15846</v>
      </c>
      <c r="C719" s="16">
        <v>26.99</v>
      </c>
      <c r="D719" s="11"/>
      <c r="E719" s="11">
        <v>72</v>
      </c>
      <c r="F719" s="16">
        <v>37543.089999999997</v>
      </c>
      <c r="G719" s="12">
        <v>0.99404962955253062</v>
      </c>
      <c r="H719"/>
      <c r="I719" s="12" t="str">
        <f t="shared" si="11"/>
        <v>X</v>
      </c>
      <c r="J719" s="2"/>
      <c r="K719"/>
    </row>
    <row r="720" spans="1:11" x14ac:dyDescent="0.25">
      <c r="A720" s="1" t="s">
        <v>12620</v>
      </c>
      <c r="B720" s="1" t="s">
        <v>6910</v>
      </c>
      <c r="C720" s="16">
        <v>5.49</v>
      </c>
      <c r="D720" s="11"/>
      <c r="E720" s="11">
        <v>150</v>
      </c>
      <c r="F720" s="16">
        <v>33834.870000000003</v>
      </c>
      <c r="G720" s="12">
        <v>0.99534881455995039</v>
      </c>
      <c r="H720"/>
      <c r="I720" s="12" t="str">
        <f t="shared" si="11"/>
        <v>X</v>
      </c>
      <c r="J720" s="2"/>
      <c r="K720"/>
    </row>
    <row r="721" spans="1:11" x14ac:dyDescent="0.25">
      <c r="A721" s="1" t="s">
        <v>12620</v>
      </c>
      <c r="B721" s="1" t="s">
        <v>7721</v>
      </c>
      <c r="C721" s="16">
        <v>18.989999999999998</v>
      </c>
      <c r="D721" s="11"/>
      <c r="E721" s="11">
        <v>87</v>
      </c>
      <c r="F721" s="16">
        <v>30118.14</v>
      </c>
      <c r="G721" s="12">
        <v>0.99650528526426729</v>
      </c>
      <c r="H721"/>
      <c r="I721" s="12" t="str">
        <f t="shared" si="11"/>
        <v>X</v>
      </c>
      <c r="J721" s="2"/>
      <c r="K721"/>
    </row>
    <row r="722" spans="1:11" x14ac:dyDescent="0.25">
      <c r="A722" s="1" t="s">
        <v>12620</v>
      </c>
      <c r="B722" s="1" t="s">
        <v>6022</v>
      </c>
      <c r="C722" s="16">
        <v>12.99</v>
      </c>
      <c r="D722" s="11"/>
      <c r="E722" s="11">
        <v>66</v>
      </c>
      <c r="F722" s="16">
        <v>28214.28</v>
      </c>
      <c r="G722" s="12">
        <v>0.9975886519085353</v>
      </c>
      <c r="H722"/>
      <c r="I722" s="12" t="str">
        <f t="shared" si="11"/>
        <v>X</v>
      </c>
      <c r="J722" s="2"/>
      <c r="K722"/>
    </row>
    <row r="723" spans="1:11" x14ac:dyDescent="0.25">
      <c r="A723" s="1" t="s">
        <v>12620</v>
      </c>
      <c r="B723" s="1" t="s">
        <v>8992</v>
      </c>
      <c r="C723" s="16">
        <v>25.99</v>
      </c>
      <c r="D723" s="11"/>
      <c r="E723" s="11">
        <v>60</v>
      </c>
      <c r="F723" s="16">
        <v>23536.98</v>
      </c>
      <c r="G723" s="12">
        <v>0.99849242046257258</v>
      </c>
      <c r="H723"/>
      <c r="I723" s="12" t="str">
        <f t="shared" si="11"/>
        <v>X</v>
      </c>
      <c r="J723" s="2"/>
      <c r="K723"/>
    </row>
    <row r="724" spans="1:11" x14ac:dyDescent="0.25">
      <c r="A724" s="1" t="s">
        <v>12620</v>
      </c>
      <c r="B724" s="1" t="s">
        <v>11709</v>
      </c>
      <c r="C724" s="16">
        <v>79.989999999999995</v>
      </c>
      <c r="D724" s="11"/>
      <c r="E724" s="11">
        <v>45</v>
      </c>
      <c r="F724" s="16">
        <v>16637.919999999998</v>
      </c>
      <c r="G724" s="12">
        <v>0.99913128020161257</v>
      </c>
      <c r="H724"/>
      <c r="I724" s="12" t="str">
        <f t="shared" si="11"/>
        <v>X</v>
      </c>
      <c r="J724" s="2"/>
      <c r="K724"/>
    </row>
    <row r="725" spans="1:11" x14ac:dyDescent="0.25">
      <c r="A725" s="1" t="s">
        <v>12620</v>
      </c>
      <c r="B725" s="1" t="s">
        <v>12746</v>
      </c>
      <c r="C725" s="16">
        <v>249.99</v>
      </c>
      <c r="D725" s="11"/>
      <c r="E725" s="11">
        <v>23</v>
      </c>
      <c r="F725" s="16">
        <v>11749.53</v>
      </c>
      <c r="G725" s="12">
        <v>0.9995824364560989</v>
      </c>
      <c r="H725"/>
      <c r="I725" s="12" t="str">
        <f t="shared" si="11"/>
        <v>X</v>
      </c>
      <c r="J725" s="2"/>
      <c r="K725"/>
    </row>
    <row r="726" spans="1:11" x14ac:dyDescent="0.25">
      <c r="A726" s="1" t="s">
        <v>12620</v>
      </c>
      <c r="B726" s="1" t="s">
        <v>15592</v>
      </c>
      <c r="C726" s="16">
        <v>12.99</v>
      </c>
      <c r="D726" s="11"/>
      <c r="E726" s="11">
        <v>42</v>
      </c>
      <c r="F726" s="16">
        <v>7651.11</v>
      </c>
      <c r="G726" s="12">
        <v>0.99987622234628015</v>
      </c>
      <c r="H726"/>
      <c r="I726" s="12" t="str">
        <f t="shared" si="11"/>
        <v>X</v>
      </c>
      <c r="J726" s="2"/>
      <c r="K726"/>
    </row>
    <row r="727" spans="1:11" x14ac:dyDescent="0.25">
      <c r="A727" s="1" t="s">
        <v>12620</v>
      </c>
      <c r="B727" s="1" t="s">
        <v>6297</v>
      </c>
      <c r="C727" s="16">
        <v>89.99</v>
      </c>
      <c r="D727" s="11"/>
      <c r="E727" s="11">
        <v>3</v>
      </c>
      <c r="F727" s="16">
        <v>1529.83</v>
      </c>
      <c r="G727" s="12">
        <v>0.99993496447237373</v>
      </c>
      <c r="H727"/>
      <c r="I727" s="12" t="str">
        <f t="shared" si="11"/>
        <v>X</v>
      </c>
      <c r="J727" s="2"/>
      <c r="K727"/>
    </row>
    <row r="728" spans="1:11" x14ac:dyDescent="0.25">
      <c r="A728" s="1" t="s">
        <v>12620</v>
      </c>
      <c r="B728" s="1" t="s">
        <v>6403</v>
      </c>
      <c r="C728" s="16">
        <v>329.99</v>
      </c>
      <c r="D728" s="11"/>
      <c r="E728" s="11">
        <v>4</v>
      </c>
      <c r="F728" s="16">
        <v>989.97</v>
      </c>
      <c r="G728" s="12">
        <v>0.99997297715520039</v>
      </c>
      <c r="H728"/>
      <c r="I728" s="12" t="str">
        <f t="shared" si="11"/>
        <v>X</v>
      </c>
      <c r="J728" s="2"/>
      <c r="K728"/>
    </row>
    <row r="729" spans="1:11" x14ac:dyDescent="0.25">
      <c r="A729" s="1" t="s">
        <v>12620</v>
      </c>
      <c r="B729" s="1" t="s">
        <v>13055</v>
      </c>
      <c r="C729" s="16">
        <v>29.99</v>
      </c>
      <c r="D729" s="11"/>
      <c r="E729" s="11">
        <v>0</v>
      </c>
      <c r="F729" s="16">
        <v>703.76</v>
      </c>
      <c r="G729" s="12">
        <v>1</v>
      </c>
      <c r="H729"/>
      <c r="I729" s="12" t="str">
        <f t="shared" si="11"/>
        <v>X</v>
      </c>
      <c r="J729" s="2"/>
      <c r="K729"/>
    </row>
    <row r="730" spans="1:11" x14ac:dyDescent="0.25">
      <c r="A730" s="1" t="s">
        <v>12634</v>
      </c>
      <c r="B730" s="1"/>
      <c r="C730" s="16">
        <v>2615.7799999999979</v>
      </c>
      <c r="D730" s="11"/>
      <c r="E730" s="11">
        <v>9088</v>
      </c>
      <c r="F730" s="16">
        <v>26043149.980000012</v>
      </c>
      <c r="G730" s="12"/>
      <c r="H730"/>
      <c r="I730" s="12" t="str">
        <f t="shared" si="11"/>
        <v xml:space="preserve"> </v>
      </c>
      <c r="J730" s="2"/>
      <c r="K730"/>
    </row>
    <row r="731" spans="1:11" x14ac:dyDescent="0.25">
      <c r="A731" s="1" t="s">
        <v>8334</v>
      </c>
      <c r="B731" s="1" t="s">
        <v>8469</v>
      </c>
      <c r="C731" s="16">
        <v>29.99</v>
      </c>
      <c r="D731" s="11"/>
      <c r="E731" s="11">
        <v>157</v>
      </c>
      <c r="F731" s="16">
        <v>699846.64</v>
      </c>
      <c r="G731" s="12">
        <v>6.1049462261437495E-2</v>
      </c>
      <c r="H731"/>
      <c r="I731" s="12" t="str">
        <f t="shared" si="11"/>
        <v xml:space="preserve"> </v>
      </c>
      <c r="J731" s="2"/>
      <c r="K731"/>
    </row>
    <row r="732" spans="1:11" x14ac:dyDescent="0.25">
      <c r="A732" s="1" t="s">
        <v>8334</v>
      </c>
      <c r="B732" s="1" t="s">
        <v>14835</v>
      </c>
      <c r="C732" s="16">
        <v>29.99</v>
      </c>
      <c r="D732" s="11"/>
      <c r="E732" s="11">
        <v>120</v>
      </c>
      <c r="F732" s="16">
        <v>316154.58</v>
      </c>
      <c r="G732" s="12">
        <v>8.862845742599329E-2</v>
      </c>
      <c r="H732"/>
      <c r="I732" s="12" t="str">
        <f t="shared" si="11"/>
        <v xml:space="preserve"> </v>
      </c>
      <c r="J732" s="2"/>
      <c r="K732"/>
    </row>
    <row r="733" spans="1:11" x14ac:dyDescent="0.25">
      <c r="A733" s="1" t="s">
        <v>8334</v>
      </c>
      <c r="B733" s="1" t="s">
        <v>11276</v>
      </c>
      <c r="C733" s="16">
        <v>11.99</v>
      </c>
      <c r="D733" s="11"/>
      <c r="E733" s="11">
        <v>157</v>
      </c>
      <c r="F733" s="16">
        <v>313159.27</v>
      </c>
      <c r="G733" s="12">
        <v>0.11594616382476133</v>
      </c>
      <c r="H733"/>
      <c r="I733" s="12" t="str">
        <f t="shared" si="11"/>
        <v xml:space="preserve"> </v>
      </c>
      <c r="J733" s="2"/>
      <c r="K733"/>
    </row>
    <row r="734" spans="1:11" x14ac:dyDescent="0.25">
      <c r="A734" s="1" t="s">
        <v>8334</v>
      </c>
      <c r="B734" s="1" t="s">
        <v>14837</v>
      </c>
      <c r="C734" s="16">
        <v>19.989999999999998</v>
      </c>
      <c r="D734" s="11"/>
      <c r="E734" s="11">
        <v>120</v>
      </c>
      <c r="F734" s="16">
        <v>277201.33</v>
      </c>
      <c r="G734" s="12">
        <v>0.14012716458609281</v>
      </c>
      <c r="H734"/>
      <c r="I734" s="12" t="str">
        <f t="shared" si="11"/>
        <v xml:space="preserve"> </v>
      </c>
      <c r="J734" s="2"/>
      <c r="K734"/>
    </row>
    <row r="735" spans="1:11" x14ac:dyDescent="0.25">
      <c r="A735" s="1" t="s">
        <v>8334</v>
      </c>
      <c r="B735" s="1" t="s">
        <v>14905</v>
      </c>
      <c r="C735" s="16">
        <v>19.989999999999998</v>
      </c>
      <c r="D735" s="11"/>
      <c r="E735" s="11">
        <v>130</v>
      </c>
      <c r="F735" s="16">
        <v>260909.48</v>
      </c>
      <c r="G735" s="12">
        <v>0.16288698444164185</v>
      </c>
      <c r="H735"/>
      <c r="I735" s="12" t="str">
        <f t="shared" si="11"/>
        <v xml:space="preserve"> </v>
      </c>
      <c r="J735" s="2"/>
      <c r="K735"/>
    </row>
    <row r="736" spans="1:11" x14ac:dyDescent="0.25">
      <c r="A736" s="1" t="s">
        <v>8334</v>
      </c>
      <c r="B736" s="1" t="s">
        <v>11275</v>
      </c>
      <c r="C736" s="16">
        <v>11.99</v>
      </c>
      <c r="D736" s="11"/>
      <c r="E736" s="11">
        <v>158</v>
      </c>
      <c r="F736" s="16">
        <v>260386.03</v>
      </c>
      <c r="G736" s="12">
        <v>0.18560114237757269</v>
      </c>
      <c r="H736"/>
      <c r="I736" s="12" t="str">
        <f t="shared" si="11"/>
        <v xml:space="preserve"> </v>
      </c>
      <c r="J736" s="2"/>
      <c r="K736"/>
    </row>
    <row r="737" spans="1:11" x14ac:dyDescent="0.25">
      <c r="A737" s="1" t="s">
        <v>8334</v>
      </c>
      <c r="B737" s="1" t="s">
        <v>14466</v>
      </c>
      <c r="C737" s="16">
        <v>19.989999999999998</v>
      </c>
      <c r="D737" s="11"/>
      <c r="E737" s="11">
        <v>125</v>
      </c>
      <c r="F737" s="16">
        <v>244673.39</v>
      </c>
      <c r="G737" s="12">
        <v>0.20694464541872895</v>
      </c>
      <c r="H737"/>
      <c r="I737" s="12" t="str">
        <f t="shared" si="11"/>
        <v xml:space="preserve"> </v>
      </c>
      <c r="J737" s="2"/>
      <c r="K737"/>
    </row>
    <row r="738" spans="1:11" x14ac:dyDescent="0.25">
      <c r="A738" s="1" t="s">
        <v>8334</v>
      </c>
      <c r="B738" s="1" t="s">
        <v>9541</v>
      </c>
      <c r="C738" s="16">
        <v>19.989999999999998</v>
      </c>
      <c r="D738" s="11"/>
      <c r="E738" s="11">
        <v>146</v>
      </c>
      <c r="F738" s="16">
        <v>229984.95</v>
      </c>
      <c r="G738" s="12">
        <v>0.2270068372236701</v>
      </c>
      <c r="H738"/>
      <c r="I738" s="12" t="str">
        <f t="shared" si="11"/>
        <v xml:space="preserve"> </v>
      </c>
      <c r="J738" s="2"/>
      <c r="K738"/>
    </row>
    <row r="739" spans="1:11" x14ac:dyDescent="0.25">
      <c r="A739" s="1" t="s">
        <v>8334</v>
      </c>
      <c r="B739" s="1" t="s">
        <v>7875</v>
      </c>
      <c r="C739" s="16">
        <v>23.99</v>
      </c>
      <c r="D739" s="11"/>
      <c r="E739" s="11">
        <v>157</v>
      </c>
      <c r="F739" s="16">
        <v>225777.29</v>
      </c>
      <c r="G739" s="12">
        <v>0.24670198378512909</v>
      </c>
      <c r="H739"/>
      <c r="I739" s="12" t="str">
        <f t="shared" si="11"/>
        <v xml:space="preserve"> </v>
      </c>
      <c r="J739" s="2"/>
      <c r="K739"/>
    </row>
    <row r="740" spans="1:11" x14ac:dyDescent="0.25">
      <c r="A740" s="1" t="s">
        <v>8334</v>
      </c>
      <c r="B740" s="1" t="s">
        <v>7860</v>
      </c>
      <c r="C740" s="16">
        <v>20.99</v>
      </c>
      <c r="D740" s="11"/>
      <c r="E740" s="11">
        <v>158</v>
      </c>
      <c r="F740" s="16">
        <v>210903.46</v>
      </c>
      <c r="G740" s="12">
        <v>0.26509964705329392</v>
      </c>
      <c r="H740"/>
      <c r="I740" s="12" t="str">
        <f t="shared" si="11"/>
        <v xml:space="preserve"> </v>
      </c>
      <c r="J740" s="2"/>
      <c r="K740"/>
    </row>
    <row r="741" spans="1:11" x14ac:dyDescent="0.25">
      <c r="A741" s="1" t="s">
        <v>8334</v>
      </c>
      <c r="B741" s="1" t="s">
        <v>11278</v>
      </c>
      <c r="C741" s="16">
        <v>19.989999999999998</v>
      </c>
      <c r="D741" s="11"/>
      <c r="E741" s="11">
        <v>133</v>
      </c>
      <c r="F741" s="16">
        <v>195542.18</v>
      </c>
      <c r="G741" s="12">
        <v>0.28215730548318829</v>
      </c>
      <c r="H741"/>
      <c r="I741" s="12" t="str">
        <f t="shared" si="11"/>
        <v xml:space="preserve"> </v>
      </c>
      <c r="J741" s="2"/>
      <c r="K741"/>
    </row>
    <row r="742" spans="1:11" x14ac:dyDescent="0.25">
      <c r="A742" s="1" t="s">
        <v>8334</v>
      </c>
      <c r="B742" s="1" t="s">
        <v>11740</v>
      </c>
      <c r="C742" s="16">
        <v>21.99</v>
      </c>
      <c r="D742" s="11"/>
      <c r="E742" s="11">
        <v>144</v>
      </c>
      <c r="F742" s="16">
        <v>190653.3</v>
      </c>
      <c r="G742" s="12">
        <v>0.29878849405811453</v>
      </c>
      <c r="H742"/>
      <c r="I742" s="12" t="str">
        <f t="shared" si="11"/>
        <v xml:space="preserve"> </v>
      </c>
      <c r="J742" s="2"/>
      <c r="K742"/>
    </row>
    <row r="743" spans="1:11" x14ac:dyDescent="0.25">
      <c r="A743" s="1" t="s">
        <v>8334</v>
      </c>
      <c r="B743" s="1" t="s">
        <v>11271</v>
      </c>
      <c r="C743" s="16">
        <v>11.99</v>
      </c>
      <c r="D743" s="11"/>
      <c r="E743" s="11">
        <v>134</v>
      </c>
      <c r="F743" s="16">
        <v>188263.11</v>
      </c>
      <c r="G743" s="12">
        <v>0.31521118007567667</v>
      </c>
      <c r="H743"/>
      <c r="I743" s="12" t="str">
        <f t="shared" si="11"/>
        <v xml:space="preserve"> </v>
      </c>
      <c r="J743" s="2"/>
      <c r="K743"/>
    </row>
    <row r="744" spans="1:11" x14ac:dyDescent="0.25">
      <c r="A744" s="1" t="s">
        <v>8334</v>
      </c>
      <c r="B744" s="1" t="s">
        <v>14903</v>
      </c>
      <c r="C744" s="16">
        <v>19.989999999999998</v>
      </c>
      <c r="D744" s="11"/>
      <c r="E744" s="11">
        <v>131</v>
      </c>
      <c r="F744" s="16">
        <v>182968.47</v>
      </c>
      <c r="G744" s="12">
        <v>0.3311720007267524</v>
      </c>
      <c r="H744"/>
      <c r="I744" s="12" t="str">
        <f t="shared" si="11"/>
        <v xml:space="preserve"> </v>
      </c>
      <c r="J744" s="2"/>
      <c r="K744"/>
    </row>
    <row r="745" spans="1:11" x14ac:dyDescent="0.25">
      <c r="A745" s="1" t="s">
        <v>8334</v>
      </c>
      <c r="B745" s="1" t="s">
        <v>7849</v>
      </c>
      <c r="C745" s="16">
        <v>22.99</v>
      </c>
      <c r="D745" s="11"/>
      <c r="E745" s="11">
        <v>159</v>
      </c>
      <c r="F745" s="16">
        <v>180605.38</v>
      </c>
      <c r="G745" s="12">
        <v>0.34692668282470829</v>
      </c>
      <c r="H745"/>
      <c r="I745" s="12" t="str">
        <f t="shared" si="11"/>
        <v xml:space="preserve"> </v>
      </c>
      <c r="J745" s="2"/>
      <c r="K745"/>
    </row>
    <row r="746" spans="1:11" x14ac:dyDescent="0.25">
      <c r="A746" s="1" t="s">
        <v>8334</v>
      </c>
      <c r="B746" s="1" t="s">
        <v>11861</v>
      </c>
      <c r="C746" s="16">
        <v>12.99</v>
      </c>
      <c r="D746" s="11"/>
      <c r="E746" s="11">
        <v>114</v>
      </c>
      <c r="F746" s="16">
        <v>168674.82</v>
      </c>
      <c r="G746" s="12">
        <v>0.36164063080914777</v>
      </c>
      <c r="H746"/>
      <c r="I746" s="12" t="str">
        <f t="shared" si="11"/>
        <v xml:space="preserve"> </v>
      </c>
      <c r="J746" s="2"/>
      <c r="K746"/>
    </row>
    <row r="747" spans="1:11" x14ac:dyDescent="0.25">
      <c r="A747" s="1" t="s">
        <v>8334</v>
      </c>
      <c r="B747" s="1" t="s">
        <v>11277</v>
      </c>
      <c r="C747" s="16">
        <v>11.99</v>
      </c>
      <c r="D747" s="11"/>
      <c r="E747" s="11">
        <v>153</v>
      </c>
      <c r="F747" s="16">
        <v>168157.11</v>
      </c>
      <c r="G747" s="12">
        <v>0.37630941758925918</v>
      </c>
      <c r="H747"/>
      <c r="I747" s="12" t="str">
        <f t="shared" si="11"/>
        <v xml:space="preserve"> </v>
      </c>
      <c r="J747" s="2"/>
      <c r="K747"/>
    </row>
    <row r="748" spans="1:11" x14ac:dyDescent="0.25">
      <c r="A748" s="1" t="s">
        <v>8334</v>
      </c>
      <c r="B748" s="1" t="s">
        <v>12961</v>
      </c>
      <c r="C748" s="16">
        <v>22.99</v>
      </c>
      <c r="D748" s="11"/>
      <c r="E748" s="11">
        <v>159</v>
      </c>
      <c r="F748" s="16">
        <v>163462.25</v>
      </c>
      <c r="G748" s="12">
        <v>0.39056865938906926</v>
      </c>
      <c r="H748"/>
      <c r="I748" s="12" t="str">
        <f t="shared" si="11"/>
        <v xml:space="preserve"> </v>
      </c>
      <c r="J748" s="2"/>
      <c r="K748"/>
    </row>
    <row r="749" spans="1:11" x14ac:dyDescent="0.25">
      <c r="A749" s="1" t="s">
        <v>8334</v>
      </c>
      <c r="B749" s="1" t="s">
        <v>14442</v>
      </c>
      <c r="C749" s="16">
        <v>12.99</v>
      </c>
      <c r="D749" s="11"/>
      <c r="E749" s="11">
        <v>112</v>
      </c>
      <c r="F749" s="16">
        <v>159192.45000000001</v>
      </c>
      <c r="G749" s="12">
        <v>0.40445543530983502</v>
      </c>
      <c r="H749"/>
      <c r="I749" s="12" t="str">
        <f t="shared" si="11"/>
        <v xml:space="preserve"> </v>
      </c>
      <c r="J749" s="2"/>
      <c r="K749"/>
    </row>
    <row r="750" spans="1:11" x14ac:dyDescent="0.25">
      <c r="A750" s="1" t="s">
        <v>8334</v>
      </c>
      <c r="B750" s="1" t="s">
        <v>7795</v>
      </c>
      <c r="C750" s="16">
        <v>18.989999999999998</v>
      </c>
      <c r="D750" s="11"/>
      <c r="E750" s="11">
        <v>149</v>
      </c>
      <c r="F750" s="16">
        <v>154312.74</v>
      </c>
      <c r="G750" s="12">
        <v>0.41791654129883998</v>
      </c>
      <c r="H750"/>
      <c r="I750" s="12" t="str">
        <f t="shared" si="11"/>
        <v xml:space="preserve"> </v>
      </c>
      <c r="J750" s="2"/>
      <c r="K750"/>
    </row>
    <row r="751" spans="1:11" x14ac:dyDescent="0.25">
      <c r="A751" s="1" t="s">
        <v>8334</v>
      </c>
      <c r="B751" s="1" t="s">
        <v>12962</v>
      </c>
      <c r="C751" s="16">
        <v>22.99</v>
      </c>
      <c r="D751" s="11"/>
      <c r="E751" s="11">
        <v>159</v>
      </c>
      <c r="F751" s="16">
        <v>150673.01999999999</v>
      </c>
      <c r="G751" s="12">
        <v>0.43106014494364253</v>
      </c>
      <c r="H751"/>
      <c r="I751" s="12" t="str">
        <f t="shared" si="11"/>
        <v xml:space="preserve"> </v>
      </c>
      <c r="J751" s="2"/>
      <c r="K751"/>
    </row>
    <row r="752" spans="1:11" x14ac:dyDescent="0.25">
      <c r="A752" s="1" t="s">
        <v>8334</v>
      </c>
      <c r="B752" s="1" t="s">
        <v>5875</v>
      </c>
      <c r="C752" s="16">
        <v>24.99</v>
      </c>
      <c r="D752" s="11"/>
      <c r="E752" s="11">
        <v>159</v>
      </c>
      <c r="F752" s="16">
        <v>139319.39000000001</v>
      </c>
      <c r="G752" s="12">
        <v>0.44321334159554254</v>
      </c>
      <c r="H752"/>
      <c r="I752" s="12" t="str">
        <f t="shared" si="11"/>
        <v xml:space="preserve"> </v>
      </c>
      <c r="J752" s="2"/>
      <c r="K752"/>
    </row>
    <row r="753" spans="1:11" x14ac:dyDescent="0.25">
      <c r="A753" s="1" t="s">
        <v>8334</v>
      </c>
      <c r="B753" s="1" t="s">
        <v>7861</v>
      </c>
      <c r="C753" s="16">
        <v>20.99</v>
      </c>
      <c r="D753" s="11"/>
      <c r="E753" s="11">
        <v>155</v>
      </c>
      <c r="F753" s="16">
        <v>132732.26</v>
      </c>
      <c r="G753" s="12">
        <v>0.45479192558037851</v>
      </c>
      <c r="H753"/>
      <c r="I753" s="12" t="str">
        <f t="shared" si="11"/>
        <v xml:space="preserve"> </v>
      </c>
      <c r="J753" s="2"/>
      <c r="K753"/>
    </row>
    <row r="754" spans="1:11" x14ac:dyDescent="0.25">
      <c r="A754" s="1" t="s">
        <v>8334</v>
      </c>
      <c r="B754" s="1" t="s">
        <v>7896</v>
      </c>
      <c r="C754" s="16">
        <v>21.99</v>
      </c>
      <c r="D754" s="11"/>
      <c r="E754" s="11">
        <v>156</v>
      </c>
      <c r="F754" s="16">
        <v>127080.21</v>
      </c>
      <c r="G754" s="12">
        <v>0.46587746638481897</v>
      </c>
      <c r="H754"/>
      <c r="I754" s="12" t="str">
        <f t="shared" si="11"/>
        <v xml:space="preserve"> </v>
      </c>
      <c r="J754" s="2"/>
      <c r="K754"/>
    </row>
    <row r="755" spans="1:11" x14ac:dyDescent="0.25">
      <c r="A755" s="1" t="s">
        <v>8334</v>
      </c>
      <c r="B755" s="1" t="s">
        <v>11712</v>
      </c>
      <c r="C755" s="16">
        <v>12.99</v>
      </c>
      <c r="D755" s="11"/>
      <c r="E755" s="11">
        <v>137</v>
      </c>
      <c r="F755" s="16">
        <v>126855.16</v>
      </c>
      <c r="G755" s="12">
        <v>0.47694337548611671</v>
      </c>
      <c r="H755"/>
      <c r="I755" s="12" t="str">
        <f t="shared" si="11"/>
        <v xml:space="preserve"> </v>
      </c>
      <c r="J755" s="2"/>
      <c r="K755"/>
    </row>
    <row r="756" spans="1:11" x14ac:dyDescent="0.25">
      <c r="A756" s="1" t="s">
        <v>8334</v>
      </c>
      <c r="B756" s="1" t="s">
        <v>14891</v>
      </c>
      <c r="C756" s="16">
        <v>19.989999999999998</v>
      </c>
      <c r="D756" s="11"/>
      <c r="E756" s="11">
        <v>128</v>
      </c>
      <c r="F756" s="16">
        <v>114182.88</v>
      </c>
      <c r="G756" s="12">
        <v>0.48690384828836125</v>
      </c>
      <c r="H756"/>
      <c r="I756" s="12" t="str">
        <f t="shared" si="11"/>
        <v xml:space="preserve"> </v>
      </c>
      <c r="J756" s="2"/>
      <c r="K756"/>
    </row>
    <row r="757" spans="1:11" x14ac:dyDescent="0.25">
      <c r="A757" s="1" t="s">
        <v>8334</v>
      </c>
      <c r="B757" s="1" t="s">
        <v>7030</v>
      </c>
      <c r="C757" s="16">
        <v>12.99</v>
      </c>
      <c r="D757" s="11"/>
      <c r="E757" s="11">
        <v>159</v>
      </c>
      <c r="F757" s="16">
        <v>112237.66</v>
      </c>
      <c r="G757" s="12">
        <v>0.49669463443614081</v>
      </c>
      <c r="H757"/>
      <c r="I757" s="12" t="str">
        <f t="shared" si="11"/>
        <v xml:space="preserve"> </v>
      </c>
      <c r="J757" s="2"/>
      <c r="K757"/>
    </row>
    <row r="758" spans="1:11" x14ac:dyDescent="0.25">
      <c r="A758" s="1" t="s">
        <v>8334</v>
      </c>
      <c r="B758" s="1" t="s">
        <v>13115</v>
      </c>
      <c r="C758" s="16">
        <v>21.99</v>
      </c>
      <c r="D758" s="11"/>
      <c r="E758" s="11">
        <v>68</v>
      </c>
      <c r="F758" s="16">
        <v>110059.95</v>
      </c>
      <c r="G758" s="12">
        <v>0.50629545321555325</v>
      </c>
      <c r="H758"/>
      <c r="I758" s="12" t="str">
        <f t="shared" si="11"/>
        <v xml:space="preserve"> </v>
      </c>
      <c r="J758" s="2"/>
      <c r="K758"/>
    </row>
    <row r="759" spans="1:11" x14ac:dyDescent="0.25">
      <c r="A759" s="1" t="s">
        <v>8334</v>
      </c>
      <c r="B759" s="1" t="s">
        <v>14426</v>
      </c>
      <c r="C759" s="16">
        <v>20.99</v>
      </c>
      <c r="D759" s="11"/>
      <c r="E759" s="11">
        <v>94</v>
      </c>
      <c r="F759" s="16">
        <v>109485.8</v>
      </c>
      <c r="G759" s="12">
        <v>0.51584618738106025</v>
      </c>
      <c r="H759"/>
      <c r="I759" s="12" t="str">
        <f t="shared" si="11"/>
        <v xml:space="preserve"> </v>
      </c>
      <c r="J759" s="2"/>
      <c r="K759"/>
    </row>
    <row r="760" spans="1:11" x14ac:dyDescent="0.25">
      <c r="A760" s="1" t="s">
        <v>8334</v>
      </c>
      <c r="B760" s="1" t="s">
        <v>11270</v>
      </c>
      <c r="C760" s="16">
        <v>11.99</v>
      </c>
      <c r="D760" s="11"/>
      <c r="E760" s="11">
        <v>130</v>
      </c>
      <c r="F760" s="16">
        <v>108953.21</v>
      </c>
      <c r="G760" s="12">
        <v>0.52535046232072058</v>
      </c>
      <c r="H760"/>
      <c r="I760" s="12" t="str">
        <f t="shared" si="11"/>
        <v xml:space="preserve"> </v>
      </c>
      <c r="J760" s="2"/>
      <c r="K760"/>
    </row>
    <row r="761" spans="1:11" x14ac:dyDescent="0.25">
      <c r="A761" s="1" t="s">
        <v>8334</v>
      </c>
      <c r="B761" s="1" t="s">
        <v>13799</v>
      </c>
      <c r="C761" s="16">
        <v>19.989999999999998</v>
      </c>
      <c r="D761" s="11"/>
      <c r="E761" s="11">
        <v>123</v>
      </c>
      <c r="F761" s="16">
        <v>108398.74</v>
      </c>
      <c r="G761" s="12">
        <v>0.53480636938461301</v>
      </c>
      <c r="H761"/>
      <c r="I761" s="12" t="str">
        <f t="shared" si="11"/>
        <v xml:space="preserve"> </v>
      </c>
      <c r="J761" s="2"/>
      <c r="K761"/>
    </row>
    <row r="762" spans="1:11" x14ac:dyDescent="0.25">
      <c r="A762" s="1" t="s">
        <v>8334</v>
      </c>
      <c r="B762" s="1" t="s">
        <v>7760</v>
      </c>
      <c r="C762" s="16">
        <v>12.99</v>
      </c>
      <c r="D762" s="11"/>
      <c r="E762" s="11">
        <v>147</v>
      </c>
      <c r="F762" s="16">
        <v>104998.95</v>
      </c>
      <c r="G762" s="12">
        <v>0.54396570382896436</v>
      </c>
      <c r="H762"/>
      <c r="I762" s="12" t="str">
        <f t="shared" si="11"/>
        <v xml:space="preserve"> </v>
      </c>
      <c r="J762" s="2"/>
      <c r="K762"/>
    </row>
    <row r="763" spans="1:11" x14ac:dyDescent="0.25">
      <c r="A763" s="1" t="s">
        <v>8334</v>
      </c>
      <c r="B763" s="1" t="s">
        <v>11273</v>
      </c>
      <c r="C763" s="16">
        <v>11.99</v>
      </c>
      <c r="D763" s="11"/>
      <c r="E763" s="11">
        <v>117</v>
      </c>
      <c r="F763" s="16">
        <v>102084.22</v>
      </c>
      <c r="G763" s="12">
        <v>0.55287077871276791</v>
      </c>
      <c r="H763"/>
      <c r="I763" s="12" t="str">
        <f t="shared" si="11"/>
        <v xml:space="preserve"> </v>
      </c>
      <c r="J763" s="2"/>
      <c r="K763"/>
    </row>
    <row r="764" spans="1:11" x14ac:dyDescent="0.25">
      <c r="A764" s="1" t="s">
        <v>8334</v>
      </c>
      <c r="B764" s="1" t="s">
        <v>10402</v>
      </c>
      <c r="C764" s="16">
        <v>22.99</v>
      </c>
      <c r="D764" s="11"/>
      <c r="E764" s="11">
        <v>123</v>
      </c>
      <c r="F764" s="16">
        <v>89702.96</v>
      </c>
      <c r="G764" s="12">
        <v>0.56069580373719219</v>
      </c>
      <c r="H764"/>
      <c r="I764" s="12" t="str">
        <f t="shared" si="11"/>
        <v xml:space="preserve"> </v>
      </c>
      <c r="J764" s="2"/>
      <c r="K764"/>
    </row>
    <row r="765" spans="1:11" x14ac:dyDescent="0.25">
      <c r="A765" s="1" t="s">
        <v>8334</v>
      </c>
      <c r="B765" s="1" t="s">
        <v>7743</v>
      </c>
      <c r="C765" s="16">
        <v>12.99</v>
      </c>
      <c r="D765" s="11"/>
      <c r="E765" s="11">
        <v>156</v>
      </c>
      <c r="F765" s="16">
        <v>88563.39</v>
      </c>
      <c r="G765" s="12">
        <v>0.56842142107465621</v>
      </c>
      <c r="H765"/>
      <c r="I765" s="12" t="str">
        <f t="shared" si="11"/>
        <v xml:space="preserve"> </v>
      </c>
      <c r="J765" s="2"/>
      <c r="K765"/>
    </row>
    <row r="766" spans="1:11" x14ac:dyDescent="0.25">
      <c r="A766" s="1" t="s">
        <v>8334</v>
      </c>
      <c r="B766" s="1" t="s">
        <v>13222</v>
      </c>
      <c r="C766" s="16">
        <v>12.99</v>
      </c>
      <c r="D766" s="11"/>
      <c r="E766" s="11">
        <v>122</v>
      </c>
      <c r="F766" s="16">
        <v>88072.2</v>
      </c>
      <c r="G766" s="12">
        <v>0.5761041906171116</v>
      </c>
      <c r="H766"/>
      <c r="I766" s="12" t="str">
        <f t="shared" si="11"/>
        <v xml:space="preserve"> </v>
      </c>
      <c r="J766" s="2"/>
      <c r="K766"/>
    </row>
    <row r="767" spans="1:11" x14ac:dyDescent="0.25">
      <c r="A767" s="1" t="s">
        <v>8334</v>
      </c>
      <c r="B767" s="1" t="s">
        <v>12119</v>
      </c>
      <c r="C767" s="16">
        <v>12.99</v>
      </c>
      <c r="D767" s="11"/>
      <c r="E767" s="11">
        <v>101</v>
      </c>
      <c r="F767" s="16">
        <v>86994.03</v>
      </c>
      <c r="G767" s="12">
        <v>0.58369290855602374</v>
      </c>
      <c r="H767"/>
      <c r="I767" s="12" t="str">
        <f t="shared" si="11"/>
        <v xml:space="preserve"> </v>
      </c>
      <c r="J767" s="2"/>
      <c r="K767"/>
    </row>
    <row r="768" spans="1:11" x14ac:dyDescent="0.25">
      <c r="A768" s="1" t="s">
        <v>8334</v>
      </c>
      <c r="B768" s="1" t="s">
        <v>5798</v>
      </c>
      <c r="C768" s="16">
        <v>13.19</v>
      </c>
      <c r="D768" s="11"/>
      <c r="E768" s="11">
        <v>108</v>
      </c>
      <c r="F768" s="16">
        <v>86870.98</v>
      </c>
      <c r="G768" s="12">
        <v>0.59127089251994491</v>
      </c>
      <c r="H768"/>
      <c r="I768" s="12" t="str">
        <f t="shared" si="11"/>
        <v xml:space="preserve"> </v>
      </c>
      <c r="J768" s="2"/>
      <c r="K768"/>
    </row>
    <row r="769" spans="1:11" x14ac:dyDescent="0.25">
      <c r="A769" s="1" t="s">
        <v>8334</v>
      </c>
      <c r="B769" s="1" t="s">
        <v>7876</v>
      </c>
      <c r="C769" s="16">
        <v>20.99</v>
      </c>
      <c r="D769" s="11"/>
      <c r="E769" s="11">
        <v>147</v>
      </c>
      <c r="F769" s="16">
        <v>84227.33</v>
      </c>
      <c r="G769" s="12">
        <v>0.59861826394437112</v>
      </c>
      <c r="H769"/>
      <c r="I769" s="12" t="str">
        <f t="shared" si="11"/>
        <v xml:space="preserve"> </v>
      </c>
      <c r="J769" s="2"/>
      <c r="K769"/>
    </row>
    <row r="770" spans="1:11" x14ac:dyDescent="0.25">
      <c r="A770" s="1" t="s">
        <v>8334</v>
      </c>
      <c r="B770" s="1" t="s">
        <v>14772</v>
      </c>
      <c r="C770" s="16">
        <v>0</v>
      </c>
      <c r="D770" s="11"/>
      <c r="E770" s="11">
        <v>121</v>
      </c>
      <c r="F770" s="16">
        <v>75434.850000000006</v>
      </c>
      <c r="G770" s="12">
        <v>0.60519864422350222</v>
      </c>
      <c r="H770"/>
      <c r="I770" s="12" t="str">
        <f t="shared" si="11"/>
        <v xml:space="preserve"> </v>
      </c>
      <c r="J770" s="2"/>
      <c r="K770"/>
    </row>
    <row r="771" spans="1:11" x14ac:dyDescent="0.25">
      <c r="A771" s="1" t="s">
        <v>8334</v>
      </c>
      <c r="B771" s="1" t="s">
        <v>12960</v>
      </c>
      <c r="C771" s="16">
        <v>22.99</v>
      </c>
      <c r="D771" s="11"/>
      <c r="E771" s="11">
        <v>150</v>
      </c>
      <c r="F771" s="16">
        <v>75165.58</v>
      </c>
      <c r="G771" s="12">
        <v>0.61175553537263894</v>
      </c>
      <c r="H771"/>
      <c r="I771" s="12" t="str">
        <f t="shared" si="11"/>
        <v xml:space="preserve"> </v>
      </c>
      <c r="J771" s="2"/>
      <c r="K771"/>
    </row>
    <row r="772" spans="1:11" x14ac:dyDescent="0.25">
      <c r="A772" s="1" t="s">
        <v>8334</v>
      </c>
      <c r="B772" s="1" t="s">
        <v>11272</v>
      </c>
      <c r="C772" s="16">
        <v>11.99</v>
      </c>
      <c r="D772" s="11"/>
      <c r="E772" s="11">
        <v>101</v>
      </c>
      <c r="F772" s="16">
        <v>74848.77</v>
      </c>
      <c r="G772" s="12">
        <v>0.61828479035260131</v>
      </c>
      <c r="H772"/>
      <c r="I772" s="12" t="str">
        <f t="shared" si="11"/>
        <v xml:space="preserve"> </v>
      </c>
      <c r="J772" s="2"/>
      <c r="K772"/>
    </row>
    <row r="773" spans="1:11" x14ac:dyDescent="0.25">
      <c r="A773" s="1" t="s">
        <v>8334</v>
      </c>
      <c r="B773" s="1" t="s">
        <v>13119</v>
      </c>
      <c r="C773" s="16">
        <v>19.989999999999998</v>
      </c>
      <c r="D773" s="11"/>
      <c r="E773" s="11">
        <v>113</v>
      </c>
      <c r="F773" s="16">
        <v>72463.75</v>
      </c>
      <c r="G773" s="12">
        <v>0.62460599376789139</v>
      </c>
      <c r="H773"/>
      <c r="I773" s="12" t="str">
        <f t="shared" si="11"/>
        <v xml:space="preserve"> </v>
      </c>
      <c r="J773" s="2"/>
      <c r="K773"/>
    </row>
    <row r="774" spans="1:11" x14ac:dyDescent="0.25">
      <c r="A774" s="1" t="s">
        <v>8334</v>
      </c>
      <c r="B774" s="1" t="s">
        <v>7874</v>
      </c>
      <c r="C774" s="16">
        <v>20.99</v>
      </c>
      <c r="D774" s="11"/>
      <c r="E774" s="11">
        <v>159</v>
      </c>
      <c r="F774" s="16">
        <v>70904.800000000003</v>
      </c>
      <c r="G774" s="12">
        <v>0.63079120587629667</v>
      </c>
      <c r="H774"/>
      <c r="I774" s="12" t="str">
        <f t="shared" si="11"/>
        <v xml:space="preserve"> </v>
      </c>
      <c r="J774" s="2"/>
      <c r="K774"/>
    </row>
    <row r="775" spans="1:11" x14ac:dyDescent="0.25">
      <c r="A775" s="1" t="s">
        <v>8334</v>
      </c>
      <c r="B775" s="1" t="s">
        <v>10266</v>
      </c>
      <c r="C775" s="16">
        <v>12.99</v>
      </c>
      <c r="D775" s="11"/>
      <c r="E775" s="11">
        <v>121</v>
      </c>
      <c r="F775" s="16">
        <v>67483.05</v>
      </c>
      <c r="G775" s="12">
        <v>0.6366779297366294</v>
      </c>
      <c r="H775"/>
      <c r="I775" s="12" t="str">
        <f t="shared" si="11"/>
        <v xml:space="preserve"> </v>
      </c>
      <c r="J775" s="2"/>
      <c r="K775"/>
    </row>
    <row r="776" spans="1:11" x14ac:dyDescent="0.25">
      <c r="A776" s="1" t="s">
        <v>8334</v>
      </c>
      <c r="B776" s="1" t="s">
        <v>12964</v>
      </c>
      <c r="C776" s="16">
        <v>22.99</v>
      </c>
      <c r="D776" s="11"/>
      <c r="E776" s="11">
        <v>147</v>
      </c>
      <c r="F776" s="16">
        <v>64205.53</v>
      </c>
      <c r="G776" s="12">
        <v>0.64227874691096143</v>
      </c>
      <c r="H776"/>
      <c r="I776" s="12" t="str">
        <f t="shared" ref="I776:I839" si="12">IF(G776&gt;$K$2,"X"," ")</f>
        <v xml:space="preserve"> </v>
      </c>
      <c r="J776" s="2"/>
      <c r="K776"/>
    </row>
    <row r="777" spans="1:11" x14ac:dyDescent="0.25">
      <c r="A777" s="1" t="s">
        <v>8334</v>
      </c>
      <c r="B777" s="1" t="s">
        <v>16057</v>
      </c>
      <c r="C777" s="16">
        <v>16.989999999999998</v>
      </c>
      <c r="D777" s="11"/>
      <c r="E777" s="11">
        <v>76</v>
      </c>
      <c r="F777" s="16">
        <v>64091.21</v>
      </c>
      <c r="G777" s="12">
        <v>0.64786959165115321</v>
      </c>
      <c r="H777"/>
      <c r="I777" s="12" t="str">
        <f t="shared" si="12"/>
        <v xml:space="preserve"> </v>
      </c>
      <c r="J777" s="2"/>
      <c r="K777"/>
    </row>
    <row r="778" spans="1:11" x14ac:dyDescent="0.25">
      <c r="A778" s="1" t="s">
        <v>8334</v>
      </c>
      <c r="B778" s="1" t="s">
        <v>11576</v>
      </c>
      <c r="C778" s="16">
        <v>20.99</v>
      </c>
      <c r="D778" s="11"/>
      <c r="E778" s="11">
        <v>117</v>
      </c>
      <c r="F778" s="16">
        <v>63028.76</v>
      </c>
      <c r="G778" s="12">
        <v>0.65336775608472852</v>
      </c>
      <c r="H778"/>
      <c r="I778" s="12" t="str">
        <f t="shared" si="12"/>
        <v xml:space="preserve"> </v>
      </c>
      <c r="J778" s="2"/>
      <c r="K778"/>
    </row>
    <row r="779" spans="1:11" x14ac:dyDescent="0.25">
      <c r="A779" s="1" t="s">
        <v>8334</v>
      </c>
      <c r="B779" s="1" t="s">
        <v>5746</v>
      </c>
      <c r="C779" s="16">
        <v>14.99</v>
      </c>
      <c r="D779" s="11"/>
      <c r="E779" s="11">
        <v>152</v>
      </c>
      <c r="F779" s="16">
        <v>62493.07</v>
      </c>
      <c r="G779" s="12">
        <v>0.65881919087130747</v>
      </c>
      <c r="H779"/>
      <c r="I779" s="12" t="str">
        <f t="shared" si="12"/>
        <v xml:space="preserve"> </v>
      </c>
      <c r="J779" s="2"/>
      <c r="K779"/>
    </row>
    <row r="780" spans="1:11" x14ac:dyDescent="0.25">
      <c r="A780" s="1" t="s">
        <v>8334</v>
      </c>
      <c r="B780" s="1" t="s">
        <v>13669</v>
      </c>
      <c r="C780" s="16">
        <v>12.99</v>
      </c>
      <c r="D780" s="11"/>
      <c r="E780" s="11">
        <v>116</v>
      </c>
      <c r="F780" s="16">
        <v>61624.56</v>
      </c>
      <c r="G780" s="12">
        <v>0.66419486324732646</v>
      </c>
      <c r="H780"/>
      <c r="I780" s="12" t="str">
        <f t="shared" si="12"/>
        <v xml:space="preserve"> </v>
      </c>
      <c r="J780" s="2"/>
      <c r="K780"/>
    </row>
    <row r="781" spans="1:11" x14ac:dyDescent="0.25">
      <c r="A781" s="1" t="s">
        <v>8334</v>
      </c>
      <c r="B781" s="1" t="s">
        <v>15951</v>
      </c>
      <c r="C781" s="16">
        <v>29.99</v>
      </c>
      <c r="D781" s="11"/>
      <c r="E781" s="11">
        <v>77</v>
      </c>
      <c r="F781" s="16">
        <v>60759.74</v>
      </c>
      <c r="G781" s="12">
        <v>0.66949509510118621</v>
      </c>
      <c r="H781"/>
      <c r="I781" s="12" t="str">
        <f t="shared" si="12"/>
        <v xml:space="preserve"> </v>
      </c>
      <c r="J781" s="2"/>
      <c r="K781"/>
    </row>
    <row r="782" spans="1:11" x14ac:dyDescent="0.25">
      <c r="A782" s="1" t="s">
        <v>8334</v>
      </c>
      <c r="B782" s="1" t="s">
        <v>5698</v>
      </c>
      <c r="C782" s="16">
        <v>12.49</v>
      </c>
      <c r="D782" s="11"/>
      <c r="E782" s="11">
        <v>143</v>
      </c>
      <c r="F782" s="16">
        <v>60082.48</v>
      </c>
      <c r="G782" s="12">
        <v>0.6747362477847707</v>
      </c>
      <c r="H782"/>
      <c r="I782" s="12" t="str">
        <f t="shared" si="12"/>
        <v xml:space="preserve"> </v>
      </c>
      <c r="J782" s="2"/>
      <c r="K782"/>
    </row>
    <row r="783" spans="1:11" x14ac:dyDescent="0.25">
      <c r="A783" s="1" t="s">
        <v>8334</v>
      </c>
      <c r="B783" s="1" t="s">
        <v>11679</v>
      </c>
      <c r="C783" s="16">
        <v>22.99</v>
      </c>
      <c r="D783" s="11"/>
      <c r="E783" s="11">
        <v>90</v>
      </c>
      <c r="F783" s="16">
        <v>59347.87</v>
      </c>
      <c r="G783" s="12">
        <v>0.67991331850681025</v>
      </c>
      <c r="H783"/>
      <c r="I783" s="12" t="str">
        <f t="shared" si="12"/>
        <v xml:space="preserve"> </v>
      </c>
      <c r="J783" s="2"/>
      <c r="K783"/>
    </row>
    <row r="784" spans="1:11" x14ac:dyDescent="0.25">
      <c r="A784" s="1" t="s">
        <v>8334</v>
      </c>
      <c r="B784" s="1" t="s">
        <v>5548</v>
      </c>
      <c r="C784" s="16">
        <v>19.989999999999998</v>
      </c>
      <c r="D784" s="11"/>
      <c r="E784" s="11">
        <v>120</v>
      </c>
      <c r="F784" s="16">
        <v>56951.51</v>
      </c>
      <c r="G784" s="12">
        <v>0.68488134844616499</v>
      </c>
      <c r="H784"/>
      <c r="I784" s="12" t="str">
        <f t="shared" si="12"/>
        <v xml:space="preserve"> </v>
      </c>
      <c r="J784" s="2"/>
      <c r="K784"/>
    </row>
    <row r="785" spans="1:11" x14ac:dyDescent="0.25">
      <c r="A785" s="1" t="s">
        <v>8334</v>
      </c>
      <c r="B785" s="1" t="s">
        <v>11398</v>
      </c>
      <c r="C785" s="16">
        <v>24.99</v>
      </c>
      <c r="D785" s="11"/>
      <c r="E785" s="11">
        <v>76</v>
      </c>
      <c r="F785" s="16">
        <v>56066.879999999997</v>
      </c>
      <c r="G785" s="12">
        <v>0.68977220978498144</v>
      </c>
      <c r="H785"/>
      <c r="I785" s="12" t="str">
        <f t="shared" si="12"/>
        <v xml:space="preserve"> </v>
      </c>
      <c r="J785" s="2"/>
      <c r="K785"/>
    </row>
    <row r="786" spans="1:11" x14ac:dyDescent="0.25">
      <c r="A786" s="1" t="s">
        <v>8334</v>
      </c>
      <c r="B786" s="1" t="s">
        <v>12958</v>
      </c>
      <c r="C786" s="16">
        <v>22.99</v>
      </c>
      <c r="D786" s="11"/>
      <c r="E786" s="11">
        <v>139</v>
      </c>
      <c r="F786" s="16">
        <v>55063.81</v>
      </c>
      <c r="G786" s="12">
        <v>0.69457557069068776</v>
      </c>
      <c r="H786"/>
      <c r="I786" s="12" t="str">
        <f t="shared" si="12"/>
        <v xml:space="preserve"> </v>
      </c>
      <c r="J786" s="2"/>
      <c r="K786"/>
    </row>
    <row r="787" spans="1:11" x14ac:dyDescent="0.25">
      <c r="A787" s="1" t="s">
        <v>8334</v>
      </c>
      <c r="B787" s="1" t="s">
        <v>14429</v>
      </c>
      <c r="C787" s="16">
        <v>20.99</v>
      </c>
      <c r="D787" s="11"/>
      <c r="E787" s="11">
        <v>92</v>
      </c>
      <c r="F787" s="16">
        <v>54663.91</v>
      </c>
      <c r="G787" s="12">
        <v>0.69934404726808141</v>
      </c>
      <c r="H787"/>
      <c r="I787" s="12" t="str">
        <f t="shared" si="12"/>
        <v xml:space="preserve"> </v>
      </c>
      <c r="J787" s="2"/>
      <c r="K787"/>
    </row>
    <row r="788" spans="1:11" x14ac:dyDescent="0.25">
      <c r="A788" s="1" t="s">
        <v>8334</v>
      </c>
      <c r="B788" s="1" t="s">
        <v>7808</v>
      </c>
      <c r="C788" s="16">
        <v>15.99</v>
      </c>
      <c r="D788" s="11"/>
      <c r="E788" s="11">
        <v>112</v>
      </c>
      <c r="F788" s="16">
        <v>54126.15</v>
      </c>
      <c r="G788" s="12">
        <v>0.70406561362693665</v>
      </c>
      <c r="H788"/>
      <c r="I788" s="12" t="str">
        <f t="shared" si="12"/>
        <v xml:space="preserve"> </v>
      </c>
      <c r="J788" s="2"/>
      <c r="K788"/>
    </row>
    <row r="789" spans="1:11" x14ac:dyDescent="0.25">
      <c r="A789" s="1" t="s">
        <v>8334</v>
      </c>
      <c r="B789" s="1" t="s">
        <v>7894</v>
      </c>
      <c r="C789" s="16">
        <v>19.989999999999998</v>
      </c>
      <c r="D789" s="11"/>
      <c r="E789" s="11">
        <v>101</v>
      </c>
      <c r="F789" s="16">
        <v>53313.33</v>
      </c>
      <c r="G789" s="12">
        <v>0.70871627556033767</v>
      </c>
      <c r="H789"/>
      <c r="I789" s="12" t="str">
        <f t="shared" si="12"/>
        <v xml:space="preserve"> </v>
      </c>
      <c r="J789" s="2"/>
      <c r="K789"/>
    </row>
    <row r="790" spans="1:11" x14ac:dyDescent="0.25">
      <c r="A790" s="1" t="s">
        <v>8334</v>
      </c>
      <c r="B790" s="1" t="s">
        <v>15032</v>
      </c>
      <c r="C790" s="16">
        <v>19.989999999999998</v>
      </c>
      <c r="D790" s="11"/>
      <c r="E790" s="11">
        <v>76</v>
      </c>
      <c r="F790" s="16">
        <v>53045.61</v>
      </c>
      <c r="G790" s="12">
        <v>0.71334358357431904</v>
      </c>
      <c r="H790"/>
      <c r="I790" s="12" t="str">
        <f t="shared" si="12"/>
        <v xml:space="preserve"> </v>
      </c>
      <c r="J790" s="2"/>
      <c r="K790"/>
    </row>
    <row r="791" spans="1:11" x14ac:dyDescent="0.25">
      <c r="A791" s="1" t="s">
        <v>8334</v>
      </c>
      <c r="B791" s="1" t="s">
        <v>7081</v>
      </c>
      <c r="C791" s="16">
        <v>12.99</v>
      </c>
      <c r="D791" s="11"/>
      <c r="E791" s="11">
        <v>79</v>
      </c>
      <c r="F791" s="16">
        <v>52206.81</v>
      </c>
      <c r="G791" s="12">
        <v>0.71789772085914616</v>
      </c>
      <c r="H791"/>
      <c r="I791" s="12" t="str">
        <f t="shared" si="12"/>
        <v xml:space="preserve"> </v>
      </c>
      <c r="J791" s="2"/>
      <c r="K791"/>
    </row>
    <row r="792" spans="1:11" x14ac:dyDescent="0.25">
      <c r="A792" s="1" t="s">
        <v>8334</v>
      </c>
      <c r="B792" s="1" t="s">
        <v>10268</v>
      </c>
      <c r="C792" s="16">
        <v>12.99</v>
      </c>
      <c r="D792" s="11"/>
      <c r="E792" s="11">
        <v>113</v>
      </c>
      <c r="F792" s="16">
        <v>50362.23</v>
      </c>
      <c r="G792" s="12">
        <v>0.72229095058128479</v>
      </c>
      <c r="H792"/>
      <c r="I792" s="12" t="str">
        <f t="shared" si="12"/>
        <v xml:space="preserve"> </v>
      </c>
      <c r="J792" s="2"/>
      <c r="K792"/>
    </row>
    <row r="793" spans="1:11" x14ac:dyDescent="0.25">
      <c r="A793" s="1" t="s">
        <v>8334</v>
      </c>
      <c r="B793" s="1" t="s">
        <v>7462</v>
      </c>
      <c r="C793" s="16">
        <v>10.49</v>
      </c>
      <c r="D793" s="11"/>
      <c r="E793" s="11">
        <v>149</v>
      </c>
      <c r="F793" s="16">
        <v>50016.32</v>
      </c>
      <c r="G793" s="12">
        <v>0.72665400566474714</v>
      </c>
      <c r="H793"/>
      <c r="I793" s="12" t="str">
        <f t="shared" si="12"/>
        <v xml:space="preserve"> </v>
      </c>
      <c r="J793" s="2"/>
      <c r="K793"/>
    </row>
    <row r="794" spans="1:11" x14ac:dyDescent="0.25">
      <c r="A794" s="1" t="s">
        <v>8334</v>
      </c>
      <c r="B794" s="1" t="s">
        <v>7762</v>
      </c>
      <c r="C794" s="16">
        <v>20.99</v>
      </c>
      <c r="D794" s="11"/>
      <c r="E794" s="11">
        <v>152</v>
      </c>
      <c r="F794" s="16">
        <v>49222.57</v>
      </c>
      <c r="G794" s="12">
        <v>0.73094781984898893</v>
      </c>
      <c r="H794"/>
      <c r="I794" s="12" t="str">
        <f t="shared" si="12"/>
        <v xml:space="preserve"> </v>
      </c>
      <c r="J794" s="2"/>
      <c r="K794"/>
    </row>
    <row r="795" spans="1:11" x14ac:dyDescent="0.25">
      <c r="A795" s="1" t="s">
        <v>8334</v>
      </c>
      <c r="B795" s="1" t="s">
        <v>13103</v>
      </c>
      <c r="C795" s="16">
        <v>20.99</v>
      </c>
      <c r="D795" s="11"/>
      <c r="E795" s="11">
        <v>54</v>
      </c>
      <c r="F795" s="16">
        <v>49179.57</v>
      </c>
      <c r="G795" s="12">
        <v>0.73523788303018645</v>
      </c>
      <c r="H795"/>
      <c r="I795" s="12" t="str">
        <f t="shared" si="12"/>
        <v xml:space="preserve"> </v>
      </c>
      <c r="J795" s="2"/>
      <c r="K795"/>
    </row>
    <row r="796" spans="1:11" x14ac:dyDescent="0.25">
      <c r="A796" s="1" t="s">
        <v>8334</v>
      </c>
      <c r="B796" s="1" t="s">
        <v>12708</v>
      </c>
      <c r="C796" s="16">
        <v>19.989999999999998</v>
      </c>
      <c r="D796" s="11"/>
      <c r="E796" s="11">
        <v>121</v>
      </c>
      <c r="F796" s="16">
        <v>48675.65</v>
      </c>
      <c r="G796" s="12">
        <v>0.7394839879450088</v>
      </c>
      <c r="H796"/>
      <c r="I796" s="12" t="str">
        <f t="shared" si="12"/>
        <v xml:space="preserve"> </v>
      </c>
      <c r="J796" s="2"/>
      <c r="K796"/>
    </row>
    <row r="797" spans="1:11" x14ac:dyDescent="0.25">
      <c r="A797" s="1" t="s">
        <v>8334</v>
      </c>
      <c r="B797" s="1" t="s">
        <v>15655</v>
      </c>
      <c r="C797" s="16">
        <v>12.99</v>
      </c>
      <c r="D797" s="11"/>
      <c r="E797" s="11">
        <v>92</v>
      </c>
      <c r="F797" s="16">
        <v>48595.59</v>
      </c>
      <c r="G797" s="12">
        <v>0.74372310901555838</v>
      </c>
      <c r="H797"/>
      <c r="I797" s="12" t="str">
        <f t="shared" si="12"/>
        <v xml:space="preserve"> </v>
      </c>
      <c r="J797" s="2"/>
      <c r="K797"/>
    </row>
    <row r="798" spans="1:11" x14ac:dyDescent="0.25">
      <c r="A798" s="1" t="s">
        <v>8334</v>
      </c>
      <c r="B798" s="1" t="s">
        <v>15860</v>
      </c>
      <c r="C798" s="16">
        <v>12.99</v>
      </c>
      <c r="D798" s="11"/>
      <c r="E798" s="11">
        <v>94</v>
      </c>
      <c r="F798" s="16">
        <v>48426.720000000001</v>
      </c>
      <c r="G798" s="12">
        <v>0.74794749911205893</v>
      </c>
      <c r="H798"/>
      <c r="I798" s="12" t="str">
        <f t="shared" si="12"/>
        <v xml:space="preserve"> </v>
      </c>
      <c r="J798" s="2"/>
      <c r="K798"/>
    </row>
    <row r="799" spans="1:11" x14ac:dyDescent="0.25">
      <c r="A799" s="1" t="s">
        <v>8334</v>
      </c>
      <c r="B799" s="1" t="s">
        <v>7800</v>
      </c>
      <c r="C799" s="16">
        <v>20.99</v>
      </c>
      <c r="D799" s="11"/>
      <c r="E799" s="11">
        <v>150</v>
      </c>
      <c r="F799" s="16">
        <v>48421.9</v>
      </c>
      <c r="G799" s="12">
        <v>0.75217146874728813</v>
      </c>
      <c r="H799"/>
      <c r="I799" s="12" t="str">
        <f t="shared" si="12"/>
        <v xml:space="preserve"> </v>
      </c>
      <c r="J799" s="2"/>
      <c r="K799"/>
    </row>
    <row r="800" spans="1:11" x14ac:dyDescent="0.25">
      <c r="A800" s="1" t="s">
        <v>8334</v>
      </c>
      <c r="B800" s="1" t="s">
        <v>13168</v>
      </c>
      <c r="C800" s="16">
        <v>12.99</v>
      </c>
      <c r="D800" s="11"/>
      <c r="E800" s="11">
        <v>105</v>
      </c>
      <c r="F800" s="16">
        <v>48153.93</v>
      </c>
      <c r="G800" s="12">
        <v>0.75637206265494028</v>
      </c>
      <c r="H800"/>
      <c r="I800" s="12" t="str">
        <f t="shared" si="12"/>
        <v xml:space="preserve"> </v>
      </c>
      <c r="J800" s="2"/>
      <c r="K800"/>
    </row>
    <row r="801" spans="1:11" x14ac:dyDescent="0.25">
      <c r="A801" s="1" t="s">
        <v>8334</v>
      </c>
      <c r="B801" s="1" t="s">
        <v>11400</v>
      </c>
      <c r="C801" s="16">
        <v>24.99</v>
      </c>
      <c r="D801" s="11"/>
      <c r="E801" s="11">
        <v>79</v>
      </c>
      <c r="F801" s="16">
        <v>47757.48</v>
      </c>
      <c r="G801" s="12">
        <v>0.76053807318684963</v>
      </c>
      <c r="H801"/>
      <c r="I801" s="12" t="str">
        <f t="shared" si="12"/>
        <v xml:space="preserve"> </v>
      </c>
      <c r="J801" s="2"/>
      <c r="K801"/>
    </row>
    <row r="802" spans="1:11" x14ac:dyDescent="0.25">
      <c r="A802" s="1" t="s">
        <v>8334</v>
      </c>
      <c r="B802" s="1" t="s">
        <v>12811</v>
      </c>
      <c r="C802" s="16">
        <v>12.99</v>
      </c>
      <c r="D802" s="11"/>
      <c r="E802" s="11">
        <v>115</v>
      </c>
      <c r="F802" s="16">
        <v>47738.25</v>
      </c>
      <c r="G802" s="12">
        <v>0.7647024062353045</v>
      </c>
      <c r="H802"/>
      <c r="I802" s="12" t="str">
        <f t="shared" si="12"/>
        <v xml:space="preserve"> </v>
      </c>
      <c r="J802" s="2"/>
      <c r="K802"/>
    </row>
    <row r="803" spans="1:11" x14ac:dyDescent="0.25">
      <c r="A803" s="1" t="s">
        <v>8334</v>
      </c>
      <c r="B803" s="1" t="s">
        <v>7911</v>
      </c>
      <c r="C803" s="16">
        <v>20.99</v>
      </c>
      <c r="D803" s="11"/>
      <c r="E803" s="11">
        <v>151</v>
      </c>
      <c r="F803" s="16">
        <v>47470.5</v>
      </c>
      <c r="G803" s="12">
        <v>0.76884338274736086</v>
      </c>
      <c r="H803"/>
      <c r="I803" s="12" t="str">
        <f t="shared" si="12"/>
        <v xml:space="preserve"> </v>
      </c>
      <c r="J803" s="2"/>
      <c r="K803"/>
    </row>
    <row r="804" spans="1:11" x14ac:dyDescent="0.25">
      <c r="A804" s="1" t="s">
        <v>8334</v>
      </c>
      <c r="B804" s="1" t="s">
        <v>7912</v>
      </c>
      <c r="C804" s="16">
        <v>12.99</v>
      </c>
      <c r="D804" s="11"/>
      <c r="E804" s="11">
        <v>141</v>
      </c>
      <c r="F804" s="16">
        <v>47216.480000000003</v>
      </c>
      <c r="G804" s="12">
        <v>0.77296220042701413</v>
      </c>
      <c r="H804"/>
      <c r="I804" s="12" t="str">
        <f t="shared" si="12"/>
        <v xml:space="preserve"> </v>
      </c>
      <c r="J804" s="2"/>
      <c r="K804"/>
    </row>
    <row r="805" spans="1:11" x14ac:dyDescent="0.25">
      <c r="A805" s="1" t="s">
        <v>8334</v>
      </c>
      <c r="B805" s="1" t="s">
        <v>11581</v>
      </c>
      <c r="C805" s="16">
        <v>14.99</v>
      </c>
      <c r="D805" s="11"/>
      <c r="E805" s="11">
        <v>110</v>
      </c>
      <c r="F805" s="16">
        <v>45479.66</v>
      </c>
      <c r="G805" s="12">
        <v>0.77692951073207328</v>
      </c>
      <c r="H805"/>
      <c r="I805" s="12" t="str">
        <f t="shared" si="12"/>
        <v xml:space="preserve"> </v>
      </c>
      <c r="J805" s="2"/>
      <c r="K805"/>
    </row>
    <row r="806" spans="1:11" x14ac:dyDescent="0.25">
      <c r="A806" s="1" t="s">
        <v>8334</v>
      </c>
      <c r="B806" s="1" t="s">
        <v>11274</v>
      </c>
      <c r="C806" s="16">
        <v>11.99</v>
      </c>
      <c r="D806" s="11"/>
      <c r="E806" s="11">
        <v>102</v>
      </c>
      <c r="F806" s="16">
        <v>45356.39</v>
      </c>
      <c r="G806" s="12">
        <v>0.78088606787096315</v>
      </c>
      <c r="H806"/>
      <c r="I806" s="12" t="str">
        <f t="shared" si="12"/>
        <v xml:space="preserve"> </v>
      </c>
      <c r="J806" s="2"/>
      <c r="K806"/>
    </row>
    <row r="807" spans="1:11" x14ac:dyDescent="0.25">
      <c r="A807" s="1" t="s">
        <v>8334</v>
      </c>
      <c r="B807" s="1" t="s">
        <v>12965</v>
      </c>
      <c r="C807" s="16">
        <v>22.99</v>
      </c>
      <c r="D807" s="11"/>
      <c r="E807" s="11">
        <v>92</v>
      </c>
      <c r="F807" s="16">
        <v>45331.26</v>
      </c>
      <c r="G807" s="12">
        <v>0.78484043285388772</v>
      </c>
      <c r="H807"/>
      <c r="I807" s="12" t="str">
        <f t="shared" si="12"/>
        <v xml:space="preserve"> </v>
      </c>
      <c r="J807" s="2"/>
      <c r="K807"/>
    </row>
    <row r="808" spans="1:11" x14ac:dyDescent="0.25">
      <c r="A808" s="1" t="s">
        <v>8334</v>
      </c>
      <c r="B808" s="1" t="s">
        <v>7893</v>
      </c>
      <c r="C808" s="16">
        <v>19.989999999999998</v>
      </c>
      <c r="D808" s="11"/>
      <c r="E808" s="11">
        <v>94</v>
      </c>
      <c r="F808" s="16">
        <v>44437.77</v>
      </c>
      <c r="G808" s="12">
        <v>0.78871685635518141</v>
      </c>
      <c r="H808"/>
      <c r="I808" s="12" t="str">
        <f t="shared" si="12"/>
        <v xml:space="preserve"> </v>
      </c>
      <c r="J808" s="2"/>
      <c r="K808"/>
    </row>
    <row r="809" spans="1:11" x14ac:dyDescent="0.25">
      <c r="A809" s="1" t="s">
        <v>8334</v>
      </c>
      <c r="B809" s="1" t="s">
        <v>5585</v>
      </c>
      <c r="C809" s="16">
        <v>12.99</v>
      </c>
      <c r="D809" s="11"/>
      <c r="E809" s="11">
        <v>112</v>
      </c>
      <c r="F809" s="16">
        <v>43945.17</v>
      </c>
      <c r="G809" s="12">
        <v>0.79255030906345969</v>
      </c>
      <c r="H809"/>
      <c r="I809" s="12" t="str">
        <f t="shared" si="12"/>
        <v xml:space="preserve"> </v>
      </c>
      <c r="J809" s="2"/>
      <c r="K809"/>
    </row>
    <row r="810" spans="1:11" x14ac:dyDescent="0.25">
      <c r="A810" s="1" t="s">
        <v>8334</v>
      </c>
      <c r="B810" s="1" t="s">
        <v>16089</v>
      </c>
      <c r="C810" s="16">
        <v>29.99</v>
      </c>
      <c r="D810" s="11"/>
      <c r="E810" s="11">
        <v>89</v>
      </c>
      <c r="F810" s="16">
        <v>43065.64</v>
      </c>
      <c r="G810" s="12">
        <v>0.79630703805760716</v>
      </c>
      <c r="H810"/>
      <c r="I810" s="12" t="str">
        <f t="shared" si="12"/>
        <v xml:space="preserve"> </v>
      </c>
      <c r="J810" s="2"/>
      <c r="K810"/>
    </row>
    <row r="811" spans="1:11" x14ac:dyDescent="0.25">
      <c r="A811" s="1" t="s">
        <v>8334</v>
      </c>
      <c r="B811" s="1" t="s">
        <v>11257</v>
      </c>
      <c r="C811" s="16">
        <v>10.99</v>
      </c>
      <c r="D811" s="11"/>
      <c r="E811" s="11">
        <v>140</v>
      </c>
      <c r="F811" s="16">
        <v>42290.12</v>
      </c>
      <c r="G811" s="12">
        <v>0.79999611640335955</v>
      </c>
      <c r="H811"/>
      <c r="I811" s="12" t="str">
        <f t="shared" si="12"/>
        <v xml:space="preserve"> </v>
      </c>
      <c r="J811" s="2"/>
      <c r="K811"/>
    </row>
    <row r="812" spans="1:11" x14ac:dyDescent="0.25">
      <c r="A812" s="1" t="s">
        <v>8334</v>
      </c>
      <c r="B812" s="1" t="s">
        <v>13057</v>
      </c>
      <c r="C812" s="16">
        <v>18.989999999999998</v>
      </c>
      <c r="D812" s="11"/>
      <c r="E812" s="11">
        <v>108</v>
      </c>
      <c r="F812" s="16">
        <v>42271.74</v>
      </c>
      <c r="G812" s="12">
        <v>0.80368359141339218</v>
      </c>
      <c r="H812"/>
      <c r="I812" s="12" t="str">
        <f t="shared" si="12"/>
        <v xml:space="preserve"> </v>
      </c>
      <c r="J812" s="2"/>
      <c r="K812"/>
    </row>
    <row r="813" spans="1:11" x14ac:dyDescent="0.25">
      <c r="A813" s="1" t="s">
        <v>8334</v>
      </c>
      <c r="B813" s="1" t="s">
        <v>11961</v>
      </c>
      <c r="C813" s="16">
        <v>18.989999999999998</v>
      </c>
      <c r="D813" s="11"/>
      <c r="E813" s="11">
        <v>106</v>
      </c>
      <c r="F813" s="16">
        <v>41645.07</v>
      </c>
      <c r="G813" s="12">
        <v>0.8073164003518476</v>
      </c>
      <c r="H813"/>
      <c r="I813" s="12" t="str">
        <f t="shared" si="12"/>
        <v xml:space="preserve"> </v>
      </c>
      <c r="J813" s="2"/>
      <c r="K813"/>
    </row>
    <row r="814" spans="1:11" x14ac:dyDescent="0.25">
      <c r="A814" s="1" t="s">
        <v>8334</v>
      </c>
      <c r="B814" s="1" t="s">
        <v>13925</v>
      </c>
      <c r="C814" s="16">
        <v>7.19</v>
      </c>
      <c r="D814" s="11"/>
      <c r="E814" s="11">
        <v>9</v>
      </c>
      <c r="F814" s="16">
        <v>40118.17</v>
      </c>
      <c r="G814" s="12">
        <v>0.81081601378917567</v>
      </c>
      <c r="H814"/>
      <c r="I814" s="12" t="str">
        <f t="shared" si="12"/>
        <v xml:space="preserve"> </v>
      </c>
      <c r="J814" s="2"/>
      <c r="K814"/>
    </row>
    <row r="815" spans="1:11" x14ac:dyDescent="0.25">
      <c r="A815" s="1" t="s">
        <v>8334</v>
      </c>
      <c r="B815" s="1" t="s">
        <v>7909</v>
      </c>
      <c r="C815" s="16">
        <v>23.99</v>
      </c>
      <c r="D815" s="11"/>
      <c r="E815" s="11">
        <v>104</v>
      </c>
      <c r="F815" s="16">
        <v>39556.639999999999</v>
      </c>
      <c r="G815" s="12">
        <v>0.81426664348837563</v>
      </c>
      <c r="H815"/>
      <c r="I815" s="12" t="str">
        <f t="shared" si="12"/>
        <v xml:space="preserve"> </v>
      </c>
      <c r="J815" s="2"/>
      <c r="K815"/>
    </row>
    <row r="816" spans="1:11" x14ac:dyDescent="0.25">
      <c r="A816" s="1" t="s">
        <v>8334</v>
      </c>
      <c r="B816" s="1" t="s">
        <v>11256</v>
      </c>
      <c r="C816" s="16">
        <v>10.99</v>
      </c>
      <c r="D816" s="11"/>
      <c r="E816" s="11">
        <v>150</v>
      </c>
      <c r="F816" s="16">
        <v>39456.79</v>
      </c>
      <c r="G816" s="12">
        <v>0.81770856300957584</v>
      </c>
      <c r="H816"/>
      <c r="I816" s="12" t="str">
        <f t="shared" si="12"/>
        <v xml:space="preserve"> </v>
      </c>
      <c r="J816" s="2"/>
      <c r="K816"/>
    </row>
    <row r="817" spans="1:11" x14ac:dyDescent="0.25">
      <c r="A817" s="1" t="s">
        <v>8334</v>
      </c>
      <c r="B817" s="1" t="s">
        <v>14885</v>
      </c>
      <c r="C817" s="16">
        <v>10.99</v>
      </c>
      <c r="D817" s="11"/>
      <c r="E817" s="11">
        <v>121</v>
      </c>
      <c r="F817" s="16">
        <v>39157.370000000003</v>
      </c>
      <c r="G817" s="12">
        <v>0.82112436333701921</v>
      </c>
      <c r="H817"/>
      <c r="I817" s="12" t="str">
        <f t="shared" si="12"/>
        <v xml:space="preserve"> </v>
      </c>
      <c r="J817" s="2"/>
      <c r="K817"/>
    </row>
    <row r="818" spans="1:11" x14ac:dyDescent="0.25">
      <c r="A818" s="1" t="s">
        <v>8334</v>
      </c>
      <c r="B818" s="1" t="s">
        <v>11639</v>
      </c>
      <c r="C818" s="16">
        <v>12.99</v>
      </c>
      <c r="D818" s="11"/>
      <c r="E818" s="11">
        <v>123</v>
      </c>
      <c r="F818" s="16">
        <v>38734.870000000003</v>
      </c>
      <c r="G818" s="12">
        <v>0.82450330787873571</v>
      </c>
      <c r="H818"/>
      <c r="I818" s="12" t="str">
        <f t="shared" si="12"/>
        <v xml:space="preserve"> </v>
      </c>
      <c r="J818" s="2"/>
      <c r="K818"/>
    </row>
    <row r="819" spans="1:11" x14ac:dyDescent="0.25">
      <c r="A819" s="1" t="s">
        <v>8334</v>
      </c>
      <c r="B819" s="1" t="s">
        <v>13267</v>
      </c>
      <c r="C819" s="16">
        <v>19.989999999999998</v>
      </c>
      <c r="D819" s="11"/>
      <c r="E819" s="11">
        <v>71</v>
      </c>
      <c r="F819" s="16">
        <v>38083.699999999997</v>
      </c>
      <c r="G819" s="12">
        <v>0.82782544914946588</v>
      </c>
      <c r="H819"/>
      <c r="I819" s="12" t="str">
        <f t="shared" si="12"/>
        <v xml:space="preserve"> </v>
      </c>
      <c r="J819" s="2"/>
      <c r="K819"/>
    </row>
    <row r="820" spans="1:11" x14ac:dyDescent="0.25">
      <c r="A820" s="1" t="s">
        <v>8334</v>
      </c>
      <c r="B820" s="1" t="s">
        <v>13167</v>
      </c>
      <c r="C820" s="16">
        <v>12.99</v>
      </c>
      <c r="D820" s="11"/>
      <c r="E820" s="11">
        <v>97</v>
      </c>
      <c r="F820" s="16">
        <v>37956.78</v>
      </c>
      <c r="G820" s="12">
        <v>0.83113651885493112</v>
      </c>
      <c r="H820"/>
      <c r="I820" s="12" t="str">
        <f t="shared" si="12"/>
        <v xml:space="preserve"> </v>
      </c>
      <c r="J820" s="2"/>
      <c r="K820"/>
    </row>
    <row r="821" spans="1:11" x14ac:dyDescent="0.25">
      <c r="A821" s="1" t="s">
        <v>8334</v>
      </c>
      <c r="B821" s="1" t="s">
        <v>13352</v>
      </c>
      <c r="C821" s="16">
        <v>17.989999999999998</v>
      </c>
      <c r="D821" s="11"/>
      <c r="E821" s="11">
        <v>60</v>
      </c>
      <c r="F821" s="16">
        <v>37747.85</v>
      </c>
      <c r="G821" s="12">
        <v>0.83442936304723214</v>
      </c>
      <c r="H821"/>
      <c r="I821" s="12" t="str">
        <f t="shared" si="12"/>
        <v xml:space="preserve"> </v>
      </c>
      <c r="J821" s="2"/>
      <c r="K821"/>
    </row>
    <row r="822" spans="1:11" x14ac:dyDescent="0.25">
      <c r="A822" s="1" t="s">
        <v>8334</v>
      </c>
      <c r="B822" s="1" t="s">
        <v>7007</v>
      </c>
      <c r="C822" s="16">
        <v>6.99</v>
      </c>
      <c r="D822" s="11"/>
      <c r="E822" s="11">
        <v>135</v>
      </c>
      <c r="F822" s="16">
        <v>36075.39</v>
      </c>
      <c r="G822" s="12">
        <v>0.83757631415693767</v>
      </c>
      <c r="H822"/>
      <c r="I822" s="12" t="str">
        <f t="shared" si="12"/>
        <v xml:space="preserve"> </v>
      </c>
      <c r="J822" s="2"/>
      <c r="K822"/>
    </row>
    <row r="823" spans="1:11" x14ac:dyDescent="0.25">
      <c r="A823" s="1" t="s">
        <v>8334</v>
      </c>
      <c r="B823" s="1" t="s">
        <v>11258</v>
      </c>
      <c r="C823" s="16">
        <v>10.99</v>
      </c>
      <c r="D823" s="11"/>
      <c r="E823" s="11">
        <v>154</v>
      </c>
      <c r="F823" s="16">
        <v>36012.080000000002</v>
      </c>
      <c r="G823" s="12">
        <v>0.84071774256890497</v>
      </c>
      <c r="H823"/>
      <c r="I823" s="12" t="str">
        <f t="shared" si="12"/>
        <v xml:space="preserve"> </v>
      </c>
      <c r="J823" s="2"/>
      <c r="K823"/>
    </row>
    <row r="824" spans="1:11" x14ac:dyDescent="0.25">
      <c r="A824" s="1" t="s">
        <v>8334</v>
      </c>
      <c r="B824" s="1" t="s">
        <v>8551</v>
      </c>
      <c r="C824" s="16">
        <v>44.99</v>
      </c>
      <c r="D824" s="11"/>
      <c r="E824" s="11">
        <v>102</v>
      </c>
      <c r="F824" s="16">
        <v>34747.17</v>
      </c>
      <c r="G824" s="12">
        <v>0.8437488295562009</v>
      </c>
      <c r="H824"/>
      <c r="I824" s="12" t="str">
        <f t="shared" si="12"/>
        <v xml:space="preserve"> </v>
      </c>
      <c r="J824" s="2"/>
      <c r="K824"/>
    </row>
    <row r="825" spans="1:11" x14ac:dyDescent="0.25">
      <c r="A825" s="1" t="s">
        <v>8334</v>
      </c>
      <c r="B825" s="1" t="s">
        <v>14953</v>
      </c>
      <c r="C825" s="16">
        <v>12.99</v>
      </c>
      <c r="D825" s="11"/>
      <c r="E825" s="11">
        <v>80</v>
      </c>
      <c r="F825" s="16">
        <v>34618.35</v>
      </c>
      <c r="G825" s="12">
        <v>0.84676867923623678</v>
      </c>
      <c r="H825"/>
      <c r="I825" s="12" t="str">
        <f t="shared" si="12"/>
        <v xml:space="preserve"> </v>
      </c>
      <c r="J825" s="2"/>
      <c r="K825"/>
    </row>
    <row r="826" spans="1:11" x14ac:dyDescent="0.25">
      <c r="A826" s="1" t="s">
        <v>8334</v>
      </c>
      <c r="B826" s="1" t="s">
        <v>10460</v>
      </c>
      <c r="C826" s="16">
        <v>20.99</v>
      </c>
      <c r="D826" s="11"/>
      <c r="E826" s="11">
        <v>68</v>
      </c>
      <c r="F826" s="16">
        <v>34310.94</v>
      </c>
      <c r="G826" s="12">
        <v>0.84976171273381051</v>
      </c>
      <c r="H826"/>
      <c r="I826" s="12" t="str">
        <f t="shared" si="12"/>
        <v xml:space="preserve"> </v>
      </c>
      <c r="J826" s="2"/>
      <c r="K826"/>
    </row>
    <row r="827" spans="1:11" x14ac:dyDescent="0.25">
      <c r="A827" s="1" t="s">
        <v>8334</v>
      </c>
      <c r="B827" s="1" t="s">
        <v>12959</v>
      </c>
      <c r="C827" s="16">
        <v>22.99</v>
      </c>
      <c r="D827" s="11"/>
      <c r="E827" s="11">
        <v>30</v>
      </c>
      <c r="F827" s="16">
        <v>33951.67</v>
      </c>
      <c r="G827" s="12">
        <v>0.85272340616478537</v>
      </c>
      <c r="H827"/>
      <c r="I827" s="12" t="str">
        <f t="shared" si="12"/>
        <v xml:space="preserve"> </v>
      </c>
      <c r="J827" s="2"/>
      <c r="K827"/>
    </row>
    <row r="828" spans="1:11" x14ac:dyDescent="0.25">
      <c r="A828" s="1" t="s">
        <v>8334</v>
      </c>
      <c r="B828" s="1" t="s">
        <v>7001</v>
      </c>
      <c r="C828" s="16">
        <v>6.99</v>
      </c>
      <c r="D828" s="11"/>
      <c r="E828" s="11">
        <v>136</v>
      </c>
      <c r="F828" s="16">
        <v>32685.24</v>
      </c>
      <c r="G828" s="12">
        <v>0.85557462557749275</v>
      </c>
      <c r="H828"/>
      <c r="I828" s="12" t="str">
        <f t="shared" si="12"/>
        <v xml:space="preserve"> </v>
      </c>
      <c r="J828" s="2"/>
      <c r="K828"/>
    </row>
    <row r="829" spans="1:11" x14ac:dyDescent="0.25">
      <c r="A829" s="1" t="s">
        <v>8334</v>
      </c>
      <c r="B829" s="1" t="s">
        <v>8471</v>
      </c>
      <c r="C829" s="16">
        <v>9.99</v>
      </c>
      <c r="D829" s="11"/>
      <c r="E829" s="11">
        <v>97</v>
      </c>
      <c r="F829" s="16">
        <v>32627.34</v>
      </c>
      <c r="G829" s="12">
        <v>0.8584207942209845</v>
      </c>
      <c r="H829"/>
      <c r="I829" s="12" t="str">
        <f t="shared" si="12"/>
        <v xml:space="preserve"> </v>
      </c>
      <c r="J829" s="2"/>
      <c r="K829"/>
    </row>
    <row r="830" spans="1:11" x14ac:dyDescent="0.25">
      <c r="A830" s="1" t="s">
        <v>8334</v>
      </c>
      <c r="B830" s="1" t="s">
        <v>12710</v>
      </c>
      <c r="C830" s="16">
        <v>9.99</v>
      </c>
      <c r="D830" s="11"/>
      <c r="E830" s="11">
        <v>118</v>
      </c>
      <c r="F830" s="16">
        <v>32297.67</v>
      </c>
      <c r="G830" s="12">
        <v>0.86123820488369396</v>
      </c>
      <c r="H830"/>
      <c r="I830" s="12" t="str">
        <f t="shared" si="12"/>
        <v xml:space="preserve"> </v>
      </c>
      <c r="J830" s="2"/>
      <c r="K830"/>
    </row>
    <row r="831" spans="1:11" x14ac:dyDescent="0.25">
      <c r="A831" s="1" t="s">
        <v>8334</v>
      </c>
      <c r="B831" s="1" t="s">
        <v>7922</v>
      </c>
      <c r="C831" s="16">
        <v>12.99</v>
      </c>
      <c r="D831" s="11"/>
      <c r="E831" s="11">
        <v>112</v>
      </c>
      <c r="F831" s="16">
        <v>31350.560000000001</v>
      </c>
      <c r="G831" s="12">
        <v>0.86397299665120886</v>
      </c>
      <c r="H831"/>
      <c r="I831" s="12" t="str">
        <f t="shared" si="12"/>
        <v xml:space="preserve"> </v>
      </c>
      <c r="J831" s="2"/>
      <c r="K831"/>
    </row>
    <row r="832" spans="1:11" x14ac:dyDescent="0.25">
      <c r="A832" s="1" t="s">
        <v>8334</v>
      </c>
      <c r="B832" s="1" t="s">
        <v>7897</v>
      </c>
      <c r="C832" s="16">
        <v>20.99</v>
      </c>
      <c r="D832" s="11"/>
      <c r="E832" s="11">
        <v>136</v>
      </c>
      <c r="F832" s="16">
        <v>30955.67</v>
      </c>
      <c r="G832" s="12">
        <v>0.8666733411258819</v>
      </c>
      <c r="H832"/>
      <c r="I832" s="12" t="str">
        <f t="shared" si="12"/>
        <v xml:space="preserve"> </v>
      </c>
      <c r="J832" s="2"/>
      <c r="K832"/>
    </row>
    <row r="833" spans="1:11" x14ac:dyDescent="0.25">
      <c r="A833" s="1" t="s">
        <v>8334</v>
      </c>
      <c r="B833" s="1" t="s">
        <v>7044</v>
      </c>
      <c r="C833" s="16">
        <v>12.49</v>
      </c>
      <c r="D833" s="11"/>
      <c r="E833" s="11">
        <v>130</v>
      </c>
      <c r="F833" s="16">
        <v>30875.279999999999</v>
      </c>
      <c r="G833" s="12">
        <v>0.86936667296951442</v>
      </c>
      <c r="H833"/>
      <c r="I833" s="12" t="str">
        <f t="shared" si="12"/>
        <v xml:space="preserve"> </v>
      </c>
      <c r="J833" s="2"/>
      <c r="K833"/>
    </row>
    <row r="834" spans="1:11" x14ac:dyDescent="0.25">
      <c r="A834" s="1" t="s">
        <v>8334</v>
      </c>
      <c r="B834" s="1" t="s">
        <v>5657</v>
      </c>
      <c r="C834" s="16">
        <v>19.989999999999998</v>
      </c>
      <c r="D834" s="11"/>
      <c r="E834" s="11">
        <v>156</v>
      </c>
      <c r="F834" s="16">
        <v>30150.25</v>
      </c>
      <c r="G834" s="12">
        <v>0.87199675854018732</v>
      </c>
      <c r="H834"/>
      <c r="I834" s="12" t="str">
        <f t="shared" si="12"/>
        <v xml:space="preserve"> </v>
      </c>
      <c r="J834" s="2"/>
      <c r="K834"/>
    </row>
    <row r="835" spans="1:11" x14ac:dyDescent="0.25">
      <c r="A835" s="1" t="s">
        <v>8334</v>
      </c>
      <c r="B835" s="1" t="s">
        <v>15511</v>
      </c>
      <c r="C835" s="16">
        <v>29.99</v>
      </c>
      <c r="D835" s="11"/>
      <c r="E835" s="11">
        <v>75</v>
      </c>
      <c r="F835" s="16">
        <v>30019.99</v>
      </c>
      <c r="G835" s="12">
        <v>0.87461548118861465</v>
      </c>
      <c r="H835"/>
      <c r="I835" s="12" t="str">
        <f t="shared" si="12"/>
        <v xml:space="preserve"> </v>
      </c>
      <c r="J835" s="2"/>
      <c r="K835"/>
    </row>
    <row r="836" spans="1:11" x14ac:dyDescent="0.25">
      <c r="A836" s="1" t="s">
        <v>8334</v>
      </c>
      <c r="B836" s="1" t="s">
        <v>9145</v>
      </c>
      <c r="C836" s="16">
        <v>12.99</v>
      </c>
      <c r="D836" s="11"/>
      <c r="E836" s="11">
        <v>77</v>
      </c>
      <c r="F836" s="16">
        <v>29889.14</v>
      </c>
      <c r="G836" s="12">
        <v>0.87722278944754528</v>
      </c>
      <c r="H836"/>
      <c r="I836" s="12" t="str">
        <f t="shared" si="12"/>
        <v xml:space="preserve"> </v>
      </c>
      <c r="J836" s="2"/>
      <c r="K836"/>
    </row>
    <row r="837" spans="1:11" x14ac:dyDescent="0.25">
      <c r="A837" s="1" t="s">
        <v>8334</v>
      </c>
      <c r="B837" s="1" t="s">
        <v>14951</v>
      </c>
      <c r="C837" s="16">
        <v>12.99</v>
      </c>
      <c r="D837" s="11"/>
      <c r="E837" s="11">
        <v>80</v>
      </c>
      <c r="F837" s="16">
        <v>29838.03</v>
      </c>
      <c r="G837" s="12">
        <v>0.87982563924681079</v>
      </c>
      <c r="H837"/>
      <c r="I837" s="12" t="str">
        <f t="shared" si="12"/>
        <v xml:space="preserve"> </v>
      </c>
      <c r="J837" s="2"/>
      <c r="K837"/>
    </row>
    <row r="838" spans="1:11" x14ac:dyDescent="0.25">
      <c r="A838" s="1" t="s">
        <v>8334</v>
      </c>
      <c r="B838" s="1" t="s">
        <v>10895</v>
      </c>
      <c r="C838" s="16">
        <v>9.99</v>
      </c>
      <c r="D838" s="11"/>
      <c r="E838" s="11">
        <v>50</v>
      </c>
      <c r="F838" s="16">
        <v>29111.27</v>
      </c>
      <c r="G838" s="12">
        <v>0.88236509186066836</v>
      </c>
      <c r="H838"/>
      <c r="I838" s="12" t="str">
        <f t="shared" si="12"/>
        <v xml:space="preserve"> </v>
      </c>
      <c r="J838" s="2"/>
      <c r="K838"/>
    </row>
    <row r="839" spans="1:11" x14ac:dyDescent="0.25">
      <c r="A839" s="1" t="s">
        <v>8334</v>
      </c>
      <c r="B839" s="1" t="s">
        <v>11782</v>
      </c>
      <c r="C839" s="16">
        <v>14.99</v>
      </c>
      <c r="D839" s="11"/>
      <c r="E839" s="11">
        <v>102</v>
      </c>
      <c r="F839" s="16">
        <v>28930.7</v>
      </c>
      <c r="G839" s="12">
        <v>0.88488879287871847</v>
      </c>
      <c r="H839"/>
      <c r="I839" s="12" t="str">
        <f t="shared" si="12"/>
        <v xml:space="preserve"> </v>
      </c>
      <c r="J839" s="2"/>
      <c r="K839"/>
    </row>
    <row r="840" spans="1:11" x14ac:dyDescent="0.25">
      <c r="A840" s="1" t="s">
        <v>8334</v>
      </c>
      <c r="B840" s="1" t="s">
        <v>7917</v>
      </c>
      <c r="C840" s="16">
        <v>18.989999999999998</v>
      </c>
      <c r="D840" s="11"/>
      <c r="E840" s="11">
        <v>120</v>
      </c>
      <c r="F840" s="16">
        <v>28636.92</v>
      </c>
      <c r="G840" s="12">
        <v>0.88738686669503886</v>
      </c>
      <c r="H840"/>
      <c r="I840" s="12" t="str">
        <f t="shared" ref="I840:I903" si="13">IF(G840&gt;$K$2,"X"," ")</f>
        <v xml:space="preserve"> </v>
      </c>
      <c r="J840" s="2"/>
      <c r="K840"/>
    </row>
    <row r="841" spans="1:11" x14ac:dyDescent="0.25">
      <c r="A841" s="1" t="s">
        <v>8334</v>
      </c>
      <c r="B841" s="1" t="s">
        <v>13269</v>
      </c>
      <c r="C841" s="16">
        <v>19.989999999999998</v>
      </c>
      <c r="D841" s="11"/>
      <c r="E841" s="11">
        <v>74</v>
      </c>
      <c r="F841" s="16">
        <v>28205.89</v>
      </c>
      <c r="G841" s="12">
        <v>0.88984734063130766</v>
      </c>
      <c r="H841"/>
      <c r="I841" s="12" t="str">
        <f t="shared" si="13"/>
        <v xml:space="preserve"> </v>
      </c>
      <c r="J841" s="2"/>
      <c r="K841"/>
    </row>
    <row r="842" spans="1:11" x14ac:dyDescent="0.25">
      <c r="A842" s="1" t="s">
        <v>8334</v>
      </c>
      <c r="B842" s="1" t="s">
        <v>13211</v>
      </c>
      <c r="C842" s="16">
        <v>17.989999999999998</v>
      </c>
      <c r="D842" s="11"/>
      <c r="E842" s="11">
        <v>29</v>
      </c>
      <c r="F842" s="16">
        <v>27660.2</v>
      </c>
      <c r="G842" s="12">
        <v>0.89226021259429056</v>
      </c>
      <c r="H842"/>
      <c r="I842" s="12" t="str">
        <f t="shared" si="13"/>
        <v xml:space="preserve"> </v>
      </c>
      <c r="J842" s="2"/>
      <c r="K842"/>
    </row>
    <row r="843" spans="1:11" x14ac:dyDescent="0.25">
      <c r="A843" s="1" t="s">
        <v>8334</v>
      </c>
      <c r="B843" s="1" t="s">
        <v>11744</v>
      </c>
      <c r="C843" s="16">
        <v>12.99</v>
      </c>
      <c r="D843" s="11"/>
      <c r="E843" s="11">
        <v>108</v>
      </c>
      <c r="F843" s="16">
        <v>27496.89</v>
      </c>
      <c r="G843" s="12">
        <v>0.89465883859664141</v>
      </c>
      <c r="H843"/>
      <c r="I843" s="12" t="str">
        <f t="shared" si="13"/>
        <v xml:space="preserve"> </v>
      </c>
      <c r="J843" s="2"/>
      <c r="K843"/>
    </row>
    <row r="844" spans="1:11" x14ac:dyDescent="0.25">
      <c r="A844" s="1" t="s">
        <v>8334</v>
      </c>
      <c r="B844" s="1" t="s">
        <v>15090</v>
      </c>
      <c r="C844" s="16">
        <v>19.989999999999998</v>
      </c>
      <c r="D844" s="11"/>
      <c r="E844" s="11">
        <v>58</v>
      </c>
      <c r="F844" s="16">
        <v>27306.34</v>
      </c>
      <c r="G844" s="12">
        <v>0.89704084242154791</v>
      </c>
      <c r="H844"/>
      <c r="I844" s="12" t="str">
        <f t="shared" si="13"/>
        <v xml:space="preserve"> </v>
      </c>
      <c r="J844" s="2"/>
      <c r="K844"/>
    </row>
    <row r="845" spans="1:11" x14ac:dyDescent="0.25">
      <c r="A845" s="1" t="s">
        <v>8334</v>
      </c>
      <c r="B845" s="1" t="s">
        <v>7913</v>
      </c>
      <c r="C845" s="16">
        <v>18.989999999999998</v>
      </c>
      <c r="D845" s="11"/>
      <c r="E845" s="11">
        <v>125</v>
      </c>
      <c r="F845" s="16">
        <v>26510.04</v>
      </c>
      <c r="G845" s="12">
        <v>0.89935338290403011</v>
      </c>
      <c r="H845"/>
      <c r="I845" s="12" t="str">
        <f t="shared" si="13"/>
        <v xml:space="preserve"> </v>
      </c>
      <c r="J845" s="2"/>
      <c r="K845"/>
    </row>
    <row r="846" spans="1:11" x14ac:dyDescent="0.25">
      <c r="A846" s="1" t="s">
        <v>8334</v>
      </c>
      <c r="B846" s="1" t="s">
        <v>11297</v>
      </c>
      <c r="C846" s="16">
        <v>9.99</v>
      </c>
      <c r="D846" s="11"/>
      <c r="E846" s="11">
        <v>111</v>
      </c>
      <c r="F846" s="16">
        <v>26493.48</v>
      </c>
      <c r="G846" s="12">
        <v>0.90166447881417722</v>
      </c>
      <c r="H846"/>
      <c r="I846" s="12" t="str">
        <f t="shared" si="13"/>
        <v xml:space="preserve"> </v>
      </c>
      <c r="J846" s="2"/>
      <c r="K846"/>
    </row>
    <row r="847" spans="1:11" x14ac:dyDescent="0.25">
      <c r="A847" s="1" t="s">
        <v>8334</v>
      </c>
      <c r="B847" s="1" t="s">
        <v>9420</v>
      </c>
      <c r="C847" s="16">
        <v>20.99</v>
      </c>
      <c r="D847" s="11"/>
      <c r="E847" s="11">
        <v>103</v>
      </c>
      <c r="F847" s="16">
        <v>26373.85</v>
      </c>
      <c r="G847" s="12">
        <v>0.90396513908492426</v>
      </c>
      <c r="H847"/>
      <c r="I847" s="12" t="str">
        <f t="shared" si="13"/>
        <v xml:space="preserve"> </v>
      </c>
      <c r="J847" s="2"/>
      <c r="K847"/>
    </row>
    <row r="848" spans="1:11" x14ac:dyDescent="0.25">
      <c r="A848" s="1" t="s">
        <v>8334</v>
      </c>
      <c r="B848" s="1" t="s">
        <v>14384</v>
      </c>
      <c r="C848" s="16">
        <v>22.99</v>
      </c>
      <c r="D848" s="11"/>
      <c r="E848" s="11">
        <v>69</v>
      </c>
      <c r="F848" s="16">
        <v>26304.16</v>
      </c>
      <c r="G848" s="12">
        <v>0.90625972011376055</v>
      </c>
      <c r="H848"/>
      <c r="I848" s="12" t="str">
        <f t="shared" si="13"/>
        <v xml:space="preserve"> </v>
      </c>
      <c r="J848" s="2"/>
      <c r="K848"/>
    </row>
    <row r="849" spans="1:11" x14ac:dyDescent="0.25">
      <c r="A849" s="1" t="s">
        <v>8334</v>
      </c>
      <c r="B849" s="1" t="s">
        <v>11784</v>
      </c>
      <c r="C849" s="16">
        <v>11.99</v>
      </c>
      <c r="D849" s="11"/>
      <c r="E849" s="11">
        <v>71</v>
      </c>
      <c r="F849" s="16">
        <v>25742.53</v>
      </c>
      <c r="G849" s="12">
        <v>0.90850530868120571</v>
      </c>
      <c r="H849"/>
      <c r="I849" s="12" t="str">
        <f t="shared" si="13"/>
        <v xml:space="preserve"> </v>
      </c>
      <c r="J849" s="2"/>
      <c r="K849"/>
    </row>
    <row r="850" spans="1:11" x14ac:dyDescent="0.25">
      <c r="A850" s="1" t="s">
        <v>8334</v>
      </c>
      <c r="B850" s="1" t="s">
        <v>8478</v>
      </c>
      <c r="C850" s="16">
        <v>9.99</v>
      </c>
      <c r="D850" s="11"/>
      <c r="E850" s="11">
        <v>84</v>
      </c>
      <c r="F850" s="16">
        <v>25014.959999999999</v>
      </c>
      <c r="G850" s="12">
        <v>0.91068742940481362</v>
      </c>
      <c r="H850"/>
      <c r="I850" s="12" t="str">
        <f t="shared" si="13"/>
        <v xml:space="preserve"> </v>
      </c>
      <c r="J850" s="2"/>
      <c r="K850"/>
    </row>
    <row r="851" spans="1:11" x14ac:dyDescent="0.25">
      <c r="A851" s="1" t="s">
        <v>8334</v>
      </c>
      <c r="B851" s="1" t="s">
        <v>7498</v>
      </c>
      <c r="C851" s="16">
        <v>10.49</v>
      </c>
      <c r="D851" s="11"/>
      <c r="E851" s="11">
        <v>112</v>
      </c>
      <c r="F851" s="16">
        <v>24263.37</v>
      </c>
      <c r="G851" s="12">
        <v>0.91280398695683718</v>
      </c>
      <c r="H851"/>
      <c r="I851" s="12" t="str">
        <f t="shared" si="13"/>
        <v xml:space="preserve"> </v>
      </c>
      <c r="J851" s="2"/>
      <c r="K851"/>
    </row>
    <row r="852" spans="1:11" x14ac:dyDescent="0.25">
      <c r="A852" s="1" t="s">
        <v>8334</v>
      </c>
      <c r="B852" s="1" t="s">
        <v>11237</v>
      </c>
      <c r="C852" s="16">
        <v>9.99</v>
      </c>
      <c r="D852" s="11"/>
      <c r="E852" s="11">
        <v>65</v>
      </c>
      <c r="F852" s="16">
        <v>24175.8</v>
      </c>
      <c r="G852" s="12">
        <v>0.91491290554754456</v>
      </c>
      <c r="H852"/>
      <c r="I852" s="12" t="str">
        <f t="shared" si="13"/>
        <v xml:space="preserve"> </v>
      </c>
      <c r="J852" s="2"/>
      <c r="K852"/>
    </row>
    <row r="853" spans="1:11" x14ac:dyDescent="0.25">
      <c r="A853" s="1" t="s">
        <v>8334</v>
      </c>
      <c r="B853" s="1" t="s">
        <v>11767</v>
      </c>
      <c r="C853" s="16">
        <v>18.989999999999998</v>
      </c>
      <c r="D853" s="11"/>
      <c r="E853" s="11">
        <v>81</v>
      </c>
      <c r="F853" s="16">
        <v>23416.15</v>
      </c>
      <c r="G853" s="12">
        <v>0.91695555787167826</v>
      </c>
      <c r="H853"/>
      <c r="I853" s="12" t="str">
        <f t="shared" si="13"/>
        <v xml:space="preserve"> </v>
      </c>
      <c r="J853" s="2"/>
      <c r="K853"/>
    </row>
    <row r="854" spans="1:11" x14ac:dyDescent="0.25">
      <c r="A854" s="1" t="s">
        <v>8334</v>
      </c>
      <c r="B854" s="1" t="s">
        <v>10448</v>
      </c>
      <c r="C854" s="16">
        <v>11.99</v>
      </c>
      <c r="D854" s="11"/>
      <c r="E854" s="11">
        <v>96</v>
      </c>
      <c r="F854" s="16">
        <v>23104.3</v>
      </c>
      <c r="G854" s="12">
        <v>0.91897100670047738</v>
      </c>
      <c r="H854"/>
      <c r="I854" s="12" t="str">
        <f t="shared" si="13"/>
        <v xml:space="preserve"> </v>
      </c>
      <c r="J854" s="2"/>
      <c r="K854"/>
    </row>
    <row r="855" spans="1:11" x14ac:dyDescent="0.25">
      <c r="A855" s="1" t="s">
        <v>8334</v>
      </c>
      <c r="B855" s="1" t="s">
        <v>15589</v>
      </c>
      <c r="C855" s="16">
        <v>22.99</v>
      </c>
      <c r="D855" s="11"/>
      <c r="E855" s="11">
        <v>71</v>
      </c>
      <c r="F855" s="16">
        <v>22638.43</v>
      </c>
      <c r="G855" s="12">
        <v>0.92094581646443241</v>
      </c>
      <c r="H855"/>
      <c r="I855" s="12" t="str">
        <f t="shared" si="13"/>
        <v xml:space="preserve"> </v>
      </c>
      <c r="J855" s="2"/>
      <c r="K855"/>
    </row>
    <row r="856" spans="1:11" x14ac:dyDescent="0.25">
      <c r="A856" s="1" t="s">
        <v>8334</v>
      </c>
      <c r="B856" s="1" t="s">
        <v>7966</v>
      </c>
      <c r="C856" s="16">
        <v>20.99</v>
      </c>
      <c r="D856" s="11"/>
      <c r="E856" s="11">
        <v>67</v>
      </c>
      <c r="F856" s="16">
        <v>22579.69</v>
      </c>
      <c r="G856" s="12">
        <v>0.92291550218376361</v>
      </c>
      <c r="H856"/>
      <c r="I856" s="12" t="str">
        <f t="shared" si="13"/>
        <v xml:space="preserve"> </v>
      </c>
      <c r="J856" s="2"/>
      <c r="K856"/>
    </row>
    <row r="857" spans="1:11" x14ac:dyDescent="0.25">
      <c r="A857" s="1" t="s">
        <v>8334</v>
      </c>
      <c r="B857" s="1" t="s">
        <v>13271</v>
      </c>
      <c r="C857" s="16">
        <v>10.99</v>
      </c>
      <c r="D857" s="11"/>
      <c r="E857" s="11">
        <v>82</v>
      </c>
      <c r="F857" s="16">
        <v>22188.81</v>
      </c>
      <c r="G857" s="12">
        <v>0.92485109041309521</v>
      </c>
      <c r="H857"/>
      <c r="I857" s="12" t="str">
        <f t="shared" si="13"/>
        <v xml:space="preserve"> </v>
      </c>
      <c r="J857" s="2"/>
      <c r="K857"/>
    </row>
    <row r="858" spans="1:11" x14ac:dyDescent="0.25">
      <c r="A858" s="1" t="s">
        <v>8334</v>
      </c>
      <c r="B858" s="1" t="s">
        <v>5697</v>
      </c>
      <c r="C858" s="16">
        <v>19.989999999999998</v>
      </c>
      <c r="D858" s="11"/>
      <c r="E858" s="11">
        <v>150</v>
      </c>
      <c r="F858" s="16">
        <v>21697.99</v>
      </c>
      <c r="G858" s="12">
        <v>0.92674386312349077</v>
      </c>
      <c r="H858"/>
      <c r="I858" s="12" t="str">
        <f t="shared" si="13"/>
        <v xml:space="preserve"> </v>
      </c>
      <c r="J858" s="2"/>
      <c r="K858"/>
    </row>
    <row r="859" spans="1:11" x14ac:dyDescent="0.25">
      <c r="A859" s="1" t="s">
        <v>8334</v>
      </c>
      <c r="B859" s="1" t="s">
        <v>11289</v>
      </c>
      <c r="C859" s="16">
        <v>12.99</v>
      </c>
      <c r="D859" s="11"/>
      <c r="E859" s="11">
        <v>70</v>
      </c>
      <c r="F859" s="16">
        <v>21651.18</v>
      </c>
      <c r="G859" s="12">
        <v>0.9286325524745257</v>
      </c>
      <c r="H859"/>
      <c r="I859" s="12" t="str">
        <f t="shared" si="13"/>
        <v xml:space="preserve"> </v>
      </c>
      <c r="J859" s="2"/>
      <c r="K859"/>
    </row>
    <row r="860" spans="1:11" x14ac:dyDescent="0.25">
      <c r="A860" s="1" t="s">
        <v>8334</v>
      </c>
      <c r="B860" s="1" t="s">
        <v>9748</v>
      </c>
      <c r="C860" s="16">
        <v>9.99</v>
      </c>
      <c r="D860" s="11"/>
      <c r="E860" s="11">
        <v>118</v>
      </c>
      <c r="F860" s="16">
        <v>21108.87</v>
      </c>
      <c r="G860" s="12">
        <v>0.93047393469856066</v>
      </c>
      <c r="H860"/>
      <c r="I860" s="12" t="str">
        <f t="shared" si="13"/>
        <v xml:space="preserve"> </v>
      </c>
      <c r="J860" s="2"/>
      <c r="K860"/>
    </row>
    <row r="861" spans="1:11" x14ac:dyDescent="0.25">
      <c r="A861" s="1" t="s">
        <v>8334</v>
      </c>
      <c r="B861" s="1" t="s">
        <v>12753</v>
      </c>
      <c r="C861" s="16">
        <v>19.989999999999998</v>
      </c>
      <c r="D861" s="11"/>
      <c r="E861" s="11">
        <v>30</v>
      </c>
      <c r="F861" s="16">
        <v>20969.509999999998</v>
      </c>
      <c r="G861" s="12">
        <v>0.93230316018342663</v>
      </c>
      <c r="H861"/>
      <c r="I861" s="12" t="str">
        <f t="shared" si="13"/>
        <v xml:space="preserve"> </v>
      </c>
      <c r="J861" s="2"/>
      <c r="K861"/>
    </row>
    <row r="862" spans="1:11" x14ac:dyDescent="0.25">
      <c r="A862" s="1" t="s">
        <v>8334</v>
      </c>
      <c r="B862" s="1" t="s">
        <v>11733</v>
      </c>
      <c r="C862" s="16">
        <v>19.989999999999998</v>
      </c>
      <c r="D862" s="11"/>
      <c r="E862" s="11">
        <v>41</v>
      </c>
      <c r="F862" s="16">
        <v>20949.52</v>
      </c>
      <c r="G862" s="12">
        <v>0.93413064188804007</v>
      </c>
      <c r="H862"/>
      <c r="I862" s="12" t="str">
        <f t="shared" si="13"/>
        <v xml:space="preserve"> </v>
      </c>
      <c r="J862" s="2"/>
      <c r="K862"/>
    </row>
    <row r="863" spans="1:11" x14ac:dyDescent="0.25">
      <c r="A863" s="1" t="s">
        <v>8334</v>
      </c>
      <c r="B863" s="1" t="s">
        <v>13248</v>
      </c>
      <c r="C863" s="16">
        <v>16.989999999999998</v>
      </c>
      <c r="D863" s="11"/>
      <c r="E863" s="11">
        <v>104</v>
      </c>
      <c r="F863" s="16">
        <v>20265.93</v>
      </c>
      <c r="G863" s="12">
        <v>0.93589849223983701</v>
      </c>
      <c r="H863"/>
      <c r="I863" s="12" t="str">
        <f t="shared" si="13"/>
        <v xml:space="preserve"> </v>
      </c>
      <c r="J863" s="2"/>
      <c r="K863"/>
    </row>
    <row r="864" spans="1:11" x14ac:dyDescent="0.25">
      <c r="A864" s="1" t="s">
        <v>8334</v>
      </c>
      <c r="B864" s="1" t="s">
        <v>12167</v>
      </c>
      <c r="C864" s="16">
        <v>9.99</v>
      </c>
      <c r="D864" s="11"/>
      <c r="E864" s="11">
        <v>44</v>
      </c>
      <c r="F864" s="16">
        <v>20119.86</v>
      </c>
      <c r="G864" s="12">
        <v>0.9376536005215248</v>
      </c>
      <c r="H864"/>
      <c r="I864" s="12" t="str">
        <f t="shared" si="13"/>
        <v xml:space="preserve"> </v>
      </c>
      <c r="J864" s="2"/>
      <c r="K864"/>
    </row>
    <row r="865" spans="1:11" x14ac:dyDescent="0.25">
      <c r="A865" s="1" t="s">
        <v>8334</v>
      </c>
      <c r="B865" s="1" t="s">
        <v>13658</v>
      </c>
      <c r="C865" s="16">
        <v>5.99</v>
      </c>
      <c r="D865" s="11"/>
      <c r="E865" s="11">
        <v>41</v>
      </c>
      <c r="F865" s="16">
        <v>19932.64</v>
      </c>
      <c r="G865" s="12">
        <v>0.93939237711042267</v>
      </c>
      <c r="H865"/>
      <c r="I865" s="12" t="str">
        <f t="shared" si="13"/>
        <v xml:space="preserve"> </v>
      </c>
      <c r="J865" s="2"/>
      <c r="K865"/>
    </row>
    <row r="866" spans="1:11" x14ac:dyDescent="0.25">
      <c r="A866" s="1" t="s">
        <v>8334</v>
      </c>
      <c r="B866" s="1" t="s">
        <v>12117</v>
      </c>
      <c r="C866" s="16">
        <v>12.99</v>
      </c>
      <c r="D866" s="11"/>
      <c r="E866" s="11">
        <v>98</v>
      </c>
      <c r="F866" s="16">
        <v>19679.849999999999</v>
      </c>
      <c r="G866" s="12">
        <v>0.94110910216305099</v>
      </c>
      <c r="H866"/>
      <c r="I866" s="12" t="str">
        <f t="shared" si="13"/>
        <v xml:space="preserve"> </v>
      </c>
      <c r="J866" s="2"/>
      <c r="K866"/>
    </row>
    <row r="867" spans="1:11" x14ac:dyDescent="0.25">
      <c r="A867" s="1" t="s">
        <v>8334</v>
      </c>
      <c r="B867" s="1" t="s">
        <v>7043</v>
      </c>
      <c r="C867" s="16">
        <v>12.49</v>
      </c>
      <c r="D867" s="11"/>
      <c r="E867" s="11">
        <v>84</v>
      </c>
      <c r="F867" s="16">
        <v>19284.560000000001</v>
      </c>
      <c r="G867" s="12">
        <v>0.94279134502978601</v>
      </c>
      <c r="H867"/>
      <c r="I867" s="12" t="str">
        <f t="shared" si="13"/>
        <v xml:space="preserve"> </v>
      </c>
      <c r="J867" s="2"/>
      <c r="K867"/>
    </row>
    <row r="868" spans="1:11" x14ac:dyDescent="0.25">
      <c r="A868" s="1" t="s">
        <v>8334</v>
      </c>
      <c r="B868" s="1" t="s">
        <v>7873</v>
      </c>
      <c r="C868" s="16">
        <v>17.989999999999998</v>
      </c>
      <c r="D868" s="11"/>
      <c r="E868" s="11">
        <v>77</v>
      </c>
      <c r="F868" s="16">
        <v>18997.439999999999</v>
      </c>
      <c r="G868" s="12">
        <v>0.94444854166409986</v>
      </c>
      <c r="H868"/>
      <c r="I868" s="12" t="str">
        <f t="shared" si="13"/>
        <v xml:space="preserve"> </v>
      </c>
      <c r="J868" s="2"/>
      <c r="K868"/>
    </row>
    <row r="869" spans="1:11" x14ac:dyDescent="0.25">
      <c r="A869" s="1" t="s">
        <v>8334</v>
      </c>
      <c r="B869" s="1" t="s">
        <v>11296</v>
      </c>
      <c r="C869" s="16">
        <v>9.99</v>
      </c>
      <c r="D869" s="11"/>
      <c r="E869" s="11">
        <v>81</v>
      </c>
      <c r="F869" s="16">
        <v>18471.509999999998</v>
      </c>
      <c r="G869" s="12">
        <v>0.94605986004187581</v>
      </c>
      <c r="H869"/>
      <c r="I869" s="12" t="str">
        <f t="shared" si="13"/>
        <v xml:space="preserve"> </v>
      </c>
      <c r="J869" s="2"/>
      <c r="K869"/>
    </row>
    <row r="870" spans="1:11" x14ac:dyDescent="0.25">
      <c r="A870" s="1" t="s">
        <v>8334</v>
      </c>
      <c r="B870" s="1" t="s">
        <v>14887</v>
      </c>
      <c r="C870" s="16">
        <v>10.99</v>
      </c>
      <c r="D870" s="11"/>
      <c r="E870" s="11">
        <v>113</v>
      </c>
      <c r="F870" s="16">
        <v>18408.25</v>
      </c>
      <c r="G870" s="12">
        <v>0.94766566008354514</v>
      </c>
      <c r="H870"/>
      <c r="I870" s="12" t="str">
        <f t="shared" si="13"/>
        <v xml:space="preserve"> </v>
      </c>
      <c r="J870" s="2"/>
      <c r="K870"/>
    </row>
    <row r="871" spans="1:11" x14ac:dyDescent="0.25">
      <c r="A871" s="1" t="s">
        <v>8334</v>
      </c>
      <c r="B871" s="1" t="s">
        <v>15858</v>
      </c>
      <c r="C871" s="16">
        <v>12.99</v>
      </c>
      <c r="D871" s="11"/>
      <c r="E871" s="11">
        <v>84</v>
      </c>
      <c r="F871" s="16">
        <v>17679.39</v>
      </c>
      <c r="G871" s="12">
        <v>0.94920787975128584</v>
      </c>
      <c r="H871"/>
      <c r="I871" s="12" t="str">
        <f t="shared" si="13"/>
        <v xml:space="preserve"> </v>
      </c>
      <c r="J871" s="2"/>
      <c r="K871"/>
    </row>
    <row r="872" spans="1:11" x14ac:dyDescent="0.25">
      <c r="A872" s="1" t="s">
        <v>8334</v>
      </c>
      <c r="B872" s="1" t="s">
        <v>12999</v>
      </c>
      <c r="C872" s="16">
        <v>19.989999999999998</v>
      </c>
      <c r="D872" s="11"/>
      <c r="E872" s="11">
        <v>55</v>
      </c>
      <c r="F872" s="16">
        <v>17601.560000000001</v>
      </c>
      <c r="G872" s="12">
        <v>0.9507433101035162</v>
      </c>
      <c r="H872"/>
      <c r="I872" s="12" t="str">
        <f t="shared" si="13"/>
        <v>X</v>
      </c>
      <c r="J872" s="2"/>
      <c r="K872"/>
    </row>
    <row r="873" spans="1:11" x14ac:dyDescent="0.25">
      <c r="A873" s="1" t="s">
        <v>8334</v>
      </c>
      <c r="B873" s="1" t="s">
        <v>14883</v>
      </c>
      <c r="C873" s="16">
        <v>10.99</v>
      </c>
      <c r="D873" s="11"/>
      <c r="E873" s="11">
        <v>88</v>
      </c>
      <c r="F873" s="16">
        <v>17386.18</v>
      </c>
      <c r="G873" s="12">
        <v>0.95225995229212568</v>
      </c>
      <c r="H873"/>
      <c r="I873" s="12" t="str">
        <f t="shared" si="13"/>
        <v>X</v>
      </c>
      <c r="J873" s="2"/>
      <c r="K873"/>
    </row>
    <row r="874" spans="1:11" x14ac:dyDescent="0.25">
      <c r="A874" s="1" t="s">
        <v>8334</v>
      </c>
      <c r="B874" s="1" t="s">
        <v>16080</v>
      </c>
      <c r="C874" s="16">
        <v>24.99</v>
      </c>
      <c r="D874" s="11"/>
      <c r="E874" s="11">
        <v>72</v>
      </c>
      <c r="F874" s="16">
        <v>17368.05</v>
      </c>
      <c r="G874" s="12">
        <v>0.95377501295317246</v>
      </c>
      <c r="H874"/>
      <c r="I874" s="12" t="str">
        <f t="shared" si="13"/>
        <v>X</v>
      </c>
      <c r="J874" s="2"/>
      <c r="K874"/>
    </row>
    <row r="875" spans="1:11" x14ac:dyDescent="0.25">
      <c r="A875" s="1" t="s">
        <v>8334</v>
      </c>
      <c r="B875" s="1" t="s">
        <v>15856</v>
      </c>
      <c r="C875" s="16">
        <v>12.99</v>
      </c>
      <c r="D875" s="11"/>
      <c r="E875" s="11">
        <v>4</v>
      </c>
      <c r="F875" s="16">
        <v>17042.88</v>
      </c>
      <c r="G875" s="12">
        <v>0.95526170818026723</v>
      </c>
      <c r="H875"/>
      <c r="I875" s="12" t="str">
        <f t="shared" si="13"/>
        <v>X</v>
      </c>
      <c r="J875" s="2"/>
      <c r="K875"/>
    </row>
    <row r="876" spans="1:11" x14ac:dyDescent="0.25">
      <c r="A876" s="1" t="s">
        <v>8334</v>
      </c>
      <c r="B876" s="1" t="s">
        <v>13187</v>
      </c>
      <c r="C876" s="16">
        <v>14.99</v>
      </c>
      <c r="D876" s="11"/>
      <c r="E876" s="11">
        <v>77</v>
      </c>
      <c r="F876" s="16">
        <v>16962.38</v>
      </c>
      <c r="G876" s="12">
        <v>0.95674138118073226</v>
      </c>
      <c r="H876"/>
      <c r="I876" s="12" t="str">
        <f t="shared" si="13"/>
        <v>X</v>
      </c>
      <c r="J876" s="2"/>
      <c r="K876"/>
    </row>
    <row r="877" spans="1:11" x14ac:dyDescent="0.25">
      <c r="A877" s="1" t="s">
        <v>8334</v>
      </c>
      <c r="B877" s="1" t="s">
        <v>14674</v>
      </c>
      <c r="C877" s="16">
        <v>14.99</v>
      </c>
      <c r="D877" s="11"/>
      <c r="E877" s="11">
        <v>51</v>
      </c>
      <c r="F877" s="16">
        <v>16698.86</v>
      </c>
      <c r="G877" s="12">
        <v>0.95819806663881923</v>
      </c>
      <c r="H877"/>
      <c r="I877" s="12" t="str">
        <f t="shared" si="13"/>
        <v>X</v>
      </c>
      <c r="J877" s="2"/>
      <c r="K877"/>
    </row>
    <row r="878" spans="1:11" x14ac:dyDescent="0.25">
      <c r="A878" s="1" t="s">
        <v>8334</v>
      </c>
      <c r="B878" s="1" t="s">
        <v>15725</v>
      </c>
      <c r="C878" s="16">
        <v>19.989999999999998</v>
      </c>
      <c r="D878" s="11"/>
      <c r="E878" s="11">
        <v>60</v>
      </c>
      <c r="F878" s="16">
        <v>16691.650000000001</v>
      </c>
      <c r="G878" s="12">
        <v>0.95965412314965159</v>
      </c>
      <c r="H878"/>
      <c r="I878" s="12" t="str">
        <f t="shared" si="13"/>
        <v>X</v>
      </c>
      <c r="J878" s="2"/>
      <c r="K878"/>
    </row>
    <row r="879" spans="1:11" x14ac:dyDescent="0.25">
      <c r="A879" s="1" t="s">
        <v>8334</v>
      </c>
      <c r="B879" s="1" t="s">
        <v>12498</v>
      </c>
      <c r="C879" s="16">
        <v>5.99</v>
      </c>
      <c r="D879" s="11"/>
      <c r="E879" s="11">
        <v>31</v>
      </c>
      <c r="F879" s="16">
        <v>16394.63</v>
      </c>
      <c r="G879" s="12">
        <v>0.96108426982503647</v>
      </c>
      <c r="H879"/>
      <c r="I879" s="12" t="str">
        <f t="shared" si="13"/>
        <v>X</v>
      </c>
      <c r="J879" s="2"/>
      <c r="K879"/>
    </row>
    <row r="880" spans="1:11" x14ac:dyDescent="0.25">
      <c r="A880" s="1" t="s">
        <v>8334</v>
      </c>
      <c r="B880" s="1" t="s">
        <v>14833</v>
      </c>
      <c r="C880" s="16">
        <v>11.99</v>
      </c>
      <c r="D880" s="11"/>
      <c r="E880" s="11">
        <v>37</v>
      </c>
      <c r="F880" s="16">
        <v>16378.34</v>
      </c>
      <c r="G880" s="12">
        <v>0.96251299548089586</v>
      </c>
      <c r="H880"/>
      <c r="I880" s="12" t="str">
        <f t="shared" si="13"/>
        <v>X</v>
      </c>
      <c r="J880" s="2"/>
      <c r="K880"/>
    </row>
    <row r="881" spans="1:11" x14ac:dyDescent="0.25">
      <c r="A881" s="1" t="s">
        <v>8334</v>
      </c>
      <c r="B881" s="1" t="s">
        <v>14889</v>
      </c>
      <c r="C881" s="16">
        <v>10.99</v>
      </c>
      <c r="D881" s="11"/>
      <c r="E881" s="11">
        <v>108</v>
      </c>
      <c r="F881" s="16">
        <v>16166.29</v>
      </c>
      <c r="G881" s="12">
        <v>0.96392322345778858</v>
      </c>
      <c r="H881"/>
      <c r="I881" s="12" t="str">
        <f t="shared" si="13"/>
        <v>X</v>
      </c>
      <c r="J881" s="2"/>
      <c r="K881"/>
    </row>
    <row r="882" spans="1:11" x14ac:dyDescent="0.25">
      <c r="A882" s="1" t="s">
        <v>8334</v>
      </c>
      <c r="B882" s="1" t="s">
        <v>15852</v>
      </c>
      <c r="C882" s="16">
        <v>12.99</v>
      </c>
      <c r="D882" s="11"/>
      <c r="E882" s="11">
        <v>105</v>
      </c>
      <c r="F882" s="16">
        <v>15938.73</v>
      </c>
      <c r="G882" s="12">
        <v>0.96531360077764006</v>
      </c>
      <c r="H882"/>
      <c r="I882" s="12" t="str">
        <f t="shared" si="13"/>
        <v>X</v>
      </c>
      <c r="J882" s="2"/>
      <c r="K882"/>
    </row>
    <row r="883" spans="1:11" x14ac:dyDescent="0.25">
      <c r="A883" s="1" t="s">
        <v>8334</v>
      </c>
      <c r="B883" s="1" t="s">
        <v>15091</v>
      </c>
      <c r="C883" s="16">
        <v>11.99</v>
      </c>
      <c r="D883" s="11"/>
      <c r="E883" s="11">
        <v>58</v>
      </c>
      <c r="F883" s="16">
        <v>15845.82</v>
      </c>
      <c r="G883" s="12">
        <v>0.9666958733139368</v>
      </c>
      <c r="H883"/>
      <c r="I883" s="12" t="str">
        <f t="shared" si="13"/>
        <v>X</v>
      </c>
      <c r="J883" s="2"/>
      <c r="K883"/>
    </row>
    <row r="884" spans="1:11" x14ac:dyDescent="0.25">
      <c r="A884" s="1" t="s">
        <v>8334</v>
      </c>
      <c r="B884" s="1" t="s">
        <v>12496</v>
      </c>
      <c r="C884" s="16">
        <v>5.99</v>
      </c>
      <c r="D884" s="11"/>
      <c r="E884" s="11">
        <v>36</v>
      </c>
      <c r="F884" s="16">
        <v>14927.08</v>
      </c>
      <c r="G884" s="12">
        <v>0.96799800174472195</v>
      </c>
      <c r="H884"/>
      <c r="I884" s="12" t="str">
        <f t="shared" si="13"/>
        <v>X</v>
      </c>
      <c r="J884" s="2"/>
      <c r="K884"/>
    </row>
    <row r="885" spans="1:11" x14ac:dyDescent="0.25">
      <c r="A885" s="1" t="s">
        <v>8334</v>
      </c>
      <c r="B885" s="1" t="s">
        <v>14558</v>
      </c>
      <c r="C885" s="16">
        <v>16.989999999999998</v>
      </c>
      <c r="D885" s="11"/>
      <c r="E885" s="11">
        <v>42</v>
      </c>
      <c r="F885" s="16">
        <v>14667.12</v>
      </c>
      <c r="G885" s="12">
        <v>0.969277453181288</v>
      </c>
      <c r="H885"/>
      <c r="I885" s="12" t="str">
        <f t="shared" si="13"/>
        <v>X</v>
      </c>
      <c r="J885" s="2"/>
      <c r="K885"/>
    </row>
    <row r="886" spans="1:11" x14ac:dyDescent="0.25">
      <c r="A886" s="1" t="s">
        <v>8334</v>
      </c>
      <c r="B886" s="1" t="s">
        <v>15590</v>
      </c>
      <c r="C886" s="16">
        <v>22.99</v>
      </c>
      <c r="D886" s="11"/>
      <c r="E886" s="11">
        <v>67</v>
      </c>
      <c r="F886" s="16">
        <v>14594.13</v>
      </c>
      <c r="G886" s="12">
        <v>0.97055053750826792</v>
      </c>
      <c r="H886"/>
      <c r="I886" s="12" t="str">
        <f t="shared" si="13"/>
        <v>X</v>
      </c>
      <c r="J886" s="2"/>
      <c r="K886"/>
    </row>
    <row r="887" spans="1:11" x14ac:dyDescent="0.25">
      <c r="A887" s="1" t="s">
        <v>8334</v>
      </c>
      <c r="B887" s="1" t="s">
        <v>14672</v>
      </c>
      <c r="C887" s="16">
        <v>14.99</v>
      </c>
      <c r="D887" s="11"/>
      <c r="E887" s="11">
        <v>49</v>
      </c>
      <c r="F887" s="16">
        <v>14495.33</v>
      </c>
      <c r="G887" s="12">
        <v>0.9718150032515086</v>
      </c>
      <c r="H887"/>
      <c r="I887" s="12" t="str">
        <f t="shared" si="13"/>
        <v>X</v>
      </c>
      <c r="J887" s="2"/>
      <c r="K887"/>
    </row>
    <row r="888" spans="1:11" x14ac:dyDescent="0.25">
      <c r="A888" s="1" t="s">
        <v>8334</v>
      </c>
      <c r="B888" s="1" t="s">
        <v>16000</v>
      </c>
      <c r="C888" s="16">
        <v>20.99</v>
      </c>
      <c r="D888" s="11"/>
      <c r="E888" s="11">
        <v>71</v>
      </c>
      <c r="F888" s="16">
        <v>14294.19</v>
      </c>
      <c r="G888" s="12">
        <v>0.97306192302376437</v>
      </c>
      <c r="H888"/>
      <c r="I888" s="12" t="str">
        <f t="shared" si="13"/>
        <v>X</v>
      </c>
      <c r="J888" s="2"/>
      <c r="K888"/>
    </row>
    <row r="889" spans="1:11" x14ac:dyDescent="0.25">
      <c r="A889" s="1" t="s">
        <v>8334</v>
      </c>
      <c r="B889" s="1" t="s">
        <v>15669</v>
      </c>
      <c r="C889" s="16">
        <v>10.99</v>
      </c>
      <c r="D889" s="11"/>
      <c r="E889" s="11">
        <v>46</v>
      </c>
      <c r="F889" s="16">
        <v>13957.3</v>
      </c>
      <c r="G889" s="12">
        <v>0.97427945499565705</v>
      </c>
      <c r="H889"/>
      <c r="I889" s="12" t="str">
        <f t="shared" si="13"/>
        <v>X</v>
      </c>
      <c r="J889" s="2"/>
      <c r="K889"/>
    </row>
    <row r="890" spans="1:11" x14ac:dyDescent="0.25">
      <c r="A890" s="1" t="s">
        <v>8334</v>
      </c>
      <c r="B890" s="1" t="s">
        <v>15569</v>
      </c>
      <c r="C890" s="16">
        <v>19.989999999999998</v>
      </c>
      <c r="D890" s="11"/>
      <c r="E890" s="11">
        <v>60</v>
      </c>
      <c r="F890" s="16">
        <v>13313.34</v>
      </c>
      <c r="G890" s="12">
        <v>0.97544081264381788</v>
      </c>
      <c r="H890"/>
      <c r="I890" s="12" t="str">
        <f t="shared" si="13"/>
        <v>X</v>
      </c>
      <c r="J890" s="2"/>
      <c r="K890"/>
    </row>
    <row r="891" spans="1:11" x14ac:dyDescent="0.25">
      <c r="A891" s="1" t="s">
        <v>8334</v>
      </c>
      <c r="B891" s="1" t="s">
        <v>14949</v>
      </c>
      <c r="C891" s="16">
        <v>7.79</v>
      </c>
      <c r="D891" s="11"/>
      <c r="E891" s="11">
        <v>16</v>
      </c>
      <c r="F891" s="16">
        <v>12757.91</v>
      </c>
      <c r="G891" s="12">
        <v>0.97655371867288709</v>
      </c>
      <c r="H891"/>
      <c r="I891" s="12" t="str">
        <f t="shared" si="13"/>
        <v>X</v>
      </c>
      <c r="J891" s="2"/>
      <c r="K891"/>
    </row>
    <row r="892" spans="1:11" x14ac:dyDescent="0.25">
      <c r="A892" s="1" t="s">
        <v>8334</v>
      </c>
      <c r="B892" s="1" t="s">
        <v>13188</v>
      </c>
      <c r="C892" s="16">
        <v>14.99</v>
      </c>
      <c r="D892" s="11"/>
      <c r="E892" s="11">
        <v>61</v>
      </c>
      <c r="F892" s="16">
        <v>12512.41</v>
      </c>
      <c r="G892" s="12">
        <v>0.97764520909155173</v>
      </c>
      <c r="H892"/>
      <c r="I892" s="12" t="str">
        <f t="shared" si="13"/>
        <v>X</v>
      </c>
      <c r="J892" s="2"/>
      <c r="K892"/>
    </row>
    <row r="893" spans="1:11" x14ac:dyDescent="0.25">
      <c r="A893" s="1" t="s">
        <v>8334</v>
      </c>
      <c r="B893" s="1" t="s">
        <v>14305</v>
      </c>
      <c r="C893" s="16">
        <v>5.99</v>
      </c>
      <c r="D893" s="11"/>
      <c r="E893" s="11">
        <v>44</v>
      </c>
      <c r="F893" s="16">
        <v>11382.85</v>
      </c>
      <c r="G893" s="12">
        <v>0.97863816502187173</v>
      </c>
      <c r="H893"/>
      <c r="I893" s="12" t="str">
        <f t="shared" si="13"/>
        <v>X</v>
      </c>
      <c r="J893" s="2"/>
      <c r="K893"/>
    </row>
    <row r="894" spans="1:11" x14ac:dyDescent="0.25">
      <c r="A894" s="1" t="s">
        <v>8334</v>
      </c>
      <c r="B894" s="1" t="s">
        <v>14306</v>
      </c>
      <c r="C894" s="16">
        <v>5.99</v>
      </c>
      <c r="D894" s="11"/>
      <c r="E894" s="11">
        <v>40</v>
      </c>
      <c r="F894" s="16">
        <v>11263.12</v>
      </c>
      <c r="G894" s="12">
        <v>0.97962067658952889</v>
      </c>
      <c r="H894"/>
      <c r="I894" s="12" t="str">
        <f t="shared" si="13"/>
        <v>X</v>
      </c>
      <c r="J894" s="2"/>
      <c r="K894"/>
    </row>
    <row r="895" spans="1:11" x14ac:dyDescent="0.25">
      <c r="A895" s="1" t="s">
        <v>8334</v>
      </c>
      <c r="B895" s="1" t="s">
        <v>15587</v>
      </c>
      <c r="C895" s="16">
        <v>12.99</v>
      </c>
      <c r="D895" s="11"/>
      <c r="E895" s="11">
        <v>55</v>
      </c>
      <c r="F895" s="16">
        <v>10690.77</v>
      </c>
      <c r="G895" s="12">
        <v>0.98055326056201275</v>
      </c>
      <c r="H895"/>
      <c r="I895" s="12" t="str">
        <f t="shared" si="13"/>
        <v>X</v>
      </c>
      <c r="J895" s="2"/>
      <c r="K895"/>
    </row>
    <row r="896" spans="1:11" x14ac:dyDescent="0.25">
      <c r="A896" s="1" t="s">
        <v>8334</v>
      </c>
      <c r="B896" s="1" t="s">
        <v>14839</v>
      </c>
      <c r="C896" s="16">
        <v>11.99</v>
      </c>
      <c r="D896" s="11"/>
      <c r="E896" s="11">
        <v>63</v>
      </c>
      <c r="F896" s="16">
        <v>10686.42</v>
      </c>
      <c r="G896" s="12">
        <v>0.98148546507256085</v>
      </c>
      <c r="H896"/>
      <c r="I896" s="12" t="str">
        <f t="shared" si="13"/>
        <v>X</v>
      </c>
      <c r="J896" s="2"/>
      <c r="K896"/>
    </row>
    <row r="897" spans="1:11" x14ac:dyDescent="0.25">
      <c r="A897" s="1" t="s">
        <v>8334</v>
      </c>
      <c r="B897" s="1" t="s">
        <v>13620</v>
      </c>
      <c r="C897" s="16">
        <v>10.99</v>
      </c>
      <c r="D897" s="11"/>
      <c r="E897" s="11">
        <v>38</v>
      </c>
      <c r="F897" s="16">
        <v>10451.49</v>
      </c>
      <c r="G897" s="12">
        <v>0.98239717602159216</v>
      </c>
      <c r="H897"/>
      <c r="I897" s="12" t="str">
        <f t="shared" si="13"/>
        <v>X</v>
      </c>
      <c r="J897" s="2"/>
      <c r="K897"/>
    </row>
    <row r="898" spans="1:11" x14ac:dyDescent="0.25">
      <c r="A898" s="1" t="s">
        <v>8334</v>
      </c>
      <c r="B898" s="1" t="s">
        <v>16205</v>
      </c>
      <c r="C898" s="16">
        <v>10.99</v>
      </c>
      <c r="D898" s="11"/>
      <c r="E898" s="11">
        <v>86</v>
      </c>
      <c r="F898" s="16">
        <v>10407.530000000001</v>
      </c>
      <c r="G898" s="12">
        <v>0.98330505222425524</v>
      </c>
      <c r="H898"/>
      <c r="I898" s="12" t="str">
        <f t="shared" si="13"/>
        <v>X</v>
      </c>
      <c r="J898" s="2"/>
      <c r="K898"/>
    </row>
    <row r="899" spans="1:11" x14ac:dyDescent="0.25">
      <c r="A899" s="1" t="s">
        <v>8334</v>
      </c>
      <c r="B899" s="1" t="s">
        <v>16201</v>
      </c>
      <c r="C899" s="16">
        <v>19.989999999999998</v>
      </c>
      <c r="D899" s="11"/>
      <c r="E899" s="11">
        <v>64</v>
      </c>
      <c r="F899" s="16">
        <v>10182.790000000001</v>
      </c>
      <c r="G899" s="12">
        <v>0.98419332376589053</v>
      </c>
      <c r="H899"/>
      <c r="I899" s="12" t="str">
        <f t="shared" si="13"/>
        <v>X</v>
      </c>
      <c r="J899" s="2"/>
      <c r="K899"/>
    </row>
    <row r="900" spans="1:11" x14ac:dyDescent="0.25">
      <c r="A900" s="1" t="s">
        <v>8334</v>
      </c>
      <c r="B900" s="1" t="s">
        <v>15093</v>
      </c>
      <c r="C900" s="16">
        <v>19.989999999999998</v>
      </c>
      <c r="D900" s="11"/>
      <c r="E900" s="11">
        <v>27</v>
      </c>
      <c r="F900" s="16">
        <v>9335.33</v>
      </c>
      <c r="G900" s="12">
        <v>0.98500766914380522</v>
      </c>
      <c r="H900"/>
      <c r="I900" s="12" t="str">
        <f t="shared" si="13"/>
        <v>X</v>
      </c>
      <c r="J900" s="2"/>
      <c r="K900"/>
    </row>
    <row r="901" spans="1:11" x14ac:dyDescent="0.25">
      <c r="A901" s="1" t="s">
        <v>8334</v>
      </c>
      <c r="B901" s="1" t="s">
        <v>14304</v>
      </c>
      <c r="C901" s="16">
        <v>5.99</v>
      </c>
      <c r="D901" s="11"/>
      <c r="E901" s="11">
        <v>41</v>
      </c>
      <c r="F901" s="16">
        <v>9332.17</v>
      </c>
      <c r="G901" s="12">
        <v>0.98582173886661228</v>
      </c>
      <c r="H901"/>
      <c r="I901" s="12" t="str">
        <f t="shared" si="13"/>
        <v>X</v>
      </c>
      <c r="J901" s="2"/>
      <c r="K901"/>
    </row>
    <row r="902" spans="1:11" x14ac:dyDescent="0.25">
      <c r="A902" s="1" t="s">
        <v>8334</v>
      </c>
      <c r="B902" s="1" t="s">
        <v>14668</v>
      </c>
      <c r="C902" s="16">
        <v>19.989999999999998</v>
      </c>
      <c r="D902" s="11"/>
      <c r="E902" s="11">
        <v>3</v>
      </c>
      <c r="F902" s="16">
        <v>9235.3799999999992</v>
      </c>
      <c r="G902" s="12">
        <v>0.98662736534326456</v>
      </c>
      <c r="H902"/>
      <c r="I902" s="12" t="str">
        <f t="shared" si="13"/>
        <v>X</v>
      </c>
      <c r="J902" s="2"/>
      <c r="K902"/>
    </row>
    <row r="903" spans="1:11" x14ac:dyDescent="0.25">
      <c r="A903" s="1" t="s">
        <v>8334</v>
      </c>
      <c r="B903" s="1" t="s">
        <v>14901</v>
      </c>
      <c r="C903" s="16">
        <v>17.989999999999998</v>
      </c>
      <c r="D903" s="11"/>
      <c r="E903" s="11">
        <v>13</v>
      </c>
      <c r="F903" s="16">
        <v>9066.9599999999991</v>
      </c>
      <c r="G903" s="12">
        <v>0.98741830010055087</v>
      </c>
      <c r="H903"/>
      <c r="I903" s="12" t="str">
        <f t="shared" si="13"/>
        <v>X</v>
      </c>
      <c r="J903" s="2"/>
      <c r="K903"/>
    </row>
    <row r="904" spans="1:11" x14ac:dyDescent="0.25">
      <c r="A904" s="1" t="s">
        <v>8334</v>
      </c>
      <c r="B904" s="1" t="s">
        <v>16002</v>
      </c>
      <c r="C904" s="16">
        <v>19.989999999999998</v>
      </c>
      <c r="D904" s="11"/>
      <c r="E904" s="11">
        <v>101</v>
      </c>
      <c r="F904" s="16">
        <v>8975.51</v>
      </c>
      <c r="G904" s="12">
        <v>0.98820125743392051</v>
      </c>
      <c r="H904"/>
      <c r="I904" s="12" t="str">
        <f t="shared" ref="I904:I967" si="14">IF(G904&gt;$K$2,"X"," ")</f>
        <v>X</v>
      </c>
      <c r="J904" s="2"/>
      <c r="K904"/>
    </row>
    <row r="905" spans="1:11" x14ac:dyDescent="0.25">
      <c r="A905" s="1" t="s">
        <v>8334</v>
      </c>
      <c r="B905" s="1" t="s">
        <v>15437</v>
      </c>
      <c r="C905" s="16">
        <v>22.99</v>
      </c>
      <c r="D905" s="11"/>
      <c r="E905" s="11">
        <v>61</v>
      </c>
      <c r="F905" s="16">
        <v>8709.8799999999992</v>
      </c>
      <c r="G905" s="12">
        <v>0.98896104316406519</v>
      </c>
      <c r="H905"/>
      <c r="I905" s="12" t="str">
        <f t="shared" si="14"/>
        <v>X</v>
      </c>
      <c r="J905" s="2"/>
      <c r="K905"/>
    </row>
    <row r="906" spans="1:11" x14ac:dyDescent="0.25">
      <c r="A906" s="1" t="s">
        <v>8334</v>
      </c>
      <c r="B906" s="1" t="s">
        <v>15379</v>
      </c>
      <c r="C906" s="16">
        <v>9.99</v>
      </c>
      <c r="D906" s="11"/>
      <c r="E906" s="11">
        <v>37</v>
      </c>
      <c r="F906" s="16">
        <v>8231.76</v>
      </c>
      <c r="G906" s="12">
        <v>0.9896791212296614</v>
      </c>
      <c r="H906"/>
      <c r="I906" s="12" t="str">
        <f t="shared" si="14"/>
        <v>X</v>
      </c>
      <c r="J906" s="2"/>
      <c r="K906"/>
    </row>
    <row r="907" spans="1:11" x14ac:dyDescent="0.25">
      <c r="A907" s="1" t="s">
        <v>8334</v>
      </c>
      <c r="B907" s="1" t="s">
        <v>13843</v>
      </c>
      <c r="C907" s="16">
        <v>10.99</v>
      </c>
      <c r="D907" s="11"/>
      <c r="E907" s="11">
        <v>51</v>
      </c>
      <c r="F907" s="16">
        <v>7572.11</v>
      </c>
      <c r="G907" s="12">
        <v>0.99033965629157783</v>
      </c>
      <c r="H907"/>
      <c r="I907" s="12" t="str">
        <f t="shared" si="14"/>
        <v>X</v>
      </c>
      <c r="J907" s="2"/>
      <c r="K907"/>
    </row>
    <row r="908" spans="1:11" x14ac:dyDescent="0.25">
      <c r="A908" s="1" t="s">
        <v>8334</v>
      </c>
      <c r="B908" s="1" t="s">
        <v>15081</v>
      </c>
      <c r="C908" s="16">
        <v>19.989999999999998</v>
      </c>
      <c r="D908" s="11"/>
      <c r="E908" s="11">
        <v>41</v>
      </c>
      <c r="F908" s="16">
        <v>7316.34</v>
      </c>
      <c r="G908" s="12">
        <v>0.99097787986399055</v>
      </c>
      <c r="H908"/>
      <c r="I908" s="12" t="str">
        <f t="shared" si="14"/>
        <v>X</v>
      </c>
      <c r="J908" s="2"/>
      <c r="K908"/>
    </row>
    <row r="909" spans="1:11" x14ac:dyDescent="0.25">
      <c r="A909" s="1" t="s">
        <v>8334</v>
      </c>
      <c r="B909" s="1" t="s">
        <v>15426</v>
      </c>
      <c r="C909" s="16">
        <v>27.99</v>
      </c>
      <c r="D909" s="11"/>
      <c r="E909" s="11">
        <v>31</v>
      </c>
      <c r="F909" s="16">
        <v>7165.44</v>
      </c>
      <c r="G909" s="12">
        <v>0.99160294003269633</v>
      </c>
      <c r="H909"/>
      <c r="I909" s="12" t="str">
        <f t="shared" si="14"/>
        <v>X</v>
      </c>
      <c r="J909" s="2"/>
      <c r="K909"/>
    </row>
    <row r="910" spans="1:11" x14ac:dyDescent="0.25">
      <c r="A910" s="1" t="s">
        <v>8334</v>
      </c>
      <c r="B910" s="1" t="s">
        <v>12706</v>
      </c>
      <c r="C910" s="16">
        <v>14.99</v>
      </c>
      <c r="D910" s="11"/>
      <c r="E910" s="11">
        <v>19</v>
      </c>
      <c r="F910" s="16">
        <v>6625.58</v>
      </c>
      <c r="G910" s="12">
        <v>0.99218090679434301</v>
      </c>
      <c r="H910"/>
      <c r="I910" s="12" t="str">
        <f t="shared" si="14"/>
        <v>X</v>
      </c>
      <c r="J910" s="2"/>
      <c r="K910"/>
    </row>
    <row r="911" spans="1:11" x14ac:dyDescent="0.25">
      <c r="A911" s="1" t="s">
        <v>8334</v>
      </c>
      <c r="B911" s="1" t="s">
        <v>16047</v>
      </c>
      <c r="C911" s="16">
        <v>10.99</v>
      </c>
      <c r="D911" s="11"/>
      <c r="E911" s="11">
        <v>44</v>
      </c>
      <c r="F911" s="16">
        <v>6352.22</v>
      </c>
      <c r="G911" s="12">
        <v>0.99273502764454302</v>
      </c>
      <c r="H911"/>
      <c r="I911" s="12" t="str">
        <f t="shared" si="14"/>
        <v>X</v>
      </c>
      <c r="J911" s="2"/>
      <c r="K911"/>
    </row>
    <row r="912" spans="1:11" x14ac:dyDescent="0.25">
      <c r="A912" s="1" t="s">
        <v>8334</v>
      </c>
      <c r="B912" s="1" t="s">
        <v>13761</v>
      </c>
      <c r="C912" s="16">
        <v>12.99</v>
      </c>
      <c r="D912" s="11"/>
      <c r="E912" s="11">
        <v>54</v>
      </c>
      <c r="F912" s="16">
        <v>6092.31</v>
      </c>
      <c r="G912" s="12">
        <v>0.99326647586215533</v>
      </c>
      <c r="H912"/>
      <c r="I912" s="12" t="str">
        <f t="shared" si="14"/>
        <v>X</v>
      </c>
      <c r="J912" s="2"/>
      <c r="K912"/>
    </row>
    <row r="913" spans="1:11" x14ac:dyDescent="0.25">
      <c r="A913" s="1" t="s">
        <v>8334</v>
      </c>
      <c r="B913" s="1" t="s">
        <v>15988</v>
      </c>
      <c r="C913" s="16">
        <v>12.99</v>
      </c>
      <c r="D913" s="11"/>
      <c r="E913" s="11">
        <v>64</v>
      </c>
      <c r="F913" s="16">
        <v>5949.42</v>
      </c>
      <c r="G913" s="12">
        <v>0.99378545940941854</v>
      </c>
      <c r="H913"/>
      <c r="I913" s="12" t="str">
        <f t="shared" si="14"/>
        <v>X</v>
      </c>
      <c r="J913" s="2"/>
      <c r="K913"/>
    </row>
    <row r="914" spans="1:11" x14ac:dyDescent="0.25">
      <c r="A914" s="1" t="s">
        <v>8334</v>
      </c>
      <c r="B914" s="1" t="s">
        <v>15939</v>
      </c>
      <c r="C914" s="16">
        <v>20.99</v>
      </c>
      <c r="D914" s="11"/>
      <c r="E914" s="11">
        <v>65</v>
      </c>
      <c r="F914" s="16">
        <v>5310.47</v>
      </c>
      <c r="G914" s="12">
        <v>0.99424870566842116</v>
      </c>
      <c r="H914"/>
      <c r="I914" s="12" t="str">
        <f t="shared" si="14"/>
        <v>X</v>
      </c>
      <c r="J914" s="2"/>
      <c r="K914"/>
    </row>
    <row r="915" spans="1:11" x14ac:dyDescent="0.25">
      <c r="A915" s="1" t="s">
        <v>8334</v>
      </c>
      <c r="B915" s="1" t="s">
        <v>13001</v>
      </c>
      <c r="C915" s="16">
        <v>19.989999999999998</v>
      </c>
      <c r="D915" s="11"/>
      <c r="E915" s="11">
        <v>40</v>
      </c>
      <c r="F915" s="16">
        <v>5227.1899999999996</v>
      </c>
      <c r="G915" s="12">
        <v>0.99470468719408567</v>
      </c>
      <c r="H915"/>
      <c r="I915" s="12" t="str">
        <f t="shared" si="14"/>
        <v>X</v>
      </c>
      <c r="J915" s="2"/>
      <c r="K915"/>
    </row>
    <row r="916" spans="1:11" x14ac:dyDescent="0.25">
      <c r="A916" s="1" t="s">
        <v>8334</v>
      </c>
      <c r="B916" s="1" t="s">
        <v>7504</v>
      </c>
      <c r="C916" s="16">
        <v>27.99</v>
      </c>
      <c r="D916" s="11"/>
      <c r="E916" s="11">
        <v>10</v>
      </c>
      <c r="F916" s="16">
        <v>4506.3900000000003</v>
      </c>
      <c r="G916" s="12">
        <v>0.99509779144081079</v>
      </c>
      <c r="H916"/>
      <c r="I916" s="12" t="str">
        <f t="shared" si="14"/>
        <v>X</v>
      </c>
      <c r="J916" s="2"/>
      <c r="K916"/>
    </row>
    <row r="917" spans="1:11" x14ac:dyDescent="0.25">
      <c r="A917" s="1" t="s">
        <v>8334</v>
      </c>
      <c r="B917" s="1" t="s">
        <v>15965</v>
      </c>
      <c r="C917" s="16">
        <v>11.99</v>
      </c>
      <c r="D917" s="11"/>
      <c r="E917" s="11">
        <v>56</v>
      </c>
      <c r="F917" s="16">
        <v>4184.51</v>
      </c>
      <c r="G917" s="12">
        <v>0.99546281724893304</v>
      </c>
      <c r="H917"/>
      <c r="I917" s="12" t="str">
        <f t="shared" si="14"/>
        <v>X</v>
      </c>
      <c r="J917" s="2"/>
      <c r="K917"/>
    </row>
    <row r="918" spans="1:11" x14ac:dyDescent="0.25">
      <c r="A918" s="1" t="s">
        <v>8334</v>
      </c>
      <c r="B918" s="1" t="s">
        <v>16078</v>
      </c>
      <c r="C918" s="16">
        <v>24.99</v>
      </c>
      <c r="D918" s="11"/>
      <c r="E918" s="11">
        <v>70</v>
      </c>
      <c r="F918" s="16">
        <v>4048.38</v>
      </c>
      <c r="G918" s="12">
        <v>0.99581596807927775</v>
      </c>
      <c r="H918"/>
      <c r="I918" s="12" t="str">
        <f t="shared" si="14"/>
        <v>X</v>
      </c>
      <c r="J918" s="2"/>
      <c r="K918"/>
    </row>
    <row r="919" spans="1:11" x14ac:dyDescent="0.25">
      <c r="A919" s="1" t="s">
        <v>8334</v>
      </c>
      <c r="B919" s="1" t="s">
        <v>16203</v>
      </c>
      <c r="C919" s="16">
        <v>10.99</v>
      </c>
      <c r="D919" s="11"/>
      <c r="E919" s="11">
        <v>58</v>
      </c>
      <c r="F919" s="16">
        <v>3879.47</v>
      </c>
      <c r="G919" s="12">
        <v>0.99615438444626847</v>
      </c>
      <c r="H919"/>
      <c r="I919" s="12" t="str">
        <f t="shared" si="14"/>
        <v>X</v>
      </c>
      <c r="J919" s="2"/>
      <c r="K919"/>
    </row>
    <row r="920" spans="1:11" x14ac:dyDescent="0.25">
      <c r="A920" s="1" t="s">
        <v>8334</v>
      </c>
      <c r="B920" s="1" t="s">
        <v>16351</v>
      </c>
      <c r="C920" s="16">
        <v>29.99</v>
      </c>
      <c r="D920" s="11"/>
      <c r="E920" s="11">
        <v>41</v>
      </c>
      <c r="F920" s="16">
        <v>3808.73</v>
      </c>
      <c r="G920" s="12">
        <v>0.99648662997708792</v>
      </c>
      <c r="H920"/>
      <c r="I920" s="12" t="str">
        <f t="shared" si="14"/>
        <v>X</v>
      </c>
      <c r="J920" s="2"/>
      <c r="K920"/>
    </row>
    <row r="921" spans="1:11" x14ac:dyDescent="0.25">
      <c r="A921" s="1" t="s">
        <v>8334</v>
      </c>
      <c r="B921" s="1" t="s">
        <v>13763</v>
      </c>
      <c r="C921" s="16">
        <v>12.99</v>
      </c>
      <c r="D921" s="11"/>
      <c r="E921" s="11">
        <v>53</v>
      </c>
      <c r="F921" s="16">
        <v>3676.17</v>
      </c>
      <c r="G921" s="12">
        <v>0.99680731195061523</v>
      </c>
      <c r="H921"/>
      <c r="I921" s="12" t="str">
        <f t="shared" si="14"/>
        <v>X</v>
      </c>
      <c r="J921" s="2"/>
      <c r="K921"/>
    </row>
    <row r="922" spans="1:11" x14ac:dyDescent="0.25">
      <c r="A922" s="1" t="s">
        <v>8334</v>
      </c>
      <c r="B922" s="1" t="s">
        <v>16433</v>
      </c>
      <c r="C922" s="16">
        <v>9.99</v>
      </c>
      <c r="D922" s="11"/>
      <c r="E922" s="11">
        <v>64</v>
      </c>
      <c r="F922" s="16">
        <v>3416.58</v>
      </c>
      <c r="G922" s="12">
        <v>0.99710534920599614</v>
      </c>
      <c r="H922"/>
      <c r="I922" s="12" t="str">
        <f t="shared" si="14"/>
        <v>X</v>
      </c>
      <c r="J922" s="2"/>
      <c r="K922"/>
    </row>
    <row r="923" spans="1:11" x14ac:dyDescent="0.25">
      <c r="A923" s="1" t="s">
        <v>8334</v>
      </c>
      <c r="B923" s="1" t="s">
        <v>11583</v>
      </c>
      <c r="C923" s="16">
        <v>11.99</v>
      </c>
      <c r="D923" s="11"/>
      <c r="E923" s="11">
        <v>7</v>
      </c>
      <c r="F923" s="16">
        <v>3345.21</v>
      </c>
      <c r="G923" s="12">
        <v>0.99739716066864981</v>
      </c>
      <c r="H923"/>
      <c r="I923" s="12" t="str">
        <f t="shared" si="14"/>
        <v>X</v>
      </c>
      <c r="J923" s="2"/>
      <c r="K923"/>
    </row>
    <row r="924" spans="1:11" x14ac:dyDescent="0.25">
      <c r="A924" s="1" t="s">
        <v>8334</v>
      </c>
      <c r="B924" s="1" t="s">
        <v>16029</v>
      </c>
      <c r="C924" s="16">
        <v>19.989999999999998</v>
      </c>
      <c r="D924" s="11"/>
      <c r="E924" s="11">
        <v>56</v>
      </c>
      <c r="F924" s="16">
        <v>3098.45</v>
      </c>
      <c r="G924" s="12">
        <v>0.99766744660778628</v>
      </c>
      <c r="H924"/>
      <c r="I924" s="12" t="str">
        <f t="shared" si="14"/>
        <v>X</v>
      </c>
      <c r="J924" s="2"/>
      <c r="K924"/>
    </row>
    <row r="925" spans="1:11" x14ac:dyDescent="0.25">
      <c r="A925" s="1" t="s">
        <v>8334</v>
      </c>
      <c r="B925" s="1" t="s">
        <v>16151</v>
      </c>
      <c r="C925" s="16">
        <v>19.989999999999998</v>
      </c>
      <c r="D925" s="11"/>
      <c r="E925" s="11">
        <v>36</v>
      </c>
      <c r="F925" s="16">
        <v>3078.46</v>
      </c>
      <c r="G925" s="12">
        <v>0.99793598876667033</v>
      </c>
      <c r="H925"/>
      <c r="I925" s="12" t="str">
        <f t="shared" si="14"/>
        <v>X</v>
      </c>
      <c r="J925" s="2"/>
      <c r="K925"/>
    </row>
    <row r="926" spans="1:11" x14ac:dyDescent="0.25">
      <c r="A926" s="1" t="s">
        <v>8334</v>
      </c>
      <c r="B926" s="1" t="s">
        <v>15768</v>
      </c>
      <c r="C926" s="16">
        <v>19.989999999999998</v>
      </c>
      <c r="D926" s="11"/>
      <c r="E926" s="11">
        <v>49</v>
      </c>
      <c r="F926" s="16">
        <v>2758.62</v>
      </c>
      <c r="G926" s="12">
        <v>0.9981766304415145</v>
      </c>
      <c r="H926"/>
      <c r="I926" s="12" t="str">
        <f t="shared" si="14"/>
        <v>X</v>
      </c>
      <c r="J926" s="2"/>
      <c r="K926"/>
    </row>
    <row r="927" spans="1:11" x14ac:dyDescent="0.25">
      <c r="A927" s="1" t="s">
        <v>8334</v>
      </c>
      <c r="B927" s="1" t="s">
        <v>12851</v>
      </c>
      <c r="C927" s="16">
        <v>14.99</v>
      </c>
      <c r="D927" s="11"/>
      <c r="E927" s="11">
        <v>20</v>
      </c>
      <c r="F927" s="16">
        <v>2758.16</v>
      </c>
      <c r="G927" s="12">
        <v>0.99841723198934929</v>
      </c>
      <c r="H927"/>
      <c r="I927" s="12" t="str">
        <f t="shared" si="14"/>
        <v>X</v>
      </c>
      <c r="J927" s="2"/>
      <c r="K927"/>
    </row>
    <row r="928" spans="1:11" x14ac:dyDescent="0.25">
      <c r="A928" s="1" t="s">
        <v>8334</v>
      </c>
      <c r="B928" s="1" t="s">
        <v>16149</v>
      </c>
      <c r="C928" s="16">
        <v>19.989999999999998</v>
      </c>
      <c r="D928" s="11"/>
      <c r="E928" s="11">
        <v>55</v>
      </c>
      <c r="F928" s="16">
        <v>2662.52</v>
      </c>
      <c r="G928" s="12">
        <v>0.99864949060855235</v>
      </c>
      <c r="H928"/>
      <c r="I928" s="12" t="str">
        <f t="shared" si="14"/>
        <v>X</v>
      </c>
      <c r="J928" s="2"/>
      <c r="K928"/>
    </row>
    <row r="929" spans="1:11" x14ac:dyDescent="0.25">
      <c r="A929" s="1" t="s">
        <v>8334</v>
      </c>
      <c r="B929" s="1" t="s">
        <v>14864</v>
      </c>
      <c r="C929" s="16">
        <v>5.99</v>
      </c>
      <c r="D929" s="11"/>
      <c r="E929" s="11">
        <v>30</v>
      </c>
      <c r="F929" s="16">
        <v>2544.8200000000002</v>
      </c>
      <c r="G929" s="12">
        <v>0.99887148194732933</v>
      </c>
      <c r="H929"/>
      <c r="I929" s="12" t="str">
        <f t="shared" si="14"/>
        <v>X</v>
      </c>
      <c r="J929" s="2"/>
      <c r="K929"/>
    </row>
    <row r="930" spans="1:11" x14ac:dyDescent="0.25">
      <c r="A930" s="1" t="s">
        <v>8334</v>
      </c>
      <c r="B930" s="1" t="s">
        <v>14862</v>
      </c>
      <c r="C930" s="16">
        <v>5.99</v>
      </c>
      <c r="D930" s="11"/>
      <c r="E930" s="11">
        <v>19</v>
      </c>
      <c r="F930" s="16">
        <v>2237.2399999999998</v>
      </c>
      <c r="G930" s="12">
        <v>0.99906664227409725</v>
      </c>
      <c r="H930"/>
      <c r="I930" s="12" t="str">
        <f t="shared" si="14"/>
        <v>X</v>
      </c>
      <c r="J930" s="2"/>
      <c r="K930"/>
    </row>
    <row r="931" spans="1:11" x14ac:dyDescent="0.25">
      <c r="A931" s="1" t="s">
        <v>8334</v>
      </c>
      <c r="B931" s="1" t="s">
        <v>13240</v>
      </c>
      <c r="C931" s="16">
        <v>10.99</v>
      </c>
      <c r="D931" s="11"/>
      <c r="E931" s="11">
        <v>42</v>
      </c>
      <c r="F931" s="16">
        <v>2176.02</v>
      </c>
      <c r="G931" s="12">
        <v>0.9992564622193213</v>
      </c>
      <c r="H931"/>
      <c r="I931" s="12" t="str">
        <f t="shared" si="14"/>
        <v>X</v>
      </c>
      <c r="J931" s="2"/>
      <c r="K931"/>
    </row>
    <row r="932" spans="1:11" x14ac:dyDescent="0.25">
      <c r="A932" s="1" t="s">
        <v>8334</v>
      </c>
      <c r="B932" s="1" t="s">
        <v>15784</v>
      </c>
      <c r="C932" s="16">
        <v>19.989999999999998</v>
      </c>
      <c r="D932" s="11"/>
      <c r="E932" s="11">
        <v>51</v>
      </c>
      <c r="F932" s="16">
        <v>1722.11</v>
      </c>
      <c r="G932" s="12">
        <v>0.99940668640194374</v>
      </c>
      <c r="H932"/>
      <c r="I932" s="12" t="str">
        <f t="shared" si="14"/>
        <v>X</v>
      </c>
      <c r="J932" s="2"/>
      <c r="K932"/>
    </row>
    <row r="933" spans="1:11" x14ac:dyDescent="0.25">
      <c r="A933" s="1" t="s">
        <v>8334</v>
      </c>
      <c r="B933" s="1" t="s">
        <v>16112</v>
      </c>
      <c r="C933" s="16">
        <v>10.99</v>
      </c>
      <c r="D933" s="11"/>
      <c r="E933" s="11">
        <v>48</v>
      </c>
      <c r="F933" s="16">
        <v>1692.46</v>
      </c>
      <c r="G933" s="12">
        <v>0.9995543241371182</v>
      </c>
      <c r="H933"/>
      <c r="I933" s="12" t="str">
        <f t="shared" si="14"/>
        <v>X</v>
      </c>
      <c r="J933" s="2"/>
      <c r="K933"/>
    </row>
    <row r="934" spans="1:11" x14ac:dyDescent="0.25">
      <c r="A934" s="1" t="s">
        <v>8334</v>
      </c>
      <c r="B934" s="1" t="s">
        <v>13688</v>
      </c>
      <c r="C934" s="16">
        <v>19.989999999999998</v>
      </c>
      <c r="D934" s="11"/>
      <c r="E934" s="11">
        <v>12</v>
      </c>
      <c r="F934" s="16">
        <v>1549.25</v>
      </c>
      <c r="G934" s="12">
        <v>0.99968946928750213</v>
      </c>
      <c r="H934"/>
      <c r="I934" s="12" t="str">
        <f t="shared" si="14"/>
        <v>X</v>
      </c>
      <c r="J934" s="2"/>
      <c r="K934"/>
    </row>
    <row r="935" spans="1:11" x14ac:dyDescent="0.25">
      <c r="A935" s="1" t="s">
        <v>8334</v>
      </c>
      <c r="B935" s="1" t="s">
        <v>14483</v>
      </c>
      <c r="C935" s="16">
        <v>7.99</v>
      </c>
      <c r="D935" s="11"/>
      <c r="E935" s="11">
        <v>7</v>
      </c>
      <c r="F935" s="16">
        <v>1367.24</v>
      </c>
      <c r="G935" s="12">
        <v>0.99980873722709296</v>
      </c>
      <c r="H935"/>
      <c r="I935" s="12" t="str">
        <f t="shared" si="14"/>
        <v>X</v>
      </c>
      <c r="J935" s="2"/>
      <c r="K935"/>
    </row>
    <row r="936" spans="1:11" x14ac:dyDescent="0.25">
      <c r="A936" s="1" t="s">
        <v>8334</v>
      </c>
      <c r="B936" s="1" t="s">
        <v>16006</v>
      </c>
      <c r="C936" s="16">
        <v>18.989999999999998</v>
      </c>
      <c r="D936" s="11"/>
      <c r="E936" s="11">
        <v>46</v>
      </c>
      <c r="F936" s="16">
        <v>930.51</v>
      </c>
      <c r="G936" s="12">
        <v>0.99988990806064715</v>
      </c>
      <c r="H936"/>
      <c r="I936" s="12" t="str">
        <f t="shared" si="14"/>
        <v>X</v>
      </c>
      <c r="J936" s="2"/>
      <c r="K936"/>
    </row>
    <row r="937" spans="1:11" x14ac:dyDescent="0.25">
      <c r="A937" s="1" t="s">
        <v>8334</v>
      </c>
      <c r="B937" s="1" t="s">
        <v>14485</v>
      </c>
      <c r="C937" s="16">
        <v>7.99</v>
      </c>
      <c r="D937" s="11"/>
      <c r="E937" s="11">
        <v>3</v>
      </c>
      <c r="F937" s="16">
        <v>598.21</v>
      </c>
      <c r="G937" s="12">
        <v>0.99994209149160485</v>
      </c>
      <c r="H937"/>
      <c r="I937" s="12" t="str">
        <f t="shared" si="14"/>
        <v>X</v>
      </c>
      <c r="J937" s="2"/>
      <c r="K937"/>
    </row>
    <row r="938" spans="1:11" x14ac:dyDescent="0.25">
      <c r="A938" s="1" t="s">
        <v>8334</v>
      </c>
      <c r="B938" s="1" t="s">
        <v>14487</v>
      </c>
      <c r="C938" s="16">
        <v>7.99</v>
      </c>
      <c r="D938" s="11"/>
      <c r="E938" s="11">
        <v>3</v>
      </c>
      <c r="F938" s="16">
        <v>356.04</v>
      </c>
      <c r="G938" s="12">
        <v>0.99997314979681229</v>
      </c>
      <c r="H938"/>
      <c r="I938" s="12" t="str">
        <f t="shared" si="14"/>
        <v>X</v>
      </c>
      <c r="J938" s="2"/>
      <c r="K938"/>
    </row>
    <row r="939" spans="1:11" x14ac:dyDescent="0.25">
      <c r="A939" s="1" t="s">
        <v>8334</v>
      </c>
      <c r="B939" s="1" t="s">
        <v>7761</v>
      </c>
      <c r="C939" s="16">
        <v>15.99</v>
      </c>
      <c r="D939" s="11"/>
      <c r="E939" s="11">
        <v>0</v>
      </c>
      <c r="F939" s="16">
        <v>255.84</v>
      </c>
      <c r="G939" s="12">
        <v>0.99999546739260003</v>
      </c>
      <c r="H939"/>
      <c r="I939" s="12" t="str">
        <f t="shared" si="14"/>
        <v>X</v>
      </c>
      <c r="J939" s="2"/>
      <c r="K939"/>
    </row>
    <row r="940" spans="1:11" x14ac:dyDescent="0.25">
      <c r="A940" s="1" t="s">
        <v>8334</v>
      </c>
      <c r="B940" s="1" t="s">
        <v>16409</v>
      </c>
      <c r="C940" s="16">
        <v>12.99</v>
      </c>
      <c r="D940" s="11"/>
      <c r="E940" s="11">
        <v>63</v>
      </c>
      <c r="F940" s="16">
        <v>51.96</v>
      </c>
      <c r="G940" s="12">
        <v>0.99999999999999989</v>
      </c>
      <c r="H940"/>
      <c r="I940" s="12" t="str">
        <f t="shared" si="14"/>
        <v>X</v>
      </c>
      <c r="J940" s="2"/>
      <c r="K940"/>
    </row>
    <row r="941" spans="1:11" x14ac:dyDescent="0.25">
      <c r="A941" s="1" t="s">
        <v>12636</v>
      </c>
      <c r="B941" s="1"/>
      <c r="C941" s="16">
        <v>3433.6099999999828</v>
      </c>
      <c r="D941" s="11"/>
      <c r="E941" s="11">
        <v>18661</v>
      </c>
      <c r="F941" s="16">
        <v>11463600.400000004</v>
      </c>
      <c r="G941" s="12"/>
      <c r="H941"/>
      <c r="I941" s="12" t="str">
        <f t="shared" si="14"/>
        <v xml:space="preserve"> </v>
      </c>
      <c r="J941" s="2"/>
      <c r="K941"/>
    </row>
    <row r="942" spans="1:11" x14ac:dyDescent="0.25">
      <c r="A942" s="1" t="s">
        <v>29</v>
      </c>
      <c r="B942" s="1" t="s">
        <v>15457</v>
      </c>
      <c r="C942" s="16">
        <v>27.99</v>
      </c>
      <c r="D942" s="11"/>
      <c r="E942" s="11">
        <v>159</v>
      </c>
      <c r="F942" s="16">
        <v>692736.91</v>
      </c>
      <c r="G942" s="12">
        <v>4.5003459290126287E-2</v>
      </c>
      <c r="H942"/>
      <c r="I942" s="12" t="str">
        <f t="shared" si="14"/>
        <v xml:space="preserve"> </v>
      </c>
      <c r="J942" s="2"/>
      <c r="K942"/>
    </row>
    <row r="943" spans="1:11" x14ac:dyDescent="0.25">
      <c r="A943" s="1" t="s">
        <v>29</v>
      </c>
      <c r="B943" s="1" t="s">
        <v>15461</v>
      </c>
      <c r="C943" s="16">
        <v>6.99</v>
      </c>
      <c r="D943" s="11"/>
      <c r="E943" s="11">
        <v>158</v>
      </c>
      <c r="F943" s="16">
        <v>560450.16</v>
      </c>
      <c r="G943" s="12">
        <v>8.1412946926211344E-2</v>
      </c>
      <c r="H943"/>
      <c r="I943" s="12" t="str">
        <f t="shared" si="14"/>
        <v xml:space="preserve"> </v>
      </c>
      <c r="J943" s="2"/>
      <c r="K943"/>
    </row>
    <row r="944" spans="1:11" x14ac:dyDescent="0.25">
      <c r="A944" s="1" t="s">
        <v>29</v>
      </c>
      <c r="B944" s="1" t="s">
        <v>15463</v>
      </c>
      <c r="C944" s="16">
        <v>14.99</v>
      </c>
      <c r="D944" s="11"/>
      <c r="E944" s="11">
        <v>157</v>
      </c>
      <c r="F944" s="16">
        <v>508841.34</v>
      </c>
      <c r="G944" s="12">
        <v>0.1144696820290418</v>
      </c>
      <c r="H944"/>
      <c r="I944" s="12" t="str">
        <f t="shared" si="14"/>
        <v xml:space="preserve"> </v>
      </c>
      <c r="J944" s="2"/>
      <c r="K944"/>
    </row>
    <row r="945" spans="1:11" x14ac:dyDescent="0.25">
      <c r="A945" s="1" t="s">
        <v>29</v>
      </c>
      <c r="B945" s="1" t="s">
        <v>7778</v>
      </c>
      <c r="C945" s="16">
        <v>49.99</v>
      </c>
      <c r="D945" s="11"/>
      <c r="E945" s="11">
        <v>152</v>
      </c>
      <c r="F945" s="16">
        <v>469352.15</v>
      </c>
      <c r="G945" s="12">
        <v>0.14496101296629219</v>
      </c>
      <c r="H945"/>
      <c r="I945" s="12" t="str">
        <f t="shared" si="14"/>
        <v xml:space="preserve"> </v>
      </c>
      <c r="J945" s="2"/>
      <c r="K945"/>
    </row>
    <row r="946" spans="1:11" x14ac:dyDescent="0.25">
      <c r="A946" s="1" t="s">
        <v>29</v>
      </c>
      <c r="B946" s="1" t="s">
        <v>5602</v>
      </c>
      <c r="C946" s="16">
        <v>29.99</v>
      </c>
      <c r="D946" s="11"/>
      <c r="E946" s="11">
        <v>157</v>
      </c>
      <c r="F946" s="16">
        <v>372057.73</v>
      </c>
      <c r="G946" s="12">
        <v>0.16913163916496232</v>
      </c>
      <c r="H946"/>
      <c r="I946" s="12" t="str">
        <f t="shared" si="14"/>
        <v xml:space="preserve"> </v>
      </c>
      <c r="J946" s="2"/>
      <c r="K946"/>
    </row>
    <row r="947" spans="1:11" x14ac:dyDescent="0.25">
      <c r="A947" s="1" t="s">
        <v>29</v>
      </c>
      <c r="B947" s="1" t="s">
        <v>7819</v>
      </c>
      <c r="C947" s="16">
        <v>59.99</v>
      </c>
      <c r="D947" s="11"/>
      <c r="E947" s="11">
        <v>149</v>
      </c>
      <c r="F947" s="16">
        <v>347562.23</v>
      </c>
      <c r="G947" s="12">
        <v>0.19171092206846824</v>
      </c>
      <c r="H947"/>
      <c r="I947" s="12" t="str">
        <f t="shared" si="14"/>
        <v xml:space="preserve"> </v>
      </c>
      <c r="J947" s="2"/>
      <c r="K947"/>
    </row>
    <row r="948" spans="1:11" x14ac:dyDescent="0.25">
      <c r="A948" s="1" t="s">
        <v>29</v>
      </c>
      <c r="B948" s="1" t="s">
        <v>5622</v>
      </c>
      <c r="C948" s="16">
        <v>39.99</v>
      </c>
      <c r="D948" s="11"/>
      <c r="E948" s="11">
        <v>156</v>
      </c>
      <c r="F948" s="16">
        <v>336754.92</v>
      </c>
      <c r="G948" s="12">
        <v>0.21358811110545736</v>
      </c>
      <c r="H948"/>
      <c r="I948" s="12" t="str">
        <f t="shared" si="14"/>
        <v xml:space="preserve"> </v>
      </c>
      <c r="J948" s="2"/>
      <c r="K948"/>
    </row>
    <row r="949" spans="1:11" x14ac:dyDescent="0.25">
      <c r="A949" s="1" t="s">
        <v>29</v>
      </c>
      <c r="B949" s="1" t="s">
        <v>5535</v>
      </c>
      <c r="C949" s="16">
        <v>26.99</v>
      </c>
      <c r="D949" s="11"/>
      <c r="E949" s="11">
        <v>159</v>
      </c>
      <c r="F949" s="16">
        <v>332600.84999999998</v>
      </c>
      <c r="G949" s="12">
        <v>0.23519543214864591</v>
      </c>
      <c r="H949"/>
      <c r="I949" s="12" t="str">
        <f t="shared" si="14"/>
        <v xml:space="preserve"> </v>
      </c>
      <c r="J949" s="2"/>
      <c r="K949"/>
    </row>
    <row r="950" spans="1:11" x14ac:dyDescent="0.25">
      <c r="A950" s="1" t="s">
        <v>29</v>
      </c>
      <c r="B950" s="1" t="s">
        <v>5427</v>
      </c>
      <c r="C950" s="16">
        <v>39.99</v>
      </c>
      <c r="D950" s="11"/>
      <c r="E950" s="11">
        <v>153</v>
      </c>
      <c r="F950" s="16">
        <v>326462.56</v>
      </c>
      <c r="G950" s="12">
        <v>0.25640398090160671</v>
      </c>
      <c r="H950"/>
      <c r="I950" s="12" t="str">
        <f t="shared" si="14"/>
        <v xml:space="preserve"> </v>
      </c>
      <c r="J950" s="2"/>
      <c r="K950"/>
    </row>
    <row r="951" spans="1:11" x14ac:dyDescent="0.25">
      <c r="A951" s="1" t="s">
        <v>29</v>
      </c>
      <c r="B951" s="1" t="s">
        <v>6467</v>
      </c>
      <c r="C951" s="16">
        <v>29.99</v>
      </c>
      <c r="D951" s="11"/>
      <c r="E951" s="11">
        <v>156</v>
      </c>
      <c r="F951" s="16">
        <v>317137.59000000003</v>
      </c>
      <c r="G951" s="12">
        <v>0.27700673559087796</v>
      </c>
      <c r="H951"/>
      <c r="I951" s="12" t="str">
        <f t="shared" si="14"/>
        <v xml:space="preserve"> </v>
      </c>
      <c r="J951" s="2"/>
      <c r="K951"/>
    </row>
    <row r="952" spans="1:11" x14ac:dyDescent="0.25">
      <c r="A952" s="1" t="s">
        <v>29</v>
      </c>
      <c r="B952" s="1" t="s">
        <v>7790</v>
      </c>
      <c r="C952" s="16">
        <v>45.99</v>
      </c>
      <c r="D952" s="11"/>
      <c r="E952" s="11">
        <v>151</v>
      </c>
      <c r="F952" s="16">
        <v>301194.63</v>
      </c>
      <c r="G952" s="12">
        <v>0.29657376035011829</v>
      </c>
      <c r="H952"/>
      <c r="I952" s="12" t="str">
        <f t="shared" si="14"/>
        <v xml:space="preserve"> </v>
      </c>
      <c r="J952" s="2"/>
      <c r="K952"/>
    </row>
    <row r="953" spans="1:11" x14ac:dyDescent="0.25">
      <c r="A953" s="1" t="s">
        <v>29</v>
      </c>
      <c r="B953" s="1" t="s">
        <v>5546</v>
      </c>
      <c r="C953" s="16">
        <v>27.99</v>
      </c>
      <c r="D953" s="11"/>
      <c r="E953" s="11">
        <v>159</v>
      </c>
      <c r="F953" s="16">
        <v>290462.37</v>
      </c>
      <c r="G953" s="12">
        <v>0.31544356684506686</v>
      </c>
      <c r="H953"/>
      <c r="I953" s="12" t="str">
        <f t="shared" si="14"/>
        <v xml:space="preserve"> </v>
      </c>
      <c r="J953" s="2"/>
      <c r="K953"/>
    </row>
    <row r="954" spans="1:11" x14ac:dyDescent="0.25">
      <c r="A954" s="1" t="s">
        <v>29</v>
      </c>
      <c r="B954" s="1" t="s">
        <v>15462</v>
      </c>
      <c r="C954" s="16">
        <v>14.99</v>
      </c>
      <c r="D954" s="11"/>
      <c r="E954" s="11">
        <v>157</v>
      </c>
      <c r="F954" s="16">
        <v>288545.71999999997</v>
      </c>
      <c r="G954" s="12">
        <v>0.33418885870970877</v>
      </c>
      <c r="H954"/>
      <c r="I954" s="12" t="str">
        <f t="shared" si="14"/>
        <v xml:space="preserve"> </v>
      </c>
      <c r="J954" s="2"/>
      <c r="K954"/>
    </row>
    <row r="955" spans="1:11" x14ac:dyDescent="0.25">
      <c r="A955" s="1" t="s">
        <v>29</v>
      </c>
      <c r="B955" s="1" t="s">
        <v>7451</v>
      </c>
      <c r="C955" s="16">
        <v>31.99</v>
      </c>
      <c r="D955" s="11"/>
      <c r="E955" s="11">
        <v>152</v>
      </c>
      <c r="F955" s="16">
        <v>282663.64</v>
      </c>
      <c r="G955" s="12">
        <v>0.35255202289499649</v>
      </c>
      <c r="H955"/>
      <c r="I955" s="12" t="str">
        <f t="shared" si="14"/>
        <v xml:space="preserve"> </v>
      </c>
      <c r="J955" s="2"/>
      <c r="K955"/>
    </row>
    <row r="956" spans="1:11" x14ac:dyDescent="0.25">
      <c r="A956" s="1" t="s">
        <v>29</v>
      </c>
      <c r="B956" s="1" t="s">
        <v>7472</v>
      </c>
      <c r="C956" s="16">
        <v>39.99</v>
      </c>
      <c r="D956" s="11"/>
      <c r="E956" s="11">
        <v>136</v>
      </c>
      <c r="F956" s="16">
        <v>271692.06</v>
      </c>
      <c r="G956" s="12">
        <v>0.37020242145923715</v>
      </c>
      <c r="H956"/>
      <c r="I956" s="12" t="str">
        <f t="shared" si="14"/>
        <v xml:space="preserve"> </v>
      </c>
      <c r="J956" s="2"/>
      <c r="K956"/>
    </row>
    <row r="957" spans="1:11" x14ac:dyDescent="0.25">
      <c r="A957" s="1" t="s">
        <v>29</v>
      </c>
      <c r="B957" s="1" t="s">
        <v>5946</v>
      </c>
      <c r="C957" s="16">
        <v>29.99</v>
      </c>
      <c r="D957" s="11"/>
      <c r="E957" s="11">
        <v>135</v>
      </c>
      <c r="F957" s="16">
        <v>247607.73</v>
      </c>
      <c r="G957" s="12">
        <v>0.3862881882721757</v>
      </c>
      <c r="H957"/>
      <c r="I957" s="12" t="str">
        <f t="shared" si="14"/>
        <v xml:space="preserve"> </v>
      </c>
      <c r="J957" s="2"/>
      <c r="K957"/>
    </row>
    <row r="958" spans="1:11" x14ac:dyDescent="0.25">
      <c r="A958" s="1" t="s">
        <v>29</v>
      </c>
      <c r="B958" s="1" t="s">
        <v>6980</v>
      </c>
      <c r="C958" s="16">
        <v>24.99</v>
      </c>
      <c r="D958" s="11"/>
      <c r="E958" s="11">
        <v>157</v>
      </c>
      <c r="F958" s="16">
        <v>246801.24</v>
      </c>
      <c r="G958" s="12">
        <v>0.40232156168819982</v>
      </c>
      <c r="H958"/>
      <c r="I958" s="12" t="str">
        <f t="shared" si="14"/>
        <v xml:space="preserve"> </v>
      </c>
      <c r="J958" s="2"/>
      <c r="K958"/>
    </row>
    <row r="959" spans="1:11" x14ac:dyDescent="0.25">
      <c r="A959" s="1" t="s">
        <v>29</v>
      </c>
      <c r="B959" s="1" t="s">
        <v>15456</v>
      </c>
      <c r="C959" s="16">
        <v>19.989999999999998</v>
      </c>
      <c r="D959" s="11"/>
      <c r="E959" s="11">
        <v>149</v>
      </c>
      <c r="F959" s="16">
        <v>233449.54</v>
      </c>
      <c r="G959" s="12">
        <v>0.41748754565415991</v>
      </c>
      <c r="H959"/>
      <c r="I959" s="12" t="str">
        <f t="shared" si="14"/>
        <v xml:space="preserve"> </v>
      </c>
      <c r="J959" s="2"/>
      <c r="K959"/>
    </row>
    <row r="960" spans="1:11" x14ac:dyDescent="0.25">
      <c r="A960" s="1" t="s">
        <v>29</v>
      </c>
      <c r="B960" s="1" t="s">
        <v>6945</v>
      </c>
      <c r="C960" s="16">
        <v>14.99</v>
      </c>
      <c r="D960" s="11"/>
      <c r="E960" s="11">
        <v>158</v>
      </c>
      <c r="F960" s="16">
        <v>212468.26</v>
      </c>
      <c r="G960" s="12">
        <v>0.43129048664275821</v>
      </c>
      <c r="H960"/>
      <c r="I960" s="12" t="str">
        <f t="shared" si="14"/>
        <v xml:space="preserve"> </v>
      </c>
      <c r="J960" s="2"/>
      <c r="K960"/>
    </row>
    <row r="961" spans="1:11" x14ac:dyDescent="0.25">
      <c r="A961" s="1" t="s">
        <v>29</v>
      </c>
      <c r="B961" s="1" t="s">
        <v>5655</v>
      </c>
      <c r="C961" s="16">
        <v>36.99</v>
      </c>
      <c r="D961" s="11"/>
      <c r="E961" s="11">
        <v>136</v>
      </c>
      <c r="F961" s="16">
        <v>206381.22</v>
      </c>
      <c r="G961" s="12">
        <v>0.44469798478302131</v>
      </c>
      <c r="H961"/>
      <c r="I961" s="12" t="str">
        <f t="shared" si="14"/>
        <v xml:space="preserve"> </v>
      </c>
      <c r="J961" s="2"/>
      <c r="K961"/>
    </row>
    <row r="962" spans="1:11" x14ac:dyDescent="0.25">
      <c r="A962" s="1" t="s">
        <v>29</v>
      </c>
      <c r="B962" s="1" t="s">
        <v>7483</v>
      </c>
      <c r="C962" s="16">
        <v>49.99</v>
      </c>
      <c r="D962" s="11"/>
      <c r="E962" s="11">
        <v>128</v>
      </c>
      <c r="F962" s="16">
        <v>191011.79</v>
      </c>
      <c r="G962" s="12">
        <v>0.45710701220903094</v>
      </c>
      <c r="H962"/>
      <c r="I962" s="12" t="str">
        <f t="shared" si="14"/>
        <v xml:space="preserve"> </v>
      </c>
      <c r="J962" s="2"/>
      <c r="K962"/>
    </row>
    <row r="963" spans="1:11" x14ac:dyDescent="0.25">
      <c r="A963" s="1" t="s">
        <v>29</v>
      </c>
      <c r="B963" s="1" t="s">
        <v>13969</v>
      </c>
      <c r="C963" s="16">
        <v>25.99</v>
      </c>
      <c r="D963" s="11"/>
      <c r="E963" s="11">
        <v>152</v>
      </c>
      <c r="F963" s="16">
        <v>180613.46</v>
      </c>
      <c r="G963" s="12">
        <v>0.4688405150396493</v>
      </c>
      <c r="H963"/>
      <c r="I963" s="12" t="str">
        <f t="shared" si="14"/>
        <v xml:space="preserve"> </v>
      </c>
      <c r="J963" s="2"/>
      <c r="K963"/>
    </row>
    <row r="964" spans="1:11" x14ac:dyDescent="0.25">
      <c r="A964" s="1" t="s">
        <v>29</v>
      </c>
      <c r="B964" s="1" t="s">
        <v>5665</v>
      </c>
      <c r="C964" s="16">
        <v>22.99</v>
      </c>
      <c r="D964" s="11"/>
      <c r="E964" s="11">
        <v>130</v>
      </c>
      <c r="F964" s="16">
        <v>174929.38</v>
      </c>
      <c r="G964" s="12">
        <v>0.48020475320544453</v>
      </c>
      <c r="H964"/>
      <c r="I964" s="12" t="str">
        <f t="shared" si="14"/>
        <v xml:space="preserve"> </v>
      </c>
      <c r="J964" s="2"/>
      <c r="K964"/>
    </row>
    <row r="965" spans="1:11" x14ac:dyDescent="0.25">
      <c r="A965" s="1" t="s">
        <v>29</v>
      </c>
      <c r="B965" s="1" t="s">
        <v>7836</v>
      </c>
      <c r="C965" s="16">
        <v>74.989999999999995</v>
      </c>
      <c r="D965" s="11"/>
      <c r="E965" s="11">
        <v>110</v>
      </c>
      <c r="F965" s="16">
        <v>168812.02</v>
      </c>
      <c r="G965" s="12">
        <v>0.49117157879259848</v>
      </c>
      <c r="H965"/>
      <c r="I965" s="12" t="str">
        <f t="shared" si="14"/>
        <v xml:space="preserve"> </v>
      </c>
      <c r="J965" s="2"/>
      <c r="K965"/>
    </row>
    <row r="966" spans="1:11" x14ac:dyDescent="0.25">
      <c r="A966" s="1" t="s">
        <v>29</v>
      </c>
      <c r="B966" s="1" t="s">
        <v>5445</v>
      </c>
      <c r="C966" s="16">
        <v>34.99</v>
      </c>
      <c r="D966" s="11"/>
      <c r="E966" s="11">
        <v>158</v>
      </c>
      <c r="F966" s="16">
        <v>160403.79</v>
      </c>
      <c r="G966" s="12">
        <v>0.50159216607334112</v>
      </c>
      <c r="H966"/>
      <c r="I966" s="12" t="str">
        <f t="shared" si="14"/>
        <v xml:space="preserve"> </v>
      </c>
      <c r="J966" s="2"/>
      <c r="K966"/>
    </row>
    <row r="967" spans="1:11" x14ac:dyDescent="0.25">
      <c r="A967" s="1" t="s">
        <v>29</v>
      </c>
      <c r="B967" s="1" t="s">
        <v>6952</v>
      </c>
      <c r="C967" s="16">
        <v>16.989999999999998</v>
      </c>
      <c r="D967" s="11"/>
      <c r="E967" s="11">
        <v>157</v>
      </c>
      <c r="F967" s="16">
        <v>160351.62</v>
      </c>
      <c r="G967" s="12">
        <v>0.51200936414464904</v>
      </c>
      <c r="H967"/>
      <c r="I967" s="12" t="str">
        <f t="shared" si="14"/>
        <v xml:space="preserve"> </v>
      </c>
      <c r="J967" s="2"/>
      <c r="K967"/>
    </row>
    <row r="968" spans="1:11" x14ac:dyDescent="0.25">
      <c r="A968" s="1" t="s">
        <v>29</v>
      </c>
      <c r="B968" s="1" t="s">
        <v>6971</v>
      </c>
      <c r="C968" s="16">
        <v>17.989999999999998</v>
      </c>
      <c r="D968" s="11"/>
      <c r="E968" s="11">
        <v>157</v>
      </c>
      <c r="F968" s="16">
        <v>158923.66</v>
      </c>
      <c r="G968" s="12">
        <v>0.52233379519459533</v>
      </c>
      <c r="H968"/>
      <c r="I968" s="12" t="str">
        <f t="shared" ref="I968:I1031" si="15">IF(G968&gt;$K$2,"X"," ")</f>
        <v xml:space="preserve"> </v>
      </c>
      <c r="J968" s="2"/>
      <c r="K968"/>
    </row>
    <row r="969" spans="1:11" x14ac:dyDescent="0.25">
      <c r="A969" s="1" t="s">
        <v>29</v>
      </c>
      <c r="B969" s="1" t="s">
        <v>8456</v>
      </c>
      <c r="C969" s="16">
        <v>36.99</v>
      </c>
      <c r="D969" s="11"/>
      <c r="E969" s="11">
        <v>110</v>
      </c>
      <c r="F969" s="16">
        <v>154612.41</v>
      </c>
      <c r="G969" s="12">
        <v>0.53237814709607456</v>
      </c>
      <c r="H969"/>
      <c r="I969" s="12" t="str">
        <f t="shared" si="15"/>
        <v xml:space="preserve"> </v>
      </c>
      <c r="J969" s="2"/>
      <c r="K969"/>
    </row>
    <row r="970" spans="1:11" x14ac:dyDescent="0.25">
      <c r="A970" s="1" t="s">
        <v>29</v>
      </c>
      <c r="B970" s="1" t="s">
        <v>6886</v>
      </c>
      <c r="C970" s="16">
        <v>24.99</v>
      </c>
      <c r="D970" s="11"/>
      <c r="E970" s="11">
        <v>125</v>
      </c>
      <c r="F970" s="16">
        <v>150689.70000000001</v>
      </c>
      <c r="G970" s="12">
        <v>0.54216766124133842</v>
      </c>
      <c r="H970"/>
      <c r="I970" s="12" t="str">
        <f t="shared" si="15"/>
        <v xml:space="preserve"> </v>
      </c>
      <c r="J970" s="2"/>
      <c r="K970"/>
    </row>
    <row r="971" spans="1:11" x14ac:dyDescent="0.25">
      <c r="A971" s="1" t="s">
        <v>29</v>
      </c>
      <c r="B971" s="1" t="s">
        <v>5466</v>
      </c>
      <c r="C971" s="16">
        <v>34.99</v>
      </c>
      <c r="D971" s="11"/>
      <c r="E971" s="11">
        <v>112</v>
      </c>
      <c r="F971" s="16">
        <v>148812.47</v>
      </c>
      <c r="G971" s="12">
        <v>0.55183522166555221</v>
      </c>
      <c r="H971"/>
      <c r="I971" s="12" t="str">
        <f t="shared" si="15"/>
        <v xml:space="preserve"> </v>
      </c>
      <c r="J971" s="2"/>
      <c r="K971"/>
    </row>
    <row r="972" spans="1:11" x14ac:dyDescent="0.25">
      <c r="A972" s="1" t="s">
        <v>29</v>
      </c>
      <c r="B972" s="1" t="s">
        <v>7438</v>
      </c>
      <c r="C972" s="16">
        <v>5.99</v>
      </c>
      <c r="D972" s="11"/>
      <c r="E972" s="11">
        <v>155</v>
      </c>
      <c r="F972" s="16">
        <v>141322.07</v>
      </c>
      <c r="G972" s="12">
        <v>0.56101617035217755</v>
      </c>
      <c r="H972"/>
      <c r="I972" s="12" t="str">
        <f t="shared" si="15"/>
        <v xml:space="preserve"> </v>
      </c>
      <c r="J972" s="2"/>
      <c r="K972"/>
    </row>
    <row r="973" spans="1:11" x14ac:dyDescent="0.25">
      <c r="A973" s="1" t="s">
        <v>29</v>
      </c>
      <c r="B973" s="1" t="s">
        <v>5491</v>
      </c>
      <c r="C973" s="16">
        <v>26.99</v>
      </c>
      <c r="D973" s="11"/>
      <c r="E973" s="11">
        <v>152</v>
      </c>
      <c r="F973" s="16">
        <v>136184.73000000001</v>
      </c>
      <c r="G973" s="12">
        <v>0.5698633731849122</v>
      </c>
      <c r="H973"/>
      <c r="I973" s="12" t="str">
        <f t="shared" si="15"/>
        <v xml:space="preserve"> </v>
      </c>
      <c r="J973" s="2"/>
      <c r="K973"/>
    </row>
    <row r="974" spans="1:11" x14ac:dyDescent="0.25">
      <c r="A974" s="1" t="s">
        <v>29</v>
      </c>
      <c r="B974" s="1" t="s">
        <v>7459</v>
      </c>
      <c r="C974" s="16">
        <v>37.99</v>
      </c>
      <c r="D974" s="11"/>
      <c r="E974" s="11">
        <v>139</v>
      </c>
      <c r="F974" s="16">
        <v>133441.66</v>
      </c>
      <c r="G974" s="12">
        <v>0.57853237324355911</v>
      </c>
      <c r="H974"/>
      <c r="I974" s="12" t="str">
        <f t="shared" si="15"/>
        <v xml:space="preserve"> </v>
      </c>
      <c r="J974" s="2"/>
      <c r="K974"/>
    </row>
    <row r="975" spans="1:11" x14ac:dyDescent="0.25">
      <c r="A975" s="1" t="s">
        <v>29</v>
      </c>
      <c r="B975" s="1" t="s">
        <v>7470</v>
      </c>
      <c r="C975" s="16">
        <v>34.99</v>
      </c>
      <c r="D975" s="11"/>
      <c r="E975" s="11">
        <v>101</v>
      </c>
      <c r="F975" s="16">
        <v>133066.97</v>
      </c>
      <c r="G975" s="12">
        <v>0.58717703167132429</v>
      </c>
      <c r="H975"/>
      <c r="I975" s="12" t="str">
        <f t="shared" si="15"/>
        <v xml:space="preserve"> </v>
      </c>
      <c r="J975" s="2"/>
      <c r="K975"/>
    </row>
    <row r="976" spans="1:11" x14ac:dyDescent="0.25">
      <c r="A976" s="1" t="s">
        <v>29</v>
      </c>
      <c r="B976" s="1" t="s">
        <v>8475</v>
      </c>
      <c r="C976" s="16">
        <v>15.99</v>
      </c>
      <c r="D976" s="11"/>
      <c r="E976" s="11">
        <v>141</v>
      </c>
      <c r="F976" s="16">
        <v>128351.73</v>
      </c>
      <c r="G976" s="12">
        <v>0.59551536585344877</v>
      </c>
      <c r="H976"/>
      <c r="I976" s="12" t="str">
        <f t="shared" si="15"/>
        <v xml:space="preserve"> </v>
      </c>
      <c r="J976" s="2"/>
      <c r="K976"/>
    </row>
    <row r="977" spans="1:11" x14ac:dyDescent="0.25">
      <c r="A977" s="1" t="s">
        <v>29</v>
      </c>
      <c r="B977" s="1" t="s">
        <v>10476</v>
      </c>
      <c r="C977" s="16">
        <v>25.99</v>
      </c>
      <c r="D977" s="11"/>
      <c r="E977" s="11">
        <v>148</v>
      </c>
      <c r="F977" s="16">
        <v>126061.42</v>
      </c>
      <c r="G977" s="12">
        <v>0.60370491068804621</v>
      </c>
      <c r="H977"/>
      <c r="I977" s="12" t="str">
        <f t="shared" si="15"/>
        <v xml:space="preserve"> </v>
      </c>
      <c r="J977" s="2"/>
      <c r="K977"/>
    </row>
    <row r="978" spans="1:11" x14ac:dyDescent="0.25">
      <c r="A978" s="1" t="s">
        <v>29</v>
      </c>
      <c r="B978" s="1" t="s">
        <v>7413</v>
      </c>
      <c r="C978" s="16">
        <v>44.49</v>
      </c>
      <c r="D978" s="11"/>
      <c r="E978" s="11">
        <v>102</v>
      </c>
      <c r="F978" s="16">
        <v>117976.51</v>
      </c>
      <c r="G978" s="12">
        <v>0.61136922160945528</v>
      </c>
      <c r="H978"/>
      <c r="I978" s="12" t="str">
        <f t="shared" si="15"/>
        <v xml:space="preserve"> </v>
      </c>
      <c r="J978" s="2"/>
      <c r="K978"/>
    </row>
    <row r="979" spans="1:11" x14ac:dyDescent="0.25">
      <c r="A979" s="1" t="s">
        <v>29</v>
      </c>
      <c r="B979" s="1" t="s">
        <v>7696</v>
      </c>
      <c r="C979" s="16">
        <v>20.99</v>
      </c>
      <c r="D979" s="11"/>
      <c r="E979" s="11">
        <v>145</v>
      </c>
      <c r="F979" s="16">
        <v>113912.73</v>
      </c>
      <c r="G979" s="12">
        <v>0.61876953020161929</v>
      </c>
      <c r="H979"/>
      <c r="I979" s="12" t="str">
        <f t="shared" si="15"/>
        <v xml:space="preserve"> </v>
      </c>
      <c r="J979" s="2"/>
      <c r="K979"/>
    </row>
    <row r="980" spans="1:11" x14ac:dyDescent="0.25">
      <c r="A980" s="1" t="s">
        <v>29</v>
      </c>
      <c r="B980" s="1" t="s">
        <v>13795</v>
      </c>
      <c r="C980" s="16">
        <v>49.99</v>
      </c>
      <c r="D980" s="11"/>
      <c r="E980" s="11">
        <v>83</v>
      </c>
      <c r="F980" s="16">
        <v>113146.45</v>
      </c>
      <c r="G980" s="12">
        <v>0.62612005762825418</v>
      </c>
      <c r="H980"/>
      <c r="I980" s="12" t="str">
        <f t="shared" si="15"/>
        <v xml:space="preserve"> </v>
      </c>
      <c r="J980" s="2"/>
      <c r="K980"/>
    </row>
    <row r="981" spans="1:11" x14ac:dyDescent="0.25">
      <c r="A981" s="1" t="s">
        <v>29</v>
      </c>
      <c r="B981" s="1" t="s">
        <v>8455</v>
      </c>
      <c r="C981" s="16">
        <v>17.989999999999998</v>
      </c>
      <c r="D981" s="11"/>
      <c r="E981" s="11">
        <v>154</v>
      </c>
      <c r="F981" s="16">
        <v>111533.25</v>
      </c>
      <c r="G981" s="12">
        <v>0.63336578396882182</v>
      </c>
      <c r="H981"/>
      <c r="I981" s="12" t="str">
        <f t="shared" si="15"/>
        <v xml:space="preserve"> </v>
      </c>
      <c r="J981" s="2"/>
      <c r="K981"/>
    </row>
    <row r="982" spans="1:11" x14ac:dyDescent="0.25">
      <c r="A982" s="1" t="s">
        <v>29</v>
      </c>
      <c r="B982" s="1" t="s">
        <v>7745</v>
      </c>
      <c r="C982" s="16">
        <v>30.99</v>
      </c>
      <c r="D982" s="11"/>
      <c r="E982" s="11">
        <v>134</v>
      </c>
      <c r="F982" s="16">
        <v>110351.06</v>
      </c>
      <c r="G982" s="12">
        <v>0.64053470966722637</v>
      </c>
      <c r="H982"/>
      <c r="I982" s="12" t="str">
        <f t="shared" si="15"/>
        <v xml:space="preserve"> </v>
      </c>
      <c r="J982" s="2"/>
      <c r="K982"/>
    </row>
    <row r="983" spans="1:11" x14ac:dyDescent="0.25">
      <c r="A983" s="1" t="s">
        <v>29</v>
      </c>
      <c r="B983" s="1" t="s">
        <v>8460</v>
      </c>
      <c r="C983" s="16">
        <v>12.99</v>
      </c>
      <c r="D983" s="11"/>
      <c r="E983" s="11">
        <v>137</v>
      </c>
      <c r="F983" s="16">
        <v>107744.27</v>
      </c>
      <c r="G983" s="12">
        <v>0.64753428598356455</v>
      </c>
      <c r="H983"/>
      <c r="I983" s="12" t="str">
        <f t="shared" si="15"/>
        <v xml:space="preserve"> </v>
      </c>
      <c r="J983" s="2"/>
      <c r="K983"/>
    </row>
    <row r="984" spans="1:11" x14ac:dyDescent="0.25">
      <c r="A984" s="1" t="s">
        <v>29</v>
      </c>
      <c r="B984" s="1" t="s">
        <v>5579</v>
      </c>
      <c r="C984" s="16">
        <v>44.99</v>
      </c>
      <c r="D984" s="11"/>
      <c r="E984" s="11">
        <v>134</v>
      </c>
      <c r="F984" s="16">
        <v>104916.68</v>
      </c>
      <c r="G984" s="12">
        <v>0.65435016870769314</v>
      </c>
      <c r="H984"/>
      <c r="I984" s="12" t="str">
        <f t="shared" si="15"/>
        <v xml:space="preserve"> </v>
      </c>
      <c r="J984" s="2"/>
      <c r="K984"/>
    </row>
    <row r="985" spans="1:11" x14ac:dyDescent="0.25">
      <c r="A985" s="1" t="s">
        <v>29</v>
      </c>
      <c r="B985" s="1" t="s">
        <v>8879</v>
      </c>
      <c r="C985" s="16">
        <v>27.99</v>
      </c>
      <c r="D985" s="11"/>
      <c r="E985" s="11">
        <v>27</v>
      </c>
      <c r="F985" s="16">
        <v>103982.85</v>
      </c>
      <c r="G985" s="12">
        <v>0.66110538542748121</v>
      </c>
      <c r="H985"/>
      <c r="I985" s="12" t="str">
        <f t="shared" si="15"/>
        <v xml:space="preserve"> </v>
      </c>
      <c r="J985" s="2"/>
      <c r="K985"/>
    </row>
    <row r="986" spans="1:11" x14ac:dyDescent="0.25">
      <c r="A986" s="1" t="s">
        <v>29</v>
      </c>
      <c r="B986" s="1" t="s">
        <v>7755</v>
      </c>
      <c r="C986" s="16">
        <v>10.49</v>
      </c>
      <c r="D986" s="11"/>
      <c r="E986" s="11">
        <v>145</v>
      </c>
      <c r="F986" s="16">
        <v>102927.88</v>
      </c>
      <c r="G986" s="12">
        <v>0.66779206631676569</v>
      </c>
      <c r="H986"/>
      <c r="I986" s="12" t="str">
        <f t="shared" si="15"/>
        <v xml:space="preserve"> </v>
      </c>
      <c r="J986" s="2"/>
      <c r="K986"/>
    </row>
    <row r="987" spans="1:11" x14ac:dyDescent="0.25">
      <c r="A987" s="1" t="s">
        <v>29</v>
      </c>
      <c r="B987" s="1" t="s">
        <v>5749</v>
      </c>
      <c r="C987" s="16">
        <v>20.99</v>
      </c>
      <c r="D987" s="11"/>
      <c r="E987" s="11">
        <v>94</v>
      </c>
      <c r="F987" s="16">
        <v>102296.99</v>
      </c>
      <c r="G987" s="12">
        <v>0.67443776161394209</v>
      </c>
      <c r="H987"/>
      <c r="I987" s="12" t="str">
        <f t="shared" si="15"/>
        <v xml:space="preserve"> </v>
      </c>
      <c r="J987" s="2"/>
      <c r="K987"/>
    </row>
    <row r="988" spans="1:11" x14ac:dyDescent="0.25">
      <c r="A988" s="1" t="s">
        <v>29</v>
      </c>
      <c r="B988" s="1" t="s">
        <v>11780</v>
      </c>
      <c r="C988" s="16">
        <v>25.99</v>
      </c>
      <c r="D988" s="11"/>
      <c r="E988" s="11">
        <v>139</v>
      </c>
      <c r="F988" s="16">
        <v>102223.81</v>
      </c>
      <c r="G988" s="12">
        <v>0.6810787027929196</v>
      </c>
      <c r="H988"/>
      <c r="I988" s="12" t="str">
        <f t="shared" si="15"/>
        <v xml:space="preserve"> </v>
      </c>
      <c r="J988" s="2"/>
      <c r="K988"/>
    </row>
    <row r="989" spans="1:11" x14ac:dyDescent="0.25">
      <c r="A989" s="1" t="s">
        <v>29</v>
      </c>
      <c r="B989" s="1" t="s">
        <v>12784</v>
      </c>
      <c r="C989" s="16">
        <v>22.99</v>
      </c>
      <c r="D989" s="11"/>
      <c r="E989" s="11">
        <v>110</v>
      </c>
      <c r="F989" s="16">
        <v>100688.67</v>
      </c>
      <c r="G989" s="12">
        <v>0.68761991403186162</v>
      </c>
      <c r="H989"/>
      <c r="I989" s="12" t="str">
        <f t="shared" si="15"/>
        <v xml:space="preserve"> </v>
      </c>
      <c r="J989" s="2"/>
      <c r="K989"/>
    </row>
    <row r="990" spans="1:11" x14ac:dyDescent="0.25">
      <c r="A990" s="1" t="s">
        <v>29</v>
      </c>
      <c r="B990" s="1" t="s">
        <v>5536</v>
      </c>
      <c r="C990" s="16">
        <v>14.99</v>
      </c>
      <c r="D990" s="11"/>
      <c r="E990" s="11">
        <v>151</v>
      </c>
      <c r="F990" s="16">
        <v>94889.06</v>
      </c>
      <c r="G990" s="12">
        <v>0.69378435523189574</v>
      </c>
      <c r="H990"/>
      <c r="I990" s="12" t="str">
        <f t="shared" si="15"/>
        <v xml:space="preserve"> </v>
      </c>
      <c r="J990" s="2"/>
      <c r="K990"/>
    </row>
    <row r="991" spans="1:11" x14ac:dyDescent="0.25">
      <c r="A991" s="1" t="s">
        <v>29</v>
      </c>
      <c r="B991" s="1" t="s">
        <v>5503</v>
      </c>
      <c r="C991" s="16">
        <v>16.989999999999998</v>
      </c>
      <c r="D991" s="11"/>
      <c r="E991" s="11">
        <v>141</v>
      </c>
      <c r="F991" s="16">
        <v>93866.15</v>
      </c>
      <c r="G991" s="12">
        <v>0.69988234337034494</v>
      </c>
      <c r="H991"/>
      <c r="I991" s="12" t="str">
        <f t="shared" si="15"/>
        <v xml:space="preserve"> </v>
      </c>
      <c r="J991" s="2"/>
      <c r="K991"/>
    </row>
    <row r="992" spans="1:11" x14ac:dyDescent="0.25">
      <c r="A992" s="1" t="s">
        <v>29</v>
      </c>
      <c r="B992" s="1" t="s">
        <v>7433</v>
      </c>
      <c r="C992" s="16">
        <v>13.99</v>
      </c>
      <c r="D992" s="11"/>
      <c r="E992" s="11">
        <v>158</v>
      </c>
      <c r="F992" s="16">
        <v>93816.94</v>
      </c>
      <c r="G992" s="12">
        <v>0.70597713459492994</v>
      </c>
      <c r="H992"/>
      <c r="I992" s="12" t="str">
        <f t="shared" si="15"/>
        <v xml:space="preserve"> </v>
      </c>
      <c r="J992" s="2"/>
      <c r="K992"/>
    </row>
    <row r="993" spans="1:11" x14ac:dyDescent="0.25">
      <c r="A993" s="1" t="s">
        <v>29</v>
      </c>
      <c r="B993" s="1" t="s">
        <v>5426</v>
      </c>
      <c r="C993" s="16">
        <v>18.989999999999998</v>
      </c>
      <c r="D993" s="11"/>
      <c r="E993" s="11">
        <v>145</v>
      </c>
      <c r="F993" s="16">
        <v>91928.78</v>
      </c>
      <c r="G993" s="12">
        <v>0.71194926203407705</v>
      </c>
      <c r="H993"/>
      <c r="I993" s="12" t="str">
        <f t="shared" si="15"/>
        <v xml:space="preserve"> </v>
      </c>
      <c r="J993" s="2"/>
      <c r="K993"/>
    </row>
    <row r="994" spans="1:11" x14ac:dyDescent="0.25">
      <c r="A994" s="1" t="s">
        <v>29</v>
      </c>
      <c r="B994" s="1" t="s">
        <v>7412</v>
      </c>
      <c r="C994" s="16">
        <v>13.99</v>
      </c>
      <c r="D994" s="11"/>
      <c r="E994" s="11">
        <v>111</v>
      </c>
      <c r="F994" s="16">
        <v>89536</v>
      </c>
      <c r="G994" s="12">
        <v>0.71776594319085374</v>
      </c>
      <c r="H994"/>
      <c r="I994" s="12" t="str">
        <f t="shared" si="15"/>
        <v xml:space="preserve"> </v>
      </c>
      <c r="J994" s="2"/>
      <c r="K994"/>
    </row>
    <row r="995" spans="1:11" x14ac:dyDescent="0.25">
      <c r="A995" s="1" t="s">
        <v>29</v>
      </c>
      <c r="B995" s="1" t="s">
        <v>7466</v>
      </c>
      <c r="C995" s="16">
        <v>13.99</v>
      </c>
      <c r="D995" s="11"/>
      <c r="E995" s="11">
        <v>129</v>
      </c>
      <c r="F995" s="16">
        <v>88766.55</v>
      </c>
      <c r="G995" s="12">
        <v>0.72353263724393957</v>
      </c>
      <c r="H995"/>
      <c r="I995" s="12" t="str">
        <f t="shared" si="15"/>
        <v xml:space="preserve"> </v>
      </c>
      <c r="J995" s="2"/>
      <c r="K995"/>
    </row>
    <row r="996" spans="1:11" x14ac:dyDescent="0.25">
      <c r="A996" s="1" t="s">
        <v>29</v>
      </c>
      <c r="B996" s="1" t="s">
        <v>9664</v>
      </c>
      <c r="C996" s="16">
        <v>24.99</v>
      </c>
      <c r="D996" s="11"/>
      <c r="E996" s="11">
        <v>146</v>
      </c>
      <c r="F996" s="16">
        <v>88352.960000000006</v>
      </c>
      <c r="G996" s="12">
        <v>0.72927246253854117</v>
      </c>
      <c r="H996"/>
      <c r="I996" s="12" t="str">
        <f t="shared" si="15"/>
        <v xml:space="preserve"> </v>
      </c>
      <c r="J996" s="2"/>
      <c r="K996"/>
    </row>
    <row r="997" spans="1:11" x14ac:dyDescent="0.25">
      <c r="A997" s="1" t="s">
        <v>29</v>
      </c>
      <c r="B997" s="1" t="s">
        <v>5492</v>
      </c>
      <c r="C997" s="16">
        <v>15.49</v>
      </c>
      <c r="D997" s="11"/>
      <c r="E997" s="11">
        <v>159</v>
      </c>
      <c r="F997" s="16">
        <v>87874.77</v>
      </c>
      <c r="G997" s="12">
        <v>0.73498122235375618</v>
      </c>
      <c r="H997"/>
      <c r="I997" s="12" t="str">
        <f t="shared" si="15"/>
        <v xml:space="preserve"> </v>
      </c>
      <c r="J997" s="2"/>
      <c r="K997"/>
    </row>
    <row r="998" spans="1:11" x14ac:dyDescent="0.25">
      <c r="A998" s="1" t="s">
        <v>29</v>
      </c>
      <c r="B998" s="1" t="s">
        <v>12831</v>
      </c>
      <c r="C998" s="16">
        <v>23.99</v>
      </c>
      <c r="D998" s="11"/>
      <c r="E998" s="11">
        <v>119</v>
      </c>
      <c r="F998" s="16">
        <v>86224.92</v>
      </c>
      <c r="G998" s="12">
        <v>0.74058280012592137</v>
      </c>
      <c r="H998"/>
      <c r="I998" s="12" t="str">
        <f t="shared" si="15"/>
        <v xml:space="preserve"> </v>
      </c>
      <c r="J998" s="2"/>
      <c r="K998"/>
    </row>
    <row r="999" spans="1:11" x14ac:dyDescent="0.25">
      <c r="A999" s="1" t="s">
        <v>29</v>
      </c>
      <c r="B999" s="1" t="s">
        <v>12104</v>
      </c>
      <c r="C999" s="16">
        <v>29.99</v>
      </c>
      <c r="D999" s="11"/>
      <c r="E999" s="11">
        <v>105</v>
      </c>
      <c r="F999" s="16">
        <v>86180.479999999996</v>
      </c>
      <c r="G999" s="12">
        <v>0.74618149086593633</v>
      </c>
      <c r="H999"/>
      <c r="I999" s="12" t="str">
        <f t="shared" si="15"/>
        <v xml:space="preserve"> </v>
      </c>
      <c r="J999" s="2"/>
      <c r="K999"/>
    </row>
    <row r="1000" spans="1:11" x14ac:dyDescent="0.25">
      <c r="A1000" s="1" t="s">
        <v>29</v>
      </c>
      <c r="B1000" s="1" t="s">
        <v>15451</v>
      </c>
      <c r="C1000" s="16">
        <v>14.99</v>
      </c>
      <c r="D1000" s="11"/>
      <c r="E1000" s="11">
        <v>129</v>
      </c>
      <c r="F1000" s="16">
        <v>85930.95</v>
      </c>
      <c r="G1000" s="12">
        <v>0.75176397095940617</v>
      </c>
      <c r="H1000"/>
      <c r="I1000" s="12" t="str">
        <f t="shared" si="15"/>
        <v xml:space="preserve"> </v>
      </c>
      <c r="J1000" s="2"/>
      <c r="K1000"/>
    </row>
    <row r="1001" spans="1:11" x14ac:dyDescent="0.25">
      <c r="A1001" s="1" t="s">
        <v>29</v>
      </c>
      <c r="B1001" s="1" t="s">
        <v>5446</v>
      </c>
      <c r="C1001" s="16">
        <v>34.99</v>
      </c>
      <c r="D1001" s="11"/>
      <c r="E1001" s="11">
        <v>146</v>
      </c>
      <c r="F1001" s="16">
        <v>85490.42</v>
      </c>
      <c r="G1001" s="12">
        <v>0.75731783214483916</v>
      </c>
      <c r="H1001"/>
      <c r="I1001" s="12" t="str">
        <f t="shared" si="15"/>
        <v xml:space="preserve"> </v>
      </c>
      <c r="J1001" s="2"/>
      <c r="K1001"/>
    </row>
    <row r="1002" spans="1:11" x14ac:dyDescent="0.25">
      <c r="A1002" s="1" t="s">
        <v>29</v>
      </c>
      <c r="B1002" s="1" t="s">
        <v>6897</v>
      </c>
      <c r="C1002" s="16">
        <v>19.989999999999998</v>
      </c>
      <c r="D1002" s="11"/>
      <c r="E1002" s="11">
        <v>139</v>
      </c>
      <c r="F1002" s="16">
        <v>84537.71</v>
      </c>
      <c r="G1002" s="12">
        <v>0.76280980079202088</v>
      </c>
      <c r="H1002"/>
      <c r="I1002" s="12" t="str">
        <f t="shared" si="15"/>
        <v xml:space="preserve"> </v>
      </c>
      <c r="J1002" s="2"/>
      <c r="K1002"/>
    </row>
    <row r="1003" spans="1:11" x14ac:dyDescent="0.25">
      <c r="A1003" s="1" t="s">
        <v>29</v>
      </c>
      <c r="B1003" s="1" t="s">
        <v>5591</v>
      </c>
      <c r="C1003" s="16">
        <v>28.99</v>
      </c>
      <c r="D1003" s="11"/>
      <c r="E1003" s="11">
        <v>139</v>
      </c>
      <c r="F1003" s="16">
        <v>83781.100000000006</v>
      </c>
      <c r="G1003" s="12">
        <v>0.76825261648251442</v>
      </c>
      <c r="H1003"/>
      <c r="I1003" s="12" t="str">
        <f t="shared" si="15"/>
        <v xml:space="preserve"> </v>
      </c>
      <c r="J1003" s="2"/>
      <c r="K1003"/>
    </row>
    <row r="1004" spans="1:11" x14ac:dyDescent="0.25">
      <c r="A1004" s="1" t="s">
        <v>29</v>
      </c>
      <c r="B1004" s="1" t="s">
        <v>15453</v>
      </c>
      <c r="C1004" s="16">
        <v>14.99</v>
      </c>
      <c r="D1004" s="11"/>
      <c r="E1004" s="11">
        <v>132</v>
      </c>
      <c r="F1004" s="16">
        <v>83317.820000000007</v>
      </c>
      <c r="G1004" s="12">
        <v>0.77366533531759429</v>
      </c>
      <c r="H1004"/>
      <c r="I1004" s="12" t="str">
        <f t="shared" si="15"/>
        <v xml:space="preserve"> </v>
      </c>
      <c r="J1004" s="2"/>
      <c r="K1004"/>
    </row>
    <row r="1005" spans="1:11" x14ac:dyDescent="0.25">
      <c r="A1005" s="1" t="s">
        <v>29</v>
      </c>
      <c r="B1005" s="1" t="s">
        <v>7408</v>
      </c>
      <c r="C1005" s="16">
        <v>13.99</v>
      </c>
      <c r="D1005" s="11"/>
      <c r="E1005" s="11">
        <v>139</v>
      </c>
      <c r="F1005" s="16">
        <v>82638.929999999993</v>
      </c>
      <c r="G1005" s="12">
        <v>0.77903395025401312</v>
      </c>
      <c r="H1005"/>
      <c r="I1005" s="12" t="str">
        <f t="shared" si="15"/>
        <v xml:space="preserve"> </v>
      </c>
      <c r="J1005" s="2"/>
      <c r="K1005"/>
    </row>
    <row r="1006" spans="1:11" x14ac:dyDescent="0.25">
      <c r="A1006" s="1" t="s">
        <v>29</v>
      </c>
      <c r="B1006" s="1" t="s">
        <v>8457</v>
      </c>
      <c r="C1006" s="16">
        <v>24.99</v>
      </c>
      <c r="D1006" s="11"/>
      <c r="E1006" s="11">
        <v>151</v>
      </c>
      <c r="F1006" s="16">
        <v>80427.25</v>
      </c>
      <c r="G1006" s="12">
        <v>0.78425888401882693</v>
      </c>
      <c r="H1006"/>
      <c r="I1006" s="12" t="str">
        <f t="shared" si="15"/>
        <v xml:space="preserve"> </v>
      </c>
      <c r="J1006" s="2"/>
      <c r="K1006"/>
    </row>
    <row r="1007" spans="1:11" x14ac:dyDescent="0.25">
      <c r="A1007" s="1" t="s">
        <v>29</v>
      </c>
      <c r="B1007" s="1" t="s">
        <v>6991</v>
      </c>
      <c r="C1007" s="16">
        <v>19.989999999999998</v>
      </c>
      <c r="D1007" s="11"/>
      <c r="E1007" s="11">
        <v>53</v>
      </c>
      <c r="F1007" s="16">
        <v>78640.66</v>
      </c>
      <c r="G1007" s="12">
        <v>0.78936775246479829</v>
      </c>
      <c r="H1007"/>
      <c r="I1007" s="12" t="str">
        <f t="shared" si="15"/>
        <v xml:space="preserve"> </v>
      </c>
      <c r="J1007" s="2"/>
      <c r="K1007"/>
    </row>
    <row r="1008" spans="1:11" x14ac:dyDescent="0.25">
      <c r="A1008" s="1" t="s">
        <v>29</v>
      </c>
      <c r="B1008" s="1" t="s">
        <v>6923</v>
      </c>
      <c r="C1008" s="16">
        <v>15.99</v>
      </c>
      <c r="D1008" s="11"/>
      <c r="E1008" s="11">
        <v>143</v>
      </c>
      <c r="F1008" s="16">
        <v>78239.070000000007</v>
      </c>
      <c r="G1008" s="12">
        <v>0.79445053172892377</v>
      </c>
      <c r="H1008"/>
      <c r="I1008" s="12" t="str">
        <f t="shared" si="15"/>
        <v xml:space="preserve"> </v>
      </c>
      <c r="J1008" s="2"/>
      <c r="K1008"/>
    </row>
    <row r="1009" spans="1:11" x14ac:dyDescent="0.25">
      <c r="A1009" s="1" t="s">
        <v>29</v>
      </c>
      <c r="B1009" s="1" t="s">
        <v>5436</v>
      </c>
      <c r="C1009" s="16">
        <v>12.99</v>
      </c>
      <c r="D1009" s="11"/>
      <c r="E1009" s="11">
        <v>154</v>
      </c>
      <c r="F1009" s="16">
        <v>73354.53</v>
      </c>
      <c r="G1009" s="12">
        <v>0.79921598822033735</v>
      </c>
      <c r="H1009"/>
      <c r="I1009" s="12" t="str">
        <f t="shared" si="15"/>
        <v xml:space="preserve"> </v>
      </c>
      <c r="J1009" s="2"/>
      <c r="K1009"/>
    </row>
    <row r="1010" spans="1:11" x14ac:dyDescent="0.25">
      <c r="A1010" s="1" t="s">
        <v>29</v>
      </c>
      <c r="B1010" s="1" t="s">
        <v>13042</v>
      </c>
      <c r="C1010" s="16">
        <v>37.99</v>
      </c>
      <c r="D1010" s="11"/>
      <c r="E1010" s="11">
        <v>92</v>
      </c>
      <c r="F1010" s="16">
        <v>70319.490000000005</v>
      </c>
      <c r="G1010" s="12">
        <v>0.80378427418840781</v>
      </c>
      <c r="H1010"/>
      <c r="I1010" s="12" t="str">
        <f t="shared" si="15"/>
        <v xml:space="preserve"> </v>
      </c>
      <c r="J1010" s="2"/>
      <c r="K1010"/>
    </row>
    <row r="1011" spans="1:11" x14ac:dyDescent="0.25">
      <c r="A1011" s="1" t="s">
        <v>29</v>
      </c>
      <c r="B1011" s="1" t="s">
        <v>5744</v>
      </c>
      <c r="C1011" s="16">
        <v>14.99</v>
      </c>
      <c r="D1011" s="11"/>
      <c r="E1011" s="11">
        <v>117</v>
      </c>
      <c r="F1011" s="16">
        <v>68787.490000000005</v>
      </c>
      <c r="G1011" s="12">
        <v>0.80825303420566308</v>
      </c>
      <c r="H1011"/>
      <c r="I1011" s="12" t="str">
        <f t="shared" si="15"/>
        <v xml:space="preserve"> </v>
      </c>
      <c r="J1011" s="2"/>
      <c r="K1011"/>
    </row>
    <row r="1012" spans="1:11" x14ac:dyDescent="0.25">
      <c r="A1012" s="1" t="s">
        <v>29</v>
      </c>
      <c r="B1012" s="1" t="s">
        <v>7434</v>
      </c>
      <c r="C1012" s="16">
        <v>17.489999999999998</v>
      </c>
      <c r="D1012" s="11"/>
      <c r="E1012" s="11">
        <v>115</v>
      </c>
      <c r="F1012" s="16">
        <v>67966.14</v>
      </c>
      <c r="G1012" s="12">
        <v>0.8126684354502669</v>
      </c>
      <c r="H1012"/>
      <c r="I1012" s="12" t="str">
        <f t="shared" si="15"/>
        <v xml:space="preserve"> </v>
      </c>
      <c r="J1012" s="2"/>
      <c r="K1012"/>
    </row>
    <row r="1013" spans="1:11" x14ac:dyDescent="0.25">
      <c r="A1013" s="1" t="s">
        <v>29</v>
      </c>
      <c r="B1013" s="1" t="s">
        <v>5497</v>
      </c>
      <c r="C1013" s="16">
        <v>44.99</v>
      </c>
      <c r="D1013" s="11"/>
      <c r="E1013" s="11">
        <v>119</v>
      </c>
      <c r="F1013" s="16">
        <v>65325.48</v>
      </c>
      <c r="G1013" s="12">
        <v>0.81691228695774321</v>
      </c>
      <c r="H1013"/>
      <c r="I1013" s="12" t="str">
        <f t="shared" si="15"/>
        <v xml:space="preserve"> </v>
      </c>
      <c r="J1013" s="2"/>
      <c r="K1013"/>
    </row>
    <row r="1014" spans="1:11" x14ac:dyDescent="0.25">
      <c r="A1014" s="1" t="s">
        <v>29</v>
      </c>
      <c r="B1014" s="1" t="s">
        <v>14826</v>
      </c>
      <c r="C1014" s="16">
        <v>23.99</v>
      </c>
      <c r="D1014" s="11"/>
      <c r="E1014" s="11">
        <v>129</v>
      </c>
      <c r="F1014" s="16">
        <v>64634.69</v>
      </c>
      <c r="G1014" s="12">
        <v>0.82111126148639213</v>
      </c>
      <c r="H1014"/>
      <c r="I1014" s="12" t="str">
        <f t="shared" si="15"/>
        <v xml:space="preserve"> </v>
      </c>
      <c r="J1014" s="2"/>
      <c r="K1014"/>
    </row>
    <row r="1015" spans="1:11" x14ac:dyDescent="0.25">
      <c r="A1015" s="1" t="s">
        <v>29</v>
      </c>
      <c r="B1015" s="1" t="s">
        <v>9278</v>
      </c>
      <c r="C1015" s="16">
        <v>74.989999999999995</v>
      </c>
      <c r="D1015" s="11"/>
      <c r="E1015" s="11">
        <v>40</v>
      </c>
      <c r="F1015" s="16">
        <v>64341.42</v>
      </c>
      <c r="G1015" s="12">
        <v>0.82529118381164968</v>
      </c>
      <c r="H1015"/>
      <c r="I1015" s="12" t="str">
        <f t="shared" si="15"/>
        <v xml:space="preserve"> </v>
      </c>
      <c r="J1015" s="2"/>
      <c r="K1015"/>
    </row>
    <row r="1016" spans="1:11" x14ac:dyDescent="0.25">
      <c r="A1016" s="1" t="s">
        <v>29</v>
      </c>
      <c r="B1016" s="1" t="s">
        <v>8461</v>
      </c>
      <c r="C1016" s="16">
        <v>34.99</v>
      </c>
      <c r="D1016" s="11"/>
      <c r="E1016" s="11">
        <v>93</v>
      </c>
      <c r="F1016" s="16">
        <v>62982</v>
      </c>
      <c r="G1016" s="12">
        <v>0.82938279179744434</v>
      </c>
      <c r="H1016"/>
      <c r="I1016" s="12" t="str">
        <f t="shared" si="15"/>
        <v xml:space="preserve"> </v>
      </c>
      <c r="J1016" s="2"/>
      <c r="K1016"/>
    </row>
    <row r="1017" spans="1:11" x14ac:dyDescent="0.25">
      <c r="A1017" s="1" t="s">
        <v>29</v>
      </c>
      <c r="B1017" s="1" t="s">
        <v>14825</v>
      </c>
      <c r="C1017" s="16">
        <v>30.99</v>
      </c>
      <c r="D1017" s="11"/>
      <c r="E1017" s="11">
        <v>99</v>
      </c>
      <c r="F1017" s="16">
        <v>62785.74</v>
      </c>
      <c r="G1017" s="12">
        <v>0.83346164980732063</v>
      </c>
      <c r="H1017"/>
      <c r="I1017" s="12" t="str">
        <f t="shared" si="15"/>
        <v xml:space="preserve"> </v>
      </c>
      <c r="J1017" s="2"/>
      <c r="K1017"/>
    </row>
    <row r="1018" spans="1:11" x14ac:dyDescent="0.25">
      <c r="A1018" s="1" t="s">
        <v>29</v>
      </c>
      <c r="B1018" s="1" t="s">
        <v>12829</v>
      </c>
      <c r="C1018" s="16">
        <v>23.99</v>
      </c>
      <c r="D1018" s="11"/>
      <c r="E1018" s="11">
        <v>131</v>
      </c>
      <c r="F1018" s="16">
        <v>62022.92</v>
      </c>
      <c r="G1018" s="12">
        <v>0.83749095142959851</v>
      </c>
      <c r="H1018"/>
      <c r="I1018" s="12" t="str">
        <f t="shared" si="15"/>
        <v xml:space="preserve"> </v>
      </c>
      <c r="J1018" s="2"/>
      <c r="K1018"/>
    </row>
    <row r="1019" spans="1:11" x14ac:dyDescent="0.25">
      <c r="A1019" s="1" t="s">
        <v>29</v>
      </c>
      <c r="B1019" s="1" t="s">
        <v>7436</v>
      </c>
      <c r="C1019" s="16">
        <v>13.99</v>
      </c>
      <c r="D1019" s="11"/>
      <c r="E1019" s="11">
        <v>127</v>
      </c>
      <c r="F1019" s="16">
        <v>60548.72</v>
      </c>
      <c r="G1019" s="12">
        <v>0.84142448206186882</v>
      </c>
      <c r="H1019"/>
      <c r="I1019" s="12" t="str">
        <f t="shared" si="15"/>
        <v xml:space="preserve"> </v>
      </c>
      <c r="J1019" s="2"/>
      <c r="K1019"/>
    </row>
    <row r="1020" spans="1:11" x14ac:dyDescent="0.25">
      <c r="A1020" s="1" t="s">
        <v>29</v>
      </c>
      <c r="B1020" s="1" t="s">
        <v>7573</v>
      </c>
      <c r="C1020" s="16">
        <v>35.99</v>
      </c>
      <c r="D1020" s="11"/>
      <c r="E1020" s="11">
        <v>86</v>
      </c>
      <c r="F1020" s="16">
        <v>58307.18</v>
      </c>
      <c r="G1020" s="12">
        <v>0.84521239167599926</v>
      </c>
      <c r="H1020"/>
      <c r="I1020" s="12" t="str">
        <f t="shared" si="15"/>
        <v xml:space="preserve"> </v>
      </c>
      <c r="J1020" s="2"/>
      <c r="K1020"/>
    </row>
    <row r="1021" spans="1:11" x14ac:dyDescent="0.25">
      <c r="A1021" s="1" t="s">
        <v>29</v>
      </c>
      <c r="B1021" s="1" t="s">
        <v>6966</v>
      </c>
      <c r="C1021" s="16">
        <v>14.99</v>
      </c>
      <c r="D1021" s="11"/>
      <c r="E1021" s="11">
        <v>125</v>
      </c>
      <c r="F1021" s="16">
        <v>54668.53</v>
      </c>
      <c r="G1021" s="12">
        <v>0.84876391741223589</v>
      </c>
      <c r="H1021"/>
      <c r="I1021" s="12" t="str">
        <f t="shared" si="15"/>
        <v xml:space="preserve"> </v>
      </c>
      <c r="J1021" s="2"/>
      <c r="K1021"/>
    </row>
    <row r="1022" spans="1:11" x14ac:dyDescent="0.25">
      <c r="A1022" s="1" t="s">
        <v>29</v>
      </c>
      <c r="B1022" s="1" t="s">
        <v>7496</v>
      </c>
      <c r="C1022" s="16">
        <v>13.99</v>
      </c>
      <c r="D1022" s="11"/>
      <c r="E1022" s="11">
        <v>150</v>
      </c>
      <c r="F1022" s="16">
        <v>53315.89</v>
      </c>
      <c r="G1022" s="12">
        <v>0.85222756926981036</v>
      </c>
      <c r="H1022"/>
      <c r="I1022" s="12" t="str">
        <f t="shared" si="15"/>
        <v xml:space="preserve"> </v>
      </c>
      <c r="J1022" s="2"/>
      <c r="K1022"/>
    </row>
    <row r="1023" spans="1:11" x14ac:dyDescent="0.25">
      <c r="A1023" s="1" t="s">
        <v>29</v>
      </c>
      <c r="B1023" s="1" t="s">
        <v>5597</v>
      </c>
      <c r="C1023" s="16">
        <v>27.99</v>
      </c>
      <c r="D1023" s="11"/>
      <c r="E1023" s="11">
        <v>138</v>
      </c>
      <c r="F1023" s="16">
        <v>52662.42</v>
      </c>
      <c r="G1023" s="12">
        <v>0.85564876863190231</v>
      </c>
      <c r="H1023"/>
      <c r="I1023" s="12" t="str">
        <f t="shared" si="15"/>
        <v xml:space="preserve"> </v>
      </c>
      <c r="J1023" s="2"/>
      <c r="K1023"/>
    </row>
    <row r="1024" spans="1:11" x14ac:dyDescent="0.25">
      <c r="A1024" s="1" t="s">
        <v>29</v>
      </c>
      <c r="B1024" s="1" t="s">
        <v>12786</v>
      </c>
      <c r="C1024" s="16">
        <v>13.99</v>
      </c>
      <c r="D1024" s="11"/>
      <c r="E1024" s="11">
        <v>117</v>
      </c>
      <c r="F1024" s="16">
        <v>51675.95</v>
      </c>
      <c r="G1024" s="12">
        <v>0.85900588224680052</v>
      </c>
      <c r="H1024"/>
      <c r="I1024" s="12" t="str">
        <f t="shared" si="15"/>
        <v xml:space="preserve"> </v>
      </c>
      <c r="J1024" s="2"/>
      <c r="K1024"/>
    </row>
    <row r="1025" spans="1:11" x14ac:dyDescent="0.25">
      <c r="A1025" s="1" t="s">
        <v>29</v>
      </c>
      <c r="B1025" s="1" t="s">
        <v>5687</v>
      </c>
      <c r="C1025" s="16">
        <v>28.99</v>
      </c>
      <c r="D1025" s="11"/>
      <c r="E1025" s="11">
        <v>138</v>
      </c>
      <c r="F1025" s="16">
        <v>51283.31</v>
      </c>
      <c r="G1025" s="12">
        <v>0.86233748811409572</v>
      </c>
      <c r="H1025"/>
      <c r="I1025" s="12" t="str">
        <f t="shared" si="15"/>
        <v xml:space="preserve"> </v>
      </c>
      <c r="J1025" s="2"/>
      <c r="K1025"/>
    </row>
    <row r="1026" spans="1:11" x14ac:dyDescent="0.25">
      <c r="A1026" s="1" t="s">
        <v>29</v>
      </c>
      <c r="B1026" s="1" t="s">
        <v>6892</v>
      </c>
      <c r="C1026" s="16">
        <v>6.99</v>
      </c>
      <c r="D1026" s="11"/>
      <c r="E1026" s="11">
        <v>158</v>
      </c>
      <c r="F1026" s="16">
        <v>51222.720000000001</v>
      </c>
      <c r="G1026" s="12">
        <v>0.86566515776901509</v>
      </c>
      <c r="H1026"/>
      <c r="I1026" s="12" t="str">
        <f t="shared" si="15"/>
        <v xml:space="preserve"> </v>
      </c>
      <c r="J1026" s="2"/>
      <c r="K1026"/>
    </row>
    <row r="1027" spans="1:11" x14ac:dyDescent="0.25">
      <c r="A1027" s="1" t="s">
        <v>29</v>
      </c>
      <c r="B1027" s="1" t="s">
        <v>7454</v>
      </c>
      <c r="C1027" s="16">
        <v>5.99</v>
      </c>
      <c r="D1027" s="11"/>
      <c r="E1027" s="11">
        <v>149</v>
      </c>
      <c r="F1027" s="16">
        <v>48968.25</v>
      </c>
      <c r="G1027" s="12">
        <v>0.86884636641196689</v>
      </c>
      <c r="H1027"/>
      <c r="I1027" s="12" t="str">
        <f t="shared" si="15"/>
        <v xml:space="preserve"> </v>
      </c>
      <c r="J1027" s="2"/>
      <c r="K1027"/>
    </row>
    <row r="1028" spans="1:11" x14ac:dyDescent="0.25">
      <c r="A1028" s="1" t="s">
        <v>29</v>
      </c>
      <c r="B1028" s="1" t="s">
        <v>5880</v>
      </c>
      <c r="C1028" s="16">
        <v>24.99</v>
      </c>
      <c r="D1028" s="11"/>
      <c r="E1028" s="11">
        <v>106</v>
      </c>
      <c r="F1028" s="16">
        <v>47389.91</v>
      </c>
      <c r="G1028" s="12">
        <v>0.87192503863898552</v>
      </c>
      <c r="H1028"/>
      <c r="I1028" s="12" t="str">
        <f t="shared" si="15"/>
        <v xml:space="preserve"> </v>
      </c>
      <c r="J1028" s="2"/>
      <c r="K1028"/>
    </row>
    <row r="1029" spans="1:11" x14ac:dyDescent="0.25">
      <c r="A1029" s="1" t="s">
        <v>29</v>
      </c>
      <c r="B1029" s="1" t="s">
        <v>13967</v>
      </c>
      <c r="C1029" s="16">
        <v>25.99</v>
      </c>
      <c r="D1029" s="11"/>
      <c r="E1029" s="11">
        <v>96</v>
      </c>
      <c r="F1029" s="16">
        <v>46316.01</v>
      </c>
      <c r="G1029" s="12">
        <v>0.87493394525335388</v>
      </c>
      <c r="H1029"/>
      <c r="I1029" s="12" t="str">
        <f t="shared" si="15"/>
        <v xml:space="preserve"> </v>
      </c>
      <c r="J1029" s="2"/>
      <c r="K1029"/>
    </row>
    <row r="1030" spans="1:11" x14ac:dyDescent="0.25">
      <c r="A1030" s="1" t="s">
        <v>29</v>
      </c>
      <c r="B1030" s="1" t="s">
        <v>6395</v>
      </c>
      <c r="C1030" s="16">
        <v>39.99</v>
      </c>
      <c r="D1030" s="11"/>
      <c r="E1030" s="11">
        <v>94</v>
      </c>
      <c r="F1030" s="16">
        <v>45868.53</v>
      </c>
      <c r="G1030" s="12">
        <v>0.8779137814548823</v>
      </c>
      <c r="H1030"/>
      <c r="I1030" s="12" t="str">
        <f t="shared" si="15"/>
        <v xml:space="preserve"> </v>
      </c>
      <c r="J1030" s="2"/>
      <c r="K1030"/>
    </row>
    <row r="1031" spans="1:11" x14ac:dyDescent="0.25">
      <c r="A1031" s="1" t="s">
        <v>29</v>
      </c>
      <c r="B1031" s="1" t="s">
        <v>8462</v>
      </c>
      <c r="C1031" s="16">
        <v>16.989999999999998</v>
      </c>
      <c r="D1031" s="11"/>
      <c r="E1031" s="11">
        <v>137</v>
      </c>
      <c r="F1031" s="16">
        <v>42441.02</v>
      </c>
      <c r="G1031" s="12">
        <v>0.88067095042946664</v>
      </c>
      <c r="H1031"/>
      <c r="I1031" s="12" t="str">
        <f t="shared" si="15"/>
        <v xml:space="preserve"> </v>
      </c>
      <c r="J1031" s="2"/>
      <c r="K1031"/>
    </row>
    <row r="1032" spans="1:11" x14ac:dyDescent="0.25">
      <c r="A1032" s="1" t="s">
        <v>29</v>
      </c>
      <c r="B1032" s="1" t="s">
        <v>10492</v>
      </c>
      <c r="C1032" s="16">
        <v>54.99</v>
      </c>
      <c r="D1032" s="11"/>
      <c r="E1032" s="11">
        <v>59</v>
      </c>
      <c r="F1032" s="16">
        <v>41632.06</v>
      </c>
      <c r="G1032" s="12">
        <v>0.88337556554427854</v>
      </c>
      <c r="H1032"/>
      <c r="I1032" s="12" t="str">
        <f t="shared" ref="I1032:I1095" si="16">IF(G1032&gt;$K$2,"X"," ")</f>
        <v xml:space="preserve"> </v>
      </c>
      <c r="J1032" s="2"/>
      <c r="K1032"/>
    </row>
    <row r="1033" spans="1:11" x14ac:dyDescent="0.25">
      <c r="A1033" s="1" t="s">
        <v>29</v>
      </c>
      <c r="B1033" s="1" t="s">
        <v>6924</v>
      </c>
      <c r="C1033" s="16">
        <v>8.99</v>
      </c>
      <c r="D1033" s="11"/>
      <c r="E1033" s="11">
        <v>109</v>
      </c>
      <c r="F1033" s="16">
        <v>41138.239999999998</v>
      </c>
      <c r="G1033" s="12">
        <v>0.88604809978113253</v>
      </c>
      <c r="H1033"/>
      <c r="I1033" s="12" t="str">
        <f t="shared" si="16"/>
        <v xml:space="preserve"> </v>
      </c>
      <c r="J1033" s="2"/>
      <c r="K1033"/>
    </row>
    <row r="1034" spans="1:11" x14ac:dyDescent="0.25">
      <c r="A1034" s="1" t="s">
        <v>29</v>
      </c>
      <c r="B1034" s="1" t="s">
        <v>5431</v>
      </c>
      <c r="C1034" s="16">
        <v>23.99</v>
      </c>
      <c r="D1034" s="11"/>
      <c r="E1034" s="11">
        <v>148</v>
      </c>
      <c r="F1034" s="16">
        <v>41070.879999999997</v>
      </c>
      <c r="G1034" s="12">
        <v>0.8887162579944573</v>
      </c>
      <c r="H1034"/>
      <c r="I1034" s="12" t="str">
        <f t="shared" si="16"/>
        <v xml:space="preserve"> </v>
      </c>
      <c r="J1034" s="2"/>
      <c r="K1034"/>
    </row>
    <row r="1035" spans="1:11" x14ac:dyDescent="0.25">
      <c r="A1035" s="1" t="s">
        <v>29</v>
      </c>
      <c r="B1035" s="1" t="s">
        <v>5750</v>
      </c>
      <c r="C1035" s="16">
        <v>12.99</v>
      </c>
      <c r="D1035" s="11"/>
      <c r="E1035" s="11">
        <v>152</v>
      </c>
      <c r="F1035" s="16">
        <v>41061.39</v>
      </c>
      <c r="G1035" s="12">
        <v>0.89138379969259063</v>
      </c>
      <c r="H1035"/>
      <c r="I1035" s="12" t="str">
        <f t="shared" si="16"/>
        <v xml:space="preserve"> </v>
      </c>
      <c r="J1035" s="2"/>
      <c r="K1035"/>
    </row>
    <row r="1036" spans="1:11" x14ac:dyDescent="0.25">
      <c r="A1036" s="1" t="s">
        <v>29</v>
      </c>
      <c r="B1036" s="1" t="s">
        <v>9000</v>
      </c>
      <c r="C1036" s="16">
        <v>29.99</v>
      </c>
      <c r="D1036" s="11"/>
      <c r="E1036" s="11">
        <v>65</v>
      </c>
      <c r="F1036" s="16">
        <v>40992.550000000003</v>
      </c>
      <c r="G1036" s="12">
        <v>0.89404686921940923</v>
      </c>
      <c r="H1036"/>
      <c r="I1036" s="12" t="str">
        <f t="shared" si="16"/>
        <v xml:space="preserve"> </v>
      </c>
      <c r="J1036" s="2"/>
      <c r="K1036"/>
    </row>
    <row r="1037" spans="1:11" x14ac:dyDescent="0.25">
      <c r="A1037" s="1" t="s">
        <v>29</v>
      </c>
      <c r="B1037" s="1" t="s">
        <v>7493</v>
      </c>
      <c r="C1037" s="16">
        <v>13.99</v>
      </c>
      <c r="D1037" s="11"/>
      <c r="E1037" s="11">
        <v>120</v>
      </c>
      <c r="F1037" s="16">
        <v>40780.85</v>
      </c>
      <c r="G1037" s="12">
        <v>0.89669618571503484</v>
      </c>
      <c r="H1037"/>
      <c r="I1037" s="12" t="str">
        <f t="shared" si="16"/>
        <v xml:space="preserve"> </v>
      </c>
      <c r="J1037" s="2"/>
      <c r="K1037"/>
    </row>
    <row r="1038" spans="1:11" x14ac:dyDescent="0.25">
      <c r="A1038" s="1" t="s">
        <v>29</v>
      </c>
      <c r="B1038" s="1" t="s">
        <v>5501</v>
      </c>
      <c r="C1038" s="16">
        <v>12.99</v>
      </c>
      <c r="D1038" s="11"/>
      <c r="E1038" s="11">
        <v>147</v>
      </c>
      <c r="F1038" s="16">
        <v>39632.49</v>
      </c>
      <c r="G1038" s="12">
        <v>0.89927089932496995</v>
      </c>
      <c r="H1038"/>
      <c r="I1038" s="12" t="str">
        <f t="shared" si="16"/>
        <v xml:space="preserve"> </v>
      </c>
      <c r="J1038" s="2"/>
      <c r="K1038"/>
    </row>
    <row r="1039" spans="1:11" x14ac:dyDescent="0.25">
      <c r="A1039" s="1" t="s">
        <v>29</v>
      </c>
      <c r="B1039" s="1" t="s">
        <v>6376</v>
      </c>
      <c r="C1039" s="16">
        <v>29.99</v>
      </c>
      <c r="D1039" s="11"/>
      <c r="E1039" s="11">
        <v>69</v>
      </c>
      <c r="F1039" s="16">
        <v>37765.74</v>
      </c>
      <c r="G1039" s="12">
        <v>0.90172434004411894</v>
      </c>
      <c r="H1039"/>
      <c r="I1039" s="12" t="str">
        <f t="shared" si="16"/>
        <v xml:space="preserve"> </v>
      </c>
      <c r="J1039" s="2"/>
      <c r="K1039"/>
    </row>
    <row r="1040" spans="1:11" x14ac:dyDescent="0.25">
      <c r="A1040" s="1" t="s">
        <v>29</v>
      </c>
      <c r="B1040" s="1" t="s">
        <v>8463</v>
      </c>
      <c r="C1040" s="16">
        <v>13.99</v>
      </c>
      <c r="D1040" s="11"/>
      <c r="E1040" s="11">
        <v>135</v>
      </c>
      <c r="F1040" s="16">
        <v>37409.26</v>
      </c>
      <c r="G1040" s="12">
        <v>0.90415462213993469</v>
      </c>
      <c r="H1040"/>
      <c r="I1040" s="12" t="str">
        <f t="shared" si="16"/>
        <v xml:space="preserve"> </v>
      </c>
      <c r="J1040" s="2"/>
      <c r="K1040"/>
    </row>
    <row r="1041" spans="1:11" x14ac:dyDescent="0.25">
      <c r="A1041" s="1" t="s">
        <v>29</v>
      </c>
      <c r="B1041" s="1" t="s">
        <v>5678</v>
      </c>
      <c r="C1041" s="16">
        <v>41.49</v>
      </c>
      <c r="D1041" s="11"/>
      <c r="E1041" s="11">
        <v>79</v>
      </c>
      <c r="F1041" s="16">
        <v>36936.519999999997</v>
      </c>
      <c r="G1041" s="12">
        <v>0.90655419281408711</v>
      </c>
      <c r="H1041"/>
      <c r="I1041" s="12" t="str">
        <f t="shared" si="16"/>
        <v xml:space="preserve"> </v>
      </c>
      <c r="J1041" s="2"/>
      <c r="K1041"/>
    </row>
    <row r="1042" spans="1:11" x14ac:dyDescent="0.25">
      <c r="A1042" s="1" t="s">
        <v>29</v>
      </c>
      <c r="B1042" s="1" t="s">
        <v>12821</v>
      </c>
      <c r="C1042" s="16">
        <v>26.99</v>
      </c>
      <c r="D1042" s="11"/>
      <c r="E1042" s="11">
        <v>86</v>
      </c>
      <c r="F1042" s="16">
        <v>36778.300000000003</v>
      </c>
      <c r="G1042" s="12">
        <v>0.90894348477026432</v>
      </c>
      <c r="H1042"/>
      <c r="I1042" s="12" t="str">
        <f t="shared" si="16"/>
        <v xml:space="preserve"> </v>
      </c>
      <c r="J1042" s="2"/>
      <c r="K1042"/>
    </row>
    <row r="1043" spans="1:11" x14ac:dyDescent="0.25">
      <c r="A1043" s="1" t="s">
        <v>29</v>
      </c>
      <c r="B1043" s="1" t="s">
        <v>5953</v>
      </c>
      <c r="C1043" s="16">
        <v>19.989999999999998</v>
      </c>
      <c r="D1043" s="11"/>
      <c r="E1043" s="11">
        <v>134</v>
      </c>
      <c r="F1043" s="16">
        <v>35905.379999999997</v>
      </c>
      <c r="G1043" s="12">
        <v>0.91127606772318737</v>
      </c>
      <c r="H1043"/>
      <c r="I1043" s="12" t="str">
        <f t="shared" si="16"/>
        <v xml:space="preserve"> </v>
      </c>
      <c r="J1043" s="2"/>
      <c r="K1043"/>
    </row>
    <row r="1044" spans="1:11" x14ac:dyDescent="0.25">
      <c r="A1044" s="1" t="s">
        <v>29</v>
      </c>
      <c r="B1044" s="1" t="s">
        <v>6438</v>
      </c>
      <c r="C1044" s="16">
        <v>14.99</v>
      </c>
      <c r="D1044" s="11"/>
      <c r="E1044" s="11">
        <v>102</v>
      </c>
      <c r="F1044" s="16">
        <v>34697.26</v>
      </c>
      <c r="G1044" s="12">
        <v>0.9135301654987612</v>
      </c>
      <c r="H1044"/>
      <c r="I1044" s="12" t="str">
        <f t="shared" si="16"/>
        <v xml:space="preserve"> </v>
      </c>
      <c r="J1044" s="2"/>
      <c r="K1044"/>
    </row>
    <row r="1045" spans="1:11" x14ac:dyDescent="0.25">
      <c r="A1045" s="1" t="s">
        <v>29</v>
      </c>
      <c r="B1045" s="1" t="s">
        <v>10818</v>
      </c>
      <c r="C1045" s="16">
        <v>27.99</v>
      </c>
      <c r="D1045" s="11"/>
      <c r="E1045" s="11">
        <v>84</v>
      </c>
      <c r="F1045" s="16">
        <v>34628.959999999999</v>
      </c>
      <c r="G1045" s="12">
        <v>0.91577982618396914</v>
      </c>
      <c r="H1045"/>
      <c r="I1045" s="12" t="str">
        <f t="shared" si="16"/>
        <v xml:space="preserve"> </v>
      </c>
      <c r="J1045" s="2"/>
      <c r="K1045"/>
    </row>
    <row r="1046" spans="1:11" x14ac:dyDescent="0.25">
      <c r="A1046" s="1" t="s">
        <v>29</v>
      </c>
      <c r="B1046" s="1" t="s">
        <v>6896</v>
      </c>
      <c r="C1046" s="16">
        <v>6.99</v>
      </c>
      <c r="D1046" s="11"/>
      <c r="E1046" s="11">
        <v>152</v>
      </c>
      <c r="F1046" s="16">
        <v>34558.559999999998</v>
      </c>
      <c r="G1046" s="12">
        <v>0.91802491335289949</v>
      </c>
      <c r="H1046"/>
      <c r="I1046" s="12" t="str">
        <f t="shared" si="16"/>
        <v xml:space="preserve"> </v>
      </c>
      <c r="J1046" s="2"/>
      <c r="K1046"/>
    </row>
    <row r="1047" spans="1:11" x14ac:dyDescent="0.25">
      <c r="A1047" s="1" t="s">
        <v>29</v>
      </c>
      <c r="B1047" s="1" t="s">
        <v>5443</v>
      </c>
      <c r="C1047" s="16">
        <v>12.99</v>
      </c>
      <c r="D1047" s="11"/>
      <c r="E1047" s="11">
        <v>143</v>
      </c>
      <c r="F1047" s="16">
        <v>33903.9</v>
      </c>
      <c r="G1047" s="12">
        <v>0.92022747071833066</v>
      </c>
      <c r="H1047"/>
      <c r="I1047" s="12" t="str">
        <f t="shared" si="16"/>
        <v xml:space="preserve"> </v>
      </c>
      <c r="J1047" s="2"/>
      <c r="K1047"/>
    </row>
    <row r="1048" spans="1:11" x14ac:dyDescent="0.25">
      <c r="A1048" s="1" t="s">
        <v>29</v>
      </c>
      <c r="B1048" s="1" t="s">
        <v>7488</v>
      </c>
      <c r="C1048" s="16">
        <v>13.99</v>
      </c>
      <c r="D1048" s="11"/>
      <c r="E1048" s="11">
        <v>121</v>
      </c>
      <c r="F1048" s="16">
        <v>33827.82</v>
      </c>
      <c r="G1048" s="12">
        <v>0.92242508556787539</v>
      </c>
      <c r="H1048"/>
      <c r="I1048" s="12" t="str">
        <f t="shared" si="16"/>
        <v xml:space="preserve"> </v>
      </c>
      <c r="J1048" s="2"/>
      <c r="K1048"/>
    </row>
    <row r="1049" spans="1:11" x14ac:dyDescent="0.25">
      <c r="A1049" s="1" t="s">
        <v>29</v>
      </c>
      <c r="B1049" s="1" t="s">
        <v>5691</v>
      </c>
      <c r="C1049" s="16">
        <v>25.99</v>
      </c>
      <c r="D1049" s="11"/>
      <c r="E1049" s="11">
        <v>103</v>
      </c>
      <c r="F1049" s="16">
        <v>33332.94</v>
      </c>
      <c r="G1049" s="12">
        <v>0.92459055067685902</v>
      </c>
      <c r="H1049"/>
      <c r="I1049" s="12" t="str">
        <f t="shared" si="16"/>
        <v xml:space="preserve"> </v>
      </c>
      <c r="J1049" s="2"/>
      <c r="K1049"/>
    </row>
    <row r="1050" spans="1:11" x14ac:dyDescent="0.25">
      <c r="A1050" s="1" t="s">
        <v>29</v>
      </c>
      <c r="B1050" s="1" t="s">
        <v>5823</v>
      </c>
      <c r="C1050" s="16">
        <v>23.99</v>
      </c>
      <c r="D1050" s="11"/>
      <c r="E1050" s="11">
        <v>139</v>
      </c>
      <c r="F1050" s="16">
        <v>31778.09</v>
      </c>
      <c r="G1050" s="12">
        <v>0.92665500539117907</v>
      </c>
      <c r="H1050"/>
      <c r="I1050" s="12" t="str">
        <f t="shared" si="16"/>
        <v xml:space="preserve"> </v>
      </c>
      <c r="J1050" s="2"/>
      <c r="K1050"/>
    </row>
    <row r="1051" spans="1:11" x14ac:dyDescent="0.25">
      <c r="A1051" s="1" t="s">
        <v>29</v>
      </c>
      <c r="B1051" s="1" t="s">
        <v>7458</v>
      </c>
      <c r="C1051" s="16">
        <v>13.99</v>
      </c>
      <c r="D1051" s="11"/>
      <c r="E1051" s="11">
        <v>98</v>
      </c>
      <c r="F1051" s="16">
        <v>31239.67</v>
      </c>
      <c r="G1051" s="12">
        <v>0.92868448180103569</v>
      </c>
      <c r="H1051"/>
      <c r="I1051" s="12" t="str">
        <f t="shared" si="16"/>
        <v xml:space="preserve"> </v>
      </c>
      <c r="J1051" s="2"/>
      <c r="K1051"/>
    </row>
    <row r="1052" spans="1:11" x14ac:dyDescent="0.25">
      <c r="A1052" s="1" t="s">
        <v>29</v>
      </c>
      <c r="B1052" s="1" t="s">
        <v>6918</v>
      </c>
      <c r="C1052" s="16">
        <v>19.989999999999998</v>
      </c>
      <c r="D1052" s="11"/>
      <c r="E1052" s="11">
        <v>75</v>
      </c>
      <c r="F1052" s="16">
        <v>31184.400000000001</v>
      </c>
      <c r="G1052" s="12">
        <v>0.93071036761082604</v>
      </c>
      <c r="H1052"/>
      <c r="I1052" s="12" t="str">
        <f t="shared" si="16"/>
        <v xml:space="preserve"> </v>
      </c>
      <c r="J1052" s="2"/>
      <c r="K1052"/>
    </row>
    <row r="1053" spans="1:11" x14ac:dyDescent="0.25">
      <c r="A1053" s="1" t="s">
        <v>29</v>
      </c>
      <c r="B1053" s="1" t="s">
        <v>5942</v>
      </c>
      <c r="C1053" s="16">
        <v>28.99</v>
      </c>
      <c r="D1053" s="11"/>
      <c r="E1053" s="11">
        <v>102</v>
      </c>
      <c r="F1053" s="16">
        <v>30526.47</v>
      </c>
      <c r="G1053" s="12">
        <v>0.93269351118248345</v>
      </c>
      <c r="H1053"/>
      <c r="I1053" s="12" t="str">
        <f t="shared" si="16"/>
        <v xml:space="preserve"> </v>
      </c>
      <c r="J1053" s="2"/>
      <c r="K1053"/>
    </row>
    <row r="1054" spans="1:11" x14ac:dyDescent="0.25">
      <c r="A1054" s="1" t="s">
        <v>29</v>
      </c>
      <c r="B1054" s="1" t="s">
        <v>6502</v>
      </c>
      <c r="C1054" s="16">
        <v>17.989999999999998</v>
      </c>
      <c r="D1054" s="11"/>
      <c r="E1054" s="11">
        <v>92</v>
      </c>
      <c r="F1054" s="16">
        <v>28995.43</v>
      </c>
      <c r="G1054" s="12">
        <v>0.9345771911694567</v>
      </c>
      <c r="H1054"/>
      <c r="I1054" s="12" t="str">
        <f t="shared" si="16"/>
        <v xml:space="preserve"> </v>
      </c>
      <c r="J1054" s="2"/>
      <c r="K1054"/>
    </row>
    <row r="1055" spans="1:11" x14ac:dyDescent="0.25">
      <c r="A1055" s="1" t="s">
        <v>29</v>
      </c>
      <c r="B1055" s="1" t="s">
        <v>8470</v>
      </c>
      <c r="C1055" s="16">
        <v>25.99</v>
      </c>
      <c r="D1055" s="11"/>
      <c r="E1055" s="11">
        <v>98</v>
      </c>
      <c r="F1055" s="16">
        <v>28619.35</v>
      </c>
      <c r="G1055" s="12">
        <v>0.93643643922458752</v>
      </c>
      <c r="H1055"/>
      <c r="I1055" s="12" t="str">
        <f t="shared" si="16"/>
        <v xml:space="preserve"> </v>
      </c>
      <c r="J1055" s="2"/>
      <c r="K1055"/>
    </row>
    <row r="1056" spans="1:11" x14ac:dyDescent="0.25">
      <c r="A1056" s="1" t="s">
        <v>29</v>
      </c>
      <c r="B1056" s="1" t="s">
        <v>11178</v>
      </c>
      <c r="C1056" s="16">
        <v>29.99</v>
      </c>
      <c r="D1056" s="11"/>
      <c r="E1056" s="11">
        <v>103</v>
      </c>
      <c r="F1056" s="16">
        <v>28430.52</v>
      </c>
      <c r="G1056" s="12">
        <v>0.93828341999166853</v>
      </c>
      <c r="H1056"/>
      <c r="I1056" s="12" t="str">
        <f t="shared" si="16"/>
        <v xml:space="preserve"> </v>
      </c>
      <c r="J1056" s="2"/>
      <c r="K1056"/>
    </row>
    <row r="1057" spans="1:11" x14ac:dyDescent="0.25">
      <c r="A1057" s="1" t="s">
        <v>29</v>
      </c>
      <c r="B1057" s="1" t="s">
        <v>14944</v>
      </c>
      <c r="C1057" s="16">
        <v>25.99</v>
      </c>
      <c r="D1057" s="11"/>
      <c r="E1057" s="11">
        <v>22</v>
      </c>
      <c r="F1057" s="16">
        <v>28203.64</v>
      </c>
      <c r="G1057" s="12">
        <v>0.94011566156310922</v>
      </c>
      <c r="H1057"/>
      <c r="I1057" s="12" t="str">
        <f t="shared" si="16"/>
        <v xml:space="preserve"> </v>
      </c>
      <c r="J1057" s="2"/>
      <c r="K1057"/>
    </row>
    <row r="1058" spans="1:11" x14ac:dyDescent="0.25">
      <c r="A1058" s="1" t="s">
        <v>29</v>
      </c>
      <c r="B1058" s="1" t="s">
        <v>6032</v>
      </c>
      <c r="C1058" s="16">
        <v>14.99</v>
      </c>
      <c r="D1058" s="11"/>
      <c r="E1058" s="11">
        <v>96</v>
      </c>
      <c r="F1058" s="16">
        <v>27990.81</v>
      </c>
      <c r="G1058" s="12">
        <v>0.9419340766932236</v>
      </c>
      <c r="H1058"/>
      <c r="I1058" s="12" t="str">
        <f t="shared" si="16"/>
        <v xml:space="preserve"> </v>
      </c>
      <c r="J1058" s="2"/>
      <c r="K1058"/>
    </row>
    <row r="1059" spans="1:11" x14ac:dyDescent="0.25">
      <c r="A1059" s="1" t="s">
        <v>29</v>
      </c>
      <c r="B1059" s="1" t="s">
        <v>8473</v>
      </c>
      <c r="C1059" s="16">
        <v>38.99</v>
      </c>
      <c r="D1059" s="11"/>
      <c r="E1059" s="11">
        <v>57</v>
      </c>
      <c r="F1059" s="16">
        <v>27053.97</v>
      </c>
      <c r="G1059" s="12">
        <v>0.94369163027519076</v>
      </c>
      <c r="H1059"/>
      <c r="I1059" s="12" t="str">
        <f t="shared" si="16"/>
        <v xml:space="preserve"> </v>
      </c>
      <c r="J1059" s="2"/>
      <c r="K1059"/>
    </row>
    <row r="1060" spans="1:11" x14ac:dyDescent="0.25">
      <c r="A1060" s="1" t="s">
        <v>29</v>
      </c>
      <c r="B1060" s="1" t="s">
        <v>13788</v>
      </c>
      <c r="C1060" s="16">
        <v>26.99</v>
      </c>
      <c r="D1060" s="11"/>
      <c r="E1060" s="11">
        <v>90</v>
      </c>
      <c r="F1060" s="16">
        <v>26990.959999999999</v>
      </c>
      <c r="G1060" s="12">
        <v>0.9454450904301599</v>
      </c>
      <c r="H1060"/>
      <c r="I1060" s="12" t="str">
        <f t="shared" si="16"/>
        <v xml:space="preserve"> </v>
      </c>
      <c r="J1060" s="2"/>
      <c r="K1060"/>
    </row>
    <row r="1061" spans="1:11" x14ac:dyDescent="0.25">
      <c r="A1061" s="1" t="s">
        <v>29</v>
      </c>
      <c r="B1061" s="1" t="s">
        <v>13804</v>
      </c>
      <c r="C1061" s="16">
        <v>23.99</v>
      </c>
      <c r="D1061" s="11"/>
      <c r="E1061" s="11">
        <v>68</v>
      </c>
      <c r="F1061" s="16">
        <v>26636.400000000001</v>
      </c>
      <c r="G1061" s="12">
        <v>0.94717551669405797</v>
      </c>
      <c r="H1061"/>
      <c r="I1061" s="12" t="str">
        <f t="shared" si="16"/>
        <v xml:space="preserve"> </v>
      </c>
      <c r="J1061" s="2"/>
      <c r="K1061"/>
    </row>
    <row r="1062" spans="1:11" x14ac:dyDescent="0.25">
      <c r="A1062" s="1" t="s">
        <v>29</v>
      </c>
      <c r="B1062" s="1" t="s">
        <v>12391</v>
      </c>
      <c r="C1062" s="16">
        <v>21.99</v>
      </c>
      <c r="D1062" s="11"/>
      <c r="E1062" s="11">
        <v>91</v>
      </c>
      <c r="F1062" s="16">
        <v>26589.17</v>
      </c>
      <c r="G1062" s="12">
        <v>0.94890287467423717</v>
      </c>
      <c r="H1062"/>
      <c r="I1062" s="12" t="str">
        <f t="shared" si="16"/>
        <v xml:space="preserve"> </v>
      </c>
      <c r="J1062" s="2"/>
      <c r="K1062"/>
    </row>
    <row r="1063" spans="1:11" x14ac:dyDescent="0.25">
      <c r="A1063" s="1" t="s">
        <v>29</v>
      </c>
      <c r="B1063" s="1" t="s">
        <v>5518</v>
      </c>
      <c r="C1063" s="16">
        <v>58.99</v>
      </c>
      <c r="D1063" s="11"/>
      <c r="E1063" s="11">
        <v>112</v>
      </c>
      <c r="F1063" s="16">
        <v>26014.59</v>
      </c>
      <c r="G1063" s="12">
        <v>0.95059290522568329</v>
      </c>
      <c r="H1063"/>
      <c r="I1063" s="12" t="str">
        <f t="shared" si="16"/>
        <v>X</v>
      </c>
      <c r="J1063" s="2"/>
      <c r="K1063"/>
    </row>
    <row r="1064" spans="1:11" x14ac:dyDescent="0.25">
      <c r="A1064" s="1" t="s">
        <v>29</v>
      </c>
      <c r="B1064" s="1" t="s">
        <v>7409</v>
      </c>
      <c r="C1064" s="16">
        <v>13.99</v>
      </c>
      <c r="D1064" s="11"/>
      <c r="E1064" s="11">
        <v>141</v>
      </c>
      <c r="F1064" s="16">
        <v>25279.93</v>
      </c>
      <c r="G1064" s="12">
        <v>0.95223520879604195</v>
      </c>
      <c r="H1064"/>
      <c r="I1064" s="12" t="str">
        <f t="shared" si="16"/>
        <v>X</v>
      </c>
      <c r="J1064" s="2"/>
      <c r="K1064"/>
    </row>
    <row r="1065" spans="1:11" x14ac:dyDescent="0.25">
      <c r="A1065" s="1" t="s">
        <v>29</v>
      </c>
      <c r="B1065" s="1" t="s">
        <v>6371</v>
      </c>
      <c r="C1065" s="16">
        <v>19.989999999999998</v>
      </c>
      <c r="D1065" s="11"/>
      <c r="E1065" s="11">
        <v>122</v>
      </c>
      <c r="F1065" s="16">
        <v>25189.84</v>
      </c>
      <c r="G1065" s="12">
        <v>0.95387165969478904</v>
      </c>
      <c r="H1065"/>
      <c r="I1065" s="12" t="str">
        <f t="shared" si="16"/>
        <v>X</v>
      </c>
      <c r="J1065" s="2"/>
      <c r="K1065"/>
    </row>
    <row r="1066" spans="1:11" x14ac:dyDescent="0.25">
      <c r="A1066" s="1" t="s">
        <v>29</v>
      </c>
      <c r="B1066" s="1" t="s">
        <v>12833</v>
      </c>
      <c r="C1066" s="16">
        <v>23.99</v>
      </c>
      <c r="D1066" s="11"/>
      <c r="E1066" s="11">
        <v>99</v>
      </c>
      <c r="F1066" s="16">
        <v>24987.43</v>
      </c>
      <c r="G1066" s="12">
        <v>0.95549496108459064</v>
      </c>
      <c r="H1066"/>
      <c r="I1066" s="12" t="str">
        <f t="shared" si="16"/>
        <v>X</v>
      </c>
      <c r="J1066" s="2"/>
      <c r="K1066"/>
    </row>
    <row r="1067" spans="1:11" x14ac:dyDescent="0.25">
      <c r="A1067" s="1" t="s">
        <v>29</v>
      </c>
      <c r="B1067" s="1" t="s">
        <v>8464</v>
      </c>
      <c r="C1067" s="16">
        <v>29.99</v>
      </c>
      <c r="D1067" s="11"/>
      <c r="E1067" s="11">
        <v>79</v>
      </c>
      <c r="F1067" s="16">
        <v>24401.82</v>
      </c>
      <c r="G1067" s="12">
        <v>0.95708021848479896</v>
      </c>
      <c r="H1067"/>
      <c r="I1067" s="12" t="str">
        <f t="shared" si="16"/>
        <v>X</v>
      </c>
      <c r="J1067" s="2"/>
      <c r="K1067"/>
    </row>
    <row r="1068" spans="1:11" x14ac:dyDescent="0.25">
      <c r="A1068" s="1" t="s">
        <v>29</v>
      </c>
      <c r="B1068" s="1" t="s">
        <v>5569</v>
      </c>
      <c r="C1068" s="16">
        <v>29.99</v>
      </c>
      <c r="D1068" s="11"/>
      <c r="E1068" s="11">
        <v>92</v>
      </c>
      <c r="F1068" s="16">
        <v>24169.03</v>
      </c>
      <c r="G1068" s="12">
        <v>0.95865035274787269</v>
      </c>
      <c r="H1068"/>
      <c r="I1068" s="12" t="str">
        <f t="shared" si="16"/>
        <v>X</v>
      </c>
      <c r="J1068" s="2"/>
      <c r="K1068"/>
    </row>
    <row r="1069" spans="1:11" x14ac:dyDescent="0.25">
      <c r="A1069" s="1" t="s">
        <v>29</v>
      </c>
      <c r="B1069" s="1" t="s">
        <v>13631</v>
      </c>
      <c r="C1069" s="16">
        <v>29.99</v>
      </c>
      <c r="D1069" s="11"/>
      <c r="E1069" s="11">
        <v>1</v>
      </c>
      <c r="F1069" s="16">
        <v>23389.14</v>
      </c>
      <c r="G1069" s="12">
        <v>0.96016982167558018</v>
      </c>
      <c r="H1069"/>
      <c r="I1069" s="12" t="str">
        <f t="shared" si="16"/>
        <v>X</v>
      </c>
      <c r="J1069" s="2"/>
      <c r="K1069"/>
    </row>
    <row r="1070" spans="1:11" x14ac:dyDescent="0.25">
      <c r="A1070" s="1" t="s">
        <v>29</v>
      </c>
      <c r="B1070" s="1" t="s">
        <v>12730</v>
      </c>
      <c r="C1070" s="16">
        <v>29.99</v>
      </c>
      <c r="D1070" s="11"/>
      <c r="E1070" s="11">
        <v>55</v>
      </c>
      <c r="F1070" s="16">
        <v>22062.3</v>
      </c>
      <c r="G1070" s="12">
        <v>0.96160309281439771</v>
      </c>
      <c r="H1070"/>
      <c r="I1070" s="12" t="str">
        <f t="shared" si="16"/>
        <v>X</v>
      </c>
      <c r="J1070" s="2"/>
      <c r="K1070"/>
    </row>
    <row r="1071" spans="1:11" x14ac:dyDescent="0.25">
      <c r="A1071" s="1" t="s">
        <v>29</v>
      </c>
      <c r="B1071" s="1" t="s">
        <v>12800</v>
      </c>
      <c r="C1071" s="16">
        <v>23.99</v>
      </c>
      <c r="D1071" s="11"/>
      <c r="E1071" s="11">
        <v>77</v>
      </c>
      <c r="F1071" s="16">
        <v>21777.47</v>
      </c>
      <c r="G1071" s="12">
        <v>0.96301786005205936</v>
      </c>
      <c r="H1071"/>
      <c r="I1071" s="12" t="str">
        <f t="shared" si="16"/>
        <v>X</v>
      </c>
      <c r="J1071" s="2"/>
      <c r="K1071"/>
    </row>
    <row r="1072" spans="1:11" x14ac:dyDescent="0.25">
      <c r="A1072" s="1" t="s">
        <v>29</v>
      </c>
      <c r="B1072" s="1" t="s">
        <v>13718</v>
      </c>
      <c r="C1072" s="16">
        <v>27.99</v>
      </c>
      <c r="D1072" s="11"/>
      <c r="E1072" s="11">
        <v>56</v>
      </c>
      <c r="F1072" s="16">
        <v>20544.509999999998</v>
      </c>
      <c r="G1072" s="12">
        <v>0.96435252838873076</v>
      </c>
      <c r="H1072"/>
      <c r="I1072" s="12" t="str">
        <f t="shared" si="16"/>
        <v>X</v>
      </c>
      <c r="J1072" s="2"/>
      <c r="K1072"/>
    </row>
    <row r="1073" spans="1:11" x14ac:dyDescent="0.25">
      <c r="A1073" s="1" t="s">
        <v>29</v>
      </c>
      <c r="B1073" s="1" t="s">
        <v>6004</v>
      </c>
      <c r="C1073" s="16">
        <v>18.989999999999998</v>
      </c>
      <c r="D1073" s="11"/>
      <c r="E1073" s="11">
        <v>66</v>
      </c>
      <c r="F1073" s="16">
        <v>20224.349999999999</v>
      </c>
      <c r="G1073" s="12">
        <v>0.96566639762069395</v>
      </c>
      <c r="H1073"/>
      <c r="I1073" s="12" t="str">
        <f t="shared" si="16"/>
        <v>X</v>
      </c>
      <c r="J1073" s="2"/>
      <c r="K1073"/>
    </row>
    <row r="1074" spans="1:11" x14ac:dyDescent="0.25">
      <c r="A1074" s="1" t="s">
        <v>29</v>
      </c>
      <c r="B1074" s="1" t="s">
        <v>12539</v>
      </c>
      <c r="C1074" s="16">
        <v>29.99</v>
      </c>
      <c r="D1074" s="11"/>
      <c r="E1074" s="11">
        <v>81</v>
      </c>
      <c r="F1074" s="16">
        <v>20213.259999999998</v>
      </c>
      <c r="G1074" s="12">
        <v>0.96697954639391392</v>
      </c>
      <c r="H1074"/>
      <c r="I1074" s="12" t="str">
        <f t="shared" si="16"/>
        <v>X</v>
      </c>
      <c r="J1074" s="2"/>
      <c r="K1074"/>
    </row>
    <row r="1075" spans="1:11" x14ac:dyDescent="0.25">
      <c r="A1075" s="1" t="s">
        <v>29</v>
      </c>
      <c r="B1075" s="1" t="s">
        <v>5931</v>
      </c>
      <c r="C1075" s="16">
        <v>24.99</v>
      </c>
      <c r="D1075" s="11"/>
      <c r="E1075" s="11">
        <v>107</v>
      </c>
      <c r="F1075" s="16">
        <v>19850</v>
      </c>
      <c r="G1075" s="12">
        <v>0.96826909608300005</v>
      </c>
      <c r="H1075"/>
      <c r="I1075" s="12" t="str">
        <f t="shared" si="16"/>
        <v>X</v>
      </c>
      <c r="J1075" s="2"/>
      <c r="K1075"/>
    </row>
    <row r="1076" spans="1:11" x14ac:dyDescent="0.25">
      <c r="A1076" s="1" t="s">
        <v>29</v>
      </c>
      <c r="B1076" s="1" t="s">
        <v>15651</v>
      </c>
      <c r="C1076" s="16">
        <v>27.99</v>
      </c>
      <c r="D1076" s="11"/>
      <c r="E1076" s="11">
        <v>70</v>
      </c>
      <c r="F1076" s="16">
        <v>19844.91</v>
      </c>
      <c r="G1076" s="12">
        <v>0.96955831510166224</v>
      </c>
      <c r="H1076"/>
      <c r="I1076" s="12" t="str">
        <f t="shared" si="16"/>
        <v>X</v>
      </c>
      <c r="J1076" s="2"/>
      <c r="K1076"/>
    </row>
    <row r="1077" spans="1:11" x14ac:dyDescent="0.25">
      <c r="A1077" s="1" t="s">
        <v>29</v>
      </c>
      <c r="B1077" s="1" t="s">
        <v>5772</v>
      </c>
      <c r="C1077" s="16">
        <v>25.99</v>
      </c>
      <c r="D1077" s="11"/>
      <c r="E1077" s="11">
        <v>93</v>
      </c>
      <c r="F1077" s="16">
        <v>19674.43</v>
      </c>
      <c r="G1077" s="12">
        <v>0.97083645893488368</v>
      </c>
      <c r="H1077"/>
      <c r="I1077" s="12" t="str">
        <f t="shared" si="16"/>
        <v>X</v>
      </c>
      <c r="J1077" s="2"/>
      <c r="K1077"/>
    </row>
    <row r="1078" spans="1:11" x14ac:dyDescent="0.25">
      <c r="A1078" s="1" t="s">
        <v>29</v>
      </c>
      <c r="B1078" s="1" t="s">
        <v>9703</v>
      </c>
      <c r="C1078" s="16">
        <v>32.99</v>
      </c>
      <c r="D1078" s="11"/>
      <c r="E1078" s="11">
        <v>102</v>
      </c>
      <c r="F1078" s="16">
        <v>19292.759999999998</v>
      </c>
      <c r="G1078" s="12">
        <v>0.97208980768347886</v>
      </c>
      <c r="H1078"/>
      <c r="I1078" s="12" t="str">
        <f t="shared" si="16"/>
        <v>X</v>
      </c>
      <c r="J1078" s="2"/>
      <c r="K1078"/>
    </row>
    <row r="1079" spans="1:11" x14ac:dyDescent="0.25">
      <c r="A1079" s="1" t="s">
        <v>29</v>
      </c>
      <c r="B1079" s="1" t="s">
        <v>14719</v>
      </c>
      <c r="C1079" s="16">
        <v>24.99</v>
      </c>
      <c r="D1079" s="11"/>
      <c r="E1079" s="11">
        <v>58</v>
      </c>
      <c r="F1079" s="16">
        <v>18892.439999999999</v>
      </c>
      <c r="G1079" s="12">
        <v>0.97331714975542238</v>
      </c>
      <c r="H1079"/>
      <c r="I1079" s="12" t="str">
        <f t="shared" si="16"/>
        <v>X</v>
      </c>
      <c r="J1079" s="2"/>
      <c r="K1079"/>
    </row>
    <row r="1080" spans="1:11" x14ac:dyDescent="0.25">
      <c r="A1080" s="1" t="s">
        <v>29</v>
      </c>
      <c r="B1080" s="1" t="s">
        <v>13741</v>
      </c>
      <c r="C1080" s="16">
        <v>23.99</v>
      </c>
      <c r="D1080" s="11"/>
      <c r="E1080" s="11">
        <v>65</v>
      </c>
      <c r="F1080" s="16">
        <v>18613.900000000001</v>
      </c>
      <c r="G1080" s="12">
        <v>0.97452639655429796</v>
      </c>
      <c r="H1080"/>
      <c r="I1080" s="12" t="str">
        <f t="shared" si="16"/>
        <v>X</v>
      </c>
      <c r="J1080" s="2"/>
      <c r="K1080"/>
    </row>
    <row r="1081" spans="1:11" x14ac:dyDescent="0.25">
      <c r="A1081" s="1" t="s">
        <v>29</v>
      </c>
      <c r="B1081" s="1" t="s">
        <v>12388</v>
      </c>
      <c r="C1081" s="16">
        <v>21.99</v>
      </c>
      <c r="D1081" s="11"/>
      <c r="E1081" s="11">
        <v>90</v>
      </c>
      <c r="F1081" s="16">
        <v>18520.259999999998</v>
      </c>
      <c r="G1081" s="12">
        <v>0.97572956005680656</v>
      </c>
      <c r="H1081"/>
      <c r="I1081" s="12" t="str">
        <f t="shared" si="16"/>
        <v>X</v>
      </c>
      <c r="J1081" s="2"/>
      <c r="K1081"/>
    </row>
    <row r="1082" spans="1:11" x14ac:dyDescent="0.25">
      <c r="A1082" s="1" t="s">
        <v>29</v>
      </c>
      <c r="B1082" s="1" t="s">
        <v>5991</v>
      </c>
      <c r="C1082" s="16">
        <v>47.99</v>
      </c>
      <c r="D1082" s="11"/>
      <c r="E1082" s="11">
        <v>56</v>
      </c>
      <c r="F1082" s="16">
        <v>18504.03</v>
      </c>
      <c r="G1082" s="12">
        <v>0.97693166918191177</v>
      </c>
      <c r="H1082"/>
      <c r="I1082" s="12" t="str">
        <f t="shared" si="16"/>
        <v>X</v>
      </c>
      <c r="J1082" s="2"/>
      <c r="K1082"/>
    </row>
    <row r="1083" spans="1:11" x14ac:dyDescent="0.25">
      <c r="A1083" s="1" t="s">
        <v>29</v>
      </c>
      <c r="B1083" s="1" t="s">
        <v>7508</v>
      </c>
      <c r="C1083" s="16">
        <v>13.99</v>
      </c>
      <c r="D1083" s="11"/>
      <c r="E1083" s="11">
        <v>83</v>
      </c>
      <c r="F1083" s="16">
        <v>18452.810000000001</v>
      </c>
      <c r="G1083" s="12">
        <v>0.97813045081406635</v>
      </c>
      <c r="H1083"/>
      <c r="I1083" s="12" t="str">
        <f t="shared" si="16"/>
        <v>X</v>
      </c>
      <c r="J1083" s="2"/>
      <c r="K1083"/>
    </row>
    <row r="1084" spans="1:11" x14ac:dyDescent="0.25">
      <c r="A1084" s="1" t="s">
        <v>29</v>
      </c>
      <c r="B1084" s="1" t="s">
        <v>5573</v>
      </c>
      <c r="C1084" s="16">
        <v>32.99</v>
      </c>
      <c r="D1084" s="11"/>
      <c r="E1084" s="11">
        <v>65</v>
      </c>
      <c r="F1084" s="16">
        <v>18408.419999999998</v>
      </c>
      <c r="G1084" s="12">
        <v>0.9793263486623065</v>
      </c>
      <c r="H1084"/>
      <c r="I1084" s="12" t="str">
        <f t="shared" si="16"/>
        <v>X</v>
      </c>
      <c r="J1084" s="2"/>
      <c r="K1084"/>
    </row>
    <row r="1085" spans="1:11" x14ac:dyDescent="0.25">
      <c r="A1085" s="1" t="s">
        <v>29</v>
      </c>
      <c r="B1085" s="1" t="s">
        <v>14784</v>
      </c>
      <c r="C1085" s="16">
        <v>24.99</v>
      </c>
      <c r="D1085" s="11"/>
      <c r="E1085" s="11">
        <v>56</v>
      </c>
      <c r="F1085" s="16">
        <v>17754.78</v>
      </c>
      <c r="G1085" s="12">
        <v>0.98047978297106175</v>
      </c>
      <c r="H1085"/>
      <c r="I1085" s="12" t="str">
        <f t="shared" si="16"/>
        <v>X</v>
      </c>
      <c r="J1085" s="2"/>
      <c r="K1085"/>
    </row>
    <row r="1086" spans="1:11" x14ac:dyDescent="0.25">
      <c r="A1086" s="1" t="s">
        <v>29</v>
      </c>
      <c r="B1086" s="1" t="s">
        <v>13802</v>
      </c>
      <c r="C1086" s="16">
        <v>23.99</v>
      </c>
      <c r="D1086" s="11"/>
      <c r="E1086" s="11">
        <v>68</v>
      </c>
      <c r="F1086" s="16">
        <v>17514.439999999999</v>
      </c>
      <c r="G1086" s="12">
        <v>0.98161760365904749</v>
      </c>
      <c r="H1086"/>
      <c r="I1086" s="12" t="str">
        <f t="shared" si="16"/>
        <v>X</v>
      </c>
      <c r="J1086" s="2"/>
      <c r="K1086"/>
    </row>
    <row r="1087" spans="1:11" x14ac:dyDescent="0.25">
      <c r="A1087" s="1" t="s">
        <v>29</v>
      </c>
      <c r="B1087" s="1" t="s">
        <v>9802</v>
      </c>
      <c r="C1087" s="16">
        <v>17.989999999999998</v>
      </c>
      <c r="D1087" s="11"/>
      <c r="E1087" s="11">
        <v>33</v>
      </c>
      <c r="F1087" s="16">
        <v>17270.400000000001</v>
      </c>
      <c r="G1087" s="12">
        <v>0.98273957035680037</v>
      </c>
      <c r="H1087"/>
      <c r="I1087" s="12" t="str">
        <f t="shared" si="16"/>
        <v>X</v>
      </c>
      <c r="J1087" s="2"/>
      <c r="K1087"/>
    </row>
    <row r="1088" spans="1:11" x14ac:dyDescent="0.25">
      <c r="A1088" s="1" t="s">
        <v>29</v>
      </c>
      <c r="B1088" s="1" t="s">
        <v>14984</v>
      </c>
      <c r="C1088" s="16">
        <v>29.99</v>
      </c>
      <c r="D1088" s="11"/>
      <c r="E1088" s="11">
        <v>56</v>
      </c>
      <c r="F1088" s="16">
        <v>16998.18</v>
      </c>
      <c r="G1088" s="12">
        <v>0.98384385235851479</v>
      </c>
      <c r="H1088"/>
      <c r="I1088" s="12" t="str">
        <f t="shared" si="16"/>
        <v>X</v>
      </c>
      <c r="J1088" s="2"/>
      <c r="K1088"/>
    </row>
    <row r="1089" spans="1:11" x14ac:dyDescent="0.25">
      <c r="A1089" s="1" t="s">
        <v>29</v>
      </c>
      <c r="B1089" s="1" t="s">
        <v>5673</v>
      </c>
      <c r="C1089" s="16">
        <v>20.99</v>
      </c>
      <c r="D1089" s="11"/>
      <c r="E1089" s="11">
        <v>101</v>
      </c>
      <c r="F1089" s="16">
        <v>16771.009999999998</v>
      </c>
      <c r="G1089" s="12">
        <v>0.98493337632482003</v>
      </c>
      <c r="H1089"/>
      <c r="I1089" s="12" t="str">
        <f t="shared" si="16"/>
        <v>X</v>
      </c>
      <c r="J1089" s="2"/>
      <c r="K1089"/>
    </row>
    <row r="1090" spans="1:11" x14ac:dyDescent="0.25">
      <c r="A1090" s="1" t="s">
        <v>29</v>
      </c>
      <c r="B1090" s="1" t="s">
        <v>14982</v>
      </c>
      <c r="C1090" s="16">
        <v>29.99</v>
      </c>
      <c r="D1090" s="11"/>
      <c r="E1090" s="11">
        <v>56</v>
      </c>
      <c r="F1090" s="16">
        <v>15864.58</v>
      </c>
      <c r="G1090" s="12">
        <v>0.98596401432010883</v>
      </c>
      <c r="H1090"/>
      <c r="I1090" s="12" t="str">
        <f t="shared" si="16"/>
        <v>X</v>
      </c>
      <c r="J1090" s="2"/>
      <c r="K1090"/>
    </row>
    <row r="1091" spans="1:11" x14ac:dyDescent="0.25">
      <c r="A1091" s="1" t="s">
        <v>29</v>
      </c>
      <c r="B1091" s="1" t="s">
        <v>14691</v>
      </c>
      <c r="C1091" s="16">
        <v>29.99</v>
      </c>
      <c r="D1091" s="11"/>
      <c r="E1091" s="11">
        <v>31</v>
      </c>
      <c r="F1091" s="16">
        <v>15714.76</v>
      </c>
      <c r="G1091" s="12">
        <v>0.98698491930106924</v>
      </c>
      <c r="H1091"/>
      <c r="I1091" s="12" t="str">
        <f t="shared" si="16"/>
        <v>X</v>
      </c>
      <c r="J1091" s="2"/>
      <c r="K1091"/>
    </row>
    <row r="1092" spans="1:11" x14ac:dyDescent="0.25">
      <c r="A1092" s="1" t="s">
        <v>29</v>
      </c>
      <c r="B1092" s="1" t="s">
        <v>7494</v>
      </c>
      <c r="C1092" s="16">
        <v>13.99</v>
      </c>
      <c r="D1092" s="11"/>
      <c r="E1092" s="11">
        <v>109</v>
      </c>
      <c r="F1092" s="16">
        <v>15542.89</v>
      </c>
      <c r="G1092" s="12">
        <v>0.98799465879562842</v>
      </c>
      <c r="H1092"/>
      <c r="I1092" s="12" t="str">
        <f t="shared" si="16"/>
        <v>X</v>
      </c>
      <c r="J1092" s="2"/>
      <c r="K1092"/>
    </row>
    <row r="1093" spans="1:11" x14ac:dyDescent="0.25">
      <c r="A1093" s="1" t="s">
        <v>29</v>
      </c>
      <c r="B1093" s="1" t="s">
        <v>12189</v>
      </c>
      <c r="C1093" s="16">
        <v>24.99</v>
      </c>
      <c r="D1093" s="11"/>
      <c r="E1093" s="11">
        <v>76</v>
      </c>
      <c r="F1093" s="16">
        <v>14899.09</v>
      </c>
      <c r="G1093" s="12">
        <v>0.98896257400354615</v>
      </c>
      <c r="H1093"/>
      <c r="I1093" s="12" t="str">
        <f t="shared" si="16"/>
        <v>X</v>
      </c>
      <c r="J1093" s="2"/>
      <c r="K1093"/>
    </row>
    <row r="1094" spans="1:11" x14ac:dyDescent="0.25">
      <c r="A1094" s="1" t="s">
        <v>29</v>
      </c>
      <c r="B1094" s="1" t="s">
        <v>12845</v>
      </c>
      <c r="C1094" s="16">
        <v>19.989999999999998</v>
      </c>
      <c r="D1094" s="11"/>
      <c r="E1094" s="11">
        <v>62</v>
      </c>
      <c r="F1094" s="16">
        <v>14302.88</v>
      </c>
      <c r="G1094" s="12">
        <v>0.98989175659584028</v>
      </c>
      <c r="H1094"/>
      <c r="I1094" s="12" t="str">
        <f t="shared" si="16"/>
        <v>X</v>
      </c>
      <c r="J1094" s="2"/>
      <c r="K1094"/>
    </row>
    <row r="1095" spans="1:11" x14ac:dyDescent="0.25">
      <c r="A1095" s="1" t="s">
        <v>29</v>
      </c>
      <c r="B1095" s="1" t="s">
        <v>13164</v>
      </c>
      <c r="C1095" s="16">
        <v>14.99</v>
      </c>
      <c r="D1095" s="11"/>
      <c r="E1095" s="11">
        <v>48</v>
      </c>
      <c r="F1095" s="16">
        <v>14234.82</v>
      </c>
      <c r="G1095" s="12">
        <v>0.99081651768930112</v>
      </c>
      <c r="H1095"/>
      <c r="I1095" s="12" t="str">
        <f t="shared" si="16"/>
        <v>X</v>
      </c>
      <c r="J1095" s="2"/>
      <c r="K1095"/>
    </row>
    <row r="1096" spans="1:11" x14ac:dyDescent="0.25">
      <c r="A1096" s="1" t="s">
        <v>29</v>
      </c>
      <c r="B1096" s="1" t="s">
        <v>6569</v>
      </c>
      <c r="C1096" s="16">
        <v>31.99</v>
      </c>
      <c r="D1096" s="11"/>
      <c r="E1096" s="11">
        <v>68</v>
      </c>
      <c r="F1096" s="16">
        <v>12989.84</v>
      </c>
      <c r="G1096" s="12">
        <v>0.99166039900583913</v>
      </c>
      <c r="H1096"/>
      <c r="I1096" s="12" t="str">
        <f t="shared" ref="I1096:I1159" si="17">IF(G1096&gt;$K$2,"X"," ")</f>
        <v>X</v>
      </c>
      <c r="J1096" s="2"/>
      <c r="K1096"/>
    </row>
    <row r="1097" spans="1:11" x14ac:dyDescent="0.25">
      <c r="A1097" s="1" t="s">
        <v>29</v>
      </c>
      <c r="B1097" s="1" t="s">
        <v>12843</v>
      </c>
      <c r="C1097" s="16">
        <v>19.989999999999998</v>
      </c>
      <c r="D1097" s="11"/>
      <c r="E1097" s="11">
        <v>59</v>
      </c>
      <c r="F1097" s="16">
        <v>12931.67</v>
      </c>
      <c r="G1097" s="12">
        <v>0.9925005013246232</v>
      </c>
      <c r="H1097"/>
      <c r="I1097" s="12" t="str">
        <f t="shared" si="17"/>
        <v>X</v>
      </c>
      <c r="J1097" s="2"/>
      <c r="K1097"/>
    </row>
    <row r="1098" spans="1:11" x14ac:dyDescent="0.25">
      <c r="A1098" s="1" t="s">
        <v>29</v>
      </c>
      <c r="B1098" s="1" t="s">
        <v>14717</v>
      </c>
      <c r="C1098" s="16">
        <v>24.99</v>
      </c>
      <c r="D1098" s="11"/>
      <c r="E1098" s="11">
        <v>58</v>
      </c>
      <c r="F1098" s="16">
        <v>11170.53</v>
      </c>
      <c r="G1098" s="12">
        <v>0.99322619167668502</v>
      </c>
      <c r="H1098"/>
      <c r="I1098" s="12" t="str">
        <f t="shared" si="17"/>
        <v>X</v>
      </c>
      <c r="J1098" s="2"/>
      <c r="K1098"/>
    </row>
    <row r="1099" spans="1:11" x14ac:dyDescent="0.25">
      <c r="A1099" s="1" t="s">
        <v>29</v>
      </c>
      <c r="B1099" s="1" t="s">
        <v>14790</v>
      </c>
      <c r="C1099" s="16">
        <v>29.99</v>
      </c>
      <c r="D1099" s="11"/>
      <c r="E1099" s="11">
        <v>50</v>
      </c>
      <c r="F1099" s="16">
        <v>10916.36</v>
      </c>
      <c r="G1099" s="12">
        <v>0.9939353699459017</v>
      </c>
      <c r="H1099"/>
      <c r="I1099" s="12" t="str">
        <f t="shared" si="17"/>
        <v>X</v>
      </c>
      <c r="J1099" s="2"/>
      <c r="K1099"/>
    </row>
    <row r="1100" spans="1:11" x14ac:dyDescent="0.25">
      <c r="A1100" s="1" t="s">
        <v>29</v>
      </c>
      <c r="B1100" s="1" t="s">
        <v>7606</v>
      </c>
      <c r="C1100" s="16">
        <v>34.99</v>
      </c>
      <c r="D1100" s="11"/>
      <c r="E1100" s="11">
        <v>41</v>
      </c>
      <c r="F1100" s="16">
        <v>10102.049999999999</v>
      </c>
      <c r="G1100" s="12">
        <v>0.99459164679409484</v>
      </c>
      <c r="H1100"/>
      <c r="I1100" s="12" t="str">
        <f t="shared" si="17"/>
        <v>X</v>
      </c>
      <c r="J1100" s="2"/>
      <c r="K1100"/>
    </row>
    <row r="1101" spans="1:11" x14ac:dyDescent="0.25">
      <c r="A1101" s="1" t="s">
        <v>29</v>
      </c>
      <c r="B1101" s="1" t="s">
        <v>10243</v>
      </c>
      <c r="C1101" s="16">
        <v>19.989999999999998</v>
      </c>
      <c r="D1101" s="11"/>
      <c r="E1101" s="11">
        <v>8</v>
      </c>
      <c r="F1101" s="16">
        <v>9335.33</v>
      </c>
      <c r="G1101" s="12">
        <v>0.99519811389228208</v>
      </c>
      <c r="H1101"/>
      <c r="I1101" s="12" t="str">
        <f t="shared" si="17"/>
        <v>X</v>
      </c>
      <c r="J1101" s="2"/>
      <c r="K1101"/>
    </row>
    <row r="1102" spans="1:11" x14ac:dyDescent="0.25">
      <c r="A1102" s="1" t="s">
        <v>29</v>
      </c>
      <c r="B1102" s="1" t="s">
        <v>13720</v>
      </c>
      <c r="C1102" s="16">
        <v>27.99</v>
      </c>
      <c r="D1102" s="11"/>
      <c r="E1102" s="11">
        <v>54</v>
      </c>
      <c r="F1102" s="16">
        <v>8830.7999999999993</v>
      </c>
      <c r="G1102" s="12">
        <v>0.99577180434036183</v>
      </c>
      <c r="H1102"/>
      <c r="I1102" s="12" t="str">
        <f t="shared" si="17"/>
        <v>X</v>
      </c>
      <c r="J1102" s="2"/>
      <c r="K1102"/>
    </row>
    <row r="1103" spans="1:11" x14ac:dyDescent="0.25">
      <c r="A1103" s="1" t="s">
        <v>29</v>
      </c>
      <c r="B1103" s="1" t="s">
        <v>16075</v>
      </c>
      <c r="C1103" s="16">
        <v>21.99</v>
      </c>
      <c r="D1103" s="11"/>
      <c r="E1103" s="11">
        <v>64</v>
      </c>
      <c r="F1103" s="16">
        <v>8339.85</v>
      </c>
      <c r="G1103" s="12">
        <v>0.99631360035922956</v>
      </c>
      <c r="H1103"/>
      <c r="I1103" s="12" t="str">
        <f t="shared" si="17"/>
        <v>X</v>
      </c>
      <c r="J1103" s="2"/>
      <c r="K1103"/>
    </row>
    <row r="1104" spans="1:11" x14ac:dyDescent="0.25">
      <c r="A1104" s="1" t="s">
        <v>29</v>
      </c>
      <c r="B1104" s="1" t="s">
        <v>15943</v>
      </c>
      <c r="C1104" s="16">
        <v>7.79</v>
      </c>
      <c r="D1104" s="11"/>
      <c r="E1104" s="11">
        <v>7</v>
      </c>
      <c r="F1104" s="16">
        <v>8167.78</v>
      </c>
      <c r="G1104" s="12">
        <v>0.99684421789875222</v>
      </c>
      <c r="H1104"/>
      <c r="I1104" s="12" t="str">
        <f t="shared" si="17"/>
        <v>X</v>
      </c>
      <c r="J1104" s="2"/>
      <c r="K1104"/>
    </row>
    <row r="1105" spans="1:11" x14ac:dyDescent="0.25">
      <c r="A1105" s="1" t="s">
        <v>29</v>
      </c>
      <c r="B1105" s="1" t="s">
        <v>12712</v>
      </c>
      <c r="C1105" s="16">
        <v>33.99</v>
      </c>
      <c r="D1105" s="11"/>
      <c r="E1105" s="11">
        <v>46</v>
      </c>
      <c r="F1105" s="16">
        <v>6581.02</v>
      </c>
      <c r="G1105" s="12">
        <v>0.99727175201940055</v>
      </c>
      <c r="H1105"/>
      <c r="I1105" s="12" t="str">
        <f t="shared" si="17"/>
        <v>X</v>
      </c>
      <c r="J1105" s="2"/>
      <c r="K1105"/>
    </row>
    <row r="1106" spans="1:11" x14ac:dyDescent="0.25">
      <c r="A1106" s="1" t="s">
        <v>29</v>
      </c>
      <c r="B1106" s="1" t="s">
        <v>14391</v>
      </c>
      <c r="C1106" s="16">
        <v>28.99</v>
      </c>
      <c r="D1106" s="11"/>
      <c r="E1106" s="11">
        <v>41</v>
      </c>
      <c r="F1106" s="16">
        <v>6411.62</v>
      </c>
      <c r="G1106" s="12">
        <v>0.99768828111650565</v>
      </c>
      <c r="H1106"/>
      <c r="I1106" s="12" t="str">
        <f t="shared" si="17"/>
        <v>X</v>
      </c>
      <c r="J1106" s="2"/>
      <c r="K1106"/>
    </row>
    <row r="1107" spans="1:11" x14ac:dyDescent="0.25">
      <c r="A1107" s="1" t="s">
        <v>29</v>
      </c>
      <c r="B1107" s="1" t="s">
        <v>15685</v>
      </c>
      <c r="C1107" s="16">
        <v>24.99</v>
      </c>
      <c r="D1107" s="11"/>
      <c r="E1107" s="11">
        <v>43</v>
      </c>
      <c r="F1107" s="16">
        <v>5122.95</v>
      </c>
      <c r="G1107" s="12">
        <v>0.99802109212807766</v>
      </c>
      <c r="H1107"/>
      <c r="I1107" s="12" t="str">
        <f t="shared" si="17"/>
        <v>X</v>
      </c>
      <c r="J1107" s="2"/>
      <c r="K1107"/>
    </row>
    <row r="1108" spans="1:11" x14ac:dyDescent="0.25">
      <c r="A1108" s="1" t="s">
        <v>29</v>
      </c>
      <c r="B1108" s="1" t="s">
        <v>15470</v>
      </c>
      <c r="C1108" s="16">
        <v>24.99</v>
      </c>
      <c r="D1108" s="11"/>
      <c r="E1108" s="11">
        <v>12</v>
      </c>
      <c r="F1108" s="16">
        <v>5122.95</v>
      </c>
      <c r="G1108" s="12">
        <v>0.99835390313964956</v>
      </c>
      <c r="H1108"/>
      <c r="I1108" s="12" t="str">
        <f t="shared" si="17"/>
        <v>X</v>
      </c>
      <c r="J1108" s="2"/>
      <c r="K1108"/>
    </row>
    <row r="1109" spans="1:11" x14ac:dyDescent="0.25">
      <c r="A1109" s="1" t="s">
        <v>29</v>
      </c>
      <c r="B1109" s="1" t="s">
        <v>11909</v>
      </c>
      <c r="C1109" s="16">
        <v>19.989999999999998</v>
      </c>
      <c r="D1109" s="11"/>
      <c r="E1109" s="11">
        <v>27</v>
      </c>
      <c r="F1109" s="16">
        <v>3618.19</v>
      </c>
      <c r="G1109" s="12">
        <v>0.99858895783937518</v>
      </c>
      <c r="H1109"/>
      <c r="I1109" s="12" t="str">
        <f t="shared" si="17"/>
        <v>X</v>
      </c>
      <c r="J1109" s="2"/>
      <c r="K1109"/>
    </row>
    <row r="1110" spans="1:11" x14ac:dyDescent="0.25">
      <c r="A1110" s="1" t="s">
        <v>29</v>
      </c>
      <c r="B1110" s="1" t="s">
        <v>16109</v>
      </c>
      <c r="C1110" s="16">
        <v>28.99</v>
      </c>
      <c r="D1110" s="11"/>
      <c r="E1110" s="11">
        <v>49</v>
      </c>
      <c r="F1110" s="16">
        <v>3188.9</v>
      </c>
      <c r="G1110" s="12">
        <v>0.9987961238345151</v>
      </c>
      <c r="H1110"/>
      <c r="I1110" s="12" t="str">
        <f t="shared" si="17"/>
        <v>X</v>
      </c>
      <c r="J1110" s="2"/>
      <c r="K1110"/>
    </row>
    <row r="1111" spans="1:11" x14ac:dyDescent="0.25">
      <c r="A1111" s="1" t="s">
        <v>29</v>
      </c>
      <c r="B1111" s="1" t="s">
        <v>7492</v>
      </c>
      <c r="C1111" s="16">
        <v>5.99</v>
      </c>
      <c r="D1111" s="11"/>
      <c r="E1111" s="11">
        <v>32</v>
      </c>
      <c r="F1111" s="16">
        <v>2827.28</v>
      </c>
      <c r="G1111" s="12">
        <v>0.99897979728766162</v>
      </c>
      <c r="H1111"/>
      <c r="I1111" s="12" t="str">
        <f t="shared" si="17"/>
        <v>X</v>
      </c>
      <c r="J1111" s="2"/>
      <c r="K1111"/>
    </row>
    <row r="1112" spans="1:11" x14ac:dyDescent="0.25">
      <c r="A1112" s="1" t="s">
        <v>29</v>
      </c>
      <c r="B1112" s="1" t="s">
        <v>15615</v>
      </c>
      <c r="C1112" s="16">
        <v>19.989999999999998</v>
      </c>
      <c r="D1112" s="11"/>
      <c r="E1112" s="11">
        <v>9</v>
      </c>
      <c r="F1112" s="16">
        <v>2778.61</v>
      </c>
      <c r="G1112" s="12">
        <v>0.99916030890789287</v>
      </c>
      <c r="H1112"/>
      <c r="I1112" s="12" t="str">
        <f t="shared" si="17"/>
        <v>X</v>
      </c>
      <c r="J1112" s="2"/>
      <c r="K1112"/>
    </row>
    <row r="1113" spans="1:11" x14ac:dyDescent="0.25">
      <c r="A1113" s="1" t="s">
        <v>29</v>
      </c>
      <c r="B1113" s="1" t="s">
        <v>7405</v>
      </c>
      <c r="C1113" s="16">
        <v>13.49</v>
      </c>
      <c r="D1113" s="11"/>
      <c r="E1113" s="11">
        <v>31</v>
      </c>
      <c r="F1113" s="16">
        <v>2710.39</v>
      </c>
      <c r="G1113" s="12">
        <v>0.9993363886349359</v>
      </c>
      <c r="H1113"/>
      <c r="I1113" s="12" t="str">
        <f t="shared" si="17"/>
        <v>X</v>
      </c>
      <c r="J1113" s="2"/>
      <c r="K1113"/>
    </row>
    <row r="1114" spans="1:11" x14ac:dyDescent="0.25">
      <c r="A1114" s="1" t="s">
        <v>29</v>
      </c>
      <c r="B1114" s="1" t="s">
        <v>14907</v>
      </c>
      <c r="C1114" s="16">
        <v>32.99</v>
      </c>
      <c r="D1114" s="11"/>
      <c r="E1114" s="11">
        <v>50</v>
      </c>
      <c r="F1114" s="16">
        <v>2408.27</v>
      </c>
      <c r="G1114" s="12">
        <v>0.99949284122081672</v>
      </c>
      <c r="H1114"/>
      <c r="I1114" s="12" t="str">
        <f t="shared" si="17"/>
        <v>X</v>
      </c>
      <c r="J1114" s="2"/>
      <c r="K1114"/>
    </row>
    <row r="1115" spans="1:11" x14ac:dyDescent="0.25">
      <c r="A1115" s="1" t="s">
        <v>29</v>
      </c>
      <c r="B1115" s="1" t="s">
        <v>15870</v>
      </c>
      <c r="C1115" s="16">
        <v>45.99</v>
      </c>
      <c r="D1115" s="11"/>
      <c r="E1115" s="11">
        <v>19</v>
      </c>
      <c r="F1115" s="16">
        <v>2391.48</v>
      </c>
      <c r="G1115" s="12">
        <v>0.99964820304905133</v>
      </c>
      <c r="H1115"/>
      <c r="I1115" s="12" t="str">
        <f t="shared" si="17"/>
        <v>X</v>
      </c>
      <c r="J1115" s="2"/>
      <c r="K1115"/>
    </row>
    <row r="1116" spans="1:11" x14ac:dyDescent="0.25">
      <c r="A1116" s="1" t="s">
        <v>29</v>
      </c>
      <c r="B1116" s="1" t="s">
        <v>16024</v>
      </c>
      <c r="C1116" s="16">
        <v>24.99</v>
      </c>
      <c r="D1116" s="11"/>
      <c r="E1116" s="11">
        <v>50</v>
      </c>
      <c r="F1116" s="16">
        <v>2349.06</v>
      </c>
      <c r="G1116" s="12">
        <v>0.9998008090738697</v>
      </c>
      <c r="H1116"/>
      <c r="I1116" s="12" t="str">
        <f t="shared" si="17"/>
        <v>X</v>
      </c>
      <c r="J1116" s="2"/>
      <c r="K1116"/>
    </row>
    <row r="1117" spans="1:11" x14ac:dyDescent="0.25">
      <c r="A1117" s="1" t="s">
        <v>29</v>
      </c>
      <c r="B1117" s="1" t="s">
        <v>12033</v>
      </c>
      <c r="C1117" s="16">
        <v>34.99</v>
      </c>
      <c r="D1117" s="11"/>
      <c r="E1117" s="11">
        <v>1</v>
      </c>
      <c r="F1117" s="16">
        <v>1014.71</v>
      </c>
      <c r="G1117" s="12">
        <v>0.99986672942475208</v>
      </c>
      <c r="H1117"/>
      <c r="I1117" s="12" t="str">
        <f t="shared" si="17"/>
        <v>X</v>
      </c>
      <c r="J1117" s="2"/>
      <c r="K1117"/>
    </row>
    <row r="1118" spans="1:11" x14ac:dyDescent="0.25">
      <c r="A1118" s="1" t="s">
        <v>29</v>
      </c>
      <c r="B1118" s="1" t="s">
        <v>13014</v>
      </c>
      <c r="C1118" s="16">
        <v>13.99</v>
      </c>
      <c r="D1118" s="11"/>
      <c r="E1118" s="11">
        <v>19</v>
      </c>
      <c r="F1118" s="16">
        <v>861.38</v>
      </c>
      <c r="G1118" s="12">
        <v>0.99992268873513923</v>
      </c>
      <c r="H1118"/>
      <c r="I1118" s="12" t="str">
        <f t="shared" si="17"/>
        <v>X</v>
      </c>
      <c r="J1118" s="2"/>
      <c r="K1118"/>
    </row>
    <row r="1119" spans="1:11" x14ac:dyDescent="0.25">
      <c r="A1119" s="1" t="s">
        <v>29</v>
      </c>
      <c r="B1119" s="1" t="s">
        <v>11348</v>
      </c>
      <c r="C1119" s="16">
        <v>29.99</v>
      </c>
      <c r="D1119" s="11"/>
      <c r="E1119" s="11">
        <v>0</v>
      </c>
      <c r="F1119" s="16">
        <v>482.83</v>
      </c>
      <c r="G1119" s="12">
        <v>0.99995405565082596</v>
      </c>
      <c r="H1119"/>
      <c r="I1119" s="12" t="str">
        <f t="shared" si="17"/>
        <v>X</v>
      </c>
      <c r="J1119" s="2"/>
      <c r="K1119"/>
    </row>
    <row r="1120" spans="1:11" x14ac:dyDescent="0.25">
      <c r="A1120" s="1" t="s">
        <v>29</v>
      </c>
      <c r="B1120" s="1" t="s">
        <v>9073</v>
      </c>
      <c r="C1120" s="16">
        <v>27.99</v>
      </c>
      <c r="D1120" s="11"/>
      <c r="E1120" s="11">
        <v>5</v>
      </c>
      <c r="F1120" s="16">
        <v>447.84</v>
      </c>
      <c r="G1120" s="12">
        <v>0.999983149450965</v>
      </c>
      <c r="H1120"/>
      <c r="I1120" s="12" t="str">
        <f t="shared" si="17"/>
        <v>X</v>
      </c>
      <c r="J1120" s="2"/>
      <c r="K1120"/>
    </row>
    <row r="1121" spans="1:11" x14ac:dyDescent="0.25">
      <c r="A1121" s="1" t="s">
        <v>29</v>
      </c>
      <c r="B1121" s="1" t="s">
        <v>14804</v>
      </c>
      <c r="C1121" s="16">
        <v>37.99</v>
      </c>
      <c r="D1121" s="11"/>
      <c r="E1121" s="11">
        <v>1</v>
      </c>
      <c r="F1121" s="16">
        <v>186.95</v>
      </c>
      <c r="G1121" s="12">
        <v>0.99999529460534153</v>
      </c>
      <c r="H1121"/>
      <c r="I1121" s="12" t="str">
        <f t="shared" si="17"/>
        <v>X</v>
      </c>
      <c r="J1121" s="2"/>
      <c r="K1121"/>
    </row>
    <row r="1122" spans="1:11" x14ac:dyDescent="0.25">
      <c r="A1122" s="1" t="s">
        <v>29</v>
      </c>
      <c r="B1122" s="1" t="s">
        <v>11006</v>
      </c>
      <c r="C1122" s="16">
        <v>29.99</v>
      </c>
      <c r="D1122" s="11"/>
      <c r="E1122" s="11">
        <v>0</v>
      </c>
      <c r="F1122" s="16">
        <v>59.98</v>
      </c>
      <c r="G1122" s="12">
        <v>0.99999919118923841</v>
      </c>
      <c r="H1122"/>
      <c r="I1122" s="12" t="str">
        <f t="shared" si="17"/>
        <v>X</v>
      </c>
      <c r="J1122" s="2"/>
      <c r="K1122"/>
    </row>
    <row r="1123" spans="1:11" x14ac:dyDescent="0.25">
      <c r="A1123" s="1" t="s">
        <v>29</v>
      </c>
      <c r="B1123" s="1" t="s">
        <v>16384</v>
      </c>
      <c r="C1123" s="16">
        <v>13.99</v>
      </c>
      <c r="D1123" s="11"/>
      <c r="E1123" s="11">
        <v>2</v>
      </c>
      <c r="F1123" s="16">
        <v>12.45</v>
      </c>
      <c r="G1123" s="12">
        <v>1.0000000000000004</v>
      </c>
      <c r="H1123"/>
      <c r="I1123" s="12" t="str">
        <f t="shared" si="17"/>
        <v>X</v>
      </c>
      <c r="J1123" s="2"/>
      <c r="K1123"/>
    </row>
    <row r="1124" spans="1:11" x14ac:dyDescent="0.25">
      <c r="A1124" s="1" t="s">
        <v>50</v>
      </c>
      <c r="B1124" s="1"/>
      <c r="C1124" s="16">
        <v>4687.9799999999805</v>
      </c>
      <c r="D1124" s="11"/>
      <c r="E1124" s="11">
        <v>18321</v>
      </c>
      <c r="F1124" s="16">
        <v>15392970.25</v>
      </c>
      <c r="G1124" s="12"/>
      <c r="H1124"/>
      <c r="I1124" s="12" t="str">
        <f t="shared" si="17"/>
        <v xml:space="preserve"> </v>
      </c>
      <c r="J1124" s="2"/>
      <c r="K1124"/>
    </row>
    <row r="1125" spans="1:11" x14ac:dyDescent="0.25">
      <c r="A1125" s="1" t="s">
        <v>25</v>
      </c>
      <c r="B1125" s="1" t="s">
        <v>7709</v>
      </c>
      <c r="C1125" s="16">
        <v>24.99</v>
      </c>
      <c r="D1125" s="11"/>
      <c r="E1125" s="11">
        <v>159</v>
      </c>
      <c r="F1125" s="16">
        <v>1383073.59</v>
      </c>
      <c r="G1125" s="12">
        <v>0.16390693751665039</v>
      </c>
      <c r="H1125"/>
      <c r="I1125" s="12" t="str">
        <f t="shared" si="17"/>
        <v xml:space="preserve"> </v>
      </c>
      <c r="J1125" s="2"/>
      <c r="K1125"/>
    </row>
    <row r="1126" spans="1:11" x14ac:dyDescent="0.25">
      <c r="A1126" s="1" t="s">
        <v>25</v>
      </c>
      <c r="B1126" s="1" t="s">
        <v>6905</v>
      </c>
      <c r="C1126" s="16">
        <v>6.99</v>
      </c>
      <c r="D1126" s="11"/>
      <c r="E1126" s="11">
        <v>159</v>
      </c>
      <c r="F1126" s="16">
        <v>557781.03</v>
      </c>
      <c r="G1126" s="12">
        <v>0.23000911826336171</v>
      </c>
      <c r="H1126"/>
      <c r="I1126" s="12" t="str">
        <f t="shared" si="17"/>
        <v xml:space="preserve"> </v>
      </c>
      <c r="J1126" s="2"/>
      <c r="K1126"/>
    </row>
    <row r="1127" spans="1:11" x14ac:dyDescent="0.25">
      <c r="A1127" s="1" t="s">
        <v>25</v>
      </c>
      <c r="B1127" s="1" t="s">
        <v>7833</v>
      </c>
      <c r="C1127" s="16">
        <v>51.99</v>
      </c>
      <c r="D1127" s="11"/>
      <c r="E1127" s="11">
        <v>153</v>
      </c>
      <c r="F1127" s="16">
        <v>405749.04</v>
      </c>
      <c r="G1127" s="12">
        <v>0.27809411028950609</v>
      </c>
      <c r="H1127"/>
      <c r="I1127" s="12" t="str">
        <f t="shared" si="17"/>
        <v xml:space="preserve"> </v>
      </c>
      <c r="J1127" s="2"/>
      <c r="K1127"/>
    </row>
    <row r="1128" spans="1:11" x14ac:dyDescent="0.25">
      <c r="A1128" s="1" t="s">
        <v>25</v>
      </c>
      <c r="B1128" s="1" t="s">
        <v>5457</v>
      </c>
      <c r="C1128" s="16">
        <v>11.99</v>
      </c>
      <c r="D1128" s="11"/>
      <c r="E1128" s="11">
        <v>157</v>
      </c>
      <c r="F1128" s="16">
        <v>402357.34</v>
      </c>
      <c r="G1128" s="12">
        <v>0.32577715467960655</v>
      </c>
      <c r="H1128"/>
      <c r="I1128" s="12" t="str">
        <f t="shared" si="17"/>
        <v xml:space="preserve"> </v>
      </c>
      <c r="J1128" s="2"/>
      <c r="K1128"/>
    </row>
    <row r="1129" spans="1:11" x14ac:dyDescent="0.25">
      <c r="A1129" s="1" t="s">
        <v>25</v>
      </c>
      <c r="B1129" s="1" t="s">
        <v>5768</v>
      </c>
      <c r="C1129" s="16">
        <v>11.99</v>
      </c>
      <c r="D1129" s="11"/>
      <c r="E1129" s="11">
        <v>150</v>
      </c>
      <c r="F1129" s="16">
        <v>392327.86</v>
      </c>
      <c r="G1129" s="12">
        <v>0.37227161347052395</v>
      </c>
      <c r="H1129"/>
      <c r="I1129" s="12" t="str">
        <f t="shared" si="17"/>
        <v xml:space="preserve"> </v>
      </c>
      <c r="J1129" s="2"/>
      <c r="K1129"/>
    </row>
    <row r="1130" spans="1:11" x14ac:dyDescent="0.25">
      <c r="A1130" s="1" t="s">
        <v>25</v>
      </c>
      <c r="B1130" s="1" t="s">
        <v>7818</v>
      </c>
      <c r="C1130" s="16">
        <v>53.99</v>
      </c>
      <c r="D1130" s="11"/>
      <c r="E1130" s="11">
        <v>145</v>
      </c>
      <c r="F1130" s="16">
        <v>318166.13</v>
      </c>
      <c r="G1130" s="12">
        <v>0.40997722535327591</v>
      </c>
      <c r="H1130"/>
      <c r="I1130" s="12" t="str">
        <f t="shared" si="17"/>
        <v xml:space="preserve"> </v>
      </c>
      <c r="J1130" s="2"/>
      <c r="K1130"/>
    </row>
    <row r="1131" spans="1:11" x14ac:dyDescent="0.25">
      <c r="A1131" s="1" t="s">
        <v>25</v>
      </c>
      <c r="B1131" s="1" t="s">
        <v>5631</v>
      </c>
      <c r="C1131" s="16">
        <v>39.99</v>
      </c>
      <c r="D1131" s="11"/>
      <c r="E1131" s="11">
        <v>154</v>
      </c>
      <c r="F1131" s="16">
        <v>280826.49</v>
      </c>
      <c r="G1131" s="12">
        <v>0.44325774656505773</v>
      </c>
      <c r="H1131"/>
      <c r="I1131" s="12" t="str">
        <f t="shared" si="17"/>
        <v xml:space="preserve"> </v>
      </c>
      <c r="J1131" s="2"/>
      <c r="K1131"/>
    </row>
    <row r="1132" spans="1:11" x14ac:dyDescent="0.25">
      <c r="A1132" s="1" t="s">
        <v>25</v>
      </c>
      <c r="B1132" s="1" t="s">
        <v>7689</v>
      </c>
      <c r="C1132" s="16">
        <v>13.49</v>
      </c>
      <c r="D1132" s="11"/>
      <c r="E1132" s="11">
        <v>119</v>
      </c>
      <c r="F1132" s="16">
        <v>254313.48</v>
      </c>
      <c r="G1132" s="12">
        <v>0.47339623230969691</v>
      </c>
      <c r="H1132"/>
      <c r="I1132" s="12" t="str">
        <f t="shared" si="17"/>
        <v xml:space="preserve"> </v>
      </c>
      <c r="J1132" s="2"/>
      <c r="K1132"/>
    </row>
    <row r="1133" spans="1:11" x14ac:dyDescent="0.25">
      <c r="A1133" s="1" t="s">
        <v>25</v>
      </c>
      <c r="B1133" s="1" t="s">
        <v>5619</v>
      </c>
      <c r="C1133" s="16">
        <v>25.99</v>
      </c>
      <c r="D1133" s="11"/>
      <c r="E1133" s="11">
        <v>157</v>
      </c>
      <c r="F1133" s="16">
        <v>234997.35</v>
      </c>
      <c r="G1133" s="12">
        <v>0.50124557904115208</v>
      </c>
      <c r="H1133"/>
      <c r="I1133" s="12" t="str">
        <f t="shared" si="17"/>
        <v xml:space="preserve"> </v>
      </c>
      <c r="J1133" s="2"/>
      <c r="K1133"/>
    </row>
    <row r="1134" spans="1:11" x14ac:dyDescent="0.25">
      <c r="A1134" s="1" t="s">
        <v>25</v>
      </c>
      <c r="B1134" s="1" t="s">
        <v>7480</v>
      </c>
      <c r="C1134" s="16">
        <v>34.99</v>
      </c>
      <c r="D1134" s="11"/>
      <c r="E1134" s="11">
        <v>140</v>
      </c>
      <c r="F1134" s="16">
        <v>220996.84</v>
      </c>
      <c r="G1134" s="12">
        <v>0.52743573660554977</v>
      </c>
      <c r="H1134"/>
      <c r="I1134" s="12" t="str">
        <f t="shared" si="17"/>
        <v xml:space="preserve"> </v>
      </c>
      <c r="J1134" s="2"/>
      <c r="K1134"/>
    </row>
    <row r="1135" spans="1:11" x14ac:dyDescent="0.25">
      <c r="A1135" s="1" t="s">
        <v>25</v>
      </c>
      <c r="B1135" s="1" t="s">
        <v>7839</v>
      </c>
      <c r="C1135" s="16">
        <v>74.989999999999995</v>
      </c>
      <c r="D1135" s="11"/>
      <c r="E1135" s="11">
        <v>126</v>
      </c>
      <c r="F1135" s="16">
        <v>211211</v>
      </c>
      <c r="G1135" s="12">
        <v>0.55246618215098831</v>
      </c>
      <c r="H1135"/>
      <c r="I1135" s="12" t="str">
        <f t="shared" si="17"/>
        <v xml:space="preserve"> </v>
      </c>
      <c r="J1135" s="2"/>
      <c r="K1135"/>
    </row>
    <row r="1136" spans="1:11" x14ac:dyDescent="0.25">
      <c r="A1136" s="1" t="s">
        <v>25</v>
      </c>
      <c r="B1136" s="1" t="s">
        <v>5600</v>
      </c>
      <c r="C1136" s="16">
        <v>25.99</v>
      </c>
      <c r="D1136" s="11"/>
      <c r="E1136" s="11">
        <v>159</v>
      </c>
      <c r="F1136" s="16">
        <v>199500.24</v>
      </c>
      <c r="G1136" s="12">
        <v>0.57610879495819023</v>
      </c>
      <c r="H1136"/>
      <c r="I1136" s="12" t="str">
        <f t="shared" si="17"/>
        <v xml:space="preserve"> </v>
      </c>
      <c r="J1136" s="2"/>
      <c r="K1136"/>
    </row>
    <row r="1137" spans="1:11" x14ac:dyDescent="0.25">
      <c r="A1137" s="1" t="s">
        <v>25</v>
      </c>
      <c r="B1137" s="1" t="s">
        <v>7699</v>
      </c>
      <c r="C1137" s="16">
        <v>27.99</v>
      </c>
      <c r="D1137" s="11"/>
      <c r="E1137" s="11">
        <v>157</v>
      </c>
      <c r="F1137" s="16">
        <v>196013.97</v>
      </c>
      <c r="G1137" s="12">
        <v>0.59933825271479491</v>
      </c>
      <c r="H1137"/>
      <c r="I1137" s="12" t="str">
        <f t="shared" si="17"/>
        <v xml:space="preserve"> </v>
      </c>
      <c r="J1137" s="2"/>
      <c r="K1137"/>
    </row>
    <row r="1138" spans="1:11" x14ac:dyDescent="0.25">
      <c r="A1138" s="1" t="s">
        <v>25</v>
      </c>
      <c r="B1138" s="1" t="s">
        <v>7710</v>
      </c>
      <c r="C1138" s="16">
        <v>23.99</v>
      </c>
      <c r="D1138" s="11"/>
      <c r="E1138" s="11">
        <v>155</v>
      </c>
      <c r="F1138" s="16">
        <v>194555.04</v>
      </c>
      <c r="G1138" s="12">
        <v>0.6223948138518125</v>
      </c>
      <c r="H1138"/>
      <c r="I1138" s="12" t="str">
        <f t="shared" si="17"/>
        <v xml:space="preserve"> </v>
      </c>
      <c r="J1138" s="2"/>
      <c r="K1138"/>
    </row>
    <row r="1139" spans="1:11" x14ac:dyDescent="0.25">
      <c r="A1139" s="1" t="s">
        <v>25</v>
      </c>
      <c r="B1139" s="1" t="s">
        <v>6978</v>
      </c>
      <c r="C1139" s="16">
        <v>10.99</v>
      </c>
      <c r="D1139" s="11"/>
      <c r="E1139" s="11">
        <v>158</v>
      </c>
      <c r="F1139" s="16">
        <v>192863.51</v>
      </c>
      <c r="G1139" s="12">
        <v>0.64525091313052974</v>
      </c>
      <c r="H1139"/>
      <c r="I1139" s="12" t="str">
        <f t="shared" si="17"/>
        <v xml:space="preserve"> </v>
      </c>
      <c r="J1139" s="2"/>
      <c r="K1139"/>
    </row>
    <row r="1140" spans="1:11" x14ac:dyDescent="0.25">
      <c r="A1140" s="1" t="s">
        <v>25</v>
      </c>
      <c r="B1140" s="1" t="s">
        <v>7804</v>
      </c>
      <c r="C1140" s="16">
        <v>44.99</v>
      </c>
      <c r="D1140" s="11"/>
      <c r="E1140" s="11">
        <v>131</v>
      </c>
      <c r="F1140" s="16">
        <v>160846.29999999999</v>
      </c>
      <c r="G1140" s="12">
        <v>0.66431267863202004</v>
      </c>
      <c r="H1140"/>
      <c r="I1140" s="12" t="str">
        <f t="shared" si="17"/>
        <v xml:space="preserve"> </v>
      </c>
      <c r="J1140" s="2"/>
      <c r="K1140"/>
    </row>
    <row r="1141" spans="1:11" x14ac:dyDescent="0.25">
      <c r="A1141" s="1" t="s">
        <v>25</v>
      </c>
      <c r="B1141" s="1" t="s">
        <v>7471</v>
      </c>
      <c r="C1141" s="16">
        <v>35.99</v>
      </c>
      <c r="D1141" s="11"/>
      <c r="E1141" s="11">
        <v>134</v>
      </c>
      <c r="F1141" s="16">
        <v>160443.42000000001</v>
      </c>
      <c r="G1141" s="12">
        <v>0.6833266991491046</v>
      </c>
      <c r="H1141"/>
      <c r="I1141" s="12" t="str">
        <f t="shared" si="17"/>
        <v xml:space="preserve"> </v>
      </c>
      <c r="J1141" s="2"/>
      <c r="K1141"/>
    </row>
    <row r="1142" spans="1:11" x14ac:dyDescent="0.25">
      <c r="A1142" s="1" t="s">
        <v>25</v>
      </c>
      <c r="B1142" s="1" t="s">
        <v>7422</v>
      </c>
      <c r="C1142" s="16">
        <v>19.989999999999998</v>
      </c>
      <c r="D1142" s="11"/>
      <c r="E1142" s="11">
        <v>152</v>
      </c>
      <c r="F1142" s="16">
        <v>151364.28</v>
      </c>
      <c r="G1142" s="12">
        <v>0.70126475809520361</v>
      </c>
      <c r="H1142"/>
      <c r="I1142" s="12" t="str">
        <f t="shared" si="17"/>
        <v xml:space="preserve"> </v>
      </c>
      <c r="J1142" s="2"/>
      <c r="K1142"/>
    </row>
    <row r="1143" spans="1:11" x14ac:dyDescent="0.25">
      <c r="A1143" s="1" t="s">
        <v>25</v>
      </c>
      <c r="B1143" s="1" t="s">
        <v>7740</v>
      </c>
      <c r="C1143" s="16">
        <v>18.989999999999998</v>
      </c>
      <c r="D1143" s="11"/>
      <c r="E1143" s="11">
        <v>145</v>
      </c>
      <c r="F1143" s="16">
        <v>148881.60000000001</v>
      </c>
      <c r="G1143" s="12">
        <v>0.71890859663352669</v>
      </c>
      <c r="H1143"/>
      <c r="I1143" s="12" t="str">
        <f t="shared" si="17"/>
        <v xml:space="preserve"> </v>
      </c>
      <c r="J1143" s="2"/>
      <c r="K1143"/>
    </row>
    <row r="1144" spans="1:11" x14ac:dyDescent="0.25">
      <c r="A1144" s="1" t="s">
        <v>25</v>
      </c>
      <c r="B1144" s="1" t="s">
        <v>7820</v>
      </c>
      <c r="C1144" s="16">
        <v>24.99</v>
      </c>
      <c r="D1144" s="11"/>
      <c r="E1144" s="11">
        <v>140</v>
      </c>
      <c r="F1144" s="16">
        <v>142792.85999999999</v>
      </c>
      <c r="G1144" s="12">
        <v>0.7358308634970302</v>
      </c>
      <c r="H1144"/>
      <c r="I1144" s="12" t="str">
        <f t="shared" si="17"/>
        <v xml:space="preserve"> </v>
      </c>
      <c r="J1144" s="2"/>
      <c r="K1144"/>
    </row>
    <row r="1145" spans="1:11" x14ac:dyDescent="0.25">
      <c r="A1145" s="1" t="s">
        <v>25</v>
      </c>
      <c r="B1145" s="1" t="s">
        <v>7902</v>
      </c>
      <c r="C1145" s="16">
        <v>27.99</v>
      </c>
      <c r="D1145" s="11"/>
      <c r="E1145" s="11">
        <v>147</v>
      </c>
      <c r="F1145" s="16">
        <v>134591.67000000001</v>
      </c>
      <c r="G1145" s="12">
        <v>0.75178121393713337</v>
      </c>
      <c r="H1145"/>
      <c r="I1145" s="12" t="str">
        <f t="shared" si="17"/>
        <v xml:space="preserve"> </v>
      </c>
      <c r="J1145" s="2"/>
      <c r="K1145"/>
    </row>
    <row r="1146" spans="1:11" x14ac:dyDescent="0.25">
      <c r="A1146" s="1" t="s">
        <v>25</v>
      </c>
      <c r="B1146" s="1" t="s">
        <v>5576</v>
      </c>
      <c r="C1146" s="16">
        <v>21.99</v>
      </c>
      <c r="D1146" s="11"/>
      <c r="E1146" s="11">
        <v>151</v>
      </c>
      <c r="F1146" s="16">
        <v>126532.37</v>
      </c>
      <c r="G1146" s="12">
        <v>0.76677646322348825</v>
      </c>
      <c r="H1146"/>
      <c r="I1146" s="12" t="str">
        <f t="shared" si="17"/>
        <v xml:space="preserve"> </v>
      </c>
      <c r="J1146" s="2"/>
      <c r="K1146"/>
    </row>
    <row r="1147" spans="1:11" x14ac:dyDescent="0.25">
      <c r="A1147" s="1" t="s">
        <v>25</v>
      </c>
      <c r="B1147" s="1" t="s">
        <v>5909</v>
      </c>
      <c r="C1147" s="16">
        <v>39.99</v>
      </c>
      <c r="D1147" s="11"/>
      <c r="E1147" s="11">
        <v>113</v>
      </c>
      <c r="F1147" s="16">
        <v>123247.32</v>
      </c>
      <c r="G1147" s="12">
        <v>0.78138240387942592</v>
      </c>
      <c r="H1147"/>
      <c r="I1147" s="12" t="str">
        <f t="shared" si="17"/>
        <v xml:space="preserve"> </v>
      </c>
      <c r="J1147" s="2"/>
      <c r="K1147"/>
    </row>
    <row r="1148" spans="1:11" x14ac:dyDescent="0.25">
      <c r="A1148" s="1" t="s">
        <v>25</v>
      </c>
      <c r="B1148" s="1" t="s">
        <v>7837</v>
      </c>
      <c r="C1148" s="16">
        <v>46.99</v>
      </c>
      <c r="D1148" s="11"/>
      <c r="E1148" s="11">
        <v>110</v>
      </c>
      <c r="F1148" s="16">
        <v>118461.73</v>
      </c>
      <c r="G1148" s="12">
        <v>0.79542120811776318</v>
      </c>
      <c r="H1148"/>
      <c r="I1148" s="12" t="str">
        <f t="shared" si="17"/>
        <v xml:space="preserve"> </v>
      </c>
      <c r="J1148" s="2"/>
      <c r="K1148"/>
    </row>
    <row r="1149" spans="1:11" x14ac:dyDescent="0.25">
      <c r="A1149" s="1" t="s">
        <v>25</v>
      </c>
      <c r="B1149" s="1" t="s">
        <v>9630</v>
      </c>
      <c r="C1149" s="16">
        <v>39.99</v>
      </c>
      <c r="D1149" s="11"/>
      <c r="E1149" s="11">
        <v>111</v>
      </c>
      <c r="F1149" s="16">
        <v>115935.51</v>
      </c>
      <c r="G1149" s="12">
        <v>0.80916063205798239</v>
      </c>
      <c r="H1149"/>
      <c r="I1149" s="12" t="str">
        <f t="shared" si="17"/>
        <v xml:space="preserve"> </v>
      </c>
      <c r="J1149" s="2"/>
      <c r="K1149"/>
    </row>
    <row r="1150" spans="1:11" x14ac:dyDescent="0.25">
      <c r="A1150" s="1" t="s">
        <v>25</v>
      </c>
      <c r="B1150" s="1" t="s">
        <v>5575</v>
      </c>
      <c r="C1150" s="16">
        <v>7.49</v>
      </c>
      <c r="D1150" s="11"/>
      <c r="E1150" s="11">
        <v>136</v>
      </c>
      <c r="F1150" s="16">
        <v>106695.05</v>
      </c>
      <c r="G1150" s="12">
        <v>0.82180497652390916</v>
      </c>
      <c r="H1150"/>
      <c r="I1150" s="12" t="str">
        <f t="shared" si="17"/>
        <v xml:space="preserve"> </v>
      </c>
      <c r="J1150" s="2"/>
      <c r="K1150"/>
    </row>
    <row r="1151" spans="1:11" x14ac:dyDescent="0.25">
      <c r="A1151" s="1" t="s">
        <v>25</v>
      </c>
      <c r="B1151" s="1" t="s">
        <v>6890</v>
      </c>
      <c r="C1151" s="16">
        <v>4.49</v>
      </c>
      <c r="D1151" s="11"/>
      <c r="E1151" s="11">
        <v>152</v>
      </c>
      <c r="F1151" s="16">
        <v>101984.08</v>
      </c>
      <c r="G1151" s="12">
        <v>0.83389102772835233</v>
      </c>
      <c r="H1151"/>
      <c r="I1151" s="12" t="str">
        <f t="shared" si="17"/>
        <v xml:space="preserve"> </v>
      </c>
      <c r="J1151" s="2"/>
      <c r="K1151"/>
    </row>
    <row r="1152" spans="1:11" x14ac:dyDescent="0.25">
      <c r="A1152" s="1" t="s">
        <v>25</v>
      </c>
      <c r="B1152" s="1" t="s">
        <v>6970</v>
      </c>
      <c r="C1152" s="16">
        <v>11.99</v>
      </c>
      <c r="D1152" s="11"/>
      <c r="E1152" s="11">
        <v>147</v>
      </c>
      <c r="F1152" s="16">
        <v>78375.53</v>
      </c>
      <c r="G1152" s="12">
        <v>0.84317924868161653</v>
      </c>
      <c r="H1152"/>
      <c r="I1152" s="12" t="str">
        <f t="shared" si="17"/>
        <v xml:space="preserve"> </v>
      </c>
      <c r="J1152" s="2"/>
      <c r="K1152"/>
    </row>
    <row r="1153" spans="1:11" x14ac:dyDescent="0.25">
      <c r="A1153" s="1" t="s">
        <v>25</v>
      </c>
      <c r="B1153" s="1" t="s">
        <v>5458</v>
      </c>
      <c r="C1153" s="16">
        <v>11.99</v>
      </c>
      <c r="D1153" s="11"/>
      <c r="E1153" s="11">
        <v>153</v>
      </c>
      <c r="F1153" s="16">
        <v>77029.460000000006</v>
      </c>
      <c r="G1153" s="12">
        <v>0.85230794796302023</v>
      </c>
      <c r="H1153"/>
      <c r="I1153" s="12" t="str">
        <f t="shared" si="17"/>
        <v xml:space="preserve"> </v>
      </c>
      <c r="J1153" s="2"/>
      <c r="K1153"/>
    </row>
    <row r="1154" spans="1:11" x14ac:dyDescent="0.25">
      <c r="A1154" s="1" t="s">
        <v>25</v>
      </c>
      <c r="B1154" s="1" t="s">
        <v>5623</v>
      </c>
      <c r="C1154" s="16">
        <v>21.99</v>
      </c>
      <c r="D1154" s="11"/>
      <c r="E1154" s="11">
        <v>137</v>
      </c>
      <c r="F1154" s="16">
        <v>72374.95</v>
      </c>
      <c r="G1154" s="12">
        <v>0.86088504501207941</v>
      </c>
      <c r="H1154"/>
      <c r="I1154" s="12" t="str">
        <f t="shared" si="17"/>
        <v xml:space="preserve"> </v>
      </c>
      <c r="J1154" s="2"/>
      <c r="K1154"/>
    </row>
    <row r="1155" spans="1:11" x14ac:dyDescent="0.25">
      <c r="A1155" s="1" t="s">
        <v>25</v>
      </c>
      <c r="B1155" s="1" t="s">
        <v>6375</v>
      </c>
      <c r="C1155" s="16">
        <v>7.99</v>
      </c>
      <c r="D1155" s="11"/>
      <c r="E1155" s="11">
        <v>102</v>
      </c>
      <c r="F1155" s="16">
        <v>72270.84</v>
      </c>
      <c r="G1155" s="12">
        <v>0.86944980406886663</v>
      </c>
      <c r="H1155"/>
      <c r="I1155" s="12" t="str">
        <f t="shared" si="17"/>
        <v xml:space="preserve"> </v>
      </c>
      <c r="J1155" s="2"/>
      <c r="K1155"/>
    </row>
    <row r="1156" spans="1:11" x14ac:dyDescent="0.25">
      <c r="A1156" s="1" t="s">
        <v>25</v>
      </c>
      <c r="B1156" s="1" t="s">
        <v>5661</v>
      </c>
      <c r="C1156" s="16">
        <v>11.99</v>
      </c>
      <c r="D1156" s="11"/>
      <c r="E1156" s="11">
        <v>138</v>
      </c>
      <c r="F1156" s="16">
        <v>70429</v>
      </c>
      <c r="G1156" s="12">
        <v>0.87779628815028143</v>
      </c>
      <c r="H1156"/>
      <c r="I1156" s="12" t="str">
        <f t="shared" si="17"/>
        <v xml:space="preserve"> </v>
      </c>
      <c r="J1156" s="2"/>
      <c r="K1156"/>
    </row>
    <row r="1157" spans="1:11" x14ac:dyDescent="0.25">
      <c r="A1157" s="1" t="s">
        <v>25</v>
      </c>
      <c r="B1157" s="1" t="s">
        <v>5441</v>
      </c>
      <c r="C1157" s="16">
        <v>14.99</v>
      </c>
      <c r="D1157" s="11"/>
      <c r="E1157" s="11">
        <v>157</v>
      </c>
      <c r="F1157" s="16">
        <v>63845.81</v>
      </c>
      <c r="G1157" s="12">
        <v>0.88536260368550168</v>
      </c>
      <c r="H1157"/>
      <c r="I1157" s="12" t="str">
        <f t="shared" si="17"/>
        <v xml:space="preserve"> </v>
      </c>
      <c r="J1157" s="2"/>
      <c r="K1157"/>
    </row>
    <row r="1158" spans="1:11" x14ac:dyDescent="0.25">
      <c r="A1158" s="1" t="s">
        <v>25</v>
      </c>
      <c r="B1158" s="1" t="s">
        <v>5617</v>
      </c>
      <c r="C1158" s="16">
        <v>25.99</v>
      </c>
      <c r="D1158" s="11"/>
      <c r="E1158" s="11">
        <v>119</v>
      </c>
      <c r="F1158" s="16">
        <v>60561.120000000003</v>
      </c>
      <c r="G1158" s="12">
        <v>0.89253965325361495</v>
      </c>
      <c r="H1158"/>
      <c r="I1158" s="12" t="str">
        <f t="shared" si="17"/>
        <v xml:space="preserve"> </v>
      </c>
      <c r="J1158" s="2"/>
      <c r="K1158"/>
    </row>
    <row r="1159" spans="1:11" x14ac:dyDescent="0.25">
      <c r="A1159" s="1" t="s">
        <v>25</v>
      </c>
      <c r="B1159" s="1" t="s">
        <v>6391</v>
      </c>
      <c r="C1159" s="16">
        <v>26.99</v>
      </c>
      <c r="D1159" s="11"/>
      <c r="E1159" s="11">
        <v>115</v>
      </c>
      <c r="F1159" s="16">
        <v>58643.49</v>
      </c>
      <c r="G1159" s="12">
        <v>0.89948944603448089</v>
      </c>
      <c r="H1159"/>
      <c r="I1159" s="12" t="str">
        <f t="shared" si="17"/>
        <v xml:space="preserve"> </v>
      </c>
      <c r="J1159" s="2"/>
      <c r="K1159"/>
    </row>
    <row r="1160" spans="1:11" x14ac:dyDescent="0.25">
      <c r="A1160" s="1" t="s">
        <v>25</v>
      </c>
      <c r="B1160" s="1" t="s">
        <v>5671</v>
      </c>
      <c r="C1160" s="16">
        <v>30.99</v>
      </c>
      <c r="D1160" s="11"/>
      <c r="E1160" s="11">
        <v>101</v>
      </c>
      <c r="F1160" s="16">
        <v>53240.82</v>
      </c>
      <c r="G1160" s="12">
        <v>0.90579897274381194</v>
      </c>
      <c r="H1160"/>
      <c r="I1160" s="12" t="str">
        <f t="shared" ref="I1160:I1223" si="18">IF(G1160&gt;$K$2,"X"," ")</f>
        <v xml:space="preserve"> </v>
      </c>
      <c r="J1160" s="2"/>
      <c r="K1160"/>
    </row>
    <row r="1161" spans="1:11" x14ac:dyDescent="0.25">
      <c r="A1161" s="1" t="s">
        <v>25</v>
      </c>
      <c r="B1161" s="1" t="s">
        <v>7406</v>
      </c>
      <c r="C1161" s="16">
        <v>8.99</v>
      </c>
      <c r="D1161" s="11"/>
      <c r="E1161" s="11">
        <v>137</v>
      </c>
      <c r="F1161" s="16">
        <v>48180.5</v>
      </c>
      <c r="G1161" s="12">
        <v>0.91150880500445175</v>
      </c>
      <c r="H1161"/>
      <c r="I1161" s="12" t="str">
        <f t="shared" si="18"/>
        <v xml:space="preserve"> </v>
      </c>
      <c r="J1161" s="2"/>
      <c r="K1161"/>
    </row>
    <row r="1162" spans="1:11" x14ac:dyDescent="0.25">
      <c r="A1162" s="1" t="s">
        <v>25</v>
      </c>
      <c r="B1162" s="1" t="s">
        <v>6906</v>
      </c>
      <c r="C1162" s="16">
        <v>6.99</v>
      </c>
      <c r="D1162" s="11"/>
      <c r="E1162" s="11">
        <v>150</v>
      </c>
      <c r="F1162" s="16">
        <v>47797.62</v>
      </c>
      <c r="G1162" s="12">
        <v>0.91717326246458197</v>
      </c>
      <c r="H1162"/>
      <c r="I1162" s="12" t="str">
        <f t="shared" si="18"/>
        <v xml:space="preserve"> </v>
      </c>
      <c r="J1162" s="2"/>
      <c r="K1162"/>
    </row>
    <row r="1163" spans="1:11" x14ac:dyDescent="0.25">
      <c r="A1163" s="1" t="s">
        <v>25</v>
      </c>
      <c r="B1163" s="1" t="s">
        <v>7410</v>
      </c>
      <c r="C1163" s="16">
        <v>17.989999999999998</v>
      </c>
      <c r="D1163" s="11"/>
      <c r="E1163" s="11">
        <v>118</v>
      </c>
      <c r="F1163" s="16">
        <v>46805.03</v>
      </c>
      <c r="G1163" s="12">
        <v>0.92272008888303381</v>
      </c>
      <c r="H1163"/>
      <c r="I1163" s="12" t="str">
        <f t="shared" si="18"/>
        <v xml:space="preserve"> </v>
      </c>
      <c r="J1163" s="2"/>
      <c r="K1163"/>
    </row>
    <row r="1164" spans="1:11" x14ac:dyDescent="0.25">
      <c r="A1164" s="1" t="s">
        <v>25</v>
      </c>
      <c r="B1164" s="1" t="s">
        <v>6447</v>
      </c>
      <c r="C1164" s="16">
        <v>35.99</v>
      </c>
      <c r="D1164" s="11"/>
      <c r="E1164" s="11">
        <v>68</v>
      </c>
      <c r="F1164" s="16">
        <v>46579.47</v>
      </c>
      <c r="G1164" s="12">
        <v>0.92824018436750377</v>
      </c>
      <c r="H1164"/>
      <c r="I1164" s="12" t="str">
        <f t="shared" si="18"/>
        <v xml:space="preserve"> </v>
      </c>
      <c r="J1164" s="2"/>
      <c r="K1164"/>
    </row>
    <row r="1165" spans="1:11" x14ac:dyDescent="0.25">
      <c r="A1165" s="1" t="s">
        <v>25</v>
      </c>
      <c r="B1165" s="1" t="s">
        <v>13109</v>
      </c>
      <c r="C1165" s="16">
        <v>44.99</v>
      </c>
      <c r="D1165" s="11"/>
      <c r="E1165" s="11">
        <v>78</v>
      </c>
      <c r="F1165" s="16">
        <v>45614.58</v>
      </c>
      <c r="G1165" s="12">
        <v>0.93364593151499164</v>
      </c>
      <c r="H1165"/>
      <c r="I1165" s="12" t="str">
        <f t="shared" si="18"/>
        <v xml:space="preserve"> </v>
      </c>
      <c r="J1165" s="2"/>
      <c r="K1165"/>
    </row>
    <row r="1166" spans="1:11" x14ac:dyDescent="0.25">
      <c r="A1166" s="1" t="s">
        <v>25</v>
      </c>
      <c r="B1166" s="1" t="s">
        <v>6436</v>
      </c>
      <c r="C1166" s="16">
        <v>39.99</v>
      </c>
      <c r="D1166" s="11"/>
      <c r="E1166" s="11">
        <v>72</v>
      </c>
      <c r="F1166" s="16">
        <v>43878.36</v>
      </c>
      <c r="G1166" s="12">
        <v>0.938845920628263</v>
      </c>
      <c r="H1166"/>
      <c r="I1166" s="12" t="str">
        <f t="shared" si="18"/>
        <v xml:space="preserve"> </v>
      </c>
      <c r="J1166" s="2"/>
      <c r="K1166"/>
    </row>
    <row r="1167" spans="1:11" x14ac:dyDescent="0.25">
      <c r="A1167" s="1" t="s">
        <v>25</v>
      </c>
      <c r="B1167" s="1" t="s">
        <v>6894</v>
      </c>
      <c r="C1167" s="16">
        <v>6.49</v>
      </c>
      <c r="D1167" s="11"/>
      <c r="E1167" s="11">
        <v>156</v>
      </c>
      <c r="F1167" s="16">
        <v>41742.92</v>
      </c>
      <c r="G1167" s="12">
        <v>0.94379284046656498</v>
      </c>
      <c r="H1167"/>
      <c r="I1167" s="12" t="str">
        <f t="shared" si="18"/>
        <v xml:space="preserve"> </v>
      </c>
      <c r="J1167" s="2"/>
      <c r="K1167"/>
    </row>
    <row r="1168" spans="1:11" x14ac:dyDescent="0.25">
      <c r="A1168" s="1" t="s">
        <v>25</v>
      </c>
      <c r="B1168" s="1" t="s">
        <v>7780</v>
      </c>
      <c r="C1168" s="16">
        <v>14.49</v>
      </c>
      <c r="D1168" s="11"/>
      <c r="E1168" s="11">
        <v>143</v>
      </c>
      <c r="F1168" s="16">
        <v>41673.24</v>
      </c>
      <c r="G1168" s="12">
        <v>0.94873150258417249</v>
      </c>
      <c r="H1168"/>
      <c r="I1168" s="12" t="str">
        <f t="shared" si="18"/>
        <v xml:space="preserve"> </v>
      </c>
      <c r="J1168" s="2"/>
      <c r="K1168"/>
    </row>
    <row r="1169" spans="1:11" x14ac:dyDescent="0.25">
      <c r="A1169" s="1" t="s">
        <v>25</v>
      </c>
      <c r="B1169" s="1" t="s">
        <v>7807</v>
      </c>
      <c r="C1169" s="16">
        <v>15.99</v>
      </c>
      <c r="D1169" s="11"/>
      <c r="E1169" s="11">
        <v>113</v>
      </c>
      <c r="F1169" s="16">
        <v>40950.39</v>
      </c>
      <c r="G1169" s="12">
        <v>0.95358450033031006</v>
      </c>
      <c r="H1169"/>
      <c r="I1169" s="12" t="str">
        <f t="shared" si="18"/>
        <v>X</v>
      </c>
      <c r="J1169" s="2"/>
      <c r="K1169"/>
    </row>
    <row r="1170" spans="1:11" x14ac:dyDescent="0.25">
      <c r="A1170" s="1" t="s">
        <v>25</v>
      </c>
      <c r="B1170" s="1" t="s">
        <v>6983</v>
      </c>
      <c r="C1170" s="16">
        <v>20.99</v>
      </c>
      <c r="D1170" s="11"/>
      <c r="E1170" s="11">
        <v>77</v>
      </c>
      <c r="F1170" s="16">
        <v>36774.480000000003</v>
      </c>
      <c r="G1170" s="12">
        <v>0.95794261434474026</v>
      </c>
      <c r="H1170"/>
      <c r="I1170" s="12" t="str">
        <f t="shared" si="18"/>
        <v>X</v>
      </c>
      <c r="J1170" s="2"/>
      <c r="K1170"/>
    </row>
    <row r="1171" spans="1:11" x14ac:dyDescent="0.25">
      <c r="A1171" s="1" t="s">
        <v>25</v>
      </c>
      <c r="B1171" s="1" t="s">
        <v>12764</v>
      </c>
      <c r="C1171" s="16">
        <v>39.99</v>
      </c>
      <c r="D1171" s="11"/>
      <c r="E1171" s="11">
        <v>62</v>
      </c>
      <c r="F1171" s="16">
        <v>36028.720000000001</v>
      </c>
      <c r="G1171" s="12">
        <v>0.96221234894204744</v>
      </c>
      <c r="H1171"/>
      <c r="I1171" s="12" t="str">
        <f t="shared" si="18"/>
        <v>X</v>
      </c>
      <c r="J1171" s="2"/>
      <c r="K1171"/>
    </row>
    <row r="1172" spans="1:11" x14ac:dyDescent="0.25">
      <c r="A1172" s="1" t="s">
        <v>25</v>
      </c>
      <c r="B1172" s="1" t="s">
        <v>12137</v>
      </c>
      <c r="C1172" s="16">
        <v>39.99</v>
      </c>
      <c r="D1172" s="11"/>
      <c r="E1172" s="11">
        <v>57</v>
      </c>
      <c r="F1172" s="16">
        <v>32995.25</v>
      </c>
      <c r="G1172" s="12">
        <v>0.96612258945216833</v>
      </c>
      <c r="H1172"/>
      <c r="I1172" s="12" t="str">
        <f t="shared" si="18"/>
        <v>X</v>
      </c>
      <c r="J1172" s="2"/>
      <c r="K1172"/>
    </row>
    <row r="1173" spans="1:11" x14ac:dyDescent="0.25">
      <c r="A1173" s="1" t="s">
        <v>25</v>
      </c>
      <c r="B1173" s="1" t="s">
        <v>5925</v>
      </c>
      <c r="C1173" s="16">
        <v>34.99</v>
      </c>
      <c r="D1173" s="11"/>
      <c r="E1173" s="11">
        <v>62</v>
      </c>
      <c r="F1173" s="16">
        <v>32627.45</v>
      </c>
      <c r="G1173" s="12">
        <v>0.96998924228043737</v>
      </c>
      <c r="H1173"/>
      <c r="I1173" s="12" t="str">
        <f t="shared" si="18"/>
        <v>X</v>
      </c>
      <c r="J1173" s="2"/>
      <c r="K1173"/>
    </row>
    <row r="1174" spans="1:11" x14ac:dyDescent="0.25">
      <c r="A1174" s="1" t="s">
        <v>25</v>
      </c>
      <c r="B1174" s="1" t="s">
        <v>12792</v>
      </c>
      <c r="C1174" s="16">
        <v>36.99</v>
      </c>
      <c r="D1174" s="11"/>
      <c r="E1174" s="11">
        <v>62</v>
      </c>
      <c r="F1174" s="16">
        <v>24676.07</v>
      </c>
      <c r="G1174" s="12">
        <v>0.97291358346726209</v>
      </c>
      <c r="H1174"/>
      <c r="I1174" s="12" t="str">
        <f t="shared" si="18"/>
        <v>X</v>
      </c>
      <c r="J1174" s="2"/>
      <c r="K1174"/>
    </row>
    <row r="1175" spans="1:11" x14ac:dyDescent="0.25">
      <c r="A1175" s="1" t="s">
        <v>25</v>
      </c>
      <c r="B1175" s="1" t="s">
        <v>11928</v>
      </c>
      <c r="C1175" s="16">
        <v>19.989999999999998</v>
      </c>
      <c r="D1175" s="11"/>
      <c r="E1175" s="11">
        <v>47</v>
      </c>
      <c r="F1175" s="16">
        <v>23748.98</v>
      </c>
      <c r="G1175" s="12">
        <v>0.97572805596466849</v>
      </c>
      <c r="H1175"/>
      <c r="I1175" s="12" t="str">
        <f t="shared" si="18"/>
        <v>X</v>
      </c>
      <c r="J1175" s="2"/>
      <c r="K1175"/>
    </row>
    <row r="1176" spans="1:11" x14ac:dyDescent="0.25">
      <c r="A1176" s="1" t="s">
        <v>25</v>
      </c>
      <c r="B1176" s="1" t="s">
        <v>14415</v>
      </c>
      <c r="C1176" s="16">
        <v>39.99</v>
      </c>
      <c r="D1176" s="11"/>
      <c r="E1176" s="11">
        <v>48</v>
      </c>
      <c r="F1176" s="16">
        <v>23628.57</v>
      </c>
      <c r="G1176" s="12">
        <v>0.97852825876992766</v>
      </c>
      <c r="H1176"/>
      <c r="I1176" s="12" t="str">
        <f t="shared" si="18"/>
        <v>X</v>
      </c>
      <c r="J1176" s="2"/>
      <c r="K1176"/>
    </row>
    <row r="1177" spans="1:11" x14ac:dyDescent="0.25">
      <c r="A1177" s="1" t="s">
        <v>25</v>
      </c>
      <c r="B1177" s="1" t="s">
        <v>8594</v>
      </c>
      <c r="C1177" s="16">
        <v>29.99</v>
      </c>
      <c r="D1177" s="11"/>
      <c r="E1177" s="11">
        <v>94</v>
      </c>
      <c r="F1177" s="16">
        <v>21382.87</v>
      </c>
      <c r="G1177" s="12">
        <v>0.98106232547639749</v>
      </c>
      <c r="H1177"/>
      <c r="I1177" s="12" t="str">
        <f t="shared" si="18"/>
        <v>X</v>
      </c>
      <c r="J1177" s="2"/>
      <c r="K1177"/>
    </row>
    <row r="1178" spans="1:11" x14ac:dyDescent="0.25">
      <c r="A1178" s="1" t="s">
        <v>25</v>
      </c>
      <c r="B1178" s="1" t="s">
        <v>13578</v>
      </c>
      <c r="C1178" s="16">
        <v>39.99</v>
      </c>
      <c r="D1178" s="11"/>
      <c r="E1178" s="11">
        <v>45</v>
      </c>
      <c r="F1178" s="16">
        <v>19688</v>
      </c>
      <c r="G1178" s="12">
        <v>0.98339553450385631</v>
      </c>
      <c r="H1178"/>
      <c r="I1178" s="12" t="str">
        <f t="shared" si="18"/>
        <v>X</v>
      </c>
      <c r="J1178" s="2"/>
      <c r="K1178"/>
    </row>
    <row r="1179" spans="1:11" x14ac:dyDescent="0.25">
      <c r="A1179" s="1" t="s">
        <v>25</v>
      </c>
      <c r="B1179" s="1" t="s">
        <v>12133</v>
      </c>
      <c r="C1179" s="16">
        <v>28.99</v>
      </c>
      <c r="D1179" s="11"/>
      <c r="E1179" s="11">
        <v>43</v>
      </c>
      <c r="F1179" s="16">
        <v>19561.830000000002</v>
      </c>
      <c r="G1179" s="12">
        <v>0.98571379122620562</v>
      </c>
      <c r="H1179"/>
      <c r="I1179" s="12" t="str">
        <f t="shared" si="18"/>
        <v>X</v>
      </c>
      <c r="J1179" s="2"/>
      <c r="K1179"/>
    </row>
    <row r="1180" spans="1:11" x14ac:dyDescent="0.25">
      <c r="A1180" s="1" t="s">
        <v>25</v>
      </c>
      <c r="B1180" s="1" t="s">
        <v>5674</v>
      </c>
      <c r="C1180" s="16">
        <v>19.989999999999998</v>
      </c>
      <c r="D1180" s="11"/>
      <c r="E1180" s="11">
        <v>65</v>
      </c>
      <c r="F1180" s="16">
        <v>19412.18</v>
      </c>
      <c r="G1180" s="12">
        <v>0.98801431304755127</v>
      </c>
      <c r="H1180"/>
      <c r="I1180" s="12" t="str">
        <f t="shared" si="18"/>
        <v>X</v>
      </c>
      <c r="J1180" s="2"/>
      <c r="K1180"/>
    </row>
    <row r="1181" spans="1:11" x14ac:dyDescent="0.25">
      <c r="A1181" s="1" t="s">
        <v>25</v>
      </c>
      <c r="B1181" s="1" t="s">
        <v>5829</v>
      </c>
      <c r="C1181" s="16">
        <v>29.99</v>
      </c>
      <c r="D1181" s="11"/>
      <c r="E1181" s="11">
        <v>81</v>
      </c>
      <c r="F1181" s="16">
        <v>19253.580000000002</v>
      </c>
      <c r="G1181" s="12">
        <v>0.99029603931059984</v>
      </c>
      <c r="H1181"/>
      <c r="I1181" s="12" t="str">
        <f t="shared" si="18"/>
        <v>X</v>
      </c>
      <c r="J1181" s="2"/>
      <c r="K1181"/>
    </row>
    <row r="1182" spans="1:11" x14ac:dyDescent="0.25">
      <c r="A1182" s="1" t="s">
        <v>25</v>
      </c>
      <c r="B1182" s="1" t="s">
        <v>6441</v>
      </c>
      <c r="C1182" s="16">
        <v>24.99</v>
      </c>
      <c r="D1182" s="11"/>
      <c r="E1182" s="11">
        <v>77</v>
      </c>
      <c r="F1182" s="16">
        <v>17268.09</v>
      </c>
      <c r="G1182" s="12">
        <v>0.99234246675244109</v>
      </c>
      <c r="H1182"/>
      <c r="I1182" s="12" t="str">
        <f t="shared" si="18"/>
        <v>X</v>
      </c>
      <c r="J1182" s="2"/>
      <c r="K1182"/>
    </row>
    <row r="1183" spans="1:11" x14ac:dyDescent="0.25">
      <c r="A1183" s="1" t="s">
        <v>25</v>
      </c>
      <c r="B1183" s="1" t="s">
        <v>15480</v>
      </c>
      <c r="C1183" s="16">
        <v>44.99</v>
      </c>
      <c r="D1183" s="11"/>
      <c r="E1183" s="11">
        <v>43</v>
      </c>
      <c r="F1183" s="16">
        <v>16646.3</v>
      </c>
      <c r="G1183" s="12">
        <v>0.99431520636204018</v>
      </c>
      <c r="H1183"/>
      <c r="I1183" s="12" t="str">
        <f t="shared" si="18"/>
        <v>X</v>
      </c>
      <c r="J1183" s="2"/>
      <c r="K1183"/>
    </row>
    <row r="1184" spans="1:11" x14ac:dyDescent="0.25">
      <c r="A1184" s="1" t="s">
        <v>25</v>
      </c>
      <c r="B1184" s="1" t="s">
        <v>14909</v>
      </c>
      <c r="C1184" s="16">
        <v>34.99</v>
      </c>
      <c r="D1184" s="11"/>
      <c r="E1184" s="11">
        <v>49</v>
      </c>
      <c r="F1184" s="16">
        <v>13997.81</v>
      </c>
      <c r="G1184" s="12">
        <v>0.99597407555427164</v>
      </c>
      <c r="H1184"/>
      <c r="I1184" s="12" t="str">
        <f t="shared" si="18"/>
        <v>X</v>
      </c>
      <c r="J1184" s="2"/>
      <c r="K1184"/>
    </row>
    <row r="1185" spans="1:11" x14ac:dyDescent="0.25">
      <c r="A1185" s="1" t="s">
        <v>25</v>
      </c>
      <c r="B1185" s="1" t="s">
        <v>6541</v>
      </c>
      <c r="C1185" s="16">
        <v>24.99</v>
      </c>
      <c r="D1185" s="11"/>
      <c r="E1185" s="11">
        <v>68</v>
      </c>
      <c r="F1185" s="16">
        <v>13251.63</v>
      </c>
      <c r="G1185" s="12">
        <v>0.99754451555551837</v>
      </c>
      <c r="H1185"/>
      <c r="I1185" s="12" t="str">
        <f t="shared" si="18"/>
        <v>X</v>
      </c>
      <c r="J1185" s="2"/>
      <c r="K1185"/>
    </row>
    <row r="1186" spans="1:11" x14ac:dyDescent="0.25">
      <c r="A1186" s="1" t="s">
        <v>25</v>
      </c>
      <c r="B1186" s="1" t="s">
        <v>15449</v>
      </c>
      <c r="C1186" s="16">
        <v>39.99</v>
      </c>
      <c r="D1186" s="11"/>
      <c r="E1186" s="11">
        <v>44</v>
      </c>
      <c r="F1186" s="16">
        <v>10097.34</v>
      </c>
      <c r="G1186" s="12">
        <v>0.99874114318866147</v>
      </c>
      <c r="H1186"/>
      <c r="I1186" s="12" t="str">
        <f t="shared" si="18"/>
        <v>X</v>
      </c>
      <c r="J1186" s="2"/>
      <c r="K1186"/>
    </row>
    <row r="1187" spans="1:11" x14ac:dyDescent="0.25">
      <c r="A1187" s="1" t="s">
        <v>25</v>
      </c>
      <c r="B1187" s="1" t="s">
        <v>16359</v>
      </c>
      <c r="C1187" s="16">
        <v>39.99</v>
      </c>
      <c r="D1187" s="11"/>
      <c r="E1187" s="11">
        <v>68</v>
      </c>
      <c r="F1187" s="16">
        <v>6558.36</v>
      </c>
      <c r="G1187" s="12">
        <v>0.99951836915154868</v>
      </c>
      <c r="H1187"/>
      <c r="I1187" s="12" t="str">
        <f t="shared" si="18"/>
        <v>X</v>
      </c>
      <c r="J1187" s="2"/>
      <c r="K1187"/>
    </row>
    <row r="1188" spans="1:11" x14ac:dyDescent="0.25">
      <c r="A1188" s="1" t="s">
        <v>25</v>
      </c>
      <c r="B1188" s="1" t="s">
        <v>14555</v>
      </c>
      <c r="C1188" s="16">
        <v>44.99</v>
      </c>
      <c r="D1188" s="11"/>
      <c r="E1188" s="11">
        <v>23</v>
      </c>
      <c r="F1188" s="16">
        <v>4064.08</v>
      </c>
      <c r="G1188" s="12">
        <v>1.0000000000000002</v>
      </c>
      <c r="H1188"/>
      <c r="I1188" s="12" t="str">
        <f t="shared" si="18"/>
        <v>X</v>
      </c>
      <c r="J1188" s="2"/>
      <c r="K1188"/>
    </row>
    <row r="1189" spans="1:11" x14ac:dyDescent="0.25">
      <c r="A1189" s="1" t="s">
        <v>42</v>
      </c>
      <c r="B1189" s="1"/>
      <c r="C1189" s="16">
        <v>1767.8600000000004</v>
      </c>
      <c r="D1189" s="11"/>
      <c r="E1189" s="11">
        <v>7189</v>
      </c>
      <c r="F1189" s="16">
        <v>8438163.8200000003</v>
      </c>
      <c r="G1189" s="12"/>
      <c r="H1189"/>
      <c r="I1189" s="12" t="str">
        <f t="shared" si="18"/>
        <v xml:space="preserve"> </v>
      </c>
      <c r="J1189" s="2"/>
      <c r="K1189"/>
    </row>
    <row r="1190" spans="1:11" x14ac:dyDescent="0.25">
      <c r="A1190" s="1" t="s">
        <v>12621</v>
      </c>
      <c r="B1190" s="1" t="s">
        <v>13135</v>
      </c>
      <c r="C1190" s="16">
        <v>59.99</v>
      </c>
      <c r="D1190" s="11"/>
      <c r="E1190" s="11">
        <v>146</v>
      </c>
      <c r="F1190" s="16">
        <v>701915.29</v>
      </c>
      <c r="G1190" s="12">
        <v>0.22033627498925104</v>
      </c>
      <c r="H1190"/>
      <c r="I1190" s="12" t="str">
        <f t="shared" si="18"/>
        <v xml:space="preserve"> </v>
      </c>
      <c r="J1190" s="2"/>
      <c r="K1190"/>
    </row>
    <row r="1191" spans="1:11" x14ac:dyDescent="0.25">
      <c r="A1191" s="1" t="s">
        <v>12621</v>
      </c>
      <c r="B1191" s="1" t="s">
        <v>13138</v>
      </c>
      <c r="C1191" s="16">
        <v>29.99</v>
      </c>
      <c r="D1191" s="11"/>
      <c r="E1191" s="11">
        <v>158</v>
      </c>
      <c r="F1191" s="16">
        <v>610770.27</v>
      </c>
      <c r="G1191" s="12">
        <v>0.41206147044122515</v>
      </c>
      <c r="H1191"/>
      <c r="I1191" s="12" t="str">
        <f t="shared" si="18"/>
        <v xml:space="preserve"> </v>
      </c>
      <c r="J1191" s="2"/>
      <c r="K1191"/>
    </row>
    <row r="1192" spans="1:11" x14ac:dyDescent="0.25">
      <c r="A1192" s="1" t="s">
        <v>12621</v>
      </c>
      <c r="B1192" s="1" t="s">
        <v>13134</v>
      </c>
      <c r="C1192" s="16">
        <v>39.99</v>
      </c>
      <c r="D1192" s="11"/>
      <c r="E1192" s="11">
        <v>140</v>
      </c>
      <c r="F1192" s="16">
        <v>462634.16</v>
      </c>
      <c r="G1192" s="12">
        <v>0.5572856719216932</v>
      </c>
      <c r="H1192"/>
      <c r="I1192" s="12" t="str">
        <f t="shared" si="18"/>
        <v xml:space="preserve"> </v>
      </c>
      <c r="J1192" s="2"/>
      <c r="K1192"/>
    </row>
    <row r="1193" spans="1:11" x14ac:dyDescent="0.25">
      <c r="A1193" s="1" t="s">
        <v>12621</v>
      </c>
      <c r="B1193" s="1" t="s">
        <v>13137</v>
      </c>
      <c r="C1193" s="16">
        <v>16.989999999999998</v>
      </c>
      <c r="D1193" s="11"/>
      <c r="E1193" s="11">
        <v>153</v>
      </c>
      <c r="F1193" s="16">
        <v>223792.28</v>
      </c>
      <c r="G1193" s="12">
        <v>0.62753568363828005</v>
      </c>
      <c r="H1193"/>
      <c r="I1193" s="12" t="str">
        <f t="shared" si="18"/>
        <v xml:space="preserve"> </v>
      </c>
      <c r="J1193" s="2"/>
      <c r="K1193"/>
    </row>
    <row r="1194" spans="1:11" x14ac:dyDescent="0.25">
      <c r="A1194" s="1" t="s">
        <v>12621</v>
      </c>
      <c r="B1194" s="1" t="s">
        <v>13141</v>
      </c>
      <c r="C1194" s="16">
        <v>39.99</v>
      </c>
      <c r="D1194" s="11"/>
      <c r="E1194" s="11">
        <v>140</v>
      </c>
      <c r="F1194" s="16">
        <v>200574.87</v>
      </c>
      <c r="G1194" s="12">
        <v>0.69049758280456452</v>
      </c>
      <c r="H1194"/>
      <c r="I1194" s="12" t="str">
        <f t="shared" si="18"/>
        <v xml:space="preserve"> </v>
      </c>
      <c r="J1194" s="2"/>
      <c r="K1194"/>
    </row>
    <row r="1195" spans="1:11" x14ac:dyDescent="0.25">
      <c r="A1195" s="1" t="s">
        <v>12621</v>
      </c>
      <c r="B1195" s="1" t="s">
        <v>5656</v>
      </c>
      <c r="C1195" s="16">
        <v>74.989999999999995</v>
      </c>
      <c r="D1195" s="11"/>
      <c r="E1195" s="11">
        <v>99</v>
      </c>
      <c r="F1195" s="16">
        <v>136895.99</v>
      </c>
      <c r="G1195" s="12">
        <v>0.73347022199235845</v>
      </c>
      <c r="H1195"/>
      <c r="I1195" s="12" t="str">
        <f t="shared" si="18"/>
        <v xml:space="preserve"> </v>
      </c>
      <c r="J1195" s="2"/>
      <c r="K1195"/>
    </row>
    <row r="1196" spans="1:11" x14ac:dyDescent="0.25">
      <c r="A1196" s="1" t="s">
        <v>12621</v>
      </c>
      <c r="B1196" s="1" t="s">
        <v>6419</v>
      </c>
      <c r="C1196" s="16">
        <v>27.99</v>
      </c>
      <c r="D1196" s="11"/>
      <c r="E1196" s="11">
        <v>139</v>
      </c>
      <c r="F1196" s="16">
        <v>111580.61</v>
      </c>
      <c r="G1196" s="12">
        <v>0.76849618070659076</v>
      </c>
      <c r="H1196"/>
      <c r="I1196" s="12" t="str">
        <f t="shared" si="18"/>
        <v xml:space="preserve"> </v>
      </c>
      <c r="J1196" s="2"/>
      <c r="K1196"/>
    </row>
    <row r="1197" spans="1:11" x14ac:dyDescent="0.25">
      <c r="A1197" s="1" t="s">
        <v>12621</v>
      </c>
      <c r="B1197" s="1" t="s">
        <v>5598</v>
      </c>
      <c r="C1197" s="16">
        <v>27.99</v>
      </c>
      <c r="D1197" s="11"/>
      <c r="E1197" s="11">
        <v>156</v>
      </c>
      <c r="F1197" s="16">
        <v>96493.08</v>
      </c>
      <c r="G1197" s="12">
        <v>0.79878605487280219</v>
      </c>
      <c r="H1197"/>
      <c r="I1197" s="12" t="str">
        <f t="shared" si="18"/>
        <v xml:space="preserve"> </v>
      </c>
      <c r="J1197" s="2"/>
      <c r="K1197"/>
    </row>
    <row r="1198" spans="1:11" x14ac:dyDescent="0.25">
      <c r="A1198" s="1" t="s">
        <v>12621</v>
      </c>
      <c r="B1198" s="1" t="s">
        <v>10121</v>
      </c>
      <c r="C1198" s="16">
        <v>29.99</v>
      </c>
      <c r="D1198" s="11"/>
      <c r="E1198" s="11">
        <v>136</v>
      </c>
      <c r="F1198" s="16">
        <v>95121.1</v>
      </c>
      <c r="G1198" s="12">
        <v>0.82864525461595073</v>
      </c>
      <c r="H1198"/>
      <c r="I1198" s="12" t="str">
        <f t="shared" si="18"/>
        <v xml:space="preserve"> </v>
      </c>
      <c r="J1198" s="2"/>
      <c r="K1198"/>
    </row>
    <row r="1199" spans="1:11" x14ac:dyDescent="0.25">
      <c r="A1199" s="1" t="s">
        <v>12621</v>
      </c>
      <c r="B1199" s="1" t="s">
        <v>13304</v>
      </c>
      <c r="C1199" s="16">
        <v>31.99</v>
      </c>
      <c r="D1199" s="11"/>
      <c r="E1199" s="11">
        <v>139</v>
      </c>
      <c r="F1199" s="16">
        <v>72000.94</v>
      </c>
      <c r="G1199" s="12">
        <v>0.85124686928561344</v>
      </c>
      <c r="H1199"/>
      <c r="I1199" s="12" t="str">
        <f t="shared" si="18"/>
        <v xml:space="preserve"> </v>
      </c>
      <c r="J1199" s="2"/>
      <c r="K1199"/>
    </row>
    <row r="1200" spans="1:11" x14ac:dyDescent="0.25">
      <c r="A1200" s="1" t="s">
        <v>12621</v>
      </c>
      <c r="B1200" s="1" t="s">
        <v>14422</v>
      </c>
      <c r="C1200" s="16">
        <v>31.99</v>
      </c>
      <c r="D1200" s="11"/>
      <c r="E1200" s="11">
        <v>63</v>
      </c>
      <c r="F1200" s="16">
        <v>66914.539999999994</v>
      </c>
      <c r="G1200" s="12">
        <v>0.87225182628864328</v>
      </c>
      <c r="H1200"/>
      <c r="I1200" s="12" t="str">
        <f t="shared" si="18"/>
        <v xml:space="preserve"> </v>
      </c>
      <c r="J1200" s="2"/>
      <c r="K1200"/>
    </row>
    <row r="1201" spans="1:11" x14ac:dyDescent="0.25">
      <c r="A1201" s="1" t="s">
        <v>12621</v>
      </c>
      <c r="B1201" s="1" t="s">
        <v>7817</v>
      </c>
      <c r="C1201" s="16">
        <v>53.99</v>
      </c>
      <c r="D1201" s="11"/>
      <c r="E1201" s="11">
        <v>57</v>
      </c>
      <c r="F1201" s="16">
        <v>63833.75</v>
      </c>
      <c r="G1201" s="12">
        <v>0.89228970107777228</v>
      </c>
      <c r="H1201"/>
      <c r="I1201" s="12" t="str">
        <f t="shared" si="18"/>
        <v xml:space="preserve"> </v>
      </c>
      <c r="J1201" s="2"/>
      <c r="K1201"/>
    </row>
    <row r="1202" spans="1:11" x14ac:dyDescent="0.25">
      <c r="A1202" s="1" t="s">
        <v>12621</v>
      </c>
      <c r="B1202" s="1" t="s">
        <v>5873</v>
      </c>
      <c r="C1202" s="16">
        <v>34.99</v>
      </c>
      <c r="D1202" s="11"/>
      <c r="E1202" s="11">
        <v>117</v>
      </c>
      <c r="F1202" s="16">
        <v>50291.51</v>
      </c>
      <c r="G1202" s="12">
        <v>0.90807656900165612</v>
      </c>
      <c r="H1202"/>
      <c r="I1202" s="12" t="str">
        <f t="shared" si="18"/>
        <v xml:space="preserve"> </v>
      </c>
      <c r="J1202" s="2"/>
      <c r="K1202"/>
    </row>
    <row r="1203" spans="1:11" x14ac:dyDescent="0.25">
      <c r="A1203" s="1" t="s">
        <v>12621</v>
      </c>
      <c r="B1203" s="1" t="s">
        <v>5712</v>
      </c>
      <c r="C1203" s="16">
        <v>22.99</v>
      </c>
      <c r="D1203" s="11"/>
      <c r="E1203" s="11">
        <v>71</v>
      </c>
      <c r="F1203" s="16">
        <v>46429.48</v>
      </c>
      <c r="G1203" s="12">
        <v>0.92265111783772424</v>
      </c>
      <c r="H1203"/>
      <c r="I1203" s="12" t="str">
        <f t="shared" si="18"/>
        <v xml:space="preserve"> </v>
      </c>
      <c r="J1203" s="2"/>
      <c r="K1203"/>
    </row>
    <row r="1204" spans="1:11" x14ac:dyDescent="0.25">
      <c r="A1204" s="1" t="s">
        <v>12621</v>
      </c>
      <c r="B1204" s="1" t="s">
        <v>13301</v>
      </c>
      <c r="C1204" s="16">
        <v>62.99</v>
      </c>
      <c r="D1204" s="11"/>
      <c r="E1204" s="11">
        <v>77</v>
      </c>
      <c r="F1204" s="16">
        <v>42563.05</v>
      </c>
      <c r="G1204" s="12">
        <v>0.93601196639422335</v>
      </c>
      <c r="H1204"/>
      <c r="I1204" s="12" t="str">
        <f t="shared" si="18"/>
        <v xml:space="preserve"> </v>
      </c>
      <c r="J1204" s="2"/>
      <c r="K1204"/>
    </row>
    <row r="1205" spans="1:11" x14ac:dyDescent="0.25">
      <c r="A1205" s="1" t="s">
        <v>12621</v>
      </c>
      <c r="B1205" s="1" t="s">
        <v>13140</v>
      </c>
      <c r="C1205" s="16">
        <v>19.989999999999998</v>
      </c>
      <c r="D1205" s="11"/>
      <c r="E1205" s="11">
        <v>57</v>
      </c>
      <c r="F1205" s="16">
        <v>42418.78</v>
      </c>
      <c r="G1205" s="12">
        <v>0.94932752755658034</v>
      </c>
      <c r="H1205"/>
      <c r="I1205" s="12" t="str">
        <f t="shared" si="18"/>
        <v xml:space="preserve"> </v>
      </c>
      <c r="J1205" s="2"/>
      <c r="K1205"/>
    </row>
    <row r="1206" spans="1:11" x14ac:dyDescent="0.25">
      <c r="A1206" s="1" t="s">
        <v>12621</v>
      </c>
      <c r="B1206" s="1" t="s">
        <v>5869</v>
      </c>
      <c r="C1206" s="16">
        <v>32.99</v>
      </c>
      <c r="D1206" s="11"/>
      <c r="E1206" s="11">
        <v>79</v>
      </c>
      <c r="F1206" s="16">
        <v>34804.129999999997</v>
      </c>
      <c r="G1206" s="12">
        <v>0.96025279513187645</v>
      </c>
      <c r="H1206"/>
      <c r="I1206" s="12" t="str">
        <f t="shared" si="18"/>
        <v>X</v>
      </c>
      <c r="J1206" s="2"/>
      <c r="K1206"/>
    </row>
    <row r="1207" spans="1:11" x14ac:dyDescent="0.25">
      <c r="A1207" s="1" t="s">
        <v>12621</v>
      </c>
      <c r="B1207" s="1" t="s">
        <v>11406</v>
      </c>
      <c r="C1207" s="16">
        <v>27.99</v>
      </c>
      <c r="D1207" s="11"/>
      <c r="E1207" s="11">
        <v>83</v>
      </c>
      <c r="F1207" s="16">
        <v>28643.68</v>
      </c>
      <c r="G1207" s="12">
        <v>0.96924425299452566</v>
      </c>
      <c r="H1207"/>
      <c r="I1207" s="12" t="str">
        <f t="shared" si="18"/>
        <v>X</v>
      </c>
      <c r="J1207" s="2"/>
      <c r="K1207"/>
    </row>
    <row r="1208" spans="1:11" x14ac:dyDescent="0.25">
      <c r="A1208" s="1" t="s">
        <v>12621</v>
      </c>
      <c r="B1208" s="1" t="s">
        <v>5763</v>
      </c>
      <c r="C1208" s="16">
        <v>42.99</v>
      </c>
      <c r="D1208" s="11"/>
      <c r="E1208" s="11">
        <v>51</v>
      </c>
      <c r="F1208" s="16">
        <v>23409.33</v>
      </c>
      <c r="G1208" s="12">
        <v>0.97659261061784242</v>
      </c>
      <c r="H1208"/>
      <c r="I1208" s="12" t="str">
        <f t="shared" si="18"/>
        <v>X</v>
      </c>
      <c r="J1208" s="2"/>
      <c r="K1208"/>
    </row>
    <row r="1209" spans="1:11" x14ac:dyDescent="0.25">
      <c r="A1209" s="1" t="s">
        <v>12621</v>
      </c>
      <c r="B1209" s="1" t="s">
        <v>6478</v>
      </c>
      <c r="C1209" s="16">
        <v>36.99</v>
      </c>
      <c r="D1209" s="11"/>
      <c r="E1209" s="11">
        <v>61</v>
      </c>
      <c r="F1209" s="16">
        <v>22468.58</v>
      </c>
      <c r="G1209" s="12">
        <v>0.98364566002712084</v>
      </c>
      <c r="H1209"/>
      <c r="I1209" s="12" t="str">
        <f t="shared" si="18"/>
        <v>X</v>
      </c>
      <c r="J1209" s="2"/>
      <c r="K1209"/>
    </row>
    <row r="1210" spans="1:11" x14ac:dyDescent="0.25">
      <c r="A1210" s="1" t="s">
        <v>12621</v>
      </c>
      <c r="B1210" s="1" t="s">
        <v>8957</v>
      </c>
      <c r="C1210" s="16">
        <v>14.99</v>
      </c>
      <c r="D1210" s="11"/>
      <c r="E1210" s="11">
        <v>76</v>
      </c>
      <c r="F1210" s="16">
        <v>18023.52</v>
      </c>
      <c r="G1210" s="12">
        <v>0.98930337302407567</v>
      </c>
      <c r="H1210"/>
      <c r="I1210" s="12" t="str">
        <f t="shared" si="18"/>
        <v>X</v>
      </c>
      <c r="J1210" s="2"/>
      <c r="K1210"/>
    </row>
    <row r="1211" spans="1:11" x14ac:dyDescent="0.25">
      <c r="A1211" s="1" t="s">
        <v>12621</v>
      </c>
      <c r="B1211" s="1" t="s">
        <v>14859</v>
      </c>
      <c r="C1211" s="16">
        <v>16.989999999999998</v>
      </c>
      <c r="D1211" s="11"/>
      <c r="E1211" s="11">
        <v>70</v>
      </c>
      <c r="F1211" s="16">
        <v>14815.28</v>
      </c>
      <c r="G1211" s="12">
        <v>0.99395399633237069</v>
      </c>
      <c r="H1211"/>
      <c r="I1211" s="12" t="str">
        <f t="shared" si="18"/>
        <v>X</v>
      </c>
      <c r="J1211" s="2"/>
      <c r="K1211"/>
    </row>
    <row r="1212" spans="1:11" x14ac:dyDescent="0.25">
      <c r="A1212" s="1" t="s">
        <v>12621</v>
      </c>
      <c r="B1212" s="1" t="s">
        <v>6003</v>
      </c>
      <c r="C1212" s="16">
        <v>34.99</v>
      </c>
      <c r="D1212" s="11"/>
      <c r="E1212" s="11">
        <v>12</v>
      </c>
      <c r="F1212" s="16">
        <v>7662.81</v>
      </c>
      <c r="G1212" s="12">
        <v>0.99635940769098408</v>
      </c>
      <c r="H1212"/>
      <c r="I1212" s="12" t="str">
        <f t="shared" si="18"/>
        <v>X</v>
      </c>
      <c r="J1212" s="2"/>
      <c r="K1212"/>
    </row>
    <row r="1213" spans="1:11" x14ac:dyDescent="0.25">
      <c r="A1213" s="1" t="s">
        <v>12621</v>
      </c>
      <c r="B1213" s="1" t="s">
        <v>14819</v>
      </c>
      <c r="C1213" s="16">
        <v>299.99</v>
      </c>
      <c r="D1213" s="11"/>
      <c r="E1213" s="11">
        <v>7</v>
      </c>
      <c r="F1213" s="16">
        <v>3899.87</v>
      </c>
      <c r="G1213" s="12">
        <v>0.99758360502787691</v>
      </c>
      <c r="H1213"/>
      <c r="I1213" s="12" t="str">
        <f t="shared" si="18"/>
        <v>X</v>
      </c>
      <c r="J1213" s="2"/>
      <c r="K1213"/>
    </row>
    <row r="1214" spans="1:11" x14ac:dyDescent="0.25">
      <c r="A1214" s="1" t="s">
        <v>12621</v>
      </c>
      <c r="B1214" s="1" t="s">
        <v>13298</v>
      </c>
      <c r="C1214" s="16">
        <v>29.99</v>
      </c>
      <c r="D1214" s="11"/>
      <c r="E1214" s="11">
        <v>22</v>
      </c>
      <c r="F1214" s="16">
        <v>2733.07</v>
      </c>
      <c r="G1214" s="12">
        <v>0.99844153542441361</v>
      </c>
      <c r="H1214"/>
      <c r="I1214" s="12" t="str">
        <f t="shared" si="18"/>
        <v>X</v>
      </c>
      <c r="J1214" s="2"/>
      <c r="K1214"/>
    </row>
    <row r="1215" spans="1:11" x14ac:dyDescent="0.25">
      <c r="A1215" s="1" t="s">
        <v>12621</v>
      </c>
      <c r="B1215" s="1" t="s">
        <v>16407</v>
      </c>
      <c r="C1215" s="16">
        <v>2199.9899999999998</v>
      </c>
      <c r="D1215" s="11"/>
      <c r="E1215" s="11">
        <v>3</v>
      </c>
      <c r="F1215" s="16">
        <v>2199.9899999999998</v>
      </c>
      <c r="G1215" s="12">
        <v>0.99913212816191277</v>
      </c>
      <c r="H1215"/>
      <c r="I1215" s="12" t="str">
        <f t="shared" si="18"/>
        <v>X</v>
      </c>
      <c r="J1215" s="2"/>
      <c r="K1215"/>
    </row>
    <row r="1216" spans="1:11" x14ac:dyDescent="0.25">
      <c r="A1216" s="1" t="s">
        <v>12621</v>
      </c>
      <c r="B1216" s="1" t="s">
        <v>14899</v>
      </c>
      <c r="C1216" s="16">
        <v>499.99</v>
      </c>
      <c r="D1216" s="11"/>
      <c r="E1216" s="11">
        <v>3</v>
      </c>
      <c r="F1216" s="16">
        <v>1499.97</v>
      </c>
      <c r="G1216" s="12">
        <v>0.99960297956963129</v>
      </c>
      <c r="H1216"/>
      <c r="I1216" s="12" t="str">
        <f t="shared" si="18"/>
        <v>X</v>
      </c>
      <c r="J1216" s="2"/>
      <c r="K1216"/>
    </row>
    <row r="1217" spans="1:11" x14ac:dyDescent="0.25">
      <c r="A1217" s="1" t="s">
        <v>12621</v>
      </c>
      <c r="B1217" s="1" t="s">
        <v>14000</v>
      </c>
      <c r="C1217" s="16">
        <v>54.99</v>
      </c>
      <c r="D1217" s="11"/>
      <c r="E1217" s="11">
        <v>1</v>
      </c>
      <c r="F1217" s="16">
        <v>1264.77</v>
      </c>
      <c r="G1217" s="12">
        <v>1</v>
      </c>
      <c r="H1217"/>
      <c r="I1217" s="12" t="str">
        <f t="shared" si="18"/>
        <v>X</v>
      </c>
      <c r="J1217" s="2"/>
      <c r="K1217"/>
    </row>
    <row r="1218" spans="1:11" x14ac:dyDescent="0.25">
      <c r="A1218" s="1" t="s">
        <v>12637</v>
      </c>
      <c r="B1218" s="1"/>
      <c r="C1218" s="16">
        <v>3899.7200000000003</v>
      </c>
      <c r="D1218" s="11"/>
      <c r="E1218" s="11">
        <v>2316</v>
      </c>
      <c r="F1218" s="16">
        <v>3185654.7</v>
      </c>
      <c r="G1218" s="12"/>
      <c r="H1218"/>
      <c r="I1218" s="12" t="str">
        <f t="shared" si="18"/>
        <v xml:space="preserve"> </v>
      </c>
      <c r="J1218" s="2"/>
      <c r="K1218"/>
    </row>
    <row r="1219" spans="1:11" x14ac:dyDescent="0.25">
      <c r="A1219" s="1" t="s">
        <v>46</v>
      </c>
      <c r="B1219" s="1" t="s">
        <v>5879</v>
      </c>
      <c r="C1219" s="16">
        <v>25.99</v>
      </c>
      <c r="D1219" s="11"/>
      <c r="E1219" s="11">
        <v>138</v>
      </c>
      <c r="F1219" s="16">
        <v>125260.39</v>
      </c>
      <c r="G1219" s="12">
        <v>8.398959189412708E-2</v>
      </c>
      <c r="H1219"/>
      <c r="I1219" s="12" t="str">
        <f t="shared" si="18"/>
        <v xml:space="preserve"> </v>
      </c>
      <c r="J1219" s="2"/>
      <c r="K1219"/>
    </row>
    <row r="1220" spans="1:11" x14ac:dyDescent="0.25">
      <c r="A1220" s="1" t="s">
        <v>46</v>
      </c>
      <c r="B1220" s="1" t="s">
        <v>5793</v>
      </c>
      <c r="C1220" s="16">
        <v>21.99</v>
      </c>
      <c r="D1220" s="11"/>
      <c r="E1220" s="11">
        <v>132</v>
      </c>
      <c r="F1220" s="16">
        <v>97176.77</v>
      </c>
      <c r="G1220" s="12">
        <v>0.14914855598396787</v>
      </c>
      <c r="H1220"/>
      <c r="I1220" s="12" t="str">
        <f t="shared" si="18"/>
        <v xml:space="preserve"> </v>
      </c>
      <c r="J1220" s="2"/>
      <c r="K1220"/>
    </row>
    <row r="1221" spans="1:11" x14ac:dyDescent="0.25">
      <c r="A1221" s="1" t="s">
        <v>46</v>
      </c>
      <c r="B1221" s="1" t="s">
        <v>5941</v>
      </c>
      <c r="C1221" s="16">
        <v>25.99</v>
      </c>
      <c r="D1221" s="11"/>
      <c r="E1221" s="11">
        <v>144</v>
      </c>
      <c r="F1221" s="16">
        <v>95131.04</v>
      </c>
      <c r="G1221" s="12">
        <v>0.21293581727274302</v>
      </c>
      <c r="H1221"/>
      <c r="I1221" s="12" t="str">
        <f t="shared" si="18"/>
        <v xml:space="preserve"> </v>
      </c>
      <c r="J1221" s="2"/>
      <c r="K1221"/>
    </row>
    <row r="1222" spans="1:11" x14ac:dyDescent="0.25">
      <c r="A1222" s="1" t="s">
        <v>46</v>
      </c>
      <c r="B1222" s="1" t="s">
        <v>5747</v>
      </c>
      <c r="C1222" s="16">
        <v>23.99</v>
      </c>
      <c r="D1222" s="11"/>
      <c r="E1222" s="11">
        <v>122</v>
      </c>
      <c r="F1222" s="16">
        <v>87545.06</v>
      </c>
      <c r="G1222" s="12">
        <v>0.27163652754313949</v>
      </c>
      <c r="H1222"/>
      <c r="I1222" s="12" t="str">
        <f t="shared" si="18"/>
        <v xml:space="preserve"> </v>
      </c>
      <c r="J1222" s="2"/>
      <c r="K1222"/>
    </row>
    <row r="1223" spans="1:11" x14ac:dyDescent="0.25">
      <c r="A1223" s="1" t="s">
        <v>46</v>
      </c>
      <c r="B1223" s="1" t="s">
        <v>5710</v>
      </c>
      <c r="C1223" s="16">
        <v>25.99</v>
      </c>
      <c r="D1223" s="11"/>
      <c r="E1223" s="11">
        <v>135</v>
      </c>
      <c r="F1223" s="16">
        <v>78653.56</v>
      </c>
      <c r="G1223" s="12">
        <v>0.32437530957487543</v>
      </c>
      <c r="H1223"/>
      <c r="I1223" s="12" t="str">
        <f t="shared" si="18"/>
        <v xml:space="preserve"> </v>
      </c>
      <c r="J1223" s="2"/>
      <c r="K1223"/>
    </row>
    <row r="1224" spans="1:11" x14ac:dyDescent="0.25">
      <c r="A1224" s="1" t="s">
        <v>46</v>
      </c>
      <c r="B1224" s="1" t="s">
        <v>10478</v>
      </c>
      <c r="C1224" s="16">
        <v>25.99</v>
      </c>
      <c r="D1224" s="11"/>
      <c r="E1224" s="11">
        <v>145</v>
      </c>
      <c r="F1224" s="16">
        <v>77862.13</v>
      </c>
      <c r="G1224" s="12">
        <v>0.3765834219933939</v>
      </c>
      <c r="H1224"/>
      <c r="I1224" s="12" t="str">
        <f t="shared" ref="I1224:I1287" si="19">IF(G1224&gt;$K$2,"X"," ")</f>
        <v xml:space="preserve"> </v>
      </c>
      <c r="J1224" s="2"/>
      <c r="K1224"/>
    </row>
    <row r="1225" spans="1:11" x14ac:dyDescent="0.25">
      <c r="A1225" s="1" t="s">
        <v>46</v>
      </c>
      <c r="B1225" s="1" t="s">
        <v>5795</v>
      </c>
      <c r="C1225" s="16">
        <v>21.99</v>
      </c>
      <c r="D1225" s="11"/>
      <c r="E1225" s="11">
        <v>128</v>
      </c>
      <c r="F1225" s="16">
        <v>72982.320000000007</v>
      </c>
      <c r="G1225" s="12">
        <v>0.42551952439804547</v>
      </c>
      <c r="H1225"/>
      <c r="I1225" s="12" t="str">
        <f t="shared" si="19"/>
        <v xml:space="preserve"> </v>
      </c>
      <c r="J1225" s="2"/>
      <c r="K1225"/>
    </row>
    <row r="1226" spans="1:11" x14ac:dyDescent="0.25">
      <c r="A1226" s="1" t="s">
        <v>46</v>
      </c>
      <c r="B1226" s="1" t="s">
        <v>9660</v>
      </c>
      <c r="C1226" s="16">
        <v>25.99</v>
      </c>
      <c r="D1226" s="11"/>
      <c r="E1226" s="11">
        <v>122</v>
      </c>
      <c r="F1226" s="16">
        <v>71785.67</v>
      </c>
      <c r="G1226" s="12">
        <v>0.47365324909063572</v>
      </c>
      <c r="H1226"/>
      <c r="I1226" s="12" t="str">
        <f t="shared" si="19"/>
        <v xml:space="preserve"> </v>
      </c>
      <c r="J1226" s="2"/>
      <c r="K1226"/>
    </row>
    <row r="1227" spans="1:11" x14ac:dyDescent="0.25">
      <c r="A1227" s="1" t="s">
        <v>46</v>
      </c>
      <c r="B1227" s="1" t="s">
        <v>5867</v>
      </c>
      <c r="C1227" s="16">
        <v>25.99</v>
      </c>
      <c r="D1227" s="11"/>
      <c r="E1227" s="11">
        <v>132</v>
      </c>
      <c r="F1227" s="16">
        <v>65785.100000000006</v>
      </c>
      <c r="G1227" s="12">
        <v>0.5177634718171843</v>
      </c>
      <c r="H1227"/>
      <c r="I1227" s="12" t="str">
        <f t="shared" si="19"/>
        <v xml:space="preserve"> </v>
      </c>
      <c r="J1227" s="2"/>
      <c r="K1227"/>
    </row>
    <row r="1228" spans="1:11" x14ac:dyDescent="0.25">
      <c r="A1228" s="1" t="s">
        <v>46</v>
      </c>
      <c r="B1228" s="1" t="s">
        <v>6484</v>
      </c>
      <c r="C1228" s="16">
        <v>25.99</v>
      </c>
      <c r="D1228" s="11"/>
      <c r="E1228" s="11">
        <v>147</v>
      </c>
      <c r="F1228" s="16">
        <v>60447.35</v>
      </c>
      <c r="G1228" s="12">
        <v>0.55829462661864593</v>
      </c>
      <c r="H1228"/>
      <c r="I1228" s="12" t="str">
        <f t="shared" si="19"/>
        <v xml:space="preserve"> </v>
      </c>
      <c r="J1228" s="2"/>
      <c r="K1228"/>
    </row>
    <row r="1229" spans="1:11" x14ac:dyDescent="0.25">
      <c r="A1229" s="1" t="s">
        <v>46</v>
      </c>
      <c r="B1229" s="1" t="s">
        <v>5877</v>
      </c>
      <c r="C1229" s="16">
        <v>25.99</v>
      </c>
      <c r="D1229" s="11"/>
      <c r="E1229" s="11">
        <v>141</v>
      </c>
      <c r="F1229" s="16">
        <v>59336.49</v>
      </c>
      <c r="G1229" s="12">
        <v>0.59808092761555287</v>
      </c>
      <c r="H1229"/>
      <c r="I1229" s="12" t="str">
        <f t="shared" si="19"/>
        <v xml:space="preserve"> </v>
      </c>
      <c r="J1229" s="2"/>
      <c r="K1229"/>
    </row>
    <row r="1230" spans="1:11" x14ac:dyDescent="0.25">
      <c r="A1230" s="1" t="s">
        <v>46</v>
      </c>
      <c r="B1230" s="1" t="s">
        <v>5866</v>
      </c>
      <c r="C1230" s="16">
        <v>25.99</v>
      </c>
      <c r="D1230" s="11"/>
      <c r="E1230" s="11">
        <v>139</v>
      </c>
      <c r="F1230" s="16">
        <v>56886.51</v>
      </c>
      <c r="G1230" s="12">
        <v>0.63622446811691313</v>
      </c>
      <c r="H1230"/>
      <c r="I1230" s="12" t="str">
        <f t="shared" si="19"/>
        <v xml:space="preserve"> </v>
      </c>
      <c r="J1230" s="2"/>
      <c r="K1230"/>
    </row>
    <row r="1231" spans="1:11" x14ac:dyDescent="0.25">
      <c r="A1231" s="1" t="s">
        <v>46</v>
      </c>
      <c r="B1231" s="1" t="s">
        <v>5439</v>
      </c>
      <c r="C1231" s="16">
        <v>14.99</v>
      </c>
      <c r="D1231" s="11"/>
      <c r="E1231" s="11">
        <v>138</v>
      </c>
      <c r="F1231" s="16">
        <v>47743.15</v>
      </c>
      <c r="G1231" s="12">
        <v>0.66823720322208158</v>
      </c>
      <c r="H1231"/>
      <c r="I1231" s="12" t="str">
        <f t="shared" si="19"/>
        <v xml:space="preserve"> </v>
      </c>
      <c r="J1231" s="2"/>
      <c r="K1231"/>
    </row>
    <row r="1232" spans="1:11" x14ac:dyDescent="0.25">
      <c r="A1232" s="1" t="s">
        <v>46</v>
      </c>
      <c r="B1232" s="1" t="s">
        <v>5571</v>
      </c>
      <c r="C1232" s="16">
        <v>23.99</v>
      </c>
      <c r="D1232" s="11"/>
      <c r="E1232" s="11">
        <v>150</v>
      </c>
      <c r="F1232" s="16">
        <v>45663.199999999997</v>
      </c>
      <c r="G1232" s="12">
        <v>0.69885529033309812</v>
      </c>
      <c r="H1232"/>
      <c r="I1232" s="12" t="str">
        <f t="shared" si="19"/>
        <v xml:space="preserve"> </v>
      </c>
      <c r="J1232" s="2"/>
      <c r="K1232"/>
    </row>
    <row r="1233" spans="1:11" x14ac:dyDescent="0.25">
      <c r="A1233" s="1" t="s">
        <v>46</v>
      </c>
      <c r="B1233" s="1" t="s">
        <v>11946</v>
      </c>
      <c r="C1233" s="16">
        <v>25.99</v>
      </c>
      <c r="D1233" s="11"/>
      <c r="E1233" s="11">
        <v>98</v>
      </c>
      <c r="F1233" s="16">
        <v>45359.46</v>
      </c>
      <c r="G1233" s="12">
        <v>0.72926971371097504</v>
      </c>
      <c r="H1233"/>
      <c r="I1233" s="12" t="str">
        <f t="shared" si="19"/>
        <v xml:space="preserve"> </v>
      </c>
      <c r="J1233" s="2"/>
      <c r="K1233"/>
    </row>
    <row r="1234" spans="1:11" x14ac:dyDescent="0.25">
      <c r="A1234" s="1" t="s">
        <v>46</v>
      </c>
      <c r="B1234" s="1" t="s">
        <v>6443</v>
      </c>
      <c r="C1234" s="16">
        <v>23.99</v>
      </c>
      <c r="D1234" s="11"/>
      <c r="E1234" s="11">
        <v>105</v>
      </c>
      <c r="F1234" s="16">
        <v>44357.09</v>
      </c>
      <c r="G1234" s="12">
        <v>0.75901202799493239</v>
      </c>
      <c r="H1234"/>
      <c r="I1234" s="12" t="str">
        <f t="shared" si="19"/>
        <v xml:space="preserve"> </v>
      </c>
      <c r="J1234" s="2"/>
      <c r="K1234"/>
    </row>
    <row r="1235" spans="1:11" x14ac:dyDescent="0.25">
      <c r="A1235" s="1" t="s">
        <v>46</v>
      </c>
      <c r="B1235" s="1" t="s">
        <v>5706</v>
      </c>
      <c r="C1235" s="16">
        <v>14.99</v>
      </c>
      <c r="D1235" s="11"/>
      <c r="E1235" s="11">
        <v>114</v>
      </c>
      <c r="F1235" s="16">
        <v>41882.06</v>
      </c>
      <c r="G1235" s="12">
        <v>0.78709478525830467</v>
      </c>
      <c r="H1235"/>
      <c r="I1235" s="12" t="str">
        <f t="shared" si="19"/>
        <v xml:space="preserve"> </v>
      </c>
      <c r="J1235" s="2"/>
      <c r="K1235"/>
    </row>
    <row r="1236" spans="1:11" x14ac:dyDescent="0.25">
      <c r="A1236" s="1" t="s">
        <v>46</v>
      </c>
      <c r="B1236" s="1" t="s">
        <v>5502</v>
      </c>
      <c r="C1236" s="16">
        <v>23.99</v>
      </c>
      <c r="D1236" s="11"/>
      <c r="E1236" s="11">
        <v>145</v>
      </c>
      <c r="F1236" s="16">
        <v>40328.519999999997</v>
      </c>
      <c r="G1236" s="12">
        <v>0.81413586294051643</v>
      </c>
      <c r="H1236"/>
      <c r="I1236" s="12" t="str">
        <f t="shared" si="19"/>
        <v xml:space="preserve"> </v>
      </c>
      <c r="J1236" s="2"/>
      <c r="K1236"/>
    </row>
    <row r="1237" spans="1:11" x14ac:dyDescent="0.25">
      <c r="A1237" s="1" t="s">
        <v>46</v>
      </c>
      <c r="B1237" s="1" t="s">
        <v>5792</v>
      </c>
      <c r="C1237" s="16">
        <v>25.99</v>
      </c>
      <c r="D1237" s="11"/>
      <c r="E1237" s="11">
        <v>14</v>
      </c>
      <c r="F1237" s="16">
        <v>37368.199999999997</v>
      </c>
      <c r="G1237" s="12">
        <v>0.83919198696997321</v>
      </c>
      <c r="H1237"/>
      <c r="I1237" s="12" t="str">
        <f t="shared" si="19"/>
        <v xml:space="preserve"> </v>
      </c>
      <c r="J1237" s="2"/>
      <c r="K1237"/>
    </row>
    <row r="1238" spans="1:11" x14ac:dyDescent="0.25">
      <c r="A1238" s="1" t="s">
        <v>46</v>
      </c>
      <c r="B1238" s="1" t="s">
        <v>5810</v>
      </c>
      <c r="C1238" s="16">
        <v>23.99</v>
      </c>
      <c r="D1238" s="11"/>
      <c r="E1238" s="11">
        <v>123</v>
      </c>
      <c r="F1238" s="16">
        <v>33586</v>
      </c>
      <c r="G1238" s="12">
        <v>0.86171207040062636</v>
      </c>
      <c r="H1238"/>
      <c r="I1238" s="12" t="str">
        <f t="shared" si="19"/>
        <v xml:space="preserve"> </v>
      </c>
      <c r="J1238" s="2"/>
      <c r="K1238"/>
    </row>
    <row r="1239" spans="1:11" x14ac:dyDescent="0.25">
      <c r="A1239" s="1" t="s">
        <v>46</v>
      </c>
      <c r="B1239" s="1" t="s">
        <v>14440</v>
      </c>
      <c r="C1239" s="16">
        <v>25.99</v>
      </c>
      <c r="D1239" s="11"/>
      <c r="E1239" s="11">
        <v>24</v>
      </c>
      <c r="F1239" s="16">
        <v>31487.54</v>
      </c>
      <c r="G1239" s="12">
        <v>0.88282509451263813</v>
      </c>
      <c r="H1239"/>
      <c r="I1239" s="12" t="str">
        <f t="shared" si="19"/>
        <v xml:space="preserve"> </v>
      </c>
      <c r="J1239" s="2"/>
      <c r="K1239"/>
    </row>
    <row r="1240" spans="1:11" x14ac:dyDescent="0.25">
      <c r="A1240" s="1" t="s">
        <v>46</v>
      </c>
      <c r="B1240" s="1" t="s">
        <v>6445</v>
      </c>
      <c r="C1240" s="16">
        <v>23.99</v>
      </c>
      <c r="D1240" s="11"/>
      <c r="E1240" s="11">
        <v>69</v>
      </c>
      <c r="F1240" s="16">
        <v>28308.2</v>
      </c>
      <c r="G1240" s="12">
        <v>0.90180630768990289</v>
      </c>
      <c r="H1240"/>
      <c r="I1240" s="12" t="str">
        <f t="shared" si="19"/>
        <v xml:space="preserve"> </v>
      </c>
      <c r="J1240" s="2"/>
      <c r="K1240"/>
    </row>
    <row r="1241" spans="1:11" x14ac:dyDescent="0.25">
      <c r="A1241" s="1" t="s">
        <v>46</v>
      </c>
      <c r="B1241" s="1" t="s">
        <v>11769</v>
      </c>
      <c r="C1241" s="16">
        <v>20.99</v>
      </c>
      <c r="D1241" s="11"/>
      <c r="E1241" s="11">
        <v>70</v>
      </c>
      <c r="F1241" s="16">
        <v>26237.5</v>
      </c>
      <c r="G1241" s="12">
        <v>0.91939907518266062</v>
      </c>
      <c r="H1241"/>
      <c r="I1241" s="12" t="str">
        <f t="shared" si="19"/>
        <v xml:space="preserve"> </v>
      </c>
      <c r="J1241" s="2"/>
      <c r="K1241"/>
    </row>
    <row r="1242" spans="1:11" x14ac:dyDescent="0.25">
      <c r="A1242" s="1" t="s">
        <v>46</v>
      </c>
      <c r="B1242" s="1" t="s">
        <v>14946</v>
      </c>
      <c r="C1242" s="16">
        <v>25.99</v>
      </c>
      <c r="D1242" s="11"/>
      <c r="E1242" s="11">
        <v>28</v>
      </c>
      <c r="F1242" s="16">
        <v>22268.26</v>
      </c>
      <c r="G1242" s="12">
        <v>0.93433038802299528</v>
      </c>
      <c r="H1242"/>
      <c r="I1242" s="12" t="str">
        <f t="shared" si="19"/>
        <v xml:space="preserve"> </v>
      </c>
      <c r="J1242" s="2"/>
      <c r="K1242"/>
    </row>
    <row r="1243" spans="1:11" x14ac:dyDescent="0.25">
      <c r="A1243" s="1" t="s">
        <v>46</v>
      </c>
      <c r="B1243" s="1" t="s">
        <v>5688</v>
      </c>
      <c r="C1243" s="16">
        <v>23.99</v>
      </c>
      <c r="D1243" s="11"/>
      <c r="E1243" s="11">
        <v>129</v>
      </c>
      <c r="F1243" s="16">
        <v>21993.439999999999</v>
      </c>
      <c r="G1243" s="12">
        <v>0.9490774285674799</v>
      </c>
      <c r="H1243"/>
      <c r="I1243" s="12" t="str">
        <f t="shared" si="19"/>
        <v xml:space="preserve"> </v>
      </c>
      <c r="J1243" s="2"/>
      <c r="K1243"/>
    </row>
    <row r="1244" spans="1:11" x14ac:dyDescent="0.25">
      <c r="A1244" s="1" t="s">
        <v>46</v>
      </c>
      <c r="B1244" s="1" t="s">
        <v>5812</v>
      </c>
      <c r="C1244" s="16">
        <v>24.99</v>
      </c>
      <c r="D1244" s="11"/>
      <c r="E1244" s="11">
        <v>24</v>
      </c>
      <c r="F1244" s="16">
        <v>20282.060000000001</v>
      </c>
      <c r="G1244" s="12">
        <v>0.96267695466006353</v>
      </c>
      <c r="H1244"/>
      <c r="I1244" s="12" t="str">
        <f t="shared" si="19"/>
        <v>X</v>
      </c>
      <c r="J1244" s="2"/>
      <c r="K1244"/>
    </row>
    <row r="1245" spans="1:11" x14ac:dyDescent="0.25">
      <c r="A1245" s="1" t="s">
        <v>46</v>
      </c>
      <c r="B1245" s="1" t="s">
        <v>9566</v>
      </c>
      <c r="C1245" s="16">
        <v>20.99</v>
      </c>
      <c r="D1245" s="11"/>
      <c r="E1245" s="11">
        <v>75</v>
      </c>
      <c r="F1245" s="16">
        <v>15175.77</v>
      </c>
      <c r="G1245" s="12">
        <v>0.97285261137787471</v>
      </c>
      <c r="H1245"/>
      <c r="I1245" s="12" t="str">
        <f t="shared" si="19"/>
        <v>X</v>
      </c>
      <c r="J1245" s="2"/>
      <c r="K1245"/>
    </row>
    <row r="1246" spans="1:11" x14ac:dyDescent="0.25">
      <c r="A1246" s="1" t="s">
        <v>46</v>
      </c>
      <c r="B1246" s="1" t="s">
        <v>12803</v>
      </c>
      <c r="C1246" s="16">
        <v>20.99</v>
      </c>
      <c r="D1246" s="11"/>
      <c r="E1246" s="11">
        <v>57</v>
      </c>
      <c r="F1246" s="16">
        <v>8710.85</v>
      </c>
      <c r="G1246" s="12">
        <v>0.97869341018547029</v>
      </c>
      <c r="H1246"/>
      <c r="I1246" s="12" t="str">
        <f t="shared" si="19"/>
        <v>X</v>
      </c>
      <c r="J1246" s="2"/>
      <c r="K1246"/>
    </row>
    <row r="1247" spans="1:11" x14ac:dyDescent="0.25">
      <c r="A1247" s="1" t="s">
        <v>46</v>
      </c>
      <c r="B1247" s="1" t="s">
        <v>11393</v>
      </c>
      <c r="C1247" s="16">
        <v>20.99</v>
      </c>
      <c r="D1247" s="11"/>
      <c r="E1247" s="11">
        <v>51</v>
      </c>
      <c r="F1247" s="16">
        <v>8186.1</v>
      </c>
      <c r="G1247" s="12">
        <v>0.98418235364321083</v>
      </c>
      <c r="H1247"/>
      <c r="I1247" s="12" t="str">
        <f t="shared" si="19"/>
        <v>X</v>
      </c>
      <c r="J1247" s="2"/>
      <c r="K1247"/>
    </row>
    <row r="1248" spans="1:11" x14ac:dyDescent="0.25">
      <c r="A1248" s="1" t="s">
        <v>46</v>
      </c>
      <c r="B1248" s="1" t="s">
        <v>6625</v>
      </c>
      <c r="C1248" s="16">
        <v>23.99</v>
      </c>
      <c r="D1248" s="11"/>
      <c r="E1248" s="11">
        <v>18</v>
      </c>
      <c r="F1248" s="16">
        <v>5349.77</v>
      </c>
      <c r="G1248" s="12">
        <v>0.98776948121823627</v>
      </c>
      <c r="H1248"/>
      <c r="I1248" s="12" t="str">
        <f t="shared" si="19"/>
        <v>X</v>
      </c>
      <c r="J1248" s="2"/>
      <c r="K1248"/>
    </row>
    <row r="1249" spans="1:11" x14ac:dyDescent="0.25">
      <c r="A1249" s="1" t="s">
        <v>46</v>
      </c>
      <c r="B1249" s="1" t="s">
        <v>13784</v>
      </c>
      <c r="C1249" s="16">
        <v>35.49</v>
      </c>
      <c r="D1249" s="11"/>
      <c r="E1249" s="11">
        <v>54</v>
      </c>
      <c r="F1249" s="16">
        <v>5288.01</v>
      </c>
      <c r="G1249" s="12">
        <v>0.99131519748043273</v>
      </c>
      <c r="H1249"/>
      <c r="I1249" s="12" t="str">
        <f t="shared" si="19"/>
        <v>X</v>
      </c>
      <c r="J1249" s="2"/>
      <c r="K1249"/>
    </row>
    <row r="1250" spans="1:11" x14ac:dyDescent="0.25">
      <c r="A1250" s="1" t="s">
        <v>46</v>
      </c>
      <c r="B1250" s="1" t="s">
        <v>6480</v>
      </c>
      <c r="C1250" s="16">
        <v>20.99</v>
      </c>
      <c r="D1250" s="11"/>
      <c r="E1250" s="11">
        <v>36</v>
      </c>
      <c r="F1250" s="16">
        <v>4638.79</v>
      </c>
      <c r="G1250" s="12">
        <v>0.99442559877315229</v>
      </c>
      <c r="H1250"/>
      <c r="I1250" s="12" t="str">
        <f t="shared" si="19"/>
        <v>X</v>
      </c>
      <c r="J1250" s="2"/>
      <c r="K1250"/>
    </row>
    <row r="1251" spans="1:11" x14ac:dyDescent="0.25">
      <c r="A1251" s="1" t="s">
        <v>46</v>
      </c>
      <c r="B1251" s="1" t="s">
        <v>6400</v>
      </c>
      <c r="C1251" s="16">
        <v>25.99</v>
      </c>
      <c r="D1251" s="11"/>
      <c r="E1251" s="11">
        <v>12</v>
      </c>
      <c r="F1251" s="16">
        <v>4574.24</v>
      </c>
      <c r="G1251" s="12">
        <v>0.99749271800234984</v>
      </c>
      <c r="H1251"/>
      <c r="I1251" s="12" t="str">
        <f t="shared" si="19"/>
        <v>X</v>
      </c>
      <c r="J1251" s="2"/>
      <c r="K1251"/>
    </row>
    <row r="1252" spans="1:11" x14ac:dyDescent="0.25">
      <c r="A1252" s="1" t="s">
        <v>46</v>
      </c>
      <c r="B1252" s="1" t="s">
        <v>6482</v>
      </c>
      <c r="C1252" s="16">
        <v>20.99</v>
      </c>
      <c r="D1252" s="11"/>
      <c r="E1252" s="11">
        <v>21</v>
      </c>
      <c r="F1252" s="16">
        <v>2203.9499999999998</v>
      </c>
      <c r="G1252" s="12">
        <v>0.99897051047174146</v>
      </c>
      <c r="H1252"/>
      <c r="I1252" s="12" t="str">
        <f t="shared" si="19"/>
        <v>X</v>
      </c>
      <c r="J1252" s="2"/>
      <c r="K1252"/>
    </row>
    <row r="1253" spans="1:11" x14ac:dyDescent="0.25">
      <c r="A1253" s="1" t="s">
        <v>46</v>
      </c>
      <c r="B1253" s="1" t="s">
        <v>16147</v>
      </c>
      <c r="C1253" s="16">
        <v>23.99</v>
      </c>
      <c r="D1253" s="11"/>
      <c r="E1253" s="11">
        <v>19</v>
      </c>
      <c r="F1253" s="16">
        <v>1535.36</v>
      </c>
      <c r="G1253" s="12">
        <v>1</v>
      </c>
      <c r="H1253"/>
      <c r="I1253" s="12" t="str">
        <f t="shared" si="19"/>
        <v>X</v>
      </c>
      <c r="J1253" s="2"/>
      <c r="K1253"/>
    </row>
    <row r="1254" spans="1:11" x14ac:dyDescent="0.25">
      <c r="A1254" s="1" t="s">
        <v>47</v>
      </c>
      <c r="B1254" s="1"/>
      <c r="C1254" s="16">
        <v>840.1500000000002</v>
      </c>
      <c r="D1254" s="11"/>
      <c r="E1254" s="11">
        <v>3199</v>
      </c>
      <c r="F1254" s="16">
        <v>1491379.9100000004</v>
      </c>
      <c r="G1254" s="12"/>
      <c r="H1254"/>
      <c r="I1254" s="12" t="str">
        <f t="shared" si="19"/>
        <v xml:space="preserve"> </v>
      </c>
      <c r="J1254" s="2"/>
      <c r="K1254"/>
    </row>
    <row r="1255" spans="1:11" x14ac:dyDescent="0.25">
      <c r="A1255" s="1" t="s">
        <v>48</v>
      </c>
      <c r="B1255" s="1" t="s">
        <v>7934</v>
      </c>
      <c r="C1255" s="16">
        <v>9.49</v>
      </c>
      <c r="D1255" s="11"/>
      <c r="E1255" s="11">
        <v>156</v>
      </c>
      <c r="F1255" s="16">
        <v>151460.4</v>
      </c>
      <c r="G1255" s="12">
        <v>0.13064732143723573</v>
      </c>
      <c r="H1255"/>
      <c r="I1255" s="12" t="str">
        <f t="shared" si="19"/>
        <v xml:space="preserve"> </v>
      </c>
      <c r="J1255" s="2"/>
      <c r="K1255"/>
    </row>
    <row r="1256" spans="1:11" x14ac:dyDescent="0.25">
      <c r="A1256" s="1" t="s">
        <v>48</v>
      </c>
      <c r="B1256" s="1" t="s">
        <v>7059</v>
      </c>
      <c r="C1256" s="16">
        <v>4.99</v>
      </c>
      <c r="D1256" s="11"/>
      <c r="E1256" s="11">
        <v>145</v>
      </c>
      <c r="F1256" s="16">
        <v>88817.49</v>
      </c>
      <c r="G1256" s="12">
        <v>0.20725986943841937</v>
      </c>
      <c r="H1256"/>
      <c r="I1256" s="12" t="str">
        <f t="shared" si="19"/>
        <v xml:space="preserve"> </v>
      </c>
      <c r="J1256" s="2"/>
      <c r="K1256"/>
    </row>
    <row r="1257" spans="1:11" x14ac:dyDescent="0.25">
      <c r="A1257" s="1" t="s">
        <v>48</v>
      </c>
      <c r="B1257" s="1" t="s">
        <v>7515</v>
      </c>
      <c r="C1257" s="16">
        <v>6.49</v>
      </c>
      <c r="D1257" s="11"/>
      <c r="E1257" s="11">
        <v>154</v>
      </c>
      <c r="F1257" s="16">
        <v>87511.16</v>
      </c>
      <c r="G1257" s="12">
        <v>0.28274559805042204</v>
      </c>
      <c r="H1257"/>
      <c r="I1257" s="12" t="str">
        <f t="shared" si="19"/>
        <v xml:space="preserve"> </v>
      </c>
      <c r="J1257" s="2"/>
      <c r="K1257"/>
    </row>
    <row r="1258" spans="1:11" x14ac:dyDescent="0.25">
      <c r="A1258" s="1" t="s">
        <v>48</v>
      </c>
      <c r="B1258" s="1" t="s">
        <v>7936</v>
      </c>
      <c r="C1258" s="16">
        <v>9.99</v>
      </c>
      <c r="D1258" s="11"/>
      <c r="E1258" s="11">
        <v>158</v>
      </c>
      <c r="F1258" s="16">
        <v>77182.740000000005</v>
      </c>
      <c r="G1258" s="12">
        <v>0.34932219656849406</v>
      </c>
      <c r="H1258"/>
      <c r="I1258" s="12" t="str">
        <f t="shared" si="19"/>
        <v xml:space="preserve"> </v>
      </c>
      <c r="J1258" s="2"/>
      <c r="K1258"/>
    </row>
    <row r="1259" spans="1:11" x14ac:dyDescent="0.25">
      <c r="A1259" s="1" t="s">
        <v>48</v>
      </c>
      <c r="B1259" s="1" t="s">
        <v>7938</v>
      </c>
      <c r="C1259" s="16">
        <v>9.99</v>
      </c>
      <c r="D1259" s="11"/>
      <c r="E1259" s="11">
        <v>155</v>
      </c>
      <c r="F1259" s="16">
        <v>71618.31</v>
      </c>
      <c r="G1259" s="12">
        <v>0.41109900666117566</v>
      </c>
      <c r="H1259"/>
      <c r="I1259" s="12" t="str">
        <f t="shared" si="19"/>
        <v xml:space="preserve"> </v>
      </c>
      <c r="J1259" s="2"/>
      <c r="K1259"/>
    </row>
    <row r="1260" spans="1:11" x14ac:dyDescent="0.25">
      <c r="A1260" s="1" t="s">
        <v>48</v>
      </c>
      <c r="B1260" s="1" t="s">
        <v>7511</v>
      </c>
      <c r="C1260" s="16">
        <v>7.49</v>
      </c>
      <c r="D1260" s="11"/>
      <c r="E1260" s="11">
        <v>154</v>
      </c>
      <c r="F1260" s="16">
        <v>69171.95</v>
      </c>
      <c r="G1260" s="12">
        <v>0.47076562569882774</v>
      </c>
      <c r="H1260"/>
      <c r="I1260" s="12" t="str">
        <f t="shared" si="19"/>
        <v xml:space="preserve"> </v>
      </c>
      <c r="J1260" s="2"/>
      <c r="K1260"/>
    </row>
    <row r="1261" spans="1:11" x14ac:dyDescent="0.25">
      <c r="A1261" s="1" t="s">
        <v>48</v>
      </c>
      <c r="B1261" s="1" t="s">
        <v>7517</v>
      </c>
      <c r="C1261" s="16">
        <v>6.49</v>
      </c>
      <c r="D1261" s="11"/>
      <c r="E1261" s="11">
        <v>157</v>
      </c>
      <c r="F1261" s="16">
        <v>60726.93</v>
      </c>
      <c r="G1261" s="12">
        <v>0.52314770539494981</v>
      </c>
      <c r="H1261"/>
      <c r="I1261" s="12" t="str">
        <f t="shared" si="19"/>
        <v xml:space="preserve"> </v>
      </c>
      <c r="J1261" s="2"/>
      <c r="K1261"/>
    </row>
    <row r="1262" spans="1:11" x14ac:dyDescent="0.25">
      <c r="A1262" s="1" t="s">
        <v>48</v>
      </c>
      <c r="B1262" s="1" t="s">
        <v>7058</v>
      </c>
      <c r="C1262" s="16">
        <v>4.99</v>
      </c>
      <c r="D1262" s="11"/>
      <c r="E1262" s="11">
        <v>158</v>
      </c>
      <c r="F1262" s="16">
        <v>60692.09</v>
      </c>
      <c r="G1262" s="12">
        <v>0.57549973266364596</v>
      </c>
      <c r="H1262"/>
      <c r="I1262" s="12" t="str">
        <f t="shared" si="19"/>
        <v xml:space="preserve"> </v>
      </c>
      <c r="J1262" s="2"/>
      <c r="K1262"/>
    </row>
    <row r="1263" spans="1:11" x14ac:dyDescent="0.25">
      <c r="A1263" s="1" t="s">
        <v>48</v>
      </c>
      <c r="B1263" s="1" t="s">
        <v>7057</v>
      </c>
      <c r="C1263" s="16">
        <v>4.99</v>
      </c>
      <c r="D1263" s="11"/>
      <c r="E1263" s="11">
        <v>157</v>
      </c>
      <c r="F1263" s="16">
        <v>54047.79</v>
      </c>
      <c r="G1263" s="12">
        <v>0.62212049289603821</v>
      </c>
      <c r="H1263"/>
      <c r="I1263" s="12" t="str">
        <f t="shared" si="19"/>
        <v xml:space="preserve"> </v>
      </c>
      <c r="J1263" s="2"/>
      <c r="K1263"/>
    </row>
    <row r="1264" spans="1:11" x14ac:dyDescent="0.25">
      <c r="A1264" s="1" t="s">
        <v>48</v>
      </c>
      <c r="B1264" s="1" t="s">
        <v>7514</v>
      </c>
      <c r="C1264" s="16">
        <v>6.49</v>
      </c>
      <c r="D1264" s="11"/>
      <c r="E1264" s="11">
        <v>159</v>
      </c>
      <c r="F1264" s="16">
        <v>51978.41</v>
      </c>
      <c r="G1264" s="12">
        <v>0.66695623899908851</v>
      </c>
      <c r="H1264"/>
      <c r="I1264" s="12" t="str">
        <f t="shared" si="19"/>
        <v xml:space="preserve"> </v>
      </c>
      <c r="J1264" s="2"/>
      <c r="K1264"/>
    </row>
    <row r="1265" spans="1:11" x14ac:dyDescent="0.25">
      <c r="A1265" s="1" t="s">
        <v>48</v>
      </c>
      <c r="B1265" s="1" t="s">
        <v>7516</v>
      </c>
      <c r="C1265" s="16">
        <v>6.49</v>
      </c>
      <c r="D1265" s="11"/>
      <c r="E1265" s="11">
        <v>157</v>
      </c>
      <c r="F1265" s="16">
        <v>48817.78</v>
      </c>
      <c r="G1265" s="12">
        <v>0.70906567615568028</v>
      </c>
      <c r="H1265"/>
      <c r="I1265" s="12" t="str">
        <f t="shared" si="19"/>
        <v xml:space="preserve"> </v>
      </c>
      <c r="J1265" s="2"/>
      <c r="K1265"/>
    </row>
    <row r="1266" spans="1:11" x14ac:dyDescent="0.25">
      <c r="A1266" s="1" t="s">
        <v>48</v>
      </c>
      <c r="B1266" s="1" t="s">
        <v>7933</v>
      </c>
      <c r="C1266" s="16">
        <v>9.99</v>
      </c>
      <c r="D1266" s="11"/>
      <c r="E1266" s="11">
        <v>155</v>
      </c>
      <c r="F1266" s="16">
        <v>46373.58</v>
      </c>
      <c r="G1266" s="12">
        <v>0.74906678543873617</v>
      </c>
      <c r="H1266"/>
      <c r="I1266" s="12" t="str">
        <f t="shared" si="19"/>
        <v xml:space="preserve"> </v>
      </c>
      <c r="J1266" s="2"/>
      <c r="K1266"/>
    </row>
    <row r="1267" spans="1:11" x14ac:dyDescent="0.25">
      <c r="A1267" s="1" t="s">
        <v>48</v>
      </c>
      <c r="B1267" s="1" t="s">
        <v>7521</v>
      </c>
      <c r="C1267" s="16">
        <v>7.49</v>
      </c>
      <c r="D1267" s="11"/>
      <c r="E1267" s="11">
        <v>130</v>
      </c>
      <c r="F1267" s="16">
        <v>44153.55</v>
      </c>
      <c r="G1267" s="12">
        <v>0.78715293230910677</v>
      </c>
      <c r="H1267"/>
      <c r="I1267" s="12" t="str">
        <f t="shared" si="19"/>
        <v xml:space="preserve"> </v>
      </c>
      <c r="J1267" s="2"/>
      <c r="K1267"/>
    </row>
    <row r="1268" spans="1:11" x14ac:dyDescent="0.25">
      <c r="A1268" s="1" t="s">
        <v>48</v>
      </c>
      <c r="B1268" s="1" t="s">
        <v>7519</v>
      </c>
      <c r="C1268" s="16">
        <v>6.49</v>
      </c>
      <c r="D1268" s="11"/>
      <c r="E1268" s="11">
        <v>157</v>
      </c>
      <c r="F1268" s="16">
        <v>42172.02</v>
      </c>
      <c r="G1268" s="12">
        <v>0.82352984305671828</v>
      </c>
      <c r="H1268"/>
      <c r="I1268" s="12" t="str">
        <f t="shared" si="19"/>
        <v xml:space="preserve"> </v>
      </c>
      <c r="J1268" s="2"/>
      <c r="K1268"/>
    </row>
    <row r="1269" spans="1:11" x14ac:dyDescent="0.25">
      <c r="A1269" s="1" t="s">
        <v>48</v>
      </c>
      <c r="B1269" s="1" t="s">
        <v>7513</v>
      </c>
      <c r="C1269" s="16">
        <v>7.49</v>
      </c>
      <c r="D1269" s="11"/>
      <c r="E1269" s="11">
        <v>157</v>
      </c>
      <c r="F1269" s="16">
        <v>39367</v>
      </c>
      <c r="G1269" s="12">
        <v>0.85748718836294779</v>
      </c>
      <c r="H1269"/>
      <c r="I1269" s="12" t="str">
        <f t="shared" si="19"/>
        <v xml:space="preserve"> </v>
      </c>
      <c r="J1269" s="2"/>
      <c r="K1269"/>
    </row>
    <row r="1270" spans="1:11" x14ac:dyDescent="0.25">
      <c r="A1270" s="1" t="s">
        <v>48</v>
      </c>
      <c r="B1270" s="1" t="s">
        <v>7937</v>
      </c>
      <c r="C1270" s="16">
        <v>9.99</v>
      </c>
      <c r="D1270" s="11"/>
      <c r="E1270" s="11">
        <v>153</v>
      </c>
      <c r="F1270" s="16">
        <v>36593.370000000003</v>
      </c>
      <c r="G1270" s="12">
        <v>0.88905204474033561</v>
      </c>
      <c r="H1270"/>
      <c r="I1270" s="12" t="str">
        <f t="shared" si="19"/>
        <v xml:space="preserve"> </v>
      </c>
      <c r="J1270" s="2"/>
      <c r="K1270"/>
    </row>
    <row r="1271" spans="1:11" x14ac:dyDescent="0.25">
      <c r="A1271" s="1" t="s">
        <v>48</v>
      </c>
      <c r="B1271" s="1" t="s">
        <v>7520</v>
      </c>
      <c r="C1271" s="16">
        <v>6.49</v>
      </c>
      <c r="D1271" s="11"/>
      <c r="E1271" s="11">
        <v>152</v>
      </c>
      <c r="F1271" s="16">
        <v>35987.050000000003</v>
      </c>
      <c r="G1271" s="12">
        <v>0.92009389917177686</v>
      </c>
      <c r="H1271"/>
      <c r="I1271" s="12" t="str">
        <f t="shared" si="19"/>
        <v xml:space="preserve"> </v>
      </c>
      <c r="J1271" s="2"/>
      <c r="K1271"/>
    </row>
    <row r="1272" spans="1:11" x14ac:dyDescent="0.25">
      <c r="A1272" s="1" t="s">
        <v>48</v>
      </c>
      <c r="B1272" s="1" t="s">
        <v>7932</v>
      </c>
      <c r="C1272" s="16">
        <v>9.99</v>
      </c>
      <c r="D1272" s="11"/>
      <c r="E1272" s="11">
        <v>140</v>
      </c>
      <c r="F1272" s="16">
        <v>35704.26</v>
      </c>
      <c r="G1272" s="12">
        <v>0.9508918234668311</v>
      </c>
      <c r="H1272"/>
      <c r="I1272" s="12" t="str">
        <f t="shared" si="19"/>
        <v>X</v>
      </c>
      <c r="J1272" s="2"/>
      <c r="K1272"/>
    </row>
    <row r="1273" spans="1:11" x14ac:dyDescent="0.25">
      <c r="A1273" s="1" t="s">
        <v>48</v>
      </c>
      <c r="B1273" s="1" t="s">
        <v>7935</v>
      </c>
      <c r="C1273" s="16">
        <v>9.99</v>
      </c>
      <c r="D1273" s="11"/>
      <c r="E1273" s="11">
        <v>149</v>
      </c>
      <c r="F1273" s="16">
        <v>28141.83</v>
      </c>
      <c r="G1273" s="12">
        <v>0.97516651645484687</v>
      </c>
      <c r="H1273"/>
      <c r="I1273" s="12" t="str">
        <f t="shared" si="19"/>
        <v>X</v>
      </c>
      <c r="J1273" s="2"/>
      <c r="K1273"/>
    </row>
    <row r="1274" spans="1:11" x14ac:dyDescent="0.25">
      <c r="A1274" s="1" t="s">
        <v>48</v>
      </c>
      <c r="B1274" s="1" t="s">
        <v>7518</v>
      </c>
      <c r="C1274" s="16">
        <v>6.49</v>
      </c>
      <c r="D1274" s="11"/>
      <c r="E1274" s="11">
        <v>155</v>
      </c>
      <c r="F1274" s="16">
        <v>21481.9</v>
      </c>
      <c r="G1274" s="12">
        <v>0.99369646021824998</v>
      </c>
      <c r="H1274"/>
      <c r="I1274" s="12" t="str">
        <f t="shared" si="19"/>
        <v>X</v>
      </c>
      <c r="J1274" s="2"/>
      <c r="K1274"/>
    </row>
    <row r="1275" spans="1:11" x14ac:dyDescent="0.25">
      <c r="A1275" s="1" t="s">
        <v>48</v>
      </c>
      <c r="B1275" s="1" t="s">
        <v>13730</v>
      </c>
      <c r="C1275" s="16">
        <v>6.49</v>
      </c>
      <c r="D1275" s="11"/>
      <c r="E1275" s="11">
        <v>45</v>
      </c>
      <c r="F1275" s="16">
        <v>6159.01</v>
      </c>
      <c r="G1275" s="12">
        <v>0.99900912385313501</v>
      </c>
      <c r="H1275"/>
      <c r="I1275" s="12" t="str">
        <f t="shared" si="19"/>
        <v>X</v>
      </c>
      <c r="J1275" s="2"/>
      <c r="K1275"/>
    </row>
    <row r="1276" spans="1:11" x14ac:dyDescent="0.25">
      <c r="A1276" s="1" t="s">
        <v>48</v>
      </c>
      <c r="B1276" s="1" t="s">
        <v>7510</v>
      </c>
      <c r="C1276" s="16">
        <v>6.49</v>
      </c>
      <c r="D1276" s="11"/>
      <c r="E1276" s="11">
        <v>3</v>
      </c>
      <c r="F1276" s="16">
        <v>1148.73</v>
      </c>
      <c r="G1276" s="12">
        <v>0.99999999999999978</v>
      </c>
      <c r="H1276"/>
      <c r="I1276" s="12" t="str">
        <f t="shared" si="19"/>
        <v>X</v>
      </c>
      <c r="J1276" s="2"/>
      <c r="K1276"/>
    </row>
    <row r="1277" spans="1:11" x14ac:dyDescent="0.25">
      <c r="A1277" s="1" t="s">
        <v>49</v>
      </c>
      <c r="B1277" s="1"/>
      <c r="C1277" s="16">
        <v>165.28000000000003</v>
      </c>
      <c r="D1277" s="11"/>
      <c r="E1277" s="11">
        <v>3106</v>
      </c>
      <c r="F1277" s="16">
        <v>1159307.3500000003</v>
      </c>
      <c r="G1277" s="12"/>
      <c r="H1277"/>
      <c r="I1277" s="12" t="str">
        <f t="shared" si="19"/>
        <v xml:space="preserve"> </v>
      </c>
      <c r="J1277" s="2"/>
      <c r="K1277"/>
    </row>
    <row r="1278" spans="1:11" x14ac:dyDescent="0.25">
      <c r="A1278" s="1" t="s">
        <v>26</v>
      </c>
      <c r="B1278" s="1" t="s">
        <v>7927</v>
      </c>
      <c r="C1278" s="16">
        <v>24.99</v>
      </c>
      <c r="D1278" s="11"/>
      <c r="E1278" s="11">
        <v>158</v>
      </c>
      <c r="F1278" s="16">
        <v>980664.98</v>
      </c>
      <c r="G1278" s="12">
        <v>8.2169895821207206E-2</v>
      </c>
      <c r="H1278"/>
      <c r="I1278" s="12" t="str">
        <f t="shared" si="19"/>
        <v xml:space="preserve"> </v>
      </c>
      <c r="J1278" s="2"/>
      <c r="K1278"/>
    </row>
    <row r="1279" spans="1:11" x14ac:dyDescent="0.25">
      <c r="A1279" s="1" t="s">
        <v>26</v>
      </c>
      <c r="B1279" s="1" t="s">
        <v>7719</v>
      </c>
      <c r="C1279" s="16">
        <v>29.99</v>
      </c>
      <c r="D1279" s="11"/>
      <c r="E1279" s="11">
        <v>159</v>
      </c>
      <c r="F1279" s="16">
        <v>885959.62</v>
      </c>
      <c r="G1279" s="12">
        <v>0.15640443173498719</v>
      </c>
      <c r="H1279"/>
      <c r="I1279" s="12" t="str">
        <f t="shared" si="19"/>
        <v xml:space="preserve"> </v>
      </c>
      <c r="J1279" s="2"/>
      <c r="K1279"/>
    </row>
    <row r="1280" spans="1:11" x14ac:dyDescent="0.25">
      <c r="A1280" s="1" t="s">
        <v>26</v>
      </c>
      <c r="B1280" s="1" t="s">
        <v>15497</v>
      </c>
      <c r="C1280" s="16">
        <v>29.99</v>
      </c>
      <c r="D1280" s="11"/>
      <c r="E1280" s="11">
        <v>159</v>
      </c>
      <c r="F1280" s="16">
        <v>613074.43000000005</v>
      </c>
      <c r="G1280" s="12">
        <v>0.2077739239378657</v>
      </c>
      <c r="H1280"/>
      <c r="I1280" s="12" t="str">
        <f t="shared" si="19"/>
        <v xml:space="preserve"> </v>
      </c>
      <c r="J1280" s="2"/>
      <c r="K1280"/>
    </row>
    <row r="1281" spans="1:11" x14ac:dyDescent="0.25">
      <c r="A1281" s="1" t="s">
        <v>26</v>
      </c>
      <c r="B1281" s="1" t="s">
        <v>7750</v>
      </c>
      <c r="C1281" s="16">
        <v>24.99</v>
      </c>
      <c r="D1281" s="11"/>
      <c r="E1281" s="11">
        <v>158</v>
      </c>
      <c r="F1281" s="16">
        <v>489635.75</v>
      </c>
      <c r="G1281" s="12">
        <v>0.24880049202010585</v>
      </c>
      <c r="H1281"/>
      <c r="I1281" s="12" t="str">
        <f t="shared" si="19"/>
        <v xml:space="preserve"> </v>
      </c>
      <c r="J1281" s="2"/>
      <c r="K1281"/>
    </row>
    <row r="1282" spans="1:11" x14ac:dyDescent="0.25">
      <c r="A1282" s="1" t="s">
        <v>26</v>
      </c>
      <c r="B1282" s="1" t="s">
        <v>6005</v>
      </c>
      <c r="C1282" s="16">
        <v>36.99</v>
      </c>
      <c r="D1282" s="11"/>
      <c r="E1282" s="11">
        <v>157</v>
      </c>
      <c r="F1282" s="16">
        <v>327460.45</v>
      </c>
      <c r="G1282" s="12">
        <v>0.2762383954946091</v>
      </c>
      <c r="H1282"/>
      <c r="I1282" s="12" t="str">
        <f t="shared" si="19"/>
        <v xml:space="preserve"> </v>
      </c>
      <c r="J1282" s="2"/>
      <c r="K1282"/>
    </row>
    <row r="1283" spans="1:11" x14ac:dyDescent="0.25">
      <c r="A1283" s="1" t="s">
        <v>26</v>
      </c>
      <c r="B1283" s="1" t="s">
        <v>5965</v>
      </c>
      <c r="C1283" s="16">
        <v>14.99</v>
      </c>
      <c r="D1283" s="11"/>
      <c r="E1283" s="11">
        <v>158</v>
      </c>
      <c r="F1283" s="16">
        <v>258361.38</v>
      </c>
      <c r="G1283" s="12">
        <v>0.29788648950406715</v>
      </c>
      <c r="H1283"/>
      <c r="I1283" s="12" t="str">
        <f t="shared" si="19"/>
        <v xml:space="preserve"> </v>
      </c>
      <c r="J1283" s="2"/>
      <c r="K1283"/>
    </row>
    <row r="1284" spans="1:11" x14ac:dyDescent="0.25">
      <c r="A1284" s="1" t="s">
        <v>26</v>
      </c>
      <c r="B1284" s="1" t="s">
        <v>7880</v>
      </c>
      <c r="C1284" s="16">
        <v>24.99</v>
      </c>
      <c r="D1284" s="11"/>
      <c r="E1284" s="11">
        <v>135</v>
      </c>
      <c r="F1284" s="16">
        <v>229531.25</v>
      </c>
      <c r="G1284" s="12">
        <v>0.31711890759267014</v>
      </c>
      <c r="H1284"/>
      <c r="I1284" s="12" t="str">
        <f t="shared" si="19"/>
        <v xml:space="preserve"> </v>
      </c>
      <c r="J1284" s="2"/>
      <c r="K1284"/>
    </row>
    <row r="1285" spans="1:11" x14ac:dyDescent="0.25">
      <c r="A1285" s="1" t="s">
        <v>26</v>
      </c>
      <c r="B1285" s="1" t="s">
        <v>6928</v>
      </c>
      <c r="C1285" s="16">
        <v>7.99</v>
      </c>
      <c r="D1285" s="11"/>
      <c r="E1285" s="11">
        <v>159</v>
      </c>
      <c r="F1285" s="16">
        <v>224832.8</v>
      </c>
      <c r="G1285" s="12">
        <v>0.33595764266526373</v>
      </c>
      <c r="H1285"/>
      <c r="I1285" s="12" t="str">
        <f t="shared" si="19"/>
        <v xml:space="preserve"> </v>
      </c>
      <c r="J1285" s="2"/>
      <c r="K1285"/>
    </row>
    <row r="1286" spans="1:11" x14ac:dyDescent="0.25">
      <c r="A1286" s="1" t="s">
        <v>26</v>
      </c>
      <c r="B1286" s="1" t="s">
        <v>7749</v>
      </c>
      <c r="C1286" s="16">
        <v>35.49</v>
      </c>
      <c r="D1286" s="11"/>
      <c r="E1286" s="11">
        <v>150</v>
      </c>
      <c r="F1286" s="16">
        <v>221219.48</v>
      </c>
      <c r="G1286" s="12">
        <v>0.35449361773926064</v>
      </c>
      <c r="H1286"/>
      <c r="I1286" s="12" t="str">
        <f t="shared" si="19"/>
        <v xml:space="preserve"> </v>
      </c>
      <c r="J1286" s="2"/>
      <c r="K1286"/>
    </row>
    <row r="1287" spans="1:11" x14ac:dyDescent="0.25">
      <c r="A1287" s="1" t="s">
        <v>26</v>
      </c>
      <c r="B1287" s="1" t="s">
        <v>15496</v>
      </c>
      <c r="C1287" s="16">
        <v>21.99</v>
      </c>
      <c r="D1287" s="11"/>
      <c r="E1287" s="11">
        <v>149</v>
      </c>
      <c r="F1287" s="16">
        <v>219218.31</v>
      </c>
      <c r="G1287" s="12">
        <v>0.37286191482559183</v>
      </c>
      <c r="H1287"/>
      <c r="I1287" s="12" t="str">
        <f t="shared" si="19"/>
        <v xml:space="preserve"> </v>
      </c>
      <c r="J1287" s="2"/>
      <c r="K1287"/>
    </row>
    <row r="1288" spans="1:11" x14ac:dyDescent="0.25">
      <c r="A1288" s="1" t="s">
        <v>26</v>
      </c>
      <c r="B1288" s="1" t="s">
        <v>15500</v>
      </c>
      <c r="C1288" s="16">
        <v>16.989999999999998</v>
      </c>
      <c r="D1288" s="11"/>
      <c r="E1288" s="11">
        <v>157</v>
      </c>
      <c r="F1288" s="16">
        <v>206321.77</v>
      </c>
      <c r="G1288" s="12">
        <v>0.3901496111258585</v>
      </c>
      <c r="H1288"/>
      <c r="I1288" s="12" t="str">
        <f t="shared" ref="I1288:I1351" si="20">IF(G1288&gt;$K$2,"X"," ")</f>
        <v xml:space="preserve"> </v>
      </c>
      <c r="J1288" s="2"/>
      <c r="K1288"/>
    </row>
    <row r="1289" spans="1:11" x14ac:dyDescent="0.25">
      <c r="A1289" s="1" t="s">
        <v>26</v>
      </c>
      <c r="B1289" s="1" t="s">
        <v>5499</v>
      </c>
      <c r="C1289" s="16">
        <v>14.99</v>
      </c>
      <c r="D1289" s="11"/>
      <c r="E1289" s="11">
        <v>157</v>
      </c>
      <c r="F1289" s="16">
        <v>200094.95</v>
      </c>
      <c r="G1289" s="12">
        <v>0.40691556232343229</v>
      </c>
      <c r="H1289"/>
      <c r="I1289" s="12" t="str">
        <f t="shared" si="20"/>
        <v xml:space="preserve"> </v>
      </c>
      <c r="J1289" s="2"/>
      <c r="K1289"/>
    </row>
    <row r="1290" spans="1:11" x14ac:dyDescent="0.25">
      <c r="A1290" s="1" t="s">
        <v>26</v>
      </c>
      <c r="B1290" s="1" t="s">
        <v>7435</v>
      </c>
      <c r="C1290" s="16">
        <v>18.989999999999998</v>
      </c>
      <c r="D1290" s="11"/>
      <c r="E1290" s="11">
        <v>155</v>
      </c>
      <c r="F1290" s="16">
        <v>185342.4</v>
      </c>
      <c r="G1290" s="12">
        <v>0.4224453977002931</v>
      </c>
      <c r="H1290"/>
      <c r="I1290" s="12" t="str">
        <f t="shared" si="20"/>
        <v xml:space="preserve"> </v>
      </c>
      <c r="J1290" s="2"/>
      <c r="K1290"/>
    </row>
    <row r="1291" spans="1:11" x14ac:dyDescent="0.25">
      <c r="A1291" s="1" t="s">
        <v>26</v>
      </c>
      <c r="B1291" s="1" t="s">
        <v>5450</v>
      </c>
      <c r="C1291" s="16">
        <v>20.99</v>
      </c>
      <c r="D1291" s="11"/>
      <c r="E1291" s="11">
        <v>158</v>
      </c>
      <c r="F1291" s="16">
        <v>183549.59</v>
      </c>
      <c r="G1291" s="12">
        <v>0.43782501356903281</v>
      </c>
      <c r="H1291"/>
      <c r="I1291" s="12" t="str">
        <f t="shared" si="20"/>
        <v xml:space="preserve"> </v>
      </c>
      <c r="J1291" s="2"/>
      <c r="K1291"/>
    </row>
    <row r="1292" spans="1:11" x14ac:dyDescent="0.25">
      <c r="A1292" s="1" t="s">
        <v>26</v>
      </c>
      <c r="B1292" s="1" t="s">
        <v>7779</v>
      </c>
      <c r="C1292" s="16">
        <v>37.99</v>
      </c>
      <c r="D1292" s="11"/>
      <c r="E1292" s="11">
        <v>135</v>
      </c>
      <c r="F1292" s="16">
        <v>177489.28</v>
      </c>
      <c r="G1292" s="12">
        <v>0.4526968362040994</v>
      </c>
      <c r="H1292"/>
      <c r="I1292" s="12" t="str">
        <f t="shared" si="20"/>
        <v xml:space="preserve"> </v>
      </c>
      <c r="J1292" s="2"/>
      <c r="K1292"/>
    </row>
    <row r="1293" spans="1:11" x14ac:dyDescent="0.25">
      <c r="A1293" s="1" t="s">
        <v>26</v>
      </c>
      <c r="B1293" s="1" t="s">
        <v>7751</v>
      </c>
      <c r="C1293" s="16">
        <v>19.989999999999998</v>
      </c>
      <c r="D1293" s="11"/>
      <c r="E1293" s="11">
        <v>154</v>
      </c>
      <c r="F1293" s="16">
        <v>176871.52</v>
      </c>
      <c r="G1293" s="12">
        <v>0.46751689674316188</v>
      </c>
      <c r="H1293"/>
      <c r="I1293" s="12" t="str">
        <f t="shared" si="20"/>
        <v xml:space="preserve"> </v>
      </c>
      <c r="J1293" s="2"/>
      <c r="K1293"/>
    </row>
    <row r="1294" spans="1:11" x14ac:dyDescent="0.25">
      <c r="A1294" s="1" t="s">
        <v>26</v>
      </c>
      <c r="B1294" s="1" t="s">
        <v>15501</v>
      </c>
      <c r="C1294" s="16">
        <v>16.989999999999998</v>
      </c>
      <c r="D1294" s="11"/>
      <c r="E1294" s="11">
        <v>154</v>
      </c>
      <c r="F1294" s="16">
        <v>168778.71</v>
      </c>
      <c r="G1294" s="12">
        <v>0.48165886092091581</v>
      </c>
      <c r="H1294"/>
      <c r="I1294" s="12" t="str">
        <f t="shared" si="20"/>
        <v xml:space="preserve"> </v>
      </c>
      <c r="J1294" s="2"/>
      <c r="K1294"/>
    </row>
    <row r="1295" spans="1:11" x14ac:dyDescent="0.25">
      <c r="A1295" s="1" t="s">
        <v>26</v>
      </c>
      <c r="B1295" s="1" t="s">
        <v>7756</v>
      </c>
      <c r="C1295" s="16">
        <v>24.99</v>
      </c>
      <c r="D1295" s="11"/>
      <c r="E1295" s="11">
        <v>157</v>
      </c>
      <c r="F1295" s="16">
        <v>164402.13</v>
      </c>
      <c r="G1295" s="12">
        <v>0.49543411156245959</v>
      </c>
      <c r="H1295"/>
      <c r="I1295" s="12" t="str">
        <f t="shared" si="20"/>
        <v xml:space="preserve"> </v>
      </c>
      <c r="J1295" s="2"/>
      <c r="K1295"/>
    </row>
    <row r="1296" spans="1:11" x14ac:dyDescent="0.25">
      <c r="A1296" s="1" t="s">
        <v>26</v>
      </c>
      <c r="B1296" s="1" t="s">
        <v>7842</v>
      </c>
      <c r="C1296" s="16">
        <v>35.99</v>
      </c>
      <c r="D1296" s="11"/>
      <c r="E1296" s="11">
        <v>149</v>
      </c>
      <c r="F1296" s="16">
        <v>163325.76000000001</v>
      </c>
      <c r="G1296" s="12">
        <v>0.50911917318678668</v>
      </c>
      <c r="H1296"/>
      <c r="I1296" s="12" t="str">
        <f t="shared" si="20"/>
        <v xml:space="preserve"> </v>
      </c>
      <c r="J1296" s="2"/>
      <c r="K1296"/>
    </row>
    <row r="1297" spans="1:11" x14ac:dyDescent="0.25">
      <c r="A1297" s="1" t="s">
        <v>26</v>
      </c>
      <c r="B1297" s="1" t="s">
        <v>15499</v>
      </c>
      <c r="C1297" s="16">
        <v>10.99</v>
      </c>
      <c r="D1297" s="11"/>
      <c r="E1297" s="11">
        <v>159</v>
      </c>
      <c r="F1297" s="16">
        <v>161520.03</v>
      </c>
      <c r="G1297" s="12">
        <v>0.52265293273649371</v>
      </c>
      <c r="H1297"/>
      <c r="I1297" s="12" t="str">
        <f t="shared" si="20"/>
        <v xml:space="preserve"> </v>
      </c>
      <c r="J1297" s="2"/>
      <c r="K1297"/>
    </row>
    <row r="1298" spans="1:11" x14ac:dyDescent="0.25">
      <c r="A1298" s="1" t="s">
        <v>26</v>
      </c>
      <c r="B1298" s="1" t="s">
        <v>7758</v>
      </c>
      <c r="C1298" s="16">
        <v>24.99</v>
      </c>
      <c r="D1298" s="11"/>
      <c r="E1298" s="11">
        <v>146</v>
      </c>
      <c r="F1298" s="16">
        <v>138380.87</v>
      </c>
      <c r="G1298" s="12">
        <v>0.53424786260902579</v>
      </c>
      <c r="H1298"/>
      <c r="I1298" s="12" t="str">
        <f t="shared" si="20"/>
        <v xml:space="preserve"> </v>
      </c>
      <c r="J1298" s="2"/>
      <c r="K1298"/>
    </row>
    <row r="1299" spans="1:11" x14ac:dyDescent="0.25">
      <c r="A1299" s="1" t="s">
        <v>26</v>
      </c>
      <c r="B1299" s="1" t="s">
        <v>5496</v>
      </c>
      <c r="C1299" s="16">
        <v>23.99</v>
      </c>
      <c r="D1299" s="11"/>
      <c r="E1299" s="11">
        <v>159</v>
      </c>
      <c r="F1299" s="16">
        <v>138341.19</v>
      </c>
      <c r="G1299" s="12">
        <v>0.54583946769528247</v>
      </c>
      <c r="H1299"/>
      <c r="I1299" s="12" t="str">
        <f t="shared" si="20"/>
        <v xml:space="preserve"> </v>
      </c>
      <c r="J1299" s="2"/>
      <c r="K1299"/>
    </row>
    <row r="1300" spans="1:11" x14ac:dyDescent="0.25">
      <c r="A1300" s="1" t="s">
        <v>26</v>
      </c>
      <c r="B1300" s="1" t="s">
        <v>6899</v>
      </c>
      <c r="C1300" s="16">
        <v>10.49</v>
      </c>
      <c r="D1300" s="11"/>
      <c r="E1300" s="11">
        <v>158</v>
      </c>
      <c r="F1300" s="16">
        <v>133799.95000000001</v>
      </c>
      <c r="G1300" s="12">
        <v>0.55705056238776629</v>
      </c>
      <c r="H1300"/>
      <c r="I1300" s="12" t="str">
        <f t="shared" si="20"/>
        <v xml:space="preserve"> </v>
      </c>
      <c r="J1300" s="2"/>
      <c r="K1300"/>
    </row>
    <row r="1301" spans="1:11" x14ac:dyDescent="0.25">
      <c r="A1301" s="1" t="s">
        <v>26</v>
      </c>
      <c r="B1301" s="1" t="s">
        <v>7695</v>
      </c>
      <c r="C1301" s="16">
        <v>19.989999999999998</v>
      </c>
      <c r="D1301" s="11"/>
      <c r="E1301" s="11">
        <v>147</v>
      </c>
      <c r="F1301" s="16">
        <v>132140.39000000001</v>
      </c>
      <c r="G1301" s="12">
        <v>0.56812260258652381</v>
      </c>
      <c r="H1301"/>
      <c r="I1301" s="12" t="str">
        <f t="shared" si="20"/>
        <v xml:space="preserve"> </v>
      </c>
      <c r="J1301" s="2"/>
      <c r="K1301"/>
    </row>
    <row r="1302" spans="1:11" x14ac:dyDescent="0.25">
      <c r="A1302" s="1" t="s">
        <v>26</v>
      </c>
      <c r="B1302" s="1" t="s">
        <v>7718</v>
      </c>
      <c r="C1302" s="16">
        <v>15.99</v>
      </c>
      <c r="D1302" s="11"/>
      <c r="E1302" s="11">
        <v>152</v>
      </c>
      <c r="F1302" s="16">
        <v>130846.17</v>
      </c>
      <c r="G1302" s="12">
        <v>0.57908620012164114</v>
      </c>
      <c r="H1302"/>
      <c r="I1302" s="12" t="str">
        <f t="shared" si="20"/>
        <v xml:space="preserve"> </v>
      </c>
      <c r="J1302" s="2"/>
      <c r="K1302"/>
    </row>
    <row r="1303" spans="1:11" x14ac:dyDescent="0.25">
      <c r="A1303" s="1" t="s">
        <v>26</v>
      </c>
      <c r="B1303" s="1" t="s">
        <v>7416</v>
      </c>
      <c r="C1303" s="16">
        <v>23.99</v>
      </c>
      <c r="D1303" s="11"/>
      <c r="E1303" s="11">
        <v>149</v>
      </c>
      <c r="F1303" s="16">
        <v>130361.66</v>
      </c>
      <c r="G1303" s="12">
        <v>0.59000920057514938</v>
      </c>
      <c r="H1303"/>
      <c r="I1303" s="12" t="str">
        <f t="shared" si="20"/>
        <v xml:space="preserve"> </v>
      </c>
      <c r="J1303" s="2"/>
      <c r="K1303"/>
    </row>
    <row r="1304" spans="1:11" x14ac:dyDescent="0.25">
      <c r="A1304" s="1" t="s">
        <v>26</v>
      </c>
      <c r="B1304" s="1" t="s">
        <v>7838</v>
      </c>
      <c r="C1304" s="16">
        <v>17.989999999999998</v>
      </c>
      <c r="D1304" s="11"/>
      <c r="E1304" s="11">
        <v>104</v>
      </c>
      <c r="F1304" s="16">
        <v>127887.94</v>
      </c>
      <c r="G1304" s="12">
        <v>0.60072492808750422</v>
      </c>
      <c r="H1304"/>
      <c r="I1304" s="12" t="str">
        <f t="shared" si="20"/>
        <v xml:space="preserve"> </v>
      </c>
      <c r="J1304" s="2"/>
      <c r="K1304"/>
    </row>
    <row r="1305" spans="1:11" x14ac:dyDescent="0.25">
      <c r="A1305" s="1" t="s">
        <v>26</v>
      </c>
      <c r="B1305" s="1" t="s">
        <v>7879</v>
      </c>
      <c r="C1305" s="16">
        <v>23.99</v>
      </c>
      <c r="D1305" s="11"/>
      <c r="E1305" s="11">
        <v>126</v>
      </c>
      <c r="F1305" s="16">
        <v>124229.28</v>
      </c>
      <c r="G1305" s="12">
        <v>0.61113409656371875</v>
      </c>
      <c r="H1305"/>
      <c r="I1305" s="12" t="str">
        <f t="shared" si="20"/>
        <v xml:space="preserve"> </v>
      </c>
      <c r="J1305" s="2"/>
      <c r="K1305"/>
    </row>
    <row r="1306" spans="1:11" x14ac:dyDescent="0.25">
      <c r="A1306" s="1" t="s">
        <v>26</v>
      </c>
      <c r="B1306" s="1" t="s">
        <v>7782</v>
      </c>
      <c r="C1306" s="16">
        <v>19.989999999999998</v>
      </c>
      <c r="D1306" s="11"/>
      <c r="E1306" s="11">
        <v>129</v>
      </c>
      <c r="F1306" s="16">
        <v>121438.08</v>
      </c>
      <c r="G1306" s="12">
        <v>0.62130939045697819</v>
      </c>
      <c r="H1306"/>
      <c r="I1306" s="12" t="str">
        <f t="shared" si="20"/>
        <v xml:space="preserve"> </v>
      </c>
      <c r="J1306" s="2"/>
      <c r="K1306"/>
    </row>
    <row r="1307" spans="1:11" x14ac:dyDescent="0.25">
      <c r="A1307" s="1" t="s">
        <v>26</v>
      </c>
      <c r="B1307" s="1" t="s">
        <v>6930</v>
      </c>
      <c r="C1307" s="16">
        <v>7.99</v>
      </c>
      <c r="D1307" s="11"/>
      <c r="E1307" s="11">
        <v>159</v>
      </c>
      <c r="F1307" s="16">
        <v>118270.99</v>
      </c>
      <c r="G1307" s="12">
        <v>0.63121931395294228</v>
      </c>
      <c r="H1307"/>
      <c r="I1307" s="12" t="str">
        <f t="shared" si="20"/>
        <v xml:space="preserve"> </v>
      </c>
      <c r="J1307" s="2"/>
      <c r="K1307"/>
    </row>
    <row r="1308" spans="1:11" x14ac:dyDescent="0.25">
      <c r="A1308" s="1" t="s">
        <v>26</v>
      </c>
      <c r="B1308" s="1" t="s">
        <v>11903</v>
      </c>
      <c r="C1308" s="16">
        <v>23.99</v>
      </c>
      <c r="D1308" s="11"/>
      <c r="E1308" s="11">
        <v>139</v>
      </c>
      <c r="F1308" s="16">
        <v>117616.36</v>
      </c>
      <c r="G1308" s="12">
        <v>0.64107438601646149</v>
      </c>
      <c r="H1308"/>
      <c r="I1308" s="12" t="str">
        <f t="shared" si="20"/>
        <v xml:space="preserve"> </v>
      </c>
      <c r="J1308" s="2"/>
      <c r="K1308"/>
    </row>
    <row r="1309" spans="1:11" x14ac:dyDescent="0.25">
      <c r="A1309" s="1" t="s">
        <v>26</v>
      </c>
      <c r="B1309" s="1" t="s">
        <v>5664</v>
      </c>
      <c r="C1309" s="16">
        <v>24.99</v>
      </c>
      <c r="D1309" s="11"/>
      <c r="E1309" s="11">
        <v>144</v>
      </c>
      <c r="F1309" s="16">
        <v>117178.11</v>
      </c>
      <c r="G1309" s="12">
        <v>0.65089273712269347</v>
      </c>
      <c r="H1309"/>
      <c r="I1309" s="12" t="str">
        <f t="shared" si="20"/>
        <v xml:space="preserve"> </v>
      </c>
      <c r="J1309" s="2"/>
      <c r="K1309"/>
    </row>
    <row r="1310" spans="1:11" x14ac:dyDescent="0.25">
      <c r="A1310" s="1" t="s">
        <v>26</v>
      </c>
      <c r="B1310" s="1" t="s">
        <v>5537</v>
      </c>
      <c r="C1310" s="16">
        <v>22.99</v>
      </c>
      <c r="D1310" s="11"/>
      <c r="E1310" s="11">
        <v>151</v>
      </c>
      <c r="F1310" s="16">
        <v>109559.27</v>
      </c>
      <c r="G1310" s="12">
        <v>0.66007270580287158</v>
      </c>
      <c r="H1310"/>
      <c r="I1310" s="12" t="str">
        <f t="shared" si="20"/>
        <v xml:space="preserve"> </v>
      </c>
      <c r="J1310" s="2"/>
      <c r="K1310"/>
    </row>
    <row r="1311" spans="1:11" x14ac:dyDescent="0.25">
      <c r="A1311" s="1" t="s">
        <v>26</v>
      </c>
      <c r="B1311" s="1" t="s">
        <v>7682</v>
      </c>
      <c r="C1311" s="16">
        <v>14.99</v>
      </c>
      <c r="D1311" s="11"/>
      <c r="E1311" s="11">
        <v>112</v>
      </c>
      <c r="F1311" s="16">
        <v>103206.15</v>
      </c>
      <c r="G1311" s="12">
        <v>0.6687203467063001</v>
      </c>
      <c r="H1311"/>
      <c r="I1311" s="12" t="str">
        <f t="shared" si="20"/>
        <v xml:space="preserve"> </v>
      </c>
      <c r="J1311" s="2"/>
      <c r="K1311"/>
    </row>
    <row r="1312" spans="1:11" x14ac:dyDescent="0.25">
      <c r="A1312" s="1" t="s">
        <v>26</v>
      </c>
      <c r="B1312" s="1" t="s">
        <v>7693</v>
      </c>
      <c r="C1312" s="16">
        <v>16.989999999999998</v>
      </c>
      <c r="D1312" s="11"/>
      <c r="E1312" s="11">
        <v>139</v>
      </c>
      <c r="F1312" s="16">
        <v>102291.82</v>
      </c>
      <c r="G1312" s="12">
        <v>0.67729137592033573</v>
      </c>
      <c r="H1312"/>
      <c r="I1312" s="12" t="str">
        <f t="shared" si="20"/>
        <v xml:space="preserve"> </v>
      </c>
      <c r="J1312" s="2"/>
      <c r="K1312"/>
    </row>
    <row r="1313" spans="1:11" x14ac:dyDescent="0.25">
      <c r="A1313" s="1" t="s">
        <v>26</v>
      </c>
      <c r="B1313" s="1" t="s">
        <v>7812</v>
      </c>
      <c r="C1313" s="16">
        <v>15.99</v>
      </c>
      <c r="D1313" s="11"/>
      <c r="E1313" s="11">
        <v>148</v>
      </c>
      <c r="F1313" s="16">
        <v>101808.33</v>
      </c>
      <c r="G1313" s="12">
        <v>0.68582189351853839</v>
      </c>
      <c r="H1313"/>
      <c r="I1313" s="12" t="str">
        <f t="shared" si="20"/>
        <v xml:space="preserve"> </v>
      </c>
      <c r="J1313" s="2"/>
      <c r="K1313"/>
    </row>
    <row r="1314" spans="1:11" x14ac:dyDescent="0.25">
      <c r="A1314" s="1" t="s">
        <v>26</v>
      </c>
      <c r="B1314" s="1" t="s">
        <v>15495</v>
      </c>
      <c r="C1314" s="16">
        <v>16.989999999999998</v>
      </c>
      <c r="D1314" s="11"/>
      <c r="E1314" s="11">
        <v>152</v>
      </c>
      <c r="F1314" s="16">
        <v>101121.55</v>
      </c>
      <c r="G1314" s="12">
        <v>0.69429486583654554</v>
      </c>
      <c r="H1314"/>
      <c r="I1314" s="12" t="str">
        <f t="shared" si="20"/>
        <v xml:space="preserve"> </v>
      </c>
      <c r="J1314" s="2"/>
      <c r="K1314"/>
    </row>
    <row r="1315" spans="1:11" x14ac:dyDescent="0.25">
      <c r="A1315" s="1" t="s">
        <v>26</v>
      </c>
      <c r="B1315" s="1" t="s">
        <v>5482</v>
      </c>
      <c r="C1315" s="16">
        <v>18.989999999999998</v>
      </c>
      <c r="D1315" s="11"/>
      <c r="E1315" s="11">
        <v>141</v>
      </c>
      <c r="F1315" s="16">
        <v>100996.24</v>
      </c>
      <c r="G1315" s="12">
        <v>0.70275733843257282</v>
      </c>
      <c r="H1315"/>
      <c r="I1315" s="12" t="str">
        <f t="shared" si="20"/>
        <v xml:space="preserve"> </v>
      </c>
      <c r="J1315" s="2"/>
      <c r="K1315"/>
    </row>
    <row r="1316" spans="1:11" x14ac:dyDescent="0.25">
      <c r="A1316" s="1" t="s">
        <v>26</v>
      </c>
      <c r="B1316" s="1" t="s">
        <v>7863</v>
      </c>
      <c r="C1316" s="16">
        <v>24.99</v>
      </c>
      <c r="D1316" s="11"/>
      <c r="E1316" s="11">
        <v>137</v>
      </c>
      <c r="F1316" s="16">
        <v>96213.26</v>
      </c>
      <c r="G1316" s="12">
        <v>0.7108190452458607</v>
      </c>
      <c r="H1316"/>
      <c r="I1316" s="12" t="str">
        <f t="shared" si="20"/>
        <v xml:space="preserve"> </v>
      </c>
      <c r="J1316" s="2"/>
      <c r="K1316"/>
    </row>
    <row r="1317" spans="1:11" x14ac:dyDescent="0.25">
      <c r="A1317" s="1" t="s">
        <v>26</v>
      </c>
      <c r="B1317" s="1" t="s">
        <v>5504</v>
      </c>
      <c r="C1317" s="16">
        <v>14.99</v>
      </c>
      <c r="D1317" s="11"/>
      <c r="E1317" s="11">
        <v>154</v>
      </c>
      <c r="F1317" s="16">
        <v>84950.87</v>
      </c>
      <c r="G1317" s="12">
        <v>0.71793707666350226</v>
      </c>
      <c r="H1317"/>
      <c r="I1317" s="12" t="str">
        <f t="shared" si="20"/>
        <v xml:space="preserve"> </v>
      </c>
      <c r="J1317" s="2"/>
      <c r="K1317"/>
    </row>
    <row r="1318" spans="1:11" x14ac:dyDescent="0.25">
      <c r="A1318" s="1" t="s">
        <v>26</v>
      </c>
      <c r="B1318" s="1" t="s">
        <v>7752</v>
      </c>
      <c r="C1318" s="16">
        <v>19.989999999999998</v>
      </c>
      <c r="D1318" s="11"/>
      <c r="E1318" s="11">
        <v>138</v>
      </c>
      <c r="F1318" s="16">
        <v>83578.19</v>
      </c>
      <c r="G1318" s="12">
        <v>0.72494009125593217</v>
      </c>
      <c r="H1318"/>
      <c r="I1318" s="12" t="str">
        <f t="shared" si="20"/>
        <v xml:space="preserve"> </v>
      </c>
      <c r="J1318" s="2"/>
      <c r="K1318"/>
    </row>
    <row r="1319" spans="1:11" x14ac:dyDescent="0.25">
      <c r="A1319" s="1" t="s">
        <v>26</v>
      </c>
      <c r="B1319" s="1" t="s">
        <v>5605</v>
      </c>
      <c r="C1319" s="16">
        <v>16.989999999999998</v>
      </c>
      <c r="D1319" s="11"/>
      <c r="E1319" s="11">
        <v>151</v>
      </c>
      <c r="F1319" s="16">
        <v>83227.649999999994</v>
      </c>
      <c r="G1319" s="12">
        <v>0.73191373410993099</v>
      </c>
      <c r="H1319"/>
      <c r="I1319" s="12" t="str">
        <f t="shared" si="20"/>
        <v xml:space="preserve"> </v>
      </c>
      <c r="J1319" s="2"/>
      <c r="K1319"/>
    </row>
    <row r="1320" spans="1:11" x14ac:dyDescent="0.25">
      <c r="A1320" s="1" t="s">
        <v>26</v>
      </c>
      <c r="B1320" s="1" t="s">
        <v>5557</v>
      </c>
      <c r="C1320" s="16">
        <v>20.99</v>
      </c>
      <c r="D1320" s="11"/>
      <c r="E1320" s="11">
        <v>150</v>
      </c>
      <c r="F1320" s="16">
        <v>82238.820000000007</v>
      </c>
      <c r="G1320" s="12">
        <v>0.73880452292127319</v>
      </c>
      <c r="H1320"/>
      <c r="I1320" s="12" t="str">
        <f t="shared" si="20"/>
        <v xml:space="preserve"> </v>
      </c>
      <c r="J1320" s="2"/>
      <c r="K1320"/>
    </row>
    <row r="1321" spans="1:11" x14ac:dyDescent="0.25">
      <c r="A1321" s="1" t="s">
        <v>26</v>
      </c>
      <c r="B1321" s="1" t="s">
        <v>8622</v>
      </c>
      <c r="C1321" s="16">
        <v>21.99</v>
      </c>
      <c r="D1321" s="11"/>
      <c r="E1321" s="11">
        <v>103</v>
      </c>
      <c r="F1321" s="16">
        <v>80395.44</v>
      </c>
      <c r="G1321" s="12">
        <v>0.74554085496537248</v>
      </c>
      <c r="H1321"/>
      <c r="I1321" s="12" t="str">
        <f t="shared" si="20"/>
        <v xml:space="preserve"> </v>
      </c>
      <c r="J1321" s="2"/>
      <c r="K1321"/>
    </row>
    <row r="1322" spans="1:11" x14ac:dyDescent="0.25">
      <c r="A1322" s="1" t="s">
        <v>26</v>
      </c>
      <c r="B1322" s="1" t="s">
        <v>7855</v>
      </c>
      <c r="C1322" s="16">
        <v>19.989999999999998</v>
      </c>
      <c r="D1322" s="11"/>
      <c r="E1322" s="11">
        <v>134</v>
      </c>
      <c r="F1322" s="16">
        <v>80223.070000000007</v>
      </c>
      <c r="G1322" s="12">
        <v>0.75226274413118877</v>
      </c>
      <c r="H1322"/>
      <c r="I1322" s="12" t="str">
        <f t="shared" si="20"/>
        <v xml:space="preserve"> </v>
      </c>
      <c r="J1322" s="2"/>
      <c r="K1322"/>
    </row>
    <row r="1323" spans="1:11" x14ac:dyDescent="0.25">
      <c r="A1323" s="1" t="s">
        <v>26</v>
      </c>
      <c r="B1323" s="1" t="s">
        <v>7854</v>
      </c>
      <c r="C1323" s="16">
        <v>24.99</v>
      </c>
      <c r="D1323" s="11"/>
      <c r="E1323" s="11">
        <v>133</v>
      </c>
      <c r="F1323" s="16">
        <v>78263.48</v>
      </c>
      <c r="G1323" s="12">
        <v>0.7588204392965705</v>
      </c>
      <c r="H1323"/>
      <c r="I1323" s="12" t="str">
        <f t="shared" si="20"/>
        <v xml:space="preserve"> </v>
      </c>
      <c r="J1323" s="2"/>
      <c r="K1323"/>
    </row>
    <row r="1324" spans="1:11" x14ac:dyDescent="0.25">
      <c r="A1324" s="1" t="s">
        <v>26</v>
      </c>
      <c r="B1324" s="1" t="s">
        <v>5762</v>
      </c>
      <c r="C1324" s="16">
        <v>14.99</v>
      </c>
      <c r="D1324" s="11"/>
      <c r="E1324" s="11">
        <v>151</v>
      </c>
      <c r="F1324" s="16">
        <v>78205.53</v>
      </c>
      <c r="G1324" s="12">
        <v>0.76537327883280259</v>
      </c>
      <c r="H1324"/>
      <c r="I1324" s="12" t="str">
        <f t="shared" si="20"/>
        <v xml:space="preserve"> </v>
      </c>
      <c r="J1324" s="2"/>
      <c r="K1324"/>
    </row>
    <row r="1325" spans="1:11" x14ac:dyDescent="0.25">
      <c r="A1325" s="1" t="s">
        <v>26</v>
      </c>
      <c r="B1325" s="1" t="s">
        <v>7801</v>
      </c>
      <c r="C1325" s="16">
        <v>15.99</v>
      </c>
      <c r="D1325" s="11"/>
      <c r="E1325" s="11">
        <v>141</v>
      </c>
      <c r="F1325" s="16">
        <v>74401.47</v>
      </c>
      <c r="G1325" s="12">
        <v>0.77160737627028297</v>
      </c>
      <c r="H1325"/>
      <c r="I1325" s="12" t="str">
        <f t="shared" si="20"/>
        <v xml:space="preserve"> </v>
      </c>
      <c r="J1325" s="2"/>
      <c r="K1325"/>
    </row>
    <row r="1326" spans="1:11" x14ac:dyDescent="0.25">
      <c r="A1326" s="1" t="s">
        <v>26</v>
      </c>
      <c r="B1326" s="1" t="s">
        <v>12984</v>
      </c>
      <c r="C1326" s="16">
        <v>24.99</v>
      </c>
      <c r="D1326" s="11"/>
      <c r="E1326" s="11">
        <v>97</v>
      </c>
      <c r="F1326" s="16">
        <v>71948.28</v>
      </c>
      <c r="G1326" s="12">
        <v>0.77763592097483125</v>
      </c>
      <c r="H1326"/>
      <c r="I1326" s="12" t="str">
        <f t="shared" si="20"/>
        <v xml:space="preserve"> </v>
      </c>
      <c r="J1326" s="2"/>
      <c r="K1326"/>
    </row>
    <row r="1327" spans="1:11" x14ac:dyDescent="0.25">
      <c r="A1327" s="1" t="s">
        <v>26</v>
      </c>
      <c r="B1327" s="1" t="s">
        <v>12022</v>
      </c>
      <c r="C1327" s="16">
        <v>19.989999999999998</v>
      </c>
      <c r="D1327" s="11"/>
      <c r="E1327" s="11">
        <v>146</v>
      </c>
      <c r="F1327" s="16">
        <v>68024.66</v>
      </c>
      <c r="G1327" s="12">
        <v>0.78333570565101407</v>
      </c>
      <c r="H1327"/>
      <c r="I1327" s="12" t="str">
        <f t="shared" si="20"/>
        <v xml:space="preserve"> </v>
      </c>
      <c r="J1327" s="2"/>
      <c r="K1327"/>
    </row>
    <row r="1328" spans="1:11" x14ac:dyDescent="0.25">
      <c r="A1328" s="1" t="s">
        <v>26</v>
      </c>
      <c r="B1328" s="1" t="s">
        <v>5761</v>
      </c>
      <c r="C1328" s="16">
        <v>14.99</v>
      </c>
      <c r="D1328" s="11"/>
      <c r="E1328" s="11">
        <v>156</v>
      </c>
      <c r="F1328" s="16">
        <v>64034.29</v>
      </c>
      <c r="G1328" s="12">
        <v>0.7887011373178866</v>
      </c>
      <c r="H1328"/>
      <c r="I1328" s="12" t="str">
        <f t="shared" si="20"/>
        <v xml:space="preserve"> </v>
      </c>
      <c r="J1328" s="2"/>
      <c r="K1328"/>
    </row>
    <row r="1329" spans="1:11" x14ac:dyDescent="0.25">
      <c r="A1329" s="1" t="s">
        <v>26</v>
      </c>
      <c r="B1329" s="1" t="s">
        <v>9373</v>
      </c>
      <c r="C1329" s="16">
        <v>27.99</v>
      </c>
      <c r="D1329" s="11"/>
      <c r="E1329" s="11">
        <v>122</v>
      </c>
      <c r="F1329" s="16">
        <v>63061.47</v>
      </c>
      <c r="G1329" s="12">
        <v>0.79398505641962935</v>
      </c>
      <c r="H1329"/>
      <c r="I1329" s="12" t="str">
        <f t="shared" si="20"/>
        <v xml:space="preserve"> </v>
      </c>
      <c r="J1329" s="2"/>
      <c r="K1329"/>
    </row>
    <row r="1330" spans="1:11" x14ac:dyDescent="0.25">
      <c r="A1330" s="1" t="s">
        <v>26</v>
      </c>
      <c r="B1330" s="1" t="s">
        <v>6985</v>
      </c>
      <c r="C1330" s="16">
        <v>9.99</v>
      </c>
      <c r="D1330" s="11"/>
      <c r="E1330" s="11">
        <v>151</v>
      </c>
      <c r="F1330" s="16">
        <v>62547.39</v>
      </c>
      <c r="G1330" s="12">
        <v>0.7992259007701521</v>
      </c>
      <c r="H1330"/>
      <c r="I1330" s="12" t="str">
        <f t="shared" si="20"/>
        <v xml:space="preserve"> </v>
      </c>
      <c r="J1330" s="2"/>
      <c r="K1330"/>
    </row>
    <row r="1331" spans="1:11" x14ac:dyDescent="0.25">
      <c r="A1331" s="1" t="s">
        <v>26</v>
      </c>
      <c r="B1331" s="1" t="s">
        <v>6927</v>
      </c>
      <c r="C1331" s="16">
        <v>12.99</v>
      </c>
      <c r="D1331" s="11"/>
      <c r="E1331" s="11">
        <v>153</v>
      </c>
      <c r="F1331" s="16">
        <v>62235.09</v>
      </c>
      <c r="G1331" s="12">
        <v>0.80444057751095244</v>
      </c>
      <c r="H1331"/>
      <c r="I1331" s="12" t="str">
        <f t="shared" si="20"/>
        <v xml:space="preserve"> </v>
      </c>
      <c r="J1331" s="2"/>
      <c r="K1331"/>
    </row>
    <row r="1332" spans="1:11" x14ac:dyDescent="0.25">
      <c r="A1332" s="1" t="s">
        <v>26</v>
      </c>
      <c r="B1332" s="1" t="s">
        <v>7439</v>
      </c>
      <c r="C1332" s="16">
        <v>18.989999999999998</v>
      </c>
      <c r="D1332" s="11"/>
      <c r="E1332" s="11">
        <v>138</v>
      </c>
      <c r="F1332" s="16">
        <v>62230.23</v>
      </c>
      <c r="G1332" s="12">
        <v>0.80965484703246604</v>
      </c>
      <c r="H1332"/>
      <c r="I1332" s="12" t="str">
        <f t="shared" si="20"/>
        <v xml:space="preserve"> </v>
      </c>
      <c r="J1332" s="2"/>
      <c r="K1332"/>
    </row>
    <row r="1333" spans="1:11" x14ac:dyDescent="0.25">
      <c r="A1333" s="1" t="s">
        <v>26</v>
      </c>
      <c r="B1333" s="1" t="s">
        <v>5506</v>
      </c>
      <c r="C1333" s="16">
        <v>14.99</v>
      </c>
      <c r="D1333" s="11"/>
      <c r="E1333" s="11">
        <v>158</v>
      </c>
      <c r="F1333" s="16">
        <v>61645.84</v>
      </c>
      <c r="G1333" s="12">
        <v>0.81482015052949808</v>
      </c>
      <c r="H1333"/>
      <c r="I1333" s="12" t="str">
        <f t="shared" si="20"/>
        <v xml:space="preserve"> </v>
      </c>
      <c r="J1333" s="2"/>
      <c r="K1333"/>
    </row>
    <row r="1334" spans="1:11" x14ac:dyDescent="0.25">
      <c r="A1334" s="1" t="s">
        <v>26</v>
      </c>
      <c r="B1334" s="1" t="s">
        <v>6429</v>
      </c>
      <c r="C1334" s="16">
        <v>44.99</v>
      </c>
      <c r="D1334" s="11"/>
      <c r="E1334" s="11">
        <v>90</v>
      </c>
      <c r="F1334" s="16">
        <v>59220.87</v>
      </c>
      <c r="G1334" s="12">
        <v>0.81978226584674041</v>
      </c>
      <c r="H1334"/>
      <c r="I1334" s="12" t="str">
        <f t="shared" si="20"/>
        <v xml:space="preserve"> </v>
      </c>
      <c r="J1334" s="2"/>
      <c r="K1334"/>
    </row>
    <row r="1335" spans="1:11" x14ac:dyDescent="0.25">
      <c r="A1335" s="1" t="s">
        <v>26</v>
      </c>
      <c r="B1335" s="1" t="s">
        <v>5817</v>
      </c>
      <c r="C1335" s="16">
        <v>14.99</v>
      </c>
      <c r="D1335" s="11"/>
      <c r="E1335" s="11">
        <v>123</v>
      </c>
      <c r="F1335" s="16">
        <v>57879.42</v>
      </c>
      <c r="G1335" s="12">
        <v>0.82463198109974345</v>
      </c>
      <c r="H1335"/>
      <c r="I1335" s="12" t="str">
        <f t="shared" si="20"/>
        <v xml:space="preserve"> </v>
      </c>
      <c r="J1335" s="2"/>
      <c r="K1335"/>
    </row>
    <row r="1336" spans="1:11" x14ac:dyDescent="0.25">
      <c r="A1336" s="1" t="s">
        <v>26</v>
      </c>
      <c r="B1336" s="1" t="s">
        <v>6514</v>
      </c>
      <c r="C1336" s="16">
        <v>42.99</v>
      </c>
      <c r="D1336" s="11"/>
      <c r="E1336" s="11">
        <v>125</v>
      </c>
      <c r="F1336" s="16">
        <v>57226.77</v>
      </c>
      <c r="G1336" s="12">
        <v>0.82942701082445547</v>
      </c>
      <c r="H1336"/>
      <c r="I1336" s="12" t="str">
        <f t="shared" si="20"/>
        <v xml:space="preserve"> </v>
      </c>
      <c r="J1336" s="2"/>
      <c r="K1336"/>
    </row>
    <row r="1337" spans="1:11" x14ac:dyDescent="0.25">
      <c r="A1337" s="1" t="s">
        <v>26</v>
      </c>
      <c r="B1337" s="1" t="s">
        <v>5634</v>
      </c>
      <c r="C1337" s="16">
        <v>21.99</v>
      </c>
      <c r="D1337" s="11"/>
      <c r="E1337" s="11">
        <v>155</v>
      </c>
      <c r="F1337" s="16">
        <v>56905.09</v>
      </c>
      <c r="G1337" s="12">
        <v>0.83419508698946387</v>
      </c>
      <c r="H1337"/>
      <c r="I1337" s="12" t="str">
        <f t="shared" si="20"/>
        <v xml:space="preserve"> </v>
      </c>
      <c r="J1337" s="2"/>
      <c r="K1337"/>
    </row>
    <row r="1338" spans="1:11" x14ac:dyDescent="0.25">
      <c r="A1338" s="1" t="s">
        <v>26</v>
      </c>
      <c r="B1338" s="1" t="s">
        <v>5801</v>
      </c>
      <c r="C1338" s="16">
        <v>12.99</v>
      </c>
      <c r="D1338" s="11"/>
      <c r="E1338" s="11">
        <v>157</v>
      </c>
      <c r="F1338" s="16">
        <v>56109.73</v>
      </c>
      <c r="G1338" s="12">
        <v>0.83889651995860703</v>
      </c>
      <c r="H1338"/>
      <c r="I1338" s="12" t="str">
        <f t="shared" si="20"/>
        <v xml:space="preserve"> </v>
      </c>
      <c r="J1338" s="2"/>
      <c r="K1338"/>
    </row>
    <row r="1339" spans="1:11" x14ac:dyDescent="0.25">
      <c r="A1339" s="1" t="s">
        <v>26</v>
      </c>
      <c r="B1339" s="1" t="s">
        <v>12981</v>
      </c>
      <c r="C1339" s="16">
        <v>14.99</v>
      </c>
      <c r="D1339" s="11"/>
      <c r="E1339" s="11">
        <v>139</v>
      </c>
      <c r="F1339" s="16">
        <v>55504.22</v>
      </c>
      <c r="G1339" s="12">
        <v>0.84354721725896076</v>
      </c>
      <c r="H1339"/>
      <c r="I1339" s="12" t="str">
        <f t="shared" si="20"/>
        <v xml:space="preserve"> </v>
      </c>
      <c r="J1339" s="2"/>
      <c r="K1339"/>
    </row>
    <row r="1340" spans="1:11" x14ac:dyDescent="0.25">
      <c r="A1340" s="1" t="s">
        <v>26</v>
      </c>
      <c r="B1340" s="1" t="s">
        <v>6621</v>
      </c>
      <c r="C1340" s="16">
        <v>16.989999999999998</v>
      </c>
      <c r="D1340" s="11"/>
      <c r="E1340" s="11">
        <v>141</v>
      </c>
      <c r="F1340" s="16">
        <v>54288.480000000003</v>
      </c>
      <c r="G1340" s="12">
        <v>0.84809604773304548</v>
      </c>
      <c r="H1340"/>
      <c r="I1340" s="12" t="str">
        <f t="shared" si="20"/>
        <v xml:space="preserve"> </v>
      </c>
      <c r="J1340" s="2"/>
      <c r="K1340"/>
    </row>
    <row r="1341" spans="1:11" x14ac:dyDescent="0.25">
      <c r="A1341" s="1" t="s">
        <v>26</v>
      </c>
      <c r="B1341" s="1" t="s">
        <v>12987</v>
      </c>
      <c r="C1341" s="16">
        <v>24.99</v>
      </c>
      <c r="D1341" s="11"/>
      <c r="E1341" s="11">
        <v>94</v>
      </c>
      <c r="F1341" s="16">
        <v>54158.65</v>
      </c>
      <c r="G1341" s="12">
        <v>0.85263399975445575</v>
      </c>
      <c r="H1341"/>
      <c r="I1341" s="12" t="str">
        <f t="shared" si="20"/>
        <v xml:space="preserve"> </v>
      </c>
      <c r="J1341" s="2"/>
      <c r="K1341"/>
    </row>
    <row r="1342" spans="1:11" x14ac:dyDescent="0.25">
      <c r="A1342" s="1" t="s">
        <v>26</v>
      </c>
      <c r="B1342" s="1" t="s">
        <v>6931</v>
      </c>
      <c r="C1342" s="16">
        <v>7.99</v>
      </c>
      <c r="D1342" s="11"/>
      <c r="E1342" s="11">
        <v>146</v>
      </c>
      <c r="F1342" s="16">
        <v>53251.07</v>
      </c>
      <c r="G1342" s="12">
        <v>0.85709590566881588</v>
      </c>
      <c r="H1342"/>
      <c r="I1342" s="12" t="str">
        <f t="shared" si="20"/>
        <v xml:space="preserve"> </v>
      </c>
      <c r="J1342" s="2"/>
      <c r="K1342"/>
    </row>
    <row r="1343" spans="1:11" x14ac:dyDescent="0.25">
      <c r="A1343" s="1" t="s">
        <v>26</v>
      </c>
      <c r="B1343" s="1" t="s">
        <v>5668</v>
      </c>
      <c r="C1343" s="16">
        <v>12.99</v>
      </c>
      <c r="D1343" s="11"/>
      <c r="E1343" s="11">
        <v>155</v>
      </c>
      <c r="F1343" s="16">
        <v>50386.96</v>
      </c>
      <c r="G1343" s="12">
        <v>0.86131782787302003</v>
      </c>
      <c r="H1343"/>
      <c r="I1343" s="12" t="str">
        <f t="shared" si="20"/>
        <v xml:space="preserve"> </v>
      </c>
      <c r="J1343" s="2"/>
      <c r="K1343"/>
    </row>
    <row r="1344" spans="1:11" x14ac:dyDescent="0.25">
      <c r="A1344" s="1" t="s">
        <v>26</v>
      </c>
      <c r="B1344" s="1" t="s">
        <v>6615</v>
      </c>
      <c r="C1344" s="16">
        <v>31.99</v>
      </c>
      <c r="D1344" s="11"/>
      <c r="E1344" s="11">
        <v>45</v>
      </c>
      <c r="F1344" s="16">
        <v>47114.46</v>
      </c>
      <c r="G1344" s="12">
        <v>0.86526554737848504</v>
      </c>
      <c r="H1344"/>
      <c r="I1344" s="12" t="str">
        <f t="shared" si="20"/>
        <v xml:space="preserve"> </v>
      </c>
      <c r="J1344" s="2"/>
      <c r="K1344"/>
    </row>
    <row r="1345" spans="1:11" x14ac:dyDescent="0.25">
      <c r="A1345" s="1" t="s">
        <v>26</v>
      </c>
      <c r="B1345" s="1" t="s">
        <v>7792</v>
      </c>
      <c r="C1345" s="16">
        <v>23.99</v>
      </c>
      <c r="D1345" s="11"/>
      <c r="E1345" s="11">
        <v>126</v>
      </c>
      <c r="F1345" s="16">
        <v>45461.05</v>
      </c>
      <c r="G1345" s="12">
        <v>0.86907472769858052</v>
      </c>
      <c r="H1345"/>
      <c r="I1345" s="12" t="str">
        <f t="shared" si="20"/>
        <v xml:space="preserve"> </v>
      </c>
      <c r="J1345" s="2"/>
      <c r="K1345"/>
    </row>
    <row r="1346" spans="1:11" x14ac:dyDescent="0.25">
      <c r="A1346" s="1" t="s">
        <v>26</v>
      </c>
      <c r="B1346" s="1" t="s">
        <v>7731</v>
      </c>
      <c r="C1346" s="16">
        <v>39.99</v>
      </c>
      <c r="D1346" s="11"/>
      <c r="E1346" s="11">
        <v>71</v>
      </c>
      <c r="F1346" s="16">
        <v>45231.3</v>
      </c>
      <c r="G1346" s="12">
        <v>0.87286465727152984</v>
      </c>
      <c r="H1346"/>
      <c r="I1346" s="12" t="str">
        <f t="shared" si="20"/>
        <v xml:space="preserve"> </v>
      </c>
      <c r="J1346" s="2"/>
      <c r="K1346"/>
    </row>
    <row r="1347" spans="1:11" x14ac:dyDescent="0.25">
      <c r="A1347" s="1" t="s">
        <v>26</v>
      </c>
      <c r="B1347" s="1" t="s">
        <v>5694</v>
      </c>
      <c r="C1347" s="16">
        <v>14.99</v>
      </c>
      <c r="D1347" s="11"/>
      <c r="E1347" s="11">
        <v>145</v>
      </c>
      <c r="F1347" s="16">
        <v>45137.31</v>
      </c>
      <c r="G1347" s="12">
        <v>0.87664671142456951</v>
      </c>
      <c r="H1347"/>
      <c r="I1347" s="12" t="str">
        <f t="shared" si="20"/>
        <v xml:space="preserve"> </v>
      </c>
      <c r="J1347" s="2"/>
      <c r="K1347"/>
    </row>
    <row r="1348" spans="1:11" x14ac:dyDescent="0.25">
      <c r="A1348" s="1" t="s">
        <v>26</v>
      </c>
      <c r="B1348" s="1" t="s">
        <v>5539</v>
      </c>
      <c r="C1348" s="16">
        <v>12.99</v>
      </c>
      <c r="D1348" s="11"/>
      <c r="E1348" s="11">
        <v>151</v>
      </c>
      <c r="F1348" s="16">
        <v>41712.68</v>
      </c>
      <c r="G1348" s="12">
        <v>0.8801418159097153</v>
      </c>
      <c r="H1348"/>
      <c r="I1348" s="12" t="str">
        <f t="shared" si="20"/>
        <v xml:space="preserve"> </v>
      </c>
      <c r="J1348" s="2"/>
      <c r="K1348"/>
    </row>
    <row r="1349" spans="1:11" x14ac:dyDescent="0.25">
      <c r="A1349" s="1" t="s">
        <v>26</v>
      </c>
      <c r="B1349" s="1" t="s">
        <v>10074</v>
      </c>
      <c r="C1349" s="16">
        <v>19.989999999999998</v>
      </c>
      <c r="D1349" s="11"/>
      <c r="E1349" s="11">
        <v>69</v>
      </c>
      <c r="F1349" s="16">
        <v>41242.54</v>
      </c>
      <c r="G1349" s="12">
        <v>0.88359752737521691</v>
      </c>
      <c r="H1349"/>
      <c r="I1349" s="12" t="str">
        <f t="shared" si="20"/>
        <v xml:space="preserve"> </v>
      </c>
      <c r="J1349" s="2"/>
      <c r="K1349"/>
    </row>
    <row r="1350" spans="1:11" x14ac:dyDescent="0.25">
      <c r="A1350" s="1" t="s">
        <v>26</v>
      </c>
      <c r="B1350" s="1" t="s">
        <v>5478</v>
      </c>
      <c r="C1350" s="16">
        <v>23.99</v>
      </c>
      <c r="D1350" s="11"/>
      <c r="E1350" s="11">
        <v>137</v>
      </c>
      <c r="F1350" s="16">
        <v>40745.4</v>
      </c>
      <c r="G1350" s="12">
        <v>0.88701158349170373</v>
      </c>
      <c r="H1350"/>
      <c r="I1350" s="12" t="str">
        <f t="shared" si="20"/>
        <v xml:space="preserve"> </v>
      </c>
      <c r="J1350" s="2"/>
      <c r="K1350"/>
    </row>
    <row r="1351" spans="1:11" x14ac:dyDescent="0.25">
      <c r="A1351" s="1" t="s">
        <v>26</v>
      </c>
      <c r="B1351" s="1" t="s">
        <v>5760</v>
      </c>
      <c r="C1351" s="16">
        <v>29.99</v>
      </c>
      <c r="D1351" s="11"/>
      <c r="E1351" s="11">
        <v>105</v>
      </c>
      <c r="F1351" s="16">
        <v>39766.74</v>
      </c>
      <c r="G1351" s="12">
        <v>0.89034363770959679</v>
      </c>
      <c r="H1351"/>
      <c r="I1351" s="12" t="str">
        <f t="shared" si="20"/>
        <v xml:space="preserve"> </v>
      </c>
      <c r="J1351" s="2"/>
      <c r="K1351"/>
    </row>
    <row r="1352" spans="1:11" x14ac:dyDescent="0.25">
      <c r="A1352" s="1" t="s">
        <v>26</v>
      </c>
      <c r="B1352" s="1" t="s">
        <v>12020</v>
      </c>
      <c r="C1352" s="16">
        <v>29.99</v>
      </c>
      <c r="D1352" s="11"/>
      <c r="E1352" s="11">
        <v>64</v>
      </c>
      <c r="F1352" s="16">
        <v>39274.18</v>
      </c>
      <c r="G1352" s="12">
        <v>0.89363442033656826</v>
      </c>
      <c r="H1352"/>
      <c r="I1352" s="12" t="str">
        <f t="shared" ref="I1352:I1415" si="21">IF(G1352&gt;$K$2,"X"," ")</f>
        <v xml:space="preserve"> </v>
      </c>
      <c r="J1352" s="2"/>
      <c r="K1352"/>
    </row>
    <row r="1353" spans="1:11" x14ac:dyDescent="0.25">
      <c r="A1353" s="1" t="s">
        <v>26</v>
      </c>
      <c r="B1353" s="1" t="s">
        <v>5820</v>
      </c>
      <c r="C1353" s="16">
        <v>14.99</v>
      </c>
      <c r="D1353" s="11"/>
      <c r="E1353" s="11">
        <v>127</v>
      </c>
      <c r="F1353" s="16">
        <v>38098.9</v>
      </c>
      <c r="G1353" s="12">
        <v>0.89682672627972804</v>
      </c>
      <c r="H1353"/>
      <c r="I1353" s="12" t="str">
        <f t="shared" si="21"/>
        <v xml:space="preserve"> </v>
      </c>
      <c r="J1353" s="2"/>
      <c r="K1353"/>
    </row>
    <row r="1354" spans="1:11" x14ac:dyDescent="0.25">
      <c r="A1354" s="1" t="s">
        <v>26</v>
      </c>
      <c r="B1354" s="1" t="s">
        <v>9326</v>
      </c>
      <c r="C1354" s="16">
        <v>44.99</v>
      </c>
      <c r="D1354" s="11"/>
      <c r="E1354" s="11">
        <v>71</v>
      </c>
      <c r="F1354" s="16">
        <v>36891.800000000003</v>
      </c>
      <c r="G1354" s="12">
        <v>0.89991788934201755</v>
      </c>
      <c r="H1354"/>
      <c r="I1354" s="12" t="str">
        <f t="shared" si="21"/>
        <v xml:space="preserve"> </v>
      </c>
      <c r="J1354" s="2"/>
      <c r="K1354"/>
    </row>
    <row r="1355" spans="1:11" x14ac:dyDescent="0.25">
      <c r="A1355" s="1" t="s">
        <v>26</v>
      </c>
      <c r="B1355" s="1" t="s">
        <v>7803</v>
      </c>
      <c r="C1355" s="16">
        <v>17.989999999999998</v>
      </c>
      <c r="D1355" s="11"/>
      <c r="E1355" s="11">
        <v>102</v>
      </c>
      <c r="F1355" s="16">
        <v>36627.64</v>
      </c>
      <c r="G1355" s="12">
        <v>0.90298691844406287</v>
      </c>
      <c r="H1355"/>
      <c r="I1355" s="12" t="str">
        <f t="shared" si="21"/>
        <v xml:space="preserve"> </v>
      </c>
      <c r="J1355" s="2"/>
      <c r="K1355"/>
    </row>
    <row r="1356" spans="1:11" x14ac:dyDescent="0.25">
      <c r="A1356" s="1" t="s">
        <v>26</v>
      </c>
      <c r="B1356" s="1" t="s">
        <v>11757</v>
      </c>
      <c r="C1356" s="16">
        <v>16.989999999999998</v>
      </c>
      <c r="D1356" s="11"/>
      <c r="E1356" s="11">
        <v>124</v>
      </c>
      <c r="F1356" s="16">
        <v>35678.910000000003</v>
      </c>
      <c r="G1356" s="12">
        <v>0.90597645348151701</v>
      </c>
      <c r="H1356"/>
      <c r="I1356" s="12" t="str">
        <f t="shared" si="21"/>
        <v xml:space="preserve"> </v>
      </c>
      <c r="J1356" s="2"/>
      <c r="K1356"/>
    </row>
    <row r="1357" spans="1:11" x14ac:dyDescent="0.25">
      <c r="A1357" s="1" t="s">
        <v>26</v>
      </c>
      <c r="B1357" s="1" t="s">
        <v>7691</v>
      </c>
      <c r="C1357" s="16">
        <v>16.489999999999998</v>
      </c>
      <c r="D1357" s="11"/>
      <c r="E1357" s="11">
        <v>76</v>
      </c>
      <c r="F1357" s="16">
        <v>34843.370000000003</v>
      </c>
      <c r="G1357" s="12">
        <v>0.90889597864184213</v>
      </c>
      <c r="H1357"/>
      <c r="I1357" s="12" t="str">
        <f t="shared" si="21"/>
        <v xml:space="preserve"> </v>
      </c>
      <c r="J1357" s="2"/>
      <c r="K1357"/>
    </row>
    <row r="1358" spans="1:11" x14ac:dyDescent="0.25">
      <c r="A1358" s="1" t="s">
        <v>26</v>
      </c>
      <c r="B1358" s="1" t="s">
        <v>12985</v>
      </c>
      <c r="C1358" s="16">
        <v>14.99</v>
      </c>
      <c r="D1358" s="11"/>
      <c r="E1358" s="11">
        <v>150</v>
      </c>
      <c r="F1358" s="16">
        <v>34696.35</v>
      </c>
      <c r="G1358" s="12">
        <v>0.91180318499979329</v>
      </c>
      <c r="H1358"/>
      <c r="I1358" s="12" t="str">
        <f t="shared" si="21"/>
        <v xml:space="preserve"> </v>
      </c>
      <c r="J1358" s="2"/>
      <c r="K1358"/>
    </row>
    <row r="1359" spans="1:11" x14ac:dyDescent="0.25">
      <c r="A1359" s="1" t="s">
        <v>26</v>
      </c>
      <c r="B1359" s="1" t="s">
        <v>5842</v>
      </c>
      <c r="C1359" s="16">
        <v>19.989999999999998</v>
      </c>
      <c r="D1359" s="11"/>
      <c r="E1359" s="11">
        <v>128</v>
      </c>
      <c r="F1359" s="16">
        <v>32485</v>
      </c>
      <c r="G1359" s="12">
        <v>0.91452510239277696</v>
      </c>
      <c r="H1359"/>
      <c r="I1359" s="12" t="str">
        <f t="shared" si="21"/>
        <v xml:space="preserve"> </v>
      </c>
      <c r="J1359" s="2"/>
      <c r="K1359"/>
    </row>
    <row r="1360" spans="1:11" x14ac:dyDescent="0.25">
      <c r="A1360" s="1" t="s">
        <v>26</v>
      </c>
      <c r="B1360" s="1" t="s">
        <v>15494</v>
      </c>
      <c r="C1360" s="16">
        <v>16.989999999999998</v>
      </c>
      <c r="D1360" s="11"/>
      <c r="E1360" s="11">
        <v>135</v>
      </c>
      <c r="F1360" s="16">
        <v>32339.45</v>
      </c>
      <c r="G1360" s="12">
        <v>0.9172348241546523</v>
      </c>
      <c r="H1360"/>
      <c r="I1360" s="12" t="str">
        <f t="shared" si="21"/>
        <v xml:space="preserve"> </v>
      </c>
      <c r="J1360" s="2"/>
      <c r="K1360"/>
    </row>
    <row r="1361" spans="1:11" x14ac:dyDescent="0.25">
      <c r="A1361" s="1" t="s">
        <v>26</v>
      </c>
      <c r="B1361" s="1" t="s">
        <v>7399</v>
      </c>
      <c r="C1361" s="16">
        <v>8.99</v>
      </c>
      <c r="D1361" s="11"/>
      <c r="E1361" s="11">
        <v>133</v>
      </c>
      <c r="F1361" s="16">
        <v>31159.34</v>
      </c>
      <c r="G1361" s="12">
        <v>0.91984566452712846</v>
      </c>
      <c r="H1361"/>
      <c r="I1361" s="12" t="str">
        <f t="shared" si="21"/>
        <v xml:space="preserve"> </v>
      </c>
      <c r="J1361" s="2"/>
      <c r="K1361"/>
    </row>
    <row r="1362" spans="1:11" x14ac:dyDescent="0.25">
      <c r="A1362" s="1" t="s">
        <v>26</v>
      </c>
      <c r="B1362" s="1" t="s">
        <v>8592</v>
      </c>
      <c r="C1362" s="16">
        <v>36.99</v>
      </c>
      <c r="D1362" s="11"/>
      <c r="E1362" s="11">
        <v>70</v>
      </c>
      <c r="F1362" s="16">
        <v>30936.45</v>
      </c>
      <c r="G1362" s="12">
        <v>0.92243782895169879</v>
      </c>
      <c r="H1362"/>
      <c r="I1362" s="12" t="str">
        <f t="shared" si="21"/>
        <v xml:space="preserve"> </v>
      </c>
      <c r="J1362" s="2"/>
      <c r="K1362"/>
    </row>
    <row r="1363" spans="1:11" x14ac:dyDescent="0.25">
      <c r="A1363" s="1" t="s">
        <v>26</v>
      </c>
      <c r="B1363" s="1" t="s">
        <v>5705</v>
      </c>
      <c r="C1363" s="16">
        <v>14.99</v>
      </c>
      <c r="D1363" s="11"/>
      <c r="E1363" s="11">
        <v>155</v>
      </c>
      <c r="F1363" s="16">
        <v>30811.05</v>
      </c>
      <c r="G1363" s="12">
        <v>0.9250194861131914</v>
      </c>
      <c r="H1363"/>
      <c r="I1363" s="12" t="str">
        <f t="shared" si="21"/>
        <v xml:space="preserve"> </v>
      </c>
      <c r="J1363" s="2"/>
      <c r="K1363"/>
    </row>
    <row r="1364" spans="1:11" x14ac:dyDescent="0.25">
      <c r="A1364" s="1" t="s">
        <v>26</v>
      </c>
      <c r="B1364" s="1" t="s">
        <v>12819</v>
      </c>
      <c r="C1364" s="16">
        <v>29.99</v>
      </c>
      <c r="D1364" s="11"/>
      <c r="E1364" s="11">
        <v>55</v>
      </c>
      <c r="F1364" s="16">
        <v>30614.31</v>
      </c>
      <c r="G1364" s="12">
        <v>0.92758465843466886</v>
      </c>
      <c r="H1364"/>
      <c r="I1364" s="12" t="str">
        <f t="shared" si="21"/>
        <v xml:space="preserve"> </v>
      </c>
      <c r="J1364" s="2"/>
      <c r="K1364"/>
    </row>
    <row r="1365" spans="1:11" x14ac:dyDescent="0.25">
      <c r="A1365" s="1" t="s">
        <v>26</v>
      </c>
      <c r="B1365" s="1" t="s">
        <v>12988</v>
      </c>
      <c r="C1365" s="16">
        <v>14.99</v>
      </c>
      <c r="D1365" s="11"/>
      <c r="E1365" s="11">
        <v>131</v>
      </c>
      <c r="F1365" s="16">
        <v>29252.240000000002</v>
      </c>
      <c r="G1365" s="12">
        <v>0.93003570294258731</v>
      </c>
      <c r="H1365"/>
      <c r="I1365" s="12" t="str">
        <f t="shared" si="21"/>
        <v xml:space="preserve"> </v>
      </c>
      <c r="J1365" s="2"/>
      <c r="K1365"/>
    </row>
    <row r="1366" spans="1:11" x14ac:dyDescent="0.25">
      <c r="A1366" s="1" t="s">
        <v>26</v>
      </c>
      <c r="B1366" s="1" t="s">
        <v>5758</v>
      </c>
      <c r="C1366" s="16">
        <v>9.99</v>
      </c>
      <c r="D1366" s="11"/>
      <c r="E1366" s="11">
        <v>136</v>
      </c>
      <c r="F1366" s="16">
        <v>29090.880000000001</v>
      </c>
      <c r="G1366" s="12">
        <v>0.93247322709986602</v>
      </c>
      <c r="H1366"/>
      <c r="I1366" s="12" t="str">
        <f t="shared" si="21"/>
        <v xml:space="preserve"> </v>
      </c>
      <c r="J1366" s="2"/>
      <c r="K1366"/>
    </row>
    <row r="1367" spans="1:11" x14ac:dyDescent="0.25">
      <c r="A1367" s="1" t="s">
        <v>26</v>
      </c>
      <c r="B1367" s="1" t="s">
        <v>7485</v>
      </c>
      <c r="C1367" s="16">
        <v>24.99</v>
      </c>
      <c r="D1367" s="11"/>
      <c r="E1367" s="11">
        <v>83</v>
      </c>
      <c r="F1367" s="16">
        <v>28838.46</v>
      </c>
      <c r="G1367" s="12">
        <v>0.93488960099122709</v>
      </c>
      <c r="H1367"/>
      <c r="I1367" s="12" t="str">
        <f t="shared" si="21"/>
        <v xml:space="preserve"> </v>
      </c>
      <c r="J1367" s="2"/>
      <c r="K1367"/>
    </row>
    <row r="1368" spans="1:11" x14ac:dyDescent="0.25">
      <c r="A1368" s="1" t="s">
        <v>26</v>
      </c>
      <c r="B1368" s="1" t="s">
        <v>5681</v>
      </c>
      <c r="C1368" s="16">
        <v>12.99</v>
      </c>
      <c r="D1368" s="11"/>
      <c r="E1368" s="11">
        <v>144</v>
      </c>
      <c r="F1368" s="16">
        <v>28567.69</v>
      </c>
      <c r="G1368" s="12">
        <v>0.93728328707059794</v>
      </c>
      <c r="H1368"/>
      <c r="I1368" s="12" t="str">
        <f t="shared" si="21"/>
        <v xml:space="preserve"> </v>
      </c>
      <c r="J1368" s="2"/>
      <c r="K1368"/>
    </row>
    <row r="1369" spans="1:11" x14ac:dyDescent="0.25">
      <c r="A1369" s="1" t="s">
        <v>26</v>
      </c>
      <c r="B1369" s="1" t="s">
        <v>5672</v>
      </c>
      <c r="C1369" s="16">
        <v>12.99</v>
      </c>
      <c r="D1369" s="11"/>
      <c r="E1369" s="11">
        <v>149</v>
      </c>
      <c r="F1369" s="16">
        <v>28467.84</v>
      </c>
      <c r="G1369" s="12">
        <v>0.93966860672079577</v>
      </c>
      <c r="H1369"/>
      <c r="I1369" s="12" t="str">
        <f t="shared" si="21"/>
        <v xml:space="preserve"> </v>
      </c>
      <c r="J1369" s="2"/>
      <c r="K1369"/>
    </row>
    <row r="1370" spans="1:11" x14ac:dyDescent="0.25">
      <c r="A1370" s="1" t="s">
        <v>26</v>
      </c>
      <c r="B1370" s="1" t="s">
        <v>5669</v>
      </c>
      <c r="C1370" s="16">
        <v>12.99</v>
      </c>
      <c r="D1370" s="11"/>
      <c r="E1370" s="11">
        <v>153</v>
      </c>
      <c r="F1370" s="16">
        <v>27904.98</v>
      </c>
      <c r="G1370" s="12">
        <v>0.9420067643447102</v>
      </c>
      <c r="H1370"/>
      <c r="I1370" s="12" t="str">
        <f t="shared" si="21"/>
        <v xml:space="preserve"> </v>
      </c>
      <c r="J1370" s="2"/>
      <c r="K1370"/>
    </row>
    <row r="1371" spans="1:11" x14ac:dyDescent="0.25">
      <c r="A1371" s="1" t="s">
        <v>26</v>
      </c>
      <c r="B1371" s="1" t="s">
        <v>8866</v>
      </c>
      <c r="C1371" s="16">
        <v>52.99</v>
      </c>
      <c r="D1371" s="11"/>
      <c r="E1371" s="11">
        <v>33</v>
      </c>
      <c r="F1371" s="16">
        <v>27817.62</v>
      </c>
      <c r="G1371" s="12">
        <v>0.94433760207626027</v>
      </c>
      <c r="H1371"/>
      <c r="I1371" s="12" t="str">
        <f t="shared" si="21"/>
        <v xml:space="preserve"> </v>
      </c>
      <c r="J1371" s="2"/>
      <c r="K1371"/>
    </row>
    <row r="1372" spans="1:11" x14ac:dyDescent="0.25">
      <c r="A1372" s="1" t="s">
        <v>26</v>
      </c>
      <c r="B1372" s="1" t="s">
        <v>7425</v>
      </c>
      <c r="C1372" s="16">
        <v>8.99</v>
      </c>
      <c r="D1372" s="11"/>
      <c r="E1372" s="11">
        <v>142</v>
      </c>
      <c r="F1372" s="16">
        <v>26835.15</v>
      </c>
      <c r="G1372" s="12">
        <v>0.94658611866940556</v>
      </c>
      <c r="H1372"/>
      <c r="I1372" s="12" t="str">
        <f t="shared" si="21"/>
        <v xml:space="preserve"> </v>
      </c>
      <c r="J1372" s="2"/>
      <c r="K1372"/>
    </row>
    <row r="1373" spans="1:11" x14ac:dyDescent="0.25">
      <c r="A1373" s="1" t="s">
        <v>26</v>
      </c>
      <c r="B1373" s="1" t="s">
        <v>10651</v>
      </c>
      <c r="C1373" s="16">
        <v>24.99</v>
      </c>
      <c r="D1373" s="11"/>
      <c r="E1373" s="11">
        <v>58</v>
      </c>
      <c r="F1373" s="16">
        <v>26751.03</v>
      </c>
      <c r="G1373" s="12">
        <v>0.94882758684971114</v>
      </c>
      <c r="H1373"/>
      <c r="I1373" s="12" t="str">
        <f t="shared" si="21"/>
        <v xml:space="preserve"> </v>
      </c>
      <c r="J1373" s="2"/>
      <c r="K1373"/>
    </row>
    <row r="1374" spans="1:11" x14ac:dyDescent="0.25">
      <c r="A1374" s="1" t="s">
        <v>26</v>
      </c>
      <c r="B1374" s="1" t="s">
        <v>16031</v>
      </c>
      <c r="C1374" s="16">
        <v>16.989999999999998</v>
      </c>
      <c r="D1374" s="11"/>
      <c r="E1374" s="11">
        <v>104</v>
      </c>
      <c r="F1374" s="16">
        <v>26402.46</v>
      </c>
      <c r="G1374" s="12">
        <v>0.95103984835783972</v>
      </c>
      <c r="H1374"/>
      <c r="I1374" s="12" t="str">
        <f t="shared" si="21"/>
        <v>X</v>
      </c>
      <c r="J1374" s="2"/>
      <c r="K1374"/>
    </row>
    <row r="1375" spans="1:11" x14ac:dyDescent="0.25">
      <c r="A1375" s="1" t="s">
        <v>26</v>
      </c>
      <c r="B1375" s="1" t="s">
        <v>12815</v>
      </c>
      <c r="C1375" s="16">
        <v>29.99</v>
      </c>
      <c r="D1375" s="11"/>
      <c r="E1375" s="11">
        <v>61</v>
      </c>
      <c r="F1375" s="16">
        <v>25749</v>
      </c>
      <c r="G1375" s="12">
        <v>0.95319735646779613</v>
      </c>
      <c r="H1375"/>
      <c r="I1375" s="12" t="str">
        <f t="shared" si="21"/>
        <v>X</v>
      </c>
      <c r="J1375" s="2"/>
      <c r="K1375"/>
    </row>
    <row r="1376" spans="1:11" x14ac:dyDescent="0.25">
      <c r="A1376" s="1" t="s">
        <v>26</v>
      </c>
      <c r="B1376" s="1" t="s">
        <v>13645</v>
      </c>
      <c r="C1376" s="16">
        <v>24.99</v>
      </c>
      <c r="D1376" s="11"/>
      <c r="E1376" s="11">
        <v>63</v>
      </c>
      <c r="F1376" s="16">
        <v>25188.16</v>
      </c>
      <c r="G1376" s="12">
        <v>0.9553078718072221</v>
      </c>
      <c r="H1376"/>
      <c r="I1376" s="12" t="str">
        <f t="shared" si="21"/>
        <v>X</v>
      </c>
      <c r="J1376" s="2"/>
      <c r="K1376"/>
    </row>
    <row r="1377" spans="1:11" x14ac:dyDescent="0.25">
      <c r="A1377" s="1" t="s">
        <v>26</v>
      </c>
      <c r="B1377" s="1" t="s">
        <v>5718</v>
      </c>
      <c r="C1377" s="16">
        <v>17.989999999999998</v>
      </c>
      <c r="D1377" s="11"/>
      <c r="E1377" s="11">
        <v>96</v>
      </c>
      <c r="F1377" s="16">
        <v>25017.64</v>
      </c>
      <c r="G1377" s="12">
        <v>0.95740409927982195</v>
      </c>
      <c r="H1377"/>
      <c r="I1377" s="12" t="str">
        <f t="shared" si="21"/>
        <v>X</v>
      </c>
      <c r="J1377" s="2"/>
      <c r="K1377"/>
    </row>
    <row r="1378" spans="1:11" x14ac:dyDescent="0.25">
      <c r="A1378" s="1" t="s">
        <v>26</v>
      </c>
      <c r="B1378" s="1" t="s">
        <v>9349</v>
      </c>
      <c r="C1378" s="16">
        <v>16.989999999999998</v>
      </c>
      <c r="D1378" s="11"/>
      <c r="E1378" s="11">
        <v>149</v>
      </c>
      <c r="F1378" s="16">
        <v>24505.79</v>
      </c>
      <c r="G1378" s="12">
        <v>0.95945743885284951</v>
      </c>
      <c r="H1378"/>
      <c r="I1378" s="12" t="str">
        <f t="shared" si="21"/>
        <v>X</v>
      </c>
      <c r="J1378" s="2"/>
      <c r="K1378"/>
    </row>
    <row r="1379" spans="1:11" x14ac:dyDescent="0.25">
      <c r="A1379" s="1" t="s">
        <v>26</v>
      </c>
      <c r="B1379" s="1" t="s">
        <v>6554</v>
      </c>
      <c r="C1379" s="16">
        <v>32.99</v>
      </c>
      <c r="D1379" s="11"/>
      <c r="E1379" s="11">
        <v>70</v>
      </c>
      <c r="F1379" s="16">
        <v>24190.22</v>
      </c>
      <c r="G1379" s="12">
        <v>0.96148433682293111</v>
      </c>
      <c r="H1379"/>
      <c r="I1379" s="12" t="str">
        <f t="shared" si="21"/>
        <v>X</v>
      </c>
      <c r="J1379" s="2"/>
      <c r="K1379"/>
    </row>
    <row r="1380" spans="1:11" x14ac:dyDescent="0.25">
      <c r="A1380" s="1" t="s">
        <v>26</v>
      </c>
      <c r="B1380" s="1" t="s">
        <v>8575</v>
      </c>
      <c r="C1380" s="16">
        <v>20.99</v>
      </c>
      <c r="D1380" s="11"/>
      <c r="E1380" s="11">
        <v>116</v>
      </c>
      <c r="F1380" s="16">
        <v>23369.38</v>
      </c>
      <c r="G1380" s="12">
        <v>0.96344245662854122</v>
      </c>
      <c r="H1380"/>
      <c r="I1380" s="12" t="str">
        <f t="shared" si="21"/>
        <v>X</v>
      </c>
      <c r="J1380" s="2"/>
      <c r="K1380"/>
    </row>
    <row r="1381" spans="1:11" x14ac:dyDescent="0.25">
      <c r="A1381" s="1" t="s">
        <v>26</v>
      </c>
      <c r="B1381" s="1" t="s">
        <v>5568</v>
      </c>
      <c r="C1381" s="16">
        <v>21.99</v>
      </c>
      <c r="D1381" s="11"/>
      <c r="E1381" s="11">
        <v>62</v>
      </c>
      <c r="F1381" s="16">
        <v>23310.06</v>
      </c>
      <c r="G1381" s="12">
        <v>0.96539560601273378</v>
      </c>
      <c r="H1381"/>
      <c r="I1381" s="12" t="str">
        <f t="shared" si="21"/>
        <v>X</v>
      </c>
      <c r="J1381" s="2"/>
      <c r="K1381"/>
    </row>
    <row r="1382" spans="1:11" x14ac:dyDescent="0.25">
      <c r="A1382" s="1" t="s">
        <v>26</v>
      </c>
      <c r="B1382" s="1" t="s">
        <v>12382</v>
      </c>
      <c r="C1382" s="16">
        <v>20.99</v>
      </c>
      <c r="D1382" s="11"/>
      <c r="E1382" s="11">
        <v>66</v>
      </c>
      <c r="F1382" s="16">
        <v>22977.33</v>
      </c>
      <c r="G1382" s="12">
        <v>0.96732087595798</v>
      </c>
      <c r="H1382"/>
      <c r="I1382" s="12" t="str">
        <f t="shared" si="21"/>
        <v>X</v>
      </c>
      <c r="J1382" s="2"/>
      <c r="K1382"/>
    </row>
    <row r="1383" spans="1:11" x14ac:dyDescent="0.25">
      <c r="A1383" s="1" t="s">
        <v>26</v>
      </c>
      <c r="B1383" s="1" t="s">
        <v>5670</v>
      </c>
      <c r="C1383" s="16">
        <v>12.99</v>
      </c>
      <c r="D1383" s="11"/>
      <c r="E1383" s="11">
        <v>131</v>
      </c>
      <c r="F1383" s="16">
        <v>21758.25</v>
      </c>
      <c r="G1383" s="12">
        <v>0.96914399921843519</v>
      </c>
      <c r="H1383"/>
      <c r="I1383" s="12" t="str">
        <f t="shared" si="21"/>
        <v>X</v>
      </c>
      <c r="J1383" s="2"/>
      <c r="K1383"/>
    </row>
    <row r="1384" spans="1:11" x14ac:dyDescent="0.25">
      <c r="A1384" s="1" t="s">
        <v>26</v>
      </c>
      <c r="B1384" s="1" t="s">
        <v>5888</v>
      </c>
      <c r="C1384" s="16">
        <v>22.99</v>
      </c>
      <c r="D1384" s="11"/>
      <c r="E1384" s="11">
        <v>56</v>
      </c>
      <c r="F1384" s="16">
        <v>21518.639999999999</v>
      </c>
      <c r="G1384" s="12">
        <v>0.97094704556257405</v>
      </c>
      <c r="H1384"/>
      <c r="I1384" s="12" t="str">
        <f t="shared" si="21"/>
        <v>X</v>
      </c>
      <c r="J1384" s="2"/>
      <c r="K1384"/>
    </row>
    <row r="1385" spans="1:11" x14ac:dyDescent="0.25">
      <c r="A1385" s="1" t="s">
        <v>26</v>
      </c>
      <c r="B1385" s="1" t="s">
        <v>6571</v>
      </c>
      <c r="C1385" s="16">
        <v>31.99</v>
      </c>
      <c r="D1385" s="11"/>
      <c r="E1385" s="11">
        <v>54</v>
      </c>
      <c r="F1385" s="16">
        <v>21239.66</v>
      </c>
      <c r="G1385" s="12">
        <v>0.97272671617901429</v>
      </c>
      <c r="H1385"/>
      <c r="I1385" s="12" t="str">
        <f t="shared" si="21"/>
        <v>X</v>
      </c>
      <c r="J1385" s="2"/>
      <c r="K1385"/>
    </row>
    <row r="1386" spans="1:11" x14ac:dyDescent="0.25">
      <c r="A1386" s="1" t="s">
        <v>26</v>
      </c>
      <c r="B1386" s="1" t="s">
        <v>13096</v>
      </c>
      <c r="C1386" s="16">
        <v>28.99</v>
      </c>
      <c r="D1386" s="11"/>
      <c r="E1386" s="11">
        <v>38</v>
      </c>
      <c r="F1386" s="16">
        <v>20752.68</v>
      </c>
      <c r="G1386" s="12">
        <v>0.97446558275260275</v>
      </c>
      <c r="H1386"/>
      <c r="I1386" s="12" t="str">
        <f t="shared" si="21"/>
        <v>X</v>
      </c>
      <c r="J1386" s="2"/>
      <c r="K1386"/>
    </row>
    <row r="1387" spans="1:11" x14ac:dyDescent="0.25">
      <c r="A1387" s="1" t="s">
        <v>26</v>
      </c>
      <c r="B1387" s="1" t="s">
        <v>6425</v>
      </c>
      <c r="C1387" s="16">
        <v>25.99</v>
      </c>
      <c r="D1387" s="11"/>
      <c r="E1387" s="11">
        <v>60</v>
      </c>
      <c r="F1387" s="16">
        <v>20321.13</v>
      </c>
      <c r="G1387" s="12">
        <v>0.97616828976174796</v>
      </c>
      <c r="H1387"/>
      <c r="I1387" s="12" t="str">
        <f t="shared" si="21"/>
        <v>X</v>
      </c>
      <c r="J1387" s="2"/>
      <c r="K1387"/>
    </row>
    <row r="1388" spans="1:11" x14ac:dyDescent="0.25">
      <c r="A1388" s="1" t="s">
        <v>26</v>
      </c>
      <c r="B1388" s="1" t="s">
        <v>5828</v>
      </c>
      <c r="C1388" s="16">
        <v>36.99</v>
      </c>
      <c r="D1388" s="11"/>
      <c r="E1388" s="11">
        <v>84</v>
      </c>
      <c r="F1388" s="16">
        <v>20085.57</v>
      </c>
      <c r="G1388" s="12">
        <v>0.97785125920398253</v>
      </c>
      <c r="H1388"/>
      <c r="I1388" s="12" t="str">
        <f t="shared" si="21"/>
        <v>X</v>
      </c>
      <c r="J1388" s="2"/>
      <c r="K1388"/>
    </row>
    <row r="1389" spans="1:11" x14ac:dyDescent="0.25">
      <c r="A1389" s="1" t="s">
        <v>26</v>
      </c>
      <c r="B1389" s="1" t="s">
        <v>5926</v>
      </c>
      <c r="C1389" s="16">
        <v>34.99</v>
      </c>
      <c r="D1389" s="11"/>
      <c r="E1389" s="11">
        <v>61</v>
      </c>
      <c r="F1389" s="16">
        <v>18894.599999999999</v>
      </c>
      <c r="G1389" s="12">
        <v>0.97943443729767099</v>
      </c>
      <c r="H1389"/>
      <c r="I1389" s="12" t="str">
        <f t="shared" si="21"/>
        <v>X</v>
      </c>
      <c r="J1389" s="2"/>
      <c r="K1389"/>
    </row>
    <row r="1390" spans="1:11" x14ac:dyDescent="0.25">
      <c r="A1390" s="1" t="s">
        <v>26</v>
      </c>
      <c r="B1390" s="1" t="s">
        <v>11433</v>
      </c>
      <c r="C1390" s="16">
        <v>32.99</v>
      </c>
      <c r="D1390" s="11"/>
      <c r="E1390" s="11">
        <v>39</v>
      </c>
      <c r="F1390" s="16">
        <v>18012.54</v>
      </c>
      <c r="G1390" s="12">
        <v>0.98094370760451444</v>
      </c>
      <c r="H1390"/>
      <c r="I1390" s="12" t="str">
        <f t="shared" si="21"/>
        <v>X</v>
      </c>
      <c r="J1390" s="2"/>
      <c r="K1390"/>
    </row>
    <row r="1391" spans="1:11" x14ac:dyDescent="0.25">
      <c r="A1391" s="1" t="s">
        <v>26</v>
      </c>
      <c r="B1391" s="1" t="s">
        <v>10420</v>
      </c>
      <c r="C1391" s="16">
        <v>26.99</v>
      </c>
      <c r="D1391" s="11"/>
      <c r="E1391" s="11">
        <v>77</v>
      </c>
      <c r="F1391" s="16">
        <v>17570.490000000002</v>
      </c>
      <c r="G1391" s="12">
        <v>0.98241593855215936</v>
      </c>
      <c r="H1391"/>
      <c r="I1391" s="12" t="str">
        <f t="shared" si="21"/>
        <v>X</v>
      </c>
      <c r="J1391" s="2"/>
      <c r="K1391"/>
    </row>
    <row r="1392" spans="1:11" x14ac:dyDescent="0.25">
      <c r="A1392" s="1" t="s">
        <v>26</v>
      </c>
      <c r="B1392" s="1" t="s">
        <v>12364</v>
      </c>
      <c r="C1392" s="16">
        <v>18.989999999999998</v>
      </c>
      <c r="D1392" s="11"/>
      <c r="E1392" s="11">
        <v>55</v>
      </c>
      <c r="F1392" s="16">
        <v>16787.16</v>
      </c>
      <c r="G1392" s="12">
        <v>0.98382253429735866</v>
      </c>
      <c r="H1392"/>
      <c r="I1392" s="12" t="str">
        <f t="shared" si="21"/>
        <v>X</v>
      </c>
      <c r="J1392" s="2"/>
      <c r="K1392"/>
    </row>
    <row r="1393" spans="1:11" x14ac:dyDescent="0.25">
      <c r="A1393" s="1" t="s">
        <v>26</v>
      </c>
      <c r="B1393" s="1" t="s">
        <v>5627</v>
      </c>
      <c r="C1393" s="16">
        <v>10.99</v>
      </c>
      <c r="D1393" s="11"/>
      <c r="E1393" s="11">
        <v>92</v>
      </c>
      <c r="F1393" s="16">
        <v>16770.740000000002</v>
      </c>
      <c r="G1393" s="12">
        <v>0.98522775421114062</v>
      </c>
      <c r="H1393"/>
      <c r="I1393" s="12" t="str">
        <f t="shared" si="21"/>
        <v>X</v>
      </c>
      <c r="J1393" s="2"/>
      <c r="K1393"/>
    </row>
    <row r="1394" spans="1:11" x14ac:dyDescent="0.25">
      <c r="A1394" s="1" t="s">
        <v>26</v>
      </c>
      <c r="B1394" s="1" t="s">
        <v>12820</v>
      </c>
      <c r="C1394" s="16">
        <v>38.99</v>
      </c>
      <c r="D1394" s="11"/>
      <c r="E1394" s="11">
        <v>55</v>
      </c>
      <c r="F1394" s="16">
        <v>16549.580000000002</v>
      </c>
      <c r="G1394" s="12">
        <v>0.9866144431336763</v>
      </c>
      <c r="H1394"/>
      <c r="I1394" s="12" t="str">
        <f t="shared" si="21"/>
        <v>X</v>
      </c>
      <c r="J1394" s="2"/>
      <c r="K1394"/>
    </row>
    <row r="1395" spans="1:11" x14ac:dyDescent="0.25">
      <c r="A1395" s="1" t="s">
        <v>26</v>
      </c>
      <c r="B1395" s="1" t="s">
        <v>6510</v>
      </c>
      <c r="C1395" s="16">
        <v>44.99</v>
      </c>
      <c r="D1395" s="11"/>
      <c r="E1395" s="11">
        <v>39</v>
      </c>
      <c r="F1395" s="16">
        <v>15866.19</v>
      </c>
      <c r="G1395" s="12">
        <v>0.98794387082403745</v>
      </c>
      <c r="H1395"/>
      <c r="I1395" s="12" t="str">
        <f t="shared" si="21"/>
        <v>X</v>
      </c>
      <c r="J1395" s="2"/>
      <c r="K1395"/>
    </row>
    <row r="1396" spans="1:11" x14ac:dyDescent="0.25">
      <c r="A1396" s="1" t="s">
        <v>26</v>
      </c>
      <c r="B1396" s="1" t="s">
        <v>5927</v>
      </c>
      <c r="C1396" s="16">
        <v>39.99</v>
      </c>
      <c r="D1396" s="11"/>
      <c r="E1396" s="11">
        <v>48</v>
      </c>
      <c r="F1396" s="16">
        <v>14756.31</v>
      </c>
      <c r="G1396" s="12">
        <v>0.98918030169506288</v>
      </c>
      <c r="H1396"/>
      <c r="I1396" s="12" t="str">
        <f t="shared" si="21"/>
        <v>X</v>
      </c>
      <c r="J1396" s="2"/>
      <c r="K1396"/>
    </row>
    <row r="1397" spans="1:11" x14ac:dyDescent="0.25">
      <c r="A1397" s="1" t="s">
        <v>26</v>
      </c>
      <c r="B1397" s="1" t="s">
        <v>8864</v>
      </c>
      <c r="C1397" s="16">
        <v>38.99</v>
      </c>
      <c r="D1397" s="11"/>
      <c r="E1397" s="11">
        <v>40</v>
      </c>
      <c r="F1397" s="16">
        <v>14741.11</v>
      </c>
      <c r="G1397" s="12">
        <v>0.9904154589584423</v>
      </c>
      <c r="H1397"/>
      <c r="I1397" s="12" t="str">
        <f t="shared" si="21"/>
        <v>X</v>
      </c>
      <c r="J1397" s="2"/>
      <c r="K1397"/>
    </row>
    <row r="1398" spans="1:11" x14ac:dyDescent="0.25">
      <c r="A1398" s="1" t="s">
        <v>26</v>
      </c>
      <c r="B1398" s="1" t="s">
        <v>10801</v>
      </c>
      <c r="C1398" s="16">
        <v>55.99</v>
      </c>
      <c r="D1398" s="11"/>
      <c r="E1398" s="11">
        <v>45</v>
      </c>
      <c r="F1398" s="16">
        <v>13941.51</v>
      </c>
      <c r="G1398" s="12">
        <v>0.99158361775645543</v>
      </c>
      <c r="H1398"/>
      <c r="I1398" s="12" t="str">
        <f t="shared" si="21"/>
        <v>X</v>
      </c>
      <c r="J1398" s="2"/>
      <c r="K1398"/>
    </row>
    <row r="1399" spans="1:11" x14ac:dyDescent="0.25">
      <c r="A1399" s="1" t="s">
        <v>26</v>
      </c>
      <c r="B1399" s="1" t="s">
        <v>14913</v>
      </c>
      <c r="C1399" s="16">
        <v>79.989999999999995</v>
      </c>
      <c r="D1399" s="11"/>
      <c r="E1399" s="11">
        <v>4</v>
      </c>
      <c r="F1399" s="16">
        <v>13358.33</v>
      </c>
      <c r="G1399" s="12">
        <v>0.99270291191585869</v>
      </c>
      <c r="H1399"/>
      <c r="I1399" s="12" t="str">
        <f t="shared" si="21"/>
        <v>X</v>
      </c>
      <c r="J1399" s="2"/>
      <c r="K1399"/>
    </row>
    <row r="1400" spans="1:11" x14ac:dyDescent="0.25">
      <c r="A1400" s="1" t="s">
        <v>26</v>
      </c>
      <c r="B1400" s="1" t="s">
        <v>6539</v>
      </c>
      <c r="C1400" s="16">
        <v>0</v>
      </c>
      <c r="D1400" s="11"/>
      <c r="E1400" s="11">
        <v>65</v>
      </c>
      <c r="F1400" s="16">
        <v>12688.21</v>
      </c>
      <c r="G1400" s="12">
        <v>0.99376605673607821</v>
      </c>
      <c r="H1400"/>
      <c r="I1400" s="12" t="str">
        <f t="shared" si="21"/>
        <v>X</v>
      </c>
      <c r="J1400" s="2"/>
      <c r="K1400"/>
    </row>
    <row r="1401" spans="1:11" x14ac:dyDescent="0.25">
      <c r="A1401" s="1" t="s">
        <v>26</v>
      </c>
      <c r="B1401" s="1" t="s">
        <v>12025</v>
      </c>
      <c r="C1401" s="16">
        <v>19.989999999999998</v>
      </c>
      <c r="D1401" s="11"/>
      <c r="E1401" s="11">
        <v>80</v>
      </c>
      <c r="F1401" s="16">
        <v>12305.41</v>
      </c>
      <c r="G1401" s="12">
        <v>0.99479712675321819</v>
      </c>
      <c r="H1401"/>
      <c r="I1401" s="12" t="str">
        <f t="shared" si="21"/>
        <v>X</v>
      </c>
      <c r="J1401" s="2"/>
      <c r="K1401"/>
    </row>
    <row r="1402" spans="1:11" x14ac:dyDescent="0.25">
      <c r="A1402" s="1" t="s">
        <v>26</v>
      </c>
      <c r="B1402" s="1" t="s">
        <v>5986</v>
      </c>
      <c r="C1402" s="16">
        <v>31.99</v>
      </c>
      <c r="D1402" s="11"/>
      <c r="E1402" s="11">
        <v>46</v>
      </c>
      <c r="F1402" s="16">
        <v>11164.51</v>
      </c>
      <c r="G1402" s="12">
        <v>0.99573260078594528</v>
      </c>
      <c r="H1402"/>
      <c r="I1402" s="12" t="str">
        <f t="shared" si="21"/>
        <v>X</v>
      </c>
      <c r="J1402" s="2"/>
      <c r="K1402"/>
    </row>
    <row r="1403" spans="1:11" x14ac:dyDescent="0.25">
      <c r="A1403" s="1" t="s">
        <v>26</v>
      </c>
      <c r="B1403" s="1" t="s">
        <v>14770</v>
      </c>
      <c r="C1403" s="16">
        <v>39.99</v>
      </c>
      <c r="D1403" s="11"/>
      <c r="E1403" s="11">
        <v>27</v>
      </c>
      <c r="F1403" s="16">
        <v>9477.6299999999992</v>
      </c>
      <c r="G1403" s="12">
        <v>0.99652673118278279</v>
      </c>
      <c r="H1403"/>
      <c r="I1403" s="12" t="str">
        <f t="shared" si="21"/>
        <v>X</v>
      </c>
      <c r="J1403" s="2"/>
      <c r="K1403"/>
    </row>
    <row r="1404" spans="1:11" x14ac:dyDescent="0.25">
      <c r="A1404" s="1" t="s">
        <v>26</v>
      </c>
      <c r="B1404" s="1" t="s">
        <v>14911</v>
      </c>
      <c r="C1404" s="16">
        <v>79.989999999999995</v>
      </c>
      <c r="D1404" s="11"/>
      <c r="E1404" s="11">
        <v>18</v>
      </c>
      <c r="F1404" s="16">
        <v>6719.16</v>
      </c>
      <c r="G1404" s="12">
        <v>0.99708972944260232</v>
      </c>
      <c r="H1404"/>
      <c r="I1404" s="12" t="str">
        <f t="shared" si="21"/>
        <v>X</v>
      </c>
      <c r="J1404" s="2"/>
      <c r="K1404"/>
    </row>
    <row r="1405" spans="1:11" x14ac:dyDescent="0.25">
      <c r="A1405" s="1" t="s">
        <v>26</v>
      </c>
      <c r="B1405" s="1" t="s">
        <v>14915</v>
      </c>
      <c r="C1405" s="16">
        <v>79.989999999999995</v>
      </c>
      <c r="D1405" s="11"/>
      <c r="E1405" s="11">
        <v>15</v>
      </c>
      <c r="F1405" s="16">
        <v>5759.28</v>
      </c>
      <c r="G1405" s="12">
        <v>0.99757229937959058</v>
      </c>
      <c r="H1405"/>
      <c r="I1405" s="12" t="str">
        <f t="shared" si="21"/>
        <v>X</v>
      </c>
      <c r="J1405" s="2"/>
      <c r="K1405"/>
    </row>
    <row r="1406" spans="1:11" x14ac:dyDescent="0.25">
      <c r="A1406" s="1" t="s">
        <v>26</v>
      </c>
      <c r="B1406" s="1" t="s">
        <v>6498</v>
      </c>
      <c r="C1406" s="16">
        <v>34.99</v>
      </c>
      <c r="D1406" s="11"/>
      <c r="E1406" s="11">
        <v>4</v>
      </c>
      <c r="F1406" s="16">
        <v>4968.58</v>
      </c>
      <c r="G1406" s="12">
        <v>0.99798861658200488</v>
      </c>
      <c r="H1406"/>
      <c r="I1406" s="12" t="str">
        <f t="shared" si="21"/>
        <v>X</v>
      </c>
      <c r="J1406" s="2"/>
      <c r="K1406"/>
    </row>
    <row r="1407" spans="1:11" x14ac:dyDescent="0.25">
      <c r="A1407" s="1" t="s">
        <v>26</v>
      </c>
      <c r="B1407" s="1" t="s">
        <v>13007</v>
      </c>
      <c r="C1407" s="16">
        <v>19.989999999999998</v>
      </c>
      <c r="D1407" s="11"/>
      <c r="E1407" s="11">
        <v>40</v>
      </c>
      <c r="F1407" s="16">
        <v>4899.45</v>
      </c>
      <c r="G1407" s="12">
        <v>0.99839914138333019</v>
      </c>
      <c r="H1407"/>
      <c r="I1407" s="12" t="str">
        <f t="shared" si="21"/>
        <v>X</v>
      </c>
      <c r="J1407" s="2"/>
      <c r="K1407"/>
    </row>
    <row r="1408" spans="1:11" x14ac:dyDescent="0.25">
      <c r="A1408" s="1" t="s">
        <v>26</v>
      </c>
      <c r="B1408" s="1" t="s">
        <v>15513</v>
      </c>
      <c r="C1408" s="16">
        <v>43.99</v>
      </c>
      <c r="D1408" s="11"/>
      <c r="E1408" s="11">
        <v>22</v>
      </c>
      <c r="F1408" s="16">
        <v>4636.91</v>
      </c>
      <c r="G1408" s="12">
        <v>0.99878766796417362</v>
      </c>
      <c r="H1408"/>
      <c r="I1408" s="12" t="str">
        <f t="shared" si="21"/>
        <v>X</v>
      </c>
      <c r="J1408" s="2"/>
      <c r="K1408"/>
    </row>
    <row r="1409" spans="1:11" x14ac:dyDescent="0.25">
      <c r="A1409" s="1" t="s">
        <v>26</v>
      </c>
      <c r="B1409" s="1" t="s">
        <v>15927</v>
      </c>
      <c r="C1409" s="16">
        <v>159.99</v>
      </c>
      <c r="D1409" s="11"/>
      <c r="E1409" s="11">
        <v>1</v>
      </c>
      <c r="F1409" s="16">
        <v>4159.74</v>
      </c>
      <c r="G1409" s="12">
        <v>0.99913621248183693</v>
      </c>
      <c r="H1409"/>
      <c r="I1409" s="12" t="str">
        <f t="shared" si="21"/>
        <v>X</v>
      </c>
      <c r="J1409" s="2"/>
      <c r="K1409"/>
    </row>
    <row r="1410" spans="1:11" x14ac:dyDescent="0.25">
      <c r="A1410" s="1" t="s">
        <v>26</v>
      </c>
      <c r="B1410" s="1" t="s">
        <v>14917</v>
      </c>
      <c r="C1410" s="16">
        <v>79.989999999999995</v>
      </c>
      <c r="D1410" s="11"/>
      <c r="E1410" s="11">
        <v>0</v>
      </c>
      <c r="F1410" s="16">
        <v>3279.59</v>
      </c>
      <c r="G1410" s="12">
        <v>0.99941100925151072</v>
      </c>
      <c r="H1410"/>
      <c r="I1410" s="12" t="str">
        <f t="shared" si="21"/>
        <v>X</v>
      </c>
      <c r="J1410" s="2"/>
      <c r="K1410"/>
    </row>
    <row r="1411" spans="1:11" x14ac:dyDescent="0.25">
      <c r="A1411" s="1" t="s">
        <v>26</v>
      </c>
      <c r="B1411" s="1" t="s">
        <v>13894</v>
      </c>
      <c r="C1411" s="16">
        <v>99.99</v>
      </c>
      <c r="D1411" s="11"/>
      <c r="E1411" s="11">
        <v>11</v>
      </c>
      <c r="F1411" s="16">
        <v>2099.79</v>
      </c>
      <c r="G1411" s="12">
        <v>0.99958695060667802</v>
      </c>
      <c r="H1411"/>
      <c r="I1411" s="12" t="str">
        <f t="shared" si="21"/>
        <v>X</v>
      </c>
      <c r="J1411" s="2"/>
      <c r="K1411"/>
    </row>
    <row r="1412" spans="1:11" x14ac:dyDescent="0.25">
      <c r="A1412" s="1" t="s">
        <v>26</v>
      </c>
      <c r="B1412" s="1" t="s">
        <v>12395</v>
      </c>
      <c r="C1412" s="16">
        <v>57.99</v>
      </c>
      <c r="D1412" s="11"/>
      <c r="E1412" s="11">
        <v>7</v>
      </c>
      <c r="F1412" s="16">
        <v>2029.65</v>
      </c>
      <c r="G1412" s="12">
        <v>0.99975701493287994</v>
      </c>
      <c r="H1412"/>
      <c r="I1412" s="12" t="str">
        <f t="shared" si="21"/>
        <v>X</v>
      </c>
      <c r="J1412" s="2"/>
      <c r="K1412"/>
    </row>
    <row r="1413" spans="1:11" x14ac:dyDescent="0.25">
      <c r="A1413" s="1" t="s">
        <v>26</v>
      </c>
      <c r="B1413" s="1" t="s">
        <v>13783</v>
      </c>
      <c r="C1413" s="16">
        <v>24.99</v>
      </c>
      <c r="D1413" s="11"/>
      <c r="E1413" s="11">
        <v>17</v>
      </c>
      <c r="F1413" s="16">
        <v>1999.2</v>
      </c>
      <c r="G1413" s="12">
        <v>0.99992452785429142</v>
      </c>
      <c r="H1413"/>
      <c r="I1413" s="12" t="str">
        <f t="shared" si="21"/>
        <v>X</v>
      </c>
      <c r="J1413" s="2"/>
      <c r="K1413"/>
    </row>
    <row r="1414" spans="1:11" x14ac:dyDescent="0.25">
      <c r="A1414" s="1" t="s">
        <v>26</v>
      </c>
      <c r="B1414" s="1" t="s">
        <v>11432</v>
      </c>
      <c r="C1414" s="16">
        <v>32.99</v>
      </c>
      <c r="D1414" s="11"/>
      <c r="E1414" s="11">
        <v>4</v>
      </c>
      <c r="F1414" s="16">
        <v>725.78</v>
      </c>
      <c r="G1414" s="12">
        <v>0.99998534094357816</v>
      </c>
      <c r="H1414"/>
      <c r="I1414" s="12" t="str">
        <f t="shared" si="21"/>
        <v>X</v>
      </c>
      <c r="J1414" s="2"/>
      <c r="K1414"/>
    </row>
    <row r="1415" spans="1:11" x14ac:dyDescent="0.25">
      <c r="A1415" s="1" t="s">
        <v>26</v>
      </c>
      <c r="B1415" s="1" t="s">
        <v>13185</v>
      </c>
      <c r="C1415" s="16">
        <v>34.99</v>
      </c>
      <c r="D1415" s="11"/>
      <c r="E1415" s="11">
        <v>0</v>
      </c>
      <c r="F1415" s="16">
        <v>174.95</v>
      </c>
      <c r="G1415" s="12">
        <v>1.0000000000000011</v>
      </c>
      <c r="H1415"/>
      <c r="I1415" s="12" t="str">
        <f t="shared" si="21"/>
        <v>X</v>
      </c>
      <c r="J1415" s="2"/>
      <c r="K1415"/>
    </row>
    <row r="1416" spans="1:11" x14ac:dyDescent="0.25">
      <c r="A1416" s="1" t="s">
        <v>43</v>
      </c>
      <c r="B1416" s="1"/>
      <c r="C1416" s="16">
        <v>3661.129999999991</v>
      </c>
      <c r="D1416" s="11"/>
      <c r="E1416" s="11">
        <v>14860</v>
      </c>
      <c r="F1416" s="16">
        <v>11934601.719999995</v>
      </c>
      <c r="G1416" s="12"/>
      <c r="H1416"/>
      <c r="I1416" s="12" t="str">
        <f t="shared" ref="I1416:I1479" si="22">IF(G1416&gt;$K$2,"X"," ")</f>
        <v xml:space="preserve"> </v>
      </c>
      <c r="J1416" s="2"/>
      <c r="K1416"/>
    </row>
    <row r="1417" spans="1:11" x14ac:dyDescent="0.25">
      <c r="A1417" s="1" t="s">
        <v>12622</v>
      </c>
      <c r="B1417" s="1" t="s">
        <v>12350</v>
      </c>
      <c r="C1417" s="16">
        <v>34.99</v>
      </c>
      <c r="D1417" s="11"/>
      <c r="E1417" s="11">
        <v>158</v>
      </c>
      <c r="F1417" s="16">
        <v>235303.67</v>
      </c>
      <c r="G1417" s="12">
        <v>7.9232426941863152E-2</v>
      </c>
      <c r="H1417"/>
      <c r="I1417" s="12" t="str">
        <f t="shared" si="22"/>
        <v xml:space="preserve"> </v>
      </c>
      <c r="J1417" s="2"/>
      <c r="K1417"/>
    </row>
    <row r="1418" spans="1:11" x14ac:dyDescent="0.25">
      <c r="A1418" s="1" t="s">
        <v>12622</v>
      </c>
      <c r="B1418" s="1" t="s">
        <v>12348</v>
      </c>
      <c r="C1418" s="16">
        <v>65.989999999999995</v>
      </c>
      <c r="D1418" s="11"/>
      <c r="E1418" s="11">
        <v>98</v>
      </c>
      <c r="F1418" s="16">
        <v>207491.64</v>
      </c>
      <c r="G1418" s="12">
        <v>0.14909987187949361</v>
      </c>
      <c r="H1418"/>
      <c r="I1418" s="12" t="str">
        <f t="shared" si="22"/>
        <v xml:space="preserve"> </v>
      </c>
      <c r="J1418" s="2"/>
      <c r="K1418"/>
    </row>
    <row r="1419" spans="1:11" x14ac:dyDescent="0.25">
      <c r="A1419" s="1" t="s">
        <v>12622</v>
      </c>
      <c r="B1419" s="1" t="s">
        <v>5727</v>
      </c>
      <c r="C1419" s="16">
        <v>29.99</v>
      </c>
      <c r="D1419" s="11"/>
      <c r="E1419" s="11">
        <v>97</v>
      </c>
      <c r="F1419" s="16">
        <v>118171.97</v>
      </c>
      <c r="G1419" s="12">
        <v>0.18889122736324379</v>
      </c>
      <c r="H1419"/>
      <c r="I1419" s="12" t="str">
        <f t="shared" si="22"/>
        <v xml:space="preserve"> </v>
      </c>
      <c r="J1419" s="2"/>
      <c r="K1419"/>
    </row>
    <row r="1420" spans="1:11" x14ac:dyDescent="0.25">
      <c r="A1420" s="1" t="s">
        <v>12622</v>
      </c>
      <c r="B1420" s="1" t="s">
        <v>9328</v>
      </c>
      <c r="C1420" s="16">
        <v>26.99</v>
      </c>
      <c r="D1420" s="11"/>
      <c r="E1420" s="11">
        <v>106</v>
      </c>
      <c r="F1420" s="16">
        <v>109847.22</v>
      </c>
      <c r="G1420" s="12">
        <v>0.22587943852636236</v>
      </c>
      <c r="H1420"/>
      <c r="I1420" s="12" t="str">
        <f t="shared" si="22"/>
        <v xml:space="preserve"> </v>
      </c>
      <c r="J1420" s="2"/>
      <c r="K1420"/>
    </row>
    <row r="1421" spans="1:11" x14ac:dyDescent="0.25">
      <c r="A1421" s="1" t="s">
        <v>12622</v>
      </c>
      <c r="B1421" s="1" t="s">
        <v>14874</v>
      </c>
      <c r="C1421" s="16">
        <v>44.99</v>
      </c>
      <c r="D1421" s="11"/>
      <c r="E1421" s="11">
        <v>74</v>
      </c>
      <c r="F1421" s="16">
        <v>99292.93</v>
      </c>
      <c r="G1421" s="12">
        <v>0.25931376542006751</v>
      </c>
      <c r="H1421"/>
      <c r="I1421" s="12" t="str">
        <f t="shared" si="22"/>
        <v xml:space="preserve"> </v>
      </c>
      <c r="J1421" s="2"/>
      <c r="K1421"/>
    </row>
    <row r="1422" spans="1:11" x14ac:dyDescent="0.25">
      <c r="A1422" s="1" t="s">
        <v>12622</v>
      </c>
      <c r="B1422" s="1" t="s">
        <v>12359</v>
      </c>
      <c r="C1422" s="16">
        <v>64.989999999999995</v>
      </c>
      <c r="D1422" s="11"/>
      <c r="E1422" s="11">
        <v>74</v>
      </c>
      <c r="F1422" s="16">
        <v>95536.41</v>
      </c>
      <c r="G1422" s="12">
        <v>0.29148318133105983</v>
      </c>
      <c r="H1422"/>
      <c r="I1422" s="12" t="str">
        <f t="shared" si="22"/>
        <v xml:space="preserve"> </v>
      </c>
      <c r="J1422" s="2"/>
      <c r="K1422"/>
    </row>
    <row r="1423" spans="1:11" x14ac:dyDescent="0.25">
      <c r="A1423" s="1" t="s">
        <v>12622</v>
      </c>
      <c r="B1423" s="1" t="s">
        <v>12346</v>
      </c>
      <c r="C1423" s="16">
        <v>41.99</v>
      </c>
      <c r="D1423" s="11"/>
      <c r="E1423" s="11">
        <v>91</v>
      </c>
      <c r="F1423" s="16">
        <v>92103.97</v>
      </c>
      <c r="G1423" s="12">
        <v>0.32249681182003842</v>
      </c>
      <c r="H1423"/>
      <c r="I1423" s="12" t="str">
        <f t="shared" si="22"/>
        <v xml:space="preserve"> </v>
      </c>
      <c r="J1423" s="2"/>
      <c r="K1423"/>
    </row>
    <row r="1424" spans="1:11" x14ac:dyDescent="0.25">
      <c r="A1424" s="1" t="s">
        <v>12622</v>
      </c>
      <c r="B1424" s="1" t="s">
        <v>12380</v>
      </c>
      <c r="C1424" s="16">
        <v>37.99</v>
      </c>
      <c r="D1424" s="11"/>
      <c r="E1424" s="11">
        <v>136</v>
      </c>
      <c r="F1424" s="16">
        <v>91360.48</v>
      </c>
      <c r="G1424" s="12">
        <v>0.35326009127493835</v>
      </c>
      <c r="H1424"/>
      <c r="I1424" s="12" t="str">
        <f t="shared" si="22"/>
        <v xml:space="preserve"> </v>
      </c>
      <c r="J1424" s="2"/>
      <c r="K1424"/>
    </row>
    <row r="1425" spans="1:11" x14ac:dyDescent="0.25">
      <c r="A1425" s="1" t="s">
        <v>12622</v>
      </c>
      <c r="B1425" s="1" t="s">
        <v>12360</v>
      </c>
      <c r="C1425" s="16">
        <v>34.99</v>
      </c>
      <c r="D1425" s="11"/>
      <c r="E1425" s="11">
        <v>97</v>
      </c>
      <c r="F1425" s="16">
        <v>88750.04</v>
      </c>
      <c r="G1425" s="12">
        <v>0.3831443725544757</v>
      </c>
      <c r="H1425"/>
      <c r="I1425" s="12" t="str">
        <f t="shared" si="22"/>
        <v xml:space="preserve"> </v>
      </c>
      <c r="J1425" s="2"/>
      <c r="K1425"/>
    </row>
    <row r="1426" spans="1:11" x14ac:dyDescent="0.25">
      <c r="A1426" s="1" t="s">
        <v>12622</v>
      </c>
      <c r="B1426" s="1" t="s">
        <v>13576</v>
      </c>
      <c r="C1426" s="16">
        <v>56.99</v>
      </c>
      <c r="D1426" s="11"/>
      <c r="E1426" s="11">
        <v>72</v>
      </c>
      <c r="F1426" s="16">
        <v>87472.41</v>
      </c>
      <c r="G1426" s="12">
        <v>0.41259844496547421</v>
      </c>
      <c r="H1426"/>
      <c r="I1426" s="12" t="str">
        <f t="shared" si="22"/>
        <v xml:space="preserve"> </v>
      </c>
      <c r="J1426" s="2"/>
      <c r="K1426"/>
    </row>
    <row r="1427" spans="1:11" x14ac:dyDescent="0.25">
      <c r="A1427" s="1" t="s">
        <v>12622</v>
      </c>
      <c r="B1427" s="1" t="s">
        <v>5944</v>
      </c>
      <c r="C1427" s="16">
        <v>41.99</v>
      </c>
      <c r="D1427" s="11"/>
      <c r="E1427" s="11">
        <v>82</v>
      </c>
      <c r="F1427" s="16">
        <v>83958.09</v>
      </c>
      <c r="G1427" s="12">
        <v>0.44086916098152007</v>
      </c>
      <c r="H1427"/>
      <c r="I1427" s="12" t="str">
        <f t="shared" si="22"/>
        <v xml:space="preserve"> </v>
      </c>
      <c r="J1427" s="2"/>
      <c r="K1427"/>
    </row>
    <row r="1428" spans="1:11" x14ac:dyDescent="0.25">
      <c r="A1428" s="1" t="s">
        <v>12622</v>
      </c>
      <c r="B1428" s="1" t="s">
        <v>8459</v>
      </c>
      <c r="C1428" s="16">
        <v>79.989999999999995</v>
      </c>
      <c r="D1428" s="11"/>
      <c r="E1428" s="11">
        <v>95</v>
      </c>
      <c r="F1428" s="16">
        <v>79445.259999999995</v>
      </c>
      <c r="G1428" s="12">
        <v>0.46762029817724393</v>
      </c>
      <c r="H1428"/>
      <c r="I1428" s="12" t="str">
        <f t="shared" si="22"/>
        <v xml:space="preserve"> </v>
      </c>
      <c r="J1428" s="2"/>
      <c r="K1428"/>
    </row>
    <row r="1429" spans="1:11" x14ac:dyDescent="0.25">
      <c r="A1429" s="1" t="s">
        <v>12622</v>
      </c>
      <c r="B1429" s="1" t="s">
        <v>6475</v>
      </c>
      <c r="C1429" s="16">
        <v>89.99</v>
      </c>
      <c r="D1429" s="11"/>
      <c r="E1429" s="11">
        <v>32</v>
      </c>
      <c r="F1429" s="16">
        <v>76925.37</v>
      </c>
      <c r="G1429" s="12">
        <v>0.4935229275688755</v>
      </c>
      <c r="H1429"/>
      <c r="I1429" s="12" t="str">
        <f t="shared" si="22"/>
        <v xml:space="preserve"> </v>
      </c>
      <c r="J1429" s="2"/>
      <c r="K1429"/>
    </row>
    <row r="1430" spans="1:11" x14ac:dyDescent="0.25">
      <c r="A1430" s="1" t="s">
        <v>12622</v>
      </c>
      <c r="B1430" s="1" t="s">
        <v>12412</v>
      </c>
      <c r="C1430" s="16">
        <v>49.99</v>
      </c>
      <c r="D1430" s="11"/>
      <c r="E1430" s="11">
        <v>101</v>
      </c>
      <c r="F1430" s="16">
        <v>68725.2</v>
      </c>
      <c r="G1430" s="12">
        <v>0.51666436173377794</v>
      </c>
      <c r="H1430"/>
      <c r="I1430" s="12" t="str">
        <f t="shared" si="22"/>
        <v xml:space="preserve"> </v>
      </c>
      <c r="J1430" s="2"/>
      <c r="K1430"/>
    </row>
    <row r="1431" spans="1:11" x14ac:dyDescent="0.25">
      <c r="A1431" s="1" t="s">
        <v>12622</v>
      </c>
      <c r="B1431" s="1" t="s">
        <v>5599</v>
      </c>
      <c r="C1431" s="16">
        <v>19.989999999999998</v>
      </c>
      <c r="D1431" s="11"/>
      <c r="E1431" s="11">
        <v>143</v>
      </c>
      <c r="F1431" s="16">
        <v>67019.179999999993</v>
      </c>
      <c r="G1431" s="12">
        <v>0.53923133777394583</v>
      </c>
      <c r="H1431"/>
      <c r="I1431" s="12" t="str">
        <f t="shared" si="22"/>
        <v xml:space="preserve"> </v>
      </c>
      <c r="J1431" s="2"/>
      <c r="K1431"/>
    </row>
    <row r="1432" spans="1:11" x14ac:dyDescent="0.25">
      <c r="A1432" s="1" t="s">
        <v>12622</v>
      </c>
      <c r="B1432" s="1" t="s">
        <v>12387</v>
      </c>
      <c r="C1432" s="16">
        <v>26.99</v>
      </c>
      <c r="D1432" s="11"/>
      <c r="E1432" s="11">
        <v>72</v>
      </c>
      <c r="F1432" s="16">
        <v>66907.98</v>
      </c>
      <c r="G1432" s="12">
        <v>0.56176087008926268</v>
      </c>
      <c r="H1432"/>
      <c r="I1432" s="12" t="str">
        <f t="shared" si="22"/>
        <v xml:space="preserve"> </v>
      </c>
      <c r="J1432" s="2"/>
      <c r="K1432"/>
    </row>
    <row r="1433" spans="1:11" x14ac:dyDescent="0.25">
      <c r="A1433" s="1" t="s">
        <v>12622</v>
      </c>
      <c r="B1433" s="1" t="s">
        <v>12349</v>
      </c>
      <c r="C1433" s="16">
        <v>16.989999999999998</v>
      </c>
      <c r="D1433" s="11"/>
      <c r="E1433" s="11">
        <v>139</v>
      </c>
      <c r="F1433" s="16">
        <v>64222.2</v>
      </c>
      <c r="G1433" s="12">
        <v>0.58338603543218193</v>
      </c>
      <c r="H1433"/>
      <c r="I1433" s="12" t="str">
        <f t="shared" si="22"/>
        <v xml:space="preserve"> </v>
      </c>
      <c r="J1433" s="2"/>
      <c r="K1433"/>
    </row>
    <row r="1434" spans="1:11" x14ac:dyDescent="0.25">
      <c r="A1434" s="1" t="s">
        <v>12622</v>
      </c>
      <c r="B1434" s="1" t="s">
        <v>15504</v>
      </c>
      <c r="C1434" s="16">
        <v>49.99</v>
      </c>
      <c r="D1434" s="11"/>
      <c r="E1434" s="11">
        <v>59</v>
      </c>
      <c r="F1434" s="16">
        <v>58867.94</v>
      </c>
      <c r="G1434" s="12">
        <v>0.60320829215800342</v>
      </c>
      <c r="H1434"/>
      <c r="I1434" s="12" t="str">
        <f t="shared" si="22"/>
        <v xml:space="preserve"> </v>
      </c>
      <c r="J1434" s="2"/>
      <c r="K1434"/>
    </row>
    <row r="1435" spans="1:11" x14ac:dyDescent="0.25">
      <c r="A1435" s="1" t="s">
        <v>12622</v>
      </c>
      <c r="B1435" s="1" t="s">
        <v>16223</v>
      </c>
      <c r="C1435" s="16">
        <v>129.99</v>
      </c>
      <c r="D1435" s="11"/>
      <c r="E1435" s="11">
        <v>9</v>
      </c>
      <c r="F1435" s="16">
        <v>58235.519999999997</v>
      </c>
      <c r="G1435" s="12">
        <v>0.62281759780045853</v>
      </c>
      <c r="H1435"/>
      <c r="I1435" s="12" t="str">
        <f t="shared" si="22"/>
        <v xml:space="preserve"> </v>
      </c>
      <c r="J1435" s="2"/>
      <c r="K1435"/>
    </row>
    <row r="1436" spans="1:11" x14ac:dyDescent="0.25">
      <c r="A1436" s="1" t="s">
        <v>12622</v>
      </c>
      <c r="B1436" s="1" t="s">
        <v>12355</v>
      </c>
      <c r="C1436" s="16">
        <v>39.99</v>
      </c>
      <c r="D1436" s="11"/>
      <c r="E1436" s="11">
        <v>113</v>
      </c>
      <c r="F1436" s="16">
        <v>50928.38</v>
      </c>
      <c r="G1436" s="12">
        <v>0.63996641297880852</v>
      </c>
      <c r="H1436"/>
      <c r="I1436" s="12" t="str">
        <f t="shared" si="22"/>
        <v xml:space="preserve"> </v>
      </c>
      <c r="J1436" s="2"/>
      <c r="K1436"/>
    </row>
    <row r="1437" spans="1:11" x14ac:dyDescent="0.25">
      <c r="A1437" s="1" t="s">
        <v>12622</v>
      </c>
      <c r="B1437" s="1" t="s">
        <v>6432</v>
      </c>
      <c r="C1437" s="16">
        <v>25.99</v>
      </c>
      <c r="D1437" s="11"/>
      <c r="E1437" s="11">
        <v>60</v>
      </c>
      <c r="F1437" s="16">
        <v>46181.13</v>
      </c>
      <c r="G1437" s="12">
        <v>0.65551671446291915</v>
      </c>
      <c r="H1437"/>
      <c r="I1437" s="12" t="str">
        <f t="shared" si="22"/>
        <v xml:space="preserve"> </v>
      </c>
      <c r="J1437" s="2"/>
      <c r="K1437"/>
    </row>
    <row r="1438" spans="1:11" x14ac:dyDescent="0.25">
      <c r="A1438" s="1" t="s">
        <v>12622</v>
      </c>
      <c r="B1438" s="1" t="s">
        <v>5962</v>
      </c>
      <c r="C1438" s="16">
        <v>36.99</v>
      </c>
      <c r="D1438" s="11"/>
      <c r="E1438" s="11">
        <v>72</v>
      </c>
      <c r="F1438" s="16">
        <v>37436.65</v>
      </c>
      <c r="G1438" s="12">
        <v>0.66812253840129243</v>
      </c>
      <c r="H1438"/>
      <c r="I1438" s="12" t="str">
        <f t="shared" si="22"/>
        <v xml:space="preserve"> </v>
      </c>
      <c r="J1438" s="2"/>
      <c r="K1438"/>
    </row>
    <row r="1439" spans="1:11" x14ac:dyDescent="0.25">
      <c r="A1439" s="1" t="s">
        <v>12622</v>
      </c>
      <c r="B1439" s="1" t="s">
        <v>8859</v>
      </c>
      <c r="C1439" s="16">
        <v>29.99</v>
      </c>
      <c r="D1439" s="11"/>
      <c r="E1439" s="11">
        <v>72</v>
      </c>
      <c r="F1439" s="16">
        <v>35045.49</v>
      </c>
      <c r="G1439" s="12">
        <v>0.67992320103467507</v>
      </c>
      <c r="H1439"/>
      <c r="I1439" s="12" t="str">
        <f t="shared" si="22"/>
        <v xml:space="preserve"> </v>
      </c>
      <c r="J1439" s="2"/>
      <c r="K1439"/>
    </row>
    <row r="1440" spans="1:11" x14ac:dyDescent="0.25">
      <c r="A1440" s="1" t="s">
        <v>12622</v>
      </c>
      <c r="B1440" s="1" t="s">
        <v>8468</v>
      </c>
      <c r="C1440" s="16">
        <v>29.99</v>
      </c>
      <c r="D1440" s="11"/>
      <c r="E1440" s="11">
        <v>42</v>
      </c>
      <c r="F1440" s="16">
        <v>33850.76</v>
      </c>
      <c r="G1440" s="12">
        <v>0.69132156923108501</v>
      </c>
      <c r="H1440"/>
      <c r="I1440" s="12" t="str">
        <f t="shared" si="22"/>
        <v xml:space="preserve"> </v>
      </c>
      <c r="J1440" s="2"/>
      <c r="K1440"/>
    </row>
    <row r="1441" spans="1:11" x14ac:dyDescent="0.25">
      <c r="A1441" s="1" t="s">
        <v>12622</v>
      </c>
      <c r="B1441" s="1" t="s">
        <v>12145</v>
      </c>
      <c r="C1441" s="16">
        <v>67.989999999999995</v>
      </c>
      <c r="D1441" s="11"/>
      <c r="E1441" s="11">
        <v>21</v>
      </c>
      <c r="F1441" s="16">
        <v>32431.23</v>
      </c>
      <c r="G1441" s="12">
        <v>0.7022419474028736</v>
      </c>
      <c r="H1441"/>
      <c r="I1441" s="12" t="str">
        <f t="shared" si="22"/>
        <v xml:space="preserve"> </v>
      </c>
      <c r="J1441" s="2"/>
      <c r="K1441"/>
    </row>
    <row r="1442" spans="1:11" x14ac:dyDescent="0.25">
      <c r="A1442" s="1" t="s">
        <v>12622</v>
      </c>
      <c r="B1442" s="1" t="s">
        <v>8938</v>
      </c>
      <c r="C1442" s="16">
        <v>64.989999999999995</v>
      </c>
      <c r="D1442" s="11"/>
      <c r="E1442" s="11">
        <v>70</v>
      </c>
      <c r="F1442" s="16">
        <v>32273.85</v>
      </c>
      <c r="G1442" s="12">
        <v>0.71310933192882531</v>
      </c>
      <c r="H1442"/>
      <c r="I1442" s="12" t="str">
        <f t="shared" si="22"/>
        <v xml:space="preserve"> </v>
      </c>
      <c r="J1442" s="2"/>
      <c r="K1442"/>
    </row>
    <row r="1443" spans="1:11" x14ac:dyDescent="0.25">
      <c r="A1443" s="1" t="s">
        <v>12622</v>
      </c>
      <c r="B1443" s="1" t="s">
        <v>15895</v>
      </c>
      <c r="C1443" s="16">
        <v>74.989999999999995</v>
      </c>
      <c r="D1443" s="11"/>
      <c r="E1443" s="11">
        <v>5</v>
      </c>
      <c r="F1443" s="16">
        <v>30820.89</v>
      </c>
      <c r="G1443" s="12">
        <v>0.72348746974201028</v>
      </c>
      <c r="H1443"/>
      <c r="I1443" s="12" t="str">
        <f t="shared" si="22"/>
        <v xml:space="preserve"> </v>
      </c>
      <c r="J1443" s="2"/>
      <c r="K1443"/>
    </row>
    <row r="1444" spans="1:11" x14ac:dyDescent="0.25">
      <c r="A1444" s="1" t="s">
        <v>12622</v>
      </c>
      <c r="B1444" s="1" t="s">
        <v>11788</v>
      </c>
      <c r="C1444" s="16">
        <v>21.99</v>
      </c>
      <c r="D1444" s="11"/>
      <c r="E1444" s="11">
        <v>60</v>
      </c>
      <c r="F1444" s="16">
        <v>30295.77</v>
      </c>
      <c r="G1444" s="12">
        <v>0.73368878697251716</v>
      </c>
      <c r="H1444"/>
      <c r="I1444" s="12" t="str">
        <f t="shared" si="22"/>
        <v xml:space="preserve"> </v>
      </c>
      <c r="J1444" s="2"/>
      <c r="K1444"/>
    </row>
    <row r="1445" spans="1:11" x14ac:dyDescent="0.25">
      <c r="A1445" s="1" t="s">
        <v>12622</v>
      </c>
      <c r="B1445" s="1" t="s">
        <v>12143</v>
      </c>
      <c r="C1445" s="16">
        <v>36.99</v>
      </c>
      <c r="D1445" s="11"/>
      <c r="E1445" s="11">
        <v>97</v>
      </c>
      <c r="F1445" s="16">
        <v>29653.56</v>
      </c>
      <c r="G1445" s="12">
        <v>0.74367385659028451</v>
      </c>
      <c r="H1445"/>
      <c r="I1445" s="12" t="str">
        <f t="shared" si="22"/>
        <v xml:space="preserve"> </v>
      </c>
      <c r="J1445" s="2"/>
      <c r="K1445"/>
    </row>
    <row r="1446" spans="1:11" x14ac:dyDescent="0.25">
      <c r="A1446" s="1" t="s">
        <v>12622</v>
      </c>
      <c r="B1446" s="1" t="s">
        <v>13011</v>
      </c>
      <c r="C1446" s="16">
        <v>99.99</v>
      </c>
      <c r="D1446" s="11"/>
      <c r="E1446" s="11">
        <v>36</v>
      </c>
      <c r="F1446" s="16">
        <v>27917.040000000001</v>
      </c>
      <c r="G1446" s="12">
        <v>0.75307419799691488</v>
      </c>
      <c r="H1446"/>
      <c r="I1446" s="12" t="str">
        <f t="shared" si="22"/>
        <v xml:space="preserve"> </v>
      </c>
      <c r="J1446" s="2"/>
      <c r="K1446"/>
    </row>
    <row r="1447" spans="1:11" x14ac:dyDescent="0.25">
      <c r="A1447" s="1" t="s">
        <v>12622</v>
      </c>
      <c r="B1447" s="1" t="s">
        <v>12045</v>
      </c>
      <c r="C1447" s="16">
        <v>209.99</v>
      </c>
      <c r="D1447" s="11"/>
      <c r="E1447" s="11">
        <v>1</v>
      </c>
      <c r="F1447" s="16">
        <v>24568.83</v>
      </c>
      <c r="G1447" s="12">
        <v>0.76134711625620954</v>
      </c>
      <c r="H1447"/>
      <c r="I1447" s="12" t="str">
        <f t="shared" si="22"/>
        <v xml:space="preserve"> </v>
      </c>
      <c r="J1447" s="2"/>
      <c r="K1447"/>
    </row>
    <row r="1448" spans="1:11" x14ac:dyDescent="0.25">
      <c r="A1448" s="1" t="s">
        <v>12622</v>
      </c>
      <c r="B1448" s="1" t="s">
        <v>6463</v>
      </c>
      <c r="C1448" s="16">
        <v>47.99</v>
      </c>
      <c r="D1448" s="11"/>
      <c r="E1448" s="11">
        <v>62</v>
      </c>
      <c r="F1448" s="16">
        <v>24220.58</v>
      </c>
      <c r="G1448" s="12">
        <v>0.76950277033223635</v>
      </c>
      <c r="H1448"/>
      <c r="I1448" s="12" t="str">
        <f t="shared" si="22"/>
        <v xml:space="preserve"> </v>
      </c>
      <c r="J1448" s="2"/>
      <c r="K1448"/>
    </row>
    <row r="1449" spans="1:11" x14ac:dyDescent="0.25">
      <c r="A1449" s="1" t="s">
        <v>12622</v>
      </c>
      <c r="B1449" s="1" t="s">
        <v>13896</v>
      </c>
      <c r="C1449" s="16">
        <v>49.99</v>
      </c>
      <c r="D1449" s="11"/>
      <c r="E1449" s="11">
        <v>59</v>
      </c>
      <c r="F1449" s="16">
        <v>24195.16</v>
      </c>
      <c r="G1449" s="12">
        <v>0.77764986488051391</v>
      </c>
      <c r="H1449"/>
      <c r="I1449" s="12" t="str">
        <f t="shared" si="22"/>
        <v xml:space="preserve"> </v>
      </c>
      <c r="J1449" s="2"/>
      <c r="K1449"/>
    </row>
    <row r="1450" spans="1:11" x14ac:dyDescent="0.25">
      <c r="A1450" s="1" t="s">
        <v>12622</v>
      </c>
      <c r="B1450" s="1" t="s">
        <v>13706</v>
      </c>
      <c r="C1450" s="16">
        <v>69.989999999999995</v>
      </c>
      <c r="D1450" s="11"/>
      <c r="E1450" s="11">
        <v>41</v>
      </c>
      <c r="F1450" s="16">
        <v>23506.79</v>
      </c>
      <c r="G1450" s="12">
        <v>0.78556516862954906</v>
      </c>
      <c r="H1450"/>
      <c r="I1450" s="12" t="str">
        <f t="shared" si="22"/>
        <v xml:space="preserve"> </v>
      </c>
      <c r="J1450" s="2"/>
      <c r="K1450"/>
    </row>
    <row r="1451" spans="1:11" x14ac:dyDescent="0.25">
      <c r="A1451" s="1" t="s">
        <v>12622</v>
      </c>
      <c r="B1451" s="1" t="s">
        <v>16211</v>
      </c>
      <c r="C1451" s="16">
        <v>599.99</v>
      </c>
      <c r="D1451" s="11"/>
      <c r="E1451" s="11">
        <v>11</v>
      </c>
      <c r="F1451" s="16">
        <v>23399.61</v>
      </c>
      <c r="G1451" s="12">
        <v>0.79344438228479319</v>
      </c>
      <c r="H1451"/>
      <c r="I1451" s="12" t="str">
        <f t="shared" si="22"/>
        <v xml:space="preserve"> </v>
      </c>
      <c r="J1451" s="2"/>
      <c r="K1451"/>
    </row>
    <row r="1452" spans="1:11" x14ac:dyDescent="0.25">
      <c r="A1452" s="1" t="s">
        <v>12622</v>
      </c>
      <c r="B1452" s="1" t="s">
        <v>10937</v>
      </c>
      <c r="C1452" s="16">
        <v>54.99</v>
      </c>
      <c r="D1452" s="11"/>
      <c r="E1452" s="11">
        <v>54</v>
      </c>
      <c r="F1452" s="16">
        <v>23258.45</v>
      </c>
      <c r="G1452" s="12">
        <v>0.80127606395982187</v>
      </c>
      <c r="H1452"/>
      <c r="I1452" s="12" t="str">
        <f t="shared" si="22"/>
        <v xml:space="preserve"> </v>
      </c>
      <c r="J1452" s="2"/>
      <c r="K1452"/>
    </row>
    <row r="1453" spans="1:11" x14ac:dyDescent="0.25">
      <c r="A1453" s="1" t="s">
        <v>12622</v>
      </c>
      <c r="B1453" s="1" t="s">
        <v>7042</v>
      </c>
      <c r="C1453" s="16">
        <v>21.99</v>
      </c>
      <c r="D1453" s="11"/>
      <c r="E1453" s="11">
        <v>43</v>
      </c>
      <c r="F1453" s="16">
        <v>22891.59</v>
      </c>
      <c r="G1453" s="12">
        <v>0.80898421501525619</v>
      </c>
      <c r="H1453"/>
      <c r="I1453" s="12" t="str">
        <f t="shared" si="22"/>
        <v xml:space="preserve"> </v>
      </c>
      <c r="J1453" s="2"/>
      <c r="K1453"/>
    </row>
    <row r="1454" spans="1:11" x14ac:dyDescent="0.25">
      <c r="A1454" s="1" t="s">
        <v>12622</v>
      </c>
      <c r="B1454" s="1" t="s">
        <v>15780</v>
      </c>
      <c r="C1454" s="16">
        <v>269.99</v>
      </c>
      <c r="D1454" s="11"/>
      <c r="E1454" s="11">
        <v>10</v>
      </c>
      <c r="F1454" s="16">
        <v>22139.18</v>
      </c>
      <c r="G1454" s="12">
        <v>0.8164390114572444</v>
      </c>
      <c r="H1454"/>
      <c r="I1454" s="12" t="str">
        <f t="shared" si="22"/>
        <v xml:space="preserve"> </v>
      </c>
      <c r="J1454" s="2"/>
      <c r="K1454"/>
    </row>
    <row r="1455" spans="1:11" x14ac:dyDescent="0.25">
      <c r="A1455" s="1" t="s">
        <v>12622</v>
      </c>
      <c r="B1455" s="1" t="s">
        <v>12106</v>
      </c>
      <c r="C1455" s="16">
        <v>49.99</v>
      </c>
      <c r="D1455" s="11"/>
      <c r="E1455" s="11">
        <v>25</v>
      </c>
      <c r="F1455" s="16">
        <v>21501.040000000001</v>
      </c>
      <c r="G1455" s="12">
        <v>0.82367893075376064</v>
      </c>
      <c r="H1455"/>
      <c r="I1455" s="12" t="str">
        <f t="shared" si="22"/>
        <v xml:space="preserve"> </v>
      </c>
      <c r="J1455" s="2"/>
      <c r="K1455"/>
    </row>
    <row r="1456" spans="1:11" x14ac:dyDescent="0.25">
      <c r="A1456" s="1" t="s">
        <v>12622</v>
      </c>
      <c r="B1456" s="1" t="s">
        <v>13582</v>
      </c>
      <c r="C1456" s="16">
        <v>99.99</v>
      </c>
      <c r="D1456" s="11"/>
      <c r="E1456" s="11">
        <v>12</v>
      </c>
      <c r="F1456" s="16">
        <v>21397.86</v>
      </c>
      <c r="G1456" s="12">
        <v>0.83088410685306335</v>
      </c>
      <c r="H1456"/>
      <c r="I1456" s="12" t="str">
        <f t="shared" si="22"/>
        <v xml:space="preserve"> </v>
      </c>
      <c r="J1456" s="2"/>
      <c r="K1456"/>
    </row>
    <row r="1457" spans="1:11" x14ac:dyDescent="0.25">
      <c r="A1457" s="1" t="s">
        <v>12622</v>
      </c>
      <c r="B1457" s="1" t="s">
        <v>9432</v>
      </c>
      <c r="C1457" s="16">
        <v>32.99</v>
      </c>
      <c r="D1457" s="11"/>
      <c r="E1457" s="11">
        <v>75</v>
      </c>
      <c r="F1457" s="16">
        <v>20204.5</v>
      </c>
      <c r="G1457" s="12">
        <v>0.83768744982747112</v>
      </c>
      <c r="H1457"/>
      <c r="I1457" s="12" t="str">
        <f t="shared" si="22"/>
        <v xml:space="preserve"> </v>
      </c>
      <c r="J1457" s="2"/>
      <c r="K1457"/>
    </row>
    <row r="1458" spans="1:11" x14ac:dyDescent="0.25">
      <c r="A1458" s="1" t="s">
        <v>12622</v>
      </c>
      <c r="B1458" s="1" t="s">
        <v>15013</v>
      </c>
      <c r="C1458" s="16">
        <v>37.99</v>
      </c>
      <c r="D1458" s="11"/>
      <c r="E1458" s="11">
        <v>50</v>
      </c>
      <c r="F1458" s="16">
        <v>20112.599999999999</v>
      </c>
      <c r="G1458" s="12">
        <v>0.84445984785301376</v>
      </c>
      <c r="H1458"/>
      <c r="I1458" s="12" t="str">
        <f t="shared" si="22"/>
        <v xml:space="preserve"> </v>
      </c>
      <c r="J1458" s="2"/>
      <c r="K1458"/>
    </row>
    <row r="1459" spans="1:11" x14ac:dyDescent="0.25">
      <c r="A1459" s="1" t="s">
        <v>12622</v>
      </c>
      <c r="B1459" s="1" t="s">
        <v>15363</v>
      </c>
      <c r="C1459" s="16">
        <v>114.99</v>
      </c>
      <c r="D1459" s="11"/>
      <c r="E1459" s="11">
        <v>21</v>
      </c>
      <c r="F1459" s="16">
        <v>19778.28</v>
      </c>
      <c r="G1459" s="12">
        <v>0.85111967226261898</v>
      </c>
      <c r="H1459"/>
      <c r="I1459" s="12" t="str">
        <f t="shared" si="22"/>
        <v xml:space="preserve"> </v>
      </c>
      <c r="J1459" s="2"/>
      <c r="K1459"/>
    </row>
    <row r="1460" spans="1:11" x14ac:dyDescent="0.25">
      <c r="A1460" s="1" t="s">
        <v>12622</v>
      </c>
      <c r="B1460" s="1" t="s">
        <v>11600</v>
      </c>
      <c r="C1460" s="16">
        <v>59.99</v>
      </c>
      <c r="D1460" s="11"/>
      <c r="E1460" s="11">
        <v>54</v>
      </c>
      <c r="F1460" s="16">
        <v>19676.650000000001</v>
      </c>
      <c r="G1460" s="12">
        <v>0.8577452753974345</v>
      </c>
      <c r="H1460"/>
      <c r="I1460" s="12" t="str">
        <f t="shared" si="22"/>
        <v xml:space="preserve"> </v>
      </c>
      <c r="J1460" s="2"/>
      <c r="K1460"/>
    </row>
    <row r="1461" spans="1:11" x14ac:dyDescent="0.25">
      <c r="A1461" s="1" t="s">
        <v>12622</v>
      </c>
      <c r="B1461" s="1" t="s">
        <v>9787</v>
      </c>
      <c r="C1461" s="16">
        <v>72.989999999999995</v>
      </c>
      <c r="D1461" s="11"/>
      <c r="E1461" s="11">
        <v>51</v>
      </c>
      <c r="F1461" s="16">
        <v>19038.189999999999</v>
      </c>
      <c r="G1461" s="12">
        <v>0.86415589363505196</v>
      </c>
      <c r="H1461"/>
      <c r="I1461" s="12" t="str">
        <f t="shared" si="22"/>
        <v xml:space="preserve"> </v>
      </c>
      <c r="J1461" s="2"/>
      <c r="K1461"/>
    </row>
    <row r="1462" spans="1:11" x14ac:dyDescent="0.25">
      <c r="A1462" s="1" t="s">
        <v>12622</v>
      </c>
      <c r="B1462" s="1" t="s">
        <v>5856</v>
      </c>
      <c r="C1462" s="16">
        <v>51.99</v>
      </c>
      <c r="D1462" s="11"/>
      <c r="E1462" s="11">
        <v>44</v>
      </c>
      <c r="F1462" s="16">
        <v>18744.21</v>
      </c>
      <c r="G1462" s="12">
        <v>0.87046752170871489</v>
      </c>
      <c r="H1462"/>
      <c r="I1462" s="12" t="str">
        <f t="shared" si="22"/>
        <v xml:space="preserve"> </v>
      </c>
      <c r="J1462" s="2"/>
      <c r="K1462"/>
    </row>
    <row r="1463" spans="1:11" x14ac:dyDescent="0.25">
      <c r="A1463" s="1" t="s">
        <v>12622</v>
      </c>
      <c r="B1463" s="1" t="s">
        <v>12994</v>
      </c>
      <c r="C1463" s="16">
        <v>49.99</v>
      </c>
      <c r="D1463" s="11"/>
      <c r="E1463" s="11">
        <v>27</v>
      </c>
      <c r="F1463" s="16">
        <v>18246.599999999999</v>
      </c>
      <c r="G1463" s="12">
        <v>0.8766115924809107</v>
      </c>
      <c r="H1463"/>
      <c r="I1463" s="12" t="str">
        <f t="shared" si="22"/>
        <v xml:space="preserve"> </v>
      </c>
      <c r="J1463" s="2"/>
      <c r="K1463"/>
    </row>
    <row r="1464" spans="1:11" x14ac:dyDescent="0.25">
      <c r="A1464" s="1" t="s">
        <v>12622</v>
      </c>
      <c r="B1464" s="1" t="s">
        <v>16068</v>
      </c>
      <c r="C1464" s="16">
        <v>109.99</v>
      </c>
      <c r="D1464" s="11"/>
      <c r="E1464" s="11">
        <v>30</v>
      </c>
      <c r="F1464" s="16">
        <v>18148.349999999999</v>
      </c>
      <c r="G1464" s="12">
        <v>0.88272258010592475</v>
      </c>
      <c r="H1464"/>
      <c r="I1464" s="12" t="str">
        <f t="shared" si="22"/>
        <v xml:space="preserve"> </v>
      </c>
      <c r="J1464" s="2"/>
      <c r="K1464"/>
    </row>
    <row r="1465" spans="1:11" x14ac:dyDescent="0.25">
      <c r="A1465" s="1" t="s">
        <v>12622</v>
      </c>
      <c r="B1465" s="1" t="s">
        <v>12352</v>
      </c>
      <c r="C1465" s="16">
        <v>57.99</v>
      </c>
      <c r="D1465" s="11"/>
      <c r="E1465" s="11">
        <v>51</v>
      </c>
      <c r="F1465" s="16">
        <v>17937.810000000001</v>
      </c>
      <c r="G1465" s="12">
        <v>0.8887626738295884</v>
      </c>
      <c r="H1465"/>
      <c r="I1465" s="12" t="str">
        <f t="shared" si="22"/>
        <v xml:space="preserve"> </v>
      </c>
      <c r="J1465" s="2"/>
      <c r="K1465"/>
    </row>
    <row r="1466" spans="1:11" x14ac:dyDescent="0.25">
      <c r="A1466" s="1" t="s">
        <v>12622</v>
      </c>
      <c r="B1466" s="1" t="s">
        <v>10830</v>
      </c>
      <c r="C1466" s="16">
        <v>49.99</v>
      </c>
      <c r="D1466" s="11"/>
      <c r="E1466" s="11">
        <v>39</v>
      </c>
      <c r="F1466" s="16">
        <v>17671.23</v>
      </c>
      <c r="G1466" s="12">
        <v>0.89471300363085271</v>
      </c>
      <c r="H1466"/>
      <c r="I1466" s="12" t="str">
        <f t="shared" si="22"/>
        <v xml:space="preserve"> </v>
      </c>
      <c r="J1466" s="2"/>
      <c r="K1466"/>
    </row>
    <row r="1467" spans="1:11" x14ac:dyDescent="0.25">
      <c r="A1467" s="1" t="s">
        <v>12622</v>
      </c>
      <c r="B1467" s="1" t="s">
        <v>12131</v>
      </c>
      <c r="C1467" s="16">
        <v>24.99</v>
      </c>
      <c r="D1467" s="11"/>
      <c r="E1467" s="11">
        <v>41</v>
      </c>
      <c r="F1467" s="16">
        <v>17142.54</v>
      </c>
      <c r="G1467" s="12">
        <v>0.90048531074424354</v>
      </c>
      <c r="H1467"/>
      <c r="I1467" s="12" t="str">
        <f t="shared" si="22"/>
        <v xml:space="preserve"> </v>
      </c>
      <c r="J1467" s="2"/>
      <c r="K1467"/>
    </row>
    <row r="1468" spans="1:11" x14ac:dyDescent="0.25">
      <c r="A1468" s="1" t="s">
        <v>12622</v>
      </c>
      <c r="B1468" s="1" t="s">
        <v>15336</v>
      </c>
      <c r="C1468" s="16">
        <v>79.989999999999995</v>
      </c>
      <c r="D1468" s="11"/>
      <c r="E1468" s="11">
        <v>5</v>
      </c>
      <c r="F1468" s="16">
        <v>17037.87</v>
      </c>
      <c r="G1468" s="12">
        <v>0.90622237294144581</v>
      </c>
      <c r="H1468"/>
      <c r="I1468" s="12" t="str">
        <f t="shared" si="22"/>
        <v xml:space="preserve"> </v>
      </c>
      <c r="J1468" s="2"/>
      <c r="K1468"/>
    </row>
    <row r="1469" spans="1:11" x14ac:dyDescent="0.25">
      <c r="A1469" s="1" t="s">
        <v>12622</v>
      </c>
      <c r="B1469" s="1" t="s">
        <v>12398</v>
      </c>
      <c r="C1469" s="16">
        <v>33.99</v>
      </c>
      <c r="D1469" s="11"/>
      <c r="E1469" s="11">
        <v>55</v>
      </c>
      <c r="F1469" s="16">
        <v>16788.61</v>
      </c>
      <c r="G1469" s="12">
        <v>0.91187550327842881</v>
      </c>
      <c r="H1469"/>
      <c r="I1469" s="12" t="str">
        <f t="shared" si="22"/>
        <v xml:space="preserve"> </v>
      </c>
      <c r="J1469" s="2"/>
      <c r="K1469"/>
    </row>
    <row r="1470" spans="1:11" x14ac:dyDescent="0.25">
      <c r="A1470" s="1" t="s">
        <v>12622</v>
      </c>
      <c r="B1470" s="1" t="s">
        <v>15993</v>
      </c>
      <c r="C1470" s="16">
        <v>79.989999999999995</v>
      </c>
      <c r="D1470" s="11"/>
      <c r="E1470" s="11">
        <v>0</v>
      </c>
      <c r="F1470" s="16">
        <v>15518.06</v>
      </c>
      <c r="G1470" s="12">
        <v>0.91710080875381494</v>
      </c>
      <c r="H1470"/>
      <c r="I1470" s="12" t="str">
        <f t="shared" si="22"/>
        <v xml:space="preserve"> </v>
      </c>
      <c r="J1470" s="2"/>
      <c r="K1470"/>
    </row>
    <row r="1471" spans="1:11" x14ac:dyDescent="0.25">
      <c r="A1471" s="1" t="s">
        <v>12622</v>
      </c>
      <c r="B1471" s="1" t="s">
        <v>15801</v>
      </c>
      <c r="C1471" s="16">
        <v>67.989999999999995</v>
      </c>
      <c r="D1471" s="11"/>
      <c r="E1471" s="11">
        <v>1</v>
      </c>
      <c r="F1471" s="16">
        <v>15433.73</v>
      </c>
      <c r="G1471" s="12">
        <v>0.92229771828210849</v>
      </c>
      <c r="H1471"/>
      <c r="I1471" s="12" t="str">
        <f t="shared" si="22"/>
        <v xml:space="preserve"> </v>
      </c>
      <c r="J1471" s="2"/>
      <c r="K1471"/>
    </row>
    <row r="1472" spans="1:11" x14ac:dyDescent="0.25">
      <c r="A1472" s="1" t="s">
        <v>12622</v>
      </c>
      <c r="B1472" s="1" t="s">
        <v>15641</v>
      </c>
      <c r="C1472" s="16">
        <v>99.99</v>
      </c>
      <c r="D1472" s="11"/>
      <c r="E1472" s="11">
        <v>12</v>
      </c>
      <c r="F1472" s="16">
        <v>14098.59</v>
      </c>
      <c r="G1472" s="12">
        <v>0.92704505393632186</v>
      </c>
      <c r="H1472"/>
      <c r="I1472" s="12" t="str">
        <f t="shared" si="22"/>
        <v xml:space="preserve"> </v>
      </c>
      <c r="J1472" s="2"/>
      <c r="K1472"/>
    </row>
    <row r="1473" spans="1:11" x14ac:dyDescent="0.25">
      <c r="A1473" s="1" t="s">
        <v>12622</v>
      </c>
      <c r="B1473" s="1" t="s">
        <v>10802</v>
      </c>
      <c r="C1473" s="16">
        <v>59.99</v>
      </c>
      <c r="D1473" s="11"/>
      <c r="E1473" s="11">
        <v>31</v>
      </c>
      <c r="F1473" s="16">
        <v>14097.65</v>
      </c>
      <c r="G1473" s="12">
        <v>0.93179207306983969</v>
      </c>
      <c r="H1473"/>
      <c r="I1473" s="12" t="str">
        <f t="shared" si="22"/>
        <v xml:space="preserve"> </v>
      </c>
      <c r="J1473" s="2"/>
      <c r="K1473"/>
    </row>
    <row r="1474" spans="1:11" x14ac:dyDescent="0.25">
      <c r="A1474" s="1" t="s">
        <v>12622</v>
      </c>
      <c r="B1474" s="1" t="s">
        <v>15649</v>
      </c>
      <c r="C1474" s="16">
        <v>39.99</v>
      </c>
      <c r="D1474" s="11"/>
      <c r="E1474" s="11">
        <v>49</v>
      </c>
      <c r="F1474" s="16">
        <v>13236.69</v>
      </c>
      <c r="G1474" s="12">
        <v>0.93624918618404263</v>
      </c>
      <c r="H1474"/>
      <c r="I1474" s="12" t="str">
        <f t="shared" si="22"/>
        <v xml:space="preserve"> </v>
      </c>
      <c r="J1474" s="2"/>
      <c r="K1474"/>
    </row>
    <row r="1475" spans="1:11" x14ac:dyDescent="0.25">
      <c r="A1475" s="1" t="s">
        <v>12622</v>
      </c>
      <c r="B1475" s="1" t="s">
        <v>5913</v>
      </c>
      <c r="C1475" s="16">
        <v>39.99</v>
      </c>
      <c r="D1475" s="11"/>
      <c r="E1475" s="11">
        <v>46</v>
      </c>
      <c r="F1475" s="16">
        <v>13115.61</v>
      </c>
      <c r="G1475" s="12">
        <v>0.94066552873884834</v>
      </c>
      <c r="H1475"/>
      <c r="I1475" s="12" t="str">
        <f t="shared" si="22"/>
        <v xml:space="preserve"> </v>
      </c>
      <c r="J1475" s="2"/>
      <c r="K1475"/>
    </row>
    <row r="1476" spans="1:11" x14ac:dyDescent="0.25">
      <c r="A1476" s="1" t="s">
        <v>12622</v>
      </c>
      <c r="B1476" s="1" t="s">
        <v>16353</v>
      </c>
      <c r="C1476" s="16">
        <v>129.99</v>
      </c>
      <c r="D1476" s="11"/>
      <c r="E1476" s="11">
        <v>34</v>
      </c>
      <c r="F1476" s="16">
        <v>12349.05</v>
      </c>
      <c r="G1476" s="12">
        <v>0.94482375203356528</v>
      </c>
      <c r="H1476"/>
      <c r="I1476" s="12" t="str">
        <f t="shared" si="22"/>
        <v xml:space="preserve"> </v>
      </c>
      <c r="J1476" s="2"/>
      <c r="K1476"/>
    </row>
    <row r="1477" spans="1:11" x14ac:dyDescent="0.25">
      <c r="A1477" s="1" t="s">
        <v>12622</v>
      </c>
      <c r="B1477" s="1" t="s">
        <v>12374</v>
      </c>
      <c r="C1477" s="16">
        <v>79.989999999999995</v>
      </c>
      <c r="D1477" s="11"/>
      <c r="E1477" s="11">
        <v>29</v>
      </c>
      <c r="F1477" s="16">
        <v>11838.52</v>
      </c>
      <c r="G1477" s="12">
        <v>0.94881006755087016</v>
      </c>
      <c r="H1477"/>
      <c r="I1477" s="12" t="str">
        <f t="shared" si="22"/>
        <v xml:space="preserve"> </v>
      </c>
      <c r="J1477" s="2"/>
      <c r="K1477"/>
    </row>
    <row r="1478" spans="1:11" x14ac:dyDescent="0.25">
      <c r="A1478" s="1" t="s">
        <v>12622</v>
      </c>
      <c r="B1478" s="1" t="s">
        <v>15384</v>
      </c>
      <c r="C1478" s="16">
        <v>134.99</v>
      </c>
      <c r="D1478" s="11"/>
      <c r="E1478" s="11">
        <v>7</v>
      </c>
      <c r="F1478" s="16">
        <v>11744.13</v>
      </c>
      <c r="G1478" s="12">
        <v>0.95276459967619032</v>
      </c>
      <c r="H1478"/>
      <c r="I1478" s="12" t="str">
        <f t="shared" si="22"/>
        <v>X</v>
      </c>
      <c r="J1478" s="2"/>
      <c r="K1478"/>
    </row>
    <row r="1479" spans="1:11" x14ac:dyDescent="0.25">
      <c r="A1479" s="1" t="s">
        <v>12622</v>
      </c>
      <c r="B1479" s="1" t="s">
        <v>15729</v>
      </c>
      <c r="C1479" s="16">
        <v>79.989999999999995</v>
      </c>
      <c r="D1479" s="11"/>
      <c r="E1479" s="11">
        <v>3</v>
      </c>
      <c r="F1479" s="16">
        <v>11598.55</v>
      </c>
      <c r="G1479" s="12">
        <v>0.95667011150057679</v>
      </c>
      <c r="H1479"/>
      <c r="I1479" s="12" t="str">
        <f t="shared" si="22"/>
        <v>X</v>
      </c>
      <c r="J1479" s="2"/>
      <c r="K1479"/>
    </row>
    <row r="1480" spans="1:11" x14ac:dyDescent="0.25">
      <c r="A1480" s="1" t="s">
        <v>12622</v>
      </c>
      <c r="B1480" s="1" t="s">
        <v>11765</v>
      </c>
      <c r="C1480" s="16">
        <v>39.99</v>
      </c>
      <c r="D1480" s="11"/>
      <c r="E1480" s="11">
        <v>31</v>
      </c>
      <c r="F1480" s="16">
        <v>11438.01</v>
      </c>
      <c r="G1480" s="12">
        <v>0.96052156563083024</v>
      </c>
      <c r="H1480"/>
      <c r="I1480" s="12" t="str">
        <f t="shared" ref="I1480:I1543" si="23">IF(G1480&gt;$K$2,"X"," ")</f>
        <v>X</v>
      </c>
      <c r="J1480" s="2"/>
      <c r="K1480"/>
    </row>
    <row r="1481" spans="1:11" x14ac:dyDescent="0.25">
      <c r="A1481" s="1" t="s">
        <v>12622</v>
      </c>
      <c r="B1481" s="1" t="s">
        <v>11862</v>
      </c>
      <c r="C1481" s="16">
        <v>79.989999999999995</v>
      </c>
      <c r="D1481" s="11"/>
      <c r="E1481" s="11">
        <v>7</v>
      </c>
      <c r="F1481" s="16">
        <v>10558.68</v>
      </c>
      <c r="G1481" s="12">
        <v>0.96407692811923729</v>
      </c>
      <c r="H1481"/>
      <c r="I1481" s="12" t="str">
        <f t="shared" si="23"/>
        <v>X</v>
      </c>
      <c r="J1481" s="2"/>
      <c r="K1481"/>
    </row>
    <row r="1482" spans="1:11" x14ac:dyDescent="0.25">
      <c r="A1482" s="1" t="s">
        <v>12622</v>
      </c>
      <c r="B1482" s="1" t="s">
        <v>12035</v>
      </c>
      <c r="C1482" s="16">
        <v>64.989999999999995</v>
      </c>
      <c r="D1482" s="11"/>
      <c r="E1482" s="11">
        <v>12</v>
      </c>
      <c r="F1482" s="16">
        <v>10363.280000000001</v>
      </c>
      <c r="G1482" s="12">
        <v>0.96756649470983935</v>
      </c>
      <c r="H1482"/>
      <c r="I1482" s="12" t="str">
        <f t="shared" si="23"/>
        <v>X</v>
      </c>
      <c r="J1482" s="2"/>
      <c r="K1482"/>
    </row>
    <row r="1483" spans="1:11" x14ac:dyDescent="0.25">
      <c r="A1483" s="1" t="s">
        <v>12622</v>
      </c>
      <c r="B1483" s="1" t="s">
        <v>9819</v>
      </c>
      <c r="C1483" s="16">
        <v>52.99</v>
      </c>
      <c r="D1483" s="11"/>
      <c r="E1483" s="11">
        <v>35</v>
      </c>
      <c r="F1483" s="16">
        <v>8709.31</v>
      </c>
      <c r="G1483" s="12">
        <v>0.97049912966742014</v>
      </c>
      <c r="H1483"/>
      <c r="I1483" s="12" t="str">
        <f t="shared" si="23"/>
        <v>X</v>
      </c>
      <c r="J1483" s="2"/>
      <c r="K1483"/>
    </row>
    <row r="1484" spans="1:11" x14ac:dyDescent="0.25">
      <c r="A1484" s="1" t="s">
        <v>12622</v>
      </c>
      <c r="B1484" s="1" t="s">
        <v>13121</v>
      </c>
      <c r="C1484" s="16">
        <v>69.989999999999995</v>
      </c>
      <c r="D1484" s="11"/>
      <c r="E1484" s="11">
        <v>26</v>
      </c>
      <c r="F1484" s="16">
        <v>8188.93</v>
      </c>
      <c r="G1484" s="12">
        <v>0.97325654011476692</v>
      </c>
      <c r="H1484"/>
      <c r="I1484" s="12" t="str">
        <f t="shared" si="23"/>
        <v>X</v>
      </c>
      <c r="J1484" s="2"/>
      <c r="K1484"/>
    </row>
    <row r="1485" spans="1:11" x14ac:dyDescent="0.25">
      <c r="A1485" s="1" t="s">
        <v>12622</v>
      </c>
      <c r="B1485" s="1" t="s">
        <v>13834</v>
      </c>
      <c r="C1485" s="16">
        <v>219.99</v>
      </c>
      <c r="D1485" s="11"/>
      <c r="E1485" s="11">
        <v>9</v>
      </c>
      <c r="F1485" s="16">
        <v>8119.7</v>
      </c>
      <c r="G1485" s="12">
        <v>0.97599063914960082</v>
      </c>
      <c r="H1485"/>
      <c r="I1485" s="12" t="str">
        <f t="shared" si="23"/>
        <v>X</v>
      </c>
      <c r="J1485" s="2"/>
      <c r="K1485"/>
    </row>
    <row r="1486" spans="1:11" x14ac:dyDescent="0.25">
      <c r="A1486" s="1" t="s">
        <v>12622</v>
      </c>
      <c r="B1486" s="1" t="s">
        <v>15023</v>
      </c>
      <c r="C1486" s="16">
        <v>64.989999999999995</v>
      </c>
      <c r="D1486" s="11"/>
      <c r="E1486" s="11">
        <v>48</v>
      </c>
      <c r="F1486" s="16">
        <v>7993.77</v>
      </c>
      <c r="G1486" s="12">
        <v>0.97868233451293729</v>
      </c>
      <c r="H1486"/>
      <c r="I1486" s="12" t="str">
        <f t="shared" si="23"/>
        <v>X</v>
      </c>
      <c r="J1486" s="2"/>
      <c r="K1486"/>
    </row>
    <row r="1487" spans="1:11" x14ac:dyDescent="0.25">
      <c r="A1487" s="1" t="s">
        <v>12622</v>
      </c>
      <c r="B1487" s="1" t="s">
        <v>12379</v>
      </c>
      <c r="C1487" s="16">
        <v>99.99</v>
      </c>
      <c r="D1487" s="11"/>
      <c r="E1487" s="11">
        <v>26</v>
      </c>
      <c r="F1487" s="16">
        <v>7599.24</v>
      </c>
      <c r="G1487" s="12">
        <v>0.98124118209960565</v>
      </c>
      <c r="H1487"/>
      <c r="I1487" s="12" t="str">
        <f t="shared" si="23"/>
        <v>X</v>
      </c>
      <c r="J1487" s="2"/>
      <c r="K1487"/>
    </row>
    <row r="1488" spans="1:11" x14ac:dyDescent="0.25">
      <c r="A1488" s="1" t="s">
        <v>12622</v>
      </c>
      <c r="B1488" s="1" t="s">
        <v>16215</v>
      </c>
      <c r="C1488" s="16">
        <v>44.99</v>
      </c>
      <c r="D1488" s="11"/>
      <c r="E1488" s="11">
        <v>32</v>
      </c>
      <c r="F1488" s="16">
        <v>7558.32</v>
      </c>
      <c r="G1488" s="12">
        <v>0.98378625093428718</v>
      </c>
      <c r="H1488"/>
      <c r="I1488" s="12" t="str">
        <f t="shared" si="23"/>
        <v>X</v>
      </c>
      <c r="J1488" s="2"/>
      <c r="K1488"/>
    </row>
    <row r="1489" spans="1:11" x14ac:dyDescent="0.25">
      <c r="A1489" s="1" t="s">
        <v>12622</v>
      </c>
      <c r="B1489" s="1" t="s">
        <v>15664</v>
      </c>
      <c r="C1489" s="16">
        <v>124.99</v>
      </c>
      <c r="D1489" s="11"/>
      <c r="E1489" s="11">
        <v>0</v>
      </c>
      <c r="F1489" s="16">
        <v>7499.4</v>
      </c>
      <c r="G1489" s="12">
        <v>0.98631147998238411</v>
      </c>
      <c r="H1489"/>
      <c r="I1489" s="12" t="str">
        <f t="shared" si="23"/>
        <v>X</v>
      </c>
      <c r="J1489" s="2"/>
      <c r="K1489"/>
    </row>
    <row r="1490" spans="1:11" x14ac:dyDescent="0.25">
      <c r="A1490" s="1" t="s">
        <v>12622</v>
      </c>
      <c r="B1490" s="1" t="s">
        <v>13836</v>
      </c>
      <c r="C1490" s="16">
        <v>59.99</v>
      </c>
      <c r="D1490" s="11"/>
      <c r="E1490" s="11">
        <v>10</v>
      </c>
      <c r="F1490" s="16">
        <v>5759.04</v>
      </c>
      <c r="G1490" s="12">
        <v>0.98825068779862968</v>
      </c>
      <c r="H1490"/>
      <c r="I1490" s="12" t="str">
        <f t="shared" si="23"/>
        <v>X</v>
      </c>
      <c r="J1490" s="2"/>
      <c r="K1490"/>
    </row>
    <row r="1491" spans="1:11" x14ac:dyDescent="0.25">
      <c r="A1491" s="1" t="s">
        <v>12622</v>
      </c>
      <c r="B1491" s="1" t="s">
        <v>13838</v>
      </c>
      <c r="C1491" s="16">
        <v>59.99</v>
      </c>
      <c r="D1491" s="11"/>
      <c r="E1491" s="11">
        <v>9</v>
      </c>
      <c r="F1491" s="16">
        <v>4739.21</v>
      </c>
      <c r="G1491" s="12">
        <v>0.98984649423074844</v>
      </c>
      <c r="H1491"/>
      <c r="I1491" s="12" t="str">
        <f t="shared" si="23"/>
        <v>X</v>
      </c>
      <c r="J1491" s="2"/>
      <c r="K1491"/>
    </row>
    <row r="1492" spans="1:11" x14ac:dyDescent="0.25">
      <c r="A1492" s="1" t="s">
        <v>12622</v>
      </c>
      <c r="B1492" s="1" t="s">
        <v>13161</v>
      </c>
      <c r="C1492" s="16">
        <v>139.99</v>
      </c>
      <c r="D1492" s="11"/>
      <c r="E1492" s="11">
        <v>7</v>
      </c>
      <c r="F1492" s="16">
        <v>4619.67</v>
      </c>
      <c r="G1492" s="12">
        <v>0.99140204865865222</v>
      </c>
      <c r="H1492"/>
      <c r="I1492" s="12" t="str">
        <f t="shared" si="23"/>
        <v>X</v>
      </c>
      <c r="J1492" s="2"/>
      <c r="K1492"/>
    </row>
    <row r="1493" spans="1:11" x14ac:dyDescent="0.25">
      <c r="A1493" s="1" t="s">
        <v>12622</v>
      </c>
      <c r="B1493" s="1" t="s">
        <v>14333</v>
      </c>
      <c r="C1493" s="16">
        <v>139.99</v>
      </c>
      <c r="D1493" s="11"/>
      <c r="E1493" s="11">
        <v>6</v>
      </c>
      <c r="F1493" s="16">
        <v>3979.77</v>
      </c>
      <c r="G1493" s="12">
        <v>0.99274213330659</v>
      </c>
      <c r="H1493"/>
      <c r="I1493" s="12" t="str">
        <f t="shared" si="23"/>
        <v>X</v>
      </c>
      <c r="J1493" s="2"/>
      <c r="K1493"/>
    </row>
    <row r="1494" spans="1:11" x14ac:dyDescent="0.25">
      <c r="A1494" s="1" t="s">
        <v>12622</v>
      </c>
      <c r="B1494" s="1" t="s">
        <v>13194</v>
      </c>
      <c r="C1494" s="16">
        <v>74.989999999999995</v>
      </c>
      <c r="D1494" s="11"/>
      <c r="E1494" s="11">
        <v>10</v>
      </c>
      <c r="F1494" s="16">
        <v>3899.48</v>
      </c>
      <c r="G1494" s="12">
        <v>0.9940551823729783</v>
      </c>
      <c r="H1494"/>
      <c r="I1494" s="12" t="str">
        <f t="shared" si="23"/>
        <v>X</v>
      </c>
      <c r="J1494" s="2"/>
      <c r="K1494"/>
    </row>
    <row r="1495" spans="1:11" x14ac:dyDescent="0.25">
      <c r="A1495" s="1" t="s">
        <v>12622</v>
      </c>
      <c r="B1495" s="1" t="s">
        <v>13841</v>
      </c>
      <c r="C1495" s="16">
        <v>47.99</v>
      </c>
      <c r="D1495" s="11"/>
      <c r="E1495" s="11">
        <v>2</v>
      </c>
      <c r="F1495" s="16">
        <v>3695.23</v>
      </c>
      <c r="G1495" s="12">
        <v>0.99529945553288435</v>
      </c>
      <c r="H1495"/>
      <c r="I1495" s="12" t="str">
        <f t="shared" si="23"/>
        <v>X</v>
      </c>
      <c r="J1495" s="2"/>
      <c r="K1495"/>
    </row>
    <row r="1496" spans="1:11" x14ac:dyDescent="0.25">
      <c r="A1496" s="1" t="s">
        <v>12622</v>
      </c>
      <c r="B1496" s="1" t="s">
        <v>13018</v>
      </c>
      <c r="C1496" s="16">
        <v>57.99</v>
      </c>
      <c r="D1496" s="11"/>
      <c r="E1496" s="11">
        <v>1</v>
      </c>
      <c r="F1496" s="16">
        <v>3479.4</v>
      </c>
      <c r="G1496" s="12">
        <v>0.99647105352071641</v>
      </c>
      <c r="H1496"/>
      <c r="I1496" s="12" t="str">
        <f t="shared" si="23"/>
        <v>X</v>
      </c>
      <c r="J1496" s="2"/>
      <c r="K1496"/>
    </row>
    <row r="1497" spans="1:11" x14ac:dyDescent="0.25">
      <c r="A1497" s="1" t="s">
        <v>12622</v>
      </c>
      <c r="B1497" s="1" t="s">
        <v>13250</v>
      </c>
      <c r="C1497" s="16">
        <v>74.489999999999995</v>
      </c>
      <c r="D1497" s="11"/>
      <c r="E1497" s="11">
        <v>3</v>
      </c>
      <c r="F1497" s="16">
        <v>3426.54</v>
      </c>
      <c r="G1497" s="12">
        <v>0.99762485227027853</v>
      </c>
      <c r="H1497"/>
      <c r="I1497" s="12" t="str">
        <f t="shared" si="23"/>
        <v>X</v>
      </c>
      <c r="J1497" s="2"/>
      <c r="K1497"/>
    </row>
    <row r="1498" spans="1:11" x14ac:dyDescent="0.25">
      <c r="A1498" s="1" t="s">
        <v>12622</v>
      </c>
      <c r="B1498" s="1" t="s">
        <v>16333</v>
      </c>
      <c r="C1498" s="16">
        <v>18.989999999999998</v>
      </c>
      <c r="D1498" s="11"/>
      <c r="E1498" s="11">
        <v>25</v>
      </c>
      <c r="F1498" s="16">
        <v>2164.86</v>
      </c>
      <c r="G1498" s="12">
        <v>0.99835381290140413</v>
      </c>
      <c r="H1498"/>
      <c r="I1498" s="12" t="str">
        <f t="shared" si="23"/>
        <v>X</v>
      </c>
      <c r="J1498" s="2"/>
      <c r="K1498"/>
    </row>
    <row r="1499" spans="1:11" x14ac:dyDescent="0.25">
      <c r="A1499" s="1" t="s">
        <v>12622</v>
      </c>
      <c r="B1499" s="1" t="s">
        <v>12196</v>
      </c>
      <c r="C1499" s="16">
        <v>29.99</v>
      </c>
      <c r="D1499" s="11"/>
      <c r="E1499" s="11">
        <v>3</v>
      </c>
      <c r="F1499" s="16">
        <v>2039.32</v>
      </c>
      <c r="G1499" s="12">
        <v>0.99904050118344856</v>
      </c>
      <c r="H1499"/>
      <c r="I1499" s="12" t="str">
        <f t="shared" si="23"/>
        <v>X</v>
      </c>
      <c r="J1499" s="2"/>
      <c r="K1499"/>
    </row>
    <row r="1500" spans="1:11" x14ac:dyDescent="0.25">
      <c r="A1500" s="1" t="s">
        <v>12622</v>
      </c>
      <c r="B1500" s="1" t="s">
        <v>12028</v>
      </c>
      <c r="C1500" s="16">
        <v>49.99</v>
      </c>
      <c r="D1500" s="11"/>
      <c r="E1500" s="11">
        <v>8</v>
      </c>
      <c r="F1500" s="16">
        <v>1349.73</v>
      </c>
      <c r="G1500" s="12">
        <v>0.99949498786279467</v>
      </c>
      <c r="H1500"/>
      <c r="I1500" s="12" t="str">
        <f t="shared" si="23"/>
        <v>X</v>
      </c>
      <c r="J1500" s="2"/>
      <c r="K1500"/>
    </row>
    <row r="1501" spans="1:11" x14ac:dyDescent="0.25">
      <c r="A1501" s="1" t="s">
        <v>12622</v>
      </c>
      <c r="B1501" s="1" t="s">
        <v>6577</v>
      </c>
      <c r="C1501" s="16">
        <v>89.99</v>
      </c>
      <c r="D1501" s="11"/>
      <c r="E1501" s="11">
        <v>1</v>
      </c>
      <c r="F1501" s="16">
        <v>799.92</v>
      </c>
      <c r="G1501" s="12">
        <v>0.99976434024033867</v>
      </c>
      <c r="H1501"/>
      <c r="I1501" s="12" t="str">
        <f t="shared" si="23"/>
        <v>X</v>
      </c>
      <c r="J1501" s="2"/>
      <c r="K1501"/>
    </row>
    <row r="1502" spans="1:11" x14ac:dyDescent="0.25">
      <c r="A1502" s="1" t="s">
        <v>12622</v>
      </c>
      <c r="B1502" s="1" t="s">
        <v>14405</v>
      </c>
      <c r="C1502" s="16">
        <v>49.99</v>
      </c>
      <c r="D1502" s="11"/>
      <c r="E1502" s="11">
        <v>31</v>
      </c>
      <c r="F1502" s="16">
        <v>699.86</v>
      </c>
      <c r="G1502" s="12">
        <v>0.99999999999999956</v>
      </c>
      <c r="H1502"/>
      <c r="I1502" s="12" t="str">
        <f t="shared" si="23"/>
        <v>X</v>
      </c>
      <c r="J1502" s="2"/>
      <c r="K1502"/>
    </row>
    <row r="1503" spans="1:11" x14ac:dyDescent="0.25">
      <c r="A1503" s="1" t="s">
        <v>12622</v>
      </c>
      <c r="B1503" s="1" t="s">
        <v>13230</v>
      </c>
      <c r="C1503" s="16">
        <v>79.989999999999995</v>
      </c>
      <c r="D1503" s="11"/>
      <c r="E1503" s="11">
        <v>0</v>
      </c>
      <c r="F1503" s="16"/>
      <c r="G1503" s="12">
        <v>0.99999999999999956</v>
      </c>
      <c r="H1503"/>
      <c r="I1503" s="12" t="str">
        <f t="shared" si="23"/>
        <v>X</v>
      </c>
      <c r="J1503" s="2"/>
      <c r="K1503"/>
    </row>
    <row r="1504" spans="1:11" x14ac:dyDescent="0.25">
      <c r="A1504" s="1" t="s">
        <v>12622</v>
      </c>
      <c r="B1504" s="1" t="s">
        <v>14242</v>
      </c>
      <c r="C1504" s="16">
        <v>77.989999999999995</v>
      </c>
      <c r="D1504" s="11"/>
      <c r="E1504" s="11">
        <v>0</v>
      </c>
      <c r="F1504" s="16"/>
      <c r="G1504" s="12">
        <v>0.99999999999999956</v>
      </c>
      <c r="H1504"/>
      <c r="I1504" s="12" t="str">
        <f t="shared" si="23"/>
        <v>X</v>
      </c>
      <c r="J1504" s="2"/>
      <c r="K1504"/>
    </row>
    <row r="1505" spans="1:11" x14ac:dyDescent="0.25">
      <c r="A1505" s="1" t="s">
        <v>12622</v>
      </c>
      <c r="B1505" s="1" t="s">
        <v>12589</v>
      </c>
      <c r="C1505" s="16">
        <v>49.99</v>
      </c>
      <c r="D1505" s="11"/>
      <c r="E1505" s="11">
        <v>1</v>
      </c>
      <c r="F1505" s="16"/>
      <c r="G1505" s="12">
        <v>0.99999999999999956</v>
      </c>
      <c r="H1505"/>
      <c r="I1505" s="12" t="str">
        <f t="shared" si="23"/>
        <v>X</v>
      </c>
      <c r="J1505" s="2"/>
      <c r="K1505"/>
    </row>
    <row r="1506" spans="1:11" x14ac:dyDescent="0.25">
      <c r="A1506" s="1" t="s">
        <v>12944</v>
      </c>
      <c r="B1506" s="1"/>
      <c r="C1506" s="16">
        <v>6506.6099999999897</v>
      </c>
      <c r="D1506" s="11"/>
      <c r="E1506" s="11">
        <v>3799</v>
      </c>
      <c r="F1506" s="16">
        <v>2969790.01</v>
      </c>
      <c r="G1506" s="12"/>
      <c r="H1506"/>
      <c r="I1506" s="12" t="str">
        <f t="shared" si="23"/>
        <v xml:space="preserve"> </v>
      </c>
      <c r="J1506" s="2"/>
      <c r="K1506"/>
    </row>
    <row r="1507" spans="1:11" x14ac:dyDescent="0.25">
      <c r="A1507" s="1" t="s">
        <v>13552</v>
      </c>
      <c r="B1507" s="1" t="s">
        <v>16170</v>
      </c>
      <c r="C1507" s="16">
        <v>124.99</v>
      </c>
      <c r="D1507" s="11"/>
      <c r="E1507" s="11">
        <v>16</v>
      </c>
      <c r="F1507" s="16">
        <v>7249.42</v>
      </c>
      <c r="G1507" s="12">
        <v>0.32731034121559688</v>
      </c>
      <c r="H1507"/>
      <c r="I1507" s="12" t="str">
        <f t="shared" si="23"/>
        <v xml:space="preserve"> </v>
      </c>
      <c r="J1507" s="2"/>
      <c r="K1507"/>
    </row>
    <row r="1508" spans="1:11" x14ac:dyDescent="0.25">
      <c r="A1508" s="1" t="s">
        <v>13552</v>
      </c>
      <c r="B1508" s="1" t="s">
        <v>16168</v>
      </c>
      <c r="C1508" s="16">
        <v>199.99</v>
      </c>
      <c r="D1508" s="11"/>
      <c r="E1508" s="11">
        <v>20</v>
      </c>
      <c r="F1508" s="16">
        <v>5799.71</v>
      </c>
      <c r="G1508" s="12">
        <v>0.58916647026474978</v>
      </c>
      <c r="H1508"/>
      <c r="I1508" s="12" t="str">
        <f t="shared" si="23"/>
        <v xml:space="preserve"> </v>
      </c>
      <c r="J1508" s="2"/>
      <c r="K1508"/>
    </row>
    <row r="1509" spans="1:11" x14ac:dyDescent="0.25">
      <c r="A1509" s="1" t="s">
        <v>13552</v>
      </c>
      <c r="B1509" s="1" t="s">
        <v>16162</v>
      </c>
      <c r="C1509" s="16">
        <v>119.99</v>
      </c>
      <c r="D1509" s="11"/>
      <c r="E1509" s="11">
        <v>12</v>
      </c>
      <c r="F1509" s="16">
        <v>5759.52</v>
      </c>
      <c r="G1509" s="12">
        <v>0.84920802620137015</v>
      </c>
      <c r="H1509"/>
      <c r="I1509" s="12" t="str">
        <f t="shared" si="23"/>
        <v xml:space="preserve"> </v>
      </c>
      <c r="J1509" s="2"/>
      <c r="K1509"/>
    </row>
    <row r="1510" spans="1:11" x14ac:dyDescent="0.25">
      <c r="A1510" s="1" t="s">
        <v>13552</v>
      </c>
      <c r="B1510" s="1" t="s">
        <v>16166</v>
      </c>
      <c r="C1510" s="16">
        <v>129.99</v>
      </c>
      <c r="D1510" s="11"/>
      <c r="E1510" s="11">
        <v>21</v>
      </c>
      <c r="F1510" s="16">
        <v>2339.8200000000002</v>
      </c>
      <c r="G1510" s="12">
        <v>0.95485058554861146</v>
      </c>
      <c r="H1510"/>
      <c r="I1510" s="12" t="str">
        <f t="shared" si="23"/>
        <v>X</v>
      </c>
      <c r="J1510" s="2"/>
      <c r="K1510"/>
    </row>
    <row r="1511" spans="1:11" x14ac:dyDescent="0.25">
      <c r="A1511" s="1" t="s">
        <v>13552</v>
      </c>
      <c r="B1511" s="1" t="s">
        <v>16026</v>
      </c>
      <c r="C1511" s="16">
        <v>999.99</v>
      </c>
      <c r="D1511" s="11"/>
      <c r="E1511" s="11">
        <v>0</v>
      </c>
      <c r="F1511" s="16">
        <v>999.99</v>
      </c>
      <c r="G1511" s="12">
        <v>1</v>
      </c>
      <c r="H1511"/>
      <c r="I1511" s="12" t="str">
        <f t="shared" si="23"/>
        <v>X</v>
      </c>
      <c r="J1511" s="2"/>
      <c r="K1511"/>
    </row>
    <row r="1512" spans="1:11" x14ac:dyDescent="0.25">
      <c r="A1512" s="1" t="s">
        <v>16328</v>
      </c>
      <c r="B1512" s="1"/>
      <c r="C1512" s="16">
        <v>1574.95</v>
      </c>
      <c r="D1512" s="11"/>
      <c r="E1512" s="11">
        <v>69</v>
      </c>
      <c r="F1512" s="16">
        <v>22148.460000000003</v>
      </c>
      <c r="G1512" s="12"/>
      <c r="H1512"/>
      <c r="I1512" s="12" t="str">
        <f t="shared" si="23"/>
        <v xml:space="preserve"> </v>
      </c>
      <c r="J1512" s="2"/>
      <c r="K1512"/>
    </row>
    <row r="1513" spans="1:11" x14ac:dyDescent="0.25">
      <c r="A1513" s="1" t="s">
        <v>12619</v>
      </c>
      <c r="B1513" s="1" t="s">
        <v>7702</v>
      </c>
      <c r="C1513" s="16">
        <v>52.99</v>
      </c>
      <c r="D1513" s="11"/>
      <c r="E1513" s="11">
        <v>154</v>
      </c>
      <c r="F1513" s="16">
        <v>453406.92</v>
      </c>
      <c r="G1513" s="12">
        <v>6.2238006305986492E-2</v>
      </c>
      <c r="H1513"/>
      <c r="I1513" s="12" t="str">
        <f t="shared" si="23"/>
        <v xml:space="preserve"> </v>
      </c>
      <c r="J1513" s="2"/>
      <c r="K1513"/>
    </row>
    <row r="1514" spans="1:11" x14ac:dyDescent="0.25">
      <c r="A1514" s="1" t="s">
        <v>12619</v>
      </c>
      <c r="B1514" s="1" t="s">
        <v>7704</v>
      </c>
      <c r="C1514" s="16">
        <v>114.99</v>
      </c>
      <c r="D1514" s="11"/>
      <c r="E1514" s="11">
        <v>105</v>
      </c>
      <c r="F1514" s="16">
        <v>282443.43</v>
      </c>
      <c r="G1514" s="12">
        <v>0.10100829233828713</v>
      </c>
      <c r="H1514"/>
      <c r="I1514" s="12" t="str">
        <f t="shared" si="23"/>
        <v xml:space="preserve"> </v>
      </c>
      <c r="J1514" s="2"/>
      <c r="K1514"/>
    </row>
    <row r="1515" spans="1:11" x14ac:dyDescent="0.25">
      <c r="A1515" s="1" t="s">
        <v>12619</v>
      </c>
      <c r="B1515" s="1" t="s">
        <v>7831</v>
      </c>
      <c r="C1515" s="16">
        <v>81.99</v>
      </c>
      <c r="D1515" s="11"/>
      <c r="E1515" s="11">
        <v>132</v>
      </c>
      <c r="F1515" s="16">
        <v>243099.9</v>
      </c>
      <c r="G1515" s="12">
        <v>0.13437799280334553</v>
      </c>
      <c r="H1515"/>
      <c r="I1515" s="12" t="str">
        <f t="shared" si="23"/>
        <v xml:space="preserve"> </v>
      </c>
      <c r="J1515" s="2"/>
      <c r="K1515"/>
    </row>
    <row r="1516" spans="1:11" x14ac:dyDescent="0.25">
      <c r="A1516" s="1" t="s">
        <v>12619</v>
      </c>
      <c r="B1516" s="1" t="s">
        <v>5616</v>
      </c>
      <c r="C1516" s="16">
        <v>39.99</v>
      </c>
      <c r="D1516" s="11"/>
      <c r="E1516" s="11">
        <v>153</v>
      </c>
      <c r="F1516" s="16">
        <v>233225.85</v>
      </c>
      <c r="G1516" s="12">
        <v>0.16639230772165128</v>
      </c>
      <c r="H1516"/>
      <c r="I1516" s="12" t="str">
        <f t="shared" si="23"/>
        <v xml:space="preserve"> </v>
      </c>
      <c r="J1516" s="2"/>
      <c r="K1516"/>
    </row>
    <row r="1517" spans="1:11" x14ac:dyDescent="0.25">
      <c r="A1517" s="1" t="s">
        <v>12619</v>
      </c>
      <c r="B1517" s="1" t="s">
        <v>5448</v>
      </c>
      <c r="C1517" s="16">
        <v>44.99</v>
      </c>
      <c r="D1517" s="11"/>
      <c r="E1517" s="11">
        <v>147</v>
      </c>
      <c r="F1517" s="16">
        <v>222452.48000000001</v>
      </c>
      <c r="G1517" s="12">
        <v>0.19692778974081043</v>
      </c>
      <c r="H1517"/>
      <c r="I1517" s="12" t="str">
        <f t="shared" si="23"/>
        <v xml:space="preserve"> </v>
      </c>
      <c r="J1517" s="2"/>
      <c r="K1517"/>
    </row>
    <row r="1518" spans="1:11" x14ac:dyDescent="0.25">
      <c r="A1518" s="1" t="s">
        <v>12619</v>
      </c>
      <c r="B1518" s="1" t="s">
        <v>5903</v>
      </c>
      <c r="C1518" s="16">
        <v>89.99</v>
      </c>
      <c r="D1518" s="11"/>
      <c r="E1518" s="11">
        <v>99</v>
      </c>
      <c r="F1518" s="16">
        <v>214850.28</v>
      </c>
      <c r="G1518" s="12">
        <v>0.22641973724236811</v>
      </c>
      <c r="H1518"/>
      <c r="I1518" s="12" t="str">
        <f t="shared" si="23"/>
        <v xml:space="preserve"> </v>
      </c>
      <c r="J1518" s="2"/>
      <c r="K1518"/>
    </row>
    <row r="1519" spans="1:11" x14ac:dyDescent="0.25">
      <c r="A1519" s="1" t="s">
        <v>12619</v>
      </c>
      <c r="B1519" s="1" t="s">
        <v>7832</v>
      </c>
      <c r="C1519" s="16">
        <v>53.99</v>
      </c>
      <c r="D1519" s="11"/>
      <c r="E1519" s="11">
        <v>138</v>
      </c>
      <c r="F1519" s="16">
        <v>208544.54</v>
      </c>
      <c r="G1519" s="12">
        <v>0.25504611196906851</v>
      </c>
      <c r="H1519"/>
      <c r="I1519" s="12" t="str">
        <f t="shared" si="23"/>
        <v xml:space="preserve"> </v>
      </c>
      <c r="J1519" s="2"/>
      <c r="K1519"/>
    </row>
    <row r="1520" spans="1:11" x14ac:dyDescent="0.25">
      <c r="A1520" s="1" t="s">
        <v>12619</v>
      </c>
      <c r="B1520" s="1" t="s">
        <v>5894</v>
      </c>
      <c r="C1520" s="16">
        <v>224.99</v>
      </c>
      <c r="D1520" s="11"/>
      <c r="E1520" s="11">
        <v>130</v>
      </c>
      <c r="F1520" s="16">
        <v>201565.59</v>
      </c>
      <c r="G1520" s="12">
        <v>0.28271450410893678</v>
      </c>
      <c r="H1520"/>
      <c r="I1520" s="12" t="str">
        <f t="shared" si="23"/>
        <v xml:space="preserve"> </v>
      </c>
      <c r="J1520" s="2"/>
      <c r="K1520"/>
    </row>
    <row r="1521" spans="1:11" x14ac:dyDescent="0.25">
      <c r="A1521" s="1" t="s">
        <v>12619</v>
      </c>
      <c r="B1521" s="1" t="s">
        <v>5695</v>
      </c>
      <c r="C1521" s="16">
        <v>79.989999999999995</v>
      </c>
      <c r="D1521" s="11"/>
      <c r="E1521" s="11">
        <v>138</v>
      </c>
      <c r="F1521" s="16">
        <v>197129.91</v>
      </c>
      <c r="G1521" s="12">
        <v>0.30977402181916175</v>
      </c>
      <c r="H1521"/>
      <c r="I1521" s="12" t="str">
        <f t="shared" si="23"/>
        <v xml:space="preserve"> </v>
      </c>
      <c r="J1521" s="2"/>
      <c r="K1521"/>
    </row>
    <row r="1522" spans="1:11" x14ac:dyDescent="0.25">
      <c r="A1522" s="1" t="s">
        <v>12619</v>
      </c>
      <c r="B1522" s="1" t="s">
        <v>5452</v>
      </c>
      <c r="C1522" s="16">
        <v>54.99</v>
      </c>
      <c r="D1522" s="11"/>
      <c r="E1522" s="11">
        <v>157</v>
      </c>
      <c r="F1522" s="16">
        <v>196142.87</v>
      </c>
      <c r="G1522" s="12">
        <v>0.33669805107732637</v>
      </c>
      <c r="H1522"/>
      <c r="I1522" s="12" t="str">
        <f t="shared" si="23"/>
        <v xml:space="preserve"> </v>
      </c>
      <c r="J1522" s="2"/>
      <c r="K1522"/>
    </row>
    <row r="1523" spans="1:11" x14ac:dyDescent="0.25">
      <c r="A1523" s="1" t="s">
        <v>12619</v>
      </c>
      <c r="B1523" s="1" t="s">
        <v>7478</v>
      </c>
      <c r="C1523" s="16">
        <v>51.99</v>
      </c>
      <c r="D1523" s="11"/>
      <c r="E1523" s="11">
        <v>116</v>
      </c>
      <c r="F1523" s="16">
        <v>174998.34</v>
      </c>
      <c r="G1523" s="12">
        <v>0.36071962487345888</v>
      </c>
      <c r="H1523"/>
      <c r="I1523" s="12" t="str">
        <f t="shared" si="23"/>
        <v xml:space="preserve"> </v>
      </c>
      <c r="J1523" s="2"/>
      <c r="K1523"/>
    </row>
    <row r="1524" spans="1:11" x14ac:dyDescent="0.25">
      <c r="A1524" s="1" t="s">
        <v>12619</v>
      </c>
      <c r="B1524" s="1" t="s">
        <v>5788</v>
      </c>
      <c r="C1524" s="16">
        <v>37.99</v>
      </c>
      <c r="D1524" s="11"/>
      <c r="E1524" s="11">
        <v>143</v>
      </c>
      <c r="F1524" s="16">
        <v>155331.54999999999</v>
      </c>
      <c r="G1524" s="12">
        <v>0.38204158879147465</v>
      </c>
      <c r="H1524"/>
      <c r="I1524" s="12" t="str">
        <f t="shared" si="23"/>
        <v xml:space="preserve"> </v>
      </c>
      <c r="J1524" s="2"/>
      <c r="K1524"/>
    </row>
    <row r="1525" spans="1:11" x14ac:dyDescent="0.25">
      <c r="A1525" s="1" t="s">
        <v>12619</v>
      </c>
      <c r="B1525" s="1" t="s">
        <v>7797</v>
      </c>
      <c r="C1525" s="16">
        <v>46.99</v>
      </c>
      <c r="D1525" s="11"/>
      <c r="E1525" s="11">
        <v>126</v>
      </c>
      <c r="F1525" s="16">
        <v>152848.79</v>
      </c>
      <c r="G1525" s="12">
        <v>0.4030227506049785</v>
      </c>
      <c r="H1525"/>
      <c r="I1525" s="12" t="str">
        <f t="shared" si="23"/>
        <v xml:space="preserve"> </v>
      </c>
      <c r="J1525" s="2"/>
      <c r="K1525"/>
    </row>
    <row r="1526" spans="1:11" x14ac:dyDescent="0.25">
      <c r="A1526" s="1" t="s">
        <v>12619</v>
      </c>
      <c r="B1526" s="1" t="s">
        <v>5437</v>
      </c>
      <c r="C1526" s="16">
        <v>55.99</v>
      </c>
      <c r="D1526" s="11"/>
      <c r="E1526" s="11">
        <v>154</v>
      </c>
      <c r="F1526" s="16">
        <v>138479.99</v>
      </c>
      <c r="G1526" s="12">
        <v>0.42203154405452037</v>
      </c>
      <c r="H1526"/>
      <c r="I1526" s="12" t="str">
        <f t="shared" si="23"/>
        <v xml:space="preserve"> </v>
      </c>
      <c r="J1526" s="2"/>
      <c r="K1526"/>
    </row>
    <row r="1527" spans="1:11" x14ac:dyDescent="0.25">
      <c r="A1527" s="1" t="s">
        <v>12619</v>
      </c>
      <c r="B1527" s="1" t="s">
        <v>7701</v>
      </c>
      <c r="C1527" s="16">
        <v>24.99</v>
      </c>
      <c r="D1527" s="11"/>
      <c r="E1527" s="11">
        <v>140</v>
      </c>
      <c r="F1527" s="16">
        <v>133971.39000000001</v>
      </c>
      <c r="G1527" s="12">
        <v>0.44042145353283579</v>
      </c>
      <c r="H1527"/>
      <c r="I1527" s="12" t="str">
        <f t="shared" si="23"/>
        <v xml:space="preserve"> </v>
      </c>
      <c r="J1527" s="2"/>
      <c r="K1527"/>
    </row>
    <row r="1528" spans="1:11" x14ac:dyDescent="0.25">
      <c r="A1528" s="1" t="s">
        <v>12619</v>
      </c>
      <c r="B1528" s="1" t="s">
        <v>5618</v>
      </c>
      <c r="C1528" s="16">
        <v>29.99</v>
      </c>
      <c r="D1528" s="11"/>
      <c r="E1528" s="11">
        <v>159</v>
      </c>
      <c r="F1528" s="16">
        <v>116541.42</v>
      </c>
      <c r="G1528" s="12">
        <v>0.45641879568383031</v>
      </c>
      <c r="H1528"/>
      <c r="I1528" s="12" t="str">
        <f t="shared" si="23"/>
        <v xml:space="preserve"> </v>
      </c>
      <c r="J1528" s="2"/>
      <c r="K1528"/>
    </row>
    <row r="1529" spans="1:11" x14ac:dyDescent="0.25">
      <c r="A1529" s="1" t="s">
        <v>12619</v>
      </c>
      <c r="B1529" s="1" t="s">
        <v>7415</v>
      </c>
      <c r="C1529" s="16">
        <v>36.99</v>
      </c>
      <c r="D1529" s="11"/>
      <c r="E1529" s="11">
        <v>127</v>
      </c>
      <c r="F1529" s="16">
        <v>115519.77</v>
      </c>
      <c r="G1529" s="12">
        <v>0.47227589855673335</v>
      </c>
      <c r="H1529"/>
      <c r="I1529" s="12" t="str">
        <f t="shared" si="23"/>
        <v xml:space="preserve"> </v>
      </c>
      <c r="J1529" s="2"/>
      <c r="K1529"/>
    </row>
    <row r="1530" spans="1:11" x14ac:dyDescent="0.25">
      <c r="A1530" s="1" t="s">
        <v>12619</v>
      </c>
      <c r="B1530" s="1" t="s">
        <v>5604</v>
      </c>
      <c r="C1530" s="16">
        <v>104.99</v>
      </c>
      <c r="D1530" s="11"/>
      <c r="E1530" s="11">
        <v>81</v>
      </c>
      <c r="F1530" s="16">
        <v>109324.54</v>
      </c>
      <c r="G1530" s="12">
        <v>0.48728259807935881</v>
      </c>
      <c r="H1530"/>
      <c r="I1530" s="12" t="str">
        <f t="shared" si="23"/>
        <v xml:space="preserve"> </v>
      </c>
      <c r="J1530" s="2"/>
      <c r="K1530"/>
    </row>
    <row r="1531" spans="1:11" x14ac:dyDescent="0.25">
      <c r="A1531" s="1" t="s">
        <v>12619</v>
      </c>
      <c r="B1531" s="1" t="s">
        <v>7417</v>
      </c>
      <c r="C1531" s="16">
        <v>69.989999999999995</v>
      </c>
      <c r="D1531" s="11"/>
      <c r="E1531" s="11">
        <v>111</v>
      </c>
      <c r="F1531" s="16">
        <v>106454.79</v>
      </c>
      <c r="G1531" s="12">
        <v>0.50189537437161846</v>
      </c>
      <c r="H1531"/>
      <c r="I1531" s="12" t="str">
        <f t="shared" si="23"/>
        <v xml:space="preserve"> </v>
      </c>
      <c r="J1531" s="2"/>
      <c r="K1531"/>
    </row>
    <row r="1532" spans="1:11" x14ac:dyDescent="0.25">
      <c r="A1532" s="1" t="s">
        <v>12619</v>
      </c>
      <c r="B1532" s="1" t="s">
        <v>7708</v>
      </c>
      <c r="C1532" s="16">
        <v>79.989999999999995</v>
      </c>
      <c r="D1532" s="11"/>
      <c r="E1532" s="11">
        <v>107</v>
      </c>
      <c r="F1532" s="16">
        <v>102387.2</v>
      </c>
      <c r="G1532" s="12">
        <v>0.51594980300550941</v>
      </c>
      <c r="H1532"/>
      <c r="I1532" s="12" t="str">
        <f t="shared" si="23"/>
        <v xml:space="preserve"> </v>
      </c>
      <c r="J1532" s="2"/>
      <c r="K1532"/>
    </row>
    <row r="1533" spans="1:11" x14ac:dyDescent="0.25">
      <c r="A1533" s="1" t="s">
        <v>12619</v>
      </c>
      <c r="B1533" s="1" t="s">
        <v>5516</v>
      </c>
      <c r="C1533" s="16">
        <v>63.99</v>
      </c>
      <c r="D1533" s="11"/>
      <c r="E1533" s="11">
        <v>132</v>
      </c>
      <c r="F1533" s="16">
        <v>102192.03</v>
      </c>
      <c r="G1533" s="12">
        <v>0.52997744115351464</v>
      </c>
      <c r="H1533"/>
      <c r="I1533" s="12" t="str">
        <f t="shared" si="23"/>
        <v xml:space="preserve"> </v>
      </c>
      <c r="J1533" s="2"/>
      <c r="K1533"/>
    </row>
    <row r="1534" spans="1:11" x14ac:dyDescent="0.25">
      <c r="A1534" s="1" t="s">
        <v>12619</v>
      </c>
      <c r="B1534" s="1" t="s">
        <v>7690</v>
      </c>
      <c r="C1534" s="16">
        <v>23.49</v>
      </c>
      <c r="D1534" s="11"/>
      <c r="E1534" s="11">
        <v>107</v>
      </c>
      <c r="F1534" s="16">
        <v>100842.57</v>
      </c>
      <c r="G1534" s="12">
        <v>0.5438198423845586</v>
      </c>
      <c r="H1534"/>
      <c r="I1534" s="12" t="str">
        <f t="shared" si="23"/>
        <v xml:space="preserve"> </v>
      </c>
      <c r="J1534" s="2"/>
      <c r="K1534"/>
    </row>
    <row r="1535" spans="1:11" x14ac:dyDescent="0.25">
      <c r="A1535" s="1" t="s">
        <v>12619</v>
      </c>
      <c r="B1535" s="1" t="s">
        <v>5447</v>
      </c>
      <c r="C1535" s="16">
        <v>29.99</v>
      </c>
      <c r="D1535" s="11"/>
      <c r="E1535" s="11">
        <v>155</v>
      </c>
      <c r="F1535" s="16">
        <v>100161.51</v>
      </c>
      <c r="G1535" s="12">
        <v>0.55756875625423918</v>
      </c>
      <c r="H1535"/>
      <c r="I1535" s="12" t="str">
        <f t="shared" si="23"/>
        <v xml:space="preserve"> </v>
      </c>
      <c r="J1535" s="2"/>
      <c r="K1535"/>
    </row>
    <row r="1536" spans="1:11" x14ac:dyDescent="0.25">
      <c r="A1536" s="1" t="s">
        <v>12619</v>
      </c>
      <c r="B1536" s="1" t="s">
        <v>7732</v>
      </c>
      <c r="C1536" s="16">
        <v>31.99</v>
      </c>
      <c r="D1536" s="11"/>
      <c r="E1536" s="11">
        <v>101</v>
      </c>
      <c r="F1536" s="16">
        <v>98071.07</v>
      </c>
      <c r="G1536" s="12">
        <v>0.57103072078070649</v>
      </c>
      <c r="H1536"/>
      <c r="I1536" s="12" t="str">
        <f t="shared" si="23"/>
        <v xml:space="preserve"> </v>
      </c>
      <c r="J1536" s="2"/>
      <c r="K1536"/>
    </row>
    <row r="1537" spans="1:11" x14ac:dyDescent="0.25">
      <c r="A1537" s="1" t="s">
        <v>12619</v>
      </c>
      <c r="B1537" s="1" t="s">
        <v>11357</v>
      </c>
      <c r="C1537" s="16">
        <v>43.99</v>
      </c>
      <c r="D1537" s="11"/>
      <c r="E1537" s="11">
        <v>120</v>
      </c>
      <c r="F1537" s="16">
        <v>96405.119999999995</v>
      </c>
      <c r="G1537" s="12">
        <v>0.58426400461874184</v>
      </c>
      <c r="H1537"/>
      <c r="I1537" s="12" t="str">
        <f t="shared" si="23"/>
        <v xml:space="preserve"> </v>
      </c>
      <c r="J1537" s="2"/>
      <c r="K1537"/>
    </row>
    <row r="1538" spans="1:11" x14ac:dyDescent="0.25">
      <c r="A1538" s="1" t="s">
        <v>12619</v>
      </c>
      <c r="B1538" s="1" t="s">
        <v>7890</v>
      </c>
      <c r="C1538" s="16">
        <v>72.989999999999995</v>
      </c>
      <c r="D1538" s="11"/>
      <c r="E1538" s="11">
        <v>87</v>
      </c>
      <c r="F1538" s="16">
        <v>93870.92</v>
      </c>
      <c r="G1538" s="12">
        <v>0.59714942531525161</v>
      </c>
      <c r="H1538"/>
      <c r="I1538" s="12" t="str">
        <f t="shared" si="23"/>
        <v xml:space="preserve"> </v>
      </c>
      <c r="J1538" s="2"/>
      <c r="K1538"/>
    </row>
    <row r="1539" spans="1:11" x14ac:dyDescent="0.25">
      <c r="A1539" s="1" t="s">
        <v>12619</v>
      </c>
      <c r="B1539" s="1" t="s">
        <v>5475</v>
      </c>
      <c r="C1539" s="16">
        <v>89.99</v>
      </c>
      <c r="D1539" s="11"/>
      <c r="E1539" s="11">
        <v>113</v>
      </c>
      <c r="F1539" s="16">
        <v>92349.08</v>
      </c>
      <c r="G1539" s="12">
        <v>0.60982594693382786</v>
      </c>
      <c r="H1539"/>
      <c r="I1539" s="12" t="str">
        <f t="shared" si="23"/>
        <v xml:space="preserve"> </v>
      </c>
      <c r="J1539" s="2"/>
      <c r="K1539"/>
    </row>
    <row r="1540" spans="1:11" x14ac:dyDescent="0.25">
      <c r="A1540" s="1" t="s">
        <v>12619</v>
      </c>
      <c r="B1540" s="1" t="s">
        <v>5653</v>
      </c>
      <c r="C1540" s="16">
        <v>109.99</v>
      </c>
      <c r="D1540" s="11"/>
      <c r="E1540" s="11">
        <v>96</v>
      </c>
      <c r="F1540" s="16">
        <v>91276.6</v>
      </c>
      <c r="G1540" s="12">
        <v>0.62235525197043595</v>
      </c>
      <c r="H1540"/>
      <c r="I1540" s="12" t="str">
        <f t="shared" si="23"/>
        <v xml:space="preserve"> </v>
      </c>
      <c r="J1540" s="2"/>
      <c r="K1540"/>
    </row>
    <row r="1541" spans="1:11" x14ac:dyDescent="0.25">
      <c r="A1541" s="1" t="s">
        <v>12619</v>
      </c>
      <c r="B1541" s="1" t="s">
        <v>5865</v>
      </c>
      <c r="C1541" s="16">
        <v>89.99</v>
      </c>
      <c r="D1541" s="11"/>
      <c r="E1541" s="11">
        <v>89</v>
      </c>
      <c r="F1541" s="16">
        <v>89409.79</v>
      </c>
      <c r="G1541" s="12">
        <v>0.63462830478100385</v>
      </c>
      <c r="H1541"/>
      <c r="I1541" s="12" t="str">
        <f t="shared" si="23"/>
        <v xml:space="preserve"> </v>
      </c>
      <c r="J1541" s="2"/>
      <c r="K1541"/>
    </row>
    <row r="1542" spans="1:11" x14ac:dyDescent="0.25">
      <c r="A1542" s="1" t="s">
        <v>12619</v>
      </c>
      <c r="B1542" s="1" t="s">
        <v>7754</v>
      </c>
      <c r="C1542" s="16">
        <v>23.99</v>
      </c>
      <c r="D1542" s="11"/>
      <c r="E1542" s="11">
        <v>115</v>
      </c>
      <c r="F1542" s="16">
        <v>86076.12</v>
      </c>
      <c r="G1542" s="12">
        <v>0.64644375325134229</v>
      </c>
      <c r="H1542"/>
      <c r="I1542" s="12" t="str">
        <f t="shared" si="23"/>
        <v xml:space="preserve"> </v>
      </c>
      <c r="J1542" s="2"/>
      <c r="K1542"/>
    </row>
    <row r="1543" spans="1:11" x14ac:dyDescent="0.25">
      <c r="A1543" s="1" t="s">
        <v>12619</v>
      </c>
      <c r="B1543" s="1" t="s">
        <v>7868</v>
      </c>
      <c r="C1543" s="16">
        <v>67.989999999999995</v>
      </c>
      <c r="D1543" s="11"/>
      <c r="E1543" s="11">
        <v>86</v>
      </c>
      <c r="F1543" s="16">
        <v>81178.81</v>
      </c>
      <c r="G1543" s="12">
        <v>0.65758696052460675</v>
      </c>
      <c r="H1543"/>
      <c r="I1543" s="12" t="str">
        <f t="shared" si="23"/>
        <v xml:space="preserve"> </v>
      </c>
      <c r="J1543" s="2"/>
      <c r="K1543"/>
    </row>
    <row r="1544" spans="1:11" x14ac:dyDescent="0.25">
      <c r="A1544" s="1" t="s">
        <v>12619</v>
      </c>
      <c r="B1544" s="1" t="s">
        <v>5456</v>
      </c>
      <c r="C1544" s="16">
        <v>39.99</v>
      </c>
      <c r="D1544" s="11"/>
      <c r="E1544" s="11">
        <v>154</v>
      </c>
      <c r="F1544" s="16">
        <v>81059.73</v>
      </c>
      <c r="G1544" s="12">
        <v>0.66871382199134743</v>
      </c>
      <c r="H1544"/>
      <c r="I1544" s="12" t="str">
        <f t="shared" ref="I1544:I1607" si="24">IF(G1544&gt;$K$2,"X"," ")</f>
        <v xml:space="preserve"> </v>
      </c>
      <c r="J1544" s="2"/>
      <c r="K1544"/>
    </row>
    <row r="1545" spans="1:11" x14ac:dyDescent="0.25">
      <c r="A1545" s="1" t="s">
        <v>12619</v>
      </c>
      <c r="B1545" s="1" t="s">
        <v>7683</v>
      </c>
      <c r="C1545" s="16">
        <v>29.99</v>
      </c>
      <c r="D1545" s="11"/>
      <c r="E1545" s="11">
        <v>114</v>
      </c>
      <c r="F1545" s="16">
        <v>80313.22</v>
      </c>
      <c r="G1545" s="12">
        <v>0.67973821194290374</v>
      </c>
      <c r="H1545"/>
      <c r="I1545" s="12" t="str">
        <f t="shared" si="24"/>
        <v xml:space="preserve"> </v>
      </c>
      <c r="J1545" s="2"/>
      <c r="K1545"/>
    </row>
    <row r="1546" spans="1:11" x14ac:dyDescent="0.25">
      <c r="A1546" s="1" t="s">
        <v>12619</v>
      </c>
      <c r="B1546" s="1" t="s">
        <v>7479</v>
      </c>
      <c r="C1546" s="16">
        <v>37.99</v>
      </c>
      <c r="D1546" s="11"/>
      <c r="E1546" s="11">
        <v>114</v>
      </c>
      <c r="F1546" s="16">
        <v>78069.45</v>
      </c>
      <c r="G1546" s="12">
        <v>0.6904546053349695</v>
      </c>
      <c r="H1546"/>
      <c r="I1546" s="12" t="str">
        <f t="shared" si="24"/>
        <v xml:space="preserve"> </v>
      </c>
      <c r="J1546" s="2"/>
      <c r="K1546"/>
    </row>
    <row r="1547" spans="1:11" x14ac:dyDescent="0.25">
      <c r="A1547" s="1" t="s">
        <v>12619</v>
      </c>
      <c r="B1547" s="1" t="s">
        <v>7821</v>
      </c>
      <c r="C1547" s="16">
        <v>34.99</v>
      </c>
      <c r="D1547" s="11"/>
      <c r="E1547" s="11">
        <v>111</v>
      </c>
      <c r="F1547" s="16">
        <v>78021.039999999994</v>
      </c>
      <c r="G1547" s="12">
        <v>0.70116435361035889</v>
      </c>
      <c r="H1547"/>
      <c r="I1547" s="12" t="str">
        <f t="shared" si="24"/>
        <v xml:space="preserve"> </v>
      </c>
      <c r="J1547" s="2"/>
      <c r="K1547"/>
    </row>
    <row r="1548" spans="1:11" x14ac:dyDescent="0.25">
      <c r="A1548" s="1" t="s">
        <v>12619</v>
      </c>
      <c r="B1548" s="1" t="s">
        <v>6977</v>
      </c>
      <c r="C1548" s="16">
        <v>16.489999999999998</v>
      </c>
      <c r="D1548" s="11"/>
      <c r="E1548" s="11">
        <v>151</v>
      </c>
      <c r="F1548" s="16">
        <v>77667.899999999994</v>
      </c>
      <c r="G1548" s="12">
        <v>0.71182562726267273</v>
      </c>
      <c r="H1548"/>
      <c r="I1548" s="12" t="str">
        <f t="shared" si="24"/>
        <v xml:space="preserve"> </v>
      </c>
      <c r="J1548" s="2"/>
      <c r="K1548"/>
    </row>
    <row r="1549" spans="1:11" x14ac:dyDescent="0.25">
      <c r="A1549" s="1" t="s">
        <v>12619</v>
      </c>
      <c r="B1549" s="1" t="s">
        <v>7827</v>
      </c>
      <c r="C1549" s="16">
        <v>49.99</v>
      </c>
      <c r="D1549" s="11"/>
      <c r="E1549" s="11">
        <v>98</v>
      </c>
      <c r="F1549" s="16">
        <v>72185.56</v>
      </c>
      <c r="G1549" s="12">
        <v>0.72173435414862575</v>
      </c>
      <c r="H1549"/>
      <c r="I1549" s="12" t="str">
        <f t="shared" si="24"/>
        <v xml:space="preserve"> </v>
      </c>
      <c r="J1549" s="2"/>
      <c r="K1549"/>
    </row>
    <row r="1550" spans="1:11" x14ac:dyDescent="0.25">
      <c r="A1550" s="1" t="s">
        <v>12619</v>
      </c>
      <c r="B1550" s="1" t="s">
        <v>13293</v>
      </c>
      <c r="C1550" s="16">
        <v>39.99</v>
      </c>
      <c r="D1550" s="11"/>
      <c r="E1550" s="11">
        <v>93</v>
      </c>
      <c r="F1550" s="16">
        <v>71212.47</v>
      </c>
      <c r="G1550" s="12">
        <v>0.73150950746327925</v>
      </c>
      <c r="H1550"/>
      <c r="I1550" s="12" t="str">
        <f t="shared" si="24"/>
        <v xml:space="preserve"> </v>
      </c>
      <c r="J1550" s="2"/>
      <c r="K1550"/>
    </row>
    <row r="1551" spans="1:11" x14ac:dyDescent="0.25">
      <c r="A1551" s="1" t="s">
        <v>12619</v>
      </c>
      <c r="B1551" s="1" t="s">
        <v>7421</v>
      </c>
      <c r="C1551" s="16">
        <v>51.99</v>
      </c>
      <c r="D1551" s="11"/>
      <c r="E1551" s="11">
        <v>103</v>
      </c>
      <c r="F1551" s="16">
        <v>66703.17</v>
      </c>
      <c r="G1551" s="12">
        <v>0.74066568071949979</v>
      </c>
      <c r="H1551"/>
      <c r="I1551" s="12" t="str">
        <f t="shared" si="24"/>
        <v xml:space="preserve"> </v>
      </c>
      <c r="J1551" s="2"/>
      <c r="K1551"/>
    </row>
    <row r="1552" spans="1:11" x14ac:dyDescent="0.25">
      <c r="A1552" s="1" t="s">
        <v>12619</v>
      </c>
      <c r="B1552" s="1" t="s">
        <v>5722</v>
      </c>
      <c r="C1552" s="16">
        <v>38.99</v>
      </c>
      <c r="D1552" s="11"/>
      <c r="E1552" s="11">
        <v>132</v>
      </c>
      <c r="F1552" s="16">
        <v>64932.66</v>
      </c>
      <c r="G1552" s="12">
        <v>0.74957882060396486</v>
      </c>
      <c r="H1552"/>
      <c r="I1552" s="12" t="str">
        <f t="shared" si="24"/>
        <v xml:space="preserve"> </v>
      </c>
      <c r="J1552" s="2"/>
      <c r="K1552"/>
    </row>
    <row r="1553" spans="1:11" x14ac:dyDescent="0.25">
      <c r="A1553" s="1" t="s">
        <v>12619</v>
      </c>
      <c r="B1553" s="1" t="s">
        <v>5529</v>
      </c>
      <c r="C1553" s="16">
        <v>69.989999999999995</v>
      </c>
      <c r="D1553" s="11"/>
      <c r="E1553" s="11">
        <v>77</v>
      </c>
      <c r="F1553" s="16">
        <v>63224.07</v>
      </c>
      <c r="G1553" s="12">
        <v>0.75825742671643914</v>
      </c>
      <c r="H1553"/>
      <c r="I1553" s="12" t="str">
        <f t="shared" si="24"/>
        <v xml:space="preserve"> </v>
      </c>
      <c r="J1553" s="2"/>
      <c r="K1553"/>
    </row>
    <row r="1554" spans="1:11" x14ac:dyDescent="0.25">
      <c r="A1554" s="1" t="s">
        <v>12619</v>
      </c>
      <c r="B1554" s="1" t="s">
        <v>5592</v>
      </c>
      <c r="C1554" s="16">
        <v>64.989999999999995</v>
      </c>
      <c r="D1554" s="11"/>
      <c r="E1554" s="11">
        <v>94</v>
      </c>
      <c r="F1554" s="16">
        <v>63104.800000000003</v>
      </c>
      <c r="G1554" s="12">
        <v>0.76691966094157626</v>
      </c>
      <c r="H1554"/>
      <c r="I1554" s="12" t="str">
        <f t="shared" si="24"/>
        <v xml:space="preserve"> </v>
      </c>
      <c r="J1554" s="2"/>
      <c r="K1554"/>
    </row>
    <row r="1555" spans="1:11" x14ac:dyDescent="0.25">
      <c r="A1555" s="1" t="s">
        <v>12619</v>
      </c>
      <c r="B1555" s="1" t="s">
        <v>6379</v>
      </c>
      <c r="C1555" s="16">
        <v>79.989999999999995</v>
      </c>
      <c r="D1555" s="11"/>
      <c r="E1555" s="11">
        <v>52</v>
      </c>
      <c r="F1555" s="16">
        <v>59472.49</v>
      </c>
      <c r="G1555" s="12">
        <v>0.77508329727878245</v>
      </c>
      <c r="H1555"/>
      <c r="I1555" s="12" t="str">
        <f t="shared" si="24"/>
        <v xml:space="preserve"> </v>
      </c>
      <c r="J1555" s="2"/>
      <c r="K1555"/>
    </row>
    <row r="1556" spans="1:11" x14ac:dyDescent="0.25">
      <c r="A1556" s="1" t="s">
        <v>12619</v>
      </c>
      <c r="B1556" s="1" t="s">
        <v>5868</v>
      </c>
      <c r="C1556" s="16">
        <v>71.989999999999995</v>
      </c>
      <c r="D1556" s="11"/>
      <c r="E1556" s="11">
        <v>93</v>
      </c>
      <c r="F1556" s="16">
        <v>58663.64</v>
      </c>
      <c r="G1556" s="12">
        <v>0.78313590484871565</v>
      </c>
      <c r="H1556"/>
      <c r="I1556" s="12" t="str">
        <f t="shared" si="24"/>
        <v xml:space="preserve"> </v>
      </c>
      <c r="J1556" s="2"/>
      <c r="K1556"/>
    </row>
    <row r="1557" spans="1:11" x14ac:dyDescent="0.25">
      <c r="A1557" s="1" t="s">
        <v>12619</v>
      </c>
      <c r="B1557" s="1" t="s">
        <v>5481</v>
      </c>
      <c r="C1557" s="16">
        <v>92.99</v>
      </c>
      <c r="D1557" s="11"/>
      <c r="E1557" s="11">
        <v>97</v>
      </c>
      <c r="F1557" s="16">
        <v>58634.66</v>
      </c>
      <c r="G1557" s="12">
        <v>0.79118453440829406</v>
      </c>
      <c r="H1557"/>
      <c r="I1557" s="12" t="str">
        <f t="shared" si="24"/>
        <v xml:space="preserve"> </v>
      </c>
      <c r="J1557" s="2"/>
      <c r="K1557"/>
    </row>
    <row r="1558" spans="1:11" x14ac:dyDescent="0.25">
      <c r="A1558" s="1" t="s">
        <v>12619</v>
      </c>
      <c r="B1558" s="1" t="s">
        <v>15356</v>
      </c>
      <c r="C1558" s="16">
        <v>59.99</v>
      </c>
      <c r="D1558" s="11"/>
      <c r="E1558" s="11">
        <v>109</v>
      </c>
      <c r="F1558" s="16">
        <v>57034.91</v>
      </c>
      <c r="G1558" s="12">
        <v>0.7990135703838398</v>
      </c>
      <c r="H1558"/>
      <c r="I1558" s="12" t="str">
        <f t="shared" si="24"/>
        <v xml:space="preserve"> </v>
      </c>
      <c r="J1558" s="2"/>
      <c r="K1558"/>
    </row>
    <row r="1559" spans="1:11" x14ac:dyDescent="0.25">
      <c r="A1559" s="1" t="s">
        <v>12619</v>
      </c>
      <c r="B1559" s="1" t="s">
        <v>6898</v>
      </c>
      <c r="C1559" s="16">
        <v>16.489999999999998</v>
      </c>
      <c r="D1559" s="11"/>
      <c r="E1559" s="11">
        <v>152</v>
      </c>
      <c r="F1559" s="16">
        <v>55175.54</v>
      </c>
      <c r="G1559" s="12">
        <v>0.80658737540308434</v>
      </c>
      <c r="H1559"/>
      <c r="I1559" s="12" t="str">
        <f t="shared" si="24"/>
        <v xml:space="preserve"> </v>
      </c>
      <c r="J1559" s="2"/>
      <c r="K1559"/>
    </row>
    <row r="1560" spans="1:11" x14ac:dyDescent="0.25">
      <c r="A1560" s="1" t="s">
        <v>12619</v>
      </c>
      <c r="B1560" s="1" t="s">
        <v>5648</v>
      </c>
      <c r="C1560" s="16">
        <v>79.989999999999995</v>
      </c>
      <c r="D1560" s="11"/>
      <c r="E1560" s="11">
        <v>106</v>
      </c>
      <c r="F1560" s="16">
        <v>55132.95</v>
      </c>
      <c r="G1560" s="12">
        <v>0.81415533420214203</v>
      </c>
      <c r="H1560"/>
      <c r="I1560" s="12" t="str">
        <f t="shared" si="24"/>
        <v xml:space="preserve"> </v>
      </c>
      <c r="J1560" s="2"/>
      <c r="K1560"/>
    </row>
    <row r="1561" spans="1:11" x14ac:dyDescent="0.25">
      <c r="A1561" s="1" t="s">
        <v>12619</v>
      </c>
      <c r="B1561" s="1" t="s">
        <v>5528</v>
      </c>
      <c r="C1561" s="16">
        <v>164.99</v>
      </c>
      <c r="D1561" s="11"/>
      <c r="E1561" s="11">
        <v>81</v>
      </c>
      <c r="F1561" s="16">
        <v>54476.49</v>
      </c>
      <c r="G1561" s="12">
        <v>0.82163318241881245</v>
      </c>
      <c r="H1561"/>
      <c r="I1561" s="12" t="str">
        <f t="shared" si="24"/>
        <v xml:space="preserve"> </v>
      </c>
      <c r="J1561" s="2"/>
      <c r="K1561"/>
    </row>
    <row r="1562" spans="1:11" x14ac:dyDescent="0.25">
      <c r="A1562" s="1" t="s">
        <v>12619</v>
      </c>
      <c r="B1562" s="1" t="s">
        <v>5559</v>
      </c>
      <c r="C1562" s="16">
        <v>61.99</v>
      </c>
      <c r="D1562" s="11"/>
      <c r="E1562" s="11">
        <v>64</v>
      </c>
      <c r="F1562" s="16">
        <v>53609.93</v>
      </c>
      <c r="G1562" s="12">
        <v>0.82899208016435955</v>
      </c>
      <c r="H1562"/>
      <c r="I1562" s="12" t="str">
        <f t="shared" si="24"/>
        <v xml:space="preserve"> </v>
      </c>
      <c r="J1562" s="2"/>
      <c r="K1562"/>
    </row>
    <row r="1563" spans="1:11" x14ac:dyDescent="0.25">
      <c r="A1563" s="1" t="s">
        <v>12619</v>
      </c>
      <c r="B1563" s="1" t="s">
        <v>5893</v>
      </c>
      <c r="C1563" s="16">
        <v>29.99</v>
      </c>
      <c r="D1563" s="11"/>
      <c r="E1563" s="11">
        <v>120</v>
      </c>
      <c r="F1563" s="16">
        <v>52482.5</v>
      </c>
      <c r="G1563" s="12">
        <v>0.83619621848221748</v>
      </c>
      <c r="H1563"/>
      <c r="I1563" s="12" t="str">
        <f t="shared" si="24"/>
        <v xml:space="preserve"> </v>
      </c>
      <c r="J1563" s="2"/>
      <c r="K1563"/>
    </row>
    <row r="1564" spans="1:11" x14ac:dyDescent="0.25">
      <c r="A1564" s="1" t="s">
        <v>12619</v>
      </c>
      <c r="B1564" s="1" t="s">
        <v>5928</v>
      </c>
      <c r="C1564" s="16">
        <v>49.99</v>
      </c>
      <c r="D1564" s="11"/>
      <c r="E1564" s="11">
        <v>69</v>
      </c>
      <c r="F1564" s="16">
        <v>51249.24</v>
      </c>
      <c r="G1564" s="12">
        <v>0.84323107035941647</v>
      </c>
      <c r="H1564"/>
      <c r="I1564" s="12" t="str">
        <f t="shared" si="24"/>
        <v xml:space="preserve"> </v>
      </c>
      <c r="J1564" s="2"/>
      <c r="K1564"/>
    </row>
    <row r="1565" spans="1:11" x14ac:dyDescent="0.25">
      <c r="A1565" s="1" t="s">
        <v>12619</v>
      </c>
      <c r="B1565" s="1" t="s">
        <v>13274</v>
      </c>
      <c r="C1565" s="16">
        <v>99.99</v>
      </c>
      <c r="D1565" s="11"/>
      <c r="E1565" s="11">
        <v>47</v>
      </c>
      <c r="F1565" s="16">
        <v>50594.94</v>
      </c>
      <c r="G1565" s="12">
        <v>0.85017610815189448</v>
      </c>
      <c r="H1565"/>
      <c r="I1565" s="12" t="str">
        <f t="shared" si="24"/>
        <v xml:space="preserve"> </v>
      </c>
      <c r="J1565" s="2"/>
      <c r="K1565"/>
    </row>
    <row r="1566" spans="1:11" x14ac:dyDescent="0.25">
      <c r="A1566" s="1" t="s">
        <v>12619</v>
      </c>
      <c r="B1566" s="1" t="s">
        <v>5929</v>
      </c>
      <c r="C1566" s="16">
        <v>29.99</v>
      </c>
      <c r="D1566" s="11"/>
      <c r="E1566" s="11">
        <v>69</v>
      </c>
      <c r="F1566" s="16">
        <v>49932.79</v>
      </c>
      <c r="G1566" s="12">
        <v>0.85703025431026258</v>
      </c>
      <c r="H1566"/>
      <c r="I1566" s="12" t="str">
        <f t="shared" si="24"/>
        <v xml:space="preserve"> </v>
      </c>
      <c r="J1566" s="2"/>
      <c r="K1566"/>
    </row>
    <row r="1567" spans="1:11" x14ac:dyDescent="0.25">
      <c r="A1567" s="1" t="s">
        <v>12619</v>
      </c>
      <c r="B1567" s="1" t="s">
        <v>6900</v>
      </c>
      <c r="C1567" s="16">
        <v>29.99</v>
      </c>
      <c r="D1567" s="11"/>
      <c r="E1567" s="11">
        <v>111</v>
      </c>
      <c r="F1567" s="16">
        <v>49873.37</v>
      </c>
      <c r="G1567" s="12">
        <v>0.86387624403746122</v>
      </c>
      <c r="H1567"/>
      <c r="I1567" s="12" t="str">
        <f t="shared" si="24"/>
        <v xml:space="preserve"> </v>
      </c>
      <c r="J1567" s="2"/>
      <c r="K1567"/>
    </row>
    <row r="1568" spans="1:11" x14ac:dyDescent="0.25">
      <c r="A1568" s="1" t="s">
        <v>12619</v>
      </c>
      <c r="B1568" s="1" t="s">
        <v>5999</v>
      </c>
      <c r="C1568" s="16">
        <v>59.99</v>
      </c>
      <c r="D1568" s="11"/>
      <c r="E1568" s="11">
        <v>41</v>
      </c>
      <c r="F1568" s="16">
        <v>49371.77</v>
      </c>
      <c r="G1568" s="12">
        <v>0.87065338041773022</v>
      </c>
      <c r="H1568"/>
      <c r="I1568" s="12" t="str">
        <f t="shared" si="24"/>
        <v xml:space="preserve"> </v>
      </c>
      <c r="J1568" s="2"/>
      <c r="K1568"/>
    </row>
    <row r="1569" spans="1:11" x14ac:dyDescent="0.25">
      <c r="A1569" s="1" t="s">
        <v>12619</v>
      </c>
      <c r="B1569" s="1" t="s">
        <v>5589</v>
      </c>
      <c r="C1569" s="16">
        <v>49.99</v>
      </c>
      <c r="D1569" s="11"/>
      <c r="E1569" s="11">
        <v>58</v>
      </c>
      <c r="F1569" s="16">
        <v>48590.28</v>
      </c>
      <c r="G1569" s="12">
        <v>0.87732324366783154</v>
      </c>
      <c r="H1569"/>
      <c r="I1569" s="12" t="str">
        <f t="shared" si="24"/>
        <v xml:space="preserve"> </v>
      </c>
      <c r="J1569" s="2"/>
      <c r="K1569"/>
    </row>
    <row r="1570" spans="1:11" x14ac:dyDescent="0.25">
      <c r="A1570" s="1" t="s">
        <v>12619</v>
      </c>
      <c r="B1570" s="1" t="s">
        <v>5563</v>
      </c>
      <c r="C1570" s="16">
        <v>24.99</v>
      </c>
      <c r="D1570" s="11"/>
      <c r="E1570" s="11">
        <v>133</v>
      </c>
      <c r="F1570" s="16">
        <v>47705.91</v>
      </c>
      <c r="G1570" s="12">
        <v>0.88387171171373802</v>
      </c>
      <c r="H1570"/>
      <c r="I1570" s="12" t="str">
        <f t="shared" si="24"/>
        <v xml:space="preserve"> </v>
      </c>
      <c r="J1570" s="2"/>
      <c r="K1570"/>
    </row>
    <row r="1571" spans="1:11" x14ac:dyDescent="0.25">
      <c r="A1571" s="1" t="s">
        <v>12619</v>
      </c>
      <c r="B1571" s="1" t="s">
        <v>8590</v>
      </c>
      <c r="C1571" s="16">
        <v>49.99</v>
      </c>
      <c r="D1571" s="11"/>
      <c r="E1571" s="11">
        <v>68</v>
      </c>
      <c r="F1571" s="16">
        <v>46685.22</v>
      </c>
      <c r="G1571" s="12">
        <v>0.89028007225829331</v>
      </c>
      <c r="H1571"/>
      <c r="I1571" s="12" t="str">
        <f t="shared" si="24"/>
        <v xml:space="preserve"> </v>
      </c>
      <c r="J1571" s="2"/>
      <c r="K1571"/>
    </row>
    <row r="1572" spans="1:11" x14ac:dyDescent="0.25">
      <c r="A1572" s="1" t="s">
        <v>12619</v>
      </c>
      <c r="B1572" s="1" t="s">
        <v>7698</v>
      </c>
      <c r="C1572" s="16">
        <v>109.99</v>
      </c>
      <c r="D1572" s="11"/>
      <c r="E1572" s="11">
        <v>34</v>
      </c>
      <c r="F1572" s="16">
        <v>43695.99</v>
      </c>
      <c r="G1572" s="12">
        <v>0.89627810885898374</v>
      </c>
      <c r="H1572"/>
      <c r="I1572" s="12" t="str">
        <f t="shared" si="24"/>
        <v xml:space="preserve"> </v>
      </c>
      <c r="J1572" s="2"/>
      <c r="K1572"/>
    </row>
    <row r="1573" spans="1:11" x14ac:dyDescent="0.25">
      <c r="A1573" s="1" t="s">
        <v>12619</v>
      </c>
      <c r="B1573" s="1" t="s">
        <v>7729</v>
      </c>
      <c r="C1573" s="16">
        <v>26.99</v>
      </c>
      <c r="D1573" s="11"/>
      <c r="E1573" s="11">
        <v>77</v>
      </c>
      <c r="F1573" s="16">
        <v>43184</v>
      </c>
      <c r="G1573" s="12">
        <v>0.90220586590406315</v>
      </c>
      <c r="H1573"/>
      <c r="I1573" s="12" t="str">
        <f t="shared" si="24"/>
        <v xml:space="preserve"> </v>
      </c>
      <c r="J1573" s="2"/>
      <c r="K1573"/>
    </row>
    <row r="1574" spans="1:11" x14ac:dyDescent="0.25">
      <c r="A1574" s="1" t="s">
        <v>12619</v>
      </c>
      <c r="B1574" s="1" t="s">
        <v>15246</v>
      </c>
      <c r="C1574" s="16">
        <v>52.99</v>
      </c>
      <c r="D1574" s="11"/>
      <c r="E1574" s="11">
        <v>83</v>
      </c>
      <c r="F1574" s="16">
        <v>40775.599999999999</v>
      </c>
      <c r="G1574" s="12">
        <v>0.90780302805132451</v>
      </c>
      <c r="H1574"/>
      <c r="I1574" s="12" t="str">
        <f t="shared" si="24"/>
        <v xml:space="preserve"> </v>
      </c>
      <c r="J1574" s="2"/>
      <c r="K1574"/>
    </row>
    <row r="1575" spans="1:11" x14ac:dyDescent="0.25">
      <c r="A1575" s="1" t="s">
        <v>12619</v>
      </c>
      <c r="B1575" s="1" t="s">
        <v>8596</v>
      </c>
      <c r="C1575" s="16">
        <v>184.99</v>
      </c>
      <c r="D1575" s="11"/>
      <c r="E1575" s="11">
        <v>40</v>
      </c>
      <c r="F1575" s="16">
        <v>38847.9</v>
      </c>
      <c r="G1575" s="12">
        <v>0.91313557975824233</v>
      </c>
      <c r="H1575"/>
      <c r="I1575" s="12" t="str">
        <f t="shared" si="24"/>
        <v xml:space="preserve"> </v>
      </c>
      <c r="J1575" s="2"/>
      <c r="K1575"/>
    </row>
    <row r="1576" spans="1:11" x14ac:dyDescent="0.25">
      <c r="A1576" s="1" t="s">
        <v>12619</v>
      </c>
      <c r="B1576" s="1" t="s">
        <v>6437</v>
      </c>
      <c r="C1576" s="16">
        <v>76.989999999999995</v>
      </c>
      <c r="D1576" s="11"/>
      <c r="E1576" s="11">
        <v>65</v>
      </c>
      <c r="F1576" s="16">
        <v>38249.74</v>
      </c>
      <c r="G1576" s="12">
        <v>0.91838602357441157</v>
      </c>
      <c r="H1576"/>
      <c r="I1576" s="12" t="str">
        <f t="shared" si="24"/>
        <v xml:space="preserve"> </v>
      </c>
      <c r="J1576" s="2"/>
      <c r="K1576"/>
    </row>
    <row r="1577" spans="1:11" x14ac:dyDescent="0.25">
      <c r="A1577" s="1" t="s">
        <v>12619</v>
      </c>
      <c r="B1577" s="1" t="s">
        <v>6904</v>
      </c>
      <c r="C1577" s="16">
        <v>24.99</v>
      </c>
      <c r="D1577" s="11"/>
      <c r="E1577" s="11">
        <v>144</v>
      </c>
      <c r="F1577" s="16">
        <v>38134.74</v>
      </c>
      <c r="G1577" s="12">
        <v>0.92362068163520417</v>
      </c>
      <c r="H1577"/>
      <c r="I1577" s="12" t="str">
        <f t="shared" si="24"/>
        <v xml:space="preserve"> </v>
      </c>
      <c r="J1577" s="2"/>
      <c r="K1577"/>
    </row>
    <row r="1578" spans="1:11" x14ac:dyDescent="0.25">
      <c r="A1578" s="1" t="s">
        <v>12619</v>
      </c>
      <c r="B1578" s="1" t="s">
        <v>5611</v>
      </c>
      <c r="C1578" s="16">
        <v>24.99</v>
      </c>
      <c r="D1578" s="11"/>
      <c r="E1578" s="11">
        <v>142</v>
      </c>
      <c r="F1578" s="16">
        <v>36060.57</v>
      </c>
      <c r="G1578" s="12">
        <v>0.92857062369400101</v>
      </c>
      <c r="H1578"/>
      <c r="I1578" s="12" t="str">
        <f t="shared" si="24"/>
        <v xml:space="preserve"> </v>
      </c>
      <c r="J1578" s="2"/>
      <c r="K1578"/>
    </row>
    <row r="1579" spans="1:11" x14ac:dyDescent="0.25">
      <c r="A1579" s="1" t="s">
        <v>12619</v>
      </c>
      <c r="B1579" s="1" t="s">
        <v>5480</v>
      </c>
      <c r="C1579" s="16">
        <v>164.99</v>
      </c>
      <c r="D1579" s="11"/>
      <c r="E1579" s="11">
        <v>73</v>
      </c>
      <c r="F1579" s="16">
        <v>32503.01</v>
      </c>
      <c r="G1579" s="12">
        <v>0.93303222860586144</v>
      </c>
      <c r="H1579"/>
      <c r="I1579" s="12" t="str">
        <f t="shared" si="24"/>
        <v xml:space="preserve"> </v>
      </c>
      <c r="J1579" s="2"/>
      <c r="K1579"/>
    </row>
    <row r="1580" spans="1:11" x14ac:dyDescent="0.25">
      <c r="A1580" s="1" t="s">
        <v>12619</v>
      </c>
      <c r="B1580" s="1" t="s">
        <v>6893</v>
      </c>
      <c r="C1580" s="16">
        <v>28.99</v>
      </c>
      <c r="D1580" s="11"/>
      <c r="E1580" s="11">
        <v>83</v>
      </c>
      <c r="F1580" s="16">
        <v>31657.08</v>
      </c>
      <c r="G1580" s="12">
        <v>0.93737771487384591</v>
      </c>
      <c r="H1580"/>
      <c r="I1580" s="12" t="str">
        <f t="shared" si="24"/>
        <v xml:space="preserve"> </v>
      </c>
      <c r="J1580" s="2"/>
      <c r="K1580"/>
    </row>
    <row r="1581" spans="1:11" x14ac:dyDescent="0.25">
      <c r="A1581" s="1" t="s">
        <v>12619</v>
      </c>
      <c r="B1581" s="1" t="s">
        <v>5690</v>
      </c>
      <c r="C1581" s="16">
        <v>81.99</v>
      </c>
      <c r="D1581" s="11"/>
      <c r="E1581" s="11">
        <v>66</v>
      </c>
      <c r="F1581" s="16">
        <v>29434.41</v>
      </c>
      <c r="G1581" s="12">
        <v>0.94141810092528289</v>
      </c>
      <c r="H1581"/>
      <c r="I1581" s="12" t="str">
        <f t="shared" si="24"/>
        <v xml:space="preserve"> </v>
      </c>
      <c r="J1581" s="2"/>
      <c r="K1581"/>
    </row>
    <row r="1582" spans="1:11" x14ac:dyDescent="0.25">
      <c r="A1582" s="1" t="s">
        <v>12619</v>
      </c>
      <c r="B1582" s="1" t="s">
        <v>5920</v>
      </c>
      <c r="C1582" s="16">
        <v>94.99</v>
      </c>
      <c r="D1582" s="11"/>
      <c r="E1582" s="11">
        <v>51</v>
      </c>
      <c r="F1582" s="16">
        <v>28001.95</v>
      </c>
      <c r="G1582" s="12">
        <v>0.94526185686239983</v>
      </c>
      <c r="H1582"/>
      <c r="I1582" s="12" t="str">
        <f t="shared" si="24"/>
        <v xml:space="preserve"> </v>
      </c>
      <c r="J1582" s="2"/>
      <c r="K1582"/>
    </row>
    <row r="1583" spans="1:11" x14ac:dyDescent="0.25">
      <c r="A1583" s="1" t="s">
        <v>12619</v>
      </c>
      <c r="B1583" s="1" t="s">
        <v>8527</v>
      </c>
      <c r="C1583" s="16">
        <v>49.99</v>
      </c>
      <c r="D1583" s="11"/>
      <c r="E1583" s="11">
        <v>22</v>
      </c>
      <c r="F1583" s="16">
        <v>27593.29</v>
      </c>
      <c r="G1583" s="12">
        <v>0.94904951708828023</v>
      </c>
      <c r="H1583"/>
      <c r="I1583" s="12" t="str">
        <f t="shared" si="24"/>
        <v xml:space="preserve"> </v>
      </c>
      <c r="J1583" s="2"/>
      <c r="K1583"/>
    </row>
    <row r="1584" spans="1:11" x14ac:dyDescent="0.25">
      <c r="A1584" s="1" t="s">
        <v>12619</v>
      </c>
      <c r="B1584" s="1" t="s">
        <v>15719</v>
      </c>
      <c r="C1584" s="16">
        <v>54.99</v>
      </c>
      <c r="D1584" s="11"/>
      <c r="E1584" s="11">
        <v>51</v>
      </c>
      <c r="F1584" s="16">
        <v>24525.54</v>
      </c>
      <c r="G1584" s="12">
        <v>0.9524160751310593</v>
      </c>
      <c r="H1584"/>
      <c r="I1584" s="12" t="str">
        <f t="shared" si="24"/>
        <v>X</v>
      </c>
      <c r="J1584" s="2"/>
      <c r="K1584"/>
    </row>
    <row r="1585" spans="1:11" x14ac:dyDescent="0.25">
      <c r="A1585" s="1" t="s">
        <v>12619</v>
      </c>
      <c r="B1585" s="1" t="s">
        <v>5958</v>
      </c>
      <c r="C1585" s="16">
        <v>79.989999999999995</v>
      </c>
      <c r="D1585" s="11"/>
      <c r="E1585" s="11">
        <v>39</v>
      </c>
      <c r="F1585" s="16">
        <v>23566.93</v>
      </c>
      <c r="G1585" s="12">
        <v>0.95565104723504213</v>
      </c>
      <c r="H1585"/>
      <c r="I1585" s="12" t="str">
        <f t="shared" si="24"/>
        <v>X</v>
      </c>
      <c r="J1585" s="2"/>
      <c r="K1585"/>
    </row>
    <row r="1586" spans="1:11" x14ac:dyDescent="0.25">
      <c r="A1586" s="1" t="s">
        <v>12619</v>
      </c>
      <c r="B1586" s="1" t="s">
        <v>5693</v>
      </c>
      <c r="C1586" s="16">
        <v>359.99</v>
      </c>
      <c r="D1586" s="11"/>
      <c r="E1586" s="11">
        <v>40</v>
      </c>
      <c r="F1586" s="16">
        <v>23399.35</v>
      </c>
      <c r="G1586" s="12">
        <v>0.95886301606175506</v>
      </c>
      <c r="H1586"/>
      <c r="I1586" s="12" t="str">
        <f t="shared" si="24"/>
        <v>X</v>
      </c>
      <c r="J1586" s="2"/>
      <c r="K1586"/>
    </row>
    <row r="1587" spans="1:11" x14ac:dyDescent="0.25">
      <c r="A1587" s="1" t="s">
        <v>12619</v>
      </c>
      <c r="B1587" s="1" t="s">
        <v>7037</v>
      </c>
      <c r="C1587" s="16">
        <v>49.99</v>
      </c>
      <c r="D1587" s="11"/>
      <c r="E1587" s="11">
        <v>24</v>
      </c>
      <c r="F1587" s="16">
        <v>22195.56</v>
      </c>
      <c r="G1587" s="12">
        <v>0.96190974371920879</v>
      </c>
      <c r="H1587"/>
      <c r="I1587" s="12" t="str">
        <f t="shared" si="24"/>
        <v>X</v>
      </c>
      <c r="J1587" s="2"/>
      <c r="K1587"/>
    </row>
    <row r="1588" spans="1:11" x14ac:dyDescent="0.25">
      <c r="A1588" s="1" t="s">
        <v>12619</v>
      </c>
      <c r="B1588" s="1" t="s">
        <v>10573</v>
      </c>
      <c r="C1588" s="16">
        <v>89.99</v>
      </c>
      <c r="D1588" s="11"/>
      <c r="E1588" s="11">
        <v>38</v>
      </c>
      <c r="F1588" s="16">
        <v>21432.560000000001</v>
      </c>
      <c r="G1588" s="12">
        <v>0.9648517363214244</v>
      </c>
      <c r="H1588"/>
      <c r="I1588" s="12" t="str">
        <f t="shared" si="24"/>
        <v>X</v>
      </c>
      <c r="J1588" s="2"/>
      <c r="K1588"/>
    </row>
    <row r="1589" spans="1:11" x14ac:dyDescent="0.25">
      <c r="A1589" s="1" t="s">
        <v>12619</v>
      </c>
      <c r="B1589" s="1" t="s">
        <v>5654</v>
      </c>
      <c r="C1589" s="16">
        <v>88.99</v>
      </c>
      <c r="D1589" s="11"/>
      <c r="E1589" s="11">
        <v>30</v>
      </c>
      <c r="F1589" s="16">
        <v>18992.77</v>
      </c>
      <c r="G1589" s="12">
        <v>0.96745882520094162</v>
      </c>
      <c r="H1589"/>
      <c r="I1589" s="12" t="str">
        <f t="shared" si="24"/>
        <v>X</v>
      </c>
      <c r="J1589" s="2"/>
      <c r="K1589"/>
    </row>
    <row r="1590" spans="1:11" x14ac:dyDescent="0.25">
      <c r="A1590" s="1" t="s">
        <v>12619</v>
      </c>
      <c r="B1590" s="1" t="s">
        <v>5997</v>
      </c>
      <c r="C1590" s="16">
        <v>71.989999999999995</v>
      </c>
      <c r="D1590" s="11"/>
      <c r="E1590" s="11">
        <v>35</v>
      </c>
      <c r="F1590" s="16">
        <v>18898.22</v>
      </c>
      <c r="G1590" s="12">
        <v>0.97005293544419047</v>
      </c>
      <c r="H1590"/>
      <c r="I1590" s="12" t="str">
        <f t="shared" si="24"/>
        <v>X</v>
      </c>
      <c r="J1590" s="2"/>
      <c r="K1590"/>
    </row>
    <row r="1591" spans="1:11" x14ac:dyDescent="0.25">
      <c r="A1591" s="1" t="s">
        <v>12619</v>
      </c>
      <c r="B1591" s="1" t="s">
        <v>13690</v>
      </c>
      <c r="C1591" s="16">
        <v>41.99</v>
      </c>
      <c r="D1591" s="11"/>
      <c r="E1591" s="11">
        <v>27</v>
      </c>
      <c r="F1591" s="16">
        <v>18475.599999999999</v>
      </c>
      <c r="G1591" s="12">
        <v>0.97258903372276739</v>
      </c>
      <c r="H1591"/>
      <c r="I1591" s="12" t="str">
        <f t="shared" si="24"/>
        <v>X</v>
      </c>
      <c r="J1591" s="2"/>
      <c r="K1591"/>
    </row>
    <row r="1592" spans="1:11" x14ac:dyDescent="0.25">
      <c r="A1592" s="1" t="s">
        <v>12619</v>
      </c>
      <c r="B1592" s="1" t="s">
        <v>5544</v>
      </c>
      <c r="C1592" s="16">
        <v>48.99</v>
      </c>
      <c r="D1592" s="11"/>
      <c r="E1592" s="11">
        <v>34</v>
      </c>
      <c r="F1592" s="16">
        <v>17391.3</v>
      </c>
      <c r="G1592" s="12">
        <v>0.97497629291825849</v>
      </c>
      <c r="H1592"/>
      <c r="I1592" s="12" t="str">
        <f t="shared" si="24"/>
        <v>X</v>
      </c>
      <c r="J1592" s="2"/>
      <c r="K1592"/>
    </row>
    <row r="1593" spans="1:11" x14ac:dyDescent="0.25">
      <c r="A1593" s="1" t="s">
        <v>12619</v>
      </c>
      <c r="B1593" s="1" t="s">
        <v>5451</v>
      </c>
      <c r="C1593" s="16">
        <v>174.99</v>
      </c>
      <c r="D1593" s="11"/>
      <c r="E1593" s="11">
        <v>37</v>
      </c>
      <c r="F1593" s="16">
        <v>17324.009999999998</v>
      </c>
      <c r="G1593" s="12">
        <v>0.97735431538784268</v>
      </c>
      <c r="H1593"/>
      <c r="I1593" s="12" t="str">
        <f t="shared" si="24"/>
        <v>X</v>
      </c>
      <c r="J1593" s="2"/>
      <c r="K1593"/>
    </row>
    <row r="1594" spans="1:11" x14ac:dyDescent="0.25">
      <c r="A1594" s="1" t="s">
        <v>12619</v>
      </c>
      <c r="B1594" s="1" t="s">
        <v>13169</v>
      </c>
      <c r="C1594" s="16">
        <v>94.99</v>
      </c>
      <c r="D1594" s="11"/>
      <c r="E1594" s="11">
        <v>23</v>
      </c>
      <c r="F1594" s="16">
        <v>15958.32</v>
      </c>
      <c r="G1594" s="12">
        <v>0.97954487308994598</v>
      </c>
      <c r="H1594"/>
      <c r="I1594" s="12" t="str">
        <f t="shared" si="24"/>
        <v>X</v>
      </c>
      <c r="J1594" s="2"/>
      <c r="K1594"/>
    </row>
    <row r="1595" spans="1:11" x14ac:dyDescent="0.25">
      <c r="A1595" s="1" t="s">
        <v>12619</v>
      </c>
      <c r="B1595" s="1" t="s">
        <v>13998</v>
      </c>
      <c r="C1595" s="16">
        <v>189.99</v>
      </c>
      <c r="D1595" s="11"/>
      <c r="E1595" s="11">
        <v>20</v>
      </c>
      <c r="F1595" s="16">
        <v>14879.21</v>
      </c>
      <c r="G1595" s="12">
        <v>0.98158730412696704</v>
      </c>
      <c r="H1595"/>
      <c r="I1595" s="12" t="str">
        <f t="shared" si="24"/>
        <v>X</v>
      </c>
      <c r="J1595" s="2"/>
      <c r="K1595"/>
    </row>
    <row r="1596" spans="1:11" x14ac:dyDescent="0.25">
      <c r="A1596" s="1" t="s">
        <v>12619</v>
      </c>
      <c r="B1596" s="1" t="s">
        <v>12841</v>
      </c>
      <c r="C1596" s="16">
        <v>99.99</v>
      </c>
      <c r="D1596" s="11"/>
      <c r="E1596" s="11">
        <v>25</v>
      </c>
      <c r="F1596" s="16">
        <v>12298.77</v>
      </c>
      <c r="G1596" s="12">
        <v>0.98327552477612656</v>
      </c>
      <c r="H1596"/>
      <c r="I1596" s="12" t="str">
        <f t="shared" si="24"/>
        <v>X</v>
      </c>
      <c r="J1596" s="2"/>
      <c r="K1596"/>
    </row>
    <row r="1597" spans="1:11" x14ac:dyDescent="0.25">
      <c r="A1597" s="1" t="s">
        <v>12619</v>
      </c>
      <c r="B1597" s="1" t="s">
        <v>5790</v>
      </c>
      <c r="C1597" s="16">
        <v>379.99</v>
      </c>
      <c r="D1597" s="11"/>
      <c r="E1597" s="11">
        <v>15</v>
      </c>
      <c r="F1597" s="16">
        <v>12159.68</v>
      </c>
      <c r="G1597" s="12">
        <v>0.9849446528973268</v>
      </c>
      <c r="H1597"/>
      <c r="I1597" s="12" t="str">
        <f t="shared" si="24"/>
        <v>X</v>
      </c>
      <c r="J1597" s="2"/>
      <c r="K1597"/>
    </row>
    <row r="1598" spans="1:11" x14ac:dyDescent="0.25">
      <c r="A1598" s="1" t="s">
        <v>12619</v>
      </c>
      <c r="B1598" s="1" t="s">
        <v>8581</v>
      </c>
      <c r="C1598" s="16">
        <v>109.99</v>
      </c>
      <c r="D1598" s="11"/>
      <c r="E1598" s="11">
        <v>29</v>
      </c>
      <c r="F1598" s="16">
        <v>11948.87</v>
      </c>
      <c r="G1598" s="12">
        <v>0.98658484366991006</v>
      </c>
      <c r="H1598"/>
      <c r="I1598" s="12" t="str">
        <f t="shared" si="24"/>
        <v>X</v>
      </c>
      <c r="J1598" s="2"/>
      <c r="K1598"/>
    </row>
    <row r="1599" spans="1:11" x14ac:dyDescent="0.25">
      <c r="A1599" s="1" t="s">
        <v>12619</v>
      </c>
      <c r="B1599" s="1" t="s">
        <v>5675</v>
      </c>
      <c r="C1599" s="16">
        <v>182.99</v>
      </c>
      <c r="D1599" s="11"/>
      <c r="E1599" s="11">
        <v>33</v>
      </c>
      <c r="F1599" s="16">
        <v>10796.41</v>
      </c>
      <c r="G1599" s="12">
        <v>0.9880668392108295</v>
      </c>
      <c r="H1599"/>
      <c r="I1599" s="12" t="str">
        <f t="shared" si="24"/>
        <v>X</v>
      </c>
      <c r="J1599" s="2"/>
      <c r="K1599"/>
    </row>
    <row r="1600" spans="1:11" x14ac:dyDescent="0.25">
      <c r="A1600" s="1" t="s">
        <v>12619</v>
      </c>
      <c r="B1600" s="1" t="s">
        <v>15476</v>
      </c>
      <c r="C1600" s="16">
        <v>109.99</v>
      </c>
      <c r="D1600" s="11"/>
      <c r="E1600" s="11">
        <v>56</v>
      </c>
      <c r="F1600" s="16">
        <v>9299.14</v>
      </c>
      <c r="G1600" s="12">
        <v>0.98934330833476847</v>
      </c>
      <c r="H1600"/>
      <c r="I1600" s="12" t="str">
        <f t="shared" si="24"/>
        <v>X</v>
      </c>
      <c r="J1600" s="2"/>
      <c r="K1600"/>
    </row>
    <row r="1601" spans="1:11" x14ac:dyDescent="0.25">
      <c r="A1601" s="1" t="s">
        <v>12619</v>
      </c>
      <c r="B1601" s="1" t="s">
        <v>10910</v>
      </c>
      <c r="C1601" s="16">
        <v>39.99</v>
      </c>
      <c r="D1601" s="11"/>
      <c r="E1601" s="11">
        <v>14</v>
      </c>
      <c r="F1601" s="16">
        <v>8797.7999999999993</v>
      </c>
      <c r="G1601" s="12">
        <v>0.99055095980131158</v>
      </c>
      <c r="H1601"/>
      <c r="I1601" s="12" t="str">
        <f t="shared" si="24"/>
        <v>X</v>
      </c>
      <c r="J1601" s="2"/>
      <c r="K1601"/>
    </row>
    <row r="1602" spans="1:11" x14ac:dyDescent="0.25">
      <c r="A1602" s="1" t="s">
        <v>12619</v>
      </c>
      <c r="B1602" s="1" t="s">
        <v>14468</v>
      </c>
      <c r="C1602" s="16">
        <v>139.99</v>
      </c>
      <c r="D1602" s="11"/>
      <c r="E1602" s="11">
        <v>15</v>
      </c>
      <c r="F1602" s="16">
        <v>8539.39</v>
      </c>
      <c r="G1602" s="12">
        <v>0.99172313998918615</v>
      </c>
      <c r="H1602"/>
      <c r="I1602" s="12" t="str">
        <f t="shared" si="24"/>
        <v>X</v>
      </c>
      <c r="J1602" s="2"/>
      <c r="K1602"/>
    </row>
    <row r="1603" spans="1:11" x14ac:dyDescent="0.25">
      <c r="A1603" s="1" t="s">
        <v>12619</v>
      </c>
      <c r="B1603" s="1" t="s">
        <v>15703</v>
      </c>
      <c r="C1603" s="16">
        <v>94.99</v>
      </c>
      <c r="D1603" s="11"/>
      <c r="E1603" s="11">
        <v>0</v>
      </c>
      <c r="F1603" s="16">
        <v>8454.11</v>
      </c>
      <c r="G1603" s="12">
        <v>0.99288361400994329</v>
      </c>
      <c r="H1603"/>
      <c r="I1603" s="12" t="str">
        <f t="shared" si="24"/>
        <v>X</v>
      </c>
      <c r="J1603" s="2"/>
      <c r="K1603"/>
    </row>
    <row r="1604" spans="1:11" x14ac:dyDescent="0.25">
      <c r="A1604" s="1" t="s">
        <v>12619</v>
      </c>
      <c r="B1604" s="1" t="s">
        <v>13344</v>
      </c>
      <c r="C1604" s="16">
        <v>79.989999999999995</v>
      </c>
      <c r="D1604" s="11"/>
      <c r="E1604" s="11">
        <v>11</v>
      </c>
      <c r="F1604" s="16">
        <v>7999</v>
      </c>
      <c r="G1604" s="12">
        <v>0.99398161624696602</v>
      </c>
      <c r="H1604"/>
      <c r="I1604" s="12" t="str">
        <f t="shared" si="24"/>
        <v>X</v>
      </c>
      <c r="J1604" s="2"/>
      <c r="K1604"/>
    </row>
    <row r="1605" spans="1:11" x14ac:dyDescent="0.25">
      <c r="A1605" s="1" t="s">
        <v>12619</v>
      </c>
      <c r="B1605" s="1" t="s">
        <v>13816</v>
      </c>
      <c r="C1605" s="16">
        <v>114.99</v>
      </c>
      <c r="D1605" s="11"/>
      <c r="E1605" s="11">
        <v>12</v>
      </c>
      <c r="F1605" s="16">
        <v>5404.53</v>
      </c>
      <c r="G1605" s="12">
        <v>0.99472348223397156</v>
      </c>
      <c r="H1605"/>
      <c r="I1605" s="12" t="str">
        <f t="shared" si="24"/>
        <v>X</v>
      </c>
      <c r="J1605" s="2"/>
      <c r="K1605"/>
    </row>
    <row r="1606" spans="1:11" x14ac:dyDescent="0.25">
      <c r="A1606" s="1" t="s">
        <v>12619</v>
      </c>
      <c r="B1606" s="1" t="s">
        <v>15629</v>
      </c>
      <c r="C1606" s="16">
        <v>74.989999999999995</v>
      </c>
      <c r="D1606" s="11"/>
      <c r="E1606" s="11">
        <v>12</v>
      </c>
      <c r="F1606" s="16">
        <v>5174.3100000000004</v>
      </c>
      <c r="G1606" s="12">
        <v>0.99543374651138727</v>
      </c>
      <c r="H1606"/>
      <c r="I1606" s="12" t="str">
        <f t="shared" si="24"/>
        <v>X</v>
      </c>
      <c r="J1606" s="2"/>
      <c r="K1606"/>
    </row>
    <row r="1607" spans="1:11" x14ac:dyDescent="0.25">
      <c r="A1607" s="1" t="s">
        <v>12619</v>
      </c>
      <c r="B1607" s="1" t="s">
        <v>7787</v>
      </c>
      <c r="C1607" s="16">
        <v>84.99</v>
      </c>
      <c r="D1607" s="11"/>
      <c r="E1607" s="11">
        <v>9</v>
      </c>
      <c r="F1607" s="16">
        <v>4844.43</v>
      </c>
      <c r="G1607" s="12">
        <v>0.99609872900633667</v>
      </c>
      <c r="H1607"/>
      <c r="I1607" s="12" t="str">
        <f t="shared" si="24"/>
        <v>X</v>
      </c>
      <c r="J1607" s="2"/>
      <c r="K1607"/>
    </row>
    <row r="1608" spans="1:11" x14ac:dyDescent="0.25">
      <c r="A1608" s="1" t="s">
        <v>12619</v>
      </c>
      <c r="B1608" s="1" t="s">
        <v>9891</v>
      </c>
      <c r="C1608" s="16">
        <v>199.99</v>
      </c>
      <c r="D1608" s="11"/>
      <c r="E1608" s="11">
        <v>20</v>
      </c>
      <c r="F1608" s="16">
        <v>3729.81</v>
      </c>
      <c r="G1608" s="12">
        <v>0.99661071046947813</v>
      </c>
      <c r="H1608"/>
      <c r="I1608" s="12" t="str">
        <f t="shared" ref="I1608:I1671" si="25">IF(G1608&gt;$K$2,"X"," ")</f>
        <v>X</v>
      </c>
      <c r="J1608" s="2"/>
      <c r="K1608"/>
    </row>
    <row r="1609" spans="1:11" x14ac:dyDescent="0.25">
      <c r="A1609" s="1" t="s">
        <v>12619</v>
      </c>
      <c r="B1609" s="1" t="s">
        <v>13343</v>
      </c>
      <c r="C1609" s="16">
        <v>46.99</v>
      </c>
      <c r="D1609" s="11"/>
      <c r="E1609" s="11">
        <v>6</v>
      </c>
      <c r="F1609" s="16">
        <v>3336.29</v>
      </c>
      <c r="G1609" s="12">
        <v>0.99706867445039538</v>
      </c>
      <c r="H1609"/>
      <c r="I1609" s="12" t="str">
        <f t="shared" si="25"/>
        <v>X</v>
      </c>
      <c r="J1609" s="2"/>
      <c r="K1609"/>
    </row>
    <row r="1610" spans="1:11" x14ac:dyDescent="0.25">
      <c r="A1610" s="1" t="s">
        <v>12619</v>
      </c>
      <c r="B1610" s="1" t="s">
        <v>16388</v>
      </c>
      <c r="C1610" s="16">
        <v>44.99</v>
      </c>
      <c r="D1610" s="11"/>
      <c r="E1610" s="11">
        <v>29</v>
      </c>
      <c r="F1610" s="16">
        <v>2879.36</v>
      </c>
      <c r="G1610" s="12">
        <v>0.9974639168208409</v>
      </c>
      <c r="H1610"/>
      <c r="I1610" s="12" t="str">
        <f t="shared" si="25"/>
        <v>X</v>
      </c>
      <c r="J1610" s="2"/>
      <c r="K1610"/>
    </row>
    <row r="1611" spans="1:11" x14ac:dyDescent="0.25">
      <c r="A1611" s="1" t="s">
        <v>12619</v>
      </c>
      <c r="B1611" s="1" t="s">
        <v>12767</v>
      </c>
      <c r="C1611" s="16">
        <v>69.989999999999995</v>
      </c>
      <c r="D1611" s="11"/>
      <c r="E1611" s="11">
        <v>7</v>
      </c>
      <c r="F1611" s="16">
        <v>2869.59</v>
      </c>
      <c r="G1611" s="12">
        <v>0.99785781808841667</v>
      </c>
      <c r="H1611"/>
      <c r="I1611" s="12" t="str">
        <f t="shared" si="25"/>
        <v>X</v>
      </c>
      <c r="J1611" s="2"/>
      <c r="K1611"/>
    </row>
    <row r="1612" spans="1:11" x14ac:dyDescent="0.25">
      <c r="A1612" s="1" t="s">
        <v>12619</v>
      </c>
      <c r="B1612" s="1" t="s">
        <v>12975</v>
      </c>
      <c r="C1612" s="16">
        <v>164.99</v>
      </c>
      <c r="D1612" s="11"/>
      <c r="E1612" s="11">
        <v>6</v>
      </c>
      <c r="F1612" s="16">
        <v>2639.84</v>
      </c>
      <c r="G1612" s="12">
        <v>0.99822018216209851</v>
      </c>
      <c r="H1612"/>
      <c r="I1612" s="12" t="str">
        <f t="shared" si="25"/>
        <v>X</v>
      </c>
      <c r="J1612" s="2"/>
      <c r="K1612"/>
    </row>
    <row r="1613" spans="1:11" x14ac:dyDescent="0.25">
      <c r="A1613" s="1" t="s">
        <v>12619</v>
      </c>
      <c r="B1613" s="1" t="s">
        <v>12977</v>
      </c>
      <c r="C1613" s="16">
        <v>129.99</v>
      </c>
      <c r="D1613" s="11"/>
      <c r="E1613" s="11">
        <v>6</v>
      </c>
      <c r="F1613" s="16">
        <v>2599.8000000000002</v>
      </c>
      <c r="G1613" s="12">
        <v>0.9985770500475607</v>
      </c>
      <c r="H1613"/>
      <c r="I1613" s="12" t="str">
        <f t="shared" si="25"/>
        <v>X</v>
      </c>
      <c r="J1613" s="2"/>
      <c r="K1613"/>
    </row>
    <row r="1614" spans="1:11" x14ac:dyDescent="0.25">
      <c r="A1614" s="1" t="s">
        <v>12619</v>
      </c>
      <c r="B1614" s="1" t="s">
        <v>13887</v>
      </c>
      <c r="C1614" s="16">
        <v>119.99</v>
      </c>
      <c r="D1614" s="11"/>
      <c r="E1614" s="11">
        <v>2</v>
      </c>
      <c r="F1614" s="16">
        <v>2379.8000000000002</v>
      </c>
      <c r="G1614" s="12">
        <v>0.9989037190966501</v>
      </c>
      <c r="H1614"/>
      <c r="I1614" s="12" t="str">
        <f t="shared" si="25"/>
        <v>X</v>
      </c>
      <c r="J1614" s="2"/>
      <c r="K1614"/>
    </row>
    <row r="1615" spans="1:11" x14ac:dyDescent="0.25">
      <c r="A1615" s="1" t="s">
        <v>12619</v>
      </c>
      <c r="B1615" s="1" t="s">
        <v>14544</v>
      </c>
      <c r="C1615" s="16">
        <v>1499.99</v>
      </c>
      <c r="D1615" s="11"/>
      <c r="E1615" s="11">
        <v>2</v>
      </c>
      <c r="F1615" s="16">
        <v>1499.99</v>
      </c>
      <c r="G1615" s="12">
        <v>0.9991096188810622</v>
      </c>
      <c r="H1615"/>
      <c r="I1615" s="12" t="str">
        <f t="shared" si="25"/>
        <v>X</v>
      </c>
      <c r="J1615" s="2"/>
      <c r="K1615"/>
    </row>
    <row r="1616" spans="1:11" x14ac:dyDescent="0.25">
      <c r="A1616" s="1" t="s">
        <v>12619</v>
      </c>
      <c r="B1616" s="1" t="s">
        <v>12515</v>
      </c>
      <c r="C1616" s="16">
        <v>369.99</v>
      </c>
      <c r="D1616" s="11"/>
      <c r="E1616" s="11">
        <v>0</v>
      </c>
      <c r="F1616" s="16">
        <v>1109.97</v>
      </c>
      <c r="G1616" s="12">
        <v>0.99926198161928292</v>
      </c>
      <c r="H1616"/>
      <c r="I1616" s="12" t="str">
        <f t="shared" si="25"/>
        <v>X</v>
      </c>
      <c r="J1616" s="2"/>
      <c r="K1616"/>
    </row>
    <row r="1617" spans="1:11" x14ac:dyDescent="0.25">
      <c r="A1617" s="1" t="s">
        <v>12619</v>
      </c>
      <c r="B1617" s="1" t="s">
        <v>9367</v>
      </c>
      <c r="C1617" s="16">
        <v>79.989999999999995</v>
      </c>
      <c r="D1617" s="11"/>
      <c r="E1617" s="11">
        <v>1</v>
      </c>
      <c r="F1617" s="16">
        <v>879.89</v>
      </c>
      <c r="G1617" s="12">
        <v>0.99938276186535535</v>
      </c>
      <c r="H1617"/>
      <c r="I1617" s="12" t="str">
        <f t="shared" si="25"/>
        <v>X</v>
      </c>
      <c r="J1617" s="2"/>
      <c r="K1617"/>
    </row>
    <row r="1618" spans="1:11" x14ac:dyDescent="0.25">
      <c r="A1618" s="1" t="s">
        <v>12619</v>
      </c>
      <c r="B1618" s="1" t="s">
        <v>12151</v>
      </c>
      <c r="C1618" s="16">
        <v>279.99</v>
      </c>
      <c r="D1618" s="11"/>
      <c r="E1618" s="11">
        <v>7</v>
      </c>
      <c r="F1618" s="16">
        <v>839.97</v>
      </c>
      <c r="G1618" s="12">
        <v>0.99949806239530059</v>
      </c>
      <c r="H1618"/>
      <c r="I1618" s="12" t="str">
        <f t="shared" si="25"/>
        <v>X</v>
      </c>
      <c r="J1618" s="2"/>
      <c r="K1618"/>
    </row>
    <row r="1619" spans="1:11" x14ac:dyDescent="0.25">
      <c r="A1619" s="1" t="s">
        <v>12619</v>
      </c>
      <c r="B1619" s="1" t="s">
        <v>16421</v>
      </c>
      <c r="C1619" s="16">
        <v>269.99</v>
      </c>
      <c r="D1619" s="11"/>
      <c r="E1619" s="11">
        <v>5</v>
      </c>
      <c r="F1619" s="16">
        <v>809.97</v>
      </c>
      <c r="G1619" s="12">
        <v>0.99960924490210412</v>
      </c>
      <c r="H1619"/>
      <c r="I1619" s="12" t="str">
        <f t="shared" si="25"/>
        <v>X</v>
      </c>
      <c r="J1619" s="2"/>
      <c r="K1619"/>
    </row>
    <row r="1620" spans="1:11" x14ac:dyDescent="0.25">
      <c r="A1620" s="1" t="s">
        <v>12619</v>
      </c>
      <c r="B1620" s="1" t="s">
        <v>13016</v>
      </c>
      <c r="C1620" s="16">
        <v>44.99</v>
      </c>
      <c r="D1620" s="11"/>
      <c r="E1620" s="11">
        <v>4</v>
      </c>
      <c r="F1620" s="16">
        <v>777.82</v>
      </c>
      <c r="G1620" s="12">
        <v>0.99971601426077406</v>
      </c>
      <c r="H1620"/>
      <c r="I1620" s="12" t="str">
        <f t="shared" si="25"/>
        <v>X</v>
      </c>
      <c r="J1620" s="2"/>
      <c r="K1620"/>
    </row>
    <row r="1621" spans="1:11" x14ac:dyDescent="0.25">
      <c r="A1621" s="1" t="s">
        <v>12619</v>
      </c>
      <c r="B1621" s="1" t="s">
        <v>11906</v>
      </c>
      <c r="C1621" s="16">
        <v>131.99</v>
      </c>
      <c r="D1621" s="11"/>
      <c r="E1621" s="11">
        <v>5</v>
      </c>
      <c r="F1621" s="16">
        <v>659.95</v>
      </c>
      <c r="G1621" s="12">
        <v>0.99980660390652021</v>
      </c>
      <c r="H1621"/>
      <c r="I1621" s="12" t="str">
        <f t="shared" si="25"/>
        <v>X</v>
      </c>
      <c r="J1621" s="2"/>
      <c r="K1621"/>
    </row>
    <row r="1622" spans="1:11" x14ac:dyDescent="0.25">
      <c r="A1622" s="1" t="s">
        <v>12619</v>
      </c>
      <c r="B1622" s="1" t="s">
        <v>11686</v>
      </c>
      <c r="C1622" s="16">
        <v>157.99</v>
      </c>
      <c r="D1622" s="11"/>
      <c r="E1622" s="11">
        <v>3</v>
      </c>
      <c r="F1622" s="16">
        <v>473.97</v>
      </c>
      <c r="G1622" s="12">
        <v>0.99987166455413634</v>
      </c>
      <c r="H1622"/>
      <c r="I1622" s="12" t="str">
        <f t="shared" si="25"/>
        <v>X</v>
      </c>
      <c r="J1622" s="2"/>
      <c r="K1622"/>
    </row>
    <row r="1623" spans="1:11" x14ac:dyDescent="0.25">
      <c r="A1623" s="1" t="s">
        <v>12619</v>
      </c>
      <c r="B1623" s="1" t="s">
        <v>11904</v>
      </c>
      <c r="C1623" s="16">
        <v>84.99</v>
      </c>
      <c r="D1623" s="11"/>
      <c r="E1623" s="11">
        <v>1</v>
      </c>
      <c r="F1623" s="16">
        <v>424.95</v>
      </c>
      <c r="G1623" s="12">
        <v>0.99992999635193891</v>
      </c>
      <c r="H1623"/>
      <c r="I1623" s="12" t="str">
        <f t="shared" si="25"/>
        <v>X</v>
      </c>
      <c r="J1623" s="2"/>
      <c r="K1623"/>
    </row>
    <row r="1624" spans="1:11" x14ac:dyDescent="0.25">
      <c r="A1624" s="1" t="s">
        <v>12619</v>
      </c>
      <c r="B1624" s="1" t="s">
        <v>15795</v>
      </c>
      <c r="C1624" s="16">
        <v>419.99</v>
      </c>
      <c r="D1624" s="11"/>
      <c r="E1624" s="11">
        <v>1</v>
      </c>
      <c r="F1624" s="16">
        <v>419.99</v>
      </c>
      <c r="G1624" s="12">
        <v>0.99998764730324874</v>
      </c>
      <c r="H1624"/>
      <c r="I1624" s="12" t="str">
        <f t="shared" si="25"/>
        <v>X</v>
      </c>
      <c r="J1624" s="2"/>
      <c r="K1624"/>
    </row>
    <row r="1625" spans="1:11" x14ac:dyDescent="0.25">
      <c r="A1625" s="1" t="s">
        <v>12619</v>
      </c>
      <c r="B1625" s="1" t="s">
        <v>9552</v>
      </c>
      <c r="C1625" s="16">
        <v>89.99</v>
      </c>
      <c r="D1625" s="11"/>
      <c r="E1625" s="11">
        <v>0</v>
      </c>
      <c r="F1625" s="16">
        <v>89.99</v>
      </c>
      <c r="G1625" s="12">
        <v>0.99999999999999967</v>
      </c>
      <c r="H1625"/>
      <c r="I1625" s="12" t="str">
        <f t="shared" si="25"/>
        <v>X</v>
      </c>
      <c r="J1625" s="2"/>
      <c r="K1625"/>
    </row>
    <row r="1626" spans="1:11" x14ac:dyDescent="0.25">
      <c r="A1626" s="1" t="s">
        <v>12635</v>
      </c>
      <c r="B1626" s="1"/>
      <c r="C1626" s="16">
        <v>11545.369999999983</v>
      </c>
      <c r="D1626" s="11"/>
      <c r="E1626" s="11">
        <v>8143</v>
      </c>
      <c r="F1626" s="16">
        <v>7285048.9099999992</v>
      </c>
      <c r="G1626" s="12"/>
      <c r="H1626"/>
      <c r="I1626" s="12" t="str">
        <f t="shared" si="25"/>
        <v xml:space="preserve"> </v>
      </c>
      <c r="J1626" s="2"/>
      <c r="K1626"/>
    </row>
    <row r="1627" spans="1:11" x14ac:dyDescent="0.25">
      <c r="A1627" s="1" t="s">
        <v>27</v>
      </c>
      <c r="B1627" s="1" t="s">
        <v>6028</v>
      </c>
      <c r="C1627" s="16">
        <v>69.989999999999995</v>
      </c>
      <c r="D1627" s="11"/>
      <c r="E1627" s="11">
        <v>157</v>
      </c>
      <c r="F1627" s="16">
        <v>3898133.21</v>
      </c>
      <c r="G1627" s="12">
        <v>6.0821495549697659E-2</v>
      </c>
      <c r="H1627"/>
      <c r="I1627" s="12" t="str">
        <f t="shared" si="25"/>
        <v xml:space="preserve"> </v>
      </c>
      <c r="J1627" s="2"/>
      <c r="K1627"/>
    </row>
    <row r="1628" spans="1:11" x14ac:dyDescent="0.25">
      <c r="A1628" s="1" t="s">
        <v>27</v>
      </c>
      <c r="B1628" s="1" t="s">
        <v>5970</v>
      </c>
      <c r="C1628" s="16">
        <v>59.99</v>
      </c>
      <c r="D1628" s="11"/>
      <c r="E1628" s="11">
        <v>158</v>
      </c>
      <c r="F1628" s="16">
        <v>2142758.16</v>
      </c>
      <c r="G1628" s="12">
        <v>9.4254359146608527E-2</v>
      </c>
      <c r="H1628"/>
      <c r="I1628" s="12" t="str">
        <f t="shared" si="25"/>
        <v xml:space="preserve"> </v>
      </c>
      <c r="J1628" s="2"/>
      <c r="K1628"/>
    </row>
    <row r="1629" spans="1:11" x14ac:dyDescent="0.25">
      <c r="A1629" s="1" t="s">
        <v>27</v>
      </c>
      <c r="B1629" s="1" t="s">
        <v>5465</v>
      </c>
      <c r="C1629" s="16">
        <v>24.99</v>
      </c>
      <c r="D1629" s="11"/>
      <c r="E1629" s="11">
        <v>157</v>
      </c>
      <c r="F1629" s="16">
        <v>2093505.17</v>
      </c>
      <c r="G1629" s="12">
        <v>0.12691874194752981</v>
      </c>
      <c r="H1629"/>
      <c r="I1629" s="12" t="str">
        <f t="shared" si="25"/>
        <v xml:space="preserve"> </v>
      </c>
      <c r="J1629" s="2"/>
      <c r="K1629"/>
    </row>
    <row r="1630" spans="1:11" x14ac:dyDescent="0.25">
      <c r="A1630" s="1" t="s">
        <v>27</v>
      </c>
      <c r="B1630" s="1" t="s">
        <v>5533</v>
      </c>
      <c r="C1630" s="16">
        <v>19.989999999999998</v>
      </c>
      <c r="D1630" s="11"/>
      <c r="E1630" s="11">
        <v>159</v>
      </c>
      <c r="F1630" s="16">
        <v>1927368.7</v>
      </c>
      <c r="G1630" s="12">
        <v>0.15699094330508079</v>
      </c>
      <c r="H1630"/>
      <c r="I1630" s="12" t="str">
        <f t="shared" si="25"/>
        <v xml:space="preserve"> </v>
      </c>
      <c r="J1630" s="2"/>
      <c r="K1630"/>
    </row>
    <row r="1631" spans="1:11" x14ac:dyDescent="0.25">
      <c r="A1631" s="1" t="s">
        <v>27</v>
      </c>
      <c r="B1631" s="1" t="s">
        <v>5939</v>
      </c>
      <c r="C1631" s="16">
        <v>23.99</v>
      </c>
      <c r="D1631" s="11"/>
      <c r="E1631" s="11">
        <v>158</v>
      </c>
      <c r="F1631" s="16">
        <v>1733624.42</v>
      </c>
      <c r="G1631" s="12">
        <v>0.1840402061869609</v>
      </c>
      <c r="H1631"/>
      <c r="I1631" s="12" t="str">
        <f t="shared" si="25"/>
        <v xml:space="preserve"> </v>
      </c>
      <c r="J1631" s="2"/>
      <c r="K1631"/>
    </row>
    <row r="1632" spans="1:11" x14ac:dyDescent="0.25">
      <c r="A1632" s="1" t="s">
        <v>27</v>
      </c>
      <c r="B1632" s="1" t="s">
        <v>12459</v>
      </c>
      <c r="C1632" s="16">
        <v>36.99</v>
      </c>
      <c r="D1632" s="11"/>
      <c r="E1632" s="11">
        <v>142</v>
      </c>
      <c r="F1632" s="16">
        <v>1669950.54</v>
      </c>
      <c r="G1632" s="12">
        <v>0.21009598311019875</v>
      </c>
      <c r="H1632"/>
      <c r="I1632" s="12" t="str">
        <f t="shared" si="25"/>
        <v xml:space="preserve"> </v>
      </c>
      <c r="J1632" s="2"/>
      <c r="K1632"/>
    </row>
    <row r="1633" spans="1:11" x14ac:dyDescent="0.25">
      <c r="A1633" s="1" t="s">
        <v>27</v>
      </c>
      <c r="B1633" s="1" t="s">
        <v>13694</v>
      </c>
      <c r="C1633" s="16">
        <v>39.99</v>
      </c>
      <c r="D1633" s="11"/>
      <c r="E1633" s="11">
        <v>130</v>
      </c>
      <c r="F1633" s="16">
        <v>1565562.7</v>
      </c>
      <c r="G1633" s="12">
        <v>0.2345230254048418</v>
      </c>
      <c r="H1633"/>
      <c r="I1633" s="12" t="str">
        <f t="shared" si="25"/>
        <v xml:space="preserve"> </v>
      </c>
      <c r="J1633" s="2"/>
      <c r="K1633"/>
    </row>
    <row r="1634" spans="1:11" x14ac:dyDescent="0.25">
      <c r="A1634" s="1" t="s">
        <v>27</v>
      </c>
      <c r="B1634" s="1" t="s">
        <v>7052</v>
      </c>
      <c r="C1634" s="16">
        <v>29.99</v>
      </c>
      <c r="D1634" s="11"/>
      <c r="E1634" s="11">
        <v>159</v>
      </c>
      <c r="F1634" s="16">
        <v>1415947.86</v>
      </c>
      <c r="G1634" s="12">
        <v>0.25661566868462182</v>
      </c>
      <c r="H1634"/>
      <c r="I1634" s="12" t="str">
        <f t="shared" si="25"/>
        <v xml:space="preserve"> </v>
      </c>
      <c r="J1634" s="2"/>
      <c r="K1634"/>
    </row>
    <row r="1635" spans="1:11" x14ac:dyDescent="0.25">
      <c r="A1635" s="1" t="s">
        <v>27</v>
      </c>
      <c r="B1635" s="1" t="s">
        <v>5534</v>
      </c>
      <c r="C1635" s="16">
        <v>19.989999999999998</v>
      </c>
      <c r="D1635" s="11"/>
      <c r="E1635" s="11">
        <v>159</v>
      </c>
      <c r="F1635" s="16">
        <v>1373609.67</v>
      </c>
      <c r="G1635" s="12">
        <v>0.27804772088248059</v>
      </c>
      <c r="H1635"/>
      <c r="I1635" s="12" t="str">
        <f t="shared" si="25"/>
        <v xml:space="preserve"> </v>
      </c>
      <c r="J1635" s="2"/>
      <c r="K1635"/>
    </row>
    <row r="1636" spans="1:11" x14ac:dyDescent="0.25">
      <c r="A1636" s="1" t="s">
        <v>27</v>
      </c>
      <c r="B1636" s="1" t="s">
        <v>7776</v>
      </c>
      <c r="C1636" s="16">
        <v>46.99</v>
      </c>
      <c r="D1636" s="11"/>
      <c r="E1636" s="11">
        <v>159</v>
      </c>
      <c r="F1636" s="16">
        <v>1246030.17</v>
      </c>
      <c r="G1636" s="12">
        <v>0.29748918538785707</v>
      </c>
      <c r="H1636"/>
      <c r="I1636" s="12" t="str">
        <f t="shared" si="25"/>
        <v xml:space="preserve"> </v>
      </c>
      <c r="J1636" s="2"/>
      <c r="K1636"/>
    </row>
    <row r="1637" spans="1:11" x14ac:dyDescent="0.25">
      <c r="A1637" s="1" t="s">
        <v>27</v>
      </c>
      <c r="B1637" s="1" t="s">
        <v>11388</v>
      </c>
      <c r="C1637" s="16">
        <v>46.99</v>
      </c>
      <c r="D1637" s="11"/>
      <c r="E1637" s="11">
        <v>142</v>
      </c>
      <c r="F1637" s="16">
        <v>1184998.8</v>
      </c>
      <c r="G1637" s="12">
        <v>0.31597839428808266</v>
      </c>
      <c r="H1637"/>
      <c r="I1637" s="12" t="str">
        <f t="shared" si="25"/>
        <v xml:space="preserve"> </v>
      </c>
      <c r="J1637" s="2"/>
      <c r="K1637"/>
    </row>
    <row r="1638" spans="1:11" x14ac:dyDescent="0.25">
      <c r="A1638" s="1" t="s">
        <v>27</v>
      </c>
      <c r="B1638" s="1" t="s">
        <v>9678</v>
      </c>
      <c r="C1638" s="16">
        <v>34.99</v>
      </c>
      <c r="D1638" s="11"/>
      <c r="E1638" s="11">
        <v>158</v>
      </c>
      <c r="F1638" s="16">
        <v>1107415.33</v>
      </c>
      <c r="G1638" s="12">
        <v>0.33325708973965812</v>
      </c>
      <c r="H1638"/>
      <c r="I1638" s="12" t="str">
        <f t="shared" si="25"/>
        <v xml:space="preserve"> </v>
      </c>
      <c r="J1638" s="2"/>
      <c r="K1638"/>
    </row>
    <row r="1639" spans="1:11" x14ac:dyDescent="0.25">
      <c r="A1639" s="1" t="s">
        <v>27</v>
      </c>
      <c r="B1639" s="1" t="s">
        <v>8638</v>
      </c>
      <c r="C1639" s="16">
        <v>45.99</v>
      </c>
      <c r="D1639" s="11"/>
      <c r="E1639" s="11">
        <v>149</v>
      </c>
      <c r="F1639" s="16">
        <v>1097505.6000000001</v>
      </c>
      <c r="G1639" s="12">
        <v>0.3503811664117758</v>
      </c>
      <c r="H1639"/>
      <c r="I1639" s="12" t="str">
        <f t="shared" si="25"/>
        <v xml:space="preserve"> </v>
      </c>
      <c r="J1639" s="2"/>
      <c r="K1639"/>
    </row>
    <row r="1640" spans="1:11" x14ac:dyDescent="0.25">
      <c r="A1640" s="1" t="s">
        <v>27</v>
      </c>
      <c r="B1640" s="1" t="s">
        <v>6635</v>
      </c>
      <c r="C1640" s="16">
        <v>31.99</v>
      </c>
      <c r="D1640" s="11"/>
      <c r="E1640" s="11">
        <v>157</v>
      </c>
      <c r="F1640" s="16">
        <v>1079789.6599999999</v>
      </c>
      <c r="G1640" s="12">
        <v>0.36722882616640473</v>
      </c>
      <c r="H1640"/>
      <c r="I1640" s="12" t="str">
        <f t="shared" si="25"/>
        <v xml:space="preserve"> </v>
      </c>
      <c r="J1640" s="2"/>
      <c r="K1640"/>
    </row>
    <row r="1641" spans="1:11" x14ac:dyDescent="0.25">
      <c r="A1641" s="1" t="s">
        <v>27</v>
      </c>
      <c r="B1641" s="1" t="s">
        <v>12700</v>
      </c>
      <c r="C1641" s="16">
        <v>52.99</v>
      </c>
      <c r="D1641" s="11"/>
      <c r="E1641" s="11">
        <v>157</v>
      </c>
      <c r="F1641" s="16">
        <v>1062286.68</v>
      </c>
      <c r="G1641" s="12">
        <v>0.38380339175959111</v>
      </c>
      <c r="H1641"/>
      <c r="I1641" s="12" t="str">
        <f t="shared" si="25"/>
        <v xml:space="preserve"> </v>
      </c>
      <c r="J1641" s="2"/>
      <c r="K1641"/>
    </row>
    <row r="1642" spans="1:11" x14ac:dyDescent="0.25">
      <c r="A1642" s="1" t="s">
        <v>27</v>
      </c>
      <c r="B1642" s="1" t="s">
        <v>5883</v>
      </c>
      <c r="C1642" s="16">
        <v>74.989999999999995</v>
      </c>
      <c r="D1642" s="11"/>
      <c r="E1642" s="11">
        <v>154</v>
      </c>
      <c r="F1642" s="16">
        <v>995542.51</v>
      </c>
      <c r="G1642" s="12">
        <v>0.39933656650748534</v>
      </c>
      <c r="H1642"/>
      <c r="I1642" s="12" t="str">
        <f t="shared" si="25"/>
        <v xml:space="preserve"> </v>
      </c>
      <c r="J1642" s="2"/>
      <c r="K1642"/>
    </row>
    <row r="1643" spans="1:11" x14ac:dyDescent="0.25">
      <c r="A1643" s="1" t="s">
        <v>27</v>
      </c>
      <c r="B1643" s="1" t="s">
        <v>7449</v>
      </c>
      <c r="C1643" s="16">
        <v>29.99</v>
      </c>
      <c r="D1643" s="11"/>
      <c r="E1643" s="11">
        <v>157</v>
      </c>
      <c r="F1643" s="16">
        <v>964704.87</v>
      </c>
      <c r="G1643" s="12">
        <v>0.41438859007788476</v>
      </c>
      <c r="H1643"/>
      <c r="I1643" s="12" t="str">
        <f t="shared" si="25"/>
        <v xml:space="preserve"> </v>
      </c>
      <c r="J1643" s="2"/>
      <c r="K1643"/>
    </row>
    <row r="1644" spans="1:11" x14ac:dyDescent="0.25">
      <c r="A1644" s="1" t="s">
        <v>27</v>
      </c>
      <c r="B1644" s="1" t="s">
        <v>7777</v>
      </c>
      <c r="C1644" s="16">
        <v>46.99</v>
      </c>
      <c r="D1644" s="11"/>
      <c r="E1644" s="11">
        <v>159</v>
      </c>
      <c r="F1644" s="16">
        <v>962010.61</v>
      </c>
      <c r="G1644" s="12">
        <v>0.42939857585383956</v>
      </c>
      <c r="H1644"/>
      <c r="I1644" s="12" t="str">
        <f t="shared" si="25"/>
        <v xml:space="preserve"> </v>
      </c>
      <c r="J1644" s="2"/>
      <c r="K1644"/>
    </row>
    <row r="1645" spans="1:11" x14ac:dyDescent="0.25">
      <c r="A1645" s="1" t="s">
        <v>27</v>
      </c>
      <c r="B1645" s="1" t="s">
        <v>6943</v>
      </c>
      <c r="C1645" s="16">
        <v>11.99</v>
      </c>
      <c r="D1645" s="11"/>
      <c r="E1645" s="11">
        <v>159</v>
      </c>
      <c r="F1645" s="16">
        <v>936069.51</v>
      </c>
      <c r="G1645" s="12">
        <v>0.44400380981316662</v>
      </c>
      <c r="H1645"/>
      <c r="I1645" s="12" t="str">
        <f t="shared" si="25"/>
        <v xml:space="preserve"> </v>
      </c>
      <c r="J1645" s="2"/>
      <c r="K1645"/>
    </row>
    <row r="1646" spans="1:11" x14ac:dyDescent="0.25">
      <c r="A1646" s="1" t="s">
        <v>27</v>
      </c>
      <c r="B1646" s="1" t="s">
        <v>11924</v>
      </c>
      <c r="C1646" s="16">
        <v>64.989999999999995</v>
      </c>
      <c r="D1646" s="11"/>
      <c r="E1646" s="11">
        <v>156</v>
      </c>
      <c r="F1646" s="16">
        <v>879063.97</v>
      </c>
      <c r="G1646" s="12">
        <v>0.45771960208062856</v>
      </c>
      <c r="H1646"/>
      <c r="I1646" s="12" t="str">
        <f t="shared" si="25"/>
        <v xml:space="preserve"> </v>
      </c>
      <c r="J1646" s="2"/>
      <c r="K1646"/>
    </row>
    <row r="1647" spans="1:11" x14ac:dyDescent="0.25">
      <c r="A1647" s="1" t="s">
        <v>27</v>
      </c>
      <c r="B1647" s="1" t="s">
        <v>7450</v>
      </c>
      <c r="C1647" s="16">
        <v>29.99</v>
      </c>
      <c r="D1647" s="11"/>
      <c r="E1647" s="11">
        <v>157</v>
      </c>
      <c r="F1647" s="16">
        <v>844740.07</v>
      </c>
      <c r="G1647" s="12">
        <v>0.47089984801895457</v>
      </c>
      <c r="H1647"/>
      <c r="I1647" s="12" t="str">
        <f t="shared" si="25"/>
        <v xml:space="preserve"> </v>
      </c>
      <c r="J1647" s="2"/>
      <c r="K1647"/>
    </row>
    <row r="1648" spans="1:11" x14ac:dyDescent="0.25">
      <c r="A1648" s="1" t="s">
        <v>27</v>
      </c>
      <c r="B1648" s="1" t="s">
        <v>5711</v>
      </c>
      <c r="C1648" s="16">
        <v>54.99</v>
      </c>
      <c r="D1648" s="11"/>
      <c r="E1648" s="11">
        <v>156</v>
      </c>
      <c r="F1648" s="16">
        <v>771472.81</v>
      </c>
      <c r="G1648" s="12">
        <v>0.48293692514083353</v>
      </c>
      <c r="H1648"/>
      <c r="I1648" s="12" t="str">
        <f t="shared" si="25"/>
        <v xml:space="preserve"> </v>
      </c>
      <c r="J1648" s="2"/>
      <c r="K1648"/>
    </row>
    <row r="1649" spans="1:11" x14ac:dyDescent="0.25">
      <c r="A1649" s="1" t="s">
        <v>27</v>
      </c>
      <c r="B1649" s="1" t="s">
        <v>10337</v>
      </c>
      <c r="C1649" s="16">
        <v>29.99</v>
      </c>
      <c r="D1649" s="11"/>
      <c r="E1649" s="11">
        <v>155</v>
      </c>
      <c r="F1649" s="16">
        <v>729182.77</v>
      </c>
      <c r="G1649" s="12">
        <v>0.49431416245193899</v>
      </c>
      <c r="H1649"/>
      <c r="I1649" s="12" t="str">
        <f t="shared" si="25"/>
        <v xml:space="preserve"> </v>
      </c>
      <c r="J1649" s="2"/>
      <c r="K1649"/>
    </row>
    <row r="1650" spans="1:11" x14ac:dyDescent="0.25">
      <c r="A1650" s="1" t="s">
        <v>27</v>
      </c>
      <c r="B1650" s="1" t="s">
        <v>13183</v>
      </c>
      <c r="C1650" s="16">
        <v>13.99</v>
      </c>
      <c r="D1650" s="11"/>
      <c r="E1650" s="11">
        <v>128</v>
      </c>
      <c r="F1650" s="16">
        <v>691777.52</v>
      </c>
      <c r="G1650" s="12">
        <v>0.5051077759811341</v>
      </c>
      <c r="H1650"/>
      <c r="I1650" s="12" t="str">
        <f t="shared" si="25"/>
        <v xml:space="preserve"> </v>
      </c>
      <c r="J1650" s="2"/>
      <c r="K1650"/>
    </row>
    <row r="1651" spans="1:11" x14ac:dyDescent="0.25">
      <c r="A1651" s="1" t="s">
        <v>27</v>
      </c>
      <c r="B1651" s="1" t="s">
        <v>6944</v>
      </c>
      <c r="C1651" s="16">
        <v>11.99</v>
      </c>
      <c r="D1651" s="11"/>
      <c r="E1651" s="11">
        <v>159</v>
      </c>
      <c r="F1651" s="16">
        <v>684278.96</v>
      </c>
      <c r="G1651" s="12">
        <v>0.51578439155025468</v>
      </c>
      <c r="H1651"/>
      <c r="I1651" s="12" t="str">
        <f t="shared" si="25"/>
        <v xml:space="preserve"> </v>
      </c>
      <c r="J1651" s="2"/>
      <c r="K1651"/>
    </row>
    <row r="1652" spans="1:11" x14ac:dyDescent="0.25">
      <c r="A1652" s="1" t="s">
        <v>27</v>
      </c>
      <c r="B1652" s="1" t="s">
        <v>12704</v>
      </c>
      <c r="C1652" s="16">
        <v>33.99</v>
      </c>
      <c r="D1652" s="11"/>
      <c r="E1652" s="11">
        <v>158</v>
      </c>
      <c r="F1652" s="16">
        <v>670396.44999999995</v>
      </c>
      <c r="G1652" s="12">
        <v>0.52624440215112589</v>
      </c>
      <c r="H1652"/>
      <c r="I1652" s="12" t="str">
        <f t="shared" si="25"/>
        <v xml:space="preserve"> </v>
      </c>
      <c r="J1652" s="2"/>
      <c r="K1652"/>
    </row>
    <row r="1653" spans="1:11" x14ac:dyDescent="0.25">
      <c r="A1653" s="1" t="s">
        <v>27</v>
      </c>
      <c r="B1653" s="1" t="s">
        <v>12530</v>
      </c>
      <c r="C1653" s="16">
        <v>13.99</v>
      </c>
      <c r="D1653" s="11"/>
      <c r="E1653" s="11">
        <v>138</v>
      </c>
      <c r="F1653" s="16">
        <v>669337.56000000006</v>
      </c>
      <c r="G1653" s="12">
        <v>0.53668789118386351</v>
      </c>
      <c r="H1653"/>
      <c r="I1653" s="12" t="str">
        <f t="shared" si="25"/>
        <v xml:space="preserve"> </v>
      </c>
      <c r="J1653" s="2"/>
      <c r="K1653"/>
    </row>
    <row r="1654" spans="1:11" x14ac:dyDescent="0.25">
      <c r="A1654" s="1" t="s">
        <v>27</v>
      </c>
      <c r="B1654" s="1" t="s">
        <v>7929</v>
      </c>
      <c r="C1654" s="16">
        <v>119.99</v>
      </c>
      <c r="D1654" s="11"/>
      <c r="E1654" s="11">
        <v>155</v>
      </c>
      <c r="F1654" s="16">
        <v>648314.06000000006</v>
      </c>
      <c r="G1654" s="12">
        <v>0.54680335635420252</v>
      </c>
      <c r="H1654"/>
      <c r="I1654" s="12" t="str">
        <f t="shared" si="25"/>
        <v xml:space="preserve"> </v>
      </c>
      <c r="J1654" s="2"/>
      <c r="K1654"/>
    </row>
    <row r="1655" spans="1:11" x14ac:dyDescent="0.25">
      <c r="A1655" s="1" t="s">
        <v>27</v>
      </c>
      <c r="B1655" s="1" t="s">
        <v>9260</v>
      </c>
      <c r="C1655" s="16">
        <v>40.99</v>
      </c>
      <c r="D1655" s="11"/>
      <c r="E1655" s="11">
        <v>129</v>
      </c>
      <c r="F1655" s="16">
        <v>607225.86</v>
      </c>
      <c r="G1655" s="12">
        <v>0.55627773369125899</v>
      </c>
      <c r="H1655"/>
      <c r="I1655" s="12" t="str">
        <f t="shared" si="25"/>
        <v xml:space="preserve"> </v>
      </c>
      <c r="J1655" s="2"/>
      <c r="K1655"/>
    </row>
    <row r="1656" spans="1:11" x14ac:dyDescent="0.25">
      <c r="A1656" s="1" t="s">
        <v>27</v>
      </c>
      <c r="B1656" s="1" t="s">
        <v>11367</v>
      </c>
      <c r="C1656" s="16">
        <v>34.99</v>
      </c>
      <c r="D1656" s="11"/>
      <c r="E1656" s="11">
        <v>143</v>
      </c>
      <c r="F1656" s="16">
        <v>590162.27</v>
      </c>
      <c r="G1656" s="12">
        <v>0.56548587254765392</v>
      </c>
      <c r="H1656"/>
      <c r="I1656" s="12" t="str">
        <f t="shared" si="25"/>
        <v xml:space="preserve"> </v>
      </c>
      <c r="J1656" s="2"/>
      <c r="K1656"/>
    </row>
    <row r="1657" spans="1:11" x14ac:dyDescent="0.25">
      <c r="A1657" s="1" t="s">
        <v>27</v>
      </c>
      <c r="B1657" s="1" t="s">
        <v>5968</v>
      </c>
      <c r="C1657" s="16">
        <v>64.989999999999995</v>
      </c>
      <c r="D1657" s="11"/>
      <c r="E1657" s="11">
        <v>157</v>
      </c>
      <c r="F1657" s="16">
        <v>587319.98</v>
      </c>
      <c r="G1657" s="12">
        <v>0.57464966393840999</v>
      </c>
      <c r="H1657"/>
      <c r="I1657" s="12" t="str">
        <f t="shared" si="25"/>
        <v xml:space="preserve"> </v>
      </c>
      <c r="J1657" s="2"/>
      <c r="K1657"/>
    </row>
    <row r="1658" spans="1:11" x14ac:dyDescent="0.25">
      <c r="A1658" s="1" t="s">
        <v>27</v>
      </c>
      <c r="B1658" s="1" t="s">
        <v>11923</v>
      </c>
      <c r="C1658" s="16">
        <v>34.99</v>
      </c>
      <c r="D1658" s="11"/>
      <c r="E1658" s="11">
        <v>155</v>
      </c>
      <c r="F1658" s="16">
        <v>513128.35</v>
      </c>
      <c r="G1658" s="12">
        <v>0.58265586382298218</v>
      </c>
      <c r="H1658"/>
      <c r="I1658" s="12" t="str">
        <f t="shared" si="25"/>
        <v xml:space="preserve"> </v>
      </c>
      <c r="J1658" s="2"/>
      <c r="K1658"/>
    </row>
    <row r="1659" spans="1:11" x14ac:dyDescent="0.25">
      <c r="A1659" s="1" t="s">
        <v>27</v>
      </c>
      <c r="B1659" s="1" t="s">
        <v>13570</v>
      </c>
      <c r="C1659" s="16">
        <v>13.49</v>
      </c>
      <c r="D1659" s="11"/>
      <c r="E1659" s="11">
        <v>143</v>
      </c>
      <c r="F1659" s="16">
        <v>489264.96</v>
      </c>
      <c r="G1659" s="12">
        <v>0.59028972982605366</v>
      </c>
      <c r="H1659"/>
      <c r="I1659" s="12" t="str">
        <f t="shared" si="25"/>
        <v xml:space="preserve"> </v>
      </c>
      <c r="J1659" s="2"/>
      <c r="K1659"/>
    </row>
    <row r="1660" spans="1:11" x14ac:dyDescent="0.25">
      <c r="A1660" s="1" t="s">
        <v>27</v>
      </c>
      <c r="B1660" s="1" t="s">
        <v>13171</v>
      </c>
      <c r="C1660" s="16">
        <v>44.99</v>
      </c>
      <c r="D1660" s="11"/>
      <c r="E1660" s="11">
        <v>119</v>
      </c>
      <c r="F1660" s="16">
        <v>483237.59</v>
      </c>
      <c r="G1660" s="12">
        <v>0.59782955244017921</v>
      </c>
      <c r="H1660"/>
      <c r="I1660" s="12" t="str">
        <f t="shared" si="25"/>
        <v xml:space="preserve"> </v>
      </c>
      <c r="J1660" s="2"/>
      <c r="K1660"/>
    </row>
    <row r="1661" spans="1:11" x14ac:dyDescent="0.25">
      <c r="A1661" s="1" t="s">
        <v>27</v>
      </c>
      <c r="B1661" s="1" t="s">
        <v>5974</v>
      </c>
      <c r="C1661" s="16">
        <v>59.99</v>
      </c>
      <c r="D1661" s="11"/>
      <c r="E1661" s="11">
        <v>152</v>
      </c>
      <c r="F1661" s="16">
        <v>467068.59</v>
      </c>
      <c r="G1661" s="12">
        <v>0.60511709461426744</v>
      </c>
      <c r="H1661"/>
      <c r="I1661" s="12" t="str">
        <f t="shared" si="25"/>
        <v xml:space="preserve"> </v>
      </c>
      <c r="J1661" s="2"/>
      <c r="K1661"/>
    </row>
    <row r="1662" spans="1:11" x14ac:dyDescent="0.25">
      <c r="A1662" s="1" t="s">
        <v>27</v>
      </c>
      <c r="B1662" s="1" t="s">
        <v>5593</v>
      </c>
      <c r="C1662" s="16">
        <v>33.99</v>
      </c>
      <c r="D1662" s="11"/>
      <c r="E1662" s="11">
        <v>153</v>
      </c>
      <c r="F1662" s="16">
        <v>462595.51</v>
      </c>
      <c r="G1662" s="12">
        <v>0.61233484455688036</v>
      </c>
      <c r="H1662"/>
      <c r="I1662" s="12" t="str">
        <f t="shared" si="25"/>
        <v xml:space="preserve"> </v>
      </c>
      <c r="J1662" s="2"/>
      <c r="K1662"/>
    </row>
    <row r="1663" spans="1:11" x14ac:dyDescent="0.25">
      <c r="A1663" s="1" t="s">
        <v>27</v>
      </c>
      <c r="B1663" s="1" t="s">
        <v>14236</v>
      </c>
      <c r="C1663" s="16">
        <v>134.99</v>
      </c>
      <c r="D1663" s="11"/>
      <c r="E1663" s="11">
        <v>80</v>
      </c>
      <c r="F1663" s="16">
        <v>452486.48</v>
      </c>
      <c r="G1663" s="12">
        <v>0.61939486609719563</v>
      </c>
      <c r="H1663"/>
      <c r="I1663" s="12" t="str">
        <f t="shared" si="25"/>
        <v xml:space="preserve"> </v>
      </c>
      <c r="J1663" s="2"/>
      <c r="K1663"/>
    </row>
    <row r="1664" spans="1:11" x14ac:dyDescent="0.25">
      <c r="A1664" s="1" t="s">
        <v>27</v>
      </c>
      <c r="B1664" s="1" t="s">
        <v>15478</v>
      </c>
      <c r="C1664" s="16">
        <v>22.99</v>
      </c>
      <c r="D1664" s="11"/>
      <c r="E1664" s="11">
        <v>95</v>
      </c>
      <c r="F1664" s="16">
        <v>448810.78</v>
      </c>
      <c r="G1664" s="12">
        <v>0.62639753670588583</v>
      </c>
      <c r="H1664"/>
      <c r="I1664" s="12" t="str">
        <f t="shared" si="25"/>
        <v xml:space="preserve"> </v>
      </c>
      <c r="J1664" s="2"/>
      <c r="K1664"/>
    </row>
    <row r="1665" spans="1:10" customFormat="1" x14ac:dyDescent="0.25">
      <c r="A1665" s="1" t="s">
        <v>27</v>
      </c>
      <c r="B1665" s="1" t="s">
        <v>7895</v>
      </c>
      <c r="C1665" s="16">
        <v>44.99</v>
      </c>
      <c r="D1665" s="11"/>
      <c r="E1665" s="11">
        <v>125</v>
      </c>
      <c r="F1665" s="16">
        <v>424718.05</v>
      </c>
      <c r="G1665" s="12">
        <v>0.63302429510441449</v>
      </c>
      <c r="I1665" s="12" t="str">
        <f t="shared" si="25"/>
        <v xml:space="preserve"> </v>
      </c>
      <c r="J1665" s="2"/>
    </row>
    <row r="1666" spans="1:10" customFormat="1" x14ac:dyDescent="0.25">
      <c r="A1666" s="1" t="s">
        <v>27</v>
      </c>
      <c r="B1666" s="1" t="s">
        <v>5857</v>
      </c>
      <c r="C1666" s="16">
        <v>34.99</v>
      </c>
      <c r="D1666" s="11"/>
      <c r="E1666" s="11">
        <v>140</v>
      </c>
      <c r="F1666" s="16">
        <v>411080.58</v>
      </c>
      <c r="G1666" s="12">
        <v>0.63943827182611745</v>
      </c>
      <c r="I1666" s="12" t="str">
        <f t="shared" si="25"/>
        <v xml:space="preserve"> </v>
      </c>
      <c r="J1666" s="2"/>
    </row>
    <row r="1667" spans="1:10" customFormat="1" x14ac:dyDescent="0.25">
      <c r="A1667" s="1" t="s">
        <v>27</v>
      </c>
      <c r="B1667" s="1" t="s">
        <v>7865</v>
      </c>
      <c r="C1667" s="16">
        <v>49.99</v>
      </c>
      <c r="D1667" s="11"/>
      <c r="E1667" s="11">
        <v>136</v>
      </c>
      <c r="F1667" s="16">
        <v>409276.39</v>
      </c>
      <c r="G1667" s="12">
        <v>0.64582409826968867</v>
      </c>
      <c r="I1667" s="12" t="str">
        <f t="shared" si="25"/>
        <v xml:space="preserve"> </v>
      </c>
      <c r="J1667" s="2"/>
    </row>
    <row r="1668" spans="1:10" customFormat="1" x14ac:dyDescent="0.25">
      <c r="A1668" s="1" t="s">
        <v>27</v>
      </c>
      <c r="B1668" s="1" t="s">
        <v>7773</v>
      </c>
      <c r="C1668" s="16">
        <v>54.99</v>
      </c>
      <c r="D1668" s="11"/>
      <c r="E1668" s="11">
        <v>154</v>
      </c>
      <c r="F1668" s="16">
        <v>401358.93</v>
      </c>
      <c r="G1668" s="12">
        <v>0.65208639077221364</v>
      </c>
      <c r="I1668" s="12" t="str">
        <f t="shared" si="25"/>
        <v xml:space="preserve"> </v>
      </c>
      <c r="J1668" s="2"/>
    </row>
    <row r="1669" spans="1:10" customFormat="1" x14ac:dyDescent="0.25">
      <c r="A1669" s="1" t="s">
        <v>27</v>
      </c>
      <c r="B1669" s="1" t="s">
        <v>9785</v>
      </c>
      <c r="C1669" s="16">
        <v>16.989999999999998</v>
      </c>
      <c r="D1669" s="11"/>
      <c r="E1669" s="11">
        <v>132</v>
      </c>
      <c r="F1669" s="16">
        <v>396308.74</v>
      </c>
      <c r="G1669" s="12">
        <v>0.65826988655536989</v>
      </c>
      <c r="I1669" s="12" t="str">
        <f t="shared" si="25"/>
        <v xml:space="preserve"> </v>
      </c>
      <c r="J1669" s="2"/>
    </row>
    <row r="1670" spans="1:10" customFormat="1" x14ac:dyDescent="0.25">
      <c r="A1670" s="1" t="s">
        <v>27</v>
      </c>
      <c r="B1670" s="1" t="s">
        <v>7050</v>
      </c>
      <c r="C1670" s="16">
        <v>32.99</v>
      </c>
      <c r="D1670" s="11"/>
      <c r="E1670" s="11">
        <v>154</v>
      </c>
      <c r="F1670" s="16">
        <v>391360.37</v>
      </c>
      <c r="G1670" s="12">
        <v>0.66437617428848783</v>
      </c>
      <c r="I1670" s="12" t="str">
        <f t="shared" si="25"/>
        <v xml:space="preserve"> </v>
      </c>
      <c r="J1670" s="2"/>
    </row>
    <row r="1671" spans="1:10" customFormat="1" x14ac:dyDescent="0.25">
      <c r="A1671" s="1" t="s">
        <v>27</v>
      </c>
      <c r="B1671" s="1" t="s">
        <v>13285</v>
      </c>
      <c r="C1671" s="16">
        <v>18.989999999999998</v>
      </c>
      <c r="D1671" s="11"/>
      <c r="E1671" s="11">
        <v>113</v>
      </c>
      <c r="F1671" s="16">
        <v>390966.12</v>
      </c>
      <c r="G1671" s="12">
        <v>0.67047631064777413</v>
      </c>
      <c r="I1671" s="12" t="str">
        <f t="shared" si="25"/>
        <v xml:space="preserve"> </v>
      </c>
      <c r="J1671" s="2"/>
    </row>
    <row r="1672" spans="1:10" customFormat="1" x14ac:dyDescent="0.25">
      <c r="A1672" s="1" t="s">
        <v>27</v>
      </c>
      <c r="B1672" s="1" t="s">
        <v>13571</v>
      </c>
      <c r="C1672" s="16">
        <v>27.99</v>
      </c>
      <c r="D1672" s="11"/>
      <c r="E1672" s="11">
        <v>155</v>
      </c>
      <c r="F1672" s="16">
        <v>377132.39</v>
      </c>
      <c r="G1672" s="12">
        <v>0.67636060313967494</v>
      </c>
      <c r="I1672" s="12" t="str">
        <f t="shared" ref="I1672:I1735" si="26">IF(G1672&gt;$K$2,"X"," ")</f>
        <v xml:space="preserve"> </v>
      </c>
      <c r="J1672" s="2"/>
    </row>
    <row r="1673" spans="1:10" customFormat="1" x14ac:dyDescent="0.25">
      <c r="A1673" s="1" t="s">
        <v>27</v>
      </c>
      <c r="B1673" s="1" t="s">
        <v>9363</v>
      </c>
      <c r="C1673" s="16">
        <v>36.99</v>
      </c>
      <c r="D1673" s="11"/>
      <c r="E1673" s="11">
        <v>152</v>
      </c>
      <c r="F1673" s="16">
        <v>354767.05</v>
      </c>
      <c r="G1673" s="12">
        <v>0.68189593541036309</v>
      </c>
      <c r="I1673" s="12" t="str">
        <f t="shared" si="26"/>
        <v xml:space="preserve"> </v>
      </c>
      <c r="J1673" s="2"/>
    </row>
    <row r="1674" spans="1:10" customFormat="1" x14ac:dyDescent="0.25">
      <c r="A1674" s="1" t="s">
        <v>27</v>
      </c>
      <c r="B1674" s="1" t="s">
        <v>5838</v>
      </c>
      <c r="C1674" s="16">
        <v>22.99</v>
      </c>
      <c r="D1674" s="11"/>
      <c r="E1674" s="11">
        <v>136</v>
      </c>
      <c r="F1674" s="16">
        <v>351149.26</v>
      </c>
      <c r="G1674" s="12">
        <v>0.68737482030315755</v>
      </c>
      <c r="I1674" s="12" t="str">
        <f t="shared" si="26"/>
        <v xml:space="preserve"> </v>
      </c>
      <c r="J1674" s="2"/>
    </row>
    <row r="1675" spans="1:10" customFormat="1" x14ac:dyDescent="0.25">
      <c r="A1675" s="1" t="s">
        <v>27</v>
      </c>
      <c r="B1675" s="1" t="s">
        <v>12703</v>
      </c>
      <c r="C1675" s="16">
        <v>17.989999999999998</v>
      </c>
      <c r="D1675" s="11"/>
      <c r="E1675" s="11">
        <v>159</v>
      </c>
      <c r="F1675" s="16">
        <v>350943.71</v>
      </c>
      <c r="G1675" s="12">
        <v>0.69285049805608878</v>
      </c>
      <c r="I1675" s="12" t="str">
        <f t="shared" si="26"/>
        <v xml:space="preserve"> </v>
      </c>
      <c r="J1675" s="2"/>
    </row>
    <row r="1676" spans="1:10" customFormat="1" x14ac:dyDescent="0.25">
      <c r="A1676" s="1" t="s">
        <v>27</v>
      </c>
      <c r="B1676" s="1" t="s">
        <v>7815</v>
      </c>
      <c r="C1676" s="16">
        <v>59.99</v>
      </c>
      <c r="D1676" s="11"/>
      <c r="E1676" s="11">
        <v>101</v>
      </c>
      <c r="F1676" s="16">
        <v>343588.42</v>
      </c>
      <c r="G1676" s="12">
        <v>0.69821141325117464</v>
      </c>
      <c r="I1676" s="12" t="str">
        <f t="shared" si="26"/>
        <v xml:space="preserve"> </v>
      </c>
      <c r="J1676" s="2"/>
    </row>
    <row r="1677" spans="1:10" customFormat="1" x14ac:dyDescent="0.25">
      <c r="A1677" s="1" t="s">
        <v>27</v>
      </c>
      <c r="B1677" s="1" t="s">
        <v>5530</v>
      </c>
      <c r="C1677" s="16">
        <v>34.99</v>
      </c>
      <c r="D1677" s="11"/>
      <c r="E1677" s="11">
        <v>159</v>
      </c>
      <c r="F1677" s="16">
        <v>338698.2</v>
      </c>
      <c r="G1677" s="12">
        <v>0.7034960276946074</v>
      </c>
      <c r="I1677" s="12" t="str">
        <f t="shared" si="26"/>
        <v xml:space="preserve"> </v>
      </c>
      <c r="J1677" s="2"/>
    </row>
    <row r="1678" spans="1:10" customFormat="1" x14ac:dyDescent="0.25">
      <c r="A1678" s="1" t="s">
        <v>27</v>
      </c>
      <c r="B1678" s="1" t="s">
        <v>7784</v>
      </c>
      <c r="C1678" s="16">
        <v>27.99</v>
      </c>
      <c r="D1678" s="11"/>
      <c r="E1678" s="11">
        <v>156</v>
      </c>
      <c r="F1678" s="16">
        <v>336243.87</v>
      </c>
      <c r="G1678" s="12">
        <v>0.7087423479051006</v>
      </c>
      <c r="I1678" s="12" t="str">
        <f t="shared" si="26"/>
        <v xml:space="preserve"> </v>
      </c>
      <c r="J1678" s="2"/>
    </row>
    <row r="1679" spans="1:10" customFormat="1" x14ac:dyDescent="0.25">
      <c r="A1679" s="1" t="s">
        <v>27</v>
      </c>
      <c r="B1679" s="1" t="s">
        <v>5804</v>
      </c>
      <c r="C1679" s="16">
        <v>26.99</v>
      </c>
      <c r="D1679" s="11"/>
      <c r="E1679" s="11">
        <v>159</v>
      </c>
      <c r="F1679" s="16">
        <v>329352.03000000003</v>
      </c>
      <c r="G1679" s="12">
        <v>0.71388113664006259</v>
      </c>
      <c r="I1679" s="12" t="str">
        <f t="shared" si="26"/>
        <v xml:space="preserve"> </v>
      </c>
      <c r="J1679" s="2"/>
    </row>
    <row r="1680" spans="1:10" customFormat="1" x14ac:dyDescent="0.25">
      <c r="A1680" s="1" t="s">
        <v>27</v>
      </c>
      <c r="B1680" s="1" t="s">
        <v>11922</v>
      </c>
      <c r="C1680" s="16">
        <v>125.99</v>
      </c>
      <c r="D1680" s="11"/>
      <c r="E1680" s="11">
        <v>129</v>
      </c>
      <c r="F1680" s="16">
        <v>317872.77</v>
      </c>
      <c r="G1680" s="12">
        <v>0.71884081765258634</v>
      </c>
      <c r="I1680" s="12" t="str">
        <f t="shared" si="26"/>
        <v xml:space="preserve"> </v>
      </c>
      <c r="J1680" s="2"/>
    </row>
    <row r="1681" spans="1:10" customFormat="1" x14ac:dyDescent="0.25">
      <c r="A1681" s="1" t="s">
        <v>27</v>
      </c>
      <c r="B1681" s="1" t="s">
        <v>5720</v>
      </c>
      <c r="C1681" s="16">
        <v>29.99</v>
      </c>
      <c r="D1681" s="11"/>
      <c r="E1681" s="11">
        <v>154</v>
      </c>
      <c r="F1681" s="16">
        <v>298441.44</v>
      </c>
      <c r="G1681" s="12">
        <v>0.723497316991357</v>
      </c>
      <c r="I1681" s="12" t="str">
        <f t="shared" si="26"/>
        <v xml:space="preserve"> </v>
      </c>
      <c r="J1681" s="2"/>
    </row>
    <row r="1682" spans="1:10" customFormat="1" x14ac:dyDescent="0.25">
      <c r="A1682" s="1" t="s">
        <v>27</v>
      </c>
      <c r="B1682" s="1" t="s">
        <v>14229</v>
      </c>
      <c r="C1682" s="16">
        <v>13.49</v>
      </c>
      <c r="D1682" s="11"/>
      <c r="E1682" s="11">
        <v>148</v>
      </c>
      <c r="F1682" s="16">
        <v>286136.39</v>
      </c>
      <c r="G1682" s="12">
        <v>0.72796182403445819</v>
      </c>
      <c r="I1682" s="12" t="str">
        <f t="shared" si="26"/>
        <v xml:space="preserve"> </v>
      </c>
      <c r="J1682" s="2"/>
    </row>
    <row r="1683" spans="1:10" customFormat="1" x14ac:dyDescent="0.25">
      <c r="A1683" s="1" t="s">
        <v>27</v>
      </c>
      <c r="B1683" s="1" t="s">
        <v>13283</v>
      </c>
      <c r="C1683" s="16">
        <v>64.989999999999995</v>
      </c>
      <c r="D1683" s="11"/>
      <c r="E1683" s="11">
        <v>78</v>
      </c>
      <c r="F1683" s="16">
        <v>283876.7</v>
      </c>
      <c r="G1683" s="12">
        <v>0.73239107375876744</v>
      </c>
      <c r="I1683" s="12" t="str">
        <f t="shared" si="26"/>
        <v xml:space="preserve"> </v>
      </c>
      <c r="J1683" s="2"/>
    </row>
    <row r="1684" spans="1:10" customFormat="1" x14ac:dyDescent="0.25">
      <c r="A1684" s="1" t="s">
        <v>27</v>
      </c>
      <c r="B1684" s="1" t="s">
        <v>10404</v>
      </c>
      <c r="C1684" s="16">
        <v>69.989999999999995</v>
      </c>
      <c r="D1684" s="11"/>
      <c r="E1684" s="11">
        <v>103</v>
      </c>
      <c r="F1684" s="16">
        <v>275099.46999999997</v>
      </c>
      <c r="G1684" s="12">
        <v>0.7366833747882463</v>
      </c>
      <c r="I1684" s="12" t="str">
        <f t="shared" si="26"/>
        <v xml:space="preserve"> </v>
      </c>
      <c r="J1684" s="2"/>
    </row>
    <row r="1685" spans="1:10" customFormat="1" x14ac:dyDescent="0.25">
      <c r="A1685" s="1" t="s">
        <v>27</v>
      </c>
      <c r="B1685" s="1" t="s">
        <v>13281</v>
      </c>
      <c r="C1685" s="16">
        <v>59.99</v>
      </c>
      <c r="D1685" s="11"/>
      <c r="E1685" s="11">
        <v>85</v>
      </c>
      <c r="F1685" s="16">
        <v>272180.09999999998</v>
      </c>
      <c r="G1685" s="12">
        <v>0.74093012569414118</v>
      </c>
      <c r="I1685" s="12" t="str">
        <f t="shared" si="26"/>
        <v xml:space="preserve"> </v>
      </c>
      <c r="J1685" s="2"/>
    </row>
    <row r="1686" spans="1:10" customFormat="1" x14ac:dyDescent="0.25">
      <c r="A1686" s="1" t="s">
        <v>27</v>
      </c>
      <c r="B1686" s="1" t="s">
        <v>7871</v>
      </c>
      <c r="C1686" s="16">
        <v>25.49</v>
      </c>
      <c r="D1686" s="11"/>
      <c r="E1686" s="11">
        <v>115</v>
      </c>
      <c r="F1686" s="16">
        <v>265186</v>
      </c>
      <c r="G1686" s="12">
        <v>0.74506774958997568</v>
      </c>
      <c r="I1686" s="12" t="str">
        <f t="shared" si="26"/>
        <v xml:space="preserve"> </v>
      </c>
      <c r="J1686" s="2"/>
    </row>
    <row r="1687" spans="1:10" customFormat="1" x14ac:dyDescent="0.25">
      <c r="A1687" s="1" t="s">
        <v>27</v>
      </c>
      <c r="B1687" s="1" t="s">
        <v>5969</v>
      </c>
      <c r="C1687" s="16">
        <v>69.989999999999995</v>
      </c>
      <c r="D1687" s="11"/>
      <c r="E1687" s="11">
        <v>154</v>
      </c>
      <c r="F1687" s="16">
        <v>258001.9</v>
      </c>
      <c r="G1687" s="12">
        <v>0.74909328195824065</v>
      </c>
      <c r="I1687" s="12" t="str">
        <f t="shared" si="26"/>
        <v xml:space="preserve"> </v>
      </c>
      <c r="J1687" s="2"/>
    </row>
    <row r="1688" spans="1:10" customFormat="1" x14ac:dyDescent="0.25">
      <c r="A1688" s="1" t="s">
        <v>27</v>
      </c>
      <c r="B1688" s="1" t="s">
        <v>14230</v>
      </c>
      <c r="C1688" s="16">
        <v>26.99</v>
      </c>
      <c r="D1688" s="11"/>
      <c r="E1688" s="11">
        <v>151</v>
      </c>
      <c r="F1688" s="16">
        <v>247855.53</v>
      </c>
      <c r="G1688" s="12">
        <v>0.75296050331850373</v>
      </c>
      <c r="I1688" s="12" t="str">
        <f t="shared" si="26"/>
        <v xml:space="preserve"> </v>
      </c>
      <c r="J1688" s="2"/>
    </row>
    <row r="1689" spans="1:10" customFormat="1" x14ac:dyDescent="0.25">
      <c r="A1689" s="1" t="s">
        <v>27</v>
      </c>
      <c r="B1689" s="1" t="s">
        <v>5494</v>
      </c>
      <c r="C1689" s="16">
        <v>26.99</v>
      </c>
      <c r="D1689" s="11"/>
      <c r="E1689" s="11">
        <v>159</v>
      </c>
      <c r="F1689" s="16">
        <v>243420.39</v>
      </c>
      <c r="G1689" s="12">
        <v>0.7567585244146301</v>
      </c>
      <c r="I1689" s="12" t="str">
        <f t="shared" si="26"/>
        <v xml:space="preserve"> </v>
      </c>
      <c r="J1689" s="2"/>
    </row>
    <row r="1690" spans="1:10" customFormat="1" x14ac:dyDescent="0.25">
      <c r="A1690" s="1" t="s">
        <v>27</v>
      </c>
      <c r="B1690" s="1" t="s">
        <v>7748</v>
      </c>
      <c r="C1690" s="16">
        <v>46.99</v>
      </c>
      <c r="D1690" s="11"/>
      <c r="E1690" s="11">
        <v>121</v>
      </c>
      <c r="F1690" s="16">
        <v>241439.85</v>
      </c>
      <c r="G1690" s="12">
        <v>0.76052564369229447</v>
      </c>
      <c r="I1690" s="12" t="str">
        <f t="shared" si="26"/>
        <v xml:space="preserve"> </v>
      </c>
      <c r="J1690" s="2"/>
    </row>
    <row r="1691" spans="1:10" customFormat="1" x14ac:dyDescent="0.25">
      <c r="A1691" s="1" t="s">
        <v>27</v>
      </c>
      <c r="B1691" s="1" t="s">
        <v>15353</v>
      </c>
      <c r="C1691" s="16">
        <v>59.99</v>
      </c>
      <c r="D1691" s="11"/>
      <c r="E1691" s="11">
        <v>140</v>
      </c>
      <c r="F1691" s="16">
        <v>239702.82</v>
      </c>
      <c r="G1691" s="12">
        <v>0.76426566057075307</v>
      </c>
      <c r="I1691" s="12" t="str">
        <f t="shared" si="26"/>
        <v xml:space="preserve"> </v>
      </c>
      <c r="J1691" s="2"/>
    </row>
    <row r="1692" spans="1:10" customFormat="1" x14ac:dyDescent="0.25">
      <c r="A1692" s="1" t="s">
        <v>27</v>
      </c>
      <c r="B1692" s="1" t="s">
        <v>7002</v>
      </c>
      <c r="C1692" s="16">
        <v>28.99</v>
      </c>
      <c r="D1692" s="11"/>
      <c r="E1692" s="11">
        <v>141</v>
      </c>
      <c r="F1692" s="16">
        <v>237341.13</v>
      </c>
      <c r="G1692" s="12">
        <v>0.76796882865259897</v>
      </c>
      <c r="I1692" s="12" t="str">
        <f t="shared" si="26"/>
        <v xml:space="preserve"> </v>
      </c>
      <c r="J1692" s="2"/>
    </row>
    <row r="1693" spans="1:10" customFormat="1" x14ac:dyDescent="0.25">
      <c r="A1693" s="1" t="s">
        <v>27</v>
      </c>
      <c r="B1693" s="1" t="s">
        <v>5629</v>
      </c>
      <c r="C1693" s="16">
        <v>33.99</v>
      </c>
      <c r="D1693" s="11"/>
      <c r="E1693" s="11">
        <v>158</v>
      </c>
      <c r="F1693" s="16">
        <v>225309.65</v>
      </c>
      <c r="G1693" s="12">
        <v>0.77148427287590682</v>
      </c>
      <c r="I1693" s="12" t="str">
        <f t="shared" si="26"/>
        <v xml:space="preserve"> </v>
      </c>
      <c r="J1693" s="2"/>
    </row>
    <row r="1694" spans="1:10" customFormat="1" x14ac:dyDescent="0.25">
      <c r="A1694" s="1" t="s">
        <v>27</v>
      </c>
      <c r="B1694" s="1" t="s">
        <v>13063</v>
      </c>
      <c r="C1694" s="16">
        <v>16.989999999999998</v>
      </c>
      <c r="D1694" s="11"/>
      <c r="E1694" s="11">
        <v>81</v>
      </c>
      <c r="F1694" s="16">
        <v>218474.41</v>
      </c>
      <c r="G1694" s="12">
        <v>0.77489306873784647</v>
      </c>
      <c r="I1694" s="12" t="str">
        <f t="shared" si="26"/>
        <v xml:space="preserve"> </v>
      </c>
      <c r="J1694" s="2"/>
    </row>
    <row r="1695" spans="1:10" customFormat="1" x14ac:dyDescent="0.25">
      <c r="A1695" s="1" t="s">
        <v>27</v>
      </c>
      <c r="B1695" s="1" t="s">
        <v>13065</v>
      </c>
      <c r="C1695" s="16">
        <v>18.989999999999998</v>
      </c>
      <c r="D1695" s="11"/>
      <c r="E1695" s="11">
        <v>67</v>
      </c>
      <c r="F1695" s="16">
        <v>209250.81</v>
      </c>
      <c r="G1695" s="12">
        <v>0.77815795131716337</v>
      </c>
      <c r="I1695" s="12" t="str">
        <f t="shared" si="26"/>
        <v xml:space="preserve"> </v>
      </c>
      <c r="J1695" s="2"/>
    </row>
    <row r="1696" spans="1:10" customFormat="1" x14ac:dyDescent="0.25">
      <c r="A1696" s="1" t="s">
        <v>27</v>
      </c>
      <c r="B1696" s="1" t="s">
        <v>11951</v>
      </c>
      <c r="C1696" s="16">
        <v>59.99</v>
      </c>
      <c r="D1696" s="11"/>
      <c r="E1696" s="11">
        <v>58</v>
      </c>
      <c r="F1696" s="16">
        <v>208345.27</v>
      </c>
      <c r="G1696" s="12">
        <v>0.78140870500603121</v>
      </c>
      <c r="I1696" s="12" t="str">
        <f t="shared" si="26"/>
        <v xml:space="preserve"> </v>
      </c>
      <c r="J1696" s="2"/>
    </row>
    <row r="1697" spans="1:10" customFormat="1" x14ac:dyDescent="0.25">
      <c r="A1697" s="1" t="s">
        <v>27</v>
      </c>
      <c r="B1697" s="1" t="s">
        <v>11373</v>
      </c>
      <c r="C1697" s="16">
        <v>64.989999999999995</v>
      </c>
      <c r="D1697" s="11"/>
      <c r="E1697" s="11">
        <v>87</v>
      </c>
      <c r="F1697" s="16">
        <v>202374.61</v>
      </c>
      <c r="G1697" s="12">
        <v>0.78456630013641593</v>
      </c>
      <c r="I1697" s="12" t="str">
        <f t="shared" si="26"/>
        <v xml:space="preserve"> </v>
      </c>
      <c r="J1697" s="2"/>
    </row>
    <row r="1698" spans="1:10" customFormat="1" x14ac:dyDescent="0.25">
      <c r="A1698" s="1" t="s">
        <v>27</v>
      </c>
      <c r="B1698" s="1" t="s">
        <v>11379</v>
      </c>
      <c r="C1698" s="16">
        <v>59.99</v>
      </c>
      <c r="D1698" s="11"/>
      <c r="E1698" s="11">
        <v>91</v>
      </c>
      <c r="F1698" s="16">
        <v>201008.12</v>
      </c>
      <c r="G1698" s="12">
        <v>0.78770257430084678</v>
      </c>
      <c r="I1698" s="12" t="str">
        <f t="shared" si="26"/>
        <v xml:space="preserve"> </v>
      </c>
      <c r="J1698" s="2"/>
    </row>
    <row r="1699" spans="1:10" customFormat="1" x14ac:dyDescent="0.25">
      <c r="A1699" s="1" t="s">
        <v>27</v>
      </c>
      <c r="B1699" s="1" t="s">
        <v>10954</v>
      </c>
      <c r="C1699" s="16">
        <v>39.99</v>
      </c>
      <c r="D1699" s="11"/>
      <c r="E1699" s="11">
        <v>118</v>
      </c>
      <c r="F1699" s="16">
        <v>197750.55</v>
      </c>
      <c r="G1699" s="12">
        <v>0.79078802150052696</v>
      </c>
      <c r="I1699" s="12" t="str">
        <f t="shared" si="26"/>
        <v xml:space="preserve"> </v>
      </c>
      <c r="J1699" s="2"/>
    </row>
    <row r="1700" spans="1:10" customFormat="1" x14ac:dyDescent="0.25">
      <c r="A1700" s="1" t="s">
        <v>27</v>
      </c>
      <c r="B1700" s="1" t="s">
        <v>11724</v>
      </c>
      <c r="C1700" s="16">
        <v>69.989999999999995</v>
      </c>
      <c r="D1700" s="11"/>
      <c r="E1700" s="11">
        <v>5</v>
      </c>
      <c r="F1700" s="16">
        <v>197161.83</v>
      </c>
      <c r="G1700" s="12">
        <v>0.79386428306469126</v>
      </c>
      <c r="I1700" s="12" t="str">
        <f t="shared" si="26"/>
        <v xml:space="preserve"> </v>
      </c>
      <c r="J1700" s="2"/>
    </row>
    <row r="1701" spans="1:10" customFormat="1" x14ac:dyDescent="0.25">
      <c r="A1701" s="1" t="s">
        <v>27</v>
      </c>
      <c r="B1701" s="1" t="s">
        <v>14212</v>
      </c>
      <c r="C1701" s="16">
        <v>24.99</v>
      </c>
      <c r="D1701" s="11"/>
      <c r="E1701" s="11">
        <v>64</v>
      </c>
      <c r="F1701" s="16">
        <v>193170.42</v>
      </c>
      <c r="G1701" s="12">
        <v>0.79687826776132076</v>
      </c>
      <c r="I1701" s="12" t="str">
        <f t="shared" si="26"/>
        <v xml:space="preserve"> </v>
      </c>
      <c r="J1701" s="2"/>
    </row>
    <row r="1702" spans="1:10" customFormat="1" x14ac:dyDescent="0.25">
      <c r="A1702" s="1" t="s">
        <v>27</v>
      </c>
      <c r="B1702" s="1" t="s">
        <v>9280</v>
      </c>
      <c r="C1702" s="16">
        <v>109.99</v>
      </c>
      <c r="D1702" s="11"/>
      <c r="E1702" s="11">
        <v>96</v>
      </c>
      <c r="F1702" s="16">
        <v>190982.12</v>
      </c>
      <c r="G1702" s="12">
        <v>0.79985810901760546</v>
      </c>
      <c r="I1702" s="12" t="str">
        <f t="shared" si="26"/>
        <v xml:space="preserve"> </v>
      </c>
      <c r="J1702" s="2"/>
    </row>
    <row r="1703" spans="1:10" customFormat="1" x14ac:dyDescent="0.25">
      <c r="A1703" s="1" t="s">
        <v>27</v>
      </c>
      <c r="B1703" s="1" t="s">
        <v>7453</v>
      </c>
      <c r="C1703" s="16">
        <v>13.99</v>
      </c>
      <c r="D1703" s="11"/>
      <c r="E1703" s="11">
        <v>155</v>
      </c>
      <c r="F1703" s="16">
        <v>188657.28</v>
      </c>
      <c r="G1703" s="12">
        <v>0.8028016764376471</v>
      </c>
      <c r="I1703" s="12" t="str">
        <f t="shared" si="26"/>
        <v xml:space="preserve"> </v>
      </c>
      <c r="J1703" s="2"/>
    </row>
    <row r="1704" spans="1:10" customFormat="1" x14ac:dyDescent="0.25">
      <c r="A1704" s="1" t="s">
        <v>27</v>
      </c>
      <c r="B1704" s="1" t="s">
        <v>5737</v>
      </c>
      <c r="C1704" s="16">
        <v>34.99</v>
      </c>
      <c r="D1704" s="11"/>
      <c r="E1704" s="11">
        <v>151</v>
      </c>
      <c r="F1704" s="16">
        <v>187513.49</v>
      </c>
      <c r="G1704" s="12">
        <v>0.80572739761831025</v>
      </c>
      <c r="I1704" s="12" t="str">
        <f t="shared" si="26"/>
        <v xml:space="preserve"> </v>
      </c>
      <c r="J1704" s="2"/>
    </row>
    <row r="1705" spans="1:10" customFormat="1" x14ac:dyDescent="0.25">
      <c r="A1705" s="1" t="s">
        <v>27</v>
      </c>
      <c r="B1705" s="1" t="s">
        <v>13573</v>
      </c>
      <c r="C1705" s="16">
        <v>50.99</v>
      </c>
      <c r="D1705" s="11"/>
      <c r="E1705" s="11">
        <v>102</v>
      </c>
      <c r="F1705" s="16">
        <v>184744.03</v>
      </c>
      <c r="G1705" s="12">
        <v>0.80860990767970398</v>
      </c>
      <c r="I1705" s="12" t="str">
        <f t="shared" si="26"/>
        <v xml:space="preserve"> </v>
      </c>
      <c r="J1705" s="2"/>
    </row>
    <row r="1706" spans="1:10" customFormat="1" x14ac:dyDescent="0.25">
      <c r="A1706" s="1" t="s">
        <v>27</v>
      </c>
      <c r="B1706" s="1" t="s">
        <v>14226</v>
      </c>
      <c r="C1706" s="16">
        <v>49.99</v>
      </c>
      <c r="D1706" s="11"/>
      <c r="E1706" s="11">
        <v>95</v>
      </c>
      <c r="F1706" s="16">
        <v>183856.33</v>
      </c>
      <c r="G1706" s="12">
        <v>0.81147856720324008</v>
      </c>
      <c r="I1706" s="12" t="str">
        <f t="shared" si="26"/>
        <v xml:space="preserve"> </v>
      </c>
      <c r="J1706" s="2"/>
    </row>
    <row r="1707" spans="1:10" customFormat="1" x14ac:dyDescent="0.25">
      <c r="A1707" s="1" t="s">
        <v>27</v>
      </c>
      <c r="B1707" s="1" t="s">
        <v>6940</v>
      </c>
      <c r="C1707" s="16">
        <v>18.989999999999998</v>
      </c>
      <c r="D1707" s="11"/>
      <c r="E1707" s="11">
        <v>155</v>
      </c>
      <c r="F1707" s="16">
        <v>181289.24</v>
      </c>
      <c r="G1707" s="12">
        <v>0.81430717313070866</v>
      </c>
      <c r="I1707" s="12" t="str">
        <f t="shared" si="26"/>
        <v xml:space="preserve"> </v>
      </c>
      <c r="J1707" s="2"/>
    </row>
    <row r="1708" spans="1:10" customFormat="1" x14ac:dyDescent="0.25">
      <c r="A1708" s="1" t="s">
        <v>27</v>
      </c>
      <c r="B1708" s="1" t="s">
        <v>7019</v>
      </c>
      <c r="C1708" s="16">
        <v>13.99</v>
      </c>
      <c r="D1708" s="11"/>
      <c r="E1708" s="11">
        <v>139</v>
      </c>
      <c r="F1708" s="16">
        <v>180138.38</v>
      </c>
      <c r="G1708" s="12">
        <v>0.81711782250754206</v>
      </c>
      <c r="I1708" s="12" t="str">
        <f t="shared" si="26"/>
        <v xml:space="preserve"> </v>
      </c>
      <c r="J1708" s="2"/>
    </row>
    <row r="1709" spans="1:10" customFormat="1" x14ac:dyDescent="0.25">
      <c r="A1709" s="1" t="s">
        <v>27</v>
      </c>
      <c r="B1709" s="1" t="s">
        <v>5510</v>
      </c>
      <c r="C1709" s="16">
        <v>34.99</v>
      </c>
      <c r="D1709" s="11"/>
      <c r="E1709" s="11">
        <v>133</v>
      </c>
      <c r="F1709" s="16">
        <v>177277.25</v>
      </c>
      <c r="G1709" s="12">
        <v>0.81988383046342139</v>
      </c>
      <c r="I1709" s="12" t="str">
        <f t="shared" si="26"/>
        <v xml:space="preserve"> </v>
      </c>
      <c r="J1709" s="2"/>
    </row>
    <row r="1710" spans="1:10" customFormat="1" x14ac:dyDescent="0.25">
      <c r="A1710" s="1" t="s">
        <v>27</v>
      </c>
      <c r="B1710" s="1" t="s">
        <v>7866</v>
      </c>
      <c r="C1710" s="16">
        <v>49.99</v>
      </c>
      <c r="D1710" s="11"/>
      <c r="E1710" s="11">
        <v>120</v>
      </c>
      <c r="F1710" s="16">
        <v>176606.92</v>
      </c>
      <c r="G1710" s="12">
        <v>0.82263937944550092</v>
      </c>
      <c r="I1710" s="12" t="str">
        <f t="shared" si="26"/>
        <v xml:space="preserve"> </v>
      </c>
      <c r="J1710" s="2"/>
    </row>
    <row r="1711" spans="1:10" customFormat="1" x14ac:dyDescent="0.25">
      <c r="A1711" s="1" t="s">
        <v>27</v>
      </c>
      <c r="B1711" s="1" t="s">
        <v>9353</v>
      </c>
      <c r="C1711" s="16">
        <v>49.99</v>
      </c>
      <c r="D1711" s="11"/>
      <c r="E1711" s="11">
        <v>82</v>
      </c>
      <c r="F1711" s="16">
        <v>176014.79</v>
      </c>
      <c r="G1711" s="12">
        <v>0.82538568958677649</v>
      </c>
      <c r="I1711" s="12" t="str">
        <f t="shared" si="26"/>
        <v xml:space="preserve"> </v>
      </c>
      <c r="J1711" s="2"/>
    </row>
    <row r="1712" spans="1:10" customFormat="1" x14ac:dyDescent="0.25">
      <c r="A1712" s="1" t="s">
        <v>27</v>
      </c>
      <c r="B1712" s="1" t="s">
        <v>7051</v>
      </c>
      <c r="C1712" s="16">
        <v>34.99</v>
      </c>
      <c r="D1712" s="11"/>
      <c r="E1712" s="11">
        <v>138</v>
      </c>
      <c r="F1712" s="16">
        <v>172385.22</v>
      </c>
      <c r="G1712" s="12">
        <v>0.82807536855007269</v>
      </c>
      <c r="I1712" s="12" t="str">
        <f t="shared" si="26"/>
        <v xml:space="preserve"> </v>
      </c>
      <c r="J1712" s="2"/>
    </row>
    <row r="1713" spans="1:10" customFormat="1" x14ac:dyDescent="0.25">
      <c r="A1713" s="1" t="s">
        <v>27</v>
      </c>
      <c r="B1713" s="1" t="s">
        <v>14234</v>
      </c>
      <c r="C1713" s="16">
        <v>89.99</v>
      </c>
      <c r="D1713" s="11"/>
      <c r="E1713" s="11">
        <v>102</v>
      </c>
      <c r="F1713" s="16">
        <v>171250.97</v>
      </c>
      <c r="G1713" s="12">
        <v>0.83074735012397494</v>
      </c>
      <c r="I1713" s="12" t="str">
        <f t="shared" si="26"/>
        <v xml:space="preserve"> </v>
      </c>
      <c r="J1713" s="2"/>
    </row>
    <row r="1714" spans="1:10" customFormat="1" x14ac:dyDescent="0.25">
      <c r="A1714" s="1" t="s">
        <v>27</v>
      </c>
      <c r="B1714" s="1" t="s">
        <v>13061</v>
      </c>
      <c r="C1714" s="16">
        <v>39.99</v>
      </c>
      <c r="D1714" s="11"/>
      <c r="E1714" s="11">
        <v>107</v>
      </c>
      <c r="F1714" s="16">
        <v>171029.7</v>
      </c>
      <c r="G1714" s="12">
        <v>0.83341587928319683</v>
      </c>
      <c r="I1714" s="12" t="str">
        <f t="shared" si="26"/>
        <v xml:space="preserve"> </v>
      </c>
      <c r="J1714" s="2"/>
    </row>
    <row r="1715" spans="1:10" customFormat="1" x14ac:dyDescent="0.25">
      <c r="A1715" s="1" t="s">
        <v>27</v>
      </c>
      <c r="B1715" s="1" t="s">
        <v>9262</v>
      </c>
      <c r="C1715" s="16">
        <v>31.99</v>
      </c>
      <c r="D1715" s="11"/>
      <c r="E1715" s="11">
        <v>135</v>
      </c>
      <c r="F1715" s="16">
        <v>171018.54</v>
      </c>
      <c r="G1715" s="12">
        <v>0.83608423431602186</v>
      </c>
      <c r="I1715" s="12" t="str">
        <f t="shared" si="26"/>
        <v xml:space="preserve"> </v>
      </c>
      <c r="J1715" s="2"/>
    </row>
    <row r="1716" spans="1:10" customFormat="1" x14ac:dyDescent="0.25">
      <c r="A1716" s="1" t="s">
        <v>27</v>
      </c>
      <c r="B1716" s="1" t="s">
        <v>5876</v>
      </c>
      <c r="C1716" s="16">
        <v>34.99</v>
      </c>
      <c r="D1716" s="11"/>
      <c r="E1716" s="11">
        <v>153</v>
      </c>
      <c r="F1716" s="16">
        <v>166054.43</v>
      </c>
      <c r="G1716" s="12">
        <v>0.83867513571193708</v>
      </c>
      <c r="I1716" s="12" t="str">
        <f t="shared" si="26"/>
        <v xml:space="preserve"> </v>
      </c>
      <c r="J1716" s="2"/>
    </row>
    <row r="1717" spans="1:10" customFormat="1" x14ac:dyDescent="0.25">
      <c r="A1717" s="1" t="s">
        <v>27</v>
      </c>
      <c r="B1717" s="1" t="s">
        <v>15352</v>
      </c>
      <c r="C1717" s="16">
        <v>28.99</v>
      </c>
      <c r="D1717" s="11"/>
      <c r="E1717" s="11">
        <v>84</v>
      </c>
      <c r="F1717" s="16">
        <v>165851.79</v>
      </c>
      <c r="G1717" s="12">
        <v>0.84126287537191513</v>
      </c>
      <c r="I1717" s="12" t="str">
        <f t="shared" si="26"/>
        <v xml:space="preserve"> </v>
      </c>
      <c r="J1717" s="2"/>
    </row>
    <row r="1718" spans="1:10" customFormat="1" x14ac:dyDescent="0.25">
      <c r="A1718" s="1" t="s">
        <v>27</v>
      </c>
      <c r="B1718" s="1" t="s">
        <v>12742</v>
      </c>
      <c r="C1718" s="16">
        <v>25.99</v>
      </c>
      <c r="D1718" s="11"/>
      <c r="E1718" s="11">
        <v>114</v>
      </c>
      <c r="F1718" s="16">
        <v>163629.35</v>
      </c>
      <c r="G1718" s="12">
        <v>0.84381593891456019</v>
      </c>
      <c r="I1718" s="12" t="str">
        <f t="shared" si="26"/>
        <v xml:space="preserve"> </v>
      </c>
      <c r="J1718" s="2"/>
    </row>
    <row r="1719" spans="1:10" customFormat="1" x14ac:dyDescent="0.25">
      <c r="A1719" s="1" t="s">
        <v>27</v>
      </c>
      <c r="B1719" s="1" t="s">
        <v>12163</v>
      </c>
      <c r="C1719" s="16">
        <v>66.989999999999995</v>
      </c>
      <c r="D1719" s="11"/>
      <c r="E1719" s="11">
        <v>86</v>
      </c>
      <c r="F1719" s="16">
        <v>156851.25</v>
      </c>
      <c r="G1719" s="12">
        <v>0.84626324563547117</v>
      </c>
      <c r="I1719" s="12" t="str">
        <f t="shared" si="26"/>
        <v xml:space="preserve"> </v>
      </c>
      <c r="J1719" s="2"/>
    </row>
    <row r="1720" spans="1:10" customFormat="1" x14ac:dyDescent="0.25">
      <c r="A1720" s="1" t="s">
        <v>27</v>
      </c>
      <c r="B1720" s="1" t="s">
        <v>6925</v>
      </c>
      <c r="C1720" s="16">
        <v>13.99</v>
      </c>
      <c r="D1720" s="11"/>
      <c r="E1720" s="11">
        <v>123</v>
      </c>
      <c r="F1720" s="16">
        <v>155553.67000000001</v>
      </c>
      <c r="G1720" s="12">
        <v>0.84869030657412092</v>
      </c>
      <c r="I1720" s="12" t="str">
        <f t="shared" si="26"/>
        <v xml:space="preserve"> </v>
      </c>
      <c r="J1720" s="2"/>
    </row>
    <row r="1721" spans="1:10" customFormat="1" x14ac:dyDescent="0.25">
      <c r="A1721" s="1" t="s">
        <v>27</v>
      </c>
      <c r="B1721" s="1" t="s">
        <v>7783</v>
      </c>
      <c r="C1721" s="16">
        <v>27.99</v>
      </c>
      <c r="D1721" s="11"/>
      <c r="E1721" s="11">
        <v>149</v>
      </c>
      <c r="F1721" s="16">
        <v>155260.53</v>
      </c>
      <c r="G1721" s="12">
        <v>0.85111279373033555</v>
      </c>
      <c r="I1721" s="12" t="str">
        <f t="shared" si="26"/>
        <v xml:space="preserve"> </v>
      </c>
      <c r="J1721" s="2"/>
    </row>
    <row r="1722" spans="1:10" customFormat="1" x14ac:dyDescent="0.25">
      <c r="A1722" s="1" t="s">
        <v>27</v>
      </c>
      <c r="B1722" s="1" t="s">
        <v>5519</v>
      </c>
      <c r="C1722" s="16">
        <v>25.99</v>
      </c>
      <c r="D1722" s="11"/>
      <c r="E1722" s="11">
        <v>157</v>
      </c>
      <c r="F1722" s="16">
        <v>151006.88</v>
      </c>
      <c r="G1722" s="12">
        <v>0.85346891236074374</v>
      </c>
      <c r="I1722" s="12" t="str">
        <f t="shared" si="26"/>
        <v xml:space="preserve"> </v>
      </c>
      <c r="J1722" s="2"/>
    </row>
    <row r="1723" spans="1:10" customFormat="1" x14ac:dyDescent="0.25">
      <c r="A1723" s="1" t="s">
        <v>27</v>
      </c>
      <c r="B1723" s="1" t="s">
        <v>7767</v>
      </c>
      <c r="C1723" s="16">
        <v>49.99</v>
      </c>
      <c r="D1723" s="11"/>
      <c r="E1723" s="11">
        <v>145</v>
      </c>
      <c r="F1723" s="16">
        <v>150879.56</v>
      </c>
      <c r="G1723" s="12">
        <v>0.85582304445236623</v>
      </c>
      <c r="I1723" s="12" t="str">
        <f t="shared" si="26"/>
        <v xml:space="preserve"> </v>
      </c>
      <c r="J1723" s="2"/>
    </row>
    <row r="1724" spans="1:10" customFormat="1" x14ac:dyDescent="0.25">
      <c r="A1724" s="1" t="s">
        <v>27</v>
      </c>
      <c r="B1724" s="1" t="s">
        <v>14816</v>
      </c>
      <c r="C1724" s="16">
        <v>64.989999999999995</v>
      </c>
      <c r="D1724" s="11"/>
      <c r="E1724" s="11">
        <v>83</v>
      </c>
      <c r="F1724" s="16">
        <v>149231.63</v>
      </c>
      <c r="G1724" s="12">
        <v>0.85815146434746759</v>
      </c>
      <c r="I1724" s="12" t="str">
        <f t="shared" si="26"/>
        <v xml:space="preserve"> </v>
      </c>
      <c r="J1724" s="2"/>
    </row>
    <row r="1725" spans="1:10" customFormat="1" x14ac:dyDescent="0.25">
      <c r="A1725" s="1" t="s">
        <v>27</v>
      </c>
      <c r="B1725" s="1" t="s">
        <v>11941</v>
      </c>
      <c r="C1725" s="16">
        <v>18.989999999999998</v>
      </c>
      <c r="D1725" s="11"/>
      <c r="E1725" s="11">
        <v>98</v>
      </c>
      <c r="F1725" s="16">
        <v>148957.56</v>
      </c>
      <c r="G1725" s="12">
        <v>0.86047560800407552</v>
      </c>
      <c r="I1725" s="12" t="str">
        <f t="shared" si="26"/>
        <v xml:space="preserve"> </v>
      </c>
      <c r="J1725" s="2"/>
    </row>
    <row r="1726" spans="1:10" customFormat="1" x14ac:dyDescent="0.25">
      <c r="A1726" s="1" t="s">
        <v>27</v>
      </c>
      <c r="B1726" s="1" t="s">
        <v>5721</v>
      </c>
      <c r="C1726" s="16">
        <v>29.99</v>
      </c>
      <c r="D1726" s="11"/>
      <c r="E1726" s="11">
        <v>150</v>
      </c>
      <c r="F1726" s="16">
        <v>148472.75</v>
      </c>
      <c r="G1726" s="12">
        <v>0.86279218730419038</v>
      </c>
      <c r="I1726" s="12" t="str">
        <f t="shared" si="26"/>
        <v xml:space="preserve"> </v>
      </c>
      <c r="J1726" s="2"/>
    </row>
    <row r="1727" spans="1:10" customFormat="1" x14ac:dyDescent="0.25">
      <c r="A1727" s="1" t="s">
        <v>27</v>
      </c>
      <c r="B1727" s="1" t="s">
        <v>5520</v>
      </c>
      <c r="C1727" s="16">
        <v>25.99</v>
      </c>
      <c r="D1727" s="11"/>
      <c r="E1727" s="11">
        <v>157</v>
      </c>
      <c r="F1727" s="16">
        <v>148255.76999999999</v>
      </c>
      <c r="G1727" s="12">
        <v>0.86510538112530977</v>
      </c>
      <c r="I1727" s="12" t="str">
        <f t="shared" si="26"/>
        <v xml:space="preserve"> </v>
      </c>
      <c r="J1727" s="2"/>
    </row>
    <row r="1728" spans="1:10" customFormat="1" x14ac:dyDescent="0.25">
      <c r="A1728" s="1" t="s">
        <v>27</v>
      </c>
      <c r="B1728" s="1" t="s">
        <v>14409</v>
      </c>
      <c r="C1728" s="16">
        <v>18.989999999999998</v>
      </c>
      <c r="D1728" s="11"/>
      <c r="E1728" s="11">
        <v>77</v>
      </c>
      <c r="F1728" s="16">
        <v>148159.98000000001</v>
      </c>
      <c r="G1728" s="12">
        <v>0.86741708036152265</v>
      </c>
      <c r="I1728" s="12" t="str">
        <f t="shared" si="26"/>
        <v xml:space="preserve"> </v>
      </c>
      <c r="J1728" s="2"/>
    </row>
    <row r="1729" spans="1:10" customFormat="1" x14ac:dyDescent="0.25">
      <c r="A1729" s="1" t="s">
        <v>27</v>
      </c>
      <c r="B1729" s="1" t="s">
        <v>10338</v>
      </c>
      <c r="C1729" s="16">
        <v>34.99</v>
      </c>
      <c r="D1729" s="11"/>
      <c r="E1729" s="11">
        <v>125</v>
      </c>
      <c r="F1729" s="16">
        <v>146239.07999999999</v>
      </c>
      <c r="G1729" s="12">
        <v>0.869698808325717</v>
      </c>
      <c r="I1729" s="12" t="str">
        <f t="shared" si="26"/>
        <v xml:space="preserve"> </v>
      </c>
      <c r="J1729" s="2"/>
    </row>
    <row r="1730" spans="1:10" customFormat="1" x14ac:dyDescent="0.25">
      <c r="A1730" s="1" t="s">
        <v>27</v>
      </c>
      <c r="B1730" s="1" t="s">
        <v>12153</v>
      </c>
      <c r="C1730" s="16">
        <v>32.99</v>
      </c>
      <c r="D1730" s="11"/>
      <c r="E1730" s="11">
        <v>115</v>
      </c>
      <c r="F1730" s="16">
        <v>144058.57999999999</v>
      </c>
      <c r="G1730" s="12">
        <v>0.87194651455081174</v>
      </c>
      <c r="I1730" s="12" t="str">
        <f t="shared" si="26"/>
        <v xml:space="preserve"> </v>
      </c>
      <c r="J1730" s="2"/>
    </row>
    <row r="1731" spans="1:10" customFormat="1" x14ac:dyDescent="0.25">
      <c r="A1731" s="1" t="s">
        <v>27</v>
      </c>
      <c r="B1731" s="1" t="s">
        <v>11300</v>
      </c>
      <c r="C1731" s="16">
        <v>13.99</v>
      </c>
      <c r="D1731" s="11"/>
      <c r="E1731" s="11">
        <v>143</v>
      </c>
      <c r="F1731" s="16">
        <v>140623.1</v>
      </c>
      <c r="G1731" s="12">
        <v>0.87414061793057662</v>
      </c>
      <c r="I1731" s="12" t="str">
        <f t="shared" si="26"/>
        <v xml:space="preserve"> </v>
      </c>
      <c r="J1731" s="2"/>
    </row>
    <row r="1732" spans="1:10" customFormat="1" x14ac:dyDescent="0.25">
      <c r="A1732" s="1" t="s">
        <v>27</v>
      </c>
      <c r="B1732" s="1" t="s">
        <v>7656</v>
      </c>
      <c r="C1732" s="16">
        <v>29.99</v>
      </c>
      <c r="D1732" s="11"/>
      <c r="E1732" s="11">
        <v>66</v>
      </c>
      <c r="F1732" s="16">
        <v>136093.60999999999</v>
      </c>
      <c r="G1732" s="12">
        <v>0.87626404892922061</v>
      </c>
      <c r="I1732" s="12" t="str">
        <f t="shared" si="26"/>
        <v xml:space="preserve"> </v>
      </c>
      <c r="J1732" s="2"/>
    </row>
    <row r="1733" spans="1:10" customFormat="1" x14ac:dyDescent="0.25">
      <c r="A1733" s="1" t="s">
        <v>27</v>
      </c>
      <c r="B1733" s="1" t="s">
        <v>6009</v>
      </c>
      <c r="C1733" s="16">
        <v>36.99</v>
      </c>
      <c r="D1733" s="11"/>
      <c r="E1733" s="11">
        <v>134</v>
      </c>
      <c r="F1733" s="16">
        <v>135356.34</v>
      </c>
      <c r="G1733" s="12">
        <v>0.87837597650773802</v>
      </c>
      <c r="I1733" s="12" t="str">
        <f t="shared" si="26"/>
        <v xml:space="preserve"> </v>
      </c>
      <c r="J1733" s="2"/>
    </row>
    <row r="1734" spans="1:10" customFormat="1" x14ac:dyDescent="0.25">
      <c r="A1734" s="1" t="s">
        <v>27</v>
      </c>
      <c r="B1734" s="1" t="s">
        <v>6982</v>
      </c>
      <c r="C1734" s="16">
        <v>20.99</v>
      </c>
      <c r="D1734" s="11"/>
      <c r="E1734" s="11">
        <v>102</v>
      </c>
      <c r="F1734" s="16">
        <v>130956.61</v>
      </c>
      <c r="G1734" s="12">
        <v>0.88041925631456597</v>
      </c>
      <c r="I1734" s="12" t="str">
        <f t="shared" si="26"/>
        <v xml:space="preserve"> </v>
      </c>
      <c r="J1734" s="2"/>
    </row>
    <row r="1735" spans="1:10" customFormat="1" x14ac:dyDescent="0.25">
      <c r="A1735" s="1" t="s">
        <v>27</v>
      </c>
      <c r="B1735" s="1" t="s">
        <v>13181</v>
      </c>
      <c r="C1735" s="16">
        <v>35.99</v>
      </c>
      <c r="D1735" s="11"/>
      <c r="E1735" s="11">
        <v>111</v>
      </c>
      <c r="F1735" s="16">
        <v>127648.77</v>
      </c>
      <c r="G1735" s="12">
        <v>0.88241092480772132</v>
      </c>
      <c r="I1735" s="12" t="str">
        <f t="shared" si="26"/>
        <v xml:space="preserve"> </v>
      </c>
      <c r="J1735" s="2"/>
    </row>
    <row r="1736" spans="1:10" customFormat="1" x14ac:dyDescent="0.25">
      <c r="A1736" s="1" t="s">
        <v>27</v>
      </c>
      <c r="B1736" s="1" t="s">
        <v>13296</v>
      </c>
      <c r="C1736" s="16">
        <v>39.99</v>
      </c>
      <c r="D1736" s="11"/>
      <c r="E1736" s="11">
        <v>83</v>
      </c>
      <c r="F1736" s="16">
        <v>117051.45</v>
      </c>
      <c r="G1736" s="12">
        <v>0.88423724624460742</v>
      </c>
      <c r="I1736" s="12" t="str">
        <f t="shared" ref="I1736:I1799" si="27">IF(G1736&gt;$K$2,"X"," ")</f>
        <v xml:space="preserve"> </v>
      </c>
      <c r="J1736" s="2"/>
    </row>
    <row r="1737" spans="1:10" customFormat="1" x14ac:dyDescent="0.25">
      <c r="A1737" s="1" t="s">
        <v>27</v>
      </c>
      <c r="B1737" s="1" t="s">
        <v>5754</v>
      </c>
      <c r="C1737" s="16">
        <v>24.99</v>
      </c>
      <c r="D1737" s="11"/>
      <c r="E1737" s="11">
        <v>146</v>
      </c>
      <c r="F1737" s="16">
        <v>116748.54</v>
      </c>
      <c r="G1737" s="12">
        <v>0.88605884146044767</v>
      </c>
      <c r="I1737" s="12" t="str">
        <f t="shared" si="27"/>
        <v xml:space="preserve"> </v>
      </c>
      <c r="J1737" s="2"/>
    </row>
    <row r="1738" spans="1:10" customFormat="1" x14ac:dyDescent="0.25">
      <c r="A1738" s="1" t="s">
        <v>27</v>
      </c>
      <c r="B1738" s="1" t="s">
        <v>7003</v>
      </c>
      <c r="C1738" s="16">
        <v>14.99</v>
      </c>
      <c r="D1738" s="11"/>
      <c r="E1738" s="11">
        <v>129</v>
      </c>
      <c r="F1738" s="16">
        <v>113456.02</v>
      </c>
      <c r="G1738" s="12">
        <v>0.88782906439634279</v>
      </c>
      <c r="I1738" s="12" t="str">
        <f t="shared" si="27"/>
        <v xml:space="preserve"> </v>
      </c>
      <c r="J1738" s="2"/>
    </row>
    <row r="1739" spans="1:10" customFormat="1" x14ac:dyDescent="0.25">
      <c r="A1739" s="1" t="s">
        <v>27</v>
      </c>
      <c r="B1739" s="1" t="s">
        <v>12013</v>
      </c>
      <c r="C1739" s="16">
        <v>59.99</v>
      </c>
      <c r="D1739" s="11"/>
      <c r="E1739" s="11">
        <v>68</v>
      </c>
      <c r="F1739" s="16">
        <v>113260.36</v>
      </c>
      <c r="G1739" s="12">
        <v>0.88959623450331227</v>
      </c>
      <c r="I1739" s="12" t="str">
        <f t="shared" si="27"/>
        <v xml:space="preserve"> </v>
      </c>
      <c r="J1739" s="2"/>
    </row>
    <row r="1740" spans="1:10" customFormat="1" x14ac:dyDescent="0.25">
      <c r="A1740" s="1" t="s">
        <v>27</v>
      </c>
      <c r="B1740" s="1" t="s">
        <v>5702</v>
      </c>
      <c r="C1740" s="16">
        <v>54.99</v>
      </c>
      <c r="D1740" s="11"/>
      <c r="E1740" s="11">
        <v>122</v>
      </c>
      <c r="F1740" s="16">
        <v>112393.81</v>
      </c>
      <c r="G1740" s="12">
        <v>0.89134988407003113</v>
      </c>
      <c r="I1740" s="12" t="str">
        <f t="shared" si="27"/>
        <v xml:space="preserve"> </v>
      </c>
      <c r="J1740" s="2"/>
    </row>
    <row r="1741" spans="1:10" customFormat="1" x14ac:dyDescent="0.25">
      <c r="A1741" s="1" t="s">
        <v>27</v>
      </c>
      <c r="B1741" s="1" t="s">
        <v>6434</v>
      </c>
      <c r="C1741" s="16">
        <v>64.989999999999995</v>
      </c>
      <c r="D1741" s="11"/>
      <c r="E1741" s="11">
        <v>110</v>
      </c>
      <c r="F1741" s="16">
        <v>111034.3</v>
      </c>
      <c r="G1741" s="12">
        <v>0.89308232157780776</v>
      </c>
      <c r="I1741" s="12" t="str">
        <f t="shared" si="27"/>
        <v xml:space="preserve"> </v>
      </c>
      <c r="J1741" s="2"/>
    </row>
    <row r="1742" spans="1:10" customFormat="1" x14ac:dyDescent="0.25">
      <c r="A1742" s="1" t="s">
        <v>27</v>
      </c>
      <c r="B1742" s="1" t="s">
        <v>7452</v>
      </c>
      <c r="C1742" s="16">
        <v>15.49</v>
      </c>
      <c r="D1742" s="11"/>
      <c r="E1742" s="11">
        <v>156</v>
      </c>
      <c r="F1742" s="16">
        <v>107794.91</v>
      </c>
      <c r="G1742" s="12">
        <v>0.89476421577835119</v>
      </c>
      <c r="I1742" s="12" t="str">
        <f t="shared" si="27"/>
        <v xml:space="preserve"> </v>
      </c>
      <c r="J1742" s="2"/>
    </row>
    <row r="1743" spans="1:10" customFormat="1" x14ac:dyDescent="0.25">
      <c r="A1743" s="1" t="s">
        <v>27</v>
      </c>
      <c r="B1743" s="1" t="s">
        <v>6610</v>
      </c>
      <c r="C1743" s="16">
        <v>31.99</v>
      </c>
      <c r="D1743" s="11"/>
      <c r="E1743" s="11">
        <v>126</v>
      </c>
      <c r="F1743" s="16">
        <v>106328.44</v>
      </c>
      <c r="G1743" s="12">
        <v>0.89642322905262206</v>
      </c>
      <c r="I1743" s="12" t="str">
        <f t="shared" si="27"/>
        <v xml:space="preserve"> </v>
      </c>
      <c r="J1743" s="2"/>
    </row>
    <row r="1744" spans="1:10" customFormat="1" x14ac:dyDescent="0.25">
      <c r="A1744" s="1" t="s">
        <v>27</v>
      </c>
      <c r="B1744" s="1" t="s">
        <v>7877</v>
      </c>
      <c r="C1744" s="16">
        <v>45.99</v>
      </c>
      <c r="D1744" s="11"/>
      <c r="E1744" s="11">
        <v>73</v>
      </c>
      <c r="F1744" s="16">
        <v>106298.34</v>
      </c>
      <c r="G1744" s="12">
        <v>0.89808177268490863</v>
      </c>
      <c r="I1744" s="12" t="str">
        <f t="shared" si="27"/>
        <v xml:space="preserve"> </v>
      </c>
      <c r="J1744" s="2"/>
    </row>
    <row r="1745" spans="1:10" customFormat="1" x14ac:dyDescent="0.25">
      <c r="A1745" s="1" t="s">
        <v>27</v>
      </c>
      <c r="B1745" s="1" t="s">
        <v>7840</v>
      </c>
      <c r="C1745" s="16">
        <v>49.99</v>
      </c>
      <c r="D1745" s="11"/>
      <c r="E1745" s="11">
        <v>110</v>
      </c>
      <c r="F1745" s="16">
        <v>103849.06</v>
      </c>
      <c r="G1745" s="12">
        <v>0.89970210087801072</v>
      </c>
      <c r="I1745" s="12" t="str">
        <f t="shared" si="27"/>
        <v xml:space="preserve"> </v>
      </c>
      <c r="J1745" s="2"/>
    </row>
    <row r="1746" spans="1:10" customFormat="1" x14ac:dyDescent="0.25">
      <c r="A1746" s="1" t="s">
        <v>27</v>
      </c>
      <c r="B1746" s="1" t="s">
        <v>13084</v>
      </c>
      <c r="C1746" s="16">
        <v>17.989999999999998</v>
      </c>
      <c r="D1746" s="11"/>
      <c r="E1746" s="11">
        <v>88</v>
      </c>
      <c r="F1746" s="16">
        <v>103478.48</v>
      </c>
      <c r="G1746" s="12">
        <v>0.90131664701375169</v>
      </c>
      <c r="I1746" s="12" t="str">
        <f t="shared" si="27"/>
        <v xml:space="preserve"> </v>
      </c>
      <c r="J1746" s="2"/>
    </row>
    <row r="1747" spans="1:10" customFormat="1" x14ac:dyDescent="0.25">
      <c r="A1747" s="1" t="s">
        <v>27</v>
      </c>
      <c r="B1747" s="1" t="s">
        <v>14210</v>
      </c>
      <c r="C1747" s="16">
        <v>24.99</v>
      </c>
      <c r="D1747" s="11"/>
      <c r="E1747" s="11">
        <v>63</v>
      </c>
      <c r="F1747" s="16">
        <v>100532.67</v>
      </c>
      <c r="G1747" s="12">
        <v>0.90288523048989322</v>
      </c>
      <c r="I1747" s="12" t="str">
        <f t="shared" si="27"/>
        <v xml:space="preserve"> </v>
      </c>
      <c r="J1747" s="2"/>
    </row>
    <row r="1748" spans="1:10" customFormat="1" x14ac:dyDescent="0.25">
      <c r="A1748" s="1" t="s">
        <v>27</v>
      </c>
      <c r="B1748" s="1" t="s">
        <v>15365</v>
      </c>
      <c r="C1748" s="16">
        <v>23.99</v>
      </c>
      <c r="D1748" s="11"/>
      <c r="E1748" s="11">
        <v>77</v>
      </c>
      <c r="F1748" s="16">
        <v>100518.1</v>
      </c>
      <c r="G1748" s="12">
        <v>0.90445358663434994</v>
      </c>
      <c r="I1748" s="12" t="str">
        <f t="shared" si="27"/>
        <v xml:space="preserve"> </v>
      </c>
      <c r="J1748" s="2"/>
    </row>
    <row r="1749" spans="1:10" customFormat="1" x14ac:dyDescent="0.25">
      <c r="A1749" s="1" t="s">
        <v>27</v>
      </c>
      <c r="B1749" s="1" t="s">
        <v>8566</v>
      </c>
      <c r="C1749" s="16">
        <v>44.99</v>
      </c>
      <c r="D1749" s="11"/>
      <c r="E1749" s="11">
        <v>154</v>
      </c>
      <c r="F1749" s="16">
        <v>99996.32</v>
      </c>
      <c r="G1749" s="12">
        <v>0.9060138015896172</v>
      </c>
      <c r="I1749" s="12" t="str">
        <f t="shared" si="27"/>
        <v xml:space="preserve"> </v>
      </c>
      <c r="J1749" s="2"/>
    </row>
    <row r="1750" spans="1:10" customFormat="1" x14ac:dyDescent="0.25">
      <c r="A1750" s="1" t="s">
        <v>27</v>
      </c>
      <c r="B1750" s="1" t="s">
        <v>5507</v>
      </c>
      <c r="C1750" s="16">
        <v>56.99</v>
      </c>
      <c r="D1750" s="11"/>
      <c r="E1750" s="11">
        <v>130</v>
      </c>
      <c r="F1750" s="16">
        <v>98051.8</v>
      </c>
      <c r="G1750" s="12">
        <v>0.90754367673653136</v>
      </c>
      <c r="I1750" s="12" t="str">
        <f t="shared" si="27"/>
        <v xml:space="preserve"> </v>
      </c>
      <c r="J1750" s="2"/>
    </row>
    <row r="1751" spans="1:10" customFormat="1" x14ac:dyDescent="0.25">
      <c r="A1751" s="1" t="s">
        <v>27</v>
      </c>
      <c r="B1751" s="1" t="s">
        <v>10072</v>
      </c>
      <c r="C1751" s="16">
        <v>44.99</v>
      </c>
      <c r="D1751" s="11"/>
      <c r="E1751" s="11">
        <v>120</v>
      </c>
      <c r="F1751" s="16">
        <v>96684.81</v>
      </c>
      <c r="G1751" s="12">
        <v>0.90905222311612999</v>
      </c>
      <c r="I1751" s="12" t="str">
        <f t="shared" si="27"/>
        <v xml:space="preserve"> </v>
      </c>
      <c r="J1751" s="2"/>
    </row>
    <row r="1752" spans="1:10" customFormat="1" x14ac:dyDescent="0.25">
      <c r="A1752" s="1" t="s">
        <v>27</v>
      </c>
      <c r="B1752" s="1" t="s">
        <v>14760</v>
      </c>
      <c r="C1752" s="16">
        <v>45.99</v>
      </c>
      <c r="D1752" s="11"/>
      <c r="E1752" s="11">
        <v>56</v>
      </c>
      <c r="F1752" s="16">
        <v>96282.91</v>
      </c>
      <c r="G1752" s="12">
        <v>0.9105544987610602</v>
      </c>
      <c r="I1752" s="12" t="str">
        <f t="shared" si="27"/>
        <v xml:space="preserve"> </v>
      </c>
      <c r="J1752" s="2"/>
    </row>
    <row r="1753" spans="1:10" customFormat="1" x14ac:dyDescent="0.25">
      <c r="A1753" s="1" t="s">
        <v>27</v>
      </c>
      <c r="B1753" s="1" t="s">
        <v>6981</v>
      </c>
      <c r="C1753" s="16">
        <v>17.989999999999998</v>
      </c>
      <c r="D1753" s="11"/>
      <c r="E1753" s="11">
        <v>132</v>
      </c>
      <c r="F1753" s="16">
        <v>93840.41</v>
      </c>
      <c r="G1753" s="12">
        <v>0.91201866475327276</v>
      </c>
      <c r="I1753" s="12" t="str">
        <f t="shared" si="27"/>
        <v xml:space="preserve"> </v>
      </c>
      <c r="J1753" s="2"/>
    </row>
    <row r="1754" spans="1:10" customFormat="1" x14ac:dyDescent="0.25">
      <c r="A1754" s="1" t="s">
        <v>27</v>
      </c>
      <c r="B1754" s="1" t="s">
        <v>11345</v>
      </c>
      <c r="C1754" s="16">
        <v>52.99</v>
      </c>
      <c r="D1754" s="11"/>
      <c r="E1754" s="11">
        <v>77</v>
      </c>
      <c r="F1754" s="16">
        <v>92314.16</v>
      </c>
      <c r="G1754" s="12">
        <v>0.91345901708838806</v>
      </c>
      <c r="I1754" s="12" t="str">
        <f t="shared" si="27"/>
        <v xml:space="preserve"> </v>
      </c>
      <c r="J1754" s="2"/>
    </row>
    <row r="1755" spans="1:10" customFormat="1" x14ac:dyDescent="0.25">
      <c r="A1755" s="1" t="s">
        <v>27</v>
      </c>
      <c r="B1755" s="1" t="s">
        <v>8544</v>
      </c>
      <c r="C1755" s="16">
        <v>39.99</v>
      </c>
      <c r="D1755" s="11"/>
      <c r="E1755" s="11">
        <v>75</v>
      </c>
      <c r="F1755" s="16">
        <v>91149.67</v>
      </c>
      <c r="G1755" s="12">
        <v>0.91488120020774366</v>
      </c>
      <c r="I1755" s="12" t="str">
        <f t="shared" si="27"/>
        <v xml:space="preserve"> </v>
      </c>
      <c r="J1755" s="2"/>
    </row>
    <row r="1756" spans="1:10" customFormat="1" x14ac:dyDescent="0.25">
      <c r="A1756" s="1" t="s">
        <v>27</v>
      </c>
      <c r="B1756" s="1" t="s">
        <v>10070</v>
      </c>
      <c r="C1756" s="16">
        <v>34.99</v>
      </c>
      <c r="D1756" s="11"/>
      <c r="E1756" s="11">
        <v>81</v>
      </c>
      <c r="F1756" s="16">
        <v>90746.06</v>
      </c>
      <c r="G1756" s="12">
        <v>0.9162970859117735</v>
      </c>
      <c r="I1756" s="12" t="str">
        <f t="shared" si="27"/>
        <v xml:space="preserve"> </v>
      </c>
      <c r="J1756" s="2"/>
    </row>
    <row r="1757" spans="1:10" customFormat="1" x14ac:dyDescent="0.25">
      <c r="A1757" s="1" t="s">
        <v>27</v>
      </c>
      <c r="B1757" s="1" t="s">
        <v>10068</v>
      </c>
      <c r="C1757" s="16">
        <v>32.99</v>
      </c>
      <c r="D1757" s="11"/>
      <c r="E1757" s="11">
        <v>93</v>
      </c>
      <c r="F1757" s="16">
        <v>88909.52</v>
      </c>
      <c r="G1757" s="12">
        <v>0.91768431658955885</v>
      </c>
      <c r="I1757" s="12" t="str">
        <f t="shared" si="27"/>
        <v xml:space="preserve"> </v>
      </c>
      <c r="J1757" s="2"/>
    </row>
    <row r="1758" spans="1:10" customFormat="1" x14ac:dyDescent="0.25">
      <c r="A1758" s="1" t="s">
        <v>27</v>
      </c>
      <c r="B1758" s="1" t="s">
        <v>7766</v>
      </c>
      <c r="C1758" s="16">
        <v>49.99</v>
      </c>
      <c r="D1758" s="11"/>
      <c r="E1758" s="11">
        <v>124</v>
      </c>
      <c r="F1758" s="16">
        <v>88382.32</v>
      </c>
      <c r="G1758" s="12">
        <v>0.91906332151139214</v>
      </c>
      <c r="I1758" s="12" t="str">
        <f t="shared" si="27"/>
        <v xml:space="preserve"> </v>
      </c>
      <c r="J1758" s="2"/>
    </row>
    <row r="1759" spans="1:10" customFormat="1" x14ac:dyDescent="0.25">
      <c r="A1759" s="1" t="s">
        <v>27</v>
      </c>
      <c r="B1759" s="1" t="s">
        <v>9832</v>
      </c>
      <c r="C1759" s="16">
        <v>17.989999999999998</v>
      </c>
      <c r="D1759" s="11"/>
      <c r="E1759" s="11">
        <v>132</v>
      </c>
      <c r="F1759" s="16">
        <v>82322.240000000005</v>
      </c>
      <c r="G1759" s="12">
        <v>0.92034777267918622</v>
      </c>
      <c r="I1759" s="12" t="str">
        <f t="shared" si="27"/>
        <v xml:space="preserve"> </v>
      </c>
      <c r="J1759" s="2"/>
    </row>
    <row r="1760" spans="1:10" customFormat="1" x14ac:dyDescent="0.25">
      <c r="A1760" s="1" t="s">
        <v>27</v>
      </c>
      <c r="B1760" s="1" t="s">
        <v>14814</v>
      </c>
      <c r="C1760" s="16">
        <v>54.99</v>
      </c>
      <c r="D1760" s="11"/>
      <c r="E1760" s="11">
        <v>82</v>
      </c>
      <c r="F1760" s="16">
        <v>81054.95</v>
      </c>
      <c r="G1760" s="12">
        <v>0.92161245067122077</v>
      </c>
      <c r="I1760" s="12" t="str">
        <f t="shared" si="27"/>
        <v xml:space="preserve"> </v>
      </c>
      <c r="J1760" s="2"/>
    </row>
    <row r="1761" spans="1:10" customFormat="1" x14ac:dyDescent="0.25">
      <c r="A1761" s="1" t="s">
        <v>27</v>
      </c>
      <c r="B1761" s="1" t="s">
        <v>13073</v>
      </c>
      <c r="C1761" s="16">
        <v>99.99</v>
      </c>
      <c r="D1761" s="11"/>
      <c r="E1761" s="11">
        <v>70</v>
      </c>
      <c r="F1761" s="16">
        <v>80691.929999999993</v>
      </c>
      <c r="G1761" s="12">
        <v>0.92287146456248581</v>
      </c>
      <c r="I1761" s="12" t="str">
        <f t="shared" si="27"/>
        <v xml:space="preserve"> </v>
      </c>
      <c r="J1761" s="2"/>
    </row>
    <row r="1762" spans="1:10" customFormat="1" x14ac:dyDescent="0.25">
      <c r="A1762" s="1" t="s">
        <v>27</v>
      </c>
      <c r="B1762" s="1" t="s">
        <v>15221</v>
      </c>
      <c r="C1762" s="16">
        <v>74.989999999999995</v>
      </c>
      <c r="D1762" s="11"/>
      <c r="E1762" s="11">
        <v>64</v>
      </c>
      <c r="F1762" s="16">
        <v>80314.289999999994</v>
      </c>
      <c r="G1762" s="12">
        <v>0.92412458624116034</v>
      </c>
      <c r="I1762" s="12" t="str">
        <f t="shared" si="27"/>
        <v xml:space="preserve"> </v>
      </c>
      <c r="J1762" s="2"/>
    </row>
    <row r="1763" spans="1:10" customFormat="1" x14ac:dyDescent="0.25">
      <c r="A1763" s="1" t="s">
        <v>27</v>
      </c>
      <c r="B1763" s="1" t="s">
        <v>6007</v>
      </c>
      <c r="C1763" s="16">
        <v>42.99</v>
      </c>
      <c r="D1763" s="11"/>
      <c r="E1763" s="11">
        <v>105</v>
      </c>
      <c r="F1763" s="16">
        <v>80294.490000000005</v>
      </c>
      <c r="G1763" s="12">
        <v>0.92537739898590499</v>
      </c>
      <c r="I1763" s="12" t="str">
        <f t="shared" si="27"/>
        <v xml:space="preserve"> </v>
      </c>
      <c r="J1763" s="2"/>
    </row>
    <row r="1764" spans="1:10" customFormat="1" x14ac:dyDescent="0.25">
      <c r="A1764" s="1" t="s">
        <v>27</v>
      </c>
      <c r="B1764" s="1" t="s">
        <v>5630</v>
      </c>
      <c r="C1764" s="16">
        <v>61.99</v>
      </c>
      <c r="D1764" s="11"/>
      <c r="E1764" s="11">
        <v>129</v>
      </c>
      <c r="F1764" s="16">
        <v>79635.48</v>
      </c>
      <c r="G1764" s="12">
        <v>0.92661992937968229</v>
      </c>
      <c r="I1764" s="12" t="str">
        <f t="shared" si="27"/>
        <v xml:space="preserve"> </v>
      </c>
      <c r="J1764" s="2"/>
    </row>
    <row r="1765" spans="1:10" customFormat="1" x14ac:dyDescent="0.25">
      <c r="A1765" s="1" t="s">
        <v>27</v>
      </c>
      <c r="B1765" s="1" t="s">
        <v>10359</v>
      </c>
      <c r="C1765" s="16">
        <v>49.99</v>
      </c>
      <c r="D1765" s="11"/>
      <c r="E1765" s="11">
        <v>79</v>
      </c>
      <c r="F1765" s="16">
        <v>79429.679999999993</v>
      </c>
      <c r="G1765" s="12">
        <v>0.92785924873291548</v>
      </c>
      <c r="I1765" s="12" t="str">
        <f t="shared" si="27"/>
        <v xml:space="preserve"> </v>
      </c>
      <c r="J1765" s="2"/>
    </row>
    <row r="1766" spans="1:10" customFormat="1" x14ac:dyDescent="0.25">
      <c r="A1766" s="1" t="s">
        <v>27</v>
      </c>
      <c r="B1766" s="1" t="s">
        <v>15329</v>
      </c>
      <c r="C1766" s="16">
        <v>59.99</v>
      </c>
      <c r="D1766" s="11"/>
      <c r="E1766" s="11">
        <v>104</v>
      </c>
      <c r="F1766" s="16">
        <v>78666.25</v>
      </c>
      <c r="G1766" s="12">
        <v>0.9290866564987692</v>
      </c>
      <c r="I1766" s="12" t="str">
        <f t="shared" si="27"/>
        <v xml:space="preserve"> </v>
      </c>
      <c r="J1766" s="2"/>
    </row>
    <row r="1767" spans="1:10" customFormat="1" x14ac:dyDescent="0.25">
      <c r="A1767" s="1" t="s">
        <v>27</v>
      </c>
      <c r="B1767" s="1" t="s">
        <v>5791</v>
      </c>
      <c r="C1767" s="16">
        <v>34.99</v>
      </c>
      <c r="D1767" s="11"/>
      <c r="E1767" s="11">
        <v>89</v>
      </c>
      <c r="F1767" s="16">
        <v>77883.039999999994</v>
      </c>
      <c r="G1767" s="12">
        <v>0.93030184405536809</v>
      </c>
      <c r="I1767" s="12" t="str">
        <f t="shared" si="27"/>
        <v xml:space="preserve"> </v>
      </c>
      <c r="J1767" s="2"/>
    </row>
    <row r="1768" spans="1:10" customFormat="1" x14ac:dyDescent="0.25">
      <c r="A1768" s="1" t="s">
        <v>27</v>
      </c>
      <c r="B1768" s="1" t="s">
        <v>5632</v>
      </c>
      <c r="C1768" s="16">
        <v>26.99</v>
      </c>
      <c r="D1768" s="11"/>
      <c r="E1768" s="11">
        <v>139</v>
      </c>
      <c r="F1768" s="16">
        <v>77828.160000000003</v>
      </c>
      <c r="G1768" s="12">
        <v>0.93151617533448849</v>
      </c>
      <c r="I1768" s="12" t="str">
        <f t="shared" si="27"/>
        <v xml:space="preserve"> </v>
      </c>
      <c r="J1768" s="2"/>
    </row>
    <row r="1769" spans="1:10" customFormat="1" x14ac:dyDescent="0.25">
      <c r="A1769" s="1" t="s">
        <v>27</v>
      </c>
      <c r="B1769" s="1" t="s">
        <v>5729</v>
      </c>
      <c r="C1769" s="16">
        <v>13.99</v>
      </c>
      <c r="D1769" s="11"/>
      <c r="E1769" s="11">
        <v>149</v>
      </c>
      <c r="F1769" s="16">
        <v>77006.350000000006</v>
      </c>
      <c r="G1769" s="12">
        <v>0.93271768413921796</v>
      </c>
      <c r="I1769" s="12" t="str">
        <f t="shared" si="27"/>
        <v xml:space="preserve"> </v>
      </c>
      <c r="J1769" s="2"/>
    </row>
    <row r="1770" spans="1:10" customFormat="1" x14ac:dyDescent="0.25">
      <c r="A1770" s="1" t="s">
        <v>27</v>
      </c>
      <c r="B1770" s="1" t="s">
        <v>6936</v>
      </c>
      <c r="C1770" s="16">
        <v>11.99</v>
      </c>
      <c r="D1770" s="11"/>
      <c r="E1770" s="11">
        <v>98</v>
      </c>
      <c r="F1770" s="16">
        <v>74385.960000000006</v>
      </c>
      <c r="G1770" s="12">
        <v>0.93387830772270508</v>
      </c>
      <c r="I1770" s="12" t="str">
        <f t="shared" si="27"/>
        <v xml:space="preserve"> </v>
      </c>
      <c r="J1770" s="2"/>
    </row>
    <row r="1771" spans="1:10" customFormat="1" x14ac:dyDescent="0.25">
      <c r="A1771" s="1" t="s">
        <v>27</v>
      </c>
      <c r="B1771" s="1" t="s">
        <v>5701</v>
      </c>
      <c r="C1771" s="16">
        <v>31.99</v>
      </c>
      <c r="D1771" s="11"/>
      <c r="E1771" s="11">
        <v>85</v>
      </c>
      <c r="F1771" s="16">
        <v>74031.259999999995</v>
      </c>
      <c r="G1771" s="12">
        <v>0.93503339702008403</v>
      </c>
      <c r="I1771" s="12" t="str">
        <f t="shared" si="27"/>
        <v xml:space="preserve"> </v>
      </c>
      <c r="J1771" s="2"/>
    </row>
    <row r="1772" spans="1:10" customFormat="1" x14ac:dyDescent="0.25">
      <c r="A1772" s="1" t="s">
        <v>27</v>
      </c>
      <c r="B1772" s="1" t="s">
        <v>5540</v>
      </c>
      <c r="C1772" s="16">
        <v>13.49</v>
      </c>
      <c r="D1772" s="11"/>
      <c r="E1772" s="11">
        <v>149</v>
      </c>
      <c r="F1772" s="16">
        <v>73388.31</v>
      </c>
      <c r="G1772" s="12">
        <v>0.93617845454623894</v>
      </c>
      <c r="I1772" s="12" t="str">
        <f t="shared" si="27"/>
        <v xml:space="preserve"> </v>
      </c>
      <c r="J1772" s="2"/>
    </row>
    <row r="1773" spans="1:10" customFormat="1" x14ac:dyDescent="0.25">
      <c r="A1773" s="1" t="s">
        <v>27</v>
      </c>
      <c r="B1773" s="1" t="s">
        <v>7004</v>
      </c>
      <c r="C1773" s="16">
        <v>14.99</v>
      </c>
      <c r="D1773" s="11"/>
      <c r="E1773" s="11">
        <v>113</v>
      </c>
      <c r="F1773" s="16">
        <v>73156.27</v>
      </c>
      <c r="G1773" s="12">
        <v>0.93731989161637885</v>
      </c>
      <c r="I1773" s="12" t="str">
        <f t="shared" si="27"/>
        <v xml:space="preserve"> </v>
      </c>
      <c r="J1773" s="2"/>
    </row>
    <row r="1774" spans="1:10" customFormat="1" x14ac:dyDescent="0.25">
      <c r="A1774" s="1" t="s">
        <v>27</v>
      </c>
      <c r="B1774" s="1" t="s">
        <v>14253</v>
      </c>
      <c r="C1774" s="16">
        <v>64.989999999999995</v>
      </c>
      <c r="D1774" s="11"/>
      <c r="E1774" s="11">
        <v>69</v>
      </c>
      <c r="F1774" s="16">
        <v>73023.210000000006</v>
      </c>
      <c r="G1774" s="12">
        <v>0.93845925258809892</v>
      </c>
      <c r="I1774" s="12" t="str">
        <f t="shared" si="27"/>
        <v xml:space="preserve"> </v>
      </c>
      <c r="J1774" s="2"/>
    </row>
    <row r="1775" spans="1:10" customFormat="1" x14ac:dyDescent="0.25">
      <c r="A1775" s="1" t="s">
        <v>27</v>
      </c>
      <c r="B1775" s="1" t="s">
        <v>14742</v>
      </c>
      <c r="C1775" s="16">
        <v>59.99</v>
      </c>
      <c r="D1775" s="11"/>
      <c r="E1775" s="11">
        <v>81</v>
      </c>
      <c r="F1775" s="16">
        <v>69058.080000000002</v>
      </c>
      <c r="G1775" s="12">
        <v>0.93953674673186383</v>
      </c>
      <c r="I1775" s="12" t="str">
        <f t="shared" si="27"/>
        <v xml:space="preserve"> </v>
      </c>
      <c r="J1775" s="2"/>
    </row>
    <row r="1776" spans="1:10" customFormat="1" x14ac:dyDescent="0.25">
      <c r="A1776" s="1" t="s">
        <v>27</v>
      </c>
      <c r="B1776" s="1" t="s">
        <v>11684</v>
      </c>
      <c r="C1776" s="16">
        <v>54.99</v>
      </c>
      <c r="D1776" s="11"/>
      <c r="E1776" s="11">
        <v>89</v>
      </c>
      <c r="F1776" s="16">
        <v>67672.179999999993</v>
      </c>
      <c r="G1776" s="12">
        <v>0.94059261706080732</v>
      </c>
      <c r="I1776" s="12" t="str">
        <f t="shared" si="27"/>
        <v xml:space="preserve"> </v>
      </c>
      <c r="J1776" s="2"/>
    </row>
    <row r="1777" spans="1:10" customFormat="1" x14ac:dyDescent="0.25">
      <c r="A1777" s="1" t="s">
        <v>27</v>
      </c>
      <c r="B1777" s="1" t="s">
        <v>5637</v>
      </c>
      <c r="C1777" s="16">
        <v>26.99</v>
      </c>
      <c r="D1777" s="11"/>
      <c r="E1777" s="11">
        <v>153</v>
      </c>
      <c r="F1777" s="16">
        <v>67598.16</v>
      </c>
      <c r="G1777" s="12">
        <v>0.94164733247614008</v>
      </c>
      <c r="I1777" s="12" t="str">
        <f t="shared" si="27"/>
        <v xml:space="preserve"> </v>
      </c>
      <c r="J1777" s="2"/>
    </row>
    <row r="1778" spans="1:10" customFormat="1" x14ac:dyDescent="0.25">
      <c r="A1778" s="1" t="s">
        <v>27</v>
      </c>
      <c r="B1778" s="1" t="s">
        <v>5522</v>
      </c>
      <c r="C1778" s="16">
        <v>20.99</v>
      </c>
      <c r="D1778" s="11"/>
      <c r="E1778" s="11">
        <v>145</v>
      </c>
      <c r="F1778" s="16">
        <v>66496.320000000007</v>
      </c>
      <c r="G1778" s="12">
        <v>0.942684856186355</v>
      </c>
      <c r="I1778" s="12" t="str">
        <f t="shared" si="27"/>
        <v xml:space="preserve"> </v>
      </c>
      <c r="J1778" s="2"/>
    </row>
    <row r="1779" spans="1:10" customFormat="1" x14ac:dyDescent="0.25">
      <c r="A1779" s="1" t="s">
        <v>27</v>
      </c>
      <c r="B1779" s="1" t="s">
        <v>7844</v>
      </c>
      <c r="C1779" s="16">
        <v>49.99</v>
      </c>
      <c r="D1779" s="11"/>
      <c r="E1779" s="11">
        <v>118</v>
      </c>
      <c r="F1779" s="16">
        <v>66358.62</v>
      </c>
      <c r="G1779" s="12">
        <v>0.94372023140151196</v>
      </c>
      <c r="I1779" s="12" t="str">
        <f t="shared" si="27"/>
        <v xml:space="preserve"> </v>
      </c>
      <c r="J1779" s="2"/>
    </row>
    <row r="1780" spans="1:10" customFormat="1" x14ac:dyDescent="0.25">
      <c r="A1780" s="1" t="s">
        <v>27</v>
      </c>
      <c r="B1780" s="1" t="s">
        <v>9431</v>
      </c>
      <c r="C1780" s="16">
        <v>18.989999999999998</v>
      </c>
      <c r="D1780" s="11"/>
      <c r="E1780" s="11">
        <v>141</v>
      </c>
      <c r="F1780" s="16">
        <v>66333.509999999995</v>
      </c>
      <c r="G1780" s="12">
        <v>0.94475521483227587</v>
      </c>
      <c r="I1780" s="12" t="str">
        <f t="shared" si="27"/>
        <v xml:space="preserve"> </v>
      </c>
      <c r="J1780" s="2"/>
    </row>
    <row r="1781" spans="1:10" customFormat="1" x14ac:dyDescent="0.25">
      <c r="A1781" s="1" t="s">
        <v>27</v>
      </c>
      <c r="B1781" s="1" t="s">
        <v>11391</v>
      </c>
      <c r="C1781" s="16">
        <v>64.989999999999995</v>
      </c>
      <c r="D1781" s="11"/>
      <c r="E1781" s="11">
        <v>83</v>
      </c>
      <c r="F1781" s="16">
        <v>63640</v>
      </c>
      <c r="G1781" s="12">
        <v>0.945748172170638</v>
      </c>
      <c r="I1781" s="12" t="str">
        <f t="shared" si="27"/>
        <v xml:space="preserve"> </v>
      </c>
      <c r="J1781" s="2"/>
    </row>
    <row r="1782" spans="1:10" customFormat="1" x14ac:dyDescent="0.25">
      <c r="A1782" s="1" t="s">
        <v>27</v>
      </c>
      <c r="B1782" s="1" t="s">
        <v>10115</v>
      </c>
      <c r="C1782" s="16">
        <v>44.99</v>
      </c>
      <c r="D1782" s="11"/>
      <c r="E1782" s="11">
        <v>73</v>
      </c>
      <c r="F1782" s="16">
        <v>63358.22</v>
      </c>
      <c r="G1782" s="12">
        <v>0.94673673297350669</v>
      </c>
      <c r="I1782" s="12" t="str">
        <f t="shared" si="27"/>
        <v xml:space="preserve"> </v>
      </c>
      <c r="J1782" s="2"/>
    </row>
    <row r="1783" spans="1:10" customFormat="1" x14ac:dyDescent="0.25">
      <c r="A1783" s="1" t="s">
        <v>27</v>
      </c>
      <c r="B1783" s="1" t="s">
        <v>5508</v>
      </c>
      <c r="C1783" s="16">
        <v>54.99</v>
      </c>
      <c r="D1783" s="11"/>
      <c r="E1783" s="11">
        <v>105</v>
      </c>
      <c r="F1783" s="16">
        <v>62827.94</v>
      </c>
      <c r="G1783" s="12">
        <v>0.94771701996403424</v>
      </c>
      <c r="I1783" s="12" t="str">
        <f t="shared" si="27"/>
        <v xml:space="preserve"> </v>
      </c>
      <c r="J1783" s="2"/>
    </row>
    <row r="1784" spans="1:10" customFormat="1" x14ac:dyDescent="0.25">
      <c r="A1784" s="1" t="s">
        <v>27</v>
      </c>
      <c r="B1784" s="1" t="s">
        <v>9874</v>
      </c>
      <c r="C1784" s="16">
        <v>32.99</v>
      </c>
      <c r="D1784" s="11"/>
      <c r="E1784" s="11">
        <v>69</v>
      </c>
      <c r="F1784" s="16">
        <v>62811.55</v>
      </c>
      <c r="G1784" s="12">
        <v>0.94869705122591985</v>
      </c>
      <c r="I1784" s="12" t="str">
        <f t="shared" si="27"/>
        <v xml:space="preserve"> </v>
      </c>
      <c r="J1784" s="2"/>
    </row>
    <row r="1785" spans="1:10" customFormat="1" x14ac:dyDescent="0.25">
      <c r="A1785" s="1" t="s">
        <v>27</v>
      </c>
      <c r="B1785" s="1" t="s">
        <v>9572</v>
      </c>
      <c r="C1785" s="16">
        <v>18.989999999999998</v>
      </c>
      <c r="D1785" s="11"/>
      <c r="E1785" s="11">
        <v>144</v>
      </c>
      <c r="F1785" s="16">
        <v>62509.5</v>
      </c>
      <c r="G1785" s="12">
        <v>0.94967236968510205</v>
      </c>
      <c r="I1785" s="12" t="str">
        <f t="shared" si="27"/>
        <v xml:space="preserve"> </v>
      </c>
      <c r="J1785" s="2"/>
    </row>
    <row r="1786" spans="1:10" customFormat="1" x14ac:dyDescent="0.25">
      <c r="A1786" s="1" t="s">
        <v>27</v>
      </c>
      <c r="B1786" s="1" t="s">
        <v>6374</v>
      </c>
      <c r="C1786" s="16">
        <v>64.989999999999995</v>
      </c>
      <c r="D1786" s="11"/>
      <c r="E1786" s="11">
        <v>91</v>
      </c>
      <c r="F1786" s="16">
        <v>62184.12</v>
      </c>
      <c r="G1786" s="12">
        <v>0.9506426113300358</v>
      </c>
      <c r="I1786" s="12" t="str">
        <f t="shared" si="27"/>
        <v>X</v>
      </c>
      <c r="J1786" s="2"/>
    </row>
    <row r="1787" spans="1:10" customFormat="1" x14ac:dyDescent="0.25">
      <c r="A1787" s="1" t="s">
        <v>27</v>
      </c>
      <c r="B1787" s="1" t="s">
        <v>14505</v>
      </c>
      <c r="C1787" s="16">
        <v>64.989999999999995</v>
      </c>
      <c r="D1787" s="11"/>
      <c r="E1787" s="11">
        <v>46</v>
      </c>
      <c r="F1787" s="16">
        <v>61846.34</v>
      </c>
      <c r="G1787" s="12">
        <v>0.95160758268694734</v>
      </c>
      <c r="I1787" s="12" t="str">
        <f t="shared" si="27"/>
        <v>X</v>
      </c>
      <c r="J1787" s="2"/>
    </row>
    <row r="1788" spans="1:10" customFormat="1" x14ac:dyDescent="0.25">
      <c r="A1788" s="1" t="s">
        <v>27</v>
      </c>
      <c r="B1788" s="1" t="s">
        <v>5467</v>
      </c>
      <c r="C1788" s="16">
        <v>18.989999999999998</v>
      </c>
      <c r="D1788" s="11"/>
      <c r="E1788" s="11">
        <v>130</v>
      </c>
      <c r="F1788" s="16">
        <v>60977.94</v>
      </c>
      <c r="G1788" s="12">
        <v>0.95255900463856902</v>
      </c>
      <c r="I1788" s="12" t="str">
        <f t="shared" si="27"/>
        <v>X</v>
      </c>
      <c r="J1788" s="2"/>
    </row>
    <row r="1789" spans="1:10" customFormat="1" x14ac:dyDescent="0.25">
      <c r="A1789" s="1" t="s">
        <v>27</v>
      </c>
      <c r="B1789" s="1" t="s">
        <v>6202</v>
      </c>
      <c r="C1789" s="16">
        <v>39.99</v>
      </c>
      <c r="D1789" s="11"/>
      <c r="E1789" s="11">
        <v>68</v>
      </c>
      <c r="F1789" s="16">
        <v>60219.94</v>
      </c>
      <c r="G1789" s="12">
        <v>0.95349859972560114</v>
      </c>
      <c r="I1789" s="12" t="str">
        <f t="shared" si="27"/>
        <v>X</v>
      </c>
      <c r="J1789" s="2"/>
    </row>
    <row r="1790" spans="1:10" customFormat="1" x14ac:dyDescent="0.25">
      <c r="A1790" s="1" t="s">
        <v>27</v>
      </c>
      <c r="B1790" s="1" t="s">
        <v>15346</v>
      </c>
      <c r="C1790" s="16">
        <v>39.99</v>
      </c>
      <c r="D1790" s="11"/>
      <c r="E1790" s="11">
        <v>112</v>
      </c>
      <c r="F1790" s="16">
        <v>60039.24</v>
      </c>
      <c r="G1790" s="12">
        <v>0.95443537540045487</v>
      </c>
      <c r="I1790" s="12" t="str">
        <f t="shared" si="27"/>
        <v>X</v>
      </c>
      <c r="J1790" s="2"/>
    </row>
    <row r="1791" spans="1:10" customFormat="1" x14ac:dyDescent="0.25">
      <c r="A1791" s="1" t="s">
        <v>27</v>
      </c>
      <c r="B1791" s="1" t="s">
        <v>12015</v>
      </c>
      <c r="C1791" s="16">
        <v>69.989999999999995</v>
      </c>
      <c r="D1791" s="11"/>
      <c r="E1791" s="11">
        <v>65</v>
      </c>
      <c r="F1791" s="16">
        <v>59718.7</v>
      </c>
      <c r="G1791" s="12">
        <v>0.95536714977824322</v>
      </c>
      <c r="I1791" s="12" t="str">
        <f t="shared" si="27"/>
        <v>X</v>
      </c>
      <c r="J1791" s="2"/>
    </row>
    <row r="1792" spans="1:10" customFormat="1" x14ac:dyDescent="0.25">
      <c r="A1792" s="1" t="s">
        <v>27</v>
      </c>
      <c r="B1792" s="1" t="s">
        <v>13040</v>
      </c>
      <c r="C1792" s="16">
        <v>119.99</v>
      </c>
      <c r="D1792" s="11"/>
      <c r="E1792" s="11">
        <v>40</v>
      </c>
      <c r="F1792" s="16">
        <v>57235.23</v>
      </c>
      <c r="G1792" s="12">
        <v>0.95626017525972251</v>
      </c>
      <c r="I1792" s="12" t="str">
        <f t="shared" si="27"/>
        <v>X</v>
      </c>
      <c r="J1792" s="2"/>
    </row>
    <row r="1793" spans="1:10" customFormat="1" x14ac:dyDescent="0.25">
      <c r="A1793" s="1" t="s">
        <v>27</v>
      </c>
      <c r="B1793" s="1" t="s">
        <v>7655</v>
      </c>
      <c r="C1793" s="16">
        <v>29.99</v>
      </c>
      <c r="D1793" s="11"/>
      <c r="E1793" s="11">
        <v>65</v>
      </c>
      <c r="F1793" s="16">
        <v>56088.2</v>
      </c>
      <c r="G1793" s="12">
        <v>0.95713530394899859</v>
      </c>
      <c r="I1793" s="12" t="str">
        <f t="shared" si="27"/>
        <v>X</v>
      </c>
      <c r="J1793" s="2"/>
    </row>
    <row r="1794" spans="1:10" customFormat="1" x14ac:dyDescent="0.25">
      <c r="A1794" s="1" t="s">
        <v>27</v>
      </c>
      <c r="B1794" s="1" t="s">
        <v>14208</v>
      </c>
      <c r="C1794" s="16">
        <v>39.99</v>
      </c>
      <c r="D1794" s="11"/>
      <c r="E1794" s="11">
        <v>54</v>
      </c>
      <c r="F1794" s="16">
        <v>55601.2</v>
      </c>
      <c r="G1794" s="12">
        <v>0.95800283411181675</v>
      </c>
      <c r="I1794" s="12" t="str">
        <f t="shared" si="27"/>
        <v>X</v>
      </c>
      <c r="J1794" s="2"/>
    </row>
    <row r="1795" spans="1:10" customFormat="1" x14ac:dyDescent="0.25">
      <c r="A1795" s="1" t="s">
        <v>27</v>
      </c>
      <c r="B1795" s="1" t="s">
        <v>9107</v>
      </c>
      <c r="C1795" s="16">
        <v>64.989999999999995</v>
      </c>
      <c r="D1795" s="11"/>
      <c r="E1795" s="11">
        <v>35</v>
      </c>
      <c r="F1795" s="16">
        <v>53446.83</v>
      </c>
      <c r="G1795" s="12">
        <v>0.95883675023470627</v>
      </c>
      <c r="I1795" s="12" t="str">
        <f t="shared" si="27"/>
        <v>X</v>
      </c>
      <c r="J1795" s="2"/>
    </row>
    <row r="1796" spans="1:10" customFormat="1" x14ac:dyDescent="0.25">
      <c r="A1796" s="1" t="s">
        <v>27</v>
      </c>
      <c r="B1796" s="1" t="s">
        <v>15598</v>
      </c>
      <c r="C1796" s="16">
        <v>69.989999999999995</v>
      </c>
      <c r="D1796" s="11"/>
      <c r="E1796" s="11">
        <v>67</v>
      </c>
      <c r="F1796" s="16">
        <v>53181.71</v>
      </c>
      <c r="G1796" s="12">
        <v>0.95966652976347988</v>
      </c>
      <c r="I1796" s="12" t="str">
        <f t="shared" si="27"/>
        <v>X</v>
      </c>
      <c r="J1796" s="2"/>
    </row>
    <row r="1797" spans="1:10" customFormat="1" x14ac:dyDescent="0.25">
      <c r="A1797" s="1" t="s">
        <v>27</v>
      </c>
      <c r="B1797" s="1" t="s">
        <v>5843</v>
      </c>
      <c r="C1797" s="16">
        <v>31.99</v>
      </c>
      <c r="D1797" s="11"/>
      <c r="E1797" s="11">
        <v>82</v>
      </c>
      <c r="F1797" s="16">
        <v>52925.1</v>
      </c>
      <c r="G1797" s="12">
        <v>0.96049230547731634</v>
      </c>
      <c r="I1797" s="12" t="str">
        <f t="shared" si="27"/>
        <v>X</v>
      </c>
      <c r="J1797" s="2"/>
    </row>
    <row r="1798" spans="1:10" customFormat="1" x14ac:dyDescent="0.25">
      <c r="A1798" s="1" t="s">
        <v>27</v>
      </c>
      <c r="B1798" s="1" t="s">
        <v>6422</v>
      </c>
      <c r="C1798" s="16">
        <v>59.99</v>
      </c>
      <c r="D1798" s="11"/>
      <c r="E1798" s="11">
        <v>66</v>
      </c>
      <c r="F1798" s="16">
        <v>52595.16</v>
      </c>
      <c r="G1798" s="12">
        <v>0.96131293322848432</v>
      </c>
      <c r="I1798" s="12" t="str">
        <f t="shared" si="27"/>
        <v>X</v>
      </c>
      <c r="J1798" s="2"/>
    </row>
    <row r="1799" spans="1:10" customFormat="1" x14ac:dyDescent="0.25">
      <c r="A1799" s="1" t="s">
        <v>27</v>
      </c>
      <c r="B1799" s="1" t="s">
        <v>15342</v>
      </c>
      <c r="C1799" s="16">
        <v>13.99</v>
      </c>
      <c r="D1799" s="11"/>
      <c r="E1799" s="11">
        <v>72</v>
      </c>
      <c r="F1799" s="16">
        <v>52336.59</v>
      </c>
      <c r="G1799" s="12">
        <v>0.96212952658337669</v>
      </c>
      <c r="I1799" s="12" t="str">
        <f t="shared" si="27"/>
        <v>X</v>
      </c>
      <c r="J1799" s="2"/>
    </row>
    <row r="1800" spans="1:10" customFormat="1" x14ac:dyDescent="0.25">
      <c r="A1800" s="1" t="s">
        <v>27</v>
      </c>
      <c r="B1800" s="1" t="s">
        <v>15723</v>
      </c>
      <c r="C1800" s="16">
        <v>39.99</v>
      </c>
      <c r="D1800" s="11"/>
      <c r="E1800" s="11">
        <v>53</v>
      </c>
      <c r="F1800" s="16">
        <v>52135.94</v>
      </c>
      <c r="G1800" s="12">
        <v>0.96294298925175204</v>
      </c>
      <c r="I1800" s="12" t="str">
        <f t="shared" ref="I1800:I1863" si="28">IF(G1800&gt;$K$2,"X"," ")</f>
        <v>X</v>
      </c>
      <c r="J1800" s="2"/>
    </row>
    <row r="1801" spans="1:10" customFormat="1" x14ac:dyDescent="0.25">
      <c r="A1801" s="1" t="s">
        <v>27</v>
      </c>
      <c r="B1801" s="1" t="s">
        <v>6967</v>
      </c>
      <c r="C1801" s="16">
        <v>24.99</v>
      </c>
      <c r="D1801" s="11"/>
      <c r="E1801" s="11">
        <v>125</v>
      </c>
      <c r="F1801" s="16">
        <v>50854.65</v>
      </c>
      <c r="G1801" s="12">
        <v>0.96373646030623572</v>
      </c>
      <c r="I1801" s="12" t="str">
        <f t="shared" si="28"/>
        <v>X</v>
      </c>
      <c r="J1801" s="2"/>
    </row>
    <row r="1802" spans="1:10" customFormat="1" x14ac:dyDescent="0.25">
      <c r="A1802" s="1" t="s">
        <v>27</v>
      </c>
      <c r="B1802" s="1" t="s">
        <v>6029</v>
      </c>
      <c r="C1802" s="16">
        <v>29.99</v>
      </c>
      <c r="D1802" s="11"/>
      <c r="E1802" s="11">
        <v>79</v>
      </c>
      <c r="F1802" s="16">
        <v>50376.55</v>
      </c>
      <c r="G1802" s="12">
        <v>0.96452247169850258</v>
      </c>
      <c r="I1802" s="12" t="str">
        <f t="shared" si="28"/>
        <v>X</v>
      </c>
      <c r="J1802" s="2"/>
    </row>
    <row r="1803" spans="1:10" customFormat="1" x14ac:dyDescent="0.25">
      <c r="A1803" s="1" t="s">
        <v>27</v>
      </c>
      <c r="B1803" s="1" t="s">
        <v>14223</v>
      </c>
      <c r="C1803" s="16">
        <v>32.99</v>
      </c>
      <c r="D1803" s="11"/>
      <c r="E1803" s="11">
        <v>72</v>
      </c>
      <c r="F1803" s="16">
        <v>49998.33</v>
      </c>
      <c r="G1803" s="12">
        <v>0.96530258182859929</v>
      </c>
      <c r="I1803" s="12" t="str">
        <f t="shared" si="28"/>
        <v>X</v>
      </c>
      <c r="J1803" s="2"/>
    </row>
    <row r="1804" spans="1:10" customFormat="1" x14ac:dyDescent="0.25">
      <c r="A1804" s="1" t="s">
        <v>27</v>
      </c>
      <c r="B1804" s="1" t="s">
        <v>12697</v>
      </c>
      <c r="C1804" s="16">
        <v>39.99</v>
      </c>
      <c r="D1804" s="11"/>
      <c r="E1804" s="11">
        <v>53</v>
      </c>
      <c r="F1804" s="16">
        <v>48838.1</v>
      </c>
      <c r="G1804" s="12">
        <v>0.96606458921053939</v>
      </c>
      <c r="I1804" s="12" t="str">
        <f t="shared" si="28"/>
        <v>X</v>
      </c>
      <c r="J1804" s="2"/>
    </row>
    <row r="1805" spans="1:10" customFormat="1" x14ac:dyDescent="0.25">
      <c r="A1805" s="1" t="s">
        <v>27</v>
      </c>
      <c r="B1805" s="1" t="s">
        <v>11763</v>
      </c>
      <c r="C1805" s="16">
        <v>44.99</v>
      </c>
      <c r="D1805" s="11"/>
      <c r="E1805" s="11">
        <v>94</v>
      </c>
      <c r="F1805" s="16">
        <v>47941.16</v>
      </c>
      <c r="G1805" s="12">
        <v>0.96681260188545437</v>
      </c>
      <c r="I1805" s="12" t="str">
        <f t="shared" si="28"/>
        <v>X</v>
      </c>
      <c r="J1805" s="2"/>
    </row>
    <row r="1806" spans="1:10" customFormat="1" x14ac:dyDescent="0.25">
      <c r="A1806" s="1" t="s">
        <v>27</v>
      </c>
      <c r="B1806" s="1" t="s">
        <v>6024</v>
      </c>
      <c r="C1806" s="16">
        <v>54.99</v>
      </c>
      <c r="D1806" s="11"/>
      <c r="E1806" s="11">
        <v>47</v>
      </c>
      <c r="F1806" s="16">
        <v>47784.06</v>
      </c>
      <c r="G1806" s="12">
        <v>0.96755816337247103</v>
      </c>
      <c r="I1806" s="12" t="str">
        <f t="shared" si="28"/>
        <v>X</v>
      </c>
      <c r="J1806" s="2"/>
    </row>
    <row r="1807" spans="1:10" customFormat="1" x14ac:dyDescent="0.25">
      <c r="A1807" s="1" t="s">
        <v>27</v>
      </c>
      <c r="B1807" s="1" t="s">
        <v>14823</v>
      </c>
      <c r="C1807" s="16">
        <v>32.99</v>
      </c>
      <c r="D1807" s="11"/>
      <c r="E1807" s="11">
        <v>53</v>
      </c>
      <c r="F1807" s="16">
        <v>47594.26</v>
      </c>
      <c r="G1807" s="12">
        <v>0.96830076346252314</v>
      </c>
      <c r="I1807" s="12" t="str">
        <f t="shared" si="28"/>
        <v>X</v>
      </c>
      <c r="J1807" s="2"/>
    </row>
    <row r="1808" spans="1:10" customFormat="1" x14ac:dyDescent="0.25">
      <c r="A1808" s="1" t="s">
        <v>27</v>
      </c>
      <c r="B1808" s="1" t="s">
        <v>15766</v>
      </c>
      <c r="C1808" s="16">
        <v>19.989999999999998</v>
      </c>
      <c r="D1808" s="11"/>
      <c r="E1808" s="11">
        <v>64</v>
      </c>
      <c r="F1808" s="16">
        <v>47196.39</v>
      </c>
      <c r="G1808" s="12">
        <v>0.96903715569688365</v>
      </c>
      <c r="I1808" s="12" t="str">
        <f t="shared" si="28"/>
        <v>X</v>
      </c>
      <c r="J1808" s="2"/>
    </row>
    <row r="1809" spans="1:10" customFormat="1" x14ac:dyDescent="0.25">
      <c r="A1809" s="1" t="s">
        <v>27</v>
      </c>
      <c r="B1809" s="1" t="s">
        <v>12755</v>
      </c>
      <c r="C1809" s="16">
        <v>54.99</v>
      </c>
      <c r="D1809" s="11"/>
      <c r="E1809" s="11">
        <v>62</v>
      </c>
      <c r="F1809" s="16">
        <v>45861.66</v>
      </c>
      <c r="G1809" s="12">
        <v>0.96975272250779609</v>
      </c>
      <c r="I1809" s="12" t="str">
        <f t="shared" si="28"/>
        <v>X</v>
      </c>
      <c r="J1809" s="2"/>
    </row>
    <row r="1810" spans="1:10" customFormat="1" x14ac:dyDescent="0.25">
      <c r="A1810" s="1" t="s">
        <v>27</v>
      </c>
      <c r="B1810" s="1" t="s">
        <v>6033</v>
      </c>
      <c r="C1810" s="16">
        <v>43.99</v>
      </c>
      <c r="D1810" s="11"/>
      <c r="E1810" s="11">
        <v>61</v>
      </c>
      <c r="F1810" s="16">
        <v>45530.97</v>
      </c>
      <c r="G1810" s="12">
        <v>0.97046312965399728</v>
      </c>
      <c r="I1810" s="12" t="str">
        <f t="shared" si="28"/>
        <v>X</v>
      </c>
      <c r="J1810" s="2"/>
    </row>
    <row r="1811" spans="1:10" customFormat="1" x14ac:dyDescent="0.25">
      <c r="A1811" s="1" t="s">
        <v>27</v>
      </c>
      <c r="B1811" s="1" t="s">
        <v>15389</v>
      </c>
      <c r="C1811" s="16">
        <v>46.99</v>
      </c>
      <c r="D1811" s="11"/>
      <c r="E1811" s="11">
        <v>86</v>
      </c>
      <c r="F1811" s="16">
        <v>44889.07</v>
      </c>
      <c r="G1811" s="12">
        <v>0.97116352141183437</v>
      </c>
      <c r="I1811" s="12" t="str">
        <f t="shared" si="28"/>
        <v>X</v>
      </c>
      <c r="J1811" s="2"/>
    </row>
    <row r="1812" spans="1:10" customFormat="1" x14ac:dyDescent="0.25">
      <c r="A1812" s="1" t="s">
        <v>27</v>
      </c>
      <c r="B1812" s="1" t="s">
        <v>6486</v>
      </c>
      <c r="C1812" s="16">
        <v>99.99</v>
      </c>
      <c r="D1812" s="11"/>
      <c r="E1812" s="11">
        <v>82</v>
      </c>
      <c r="F1812" s="16">
        <v>43765.48</v>
      </c>
      <c r="G1812" s="12">
        <v>0.97184638210531238</v>
      </c>
      <c r="I1812" s="12" t="str">
        <f t="shared" si="28"/>
        <v>X</v>
      </c>
      <c r="J1812" s="2"/>
    </row>
    <row r="1813" spans="1:10" customFormat="1" x14ac:dyDescent="0.25">
      <c r="A1813" s="1" t="s">
        <v>27</v>
      </c>
      <c r="B1813" s="1" t="s">
        <v>6948</v>
      </c>
      <c r="C1813" s="16">
        <v>7.99</v>
      </c>
      <c r="D1813" s="11"/>
      <c r="E1813" s="11">
        <v>129</v>
      </c>
      <c r="F1813" s="16">
        <v>43369.72</v>
      </c>
      <c r="G1813" s="12">
        <v>0.97252306786484588</v>
      </c>
      <c r="I1813" s="12" t="str">
        <f t="shared" si="28"/>
        <v>X</v>
      </c>
      <c r="J1813" s="2"/>
    </row>
    <row r="1814" spans="1:10" customFormat="1" x14ac:dyDescent="0.25">
      <c r="A1814" s="1" t="s">
        <v>27</v>
      </c>
      <c r="B1814" s="1" t="s">
        <v>14188</v>
      </c>
      <c r="C1814" s="16">
        <v>31.99</v>
      </c>
      <c r="D1814" s="11"/>
      <c r="E1814" s="11">
        <v>56</v>
      </c>
      <c r="F1814" s="16">
        <v>42740.56</v>
      </c>
      <c r="G1814" s="12">
        <v>0.97318993701471557</v>
      </c>
      <c r="I1814" s="12" t="str">
        <f t="shared" si="28"/>
        <v>X</v>
      </c>
      <c r="J1814" s="2"/>
    </row>
    <row r="1815" spans="1:10" customFormat="1" x14ac:dyDescent="0.25">
      <c r="A1815" s="1" t="s">
        <v>27</v>
      </c>
      <c r="B1815" s="1" t="s">
        <v>11699</v>
      </c>
      <c r="C1815" s="16">
        <v>59.99</v>
      </c>
      <c r="D1815" s="11"/>
      <c r="E1815" s="11">
        <v>64</v>
      </c>
      <c r="F1815" s="16">
        <v>41637.83</v>
      </c>
      <c r="G1815" s="12">
        <v>0.97383960057304331</v>
      </c>
      <c r="I1815" s="12" t="str">
        <f t="shared" si="28"/>
        <v>X</v>
      </c>
      <c r="J1815" s="2"/>
    </row>
    <row r="1816" spans="1:10" customFormat="1" x14ac:dyDescent="0.25">
      <c r="A1816" s="1" t="s">
        <v>27</v>
      </c>
      <c r="B1816" s="1" t="s">
        <v>11915</v>
      </c>
      <c r="C1816" s="16">
        <v>49.99</v>
      </c>
      <c r="D1816" s="11"/>
      <c r="E1816" s="11">
        <v>55</v>
      </c>
      <c r="F1816" s="16">
        <v>40580.35</v>
      </c>
      <c r="G1816" s="12">
        <v>0.97447276456307796</v>
      </c>
      <c r="I1816" s="12" t="str">
        <f t="shared" si="28"/>
        <v>X</v>
      </c>
      <c r="J1816" s="2"/>
    </row>
    <row r="1817" spans="1:10" customFormat="1" x14ac:dyDescent="0.25">
      <c r="A1817" s="1" t="s">
        <v>27</v>
      </c>
      <c r="B1817" s="1" t="s">
        <v>6406</v>
      </c>
      <c r="C1817" s="16">
        <v>64.989999999999995</v>
      </c>
      <c r="D1817" s="11"/>
      <c r="E1817" s="11">
        <v>57</v>
      </c>
      <c r="F1817" s="16">
        <v>40190.61</v>
      </c>
      <c r="G1817" s="12">
        <v>0.97509984754756496</v>
      </c>
      <c r="I1817" s="12" t="str">
        <f t="shared" si="28"/>
        <v>X</v>
      </c>
      <c r="J1817" s="2"/>
    </row>
    <row r="1818" spans="1:10" customFormat="1" x14ac:dyDescent="0.25">
      <c r="A1818" s="1" t="s">
        <v>27</v>
      </c>
      <c r="B1818" s="1" t="s">
        <v>9006</v>
      </c>
      <c r="C1818" s="16">
        <v>109.99</v>
      </c>
      <c r="D1818" s="11"/>
      <c r="E1818" s="11">
        <v>54</v>
      </c>
      <c r="F1818" s="16">
        <v>39816.379999999997</v>
      </c>
      <c r="G1818" s="12">
        <v>0.9757210915247494</v>
      </c>
      <c r="I1818" s="12" t="str">
        <f t="shared" si="28"/>
        <v>X</v>
      </c>
      <c r="J1818" s="2"/>
    </row>
    <row r="1819" spans="1:10" customFormat="1" x14ac:dyDescent="0.25">
      <c r="A1819" s="1" t="s">
        <v>27</v>
      </c>
      <c r="B1819" s="1" t="s">
        <v>14960</v>
      </c>
      <c r="C1819" s="16">
        <v>49.99</v>
      </c>
      <c r="D1819" s="11"/>
      <c r="E1819" s="11">
        <v>65</v>
      </c>
      <c r="F1819" s="16">
        <v>39792.04</v>
      </c>
      <c r="G1819" s="12">
        <v>0.97634195573163818</v>
      </c>
      <c r="I1819" s="12" t="str">
        <f t="shared" si="28"/>
        <v>X</v>
      </c>
      <c r="J1819" s="2"/>
    </row>
    <row r="1820" spans="1:10" customFormat="1" x14ac:dyDescent="0.25">
      <c r="A1820" s="1" t="s">
        <v>27</v>
      </c>
      <c r="B1820" s="1" t="s">
        <v>13710</v>
      </c>
      <c r="C1820" s="16">
        <v>21.99</v>
      </c>
      <c r="D1820" s="11"/>
      <c r="E1820" s="11">
        <v>100</v>
      </c>
      <c r="F1820" s="16">
        <v>38911.449999999997</v>
      </c>
      <c r="G1820" s="12">
        <v>0.976949080336035</v>
      </c>
      <c r="I1820" s="12" t="str">
        <f t="shared" si="28"/>
        <v>X</v>
      </c>
      <c r="J1820" s="2"/>
    </row>
    <row r="1821" spans="1:10" customFormat="1" x14ac:dyDescent="0.25">
      <c r="A1821" s="1" t="s">
        <v>27</v>
      </c>
      <c r="B1821" s="1" t="s">
        <v>6584</v>
      </c>
      <c r="C1821" s="16">
        <v>33.99</v>
      </c>
      <c r="D1821" s="11"/>
      <c r="E1821" s="11">
        <v>67</v>
      </c>
      <c r="F1821" s="16">
        <v>38504.43</v>
      </c>
      <c r="G1821" s="12">
        <v>0.977549854319818</v>
      </c>
      <c r="I1821" s="12" t="str">
        <f t="shared" si="28"/>
        <v>X</v>
      </c>
      <c r="J1821" s="2"/>
    </row>
    <row r="1822" spans="1:10" customFormat="1" x14ac:dyDescent="0.25">
      <c r="A1822" s="1" t="s">
        <v>27</v>
      </c>
      <c r="B1822" s="1" t="s">
        <v>14792</v>
      </c>
      <c r="C1822" s="16">
        <v>52.99</v>
      </c>
      <c r="D1822" s="11"/>
      <c r="E1822" s="11">
        <v>57</v>
      </c>
      <c r="F1822" s="16">
        <v>38463.58</v>
      </c>
      <c r="G1822" s="12">
        <v>0.97814999093233657</v>
      </c>
      <c r="I1822" s="12" t="str">
        <f t="shared" si="28"/>
        <v>X</v>
      </c>
      <c r="J1822" s="2"/>
    </row>
    <row r="1823" spans="1:10" customFormat="1" x14ac:dyDescent="0.25">
      <c r="A1823" s="1" t="s">
        <v>27</v>
      </c>
      <c r="B1823" s="1" t="s">
        <v>13036</v>
      </c>
      <c r="C1823" s="16">
        <v>33.99</v>
      </c>
      <c r="D1823" s="11"/>
      <c r="E1823" s="11">
        <v>71</v>
      </c>
      <c r="F1823" s="16">
        <v>38068.800000000003</v>
      </c>
      <c r="G1823" s="12">
        <v>0.9787439679015798</v>
      </c>
      <c r="I1823" s="12" t="str">
        <f t="shared" si="28"/>
        <v>X</v>
      </c>
      <c r="J1823" s="2"/>
    </row>
    <row r="1824" spans="1:10" customFormat="1" x14ac:dyDescent="0.25">
      <c r="A1824" s="1" t="s">
        <v>27</v>
      </c>
      <c r="B1824" s="1" t="s">
        <v>8503</v>
      </c>
      <c r="C1824" s="16">
        <v>58.99</v>
      </c>
      <c r="D1824" s="11"/>
      <c r="E1824" s="11">
        <v>53</v>
      </c>
      <c r="F1824" s="16">
        <v>37856.230000000003</v>
      </c>
      <c r="G1824" s="12">
        <v>0.97933462819983907</v>
      </c>
      <c r="I1824" s="12" t="str">
        <f t="shared" si="28"/>
        <v>X</v>
      </c>
      <c r="J1824" s="2"/>
    </row>
    <row r="1825" spans="1:10" customFormat="1" x14ac:dyDescent="0.25">
      <c r="A1825" s="1" t="s">
        <v>27</v>
      </c>
      <c r="B1825" s="1" t="s">
        <v>15347</v>
      </c>
      <c r="C1825" s="16">
        <v>44.99</v>
      </c>
      <c r="D1825" s="11"/>
      <c r="E1825" s="11">
        <v>42</v>
      </c>
      <c r="F1825" s="16">
        <v>37701.620000000003</v>
      </c>
      <c r="G1825" s="12">
        <v>0.97992287616098206</v>
      </c>
      <c r="I1825" s="12" t="str">
        <f t="shared" si="28"/>
        <v>X</v>
      </c>
      <c r="J1825" s="2"/>
    </row>
    <row r="1826" spans="1:10" customFormat="1" x14ac:dyDescent="0.25">
      <c r="A1826" s="1" t="s">
        <v>27</v>
      </c>
      <c r="B1826" s="1" t="s">
        <v>14844</v>
      </c>
      <c r="C1826" s="16">
        <v>26.99</v>
      </c>
      <c r="D1826" s="11"/>
      <c r="E1826" s="11">
        <v>76</v>
      </c>
      <c r="F1826" s="16">
        <v>37057.269999999997</v>
      </c>
      <c r="G1826" s="12">
        <v>0.98050107050708779</v>
      </c>
      <c r="I1826" s="12" t="str">
        <f t="shared" si="28"/>
        <v>X</v>
      </c>
      <c r="J1826" s="2"/>
    </row>
    <row r="1827" spans="1:10" customFormat="1" x14ac:dyDescent="0.25">
      <c r="A1827" s="1" t="s">
        <v>27</v>
      </c>
      <c r="B1827" s="1" t="s">
        <v>14695</v>
      </c>
      <c r="C1827" s="16">
        <v>36.99</v>
      </c>
      <c r="D1827" s="11"/>
      <c r="E1827" s="11">
        <v>57</v>
      </c>
      <c r="F1827" s="16">
        <v>37028.300000000003</v>
      </c>
      <c r="G1827" s="12">
        <v>0.98107881284228693</v>
      </c>
      <c r="I1827" s="12" t="str">
        <f t="shared" si="28"/>
        <v>X</v>
      </c>
      <c r="J1827" s="2"/>
    </row>
    <row r="1828" spans="1:10" customFormat="1" x14ac:dyDescent="0.25">
      <c r="A1828" s="1" t="s">
        <v>27</v>
      </c>
      <c r="B1828" s="1" t="s">
        <v>14216</v>
      </c>
      <c r="C1828" s="16">
        <v>129.99</v>
      </c>
      <c r="D1828" s="11"/>
      <c r="E1828" s="11">
        <v>53</v>
      </c>
      <c r="F1828" s="16">
        <v>36482.15</v>
      </c>
      <c r="G1828" s="12">
        <v>0.98164803374991938</v>
      </c>
      <c r="I1828" s="12" t="str">
        <f t="shared" si="28"/>
        <v>X</v>
      </c>
      <c r="J1828" s="2"/>
    </row>
    <row r="1829" spans="1:10" customFormat="1" x14ac:dyDescent="0.25">
      <c r="A1829" s="1" t="s">
        <v>27</v>
      </c>
      <c r="B1829" s="1" t="s">
        <v>15596</v>
      </c>
      <c r="C1829" s="16">
        <v>59.99</v>
      </c>
      <c r="D1829" s="11"/>
      <c r="E1829" s="11">
        <v>67</v>
      </c>
      <c r="F1829" s="16">
        <v>36011.379999999997</v>
      </c>
      <c r="G1829" s="12">
        <v>0.9822099093633001</v>
      </c>
      <c r="I1829" s="12" t="str">
        <f t="shared" si="28"/>
        <v>X</v>
      </c>
      <c r="J1829" s="2"/>
    </row>
    <row r="1830" spans="1:10" customFormat="1" x14ac:dyDescent="0.25">
      <c r="A1830" s="1" t="s">
        <v>27</v>
      </c>
      <c r="B1830" s="1" t="s">
        <v>12837</v>
      </c>
      <c r="C1830" s="16">
        <v>49.99</v>
      </c>
      <c r="D1830" s="11"/>
      <c r="E1830" s="11">
        <v>51</v>
      </c>
      <c r="F1830" s="16">
        <v>35192.959999999999</v>
      </c>
      <c r="G1830" s="12">
        <v>0.98275901539552335</v>
      </c>
      <c r="I1830" s="12" t="str">
        <f t="shared" si="28"/>
        <v>X</v>
      </c>
      <c r="J1830" s="2"/>
    </row>
    <row r="1831" spans="1:10" customFormat="1" x14ac:dyDescent="0.25">
      <c r="A1831" s="1" t="s">
        <v>27</v>
      </c>
      <c r="B1831" s="1" t="s">
        <v>10149</v>
      </c>
      <c r="C1831" s="16">
        <v>39.99</v>
      </c>
      <c r="D1831" s="11"/>
      <c r="E1831" s="11">
        <v>61</v>
      </c>
      <c r="F1831" s="16">
        <v>34985.5</v>
      </c>
      <c r="G1831" s="12">
        <v>0.98330488448668096</v>
      </c>
      <c r="I1831" s="12" t="str">
        <f t="shared" si="28"/>
        <v>X</v>
      </c>
      <c r="J1831" s="2"/>
    </row>
    <row r="1832" spans="1:10" customFormat="1" x14ac:dyDescent="0.25">
      <c r="A1832" s="1" t="s">
        <v>27</v>
      </c>
      <c r="B1832" s="1" t="s">
        <v>6031</v>
      </c>
      <c r="C1832" s="16">
        <v>22.99</v>
      </c>
      <c r="D1832" s="11"/>
      <c r="E1832" s="11">
        <v>95</v>
      </c>
      <c r="F1832" s="16">
        <v>34557.17</v>
      </c>
      <c r="G1832" s="12">
        <v>0.98384407046318212</v>
      </c>
      <c r="I1832" s="12" t="str">
        <f t="shared" si="28"/>
        <v>X</v>
      </c>
      <c r="J1832" s="2"/>
    </row>
    <row r="1833" spans="1:10" customFormat="1" x14ac:dyDescent="0.25">
      <c r="A1833" s="1" t="s">
        <v>27</v>
      </c>
      <c r="B1833" s="1" t="s">
        <v>14217</v>
      </c>
      <c r="C1833" s="16">
        <v>54.99</v>
      </c>
      <c r="D1833" s="11"/>
      <c r="E1833" s="11">
        <v>50</v>
      </c>
      <c r="F1833" s="16">
        <v>33468.639999999999</v>
      </c>
      <c r="G1833" s="12">
        <v>0.98436627240681818</v>
      </c>
      <c r="I1833" s="12" t="str">
        <f t="shared" si="28"/>
        <v>X</v>
      </c>
      <c r="J1833" s="2"/>
    </row>
    <row r="1834" spans="1:10" customFormat="1" x14ac:dyDescent="0.25">
      <c r="A1834" s="1" t="s">
        <v>27</v>
      </c>
      <c r="B1834" s="1" t="s">
        <v>6011</v>
      </c>
      <c r="C1834" s="16">
        <v>49.99</v>
      </c>
      <c r="D1834" s="11"/>
      <c r="E1834" s="11">
        <v>74</v>
      </c>
      <c r="F1834" s="16">
        <v>32744.19</v>
      </c>
      <c r="G1834" s="12">
        <v>0.98487717095724592</v>
      </c>
      <c r="I1834" s="12" t="str">
        <f t="shared" si="28"/>
        <v>X</v>
      </c>
      <c r="J1834" s="2"/>
    </row>
    <row r="1835" spans="1:10" customFormat="1" x14ac:dyDescent="0.25">
      <c r="A1835" s="1" t="s">
        <v>27</v>
      </c>
      <c r="B1835" s="1" t="s">
        <v>12969</v>
      </c>
      <c r="C1835" s="16">
        <v>35.99</v>
      </c>
      <c r="D1835" s="11"/>
      <c r="E1835" s="11">
        <v>22</v>
      </c>
      <c r="F1835" s="16">
        <v>31203.33</v>
      </c>
      <c r="G1835" s="12">
        <v>0.98536402789478261</v>
      </c>
      <c r="I1835" s="12" t="str">
        <f t="shared" si="28"/>
        <v>X</v>
      </c>
      <c r="J1835" s="2"/>
    </row>
    <row r="1836" spans="1:10" customFormat="1" x14ac:dyDescent="0.25">
      <c r="A1836" s="1" t="s">
        <v>27</v>
      </c>
      <c r="B1836" s="1" t="s">
        <v>13572</v>
      </c>
      <c r="C1836" s="16">
        <v>38.99</v>
      </c>
      <c r="D1836" s="11"/>
      <c r="E1836" s="11">
        <v>79</v>
      </c>
      <c r="F1836" s="16">
        <v>30915.52</v>
      </c>
      <c r="G1836" s="12">
        <v>0.98584639421240183</v>
      </c>
      <c r="I1836" s="12" t="str">
        <f t="shared" si="28"/>
        <v>X</v>
      </c>
      <c r="J1836" s="2"/>
    </row>
    <row r="1837" spans="1:10" customFormat="1" x14ac:dyDescent="0.25">
      <c r="A1837" s="1" t="s">
        <v>27</v>
      </c>
      <c r="B1837" s="1" t="s">
        <v>12011</v>
      </c>
      <c r="C1837" s="16">
        <v>33.99</v>
      </c>
      <c r="D1837" s="11"/>
      <c r="E1837" s="11">
        <v>78</v>
      </c>
      <c r="F1837" s="16">
        <v>30791.54</v>
      </c>
      <c r="G1837" s="12">
        <v>0.98632682610433253</v>
      </c>
      <c r="I1837" s="12" t="str">
        <f t="shared" si="28"/>
        <v>X</v>
      </c>
      <c r="J1837" s="2"/>
    </row>
    <row r="1838" spans="1:10" customFormat="1" x14ac:dyDescent="0.25">
      <c r="A1838" s="1" t="s">
        <v>27</v>
      </c>
      <c r="B1838" s="1" t="s">
        <v>6026</v>
      </c>
      <c r="C1838" s="16">
        <v>59.99</v>
      </c>
      <c r="D1838" s="11"/>
      <c r="E1838" s="11">
        <v>54</v>
      </c>
      <c r="F1838" s="16">
        <v>30294.71</v>
      </c>
      <c r="G1838" s="12">
        <v>0.98679950609503109</v>
      </c>
      <c r="I1838" s="12" t="str">
        <f t="shared" si="28"/>
        <v>X</v>
      </c>
      <c r="J1838" s="2"/>
    </row>
    <row r="1839" spans="1:10" customFormat="1" x14ac:dyDescent="0.25">
      <c r="A1839" s="1" t="s">
        <v>27</v>
      </c>
      <c r="B1839" s="1" t="s">
        <v>15764</v>
      </c>
      <c r="C1839" s="16">
        <v>18.989999999999998</v>
      </c>
      <c r="D1839" s="11"/>
      <c r="E1839" s="11">
        <v>67</v>
      </c>
      <c r="F1839" s="16">
        <v>30080.16</v>
      </c>
      <c r="G1839" s="12">
        <v>0.98726883852135261</v>
      </c>
      <c r="I1839" s="12" t="str">
        <f t="shared" si="28"/>
        <v>X</v>
      </c>
      <c r="J1839" s="2"/>
    </row>
    <row r="1840" spans="1:10" customFormat="1" x14ac:dyDescent="0.25">
      <c r="A1840" s="1" t="s">
        <v>27</v>
      </c>
      <c r="B1840" s="1" t="s">
        <v>12760</v>
      </c>
      <c r="C1840" s="16">
        <v>74.989999999999995</v>
      </c>
      <c r="D1840" s="11"/>
      <c r="E1840" s="11">
        <v>31</v>
      </c>
      <c r="F1840" s="16">
        <v>28531.15</v>
      </c>
      <c r="G1840" s="12">
        <v>0.98771400217258476</v>
      </c>
      <c r="I1840" s="12" t="str">
        <f t="shared" si="28"/>
        <v>X</v>
      </c>
      <c r="J1840" s="2"/>
    </row>
    <row r="1841" spans="1:10" customFormat="1" x14ac:dyDescent="0.25">
      <c r="A1841" s="1" t="s">
        <v>27</v>
      </c>
      <c r="B1841" s="1" t="s">
        <v>14794</v>
      </c>
      <c r="C1841" s="16">
        <v>44.99</v>
      </c>
      <c r="D1841" s="11"/>
      <c r="E1841" s="11">
        <v>59</v>
      </c>
      <c r="F1841" s="16">
        <v>28383.34</v>
      </c>
      <c r="G1841" s="12">
        <v>0.98815685958522193</v>
      </c>
      <c r="I1841" s="12" t="str">
        <f t="shared" si="28"/>
        <v>X</v>
      </c>
      <c r="J1841" s="2"/>
    </row>
    <row r="1842" spans="1:10" customFormat="1" x14ac:dyDescent="0.25">
      <c r="A1842" s="1" t="s">
        <v>27</v>
      </c>
      <c r="B1842" s="1" t="s">
        <v>14958</v>
      </c>
      <c r="C1842" s="16">
        <v>44.99</v>
      </c>
      <c r="D1842" s="11"/>
      <c r="E1842" s="11">
        <v>65</v>
      </c>
      <c r="F1842" s="16">
        <v>27398.91</v>
      </c>
      <c r="G1842" s="12">
        <v>0.98858435720853466</v>
      </c>
      <c r="I1842" s="12" t="str">
        <f t="shared" si="28"/>
        <v>X</v>
      </c>
      <c r="J1842" s="2"/>
    </row>
    <row r="1843" spans="1:10" customFormat="1" x14ac:dyDescent="0.25">
      <c r="A1843" s="1" t="s">
        <v>27</v>
      </c>
      <c r="B1843" s="1" t="s">
        <v>6426</v>
      </c>
      <c r="C1843" s="16">
        <v>32.99</v>
      </c>
      <c r="D1843" s="11"/>
      <c r="E1843" s="11">
        <v>41</v>
      </c>
      <c r="F1843" s="16">
        <v>27332.81</v>
      </c>
      <c r="G1843" s="12">
        <v>0.98901082349180869</v>
      </c>
      <c r="I1843" s="12" t="str">
        <f t="shared" si="28"/>
        <v>X</v>
      </c>
      <c r="J1843" s="2"/>
    </row>
    <row r="1844" spans="1:10" customFormat="1" x14ac:dyDescent="0.25">
      <c r="A1844" s="1" t="s">
        <v>27</v>
      </c>
      <c r="B1844" s="1" t="s">
        <v>15883</v>
      </c>
      <c r="C1844" s="16">
        <v>32.99</v>
      </c>
      <c r="D1844" s="11"/>
      <c r="E1844" s="11">
        <v>60</v>
      </c>
      <c r="F1844" s="16">
        <v>26684.81</v>
      </c>
      <c r="G1844" s="12">
        <v>0.98942717921010381</v>
      </c>
      <c r="I1844" s="12" t="str">
        <f t="shared" si="28"/>
        <v>X</v>
      </c>
      <c r="J1844" s="2"/>
    </row>
    <row r="1845" spans="1:10" customFormat="1" x14ac:dyDescent="0.25">
      <c r="A1845" s="1" t="s">
        <v>27</v>
      </c>
      <c r="B1845" s="1" t="s">
        <v>12141</v>
      </c>
      <c r="C1845" s="16">
        <v>99.99</v>
      </c>
      <c r="D1845" s="11"/>
      <c r="E1845" s="11">
        <v>31</v>
      </c>
      <c r="F1845" s="16">
        <v>26277.25</v>
      </c>
      <c r="G1845" s="12">
        <v>0.98983717588231435</v>
      </c>
      <c r="I1845" s="12" t="str">
        <f t="shared" si="28"/>
        <v>X</v>
      </c>
      <c r="J1845" s="2"/>
    </row>
    <row r="1846" spans="1:10" customFormat="1" x14ac:dyDescent="0.25">
      <c r="A1846" s="1" t="s">
        <v>27</v>
      </c>
      <c r="B1846" s="1" t="s">
        <v>10482</v>
      </c>
      <c r="C1846" s="16">
        <v>129.99</v>
      </c>
      <c r="D1846" s="11"/>
      <c r="E1846" s="11">
        <v>45</v>
      </c>
      <c r="F1846" s="16">
        <v>25676.880000000001</v>
      </c>
      <c r="G1846" s="12">
        <v>0.99023780514727744</v>
      </c>
      <c r="I1846" s="12" t="str">
        <f t="shared" si="28"/>
        <v>X</v>
      </c>
      <c r="J1846" s="2"/>
    </row>
    <row r="1847" spans="1:10" customFormat="1" x14ac:dyDescent="0.25">
      <c r="A1847" s="1" t="s">
        <v>27</v>
      </c>
      <c r="B1847" s="1" t="s">
        <v>6565</v>
      </c>
      <c r="C1847" s="16">
        <v>42.99</v>
      </c>
      <c r="D1847" s="11"/>
      <c r="E1847" s="11">
        <v>44</v>
      </c>
      <c r="F1847" s="16">
        <v>24971.01</v>
      </c>
      <c r="G1847" s="12">
        <v>0.990627420917639</v>
      </c>
      <c r="I1847" s="12" t="str">
        <f t="shared" si="28"/>
        <v>X</v>
      </c>
      <c r="J1847" s="2"/>
    </row>
    <row r="1848" spans="1:10" customFormat="1" x14ac:dyDescent="0.25">
      <c r="A1848" s="1" t="s">
        <v>27</v>
      </c>
      <c r="B1848" s="1" t="s">
        <v>13565</v>
      </c>
      <c r="C1848" s="16">
        <v>49.99</v>
      </c>
      <c r="D1848" s="11"/>
      <c r="E1848" s="11">
        <v>55</v>
      </c>
      <c r="F1848" s="16">
        <v>24463.01</v>
      </c>
      <c r="G1848" s="12">
        <v>0.99100911050434426</v>
      </c>
      <c r="I1848" s="12" t="str">
        <f t="shared" si="28"/>
        <v>X</v>
      </c>
      <c r="J1848" s="2"/>
    </row>
    <row r="1849" spans="1:10" customFormat="1" x14ac:dyDescent="0.25">
      <c r="A1849" s="1" t="s">
        <v>27</v>
      </c>
      <c r="B1849" s="1" t="s">
        <v>14310</v>
      </c>
      <c r="C1849" s="16">
        <v>39.99</v>
      </c>
      <c r="D1849" s="11"/>
      <c r="E1849" s="11">
        <v>73</v>
      </c>
      <c r="F1849" s="16">
        <v>23638.74</v>
      </c>
      <c r="G1849" s="12">
        <v>0.99137793923395834</v>
      </c>
      <c r="I1849" s="12" t="str">
        <f t="shared" si="28"/>
        <v>X</v>
      </c>
      <c r="J1849" s="2"/>
    </row>
    <row r="1850" spans="1:10" customFormat="1" x14ac:dyDescent="0.25">
      <c r="A1850" s="1" t="s">
        <v>27</v>
      </c>
      <c r="B1850" s="1" t="s">
        <v>14323</v>
      </c>
      <c r="C1850" s="16">
        <v>59.99</v>
      </c>
      <c r="D1850" s="11"/>
      <c r="E1850" s="11">
        <v>40</v>
      </c>
      <c r="F1850" s="16">
        <v>23276.12</v>
      </c>
      <c r="G1850" s="12">
        <v>0.99174111010389232</v>
      </c>
      <c r="I1850" s="12" t="str">
        <f t="shared" si="28"/>
        <v>X</v>
      </c>
      <c r="J1850" s="2"/>
    </row>
    <row r="1851" spans="1:10" customFormat="1" x14ac:dyDescent="0.25">
      <c r="A1851" s="1" t="s">
        <v>27</v>
      </c>
      <c r="B1851" s="1" t="s">
        <v>15238</v>
      </c>
      <c r="C1851" s="16">
        <v>74.989999999999995</v>
      </c>
      <c r="D1851" s="11"/>
      <c r="E1851" s="11">
        <v>16</v>
      </c>
      <c r="F1851" s="16">
        <v>22946.94</v>
      </c>
      <c r="G1851" s="12">
        <v>0.99209914486922779</v>
      </c>
      <c r="I1851" s="12" t="str">
        <f t="shared" si="28"/>
        <v>X</v>
      </c>
      <c r="J1851" s="2"/>
    </row>
    <row r="1852" spans="1:10" customFormat="1" x14ac:dyDescent="0.25">
      <c r="A1852" s="1" t="s">
        <v>27</v>
      </c>
      <c r="B1852" s="1" t="s">
        <v>14956</v>
      </c>
      <c r="C1852" s="16">
        <v>54.99</v>
      </c>
      <c r="D1852" s="11"/>
      <c r="E1852" s="11">
        <v>55</v>
      </c>
      <c r="F1852" s="16">
        <v>22380.93</v>
      </c>
      <c r="G1852" s="12">
        <v>0.99244834833690332</v>
      </c>
      <c r="I1852" s="12" t="str">
        <f t="shared" si="28"/>
        <v>X</v>
      </c>
      <c r="J1852" s="2"/>
    </row>
    <row r="1853" spans="1:10" customFormat="1" x14ac:dyDescent="0.25">
      <c r="A1853" s="1" t="s">
        <v>27</v>
      </c>
      <c r="B1853" s="1" t="s">
        <v>5521</v>
      </c>
      <c r="C1853" s="16">
        <v>23.99</v>
      </c>
      <c r="D1853" s="11"/>
      <c r="E1853" s="11">
        <v>79</v>
      </c>
      <c r="F1853" s="16">
        <v>21802.95</v>
      </c>
      <c r="G1853" s="12">
        <v>0.99278853374231579</v>
      </c>
      <c r="I1853" s="12" t="str">
        <f t="shared" si="28"/>
        <v>X</v>
      </c>
      <c r="J1853" s="2"/>
    </row>
    <row r="1854" spans="1:10" customFormat="1" x14ac:dyDescent="0.25">
      <c r="A1854" s="1" t="s">
        <v>27</v>
      </c>
      <c r="B1854" s="1" t="s">
        <v>12050</v>
      </c>
      <c r="C1854" s="16">
        <v>129.99</v>
      </c>
      <c r="D1854" s="11"/>
      <c r="E1854" s="11">
        <v>65</v>
      </c>
      <c r="F1854" s="16">
        <v>21578.34</v>
      </c>
      <c r="G1854" s="12">
        <v>0.99312521461995051</v>
      </c>
      <c r="I1854" s="12" t="str">
        <f t="shared" si="28"/>
        <v>X</v>
      </c>
      <c r="J1854" s="2"/>
    </row>
    <row r="1855" spans="1:10" customFormat="1" x14ac:dyDescent="0.25">
      <c r="A1855" s="1" t="s">
        <v>27</v>
      </c>
      <c r="B1855" s="1" t="s">
        <v>13745</v>
      </c>
      <c r="C1855" s="16">
        <v>59.99</v>
      </c>
      <c r="D1855" s="11"/>
      <c r="E1855" s="11">
        <v>56</v>
      </c>
      <c r="F1855" s="16">
        <v>20054.59</v>
      </c>
      <c r="G1855" s="12">
        <v>0.99343812084729732</v>
      </c>
      <c r="I1855" s="12" t="str">
        <f t="shared" si="28"/>
        <v>X</v>
      </c>
      <c r="J1855" s="2"/>
    </row>
    <row r="1856" spans="1:10" customFormat="1" x14ac:dyDescent="0.25">
      <c r="A1856" s="1" t="s">
        <v>27</v>
      </c>
      <c r="B1856" s="1" t="s">
        <v>15902</v>
      </c>
      <c r="C1856" s="16">
        <v>59.99</v>
      </c>
      <c r="D1856" s="11"/>
      <c r="E1856" s="11">
        <v>53</v>
      </c>
      <c r="F1856" s="16">
        <v>19936.5</v>
      </c>
      <c r="G1856" s="12">
        <v>0.99374918454899841</v>
      </c>
      <c r="I1856" s="12" t="str">
        <f t="shared" si="28"/>
        <v>X</v>
      </c>
      <c r="J1856" s="2"/>
    </row>
    <row r="1857" spans="1:10" customFormat="1" x14ac:dyDescent="0.25">
      <c r="A1857" s="1" t="s">
        <v>27</v>
      </c>
      <c r="B1857" s="1" t="s">
        <v>15211</v>
      </c>
      <c r="C1857" s="16">
        <v>19.989999999999998</v>
      </c>
      <c r="D1857" s="11"/>
      <c r="E1857" s="11">
        <v>60</v>
      </c>
      <c r="F1857" s="16">
        <v>19542.96</v>
      </c>
      <c r="G1857" s="12">
        <v>0.99405410795480165</v>
      </c>
      <c r="I1857" s="12" t="str">
        <f t="shared" si="28"/>
        <v>X</v>
      </c>
      <c r="J1857" s="2"/>
    </row>
    <row r="1858" spans="1:10" customFormat="1" x14ac:dyDescent="0.25">
      <c r="A1858" s="1" t="s">
        <v>27</v>
      </c>
      <c r="B1858" s="1" t="s">
        <v>9628</v>
      </c>
      <c r="C1858" s="16">
        <v>79.989999999999995</v>
      </c>
      <c r="D1858" s="11"/>
      <c r="E1858" s="11">
        <v>2</v>
      </c>
      <c r="F1858" s="16">
        <v>19197.599999999999</v>
      </c>
      <c r="G1858" s="12">
        <v>0.99435364280393645</v>
      </c>
      <c r="I1858" s="12" t="str">
        <f t="shared" si="28"/>
        <v>X</v>
      </c>
      <c r="J1858" s="2"/>
    </row>
    <row r="1859" spans="1:10" customFormat="1" x14ac:dyDescent="0.25">
      <c r="A1859" s="1" t="s">
        <v>27</v>
      </c>
      <c r="B1859" s="1" t="s">
        <v>9620</v>
      </c>
      <c r="C1859" s="16">
        <v>44.99</v>
      </c>
      <c r="D1859" s="11"/>
      <c r="E1859" s="11">
        <v>50</v>
      </c>
      <c r="F1859" s="16">
        <v>18625.86</v>
      </c>
      <c r="G1859" s="12">
        <v>0.99464425695180425</v>
      </c>
      <c r="I1859" s="12" t="str">
        <f t="shared" si="28"/>
        <v>X</v>
      </c>
      <c r="J1859" s="2"/>
    </row>
    <row r="1860" spans="1:10" customFormat="1" x14ac:dyDescent="0.25">
      <c r="A1860" s="1" t="s">
        <v>27</v>
      </c>
      <c r="B1860" s="1" t="s">
        <v>16018</v>
      </c>
      <c r="C1860" s="16">
        <v>74.989999999999995</v>
      </c>
      <c r="D1860" s="11"/>
      <c r="E1860" s="11">
        <v>8</v>
      </c>
      <c r="F1860" s="16">
        <v>17622.650000000001</v>
      </c>
      <c r="G1860" s="12">
        <v>0.99491921829119601</v>
      </c>
      <c r="I1860" s="12" t="str">
        <f t="shared" si="28"/>
        <v>X</v>
      </c>
      <c r="J1860" s="2"/>
    </row>
    <row r="1861" spans="1:10" customFormat="1" x14ac:dyDescent="0.25">
      <c r="A1861" s="1" t="s">
        <v>27</v>
      </c>
      <c r="B1861" s="1" t="s">
        <v>12175</v>
      </c>
      <c r="C1861" s="16">
        <v>39.99</v>
      </c>
      <c r="D1861" s="11"/>
      <c r="E1861" s="11">
        <v>31</v>
      </c>
      <c r="F1861" s="16">
        <v>17536.39</v>
      </c>
      <c r="G1861" s="12">
        <v>0.99519283373963852</v>
      </c>
      <c r="I1861" s="12" t="str">
        <f t="shared" si="28"/>
        <v>X</v>
      </c>
      <c r="J1861" s="2"/>
    </row>
    <row r="1862" spans="1:10" customFormat="1" x14ac:dyDescent="0.25">
      <c r="A1862" s="1" t="s">
        <v>27</v>
      </c>
      <c r="B1862" s="1" t="s">
        <v>9346</v>
      </c>
      <c r="C1862" s="16">
        <v>49.99</v>
      </c>
      <c r="D1862" s="11"/>
      <c r="E1862" s="11">
        <v>33</v>
      </c>
      <c r="F1862" s="16">
        <v>17536.28</v>
      </c>
      <c r="G1862" s="12">
        <v>0.99546644747178137</v>
      </c>
      <c r="I1862" s="12" t="str">
        <f t="shared" si="28"/>
        <v>X</v>
      </c>
      <c r="J1862" s="2"/>
    </row>
    <row r="1863" spans="1:10" customFormat="1" x14ac:dyDescent="0.25">
      <c r="A1863" s="1" t="s">
        <v>27</v>
      </c>
      <c r="B1863" s="1" t="s">
        <v>13226</v>
      </c>
      <c r="C1863" s="16">
        <v>149.99</v>
      </c>
      <c r="D1863" s="11"/>
      <c r="E1863" s="11">
        <v>33</v>
      </c>
      <c r="F1863" s="16">
        <v>16648.89</v>
      </c>
      <c r="G1863" s="12">
        <v>0.99572621550291096</v>
      </c>
      <c r="I1863" s="12" t="str">
        <f t="shared" si="28"/>
        <v>X</v>
      </c>
      <c r="J1863" s="2"/>
    </row>
    <row r="1864" spans="1:10" customFormat="1" x14ac:dyDescent="0.25">
      <c r="A1864" s="1" t="s">
        <v>27</v>
      </c>
      <c r="B1864" s="1" t="s">
        <v>14321</v>
      </c>
      <c r="C1864" s="16">
        <v>49.99</v>
      </c>
      <c r="D1864" s="11"/>
      <c r="E1864" s="11">
        <v>43</v>
      </c>
      <c r="F1864" s="16">
        <v>15496.9</v>
      </c>
      <c r="G1864" s="12">
        <v>0.99596800935232743</v>
      </c>
      <c r="I1864" s="12" t="str">
        <f t="shared" ref="I1864:I1927" si="29">IF(G1864&gt;$K$2,"X"," ")</f>
        <v>X</v>
      </c>
      <c r="J1864" s="2"/>
    </row>
    <row r="1865" spans="1:10" customFormat="1" x14ac:dyDescent="0.25">
      <c r="A1865" s="1" t="s">
        <v>27</v>
      </c>
      <c r="B1865" s="1" t="s">
        <v>15893</v>
      </c>
      <c r="C1865" s="16">
        <v>99.99</v>
      </c>
      <c r="D1865" s="11"/>
      <c r="E1865" s="11">
        <v>17</v>
      </c>
      <c r="F1865" s="16">
        <v>13398.66</v>
      </c>
      <c r="G1865" s="12">
        <v>0.99617706494269853</v>
      </c>
      <c r="I1865" s="12" t="str">
        <f t="shared" si="29"/>
        <v>X</v>
      </c>
      <c r="J1865" s="2"/>
    </row>
    <row r="1866" spans="1:10" customFormat="1" x14ac:dyDescent="0.25">
      <c r="A1866" s="1" t="s">
        <v>27</v>
      </c>
      <c r="B1866" s="1" t="s">
        <v>15891</v>
      </c>
      <c r="C1866" s="16">
        <v>99.99</v>
      </c>
      <c r="D1866" s="11"/>
      <c r="E1866" s="11">
        <v>18</v>
      </c>
      <c r="F1866" s="16">
        <v>13098.69</v>
      </c>
      <c r="G1866" s="12">
        <v>0.99638144018403141</v>
      </c>
      <c r="I1866" s="12" t="str">
        <f t="shared" si="29"/>
        <v>X</v>
      </c>
      <c r="J1866" s="2"/>
    </row>
    <row r="1867" spans="1:10" customFormat="1" x14ac:dyDescent="0.25">
      <c r="A1867" s="1" t="s">
        <v>27</v>
      </c>
      <c r="B1867" s="1" t="s">
        <v>14513</v>
      </c>
      <c r="C1867" s="16">
        <v>39.99</v>
      </c>
      <c r="D1867" s="11"/>
      <c r="E1867" s="11">
        <v>40</v>
      </c>
      <c r="F1867" s="16">
        <v>12726.69</v>
      </c>
      <c r="G1867" s="12">
        <v>0.9965800112121358</v>
      </c>
      <c r="I1867" s="12" t="str">
        <f t="shared" si="29"/>
        <v>X</v>
      </c>
      <c r="J1867" s="2"/>
    </row>
    <row r="1868" spans="1:10" customFormat="1" x14ac:dyDescent="0.25">
      <c r="A1868" s="1" t="s">
        <v>27</v>
      </c>
      <c r="B1868" s="1" t="s">
        <v>15881</v>
      </c>
      <c r="C1868" s="16">
        <v>29.99</v>
      </c>
      <c r="D1868" s="11"/>
      <c r="E1868" s="11">
        <v>59</v>
      </c>
      <c r="F1868" s="16">
        <v>12701.7</v>
      </c>
      <c r="G1868" s="12">
        <v>0.99677819232817411</v>
      </c>
      <c r="I1868" s="12" t="str">
        <f t="shared" si="29"/>
        <v>X</v>
      </c>
      <c r="J1868" s="2"/>
    </row>
    <row r="1869" spans="1:10" customFormat="1" x14ac:dyDescent="0.25">
      <c r="A1869" s="1" t="s">
        <v>27</v>
      </c>
      <c r="B1869" s="1" t="s">
        <v>11664</v>
      </c>
      <c r="C1869" s="16">
        <v>23.99</v>
      </c>
      <c r="D1869" s="11"/>
      <c r="E1869" s="11">
        <v>71</v>
      </c>
      <c r="F1869" s="16">
        <v>12124.96</v>
      </c>
      <c r="G1869" s="12">
        <v>0.99696737472932662</v>
      </c>
      <c r="I1869" s="12" t="str">
        <f t="shared" si="29"/>
        <v>X</v>
      </c>
      <c r="J1869" s="2"/>
    </row>
    <row r="1870" spans="1:10" customFormat="1" x14ac:dyDescent="0.25">
      <c r="A1870" s="1" t="s">
        <v>27</v>
      </c>
      <c r="B1870" s="1" t="s">
        <v>7644</v>
      </c>
      <c r="C1870" s="16">
        <v>42.99</v>
      </c>
      <c r="D1870" s="11"/>
      <c r="E1870" s="11">
        <v>22</v>
      </c>
      <c r="F1870" s="16">
        <v>12034.85</v>
      </c>
      <c r="G1870" s="12">
        <v>0.99715515116904363</v>
      </c>
      <c r="I1870" s="12" t="str">
        <f t="shared" si="29"/>
        <v>X</v>
      </c>
      <c r="J1870" s="2"/>
    </row>
    <row r="1871" spans="1:10" customFormat="1" x14ac:dyDescent="0.25">
      <c r="A1871" s="1" t="s">
        <v>27</v>
      </c>
      <c r="B1871" s="1" t="s">
        <v>13034</v>
      </c>
      <c r="C1871" s="16">
        <v>119.99</v>
      </c>
      <c r="D1871" s="11"/>
      <c r="E1871" s="11">
        <v>4</v>
      </c>
      <c r="F1871" s="16">
        <v>11519.02</v>
      </c>
      <c r="G1871" s="12">
        <v>0.99733487925577746</v>
      </c>
      <c r="I1871" s="12" t="str">
        <f t="shared" si="29"/>
        <v>X</v>
      </c>
      <c r="J1871" s="2"/>
    </row>
    <row r="1872" spans="1:10" customFormat="1" x14ac:dyDescent="0.25">
      <c r="A1872" s="1" t="s">
        <v>27</v>
      </c>
      <c r="B1872" s="1" t="s">
        <v>15344</v>
      </c>
      <c r="C1872" s="16">
        <v>39.99</v>
      </c>
      <c r="D1872" s="11"/>
      <c r="E1872" s="11">
        <v>0</v>
      </c>
      <c r="F1872" s="16">
        <v>9117.7199999999993</v>
      </c>
      <c r="G1872" s="12">
        <v>0.99747714052201142</v>
      </c>
      <c r="I1872" s="12" t="str">
        <f t="shared" si="29"/>
        <v>X</v>
      </c>
      <c r="J1872" s="2"/>
    </row>
    <row r="1873" spans="1:10" customFormat="1" x14ac:dyDescent="0.25">
      <c r="A1873" s="1" t="s">
        <v>27</v>
      </c>
      <c r="B1873" s="1" t="s">
        <v>8579</v>
      </c>
      <c r="C1873" s="16">
        <v>34.99</v>
      </c>
      <c r="D1873" s="11"/>
      <c r="E1873" s="11">
        <v>32</v>
      </c>
      <c r="F1873" s="16">
        <v>8602.42</v>
      </c>
      <c r="G1873" s="12">
        <v>0.99761136170470588</v>
      </c>
      <c r="I1873" s="12" t="str">
        <f t="shared" si="29"/>
        <v>X</v>
      </c>
      <c r="J1873" s="2"/>
    </row>
    <row r="1874" spans="1:10" customFormat="1" x14ac:dyDescent="0.25">
      <c r="A1874" s="1" t="s">
        <v>27</v>
      </c>
      <c r="B1874" s="1" t="s">
        <v>6527</v>
      </c>
      <c r="C1874" s="16">
        <v>149.99</v>
      </c>
      <c r="D1874" s="11"/>
      <c r="E1874" s="11">
        <v>28</v>
      </c>
      <c r="F1874" s="16">
        <v>7949.47</v>
      </c>
      <c r="G1874" s="12">
        <v>0.99773539508893894</v>
      </c>
      <c r="I1874" s="12" t="str">
        <f t="shared" si="29"/>
        <v>X</v>
      </c>
      <c r="J1874" s="2"/>
    </row>
    <row r="1875" spans="1:10" customFormat="1" x14ac:dyDescent="0.25">
      <c r="A1875" s="1" t="s">
        <v>27</v>
      </c>
      <c r="B1875" s="1" t="s">
        <v>15776</v>
      </c>
      <c r="C1875" s="16">
        <v>119.99</v>
      </c>
      <c r="D1875" s="11"/>
      <c r="E1875" s="11">
        <v>22</v>
      </c>
      <c r="F1875" s="16">
        <v>7799.35</v>
      </c>
      <c r="G1875" s="12">
        <v>0.99785708619228519</v>
      </c>
      <c r="I1875" s="12" t="str">
        <f t="shared" si="29"/>
        <v>X</v>
      </c>
      <c r="J1875" s="2"/>
    </row>
    <row r="1876" spans="1:10" customFormat="1" x14ac:dyDescent="0.25">
      <c r="A1876" s="1" t="s">
        <v>27</v>
      </c>
      <c r="B1876" s="1" t="s">
        <v>15770</v>
      </c>
      <c r="C1876" s="16">
        <v>29.99</v>
      </c>
      <c r="D1876" s="11"/>
      <c r="E1876" s="11">
        <v>38</v>
      </c>
      <c r="F1876" s="16">
        <v>7647.45</v>
      </c>
      <c r="G1876" s="12">
        <v>0.9979764072418964</v>
      </c>
      <c r="I1876" s="12" t="str">
        <f t="shared" si="29"/>
        <v>X</v>
      </c>
      <c r="J1876" s="2"/>
    </row>
    <row r="1877" spans="1:10" customFormat="1" x14ac:dyDescent="0.25">
      <c r="A1877" s="1" t="s">
        <v>27</v>
      </c>
      <c r="B1877" s="1" t="s">
        <v>14312</v>
      </c>
      <c r="C1877" s="16">
        <v>74.989999999999995</v>
      </c>
      <c r="D1877" s="11"/>
      <c r="E1877" s="11">
        <v>1</v>
      </c>
      <c r="F1877" s="16">
        <v>7199.04</v>
      </c>
      <c r="G1877" s="12">
        <v>0.99808873187415859</v>
      </c>
      <c r="I1877" s="12" t="str">
        <f t="shared" si="29"/>
        <v>X</v>
      </c>
      <c r="J1877" s="2"/>
    </row>
    <row r="1878" spans="1:10" customFormat="1" x14ac:dyDescent="0.25">
      <c r="A1878" s="1" t="s">
        <v>27</v>
      </c>
      <c r="B1878" s="1" t="s">
        <v>14764</v>
      </c>
      <c r="C1878" s="16">
        <v>79.989999999999995</v>
      </c>
      <c r="D1878" s="11"/>
      <c r="E1878" s="11">
        <v>0</v>
      </c>
      <c r="F1878" s="16">
        <v>7119.11</v>
      </c>
      <c r="G1878" s="12">
        <v>0.99819980938071273</v>
      </c>
      <c r="I1878" s="12" t="str">
        <f t="shared" si="29"/>
        <v>X</v>
      </c>
      <c r="J1878" s="2"/>
    </row>
    <row r="1879" spans="1:10" customFormat="1" x14ac:dyDescent="0.25">
      <c r="A1879" s="1" t="s">
        <v>27</v>
      </c>
      <c r="B1879" s="1" t="s">
        <v>15772</v>
      </c>
      <c r="C1879" s="16">
        <v>104.99</v>
      </c>
      <c r="D1879" s="11"/>
      <c r="E1879" s="11">
        <v>29</v>
      </c>
      <c r="F1879" s="16">
        <v>7064.29</v>
      </c>
      <c r="G1879" s="12">
        <v>0.99831003154595188</v>
      </c>
      <c r="I1879" s="12" t="str">
        <f t="shared" si="29"/>
        <v>X</v>
      </c>
      <c r="J1879" s="2"/>
    </row>
    <row r="1880" spans="1:10" customFormat="1" x14ac:dyDescent="0.25">
      <c r="A1880" s="1" t="s">
        <v>27</v>
      </c>
      <c r="B1880" s="1" t="s">
        <v>13923</v>
      </c>
      <c r="C1880" s="16">
        <v>43.99</v>
      </c>
      <c r="D1880" s="11"/>
      <c r="E1880" s="11">
        <v>1</v>
      </c>
      <c r="F1880" s="16">
        <v>6950.42</v>
      </c>
      <c r="G1880" s="12">
        <v>0.99841847702903952</v>
      </c>
      <c r="I1880" s="12" t="str">
        <f t="shared" si="29"/>
        <v>X</v>
      </c>
      <c r="J1880" s="2"/>
    </row>
    <row r="1881" spans="1:10" customFormat="1" x14ac:dyDescent="0.25">
      <c r="A1881" s="1" t="s">
        <v>27</v>
      </c>
      <c r="B1881" s="1" t="s">
        <v>11722</v>
      </c>
      <c r="C1881" s="16">
        <v>64.989999999999995</v>
      </c>
      <c r="D1881" s="11"/>
      <c r="E1881" s="11">
        <v>108</v>
      </c>
      <c r="F1881" s="16">
        <v>6838.86</v>
      </c>
      <c r="G1881" s="12">
        <v>0.99852518187226758</v>
      </c>
      <c r="I1881" s="12" t="str">
        <f t="shared" si="29"/>
        <v>X</v>
      </c>
      <c r="J1881" s="2"/>
    </row>
    <row r="1882" spans="1:10" customFormat="1" x14ac:dyDescent="0.25">
      <c r="A1882" s="1" t="s">
        <v>27</v>
      </c>
      <c r="B1882" s="1" t="s">
        <v>15774</v>
      </c>
      <c r="C1882" s="16">
        <v>129.99</v>
      </c>
      <c r="D1882" s="11"/>
      <c r="E1882" s="11">
        <v>13</v>
      </c>
      <c r="F1882" s="16">
        <v>6369.51</v>
      </c>
      <c r="G1882" s="12">
        <v>0.99862456357711149</v>
      </c>
      <c r="I1882" s="12" t="str">
        <f t="shared" si="29"/>
        <v>X</v>
      </c>
      <c r="J1882" s="2"/>
    </row>
    <row r="1883" spans="1:10" customFormat="1" x14ac:dyDescent="0.25">
      <c r="A1883" s="1" t="s">
        <v>27</v>
      </c>
      <c r="B1883" s="1" t="s">
        <v>15872</v>
      </c>
      <c r="C1883" s="16">
        <v>174.99</v>
      </c>
      <c r="D1883" s="11"/>
      <c r="E1883" s="11">
        <v>12</v>
      </c>
      <c r="F1883" s="16">
        <v>6299.64</v>
      </c>
      <c r="G1883" s="12">
        <v>0.99872285511964831</v>
      </c>
      <c r="I1883" s="12" t="str">
        <f t="shared" si="29"/>
        <v>X</v>
      </c>
      <c r="J1883" s="2"/>
    </row>
    <row r="1884" spans="1:10" customFormat="1" x14ac:dyDescent="0.25">
      <c r="A1884" s="1" t="s">
        <v>27</v>
      </c>
      <c r="B1884" s="1" t="s">
        <v>14768</v>
      </c>
      <c r="C1884" s="16">
        <v>79.989999999999995</v>
      </c>
      <c r="D1884" s="11"/>
      <c r="E1884" s="11">
        <v>0</v>
      </c>
      <c r="F1884" s="16">
        <v>6239.22</v>
      </c>
      <c r="G1884" s="12">
        <v>0.9988202039456171</v>
      </c>
      <c r="I1884" s="12" t="str">
        <f t="shared" si="29"/>
        <v>X</v>
      </c>
      <c r="J1884" s="2"/>
    </row>
    <row r="1885" spans="1:10" customFormat="1" x14ac:dyDescent="0.25">
      <c r="A1885" s="1" t="s">
        <v>27</v>
      </c>
      <c r="B1885" s="1" t="s">
        <v>12463</v>
      </c>
      <c r="C1885" s="16">
        <v>59.99</v>
      </c>
      <c r="D1885" s="11"/>
      <c r="E1885" s="11">
        <v>1</v>
      </c>
      <c r="F1885" s="16">
        <v>6178.97</v>
      </c>
      <c r="G1885" s="12">
        <v>0.998916612707481</v>
      </c>
      <c r="I1885" s="12" t="str">
        <f t="shared" si="29"/>
        <v>X</v>
      </c>
      <c r="J1885" s="2"/>
    </row>
    <row r="1886" spans="1:10" customFormat="1" x14ac:dyDescent="0.25">
      <c r="A1886" s="1" t="s">
        <v>27</v>
      </c>
      <c r="B1886" s="1" t="s">
        <v>16111</v>
      </c>
      <c r="C1886" s="16">
        <v>47.99</v>
      </c>
      <c r="D1886" s="11"/>
      <c r="E1886" s="11">
        <v>45</v>
      </c>
      <c r="F1886" s="16">
        <v>5994.72</v>
      </c>
      <c r="G1886" s="12">
        <v>0.9990101466674971</v>
      </c>
      <c r="I1886" s="12" t="str">
        <f t="shared" si="29"/>
        <v>X</v>
      </c>
      <c r="J1886" s="2"/>
    </row>
    <row r="1887" spans="1:10" customFormat="1" x14ac:dyDescent="0.25">
      <c r="A1887" s="1" t="s">
        <v>27</v>
      </c>
      <c r="B1887" s="1" t="s">
        <v>14684</v>
      </c>
      <c r="C1887" s="16">
        <v>61.99</v>
      </c>
      <c r="D1887" s="11"/>
      <c r="E1887" s="11">
        <v>32</v>
      </c>
      <c r="F1887" s="16">
        <v>5467.09</v>
      </c>
      <c r="G1887" s="12">
        <v>0.99909544816239004</v>
      </c>
      <c r="I1887" s="12" t="str">
        <f t="shared" si="29"/>
        <v>X</v>
      </c>
      <c r="J1887" s="2"/>
    </row>
    <row r="1888" spans="1:10" customFormat="1" x14ac:dyDescent="0.25">
      <c r="A1888" s="1" t="s">
        <v>27</v>
      </c>
      <c r="B1888" s="1" t="s">
        <v>12465</v>
      </c>
      <c r="C1888" s="16">
        <v>174.99</v>
      </c>
      <c r="D1888" s="11"/>
      <c r="E1888" s="11">
        <v>8</v>
      </c>
      <c r="F1888" s="16">
        <v>5074.71</v>
      </c>
      <c r="G1888" s="12">
        <v>0.99917462746054475</v>
      </c>
      <c r="I1888" s="12" t="str">
        <f t="shared" si="29"/>
        <v>X</v>
      </c>
      <c r="J1888" s="2"/>
    </row>
    <row r="1889" spans="1:10" customFormat="1" x14ac:dyDescent="0.25">
      <c r="A1889" s="1" t="s">
        <v>27</v>
      </c>
      <c r="B1889" s="1" t="s">
        <v>12740</v>
      </c>
      <c r="C1889" s="16">
        <v>119.99</v>
      </c>
      <c r="D1889" s="11"/>
      <c r="E1889" s="11">
        <v>13</v>
      </c>
      <c r="F1889" s="16">
        <v>5039.58</v>
      </c>
      <c r="G1889" s="12">
        <v>0.99925325863501457</v>
      </c>
      <c r="I1889" s="12" t="str">
        <f t="shared" si="29"/>
        <v>X</v>
      </c>
      <c r="J1889" s="2"/>
    </row>
    <row r="1890" spans="1:10" customFormat="1" x14ac:dyDescent="0.25">
      <c r="A1890" s="1" t="s">
        <v>27</v>
      </c>
      <c r="B1890" s="1" t="s">
        <v>13963</v>
      </c>
      <c r="C1890" s="16">
        <v>49.99</v>
      </c>
      <c r="D1890" s="11"/>
      <c r="E1890" s="11">
        <v>6</v>
      </c>
      <c r="F1890" s="16">
        <v>4923</v>
      </c>
      <c r="G1890" s="12">
        <v>0.99933007084395165</v>
      </c>
      <c r="I1890" s="12" t="str">
        <f t="shared" si="29"/>
        <v>X</v>
      </c>
      <c r="J1890" s="2"/>
    </row>
    <row r="1891" spans="1:10" customFormat="1" x14ac:dyDescent="0.25">
      <c r="A1891" s="1" t="s">
        <v>27</v>
      </c>
      <c r="B1891" s="1" t="s">
        <v>11692</v>
      </c>
      <c r="C1891" s="16">
        <v>34.99</v>
      </c>
      <c r="D1891" s="11"/>
      <c r="E1891" s="11">
        <v>3</v>
      </c>
      <c r="F1891" s="16">
        <v>4828.62</v>
      </c>
      <c r="G1891" s="12">
        <v>0.99940541046782283</v>
      </c>
      <c r="I1891" s="12" t="str">
        <f t="shared" si="29"/>
        <v>X</v>
      </c>
      <c r="J1891" s="2"/>
    </row>
    <row r="1892" spans="1:10" customFormat="1" x14ac:dyDescent="0.25">
      <c r="A1892" s="1" t="s">
        <v>27</v>
      </c>
      <c r="B1892" s="1" t="s">
        <v>12738</v>
      </c>
      <c r="C1892" s="16">
        <v>89.99</v>
      </c>
      <c r="D1892" s="11"/>
      <c r="E1892" s="11">
        <v>18</v>
      </c>
      <c r="F1892" s="16">
        <v>4499.5</v>
      </c>
      <c r="G1892" s="12">
        <v>0.99947561492325909</v>
      </c>
      <c r="I1892" s="12" t="str">
        <f t="shared" si="29"/>
        <v>X</v>
      </c>
      <c r="J1892" s="2"/>
    </row>
    <row r="1893" spans="1:10" customFormat="1" x14ac:dyDescent="0.25">
      <c r="A1893" s="1" t="s">
        <v>27</v>
      </c>
      <c r="B1893" s="1" t="s">
        <v>6525</v>
      </c>
      <c r="C1893" s="16">
        <v>224.99</v>
      </c>
      <c r="D1893" s="11"/>
      <c r="E1893" s="11">
        <v>39</v>
      </c>
      <c r="F1893" s="16">
        <v>4049.82</v>
      </c>
      <c r="G1893" s="12">
        <v>0.99953880314588706</v>
      </c>
      <c r="I1893" s="12" t="str">
        <f t="shared" si="29"/>
        <v>X</v>
      </c>
      <c r="J1893" s="2"/>
    </row>
    <row r="1894" spans="1:10" customFormat="1" x14ac:dyDescent="0.25">
      <c r="A1894" s="1" t="s">
        <v>27</v>
      </c>
      <c r="B1894" s="1" t="s">
        <v>15900</v>
      </c>
      <c r="C1894" s="16">
        <v>39.99</v>
      </c>
      <c r="D1894" s="11"/>
      <c r="E1894" s="11">
        <v>56</v>
      </c>
      <c r="F1894" s="16">
        <v>3799.05</v>
      </c>
      <c r="G1894" s="12">
        <v>0.99959807867348449</v>
      </c>
      <c r="I1894" s="12" t="str">
        <f t="shared" si="29"/>
        <v>X</v>
      </c>
      <c r="J1894" s="2"/>
    </row>
    <row r="1895" spans="1:10" customFormat="1" x14ac:dyDescent="0.25">
      <c r="A1895" s="1" t="s">
        <v>27</v>
      </c>
      <c r="B1895" s="1" t="s">
        <v>15876</v>
      </c>
      <c r="C1895" s="16">
        <v>69.989999999999995</v>
      </c>
      <c r="D1895" s="11"/>
      <c r="E1895" s="11">
        <v>21</v>
      </c>
      <c r="F1895" s="16">
        <v>3569.49</v>
      </c>
      <c r="G1895" s="12">
        <v>0.9996537724398219</v>
      </c>
      <c r="I1895" s="12" t="str">
        <f t="shared" si="29"/>
        <v>X</v>
      </c>
      <c r="J1895" s="2"/>
    </row>
    <row r="1896" spans="1:10" customFormat="1" x14ac:dyDescent="0.25">
      <c r="A1896" s="1" t="s">
        <v>27</v>
      </c>
      <c r="B1896" s="1" t="s">
        <v>14766</v>
      </c>
      <c r="C1896" s="16">
        <v>79.989999999999995</v>
      </c>
      <c r="D1896" s="11"/>
      <c r="E1896" s="11">
        <v>1</v>
      </c>
      <c r="F1896" s="16">
        <v>3119.61</v>
      </c>
      <c r="G1896" s="12">
        <v>0.99970244685280629</v>
      </c>
      <c r="I1896" s="12" t="str">
        <f t="shared" si="29"/>
        <v>X</v>
      </c>
      <c r="J1896" s="2"/>
    </row>
    <row r="1897" spans="1:10" customFormat="1" x14ac:dyDescent="0.25">
      <c r="A1897" s="1" t="s">
        <v>27</v>
      </c>
      <c r="B1897" s="1" t="s">
        <v>15898</v>
      </c>
      <c r="C1897" s="16">
        <v>35.99</v>
      </c>
      <c r="D1897" s="11"/>
      <c r="E1897" s="11">
        <v>56</v>
      </c>
      <c r="F1897" s="16">
        <v>2699.25</v>
      </c>
      <c r="G1897" s="12">
        <v>0.99974456250484234</v>
      </c>
      <c r="I1897" s="12" t="str">
        <f t="shared" si="29"/>
        <v>X</v>
      </c>
      <c r="J1897" s="2"/>
    </row>
    <row r="1898" spans="1:10" customFormat="1" x14ac:dyDescent="0.25">
      <c r="A1898" s="1" t="s">
        <v>27</v>
      </c>
      <c r="B1898" s="1" t="s">
        <v>15088</v>
      </c>
      <c r="C1898" s="16">
        <v>54.99</v>
      </c>
      <c r="D1898" s="11"/>
      <c r="E1898" s="11">
        <v>31</v>
      </c>
      <c r="F1898" s="16">
        <v>2548.5300000000002</v>
      </c>
      <c r="G1898" s="12">
        <v>0.99978432651435734</v>
      </c>
      <c r="I1898" s="12" t="str">
        <f t="shared" si="29"/>
        <v>X</v>
      </c>
      <c r="J1898" s="2"/>
    </row>
    <row r="1899" spans="1:10" customFormat="1" x14ac:dyDescent="0.25">
      <c r="A1899" s="1" t="s">
        <v>27</v>
      </c>
      <c r="B1899" s="1" t="s">
        <v>11884</v>
      </c>
      <c r="C1899" s="16">
        <v>1099.99</v>
      </c>
      <c r="D1899" s="11"/>
      <c r="E1899" s="11">
        <v>3</v>
      </c>
      <c r="F1899" s="16">
        <v>2199.98</v>
      </c>
      <c r="G1899" s="12">
        <v>0.99981865219451527</v>
      </c>
      <c r="I1899" s="12" t="str">
        <f t="shared" si="29"/>
        <v>X</v>
      </c>
      <c r="J1899" s="2"/>
    </row>
    <row r="1900" spans="1:10" customFormat="1" x14ac:dyDescent="0.25">
      <c r="A1900" s="1" t="s">
        <v>27</v>
      </c>
      <c r="B1900" s="1" t="s">
        <v>12079</v>
      </c>
      <c r="C1900" s="16">
        <v>499.99</v>
      </c>
      <c r="D1900" s="11"/>
      <c r="E1900" s="11">
        <v>11</v>
      </c>
      <c r="F1900" s="16">
        <v>1999.96</v>
      </c>
      <c r="G1900" s="12">
        <v>0.9998498570178721</v>
      </c>
      <c r="I1900" s="12" t="str">
        <f t="shared" si="29"/>
        <v>X</v>
      </c>
      <c r="J1900" s="2"/>
    </row>
    <row r="1901" spans="1:10" customFormat="1" x14ac:dyDescent="0.25">
      <c r="A1901" s="1" t="s">
        <v>27</v>
      </c>
      <c r="B1901" s="1" t="s">
        <v>14491</v>
      </c>
      <c r="C1901" s="16">
        <v>249.99</v>
      </c>
      <c r="D1901" s="11"/>
      <c r="E1901" s="11">
        <v>4</v>
      </c>
      <c r="F1901" s="16">
        <v>1999.92</v>
      </c>
      <c r="G1901" s="12">
        <v>0.99988106121712006</v>
      </c>
      <c r="I1901" s="12" t="str">
        <f t="shared" si="29"/>
        <v>X</v>
      </c>
      <c r="J1901" s="2"/>
    </row>
    <row r="1902" spans="1:10" customFormat="1" x14ac:dyDescent="0.25">
      <c r="A1902" s="1" t="s">
        <v>27</v>
      </c>
      <c r="B1902" s="1" t="s">
        <v>14325</v>
      </c>
      <c r="C1902" s="16">
        <v>149.99</v>
      </c>
      <c r="D1902" s="11"/>
      <c r="E1902" s="11">
        <v>16</v>
      </c>
      <c r="F1902" s="16">
        <v>1349.91</v>
      </c>
      <c r="G1902" s="12">
        <v>0.99990212348991436</v>
      </c>
      <c r="I1902" s="12" t="str">
        <f t="shared" si="29"/>
        <v>X</v>
      </c>
      <c r="J1902" s="2"/>
    </row>
    <row r="1903" spans="1:10" customFormat="1" x14ac:dyDescent="0.25">
      <c r="A1903" s="1" t="s">
        <v>27</v>
      </c>
      <c r="B1903" s="1" t="s">
        <v>14762</v>
      </c>
      <c r="C1903" s="16">
        <v>79.989999999999995</v>
      </c>
      <c r="D1903" s="11"/>
      <c r="E1903" s="11">
        <v>1</v>
      </c>
      <c r="F1903" s="16">
        <v>1279.8399999999999</v>
      </c>
      <c r="G1903" s="12">
        <v>0.99992209247985664</v>
      </c>
      <c r="I1903" s="12" t="str">
        <f t="shared" si="29"/>
        <v>X</v>
      </c>
      <c r="J1903" s="2"/>
    </row>
    <row r="1904" spans="1:10" customFormat="1" x14ac:dyDescent="0.25">
      <c r="A1904" s="1" t="s">
        <v>27</v>
      </c>
      <c r="B1904" s="1" t="s">
        <v>6382</v>
      </c>
      <c r="C1904" s="16">
        <v>41.99</v>
      </c>
      <c r="D1904" s="11"/>
      <c r="E1904" s="11">
        <v>20</v>
      </c>
      <c r="F1904" s="16">
        <v>1133.73</v>
      </c>
      <c r="G1904" s="12">
        <v>0.99993978175583431</v>
      </c>
      <c r="I1904" s="12" t="str">
        <f t="shared" si="29"/>
        <v>X</v>
      </c>
      <c r="J1904" s="2"/>
    </row>
    <row r="1905" spans="1:10" customFormat="1" x14ac:dyDescent="0.25">
      <c r="A1905" s="1" t="s">
        <v>27</v>
      </c>
      <c r="B1905" s="1" t="s">
        <v>15717</v>
      </c>
      <c r="C1905" s="16">
        <v>64.989999999999995</v>
      </c>
      <c r="D1905" s="11"/>
      <c r="E1905" s="11">
        <v>2</v>
      </c>
      <c r="F1905" s="16">
        <v>909.86</v>
      </c>
      <c r="G1905" s="12">
        <v>0.99995397805004993</v>
      </c>
      <c r="I1905" s="12" t="str">
        <f t="shared" si="29"/>
        <v>X</v>
      </c>
      <c r="J1905" s="2"/>
    </row>
    <row r="1906" spans="1:10" customFormat="1" x14ac:dyDescent="0.25">
      <c r="A1906" s="1" t="s">
        <v>27</v>
      </c>
      <c r="B1906" s="1" t="s">
        <v>14235</v>
      </c>
      <c r="C1906" s="16">
        <v>99.99</v>
      </c>
      <c r="D1906" s="11"/>
      <c r="E1906" s="11">
        <v>100</v>
      </c>
      <c r="F1906" s="16">
        <v>799.92</v>
      </c>
      <c r="G1906" s="12">
        <v>0.99996645898081837</v>
      </c>
      <c r="I1906" s="12" t="str">
        <f t="shared" si="29"/>
        <v>X</v>
      </c>
      <c r="J1906" s="2"/>
    </row>
    <row r="1907" spans="1:10" customFormat="1" x14ac:dyDescent="0.25">
      <c r="A1907" s="1" t="s">
        <v>27</v>
      </c>
      <c r="B1907" s="1" t="s">
        <v>12356</v>
      </c>
      <c r="C1907" s="16">
        <v>39.99</v>
      </c>
      <c r="D1907" s="11"/>
      <c r="E1907" s="11">
        <v>55</v>
      </c>
      <c r="F1907" s="16">
        <v>719.82</v>
      </c>
      <c r="G1907" s="12">
        <v>0.99997769013341586</v>
      </c>
      <c r="I1907" s="12" t="str">
        <f t="shared" si="29"/>
        <v>X</v>
      </c>
      <c r="J1907" s="2"/>
    </row>
    <row r="1908" spans="1:10" customFormat="1" x14ac:dyDescent="0.25">
      <c r="A1908" s="1" t="s">
        <v>27</v>
      </c>
      <c r="B1908" s="1" t="s">
        <v>13071</v>
      </c>
      <c r="C1908" s="16">
        <v>499.99</v>
      </c>
      <c r="D1908" s="11"/>
      <c r="E1908" s="11">
        <v>7</v>
      </c>
      <c r="F1908" s="16">
        <v>499.99</v>
      </c>
      <c r="G1908" s="12">
        <v>0.99998549133925507</v>
      </c>
      <c r="I1908" s="12" t="str">
        <f t="shared" si="29"/>
        <v>X</v>
      </c>
      <c r="J1908" s="2"/>
    </row>
    <row r="1909" spans="1:10" customFormat="1" x14ac:dyDescent="0.25">
      <c r="A1909" s="1" t="s">
        <v>27</v>
      </c>
      <c r="B1909" s="1" t="s">
        <v>15515</v>
      </c>
      <c r="C1909" s="16">
        <v>249.99</v>
      </c>
      <c r="D1909" s="11"/>
      <c r="E1909" s="11">
        <v>1</v>
      </c>
      <c r="F1909" s="16">
        <v>499.98</v>
      </c>
      <c r="G1909" s="12">
        <v>0.99999329238906698</v>
      </c>
      <c r="I1909" s="12" t="str">
        <f t="shared" si="29"/>
        <v>X</v>
      </c>
      <c r="J1909" s="2"/>
    </row>
    <row r="1910" spans="1:10" customFormat="1" x14ac:dyDescent="0.25">
      <c r="A1910" s="1" t="s">
        <v>27</v>
      </c>
      <c r="B1910" s="1" t="s">
        <v>16435</v>
      </c>
      <c r="C1910" s="16">
        <v>84.99</v>
      </c>
      <c r="D1910" s="11"/>
      <c r="E1910" s="11">
        <v>0</v>
      </c>
      <c r="F1910" s="16">
        <v>254.97</v>
      </c>
      <c r="G1910" s="12">
        <v>0.99999727061553723</v>
      </c>
      <c r="I1910" s="12" t="str">
        <f t="shared" si="29"/>
        <v>X</v>
      </c>
      <c r="J1910" s="2"/>
    </row>
    <row r="1911" spans="1:10" customFormat="1" x14ac:dyDescent="0.25">
      <c r="A1911" s="1" t="s">
        <v>27</v>
      </c>
      <c r="B1911" s="1" t="s">
        <v>6778</v>
      </c>
      <c r="C1911" s="16">
        <v>24.99</v>
      </c>
      <c r="D1911" s="11"/>
      <c r="E1911" s="11">
        <v>53</v>
      </c>
      <c r="F1911" s="16">
        <v>174.93</v>
      </c>
      <c r="G1911" s="12">
        <v>0.99999999999999978</v>
      </c>
      <c r="I1911" s="12" t="str">
        <f t="shared" si="29"/>
        <v>X</v>
      </c>
      <c r="J1911" s="2"/>
    </row>
    <row r="1912" spans="1:10" customFormat="1" x14ac:dyDescent="0.25">
      <c r="A1912" s="1" t="s">
        <v>27</v>
      </c>
      <c r="B1912" s="1" t="s">
        <v>11122</v>
      </c>
      <c r="C1912" s="16">
        <v>139.99</v>
      </c>
      <c r="D1912" s="11"/>
      <c r="E1912" s="11">
        <v>1</v>
      </c>
      <c r="F1912" s="16"/>
      <c r="G1912" s="12">
        <v>0.99999999999999978</v>
      </c>
      <c r="I1912" s="12" t="str">
        <f t="shared" si="29"/>
        <v>X</v>
      </c>
      <c r="J1912" s="2"/>
    </row>
    <row r="1913" spans="1:10" customFormat="1" x14ac:dyDescent="0.25">
      <c r="A1913" s="1" t="s">
        <v>44</v>
      </c>
      <c r="B1913" s="1"/>
      <c r="C1913" s="16">
        <v>16646.639999999956</v>
      </c>
      <c r="D1913" s="11"/>
      <c r="E1913" s="11">
        <v>25413</v>
      </c>
      <c r="F1913" s="16">
        <v>64091373.860000022</v>
      </c>
      <c r="G1913" s="12"/>
      <c r="I1913" s="12" t="str">
        <f t="shared" si="29"/>
        <v xml:space="preserve"> </v>
      </c>
      <c r="J1913" s="2"/>
    </row>
    <row r="1914" spans="1:10" customFormat="1" x14ac:dyDescent="0.25">
      <c r="A1914" s="1" t="s">
        <v>51</v>
      </c>
      <c r="B1914" s="1" t="s">
        <v>6038</v>
      </c>
      <c r="C1914" s="16">
        <v>11.99</v>
      </c>
      <c r="D1914" s="11"/>
      <c r="E1914" s="11">
        <v>153</v>
      </c>
      <c r="F1914" s="16">
        <v>106435.23</v>
      </c>
      <c r="G1914" s="12">
        <v>0.55881482475534605</v>
      </c>
      <c r="I1914" s="12" t="str">
        <f t="shared" si="29"/>
        <v xml:space="preserve"> </v>
      </c>
      <c r="J1914" s="2"/>
    </row>
    <row r="1915" spans="1:10" customFormat="1" x14ac:dyDescent="0.25">
      <c r="A1915" s="1" t="s">
        <v>51</v>
      </c>
      <c r="B1915" s="1" t="s">
        <v>6039</v>
      </c>
      <c r="C1915" s="16">
        <v>11.99</v>
      </c>
      <c r="D1915" s="11"/>
      <c r="E1915" s="11">
        <v>148</v>
      </c>
      <c r="F1915" s="16">
        <v>74505.86</v>
      </c>
      <c r="G1915" s="12">
        <v>0.94999149717054499</v>
      </c>
      <c r="I1915" s="12" t="str">
        <f t="shared" si="29"/>
        <v xml:space="preserve"> </v>
      </c>
      <c r="J1915" s="2"/>
    </row>
    <row r="1916" spans="1:10" customFormat="1" x14ac:dyDescent="0.25">
      <c r="A1916" s="1" t="s">
        <v>51</v>
      </c>
      <c r="B1916" s="1" t="s">
        <v>6037</v>
      </c>
      <c r="C1916" s="16">
        <v>9.99</v>
      </c>
      <c r="D1916" s="11"/>
      <c r="E1916" s="11">
        <v>7</v>
      </c>
      <c r="F1916" s="16">
        <v>4885.1099999999997</v>
      </c>
      <c r="G1916" s="12">
        <v>0.97563969550262519</v>
      </c>
      <c r="I1916" s="12" t="str">
        <f t="shared" si="29"/>
        <v>X</v>
      </c>
      <c r="J1916" s="2"/>
    </row>
    <row r="1917" spans="1:10" customFormat="1" x14ac:dyDescent="0.25">
      <c r="A1917" s="1" t="s">
        <v>51</v>
      </c>
      <c r="B1917" s="1" t="s">
        <v>8539</v>
      </c>
      <c r="C1917" s="16">
        <v>38.99</v>
      </c>
      <c r="D1917" s="11"/>
      <c r="E1917" s="11">
        <v>3</v>
      </c>
      <c r="F1917" s="16">
        <v>4639.8100000000004</v>
      </c>
      <c r="G1917" s="12">
        <v>0.99999999999999989</v>
      </c>
      <c r="I1917" s="12" t="str">
        <f t="shared" si="29"/>
        <v>X</v>
      </c>
      <c r="J1917" s="2"/>
    </row>
    <row r="1918" spans="1:10" customFormat="1" x14ac:dyDescent="0.25">
      <c r="A1918" s="1" t="s">
        <v>52</v>
      </c>
      <c r="B1918" s="1"/>
      <c r="C1918" s="16">
        <v>72.960000000000008</v>
      </c>
      <c r="D1918" s="11"/>
      <c r="E1918" s="11">
        <v>311</v>
      </c>
      <c r="F1918" s="16">
        <v>190466.01</v>
      </c>
      <c r="G1918" s="12"/>
      <c r="I1918" s="12" t="str">
        <f t="shared" si="29"/>
        <v xml:space="preserve"> </v>
      </c>
      <c r="J1918" s="2"/>
    </row>
    <row r="1919" spans="1:10" customFormat="1" x14ac:dyDescent="0.25">
      <c r="A1919" s="1" t="s">
        <v>28</v>
      </c>
      <c r="B1919" s="1" t="s">
        <v>7722</v>
      </c>
      <c r="C1919" s="16">
        <v>36.99</v>
      </c>
      <c r="D1919" s="11"/>
      <c r="E1919" s="11">
        <v>159</v>
      </c>
      <c r="F1919" s="16">
        <v>9937191.4499999993</v>
      </c>
      <c r="G1919" s="12">
        <v>0.1534929064016024</v>
      </c>
      <c r="I1919" s="12" t="str">
        <f t="shared" si="29"/>
        <v xml:space="preserve"> </v>
      </c>
      <c r="J1919" s="2"/>
    </row>
    <row r="1920" spans="1:10" customFormat="1" x14ac:dyDescent="0.25">
      <c r="A1920" s="1" t="s">
        <v>28</v>
      </c>
      <c r="B1920" s="1" t="s">
        <v>5470</v>
      </c>
      <c r="C1920" s="16">
        <v>21.99</v>
      </c>
      <c r="D1920" s="11"/>
      <c r="E1920" s="11">
        <v>159</v>
      </c>
      <c r="F1920" s="16">
        <v>3218157.19</v>
      </c>
      <c r="G1920" s="12">
        <v>0.20320154921438768</v>
      </c>
      <c r="I1920" s="12" t="str">
        <f t="shared" si="29"/>
        <v xml:space="preserve"> </v>
      </c>
      <c r="J1920" s="2"/>
    </row>
    <row r="1921" spans="1:10" customFormat="1" x14ac:dyDescent="0.25">
      <c r="A1921" s="1" t="s">
        <v>28</v>
      </c>
      <c r="B1921" s="1" t="s">
        <v>7886</v>
      </c>
      <c r="C1921" s="16">
        <v>23.99</v>
      </c>
      <c r="D1921" s="11"/>
      <c r="E1921" s="11">
        <v>159</v>
      </c>
      <c r="F1921" s="16">
        <v>3133285.22</v>
      </c>
      <c r="G1921" s="12">
        <v>0.25159923355234859</v>
      </c>
      <c r="I1921" s="12" t="str">
        <f t="shared" si="29"/>
        <v xml:space="preserve"> </v>
      </c>
      <c r="J1921" s="2"/>
    </row>
    <row r="1922" spans="1:10" customFormat="1" x14ac:dyDescent="0.25">
      <c r="A1922" s="1" t="s">
        <v>28</v>
      </c>
      <c r="B1922" s="1" t="s">
        <v>7426</v>
      </c>
      <c r="C1922" s="16">
        <v>26.99</v>
      </c>
      <c r="D1922" s="11"/>
      <c r="E1922" s="11">
        <v>158</v>
      </c>
      <c r="F1922" s="16">
        <v>2841960.22</v>
      </c>
      <c r="G1922" s="12">
        <v>0.29549702260476113</v>
      </c>
      <c r="I1922" s="12" t="str">
        <f t="shared" si="29"/>
        <v xml:space="preserve"> </v>
      </c>
      <c r="J1922" s="2"/>
    </row>
    <row r="1923" spans="1:10" customFormat="1" x14ac:dyDescent="0.25">
      <c r="A1923" s="1" t="s">
        <v>28</v>
      </c>
      <c r="B1923" s="1" t="s">
        <v>8749</v>
      </c>
      <c r="C1923" s="16">
        <v>21.99</v>
      </c>
      <c r="D1923" s="11"/>
      <c r="E1923" s="11">
        <v>159</v>
      </c>
      <c r="F1923" s="16">
        <v>2727579.35</v>
      </c>
      <c r="G1923" s="12">
        <v>0.33762804966397048</v>
      </c>
      <c r="I1923" s="12" t="str">
        <f t="shared" si="29"/>
        <v xml:space="preserve"> </v>
      </c>
      <c r="J1923" s="2"/>
    </row>
    <row r="1924" spans="1:10" customFormat="1" x14ac:dyDescent="0.25">
      <c r="A1924" s="1" t="s">
        <v>28</v>
      </c>
      <c r="B1924" s="1" t="s">
        <v>7829</v>
      </c>
      <c r="C1924" s="16">
        <v>36.99</v>
      </c>
      <c r="D1924" s="11"/>
      <c r="E1924" s="11">
        <v>159</v>
      </c>
      <c r="F1924" s="16">
        <v>1771294.82</v>
      </c>
      <c r="G1924" s="12">
        <v>0.36498801262572894</v>
      </c>
      <c r="I1924" s="12" t="str">
        <f t="shared" si="29"/>
        <v xml:space="preserve"> </v>
      </c>
      <c r="J1924" s="2"/>
    </row>
    <row r="1925" spans="1:10" customFormat="1" x14ac:dyDescent="0.25">
      <c r="A1925" s="1" t="s">
        <v>28</v>
      </c>
      <c r="B1925" s="1" t="s">
        <v>7901</v>
      </c>
      <c r="C1925" s="16">
        <v>17.989999999999998</v>
      </c>
      <c r="D1925" s="11"/>
      <c r="E1925" s="11">
        <v>158</v>
      </c>
      <c r="F1925" s="16">
        <v>1756967.22</v>
      </c>
      <c r="G1925" s="12">
        <v>0.39212666708429267</v>
      </c>
      <c r="I1925" s="12" t="str">
        <f t="shared" si="29"/>
        <v xml:space="preserve"> </v>
      </c>
      <c r="J1925" s="2"/>
    </row>
    <row r="1926" spans="1:10" customFormat="1" x14ac:dyDescent="0.25">
      <c r="A1926" s="1" t="s">
        <v>28</v>
      </c>
      <c r="B1926" s="1" t="s">
        <v>6912</v>
      </c>
      <c r="C1926" s="16">
        <v>10.99</v>
      </c>
      <c r="D1926" s="11"/>
      <c r="E1926" s="11">
        <v>159</v>
      </c>
      <c r="F1926" s="16">
        <v>1551414.34</v>
      </c>
      <c r="G1926" s="12">
        <v>0.41609028872506559</v>
      </c>
      <c r="I1926" s="12" t="str">
        <f t="shared" si="29"/>
        <v xml:space="preserve"> </v>
      </c>
      <c r="J1926" s="2"/>
    </row>
    <row r="1927" spans="1:10" customFormat="1" x14ac:dyDescent="0.25">
      <c r="A1927" s="1" t="s">
        <v>28</v>
      </c>
      <c r="B1927" s="1" t="s">
        <v>7891</v>
      </c>
      <c r="C1927" s="16">
        <v>49.99</v>
      </c>
      <c r="D1927" s="11"/>
      <c r="E1927" s="11">
        <v>159</v>
      </c>
      <c r="F1927" s="16">
        <v>1262985.7</v>
      </c>
      <c r="G1927" s="12">
        <v>0.43559875314502622</v>
      </c>
      <c r="I1927" s="12" t="str">
        <f t="shared" si="29"/>
        <v xml:space="preserve"> </v>
      </c>
      <c r="J1927" s="2"/>
    </row>
    <row r="1928" spans="1:10" customFormat="1" x14ac:dyDescent="0.25">
      <c r="A1928" s="1" t="s">
        <v>28</v>
      </c>
      <c r="B1928" s="1" t="s">
        <v>7814</v>
      </c>
      <c r="C1928" s="16">
        <v>41.99</v>
      </c>
      <c r="D1928" s="11"/>
      <c r="E1928" s="11">
        <v>157</v>
      </c>
      <c r="F1928" s="16">
        <v>1164531.6599999999</v>
      </c>
      <c r="G1928" s="12">
        <v>0.45358646627196642</v>
      </c>
      <c r="I1928" s="12" t="str">
        <f t="shared" ref="I1928:I1991" si="30">IF(G1928&gt;$K$2,"X"," ")</f>
        <v xml:space="preserve"> </v>
      </c>
      <c r="J1928" s="2"/>
    </row>
    <row r="1929" spans="1:10" customFormat="1" x14ac:dyDescent="0.25">
      <c r="A1929" s="1" t="s">
        <v>28</v>
      </c>
      <c r="B1929" s="1" t="s">
        <v>7725</v>
      </c>
      <c r="C1929" s="16">
        <v>14.49</v>
      </c>
      <c r="D1929" s="11"/>
      <c r="E1929" s="11">
        <v>159</v>
      </c>
      <c r="F1929" s="16">
        <v>1143999.99</v>
      </c>
      <c r="G1929" s="12">
        <v>0.47125704092799803</v>
      </c>
      <c r="I1929" s="12" t="str">
        <f t="shared" si="30"/>
        <v xml:space="preserve"> </v>
      </c>
      <c r="J1929" s="2"/>
    </row>
    <row r="1930" spans="1:10" customFormat="1" x14ac:dyDescent="0.25">
      <c r="A1930" s="1" t="s">
        <v>28</v>
      </c>
      <c r="B1930" s="1" t="s">
        <v>5612</v>
      </c>
      <c r="C1930" s="16">
        <v>19.989999999999998</v>
      </c>
      <c r="D1930" s="11"/>
      <c r="E1930" s="11">
        <v>158</v>
      </c>
      <c r="F1930" s="16">
        <v>1119051.6000000001</v>
      </c>
      <c r="G1930" s="12">
        <v>0.48854225510160271</v>
      </c>
      <c r="I1930" s="12" t="str">
        <f t="shared" si="30"/>
        <v xml:space="preserve"> </v>
      </c>
      <c r="J1930" s="2"/>
    </row>
    <row r="1931" spans="1:10" customFormat="1" x14ac:dyDescent="0.25">
      <c r="A1931" s="1" t="s">
        <v>28</v>
      </c>
      <c r="B1931" s="1" t="s">
        <v>7841</v>
      </c>
      <c r="C1931" s="16">
        <v>19.989999999999998</v>
      </c>
      <c r="D1931" s="11"/>
      <c r="E1931" s="11">
        <v>159</v>
      </c>
      <c r="F1931" s="16">
        <v>905915.6</v>
      </c>
      <c r="G1931" s="12">
        <v>0.50253530526051371</v>
      </c>
      <c r="I1931" s="12" t="str">
        <f t="shared" si="30"/>
        <v xml:space="preserve"> </v>
      </c>
      <c r="J1931" s="2"/>
    </row>
    <row r="1932" spans="1:10" customFormat="1" x14ac:dyDescent="0.25">
      <c r="A1932" s="1" t="s">
        <v>28</v>
      </c>
      <c r="B1932" s="1" t="s">
        <v>5799</v>
      </c>
      <c r="C1932" s="16">
        <v>26.99</v>
      </c>
      <c r="D1932" s="11"/>
      <c r="E1932" s="11">
        <v>159</v>
      </c>
      <c r="F1932" s="16">
        <v>903757.15</v>
      </c>
      <c r="G1932" s="12">
        <v>0.51649501533883058</v>
      </c>
      <c r="I1932" s="12" t="str">
        <f t="shared" si="30"/>
        <v xml:space="preserve"> </v>
      </c>
      <c r="J1932" s="2"/>
    </row>
    <row r="1933" spans="1:10" customFormat="1" x14ac:dyDescent="0.25">
      <c r="A1933" s="1" t="s">
        <v>28</v>
      </c>
      <c r="B1933" s="1" t="s">
        <v>7770</v>
      </c>
      <c r="C1933" s="16">
        <v>13.99</v>
      </c>
      <c r="D1933" s="11"/>
      <c r="E1933" s="11">
        <v>159</v>
      </c>
      <c r="F1933" s="16">
        <v>852144.89</v>
      </c>
      <c r="G1933" s="12">
        <v>0.52965750662215727</v>
      </c>
      <c r="I1933" s="12" t="str">
        <f t="shared" si="30"/>
        <v xml:space="preserve"> </v>
      </c>
      <c r="J1933" s="2"/>
    </row>
    <row r="1934" spans="1:10" customFormat="1" x14ac:dyDescent="0.25">
      <c r="A1934" s="1" t="s">
        <v>28</v>
      </c>
      <c r="B1934" s="1" t="s">
        <v>7700</v>
      </c>
      <c r="C1934" s="16">
        <v>13.99</v>
      </c>
      <c r="D1934" s="11"/>
      <c r="E1934" s="11">
        <v>158</v>
      </c>
      <c r="F1934" s="16">
        <v>822793.87</v>
      </c>
      <c r="G1934" s="12">
        <v>0.54236663304999944</v>
      </c>
      <c r="I1934" s="12" t="str">
        <f t="shared" si="30"/>
        <v xml:space="preserve"> </v>
      </c>
      <c r="J1934" s="2"/>
    </row>
    <row r="1935" spans="1:10" customFormat="1" x14ac:dyDescent="0.25">
      <c r="A1935" s="1" t="s">
        <v>28</v>
      </c>
      <c r="B1935" s="1" t="s">
        <v>7858</v>
      </c>
      <c r="C1935" s="16">
        <v>19.989999999999998</v>
      </c>
      <c r="D1935" s="11"/>
      <c r="E1935" s="11">
        <v>159</v>
      </c>
      <c r="F1935" s="16">
        <v>769795.45</v>
      </c>
      <c r="G1935" s="12">
        <v>0.55425712963042206</v>
      </c>
      <c r="I1935" s="12" t="str">
        <f t="shared" si="30"/>
        <v xml:space="preserve"> </v>
      </c>
      <c r="J1935" s="2"/>
    </row>
    <row r="1936" spans="1:10" customFormat="1" x14ac:dyDescent="0.25">
      <c r="A1936" s="1" t="s">
        <v>28</v>
      </c>
      <c r="B1936" s="1" t="s">
        <v>7870</v>
      </c>
      <c r="C1936" s="16">
        <v>17.989999999999998</v>
      </c>
      <c r="D1936" s="11"/>
      <c r="E1936" s="11">
        <v>159</v>
      </c>
      <c r="F1936" s="16">
        <v>754709.55</v>
      </c>
      <c r="G1936" s="12">
        <v>0.56591460477331512</v>
      </c>
      <c r="I1936" s="12" t="str">
        <f t="shared" si="30"/>
        <v xml:space="preserve"> </v>
      </c>
      <c r="J1936" s="2"/>
    </row>
    <row r="1937" spans="1:10" customFormat="1" x14ac:dyDescent="0.25">
      <c r="A1937" s="1" t="s">
        <v>28</v>
      </c>
      <c r="B1937" s="1" t="s">
        <v>5783</v>
      </c>
      <c r="C1937" s="16">
        <v>13.99</v>
      </c>
      <c r="D1937" s="11"/>
      <c r="E1937" s="11">
        <v>159</v>
      </c>
      <c r="F1937" s="16">
        <v>745177.26</v>
      </c>
      <c r="G1937" s="12">
        <v>0.57742484124176741</v>
      </c>
      <c r="I1937" s="12" t="str">
        <f t="shared" si="30"/>
        <v xml:space="preserve"> </v>
      </c>
      <c r="J1937" s="2"/>
    </row>
    <row r="1938" spans="1:10" customFormat="1" x14ac:dyDescent="0.25">
      <c r="A1938" s="1" t="s">
        <v>28</v>
      </c>
      <c r="B1938" s="1" t="s">
        <v>6976</v>
      </c>
      <c r="C1938" s="16">
        <v>9.99</v>
      </c>
      <c r="D1938" s="11"/>
      <c r="E1938" s="11">
        <v>158</v>
      </c>
      <c r="F1938" s="16">
        <v>690019.29</v>
      </c>
      <c r="G1938" s="12">
        <v>0.58808309079126864</v>
      </c>
      <c r="I1938" s="12" t="str">
        <f t="shared" si="30"/>
        <v xml:space="preserve"> </v>
      </c>
      <c r="J1938" s="2"/>
    </row>
    <row r="1939" spans="1:10" customFormat="1" x14ac:dyDescent="0.25">
      <c r="A1939" s="1" t="s">
        <v>28</v>
      </c>
      <c r="B1939" s="1" t="s">
        <v>7857</v>
      </c>
      <c r="C1939" s="16">
        <v>26.99</v>
      </c>
      <c r="D1939" s="11"/>
      <c r="E1939" s="11">
        <v>159</v>
      </c>
      <c r="F1939" s="16">
        <v>682011.98</v>
      </c>
      <c r="G1939" s="12">
        <v>0.59861765697504798</v>
      </c>
      <c r="I1939" s="12" t="str">
        <f t="shared" si="30"/>
        <v xml:space="preserve"> </v>
      </c>
      <c r="J1939" s="2"/>
    </row>
    <row r="1940" spans="1:10" customFormat="1" x14ac:dyDescent="0.25">
      <c r="A1940" s="1" t="s">
        <v>28</v>
      </c>
      <c r="B1940" s="1" t="s">
        <v>7502</v>
      </c>
      <c r="C1940" s="16">
        <v>34.99</v>
      </c>
      <c r="D1940" s="11"/>
      <c r="E1940" s="11">
        <v>157</v>
      </c>
      <c r="F1940" s="16">
        <v>654820.51</v>
      </c>
      <c r="G1940" s="12">
        <v>0.60873221537487421</v>
      </c>
      <c r="I1940" s="12" t="str">
        <f t="shared" si="30"/>
        <v xml:space="preserve"> </v>
      </c>
      <c r="J1940" s="2"/>
    </row>
    <row r="1941" spans="1:10" customFormat="1" x14ac:dyDescent="0.25">
      <c r="A1941" s="1" t="s">
        <v>28</v>
      </c>
      <c r="B1941" s="1" t="s">
        <v>7974</v>
      </c>
      <c r="C1941" s="16">
        <v>19.989999999999998</v>
      </c>
      <c r="D1941" s="11"/>
      <c r="E1941" s="11">
        <v>154</v>
      </c>
      <c r="F1941" s="16">
        <v>606996.35</v>
      </c>
      <c r="G1941" s="12">
        <v>0.61810806713394095</v>
      </c>
      <c r="I1941" s="12" t="str">
        <f t="shared" si="30"/>
        <v xml:space="preserve"> </v>
      </c>
      <c r="J1941" s="2"/>
    </row>
    <row r="1942" spans="1:10" customFormat="1" x14ac:dyDescent="0.25">
      <c r="A1942" s="1" t="s">
        <v>28</v>
      </c>
      <c r="B1942" s="1" t="s">
        <v>6938</v>
      </c>
      <c r="C1942" s="16">
        <v>7.99</v>
      </c>
      <c r="D1942" s="11"/>
      <c r="E1942" s="11">
        <v>159</v>
      </c>
      <c r="F1942" s="16">
        <v>589262.5</v>
      </c>
      <c r="G1942" s="12">
        <v>0.62720999640777753</v>
      </c>
      <c r="I1942" s="12" t="str">
        <f t="shared" si="30"/>
        <v xml:space="preserve"> </v>
      </c>
      <c r="J1942" s="2"/>
    </row>
    <row r="1943" spans="1:10" customFormat="1" x14ac:dyDescent="0.25">
      <c r="A1943" s="1" t="s">
        <v>28</v>
      </c>
      <c r="B1943" s="1" t="s">
        <v>7771</v>
      </c>
      <c r="C1943" s="16">
        <v>14.49</v>
      </c>
      <c r="D1943" s="11"/>
      <c r="E1943" s="11">
        <v>159</v>
      </c>
      <c r="F1943" s="16">
        <v>502498.71</v>
      </c>
      <c r="G1943" s="12">
        <v>0.63497174557493852</v>
      </c>
      <c r="I1943" s="12" t="str">
        <f t="shared" si="30"/>
        <v xml:space="preserve"> </v>
      </c>
      <c r="J1943" s="2"/>
    </row>
    <row r="1944" spans="1:10" customFormat="1" x14ac:dyDescent="0.25">
      <c r="A1944" s="1" t="s">
        <v>28</v>
      </c>
      <c r="B1944" s="1" t="s">
        <v>7799</v>
      </c>
      <c r="C1944" s="16">
        <v>22.99</v>
      </c>
      <c r="D1944" s="11"/>
      <c r="E1944" s="11">
        <v>159</v>
      </c>
      <c r="F1944" s="16">
        <v>481112.29</v>
      </c>
      <c r="G1944" s="12">
        <v>0.64240315354057953</v>
      </c>
      <c r="I1944" s="12" t="str">
        <f t="shared" si="30"/>
        <v xml:space="preserve"> </v>
      </c>
      <c r="J1944" s="2"/>
    </row>
    <row r="1945" spans="1:10" customFormat="1" x14ac:dyDescent="0.25">
      <c r="A1945" s="1" t="s">
        <v>28</v>
      </c>
      <c r="B1945" s="1" t="s">
        <v>7477</v>
      </c>
      <c r="C1945" s="16">
        <v>26.99</v>
      </c>
      <c r="D1945" s="11"/>
      <c r="E1945" s="11">
        <v>156</v>
      </c>
      <c r="F1945" s="16">
        <v>471002.49</v>
      </c>
      <c r="G1945" s="12">
        <v>0.6496784024352249</v>
      </c>
      <c r="I1945" s="12" t="str">
        <f t="shared" si="30"/>
        <v xml:space="preserve"> </v>
      </c>
      <c r="J1945" s="2"/>
    </row>
    <row r="1946" spans="1:10" customFormat="1" x14ac:dyDescent="0.25">
      <c r="A1946" s="1" t="s">
        <v>28</v>
      </c>
      <c r="B1946" s="1" t="s">
        <v>7763</v>
      </c>
      <c r="C1946" s="16">
        <v>14.99</v>
      </c>
      <c r="D1946" s="11"/>
      <c r="E1946" s="11">
        <v>158</v>
      </c>
      <c r="F1946" s="16">
        <v>462025.38</v>
      </c>
      <c r="G1946" s="12">
        <v>0.65681498813595685</v>
      </c>
      <c r="I1946" s="12" t="str">
        <f t="shared" si="30"/>
        <v xml:space="preserve"> </v>
      </c>
      <c r="J1946" s="2"/>
    </row>
    <row r="1947" spans="1:10" customFormat="1" x14ac:dyDescent="0.25">
      <c r="A1947" s="1" t="s">
        <v>28</v>
      </c>
      <c r="B1947" s="1" t="s">
        <v>5819</v>
      </c>
      <c r="C1947" s="16">
        <v>9.99</v>
      </c>
      <c r="D1947" s="11"/>
      <c r="E1947" s="11">
        <v>159</v>
      </c>
      <c r="F1947" s="16">
        <v>417267.7</v>
      </c>
      <c r="G1947" s="12">
        <v>0.66326023298635284</v>
      </c>
      <c r="I1947" s="12" t="str">
        <f t="shared" si="30"/>
        <v xml:space="preserve"> </v>
      </c>
      <c r="J1947" s="2"/>
    </row>
    <row r="1948" spans="1:10" customFormat="1" x14ac:dyDescent="0.25">
      <c r="A1948" s="1" t="s">
        <v>28</v>
      </c>
      <c r="B1948" s="1" t="s">
        <v>5590</v>
      </c>
      <c r="C1948" s="16">
        <v>24.99</v>
      </c>
      <c r="D1948" s="11"/>
      <c r="E1948" s="11">
        <v>158</v>
      </c>
      <c r="F1948" s="16">
        <v>413072.26</v>
      </c>
      <c r="G1948" s="12">
        <v>0.66964067378396663</v>
      </c>
      <c r="I1948" s="12" t="str">
        <f t="shared" si="30"/>
        <v xml:space="preserve"> </v>
      </c>
      <c r="J1948" s="2"/>
    </row>
    <row r="1949" spans="1:10" customFormat="1" x14ac:dyDescent="0.25">
      <c r="A1949" s="1" t="s">
        <v>28</v>
      </c>
      <c r="B1949" s="1" t="s">
        <v>7759</v>
      </c>
      <c r="C1949" s="16">
        <v>19.989999999999998</v>
      </c>
      <c r="D1949" s="11"/>
      <c r="E1949" s="11">
        <v>159</v>
      </c>
      <c r="F1949" s="16">
        <v>392263.77</v>
      </c>
      <c r="G1949" s="12">
        <v>0.67569970026406423</v>
      </c>
      <c r="I1949" s="12" t="str">
        <f t="shared" si="30"/>
        <v xml:space="preserve"> </v>
      </c>
      <c r="J1949" s="2"/>
    </row>
    <row r="1950" spans="1:10" customFormat="1" x14ac:dyDescent="0.25">
      <c r="A1950" s="1" t="s">
        <v>28</v>
      </c>
      <c r="B1950" s="1" t="s">
        <v>7017</v>
      </c>
      <c r="C1950" s="16">
        <v>14.99</v>
      </c>
      <c r="D1950" s="11"/>
      <c r="E1950" s="11">
        <v>159</v>
      </c>
      <c r="F1950" s="16">
        <v>378437.54</v>
      </c>
      <c r="G1950" s="12">
        <v>0.6815451625557335</v>
      </c>
      <c r="I1950" s="12" t="str">
        <f t="shared" si="30"/>
        <v xml:space="preserve"> </v>
      </c>
      <c r="J1950" s="2"/>
    </row>
    <row r="1951" spans="1:10" customFormat="1" x14ac:dyDescent="0.25">
      <c r="A1951" s="1" t="s">
        <v>28</v>
      </c>
      <c r="B1951" s="1" t="s">
        <v>7024</v>
      </c>
      <c r="C1951" s="16">
        <v>3.99</v>
      </c>
      <c r="D1951" s="11"/>
      <c r="E1951" s="11">
        <v>154</v>
      </c>
      <c r="F1951" s="16">
        <v>377761.54</v>
      </c>
      <c r="G1951" s="12">
        <v>0.68738018314410554</v>
      </c>
      <c r="I1951" s="12" t="str">
        <f t="shared" si="30"/>
        <v xml:space="preserve"> </v>
      </c>
      <c r="J1951" s="2"/>
    </row>
    <row r="1952" spans="1:10" customFormat="1" x14ac:dyDescent="0.25">
      <c r="A1952" s="1" t="s">
        <v>28</v>
      </c>
      <c r="B1952" s="1" t="s">
        <v>5736</v>
      </c>
      <c r="C1952" s="16">
        <v>7.49</v>
      </c>
      <c r="D1952" s="11"/>
      <c r="E1952" s="11">
        <v>158</v>
      </c>
      <c r="F1952" s="16">
        <v>361055.45</v>
      </c>
      <c r="G1952" s="12">
        <v>0.69295715634337296</v>
      </c>
      <c r="I1952" s="12" t="str">
        <f t="shared" si="30"/>
        <v xml:space="preserve"> </v>
      </c>
      <c r="J1952" s="2"/>
    </row>
    <row r="1953" spans="1:10" customFormat="1" x14ac:dyDescent="0.25">
      <c r="A1953" s="1" t="s">
        <v>28</v>
      </c>
      <c r="B1953" s="1" t="s">
        <v>6914</v>
      </c>
      <c r="C1953" s="16">
        <v>3.99</v>
      </c>
      <c r="D1953" s="11"/>
      <c r="E1953" s="11">
        <v>159</v>
      </c>
      <c r="F1953" s="16">
        <v>356114.92</v>
      </c>
      <c r="G1953" s="12">
        <v>0.69845781660123429</v>
      </c>
      <c r="I1953" s="12" t="str">
        <f t="shared" si="30"/>
        <v xml:space="preserve"> </v>
      </c>
      <c r="J1953" s="2"/>
    </row>
    <row r="1954" spans="1:10" customFormat="1" x14ac:dyDescent="0.25">
      <c r="A1954" s="1" t="s">
        <v>28</v>
      </c>
      <c r="B1954" s="1" t="s">
        <v>8716</v>
      </c>
      <c r="C1954" s="16">
        <v>11.99</v>
      </c>
      <c r="D1954" s="11"/>
      <c r="E1954" s="11">
        <v>157</v>
      </c>
      <c r="F1954" s="16">
        <v>349172.78</v>
      </c>
      <c r="G1954" s="12">
        <v>0.70385124643583075</v>
      </c>
      <c r="I1954" s="12" t="str">
        <f t="shared" si="30"/>
        <v xml:space="preserve"> </v>
      </c>
      <c r="J1954" s="2"/>
    </row>
    <row r="1955" spans="1:10" customFormat="1" x14ac:dyDescent="0.25">
      <c r="A1955" s="1" t="s">
        <v>28</v>
      </c>
      <c r="B1955" s="1" t="s">
        <v>7739</v>
      </c>
      <c r="C1955" s="16">
        <v>13.99</v>
      </c>
      <c r="D1955" s="11"/>
      <c r="E1955" s="11">
        <v>154</v>
      </c>
      <c r="F1955" s="16">
        <v>349036.51</v>
      </c>
      <c r="G1955" s="12">
        <v>0.70924257140221969</v>
      </c>
      <c r="I1955" s="12" t="str">
        <f t="shared" si="30"/>
        <v xml:space="preserve"> </v>
      </c>
      <c r="J1955" s="2"/>
    </row>
    <row r="1956" spans="1:10" customFormat="1" x14ac:dyDescent="0.25">
      <c r="A1956" s="1" t="s">
        <v>28</v>
      </c>
      <c r="B1956" s="1" t="s">
        <v>7813</v>
      </c>
      <c r="C1956" s="16">
        <v>16.989999999999998</v>
      </c>
      <c r="D1956" s="11"/>
      <c r="E1956" s="11">
        <v>152</v>
      </c>
      <c r="F1956" s="16">
        <v>336215.11</v>
      </c>
      <c r="G1956" s="12">
        <v>0.71443585309249391</v>
      </c>
      <c r="I1956" s="12" t="str">
        <f t="shared" si="30"/>
        <v xml:space="preserve"> </v>
      </c>
      <c r="J1956" s="2"/>
    </row>
    <row r="1957" spans="1:10" customFormat="1" x14ac:dyDescent="0.25">
      <c r="A1957" s="1" t="s">
        <v>28</v>
      </c>
      <c r="B1957" s="1" t="s">
        <v>14748</v>
      </c>
      <c r="C1957" s="16">
        <v>32.99</v>
      </c>
      <c r="D1957" s="11"/>
      <c r="E1957" s="11">
        <v>111</v>
      </c>
      <c r="F1957" s="16">
        <v>330795.27</v>
      </c>
      <c r="G1957" s="12">
        <v>0.71954541827212048</v>
      </c>
      <c r="I1957" s="12" t="str">
        <f t="shared" si="30"/>
        <v xml:space="preserve"> </v>
      </c>
      <c r="J1957" s="2"/>
    </row>
    <row r="1958" spans="1:10" customFormat="1" x14ac:dyDescent="0.25">
      <c r="A1958" s="1" t="s">
        <v>28</v>
      </c>
      <c r="B1958" s="1" t="s">
        <v>10538</v>
      </c>
      <c r="C1958" s="16">
        <v>32.99</v>
      </c>
      <c r="D1958" s="11"/>
      <c r="E1958" s="11">
        <v>100</v>
      </c>
      <c r="F1958" s="16">
        <v>315879.99</v>
      </c>
      <c r="G1958" s="12">
        <v>0.72442459746305876</v>
      </c>
      <c r="I1958" s="12" t="str">
        <f t="shared" si="30"/>
        <v xml:space="preserve"> </v>
      </c>
      <c r="J1958" s="2"/>
    </row>
    <row r="1959" spans="1:10" customFormat="1" x14ac:dyDescent="0.25">
      <c r="A1959" s="1" t="s">
        <v>28</v>
      </c>
      <c r="B1959" s="1" t="s">
        <v>7775</v>
      </c>
      <c r="C1959" s="16">
        <v>32.99</v>
      </c>
      <c r="D1959" s="11"/>
      <c r="E1959" s="11">
        <v>156</v>
      </c>
      <c r="F1959" s="16">
        <v>310106</v>
      </c>
      <c r="G1959" s="12">
        <v>0.72921458983384835</v>
      </c>
      <c r="I1959" s="12" t="str">
        <f t="shared" si="30"/>
        <v xml:space="preserve"> </v>
      </c>
      <c r="J1959" s="2"/>
    </row>
    <row r="1960" spans="1:10" customFormat="1" x14ac:dyDescent="0.25">
      <c r="A1960" s="1" t="s">
        <v>28</v>
      </c>
      <c r="B1960" s="1" t="s">
        <v>7469</v>
      </c>
      <c r="C1960" s="16">
        <v>30.99</v>
      </c>
      <c r="D1960" s="11"/>
      <c r="E1960" s="11">
        <v>139</v>
      </c>
      <c r="F1960" s="16">
        <v>269705.96999999997</v>
      </c>
      <c r="G1960" s="12">
        <v>0.73338055095248644</v>
      </c>
      <c r="I1960" s="12" t="str">
        <f t="shared" si="30"/>
        <v xml:space="preserve"> </v>
      </c>
      <c r="J1960" s="2"/>
    </row>
    <row r="1961" spans="1:10" customFormat="1" x14ac:dyDescent="0.25">
      <c r="A1961" s="1" t="s">
        <v>28</v>
      </c>
      <c r="B1961" s="1" t="s">
        <v>5524</v>
      </c>
      <c r="C1961" s="16">
        <v>13.99</v>
      </c>
      <c r="D1961" s="11"/>
      <c r="E1961" s="11">
        <v>157</v>
      </c>
      <c r="F1961" s="16">
        <v>266419.57</v>
      </c>
      <c r="G1961" s="12">
        <v>0.73749574932894169</v>
      </c>
      <c r="I1961" s="12" t="str">
        <f t="shared" si="30"/>
        <v xml:space="preserve"> </v>
      </c>
      <c r="J1961" s="2"/>
    </row>
    <row r="1962" spans="1:10" customFormat="1" x14ac:dyDescent="0.25">
      <c r="A1962" s="1" t="s">
        <v>28</v>
      </c>
      <c r="B1962" s="1" t="s">
        <v>7859</v>
      </c>
      <c r="C1962" s="16">
        <v>59.99</v>
      </c>
      <c r="D1962" s="11"/>
      <c r="E1962" s="11">
        <v>141</v>
      </c>
      <c r="F1962" s="16">
        <v>256220.21</v>
      </c>
      <c r="G1962" s="12">
        <v>0.74145340526317749</v>
      </c>
      <c r="I1962" s="12" t="str">
        <f t="shared" si="30"/>
        <v xml:space="preserve"> </v>
      </c>
      <c r="J1962" s="2"/>
    </row>
    <row r="1963" spans="1:10" customFormat="1" x14ac:dyDescent="0.25">
      <c r="A1963" s="1" t="s">
        <v>28</v>
      </c>
      <c r="B1963" s="1" t="s">
        <v>8750</v>
      </c>
      <c r="C1963" s="16">
        <v>25.99</v>
      </c>
      <c r="D1963" s="11"/>
      <c r="E1963" s="11">
        <v>151</v>
      </c>
      <c r="F1963" s="16">
        <v>255975.51</v>
      </c>
      <c r="G1963" s="12">
        <v>0.7454072814861753</v>
      </c>
      <c r="I1963" s="12" t="str">
        <f t="shared" si="30"/>
        <v xml:space="preserve"> </v>
      </c>
      <c r="J1963" s="2"/>
    </row>
    <row r="1964" spans="1:10" customFormat="1" x14ac:dyDescent="0.25">
      <c r="A1964" s="1" t="s">
        <v>28</v>
      </c>
      <c r="B1964" s="1" t="s">
        <v>5824</v>
      </c>
      <c r="C1964" s="16">
        <v>19.989999999999998</v>
      </c>
      <c r="D1964" s="11"/>
      <c r="E1964" s="11">
        <v>156</v>
      </c>
      <c r="F1964" s="16">
        <v>252598.6</v>
      </c>
      <c r="G1964" s="12">
        <v>0.74930899692177511</v>
      </c>
      <c r="I1964" s="12" t="str">
        <f t="shared" si="30"/>
        <v xml:space="preserve"> </v>
      </c>
      <c r="J1964" s="2"/>
    </row>
    <row r="1965" spans="1:10" customFormat="1" x14ac:dyDescent="0.25">
      <c r="A1965" s="1" t="s">
        <v>28</v>
      </c>
      <c r="B1965" s="1" t="s">
        <v>12061</v>
      </c>
      <c r="C1965" s="16">
        <v>39.99</v>
      </c>
      <c r="D1965" s="11"/>
      <c r="E1965" s="11">
        <v>145</v>
      </c>
      <c r="F1965" s="16">
        <v>248598.65</v>
      </c>
      <c r="G1965" s="12">
        <v>0.75314892790308019</v>
      </c>
      <c r="I1965" s="12" t="str">
        <f t="shared" si="30"/>
        <v xml:space="preserve"> </v>
      </c>
      <c r="J1965" s="2"/>
    </row>
    <row r="1966" spans="1:10" customFormat="1" x14ac:dyDescent="0.25">
      <c r="A1966" s="1" t="s">
        <v>28</v>
      </c>
      <c r="B1966" s="1" t="s">
        <v>5728</v>
      </c>
      <c r="C1966" s="16">
        <v>9.99</v>
      </c>
      <c r="D1966" s="11"/>
      <c r="E1966" s="11">
        <v>159</v>
      </c>
      <c r="F1966" s="16">
        <v>246350.55</v>
      </c>
      <c r="G1966" s="12">
        <v>0.75695413404239964</v>
      </c>
      <c r="I1966" s="12" t="str">
        <f t="shared" si="30"/>
        <v xml:space="preserve"> </v>
      </c>
      <c r="J1966" s="2"/>
    </row>
    <row r="1967" spans="1:10" customFormat="1" x14ac:dyDescent="0.25">
      <c r="A1967" s="1" t="s">
        <v>28</v>
      </c>
      <c r="B1967" s="1" t="s">
        <v>7969</v>
      </c>
      <c r="C1967" s="16">
        <v>34.99</v>
      </c>
      <c r="D1967" s="11"/>
      <c r="E1967" s="11">
        <v>103</v>
      </c>
      <c r="F1967" s="16">
        <v>238834.48</v>
      </c>
      <c r="G1967" s="12">
        <v>0.76064324465967714</v>
      </c>
      <c r="I1967" s="12" t="str">
        <f t="shared" si="30"/>
        <v xml:space="preserve"> </v>
      </c>
      <c r="J1967" s="2"/>
    </row>
    <row r="1968" spans="1:10" customFormat="1" x14ac:dyDescent="0.25">
      <c r="A1968" s="1" t="s">
        <v>28</v>
      </c>
      <c r="B1968" s="1" t="s">
        <v>7904</v>
      </c>
      <c r="C1968" s="16">
        <v>29.99</v>
      </c>
      <c r="D1968" s="11"/>
      <c r="E1968" s="11">
        <v>122</v>
      </c>
      <c r="F1968" s="16">
        <v>233022.3</v>
      </c>
      <c r="G1968" s="12">
        <v>0.76424257856235511</v>
      </c>
      <c r="I1968" s="12" t="str">
        <f t="shared" si="30"/>
        <v xml:space="preserve"> </v>
      </c>
      <c r="J1968" s="2"/>
    </row>
    <row r="1969" spans="1:10" customFormat="1" x14ac:dyDescent="0.25">
      <c r="A1969" s="1" t="s">
        <v>28</v>
      </c>
      <c r="B1969" s="1" t="s">
        <v>5640</v>
      </c>
      <c r="C1969" s="16">
        <v>32.99</v>
      </c>
      <c r="D1969" s="11"/>
      <c r="E1969" s="11">
        <v>143</v>
      </c>
      <c r="F1969" s="16">
        <v>213951.47</v>
      </c>
      <c r="G1969" s="12">
        <v>0.76754733857673463</v>
      </c>
      <c r="I1969" s="12" t="str">
        <f t="shared" si="30"/>
        <v xml:space="preserve"> </v>
      </c>
      <c r="J1969" s="2"/>
    </row>
    <row r="1970" spans="1:10" customFormat="1" x14ac:dyDescent="0.25">
      <c r="A1970" s="1" t="s">
        <v>28</v>
      </c>
      <c r="B1970" s="1" t="s">
        <v>6965</v>
      </c>
      <c r="C1970" s="16">
        <v>10.99</v>
      </c>
      <c r="D1970" s="11"/>
      <c r="E1970" s="11">
        <v>157</v>
      </c>
      <c r="F1970" s="16">
        <v>205425.08</v>
      </c>
      <c r="G1970" s="12">
        <v>0.77072039735653519</v>
      </c>
      <c r="I1970" s="12" t="str">
        <f t="shared" si="30"/>
        <v xml:space="preserve"> </v>
      </c>
      <c r="J1970" s="2"/>
    </row>
    <row r="1971" spans="1:10" customFormat="1" x14ac:dyDescent="0.25">
      <c r="A1971" s="1" t="s">
        <v>28</v>
      </c>
      <c r="B1971" s="1" t="s">
        <v>7872</v>
      </c>
      <c r="C1971" s="16">
        <v>41.99</v>
      </c>
      <c r="D1971" s="11"/>
      <c r="E1971" s="11">
        <v>143</v>
      </c>
      <c r="F1971" s="16">
        <v>202811.7</v>
      </c>
      <c r="G1971" s="12">
        <v>0.77385308906745631</v>
      </c>
      <c r="I1971" s="12" t="str">
        <f t="shared" si="30"/>
        <v xml:space="preserve"> </v>
      </c>
      <c r="J1971" s="2"/>
    </row>
    <row r="1972" spans="1:10" customFormat="1" x14ac:dyDescent="0.25">
      <c r="A1972" s="1" t="s">
        <v>28</v>
      </c>
      <c r="B1972" s="1" t="s">
        <v>8989</v>
      </c>
      <c r="C1972" s="16">
        <v>32.99</v>
      </c>
      <c r="D1972" s="11"/>
      <c r="E1972" s="11">
        <v>97</v>
      </c>
      <c r="F1972" s="16">
        <v>202473.38</v>
      </c>
      <c r="G1972" s="12">
        <v>0.77698055498391061</v>
      </c>
      <c r="I1972" s="12" t="str">
        <f t="shared" si="30"/>
        <v xml:space="preserve"> </v>
      </c>
      <c r="J1972" s="2"/>
    </row>
    <row r="1973" spans="1:10" customFormat="1" x14ac:dyDescent="0.25">
      <c r="A1973" s="1" t="s">
        <v>28</v>
      </c>
      <c r="B1973" s="1" t="s">
        <v>5643</v>
      </c>
      <c r="C1973" s="16">
        <v>7.49</v>
      </c>
      <c r="D1973" s="11"/>
      <c r="E1973" s="11">
        <v>152</v>
      </c>
      <c r="F1973" s="16">
        <v>200484.83</v>
      </c>
      <c r="G1973" s="12">
        <v>0.78007730514727103</v>
      </c>
      <c r="I1973" s="12" t="str">
        <f t="shared" si="30"/>
        <v xml:space="preserve"> </v>
      </c>
      <c r="J1973" s="2"/>
    </row>
    <row r="1974" spans="1:10" customFormat="1" x14ac:dyDescent="0.25">
      <c r="A1974" s="1" t="s">
        <v>28</v>
      </c>
      <c r="B1974" s="1" t="s">
        <v>5635</v>
      </c>
      <c r="C1974" s="16">
        <v>32.99</v>
      </c>
      <c r="D1974" s="11"/>
      <c r="E1974" s="11">
        <v>158</v>
      </c>
      <c r="F1974" s="16">
        <v>198539.3</v>
      </c>
      <c r="G1974" s="12">
        <v>0.78314400405764961</v>
      </c>
      <c r="I1974" s="12" t="str">
        <f t="shared" si="30"/>
        <v xml:space="preserve"> </v>
      </c>
      <c r="J1974" s="2"/>
    </row>
    <row r="1975" spans="1:10" customFormat="1" x14ac:dyDescent="0.25">
      <c r="A1975" s="1" t="s">
        <v>28</v>
      </c>
      <c r="B1975" s="1" t="s">
        <v>8736</v>
      </c>
      <c r="C1975" s="16">
        <v>6.99</v>
      </c>
      <c r="D1975" s="11"/>
      <c r="E1975" s="11">
        <v>155</v>
      </c>
      <c r="F1975" s="16">
        <v>194335.98</v>
      </c>
      <c r="G1975" s="12">
        <v>0.78614577719834955</v>
      </c>
      <c r="I1975" s="12" t="str">
        <f t="shared" si="30"/>
        <v xml:space="preserve"> </v>
      </c>
      <c r="J1975" s="2"/>
    </row>
    <row r="1976" spans="1:10" customFormat="1" x14ac:dyDescent="0.25">
      <c r="A1976" s="1" t="s">
        <v>28</v>
      </c>
      <c r="B1976" s="1" t="s">
        <v>14922</v>
      </c>
      <c r="C1976" s="16">
        <v>6.99</v>
      </c>
      <c r="D1976" s="11"/>
      <c r="E1976" s="11">
        <v>159</v>
      </c>
      <c r="F1976" s="16">
        <v>192651.39</v>
      </c>
      <c r="G1976" s="12">
        <v>0.78912152964532578</v>
      </c>
      <c r="I1976" s="12" t="str">
        <f t="shared" si="30"/>
        <v xml:space="preserve"> </v>
      </c>
      <c r="J1976" s="2"/>
    </row>
    <row r="1977" spans="1:10" customFormat="1" x14ac:dyDescent="0.25">
      <c r="A1977" s="1" t="s">
        <v>28</v>
      </c>
      <c r="B1977" s="1" t="s">
        <v>13049</v>
      </c>
      <c r="C1977" s="16">
        <v>32.99</v>
      </c>
      <c r="D1977" s="11"/>
      <c r="E1977" s="11">
        <v>124</v>
      </c>
      <c r="F1977" s="16">
        <v>190880.1</v>
      </c>
      <c r="G1977" s="12">
        <v>0.79206992220379147</v>
      </c>
      <c r="I1977" s="12" t="str">
        <f t="shared" si="30"/>
        <v xml:space="preserve"> </v>
      </c>
      <c r="J1977" s="2"/>
    </row>
    <row r="1978" spans="1:10" customFormat="1" x14ac:dyDescent="0.25">
      <c r="A1978" s="1" t="s">
        <v>28</v>
      </c>
      <c r="B1978" s="1" t="s">
        <v>5696</v>
      </c>
      <c r="C1978" s="16">
        <v>34.99</v>
      </c>
      <c r="D1978" s="11"/>
      <c r="E1978" s="11">
        <v>156</v>
      </c>
      <c r="F1978" s="16">
        <v>189410.2</v>
      </c>
      <c r="G1978" s="12">
        <v>0.79499561023610865</v>
      </c>
      <c r="I1978" s="12" t="str">
        <f t="shared" si="30"/>
        <v xml:space="preserve"> </v>
      </c>
      <c r="J1978" s="2"/>
    </row>
    <row r="1979" spans="1:10" customFormat="1" x14ac:dyDescent="0.25">
      <c r="A1979" s="1" t="s">
        <v>28</v>
      </c>
      <c r="B1979" s="1" t="s">
        <v>7445</v>
      </c>
      <c r="C1979" s="16">
        <v>17.989999999999998</v>
      </c>
      <c r="D1979" s="11"/>
      <c r="E1979" s="11">
        <v>151</v>
      </c>
      <c r="F1979" s="16">
        <v>184199.61</v>
      </c>
      <c r="G1979" s="12">
        <v>0.7978408138974451</v>
      </c>
      <c r="I1979" s="12" t="str">
        <f t="shared" si="30"/>
        <v xml:space="preserve"> </v>
      </c>
      <c r="J1979" s="2"/>
    </row>
    <row r="1980" spans="1:10" customFormat="1" x14ac:dyDescent="0.25">
      <c r="A1980" s="1" t="s">
        <v>28</v>
      </c>
      <c r="B1980" s="1" t="s">
        <v>5584</v>
      </c>
      <c r="C1980" s="16">
        <v>8.2899999999999991</v>
      </c>
      <c r="D1980" s="11"/>
      <c r="E1980" s="11">
        <v>152</v>
      </c>
      <c r="F1980" s="16">
        <v>179942.74</v>
      </c>
      <c r="G1980" s="12">
        <v>0.80062026463938174</v>
      </c>
      <c r="I1980" s="12" t="str">
        <f t="shared" si="30"/>
        <v xml:space="preserve"> </v>
      </c>
      <c r="J1980" s="2"/>
    </row>
    <row r="1981" spans="1:10" customFormat="1" x14ac:dyDescent="0.25">
      <c r="A1981" s="1" t="s">
        <v>28</v>
      </c>
      <c r="B1981" s="1" t="s">
        <v>5778</v>
      </c>
      <c r="C1981" s="16">
        <v>32.99</v>
      </c>
      <c r="D1981" s="11"/>
      <c r="E1981" s="11">
        <v>128</v>
      </c>
      <c r="F1981" s="16">
        <v>178604.9</v>
      </c>
      <c r="G1981" s="12">
        <v>0.80337905069442617</v>
      </c>
      <c r="I1981" s="12" t="str">
        <f t="shared" si="30"/>
        <v xml:space="preserve"> </v>
      </c>
      <c r="J1981" s="2"/>
    </row>
    <row r="1982" spans="1:10" customFormat="1" x14ac:dyDescent="0.25">
      <c r="A1982" s="1" t="s">
        <v>28</v>
      </c>
      <c r="B1982" s="1" t="s">
        <v>7910</v>
      </c>
      <c r="C1982" s="16">
        <v>29.99</v>
      </c>
      <c r="D1982" s="11"/>
      <c r="E1982" s="11">
        <v>127</v>
      </c>
      <c r="F1982" s="16">
        <v>177891.85</v>
      </c>
      <c r="G1982" s="12">
        <v>0.80612682276051217</v>
      </c>
      <c r="I1982" s="12" t="str">
        <f t="shared" si="30"/>
        <v xml:space="preserve"> </v>
      </c>
      <c r="J1982" s="2"/>
    </row>
    <row r="1983" spans="1:10" customFormat="1" x14ac:dyDescent="0.25">
      <c r="A1983" s="1" t="s">
        <v>28</v>
      </c>
      <c r="B1983" s="1" t="s">
        <v>5854</v>
      </c>
      <c r="C1983" s="16">
        <v>32.99</v>
      </c>
      <c r="D1983" s="11"/>
      <c r="E1983" s="11">
        <v>134</v>
      </c>
      <c r="F1983" s="16">
        <v>175767.86</v>
      </c>
      <c r="G1983" s="12">
        <v>0.80884178702573117</v>
      </c>
      <c r="I1983" s="12" t="str">
        <f t="shared" si="30"/>
        <v xml:space="preserve"> </v>
      </c>
      <c r="J1983" s="2"/>
    </row>
    <row r="1984" spans="1:10" customFormat="1" x14ac:dyDescent="0.25">
      <c r="A1984" s="1" t="s">
        <v>28</v>
      </c>
      <c r="B1984" s="1" t="s">
        <v>11424</v>
      </c>
      <c r="C1984" s="16">
        <v>21.99</v>
      </c>
      <c r="D1984" s="11"/>
      <c r="E1984" s="11">
        <v>149</v>
      </c>
      <c r="F1984" s="16">
        <v>174833.78</v>
      </c>
      <c r="G1984" s="12">
        <v>0.81154232320483222</v>
      </c>
      <c r="I1984" s="12" t="str">
        <f t="shared" si="30"/>
        <v xml:space="preserve"> </v>
      </c>
      <c r="J1984" s="2"/>
    </row>
    <row r="1985" spans="1:10" customFormat="1" x14ac:dyDescent="0.25">
      <c r="A1985" s="1" t="s">
        <v>28</v>
      </c>
      <c r="B1985" s="1" t="s">
        <v>6939</v>
      </c>
      <c r="C1985" s="16">
        <v>4.6900000000000004</v>
      </c>
      <c r="D1985" s="11"/>
      <c r="E1985" s="11">
        <v>157</v>
      </c>
      <c r="F1985" s="16">
        <v>165641.42000000001</v>
      </c>
      <c r="G1985" s="12">
        <v>0.81410087137251275</v>
      </c>
      <c r="I1985" s="12" t="str">
        <f t="shared" si="30"/>
        <v xml:space="preserve"> </v>
      </c>
      <c r="J1985" s="2"/>
    </row>
    <row r="1986" spans="1:10" customFormat="1" x14ac:dyDescent="0.25">
      <c r="A1986" s="1" t="s">
        <v>28</v>
      </c>
      <c r="B1986" s="1" t="s">
        <v>6895</v>
      </c>
      <c r="C1986" s="16">
        <v>3.99</v>
      </c>
      <c r="D1986" s="11"/>
      <c r="E1986" s="11">
        <v>157</v>
      </c>
      <c r="F1986" s="16">
        <v>165098.22</v>
      </c>
      <c r="G1986" s="12">
        <v>0.81665102910641962</v>
      </c>
      <c r="I1986" s="12" t="str">
        <f t="shared" si="30"/>
        <v xml:space="preserve"> </v>
      </c>
      <c r="J1986" s="2"/>
    </row>
    <row r="1987" spans="1:10" customFormat="1" x14ac:dyDescent="0.25">
      <c r="A1987" s="1" t="s">
        <v>28</v>
      </c>
      <c r="B1987" s="1" t="s">
        <v>7843</v>
      </c>
      <c r="C1987" s="16">
        <v>59.99</v>
      </c>
      <c r="D1987" s="11"/>
      <c r="E1987" s="11">
        <v>133</v>
      </c>
      <c r="F1987" s="16">
        <v>162392.04999999999</v>
      </c>
      <c r="G1987" s="12">
        <v>0.81915938650865261</v>
      </c>
      <c r="I1987" s="12" t="str">
        <f t="shared" si="30"/>
        <v xml:space="preserve"> </v>
      </c>
      <c r="J1987" s="2"/>
    </row>
    <row r="1988" spans="1:10" customFormat="1" x14ac:dyDescent="0.25">
      <c r="A1988" s="1" t="s">
        <v>28</v>
      </c>
      <c r="B1988" s="1" t="s">
        <v>7883</v>
      </c>
      <c r="C1988" s="16">
        <v>17.989999999999998</v>
      </c>
      <c r="D1988" s="11"/>
      <c r="E1988" s="11">
        <v>142</v>
      </c>
      <c r="F1988" s="16">
        <v>160128.99</v>
      </c>
      <c r="G1988" s="12">
        <v>0.82163278799215267</v>
      </c>
      <c r="I1988" s="12" t="str">
        <f t="shared" si="30"/>
        <v xml:space="preserve"> </v>
      </c>
      <c r="J1988" s="2"/>
    </row>
    <row r="1989" spans="1:10" customFormat="1" x14ac:dyDescent="0.25">
      <c r="A1989" s="1" t="s">
        <v>28</v>
      </c>
      <c r="B1989" s="1" t="s">
        <v>6942</v>
      </c>
      <c r="C1989" s="16">
        <v>9.99</v>
      </c>
      <c r="D1989" s="11"/>
      <c r="E1989" s="11">
        <v>155</v>
      </c>
      <c r="F1989" s="16">
        <v>158511.32999999999</v>
      </c>
      <c r="G1989" s="12">
        <v>0.82408120260323303</v>
      </c>
      <c r="I1989" s="12" t="str">
        <f t="shared" si="30"/>
        <v xml:space="preserve"> </v>
      </c>
      <c r="J1989" s="2"/>
    </row>
    <row r="1990" spans="1:10" customFormat="1" x14ac:dyDescent="0.25">
      <c r="A1990" s="1" t="s">
        <v>28</v>
      </c>
      <c r="B1990" s="1" t="s">
        <v>5566</v>
      </c>
      <c r="C1990" s="16">
        <v>12.99</v>
      </c>
      <c r="D1990" s="11"/>
      <c r="E1990" s="11">
        <v>159</v>
      </c>
      <c r="F1990" s="16">
        <v>155907.78</v>
      </c>
      <c r="G1990" s="12">
        <v>0.82648940198262832</v>
      </c>
      <c r="I1990" s="12" t="str">
        <f t="shared" si="30"/>
        <v xml:space="preserve"> </v>
      </c>
      <c r="J1990" s="2"/>
    </row>
    <row r="1991" spans="1:10" customFormat="1" x14ac:dyDescent="0.25">
      <c r="A1991" s="1" t="s">
        <v>28</v>
      </c>
      <c r="B1991" s="1" t="s">
        <v>9258</v>
      </c>
      <c r="C1991" s="16">
        <v>3.99</v>
      </c>
      <c r="D1991" s="11"/>
      <c r="E1991" s="11">
        <v>156</v>
      </c>
      <c r="F1991" s="16">
        <v>155749.65</v>
      </c>
      <c r="G1991" s="12">
        <v>0.82889515883755249</v>
      </c>
      <c r="I1991" s="12" t="str">
        <f t="shared" si="30"/>
        <v xml:space="preserve"> </v>
      </c>
      <c r="J1991" s="2"/>
    </row>
    <row r="1992" spans="1:10" customFormat="1" x14ac:dyDescent="0.25">
      <c r="A1992" s="1" t="s">
        <v>28</v>
      </c>
      <c r="B1992" s="1" t="s">
        <v>7845</v>
      </c>
      <c r="C1992" s="16">
        <v>59.99</v>
      </c>
      <c r="D1992" s="11"/>
      <c r="E1992" s="11">
        <v>101</v>
      </c>
      <c r="F1992" s="16">
        <v>154713.35999999999</v>
      </c>
      <c r="G1992" s="12">
        <v>0.83128490883935591</v>
      </c>
      <c r="I1992" s="12" t="str">
        <f t="shared" ref="I1992:I2055" si="31">IF(G1992&gt;$K$2,"X"," ")</f>
        <v xml:space="preserve"> </v>
      </c>
      <c r="J1992" s="2"/>
    </row>
    <row r="1993" spans="1:10" customFormat="1" x14ac:dyDescent="0.25">
      <c r="A1993" s="1" t="s">
        <v>28</v>
      </c>
      <c r="B1993" s="1" t="s">
        <v>6530</v>
      </c>
      <c r="C1993" s="16">
        <v>12.99</v>
      </c>
      <c r="D1993" s="11"/>
      <c r="E1993" s="11">
        <v>157</v>
      </c>
      <c r="F1993" s="16">
        <v>151216.59</v>
      </c>
      <c r="G1993" s="12">
        <v>0.83362064665944591</v>
      </c>
      <c r="I1993" s="12" t="str">
        <f t="shared" si="31"/>
        <v xml:space="preserve"> </v>
      </c>
      <c r="J1993" s="2"/>
    </row>
    <row r="1994" spans="1:10" customFormat="1" x14ac:dyDescent="0.25">
      <c r="A1994" s="1" t="s">
        <v>28</v>
      </c>
      <c r="B1994" s="1" t="s">
        <v>5633</v>
      </c>
      <c r="C1994" s="16">
        <v>12.99</v>
      </c>
      <c r="D1994" s="11"/>
      <c r="E1994" s="11">
        <v>158</v>
      </c>
      <c r="F1994" s="16">
        <v>150332.24</v>
      </c>
      <c r="G1994" s="12">
        <v>0.83594272453824769</v>
      </c>
      <c r="I1994" s="12" t="str">
        <f t="shared" si="31"/>
        <v xml:space="preserve"> </v>
      </c>
      <c r="J1994" s="2"/>
    </row>
    <row r="1995" spans="1:10" customFormat="1" x14ac:dyDescent="0.25">
      <c r="A1995" s="1" t="s">
        <v>28</v>
      </c>
      <c r="B1995" s="1" t="s">
        <v>9842</v>
      </c>
      <c r="C1995" s="16">
        <v>40.99</v>
      </c>
      <c r="D1995" s="11"/>
      <c r="E1995" s="11">
        <v>97</v>
      </c>
      <c r="F1995" s="16">
        <v>148903.59</v>
      </c>
      <c r="G1995" s="12">
        <v>0.8382427350510504</v>
      </c>
      <c r="I1995" s="12" t="str">
        <f t="shared" si="31"/>
        <v xml:space="preserve"> </v>
      </c>
      <c r="J1995" s="2"/>
    </row>
    <row r="1996" spans="1:10" customFormat="1" x14ac:dyDescent="0.25">
      <c r="A1996" s="1" t="s">
        <v>28</v>
      </c>
      <c r="B1996" s="1" t="s">
        <v>5663</v>
      </c>
      <c r="C1996" s="16">
        <v>13.99</v>
      </c>
      <c r="D1996" s="11"/>
      <c r="E1996" s="11">
        <v>154</v>
      </c>
      <c r="F1996" s="16">
        <v>137834.94</v>
      </c>
      <c r="G1996" s="12">
        <v>0.84037177580172351</v>
      </c>
      <c r="I1996" s="12" t="str">
        <f t="shared" si="31"/>
        <v xml:space="preserve"> </v>
      </c>
      <c r="J1996" s="2"/>
    </row>
    <row r="1997" spans="1:10" customFormat="1" x14ac:dyDescent="0.25">
      <c r="A1997" s="1" t="s">
        <v>28</v>
      </c>
      <c r="B1997" s="1" t="s">
        <v>6984</v>
      </c>
      <c r="C1997" s="16">
        <v>6.49</v>
      </c>
      <c r="D1997" s="11"/>
      <c r="E1997" s="11">
        <v>156</v>
      </c>
      <c r="F1997" s="16">
        <v>135926.56</v>
      </c>
      <c r="G1997" s="12">
        <v>0.84247133912970706</v>
      </c>
      <c r="I1997" s="12" t="str">
        <f t="shared" si="31"/>
        <v xml:space="preserve"> </v>
      </c>
      <c r="J1997" s="2"/>
    </row>
    <row r="1998" spans="1:10" customFormat="1" x14ac:dyDescent="0.25">
      <c r="A1998" s="1" t="s">
        <v>28</v>
      </c>
      <c r="B1998" s="1" t="s">
        <v>5982</v>
      </c>
      <c r="C1998" s="16">
        <v>11.99</v>
      </c>
      <c r="D1998" s="11"/>
      <c r="E1998" s="11">
        <v>146</v>
      </c>
      <c r="F1998" s="16">
        <v>134410.29999999999</v>
      </c>
      <c r="G1998" s="12">
        <v>0.84454748184076556</v>
      </c>
      <c r="I1998" s="12" t="str">
        <f t="shared" si="31"/>
        <v xml:space="preserve"> </v>
      </c>
      <c r="J1998" s="2"/>
    </row>
    <row r="1999" spans="1:10" customFormat="1" x14ac:dyDescent="0.25">
      <c r="A1999" s="1" t="s">
        <v>28</v>
      </c>
      <c r="B1999" s="1" t="s">
        <v>5532</v>
      </c>
      <c r="C1999" s="16">
        <v>17.989999999999998</v>
      </c>
      <c r="D1999" s="11"/>
      <c r="E1999" s="11">
        <v>154</v>
      </c>
      <c r="F1999" s="16">
        <v>132364.06</v>
      </c>
      <c r="G1999" s="12">
        <v>0.84659201770129955</v>
      </c>
      <c r="I1999" s="12" t="str">
        <f t="shared" si="31"/>
        <v xml:space="preserve"> </v>
      </c>
      <c r="J1999" s="2"/>
    </row>
    <row r="2000" spans="1:10" customFormat="1" x14ac:dyDescent="0.25">
      <c r="A2000" s="1" t="s">
        <v>28</v>
      </c>
      <c r="B2000" s="1" t="s">
        <v>7888</v>
      </c>
      <c r="C2000" s="16">
        <v>23.99</v>
      </c>
      <c r="D2000" s="11"/>
      <c r="E2000" s="11">
        <v>141</v>
      </c>
      <c r="F2000" s="16">
        <v>128803.66</v>
      </c>
      <c r="G2000" s="12">
        <v>0.84858155853162776</v>
      </c>
      <c r="I2000" s="12" t="str">
        <f t="shared" si="31"/>
        <v xml:space="preserve"> </v>
      </c>
      <c r="J2000" s="2"/>
    </row>
    <row r="2001" spans="1:10" customFormat="1" x14ac:dyDescent="0.25">
      <c r="A2001" s="1" t="s">
        <v>28</v>
      </c>
      <c r="B2001" s="1" t="s">
        <v>7850</v>
      </c>
      <c r="C2001" s="16">
        <v>22.99</v>
      </c>
      <c r="D2001" s="11"/>
      <c r="E2001" s="11">
        <v>145</v>
      </c>
      <c r="F2001" s="16">
        <v>128399.15</v>
      </c>
      <c r="G2001" s="12">
        <v>0.85056485117645197</v>
      </c>
      <c r="I2001" s="12" t="str">
        <f t="shared" si="31"/>
        <v xml:space="preserve"> </v>
      </c>
      <c r="J2001" s="2"/>
    </row>
    <row r="2002" spans="1:10" customFormat="1" x14ac:dyDescent="0.25">
      <c r="A2002" s="1" t="s">
        <v>28</v>
      </c>
      <c r="B2002" s="1" t="s">
        <v>7491</v>
      </c>
      <c r="C2002" s="16">
        <v>42.99</v>
      </c>
      <c r="D2002" s="11"/>
      <c r="E2002" s="11">
        <v>122</v>
      </c>
      <c r="F2002" s="16">
        <v>126070.56</v>
      </c>
      <c r="G2002" s="12">
        <v>0.85251217570606819</v>
      </c>
      <c r="I2002" s="12" t="str">
        <f t="shared" si="31"/>
        <v xml:space="preserve"> </v>
      </c>
      <c r="J2002" s="2"/>
    </row>
    <row r="2003" spans="1:10" customFormat="1" x14ac:dyDescent="0.25">
      <c r="A2003" s="1" t="s">
        <v>28</v>
      </c>
      <c r="B2003" s="1" t="s">
        <v>5742</v>
      </c>
      <c r="C2003" s="16">
        <v>21.99</v>
      </c>
      <c r="D2003" s="11"/>
      <c r="E2003" s="11">
        <v>157</v>
      </c>
      <c r="F2003" s="16">
        <v>125162.77</v>
      </c>
      <c r="G2003" s="12">
        <v>0.85444547823296846</v>
      </c>
      <c r="I2003" s="12" t="str">
        <f t="shared" si="31"/>
        <v xml:space="preserve"> </v>
      </c>
      <c r="J2003" s="2"/>
    </row>
    <row r="2004" spans="1:10" customFormat="1" x14ac:dyDescent="0.25">
      <c r="A2004" s="1" t="s">
        <v>28</v>
      </c>
      <c r="B2004" s="1" t="s">
        <v>6987</v>
      </c>
      <c r="C2004" s="16">
        <v>16.989999999999998</v>
      </c>
      <c r="D2004" s="11"/>
      <c r="E2004" s="11">
        <v>144</v>
      </c>
      <c r="F2004" s="16">
        <v>124604.66</v>
      </c>
      <c r="G2004" s="12">
        <v>0.85637016002166266</v>
      </c>
      <c r="I2004" s="12" t="str">
        <f t="shared" si="31"/>
        <v xml:space="preserve"> </v>
      </c>
      <c r="J2004" s="2"/>
    </row>
    <row r="2005" spans="1:10" customFormat="1" x14ac:dyDescent="0.25">
      <c r="A2005" s="1" t="s">
        <v>28</v>
      </c>
      <c r="B2005" s="1" t="s">
        <v>9433</v>
      </c>
      <c r="C2005" s="16">
        <v>12.99</v>
      </c>
      <c r="D2005" s="11"/>
      <c r="E2005" s="11">
        <v>113</v>
      </c>
      <c r="F2005" s="16">
        <v>122643.08</v>
      </c>
      <c r="G2005" s="12">
        <v>0.85826454264415342</v>
      </c>
      <c r="I2005" s="12" t="str">
        <f t="shared" si="31"/>
        <v xml:space="preserve"> </v>
      </c>
      <c r="J2005" s="2"/>
    </row>
    <row r="2006" spans="1:10" customFormat="1" x14ac:dyDescent="0.25">
      <c r="A2006" s="1" t="s">
        <v>28</v>
      </c>
      <c r="B2006" s="1" t="s">
        <v>6986</v>
      </c>
      <c r="C2006" s="16">
        <v>16.989999999999998</v>
      </c>
      <c r="D2006" s="11"/>
      <c r="E2006" s="11">
        <v>118</v>
      </c>
      <c r="F2006" s="16">
        <v>121240.64</v>
      </c>
      <c r="G2006" s="12">
        <v>0.86013726274834246</v>
      </c>
      <c r="I2006" s="12" t="str">
        <f t="shared" si="31"/>
        <v xml:space="preserve"> </v>
      </c>
      <c r="J2006" s="2"/>
    </row>
    <row r="2007" spans="1:10" customFormat="1" x14ac:dyDescent="0.25">
      <c r="A2007" s="1" t="s">
        <v>28</v>
      </c>
      <c r="B2007" s="1" t="s">
        <v>7885</v>
      </c>
      <c r="C2007" s="16">
        <v>22.99</v>
      </c>
      <c r="D2007" s="11"/>
      <c r="E2007" s="11">
        <v>138</v>
      </c>
      <c r="F2007" s="16">
        <v>119662.95</v>
      </c>
      <c r="G2007" s="12">
        <v>0.86198561336898893</v>
      </c>
      <c r="I2007" s="12" t="str">
        <f t="shared" si="31"/>
        <v xml:space="preserve"> </v>
      </c>
      <c r="J2007" s="2"/>
    </row>
    <row r="2008" spans="1:10" customFormat="1" x14ac:dyDescent="0.25">
      <c r="A2008" s="1" t="s">
        <v>28</v>
      </c>
      <c r="B2008" s="1" t="s">
        <v>5689</v>
      </c>
      <c r="C2008" s="16">
        <v>15.99</v>
      </c>
      <c r="D2008" s="11"/>
      <c r="E2008" s="11">
        <v>159</v>
      </c>
      <c r="F2008" s="16">
        <v>116207.59</v>
      </c>
      <c r="G2008" s="12">
        <v>0.86378059143948049</v>
      </c>
      <c r="I2008" s="12" t="str">
        <f t="shared" si="31"/>
        <v xml:space="preserve"> </v>
      </c>
      <c r="J2008" s="2"/>
    </row>
    <row r="2009" spans="1:10" customFormat="1" x14ac:dyDescent="0.25">
      <c r="A2009" s="1" t="s">
        <v>28</v>
      </c>
      <c r="B2009" s="1" t="s">
        <v>5945</v>
      </c>
      <c r="C2009" s="16">
        <v>7.49</v>
      </c>
      <c r="D2009" s="11"/>
      <c r="E2009" s="11">
        <v>99</v>
      </c>
      <c r="F2009" s="16">
        <v>115960.18</v>
      </c>
      <c r="G2009" s="12">
        <v>0.86557174793924307</v>
      </c>
      <c r="I2009" s="12" t="str">
        <f t="shared" si="31"/>
        <v xml:space="preserve"> </v>
      </c>
      <c r="J2009" s="2"/>
    </row>
    <row r="2010" spans="1:10" customFormat="1" x14ac:dyDescent="0.25">
      <c r="A2010" s="1" t="s">
        <v>28</v>
      </c>
      <c r="B2010" s="1" t="s">
        <v>5509</v>
      </c>
      <c r="C2010" s="16">
        <v>12.99</v>
      </c>
      <c r="D2010" s="11"/>
      <c r="E2010" s="11">
        <v>156</v>
      </c>
      <c r="F2010" s="16">
        <v>113662.5</v>
      </c>
      <c r="G2010" s="12">
        <v>0.86732741376913636</v>
      </c>
      <c r="I2010" s="12" t="str">
        <f t="shared" si="31"/>
        <v xml:space="preserve"> </v>
      </c>
      <c r="J2010" s="2"/>
    </row>
    <row r="2011" spans="1:10" customFormat="1" x14ac:dyDescent="0.25">
      <c r="A2011" s="1" t="s">
        <v>28</v>
      </c>
      <c r="B2011" s="1" t="s">
        <v>7848</v>
      </c>
      <c r="C2011" s="16">
        <v>17.989999999999998</v>
      </c>
      <c r="D2011" s="11"/>
      <c r="E2011" s="11">
        <v>131</v>
      </c>
      <c r="F2011" s="16">
        <v>111358.1</v>
      </c>
      <c r="G2011" s="12">
        <v>0.86904748512997942</v>
      </c>
      <c r="I2011" s="12" t="str">
        <f t="shared" si="31"/>
        <v xml:space="preserve"> </v>
      </c>
      <c r="J2011" s="2"/>
    </row>
    <row r="2012" spans="1:10" customFormat="1" x14ac:dyDescent="0.25">
      <c r="A2012" s="1" t="s">
        <v>28</v>
      </c>
      <c r="B2012" s="1" t="s">
        <v>15626</v>
      </c>
      <c r="C2012" s="16">
        <v>16.989999999999998</v>
      </c>
      <c r="D2012" s="11"/>
      <c r="E2012" s="11">
        <v>151</v>
      </c>
      <c r="F2012" s="16">
        <v>111250.52</v>
      </c>
      <c r="G2012" s="12">
        <v>0.87076589477715294</v>
      </c>
      <c r="I2012" s="12" t="str">
        <f t="shared" si="31"/>
        <v xml:space="preserve"> </v>
      </c>
      <c r="J2012" s="2"/>
    </row>
    <row r="2013" spans="1:10" customFormat="1" x14ac:dyDescent="0.25">
      <c r="A2013" s="1" t="s">
        <v>28</v>
      </c>
      <c r="B2013" s="1" t="s">
        <v>8717</v>
      </c>
      <c r="C2013" s="16">
        <v>11.99</v>
      </c>
      <c r="D2013" s="11"/>
      <c r="E2013" s="11">
        <v>156</v>
      </c>
      <c r="F2013" s="16">
        <v>107094.68</v>
      </c>
      <c r="G2013" s="12">
        <v>0.87242011204528758</v>
      </c>
      <c r="I2013" s="12" t="str">
        <f t="shared" si="31"/>
        <v xml:space="preserve"> </v>
      </c>
      <c r="J2013" s="2"/>
    </row>
    <row r="2014" spans="1:10" customFormat="1" x14ac:dyDescent="0.25">
      <c r="A2014" s="1" t="s">
        <v>28</v>
      </c>
      <c r="B2014" s="1" t="s">
        <v>5658</v>
      </c>
      <c r="C2014" s="16">
        <v>12.99</v>
      </c>
      <c r="D2014" s="11"/>
      <c r="E2014" s="11">
        <v>159</v>
      </c>
      <c r="F2014" s="16">
        <v>106790.79</v>
      </c>
      <c r="G2014" s="12">
        <v>0.87406963533529358</v>
      </c>
      <c r="I2014" s="12" t="str">
        <f t="shared" si="31"/>
        <v xml:space="preserve"> </v>
      </c>
      <c r="J2014" s="2"/>
    </row>
    <row r="2015" spans="1:10" customFormat="1" x14ac:dyDescent="0.25">
      <c r="A2015" s="1" t="s">
        <v>28</v>
      </c>
      <c r="B2015" s="1" t="s">
        <v>7788</v>
      </c>
      <c r="C2015" s="16">
        <v>25.99</v>
      </c>
      <c r="D2015" s="11"/>
      <c r="E2015" s="11">
        <v>125</v>
      </c>
      <c r="F2015" s="16">
        <v>105805.29</v>
      </c>
      <c r="G2015" s="12">
        <v>0.87570393629009347</v>
      </c>
      <c r="I2015" s="12" t="str">
        <f t="shared" si="31"/>
        <v xml:space="preserve"> </v>
      </c>
      <c r="J2015" s="2"/>
    </row>
    <row r="2016" spans="1:10" customFormat="1" x14ac:dyDescent="0.25">
      <c r="A2016" s="1" t="s">
        <v>28</v>
      </c>
      <c r="B2016" s="1" t="s">
        <v>7490</v>
      </c>
      <c r="C2016" s="16">
        <v>14.99</v>
      </c>
      <c r="D2016" s="11"/>
      <c r="E2016" s="11">
        <v>134</v>
      </c>
      <c r="F2016" s="16">
        <v>105765.06</v>
      </c>
      <c r="G2016" s="12">
        <v>0.87733761583997671</v>
      </c>
      <c r="I2016" s="12" t="str">
        <f t="shared" si="31"/>
        <v xml:space="preserve"> </v>
      </c>
      <c r="J2016" s="2"/>
    </row>
    <row r="2017" spans="1:10" customFormat="1" x14ac:dyDescent="0.25">
      <c r="A2017" s="1" t="s">
        <v>28</v>
      </c>
      <c r="B2017" s="1" t="s">
        <v>5924</v>
      </c>
      <c r="C2017" s="16">
        <v>19.989999999999998</v>
      </c>
      <c r="D2017" s="11"/>
      <c r="E2017" s="11">
        <v>138</v>
      </c>
      <c r="F2017" s="16">
        <v>104787.58</v>
      </c>
      <c r="G2017" s="12">
        <v>0.87895619693403326</v>
      </c>
      <c r="I2017" s="12" t="str">
        <f t="shared" si="31"/>
        <v xml:space="preserve"> </v>
      </c>
      <c r="J2017" s="2"/>
    </row>
    <row r="2018" spans="1:10" customFormat="1" x14ac:dyDescent="0.25">
      <c r="A2018" s="1" t="s">
        <v>28</v>
      </c>
      <c r="B2018" s="1" t="s">
        <v>7029</v>
      </c>
      <c r="C2018" s="16">
        <v>16.989999999999998</v>
      </c>
      <c r="D2018" s="11"/>
      <c r="E2018" s="11">
        <v>150</v>
      </c>
      <c r="F2018" s="16">
        <v>104624.42</v>
      </c>
      <c r="G2018" s="12">
        <v>0.88057225780869641</v>
      </c>
      <c r="I2018" s="12" t="str">
        <f t="shared" si="31"/>
        <v xml:space="preserve"> </v>
      </c>
      <c r="J2018" s="2"/>
    </row>
    <row r="2019" spans="1:10" customFormat="1" x14ac:dyDescent="0.25">
      <c r="A2019" s="1" t="s">
        <v>28</v>
      </c>
      <c r="B2019" s="1" t="s">
        <v>7428</v>
      </c>
      <c r="C2019" s="16">
        <v>9.49</v>
      </c>
      <c r="D2019" s="11"/>
      <c r="E2019" s="11">
        <v>142</v>
      </c>
      <c r="F2019" s="16">
        <v>103773.15</v>
      </c>
      <c r="G2019" s="12">
        <v>0.88217516970589538</v>
      </c>
      <c r="I2019" s="12" t="str">
        <f t="shared" si="31"/>
        <v xml:space="preserve"> </v>
      </c>
      <c r="J2019" s="2"/>
    </row>
    <row r="2020" spans="1:10" customFormat="1" x14ac:dyDescent="0.25">
      <c r="A2020" s="1" t="s">
        <v>28</v>
      </c>
      <c r="B2020" s="1" t="s">
        <v>7446</v>
      </c>
      <c r="C2020" s="16">
        <v>9.49</v>
      </c>
      <c r="D2020" s="11"/>
      <c r="E2020" s="11">
        <v>145</v>
      </c>
      <c r="F2020" s="16">
        <v>103355.59</v>
      </c>
      <c r="G2020" s="12">
        <v>0.88377163184328866</v>
      </c>
      <c r="I2020" s="12" t="str">
        <f t="shared" si="31"/>
        <v xml:space="preserve"> </v>
      </c>
      <c r="J2020" s="2"/>
    </row>
    <row r="2021" spans="1:10" customFormat="1" x14ac:dyDescent="0.25">
      <c r="A2021" s="1" t="s">
        <v>28</v>
      </c>
      <c r="B2021" s="1" t="s">
        <v>8568</v>
      </c>
      <c r="C2021" s="16">
        <v>32.99</v>
      </c>
      <c r="D2021" s="11"/>
      <c r="E2021" s="11">
        <v>133</v>
      </c>
      <c r="F2021" s="16">
        <v>99996.96</v>
      </c>
      <c r="G2021" s="12">
        <v>0.88531621555176954</v>
      </c>
      <c r="I2021" s="12" t="str">
        <f t="shared" si="31"/>
        <v xml:space="preserve"> </v>
      </c>
      <c r="J2021" s="2"/>
    </row>
    <row r="2022" spans="1:10" customFormat="1" x14ac:dyDescent="0.25">
      <c r="A2022" s="1" t="s">
        <v>28</v>
      </c>
      <c r="B2022" s="1" t="s">
        <v>7465</v>
      </c>
      <c r="C2022" s="16">
        <v>16.989999999999998</v>
      </c>
      <c r="D2022" s="11"/>
      <c r="E2022" s="11">
        <v>94</v>
      </c>
      <c r="F2022" s="16">
        <v>99969.16</v>
      </c>
      <c r="G2022" s="12">
        <v>0.88686036985292527</v>
      </c>
      <c r="I2022" s="12" t="str">
        <f t="shared" si="31"/>
        <v xml:space="preserve"> </v>
      </c>
      <c r="J2022" s="2"/>
    </row>
    <row r="2023" spans="1:10" customFormat="1" x14ac:dyDescent="0.25">
      <c r="A2023" s="1" t="s">
        <v>28</v>
      </c>
      <c r="B2023" s="1" t="s">
        <v>13832</v>
      </c>
      <c r="C2023" s="16">
        <v>29.99</v>
      </c>
      <c r="D2023" s="11"/>
      <c r="E2023" s="11">
        <v>80</v>
      </c>
      <c r="F2023" s="16">
        <v>96103</v>
      </c>
      <c r="G2023" s="12">
        <v>0.88834480626115342</v>
      </c>
      <c r="I2023" s="12" t="str">
        <f t="shared" si="31"/>
        <v xml:space="preserve"> </v>
      </c>
      <c r="J2023" s="2"/>
    </row>
    <row r="2024" spans="1:10" customFormat="1" x14ac:dyDescent="0.25">
      <c r="A2024" s="1" t="s">
        <v>28</v>
      </c>
      <c r="B2024" s="1" t="s">
        <v>7014</v>
      </c>
      <c r="C2024" s="16">
        <v>16.989999999999998</v>
      </c>
      <c r="D2024" s="11"/>
      <c r="E2024" s="11">
        <v>128</v>
      </c>
      <c r="F2024" s="16">
        <v>94651.29</v>
      </c>
      <c r="G2024" s="12">
        <v>0.88980681911155102</v>
      </c>
      <c r="I2024" s="12" t="str">
        <f t="shared" si="31"/>
        <v xml:space="preserve"> </v>
      </c>
      <c r="J2024" s="2"/>
    </row>
    <row r="2025" spans="1:10" customFormat="1" x14ac:dyDescent="0.25">
      <c r="A2025" s="1" t="s">
        <v>28</v>
      </c>
      <c r="B2025" s="1" t="s">
        <v>7411</v>
      </c>
      <c r="C2025" s="16">
        <v>8.99</v>
      </c>
      <c r="D2025" s="11"/>
      <c r="E2025" s="11">
        <v>147</v>
      </c>
      <c r="F2025" s="16">
        <v>94594.18</v>
      </c>
      <c r="G2025" s="12">
        <v>0.89126794982337565</v>
      </c>
      <c r="I2025" s="12" t="str">
        <f t="shared" si="31"/>
        <v xml:space="preserve"> </v>
      </c>
      <c r="J2025" s="2"/>
    </row>
    <row r="2026" spans="1:10" customFormat="1" x14ac:dyDescent="0.25">
      <c r="A2026" s="1" t="s">
        <v>28</v>
      </c>
      <c r="B2026" s="1" t="s">
        <v>5556</v>
      </c>
      <c r="C2026" s="16">
        <v>32.99</v>
      </c>
      <c r="D2026" s="11"/>
      <c r="E2026" s="11">
        <v>146</v>
      </c>
      <c r="F2026" s="16">
        <v>94307.82</v>
      </c>
      <c r="G2026" s="12">
        <v>0.89272465733082729</v>
      </c>
      <c r="I2026" s="12" t="str">
        <f t="shared" si="31"/>
        <v xml:space="preserve"> </v>
      </c>
      <c r="J2026" s="2"/>
    </row>
    <row r="2027" spans="1:10" customFormat="1" x14ac:dyDescent="0.25">
      <c r="A2027" s="1" t="s">
        <v>28</v>
      </c>
      <c r="B2027" s="1" t="s">
        <v>5703</v>
      </c>
      <c r="C2027" s="16">
        <v>23.99</v>
      </c>
      <c r="D2027" s="11"/>
      <c r="E2027" s="11">
        <v>132</v>
      </c>
      <c r="F2027" s="16">
        <v>91346.5</v>
      </c>
      <c r="G2027" s="12">
        <v>0.89413562338146257</v>
      </c>
      <c r="I2027" s="12" t="str">
        <f t="shared" si="31"/>
        <v xml:space="preserve"> </v>
      </c>
      <c r="J2027" s="2"/>
    </row>
    <row r="2028" spans="1:10" customFormat="1" x14ac:dyDescent="0.25">
      <c r="A2028" s="1" t="s">
        <v>28</v>
      </c>
      <c r="B2028" s="1" t="s">
        <v>6932</v>
      </c>
      <c r="C2028" s="16">
        <v>7.99</v>
      </c>
      <c r="D2028" s="11"/>
      <c r="E2028" s="11">
        <v>154</v>
      </c>
      <c r="F2028" s="16">
        <v>90910.22</v>
      </c>
      <c r="G2028" s="12">
        <v>0.89553985051743157</v>
      </c>
      <c r="I2028" s="12" t="str">
        <f t="shared" si="31"/>
        <v xml:space="preserve"> </v>
      </c>
      <c r="J2028" s="2"/>
    </row>
    <row r="2029" spans="1:10" customFormat="1" x14ac:dyDescent="0.25">
      <c r="A2029" s="1" t="s">
        <v>28</v>
      </c>
      <c r="B2029" s="1" t="s">
        <v>7835</v>
      </c>
      <c r="C2029" s="16">
        <v>36.99</v>
      </c>
      <c r="D2029" s="11"/>
      <c r="E2029" s="11">
        <v>121</v>
      </c>
      <c r="F2029" s="16">
        <v>89842.98</v>
      </c>
      <c r="G2029" s="12">
        <v>0.89692759273708866</v>
      </c>
      <c r="I2029" s="12" t="str">
        <f t="shared" si="31"/>
        <v xml:space="preserve"> </v>
      </c>
      <c r="J2029" s="2"/>
    </row>
    <row r="2030" spans="1:10" customFormat="1" x14ac:dyDescent="0.25">
      <c r="A2030" s="1" t="s">
        <v>28</v>
      </c>
      <c r="B2030" s="1" t="s">
        <v>5692</v>
      </c>
      <c r="C2030" s="16">
        <v>11.99</v>
      </c>
      <c r="D2030" s="11"/>
      <c r="E2030" s="11">
        <v>154</v>
      </c>
      <c r="F2030" s="16">
        <v>89426.26</v>
      </c>
      <c r="G2030" s="12">
        <v>0.89830889817183757</v>
      </c>
      <c r="I2030" s="12" t="str">
        <f t="shared" si="31"/>
        <v xml:space="preserve"> </v>
      </c>
      <c r="J2030" s="2"/>
    </row>
    <row r="2031" spans="1:10" customFormat="1" x14ac:dyDescent="0.25">
      <c r="A2031" s="1" t="s">
        <v>28</v>
      </c>
      <c r="B2031" s="1" t="s">
        <v>6999</v>
      </c>
      <c r="C2031" s="16">
        <v>5.99</v>
      </c>
      <c r="D2031" s="11"/>
      <c r="E2031" s="11">
        <v>153</v>
      </c>
      <c r="F2031" s="16">
        <v>87962.03</v>
      </c>
      <c r="G2031" s="12">
        <v>0.89966758666099667</v>
      </c>
      <c r="I2031" s="12" t="str">
        <f t="shared" si="31"/>
        <v xml:space="preserve"> </v>
      </c>
      <c r="J2031" s="2"/>
    </row>
    <row r="2032" spans="1:10" customFormat="1" x14ac:dyDescent="0.25">
      <c r="A2032" s="1" t="s">
        <v>28</v>
      </c>
      <c r="B2032" s="1" t="s">
        <v>7487</v>
      </c>
      <c r="C2032" s="16">
        <v>41.99</v>
      </c>
      <c r="D2032" s="11"/>
      <c r="E2032" s="11">
        <v>96</v>
      </c>
      <c r="F2032" s="16">
        <v>87759.1</v>
      </c>
      <c r="G2032" s="12">
        <v>0.90102314063114675</v>
      </c>
      <c r="I2032" s="12" t="str">
        <f t="shared" si="31"/>
        <v xml:space="preserve"> </v>
      </c>
      <c r="J2032" s="2"/>
    </row>
    <row r="2033" spans="1:10" customFormat="1" x14ac:dyDescent="0.25">
      <c r="A2033" s="1" t="s">
        <v>28</v>
      </c>
      <c r="B2033" s="1" t="s">
        <v>5777</v>
      </c>
      <c r="C2033" s="16">
        <v>12.99</v>
      </c>
      <c r="D2033" s="11"/>
      <c r="E2033" s="11">
        <v>158</v>
      </c>
      <c r="F2033" s="16">
        <v>87617.55</v>
      </c>
      <c r="G2033" s="12">
        <v>0.9023765081765901</v>
      </c>
      <c r="I2033" s="12" t="str">
        <f t="shared" si="31"/>
        <v xml:space="preserve"> </v>
      </c>
      <c r="J2033" s="2"/>
    </row>
    <row r="2034" spans="1:10" customFormat="1" x14ac:dyDescent="0.25">
      <c r="A2034" s="1" t="s">
        <v>28</v>
      </c>
      <c r="B2034" s="1" t="s">
        <v>11943</v>
      </c>
      <c r="C2034" s="16">
        <v>23.99</v>
      </c>
      <c r="D2034" s="11"/>
      <c r="E2034" s="11">
        <v>88</v>
      </c>
      <c r="F2034" s="16">
        <v>86618.71</v>
      </c>
      <c r="G2034" s="12">
        <v>0.90371444733309669</v>
      </c>
      <c r="I2034" s="12" t="str">
        <f t="shared" si="31"/>
        <v xml:space="preserve"> </v>
      </c>
      <c r="J2034" s="2"/>
    </row>
    <row r="2035" spans="1:10" customFormat="1" x14ac:dyDescent="0.25">
      <c r="A2035" s="1" t="s">
        <v>28</v>
      </c>
      <c r="B2035" s="1" t="s">
        <v>7928</v>
      </c>
      <c r="C2035" s="16">
        <v>17.989999999999998</v>
      </c>
      <c r="D2035" s="11"/>
      <c r="E2035" s="11">
        <v>116</v>
      </c>
      <c r="F2035" s="16">
        <v>83149.78</v>
      </c>
      <c r="G2035" s="12">
        <v>0.90499880433306723</v>
      </c>
      <c r="I2035" s="12" t="str">
        <f t="shared" si="31"/>
        <v xml:space="preserve"> </v>
      </c>
      <c r="J2035" s="2"/>
    </row>
    <row r="2036" spans="1:10" customFormat="1" x14ac:dyDescent="0.25">
      <c r="A2036" s="1" t="s">
        <v>28</v>
      </c>
      <c r="B2036" s="1" t="s">
        <v>5625</v>
      </c>
      <c r="C2036" s="16">
        <v>19.989999999999998</v>
      </c>
      <c r="D2036" s="11"/>
      <c r="E2036" s="11">
        <v>147</v>
      </c>
      <c r="F2036" s="16">
        <v>82763.360000000001</v>
      </c>
      <c r="G2036" s="12">
        <v>0.90627719257122097</v>
      </c>
      <c r="I2036" s="12" t="str">
        <f t="shared" si="31"/>
        <v xml:space="preserve"> </v>
      </c>
      <c r="J2036" s="2"/>
    </row>
    <row r="2037" spans="1:10" customFormat="1" x14ac:dyDescent="0.25">
      <c r="A2037" s="1" t="s">
        <v>28</v>
      </c>
      <c r="B2037" s="1" t="s">
        <v>5786</v>
      </c>
      <c r="C2037" s="16">
        <v>13.99</v>
      </c>
      <c r="D2037" s="11"/>
      <c r="E2037" s="11">
        <v>146</v>
      </c>
      <c r="F2037" s="16">
        <v>82512.639999999999</v>
      </c>
      <c r="G2037" s="12">
        <v>0.90755170811137076</v>
      </c>
      <c r="I2037" s="12" t="str">
        <f t="shared" si="31"/>
        <v xml:space="preserve"> </v>
      </c>
      <c r="J2037" s="2"/>
    </row>
    <row r="2038" spans="1:10" customFormat="1" x14ac:dyDescent="0.25">
      <c r="A2038" s="1" t="s">
        <v>28</v>
      </c>
      <c r="B2038" s="1" t="s">
        <v>7000</v>
      </c>
      <c r="C2038" s="16">
        <v>18.989999999999998</v>
      </c>
      <c r="D2038" s="11"/>
      <c r="E2038" s="11">
        <v>151</v>
      </c>
      <c r="F2038" s="16">
        <v>80293.570000000007</v>
      </c>
      <c r="G2038" s="12">
        <v>0.90879194721581724</v>
      </c>
      <c r="I2038" s="12" t="str">
        <f t="shared" si="31"/>
        <v xml:space="preserve"> </v>
      </c>
      <c r="J2038" s="2"/>
    </row>
    <row r="2039" spans="1:10" customFormat="1" x14ac:dyDescent="0.25">
      <c r="A2039" s="1" t="s">
        <v>28</v>
      </c>
      <c r="B2039" s="1" t="s">
        <v>7772</v>
      </c>
      <c r="C2039" s="16">
        <v>23.99</v>
      </c>
      <c r="D2039" s="11"/>
      <c r="E2039" s="11">
        <v>129</v>
      </c>
      <c r="F2039" s="16">
        <v>77194.27</v>
      </c>
      <c r="G2039" s="12">
        <v>0.90998431358205545</v>
      </c>
      <c r="I2039" s="12" t="str">
        <f t="shared" si="31"/>
        <v xml:space="preserve"> </v>
      </c>
      <c r="J2039" s="2"/>
    </row>
    <row r="2040" spans="1:10" customFormat="1" x14ac:dyDescent="0.25">
      <c r="A2040" s="1" t="s">
        <v>28</v>
      </c>
      <c r="B2040" s="1" t="s">
        <v>8746</v>
      </c>
      <c r="C2040" s="16">
        <v>14.99</v>
      </c>
      <c r="D2040" s="11"/>
      <c r="E2040" s="11">
        <v>139</v>
      </c>
      <c r="F2040" s="16">
        <v>77110.64</v>
      </c>
      <c r="G2040" s="12">
        <v>0.91117538817366839</v>
      </c>
      <c r="I2040" s="12" t="str">
        <f t="shared" si="31"/>
        <v xml:space="preserve"> </v>
      </c>
      <c r="J2040" s="2"/>
    </row>
    <row r="2041" spans="1:10" customFormat="1" x14ac:dyDescent="0.25">
      <c r="A2041" s="1" t="s">
        <v>28</v>
      </c>
      <c r="B2041" s="1" t="s">
        <v>5621</v>
      </c>
      <c r="C2041" s="16">
        <v>19.989999999999998</v>
      </c>
      <c r="D2041" s="11"/>
      <c r="E2041" s="11">
        <v>153</v>
      </c>
      <c r="F2041" s="16">
        <v>76848.12</v>
      </c>
      <c r="G2041" s="12">
        <v>0.91236240780085875</v>
      </c>
      <c r="I2041" s="12" t="str">
        <f t="shared" si="31"/>
        <v xml:space="preserve"> </v>
      </c>
      <c r="J2041" s="2"/>
    </row>
    <row r="2042" spans="1:10" customFormat="1" x14ac:dyDescent="0.25">
      <c r="A2042" s="1" t="s">
        <v>28</v>
      </c>
      <c r="B2042" s="1" t="s">
        <v>11086</v>
      </c>
      <c r="C2042" s="16">
        <v>19.989999999999998</v>
      </c>
      <c r="D2042" s="11"/>
      <c r="E2042" s="11">
        <v>154</v>
      </c>
      <c r="F2042" s="16">
        <v>76306.38</v>
      </c>
      <c r="G2042" s="12">
        <v>0.91354105954588327</v>
      </c>
      <c r="I2042" s="12" t="str">
        <f t="shared" si="31"/>
        <v xml:space="preserve"> </v>
      </c>
      <c r="J2042" s="2"/>
    </row>
    <row r="2043" spans="1:10" customFormat="1" x14ac:dyDescent="0.25">
      <c r="A2043" s="1" t="s">
        <v>28</v>
      </c>
      <c r="B2043" s="1" t="s">
        <v>7486</v>
      </c>
      <c r="C2043" s="16">
        <v>41.99</v>
      </c>
      <c r="D2043" s="11"/>
      <c r="E2043" s="11">
        <v>114</v>
      </c>
      <c r="F2043" s="16">
        <v>76001.899999999994</v>
      </c>
      <c r="G2043" s="12">
        <v>0.91471500819945828</v>
      </c>
      <c r="I2043" s="12" t="str">
        <f t="shared" si="31"/>
        <v xml:space="preserve"> </v>
      </c>
      <c r="J2043" s="2"/>
    </row>
    <row r="2044" spans="1:10" customFormat="1" x14ac:dyDescent="0.25">
      <c r="A2044" s="1" t="s">
        <v>28</v>
      </c>
      <c r="B2044" s="1" t="s">
        <v>6992</v>
      </c>
      <c r="C2044" s="16">
        <v>7.49</v>
      </c>
      <c r="D2044" s="11"/>
      <c r="E2044" s="11">
        <v>159</v>
      </c>
      <c r="F2044" s="16">
        <v>75941.11</v>
      </c>
      <c r="G2044" s="12">
        <v>0.91588801787205176</v>
      </c>
      <c r="I2044" s="12" t="str">
        <f t="shared" si="31"/>
        <v xml:space="preserve"> </v>
      </c>
      <c r="J2044" s="2"/>
    </row>
    <row r="2045" spans="1:10" customFormat="1" x14ac:dyDescent="0.25">
      <c r="A2045" s="1" t="s">
        <v>28</v>
      </c>
      <c r="B2045" s="1" t="s">
        <v>6015</v>
      </c>
      <c r="C2045" s="16">
        <v>24.99</v>
      </c>
      <c r="D2045" s="11"/>
      <c r="E2045" s="11">
        <v>145</v>
      </c>
      <c r="F2045" s="16">
        <v>75584.320000000007</v>
      </c>
      <c r="G2045" s="12">
        <v>0.91705551645689476</v>
      </c>
      <c r="I2045" s="12" t="str">
        <f t="shared" si="31"/>
        <v xml:space="preserve"> </v>
      </c>
      <c r="J2045" s="2"/>
    </row>
    <row r="2046" spans="1:10" customFormat="1" x14ac:dyDescent="0.25">
      <c r="A2046" s="1" t="s">
        <v>28</v>
      </c>
      <c r="B2046" s="1" t="s">
        <v>5807</v>
      </c>
      <c r="C2046" s="16">
        <v>11.99</v>
      </c>
      <c r="D2046" s="11"/>
      <c r="E2046" s="11">
        <v>154</v>
      </c>
      <c r="F2046" s="16">
        <v>75174.67</v>
      </c>
      <c r="G2046" s="12">
        <v>0.91821668746221752</v>
      </c>
      <c r="I2046" s="12" t="str">
        <f t="shared" si="31"/>
        <v xml:space="preserve"> </v>
      </c>
      <c r="J2046" s="2"/>
    </row>
    <row r="2047" spans="1:10" customFormat="1" x14ac:dyDescent="0.25">
      <c r="A2047" s="1" t="s">
        <v>28</v>
      </c>
      <c r="B2047" s="1" t="s">
        <v>5861</v>
      </c>
      <c r="C2047" s="16">
        <v>8.99</v>
      </c>
      <c r="D2047" s="11"/>
      <c r="E2047" s="11">
        <v>101</v>
      </c>
      <c r="F2047" s="16">
        <v>75066.5</v>
      </c>
      <c r="G2047" s="12">
        <v>0.91937618764054974</v>
      </c>
      <c r="I2047" s="12" t="str">
        <f t="shared" si="31"/>
        <v xml:space="preserve"> </v>
      </c>
      <c r="J2047" s="2"/>
    </row>
    <row r="2048" spans="1:10" customFormat="1" x14ac:dyDescent="0.25">
      <c r="A2048" s="1" t="s">
        <v>28</v>
      </c>
      <c r="B2048" s="1" t="s">
        <v>7869</v>
      </c>
      <c r="C2048" s="16">
        <v>21.99</v>
      </c>
      <c r="D2048" s="11"/>
      <c r="E2048" s="11">
        <v>111</v>
      </c>
      <c r="F2048" s="16">
        <v>74505.149999999994</v>
      </c>
      <c r="G2048" s="12">
        <v>0.92052701703464246</v>
      </c>
      <c r="I2048" s="12" t="str">
        <f t="shared" si="31"/>
        <v xml:space="preserve"> </v>
      </c>
      <c r="J2048" s="2"/>
    </row>
    <row r="2049" spans="1:10" customFormat="1" x14ac:dyDescent="0.25">
      <c r="A2049" s="1" t="s">
        <v>28</v>
      </c>
      <c r="B2049" s="1" t="s">
        <v>9133</v>
      </c>
      <c r="C2049" s="16">
        <v>7.49</v>
      </c>
      <c r="D2049" s="11"/>
      <c r="E2049" s="11">
        <v>136</v>
      </c>
      <c r="F2049" s="16">
        <v>74413.149999999994</v>
      </c>
      <c r="G2049" s="12">
        <v>0.92167642536852312</v>
      </c>
      <c r="I2049" s="12" t="str">
        <f t="shared" si="31"/>
        <v xml:space="preserve"> </v>
      </c>
      <c r="J2049" s="2"/>
    </row>
    <row r="2050" spans="1:10" customFormat="1" x14ac:dyDescent="0.25">
      <c r="A2050" s="1" t="s">
        <v>28</v>
      </c>
      <c r="B2050" s="1" t="s">
        <v>7887</v>
      </c>
      <c r="C2050" s="16">
        <v>23.99</v>
      </c>
      <c r="D2050" s="11"/>
      <c r="E2050" s="11">
        <v>119</v>
      </c>
      <c r="F2050" s="16">
        <v>72410.41</v>
      </c>
      <c r="G2050" s="12">
        <v>0.92279489876621856</v>
      </c>
      <c r="I2050" s="12" t="str">
        <f t="shared" si="31"/>
        <v xml:space="preserve"> </v>
      </c>
      <c r="J2050" s="2"/>
    </row>
    <row r="2051" spans="1:10" customFormat="1" x14ac:dyDescent="0.25">
      <c r="A2051" s="1" t="s">
        <v>28</v>
      </c>
      <c r="B2051" s="1" t="s">
        <v>5787</v>
      </c>
      <c r="C2051" s="16">
        <v>13.99</v>
      </c>
      <c r="D2051" s="11"/>
      <c r="E2051" s="11">
        <v>158</v>
      </c>
      <c r="F2051" s="16">
        <v>71884.990000000005</v>
      </c>
      <c r="G2051" s="12">
        <v>0.92390525636547272</v>
      </c>
      <c r="I2051" s="12" t="str">
        <f t="shared" si="31"/>
        <v xml:space="preserve"> </v>
      </c>
      <c r="J2051" s="2"/>
    </row>
    <row r="2052" spans="1:10" customFormat="1" x14ac:dyDescent="0.25">
      <c r="A2052" s="1" t="s">
        <v>28</v>
      </c>
      <c r="B2052" s="1" t="s">
        <v>7489</v>
      </c>
      <c r="C2052" s="16">
        <v>19.989999999999998</v>
      </c>
      <c r="D2052" s="11"/>
      <c r="E2052" s="11">
        <v>136</v>
      </c>
      <c r="F2052" s="16">
        <v>71144.41</v>
      </c>
      <c r="G2052" s="12">
        <v>0.92500417473894592</v>
      </c>
      <c r="I2052" s="12" t="str">
        <f t="shared" si="31"/>
        <v xml:space="preserve"> </v>
      </c>
      <c r="J2052" s="2"/>
    </row>
    <row r="2053" spans="1:10" customFormat="1" x14ac:dyDescent="0.25">
      <c r="A2053" s="1" t="s">
        <v>28</v>
      </c>
      <c r="B2053" s="1" t="s">
        <v>6933</v>
      </c>
      <c r="C2053" s="16">
        <v>4.99</v>
      </c>
      <c r="D2053" s="11"/>
      <c r="E2053" s="11">
        <v>156</v>
      </c>
      <c r="F2053" s="16">
        <v>70927.86</v>
      </c>
      <c r="G2053" s="12">
        <v>0.92609974821471364</v>
      </c>
      <c r="I2053" s="12" t="str">
        <f t="shared" si="31"/>
        <v xml:space="preserve"> </v>
      </c>
      <c r="J2053" s="2"/>
    </row>
    <row r="2054" spans="1:10" customFormat="1" x14ac:dyDescent="0.25">
      <c r="A2054" s="1" t="s">
        <v>28</v>
      </c>
      <c r="B2054" s="1" t="s">
        <v>10669</v>
      </c>
      <c r="C2054" s="16">
        <v>13.99</v>
      </c>
      <c r="D2054" s="11"/>
      <c r="E2054" s="11">
        <v>130</v>
      </c>
      <c r="F2054" s="16">
        <v>70555.100000000006</v>
      </c>
      <c r="G2054" s="12">
        <v>0.92718956392521368</v>
      </c>
      <c r="I2054" s="12" t="str">
        <f t="shared" si="31"/>
        <v xml:space="preserve"> </v>
      </c>
      <c r="J2054" s="2"/>
    </row>
    <row r="2055" spans="1:10" customFormat="1" x14ac:dyDescent="0.25">
      <c r="A2055" s="1" t="s">
        <v>28</v>
      </c>
      <c r="B2055" s="1" t="s">
        <v>7878</v>
      </c>
      <c r="C2055" s="16">
        <v>29.99</v>
      </c>
      <c r="D2055" s="11"/>
      <c r="E2055" s="11">
        <v>103</v>
      </c>
      <c r="F2055" s="16">
        <v>70236.58</v>
      </c>
      <c r="G2055" s="12">
        <v>0.92827445967811861</v>
      </c>
      <c r="I2055" s="12" t="str">
        <f t="shared" si="31"/>
        <v xml:space="preserve"> </v>
      </c>
      <c r="J2055" s="2"/>
    </row>
    <row r="2056" spans="1:10" customFormat="1" x14ac:dyDescent="0.25">
      <c r="A2056" s="1" t="s">
        <v>28</v>
      </c>
      <c r="B2056" s="1" t="s">
        <v>5724</v>
      </c>
      <c r="C2056" s="16">
        <v>29.99</v>
      </c>
      <c r="D2056" s="11"/>
      <c r="E2056" s="11">
        <v>124</v>
      </c>
      <c r="F2056" s="16">
        <v>69747.3</v>
      </c>
      <c r="G2056" s="12">
        <v>0.92935179786210453</v>
      </c>
      <c r="I2056" s="12" t="str">
        <f t="shared" ref="I2056:I2119" si="32">IF(G2056&gt;$K$2,"X"," ")</f>
        <v xml:space="preserve"> </v>
      </c>
      <c r="J2056" s="2"/>
    </row>
    <row r="2057" spans="1:10" customFormat="1" x14ac:dyDescent="0.25">
      <c r="A2057" s="1" t="s">
        <v>28</v>
      </c>
      <c r="B2057" s="1" t="s">
        <v>15705</v>
      </c>
      <c r="C2057" s="16">
        <v>19.989999999999998</v>
      </c>
      <c r="D2057" s="11"/>
      <c r="E2057" s="11">
        <v>63</v>
      </c>
      <c r="F2057" s="16">
        <v>69084.3</v>
      </c>
      <c r="G2057" s="12">
        <v>0.93041889514477993</v>
      </c>
      <c r="I2057" s="12" t="str">
        <f t="shared" si="32"/>
        <v xml:space="preserve"> </v>
      </c>
      <c r="J2057" s="2"/>
    </row>
    <row r="2058" spans="1:10" customFormat="1" x14ac:dyDescent="0.25">
      <c r="A2058" s="1" t="s">
        <v>28</v>
      </c>
      <c r="B2058" s="1" t="s">
        <v>5781</v>
      </c>
      <c r="C2058" s="16">
        <v>13.99</v>
      </c>
      <c r="D2058" s="11"/>
      <c r="E2058" s="11">
        <v>153</v>
      </c>
      <c r="F2058" s="16">
        <v>67386.539999999994</v>
      </c>
      <c r="G2058" s="12">
        <v>0.93145976830587296</v>
      </c>
      <c r="I2058" s="12" t="str">
        <f t="shared" si="32"/>
        <v xml:space="preserve"> </v>
      </c>
      <c r="J2058" s="2"/>
    </row>
    <row r="2059" spans="1:10" customFormat="1" x14ac:dyDescent="0.25">
      <c r="A2059" s="1" t="s">
        <v>28</v>
      </c>
      <c r="B2059" s="1" t="s">
        <v>5933</v>
      </c>
      <c r="C2059" s="16">
        <v>19.989999999999998</v>
      </c>
      <c r="D2059" s="11"/>
      <c r="E2059" s="11">
        <v>149</v>
      </c>
      <c r="F2059" s="16">
        <v>66715.429999999993</v>
      </c>
      <c r="G2059" s="12">
        <v>0.93249027529610828</v>
      </c>
      <c r="I2059" s="12" t="str">
        <f t="shared" si="32"/>
        <v xml:space="preserve"> </v>
      </c>
      <c r="J2059" s="2"/>
    </row>
    <row r="2060" spans="1:10" customFormat="1" x14ac:dyDescent="0.25">
      <c r="A2060" s="1" t="s">
        <v>28</v>
      </c>
      <c r="B2060" s="1" t="s">
        <v>6703</v>
      </c>
      <c r="C2060" s="16">
        <v>16.989999999999998</v>
      </c>
      <c r="D2060" s="11"/>
      <c r="E2060" s="11">
        <v>97</v>
      </c>
      <c r="F2060" s="16">
        <v>66343.44</v>
      </c>
      <c r="G2060" s="12">
        <v>0.9335150364147321</v>
      </c>
      <c r="I2060" s="12" t="str">
        <f t="shared" si="32"/>
        <v xml:space="preserve"> </v>
      </c>
      <c r="J2060" s="2"/>
    </row>
    <row r="2061" spans="1:10" customFormat="1" x14ac:dyDescent="0.25">
      <c r="A2061" s="1" t="s">
        <v>28</v>
      </c>
      <c r="B2061" s="1" t="s">
        <v>7447</v>
      </c>
      <c r="C2061" s="16">
        <v>9.99</v>
      </c>
      <c r="D2061" s="11"/>
      <c r="E2061" s="11">
        <v>111</v>
      </c>
      <c r="F2061" s="16">
        <v>65134.8</v>
      </c>
      <c r="G2061" s="12">
        <v>0.93452112850928326</v>
      </c>
      <c r="I2061" s="12" t="str">
        <f t="shared" si="32"/>
        <v xml:space="preserve"> </v>
      </c>
      <c r="J2061" s="2"/>
    </row>
    <row r="2062" spans="1:10" customFormat="1" x14ac:dyDescent="0.25">
      <c r="A2062" s="1" t="s">
        <v>28</v>
      </c>
      <c r="B2062" s="1" t="s">
        <v>10019</v>
      </c>
      <c r="C2062" s="16">
        <v>9.99</v>
      </c>
      <c r="D2062" s="11"/>
      <c r="E2062" s="11">
        <v>82</v>
      </c>
      <c r="F2062" s="16">
        <v>63476.46</v>
      </c>
      <c r="G2062" s="12">
        <v>0.93550160537566029</v>
      </c>
      <c r="I2062" s="12" t="str">
        <f t="shared" si="32"/>
        <v xml:space="preserve"> </v>
      </c>
      <c r="J2062" s="2"/>
    </row>
    <row r="2063" spans="1:10" customFormat="1" x14ac:dyDescent="0.25">
      <c r="A2063" s="1" t="s">
        <v>28</v>
      </c>
      <c r="B2063" s="1" t="s">
        <v>5473</v>
      </c>
      <c r="C2063" s="16">
        <v>7.49</v>
      </c>
      <c r="D2063" s="11"/>
      <c r="E2063" s="11">
        <v>154</v>
      </c>
      <c r="F2063" s="16">
        <v>62871.06</v>
      </c>
      <c r="G2063" s="12">
        <v>0.93647273104799</v>
      </c>
      <c r="I2063" s="12" t="str">
        <f t="shared" si="32"/>
        <v xml:space="preserve"> </v>
      </c>
      <c r="J2063" s="2"/>
    </row>
    <row r="2064" spans="1:10" customFormat="1" x14ac:dyDescent="0.25">
      <c r="A2064" s="1" t="s">
        <v>28</v>
      </c>
      <c r="B2064" s="1" t="s">
        <v>5662</v>
      </c>
      <c r="C2064" s="16">
        <v>15.99</v>
      </c>
      <c r="D2064" s="11"/>
      <c r="E2064" s="11">
        <v>142</v>
      </c>
      <c r="F2064" s="16">
        <v>62670.44</v>
      </c>
      <c r="G2064" s="12">
        <v>0.93744075788227899</v>
      </c>
      <c r="I2064" s="12" t="str">
        <f t="shared" si="32"/>
        <v xml:space="preserve"> </v>
      </c>
      <c r="J2064" s="2"/>
    </row>
    <row r="2065" spans="1:10" customFormat="1" x14ac:dyDescent="0.25">
      <c r="A2065" s="1" t="s">
        <v>28</v>
      </c>
      <c r="B2065" s="1" t="s">
        <v>5588</v>
      </c>
      <c r="C2065" s="16">
        <v>13.99</v>
      </c>
      <c r="D2065" s="11"/>
      <c r="E2065" s="11">
        <v>141</v>
      </c>
      <c r="F2065" s="16">
        <v>62629.97</v>
      </c>
      <c r="G2065" s="12">
        <v>0.93840815960453772</v>
      </c>
      <c r="I2065" s="12" t="str">
        <f t="shared" si="32"/>
        <v xml:space="preserve"> </v>
      </c>
      <c r="J2065" s="2"/>
    </row>
    <row r="2066" spans="1:10" customFormat="1" x14ac:dyDescent="0.25">
      <c r="A2066" s="1" t="s">
        <v>28</v>
      </c>
      <c r="B2066" s="1" t="s">
        <v>10353</v>
      </c>
      <c r="C2066" s="16">
        <v>32.99</v>
      </c>
      <c r="D2066" s="11"/>
      <c r="E2066" s="11">
        <v>62</v>
      </c>
      <c r="F2066" s="16">
        <v>62329.37</v>
      </c>
      <c r="G2066" s="12">
        <v>0.93937091816701668</v>
      </c>
      <c r="I2066" s="12" t="str">
        <f t="shared" si="32"/>
        <v xml:space="preserve"> </v>
      </c>
      <c r="J2066" s="2"/>
    </row>
    <row r="2067" spans="1:10" customFormat="1" x14ac:dyDescent="0.25">
      <c r="A2067" s="1" t="s">
        <v>28</v>
      </c>
      <c r="B2067" s="1" t="s">
        <v>6956</v>
      </c>
      <c r="C2067" s="16">
        <v>16.989999999999998</v>
      </c>
      <c r="D2067" s="11"/>
      <c r="E2067" s="11">
        <v>136</v>
      </c>
      <c r="F2067" s="16">
        <v>61945.54</v>
      </c>
      <c r="G2067" s="12">
        <v>0.94032774797361329</v>
      </c>
      <c r="I2067" s="12" t="str">
        <f t="shared" si="32"/>
        <v xml:space="preserve"> </v>
      </c>
      <c r="J2067" s="2"/>
    </row>
    <row r="2068" spans="1:10" customFormat="1" x14ac:dyDescent="0.25">
      <c r="A2068" s="1" t="s">
        <v>28</v>
      </c>
      <c r="B2068" s="1" t="s">
        <v>12064</v>
      </c>
      <c r="C2068" s="16">
        <v>22.49</v>
      </c>
      <c r="D2068" s="11"/>
      <c r="E2068" s="11">
        <v>153</v>
      </c>
      <c r="F2068" s="16">
        <v>61851.24</v>
      </c>
      <c r="G2068" s="12">
        <v>0.94128312119349256</v>
      </c>
      <c r="I2068" s="12" t="str">
        <f t="shared" si="32"/>
        <v xml:space="preserve"> </v>
      </c>
      <c r="J2068" s="2"/>
    </row>
    <row r="2069" spans="1:10" customFormat="1" x14ac:dyDescent="0.25">
      <c r="A2069" s="1" t="s">
        <v>28</v>
      </c>
      <c r="B2069" s="1" t="s">
        <v>7013</v>
      </c>
      <c r="C2069" s="16">
        <v>7.49</v>
      </c>
      <c r="D2069" s="11"/>
      <c r="E2069" s="11">
        <v>148</v>
      </c>
      <c r="F2069" s="16">
        <v>61328.12</v>
      </c>
      <c r="G2069" s="12">
        <v>0.94223041414143571</v>
      </c>
      <c r="I2069" s="12" t="str">
        <f t="shared" si="32"/>
        <v xml:space="preserve"> </v>
      </c>
      <c r="J2069" s="2"/>
    </row>
    <row r="2070" spans="1:10" customFormat="1" x14ac:dyDescent="0.25">
      <c r="A2070" s="1" t="s">
        <v>28</v>
      </c>
      <c r="B2070" s="1" t="s">
        <v>6416</v>
      </c>
      <c r="C2070" s="16">
        <v>13.99</v>
      </c>
      <c r="D2070" s="11"/>
      <c r="E2070" s="11">
        <v>118</v>
      </c>
      <c r="F2070" s="16">
        <v>61148.23</v>
      </c>
      <c r="G2070" s="12">
        <v>0.94317492845327511</v>
      </c>
      <c r="I2070" s="12" t="str">
        <f t="shared" si="32"/>
        <v xml:space="preserve"> </v>
      </c>
      <c r="J2070" s="2"/>
    </row>
    <row r="2071" spans="1:10" customFormat="1" x14ac:dyDescent="0.25">
      <c r="A2071" s="1" t="s">
        <v>28</v>
      </c>
      <c r="B2071" s="1" t="s">
        <v>5757</v>
      </c>
      <c r="C2071" s="16">
        <v>19.989999999999998</v>
      </c>
      <c r="D2071" s="11"/>
      <c r="E2071" s="11">
        <v>141</v>
      </c>
      <c r="F2071" s="16">
        <v>61141.64</v>
      </c>
      <c r="G2071" s="12">
        <v>0.94411934097395367</v>
      </c>
      <c r="I2071" s="12" t="str">
        <f t="shared" si="32"/>
        <v xml:space="preserve"> </v>
      </c>
      <c r="J2071" s="2"/>
    </row>
    <row r="2072" spans="1:10" customFormat="1" x14ac:dyDescent="0.25">
      <c r="A2072" s="1" t="s">
        <v>28</v>
      </c>
      <c r="B2072" s="1" t="s">
        <v>5511</v>
      </c>
      <c r="C2072" s="16">
        <v>8.99</v>
      </c>
      <c r="D2072" s="11"/>
      <c r="E2072" s="11">
        <v>156</v>
      </c>
      <c r="F2072" s="16">
        <v>61105.03</v>
      </c>
      <c r="G2072" s="12">
        <v>0.94506318800534583</v>
      </c>
      <c r="I2072" s="12" t="str">
        <f t="shared" si="32"/>
        <v xml:space="preserve"> </v>
      </c>
      <c r="J2072" s="2"/>
    </row>
    <row r="2073" spans="1:10" customFormat="1" x14ac:dyDescent="0.25">
      <c r="A2073" s="1" t="s">
        <v>28</v>
      </c>
      <c r="B2073" s="1" t="s">
        <v>5601</v>
      </c>
      <c r="C2073" s="16">
        <v>16.989999999999998</v>
      </c>
      <c r="D2073" s="11"/>
      <c r="E2073" s="11">
        <v>126</v>
      </c>
      <c r="F2073" s="16">
        <v>61019.97</v>
      </c>
      <c r="G2073" s="12">
        <v>0.94600572117389392</v>
      </c>
      <c r="I2073" s="12" t="str">
        <f t="shared" si="32"/>
        <v xml:space="preserve"> </v>
      </c>
      <c r="J2073" s="2"/>
    </row>
    <row r="2074" spans="1:10" customFormat="1" x14ac:dyDescent="0.25">
      <c r="A2074" s="1" t="s">
        <v>28</v>
      </c>
      <c r="B2074" s="1" t="s">
        <v>8564</v>
      </c>
      <c r="C2074" s="16">
        <v>19.989999999999998</v>
      </c>
      <c r="D2074" s="11"/>
      <c r="E2074" s="11">
        <v>95</v>
      </c>
      <c r="F2074" s="16">
        <v>60749.61</v>
      </c>
      <c r="G2074" s="12">
        <v>0.94694407827897564</v>
      </c>
      <c r="I2074" s="12" t="str">
        <f t="shared" si="32"/>
        <v xml:space="preserve"> </v>
      </c>
      <c r="J2074" s="2"/>
    </row>
    <row r="2075" spans="1:10" customFormat="1" x14ac:dyDescent="0.25">
      <c r="A2075" s="1" t="s">
        <v>28</v>
      </c>
      <c r="B2075" s="1" t="s">
        <v>5660</v>
      </c>
      <c r="C2075" s="16">
        <v>21.99</v>
      </c>
      <c r="D2075" s="11"/>
      <c r="E2075" s="11">
        <v>108</v>
      </c>
      <c r="F2075" s="16">
        <v>59935.75</v>
      </c>
      <c r="G2075" s="12">
        <v>0.94786986425292497</v>
      </c>
      <c r="I2075" s="12" t="str">
        <f t="shared" si="32"/>
        <v xml:space="preserve"> </v>
      </c>
      <c r="J2075" s="2"/>
    </row>
    <row r="2076" spans="1:10" customFormat="1" x14ac:dyDescent="0.25">
      <c r="A2076" s="1" t="s">
        <v>28</v>
      </c>
      <c r="B2076" s="1" t="s">
        <v>5751</v>
      </c>
      <c r="C2076" s="16">
        <v>11.99</v>
      </c>
      <c r="D2076" s="11"/>
      <c r="E2076" s="11">
        <v>155</v>
      </c>
      <c r="F2076" s="16">
        <v>59839.98</v>
      </c>
      <c r="G2076" s="12">
        <v>0.94879417093408625</v>
      </c>
      <c r="I2076" s="12" t="str">
        <f t="shared" si="32"/>
        <v xml:space="preserve"> </v>
      </c>
      <c r="J2076" s="2"/>
    </row>
    <row r="2077" spans="1:10" customFormat="1" x14ac:dyDescent="0.25">
      <c r="A2077" s="1" t="s">
        <v>28</v>
      </c>
      <c r="B2077" s="1" t="s">
        <v>5649</v>
      </c>
      <c r="C2077" s="16">
        <v>26.99</v>
      </c>
      <c r="D2077" s="11"/>
      <c r="E2077" s="11">
        <v>142</v>
      </c>
      <c r="F2077" s="16">
        <v>59160.71</v>
      </c>
      <c r="G2077" s="12">
        <v>0.94970798540252765</v>
      </c>
      <c r="I2077" s="12" t="str">
        <f t="shared" si="32"/>
        <v xml:space="preserve"> </v>
      </c>
      <c r="J2077" s="2"/>
    </row>
    <row r="2078" spans="1:10" customFormat="1" x14ac:dyDescent="0.25">
      <c r="A2078" s="1" t="s">
        <v>28</v>
      </c>
      <c r="B2078" s="1" t="s">
        <v>6017</v>
      </c>
      <c r="C2078" s="16">
        <v>24.99</v>
      </c>
      <c r="D2078" s="11"/>
      <c r="E2078" s="11">
        <v>131</v>
      </c>
      <c r="F2078" s="16">
        <v>57826.81</v>
      </c>
      <c r="G2078" s="12">
        <v>0.95060119604252524</v>
      </c>
      <c r="I2078" s="12" t="str">
        <f t="shared" si="32"/>
        <v>X</v>
      </c>
      <c r="J2078" s="2"/>
    </row>
    <row r="2079" spans="1:10" customFormat="1" x14ac:dyDescent="0.25">
      <c r="A2079" s="1" t="s">
        <v>28</v>
      </c>
      <c r="B2079" s="1" t="s">
        <v>5904</v>
      </c>
      <c r="C2079" s="16">
        <v>12.99</v>
      </c>
      <c r="D2079" s="11"/>
      <c r="E2079" s="11">
        <v>152</v>
      </c>
      <c r="F2079" s="16">
        <v>56740.32</v>
      </c>
      <c r="G2079" s="12">
        <v>0.95147762442480799</v>
      </c>
      <c r="I2079" s="12" t="str">
        <f t="shared" si="32"/>
        <v>X</v>
      </c>
      <c r="J2079" s="2"/>
    </row>
    <row r="2080" spans="1:10" customFormat="1" x14ac:dyDescent="0.25">
      <c r="A2080" s="1" t="s">
        <v>28</v>
      </c>
      <c r="B2080" s="1" t="s">
        <v>5863</v>
      </c>
      <c r="C2080" s="16">
        <v>19.989999999999998</v>
      </c>
      <c r="D2080" s="11"/>
      <c r="E2080" s="11">
        <v>148</v>
      </c>
      <c r="F2080" s="16">
        <v>56731.62</v>
      </c>
      <c r="G2080" s="12">
        <v>0.95235391842422279</v>
      </c>
      <c r="I2080" s="12" t="str">
        <f t="shared" si="32"/>
        <v>X</v>
      </c>
      <c r="J2080" s="2"/>
    </row>
    <row r="2081" spans="1:10" customFormat="1" x14ac:dyDescent="0.25">
      <c r="A2081" s="1" t="s">
        <v>28</v>
      </c>
      <c r="B2081" s="1" t="s">
        <v>7448</v>
      </c>
      <c r="C2081" s="16">
        <v>22.49</v>
      </c>
      <c r="D2081" s="11"/>
      <c r="E2081" s="11">
        <v>55</v>
      </c>
      <c r="F2081" s="16">
        <v>56517.37</v>
      </c>
      <c r="G2081" s="12">
        <v>0.95322690305243729</v>
      </c>
      <c r="I2081" s="12" t="str">
        <f t="shared" si="32"/>
        <v>X</v>
      </c>
      <c r="J2081" s="2"/>
    </row>
    <row r="2082" spans="1:10" customFormat="1" x14ac:dyDescent="0.25">
      <c r="A2082" s="1" t="s">
        <v>28</v>
      </c>
      <c r="B2082" s="1" t="s">
        <v>7484</v>
      </c>
      <c r="C2082" s="16">
        <v>15.99</v>
      </c>
      <c r="D2082" s="11"/>
      <c r="E2082" s="11">
        <v>101</v>
      </c>
      <c r="F2082" s="16">
        <v>56044.95</v>
      </c>
      <c r="G2082" s="12">
        <v>0.954092590536463</v>
      </c>
      <c r="I2082" s="12" t="str">
        <f t="shared" si="32"/>
        <v>X</v>
      </c>
      <c r="J2082" s="2"/>
    </row>
    <row r="2083" spans="1:10" customFormat="1" x14ac:dyDescent="0.25">
      <c r="A2083" s="1" t="s">
        <v>28</v>
      </c>
      <c r="B2083" s="1" t="s">
        <v>5785</v>
      </c>
      <c r="C2083" s="16">
        <v>13.99</v>
      </c>
      <c r="D2083" s="11"/>
      <c r="E2083" s="11">
        <v>147</v>
      </c>
      <c r="F2083" s="16">
        <v>54708.87</v>
      </c>
      <c r="G2083" s="12">
        <v>0.95493764051909635</v>
      </c>
      <c r="I2083" s="12" t="str">
        <f t="shared" si="32"/>
        <v>X</v>
      </c>
      <c r="J2083" s="2"/>
    </row>
    <row r="2084" spans="1:10" customFormat="1" x14ac:dyDescent="0.25">
      <c r="A2084" s="1" t="s">
        <v>28</v>
      </c>
      <c r="B2084" s="1" t="s">
        <v>11696</v>
      </c>
      <c r="C2084" s="16">
        <v>32.99</v>
      </c>
      <c r="D2084" s="11"/>
      <c r="E2084" s="11">
        <v>118</v>
      </c>
      <c r="F2084" s="16">
        <v>54255.67</v>
      </c>
      <c r="G2084" s="12">
        <v>0.95577569023555486</v>
      </c>
      <c r="I2084" s="12" t="str">
        <f t="shared" si="32"/>
        <v>X</v>
      </c>
      <c r="J2084" s="2"/>
    </row>
    <row r="2085" spans="1:10" customFormat="1" x14ac:dyDescent="0.25">
      <c r="A2085" s="1" t="s">
        <v>28</v>
      </c>
      <c r="B2085" s="1" t="s">
        <v>5956</v>
      </c>
      <c r="C2085" s="16">
        <v>13.99</v>
      </c>
      <c r="D2085" s="11"/>
      <c r="E2085" s="11">
        <v>76</v>
      </c>
      <c r="F2085" s="16">
        <v>54084.07</v>
      </c>
      <c r="G2085" s="12">
        <v>0.95661108936579187</v>
      </c>
      <c r="I2085" s="12" t="str">
        <f t="shared" si="32"/>
        <v>X</v>
      </c>
      <c r="J2085" s="2"/>
    </row>
    <row r="2086" spans="1:10" customFormat="1" x14ac:dyDescent="0.25">
      <c r="A2086" s="1" t="s">
        <v>28</v>
      </c>
      <c r="B2086" s="1" t="s">
        <v>5526</v>
      </c>
      <c r="C2086" s="16">
        <v>8.2899999999999991</v>
      </c>
      <c r="D2086" s="11"/>
      <c r="E2086" s="11">
        <v>139</v>
      </c>
      <c r="F2086" s="16">
        <v>53959.61</v>
      </c>
      <c r="G2086" s="12">
        <v>0.95744456604870276</v>
      </c>
      <c r="I2086" s="12" t="str">
        <f t="shared" si="32"/>
        <v>X</v>
      </c>
      <c r="J2086" s="2"/>
    </row>
    <row r="2087" spans="1:10" customFormat="1" x14ac:dyDescent="0.25">
      <c r="A2087" s="1" t="s">
        <v>28</v>
      </c>
      <c r="B2087" s="1" t="s">
        <v>5858</v>
      </c>
      <c r="C2087" s="16">
        <v>19.989999999999998</v>
      </c>
      <c r="D2087" s="11"/>
      <c r="E2087" s="11">
        <v>138</v>
      </c>
      <c r="F2087" s="16">
        <v>53709.3</v>
      </c>
      <c r="G2087" s="12">
        <v>0.95827417636659551</v>
      </c>
      <c r="I2087" s="12" t="str">
        <f t="shared" si="32"/>
        <v>X</v>
      </c>
      <c r="J2087" s="2"/>
    </row>
    <row r="2088" spans="1:10" customFormat="1" x14ac:dyDescent="0.25">
      <c r="A2088" s="1" t="s">
        <v>28</v>
      </c>
      <c r="B2088" s="1" t="s">
        <v>13814</v>
      </c>
      <c r="C2088" s="16">
        <v>19.989999999999998</v>
      </c>
      <c r="D2088" s="11"/>
      <c r="E2088" s="11">
        <v>111</v>
      </c>
      <c r="F2088" s="16">
        <v>53073.45</v>
      </c>
      <c r="G2088" s="12">
        <v>0.95909396515040324</v>
      </c>
      <c r="I2088" s="12" t="str">
        <f t="shared" si="32"/>
        <v>X</v>
      </c>
      <c r="J2088" s="2"/>
    </row>
    <row r="2089" spans="1:10" customFormat="1" x14ac:dyDescent="0.25">
      <c r="A2089" s="1" t="s">
        <v>28</v>
      </c>
      <c r="B2089" s="1" t="s">
        <v>5641</v>
      </c>
      <c r="C2089" s="16">
        <v>19.989999999999998</v>
      </c>
      <c r="D2089" s="11"/>
      <c r="E2089" s="11">
        <v>144</v>
      </c>
      <c r="F2089" s="16">
        <v>52668.76</v>
      </c>
      <c r="G2089" s="12">
        <v>0.9599075029683718</v>
      </c>
      <c r="I2089" s="12" t="str">
        <f t="shared" si="32"/>
        <v>X</v>
      </c>
      <c r="J2089" s="2"/>
    </row>
    <row r="2090" spans="1:10" customFormat="1" x14ac:dyDescent="0.25">
      <c r="A2090" s="1" t="s">
        <v>28</v>
      </c>
      <c r="B2090" s="1" t="s">
        <v>12060</v>
      </c>
      <c r="C2090" s="16">
        <v>27.99</v>
      </c>
      <c r="D2090" s="11"/>
      <c r="E2090" s="11">
        <v>110</v>
      </c>
      <c r="F2090" s="16">
        <v>52514.49</v>
      </c>
      <c r="G2090" s="12">
        <v>0.96071865788461297</v>
      </c>
      <c r="I2090" s="12" t="str">
        <f t="shared" si="32"/>
        <v>X</v>
      </c>
      <c r="J2090" s="2"/>
    </row>
    <row r="2091" spans="1:10" customFormat="1" x14ac:dyDescent="0.25">
      <c r="A2091" s="1" t="s">
        <v>28</v>
      </c>
      <c r="B2091" s="1" t="s">
        <v>5614</v>
      </c>
      <c r="C2091" s="16">
        <v>19.989999999999998</v>
      </c>
      <c r="D2091" s="11"/>
      <c r="E2091" s="11">
        <v>153</v>
      </c>
      <c r="F2091" s="16">
        <v>51853.07</v>
      </c>
      <c r="G2091" s="12">
        <v>0.96151959630470818</v>
      </c>
      <c r="I2091" s="12" t="str">
        <f t="shared" si="32"/>
        <v>X</v>
      </c>
      <c r="J2091" s="2"/>
    </row>
    <row r="2092" spans="1:10" customFormat="1" x14ac:dyDescent="0.25">
      <c r="A2092" s="1" t="s">
        <v>28</v>
      </c>
      <c r="B2092" s="1" t="s">
        <v>14778</v>
      </c>
      <c r="C2092" s="16">
        <v>19.989999999999998</v>
      </c>
      <c r="D2092" s="11"/>
      <c r="E2092" s="11">
        <v>95</v>
      </c>
      <c r="F2092" s="16">
        <v>51201.06</v>
      </c>
      <c r="G2092" s="12">
        <v>0.96231046357840277</v>
      </c>
      <c r="I2092" s="12" t="str">
        <f t="shared" si="32"/>
        <v>X</v>
      </c>
      <c r="J2092" s="2"/>
    </row>
    <row r="2093" spans="1:10" customFormat="1" x14ac:dyDescent="0.25">
      <c r="A2093" s="1" t="s">
        <v>28</v>
      </c>
      <c r="B2093" s="1" t="s">
        <v>6016</v>
      </c>
      <c r="C2093" s="16">
        <v>24.99</v>
      </c>
      <c r="D2093" s="11"/>
      <c r="E2093" s="11">
        <v>136</v>
      </c>
      <c r="F2093" s="16">
        <v>50869.69</v>
      </c>
      <c r="G2093" s="12">
        <v>0.96309621240946186</v>
      </c>
      <c r="I2093" s="12" t="str">
        <f t="shared" si="32"/>
        <v>X</v>
      </c>
      <c r="J2093" s="2"/>
    </row>
    <row r="2094" spans="1:10" customFormat="1" x14ac:dyDescent="0.25">
      <c r="A2094" s="1" t="s">
        <v>28</v>
      </c>
      <c r="B2094" s="1" t="s">
        <v>9344</v>
      </c>
      <c r="C2094" s="16">
        <v>19.989999999999998</v>
      </c>
      <c r="D2094" s="11"/>
      <c r="E2094" s="11">
        <v>136</v>
      </c>
      <c r="F2094" s="16">
        <v>50304.33</v>
      </c>
      <c r="G2094" s="12">
        <v>0.96387322851659196</v>
      </c>
      <c r="I2094" s="12" t="str">
        <f t="shared" si="32"/>
        <v>X</v>
      </c>
      <c r="J2094" s="2"/>
    </row>
    <row r="2095" spans="1:10" customFormat="1" x14ac:dyDescent="0.25">
      <c r="A2095" s="1" t="s">
        <v>28</v>
      </c>
      <c r="B2095" s="1" t="s">
        <v>6998</v>
      </c>
      <c r="C2095" s="16">
        <v>7.99</v>
      </c>
      <c r="D2095" s="11"/>
      <c r="E2095" s="11">
        <v>152</v>
      </c>
      <c r="F2095" s="16">
        <v>49977.45</v>
      </c>
      <c r="G2095" s="12">
        <v>0.9646451955350035</v>
      </c>
      <c r="I2095" s="12" t="str">
        <f t="shared" si="32"/>
        <v>X</v>
      </c>
      <c r="J2095" s="2"/>
    </row>
    <row r="2096" spans="1:10" customFormat="1" x14ac:dyDescent="0.25">
      <c r="A2096" s="1" t="s">
        <v>28</v>
      </c>
      <c r="B2096" s="1" t="s">
        <v>7461</v>
      </c>
      <c r="C2096" s="16">
        <v>41.99</v>
      </c>
      <c r="D2096" s="11"/>
      <c r="E2096" s="11">
        <v>85</v>
      </c>
      <c r="F2096" s="16">
        <v>49380.24</v>
      </c>
      <c r="G2096" s="12">
        <v>0.96540793786461909</v>
      </c>
      <c r="I2096" s="12" t="str">
        <f t="shared" si="32"/>
        <v>X</v>
      </c>
      <c r="J2096" s="2"/>
    </row>
    <row r="2097" spans="1:10" customFormat="1" x14ac:dyDescent="0.25">
      <c r="A2097" s="1" t="s">
        <v>28</v>
      </c>
      <c r="B2097" s="1" t="s">
        <v>5780</v>
      </c>
      <c r="C2097" s="16">
        <v>13.99</v>
      </c>
      <c r="D2097" s="11"/>
      <c r="E2097" s="11">
        <v>151</v>
      </c>
      <c r="F2097" s="16">
        <v>49208.86</v>
      </c>
      <c r="G2097" s="12">
        <v>0.96616803300620047</v>
      </c>
      <c r="I2097" s="12" t="str">
        <f t="shared" si="32"/>
        <v>X</v>
      </c>
      <c r="J2097" s="2"/>
    </row>
    <row r="2098" spans="1:10" customFormat="1" x14ac:dyDescent="0.25">
      <c r="A2098" s="1" t="s">
        <v>28</v>
      </c>
      <c r="B2098" s="1" t="s">
        <v>5825</v>
      </c>
      <c r="C2098" s="16">
        <v>19.989999999999998</v>
      </c>
      <c r="D2098" s="11"/>
      <c r="E2098" s="11">
        <v>121</v>
      </c>
      <c r="F2098" s="16">
        <v>48985.86</v>
      </c>
      <c r="G2098" s="12">
        <v>0.96692468362139838</v>
      </c>
      <c r="I2098" s="12" t="str">
        <f t="shared" si="32"/>
        <v>X</v>
      </c>
      <c r="J2098" s="2"/>
    </row>
    <row r="2099" spans="1:10" customFormat="1" x14ac:dyDescent="0.25">
      <c r="A2099" s="1" t="s">
        <v>28</v>
      </c>
      <c r="B2099" s="1" t="s">
        <v>5652</v>
      </c>
      <c r="C2099" s="16">
        <v>7.99</v>
      </c>
      <c r="D2099" s="11"/>
      <c r="E2099" s="11">
        <v>144</v>
      </c>
      <c r="F2099" s="16">
        <v>47955.98</v>
      </c>
      <c r="G2099" s="12">
        <v>0.96766542639430098</v>
      </c>
      <c r="I2099" s="12" t="str">
        <f t="shared" si="32"/>
        <v>X</v>
      </c>
      <c r="J2099" s="2"/>
    </row>
    <row r="2100" spans="1:10" customFormat="1" x14ac:dyDescent="0.25">
      <c r="A2100" s="1" t="s">
        <v>28</v>
      </c>
      <c r="B2100" s="1" t="s">
        <v>7900</v>
      </c>
      <c r="C2100" s="16">
        <v>18.489999999999998</v>
      </c>
      <c r="D2100" s="11"/>
      <c r="E2100" s="11">
        <v>127</v>
      </c>
      <c r="F2100" s="16">
        <v>47001.58</v>
      </c>
      <c r="G2100" s="12">
        <v>0.96839142721213434</v>
      </c>
      <c r="I2100" s="12" t="str">
        <f t="shared" si="32"/>
        <v>X</v>
      </c>
      <c r="J2100" s="2"/>
    </row>
    <row r="2101" spans="1:10" customFormat="1" x14ac:dyDescent="0.25">
      <c r="A2101" s="1" t="s">
        <v>28</v>
      </c>
      <c r="B2101" s="1" t="s">
        <v>13601</v>
      </c>
      <c r="C2101" s="16">
        <v>12.99</v>
      </c>
      <c r="D2101" s="11"/>
      <c r="E2101" s="11">
        <v>69</v>
      </c>
      <c r="F2101" s="16">
        <v>46995.6</v>
      </c>
      <c r="G2101" s="12">
        <v>0.96911733566105407</v>
      </c>
      <c r="I2101" s="12" t="str">
        <f t="shared" si="32"/>
        <v>X</v>
      </c>
      <c r="J2101" s="2"/>
    </row>
    <row r="2102" spans="1:10" customFormat="1" x14ac:dyDescent="0.25">
      <c r="A2102" s="1" t="s">
        <v>28</v>
      </c>
      <c r="B2102" s="1" t="s">
        <v>6578</v>
      </c>
      <c r="C2102" s="16">
        <v>0</v>
      </c>
      <c r="D2102" s="11"/>
      <c r="E2102" s="11">
        <v>87</v>
      </c>
      <c r="F2102" s="16">
        <v>46840.87</v>
      </c>
      <c r="G2102" s="12">
        <v>0.96984085410294529</v>
      </c>
      <c r="I2102" s="12" t="str">
        <f t="shared" si="32"/>
        <v>X</v>
      </c>
      <c r="J2102" s="2"/>
    </row>
    <row r="2103" spans="1:10" customFormat="1" x14ac:dyDescent="0.25">
      <c r="A2103" s="1" t="s">
        <v>28</v>
      </c>
      <c r="B2103" s="1" t="s">
        <v>5525</v>
      </c>
      <c r="C2103" s="16">
        <v>7.49</v>
      </c>
      <c r="D2103" s="11"/>
      <c r="E2103" s="11">
        <v>142</v>
      </c>
      <c r="F2103" s="16">
        <v>46430.51</v>
      </c>
      <c r="G2103" s="12">
        <v>0.97055803399843865</v>
      </c>
      <c r="I2103" s="12" t="str">
        <f t="shared" si="32"/>
        <v>X</v>
      </c>
      <c r="J2103" s="2"/>
    </row>
    <row r="2104" spans="1:10" customFormat="1" x14ac:dyDescent="0.25">
      <c r="A2104" s="1" t="s">
        <v>28</v>
      </c>
      <c r="B2104" s="1" t="s">
        <v>5871</v>
      </c>
      <c r="C2104" s="16">
        <v>15.99</v>
      </c>
      <c r="D2104" s="11"/>
      <c r="E2104" s="11">
        <v>122</v>
      </c>
      <c r="F2104" s="16">
        <v>45993.51</v>
      </c>
      <c r="G2104" s="12">
        <v>0.97126846385792487</v>
      </c>
      <c r="I2104" s="12" t="str">
        <f t="shared" si="32"/>
        <v>X</v>
      </c>
      <c r="J2104" s="2"/>
    </row>
    <row r="2105" spans="1:10" customFormat="1" x14ac:dyDescent="0.25">
      <c r="A2105" s="1" t="s">
        <v>28</v>
      </c>
      <c r="B2105" s="1" t="s">
        <v>7851</v>
      </c>
      <c r="C2105" s="16">
        <v>22.99</v>
      </c>
      <c r="D2105" s="11"/>
      <c r="E2105" s="11">
        <v>104</v>
      </c>
      <c r="F2105" s="16">
        <v>45932.49</v>
      </c>
      <c r="G2105" s="12">
        <v>0.97197795118377917</v>
      </c>
      <c r="I2105" s="12" t="str">
        <f t="shared" si="32"/>
        <v>X</v>
      </c>
      <c r="J2105" s="2"/>
    </row>
    <row r="2106" spans="1:10" customFormat="1" x14ac:dyDescent="0.25">
      <c r="A2106" s="1" t="s">
        <v>28</v>
      </c>
      <c r="B2106" s="1" t="s">
        <v>7802</v>
      </c>
      <c r="C2106" s="16">
        <v>30.99</v>
      </c>
      <c r="D2106" s="11"/>
      <c r="E2106" s="11">
        <v>105</v>
      </c>
      <c r="F2106" s="16">
        <v>45834.21</v>
      </c>
      <c r="G2106" s="12">
        <v>0.97268592044661562</v>
      </c>
      <c r="I2106" s="12" t="str">
        <f t="shared" si="32"/>
        <v>X</v>
      </c>
      <c r="J2106" s="2"/>
    </row>
    <row r="2107" spans="1:10" customFormat="1" x14ac:dyDescent="0.25">
      <c r="A2107" s="1" t="s">
        <v>28</v>
      </c>
      <c r="B2107" s="1" t="s">
        <v>5442</v>
      </c>
      <c r="C2107" s="16">
        <v>7.49</v>
      </c>
      <c r="D2107" s="11"/>
      <c r="E2107" s="11">
        <v>151</v>
      </c>
      <c r="F2107" s="16">
        <v>45277.05</v>
      </c>
      <c r="G2107" s="12">
        <v>0.97338528364523758</v>
      </c>
      <c r="I2107" s="12" t="str">
        <f t="shared" si="32"/>
        <v>X</v>
      </c>
      <c r="J2107" s="2"/>
    </row>
    <row r="2108" spans="1:10" customFormat="1" x14ac:dyDescent="0.25">
      <c r="A2108" s="1" t="s">
        <v>28</v>
      </c>
      <c r="B2108" s="1" t="s">
        <v>5558</v>
      </c>
      <c r="C2108" s="16">
        <v>32.99</v>
      </c>
      <c r="D2108" s="11"/>
      <c r="E2108" s="11">
        <v>127</v>
      </c>
      <c r="F2108" s="16">
        <v>43501.09</v>
      </c>
      <c r="G2108" s="12">
        <v>0.97405721482109697</v>
      </c>
      <c r="I2108" s="12" t="str">
        <f t="shared" si="32"/>
        <v>X</v>
      </c>
      <c r="J2108" s="2"/>
    </row>
    <row r="2109" spans="1:10" customFormat="1" x14ac:dyDescent="0.25">
      <c r="A2109" s="1" t="s">
        <v>28</v>
      </c>
      <c r="B2109" s="1" t="s">
        <v>11665</v>
      </c>
      <c r="C2109" s="16">
        <v>13.99</v>
      </c>
      <c r="D2109" s="11"/>
      <c r="E2109" s="11">
        <v>128</v>
      </c>
      <c r="F2109" s="16">
        <v>43406.07</v>
      </c>
      <c r="G2109" s="12">
        <v>0.97472767828889817</v>
      </c>
      <c r="I2109" s="12" t="str">
        <f t="shared" si="32"/>
        <v>X</v>
      </c>
      <c r="J2109" s="2"/>
    </row>
    <row r="2110" spans="1:10" customFormat="1" x14ac:dyDescent="0.25">
      <c r="A2110" s="1" t="s">
        <v>28</v>
      </c>
      <c r="B2110" s="1" t="s">
        <v>5859</v>
      </c>
      <c r="C2110" s="16">
        <v>19.989999999999998</v>
      </c>
      <c r="D2110" s="11"/>
      <c r="E2110" s="11">
        <v>132</v>
      </c>
      <c r="F2110" s="16">
        <v>43398.9</v>
      </c>
      <c r="G2110" s="12">
        <v>0.97539803100668065</v>
      </c>
      <c r="I2110" s="12" t="str">
        <f t="shared" si="32"/>
        <v>X</v>
      </c>
      <c r="J2110" s="2"/>
    </row>
    <row r="2111" spans="1:10" customFormat="1" x14ac:dyDescent="0.25">
      <c r="A2111" s="1" t="s">
        <v>28</v>
      </c>
      <c r="B2111" s="1" t="s">
        <v>6415</v>
      </c>
      <c r="C2111" s="16">
        <v>13.99</v>
      </c>
      <c r="D2111" s="11"/>
      <c r="E2111" s="11">
        <v>63</v>
      </c>
      <c r="F2111" s="16">
        <v>42507.65</v>
      </c>
      <c r="G2111" s="12">
        <v>0.97605461720365905</v>
      </c>
      <c r="I2111" s="12" t="str">
        <f t="shared" si="32"/>
        <v>X</v>
      </c>
      <c r="J2111" s="2"/>
    </row>
    <row r="2112" spans="1:10" customFormat="1" x14ac:dyDescent="0.25">
      <c r="A2112" s="1" t="s">
        <v>28</v>
      </c>
      <c r="B2112" s="1" t="s">
        <v>9338</v>
      </c>
      <c r="C2112" s="16">
        <v>19.989999999999998</v>
      </c>
      <c r="D2112" s="11"/>
      <c r="E2112" s="11">
        <v>97</v>
      </c>
      <c r="F2112" s="16">
        <v>42441.51</v>
      </c>
      <c r="G2112" s="12">
        <v>0.97671018178191538</v>
      </c>
      <c r="I2112" s="12" t="str">
        <f t="shared" si="32"/>
        <v>X</v>
      </c>
      <c r="J2112" s="2"/>
    </row>
    <row r="2113" spans="1:10" customFormat="1" x14ac:dyDescent="0.25">
      <c r="A2113" s="1" t="s">
        <v>28</v>
      </c>
      <c r="B2113" s="1" t="s">
        <v>15628</v>
      </c>
      <c r="C2113" s="16">
        <v>7.99</v>
      </c>
      <c r="D2113" s="11"/>
      <c r="E2113" s="11">
        <v>146</v>
      </c>
      <c r="F2113" s="16">
        <v>41843.629999999997</v>
      </c>
      <c r="G2113" s="12">
        <v>0.97735651132235046</v>
      </c>
      <c r="I2113" s="12" t="str">
        <f t="shared" si="32"/>
        <v>X</v>
      </c>
      <c r="J2113" s="2"/>
    </row>
    <row r="2114" spans="1:10" customFormat="1" x14ac:dyDescent="0.25">
      <c r="A2114" s="1" t="s">
        <v>28</v>
      </c>
      <c r="B2114" s="1" t="s">
        <v>15627</v>
      </c>
      <c r="C2114" s="16">
        <v>3.99</v>
      </c>
      <c r="D2114" s="11"/>
      <c r="E2114" s="11">
        <v>152</v>
      </c>
      <c r="F2114" s="16">
        <v>41787.269999999997</v>
      </c>
      <c r="G2114" s="12">
        <v>0.97800197030894265</v>
      </c>
      <c r="I2114" s="12" t="str">
        <f t="shared" si="32"/>
        <v>X</v>
      </c>
      <c r="J2114" s="2"/>
    </row>
    <row r="2115" spans="1:10" customFormat="1" x14ac:dyDescent="0.25">
      <c r="A2115" s="1" t="s">
        <v>28</v>
      </c>
      <c r="B2115" s="1" t="s">
        <v>5486</v>
      </c>
      <c r="C2115" s="16">
        <v>11.99</v>
      </c>
      <c r="D2115" s="11"/>
      <c r="E2115" s="11">
        <v>151</v>
      </c>
      <c r="F2115" s="16">
        <v>41137.69</v>
      </c>
      <c r="G2115" s="12">
        <v>0.97863739568365926</v>
      </c>
      <c r="I2115" s="12" t="str">
        <f t="shared" si="32"/>
        <v>X</v>
      </c>
      <c r="J2115" s="2"/>
    </row>
    <row r="2116" spans="1:10" customFormat="1" x14ac:dyDescent="0.25">
      <c r="A2116" s="1" t="s">
        <v>28</v>
      </c>
      <c r="B2116" s="1" t="s">
        <v>5800</v>
      </c>
      <c r="C2116" s="16">
        <v>26.99</v>
      </c>
      <c r="D2116" s="11"/>
      <c r="E2116" s="11">
        <v>142</v>
      </c>
      <c r="F2116" s="16">
        <v>40559.730000000003</v>
      </c>
      <c r="G2116" s="12">
        <v>0.9792638937109831</v>
      </c>
      <c r="I2116" s="12" t="str">
        <f t="shared" si="32"/>
        <v>X</v>
      </c>
      <c r="J2116" s="2"/>
    </row>
    <row r="2117" spans="1:10" customFormat="1" x14ac:dyDescent="0.25">
      <c r="A2117" s="1" t="s">
        <v>28</v>
      </c>
      <c r="B2117" s="1" t="s">
        <v>7015</v>
      </c>
      <c r="C2117" s="16">
        <v>6.49</v>
      </c>
      <c r="D2117" s="11"/>
      <c r="E2117" s="11">
        <v>130</v>
      </c>
      <c r="F2117" s="16">
        <v>39011.39</v>
      </c>
      <c r="G2117" s="12">
        <v>0.97986647560386453</v>
      </c>
      <c r="I2117" s="12" t="str">
        <f t="shared" si="32"/>
        <v>X</v>
      </c>
      <c r="J2117" s="2"/>
    </row>
    <row r="2118" spans="1:10" customFormat="1" x14ac:dyDescent="0.25">
      <c r="A2118" s="1" t="s">
        <v>28</v>
      </c>
      <c r="B2118" s="1" t="s">
        <v>5574</v>
      </c>
      <c r="C2118" s="16">
        <v>7.99</v>
      </c>
      <c r="D2118" s="11"/>
      <c r="E2118" s="11">
        <v>136</v>
      </c>
      <c r="F2118" s="16">
        <v>38352</v>
      </c>
      <c r="G2118" s="12">
        <v>0.98045887235660234</v>
      </c>
      <c r="I2118" s="12" t="str">
        <f t="shared" si="32"/>
        <v>X</v>
      </c>
      <c r="J2118" s="2"/>
    </row>
    <row r="2119" spans="1:10" customFormat="1" x14ac:dyDescent="0.25">
      <c r="A2119" s="1" t="s">
        <v>28</v>
      </c>
      <c r="B2119" s="1" t="s">
        <v>5889</v>
      </c>
      <c r="C2119" s="16">
        <v>19.989999999999998</v>
      </c>
      <c r="D2119" s="11"/>
      <c r="E2119" s="11">
        <v>134</v>
      </c>
      <c r="F2119" s="16">
        <v>38020.980000000003</v>
      </c>
      <c r="G2119" s="12">
        <v>0.98104615607291201</v>
      </c>
      <c r="I2119" s="12" t="str">
        <f t="shared" si="32"/>
        <v>X</v>
      </c>
      <c r="J2119" s="2"/>
    </row>
    <row r="2120" spans="1:10" customFormat="1" x14ac:dyDescent="0.25">
      <c r="A2120" s="1" t="s">
        <v>28</v>
      </c>
      <c r="B2120" s="1" t="s">
        <v>6607</v>
      </c>
      <c r="C2120" s="16">
        <v>11.99</v>
      </c>
      <c r="D2120" s="11"/>
      <c r="E2120" s="11">
        <v>119</v>
      </c>
      <c r="F2120" s="16">
        <v>37943.26</v>
      </c>
      <c r="G2120" s="12">
        <v>0.98163223930226873</v>
      </c>
      <c r="I2120" s="12" t="str">
        <f t="shared" ref="I2120:I2183" si="33">IF(G2120&gt;$K$2,"X"," ")</f>
        <v>X</v>
      </c>
      <c r="J2120" s="2"/>
    </row>
    <row r="2121" spans="1:10" customFormat="1" x14ac:dyDescent="0.25">
      <c r="A2121" s="1" t="s">
        <v>28</v>
      </c>
      <c r="B2121" s="1" t="s">
        <v>7440</v>
      </c>
      <c r="C2121" s="16">
        <v>16.989999999999998</v>
      </c>
      <c r="D2121" s="11"/>
      <c r="E2121" s="11">
        <v>80</v>
      </c>
      <c r="F2121" s="16">
        <v>36613.449999999997</v>
      </c>
      <c r="G2121" s="12">
        <v>0.98219778187857587</v>
      </c>
      <c r="I2121" s="12" t="str">
        <f t="shared" si="33"/>
        <v>X</v>
      </c>
      <c r="J2121" s="2"/>
    </row>
    <row r="2122" spans="1:10" customFormat="1" x14ac:dyDescent="0.25">
      <c r="A2122" s="1" t="s">
        <v>28</v>
      </c>
      <c r="B2122" s="1" t="s">
        <v>5782</v>
      </c>
      <c r="C2122" s="16">
        <v>13.99</v>
      </c>
      <c r="D2122" s="11"/>
      <c r="E2122" s="11">
        <v>151</v>
      </c>
      <c r="F2122" s="16">
        <v>35811.68</v>
      </c>
      <c r="G2122" s="12">
        <v>0.98275094006959807</v>
      </c>
      <c r="I2122" s="12" t="str">
        <f t="shared" si="33"/>
        <v>X</v>
      </c>
      <c r="J2122" s="2"/>
    </row>
    <row r="2123" spans="1:10" customFormat="1" x14ac:dyDescent="0.25">
      <c r="A2123" s="1" t="s">
        <v>28</v>
      </c>
      <c r="B2123" s="1" t="s">
        <v>9046</v>
      </c>
      <c r="C2123" s="16">
        <v>24.99</v>
      </c>
      <c r="D2123" s="11"/>
      <c r="E2123" s="11">
        <v>51</v>
      </c>
      <c r="F2123" s="16">
        <v>34593.18</v>
      </c>
      <c r="G2123" s="12">
        <v>0.98328527693596435</v>
      </c>
      <c r="I2123" s="12" t="str">
        <f t="shared" si="33"/>
        <v>X</v>
      </c>
      <c r="J2123" s="2"/>
    </row>
    <row r="2124" spans="1:10" customFormat="1" x14ac:dyDescent="0.25">
      <c r="A2124" s="1" t="s">
        <v>28</v>
      </c>
      <c r="B2124" s="1" t="s">
        <v>5993</v>
      </c>
      <c r="C2124" s="16">
        <v>11.99</v>
      </c>
      <c r="D2124" s="11"/>
      <c r="E2124" s="11">
        <v>108</v>
      </c>
      <c r="F2124" s="16">
        <v>34495.230000000003</v>
      </c>
      <c r="G2124" s="12">
        <v>0.98381810083659382</v>
      </c>
      <c r="I2124" s="12" t="str">
        <f t="shared" si="33"/>
        <v>X</v>
      </c>
      <c r="J2124" s="2"/>
    </row>
    <row r="2125" spans="1:10" customFormat="1" x14ac:dyDescent="0.25">
      <c r="A2125" s="1" t="s">
        <v>28</v>
      </c>
      <c r="B2125" s="1" t="s">
        <v>7038</v>
      </c>
      <c r="C2125" s="16">
        <v>7.49</v>
      </c>
      <c r="D2125" s="11"/>
      <c r="E2125" s="11">
        <v>146</v>
      </c>
      <c r="F2125" s="16">
        <v>34304.199999999997</v>
      </c>
      <c r="G2125" s="12">
        <v>0.98434797402926355</v>
      </c>
      <c r="I2125" s="12" t="str">
        <f t="shared" si="33"/>
        <v>X</v>
      </c>
      <c r="J2125" s="2"/>
    </row>
    <row r="2126" spans="1:10" customFormat="1" x14ac:dyDescent="0.25">
      <c r="A2126" s="1" t="s">
        <v>28</v>
      </c>
      <c r="B2126" s="1" t="s">
        <v>10362</v>
      </c>
      <c r="C2126" s="16">
        <v>13.99</v>
      </c>
      <c r="D2126" s="11"/>
      <c r="E2126" s="11">
        <v>134</v>
      </c>
      <c r="F2126" s="16">
        <v>33713.18</v>
      </c>
      <c r="G2126" s="12">
        <v>0.98486871814577548</v>
      </c>
      <c r="I2126" s="12" t="str">
        <f t="shared" si="33"/>
        <v>X</v>
      </c>
      <c r="J2126" s="2"/>
    </row>
    <row r="2127" spans="1:10" customFormat="1" x14ac:dyDescent="0.25">
      <c r="A2127" s="1" t="s">
        <v>28</v>
      </c>
      <c r="B2127" s="1" t="s">
        <v>9229</v>
      </c>
      <c r="C2127" s="16">
        <v>13.99</v>
      </c>
      <c r="D2127" s="11"/>
      <c r="E2127" s="11">
        <v>146</v>
      </c>
      <c r="F2127" s="16">
        <v>33692.230000000003</v>
      </c>
      <c r="G2127" s="12">
        <v>0.98538913866216304</v>
      </c>
      <c r="I2127" s="12" t="str">
        <f t="shared" si="33"/>
        <v>X</v>
      </c>
      <c r="J2127" s="2"/>
    </row>
    <row r="2128" spans="1:10" customFormat="1" x14ac:dyDescent="0.25">
      <c r="A2128" s="1" t="s">
        <v>28</v>
      </c>
      <c r="B2128" s="1" t="s">
        <v>8718</v>
      </c>
      <c r="C2128" s="16">
        <v>16.989999999999998</v>
      </c>
      <c r="D2128" s="11"/>
      <c r="E2128" s="11">
        <v>121</v>
      </c>
      <c r="F2128" s="16">
        <v>32026.15</v>
      </c>
      <c r="G2128" s="12">
        <v>0.985883824395963</v>
      </c>
      <c r="I2128" s="12" t="str">
        <f t="shared" si="33"/>
        <v>X</v>
      </c>
      <c r="J2128" s="2"/>
    </row>
    <row r="2129" spans="1:10" customFormat="1" x14ac:dyDescent="0.25">
      <c r="A2129" s="1" t="s">
        <v>28</v>
      </c>
      <c r="B2129" s="1" t="s">
        <v>7899</v>
      </c>
      <c r="C2129" s="16">
        <v>36.99</v>
      </c>
      <c r="D2129" s="11"/>
      <c r="E2129" s="11">
        <v>126</v>
      </c>
      <c r="F2129" s="16">
        <v>31071.599999999999</v>
      </c>
      <c r="G2129" s="12">
        <v>0.98636376585774777</v>
      </c>
      <c r="I2129" s="12" t="str">
        <f t="shared" si="33"/>
        <v>X</v>
      </c>
      <c r="J2129" s="2"/>
    </row>
    <row r="2130" spans="1:10" customFormat="1" x14ac:dyDescent="0.25">
      <c r="A2130" s="1" t="s">
        <v>28</v>
      </c>
      <c r="B2130" s="1" t="s">
        <v>13671</v>
      </c>
      <c r="C2130" s="16">
        <v>66.989999999999995</v>
      </c>
      <c r="D2130" s="11"/>
      <c r="E2130" s="11">
        <v>106</v>
      </c>
      <c r="F2130" s="16">
        <v>30847.19</v>
      </c>
      <c r="G2130" s="12">
        <v>0.98684024101385659</v>
      </c>
      <c r="I2130" s="12" t="str">
        <f t="shared" si="33"/>
        <v>X</v>
      </c>
      <c r="J2130" s="2"/>
    </row>
    <row r="2131" spans="1:10" customFormat="1" x14ac:dyDescent="0.25">
      <c r="A2131" s="1" t="s">
        <v>28</v>
      </c>
      <c r="B2131" s="1" t="s">
        <v>10140</v>
      </c>
      <c r="C2131" s="16">
        <v>12.99</v>
      </c>
      <c r="D2131" s="11"/>
      <c r="E2131" s="11">
        <v>110</v>
      </c>
      <c r="F2131" s="16">
        <v>30519.32</v>
      </c>
      <c r="G2131" s="12">
        <v>0.98731165178940328</v>
      </c>
      <c r="I2131" s="12" t="str">
        <f t="shared" si="33"/>
        <v>X</v>
      </c>
      <c r="J2131" s="2"/>
    </row>
    <row r="2132" spans="1:10" customFormat="1" x14ac:dyDescent="0.25">
      <c r="A2132" s="1" t="s">
        <v>28</v>
      </c>
      <c r="B2132" s="1" t="s">
        <v>5975</v>
      </c>
      <c r="C2132" s="16">
        <v>11.99</v>
      </c>
      <c r="D2132" s="11"/>
      <c r="E2132" s="11">
        <v>60</v>
      </c>
      <c r="F2132" s="16">
        <v>30310.240000000002</v>
      </c>
      <c r="G2132" s="12">
        <v>0.98777983305115513</v>
      </c>
      <c r="I2132" s="12" t="str">
        <f t="shared" si="33"/>
        <v>X</v>
      </c>
      <c r="J2132" s="2"/>
    </row>
    <row r="2133" spans="1:10" customFormat="1" x14ac:dyDescent="0.25">
      <c r="A2133" s="1" t="s">
        <v>28</v>
      </c>
      <c r="B2133" s="1" t="s">
        <v>5775</v>
      </c>
      <c r="C2133" s="16">
        <v>11.99</v>
      </c>
      <c r="D2133" s="11"/>
      <c r="E2133" s="11">
        <v>148</v>
      </c>
      <c r="F2133" s="16">
        <v>29927.040000000001</v>
      </c>
      <c r="G2133" s="12">
        <v>0.98824209528819762</v>
      </c>
      <c r="I2133" s="12" t="str">
        <f t="shared" si="33"/>
        <v>X</v>
      </c>
      <c r="J2133" s="2"/>
    </row>
    <row r="2134" spans="1:10" customFormat="1" x14ac:dyDescent="0.25">
      <c r="A2134" s="1" t="s">
        <v>28</v>
      </c>
      <c r="B2134" s="1" t="s">
        <v>9330</v>
      </c>
      <c r="C2134" s="16">
        <v>11.99</v>
      </c>
      <c r="D2134" s="11"/>
      <c r="E2134" s="11">
        <v>98</v>
      </c>
      <c r="F2134" s="16">
        <v>29872.83</v>
      </c>
      <c r="G2134" s="12">
        <v>0.98870352018095653</v>
      </c>
      <c r="I2134" s="12" t="str">
        <f t="shared" si="33"/>
        <v>X</v>
      </c>
      <c r="J2134" s="2"/>
    </row>
    <row r="2135" spans="1:10" customFormat="1" x14ac:dyDescent="0.25">
      <c r="A2135" s="1" t="s">
        <v>28</v>
      </c>
      <c r="B2135" s="1" t="s">
        <v>5659</v>
      </c>
      <c r="C2135" s="16">
        <v>11.99</v>
      </c>
      <c r="D2135" s="11"/>
      <c r="E2135" s="11">
        <v>149</v>
      </c>
      <c r="F2135" s="16">
        <v>28774.799999999999</v>
      </c>
      <c r="G2135" s="12">
        <v>0.9891479845656217</v>
      </c>
      <c r="I2135" s="12" t="str">
        <f t="shared" si="33"/>
        <v>X</v>
      </c>
      <c r="J2135" s="2"/>
    </row>
    <row r="2136" spans="1:10" customFormat="1" x14ac:dyDescent="0.25">
      <c r="A2136" s="1" t="s">
        <v>28</v>
      </c>
      <c r="B2136" s="1" t="s">
        <v>11426</v>
      </c>
      <c r="C2136" s="16">
        <v>13.99</v>
      </c>
      <c r="D2136" s="11"/>
      <c r="E2136" s="11">
        <v>150</v>
      </c>
      <c r="F2136" s="16">
        <v>28432.41</v>
      </c>
      <c r="G2136" s="12">
        <v>0.98958716028935212</v>
      </c>
      <c r="I2136" s="12" t="str">
        <f t="shared" si="33"/>
        <v>X</v>
      </c>
      <c r="J2136" s="2"/>
    </row>
    <row r="2137" spans="1:10" customFormat="1" x14ac:dyDescent="0.25">
      <c r="A2137" s="1" t="s">
        <v>28</v>
      </c>
      <c r="B2137" s="1" t="s">
        <v>7006</v>
      </c>
      <c r="C2137" s="16">
        <v>10.99</v>
      </c>
      <c r="D2137" s="11"/>
      <c r="E2137" s="11">
        <v>79</v>
      </c>
      <c r="F2137" s="16">
        <v>27485.99</v>
      </c>
      <c r="G2137" s="12">
        <v>0.99001171731954052</v>
      </c>
      <c r="I2137" s="12" t="str">
        <f t="shared" si="33"/>
        <v>X</v>
      </c>
      <c r="J2137" s="2"/>
    </row>
    <row r="2138" spans="1:10" customFormat="1" x14ac:dyDescent="0.25">
      <c r="A2138" s="1" t="s">
        <v>28</v>
      </c>
      <c r="B2138" s="1" t="s">
        <v>5821</v>
      </c>
      <c r="C2138" s="16">
        <v>12.99</v>
      </c>
      <c r="D2138" s="11"/>
      <c r="E2138" s="11">
        <v>132</v>
      </c>
      <c r="F2138" s="16">
        <v>26818.69</v>
      </c>
      <c r="G2138" s="12">
        <v>0.99042596702929964</v>
      </c>
      <c r="I2138" s="12" t="str">
        <f t="shared" si="33"/>
        <v>X</v>
      </c>
      <c r="J2138" s="2"/>
    </row>
    <row r="2139" spans="1:10" customFormat="1" x14ac:dyDescent="0.25">
      <c r="A2139" s="1" t="s">
        <v>28</v>
      </c>
      <c r="B2139" s="1" t="s">
        <v>5613</v>
      </c>
      <c r="C2139" s="16">
        <v>19.989999999999998</v>
      </c>
      <c r="D2139" s="11"/>
      <c r="E2139" s="11">
        <v>139</v>
      </c>
      <c r="F2139" s="16">
        <v>26494.49</v>
      </c>
      <c r="G2139" s="12">
        <v>0.99083520904644207</v>
      </c>
      <c r="I2139" s="12" t="str">
        <f t="shared" si="33"/>
        <v>X</v>
      </c>
      <c r="J2139" s="2"/>
    </row>
    <row r="2140" spans="1:10" customFormat="1" x14ac:dyDescent="0.25">
      <c r="A2140" s="1" t="s">
        <v>28</v>
      </c>
      <c r="B2140" s="1" t="s">
        <v>5708</v>
      </c>
      <c r="C2140" s="16">
        <v>11.99</v>
      </c>
      <c r="D2140" s="11"/>
      <c r="E2140" s="11">
        <v>111</v>
      </c>
      <c r="F2140" s="16">
        <v>26176.82</v>
      </c>
      <c r="G2140" s="12">
        <v>0.99123954423535021</v>
      </c>
      <c r="I2140" s="12" t="str">
        <f t="shared" si="33"/>
        <v>X</v>
      </c>
      <c r="J2140" s="2"/>
    </row>
    <row r="2141" spans="1:10" customFormat="1" x14ac:dyDescent="0.25">
      <c r="A2141" s="1" t="s">
        <v>28</v>
      </c>
      <c r="B2141" s="1" t="s">
        <v>15707</v>
      </c>
      <c r="C2141" s="16">
        <v>11.99</v>
      </c>
      <c r="D2141" s="11"/>
      <c r="E2141" s="11">
        <v>65</v>
      </c>
      <c r="F2141" s="16">
        <v>25974.36</v>
      </c>
      <c r="G2141" s="12">
        <v>0.99164075216501335</v>
      </c>
      <c r="I2141" s="12" t="str">
        <f t="shared" si="33"/>
        <v>X</v>
      </c>
      <c r="J2141" s="2"/>
    </row>
    <row r="2142" spans="1:10" customFormat="1" x14ac:dyDescent="0.25">
      <c r="A2142" s="1" t="s">
        <v>28</v>
      </c>
      <c r="B2142" s="1" t="s">
        <v>11690</v>
      </c>
      <c r="C2142" s="16">
        <v>34.99</v>
      </c>
      <c r="D2142" s="11"/>
      <c r="E2142" s="11">
        <v>68</v>
      </c>
      <c r="F2142" s="16">
        <v>25927.59</v>
      </c>
      <c r="G2142" s="12">
        <v>0.99204123767091457</v>
      </c>
      <c r="I2142" s="12" t="str">
        <f t="shared" si="33"/>
        <v>X</v>
      </c>
      <c r="J2142" s="2"/>
    </row>
    <row r="2143" spans="1:10" customFormat="1" x14ac:dyDescent="0.25">
      <c r="A2143" s="1" t="s">
        <v>28</v>
      </c>
      <c r="B2143" s="1" t="s">
        <v>12063</v>
      </c>
      <c r="C2143" s="16">
        <v>9.99</v>
      </c>
      <c r="D2143" s="11"/>
      <c r="E2143" s="11">
        <v>82</v>
      </c>
      <c r="F2143" s="16">
        <v>25844.13</v>
      </c>
      <c r="G2143" s="12">
        <v>0.99244043402806237</v>
      </c>
      <c r="I2143" s="12" t="str">
        <f t="shared" si="33"/>
        <v>X</v>
      </c>
      <c r="J2143" s="2"/>
    </row>
    <row r="2144" spans="1:10" customFormat="1" x14ac:dyDescent="0.25">
      <c r="A2144" s="1" t="s">
        <v>28</v>
      </c>
      <c r="B2144" s="1" t="s">
        <v>7482</v>
      </c>
      <c r="C2144" s="16">
        <v>26.99</v>
      </c>
      <c r="D2144" s="11"/>
      <c r="E2144" s="11">
        <v>84</v>
      </c>
      <c r="F2144" s="16">
        <v>25613.51</v>
      </c>
      <c r="G2144" s="12">
        <v>0.99283606815796999</v>
      </c>
      <c r="I2144" s="12" t="str">
        <f t="shared" si="33"/>
        <v>X</v>
      </c>
      <c r="J2144" s="2"/>
    </row>
    <row r="2145" spans="1:10" customFormat="1" x14ac:dyDescent="0.25">
      <c r="A2145" s="1" t="s">
        <v>28</v>
      </c>
      <c r="B2145" s="1" t="s">
        <v>5784</v>
      </c>
      <c r="C2145" s="16">
        <v>13.99</v>
      </c>
      <c r="D2145" s="11"/>
      <c r="E2145" s="11">
        <v>148</v>
      </c>
      <c r="F2145" s="16">
        <v>24950.66</v>
      </c>
      <c r="G2145" s="12">
        <v>0.99322146370351305</v>
      </c>
      <c r="I2145" s="12" t="str">
        <f t="shared" si="33"/>
        <v>X</v>
      </c>
      <c r="J2145" s="2"/>
    </row>
    <row r="2146" spans="1:10" customFormat="1" x14ac:dyDescent="0.25">
      <c r="A2146" s="1" t="s">
        <v>28</v>
      </c>
      <c r="B2146" s="1" t="s">
        <v>5651</v>
      </c>
      <c r="C2146" s="16">
        <v>11.99</v>
      </c>
      <c r="D2146" s="11"/>
      <c r="E2146" s="11">
        <v>149</v>
      </c>
      <c r="F2146" s="16">
        <v>24891.24</v>
      </c>
      <c r="G2146" s="12">
        <v>0.99360594142951475</v>
      </c>
      <c r="I2146" s="12" t="str">
        <f t="shared" si="33"/>
        <v>X</v>
      </c>
      <c r="J2146" s="2"/>
    </row>
    <row r="2147" spans="1:10" customFormat="1" x14ac:dyDescent="0.25">
      <c r="A2147" s="1" t="s">
        <v>28</v>
      </c>
      <c r="B2147" s="1" t="s">
        <v>6421</v>
      </c>
      <c r="C2147" s="16">
        <v>31.99</v>
      </c>
      <c r="D2147" s="11"/>
      <c r="E2147" s="11">
        <v>55</v>
      </c>
      <c r="F2147" s="16">
        <v>24648.9</v>
      </c>
      <c r="G2147" s="12">
        <v>0.99398667589756229</v>
      </c>
      <c r="I2147" s="12" t="str">
        <f t="shared" si="33"/>
        <v>X</v>
      </c>
      <c r="J2147" s="2"/>
    </row>
    <row r="2148" spans="1:10" customFormat="1" x14ac:dyDescent="0.25">
      <c r="A2148" s="1" t="s">
        <v>28</v>
      </c>
      <c r="B2148" s="1" t="s">
        <v>7005</v>
      </c>
      <c r="C2148" s="16">
        <v>4.99</v>
      </c>
      <c r="D2148" s="11"/>
      <c r="E2148" s="11">
        <v>46</v>
      </c>
      <c r="F2148" s="16">
        <v>24585.73</v>
      </c>
      <c r="G2148" s="12">
        <v>0.99436643462241858</v>
      </c>
      <c r="I2148" s="12" t="str">
        <f t="shared" si="33"/>
        <v>X</v>
      </c>
      <c r="J2148" s="2"/>
    </row>
    <row r="2149" spans="1:10" customFormat="1" x14ac:dyDescent="0.25">
      <c r="A2149" s="1" t="s">
        <v>28</v>
      </c>
      <c r="B2149" s="1" t="s">
        <v>9443</v>
      </c>
      <c r="C2149" s="16">
        <v>19.989999999999998</v>
      </c>
      <c r="D2149" s="11"/>
      <c r="E2149" s="11">
        <v>54</v>
      </c>
      <c r="F2149" s="16">
        <v>22894.21</v>
      </c>
      <c r="G2149" s="12">
        <v>0.99472006561064596</v>
      </c>
      <c r="I2149" s="12" t="str">
        <f t="shared" si="33"/>
        <v>X</v>
      </c>
      <c r="J2149" s="2"/>
    </row>
    <row r="2150" spans="1:10" customFormat="1" x14ac:dyDescent="0.25">
      <c r="A2150" s="1" t="s">
        <v>28</v>
      </c>
      <c r="B2150" s="1" t="s">
        <v>11682</v>
      </c>
      <c r="C2150" s="16">
        <v>19.989999999999998</v>
      </c>
      <c r="D2150" s="11"/>
      <c r="E2150" s="11">
        <v>77</v>
      </c>
      <c r="F2150" s="16">
        <v>21808.65</v>
      </c>
      <c r="G2150" s="12">
        <v>0.99505692870622364</v>
      </c>
      <c r="I2150" s="12" t="str">
        <f t="shared" si="33"/>
        <v>X</v>
      </c>
      <c r="J2150" s="2"/>
    </row>
    <row r="2151" spans="1:10" customFormat="1" x14ac:dyDescent="0.25">
      <c r="A2151" s="1" t="s">
        <v>28</v>
      </c>
      <c r="B2151" s="1" t="s">
        <v>13020</v>
      </c>
      <c r="C2151" s="16">
        <v>15.99</v>
      </c>
      <c r="D2151" s="11"/>
      <c r="E2151" s="11">
        <v>59</v>
      </c>
      <c r="F2151" s="16">
        <v>21004.5</v>
      </c>
      <c r="G2151" s="12">
        <v>0.99538137065430676</v>
      </c>
      <c r="I2151" s="12" t="str">
        <f t="shared" si="33"/>
        <v>X</v>
      </c>
      <c r="J2151" s="2"/>
    </row>
    <row r="2152" spans="1:10" customFormat="1" x14ac:dyDescent="0.25">
      <c r="A2152" s="1" t="s">
        <v>28</v>
      </c>
      <c r="B2152" s="1" t="s">
        <v>13737</v>
      </c>
      <c r="C2152" s="16">
        <v>23.99</v>
      </c>
      <c r="D2152" s="11"/>
      <c r="E2152" s="11">
        <v>53</v>
      </c>
      <c r="F2152" s="16">
        <v>19570.810000000001</v>
      </c>
      <c r="G2152" s="12">
        <v>0.9956836673870052</v>
      </c>
      <c r="I2152" s="12" t="str">
        <f t="shared" si="33"/>
        <v>X</v>
      </c>
      <c r="J2152" s="2"/>
    </row>
    <row r="2153" spans="1:10" customFormat="1" x14ac:dyDescent="0.25">
      <c r="A2153" s="1" t="s">
        <v>28</v>
      </c>
      <c r="B2153" s="1" t="s">
        <v>5864</v>
      </c>
      <c r="C2153" s="16">
        <v>21.99</v>
      </c>
      <c r="D2153" s="11"/>
      <c r="E2153" s="11">
        <v>83</v>
      </c>
      <c r="F2153" s="16">
        <v>18603.54</v>
      </c>
      <c r="G2153" s="12">
        <v>0.99597102337066779</v>
      </c>
      <c r="I2153" s="12" t="str">
        <f t="shared" si="33"/>
        <v>X</v>
      </c>
      <c r="J2153" s="2"/>
    </row>
    <row r="2154" spans="1:10" customFormat="1" x14ac:dyDescent="0.25">
      <c r="A2154" s="1" t="s">
        <v>28</v>
      </c>
      <c r="B2154" s="1" t="s">
        <v>7931</v>
      </c>
      <c r="C2154" s="16">
        <v>19.989999999999998</v>
      </c>
      <c r="D2154" s="11"/>
      <c r="E2154" s="11">
        <v>6</v>
      </c>
      <c r="F2154" s="16">
        <v>18350.88</v>
      </c>
      <c r="G2154" s="12">
        <v>0.99625447669049161</v>
      </c>
      <c r="I2154" s="12" t="str">
        <f t="shared" si="33"/>
        <v>X</v>
      </c>
      <c r="J2154" s="2"/>
    </row>
    <row r="2155" spans="1:10" customFormat="1" x14ac:dyDescent="0.25">
      <c r="A2155" s="1" t="s">
        <v>28</v>
      </c>
      <c r="B2155" s="1" t="s">
        <v>5583</v>
      </c>
      <c r="C2155" s="16">
        <v>21.99</v>
      </c>
      <c r="D2155" s="11"/>
      <c r="E2155" s="11">
        <v>93</v>
      </c>
      <c r="F2155" s="16">
        <v>17937.490000000002</v>
      </c>
      <c r="G2155" s="12">
        <v>0.99653154466160832</v>
      </c>
      <c r="I2155" s="12" t="str">
        <f t="shared" si="33"/>
        <v>X</v>
      </c>
      <c r="J2155" s="2"/>
    </row>
    <row r="2156" spans="1:10" customFormat="1" x14ac:dyDescent="0.25">
      <c r="A2156" s="1" t="s">
        <v>28</v>
      </c>
      <c r="B2156" s="1" t="s">
        <v>12066</v>
      </c>
      <c r="C2156" s="16">
        <v>21.49</v>
      </c>
      <c r="D2156" s="11"/>
      <c r="E2156" s="11">
        <v>82</v>
      </c>
      <c r="F2156" s="16">
        <v>17581.03</v>
      </c>
      <c r="G2156" s="12">
        <v>0.99680310664225569</v>
      </c>
      <c r="I2156" s="12" t="str">
        <f t="shared" si="33"/>
        <v>X</v>
      </c>
      <c r="J2156" s="2"/>
    </row>
    <row r="2157" spans="1:10" customFormat="1" x14ac:dyDescent="0.25">
      <c r="A2157" s="1" t="s">
        <v>28</v>
      </c>
      <c r="B2157" s="1" t="s">
        <v>5552</v>
      </c>
      <c r="C2157" s="16">
        <v>8.39</v>
      </c>
      <c r="D2157" s="11"/>
      <c r="E2157" s="11">
        <v>6</v>
      </c>
      <c r="F2157" s="16">
        <v>17273.560000000001</v>
      </c>
      <c r="G2157" s="12">
        <v>0.99706991934699662</v>
      </c>
      <c r="I2157" s="12" t="str">
        <f t="shared" si="33"/>
        <v>X</v>
      </c>
      <c r="J2157" s="2"/>
    </row>
    <row r="2158" spans="1:10" customFormat="1" x14ac:dyDescent="0.25">
      <c r="A2158" s="1" t="s">
        <v>28</v>
      </c>
      <c r="B2158" s="1" t="s">
        <v>7882</v>
      </c>
      <c r="C2158" s="16">
        <v>22.99</v>
      </c>
      <c r="D2158" s="11"/>
      <c r="E2158" s="11">
        <v>14</v>
      </c>
      <c r="F2158" s="16">
        <v>15817.12</v>
      </c>
      <c r="G2158" s="12">
        <v>0.99731423543287645</v>
      </c>
      <c r="I2158" s="12" t="str">
        <f t="shared" si="33"/>
        <v>X</v>
      </c>
      <c r="J2158" s="2"/>
    </row>
    <row r="2159" spans="1:10" customFormat="1" x14ac:dyDescent="0.25">
      <c r="A2159" s="1" t="s">
        <v>28</v>
      </c>
      <c r="B2159" s="1" t="s">
        <v>15709</v>
      </c>
      <c r="C2159" s="16">
        <v>11.99</v>
      </c>
      <c r="D2159" s="11"/>
      <c r="E2159" s="11">
        <v>73</v>
      </c>
      <c r="F2159" s="16">
        <v>15548.19</v>
      </c>
      <c r="G2159" s="12">
        <v>0.99755439754350816</v>
      </c>
      <c r="I2159" s="12" t="str">
        <f t="shared" si="33"/>
        <v>X</v>
      </c>
      <c r="J2159" s="2"/>
    </row>
    <row r="2160" spans="1:10" customFormat="1" x14ac:dyDescent="0.25">
      <c r="A2160" s="1" t="s">
        <v>28</v>
      </c>
      <c r="B2160" s="1" t="s">
        <v>5771</v>
      </c>
      <c r="C2160" s="16">
        <v>10.99</v>
      </c>
      <c r="D2160" s="11"/>
      <c r="E2160" s="11">
        <v>15</v>
      </c>
      <c r="F2160" s="16">
        <v>15394.02</v>
      </c>
      <c r="G2160" s="12">
        <v>0.99779217829704347</v>
      </c>
      <c r="I2160" s="12" t="str">
        <f t="shared" si="33"/>
        <v>X</v>
      </c>
      <c r="J2160" s="2"/>
    </row>
    <row r="2161" spans="1:10" customFormat="1" x14ac:dyDescent="0.25">
      <c r="A2161" s="1" t="s">
        <v>28</v>
      </c>
      <c r="B2161" s="1" t="s">
        <v>11815</v>
      </c>
      <c r="C2161" s="16">
        <v>22.99</v>
      </c>
      <c r="D2161" s="11"/>
      <c r="E2161" s="11">
        <v>49</v>
      </c>
      <c r="F2161" s="16">
        <v>15226.97</v>
      </c>
      <c r="G2161" s="12">
        <v>0.99802737874505232</v>
      </c>
      <c r="I2161" s="12" t="str">
        <f t="shared" si="33"/>
        <v>X</v>
      </c>
      <c r="J2161" s="2"/>
    </row>
    <row r="2162" spans="1:10" customFormat="1" x14ac:dyDescent="0.25">
      <c r="A2162" s="1" t="s">
        <v>28</v>
      </c>
      <c r="B2162" s="1" t="s">
        <v>15721</v>
      </c>
      <c r="C2162" s="16">
        <v>18.989999999999998</v>
      </c>
      <c r="D2162" s="11"/>
      <c r="E2162" s="11">
        <v>69</v>
      </c>
      <c r="F2162" s="16">
        <v>14415.8</v>
      </c>
      <c r="G2162" s="12">
        <v>0.99825004961249386</v>
      </c>
      <c r="I2162" s="12" t="str">
        <f t="shared" si="33"/>
        <v>X</v>
      </c>
      <c r="J2162" s="2"/>
    </row>
    <row r="2163" spans="1:10" customFormat="1" x14ac:dyDescent="0.25">
      <c r="A2163" s="1" t="s">
        <v>28</v>
      </c>
      <c r="B2163" s="1" t="s">
        <v>9369</v>
      </c>
      <c r="C2163" s="16">
        <v>22.99</v>
      </c>
      <c r="D2163" s="11"/>
      <c r="E2163" s="11">
        <v>63</v>
      </c>
      <c r="F2163" s="16">
        <v>14303.82</v>
      </c>
      <c r="G2163" s="12">
        <v>0.99847099080251644</v>
      </c>
      <c r="I2163" s="12" t="str">
        <f t="shared" si="33"/>
        <v>X</v>
      </c>
      <c r="J2163" s="2"/>
    </row>
    <row r="2164" spans="1:10" customFormat="1" x14ac:dyDescent="0.25">
      <c r="A2164" s="1" t="s">
        <v>28</v>
      </c>
      <c r="B2164" s="1" t="s">
        <v>15947</v>
      </c>
      <c r="C2164" s="16">
        <v>26.99</v>
      </c>
      <c r="D2164" s="11"/>
      <c r="E2164" s="11">
        <v>67</v>
      </c>
      <c r="F2164" s="16">
        <v>13980.82</v>
      </c>
      <c r="G2164" s="12">
        <v>0.9986869428354902</v>
      </c>
      <c r="I2164" s="12" t="str">
        <f t="shared" si="33"/>
        <v>X</v>
      </c>
      <c r="J2164" s="2"/>
    </row>
    <row r="2165" spans="1:10" customFormat="1" x14ac:dyDescent="0.25">
      <c r="A2165" s="1" t="s">
        <v>28</v>
      </c>
      <c r="B2165" s="1" t="s">
        <v>15518</v>
      </c>
      <c r="C2165" s="16">
        <v>11.99</v>
      </c>
      <c r="D2165" s="11"/>
      <c r="E2165" s="11">
        <v>61</v>
      </c>
      <c r="F2165" s="16">
        <v>12766.62</v>
      </c>
      <c r="G2165" s="12">
        <v>0.99888413996292658</v>
      </c>
      <c r="I2165" s="12" t="str">
        <f t="shared" si="33"/>
        <v>X</v>
      </c>
      <c r="J2165" s="2"/>
    </row>
    <row r="2166" spans="1:10" customFormat="1" x14ac:dyDescent="0.25">
      <c r="A2166" s="1" t="s">
        <v>28</v>
      </c>
      <c r="B2166" s="1" t="s">
        <v>11688</v>
      </c>
      <c r="C2166" s="16">
        <v>34.99</v>
      </c>
      <c r="D2166" s="11"/>
      <c r="E2166" s="11">
        <v>48</v>
      </c>
      <c r="F2166" s="16">
        <v>10776.92</v>
      </c>
      <c r="G2166" s="12">
        <v>0.99905060357401632</v>
      </c>
      <c r="I2166" s="12" t="str">
        <f t="shared" si="33"/>
        <v>X</v>
      </c>
      <c r="J2166" s="2"/>
    </row>
    <row r="2167" spans="1:10" customFormat="1" x14ac:dyDescent="0.25">
      <c r="A2167" s="1" t="s">
        <v>28</v>
      </c>
      <c r="B2167" s="1" t="s">
        <v>14713</v>
      </c>
      <c r="C2167" s="16">
        <v>21.99</v>
      </c>
      <c r="D2167" s="11"/>
      <c r="E2167" s="11">
        <v>55</v>
      </c>
      <c r="F2167" s="16">
        <v>9813.49</v>
      </c>
      <c r="G2167" s="12">
        <v>0.99920218574988795</v>
      </c>
      <c r="I2167" s="12" t="str">
        <f t="shared" si="33"/>
        <v>X</v>
      </c>
      <c r="J2167" s="2"/>
    </row>
    <row r="2168" spans="1:10" customFormat="1" x14ac:dyDescent="0.25">
      <c r="A2168" s="1" t="s">
        <v>28</v>
      </c>
      <c r="B2168" s="1" t="s">
        <v>6367</v>
      </c>
      <c r="C2168" s="16">
        <v>18.989999999999998</v>
      </c>
      <c r="D2168" s="11"/>
      <c r="E2168" s="11">
        <v>56</v>
      </c>
      <c r="F2168" s="16">
        <v>9419.0400000000009</v>
      </c>
      <c r="G2168" s="12">
        <v>0.99934767513010037</v>
      </c>
      <c r="I2168" s="12" t="str">
        <f t="shared" si="33"/>
        <v>X</v>
      </c>
      <c r="J2168" s="2"/>
    </row>
    <row r="2169" spans="1:10" customFormat="1" x14ac:dyDescent="0.25">
      <c r="A2169" s="1" t="s">
        <v>28</v>
      </c>
      <c r="B2169" s="1" t="s">
        <v>9439</v>
      </c>
      <c r="C2169" s="16">
        <v>9.99</v>
      </c>
      <c r="D2169" s="11"/>
      <c r="E2169" s="11">
        <v>44</v>
      </c>
      <c r="F2169" s="16">
        <v>7622.37</v>
      </c>
      <c r="G2169" s="12">
        <v>0.99946541259453936</v>
      </c>
      <c r="I2169" s="12" t="str">
        <f t="shared" si="33"/>
        <v>X</v>
      </c>
      <c r="J2169" s="2"/>
    </row>
    <row r="2170" spans="1:10" customFormat="1" x14ac:dyDescent="0.25">
      <c r="A2170" s="1" t="s">
        <v>28</v>
      </c>
      <c r="B2170" s="1" t="s">
        <v>12101</v>
      </c>
      <c r="C2170" s="16">
        <v>24.99</v>
      </c>
      <c r="D2170" s="11"/>
      <c r="E2170" s="11">
        <v>30</v>
      </c>
      <c r="F2170" s="16">
        <v>6972.21</v>
      </c>
      <c r="G2170" s="12">
        <v>0.99957310748824524</v>
      </c>
      <c r="I2170" s="12" t="str">
        <f t="shared" si="33"/>
        <v>X</v>
      </c>
      <c r="J2170" s="2"/>
    </row>
    <row r="2171" spans="1:10" customFormat="1" x14ac:dyDescent="0.25">
      <c r="A2171" s="1" t="s">
        <v>28</v>
      </c>
      <c r="B2171" s="1" t="s">
        <v>16091</v>
      </c>
      <c r="C2171" s="16">
        <v>11.99</v>
      </c>
      <c r="D2171" s="11"/>
      <c r="E2171" s="11">
        <v>62</v>
      </c>
      <c r="F2171" s="16">
        <v>6150.87</v>
      </c>
      <c r="G2171" s="12">
        <v>0.99966811571244507</v>
      </c>
      <c r="I2171" s="12" t="str">
        <f t="shared" si="33"/>
        <v>X</v>
      </c>
      <c r="J2171" s="2"/>
    </row>
    <row r="2172" spans="1:10" customFormat="1" x14ac:dyDescent="0.25">
      <c r="A2172" s="1" t="s">
        <v>28</v>
      </c>
      <c r="B2172" s="1" t="s">
        <v>14686</v>
      </c>
      <c r="C2172" s="16">
        <v>25.99</v>
      </c>
      <c r="D2172" s="11"/>
      <c r="E2172" s="11">
        <v>54</v>
      </c>
      <c r="F2172" s="16">
        <v>5561.8</v>
      </c>
      <c r="G2172" s="12">
        <v>0.99975402498078503</v>
      </c>
      <c r="I2172" s="12" t="str">
        <f t="shared" si="33"/>
        <v>X</v>
      </c>
      <c r="J2172" s="2"/>
    </row>
    <row r="2173" spans="1:10" customFormat="1" x14ac:dyDescent="0.25">
      <c r="A2173" s="1" t="s">
        <v>28</v>
      </c>
      <c r="B2173" s="1" t="s">
        <v>15713</v>
      </c>
      <c r="C2173" s="16">
        <v>11.99</v>
      </c>
      <c r="D2173" s="11"/>
      <c r="E2173" s="11">
        <v>68</v>
      </c>
      <c r="F2173" s="16">
        <v>5170.07</v>
      </c>
      <c r="G2173" s="12">
        <v>0.99983388346742008</v>
      </c>
      <c r="I2173" s="12" t="str">
        <f t="shared" si="33"/>
        <v>X</v>
      </c>
      <c r="J2173" s="2"/>
    </row>
    <row r="2174" spans="1:10" customFormat="1" x14ac:dyDescent="0.25">
      <c r="A2174" s="1" t="s">
        <v>28</v>
      </c>
      <c r="B2174" s="1" t="s">
        <v>15715</v>
      </c>
      <c r="C2174" s="16">
        <v>19.989999999999998</v>
      </c>
      <c r="D2174" s="11"/>
      <c r="E2174" s="11">
        <v>16</v>
      </c>
      <c r="F2174" s="16">
        <v>2632.19</v>
      </c>
      <c r="G2174" s="12">
        <v>0.99987454108132778</v>
      </c>
      <c r="I2174" s="12" t="str">
        <f t="shared" si="33"/>
        <v>X</v>
      </c>
      <c r="J2174" s="2"/>
    </row>
    <row r="2175" spans="1:10" customFormat="1" x14ac:dyDescent="0.25">
      <c r="A2175" s="1" t="s">
        <v>28</v>
      </c>
      <c r="B2175" s="1" t="s">
        <v>13176</v>
      </c>
      <c r="C2175" s="16">
        <v>19.989999999999998</v>
      </c>
      <c r="D2175" s="11"/>
      <c r="E2175" s="11">
        <v>41</v>
      </c>
      <c r="F2175" s="16">
        <v>1919.04</v>
      </c>
      <c r="G2175" s="12">
        <v>0.9999041831616462</v>
      </c>
      <c r="I2175" s="12" t="str">
        <f t="shared" si="33"/>
        <v>X</v>
      </c>
      <c r="J2175" s="2"/>
    </row>
    <row r="2176" spans="1:10" customFormat="1" x14ac:dyDescent="0.25">
      <c r="A2176" s="1" t="s">
        <v>28</v>
      </c>
      <c r="B2176" s="1" t="s">
        <v>12860</v>
      </c>
      <c r="C2176" s="16">
        <v>23.99</v>
      </c>
      <c r="D2176" s="11"/>
      <c r="E2176" s="11">
        <v>53</v>
      </c>
      <c r="F2176" s="16">
        <v>1463.39</v>
      </c>
      <c r="G2176" s="12">
        <v>0.99992678713233851</v>
      </c>
      <c r="I2176" s="12" t="str">
        <f t="shared" si="33"/>
        <v>X</v>
      </c>
      <c r="J2176" s="2"/>
    </row>
    <row r="2177" spans="1:10" customFormat="1" x14ac:dyDescent="0.25">
      <c r="A2177" s="1" t="s">
        <v>28</v>
      </c>
      <c r="B2177" s="1" t="s">
        <v>13209</v>
      </c>
      <c r="C2177" s="16">
        <v>12.99</v>
      </c>
      <c r="D2177" s="11"/>
      <c r="E2177" s="11">
        <v>17</v>
      </c>
      <c r="F2177" s="16">
        <v>1457.19</v>
      </c>
      <c r="G2177" s="12">
        <v>0.99994929533592947</v>
      </c>
      <c r="I2177" s="12" t="str">
        <f t="shared" si="33"/>
        <v>X</v>
      </c>
      <c r="J2177" s="2"/>
    </row>
    <row r="2178" spans="1:10" customFormat="1" x14ac:dyDescent="0.25">
      <c r="A2178" s="1" t="s">
        <v>28</v>
      </c>
      <c r="B2178" s="1" t="s">
        <v>12859</v>
      </c>
      <c r="C2178" s="16">
        <v>23.99</v>
      </c>
      <c r="D2178" s="11"/>
      <c r="E2178" s="11">
        <v>53</v>
      </c>
      <c r="F2178" s="16">
        <v>1295.46</v>
      </c>
      <c r="G2178" s="12">
        <v>0.9999693054083455</v>
      </c>
      <c r="I2178" s="12" t="str">
        <f t="shared" si="33"/>
        <v>X</v>
      </c>
      <c r="J2178" s="2"/>
    </row>
    <row r="2179" spans="1:10" customFormat="1" x14ac:dyDescent="0.25">
      <c r="A2179" s="1" t="s">
        <v>28</v>
      </c>
      <c r="B2179" s="1" t="s">
        <v>16329</v>
      </c>
      <c r="C2179" s="16">
        <v>19.989999999999998</v>
      </c>
      <c r="D2179" s="11"/>
      <c r="E2179" s="11">
        <v>35</v>
      </c>
      <c r="F2179" s="16">
        <v>839.58</v>
      </c>
      <c r="G2179" s="12">
        <v>0.99998227381848481</v>
      </c>
      <c r="I2179" s="12" t="str">
        <f t="shared" si="33"/>
        <v>X</v>
      </c>
      <c r="J2179" s="2"/>
    </row>
    <row r="2180" spans="1:10" customFormat="1" x14ac:dyDescent="0.25">
      <c r="A2180" s="1" t="s">
        <v>28</v>
      </c>
      <c r="B2180" s="1" t="s">
        <v>16153</v>
      </c>
      <c r="C2180" s="16">
        <v>19.989999999999998</v>
      </c>
      <c r="D2180" s="11"/>
      <c r="E2180" s="11">
        <v>7</v>
      </c>
      <c r="F2180" s="16">
        <v>584.70000000000005</v>
      </c>
      <c r="G2180" s="12">
        <v>0.99999130527398461</v>
      </c>
      <c r="I2180" s="12" t="str">
        <f t="shared" si="33"/>
        <v>X</v>
      </c>
      <c r="J2180" s="2"/>
    </row>
    <row r="2181" spans="1:10" customFormat="1" x14ac:dyDescent="0.25">
      <c r="A2181" s="1" t="s">
        <v>28</v>
      </c>
      <c r="B2181" s="1" t="s">
        <v>14418</v>
      </c>
      <c r="C2181" s="16">
        <v>99.99</v>
      </c>
      <c r="D2181" s="11"/>
      <c r="E2181" s="11">
        <v>1</v>
      </c>
      <c r="F2181" s="16">
        <v>299.97000000000003</v>
      </c>
      <c r="G2181" s="12">
        <v>0.99999593870259118</v>
      </c>
      <c r="I2181" s="12" t="str">
        <f t="shared" si="33"/>
        <v>X</v>
      </c>
      <c r="J2181" s="2"/>
    </row>
    <row r="2182" spans="1:10" customFormat="1" x14ac:dyDescent="0.25">
      <c r="A2182" s="1" t="s">
        <v>28</v>
      </c>
      <c r="B2182" s="1" t="s">
        <v>13003</v>
      </c>
      <c r="C2182" s="16">
        <v>32.99</v>
      </c>
      <c r="D2182" s="11"/>
      <c r="E2182" s="11">
        <v>0</v>
      </c>
      <c r="F2182" s="16">
        <v>197.94</v>
      </c>
      <c r="G2182" s="12">
        <v>0.99999899614452992</v>
      </c>
      <c r="I2182" s="12" t="str">
        <f t="shared" si="33"/>
        <v>X</v>
      </c>
      <c r="J2182" s="2"/>
    </row>
    <row r="2183" spans="1:10" customFormat="1" x14ac:dyDescent="0.25">
      <c r="A2183" s="1" t="s">
        <v>28</v>
      </c>
      <c r="B2183" s="1" t="s">
        <v>12038</v>
      </c>
      <c r="C2183" s="16">
        <v>64.989999999999995</v>
      </c>
      <c r="D2183" s="11"/>
      <c r="E2183" s="11">
        <v>0</v>
      </c>
      <c r="F2183" s="16">
        <v>64.989999999999995</v>
      </c>
      <c r="G2183" s="12">
        <v>0.99999999999999933</v>
      </c>
      <c r="I2183" s="12" t="str">
        <f t="shared" si="33"/>
        <v>X</v>
      </c>
      <c r="J2183" s="2"/>
    </row>
    <row r="2184" spans="1:10" customFormat="1" x14ac:dyDescent="0.25">
      <c r="A2184" s="1" t="s">
        <v>45</v>
      </c>
      <c r="B2184" s="1"/>
      <c r="C2184" s="16">
        <v>5313.0599999999722</v>
      </c>
      <c r="D2184" s="11"/>
      <c r="E2184" s="11">
        <v>32343</v>
      </c>
      <c r="F2184" s="16">
        <v>64740395.389999986</v>
      </c>
      <c r="G2184" s="12"/>
      <c r="I2184" s="12" t="str">
        <f t="shared" ref="I2184:I2247" si="34">IF(G2184&gt;$K$2,"X"," ")</f>
        <v xml:space="preserve"> </v>
      </c>
      <c r="J2184" s="2"/>
    </row>
    <row r="2185" spans="1:10" customFormat="1" x14ac:dyDescent="0.25">
      <c r="A2185" s="1" t="s">
        <v>54</v>
      </c>
      <c r="B2185" s="1" t="s">
        <v>6034</v>
      </c>
      <c r="C2185" s="16">
        <v>5.99</v>
      </c>
      <c r="D2185" s="11"/>
      <c r="E2185" s="11">
        <v>116</v>
      </c>
      <c r="F2185" s="16">
        <v>54748.6</v>
      </c>
      <c r="G2185" s="12">
        <v>0.4736832588095875</v>
      </c>
      <c r="I2185" s="12" t="str">
        <f t="shared" si="34"/>
        <v xml:space="preserve"> </v>
      </c>
      <c r="J2185" s="2"/>
    </row>
    <row r="2186" spans="1:10" customFormat="1" x14ac:dyDescent="0.25">
      <c r="A2186" s="1" t="s">
        <v>54</v>
      </c>
      <c r="B2186" s="1" t="s">
        <v>6063</v>
      </c>
      <c r="C2186" s="16">
        <v>16.989999999999998</v>
      </c>
      <c r="D2186" s="11"/>
      <c r="E2186" s="11">
        <v>13</v>
      </c>
      <c r="F2186" s="16">
        <v>17431.740000000002</v>
      </c>
      <c r="G2186" s="12">
        <v>0.62450215481645233</v>
      </c>
      <c r="I2186" s="12" t="str">
        <f t="shared" si="34"/>
        <v xml:space="preserve"> </v>
      </c>
      <c r="J2186" s="2"/>
    </row>
    <row r="2187" spans="1:10" customFormat="1" x14ac:dyDescent="0.25">
      <c r="A2187" s="1" t="s">
        <v>54</v>
      </c>
      <c r="B2187" s="1" t="s">
        <v>6065</v>
      </c>
      <c r="C2187" s="16">
        <v>13.99</v>
      </c>
      <c r="D2187" s="11"/>
      <c r="E2187" s="11">
        <v>15</v>
      </c>
      <c r="F2187" s="16">
        <v>13276.51</v>
      </c>
      <c r="G2187" s="12">
        <v>0.73937012445253569</v>
      </c>
      <c r="I2187" s="12" t="str">
        <f t="shared" si="34"/>
        <v xml:space="preserve"> </v>
      </c>
      <c r="J2187" s="2"/>
    </row>
    <row r="2188" spans="1:10" customFormat="1" x14ac:dyDescent="0.25">
      <c r="A2188" s="1" t="s">
        <v>54</v>
      </c>
      <c r="B2188" s="1" t="s">
        <v>6066</v>
      </c>
      <c r="C2188" s="16">
        <v>13.99</v>
      </c>
      <c r="D2188" s="11"/>
      <c r="E2188" s="11">
        <v>17</v>
      </c>
      <c r="F2188" s="16">
        <v>10100.780000000001</v>
      </c>
      <c r="G2188" s="12">
        <v>0.82676177258451911</v>
      </c>
      <c r="I2188" s="12" t="str">
        <f t="shared" si="34"/>
        <v xml:space="preserve"> </v>
      </c>
      <c r="J2188" s="2"/>
    </row>
    <row r="2189" spans="1:10" customFormat="1" x14ac:dyDescent="0.25">
      <c r="A2189" s="1" t="s">
        <v>54</v>
      </c>
      <c r="B2189" s="1" t="s">
        <v>6064</v>
      </c>
      <c r="C2189" s="16">
        <v>16.989999999999998</v>
      </c>
      <c r="D2189" s="11"/>
      <c r="E2189" s="11">
        <v>18</v>
      </c>
      <c r="F2189" s="16">
        <v>9361.49</v>
      </c>
      <c r="G2189" s="12">
        <v>0.90775710562524281</v>
      </c>
      <c r="I2189" s="12" t="str">
        <f t="shared" si="34"/>
        <v xml:space="preserve"> </v>
      </c>
      <c r="J2189" s="2"/>
    </row>
    <row r="2190" spans="1:10" customFormat="1" x14ac:dyDescent="0.25">
      <c r="A2190" s="1" t="s">
        <v>54</v>
      </c>
      <c r="B2190" s="1" t="s">
        <v>6062</v>
      </c>
      <c r="C2190" s="16">
        <v>16.989999999999998</v>
      </c>
      <c r="D2190" s="11"/>
      <c r="E2190" s="11">
        <v>18</v>
      </c>
      <c r="F2190" s="16">
        <v>8800.82</v>
      </c>
      <c r="G2190" s="12">
        <v>0.98390153850200313</v>
      </c>
      <c r="I2190" s="12" t="str">
        <f t="shared" si="34"/>
        <v>X</v>
      </c>
      <c r="J2190" s="2"/>
    </row>
    <row r="2191" spans="1:10" customFormat="1" x14ac:dyDescent="0.25">
      <c r="A2191" s="1" t="s">
        <v>54</v>
      </c>
      <c r="B2191" s="1" t="s">
        <v>14954</v>
      </c>
      <c r="C2191" s="16">
        <v>13.99</v>
      </c>
      <c r="D2191" s="11"/>
      <c r="E2191" s="11">
        <v>22</v>
      </c>
      <c r="F2191" s="16">
        <v>1860.67</v>
      </c>
      <c r="G2191" s="12">
        <v>1</v>
      </c>
      <c r="I2191" s="12" t="str">
        <f t="shared" si="34"/>
        <v>X</v>
      </c>
      <c r="J2191" s="2"/>
    </row>
    <row r="2192" spans="1:10" customFormat="1" x14ac:dyDescent="0.25">
      <c r="A2192" s="1" t="s">
        <v>55</v>
      </c>
      <c r="B2192" s="1"/>
      <c r="C2192" s="16">
        <v>98.929999999999978</v>
      </c>
      <c r="D2192" s="11"/>
      <c r="E2192" s="11">
        <v>219</v>
      </c>
      <c r="F2192" s="16">
        <v>115580.61</v>
      </c>
      <c r="G2192" s="12"/>
      <c r="I2192" s="12" t="str">
        <f t="shared" si="34"/>
        <v xml:space="preserve"> </v>
      </c>
      <c r="J2192" s="2"/>
    </row>
    <row r="2193" spans="9:10" customFormat="1" x14ac:dyDescent="0.25">
      <c r="I2193" s="12" t="str">
        <f t="shared" si="34"/>
        <v xml:space="preserve"> </v>
      </c>
      <c r="J2193" s="2"/>
    </row>
    <row r="2194" spans="9:10" customFormat="1" x14ac:dyDescent="0.25">
      <c r="I2194" s="12" t="str">
        <f t="shared" si="34"/>
        <v xml:space="preserve"> </v>
      </c>
      <c r="J2194" s="2"/>
    </row>
    <row r="2195" spans="9:10" customFormat="1" x14ac:dyDescent="0.25">
      <c r="I2195" s="12" t="str">
        <f t="shared" si="34"/>
        <v xml:space="preserve"> </v>
      </c>
      <c r="J2195" s="2"/>
    </row>
    <row r="2196" spans="9:10" customFormat="1" x14ac:dyDescent="0.25">
      <c r="I2196" s="12" t="str">
        <f t="shared" si="34"/>
        <v xml:space="preserve"> </v>
      </c>
      <c r="J2196" s="2"/>
    </row>
    <row r="2197" spans="9:10" customFormat="1" x14ac:dyDescent="0.25">
      <c r="I2197" s="12" t="str">
        <f t="shared" si="34"/>
        <v xml:space="preserve"> </v>
      </c>
      <c r="J2197" s="2"/>
    </row>
    <row r="2198" spans="9:10" customFormat="1" x14ac:dyDescent="0.25">
      <c r="I2198" s="12" t="str">
        <f t="shared" si="34"/>
        <v xml:space="preserve"> </v>
      </c>
      <c r="J2198" s="2"/>
    </row>
    <row r="2199" spans="9:10" customFormat="1" x14ac:dyDescent="0.25">
      <c r="I2199" s="12" t="str">
        <f t="shared" si="34"/>
        <v xml:space="preserve"> </v>
      </c>
      <c r="J2199" s="2"/>
    </row>
    <row r="2200" spans="9:10" customFormat="1" x14ac:dyDescent="0.25">
      <c r="I2200" s="12" t="str">
        <f t="shared" si="34"/>
        <v xml:space="preserve"> </v>
      </c>
      <c r="J2200" s="2"/>
    </row>
    <row r="2201" spans="9:10" customFormat="1" x14ac:dyDescent="0.25">
      <c r="I2201" s="12" t="str">
        <f t="shared" si="34"/>
        <v xml:space="preserve"> </v>
      </c>
      <c r="J2201" s="2"/>
    </row>
    <row r="2202" spans="9:10" customFormat="1" x14ac:dyDescent="0.25">
      <c r="I2202" s="12" t="str">
        <f t="shared" si="34"/>
        <v xml:space="preserve"> </v>
      </c>
      <c r="J2202" s="2"/>
    </row>
    <row r="2203" spans="9:10" customFormat="1" x14ac:dyDescent="0.25">
      <c r="I2203" s="12" t="str">
        <f t="shared" si="34"/>
        <v xml:space="preserve"> </v>
      </c>
      <c r="J2203" s="2"/>
    </row>
    <row r="2204" spans="9:10" customFormat="1" x14ac:dyDescent="0.25">
      <c r="I2204" s="12" t="str">
        <f t="shared" si="34"/>
        <v xml:space="preserve"> </v>
      </c>
      <c r="J2204" s="2"/>
    </row>
    <row r="2205" spans="9:10" customFormat="1" x14ac:dyDescent="0.25">
      <c r="I2205" s="12" t="str">
        <f t="shared" si="34"/>
        <v xml:space="preserve"> </v>
      </c>
      <c r="J2205" s="2"/>
    </row>
    <row r="2206" spans="9:10" customFormat="1" x14ac:dyDescent="0.25">
      <c r="I2206" s="12" t="str">
        <f t="shared" si="34"/>
        <v xml:space="preserve"> </v>
      </c>
      <c r="J2206" s="2"/>
    </row>
    <row r="2207" spans="9:10" customFormat="1" x14ac:dyDescent="0.25">
      <c r="I2207" s="12" t="str">
        <f t="shared" si="34"/>
        <v xml:space="preserve"> </v>
      </c>
      <c r="J2207" s="2"/>
    </row>
    <row r="2208" spans="9:10" customFormat="1" x14ac:dyDescent="0.25">
      <c r="I2208" s="12" t="str">
        <f t="shared" si="34"/>
        <v xml:space="preserve"> </v>
      </c>
      <c r="J2208" s="2"/>
    </row>
    <row r="2209" spans="9:10" customFormat="1" x14ac:dyDescent="0.25">
      <c r="I2209" s="12" t="str">
        <f t="shared" si="34"/>
        <v xml:space="preserve"> </v>
      </c>
      <c r="J2209" s="2"/>
    </row>
    <row r="2210" spans="9:10" customFormat="1" x14ac:dyDescent="0.25">
      <c r="I2210" s="12" t="str">
        <f t="shared" si="34"/>
        <v xml:space="preserve"> </v>
      </c>
      <c r="J2210" s="2"/>
    </row>
    <row r="2211" spans="9:10" customFormat="1" x14ac:dyDescent="0.25">
      <c r="I2211" s="12" t="str">
        <f t="shared" si="34"/>
        <v xml:space="preserve"> </v>
      </c>
      <c r="J2211" s="2"/>
    </row>
    <row r="2212" spans="9:10" customFormat="1" x14ac:dyDescent="0.25">
      <c r="I2212" s="12" t="str">
        <f t="shared" si="34"/>
        <v xml:space="preserve"> </v>
      </c>
      <c r="J2212" s="2"/>
    </row>
    <row r="2213" spans="9:10" customFormat="1" x14ac:dyDescent="0.25">
      <c r="I2213" s="12" t="str">
        <f t="shared" si="34"/>
        <v xml:space="preserve"> </v>
      </c>
      <c r="J2213" s="2"/>
    </row>
    <row r="2214" spans="9:10" customFormat="1" x14ac:dyDescent="0.25">
      <c r="I2214" s="12" t="str">
        <f t="shared" si="34"/>
        <v xml:space="preserve"> </v>
      </c>
      <c r="J2214" s="2"/>
    </row>
    <row r="2215" spans="9:10" customFormat="1" x14ac:dyDescent="0.25">
      <c r="I2215" s="12" t="str">
        <f t="shared" si="34"/>
        <v xml:space="preserve"> </v>
      </c>
      <c r="J2215" s="2"/>
    </row>
    <row r="2216" spans="9:10" customFormat="1" x14ac:dyDescent="0.25">
      <c r="I2216" s="12" t="str">
        <f t="shared" si="34"/>
        <v xml:space="preserve"> </v>
      </c>
      <c r="J2216" s="2"/>
    </row>
    <row r="2217" spans="9:10" customFormat="1" x14ac:dyDescent="0.25">
      <c r="I2217" s="12" t="str">
        <f t="shared" si="34"/>
        <v xml:space="preserve"> </v>
      </c>
      <c r="J2217" s="2"/>
    </row>
    <row r="2218" spans="9:10" customFormat="1" x14ac:dyDescent="0.25">
      <c r="I2218" s="12" t="str">
        <f t="shared" si="34"/>
        <v xml:space="preserve"> </v>
      </c>
      <c r="J2218" s="2"/>
    </row>
    <row r="2219" spans="9:10" customFormat="1" x14ac:dyDescent="0.25">
      <c r="I2219" s="12" t="str">
        <f t="shared" si="34"/>
        <v xml:space="preserve"> </v>
      </c>
      <c r="J2219" s="2"/>
    </row>
    <row r="2220" spans="9:10" customFormat="1" x14ac:dyDescent="0.25">
      <c r="I2220" s="12" t="str">
        <f t="shared" si="34"/>
        <v xml:space="preserve"> </v>
      </c>
      <c r="J2220" s="2"/>
    </row>
    <row r="2221" spans="9:10" customFormat="1" x14ac:dyDescent="0.25">
      <c r="I2221" s="12" t="str">
        <f t="shared" si="34"/>
        <v xml:space="preserve"> </v>
      </c>
      <c r="J2221" s="2"/>
    </row>
    <row r="2222" spans="9:10" customFormat="1" x14ac:dyDescent="0.25">
      <c r="I2222" s="12" t="str">
        <f t="shared" si="34"/>
        <v xml:space="preserve"> </v>
      </c>
      <c r="J2222" s="2"/>
    </row>
    <row r="2223" spans="9:10" customFormat="1" x14ac:dyDescent="0.25">
      <c r="I2223" s="12" t="str">
        <f t="shared" si="34"/>
        <v xml:space="preserve"> </v>
      </c>
      <c r="J2223" s="2"/>
    </row>
    <row r="2224" spans="9:10" customFormat="1" x14ac:dyDescent="0.25">
      <c r="I2224" s="12" t="str">
        <f t="shared" si="34"/>
        <v xml:space="preserve"> </v>
      </c>
      <c r="J2224" s="2"/>
    </row>
    <row r="2225" spans="9:10" customFormat="1" x14ac:dyDescent="0.25">
      <c r="I2225" s="12" t="str">
        <f t="shared" si="34"/>
        <v xml:space="preserve"> </v>
      </c>
      <c r="J2225" s="2"/>
    </row>
    <row r="2226" spans="9:10" customFormat="1" x14ac:dyDescent="0.25">
      <c r="I2226" s="12" t="str">
        <f t="shared" si="34"/>
        <v xml:space="preserve"> </v>
      </c>
      <c r="J2226" s="2"/>
    </row>
    <row r="2227" spans="9:10" customFormat="1" x14ac:dyDescent="0.25">
      <c r="I2227" s="12" t="str">
        <f t="shared" si="34"/>
        <v xml:space="preserve"> </v>
      </c>
      <c r="J2227" s="2"/>
    </row>
    <row r="2228" spans="9:10" customFormat="1" x14ac:dyDescent="0.25">
      <c r="I2228" s="12" t="str">
        <f t="shared" si="34"/>
        <v xml:space="preserve"> </v>
      </c>
      <c r="J2228" s="2"/>
    </row>
    <row r="2229" spans="9:10" customFormat="1" x14ac:dyDescent="0.25">
      <c r="I2229" s="12" t="str">
        <f t="shared" si="34"/>
        <v xml:space="preserve"> </v>
      </c>
      <c r="J2229" s="2"/>
    </row>
    <row r="2230" spans="9:10" customFormat="1" x14ac:dyDescent="0.25">
      <c r="I2230" s="12" t="str">
        <f t="shared" si="34"/>
        <v xml:space="preserve"> </v>
      </c>
      <c r="J2230" s="2"/>
    </row>
    <row r="2231" spans="9:10" customFormat="1" x14ac:dyDescent="0.25">
      <c r="I2231" s="12" t="str">
        <f t="shared" si="34"/>
        <v xml:space="preserve"> </v>
      </c>
      <c r="J2231" s="2"/>
    </row>
    <row r="2232" spans="9:10" customFormat="1" x14ac:dyDescent="0.25">
      <c r="I2232" s="12" t="str">
        <f t="shared" si="34"/>
        <v xml:space="preserve"> </v>
      </c>
      <c r="J2232" s="2"/>
    </row>
    <row r="2233" spans="9:10" customFormat="1" x14ac:dyDescent="0.25">
      <c r="I2233" s="12" t="str">
        <f t="shared" si="34"/>
        <v xml:space="preserve"> </v>
      </c>
      <c r="J2233" s="2"/>
    </row>
    <row r="2234" spans="9:10" customFormat="1" x14ac:dyDescent="0.25">
      <c r="I2234" s="12" t="str">
        <f t="shared" si="34"/>
        <v xml:space="preserve"> </v>
      </c>
      <c r="J2234" s="2"/>
    </row>
    <row r="2235" spans="9:10" customFormat="1" x14ac:dyDescent="0.25">
      <c r="I2235" s="12" t="str">
        <f t="shared" si="34"/>
        <v xml:space="preserve"> </v>
      </c>
      <c r="J2235" s="2"/>
    </row>
    <row r="2236" spans="9:10" customFormat="1" x14ac:dyDescent="0.25">
      <c r="I2236" s="12" t="str">
        <f t="shared" si="34"/>
        <v xml:space="preserve"> </v>
      </c>
      <c r="J2236" s="2"/>
    </row>
    <row r="2237" spans="9:10" customFormat="1" x14ac:dyDescent="0.25">
      <c r="I2237" s="12" t="str">
        <f t="shared" si="34"/>
        <v xml:space="preserve"> </v>
      </c>
      <c r="J2237" s="2"/>
    </row>
    <row r="2238" spans="9:10" customFormat="1" x14ac:dyDescent="0.25">
      <c r="I2238" s="12" t="str">
        <f t="shared" si="34"/>
        <v xml:space="preserve"> </v>
      </c>
      <c r="J2238" s="2"/>
    </row>
    <row r="2239" spans="9:10" customFormat="1" x14ac:dyDescent="0.25">
      <c r="I2239" s="12" t="str">
        <f t="shared" si="34"/>
        <v xml:space="preserve"> </v>
      </c>
      <c r="J2239" s="2"/>
    </row>
    <row r="2240" spans="9:10" customFormat="1" x14ac:dyDescent="0.25">
      <c r="I2240" s="12" t="str">
        <f t="shared" si="34"/>
        <v xml:space="preserve"> </v>
      </c>
      <c r="J2240" s="2"/>
    </row>
    <row r="2241" spans="9:10" customFormat="1" x14ac:dyDescent="0.25">
      <c r="I2241" s="12" t="str">
        <f t="shared" si="34"/>
        <v xml:space="preserve"> </v>
      </c>
      <c r="J2241" s="2"/>
    </row>
    <row r="2242" spans="9:10" customFormat="1" x14ac:dyDescent="0.25">
      <c r="I2242" s="12" t="str">
        <f t="shared" si="34"/>
        <v xml:space="preserve"> </v>
      </c>
      <c r="J2242" s="2"/>
    </row>
    <row r="2243" spans="9:10" customFormat="1" x14ac:dyDescent="0.25">
      <c r="I2243" s="12" t="str">
        <f t="shared" si="34"/>
        <v xml:space="preserve"> </v>
      </c>
      <c r="J2243" s="2"/>
    </row>
    <row r="2244" spans="9:10" customFormat="1" x14ac:dyDescent="0.25">
      <c r="I2244" s="12" t="str">
        <f t="shared" si="34"/>
        <v xml:space="preserve"> </v>
      </c>
      <c r="J2244" s="2"/>
    </row>
    <row r="2245" spans="9:10" customFormat="1" x14ac:dyDescent="0.25">
      <c r="I2245" s="12" t="str">
        <f t="shared" si="34"/>
        <v xml:space="preserve"> </v>
      </c>
      <c r="J2245" s="2"/>
    </row>
    <row r="2246" spans="9:10" customFormat="1" x14ac:dyDescent="0.25">
      <c r="I2246" s="12" t="str">
        <f t="shared" si="34"/>
        <v xml:space="preserve"> </v>
      </c>
      <c r="J2246" s="2"/>
    </row>
    <row r="2247" spans="9:10" customFormat="1" x14ac:dyDescent="0.25">
      <c r="I2247" s="12" t="str">
        <f t="shared" si="34"/>
        <v xml:space="preserve"> </v>
      </c>
      <c r="J2247" s="2"/>
    </row>
    <row r="2248" spans="9:10" customFormat="1" x14ac:dyDescent="0.25">
      <c r="I2248" s="12" t="str">
        <f t="shared" ref="I2248:I2311" si="35">IF(G2248&gt;$K$2,"X"," ")</f>
        <v xml:space="preserve"> </v>
      </c>
      <c r="J2248" s="2"/>
    </row>
    <row r="2249" spans="9:10" customFormat="1" x14ac:dyDescent="0.25">
      <c r="I2249" s="12" t="str">
        <f t="shared" si="35"/>
        <v xml:space="preserve"> </v>
      </c>
      <c r="J2249" s="2"/>
    </row>
    <row r="2250" spans="9:10" customFormat="1" x14ac:dyDescent="0.25">
      <c r="I2250" s="12" t="str">
        <f t="shared" si="35"/>
        <v xml:space="preserve"> </v>
      </c>
      <c r="J2250" s="2"/>
    </row>
    <row r="2251" spans="9:10" customFormat="1" x14ac:dyDescent="0.25">
      <c r="I2251" s="12" t="str">
        <f t="shared" si="35"/>
        <v xml:space="preserve"> </v>
      </c>
      <c r="J2251" s="2"/>
    </row>
    <row r="2252" spans="9:10" customFormat="1" x14ac:dyDescent="0.25">
      <c r="I2252" s="12" t="str">
        <f t="shared" si="35"/>
        <v xml:space="preserve"> </v>
      </c>
      <c r="J2252" s="2"/>
    </row>
    <row r="2253" spans="9:10" customFormat="1" x14ac:dyDescent="0.25">
      <c r="I2253" s="12" t="str">
        <f t="shared" si="35"/>
        <v xml:space="preserve"> </v>
      </c>
      <c r="J2253" s="2"/>
    </row>
    <row r="2254" spans="9:10" customFormat="1" x14ac:dyDescent="0.25">
      <c r="I2254" s="12" t="str">
        <f t="shared" si="35"/>
        <v xml:space="preserve"> </v>
      </c>
      <c r="J2254" s="2"/>
    </row>
    <row r="2255" spans="9:10" customFormat="1" x14ac:dyDescent="0.25">
      <c r="I2255" s="12" t="str">
        <f t="shared" si="35"/>
        <v xml:space="preserve"> </v>
      </c>
      <c r="J2255" s="2"/>
    </row>
    <row r="2256" spans="9:10" customFormat="1" x14ac:dyDescent="0.25">
      <c r="I2256" s="12" t="str">
        <f t="shared" si="35"/>
        <v xml:space="preserve"> </v>
      </c>
      <c r="J2256" s="2"/>
    </row>
    <row r="2257" spans="9:10" customFormat="1" x14ac:dyDescent="0.25">
      <c r="I2257" s="12" t="str">
        <f t="shared" si="35"/>
        <v xml:space="preserve"> </v>
      </c>
      <c r="J2257" s="2"/>
    </row>
    <row r="2258" spans="9:10" customFormat="1" x14ac:dyDescent="0.25">
      <c r="I2258" s="12" t="str">
        <f t="shared" si="35"/>
        <v xml:space="preserve"> </v>
      </c>
      <c r="J2258" s="2"/>
    </row>
    <row r="2259" spans="9:10" customFormat="1" x14ac:dyDescent="0.25">
      <c r="I2259" s="12" t="str">
        <f t="shared" si="35"/>
        <v xml:space="preserve"> </v>
      </c>
      <c r="J2259" s="2"/>
    </row>
    <row r="2260" spans="9:10" customFormat="1" x14ac:dyDescent="0.25">
      <c r="I2260" s="12" t="str">
        <f t="shared" si="35"/>
        <v xml:space="preserve"> </v>
      </c>
      <c r="J2260" s="2"/>
    </row>
    <row r="2261" spans="9:10" customFormat="1" x14ac:dyDescent="0.25">
      <c r="I2261" s="12" t="str">
        <f t="shared" si="35"/>
        <v xml:space="preserve"> </v>
      </c>
      <c r="J2261" s="2"/>
    </row>
    <row r="2262" spans="9:10" customFormat="1" x14ac:dyDescent="0.25">
      <c r="I2262" s="12" t="str">
        <f t="shared" si="35"/>
        <v xml:space="preserve"> </v>
      </c>
      <c r="J2262" s="2"/>
    </row>
    <row r="2263" spans="9:10" customFormat="1" x14ac:dyDescent="0.25">
      <c r="I2263" s="12" t="str">
        <f t="shared" si="35"/>
        <v xml:space="preserve"> </v>
      </c>
      <c r="J2263" s="2"/>
    </row>
    <row r="2264" spans="9:10" customFormat="1" x14ac:dyDescent="0.25">
      <c r="I2264" s="12" t="str">
        <f t="shared" si="35"/>
        <v xml:space="preserve"> </v>
      </c>
      <c r="J2264" s="2"/>
    </row>
    <row r="2265" spans="9:10" customFormat="1" x14ac:dyDescent="0.25">
      <c r="I2265" s="12" t="str">
        <f t="shared" si="35"/>
        <v xml:space="preserve"> </v>
      </c>
      <c r="J2265" s="2"/>
    </row>
    <row r="2266" spans="9:10" customFormat="1" x14ac:dyDescent="0.25">
      <c r="I2266" s="12" t="str">
        <f t="shared" si="35"/>
        <v xml:space="preserve"> </v>
      </c>
      <c r="J2266" s="2"/>
    </row>
    <row r="2267" spans="9:10" customFormat="1" x14ac:dyDescent="0.25">
      <c r="I2267" s="12" t="str">
        <f t="shared" si="35"/>
        <v xml:space="preserve"> </v>
      </c>
      <c r="J2267" s="2"/>
    </row>
    <row r="2268" spans="9:10" customFormat="1" x14ac:dyDescent="0.25">
      <c r="I2268" s="12" t="str">
        <f t="shared" si="35"/>
        <v xml:space="preserve"> </v>
      </c>
      <c r="J2268" s="2"/>
    </row>
    <row r="2269" spans="9:10" customFormat="1" x14ac:dyDescent="0.25">
      <c r="I2269" s="12" t="str">
        <f t="shared" si="35"/>
        <v xml:space="preserve"> </v>
      </c>
      <c r="J2269" s="2"/>
    </row>
    <row r="2270" spans="9:10" customFormat="1" x14ac:dyDescent="0.25">
      <c r="I2270" s="12" t="str">
        <f t="shared" si="35"/>
        <v xml:space="preserve"> </v>
      </c>
      <c r="J2270" s="2"/>
    </row>
    <row r="2271" spans="9:10" customFormat="1" x14ac:dyDescent="0.25">
      <c r="I2271" s="12" t="str">
        <f t="shared" si="35"/>
        <v xml:space="preserve"> </v>
      </c>
      <c r="J2271" s="2"/>
    </row>
    <row r="2272" spans="9:10" customFormat="1" x14ac:dyDescent="0.25">
      <c r="I2272" s="12" t="str">
        <f t="shared" si="35"/>
        <v xml:space="preserve"> </v>
      </c>
      <c r="J2272" s="2"/>
    </row>
    <row r="2273" spans="9:10" customFormat="1" x14ac:dyDescent="0.25">
      <c r="I2273" s="12" t="str">
        <f t="shared" si="35"/>
        <v xml:space="preserve"> </v>
      </c>
      <c r="J2273" s="2"/>
    </row>
    <row r="2274" spans="9:10" customFormat="1" x14ac:dyDescent="0.25">
      <c r="I2274" s="12" t="str">
        <f t="shared" si="35"/>
        <v xml:space="preserve"> </v>
      </c>
      <c r="J2274" s="2"/>
    </row>
    <row r="2275" spans="9:10" customFormat="1" x14ac:dyDescent="0.25">
      <c r="I2275" s="12" t="str">
        <f t="shared" si="35"/>
        <v xml:space="preserve"> </v>
      </c>
      <c r="J2275" s="2"/>
    </row>
    <row r="2276" spans="9:10" customFormat="1" x14ac:dyDescent="0.25">
      <c r="I2276" s="12" t="str">
        <f t="shared" si="35"/>
        <v xml:space="preserve"> </v>
      </c>
      <c r="J2276" s="2"/>
    </row>
    <row r="2277" spans="9:10" customFormat="1" x14ac:dyDescent="0.25">
      <c r="I2277" s="12" t="str">
        <f t="shared" si="35"/>
        <v xml:space="preserve"> </v>
      </c>
      <c r="J2277" s="2"/>
    </row>
    <row r="2278" spans="9:10" customFormat="1" x14ac:dyDescent="0.25">
      <c r="I2278" s="12" t="str">
        <f t="shared" si="35"/>
        <v xml:space="preserve"> </v>
      </c>
      <c r="J2278" s="2"/>
    </row>
    <row r="2279" spans="9:10" customFormat="1" x14ac:dyDescent="0.25">
      <c r="I2279" s="12" t="str">
        <f t="shared" si="35"/>
        <v xml:space="preserve"> </v>
      </c>
      <c r="J2279" s="2"/>
    </row>
    <row r="2280" spans="9:10" customFormat="1" x14ac:dyDescent="0.25">
      <c r="I2280" s="12" t="str">
        <f t="shared" si="35"/>
        <v xml:space="preserve"> </v>
      </c>
      <c r="J2280" s="2"/>
    </row>
    <row r="2281" spans="9:10" customFormat="1" x14ac:dyDescent="0.25">
      <c r="I2281" s="12" t="str">
        <f t="shared" si="35"/>
        <v xml:space="preserve"> </v>
      </c>
      <c r="J2281" s="2"/>
    </row>
    <row r="2282" spans="9:10" customFormat="1" x14ac:dyDescent="0.25">
      <c r="I2282" s="12" t="str">
        <f t="shared" si="35"/>
        <v xml:space="preserve"> </v>
      </c>
      <c r="J2282" s="2"/>
    </row>
    <row r="2283" spans="9:10" customFormat="1" x14ac:dyDescent="0.25">
      <c r="I2283" s="12" t="str">
        <f t="shared" si="35"/>
        <v xml:space="preserve"> </v>
      </c>
      <c r="J2283" s="2"/>
    </row>
    <row r="2284" spans="9:10" customFormat="1" x14ac:dyDescent="0.25">
      <c r="I2284" s="12" t="str">
        <f t="shared" si="35"/>
        <v xml:space="preserve"> </v>
      </c>
      <c r="J2284" s="2"/>
    </row>
    <row r="2285" spans="9:10" customFormat="1" x14ac:dyDescent="0.25">
      <c r="I2285" s="12" t="str">
        <f t="shared" si="35"/>
        <v xml:space="preserve"> </v>
      </c>
      <c r="J2285" s="2"/>
    </row>
    <row r="2286" spans="9:10" customFormat="1" x14ac:dyDescent="0.25">
      <c r="I2286" s="12" t="str">
        <f t="shared" si="35"/>
        <v xml:space="preserve"> </v>
      </c>
      <c r="J2286" s="2"/>
    </row>
    <row r="2287" spans="9:10" customFormat="1" x14ac:dyDescent="0.25">
      <c r="I2287" s="12" t="str">
        <f t="shared" si="35"/>
        <v xml:space="preserve"> </v>
      </c>
      <c r="J2287" s="2"/>
    </row>
    <row r="2288" spans="9:10" customFormat="1" x14ac:dyDescent="0.25">
      <c r="I2288" s="12" t="str">
        <f t="shared" si="35"/>
        <v xml:space="preserve"> </v>
      </c>
      <c r="J2288" s="2"/>
    </row>
    <row r="2289" spans="9:10" customFormat="1" x14ac:dyDescent="0.25">
      <c r="I2289" s="12" t="str">
        <f t="shared" si="35"/>
        <v xml:space="preserve"> </v>
      </c>
      <c r="J2289" s="2"/>
    </row>
    <row r="2290" spans="9:10" customFormat="1" x14ac:dyDescent="0.25">
      <c r="I2290" s="12" t="str">
        <f t="shared" si="35"/>
        <v xml:space="preserve"> </v>
      </c>
      <c r="J2290" s="2"/>
    </row>
    <row r="2291" spans="9:10" customFormat="1" x14ac:dyDescent="0.25">
      <c r="I2291" s="12" t="str">
        <f t="shared" si="35"/>
        <v xml:space="preserve"> </v>
      </c>
      <c r="J2291" s="2"/>
    </row>
    <row r="2292" spans="9:10" customFormat="1" x14ac:dyDescent="0.25">
      <c r="I2292" s="12" t="str">
        <f t="shared" si="35"/>
        <v xml:space="preserve"> </v>
      </c>
      <c r="J2292" s="2"/>
    </row>
    <row r="2293" spans="9:10" customFormat="1" x14ac:dyDescent="0.25">
      <c r="I2293" s="12" t="str">
        <f t="shared" si="35"/>
        <v xml:space="preserve"> </v>
      </c>
      <c r="J2293" s="2"/>
    </row>
    <row r="2294" spans="9:10" customFormat="1" x14ac:dyDescent="0.25">
      <c r="I2294" s="12" t="str">
        <f t="shared" si="35"/>
        <v xml:space="preserve"> </v>
      </c>
      <c r="J2294" s="2"/>
    </row>
    <row r="2295" spans="9:10" customFormat="1" x14ac:dyDescent="0.25">
      <c r="I2295" s="12" t="str">
        <f t="shared" si="35"/>
        <v xml:space="preserve"> </v>
      </c>
      <c r="J2295" s="2"/>
    </row>
    <row r="2296" spans="9:10" customFormat="1" x14ac:dyDescent="0.25">
      <c r="I2296" s="12" t="str">
        <f t="shared" si="35"/>
        <v xml:space="preserve"> </v>
      </c>
      <c r="J2296" s="2"/>
    </row>
    <row r="2297" spans="9:10" customFormat="1" x14ac:dyDescent="0.25">
      <c r="I2297" s="12" t="str">
        <f t="shared" si="35"/>
        <v xml:space="preserve"> </v>
      </c>
      <c r="J2297" s="2"/>
    </row>
    <row r="2298" spans="9:10" customFormat="1" x14ac:dyDescent="0.25">
      <c r="I2298" s="12" t="str">
        <f t="shared" si="35"/>
        <v xml:space="preserve"> </v>
      </c>
      <c r="J2298" s="2"/>
    </row>
    <row r="2299" spans="9:10" customFormat="1" x14ac:dyDescent="0.25">
      <c r="I2299" s="12" t="str">
        <f t="shared" si="35"/>
        <v xml:space="preserve"> </v>
      </c>
      <c r="J2299" s="2"/>
    </row>
    <row r="2300" spans="9:10" customFormat="1" x14ac:dyDescent="0.25">
      <c r="I2300" s="12" t="str">
        <f t="shared" si="35"/>
        <v xml:space="preserve"> </v>
      </c>
      <c r="J2300" s="2"/>
    </row>
    <row r="2301" spans="9:10" customFormat="1" x14ac:dyDescent="0.25">
      <c r="I2301" s="12" t="str">
        <f t="shared" si="35"/>
        <v xml:space="preserve"> </v>
      </c>
      <c r="J2301" s="2"/>
    </row>
    <row r="2302" spans="9:10" customFormat="1" x14ac:dyDescent="0.25">
      <c r="I2302" s="12" t="str">
        <f t="shared" si="35"/>
        <v xml:space="preserve"> </v>
      </c>
      <c r="J2302" s="2"/>
    </row>
    <row r="2303" spans="9:10" customFormat="1" x14ac:dyDescent="0.25">
      <c r="I2303" s="12" t="str">
        <f t="shared" si="35"/>
        <v xml:space="preserve"> </v>
      </c>
      <c r="J2303" s="2"/>
    </row>
    <row r="2304" spans="9:10" customFormat="1" x14ac:dyDescent="0.25">
      <c r="I2304" s="12" t="str">
        <f t="shared" si="35"/>
        <v xml:space="preserve"> </v>
      </c>
      <c r="J2304" s="2"/>
    </row>
    <row r="2305" spans="9:10" customFormat="1" x14ac:dyDescent="0.25">
      <c r="I2305" s="12" t="str">
        <f t="shared" si="35"/>
        <v xml:space="preserve"> </v>
      </c>
      <c r="J2305" s="2"/>
    </row>
    <row r="2306" spans="9:10" customFormat="1" x14ac:dyDescent="0.25">
      <c r="I2306" s="12" t="str">
        <f t="shared" si="35"/>
        <v xml:space="preserve"> </v>
      </c>
      <c r="J2306" s="2"/>
    </row>
    <row r="2307" spans="9:10" customFormat="1" x14ac:dyDescent="0.25">
      <c r="I2307" s="12" t="str">
        <f t="shared" si="35"/>
        <v xml:space="preserve"> </v>
      </c>
      <c r="J2307" s="2"/>
    </row>
    <row r="2308" spans="9:10" customFormat="1" x14ac:dyDescent="0.25">
      <c r="I2308" s="12" t="str">
        <f t="shared" si="35"/>
        <v xml:space="preserve"> </v>
      </c>
      <c r="J2308" s="2"/>
    </row>
    <row r="2309" spans="9:10" customFormat="1" x14ac:dyDescent="0.25">
      <c r="I2309" s="12" t="str">
        <f t="shared" si="35"/>
        <v xml:space="preserve"> </v>
      </c>
      <c r="J2309" s="2"/>
    </row>
    <row r="2310" spans="9:10" customFormat="1" x14ac:dyDescent="0.25">
      <c r="I2310" s="12" t="str">
        <f t="shared" si="35"/>
        <v xml:space="preserve"> </v>
      </c>
      <c r="J2310" s="2"/>
    </row>
    <row r="2311" spans="9:10" customFormat="1" x14ac:dyDescent="0.25">
      <c r="I2311" s="12" t="str">
        <f t="shared" si="35"/>
        <v xml:space="preserve"> </v>
      </c>
      <c r="J2311" s="2"/>
    </row>
    <row r="2312" spans="9:10" customFormat="1" x14ac:dyDescent="0.25">
      <c r="I2312" s="12" t="str">
        <f t="shared" ref="I2312:I2375" si="36">IF(G2312&gt;$K$2,"X"," ")</f>
        <v xml:space="preserve"> </v>
      </c>
      <c r="J2312" s="2"/>
    </row>
    <row r="2313" spans="9:10" customFormat="1" x14ac:dyDescent="0.25">
      <c r="I2313" s="12" t="str">
        <f t="shared" si="36"/>
        <v xml:space="preserve"> </v>
      </c>
      <c r="J2313" s="2"/>
    </row>
    <row r="2314" spans="9:10" customFormat="1" x14ac:dyDescent="0.25">
      <c r="I2314" s="12" t="str">
        <f t="shared" si="36"/>
        <v xml:space="preserve"> </v>
      </c>
      <c r="J2314" s="2"/>
    </row>
    <row r="2315" spans="9:10" customFormat="1" x14ac:dyDescent="0.25">
      <c r="I2315" s="12" t="str">
        <f t="shared" si="36"/>
        <v xml:space="preserve"> </v>
      </c>
      <c r="J2315" s="2"/>
    </row>
    <row r="2316" spans="9:10" customFormat="1" x14ac:dyDescent="0.25">
      <c r="I2316" s="12" t="str">
        <f t="shared" si="36"/>
        <v xml:space="preserve"> </v>
      </c>
      <c r="J2316" s="2"/>
    </row>
    <row r="2317" spans="9:10" customFormat="1" x14ac:dyDescent="0.25">
      <c r="I2317" s="12" t="str">
        <f t="shared" si="36"/>
        <v xml:space="preserve"> </v>
      </c>
      <c r="J2317" s="2"/>
    </row>
    <row r="2318" spans="9:10" customFormat="1" x14ac:dyDescent="0.25">
      <c r="I2318" s="12" t="str">
        <f t="shared" si="36"/>
        <v xml:space="preserve"> </v>
      </c>
      <c r="J2318" s="2"/>
    </row>
    <row r="2319" spans="9:10" customFormat="1" x14ac:dyDescent="0.25">
      <c r="I2319" s="12" t="str">
        <f t="shared" si="36"/>
        <v xml:space="preserve"> </v>
      </c>
      <c r="J2319" s="2"/>
    </row>
    <row r="2320" spans="9:10" customFormat="1" x14ac:dyDescent="0.25">
      <c r="I2320" s="12" t="str">
        <f t="shared" si="36"/>
        <v xml:space="preserve"> </v>
      </c>
      <c r="J2320" s="2"/>
    </row>
    <row r="2321" spans="9:10" customFormat="1" x14ac:dyDescent="0.25">
      <c r="I2321" s="12" t="str">
        <f t="shared" si="36"/>
        <v xml:space="preserve"> </v>
      </c>
      <c r="J2321" s="2"/>
    </row>
    <row r="2322" spans="9:10" customFormat="1" x14ac:dyDescent="0.25">
      <c r="I2322" s="12" t="str">
        <f t="shared" si="36"/>
        <v xml:space="preserve"> </v>
      </c>
      <c r="J2322" s="2"/>
    </row>
    <row r="2323" spans="9:10" customFormat="1" x14ac:dyDescent="0.25">
      <c r="I2323" s="12" t="str">
        <f t="shared" si="36"/>
        <v xml:space="preserve"> </v>
      </c>
      <c r="J2323" s="2"/>
    </row>
    <row r="2324" spans="9:10" customFormat="1" x14ac:dyDescent="0.25">
      <c r="I2324" s="12" t="str">
        <f t="shared" si="36"/>
        <v xml:space="preserve"> </v>
      </c>
      <c r="J2324" s="2"/>
    </row>
    <row r="2325" spans="9:10" customFormat="1" x14ac:dyDescent="0.25">
      <c r="I2325" s="12" t="str">
        <f t="shared" si="36"/>
        <v xml:space="preserve"> </v>
      </c>
      <c r="J2325" s="2"/>
    </row>
    <row r="2326" spans="9:10" customFormat="1" x14ac:dyDescent="0.25">
      <c r="I2326" s="12" t="str">
        <f t="shared" si="36"/>
        <v xml:space="preserve"> </v>
      </c>
      <c r="J2326" s="2"/>
    </row>
    <row r="2327" spans="9:10" customFormat="1" x14ac:dyDescent="0.25">
      <c r="I2327" s="12" t="str">
        <f t="shared" si="36"/>
        <v xml:space="preserve"> </v>
      </c>
      <c r="J2327" s="2"/>
    </row>
    <row r="2328" spans="9:10" customFormat="1" x14ac:dyDescent="0.25">
      <c r="I2328" s="12" t="str">
        <f t="shared" si="36"/>
        <v xml:space="preserve"> </v>
      </c>
      <c r="J2328" s="2"/>
    </row>
    <row r="2329" spans="9:10" customFormat="1" x14ac:dyDescent="0.25">
      <c r="I2329" s="12" t="str">
        <f t="shared" si="36"/>
        <v xml:space="preserve"> </v>
      </c>
      <c r="J2329" s="2"/>
    </row>
    <row r="2330" spans="9:10" customFormat="1" x14ac:dyDescent="0.25">
      <c r="I2330" s="12" t="str">
        <f t="shared" si="36"/>
        <v xml:space="preserve"> </v>
      </c>
      <c r="J2330" s="2"/>
    </row>
    <row r="2331" spans="9:10" customFormat="1" x14ac:dyDescent="0.25">
      <c r="I2331" s="12" t="str">
        <f t="shared" si="36"/>
        <v xml:space="preserve"> </v>
      </c>
      <c r="J2331" s="2"/>
    </row>
    <row r="2332" spans="9:10" customFormat="1" x14ac:dyDescent="0.25">
      <c r="I2332" s="12" t="str">
        <f t="shared" si="36"/>
        <v xml:space="preserve"> </v>
      </c>
      <c r="J2332" s="2"/>
    </row>
    <row r="2333" spans="9:10" customFormat="1" x14ac:dyDescent="0.25">
      <c r="I2333" s="12" t="str">
        <f t="shared" si="36"/>
        <v xml:space="preserve"> </v>
      </c>
      <c r="J2333" s="2"/>
    </row>
    <row r="2334" spans="9:10" customFormat="1" x14ac:dyDescent="0.25">
      <c r="I2334" s="12" t="str">
        <f t="shared" si="36"/>
        <v xml:space="preserve"> </v>
      </c>
      <c r="J2334" s="2"/>
    </row>
    <row r="2335" spans="9:10" customFormat="1" x14ac:dyDescent="0.25">
      <c r="I2335" s="12" t="str">
        <f t="shared" si="36"/>
        <v xml:space="preserve"> </v>
      </c>
      <c r="J2335" s="2"/>
    </row>
    <row r="2336" spans="9:10" customFormat="1" x14ac:dyDescent="0.25">
      <c r="I2336" s="12" t="str">
        <f t="shared" si="36"/>
        <v xml:space="preserve"> </v>
      </c>
      <c r="J2336" s="2"/>
    </row>
    <row r="2337" spans="9:10" customFormat="1" x14ac:dyDescent="0.25">
      <c r="I2337" s="12" t="str">
        <f t="shared" si="36"/>
        <v xml:space="preserve"> </v>
      </c>
      <c r="J2337" s="2"/>
    </row>
    <row r="2338" spans="9:10" customFormat="1" x14ac:dyDescent="0.25">
      <c r="I2338" s="12" t="str">
        <f t="shared" si="36"/>
        <v xml:space="preserve"> </v>
      </c>
      <c r="J2338" s="2"/>
    </row>
    <row r="2339" spans="9:10" customFormat="1" x14ac:dyDescent="0.25">
      <c r="I2339" s="12" t="str">
        <f t="shared" si="36"/>
        <v xml:space="preserve"> </v>
      </c>
      <c r="J2339" s="2"/>
    </row>
    <row r="2340" spans="9:10" customFormat="1" x14ac:dyDescent="0.25">
      <c r="I2340" s="12" t="str">
        <f t="shared" si="36"/>
        <v xml:space="preserve"> </v>
      </c>
      <c r="J2340" s="2"/>
    </row>
    <row r="2341" spans="9:10" customFormat="1" x14ac:dyDescent="0.25">
      <c r="I2341" s="12" t="str">
        <f t="shared" si="36"/>
        <v xml:space="preserve"> </v>
      </c>
      <c r="J2341" s="2"/>
    </row>
    <row r="2342" spans="9:10" customFormat="1" x14ac:dyDescent="0.25">
      <c r="I2342" s="12" t="str">
        <f t="shared" si="36"/>
        <v xml:space="preserve"> </v>
      </c>
      <c r="J2342" s="2"/>
    </row>
    <row r="2343" spans="9:10" customFormat="1" x14ac:dyDescent="0.25">
      <c r="I2343" s="12" t="str">
        <f t="shared" si="36"/>
        <v xml:space="preserve"> </v>
      </c>
      <c r="J2343" s="2"/>
    </row>
    <row r="2344" spans="9:10" customFormat="1" x14ac:dyDescent="0.25">
      <c r="I2344" s="12" t="str">
        <f t="shared" si="36"/>
        <v xml:space="preserve"> </v>
      </c>
      <c r="J2344" s="2"/>
    </row>
    <row r="2345" spans="9:10" customFormat="1" x14ac:dyDescent="0.25">
      <c r="I2345" s="12" t="str">
        <f t="shared" si="36"/>
        <v xml:space="preserve"> </v>
      </c>
      <c r="J2345" s="2"/>
    </row>
    <row r="2346" spans="9:10" customFormat="1" x14ac:dyDescent="0.25">
      <c r="I2346" s="12" t="str">
        <f t="shared" si="36"/>
        <v xml:space="preserve"> </v>
      </c>
      <c r="J2346" s="2"/>
    </row>
    <row r="2347" spans="9:10" customFormat="1" x14ac:dyDescent="0.25">
      <c r="I2347" s="12" t="str">
        <f t="shared" si="36"/>
        <v xml:space="preserve"> </v>
      </c>
      <c r="J2347" s="2"/>
    </row>
    <row r="2348" spans="9:10" customFormat="1" x14ac:dyDescent="0.25">
      <c r="I2348" s="12" t="str">
        <f t="shared" si="36"/>
        <v xml:space="preserve"> </v>
      </c>
      <c r="J2348" s="2"/>
    </row>
    <row r="2349" spans="9:10" customFormat="1" x14ac:dyDescent="0.25">
      <c r="I2349" s="12" t="str">
        <f t="shared" si="36"/>
        <v xml:space="preserve"> </v>
      </c>
      <c r="J2349" s="2"/>
    </row>
    <row r="2350" spans="9:10" customFormat="1" x14ac:dyDescent="0.25">
      <c r="I2350" s="12" t="str">
        <f t="shared" si="36"/>
        <v xml:space="preserve"> </v>
      </c>
      <c r="J2350" s="2"/>
    </row>
    <row r="2351" spans="9:10" customFormat="1" x14ac:dyDescent="0.25">
      <c r="I2351" s="12" t="str">
        <f t="shared" si="36"/>
        <v xml:space="preserve"> </v>
      </c>
      <c r="J2351" s="2"/>
    </row>
    <row r="2352" spans="9:10" customFormat="1" x14ac:dyDescent="0.25">
      <c r="I2352" s="12" t="str">
        <f t="shared" si="36"/>
        <v xml:space="preserve"> </v>
      </c>
      <c r="J2352" s="2"/>
    </row>
    <row r="2353" spans="9:10" customFormat="1" x14ac:dyDescent="0.25">
      <c r="I2353" s="12" t="str">
        <f t="shared" si="36"/>
        <v xml:space="preserve"> </v>
      </c>
      <c r="J2353" s="2"/>
    </row>
    <row r="2354" spans="9:10" customFormat="1" x14ac:dyDescent="0.25">
      <c r="I2354" s="12" t="str">
        <f t="shared" si="36"/>
        <v xml:space="preserve"> </v>
      </c>
      <c r="J2354" s="2"/>
    </row>
    <row r="2355" spans="9:10" customFormat="1" x14ac:dyDescent="0.25">
      <c r="I2355" s="12" t="str">
        <f t="shared" si="36"/>
        <v xml:space="preserve"> </v>
      </c>
      <c r="J2355" s="2"/>
    </row>
    <row r="2356" spans="9:10" customFormat="1" x14ac:dyDescent="0.25">
      <c r="I2356" s="12" t="str">
        <f t="shared" si="36"/>
        <v xml:space="preserve"> </v>
      </c>
      <c r="J2356" s="2"/>
    </row>
    <row r="2357" spans="9:10" customFormat="1" x14ac:dyDescent="0.25">
      <c r="I2357" s="12" t="str">
        <f t="shared" si="36"/>
        <v xml:space="preserve"> </v>
      </c>
      <c r="J2357" s="2"/>
    </row>
    <row r="2358" spans="9:10" customFormat="1" x14ac:dyDescent="0.25">
      <c r="I2358" s="12" t="str">
        <f t="shared" si="36"/>
        <v xml:space="preserve"> </v>
      </c>
      <c r="J2358" s="2"/>
    </row>
    <row r="2359" spans="9:10" customFormat="1" x14ac:dyDescent="0.25">
      <c r="I2359" s="12" t="str">
        <f t="shared" si="36"/>
        <v xml:space="preserve"> </v>
      </c>
      <c r="J2359" s="2"/>
    </row>
    <row r="2360" spans="9:10" customFormat="1" x14ac:dyDescent="0.25">
      <c r="I2360" s="12" t="str">
        <f t="shared" si="36"/>
        <v xml:space="preserve"> </v>
      </c>
      <c r="J2360" s="2"/>
    </row>
    <row r="2361" spans="9:10" customFormat="1" x14ac:dyDescent="0.25">
      <c r="I2361" s="12" t="str">
        <f t="shared" si="36"/>
        <v xml:space="preserve"> </v>
      </c>
      <c r="J2361" s="2"/>
    </row>
    <row r="2362" spans="9:10" customFormat="1" x14ac:dyDescent="0.25">
      <c r="I2362" s="12" t="str">
        <f t="shared" si="36"/>
        <v xml:space="preserve"> </v>
      </c>
      <c r="J2362" s="2"/>
    </row>
    <row r="2363" spans="9:10" customFormat="1" x14ac:dyDescent="0.25">
      <c r="I2363" s="12" t="str">
        <f t="shared" si="36"/>
        <v xml:space="preserve"> </v>
      </c>
      <c r="J2363" s="2"/>
    </row>
    <row r="2364" spans="9:10" customFormat="1" x14ac:dyDescent="0.25">
      <c r="I2364" s="12" t="str">
        <f t="shared" si="36"/>
        <v xml:space="preserve"> </v>
      </c>
      <c r="J2364" s="2"/>
    </row>
    <row r="2365" spans="9:10" customFormat="1" x14ac:dyDescent="0.25">
      <c r="I2365" s="12" t="str">
        <f t="shared" si="36"/>
        <v xml:space="preserve"> </v>
      </c>
      <c r="J2365" s="2"/>
    </row>
    <row r="2366" spans="9:10" customFormat="1" x14ac:dyDescent="0.25">
      <c r="I2366" s="12" t="str">
        <f t="shared" si="36"/>
        <v xml:space="preserve"> </v>
      </c>
      <c r="J2366" s="2"/>
    </row>
    <row r="2367" spans="9:10" customFormat="1" x14ac:dyDescent="0.25">
      <c r="I2367" s="12" t="str">
        <f t="shared" si="36"/>
        <v xml:space="preserve"> </v>
      </c>
      <c r="J2367" s="2"/>
    </row>
    <row r="2368" spans="9:10" customFormat="1" x14ac:dyDescent="0.25">
      <c r="I2368" s="12" t="str">
        <f t="shared" si="36"/>
        <v xml:space="preserve"> </v>
      </c>
      <c r="J2368" s="2"/>
    </row>
    <row r="2369" spans="9:10" customFormat="1" x14ac:dyDescent="0.25">
      <c r="I2369" s="12" t="str">
        <f t="shared" si="36"/>
        <v xml:space="preserve"> </v>
      </c>
      <c r="J2369" s="2"/>
    </row>
    <row r="2370" spans="9:10" customFormat="1" x14ac:dyDescent="0.25">
      <c r="I2370" s="12" t="str">
        <f t="shared" si="36"/>
        <v xml:space="preserve"> </v>
      </c>
      <c r="J2370" s="2"/>
    </row>
    <row r="2371" spans="9:10" customFormat="1" x14ac:dyDescent="0.25">
      <c r="I2371" s="12" t="str">
        <f t="shared" si="36"/>
        <v xml:space="preserve"> </v>
      </c>
      <c r="J2371" s="2"/>
    </row>
    <row r="2372" spans="9:10" customFormat="1" x14ac:dyDescent="0.25">
      <c r="I2372" s="12" t="str">
        <f t="shared" si="36"/>
        <v xml:space="preserve"> </v>
      </c>
      <c r="J2372" s="2"/>
    </row>
    <row r="2373" spans="9:10" customFormat="1" x14ac:dyDescent="0.25">
      <c r="I2373" s="12" t="str">
        <f t="shared" si="36"/>
        <v xml:space="preserve"> </v>
      </c>
      <c r="J2373" s="2"/>
    </row>
    <row r="2374" spans="9:10" customFormat="1" x14ac:dyDescent="0.25">
      <c r="I2374" s="12" t="str">
        <f t="shared" si="36"/>
        <v xml:space="preserve"> </v>
      </c>
      <c r="J2374" s="2"/>
    </row>
    <row r="2375" spans="9:10" customFormat="1" x14ac:dyDescent="0.25">
      <c r="I2375" s="12" t="str">
        <f t="shared" si="36"/>
        <v xml:space="preserve"> </v>
      </c>
      <c r="J2375" s="2"/>
    </row>
    <row r="2376" spans="9:10" customFormat="1" x14ac:dyDescent="0.25">
      <c r="I2376" s="12" t="str">
        <f t="shared" ref="I2376:I2439" si="37">IF(G2376&gt;$K$2,"X"," ")</f>
        <v xml:space="preserve"> </v>
      </c>
      <c r="J2376" s="2"/>
    </row>
    <row r="2377" spans="9:10" customFormat="1" x14ac:dyDescent="0.25">
      <c r="I2377" s="12" t="str">
        <f t="shared" si="37"/>
        <v xml:space="preserve"> </v>
      </c>
      <c r="J2377" s="2"/>
    </row>
    <row r="2378" spans="9:10" customFormat="1" x14ac:dyDescent="0.25">
      <c r="I2378" s="12" t="str">
        <f t="shared" si="37"/>
        <v xml:space="preserve"> </v>
      </c>
      <c r="J2378" s="2"/>
    </row>
    <row r="2379" spans="9:10" customFormat="1" x14ac:dyDescent="0.25">
      <c r="I2379" s="12" t="str">
        <f t="shared" si="37"/>
        <v xml:space="preserve"> </v>
      </c>
      <c r="J2379" s="2"/>
    </row>
    <row r="2380" spans="9:10" customFormat="1" x14ac:dyDescent="0.25">
      <c r="I2380" s="12" t="str">
        <f t="shared" si="37"/>
        <v xml:space="preserve"> </v>
      </c>
      <c r="J2380" s="2"/>
    </row>
    <row r="2381" spans="9:10" customFormat="1" x14ac:dyDescent="0.25">
      <c r="I2381" s="12" t="str">
        <f t="shared" si="37"/>
        <v xml:space="preserve"> </v>
      </c>
      <c r="J2381" s="2"/>
    </row>
    <row r="2382" spans="9:10" customFormat="1" x14ac:dyDescent="0.25">
      <c r="I2382" s="12" t="str">
        <f t="shared" si="37"/>
        <v xml:space="preserve"> </v>
      </c>
      <c r="J2382" s="2"/>
    </row>
    <row r="2383" spans="9:10" customFormat="1" x14ac:dyDescent="0.25">
      <c r="I2383" s="12" t="str">
        <f t="shared" si="37"/>
        <v xml:space="preserve"> </v>
      </c>
      <c r="J2383" s="2"/>
    </row>
    <row r="2384" spans="9:10" customFormat="1" x14ac:dyDescent="0.25">
      <c r="I2384" s="12" t="str">
        <f t="shared" si="37"/>
        <v xml:space="preserve"> </v>
      </c>
      <c r="J2384" s="2"/>
    </row>
    <row r="2385" spans="9:10" customFormat="1" x14ac:dyDescent="0.25">
      <c r="I2385" s="12" t="str">
        <f t="shared" si="37"/>
        <v xml:space="preserve"> </v>
      </c>
      <c r="J2385" s="2"/>
    </row>
    <row r="2386" spans="9:10" customFormat="1" x14ac:dyDescent="0.25">
      <c r="I2386" s="12" t="str">
        <f t="shared" si="37"/>
        <v xml:space="preserve"> </v>
      </c>
      <c r="J2386" s="2"/>
    </row>
    <row r="2387" spans="9:10" customFormat="1" x14ac:dyDescent="0.25">
      <c r="I2387" s="12" t="str">
        <f t="shared" si="37"/>
        <v xml:space="preserve"> </v>
      </c>
      <c r="J2387" s="2"/>
    </row>
    <row r="2388" spans="9:10" customFormat="1" x14ac:dyDescent="0.25">
      <c r="I2388" s="12" t="str">
        <f t="shared" si="37"/>
        <v xml:space="preserve"> </v>
      </c>
      <c r="J2388" s="2"/>
    </row>
    <row r="2389" spans="9:10" customFormat="1" x14ac:dyDescent="0.25">
      <c r="I2389" s="12" t="str">
        <f t="shared" si="37"/>
        <v xml:space="preserve"> </v>
      </c>
      <c r="J2389" s="2"/>
    </row>
    <row r="2390" spans="9:10" customFormat="1" x14ac:dyDescent="0.25">
      <c r="I2390" s="12" t="str">
        <f t="shared" si="37"/>
        <v xml:space="preserve"> </v>
      </c>
      <c r="J2390" s="2"/>
    </row>
    <row r="2391" spans="9:10" customFormat="1" x14ac:dyDescent="0.25">
      <c r="I2391" s="12" t="str">
        <f t="shared" si="37"/>
        <v xml:space="preserve"> </v>
      </c>
      <c r="J2391" s="2"/>
    </row>
    <row r="2392" spans="9:10" customFormat="1" x14ac:dyDescent="0.25">
      <c r="I2392" s="12" t="str">
        <f t="shared" si="37"/>
        <v xml:space="preserve"> </v>
      </c>
      <c r="J2392" s="2"/>
    </row>
    <row r="2393" spans="9:10" customFormat="1" x14ac:dyDescent="0.25">
      <c r="I2393" s="12" t="str">
        <f t="shared" si="37"/>
        <v xml:space="preserve"> </v>
      </c>
      <c r="J2393" s="2"/>
    </row>
    <row r="2394" spans="9:10" customFormat="1" x14ac:dyDescent="0.25">
      <c r="I2394" s="12" t="str">
        <f t="shared" si="37"/>
        <v xml:space="preserve"> </v>
      </c>
      <c r="J2394" s="2"/>
    </row>
    <row r="2395" spans="9:10" customFormat="1" x14ac:dyDescent="0.25">
      <c r="I2395" s="12" t="str">
        <f t="shared" si="37"/>
        <v xml:space="preserve"> </v>
      </c>
      <c r="J2395" s="2"/>
    </row>
    <row r="2396" spans="9:10" customFormat="1" x14ac:dyDescent="0.25">
      <c r="I2396" s="12" t="str">
        <f t="shared" si="37"/>
        <v xml:space="preserve"> </v>
      </c>
      <c r="J2396" s="2"/>
    </row>
    <row r="2397" spans="9:10" customFormat="1" x14ac:dyDescent="0.25">
      <c r="I2397" s="12" t="str">
        <f t="shared" si="37"/>
        <v xml:space="preserve"> </v>
      </c>
      <c r="J2397" s="2"/>
    </row>
    <row r="2398" spans="9:10" customFormat="1" x14ac:dyDescent="0.25">
      <c r="I2398" s="12" t="str">
        <f t="shared" si="37"/>
        <v xml:space="preserve"> </v>
      </c>
      <c r="J2398" s="2"/>
    </row>
    <row r="2399" spans="9:10" customFormat="1" x14ac:dyDescent="0.25">
      <c r="I2399" s="12" t="str">
        <f t="shared" si="37"/>
        <v xml:space="preserve"> </v>
      </c>
      <c r="J2399" s="2"/>
    </row>
    <row r="2400" spans="9:10" customFormat="1" x14ac:dyDescent="0.25">
      <c r="I2400" s="12" t="str">
        <f t="shared" si="37"/>
        <v xml:space="preserve"> </v>
      </c>
      <c r="J2400" s="2"/>
    </row>
    <row r="2401" spans="9:10" customFormat="1" x14ac:dyDescent="0.25">
      <c r="I2401" s="12" t="str">
        <f t="shared" si="37"/>
        <v xml:space="preserve"> </v>
      </c>
      <c r="J2401" s="2"/>
    </row>
    <row r="2402" spans="9:10" customFormat="1" x14ac:dyDescent="0.25">
      <c r="I2402" s="12" t="str">
        <f t="shared" si="37"/>
        <v xml:space="preserve"> </v>
      </c>
      <c r="J2402" s="2"/>
    </row>
    <row r="2403" spans="9:10" customFormat="1" x14ac:dyDescent="0.25">
      <c r="I2403" s="12" t="str">
        <f t="shared" si="37"/>
        <v xml:space="preserve"> </v>
      </c>
      <c r="J2403" s="2"/>
    </row>
    <row r="2404" spans="9:10" customFormat="1" x14ac:dyDescent="0.25">
      <c r="I2404" s="12" t="str">
        <f t="shared" si="37"/>
        <v xml:space="preserve"> </v>
      </c>
      <c r="J2404" s="2"/>
    </row>
    <row r="2405" spans="9:10" customFormat="1" x14ac:dyDescent="0.25">
      <c r="I2405" s="12" t="str">
        <f t="shared" si="37"/>
        <v xml:space="preserve"> </v>
      </c>
      <c r="J2405" s="2"/>
    </row>
    <row r="2406" spans="9:10" customFormat="1" x14ac:dyDescent="0.25">
      <c r="I2406" s="12" t="str">
        <f t="shared" si="37"/>
        <v xml:space="preserve"> </v>
      </c>
      <c r="J2406" s="2"/>
    </row>
    <row r="2407" spans="9:10" customFormat="1" x14ac:dyDescent="0.25">
      <c r="I2407" s="12" t="str">
        <f t="shared" si="37"/>
        <v xml:space="preserve"> </v>
      </c>
      <c r="J2407" s="2"/>
    </row>
    <row r="2408" spans="9:10" customFormat="1" x14ac:dyDescent="0.25">
      <c r="I2408" s="12" t="str">
        <f t="shared" si="37"/>
        <v xml:space="preserve"> </v>
      </c>
      <c r="J2408" s="2"/>
    </row>
    <row r="2409" spans="9:10" customFormat="1" x14ac:dyDescent="0.25">
      <c r="I2409" s="12" t="str">
        <f t="shared" si="37"/>
        <v xml:space="preserve"> </v>
      </c>
      <c r="J2409" s="2"/>
    </row>
    <row r="2410" spans="9:10" customFormat="1" x14ac:dyDescent="0.25">
      <c r="I2410" s="12" t="str">
        <f t="shared" si="37"/>
        <v xml:space="preserve"> </v>
      </c>
      <c r="J2410" s="2"/>
    </row>
    <row r="2411" spans="9:10" customFormat="1" x14ac:dyDescent="0.25">
      <c r="I2411" s="12" t="str">
        <f t="shared" si="37"/>
        <v xml:space="preserve"> </v>
      </c>
      <c r="J2411" s="2"/>
    </row>
    <row r="2412" spans="9:10" customFormat="1" x14ac:dyDescent="0.25">
      <c r="I2412" s="12" t="str">
        <f t="shared" si="37"/>
        <v xml:space="preserve"> </v>
      </c>
      <c r="J2412" s="2"/>
    </row>
    <row r="2413" spans="9:10" customFormat="1" x14ac:dyDescent="0.25">
      <c r="I2413" s="12" t="str">
        <f t="shared" si="37"/>
        <v xml:space="preserve"> </v>
      </c>
      <c r="J2413" s="2"/>
    </row>
    <row r="2414" spans="9:10" customFormat="1" x14ac:dyDescent="0.25">
      <c r="I2414" s="12" t="str">
        <f t="shared" si="37"/>
        <v xml:space="preserve"> </v>
      </c>
      <c r="J2414" s="2"/>
    </row>
    <row r="2415" spans="9:10" customFormat="1" x14ac:dyDescent="0.25">
      <c r="I2415" s="12" t="str">
        <f t="shared" si="37"/>
        <v xml:space="preserve"> </v>
      </c>
      <c r="J2415" s="2"/>
    </row>
    <row r="2416" spans="9:10" customFormat="1" x14ac:dyDescent="0.25">
      <c r="I2416" s="12" t="str">
        <f t="shared" si="37"/>
        <v xml:space="preserve"> </v>
      </c>
      <c r="J2416" s="2"/>
    </row>
    <row r="2417" spans="9:10" customFormat="1" x14ac:dyDescent="0.25">
      <c r="I2417" s="12" t="str">
        <f t="shared" si="37"/>
        <v xml:space="preserve"> </v>
      </c>
      <c r="J2417" s="2"/>
    </row>
    <row r="2418" spans="9:10" customFormat="1" x14ac:dyDescent="0.25">
      <c r="I2418" s="12" t="str">
        <f t="shared" si="37"/>
        <v xml:space="preserve"> </v>
      </c>
      <c r="J2418" s="2"/>
    </row>
    <row r="2419" spans="9:10" customFormat="1" x14ac:dyDescent="0.25">
      <c r="I2419" s="12" t="str">
        <f t="shared" si="37"/>
        <v xml:space="preserve"> </v>
      </c>
      <c r="J2419" s="2"/>
    </row>
    <row r="2420" spans="9:10" customFormat="1" x14ac:dyDescent="0.25">
      <c r="I2420" s="12" t="str">
        <f t="shared" si="37"/>
        <v xml:space="preserve"> </v>
      </c>
      <c r="J2420" s="2"/>
    </row>
    <row r="2421" spans="9:10" customFormat="1" x14ac:dyDescent="0.25">
      <c r="I2421" s="12" t="str">
        <f t="shared" si="37"/>
        <v xml:space="preserve"> </v>
      </c>
      <c r="J2421" s="2"/>
    </row>
    <row r="2422" spans="9:10" customFormat="1" x14ac:dyDescent="0.25">
      <c r="I2422" s="12" t="str">
        <f t="shared" si="37"/>
        <v xml:space="preserve"> </v>
      </c>
      <c r="J2422" s="2"/>
    </row>
    <row r="2423" spans="9:10" customFormat="1" x14ac:dyDescent="0.25">
      <c r="I2423" s="12" t="str">
        <f t="shared" si="37"/>
        <v xml:space="preserve"> </v>
      </c>
      <c r="J2423" s="2"/>
    </row>
    <row r="2424" spans="9:10" customFormat="1" x14ac:dyDescent="0.25">
      <c r="I2424" s="12" t="str">
        <f t="shared" si="37"/>
        <v xml:space="preserve"> </v>
      </c>
      <c r="J2424" s="2"/>
    </row>
    <row r="2425" spans="9:10" customFormat="1" x14ac:dyDescent="0.25">
      <c r="I2425" s="12" t="str">
        <f t="shared" si="37"/>
        <v xml:space="preserve"> </v>
      </c>
      <c r="J2425" s="2"/>
    </row>
    <row r="2426" spans="9:10" customFormat="1" x14ac:dyDescent="0.25">
      <c r="I2426" s="12" t="str">
        <f t="shared" si="37"/>
        <v xml:space="preserve"> </v>
      </c>
      <c r="J2426" s="2"/>
    </row>
    <row r="2427" spans="9:10" customFormat="1" x14ac:dyDescent="0.25">
      <c r="I2427" s="12" t="str">
        <f t="shared" si="37"/>
        <v xml:space="preserve"> </v>
      </c>
      <c r="J2427" s="2"/>
    </row>
    <row r="2428" spans="9:10" customFormat="1" x14ac:dyDescent="0.25">
      <c r="I2428" s="12" t="str">
        <f t="shared" si="37"/>
        <v xml:space="preserve"> </v>
      </c>
      <c r="J2428" s="2"/>
    </row>
    <row r="2429" spans="9:10" customFormat="1" x14ac:dyDescent="0.25">
      <c r="I2429" s="12" t="str">
        <f t="shared" si="37"/>
        <v xml:space="preserve"> </v>
      </c>
      <c r="J2429" s="2"/>
    </row>
    <row r="2430" spans="9:10" customFormat="1" x14ac:dyDescent="0.25">
      <c r="I2430" s="12" t="str">
        <f t="shared" si="37"/>
        <v xml:space="preserve"> </v>
      </c>
      <c r="J2430" s="2"/>
    </row>
    <row r="2431" spans="9:10" customFormat="1" x14ac:dyDescent="0.25">
      <c r="I2431" s="12" t="str">
        <f t="shared" si="37"/>
        <v xml:space="preserve"> </v>
      </c>
      <c r="J2431" s="2"/>
    </row>
    <row r="2432" spans="9:10" customFormat="1" x14ac:dyDescent="0.25">
      <c r="I2432" s="12" t="str">
        <f t="shared" si="37"/>
        <v xml:space="preserve"> </v>
      </c>
      <c r="J2432" s="2"/>
    </row>
    <row r="2433" spans="9:10" customFormat="1" x14ac:dyDescent="0.25">
      <c r="I2433" s="12" t="str">
        <f t="shared" si="37"/>
        <v xml:space="preserve"> </v>
      </c>
      <c r="J2433" s="2"/>
    </row>
    <row r="2434" spans="9:10" customFormat="1" x14ac:dyDescent="0.25">
      <c r="I2434" s="12" t="str">
        <f t="shared" si="37"/>
        <v xml:space="preserve"> </v>
      </c>
      <c r="J2434" s="2"/>
    </row>
    <row r="2435" spans="9:10" customFormat="1" x14ac:dyDescent="0.25">
      <c r="I2435" s="12" t="str">
        <f t="shared" si="37"/>
        <v xml:space="preserve"> </v>
      </c>
      <c r="J2435" s="2"/>
    </row>
    <row r="2436" spans="9:10" customFormat="1" x14ac:dyDescent="0.25">
      <c r="I2436" s="12" t="str">
        <f t="shared" si="37"/>
        <v xml:space="preserve"> </v>
      </c>
      <c r="J2436" s="2"/>
    </row>
    <row r="2437" spans="9:10" customFormat="1" x14ac:dyDescent="0.25">
      <c r="I2437" s="12" t="str">
        <f t="shared" si="37"/>
        <v xml:space="preserve"> </v>
      </c>
      <c r="J2437" s="2"/>
    </row>
    <row r="2438" spans="9:10" customFormat="1" x14ac:dyDescent="0.25">
      <c r="I2438" s="12" t="str">
        <f t="shared" si="37"/>
        <v xml:space="preserve"> </v>
      </c>
      <c r="J2438" s="2"/>
    </row>
    <row r="2439" spans="9:10" customFormat="1" x14ac:dyDescent="0.25">
      <c r="I2439" s="12" t="str">
        <f t="shared" si="37"/>
        <v xml:space="preserve"> </v>
      </c>
      <c r="J2439" s="2"/>
    </row>
    <row r="2440" spans="9:10" customFormat="1" x14ac:dyDescent="0.25">
      <c r="I2440" s="12" t="str">
        <f t="shared" ref="I2440:I2503" si="38">IF(G2440&gt;$K$2,"X"," ")</f>
        <v xml:space="preserve"> </v>
      </c>
      <c r="J2440" s="2"/>
    </row>
    <row r="2441" spans="9:10" customFormat="1" x14ac:dyDescent="0.25">
      <c r="I2441" s="12" t="str">
        <f t="shared" si="38"/>
        <v xml:space="preserve"> </v>
      </c>
      <c r="J2441" s="2"/>
    </row>
    <row r="2442" spans="9:10" customFormat="1" x14ac:dyDescent="0.25">
      <c r="I2442" s="12" t="str">
        <f t="shared" si="38"/>
        <v xml:space="preserve"> </v>
      </c>
      <c r="J2442" s="2"/>
    </row>
    <row r="2443" spans="9:10" customFormat="1" x14ac:dyDescent="0.25">
      <c r="I2443" s="12" t="str">
        <f t="shared" si="38"/>
        <v xml:space="preserve"> </v>
      </c>
      <c r="J2443" s="2"/>
    </row>
    <row r="2444" spans="9:10" customFormat="1" x14ac:dyDescent="0.25">
      <c r="I2444" s="12" t="str">
        <f t="shared" si="38"/>
        <v xml:space="preserve"> </v>
      </c>
      <c r="J2444" s="2"/>
    </row>
    <row r="2445" spans="9:10" customFormat="1" x14ac:dyDescent="0.25">
      <c r="I2445" s="12" t="str">
        <f t="shared" si="38"/>
        <v xml:space="preserve"> </v>
      </c>
      <c r="J2445" s="2"/>
    </row>
    <row r="2446" spans="9:10" customFormat="1" x14ac:dyDescent="0.25">
      <c r="I2446" s="12" t="str">
        <f t="shared" si="38"/>
        <v xml:space="preserve"> </v>
      </c>
      <c r="J2446" s="2"/>
    </row>
    <row r="2447" spans="9:10" customFormat="1" x14ac:dyDescent="0.25">
      <c r="I2447" s="12" t="str">
        <f t="shared" si="38"/>
        <v xml:space="preserve"> </v>
      </c>
      <c r="J2447" s="2"/>
    </row>
    <row r="2448" spans="9:10" customFormat="1" x14ac:dyDescent="0.25">
      <c r="I2448" s="12" t="str">
        <f t="shared" si="38"/>
        <v xml:space="preserve"> </v>
      </c>
      <c r="J2448" s="2"/>
    </row>
    <row r="2449" spans="9:10" customFormat="1" x14ac:dyDescent="0.25">
      <c r="I2449" s="12" t="str">
        <f t="shared" si="38"/>
        <v xml:space="preserve"> </v>
      </c>
      <c r="J2449" s="2"/>
    </row>
    <row r="2450" spans="9:10" customFormat="1" x14ac:dyDescent="0.25">
      <c r="I2450" s="12" t="str">
        <f t="shared" si="38"/>
        <v xml:space="preserve"> </v>
      </c>
      <c r="J2450" s="2"/>
    </row>
    <row r="2451" spans="9:10" customFormat="1" x14ac:dyDescent="0.25">
      <c r="I2451" s="12" t="str">
        <f t="shared" si="38"/>
        <v xml:space="preserve"> </v>
      </c>
      <c r="J2451" s="2"/>
    </row>
    <row r="2452" spans="9:10" customFormat="1" x14ac:dyDescent="0.25">
      <c r="I2452" s="12" t="str">
        <f t="shared" si="38"/>
        <v xml:space="preserve"> </v>
      </c>
      <c r="J2452" s="2"/>
    </row>
    <row r="2453" spans="9:10" customFormat="1" x14ac:dyDescent="0.25">
      <c r="I2453" s="12" t="str">
        <f t="shared" si="38"/>
        <v xml:space="preserve"> </v>
      </c>
      <c r="J2453" s="2"/>
    </row>
    <row r="2454" spans="9:10" customFormat="1" x14ac:dyDescent="0.25">
      <c r="I2454" s="12" t="str">
        <f t="shared" si="38"/>
        <v xml:space="preserve"> </v>
      </c>
      <c r="J2454" s="2"/>
    </row>
    <row r="2455" spans="9:10" customFormat="1" x14ac:dyDescent="0.25">
      <c r="I2455" s="12" t="str">
        <f t="shared" si="38"/>
        <v xml:space="preserve"> </v>
      </c>
      <c r="J2455" s="2"/>
    </row>
    <row r="2456" spans="9:10" customFormat="1" x14ac:dyDescent="0.25">
      <c r="I2456" s="12" t="str">
        <f t="shared" si="38"/>
        <v xml:space="preserve"> </v>
      </c>
      <c r="J2456" s="2"/>
    </row>
    <row r="2457" spans="9:10" customFormat="1" x14ac:dyDescent="0.25">
      <c r="I2457" s="12" t="str">
        <f t="shared" si="38"/>
        <v xml:space="preserve"> </v>
      </c>
      <c r="J2457" s="2"/>
    </row>
    <row r="2458" spans="9:10" customFormat="1" x14ac:dyDescent="0.25">
      <c r="I2458" s="12" t="str">
        <f t="shared" si="38"/>
        <v xml:space="preserve"> </v>
      </c>
      <c r="J2458" s="2"/>
    </row>
    <row r="2459" spans="9:10" customFormat="1" x14ac:dyDescent="0.25">
      <c r="I2459" s="12" t="str">
        <f t="shared" si="38"/>
        <v xml:space="preserve"> </v>
      </c>
      <c r="J2459" s="2"/>
    </row>
    <row r="2460" spans="9:10" customFormat="1" x14ac:dyDescent="0.25">
      <c r="I2460" s="12" t="str">
        <f t="shared" si="38"/>
        <v xml:space="preserve"> </v>
      </c>
      <c r="J2460" s="2"/>
    </row>
    <row r="2461" spans="9:10" customFormat="1" x14ac:dyDescent="0.25">
      <c r="I2461" s="12" t="str">
        <f t="shared" si="38"/>
        <v xml:space="preserve"> </v>
      </c>
      <c r="J2461" s="2"/>
    </row>
    <row r="2462" spans="9:10" customFormat="1" x14ac:dyDescent="0.25">
      <c r="I2462" s="12" t="str">
        <f t="shared" si="38"/>
        <v xml:space="preserve"> </v>
      </c>
      <c r="J2462" s="2"/>
    </row>
    <row r="2463" spans="9:10" customFormat="1" x14ac:dyDescent="0.25">
      <c r="I2463" s="12" t="str">
        <f t="shared" si="38"/>
        <v xml:space="preserve"> </v>
      </c>
      <c r="J2463" s="2"/>
    </row>
    <row r="2464" spans="9:10" customFormat="1" x14ac:dyDescent="0.25">
      <c r="I2464" s="12" t="str">
        <f t="shared" si="38"/>
        <v xml:space="preserve"> </v>
      </c>
      <c r="J2464" s="2"/>
    </row>
    <row r="2465" spans="9:10" customFormat="1" x14ac:dyDescent="0.25">
      <c r="I2465" s="12" t="str">
        <f t="shared" si="38"/>
        <v xml:space="preserve"> </v>
      </c>
      <c r="J2465" s="2"/>
    </row>
    <row r="2466" spans="9:10" customFormat="1" x14ac:dyDescent="0.25">
      <c r="I2466" s="12" t="str">
        <f t="shared" si="38"/>
        <v xml:space="preserve"> </v>
      </c>
      <c r="J2466" s="2"/>
    </row>
    <row r="2467" spans="9:10" customFormat="1" x14ac:dyDescent="0.25">
      <c r="I2467" s="12" t="str">
        <f t="shared" si="38"/>
        <v xml:space="preserve"> </v>
      </c>
      <c r="J2467" s="2"/>
    </row>
    <row r="2468" spans="9:10" customFormat="1" x14ac:dyDescent="0.25">
      <c r="I2468" s="12" t="str">
        <f t="shared" si="38"/>
        <v xml:space="preserve"> </v>
      </c>
      <c r="J2468" s="2"/>
    </row>
    <row r="2469" spans="9:10" customFormat="1" x14ac:dyDescent="0.25">
      <c r="I2469" s="12" t="str">
        <f t="shared" si="38"/>
        <v xml:space="preserve"> </v>
      </c>
      <c r="J2469" s="2"/>
    </row>
    <row r="2470" spans="9:10" customFormat="1" x14ac:dyDescent="0.25">
      <c r="I2470" s="12" t="str">
        <f t="shared" si="38"/>
        <v xml:space="preserve"> </v>
      </c>
      <c r="J2470" s="2"/>
    </row>
    <row r="2471" spans="9:10" customFormat="1" x14ac:dyDescent="0.25">
      <c r="I2471" s="12" t="str">
        <f t="shared" si="38"/>
        <v xml:space="preserve"> </v>
      </c>
      <c r="J2471" s="2"/>
    </row>
    <row r="2472" spans="9:10" customFormat="1" x14ac:dyDescent="0.25">
      <c r="I2472" s="12" t="str">
        <f t="shared" si="38"/>
        <v xml:space="preserve"> </v>
      </c>
      <c r="J2472" s="2"/>
    </row>
    <row r="2473" spans="9:10" customFormat="1" x14ac:dyDescent="0.25">
      <c r="I2473" s="12" t="str">
        <f t="shared" si="38"/>
        <v xml:space="preserve"> </v>
      </c>
      <c r="J2473" s="2"/>
    </row>
    <row r="2474" spans="9:10" customFormat="1" x14ac:dyDescent="0.25">
      <c r="I2474" s="12" t="str">
        <f t="shared" si="38"/>
        <v xml:space="preserve"> </v>
      </c>
      <c r="J2474" s="2"/>
    </row>
    <row r="2475" spans="9:10" customFormat="1" x14ac:dyDescent="0.25">
      <c r="I2475" s="12" t="str">
        <f t="shared" si="38"/>
        <v xml:space="preserve"> </v>
      </c>
      <c r="J2475" s="2"/>
    </row>
    <row r="2476" spans="9:10" customFormat="1" x14ac:dyDescent="0.25">
      <c r="I2476" s="12" t="str">
        <f t="shared" si="38"/>
        <v xml:space="preserve"> </v>
      </c>
      <c r="J2476" s="2"/>
    </row>
    <row r="2477" spans="9:10" customFormat="1" x14ac:dyDescent="0.25">
      <c r="I2477" s="12" t="str">
        <f t="shared" si="38"/>
        <v xml:space="preserve"> </v>
      </c>
      <c r="J2477" s="2"/>
    </row>
    <row r="2478" spans="9:10" customFormat="1" x14ac:dyDescent="0.25">
      <c r="I2478" s="12" t="str">
        <f t="shared" si="38"/>
        <v xml:space="preserve"> </v>
      </c>
      <c r="J2478" s="2"/>
    </row>
    <row r="2479" spans="9:10" customFormat="1" x14ac:dyDescent="0.25">
      <c r="I2479" s="12" t="str">
        <f t="shared" si="38"/>
        <v xml:space="preserve"> </v>
      </c>
      <c r="J2479" s="2"/>
    </row>
    <row r="2480" spans="9:10" customFormat="1" x14ac:dyDescent="0.25">
      <c r="I2480" s="12" t="str">
        <f t="shared" si="38"/>
        <v xml:space="preserve"> </v>
      </c>
      <c r="J2480" s="2"/>
    </row>
    <row r="2481" spans="9:10" customFormat="1" x14ac:dyDescent="0.25">
      <c r="I2481" s="12" t="str">
        <f t="shared" si="38"/>
        <v xml:space="preserve"> </v>
      </c>
      <c r="J2481" s="2"/>
    </row>
    <row r="2482" spans="9:10" customFormat="1" x14ac:dyDescent="0.25">
      <c r="I2482" s="12" t="str">
        <f t="shared" si="38"/>
        <v xml:space="preserve"> </v>
      </c>
      <c r="J2482" s="2"/>
    </row>
    <row r="2483" spans="9:10" customFormat="1" x14ac:dyDescent="0.25">
      <c r="I2483" s="12" t="str">
        <f t="shared" si="38"/>
        <v xml:space="preserve"> </v>
      </c>
      <c r="J2483" s="2"/>
    </row>
    <row r="2484" spans="9:10" customFormat="1" x14ac:dyDescent="0.25">
      <c r="I2484" s="12" t="str">
        <f t="shared" si="38"/>
        <v xml:space="preserve"> </v>
      </c>
      <c r="J2484" s="2"/>
    </row>
    <row r="2485" spans="9:10" customFormat="1" x14ac:dyDescent="0.25">
      <c r="I2485" s="12" t="str">
        <f t="shared" si="38"/>
        <v xml:space="preserve"> </v>
      </c>
      <c r="J2485" s="2"/>
    </row>
    <row r="2486" spans="9:10" customFormat="1" x14ac:dyDescent="0.25">
      <c r="I2486" s="12" t="str">
        <f t="shared" si="38"/>
        <v xml:space="preserve"> </v>
      </c>
      <c r="J2486" s="2"/>
    </row>
    <row r="2487" spans="9:10" customFormat="1" x14ac:dyDescent="0.25">
      <c r="I2487" s="12" t="str">
        <f t="shared" si="38"/>
        <v xml:space="preserve"> </v>
      </c>
      <c r="J2487" s="2"/>
    </row>
    <row r="2488" spans="9:10" customFormat="1" x14ac:dyDescent="0.25">
      <c r="I2488" s="12" t="str">
        <f t="shared" si="38"/>
        <v xml:space="preserve"> </v>
      </c>
      <c r="J2488" s="2"/>
    </row>
    <row r="2489" spans="9:10" customFormat="1" x14ac:dyDescent="0.25">
      <c r="I2489" s="12" t="str">
        <f t="shared" si="38"/>
        <v xml:space="preserve"> </v>
      </c>
      <c r="J2489" s="2"/>
    </row>
    <row r="2490" spans="9:10" customFormat="1" x14ac:dyDescent="0.25">
      <c r="I2490" s="12" t="str">
        <f t="shared" si="38"/>
        <v xml:space="preserve"> </v>
      </c>
      <c r="J2490" s="2"/>
    </row>
    <row r="2491" spans="9:10" customFormat="1" x14ac:dyDescent="0.25">
      <c r="I2491" s="12" t="str">
        <f t="shared" si="38"/>
        <v xml:space="preserve"> </v>
      </c>
      <c r="J2491" s="2"/>
    </row>
    <row r="2492" spans="9:10" customFormat="1" x14ac:dyDescent="0.25">
      <c r="I2492" s="12" t="str">
        <f t="shared" si="38"/>
        <v xml:space="preserve"> </v>
      </c>
      <c r="J2492" s="2"/>
    </row>
    <row r="2493" spans="9:10" customFormat="1" x14ac:dyDescent="0.25">
      <c r="I2493" s="12" t="str">
        <f t="shared" si="38"/>
        <v xml:space="preserve"> </v>
      </c>
      <c r="J2493" s="2"/>
    </row>
    <row r="2494" spans="9:10" customFormat="1" x14ac:dyDescent="0.25">
      <c r="I2494" s="12" t="str">
        <f t="shared" si="38"/>
        <v xml:space="preserve"> </v>
      </c>
      <c r="J2494" s="2"/>
    </row>
    <row r="2495" spans="9:10" customFormat="1" x14ac:dyDescent="0.25">
      <c r="I2495" s="12" t="str">
        <f t="shared" si="38"/>
        <v xml:space="preserve"> </v>
      </c>
      <c r="J2495" s="2"/>
    </row>
    <row r="2496" spans="9:10" customFormat="1" x14ac:dyDescent="0.25">
      <c r="I2496" s="12" t="str">
        <f t="shared" si="38"/>
        <v xml:space="preserve"> </v>
      </c>
      <c r="J2496" s="2"/>
    </row>
    <row r="2497" spans="9:10" customFormat="1" x14ac:dyDescent="0.25">
      <c r="I2497" s="12" t="str">
        <f t="shared" si="38"/>
        <v xml:space="preserve"> </v>
      </c>
      <c r="J2497" s="2"/>
    </row>
    <row r="2498" spans="9:10" customFormat="1" x14ac:dyDescent="0.25">
      <c r="I2498" s="12" t="str">
        <f t="shared" si="38"/>
        <v xml:space="preserve"> </v>
      </c>
      <c r="J2498" s="2"/>
    </row>
    <row r="2499" spans="9:10" customFormat="1" x14ac:dyDescent="0.25">
      <c r="I2499" s="12" t="str">
        <f t="shared" si="38"/>
        <v xml:space="preserve"> </v>
      </c>
      <c r="J2499" s="2"/>
    </row>
    <row r="2500" spans="9:10" customFormat="1" x14ac:dyDescent="0.25">
      <c r="I2500" s="12" t="str">
        <f t="shared" si="38"/>
        <v xml:space="preserve"> </v>
      </c>
      <c r="J2500" s="2"/>
    </row>
    <row r="2501" spans="9:10" customFormat="1" x14ac:dyDescent="0.25">
      <c r="I2501" s="12" t="str">
        <f t="shared" si="38"/>
        <v xml:space="preserve"> </v>
      </c>
      <c r="J2501" s="2"/>
    </row>
    <row r="2502" spans="9:10" customFormat="1" x14ac:dyDescent="0.25">
      <c r="I2502" s="12" t="str">
        <f t="shared" si="38"/>
        <v xml:space="preserve"> </v>
      </c>
      <c r="J2502" s="2"/>
    </row>
    <row r="2503" spans="9:10" customFormat="1" x14ac:dyDescent="0.25">
      <c r="I2503" s="12" t="str">
        <f t="shared" si="38"/>
        <v xml:space="preserve"> </v>
      </c>
      <c r="J2503" s="2"/>
    </row>
    <row r="2504" spans="9:10" customFormat="1" x14ac:dyDescent="0.25">
      <c r="I2504" s="12" t="str">
        <f t="shared" ref="I2504:I2567" si="39">IF(G2504&gt;$K$2,"X"," ")</f>
        <v xml:space="preserve"> </v>
      </c>
      <c r="J2504" s="2"/>
    </row>
    <row r="2505" spans="9:10" customFormat="1" x14ac:dyDescent="0.25">
      <c r="I2505" s="12" t="str">
        <f t="shared" si="39"/>
        <v xml:space="preserve"> </v>
      </c>
      <c r="J2505" s="2"/>
    </row>
    <row r="2506" spans="9:10" customFormat="1" x14ac:dyDescent="0.25">
      <c r="I2506" s="12" t="str">
        <f t="shared" si="39"/>
        <v xml:space="preserve"> </v>
      </c>
      <c r="J2506" s="2"/>
    </row>
    <row r="2507" spans="9:10" customFormat="1" x14ac:dyDescent="0.25">
      <c r="I2507" s="12" t="str">
        <f t="shared" si="39"/>
        <v xml:space="preserve"> </v>
      </c>
      <c r="J2507" s="2"/>
    </row>
    <row r="2508" spans="9:10" customFormat="1" x14ac:dyDescent="0.25">
      <c r="I2508" s="12" t="str">
        <f t="shared" si="39"/>
        <v xml:space="preserve"> </v>
      </c>
      <c r="J2508" s="2"/>
    </row>
    <row r="2509" spans="9:10" customFormat="1" x14ac:dyDescent="0.25">
      <c r="I2509" s="12" t="str">
        <f t="shared" si="39"/>
        <v xml:space="preserve"> </v>
      </c>
      <c r="J2509" s="2"/>
    </row>
    <row r="2510" spans="9:10" customFormat="1" x14ac:dyDescent="0.25">
      <c r="I2510" s="12" t="str">
        <f t="shared" si="39"/>
        <v xml:space="preserve"> </v>
      </c>
      <c r="J2510" s="2"/>
    </row>
    <row r="2511" spans="9:10" customFormat="1" x14ac:dyDescent="0.25">
      <c r="I2511" s="12" t="str">
        <f t="shared" si="39"/>
        <v xml:space="preserve"> </v>
      </c>
      <c r="J2511" s="2"/>
    </row>
    <row r="2512" spans="9:10" customFormat="1" x14ac:dyDescent="0.25">
      <c r="I2512" s="12" t="str">
        <f t="shared" si="39"/>
        <v xml:space="preserve"> </v>
      </c>
      <c r="J2512" s="2"/>
    </row>
    <row r="2513" spans="9:10" customFormat="1" x14ac:dyDescent="0.25">
      <c r="I2513" s="12" t="str">
        <f t="shared" si="39"/>
        <v xml:space="preserve"> </v>
      </c>
      <c r="J2513" s="2"/>
    </row>
    <row r="2514" spans="9:10" customFormat="1" x14ac:dyDescent="0.25">
      <c r="I2514" s="12" t="str">
        <f t="shared" si="39"/>
        <v xml:space="preserve"> </v>
      </c>
      <c r="J2514" s="2"/>
    </row>
    <row r="2515" spans="9:10" customFormat="1" x14ac:dyDescent="0.25">
      <c r="I2515" s="12" t="str">
        <f t="shared" si="39"/>
        <v xml:space="preserve"> </v>
      </c>
      <c r="J2515" s="2"/>
    </row>
    <row r="2516" spans="9:10" customFormat="1" x14ac:dyDescent="0.25">
      <c r="I2516" s="12" t="str">
        <f t="shared" si="39"/>
        <v xml:space="preserve"> </v>
      </c>
      <c r="J2516" s="2"/>
    </row>
    <row r="2517" spans="9:10" customFormat="1" x14ac:dyDescent="0.25">
      <c r="I2517" s="12" t="str">
        <f t="shared" si="39"/>
        <v xml:space="preserve"> </v>
      </c>
      <c r="J2517" s="2"/>
    </row>
    <row r="2518" spans="9:10" customFormat="1" x14ac:dyDescent="0.25">
      <c r="I2518" s="12" t="str">
        <f t="shared" si="39"/>
        <v xml:space="preserve"> </v>
      </c>
      <c r="J2518" s="2"/>
    </row>
    <row r="2519" spans="9:10" customFormat="1" x14ac:dyDescent="0.25">
      <c r="I2519" s="12" t="str">
        <f t="shared" si="39"/>
        <v xml:space="preserve"> </v>
      </c>
      <c r="J2519" s="2"/>
    </row>
    <row r="2520" spans="9:10" customFormat="1" x14ac:dyDescent="0.25">
      <c r="I2520" s="12" t="str">
        <f t="shared" si="39"/>
        <v xml:space="preserve"> </v>
      </c>
      <c r="J2520" s="2"/>
    </row>
    <row r="2521" spans="9:10" customFormat="1" x14ac:dyDescent="0.25">
      <c r="I2521" s="12" t="str">
        <f t="shared" si="39"/>
        <v xml:space="preserve"> </v>
      </c>
      <c r="J2521" s="2"/>
    </row>
    <row r="2522" spans="9:10" customFormat="1" x14ac:dyDescent="0.25">
      <c r="I2522" s="12" t="str">
        <f t="shared" si="39"/>
        <v xml:space="preserve"> </v>
      </c>
      <c r="J2522" s="2"/>
    </row>
    <row r="2523" spans="9:10" customFormat="1" x14ac:dyDescent="0.25">
      <c r="I2523" s="12" t="str">
        <f t="shared" si="39"/>
        <v xml:space="preserve"> </v>
      </c>
      <c r="J2523" s="2"/>
    </row>
    <row r="2524" spans="9:10" customFormat="1" x14ac:dyDescent="0.25">
      <c r="I2524" s="12" t="str">
        <f t="shared" si="39"/>
        <v xml:space="preserve"> </v>
      </c>
      <c r="J2524" s="2"/>
    </row>
    <row r="2525" spans="9:10" customFormat="1" x14ac:dyDescent="0.25">
      <c r="I2525" s="12" t="str">
        <f t="shared" si="39"/>
        <v xml:space="preserve"> </v>
      </c>
      <c r="J2525" s="2"/>
    </row>
    <row r="2526" spans="9:10" customFormat="1" x14ac:dyDescent="0.25">
      <c r="I2526" s="12" t="str">
        <f t="shared" si="39"/>
        <v xml:space="preserve"> </v>
      </c>
      <c r="J2526" s="2"/>
    </row>
    <row r="2527" spans="9:10" customFormat="1" x14ac:dyDescent="0.25">
      <c r="I2527" s="12" t="str">
        <f t="shared" si="39"/>
        <v xml:space="preserve"> </v>
      </c>
      <c r="J2527" s="2"/>
    </row>
    <row r="2528" spans="9:10" customFormat="1" x14ac:dyDescent="0.25">
      <c r="I2528" s="12" t="str">
        <f t="shared" si="39"/>
        <v xml:space="preserve"> </v>
      </c>
      <c r="J2528" s="2"/>
    </row>
    <row r="2529" spans="9:10" customFormat="1" x14ac:dyDescent="0.25">
      <c r="I2529" s="12" t="str">
        <f t="shared" si="39"/>
        <v xml:space="preserve"> </v>
      </c>
      <c r="J2529" s="2"/>
    </row>
    <row r="2530" spans="9:10" customFormat="1" x14ac:dyDescent="0.25">
      <c r="I2530" s="12" t="str">
        <f t="shared" si="39"/>
        <v xml:space="preserve"> </v>
      </c>
      <c r="J2530" s="2"/>
    </row>
    <row r="2531" spans="9:10" customFormat="1" x14ac:dyDescent="0.25">
      <c r="I2531" s="12" t="str">
        <f t="shared" si="39"/>
        <v xml:space="preserve"> </v>
      </c>
      <c r="J2531" s="2"/>
    </row>
    <row r="2532" spans="9:10" customFormat="1" x14ac:dyDescent="0.25">
      <c r="I2532" s="12" t="str">
        <f t="shared" si="39"/>
        <v xml:space="preserve"> </v>
      </c>
      <c r="J2532" s="2"/>
    </row>
    <row r="2533" spans="9:10" customFormat="1" x14ac:dyDescent="0.25">
      <c r="I2533" s="12" t="str">
        <f t="shared" si="39"/>
        <v xml:space="preserve"> </v>
      </c>
      <c r="J2533" s="2"/>
    </row>
    <row r="2534" spans="9:10" customFormat="1" x14ac:dyDescent="0.25">
      <c r="I2534" s="12" t="str">
        <f t="shared" si="39"/>
        <v xml:space="preserve"> </v>
      </c>
      <c r="J2534" s="2"/>
    </row>
    <row r="2535" spans="9:10" customFormat="1" x14ac:dyDescent="0.25">
      <c r="I2535" s="12" t="str">
        <f t="shared" si="39"/>
        <v xml:space="preserve"> </v>
      </c>
      <c r="J2535" s="2"/>
    </row>
    <row r="2536" spans="9:10" customFormat="1" x14ac:dyDescent="0.25">
      <c r="I2536" s="12" t="str">
        <f t="shared" si="39"/>
        <v xml:space="preserve"> </v>
      </c>
      <c r="J2536" s="2"/>
    </row>
    <row r="2537" spans="9:10" customFormat="1" x14ac:dyDescent="0.25">
      <c r="I2537" s="12" t="str">
        <f t="shared" si="39"/>
        <v xml:space="preserve"> </v>
      </c>
      <c r="J2537" s="2"/>
    </row>
    <row r="2538" spans="9:10" customFormat="1" x14ac:dyDescent="0.25">
      <c r="I2538" s="12" t="str">
        <f t="shared" si="39"/>
        <v xml:space="preserve"> </v>
      </c>
      <c r="J2538" s="2"/>
    </row>
    <row r="2539" spans="9:10" customFormat="1" x14ac:dyDescent="0.25">
      <c r="I2539" s="12" t="str">
        <f t="shared" si="39"/>
        <v xml:space="preserve"> </v>
      </c>
      <c r="J2539" s="2"/>
    </row>
    <row r="2540" spans="9:10" customFormat="1" x14ac:dyDescent="0.25">
      <c r="I2540" s="12" t="str">
        <f t="shared" si="39"/>
        <v xml:space="preserve"> </v>
      </c>
      <c r="J2540" s="2"/>
    </row>
    <row r="2541" spans="9:10" customFormat="1" x14ac:dyDescent="0.25">
      <c r="I2541" s="12" t="str">
        <f t="shared" si="39"/>
        <v xml:space="preserve"> </v>
      </c>
      <c r="J2541" s="2"/>
    </row>
    <row r="2542" spans="9:10" customFormat="1" x14ac:dyDescent="0.25">
      <c r="I2542" s="12" t="str">
        <f t="shared" si="39"/>
        <v xml:space="preserve"> </v>
      </c>
      <c r="J2542" s="2"/>
    </row>
    <row r="2543" spans="9:10" customFormat="1" x14ac:dyDescent="0.25">
      <c r="I2543" s="12" t="str">
        <f t="shared" si="39"/>
        <v xml:space="preserve"> </v>
      </c>
      <c r="J2543" s="2"/>
    </row>
    <row r="2544" spans="9:10" customFormat="1" x14ac:dyDescent="0.25">
      <c r="I2544" s="12" t="str">
        <f t="shared" si="39"/>
        <v xml:space="preserve"> </v>
      </c>
      <c r="J2544" s="2"/>
    </row>
    <row r="2545" spans="9:10" customFormat="1" x14ac:dyDescent="0.25">
      <c r="I2545" s="12" t="str">
        <f t="shared" si="39"/>
        <v xml:space="preserve"> </v>
      </c>
      <c r="J2545" s="2"/>
    </row>
    <row r="2546" spans="9:10" customFormat="1" x14ac:dyDescent="0.25">
      <c r="I2546" s="12" t="str">
        <f t="shared" si="39"/>
        <v xml:space="preserve"> </v>
      </c>
      <c r="J2546" s="2"/>
    </row>
    <row r="2547" spans="9:10" customFormat="1" x14ac:dyDescent="0.25">
      <c r="I2547" s="12" t="str">
        <f t="shared" si="39"/>
        <v xml:space="preserve"> </v>
      </c>
      <c r="J2547" s="2"/>
    </row>
    <row r="2548" spans="9:10" customFormat="1" x14ac:dyDescent="0.25">
      <c r="I2548" s="12" t="str">
        <f t="shared" si="39"/>
        <v xml:space="preserve"> </v>
      </c>
      <c r="J2548" s="2"/>
    </row>
    <row r="2549" spans="9:10" customFormat="1" x14ac:dyDescent="0.25">
      <c r="I2549" s="12" t="str">
        <f t="shared" si="39"/>
        <v xml:space="preserve"> </v>
      </c>
      <c r="J2549" s="2"/>
    </row>
    <row r="2550" spans="9:10" customFormat="1" x14ac:dyDescent="0.25">
      <c r="I2550" s="12" t="str">
        <f t="shared" si="39"/>
        <v xml:space="preserve"> </v>
      </c>
      <c r="J2550" s="2"/>
    </row>
    <row r="2551" spans="9:10" customFormat="1" x14ac:dyDescent="0.25">
      <c r="I2551" s="12" t="str">
        <f t="shared" si="39"/>
        <v xml:space="preserve"> </v>
      </c>
      <c r="J2551" s="2"/>
    </row>
    <row r="2552" spans="9:10" customFormat="1" x14ac:dyDescent="0.25">
      <c r="I2552" s="12" t="str">
        <f t="shared" si="39"/>
        <v xml:space="preserve"> </v>
      </c>
      <c r="J2552" s="2"/>
    </row>
    <row r="2553" spans="9:10" customFormat="1" x14ac:dyDescent="0.25">
      <c r="I2553" s="12" t="str">
        <f t="shared" si="39"/>
        <v xml:space="preserve"> </v>
      </c>
      <c r="J2553" s="2"/>
    </row>
    <row r="2554" spans="9:10" customFormat="1" x14ac:dyDescent="0.25">
      <c r="I2554" s="12" t="str">
        <f t="shared" si="39"/>
        <v xml:space="preserve"> </v>
      </c>
      <c r="J2554" s="2"/>
    </row>
    <row r="2555" spans="9:10" customFormat="1" x14ac:dyDescent="0.25">
      <c r="I2555" s="12" t="str">
        <f t="shared" si="39"/>
        <v xml:space="preserve"> </v>
      </c>
      <c r="J2555" s="2"/>
    </row>
    <row r="2556" spans="9:10" customFormat="1" x14ac:dyDescent="0.25">
      <c r="I2556" s="12" t="str">
        <f t="shared" si="39"/>
        <v xml:space="preserve"> </v>
      </c>
      <c r="J2556" s="2"/>
    </row>
    <row r="2557" spans="9:10" customFormat="1" x14ac:dyDescent="0.25">
      <c r="I2557" s="12" t="str">
        <f t="shared" si="39"/>
        <v xml:space="preserve"> </v>
      </c>
      <c r="J2557" s="2"/>
    </row>
    <row r="2558" spans="9:10" customFormat="1" x14ac:dyDescent="0.25">
      <c r="I2558" s="12" t="str">
        <f t="shared" si="39"/>
        <v xml:space="preserve"> </v>
      </c>
      <c r="J2558" s="2"/>
    </row>
    <row r="2559" spans="9:10" customFormat="1" x14ac:dyDescent="0.25">
      <c r="I2559" s="12" t="str">
        <f t="shared" si="39"/>
        <v xml:space="preserve"> </v>
      </c>
      <c r="J2559" s="2"/>
    </row>
    <row r="2560" spans="9:10" customFormat="1" x14ac:dyDescent="0.25">
      <c r="I2560" s="12" t="str">
        <f t="shared" si="39"/>
        <v xml:space="preserve"> </v>
      </c>
      <c r="J2560" s="2"/>
    </row>
    <row r="2561" spans="9:10" customFormat="1" x14ac:dyDescent="0.25">
      <c r="I2561" s="12" t="str">
        <f t="shared" si="39"/>
        <v xml:space="preserve"> </v>
      </c>
      <c r="J2561" s="2"/>
    </row>
    <row r="2562" spans="9:10" customFormat="1" x14ac:dyDescent="0.25">
      <c r="I2562" s="12" t="str">
        <f t="shared" si="39"/>
        <v xml:space="preserve"> </v>
      </c>
      <c r="J2562" s="2"/>
    </row>
    <row r="2563" spans="9:10" customFormat="1" x14ac:dyDescent="0.25">
      <c r="I2563" s="12" t="str">
        <f t="shared" si="39"/>
        <v xml:space="preserve"> </v>
      </c>
      <c r="J2563" s="2"/>
    </row>
    <row r="2564" spans="9:10" customFormat="1" x14ac:dyDescent="0.25">
      <c r="I2564" s="12" t="str">
        <f t="shared" si="39"/>
        <v xml:space="preserve"> </v>
      </c>
      <c r="J2564" s="2"/>
    </row>
    <row r="2565" spans="9:10" customFormat="1" x14ac:dyDescent="0.25">
      <c r="I2565" s="12" t="str">
        <f t="shared" si="39"/>
        <v xml:space="preserve"> </v>
      </c>
      <c r="J2565" s="2"/>
    </row>
    <row r="2566" spans="9:10" customFormat="1" x14ac:dyDescent="0.25">
      <c r="I2566" s="12" t="str">
        <f t="shared" si="39"/>
        <v xml:space="preserve"> </v>
      </c>
      <c r="J2566" s="2"/>
    </row>
    <row r="2567" spans="9:10" customFormat="1" x14ac:dyDescent="0.25">
      <c r="I2567" s="12" t="str">
        <f t="shared" si="39"/>
        <v xml:space="preserve"> </v>
      </c>
      <c r="J2567" s="2"/>
    </row>
    <row r="2568" spans="9:10" customFormat="1" x14ac:dyDescent="0.25">
      <c r="I2568" s="12" t="str">
        <f t="shared" ref="I2568:I2631" si="40">IF(G2568&gt;$K$2,"X"," ")</f>
        <v xml:space="preserve"> </v>
      </c>
      <c r="J2568" s="2"/>
    </row>
    <row r="2569" spans="9:10" customFormat="1" x14ac:dyDescent="0.25">
      <c r="I2569" s="12" t="str">
        <f t="shared" si="40"/>
        <v xml:space="preserve"> </v>
      </c>
      <c r="J2569" s="2"/>
    </row>
    <row r="2570" spans="9:10" customFormat="1" x14ac:dyDescent="0.25">
      <c r="I2570" s="12" t="str">
        <f t="shared" si="40"/>
        <v xml:space="preserve"> </v>
      </c>
      <c r="J2570" s="2"/>
    </row>
    <row r="2571" spans="9:10" customFormat="1" x14ac:dyDescent="0.25">
      <c r="I2571" s="12" t="str">
        <f t="shared" si="40"/>
        <v xml:space="preserve"> </v>
      </c>
      <c r="J2571" s="2"/>
    </row>
    <row r="2572" spans="9:10" customFormat="1" x14ac:dyDescent="0.25">
      <c r="I2572" s="12" t="str">
        <f t="shared" si="40"/>
        <v xml:space="preserve"> </v>
      </c>
      <c r="J2572" s="2"/>
    </row>
    <row r="2573" spans="9:10" customFormat="1" x14ac:dyDescent="0.25">
      <c r="I2573" s="12" t="str">
        <f t="shared" si="40"/>
        <v xml:space="preserve"> </v>
      </c>
      <c r="J2573" s="2"/>
    </row>
    <row r="2574" spans="9:10" customFormat="1" x14ac:dyDescent="0.25">
      <c r="I2574" s="12" t="str">
        <f t="shared" si="40"/>
        <v xml:space="preserve"> </v>
      </c>
      <c r="J2574" s="2"/>
    </row>
    <row r="2575" spans="9:10" customFormat="1" x14ac:dyDescent="0.25">
      <c r="I2575" s="12" t="str">
        <f t="shared" si="40"/>
        <v xml:space="preserve"> </v>
      </c>
      <c r="J2575" s="2"/>
    </row>
    <row r="2576" spans="9:10" customFormat="1" x14ac:dyDescent="0.25">
      <c r="I2576" s="12" t="str">
        <f t="shared" si="40"/>
        <v xml:space="preserve"> </v>
      </c>
      <c r="J2576" s="2"/>
    </row>
    <row r="2577" spans="9:10" customFormat="1" x14ac:dyDescent="0.25">
      <c r="I2577" s="12" t="str">
        <f t="shared" si="40"/>
        <v xml:space="preserve"> </v>
      </c>
      <c r="J2577" s="2"/>
    </row>
    <row r="2578" spans="9:10" customFormat="1" x14ac:dyDescent="0.25">
      <c r="I2578" s="12" t="str">
        <f t="shared" si="40"/>
        <v xml:space="preserve"> </v>
      </c>
      <c r="J2578" s="2"/>
    </row>
    <row r="2579" spans="9:10" customFormat="1" x14ac:dyDescent="0.25">
      <c r="I2579" s="12" t="str">
        <f t="shared" si="40"/>
        <v xml:space="preserve"> </v>
      </c>
      <c r="J2579" s="2"/>
    </row>
    <row r="2580" spans="9:10" customFormat="1" x14ac:dyDescent="0.25">
      <c r="I2580" s="12" t="str">
        <f t="shared" si="40"/>
        <v xml:space="preserve"> </v>
      </c>
      <c r="J2580" s="2"/>
    </row>
    <row r="2581" spans="9:10" customFormat="1" x14ac:dyDescent="0.25">
      <c r="I2581" s="12" t="str">
        <f t="shared" si="40"/>
        <v xml:space="preserve"> </v>
      </c>
      <c r="J2581" s="2"/>
    </row>
    <row r="2582" spans="9:10" customFormat="1" x14ac:dyDescent="0.25">
      <c r="I2582" s="12" t="str">
        <f t="shared" si="40"/>
        <v xml:space="preserve"> </v>
      </c>
      <c r="J2582" s="2"/>
    </row>
    <row r="2583" spans="9:10" customFormat="1" x14ac:dyDescent="0.25">
      <c r="I2583" s="12" t="str">
        <f t="shared" si="40"/>
        <v xml:space="preserve"> </v>
      </c>
      <c r="J2583" s="2"/>
    </row>
    <row r="2584" spans="9:10" customFormat="1" x14ac:dyDescent="0.25">
      <c r="I2584" s="12" t="str">
        <f t="shared" si="40"/>
        <v xml:space="preserve"> </v>
      </c>
      <c r="J2584" s="2"/>
    </row>
    <row r="2585" spans="9:10" customFormat="1" x14ac:dyDescent="0.25">
      <c r="I2585" s="12" t="str">
        <f t="shared" si="40"/>
        <v xml:space="preserve"> </v>
      </c>
      <c r="J2585" s="2"/>
    </row>
    <row r="2586" spans="9:10" customFormat="1" x14ac:dyDescent="0.25">
      <c r="I2586" s="12" t="str">
        <f t="shared" si="40"/>
        <v xml:space="preserve"> </v>
      </c>
      <c r="J2586" s="2"/>
    </row>
    <row r="2587" spans="9:10" customFormat="1" x14ac:dyDescent="0.25">
      <c r="I2587" s="12" t="str">
        <f t="shared" si="40"/>
        <v xml:space="preserve"> </v>
      </c>
      <c r="J2587" s="2"/>
    </row>
    <row r="2588" spans="9:10" customFormat="1" x14ac:dyDescent="0.25">
      <c r="I2588" s="12" t="str">
        <f t="shared" si="40"/>
        <v xml:space="preserve"> </v>
      </c>
      <c r="J2588" s="2"/>
    </row>
    <row r="2589" spans="9:10" customFormat="1" x14ac:dyDescent="0.25">
      <c r="I2589" s="12" t="str">
        <f t="shared" si="40"/>
        <v xml:space="preserve"> </v>
      </c>
      <c r="J2589" s="2"/>
    </row>
    <row r="2590" spans="9:10" customFormat="1" x14ac:dyDescent="0.25">
      <c r="I2590" s="12" t="str">
        <f t="shared" si="40"/>
        <v xml:space="preserve"> </v>
      </c>
      <c r="J2590" s="2"/>
    </row>
    <row r="2591" spans="9:10" customFormat="1" x14ac:dyDescent="0.25">
      <c r="I2591" s="12" t="str">
        <f t="shared" si="40"/>
        <v xml:space="preserve"> </v>
      </c>
      <c r="J2591" s="2"/>
    </row>
    <row r="2592" spans="9:10" customFormat="1" x14ac:dyDescent="0.25">
      <c r="I2592" s="12" t="str">
        <f t="shared" si="40"/>
        <v xml:space="preserve"> </v>
      </c>
      <c r="J2592" s="2"/>
    </row>
    <row r="2593" spans="9:10" customFormat="1" x14ac:dyDescent="0.25">
      <c r="I2593" s="12" t="str">
        <f t="shared" si="40"/>
        <v xml:space="preserve"> </v>
      </c>
      <c r="J2593" s="2"/>
    </row>
    <row r="2594" spans="9:10" customFormat="1" x14ac:dyDescent="0.25">
      <c r="I2594" s="12" t="str">
        <f t="shared" si="40"/>
        <v xml:space="preserve"> </v>
      </c>
      <c r="J2594" s="2"/>
    </row>
    <row r="2595" spans="9:10" customFormat="1" x14ac:dyDescent="0.25">
      <c r="I2595" s="12" t="str">
        <f t="shared" si="40"/>
        <v xml:space="preserve"> </v>
      </c>
      <c r="J2595" s="2"/>
    </row>
    <row r="2596" spans="9:10" customFormat="1" x14ac:dyDescent="0.25">
      <c r="I2596" s="12" t="str">
        <f t="shared" si="40"/>
        <v xml:space="preserve"> </v>
      </c>
      <c r="J2596" s="2"/>
    </row>
    <row r="2597" spans="9:10" customFormat="1" x14ac:dyDescent="0.25">
      <c r="I2597" s="12" t="str">
        <f t="shared" si="40"/>
        <v xml:space="preserve"> </v>
      </c>
      <c r="J2597" s="2"/>
    </row>
    <row r="2598" spans="9:10" customFormat="1" x14ac:dyDescent="0.25">
      <c r="I2598" s="12" t="str">
        <f t="shared" si="40"/>
        <v xml:space="preserve"> </v>
      </c>
      <c r="J2598" s="2"/>
    </row>
    <row r="2599" spans="9:10" customFormat="1" x14ac:dyDescent="0.25">
      <c r="I2599" s="12" t="str">
        <f t="shared" si="40"/>
        <v xml:space="preserve"> </v>
      </c>
      <c r="J2599" s="2"/>
    </row>
    <row r="2600" spans="9:10" customFormat="1" x14ac:dyDescent="0.25">
      <c r="I2600" s="12" t="str">
        <f t="shared" si="40"/>
        <v xml:space="preserve"> </v>
      </c>
      <c r="J2600" s="2"/>
    </row>
    <row r="2601" spans="9:10" customFormat="1" x14ac:dyDescent="0.25">
      <c r="I2601" s="12" t="str">
        <f t="shared" si="40"/>
        <v xml:space="preserve"> </v>
      </c>
      <c r="J2601" s="2"/>
    </row>
    <row r="2602" spans="9:10" customFormat="1" x14ac:dyDescent="0.25">
      <c r="I2602" s="12" t="str">
        <f t="shared" si="40"/>
        <v xml:space="preserve"> </v>
      </c>
      <c r="J2602" s="2"/>
    </row>
    <row r="2603" spans="9:10" customFormat="1" x14ac:dyDescent="0.25">
      <c r="I2603" s="12" t="str">
        <f t="shared" si="40"/>
        <v xml:space="preserve"> </v>
      </c>
      <c r="J2603" s="2"/>
    </row>
    <row r="2604" spans="9:10" customFormat="1" x14ac:dyDescent="0.25">
      <c r="I2604" s="12" t="str">
        <f t="shared" si="40"/>
        <v xml:space="preserve"> </v>
      </c>
      <c r="J2604" s="2"/>
    </row>
    <row r="2605" spans="9:10" customFormat="1" x14ac:dyDescent="0.25">
      <c r="I2605" s="12" t="str">
        <f t="shared" si="40"/>
        <v xml:space="preserve"> </v>
      </c>
      <c r="J2605" s="2"/>
    </row>
    <row r="2606" spans="9:10" customFormat="1" x14ac:dyDescent="0.25">
      <c r="I2606" s="12" t="str">
        <f t="shared" si="40"/>
        <v xml:space="preserve"> </v>
      </c>
      <c r="J2606" s="2"/>
    </row>
    <row r="2607" spans="9:10" customFormat="1" x14ac:dyDescent="0.25">
      <c r="I2607" s="12" t="str">
        <f t="shared" si="40"/>
        <v xml:space="preserve"> </v>
      </c>
      <c r="J2607" s="2"/>
    </row>
    <row r="2608" spans="9:10" customFormat="1" x14ac:dyDescent="0.25">
      <c r="I2608" s="12" t="str">
        <f t="shared" si="40"/>
        <v xml:space="preserve"> </v>
      </c>
      <c r="J2608" s="2"/>
    </row>
    <row r="2609" spans="9:10" customFormat="1" x14ac:dyDescent="0.25">
      <c r="I2609" s="12" t="str">
        <f t="shared" si="40"/>
        <v xml:space="preserve"> </v>
      </c>
      <c r="J2609" s="2"/>
    </row>
    <row r="2610" spans="9:10" customFormat="1" x14ac:dyDescent="0.25">
      <c r="I2610" s="12" t="str">
        <f t="shared" si="40"/>
        <v xml:space="preserve"> </v>
      </c>
      <c r="J2610" s="2"/>
    </row>
    <row r="2611" spans="9:10" customFormat="1" x14ac:dyDescent="0.25">
      <c r="I2611" s="12" t="str">
        <f t="shared" si="40"/>
        <v xml:space="preserve"> </v>
      </c>
      <c r="J2611" s="2"/>
    </row>
    <row r="2612" spans="9:10" customFormat="1" x14ac:dyDescent="0.25">
      <c r="I2612" s="12" t="str">
        <f t="shared" si="40"/>
        <v xml:space="preserve"> </v>
      </c>
      <c r="J2612" s="2"/>
    </row>
    <row r="2613" spans="9:10" customFormat="1" x14ac:dyDescent="0.25">
      <c r="I2613" s="12" t="str">
        <f t="shared" si="40"/>
        <v xml:space="preserve"> </v>
      </c>
      <c r="J2613" s="2"/>
    </row>
    <row r="2614" spans="9:10" customFormat="1" x14ac:dyDescent="0.25">
      <c r="I2614" s="12" t="str">
        <f t="shared" si="40"/>
        <v xml:space="preserve"> </v>
      </c>
      <c r="J2614" s="2"/>
    </row>
    <row r="2615" spans="9:10" customFormat="1" x14ac:dyDescent="0.25">
      <c r="I2615" s="12" t="str">
        <f t="shared" si="40"/>
        <v xml:space="preserve"> </v>
      </c>
      <c r="J2615" s="2"/>
    </row>
    <row r="2616" spans="9:10" customFormat="1" x14ac:dyDescent="0.25">
      <c r="I2616" s="12" t="str">
        <f t="shared" si="40"/>
        <v xml:space="preserve"> </v>
      </c>
      <c r="J2616" s="2"/>
    </row>
    <row r="2617" spans="9:10" customFormat="1" x14ac:dyDescent="0.25">
      <c r="I2617" s="12" t="str">
        <f t="shared" si="40"/>
        <v xml:space="preserve"> </v>
      </c>
      <c r="J2617" s="2"/>
    </row>
    <row r="2618" spans="9:10" customFormat="1" x14ac:dyDescent="0.25">
      <c r="I2618" s="12" t="str">
        <f t="shared" si="40"/>
        <v xml:space="preserve"> </v>
      </c>
      <c r="J2618" s="2"/>
    </row>
    <row r="2619" spans="9:10" customFormat="1" x14ac:dyDescent="0.25">
      <c r="I2619" s="12" t="str">
        <f t="shared" si="40"/>
        <v xml:space="preserve"> </v>
      </c>
      <c r="J2619" s="2"/>
    </row>
    <row r="2620" spans="9:10" customFormat="1" x14ac:dyDescent="0.25">
      <c r="I2620" s="12" t="str">
        <f t="shared" si="40"/>
        <v xml:space="preserve"> </v>
      </c>
      <c r="J2620" s="2"/>
    </row>
    <row r="2621" spans="9:10" customFormat="1" x14ac:dyDescent="0.25">
      <c r="I2621" s="12" t="str">
        <f t="shared" si="40"/>
        <v xml:space="preserve"> </v>
      </c>
      <c r="J2621" s="2"/>
    </row>
    <row r="2622" spans="9:10" customFormat="1" x14ac:dyDescent="0.25">
      <c r="I2622" s="12" t="str">
        <f t="shared" si="40"/>
        <v xml:space="preserve"> </v>
      </c>
      <c r="J2622" s="2"/>
    </row>
    <row r="2623" spans="9:10" customFormat="1" x14ac:dyDescent="0.25">
      <c r="I2623" s="12" t="str">
        <f t="shared" si="40"/>
        <v xml:space="preserve"> </v>
      </c>
      <c r="J2623" s="2"/>
    </row>
    <row r="2624" spans="9:10" customFormat="1" x14ac:dyDescent="0.25">
      <c r="I2624" s="12" t="str">
        <f t="shared" si="40"/>
        <v xml:space="preserve"> </v>
      </c>
      <c r="J2624" s="2"/>
    </row>
    <row r="2625" spans="9:10" customFormat="1" x14ac:dyDescent="0.25">
      <c r="I2625" s="12" t="str">
        <f t="shared" si="40"/>
        <v xml:space="preserve"> </v>
      </c>
      <c r="J2625" s="2"/>
    </row>
    <row r="2626" spans="9:10" customFormat="1" x14ac:dyDescent="0.25">
      <c r="I2626" s="12" t="str">
        <f t="shared" si="40"/>
        <v xml:space="preserve"> </v>
      </c>
      <c r="J2626" s="2"/>
    </row>
    <row r="2627" spans="9:10" customFormat="1" x14ac:dyDescent="0.25">
      <c r="I2627" s="12" t="str">
        <f t="shared" si="40"/>
        <v xml:space="preserve"> </v>
      </c>
      <c r="J2627" s="2"/>
    </row>
    <row r="2628" spans="9:10" customFormat="1" x14ac:dyDescent="0.25">
      <c r="I2628" s="12" t="str">
        <f t="shared" si="40"/>
        <v xml:space="preserve"> </v>
      </c>
      <c r="J2628" s="2"/>
    </row>
    <row r="2629" spans="9:10" customFormat="1" x14ac:dyDescent="0.25">
      <c r="I2629" s="12" t="str">
        <f t="shared" si="40"/>
        <v xml:space="preserve"> </v>
      </c>
      <c r="J2629" s="2"/>
    </row>
    <row r="2630" spans="9:10" customFormat="1" x14ac:dyDescent="0.25">
      <c r="I2630" s="12" t="str">
        <f t="shared" si="40"/>
        <v xml:space="preserve"> </v>
      </c>
      <c r="J2630" s="2"/>
    </row>
    <row r="2631" spans="9:10" customFormat="1" x14ac:dyDescent="0.25">
      <c r="I2631" s="12" t="str">
        <f t="shared" si="40"/>
        <v xml:space="preserve"> </v>
      </c>
      <c r="J2631" s="2"/>
    </row>
    <row r="2632" spans="9:10" customFormat="1" x14ac:dyDescent="0.25">
      <c r="I2632" s="12" t="str">
        <f t="shared" ref="I2632:I2695" si="41">IF(G2632&gt;$K$2,"X"," ")</f>
        <v xml:space="preserve"> </v>
      </c>
      <c r="J2632" s="2"/>
    </row>
    <row r="2633" spans="9:10" customFormat="1" x14ac:dyDescent="0.25">
      <c r="I2633" s="12" t="str">
        <f t="shared" si="41"/>
        <v xml:space="preserve"> </v>
      </c>
      <c r="J2633" s="2"/>
    </row>
    <row r="2634" spans="9:10" customFormat="1" x14ac:dyDescent="0.25">
      <c r="I2634" s="12" t="str">
        <f t="shared" si="41"/>
        <v xml:space="preserve"> </v>
      </c>
      <c r="J2634" s="2"/>
    </row>
    <row r="2635" spans="9:10" customFormat="1" x14ac:dyDescent="0.25">
      <c r="I2635" s="12" t="str">
        <f t="shared" si="41"/>
        <v xml:space="preserve"> </v>
      </c>
      <c r="J2635" s="2"/>
    </row>
    <row r="2636" spans="9:10" customFormat="1" x14ac:dyDescent="0.25">
      <c r="I2636" s="12" t="str">
        <f t="shared" si="41"/>
        <v xml:space="preserve"> </v>
      </c>
      <c r="J2636" s="2"/>
    </row>
    <row r="2637" spans="9:10" customFormat="1" x14ac:dyDescent="0.25">
      <c r="I2637" s="12" t="str">
        <f t="shared" si="41"/>
        <v xml:space="preserve"> </v>
      </c>
      <c r="J2637" s="2"/>
    </row>
    <row r="2638" spans="9:10" customFormat="1" x14ac:dyDescent="0.25">
      <c r="I2638" s="12" t="str">
        <f t="shared" si="41"/>
        <v xml:space="preserve"> </v>
      </c>
      <c r="J2638" s="2"/>
    </row>
    <row r="2639" spans="9:10" customFormat="1" x14ac:dyDescent="0.25">
      <c r="I2639" s="12" t="str">
        <f t="shared" si="41"/>
        <v xml:space="preserve"> </v>
      </c>
      <c r="J2639" s="2"/>
    </row>
    <row r="2640" spans="9:10" customFormat="1" x14ac:dyDescent="0.25">
      <c r="I2640" s="12" t="str">
        <f t="shared" si="41"/>
        <v xml:space="preserve"> </v>
      </c>
      <c r="J2640" s="2"/>
    </row>
    <row r="2641" spans="9:10" customFormat="1" x14ac:dyDescent="0.25">
      <c r="I2641" s="12" t="str">
        <f t="shared" si="41"/>
        <v xml:space="preserve"> </v>
      </c>
      <c r="J2641" s="2"/>
    </row>
    <row r="2642" spans="9:10" customFormat="1" x14ac:dyDescent="0.25">
      <c r="I2642" s="12" t="str">
        <f t="shared" si="41"/>
        <v xml:space="preserve"> </v>
      </c>
      <c r="J2642" s="2"/>
    </row>
    <row r="2643" spans="9:10" customFormat="1" x14ac:dyDescent="0.25">
      <c r="I2643" s="12" t="str">
        <f t="shared" si="41"/>
        <v xml:space="preserve"> </v>
      </c>
      <c r="J2643" s="2"/>
    </row>
    <row r="2644" spans="9:10" customFormat="1" x14ac:dyDescent="0.25">
      <c r="I2644" s="12" t="str">
        <f t="shared" si="41"/>
        <v xml:space="preserve"> </v>
      </c>
      <c r="J2644" s="2"/>
    </row>
    <row r="2645" spans="9:10" customFormat="1" x14ac:dyDescent="0.25">
      <c r="I2645" s="12" t="str">
        <f t="shared" si="41"/>
        <v xml:space="preserve"> </v>
      </c>
      <c r="J2645" s="2"/>
    </row>
    <row r="2646" spans="9:10" customFormat="1" x14ac:dyDescent="0.25">
      <c r="I2646" s="12" t="str">
        <f t="shared" si="41"/>
        <v xml:space="preserve"> </v>
      </c>
      <c r="J2646" s="2"/>
    </row>
    <row r="2647" spans="9:10" customFormat="1" x14ac:dyDescent="0.25">
      <c r="I2647" s="12" t="str">
        <f t="shared" si="41"/>
        <v xml:space="preserve"> </v>
      </c>
      <c r="J2647" s="2"/>
    </row>
    <row r="2648" spans="9:10" customFormat="1" x14ac:dyDescent="0.25">
      <c r="I2648" s="12" t="str">
        <f t="shared" si="41"/>
        <v xml:space="preserve"> </v>
      </c>
      <c r="J2648" s="2"/>
    </row>
    <row r="2649" spans="9:10" customFormat="1" x14ac:dyDescent="0.25">
      <c r="I2649" s="12" t="str">
        <f t="shared" si="41"/>
        <v xml:space="preserve"> </v>
      </c>
      <c r="J2649" s="2"/>
    </row>
    <row r="2650" spans="9:10" customFormat="1" x14ac:dyDescent="0.25">
      <c r="I2650" s="12" t="str">
        <f t="shared" si="41"/>
        <v xml:space="preserve"> </v>
      </c>
      <c r="J2650" s="2"/>
    </row>
    <row r="2651" spans="9:10" customFormat="1" x14ac:dyDescent="0.25">
      <c r="I2651" s="12" t="str">
        <f t="shared" si="41"/>
        <v xml:space="preserve"> </v>
      </c>
      <c r="J2651" s="2"/>
    </row>
    <row r="2652" spans="9:10" customFormat="1" x14ac:dyDescent="0.25">
      <c r="I2652" s="12" t="str">
        <f t="shared" si="41"/>
        <v xml:space="preserve"> </v>
      </c>
      <c r="J2652" s="2"/>
    </row>
    <row r="2653" spans="9:10" customFormat="1" x14ac:dyDescent="0.25">
      <c r="I2653" s="12" t="str">
        <f t="shared" si="41"/>
        <v xml:space="preserve"> </v>
      </c>
      <c r="J2653" s="2"/>
    </row>
    <row r="2654" spans="9:10" customFormat="1" x14ac:dyDescent="0.25">
      <c r="I2654" s="12" t="str">
        <f t="shared" si="41"/>
        <v xml:space="preserve"> </v>
      </c>
      <c r="J2654" s="2"/>
    </row>
    <row r="2655" spans="9:10" customFormat="1" x14ac:dyDescent="0.25">
      <c r="I2655" s="12" t="str">
        <f t="shared" si="41"/>
        <v xml:space="preserve"> </v>
      </c>
      <c r="J2655" s="2"/>
    </row>
    <row r="2656" spans="9:10" customFormat="1" x14ac:dyDescent="0.25">
      <c r="I2656" s="12" t="str">
        <f t="shared" si="41"/>
        <v xml:space="preserve"> </v>
      </c>
      <c r="J2656" s="2"/>
    </row>
    <row r="2657" spans="9:10" customFormat="1" x14ac:dyDescent="0.25">
      <c r="I2657" s="12" t="str">
        <f t="shared" si="41"/>
        <v xml:space="preserve"> </v>
      </c>
      <c r="J2657" s="2"/>
    </row>
    <row r="2658" spans="9:10" customFormat="1" x14ac:dyDescent="0.25">
      <c r="I2658" s="12" t="str">
        <f t="shared" si="41"/>
        <v xml:space="preserve"> </v>
      </c>
      <c r="J2658" s="2"/>
    </row>
    <row r="2659" spans="9:10" customFormat="1" x14ac:dyDescent="0.25">
      <c r="I2659" s="12" t="str">
        <f t="shared" si="41"/>
        <v xml:space="preserve"> </v>
      </c>
      <c r="J2659" s="2"/>
    </row>
    <row r="2660" spans="9:10" customFormat="1" x14ac:dyDescent="0.25">
      <c r="I2660" s="12" t="str">
        <f t="shared" si="41"/>
        <v xml:space="preserve"> </v>
      </c>
      <c r="J2660" s="2"/>
    </row>
    <row r="2661" spans="9:10" customFormat="1" x14ac:dyDescent="0.25">
      <c r="I2661" s="12" t="str">
        <f t="shared" si="41"/>
        <v xml:space="preserve"> </v>
      </c>
      <c r="J2661" s="2"/>
    </row>
    <row r="2662" spans="9:10" customFormat="1" x14ac:dyDescent="0.25">
      <c r="I2662" s="12" t="str">
        <f t="shared" si="41"/>
        <v xml:space="preserve"> </v>
      </c>
      <c r="J2662" s="2"/>
    </row>
    <row r="2663" spans="9:10" customFormat="1" x14ac:dyDescent="0.25">
      <c r="I2663" s="12" t="str">
        <f t="shared" si="41"/>
        <v xml:space="preserve"> </v>
      </c>
      <c r="J2663" s="2"/>
    </row>
    <row r="2664" spans="9:10" customFormat="1" x14ac:dyDescent="0.25">
      <c r="I2664" s="12" t="str">
        <f t="shared" si="41"/>
        <v xml:space="preserve"> </v>
      </c>
      <c r="J2664" s="2"/>
    </row>
    <row r="2665" spans="9:10" customFormat="1" x14ac:dyDescent="0.25">
      <c r="I2665" s="12" t="str">
        <f t="shared" si="41"/>
        <v xml:space="preserve"> </v>
      </c>
      <c r="J2665" s="2"/>
    </row>
    <row r="2666" spans="9:10" customFormat="1" x14ac:dyDescent="0.25">
      <c r="I2666" s="12" t="str">
        <f t="shared" si="41"/>
        <v xml:space="preserve"> </v>
      </c>
      <c r="J2666" s="2"/>
    </row>
    <row r="2667" spans="9:10" customFormat="1" x14ac:dyDescent="0.25">
      <c r="I2667" s="12" t="str">
        <f t="shared" si="41"/>
        <v xml:space="preserve"> </v>
      </c>
      <c r="J2667" s="2"/>
    </row>
    <row r="2668" spans="9:10" customFormat="1" x14ac:dyDescent="0.25">
      <c r="I2668" s="12" t="str">
        <f t="shared" si="41"/>
        <v xml:space="preserve"> </v>
      </c>
      <c r="J2668" s="2"/>
    </row>
    <row r="2669" spans="9:10" customFormat="1" x14ac:dyDescent="0.25">
      <c r="I2669" s="12" t="str">
        <f t="shared" si="41"/>
        <v xml:space="preserve"> </v>
      </c>
      <c r="J2669" s="2"/>
    </row>
    <row r="2670" spans="9:10" customFormat="1" x14ac:dyDescent="0.25">
      <c r="I2670" s="12" t="str">
        <f t="shared" si="41"/>
        <v xml:space="preserve"> </v>
      </c>
      <c r="J2670" s="2"/>
    </row>
    <row r="2671" spans="9:10" customFormat="1" x14ac:dyDescent="0.25">
      <c r="I2671" s="12" t="str">
        <f t="shared" si="41"/>
        <v xml:space="preserve"> </v>
      </c>
      <c r="J2671" s="2"/>
    </row>
    <row r="2672" spans="9:10" customFormat="1" x14ac:dyDescent="0.25">
      <c r="I2672" s="12" t="str">
        <f t="shared" si="41"/>
        <v xml:space="preserve"> </v>
      </c>
      <c r="J2672" s="2"/>
    </row>
    <row r="2673" spans="9:10" customFormat="1" x14ac:dyDescent="0.25">
      <c r="I2673" s="12" t="str">
        <f t="shared" si="41"/>
        <v xml:space="preserve"> </v>
      </c>
      <c r="J2673" s="2"/>
    </row>
    <row r="2674" spans="9:10" customFormat="1" x14ac:dyDescent="0.25">
      <c r="I2674" s="12" t="str">
        <f t="shared" si="41"/>
        <v xml:space="preserve"> </v>
      </c>
      <c r="J2674" s="2"/>
    </row>
    <row r="2675" spans="9:10" customFormat="1" x14ac:dyDescent="0.25">
      <c r="I2675" s="12" t="str">
        <f t="shared" si="41"/>
        <v xml:space="preserve"> </v>
      </c>
      <c r="J2675" s="2"/>
    </row>
    <row r="2676" spans="9:10" customFormat="1" x14ac:dyDescent="0.25">
      <c r="I2676" s="12" t="str">
        <f t="shared" si="41"/>
        <v xml:space="preserve"> </v>
      </c>
      <c r="J2676" s="2"/>
    </row>
    <row r="2677" spans="9:10" customFormat="1" x14ac:dyDescent="0.25">
      <c r="I2677" s="12" t="str">
        <f t="shared" si="41"/>
        <v xml:space="preserve"> </v>
      </c>
      <c r="J2677" s="2"/>
    </row>
    <row r="2678" spans="9:10" customFormat="1" x14ac:dyDescent="0.25">
      <c r="I2678" s="12" t="str">
        <f t="shared" si="41"/>
        <v xml:space="preserve"> </v>
      </c>
      <c r="J2678" s="2"/>
    </row>
    <row r="2679" spans="9:10" customFormat="1" x14ac:dyDescent="0.25">
      <c r="I2679" s="12" t="str">
        <f t="shared" si="41"/>
        <v xml:space="preserve"> </v>
      </c>
      <c r="J2679" s="2"/>
    </row>
    <row r="2680" spans="9:10" customFormat="1" x14ac:dyDescent="0.25">
      <c r="I2680" s="12" t="str">
        <f t="shared" si="41"/>
        <v xml:space="preserve"> </v>
      </c>
      <c r="J2680" s="2"/>
    </row>
    <row r="2681" spans="9:10" customFormat="1" x14ac:dyDescent="0.25">
      <c r="I2681" s="12" t="str">
        <f t="shared" si="41"/>
        <v xml:space="preserve"> </v>
      </c>
      <c r="J2681" s="2"/>
    </row>
    <row r="2682" spans="9:10" customFormat="1" x14ac:dyDescent="0.25">
      <c r="I2682" s="12" t="str">
        <f t="shared" si="41"/>
        <v xml:space="preserve"> </v>
      </c>
      <c r="J2682" s="2"/>
    </row>
    <row r="2683" spans="9:10" customFormat="1" x14ac:dyDescent="0.25">
      <c r="I2683" s="12" t="str">
        <f t="shared" si="41"/>
        <v xml:space="preserve"> </v>
      </c>
      <c r="J2683" s="2"/>
    </row>
    <row r="2684" spans="9:10" customFormat="1" x14ac:dyDescent="0.25">
      <c r="I2684" s="12" t="str">
        <f t="shared" si="41"/>
        <v xml:space="preserve"> </v>
      </c>
      <c r="J2684" s="2"/>
    </row>
    <row r="2685" spans="9:10" customFormat="1" x14ac:dyDescent="0.25">
      <c r="I2685" s="12" t="str">
        <f t="shared" si="41"/>
        <v xml:space="preserve"> </v>
      </c>
      <c r="J2685" s="2"/>
    </row>
    <row r="2686" spans="9:10" customFormat="1" x14ac:dyDescent="0.25">
      <c r="I2686" s="12" t="str">
        <f t="shared" si="41"/>
        <v xml:space="preserve"> </v>
      </c>
      <c r="J2686" s="2"/>
    </row>
    <row r="2687" spans="9:10" customFormat="1" x14ac:dyDescent="0.25">
      <c r="I2687" s="12" t="str">
        <f t="shared" si="41"/>
        <v xml:space="preserve"> </v>
      </c>
      <c r="J2687" s="2"/>
    </row>
    <row r="2688" spans="9:10" customFormat="1" x14ac:dyDescent="0.25">
      <c r="I2688" s="12" t="str">
        <f t="shared" si="41"/>
        <v xml:space="preserve"> </v>
      </c>
      <c r="J2688" s="2"/>
    </row>
    <row r="2689" spans="9:10" customFormat="1" x14ac:dyDescent="0.25">
      <c r="I2689" s="12" t="str">
        <f t="shared" si="41"/>
        <v xml:space="preserve"> </v>
      </c>
      <c r="J2689" s="2"/>
    </row>
    <row r="2690" spans="9:10" customFormat="1" x14ac:dyDescent="0.25">
      <c r="I2690" s="12" t="str">
        <f t="shared" si="41"/>
        <v xml:space="preserve"> </v>
      </c>
      <c r="J2690" s="2"/>
    </row>
    <row r="2691" spans="9:10" customFormat="1" x14ac:dyDescent="0.25">
      <c r="I2691" s="12" t="str">
        <f t="shared" si="41"/>
        <v xml:space="preserve"> </v>
      </c>
      <c r="J2691" s="2"/>
    </row>
    <row r="2692" spans="9:10" customFormat="1" x14ac:dyDescent="0.25">
      <c r="I2692" s="12" t="str">
        <f t="shared" si="41"/>
        <v xml:space="preserve"> </v>
      </c>
      <c r="J2692" s="2"/>
    </row>
    <row r="2693" spans="9:10" customFormat="1" x14ac:dyDescent="0.25">
      <c r="I2693" s="12" t="str">
        <f t="shared" si="41"/>
        <v xml:space="preserve"> </v>
      </c>
      <c r="J2693" s="2"/>
    </row>
    <row r="2694" spans="9:10" customFormat="1" x14ac:dyDescent="0.25">
      <c r="I2694" s="12" t="str">
        <f t="shared" si="41"/>
        <v xml:space="preserve"> </v>
      </c>
      <c r="J2694" s="2"/>
    </row>
    <row r="2695" spans="9:10" customFormat="1" x14ac:dyDescent="0.25">
      <c r="I2695" s="12" t="str">
        <f t="shared" si="41"/>
        <v xml:space="preserve"> </v>
      </c>
      <c r="J2695" s="2"/>
    </row>
    <row r="2696" spans="9:10" customFormat="1" x14ac:dyDescent="0.25">
      <c r="I2696" s="12" t="str">
        <f t="shared" ref="I2696:I2759" si="42">IF(G2696&gt;$K$2,"X"," ")</f>
        <v xml:space="preserve"> </v>
      </c>
      <c r="J2696" s="2"/>
    </row>
    <row r="2697" spans="9:10" customFormat="1" x14ac:dyDescent="0.25">
      <c r="I2697" s="12" t="str">
        <f t="shared" si="42"/>
        <v xml:space="preserve"> </v>
      </c>
      <c r="J2697" s="2"/>
    </row>
    <row r="2698" spans="9:10" customFormat="1" x14ac:dyDescent="0.25">
      <c r="I2698" s="12" t="str">
        <f t="shared" si="42"/>
        <v xml:space="preserve"> </v>
      </c>
      <c r="J2698" s="2"/>
    </row>
    <row r="2699" spans="9:10" customFormat="1" x14ac:dyDescent="0.25">
      <c r="I2699" s="12" t="str">
        <f t="shared" si="42"/>
        <v xml:space="preserve"> </v>
      </c>
      <c r="J2699" s="2"/>
    </row>
    <row r="2700" spans="9:10" customFormat="1" x14ac:dyDescent="0.25">
      <c r="I2700" s="12" t="str">
        <f t="shared" si="42"/>
        <v xml:space="preserve"> </v>
      </c>
      <c r="J2700" s="2"/>
    </row>
    <row r="2701" spans="9:10" customFormat="1" x14ac:dyDescent="0.25">
      <c r="I2701" s="12" t="str">
        <f t="shared" si="42"/>
        <v xml:space="preserve"> </v>
      </c>
      <c r="J2701" s="2"/>
    </row>
    <row r="2702" spans="9:10" customFormat="1" x14ac:dyDescent="0.25">
      <c r="I2702" s="12" t="str">
        <f t="shared" si="42"/>
        <v xml:space="preserve"> </v>
      </c>
      <c r="J2702" s="2"/>
    </row>
    <row r="2703" spans="9:10" customFormat="1" x14ac:dyDescent="0.25">
      <c r="I2703" s="12" t="str">
        <f t="shared" si="42"/>
        <v xml:space="preserve"> </v>
      </c>
      <c r="J2703" s="2"/>
    </row>
    <row r="2704" spans="9:10" customFormat="1" x14ac:dyDescent="0.25">
      <c r="I2704" s="12" t="str">
        <f t="shared" si="42"/>
        <v xml:space="preserve"> </v>
      </c>
      <c r="J2704" s="2"/>
    </row>
    <row r="2705" spans="9:10" customFormat="1" x14ac:dyDescent="0.25">
      <c r="I2705" s="12" t="str">
        <f t="shared" si="42"/>
        <v xml:space="preserve"> </v>
      </c>
      <c r="J2705" s="2"/>
    </row>
    <row r="2706" spans="9:10" customFormat="1" x14ac:dyDescent="0.25">
      <c r="I2706" s="12" t="str">
        <f t="shared" si="42"/>
        <v xml:space="preserve"> </v>
      </c>
      <c r="J2706" s="2"/>
    </row>
    <row r="2707" spans="9:10" customFormat="1" x14ac:dyDescent="0.25">
      <c r="I2707" s="12" t="str">
        <f t="shared" si="42"/>
        <v xml:space="preserve"> </v>
      </c>
      <c r="J2707" s="2"/>
    </row>
    <row r="2708" spans="9:10" customFormat="1" x14ac:dyDescent="0.25">
      <c r="I2708" s="12" t="str">
        <f t="shared" si="42"/>
        <v xml:space="preserve"> </v>
      </c>
      <c r="J2708" s="2"/>
    </row>
    <row r="2709" spans="9:10" customFormat="1" x14ac:dyDescent="0.25">
      <c r="I2709" s="12" t="str">
        <f t="shared" si="42"/>
        <v xml:space="preserve"> </v>
      </c>
      <c r="J2709" s="2"/>
    </row>
    <row r="2710" spans="9:10" customFormat="1" x14ac:dyDescent="0.25">
      <c r="I2710" s="12" t="str">
        <f t="shared" si="42"/>
        <v xml:space="preserve"> </v>
      </c>
      <c r="J2710" s="2"/>
    </row>
    <row r="2711" spans="9:10" customFormat="1" x14ac:dyDescent="0.25">
      <c r="I2711" s="12" t="str">
        <f t="shared" si="42"/>
        <v xml:space="preserve"> </v>
      </c>
      <c r="J2711" s="2"/>
    </row>
    <row r="2712" spans="9:10" customFormat="1" x14ac:dyDescent="0.25">
      <c r="I2712" s="12" t="str">
        <f t="shared" si="42"/>
        <v xml:space="preserve"> </v>
      </c>
      <c r="J2712" s="2"/>
    </row>
    <row r="2713" spans="9:10" customFormat="1" x14ac:dyDescent="0.25">
      <c r="I2713" s="12" t="str">
        <f t="shared" si="42"/>
        <v xml:space="preserve"> </v>
      </c>
      <c r="J2713" s="2"/>
    </row>
    <row r="2714" spans="9:10" customFormat="1" x14ac:dyDescent="0.25">
      <c r="I2714" s="12" t="str">
        <f t="shared" si="42"/>
        <v xml:space="preserve"> </v>
      </c>
      <c r="J2714" s="2"/>
    </row>
    <row r="2715" spans="9:10" customFormat="1" x14ac:dyDescent="0.25">
      <c r="I2715" s="12" t="str">
        <f t="shared" si="42"/>
        <v xml:space="preserve"> </v>
      </c>
      <c r="J2715" s="2"/>
    </row>
    <row r="2716" spans="9:10" customFormat="1" x14ac:dyDescent="0.25">
      <c r="I2716" s="12" t="str">
        <f t="shared" si="42"/>
        <v xml:space="preserve"> </v>
      </c>
      <c r="J2716" s="2"/>
    </row>
    <row r="2717" spans="9:10" customFormat="1" x14ac:dyDescent="0.25">
      <c r="I2717" s="12" t="str">
        <f t="shared" si="42"/>
        <v xml:space="preserve"> </v>
      </c>
      <c r="J2717" s="2"/>
    </row>
    <row r="2718" spans="9:10" customFormat="1" x14ac:dyDescent="0.25">
      <c r="I2718" s="12" t="str">
        <f t="shared" si="42"/>
        <v xml:space="preserve"> </v>
      </c>
      <c r="J2718" s="2"/>
    </row>
    <row r="2719" spans="9:10" customFormat="1" x14ac:dyDescent="0.25">
      <c r="I2719" s="12" t="str">
        <f t="shared" si="42"/>
        <v xml:space="preserve"> </v>
      </c>
      <c r="J2719" s="2"/>
    </row>
    <row r="2720" spans="9:10" customFormat="1" x14ac:dyDescent="0.25">
      <c r="I2720" s="12" t="str">
        <f t="shared" si="42"/>
        <v xml:space="preserve"> </v>
      </c>
      <c r="J2720" s="2"/>
    </row>
    <row r="2721" spans="9:10" customFormat="1" x14ac:dyDescent="0.25">
      <c r="I2721" s="12" t="str">
        <f t="shared" si="42"/>
        <v xml:space="preserve"> </v>
      </c>
      <c r="J2721" s="2"/>
    </row>
    <row r="2722" spans="9:10" customFormat="1" x14ac:dyDescent="0.25">
      <c r="I2722" s="12" t="str">
        <f t="shared" si="42"/>
        <v xml:space="preserve"> </v>
      </c>
      <c r="J2722" s="2"/>
    </row>
    <row r="2723" spans="9:10" customFormat="1" x14ac:dyDescent="0.25">
      <c r="I2723" s="12" t="str">
        <f t="shared" si="42"/>
        <v xml:space="preserve"> </v>
      </c>
      <c r="J2723" s="2"/>
    </row>
    <row r="2724" spans="9:10" customFormat="1" x14ac:dyDescent="0.25">
      <c r="I2724" s="12" t="str">
        <f t="shared" si="42"/>
        <v xml:space="preserve"> </v>
      </c>
      <c r="J2724" s="2"/>
    </row>
    <row r="2725" spans="9:10" customFormat="1" x14ac:dyDescent="0.25">
      <c r="I2725" s="12" t="str">
        <f t="shared" si="42"/>
        <v xml:space="preserve"> </v>
      </c>
      <c r="J2725" s="2"/>
    </row>
    <row r="2726" spans="9:10" customFormat="1" x14ac:dyDescent="0.25">
      <c r="I2726" s="12" t="str">
        <f t="shared" si="42"/>
        <v xml:space="preserve"> </v>
      </c>
      <c r="J2726" s="2"/>
    </row>
    <row r="2727" spans="9:10" customFormat="1" x14ac:dyDescent="0.25">
      <c r="I2727" s="12" t="str">
        <f t="shared" si="42"/>
        <v xml:space="preserve"> </v>
      </c>
      <c r="J2727" s="2"/>
    </row>
    <row r="2728" spans="9:10" customFormat="1" x14ac:dyDescent="0.25">
      <c r="I2728" s="12" t="str">
        <f t="shared" si="42"/>
        <v xml:space="preserve"> </v>
      </c>
      <c r="J2728" s="2"/>
    </row>
    <row r="2729" spans="9:10" customFormat="1" x14ac:dyDescent="0.25">
      <c r="I2729" s="12" t="str">
        <f t="shared" si="42"/>
        <v xml:space="preserve"> </v>
      </c>
      <c r="J2729" s="2"/>
    </row>
    <row r="2730" spans="9:10" customFormat="1" x14ac:dyDescent="0.25">
      <c r="I2730" s="12" t="str">
        <f t="shared" si="42"/>
        <v xml:space="preserve"> </v>
      </c>
      <c r="J2730" s="2"/>
    </row>
    <row r="2731" spans="9:10" customFormat="1" x14ac:dyDescent="0.25">
      <c r="I2731" s="12" t="str">
        <f t="shared" si="42"/>
        <v xml:space="preserve"> </v>
      </c>
      <c r="J2731" s="2"/>
    </row>
    <row r="2732" spans="9:10" customFormat="1" x14ac:dyDescent="0.25">
      <c r="I2732" s="12" t="str">
        <f t="shared" si="42"/>
        <v xml:space="preserve"> </v>
      </c>
      <c r="J2732" s="2"/>
    </row>
    <row r="2733" spans="9:10" customFormat="1" x14ac:dyDescent="0.25">
      <c r="I2733" s="12" t="str">
        <f t="shared" si="42"/>
        <v xml:space="preserve"> </v>
      </c>
      <c r="J2733" s="2"/>
    </row>
    <row r="2734" spans="9:10" customFormat="1" x14ac:dyDescent="0.25">
      <c r="I2734" s="12" t="str">
        <f t="shared" si="42"/>
        <v xml:space="preserve"> </v>
      </c>
      <c r="J2734" s="2"/>
    </row>
    <row r="2735" spans="9:10" customFormat="1" x14ac:dyDescent="0.25">
      <c r="I2735" s="12" t="str">
        <f t="shared" si="42"/>
        <v xml:space="preserve"> </v>
      </c>
      <c r="J2735" s="2"/>
    </row>
    <row r="2736" spans="9:10" customFormat="1" x14ac:dyDescent="0.25">
      <c r="I2736" s="12" t="str">
        <f t="shared" si="42"/>
        <v xml:space="preserve"> </v>
      </c>
      <c r="J2736" s="2"/>
    </row>
    <row r="2737" spans="9:10" customFormat="1" x14ac:dyDescent="0.25">
      <c r="I2737" s="12" t="str">
        <f t="shared" si="42"/>
        <v xml:space="preserve"> </v>
      </c>
      <c r="J2737" s="2"/>
    </row>
    <row r="2738" spans="9:10" customFormat="1" x14ac:dyDescent="0.25">
      <c r="I2738" s="12" t="str">
        <f t="shared" si="42"/>
        <v xml:space="preserve"> </v>
      </c>
      <c r="J2738" s="2"/>
    </row>
    <row r="2739" spans="9:10" customFormat="1" x14ac:dyDescent="0.25">
      <c r="I2739" s="12" t="str">
        <f t="shared" si="42"/>
        <v xml:space="preserve"> </v>
      </c>
      <c r="J2739" s="2"/>
    </row>
    <row r="2740" spans="9:10" customFormat="1" x14ac:dyDescent="0.25">
      <c r="I2740" s="12" t="str">
        <f t="shared" si="42"/>
        <v xml:space="preserve"> </v>
      </c>
      <c r="J2740" s="2"/>
    </row>
    <row r="2741" spans="9:10" customFormat="1" x14ac:dyDescent="0.25">
      <c r="I2741" s="12" t="str">
        <f t="shared" si="42"/>
        <v xml:space="preserve"> </v>
      </c>
      <c r="J2741" s="2"/>
    </row>
    <row r="2742" spans="9:10" customFormat="1" x14ac:dyDescent="0.25">
      <c r="I2742" s="12" t="str">
        <f t="shared" si="42"/>
        <v xml:space="preserve"> </v>
      </c>
      <c r="J2742" s="2"/>
    </row>
    <row r="2743" spans="9:10" customFormat="1" x14ac:dyDescent="0.25">
      <c r="I2743" s="12" t="str">
        <f t="shared" si="42"/>
        <v xml:space="preserve"> </v>
      </c>
      <c r="J2743" s="2"/>
    </row>
    <row r="2744" spans="9:10" customFormat="1" x14ac:dyDescent="0.25">
      <c r="I2744" s="12" t="str">
        <f t="shared" si="42"/>
        <v xml:space="preserve"> </v>
      </c>
      <c r="J2744" s="2"/>
    </row>
    <row r="2745" spans="9:10" customFormat="1" x14ac:dyDescent="0.25">
      <c r="I2745" s="12" t="str">
        <f t="shared" si="42"/>
        <v xml:space="preserve"> </v>
      </c>
      <c r="J2745" s="2"/>
    </row>
    <row r="2746" spans="9:10" customFormat="1" x14ac:dyDescent="0.25">
      <c r="I2746" s="12" t="str">
        <f t="shared" si="42"/>
        <v xml:space="preserve"> </v>
      </c>
      <c r="J2746" s="2"/>
    </row>
    <row r="2747" spans="9:10" customFormat="1" x14ac:dyDescent="0.25">
      <c r="I2747" s="12" t="str">
        <f t="shared" si="42"/>
        <v xml:space="preserve"> </v>
      </c>
      <c r="J2747" s="2"/>
    </row>
    <row r="2748" spans="9:10" customFormat="1" x14ac:dyDescent="0.25">
      <c r="I2748" s="12" t="str">
        <f t="shared" si="42"/>
        <v xml:space="preserve"> </v>
      </c>
      <c r="J2748" s="2"/>
    </row>
    <row r="2749" spans="9:10" customFormat="1" x14ac:dyDescent="0.25">
      <c r="I2749" s="12" t="str">
        <f t="shared" si="42"/>
        <v xml:space="preserve"> </v>
      </c>
      <c r="J2749" s="2"/>
    </row>
    <row r="2750" spans="9:10" customFormat="1" x14ac:dyDescent="0.25">
      <c r="I2750" s="12" t="str">
        <f t="shared" si="42"/>
        <v xml:space="preserve"> </v>
      </c>
      <c r="J2750" s="2"/>
    </row>
    <row r="2751" spans="9:10" customFormat="1" x14ac:dyDescent="0.25">
      <c r="I2751" s="12" t="str">
        <f t="shared" si="42"/>
        <v xml:space="preserve"> </v>
      </c>
      <c r="J2751" s="2"/>
    </row>
    <row r="2752" spans="9:10" customFormat="1" x14ac:dyDescent="0.25">
      <c r="I2752" s="12" t="str">
        <f t="shared" si="42"/>
        <v xml:space="preserve"> </v>
      </c>
      <c r="J2752" s="2"/>
    </row>
    <row r="2753" spans="9:10" customFormat="1" x14ac:dyDescent="0.25">
      <c r="I2753" s="12" t="str">
        <f t="shared" si="42"/>
        <v xml:space="preserve"> </v>
      </c>
      <c r="J2753" s="2"/>
    </row>
    <row r="2754" spans="9:10" customFormat="1" x14ac:dyDescent="0.25">
      <c r="I2754" s="12" t="str">
        <f t="shared" si="42"/>
        <v xml:space="preserve"> </v>
      </c>
      <c r="J2754" s="2"/>
    </row>
    <row r="2755" spans="9:10" customFormat="1" x14ac:dyDescent="0.25">
      <c r="I2755" s="12" t="str">
        <f t="shared" si="42"/>
        <v xml:space="preserve"> </v>
      </c>
      <c r="J2755" s="2"/>
    </row>
    <row r="2756" spans="9:10" customFormat="1" x14ac:dyDescent="0.25">
      <c r="I2756" s="12" t="str">
        <f t="shared" si="42"/>
        <v xml:space="preserve"> </v>
      </c>
      <c r="J2756" s="2"/>
    </row>
    <row r="2757" spans="9:10" customFormat="1" x14ac:dyDescent="0.25">
      <c r="I2757" s="12" t="str">
        <f t="shared" si="42"/>
        <v xml:space="preserve"> </v>
      </c>
      <c r="J2757" s="2"/>
    </row>
    <row r="2758" spans="9:10" customFormat="1" x14ac:dyDescent="0.25">
      <c r="I2758" s="12" t="str">
        <f t="shared" si="42"/>
        <v xml:space="preserve"> </v>
      </c>
      <c r="J2758" s="2"/>
    </row>
    <row r="2759" spans="9:10" customFormat="1" x14ac:dyDescent="0.25">
      <c r="I2759" s="12" t="str">
        <f t="shared" si="42"/>
        <v xml:space="preserve"> </v>
      </c>
      <c r="J2759" s="2"/>
    </row>
    <row r="2760" spans="9:10" customFormat="1" x14ac:dyDescent="0.25">
      <c r="I2760" s="12" t="str">
        <f t="shared" ref="I2760:I2823" si="43">IF(G2760&gt;$K$2,"X"," ")</f>
        <v xml:space="preserve"> </v>
      </c>
      <c r="J2760" s="2"/>
    </row>
    <row r="2761" spans="9:10" customFormat="1" x14ac:dyDescent="0.25">
      <c r="I2761" s="12" t="str">
        <f t="shared" si="43"/>
        <v xml:space="preserve"> </v>
      </c>
      <c r="J2761" s="2"/>
    </row>
    <row r="2762" spans="9:10" customFormat="1" x14ac:dyDescent="0.25">
      <c r="I2762" s="12" t="str">
        <f t="shared" si="43"/>
        <v xml:space="preserve"> </v>
      </c>
      <c r="J2762" s="2"/>
    </row>
    <row r="2763" spans="9:10" customFormat="1" x14ac:dyDescent="0.25">
      <c r="I2763" s="12" t="str">
        <f t="shared" si="43"/>
        <v xml:space="preserve"> </v>
      </c>
      <c r="J2763" s="2"/>
    </row>
    <row r="2764" spans="9:10" customFormat="1" x14ac:dyDescent="0.25">
      <c r="I2764" s="12" t="str">
        <f t="shared" si="43"/>
        <v xml:space="preserve"> </v>
      </c>
      <c r="J2764" s="2"/>
    </row>
    <row r="2765" spans="9:10" customFormat="1" x14ac:dyDescent="0.25">
      <c r="I2765" s="12" t="str">
        <f t="shared" si="43"/>
        <v xml:space="preserve"> </v>
      </c>
      <c r="J2765" s="2"/>
    </row>
    <row r="2766" spans="9:10" customFormat="1" x14ac:dyDescent="0.25">
      <c r="I2766" s="12" t="str">
        <f t="shared" si="43"/>
        <v xml:space="preserve"> </v>
      </c>
      <c r="J2766" s="2"/>
    </row>
    <row r="2767" spans="9:10" customFormat="1" x14ac:dyDescent="0.25">
      <c r="I2767" s="12" t="str">
        <f t="shared" si="43"/>
        <v xml:space="preserve"> </v>
      </c>
      <c r="J2767" s="2"/>
    </row>
    <row r="2768" spans="9:10" customFormat="1" x14ac:dyDescent="0.25">
      <c r="I2768" s="12" t="str">
        <f t="shared" si="43"/>
        <v xml:space="preserve"> </v>
      </c>
      <c r="J2768" s="2"/>
    </row>
    <row r="2769" spans="9:10" customFormat="1" x14ac:dyDescent="0.25">
      <c r="I2769" s="12" t="str">
        <f t="shared" si="43"/>
        <v xml:space="preserve"> </v>
      </c>
      <c r="J2769" s="2"/>
    </row>
    <row r="2770" spans="9:10" customFormat="1" x14ac:dyDescent="0.25">
      <c r="I2770" s="12" t="str">
        <f t="shared" si="43"/>
        <v xml:space="preserve"> </v>
      </c>
      <c r="J2770" s="2"/>
    </row>
    <row r="2771" spans="9:10" customFormat="1" x14ac:dyDescent="0.25">
      <c r="I2771" s="12" t="str">
        <f t="shared" si="43"/>
        <v xml:space="preserve"> </v>
      </c>
      <c r="J2771" s="2"/>
    </row>
    <row r="2772" spans="9:10" customFormat="1" x14ac:dyDescent="0.25">
      <c r="I2772" s="12" t="str">
        <f t="shared" si="43"/>
        <v xml:space="preserve"> </v>
      </c>
      <c r="J2772" s="2"/>
    </row>
    <row r="2773" spans="9:10" customFormat="1" x14ac:dyDescent="0.25">
      <c r="I2773" s="12" t="str">
        <f t="shared" si="43"/>
        <v xml:space="preserve"> </v>
      </c>
      <c r="J2773" s="2"/>
    </row>
    <row r="2774" spans="9:10" customFormat="1" x14ac:dyDescent="0.25">
      <c r="I2774" s="12" t="str">
        <f t="shared" si="43"/>
        <v xml:space="preserve"> </v>
      </c>
      <c r="J2774" s="2"/>
    </row>
    <row r="2775" spans="9:10" customFormat="1" x14ac:dyDescent="0.25">
      <c r="I2775" s="12" t="str">
        <f t="shared" si="43"/>
        <v xml:space="preserve"> </v>
      </c>
      <c r="J2775" s="2"/>
    </row>
    <row r="2776" spans="9:10" customFormat="1" x14ac:dyDescent="0.25">
      <c r="I2776" s="12" t="str">
        <f t="shared" si="43"/>
        <v xml:space="preserve"> </v>
      </c>
      <c r="J2776" s="2"/>
    </row>
    <row r="2777" spans="9:10" customFormat="1" x14ac:dyDescent="0.25">
      <c r="I2777" s="12" t="str">
        <f t="shared" si="43"/>
        <v xml:space="preserve"> </v>
      </c>
      <c r="J2777" s="2"/>
    </row>
    <row r="2778" spans="9:10" customFormat="1" x14ac:dyDescent="0.25">
      <c r="I2778" s="12" t="str">
        <f t="shared" si="43"/>
        <v xml:space="preserve"> </v>
      </c>
      <c r="J2778" s="2"/>
    </row>
    <row r="2779" spans="9:10" customFormat="1" x14ac:dyDescent="0.25">
      <c r="I2779" s="12" t="str">
        <f t="shared" si="43"/>
        <v xml:space="preserve"> </v>
      </c>
      <c r="J2779" s="2"/>
    </row>
    <row r="2780" spans="9:10" customFormat="1" x14ac:dyDescent="0.25">
      <c r="I2780" s="12" t="str">
        <f t="shared" si="43"/>
        <v xml:space="preserve"> </v>
      </c>
      <c r="J2780" s="2"/>
    </row>
    <row r="2781" spans="9:10" customFormat="1" x14ac:dyDescent="0.25">
      <c r="I2781" s="12" t="str">
        <f t="shared" si="43"/>
        <v xml:space="preserve"> </v>
      </c>
      <c r="J2781" s="2"/>
    </row>
    <row r="2782" spans="9:10" customFormat="1" x14ac:dyDescent="0.25">
      <c r="I2782" s="12" t="str">
        <f t="shared" si="43"/>
        <v xml:space="preserve"> </v>
      </c>
      <c r="J2782" s="2"/>
    </row>
    <row r="2783" spans="9:10" customFormat="1" x14ac:dyDescent="0.25">
      <c r="I2783" s="12" t="str">
        <f t="shared" si="43"/>
        <v xml:space="preserve"> </v>
      </c>
      <c r="J2783" s="2"/>
    </row>
    <row r="2784" spans="9:10" customFormat="1" x14ac:dyDescent="0.25">
      <c r="I2784" s="12" t="str">
        <f t="shared" si="43"/>
        <v xml:space="preserve"> </v>
      </c>
      <c r="J2784" s="2"/>
    </row>
    <row r="2785" spans="9:10" customFormat="1" x14ac:dyDescent="0.25">
      <c r="I2785" s="12" t="str">
        <f t="shared" si="43"/>
        <v xml:space="preserve"> </v>
      </c>
      <c r="J2785" s="2"/>
    </row>
    <row r="2786" spans="9:10" customFormat="1" x14ac:dyDescent="0.25">
      <c r="I2786" s="12" t="str">
        <f t="shared" si="43"/>
        <v xml:space="preserve"> </v>
      </c>
      <c r="J2786" s="2"/>
    </row>
    <row r="2787" spans="9:10" customFormat="1" x14ac:dyDescent="0.25">
      <c r="I2787" s="12" t="str">
        <f t="shared" si="43"/>
        <v xml:space="preserve"> </v>
      </c>
      <c r="J2787" s="2"/>
    </row>
    <row r="2788" spans="9:10" customFormat="1" x14ac:dyDescent="0.25">
      <c r="I2788" s="12" t="str">
        <f t="shared" si="43"/>
        <v xml:space="preserve"> </v>
      </c>
      <c r="J2788" s="2"/>
    </row>
    <row r="2789" spans="9:10" customFormat="1" x14ac:dyDescent="0.25">
      <c r="I2789" s="12" t="str">
        <f t="shared" si="43"/>
        <v xml:space="preserve"> </v>
      </c>
      <c r="J2789" s="2"/>
    </row>
    <row r="2790" spans="9:10" customFormat="1" x14ac:dyDescent="0.25">
      <c r="I2790" s="12" t="str">
        <f t="shared" si="43"/>
        <v xml:space="preserve"> </v>
      </c>
      <c r="J2790" s="2"/>
    </row>
    <row r="2791" spans="9:10" customFormat="1" x14ac:dyDescent="0.25">
      <c r="I2791" s="12" t="str">
        <f t="shared" si="43"/>
        <v xml:space="preserve"> </v>
      </c>
      <c r="J2791" s="2"/>
    </row>
    <row r="2792" spans="9:10" customFormat="1" x14ac:dyDescent="0.25">
      <c r="I2792" s="12" t="str">
        <f t="shared" si="43"/>
        <v xml:space="preserve"> </v>
      </c>
      <c r="J2792" s="2"/>
    </row>
    <row r="2793" spans="9:10" customFormat="1" x14ac:dyDescent="0.25">
      <c r="I2793" s="12" t="str">
        <f t="shared" si="43"/>
        <v xml:space="preserve"> </v>
      </c>
      <c r="J2793" s="2"/>
    </row>
    <row r="2794" spans="9:10" customFormat="1" x14ac:dyDescent="0.25">
      <c r="I2794" s="12" t="str">
        <f t="shared" si="43"/>
        <v xml:space="preserve"> </v>
      </c>
      <c r="J2794" s="2"/>
    </row>
    <row r="2795" spans="9:10" customFormat="1" x14ac:dyDescent="0.25">
      <c r="I2795" s="12" t="str">
        <f t="shared" si="43"/>
        <v xml:space="preserve"> </v>
      </c>
      <c r="J2795" s="2"/>
    </row>
    <row r="2796" spans="9:10" customFormat="1" x14ac:dyDescent="0.25">
      <c r="I2796" s="12" t="str">
        <f t="shared" si="43"/>
        <v xml:space="preserve"> </v>
      </c>
      <c r="J2796" s="2"/>
    </row>
    <row r="2797" spans="9:10" customFormat="1" x14ac:dyDescent="0.25">
      <c r="I2797" s="12" t="str">
        <f t="shared" si="43"/>
        <v xml:space="preserve"> </v>
      </c>
      <c r="J2797" s="2"/>
    </row>
    <row r="2798" spans="9:10" customFormat="1" x14ac:dyDescent="0.25">
      <c r="I2798" s="12" t="str">
        <f t="shared" si="43"/>
        <v xml:space="preserve"> </v>
      </c>
      <c r="J2798" s="2"/>
    </row>
    <row r="2799" spans="9:10" customFormat="1" x14ac:dyDescent="0.25">
      <c r="I2799" s="12" t="str">
        <f t="shared" si="43"/>
        <v xml:space="preserve"> </v>
      </c>
      <c r="J2799" s="2"/>
    </row>
    <row r="2800" spans="9:10" customFormat="1" x14ac:dyDescent="0.25">
      <c r="I2800" s="12" t="str">
        <f t="shared" si="43"/>
        <v xml:space="preserve"> </v>
      </c>
      <c r="J2800" s="2"/>
    </row>
    <row r="2801" spans="9:10" customFormat="1" x14ac:dyDescent="0.25">
      <c r="I2801" s="12" t="str">
        <f t="shared" si="43"/>
        <v xml:space="preserve"> </v>
      </c>
      <c r="J2801" s="2"/>
    </row>
    <row r="2802" spans="9:10" customFormat="1" x14ac:dyDescent="0.25">
      <c r="I2802" s="12" t="str">
        <f t="shared" si="43"/>
        <v xml:space="preserve"> </v>
      </c>
      <c r="J2802" s="2"/>
    </row>
    <row r="2803" spans="9:10" customFormat="1" x14ac:dyDescent="0.25">
      <c r="I2803" s="12" t="str">
        <f t="shared" si="43"/>
        <v xml:space="preserve"> </v>
      </c>
      <c r="J2803" s="2"/>
    </row>
    <row r="2804" spans="9:10" customFormat="1" x14ac:dyDescent="0.25">
      <c r="I2804" s="12" t="str">
        <f t="shared" si="43"/>
        <v xml:space="preserve"> </v>
      </c>
      <c r="J2804" s="2"/>
    </row>
    <row r="2805" spans="9:10" customFormat="1" x14ac:dyDescent="0.25">
      <c r="I2805" s="12" t="str">
        <f t="shared" si="43"/>
        <v xml:space="preserve"> </v>
      </c>
      <c r="J2805" s="2"/>
    </row>
    <row r="2806" spans="9:10" customFormat="1" x14ac:dyDescent="0.25">
      <c r="I2806" s="12" t="str">
        <f t="shared" si="43"/>
        <v xml:space="preserve"> </v>
      </c>
      <c r="J2806" s="2"/>
    </row>
    <row r="2807" spans="9:10" customFormat="1" x14ac:dyDescent="0.25">
      <c r="I2807" s="12" t="str">
        <f t="shared" si="43"/>
        <v xml:space="preserve"> </v>
      </c>
      <c r="J2807" s="2"/>
    </row>
    <row r="2808" spans="9:10" customFormat="1" x14ac:dyDescent="0.25">
      <c r="I2808" s="12" t="str">
        <f t="shared" si="43"/>
        <v xml:space="preserve"> </v>
      </c>
      <c r="J2808" s="2"/>
    </row>
    <row r="2809" spans="9:10" customFormat="1" x14ac:dyDescent="0.25">
      <c r="I2809" s="12" t="str">
        <f t="shared" si="43"/>
        <v xml:space="preserve"> </v>
      </c>
      <c r="J2809" s="2"/>
    </row>
    <row r="2810" spans="9:10" customFormat="1" x14ac:dyDescent="0.25">
      <c r="I2810" s="12" t="str">
        <f t="shared" si="43"/>
        <v xml:space="preserve"> </v>
      </c>
      <c r="J2810" s="2"/>
    </row>
    <row r="2811" spans="9:10" customFormat="1" x14ac:dyDescent="0.25">
      <c r="I2811" s="12" t="str">
        <f t="shared" si="43"/>
        <v xml:space="preserve"> </v>
      </c>
      <c r="J2811" s="2"/>
    </row>
    <row r="2812" spans="9:10" customFormat="1" x14ac:dyDescent="0.25">
      <c r="I2812" s="12" t="str">
        <f t="shared" si="43"/>
        <v xml:space="preserve"> </v>
      </c>
      <c r="J2812" s="2"/>
    </row>
    <row r="2813" spans="9:10" customFormat="1" x14ac:dyDescent="0.25">
      <c r="I2813" s="12" t="str">
        <f t="shared" si="43"/>
        <v xml:space="preserve"> </v>
      </c>
      <c r="J2813" s="2"/>
    </row>
    <row r="2814" spans="9:10" customFormat="1" x14ac:dyDescent="0.25">
      <c r="I2814" s="12" t="str">
        <f t="shared" si="43"/>
        <v xml:space="preserve"> </v>
      </c>
      <c r="J2814" s="2"/>
    </row>
    <row r="2815" spans="9:10" customFormat="1" x14ac:dyDescent="0.25">
      <c r="I2815" s="12" t="str">
        <f t="shared" si="43"/>
        <v xml:space="preserve"> </v>
      </c>
      <c r="J2815" s="2"/>
    </row>
    <row r="2816" spans="9:10" customFormat="1" x14ac:dyDescent="0.25">
      <c r="I2816" s="12" t="str">
        <f t="shared" si="43"/>
        <v xml:space="preserve"> </v>
      </c>
      <c r="J2816" s="2"/>
    </row>
    <row r="2817" spans="9:10" customFormat="1" x14ac:dyDescent="0.25">
      <c r="I2817" s="12" t="str">
        <f t="shared" si="43"/>
        <v xml:space="preserve"> </v>
      </c>
      <c r="J2817" s="2"/>
    </row>
    <row r="2818" spans="9:10" customFormat="1" x14ac:dyDescent="0.25">
      <c r="I2818" s="12" t="str">
        <f t="shared" si="43"/>
        <v xml:space="preserve"> </v>
      </c>
      <c r="J2818" s="2"/>
    </row>
    <row r="2819" spans="9:10" customFormat="1" x14ac:dyDescent="0.25">
      <c r="I2819" s="12" t="str">
        <f t="shared" si="43"/>
        <v xml:space="preserve"> </v>
      </c>
      <c r="J2819" s="2"/>
    </row>
    <row r="2820" spans="9:10" customFormat="1" x14ac:dyDescent="0.25">
      <c r="I2820" s="12" t="str">
        <f t="shared" si="43"/>
        <v xml:space="preserve"> </v>
      </c>
      <c r="J2820" s="2"/>
    </row>
    <row r="2821" spans="9:10" customFormat="1" x14ac:dyDescent="0.25">
      <c r="I2821" s="12" t="str">
        <f t="shared" si="43"/>
        <v xml:space="preserve"> </v>
      </c>
      <c r="J2821" s="2"/>
    </row>
    <row r="2822" spans="9:10" customFormat="1" x14ac:dyDescent="0.25">
      <c r="I2822" s="12" t="str">
        <f t="shared" si="43"/>
        <v xml:space="preserve"> </v>
      </c>
      <c r="J2822" s="2"/>
    </row>
    <row r="2823" spans="9:10" customFormat="1" x14ac:dyDescent="0.25">
      <c r="I2823" s="12" t="str">
        <f t="shared" si="43"/>
        <v xml:space="preserve"> </v>
      </c>
      <c r="J2823" s="2"/>
    </row>
    <row r="2824" spans="9:10" customFormat="1" x14ac:dyDescent="0.25">
      <c r="I2824" s="12" t="str">
        <f t="shared" ref="I2824:I2887" si="44">IF(G2824&gt;$K$2,"X"," ")</f>
        <v xml:space="preserve"> </v>
      </c>
      <c r="J2824" s="2"/>
    </row>
    <row r="2825" spans="9:10" customFormat="1" x14ac:dyDescent="0.25">
      <c r="I2825" s="12" t="str">
        <f t="shared" si="44"/>
        <v xml:space="preserve"> </v>
      </c>
      <c r="J2825" s="2"/>
    </row>
    <row r="2826" spans="9:10" customFormat="1" x14ac:dyDescent="0.25">
      <c r="I2826" s="12" t="str">
        <f t="shared" si="44"/>
        <v xml:space="preserve"> </v>
      </c>
      <c r="J2826" s="2"/>
    </row>
    <row r="2827" spans="9:10" customFormat="1" x14ac:dyDescent="0.25">
      <c r="I2827" s="12" t="str">
        <f t="shared" si="44"/>
        <v xml:space="preserve"> </v>
      </c>
      <c r="J2827" s="2"/>
    </row>
    <row r="2828" spans="9:10" customFormat="1" x14ac:dyDescent="0.25">
      <c r="I2828" s="12" t="str">
        <f t="shared" si="44"/>
        <v xml:space="preserve"> </v>
      </c>
      <c r="J2828" s="2"/>
    </row>
    <row r="2829" spans="9:10" customFormat="1" x14ac:dyDescent="0.25">
      <c r="I2829" s="12" t="str">
        <f t="shared" si="44"/>
        <v xml:space="preserve"> </v>
      </c>
      <c r="J2829" s="2"/>
    </row>
    <row r="2830" spans="9:10" customFormat="1" x14ac:dyDescent="0.25">
      <c r="I2830" s="12" t="str">
        <f t="shared" si="44"/>
        <v xml:space="preserve"> </v>
      </c>
      <c r="J2830" s="2"/>
    </row>
    <row r="2831" spans="9:10" customFormat="1" x14ac:dyDescent="0.25">
      <c r="I2831" s="12" t="str">
        <f t="shared" si="44"/>
        <v xml:space="preserve"> </v>
      </c>
      <c r="J2831" s="2"/>
    </row>
    <row r="2832" spans="9:10" customFormat="1" x14ac:dyDescent="0.25">
      <c r="I2832" s="12" t="str">
        <f t="shared" si="44"/>
        <v xml:space="preserve"> </v>
      </c>
      <c r="J2832" s="2"/>
    </row>
    <row r="2833" spans="9:10" customFormat="1" x14ac:dyDescent="0.25">
      <c r="I2833" s="12" t="str">
        <f t="shared" si="44"/>
        <v xml:space="preserve"> </v>
      </c>
      <c r="J2833" s="2"/>
    </row>
    <row r="2834" spans="9:10" customFormat="1" x14ac:dyDescent="0.25">
      <c r="I2834" s="12" t="str">
        <f t="shared" si="44"/>
        <v xml:space="preserve"> </v>
      </c>
      <c r="J2834" s="2"/>
    </row>
    <row r="2835" spans="9:10" customFormat="1" x14ac:dyDescent="0.25">
      <c r="I2835" s="12" t="str">
        <f t="shared" si="44"/>
        <v xml:space="preserve"> </v>
      </c>
      <c r="J2835" s="2"/>
    </row>
    <row r="2836" spans="9:10" customFormat="1" x14ac:dyDescent="0.25">
      <c r="I2836" s="12" t="str">
        <f t="shared" si="44"/>
        <v xml:space="preserve"> </v>
      </c>
      <c r="J2836" s="2"/>
    </row>
    <row r="2837" spans="9:10" customFormat="1" x14ac:dyDescent="0.25">
      <c r="I2837" s="12" t="str">
        <f t="shared" si="44"/>
        <v xml:space="preserve"> </v>
      </c>
      <c r="J2837" s="2"/>
    </row>
    <row r="2838" spans="9:10" customFormat="1" x14ac:dyDescent="0.25">
      <c r="I2838" s="12" t="str">
        <f t="shared" si="44"/>
        <v xml:space="preserve"> </v>
      </c>
      <c r="J2838" s="2"/>
    </row>
    <row r="2839" spans="9:10" customFormat="1" x14ac:dyDescent="0.25">
      <c r="I2839" s="12" t="str">
        <f t="shared" si="44"/>
        <v xml:space="preserve"> </v>
      </c>
      <c r="J2839" s="2"/>
    </row>
    <row r="2840" spans="9:10" customFormat="1" x14ac:dyDescent="0.25">
      <c r="I2840" s="12" t="str">
        <f t="shared" si="44"/>
        <v xml:space="preserve"> </v>
      </c>
      <c r="J2840" s="2"/>
    </row>
    <row r="2841" spans="9:10" customFormat="1" x14ac:dyDescent="0.25">
      <c r="I2841" s="12" t="str">
        <f t="shared" si="44"/>
        <v xml:space="preserve"> </v>
      </c>
      <c r="J2841" s="2"/>
    </row>
    <row r="2842" spans="9:10" customFormat="1" x14ac:dyDescent="0.25">
      <c r="I2842" s="12" t="str">
        <f t="shared" si="44"/>
        <v xml:space="preserve"> </v>
      </c>
      <c r="J2842" s="2"/>
    </row>
    <row r="2843" spans="9:10" customFormat="1" x14ac:dyDescent="0.25">
      <c r="I2843" s="12" t="str">
        <f t="shared" si="44"/>
        <v xml:space="preserve"> </v>
      </c>
      <c r="J2843" s="2"/>
    </row>
    <row r="2844" spans="9:10" customFormat="1" x14ac:dyDescent="0.25">
      <c r="I2844" s="12" t="str">
        <f t="shared" si="44"/>
        <v xml:space="preserve"> </v>
      </c>
      <c r="J2844" s="2"/>
    </row>
    <row r="2845" spans="9:10" customFormat="1" x14ac:dyDescent="0.25">
      <c r="I2845" s="12" t="str">
        <f t="shared" si="44"/>
        <v xml:space="preserve"> </v>
      </c>
      <c r="J2845" s="2"/>
    </row>
    <row r="2846" spans="9:10" customFormat="1" x14ac:dyDescent="0.25">
      <c r="I2846" s="12" t="str">
        <f t="shared" si="44"/>
        <v xml:space="preserve"> </v>
      </c>
      <c r="J2846" s="2"/>
    </row>
    <row r="2847" spans="9:10" customFormat="1" x14ac:dyDescent="0.25">
      <c r="I2847" s="12" t="str">
        <f t="shared" si="44"/>
        <v xml:space="preserve"> </v>
      </c>
      <c r="J2847" s="2"/>
    </row>
    <row r="2848" spans="9:10" customFormat="1" x14ac:dyDescent="0.25">
      <c r="I2848" s="12" t="str">
        <f t="shared" si="44"/>
        <v xml:space="preserve"> </v>
      </c>
      <c r="J2848" s="2"/>
    </row>
    <row r="2849" spans="9:10" customFormat="1" x14ac:dyDescent="0.25">
      <c r="I2849" s="12" t="str">
        <f t="shared" si="44"/>
        <v xml:space="preserve"> </v>
      </c>
      <c r="J2849" s="2"/>
    </row>
    <row r="2850" spans="9:10" customFormat="1" x14ac:dyDescent="0.25">
      <c r="I2850" s="12" t="str">
        <f t="shared" si="44"/>
        <v xml:space="preserve"> </v>
      </c>
      <c r="J2850" s="2"/>
    </row>
    <row r="2851" spans="9:10" customFormat="1" x14ac:dyDescent="0.25">
      <c r="I2851" s="12" t="str">
        <f t="shared" si="44"/>
        <v xml:space="preserve"> </v>
      </c>
      <c r="J2851" s="2"/>
    </row>
    <row r="2852" spans="9:10" customFormat="1" x14ac:dyDescent="0.25">
      <c r="I2852" s="12" t="str">
        <f t="shared" si="44"/>
        <v xml:space="preserve"> </v>
      </c>
      <c r="J2852" s="2"/>
    </row>
    <row r="2853" spans="9:10" customFormat="1" x14ac:dyDescent="0.25">
      <c r="I2853" s="12" t="str">
        <f t="shared" si="44"/>
        <v xml:space="preserve"> </v>
      </c>
      <c r="J2853" s="2"/>
    </row>
    <row r="2854" spans="9:10" customFormat="1" x14ac:dyDescent="0.25">
      <c r="I2854" s="12" t="str">
        <f t="shared" si="44"/>
        <v xml:space="preserve"> </v>
      </c>
      <c r="J2854" s="2"/>
    </row>
    <row r="2855" spans="9:10" customFormat="1" x14ac:dyDescent="0.25">
      <c r="I2855" s="12" t="str">
        <f t="shared" si="44"/>
        <v xml:space="preserve"> </v>
      </c>
      <c r="J2855" s="2"/>
    </row>
    <row r="2856" spans="9:10" customFormat="1" x14ac:dyDescent="0.25">
      <c r="I2856" s="12" t="str">
        <f t="shared" si="44"/>
        <v xml:space="preserve"> </v>
      </c>
      <c r="J2856" s="2"/>
    </row>
    <row r="2857" spans="9:10" customFormat="1" x14ac:dyDescent="0.25">
      <c r="I2857" s="12" t="str">
        <f t="shared" si="44"/>
        <v xml:space="preserve"> </v>
      </c>
      <c r="J2857" s="2"/>
    </row>
    <row r="2858" spans="9:10" customFormat="1" x14ac:dyDescent="0.25">
      <c r="I2858" s="12" t="str">
        <f t="shared" si="44"/>
        <v xml:space="preserve"> </v>
      </c>
      <c r="J2858" s="2"/>
    </row>
    <row r="2859" spans="9:10" customFormat="1" x14ac:dyDescent="0.25">
      <c r="I2859" s="12" t="str">
        <f t="shared" si="44"/>
        <v xml:space="preserve"> </v>
      </c>
      <c r="J2859" s="2"/>
    </row>
    <row r="2860" spans="9:10" customFormat="1" x14ac:dyDescent="0.25">
      <c r="I2860" s="12" t="str">
        <f t="shared" si="44"/>
        <v xml:space="preserve"> </v>
      </c>
      <c r="J2860" s="2"/>
    </row>
    <row r="2861" spans="9:10" customFormat="1" x14ac:dyDescent="0.25">
      <c r="I2861" s="12" t="str">
        <f t="shared" si="44"/>
        <v xml:space="preserve"> </v>
      </c>
      <c r="J2861" s="2"/>
    </row>
    <row r="2862" spans="9:10" customFormat="1" x14ac:dyDescent="0.25">
      <c r="I2862" s="12" t="str">
        <f t="shared" si="44"/>
        <v xml:space="preserve"> </v>
      </c>
      <c r="J2862" s="2"/>
    </row>
    <row r="2863" spans="9:10" customFormat="1" x14ac:dyDescent="0.25">
      <c r="I2863" s="12" t="str">
        <f t="shared" si="44"/>
        <v xml:space="preserve"> </v>
      </c>
      <c r="J2863" s="2"/>
    </row>
    <row r="2864" spans="9:10" customFormat="1" x14ac:dyDescent="0.25">
      <c r="I2864" s="12" t="str">
        <f t="shared" si="44"/>
        <v xml:space="preserve"> </v>
      </c>
      <c r="J2864" s="2"/>
    </row>
    <row r="2865" spans="9:10" customFormat="1" x14ac:dyDescent="0.25">
      <c r="I2865" s="12" t="str">
        <f t="shared" si="44"/>
        <v xml:space="preserve"> </v>
      </c>
      <c r="J2865" s="2"/>
    </row>
    <row r="2866" spans="9:10" customFormat="1" x14ac:dyDescent="0.25">
      <c r="I2866" s="12" t="str">
        <f t="shared" si="44"/>
        <v xml:space="preserve"> </v>
      </c>
      <c r="J2866" s="2"/>
    </row>
    <row r="2867" spans="9:10" customFormat="1" x14ac:dyDescent="0.25">
      <c r="I2867" s="12" t="str">
        <f t="shared" si="44"/>
        <v xml:space="preserve"> </v>
      </c>
      <c r="J2867" s="2"/>
    </row>
    <row r="2868" spans="9:10" customFormat="1" x14ac:dyDescent="0.25">
      <c r="I2868" s="12" t="str">
        <f t="shared" si="44"/>
        <v xml:space="preserve"> </v>
      </c>
      <c r="J2868" s="2"/>
    </row>
    <row r="2869" spans="9:10" customFormat="1" x14ac:dyDescent="0.25">
      <c r="I2869" s="12" t="str">
        <f t="shared" si="44"/>
        <v xml:space="preserve"> </v>
      </c>
      <c r="J2869" s="2"/>
    </row>
    <row r="2870" spans="9:10" customFormat="1" x14ac:dyDescent="0.25">
      <c r="I2870" s="12" t="str">
        <f t="shared" si="44"/>
        <v xml:space="preserve"> </v>
      </c>
      <c r="J2870" s="2"/>
    </row>
    <row r="2871" spans="9:10" customFormat="1" x14ac:dyDescent="0.25">
      <c r="I2871" s="12" t="str">
        <f t="shared" si="44"/>
        <v xml:space="preserve"> </v>
      </c>
      <c r="J2871" s="2"/>
    </row>
    <row r="2872" spans="9:10" customFormat="1" x14ac:dyDescent="0.25">
      <c r="I2872" s="12" t="str">
        <f t="shared" si="44"/>
        <v xml:space="preserve"> </v>
      </c>
      <c r="J2872" s="2"/>
    </row>
    <row r="2873" spans="9:10" customFormat="1" x14ac:dyDescent="0.25">
      <c r="I2873" s="12" t="str">
        <f t="shared" si="44"/>
        <v xml:space="preserve"> </v>
      </c>
      <c r="J2873" s="2"/>
    </row>
    <row r="2874" spans="9:10" customFormat="1" x14ac:dyDescent="0.25">
      <c r="I2874" s="12" t="str">
        <f t="shared" si="44"/>
        <v xml:space="preserve"> </v>
      </c>
      <c r="J2874" s="2"/>
    </row>
    <row r="2875" spans="9:10" customFormat="1" x14ac:dyDescent="0.25">
      <c r="I2875" s="12" t="str">
        <f t="shared" si="44"/>
        <v xml:space="preserve"> </v>
      </c>
      <c r="J2875" s="2"/>
    </row>
    <row r="2876" spans="9:10" customFormat="1" x14ac:dyDescent="0.25">
      <c r="I2876" s="12" t="str">
        <f t="shared" si="44"/>
        <v xml:space="preserve"> </v>
      </c>
      <c r="J2876" s="2"/>
    </row>
    <row r="2877" spans="9:10" customFormat="1" x14ac:dyDescent="0.25">
      <c r="I2877" s="12" t="str">
        <f t="shared" si="44"/>
        <v xml:space="preserve"> </v>
      </c>
      <c r="J2877" s="2"/>
    </row>
    <row r="2878" spans="9:10" customFormat="1" x14ac:dyDescent="0.25">
      <c r="I2878" s="12" t="str">
        <f t="shared" si="44"/>
        <v xml:space="preserve"> </v>
      </c>
      <c r="J2878" s="2"/>
    </row>
    <row r="2879" spans="9:10" customFormat="1" x14ac:dyDescent="0.25">
      <c r="I2879" s="12" t="str">
        <f t="shared" si="44"/>
        <v xml:space="preserve"> </v>
      </c>
      <c r="J2879" s="2"/>
    </row>
    <row r="2880" spans="9:10" customFormat="1" x14ac:dyDescent="0.25">
      <c r="I2880" s="12" t="str">
        <f t="shared" si="44"/>
        <v xml:space="preserve"> </v>
      </c>
      <c r="J2880" s="2"/>
    </row>
    <row r="2881" spans="9:10" customFormat="1" x14ac:dyDescent="0.25">
      <c r="I2881" s="12" t="str">
        <f t="shared" si="44"/>
        <v xml:space="preserve"> </v>
      </c>
      <c r="J2881" s="2"/>
    </row>
    <row r="2882" spans="9:10" customFormat="1" x14ac:dyDescent="0.25">
      <c r="I2882" s="12" t="str">
        <f t="shared" si="44"/>
        <v xml:space="preserve"> </v>
      </c>
      <c r="J2882" s="2"/>
    </row>
    <row r="2883" spans="9:10" customFormat="1" x14ac:dyDescent="0.25">
      <c r="I2883" s="12" t="str">
        <f t="shared" si="44"/>
        <v xml:space="preserve"> </v>
      </c>
      <c r="J2883" s="2"/>
    </row>
    <row r="2884" spans="9:10" customFormat="1" x14ac:dyDescent="0.25">
      <c r="I2884" s="12" t="str">
        <f t="shared" si="44"/>
        <v xml:space="preserve"> </v>
      </c>
      <c r="J2884" s="2"/>
    </row>
    <row r="2885" spans="9:10" customFormat="1" x14ac:dyDescent="0.25">
      <c r="I2885" s="12" t="str">
        <f t="shared" si="44"/>
        <v xml:space="preserve"> </v>
      </c>
      <c r="J2885" s="2"/>
    </row>
    <row r="2886" spans="9:10" customFormat="1" x14ac:dyDescent="0.25">
      <c r="I2886" s="12" t="str">
        <f t="shared" si="44"/>
        <v xml:space="preserve"> </v>
      </c>
      <c r="J2886" s="2"/>
    </row>
    <row r="2887" spans="9:10" customFormat="1" x14ac:dyDescent="0.25">
      <c r="I2887" s="12" t="str">
        <f t="shared" si="44"/>
        <v xml:space="preserve"> </v>
      </c>
      <c r="J2887" s="2"/>
    </row>
    <row r="2888" spans="9:10" customFormat="1" x14ac:dyDescent="0.25">
      <c r="I2888" s="12" t="str">
        <f t="shared" ref="I2888:I2951" si="45">IF(G2888&gt;$K$2,"X"," ")</f>
        <v xml:space="preserve"> </v>
      </c>
      <c r="J2888" s="2"/>
    </row>
    <row r="2889" spans="9:10" customFormat="1" x14ac:dyDescent="0.25">
      <c r="I2889" s="12" t="str">
        <f t="shared" si="45"/>
        <v xml:space="preserve"> </v>
      </c>
      <c r="J2889" s="2"/>
    </row>
    <row r="2890" spans="9:10" customFormat="1" x14ac:dyDescent="0.25">
      <c r="I2890" s="12" t="str">
        <f t="shared" si="45"/>
        <v xml:space="preserve"> </v>
      </c>
      <c r="J2890" s="2"/>
    </row>
    <row r="2891" spans="9:10" customFormat="1" x14ac:dyDescent="0.25">
      <c r="I2891" s="12" t="str">
        <f t="shared" si="45"/>
        <v xml:space="preserve"> </v>
      </c>
      <c r="J2891" s="2"/>
    </row>
    <row r="2892" spans="9:10" customFormat="1" x14ac:dyDescent="0.25">
      <c r="I2892" s="12" t="str">
        <f t="shared" si="45"/>
        <v xml:space="preserve"> </v>
      </c>
      <c r="J2892" s="2"/>
    </row>
    <row r="2893" spans="9:10" customFormat="1" x14ac:dyDescent="0.25">
      <c r="I2893" s="12" t="str">
        <f t="shared" si="45"/>
        <v xml:space="preserve"> </v>
      </c>
      <c r="J2893" s="2"/>
    </row>
    <row r="2894" spans="9:10" customFormat="1" x14ac:dyDescent="0.25">
      <c r="I2894" s="12" t="str">
        <f t="shared" si="45"/>
        <v xml:space="preserve"> </v>
      </c>
      <c r="J2894" s="2"/>
    </row>
    <row r="2895" spans="9:10" customFormat="1" x14ac:dyDescent="0.25">
      <c r="I2895" s="12" t="str">
        <f t="shared" si="45"/>
        <v xml:space="preserve"> </v>
      </c>
      <c r="J2895" s="2"/>
    </row>
    <row r="2896" spans="9:10" customFormat="1" x14ac:dyDescent="0.25">
      <c r="I2896" s="12" t="str">
        <f t="shared" si="45"/>
        <v xml:space="preserve"> </v>
      </c>
      <c r="J2896" s="2"/>
    </row>
    <row r="2897" spans="9:10" customFormat="1" x14ac:dyDescent="0.25">
      <c r="I2897" s="12" t="str">
        <f t="shared" si="45"/>
        <v xml:space="preserve"> </v>
      </c>
      <c r="J2897" s="2"/>
    </row>
    <row r="2898" spans="9:10" customFormat="1" x14ac:dyDescent="0.25">
      <c r="I2898" s="12" t="str">
        <f t="shared" si="45"/>
        <v xml:space="preserve"> </v>
      </c>
      <c r="J2898" s="2"/>
    </row>
    <row r="2899" spans="9:10" customFormat="1" x14ac:dyDescent="0.25">
      <c r="I2899" s="12" t="str">
        <f t="shared" si="45"/>
        <v xml:space="preserve"> </v>
      </c>
      <c r="J2899" s="2"/>
    </row>
    <row r="2900" spans="9:10" customFormat="1" x14ac:dyDescent="0.25">
      <c r="I2900" s="12" t="str">
        <f t="shared" si="45"/>
        <v xml:space="preserve"> </v>
      </c>
      <c r="J2900" s="2"/>
    </row>
    <row r="2901" spans="9:10" customFormat="1" x14ac:dyDescent="0.25">
      <c r="I2901" s="12" t="str">
        <f t="shared" si="45"/>
        <v xml:space="preserve"> </v>
      </c>
      <c r="J2901" s="2"/>
    </row>
    <row r="2902" spans="9:10" customFormat="1" x14ac:dyDescent="0.25">
      <c r="I2902" s="12" t="str">
        <f t="shared" si="45"/>
        <v xml:space="preserve"> </v>
      </c>
      <c r="J2902" s="2"/>
    </row>
    <row r="2903" spans="9:10" customFormat="1" x14ac:dyDescent="0.25">
      <c r="I2903" s="12" t="str">
        <f t="shared" si="45"/>
        <v xml:space="preserve"> </v>
      </c>
      <c r="J2903" s="2"/>
    </row>
    <row r="2904" spans="9:10" customFormat="1" x14ac:dyDescent="0.25">
      <c r="I2904" s="12" t="str">
        <f t="shared" si="45"/>
        <v xml:space="preserve"> </v>
      </c>
      <c r="J2904" s="2"/>
    </row>
    <row r="2905" spans="9:10" customFormat="1" x14ac:dyDescent="0.25">
      <c r="I2905" s="12" t="str">
        <f t="shared" si="45"/>
        <v xml:space="preserve"> </v>
      </c>
      <c r="J2905" s="2"/>
    </row>
    <row r="2906" spans="9:10" customFormat="1" x14ac:dyDescent="0.25">
      <c r="I2906" s="12" t="str">
        <f t="shared" si="45"/>
        <v xml:space="preserve"> </v>
      </c>
      <c r="J2906" s="2"/>
    </row>
    <row r="2907" spans="9:10" customFormat="1" x14ac:dyDescent="0.25">
      <c r="I2907" s="12" t="str">
        <f t="shared" si="45"/>
        <v xml:space="preserve"> </v>
      </c>
      <c r="J2907" s="2"/>
    </row>
    <row r="2908" spans="9:10" customFormat="1" x14ac:dyDescent="0.25">
      <c r="I2908" s="12" t="str">
        <f t="shared" si="45"/>
        <v xml:space="preserve"> </v>
      </c>
      <c r="J2908" s="2"/>
    </row>
    <row r="2909" spans="9:10" customFormat="1" x14ac:dyDescent="0.25">
      <c r="I2909" s="12" t="str">
        <f t="shared" si="45"/>
        <v xml:space="preserve"> </v>
      </c>
      <c r="J2909" s="2"/>
    </row>
    <row r="2910" spans="9:10" customFormat="1" x14ac:dyDescent="0.25">
      <c r="I2910" s="12" t="str">
        <f t="shared" si="45"/>
        <v xml:space="preserve"> </v>
      </c>
      <c r="J2910" s="2"/>
    </row>
    <row r="2911" spans="9:10" customFormat="1" x14ac:dyDescent="0.25">
      <c r="I2911" s="12" t="str">
        <f t="shared" si="45"/>
        <v xml:space="preserve"> </v>
      </c>
      <c r="J2911" s="2"/>
    </row>
    <row r="2912" spans="9:10" customFormat="1" x14ac:dyDescent="0.25">
      <c r="I2912" s="12" t="str">
        <f t="shared" si="45"/>
        <v xml:space="preserve"> </v>
      </c>
      <c r="J2912" s="2"/>
    </row>
    <row r="2913" spans="9:10" customFormat="1" x14ac:dyDescent="0.25">
      <c r="I2913" s="12" t="str">
        <f t="shared" si="45"/>
        <v xml:space="preserve"> </v>
      </c>
      <c r="J2913" s="2"/>
    </row>
    <row r="2914" spans="9:10" customFormat="1" x14ac:dyDescent="0.25">
      <c r="I2914" s="12" t="str">
        <f t="shared" si="45"/>
        <v xml:space="preserve"> </v>
      </c>
      <c r="J2914" s="2"/>
    </row>
    <row r="2915" spans="9:10" customFormat="1" x14ac:dyDescent="0.25">
      <c r="I2915" s="12" t="str">
        <f t="shared" si="45"/>
        <v xml:space="preserve"> </v>
      </c>
      <c r="J2915" s="2"/>
    </row>
    <row r="2916" spans="9:10" customFormat="1" x14ac:dyDescent="0.25">
      <c r="I2916" s="12" t="str">
        <f t="shared" si="45"/>
        <v xml:space="preserve"> </v>
      </c>
      <c r="J2916" s="2"/>
    </row>
    <row r="2917" spans="9:10" customFormat="1" x14ac:dyDescent="0.25">
      <c r="I2917" s="12" t="str">
        <f t="shared" si="45"/>
        <v xml:space="preserve"> </v>
      </c>
      <c r="J2917" s="2"/>
    </row>
    <row r="2918" spans="9:10" customFormat="1" x14ac:dyDescent="0.25">
      <c r="I2918" s="12" t="str">
        <f t="shared" si="45"/>
        <v xml:space="preserve"> </v>
      </c>
      <c r="J2918" s="2"/>
    </row>
    <row r="2919" spans="9:10" customFormat="1" x14ac:dyDescent="0.25">
      <c r="I2919" s="12" t="str">
        <f t="shared" si="45"/>
        <v xml:space="preserve"> </v>
      </c>
      <c r="J2919" s="2"/>
    </row>
    <row r="2920" spans="9:10" customFormat="1" x14ac:dyDescent="0.25">
      <c r="I2920" s="12" t="str">
        <f t="shared" si="45"/>
        <v xml:space="preserve"> </v>
      </c>
      <c r="J2920" s="2"/>
    </row>
    <row r="2921" spans="9:10" customFormat="1" x14ac:dyDescent="0.25">
      <c r="I2921" s="12" t="str">
        <f t="shared" si="45"/>
        <v xml:space="preserve"> </v>
      </c>
      <c r="J2921" s="2"/>
    </row>
    <row r="2922" spans="9:10" customFormat="1" x14ac:dyDescent="0.25">
      <c r="I2922" s="12" t="str">
        <f t="shared" si="45"/>
        <v xml:space="preserve"> </v>
      </c>
      <c r="J2922" s="2"/>
    </row>
    <row r="2923" spans="9:10" customFormat="1" x14ac:dyDescent="0.25">
      <c r="I2923" s="12" t="str">
        <f t="shared" si="45"/>
        <v xml:space="preserve"> </v>
      </c>
      <c r="J2923" s="2"/>
    </row>
    <row r="2924" spans="9:10" customFormat="1" x14ac:dyDescent="0.25">
      <c r="I2924" s="12" t="str">
        <f t="shared" si="45"/>
        <v xml:space="preserve"> </v>
      </c>
      <c r="J2924" s="2"/>
    </row>
    <row r="2925" spans="9:10" customFormat="1" x14ac:dyDescent="0.25">
      <c r="I2925" s="12" t="str">
        <f t="shared" si="45"/>
        <v xml:space="preserve"> </v>
      </c>
      <c r="J2925" s="2"/>
    </row>
    <row r="2926" spans="9:10" customFormat="1" x14ac:dyDescent="0.25">
      <c r="I2926" s="12" t="str">
        <f t="shared" si="45"/>
        <v xml:space="preserve"> </v>
      </c>
      <c r="J2926" s="2"/>
    </row>
    <row r="2927" spans="9:10" customFormat="1" x14ac:dyDescent="0.25">
      <c r="I2927" s="12" t="str">
        <f t="shared" si="45"/>
        <v xml:space="preserve"> </v>
      </c>
      <c r="J2927" s="2"/>
    </row>
    <row r="2928" spans="9:10" customFormat="1" x14ac:dyDescent="0.25">
      <c r="I2928" s="12" t="str">
        <f t="shared" si="45"/>
        <v xml:space="preserve"> </v>
      </c>
      <c r="J2928" s="2"/>
    </row>
    <row r="2929" spans="9:10" customFormat="1" x14ac:dyDescent="0.25">
      <c r="I2929" s="12" t="str">
        <f t="shared" si="45"/>
        <v xml:space="preserve"> </v>
      </c>
      <c r="J2929" s="2"/>
    </row>
    <row r="2930" spans="9:10" customFormat="1" x14ac:dyDescent="0.25">
      <c r="I2930" s="12" t="str">
        <f t="shared" si="45"/>
        <v xml:space="preserve"> </v>
      </c>
      <c r="J2930" s="2"/>
    </row>
    <row r="2931" spans="9:10" customFormat="1" x14ac:dyDescent="0.25">
      <c r="I2931" s="12" t="str">
        <f t="shared" si="45"/>
        <v xml:space="preserve"> </v>
      </c>
      <c r="J2931" s="2"/>
    </row>
    <row r="2932" spans="9:10" customFormat="1" x14ac:dyDescent="0.25">
      <c r="I2932" s="12" t="str">
        <f t="shared" si="45"/>
        <v xml:space="preserve"> </v>
      </c>
      <c r="J2932" s="2"/>
    </row>
    <row r="2933" spans="9:10" customFormat="1" x14ac:dyDescent="0.25">
      <c r="I2933" s="12" t="str">
        <f t="shared" si="45"/>
        <v xml:space="preserve"> </v>
      </c>
      <c r="J2933" s="2"/>
    </row>
    <row r="2934" spans="9:10" customFormat="1" x14ac:dyDescent="0.25">
      <c r="I2934" s="12" t="str">
        <f t="shared" si="45"/>
        <v xml:space="preserve"> </v>
      </c>
      <c r="J2934" s="2"/>
    </row>
    <row r="2935" spans="9:10" customFormat="1" x14ac:dyDescent="0.25">
      <c r="I2935" s="12" t="str">
        <f t="shared" si="45"/>
        <v xml:space="preserve"> </v>
      </c>
      <c r="J2935" s="2"/>
    </row>
    <row r="2936" spans="9:10" customFormat="1" x14ac:dyDescent="0.25">
      <c r="I2936" s="12" t="str">
        <f t="shared" si="45"/>
        <v xml:space="preserve"> </v>
      </c>
      <c r="J2936" s="2"/>
    </row>
    <row r="2937" spans="9:10" customFormat="1" x14ac:dyDescent="0.25">
      <c r="I2937" s="12" t="str">
        <f t="shared" si="45"/>
        <v xml:space="preserve"> </v>
      </c>
      <c r="J2937" s="2"/>
    </row>
    <row r="2938" spans="9:10" customFormat="1" x14ac:dyDescent="0.25">
      <c r="I2938" s="12" t="str">
        <f t="shared" si="45"/>
        <v xml:space="preserve"> </v>
      </c>
      <c r="J2938" s="2"/>
    </row>
    <row r="2939" spans="9:10" customFormat="1" x14ac:dyDescent="0.25">
      <c r="I2939" s="12" t="str">
        <f t="shared" si="45"/>
        <v xml:space="preserve"> </v>
      </c>
      <c r="J2939" s="2"/>
    </row>
    <row r="2940" spans="9:10" customFormat="1" x14ac:dyDescent="0.25">
      <c r="I2940" s="12" t="str">
        <f t="shared" si="45"/>
        <v xml:space="preserve"> </v>
      </c>
      <c r="J2940" s="2"/>
    </row>
    <row r="2941" spans="9:10" customFormat="1" x14ac:dyDescent="0.25">
      <c r="I2941" s="12" t="str">
        <f t="shared" si="45"/>
        <v xml:space="preserve"> </v>
      </c>
      <c r="J2941" s="2"/>
    </row>
    <row r="2942" spans="9:10" customFormat="1" x14ac:dyDescent="0.25">
      <c r="I2942" s="12" t="str">
        <f t="shared" si="45"/>
        <v xml:space="preserve"> </v>
      </c>
      <c r="J2942" s="2"/>
    </row>
    <row r="2943" spans="9:10" customFormat="1" x14ac:dyDescent="0.25">
      <c r="I2943" s="12" t="str">
        <f t="shared" si="45"/>
        <v xml:space="preserve"> </v>
      </c>
      <c r="J2943" s="2"/>
    </row>
    <row r="2944" spans="9:10" customFormat="1" x14ac:dyDescent="0.25">
      <c r="I2944" s="12" t="str">
        <f t="shared" si="45"/>
        <v xml:space="preserve"> </v>
      </c>
      <c r="J2944" s="2"/>
    </row>
    <row r="2945" spans="9:10" customFormat="1" x14ac:dyDescent="0.25">
      <c r="I2945" s="12" t="str">
        <f t="shared" si="45"/>
        <v xml:space="preserve"> </v>
      </c>
      <c r="J2945" s="2"/>
    </row>
    <row r="2946" spans="9:10" customFormat="1" x14ac:dyDescent="0.25">
      <c r="I2946" s="12" t="str">
        <f t="shared" si="45"/>
        <v xml:space="preserve"> </v>
      </c>
      <c r="J2946" s="2"/>
    </row>
    <row r="2947" spans="9:10" customFormat="1" x14ac:dyDescent="0.25">
      <c r="I2947" s="12" t="str">
        <f t="shared" si="45"/>
        <v xml:space="preserve"> </v>
      </c>
      <c r="J2947" s="2"/>
    </row>
    <row r="2948" spans="9:10" customFormat="1" x14ac:dyDescent="0.25">
      <c r="I2948" s="12" t="str">
        <f t="shared" si="45"/>
        <v xml:space="preserve"> </v>
      </c>
      <c r="J2948" s="2"/>
    </row>
    <row r="2949" spans="9:10" customFormat="1" x14ac:dyDescent="0.25">
      <c r="I2949" s="12" t="str">
        <f t="shared" si="45"/>
        <v xml:space="preserve"> </v>
      </c>
      <c r="J2949" s="2"/>
    </row>
    <row r="2950" spans="9:10" customFormat="1" x14ac:dyDescent="0.25">
      <c r="I2950" s="12" t="str">
        <f t="shared" si="45"/>
        <v xml:space="preserve"> </v>
      </c>
      <c r="J2950" s="2"/>
    </row>
    <row r="2951" spans="9:10" customFormat="1" x14ac:dyDescent="0.25">
      <c r="I2951" s="12" t="str">
        <f t="shared" si="45"/>
        <v xml:space="preserve"> </v>
      </c>
      <c r="J2951" s="2"/>
    </row>
    <row r="2952" spans="9:10" customFormat="1" x14ac:dyDescent="0.25">
      <c r="I2952" s="12" t="str">
        <f t="shared" ref="I2952:I3015" si="46">IF(G2952&gt;$K$2,"X"," ")</f>
        <v xml:space="preserve"> </v>
      </c>
      <c r="J2952" s="2"/>
    </row>
    <row r="2953" spans="9:10" customFormat="1" x14ac:dyDescent="0.25">
      <c r="I2953" s="12" t="str">
        <f t="shared" si="46"/>
        <v xml:space="preserve"> </v>
      </c>
      <c r="J2953" s="2"/>
    </row>
    <row r="2954" spans="9:10" customFormat="1" x14ac:dyDescent="0.25">
      <c r="I2954" s="12" t="str">
        <f t="shared" si="46"/>
        <v xml:space="preserve"> </v>
      </c>
      <c r="J2954" s="2"/>
    </row>
    <row r="2955" spans="9:10" customFormat="1" x14ac:dyDescent="0.25">
      <c r="I2955" s="12" t="str">
        <f t="shared" si="46"/>
        <v xml:space="preserve"> </v>
      </c>
      <c r="J2955" s="2"/>
    </row>
    <row r="2956" spans="9:10" customFormat="1" x14ac:dyDescent="0.25">
      <c r="I2956" s="12" t="str">
        <f t="shared" si="46"/>
        <v xml:space="preserve"> </v>
      </c>
      <c r="J2956" s="2"/>
    </row>
    <row r="2957" spans="9:10" customFormat="1" x14ac:dyDescent="0.25">
      <c r="I2957" s="12" t="str">
        <f t="shared" si="46"/>
        <v xml:space="preserve"> </v>
      </c>
      <c r="J2957" s="2"/>
    </row>
    <row r="2958" spans="9:10" customFormat="1" x14ac:dyDescent="0.25">
      <c r="I2958" s="12" t="str">
        <f t="shared" si="46"/>
        <v xml:space="preserve"> </v>
      </c>
      <c r="J2958" s="2"/>
    </row>
    <row r="2959" spans="9:10" customFormat="1" x14ac:dyDescent="0.25">
      <c r="I2959" s="12" t="str">
        <f t="shared" si="46"/>
        <v xml:space="preserve"> </v>
      </c>
      <c r="J2959" s="2"/>
    </row>
    <row r="2960" spans="9:10" customFormat="1" x14ac:dyDescent="0.25">
      <c r="I2960" s="12" t="str">
        <f t="shared" si="46"/>
        <v xml:space="preserve"> </v>
      </c>
      <c r="J2960" s="2"/>
    </row>
    <row r="2961" spans="9:10" customFormat="1" x14ac:dyDescent="0.25">
      <c r="I2961" s="12" t="str">
        <f t="shared" si="46"/>
        <v xml:space="preserve"> </v>
      </c>
      <c r="J2961" s="2"/>
    </row>
    <row r="2962" spans="9:10" customFormat="1" x14ac:dyDescent="0.25">
      <c r="I2962" s="12" t="str">
        <f t="shared" si="46"/>
        <v xml:space="preserve"> </v>
      </c>
      <c r="J2962" s="2"/>
    </row>
    <row r="2963" spans="9:10" customFormat="1" x14ac:dyDescent="0.25">
      <c r="I2963" s="12" t="str">
        <f t="shared" si="46"/>
        <v xml:space="preserve"> </v>
      </c>
      <c r="J2963" s="2"/>
    </row>
    <row r="2964" spans="9:10" customFormat="1" x14ac:dyDescent="0.25">
      <c r="I2964" s="12" t="str">
        <f t="shared" si="46"/>
        <v xml:space="preserve"> </v>
      </c>
      <c r="J2964" s="2"/>
    </row>
    <row r="2965" spans="9:10" customFormat="1" x14ac:dyDescent="0.25">
      <c r="I2965" s="12" t="str">
        <f t="shared" si="46"/>
        <v xml:space="preserve"> </v>
      </c>
      <c r="J2965" s="2"/>
    </row>
    <row r="2966" spans="9:10" customFormat="1" x14ac:dyDescent="0.25">
      <c r="I2966" s="12" t="str">
        <f t="shared" si="46"/>
        <v xml:space="preserve"> </v>
      </c>
      <c r="J2966" s="2"/>
    </row>
    <row r="2967" spans="9:10" customFormat="1" x14ac:dyDescent="0.25">
      <c r="I2967" s="12" t="str">
        <f t="shared" si="46"/>
        <v xml:space="preserve"> </v>
      </c>
      <c r="J2967" s="2"/>
    </row>
    <row r="2968" spans="9:10" customFormat="1" x14ac:dyDescent="0.25">
      <c r="I2968" s="12" t="str">
        <f t="shared" si="46"/>
        <v xml:space="preserve"> </v>
      </c>
      <c r="J2968" s="2"/>
    </row>
    <row r="2969" spans="9:10" customFormat="1" x14ac:dyDescent="0.25">
      <c r="I2969" s="12" t="str">
        <f t="shared" si="46"/>
        <v xml:space="preserve"> </v>
      </c>
      <c r="J2969" s="2"/>
    </row>
    <row r="2970" spans="9:10" customFormat="1" x14ac:dyDescent="0.25">
      <c r="I2970" s="12" t="str">
        <f t="shared" si="46"/>
        <v xml:space="preserve"> </v>
      </c>
      <c r="J2970" s="2"/>
    </row>
    <row r="2971" spans="9:10" customFormat="1" x14ac:dyDescent="0.25">
      <c r="I2971" s="12" t="str">
        <f t="shared" si="46"/>
        <v xml:space="preserve"> </v>
      </c>
      <c r="J2971" s="2"/>
    </row>
    <row r="2972" spans="9:10" customFormat="1" x14ac:dyDescent="0.25">
      <c r="I2972" s="12" t="str">
        <f t="shared" si="46"/>
        <v xml:space="preserve"> </v>
      </c>
      <c r="J2972" s="2"/>
    </row>
    <row r="2973" spans="9:10" customFormat="1" x14ac:dyDescent="0.25">
      <c r="I2973" s="12" t="str">
        <f t="shared" si="46"/>
        <v xml:space="preserve"> </v>
      </c>
      <c r="J2973" s="2"/>
    </row>
    <row r="2974" spans="9:10" customFormat="1" x14ac:dyDescent="0.25">
      <c r="I2974" s="12" t="str">
        <f t="shared" si="46"/>
        <v xml:space="preserve"> </v>
      </c>
      <c r="J2974" s="2"/>
    </row>
    <row r="2975" spans="9:10" customFormat="1" x14ac:dyDescent="0.25">
      <c r="I2975" s="12" t="str">
        <f t="shared" si="46"/>
        <v xml:space="preserve"> </v>
      </c>
      <c r="J2975" s="2"/>
    </row>
    <row r="2976" spans="9:10" customFormat="1" x14ac:dyDescent="0.25">
      <c r="I2976" s="12" t="str">
        <f t="shared" si="46"/>
        <v xml:space="preserve"> </v>
      </c>
      <c r="J2976" s="2"/>
    </row>
    <row r="2977" spans="9:10" customFormat="1" x14ac:dyDescent="0.25">
      <c r="I2977" s="12" t="str">
        <f t="shared" si="46"/>
        <v xml:space="preserve"> </v>
      </c>
      <c r="J2977" s="2"/>
    </row>
    <row r="2978" spans="9:10" customFormat="1" x14ac:dyDescent="0.25">
      <c r="I2978" s="12" t="str">
        <f t="shared" si="46"/>
        <v xml:space="preserve"> </v>
      </c>
      <c r="J2978" s="2"/>
    </row>
    <row r="2979" spans="9:10" customFormat="1" x14ac:dyDescent="0.25">
      <c r="I2979" s="12" t="str">
        <f t="shared" si="46"/>
        <v xml:space="preserve"> </v>
      </c>
      <c r="J2979" s="2"/>
    </row>
    <row r="2980" spans="9:10" customFormat="1" x14ac:dyDescent="0.25">
      <c r="I2980" s="12" t="str">
        <f t="shared" si="46"/>
        <v xml:space="preserve"> </v>
      </c>
      <c r="J2980" s="2"/>
    </row>
    <row r="2981" spans="9:10" customFormat="1" x14ac:dyDescent="0.25">
      <c r="I2981" s="12" t="str">
        <f t="shared" si="46"/>
        <v xml:space="preserve"> </v>
      </c>
      <c r="J2981" s="2"/>
    </row>
    <row r="2982" spans="9:10" customFormat="1" x14ac:dyDescent="0.25">
      <c r="I2982" s="12" t="str">
        <f t="shared" si="46"/>
        <v xml:space="preserve"> </v>
      </c>
      <c r="J2982" s="2"/>
    </row>
    <row r="2983" spans="9:10" customFormat="1" x14ac:dyDescent="0.25">
      <c r="I2983" s="12" t="str">
        <f t="shared" si="46"/>
        <v xml:space="preserve"> </v>
      </c>
      <c r="J2983" s="2"/>
    </row>
    <row r="2984" spans="9:10" customFormat="1" x14ac:dyDescent="0.25">
      <c r="I2984" s="12" t="str">
        <f t="shared" si="46"/>
        <v xml:space="preserve"> </v>
      </c>
      <c r="J2984" s="2"/>
    </row>
    <row r="2985" spans="9:10" customFormat="1" x14ac:dyDescent="0.25">
      <c r="I2985" s="12" t="str">
        <f t="shared" si="46"/>
        <v xml:space="preserve"> </v>
      </c>
      <c r="J2985" s="2"/>
    </row>
    <row r="2986" spans="9:10" customFormat="1" x14ac:dyDescent="0.25">
      <c r="I2986" s="12" t="str">
        <f t="shared" si="46"/>
        <v xml:space="preserve"> </v>
      </c>
      <c r="J2986" s="2"/>
    </row>
    <row r="2987" spans="9:10" customFormat="1" x14ac:dyDescent="0.25">
      <c r="I2987" s="12" t="str">
        <f t="shared" si="46"/>
        <v xml:space="preserve"> </v>
      </c>
      <c r="J2987" s="2"/>
    </row>
    <row r="2988" spans="9:10" customFormat="1" x14ac:dyDescent="0.25">
      <c r="I2988" s="12" t="str">
        <f t="shared" si="46"/>
        <v xml:space="preserve"> </v>
      </c>
      <c r="J2988" s="2"/>
    </row>
    <row r="2989" spans="9:10" customFormat="1" x14ac:dyDescent="0.25">
      <c r="I2989" s="12" t="str">
        <f t="shared" si="46"/>
        <v xml:space="preserve"> </v>
      </c>
      <c r="J2989" s="2"/>
    </row>
    <row r="2990" spans="9:10" customFormat="1" x14ac:dyDescent="0.25">
      <c r="I2990" s="12" t="str">
        <f t="shared" si="46"/>
        <v xml:space="preserve"> </v>
      </c>
      <c r="J2990" s="2"/>
    </row>
    <row r="2991" spans="9:10" customFormat="1" x14ac:dyDescent="0.25">
      <c r="I2991" s="12" t="str">
        <f t="shared" si="46"/>
        <v xml:space="preserve"> </v>
      </c>
      <c r="J2991" s="2"/>
    </row>
    <row r="2992" spans="9:10" customFormat="1" x14ac:dyDescent="0.25">
      <c r="I2992" s="12" t="str">
        <f t="shared" si="46"/>
        <v xml:space="preserve"> </v>
      </c>
      <c r="J2992" s="2"/>
    </row>
    <row r="2993" spans="9:10" customFormat="1" x14ac:dyDescent="0.25">
      <c r="I2993" s="12" t="str">
        <f t="shared" si="46"/>
        <v xml:space="preserve"> </v>
      </c>
      <c r="J2993" s="2"/>
    </row>
    <row r="2994" spans="9:10" customFormat="1" x14ac:dyDescent="0.25">
      <c r="I2994" s="12" t="str">
        <f t="shared" si="46"/>
        <v xml:space="preserve"> </v>
      </c>
      <c r="J2994" s="2"/>
    </row>
    <row r="2995" spans="9:10" customFormat="1" x14ac:dyDescent="0.25">
      <c r="I2995" s="12" t="str">
        <f t="shared" si="46"/>
        <v xml:space="preserve"> </v>
      </c>
      <c r="J2995" s="2"/>
    </row>
    <row r="2996" spans="9:10" customFormat="1" x14ac:dyDescent="0.25">
      <c r="I2996" s="12" t="str">
        <f t="shared" si="46"/>
        <v xml:space="preserve"> </v>
      </c>
      <c r="J2996" s="2"/>
    </row>
    <row r="2997" spans="9:10" customFormat="1" x14ac:dyDescent="0.25">
      <c r="I2997" s="12" t="str">
        <f t="shared" si="46"/>
        <v xml:space="preserve"> </v>
      </c>
      <c r="J2997" s="2"/>
    </row>
    <row r="2998" spans="9:10" customFormat="1" x14ac:dyDescent="0.25">
      <c r="I2998" s="12" t="str">
        <f t="shared" si="46"/>
        <v xml:space="preserve"> </v>
      </c>
      <c r="J2998" s="2"/>
    </row>
    <row r="2999" spans="9:10" customFormat="1" x14ac:dyDescent="0.25">
      <c r="I2999" s="12" t="str">
        <f t="shared" si="46"/>
        <v xml:space="preserve"> </v>
      </c>
      <c r="J2999" s="2"/>
    </row>
    <row r="3000" spans="9:10" customFormat="1" x14ac:dyDescent="0.25">
      <c r="I3000" s="12" t="str">
        <f t="shared" si="46"/>
        <v xml:space="preserve"> </v>
      </c>
      <c r="J3000" s="2"/>
    </row>
    <row r="3001" spans="9:10" customFormat="1" x14ac:dyDescent="0.25">
      <c r="I3001" s="12" t="str">
        <f t="shared" si="46"/>
        <v xml:space="preserve"> </v>
      </c>
      <c r="J3001" s="2"/>
    </row>
    <row r="3002" spans="9:10" customFormat="1" x14ac:dyDescent="0.25">
      <c r="I3002" s="12" t="str">
        <f t="shared" si="46"/>
        <v xml:space="preserve"> </v>
      </c>
      <c r="J3002" s="2"/>
    </row>
    <row r="3003" spans="9:10" customFormat="1" x14ac:dyDescent="0.25">
      <c r="I3003" s="12" t="str">
        <f t="shared" si="46"/>
        <v xml:space="preserve"> </v>
      </c>
      <c r="J3003" s="2"/>
    </row>
    <row r="3004" spans="9:10" customFormat="1" x14ac:dyDescent="0.25">
      <c r="I3004" s="12" t="str">
        <f t="shared" si="46"/>
        <v xml:space="preserve"> </v>
      </c>
      <c r="J3004" s="2"/>
    </row>
    <row r="3005" spans="9:10" customFormat="1" x14ac:dyDescent="0.25">
      <c r="I3005" s="12" t="str">
        <f t="shared" si="46"/>
        <v xml:space="preserve"> </v>
      </c>
      <c r="J3005" s="2"/>
    </row>
    <row r="3006" spans="9:10" customFormat="1" x14ac:dyDescent="0.25">
      <c r="I3006" s="12" t="str">
        <f t="shared" si="46"/>
        <v xml:space="preserve"> </v>
      </c>
      <c r="J3006" s="2"/>
    </row>
    <row r="3007" spans="9:10" customFormat="1" x14ac:dyDescent="0.25">
      <c r="I3007" s="12" t="str">
        <f t="shared" si="46"/>
        <v xml:space="preserve"> </v>
      </c>
      <c r="J3007" s="2"/>
    </row>
    <row r="3008" spans="9:10" customFormat="1" x14ac:dyDescent="0.25">
      <c r="I3008" s="12" t="str">
        <f t="shared" si="46"/>
        <v xml:space="preserve"> </v>
      </c>
      <c r="J3008" s="2"/>
    </row>
    <row r="3009" spans="9:10" customFormat="1" x14ac:dyDescent="0.25">
      <c r="I3009" s="12" t="str">
        <f t="shared" si="46"/>
        <v xml:space="preserve"> </v>
      </c>
      <c r="J3009" s="2"/>
    </row>
    <row r="3010" spans="9:10" customFormat="1" x14ac:dyDescent="0.25">
      <c r="I3010" s="12" t="str">
        <f t="shared" si="46"/>
        <v xml:space="preserve"> </v>
      </c>
      <c r="J3010" s="2"/>
    </row>
    <row r="3011" spans="9:10" customFormat="1" x14ac:dyDescent="0.25">
      <c r="I3011" s="12" t="str">
        <f t="shared" si="46"/>
        <v xml:space="preserve"> </v>
      </c>
      <c r="J3011" s="2"/>
    </row>
    <row r="3012" spans="9:10" customFormat="1" x14ac:dyDescent="0.25">
      <c r="I3012" s="12" t="str">
        <f t="shared" si="46"/>
        <v xml:space="preserve"> </v>
      </c>
      <c r="J3012" s="2"/>
    </row>
    <row r="3013" spans="9:10" customFormat="1" x14ac:dyDescent="0.25">
      <c r="I3013" s="12" t="str">
        <f t="shared" si="46"/>
        <v xml:space="preserve"> </v>
      </c>
      <c r="J3013" s="2"/>
    </row>
    <row r="3014" spans="9:10" customFormat="1" x14ac:dyDescent="0.25">
      <c r="I3014" s="12" t="str">
        <f t="shared" si="46"/>
        <v xml:space="preserve"> </v>
      </c>
      <c r="J3014" s="2"/>
    </row>
    <row r="3015" spans="9:10" customFormat="1" x14ac:dyDescent="0.25">
      <c r="I3015" s="12" t="str">
        <f t="shared" si="46"/>
        <v xml:space="preserve"> </v>
      </c>
      <c r="J3015" s="2"/>
    </row>
    <row r="3016" spans="9:10" customFormat="1" x14ac:dyDescent="0.25">
      <c r="I3016" s="12" t="str">
        <f t="shared" ref="I3016:I3079" si="47">IF(G3016&gt;$K$2,"X"," ")</f>
        <v xml:space="preserve"> </v>
      </c>
      <c r="J3016" s="2"/>
    </row>
    <row r="3017" spans="9:10" customFormat="1" x14ac:dyDescent="0.25">
      <c r="I3017" s="12" t="str">
        <f t="shared" si="47"/>
        <v xml:space="preserve"> </v>
      </c>
      <c r="J3017" s="2"/>
    </row>
    <row r="3018" spans="9:10" customFormat="1" x14ac:dyDescent="0.25">
      <c r="I3018" s="12" t="str">
        <f t="shared" si="47"/>
        <v xml:space="preserve"> </v>
      </c>
      <c r="J3018" s="2"/>
    </row>
    <row r="3019" spans="9:10" customFormat="1" x14ac:dyDescent="0.25">
      <c r="I3019" s="12" t="str">
        <f t="shared" si="47"/>
        <v xml:space="preserve"> </v>
      </c>
      <c r="J3019" s="2"/>
    </row>
    <row r="3020" spans="9:10" customFormat="1" x14ac:dyDescent="0.25">
      <c r="I3020" s="12" t="str">
        <f t="shared" si="47"/>
        <v xml:space="preserve"> </v>
      </c>
      <c r="J3020" s="2"/>
    </row>
    <row r="3021" spans="9:10" customFormat="1" x14ac:dyDescent="0.25">
      <c r="I3021" s="12" t="str">
        <f t="shared" si="47"/>
        <v xml:space="preserve"> </v>
      </c>
      <c r="J3021" s="2"/>
    </row>
    <row r="3022" spans="9:10" customFormat="1" x14ac:dyDescent="0.25">
      <c r="I3022" s="12" t="str">
        <f t="shared" si="47"/>
        <v xml:space="preserve"> </v>
      </c>
      <c r="J3022" s="2"/>
    </row>
    <row r="3023" spans="9:10" customFormat="1" x14ac:dyDescent="0.25">
      <c r="I3023" s="12" t="str">
        <f t="shared" si="47"/>
        <v xml:space="preserve"> </v>
      </c>
      <c r="J3023" s="2"/>
    </row>
    <row r="3024" spans="9:10" customFormat="1" x14ac:dyDescent="0.25">
      <c r="I3024" s="12" t="str">
        <f t="shared" si="47"/>
        <v xml:space="preserve"> </v>
      </c>
      <c r="J3024" s="2"/>
    </row>
    <row r="3025" spans="9:10" customFormat="1" x14ac:dyDescent="0.25">
      <c r="I3025" s="12" t="str">
        <f t="shared" si="47"/>
        <v xml:space="preserve"> </v>
      </c>
      <c r="J3025" s="2"/>
    </row>
    <row r="3026" spans="9:10" customFormat="1" x14ac:dyDescent="0.25">
      <c r="I3026" s="12" t="str">
        <f t="shared" si="47"/>
        <v xml:space="preserve"> </v>
      </c>
      <c r="J3026" s="2"/>
    </row>
    <row r="3027" spans="9:10" customFormat="1" x14ac:dyDescent="0.25">
      <c r="I3027" s="12" t="str">
        <f t="shared" si="47"/>
        <v xml:space="preserve"> </v>
      </c>
      <c r="J3027" s="2"/>
    </row>
    <row r="3028" spans="9:10" customFormat="1" x14ac:dyDescent="0.25">
      <c r="I3028" s="12" t="str">
        <f t="shared" si="47"/>
        <v xml:space="preserve"> </v>
      </c>
      <c r="J3028" s="2"/>
    </row>
    <row r="3029" spans="9:10" customFormat="1" x14ac:dyDescent="0.25">
      <c r="I3029" s="12" t="str">
        <f t="shared" si="47"/>
        <v xml:space="preserve"> </v>
      </c>
      <c r="J3029" s="2"/>
    </row>
    <row r="3030" spans="9:10" customFormat="1" x14ac:dyDescent="0.25">
      <c r="I3030" s="12" t="str">
        <f t="shared" si="47"/>
        <v xml:space="preserve"> </v>
      </c>
      <c r="J3030" s="2"/>
    </row>
    <row r="3031" spans="9:10" customFormat="1" x14ac:dyDescent="0.25">
      <c r="I3031" s="12" t="str">
        <f t="shared" si="47"/>
        <v xml:space="preserve"> </v>
      </c>
      <c r="J3031" s="2"/>
    </row>
    <row r="3032" spans="9:10" customFormat="1" x14ac:dyDescent="0.25">
      <c r="I3032" s="12" t="str">
        <f t="shared" si="47"/>
        <v xml:space="preserve"> </v>
      </c>
      <c r="J3032" s="2"/>
    </row>
    <row r="3033" spans="9:10" customFormat="1" x14ac:dyDescent="0.25">
      <c r="I3033" s="12" t="str">
        <f t="shared" si="47"/>
        <v xml:space="preserve"> </v>
      </c>
      <c r="J3033" s="2"/>
    </row>
    <row r="3034" spans="9:10" customFormat="1" x14ac:dyDescent="0.25">
      <c r="I3034" s="12" t="str">
        <f t="shared" si="47"/>
        <v xml:space="preserve"> </v>
      </c>
      <c r="J3034" s="2"/>
    </row>
    <row r="3035" spans="9:10" customFormat="1" x14ac:dyDescent="0.25">
      <c r="I3035" s="12" t="str">
        <f t="shared" si="47"/>
        <v xml:space="preserve"> </v>
      </c>
      <c r="J3035" s="2"/>
    </row>
    <row r="3036" spans="9:10" customFormat="1" x14ac:dyDescent="0.25">
      <c r="I3036" s="12" t="str">
        <f t="shared" si="47"/>
        <v xml:space="preserve"> </v>
      </c>
      <c r="J3036" s="2"/>
    </row>
    <row r="3037" spans="9:10" customFormat="1" x14ac:dyDescent="0.25">
      <c r="I3037" s="12" t="str">
        <f t="shared" si="47"/>
        <v xml:space="preserve"> </v>
      </c>
      <c r="J3037" s="2"/>
    </row>
    <row r="3038" spans="9:10" customFormat="1" x14ac:dyDescent="0.25">
      <c r="I3038" s="12" t="str">
        <f t="shared" si="47"/>
        <v xml:space="preserve"> </v>
      </c>
      <c r="J3038" s="2"/>
    </row>
    <row r="3039" spans="9:10" customFormat="1" x14ac:dyDescent="0.25">
      <c r="I3039" s="12" t="str">
        <f t="shared" si="47"/>
        <v xml:space="preserve"> </v>
      </c>
      <c r="J3039" s="2"/>
    </row>
    <row r="3040" spans="9:10" customFormat="1" x14ac:dyDescent="0.25">
      <c r="I3040" s="12" t="str">
        <f t="shared" si="47"/>
        <v xml:space="preserve"> </v>
      </c>
      <c r="J3040" s="2"/>
    </row>
    <row r="3041" spans="9:10" customFormat="1" x14ac:dyDescent="0.25">
      <c r="I3041" s="12" t="str">
        <f t="shared" si="47"/>
        <v xml:space="preserve"> </v>
      </c>
      <c r="J3041" s="2"/>
    </row>
    <row r="3042" spans="9:10" customFormat="1" x14ac:dyDescent="0.25">
      <c r="I3042" s="12" t="str">
        <f t="shared" si="47"/>
        <v xml:space="preserve"> </v>
      </c>
      <c r="J3042" s="2"/>
    </row>
    <row r="3043" spans="9:10" customFormat="1" x14ac:dyDescent="0.25">
      <c r="I3043" s="12" t="str">
        <f t="shared" si="47"/>
        <v xml:space="preserve"> </v>
      </c>
      <c r="J3043" s="2"/>
    </row>
    <row r="3044" spans="9:10" customFormat="1" x14ac:dyDescent="0.25">
      <c r="I3044" s="12" t="str">
        <f t="shared" si="47"/>
        <v xml:space="preserve"> </v>
      </c>
      <c r="J3044" s="2"/>
    </row>
    <row r="3045" spans="9:10" customFormat="1" x14ac:dyDescent="0.25">
      <c r="I3045" s="12" t="str">
        <f t="shared" si="47"/>
        <v xml:space="preserve"> </v>
      </c>
      <c r="J3045" s="2"/>
    </row>
    <row r="3046" spans="9:10" customFormat="1" x14ac:dyDescent="0.25">
      <c r="I3046" s="12" t="str">
        <f t="shared" si="47"/>
        <v xml:space="preserve"> </v>
      </c>
      <c r="J3046" s="2"/>
    </row>
    <row r="3047" spans="9:10" customFormat="1" x14ac:dyDescent="0.25">
      <c r="I3047" s="12" t="str">
        <f t="shared" si="47"/>
        <v xml:space="preserve"> </v>
      </c>
      <c r="J3047" s="2"/>
    </row>
    <row r="3048" spans="9:10" customFormat="1" x14ac:dyDescent="0.25">
      <c r="I3048" s="12" t="str">
        <f t="shared" si="47"/>
        <v xml:space="preserve"> </v>
      </c>
      <c r="J3048" s="2"/>
    </row>
    <row r="3049" spans="9:10" customFormat="1" x14ac:dyDescent="0.25">
      <c r="I3049" s="12" t="str">
        <f t="shared" si="47"/>
        <v xml:space="preserve"> </v>
      </c>
      <c r="J3049" s="2"/>
    </row>
    <row r="3050" spans="9:10" customFormat="1" x14ac:dyDescent="0.25">
      <c r="I3050" s="12" t="str">
        <f t="shared" si="47"/>
        <v xml:space="preserve"> </v>
      </c>
      <c r="J3050" s="2"/>
    </row>
    <row r="3051" spans="9:10" customFormat="1" x14ac:dyDescent="0.25">
      <c r="I3051" s="12" t="str">
        <f t="shared" si="47"/>
        <v xml:space="preserve"> </v>
      </c>
      <c r="J3051" s="2"/>
    </row>
    <row r="3052" spans="9:10" customFormat="1" x14ac:dyDescent="0.25">
      <c r="I3052" s="12" t="str">
        <f t="shared" si="47"/>
        <v xml:space="preserve"> </v>
      </c>
      <c r="J3052" s="2"/>
    </row>
    <row r="3053" spans="9:10" customFormat="1" x14ac:dyDescent="0.25">
      <c r="I3053" s="12" t="str">
        <f t="shared" si="47"/>
        <v xml:space="preserve"> </v>
      </c>
      <c r="J3053" s="2"/>
    </row>
    <row r="3054" spans="9:10" customFormat="1" x14ac:dyDescent="0.25">
      <c r="I3054" s="12" t="str">
        <f t="shared" si="47"/>
        <v xml:space="preserve"> </v>
      </c>
      <c r="J3054" s="2"/>
    </row>
    <row r="3055" spans="9:10" customFormat="1" x14ac:dyDescent="0.25">
      <c r="I3055" s="12" t="str">
        <f t="shared" si="47"/>
        <v xml:space="preserve"> </v>
      </c>
      <c r="J3055" s="2"/>
    </row>
    <row r="3056" spans="9:10" customFormat="1" x14ac:dyDescent="0.25">
      <c r="I3056" s="12" t="str">
        <f t="shared" si="47"/>
        <v xml:space="preserve"> </v>
      </c>
      <c r="J3056" s="2"/>
    </row>
    <row r="3057" spans="9:10" customFormat="1" x14ac:dyDescent="0.25">
      <c r="I3057" s="12" t="str">
        <f t="shared" si="47"/>
        <v xml:space="preserve"> </v>
      </c>
      <c r="J3057" s="2"/>
    </row>
    <row r="3058" spans="9:10" customFormat="1" x14ac:dyDescent="0.25">
      <c r="I3058" s="12" t="str">
        <f t="shared" si="47"/>
        <v xml:space="preserve"> </v>
      </c>
      <c r="J3058" s="2"/>
    </row>
    <row r="3059" spans="9:10" customFormat="1" x14ac:dyDescent="0.25">
      <c r="I3059" s="12" t="str">
        <f t="shared" si="47"/>
        <v xml:space="preserve"> </v>
      </c>
      <c r="J3059" s="2"/>
    </row>
    <row r="3060" spans="9:10" customFormat="1" x14ac:dyDescent="0.25">
      <c r="I3060" s="12" t="str">
        <f t="shared" si="47"/>
        <v xml:space="preserve"> </v>
      </c>
      <c r="J3060" s="2"/>
    </row>
    <row r="3061" spans="9:10" customFormat="1" x14ac:dyDescent="0.25">
      <c r="I3061" s="12" t="str">
        <f t="shared" si="47"/>
        <v xml:space="preserve"> </v>
      </c>
      <c r="J3061" s="2"/>
    </row>
    <row r="3062" spans="9:10" customFormat="1" x14ac:dyDescent="0.25">
      <c r="I3062" s="12" t="str">
        <f t="shared" si="47"/>
        <v xml:space="preserve"> </v>
      </c>
      <c r="J3062" s="2"/>
    </row>
    <row r="3063" spans="9:10" customFormat="1" x14ac:dyDescent="0.25">
      <c r="I3063" s="12" t="str">
        <f t="shared" si="47"/>
        <v xml:space="preserve"> </v>
      </c>
      <c r="J3063" s="2"/>
    </row>
    <row r="3064" spans="9:10" customFormat="1" x14ac:dyDescent="0.25">
      <c r="I3064" s="12" t="str">
        <f t="shared" si="47"/>
        <v xml:space="preserve"> </v>
      </c>
      <c r="J3064" s="2"/>
    </row>
    <row r="3065" spans="9:10" customFormat="1" x14ac:dyDescent="0.25">
      <c r="I3065" s="12" t="str">
        <f t="shared" si="47"/>
        <v xml:space="preserve"> </v>
      </c>
      <c r="J3065" s="2"/>
    </row>
    <row r="3066" spans="9:10" customFormat="1" x14ac:dyDescent="0.25">
      <c r="I3066" s="12" t="str">
        <f t="shared" si="47"/>
        <v xml:space="preserve"> </v>
      </c>
      <c r="J3066" s="2"/>
    </row>
    <row r="3067" spans="9:10" customFormat="1" x14ac:dyDescent="0.25">
      <c r="I3067" s="12" t="str">
        <f t="shared" si="47"/>
        <v xml:space="preserve"> </v>
      </c>
      <c r="J3067" s="2"/>
    </row>
    <row r="3068" spans="9:10" customFormat="1" x14ac:dyDescent="0.25">
      <c r="I3068" s="12" t="str">
        <f t="shared" si="47"/>
        <v xml:space="preserve"> </v>
      </c>
      <c r="J3068" s="2"/>
    </row>
    <row r="3069" spans="9:10" customFormat="1" x14ac:dyDescent="0.25">
      <c r="I3069" s="12" t="str">
        <f t="shared" si="47"/>
        <v xml:space="preserve"> </v>
      </c>
      <c r="J3069" s="2"/>
    </row>
    <row r="3070" spans="9:10" customFormat="1" x14ac:dyDescent="0.25">
      <c r="I3070" s="12" t="str">
        <f t="shared" si="47"/>
        <v xml:space="preserve"> </v>
      </c>
      <c r="J3070" s="2"/>
    </row>
    <row r="3071" spans="9:10" customFormat="1" x14ac:dyDescent="0.25">
      <c r="I3071" s="12" t="str">
        <f t="shared" si="47"/>
        <v xml:space="preserve"> </v>
      </c>
      <c r="J3071" s="2"/>
    </row>
    <row r="3072" spans="9:10" customFormat="1" x14ac:dyDescent="0.25">
      <c r="I3072" s="12" t="str">
        <f t="shared" si="47"/>
        <v xml:space="preserve"> </v>
      </c>
      <c r="J3072" s="2"/>
    </row>
    <row r="3073" spans="9:10" customFormat="1" x14ac:dyDescent="0.25">
      <c r="I3073" s="12" t="str">
        <f t="shared" si="47"/>
        <v xml:space="preserve"> </v>
      </c>
      <c r="J3073" s="2"/>
    </row>
    <row r="3074" spans="9:10" customFormat="1" x14ac:dyDescent="0.25">
      <c r="I3074" s="12" t="str">
        <f t="shared" si="47"/>
        <v xml:space="preserve"> </v>
      </c>
      <c r="J3074" s="2"/>
    </row>
    <row r="3075" spans="9:10" customFormat="1" x14ac:dyDescent="0.25">
      <c r="I3075" s="12" t="str">
        <f t="shared" si="47"/>
        <v xml:space="preserve"> </v>
      </c>
      <c r="J3075" s="2"/>
    </row>
    <row r="3076" spans="9:10" customFormat="1" x14ac:dyDescent="0.25">
      <c r="I3076" s="12" t="str">
        <f t="shared" si="47"/>
        <v xml:space="preserve"> </v>
      </c>
      <c r="J3076" s="2"/>
    </row>
    <row r="3077" spans="9:10" customFormat="1" x14ac:dyDescent="0.25">
      <c r="I3077" s="12" t="str">
        <f t="shared" si="47"/>
        <v xml:space="preserve"> </v>
      </c>
      <c r="J3077" s="2"/>
    </row>
    <row r="3078" spans="9:10" customFormat="1" x14ac:dyDescent="0.25">
      <c r="I3078" s="12" t="str">
        <f t="shared" si="47"/>
        <v xml:space="preserve"> </v>
      </c>
      <c r="J3078" s="2"/>
    </row>
    <row r="3079" spans="9:10" customFormat="1" x14ac:dyDescent="0.25">
      <c r="I3079" s="12" t="str">
        <f t="shared" si="47"/>
        <v xml:space="preserve"> </v>
      </c>
      <c r="J3079" s="2"/>
    </row>
    <row r="3080" spans="9:10" customFormat="1" x14ac:dyDescent="0.25">
      <c r="I3080" s="12" t="str">
        <f t="shared" ref="I3080:I3143" si="48">IF(G3080&gt;$K$2,"X"," ")</f>
        <v xml:space="preserve"> </v>
      </c>
      <c r="J3080" s="2"/>
    </row>
    <row r="3081" spans="9:10" customFormat="1" x14ac:dyDescent="0.25">
      <c r="I3081" s="12" t="str">
        <f t="shared" si="48"/>
        <v xml:space="preserve"> </v>
      </c>
      <c r="J3081" s="2"/>
    </row>
    <row r="3082" spans="9:10" customFormat="1" x14ac:dyDescent="0.25">
      <c r="I3082" s="12" t="str">
        <f t="shared" si="48"/>
        <v xml:space="preserve"> </v>
      </c>
      <c r="J3082" s="2"/>
    </row>
    <row r="3083" spans="9:10" customFormat="1" x14ac:dyDescent="0.25">
      <c r="I3083" s="12" t="str">
        <f t="shared" si="48"/>
        <v xml:space="preserve"> </v>
      </c>
      <c r="J3083" s="2"/>
    </row>
    <row r="3084" spans="9:10" customFormat="1" x14ac:dyDescent="0.25">
      <c r="I3084" s="12" t="str">
        <f t="shared" si="48"/>
        <v xml:space="preserve"> </v>
      </c>
      <c r="J3084" s="2"/>
    </row>
    <row r="3085" spans="9:10" customFormat="1" x14ac:dyDescent="0.25">
      <c r="I3085" s="12" t="str">
        <f t="shared" si="48"/>
        <v xml:space="preserve"> </v>
      </c>
      <c r="J3085" s="2"/>
    </row>
    <row r="3086" spans="9:10" customFormat="1" x14ac:dyDescent="0.25">
      <c r="I3086" s="12" t="str">
        <f t="shared" si="48"/>
        <v xml:space="preserve"> </v>
      </c>
      <c r="J3086" s="2"/>
    </row>
    <row r="3087" spans="9:10" customFormat="1" x14ac:dyDescent="0.25">
      <c r="I3087" s="12" t="str">
        <f t="shared" si="48"/>
        <v xml:space="preserve"> </v>
      </c>
      <c r="J3087" s="2"/>
    </row>
    <row r="3088" spans="9:10" customFormat="1" x14ac:dyDescent="0.25">
      <c r="I3088" s="12" t="str">
        <f t="shared" si="48"/>
        <v xml:space="preserve"> </v>
      </c>
      <c r="J3088" s="2"/>
    </row>
    <row r="3089" spans="9:10" customFormat="1" x14ac:dyDescent="0.25">
      <c r="I3089" s="12" t="str">
        <f t="shared" si="48"/>
        <v xml:space="preserve"> </v>
      </c>
      <c r="J3089" s="2"/>
    </row>
    <row r="3090" spans="9:10" customFormat="1" x14ac:dyDescent="0.25">
      <c r="I3090" s="12" t="str">
        <f t="shared" si="48"/>
        <v xml:space="preserve"> </v>
      </c>
      <c r="J3090" s="2"/>
    </row>
    <row r="3091" spans="9:10" customFormat="1" x14ac:dyDescent="0.25">
      <c r="I3091" s="12" t="str">
        <f t="shared" si="48"/>
        <v xml:space="preserve"> </v>
      </c>
      <c r="J3091" s="2"/>
    </row>
    <row r="3092" spans="9:10" customFormat="1" x14ac:dyDescent="0.25">
      <c r="I3092" s="12" t="str">
        <f t="shared" si="48"/>
        <v xml:space="preserve"> </v>
      </c>
      <c r="J3092" s="2"/>
    </row>
    <row r="3093" spans="9:10" customFormat="1" x14ac:dyDescent="0.25">
      <c r="I3093" s="12" t="str">
        <f t="shared" si="48"/>
        <v xml:space="preserve"> </v>
      </c>
      <c r="J3093" s="2"/>
    </row>
    <row r="3094" spans="9:10" customFormat="1" x14ac:dyDescent="0.25">
      <c r="I3094" s="12" t="str">
        <f t="shared" si="48"/>
        <v xml:space="preserve"> </v>
      </c>
      <c r="J3094" s="2"/>
    </row>
    <row r="3095" spans="9:10" customFormat="1" x14ac:dyDescent="0.25">
      <c r="I3095" s="12" t="str">
        <f t="shared" si="48"/>
        <v xml:space="preserve"> </v>
      </c>
      <c r="J3095" s="2"/>
    </row>
    <row r="3096" spans="9:10" customFormat="1" x14ac:dyDescent="0.25">
      <c r="I3096" s="12" t="str">
        <f t="shared" si="48"/>
        <v xml:space="preserve"> </v>
      </c>
      <c r="J3096" s="2"/>
    </row>
    <row r="3097" spans="9:10" customFormat="1" x14ac:dyDescent="0.25">
      <c r="I3097" s="12" t="str">
        <f t="shared" si="48"/>
        <v xml:space="preserve"> </v>
      </c>
      <c r="J3097" s="2"/>
    </row>
    <row r="3098" spans="9:10" customFormat="1" x14ac:dyDescent="0.25">
      <c r="I3098" s="12" t="str">
        <f t="shared" si="48"/>
        <v xml:space="preserve"> </v>
      </c>
      <c r="J3098" s="2"/>
    </row>
    <row r="3099" spans="9:10" customFormat="1" x14ac:dyDescent="0.25">
      <c r="I3099" s="12" t="str">
        <f t="shared" si="48"/>
        <v xml:space="preserve"> </v>
      </c>
      <c r="J3099" s="2"/>
    </row>
    <row r="3100" spans="9:10" customFormat="1" x14ac:dyDescent="0.25">
      <c r="I3100" s="12" t="str">
        <f t="shared" si="48"/>
        <v xml:space="preserve"> </v>
      </c>
      <c r="J3100" s="2"/>
    </row>
    <row r="3101" spans="9:10" customFormat="1" x14ac:dyDescent="0.25">
      <c r="I3101" s="12" t="str">
        <f t="shared" si="48"/>
        <v xml:space="preserve"> </v>
      </c>
      <c r="J3101" s="2"/>
    </row>
    <row r="3102" spans="9:10" customFormat="1" x14ac:dyDescent="0.25">
      <c r="I3102" s="12" t="str">
        <f t="shared" si="48"/>
        <v xml:space="preserve"> </v>
      </c>
      <c r="J3102" s="2"/>
    </row>
    <row r="3103" spans="9:10" customFormat="1" x14ac:dyDescent="0.25">
      <c r="I3103" s="12" t="str">
        <f t="shared" si="48"/>
        <v xml:space="preserve"> </v>
      </c>
      <c r="J3103" s="2"/>
    </row>
    <row r="3104" spans="9:10" customFormat="1" x14ac:dyDescent="0.25">
      <c r="I3104" s="12" t="str">
        <f t="shared" si="48"/>
        <v xml:space="preserve"> </v>
      </c>
      <c r="J3104" s="2"/>
    </row>
    <row r="3105" spans="9:10" customFormat="1" x14ac:dyDescent="0.25">
      <c r="I3105" s="12" t="str">
        <f t="shared" si="48"/>
        <v xml:space="preserve"> </v>
      </c>
      <c r="J3105" s="2"/>
    </row>
    <row r="3106" spans="9:10" customFormat="1" x14ac:dyDescent="0.25">
      <c r="I3106" s="12" t="str">
        <f t="shared" si="48"/>
        <v xml:space="preserve"> </v>
      </c>
      <c r="J3106" s="2"/>
    </row>
    <row r="3107" spans="9:10" customFormat="1" x14ac:dyDescent="0.25">
      <c r="I3107" s="12" t="str">
        <f t="shared" si="48"/>
        <v xml:space="preserve"> </v>
      </c>
      <c r="J3107" s="2"/>
    </row>
    <row r="3108" spans="9:10" customFormat="1" x14ac:dyDescent="0.25">
      <c r="I3108" s="12" t="str">
        <f t="shared" si="48"/>
        <v xml:space="preserve"> </v>
      </c>
      <c r="J3108" s="2"/>
    </row>
    <row r="3109" spans="9:10" customFormat="1" x14ac:dyDescent="0.25">
      <c r="I3109" s="12" t="str">
        <f t="shared" si="48"/>
        <v xml:space="preserve"> </v>
      </c>
      <c r="J3109" s="2"/>
    </row>
    <row r="3110" spans="9:10" customFormat="1" x14ac:dyDescent="0.25">
      <c r="I3110" s="12" t="str">
        <f t="shared" si="48"/>
        <v xml:space="preserve"> </v>
      </c>
      <c r="J3110" s="2"/>
    </row>
    <row r="3111" spans="9:10" customFormat="1" x14ac:dyDescent="0.25">
      <c r="I3111" s="12" t="str">
        <f t="shared" si="48"/>
        <v xml:space="preserve"> </v>
      </c>
      <c r="J3111" s="2"/>
    </row>
    <row r="3112" spans="9:10" customFormat="1" x14ac:dyDescent="0.25">
      <c r="I3112" s="12" t="str">
        <f t="shared" si="48"/>
        <v xml:space="preserve"> </v>
      </c>
      <c r="J3112" s="2"/>
    </row>
    <row r="3113" spans="9:10" customFormat="1" x14ac:dyDescent="0.25">
      <c r="I3113" s="12" t="str">
        <f t="shared" si="48"/>
        <v xml:space="preserve"> </v>
      </c>
      <c r="J3113" s="2"/>
    </row>
    <row r="3114" spans="9:10" customFormat="1" x14ac:dyDescent="0.25">
      <c r="I3114" s="12" t="str">
        <f t="shared" si="48"/>
        <v xml:space="preserve"> </v>
      </c>
      <c r="J3114" s="2"/>
    </row>
    <row r="3115" spans="9:10" customFormat="1" x14ac:dyDescent="0.25">
      <c r="I3115" s="12" t="str">
        <f t="shared" si="48"/>
        <v xml:space="preserve"> </v>
      </c>
      <c r="J3115" s="2"/>
    </row>
    <row r="3116" spans="9:10" customFormat="1" x14ac:dyDescent="0.25">
      <c r="I3116" s="12" t="str">
        <f t="shared" si="48"/>
        <v xml:space="preserve"> </v>
      </c>
      <c r="J3116" s="2"/>
    </row>
    <row r="3117" spans="9:10" customFormat="1" x14ac:dyDescent="0.25">
      <c r="I3117" s="12" t="str">
        <f t="shared" si="48"/>
        <v xml:space="preserve"> </v>
      </c>
      <c r="J3117" s="2"/>
    </row>
    <row r="3118" spans="9:10" customFormat="1" x14ac:dyDescent="0.25">
      <c r="I3118" s="12" t="str">
        <f t="shared" si="48"/>
        <v xml:space="preserve"> </v>
      </c>
      <c r="J3118" s="2"/>
    </row>
    <row r="3119" spans="9:10" customFormat="1" x14ac:dyDescent="0.25">
      <c r="I3119" s="12" t="str">
        <f t="shared" si="48"/>
        <v xml:space="preserve"> </v>
      </c>
      <c r="J3119" s="2"/>
    </row>
    <row r="3120" spans="9:10" customFormat="1" x14ac:dyDescent="0.25">
      <c r="I3120" s="12" t="str">
        <f t="shared" si="48"/>
        <v xml:space="preserve"> </v>
      </c>
      <c r="J3120" s="2"/>
    </row>
    <row r="3121" spans="9:10" customFormat="1" x14ac:dyDescent="0.25">
      <c r="I3121" s="12" t="str">
        <f t="shared" si="48"/>
        <v xml:space="preserve"> </v>
      </c>
      <c r="J3121" s="2"/>
    </row>
    <row r="3122" spans="9:10" customFormat="1" x14ac:dyDescent="0.25">
      <c r="I3122" s="12" t="str">
        <f t="shared" si="48"/>
        <v xml:space="preserve"> </v>
      </c>
      <c r="J3122" s="2"/>
    </row>
    <row r="3123" spans="9:10" customFormat="1" x14ac:dyDescent="0.25">
      <c r="I3123" s="12" t="str">
        <f t="shared" si="48"/>
        <v xml:space="preserve"> </v>
      </c>
      <c r="J3123" s="2"/>
    </row>
    <row r="3124" spans="9:10" customFormat="1" x14ac:dyDescent="0.25">
      <c r="I3124" s="12" t="str">
        <f t="shared" si="48"/>
        <v xml:space="preserve"> </v>
      </c>
      <c r="J3124" s="2"/>
    </row>
    <row r="3125" spans="9:10" customFormat="1" x14ac:dyDescent="0.25">
      <c r="I3125" s="12" t="str">
        <f t="shared" si="48"/>
        <v xml:space="preserve"> </v>
      </c>
      <c r="J3125" s="2"/>
    </row>
    <row r="3126" spans="9:10" customFormat="1" x14ac:dyDescent="0.25">
      <c r="I3126" s="12" t="str">
        <f t="shared" si="48"/>
        <v xml:space="preserve"> </v>
      </c>
      <c r="J3126" s="2"/>
    </row>
    <row r="3127" spans="9:10" customFormat="1" x14ac:dyDescent="0.25">
      <c r="I3127" s="12" t="str">
        <f t="shared" si="48"/>
        <v xml:space="preserve"> </v>
      </c>
      <c r="J3127" s="2"/>
    </row>
    <row r="3128" spans="9:10" customFormat="1" x14ac:dyDescent="0.25">
      <c r="I3128" s="12" t="str">
        <f t="shared" si="48"/>
        <v xml:space="preserve"> </v>
      </c>
      <c r="J3128" s="2"/>
    </row>
    <row r="3129" spans="9:10" customFormat="1" x14ac:dyDescent="0.25">
      <c r="I3129" s="12" t="str">
        <f t="shared" si="48"/>
        <v xml:space="preserve"> </v>
      </c>
      <c r="J3129" s="2"/>
    </row>
    <row r="3130" spans="9:10" customFormat="1" x14ac:dyDescent="0.25">
      <c r="I3130" s="12" t="str">
        <f t="shared" si="48"/>
        <v xml:space="preserve"> </v>
      </c>
      <c r="J3130" s="2"/>
    </row>
    <row r="3131" spans="9:10" customFormat="1" x14ac:dyDescent="0.25">
      <c r="I3131" s="12" t="str">
        <f t="shared" si="48"/>
        <v xml:space="preserve"> </v>
      </c>
      <c r="J3131" s="2"/>
    </row>
    <row r="3132" spans="9:10" customFormat="1" x14ac:dyDescent="0.25">
      <c r="I3132" s="12" t="str">
        <f t="shared" si="48"/>
        <v xml:space="preserve"> </v>
      </c>
      <c r="J3132" s="2"/>
    </row>
    <row r="3133" spans="9:10" customFormat="1" x14ac:dyDescent="0.25">
      <c r="I3133" s="12" t="str">
        <f t="shared" si="48"/>
        <v xml:space="preserve"> </v>
      </c>
      <c r="J3133" s="2"/>
    </row>
    <row r="3134" spans="9:10" customFormat="1" x14ac:dyDescent="0.25">
      <c r="I3134" s="12" t="str">
        <f t="shared" si="48"/>
        <v xml:space="preserve"> </v>
      </c>
      <c r="J3134" s="2"/>
    </row>
    <row r="3135" spans="9:10" customFormat="1" x14ac:dyDescent="0.25">
      <c r="I3135" s="12" t="str">
        <f t="shared" si="48"/>
        <v xml:space="preserve"> </v>
      </c>
      <c r="J3135" s="2"/>
    </row>
    <row r="3136" spans="9:10" customFormat="1" x14ac:dyDescent="0.25">
      <c r="I3136" s="12" t="str">
        <f t="shared" si="48"/>
        <v xml:space="preserve"> </v>
      </c>
      <c r="J3136" s="2"/>
    </row>
    <row r="3137" spans="9:10" customFormat="1" x14ac:dyDescent="0.25">
      <c r="I3137" s="12" t="str">
        <f t="shared" si="48"/>
        <v xml:space="preserve"> </v>
      </c>
      <c r="J3137" s="2"/>
    </row>
    <row r="3138" spans="9:10" customFormat="1" x14ac:dyDescent="0.25">
      <c r="I3138" s="12" t="str">
        <f t="shared" si="48"/>
        <v xml:space="preserve"> </v>
      </c>
      <c r="J3138" s="2"/>
    </row>
    <row r="3139" spans="9:10" customFormat="1" x14ac:dyDescent="0.25">
      <c r="I3139" s="12" t="str">
        <f t="shared" si="48"/>
        <v xml:space="preserve"> </v>
      </c>
      <c r="J3139" s="2"/>
    </row>
    <row r="3140" spans="9:10" customFormat="1" x14ac:dyDescent="0.25">
      <c r="I3140" s="12" t="str">
        <f t="shared" si="48"/>
        <v xml:space="preserve"> </v>
      </c>
      <c r="J3140" s="2"/>
    </row>
    <row r="3141" spans="9:10" customFormat="1" x14ac:dyDescent="0.25">
      <c r="I3141" s="12" t="str">
        <f t="shared" si="48"/>
        <v xml:space="preserve"> </v>
      </c>
      <c r="J3141" s="2"/>
    </row>
    <row r="3142" spans="9:10" customFormat="1" x14ac:dyDescent="0.25">
      <c r="I3142" s="12" t="str">
        <f t="shared" si="48"/>
        <v xml:space="preserve"> </v>
      </c>
      <c r="J3142" s="2"/>
    </row>
    <row r="3143" spans="9:10" customFormat="1" x14ac:dyDescent="0.25">
      <c r="I3143" s="12" t="str">
        <f t="shared" si="48"/>
        <v xml:space="preserve"> </v>
      </c>
      <c r="J3143" s="2"/>
    </row>
    <row r="3144" spans="9:10" customFormat="1" x14ac:dyDescent="0.25">
      <c r="I3144" s="12" t="str">
        <f t="shared" ref="I3144:I3207" si="49">IF(G3144&gt;$K$2,"X"," ")</f>
        <v xml:space="preserve"> </v>
      </c>
      <c r="J3144" s="2"/>
    </row>
    <row r="3145" spans="9:10" customFormat="1" x14ac:dyDescent="0.25">
      <c r="I3145" s="12" t="str">
        <f t="shared" si="49"/>
        <v xml:space="preserve"> </v>
      </c>
      <c r="J3145" s="2"/>
    </row>
    <row r="3146" spans="9:10" customFormat="1" x14ac:dyDescent="0.25">
      <c r="I3146" s="12" t="str">
        <f t="shared" si="49"/>
        <v xml:space="preserve"> </v>
      </c>
      <c r="J3146" s="2"/>
    </row>
    <row r="3147" spans="9:10" customFormat="1" x14ac:dyDescent="0.25">
      <c r="I3147" s="12" t="str">
        <f t="shared" si="49"/>
        <v xml:space="preserve"> </v>
      </c>
      <c r="J3147" s="2"/>
    </row>
    <row r="3148" spans="9:10" customFormat="1" x14ac:dyDescent="0.25">
      <c r="I3148" s="12" t="str">
        <f t="shared" si="49"/>
        <v xml:space="preserve"> </v>
      </c>
      <c r="J3148" s="2"/>
    </row>
    <row r="3149" spans="9:10" customFormat="1" x14ac:dyDescent="0.25">
      <c r="I3149" s="12" t="str">
        <f t="shared" si="49"/>
        <v xml:space="preserve"> </v>
      </c>
      <c r="J3149" s="2"/>
    </row>
    <row r="3150" spans="9:10" customFormat="1" x14ac:dyDescent="0.25">
      <c r="I3150" s="12" t="str">
        <f t="shared" si="49"/>
        <v xml:space="preserve"> </v>
      </c>
      <c r="J3150" s="2"/>
    </row>
    <row r="3151" spans="9:10" customFormat="1" x14ac:dyDescent="0.25">
      <c r="I3151" s="12" t="str">
        <f t="shared" si="49"/>
        <v xml:space="preserve"> </v>
      </c>
      <c r="J3151" s="2"/>
    </row>
    <row r="3152" spans="9:10" customFormat="1" x14ac:dyDescent="0.25">
      <c r="I3152" s="12" t="str">
        <f t="shared" si="49"/>
        <v xml:space="preserve"> </v>
      </c>
      <c r="J3152" s="2"/>
    </row>
    <row r="3153" spans="9:10" customFormat="1" x14ac:dyDescent="0.25">
      <c r="I3153" s="12" t="str">
        <f t="shared" si="49"/>
        <v xml:space="preserve"> </v>
      </c>
      <c r="J3153" s="2"/>
    </row>
    <row r="3154" spans="9:10" customFormat="1" x14ac:dyDescent="0.25">
      <c r="I3154" s="12" t="str">
        <f t="shared" si="49"/>
        <v xml:space="preserve"> </v>
      </c>
      <c r="J3154" s="2"/>
    </row>
    <row r="3155" spans="9:10" customFormat="1" x14ac:dyDescent="0.25">
      <c r="I3155" s="12" t="str">
        <f t="shared" si="49"/>
        <v xml:space="preserve"> </v>
      </c>
      <c r="J3155" s="2"/>
    </row>
    <row r="3156" spans="9:10" customFormat="1" x14ac:dyDescent="0.25">
      <c r="I3156" s="12" t="str">
        <f t="shared" si="49"/>
        <v xml:space="preserve"> </v>
      </c>
      <c r="J3156" s="2"/>
    </row>
    <row r="3157" spans="9:10" customFormat="1" x14ac:dyDescent="0.25">
      <c r="I3157" s="12" t="str">
        <f t="shared" si="49"/>
        <v xml:space="preserve"> </v>
      </c>
      <c r="J3157" s="2"/>
    </row>
    <row r="3158" spans="9:10" customFormat="1" x14ac:dyDescent="0.25">
      <c r="I3158" s="12" t="str">
        <f t="shared" si="49"/>
        <v xml:space="preserve"> </v>
      </c>
      <c r="J3158" s="2"/>
    </row>
    <row r="3159" spans="9:10" customFormat="1" x14ac:dyDescent="0.25">
      <c r="I3159" s="12" t="str">
        <f t="shared" si="49"/>
        <v xml:space="preserve"> </v>
      </c>
      <c r="J3159" s="2"/>
    </row>
    <row r="3160" spans="9:10" customFormat="1" x14ac:dyDescent="0.25">
      <c r="I3160" s="12" t="str">
        <f t="shared" si="49"/>
        <v xml:space="preserve"> </v>
      </c>
      <c r="J3160" s="2"/>
    </row>
    <row r="3161" spans="9:10" customFormat="1" x14ac:dyDescent="0.25">
      <c r="I3161" s="12" t="str">
        <f t="shared" si="49"/>
        <v xml:space="preserve"> </v>
      </c>
      <c r="J3161" s="2"/>
    </row>
    <row r="3162" spans="9:10" customFormat="1" x14ac:dyDescent="0.25">
      <c r="I3162" s="12" t="str">
        <f t="shared" si="49"/>
        <v xml:space="preserve"> </v>
      </c>
      <c r="J3162" s="2"/>
    </row>
    <row r="3163" spans="9:10" customFormat="1" x14ac:dyDescent="0.25">
      <c r="I3163" s="12" t="str">
        <f t="shared" si="49"/>
        <v xml:space="preserve"> </v>
      </c>
      <c r="J3163" s="2"/>
    </row>
    <row r="3164" spans="9:10" customFormat="1" x14ac:dyDescent="0.25">
      <c r="I3164" s="12" t="str">
        <f t="shared" si="49"/>
        <v xml:space="preserve"> </v>
      </c>
      <c r="J3164" s="2"/>
    </row>
    <row r="3165" spans="9:10" customFormat="1" x14ac:dyDescent="0.25">
      <c r="I3165" s="12" t="str">
        <f t="shared" si="49"/>
        <v xml:space="preserve"> </v>
      </c>
      <c r="J3165" s="2"/>
    </row>
    <row r="3166" spans="9:10" customFormat="1" x14ac:dyDescent="0.25">
      <c r="I3166" s="12" t="str">
        <f t="shared" si="49"/>
        <v xml:space="preserve"> </v>
      </c>
      <c r="J3166" s="2"/>
    </row>
    <row r="3167" spans="9:10" customFormat="1" x14ac:dyDescent="0.25">
      <c r="I3167" s="12" t="str">
        <f t="shared" si="49"/>
        <v xml:space="preserve"> </v>
      </c>
      <c r="J3167" s="2"/>
    </row>
    <row r="3168" spans="9:10" customFormat="1" x14ac:dyDescent="0.25">
      <c r="I3168" s="12" t="str">
        <f t="shared" si="49"/>
        <v xml:space="preserve"> </v>
      </c>
      <c r="J3168" s="2"/>
    </row>
    <row r="3169" spans="9:10" customFormat="1" x14ac:dyDescent="0.25">
      <c r="I3169" s="12" t="str">
        <f t="shared" si="49"/>
        <v xml:space="preserve"> </v>
      </c>
      <c r="J3169" s="2"/>
    </row>
    <row r="3170" spans="9:10" customFormat="1" x14ac:dyDescent="0.25">
      <c r="I3170" s="12" t="str">
        <f t="shared" si="49"/>
        <v xml:space="preserve"> </v>
      </c>
      <c r="J3170" s="2"/>
    </row>
    <row r="3171" spans="9:10" customFormat="1" x14ac:dyDescent="0.25">
      <c r="I3171" s="12" t="str">
        <f t="shared" si="49"/>
        <v xml:space="preserve"> </v>
      </c>
      <c r="J3171" s="2"/>
    </row>
    <row r="3172" spans="9:10" customFormat="1" x14ac:dyDescent="0.25">
      <c r="I3172" s="12" t="str">
        <f t="shared" si="49"/>
        <v xml:space="preserve"> </v>
      </c>
      <c r="J3172" s="2"/>
    </row>
    <row r="3173" spans="9:10" customFormat="1" x14ac:dyDescent="0.25">
      <c r="I3173" s="12" t="str">
        <f t="shared" si="49"/>
        <v xml:space="preserve"> </v>
      </c>
      <c r="J3173" s="2"/>
    </row>
    <row r="3174" spans="9:10" customFormat="1" x14ac:dyDescent="0.25">
      <c r="I3174" s="12" t="str">
        <f t="shared" si="49"/>
        <v xml:space="preserve"> </v>
      </c>
      <c r="J3174" s="2"/>
    </row>
    <row r="3175" spans="9:10" customFormat="1" x14ac:dyDescent="0.25">
      <c r="I3175" s="12" t="str">
        <f t="shared" si="49"/>
        <v xml:space="preserve"> </v>
      </c>
      <c r="J3175" s="2"/>
    </row>
    <row r="3176" spans="9:10" customFormat="1" x14ac:dyDescent="0.25">
      <c r="I3176" s="12" t="str">
        <f t="shared" si="49"/>
        <v xml:space="preserve"> </v>
      </c>
      <c r="J3176" s="2"/>
    </row>
    <row r="3177" spans="9:10" customFormat="1" x14ac:dyDescent="0.25">
      <c r="I3177" s="12" t="str">
        <f t="shared" si="49"/>
        <v xml:space="preserve"> </v>
      </c>
      <c r="J3177" s="2"/>
    </row>
    <row r="3178" spans="9:10" customFormat="1" x14ac:dyDescent="0.25">
      <c r="I3178" s="12" t="str">
        <f t="shared" si="49"/>
        <v xml:space="preserve"> </v>
      </c>
      <c r="J3178" s="2"/>
    </row>
    <row r="3179" spans="9:10" customFormat="1" x14ac:dyDescent="0.25">
      <c r="I3179" s="12" t="str">
        <f t="shared" si="49"/>
        <v xml:space="preserve"> </v>
      </c>
      <c r="J3179" s="2"/>
    </row>
    <row r="3180" spans="9:10" customFormat="1" x14ac:dyDescent="0.25">
      <c r="I3180" s="12" t="str">
        <f t="shared" si="49"/>
        <v xml:space="preserve"> </v>
      </c>
      <c r="J3180" s="2"/>
    </row>
    <row r="3181" spans="9:10" customFormat="1" x14ac:dyDescent="0.25">
      <c r="I3181" s="12" t="str">
        <f t="shared" si="49"/>
        <v xml:space="preserve"> </v>
      </c>
      <c r="J3181" s="2"/>
    </row>
    <row r="3182" spans="9:10" customFormat="1" x14ac:dyDescent="0.25">
      <c r="I3182" s="12" t="str">
        <f t="shared" si="49"/>
        <v xml:space="preserve"> </v>
      </c>
      <c r="J3182" s="2"/>
    </row>
    <row r="3183" spans="9:10" customFormat="1" x14ac:dyDescent="0.25">
      <c r="I3183" s="12" t="str">
        <f t="shared" si="49"/>
        <v xml:space="preserve"> </v>
      </c>
      <c r="J3183" s="2"/>
    </row>
    <row r="3184" spans="9:10" customFormat="1" x14ac:dyDescent="0.25">
      <c r="I3184" s="12" t="str">
        <f t="shared" si="49"/>
        <v xml:space="preserve"> </v>
      </c>
      <c r="J3184" s="2"/>
    </row>
    <row r="3185" spans="9:10" customFormat="1" x14ac:dyDescent="0.25">
      <c r="I3185" s="12" t="str">
        <f t="shared" si="49"/>
        <v xml:space="preserve"> </v>
      </c>
      <c r="J3185" s="2"/>
    </row>
    <row r="3186" spans="9:10" customFormat="1" x14ac:dyDescent="0.25">
      <c r="I3186" s="12" t="str">
        <f t="shared" si="49"/>
        <v xml:space="preserve"> </v>
      </c>
      <c r="J3186" s="2"/>
    </row>
    <row r="3187" spans="9:10" customFormat="1" x14ac:dyDescent="0.25">
      <c r="I3187" s="12" t="str">
        <f t="shared" si="49"/>
        <v xml:space="preserve"> </v>
      </c>
      <c r="J3187" s="2"/>
    </row>
    <row r="3188" spans="9:10" customFormat="1" x14ac:dyDescent="0.25">
      <c r="I3188" s="12" t="str">
        <f t="shared" si="49"/>
        <v xml:space="preserve"> </v>
      </c>
      <c r="J3188" s="2"/>
    </row>
    <row r="3189" spans="9:10" customFormat="1" x14ac:dyDescent="0.25">
      <c r="I3189" s="12" t="str">
        <f t="shared" si="49"/>
        <v xml:space="preserve"> </v>
      </c>
      <c r="J3189" s="2"/>
    </row>
    <row r="3190" spans="9:10" customFormat="1" x14ac:dyDescent="0.25">
      <c r="I3190" s="12" t="str">
        <f t="shared" si="49"/>
        <v xml:space="preserve"> </v>
      </c>
      <c r="J3190" s="2"/>
    </row>
    <row r="3191" spans="9:10" customFormat="1" x14ac:dyDescent="0.25">
      <c r="I3191" s="12" t="str">
        <f t="shared" si="49"/>
        <v xml:space="preserve"> </v>
      </c>
      <c r="J3191" s="2"/>
    </row>
    <row r="3192" spans="9:10" customFormat="1" x14ac:dyDescent="0.25">
      <c r="I3192" s="12" t="str">
        <f t="shared" si="49"/>
        <v xml:space="preserve"> </v>
      </c>
      <c r="J3192" s="2"/>
    </row>
    <row r="3193" spans="9:10" customFormat="1" x14ac:dyDescent="0.25">
      <c r="I3193" s="12" t="str">
        <f t="shared" si="49"/>
        <v xml:space="preserve"> </v>
      </c>
      <c r="J3193" s="2"/>
    </row>
    <row r="3194" spans="9:10" customFormat="1" x14ac:dyDescent="0.25">
      <c r="I3194" s="12" t="str">
        <f t="shared" si="49"/>
        <v xml:space="preserve"> </v>
      </c>
      <c r="J3194" s="2"/>
    </row>
    <row r="3195" spans="9:10" customFormat="1" x14ac:dyDescent="0.25">
      <c r="I3195" s="12" t="str">
        <f t="shared" si="49"/>
        <v xml:space="preserve"> </v>
      </c>
      <c r="J3195" s="2"/>
    </row>
    <row r="3196" spans="9:10" customFormat="1" x14ac:dyDescent="0.25">
      <c r="I3196" s="12" t="str">
        <f t="shared" si="49"/>
        <v xml:space="preserve"> </v>
      </c>
      <c r="J3196" s="2"/>
    </row>
    <row r="3197" spans="9:10" customFormat="1" x14ac:dyDescent="0.25">
      <c r="I3197" s="12" t="str">
        <f t="shared" si="49"/>
        <v xml:space="preserve"> </v>
      </c>
      <c r="J3197" s="2"/>
    </row>
    <row r="3198" spans="9:10" customFormat="1" x14ac:dyDescent="0.25">
      <c r="I3198" s="12" t="str">
        <f t="shared" si="49"/>
        <v xml:space="preserve"> </v>
      </c>
      <c r="J3198" s="2"/>
    </row>
    <row r="3199" spans="9:10" customFormat="1" x14ac:dyDescent="0.25">
      <c r="I3199" s="12" t="str">
        <f t="shared" si="49"/>
        <v xml:space="preserve"> </v>
      </c>
      <c r="J3199" s="2"/>
    </row>
    <row r="3200" spans="9:10" customFormat="1" x14ac:dyDescent="0.25">
      <c r="I3200" s="12" t="str">
        <f t="shared" si="49"/>
        <v xml:space="preserve"> </v>
      </c>
      <c r="J3200" s="2"/>
    </row>
    <row r="3201" spans="9:10" customFormat="1" x14ac:dyDescent="0.25">
      <c r="I3201" s="12" t="str">
        <f t="shared" si="49"/>
        <v xml:space="preserve"> </v>
      </c>
      <c r="J3201" s="2"/>
    </row>
    <row r="3202" spans="9:10" customFormat="1" x14ac:dyDescent="0.25">
      <c r="I3202" s="12" t="str">
        <f t="shared" si="49"/>
        <v xml:space="preserve"> </v>
      </c>
      <c r="J3202" s="2"/>
    </row>
    <row r="3203" spans="9:10" customFormat="1" x14ac:dyDescent="0.25">
      <c r="I3203" s="12" t="str">
        <f t="shared" si="49"/>
        <v xml:space="preserve"> </v>
      </c>
      <c r="J3203" s="2"/>
    </row>
    <row r="3204" spans="9:10" customFormat="1" x14ac:dyDescent="0.25">
      <c r="I3204" s="12" t="str">
        <f t="shared" si="49"/>
        <v xml:space="preserve"> </v>
      </c>
      <c r="J3204" s="2"/>
    </row>
    <row r="3205" spans="9:10" customFormat="1" x14ac:dyDescent="0.25">
      <c r="I3205" s="12" t="str">
        <f t="shared" si="49"/>
        <v xml:space="preserve"> </v>
      </c>
      <c r="J3205" s="2"/>
    </row>
    <row r="3206" spans="9:10" customFormat="1" x14ac:dyDescent="0.25">
      <c r="I3206" s="12" t="str">
        <f t="shared" si="49"/>
        <v xml:space="preserve"> </v>
      </c>
      <c r="J3206" s="2"/>
    </row>
    <row r="3207" spans="9:10" customFormat="1" x14ac:dyDescent="0.25">
      <c r="I3207" s="12" t="str">
        <f t="shared" si="49"/>
        <v xml:space="preserve"> </v>
      </c>
      <c r="J3207" s="2"/>
    </row>
    <row r="3208" spans="9:10" customFormat="1" x14ac:dyDescent="0.25">
      <c r="I3208" s="12" t="str">
        <f t="shared" ref="I3208:I3271" si="50">IF(G3208&gt;$K$2,"X"," ")</f>
        <v xml:space="preserve"> </v>
      </c>
      <c r="J3208" s="2"/>
    </row>
    <row r="3209" spans="9:10" customFormat="1" x14ac:dyDescent="0.25">
      <c r="I3209" s="12" t="str">
        <f t="shared" si="50"/>
        <v xml:space="preserve"> </v>
      </c>
      <c r="J3209" s="2"/>
    </row>
    <row r="3210" spans="9:10" customFormat="1" x14ac:dyDescent="0.25">
      <c r="I3210" s="12" t="str">
        <f t="shared" si="50"/>
        <v xml:space="preserve"> </v>
      </c>
      <c r="J3210" s="2"/>
    </row>
    <row r="3211" spans="9:10" customFormat="1" x14ac:dyDescent="0.25">
      <c r="I3211" s="12" t="str">
        <f t="shared" si="50"/>
        <v xml:space="preserve"> </v>
      </c>
      <c r="J3211" s="2"/>
    </row>
    <row r="3212" spans="9:10" customFormat="1" x14ac:dyDescent="0.25">
      <c r="I3212" s="12" t="str">
        <f t="shared" si="50"/>
        <v xml:space="preserve"> </v>
      </c>
      <c r="J3212" s="2"/>
    </row>
    <row r="3213" spans="9:10" customFormat="1" x14ac:dyDescent="0.25">
      <c r="I3213" s="12" t="str">
        <f t="shared" si="50"/>
        <v xml:space="preserve"> </v>
      </c>
      <c r="J3213" s="2"/>
    </row>
    <row r="3214" spans="9:10" customFormat="1" x14ac:dyDescent="0.25">
      <c r="I3214" s="12" t="str">
        <f t="shared" si="50"/>
        <v xml:space="preserve"> </v>
      </c>
      <c r="J3214" s="2"/>
    </row>
    <row r="3215" spans="9:10" customFormat="1" x14ac:dyDescent="0.25">
      <c r="I3215" s="12" t="str">
        <f t="shared" si="50"/>
        <v xml:space="preserve"> </v>
      </c>
      <c r="J3215" s="2"/>
    </row>
    <row r="3216" spans="9:10" customFormat="1" x14ac:dyDescent="0.25">
      <c r="I3216" s="12" t="str">
        <f t="shared" si="50"/>
        <v xml:space="preserve"> </v>
      </c>
      <c r="J3216" s="2"/>
    </row>
    <row r="3217" spans="9:10" customFormat="1" x14ac:dyDescent="0.25">
      <c r="I3217" s="12" t="str">
        <f t="shared" si="50"/>
        <v xml:space="preserve"> </v>
      </c>
      <c r="J3217" s="2"/>
    </row>
    <row r="3218" spans="9:10" customFormat="1" x14ac:dyDescent="0.25">
      <c r="I3218" s="12" t="str">
        <f t="shared" si="50"/>
        <v xml:space="preserve"> </v>
      </c>
      <c r="J3218" s="2"/>
    </row>
    <row r="3219" spans="9:10" customFormat="1" x14ac:dyDescent="0.25">
      <c r="I3219" s="12" t="str">
        <f t="shared" si="50"/>
        <v xml:space="preserve"> </v>
      </c>
      <c r="J3219" s="2"/>
    </row>
    <row r="3220" spans="9:10" customFormat="1" x14ac:dyDescent="0.25">
      <c r="I3220" s="12" t="str">
        <f t="shared" si="50"/>
        <v xml:space="preserve"> </v>
      </c>
      <c r="J3220" s="2"/>
    </row>
    <row r="3221" spans="9:10" customFormat="1" x14ac:dyDescent="0.25">
      <c r="I3221" s="12" t="str">
        <f t="shared" si="50"/>
        <v xml:space="preserve"> </v>
      </c>
      <c r="J3221" s="2"/>
    </row>
    <row r="3222" spans="9:10" customFormat="1" x14ac:dyDescent="0.25">
      <c r="I3222" s="12" t="str">
        <f t="shared" si="50"/>
        <v xml:space="preserve"> </v>
      </c>
      <c r="J3222" s="2"/>
    </row>
    <row r="3223" spans="9:10" customFormat="1" x14ac:dyDescent="0.25">
      <c r="I3223" s="12" t="str">
        <f t="shared" si="50"/>
        <v xml:space="preserve"> </v>
      </c>
      <c r="J3223" s="2"/>
    </row>
    <row r="3224" spans="9:10" customFormat="1" x14ac:dyDescent="0.25">
      <c r="I3224" s="12" t="str">
        <f t="shared" si="50"/>
        <v xml:space="preserve"> </v>
      </c>
      <c r="J3224" s="2"/>
    </row>
    <row r="3225" spans="9:10" customFormat="1" x14ac:dyDescent="0.25">
      <c r="I3225" s="12" t="str">
        <f t="shared" si="50"/>
        <v xml:space="preserve"> </v>
      </c>
      <c r="J3225" s="2"/>
    </row>
    <row r="3226" spans="9:10" customFormat="1" x14ac:dyDescent="0.25">
      <c r="I3226" s="12" t="str">
        <f t="shared" si="50"/>
        <v xml:space="preserve"> </v>
      </c>
      <c r="J3226" s="2"/>
    </row>
    <row r="3227" spans="9:10" customFormat="1" x14ac:dyDescent="0.25">
      <c r="I3227" s="12" t="str">
        <f t="shared" si="50"/>
        <v xml:space="preserve"> </v>
      </c>
      <c r="J3227" s="2"/>
    </row>
    <row r="3228" spans="9:10" customFormat="1" x14ac:dyDescent="0.25">
      <c r="I3228" s="12" t="str">
        <f t="shared" si="50"/>
        <v xml:space="preserve"> </v>
      </c>
      <c r="J3228" s="2"/>
    </row>
    <row r="3229" spans="9:10" customFormat="1" x14ac:dyDescent="0.25">
      <c r="I3229" s="12" t="str">
        <f t="shared" si="50"/>
        <v xml:space="preserve"> </v>
      </c>
      <c r="J3229" s="2"/>
    </row>
    <row r="3230" spans="9:10" customFormat="1" x14ac:dyDescent="0.25">
      <c r="I3230" s="12" t="str">
        <f t="shared" si="50"/>
        <v xml:space="preserve"> </v>
      </c>
      <c r="J3230" s="2"/>
    </row>
    <row r="3231" spans="9:10" customFormat="1" x14ac:dyDescent="0.25">
      <c r="I3231" s="12" t="str">
        <f t="shared" si="50"/>
        <v xml:space="preserve"> </v>
      </c>
      <c r="J3231" s="2"/>
    </row>
    <row r="3232" spans="9:10" customFormat="1" x14ac:dyDescent="0.25">
      <c r="I3232" s="12" t="str">
        <f t="shared" si="50"/>
        <v xml:space="preserve"> </v>
      </c>
      <c r="J3232" s="2"/>
    </row>
    <row r="3233" spans="9:10" customFormat="1" x14ac:dyDescent="0.25">
      <c r="I3233" s="12" t="str">
        <f t="shared" si="50"/>
        <v xml:space="preserve"> </v>
      </c>
      <c r="J3233" s="2"/>
    </row>
    <row r="3234" spans="9:10" customFormat="1" x14ac:dyDescent="0.25">
      <c r="I3234" s="12" t="str">
        <f t="shared" si="50"/>
        <v xml:space="preserve"> </v>
      </c>
      <c r="J3234" s="2"/>
    </row>
    <row r="3235" spans="9:10" customFormat="1" x14ac:dyDescent="0.25">
      <c r="I3235" s="12" t="str">
        <f t="shared" si="50"/>
        <v xml:space="preserve"> </v>
      </c>
      <c r="J3235" s="2"/>
    </row>
    <row r="3236" spans="9:10" customFormat="1" x14ac:dyDescent="0.25">
      <c r="I3236" s="12" t="str">
        <f t="shared" si="50"/>
        <v xml:space="preserve"> </v>
      </c>
      <c r="J3236" s="2"/>
    </row>
    <row r="3237" spans="9:10" customFormat="1" x14ac:dyDescent="0.25">
      <c r="I3237" s="12" t="str">
        <f t="shared" si="50"/>
        <v xml:space="preserve"> </v>
      </c>
      <c r="J3237" s="2"/>
    </row>
    <row r="3238" spans="9:10" customFormat="1" x14ac:dyDescent="0.25">
      <c r="I3238" s="12" t="str">
        <f t="shared" si="50"/>
        <v xml:space="preserve"> </v>
      </c>
      <c r="J3238" s="2"/>
    </row>
    <row r="3239" spans="9:10" customFormat="1" x14ac:dyDescent="0.25">
      <c r="I3239" s="12" t="str">
        <f t="shared" si="50"/>
        <v xml:space="preserve"> </v>
      </c>
      <c r="J3239" s="2"/>
    </row>
    <row r="3240" spans="9:10" customFormat="1" x14ac:dyDescent="0.25">
      <c r="I3240" s="12" t="str">
        <f t="shared" si="50"/>
        <v xml:space="preserve"> </v>
      </c>
      <c r="J3240" s="2"/>
    </row>
    <row r="3241" spans="9:10" customFormat="1" x14ac:dyDescent="0.25">
      <c r="I3241" s="12" t="str">
        <f t="shared" si="50"/>
        <v xml:space="preserve"> </v>
      </c>
      <c r="J3241" s="2"/>
    </row>
    <row r="3242" spans="9:10" customFormat="1" x14ac:dyDescent="0.25">
      <c r="I3242" s="12" t="str">
        <f t="shared" si="50"/>
        <v xml:space="preserve"> </v>
      </c>
      <c r="J3242" s="2"/>
    </row>
    <row r="3243" spans="9:10" customFormat="1" x14ac:dyDescent="0.25">
      <c r="I3243" s="12" t="str">
        <f t="shared" si="50"/>
        <v xml:space="preserve"> </v>
      </c>
      <c r="J3243" s="2"/>
    </row>
    <row r="3244" spans="9:10" customFormat="1" x14ac:dyDescent="0.25">
      <c r="I3244" s="12" t="str">
        <f t="shared" si="50"/>
        <v xml:space="preserve"> </v>
      </c>
      <c r="J3244" s="2"/>
    </row>
    <row r="3245" spans="9:10" customFormat="1" x14ac:dyDescent="0.25">
      <c r="I3245" s="12" t="str">
        <f t="shared" si="50"/>
        <v xml:space="preserve"> </v>
      </c>
      <c r="J3245" s="2"/>
    </row>
    <row r="3246" spans="9:10" customFormat="1" x14ac:dyDescent="0.25">
      <c r="I3246" s="12" t="str">
        <f t="shared" si="50"/>
        <v xml:space="preserve"> </v>
      </c>
      <c r="J3246" s="2"/>
    </row>
    <row r="3247" spans="9:10" customFormat="1" x14ac:dyDescent="0.25">
      <c r="I3247" s="12" t="str">
        <f t="shared" si="50"/>
        <v xml:space="preserve"> </v>
      </c>
      <c r="J3247" s="2"/>
    </row>
    <row r="3248" spans="9:10" customFormat="1" x14ac:dyDescent="0.25">
      <c r="I3248" s="12" t="str">
        <f t="shared" si="50"/>
        <v xml:space="preserve"> </v>
      </c>
      <c r="J3248" s="2"/>
    </row>
    <row r="3249" spans="9:10" customFormat="1" x14ac:dyDescent="0.25">
      <c r="I3249" s="12" t="str">
        <f t="shared" si="50"/>
        <v xml:space="preserve"> </v>
      </c>
      <c r="J3249" s="2"/>
    </row>
    <row r="3250" spans="9:10" customFormat="1" x14ac:dyDescent="0.25">
      <c r="I3250" s="12" t="str">
        <f t="shared" si="50"/>
        <v xml:space="preserve"> </v>
      </c>
      <c r="J3250" s="2"/>
    </row>
    <row r="3251" spans="9:10" customFormat="1" x14ac:dyDescent="0.25">
      <c r="I3251" s="12" t="str">
        <f t="shared" si="50"/>
        <v xml:space="preserve"> </v>
      </c>
      <c r="J3251" s="2"/>
    </row>
    <row r="3252" spans="9:10" customFormat="1" x14ac:dyDescent="0.25">
      <c r="I3252" s="12" t="str">
        <f t="shared" si="50"/>
        <v xml:space="preserve"> </v>
      </c>
      <c r="J3252" s="2"/>
    </row>
    <row r="3253" spans="9:10" customFormat="1" x14ac:dyDescent="0.25">
      <c r="I3253" s="12" t="str">
        <f t="shared" si="50"/>
        <v xml:space="preserve"> </v>
      </c>
      <c r="J3253" s="2"/>
    </row>
    <row r="3254" spans="9:10" customFormat="1" x14ac:dyDescent="0.25">
      <c r="I3254" s="12" t="str">
        <f t="shared" si="50"/>
        <v xml:space="preserve"> </v>
      </c>
      <c r="J3254" s="2"/>
    </row>
    <row r="3255" spans="9:10" customFormat="1" x14ac:dyDescent="0.25">
      <c r="I3255" s="12" t="str">
        <f t="shared" si="50"/>
        <v xml:space="preserve"> </v>
      </c>
      <c r="J3255" s="2"/>
    </row>
    <row r="3256" spans="9:10" customFormat="1" x14ac:dyDescent="0.25">
      <c r="I3256" s="12" t="str">
        <f t="shared" si="50"/>
        <v xml:space="preserve"> </v>
      </c>
      <c r="J3256" s="2"/>
    </row>
    <row r="3257" spans="9:10" customFormat="1" x14ac:dyDescent="0.25">
      <c r="I3257" s="12" t="str">
        <f t="shared" si="50"/>
        <v xml:space="preserve"> </v>
      </c>
      <c r="J3257" s="2"/>
    </row>
    <row r="3258" spans="9:10" customFormat="1" x14ac:dyDescent="0.25">
      <c r="I3258" s="12" t="str">
        <f t="shared" si="50"/>
        <v xml:space="preserve"> </v>
      </c>
      <c r="J3258" s="2"/>
    </row>
    <row r="3259" spans="9:10" customFormat="1" x14ac:dyDescent="0.25">
      <c r="I3259" s="12" t="str">
        <f t="shared" si="50"/>
        <v xml:space="preserve"> </v>
      </c>
      <c r="J3259" s="2"/>
    </row>
    <row r="3260" spans="9:10" customFormat="1" x14ac:dyDescent="0.25">
      <c r="I3260" s="12" t="str">
        <f t="shared" si="50"/>
        <v xml:space="preserve"> </v>
      </c>
      <c r="J3260" s="2"/>
    </row>
    <row r="3261" spans="9:10" customFormat="1" x14ac:dyDescent="0.25">
      <c r="I3261" s="12" t="str">
        <f t="shared" si="50"/>
        <v xml:space="preserve"> </v>
      </c>
      <c r="J3261" s="2"/>
    </row>
    <row r="3262" spans="9:10" customFormat="1" x14ac:dyDescent="0.25">
      <c r="I3262" s="12" t="str">
        <f t="shared" si="50"/>
        <v xml:space="preserve"> </v>
      </c>
      <c r="J3262" s="2"/>
    </row>
    <row r="3263" spans="9:10" customFormat="1" x14ac:dyDescent="0.25">
      <c r="I3263" s="12" t="str">
        <f t="shared" si="50"/>
        <v xml:space="preserve"> </v>
      </c>
      <c r="J3263" s="2"/>
    </row>
    <row r="3264" spans="9:10" customFormat="1" x14ac:dyDescent="0.25">
      <c r="I3264" s="12" t="str">
        <f t="shared" si="50"/>
        <v xml:space="preserve"> </v>
      </c>
      <c r="J3264" s="2"/>
    </row>
    <row r="3265" spans="9:10" customFormat="1" x14ac:dyDescent="0.25">
      <c r="I3265" s="12" t="str">
        <f t="shared" si="50"/>
        <v xml:space="preserve"> </v>
      </c>
      <c r="J3265" s="2"/>
    </row>
    <row r="3266" spans="9:10" customFormat="1" x14ac:dyDescent="0.25">
      <c r="I3266" s="12" t="str">
        <f t="shared" si="50"/>
        <v xml:space="preserve"> </v>
      </c>
      <c r="J3266" s="2"/>
    </row>
    <row r="3267" spans="9:10" customFormat="1" x14ac:dyDescent="0.25">
      <c r="I3267" s="12" t="str">
        <f t="shared" si="50"/>
        <v xml:space="preserve"> </v>
      </c>
      <c r="J3267" s="2"/>
    </row>
    <row r="3268" spans="9:10" customFormat="1" x14ac:dyDescent="0.25">
      <c r="I3268" s="12" t="str">
        <f t="shared" si="50"/>
        <v xml:space="preserve"> </v>
      </c>
      <c r="J3268" s="2"/>
    </row>
    <row r="3269" spans="9:10" customFormat="1" x14ac:dyDescent="0.25">
      <c r="I3269" s="12" t="str">
        <f t="shared" si="50"/>
        <v xml:space="preserve"> </v>
      </c>
      <c r="J3269" s="2"/>
    </row>
    <row r="3270" spans="9:10" customFormat="1" x14ac:dyDescent="0.25">
      <c r="I3270" s="12" t="str">
        <f t="shared" si="50"/>
        <v xml:space="preserve"> </v>
      </c>
      <c r="J3270" s="2"/>
    </row>
    <row r="3271" spans="9:10" customFormat="1" x14ac:dyDescent="0.25">
      <c r="I3271" s="12" t="str">
        <f t="shared" si="50"/>
        <v xml:space="preserve"> </v>
      </c>
      <c r="J3271" s="2"/>
    </row>
    <row r="3272" spans="9:10" customFormat="1" x14ac:dyDescent="0.25">
      <c r="I3272" s="12" t="str">
        <f t="shared" ref="I3272:I3335" si="51">IF(G3272&gt;$K$2,"X"," ")</f>
        <v xml:space="preserve"> </v>
      </c>
      <c r="J3272" s="2"/>
    </row>
    <row r="3273" spans="9:10" customFormat="1" x14ac:dyDescent="0.25">
      <c r="I3273" s="12" t="str">
        <f t="shared" si="51"/>
        <v xml:space="preserve"> </v>
      </c>
      <c r="J3273" s="2"/>
    </row>
    <row r="3274" spans="9:10" customFormat="1" x14ac:dyDescent="0.25">
      <c r="I3274" s="12" t="str">
        <f t="shared" si="51"/>
        <v xml:space="preserve"> </v>
      </c>
      <c r="J3274" s="2"/>
    </row>
    <row r="3275" spans="9:10" customFormat="1" x14ac:dyDescent="0.25">
      <c r="I3275" s="12" t="str">
        <f t="shared" si="51"/>
        <v xml:space="preserve"> </v>
      </c>
      <c r="J3275" s="2"/>
    </row>
    <row r="3276" spans="9:10" customFormat="1" x14ac:dyDescent="0.25">
      <c r="I3276" s="12" t="str">
        <f t="shared" si="51"/>
        <v xml:space="preserve"> </v>
      </c>
      <c r="J3276" s="2"/>
    </row>
    <row r="3277" spans="9:10" customFormat="1" x14ac:dyDescent="0.25">
      <c r="I3277" s="12" t="str">
        <f t="shared" si="51"/>
        <v xml:space="preserve"> </v>
      </c>
      <c r="J3277" s="2"/>
    </row>
    <row r="3278" spans="9:10" customFormat="1" x14ac:dyDescent="0.25">
      <c r="I3278" s="12" t="str">
        <f t="shared" si="51"/>
        <v xml:space="preserve"> </v>
      </c>
      <c r="J3278" s="2"/>
    </row>
    <row r="3279" spans="9:10" customFormat="1" x14ac:dyDescent="0.25">
      <c r="I3279" s="12" t="str">
        <f t="shared" si="51"/>
        <v xml:space="preserve"> </v>
      </c>
      <c r="J3279" s="2"/>
    </row>
    <row r="3280" spans="9:10" customFormat="1" x14ac:dyDescent="0.25">
      <c r="I3280" s="12" t="str">
        <f t="shared" si="51"/>
        <v xml:space="preserve"> </v>
      </c>
      <c r="J3280" s="2"/>
    </row>
    <row r="3281" spans="9:10" customFormat="1" x14ac:dyDescent="0.25">
      <c r="I3281" s="12" t="str">
        <f t="shared" si="51"/>
        <v xml:space="preserve"> </v>
      </c>
      <c r="J3281" s="2"/>
    </row>
    <row r="3282" spans="9:10" customFormat="1" x14ac:dyDescent="0.25">
      <c r="I3282" s="12" t="str">
        <f t="shared" si="51"/>
        <v xml:space="preserve"> </v>
      </c>
      <c r="J3282" s="2"/>
    </row>
    <row r="3283" spans="9:10" customFormat="1" x14ac:dyDescent="0.25">
      <c r="I3283" s="12" t="str">
        <f t="shared" si="51"/>
        <v xml:space="preserve"> </v>
      </c>
      <c r="J3283" s="2"/>
    </row>
    <row r="3284" spans="9:10" customFormat="1" x14ac:dyDescent="0.25">
      <c r="I3284" s="12" t="str">
        <f t="shared" si="51"/>
        <v xml:space="preserve"> </v>
      </c>
      <c r="J3284" s="2"/>
    </row>
    <row r="3285" spans="9:10" customFormat="1" x14ac:dyDescent="0.25">
      <c r="I3285" s="12" t="str">
        <f t="shared" si="51"/>
        <v xml:space="preserve"> </v>
      </c>
      <c r="J3285" s="2"/>
    </row>
    <row r="3286" spans="9:10" customFormat="1" x14ac:dyDescent="0.25">
      <c r="I3286" s="12" t="str">
        <f t="shared" si="51"/>
        <v xml:space="preserve"> </v>
      </c>
      <c r="J3286" s="2"/>
    </row>
    <row r="3287" spans="9:10" customFormat="1" x14ac:dyDescent="0.25">
      <c r="I3287" s="12" t="str">
        <f t="shared" si="51"/>
        <v xml:space="preserve"> </v>
      </c>
      <c r="J3287" s="2"/>
    </row>
    <row r="3288" spans="9:10" customFormat="1" x14ac:dyDescent="0.25">
      <c r="I3288" s="12" t="str">
        <f t="shared" si="51"/>
        <v xml:space="preserve"> </v>
      </c>
      <c r="J3288" s="2"/>
    </row>
    <row r="3289" spans="9:10" customFormat="1" x14ac:dyDescent="0.25">
      <c r="I3289" s="12" t="str">
        <f t="shared" si="51"/>
        <v xml:space="preserve"> </v>
      </c>
      <c r="J3289" s="2"/>
    </row>
    <row r="3290" spans="9:10" customFormat="1" x14ac:dyDescent="0.25">
      <c r="I3290" s="12" t="str">
        <f t="shared" si="51"/>
        <v xml:space="preserve"> </v>
      </c>
      <c r="J3290" s="2"/>
    </row>
    <row r="3291" spans="9:10" customFormat="1" x14ac:dyDescent="0.25">
      <c r="I3291" s="12" t="str">
        <f t="shared" si="51"/>
        <v xml:space="preserve"> </v>
      </c>
      <c r="J3291" s="2"/>
    </row>
    <row r="3292" spans="9:10" customFormat="1" x14ac:dyDescent="0.25">
      <c r="I3292" s="12" t="str">
        <f t="shared" si="51"/>
        <v xml:space="preserve"> </v>
      </c>
      <c r="J3292" s="2"/>
    </row>
    <row r="3293" spans="9:10" customFormat="1" x14ac:dyDescent="0.25">
      <c r="I3293" s="12" t="str">
        <f t="shared" si="51"/>
        <v xml:space="preserve"> </v>
      </c>
      <c r="J3293" s="2"/>
    </row>
    <row r="3294" spans="9:10" customFormat="1" x14ac:dyDescent="0.25">
      <c r="I3294" s="12" t="str">
        <f t="shared" si="51"/>
        <v xml:space="preserve"> </v>
      </c>
      <c r="J3294" s="2"/>
    </row>
    <row r="3295" spans="9:10" customFormat="1" x14ac:dyDescent="0.25">
      <c r="I3295" s="12" t="str">
        <f t="shared" si="51"/>
        <v xml:space="preserve"> </v>
      </c>
      <c r="J3295" s="2"/>
    </row>
    <row r="3296" spans="9:10" customFormat="1" x14ac:dyDescent="0.25">
      <c r="I3296" s="12" t="str">
        <f t="shared" si="51"/>
        <v xml:space="preserve"> </v>
      </c>
      <c r="J3296" s="2"/>
    </row>
    <row r="3297" spans="9:10" customFormat="1" x14ac:dyDescent="0.25">
      <c r="I3297" s="12" t="str">
        <f t="shared" si="51"/>
        <v xml:space="preserve"> </v>
      </c>
      <c r="J3297" s="2"/>
    </row>
    <row r="3298" spans="9:10" customFormat="1" x14ac:dyDescent="0.25">
      <c r="I3298" s="12" t="str">
        <f t="shared" si="51"/>
        <v xml:space="preserve"> </v>
      </c>
      <c r="J3298" s="2"/>
    </row>
    <row r="3299" spans="9:10" customFormat="1" x14ac:dyDescent="0.25">
      <c r="I3299" s="12" t="str">
        <f t="shared" si="51"/>
        <v xml:space="preserve"> </v>
      </c>
      <c r="J3299" s="2"/>
    </row>
    <row r="3300" spans="9:10" customFormat="1" x14ac:dyDescent="0.25">
      <c r="I3300" s="12" t="str">
        <f t="shared" si="51"/>
        <v xml:space="preserve"> </v>
      </c>
      <c r="J3300" s="2"/>
    </row>
    <row r="3301" spans="9:10" customFormat="1" x14ac:dyDescent="0.25">
      <c r="I3301" s="12" t="str">
        <f t="shared" si="51"/>
        <v xml:space="preserve"> </v>
      </c>
      <c r="J3301" s="2"/>
    </row>
    <row r="3302" spans="9:10" customFormat="1" x14ac:dyDescent="0.25">
      <c r="I3302" s="12" t="str">
        <f t="shared" si="51"/>
        <v xml:space="preserve"> </v>
      </c>
      <c r="J3302" s="2"/>
    </row>
    <row r="3303" spans="9:10" customFormat="1" x14ac:dyDescent="0.25">
      <c r="I3303" s="12" t="str">
        <f t="shared" si="51"/>
        <v xml:space="preserve"> </v>
      </c>
      <c r="J3303" s="2"/>
    </row>
    <row r="3304" spans="9:10" customFormat="1" x14ac:dyDescent="0.25">
      <c r="I3304" s="12" t="str">
        <f t="shared" si="51"/>
        <v xml:space="preserve"> </v>
      </c>
      <c r="J3304" s="2"/>
    </row>
    <row r="3305" spans="9:10" customFormat="1" x14ac:dyDescent="0.25">
      <c r="I3305" s="12" t="str">
        <f t="shared" si="51"/>
        <v xml:space="preserve"> </v>
      </c>
      <c r="J3305" s="2"/>
    </row>
    <row r="3306" spans="9:10" customFormat="1" x14ac:dyDescent="0.25">
      <c r="I3306" s="12" t="str">
        <f t="shared" si="51"/>
        <v xml:space="preserve"> </v>
      </c>
      <c r="J3306" s="2"/>
    </row>
    <row r="3307" spans="9:10" customFormat="1" x14ac:dyDescent="0.25">
      <c r="I3307" s="12" t="str">
        <f t="shared" si="51"/>
        <v xml:space="preserve"> </v>
      </c>
      <c r="J3307" s="2"/>
    </row>
    <row r="3308" spans="9:10" customFormat="1" x14ac:dyDescent="0.25">
      <c r="I3308" s="12" t="str">
        <f t="shared" si="51"/>
        <v xml:space="preserve"> </v>
      </c>
      <c r="J3308" s="2"/>
    </row>
    <row r="3309" spans="9:10" customFormat="1" x14ac:dyDescent="0.25">
      <c r="I3309" s="12" t="str">
        <f t="shared" si="51"/>
        <v xml:space="preserve"> </v>
      </c>
      <c r="J3309" s="2"/>
    </row>
    <row r="3310" spans="9:10" customFormat="1" x14ac:dyDescent="0.25">
      <c r="I3310" s="12" t="str">
        <f t="shared" si="51"/>
        <v xml:space="preserve"> </v>
      </c>
      <c r="J3310" s="2"/>
    </row>
    <row r="3311" spans="9:10" customFormat="1" x14ac:dyDescent="0.25">
      <c r="I3311" s="12" t="str">
        <f t="shared" si="51"/>
        <v xml:space="preserve"> </v>
      </c>
      <c r="J3311" s="2"/>
    </row>
    <row r="3312" spans="9:10" customFormat="1" x14ac:dyDescent="0.25">
      <c r="I3312" s="12" t="str">
        <f t="shared" si="51"/>
        <v xml:space="preserve"> </v>
      </c>
      <c r="J3312" s="2"/>
    </row>
    <row r="3313" spans="9:10" customFormat="1" x14ac:dyDescent="0.25">
      <c r="I3313" s="12" t="str">
        <f t="shared" si="51"/>
        <v xml:space="preserve"> </v>
      </c>
      <c r="J3313" s="2"/>
    </row>
    <row r="3314" spans="9:10" customFormat="1" x14ac:dyDescent="0.25">
      <c r="I3314" s="12" t="str">
        <f t="shared" si="51"/>
        <v xml:space="preserve"> </v>
      </c>
      <c r="J3314" s="2"/>
    </row>
    <row r="3315" spans="9:10" customFormat="1" x14ac:dyDescent="0.25">
      <c r="I3315" s="12" t="str">
        <f t="shared" si="51"/>
        <v xml:space="preserve"> </v>
      </c>
      <c r="J3315" s="2"/>
    </row>
    <row r="3316" spans="9:10" customFormat="1" x14ac:dyDescent="0.25">
      <c r="I3316" s="12" t="str">
        <f t="shared" si="51"/>
        <v xml:space="preserve"> </v>
      </c>
      <c r="J3316" s="2"/>
    </row>
    <row r="3317" spans="9:10" customFormat="1" x14ac:dyDescent="0.25">
      <c r="I3317" s="12" t="str">
        <f t="shared" si="51"/>
        <v xml:space="preserve"> </v>
      </c>
      <c r="J3317" s="2"/>
    </row>
    <row r="3318" spans="9:10" customFormat="1" x14ac:dyDescent="0.25">
      <c r="I3318" s="12" t="str">
        <f t="shared" si="51"/>
        <v xml:space="preserve"> </v>
      </c>
      <c r="J3318" s="2"/>
    </row>
    <row r="3319" spans="9:10" customFormat="1" x14ac:dyDescent="0.25">
      <c r="I3319" s="12" t="str">
        <f t="shared" si="51"/>
        <v xml:space="preserve"> </v>
      </c>
      <c r="J3319" s="2"/>
    </row>
    <row r="3320" spans="9:10" customFormat="1" x14ac:dyDescent="0.25">
      <c r="I3320" s="12" t="str">
        <f t="shared" si="51"/>
        <v xml:space="preserve"> </v>
      </c>
      <c r="J3320" s="2"/>
    </row>
    <row r="3321" spans="9:10" customFormat="1" x14ac:dyDescent="0.25">
      <c r="I3321" s="12" t="str">
        <f t="shared" si="51"/>
        <v xml:space="preserve"> </v>
      </c>
      <c r="J3321" s="2"/>
    </row>
    <row r="3322" spans="9:10" customFormat="1" x14ac:dyDescent="0.25">
      <c r="I3322" s="12" t="str">
        <f t="shared" si="51"/>
        <v xml:space="preserve"> </v>
      </c>
      <c r="J3322" s="2"/>
    </row>
    <row r="3323" spans="9:10" customFormat="1" x14ac:dyDescent="0.25">
      <c r="I3323" s="12" t="str">
        <f t="shared" si="51"/>
        <v xml:space="preserve"> </v>
      </c>
      <c r="J3323" s="2"/>
    </row>
    <row r="3324" spans="9:10" customFormat="1" x14ac:dyDescent="0.25">
      <c r="I3324" s="12" t="str">
        <f t="shared" si="51"/>
        <v xml:space="preserve"> </v>
      </c>
      <c r="J3324" s="2"/>
    </row>
    <row r="3325" spans="9:10" customFormat="1" x14ac:dyDescent="0.25">
      <c r="I3325" s="12" t="str">
        <f t="shared" si="51"/>
        <v xml:space="preserve"> </v>
      </c>
      <c r="J3325" s="2"/>
    </row>
    <row r="3326" spans="9:10" customFormat="1" x14ac:dyDescent="0.25">
      <c r="I3326" s="12" t="str">
        <f t="shared" si="51"/>
        <v xml:space="preserve"> </v>
      </c>
      <c r="J3326" s="2"/>
    </row>
    <row r="3327" spans="9:10" customFormat="1" x14ac:dyDescent="0.25">
      <c r="I3327" s="12" t="str">
        <f t="shared" si="51"/>
        <v xml:space="preserve"> </v>
      </c>
      <c r="J3327" s="2"/>
    </row>
    <row r="3328" spans="9:10" customFormat="1" x14ac:dyDescent="0.25">
      <c r="I3328" s="12" t="str">
        <f t="shared" si="51"/>
        <v xml:space="preserve"> </v>
      </c>
      <c r="J3328" s="2"/>
    </row>
    <row r="3329" spans="9:10" customFormat="1" x14ac:dyDescent="0.25">
      <c r="I3329" s="12" t="str">
        <f t="shared" si="51"/>
        <v xml:space="preserve"> </v>
      </c>
      <c r="J3329" s="2"/>
    </row>
    <row r="3330" spans="9:10" customFormat="1" x14ac:dyDescent="0.25">
      <c r="I3330" s="12" t="str">
        <f t="shared" si="51"/>
        <v xml:space="preserve"> </v>
      </c>
      <c r="J3330" s="2"/>
    </row>
    <row r="3331" spans="9:10" customFormat="1" x14ac:dyDescent="0.25">
      <c r="I3331" s="12" t="str">
        <f t="shared" si="51"/>
        <v xml:space="preserve"> </v>
      </c>
      <c r="J3331" s="2"/>
    </row>
    <row r="3332" spans="9:10" customFormat="1" x14ac:dyDescent="0.25">
      <c r="I3332" s="12" t="str">
        <f t="shared" si="51"/>
        <v xml:space="preserve"> </v>
      </c>
      <c r="J3332" s="2"/>
    </row>
    <row r="3333" spans="9:10" customFormat="1" x14ac:dyDescent="0.25">
      <c r="I3333" s="12" t="str">
        <f t="shared" si="51"/>
        <v xml:space="preserve"> </v>
      </c>
      <c r="J3333" s="2"/>
    </row>
    <row r="3334" spans="9:10" customFormat="1" x14ac:dyDescent="0.25">
      <c r="I3334" s="12" t="str">
        <f t="shared" si="51"/>
        <v xml:space="preserve"> </v>
      </c>
      <c r="J3334" s="2"/>
    </row>
    <row r="3335" spans="9:10" customFormat="1" x14ac:dyDescent="0.25">
      <c r="I3335" s="12" t="str">
        <f t="shared" si="51"/>
        <v xml:space="preserve"> </v>
      </c>
      <c r="J3335" s="2"/>
    </row>
    <row r="3336" spans="9:10" customFormat="1" x14ac:dyDescent="0.25">
      <c r="I3336" s="12" t="str">
        <f t="shared" ref="I3336:I3399" si="52">IF(G3336&gt;$K$2,"X"," ")</f>
        <v xml:space="preserve"> </v>
      </c>
      <c r="J3336" s="2"/>
    </row>
    <row r="3337" spans="9:10" customFormat="1" x14ac:dyDescent="0.25">
      <c r="I3337" s="12" t="str">
        <f t="shared" si="52"/>
        <v xml:space="preserve"> </v>
      </c>
      <c r="J3337" s="2"/>
    </row>
    <row r="3338" spans="9:10" customFormat="1" x14ac:dyDescent="0.25">
      <c r="I3338" s="12" t="str">
        <f t="shared" si="52"/>
        <v xml:space="preserve"> </v>
      </c>
      <c r="J3338" s="2"/>
    </row>
    <row r="3339" spans="9:10" customFormat="1" x14ac:dyDescent="0.25">
      <c r="I3339" s="12" t="str">
        <f t="shared" si="52"/>
        <v xml:space="preserve"> </v>
      </c>
      <c r="J3339" s="2"/>
    </row>
    <row r="3340" spans="9:10" customFormat="1" x14ac:dyDescent="0.25">
      <c r="I3340" s="12" t="str">
        <f t="shared" si="52"/>
        <v xml:space="preserve"> </v>
      </c>
      <c r="J3340" s="2"/>
    </row>
    <row r="3341" spans="9:10" customFormat="1" x14ac:dyDescent="0.25">
      <c r="I3341" s="12" t="str">
        <f t="shared" si="52"/>
        <v xml:space="preserve"> </v>
      </c>
      <c r="J3341" s="2"/>
    </row>
    <row r="3342" spans="9:10" customFormat="1" x14ac:dyDescent="0.25">
      <c r="I3342" s="12" t="str">
        <f t="shared" si="52"/>
        <v xml:space="preserve"> </v>
      </c>
      <c r="J3342" s="2"/>
    </row>
    <row r="3343" spans="9:10" customFormat="1" x14ac:dyDescent="0.25">
      <c r="I3343" s="12" t="str">
        <f t="shared" si="52"/>
        <v xml:space="preserve"> </v>
      </c>
      <c r="J3343" s="2"/>
    </row>
    <row r="3344" spans="9:10" customFormat="1" x14ac:dyDescent="0.25">
      <c r="I3344" s="12" t="str">
        <f t="shared" si="52"/>
        <v xml:space="preserve"> </v>
      </c>
      <c r="J3344" s="2"/>
    </row>
    <row r="3345" spans="9:10" customFormat="1" x14ac:dyDescent="0.25">
      <c r="I3345" s="12" t="str">
        <f t="shared" si="52"/>
        <v xml:space="preserve"> </v>
      </c>
      <c r="J3345" s="2"/>
    </row>
    <row r="3346" spans="9:10" customFormat="1" x14ac:dyDescent="0.25">
      <c r="I3346" s="12" t="str">
        <f t="shared" si="52"/>
        <v xml:space="preserve"> </v>
      </c>
      <c r="J3346" s="2"/>
    </row>
    <row r="3347" spans="9:10" customFormat="1" x14ac:dyDescent="0.25">
      <c r="I3347" s="12" t="str">
        <f t="shared" si="52"/>
        <v xml:space="preserve"> </v>
      </c>
      <c r="J3347" s="2"/>
    </row>
    <row r="3348" spans="9:10" customFormat="1" x14ac:dyDescent="0.25">
      <c r="I3348" s="12" t="str">
        <f t="shared" si="52"/>
        <v xml:space="preserve"> </v>
      </c>
      <c r="J3348" s="2"/>
    </row>
    <row r="3349" spans="9:10" customFormat="1" x14ac:dyDescent="0.25">
      <c r="I3349" s="12" t="str">
        <f t="shared" si="52"/>
        <v xml:space="preserve"> </v>
      </c>
      <c r="J3349" s="2"/>
    </row>
    <row r="3350" spans="9:10" customFormat="1" x14ac:dyDescent="0.25">
      <c r="I3350" s="12" t="str">
        <f t="shared" si="52"/>
        <v xml:space="preserve"> </v>
      </c>
      <c r="J3350" s="2"/>
    </row>
    <row r="3351" spans="9:10" customFormat="1" x14ac:dyDescent="0.25">
      <c r="I3351" s="12" t="str">
        <f t="shared" si="52"/>
        <v xml:space="preserve"> </v>
      </c>
      <c r="J3351" s="2"/>
    </row>
    <row r="3352" spans="9:10" customFormat="1" x14ac:dyDescent="0.25">
      <c r="I3352" s="12" t="str">
        <f t="shared" si="52"/>
        <v xml:space="preserve"> </v>
      </c>
      <c r="J3352" s="2"/>
    </row>
    <row r="3353" spans="9:10" customFormat="1" x14ac:dyDescent="0.25">
      <c r="I3353" s="12" t="str">
        <f t="shared" si="52"/>
        <v xml:space="preserve"> </v>
      </c>
      <c r="J3353" s="2"/>
    </row>
    <row r="3354" spans="9:10" customFormat="1" x14ac:dyDescent="0.25">
      <c r="I3354" s="12" t="str">
        <f t="shared" si="52"/>
        <v xml:space="preserve"> </v>
      </c>
      <c r="J3354" s="2"/>
    </row>
    <row r="3355" spans="9:10" customFormat="1" x14ac:dyDescent="0.25">
      <c r="I3355" s="12" t="str">
        <f t="shared" si="52"/>
        <v xml:space="preserve"> </v>
      </c>
      <c r="J3355" s="2"/>
    </row>
    <row r="3356" spans="9:10" customFormat="1" x14ac:dyDescent="0.25">
      <c r="I3356" s="12" t="str">
        <f t="shared" si="52"/>
        <v xml:space="preserve"> </v>
      </c>
      <c r="J3356" s="2"/>
    </row>
    <row r="3357" spans="9:10" customFormat="1" x14ac:dyDescent="0.25">
      <c r="I3357" s="12" t="str">
        <f t="shared" si="52"/>
        <v xml:space="preserve"> </v>
      </c>
      <c r="J3357" s="2"/>
    </row>
    <row r="3358" spans="9:10" customFormat="1" x14ac:dyDescent="0.25">
      <c r="I3358" s="12" t="str">
        <f t="shared" si="52"/>
        <v xml:space="preserve"> </v>
      </c>
      <c r="J3358" s="2"/>
    </row>
    <row r="3359" spans="9:10" customFormat="1" x14ac:dyDescent="0.25">
      <c r="I3359" s="12" t="str">
        <f t="shared" si="52"/>
        <v xml:space="preserve"> </v>
      </c>
      <c r="J3359" s="2"/>
    </row>
    <row r="3360" spans="9:10" customFormat="1" x14ac:dyDescent="0.25">
      <c r="I3360" s="12" t="str">
        <f t="shared" si="52"/>
        <v xml:space="preserve"> </v>
      </c>
      <c r="J3360" s="2"/>
    </row>
    <row r="3361" spans="9:10" customFormat="1" x14ac:dyDescent="0.25">
      <c r="I3361" s="12" t="str">
        <f t="shared" si="52"/>
        <v xml:space="preserve"> </v>
      </c>
      <c r="J3361" s="2"/>
    </row>
    <row r="3362" spans="9:10" customFormat="1" x14ac:dyDescent="0.25">
      <c r="I3362" s="12" t="str">
        <f t="shared" si="52"/>
        <v xml:space="preserve"> </v>
      </c>
      <c r="J3362" s="2"/>
    </row>
    <row r="3363" spans="9:10" customFormat="1" x14ac:dyDescent="0.25">
      <c r="I3363" s="12" t="str">
        <f t="shared" si="52"/>
        <v xml:space="preserve"> </v>
      </c>
      <c r="J3363" s="2"/>
    </row>
    <row r="3364" spans="9:10" customFormat="1" x14ac:dyDescent="0.25">
      <c r="I3364" s="12" t="str">
        <f t="shared" si="52"/>
        <v xml:space="preserve"> </v>
      </c>
      <c r="J3364" s="2"/>
    </row>
    <row r="3365" spans="9:10" customFormat="1" x14ac:dyDescent="0.25">
      <c r="I3365" s="12" t="str">
        <f t="shared" si="52"/>
        <v xml:space="preserve"> </v>
      </c>
      <c r="J3365" s="2"/>
    </row>
    <row r="3366" spans="9:10" customFormat="1" x14ac:dyDescent="0.25">
      <c r="I3366" s="12" t="str">
        <f t="shared" si="52"/>
        <v xml:space="preserve"> </v>
      </c>
      <c r="J3366" s="2"/>
    </row>
    <row r="3367" spans="9:10" customFormat="1" x14ac:dyDescent="0.25">
      <c r="I3367" s="12" t="str">
        <f t="shared" si="52"/>
        <v xml:space="preserve"> </v>
      </c>
      <c r="J3367" s="2"/>
    </row>
    <row r="3368" spans="9:10" customFormat="1" x14ac:dyDescent="0.25">
      <c r="I3368" s="12" t="str">
        <f t="shared" si="52"/>
        <v xml:space="preserve"> </v>
      </c>
      <c r="J3368" s="2"/>
    </row>
    <row r="3369" spans="9:10" customFormat="1" x14ac:dyDescent="0.25">
      <c r="I3369" s="12" t="str">
        <f t="shared" si="52"/>
        <v xml:space="preserve"> </v>
      </c>
      <c r="J3369" s="2"/>
    </row>
    <row r="3370" spans="9:10" customFormat="1" x14ac:dyDescent="0.25">
      <c r="I3370" s="12" t="str">
        <f t="shared" si="52"/>
        <v xml:space="preserve"> </v>
      </c>
      <c r="J3370" s="2"/>
    </row>
    <row r="3371" spans="9:10" customFormat="1" x14ac:dyDescent="0.25">
      <c r="I3371" s="12" t="str">
        <f t="shared" si="52"/>
        <v xml:space="preserve"> </v>
      </c>
      <c r="J3371" s="2"/>
    </row>
    <row r="3372" spans="9:10" customFormat="1" x14ac:dyDescent="0.25">
      <c r="I3372" s="12" t="str">
        <f t="shared" si="52"/>
        <v xml:space="preserve"> </v>
      </c>
      <c r="J3372" s="2"/>
    </row>
    <row r="3373" spans="9:10" customFormat="1" x14ac:dyDescent="0.25">
      <c r="I3373" s="12" t="str">
        <f t="shared" si="52"/>
        <v xml:space="preserve"> </v>
      </c>
      <c r="J3373" s="2"/>
    </row>
    <row r="3374" spans="9:10" customFormat="1" x14ac:dyDescent="0.25">
      <c r="I3374" s="12" t="str">
        <f t="shared" si="52"/>
        <v xml:space="preserve"> </v>
      </c>
      <c r="J3374" s="2"/>
    </row>
    <row r="3375" spans="9:10" customFormat="1" x14ac:dyDescent="0.25">
      <c r="I3375" s="12" t="str">
        <f t="shared" si="52"/>
        <v xml:space="preserve"> </v>
      </c>
      <c r="J3375" s="2"/>
    </row>
    <row r="3376" spans="9:10" customFormat="1" x14ac:dyDescent="0.25">
      <c r="I3376" s="12" t="str">
        <f t="shared" si="52"/>
        <v xml:space="preserve"> </v>
      </c>
      <c r="J3376" s="2"/>
    </row>
    <row r="3377" spans="9:10" customFormat="1" x14ac:dyDescent="0.25">
      <c r="I3377" s="12" t="str">
        <f t="shared" si="52"/>
        <v xml:space="preserve"> </v>
      </c>
      <c r="J3377" s="2"/>
    </row>
    <row r="3378" spans="9:10" customFormat="1" x14ac:dyDescent="0.25">
      <c r="I3378" s="12" t="str">
        <f t="shared" si="52"/>
        <v xml:space="preserve"> </v>
      </c>
      <c r="J3378" s="2"/>
    </row>
    <row r="3379" spans="9:10" customFormat="1" x14ac:dyDescent="0.25">
      <c r="I3379" s="12" t="str">
        <f t="shared" si="52"/>
        <v xml:space="preserve"> </v>
      </c>
      <c r="J3379" s="2"/>
    </row>
    <row r="3380" spans="9:10" customFormat="1" x14ac:dyDescent="0.25">
      <c r="I3380" s="12" t="str">
        <f t="shared" si="52"/>
        <v xml:space="preserve"> </v>
      </c>
      <c r="J3380" s="2"/>
    </row>
    <row r="3381" spans="9:10" customFormat="1" x14ac:dyDescent="0.25">
      <c r="I3381" s="12" t="str">
        <f t="shared" si="52"/>
        <v xml:space="preserve"> </v>
      </c>
      <c r="J3381" s="2"/>
    </row>
    <row r="3382" spans="9:10" customFormat="1" x14ac:dyDescent="0.25">
      <c r="I3382" s="12" t="str">
        <f t="shared" si="52"/>
        <v xml:space="preserve"> </v>
      </c>
      <c r="J3382" s="2"/>
    </row>
    <row r="3383" spans="9:10" customFormat="1" x14ac:dyDescent="0.25">
      <c r="I3383" s="12" t="str">
        <f t="shared" si="52"/>
        <v xml:space="preserve"> </v>
      </c>
      <c r="J3383" s="2"/>
    </row>
    <row r="3384" spans="9:10" customFormat="1" x14ac:dyDescent="0.25">
      <c r="I3384" s="12" t="str">
        <f t="shared" si="52"/>
        <v xml:space="preserve"> </v>
      </c>
      <c r="J3384" s="2"/>
    </row>
    <row r="3385" spans="9:10" customFormat="1" x14ac:dyDescent="0.25">
      <c r="I3385" s="12" t="str">
        <f t="shared" si="52"/>
        <v xml:space="preserve"> </v>
      </c>
      <c r="J3385" s="2"/>
    </row>
    <row r="3386" spans="9:10" customFormat="1" x14ac:dyDescent="0.25">
      <c r="I3386" s="12" t="str">
        <f t="shared" si="52"/>
        <v xml:space="preserve"> </v>
      </c>
      <c r="J3386" s="2"/>
    </row>
    <row r="3387" spans="9:10" customFormat="1" x14ac:dyDescent="0.25">
      <c r="I3387" s="12" t="str">
        <f t="shared" si="52"/>
        <v xml:space="preserve"> </v>
      </c>
      <c r="J3387" s="2"/>
    </row>
    <row r="3388" spans="9:10" customFormat="1" x14ac:dyDescent="0.25">
      <c r="I3388" s="12" t="str">
        <f t="shared" si="52"/>
        <v xml:space="preserve"> </v>
      </c>
      <c r="J3388" s="2"/>
    </row>
    <row r="3389" spans="9:10" customFormat="1" x14ac:dyDescent="0.25">
      <c r="I3389" s="12" t="str">
        <f t="shared" si="52"/>
        <v xml:space="preserve"> </v>
      </c>
      <c r="J3389" s="2"/>
    </row>
    <row r="3390" spans="9:10" customFormat="1" x14ac:dyDescent="0.25">
      <c r="I3390" s="12" t="str">
        <f t="shared" si="52"/>
        <v xml:space="preserve"> </v>
      </c>
      <c r="J3390" s="2"/>
    </row>
    <row r="3391" spans="9:10" customFormat="1" x14ac:dyDescent="0.25">
      <c r="I3391" s="12" t="str">
        <f t="shared" si="52"/>
        <v xml:space="preserve"> </v>
      </c>
      <c r="J3391" s="2"/>
    </row>
    <row r="3392" spans="9:10" customFormat="1" x14ac:dyDescent="0.25">
      <c r="I3392" s="12" t="str">
        <f t="shared" si="52"/>
        <v xml:space="preserve"> </v>
      </c>
      <c r="J3392" s="2"/>
    </row>
    <row r="3393" spans="9:10" customFormat="1" x14ac:dyDescent="0.25">
      <c r="I3393" s="12" t="str">
        <f t="shared" si="52"/>
        <v xml:space="preserve"> </v>
      </c>
      <c r="J3393" s="2"/>
    </row>
    <row r="3394" spans="9:10" customFormat="1" x14ac:dyDescent="0.25">
      <c r="I3394" s="12" t="str">
        <f t="shared" si="52"/>
        <v xml:space="preserve"> </v>
      </c>
      <c r="J3394" s="2"/>
    </row>
    <row r="3395" spans="9:10" customFormat="1" x14ac:dyDescent="0.25">
      <c r="I3395" s="12" t="str">
        <f t="shared" si="52"/>
        <v xml:space="preserve"> </v>
      </c>
      <c r="J3395" s="2"/>
    </row>
    <row r="3396" spans="9:10" customFormat="1" x14ac:dyDescent="0.25">
      <c r="I3396" s="12" t="str">
        <f t="shared" si="52"/>
        <v xml:space="preserve"> </v>
      </c>
      <c r="J3396" s="2"/>
    </row>
    <row r="3397" spans="9:10" customFormat="1" x14ac:dyDescent="0.25">
      <c r="I3397" s="12" t="str">
        <f t="shared" si="52"/>
        <v xml:space="preserve"> </v>
      </c>
      <c r="J3397" s="2"/>
    </row>
    <row r="3398" spans="9:10" customFormat="1" x14ac:dyDescent="0.25">
      <c r="I3398" s="12" t="str">
        <f t="shared" si="52"/>
        <v xml:space="preserve"> </v>
      </c>
      <c r="J3398" s="2"/>
    </row>
    <row r="3399" spans="9:10" customFormat="1" x14ac:dyDescent="0.25">
      <c r="I3399" s="12" t="str">
        <f t="shared" si="52"/>
        <v xml:space="preserve"> </v>
      </c>
      <c r="J3399" s="2"/>
    </row>
    <row r="3400" spans="9:10" customFormat="1" x14ac:dyDescent="0.25">
      <c r="I3400" s="12" t="str">
        <f t="shared" ref="I3400:I3463" si="53">IF(G3400&gt;$K$2,"X"," ")</f>
        <v xml:space="preserve"> </v>
      </c>
      <c r="J3400" s="2"/>
    </row>
    <row r="3401" spans="9:10" customFormat="1" x14ac:dyDescent="0.25">
      <c r="I3401" s="12" t="str">
        <f t="shared" si="53"/>
        <v xml:space="preserve"> </v>
      </c>
      <c r="J3401" s="2"/>
    </row>
    <row r="3402" spans="9:10" customFormat="1" x14ac:dyDescent="0.25">
      <c r="I3402" s="12" t="str">
        <f t="shared" si="53"/>
        <v xml:space="preserve"> </v>
      </c>
      <c r="J3402" s="2"/>
    </row>
    <row r="3403" spans="9:10" customFormat="1" x14ac:dyDescent="0.25">
      <c r="I3403" s="12" t="str">
        <f t="shared" si="53"/>
        <v xml:space="preserve"> </v>
      </c>
      <c r="J3403" s="2"/>
    </row>
    <row r="3404" spans="9:10" customFormat="1" x14ac:dyDescent="0.25">
      <c r="I3404" s="12" t="str">
        <f t="shared" si="53"/>
        <v xml:space="preserve"> </v>
      </c>
      <c r="J3404" s="2"/>
    </row>
    <row r="3405" spans="9:10" customFormat="1" x14ac:dyDescent="0.25">
      <c r="I3405" s="12" t="str">
        <f t="shared" si="53"/>
        <v xml:space="preserve"> </v>
      </c>
      <c r="J3405" s="2"/>
    </row>
    <row r="3406" spans="9:10" customFormat="1" x14ac:dyDescent="0.25">
      <c r="I3406" s="12" t="str">
        <f t="shared" si="53"/>
        <v xml:space="preserve"> </v>
      </c>
      <c r="J3406" s="2"/>
    </row>
    <row r="3407" spans="9:10" customFormat="1" x14ac:dyDescent="0.25">
      <c r="I3407" s="12" t="str">
        <f t="shared" si="53"/>
        <v xml:space="preserve"> </v>
      </c>
      <c r="J3407" s="2"/>
    </row>
    <row r="3408" spans="9:10" customFormat="1" x14ac:dyDescent="0.25">
      <c r="I3408" s="12" t="str">
        <f t="shared" si="53"/>
        <v xml:space="preserve"> </v>
      </c>
      <c r="J3408" s="2"/>
    </row>
    <row r="3409" spans="9:10" customFormat="1" x14ac:dyDescent="0.25">
      <c r="I3409" s="12" t="str">
        <f t="shared" si="53"/>
        <v xml:space="preserve"> </v>
      </c>
      <c r="J3409" s="2"/>
    </row>
    <row r="3410" spans="9:10" customFormat="1" x14ac:dyDescent="0.25">
      <c r="I3410" s="12" t="str">
        <f t="shared" si="53"/>
        <v xml:space="preserve"> </v>
      </c>
      <c r="J3410" s="2"/>
    </row>
    <row r="3411" spans="9:10" customFormat="1" x14ac:dyDescent="0.25">
      <c r="I3411" s="12" t="str">
        <f t="shared" si="53"/>
        <v xml:space="preserve"> </v>
      </c>
      <c r="J3411" s="2"/>
    </row>
    <row r="3412" spans="9:10" customFormat="1" x14ac:dyDescent="0.25">
      <c r="I3412" s="12" t="str">
        <f t="shared" si="53"/>
        <v xml:space="preserve"> </v>
      </c>
      <c r="J3412" s="2"/>
    </row>
    <row r="3413" spans="9:10" customFormat="1" x14ac:dyDescent="0.25">
      <c r="I3413" s="12" t="str">
        <f t="shared" si="53"/>
        <v xml:space="preserve"> </v>
      </c>
      <c r="J3413" s="2"/>
    </row>
    <row r="3414" spans="9:10" customFormat="1" x14ac:dyDescent="0.25">
      <c r="I3414" s="12" t="str">
        <f t="shared" si="53"/>
        <v xml:space="preserve"> </v>
      </c>
      <c r="J3414" s="2"/>
    </row>
    <row r="3415" spans="9:10" customFormat="1" x14ac:dyDescent="0.25">
      <c r="I3415" s="12" t="str">
        <f t="shared" si="53"/>
        <v xml:space="preserve"> </v>
      </c>
      <c r="J3415" s="2"/>
    </row>
    <row r="3416" spans="9:10" customFormat="1" x14ac:dyDescent="0.25">
      <c r="I3416" s="12" t="str">
        <f t="shared" si="53"/>
        <v xml:space="preserve"> </v>
      </c>
      <c r="J3416" s="2"/>
    </row>
    <row r="3417" spans="9:10" customFormat="1" x14ac:dyDescent="0.25">
      <c r="I3417" s="12" t="str">
        <f t="shared" si="53"/>
        <v xml:space="preserve"> </v>
      </c>
      <c r="J3417" s="2"/>
    </row>
    <row r="3418" spans="9:10" customFormat="1" x14ac:dyDescent="0.25">
      <c r="I3418" s="12" t="str">
        <f t="shared" si="53"/>
        <v xml:space="preserve"> </v>
      </c>
      <c r="J3418" s="2"/>
    </row>
    <row r="3419" spans="9:10" customFormat="1" x14ac:dyDescent="0.25">
      <c r="I3419" s="12" t="str">
        <f t="shared" si="53"/>
        <v xml:space="preserve"> </v>
      </c>
      <c r="J3419" s="2"/>
    </row>
    <row r="3420" spans="9:10" customFormat="1" x14ac:dyDescent="0.25">
      <c r="I3420" s="12" t="str">
        <f t="shared" si="53"/>
        <v xml:space="preserve"> </v>
      </c>
      <c r="J3420" s="2"/>
    </row>
    <row r="3421" spans="9:10" customFormat="1" x14ac:dyDescent="0.25">
      <c r="I3421" s="12" t="str">
        <f t="shared" si="53"/>
        <v xml:space="preserve"> </v>
      </c>
      <c r="J3421" s="2"/>
    </row>
    <row r="3422" spans="9:10" customFormat="1" x14ac:dyDescent="0.25">
      <c r="I3422" s="12" t="str">
        <f t="shared" si="53"/>
        <v xml:space="preserve"> </v>
      </c>
      <c r="J3422" s="2"/>
    </row>
    <row r="3423" spans="9:10" customFormat="1" x14ac:dyDescent="0.25">
      <c r="I3423" s="12" t="str">
        <f t="shared" si="53"/>
        <v xml:space="preserve"> </v>
      </c>
      <c r="J3423" s="2"/>
    </row>
    <row r="3424" spans="9:10" customFormat="1" x14ac:dyDescent="0.25">
      <c r="I3424" s="12" t="str">
        <f t="shared" si="53"/>
        <v xml:space="preserve"> </v>
      </c>
      <c r="J3424" s="2"/>
    </row>
    <row r="3425" spans="9:10" customFormat="1" x14ac:dyDescent="0.25">
      <c r="I3425" s="12" t="str">
        <f t="shared" si="53"/>
        <v xml:space="preserve"> </v>
      </c>
      <c r="J3425" s="2"/>
    </row>
    <row r="3426" spans="9:10" customFormat="1" x14ac:dyDescent="0.25">
      <c r="I3426" s="12" t="str">
        <f t="shared" si="53"/>
        <v xml:space="preserve"> </v>
      </c>
      <c r="J3426" s="2"/>
    </row>
    <row r="3427" spans="9:10" customFormat="1" x14ac:dyDescent="0.25">
      <c r="I3427" s="12" t="str">
        <f t="shared" si="53"/>
        <v xml:space="preserve"> </v>
      </c>
      <c r="J3427" s="2"/>
    </row>
    <row r="3428" spans="9:10" customFormat="1" x14ac:dyDescent="0.25">
      <c r="I3428" s="12" t="str">
        <f t="shared" si="53"/>
        <v xml:space="preserve"> </v>
      </c>
      <c r="J3428" s="2"/>
    </row>
    <row r="3429" spans="9:10" customFormat="1" x14ac:dyDescent="0.25">
      <c r="I3429" s="12" t="str">
        <f t="shared" si="53"/>
        <v xml:space="preserve"> </v>
      </c>
      <c r="J3429" s="2"/>
    </row>
    <row r="3430" spans="9:10" customFormat="1" x14ac:dyDescent="0.25">
      <c r="I3430" s="12" t="str">
        <f t="shared" si="53"/>
        <v xml:space="preserve"> </v>
      </c>
      <c r="J3430" s="2"/>
    </row>
    <row r="3431" spans="9:10" customFormat="1" x14ac:dyDescent="0.25">
      <c r="I3431" s="12" t="str">
        <f t="shared" si="53"/>
        <v xml:space="preserve"> </v>
      </c>
      <c r="J3431" s="2"/>
    </row>
    <row r="3432" spans="9:10" customFormat="1" x14ac:dyDescent="0.25">
      <c r="I3432" s="12" t="str">
        <f t="shared" si="53"/>
        <v xml:space="preserve"> </v>
      </c>
      <c r="J3432" s="2"/>
    </row>
    <row r="3433" spans="9:10" customFormat="1" x14ac:dyDescent="0.25">
      <c r="I3433" s="12" t="str">
        <f t="shared" si="53"/>
        <v xml:space="preserve"> </v>
      </c>
      <c r="J3433" s="2"/>
    </row>
    <row r="3434" spans="9:10" customFormat="1" x14ac:dyDescent="0.25">
      <c r="I3434" s="12" t="str">
        <f t="shared" si="53"/>
        <v xml:space="preserve"> </v>
      </c>
      <c r="J3434" s="2"/>
    </row>
    <row r="3435" spans="9:10" customFormat="1" x14ac:dyDescent="0.25">
      <c r="I3435" s="12" t="str">
        <f t="shared" si="53"/>
        <v xml:space="preserve"> </v>
      </c>
      <c r="J3435" s="2"/>
    </row>
    <row r="3436" spans="9:10" customFormat="1" x14ac:dyDescent="0.25">
      <c r="I3436" s="12" t="str">
        <f t="shared" si="53"/>
        <v xml:space="preserve"> </v>
      </c>
      <c r="J3436" s="2"/>
    </row>
    <row r="3437" spans="9:10" customFormat="1" x14ac:dyDescent="0.25">
      <c r="I3437" s="12" t="str">
        <f t="shared" si="53"/>
        <v xml:space="preserve"> </v>
      </c>
      <c r="J3437" s="2"/>
    </row>
    <row r="3438" spans="9:10" customFormat="1" x14ac:dyDescent="0.25">
      <c r="I3438" s="12" t="str">
        <f t="shared" si="53"/>
        <v xml:space="preserve"> </v>
      </c>
      <c r="J3438" s="2"/>
    </row>
    <row r="3439" spans="9:10" customFormat="1" x14ac:dyDescent="0.25">
      <c r="I3439" s="12" t="str">
        <f t="shared" si="53"/>
        <v xml:space="preserve"> </v>
      </c>
      <c r="J3439" s="2"/>
    </row>
    <row r="3440" spans="9:10" customFormat="1" x14ac:dyDescent="0.25">
      <c r="I3440" s="12" t="str">
        <f t="shared" si="53"/>
        <v xml:space="preserve"> </v>
      </c>
      <c r="J3440" s="2"/>
    </row>
    <row r="3441" spans="9:10" customFormat="1" x14ac:dyDescent="0.25">
      <c r="I3441" s="12" t="str">
        <f t="shared" si="53"/>
        <v xml:space="preserve"> </v>
      </c>
      <c r="J3441" s="2"/>
    </row>
    <row r="3442" spans="9:10" customFormat="1" x14ac:dyDescent="0.25">
      <c r="I3442" s="12" t="str">
        <f t="shared" si="53"/>
        <v xml:space="preserve"> </v>
      </c>
      <c r="J3442" s="2"/>
    </row>
    <row r="3443" spans="9:10" customFormat="1" x14ac:dyDescent="0.25">
      <c r="I3443" s="12" t="str">
        <f t="shared" si="53"/>
        <v xml:space="preserve"> </v>
      </c>
      <c r="J3443" s="2"/>
    </row>
    <row r="3444" spans="9:10" customFormat="1" x14ac:dyDescent="0.25">
      <c r="I3444" s="12" t="str">
        <f t="shared" si="53"/>
        <v xml:space="preserve"> </v>
      </c>
      <c r="J3444" s="2"/>
    </row>
    <row r="3445" spans="9:10" customFormat="1" x14ac:dyDescent="0.25">
      <c r="I3445" s="12" t="str">
        <f t="shared" si="53"/>
        <v xml:space="preserve"> </v>
      </c>
      <c r="J3445" s="2"/>
    </row>
    <row r="3446" spans="9:10" customFormat="1" x14ac:dyDescent="0.25">
      <c r="I3446" s="12" t="str">
        <f t="shared" si="53"/>
        <v xml:space="preserve"> </v>
      </c>
      <c r="J3446" s="2"/>
    </row>
    <row r="3447" spans="9:10" customFormat="1" x14ac:dyDescent="0.25">
      <c r="I3447" s="12" t="str">
        <f t="shared" si="53"/>
        <v xml:space="preserve"> </v>
      </c>
      <c r="J3447" s="2"/>
    </row>
    <row r="3448" spans="9:10" customFormat="1" x14ac:dyDescent="0.25">
      <c r="I3448" s="12" t="str">
        <f t="shared" si="53"/>
        <v xml:space="preserve"> </v>
      </c>
      <c r="J3448" s="2"/>
    </row>
    <row r="3449" spans="9:10" customFormat="1" x14ac:dyDescent="0.25">
      <c r="I3449" s="12" t="str">
        <f t="shared" si="53"/>
        <v xml:space="preserve"> </v>
      </c>
      <c r="J3449" s="2"/>
    </row>
    <row r="3450" spans="9:10" customFormat="1" x14ac:dyDescent="0.25">
      <c r="I3450" s="12" t="str">
        <f t="shared" si="53"/>
        <v xml:space="preserve"> </v>
      </c>
      <c r="J3450" s="2"/>
    </row>
    <row r="3451" spans="9:10" customFormat="1" x14ac:dyDescent="0.25">
      <c r="I3451" s="12" t="str">
        <f t="shared" si="53"/>
        <v xml:space="preserve"> </v>
      </c>
      <c r="J3451" s="2"/>
    </row>
    <row r="3452" spans="9:10" customFormat="1" x14ac:dyDescent="0.25">
      <c r="I3452" s="12" t="str">
        <f t="shared" si="53"/>
        <v xml:space="preserve"> </v>
      </c>
      <c r="J3452" s="2"/>
    </row>
    <row r="3453" spans="9:10" customFormat="1" x14ac:dyDescent="0.25">
      <c r="I3453" s="12" t="str">
        <f t="shared" si="53"/>
        <v xml:space="preserve"> </v>
      </c>
      <c r="J3453" s="2"/>
    </row>
    <row r="3454" spans="9:10" customFormat="1" x14ac:dyDescent="0.25">
      <c r="I3454" s="12" t="str">
        <f t="shared" si="53"/>
        <v xml:space="preserve"> </v>
      </c>
      <c r="J3454" s="2"/>
    </row>
    <row r="3455" spans="9:10" customFormat="1" x14ac:dyDescent="0.25">
      <c r="I3455" s="12" t="str">
        <f t="shared" si="53"/>
        <v xml:space="preserve"> </v>
      </c>
      <c r="J3455" s="2"/>
    </row>
    <row r="3456" spans="9:10" customFormat="1" x14ac:dyDescent="0.25">
      <c r="I3456" s="12" t="str">
        <f t="shared" si="53"/>
        <v xml:space="preserve"> </v>
      </c>
      <c r="J3456" s="2"/>
    </row>
    <row r="3457" spans="9:10" customFormat="1" x14ac:dyDescent="0.25">
      <c r="I3457" s="12" t="str">
        <f t="shared" si="53"/>
        <v xml:space="preserve"> </v>
      </c>
      <c r="J3457" s="2"/>
    </row>
    <row r="3458" spans="9:10" customFormat="1" x14ac:dyDescent="0.25">
      <c r="I3458" s="12" t="str">
        <f t="shared" si="53"/>
        <v xml:space="preserve"> </v>
      </c>
      <c r="J3458" s="2"/>
    </row>
    <row r="3459" spans="9:10" customFormat="1" x14ac:dyDescent="0.25">
      <c r="I3459" s="12" t="str">
        <f t="shared" si="53"/>
        <v xml:space="preserve"> </v>
      </c>
      <c r="J3459" s="2"/>
    </row>
    <row r="3460" spans="9:10" customFormat="1" x14ac:dyDescent="0.25">
      <c r="I3460" s="12" t="str">
        <f t="shared" si="53"/>
        <v xml:space="preserve"> </v>
      </c>
      <c r="J3460" s="2"/>
    </row>
    <row r="3461" spans="9:10" customFormat="1" x14ac:dyDescent="0.25">
      <c r="I3461" s="12" t="str">
        <f t="shared" si="53"/>
        <v xml:space="preserve"> </v>
      </c>
      <c r="J3461" s="2"/>
    </row>
    <row r="3462" spans="9:10" customFormat="1" x14ac:dyDescent="0.25">
      <c r="I3462" s="12" t="str">
        <f t="shared" si="53"/>
        <v xml:space="preserve"> </v>
      </c>
      <c r="J3462" s="2"/>
    </row>
    <row r="3463" spans="9:10" customFormat="1" x14ac:dyDescent="0.25">
      <c r="I3463" s="12" t="str">
        <f t="shared" si="53"/>
        <v xml:space="preserve"> </v>
      </c>
      <c r="J3463" s="2"/>
    </row>
    <row r="3464" spans="9:10" customFormat="1" x14ac:dyDescent="0.25">
      <c r="I3464" s="12" t="str">
        <f t="shared" ref="I3464:I3527" si="54">IF(G3464&gt;$K$2,"X"," ")</f>
        <v xml:space="preserve"> </v>
      </c>
      <c r="J3464" s="2"/>
    </row>
    <row r="3465" spans="9:10" customFormat="1" x14ac:dyDescent="0.25">
      <c r="I3465" s="12" t="str">
        <f t="shared" si="54"/>
        <v xml:space="preserve"> </v>
      </c>
      <c r="J3465" s="2"/>
    </row>
    <row r="3466" spans="9:10" customFormat="1" x14ac:dyDescent="0.25">
      <c r="I3466" s="12" t="str">
        <f t="shared" si="54"/>
        <v xml:space="preserve"> </v>
      </c>
      <c r="J3466" s="2"/>
    </row>
    <row r="3467" spans="9:10" customFormat="1" x14ac:dyDescent="0.25">
      <c r="I3467" s="12" t="str">
        <f t="shared" si="54"/>
        <v xml:space="preserve"> </v>
      </c>
      <c r="J3467" s="2"/>
    </row>
    <row r="3468" spans="9:10" customFormat="1" x14ac:dyDescent="0.25">
      <c r="I3468" s="12" t="str">
        <f t="shared" si="54"/>
        <v xml:space="preserve"> </v>
      </c>
      <c r="J3468" s="2"/>
    </row>
    <row r="3469" spans="9:10" customFormat="1" x14ac:dyDescent="0.25">
      <c r="I3469" s="12" t="str">
        <f t="shared" si="54"/>
        <v xml:space="preserve"> </v>
      </c>
      <c r="J3469" s="2"/>
    </row>
    <row r="3470" spans="9:10" customFormat="1" x14ac:dyDescent="0.25">
      <c r="I3470" s="12" t="str">
        <f t="shared" si="54"/>
        <v xml:space="preserve"> </v>
      </c>
      <c r="J3470" s="2"/>
    </row>
    <row r="3471" spans="9:10" customFormat="1" x14ac:dyDescent="0.25">
      <c r="I3471" s="12" t="str">
        <f t="shared" si="54"/>
        <v xml:space="preserve"> </v>
      </c>
      <c r="J3471" s="2"/>
    </row>
    <row r="3472" spans="9:10" customFormat="1" x14ac:dyDescent="0.25">
      <c r="I3472" s="12" t="str">
        <f t="shared" si="54"/>
        <v xml:space="preserve"> </v>
      </c>
      <c r="J3472" s="2"/>
    </row>
    <row r="3473" spans="9:10" customFormat="1" x14ac:dyDescent="0.25">
      <c r="I3473" s="12" t="str">
        <f t="shared" si="54"/>
        <v xml:space="preserve"> </v>
      </c>
      <c r="J3473" s="2"/>
    </row>
    <row r="3474" spans="9:10" customFormat="1" x14ac:dyDescent="0.25">
      <c r="I3474" s="12" t="str">
        <f t="shared" si="54"/>
        <v xml:space="preserve"> </v>
      </c>
      <c r="J3474" s="2"/>
    </row>
    <row r="3475" spans="9:10" customFormat="1" x14ac:dyDescent="0.25">
      <c r="I3475" s="12" t="str">
        <f t="shared" si="54"/>
        <v xml:space="preserve"> </v>
      </c>
      <c r="J3475" s="2"/>
    </row>
    <row r="3476" spans="9:10" customFormat="1" x14ac:dyDescent="0.25">
      <c r="I3476" s="12" t="str">
        <f t="shared" si="54"/>
        <v xml:space="preserve"> </v>
      </c>
      <c r="J3476" s="2"/>
    </row>
    <row r="3477" spans="9:10" customFormat="1" x14ac:dyDescent="0.25">
      <c r="I3477" s="12" t="str">
        <f t="shared" si="54"/>
        <v xml:space="preserve"> </v>
      </c>
      <c r="J3477" s="2"/>
    </row>
    <row r="3478" spans="9:10" customFormat="1" x14ac:dyDescent="0.25">
      <c r="I3478" s="12" t="str">
        <f t="shared" si="54"/>
        <v xml:space="preserve"> </v>
      </c>
      <c r="J3478" s="2"/>
    </row>
    <row r="3479" spans="9:10" customFormat="1" x14ac:dyDescent="0.25">
      <c r="I3479" s="12" t="str">
        <f t="shared" si="54"/>
        <v xml:space="preserve"> </v>
      </c>
      <c r="J3479" s="2"/>
    </row>
    <row r="3480" spans="9:10" customFormat="1" x14ac:dyDescent="0.25">
      <c r="I3480" s="12" t="str">
        <f t="shared" si="54"/>
        <v xml:space="preserve"> </v>
      </c>
      <c r="J3480" s="2"/>
    </row>
    <row r="3481" spans="9:10" customFormat="1" x14ac:dyDescent="0.25">
      <c r="I3481" s="12" t="str">
        <f t="shared" si="54"/>
        <v xml:space="preserve"> </v>
      </c>
      <c r="J3481" s="2"/>
    </row>
    <row r="3482" spans="9:10" customFormat="1" x14ac:dyDescent="0.25">
      <c r="I3482" s="12" t="str">
        <f t="shared" si="54"/>
        <v xml:space="preserve"> </v>
      </c>
      <c r="J3482" s="2"/>
    </row>
    <row r="3483" spans="9:10" customFormat="1" x14ac:dyDescent="0.25">
      <c r="I3483" s="12" t="str">
        <f t="shared" si="54"/>
        <v xml:space="preserve"> </v>
      </c>
      <c r="J3483" s="2"/>
    </row>
    <row r="3484" spans="9:10" customFormat="1" x14ac:dyDescent="0.25">
      <c r="I3484" s="12" t="str">
        <f t="shared" si="54"/>
        <v xml:space="preserve"> </v>
      </c>
      <c r="J3484" s="2"/>
    </row>
    <row r="3485" spans="9:10" customFormat="1" x14ac:dyDescent="0.25">
      <c r="I3485" s="12" t="str">
        <f t="shared" si="54"/>
        <v xml:space="preserve"> </v>
      </c>
      <c r="J3485" s="2"/>
    </row>
    <row r="3486" spans="9:10" customFormat="1" x14ac:dyDescent="0.25">
      <c r="I3486" s="12" t="str">
        <f t="shared" si="54"/>
        <v xml:space="preserve"> </v>
      </c>
      <c r="J3486" s="2"/>
    </row>
    <row r="3487" spans="9:10" customFormat="1" x14ac:dyDescent="0.25">
      <c r="I3487" s="12" t="str">
        <f t="shared" si="54"/>
        <v xml:space="preserve"> </v>
      </c>
      <c r="J3487" s="2"/>
    </row>
    <row r="3488" spans="9:10" customFormat="1" x14ac:dyDescent="0.25">
      <c r="I3488" s="12" t="str">
        <f t="shared" si="54"/>
        <v xml:space="preserve"> </v>
      </c>
      <c r="J3488" s="2"/>
    </row>
    <row r="3489" spans="9:10" customFormat="1" x14ac:dyDescent="0.25">
      <c r="I3489" s="12" t="str">
        <f t="shared" si="54"/>
        <v xml:space="preserve"> </v>
      </c>
      <c r="J3489" s="2"/>
    </row>
    <row r="3490" spans="9:10" customFormat="1" x14ac:dyDescent="0.25">
      <c r="I3490" s="12" t="str">
        <f t="shared" si="54"/>
        <v xml:space="preserve"> </v>
      </c>
      <c r="J3490" s="2"/>
    </row>
    <row r="3491" spans="9:10" customFormat="1" x14ac:dyDescent="0.25">
      <c r="I3491" s="12" t="str">
        <f t="shared" si="54"/>
        <v xml:space="preserve"> </v>
      </c>
      <c r="J3491" s="2"/>
    </row>
    <row r="3492" spans="9:10" customFormat="1" x14ac:dyDescent="0.25">
      <c r="I3492" s="12" t="str">
        <f t="shared" si="54"/>
        <v xml:space="preserve"> </v>
      </c>
      <c r="J3492" s="2"/>
    </row>
    <row r="3493" spans="9:10" customFormat="1" x14ac:dyDescent="0.25">
      <c r="I3493" s="12" t="str">
        <f t="shared" si="54"/>
        <v xml:space="preserve"> </v>
      </c>
      <c r="J3493" s="2"/>
    </row>
    <row r="3494" spans="9:10" customFormat="1" x14ac:dyDescent="0.25">
      <c r="I3494" s="12" t="str">
        <f t="shared" si="54"/>
        <v xml:space="preserve"> </v>
      </c>
      <c r="J3494" s="2"/>
    </row>
    <row r="3495" spans="9:10" customFormat="1" x14ac:dyDescent="0.25">
      <c r="I3495" s="12" t="str">
        <f t="shared" si="54"/>
        <v xml:space="preserve"> </v>
      </c>
      <c r="J3495" s="2"/>
    </row>
    <row r="3496" spans="9:10" customFormat="1" x14ac:dyDescent="0.25">
      <c r="I3496" s="12" t="str">
        <f t="shared" si="54"/>
        <v xml:space="preserve"> </v>
      </c>
      <c r="J3496" s="2"/>
    </row>
    <row r="3497" spans="9:10" customFormat="1" x14ac:dyDescent="0.25">
      <c r="I3497" s="12" t="str">
        <f t="shared" si="54"/>
        <v xml:space="preserve"> </v>
      </c>
      <c r="J3497" s="2"/>
    </row>
    <row r="3498" spans="9:10" customFormat="1" x14ac:dyDescent="0.25">
      <c r="I3498" s="12" t="str">
        <f t="shared" si="54"/>
        <v xml:space="preserve"> </v>
      </c>
      <c r="J3498" s="2"/>
    </row>
    <row r="3499" spans="9:10" customFormat="1" x14ac:dyDescent="0.25">
      <c r="I3499" s="12" t="str">
        <f t="shared" si="54"/>
        <v xml:space="preserve"> </v>
      </c>
      <c r="J3499" s="2"/>
    </row>
    <row r="3500" spans="9:10" customFormat="1" x14ac:dyDescent="0.25">
      <c r="I3500" s="12" t="str">
        <f t="shared" si="54"/>
        <v xml:space="preserve"> </v>
      </c>
      <c r="J3500" s="2"/>
    </row>
    <row r="3501" spans="9:10" customFormat="1" x14ac:dyDescent="0.25">
      <c r="I3501" s="12" t="str">
        <f t="shared" si="54"/>
        <v xml:space="preserve"> </v>
      </c>
      <c r="J3501" s="2"/>
    </row>
    <row r="3502" spans="9:10" customFormat="1" x14ac:dyDescent="0.25">
      <c r="I3502" s="12" t="str">
        <f t="shared" si="54"/>
        <v xml:space="preserve"> </v>
      </c>
      <c r="J3502" s="2"/>
    </row>
    <row r="3503" spans="9:10" customFormat="1" x14ac:dyDescent="0.25">
      <c r="I3503" s="12" t="str">
        <f t="shared" si="54"/>
        <v xml:space="preserve"> </v>
      </c>
      <c r="J3503" s="2"/>
    </row>
    <row r="3504" spans="9:10" customFormat="1" x14ac:dyDescent="0.25">
      <c r="I3504" s="12" t="str">
        <f t="shared" si="54"/>
        <v xml:space="preserve"> </v>
      </c>
      <c r="J3504" s="2"/>
    </row>
    <row r="3505" spans="9:10" customFormat="1" x14ac:dyDescent="0.25">
      <c r="I3505" s="12" t="str">
        <f t="shared" si="54"/>
        <v xml:space="preserve"> </v>
      </c>
      <c r="J3505" s="2"/>
    </row>
    <row r="3506" spans="9:10" customFormat="1" x14ac:dyDescent="0.25">
      <c r="I3506" s="12" t="str">
        <f t="shared" si="54"/>
        <v xml:space="preserve"> </v>
      </c>
      <c r="J3506" s="2"/>
    </row>
    <row r="3507" spans="9:10" customFormat="1" x14ac:dyDescent="0.25">
      <c r="I3507" s="12" t="str">
        <f t="shared" si="54"/>
        <v xml:space="preserve"> </v>
      </c>
      <c r="J3507" s="2"/>
    </row>
    <row r="3508" spans="9:10" customFormat="1" x14ac:dyDescent="0.25">
      <c r="I3508" s="12" t="str">
        <f t="shared" si="54"/>
        <v xml:space="preserve"> </v>
      </c>
      <c r="J3508" s="2"/>
    </row>
    <row r="3509" spans="9:10" customFormat="1" x14ac:dyDescent="0.25">
      <c r="I3509" s="12" t="str">
        <f t="shared" si="54"/>
        <v xml:space="preserve"> </v>
      </c>
      <c r="J3509" s="2"/>
    </row>
    <row r="3510" spans="9:10" customFormat="1" x14ac:dyDescent="0.25">
      <c r="I3510" s="12" t="str">
        <f t="shared" si="54"/>
        <v xml:space="preserve"> </v>
      </c>
      <c r="J3510" s="2"/>
    </row>
    <row r="3511" spans="9:10" customFormat="1" x14ac:dyDescent="0.25">
      <c r="I3511" s="12" t="str">
        <f t="shared" si="54"/>
        <v xml:space="preserve"> </v>
      </c>
      <c r="J3511" s="2"/>
    </row>
    <row r="3512" spans="9:10" customFormat="1" x14ac:dyDescent="0.25">
      <c r="I3512" s="12" t="str">
        <f t="shared" si="54"/>
        <v xml:space="preserve"> </v>
      </c>
      <c r="J3512" s="2"/>
    </row>
    <row r="3513" spans="9:10" customFormat="1" x14ac:dyDescent="0.25">
      <c r="I3513" s="12" t="str">
        <f t="shared" si="54"/>
        <v xml:space="preserve"> </v>
      </c>
      <c r="J3513" s="2"/>
    </row>
    <row r="3514" spans="9:10" customFormat="1" x14ac:dyDescent="0.25">
      <c r="I3514" s="12" t="str">
        <f t="shared" si="54"/>
        <v xml:space="preserve"> </v>
      </c>
      <c r="J3514" s="2"/>
    </row>
    <row r="3515" spans="9:10" customFormat="1" x14ac:dyDescent="0.25">
      <c r="I3515" s="12" t="str">
        <f t="shared" si="54"/>
        <v xml:space="preserve"> </v>
      </c>
      <c r="J3515" s="2"/>
    </row>
    <row r="3516" spans="9:10" customFormat="1" x14ac:dyDescent="0.25">
      <c r="I3516" s="12" t="str">
        <f t="shared" si="54"/>
        <v xml:space="preserve"> </v>
      </c>
      <c r="J3516" s="2"/>
    </row>
    <row r="3517" spans="9:10" customFormat="1" x14ac:dyDescent="0.25">
      <c r="I3517" s="12" t="str">
        <f t="shared" si="54"/>
        <v xml:space="preserve"> </v>
      </c>
      <c r="J3517" s="2"/>
    </row>
    <row r="3518" spans="9:10" customFormat="1" x14ac:dyDescent="0.25">
      <c r="I3518" s="12" t="str">
        <f t="shared" si="54"/>
        <v xml:space="preserve"> </v>
      </c>
      <c r="J3518" s="2"/>
    </row>
    <row r="3519" spans="9:10" customFormat="1" x14ac:dyDescent="0.25">
      <c r="I3519" s="12" t="str">
        <f t="shared" si="54"/>
        <v xml:space="preserve"> </v>
      </c>
      <c r="J3519" s="2"/>
    </row>
    <row r="3520" spans="9:10" customFormat="1" x14ac:dyDescent="0.25">
      <c r="I3520" s="12" t="str">
        <f t="shared" si="54"/>
        <v xml:space="preserve"> </v>
      </c>
      <c r="J3520" s="2"/>
    </row>
    <row r="3521" spans="9:10" customFormat="1" x14ac:dyDescent="0.25">
      <c r="I3521" s="12" t="str">
        <f t="shared" si="54"/>
        <v xml:space="preserve"> </v>
      </c>
      <c r="J3521" s="2"/>
    </row>
    <row r="3522" spans="9:10" customFormat="1" x14ac:dyDescent="0.25">
      <c r="I3522" s="12" t="str">
        <f t="shared" si="54"/>
        <v xml:space="preserve"> </v>
      </c>
      <c r="J3522" s="2"/>
    </row>
    <row r="3523" spans="9:10" customFormat="1" x14ac:dyDescent="0.25">
      <c r="I3523" s="12" t="str">
        <f t="shared" si="54"/>
        <v xml:space="preserve"> </v>
      </c>
      <c r="J3523" s="2"/>
    </row>
    <row r="3524" spans="9:10" customFormat="1" x14ac:dyDescent="0.25">
      <c r="I3524" s="12" t="str">
        <f t="shared" si="54"/>
        <v xml:space="preserve"> </v>
      </c>
      <c r="J3524" s="2"/>
    </row>
    <row r="3525" spans="9:10" customFormat="1" x14ac:dyDescent="0.25">
      <c r="I3525" s="12" t="str">
        <f t="shared" si="54"/>
        <v xml:space="preserve"> </v>
      </c>
      <c r="J3525" s="2"/>
    </row>
    <row r="3526" spans="9:10" customFormat="1" x14ac:dyDescent="0.25">
      <c r="I3526" s="12" t="str">
        <f t="shared" si="54"/>
        <v xml:space="preserve"> </v>
      </c>
      <c r="J3526" s="2"/>
    </row>
    <row r="3527" spans="9:10" customFormat="1" x14ac:dyDescent="0.25">
      <c r="I3527" s="12" t="str">
        <f t="shared" si="54"/>
        <v xml:space="preserve"> </v>
      </c>
      <c r="J3527" s="2"/>
    </row>
    <row r="3528" spans="9:10" customFormat="1" x14ac:dyDescent="0.25">
      <c r="I3528" s="12" t="str">
        <f t="shared" ref="I3528:I3591" si="55">IF(G3528&gt;$K$2,"X"," ")</f>
        <v xml:space="preserve"> </v>
      </c>
      <c r="J3528" s="2"/>
    </row>
    <row r="3529" spans="9:10" customFormat="1" x14ac:dyDescent="0.25">
      <c r="I3529" s="12" t="str">
        <f t="shared" si="55"/>
        <v xml:space="preserve"> </v>
      </c>
      <c r="J3529" s="2"/>
    </row>
    <row r="3530" spans="9:10" customFormat="1" x14ac:dyDescent="0.25">
      <c r="I3530" s="12" t="str">
        <f t="shared" si="55"/>
        <v xml:space="preserve"> </v>
      </c>
      <c r="J3530" s="2"/>
    </row>
    <row r="3531" spans="9:10" customFormat="1" x14ac:dyDescent="0.25">
      <c r="I3531" s="12" t="str">
        <f t="shared" si="55"/>
        <v xml:space="preserve"> </v>
      </c>
      <c r="J3531" s="2"/>
    </row>
    <row r="3532" spans="9:10" customFormat="1" x14ac:dyDescent="0.25">
      <c r="I3532" s="12" t="str">
        <f t="shared" si="55"/>
        <v xml:space="preserve"> </v>
      </c>
      <c r="J3532" s="2"/>
    </row>
    <row r="3533" spans="9:10" customFormat="1" x14ac:dyDescent="0.25">
      <c r="I3533" s="12" t="str">
        <f t="shared" si="55"/>
        <v xml:space="preserve"> </v>
      </c>
      <c r="J3533" s="2"/>
    </row>
    <row r="3534" spans="9:10" customFormat="1" x14ac:dyDescent="0.25">
      <c r="I3534" s="12" t="str">
        <f t="shared" si="55"/>
        <v xml:space="preserve"> </v>
      </c>
      <c r="J3534" s="2"/>
    </row>
    <row r="3535" spans="9:10" customFormat="1" x14ac:dyDescent="0.25">
      <c r="I3535" s="12" t="str">
        <f t="shared" si="55"/>
        <v xml:space="preserve"> </v>
      </c>
      <c r="J3535" s="2"/>
    </row>
    <row r="3536" spans="9:10" customFormat="1" x14ac:dyDescent="0.25">
      <c r="I3536" s="12" t="str">
        <f t="shared" si="55"/>
        <v xml:space="preserve"> </v>
      </c>
      <c r="J3536" s="2"/>
    </row>
    <row r="3537" spans="9:10" customFormat="1" x14ac:dyDescent="0.25">
      <c r="I3537" s="12" t="str">
        <f t="shared" si="55"/>
        <v xml:space="preserve"> </v>
      </c>
      <c r="J3537" s="2"/>
    </row>
    <row r="3538" spans="9:10" customFormat="1" x14ac:dyDescent="0.25">
      <c r="I3538" s="12" t="str">
        <f t="shared" si="55"/>
        <v xml:space="preserve"> </v>
      </c>
      <c r="J3538" s="2"/>
    </row>
    <row r="3539" spans="9:10" customFormat="1" x14ac:dyDescent="0.25">
      <c r="I3539" s="12" t="str">
        <f t="shared" si="55"/>
        <v xml:space="preserve"> </v>
      </c>
      <c r="J3539" s="2"/>
    </row>
    <row r="3540" spans="9:10" customFormat="1" x14ac:dyDescent="0.25">
      <c r="I3540" s="12" t="str">
        <f t="shared" si="55"/>
        <v xml:space="preserve"> </v>
      </c>
      <c r="J3540" s="2"/>
    </row>
    <row r="3541" spans="9:10" customFormat="1" x14ac:dyDescent="0.25">
      <c r="I3541" s="12" t="str">
        <f t="shared" si="55"/>
        <v xml:space="preserve"> </v>
      </c>
      <c r="J3541" s="2"/>
    </row>
    <row r="3542" spans="9:10" customFormat="1" x14ac:dyDescent="0.25">
      <c r="I3542" s="12" t="str">
        <f t="shared" si="55"/>
        <v xml:space="preserve"> </v>
      </c>
      <c r="J3542" s="2"/>
    </row>
    <row r="3543" spans="9:10" customFormat="1" x14ac:dyDescent="0.25">
      <c r="I3543" s="12" t="str">
        <f t="shared" si="55"/>
        <v xml:space="preserve"> </v>
      </c>
      <c r="J3543" s="2"/>
    </row>
    <row r="3544" spans="9:10" customFormat="1" x14ac:dyDescent="0.25">
      <c r="I3544" s="12" t="str">
        <f t="shared" si="55"/>
        <v xml:space="preserve"> </v>
      </c>
      <c r="J3544" s="2"/>
    </row>
    <row r="3545" spans="9:10" customFormat="1" x14ac:dyDescent="0.25">
      <c r="I3545" s="12" t="str">
        <f t="shared" si="55"/>
        <v xml:space="preserve"> </v>
      </c>
      <c r="J3545" s="2"/>
    </row>
    <row r="3546" spans="9:10" customFormat="1" x14ac:dyDescent="0.25">
      <c r="I3546" s="12" t="str">
        <f t="shared" si="55"/>
        <v xml:space="preserve"> </v>
      </c>
      <c r="J3546" s="2"/>
    </row>
    <row r="3547" spans="9:10" customFormat="1" x14ac:dyDescent="0.25">
      <c r="I3547" s="12" t="str">
        <f t="shared" si="55"/>
        <v xml:space="preserve"> </v>
      </c>
      <c r="J3547" s="2"/>
    </row>
    <row r="3548" spans="9:10" customFormat="1" x14ac:dyDescent="0.25">
      <c r="I3548" s="12" t="str">
        <f t="shared" si="55"/>
        <v xml:space="preserve"> </v>
      </c>
      <c r="J3548" s="2"/>
    </row>
    <row r="3549" spans="9:10" customFormat="1" x14ac:dyDescent="0.25">
      <c r="I3549" s="12" t="str">
        <f t="shared" si="55"/>
        <v xml:space="preserve"> </v>
      </c>
      <c r="J3549" s="2"/>
    </row>
    <row r="3550" spans="9:10" customFormat="1" x14ac:dyDescent="0.25">
      <c r="I3550" s="12" t="str">
        <f t="shared" si="55"/>
        <v xml:space="preserve"> </v>
      </c>
      <c r="J3550" s="2"/>
    </row>
    <row r="3551" spans="9:10" customFormat="1" x14ac:dyDescent="0.25">
      <c r="I3551" s="12" t="str">
        <f t="shared" si="55"/>
        <v xml:space="preserve"> </v>
      </c>
      <c r="J3551" s="2"/>
    </row>
    <row r="3552" spans="9:10" customFormat="1" x14ac:dyDescent="0.25">
      <c r="I3552" s="12" t="str">
        <f t="shared" si="55"/>
        <v xml:space="preserve"> </v>
      </c>
      <c r="J3552" s="2"/>
    </row>
    <row r="3553" spans="9:10" customFormat="1" x14ac:dyDescent="0.25">
      <c r="I3553" s="12" t="str">
        <f t="shared" si="55"/>
        <v xml:space="preserve"> </v>
      </c>
      <c r="J3553" s="2"/>
    </row>
    <row r="3554" spans="9:10" customFormat="1" x14ac:dyDescent="0.25">
      <c r="I3554" s="12" t="str">
        <f t="shared" si="55"/>
        <v xml:space="preserve"> </v>
      </c>
      <c r="J3554" s="2"/>
    </row>
    <row r="3555" spans="9:10" customFormat="1" x14ac:dyDescent="0.25">
      <c r="I3555" s="12" t="str">
        <f t="shared" si="55"/>
        <v xml:space="preserve"> </v>
      </c>
      <c r="J3555" s="2"/>
    </row>
    <row r="3556" spans="9:10" customFormat="1" x14ac:dyDescent="0.25">
      <c r="I3556" s="12" t="str">
        <f t="shared" si="55"/>
        <v xml:space="preserve"> </v>
      </c>
      <c r="J3556" s="2"/>
    </row>
    <row r="3557" spans="9:10" customFormat="1" x14ac:dyDescent="0.25">
      <c r="I3557" s="12" t="str">
        <f t="shared" si="55"/>
        <v xml:space="preserve"> </v>
      </c>
      <c r="J3557" s="2"/>
    </row>
    <row r="3558" spans="9:10" customFormat="1" x14ac:dyDescent="0.25">
      <c r="I3558" s="12" t="str">
        <f t="shared" si="55"/>
        <v xml:space="preserve"> </v>
      </c>
      <c r="J3558" s="2"/>
    </row>
    <row r="3559" spans="9:10" customFormat="1" x14ac:dyDescent="0.25">
      <c r="I3559" s="12" t="str">
        <f t="shared" si="55"/>
        <v xml:space="preserve"> </v>
      </c>
      <c r="J3559" s="2"/>
    </row>
    <row r="3560" spans="9:10" customFormat="1" x14ac:dyDescent="0.25">
      <c r="I3560" s="12" t="str">
        <f t="shared" si="55"/>
        <v xml:space="preserve"> </v>
      </c>
      <c r="J3560" s="2"/>
    </row>
    <row r="3561" spans="9:10" customFormat="1" x14ac:dyDescent="0.25">
      <c r="I3561" s="12" t="str">
        <f t="shared" si="55"/>
        <v xml:space="preserve"> </v>
      </c>
      <c r="J3561" s="2"/>
    </row>
    <row r="3562" spans="9:10" customFormat="1" x14ac:dyDescent="0.25">
      <c r="I3562" s="12" t="str">
        <f t="shared" si="55"/>
        <v xml:space="preserve"> </v>
      </c>
      <c r="J3562" s="2"/>
    </row>
    <row r="3563" spans="9:10" customFormat="1" x14ac:dyDescent="0.25">
      <c r="I3563" s="12" t="str">
        <f t="shared" si="55"/>
        <v xml:space="preserve"> </v>
      </c>
      <c r="J3563" s="2"/>
    </row>
    <row r="3564" spans="9:10" customFormat="1" x14ac:dyDescent="0.25">
      <c r="I3564" s="12" t="str">
        <f t="shared" si="55"/>
        <v xml:space="preserve"> </v>
      </c>
      <c r="J3564" s="2"/>
    </row>
    <row r="3565" spans="9:10" customFormat="1" x14ac:dyDescent="0.25">
      <c r="I3565" s="12" t="str">
        <f t="shared" si="55"/>
        <v xml:space="preserve"> </v>
      </c>
      <c r="J3565" s="2"/>
    </row>
    <row r="3566" spans="9:10" customFormat="1" x14ac:dyDescent="0.25">
      <c r="I3566" s="12" t="str">
        <f t="shared" si="55"/>
        <v xml:space="preserve"> </v>
      </c>
      <c r="J3566" s="2"/>
    </row>
    <row r="3567" spans="9:10" customFormat="1" x14ac:dyDescent="0.25">
      <c r="I3567" s="12" t="str">
        <f t="shared" si="55"/>
        <v xml:space="preserve"> </v>
      </c>
      <c r="J3567" s="2"/>
    </row>
    <row r="3568" spans="9:10" customFormat="1" x14ac:dyDescent="0.25">
      <c r="I3568" s="12" t="str">
        <f t="shared" si="55"/>
        <v xml:space="preserve"> </v>
      </c>
      <c r="J3568" s="2"/>
    </row>
    <row r="3569" spans="9:10" customFormat="1" x14ac:dyDescent="0.25">
      <c r="I3569" s="12" t="str">
        <f t="shared" si="55"/>
        <v xml:space="preserve"> </v>
      </c>
      <c r="J3569" s="2"/>
    </row>
    <row r="3570" spans="9:10" customFormat="1" x14ac:dyDescent="0.25">
      <c r="I3570" s="12" t="str">
        <f t="shared" si="55"/>
        <v xml:space="preserve"> </v>
      </c>
      <c r="J3570" s="2"/>
    </row>
    <row r="3571" spans="9:10" customFormat="1" x14ac:dyDescent="0.25">
      <c r="I3571" s="12" t="str">
        <f t="shared" si="55"/>
        <v xml:space="preserve"> </v>
      </c>
      <c r="J3571" s="2"/>
    </row>
    <row r="3572" spans="9:10" customFormat="1" x14ac:dyDescent="0.25">
      <c r="I3572" s="12" t="str">
        <f t="shared" si="55"/>
        <v xml:space="preserve"> </v>
      </c>
      <c r="J3572" s="2"/>
    </row>
    <row r="3573" spans="9:10" customFormat="1" x14ac:dyDescent="0.25">
      <c r="I3573" s="12" t="str">
        <f t="shared" si="55"/>
        <v xml:space="preserve"> </v>
      </c>
      <c r="J3573" s="2"/>
    </row>
    <row r="3574" spans="9:10" customFormat="1" x14ac:dyDescent="0.25">
      <c r="I3574" s="12" t="str">
        <f t="shared" si="55"/>
        <v xml:space="preserve"> </v>
      </c>
      <c r="J3574" s="2"/>
    </row>
    <row r="3575" spans="9:10" customFormat="1" x14ac:dyDescent="0.25">
      <c r="I3575" s="12" t="str">
        <f t="shared" si="55"/>
        <v xml:space="preserve"> </v>
      </c>
      <c r="J3575" s="2"/>
    </row>
    <row r="3576" spans="9:10" customFormat="1" x14ac:dyDescent="0.25">
      <c r="I3576" s="12" t="str">
        <f t="shared" si="55"/>
        <v xml:space="preserve"> </v>
      </c>
      <c r="J3576" s="2"/>
    </row>
    <row r="3577" spans="9:10" customFormat="1" x14ac:dyDescent="0.25">
      <c r="I3577" s="12" t="str">
        <f t="shared" si="55"/>
        <v xml:space="preserve"> </v>
      </c>
      <c r="J3577" s="2"/>
    </row>
    <row r="3578" spans="9:10" customFormat="1" x14ac:dyDescent="0.25">
      <c r="I3578" s="12" t="str">
        <f t="shared" si="55"/>
        <v xml:space="preserve"> </v>
      </c>
      <c r="J3578" s="2"/>
    </row>
    <row r="3579" spans="9:10" customFormat="1" x14ac:dyDescent="0.25">
      <c r="I3579" s="12" t="str">
        <f t="shared" si="55"/>
        <v xml:space="preserve"> </v>
      </c>
      <c r="J3579" s="2"/>
    </row>
    <row r="3580" spans="9:10" customFormat="1" x14ac:dyDescent="0.25">
      <c r="I3580" s="12" t="str">
        <f t="shared" si="55"/>
        <v xml:space="preserve"> </v>
      </c>
      <c r="J3580" s="2"/>
    </row>
    <row r="3581" spans="9:10" customFormat="1" x14ac:dyDescent="0.25">
      <c r="I3581" s="12" t="str">
        <f t="shared" si="55"/>
        <v xml:space="preserve"> </v>
      </c>
      <c r="J3581" s="2"/>
    </row>
    <row r="3582" spans="9:10" customFormat="1" x14ac:dyDescent="0.25">
      <c r="I3582" s="12" t="str">
        <f t="shared" si="55"/>
        <v xml:space="preserve"> </v>
      </c>
      <c r="J3582" s="2"/>
    </row>
    <row r="3583" spans="9:10" customFormat="1" x14ac:dyDescent="0.25">
      <c r="I3583" s="12" t="str">
        <f t="shared" si="55"/>
        <v xml:space="preserve"> </v>
      </c>
      <c r="J3583" s="2"/>
    </row>
    <row r="3584" spans="9:10" customFormat="1" x14ac:dyDescent="0.25">
      <c r="I3584" s="12" t="str">
        <f t="shared" si="55"/>
        <v xml:space="preserve"> </v>
      </c>
      <c r="J3584" s="2"/>
    </row>
    <row r="3585" spans="9:10" customFormat="1" x14ac:dyDescent="0.25">
      <c r="I3585" s="12" t="str">
        <f t="shared" si="55"/>
        <v xml:space="preserve"> </v>
      </c>
      <c r="J3585" s="2"/>
    </row>
    <row r="3586" spans="9:10" customFormat="1" x14ac:dyDescent="0.25">
      <c r="I3586" s="12" t="str">
        <f t="shared" si="55"/>
        <v xml:space="preserve"> </v>
      </c>
      <c r="J3586" s="2"/>
    </row>
    <row r="3587" spans="9:10" customFormat="1" x14ac:dyDescent="0.25">
      <c r="I3587" s="12" t="str">
        <f t="shared" si="55"/>
        <v xml:space="preserve"> </v>
      </c>
      <c r="J3587" s="2"/>
    </row>
    <row r="3588" spans="9:10" customFormat="1" x14ac:dyDescent="0.25">
      <c r="I3588" s="12" t="str">
        <f t="shared" si="55"/>
        <v xml:space="preserve"> </v>
      </c>
      <c r="J3588" s="2"/>
    </row>
    <row r="3589" spans="9:10" customFormat="1" x14ac:dyDescent="0.25">
      <c r="I3589" s="12" t="str">
        <f t="shared" si="55"/>
        <v xml:space="preserve"> </v>
      </c>
      <c r="J3589" s="2"/>
    </row>
    <row r="3590" spans="9:10" customFormat="1" x14ac:dyDescent="0.25">
      <c r="I3590" s="12" t="str">
        <f t="shared" si="55"/>
        <v xml:space="preserve"> </v>
      </c>
      <c r="J3590" s="2"/>
    </row>
    <row r="3591" spans="9:10" customFormat="1" x14ac:dyDescent="0.25">
      <c r="I3591" s="12" t="str">
        <f t="shared" si="55"/>
        <v xml:space="preserve"> </v>
      </c>
      <c r="J3591" s="2"/>
    </row>
    <row r="3592" spans="9:10" customFormat="1" x14ac:dyDescent="0.25">
      <c r="I3592" s="12" t="str">
        <f t="shared" ref="I3592:I3655" si="56">IF(G3592&gt;$K$2,"X"," ")</f>
        <v xml:space="preserve"> </v>
      </c>
      <c r="J3592" s="2"/>
    </row>
    <row r="3593" spans="9:10" customFormat="1" x14ac:dyDescent="0.25">
      <c r="I3593" s="12" t="str">
        <f t="shared" si="56"/>
        <v xml:space="preserve"> </v>
      </c>
      <c r="J3593" s="2"/>
    </row>
    <row r="3594" spans="9:10" customFormat="1" x14ac:dyDescent="0.25">
      <c r="I3594" s="12" t="str">
        <f t="shared" si="56"/>
        <v xml:space="preserve"> </v>
      </c>
      <c r="J3594" s="2"/>
    </row>
    <row r="3595" spans="9:10" customFormat="1" x14ac:dyDescent="0.25">
      <c r="I3595" s="12" t="str">
        <f t="shared" si="56"/>
        <v xml:space="preserve"> </v>
      </c>
      <c r="J3595" s="2"/>
    </row>
    <row r="3596" spans="9:10" customFormat="1" x14ac:dyDescent="0.25">
      <c r="I3596" s="12" t="str">
        <f t="shared" si="56"/>
        <v xml:space="preserve"> </v>
      </c>
      <c r="J3596" s="2"/>
    </row>
    <row r="3597" spans="9:10" customFormat="1" x14ac:dyDescent="0.25">
      <c r="I3597" s="12" t="str">
        <f t="shared" si="56"/>
        <v xml:space="preserve"> </v>
      </c>
      <c r="J3597" s="2"/>
    </row>
    <row r="3598" spans="9:10" customFormat="1" x14ac:dyDescent="0.25">
      <c r="I3598" s="12" t="str">
        <f t="shared" si="56"/>
        <v xml:space="preserve"> </v>
      </c>
      <c r="J3598" s="2"/>
    </row>
    <row r="3599" spans="9:10" customFormat="1" x14ac:dyDescent="0.25">
      <c r="I3599" s="12" t="str">
        <f t="shared" si="56"/>
        <v xml:space="preserve"> </v>
      </c>
      <c r="J3599" s="2"/>
    </row>
    <row r="3600" spans="9:10" customFormat="1" x14ac:dyDescent="0.25">
      <c r="I3600" s="12" t="str">
        <f t="shared" si="56"/>
        <v xml:space="preserve"> </v>
      </c>
      <c r="J3600" s="2"/>
    </row>
    <row r="3601" spans="9:10" customFormat="1" x14ac:dyDescent="0.25">
      <c r="I3601" s="12" t="str">
        <f t="shared" si="56"/>
        <v xml:space="preserve"> </v>
      </c>
      <c r="J3601" s="2"/>
    </row>
    <row r="3602" spans="9:10" customFormat="1" x14ac:dyDescent="0.25">
      <c r="I3602" s="12" t="str">
        <f t="shared" si="56"/>
        <v xml:space="preserve"> </v>
      </c>
      <c r="J3602" s="2"/>
    </row>
    <row r="3603" spans="9:10" customFormat="1" x14ac:dyDescent="0.25">
      <c r="I3603" s="12" t="str">
        <f t="shared" si="56"/>
        <v xml:space="preserve"> </v>
      </c>
      <c r="J3603" s="2"/>
    </row>
    <row r="3604" spans="9:10" customFormat="1" x14ac:dyDescent="0.25">
      <c r="I3604" s="12" t="str">
        <f t="shared" si="56"/>
        <v xml:space="preserve"> </v>
      </c>
      <c r="J3604" s="2"/>
    </row>
    <row r="3605" spans="9:10" customFormat="1" x14ac:dyDescent="0.25">
      <c r="I3605" s="12" t="str">
        <f t="shared" si="56"/>
        <v xml:space="preserve"> </v>
      </c>
      <c r="J3605" s="2"/>
    </row>
    <row r="3606" spans="9:10" customFormat="1" x14ac:dyDescent="0.25">
      <c r="I3606" s="12" t="str">
        <f t="shared" si="56"/>
        <v xml:space="preserve"> </v>
      </c>
      <c r="J3606" s="2"/>
    </row>
    <row r="3607" spans="9:10" customFormat="1" x14ac:dyDescent="0.25">
      <c r="I3607" s="12" t="str">
        <f t="shared" si="56"/>
        <v xml:space="preserve"> </v>
      </c>
      <c r="J3607" s="2"/>
    </row>
    <row r="3608" spans="9:10" customFormat="1" x14ac:dyDescent="0.25">
      <c r="I3608" s="12" t="str">
        <f t="shared" si="56"/>
        <v xml:space="preserve"> </v>
      </c>
      <c r="J3608" s="2"/>
    </row>
    <row r="3609" spans="9:10" customFormat="1" x14ac:dyDescent="0.25">
      <c r="I3609" s="12" t="str">
        <f t="shared" si="56"/>
        <v xml:space="preserve"> </v>
      </c>
      <c r="J3609" s="2"/>
    </row>
    <row r="3610" spans="9:10" customFormat="1" x14ac:dyDescent="0.25">
      <c r="I3610" s="12" t="str">
        <f t="shared" si="56"/>
        <v xml:space="preserve"> </v>
      </c>
      <c r="J3610" s="2"/>
    </row>
    <row r="3611" spans="9:10" customFormat="1" x14ac:dyDescent="0.25">
      <c r="I3611" s="12" t="str">
        <f t="shared" si="56"/>
        <v xml:space="preserve"> </v>
      </c>
      <c r="J3611" s="2"/>
    </row>
    <row r="3612" spans="9:10" customFormat="1" x14ac:dyDescent="0.25">
      <c r="I3612" s="12" t="str">
        <f t="shared" si="56"/>
        <v xml:space="preserve"> </v>
      </c>
      <c r="J3612" s="2"/>
    </row>
    <row r="3613" spans="9:10" customFormat="1" x14ac:dyDescent="0.25">
      <c r="I3613" s="12" t="str">
        <f t="shared" si="56"/>
        <v xml:space="preserve"> </v>
      </c>
      <c r="J3613" s="2"/>
    </row>
    <row r="3614" spans="9:10" customFormat="1" x14ac:dyDescent="0.25">
      <c r="I3614" s="12" t="str">
        <f t="shared" si="56"/>
        <v xml:space="preserve"> </v>
      </c>
      <c r="J3614" s="2"/>
    </row>
    <row r="3615" spans="9:10" customFormat="1" x14ac:dyDescent="0.25">
      <c r="I3615" s="12" t="str">
        <f t="shared" si="56"/>
        <v xml:space="preserve"> </v>
      </c>
      <c r="J3615" s="2"/>
    </row>
    <row r="3616" spans="9:10" customFormat="1" x14ac:dyDescent="0.25">
      <c r="I3616" s="12" t="str">
        <f t="shared" si="56"/>
        <v xml:space="preserve"> </v>
      </c>
      <c r="J3616" s="2"/>
    </row>
    <row r="3617" spans="9:10" customFormat="1" x14ac:dyDescent="0.25">
      <c r="I3617" s="12" t="str">
        <f t="shared" si="56"/>
        <v xml:space="preserve"> </v>
      </c>
      <c r="J3617" s="2"/>
    </row>
    <row r="3618" spans="9:10" customFormat="1" x14ac:dyDescent="0.25">
      <c r="I3618" s="12" t="str">
        <f t="shared" si="56"/>
        <v xml:space="preserve"> </v>
      </c>
      <c r="J3618" s="2"/>
    </row>
    <row r="3619" spans="9:10" customFormat="1" x14ac:dyDescent="0.25">
      <c r="I3619" s="12" t="str">
        <f t="shared" si="56"/>
        <v xml:space="preserve"> </v>
      </c>
      <c r="J3619" s="2"/>
    </row>
    <row r="3620" spans="9:10" customFormat="1" x14ac:dyDescent="0.25">
      <c r="I3620" s="12" t="str">
        <f t="shared" si="56"/>
        <v xml:space="preserve"> </v>
      </c>
      <c r="J3620" s="2"/>
    </row>
    <row r="3621" spans="9:10" customFormat="1" x14ac:dyDescent="0.25">
      <c r="I3621" s="12" t="str">
        <f t="shared" si="56"/>
        <v xml:space="preserve"> </v>
      </c>
      <c r="J3621" s="2"/>
    </row>
    <row r="3622" spans="9:10" customFormat="1" x14ac:dyDescent="0.25">
      <c r="I3622" s="12" t="str">
        <f t="shared" si="56"/>
        <v xml:space="preserve"> </v>
      </c>
      <c r="J3622" s="2"/>
    </row>
    <row r="3623" spans="9:10" customFormat="1" x14ac:dyDescent="0.25">
      <c r="I3623" s="12" t="str">
        <f t="shared" si="56"/>
        <v xml:space="preserve"> </v>
      </c>
      <c r="J3623" s="2"/>
    </row>
    <row r="3624" spans="9:10" customFormat="1" x14ac:dyDescent="0.25">
      <c r="I3624" s="12" t="str">
        <f t="shared" si="56"/>
        <v xml:space="preserve"> </v>
      </c>
      <c r="J3624" s="2"/>
    </row>
    <row r="3625" spans="9:10" customFormat="1" x14ac:dyDescent="0.25">
      <c r="I3625" s="12" t="str">
        <f t="shared" si="56"/>
        <v xml:space="preserve"> </v>
      </c>
      <c r="J3625" s="2"/>
    </row>
    <row r="3626" spans="9:10" customFormat="1" x14ac:dyDescent="0.25">
      <c r="I3626" s="12" t="str">
        <f t="shared" si="56"/>
        <v xml:space="preserve"> </v>
      </c>
      <c r="J3626" s="2"/>
    </row>
    <row r="3627" spans="9:10" customFormat="1" x14ac:dyDescent="0.25">
      <c r="I3627" s="12" t="str">
        <f t="shared" si="56"/>
        <v xml:space="preserve"> </v>
      </c>
      <c r="J3627" s="2"/>
    </row>
    <row r="3628" spans="9:10" customFormat="1" x14ac:dyDescent="0.25">
      <c r="I3628" s="12" t="str">
        <f t="shared" si="56"/>
        <v xml:space="preserve"> </v>
      </c>
      <c r="J3628" s="2"/>
    </row>
    <row r="3629" spans="9:10" customFormat="1" x14ac:dyDescent="0.25">
      <c r="I3629" s="12" t="str">
        <f t="shared" si="56"/>
        <v xml:space="preserve"> </v>
      </c>
      <c r="J3629" s="2"/>
    </row>
    <row r="3630" spans="9:10" customFormat="1" x14ac:dyDescent="0.25">
      <c r="I3630" s="12" t="str">
        <f t="shared" si="56"/>
        <v xml:space="preserve"> </v>
      </c>
      <c r="J3630" s="2"/>
    </row>
    <row r="3631" spans="9:10" customFormat="1" x14ac:dyDescent="0.25">
      <c r="I3631" s="12" t="str">
        <f t="shared" si="56"/>
        <v xml:space="preserve"> </v>
      </c>
      <c r="J3631" s="2"/>
    </row>
    <row r="3632" spans="9:10" customFormat="1" x14ac:dyDescent="0.25">
      <c r="I3632" s="12" t="str">
        <f t="shared" si="56"/>
        <v xml:space="preserve"> </v>
      </c>
      <c r="J3632" s="2"/>
    </row>
    <row r="3633" spans="9:10" customFormat="1" x14ac:dyDescent="0.25">
      <c r="I3633" s="12" t="str">
        <f t="shared" si="56"/>
        <v xml:space="preserve"> </v>
      </c>
      <c r="J3633" s="2"/>
    </row>
    <row r="3634" spans="9:10" customFormat="1" x14ac:dyDescent="0.25">
      <c r="I3634" s="12" t="str">
        <f t="shared" si="56"/>
        <v xml:space="preserve"> </v>
      </c>
      <c r="J3634" s="2"/>
    </row>
    <row r="3635" spans="9:10" customFormat="1" x14ac:dyDescent="0.25">
      <c r="I3635" s="12" t="str">
        <f t="shared" si="56"/>
        <v xml:space="preserve"> </v>
      </c>
      <c r="J3635" s="2"/>
    </row>
    <row r="3636" spans="9:10" customFormat="1" x14ac:dyDescent="0.25">
      <c r="I3636" s="12" t="str">
        <f t="shared" si="56"/>
        <v xml:space="preserve"> </v>
      </c>
      <c r="J3636" s="2"/>
    </row>
    <row r="3637" spans="9:10" customFormat="1" x14ac:dyDescent="0.25">
      <c r="I3637" s="12" t="str">
        <f t="shared" si="56"/>
        <v xml:space="preserve"> </v>
      </c>
      <c r="J3637" s="2"/>
    </row>
    <row r="3638" spans="9:10" customFormat="1" x14ac:dyDescent="0.25">
      <c r="I3638" s="12" t="str">
        <f t="shared" si="56"/>
        <v xml:space="preserve"> </v>
      </c>
      <c r="J3638" s="2"/>
    </row>
    <row r="3639" spans="9:10" customFormat="1" x14ac:dyDescent="0.25">
      <c r="I3639" s="12" t="str">
        <f t="shared" si="56"/>
        <v xml:space="preserve"> </v>
      </c>
      <c r="J3639" s="2"/>
    </row>
    <row r="3640" spans="9:10" customFormat="1" x14ac:dyDescent="0.25">
      <c r="I3640" s="12" t="str">
        <f t="shared" si="56"/>
        <v xml:space="preserve"> </v>
      </c>
      <c r="J3640" s="2"/>
    </row>
    <row r="3641" spans="9:10" customFormat="1" x14ac:dyDescent="0.25">
      <c r="I3641" s="12" t="str">
        <f t="shared" si="56"/>
        <v xml:space="preserve"> </v>
      </c>
      <c r="J3641" s="2"/>
    </row>
    <row r="3642" spans="9:10" customFormat="1" x14ac:dyDescent="0.25">
      <c r="I3642" s="12" t="str">
        <f t="shared" si="56"/>
        <v xml:space="preserve"> </v>
      </c>
      <c r="J3642" s="2"/>
    </row>
    <row r="3643" spans="9:10" customFormat="1" x14ac:dyDescent="0.25">
      <c r="I3643" s="12" t="str">
        <f t="shared" si="56"/>
        <v xml:space="preserve"> </v>
      </c>
      <c r="J3643" s="2"/>
    </row>
    <row r="3644" spans="9:10" customFormat="1" x14ac:dyDescent="0.25">
      <c r="I3644" s="12" t="str">
        <f t="shared" si="56"/>
        <v xml:space="preserve"> </v>
      </c>
      <c r="J3644" s="2"/>
    </row>
    <row r="3645" spans="9:10" customFormat="1" x14ac:dyDescent="0.25">
      <c r="I3645" s="12" t="str">
        <f t="shared" si="56"/>
        <v xml:space="preserve"> </v>
      </c>
      <c r="J3645" s="2"/>
    </row>
    <row r="3646" spans="9:10" customFormat="1" x14ac:dyDescent="0.25">
      <c r="I3646" s="12" t="str">
        <f t="shared" si="56"/>
        <v xml:space="preserve"> </v>
      </c>
      <c r="J3646" s="2"/>
    </row>
    <row r="3647" spans="9:10" customFormat="1" x14ac:dyDescent="0.25">
      <c r="I3647" s="12" t="str">
        <f t="shared" si="56"/>
        <v xml:space="preserve"> </v>
      </c>
      <c r="J3647" s="2"/>
    </row>
    <row r="3648" spans="9:10" customFormat="1" x14ac:dyDescent="0.25">
      <c r="I3648" s="12" t="str">
        <f t="shared" si="56"/>
        <v xml:space="preserve"> </v>
      </c>
      <c r="J3648" s="2"/>
    </row>
    <row r="3649" spans="9:10" customFormat="1" x14ac:dyDescent="0.25">
      <c r="I3649" s="12" t="str">
        <f t="shared" si="56"/>
        <v xml:space="preserve"> </v>
      </c>
      <c r="J3649" s="2"/>
    </row>
    <row r="3650" spans="9:10" customFormat="1" x14ac:dyDescent="0.25">
      <c r="I3650" s="12" t="str">
        <f t="shared" si="56"/>
        <v xml:space="preserve"> </v>
      </c>
      <c r="J3650" s="2"/>
    </row>
    <row r="3651" spans="9:10" customFormat="1" x14ac:dyDescent="0.25">
      <c r="I3651" s="12" t="str">
        <f t="shared" si="56"/>
        <v xml:space="preserve"> </v>
      </c>
      <c r="J3651" s="2"/>
    </row>
    <row r="3652" spans="9:10" customFormat="1" x14ac:dyDescent="0.25">
      <c r="I3652" s="12" t="str">
        <f t="shared" si="56"/>
        <v xml:space="preserve"> </v>
      </c>
      <c r="J3652" s="2"/>
    </row>
    <row r="3653" spans="9:10" customFormat="1" x14ac:dyDescent="0.25">
      <c r="I3653" s="12" t="str">
        <f t="shared" si="56"/>
        <v xml:space="preserve"> </v>
      </c>
      <c r="J3653" s="2"/>
    </row>
    <row r="3654" spans="9:10" customFormat="1" x14ac:dyDescent="0.25">
      <c r="I3654" s="12" t="str">
        <f t="shared" si="56"/>
        <v xml:space="preserve"> </v>
      </c>
      <c r="J3654" s="2"/>
    </row>
    <row r="3655" spans="9:10" customFormat="1" x14ac:dyDescent="0.25">
      <c r="I3655" s="12" t="str">
        <f t="shared" si="56"/>
        <v xml:space="preserve"> </v>
      </c>
      <c r="J3655" s="2"/>
    </row>
    <row r="3656" spans="9:10" customFormat="1" x14ac:dyDescent="0.25">
      <c r="I3656" s="12" t="str">
        <f t="shared" ref="I3656:I3719" si="57">IF(G3656&gt;$K$2,"X"," ")</f>
        <v xml:space="preserve"> </v>
      </c>
      <c r="J3656" s="2"/>
    </row>
    <row r="3657" spans="9:10" customFormat="1" x14ac:dyDescent="0.25">
      <c r="I3657" s="12" t="str">
        <f t="shared" si="57"/>
        <v xml:space="preserve"> </v>
      </c>
      <c r="J3657" s="2"/>
    </row>
    <row r="3658" spans="9:10" customFormat="1" x14ac:dyDescent="0.25">
      <c r="I3658" s="12" t="str">
        <f t="shared" si="57"/>
        <v xml:space="preserve"> </v>
      </c>
      <c r="J3658" s="2"/>
    </row>
    <row r="3659" spans="9:10" customFormat="1" x14ac:dyDescent="0.25">
      <c r="I3659" s="12" t="str">
        <f t="shared" si="57"/>
        <v xml:space="preserve"> </v>
      </c>
      <c r="J3659" s="2"/>
    </row>
    <row r="3660" spans="9:10" customFormat="1" x14ac:dyDescent="0.25">
      <c r="I3660" s="12" t="str">
        <f t="shared" si="57"/>
        <v xml:space="preserve"> </v>
      </c>
      <c r="J3660" s="2"/>
    </row>
    <row r="3661" spans="9:10" customFormat="1" x14ac:dyDescent="0.25">
      <c r="I3661" s="12" t="str">
        <f t="shared" si="57"/>
        <v xml:space="preserve"> </v>
      </c>
      <c r="J3661" s="2"/>
    </row>
    <row r="3662" spans="9:10" customFormat="1" x14ac:dyDescent="0.25">
      <c r="I3662" s="12" t="str">
        <f t="shared" si="57"/>
        <v xml:space="preserve"> </v>
      </c>
      <c r="J3662" s="2"/>
    </row>
    <row r="3663" spans="9:10" customFormat="1" x14ac:dyDescent="0.25">
      <c r="I3663" s="12" t="str">
        <f t="shared" si="57"/>
        <v xml:space="preserve"> </v>
      </c>
      <c r="J3663" s="2"/>
    </row>
    <row r="3664" spans="9:10" customFormat="1" x14ac:dyDescent="0.25">
      <c r="I3664" s="12" t="str">
        <f t="shared" si="57"/>
        <v xml:space="preserve"> </v>
      </c>
      <c r="J3664" s="2"/>
    </row>
    <row r="3665" spans="9:10" customFormat="1" x14ac:dyDescent="0.25">
      <c r="I3665" s="12" t="str">
        <f t="shared" si="57"/>
        <v xml:space="preserve"> </v>
      </c>
      <c r="J3665" s="2"/>
    </row>
    <row r="3666" spans="9:10" customFormat="1" x14ac:dyDescent="0.25">
      <c r="I3666" s="12" t="str">
        <f t="shared" si="57"/>
        <v xml:space="preserve"> </v>
      </c>
      <c r="J3666" s="2"/>
    </row>
    <row r="3667" spans="9:10" customFormat="1" x14ac:dyDescent="0.25">
      <c r="I3667" s="12" t="str">
        <f t="shared" si="57"/>
        <v xml:space="preserve"> </v>
      </c>
      <c r="J3667" s="2"/>
    </row>
    <row r="3668" spans="9:10" customFormat="1" x14ac:dyDescent="0.25">
      <c r="I3668" s="12" t="str">
        <f t="shared" si="57"/>
        <v xml:space="preserve"> </v>
      </c>
      <c r="J3668" s="2"/>
    </row>
    <row r="3669" spans="9:10" customFormat="1" x14ac:dyDescent="0.25">
      <c r="I3669" s="12" t="str">
        <f t="shared" si="57"/>
        <v xml:space="preserve"> </v>
      </c>
      <c r="J3669" s="2"/>
    </row>
    <row r="3670" spans="9:10" customFormat="1" x14ac:dyDescent="0.25">
      <c r="I3670" s="12" t="str">
        <f t="shared" si="57"/>
        <v xml:space="preserve"> </v>
      </c>
      <c r="J3670" s="2"/>
    </row>
    <row r="3671" spans="9:10" customFormat="1" x14ac:dyDescent="0.25">
      <c r="I3671" s="12" t="str">
        <f t="shared" si="57"/>
        <v xml:space="preserve"> </v>
      </c>
      <c r="J3671" s="2"/>
    </row>
    <row r="3672" spans="9:10" customFormat="1" x14ac:dyDescent="0.25">
      <c r="I3672" s="12" t="str">
        <f t="shared" si="57"/>
        <v xml:space="preserve"> </v>
      </c>
      <c r="J3672" s="2"/>
    </row>
    <row r="3673" spans="9:10" customFormat="1" x14ac:dyDescent="0.25">
      <c r="I3673" s="12" t="str">
        <f t="shared" si="57"/>
        <v xml:space="preserve"> </v>
      </c>
      <c r="J3673" s="2"/>
    </row>
    <row r="3674" spans="9:10" customFormat="1" x14ac:dyDescent="0.25">
      <c r="I3674" s="12" t="str">
        <f t="shared" si="57"/>
        <v xml:space="preserve"> </v>
      </c>
      <c r="J3674" s="2"/>
    </row>
    <row r="3675" spans="9:10" customFormat="1" x14ac:dyDescent="0.25">
      <c r="I3675" s="12" t="str">
        <f t="shared" si="57"/>
        <v xml:space="preserve"> </v>
      </c>
      <c r="J3675" s="2"/>
    </row>
    <row r="3676" spans="9:10" customFormat="1" x14ac:dyDescent="0.25">
      <c r="I3676" s="12" t="str">
        <f t="shared" si="57"/>
        <v xml:space="preserve"> </v>
      </c>
      <c r="J3676" s="2"/>
    </row>
    <row r="3677" spans="9:10" customFormat="1" x14ac:dyDescent="0.25">
      <c r="I3677" s="12" t="str">
        <f t="shared" si="57"/>
        <v xml:space="preserve"> </v>
      </c>
      <c r="J3677" s="2"/>
    </row>
    <row r="3678" spans="9:10" customFormat="1" x14ac:dyDescent="0.25">
      <c r="I3678" s="12" t="str">
        <f t="shared" si="57"/>
        <v xml:space="preserve"> </v>
      </c>
      <c r="J3678" s="2"/>
    </row>
    <row r="3679" spans="9:10" customFormat="1" x14ac:dyDescent="0.25">
      <c r="I3679" s="12" t="str">
        <f t="shared" si="57"/>
        <v xml:space="preserve"> </v>
      </c>
      <c r="J3679" s="2"/>
    </row>
    <row r="3680" spans="9:10" customFormat="1" x14ac:dyDescent="0.25">
      <c r="I3680" s="12" t="str">
        <f t="shared" si="57"/>
        <v xml:space="preserve"> </v>
      </c>
      <c r="J3680" s="2"/>
    </row>
    <row r="3681" spans="9:10" customFormat="1" x14ac:dyDescent="0.25">
      <c r="I3681" s="12" t="str">
        <f t="shared" si="57"/>
        <v xml:space="preserve"> </v>
      </c>
      <c r="J3681" s="2"/>
    </row>
    <row r="3682" spans="9:10" customFormat="1" x14ac:dyDescent="0.25">
      <c r="I3682" s="12" t="str">
        <f t="shared" si="57"/>
        <v xml:space="preserve"> </v>
      </c>
      <c r="J3682" s="2"/>
    </row>
    <row r="3683" spans="9:10" customFormat="1" x14ac:dyDescent="0.25">
      <c r="I3683" s="12" t="str">
        <f t="shared" si="57"/>
        <v xml:space="preserve"> </v>
      </c>
      <c r="J3683" s="2"/>
    </row>
    <row r="3684" spans="9:10" customFormat="1" x14ac:dyDescent="0.25">
      <c r="I3684" s="12" t="str">
        <f t="shared" si="57"/>
        <v xml:space="preserve"> </v>
      </c>
      <c r="J3684" s="2"/>
    </row>
    <row r="3685" spans="9:10" customFormat="1" x14ac:dyDescent="0.25">
      <c r="I3685" s="12" t="str">
        <f t="shared" si="57"/>
        <v xml:space="preserve"> </v>
      </c>
      <c r="J3685" s="2"/>
    </row>
    <row r="3686" spans="9:10" customFormat="1" x14ac:dyDescent="0.25">
      <c r="I3686" s="12" t="str">
        <f t="shared" si="57"/>
        <v xml:space="preserve"> </v>
      </c>
      <c r="J3686" s="2"/>
    </row>
    <row r="3687" spans="9:10" customFormat="1" x14ac:dyDescent="0.25">
      <c r="I3687" s="12" t="str">
        <f t="shared" si="57"/>
        <v xml:space="preserve"> </v>
      </c>
      <c r="J3687" s="2"/>
    </row>
    <row r="3688" spans="9:10" customFormat="1" x14ac:dyDescent="0.25">
      <c r="I3688" s="12" t="str">
        <f t="shared" si="57"/>
        <v xml:space="preserve"> </v>
      </c>
      <c r="J3688" s="2"/>
    </row>
    <row r="3689" spans="9:10" customFormat="1" x14ac:dyDescent="0.25">
      <c r="I3689" s="12" t="str">
        <f t="shared" si="57"/>
        <v xml:space="preserve"> </v>
      </c>
      <c r="J3689" s="2"/>
    </row>
    <row r="3690" spans="9:10" customFormat="1" x14ac:dyDescent="0.25">
      <c r="I3690" s="12" t="str">
        <f t="shared" si="57"/>
        <v xml:space="preserve"> </v>
      </c>
      <c r="J3690" s="2"/>
    </row>
    <row r="3691" spans="9:10" customFormat="1" x14ac:dyDescent="0.25">
      <c r="I3691" s="12" t="str">
        <f t="shared" si="57"/>
        <v xml:space="preserve"> </v>
      </c>
      <c r="J3691" s="2"/>
    </row>
    <row r="3692" spans="9:10" customFormat="1" x14ac:dyDescent="0.25">
      <c r="I3692" s="12" t="str">
        <f t="shared" si="57"/>
        <v xml:space="preserve"> </v>
      </c>
      <c r="J3692" s="2"/>
    </row>
    <row r="3693" spans="9:10" customFormat="1" x14ac:dyDescent="0.25">
      <c r="I3693" s="12" t="str">
        <f t="shared" si="57"/>
        <v xml:space="preserve"> </v>
      </c>
      <c r="J3693" s="2"/>
    </row>
    <row r="3694" spans="9:10" customFormat="1" x14ac:dyDescent="0.25">
      <c r="I3694" s="12" t="str">
        <f t="shared" si="57"/>
        <v xml:space="preserve"> </v>
      </c>
      <c r="J3694" s="2"/>
    </row>
    <row r="3695" spans="9:10" customFormat="1" x14ac:dyDescent="0.25">
      <c r="I3695" s="12" t="str">
        <f t="shared" si="57"/>
        <v xml:space="preserve"> </v>
      </c>
      <c r="J3695" s="2"/>
    </row>
    <row r="3696" spans="9:10" customFormat="1" x14ac:dyDescent="0.25">
      <c r="I3696" s="12" t="str">
        <f t="shared" si="57"/>
        <v xml:space="preserve"> </v>
      </c>
      <c r="J3696" s="2"/>
    </row>
    <row r="3697" spans="9:10" customFormat="1" x14ac:dyDescent="0.25">
      <c r="I3697" s="12" t="str">
        <f t="shared" si="57"/>
        <v xml:space="preserve"> </v>
      </c>
      <c r="J3697" s="2"/>
    </row>
    <row r="3698" spans="9:10" customFormat="1" x14ac:dyDescent="0.25">
      <c r="I3698" s="12" t="str">
        <f t="shared" si="57"/>
        <v xml:space="preserve"> </v>
      </c>
      <c r="J3698" s="2"/>
    </row>
    <row r="3699" spans="9:10" customFormat="1" x14ac:dyDescent="0.25">
      <c r="I3699" s="12" t="str">
        <f t="shared" si="57"/>
        <v xml:space="preserve"> </v>
      </c>
      <c r="J3699" s="2"/>
    </row>
    <row r="3700" spans="9:10" customFormat="1" x14ac:dyDescent="0.25">
      <c r="I3700" s="12" t="str">
        <f t="shared" si="57"/>
        <v xml:space="preserve"> </v>
      </c>
      <c r="J3700" s="2"/>
    </row>
    <row r="3701" spans="9:10" customFormat="1" x14ac:dyDescent="0.25">
      <c r="I3701" s="12" t="str">
        <f t="shared" si="57"/>
        <v xml:space="preserve"> </v>
      </c>
      <c r="J3701" s="2"/>
    </row>
    <row r="3702" spans="9:10" customFormat="1" x14ac:dyDescent="0.25">
      <c r="I3702" s="12" t="str">
        <f t="shared" si="57"/>
        <v xml:space="preserve"> </v>
      </c>
      <c r="J3702" s="2"/>
    </row>
    <row r="3703" spans="9:10" customFormat="1" x14ac:dyDescent="0.25">
      <c r="I3703" s="12" t="str">
        <f t="shared" si="57"/>
        <v xml:space="preserve"> </v>
      </c>
      <c r="J3703" s="2"/>
    </row>
    <row r="3704" spans="9:10" customFormat="1" x14ac:dyDescent="0.25">
      <c r="I3704" s="12" t="str">
        <f t="shared" si="57"/>
        <v xml:space="preserve"> </v>
      </c>
      <c r="J3704" s="2"/>
    </row>
    <row r="3705" spans="9:10" customFormat="1" x14ac:dyDescent="0.25">
      <c r="I3705" s="12" t="str">
        <f t="shared" si="57"/>
        <v xml:space="preserve"> </v>
      </c>
      <c r="J3705" s="2"/>
    </row>
    <row r="3706" spans="9:10" customFormat="1" x14ac:dyDescent="0.25">
      <c r="I3706" s="12" t="str">
        <f t="shared" si="57"/>
        <v xml:space="preserve"> </v>
      </c>
      <c r="J3706" s="2"/>
    </row>
    <row r="3707" spans="9:10" customFormat="1" x14ac:dyDescent="0.25">
      <c r="I3707" s="12" t="str">
        <f t="shared" si="57"/>
        <v xml:space="preserve"> </v>
      </c>
      <c r="J3707" s="2"/>
    </row>
    <row r="3708" spans="9:10" customFormat="1" x14ac:dyDescent="0.25">
      <c r="I3708" s="12" t="str">
        <f t="shared" si="57"/>
        <v xml:space="preserve"> </v>
      </c>
      <c r="J3708" s="2"/>
    </row>
    <row r="3709" spans="9:10" customFormat="1" x14ac:dyDescent="0.25">
      <c r="I3709" s="12" t="str">
        <f t="shared" si="57"/>
        <v xml:space="preserve"> </v>
      </c>
      <c r="J3709" s="2"/>
    </row>
    <row r="3710" spans="9:10" customFormat="1" x14ac:dyDescent="0.25">
      <c r="I3710" s="12" t="str">
        <f t="shared" si="57"/>
        <v xml:space="preserve"> </v>
      </c>
      <c r="J3710" s="2"/>
    </row>
    <row r="3711" spans="9:10" customFormat="1" x14ac:dyDescent="0.25">
      <c r="I3711" s="12" t="str">
        <f t="shared" si="57"/>
        <v xml:space="preserve"> </v>
      </c>
      <c r="J3711" s="2"/>
    </row>
    <row r="3712" spans="9:10" customFormat="1" x14ac:dyDescent="0.25">
      <c r="I3712" s="12" t="str">
        <f t="shared" si="57"/>
        <v xml:space="preserve"> </v>
      </c>
      <c r="J3712" s="2"/>
    </row>
    <row r="3713" spans="9:10" customFormat="1" x14ac:dyDescent="0.25">
      <c r="I3713" s="12" t="str">
        <f t="shared" si="57"/>
        <v xml:space="preserve"> </v>
      </c>
      <c r="J3713" s="2"/>
    </row>
    <row r="3714" spans="9:10" customFormat="1" x14ac:dyDescent="0.25">
      <c r="I3714" s="12" t="str">
        <f t="shared" si="57"/>
        <v xml:space="preserve"> </v>
      </c>
      <c r="J3714" s="2"/>
    </row>
    <row r="3715" spans="9:10" customFormat="1" x14ac:dyDescent="0.25">
      <c r="I3715" s="12" t="str">
        <f t="shared" si="57"/>
        <v xml:space="preserve"> </v>
      </c>
      <c r="J3715" s="2"/>
    </row>
    <row r="3716" spans="9:10" customFormat="1" x14ac:dyDescent="0.25">
      <c r="I3716" s="12" t="str">
        <f t="shared" si="57"/>
        <v xml:space="preserve"> </v>
      </c>
      <c r="J3716" s="2"/>
    </row>
    <row r="3717" spans="9:10" customFormat="1" x14ac:dyDescent="0.25">
      <c r="I3717" s="12" t="str">
        <f t="shared" si="57"/>
        <v xml:space="preserve"> </v>
      </c>
      <c r="J3717" s="2"/>
    </row>
    <row r="3718" spans="9:10" customFormat="1" x14ac:dyDescent="0.25">
      <c r="I3718" s="12" t="str">
        <f t="shared" si="57"/>
        <v xml:space="preserve"> </v>
      </c>
      <c r="J3718" s="2"/>
    </row>
    <row r="3719" spans="9:10" customFormat="1" x14ac:dyDescent="0.25">
      <c r="I3719" s="12" t="str">
        <f t="shared" si="57"/>
        <v xml:space="preserve"> </v>
      </c>
      <c r="J3719" s="2"/>
    </row>
    <row r="3720" spans="9:10" customFormat="1" x14ac:dyDescent="0.25">
      <c r="I3720" s="12" t="str">
        <f t="shared" ref="I3720:I3783" si="58">IF(G3720&gt;$K$2,"X"," ")</f>
        <v xml:space="preserve"> </v>
      </c>
      <c r="J3720" s="2"/>
    </row>
    <row r="3721" spans="9:10" customFormat="1" x14ac:dyDescent="0.25">
      <c r="I3721" s="12" t="str">
        <f t="shared" si="58"/>
        <v xml:space="preserve"> </v>
      </c>
      <c r="J3721" s="2"/>
    </row>
    <row r="3722" spans="9:10" customFormat="1" x14ac:dyDescent="0.25">
      <c r="I3722" s="12" t="str">
        <f t="shared" si="58"/>
        <v xml:space="preserve"> </v>
      </c>
      <c r="J3722" s="2"/>
    </row>
    <row r="3723" spans="9:10" customFormat="1" x14ac:dyDescent="0.25">
      <c r="I3723" s="12" t="str">
        <f t="shared" si="58"/>
        <v xml:space="preserve"> </v>
      </c>
      <c r="J3723" s="2"/>
    </row>
    <row r="3724" spans="9:10" customFormat="1" x14ac:dyDescent="0.25">
      <c r="I3724" s="12" t="str">
        <f t="shared" si="58"/>
        <v xml:space="preserve"> </v>
      </c>
      <c r="J3724" s="2"/>
    </row>
    <row r="3725" spans="9:10" customFormat="1" x14ac:dyDescent="0.25">
      <c r="I3725" s="12" t="str">
        <f t="shared" si="58"/>
        <v xml:space="preserve"> </v>
      </c>
      <c r="J3725" s="2"/>
    </row>
    <row r="3726" spans="9:10" customFormat="1" x14ac:dyDescent="0.25">
      <c r="I3726" s="12" t="str">
        <f t="shared" si="58"/>
        <v xml:space="preserve"> </v>
      </c>
      <c r="J3726" s="2"/>
    </row>
    <row r="3727" spans="9:10" customFormat="1" x14ac:dyDescent="0.25">
      <c r="I3727" s="12" t="str">
        <f t="shared" si="58"/>
        <v xml:space="preserve"> </v>
      </c>
      <c r="J3727" s="2"/>
    </row>
    <row r="3728" spans="9:10" customFormat="1" x14ac:dyDescent="0.25">
      <c r="I3728" s="12" t="str">
        <f t="shared" si="58"/>
        <v xml:space="preserve"> </v>
      </c>
      <c r="J3728" s="2"/>
    </row>
    <row r="3729" spans="8:10" customFormat="1" x14ac:dyDescent="0.25">
      <c r="I3729" s="12" t="str">
        <f t="shared" si="58"/>
        <v xml:space="preserve"> </v>
      </c>
      <c r="J3729" s="2"/>
    </row>
    <row r="3730" spans="8:10" customFormat="1" x14ac:dyDescent="0.25">
      <c r="I3730" s="12" t="str">
        <f t="shared" si="58"/>
        <v xml:space="preserve"> </v>
      </c>
      <c r="J3730" s="2"/>
    </row>
    <row r="3731" spans="8:10" customFormat="1" x14ac:dyDescent="0.25">
      <c r="I3731" s="12" t="str">
        <f t="shared" si="58"/>
        <v xml:space="preserve"> </v>
      </c>
      <c r="J3731" s="2"/>
    </row>
    <row r="3732" spans="8:10" customFormat="1" x14ac:dyDescent="0.25">
      <c r="I3732" s="12" t="str">
        <f t="shared" si="58"/>
        <v xml:space="preserve"> </v>
      </c>
      <c r="J3732" s="2"/>
    </row>
    <row r="3733" spans="8:10" customFormat="1" x14ac:dyDescent="0.25">
      <c r="I3733" s="12" t="str">
        <f t="shared" si="58"/>
        <v xml:space="preserve"> </v>
      </c>
      <c r="J3733" s="2"/>
    </row>
    <row r="3734" spans="8:10" customFormat="1" x14ac:dyDescent="0.25">
      <c r="I3734" s="12" t="str">
        <f t="shared" si="58"/>
        <v xml:space="preserve"> </v>
      </c>
      <c r="J3734" s="2"/>
    </row>
    <row r="3735" spans="8:10" customFormat="1" x14ac:dyDescent="0.25">
      <c r="I3735" s="12" t="str">
        <f t="shared" si="58"/>
        <v xml:space="preserve"> </v>
      </c>
      <c r="J3735" s="2"/>
    </row>
    <row r="3736" spans="8:10" customFormat="1" x14ac:dyDescent="0.25">
      <c r="I3736" s="12" t="str">
        <f t="shared" si="58"/>
        <v xml:space="preserve"> </v>
      </c>
      <c r="J3736" s="2"/>
    </row>
    <row r="3737" spans="8:10" customFormat="1" x14ac:dyDescent="0.25">
      <c r="I3737" s="12" t="str">
        <f t="shared" si="58"/>
        <v xml:space="preserve"> </v>
      </c>
      <c r="J3737" s="2"/>
    </row>
    <row r="3738" spans="8:10" customFormat="1" x14ac:dyDescent="0.25">
      <c r="I3738" s="12" t="str">
        <f t="shared" si="58"/>
        <v xml:space="preserve"> </v>
      </c>
      <c r="J3738" s="2"/>
    </row>
    <row r="3739" spans="8:10" customFormat="1" x14ac:dyDescent="0.25">
      <c r="I3739" s="12" t="str">
        <f t="shared" si="58"/>
        <v xml:space="preserve"> </v>
      </c>
      <c r="J3739" s="2"/>
    </row>
    <row r="3740" spans="8:10" customFormat="1" x14ac:dyDescent="0.25">
      <c r="I3740" s="12" t="str">
        <f t="shared" si="58"/>
        <v xml:space="preserve"> </v>
      </c>
      <c r="J3740" s="2"/>
    </row>
    <row r="3741" spans="8:10" customFormat="1" x14ac:dyDescent="0.25">
      <c r="H3741" s="3"/>
      <c r="I3741" s="12" t="str">
        <f t="shared" si="58"/>
        <v xml:space="preserve"> </v>
      </c>
      <c r="J3741" s="2"/>
    </row>
    <row r="3742" spans="8:10" customFormat="1" x14ac:dyDescent="0.25">
      <c r="H3742" s="3"/>
      <c r="I3742" s="12" t="str">
        <f t="shared" si="58"/>
        <v xml:space="preserve"> </v>
      </c>
      <c r="J3742" s="2"/>
    </row>
    <row r="3743" spans="8:10" customFormat="1" x14ac:dyDescent="0.25">
      <c r="H3743" s="3"/>
      <c r="I3743" s="12" t="str">
        <f t="shared" si="58"/>
        <v xml:space="preserve"> </v>
      </c>
      <c r="J3743" s="2"/>
    </row>
    <row r="3744" spans="8:10" customFormat="1" x14ac:dyDescent="0.25">
      <c r="H3744" s="3"/>
      <c r="I3744" s="12" t="str">
        <f t="shared" si="58"/>
        <v xml:space="preserve"> </v>
      </c>
      <c r="J3744" s="2"/>
    </row>
    <row r="3745" spans="8:10" customFormat="1" x14ac:dyDescent="0.25">
      <c r="H3745" s="3"/>
      <c r="I3745" s="12" t="str">
        <f t="shared" si="58"/>
        <v xml:space="preserve"> </v>
      </c>
      <c r="J3745" s="2"/>
    </row>
    <row r="3746" spans="8:10" customFormat="1" x14ac:dyDescent="0.25">
      <c r="H3746" s="3"/>
      <c r="I3746" s="12" t="str">
        <f t="shared" si="58"/>
        <v xml:space="preserve"> </v>
      </c>
      <c r="J3746" s="2"/>
    </row>
    <row r="3747" spans="8:10" customFormat="1" x14ac:dyDescent="0.25">
      <c r="H3747" s="3"/>
      <c r="I3747" s="12" t="str">
        <f t="shared" si="58"/>
        <v xml:space="preserve"> </v>
      </c>
      <c r="J3747" s="2"/>
    </row>
    <row r="3748" spans="8:10" customFormat="1" x14ac:dyDescent="0.25">
      <c r="H3748" s="3"/>
      <c r="I3748" s="12" t="str">
        <f t="shared" si="58"/>
        <v xml:space="preserve"> </v>
      </c>
      <c r="J3748" s="2"/>
    </row>
    <row r="3749" spans="8:10" customFormat="1" x14ac:dyDescent="0.25">
      <c r="H3749" s="3"/>
      <c r="I3749" s="12" t="str">
        <f t="shared" si="58"/>
        <v xml:space="preserve"> </v>
      </c>
      <c r="J3749" s="2"/>
    </row>
    <row r="3750" spans="8:10" customFormat="1" x14ac:dyDescent="0.25">
      <c r="H3750" s="3"/>
      <c r="I3750" s="12" t="str">
        <f t="shared" si="58"/>
        <v xml:space="preserve"> </v>
      </c>
      <c r="J3750" s="2"/>
    </row>
    <row r="3751" spans="8:10" customFormat="1" x14ac:dyDescent="0.25">
      <c r="H3751" s="3"/>
      <c r="I3751" s="12" t="str">
        <f t="shared" si="58"/>
        <v xml:space="preserve"> </v>
      </c>
      <c r="J3751" s="2"/>
    </row>
    <row r="3752" spans="8:10" customFormat="1" x14ac:dyDescent="0.25">
      <c r="H3752" s="3"/>
      <c r="I3752" s="12" t="str">
        <f t="shared" si="58"/>
        <v xml:space="preserve"> </v>
      </c>
      <c r="J3752" s="2"/>
    </row>
    <row r="3753" spans="8:10" customFormat="1" x14ac:dyDescent="0.25">
      <c r="H3753" s="3"/>
      <c r="I3753" s="12" t="str">
        <f t="shared" si="58"/>
        <v xml:space="preserve"> </v>
      </c>
      <c r="J3753" s="2"/>
    </row>
    <row r="3754" spans="8:10" customFormat="1" x14ac:dyDescent="0.25">
      <c r="H3754" s="3"/>
      <c r="I3754" s="12" t="str">
        <f t="shared" si="58"/>
        <v xml:space="preserve"> </v>
      </c>
      <c r="J3754" s="2"/>
    </row>
    <row r="3755" spans="8:10" customFormat="1" x14ac:dyDescent="0.25">
      <c r="H3755" s="3"/>
      <c r="I3755" s="12" t="str">
        <f t="shared" si="58"/>
        <v xml:space="preserve"> </v>
      </c>
      <c r="J3755" s="2"/>
    </row>
    <row r="3756" spans="8:10" customFormat="1" x14ac:dyDescent="0.25">
      <c r="H3756" s="3"/>
      <c r="I3756" s="12" t="str">
        <f t="shared" si="58"/>
        <v xml:space="preserve"> </v>
      </c>
      <c r="J3756" s="2"/>
    </row>
    <row r="3757" spans="8:10" customFormat="1" x14ac:dyDescent="0.25">
      <c r="H3757" s="3"/>
      <c r="I3757" s="12" t="str">
        <f t="shared" si="58"/>
        <v xml:space="preserve"> </v>
      </c>
      <c r="J3757" s="2"/>
    </row>
    <row r="3758" spans="8:10" customFormat="1" x14ac:dyDescent="0.25">
      <c r="H3758" s="3"/>
      <c r="I3758" s="12" t="str">
        <f t="shared" si="58"/>
        <v xml:space="preserve"> </v>
      </c>
      <c r="J3758" s="2"/>
    </row>
    <row r="3759" spans="8:10" customFormat="1" x14ac:dyDescent="0.25">
      <c r="H3759" s="3"/>
      <c r="I3759" s="12" t="str">
        <f t="shared" si="58"/>
        <v xml:space="preserve"> </v>
      </c>
      <c r="J3759" s="2"/>
    </row>
    <row r="3760" spans="8:10" customFormat="1" x14ac:dyDescent="0.25">
      <c r="H3760" s="3"/>
      <c r="I3760" s="12" t="str">
        <f t="shared" si="58"/>
        <v xml:space="preserve"> </v>
      </c>
      <c r="J3760" s="2"/>
    </row>
    <row r="3761" spans="8:10" customFormat="1" x14ac:dyDescent="0.25">
      <c r="H3761" s="3"/>
      <c r="I3761" s="12" t="str">
        <f t="shared" si="58"/>
        <v xml:space="preserve"> </v>
      </c>
      <c r="J3761" s="2"/>
    </row>
    <row r="3762" spans="8:10" customFormat="1" x14ac:dyDescent="0.25">
      <c r="H3762" s="3"/>
      <c r="I3762" s="12" t="str">
        <f t="shared" si="58"/>
        <v xml:space="preserve"> </v>
      </c>
      <c r="J3762" s="2"/>
    </row>
    <row r="3763" spans="8:10" customFormat="1" x14ac:dyDescent="0.25">
      <c r="H3763" s="3"/>
      <c r="I3763" s="12" t="str">
        <f t="shared" si="58"/>
        <v xml:space="preserve"> </v>
      </c>
      <c r="J3763" s="2"/>
    </row>
    <row r="3764" spans="8:10" customFormat="1" x14ac:dyDescent="0.25">
      <c r="H3764" s="3"/>
      <c r="I3764" s="12" t="str">
        <f t="shared" si="58"/>
        <v xml:space="preserve"> </v>
      </c>
      <c r="J3764" s="2"/>
    </row>
    <row r="3765" spans="8:10" customFormat="1" x14ac:dyDescent="0.25">
      <c r="H3765" s="3"/>
      <c r="I3765" s="12" t="str">
        <f t="shared" si="58"/>
        <v xml:space="preserve"> </v>
      </c>
      <c r="J3765" s="2"/>
    </row>
    <row r="3766" spans="8:10" customFormat="1" x14ac:dyDescent="0.25">
      <c r="H3766" s="3"/>
      <c r="I3766" s="12" t="str">
        <f t="shared" si="58"/>
        <v xml:space="preserve"> </v>
      </c>
      <c r="J3766" s="2"/>
    </row>
    <row r="3767" spans="8:10" customFormat="1" x14ac:dyDescent="0.25">
      <c r="H3767" s="3"/>
      <c r="I3767" s="12" t="str">
        <f t="shared" si="58"/>
        <v xml:space="preserve"> </v>
      </c>
      <c r="J3767" s="2"/>
    </row>
    <row r="3768" spans="8:10" customFormat="1" x14ac:dyDescent="0.25">
      <c r="H3768" s="3"/>
      <c r="I3768" s="12" t="str">
        <f t="shared" si="58"/>
        <v xml:space="preserve"> </v>
      </c>
      <c r="J3768" s="2"/>
    </row>
    <row r="3769" spans="8:10" customFormat="1" x14ac:dyDescent="0.25">
      <c r="H3769" s="3"/>
      <c r="I3769" s="12" t="str">
        <f t="shared" si="58"/>
        <v xml:space="preserve"> </v>
      </c>
      <c r="J3769" s="2"/>
    </row>
    <row r="3770" spans="8:10" customFormat="1" x14ac:dyDescent="0.25">
      <c r="H3770" s="3"/>
      <c r="I3770" s="12" t="str">
        <f t="shared" si="58"/>
        <v xml:space="preserve"> </v>
      </c>
      <c r="J3770" s="2"/>
    </row>
    <row r="3771" spans="8:10" customFormat="1" x14ac:dyDescent="0.25">
      <c r="H3771" s="3"/>
      <c r="I3771" s="12" t="str">
        <f t="shared" si="58"/>
        <v xml:space="preserve"> </v>
      </c>
      <c r="J3771" s="2"/>
    </row>
    <row r="3772" spans="8:10" customFormat="1" x14ac:dyDescent="0.25">
      <c r="H3772" s="3"/>
      <c r="I3772" s="12" t="str">
        <f t="shared" si="58"/>
        <v xml:space="preserve"> </v>
      </c>
      <c r="J3772" s="2"/>
    </row>
    <row r="3773" spans="8:10" customFormat="1" x14ac:dyDescent="0.25">
      <c r="H3773" s="3"/>
      <c r="I3773" s="12" t="str">
        <f t="shared" si="58"/>
        <v xml:space="preserve"> </v>
      </c>
      <c r="J3773" s="2"/>
    </row>
    <row r="3774" spans="8:10" customFormat="1" x14ac:dyDescent="0.25">
      <c r="H3774" s="3"/>
      <c r="I3774" s="12" t="str">
        <f t="shared" si="58"/>
        <v xml:space="preserve"> </v>
      </c>
      <c r="J3774" s="2"/>
    </row>
    <row r="3775" spans="8:10" customFormat="1" x14ac:dyDescent="0.25">
      <c r="H3775" s="3"/>
      <c r="I3775" s="12" t="str">
        <f t="shared" si="58"/>
        <v xml:space="preserve"> </v>
      </c>
      <c r="J3775" s="2"/>
    </row>
    <row r="3776" spans="8:10" customFormat="1" x14ac:dyDescent="0.25">
      <c r="H3776" s="3"/>
      <c r="I3776" s="12" t="str">
        <f t="shared" si="58"/>
        <v xml:space="preserve"> </v>
      </c>
      <c r="J3776" s="2"/>
    </row>
    <row r="3777" spans="8:10" customFormat="1" x14ac:dyDescent="0.25">
      <c r="H3777" s="3"/>
      <c r="I3777" s="12" t="str">
        <f t="shared" si="58"/>
        <v xml:space="preserve"> </v>
      </c>
      <c r="J3777" s="2"/>
    </row>
    <row r="3778" spans="8:10" customFormat="1" x14ac:dyDescent="0.25">
      <c r="H3778" s="3"/>
      <c r="I3778" s="12" t="str">
        <f t="shared" si="58"/>
        <v xml:space="preserve"> </v>
      </c>
      <c r="J3778" s="2"/>
    </row>
    <row r="3779" spans="8:10" customFormat="1" x14ac:dyDescent="0.25">
      <c r="H3779" s="3"/>
      <c r="I3779" s="12" t="str">
        <f t="shared" si="58"/>
        <v xml:space="preserve"> </v>
      </c>
      <c r="J3779" s="2"/>
    </row>
    <row r="3780" spans="8:10" customFormat="1" x14ac:dyDescent="0.25">
      <c r="H3780" s="3"/>
      <c r="I3780" s="12" t="str">
        <f t="shared" si="58"/>
        <v xml:space="preserve"> </v>
      </c>
      <c r="J3780" s="2"/>
    </row>
    <row r="3781" spans="8:10" customFormat="1" x14ac:dyDescent="0.25">
      <c r="H3781" s="3"/>
      <c r="I3781" s="12" t="str">
        <f t="shared" si="58"/>
        <v xml:space="preserve"> </v>
      </c>
      <c r="J3781" s="2"/>
    </row>
    <row r="3782" spans="8:10" customFormat="1" x14ac:dyDescent="0.25">
      <c r="H3782" s="3"/>
      <c r="I3782" s="12" t="str">
        <f t="shared" si="58"/>
        <v xml:space="preserve"> </v>
      </c>
      <c r="J3782" s="2"/>
    </row>
    <row r="3783" spans="8:10" customFormat="1" x14ac:dyDescent="0.25">
      <c r="H3783" s="3"/>
      <c r="I3783" s="12" t="str">
        <f t="shared" si="58"/>
        <v xml:space="preserve"> </v>
      </c>
      <c r="J3783" s="2"/>
    </row>
    <row r="3784" spans="8:10" customFormat="1" x14ac:dyDescent="0.25">
      <c r="H3784" s="3"/>
      <c r="I3784" s="12" t="str">
        <f t="shared" ref="I3784:I3847" si="59">IF(G3784&gt;$K$2,"X"," ")</f>
        <v xml:space="preserve"> </v>
      </c>
      <c r="J3784" s="2"/>
    </row>
    <row r="3785" spans="8:10" customFormat="1" x14ac:dyDescent="0.25">
      <c r="H3785" s="3"/>
      <c r="I3785" s="12" t="str">
        <f t="shared" si="59"/>
        <v xml:space="preserve"> </v>
      </c>
      <c r="J3785" s="2"/>
    </row>
    <row r="3786" spans="8:10" customFormat="1" x14ac:dyDescent="0.25">
      <c r="H3786" s="3"/>
      <c r="I3786" s="12" t="str">
        <f t="shared" si="59"/>
        <v xml:space="preserve"> </v>
      </c>
      <c r="J3786" s="2"/>
    </row>
    <row r="3787" spans="8:10" customFormat="1" x14ac:dyDescent="0.25">
      <c r="H3787" s="3"/>
      <c r="I3787" s="12" t="str">
        <f t="shared" si="59"/>
        <v xml:space="preserve"> </v>
      </c>
      <c r="J3787" s="2"/>
    </row>
    <row r="3788" spans="8:10" customFormat="1" x14ac:dyDescent="0.25">
      <c r="H3788" s="3"/>
      <c r="I3788" s="12" t="str">
        <f t="shared" si="59"/>
        <v xml:space="preserve"> </v>
      </c>
      <c r="J3788" s="2"/>
    </row>
    <row r="3789" spans="8:10" customFormat="1" x14ac:dyDescent="0.25">
      <c r="H3789" s="3"/>
      <c r="I3789" s="12" t="str">
        <f t="shared" si="59"/>
        <v xml:space="preserve"> </v>
      </c>
      <c r="J3789" s="2"/>
    </row>
    <row r="3790" spans="8:10" customFormat="1" x14ac:dyDescent="0.25">
      <c r="H3790" s="3"/>
      <c r="I3790" s="12" t="str">
        <f t="shared" si="59"/>
        <v xml:space="preserve"> </v>
      </c>
      <c r="J3790" s="2"/>
    </row>
    <row r="3791" spans="8:10" customFormat="1" x14ac:dyDescent="0.25">
      <c r="H3791" s="3"/>
      <c r="I3791" s="12" t="str">
        <f t="shared" si="59"/>
        <v xml:space="preserve"> </v>
      </c>
      <c r="J3791" s="2"/>
    </row>
    <row r="3792" spans="8:10" customFormat="1" x14ac:dyDescent="0.25">
      <c r="H3792" s="3"/>
      <c r="I3792" s="12" t="str">
        <f t="shared" si="59"/>
        <v xml:space="preserve"> </v>
      </c>
      <c r="J3792" s="2"/>
    </row>
    <row r="3793" spans="8:10" customFormat="1" x14ac:dyDescent="0.25">
      <c r="H3793" s="3"/>
      <c r="I3793" s="12" t="str">
        <f t="shared" si="59"/>
        <v xml:space="preserve"> </v>
      </c>
      <c r="J3793" s="2"/>
    </row>
    <row r="3794" spans="8:10" customFormat="1" x14ac:dyDescent="0.25">
      <c r="H3794" s="3"/>
      <c r="I3794" s="12" t="str">
        <f t="shared" si="59"/>
        <v xml:space="preserve"> </v>
      </c>
      <c r="J3794" s="2"/>
    </row>
    <row r="3795" spans="8:10" customFormat="1" x14ac:dyDescent="0.25">
      <c r="H3795" s="3"/>
      <c r="I3795" s="12" t="str">
        <f t="shared" si="59"/>
        <v xml:space="preserve"> </v>
      </c>
      <c r="J3795" s="2"/>
    </row>
    <row r="3796" spans="8:10" customFormat="1" x14ac:dyDescent="0.25">
      <c r="H3796" s="3"/>
      <c r="I3796" s="12" t="str">
        <f t="shared" si="59"/>
        <v xml:space="preserve"> </v>
      </c>
      <c r="J3796" s="2"/>
    </row>
    <row r="3797" spans="8:10" customFormat="1" x14ac:dyDescent="0.25">
      <c r="H3797" s="3"/>
      <c r="I3797" s="12" t="str">
        <f t="shared" si="59"/>
        <v xml:space="preserve"> </v>
      </c>
      <c r="J3797" s="2"/>
    </row>
    <row r="3798" spans="8:10" customFormat="1" x14ac:dyDescent="0.25">
      <c r="H3798" s="3"/>
      <c r="I3798" s="12" t="str">
        <f t="shared" si="59"/>
        <v xml:space="preserve"> </v>
      </c>
      <c r="J3798" s="2"/>
    </row>
    <row r="3799" spans="8:10" customFormat="1" x14ac:dyDescent="0.25">
      <c r="H3799" s="3"/>
      <c r="I3799" s="12" t="str">
        <f t="shared" si="59"/>
        <v xml:space="preserve"> </v>
      </c>
      <c r="J3799" s="2"/>
    </row>
    <row r="3800" spans="8:10" customFormat="1" x14ac:dyDescent="0.25">
      <c r="H3800" s="3"/>
      <c r="I3800" s="12" t="str">
        <f t="shared" si="59"/>
        <v xml:space="preserve"> </v>
      </c>
      <c r="J3800" s="2"/>
    </row>
    <row r="3801" spans="8:10" customFormat="1" x14ac:dyDescent="0.25">
      <c r="H3801" s="3"/>
      <c r="I3801" s="12" t="str">
        <f t="shared" si="59"/>
        <v xml:space="preserve"> </v>
      </c>
      <c r="J3801" s="2"/>
    </row>
    <row r="3802" spans="8:10" customFormat="1" x14ac:dyDescent="0.25">
      <c r="H3802" s="3"/>
      <c r="I3802" s="12" t="str">
        <f t="shared" si="59"/>
        <v xml:space="preserve"> </v>
      </c>
      <c r="J3802" s="2"/>
    </row>
    <row r="3803" spans="8:10" customFormat="1" x14ac:dyDescent="0.25">
      <c r="H3803" s="3"/>
      <c r="I3803" s="12" t="str">
        <f t="shared" si="59"/>
        <v xml:space="preserve"> </v>
      </c>
      <c r="J3803" s="2"/>
    </row>
    <row r="3804" spans="8:10" customFormat="1" x14ac:dyDescent="0.25">
      <c r="H3804" s="3"/>
      <c r="I3804" s="12" t="str">
        <f t="shared" si="59"/>
        <v xml:space="preserve"> </v>
      </c>
      <c r="J3804" s="2"/>
    </row>
    <row r="3805" spans="8:10" customFormat="1" x14ac:dyDescent="0.25">
      <c r="H3805" s="3"/>
      <c r="I3805" s="12" t="str">
        <f t="shared" si="59"/>
        <v xml:space="preserve"> </v>
      </c>
      <c r="J3805" s="2"/>
    </row>
    <row r="3806" spans="8:10" customFormat="1" x14ac:dyDescent="0.25">
      <c r="H3806" s="3"/>
      <c r="I3806" s="12" t="str">
        <f t="shared" si="59"/>
        <v xml:space="preserve"> </v>
      </c>
      <c r="J3806" s="2"/>
    </row>
    <row r="3807" spans="8:10" customFormat="1" x14ac:dyDescent="0.25">
      <c r="H3807" s="3"/>
      <c r="I3807" s="12" t="str">
        <f t="shared" si="59"/>
        <v xml:space="preserve"> </v>
      </c>
      <c r="J3807" s="2"/>
    </row>
    <row r="3808" spans="8:10" customFormat="1" x14ac:dyDescent="0.25">
      <c r="H3808" s="3"/>
      <c r="I3808" s="12" t="str">
        <f t="shared" si="59"/>
        <v xml:space="preserve"> </v>
      </c>
      <c r="J3808" s="2"/>
    </row>
    <row r="3809" spans="8:10" customFormat="1" x14ac:dyDescent="0.25">
      <c r="H3809" s="3"/>
      <c r="I3809" s="12" t="str">
        <f t="shared" si="59"/>
        <v xml:space="preserve"> </v>
      </c>
      <c r="J3809" s="2"/>
    </row>
    <row r="3810" spans="8:10" customFormat="1" x14ac:dyDescent="0.25">
      <c r="H3810" s="3"/>
      <c r="I3810" s="12" t="str">
        <f t="shared" si="59"/>
        <v xml:space="preserve"> </v>
      </c>
      <c r="J3810" s="2"/>
    </row>
    <row r="3811" spans="8:10" customFormat="1" x14ac:dyDescent="0.25">
      <c r="H3811" s="3"/>
      <c r="I3811" s="12" t="str">
        <f t="shared" si="59"/>
        <v xml:space="preserve"> </v>
      </c>
      <c r="J3811" s="2"/>
    </row>
    <row r="3812" spans="8:10" customFormat="1" x14ac:dyDescent="0.25">
      <c r="H3812" s="3"/>
      <c r="I3812" s="12" t="str">
        <f t="shared" si="59"/>
        <v xml:space="preserve"> </v>
      </c>
      <c r="J3812" s="2"/>
    </row>
    <row r="3813" spans="8:10" customFormat="1" x14ac:dyDescent="0.25">
      <c r="H3813" s="3"/>
      <c r="I3813" s="12" t="str">
        <f t="shared" si="59"/>
        <v xml:space="preserve"> </v>
      </c>
      <c r="J3813" s="2"/>
    </row>
    <row r="3814" spans="8:10" customFormat="1" x14ac:dyDescent="0.25">
      <c r="H3814" s="3"/>
      <c r="I3814" s="12" t="str">
        <f t="shared" si="59"/>
        <v xml:space="preserve"> </v>
      </c>
      <c r="J3814" s="2"/>
    </row>
    <row r="3815" spans="8:10" customFormat="1" x14ac:dyDescent="0.25">
      <c r="H3815" s="3"/>
      <c r="I3815" s="12" t="str">
        <f t="shared" si="59"/>
        <v xml:space="preserve"> </v>
      </c>
      <c r="J3815" s="2"/>
    </row>
    <row r="3816" spans="8:10" customFormat="1" x14ac:dyDescent="0.25">
      <c r="H3816" s="3"/>
      <c r="I3816" s="12" t="str">
        <f t="shared" si="59"/>
        <v xml:space="preserve"> </v>
      </c>
      <c r="J3816" s="2"/>
    </row>
    <row r="3817" spans="8:10" customFormat="1" x14ac:dyDescent="0.25">
      <c r="H3817" s="3"/>
      <c r="I3817" s="12" t="str">
        <f t="shared" si="59"/>
        <v xml:space="preserve"> </v>
      </c>
      <c r="J3817" s="2"/>
    </row>
    <row r="3818" spans="8:10" customFormat="1" x14ac:dyDescent="0.25">
      <c r="H3818" s="3"/>
      <c r="I3818" s="12" t="str">
        <f t="shared" si="59"/>
        <v xml:space="preserve"> </v>
      </c>
      <c r="J3818" s="2"/>
    </row>
    <row r="3819" spans="8:10" customFormat="1" x14ac:dyDescent="0.25">
      <c r="H3819" s="3"/>
      <c r="I3819" s="12" t="str">
        <f t="shared" si="59"/>
        <v xml:space="preserve"> </v>
      </c>
      <c r="J3819" s="2"/>
    </row>
    <row r="3820" spans="8:10" customFormat="1" x14ac:dyDescent="0.25">
      <c r="H3820" s="3"/>
      <c r="I3820" s="12" t="str">
        <f t="shared" si="59"/>
        <v xml:space="preserve"> </v>
      </c>
      <c r="J3820" s="2"/>
    </row>
    <row r="3821" spans="8:10" customFormat="1" x14ac:dyDescent="0.25">
      <c r="H3821" s="3"/>
      <c r="I3821" s="12" t="str">
        <f t="shared" si="59"/>
        <v xml:space="preserve"> </v>
      </c>
      <c r="J3821" s="2"/>
    </row>
    <row r="3822" spans="8:10" customFormat="1" x14ac:dyDescent="0.25">
      <c r="H3822" s="3"/>
      <c r="I3822" s="12" t="str">
        <f t="shared" si="59"/>
        <v xml:space="preserve"> </v>
      </c>
      <c r="J3822" s="2"/>
    </row>
    <row r="3823" spans="8:10" customFormat="1" x14ac:dyDescent="0.25">
      <c r="H3823" s="3"/>
      <c r="I3823" s="12" t="str">
        <f t="shared" si="59"/>
        <v xml:space="preserve"> </v>
      </c>
      <c r="J3823" s="2"/>
    </row>
    <row r="3824" spans="8:10" customFormat="1" x14ac:dyDescent="0.25">
      <c r="H3824" s="3"/>
      <c r="I3824" s="12" t="str">
        <f t="shared" si="59"/>
        <v xml:space="preserve"> </v>
      </c>
      <c r="J3824" s="2"/>
    </row>
    <row r="3825" spans="8:10" customFormat="1" x14ac:dyDescent="0.25">
      <c r="H3825" s="3"/>
      <c r="I3825" s="12" t="str">
        <f t="shared" si="59"/>
        <v xml:space="preserve"> </v>
      </c>
      <c r="J3825" s="2"/>
    </row>
    <row r="3826" spans="8:10" customFormat="1" x14ac:dyDescent="0.25">
      <c r="H3826" s="3"/>
      <c r="I3826" s="12" t="str">
        <f t="shared" si="59"/>
        <v xml:space="preserve"> </v>
      </c>
      <c r="J3826" s="2"/>
    </row>
    <row r="3827" spans="8:10" customFormat="1" x14ac:dyDescent="0.25">
      <c r="H3827" s="3"/>
      <c r="I3827" s="12" t="str">
        <f t="shared" si="59"/>
        <v xml:space="preserve"> </v>
      </c>
      <c r="J3827" s="2"/>
    </row>
    <row r="3828" spans="8:10" customFormat="1" x14ac:dyDescent="0.25">
      <c r="H3828" s="3"/>
      <c r="I3828" s="12" t="str">
        <f t="shared" si="59"/>
        <v xml:space="preserve"> </v>
      </c>
      <c r="J3828" s="2"/>
    </row>
    <row r="3829" spans="8:10" customFormat="1" x14ac:dyDescent="0.25">
      <c r="H3829" s="3"/>
      <c r="I3829" s="12" t="str">
        <f t="shared" si="59"/>
        <v xml:space="preserve"> </v>
      </c>
      <c r="J3829" s="2"/>
    </row>
    <row r="3830" spans="8:10" customFormat="1" x14ac:dyDescent="0.25">
      <c r="H3830" s="3"/>
      <c r="I3830" s="12" t="str">
        <f t="shared" si="59"/>
        <v xml:space="preserve"> </v>
      </c>
      <c r="J3830" s="2"/>
    </row>
    <row r="3831" spans="8:10" customFormat="1" x14ac:dyDescent="0.25">
      <c r="H3831" s="3"/>
      <c r="I3831" s="12" t="str">
        <f t="shared" si="59"/>
        <v xml:space="preserve"> </v>
      </c>
      <c r="J3831" s="2"/>
    </row>
    <row r="3832" spans="8:10" customFormat="1" x14ac:dyDescent="0.25">
      <c r="H3832" s="3"/>
      <c r="I3832" s="12" t="str">
        <f t="shared" si="59"/>
        <v xml:space="preserve"> </v>
      </c>
      <c r="J3832" s="2"/>
    </row>
    <row r="3833" spans="8:10" customFormat="1" x14ac:dyDescent="0.25">
      <c r="H3833" s="3"/>
      <c r="I3833" s="12" t="str">
        <f t="shared" si="59"/>
        <v xml:space="preserve"> </v>
      </c>
      <c r="J3833" s="2"/>
    </row>
    <row r="3834" spans="8:10" customFormat="1" x14ac:dyDescent="0.25">
      <c r="H3834" s="3"/>
      <c r="I3834" s="12" t="str">
        <f t="shared" si="59"/>
        <v xml:space="preserve"> </v>
      </c>
      <c r="J3834" s="2"/>
    </row>
    <row r="3835" spans="8:10" customFormat="1" x14ac:dyDescent="0.25">
      <c r="H3835" s="3"/>
      <c r="I3835" s="12" t="str">
        <f t="shared" si="59"/>
        <v xml:space="preserve"> </v>
      </c>
      <c r="J3835" s="2"/>
    </row>
    <row r="3836" spans="8:10" customFormat="1" x14ac:dyDescent="0.25">
      <c r="H3836" s="3"/>
      <c r="I3836" s="12" t="str">
        <f t="shared" si="59"/>
        <v xml:space="preserve"> </v>
      </c>
      <c r="J3836" s="2"/>
    </row>
    <row r="3837" spans="8:10" customFormat="1" x14ac:dyDescent="0.25">
      <c r="H3837" s="3"/>
      <c r="I3837" s="12" t="str">
        <f t="shared" si="59"/>
        <v xml:space="preserve"> </v>
      </c>
      <c r="J3837" s="2"/>
    </row>
    <row r="3838" spans="8:10" customFormat="1" x14ac:dyDescent="0.25">
      <c r="H3838" s="3"/>
      <c r="I3838" s="12" t="str">
        <f t="shared" si="59"/>
        <v xml:space="preserve"> </v>
      </c>
      <c r="J3838" s="2"/>
    </row>
    <row r="3839" spans="8:10" customFormat="1" x14ac:dyDescent="0.25">
      <c r="H3839" s="3"/>
      <c r="I3839" s="12" t="str">
        <f t="shared" si="59"/>
        <v xml:space="preserve"> </v>
      </c>
      <c r="J3839" s="2"/>
    </row>
    <row r="3840" spans="8:10" customFormat="1" x14ac:dyDescent="0.25">
      <c r="H3840" s="3"/>
      <c r="I3840" s="12" t="str">
        <f t="shared" si="59"/>
        <v xml:space="preserve"> </v>
      </c>
      <c r="J3840" s="2"/>
    </row>
    <row r="3841" spans="8:10" customFormat="1" x14ac:dyDescent="0.25">
      <c r="H3841" s="3"/>
      <c r="I3841" s="12" t="str">
        <f t="shared" si="59"/>
        <v xml:space="preserve"> </v>
      </c>
      <c r="J3841" s="2"/>
    </row>
    <row r="3842" spans="8:10" customFormat="1" x14ac:dyDescent="0.25">
      <c r="H3842" s="3"/>
      <c r="I3842" s="12" t="str">
        <f t="shared" si="59"/>
        <v xml:space="preserve"> </v>
      </c>
      <c r="J3842" s="2"/>
    </row>
    <row r="3843" spans="8:10" customFormat="1" x14ac:dyDescent="0.25">
      <c r="H3843" s="3"/>
      <c r="I3843" s="12" t="str">
        <f t="shared" si="59"/>
        <v xml:space="preserve"> </v>
      </c>
      <c r="J3843" s="2"/>
    </row>
    <row r="3844" spans="8:10" customFormat="1" x14ac:dyDescent="0.25">
      <c r="H3844" s="3"/>
      <c r="I3844" s="12" t="str">
        <f t="shared" si="59"/>
        <v xml:space="preserve"> </v>
      </c>
      <c r="J3844" s="2"/>
    </row>
    <row r="3845" spans="8:10" customFormat="1" x14ac:dyDescent="0.25">
      <c r="H3845" s="3"/>
      <c r="I3845" s="12" t="str">
        <f t="shared" si="59"/>
        <v xml:space="preserve"> </v>
      </c>
      <c r="J3845" s="2"/>
    </row>
    <row r="3846" spans="8:10" customFormat="1" x14ac:dyDescent="0.25">
      <c r="H3846" s="3"/>
      <c r="I3846" s="12" t="str">
        <f t="shared" si="59"/>
        <v xml:space="preserve"> </v>
      </c>
      <c r="J3846" s="2"/>
    </row>
    <row r="3847" spans="8:10" customFormat="1" x14ac:dyDescent="0.25">
      <c r="H3847" s="3"/>
      <c r="I3847" s="12" t="str">
        <f t="shared" si="59"/>
        <v xml:space="preserve"> </v>
      </c>
      <c r="J3847" s="2"/>
    </row>
    <row r="3848" spans="8:10" customFormat="1" x14ac:dyDescent="0.25">
      <c r="H3848" s="3"/>
      <c r="I3848" s="12" t="str">
        <f t="shared" ref="I3848:I3911" si="60">IF(G3848&gt;$K$2,"X"," ")</f>
        <v xml:space="preserve"> </v>
      </c>
      <c r="J3848" s="2"/>
    </row>
    <row r="3849" spans="8:10" customFormat="1" x14ac:dyDescent="0.25">
      <c r="H3849" s="3"/>
      <c r="I3849" s="12" t="str">
        <f t="shared" si="60"/>
        <v xml:space="preserve"> </v>
      </c>
      <c r="J3849" s="2"/>
    </row>
    <row r="3850" spans="8:10" customFormat="1" x14ac:dyDescent="0.25">
      <c r="H3850" s="3"/>
      <c r="I3850" s="12" t="str">
        <f t="shared" si="60"/>
        <v xml:space="preserve"> </v>
      </c>
      <c r="J3850" s="2"/>
    </row>
    <row r="3851" spans="8:10" customFormat="1" x14ac:dyDescent="0.25">
      <c r="H3851" s="3"/>
      <c r="I3851" s="12" t="str">
        <f t="shared" si="60"/>
        <v xml:space="preserve"> </v>
      </c>
      <c r="J3851" s="2"/>
    </row>
    <row r="3852" spans="8:10" customFormat="1" x14ac:dyDescent="0.25">
      <c r="H3852" s="3"/>
      <c r="I3852" s="12" t="str">
        <f t="shared" si="60"/>
        <v xml:space="preserve"> </v>
      </c>
      <c r="J3852" s="2"/>
    </row>
    <row r="3853" spans="8:10" customFormat="1" x14ac:dyDescent="0.25">
      <c r="H3853" s="3"/>
      <c r="I3853" s="12" t="str">
        <f t="shared" si="60"/>
        <v xml:space="preserve"> </v>
      </c>
      <c r="J3853" s="2"/>
    </row>
    <row r="3854" spans="8:10" customFormat="1" x14ac:dyDescent="0.25">
      <c r="H3854" s="3"/>
      <c r="I3854" s="12" t="str">
        <f t="shared" si="60"/>
        <v xml:space="preserve"> </v>
      </c>
      <c r="J3854" s="2"/>
    </row>
    <row r="3855" spans="8:10" customFormat="1" x14ac:dyDescent="0.25">
      <c r="H3855" s="3"/>
      <c r="I3855" s="12" t="str">
        <f t="shared" si="60"/>
        <v xml:space="preserve"> </v>
      </c>
      <c r="J3855" s="2"/>
    </row>
    <row r="3856" spans="8:10" customFormat="1" x14ac:dyDescent="0.25">
      <c r="H3856" s="3"/>
      <c r="I3856" s="12" t="str">
        <f t="shared" si="60"/>
        <v xml:space="preserve"> </v>
      </c>
      <c r="J3856" s="2"/>
    </row>
    <row r="3857" spans="8:10" customFormat="1" x14ac:dyDescent="0.25">
      <c r="H3857" s="3"/>
      <c r="I3857" s="12" t="str">
        <f t="shared" si="60"/>
        <v xml:space="preserve"> </v>
      </c>
      <c r="J3857" s="2"/>
    </row>
    <row r="3858" spans="8:10" customFormat="1" x14ac:dyDescent="0.25">
      <c r="H3858" s="3"/>
      <c r="I3858" s="12" t="str">
        <f t="shared" si="60"/>
        <v xml:space="preserve"> </v>
      </c>
      <c r="J3858" s="2"/>
    </row>
    <row r="3859" spans="8:10" customFormat="1" x14ac:dyDescent="0.25">
      <c r="H3859" s="3"/>
      <c r="I3859" s="12" t="str">
        <f t="shared" si="60"/>
        <v xml:space="preserve"> </v>
      </c>
      <c r="J3859" s="2"/>
    </row>
    <row r="3860" spans="8:10" customFormat="1" x14ac:dyDescent="0.25">
      <c r="H3860" s="3"/>
      <c r="I3860" s="12" t="str">
        <f t="shared" si="60"/>
        <v xml:space="preserve"> </v>
      </c>
      <c r="J3860" s="2"/>
    </row>
    <row r="3861" spans="8:10" customFormat="1" x14ac:dyDescent="0.25">
      <c r="H3861" s="3"/>
      <c r="I3861" s="12" t="str">
        <f t="shared" si="60"/>
        <v xml:space="preserve"> </v>
      </c>
      <c r="J3861" s="2"/>
    </row>
    <row r="3862" spans="8:10" customFormat="1" x14ac:dyDescent="0.25">
      <c r="H3862" s="3"/>
      <c r="I3862" s="12" t="str">
        <f t="shared" si="60"/>
        <v xml:space="preserve"> </v>
      </c>
      <c r="J3862" s="2"/>
    </row>
    <row r="3863" spans="8:10" customFormat="1" x14ac:dyDescent="0.25">
      <c r="H3863" s="3"/>
      <c r="I3863" s="12" t="str">
        <f t="shared" si="60"/>
        <v xml:space="preserve"> </v>
      </c>
      <c r="J3863" s="2"/>
    </row>
    <row r="3864" spans="8:10" customFormat="1" x14ac:dyDescent="0.25">
      <c r="H3864" s="3"/>
      <c r="I3864" s="12" t="str">
        <f t="shared" si="60"/>
        <v xml:space="preserve"> </v>
      </c>
      <c r="J3864" s="2"/>
    </row>
    <row r="3865" spans="8:10" customFormat="1" x14ac:dyDescent="0.25">
      <c r="H3865" s="3"/>
      <c r="I3865" s="12" t="str">
        <f t="shared" si="60"/>
        <v xml:space="preserve"> </v>
      </c>
      <c r="J3865" s="2"/>
    </row>
    <row r="3866" spans="8:10" customFormat="1" x14ac:dyDescent="0.25">
      <c r="H3866" s="3"/>
      <c r="I3866" s="12" t="str">
        <f t="shared" si="60"/>
        <v xml:space="preserve"> </v>
      </c>
      <c r="J3866" s="2"/>
    </row>
    <row r="3867" spans="8:10" customFormat="1" x14ac:dyDescent="0.25">
      <c r="H3867" s="3"/>
      <c r="I3867" s="12" t="str">
        <f t="shared" si="60"/>
        <v xml:space="preserve"> </v>
      </c>
      <c r="J3867" s="2"/>
    </row>
    <row r="3868" spans="8:10" customFormat="1" x14ac:dyDescent="0.25">
      <c r="H3868" s="3"/>
      <c r="I3868" s="12" t="str">
        <f t="shared" si="60"/>
        <v xml:space="preserve"> </v>
      </c>
      <c r="J3868" s="2"/>
    </row>
    <row r="3869" spans="8:10" customFormat="1" x14ac:dyDescent="0.25">
      <c r="H3869" s="3"/>
      <c r="I3869" s="12" t="str">
        <f t="shared" si="60"/>
        <v xml:space="preserve"> </v>
      </c>
      <c r="J3869" s="2"/>
    </row>
    <row r="3870" spans="8:10" customFormat="1" x14ac:dyDescent="0.25">
      <c r="H3870" s="3"/>
      <c r="I3870" s="12" t="str">
        <f t="shared" si="60"/>
        <v xml:space="preserve"> </v>
      </c>
      <c r="J3870" s="2"/>
    </row>
    <row r="3871" spans="8:10" customFormat="1" x14ac:dyDescent="0.25">
      <c r="H3871" s="3"/>
      <c r="I3871" s="12" t="str">
        <f t="shared" si="60"/>
        <v xml:space="preserve"> </v>
      </c>
      <c r="J3871" s="2"/>
    </row>
    <row r="3872" spans="8:10" customFormat="1" x14ac:dyDescent="0.25">
      <c r="H3872" s="3"/>
      <c r="I3872" s="12" t="str">
        <f t="shared" si="60"/>
        <v xml:space="preserve"> </v>
      </c>
      <c r="J3872" s="2"/>
    </row>
    <row r="3873" spans="8:10" customFormat="1" x14ac:dyDescent="0.25">
      <c r="H3873" s="3"/>
      <c r="I3873" s="12" t="str">
        <f t="shared" si="60"/>
        <v xml:space="preserve"> </v>
      </c>
      <c r="J3873" s="2"/>
    </row>
    <row r="3874" spans="8:10" customFormat="1" x14ac:dyDescent="0.25">
      <c r="H3874" s="3"/>
      <c r="I3874" s="12" t="str">
        <f t="shared" si="60"/>
        <v xml:space="preserve"> </v>
      </c>
      <c r="J3874" s="2"/>
    </row>
    <row r="3875" spans="8:10" customFormat="1" x14ac:dyDescent="0.25">
      <c r="H3875" s="3"/>
      <c r="I3875" s="12" t="str">
        <f t="shared" si="60"/>
        <v xml:space="preserve"> </v>
      </c>
      <c r="J3875" s="2"/>
    </row>
    <row r="3876" spans="8:10" customFormat="1" x14ac:dyDescent="0.25">
      <c r="H3876" s="3"/>
      <c r="I3876" s="12" t="str">
        <f t="shared" si="60"/>
        <v xml:space="preserve"> </v>
      </c>
      <c r="J3876" s="2"/>
    </row>
    <row r="3877" spans="8:10" customFormat="1" x14ac:dyDescent="0.25">
      <c r="H3877" s="3"/>
      <c r="I3877" s="12" t="str">
        <f t="shared" si="60"/>
        <v xml:space="preserve"> </v>
      </c>
      <c r="J3877" s="2"/>
    </row>
    <row r="3878" spans="8:10" customFormat="1" x14ac:dyDescent="0.25">
      <c r="H3878" s="3"/>
      <c r="I3878" s="12" t="str">
        <f t="shared" si="60"/>
        <v xml:space="preserve"> </v>
      </c>
      <c r="J3878" s="2"/>
    </row>
    <row r="3879" spans="8:10" customFormat="1" x14ac:dyDescent="0.25">
      <c r="H3879" s="3"/>
      <c r="I3879" s="12" t="str">
        <f t="shared" si="60"/>
        <v xml:space="preserve"> </v>
      </c>
      <c r="J3879" s="2"/>
    </row>
    <row r="3880" spans="8:10" customFormat="1" x14ac:dyDescent="0.25">
      <c r="H3880" s="3"/>
      <c r="I3880" s="12" t="str">
        <f t="shared" si="60"/>
        <v xml:space="preserve"> </v>
      </c>
      <c r="J3880" s="2"/>
    </row>
    <row r="3881" spans="8:10" customFormat="1" x14ac:dyDescent="0.25">
      <c r="H3881" s="3"/>
      <c r="I3881" s="12" t="str">
        <f t="shared" si="60"/>
        <v xml:space="preserve"> </v>
      </c>
      <c r="J3881" s="2"/>
    </row>
    <row r="3882" spans="8:10" customFormat="1" x14ac:dyDescent="0.25">
      <c r="H3882" s="3"/>
      <c r="I3882" s="12" t="str">
        <f t="shared" si="60"/>
        <v xml:space="preserve"> </v>
      </c>
      <c r="J3882" s="2"/>
    </row>
    <row r="3883" spans="8:10" customFormat="1" x14ac:dyDescent="0.25">
      <c r="H3883" s="3"/>
      <c r="I3883" s="12" t="str">
        <f t="shared" si="60"/>
        <v xml:space="preserve"> </v>
      </c>
      <c r="J3883" s="2"/>
    </row>
    <row r="3884" spans="8:10" customFormat="1" x14ac:dyDescent="0.25">
      <c r="H3884" s="3"/>
      <c r="I3884" s="12" t="str">
        <f t="shared" si="60"/>
        <v xml:space="preserve"> </v>
      </c>
      <c r="J3884" s="2"/>
    </row>
    <row r="3885" spans="8:10" customFormat="1" x14ac:dyDescent="0.25">
      <c r="H3885" s="3"/>
      <c r="I3885" s="12" t="str">
        <f t="shared" si="60"/>
        <v xml:space="preserve"> </v>
      </c>
      <c r="J3885" s="2"/>
    </row>
    <row r="3886" spans="8:10" customFormat="1" x14ac:dyDescent="0.25">
      <c r="H3886" s="3"/>
      <c r="I3886" s="12" t="str">
        <f t="shared" si="60"/>
        <v xml:space="preserve"> </v>
      </c>
      <c r="J3886" s="2"/>
    </row>
    <row r="3887" spans="8:10" customFormat="1" x14ac:dyDescent="0.25">
      <c r="H3887" s="3"/>
      <c r="I3887" s="12" t="str">
        <f t="shared" si="60"/>
        <v xml:space="preserve"> </v>
      </c>
      <c r="J3887" s="2"/>
    </row>
    <row r="3888" spans="8:10" customFormat="1" x14ac:dyDescent="0.25">
      <c r="H3888" s="3"/>
      <c r="I3888" s="12" t="str">
        <f t="shared" si="60"/>
        <v xml:space="preserve"> </v>
      </c>
      <c r="J3888" s="2"/>
    </row>
    <row r="3889" spans="8:10" customFormat="1" x14ac:dyDescent="0.25">
      <c r="H3889" s="3"/>
      <c r="I3889" s="12" t="str">
        <f t="shared" si="60"/>
        <v xml:space="preserve"> </v>
      </c>
      <c r="J3889" s="2"/>
    </row>
    <row r="3890" spans="8:10" customFormat="1" x14ac:dyDescent="0.25">
      <c r="H3890" s="3"/>
      <c r="I3890" s="12" t="str">
        <f t="shared" si="60"/>
        <v xml:space="preserve"> </v>
      </c>
      <c r="J3890" s="2"/>
    </row>
    <row r="3891" spans="8:10" customFormat="1" x14ac:dyDescent="0.25">
      <c r="H3891" s="3"/>
      <c r="I3891" s="12" t="str">
        <f t="shared" si="60"/>
        <v xml:space="preserve"> </v>
      </c>
      <c r="J3891" s="2"/>
    </row>
    <row r="3892" spans="8:10" customFormat="1" x14ac:dyDescent="0.25">
      <c r="H3892" s="3"/>
      <c r="I3892" s="12" t="str">
        <f t="shared" si="60"/>
        <v xml:space="preserve"> </v>
      </c>
      <c r="J3892" s="2"/>
    </row>
    <row r="3893" spans="8:10" customFormat="1" x14ac:dyDescent="0.25">
      <c r="H3893" s="3"/>
      <c r="I3893" s="12" t="str">
        <f t="shared" si="60"/>
        <v xml:space="preserve"> </v>
      </c>
      <c r="J3893" s="2"/>
    </row>
    <row r="3894" spans="8:10" customFormat="1" x14ac:dyDescent="0.25">
      <c r="H3894" s="3"/>
      <c r="I3894" s="12" t="str">
        <f t="shared" si="60"/>
        <v xml:space="preserve"> </v>
      </c>
      <c r="J3894" s="2"/>
    </row>
    <row r="3895" spans="8:10" customFormat="1" x14ac:dyDescent="0.25">
      <c r="H3895" s="3"/>
      <c r="I3895" s="12" t="str">
        <f t="shared" si="60"/>
        <v xml:space="preserve"> </v>
      </c>
      <c r="J3895" s="2"/>
    </row>
    <row r="3896" spans="8:10" customFormat="1" x14ac:dyDescent="0.25">
      <c r="H3896" s="3"/>
      <c r="I3896" s="12" t="str">
        <f t="shared" si="60"/>
        <v xml:space="preserve"> </v>
      </c>
      <c r="J3896" s="2"/>
    </row>
    <row r="3897" spans="8:10" customFormat="1" x14ac:dyDescent="0.25">
      <c r="H3897" s="3"/>
      <c r="I3897" s="12" t="str">
        <f t="shared" si="60"/>
        <v xml:space="preserve"> </v>
      </c>
      <c r="J3897" s="2"/>
    </row>
    <row r="3898" spans="8:10" customFormat="1" x14ac:dyDescent="0.25">
      <c r="H3898" s="3"/>
      <c r="I3898" s="12" t="str">
        <f t="shared" si="60"/>
        <v xml:space="preserve"> </v>
      </c>
      <c r="J3898" s="2"/>
    </row>
    <row r="3899" spans="8:10" customFormat="1" x14ac:dyDescent="0.25">
      <c r="H3899" s="3"/>
      <c r="I3899" s="12" t="str">
        <f t="shared" si="60"/>
        <v xml:space="preserve"> </v>
      </c>
      <c r="J3899" s="2"/>
    </row>
    <row r="3900" spans="8:10" customFormat="1" x14ac:dyDescent="0.25">
      <c r="H3900" s="3"/>
      <c r="I3900" s="12" t="str">
        <f t="shared" si="60"/>
        <v xml:space="preserve"> </v>
      </c>
      <c r="J3900" s="2"/>
    </row>
    <row r="3901" spans="8:10" customFormat="1" x14ac:dyDescent="0.25">
      <c r="H3901" s="3"/>
      <c r="I3901" s="12" t="str">
        <f t="shared" si="60"/>
        <v xml:space="preserve"> </v>
      </c>
      <c r="J3901" s="2"/>
    </row>
    <row r="3902" spans="8:10" customFormat="1" x14ac:dyDescent="0.25">
      <c r="H3902" s="3"/>
      <c r="I3902" s="12" t="str">
        <f t="shared" si="60"/>
        <v xml:space="preserve"> </v>
      </c>
      <c r="J3902" s="2"/>
    </row>
    <row r="3903" spans="8:10" customFormat="1" x14ac:dyDescent="0.25">
      <c r="H3903" s="3"/>
      <c r="I3903" s="12" t="str">
        <f t="shared" si="60"/>
        <v xml:space="preserve"> </v>
      </c>
      <c r="J3903" s="2"/>
    </row>
    <row r="3904" spans="8:10" customFormat="1" x14ac:dyDescent="0.25">
      <c r="H3904" s="3"/>
      <c r="I3904" s="12" t="str">
        <f t="shared" si="60"/>
        <v xml:space="preserve"> </v>
      </c>
      <c r="J3904" s="2"/>
    </row>
    <row r="3905" spans="8:10" customFormat="1" x14ac:dyDescent="0.25">
      <c r="H3905" s="3"/>
      <c r="I3905" s="12" t="str">
        <f t="shared" si="60"/>
        <v xml:space="preserve"> </v>
      </c>
      <c r="J3905" s="2"/>
    </row>
    <row r="3906" spans="8:10" customFormat="1" x14ac:dyDescent="0.25">
      <c r="H3906" s="3"/>
      <c r="I3906" s="12" t="str">
        <f t="shared" si="60"/>
        <v xml:space="preserve"> </v>
      </c>
      <c r="J3906" s="2"/>
    </row>
    <row r="3907" spans="8:10" customFormat="1" x14ac:dyDescent="0.25">
      <c r="H3907" s="3"/>
      <c r="I3907" s="12" t="str">
        <f t="shared" si="60"/>
        <v xml:space="preserve"> </v>
      </c>
      <c r="J3907" s="2"/>
    </row>
    <row r="3908" spans="8:10" customFormat="1" x14ac:dyDescent="0.25">
      <c r="H3908" s="3"/>
      <c r="I3908" s="12" t="str">
        <f t="shared" si="60"/>
        <v xml:space="preserve"> </v>
      </c>
      <c r="J3908" s="2"/>
    </row>
    <row r="3909" spans="8:10" customFormat="1" x14ac:dyDescent="0.25">
      <c r="H3909" s="3"/>
      <c r="I3909" s="12" t="str">
        <f t="shared" si="60"/>
        <v xml:space="preserve"> </v>
      </c>
      <c r="J3909" s="2"/>
    </row>
    <row r="3910" spans="8:10" customFormat="1" x14ac:dyDescent="0.25">
      <c r="H3910" s="3"/>
      <c r="I3910" s="12" t="str">
        <f t="shared" si="60"/>
        <v xml:space="preserve"> </v>
      </c>
      <c r="J3910" s="2"/>
    </row>
    <row r="3911" spans="8:10" customFormat="1" x14ac:dyDescent="0.25">
      <c r="H3911" s="3"/>
      <c r="I3911" s="12" t="str">
        <f t="shared" si="60"/>
        <v xml:space="preserve"> </v>
      </c>
      <c r="J3911" s="2"/>
    </row>
    <row r="3912" spans="8:10" customFormat="1" x14ac:dyDescent="0.25">
      <c r="H3912" s="3"/>
      <c r="I3912" s="12" t="str">
        <f t="shared" ref="I3912:I3975" si="61">IF(G3912&gt;$K$2,"X"," ")</f>
        <v xml:space="preserve"> </v>
      </c>
      <c r="J3912" s="2"/>
    </row>
    <row r="3913" spans="8:10" customFormat="1" x14ac:dyDescent="0.25">
      <c r="H3913" s="3"/>
      <c r="I3913" s="12" t="str">
        <f t="shared" si="61"/>
        <v xml:space="preserve"> </v>
      </c>
      <c r="J3913" s="2"/>
    </row>
    <row r="3914" spans="8:10" customFormat="1" x14ac:dyDescent="0.25">
      <c r="H3914" s="3"/>
      <c r="I3914" s="12" t="str">
        <f t="shared" si="61"/>
        <v xml:space="preserve"> </v>
      </c>
      <c r="J3914" s="2"/>
    </row>
    <row r="3915" spans="8:10" customFormat="1" x14ac:dyDescent="0.25">
      <c r="H3915" s="3"/>
      <c r="I3915" s="12" t="str">
        <f t="shared" si="61"/>
        <v xml:space="preserve"> </v>
      </c>
      <c r="J3915" s="2"/>
    </row>
    <row r="3916" spans="8:10" customFormat="1" x14ac:dyDescent="0.25">
      <c r="H3916" s="3"/>
      <c r="I3916" s="12" t="str">
        <f t="shared" si="61"/>
        <v xml:space="preserve"> </v>
      </c>
      <c r="J3916" s="2"/>
    </row>
    <row r="3917" spans="8:10" customFormat="1" x14ac:dyDescent="0.25">
      <c r="H3917" s="3"/>
      <c r="I3917" s="12" t="str">
        <f t="shared" si="61"/>
        <v xml:space="preserve"> </v>
      </c>
      <c r="J3917" s="2"/>
    </row>
    <row r="3918" spans="8:10" customFormat="1" x14ac:dyDescent="0.25">
      <c r="H3918" s="3"/>
      <c r="I3918" s="12" t="str">
        <f t="shared" si="61"/>
        <v xml:space="preserve"> </v>
      </c>
      <c r="J3918" s="2"/>
    </row>
    <row r="3919" spans="8:10" customFormat="1" x14ac:dyDescent="0.25">
      <c r="H3919" s="3"/>
      <c r="I3919" s="12" t="str">
        <f t="shared" si="61"/>
        <v xml:space="preserve"> </v>
      </c>
      <c r="J3919" s="2"/>
    </row>
    <row r="3920" spans="8:10" customFormat="1" x14ac:dyDescent="0.25">
      <c r="H3920" s="3"/>
      <c r="I3920" s="12" t="str">
        <f t="shared" si="61"/>
        <v xml:space="preserve"> </v>
      </c>
      <c r="J3920" s="2"/>
    </row>
    <row r="3921" spans="8:10" customFormat="1" x14ac:dyDescent="0.25">
      <c r="H3921" s="3"/>
      <c r="I3921" s="12" t="str">
        <f t="shared" si="61"/>
        <v xml:space="preserve"> </v>
      </c>
      <c r="J3921" s="2"/>
    </row>
    <row r="3922" spans="8:10" customFormat="1" x14ac:dyDescent="0.25">
      <c r="H3922" s="3"/>
      <c r="I3922" s="12" t="str">
        <f t="shared" si="61"/>
        <v xml:space="preserve"> </v>
      </c>
      <c r="J3922" s="2"/>
    </row>
    <row r="3923" spans="8:10" customFormat="1" x14ac:dyDescent="0.25">
      <c r="H3923" s="3"/>
      <c r="I3923" s="12" t="str">
        <f t="shared" si="61"/>
        <v xml:space="preserve"> </v>
      </c>
      <c r="J3923" s="2"/>
    </row>
    <row r="3924" spans="8:10" customFormat="1" x14ac:dyDescent="0.25">
      <c r="H3924" s="3"/>
      <c r="I3924" s="12" t="str">
        <f t="shared" si="61"/>
        <v xml:space="preserve"> </v>
      </c>
      <c r="J3924" s="2"/>
    </row>
    <row r="3925" spans="8:10" customFormat="1" x14ac:dyDescent="0.25">
      <c r="H3925" s="3"/>
      <c r="I3925" s="12" t="str">
        <f t="shared" si="61"/>
        <v xml:space="preserve"> </v>
      </c>
      <c r="J3925" s="2"/>
    </row>
    <row r="3926" spans="8:10" customFormat="1" x14ac:dyDescent="0.25">
      <c r="H3926" s="3"/>
      <c r="I3926" s="12" t="str">
        <f t="shared" si="61"/>
        <v xml:space="preserve"> </v>
      </c>
      <c r="J3926" s="2"/>
    </row>
    <row r="3927" spans="8:10" customFormat="1" x14ac:dyDescent="0.25">
      <c r="H3927" s="3"/>
      <c r="I3927" s="12" t="str">
        <f t="shared" si="61"/>
        <v xml:space="preserve"> </v>
      </c>
      <c r="J3927" s="2"/>
    </row>
    <row r="3928" spans="8:10" customFormat="1" x14ac:dyDescent="0.25">
      <c r="H3928" s="3"/>
      <c r="I3928" s="12" t="str">
        <f t="shared" si="61"/>
        <v xml:space="preserve"> </v>
      </c>
      <c r="J3928" s="2"/>
    </row>
    <row r="3929" spans="8:10" customFormat="1" x14ac:dyDescent="0.25">
      <c r="H3929" s="3"/>
      <c r="I3929" s="12" t="str">
        <f t="shared" si="61"/>
        <v xml:space="preserve"> </v>
      </c>
      <c r="J3929" s="2"/>
    </row>
    <row r="3930" spans="8:10" customFormat="1" x14ac:dyDescent="0.25">
      <c r="H3930" s="3"/>
      <c r="I3930" s="12" t="str">
        <f t="shared" si="61"/>
        <v xml:space="preserve"> </v>
      </c>
      <c r="J3930" s="2"/>
    </row>
    <row r="3931" spans="8:10" customFormat="1" x14ac:dyDescent="0.25">
      <c r="H3931" s="3"/>
      <c r="I3931" s="12" t="str">
        <f t="shared" si="61"/>
        <v xml:space="preserve"> </v>
      </c>
      <c r="J3931" s="2"/>
    </row>
    <row r="3932" spans="8:10" customFormat="1" x14ac:dyDescent="0.25">
      <c r="H3932" s="3"/>
      <c r="I3932" s="12" t="str">
        <f t="shared" si="61"/>
        <v xml:space="preserve"> </v>
      </c>
      <c r="J3932" s="2"/>
    </row>
    <row r="3933" spans="8:10" customFormat="1" x14ac:dyDescent="0.25">
      <c r="H3933" s="3"/>
      <c r="I3933" s="12" t="str">
        <f t="shared" si="61"/>
        <v xml:space="preserve"> </v>
      </c>
      <c r="J3933" s="2"/>
    </row>
    <row r="3934" spans="8:10" customFormat="1" x14ac:dyDescent="0.25">
      <c r="H3934" s="3"/>
      <c r="I3934" s="12" t="str">
        <f t="shared" si="61"/>
        <v xml:space="preserve"> </v>
      </c>
      <c r="J3934" s="2"/>
    </row>
    <row r="3935" spans="8:10" customFormat="1" x14ac:dyDescent="0.25">
      <c r="H3935" s="3"/>
      <c r="I3935" s="12" t="str">
        <f t="shared" si="61"/>
        <v xml:space="preserve"> </v>
      </c>
      <c r="J3935" s="2"/>
    </row>
    <row r="3936" spans="8:10" customFormat="1" x14ac:dyDescent="0.25">
      <c r="H3936" s="3"/>
      <c r="I3936" s="12" t="str">
        <f t="shared" si="61"/>
        <v xml:space="preserve"> </v>
      </c>
      <c r="J3936" s="2"/>
    </row>
    <row r="3937" spans="8:10" customFormat="1" x14ac:dyDescent="0.25">
      <c r="H3937" s="3"/>
      <c r="I3937" s="12" t="str">
        <f t="shared" si="61"/>
        <v xml:space="preserve"> </v>
      </c>
      <c r="J3937" s="2"/>
    </row>
    <row r="3938" spans="8:10" customFormat="1" x14ac:dyDescent="0.25">
      <c r="H3938" s="3"/>
      <c r="I3938" s="12" t="str">
        <f t="shared" si="61"/>
        <v xml:space="preserve"> </v>
      </c>
      <c r="J3938" s="2"/>
    </row>
    <row r="3939" spans="8:10" customFormat="1" x14ac:dyDescent="0.25">
      <c r="H3939" s="3"/>
      <c r="I3939" s="12" t="str">
        <f t="shared" si="61"/>
        <v xml:space="preserve"> </v>
      </c>
      <c r="J3939" s="2"/>
    </row>
    <row r="3940" spans="8:10" customFormat="1" x14ac:dyDescent="0.25">
      <c r="H3940" s="3"/>
      <c r="I3940" s="12" t="str">
        <f t="shared" si="61"/>
        <v xml:space="preserve"> </v>
      </c>
      <c r="J3940" s="2"/>
    </row>
    <row r="3941" spans="8:10" customFormat="1" x14ac:dyDescent="0.25">
      <c r="H3941" s="3"/>
      <c r="I3941" s="12" t="str">
        <f t="shared" si="61"/>
        <v xml:space="preserve"> </v>
      </c>
      <c r="J3941" s="2"/>
    </row>
    <row r="3942" spans="8:10" customFormat="1" x14ac:dyDescent="0.25">
      <c r="H3942" s="3"/>
      <c r="I3942" s="12" t="str">
        <f t="shared" si="61"/>
        <v xml:space="preserve"> </v>
      </c>
      <c r="J3942" s="2"/>
    </row>
    <row r="3943" spans="8:10" customFormat="1" x14ac:dyDescent="0.25">
      <c r="H3943" s="3"/>
      <c r="I3943" s="12" t="str">
        <f t="shared" si="61"/>
        <v xml:space="preserve"> </v>
      </c>
      <c r="J3943" s="2"/>
    </row>
    <row r="3944" spans="8:10" customFormat="1" x14ac:dyDescent="0.25">
      <c r="H3944" s="3"/>
      <c r="I3944" s="12" t="str">
        <f t="shared" si="61"/>
        <v xml:space="preserve"> </v>
      </c>
      <c r="J3944" s="2"/>
    </row>
    <row r="3945" spans="8:10" customFormat="1" x14ac:dyDescent="0.25">
      <c r="H3945" s="3"/>
      <c r="I3945" s="12" t="str">
        <f t="shared" si="61"/>
        <v xml:space="preserve"> </v>
      </c>
      <c r="J3945" s="2"/>
    </row>
    <row r="3946" spans="8:10" customFormat="1" x14ac:dyDescent="0.25">
      <c r="H3946" s="3"/>
      <c r="I3946" s="12" t="str">
        <f t="shared" si="61"/>
        <v xml:space="preserve"> </v>
      </c>
      <c r="J3946" s="2"/>
    </row>
    <row r="3947" spans="8:10" customFormat="1" x14ac:dyDescent="0.25">
      <c r="H3947" s="3"/>
      <c r="I3947" s="12" t="str">
        <f t="shared" si="61"/>
        <v xml:space="preserve"> </v>
      </c>
      <c r="J3947" s="2"/>
    </row>
    <row r="3948" spans="8:10" customFormat="1" x14ac:dyDescent="0.25">
      <c r="H3948" s="3"/>
      <c r="I3948" s="12" t="str">
        <f t="shared" si="61"/>
        <v xml:space="preserve"> </v>
      </c>
      <c r="J3948" s="2"/>
    </row>
    <row r="3949" spans="8:10" customFormat="1" x14ac:dyDescent="0.25">
      <c r="H3949" s="3"/>
      <c r="I3949" s="12" t="str">
        <f t="shared" si="61"/>
        <v xml:space="preserve"> </v>
      </c>
      <c r="J3949" s="2"/>
    </row>
    <row r="3950" spans="8:10" customFormat="1" x14ac:dyDescent="0.25">
      <c r="H3950" s="3"/>
      <c r="I3950" s="12" t="str">
        <f t="shared" si="61"/>
        <v xml:space="preserve"> </v>
      </c>
      <c r="J3950" s="2"/>
    </row>
    <row r="3951" spans="8:10" customFormat="1" x14ac:dyDescent="0.25">
      <c r="H3951" s="3"/>
      <c r="I3951" s="12" t="str">
        <f t="shared" si="61"/>
        <v xml:space="preserve"> </v>
      </c>
      <c r="J3951" s="2"/>
    </row>
    <row r="3952" spans="8:10" customFormat="1" x14ac:dyDescent="0.25">
      <c r="H3952" s="3"/>
      <c r="I3952" s="12" t="str">
        <f t="shared" si="61"/>
        <v xml:space="preserve"> </v>
      </c>
      <c r="J3952" s="2"/>
    </row>
    <row r="3953" spans="8:10" customFormat="1" x14ac:dyDescent="0.25">
      <c r="H3953" s="3"/>
      <c r="I3953" s="12" t="str">
        <f t="shared" si="61"/>
        <v xml:space="preserve"> </v>
      </c>
      <c r="J3953" s="2"/>
    </row>
    <row r="3954" spans="8:10" customFormat="1" x14ac:dyDescent="0.25">
      <c r="H3954" s="3"/>
      <c r="I3954" s="12" t="str">
        <f t="shared" si="61"/>
        <v xml:space="preserve"> </v>
      </c>
      <c r="J3954" s="2"/>
    </row>
    <row r="3955" spans="8:10" customFormat="1" x14ac:dyDescent="0.25">
      <c r="H3955" s="3"/>
      <c r="I3955" s="12" t="str">
        <f t="shared" si="61"/>
        <v xml:space="preserve"> </v>
      </c>
      <c r="J3955" s="2"/>
    </row>
    <row r="3956" spans="8:10" customFormat="1" x14ac:dyDescent="0.25">
      <c r="H3956" s="3"/>
      <c r="I3956" s="12" t="str">
        <f t="shared" si="61"/>
        <v xml:space="preserve"> </v>
      </c>
      <c r="J3956" s="2"/>
    </row>
    <row r="3957" spans="8:10" customFormat="1" x14ac:dyDescent="0.25">
      <c r="H3957" s="3"/>
      <c r="I3957" s="12" t="str">
        <f t="shared" si="61"/>
        <v xml:space="preserve"> </v>
      </c>
      <c r="J3957" s="2"/>
    </row>
    <row r="3958" spans="8:10" customFormat="1" x14ac:dyDescent="0.25">
      <c r="H3958" s="3"/>
      <c r="I3958" s="12" t="str">
        <f t="shared" si="61"/>
        <v xml:space="preserve"> </v>
      </c>
      <c r="J3958" s="2"/>
    </row>
    <row r="3959" spans="8:10" customFormat="1" x14ac:dyDescent="0.25">
      <c r="H3959" s="3"/>
      <c r="I3959" s="12" t="str">
        <f t="shared" si="61"/>
        <v xml:space="preserve"> </v>
      </c>
      <c r="J3959" s="2"/>
    </row>
    <row r="3960" spans="8:10" customFormat="1" x14ac:dyDescent="0.25">
      <c r="H3960" s="3"/>
      <c r="I3960" s="12" t="str">
        <f t="shared" si="61"/>
        <v xml:space="preserve"> </v>
      </c>
      <c r="J3960" s="2"/>
    </row>
    <row r="3961" spans="8:10" customFormat="1" x14ac:dyDescent="0.25">
      <c r="H3961" s="3"/>
      <c r="I3961" s="12" t="str">
        <f t="shared" si="61"/>
        <v xml:space="preserve"> </v>
      </c>
      <c r="J3961" s="2"/>
    </row>
    <row r="3962" spans="8:10" customFormat="1" x14ac:dyDescent="0.25">
      <c r="H3962" s="3"/>
      <c r="I3962" s="12" t="str">
        <f t="shared" si="61"/>
        <v xml:space="preserve"> </v>
      </c>
      <c r="J3962" s="2"/>
    </row>
    <row r="3963" spans="8:10" customFormat="1" x14ac:dyDescent="0.25">
      <c r="H3963" s="3"/>
      <c r="I3963" s="12" t="str">
        <f t="shared" si="61"/>
        <v xml:space="preserve"> </v>
      </c>
      <c r="J3963" s="2"/>
    </row>
    <row r="3964" spans="8:10" customFormat="1" x14ac:dyDescent="0.25">
      <c r="H3964" s="3"/>
      <c r="I3964" s="12" t="str">
        <f t="shared" si="61"/>
        <v xml:space="preserve"> </v>
      </c>
      <c r="J3964" s="2"/>
    </row>
    <row r="3965" spans="8:10" customFormat="1" x14ac:dyDescent="0.25">
      <c r="H3965" s="3"/>
      <c r="I3965" s="12" t="str">
        <f t="shared" si="61"/>
        <v xml:space="preserve"> </v>
      </c>
      <c r="J3965" s="2"/>
    </row>
    <row r="3966" spans="8:10" customFormat="1" x14ac:dyDescent="0.25">
      <c r="H3966" s="3"/>
      <c r="I3966" s="12" t="str">
        <f t="shared" si="61"/>
        <v xml:space="preserve"> </v>
      </c>
      <c r="J3966" s="2"/>
    </row>
    <row r="3967" spans="8:10" customFormat="1" x14ac:dyDescent="0.25">
      <c r="H3967" s="3"/>
      <c r="I3967" s="12" t="str">
        <f t="shared" si="61"/>
        <v xml:space="preserve"> </v>
      </c>
      <c r="J3967" s="2"/>
    </row>
    <row r="3968" spans="8:10" customFormat="1" x14ac:dyDescent="0.25">
      <c r="H3968" s="3"/>
      <c r="I3968" s="12" t="str">
        <f t="shared" si="61"/>
        <v xml:space="preserve"> </v>
      </c>
      <c r="J3968" s="2"/>
    </row>
    <row r="3969" spans="8:10" customFormat="1" x14ac:dyDescent="0.25">
      <c r="H3969" s="3"/>
      <c r="I3969" s="12" t="str">
        <f t="shared" si="61"/>
        <v xml:space="preserve"> </v>
      </c>
      <c r="J3969" s="2"/>
    </row>
    <row r="3970" spans="8:10" customFormat="1" x14ac:dyDescent="0.25">
      <c r="H3970" s="3"/>
      <c r="I3970" s="12" t="str">
        <f t="shared" si="61"/>
        <v xml:space="preserve"> </v>
      </c>
      <c r="J3970" s="2"/>
    </row>
    <row r="3971" spans="8:10" customFormat="1" x14ac:dyDescent="0.25">
      <c r="H3971" s="3"/>
      <c r="I3971" s="12" t="str">
        <f t="shared" si="61"/>
        <v xml:space="preserve"> </v>
      </c>
      <c r="J3971" s="2"/>
    </row>
    <row r="3972" spans="8:10" customFormat="1" x14ac:dyDescent="0.25">
      <c r="H3972" s="3"/>
      <c r="I3972" s="12" t="str">
        <f t="shared" si="61"/>
        <v xml:space="preserve"> </v>
      </c>
      <c r="J3972" s="2"/>
    </row>
    <row r="3973" spans="8:10" customFormat="1" x14ac:dyDescent="0.25">
      <c r="H3973" s="3"/>
      <c r="I3973" s="12" t="str">
        <f t="shared" si="61"/>
        <v xml:space="preserve"> </v>
      </c>
      <c r="J3973" s="2"/>
    </row>
    <row r="3974" spans="8:10" customFormat="1" x14ac:dyDescent="0.25">
      <c r="H3974" s="3"/>
      <c r="I3974" s="12" t="str">
        <f t="shared" si="61"/>
        <v xml:space="preserve"> </v>
      </c>
      <c r="J3974" s="2"/>
    </row>
    <row r="3975" spans="8:10" customFormat="1" x14ac:dyDescent="0.25">
      <c r="H3975" s="3"/>
      <c r="I3975" s="12" t="str">
        <f t="shared" si="61"/>
        <v xml:space="preserve"> </v>
      </c>
      <c r="J3975" s="2"/>
    </row>
    <row r="3976" spans="8:10" customFormat="1" x14ac:dyDescent="0.25">
      <c r="H3976" s="3"/>
      <c r="I3976" s="12" t="str">
        <f t="shared" ref="I3976:I4039" si="62">IF(G3976&gt;$K$2,"X"," ")</f>
        <v xml:space="preserve"> </v>
      </c>
      <c r="J3976" s="2"/>
    </row>
    <row r="3977" spans="8:10" customFormat="1" x14ac:dyDescent="0.25">
      <c r="H3977" s="3"/>
      <c r="I3977" s="12" t="str">
        <f t="shared" si="62"/>
        <v xml:space="preserve"> </v>
      </c>
      <c r="J3977" s="2"/>
    </row>
    <row r="3978" spans="8:10" customFormat="1" x14ac:dyDescent="0.25">
      <c r="H3978" s="3"/>
      <c r="I3978" s="12" t="str">
        <f t="shared" si="62"/>
        <v xml:space="preserve"> </v>
      </c>
      <c r="J3978" s="2"/>
    </row>
    <row r="3979" spans="8:10" customFormat="1" x14ac:dyDescent="0.25">
      <c r="H3979" s="3"/>
      <c r="I3979" s="12" t="str">
        <f t="shared" si="62"/>
        <v xml:space="preserve"> </v>
      </c>
      <c r="J3979" s="2"/>
    </row>
    <row r="3980" spans="8:10" customFormat="1" x14ac:dyDescent="0.25">
      <c r="H3980" s="3"/>
      <c r="I3980" s="12" t="str">
        <f t="shared" si="62"/>
        <v xml:space="preserve"> </v>
      </c>
      <c r="J3980" s="2"/>
    </row>
    <row r="3981" spans="8:10" customFormat="1" x14ac:dyDescent="0.25">
      <c r="H3981" s="3"/>
      <c r="I3981" s="12" t="str">
        <f t="shared" si="62"/>
        <v xml:space="preserve"> </v>
      </c>
      <c r="J3981" s="2"/>
    </row>
    <row r="3982" spans="8:10" customFormat="1" x14ac:dyDescent="0.25">
      <c r="H3982" s="3"/>
      <c r="I3982" s="12" t="str">
        <f t="shared" si="62"/>
        <v xml:space="preserve"> </v>
      </c>
      <c r="J3982" s="2"/>
    </row>
    <row r="3983" spans="8:10" customFormat="1" x14ac:dyDescent="0.25">
      <c r="H3983" s="3"/>
      <c r="I3983" s="12" t="str">
        <f t="shared" si="62"/>
        <v xml:space="preserve"> </v>
      </c>
      <c r="J3983" s="2"/>
    </row>
    <row r="3984" spans="8:10" customFormat="1" x14ac:dyDescent="0.25">
      <c r="H3984" s="3"/>
      <c r="I3984" s="12" t="str">
        <f t="shared" si="62"/>
        <v xml:space="preserve"> </v>
      </c>
      <c r="J3984" s="2"/>
    </row>
    <row r="3985" spans="8:10" customFormat="1" x14ac:dyDescent="0.25">
      <c r="H3985" s="3"/>
      <c r="I3985" s="12" t="str">
        <f t="shared" si="62"/>
        <v xml:space="preserve"> </v>
      </c>
      <c r="J3985" s="2"/>
    </row>
    <row r="3986" spans="8:10" customFormat="1" x14ac:dyDescent="0.25">
      <c r="H3986" s="3"/>
      <c r="I3986" s="12" t="str">
        <f t="shared" si="62"/>
        <v xml:space="preserve"> </v>
      </c>
      <c r="J3986" s="2"/>
    </row>
    <row r="3987" spans="8:10" customFormat="1" x14ac:dyDescent="0.25">
      <c r="H3987" s="3"/>
      <c r="I3987" s="12" t="str">
        <f t="shared" si="62"/>
        <v xml:space="preserve"> </v>
      </c>
      <c r="J3987" s="2"/>
    </row>
    <row r="3988" spans="8:10" customFormat="1" x14ac:dyDescent="0.25">
      <c r="H3988" s="3"/>
      <c r="I3988" s="12" t="str">
        <f t="shared" si="62"/>
        <v xml:space="preserve"> </v>
      </c>
      <c r="J3988" s="2"/>
    </row>
    <row r="3989" spans="8:10" customFormat="1" x14ac:dyDescent="0.25">
      <c r="H3989" s="3"/>
      <c r="I3989" s="12" t="str">
        <f t="shared" si="62"/>
        <v xml:space="preserve"> </v>
      </c>
      <c r="J3989" s="2"/>
    </row>
    <row r="3990" spans="8:10" customFormat="1" x14ac:dyDescent="0.25">
      <c r="H3990" s="3"/>
      <c r="I3990" s="12" t="str">
        <f t="shared" si="62"/>
        <v xml:space="preserve"> </v>
      </c>
      <c r="J3990" s="2"/>
    </row>
    <row r="3991" spans="8:10" customFormat="1" x14ac:dyDescent="0.25">
      <c r="H3991" s="3"/>
      <c r="I3991" s="12" t="str">
        <f t="shared" si="62"/>
        <v xml:space="preserve"> </v>
      </c>
      <c r="J3991" s="2"/>
    </row>
    <row r="3992" spans="8:10" customFormat="1" x14ac:dyDescent="0.25">
      <c r="H3992" s="3"/>
      <c r="I3992" s="12" t="str">
        <f t="shared" si="62"/>
        <v xml:space="preserve"> </v>
      </c>
      <c r="J3992" s="2"/>
    </row>
    <row r="3993" spans="8:10" customFormat="1" x14ac:dyDescent="0.25">
      <c r="H3993" s="3"/>
      <c r="I3993" s="12" t="str">
        <f t="shared" si="62"/>
        <v xml:space="preserve"> </v>
      </c>
      <c r="J3993" s="2"/>
    </row>
    <row r="3994" spans="8:10" customFormat="1" x14ac:dyDescent="0.25">
      <c r="H3994" s="3"/>
      <c r="I3994" s="12" t="str">
        <f t="shared" si="62"/>
        <v xml:space="preserve"> </v>
      </c>
      <c r="J3994" s="2"/>
    </row>
    <row r="3995" spans="8:10" customFormat="1" x14ac:dyDescent="0.25">
      <c r="H3995" s="3"/>
      <c r="I3995" s="12" t="str">
        <f t="shared" si="62"/>
        <v xml:space="preserve"> </v>
      </c>
      <c r="J3995" s="2"/>
    </row>
    <row r="3996" spans="8:10" customFormat="1" x14ac:dyDescent="0.25">
      <c r="H3996" s="3"/>
      <c r="I3996" s="12" t="str">
        <f t="shared" si="62"/>
        <v xml:space="preserve"> </v>
      </c>
      <c r="J3996" s="2"/>
    </row>
    <row r="3997" spans="8:10" customFormat="1" x14ac:dyDescent="0.25">
      <c r="H3997" s="3"/>
      <c r="I3997" s="12" t="str">
        <f t="shared" si="62"/>
        <v xml:space="preserve"> </v>
      </c>
      <c r="J3997" s="2"/>
    </row>
    <row r="3998" spans="8:10" customFormat="1" x14ac:dyDescent="0.25">
      <c r="H3998" s="3"/>
      <c r="I3998" s="12" t="str">
        <f t="shared" si="62"/>
        <v xml:space="preserve"> </v>
      </c>
      <c r="J3998" s="2"/>
    </row>
    <row r="3999" spans="8:10" customFormat="1" x14ac:dyDescent="0.25">
      <c r="H3999" s="3"/>
      <c r="I3999" s="12" t="str">
        <f t="shared" si="62"/>
        <v xml:space="preserve"> </v>
      </c>
      <c r="J3999" s="2"/>
    </row>
    <row r="4000" spans="8:10" customFormat="1" x14ac:dyDescent="0.25">
      <c r="H4000" s="3"/>
      <c r="I4000" s="12" t="str">
        <f t="shared" si="62"/>
        <v xml:space="preserve"> </v>
      </c>
      <c r="J4000" s="2"/>
    </row>
    <row r="4001" spans="8:10" customFormat="1" x14ac:dyDescent="0.25">
      <c r="H4001" s="3"/>
      <c r="I4001" s="12" t="str">
        <f t="shared" si="62"/>
        <v xml:space="preserve"> </v>
      </c>
      <c r="J4001" s="2"/>
    </row>
    <row r="4002" spans="8:10" customFormat="1" x14ac:dyDescent="0.25">
      <c r="H4002" s="3"/>
      <c r="I4002" s="12" t="str">
        <f t="shared" si="62"/>
        <v xml:space="preserve"> </v>
      </c>
      <c r="J4002" s="2"/>
    </row>
    <row r="4003" spans="8:10" customFormat="1" x14ac:dyDescent="0.25">
      <c r="H4003" s="3"/>
      <c r="I4003" s="12" t="str">
        <f t="shared" si="62"/>
        <v xml:space="preserve"> </v>
      </c>
      <c r="J4003" s="2"/>
    </row>
    <row r="4004" spans="8:10" customFormat="1" x14ac:dyDescent="0.25">
      <c r="H4004" s="3"/>
      <c r="I4004" s="12" t="str">
        <f t="shared" si="62"/>
        <v xml:space="preserve"> </v>
      </c>
      <c r="J4004" s="2"/>
    </row>
    <row r="4005" spans="8:10" customFormat="1" x14ac:dyDescent="0.25">
      <c r="H4005" s="3"/>
      <c r="I4005" s="12" t="str">
        <f t="shared" si="62"/>
        <v xml:space="preserve"> </v>
      </c>
      <c r="J4005" s="2"/>
    </row>
    <row r="4006" spans="8:10" customFormat="1" x14ac:dyDescent="0.25">
      <c r="H4006" s="3"/>
      <c r="I4006" s="12" t="str">
        <f t="shared" si="62"/>
        <v xml:space="preserve"> </v>
      </c>
      <c r="J4006" s="2"/>
    </row>
    <row r="4007" spans="8:10" customFormat="1" x14ac:dyDescent="0.25">
      <c r="H4007" s="3"/>
      <c r="I4007" s="12" t="str">
        <f t="shared" si="62"/>
        <v xml:space="preserve"> </v>
      </c>
      <c r="J4007" s="2"/>
    </row>
    <row r="4008" spans="8:10" customFormat="1" x14ac:dyDescent="0.25">
      <c r="H4008" s="3"/>
      <c r="I4008" s="12" t="str">
        <f t="shared" si="62"/>
        <v xml:space="preserve"> </v>
      </c>
      <c r="J4008" s="2"/>
    </row>
    <row r="4009" spans="8:10" customFormat="1" x14ac:dyDescent="0.25">
      <c r="H4009" s="3"/>
      <c r="I4009" s="12" t="str">
        <f t="shared" si="62"/>
        <v xml:space="preserve"> </v>
      </c>
      <c r="J4009" s="2"/>
    </row>
    <row r="4010" spans="8:10" customFormat="1" x14ac:dyDescent="0.25">
      <c r="H4010" s="3"/>
      <c r="I4010" s="12" t="str">
        <f t="shared" si="62"/>
        <v xml:space="preserve"> </v>
      </c>
      <c r="J4010" s="2"/>
    </row>
    <row r="4011" spans="8:10" customFormat="1" x14ac:dyDescent="0.25">
      <c r="H4011" s="3"/>
      <c r="I4011" s="12" t="str">
        <f t="shared" si="62"/>
        <v xml:space="preserve"> </v>
      </c>
      <c r="J4011" s="2"/>
    </row>
    <row r="4012" spans="8:10" customFormat="1" x14ac:dyDescent="0.25">
      <c r="H4012" s="3"/>
      <c r="I4012" s="12" t="str">
        <f t="shared" si="62"/>
        <v xml:space="preserve"> </v>
      </c>
      <c r="J4012" s="2"/>
    </row>
    <row r="4013" spans="8:10" customFormat="1" x14ac:dyDescent="0.25">
      <c r="H4013" s="3"/>
      <c r="I4013" s="12" t="str">
        <f t="shared" si="62"/>
        <v xml:space="preserve"> </v>
      </c>
      <c r="J4013" s="2"/>
    </row>
    <row r="4014" spans="8:10" customFormat="1" x14ac:dyDescent="0.25">
      <c r="H4014" s="3"/>
      <c r="I4014" s="12" t="str">
        <f t="shared" si="62"/>
        <v xml:space="preserve"> </v>
      </c>
      <c r="J4014" s="2"/>
    </row>
    <row r="4015" spans="8:10" customFormat="1" x14ac:dyDescent="0.25">
      <c r="H4015" s="3"/>
      <c r="I4015" s="12" t="str">
        <f t="shared" si="62"/>
        <v xml:space="preserve"> </v>
      </c>
      <c r="J4015" s="2"/>
    </row>
    <row r="4016" spans="8:10" customFormat="1" x14ac:dyDescent="0.25">
      <c r="H4016" s="3"/>
      <c r="I4016" s="12" t="str">
        <f t="shared" si="62"/>
        <v xml:space="preserve"> </v>
      </c>
      <c r="J4016" s="2"/>
    </row>
    <row r="4017" spans="8:10" customFormat="1" x14ac:dyDescent="0.25">
      <c r="H4017" s="3"/>
      <c r="I4017" s="12" t="str">
        <f t="shared" si="62"/>
        <v xml:space="preserve"> </v>
      </c>
      <c r="J4017" s="2"/>
    </row>
    <row r="4018" spans="8:10" customFormat="1" x14ac:dyDescent="0.25">
      <c r="H4018" s="3"/>
      <c r="I4018" s="12" t="str">
        <f t="shared" si="62"/>
        <v xml:space="preserve"> </v>
      </c>
      <c r="J4018" s="2"/>
    </row>
    <row r="4019" spans="8:10" customFormat="1" x14ac:dyDescent="0.25">
      <c r="H4019" s="3"/>
      <c r="I4019" s="12" t="str">
        <f t="shared" si="62"/>
        <v xml:space="preserve"> </v>
      </c>
      <c r="J4019" s="2"/>
    </row>
    <row r="4020" spans="8:10" customFormat="1" x14ac:dyDescent="0.25">
      <c r="H4020" s="3"/>
      <c r="I4020" s="12" t="str">
        <f t="shared" si="62"/>
        <v xml:space="preserve"> </v>
      </c>
      <c r="J4020" s="2"/>
    </row>
    <row r="4021" spans="8:10" customFormat="1" x14ac:dyDescent="0.25">
      <c r="H4021" s="3"/>
      <c r="I4021" s="12" t="str">
        <f t="shared" si="62"/>
        <v xml:space="preserve"> </v>
      </c>
      <c r="J4021" s="2"/>
    </row>
    <row r="4022" spans="8:10" customFormat="1" x14ac:dyDescent="0.25">
      <c r="H4022" s="3"/>
      <c r="I4022" s="12" t="str">
        <f t="shared" si="62"/>
        <v xml:space="preserve"> </v>
      </c>
      <c r="J4022" s="2"/>
    </row>
    <row r="4023" spans="8:10" customFormat="1" x14ac:dyDescent="0.25">
      <c r="H4023" s="3"/>
      <c r="I4023" s="12" t="str">
        <f t="shared" si="62"/>
        <v xml:space="preserve"> </v>
      </c>
      <c r="J4023" s="2"/>
    </row>
    <row r="4024" spans="8:10" customFormat="1" x14ac:dyDescent="0.25">
      <c r="H4024" s="3"/>
      <c r="I4024" s="12" t="str">
        <f t="shared" si="62"/>
        <v xml:space="preserve"> </v>
      </c>
      <c r="J4024" s="2"/>
    </row>
    <row r="4025" spans="8:10" customFormat="1" x14ac:dyDescent="0.25">
      <c r="H4025" s="3"/>
      <c r="I4025" s="12" t="str">
        <f t="shared" si="62"/>
        <v xml:space="preserve"> </v>
      </c>
      <c r="J4025" s="2"/>
    </row>
    <row r="4026" spans="8:10" customFormat="1" x14ac:dyDescent="0.25">
      <c r="H4026" s="3"/>
      <c r="I4026" s="12" t="str">
        <f t="shared" si="62"/>
        <v xml:space="preserve"> </v>
      </c>
      <c r="J4026" s="2"/>
    </row>
    <row r="4027" spans="8:10" customFormat="1" x14ac:dyDescent="0.25">
      <c r="H4027" s="3"/>
      <c r="I4027" s="12" t="str">
        <f t="shared" si="62"/>
        <v xml:space="preserve"> </v>
      </c>
      <c r="J4027" s="2"/>
    </row>
    <row r="4028" spans="8:10" customFormat="1" x14ac:dyDescent="0.25">
      <c r="H4028" s="3"/>
      <c r="I4028" s="12" t="str">
        <f t="shared" si="62"/>
        <v xml:space="preserve"> </v>
      </c>
      <c r="J4028" s="2"/>
    </row>
    <row r="4029" spans="8:10" customFormat="1" x14ac:dyDescent="0.25">
      <c r="H4029" s="3"/>
      <c r="I4029" s="12" t="str">
        <f t="shared" si="62"/>
        <v xml:space="preserve"> </v>
      </c>
      <c r="J4029" s="2"/>
    </row>
    <row r="4030" spans="8:10" customFormat="1" x14ac:dyDescent="0.25">
      <c r="H4030" s="3"/>
      <c r="I4030" s="12" t="str">
        <f t="shared" si="62"/>
        <v xml:space="preserve"> </v>
      </c>
      <c r="J4030" s="2"/>
    </row>
    <row r="4031" spans="8:10" customFormat="1" x14ac:dyDescent="0.25">
      <c r="H4031" s="3"/>
      <c r="I4031" s="12" t="str">
        <f t="shared" si="62"/>
        <v xml:space="preserve"> </v>
      </c>
      <c r="J4031" s="2"/>
    </row>
    <row r="4032" spans="8:10" customFormat="1" x14ac:dyDescent="0.25">
      <c r="H4032" s="3"/>
      <c r="I4032" s="12" t="str">
        <f t="shared" si="62"/>
        <v xml:space="preserve"> </v>
      </c>
      <c r="J4032" s="2"/>
    </row>
    <row r="4033" spans="8:10" customFormat="1" x14ac:dyDescent="0.25">
      <c r="H4033" s="3"/>
      <c r="I4033" s="12" t="str">
        <f t="shared" si="62"/>
        <v xml:space="preserve"> </v>
      </c>
      <c r="J4033" s="2"/>
    </row>
    <row r="4034" spans="8:10" customFormat="1" x14ac:dyDescent="0.25">
      <c r="H4034" s="3"/>
      <c r="I4034" s="12" t="str">
        <f t="shared" si="62"/>
        <v xml:space="preserve"> </v>
      </c>
      <c r="J4034" s="2"/>
    </row>
    <row r="4035" spans="8:10" customFormat="1" x14ac:dyDescent="0.25">
      <c r="H4035" s="3"/>
      <c r="I4035" s="12" t="str">
        <f t="shared" si="62"/>
        <v xml:space="preserve"> </v>
      </c>
      <c r="J4035" s="2"/>
    </row>
    <row r="4036" spans="8:10" customFormat="1" x14ac:dyDescent="0.25">
      <c r="H4036" s="3"/>
      <c r="I4036" s="12" t="str">
        <f t="shared" si="62"/>
        <v xml:space="preserve"> </v>
      </c>
      <c r="J4036" s="2"/>
    </row>
    <row r="4037" spans="8:10" customFormat="1" x14ac:dyDescent="0.25">
      <c r="H4037" s="3"/>
      <c r="I4037" s="12" t="str">
        <f t="shared" si="62"/>
        <v xml:space="preserve"> </v>
      </c>
      <c r="J4037" s="2"/>
    </row>
    <row r="4038" spans="8:10" customFormat="1" x14ac:dyDescent="0.25">
      <c r="H4038" s="3"/>
      <c r="I4038" s="12" t="str">
        <f t="shared" si="62"/>
        <v xml:space="preserve"> </v>
      </c>
      <c r="J4038" s="2"/>
    </row>
    <row r="4039" spans="8:10" customFormat="1" x14ac:dyDescent="0.25">
      <c r="H4039" s="3"/>
      <c r="I4039" s="12" t="str">
        <f t="shared" si="62"/>
        <v xml:space="preserve"> </v>
      </c>
      <c r="J4039" s="2"/>
    </row>
    <row r="4040" spans="8:10" customFormat="1" x14ac:dyDescent="0.25">
      <c r="H4040" s="3"/>
      <c r="I4040" s="12" t="str">
        <f t="shared" ref="I4040:I4103" si="63">IF(G4040&gt;$K$2,"X"," ")</f>
        <v xml:space="preserve"> </v>
      </c>
      <c r="J4040" s="2"/>
    </row>
    <row r="4041" spans="8:10" customFormat="1" x14ac:dyDescent="0.25">
      <c r="H4041" s="3"/>
      <c r="I4041" s="12" t="str">
        <f t="shared" si="63"/>
        <v xml:space="preserve"> </v>
      </c>
      <c r="J4041" s="2"/>
    </row>
    <row r="4042" spans="8:10" customFormat="1" x14ac:dyDescent="0.25">
      <c r="H4042" s="3"/>
      <c r="I4042" s="12" t="str">
        <f t="shared" si="63"/>
        <v xml:space="preserve"> </v>
      </c>
      <c r="J4042" s="2"/>
    </row>
    <row r="4043" spans="8:10" customFormat="1" x14ac:dyDescent="0.25">
      <c r="H4043" s="3"/>
      <c r="I4043" s="12" t="str">
        <f t="shared" si="63"/>
        <v xml:space="preserve"> </v>
      </c>
      <c r="J4043" s="2"/>
    </row>
    <row r="4044" spans="8:10" customFormat="1" x14ac:dyDescent="0.25">
      <c r="H4044" s="3"/>
      <c r="I4044" s="12" t="str">
        <f t="shared" si="63"/>
        <v xml:space="preserve"> </v>
      </c>
      <c r="J4044" s="2"/>
    </row>
    <row r="4045" spans="8:10" customFormat="1" x14ac:dyDescent="0.25">
      <c r="H4045" s="3"/>
      <c r="I4045" s="12" t="str">
        <f t="shared" si="63"/>
        <v xml:space="preserve"> </v>
      </c>
      <c r="J4045" s="2"/>
    </row>
    <row r="4046" spans="8:10" customFormat="1" x14ac:dyDescent="0.25">
      <c r="H4046" s="3"/>
      <c r="I4046" s="12" t="str">
        <f t="shared" si="63"/>
        <v xml:space="preserve"> </v>
      </c>
      <c r="J4046" s="2"/>
    </row>
    <row r="4047" spans="8:10" customFormat="1" x14ac:dyDescent="0.25">
      <c r="H4047" s="3"/>
      <c r="I4047" s="12" t="str">
        <f t="shared" si="63"/>
        <v xml:space="preserve"> </v>
      </c>
      <c r="J4047" s="2"/>
    </row>
    <row r="4048" spans="8:10" customFormat="1" x14ac:dyDescent="0.25">
      <c r="H4048" s="3"/>
      <c r="I4048" s="12" t="str">
        <f t="shared" si="63"/>
        <v xml:space="preserve"> </v>
      </c>
      <c r="J4048" s="2"/>
    </row>
    <row r="4049" spans="8:10" customFormat="1" x14ac:dyDescent="0.25">
      <c r="H4049" s="3"/>
      <c r="I4049" s="12" t="str">
        <f t="shared" si="63"/>
        <v xml:space="preserve"> </v>
      </c>
      <c r="J4049" s="2"/>
    </row>
    <row r="4050" spans="8:10" customFormat="1" x14ac:dyDescent="0.25">
      <c r="H4050" s="3"/>
      <c r="I4050" s="12" t="str">
        <f t="shared" si="63"/>
        <v xml:space="preserve"> </v>
      </c>
      <c r="J4050" s="2"/>
    </row>
    <row r="4051" spans="8:10" customFormat="1" x14ac:dyDescent="0.25">
      <c r="H4051" s="3"/>
      <c r="I4051" s="12" t="str">
        <f t="shared" si="63"/>
        <v xml:space="preserve"> </v>
      </c>
      <c r="J4051" s="2"/>
    </row>
    <row r="4052" spans="8:10" customFormat="1" x14ac:dyDescent="0.25">
      <c r="H4052" s="3"/>
      <c r="I4052" s="12" t="str">
        <f t="shared" si="63"/>
        <v xml:space="preserve"> </v>
      </c>
      <c r="J4052" s="2"/>
    </row>
    <row r="4053" spans="8:10" customFormat="1" x14ac:dyDescent="0.25">
      <c r="H4053" s="3"/>
      <c r="I4053" s="12" t="str">
        <f t="shared" si="63"/>
        <v xml:space="preserve"> </v>
      </c>
      <c r="J4053" s="2"/>
    </row>
    <row r="4054" spans="8:10" customFormat="1" x14ac:dyDescent="0.25">
      <c r="H4054" s="3"/>
      <c r="I4054" s="12" t="str">
        <f t="shared" si="63"/>
        <v xml:space="preserve"> </v>
      </c>
      <c r="J4054" s="2"/>
    </row>
    <row r="4055" spans="8:10" customFormat="1" x14ac:dyDescent="0.25">
      <c r="H4055" s="3"/>
      <c r="I4055" s="12" t="str">
        <f t="shared" si="63"/>
        <v xml:space="preserve"> </v>
      </c>
      <c r="J4055" s="2"/>
    </row>
    <row r="4056" spans="8:10" customFormat="1" x14ac:dyDescent="0.25">
      <c r="H4056" s="3"/>
      <c r="I4056" s="12" t="str">
        <f t="shared" si="63"/>
        <v xml:space="preserve"> </v>
      </c>
      <c r="J4056" s="2"/>
    </row>
    <row r="4057" spans="8:10" customFormat="1" x14ac:dyDescent="0.25">
      <c r="H4057" s="3"/>
      <c r="I4057" s="12" t="str">
        <f t="shared" si="63"/>
        <v xml:space="preserve"> </v>
      </c>
      <c r="J4057" s="2"/>
    </row>
    <row r="4058" spans="8:10" customFormat="1" x14ac:dyDescent="0.25">
      <c r="H4058" s="3"/>
      <c r="I4058" s="12" t="str">
        <f t="shared" si="63"/>
        <v xml:space="preserve"> </v>
      </c>
      <c r="J4058" s="2"/>
    </row>
    <row r="4059" spans="8:10" customFormat="1" x14ac:dyDescent="0.25">
      <c r="H4059" s="3"/>
      <c r="I4059" s="12" t="str">
        <f t="shared" si="63"/>
        <v xml:space="preserve"> </v>
      </c>
      <c r="J4059" s="2"/>
    </row>
    <row r="4060" spans="8:10" customFormat="1" x14ac:dyDescent="0.25">
      <c r="H4060" s="3"/>
      <c r="I4060" s="12" t="str">
        <f t="shared" si="63"/>
        <v xml:space="preserve"> </v>
      </c>
      <c r="J4060" s="2"/>
    </row>
    <row r="4061" spans="8:10" customFormat="1" x14ac:dyDescent="0.25">
      <c r="H4061" s="3"/>
      <c r="I4061" s="12" t="str">
        <f t="shared" si="63"/>
        <v xml:space="preserve"> </v>
      </c>
      <c r="J4061" s="2"/>
    </row>
    <row r="4062" spans="8:10" customFormat="1" x14ac:dyDescent="0.25">
      <c r="H4062" s="3"/>
      <c r="I4062" s="12" t="str">
        <f t="shared" si="63"/>
        <v xml:space="preserve"> </v>
      </c>
      <c r="J4062" s="2"/>
    </row>
    <row r="4063" spans="8:10" customFormat="1" x14ac:dyDescent="0.25">
      <c r="H4063" s="3"/>
      <c r="I4063" s="12" t="str">
        <f t="shared" si="63"/>
        <v xml:space="preserve"> </v>
      </c>
      <c r="J4063" s="2"/>
    </row>
    <row r="4064" spans="8:10" customFormat="1" x14ac:dyDescent="0.25">
      <c r="H4064" s="3"/>
      <c r="I4064" s="12" t="str">
        <f t="shared" si="63"/>
        <v xml:space="preserve"> </v>
      </c>
      <c r="J4064" s="2"/>
    </row>
    <row r="4065" spans="8:10" customFormat="1" x14ac:dyDescent="0.25">
      <c r="H4065" s="3"/>
      <c r="I4065" s="12" t="str">
        <f t="shared" si="63"/>
        <v xml:space="preserve"> </v>
      </c>
      <c r="J4065" s="2"/>
    </row>
    <row r="4066" spans="8:10" customFormat="1" x14ac:dyDescent="0.25">
      <c r="H4066" s="3"/>
      <c r="I4066" s="12" t="str">
        <f t="shared" si="63"/>
        <v xml:space="preserve"> </v>
      </c>
      <c r="J4066" s="2"/>
    </row>
    <row r="4067" spans="8:10" customFormat="1" x14ac:dyDescent="0.25">
      <c r="H4067" s="3"/>
      <c r="I4067" s="12" t="str">
        <f t="shared" si="63"/>
        <v xml:space="preserve"> </v>
      </c>
      <c r="J4067" s="2"/>
    </row>
    <row r="4068" spans="8:10" customFormat="1" x14ac:dyDescent="0.25">
      <c r="H4068" s="3"/>
      <c r="I4068" s="12" t="str">
        <f t="shared" si="63"/>
        <v xml:space="preserve"> </v>
      </c>
      <c r="J4068" s="2"/>
    </row>
    <row r="4069" spans="8:10" customFormat="1" x14ac:dyDescent="0.25">
      <c r="H4069" s="3"/>
      <c r="I4069" s="12" t="str">
        <f t="shared" si="63"/>
        <v xml:space="preserve"> </v>
      </c>
      <c r="J4069" s="2"/>
    </row>
    <row r="4070" spans="8:10" customFormat="1" x14ac:dyDescent="0.25">
      <c r="H4070" s="3"/>
      <c r="I4070" s="12" t="str">
        <f t="shared" si="63"/>
        <v xml:space="preserve"> </v>
      </c>
      <c r="J4070" s="2"/>
    </row>
    <row r="4071" spans="8:10" customFormat="1" x14ac:dyDescent="0.25">
      <c r="H4071" s="3"/>
      <c r="I4071" s="12" t="str">
        <f t="shared" si="63"/>
        <v xml:space="preserve"> </v>
      </c>
      <c r="J4071" s="2"/>
    </row>
    <row r="4072" spans="8:10" customFormat="1" x14ac:dyDescent="0.25">
      <c r="H4072" s="3"/>
      <c r="I4072" s="12" t="str">
        <f t="shared" si="63"/>
        <v xml:space="preserve"> </v>
      </c>
      <c r="J4072" s="2"/>
    </row>
    <row r="4073" spans="8:10" customFormat="1" x14ac:dyDescent="0.25">
      <c r="H4073" s="3"/>
      <c r="I4073" s="12" t="str">
        <f t="shared" si="63"/>
        <v xml:space="preserve"> </v>
      </c>
      <c r="J4073" s="2"/>
    </row>
    <row r="4074" spans="8:10" customFormat="1" x14ac:dyDescent="0.25">
      <c r="H4074" s="3"/>
      <c r="I4074" s="12" t="str">
        <f t="shared" si="63"/>
        <v xml:space="preserve"> </v>
      </c>
      <c r="J4074" s="2"/>
    </row>
    <row r="4075" spans="8:10" customFormat="1" x14ac:dyDescent="0.25">
      <c r="H4075" s="3"/>
      <c r="I4075" s="12" t="str">
        <f t="shared" si="63"/>
        <v xml:space="preserve"> </v>
      </c>
      <c r="J4075" s="2"/>
    </row>
    <row r="4076" spans="8:10" customFormat="1" x14ac:dyDescent="0.25">
      <c r="H4076" s="3"/>
      <c r="I4076" s="12" t="str">
        <f t="shared" si="63"/>
        <v xml:space="preserve"> </v>
      </c>
      <c r="J4076" s="2"/>
    </row>
    <row r="4077" spans="8:10" customFormat="1" x14ac:dyDescent="0.25">
      <c r="H4077" s="3"/>
      <c r="I4077" s="12" t="str">
        <f t="shared" si="63"/>
        <v xml:space="preserve"> </v>
      </c>
      <c r="J4077" s="2"/>
    </row>
    <row r="4078" spans="8:10" customFormat="1" x14ac:dyDescent="0.25">
      <c r="H4078" s="3"/>
      <c r="I4078" s="12" t="str">
        <f t="shared" si="63"/>
        <v xml:space="preserve"> </v>
      </c>
      <c r="J4078" s="2"/>
    </row>
    <row r="4079" spans="8:10" customFormat="1" x14ac:dyDescent="0.25">
      <c r="H4079" s="3"/>
      <c r="I4079" s="12" t="str">
        <f t="shared" si="63"/>
        <v xml:space="preserve"> </v>
      </c>
      <c r="J4079" s="2"/>
    </row>
    <row r="4080" spans="8:10" customFormat="1" x14ac:dyDescent="0.25">
      <c r="H4080" s="3"/>
      <c r="I4080" s="12" t="str">
        <f t="shared" si="63"/>
        <v xml:space="preserve"> </v>
      </c>
      <c r="J4080" s="2"/>
    </row>
    <row r="4081" spans="8:10" customFormat="1" x14ac:dyDescent="0.25">
      <c r="H4081" s="3"/>
      <c r="I4081" s="12" t="str">
        <f t="shared" si="63"/>
        <v xml:space="preserve"> </v>
      </c>
      <c r="J4081" s="2"/>
    </row>
    <row r="4082" spans="8:10" customFormat="1" x14ac:dyDescent="0.25">
      <c r="H4082" s="3"/>
      <c r="I4082" s="12" t="str">
        <f t="shared" si="63"/>
        <v xml:space="preserve"> </v>
      </c>
      <c r="J4082" s="2"/>
    </row>
    <row r="4083" spans="8:10" customFormat="1" x14ac:dyDescent="0.25">
      <c r="H4083" s="3"/>
      <c r="I4083" s="12" t="str">
        <f t="shared" si="63"/>
        <v xml:space="preserve"> </v>
      </c>
      <c r="J4083" s="2"/>
    </row>
    <row r="4084" spans="8:10" customFormat="1" x14ac:dyDescent="0.25">
      <c r="H4084" s="3"/>
      <c r="I4084" s="12" t="str">
        <f t="shared" si="63"/>
        <v xml:space="preserve"> </v>
      </c>
      <c r="J4084" s="2"/>
    </row>
    <row r="4085" spans="8:10" customFormat="1" x14ac:dyDescent="0.25">
      <c r="H4085" s="3"/>
      <c r="I4085" s="12" t="str">
        <f t="shared" si="63"/>
        <v xml:space="preserve"> </v>
      </c>
      <c r="J4085" s="2"/>
    </row>
    <row r="4086" spans="8:10" customFormat="1" x14ac:dyDescent="0.25">
      <c r="H4086" s="3"/>
      <c r="I4086" s="12" t="str">
        <f t="shared" si="63"/>
        <v xml:space="preserve"> </v>
      </c>
      <c r="J4086" s="2"/>
    </row>
    <row r="4087" spans="8:10" customFormat="1" x14ac:dyDescent="0.25">
      <c r="H4087" s="3"/>
      <c r="I4087" s="12" t="str">
        <f t="shared" si="63"/>
        <v xml:space="preserve"> </v>
      </c>
      <c r="J4087" s="2"/>
    </row>
    <row r="4088" spans="8:10" customFormat="1" x14ac:dyDescent="0.25">
      <c r="H4088" s="3"/>
      <c r="I4088" s="12" t="str">
        <f t="shared" si="63"/>
        <v xml:space="preserve"> </v>
      </c>
      <c r="J4088" s="2"/>
    </row>
    <row r="4089" spans="8:10" customFormat="1" x14ac:dyDescent="0.25">
      <c r="H4089" s="3"/>
      <c r="I4089" s="12" t="str">
        <f t="shared" si="63"/>
        <v xml:space="preserve"> </v>
      </c>
      <c r="J4089" s="2"/>
    </row>
    <row r="4090" spans="8:10" customFormat="1" x14ac:dyDescent="0.25">
      <c r="H4090" s="3"/>
      <c r="I4090" s="12" t="str">
        <f t="shared" si="63"/>
        <v xml:space="preserve"> </v>
      </c>
      <c r="J4090" s="2"/>
    </row>
    <row r="4091" spans="8:10" customFormat="1" x14ac:dyDescent="0.25">
      <c r="H4091" s="3"/>
      <c r="I4091" s="12" t="str">
        <f t="shared" si="63"/>
        <v xml:space="preserve"> </v>
      </c>
      <c r="J4091" s="2"/>
    </row>
    <row r="4092" spans="8:10" customFormat="1" x14ac:dyDescent="0.25">
      <c r="H4092" s="3"/>
      <c r="I4092" s="12" t="str">
        <f t="shared" si="63"/>
        <v xml:space="preserve"> </v>
      </c>
      <c r="J4092" s="2"/>
    </row>
    <row r="4093" spans="8:10" customFormat="1" x14ac:dyDescent="0.25">
      <c r="H4093" s="3"/>
      <c r="I4093" s="12" t="str">
        <f t="shared" si="63"/>
        <v xml:space="preserve"> </v>
      </c>
      <c r="J4093" s="2"/>
    </row>
    <row r="4094" spans="8:10" customFormat="1" x14ac:dyDescent="0.25">
      <c r="H4094" s="3"/>
      <c r="I4094" s="12" t="str">
        <f t="shared" si="63"/>
        <v xml:space="preserve"> </v>
      </c>
      <c r="J4094" s="2"/>
    </row>
    <row r="4095" spans="8:10" customFormat="1" x14ac:dyDescent="0.25">
      <c r="H4095" s="3"/>
      <c r="I4095" s="12" t="str">
        <f t="shared" si="63"/>
        <v xml:space="preserve"> </v>
      </c>
      <c r="J4095" s="2"/>
    </row>
    <row r="4096" spans="8:10" customFormat="1" x14ac:dyDescent="0.25">
      <c r="H4096" s="3"/>
      <c r="I4096" s="12" t="str">
        <f t="shared" si="63"/>
        <v xml:space="preserve"> </v>
      </c>
      <c r="J4096" s="2"/>
    </row>
    <row r="4097" spans="8:10" customFormat="1" x14ac:dyDescent="0.25">
      <c r="H4097" s="3"/>
      <c r="I4097" s="12" t="str">
        <f t="shared" si="63"/>
        <v xml:space="preserve"> </v>
      </c>
      <c r="J4097" s="2"/>
    </row>
    <row r="4098" spans="8:10" customFormat="1" x14ac:dyDescent="0.25">
      <c r="H4098" s="3"/>
      <c r="I4098" s="12" t="str">
        <f t="shared" si="63"/>
        <v xml:space="preserve"> </v>
      </c>
      <c r="J4098" s="2"/>
    </row>
    <row r="4099" spans="8:10" customFormat="1" x14ac:dyDescent="0.25">
      <c r="H4099" s="3"/>
      <c r="I4099" s="12" t="str">
        <f t="shared" si="63"/>
        <v xml:space="preserve"> </v>
      </c>
      <c r="J4099" s="2"/>
    </row>
    <row r="4100" spans="8:10" customFormat="1" x14ac:dyDescent="0.25">
      <c r="H4100" s="3"/>
      <c r="I4100" s="12" t="str">
        <f t="shared" si="63"/>
        <v xml:space="preserve"> </v>
      </c>
      <c r="J4100" s="2"/>
    </row>
    <row r="4101" spans="8:10" customFormat="1" x14ac:dyDescent="0.25">
      <c r="H4101" s="3"/>
      <c r="I4101" s="12" t="str">
        <f t="shared" si="63"/>
        <v xml:space="preserve"> </v>
      </c>
      <c r="J4101" s="2"/>
    </row>
    <row r="4102" spans="8:10" customFormat="1" x14ac:dyDescent="0.25">
      <c r="H4102" s="3"/>
      <c r="I4102" s="12" t="str">
        <f t="shared" si="63"/>
        <v xml:space="preserve"> </v>
      </c>
      <c r="J4102" s="2"/>
    </row>
    <row r="4103" spans="8:10" customFormat="1" x14ac:dyDescent="0.25">
      <c r="H4103" s="3"/>
      <c r="I4103" s="12" t="str">
        <f t="shared" si="63"/>
        <v xml:space="preserve"> </v>
      </c>
      <c r="J4103" s="2"/>
    </row>
    <row r="4104" spans="8:10" customFormat="1" x14ac:dyDescent="0.25">
      <c r="H4104" s="3"/>
      <c r="I4104" s="12" t="str">
        <f t="shared" ref="I4104:I4167" si="64">IF(G4104&gt;$K$2,"X"," ")</f>
        <v xml:space="preserve"> </v>
      </c>
      <c r="J4104" s="2"/>
    </row>
    <row r="4105" spans="8:10" customFormat="1" x14ac:dyDescent="0.25">
      <c r="H4105" s="3"/>
      <c r="I4105" s="12" t="str">
        <f t="shared" si="64"/>
        <v xml:space="preserve"> </v>
      </c>
      <c r="J4105" s="2"/>
    </row>
    <row r="4106" spans="8:10" customFormat="1" x14ac:dyDescent="0.25">
      <c r="H4106" s="3"/>
      <c r="I4106" s="12" t="str">
        <f t="shared" si="64"/>
        <v xml:space="preserve"> </v>
      </c>
      <c r="J4106" s="2"/>
    </row>
    <row r="4107" spans="8:10" customFormat="1" x14ac:dyDescent="0.25">
      <c r="H4107" s="3"/>
      <c r="I4107" s="12" t="str">
        <f t="shared" si="64"/>
        <v xml:space="preserve"> </v>
      </c>
      <c r="J4107" s="2"/>
    </row>
    <row r="4108" spans="8:10" customFormat="1" x14ac:dyDescent="0.25">
      <c r="H4108" s="3"/>
      <c r="I4108" s="12" t="str">
        <f t="shared" si="64"/>
        <v xml:space="preserve"> </v>
      </c>
      <c r="J4108" s="2"/>
    </row>
    <row r="4109" spans="8:10" customFormat="1" x14ac:dyDescent="0.25">
      <c r="H4109" s="3"/>
      <c r="I4109" s="12" t="str">
        <f t="shared" si="64"/>
        <v xml:space="preserve"> </v>
      </c>
      <c r="J4109" s="2"/>
    </row>
    <row r="4110" spans="8:10" customFormat="1" x14ac:dyDescent="0.25">
      <c r="H4110" s="3"/>
      <c r="I4110" s="12" t="str">
        <f t="shared" si="64"/>
        <v xml:space="preserve"> </v>
      </c>
      <c r="J4110" s="2"/>
    </row>
    <row r="4111" spans="8:10" customFormat="1" x14ac:dyDescent="0.25">
      <c r="H4111" s="3"/>
      <c r="I4111" s="12" t="str">
        <f t="shared" si="64"/>
        <v xml:space="preserve"> </v>
      </c>
      <c r="J4111" s="2"/>
    </row>
    <row r="4112" spans="8:10" customFormat="1" x14ac:dyDescent="0.25">
      <c r="H4112" s="3"/>
      <c r="I4112" s="12" t="str">
        <f t="shared" si="64"/>
        <v xml:space="preserve"> </v>
      </c>
      <c r="J4112" s="2"/>
    </row>
    <row r="4113" spans="8:10" customFormat="1" x14ac:dyDescent="0.25">
      <c r="H4113" s="3"/>
      <c r="I4113" s="12" t="str">
        <f t="shared" si="64"/>
        <v xml:space="preserve"> </v>
      </c>
      <c r="J4113" s="2"/>
    </row>
    <row r="4114" spans="8:10" customFormat="1" x14ac:dyDescent="0.25">
      <c r="H4114" s="3"/>
      <c r="I4114" s="12" t="str">
        <f t="shared" si="64"/>
        <v xml:space="preserve"> </v>
      </c>
      <c r="J4114" s="2"/>
    </row>
    <row r="4115" spans="8:10" customFormat="1" x14ac:dyDescent="0.25">
      <c r="H4115" s="3"/>
      <c r="I4115" s="12" t="str">
        <f t="shared" si="64"/>
        <v xml:space="preserve"> </v>
      </c>
      <c r="J4115" s="2"/>
    </row>
    <row r="4116" spans="8:10" customFormat="1" x14ac:dyDescent="0.25">
      <c r="H4116" s="3"/>
      <c r="I4116" s="12" t="str">
        <f t="shared" si="64"/>
        <v xml:space="preserve"> </v>
      </c>
      <c r="J4116" s="2"/>
    </row>
    <row r="4117" spans="8:10" customFormat="1" x14ac:dyDescent="0.25">
      <c r="H4117" s="3"/>
      <c r="I4117" s="12" t="str">
        <f t="shared" si="64"/>
        <v xml:space="preserve"> </v>
      </c>
      <c r="J4117" s="2"/>
    </row>
    <row r="4118" spans="8:10" customFormat="1" x14ac:dyDescent="0.25">
      <c r="H4118" s="3"/>
      <c r="I4118" s="12" t="str">
        <f t="shared" si="64"/>
        <v xml:space="preserve"> </v>
      </c>
      <c r="J4118" s="2"/>
    </row>
    <row r="4119" spans="8:10" customFormat="1" x14ac:dyDescent="0.25">
      <c r="H4119" s="3"/>
      <c r="I4119" s="12" t="str">
        <f t="shared" si="64"/>
        <v xml:space="preserve"> </v>
      </c>
      <c r="J4119" s="2"/>
    </row>
    <row r="4120" spans="8:10" customFormat="1" x14ac:dyDescent="0.25">
      <c r="H4120" s="3"/>
      <c r="I4120" s="12" t="str">
        <f t="shared" si="64"/>
        <v xml:space="preserve"> </v>
      </c>
      <c r="J4120" s="2"/>
    </row>
    <row r="4121" spans="8:10" customFormat="1" x14ac:dyDescent="0.25">
      <c r="H4121" s="3"/>
      <c r="I4121" s="12" t="str">
        <f t="shared" si="64"/>
        <v xml:space="preserve"> </v>
      </c>
      <c r="J4121" s="2"/>
    </row>
    <row r="4122" spans="8:10" customFormat="1" x14ac:dyDescent="0.25">
      <c r="H4122" s="3"/>
      <c r="I4122" s="12" t="str">
        <f t="shared" si="64"/>
        <v xml:space="preserve"> </v>
      </c>
      <c r="J4122" s="2"/>
    </row>
    <row r="4123" spans="8:10" customFormat="1" x14ac:dyDescent="0.25">
      <c r="H4123" s="3"/>
      <c r="I4123" s="12" t="str">
        <f t="shared" si="64"/>
        <v xml:space="preserve"> </v>
      </c>
      <c r="J4123" s="2"/>
    </row>
    <row r="4124" spans="8:10" customFormat="1" x14ac:dyDescent="0.25">
      <c r="H4124" s="3"/>
      <c r="I4124" s="12" t="str">
        <f t="shared" si="64"/>
        <v xml:space="preserve"> </v>
      </c>
      <c r="J4124" s="2"/>
    </row>
    <row r="4125" spans="8:10" customFormat="1" x14ac:dyDescent="0.25">
      <c r="H4125" s="3"/>
      <c r="I4125" s="12" t="str">
        <f t="shared" si="64"/>
        <v xml:space="preserve"> </v>
      </c>
      <c r="J4125" s="2"/>
    </row>
    <row r="4126" spans="8:10" customFormat="1" x14ac:dyDescent="0.25">
      <c r="H4126" s="3"/>
      <c r="I4126" s="12" t="str">
        <f t="shared" si="64"/>
        <v xml:space="preserve"> </v>
      </c>
      <c r="J4126" s="2"/>
    </row>
    <row r="4127" spans="8:10" customFormat="1" x14ac:dyDescent="0.25">
      <c r="H4127" s="3"/>
      <c r="I4127" s="12" t="str">
        <f t="shared" si="64"/>
        <v xml:space="preserve"> </v>
      </c>
      <c r="J4127" s="2"/>
    </row>
    <row r="4128" spans="8:10" customFormat="1" x14ac:dyDescent="0.25">
      <c r="H4128" s="3"/>
      <c r="I4128" s="12" t="str">
        <f t="shared" si="64"/>
        <v xml:space="preserve"> </v>
      </c>
      <c r="J4128" s="2"/>
    </row>
    <row r="4129" spans="8:10" customFormat="1" x14ac:dyDescent="0.25">
      <c r="H4129" s="3"/>
      <c r="I4129" s="12" t="str">
        <f t="shared" si="64"/>
        <v xml:space="preserve"> </v>
      </c>
      <c r="J4129" s="2"/>
    </row>
    <row r="4130" spans="8:10" customFormat="1" x14ac:dyDescent="0.25">
      <c r="H4130" s="3"/>
      <c r="I4130" s="12" t="str">
        <f t="shared" si="64"/>
        <v xml:space="preserve"> </v>
      </c>
      <c r="J4130" s="2"/>
    </row>
    <row r="4131" spans="8:10" customFormat="1" x14ac:dyDescent="0.25">
      <c r="H4131" s="3"/>
      <c r="I4131" s="12" t="str">
        <f t="shared" si="64"/>
        <v xml:space="preserve"> </v>
      </c>
      <c r="J4131" s="2"/>
    </row>
    <row r="4132" spans="8:10" customFormat="1" x14ac:dyDescent="0.25">
      <c r="H4132" s="3"/>
      <c r="I4132" s="12" t="str">
        <f t="shared" si="64"/>
        <v xml:space="preserve"> </v>
      </c>
      <c r="J4132" s="2"/>
    </row>
    <row r="4133" spans="8:10" customFormat="1" x14ac:dyDescent="0.25">
      <c r="H4133" s="3"/>
      <c r="I4133" s="12" t="str">
        <f t="shared" si="64"/>
        <v xml:space="preserve"> </v>
      </c>
      <c r="J4133" s="2"/>
    </row>
    <row r="4134" spans="8:10" customFormat="1" x14ac:dyDescent="0.25">
      <c r="H4134" s="3"/>
      <c r="I4134" s="12" t="str">
        <f t="shared" si="64"/>
        <v xml:space="preserve"> </v>
      </c>
      <c r="J4134" s="2"/>
    </row>
    <row r="4135" spans="8:10" customFormat="1" x14ac:dyDescent="0.25">
      <c r="H4135" s="3"/>
      <c r="I4135" s="12" t="str">
        <f t="shared" si="64"/>
        <v xml:space="preserve"> </v>
      </c>
      <c r="J4135" s="2"/>
    </row>
    <row r="4136" spans="8:10" customFormat="1" x14ac:dyDescent="0.25">
      <c r="H4136" s="3"/>
      <c r="I4136" s="12" t="str">
        <f t="shared" si="64"/>
        <v xml:space="preserve"> </v>
      </c>
      <c r="J4136" s="2"/>
    </row>
    <row r="4137" spans="8:10" customFormat="1" x14ac:dyDescent="0.25">
      <c r="H4137" s="3"/>
      <c r="I4137" s="12" t="str">
        <f t="shared" si="64"/>
        <v xml:space="preserve"> </v>
      </c>
      <c r="J4137" s="2"/>
    </row>
    <row r="4138" spans="8:10" customFormat="1" x14ac:dyDescent="0.25">
      <c r="H4138" s="3"/>
      <c r="I4138" s="12" t="str">
        <f t="shared" si="64"/>
        <v xml:space="preserve"> </v>
      </c>
      <c r="J4138" s="2"/>
    </row>
    <row r="4139" spans="8:10" customFormat="1" x14ac:dyDescent="0.25">
      <c r="H4139" s="3"/>
      <c r="I4139" s="12" t="str">
        <f t="shared" si="64"/>
        <v xml:space="preserve"> </v>
      </c>
      <c r="J4139" s="2"/>
    </row>
    <row r="4140" spans="8:10" customFormat="1" x14ac:dyDescent="0.25">
      <c r="H4140" s="3"/>
      <c r="I4140" s="12" t="str">
        <f t="shared" si="64"/>
        <v xml:space="preserve"> </v>
      </c>
      <c r="J4140" s="2"/>
    </row>
    <row r="4141" spans="8:10" customFormat="1" x14ac:dyDescent="0.25">
      <c r="H4141" s="3"/>
      <c r="I4141" s="12" t="str">
        <f t="shared" si="64"/>
        <v xml:space="preserve"> </v>
      </c>
      <c r="J4141" s="2"/>
    </row>
    <row r="4142" spans="8:10" customFormat="1" x14ac:dyDescent="0.25">
      <c r="H4142" s="3"/>
      <c r="I4142" s="12" t="str">
        <f t="shared" si="64"/>
        <v xml:space="preserve"> </v>
      </c>
      <c r="J4142" s="2"/>
    </row>
    <row r="4143" spans="8:10" customFormat="1" x14ac:dyDescent="0.25">
      <c r="H4143" s="3"/>
      <c r="I4143" s="12" t="str">
        <f t="shared" si="64"/>
        <v xml:space="preserve"> </v>
      </c>
      <c r="J4143" s="2"/>
    </row>
    <row r="4144" spans="8:10" customFormat="1" x14ac:dyDescent="0.25">
      <c r="H4144" s="3"/>
      <c r="I4144" s="12" t="str">
        <f t="shared" si="64"/>
        <v xml:space="preserve"> </v>
      </c>
      <c r="J4144" s="2"/>
    </row>
    <row r="4145" spans="8:10" customFormat="1" x14ac:dyDescent="0.25">
      <c r="H4145" s="3"/>
      <c r="I4145" s="12" t="str">
        <f t="shared" si="64"/>
        <v xml:space="preserve"> </v>
      </c>
      <c r="J4145" s="2"/>
    </row>
    <row r="4146" spans="8:10" customFormat="1" x14ac:dyDescent="0.25">
      <c r="H4146" s="3"/>
      <c r="I4146" s="12" t="str">
        <f t="shared" si="64"/>
        <v xml:space="preserve"> </v>
      </c>
      <c r="J4146" s="2"/>
    </row>
    <row r="4147" spans="8:10" customFormat="1" x14ac:dyDescent="0.25">
      <c r="H4147" s="3"/>
      <c r="I4147" s="12" t="str">
        <f t="shared" si="64"/>
        <v xml:space="preserve"> </v>
      </c>
      <c r="J4147" s="2"/>
    </row>
    <row r="4148" spans="8:10" customFormat="1" x14ac:dyDescent="0.25">
      <c r="H4148" s="3"/>
      <c r="I4148" s="12" t="str">
        <f t="shared" si="64"/>
        <v xml:space="preserve"> </v>
      </c>
      <c r="J4148" s="2"/>
    </row>
    <row r="4149" spans="8:10" customFormat="1" x14ac:dyDescent="0.25">
      <c r="H4149" s="3"/>
      <c r="I4149" s="12" t="str">
        <f t="shared" si="64"/>
        <v xml:space="preserve"> </v>
      </c>
      <c r="J4149" s="2"/>
    </row>
    <row r="4150" spans="8:10" customFormat="1" x14ac:dyDescent="0.25">
      <c r="H4150" s="3"/>
      <c r="I4150" s="12" t="str">
        <f t="shared" si="64"/>
        <v xml:space="preserve"> </v>
      </c>
      <c r="J4150" s="2"/>
    </row>
    <row r="4151" spans="8:10" customFormat="1" x14ac:dyDescent="0.25">
      <c r="H4151" s="3"/>
      <c r="I4151" s="12" t="str">
        <f t="shared" si="64"/>
        <v xml:space="preserve"> </v>
      </c>
      <c r="J4151" s="2"/>
    </row>
    <row r="4152" spans="8:10" customFormat="1" x14ac:dyDescent="0.25">
      <c r="H4152" s="3"/>
      <c r="I4152" s="12" t="str">
        <f t="shared" si="64"/>
        <v xml:space="preserve"> </v>
      </c>
      <c r="J4152" s="2"/>
    </row>
    <row r="4153" spans="8:10" customFormat="1" x14ac:dyDescent="0.25">
      <c r="H4153" s="3"/>
      <c r="I4153" s="12" t="str">
        <f t="shared" si="64"/>
        <v xml:space="preserve"> </v>
      </c>
      <c r="J4153" s="2"/>
    </row>
    <row r="4154" spans="8:10" customFormat="1" x14ac:dyDescent="0.25">
      <c r="H4154" s="3"/>
      <c r="I4154" s="12" t="str">
        <f t="shared" si="64"/>
        <v xml:space="preserve"> </v>
      </c>
      <c r="J4154" s="2"/>
    </row>
    <row r="4155" spans="8:10" customFormat="1" x14ac:dyDescent="0.25">
      <c r="H4155" s="3"/>
      <c r="I4155" s="12" t="str">
        <f t="shared" si="64"/>
        <v xml:space="preserve"> </v>
      </c>
      <c r="J4155" s="2"/>
    </row>
    <row r="4156" spans="8:10" customFormat="1" x14ac:dyDescent="0.25">
      <c r="H4156" s="3"/>
      <c r="I4156" s="12" t="str">
        <f t="shared" si="64"/>
        <v xml:space="preserve"> </v>
      </c>
      <c r="J4156" s="2"/>
    </row>
    <row r="4157" spans="8:10" customFormat="1" x14ac:dyDescent="0.25">
      <c r="H4157" s="3"/>
      <c r="I4157" s="12" t="str">
        <f t="shared" si="64"/>
        <v xml:space="preserve"> </v>
      </c>
      <c r="J4157" s="2"/>
    </row>
    <row r="4158" spans="8:10" customFormat="1" x14ac:dyDescent="0.25">
      <c r="H4158" s="3"/>
      <c r="I4158" s="12" t="str">
        <f t="shared" si="64"/>
        <v xml:space="preserve"> </v>
      </c>
      <c r="J4158" s="2"/>
    </row>
    <row r="4159" spans="8:10" customFormat="1" x14ac:dyDescent="0.25">
      <c r="H4159" s="3"/>
      <c r="I4159" s="12" t="str">
        <f t="shared" si="64"/>
        <v xml:space="preserve"> </v>
      </c>
      <c r="J4159" s="2"/>
    </row>
    <row r="4160" spans="8:10" customFormat="1" x14ac:dyDescent="0.25">
      <c r="H4160" s="3"/>
      <c r="I4160" s="12" t="str">
        <f t="shared" si="64"/>
        <v xml:space="preserve"> </v>
      </c>
      <c r="J4160" s="2"/>
    </row>
    <row r="4161" spans="8:10" customFormat="1" x14ac:dyDescent="0.25">
      <c r="H4161" s="3"/>
      <c r="I4161" s="12" t="str">
        <f t="shared" si="64"/>
        <v xml:space="preserve"> </v>
      </c>
      <c r="J4161" s="2"/>
    </row>
    <row r="4162" spans="8:10" customFormat="1" x14ac:dyDescent="0.25">
      <c r="H4162" s="3"/>
      <c r="I4162" s="12" t="str">
        <f t="shared" si="64"/>
        <v xml:space="preserve"> </v>
      </c>
      <c r="J4162" s="2"/>
    </row>
    <row r="4163" spans="8:10" customFormat="1" x14ac:dyDescent="0.25">
      <c r="H4163" s="3"/>
      <c r="I4163" s="12" t="str">
        <f t="shared" si="64"/>
        <v xml:space="preserve"> </v>
      </c>
      <c r="J4163" s="2"/>
    </row>
    <row r="4164" spans="8:10" customFormat="1" x14ac:dyDescent="0.25">
      <c r="H4164" s="3"/>
      <c r="I4164" s="12" t="str">
        <f t="shared" si="64"/>
        <v xml:space="preserve"> </v>
      </c>
      <c r="J4164" s="2"/>
    </row>
    <row r="4165" spans="8:10" customFormat="1" x14ac:dyDescent="0.25">
      <c r="H4165" s="3"/>
      <c r="I4165" s="12" t="str">
        <f t="shared" si="64"/>
        <v xml:space="preserve"> </v>
      </c>
      <c r="J4165" s="2"/>
    </row>
    <row r="4166" spans="8:10" customFormat="1" x14ac:dyDescent="0.25">
      <c r="H4166" s="3"/>
      <c r="I4166" s="12" t="str">
        <f t="shared" si="64"/>
        <v xml:space="preserve"> </v>
      </c>
      <c r="J4166" s="2"/>
    </row>
    <row r="4167" spans="8:10" customFormat="1" x14ac:dyDescent="0.25">
      <c r="H4167" s="3"/>
      <c r="I4167" s="12" t="str">
        <f t="shared" si="64"/>
        <v xml:space="preserve"> </v>
      </c>
      <c r="J4167" s="2"/>
    </row>
    <row r="4168" spans="8:10" customFormat="1" x14ac:dyDescent="0.25">
      <c r="H4168" s="3"/>
      <c r="I4168" s="12" t="str">
        <f t="shared" ref="I4168:I4231" si="65">IF(G4168&gt;$K$2,"X"," ")</f>
        <v xml:space="preserve"> </v>
      </c>
      <c r="J4168" s="2"/>
    </row>
    <row r="4169" spans="8:10" customFormat="1" x14ac:dyDescent="0.25">
      <c r="H4169" s="3"/>
      <c r="I4169" s="12" t="str">
        <f t="shared" si="65"/>
        <v xml:space="preserve"> </v>
      </c>
      <c r="J4169" s="2"/>
    </row>
    <row r="4170" spans="8:10" customFormat="1" x14ac:dyDescent="0.25">
      <c r="H4170" s="3"/>
      <c r="I4170" s="12" t="str">
        <f t="shared" si="65"/>
        <v xml:space="preserve"> </v>
      </c>
      <c r="J4170" s="2"/>
    </row>
    <row r="4171" spans="8:10" customFormat="1" x14ac:dyDescent="0.25">
      <c r="H4171" s="3"/>
      <c r="I4171" s="12" t="str">
        <f t="shared" si="65"/>
        <v xml:space="preserve"> </v>
      </c>
      <c r="J4171" s="2"/>
    </row>
    <row r="4172" spans="8:10" customFormat="1" x14ac:dyDescent="0.25">
      <c r="H4172" s="3"/>
      <c r="I4172" s="12" t="str">
        <f t="shared" si="65"/>
        <v xml:space="preserve"> </v>
      </c>
      <c r="J4172" s="2"/>
    </row>
    <row r="4173" spans="8:10" customFormat="1" x14ac:dyDescent="0.25">
      <c r="H4173" s="3"/>
      <c r="I4173" s="12" t="str">
        <f t="shared" si="65"/>
        <v xml:space="preserve"> </v>
      </c>
      <c r="J4173" s="2"/>
    </row>
    <row r="4174" spans="8:10" customFormat="1" x14ac:dyDescent="0.25">
      <c r="H4174" s="3"/>
      <c r="I4174" s="12" t="str">
        <f t="shared" si="65"/>
        <v xml:space="preserve"> </v>
      </c>
      <c r="J4174" s="2"/>
    </row>
    <row r="4175" spans="8:10" customFormat="1" x14ac:dyDescent="0.25">
      <c r="H4175" s="3"/>
      <c r="I4175" s="12" t="str">
        <f t="shared" si="65"/>
        <v xml:space="preserve"> </v>
      </c>
      <c r="J4175" s="2"/>
    </row>
    <row r="4176" spans="8:10" customFormat="1" x14ac:dyDescent="0.25">
      <c r="H4176" s="3"/>
      <c r="I4176" s="12" t="str">
        <f t="shared" si="65"/>
        <v xml:space="preserve"> </v>
      </c>
      <c r="J4176" s="2"/>
    </row>
    <row r="4177" spans="8:10" customFormat="1" x14ac:dyDescent="0.25">
      <c r="H4177" s="3"/>
      <c r="I4177" s="12" t="str">
        <f t="shared" si="65"/>
        <v xml:space="preserve"> </v>
      </c>
      <c r="J4177" s="2"/>
    </row>
    <row r="4178" spans="8:10" customFormat="1" x14ac:dyDescent="0.25">
      <c r="H4178" s="3"/>
      <c r="I4178" s="12" t="str">
        <f t="shared" si="65"/>
        <v xml:space="preserve"> </v>
      </c>
      <c r="J4178" s="2"/>
    </row>
    <row r="4179" spans="8:10" customFormat="1" x14ac:dyDescent="0.25">
      <c r="H4179" s="3"/>
      <c r="I4179" s="12" t="str">
        <f t="shared" si="65"/>
        <v xml:space="preserve"> </v>
      </c>
      <c r="J4179" s="2"/>
    </row>
    <row r="4180" spans="8:10" customFormat="1" x14ac:dyDescent="0.25">
      <c r="H4180" s="3"/>
      <c r="I4180" s="12" t="str">
        <f t="shared" si="65"/>
        <v xml:space="preserve"> </v>
      </c>
      <c r="J4180" s="2"/>
    </row>
    <row r="4181" spans="8:10" customFormat="1" x14ac:dyDescent="0.25">
      <c r="H4181" s="3"/>
      <c r="I4181" s="12" t="str">
        <f t="shared" si="65"/>
        <v xml:space="preserve"> </v>
      </c>
      <c r="J4181" s="2"/>
    </row>
    <row r="4182" spans="8:10" customFormat="1" x14ac:dyDescent="0.25">
      <c r="H4182" s="3"/>
      <c r="I4182" s="12" t="str">
        <f t="shared" si="65"/>
        <v xml:space="preserve"> </v>
      </c>
      <c r="J4182" s="2"/>
    </row>
    <row r="4183" spans="8:10" customFormat="1" x14ac:dyDescent="0.25">
      <c r="H4183" s="3"/>
      <c r="I4183" s="12" t="str">
        <f t="shared" si="65"/>
        <v xml:space="preserve"> </v>
      </c>
      <c r="J4183" s="2"/>
    </row>
    <row r="4184" spans="8:10" customFormat="1" x14ac:dyDescent="0.25">
      <c r="H4184" s="3"/>
      <c r="I4184" s="12" t="str">
        <f t="shared" si="65"/>
        <v xml:space="preserve"> </v>
      </c>
      <c r="J4184" s="2"/>
    </row>
    <row r="4185" spans="8:10" customFormat="1" x14ac:dyDescent="0.25">
      <c r="H4185" s="3"/>
      <c r="I4185" s="12" t="str">
        <f t="shared" si="65"/>
        <v xml:space="preserve"> </v>
      </c>
      <c r="J4185" s="2"/>
    </row>
    <row r="4186" spans="8:10" customFormat="1" x14ac:dyDescent="0.25">
      <c r="H4186" s="3"/>
      <c r="I4186" s="12" t="str">
        <f t="shared" si="65"/>
        <v xml:space="preserve"> </v>
      </c>
      <c r="J4186" s="2"/>
    </row>
    <row r="4187" spans="8:10" customFormat="1" x14ac:dyDescent="0.25">
      <c r="H4187" s="3"/>
      <c r="I4187" s="12" t="str">
        <f t="shared" si="65"/>
        <v xml:space="preserve"> </v>
      </c>
      <c r="J4187" s="2"/>
    </row>
    <row r="4188" spans="8:10" customFormat="1" x14ac:dyDescent="0.25">
      <c r="H4188" s="3"/>
      <c r="I4188" s="12" t="str">
        <f t="shared" si="65"/>
        <v xml:space="preserve"> </v>
      </c>
      <c r="J4188" s="2"/>
    </row>
    <row r="4189" spans="8:10" customFormat="1" x14ac:dyDescent="0.25">
      <c r="H4189" s="3"/>
      <c r="I4189" s="12" t="str">
        <f t="shared" si="65"/>
        <v xml:space="preserve"> </v>
      </c>
      <c r="J4189" s="2"/>
    </row>
    <row r="4190" spans="8:10" customFormat="1" x14ac:dyDescent="0.25">
      <c r="H4190" s="3"/>
      <c r="I4190" s="12" t="str">
        <f t="shared" si="65"/>
        <v xml:space="preserve"> </v>
      </c>
      <c r="J4190" s="2"/>
    </row>
    <row r="4191" spans="8:10" customFormat="1" x14ac:dyDescent="0.25">
      <c r="H4191" s="3"/>
      <c r="I4191" s="12" t="str">
        <f t="shared" si="65"/>
        <v xml:space="preserve"> </v>
      </c>
      <c r="J4191" s="2"/>
    </row>
    <row r="4192" spans="8:10" customFormat="1" x14ac:dyDescent="0.25">
      <c r="H4192" s="3"/>
      <c r="I4192" s="12" t="str">
        <f t="shared" si="65"/>
        <v xml:space="preserve"> </v>
      </c>
      <c r="J4192" s="2"/>
    </row>
    <row r="4193" spans="8:10" customFormat="1" x14ac:dyDescent="0.25">
      <c r="H4193" s="3"/>
      <c r="I4193" s="12" t="str">
        <f t="shared" si="65"/>
        <v xml:space="preserve"> </v>
      </c>
      <c r="J4193" s="2"/>
    </row>
    <row r="4194" spans="8:10" customFormat="1" x14ac:dyDescent="0.25">
      <c r="H4194" s="3"/>
      <c r="I4194" s="12" t="str">
        <f t="shared" si="65"/>
        <v xml:space="preserve"> </v>
      </c>
      <c r="J4194" s="2"/>
    </row>
    <row r="4195" spans="8:10" customFormat="1" x14ac:dyDescent="0.25">
      <c r="H4195" s="3"/>
      <c r="I4195" s="12" t="str">
        <f t="shared" si="65"/>
        <v xml:space="preserve"> </v>
      </c>
      <c r="J4195" s="2"/>
    </row>
    <row r="4196" spans="8:10" customFormat="1" x14ac:dyDescent="0.25">
      <c r="H4196" s="3"/>
      <c r="I4196" s="12" t="str">
        <f t="shared" si="65"/>
        <v xml:space="preserve"> </v>
      </c>
      <c r="J4196" s="2"/>
    </row>
    <row r="4197" spans="8:10" customFormat="1" x14ac:dyDescent="0.25">
      <c r="H4197" s="3"/>
      <c r="I4197" s="12" t="str">
        <f t="shared" si="65"/>
        <v xml:space="preserve"> </v>
      </c>
      <c r="J4197" s="2"/>
    </row>
    <row r="4198" spans="8:10" customFormat="1" x14ac:dyDescent="0.25">
      <c r="H4198" s="3"/>
      <c r="I4198" s="12" t="str">
        <f t="shared" si="65"/>
        <v xml:space="preserve"> </v>
      </c>
      <c r="J4198" s="2"/>
    </row>
    <row r="4199" spans="8:10" customFormat="1" x14ac:dyDescent="0.25">
      <c r="H4199" s="3"/>
      <c r="I4199" s="12" t="str">
        <f t="shared" si="65"/>
        <v xml:space="preserve"> </v>
      </c>
      <c r="J4199" s="2"/>
    </row>
    <row r="4200" spans="8:10" customFormat="1" x14ac:dyDescent="0.25">
      <c r="H4200" s="3"/>
      <c r="I4200" s="12" t="str">
        <f t="shared" si="65"/>
        <v xml:space="preserve"> </v>
      </c>
      <c r="J4200" s="2"/>
    </row>
    <row r="4201" spans="8:10" customFormat="1" x14ac:dyDescent="0.25">
      <c r="H4201" s="3"/>
      <c r="I4201" s="12" t="str">
        <f t="shared" si="65"/>
        <v xml:space="preserve"> </v>
      </c>
      <c r="J4201" s="2"/>
    </row>
    <row r="4202" spans="8:10" customFormat="1" x14ac:dyDescent="0.25">
      <c r="H4202" s="3"/>
      <c r="I4202" s="12" t="str">
        <f t="shared" si="65"/>
        <v xml:space="preserve"> </v>
      </c>
      <c r="J4202" s="2"/>
    </row>
    <row r="4203" spans="8:10" customFormat="1" x14ac:dyDescent="0.25">
      <c r="H4203" s="3"/>
      <c r="I4203" s="12" t="str">
        <f t="shared" si="65"/>
        <v xml:space="preserve"> </v>
      </c>
      <c r="J4203" s="2"/>
    </row>
    <row r="4204" spans="8:10" customFormat="1" x14ac:dyDescent="0.25">
      <c r="H4204" s="3"/>
      <c r="I4204" s="12" t="str">
        <f t="shared" si="65"/>
        <v xml:space="preserve"> </v>
      </c>
      <c r="J4204" s="2"/>
    </row>
    <row r="4205" spans="8:10" customFormat="1" x14ac:dyDescent="0.25">
      <c r="H4205" s="3"/>
      <c r="I4205" s="12" t="str">
        <f t="shared" si="65"/>
        <v xml:space="preserve"> </v>
      </c>
      <c r="J4205" s="2"/>
    </row>
    <row r="4206" spans="8:10" customFormat="1" x14ac:dyDescent="0.25">
      <c r="H4206" s="3"/>
      <c r="I4206" s="12" t="str">
        <f t="shared" si="65"/>
        <v xml:space="preserve"> </v>
      </c>
      <c r="J4206" s="2"/>
    </row>
    <row r="4207" spans="8:10" customFormat="1" x14ac:dyDescent="0.25">
      <c r="H4207" s="3"/>
      <c r="I4207" s="12" t="str">
        <f t="shared" si="65"/>
        <v xml:space="preserve"> </v>
      </c>
      <c r="J4207" s="2"/>
    </row>
    <row r="4208" spans="8:10" customFormat="1" x14ac:dyDescent="0.25">
      <c r="H4208" s="3"/>
      <c r="I4208" s="12" t="str">
        <f t="shared" si="65"/>
        <v xml:space="preserve"> </v>
      </c>
      <c r="J4208" s="2"/>
    </row>
    <row r="4209" spans="8:10" customFormat="1" x14ac:dyDescent="0.25">
      <c r="H4209" s="3"/>
      <c r="I4209" s="12" t="str">
        <f t="shared" si="65"/>
        <v xml:space="preserve"> </v>
      </c>
      <c r="J4209" s="2"/>
    </row>
    <row r="4210" spans="8:10" customFormat="1" x14ac:dyDescent="0.25">
      <c r="H4210" s="3"/>
      <c r="I4210" s="12" t="str">
        <f t="shared" si="65"/>
        <v xml:space="preserve"> </v>
      </c>
      <c r="J4210" s="2"/>
    </row>
    <row r="4211" spans="8:10" customFormat="1" x14ac:dyDescent="0.25">
      <c r="H4211" s="3"/>
      <c r="I4211" s="12" t="str">
        <f t="shared" si="65"/>
        <v xml:space="preserve"> </v>
      </c>
      <c r="J4211" s="2"/>
    </row>
    <row r="4212" spans="8:10" customFormat="1" x14ac:dyDescent="0.25">
      <c r="H4212" s="3"/>
      <c r="I4212" s="12" t="str">
        <f t="shared" si="65"/>
        <v xml:space="preserve"> </v>
      </c>
      <c r="J4212" s="2"/>
    </row>
    <row r="4213" spans="8:10" customFormat="1" x14ac:dyDescent="0.25">
      <c r="H4213" s="3"/>
      <c r="I4213" s="12" t="str">
        <f t="shared" si="65"/>
        <v xml:space="preserve"> </v>
      </c>
      <c r="J4213" s="2"/>
    </row>
    <row r="4214" spans="8:10" customFormat="1" x14ac:dyDescent="0.25">
      <c r="H4214" s="3"/>
      <c r="I4214" s="12" t="str">
        <f t="shared" si="65"/>
        <v xml:space="preserve"> </v>
      </c>
      <c r="J4214" s="2"/>
    </row>
    <row r="4215" spans="8:10" customFormat="1" x14ac:dyDescent="0.25">
      <c r="H4215" s="3"/>
      <c r="I4215" s="12" t="str">
        <f t="shared" si="65"/>
        <v xml:space="preserve"> </v>
      </c>
      <c r="J4215" s="2"/>
    </row>
    <row r="4216" spans="8:10" customFormat="1" x14ac:dyDescent="0.25">
      <c r="H4216" s="3"/>
      <c r="I4216" s="12" t="str">
        <f t="shared" si="65"/>
        <v xml:space="preserve"> </v>
      </c>
      <c r="J4216" s="2"/>
    </row>
    <row r="4217" spans="8:10" customFormat="1" x14ac:dyDescent="0.25">
      <c r="H4217" s="3"/>
      <c r="I4217" s="12" t="str">
        <f t="shared" si="65"/>
        <v xml:space="preserve"> </v>
      </c>
      <c r="J4217" s="2"/>
    </row>
    <row r="4218" spans="8:10" customFormat="1" x14ac:dyDescent="0.25">
      <c r="H4218" s="3"/>
      <c r="I4218" s="12" t="str">
        <f t="shared" si="65"/>
        <v xml:space="preserve"> </v>
      </c>
      <c r="J4218" s="2"/>
    </row>
    <row r="4219" spans="8:10" customFormat="1" x14ac:dyDescent="0.25">
      <c r="H4219" s="3"/>
      <c r="I4219" s="12" t="str">
        <f t="shared" si="65"/>
        <v xml:space="preserve"> </v>
      </c>
      <c r="J4219" s="2"/>
    </row>
    <row r="4220" spans="8:10" customFormat="1" x14ac:dyDescent="0.25">
      <c r="H4220" s="3"/>
      <c r="I4220" s="12" t="str">
        <f t="shared" si="65"/>
        <v xml:space="preserve"> </v>
      </c>
      <c r="J4220" s="2"/>
    </row>
    <row r="4221" spans="8:10" customFormat="1" x14ac:dyDescent="0.25">
      <c r="H4221" s="3"/>
      <c r="I4221" s="12" t="str">
        <f t="shared" si="65"/>
        <v xml:space="preserve"> </v>
      </c>
      <c r="J4221" s="2"/>
    </row>
    <row r="4222" spans="8:10" customFormat="1" x14ac:dyDescent="0.25">
      <c r="H4222" s="3"/>
      <c r="I4222" s="12" t="str">
        <f t="shared" si="65"/>
        <v xml:space="preserve"> </v>
      </c>
      <c r="J4222" s="2"/>
    </row>
    <row r="4223" spans="8:10" customFormat="1" x14ac:dyDescent="0.25">
      <c r="H4223" s="3"/>
      <c r="I4223" s="12" t="str">
        <f t="shared" si="65"/>
        <v xml:space="preserve"> </v>
      </c>
      <c r="J4223" s="2"/>
    </row>
    <row r="4224" spans="8:10" customFormat="1" x14ac:dyDescent="0.25">
      <c r="H4224" s="3"/>
      <c r="I4224" s="12" t="str">
        <f t="shared" si="65"/>
        <v xml:space="preserve"> </v>
      </c>
      <c r="J4224" s="2"/>
    </row>
    <row r="4225" spans="8:10" customFormat="1" x14ac:dyDescent="0.25">
      <c r="H4225" s="3"/>
      <c r="I4225" s="12" t="str">
        <f t="shared" si="65"/>
        <v xml:space="preserve"> </v>
      </c>
      <c r="J4225" s="2"/>
    </row>
    <row r="4226" spans="8:10" customFormat="1" x14ac:dyDescent="0.25">
      <c r="H4226" s="3"/>
      <c r="I4226" s="12" t="str">
        <f t="shared" si="65"/>
        <v xml:space="preserve"> </v>
      </c>
      <c r="J4226" s="2"/>
    </row>
    <row r="4227" spans="8:10" customFormat="1" x14ac:dyDescent="0.25">
      <c r="H4227" s="3"/>
      <c r="I4227" s="12" t="str">
        <f t="shared" si="65"/>
        <v xml:space="preserve"> </v>
      </c>
      <c r="J4227" s="2"/>
    </row>
    <row r="4228" spans="8:10" customFormat="1" x14ac:dyDescent="0.25">
      <c r="H4228" s="3"/>
      <c r="I4228" s="12" t="str">
        <f t="shared" si="65"/>
        <v xml:space="preserve"> </v>
      </c>
      <c r="J4228" s="2"/>
    </row>
    <row r="4229" spans="8:10" customFormat="1" x14ac:dyDescent="0.25">
      <c r="H4229" s="3"/>
      <c r="I4229" s="12" t="str">
        <f t="shared" si="65"/>
        <v xml:space="preserve"> </v>
      </c>
      <c r="J4229" s="2"/>
    </row>
    <row r="4230" spans="8:10" customFormat="1" x14ac:dyDescent="0.25">
      <c r="H4230" s="3"/>
      <c r="I4230" s="12" t="str">
        <f t="shared" si="65"/>
        <v xml:space="preserve"> </v>
      </c>
      <c r="J4230" s="2"/>
    </row>
    <row r="4231" spans="8:10" customFormat="1" x14ac:dyDescent="0.25">
      <c r="H4231" s="3"/>
      <c r="I4231" s="12" t="str">
        <f t="shared" si="65"/>
        <v xml:space="preserve"> </v>
      </c>
      <c r="J4231" s="2"/>
    </row>
    <row r="4232" spans="8:10" customFormat="1" x14ac:dyDescent="0.25">
      <c r="H4232" s="3"/>
      <c r="I4232" s="12" t="str">
        <f t="shared" ref="I4232:I4295" si="66">IF(G4232&gt;$K$2,"X"," ")</f>
        <v xml:space="preserve"> </v>
      </c>
      <c r="J4232" s="2"/>
    </row>
    <row r="4233" spans="8:10" customFormat="1" x14ac:dyDescent="0.25">
      <c r="H4233" s="3"/>
      <c r="I4233" s="12" t="str">
        <f t="shared" si="66"/>
        <v xml:space="preserve"> </v>
      </c>
      <c r="J4233" s="2"/>
    </row>
    <row r="4234" spans="8:10" customFormat="1" x14ac:dyDescent="0.25">
      <c r="H4234" s="3"/>
      <c r="I4234" s="12" t="str">
        <f t="shared" si="66"/>
        <v xml:space="preserve"> </v>
      </c>
      <c r="J4234" s="2"/>
    </row>
    <row r="4235" spans="8:10" customFormat="1" x14ac:dyDescent="0.25">
      <c r="H4235" s="3"/>
      <c r="I4235" s="12" t="str">
        <f t="shared" si="66"/>
        <v xml:space="preserve"> </v>
      </c>
      <c r="J4235" s="2"/>
    </row>
    <row r="4236" spans="8:10" customFormat="1" x14ac:dyDescent="0.25">
      <c r="H4236" s="3"/>
      <c r="I4236" s="12" t="str">
        <f t="shared" si="66"/>
        <v xml:space="preserve"> </v>
      </c>
      <c r="J4236" s="2"/>
    </row>
    <row r="4237" spans="8:10" customFormat="1" x14ac:dyDescent="0.25">
      <c r="H4237" s="3"/>
      <c r="I4237" s="12" t="str">
        <f t="shared" si="66"/>
        <v xml:space="preserve"> </v>
      </c>
      <c r="J4237" s="2"/>
    </row>
    <row r="4238" spans="8:10" customFormat="1" x14ac:dyDescent="0.25">
      <c r="H4238" s="3"/>
      <c r="I4238" s="12" t="str">
        <f t="shared" si="66"/>
        <v xml:space="preserve"> </v>
      </c>
      <c r="J4238" s="2"/>
    </row>
    <row r="4239" spans="8:10" customFormat="1" x14ac:dyDescent="0.25">
      <c r="H4239" s="3"/>
      <c r="I4239" s="12" t="str">
        <f t="shared" si="66"/>
        <v xml:space="preserve"> </v>
      </c>
      <c r="J4239" s="2"/>
    </row>
    <row r="4240" spans="8:10" customFormat="1" x14ac:dyDescent="0.25">
      <c r="H4240" s="3"/>
      <c r="I4240" s="12" t="str">
        <f t="shared" si="66"/>
        <v xml:space="preserve"> </v>
      </c>
      <c r="J4240" s="2"/>
    </row>
    <row r="4241" spans="8:10" customFormat="1" x14ac:dyDescent="0.25">
      <c r="H4241" s="3"/>
      <c r="I4241" s="12" t="str">
        <f t="shared" si="66"/>
        <v xml:space="preserve"> </v>
      </c>
      <c r="J4241" s="2"/>
    </row>
    <row r="4242" spans="8:10" customFormat="1" x14ac:dyDescent="0.25">
      <c r="H4242" s="3"/>
      <c r="I4242" s="12" t="str">
        <f t="shared" si="66"/>
        <v xml:space="preserve"> </v>
      </c>
      <c r="J4242" s="2"/>
    </row>
    <row r="4243" spans="8:10" customFormat="1" x14ac:dyDescent="0.25">
      <c r="H4243" s="3"/>
      <c r="I4243" s="12" t="str">
        <f t="shared" si="66"/>
        <v xml:space="preserve"> </v>
      </c>
      <c r="J4243" s="2"/>
    </row>
    <row r="4244" spans="8:10" customFormat="1" x14ac:dyDescent="0.25">
      <c r="H4244" s="3"/>
      <c r="I4244" s="12" t="str">
        <f t="shared" si="66"/>
        <v xml:space="preserve"> </v>
      </c>
      <c r="J4244" s="2"/>
    </row>
    <row r="4245" spans="8:10" customFormat="1" x14ac:dyDescent="0.25">
      <c r="H4245" s="3"/>
      <c r="I4245" s="12" t="str">
        <f t="shared" si="66"/>
        <v xml:space="preserve"> </v>
      </c>
      <c r="J4245" s="2"/>
    </row>
    <row r="4246" spans="8:10" customFormat="1" x14ac:dyDescent="0.25">
      <c r="H4246" s="3"/>
      <c r="I4246" s="12" t="str">
        <f t="shared" si="66"/>
        <v xml:space="preserve"> </v>
      </c>
      <c r="J4246" s="2"/>
    </row>
    <row r="4247" spans="8:10" customFormat="1" x14ac:dyDescent="0.25">
      <c r="H4247" s="3"/>
      <c r="I4247" s="12" t="str">
        <f t="shared" si="66"/>
        <v xml:space="preserve"> </v>
      </c>
      <c r="J4247" s="2"/>
    </row>
    <row r="4248" spans="8:10" customFormat="1" x14ac:dyDescent="0.25">
      <c r="H4248" s="3"/>
      <c r="I4248" s="12" t="str">
        <f t="shared" si="66"/>
        <v xml:space="preserve"> </v>
      </c>
      <c r="J4248" s="2"/>
    </row>
    <row r="4249" spans="8:10" customFormat="1" x14ac:dyDescent="0.25">
      <c r="H4249" s="3"/>
      <c r="I4249" s="12" t="str">
        <f t="shared" si="66"/>
        <v xml:space="preserve"> </v>
      </c>
      <c r="J4249" s="2"/>
    </row>
    <row r="4250" spans="8:10" customFormat="1" x14ac:dyDescent="0.25">
      <c r="H4250" s="3"/>
      <c r="I4250" s="12" t="str">
        <f t="shared" si="66"/>
        <v xml:space="preserve"> </v>
      </c>
      <c r="J4250" s="2"/>
    </row>
    <row r="4251" spans="8:10" customFormat="1" x14ac:dyDescent="0.25">
      <c r="H4251" s="3"/>
      <c r="I4251" s="12" t="str">
        <f t="shared" si="66"/>
        <v xml:space="preserve"> </v>
      </c>
      <c r="J4251" s="2"/>
    </row>
    <row r="4252" spans="8:10" customFormat="1" x14ac:dyDescent="0.25">
      <c r="H4252" s="3"/>
      <c r="I4252" s="12" t="str">
        <f t="shared" si="66"/>
        <v xml:space="preserve"> </v>
      </c>
      <c r="J4252" s="2"/>
    </row>
    <row r="4253" spans="8:10" customFormat="1" x14ac:dyDescent="0.25">
      <c r="H4253" s="3"/>
      <c r="I4253" s="12" t="str">
        <f t="shared" si="66"/>
        <v xml:space="preserve"> </v>
      </c>
      <c r="J4253" s="2"/>
    </row>
    <row r="4254" spans="8:10" customFormat="1" x14ac:dyDescent="0.25">
      <c r="H4254" s="3"/>
      <c r="I4254" s="12" t="str">
        <f t="shared" si="66"/>
        <v xml:space="preserve"> </v>
      </c>
      <c r="J4254" s="2"/>
    </row>
    <row r="4255" spans="8:10" customFormat="1" x14ac:dyDescent="0.25">
      <c r="H4255" s="3"/>
      <c r="I4255" s="12" t="str">
        <f t="shared" si="66"/>
        <v xml:space="preserve"> </v>
      </c>
      <c r="J4255" s="2"/>
    </row>
    <row r="4256" spans="8:10" customFormat="1" x14ac:dyDescent="0.25">
      <c r="H4256" s="3"/>
      <c r="I4256" s="12" t="str">
        <f t="shared" si="66"/>
        <v xml:space="preserve"> </v>
      </c>
      <c r="J4256" s="2"/>
    </row>
    <row r="4257" spans="8:10" customFormat="1" x14ac:dyDescent="0.25">
      <c r="H4257" s="3"/>
      <c r="I4257" s="12" t="str">
        <f t="shared" si="66"/>
        <v xml:space="preserve"> </v>
      </c>
      <c r="J4257" s="2"/>
    </row>
    <row r="4258" spans="8:10" customFormat="1" x14ac:dyDescent="0.25">
      <c r="H4258" s="3"/>
      <c r="I4258" s="12" t="str">
        <f t="shared" si="66"/>
        <v xml:space="preserve"> </v>
      </c>
      <c r="J4258" s="2"/>
    </row>
    <row r="4259" spans="8:10" customFormat="1" x14ac:dyDescent="0.25">
      <c r="H4259" s="3"/>
      <c r="I4259" s="12" t="str">
        <f t="shared" si="66"/>
        <v xml:space="preserve"> </v>
      </c>
      <c r="J4259" s="2"/>
    </row>
    <row r="4260" spans="8:10" customFormat="1" x14ac:dyDescent="0.25">
      <c r="H4260" s="3"/>
      <c r="I4260" s="12" t="str">
        <f t="shared" si="66"/>
        <v xml:space="preserve"> </v>
      </c>
      <c r="J4260" s="2"/>
    </row>
    <row r="4261" spans="8:10" customFormat="1" x14ac:dyDescent="0.25">
      <c r="H4261" s="3"/>
      <c r="I4261" s="12" t="str">
        <f t="shared" si="66"/>
        <v xml:space="preserve"> </v>
      </c>
      <c r="J4261" s="2"/>
    </row>
    <row r="4262" spans="8:10" customFormat="1" x14ac:dyDescent="0.25">
      <c r="H4262" s="3"/>
      <c r="I4262" s="12" t="str">
        <f t="shared" si="66"/>
        <v xml:space="preserve"> </v>
      </c>
      <c r="J4262" s="2"/>
    </row>
    <row r="4263" spans="8:10" customFormat="1" x14ac:dyDescent="0.25">
      <c r="H4263" s="3"/>
      <c r="I4263" s="12" t="str">
        <f t="shared" si="66"/>
        <v xml:space="preserve"> </v>
      </c>
      <c r="J4263" s="2"/>
    </row>
    <row r="4264" spans="8:10" customFormat="1" x14ac:dyDescent="0.25">
      <c r="H4264" s="3"/>
      <c r="I4264" s="12" t="str">
        <f t="shared" si="66"/>
        <v xml:space="preserve"> </v>
      </c>
      <c r="J4264" s="2"/>
    </row>
    <row r="4265" spans="8:10" customFormat="1" x14ac:dyDescent="0.25">
      <c r="H4265" s="3"/>
      <c r="I4265" s="12" t="str">
        <f t="shared" si="66"/>
        <v xml:space="preserve"> </v>
      </c>
      <c r="J4265" s="2"/>
    </row>
    <row r="4266" spans="8:10" customFormat="1" x14ac:dyDescent="0.25">
      <c r="H4266" s="3"/>
      <c r="I4266" s="12" t="str">
        <f t="shared" si="66"/>
        <v xml:space="preserve"> </v>
      </c>
      <c r="J4266" s="2"/>
    </row>
    <row r="4267" spans="8:10" customFormat="1" x14ac:dyDescent="0.25">
      <c r="H4267" s="3"/>
      <c r="I4267" s="12" t="str">
        <f t="shared" si="66"/>
        <v xml:space="preserve"> </v>
      </c>
      <c r="J4267" s="2"/>
    </row>
    <row r="4268" spans="8:10" customFormat="1" x14ac:dyDescent="0.25">
      <c r="H4268" s="3"/>
      <c r="I4268" s="12" t="str">
        <f t="shared" si="66"/>
        <v xml:space="preserve"> </v>
      </c>
      <c r="J4268" s="2"/>
    </row>
    <row r="4269" spans="8:10" customFormat="1" x14ac:dyDescent="0.25">
      <c r="H4269" s="3"/>
      <c r="I4269" s="12" t="str">
        <f t="shared" si="66"/>
        <v xml:space="preserve"> </v>
      </c>
      <c r="J4269" s="2"/>
    </row>
    <row r="4270" spans="8:10" customFormat="1" x14ac:dyDescent="0.25">
      <c r="H4270" s="3"/>
      <c r="I4270" s="12" t="str">
        <f t="shared" si="66"/>
        <v xml:space="preserve"> </v>
      </c>
      <c r="J4270" s="2"/>
    </row>
    <row r="4271" spans="8:10" customFormat="1" x14ac:dyDescent="0.25">
      <c r="H4271" s="3"/>
      <c r="I4271" s="12" t="str">
        <f t="shared" si="66"/>
        <v xml:space="preserve"> </v>
      </c>
      <c r="J4271" s="2"/>
    </row>
    <row r="4272" spans="8:10" customFormat="1" x14ac:dyDescent="0.25">
      <c r="H4272" s="3"/>
      <c r="I4272" s="12" t="str">
        <f t="shared" si="66"/>
        <v xml:space="preserve"> </v>
      </c>
      <c r="J4272" s="2"/>
    </row>
    <row r="4273" spans="8:10" customFormat="1" x14ac:dyDescent="0.25">
      <c r="H4273" s="3"/>
      <c r="I4273" s="12" t="str">
        <f t="shared" si="66"/>
        <v xml:space="preserve"> </v>
      </c>
      <c r="J4273" s="2"/>
    </row>
    <row r="4274" spans="8:10" customFormat="1" x14ac:dyDescent="0.25">
      <c r="H4274" s="3"/>
      <c r="I4274" s="12" t="str">
        <f t="shared" si="66"/>
        <v xml:space="preserve"> </v>
      </c>
      <c r="J4274" s="2"/>
    </row>
    <row r="4275" spans="8:10" customFormat="1" x14ac:dyDescent="0.25">
      <c r="H4275" s="3"/>
      <c r="I4275" s="12" t="str">
        <f t="shared" si="66"/>
        <v xml:space="preserve"> </v>
      </c>
      <c r="J4275" s="2"/>
    </row>
    <row r="4276" spans="8:10" customFormat="1" x14ac:dyDescent="0.25">
      <c r="H4276" s="3"/>
      <c r="I4276" s="12" t="str">
        <f t="shared" si="66"/>
        <v xml:space="preserve"> </v>
      </c>
      <c r="J4276" s="2"/>
    </row>
    <row r="4277" spans="8:10" customFormat="1" x14ac:dyDescent="0.25">
      <c r="H4277" s="3"/>
      <c r="I4277" s="12" t="str">
        <f t="shared" si="66"/>
        <v xml:space="preserve"> </v>
      </c>
      <c r="J4277" s="2"/>
    </row>
    <row r="4278" spans="8:10" customFormat="1" x14ac:dyDescent="0.25">
      <c r="H4278" s="3"/>
      <c r="I4278" s="12" t="str">
        <f t="shared" si="66"/>
        <v xml:space="preserve"> </v>
      </c>
      <c r="J4278" s="2"/>
    </row>
    <row r="4279" spans="8:10" customFormat="1" x14ac:dyDescent="0.25">
      <c r="H4279" s="3"/>
      <c r="I4279" s="12" t="str">
        <f t="shared" si="66"/>
        <v xml:space="preserve"> </v>
      </c>
      <c r="J4279" s="2"/>
    </row>
    <row r="4280" spans="8:10" customFormat="1" x14ac:dyDescent="0.25">
      <c r="H4280" s="3"/>
      <c r="I4280" s="12" t="str">
        <f t="shared" si="66"/>
        <v xml:space="preserve"> </v>
      </c>
      <c r="J4280" s="2"/>
    </row>
    <row r="4281" spans="8:10" customFormat="1" x14ac:dyDescent="0.25">
      <c r="H4281" s="3"/>
      <c r="I4281" s="12" t="str">
        <f t="shared" si="66"/>
        <v xml:space="preserve"> </v>
      </c>
      <c r="J4281" s="2"/>
    </row>
    <row r="4282" spans="8:10" customFormat="1" x14ac:dyDescent="0.25">
      <c r="H4282" s="3"/>
      <c r="I4282" s="12" t="str">
        <f t="shared" si="66"/>
        <v xml:space="preserve"> </v>
      </c>
      <c r="J4282" s="2"/>
    </row>
    <row r="4283" spans="8:10" customFormat="1" x14ac:dyDescent="0.25">
      <c r="H4283" s="3"/>
      <c r="I4283" s="12" t="str">
        <f t="shared" si="66"/>
        <v xml:space="preserve"> </v>
      </c>
      <c r="J4283" s="2"/>
    </row>
    <row r="4284" spans="8:10" customFormat="1" x14ac:dyDescent="0.25">
      <c r="H4284" s="3"/>
      <c r="I4284" s="12" t="str">
        <f t="shared" si="66"/>
        <v xml:space="preserve"> </v>
      </c>
      <c r="J4284" s="2"/>
    </row>
    <row r="4285" spans="8:10" customFormat="1" x14ac:dyDescent="0.25">
      <c r="H4285" s="3"/>
      <c r="I4285" s="12" t="str">
        <f t="shared" si="66"/>
        <v xml:space="preserve"> </v>
      </c>
      <c r="J4285" s="2"/>
    </row>
    <row r="4286" spans="8:10" customFormat="1" x14ac:dyDescent="0.25">
      <c r="H4286" s="3"/>
      <c r="I4286" s="12" t="str">
        <f t="shared" si="66"/>
        <v xml:space="preserve"> </v>
      </c>
      <c r="J4286" s="2"/>
    </row>
    <row r="4287" spans="8:10" customFormat="1" x14ac:dyDescent="0.25">
      <c r="H4287" s="3"/>
      <c r="I4287" s="12" t="str">
        <f t="shared" si="66"/>
        <v xml:space="preserve"> </v>
      </c>
      <c r="J4287" s="2"/>
    </row>
    <row r="4288" spans="8:10" customFormat="1" x14ac:dyDescent="0.25">
      <c r="H4288" s="3"/>
      <c r="I4288" s="12" t="str">
        <f t="shared" si="66"/>
        <v xml:space="preserve"> </v>
      </c>
      <c r="J4288" s="2"/>
    </row>
    <row r="4289" spans="8:10" customFormat="1" x14ac:dyDescent="0.25">
      <c r="H4289" s="3"/>
      <c r="I4289" s="12" t="str">
        <f t="shared" si="66"/>
        <v xml:space="preserve"> </v>
      </c>
      <c r="J4289" s="2"/>
    </row>
    <row r="4290" spans="8:10" customFormat="1" x14ac:dyDescent="0.25">
      <c r="H4290" s="3"/>
      <c r="I4290" s="12" t="str">
        <f t="shared" si="66"/>
        <v xml:space="preserve"> </v>
      </c>
      <c r="J4290" s="2"/>
    </row>
    <row r="4291" spans="8:10" customFormat="1" x14ac:dyDescent="0.25">
      <c r="H4291" s="3"/>
      <c r="I4291" s="12" t="str">
        <f t="shared" si="66"/>
        <v xml:space="preserve"> </v>
      </c>
      <c r="J4291" s="2"/>
    </row>
    <row r="4292" spans="8:10" customFormat="1" x14ac:dyDescent="0.25">
      <c r="H4292" s="3"/>
      <c r="I4292" s="12" t="str">
        <f t="shared" si="66"/>
        <v xml:space="preserve"> </v>
      </c>
      <c r="J4292" s="2"/>
    </row>
    <row r="4293" spans="8:10" customFormat="1" x14ac:dyDescent="0.25">
      <c r="H4293" s="3"/>
      <c r="I4293" s="12" t="str">
        <f t="shared" si="66"/>
        <v xml:space="preserve"> </v>
      </c>
      <c r="J4293" s="2"/>
    </row>
    <row r="4294" spans="8:10" customFormat="1" x14ac:dyDescent="0.25">
      <c r="H4294" s="3"/>
      <c r="I4294" s="12" t="str">
        <f t="shared" si="66"/>
        <v xml:space="preserve"> </v>
      </c>
      <c r="J4294" s="2"/>
    </row>
    <row r="4295" spans="8:10" customFormat="1" x14ac:dyDescent="0.25">
      <c r="H4295" s="3"/>
      <c r="I4295" s="12" t="str">
        <f t="shared" si="66"/>
        <v xml:space="preserve"> </v>
      </c>
      <c r="J4295" s="2"/>
    </row>
    <row r="4296" spans="8:10" customFormat="1" x14ac:dyDescent="0.25">
      <c r="H4296" s="3"/>
      <c r="I4296" s="12" t="str">
        <f t="shared" ref="I4296:I4359" si="67">IF(G4296&gt;$K$2,"X"," ")</f>
        <v xml:space="preserve"> </v>
      </c>
      <c r="J4296" s="2"/>
    </row>
    <row r="4297" spans="8:10" customFormat="1" x14ac:dyDescent="0.25">
      <c r="H4297" s="3"/>
      <c r="I4297" s="12" t="str">
        <f t="shared" si="67"/>
        <v xml:space="preserve"> </v>
      </c>
      <c r="J4297" s="2"/>
    </row>
    <row r="4298" spans="8:10" customFormat="1" x14ac:dyDescent="0.25">
      <c r="H4298" s="3"/>
      <c r="I4298" s="12" t="str">
        <f t="shared" si="67"/>
        <v xml:space="preserve"> </v>
      </c>
      <c r="J4298" s="2"/>
    </row>
    <row r="4299" spans="8:10" customFormat="1" x14ac:dyDescent="0.25">
      <c r="H4299" s="3"/>
      <c r="I4299" s="12" t="str">
        <f t="shared" si="67"/>
        <v xml:space="preserve"> </v>
      </c>
      <c r="J4299" s="2"/>
    </row>
    <row r="4300" spans="8:10" customFormat="1" x14ac:dyDescent="0.25">
      <c r="H4300" s="3"/>
      <c r="I4300" s="12" t="str">
        <f t="shared" si="67"/>
        <v xml:space="preserve"> </v>
      </c>
      <c r="J4300" s="2"/>
    </row>
    <row r="4301" spans="8:10" customFormat="1" x14ac:dyDescent="0.25">
      <c r="H4301" s="3"/>
      <c r="I4301" s="12" t="str">
        <f t="shared" si="67"/>
        <v xml:space="preserve"> </v>
      </c>
      <c r="J4301" s="2"/>
    </row>
    <row r="4302" spans="8:10" customFormat="1" x14ac:dyDescent="0.25">
      <c r="H4302" s="3"/>
      <c r="I4302" s="12" t="str">
        <f t="shared" si="67"/>
        <v xml:space="preserve"> </v>
      </c>
      <c r="J4302" s="2"/>
    </row>
    <row r="4303" spans="8:10" customFormat="1" x14ac:dyDescent="0.25">
      <c r="H4303" s="3"/>
      <c r="I4303" s="12" t="str">
        <f t="shared" si="67"/>
        <v xml:space="preserve"> </v>
      </c>
      <c r="J4303" s="2"/>
    </row>
    <row r="4304" spans="8:10" customFormat="1" x14ac:dyDescent="0.25">
      <c r="H4304" s="3"/>
      <c r="I4304" s="12" t="str">
        <f t="shared" si="67"/>
        <v xml:space="preserve"> </v>
      </c>
      <c r="J4304" s="2"/>
    </row>
    <row r="4305" spans="8:10" customFormat="1" x14ac:dyDescent="0.25">
      <c r="H4305" s="3"/>
      <c r="I4305" s="12" t="str">
        <f t="shared" si="67"/>
        <v xml:space="preserve"> </v>
      </c>
      <c r="J4305" s="2"/>
    </row>
    <row r="4306" spans="8:10" customFormat="1" x14ac:dyDescent="0.25">
      <c r="H4306" s="3"/>
      <c r="I4306" s="12" t="str">
        <f t="shared" si="67"/>
        <v xml:space="preserve"> </v>
      </c>
      <c r="J4306" s="2"/>
    </row>
    <row r="4307" spans="8:10" customFormat="1" x14ac:dyDescent="0.25">
      <c r="H4307" s="3"/>
      <c r="I4307" s="12" t="str">
        <f t="shared" si="67"/>
        <v xml:space="preserve"> </v>
      </c>
      <c r="J4307" s="2"/>
    </row>
    <row r="4308" spans="8:10" customFormat="1" x14ac:dyDescent="0.25">
      <c r="H4308" s="3"/>
      <c r="I4308" s="12" t="str">
        <f t="shared" si="67"/>
        <v xml:space="preserve"> </v>
      </c>
      <c r="J4308" s="2"/>
    </row>
    <row r="4309" spans="8:10" customFormat="1" x14ac:dyDescent="0.25">
      <c r="H4309" s="3"/>
      <c r="I4309" s="12" t="str">
        <f t="shared" si="67"/>
        <v xml:space="preserve"> </v>
      </c>
      <c r="J4309" s="2"/>
    </row>
    <row r="4310" spans="8:10" customFormat="1" x14ac:dyDescent="0.25">
      <c r="H4310" s="3"/>
      <c r="I4310" s="12" t="str">
        <f t="shared" si="67"/>
        <v xml:space="preserve"> </v>
      </c>
      <c r="J4310" s="2"/>
    </row>
    <row r="4311" spans="8:10" customFormat="1" x14ac:dyDescent="0.25">
      <c r="H4311" s="3"/>
      <c r="I4311" s="12" t="str">
        <f t="shared" si="67"/>
        <v xml:space="preserve"> </v>
      </c>
      <c r="J4311" s="2"/>
    </row>
    <row r="4312" spans="8:10" customFormat="1" x14ac:dyDescent="0.25">
      <c r="H4312" s="3"/>
      <c r="I4312" s="12" t="str">
        <f t="shared" si="67"/>
        <v xml:space="preserve"> </v>
      </c>
      <c r="J4312" s="2"/>
    </row>
    <row r="4313" spans="8:10" customFormat="1" x14ac:dyDescent="0.25">
      <c r="H4313" s="3"/>
      <c r="I4313" s="12" t="str">
        <f t="shared" si="67"/>
        <v xml:space="preserve"> </v>
      </c>
      <c r="J4313" s="2"/>
    </row>
    <row r="4314" spans="8:10" customFormat="1" x14ac:dyDescent="0.25">
      <c r="H4314" s="3"/>
      <c r="I4314" s="12" t="str">
        <f t="shared" si="67"/>
        <v xml:space="preserve"> </v>
      </c>
      <c r="J4314" s="2"/>
    </row>
    <row r="4315" spans="8:10" customFormat="1" x14ac:dyDescent="0.25">
      <c r="H4315" s="3"/>
      <c r="I4315" s="12" t="str">
        <f t="shared" si="67"/>
        <v xml:space="preserve"> </v>
      </c>
      <c r="J4315" s="2"/>
    </row>
    <row r="4316" spans="8:10" customFormat="1" x14ac:dyDescent="0.25">
      <c r="H4316" s="3"/>
      <c r="I4316" s="12" t="str">
        <f t="shared" si="67"/>
        <v xml:space="preserve"> </v>
      </c>
      <c r="J4316" s="2"/>
    </row>
    <row r="4317" spans="8:10" customFormat="1" x14ac:dyDescent="0.25">
      <c r="H4317" s="3"/>
      <c r="I4317" s="12" t="str">
        <f t="shared" si="67"/>
        <v xml:space="preserve"> </v>
      </c>
      <c r="J4317" s="2"/>
    </row>
    <row r="4318" spans="8:10" customFormat="1" x14ac:dyDescent="0.25">
      <c r="H4318" s="3"/>
      <c r="I4318" s="12" t="str">
        <f t="shared" si="67"/>
        <v xml:space="preserve"> </v>
      </c>
      <c r="J4318" s="2"/>
    </row>
    <row r="4319" spans="8:10" customFormat="1" x14ac:dyDescent="0.25">
      <c r="H4319" s="3"/>
      <c r="I4319" s="12" t="str">
        <f t="shared" si="67"/>
        <v xml:space="preserve"> </v>
      </c>
      <c r="J4319" s="2"/>
    </row>
    <row r="4320" spans="8:10" customFormat="1" x14ac:dyDescent="0.25">
      <c r="H4320" s="3"/>
      <c r="I4320" s="12" t="str">
        <f t="shared" si="67"/>
        <v xml:space="preserve"> </v>
      </c>
      <c r="J4320" s="2"/>
    </row>
    <row r="4321" spans="8:10" customFormat="1" x14ac:dyDescent="0.25">
      <c r="H4321" s="3"/>
      <c r="I4321" s="12" t="str">
        <f t="shared" si="67"/>
        <v xml:space="preserve"> </v>
      </c>
      <c r="J4321" s="2"/>
    </row>
    <row r="4322" spans="8:10" customFormat="1" x14ac:dyDescent="0.25">
      <c r="H4322" s="3"/>
      <c r="I4322" s="12" t="str">
        <f t="shared" si="67"/>
        <v xml:space="preserve"> </v>
      </c>
      <c r="J4322" s="2"/>
    </row>
    <row r="4323" spans="8:10" customFormat="1" x14ac:dyDescent="0.25">
      <c r="H4323" s="3"/>
      <c r="I4323" s="12" t="str">
        <f t="shared" si="67"/>
        <v xml:space="preserve"> </v>
      </c>
      <c r="J4323" s="2"/>
    </row>
    <row r="4324" spans="8:10" customFormat="1" x14ac:dyDescent="0.25">
      <c r="H4324" s="3"/>
      <c r="I4324" s="12" t="str">
        <f t="shared" si="67"/>
        <v xml:space="preserve"> </v>
      </c>
      <c r="J4324" s="2"/>
    </row>
    <row r="4325" spans="8:10" customFormat="1" x14ac:dyDescent="0.25">
      <c r="H4325" s="3"/>
      <c r="I4325" s="12" t="str">
        <f t="shared" si="67"/>
        <v xml:space="preserve"> </v>
      </c>
      <c r="J4325" s="2"/>
    </row>
    <row r="4326" spans="8:10" customFormat="1" x14ac:dyDescent="0.25">
      <c r="H4326" s="3"/>
      <c r="I4326" s="12" t="str">
        <f t="shared" si="67"/>
        <v xml:space="preserve"> </v>
      </c>
      <c r="J4326" s="2"/>
    </row>
    <row r="4327" spans="8:10" customFormat="1" x14ac:dyDescent="0.25">
      <c r="H4327" s="3"/>
      <c r="I4327" s="12" t="str">
        <f t="shared" si="67"/>
        <v xml:space="preserve"> </v>
      </c>
      <c r="J4327" s="2"/>
    </row>
    <row r="4328" spans="8:10" customFormat="1" x14ac:dyDescent="0.25">
      <c r="H4328" s="3"/>
      <c r="I4328" s="12" t="str">
        <f t="shared" si="67"/>
        <v xml:space="preserve"> </v>
      </c>
      <c r="J4328" s="2"/>
    </row>
    <row r="4329" spans="8:10" customFormat="1" x14ac:dyDescent="0.25">
      <c r="H4329" s="3"/>
      <c r="I4329" s="12" t="str">
        <f t="shared" si="67"/>
        <v xml:space="preserve"> </v>
      </c>
      <c r="J4329" s="2"/>
    </row>
    <row r="4330" spans="8:10" customFormat="1" x14ac:dyDescent="0.25">
      <c r="H4330" s="3"/>
      <c r="I4330" s="12" t="str">
        <f t="shared" si="67"/>
        <v xml:space="preserve"> </v>
      </c>
      <c r="J4330" s="2"/>
    </row>
    <row r="4331" spans="8:10" customFormat="1" x14ac:dyDescent="0.25">
      <c r="H4331" s="3"/>
      <c r="I4331" s="12" t="str">
        <f t="shared" si="67"/>
        <v xml:space="preserve"> </v>
      </c>
      <c r="J4331" s="2"/>
    </row>
    <row r="4332" spans="8:10" customFormat="1" x14ac:dyDescent="0.25">
      <c r="H4332" s="3"/>
      <c r="I4332" s="12" t="str">
        <f t="shared" si="67"/>
        <v xml:space="preserve"> </v>
      </c>
      <c r="J4332" s="2"/>
    </row>
    <row r="4333" spans="8:10" customFormat="1" x14ac:dyDescent="0.25">
      <c r="H4333" s="3"/>
      <c r="I4333" s="12" t="str">
        <f t="shared" si="67"/>
        <v xml:space="preserve"> </v>
      </c>
      <c r="J4333" s="2"/>
    </row>
    <row r="4334" spans="8:10" customFormat="1" x14ac:dyDescent="0.25">
      <c r="H4334" s="3"/>
      <c r="I4334" s="12" t="str">
        <f t="shared" si="67"/>
        <v xml:space="preserve"> </v>
      </c>
      <c r="J4334" s="2"/>
    </row>
    <row r="4335" spans="8:10" customFormat="1" x14ac:dyDescent="0.25">
      <c r="H4335" s="3"/>
      <c r="I4335" s="12" t="str">
        <f t="shared" si="67"/>
        <v xml:space="preserve"> </v>
      </c>
      <c r="J4335" s="2"/>
    </row>
    <row r="4336" spans="8:10" customFormat="1" x14ac:dyDescent="0.25">
      <c r="H4336" s="3"/>
      <c r="I4336" s="12" t="str">
        <f t="shared" si="67"/>
        <v xml:space="preserve"> </v>
      </c>
      <c r="J4336" s="2"/>
    </row>
    <row r="4337" spans="8:10" customFormat="1" x14ac:dyDescent="0.25">
      <c r="H4337" s="3"/>
      <c r="I4337" s="12" t="str">
        <f t="shared" si="67"/>
        <v xml:space="preserve"> </v>
      </c>
      <c r="J4337" s="2"/>
    </row>
    <row r="4338" spans="8:10" customFormat="1" x14ac:dyDescent="0.25">
      <c r="H4338" s="3"/>
      <c r="I4338" s="12" t="str">
        <f t="shared" si="67"/>
        <v xml:space="preserve"> </v>
      </c>
      <c r="J4338" s="2"/>
    </row>
    <row r="4339" spans="8:10" customFormat="1" x14ac:dyDescent="0.25">
      <c r="H4339" s="3"/>
      <c r="I4339" s="12" t="str">
        <f t="shared" si="67"/>
        <v xml:space="preserve"> </v>
      </c>
      <c r="J4339" s="2"/>
    </row>
    <row r="4340" spans="8:10" customFormat="1" x14ac:dyDescent="0.25">
      <c r="H4340" s="3"/>
      <c r="I4340" s="12" t="str">
        <f t="shared" si="67"/>
        <v xml:space="preserve"> </v>
      </c>
      <c r="J4340" s="2"/>
    </row>
    <row r="4341" spans="8:10" customFormat="1" x14ac:dyDescent="0.25">
      <c r="H4341" s="3"/>
      <c r="I4341" s="12" t="str">
        <f t="shared" si="67"/>
        <v xml:space="preserve"> </v>
      </c>
      <c r="J4341" s="2"/>
    </row>
    <row r="4342" spans="8:10" customFormat="1" x14ac:dyDescent="0.25">
      <c r="H4342" s="3"/>
      <c r="I4342" s="12" t="str">
        <f t="shared" si="67"/>
        <v xml:space="preserve"> </v>
      </c>
      <c r="J4342" s="2"/>
    </row>
    <row r="4343" spans="8:10" customFormat="1" x14ac:dyDescent="0.25">
      <c r="H4343" s="3"/>
      <c r="I4343" s="12" t="str">
        <f t="shared" si="67"/>
        <v xml:space="preserve"> </v>
      </c>
      <c r="J4343" s="2"/>
    </row>
    <row r="4344" spans="8:10" customFormat="1" x14ac:dyDescent="0.25">
      <c r="H4344" s="3"/>
      <c r="I4344" s="12" t="str">
        <f t="shared" si="67"/>
        <v xml:space="preserve"> </v>
      </c>
      <c r="J4344" s="2"/>
    </row>
    <row r="4345" spans="8:10" customFormat="1" x14ac:dyDescent="0.25">
      <c r="H4345" s="3"/>
      <c r="I4345" s="12" t="str">
        <f t="shared" si="67"/>
        <v xml:space="preserve"> </v>
      </c>
      <c r="J4345" s="2"/>
    </row>
    <row r="4346" spans="8:10" customFormat="1" x14ac:dyDescent="0.25">
      <c r="H4346" s="3"/>
      <c r="I4346" s="12" t="str">
        <f t="shared" si="67"/>
        <v xml:space="preserve"> </v>
      </c>
      <c r="J4346" s="2"/>
    </row>
    <row r="4347" spans="8:10" customFormat="1" x14ac:dyDescent="0.25">
      <c r="H4347" s="3"/>
      <c r="I4347" s="12" t="str">
        <f t="shared" si="67"/>
        <v xml:space="preserve"> </v>
      </c>
      <c r="J4347" s="2"/>
    </row>
    <row r="4348" spans="8:10" customFormat="1" x14ac:dyDescent="0.25">
      <c r="H4348" s="3"/>
      <c r="I4348" s="12" t="str">
        <f t="shared" si="67"/>
        <v xml:space="preserve"> </v>
      </c>
      <c r="J4348" s="2"/>
    </row>
    <row r="4349" spans="8:10" customFormat="1" x14ac:dyDescent="0.25">
      <c r="H4349" s="3"/>
      <c r="I4349" s="12" t="str">
        <f t="shared" si="67"/>
        <v xml:space="preserve"> </v>
      </c>
      <c r="J4349" s="2"/>
    </row>
    <row r="4350" spans="8:10" customFormat="1" x14ac:dyDescent="0.25">
      <c r="H4350" s="3"/>
      <c r="I4350" s="12" t="str">
        <f t="shared" si="67"/>
        <v xml:space="preserve"> </v>
      </c>
      <c r="J4350" s="2"/>
    </row>
    <row r="4351" spans="8:10" customFormat="1" x14ac:dyDescent="0.25">
      <c r="H4351" s="3"/>
      <c r="I4351" s="12" t="str">
        <f t="shared" si="67"/>
        <v xml:space="preserve"> </v>
      </c>
      <c r="J4351" s="2"/>
    </row>
    <row r="4352" spans="8:10" customFormat="1" x14ac:dyDescent="0.25">
      <c r="H4352" s="3"/>
      <c r="I4352" s="12" t="str">
        <f t="shared" si="67"/>
        <v xml:space="preserve"> </v>
      </c>
      <c r="J4352" s="2"/>
    </row>
    <row r="4353" spans="8:10" customFormat="1" x14ac:dyDescent="0.25">
      <c r="H4353" s="3"/>
      <c r="I4353" s="12" t="str">
        <f t="shared" si="67"/>
        <v xml:space="preserve"> </v>
      </c>
      <c r="J4353" s="2"/>
    </row>
    <row r="4354" spans="8:10" customFormat="1" x14ac:dyDescent="0.25">
      <c r="H4354" s="3"/>
      <c r="I4354" s="12" t="str">
        <f t="shared" si="67"/>
        <v xml:space="preserve"> </v>
      </c>
      <c r="J4354" s="2"/>
    </row>
    <row r="4355" spans="8:10" customFormat="1" x14ac:dyDescent="0.25">
      <c r="H4355" s="3"/>
      <c r="I4355" s="12" t="str">
        <f t="shared" si="67"/>
        <v xml:space="preserve"> </v>
      </c>
      <c r="J4355" s="2"/>
    </row>
    <row r="4356" spans="8:10" customFormat="1" x14ac:dyDescent="0.25">
      <c r="H4356" s="3"/>
      <c r="I4356" s="12" t="str">
        <f t="shared" si="67"/>
        <v xml:space="preserve"> </v>
      </c>
      <c r="J4356" s="2"/>
    </row>
    <row r="4357" spans="8:10" customFormat="1" x14ac:dyDescent="0.25">
      <c r="H4357" s="3"/>
      <c r="I4357" s="12" t="str">
        <f t="shared" si="67"/>
        <v xml:space="preserve"> </v>
      </c>
      <c r="J4357" s="2"/>
    </row>
    <row r="4358" spans="8:10" customFormat="1" x14ac:dyDescent="0.25">
      <c r="H4358" s="3"/>
      <c r="I4358" s="12" t="str">
        <f t="shared" si="67"/>
        <v xml:space="preserve"> </v>
      </c>
      <c r="J4358" s="2"/>
    </row>
    <row r="4359" spans="8:10" customFormat="1" x14ac:dyDescent="0.25">
      <c r="H4359" s="3"/>
      <c r="I4359" s="12" t="str">
        <f t="shared" si="67"/>
        <v xml:space="preserve"> </v>
      </c>
      <c r="J4359" s="2"/>
    </row>
    <row r="4360" spans="8:10" customFormat="1" x14ac:dyDescent="0.25">
      <c r="H4360" s="3"/>
      <c r="I4360" s="12" t="str">
        <f t="shared" ref="I4360:I4423" si="68">IF(G4360&gt;$K$2,"X"," ")</f>
        <v xml:space="preserve"> </v>
      </c>
      <c r="J4360" s="2"/>
    </row>
    <row r="4361" spans="8:10" customFormat="1" x14ac:dyDescent="0.25">
      <c r="H4361" s="3"/>
      <c r="I4361" s="12" t="str">
        <f t="shared" si="68"/>
        <v xml:space="preserve"> </v>
      </c>
      <c r="J4361" s="2"/>
    </row>
    <row r="4362" spans="8:10" customFormat="1" x14ac:dyDescent="0.25">
      <c r="H4362" s="3"/>
      <c r="I4362" s="12" t="str">
        <f t="shared" si="68"/>
        <v xml:space="preserve"> </v>
      </c>
      <c r="J4362" s="2"/>
    </row>
    <row r="4363" spans="8:10" customFormat="1" x14ac:dyDescent="0.25">
      <c r="H4363" s="3"/>
      <c r="I4363" s="12" t="str">
        <f t="shared" si="68"/>
        <v xml:space="preserve"> </v>
      </c>
      <c r="J4363" s="2"/>
    </row>
    <row r="4364" spans="8:10" customFormat="1" x14ac:dyDescent="0.25">
      <c r="H4364" s="3"/>
      <c r="I4364" s="12" t="str">
        <f t="shared" si="68"/>
        <v xml:space="preserve"> </v>
      </c>
      <c r="J4364" s="2"/>
    </row>
    <row r="4365" spans="8:10" customFormat="1" x14ac:dyDescent="0.25">
      <c r="H4365" s="3"/>
      <c r="I4365" s="12" t="str">
        <f t="shared" si="68"/>
        <v xml:space="preserve"> </v>
      </c>
      <c r="J4365" s="2"/>
    </row>
    <row r="4366" spans="8:10" customFormat="1" x14ac:dyDescent="0.25">
      <c r="H4366" s="3"/>
      <c r="I4366" s="12" t="str">
        <f t="shared" si="68"/>
        <v xml:space="preserve"> </v>
      </c>
      <c r="J4366" s="2"/>
    </row>
    <row r="4367" spans="8:10" customFormat="1" x14ac:dyDescent="0.25">
      <c r="H4367" s="3"/>
      <c r="I4367" s="12" t="str">
        <f t="shared" si="68"/>
        <v xml:space="preserve"> </v>
      </c>
      <c r="J4367" s="2"/>
    </row>
    <row r="4368" spans="8:10" customFormat="1" x14ac:dyDescent="0.25">
      <c r="H4368" s="3"/>
      <c r="I4368" s="12" t="str">
        <f t="shared" si="68"/>
        <v xml:space="preserve"> </v>
      </c>
      <c r="J4368" s="2"/>
    </row>
    <row r="4369" spans="8:10" customFormat="1" x14ac:dyDescent="0.25">
      <c r="H4369" s="3"/>
      <c r="I4369" s="12" t="str">
        <f t="shared" si="68"/>
        <v xml:space="preserve"> </v>
      </c>
      <c r="J4369" s="2"/>
    </row>
    <row r="4370" spans="8:10" customFormat="1" x14ac:dyDescent="0.25">
      <c r="H4370" s="3"/>
      <c r="I4370" s="12" t="str">
        <f t="shared" si="68"/>
        <v xml:space="preserve"> </v>
      </c>
      <c r="J4370" s="2"/>
    </row>
    <row r="4371" spans="8:10" customFormat="1" x14ac:dyDescent="0.25">
      <c r="H4371" s="3"/>
      <c r="I4371" s="12" t="str">
        <f t="shared" si="68"/>
        <v xml:space="preserve"> </v>
      </c>
      <c r="J4371" s="2"/>
    </row>
    <row r="4372" spans="8:10" customFormat="1" x14ac:dyDescent="0.25">
      <c r="H4372" s="3"/>
      <c r="I4372" s="12" t="str">
        <f t="shared" si="68"/>
        <v xml:space="preserve"> </v>
      </c>
      <c r="J4372" s="2"/>
    </row>
    <row r="4373" spans="8:10" customFormat="1" x14ac:dyDescent="0.25">
      <c r="H4373" s="3"/>
      <c r="I4373" s="12" t="str">
        <f t="shared" si="68"/>
        <v xml:space="preserve"> </v>
      </c>
      <c r="J4373" s="2"/>
    </row>
    <row r="4374" spans="8:10" customFormat="1" x14ac:dyDescent="0.25">
      <c r="H4374" s="3"/>
      <c r="I4374" s="12" t="str">
        <f t="shared" si="68"/>
        <v xml:space="preserve"> </v>
      </c>
      <c r="J4374" s="2"/>
    </row>
    <row r="4375" spans="8:10" customFormat="1" x14ac:dyDescent="0.25">
      <c r="H4375" s="3"/>
      <c r="I4375" s="12" t="str">
        <f t="shared" si="68"/>
        <v xml:space="preserve"> </v>
      </c>
      <c r="J4375" s="2"/>
    </row>
    <row r="4376" spans="8:10" customFormat="1" x14ac:dyDescent="0.25">
      <c r="H4376" s="3"/>
      <c r="I4376" s="12" t="str">
        <f t="shared" si="68"/>
        <v xml:space="preserve"> </v>
      </c>
      <c r="J4376" s="2"/>
    </row>
    <row r="4377" spans="8:10" customFormat="1" x14ac:dyDescent="0.25">
      <c r="H4377" s="3"/>
      <c r="I4377" s="12" t="str">
        <f t="shared" si="68"/>
        <v xml:space="preserve"> </v>
      </c>
      <c r="J4377" s="2"/>
    </row>
    <row r="4378" spans="8:10" customFormat="1" x14ac:dyDescent="0.25">
      <c r="H4378" s="3"/>
      <c r="I4378" s="12" t="str">
        <f t="shared" si="68"/>
        <v xml:space="preserve"> </v>
      </c>
      <c r="J4378" s="2"/>
    </row>
    <row r="4379" spans="8:10" customFormat="1" x14ac:dyDescent="0.25">
      <c r="H4379" s="3"/>
      <c r="I4379" s="12" t="str">
        <f t="shared" si="68"/>
        <v xml:space="preserve"> </v>
      </c>
      <c r="J4379" s="2"/>
    </row>
    <row r="4380" spans="8:10" customFormat="1" x14ac:dyDescent="0.25">
      <c r="H4380" s="3"/>
      <c r="I4380" s="12" t="str">
        <f t="shared" si="68"/>
        <v xml:space="preserve"> </v>
      </c>
      <c r="J4380" s="2"/>
    </row>
    <row r="4381" spans="8:10" customFormat="1" x14ac:dyDescent="0.25">
      <c r="H4381" s="3"/>
      <c r="I4381" s="12" t="str">
        <f t="shared" si="68"/>
        <v xml:space="preserve"> </v>
      </c>
      <c r="J4381" s="2"/>
    </row>
    <row r="4382" spans="8:10" customFormat="1" x14ac:dyDescent="0.25">
      <c r="H4382" s="3"/>
      <c r="I4382" s="12" t="str">
        <f t="shared" si="68"/>
        <v xml:space="preserve"> </v>
      </c>
      <c r="J4382" s="2"/>
    </row>
    <row r="4383" spans="8:10" customFormat="1" x14ac:dyDescent="0.25">
      <c r="H4383" s="3"/>
      <c r="I4383" s="12" t="str">
        <f t="shared" si="68"/>
        <v xml:space="preserve"> </v>
      </c>
      <c r="J4383" s="2"/>
    </row>
    <row r="4384" spans="8:10" customFormat="1" x14ac:dyDescent="0.25">
      <c r="H4384" s="3"/>
      <c r="I4384" s="12" t="str">
        <f t="shared" si="68"/>
        <v xml:space="preserve"> </v>
      </c>
      <c r="J4384" s="2"/>
    </row>
    <row r="4385" spans="8:10" customFormat="1" x14ac:dyDescent="0.25">
      <c r="H4385" s="3"/>
      <c r="I4385" s="12" t="str">
        <f t="shared" si="68"/>
        <v xml:space="preserve"> </v>
      </c>
      <c r="J4385" s="2"/>
    </row>
    <row r="4386" spans="8:10" customFormat="1" x14ac:dyDescent="0.25">
      <c r="H4386" s="3"/>
      <c r="I4386" s="12" t="str">
        <f t="shared" si="68"/>
        <v xml:space="preserve"> </v>
      </c>
      <c r="J4386" s="2"/>
    </row>
    <row r="4387" spans="8:10" customFormat="1" x14ac:dyDescent="0.25">
      <c r="H4387" s="3"/>
      <c r="I4387" s="12" t="str">
        <f t="shared" si="68"/>
        <v xml:space="preserve"> </v>
      </c>
      <c r="J4387" s="2"/>
    </row>
    <row r="4388" spans="8:10" customFormat="1" x14ac:dyDescent="0.25">
      <c r="H4388" s="3"/>
      <c r="I4388" s="12" t="str">
        <f t="shared" si="68"/>
        <v xml:space="preserve"> </v>
      </c>
      <c r="J4388" s="2"/>
    </row>
    <row r="4389" spans="8:10" customFormat="1" x14ac:dyDescent="0.25">
      <c r="H4389" s="3"/>
      <c r="I4389" s="12" t="str">
        <f t="shared" si="68"/>
        <v xml:space="preserve"> </v>
      </c>
      <c r="J4389" s="2"/>
    </row>
    <row r="4390" spans="8:10" customFormat="1" x14ac:dyDescent="0.25">
      <c r="H4390" s="3"/>
      <c r="I4390" s="12" t="str">
        <f t="shared" si="68"/>
        <v xml:space="preserve"> </v>
      </c>
      <c r="J4390" s="2"/>
    </row>
    <row r="4391" spans="8:10" customFormat="1" x14ac:dyDescent="0.25">
      <c r="H4391" s="3"/>
      <c r="I4391" s="12" t="str">
        <f t="shared" si="68"/>
        <v xml:space="preserve"> </v>
      </c>
      <c r="J4391" s="2"/>
    </row>
    <row r="4392" spans="8:10" customFormat="1" x14ac:dyDescent="0.25">
      <c r="H4392" s="3"/>
      <c r="I4392" s="12" t="str">
        <f t="shared" si="68"/>
        <v xml:space="preserve"> </v>
      </c>
      <c r="J4392" s="2"/>
    </row>
    <row r="4393" spans="8:10" customFormat="1" x14ac:dyDescent="0.25">
      <c r="H4393" s="3"/>
      <c r="I4393" s="12" t="str">
        <f t="shared" si="68"/>
        <v xml:space="preserve"> </v>
      </c>
      <c r="J4393" s="2"/>
    </row>
    <row r="4394" spans="8:10" customFormat="1" x14ac:dyDescent="0.25">
      <c r="H4394" s="3"/>
      <c r="I4394" s="12" t="str">
        <f t="shared" si="68"/>
        <v xml:space="preserve"> </v>
      </c>
      <c r="J4394" s="2"/>
    </row>
    <row r="4395" spans="8:10" customFormat="1" x14ac:dyDescent="0.25">
      <c r="H4395" s="3"/>
      <c r="I4395" s="12" t="str">
        <f t="shared" si="68"/>
        <v xml:space="preserve"> </v>
      </c>
      <c r="J4395" s="2"/>
    </row>
    <row r="4396" spans="8:10" customFormat="1" x14ac:dyDescent="0.25">
      <c r="H4396" s="3"/>
      <c r="I4396" s="12" t="str">
        <f t="shared" si="68"/>
        <v xml:space="preserve"> </v>
      </c>
      <c r="J4396" s="2"/>
    </row>
    <row r="4397" spans="8:10" customFormat="1" x14ac:dyDescent="0.25">
      <c r="H4397" s="3"/>
      <c r="I4397" s="12" t="str">
        <f t="shared" si="68"/>
        <v xml:space="preserve"> </v>
      </c>
      <c r="J4397" s="2"/>
    </row>
    <row r="4398" spans="8:10" customFormat="1" x14ac:dyDescent="0.25">
      <c r="H4398" s="3"/>
      <c r="I4398" s="12" t="str">
        <f t="shared" si="68"/>
        <v xml:space="preserve"> </v>
      </c>
      <c r="J4398" s="2"/>
    </row>
    <row r="4399" spans="8:10" customFormat="1" x14ac:dyDescent="0.25">
      <c r="H4399" s="3"/>
      <c r="I4399" s="12" t="str">
        <f t="shared" si="68"/>
        <v xml:space="preserve"> </v>
      </c>
      <c r="J4399" s="2"/>
    </row>
    <row r="4400" spans="8:10" customFormat="1" x14ac:dyDescent="0.25">
      <c r="H4400" s="3"/>
      <c r="I4400" s="12" t="str">
        <f t="shared" si="68"/>
        <v xml:space="preserve"> </v>
      </c>
      <c r="J4400" s="2"/>
    </row>
    <row r="4401" spans="8:10" customFormat="1" x14ac:dyDescent="0.25">
      <c r="H4401" s="3"/>
      <c r="I4401" s="12" t="str">
        <f t="shared" si="68"/>
        <v xml:space="preserve"> </v>
      </c>
      <c r="J4401" s="2"/>
    </row>
    <row r="4402" spans="8:10" customFormat="1" x14ac:dyDescent="0.25">
      <c r="H4402" s="3"/>
      <c r="I4402" s="12" t="str">
        <f t="shared" si="68"/>
        <v xml:space="preserve"> </v>
      </c>
      <c r="J4402" s="2"/>
    </row>
    <row r="4403" spans="8:10" customFormat="1" x14ac:dyDescent="0.25">
      <c r="H4403" s="3"/>
      <c r="I4403" s="12" t="str">
        <f t="shared" si="68"/>
        <v xml:space="preserve"> </v>
      </c>
      <c r="J4403" s="2"/>
    </row>
    <row r="4404" spans="8:10" customFormat="1" x14ac:dyDescent="0.25">
      <c r="H4404" s="3"/>
      <c r="I4404" s="12" t="str">
        <f t="shared" si="68"/>
        <v xml:space="preserve"> </v>
      </c>
      <c r="J4404" s="2"/>
    </row>
    <row r="4405" spans="8:10" customFormat="1" x14ac:dyDescent="0.25">
      <c r="H4405" s="3"/>
      <c r="I4405" s="12" t="str">
        <f t="shared" si="68"/>
        <v xml:space="preserve"> </v>
      </c>
      <c r="J4405" s="2"/>
    </row>
    <row r="4406" spans="8:10" customFormat="1" x14ac:dyDescent="0.25">
      <c r="H4406" s="3"/>
      <c r="I4406" s="12" t="str">
        <f t="shared" si="68"/>
        <v xml:space="preserve"> </v>
      </c>
      <c r="J4406" s="2"/>
    </row>
    <row r="4407" spans="8:10" customFormat="1" x14ac:dyDescent="0.25">
      <c r="H4407" s="3"/>
      <c r="I4407" s="12" t="str">
        <f t="shared" si="68"/>
        <v xml:space="preserve"> </v>
      </c>
      <c r="J4407" s="2"/>
    </row>
    <row r="4408" spans="8:10" customFormat="1" x14ac:dyDescent="0.25">
      <c r="H4408" s="3"/>
      <c r="I4408" s="12" t="str">
        <f t="shared" si="68"/>
        <v xml:space="preserve"> </v>
      </c>
      <c r="J4408" s="2"/>
    </row>
    <row r="4409" spans="8:10" customFormat="1" x14ac:dyDescent="0.25">
      <c r="H4409" s="3"/>
      <c r="I4409" s="12" t="str">
        <f t="shared" si="68"/>
        <v xml:space="preserve"> </v>
      </c>
      <c r="J4409" s="2"/>
    </row>
    <row r="4410" spans="8:10" customFormat="1" x14ac:dyDescent="0.25">
      <c r="H4410" s="3"/>
      <c r="I4410" s="12" t="str">
        <f t="shared" si="68"/>
        <v xml:space="preserve"> </v>
      </c>
      <c r="J4410" s="2"/>
    </row>
    <row r="4411" spans="8:10" customFormat="1" x14ac:dyDescent="0.25">
      <c r="H4411" s="3"/>
      <c r="I4411" s="12" t="str">
        <f t="shared" si="68"/>
        <v xml:space="preserve"> </v>
      </c>
      <c r="J4411" s="2"/>
    </row>
    <row r="4412" spans="8:10" customFormat="1" x14ac:dyDescent="0.25">
      <c r="H4412" s="3"/>
      <c r="I4412" s="12" t="str">
        <f t="shared" si="68"/>
        <v xml:space="preserve"> </v>
      </c>
      <c r="J4412" s="2"/>
    </row>
    <row r="4413" spans="8:10" customFormat="1" x14ac:dyDescent="0.25">
      <c r="H4413" s="3"/>
      <c r="I4413" s="12" t="str">
        <f t="shared" si="68"/>
        <v xml:space="preserve"> </v>
      </c>
      <c r="J4413" s="2"/>
    </row>
    <row r="4414" spans="8:10" customFormat="1" x14ac:dyDescent="0.25">
      <c r="H4414" s="3"/>
      <c r="I4414" s="12" t="str">
        <f t="shared" si="68"/>
        <v xml:space="preserve"> </v>
      </c>
      <c r="J4414" s="2"/>
    </row>
    <row r="4415" spans="8:10" customFormat="1" x14ac:dyDescent="0.25">
      <c r="H4415" s="3"/>
      <c r="I4415" s="12" t="str">
        <f t="shared" si="68"/>
        <v xml:space="preserve"> </v>
      </c>
      <c r="J4415" s="2"/>
    </row>
    <row r="4416" spans="8:10" customFormat="1" x14ac:dyDescent="0.25">
      <c r="H4416" s="3"/>
      <c r="I4416" s="12" t="str">
        <f t="shared" si="68"/>
        <v xml:space="preserve"> </v>
      </c>
      <c r="J4416" s="2"/>
    </row>
    <row r="4417" spans="8:10" customFormat="1" x14ac:dyDescent="0.25">
      <c r="H4417" s="3"/>
      <c r="I4417" s="12" t="str">
        <f t="shared" si="68"/>
        <v xml:space="preserve"> </v>
      </c>
      <c r="J4417" s="2"/>
    </row>
    <row r="4418" spans="8:10" customFormat="1" x14ac:dyDescent="0.25">
      <c r="H4418" s="3"/>
      <c r="I4418" s="12" t="str">
        <f t="shared" si="68"/>
        <v xml:space="preserve"> </v>
      </c>
      <c r="J4418" s="2"/>
    </row>
    <row r="4419" spans="8:10" customFormat="1" x14ac:dyDescent="0.25">
      <c r="H4419" s="3"/>
      <c r="I4419" s="12" t="str">
        <f t="shared" si="68"/>
        <v xml:space="preserve"> </v>
      </c>
      <c r="J4419" s="2"/>
    </row>
    <row r="4420" spans="8:10" customFormat="1" x14ac:dyDescent="0.25">
      <c r="H4420" s="3"/>
      <c r="I4420" s="12" t="str">
        <f t="shared" si="68"/>
        <v xml:space="preserve"> </v>
      </c>
      <c r="J4420" s="2"/>
    </row>
    <row r="4421" spans="8:10" customFormat="1" x14ac:dyDescent="0.25">
      <c r="H4421" s="3"/>
      <c r="I4421" s="12" t="str">
        <f t="shared" si="68"/>
        <v xml:space="preserve"> </v>
      </c>
      <c r="J4421" s="2"/>
    </row>
    <row r="4422" spans="8:10" customFormat="1" x14ac:dyDescent="0.25">
      <c r="H4422" s="3"/>
      <c r="I4422" s="12" t="str">
        <f t="shared" si="68"/>
        <v xml:space="preserve"> </v>
      </c>
      <c r="J4422" s="2"/>
    </row>
    <row r="4423" spans="8:10" customFormat="1" x14ac:dyDescent="0.25">
      <c r="H4423" s="3"/>
      <c r="I4423" s="12" t="str">
        <f t="shared" si="68"/>
        <v xml:space="preserve"> </v>
      </c>
      <c r="J4423" s="2"/>
    </row>
    <row r="4424" spans="8:10" customFormat="1" x14ac:dyDescent="0.25">
      <c r="H4424" s="3"/>
      <c r="I4424" s="12" t="str">
        <f t="shared" ref="I4424:I4487" si="69">IF(G4424&gt;$K$2,"X"," ")</f>
        <v xml:space="preserve"> </v>
      </c>
      <c r="J4424" s="2"/>
    </row>
    <row r="4425" spans="8:10" customFormat="1" x14ac:dyDescent="0.25">
      <c r="H4425" s="3"/>
      <c r="I4425" s="12" t="str">
        <f t="shared" si="69"/>
        <v xml:space="preserve"> </v>
      </c>
      <c r="J4425" s="2"/>
    </row>
    <row r="4426" spans="8:10" customFormat="1" x14ac:dyDescent="0.25">
      <c r="H4426" s="3"/>
      <c r="I4426" s="12" t="str">
        <f t="shared" si="69"/>
        <v xml:space="preserve"> </v>
      </c>
      <c r="J4426" s="2"/>
    </row>
    <row r="4427" spans="8:10" customFormat="1" x14ac:dyDescent="0.25">
      <c r="H4427" s="3"/>
      <c r="I4427" s="12" t="str">
        <f t="shared" si="69"/>
        <v xml:space="preserve"> </v>
      </c>
      <c r="J4427" s="2"/>
    </row>
    <row r="4428" spans="8:10" customFormat="1" x14ac:dyDescent="0.25">
      <c r="H4428" s="3"/>
      <c r="I4428" s="12" t="str">
        <f t="shared" si="69"/>
        <v xml:space="preserve"> </v>
      </c>
      <c r="J4428" s="2"/>
    </row>
    <row r="4429" spans="8:10" customFormat="1" x14ac:dyDescent="0.25">
      <c r="H4429" s="3"/>
      <c r="I4429" s="12" t="str">
        <f t="shared" si="69"/>
        <v xml:space="preserve"> </v>
      </c>
      <c r="J4429" s="2"/>
    </row>
    <row r="4430" spans="8:10" customFormat="1" x14ac:dyDescent="0.25">
      <c r="H4430" s="3"/>
      <c r="I4430" s="12" t="str">
        <f t="shared" si="69"/>
        <v xml:space="preserve"> </v>
      </c>
      <c r="J4430" s="2"/>
    </row>
    <row r="4431" spans="8:10" customFormat="1" x14ac:dyDescent="0.25">
      <c r="H4431" s="3"/>
      <c r="I4431" s="12" t="str">
        <f t="shared" si="69"/>
        <v xml:space="preserve"> </v>
      </c>
      <c r="J4431" s="2"/>
    </row>
    <row r="4432" spans="8:10" customFormat="1" x14ac:dyDescent="0.25">
      <c r="H4432" s="3"/>
      <c r="I4432" s="12" t="str">
        <f t="shared" si="69"/>
        <v xml:space="preserve"> </v>
      </c>
      <c r="J4432" s="2"/>
    </row>
    <row r="4433" spans="8:10" customFormat="1" x14ac:dyDescent="0.25">
      <c r="H4433" s="3"/>
      <c r="I4433" s="12" t="str">
        <f t="shared" si="69"/>
        <v xml:space="preserve"> </v>
      </c>
      <c r="J4433" s="2"/>
    </row>
    <row r="4434" spans="8:10" customFormat="1" x14ac:dyDescent="0.25">
      <c r="H4434" s="3"/>
      <c r="I4434" s="12" t="str">
        <f t="shared" si="69"/>
        <v xml:space="preserve"> </v>
      </c>
      <c r="J4434" s="2"/>
    </row>
    <row r="4435" spans="8:10" customFormat="1" x14ac:dyDescent="0.25">
      <c r="H4435" s="3"/>
      <c r="I4435" s="12" t="str">
        <f t="shared" si="69"/>
        <v xml:space="preserve"> </v>
      </c>
      <c r="J4435" s="2"/>
    </row>
    <row r="4436" spans="8:10" customFormat="1" x14ac:dyDescent="0.25">
      <c r="H4436" s="3"/>
      <c r="I4436" s="12" t="str">
        <f t="shared" si="69"/>
        <v xml:space="preserve"> </v>
      </c>
      <c r="J4436" s="2"/>
    </row>
    <row r="4437" spans="8:10" customFormat="1" x14ac:dyDescent="0.25">
      <c r="H4437" s="3"/>
      <c r="I4437" s="12" t="str">
        <f t="shared" si="69"/>
        <v xml:space="preserve"> </v>
      </c>
      <c r="J4437" s="2"/>
    </row>
    <row r="4438" spans="8:10" customFormat="1" x14ac:dyDescent="0.25">
      <c r="H4438" s="3"/>
      <c r="I4438" s="12" t="str">
        <f t="shared" si="69"/>
        <v xml:space="preserve"> </v>
      </c>
      <c r="J4438" s="2"/>
    </row>
    <row r="4439" spans="8:10" customFormat="1" x14ac:dyDescent="0.25">
      <c r="H4439" s="3"/>
      <c r="I4439" s="12" t="str">
        <f t="shared" si="69"/>
        <v xml:space="preserve"> </v>
      </c>
      <c r="J4439" s="2"/>
    </row>
    <row r="4440" spans="8:10" customFormat="1" x14ac:dyDescent="0.25">
      <c r="H4440" s="3"/>
      <c r="I4440" s="12" t="str">
        <f t="shared" si="69"/>
        <v xml:space="preserve"> </v>
      </c>
      <c r="J4440" s="2"/>
    </row>
    <row r="4441" spans="8:10" customFormat="1" x14ac:dyDescent="0.25">
      <c r="H4441" s="3"/>
      <c r="I4441" s="12" t="str">
        <f t="shared" si="69"/>
        <v xml:space="preserve"> </v>
      </c>
      <c r="J4441" s="2"/>
    </row>
    <row r="4442" spans="8:10" customFormat="1" x14ac:dyDescent="0.25">
      <c r="H4442" s="3"/>
      <c r="I4442" s="12" t="str">
        <f t="shared" si="69"/>
        <v xml:space="preserve"> </v>
      </c>
      <c r="J4442" s="2"/>
    </row>
    <row r="4443" spans="8:10" customFormat="1" x14ac:dyDescent="0.25">
      <c r="H4443" s="3"/>
      <c r="I4443" s="12" t="str">
        <f t="shared" si="69"/>
        <v xml:space="preserve"> </v>
      </c>
      <c r="J4443" s="2"/>
    </row>
    <row r="4444" spans="8:10" customFormat="1" x14ac:dyDescent="0.25">
      <c r="H4444" s="3"/>
      <c r="I4444" s="12" t="str">
        <f t="shared" si="69"/>
        <v xml:space="preserve"> </v>
      </c>
      <c r="J4444" s="2"/>
    </row>
    <row r="4445" spans="8:10" customFormat="1" x14ac:dyDescent="0.25">
      <c r="H4445" s="3"/>
      <c r="I4445" s="12" t="str">
        <f t="shared" si="69"/>
        <v xml:space="preserve"> </v>
      </c>
      <c r="J4445" s="2"/>
    </row>
    <row r="4446" spans="8:10" customFormat="1" x14ac:dyDescent="0.25">
      <c r="H4446" s="3"/>
      <c r="I4446" s="12" t="str">
        <f t="shared" si="69"/>
        <v xml:space="preserve"> </v>
      </c>
      <c r="J4446" s="2"/>
    </row>
    <row r="4447" spans="8:10" customFormat="1" x14ac:dyDescent="0.25">
      <c r="H4447" s="3"/>
      <c r="I4447" s="12" t="str">
        <f t="shared" si="69"/>
        <v xml:space="preserve"> </v>
      </c>
      <c r="J4447" s="2"/>
    </row>
    <row r="4448" spans="8:10" customFormat="1" x14ac:dyDescent="0.25">
      <c r="H4448" s="3"/>
      <c r="I4448" s="12" t="str">
        <f t="shared" si="69"/>
        <v xml:space="preserve"> </v>
      </c>
      <c r="J4448" s="2"/>
    </row>
    <row r="4449" spans="8:10" customFormat="1" x14ac:dyDescent="0.25">
      <c r="H4449" s="3"/>
      <c r="I4449" s="12" t="str">
        <f t="shared" si="69"/>
        <v xml:space="preserve"> </v>
      </c>
      <c r="J4449" s="2"/>
    </row>
    <row r="4450" spans="8:10" customFormat="1" x14ac:dyDescent="0.25">
      <c r="H4450" s="3"/>
      <c r="I4450" s="12" t="str">
        <f t="shared" si="69"/>
        <v xml:space="preserve"> </v>
      </c>
      <c r="J4450" s="2"/>
    </row>
    <row r="4451" spans="8:10" customFormat="1" x14ac:dyDescent="0.25">
      <c r="H4451" s="3"/>
      <c r="I4451" s="12" t="str">
        <f t="shared" si="69"/>
        <v xml:space="preserve"> </v>
      </c>
      <c r="J4451" s="2"/>
    </row>
    <row r="4452" spans="8:10" customFormat="1" x14ac:dyDescent="0.25">
      <c r="H4452" s="3"/>
      <c r="I4452" s="12" t="str">
        <f t="shared" si="69"/>
        <v xml:space="preserve"> </v>
      </c>
      <c r="J4452" s="2"/>
    </row>
    <row r="4453" spans="8:10" customFormat="1" x14ac:dyDescent="0.25">
      <c r="H4453" s="3"/>
      <c r="I4453" s="12" t="str">
        <f t="shared" si="69"/>
        <v xml:space="preserve"> </v>
      </c>
      <c r="J4453" s="2"/>
    </row>
    <row r="4454" spans="8:10" customFormat="1" x14ac:dyDescent="0.25">
      <c r="H4454" s="3"/>
      <c r="I4454" s="12" t="str">
        <f t="shared" si="69"/>
        <v xml:space="preserve"> </v>
      </c>
      <c r="J4454" s="2"/>
    </row>
    <row r="4455" spans="8:10" customFormat="1" x14ac:dyDescent="0.25">
      <c r="H4455" s="3"/>
      <c r="I4455" s="12" t="str">
        <f t="shared" si="69"/>
        <v xml:space="preserve"> </v>
      </c>
      <c r="J4455" s="2"/>
    </row>
    <row r="4456" spans="8:10" customFormat="1" x14ac:dyDescent="0.25">
      <c r="H4456" s="3"/>
      <c r="I4456" s="12" t="str">
        <f t="shared" si="69"/>
        <v xml:space="preserve"> </v>
      </c>
      <c r="J4456" s="2"/>
    </row>
    <row r="4457" spans="8:10" customFormat="1" x14ac:dyDescent="0.25">
      <c r="H4457" s="3"/>
      <c r="I4457" s="12" t="str">
        <f t="shared" si="69"/>
        <v xml:space="preserve"> </v>
      </c>
      <c r="J4457" s="2"/>
    </row>
    <row r="4458" spans="8:10" customFormat="1" x14ac:dyDescent="0.25">
      <c r="H4458" s="3"/>
      <c r="I4458" s="12" t="str">
        <f t="shared" si="69"/>
        <v xml:space="preserve"> </v>
      </c>
      <c r="J4458" s="2"/>
    </row>
    <row r="4459" spans="8:10" customFormat="1" x14ac:dyDescent="0.25">
      <c r="H4459" s="3"/>
      <c r="I4459" s="12" t="str">
        <f t="shared" si="69"/>
        <v xml:space="preserve"> </v>
      </c>
      <c r="J4459" s="2"/>
    </row>
    <row r="4460" spans="8:10" customFormat="1" x14ac:dyDescent="0.25">
      <c r="H4460" s="3"/>
      <c r="I4460" s="12" t="str">
        <f t="shared" si="69"/>
        <v xml:space="preserve"> </v>
      </c>
      <c r="J4460" s="2"/>
    </row>
    <row r="4461" spans="8:10" customFormat="1" x14ac:dyDescent="0.25">
      <c r="H4461" s="3"/>
      <c r="I4461" s="12" t="str">
        <f t="shared" si="69"/>
        <v xml:space="preserve"> </v>
      </c>
      <c r="J4461" s="2"/>
    </row>
    <row r="4462" spans="8:10" customFormat="1" x14ac:dyDescent="0.25">
      <c r="H4462" s="3"/>
      <c r="I4462" s="12" t="str">
        <f t="shared" si="69"/>
        <v xml:space="preserve"> </v>
      </c>
      <c r="J4462" s="2"/>
    </row>
    <row r="4463" spans="8:10" customFormat="1" x14ac:dyDescent="0.25">
      <c r="H4463" s="3"/>
      <c r="I4463" s="12" t="str">
        <f t="shared" si="69"/>
        <v xml:space="preserve"> </v>
      </c>
      <c r="J4463" s="2"/>
    </row>
    <row r="4464" spans="8:10" customFormat="1" x14ac:dyDescent="0.25">
      <c r="H4464" s="3"/>
      <c r="I4464" s="12" t="str">
        <f t="shared" si="69"/>
        <v xml:space="preserve"> </v>
      </c>
      <c r="J4464" s="2"/>
    </row>
    <row r="4465" spans="8:10" customFormat="1" x14ac:dyDescent="0.25">
      <c r="H4465" s="3"/>
      <c r="I4465" s="12" t="str">
        <f t="shared" si="69"/>
        <v xml:space="preserve"> </v>
      </c>
      <c r="J4465" s="2"/>
    </row>
    <row r="4466" spans="8:10" customFormat="1" x14ac:dyDescent="0.25">
      <c r="H4466" s="3"/>
      <c r="I4466" s="12" t="str">
        <f t="shared" si="69"/>
        <v xml:space="preserve"> </v>
      </c>
      <c r="J4466" s="2"/>
    </row>
    <row r="4467" spans="8:10" customFormat="1" x14ac:dyDescent="0.25">
      <c r="H4467" s="3"/>
      <c r="I4467" s="12" t="str">
        <f t="shared" si="69"/>
        <v xml:space="preserve"> </v>
      </c>
      <c r="J4467" s="2"/>
    </row>
    <row r="4468" spans="8:10" customFormat="1" x14ac:dyDescent="0.25">
      <c r="H4468" s="3"/>
      <c r="I4468" s="12" t="str">
        <f t="shared" si="69"/>
        <v xml:space="preserve"> </v>
      </c>
      <c r="J4468" s="2"/>
    </row>
    <row r="4469" spans="8:10" customFormat="1" x14ac:dyDescent="0.25">
      <c r="H4469" s="3"/>
      <c r="I4469" s="12" t="str">
        <f t="shared" si="69"/>
        <v xml:space="preserve"> </v>
      </c>
      <c r="J4469" s="2"/>
    </row>
    <row r="4470" spans="8:10" customFormat="1" x14ac:dyDescent="0.25">
      <c r="H4470" s="3"/>
      <c r="I4470" s="12" t="str">
        <f t="shared" si="69"/>
        <v xml:space="preserve"> </v>
      </c>
      <c r="J4470" s="2"/>
    </row>
    <row r="4471" spans="8:10" customFormat="1" x14ac:dyDescent="0.25">
      <c r="H4471" s="3"/>
      <c r="I4471" s="12" t="str">
        <f t="shared" si="69"/>
        <v xml:space="preserve"> </v>
      </c>
      <c r="J4471" s="2"/>
    </row>
    <row r="4472" spans="8:10" customFormat="1" x14ac:dyDescent="0.25">
      <c r="H4472" s="3"/>
      <c r="I4472" s="12" t="str">
        <f t="shared" si="69"/>
        <v xml:space="preserve"> </v>
      </c>
      <c r="J4472" s="2"/>
    </row>
    <row r="4473" spans="8:10" customFormat="1" x14ac:dyDescent="0.25">
      <c r="H4473" s="3"/>
      <c r="I4473" s="12" t="str">
        <f t="shared" si="69"/>
        <v xml:space="preserve"> </v>
      </c>
      <c r="J4473" s="2"/>
    </row>
    <row r="4474" spans="8:10" customFormat="1" x14ac:dyDescent="0.25">
      <c r="H4474" s="3"/>
      <c r="I4474" s="12" t="str">
        <f t="shared" si="69"/>
        <v xml:space="preserve"> </v>
      </c>
      <c r="J4474" s="2"/>
    </row>
    <row r="4475" spans="8:10" customFormat="1" x14ac:dyDescent="0.25">
      <c r="H4475" s="3"/>
      <c r="I4475" s="12" t="str">
        <f t="shared" si="69"/>
        <v xml:space="preserve"> </v>
      </c>
      <c r="J4475" s="2"/>
    </row>
    <row r="4476" spans="8:10" customFormat="1" x14ac:dyDescent="0.25">
      <c r="H4476" s="3"/>
      <c r="I4476" s="12" t="str">
        <f t="shared" si="69"/>
        <v xml:space="preserve"> </v>
      </c>
      <c r="J4476" s="2"/>
    </row>
    <row r="4477" spans="8:10" customFormat="1" x14ac:dyDescent="0.25">
      <c r="H4477" s="3"/>
      <c r="I4477" s="12" t="str">
        <f t="shared" si="69"/>
        <v xml:space="preserve"> </v>
      </c>
      <c r="J4477" s="2"/>
    </row>
    <row r="4478" spans="8:10" customFormat="1" x14ac:dyDescent="0.25">
      <c r="H4478" s="3"/>
      <c r="I4478" s="12" t="str">
        <f t="shared" si="69"/>
        <v xml:space="preserve"> </v>
      </c>
      <c r="J4478" s="2"/>
    </row>
    <row r="4479" spans="8:10" customFormat="1" x14ac:dyDescent="0.25">
      <c r="H4479" s="3"/>
      <c r="I4479" s="12" t="str">
        <f t="shared" si="69"/>
        <v xml:space="preserve"> </v>
      </c>
      <c r="J4479" s="2"/>
    </row>
    <row r="4480" spans="8:10" customFormat="1" x14ac:dyDescent="0.25">
      <c r="H4480" s="3"/>
      <c r="I4480" s="12" t="str">
        <f t="shared" si="69"/>
        <v xml:space="preserve"> </v>
      </c>
      <c r="J4480" s="2"/>
    </row>
    <row r="4481" spans="8:10" customFormat="1" x14ac:dyDescent="0.25">
      <c r="H4481" s="3"/>
      <c r="I4481" s="12" t="str">
        <f t="shared" si="69"/>
        <v xml:space="preserve"> </v>
      </c>
      <c r="J4481" s="2"/>
    </row>
    <row r="4482" spans="8:10" customFormat="1" x14ac:dyDescent="0.25">
      <c r="H4482" s="3"/>
      <c r="I4482" s="12" t="str">
        <f t="shared" si="69"/>
        <v xml:space="preserve"> </v>
      </c>
      <c r="J4482" s="2"/>
    </row>
    <row r="4483" spans="8:10" customFormat="1" x14ac:dyDescent="0.25">
      <c r="H4483" s="3"/>
      <c r="I4483" s="12" t="str">
        <f t="shared" si="69"/>
        <v xml:space="preserve"> </v>
      </c>
      <c r="J4483" s="2"/>
    </row>
    <row r="4484" spans="8:10" customFormat="1" x14ac:dyDescent="0.25">
      <c r="H4484" s="3"/>
      <c r="I4484" s="12" t="str">
        <f t="shared" si="69"/>
        <v xml:space="preserve"> </v>
      </c>
      <c r="J4484" s="2"/>
    </row>
    <row r="4485" spans="8:10" customFormat="1" x14ac:dyDescent="0.25">
      <c r="H4485" s="3"/>
      <c r="I4485" s="12" t="str">
        <f t="shared" si="69"/>
        <v xml:space="preserve"> </v>
      </c>
      <c r="J4485" s="2"/>
    </row>
    <row r="4486" spans="8:10" customFormat="1" x14ac:dyDescent="0.25">
      <c r="H4486" s="3"/>
      <c r="I4486" s="12" t="str">
        <f t="shared" si="69"/>
        <v xml:space="preserve"> </v>
      </c>
      <c r="J4486" s="2"/>
    </row>
    <row r="4487" spans="8:10" customFormat="1" x14ac:dyDescent="0.25">
      <c r="H4487" s="3"/>
      <c r="I4487" s="12" t="str">
        <f t="shared" si="69"/>
        <v xml:space="preserve"> </v>
      </c>
      <c r="J4487" s="2"/>
    </row>
    <row r="4488" spans="8:10" customFormat="1" x14ac:dyDescent="0.25">
      <c r="H4488" s="3"/>
      <c r="I4488" s="12" t="str">
        <f t="shared" ref="I4488:I4551" si="70">IF(G4488&gt;$K$2,"X"," ")</f>
        <v xml:space="preserve"> </v>
      </c>
      <c r="J4488" s="2"/>
    </row>
    <row r="4489" spans="8:10" customFormat="1" x14ac:dyDescent="0.25">
      <c r="H4489" s="3"/>
      <c r="I4489" s="12" t="str">
        <f t="shared" si="70"/>
        <v xml:space="preserve"> </v>
      </c>
      <c r="J4489" s="2"/>
    </row>
    <row r="4490" spans="8:10" customFormat="1" x14ac:dyDescent="0.25">
      <c r="H4490" s="3"/>
      <c r="I4490" s="12" t="str">
        <f t="shared" si="70"/>
        <v xml:space="preserve"> </v>
      </c>
      <c r="J4490" s="2"/>
    </row>
    <row r="4491" spans="8:10" customFormat="1" x14ac:dyDescent="0.25">
      <c r="H4491" s="3"/>
      <c r="I4491" s="12" t="str">
        <f t="shared" si="70"/>
        <v xml:space="preserve"> </v>
      </c>
      <c r="J4491" s="2"/>
    </row>
    <row r="4492" spans="8:10" customFormat="1" x14ac:dyDescent="0.25">
      <c r="H4492" s="3"/>
      <c r="I4492" s="12" t="str">
        <f t="shared" si="70"/>
        <v xml:space="preserve"> </v>
      </c>
      <c r="J4492" s="2"/>
    </row>
    <row r="4493" spans="8:10" customFormat="1" x14ac:dyDescent="0.25">
      <c r="H4493" s="3"/>
      <c r="I4493" s="12" t="str">
        <f t="shared" si="70"/>
        <v xml:space="preserve"> </v>
      </c>
      <c r="J4493" s="2"/>
    </row>
    <row r="4494" spans="8:10" customFormat="1" x14ac:dyDescent="0.25">
      <c r="H4494" s="3"/>
      <c r="I4494" s="12" t="str">
        <f t="shared" si="70"/>
        <v xml:space="preserve"> </v>
      </c>
      <c r="J4494" s="2"/>
    </row>
    <row r="4495" spans="8:10" customFormat="1" x14ac:dyDescent="0.25">
      <c r="H4495" s="3"/>
      <c r="I4495" s="12" t="str">
        <f t="shared" si="70"/>
        <v xml:space="preserve"> </v>
      </c>
      <c r="J4495" s="2"/>
    </row>
    <row r="4496" spans="8:10" customFormat="1" x14ac:dyDescent="0.25">
      <c r="H4496" s="3"/>
      <c r="I4496" s="12" t="str">
        <f t="shared" si="70"/>
        <v xml:space="preserve"> </v>
      </c>
      <c r="J4496" s="2"/>
    </row>
    <row r="4497" spans="8:10" customFormat="1" x14ac:dyDescent="0.25">
      <c r="H4497" s="3"/>
      <c r="I4497" s="12" t="str">
        <f t="shared" si="70"/>
        <v xml:space="preserve"> </v>
      </c>
      <c r="J4497" s="2"/>
    </row>
    <row r="4498" spans="8:10" customFormat="1" x14ac:dyDescent="0.25">
      <c r="H4498" s="3"/>
      <c r="I4498" s="12" t="str">
        <f t="shared" si="70"/>
        <v xml:space="preserve"> </v>
      </c>
      <c r="J4498" s="2"/>
    </row>
    <row r="4499" spans="8:10" customFormat="1" x14ac:dyDescent="0.25">
      <c r="H4499" s="3"/>
      <c r="I4499" s="12" t="str">
        <f t="shared" si="70"/>
        <v xml:space="preserve"> </v>
      </c>
      <c r="J4499" s="2"/>
    </row>
    <row r="4500" spans="8:10" customFormat="1" x14ac:dyDescent="0.25">
      <c r="H4500" s="3"/>
      <c r="I4500" s="12" t="str">
        <f t="shared" si="70"/>
        <v xml:space="preserve"> </v>
      </c>
      <c r="J4500" s="2"/>
    </row>
    <row r="4501" spans="8:10" customFormat="1" x14ac:dyDescent="0.25">
      <c r="H4501" s="3"/>
      <c r="I4501" s="12" t="str">
        <f t="shared" si="70"/>
        <v xml:space="preserve"> </v>
      </c>
      <c r="J4501" s="2"/>
    </row>
    <row r="4502" spans="8:10" customFormat="1" x14ac:dyDescent="0.25">
      <c r="H4502" s="3"/>
      <c r="I4502" s="12" t="str">
        <f t="shared" si="70"/>
        <v xml:space="preserve"> </v>
      </c>
      <c r="J4502" s="2"/>
    </row>
    <row r="4503" spans="8:10" customFormat="1" x14ac:dyDescent="0.25">
      <c r="H4503" s="3"/>
      <c r="I4503" s="12" t="str">
        <f t="shared" si="70"/>
        <v xml:space="preserve"> </v>
      </c>
      <c r="J4503" s="2"/>
    </row>
    <row r="4504" spans="8:10" customFormat="1" x14ac:dyDescent="0.25">
      <c r="H4504" s="3"/>
      <c r="I4504" s="12" t="str">
        <f t="shared" si="70"/>
        <v xml:space="preserve"> </v>
      </c>
      <c r="J4504" s="2"/>
    </row>
    <row r="4505" spans="8:10" customFormat="1" x14ac:dyDescent="0.25">
      <c r="H4505" s="3"/>
      <c r="I4505" s="12" t="str">
        <f t="shared" si="70"/>
        <v xml:space="preserve"> </v>
      </c>
      <c r="J4505" s="2"/>
    </row>
    <row r="4506" spans="8:10" customFormat="1" x14ac:dyDescent="0.25">
      <c r="H4506" s="3"/>
      <c r="I4506" s="12" t="str">
        <f t="shared" si="70"/>
        <v xml:space="preserve"> </v>
      </c>
      <c r="J4506" s="2"/>
    </row>
    <row r="4507" spans="8:10" customFormat="1" x14ac:dyDescent="0.25">
      <c r="H4507" s="3"/>
      <c r="I4507" s="12" t="str">
        <f t="shared" si="70"/>
        <v xml:space="preserve"> </v>
      </c>
      <c r="J4507" s="2"/>
    </row>
    <row r="4508" spans="8:10" customFormat="1" x14ac:dyDescent="0.25">
      <c r="H4508" s="3"/>
      <c r="I4508" s="12" t="str">
        <f t="shared" si="70"/>
        <v xml:space="preserve"> </v>
      </c>
      <c r="J4508" s="2"/>
    </row>
    <row r="4509" spans="8:10" customFormat="1" x14ac:dyDescent="0.25">
      <c r="H4509" s="3"/>
      <c r="I4509" s="12" t="str">
        <f t="shared" si="70"/>
        <v xml:space="preserve"> </v>
      </c>
      <c r="J4509" s="2"/>
    </row>
    <row r="4510" spans="8:10" customFormat="1" x14ac:dyDescent="0.25">
      <c r="H4510" s="3"/>
      <c r="I4510" s="12" t="str">
        <f t="shared" si="70"/>
        <v xml:space="preserve"> </v>
      </c>
      <c r="J4510" s="2"/>
    </row>
    <row r="4511" spans="8:10" customFormat="1" x14ac:dyDescent="0.25">
      <c r="H4511" s="3"/>
      <c r="I4511" s="12" t="str">
        <f t="shared" si="70"/>
        <v xml:space="preserve"> </v>
      </c>
      <c r="J4511" s="2"/>
    </row>
    <row r="4512" spans="8:10" customFormat="1" x14ac:dyDescent="0.25">
      <c r="H4512" s="3"/>
      <c r="I4512" s="12" t="str">
        <f t="shared" si="70"/>
        <v xml:space="preserve"> </v>
      </c>
      <c r="J4512" s="2"/>
    </row>
    <row r="4513" spans="8:10" customFormat="1" x14ac:dyDescent="0.25">
      <c r="H4513" s="3"/>
      <c r="I4513" s="12" t="str">
        <f t="shared" si="70"/>
        <v xml:space="preserve"> </v>
      </c>
      <c r="J4513" s="2"/>
    </row>
    <row r="4514" spans="8:10" customFormat="1" x14ac:dyDescent="0.25">
      <c r="H4514" s="3"/>
      <c r="I4514" s="12" t="str">
        <f t="shared" si="70"/>
        <v xml:space="preserve"> </v>
      </c>
      <c r="J4514" s="2"/>
    </row>
    <row r="4515" spans="8:10" customFormat="1" x14ac:dyDescent="0.25">
      <c r="H4515" s="3"/>
      <c r="I4515" s="12" t="str">
        <f t="shared" si="70"/>
        <v xml:space="preserve"> </v>
      </c>
      <c r="J4515" s="2"/>
    </row>
    <row r="4516" spans="8:10" customFormat="1" x14ac:dyDescent="0.25">
      <c r="H4516" s="3"/>
      <c r="I4516" s="12" t="str">
        <f t="shared" si="70"/>
        <v xml:space="preserve"> </v>
      </c>
      <c r="J4516" s="2"/>
    </row>
    <row r="4517" spans="8:10" customFormat="1" x14ac:dyDescent="0.25">
      <c r="H4517" s="3"/>
      <c r="I4517" s="12" t="str">
        <f t="shared" si="70"/>
        <v xml:space="preserve"> </v>
      </c>
      <c r="J4517" s="2"/>
    </row>
    <row r="4518" spans="8:10" customFormat="1" x14ac:dyDescent="0.25">
      <c r="H4518" s="3"/>
      <c r="I4518" s="12" t="str">
        <f t="shared" si="70"/>
        <v xml:space="preserve"> </v>
      </c>
      <c r="J4518" s="2"/>
    </row>
    <row r="4519" spans="8:10" customFormat="1" x14ac:dyDescent="0.25">
      <c r="H4519" s="3"/>
      <c r="I4519" s="12" t="str">
        <f t="shared" si="70"/>
        <v xml:space="preserve"> </v>
      </c>
      <c r="J4519" s="2"/>
    </row>
    <row r="4520" spans="8:10" customFormat="1" x14ac:dyDescent="0.25">
      <c r="H4520" s="3"/>
      <c r="I4520" s="12" t="str">
        <f t="shared" si="70"/>
        <v xml:space="preserve"> </v>
      </c>
      <c r="J4520" s="2"/>
    </row>
    <row r="4521" spans="8:10" customFormat="1" x14ac:dyDescent="0.25">
      <c r="H4521" s="3"/>
      <c r="I4521" s="12" t="str">
        <f t="shared" si="70"/>
        <v xml:space="preserve"> </v>
      </c>
      <c r="J4521" s="2"/>
    </row>
    <row r="4522" spans="8:10" customFormat="1" x14ac:dyDescent="0.25">
      <c r="H4522" s="3"/>
      <c r="I4522" s="12" t="str">
        <f t="shared" si="70"/>
        <v xml:space="preserve"> </v>
      </c>
      <c r="J4522" s="2"/>
    </row>
    <row r="4523" spans="8:10" customFormat="1" x14ac:dyDescent="0.25">
      <c r="H4523" s="3"/>
      <c r="I4523" s="12" t="str">
        <f t="shared" si="70"/>
        <v xml:space="preserve"> </v>
      </c>
      <c r="J4523" s="2"/>
    </row>
    <row r="4524" spans="8:10" customFormat="1" x14ac:dyDescent="0.25">
      <c r="H4524" s="3"/>
      <c r="I4524" s="12" t="str">
        <f t="shared" si="70"/>
        <v xml:space="preserve"> </v>
      </c>
      <c r="J4524" s="2"/>
    </row>
    <row r="4525" spans="8:10" customFormat="1" x14ac:dyDescent="0.25">
      <c r="H4525" s="3"/>
      <c r="I4525" s="12" t="str">
        <f t="shared" si="70"/>
        <v xml:space="preserve"> </v>
      </c>
      <c r="J4525" s="2"/>
    </row>
    <row r="4526" spans="8:10" customFormat="1" x14ac:dyDescent="0.25">
      <c r="H4526" s="3"/>
      <c r="I4526" s="12" t="str">
        <f t="shared" si="70"/>
        <v xml:space="preserve"> </v>
      </c>
      <c r="J4526" s="2"/>
    </row>
    <row r="4527" spans="8:10" customFormat="1" x14ac:dyDescent="0.25">
      <c r="H4527" s="3"/>
      <c r="I4527" s="12" t="str">
        <f t="shared" si="70"/>
        <v xml:space="preserve"> </v>
      </c>
      <c r="J4527" s="2"/>
    </row>
    <row r="4528" spans="8:10" customFormat="1" x14ac:dyDescent="0.25">
      <c r="H4528" s="3"/>
      <c r="I4528" s="12" t="str">
        <f t="shared" si="70"/>
        <v xml:space="preserve"> </v>
      </c>
      <c r="J4528" s="2"/>
    </row>
    <row r="4529" spans="8:10" customFormat="1" x14ac:dyDescent="0.25">
      <c r="H4529" s="3"/>
      <c r="I4529" s="12" t="str">
        <f t="shared" si="70"/>
        <v xml:space="preserve"> </v>
      </c>
      <c r="J4529" s="2"/>
    </row>
    <row r="4530" spans="8:10" customFormat="1" x14ac:dyDescent="0.25">
      <c r="H4530" s="3"/>
      <c r="I4530" s="12" t="str">
        <f t="shared" si="70"/>
        <v xml:space="preserve"> </v>
      </c>
      <c r="J4530" s="2"/>
    </row>
    <row r="4531" spans="8:10" customFormat="1" x14ac:dyDescent="0.25">
      <c r="H4531" s="3"/>
      <c r="I4531" s="12" t="str">
        <f t="shared" si="70"/>
        <v xml:space="preserve"> </v>
      </c>
      <c r="J4531" s="2"/>
    </row>
    <row r="4532" spans="8:10" customFormat="1" x14ac:dyDescent="0.25">
      <c r="H4532" s="3"/>
      <c r="I4532" s="12" t="str">
        <f t="shared" si="70"/>
        <v xml:space="preserve"> </v>
      </c>
      <c r="J4532" s="2"/>
    </row>
    <row r="4533" spans="8:10" customFormat="1" x14ac:dyDescent="0.25">
      <c r="H4533" s="3"/>
      <c r="I4533" s="12" t="str">
        <f t="shared" si="70"/>
        <v xml:space="preserve"> </v>
      </c>
      <c r="J4533" s="2"/>
    </row>
    <row r="4534" spans="8:10" customFormat="1" x14ac:dyDescent="0.25">
      <c r="H4534" s="3"/>
      <c r="I4534" s="12" t="str">
        <f t="shared" si="70"/>
        <v xml:space="preserve"> </v>
      </c>
      <c r="J4534" s="2"/>
    </row>
    <row r="4535" spans="8:10" customFormat="1" x14ac:dyDescent="0.25">
      <c r="H4535" s="3"/>
      <c r="I4535" s="12" t="str">
        <f t="shared" si="70"/>
        <v xml:space="preserve"> </v>
      </c>
      <c r="J4535" s="2"/>
    </row>
    <row r="4536" spans="8:10" customFormat="1" x14ac:dyDescent="0.25">
      <c r="H4536" s="3"/>
      <c r="I4536" s="12" t="str">
        <f t="shared" si="70"/>
        <v xml:space="preserve"> </v>
      </c>
      <c r="J4536" s="2"/>
    </row>
    <row r="4537" spans="8:10" customFormat="1" x14ac:dyDescent="0.25">
      <c r="H4537" s="3"/>
      <c r="I4537" s="12" t="str">
        <f t="shared" si="70"/>
        <v xml:space="preserve"> </v>
      </c>
      <c r="J4537" s="2"/>
    </row>
    <row r="4538" spans="8:10" customFormat="1" x14ac:dyDescent="0.25">
      <c r="H4538" s="3"/>
      <c r="I4538" s="12" t="str">
        <f t="shared" si="70"/>
        <v xml:space="preserve"> </v>
      </c>
      <c r="J4538" s="2"/>
    </row>
    <row r="4539" spans="8:10" customFormat="1" x14ac:dyDescent="0.25">
      <c r="H4539" s="3"/>
      <c r="I4539" s="12" t="str">
        <f t="shared" si="70"/>
        <v xml:space="preserve"> </v>
      </c>
      <c r="J4539" s="2"/>
    </row>
    <row r="4540" spans="8:10" customFormat="1" x14ac:dyDescent="0.25">
      <c r="H4540" s="3"/>
      <c r="I4540" s="12" t="str">
        <f t="shared" si="70"/>
        <v xml:space="preserve"> </v>
      </c>
      <c r="J4540" s="2"/>
    </row>
    <row r="4541" spans="8:10" customFormat="1" x14ac:dyDescent="0.25">
      <c r="H4541" s="3"/>
      <c r="I4541" s="12" t="str">
        <f t="shared" si="70"/>
        <v xml:space="preserve"> </v>
      </c>
      <c r="J4541" s="2"/>
    </row>
    <row r="4542" spans="8:10" customFormat="1" x14ac:dyDescent="0.25">
      <c r="H4542" s="3"/>
      <c r="I4542" s="12" t="str">
        <f t="shared" si="70"/>
        <v xml:space="preserve"> </v>
      </c>
      <c r="J4542" s="2"/>
    </row>
    <row r="4543" spans="8:10" customFormat="1" x14ac:dyDescent="0.25">
      <c r="H4543" s="3"/>
      <c r="I4543" s="12" t="str">
        <f t="shared" si="70"/>
        <v xml:space="preserve"> </v>
      </c>
      <c r="J4543" s="2"/>
    </row>
    <row r="4544" spans="8:10" customFormat="1" x14ac:dyDescent="0.25">
      <c r="H4544" s="3"/>
      <c r="I4544" s="12" t="str">
        <f t="shared" si="70"/>
        <v xml:space="preserve"> </v>
      </c>
      <c r="J4544" s="2"/>
    </row>
    <row r="4545" spans="8:10" customFormat="1" x14ac:dyDescent="0.25">
      <c r="H4545" s="3"/>
      <c r="I4545" s="12" t="str">
        <f t="shared" si="70"/>
        <v xml:space="preserve"> </v>
      </c>
      <c r="J4545" s="2"/>
    </row>
    <row r="4546" spans="8:10" customFormat="1" x14ac:dyDescent="0.25">
      <c r="H4546" s="3"/>
      <c r="I4546" s="12" t="str">
        <f t="shared" si="70"/>
        <v xml:space="preserve"> </v>
      </c>
      <c r="J4546" s="2"/>
    </row>
    <row r="4547" spans="8:10" customFormat="1" x14ac:dyDescent="0.25">
      <c r="H4547" s="3"/>
      <c r="I4547" s="12" t="str">
        <f t="shared" si="70"/>
        <v xml:space="preserve"> </v>
      </c>
      <c r="J4547" s="2"/>
    </row>
    <row r="4548" spans="8:10" customFormat="1" x14ac:dyDescent="0.25">
      <c r="H4548" s="3"/>
      <c r="I4548" s="12" t="str">
        <f t="shared" si="70"/>
        <v xml:space="preserve"> </v>
      </c>
      <c r="J4548" s="2"/>
    </row>
    <row r="4549" spans="8:10" customFormat="1" x14ac:dyDescent="0.25">
      <c r="H4549" s="3"/>
      <c r="I4549" s="12" t="str">
        <f t="shared" si="70"/>
        <v xml:space="preserve"> </v>
      </c>
      <c r="J4549" s="2"/>
    </row>
    <row r="4550" spans="8:10" customFormat="1" x14ac:dyDescent="0.25">
      <c r="H4550" s="3"/>
      <c r="I4550" s="12" t="str">
        <f t="shared" si="70"/>
        <v xml:space="preserve"> </v>
      </c>
      <c r="J4550" s="2"/>
    </row>
    <row r="4551" spans="8:10" customFormat="1" x14ac:dyDescent="0.25">
      <c r="H4551" s="3"/>
      <c r="I4551" s="12" t="str">
        <f t="shared" si="70"/>
        <v xml:space="preserve"> </v>
      </c>
      <c r="J4551" s="2"/>
    </row>
    <row r="4552" spans="8:10" customFormat="1" x14ac:dyDescent="0.25">
      <c r="H4552" s="3"/>
      <c r="I4552" s="12" t="str">
        <f t="shared" ref="I4552:I4615" si="71">IF(G4552&gt;$K$2,"X"," ")</f>
        <v xml:space="preserve"> </v>
      </c>
      <c r="J4552" s="2"/>
    </row>
    <row r="4553" spans="8:10" customFormat="1" x14ac:dyDescent="0.25">
      <c r="H4553" s="3"/>
      <c r="I4553" s="12" t="str">
        <f t="shared" si="71"/>
        <v xml:space="preserve"> </v>
      </c>
      <c r="J4553" s="2"/>
    </row>
    <row r="4554" spans="8:10" customFormat="1" x14ac:dyDescent="0.25">
      <c r="H4554" s="3"/>
      <c r="I4554" s="12" t="str">
        <f t="shared" si="71"/>
        <v xml:space="preserve"> </v>
      </c>
      <c r="J4554" s="2"/>
    </row>
    <row r="4555" spans="8:10" customFormat="1" x14ac:dyDescent="0.25">
      <c r="H4555" s="3"/>
      <c r="I4555" s="12" t="str">
        <f t="shared" si="71"/>
        <v xml:space="preserve"> </v>
      </c>
      <c r="J4555" s="2"/>
    </row>
    <row r="4556" spans="8:10" customFormat="1" x14ac:dyDescent="0.25">
      <c r="H4556" s="3"/>
      <c r="I4556" s="12" t="str">
        <f t="shared" si="71"/>
        <v xml:space="preserve"> </v>
      </c>
      <c r="J4556" s="2"/>
    </row>
    <row r="4557" spans="8:10" customFormat="1" x14ac:dyDescent="0.25">
      <c r="H4557" s="3"/>
      <c r="I4557" s="12" t="str">
        <f t="shared" si="71"/>
        <v xml:space="preserve"> </v>
      </c>
      <c r="J4557" s="2"/>
    </row>
    <row r="4558" spans="8:10" customFormat="1" x14ac:dyDescent="0.25">
      <c r="H4558" s="3"/>
      <c r="I4558" s="12" t="str">
        <f t="shared" si="71"/>
        <v xml:space="preserve"> </v>
      </c>
      <c r="J4558" s="2"/>
    </row>
    <row r="4559" spans="8:10" customFormat="1" x14ac:dyDescent="0.25">
      <c r="H4559" s="3"/>
      <c r="I4559" s="12" t="str">
        <f t="shared" si="71"/>
        <v xml:space="preserve"> </v>
      </c>
      <c r="J4559" s="2"/>
    </row>
    <row r="4560" spans="8:10" customFormat="1" x14ac:dyDescent="0.25">
      <c r="H4560" s="3"/>
      <c r="I4560" s="12" t="str">
        <f t="shared" si="71"/>
        <v xml:space="preserve"> </v>
      </c>
      <c r="J4560" s="2"/>
    </row>
    <row r="4561" spans="8:10" customFormat="1" x14ac:dyDescent="0.25">
      <c r="H4561" s="3"/>
      <c r="I4561" s="12" t="str">
        <f t="shared" si="71"/>
        <v xml:space="preserve"> </v>
      </c>
      <c r="J4561" s="2"/>
    </row>
    <row r="4562" spans="8:10" customFormat="1" x14ac:dyDescent="0.25">
      <c r="H4562" s="3"/>
      <c r="I4562" s="12" t="str">
        <f t="shared" si="71"/>
        <v xml:space="preserve"> </v>
      </c>
      <c r="J4562" s="2"/>
    </row>
    <row r="4563" spans="8:10" customFormat="1" x14ac:dyDescent="0.25">
      <c r="H4563" s="3"/>
      <c r="I4563" s="12" t="str">
        <f t="shared" si="71"/>
        <v xml:space="preserve"> </v>
      </c>
      <c r="J4563" s="2"/>
    </row>
    <row r="4564" spans="8:10" customFormat="1" x14ac:dyDescent="0.25">
      <c r="H4564" s="3"/>
      <c r="I4564" s="12" t="str">
        <f t="shared" si="71"/>
        <v xml:space="preserve"> </v>
      </c>
      <c r="J4564" s="2"/>
    </row>
    <row r="4565" spans="8:10" customFormat="1" x14ac:dyDescent="0.25">
      <c r="H4565" s="3"/>
      <c r="I4565" s="12" t="str">
        <f t="shared" si="71"/>
        <v xml:space="preserve"> </v>
      </c>
      <c r="J4565" s="2"/>
    </row>
    <row r="4566" spans="8:10" customFormat="1" x14ac:dyDescent="0.25">
      <c r="H4566" s="3"/>
      <c r="I4566" s="12" t="str">
        <f t="shared" si="71"/>
        <v xml:space="preserve"> </v>
      </c>
      <c r="J4566" s="2"/>
    </row>
    <row r="4567" spans="8:10" customFormat="1" x14ac:dyDescent="0.25">
      <c r="H4567" s="3"/>
      <c r="I4567" s="12" t="str">
        <f t="shared" si="71"/>
        <v xml:space="preserve"> </v>
      </c>
      <c r="J4567" s="2"/>
    </row>
    <row r="4568" spans="8:10" customFormat="1" x14ac:dyDescent="0.25">
      <c r="H4568" s="3"/>
      <c r="I4568" s="12" t="str">
        <f t="shared" si="71"/>
        <v xml:space="preserve"> </v>
      </c>
      <c r="J4568" s="2"/>
    </row>
    <row r="4569" spans="8:10" customFormat="1" x14ac:dyDescent="0.25">
      <c r="H4569" s="3"/>
      <c r="I4569" s="12" t="str">
        <f t="shared" si="71"/>
        <v xml:space="preserve"> </v>
      </c>
      <c r="J4569" s="2"/>
    </row>
    <row r="4570" spans="8:10" customFormat="1" x14ac:dyDescent="0.25">
      <c r="H4570" s="3"/>
      <c r="I4570" s="12" t="str">
        <f t="shared" si="71"/>
        <v xml:space="preserve"> </v>
      </c>
      <c r="J4570" s="2"/>
    </row>
    <row r="4571" spans="8:10" customFormat="1" x14ac:dyDescent="0.25">
      <c r="H4571" s="3"/>
      <c r="I4571" s="12" t="str">
        <f t="shared" si="71"/>
        <v xml:space="preserve"> </v>
      </c>
      <c r="J4571" s="2"/>
    </row>
    <row r="4572" spans="8:10" customFormat="1" x14ac:dyDescent="0.25">
      <c r="H4572" s="3"/>
      <c r="I4572" s="12" t="str">
        <f t="shared" si="71"/>
        <v xml:space="preserve"> </v>
      </c>
      <c r="J4572" s="2"/>
    </row>
    <row r="4573" spans="8:10" customFormat="1" x14ac:dyDescent="0.25">
      <c r="H4573" s="3"/>
      <c r="I4573" s="12" t="str">
        <f t="shared" si="71"/>
        <v xml:space="preserve"> </v>
      </c>
      <c r="J4573" s="2"/>
    </row>
    <row r="4574" spans="8:10" customFormat="1" x14ac:dyDescent="0.25">
      <c r="H4574" s="3"/>
      <c r="I4574" s="12" t="str">
        <f t="shared" si="71"/>
        <v xml:space="preserve"> </v>
      </c>
      <c r="J4574" s="2"/>
    </row>
    <row r="4575" spans="8:10" customFormat="1" x14ac:dyDescent="0.25">
      <c r="H4575" s="3"/>
      <c r="I4575" s="12" t="str">
        <f t="shared" si="71"/>
        <v xml:space="preserve"> </v>
      </c>
      <c r="J4575" s="2"/>
    </row>
    <row r="4576" spans="8:10" customFormat="1" x14ac:dyDescent="0.25">
      <c r="H4576" s="3"/>
      <c r="I4576" s="12" t="str">
        <f t="shared" si="71"/>
        <v xml:space="preserve"> </v>
      </c>
      <c r="J4576" s="2"/>
    </row>
    <row r="4577" spans="8:10" customFormat="1" x14ac:dyDescent="0.25">
      <c r="H4577" s="3"/>
      <c r="I4577" s="12" t="str">
        <f t="shared" si="71"/>
        <v xml:space="preserve"> </v>
      </c>
      <c r="J4577" s="2"/>
    </row>
    <row r="4578" spans="8:10" customFormat="1" x14ac:dyDescent="0.25">
      <c r="H4578" s="3"/>
      <c r="I4578" s="12" t="str">
        <f t="shared" si="71"/>
        <v xml:space="preserve"> </v>
      </c>
      <c r="J4578" s="2"/>
    </row>
    <row r="4579" spans="8:10" customFormat="1" x14ac:dyDescent="0.25">
      <c r="H4579" s="3"/>
      <c r="I4579" s="12" t="str">
        <f t="shared" si="71"/>
        <v xml:space="preserve"> </v>
      </c>
      <c r="J4579" s="2"/>
    </row>
    <row r="4580" spans="8:10" customFormat="1" x14ac:dyDescent="0.25">
      <c r="H4580" s="3"/>
      <c r="I4580" s="12" t="str">
        <f t="shared" si="71"/>
        <v xml:space="preserve"> </v>
      </c>
      <c r="J4580" s="2"/>
    </row>
    <row r="4581" spans="8:10" customFormat="1" x14ac:dyDescent="0.25">
      <c r="H4581" s="3"/>
      <c r="I4581" s="12" t="str">
        <f t="shared" si="71"/>
        <v xml:space="preserve"> </v>
      </c>
      <c r="J4581" s="2"/>
    </row>
    <row r="4582" spans="8:10" customFormat="1" x14ac:dyDescent="0.25">
      <c r="H4582" s="3"/>
      <c r="I4582" s="12" t="str">
        <f t="shared" si="71"/>
        <v xml:space="preserve"> </v>
      </c>
      <c r="J4582" s="2"/>
    </row>
    <row r="4583" spans="8:10" customFormat="1" x14ac:dyDescent="0.25">
      <c r="H4583" s="3"/>
      <c r="I4583" s="12" t="str">
        <f t="shared" si="71"/>
        <v xml:space="preserve"> </v>
      </c>
      <c r="J4583" s="2"/>
    </row>
    <row r="4584" spans="8:10" customFormat="1" x14ac:dyDescent="0.25">
      <c r="H4584" s="3"/>
      <c r="I4584" s="12" t="str">
        <f t="shared" si="71"/>
        <v xml:space="preserve"> </v>
      </c>
      <c r="J4584" s="2"/>
    </row>
    <row r="4585" spans="8:10" customFormat="1" x14ac:dyDescent="0.25">
      <c r="H4585" s="3"/>
      <c r="I4585" s="12" t="str">
        <f t="shared" si="71"/>
        <v xml:space="preserve"> </v>
      </c>
      <c r="J4585" s="2"/>
    </row>
    <row r="4586" spans="8:10" customFormat="1" x14ac:dyDescent="0.25">
      <c r="H4586" s="3"/>
      <c r="I4586" s="12" t="str">
        <f t="shared" si="71"/>
        <v xml:space="preserve"> </v>
      </c>
      <c r="J4586" s="2"/>
    </row>
    <row r="4587" spans="8:10" customFormat="1" x14ac:dyDescent="0.25">
      <c r="H4587" s="3"/>
      <c r="I4587" s="12" t="str">
        <f t="shared" si="71"/>
        <v xml:space="preserve"> </v>
      </c>
      <c r="J4587" s="2"/>
    </row>
    <row r="4588" spans="8:10" customFormat="1" x14ac:dyDescent="0.25">
      <c r="H4588" s="3"/>
      <c r="I4588" s="12" t="str">
        <f t="shared" si="71"/>
        <v xml:space="preserve"> </v>
      </c>
      <c r="J4588" s="2"/>
    </row>
    <row r="4589" spans="8:10" customFormat="1" x14ac:dyDescent="0.25">
      <c r="H4589" s="3"/>
      <c r="I4589" s="12" t="str">
        <f t="shared" si="71"/>
        <v xml:space="preserve"> </v>
      </c>
      <c r="J4589" s="2"/>
    </row>
    <row r="4590" spans="8:10" customFormat="1" x14ac:dyDescent="0.25">
      <c r="H4590" s="3"/>
      <c r="I4590" s="12" t="str">
        <f t="shared" si="71"/>
        <v xml:space="preserve"> </v>
      </c>
      <c r="J4590" s="2"/>
    </row>
    <row r="4591" spans="8:10" customFormat="1" x14ac:dyDescent="0.25">
      <c r="H4591" s="3"/>
      <c r="I4591" s="12" t="str">
        <f t="shared" si="71"/>
        <v xml:space="preserve"> </v>
      </c>
      <c r="J4591" s="2"/>
    </row>
    <row r="4592" spans="8:10" customFormat="1" x14ac:dyDescent="0.25">
      <c r="H4592" s="3"/>
      <c r="I4592" s="12" t="str">
        <f t="shared" si="71"/>
        <v xml:space="preserve"> </v>
      </c>
      <c r="J4592" s="2"/>
    </row>
    <row r="4593" spans="8:10" customFormat="1" x14ac:dyDescent="0.25">
      <c r="H4593" s="3"/>
      <c r="I4593" s="12" t="str">
        <f t="shared" si="71"/>
        <v xml:space="preserve"> </v>
      </c>
      <c r="J4593" s="2"/>
    </row>
    <row r="4594" spans="8:10" customFormat="1" x14ac:dyDescent="0.25">
      <c r="H4594" s="3"/>
      <c r="I4594" s="12" t="str">
        <f t="shared" si="71"/>
        <v xml:space="preserve"> </v>
      </c>
      <c r="J4594" s="2"/>
    </row>
    <row r="4595" spans="8:10" customFormat="1" x14ac:dyDescent="0.25">
      <c r="H4595" s="3"/>
      <c r="I4595" s="12" t="str">
        <f t="shared" si="71"/>
        <v xml:space="preserve"> </v>
      </c>
      <c r="J4595" s="2"/>
    </row>
    <row r="4596" spans="8:10" customFormat="1" x14ac:dyDescent="0.25">
      <c r="H4596" s="3"/>
      <c r="I4596" s="12" t="str">
        <f t="shared" si="71"/>
        <v xml:space="preserve"> </v>
      </c>
      <c r="J4596" s="2"/>
    </row>
    <row r="4597" spans="8:10" customFormat="1" x14ac:dyDescent="0.25">
      <c r="H4597" s="3"/>
      <c r="I4597" s="12" t="str">
        <f t="shared" si="71"/>
        <v xml:space="preserve"> </v>
      </c>
      <c r="J4597" s="2"/>
    </row>
    <row r="4598" spans="8:10" customFormat="1" x14ac:dyDescent="0.25">
      <c r="H4598" s="3"/>
      <c r="I4598" s="12" t="str">
        <f t="shared" si="71"/>
        <v xml:space="preserve"> </v>
      </c>
      <c r="J4598" s="2"/>
    </row>
    <row r="4599" spans="8:10" customFormat="1" x14ac:dyDescent="0.25">
      <c r="H4599" s="3"/>
      <c r="I4599" s="12" t="str">
        <f t="shared" si="71"/>
        <v xml:space="preserve"> </v>
      </c>
      <c r="J4599" s="2"/>
    </row>
    <row r="4600" spans="8:10" customFormat="1" x14ac:dyDescent="0.25">
      <c r="H4600" s="3"/>
      <c r="I4600" s="12" t="str">
        <f t="shared" si="71"/>
        <v xml:space="preserve"> </v>
      </c>
      <c r="J4600" s="2"/>
    </row>
    <row r="4601" spans="8:10" customFormat="1" x14ac:dyDescent="0.25">
      <c r="H4601" s="3"/>
      <c r="I4601" s="12" t="str">
        <f t="shared" si="71"/>
        <v xml:space="preserve"> </v>
      </c>
      <c r="J4601" s="2"/>
    </row>
    <row r="4602" spans="8:10" customFormat="1" x14ac:dyDescent="0.25">
      <c r="H4602" s="3"/>
      <c r="I4602" s="12" t="str">
        <f t="shared" si="71"/>
        <v xml:space="preserve"> </v>
      </c>
      <c r="J4602" s="2"/>
    </row>
    <row r="4603" spans="8:10" customFormat="1" x14ac:dyDescent="0.25">
      <c r="H4603" s="3"/>
      <c r="I4603" s="12" t="str">
        <f t="shared" si="71"/>
        <v xml:space="preserve"> </v>
      </c>
      <c r="J4603" s="2"/>
    </row>
    <row r="4604" spans="8:10" customFormat="1" x14ac:dyDescent="0.25">
      <c r="H4604" s="3"/>
      <c r="I4604" s="12" t="str">
        <f t="shared" si="71"/>
        <v xml:space="preserve"> </v>
      </c>
      <c r="J4604" s="2"/>
    </row>
    <row r="4605" spans="8:10" customFormat="1" x14ac:dyDescent="0.25">
      <c r="H4605" s="3"/>
      <c r="I4605" s="12" t="str">
        <f t="shared" si="71"/>
        <v xml:space="preserve"> </v>
      </c>
      <c r="J4605" s="2"/>
    </row>
    <row r="4606" spans="8:10" customFormat="1" x14ac:dyDescent="0.25">
      <c r="H4606" s="3"/>
      <c r="I4606" s="12" t="str">
        <f t="shared" si="71"/>
        <v xml:space="preserve"> </v>
      </c>
      <c r="J4606" s="2"/>
    </row>
    <row r="4607" spans="8:10" customFormat="1" x14ac:dyDescent="0.25">
      <c r="H4607" s="3"/>
      <c r="I4607" s="12" t="str">
        <f t="shared" si="71"/>
        <v xml:space="preserve"> </v>
      </c>
      <c r="J4607" s="2"/>
    </row>
    <row r="4608" spans="8:10" customFormat="1" x14ac:dyDescent="0.25">
      <c r="H4608" s="3"/>
      <c r="I4608" s="12" t="str">
        <f t="shared" si="71"/>
        <v xml:space="preserve"> </v>
      </c>
      <c r="J4608" s="2"/>
    </row>
    <row r="4609" spans="8:10" customFormat="1" x14ac:dyDescent="0.25">
      <c r="H4609" s="3"/>
      <c r="I4609" s="12" t="str">
        <f t="shared" si="71"/>
        <v xml:space="preserve"> </v>
      </c>
      <c r="J4609" s="2"/>
    </row>
    <row r="4610" spans="8:10" customFormat="1" x14ac:dyDescent="0.25">
      <c r="H4610" s="3"/>
      <c r="I4610" s="12" t="str">
        <f t="shared" si="71"/>
        <v xml:space="preserve"> </v>
      </c>
      <c r="J4610" s="2"/>
    </row>
    <row r="4611" spans="8:10" customFormat="1" x14ac:dyDescent="0.25">
      <c r="H4611" s="3"/>
      <c r="I4611" s="12" t="str">
        <f t="shared" si="71"/>
        <v xml:space="preserve"> </v>
      </c>
      <c r="J4611" s="2"/>
    </row>
    <row r="4612" spans="8:10" customFormat="1" x14ac:dyDescent="0.25">
      <c r="H4612" s="3"/>
      <c r="I4612" s="12" t="str">
        <f t="shared" si="71"/>
        <v xml:space="preserve"> </v>
      </c>
      <c r="J4612" s="2"/>
    </row>
    <row r="4613" spans="8:10" customFormat="1" x14ac:dyDescent="0.25">
      <c r="H4613" s="3"/>
      <c r="I4613" s="12" t="str">
        <f t="shared" si="71"/>
        <v xml:space="preserve"> </v>
      </c>
      <c r="J4613" s="2"/>
    </row>
    <row r="4614" spans="8:10" customFormat="1" x14ac:dyDescent="0.25">
      <c r="H4614" s="3"/>
      <c r="I4614" s="12" t="str">
        <f t="shared" si="71"/>
        <v xml:space="preserve"> </v>
      </c>
      <c r="J4614" s="2"/>
    </row>
    <row r="4615" spans="8:10" customFormat="1" x14ac:dyDescent="0.25">
      <c r="H4615" s="3"/>
      <c r="I4615" s="12" t="str">
        <f t="shared" si="71"/>
        <v xml:space="preserve"> </v>
      </c>
      <c r="J4615" s="2"/>
    </row>
    <row r="4616" spans="8:10" customFormat="1" x14ac:dyDescent="0.25">
      <c r="H4616" s="3"/>
      <c r="I4616" s="12" t="str">
        <f t="shared" ref="I4616:I4679" si="72">IF(G4616&gt;$K$2,"X"," ")</f>
        <v xml:space="preserve"> </v>
      </c>
      <c r="J4616" s="2"/>
    </row>
    <row r="4617" spans="8:10" customFormat="1" x14ac:dyDescent="0.25">
      <c r="H4617" s="3"/>
      <c r="I4617" s="12" t="str">
        <f t="shared" si="72"/>
        <v xml:space="preserve"> </v>
      </c>
      <c r="J4617" s="2"/>
    </row>
    <row r="4618" spans="8:10" customFormat="1" x14ac:dyDescent="0.25">
      <c r="H4618" s="3"/>
      <c r="I4618" s="12" t="str">
        <f t="shared" si="72"/>
        <v xml:space="preserve"> </v>
      </c>
      <c r="J4618" s="2"/>
    </row>
    <row r="4619" spans="8:10" customFormat="1" x14ac:dyDescent="0.25">
      <c r="H4619" s="3"/>
      <c r="I4619" s="12" t="str">
        <f t="shared" si="72"/>
        <v xml:space="preserve"> </v>
      </c>
      <c r="J4619" s="2"/>
    </row>
    <row r="4620" spans="8:10" customFormat="1" x14ac:dyDescent="0.25">
      <c r="H4620" s="3"/>
      <c r="I4620" s="12" t="str">
        <f t="shared" si="72"/>
        <v xml:space="preserve"> </v>
      </c>
      <c r="J4620" s="2"/>
    </row>
    <row r="4621" spans="8:10" customFormat="1" x14ac:dyDescent="0.25">
      <c r="H4621" s="3"/>
      <c r="I4621" s="12" t="str">
        <f t="shared" si="72"/>
        <v xml:space="preserve"> </v>
      </c>
      <c r="J4621" s="2"/>
    </row>
    <row r="4622" spans="8:10" customFormat="1" x14ac:dyDescent="0.25">
      <c r="H4622" s="3"/>
      <c r="I4622" s="12" t="str">
        <f t="shared" si="72"/>
        <v xml:space="preserve"> </v>
      </c>
      <c r="J4622" s="2"/>
    </row>
    <row r="4623" spans="8:10" customFormat="1" x14ac:dyDescent="0.25">
      <c r="H4623" s="3"/>
      <c r="I4623" s="12" t="str">
        <f t="shared" si="72"/>
        <v xml:space="preserve"> </v>
      </c>
      <c r="J4623" s="2"/>
    </row>
    <row r="4624" spans="8:10" customFormat="1" x14ac:dyDescent="0.25">
      <c r="H4624" s="3"/>
      <c r="I4624" s="12" t="str">
        <f t="shared" si="72"/>
        <v xml:space="preserve"> </v>
      </c>
      <c r="J4624" s="2"/>
    </row>
    <row r="4625" spans="8:10" customFormat="1" x14ac:dyDescent="0.25">
      <c r="H4625" s="3"/>
      <c r="I4625" s="12" t="str">
        <f t="shared" si="72"/>
        <v xml:space="preserve"> </v>
      </c>
      <c r="J4625" s="2"/>
    </row>
    <row r="4626" spans="8:10" customFormat="1" x14ac:dyDescent="0.25">
      <c r="H4626" s="3"/>
      <c r="I4626" s="12" t="str">
        <f t="shared" si="72"/>
        <v xml:space="preserve"> </v>
      </c>
      <c r="J4626" s="2"/>
    </row>
    <row r="4627" spans="8:10" customFormat="1" x14ac:dyDescent="0.25">
      <c r="H4627" s="3"/>
      <c r="I4627" s="12" t="str">
        <f t="shared" si="72"/>
        <v xml:space="preserve"> </v>
      </c>
      <c r="J4627" s="2"/>
    </row>
    <row r="4628" spans="8:10" customFormat="1" x14ac:dyDescent="0.25">
      <c r="H4628" s="3"/>
      <c r="I4628" s="12" t="str">
        <f t="shared" si="72"/>
        <v xml:space="preserve"> </v>
      </c>
      <c r="J4628" s="2"/>
    </row>
    <row r="4629" spans="8:10" customFormat="1" x14ac:dyDescent="0.25">
      <c r="H4629" s="3"/>
      <c r="I4629" s="12" t="str">
        <f t="shared" si="72"/>
        <v xml:space="preserve"> </v>
      </c>
      <c r="J4629" s="2"/>
    </row>
    <row r="4630" spans="8:10" customFormat="1" x14ac:dyDescent="0.25">
      <c r="H4630" s="3"/>
      <c r="I4630" s="12" t="str">
        <f t="shared" si="72"/>
        <v xml:space="preserve"> </v>
      </c>
      <c r="J4630" s="2"/>
    </row>
    <row r="4631" spans="8:10" customFormat="1" x14ac:dyDescent="0.25">
      <c r="H4631" s="3"/>
      <c r="I4631" s="12" t="str">
        <f t="shared" si="72"/>
        <v xml:space="preserve"> </v>
      </c>
      <c r="J4631" s="2"/>
    </row>
    <row r="4632" spans="8:10" customFormat="1" x14ac:dyDescent="0.25">
      <c r="H4632" s="3"/>
      <c r="I4632" s="12" t="str">
        <f t="shared" si="72"/>
        <v xml:space="preserve"> </v>
      </c>
      <c r="J4632" s="2"/>
    </row>
    <row r="4633" spans="8:10" customFormat="1" x14ac:dyDescent="0.25">
      <c r="H4633" s="3"/>
      <c r="I4633" s="12" t="str">
        <f t="shared" si="72"/>
        <v xml:space="preserve"> </v>
      </c>
      <c r="J4633" s="2"/>
    </row>
    <row r="4634" spans="8:10" customFormat="1" x14ac:dyDescent="0.25">
      <c r="H4634" s="3"/>
      <c r="I4634" s="12" t="str">
        <f t="shared" si="72"/>
        <v xml:space="preserve"> </v>
      </c>
      <c r="J4634" s="2"/>
    </row>
    <row r="4635" spans="8:10" customFormat="1" x14ac:dyDescent="0.25">
      <c r="H4635" s="3"/>
      <c r="I4635" s="12" t="str">
        <f t="shared" si="72"/>
        <v xml:space="preserve"> </v>
      </c>
      <c r="J4635" s="2"/>
    </row>
    <row r="4636" spans="8:10" customFormat="1" x14ac:dyDescent="0.25">
      <c r="H4636" s="3"/>
      <c r="I4636" s="12" t="str">
        <f t="shared" si="72"/>
        <v xml:space="preserve"> </v>
      </c>
      <c r="J4636" s="2"/>
    </row>
    <row r="4637" spans="8:10" customFormat="1" x14ac:dyDescent="0.25">
      <c r="H4637" s="3"/>
      <c r="I4637" s="12" t="str">
        <f t="shared" si="72"/>
        <v xml:space="preserve"> </v>
      </c>
      <c r="J4637" s="2"/>
    </row>
    <row r="4638" spans="8:10" customFormat="1" x14ac:dyDescent="0.25">
      <c r="H4638" s="3"/>
      <c r="I4638" s="12" t="str">
        <f t="shared" si="72"/>
        <v xml:space="preserve"> </v>
      </c>
      <c r="J4638" s="2"/>
    </row>
    <row r="4639" spans="8:10" customFormat="1" x14ac:dyDescent="0.25">
      <c r="H4639" s="3"/>
      <c r="I4639" s="12" t="str">
        <f t="shared" si="72"/>
        <v xml:space="preserve"> </v>
      </c>
      <c r="J4639" s="2"/>
    </row>
    <row r="4640" spans="8:10" customFormat="1" x14ac:dyDescent="0.25">
      <c r="H4640" s="3"/>
      <c r="I4640" s="12" t="str">
        <f t="shared" si="72"/>
        <v xml:space="preserve"> </v>
      </c>
      <c r="J4640" s="2"/>
    </row>
    <row r="4641" spans="8:10" customFormat="1" x14ac:dyDescent="0.25">
      <c r="H4641" s="3"/>
      <c r="I4641" s="12" t="str">
        <f t="shared" si="72"/>
        <v xml:space="preserve"> </v>
      </c>
      <c r="J4641" s="2"/>
    </row>
    <row r="4642" spans="8:10" customFormat="1" x14ac:dyDescent="0.25">
      <c r="H4642" s="3"/>
      <c r="I4642" s="12" t="str">
        <f t="shared" si="72"/>
        <v xml:space="preserve"> </v>
      </c>
      <c r="J4642" s="2"/>
    </row>
    <row r="4643" spans="8:10" customFormat="1" x14ac:dyDescent="0.25">
      <c r="H4643" s="3"/>
      <c r="I4643" s="12" t="str">
        <f t="shared" si="72"/>
        <v xml:space="preserve"> </v>
      </c>
      <c r="J4643" s="2"/>
    </row>
    <row r="4644" spans="8:10" customFormat="1" x14ac:dyDescent="0.25">
      <c r="H4644" s="3"/>
      <c r="I4644" s="12" t="str">
        <f t="shared" si="72"/>
        <v xml:space="preserve"> </v>
      </c>
      <c r="J4644" s="2"/>
    </row>
    <row r="4645" spans="8:10" customFormat="1" x14ac:dyDescent="0.25">
      <c r="H4645" s="3"/>
      <c r="I4645" s="12" t="str">
        <f t="shared" si="72"/>
        <v xml:space="preserve"> </v>
      </c>
      <c r="J4645" s="2"/>
    </row>
    <row r="4646" spans="8:10" customFormat="1" x14ac:dyDescent="0.25">
      <c r="H4646" s="3"/>
      <c r="I4646" s="12" t="str">
        <f t="shared" si="72"/>
        <v xml:space="preserve"> </v>
      </c>
      <c r="J4646" s="2"/>
    </row>
    <row r="4647" spans="8:10" customFormat="1" x14ac:dyDescent="0.25">
      <c r="H4647" s="3"/>
      <c r="I4647" s="12" t="str">
        <f t="shared" si="72"/>
        <v xml:space="preserve"> </v>
      </c>
      <c r="J4647" s="2"/>
    </row>
    <row r="4648" spans="8:10" customFormat="1" x14ac:dyDescent="0.25">
      <c r="H4648" s="3"/>
      <c r="I4648" s="12" t="str">
        <f t="shared" si="72"/>
        <v xml:space="preserve"> </v>
      </c>
      <c r="J4648" s="2"/>
    </row>
    <row r="4649" spans="8:10" customFormat="1" x14ac:dyDescent="0.25">
      <c r="H4649" s="3"/>
      <c r="I4649" s="12" t="str">
        <f t="shared" si="72"/>
        <v xml:space="preserve"> </v>
      </c>
      <c r="J4649" s="2"/>
    </row>
    <row r="4650" spans="8:10" customFormat="1" x14ac:dyDescent="0.25">
      <c r="H4650" s="3"/>
      <c r="I4650" s="12" t="str">
        <f t="shared" si="72"/>
        <v xml:space="preserve"> </v>
      </c>
      <c r="J4650" s="2"/>
    </row>
    <row r="4651" spans="8:10" customFormat="1" x14ac:dyDescent="0.25">
      <c r="H4651" s="3"/>
      <c r="I4651" s="12" t="str">
        <f t="shared" si="72"/>
        <v xml:space="preserve"> </v>
      </c>
      <c r="J4651" s="2"/>
    </row>
    <row r="4652" spans="8:10" customFormat="1" x14ac:dyDescent="0.25">
      <c r="H4652" s="3"/>
      <c r="I4652" s="12" t="str">
        <f t="shared" si="72"/>
        <v xml:space="preserve"> </v>
      </c>
      <c r="J4652" s="2"/>
    </row>
    <row r="4653" spans="8:10" customFormat="1" x14ac:dyDescent="0.25">
      <c r="H4653" s="3"/>
      <c r="I4653" s="12" t="str">
        <f t="shared" si="72"/>
        <v xml:space="preserve"> </v>
      </c>
      <c r="J4653" s="2"/>
    </row>
    <row r="4654" spans="8:10" customFormat="1" x14ac:dyDescent="0.25">
      <c r="H4654" s="3"/>
      <c r="I4654" s="12" t="str">
        <f t="shared" si="72"/>
        <v xml:space="preserve"> </v>
      </c>
      <c r="J4654" s="2"/>
    </row>
    <row r="4655" spans="8:10" customFormat="1" x14ac:dyDescent="0.25">
      <c r="H4655" s="3"/>
      <c r="I4655" s="12" t="str">
        <f t="shared" si="72"/>
        <v xml:space="preserve"> </v>
      </c>
      <c r="J4655" s="2"/>
    </row>
    <row r="4656" spans="8:10" customFormat="1" x14ac:dyDescent="0.25">
      <c r="H4656" s="3"/>
      <c r="I4656" s="12" t="str">
        <f t="shared" si="72"/>
        <v xml:space="preserve"> </v>
      </c>
      <c r="J4656" s="2"/>
    </row>
    <row r="4657" spans="8:10" customFormat="1" x14ac:dyDescent="0.25">
      <c r="H4657" s="3"/>
      <c r="I4657" s="12" t="str">
        <f t="shared" si="72"/>
        <v xml:space="preserve"> </v>
      </c>
      <c r="J4657" s="2"/>
    </row>
    <row r="4658" spans="8:10" customFormat="1" x14ac:dyDescent="0.25">
      <c r="H4658" s="3"/>
      <c r="I4658" s="12" t="str">
        <f t="shared" si="72"/>
        <v xml:space="preserve"> </v>
      </c>
      <c r="J4658" s="2"/>
    </row>
    <row r="4659" spans="8:10" customFormat="1" x14ac:dyDescent="0.25">
      <c r="H4659" s="3"/>
      <c r="I4659" s="12" t="str">
        <f t="shared" si="72"/>
        <v xml:space="preserve"> </v>
      </c>
      <c r="J4659" s="2"/>
    </row>
    <row r="4660" spans="8:10" customFormat="1" x14ac:dyDescent="0.25">
      <c r="H4660" s="3"/>
      <c r="I4660" s="12" t="str">
        <f t="shared" si="72"/>
        <v xml:space="preserve"> </v>
      </c>
      <c r="J4660" s="2"/>
    </row>
    <row r="4661" spans="8:10" customFormat="1" x14ac:dyDescent="0.25">
      <c r="H4661" s="3"/>
      <c r="I4661" s="12" t="str">
        <f t="shared" si="72"/>
        <v xml:space="preserve"> </v>
      </c>
      <c r="J4661" s="2"/>
    </row>
    <row r="4662" spans="8:10" customFormat="1" x14ac:dyDescent="0.25">
      <c r="H4662" s="3"/>
      <c r="I4662" s="12" t="str">
        <f t="shared" si="72"/>
        <v xml:space="preserve"> </v>
      </c>
      <c r="J4662" s="2"/>
    </row>
    <row r="4663" spans="8:10" customFormat="1" x14ac:dyDescent="0.25">
      <c r="H4663" s="3"/>
      <c r="I4663" s="12" t="str">
        <f t="shared" si="72"/>
        <v xml:space="preserve"> </v>
      </c>
      <c r="J4663" s="2"/>
    </row>
    <row r="4664" spans="8:10" customFormat="1" x14ac:dyDescent="0.25">
      <c r="H4664" s="3"/>
      <c r="I4664" s="12" t="str">
        <f t="shared" si="72"/>
        <v xml:space="preserve"> </v>
      </c>
      <c r="J4664" s="2"/>
    </row>
    <row r="4665" spans="8:10" customFormat="1" x14ac:dyDescent="0.25">
      <c r="H4665" s="3"/>
      <c r="I4665" s="12" t="str">
        <f t="shared" si="72"/>
        <v xml:space="preserve"> </v>
      </c>
      <c r="J4665" s="2"/>
    </row>
    <row r="4666" spans="8:10" customFormat="1" x14ac:dyDescent="0.25">
      <c r="H4666" s="3"/>
      <c r="I4666" s="12" t="str">
        <f t="shared" si="72"/>
        <v xml:space="preserve"> </v>
      </c>
      <c r="J4666" s="2"/>
    </row>
    <row r="4667" spans="8:10" customFormat="1" x14ac:dyDescent="0.25">
      <c r="H4667" s="3"/>
      <c r="I4667" s="12" t="str">
        <f t="shared" si="72"/>
        <v xml:space="preserve"> </v>
      </c>
      <c r="J4667" s="2"/>
    </row>
    <row r="4668" spans="8:10" customFormat="1" x14ac:dyDescent="0.25">
      <c r="H4668" s="3"/>
      <c r="I4668" s="12" t="str">
        <f t="shared" si="72"/>
        <v xml:space="preserve"> </v>
      </c>
      <c r="J4668" s="2"/>
    </row>
    <row r="4669" spans="8:10" customFormat="1" x14ac:dyDescent="0.25">
      <c r="H4669" s="3"/>
      <c r="I4669" s="12" t="str">
        <f t="shared" si="72"/>
        <v xml:space="preserve"> </v>
      </c>
      <c r="J4669" s="2"/>
    </row>
    <row r="4670" spans="8:10" customFormat="1" x14ac:dyDescent="0.25">
      <c r="H4670" s="3"/>
      <c r="I4670" s="12" t="str">
        <f t="shared" si="72"/>
        <v xml:space="preserve"> </v>
      </c>
      <c r="J4670" s="2"/>
    </row>
    <row r="4671" spans="8:10" customFormat="1" x14ac:dyDescent="0.25">
      <c r="H4671" s="3"/>
      <c r="I4671" s="12" t="str">
        <f t="shared" si="72"/>
        <v xml:space="preserve"> </v>
      </c>
      <c r="J4671" s="2"/>
    </row>
    <row r="4672" spans="8:10" customFormat="1" x14ac:dyDescent="0.25">
      <c r="H4672" s="3"/>
      <c r="I4672" s="12" t="str">
        <f t="shared" si="72"/>
        <v xml:space="preserve"> </v>
      </c>
      <c r="J4672" s="2"/>
    </row>
    <row r="4673" spans="8:10" customFormat="1" x14ac:dyDescent="0.25">
      <c r="H4673" s="3"/>
      <c r="I4673" s="12" t="str">
        <f t="shared" si="72"/>
        <v xml:space="preserve"> </v>
      </c>
      <c r="J4673" s="2"/>
    </row>
    <row r="4674" spans="8:10" customFormat="1" x14ac:dyDescent="0.25">
      <c r="H4674" s="3"/>
      <c r="I4674" s="12" t="str">
        <f t="shared" si="72"/>
        <v xml:space="preserve"> </v>
      </c>
      <c r="J4674" s="2"/>
    </row>
    <row r="4675" spans="8:10" customFormat="1" x14ac:dyDescent="0.25">
      <c r="H4675" s="3"/>
      <c r="I4675" s="12" t="str">
        <f t="shared" si="72"/>
        <v xml:space="preserve"> </v>
      </c>
      <c r="J4675" s="2"/>
    </row>
    <row r="4676" spans="8:10" customFormat="1" x14ac:dyDescent="0.25">
      <c r="H4676" s="3"/>
      <c r="I4676" s="12" t="str">
        <f t="shared" si="72"/>
        <v xml:space="preserve"> </v>
      </c>
      <c r="J4676" s="2"/>
    </row>
    <row r="4677" spans="8:10" customFormat="1" x14ac:dyDescent="0.25">
      <c r="H4677" s="3"/>
      <c r="I4677" s="12" t="str">
        <f t="shared" si="72"/>
        <v xml:space="preserve"> </v>
      </c>
      <c r="J4677" s="2"/>
    </row>
    <row r="4678" spans="8:10" customFormat="1" x14ac:dyDescent="0.25">
      <c r="H4678" s="3"/>
      <c r="I4678" s="12" t="str">
        <f t="shared" si="72"/>
        <v xml:space="preserve"> </v>
      </c>
      <c r="J4678" s="2"/>
    </row>
    <row r="4679" spans="8:10" customFormat="1" x14ac:dyDescent="0.25">
      <c r="H4679" s="3"/>
      <c r="I4679" s="12" t="str">
        <f t="shared" si="72"/>
        <v xml:space="preserve"> </v>
      </c>
      <c r="J4679" s="2"/>
    </row>
    <row r="4680" spans="8:10" customFormat="1" x14ac:dyDescent="0.25">
      <c r="H4680" s="3"/>
      <c r="I4680" s="12" t="str">
        <f t="shared" ref="I4680:I4743" si="73">IF(G4680&gt;$K$2,"X"," ")</f>
        <v xml:space="preserve"> </v>
      </c>
      <c r="J4680" s="2"/>
    </row>
    <row r="4681" spans="8:10" customFormat="1" x14ac:dyDescent="0.25">
      <c r="H4681" s="3"/>
      <c r="I4681" s="12" t="str">
        <f t="shared" si="73"/>
        <v xml:space="preserve"> </v>
      </c>
      <c r="J4681" s="2"/>
    </row>
    <row r="4682" spans="8:10" customFormat="1" x14ac:dyDescent="0.25">
      <c r="H4682" s="3"/>
      <c r="I4682" s="12" t="str">
        <f t="shared" si="73"/>
        <v xml:space="preserve"> </v>
      </c>
      <c r="J4682" s="2"/>
    </row>
    <row r="4683" spans="8:10" customFormat="1" x14ac:dyDescent="0.25">
      <c r="H4683" s="3"/>
      <c r="I4683" s="12" t="str">
        <f t="shared" si="73"/>
        <v xml:space="preserve"> </v>
      </c>
      <c r="J4683" s="2"/>
    </row>
    <row r="4684" spans="8:10" customFormat="1" x14ac:dyDescent="0.25">
      <c r="H4684" s="3"/>
      <c r="I4684" s="12" t="str">
        <f t="shared" si="73"/>
        <v xml:space="preserve"> </v>
      </c>
      <c r="J4684" s="2"/>
    </row>
    <row r="4685" spans="8:10" customFormat="1" x14ac:dyDescent="0.25">
      <c r="H4685" s="3"/>
      <c r="I4685" s="12" t="str">
        <f t="shared" si="73"/>
        <v xml:space="preserve"> </v>
      </c>
      <c r="J4685" s="2"/>
    </row>
    <row r="4686" spans="8:10" customFormat="1" x14ac:dyDescent="0.25">
      <c r="H4686" s="3"/>
      <c r="I4686" s="12" t="str">
        <f t="shared" si="73"/>
        <v xml:space="preserve"> </v>
      </c>
      <c r="J4686" s="2"/>
    </row>
    <row r="4687" spans="8:10" customFormat="1" x14ac:dyDescent="0.25">
      <c r="H4687" s="3"/>
      <c r="I4687" s="12" t="str">
        <f t="shared" si="73"/>
        <v xml:space="preserve"> </v>
      </c>
      <c r="J4687" s="2"/>
    </row>
    <row r="4688" spans="8:10" customFormat="1" x14ac:dyDescent="0.25">
      <c r="H4688" s="3"/>
      <c r="I4688" s="12" t="str">
        <f t="shared" si="73"/>
        <v xml:space="preserve"> </v>
      </c>
      <c r="J4688" s="2"/>
    </row>
    <row r="4689" spans="8:10" customFormat="1" x14ac:dyDescent="0.25">
      <c r="H4689" s="3"/>
      <c r="I4689" s="12" t="str">
        <f t="shared" si="73"/>
        <v xml:space="preserve"> </v>
      </c>
      <c r="J4689" s="2"/>
    </row>
    <row r="4690" spans="8:10" customFormat="1" x14ac:dyDescent="0.25">
      <c r="H4690" s="3"/>
      <c r="I4690" s="12" t="str">
        <f t="shared" si="73"/>
        <v xml:space="preserve"> </v>
      </c>
      <c r="J4690" s="2"/>
    </row>
    <row r="4691" spans="8:10" customFormat="1" x14ac:dyDescent="0.25">
      <c r="H4691" s="3"/>
      <c r="I4691" s="12" t="str">
        <f t="shared" si="73"/>
        <v xml:space="preserve"> </v>
      </c>
      <c r="J4691" s="2"/>
    </row>
    <row r="4692" spans="8:10" customFormat="1" x14ac:dyDescent="0.25">
      <c r="H4692" s="3"/>
      <c r="I4692" s="12" t="str">
        <f t="shared" si="73"/>
        <v xml:space="preserve"> </v>
      </c>
      <c r="J4692" s="2"/>
    </row>
    <row r="4693" spans="8:10" customFormat="1" x14ac:dyDescent="0.25">
      <c r="H4693" s="3"/>
      <c r="I4693" s="12" t="str">
        <f t="shared" si="73"/>
        <v xml:space="preserve"> </v>
      </c>
      <c r="J4693" s="2"/>
    </row>
    <row r="4694" spans="8:10" customFormat="1" x14ac:dyDescent="0.25">
      <c r="H4694" s="3"/>
      <c r="I4694" s="12" t="str">
        <f t="shared" si="73"/>
        <v xml:space="preserve"> </v>
      </c>
      <c r="J4694" s="2"/>
    </row>
    <row r="4695" spans="8:10" customFormat="1" x14ac:dyDescent="0.25">
      <c r="H4695" s="3"/>
      <c r="I4695" s="12" t="str">
        <f t="shared" si="73"/>
        <v xml:space="preserve"> </v>
      </c>
      <c r="J4695" s="2"/>
    </row>
    <row r="4696" spans="8:10" customFormat="1" x14ac:dyDescent="0.25">
      <c r="H4696" s="3"/>
      <c r="I4696" s="12" t="str">
        <f t="shared" si="73"/>
        <v xml:space="preserve"> </v>
      </c>
      <c r="J4696" s="2"/>
    </row>
    <row r="4697" spans="8:10" customFormat="1" x14ac:dyDescent="0.25">
      <c r="H4697" s="3"/>
      <c r="I4697" s="12" t="str">
        <f t="shared" si="73"/>
        <v xml:space="preserve"> </v>
      </c>
      <c r="J4697" s="2"/>
    </row>
    <row r="4698" spans="8:10" customFormat="1" x14ac:dyDescent="0.25">
      <c r="H4698" s="3"/>
      <c r="I4698" s="12" t="str">
        <f t="shared" si="73"/>
        <v xml:space="preserve"> </v>
      </c>
      <c r="J4698" s="2"/>
    </row>
    <row r="4699" spans="8:10" customFormat="1" x14ac:dyDescent="0.25">
      <c r="H4699" s="3"/>
      <c r="I4699" s="12" t="str">
        <f t="shared" si="73"/>
        <v xml:space="preserve"> </v>
      </c>
      <c r="J4699" s="2"/>
    </row>
    <row r="4700" spans="8:10" customFormat="1" x14ac:dyDescent="0.25">
      <c r="H4700" s="3"/>
      <c r="I4700" s="12" t="str">
        <f t="shared" si="73"/>
        <v xml:space="preserve"> </v>
      </c>
      <c r="J4700" s="2"/>
    </row>
    <row r="4701" spans="8:10" customFormat="1" x14ac:dyDescent="0.25">
      <c r="H4701" s="3"/>
      <c r="I4701" s="12" t="str">
        <f t="shared" si="73"/>
        <v xml:space="preserve"> </v>
      </c>
      <c r="J4701" s="2"/>
    </row>
    <row r="4702" spans="8:10" customFormat="1" x14ac:dyDescent="0.25">
      <c r="H4702" s="3"/>
      <c r="I4702" s="12" t="str">
        <f t="shared" si="73"/>
        <v xml:space="preserve"> </v>
      </c>
      <c r="J4702" s="2"/>
    </row>
    <row r="4703" spans="8:10" customFormat="1" x14ac:dyDescent="0.25">
      <c r="H4703" s="3"/>
      <c r="I4703" s="12" t="str">
        <f t="shared" si="73"/>
        <v xml:space="preserve"> </v>
      </c>
      <c r="J4703" s="2"/>
    </row>
    <row r="4704" spans="8:10" customFormat="1" x14ac:dyDescent="0.25">
      <c r="H4704" s="3"/>
      <c r="I4704" s="12" t="str">
        <f t="shared" si="73"/>
        <v xml:space="preserve"> </v>
      </c>
      <c r="J4704" s="2"/>
    </row>
    <row r="4705" spans="8:10" customFormat="1" x14ac:dyDescent="0.25">
      <c r="H4705" s="3"/>
      <c r="I4705" s="12" t="str">
        <f t="shared" si="73"/>
        <v xml:space="preserve"> </v>
      </c>
      <c r="J4705" s="2"/>
    </row>
    <row r="4706" spans="8:10" customFormat="1" x14ac:dyDescent="0.25">
      <c r="H4706" s="3"/>
      <c r="I4706" s="12" t="str">
        <f t="shared" si="73"/>
        <v xml:space="preserve"> </v>
      </c>
      <c r="J4706" s="2"/>
    </row>
    <row r="4707" spans="8:10" customFormat="1" x14ac:dyDescent="0.25">
      <c r="H4707" s="3"/>
      <c r="I4707" s="12" t="str">
        <f t="shared" si="73"/>
        <v xml:space="preserve"> </v>
      </c>
      <c r="J4707" s="2"/>
    </row>
    <row r="4708" spans="8:10" customFormat="1" x14ac:dyDescent="0.25">
      <c r="H4708" s="3"/>
      <c r="I4708" s="12" t="str">
        <f t="shared" si="73"/>
        <v xml:space="preserve"> </v>
      </c>
      <c r="J4708" s="2"/>
    </row>
    <row r="4709" spans="8:10" customFormat="1" x14ac:dyDescent="0.25">
      <c r="H4709" s="3"/>
      <c r="I4709" s="12" t="str">
        <f t="shared" si="73"/>
        <v xml:space="preserve"> </v>
      </c>
      <c r="J4709" s="2"/>
    </row>
    <row r="4710" spans="8:10" customFormat="1" x14ac:dyDescent="0.25">
      <c r="H4710" s="3"/>
      <c r="I4710" s="12" t="str">
        <f t="shared" si="73"/>
        <v xml:space="preserve"> </v>
      </c>
      <c r="J4710" s="2"/>
    </row>
    <row r="4711" spans="8:10" customFormat="1" x14ac:dyDescent="0.25">
      <c r="H4711" s="3"/>
      <c r="I4711" s="12" t="str">
        <f t="shared" si="73"/>
        <v xml:space="preserve"> </v>
      </c>
      <c r="J4711" s="2"/>
    </row>
    <row r="4712" spans="8:10" customFormat="1" x14ac:dyDescent="0.25">
      <c r="H4712" s="3"/>
      <c r="I4712" s="12" t="str">
        <f t="shared" si="73"/>
        <v xml:space="preserve"> </v>
      </c>
      <c r="J4712" s="2"/>
    </row>
    <row r="4713" spans="8:10" customFormat="1" x14ac:dyDescent="0.25">
      <c r="H4713" s="3"/>
      <c r="I4713" s="12" t="str">
        <f t="shared" si="73"/>
        <v xml:space="preserve"> </v>
      </c>
      <c r="J4713" s="2"/>
    </row>
    <row r="4714" spans="8:10" customFormat="1" x14ac:dyDescent="0.25">
      <c r="H4714" s="3"/>
      <c r="I4714" s="12" t="str">
        <f t="shared" si="73"/>
        <v xml:space="preserve"> </v>
      </c>
      <c r="J4714" s="2"/>
    </row>
    <row r="4715" spans="8:10" customFormat="1" x14ac:dyDescent="0.25">
      <c r="H4715" s="3"/>
      <c r="I4715" s="12" t="str">
        <f t="shared" si="73"/>
        <v xml:space="preserve"> </v>
      </c>
      <c r="J4715" s="2"/>
    </row>
    <row r="4716" spans="8:10" customFormat="1" x14ac:dyDescent="0.25">
      <c r="H4716" s="3"/>
      <c r="I4716" s="12" t="str">
        <f t="shared" si="73"/>
        <v xml:space="preserve"> </v>
      </c>
      <c r="J4716" s="2"/>
    </row>
    <row r="4717" spans="8:10" customFormat="1" x14ac:dyDescent="0.25">
      <c r="H4717" s="3"/>
      <c r="I4717" s="12" t="str">
        <f t="shared" si="73"/>
        <v xml:space="preserve"> </v>
      </c>
      <c r="J4717" s="2"/>
    </row>
    <row r="4718" spans="8:10" customFormat="1" x14ac:dyDescent="0.25">
      <c r="H4718" s="3"/>
      <c r="I4718" s="12" t="str">
        <f t="shared" si="73"/>
        <v xml:space="preserve"> </v>
      </c>
      <c r="J4718" s="2"/>
    </row>
    <row r="4719" spans="8:10" customFormat="1" x14ac:dyDescent="0.25">
      <c r="H4719" s="3"/>
      <c r="I4719" s="12" t="str">
        <f t="shared" si="73"/>
        <v xml:space="preserve"> </v>
      </c>
      <c r="J4719" s="2"/>
    </row>
    <row r="4720" spans="8:10" customFormat="1" x14ac:dyDescent="0.25">
      <c r="H4720" s="3"/>
      <c r="I4720" s="12" t="str">
        <f t="shared" si="73"/>
        <v xml:space="preserve"> </v>
      </c>
      <c r="J4720" s="2"/>
    </row>
    <row r="4721" spans="8:10" customFormat="1" x14ac:dyDescent="0.25">
      <c r="H4721" s="3"/>
      <c r="I4721" s="12" t="str">
        <f t="shared" si="73"/>
        <v xml:space="preserve"> </v>
      </c>
      <c r="J4721" s="2"/>
    </row>
    <row r="4722" spans="8:10" customFormat="1" x14ac:dyDescent="0.25">
      <c r="H4722" s="3"/>
      <c r="I4722" s="12" t="str">
        <f t="shared" si="73"/>
        <v xml:space="preserve"> </v>
      </c>
      <c r="J4722" s="2"/>
    </row>
    <row r="4723" spans="8:10" customFormat="1" x14ac:dyDescent="0.25">
      <c r="H4723" s="3"/>
      <c r="I4723" s="12" t="str">
        <f t="shared" si="73"/>
        <v xml:space="preserve"> </v>
      </c>
      <c r="J4723" s="2"/>
    </row>
    <row r="4724" spans="8:10" customFormat="1" x14ac:dyDescent="0.25">
      <c r="H4724" s="3"/>
      <c r="I4724" s="12" t="str">
        <f t="shared" si="73"/>
        <v xml:space="preserve"> </v>
      </c>
      <c r="J4724" s="2"/>
    </row>
    <row r="4725" spans="8:10" customFormat="1" x14ac:dyDescent="0.25">
      <c r="H4725" s="3"/>
      <c r="I4725" s="12" t="str">
        <f t="shared" si="73"/>
        <v xml:space="preserve"> </v>
      </c>
      <c r="J4725" s="2"/>
    </row>
    <row r="4726" spans="8:10" customFormat="1" x14ac:dyDescent="0.25">
      <c r="H4726" s="3"/>
      <c r="I4726" s="12" t="str">
        <f t="shared" si="73"/>
        <v xml:space="preserve"> </v>
      </c>
      <c r="J4726" s="2"/>
    </row>
    <row r="4727" spans="8:10" customFormat="1" x14ac:dyDescent="0.25">
      <c r="H4727" s="3"/>
      <c r="I4727" s="12" t="str">
        <f t="shared" si="73"/>
        <v xml:space="preserve"> </v>
      </c>
      <c r="J4727" s="2"/>
    </row>
    <row r="4728" spans="8:10" customFormat="1" x14ac:dyDescent="0.25">
      <c r="H4728" s="3"/>
      <c r="I4728" s="12" t="str">
        <f t="shared" si="73"/>
        <v xml:space="preserve"> </v>
      </c>
      <c r="J4728" s="2"/>
    </row>
    <row r="4729" spans="8:10" customFormat="1" x14ac:dyDescent="0.25">
      <c r="H4729" s="3"/>
      <c r="I4729" s="12" t="str">
        <f t="shared" si="73"/>
        <v xml:space="preserve"> </v>
      </c>
      <c r="J4729" s="2"/>
    </row>
    <row r="4730" spans="8:10" customFormat="1" x14ac:dyDescent="0.25">
      <c r="H4730" s="3"/>
      <c r="I4730" s="12" t="str">
        <f t="shared" si="73"/>
        <v xml:space="preserve"> </v>
      </c>
      <c r="J4730" s="2"/>
    </row>
    <row r="4731" spans="8:10" customFormat="1" x14ac:dyDescent="0.25">
      <c r="H4731" s="3"/>
      <c r="I4731" s="12" t="str">
        <f t="shared" si="73"/>
        <v xml:space="preserve"> </v>
      </c>
      <c r="J4731" s="2"/>
    </row>
    <row r="4732" spans="8:10" customFormat="1" x14ac:dyDescent="0.25">
      <c r="H4732" s="3"/>
      <c r="I4732" s="12" t="str">
        <f t="shared" si="73"/>
        <v xml:space="preserve"> </v>
      </c>
      <c r="J4732" s="2"/>
    </row>
    <row r="4733" spans="8:10" customFormat="1" x14ac:dyDescent="0.25">
      <c r="H4733" s="3"/>
      <c r="I4733" s="12" t="str">
        <f t="shared" si="73"/>
        <v xml:space="preserve"> </v>
      </c>
      <c r="J4733" s="2"/>
    </row>
    <row r="4734" spans="8:10" customFormat="1" x14ac:dyDescent="0.25">
      <c r="H4734" s="3"/>
      <c r="I4734" s="12" t="str">
        <f t="shared" si="73"/>
        <v xml:space="preserve"> </v>
      </c>
      <c r="J4734" s="2"/>
    </row>
    <row r="4735" spans="8:10" customFormat="1" x14ac:dyDescent="0.25">
      <c r="H4735" s="3"/>
      <c r="I4735" s="12" t="str">
        <f t="shared" si="73"/>
        <v xml:space="preserve"> </v>
      </c>
      <c r="J4735" s="2"/>
    </row>
    <row r="4736" spans="8:10" customFormat="1" x14ac:dyDescent="0.25">
      <c r="H4736" s="3"/>
      <c r="I4736" s="12" t="str">
        <f t="shared" si="73"/>
        <v xml:space="preserve"> </v>
      </c>
      <c r="J4736" s="2"/>
    </row>
    <row r="4737" spans="8:10" customFormat="1" x14ac:dyDescent="0.25">
      <c r="H4737" s="3"/>
      <c r="I4737" s="12" t="str">
        <f t="shared" si="73"/>
        <v xml:space="preserve"> </v>
      </c>
      <c r="J4737" s="2"/>
    </row>
    <row r="4738" spans="8:10" customFormat="1" x14ac:dyDescent="0.25">
      <c r="H4738" s="3"/>
      <c r="I4738" s="12" t="str">
        <f t="shared" si="73"/>
        <v xml:space="preserve"> </v>
      </c>
      <c r="J4738" s="2"/>
    </row>
    <row r="4739" spans="8:10" customFormat="1" x14ac:dyDescent="0.25">
      <c r="H4739" s="3"/>
      <c r="I4739" s="12" t="str">
        <f t="shared" si="73"/>
        <v xml:space="preserve"> </v>
      </c>
      <c r="J4739" s="2"/>
    </row>
    <row r="4740" spans="8:10" customFormat="1" x14ac:dyDescent="0.25">
      <c r="H4740" s="3"/>
      <c r="I4740" s="12" t="str">
        <f t="shared" si="73"/>
        <v xml:space="preserve"> </v>
      </c>
      <c r="J4740" s="2"/>
    </row>
    <row r="4741" spans="8:10" customFormat="1" x14ac:dyDescent="0.25">
      <c r="H4741" s="3"/>
      <c r="I4741" s="12" t="str">
        <f t="shared" si="73"/>
        <v xml:space="preserve"> </v>
      </c>
      <c r="J4741" s="2"/>
    </row>
    <row r="4742" spans="8:10" customFormat="1" x14ac:dyDescent="0.25">
      <c r="H4742" s="3"/>
      <c r="I4742" s="12" t="str">
        <f t="shared" si="73"/>
        <v xml:space="preserve"> </v>
      </c>
      <c r="J4742" s="2"/>
    </row>
    <row r="4743" spans="8:10" customFormat="1" x14ac:dyDescent="0.25">
      <c r="H4743" s="3"/>
      <c r="I4743" s="12" t="str">
        <f t="shared" si="73"/>
        <v xml:space="preserve"> </v>
      </c>
      <c r="J4743" s="2"/>
    </row>
    <row r="4744" spans="8:10" customFormat="1" x14ac:dyDescent="0.25">
      <c r="H4744" s="3"/>
      <c r="I4744" s="12" t="str">
        <f t="shared" ref="I4744:I4807" si="74">IF(G4744&gt;$K$2,"X"," ")</f>
        <v xml:space="preserve"> </v>
      </c>
      <c r="J4744" s="2"/>
    </row>
    <row r="4745" spans="8:10" customFormat="1" x14ac:dyDescent="0.25">
      <c r="H4745" s="3"/>
      <c r="I4745" s="12" t="str">
        <f t="shared" si="74"/>
        <v xml:space="preserve"> </v>
      </c>
      <c r="J4745" s="2"/>
    </row>
    <row r="4746" spans="8:10" customFormat="1" x14ac:dyDescent="0.25">
      <c r="H4746" s="3"/>
      <c r="I4746" s="12" t="str">
        <f t="shared" si="74"/>
        <v xml:space="preserve"> </v>
      </c>
      <c r="J4746" s="2"/>
    </row>
    <row r="4747" spans="8:10" customFormat="1" x14ac:dyDescent="0.25">
      <c r="H4747" s="3"/>
      <c r="I4747" s="12" t="str">
        <f t="shared" si="74"/>
        <v xml:space="preserve"> </v>
      </c>
      <c r="J4747" s="2"/>
    </row>
    <row r="4748" spans="8:10" customFormat="1" x14ac:dyDescent="0.25">
      <c r="H4748" s="3"/>
      <c r="I4748" s="12" t="str">
        <f t="shared" si="74"/>
        <v xml:space="preserve"> </v>
      </c>
      <c r="J4748" s="2"/>
    </row>
    <row r="4749" spans="8:10" customFormat="1" x14ac:dyDescent="0.25">
      <c r="H4749" s="3"/>
      <c r="I4749" s="12" t="str">
        <f t="shared" si="74"/>
        <v xml:space="preserve"> </v>
      </c>
      <c r="J4749" s="2"/>
    </row>
    <row r="4750" spans="8:10" customFormat="1" x14ac:dyDescent="0.25">
      <c r="H4750" s="3"/>
      <c r="I4750" s="12" t="str">
        <f t="shared" si="74"/>
        <v xml:space="preserve"> </v>
      </c>
      <c r="J4750" s="2"/>
    </row>
    <row r="4751" spans="8:10" customFormat="1" x14ac:dyDescent="0.25">
      <c r="H4751" s="3"/>
      <c r="I4751" s="12" t="str">
        <f t="shared" si="74"/>
        <v xml:space="preserve"> </v>
      </c>
      <c r="J4751" s="2"/>
    </row>
    <row r="4752" spans="8:10" customFormat="1" x14ac:dyDescent="0.25">
      <c r="H4752" s="3"/>
      <c r="I4752" s="12" t="str">
        <f t="shared" si="74"/>
        <v xml:space="preserve"> </v>
      </c>
      <c r="J4752" s="2"/>
    </row>
    <row r="4753" spans="8:10" customFormat="1" x14ac:dyDescent="0.25">
      <c r="H4753" s="3"/>
      <c r="I4753" s="12" t="str">
        <f t="shared" si="74"/>
        <v xml:space="preserve"> </v>
      </c>
      <c r="J4753" s="2"/>
    </row>
    <row r="4754" spans="8:10" customFormat="1" x14ac:dyDescent="0.25">
      <c r="H4754" s="3"/>
      <c r="I4754" s="12" t="str">
        <f t="shared" si="74"/>
        <v xml:space="preserve"> </v>
      </c>
      <c r="J4754" s="2"/>
    </row>
    <row r="4755" spans="8:10" customFormat="1" x14ac:dyDescent="0.25">
      <c r="H4755" s="3"/>
      <c r="I4755" s="12" t="str">
        <f t="shared" si="74"/>
        <v xml:space="preserve"> </v>
      </c>
      <c r="J4755" s="2"/>
    </row>
    <row r="4756" spans="8:10" customFormat="1" x14ac:dyDescent="0.25">
      <c r="H4756" s="3"/>
      <c r="I4756" s="12" t="str">
        <f t="shared" si="74"/>
        <v xml:space="preserve"> </v>
      </c>
      <c r="J4756" s="2"/>
    </row>
    <row r="4757" spans="8:10" customFormat="1" x14ac:dyDescent="0.25">
      <c r="H4757" s="3"/>
      <c r="I4757" s="12" t="str">
        <f t="shared" si="74"/>
        <v xml:space="preserve"> </v>
      </c>
      <c r="J4757" s="2"/>
    </row>
    <row r="4758" spans="8:10" customFormat="1" x14ac:dyDescent="0.25">
      <c r="H4758" s="3"/>
      <c r="I4758" s="12" t="str">
        <f t="shared" si="74"/>
        <v xml:space="preserve"> </v>
      </c>
      <c r="J4758" s="2"/>
    </row>
    <row r="4759" spans="8:10" customFormat="1" x14ac:dyDescent="0.25">
      <c r="H4759" s="3"/>
      <c r="I4759" s="12" t="str">
        <f t="shared" si="74"/>
        <v xml:space="preserve"> </v>
      </c>
      <c r="J4759" s="2"/>
    </row>
    <row r="4760" spans="8:10" customFormat="1" x14ac:dyDescent="0.25">
      <c r="H4760" s="3"/>
      <c r="I4760" s="12" t="str">
        <f t="shared" si="74"/>
        <v xml:space="preserve"> </v>
      </c>
      <c r="J4760" s="2"/>
    </row>
    <row r="4761" spans="8:10" customFormat="1" x14ac:dyDescent="0.25">
      <c r="H4761" s="3"/>
      <c r="I4761" s="12" t="str">
        <f t="shared" si="74"/>
        <v xml:space="preserve"> </v>
      </c>
      <c r="J4761" s="2"/>
    </row>
    <row r="4762" spans="8:10" customFormat="1" x14ac:dyDescent="0.25">
      <c r="H4762" s="3"/>
      <c r="I4762" s="12" t="str">
        <f t="shared" si="74"/>
        <v xml:space="preserve"> </v>
      </c>
      <c r="J4762" s="2"/>
    </row>
    <row r="4763" spans="8:10" customFormat="1" x14ac:dyDescent="0.25">
      <c r="H4763" s="3"/>
      <c r="I4763" s="12" t="str">
        <f t="shared" si="74"/>
        <v xml:space="preserve"> </v>
      </c>
      <c r="J4763" s="2"/>
    </row>
    <row r="4764" spans="8:10" customFormat="1" x14ac:dyDescent="0.25">
      <c r="H4764" s="3"/>
      <c r="I4764" s="12" t="str">
        <f t="shared" si="74"/>
        <v xml:space="preserve"> </v>
      </c>
      <c r="J4764" s="2"/>
    </row>
    <row r="4765" spans="8:10" customFormat="1" x14ac:dyDescent="0.25">
      <c r="H4765" s="3"/>
      <c r="I4765" s="12" t="str">
        <f t="shared" si="74"/>
        <v xml:space="preserve"> </v>
      </c>
      <c r="J4765" s="2"/>
    </row>
    <row r="4766" spans="8:10" customFormat="1" x14ac:dyDescent="0.25">
      <c r="H4766" s="3"/>
      <c r="I4766" s="12" t="str">
        <f t="shared" si="74"/>
        <v xml:space="preserve"> </v>
      </c>
      <c r="J4766" s="2"/>
    </row>
    <row r="4767" spans="8:10" customFormat="1" x14ac:dyDescent="0.25">
      <c r="H4767" s="3"/>
      <c r="I4767" s="12" t="str">
        <f t="shared" si="74"/>
        <v xml:space="preserve"> </v>
      </c>
      <c r="J4767" s="2"/>
    </row>
    <row r="4768" spans="8:10" customFormat="1" x14ac:dyDescent="0.25">
      <c r="H4768" s="3"/>
      <c r="I4768" s="12" t="str">
        <f t="shared" si="74"/>
        <v xml:space="preserve"> </v>
      </c>
      <c r="J4768" s="2"/>
    </row>
    <row r="4769" spans="8:10" customFormat="1" x14ac:dyDescent="0.25">
      <c r="H4769" s="3"/>
      <c r="I4769" s="12" t="str">
        <f t="shared" si="74"/>
        <v xml:space="preserve"> </v>
      </c>
      <c r="J4769" s="2"/>
    </row>
    <row r="4770" spans="8:10" customFormat="1" x14ac:dyDescent="0.25">
      <c r="H4770" s="3"/>
      <c r="I4770" s="12" t="str">
        <f t="shared" si="74"/>
        <v xml:space="preserve"> </v>
      </c>
      <c r="J4770" s="2"/>
    </row>
    <row r="4771" spans="8:10" customFormat="1" x14ac:dyDescent="0.25">
      <c r="H4771" s="3"/>
      <c r="I4771" s="12" t="str">
        <f t="shared" si="74"/>
        <v xml:space="preserve"> </v>
      </c>
      <c r="J4771" s="2"/>
    </row>
    <row r="4772" spans="8:10" customFormat="1" x14ac:dyDescent="0.25">
      <c r="H4772" s="3"/>
      <c r="I4772" s="12" t="str">
        <f t="shared" si="74"/>
        <v xml:space="preserve"> </v>
      </c>
      <c r="J4772" s="2"/>
    </row>
    <row r="4773" spans="8:10" customFormat="1" x14ac:dyDescent="0.25">
      <c r="H4773" s="3"/>
      <c r="I4773" s="12" t="str">
        <f t="shared" si="74"/>
        <v xml:space="preserve"> </v>
      </c>
      <c r="J4773" s="2"/>
    </row>
    <row r="4774" spans="8:10" customFormat="1" x14ac:dyDescent="0.25">
      <c r="H4774" s="3"/>
      <c r="I4774" s="12" t="str">
        <f t="shared" si="74"/>
        <v xml:space="preserve"> </v>
      </c>
      <c r="J4774" s="2"/>
    </row>
    <row r="4775" spans="8:10" customFormat="1" x14ac:dyDescent="0.25">
      <c r="H4775" s="3"/>
      <c r="I4775" s="12" t="str">
        <f t="shared" si="74"/>
        <v xml:space="preserve"> </v>
      </c>
      <c r="J4775" s="2"/>
    </row>
    <row r="4776" spans="8:10" customFormat="1" x14ac:dyDescent="0.25">
      <c r="H4776" s="3"/>
      <c r="I4776" s="12" t="str">
        <f t="shared" si="74"/>
        <v xml:space="preserve"> </v>
      </c>
      <c r="J4776" s="2"/>
    </row>
    <row r="4777" spans="8:10" customFormat="1" x14ac:dyDescent="0.25">
      <c r="H4777" s="3"/>
      <c r="I4777" s="12" t="str">
        <f t="shared" si="74"/>
        <v xml:space="preserve"> </v>
      </c>
      <c r="J4777" s="2"/>
    </row>
    <row r="4778" spans="8:10" customFormat="1" x14ac:dyDescent="0.25">
      <c r="H4778" s="3"/>
      <c r="I4778" s="12" t="str">
        <f t="shared" si="74"/>
        <v xml:space="preserve"> </v>
      </c>
      <c r="J4778" s="2"/>
    </row>
    <row r="4779" spans="8:10" customFormat="1" x14ac:dyDescent="0.25">
      <c r="H4779" s="3"/>
      <c r="I4779" s="12" t="str">
        <f t="shared" si="74"/>
        <v xml:space="preserve"> </v>
      </c>
      <c r="J4779" s="2"/>
    </row>
    <row r="4780" spans="8:10" customFormat="1" x14ac:dyDescent="0.25">
      <c r="H4780" s="3"/>
      <c r="I4780" s="12" t="str">
        <f t="shared" si="74"/>
        <v xml:space="preserve"> </v>
      </c>
      <c r="J4780" s="2"/>
    </row>
    <row r="4781" spans="8:10" customFormat="1" x14ac:dyDescent="0.25">
      <c r="H4781" s="3"/>
      <c r="I4781" s="12" t="str">
        <f t="shared" si="74"/>
        <v xml:space="preserve"> </v>
      </c>
      <c r="J4781" s="2"/>
    </row>
    <row r="4782" spans="8:10" customFormat="1" x14ac:dyDescent="0.25">
      <c r="H4782" s="3"/>
      <c r="I4782" s="12" t="str">
        <f t="shared" si="74"/>
        <v xml:space="preserve"> </v>
      </c>
      <c r="J4782" s="2"/>
    </row>
    <row r="4783" spans="8:10" customFormat="1" x14ac:dyDescent="0.25">
      <c r="H4783" s="3"/>
      <c r="I4783" s="12" t="str">
        <f t="shared" si="74"/>
        <v xml:space="preserve"> </v>
      </c>
      <c r="J4783" s="2"/>
    </row>
    <row r="4784" spans="8:10" customFormat="1" x14ac:dyDescent="0.25">
      <c r="H4784" s="3"/>
      <c r="I4784" s="12" t="str">
        <f t="shared" si="74"/>
        <v xml:space="preserve"> </v>
      </c>
      <c r="J4784" s="2"/>
    </row>
    <row r="4785" spans="8:10" customFormat="1" x14ac:dyDescent="0.25">
      <c r="H4785" s="3"/>
      <c r="I4785" s="12" t="str">
        <f t="shared" si="74"/>
        <v xml:space="preserve"> </v>
      </c>
      <c r="J4785" s="2"/>
    </row>
    <row r="4786" spans="8:10" customFormat="1" x14ac:dyDescent="0.25">
      <c r="H4786" s="3"/>
      <c r="I4786" s="12" t="str">
        <f t="shared" si="74"/>
        <v xml:space="preserve"> </v>
      </c>
      <c r="J4786" s="2"/>
    </row>
    <row r="4787" spans="8:10" customFormat="1" x14ac:dyDescent="0.25">
      <c r="H4787" s="3"/>
      <c r="I4787" s="12" t="str">
        <f t="shared" si="74"/>
        <v xml:space="preserve"> </v>
      </c>
      <c r="J4787" s="2"/>
    </row>
    <row r="4788" spans="8:10" customFormat="1" x14ac:dyDescent="0.25">
      <c r="H4788" s="3"/>
      <c r="I4788" s="12" t="str">
        <f t="shared" si="74"/>
        <v xml:space="preserve"> </v>
      </c>
      <c r="J4788" s="2"/>
    </row>
    <row r="4789" spans="8:10" customFormat="1" x14ac:dyDescent="0.25">
      <c r="H4789" s="3"/>
      <c r="I4789" s="12" t="str">
        <f t="shared" si="74"/>
        <v xml:space="preserve"> </v>
      </c>
      <c r="J4789" s="2"/>
    </row>
    <row r="4790" spans="8:10" customFormat="1" x14ac:dyDescent="0.25">
      <c r="H4790" s="3"/>
      <c r="I4790" s="12" t="str">
        <f t="shared" si="74"/>
        <v xml:space="preserve"> </v>
      </c>
      <c r="J4790" s="2"/>
    </row>
    <row r="4791" spans="8:10" customFormat="1" x14ac:dyDescent="0.25">
      <c r="H4791" s="3"/>
      <c r="I4791" s="12" t="str">
        <f t="shared" si="74"/>
        <v xml:space="preserve"> </v>
      </c>
      <c r="J4791" s="2"/>
    </row>
    <row r="4792" spans="8:10" customFormat="1" x14ac:dyDescent="0.25">
      <c r="H4792" s="3"/>
      <c r="I4792" s="12" t="str">
        <f t="shared" si="74"/>
        <v xml:space="preserve"> </v>
      </c>
      <c r="J4792" s="2"/>
    </row>
    <row r="4793" spans="8:10" customFormat="1" x14ac:dyDescent="0.25">
      <c r="H4793" s="3"/>
      <c r="I4793" s="12" t="str">
        <f t="shared" si="74"/>
        <v xml:space="preserve"> </v>
      </c>
      <c r="J4793" s="2"/>
    </row>
    <row r="4794" spans="8:10" customFormat="1" x14ac:dyDescent="0.25">
      <c r="H4794" s="3"/>
      <c r="I4794" s="12" t="str">
        <f t="shared" si="74"/>
        <v xml:space="preserve"> </v>
      </c>
      <c r="J4794" s="2"/>
    </row>
    <row r="4795" spans="8:10" customFormat="1" x14ac:dyDescent="0.25">
      <c r="H4795" s="3"/>
      <c r="I4795" s="12" t="str">
        <f t="shared" si="74"/>
        <v xml:space="preserve"> </v>
      </c>
      <c r="J4795" s="2"/>
    </row>
    <row r="4796" spans="8:10" customFormat="1" x14ac:dyDescent="0.25">
      <c r="H4796" s="3"/>
      <c r="I4796" s="12" t="str">
        <f t="shared" si="74"/>
        <v xml:space="preserve"> </v>
      </c>
      <c r="J4796" s="2"/>
    </row>
    <row r="4797" spans="8:10" customFormat="1" x14ac:dyDescent="0.25">
      <c r="H4797" s="3"/>
      <c r="I4797" s="12" t="str">
        <f t="shared" si="74"/>
        <v xml:space="preserve"> </v>
      </c>
      <c r="J4797" s="2"/>
    </row>
    <row r="4798" spans="8:10" customFormat="1" x14ac:dyDescent="0.25">
      <c r="H4798" s="3"/>
      <c r="I4798" s="12" t="str">
        <f t="shared" si="74"/>
        <v xml:space="preserve"> </v>
      </c>
      <c r="J4798" s="2"/>
    </row>
    <row r="4799" spans="8:10" customFormat="1" x14ac:dyDescent="0.25">
      <c r="H4799" s="3"/>
      <c r="I4799" s="12" t="str">
        <f t="shared" si="74"/>
        <v xml:space="preserve"> </v>
      </c>
      <c r="J4799" s="2"/>
    </row>
    <row r="4800" spans="8:10" customFormat="1" x14ac:dyDescent="0.25">
      <c r="H4800" s="3"/>
      <c r="I4800" s="12" t="str">
        <f t="shared" si="74"/>
        <v xml:space="preserve"> </v>
      </c>
      <c r="J4800" s="2"/>
    </row>
    <row r="4801" spans="8:10" customFormat="1" x14ac:dyDescent="0.25">
      <c r="H4801" s="3"/>
      <c r="I4801" s="12" t="str">
        <f t="shared" si="74"/>
        <v xml:space="preserve"> </v>
      </c>
      <c r="J4801" s="2"/>
    </row>
    <row r="4802" spans="8:10" customFormat="1" x14ac:dyDescent="0.25">
      <c r="H4802" s="3"/>
      <c r="I4802" s="12" t="str">
        <f t="shared" si="74"/>
        <v xml:space="preserve"> </v>
      </c>
      <c r="J4802" s="2"/>
    </row>
    <row r="4803" spans="8:10" customFormat="1" x14ac:dyDescent="0.25">
      <c r="H4803" s="3"/>
      <c r="I4803" s="12" t="str">
        <f t="shared" si="74"/>
        <v xml:space="preserve"> </v>
      </c>
      <c r="J4803" s="2"/>
    </row>
    <row r="4804" spans="8:10" customFormat="1" x14ac:dyDescent="0.25">
      <c r="H4804" s="3"/>
      <c r="I4804" s="12" t="str">
        <f t="shared" si="74"/>
        <v xml:space="preserve"> </v>
      </c>
      <c r="J4804" s="2"/>
    </row>
    <row r="4805" spans="8:10" customFormat="1" x14ac:dyDescent="0.25">
      <c r="H4805" s="3"/>
      <c r="I4805" s="12" t="str">
        <f t="shared" si="74"/>
        <v xml:space="preserve"> </v>
      </c>
      <c r="J4805" s="2"/>
    </row>
    <row r="4806" spans="8:10" customFormat="1" x14ac:dyDescent="0.25">
      <c r="H4806" s="3"/>
      <c r="I4806" s="12" t="str">
        <f t="shared" si="74"/>
        <v xml:space="preserve"> </v>
      </c>
      <c r="J4806" s="2"/>
    </row>
    <row r="4807" spans="8:10" customFormat="1" x14ac:dyDescent="0.25">
      <c r="H4807" s="3"/>
      <c r="I4807" s="12" t="str">
        <f t="shared" si="74"/>
        <v xml:space="preserve"> </v>
      </c>
      <c r="J4807" s="2"/>
    </row>
    <row r="4808" spans="8:10" customFormat="1" x14ac:dyDescent="0.25">
      <c r="H4808" s="3"/>
      <c r="I4808" s="12" t="str">
        <f t="shared" ref="I4808:I4871" si="75">IF(G4808&gt;$K$2,"X"," ")</f>
        <v xml:space="preserve"> </v>
      </c>
      <c r="J4808" s="2"/>
    </row>
    <row r="4809" spans="8:10" customFormat="1" x14ac:dyDescent="0.25">
      <c r="H4809" s="3"/>
      <c r="I4809" s="12" t="str">
        <f t="shared" si="75"/>
        <v xml:space="preserve"> </v>
      </c>
      <c r="J4809" s="2"/>
    </row>
    <row r="4810" spans="8:10" customFormat="1" x14ac:dyDescent="0.25">
      <c r="H4810" s="3"/>
      <c r="I4810" s="12" t="str">
        <f t="shared" si="75"/>
        <v xml:space="preserve"> </v>
      </c>
      <c r="J4810" s="2"/>
    </row>
    <row r="4811" spans="8:10" customFormat="1" x14ac:dyDescent="0.25">
      <c r="H4811" s="3"/>
      <c r="I4811" s="12" t="str">
        <f t="shared" si="75"/>
        <v xml:space="preserve"> </v>
      </c>
      <c r="J4811" s="2"/>
    </row>
    <row r="4812" spans="8:10" customFormat="1" x14ac:dyDescent="0.25">
      <c r="H4812" s="3"/>
      <c r="I4812" s="12" t="str">
        <f t="shared" si="75"/>
        <v xml:space="preserve"> </v>
      </c>
      <c r="J4812" s="2"/>
    </row>
    <row r="4813" spans="8:10" customFormat="1" x14ac:dyDescent="0.25">
      <c r="H4813" s="3"/>
      <c r="I4813" s="12" t="str">
        <f t="shared" si="75"/>
        <v xml:space="preserve"> </v>
      </c>
      <c r="J4813" s="2"/>
    </row>
    <row r="4814" spans="8:10" customFormat="1" x14ac:dyDescent="0.25">
      <c r="H4814" s="3"/>
      <c r="I4814" s="12" t="str">
        <f t="shared" si="75"/>
        <v xml:space="preserve"> </v>
      </c>
      <c r="J4814" s="2"/>
    </row>
    <row r="4815" spans="8:10" customFormat="1" x14ac:dyDescent="0.25">
      <c r="H4815" s="3"/>
      <c r="I4815" s="12" t="str">
        <f t="shared" si="75"/>
        <v xml:space="preserve"> </v>
      </c>
      <c r="J4815" s="2"/>
    </row>
    <row r="4816" spans="8:10" customFormat="1" x14ac:dyDescent="0.25">
      <c r="H4816" s="3"/>
      <c r="I4816" s="12" t="str">
        <f t="shared" si="75"/>
        <v xml:space="preserve"> </v>
      </c>
      <c r="J4816" s="2"/>
    </row>
    <row r="4817" spans="8:10" customFormat="1" x14ac:dyDescent="0.25">
      <c r="H4817" s="3"/>
      <c r="I4817" s="12" t="str">
        <f t="shared" si="75"/>
        <v xml:space="preserve"> </v>
      </c>
      <c r="J4817" s="2"/>
    </row>
    <row r="4818" spans="8:10" customFormat="1" x14ac:dyDescent="0.25">
      <c r="H4818" s="3"/>
      <c r="I4818" s="12" t="str">
        <f t="shared" si="75"/>
        <v xml:space="preserve"> </v>
      </c>
      <c r="J4818" s="2"/>
    </row>
    <row r="4819" spans="8:10" customFormat="1" x14ac:dyDescent="0.25">
      <c r="H4819" s="3"/>
      <c r="I4819" s="12" t="str">
        <f t="shared" si="75"/>
        <v xml:space="preserve"> </v>
      </c>
      <c r="J4819" s="2"/>
    </row>
    <row r="4820" spans="8:10" customFormat="1" x14ac:dyDescent="0.25">
      <c r="H4820" s="3"/>
      <c r="I4820" s="12" t="str">
        <f t="shared" si="75"/>
        <v xml:space="preserve"> </v>
      </c>
      <c r="J4820" s="2"/>
    </row>
    <row r="4821" spans="8:10" customFormat="1" x14ac:dyDescent="0.25">
      <c r="H4821" s="3"/>
      <c r="I4821" s="12" t="str">
        <f t="shared" si="75"/>
        <v xml:space="preserve"> </v>
      </c>
      <c r="J4821" s="2"/>
    </row>
    <row r="4822" spans="8:10" customFormat="1" x14ac:dyDescent="0.25">
      <c r="H4822" s="3"/>
      <c r="I4822" s="12" t="str">
        <f t="shared" si="75"/>
        <v xml:space="preserve"> </v>
      </c>
      <c r="J4822" s="2"/>
    </row>
    <row r="4823" spans="8:10" customFormat="1" x14ac:dyDescent="0.25">
      <c r="H4823" s="3"/>
      <c r="I4823" s="12" t="str">
        <f t="shared" si="75"/>
        <v xml:space="preserve"> </v>
      </c>
      <c r="J4823" s="2"/>
    </row>
    <row r="4824" spans="8:10" customFormat="1" x14ac:dyDescent="0.25">
      <c r="H4824" s="3"/>
      <c r="I4824" s="12" t="str">
        <f t="shared" si="75"/>
        <v xml:space="preserve"> </v>
      </c>
      <c r="J4824" s="2"/>
    </row>
    <row r="4825" spans="8:10" customFormat="1" x14ac:dyDescent="0.25">
      <c r="H4825" s="3"/>
      <c r="I4825" s="12" t="str">
        <f t="shared" si="75"/>
        <v xml:space="preserve"> </v>
      </c>
      <c r="J4825" s="2"/>
    </row>
    <row r="4826" spans="8:10" customFormat="1" x14ac:dyDescent="0.25">
      <c r="H4826" s="3"/>
      <c r="I4826" s="12" t="str">
        <f t="shared" si="75"/>
        <v xml:space="preserve"> </v>
      </c>
      <c r="J4826" s="2"/>
    </row>
    <row r="4827" spans="8:10" customFormat="1" x14ac:dyDescent="0.25">
      <c r="H4827" s="3"/>
      <c r="I4827" s="12" t="str">
        <f t="shared" si="75"/>
        <v xml:space="preserve"> </v>
      </c>
      <c r="J4827" s="2"/>
    </row>
    <row r="4828" spans="8:10" customFormat="1" x14ac:dyDescent="0.25">
      <c r="H4828" s="3"/>
      <c r="I4828" s="12" t="str">
        <f t="shared" si="75"/>
        <v xml:space="preserve"> </v>
      </c>
      <c r="J4828" s="2"/>
    </row>
    <row r="4829" spans="8:10" customFormat="1" x14ac:dyDescent="0.25">
      <c r="H4829" s="3"/>
      <c r="I4829" s="12" t="str">
        <f t="shared" si="75"/>
        <v xml:space="preserve"> </v>
      </c>
      <c r="J4829" s="2"/>
    </row>
    <row r="4830" spans="8:10" customFormat="1" x14ac:dyDescent="0.25">
      <c r="H4830" s="3"/>
      <c r="I4830" s="12" t="str">
        <f t="shared" si="75"/>
        <v xml:space="preserve"> </v>
      </c>
      <c r="J4830" s="2"/>
    </row>
    <row r="4831" spans="8:10" customFormat="1" x14ac:dyDescent="0.25">
      <c r="H4831" s="3"/>
      <c r="I4831" s="12" t="str">
        <f t="shared" si="75"/>
        <v xml:space="preserve"> </v>
      </c>
      <c r="J4831" s="2"/>
    </row>
    <row r="4832" spans="8:10" customFormat="1" x14ac:dyDescent="0.25">
      <c r="H4832" s="3"/>
      <c r="I4832" s="12" t="str">
        <f t="shared" si="75"/>
        <v xml:space="preserve"> </v>
      </c>
      <c r="J4832" s="2"/>
    </row>
    <row r="4833" spans="8:10" customFormat="1" x14ac:dyDescent="0.25">
      <c r="H4833" s="3"/>
      <c r="I4833" s="12" t="str">
        <f t="shared" si="75"/>
        <v xml:space="preserve"> </v>
      </c>
      <c r="J4833" s="2"/>
    </row>
    <row r="4834" spans="8:10" customFormat="1" x14ac:dyDescent="0.25">
      <c r="H4834" s="3"/>
      <c r="I4834" s="12" t="str">
        <f t="shared" si="75"/>
        <v xml:space="preserve"> </v>
      </c>
      <c r="J4834" s="2"/>
    </row>
    <row r="4835" spans="8:10" customFormat="1" x14ac:dyDescent="0.25">
      <c r="H4835" s="3"/>
      <c r="I4835" s="12" t="str">
        <f t="shared" si="75"/>
        <v xml:space="preserve"> </v>
      </c>
      <c r="J4835" s="2"/>
    </row>
    <row r="4836" spans="8:10" customFormat="1" x14ac:dyDescent="0.25">
      <c r="H4836" s="3"/>
      <c r="I4836" s="12" t="str">
        <f t="shared" si="75"/>
        <v xml:space="preserve"> </v>
      </c>
      <c r="J4836" s="2"/>
    </row>
    <row r="4837" spans="8:10" customFormat="1" x14ac:dyDescent="0.25">
      <c r="H4837" s="3"/>
      <c r="I4837" s="12" t="str">
        <f t="shared" si="75"/>
        <v xml:space="preserve"> </v>
      </c>
      <c r="J4837" s="2"/>
    </row>
    <row r="4838" spans="8:10" customFormat="1" x14ac:dyDescent="0.25">
      <c r="H4838" s="3"/>
      <c r="I4838" s="12" t="str">
        <f t="shared" si="75"/>
        <v xml:space="preserve"> </v>
      </c>
      <c r="J4838" s="2"/>
    </row>
    <row r="4839" spans="8:10" customFormat="1" x14ac:dyDescent="0.25">
      <c r="H4839" s="3"/>
      <c r="I4839" s="12" t="str">
        <f t="shared" si="75"/>
        <v xml:space="preserve"> </v>
      </c>
      <c r="J4839" s="2"/>
    </row>
    <row r="4840" spans="8:10" customFormat="1" x14ac:dyDescent="0.25">
      <c r="H4840" s="3"/>
      <c r="I4840" s="12" t="str">
        <f t="shared" si="75"/>
        <v xml:space="preserve"> </v>
      </c>
      <c r="J4840" s="2"/>
    </row>
    <row r="4841" spans="8:10" customFormat="1" x14ac:dyDescent="0.25">
      <c r="H4841" s="3"/>
      <c r="I4841" s="12" t="str">
        <f t="shared" si="75"/>
        <v xml:space="preserve"> </v>
      </c>
      <c r="J4841" s="2"/>
    </row>
    <row r="4842" spans="8:10" customFormat="1" x14ac:dyDescent="0.25">
      <c r="H4842" s="3"/>
      <c r="I4842" s="12" t="str">
        <f t="shared" si="75"/>
        <v xml:space="preserve"> </v>
      </c>
      <c r="J4842" s="2"/>
    </row>
    <row r="4843" spans="8:10" customFormat="1" x14ac:dyDescent="0.25">
      <c r="H4843" s="3"/>
      <c r="I4843" s="12" t="str">
        <f t="shared" si="75"/>
        <v xml:space="preserve"> </v>
      </c>
      <c r="J4843" s="2"/>
    </row>
    <row r="4844" spans="8:10" customFormat="1" x14ac:dyDescent="0.25">
      <c r="H4844" s="3"/>
      <c r="I4844" s="12" t="str">
        <f t="shared" si="75"/>
        <v xml:space="preserve"> </v>
      </c>
      <c r="J4844" s="2"/>
    </row>
    <row r="4845" spans="8:10" customFormat="1" x14ac:dyDescent="0.25">
      <c r="H4845" s="3"/>
      <c r="I4845" s="12" t="str">
        <f t="shared" si="75"/>
        <v xml:space="preserve"> </v>
      </c>
      <c r="J4845" s="2"/>
    </row>
    <row r="4846" spans="8:10" customFormat="1" x14ac:dyDescent="0.25">
      <c r="H4846" s="3"/>
      <c r="I4846" s="12" t="str">
        <f t="shared" si="75"/>
        <v xml:space="preserve"> </v>
      </c>
      <c r="J4846" s="2"/>
    </row>
    <row r="4847" spans="8:10" customFormat="1" x14ac:dyDescent="0.25">
      <c r="H4847" s="3"/>
      <c r="I4847" s="12" t="str">
        <f t="shared" si="75"/>
        <v xml:space="preserve"> </v>
      </c>
      <c r="J4847" s="2"/>
    </row>
    <row r="4848" spans="8:10" customFormat="1" x14ac:dyDescent="0.25">
      <c r="H4848" s="3"/>
      <c r="I4848" s="12" t="str">
        <f t="shared" si="75"/>
        <v xml:space="preserve"> </v>
      </c>
      <c r="J4848" s="2"/>
    </row>
    <row r="4849" spans="8:10" customFormat="1" x14ac:dyDescent="0.25">
      <c r="H4849" s="3"/>
      <c r="I4849" s="12" t="str">
        <f t="shared" si="75"/>
        <v xml:space="preserve"> </v>
      </c>
      <c r="J4849" s="2"/>
    </row>
    <row r="4850" spans="8:10" customFormat="1" x14ac:dyDescent="0.25">
      <c r="H4850" s="3"/>
      <c r="I4850" s="12" t="str">
        <f t="shared" si="75"/>
        <v xml:space="preserve"> </v>
      </c>
      <c r="J4850" s="2"/>
    </row>
    <row r="4851" spans="8:10" customFormat="1" x14ac:dyDescent="0.25">
      <c r="H4851" s="3"/>
      <c r="I4851" s="12" t="str">
        <f t="shared" si="75"/>
        <v xml:space="preserve"> </v>
      </c>
      <c r="J4851" s="2"/>
    </row>
    <row r="4852" spans="8:10" customFormat="1" x14ac:dyDescent="0.25">
      <c r="H4852" s="3"/>
      <c r="I4852" s="12" t="str">
        <f t="shared" si="75"/>
        <v xml:space="preserve"> </v>
      </c>
      <c r="J4852" s="2"/>
    </row>
    <row r="4853" spans="8:10" customFormat="1" x14ac:dyDescent="0.25">
      <c r="H4853" s="3"/>
      <c r="I4853" s="12" t="str">
        <f t="shared" si="75"/>
        <v xml:space="preserve"> </v>
      </c>
      <c r="J4853" s="2"/>
    </row>
    <row r="4854" spans="8:10" customFormat="1" x14ac:dyDescent="0.25">
      <c r="H4854" s="3"/>
      <c r="I4854" s="12" t="str">
        <f t="shared" si="75"/>
        <v xml:space="preserve"> </v>
      </c>
      <c r="J4854" s="2"/>
    </row>
    <row r="4855" spans="8:10" customFormat="1" x14ac:dyDescent="0.25">
      <c r="H4855" s="3"/>
      <c r="I4855" s="12" t="str">
        <f t="shared" si="75"/>
        <v xml:space="preserve"> </v>
      </c>
      <c r="J4855" s="2"/>
    </row>
    <row r="4856" spans="8:10" customFormat="1" x14ac:dyDescent="0.25">
      <c r="H4856" s="3"/>
      <c r="I4856" s="12" t="str">
        <f t="shared" si="75"/>
        <v xml:space="preserve"> </v>
      </c>
      <c r="J4856" s="2"/>
    </row>
    <row r="4857" spans="8:10" customFormat="1" x14ac:dyDescent="0.25">
      <c r="H4857" s="3"/>
      <c r="I4857" s="12" t="str">
        <f t="shared" si="75"/>
        <v xml:space="preserve"> </v>
      </c>
      <c r="J4857" s="2"/>
    </row>
    <row r="4858" spans="8:10" customFormat="1" x14ac:dyDescent="0.25">
      <c r="H4858" s="3"/>
      <c r="I4858" s="12" t="str">
        <f t="shared" si="75"/>
        <v xml:space="preserve"> </v>
      </c>
      <c r="J4858" s="2"/>
    </row>
    <row r="4859" spans="8:10" customFormat="1" x14ac:dyDescent="0.25">
      <c r="H4859" s="3"/>
      <c r="I4859" s="12" t="str">
        <f t="shared" si="75"/>
        <v xml:space="preserve"> </v>
      </c>
      <c r="J4859" s="2"/>
    </row>
    <row r="4860" spans="8:10" customFormat="1" x14ac:dyDescent="0.25">
      <c r="H4860" s="3"/>
      <c r="I4860" s="12" t="str">
        <f t="shared" si="75"/>
        <v xml:space="preserve"> </v>
      </c>
      <c r="J4860" s="2"/>
    </row>
    <row r="4861" spans="8:10" customFormat="1" x14ac:dyDescent="0.25">
      <c r="H4861" s="3"/>
      <c r="I4861" s="12" t="str">
        <f t="shared" si="75"/>
        <v xml:space="preserve"> </v>
      </c>
      <c r="J4861" s="2"/>
    </row>
    <row r="4862" spans="8:10" customFormat="1" x14ac:dyDescent="0.25">
      <c r="H4862" s="3"/>
      <c r="I4862" s="12" t="str">
        <f t="shared" si="75"/>
        <v xml:space="preserve"> </v>
      </c>
      <c r="J4862" s="2"/>
    </row>
    <row r="4863" spans="8:10" customFormat="1" x14ac:dyDescent="0.25">
      <c r="H4863" s="3"/>
      <c r="I4863" s="12" t="str">
        <f t="shared" si="75"/>
        <v xml:space="preserve"> </v>
      </c>
      <c r="J4863" s="2"/>
    </row>
    <row r="4864" spans="8:10" customFormat="1" x14ac:dyDescent="0.25">
      <c r="H4864" s="3"/>
      <c r="I4864" s="12" t="str">
        <f t="shared" si="75"/>
        <v xml:space="preserve"> </v>
      </c>
      <c r="J4864" s="2"/>
    </row>
    <row r="4865" spans="8:10" customFormat="1" x14ac:dyDescent="0.25">
      <c r="H4865" s="3"/>
      <c r="I4865" s="12" t="str">
        <f t="shared" si="75"/>
        <v xml:space="preserve"> </v>
      </c>
      <c r="J4865" s="2"/>
    </row>
    <row r="4866" spans="8:10" customFormat="1" x14ac:dyDescent="0.25">
      <c r="H4866" s="3"/>
      <c r="I4866" s="12" t="str">
        <f t="shared" si="75"/>
        <v xml:space="preserve"> </v>
      </c>
      <c r="J4866" s="2"/>
    </row>
    <row r="4867" spans="8:10" customFormat="1" x14ac:dyDescent="0.25">
      <c r="H4867" s="3"/>
      <c r="I4867" s="12" t="str">
        <f t="shared" si="75"/>
        <v xml:space="preserve"> </v>
      </c>
      <c r="J4867" s="2"/>
    </row>
    <row r="4868" spans="8:10" customFormat="1" x14ac:dyDescent="0.25">
      <c r="H4868" s="3"/>
      <c r="I4868" s="12" t="str">
        <f t="shared" si="75"/>
        <v xml:space="preserve"> </v>
      </c>
      <c r="J4868" s="2"/>
    </row>
    <row r="4869" spans="8:10" customFormat="1" x14ac:dyDescent="0.25">
      <c r="H4869" s="3"/>
      <c r="I4869" s="12" t="str">
        <f t="shared" si="75"/>
        <v xml:space="preserve"> </v>
      </c>
      <c r="J4869" s="2"/>
    </row>
    <row r="4870" spans="8:10" customFormat="1" x14ac:dyDescent="0.25">
      <c r="H4870" s="3"/>
      <c r="I4870" s="12" t="str">
        <f t="shared" si="75"/>
        <v xml:space="preserve"> </v>
      </c>
      <c r="J4870" s="2"/>
    </row>
    <row r="4871" spans="8:10" customFormat="1" x14ac:dyDescent="0.25">
      <c r="H4871" s="3"/>
      <c r="I4871" s="12" t="str">
        <f t="shared" si="75"/>
        <v xml:space="preserve"> </v>
      </c>
      <c r="J4871" s="2"/>
    </row>
    <row r="4872" spans="8:10" customFormat="1" x14ac:dyDescent="0.25">
      <c r="H4872" s="3"/>
      <c r="I4872" s="12" t="str">
        <f t="shared" ref="I4872:I4935" si="76">IF(G4872&gt;$K$2,"X"," ")</f>
        <v xml:space="preserve"> </v>
      </c>
      <c r="J4872" s="2"/>
    </row>
    <row r="4873" spans="8:10" customFormat="1" x14ac:dyDescent="0.25">
      <c r="H4873" s="3"/>
      <c r="I4873" s="12" t="str">
        <f t="shared" si="76"/>
        <v xml:space="preserve"> </v>
      </c>
      <c r="J4873" s="2"/>
    </row>
    <row r="4874" spans="8:10" customFormat="1" x14ac:dyDescent="0.25">
      <c r="H4874" s="3"/>
      <c r="I4874" s="12" t="str">
        <f t="shared" si="76"/>
        <v xml:space="preserve"> </v>
      </c>
      <c r="J4874" s="2"/>
    </row>
    <row r="4875" spans="8:10" customFormat="1" x14ac:dyDescent="0.25">
      <c r="H4875" s="3"/>
      <c r="I4875" s="12" t="str">
        <f t="shared" si="76"/>
        <v xml:space="preserve"> </v>
      </c>
      <c r="J4875" s="2"/>
    </row>
    <row r="4876" spans="8:10" customFormat="1" x14ac:dyDescent="0.25">
      <c r="H4876" s="3"/>
      <c r="I4876" s="12" t="str">
        <f t="shared" si="76"/>
        <v xml:space="preserve"> </v>
      </c>
      <c r="J4876" s="2"/>
    </row>
    <row r="4877" spans="8:10" customFormat="1" x14ac:dyDescent="0.25">
      <c r="H4877" s="3"/>
      <c r="I4877" s="12" t="str">
        <f t="shared" si="76"/>
        <v xml:space="preserve"> </v>
      </c>
      <c r="J4877" s="2"/>
    </row>
    <row r="4878" spans="8:10" customFormat="1" x14ac:dyDescent="0.25">
      <c r="H4878" s="3"/>
      <c r="I4878" s="12" t="str">
        <f t="shared" si="76"/>
        <v xml:space="preserve"> </v>
      </c>
      <c r="J4878" s="2"/>
    </row>
    <row r="4879" spans="8:10" customFormat="1" x14ac:dyDescent="0.25">
      <c r="H4879" s="3"/>
      <c r="I4879" s="12" t="str">
        <f t="shared" si="76"/>
        <v xml:space="preserve"> </v>
      </c>
      <c r="J4879" s="2"/>
    </row>
    <row r="4880" spans="8:10" customFormat="1" x14ac:dyDescent="0.25">
      <c r="H4880" s="3"/>
      <c r="I4880" s="12" t="str">
        <f t="shared" si="76"/>
        <v xml:space="preserve"> </v>
      </c>
      <c r="J4880" s="2"/>
    </row>
    <row r="4881" spans="8:10" customFormat="1" x14ac:dyDescent="0.25">
      <c r="H4881" s="3"/>
      <c r="I4881" s="12" t="str">
        <f t="shared" si="76"/>
        <v xml:space="preserve"> </v>
      </c>
      <c r="J4881" s="2"/>
    </row>
    <row r="4882" spans="8:10" customFormat="1" x14ac:dyDescent="0.25">
      <c r="H4882" s="3"/>
      <c r="I4882" s="12" t="str">
        <f t="shared" si="76"/>
        <v xml:space="preserve"> </v>
      </c>
      <c r="J4882" s="2"/>
    </row>
    <row r="4883" spans="8:10" customFormat="1" x14ac:dyDescent="0.25">
      <c r="H4883" s="3"/>
      <c r="I4883" s="12" t="str">
        <f t="shared" si="76"/>
        <v xml:space="preserve"> </v>
      </c>
      <c r="J4883" s="2"/>
    </row>
    <row r="4884" spans="8:10" customFormat="1" x14ac:dyDescent="0.25">
      <c r="H4884" s="3"/>
      <c r="I4884" s="12" t="str">
        <f t="shared" si="76"/>
        <v xml:space="preserve"> </v>
      </c>
      <c r="J4884" s="2"/>
    </row>
    <row r="4885" spans="8:10" customFormat="1" x14ac:dyDescent="0.25">
      <c r="H4885" s="3"/>
      <c r="I4885" s="12" t="str">
        <f t="shared" si="76"/>
        <v xml:space="preserve"> </v>
      </c>
      <c r="J4885" s="2"/>
    </row>
    <row r="4886" spans="8:10" customFormat="1" x14ac:dyDescent="0.25">
      <c r="H4886" s="3"/>
      <c r="I4886" s="12" t="str">
        <f t="shared" si="76"/>
        <v xml:space="preserve"> </v>
      </c>
      <c r="J4886" s="2"/>
    </row>
    <row r="4887" spans="8:10" customFormat="1" x14ac:dyDescent="0.25">
      <c r="H4887" s="3"/>
      <c r="I4887" s="12" t="str">
        <f t="shared" si="76"/>
        <v xml:space="preserve"> </v>
      </c>
      <c r="J4887" s="2"/>
    </row>
    <row r="4888" spans="8:10" customFormat="1" x14ac:dyDescent="0.25">
      <c r="H4888" s="3"/>
      <c r="I4888" s="12" t="str">
        <f t="shared" si="76"/>
        <v xml:space="preserve"> </v>
      </c>
      <c r="J4888" s="2"/>
    </row>
    <row r="4889" spans="8:10" customFormat="1" x14ac:dyDescent="0.25">
      <c r="H4889" s="3"/>
      <c r="I4889" s="12" t="str">
        <f t="shared" si="76"/>
        <v xml:space="preserve"> </v>
      </c>
      <c r="J4889" s="2"/>
    </row>
    <row r="4890" spans="8:10" customFormat="1" x14ac:dyDescent="0.25">
      <c r="H4890" s="3"/>
      <c r="I4890" s="12" t="str">
        <f t="shared" si="76"/>
        <v xml:space="preserve"> </v>
      </c>
      <c r="J4890" s="2"/>
    </row>
    <row r="4891" spans="8:10" customFormat="1" x14ac:dyDescent="0.25">
      <c r="H4891" s="3"/>
      <c r="I4891" s="12" t="str">
        <f t="shared" si="76"/>
        <v xml:space="preserve"> </v>
      </c>
      <c r="J4891" s="2"/>
    </row>
    <row r="4892" spans="8:10" customFormat="1" x14ac:dyDescent="0.25">
      <c r="H4892" s="3"/>
      <c r="I4892" s="12" t="str">
        <f t="shared" si="76"/>
        <v xml:space="preserve"> </v>
      </c>
      <c r="J4892" s="2"/>
    </row>
    <row r="4893" spans="8:10" customFormat="1" x14ac:dyDescent="0.25">
      <c r="H4893" s="3"/>
      <c r="I4893" s="12" t="str">
        <f t="shared" si="76"/>
        <v xml:space="preserve"> </v>
      </c>
      <c r="J4893" s="2"/>
    </row>
    <row r="4894" spans="8:10" customFormat="1" x14ac:dyDescent="0.25">
      <c r="H4894" s="3"/>
      <c r="I4894" s="12" t="str">
        <f t="shared" si="76"/>
        <v xml:space="preserve"> </v>
      </c>
      <c r="J4894" s="2"/>
    </row>
    <row r="4895" spans="8:10" customFormat="1" x14ac:dyDescent="0.25">
      <c r="H4895" s="3"/>
      <c r="I4895" s="12" t="str">
        <f t="shared" si="76"/>
        <v xml:space="preserve"> </v>
      </c>
      <c r="J4895" s="2"/>
    </row>
    <row r="4896" spans="8:10" customFormat="1" x14ac:dyDescent="0.25">
      <c r="H4896" s="3"/>
      <c r="I4896" s="12" t="str">
        <f t="shared" si="76"/>
        <v xml:space="preserve"> </v>
      </c>
      <c r="J4896" s="2"/>
    </row>
    <row r="4897" spans="8:10" customFormat="1" x14ac:dyDescent="0.25">
      <c r="H4897" s="3"/>
      <c r="I4897" s="12" t="str">
        <f t="shared" si="76"/>
        <v xml:space="preserve"> </v>
      </c>
      <c r="J4897" s="2"/>
    </row>
    <row r="4898" spans="8:10" customFormat="1" x14ac:dyDescent="0.25">
      <c r="H4898" s="3"/>
      <c r="I4898" s="12" t="str">
        <f t="shared" si="76"/>
        <v xml:space="preserve"> </v>
      </c>
      <c r="J4898" s="2"/>
    </row>
    <row r="4899" spans="8:10" customFormat="1" x14ac:dyDescent="0.25">
      <c r="H4899" s="3"/>
      <c r="I4899" s="12" t="str">
        <f t="shared" si="76"/>
        <v xml:space="preserve"> </v>
      </c>
      <c r="J4899" s="2"/>
    </row>
    <row r="4900" spans="8:10" customFormat="1" x14ac:dyDescent="0.25">
      <c r="H4900" s="3"/>
      <c r="I4900" s="12" t="str">
        <f t="shared" si="76"/>
        <v xml:space="preserve"> </v>
      </c>
      <c r="J4900" s="2"/>
    </row>
    <row r="4901" spans="8:10" customFormat="1" x14ac:dyDescent="0.25">
      <c r="H4901" s="3"/>
      <c r="I4901" s="12" t="str">
        <f t="shared" si="76"/>
        <v xml:space="preserve"> </v>
      </c>
      <c r="J4901" s="2"/>
    </row>
    <row r="4902" spans="8:10" customFormat="1" x14ac:dyDescent="0.25">
      <c r="H4902" s="3"/>
      <c r="I4902" s="12" t="str">
        <f t="shared" si="76"/>
        <v xml:space="preserve"> </v>
      </c>
      <c r="J4902" s="2"/>
    </row>
    <row r="4903" spans="8:10" customFormat="1" x14ac:dyDescent="0.25">
      <c r="H4903" s="3"/>
      <c r="I4903" s="12" t="str">
        <f t="shared" si="76"/>
        <v xml:space="preserve"> </v>
      </c>
      <c r="J4903" s="2"/>
    </row>
    <row r="4904" spans="8:10" customFormat="1" x14ac:dyDescent="0.25">
      <c r="H4904" s="3"/>
      <c r="I4904" s="12" t="str">
        <f t="shared" si="76"/>
        <v xml:space="preserve"> </v>
      </c>
      <c r="J4904" s="2"/>
    </row>
    <row r="4905" spans="8:10" customFormat="1" x14ac:dyDescent="0.25">
      <c r="H4905" s="3"/>
      <c r="I4905" s="12" t="str">
        <f t="shared" si="76"/>
        <v xml:space="preserve"> </v>
      </c>
      <c r="J4905" s="2"/>
    </row>
    <row r="4906" spans="8:10" customFormat="1" x14ac:dyDescent="0.25">
      <c r="H4906" s="3"/>
      <c r="I4906" s="12" t="str">
        <f t="shared" si="76"/>
        <v xml:space="preserve"> </v>
      </c>
      <c r="J4906" s="2"/>
    </row>
    <row r="4907" spans="8:10" customFormat="1" x14ac:dyDescent="0.25">
      <c r="H4907" s="3"/>
      <c r="I4907" s="12" t="str">
        <f t="shared" si="76"/>
        <v xml:space="preserve"> </v>
      </c>
      <c r="J4907" s="2"/>
    </row>
    <row r="4908" spans="8:10" customFormat="1" x14ac:dyDescent="0.25">
      <c r="H4908" s="3"/>
      <c r="I4908" s="12" t="str">
        <f t="shared" si="76"/>
        <v xml:space="preserve"> </v>
      </c>
      <c r="J4908" s="2"/>
    </row>
    <row r="4909" spans="8:10" customFormat="1" x14ac:dyDescent="0.25">
      <c r="H4909" s="3"/>
      <c r="I4909" s="12" t="str">
        <f t="shared" si="76"/>
        <v xml:space="preserve"> </v>
      </c>
      <c r="J4909" s="2"/>
    </row>
    <row r="4910" spans="8:10" customFormat="1" x14ac:dyDescent="0.25">
      <c r="H4910" s="3"/>
      <c r="I4910" s="12" t="str">
        <f t="shared" si="76"/>
        <v xml:space="preserve"> </v>
      </c>
      <c r="J4910" s="2"/>
    </row>
    <row r="4911" spans="8:10" customFormat="1" x14ac:dyDescent="0.25">
      <c r="H4911" s="3"/>
      <c r="I4911" s="12" t="str">
        <f t="shared" si="76"/>
        <v xml:space="preserve"> </v>
      </c>
      <c r="J4911" s="2"/>
    </row>
    <row r="4912" spans="8:10" customFormat="1" x14ac:dyDescent="0.25">
      <c r="H4912" s="3"/>
      <c r="I4912" s="12" t="str">
        <f t="shared" si="76"/>
        <v xml:space="preserve"> </v>
      </c>
      <c r="J4912" s="2"/>
    </row>
    <row r="4913" spans="8:10" customFormat="1" x14ac:dyDescent="0.25">
      <c r="H4913" s="3"/>
      <c r="I4913" s="12" t="str">
        <f t="shared" si="76"/>
        <v xml:space="preserve"> </v>
      </c>
      <c r="J4913" s="2"/>
    </row>
    <row r="4914" spans="8:10" customFormat="1" x14ac:dyDescent="0.25">
      <c r="H4914" s="3"/>
      <c r="I4914" s="12" t="str">
        <f t="shared" si="76"/>
        <v xml:space="preserve"> </v>
      </c>
      <c r="J4914" s="2"/>
    </row>
    <row r="4915" spans="8:10" customFormat="1" x14ac:dyDescent="0.25">
      <c r="H4915" s="3"/>
      <c r="I4915" s="12" t="str">
        <f t="shared" si="76"/>
        <v xml:space="preserve"> </v>
      </c>
      <c r="J4915" s="2"/>
    </row>
    <row r="4916" spans="8:10" customFormat="1" x14ac:dyDescent="0.25">
      <c r="H4916" s="3"/>
      <c r="I4916" s="12" t="str">
        <f t="shared" si="76"/>
        <v xml:space="preserve"> </v>
      </c>
      <c r="J4916" s="2"/>
    </row>
    <row r="4917" spans="8:10" customFormat="1" x14ac:dyDescent="0.25">
      <c r="H4917" s="3"/>
      <c r="I4917" s="12" t="str">
        <f t="shared" si="76"/>
        <v xml:space="preserve"> </v>
      </c>
      <c r="J4917" s="2"/>
    </row>
    <row r="4918" spans="8:10" customFormat="1" x14ac:dyDescent="0.25">
      <c r="H4918" s="3"/>
      <c r="I4918" s="12" t="str">
        <f t="shared" si="76"/>
        <v xml:space="preserve"> </v>
      </c>
      <c r="J4918" s="2"/>
    </row>
    <row r="4919" spans="8:10" customFormat="1" x14ac:dyDescent="0.25">
      <c r="H4919" s="3"/>
      <c r="I4919" s="12" t="str">
        <f t="shared" si="76"/>
        <v xml:space="preserve"> </v>
      </c>
      <c r="J4919" s="2"/>
    </row>
    <row r="4920" spans="8:10" customFormat="1" x14ac:dyDescent="0.25">
      <c r="H4920" s="3"/>
      <c r="I4920" s="12" t="str">
        <f t="shared" si="76"/>
        <v xml:space="preserve"> </v>
      </c>
      <c r="J4920" s="2"/>
    </row>
    <row r="4921" spans="8:10" customFormat="1" x14ac:dyDescent="0.25">
      <c r="H4921" s="3"/>
      <c r="I4921" s="12" t="str">
        <f t="shared" si="76"/>
        <v xml:space="preserve"> </v>
      </c>
      <c r="J4921" s="2"/>
    </row>
    <row r="4922" spans="8:10" customFormat="1" x14ac:dyDescent="0.25">
      <c r="H4922" s="3"/>
      <c r="I4922" s="12" t="str">
        <f t="shared" si="76"/>
        <v xml:space="preserve"> </v>
      </c>
      <c r="J4922" s="2"/>
    </row>
    <row r="4923" spans="8:10" customFormat="1" x14ac:dyDescent="0.25">
      <c r="H4923" s="3"/>
      <c r="I4923" s="12" t="str">
        <f t="shared" si="76"/>
        <v xml:space="preserve"> </v>
      </c>
      <c r="J4923" s="2"/>
    </row>
    <row r="4924" spans="8:10" customFormat="1" x14ac:dyDescent="0.25">
      <c r="H4924" s="3"/>
      <c r="I4924" s="12" t="str">
        <f t="shared" si="76"/>
        <v xml:space="preserve"> </v>
      </c>
      <c r="J4924" s="2"/>
    </row>
    <row r="4925" spans="8:10" customFormat="1" x14ac:dyDescent="0.25">
      <c r="H4925" s="3"/>
      <c r="I4925" s="12" t="str">
        <f t="shared" si="76"/>
        <v xml:space="preserve"> </v>
      </c>
      <c r="J4925" s="2"/>
    </row>
    <row r="4926" spans="8:10" customFormat="1" x14ac:dyDescent="0.25">
      <c r="H4926" s="3"/>
      <c r="I4926" s="12" t="str">
        <f t="shared" si="76"/>
        <v xml:space="preserve"> </v>
      </c>
      <c r="J4926" s="2"/>
    </row>
    <row r="4927" spans="8:10" customFormat="1" x14ac:dyDescent="0.25">
      <c r="H4927" s="3"/>
      <c r="I4927" s="12" t="str">
        <f t="shared" si="76"/>
        <v xml:space="preserve"> </v>
      </c>
      <c r="J4927" s="2"/>
    </row>
    <row r="4928" spans="8:10" customFormat="1" x14ac:dyDescent="0.25">
      <c r="H4928" s="3"/>
      <c r="I4928" s="12" t="str">
        <f t="shared" si="76"/>
        <v xml:space="preserve"> </v>
      </c>
      <c r="J4928" s="2"/>
    </row>
    <row r="4929" spans="8:10" customFormat="1" x14ac:dyDescent="0.25">
      <c r="H4929" s="3"/>
      <c r="I4929" s="12" t="str">
        <f t="shared" si="76"/>
        <v xml:space="preserve"> </v>
      </c>
      <c r="J4929" s="2"/>
    </row>
    <row r="4930" spans="8:10" customFormat="1" x14ac:dyDescent="0.25">
      <c r="H4930" s="3"/>
      <c r="I4930" s="12" t="str">
        <f t="shared" si="76"/>
        <v xml:space="preserve"> </v>
      </c>
      <c r="J4930" s="2"/>
    </row>
    <row r="4931" spans="8:10" customFormat="1" x14ac:dyDescent="0.25">
      <c r="H4931" s="3"/>
      <c r="I4931" s="12" t="str">
        <f t="shared" si="76"/>
        <v xml:space="preserve"> </v>
      </c>
      <c r="J4931" s="2"/>
    </row>
    <row r="4932" spans="8:10" customFormat="1" x14ac:dyDescent="0.25">
      <c r="H4932" s="3"/>
      <c r="I4932" s="12" t="str">
        <f t="shared" si="76"/>
        <v xml:space="preserve"> </v>
      </c>
      <c r="J4932" s="2"/>
    </row>
    <row r="4933" spans="8:10" customFormat="1" x14ac:dyDescent="0.25">
      <c r="H4933" s="3"/>
      <c r="I4933" s="12" t="str">
        <f t="shared" si="76"/>
        <v xml:space="preserve"> </v>
      </c>
      <c r="J4933" s="2"/>
    </row>
    <row r="4934" spans="8:10" customFormat="1" x14ac:dyDescent="0.25">
      <c r="H4934" s="3"/>
      <c r="I4934" s="12" t="str">
        <f t="shared" si="76"/>
        <v xml:space="preserve"> </v>
      </c>
      <c r="J4934" s="2"/>
    </row>
    <row r="4935" spans="8:10" customFormat="1" x14ac:dyDescent="0.25">
      <c r="H4935" s="3"/>
      <c r="I4935" s="12" t="str">
        <f t="shared" si="76"/>
        <v xml:space="preserve"> </v>
      </c>
      <c r="J4935" s="2"/>
    </row>
    <row r="4936" spans="8:10" customFormat="1" x14ac:dyDescent="0.25">
      <c r="H4936" s="3"/>
      <c r="I4936" s="12" t="str">
        <f t="shared" ref="I4936:I4999" si="77">IF(G4936&gt;$K$2,"X"," ")</f>
        <v xml:space="preserve"> </v>
      </c>
      <c r="J4936" s="2"/>
    </row>
    <row r="4937" spans="8:10" customFormat="1" x14ac:dyDescent="0.25">
      <c r="H4937" s="3"/>
      <c r="I4937" s="12" t="str">
        <f t="shared" si="77"/>
        <v xml:space="preserve"> </v>
      </c>
      <c r="J4937" s="2"/>
    </row>
    <row r="4938" spans="8:10" customFormat="1" x14ac:dyDescent="0.25">
      <c r="H4938" s="3"/>
      <c r="I4938" s="12" t="str">
        <f t="shared" si="77"/>
        <v xml:space="preserve"> </v>
      </c>
      <c r="J4938" s="2"/>
    </row>
    <row r="4939" spans="8:10" customFormat="1" x14ac:dyDescent="0.25">
      <c r="H4939" s="3"/>
      <c r="I4939" s="12" t="str">
        <f t="shared" si="77"/>
        <v xml:space="preserve"> </v>
      </c>
      <c r="J4939" s="2"/>
    </row>
    <row r="4940" spans="8:10" customFormat="1" x14ac:dyDescent="0.25">
      <c r="H4940" s="3"/>
      <c r="I4940" s="12" t="str">
        <f t="shared" si="77"/>
        <v xml:space="preserve"> </v>
      </c>
      <c r="J4940" s="2"/>
    </row>
    <row r="4941" spans="8:10" customFormat="1" x14ac:dyDescent="0.25">
      <c r="H4941" s="3"/>
      <c r="I4941" s="12" t="str">
        <f t="shared" si="77"/>
        <v xml:space="preserve"> </v>
      </c>
      <c r="J4941" s="2"/>
    </row>
    <row r="4942" spans="8:10" customFormat="1" x14ac:dyDescent="0.25">
      <c r="H4942" s="3"/>
      <c r="I4942" s="12" t="str">
        <f t="shared" si="77"/>
        <v xml:space="preserve"> </v>
      </c>
      <c r="J4942" s="2"/>
    </row>
    <row r="4943" spans="8:10" customFormat="1" x14ac:dyDescent="0.25">
      <c r="H4943" s="3"/>
      <c r="I4943" s="12" t="str">
        <f t="shared" si="77"/>
        <v xml:space="preserve"> </v>
      </c>
      <c r="J4943" s="2"/>
    </row>
    <row r="4944" spans="8:10" customFormat="1" x14ac:dyDescent="0.25">
      <c r="H4944" s="3"/>
      <c r="I4944" s="12" t="str">
        <f t="shared" si="77"/>
        <v xml:space="preserve"> </v>
      </c>
      <c r="J4944" s="2"/>
    </row>
    <row r="4945" spans="8:10" customFormat="1" x14ac:dyDescent="0.25">
      <c r="H4945" s="3"/>
      <c r="I4945" s="12" t="str">
        <f t="shared" si="77"/>
        <v xml:space="preserve"> </v>
      </c>
      <c r="J4945" s="2"/>
    </row>
    <row r="4946" spans="8:10" customFormat="1" x14ac:dyDescent="0.25">
      <c r="H4946" s="3"/>
      <c r="I4946" s="12" t="str">
        <f t="shared" si="77"/>
        <v xml:space="preserve"> </v>
      </c>
      <c r="J4946" s="2"/>
    </row>
    <row r="4947" spans="8:10" customFormat="1" x14ac:dyDescent="0.25">
      <c r="H4947" s="3"/>
      <c r="I4947" s="12" t="str">
        <f t="shared" si="77"/>
        <v xml:space="preserve"> </v>
      </c>
      <c r="J4947" s="2"/>
    </row>
    <row r="4948" spans="8:10" customFormat="1" x14ac:dyDescent="0.25">
      <c r="H4948" s="3"/>
      <c r="I4948" s="12" t="str">
        <f t="shared" si="77"/>
        <v xml:space="preserve"> </v>
      </c>
      <c r="J4948" s="2"/>
    </row>
    <row r="4949" spans="8:10" customFormat="1" x14ac:dyDescent="0.25">
      <c r="H4949" s="3"/>
      <c r="I4949" s="12" t="str">
        <f t="shared" si="77"/>
        <v xml:space="preserve"> </v>
      </c>
      <c r="J4949" s="2"/>
    </row>
    <row r="4950" spans="8:10" customFormat="1" x14ac:dyDescent="0.25">
      <c r="H4950" s="3"/>
      <c r="I4950" s="12" t="str">
        <f t="shared" si="77"/>
        <v xml:space="preserve"> </v>
      </c>
      <c r="J4950" s="2"/>
    </row>
    <row r="4951" spans="8:10" customFormat="1" x14ac:dyDescent="0.25">
      <c r="H4951" s="3"/>
      <c r="I4951" s="12" t="str">
        <f t="shared" si="77"/>
        <v xml:space="preserve"> </v>
      </c>
      <c r="J4951" s="2"/>
    </row>
    <row r="4952" spans="8:10" customFormat="1" x14ac:dyDescent="0.25">
      <c r="H4952" s="3"/>
      <c r="I4952" s="12" t="str">
        <f t="shared" si="77"/>
        <v xml:space="preserve"> </v>
      </c>
      <c r="J4952" s="2"/>
    </row>
    <row r="4953" spans="8:10" customFormat="1" x14ac:dyDescent="0.25">
      <c r="H4953" s="3"/>
      <c r="I4953" s="12" t="str">
        <f t="shared" si="77"/>
        <v xml:space="preserve"> </v>
      </c>
      <c r="J4953" s="2"/>
    </row>
    <row r="4954" spans="8:10" customFormat="1" x14ac:dyDescent="0.25">
      <c r="H4954" s="3"/>
      <c r="I4954" s="12" t="str">
        <f t="shared" si="77"/>
        <v xml:space="preserve"> </v>
      </c>
      <c r="J4954" s="2"/>
    </row>
    <row r="4955" spans="8:10" customFormat="1" x14ac:dyDescent="0.25">
      <c r="H4955" s="3"/>
      <c r="I4955" s="12" t="str">
        <f t="shared" si="77"/>
        <v xml:space="preserve"> </v>
      </c>
      <c r="J4955" s="2"/>
    </row>
    <row r="4956" spans="8:10" customFormat="1" x14ac:dyDescent="0.25">
      <c r="H4956" s="3"/>
      <c r="I4956" s="12" t="str">
        <f t="shared" si="77"/>
        <v xml:space="preserve"> </v>
      </c>
      <c r="J4956" s="2"/>
    </row>
    <row r="4957" spans="8:10" customFormat="1" x14ac:dyDescent="0.25">
      <c r="H4957" s="3"/>
      <c r="I4957" s="12" t="str">
        <f t="shared" si="77"/>
        <v xml:space="preserve"> </v>
      </c>
      <c r="J4957" s="2"/>
    </row>
    <row r="4958" spans="8:10" customFormat="1" x14ac:dyDescent="0.25">
      <c r="H4958" s="3"/>
      <c r="I4958" s="12" t="str">
        <f t="shared" si="77"/>
        <v xml:space="preserve"> </v>
      </c>
      <c r="J4958" s="2"/>
    </row>
    <row r="4959" spans="8:10" customFormat="1" x14ac:dyDescent="0.25">
      <c r="H4959" s="3"/>
      <c r="I4959" s="12" t="str">
        <f t="shared" si="77"/>
        <v xml:space="preserve"> </v>
      </c>
      <c r="J4959" s="2"/>
    </row>
    <row r="4960" spans="8:10" customFormat="1" x14ac:dyDescent="0.25">
      <c r="H4960" s="3"/>
      <c r="I4960" s="12" t="str">
        <f t="shared" si="77"/>
        <v xml:space="preserve"> </v>
      </c>
      <c r="J4960" s="2"/>
    </row>
    <row r="4961" spans="3:11" x14ac:dyDescent="0.25">
      <c r="C4961"/>
      <c r="D4961"/>
      <c r="E4961"/>
      <c r="F4961"/>
      <c r="G4961"/>
      <c r="I4961" s="12" t="str">
        <f t="shared" si="77"/>
        <v xml:space="preserve"> </v>
      </c>
      <c r="J4961" s="2"/>
      <c r="K4961"/>
    </row>
    <row r="4962" spans="3:11" x14ac:dyDescent="0.25">
      <c r="C4962"/>
      <c r="D4962"/>
      <c r="E4962"/>
      <c r="F4962"/>
      <c r="G4962"/>
      <c r="I4962" s="12" t="str">
        <f t="shared" si="77"/>
        <v xml:space="preserve"> </v>
      </c>
      <c r="J4962" s="2"/>
      <c r="K4962"/>
    </row>
    <row r="4963" spans="3:11" x14ac:dyDescent="0.25">
      <c r="C4963"/>
      <c r="D4963"/>
      <c r="E4963"/>
      <c r="F4963"/>
      <c r="G4963"/>
      <c r="I4963" s="12" t="str">
        <f t="shared" si="77"/>
        <v xml:space="preserve"> </v>
      </c>
      <c r="J4963" s="2"/>
      <c r="K4963"/>
    </row>
    <row r="4964" spans="3:11" x14ac:dyDescent="0.25">
      <c r="C4964"/>
      <c r="D4964"/>
      <c r="E4964"/>
      <c r="F4964"/>
      <c r="G4964"/>
      <c r="I4964" s="12" t="str">
        <f t="shared" si="77"/>
        <v xml:space="preserve"> </v>
      </c>
      <c r="J4964" s="2"/>
      <c r="K4964"/>
    </row>
    <row r="4965" spans="3:11" x14ac:dyDescent="0.25">
      <c r="C4965"/>
      <c r="D4965"/>
      <c r="E4965"/>
      <c r="F4965"/>
      <c r="G4965"/>
      <c r="I4965" s="12" t="str">
        <f t="shared" si="77"/>
        <v xml:space="preserve"> </v>
      </c>
      <c r="J4965" s="2"/>
      <c r="K4965"/>
    </row>
    <row r="4966" spans="3:11" x14ac:dyDescent="0.25">
      <c r="C4966"/>
      <c r="D4966"/>
      <c r="E4966"/>
      <c r="F4966"/>
      <c r="G4966"/>
      <c r="I4966" s="12" t="str">
        <f t="shared" si="77"/>
        <v xml:space="preserve"> </v>
      </c>
      <c r="J4966" s="2"/>
      <c r="K4966"/>
    </row>
    <row r="4967" spans="3:11" x14ac:dyDescent="0.25">
      <c r="C4967"/>
      <c r="D4967"/>
      <c r="E4967"/>
      <c r="F4967"/>
      <c r="G4967"/>
      <c r="I4967" s="12" t="str">
        <f t="shared" si="77"/>
        <v xml:space="preserve"> </v>
      </c>
      <c r="J4967" s="2"/>
      <c r="K4967"/>
    </row>
    <row r="4968" spans="3:11" x14ac:dyDescent="0.25">
      <c r="C4968"/>
      <c r="D4968"/>
      <c r="E4968"/>
      <c r="F4968"/>
      <c r="G4968"/>
      <c r="I4968" s="12" t="str">
        <f t="shared" si="77"/>
        <v xml:space="preserve"> </v>
      </c>
      <c r="J4968" s="2"/>
      <c r="K4968"/>
    </row>
    <row r="4969" spans="3:11" x14ac:dyDescent="0.25">
      <c r="C4969"/>
      <c r="D4969"/>
      <c r="E4969"/>
      <c r="F4969"/>
      <c r="G4969"/>
      <c r="I4969" s="12" t="str">
        <f t="shared" si="77"/>
        <v xml:space="preserve"> </v>
      </c>
      <c r="J4969" s="2"/>
      <c r="K4969"/>
    </row>
    <row r="4970" spans="3:11" x14ac:dyDescent="0.25">
      <c r="C4970"/>
      <c r="D4970"/>
      <c r="E4970"/>
      <c r="F4970"/>
      <c r="G4970"/>
      <c r="I4970" s="12" t="str">
        <f t="shared" si="77"/>
        <v xml:space="preserve"> </v>
      </c>
      <c r="J4970" s="2"/>
      <c r="K4970"/>
    </row>
    <row r="4971" spans="3:11" x14ac:dyDescent="0.25">
      <c r="C4971"/>
      <c r="D4971"/>
      <c r="E4971"/>
      <c r="F4971"/>
      <c r="G4971"/>
      <c r="I4971" s="12" t="str">
        <f t="shared" si="77"/>
        <v xml:space="preserve"> </v>
      </c>
      <c r="J4971" s="2"/>
      <c r="K4971"/>
    </row>
    <row r="4972" spans="3:11" x14ac:dyDescent="0.25">
      <c r="C4972"/>
      <c r="D4972"/>
      <c r="E4972"/>
      <c r="F4972"/>
      <c r="G4972"/>
      <c r="I4972" s="12" t="str">
        <f t="shared" si="77"/>
        <v xml:space="preserve"> </v>
      </c>
      <c r="J4972" s="2"/>
      <c r="K4972"/>
    </row>
    <row r="4973" spans="3:11" x14ac:dyDescent="0.25">
      <c r="C4973"/>
      <c r="D4973"/>
      <c r="E4973"/>
      <c r="F4973"/>
      <c r="G4973"/>
      <c r="I4973" s="12" t="str">
        <f t="shared" si="77"/>
        <v xml:space="preserve"> </v>
      </c>
      <c r="J4973" s="2"/>
      <c r="K4973"/>
    </row>
    <row r="4974" spans="3:11" x14ac:dyDescent="0.25">
      <c r="C4974"/>
      <c r="D4974"/>
      <c r="E4974"/>
      <c r="F4974"/>
      <c r="G4974"/>
      <c r="I4974" s="12" t="str">
        <f t="shared" si="77"/>
        <v xml:space="preserve"> </v>
      </c>
      <c r="J4974" s="2"/>
      <c r="K4974"/>
    </row>
    <row r="4975" spans="3:11" x14ac:dyDescent="0.25">
      <c r="E4975" s="3"/>
      <c r="F4975" s="3"/>
      <c r="I4975" s="12" t="str">
        <f t="shared" si="77"/>
        <v xml:space="preserve"> </v>
      </c>
      <c r="J4975" s="2"/>
      <c r="K4975"/>
    </row>
    <row r="4976" spans="3:11" x14ac:dyDescent="0.25">
      <c r="E4976" s="3"/>
      <c r="F4976" s="3"/>
      <c r="I4976" s="12" t="str">
        <f t="shared" si="77"/>
        <v xml:space="preserve"> </v>
      </c>
      <c r="J4976" s="2"/>
      <c r="K4976"/>
    </row>
    <row r="4977" spans="5:11" x14ac:dyDescent="0.25">
      <c r="E4977" s="3"/>
      <c r="F4977" s="3"/>
      <c r="I4977" s="12" t="str">
        <f t="shared" si="77"/>
        <v xml:space="preserve"> </v>
      </c>
      <c r="J4977" s="2"/>
      <c r="K4977"/>
    </row>
    <row r="4978" spans="5:11" x14ac:dyDescent="0.25">
      <c r="E4978" s="3"/>
      <c r="F4978" s="3"/>
      <c r="I4978" s="12" t="str">
        <f t="shared" si="77"/>
        <v xml:space="preserve"> </v>
      </c>
      <c r="J4978" s="2"/>
      <c r="K4978"/>
    </row>
    <row r="4979" spans="5:11" x14ac:dyDescent="0.25">
      <c r="E4979" s="3"/>
      <c r="F4979" s="3"/>
      <c r="I4979" s="12" t="str">
        <f t="shared" si="77"/>
        <v xml:space="preserve"> </v>
      </c>
      <c r="J4979" s="2"/>
      <c r="K4979"/>
    </row>
    <row r="4980" spans="5:11" x14ac:dyDescent="0.25">
      <c r="E4980" s="3"/>
      <c r="F4980" s="3"/>
      <c r="I4980" s="12" t="str">
        <f t="shared" si="77"/>
        <v xml:space="preserve"> </v>
      </c>
      <c r="J4980" s="2"/>
      <c r="K4980"/>
    </row>
    <row r="4981" spans="5:11" x14ac:dyDescent="0.25">
      <c r="E4981" s="3"/>
      <c r="F4981" s="3"/>
      <c r="I4981" s="12" t="str">
        <f t="shared" si="77"/>
        <v xml:space="preserve"> </v>
      </c>
      <c r="J4981" s="2"/>
      <c r="K4981"/>
    </row>
    <row r="4982" spans="5:11" x14ac:dyDescent="0.25">
      <c r="E4982" s="3"/>
      <c r="F4982" s="3"/>
      <c r="I4982" s="12" t="str">
        <f t="shared" si="77"/>
        <v xml:space="preserve"> </v>
      </c>
      <c r="J4982" s="2"/>
      <c r="K4982"/>
    </row>
    <row r="4983" spans="5:11" x14ac:dyDescent="0.25">
      <c r="E4983" s="3"/>
      <c r="F4983" s="3"/>
      <c r="I4983" s="12" t="str">
        <f t="shared" si="77"/>
        <v xml:space="preserve"> </v>
      </c>
      <c r="J4983" s="2"/>
      <c r="K4983"/>
    </row>
    <row r="4984" spans="5:11" x14ac:dyDescent="0.25">
      <c r="E4984" s="3"/>
      <c r="F4984" s="3"/>
      <c r="I4984" s="12" t="str">
        <f t="shared" si="77"/>
        <v xml:space="preserve"> </v>
      </c>
      <c r="J4984" s="2"/>
      <c r="K4984"/>
    </row>
    <row r="4985" spans="5:11" x14ac:dyDescent="0.25">
      <c r="E4985" s="3"/>
      <c r="F4985" s="3"/>
      <c r="I4985" s="12" t="str">
        <f t="shared" si="77"/>
        <v xml:space="preserve"> </v>
      </c>
      <c r="J4985" s="2"/>
      <c r="K4985"/>
    </row>
    <row r="4986" spans="5:11" x14ac:dyDescent="0.25">
      <c r="E4986" s="3"/>
      <c r="F4986" s="3"/>
      <c r="I4986" s="12" t="str">
        <f t="shared" si="77"/>
        <v xml:space="preserve"> </v>
      </c>
      <c r="J4986" s="2"/>
      <c r="K4986"/>
    </row>
    <row r="4987" spans="5:11" x14ac:dyDescent="0.25">
      <c r="E4987" s="3"/>
      <c r="F4987" s="3"/>
      <c r="I4987" s="12" t="str">
        <f t="shared" si="77"/>
        <v xml:space="preserve"> </v>
      </c>
      <c r="J4987" s="2"/>
      <c r="K4987"/>
    </row>
    <row r="4988" spans="5:11" x14ac:dyDescent="0.25">
      <c r="E4988" s="3"/>
      <c r="F4988" s="3"/>
      <c r="I4988" s="12" t="str">
        <f t="shared" si="77"/>
        <v xml:space="preserve"> </v>
      </c>
      <c r="J4988" s="2"/>
      <c r="K4988"/>
    </row>
    <row r="4989" spans="5:11" x14ac:dyDescent="0.25">
      <c r="E4989" s="3"/>
      <c r="F4989" s="3"/>
      <c r="I4989" s="12" t="str">
        <f t="shared" si="77"/>
        <v xml:space="preserve"> </v>
      </c>
      <c r="J4989" s="2"/>
      <c r="K4989"/>
    </row>
    <row r="4990" spans="5:11" x14ac:dyDescent="0.25">
      <c r="E4990" s="3"/>
      <c r="F4990" s="3"/>
      <c r="I4990" s="12" t="str">
        <f t="shared" si="77"/>
        <v xml:space="preserve"> </v>
      </c>
      <c r="J4990" s="2"/>
      <c r="K4990"/>
    </row>
    <row r="4991" spans="5:11" x14ac:dyDescent="0.25">
      <c r="E4991" s="3"/>
      <c r="F4991" s="3"/>
      <c r="I4991" s="12" t="str">
        <f t="shared" si="77"/>
        <v xml:space="preserve"> </v>
      </c>
      <c r="J4991" s="2"/>
      <c r="K4991"/>
    </row>
    <row r="4992" spans="5:11" x14ac:dyDescent="0.25">
      <c r="E4992" s="3"/>
      <c r="F4992" s="3"/>
      <c r="I4992" s="12" t="str">
        <f t="shared" si="77"/>
        <v xml:space="preserve"> </v>
      </c>
      <c r="J4992" s="2"/>
      <c r="K4992"/>
    </row>
    <row r="4993" spans="5:11" x14ac:dyDescent="0.25">
      <c r="E4993" s="3"/>
      <c r="F4993" s="3"/>
      <c r="I4993" s="12" t="str">
        <f t="shared" si="77"/>
        <v xml:space="preserve"> </v>
      </c>
      <c r="J4993" s="2"/>
      <c r="K4993"/>
    </row>
    <row r="4994" spans="5:11" x14ac:dyDescent="0.25">
      <c r="E4994" s="3"/>
      <c r="F4994" s="3"/>
      <c r="I4994" s="12" t="str">
        <f t="shared" si="77"/>
        <v xml:space="preserve"> </v>
      </c>
      <c r="J4994" s="2"/>
      <c r="K4994"/>
    </row>
    <row r="4995" spans="5:11" x14ac:dyDescent="0.25">
      <c r="E4995" s="3"/>
      <c r="F4995" s="3"/>
      <c r="I4995" s="12" t="str">
        <f t="shared" si="77"/>
        <v xml:space="preserve"> </v>
      </c>
      <c r="J4995" s="2"/>
      <c r="K4995"/>
    </row>
    <row r="4996" spans="5:11" x14ac:dyDescent="0.25">
      <c r="E4996" s="3"/>
      <c r="F4996" s="3"/>
      <c r="I4996" s="12" t="str">
        <f t="shared" si="77"/>
        <v xml:space="preserve"> </v>
      </c>
      <c r="J4996" s="2"/>
      <c r="K4996"/>
    </row>
    <row r="4997" spans="5:11" x14ac:dyDescent="0.25">
      <c r="E4997" s="3"/>
      <c r="F4997" s="3"/>
      <c r="I4997" s="12" t="str">
        <f t="shared" si="77"/>
        <v xml:space="preserve"> </v>
      </c>
      <c r="J4997" s="2"/>
      <c r="K4997"/>
    </row>
    <row r="4998" spans="5:11" x14ac:dyDescent="0.25">
      <c r="E4998" s="3"/>
      <c r="F4998" s="3"/>
      <c r="I4998" s="12" t="str">
        <f t="shared" si="77"/>
        <v xml:space="preserve"> </v>
      </c>
      <c r="J4998" s="2"/>
      <c r="K4998"/>
    </row>
    <row r="4999" spans="5:11" x14ac:dyDescent="0.25">
      <c r="E4999" s="3"/>
      <c r="F4999" s="3"/>
      <c r="I4999" s="12" t="str">
        <f t="shared" si="77"/>
        <v xml:space="preserve"> </v>
      </c>
      <c r="J4999" s="2"/>
      <c r="K4999"/>
    </row>
    <row r="5000" spans="5:11" x14ac:dyDescent="0.25">
      <c r="E5000" s="3"/>
      <c r="F5000" s="3"/>
      <c r="I5000" s="12" t="str">
        <f t="shared" ref="I5000:I5063" si="78">IF(G5000&gt;$K$2,"X"," ")</f>
        <v xml:space="preserve"> </v>
      </c>
      <c r="J5000" s="2"/>
      <c r="K5000"/>
    </row>
    <row r="5001" spans="5:11" x14ac:dyDescent="0.25">
      <c r="E5001" s="3"/>
      <c r="F5001" s="3"/>
      <c r="I5001" s="12" t="str">
        <f t="shared" si="78"/>
        <v xml:space="preserve"> </v>
      </c>
      <c r="J5001" s="2"/>
      <c r="K5001"/>
    </row>
    <row r="5002" spans="5:11" x14ac:dyDescent="0.25">
      <c r="E5002" s="3"/>
      <c r="F5002" s="3"/>
      <c r="I5002" s="12" t="str">
        <f t="shared" si="78"/>
        <v xml:space="preserve"> </v>
      </c>
      <c r="J5002" s="2"/>
      <c r="K5002"/>
    </row>
    <row r="5003" spans="5:11" x14ac:dyDescent="0.25">
      <c r="E5003" s="3"/>
      <c r="F5003" s="3"/>
      <c r="I5003" s="12" t="str">
        <f t="shared" si="78"/>
        <v xml:space="preserve"> </v>
      </c>
      <c r="J5003" s="2"/>
      <c r="K5003"/>
    </row>
    <row r="5004" spans="5:11" x14ac:dyDescent="0.25">
      <c r="E5004" s="3"/>
      <c r="F5004" s="3"/>
      <c r="I5004" s="12" t="str">
        <f t="shared" si="78"/>
        <v xml:space="preserve"> </v>
      </c>
      <c r="J5004" s="2"/>
      <c r="K5004"/>
    </row>
    <row r="5005" spans="5:11" x14ac:dyDescent="0.25">
      <c r="E5005" s="3"/>
      <c r="F5005" s="3"/>
      <c r="I5005" s="12" t="str">
        <f t="shared" si="78"/>
        <v xml:space="preserve"> </v>
      </c>
      <c r="J5005" s="2"/>
      <c r="K5005"/>
    </row>
    <row r="5006" spans="5:11" x14ac:dyDescent="0.25">
      <c r="E5006" s="3"/>
      <c r="F5006" s="3"/>
      <c r="I5006" s="12" t="str">
        <f t="shared" si="78"/>
        <v xml:space="preserve"> </v>
      </c>
      <c r="J5006" s="2"/>
      <c r="K5006"/>
    </row>
    <row r="5007" spans="5:11" x14ac:dyDescent="0.25">
      <c r="E5007" s="3"/>
      <c r="F5007" s="3"/>
      <c r="I5007" s="12" t="str">
        <f t="shared" si="78"/>
        <v xml:space="preserve"> </v>
      </c>
      <c r="J5007" s="2"/>
      <c r="K5007"/>
    </row>
    <row r="5008" spans="5:11" x14ac:dyDescent="0.25">
      <c r="E5008" s="3"/>
      <c r="F5008" s="3"/>
      <c r="I5008" s="12" t="str">
        <f t="shared" si="78"/>
        <v xml:space="preserve"> </v>
      </c>
      <c r="J5008" s="2"/>
      <c r="K5008"/>
    </row>
    <row r="5009" spans="5:11" x14ac:dyDescent="0.25">
      <c r="E5009" s="3"/>
      <c r="F5009" s="3"/>
      <c r="I5009" s="12" t="str">
        <f t="shared" si="78"/>
        <v xml:space="preserve"> </v>
      </c>
      <c r="J5009" s="2"/>
      <c r="K5009"/>
    </row>
    <row r="5010" spans="5:11" x14ac:dyDescent="0.25">
      <c r="E5010" s="3"/>
      <c r="F5010" s="3"/>
      <c r="I5010" s="12" t="str">
        <f t="shared" si="78"/>
        <v xml:space="preserve"> </v>
      </c>
      <c r="J5010" s="2"/>
      <c r="K5010"/>
    </row>
    <row r="5011" spans="5:11" x14ac:dyDescent="0.25">
      <c r="E5011" s="3"/>
      <c r="F5011" s="3"/>
      <c r="I5011" s="12" t="str">
        <f t="shared" si="78"/>
        <v xml:space="preserve"> </v>
      </c>
      <c r="J5011" s="2"/>
      <c r="K5011"/>
    </row>
    <row r="5012" spans="5:11" x14ac:dyDescent="0.25">
      <c r="E5012" s="3"/>
      <c r="F5012" s="3"/>
      <c r="I5012" s="12" t="str">
        <f t="shared" si="78"/>
        <v xml:space="preserve"> </v>
      </c>
      <c r="J5012" s="2"/>
      <c r="K5012"/>
    </row>
    <row r="5013" spans="5:11" x14ac:dyDescent="0.25">
      <c r="E5013" s="3"/>
      <c r="F5013" s="3"/>
      <c r="I5013" s="12" t="str">
        <f t="shared" si="78"/>
        <v xml:space="preserve"> </v>
      </c>
      <c r="J5013" s="2"/>
      <c r="K5013"/>
    </row>
    <row r="5014" spans="5:11" x14ac:dyDescent="0.25">
      <c r="E5014" s="3"/>
      <c r="F5014" s="3"/>
      <c r="I5014" s="12" t="str">
        <f t="shared" si="78"/>
        <v xml:space="preserve"> </v>
      </c>
      <c r="J5014" s="2"/>
      <c r="K5014"/>
    </row>
    <row r="5015" spans="5:11" x14ac:dyDescent="0.25">
      <c r="E5015" s="3"/>
      <c r="F5015" s="3"/>
      <c r="I5015" s="12" t="str">
        <f t="shared" si="78"/>
        <v xml:space="preserve"> </v>
      </c>
      <c r="J5015" s="2"/>
      <c r="K5015"/>
    </row>
    <row r="5016" spans="5:11" x14ac:dyDescent="0.25">
      <c r="E5016" s="3"/>
      <c r="F5016" s="3"/>
      <c r="I5016" s="12" t="str">
        <f t="shared" si="78"/>
        <v xml:space="preserve"> </v>
      </c>
      <c r="J5016" s="2"/>
      <c r="K5016"/>
    </row>
    <row r="5017" spans="5:11" x14ac:dyDescent="0.25">
      <c r="E5017" s="3"/>
      <c r="F5017" s="3"/>
      <c r="I5017" s="12" t="str">
        <f t="shared" si="78"/>
        <v xml:space="preserve"> </v>
      </c>
      <c r="J5017" s="2"/>
      <c r="K5017"/>
    </row>
    <row r="5018" spans="5:11" x14ac:dyDescent="0.25">
      <c r="E5018" s="3"/>
      <c r="F5018" s="3"/>
      <c r="I5018" s="12" t="str">
        <f t="shared" si="78"/>
        <v xml:space="preserve"> </v>
      </c>
      <c r="J5018" s="2"/>
      <c r="K5018"/>
    </row>
    <row r="5019" spans="5:11" x14ac:dyDescent="0.25">
      <c r="E5019" s="3"/>
      <c r="F5019" s="3"/>
      <c r="I5019" s="12" t="str">
        <f t="shared" si="78"/>
        <v xml:space="preserve"> </v>
      </c>
      <c r="J5019" s="2"/>
      <c r="K5019"/>
    </row>
    <row r="5020" spans="5:11" x14ac:dyDescent="0.25">
      <c r="E5020" s="3"/>
      <c r="F5020" s="3"/>
      <c r="I5020" s="12" t="str">
        <f t="shared" si="78"/>
        <v xml:space="preserve"> </v>
      </c>
      <c r="J5020" s="2"/>
      <c r="K5020"/>
    </row>
    <row r="5021" spans="5:11" x14ac:dyDescent="0.25">
      <c r="E5021" s="3"/>
      <c r="F5021" s="3"/>
      <c r="I5021" s="12" t="str">
        <f t="shared" si="78"/>
        <v xml:space="preserve"> </v>
      </c>
      <c r="J5021" s="2"/>
      <c r="K5021"/>
    </row>
    <row r="5022" spans="5:11" x14ac:dyDescent="0.25">
      <c r="E5022" s="3"/>
      <c r="F5022" s="3"/>
      <c r="I5022" s="12" t="str">
        <f t="shared" si="78"/>
        <v xml:space="preserve"> </v>
      </c>
      <c r="J5022" s="2"/>
      <c r="K5022"/>
    </row>
    <row r="5023" spans="5:11" x14ac:dyDescent="0.25">
      <c r="E5023" s="3"/>
      <c r="F5023" s="3"/>
      <c r="I5023" s="12" t="str">
        <f t="shared" si="78"/>
        <v xml:space="preserve"> </v>
      </c>
      <c r="J5023" s="2"/>
      <c r="K5023"/>
    </row>
    <row r="5024" spans="5:11" x14ac:dyDescent="0.25">
      <c r="E5024" s="3"/>
      <c r="F5024" s="3"/>
      <c r="I5024" s="12" t="str">
        <f t="shared" si="78"/>
        <v xml:space="preserve"> </v>
      </c>
      <c r="J5024" s="2"/>
      <c r="K5024"/>
    </row>
    <row r="5025" spans="5:11" x14ac:dyDescent="0.25">
      <c r="E5025" s="3"/>
      <c r="F5025" s="3"/>
      <c r="I5025" s="12" t="str">
        <f t="shared" si="78"/>
        <v xml:space="preserve"> </v>
      </c>
      <c r="J5025" s="2"/>
      <c r="K5025"/>
    </row>
    <row r="5026" spans="5:11" x14ac:dyDescent="0.25">
      <c r="E5026" s="3"/>
      <c r="F5026" s="3"/>
      <c r="I5026" s="12" t="str">
        <f t="shared" si="78"/>
        <v xml:space="preserve"> </v>
      </c>
      <c r="J5026" s="2"/>
      <c r="K5026"/>
    </row>
    <row r="5027" spans="5:11" x14ac:dyDescent="0.25">
      <c r="E5027" s="3"/>
      <c r="F5027" s="3"/>
      <c r="I5027" s="12" t="str">
        <f t="shared" si="78"/>
        <v xml:space="preserve"> </v>
      </c>
      <c r="J5027" s="2"/>
      <c r="K5027"/>
    </row>
    <row r="5028" spans="5:11" x14ac:dyDescent="0.25">
      <c r="E5028" s="3"/>
      <c r="F5028" s="3"/>
      <c r="I5028" s="12" t="str">
        <f t="shared" si="78"/>
        <v xml:space="preserve"> </v>
      </c>
      <c r="J5028" s="2"/>
      <c r="K5028"/>
    </row>
    <row r="5029" spans="5:11" x14ac:dyDescent="0.25">
      <c r="E5029" s="3"/>
      <c r="F5029" s="3"/>
      <c r="I5029" s="12" t="str">
        <f t="shared" si="78"/>
        <v xml:space="preserve"> </v>
      </c>
      <c r="J5029" s="2"/>
      <c r="K5029"/>
    </row>
    <row r="5030" spans="5:11" x14ac:dyDescent="0.25">
      <c r="E5030" s="3"/>
      <c r="F5030" s="3"/>
      <c r="I5030" s="12" t="str">
        <f t="shared" si="78"/>
        <v xml:space="preserve"> </v>
      </c>
      <c r="J5030" s="2"/>
      <c r="K5030"/>
    </row>
    <row r="5031" spans="5:11" x14ac:dyDescent="0.25">
      <c r="E5031" s="3"/>
      <c r="F5031" s="3"/>
      <c r="I5031" s="12" t="str">
        <f t="shared" si="78"/>
        <v xml:space="preserve"> </v>
      </c>
      <c r="J5031" s="2"/>
      <c r="K5031"/>
    </row>
    <row r="5032" spans="5:11" x14ac:dyDescent="0.25">
      <c r="E5032" s="3"/>
      <c r="F5032" s="3"/>
      <c r="I5032" s="12" t="str">
        <f t="shared" si="78"/>
        <v xml:space="preserve"> </v>
      </c>
      <c r="J5032" s="2"/>
      <c r="K5032"/>
    </row>
    <row r="5033" spans="5:11" x14ac:dyDescent="0.25">
      <c r="E5033" s="3"/>
      <c r="F5033" s="3"/>
      <c r="I5033" s="12" t="str">
        <f t="shared" si="78"/>
        <v xml:space="preserve"> </v>
      </c>
      <c r="J5033" s="2"/>
      <c r="K5033"/>
    </row>
    <row r="5034" spans="5:11" x14ac:dyDescent="0.25">
      <c r="E5034" s="3"/>
      <c r="F5034" s="3"/>
      <c r="I5034" s="12" t="str">
        <f t="shared" si="78"/>
        <v xml:space="preserve"> </v>
      </c>
      <c r="J5034" s="2"/>
      <c r="K5034"/>
    </row>
    <row r="5035" spans="5:11" x14ac:dyDescent="0.25">
      <c r="E5035" s="3"/>
      <c r="F5035" s="3"/>
      <c r="I5035" s="12" t="str">
        <f t="shared" si="78"/>
        <v xml:space="preserve"> </v>
      </c>
      <c r="J5035" s="2"/>
      <c r="K5035"/>
    </row>
    <row r="5036" spans="5:11" x14ac:dyDescent="0.25">
      <c r="E5036" s="3"/>
      <c r="F5036" s="3"/>
      <c r="I5036" s="12" t="str">
        <f t="shared" si="78"/>
        <v xml:space="preserve"> </v>
      </c>
      <c r="J5036" s="2"/>
      <c r="K5036"/>
    </row>
    <row r="5037" spans="5:11" x14ac:dyDescent="0.25">
      <c r="E5037" s="3"/>
      <c r="F5037" s="3"/>
      <c r="I5037" s="12" t="str">
        <f t="shared" si="78"/>
        <v xml:space="preserve"> </v>
      </c>
      <c r="J5037" s="2"/>
      <c r="K5037"/>
    </row>
    <row r="5038" spans="5:11" x14ac:dyDescent="0.25">
      <c r="E5038" s="3"/>
      <c r="F5038" s="3"/>
      <c r="I5038" s="12" t="str">
        <f t="shared" si="78"/>
        <v xml:space="preserve"> </v>
      </c>
      <c r="J5038" s="2"/>
      <c r="K5038"/>
    </row>
    <row r="5039" spans="5:11" x14ac:dyDescent="0.25">
      <c r="E5039" s="3"/>
      <c r="F5039" s="3"/>
      <c r="I5039" s="12" t="str">
        <f t="shared" si="78"/>
        <v xml:space="preserve"> </v>
      </c>
      <c r="J5039" s="2"/>
      <c r="K5039"/>
    </row>
    <row r="5040" spans="5:11" x14ac:dyDescent="0.25">
      <c r="E5040" s="3"/>
      <c r="F5040" s="3"/>
      <c r="I5040" s="12" t="str">
        <f t="shared" si="78"/>
        <v xml:space="preserve"> </v>
      </c>
      <c r="J5040" s="2"/>
      <c r="K5040"/>
    </row>
    <row r="5041" spans="5:11" x14ac:dyDescent="0.25">
      <c r="E5041" s="3"/>
      <c r="F5041" s="3"/>
      <c r="I5041" s="12" t="str">
        <f t="shared" si="78"/>
        <v xml:space="preserve"> </v>
      </c>
      <c r="J5041" s="2"/>
      <c r="K5041"/>
    </row>
    <row r="5042" spans="5:11" x14ac:dyDescent="0.25">
      <c r="E5042" s="3"/>
      <c r="F5042" s="3"/>
      <c r="I5042" s="12" t="str">
        <f t="shared" si="78"/>
        <v xml:space="preserve"> </v>
      </c>
      <c r="J5042" s="2"/>
      <c r="K5042"/>
    </row>
    <row r="5043" spans="5:11" x14ac:dyDescent="0.25">
      <c r="E5043" s="3"/>
      <c r="F5043" s="3"/>
      <c r="I5043" s="12" t="str">
        <f t="shared" si="78"/>
        <v xml:space="preserve"> </v>
      </c>
      <c r="J5043" s="2"/>
      <c r="K5043"/>
    </row>
    <row r="5044" spans="5:11" x14ac:dyDescent="0.25">
      <c r="E5044" s="3"/>
      <c r="F5044" s="3"/>
      <c r="I5044" s="12" t="str">
        <f t="shared" si="78"/>
        <v xml:space="preserve"> </v>
      </c>
      <c r="J5044" s="2"/>
      <c r="K5044"/>
    </row>
    <row r="5045" spans="5:11" x14ac:dyDescent="0.25">
      <c r="E5045" s="3"/>
      <c r="F5045" s="3"/>
      <c r="I5045" s="12" t="str">
        <f t="shared" si="78"/>
        <v xml:space="preserve"> </v>
      </c>
      <c r="J5045" s="2"/>
      <c r="K5045"/>
    </row>
    <row r="5046" spans="5:11" x14ac:dyDescent="0.25">
      <c r="E5046" s="3"/>
      <c r="F5046" s="3"/>
      <c r="I5046" s="12" t="str">
        <f t="shared" si="78"/>
        <v xml:space="preserve"> </v>
      </c>
      <c r="J5046" s="2"/>
      <c r="K5046"/>
    </row>
    <row r="5047" spans="5:11" x14ac:dyDescent="0.25">
      <c r="E5047" s="3"/>
      <c r="F5047" s="3"/>
      <c r="I5047" s="12" t="str">
        <f t="shared" si="78"/>
        <v xml:space="preserve"> </v>
      </c>
      <c r="J5047" s="2"/>
      <c r="K5047"/>
    </row>
    <row r="5048" spans="5:11" x14ac:dyDescent="0.25">
      <c r="E5048" s="3"/>
      <c r="F5048" s="3"/>
      <c r="I5048" s="12" t="str">
        <f t="shared" si="78"/>
        <v xml:space="preserve"> </v>
      </c>
      <c r="J5048" s="2"/>
      <c r="K5048"/>
    </row>
    <row r="5049" spans="5:11" x14ac:dyDescent="0.25">
      <c r="E5049" s="3"/>
      <c r="F5049" s="3"/>
      <c r="I5049" s="12" t="str">
        <f t="shared" si="78"/>
        <v xml:space="preserve"> </v>
      </c>
      <c r="J5049" s="2"/>
      <c r="K5049"/>
    </row>
    <row r="5050" spans="5:11" x14ac:dyDescent="0.25">
      <c r="E5050" s="3"/>
      <c r="F5050" s="3"/>
      <c r="I5050" s="12" t="str">
        <f t="shared" si="78"/>
        <v xml:space="preserve"> </v>
      </c>
      <c r="J5050" s="2"/>
      <c r="K5050"/>
    </row>
    <row r="5051" spans="5:11" x14ac:dyDescent="0.25">
      <c r="E5051" s="3"/>
      <c r="F5051" s="3"/>
      <c r="I5051" s="12" t="str">
        <f t="shared" si="78"/>
        <v xml:space="preserve"> </v>
      </c>
      <c r="J5051" s="2"/>
      <c r="K5051"/>
    </row>
    <row r="5052" spans="5:11" x14ac:dyDescent="0.25">
      <c r="E5052" s="3"/>
      <c r="F5052" s="3"/>
      <c r="I5052" s="12" t="str">
        <f t="shared" si="78"/>
        <v xml:space="preserve"> </v>
      </c>
      <c r="J5052" s="2"/>
      <c r="K5052"/>
    </row>
    <row r="5053" spans="5:11" x14ac:dyDescent="0.25">
      <c r="E5053" s="3"/>
      <c r="F5053" s="3"/>
      <c r="I5053" s="12" t="str">
        <f t="shared" si="78"/>
        <v xml:space="preserve"> </v>
      </c>
      <c r="J5053" s="2"/>
      <c r="K5053"/>
    </row>
    <row r="5054" spans="5:11" x14ac:dyDescent="0.25">
      <c r="E5054" s="3"/>
      <c r="F5054" s="3"/>
      <c r="I5054" s="12" t="str">
        <f t="shared" si="78"/>
        <v xml:space="preserve"> </v>
      </c>
      <c r="J5054" s="2"/>
      <c r="K5054"/>
    </row>
    <row r="5055" spans="5:11" x14ac:dyDescent="0.25">
      <c r="E5055" s="3"/>
      <c r="F5055" s="3"/>
      <c r="I5055" s="12" t="str">
        <f t="shared" si="78"/>
        <v xml:space="preserve"> </v>
      </c>
      <c r="J5055" s="2"/>
      <c r="K5055"/>
    </row>
    <row r="5056" spans="5:11" x14ac:dyDescent="0.25">
      <c r="E5056" s="3"/>
      <c r="F5056" s="3"/>
      <c r="I5056" s="12" t="str">
        <f t="shared" si="78"/>
        <v xml:space="preserve"> </v>
      </c>
      <c r="J5056" s="2"/>
      <c r="K5056"/>
    </row>
    <row r="5057" spans="5:11" x14ac:dyDescent="0.25">
      <c r="E5057" s="3"/>
      <c r="F5057" s="3"/>
      <c r="I5057" s="12" t="str">
        <f t="shared" si="78"/>
        <v xml:space="preserve"> </v>
      </c>
      <c r="J5057" s="2"/>
      <c r="K5057"/>
    </row>
    <row r="5058" spans="5:11" x14ac:dyDescent="0.25">
      <c r="E5058" s="3"/>
      <c r="F5058" s="3"/>
      <c r="I5058" s="12" t="str">
        <f t="shared" si="78"/>
        <v xml:space="preserve"> </v>
      </c>
      <c r="J5058" s="2"/>
      <c r="K5058"/>
    </row>
    <row r="5059" spans="5:11" x14ac:dyDescent="0.25">
      <c r="E5059" s="3"/>
      <c r="F5059" s="3"/>
      <c r="I5059" s="12" t="str">
        <f t="shared" si="78"/>
        <v xml:space="preserve"> </v>
      </c>
      <c r="J5059" s="2"/>
      <c r="K5059"/>
    </row>
    <row r="5060" spans="5:11" x14ac:dyDescent="0.25">
      <c r="E5060" s="3"/>
      <c r="F5060" s="3"/>
      <c r="I5060" s="12" t="str">
        <f t="shared" si="78"/>
        <v xml:space="preserve"> </v>
      </c>
      <c r="J5060" s="2"/>
      <c r="K5060"/>
    </row>
    <row r="5061" spans="5:11" x14ac:dyDescent="0.25">
      <c r="E5061" s="3"/>
      <c r="F5061" s="3"/>
      <c r="I5061" s="12" t="str">
        <f t="shared" si="78"/>
        <v xml:space="preserve"> </v>
      </c>
      <c r="J5061" s="2"/>
      <c r="K5061"/>
    </row>
    <row r="5062" spans="5:11" x14ac:dyDescent="0.25">
      <c r="E5062" s="3"/>
      <c r="F5062" s="3"/>
      <c r="I5062" s="12" t="str">
        <f t="shared" si="78"/>
        <v xml:space="preserve"> </v>
      </c>
      <c r="J5062" s="2"/>
      <c r="K5062"/>
    </row>
    <row r="5063" spans="5:11" x14ac:dyDescent="0.25">
      <c r="E5063" s="3"/>
      <c r="F5063" s="3"/>
      <c r="I5063" s="12" t="str">
        <f t="shared" si="78"/>
        <v xml:space="preserve"> </v>
      </c>
      <c r="J5063" s="2"/>
      <c r="K5063"/>
    </row>
    <row r="5064" spans="5:11" x14ac:dyDescent="0.25">
      <c r="E5064" s="3"/>
      <c r="F5064" s="3"/>
      <c r="I5064" s="12" t="str">
        <f t="shared" ref="I5064:I5127" si="79">IF(G5064&gt;$K$2,"X"," ")</f>
        <v xml:space="preserve"> </v>
      </c>
      <c r="J5064" s="2"/>
      <c r="K5064"/>
    </row>
    <row r="5065" spans="5:11" x14ac:dyDescent="0.25">
      <c r="E5065" s="3"/>
      <c r="F5065" s="3"/>
      <c r="I5065" s="12" t="str">
        <f t="shared" si="79"/>
        <v xml:space="preserve"> </v>
      </c>
      <c r="J5065" s="2"/>
      <c r="K5065"/>
    </row>
    <row r="5066" spans="5:11" x14ac:dyDescent="0.25">
      <c r="E5066" s="3"/>
      <c r="F5066" s="3"/>
      <c r="I5066" s="12" t="str">
        <f t="shared" si="79"/>
        <v xml:space="preserve"> </v>
      </c>
      <c r="J5066" s="2"/>
      <c r="K5066"/>
    </row>
    <row r="5067" spans="5:11" x14ac:dyDescent="0.25">
      <c r="E5067" s="3"/>
      <c r="F5067" s="3"/>
      <c r="I5067" s="12" t="str">
        <f t="shared" si="79"/>
        <v xml:space="preserve"> </v>
      </c>
      <c r="J5067" s="2"/>
      <c r="K5067"/>
    </row>
    <row r="5068" spans="5:11" x14ac:dyDescent="0.25">
      <c r="E5068" s="3"/>
      <c r="F5068" s="3"/>
      <c r="I5068" s="12" t="str">
        <f t="shared" si="79"/>
        <v xml:space="preserve"> </v>
      </c>
      <c r="J5068" s="2"/>
      <c r="K5068"/>
    </row>
    <row r="5069" spans="5:11" x14ac:dyDescent="0.25">
      <c r="E5069" s="3"/>
      <c r="F5069" s="3"/>
      <c r="I5069" s="12" t="str">
        <f t="shared" si="79"/>
        <v xml:space="preserve"> </v>
      </c>
      <c r="J5069" s="2"/>
      <c r="K5069"/>
    </row>
    <row r="5070" spans="5:11" x14ac:dyDescent="0.25">
      <c r="E5070" s="3"/>
      <c r="F5070" s="3"/>
      <c r="I5070" s="12" t="str">
        <f t="shared" si="79"/>
        <v xml:space="preserve"> </v>
      </c>
      <c r="J5070" s="2"/>
      <c r="K5070"/>
    </row>
    <row r="5071" spans="5:11" x14ac:dyDescent="0.25">
      <c r="E5071" s="3"/>
      <c r="F5071" s="3"/>
      <c r="I5071" s="12" t="str">
        <f t="shared" si="79"/>
        <v xml:space="preserve"> </v>
      </c>
      <c r="J5071" s="2"/>
      <c r="K5071"/>
    </row>
    <row r="5072" spans="5:11" x14ac:dyDescent="0.25">
      <c r="E5072" s="3"/>
      <c r="F5072" s="3"/>
      <c r="I5072" s="12" t="str">
        <f t="shared" si="79"/>
        <v xml:space="preserve"> </v>
      </c>
      <c r="J5072" s="2"/>
      <c r="K5072"/>
    </row>
    <row r="5073" spans="5:11" x14ac:dyDescent="0.25">
      <c r="E5073" s="3"/>
      <c r="F5073" s="3"/>
      <c r="I5073" s="12" t="str">
        <f t="shared" si="79"/>
        <v xml:space="preserve"> </v>
      </c>
      <c r="J5073" s="2"/>
      <c r="K5073"/>
    </row>
    <row r="5074" spans="5:11" x14ac:dyDescent="0.25">
      <c r="E5074" s="3"/>
      <c r="F5074" s="3"/>
      <c r="I5074" s="12" t="str">
        <f t="shared" si="79"/>
        <v xml:space="preserve"> </v>
      </c>
      <c r="J5074" s="2"/>
      <c r="K5074"/>
    </row>
    <row r="5075" spans="5:11" x14ac:dyDescent="0.25">
      <c r="E5075" s="3"/>
      <c r="F5075" s="3"/>
      <c r="I5075" s="12" t="str">
        <f t="shared" si="79"/>
        <v xml:space="preserve"> </v>
      </c>
      <c r="J5075" s="2"/>
      <c r="K5075"/>
    </row>
    <row r="5076" spans="5:11" x14ac:dyDescent="0.25">
      <c r="E5076" s="3"/>
      <c r="F5076" s="3"/>
      <c r="I5076" s="12" t="str">
        <f t="shared" si="79"/>
        <v xml:space="preserve"> </v>
      </c>
      <c r="J5076" s="2"/>
      <c r="K5076"/>
    </row>
    <row r="5077" spans="5:11" x14ac:dyDescent="0.25">
      <c r="E5077" s="3"/>
      <c r="F5077" s="3"/>
      <c r="I5077" s="12" t="str">
        <f t="shared" si="79"/>
        <v xml:space="preserve"> </v>
      </c>
      <c r="J5077" s="2"/>
      <c r="K5077"/>
    </row>
    <row r="5078" spans="5:11" x14ac:dyDescent="0.25">
      <c r="E5078" s="3"/>
      <c r="F5078" s="3"/>
      <c r="I5078" s="12" t="str">
        <f t="shared" si="79"/>
        <v xml:space="preserve"> </v>
      </c>
      <c r="J5078" s="2"/>
      <c r="K5078"/>
    </row>
    <row r="5079" spans="5:11" x14ac:dyDescent="0.25">
      <c r="E5079" s="3"/>
      <c r="F5079" s="3"/>
      <c r="I5079" s="12" t="str">
        <f t="shared" si="79"/>
        <v xml:space="preserve"> </v>
      </c>
      <c r="J5079" s="2"/>
      <c r="K5079"/>
    </row>
    <row r="5080" spans="5:11" x14ac:dyDescent="0.25">
      <c r="E5080" s="3"/>
      <c r="F5080" s="3"/>
      <c r="I5080" s="12" t="str">
        <f t="shared" si="79"/>
        <v xml:space="preserve"> </v>
      </c>
      <c r="J5080" s="2"/>
      <c r="K5080"/>
    </row>
    <row r="5081" spans="5:11" x14ac:dyDescent="0.25">
      <c r="E5081" s="3"/>
      <c r="F5081" s="3"/>
      <c r="I5081" s="12" t="str">
        <f t="shared" si="79"/>
        <v xml:space="preserve"> </v>
      </c>
      <c r="J5081" s="2"/>
      <c r="K5081"/>
    </row>
    <row r="5082" spans="5:11" x14ac:dyDescent="0.25">
      <c r="E5082" s="3"/>
      <c r="F5082" s="3"/>
      <c r="I5082" s="12" t="str">
        <f t="shared" si="79"/>
        <v xml:space="preserve"> </v>
      </c>
      <c r="J5082" s="2"/>
      <c r="K5082"/>
    </row>
    <row r="5083" spans="5:11" x14ac:dyDescent="0.25">
      <c r="E5083" s="3"/>
      <c r="F5083" s="3"/>
      <c r="I5083" s="12" t="str">
        <f t="shared" si="79"/>
        <v xml:space="preserve"> </v>
      </c>
      <c r="J5083" s="2"/>
      <c r="K5083"/>
    </row>
    <row r="5084" spans="5:11" x14ac:dyDescent="0.25">
      <c r="E5084" s="3"/>
      <c r="F5084" s="3"/>
      <c r="I5084" s="12" t="str">
        <f t="shared" si="79"/>
        <v xml:space="preserve"> </v>
      </c>
      <c r="J5084" s="2"/>
      <c r="K5084"/>
    </row>
    <row r="5085" spans="5:11" x14ac:dyDescent="0.25">
      <c r="E5085" s="3"/>
      <c r="F5085" s="3"/>
      <c r="I5085" s="12" t="str">
        <f t="shared" si="79"/>
        <v xml:space="preserve"> </v>
      </c>
      <c r="J5085" s="2"/>
      <c r="K5085"/>
    </row>
    <row r="5086" spans="5:11" x14ac:dyDescent="0.25">
      <c r="E5086" s="3"/>
      <c r="F5086" s="3"/>
      <c r="I5086" s="12" t="str">
        <f t="shared" si="79"/>
        <v xml:space="preserve"> </v>
      </c>
      <c r="J5086" s="2"/>
      <c r="K5086"/>
    </row>
    <row r="5087" spans="5:11" x14ac:dyDescent="0.25">
      <c r="E5087" s="3"/>
      <c r="F5087" s="3"/>
      <c r="I5087" s="12" t="str">
        <f t="shared" si="79"/>
        <v xml:space="preserve"> </v>
      </c>
      <c r="J5087" s="2"/>
      <c r="K5087"/>
    </row>
    <row r="5088" spans="5:11" x14ac:dyDescent="0.25">
      <c r="E5088" s="3"/>
      <c r="F5088" s="3"/>
      <c r="I5088" s="12" t="str">
        <f t="shared" si="79"/>
        <v xml:space="preserve"> </v>
      </c>
      <c r="J5088" s="2"/>
      <c r="K5088"/>
    </row>
    <row r="5089" spans="5:11" x14ac:dyDescent="0.25">
      <c r="E5089" s="3"/>
      <c r="F5089" s="3"/>
      <c r="I5089" s="12" t="str">
        <f t="shared" si="79"/>
        <v xml:space="preserve"> </v>
      </c>
      <c r="J5089" s="2"/>
      <c r="K5089"/>
    </row>
    <row r="5090" spans="5:11" x14ac:dyDescent="0.25">
      <c r="E5090" s="3"/>
      <c r="F5090" s="3"/>
      <c r="I5090" s="12" t="str">
        <f t="shared" si="79"/>
        <v xml:space="preserve"> </v>
      </c>
      <c r="J5090" s="2"/>
      <c r="K5090"/>
    </row>
    <row r="5091" spans="5:11" x14ac:dyDescent="0.25">
      <c r="E5091" s="3"/>
      <c r="F5091" s="3"/>
      <c r="I5091" s="12" t="str">
        <f t="shared" si="79"/>
        <v xml:space="preserve"> </v>
      </c>
      <c r="J5091" s="2"/>
      <c r="K5091"/>
    </row>
    <row r="5092" spans="5:11" x14ac:dyDescent="0.25">
      <c r="E5092" s="3"/>
      <c r="F5092" s="3"/>
      <c r="I5092" s="12" t="str">
        <f t="shared" si="79"/>
        <v xml:space="preserve"> </v>
      </c>
      <c r="J5092" s="2"/>
      <c r="K5092"/>
    </row>
    <row r="5093" spans="5:11" x14ac:dyDescent="0.25">
      <c r="E5093" s="3"/>
      <c r="F5093" s="3"/>
      <c r="I5093" s="12" t="str">
        <f t="shared" si="79"/>
        <v xml:space="preserve"> </v>
      </c>
      <c r="J5093" s="2"/>
      <c r="K5093"/>
    </row>
    <row r="5094" spans="5:11" x14ac:dyDescent="0.25">
      <c r="E5094" s="3"/>
      <c r="F5094" s="3"/>
      <c r="I5094" s="12" t="str">
        <f t="shared" si="79"/>
        <v xml:space="preserve"> </v>
      </c>
      <c r="J5094" s="2"/>
      <c r="K5094"/>
    </row>
    <row r="5095" spans="5:11" x14ac:dyDescent="0.25">
      <c r="E5095" s="3"/>
      <c r="F5095" s="3"/>
      <c r="I5095" s="12" t="str">
        <f t="shared" si="79"/>
        <v xml:space="preserve"> </v>
      </c>
      <c r="J5095" s="2"/>
      <c r="K5095"/>
    </row>
    <row r="5096" spans="5:11" x14ac:dyDescent="0.25">
      <c r="E5096" s="3"/>
      <c r="F5096" s="3"/>
      <c r="I5096" s="12" t="str">
        <f t="shared" si="79"/>
        <v xml:space="preserve"> </v>
      </c>
      <c r="J5096" s="2"/>
      <c r="K5096"/>
    </row>
    <row r="5097" spans="5:11" x14ac:dyDescent="0.25">
      <c r="E5097" s="3"/>
      <c r="F5097" s="3"/>
      <c r="I5097" s="12" t="str">
        <f t="shared" si="79"/>
        <v xml:space="preserve"> </v>
      </c>
      <c r="J5097" s="2"/>
      <c r="K5097"/>
    </row>
    <row r="5098" spans="5:11" x14ac:dyDescent="0.25">
      <c r="E5098" s="3"/>
      <c r="F5098" s="3"/>
      <c r="I5098" s="12" t="str">
        <f t="shared" si="79"/>
        <v xml:space="preserve"> </v>
      </c>
      <c r="J5098" s="2"/>
      <c r="K5098"/>
    </row>
    <row r="5099" spans="5:11" x14ac:dyDescent="0.25">
      <c r="E5099" s="3"/>
      <c r="F5099" s="3"/>
      <c r="I5099" s="12" t="str">
        <f t="shared" si="79"/>
        <v xml:space="preserve"> </v>
      </c>
      <c r="J5099" s="2"/>
      <c r="K5099"/>
    </row>
    <row r="5100" spans="5:11" x14ac:dyDescent="0.25">
      <c r="E5100" s="3"/>
      <c r="F5100" s="3"/>
      <c r="I5100" s="12" t="str">
        <f t="shared" si="79"/>
        <v xml:space="preserve"> </v>
      </c>
      <c r="J5100" s="2"/>
      <c r="K5100"/>
    </row>
    <row r="5101" spans="5:11" x14ac:dyDescent="0.25">
      <c r="E5101" s="3"/>
      <c r="F5101" s="3"/>
      <c r="I5101" s="12" t="str">
        <f t="shared" si="79"/>
        <v xml:space="preserve"> </v>
      </c>
      <c r="J5101" s="2"/>
      <c r="K5101"/>
    </row>
    <row r="5102" spans="5:11" x14ac:dyDescent="0.25">
      <c r="E5102" s="3"/>
      <c r="F5102" s="3"/>
      <c r="I5102" s="12" t="str">
        <f t="shared" si="79"/>
        <v xml:space="preserve"> </v>
      </c>
      <c r="J5102" s="2"/>
      <c r="K5102"/>
    </row>
    <row r="5103" spans="5:11" x14ac:dyDescent="0.25">
      <c r="E5103" s="3"/>
      <c r="F5103" s="3"/>
      <c r="I5103" s="12" t="str">
        <f t="shared" si="79"/>
        <v xml:space="preserve"> </v>
      </c>
      <c r="J5103" s="2"/>
      <c r="K5103"/>
    </row>
    <row r="5104" spans="5:11" x14ac:dyDescent="0.25">
      <c r="E5104" s="3"/>
      <c r="F5104" s="3"/>
      <c r="I5104" s="12" t="str">
        <f t="shared" si="79"/>
        <v xml:space="preserve"> </v>
      </c>
      <c r="J5104" s="2"/>
      <c r="K5104"/>
    </row>
    <row r="5105" spans="5:11" x14ac:dyDescent="0.25">
      <c r="E5105" s="3"/>
      <c r="F5105" s="3"/>
      <c r="I5105" s="12" t="str">
        <f t="shared" si="79"/>
        <v xml:space="preserve"> </v>
      </c>
      <c r="J5105" s="2"/>
      <c r="K5105"/>
    </row>
    <row r="5106" spans="5:11" x14ac:dyDescent="0.25">
      <c r="E5106" s="3"/>
      <c r="F5106" s="3"/>
      <c r="I5106" s="12" t="str">
        <f t="shared" si="79"/>
        <v xml:space="preserve"> </v>
      </c>
      <c r="J5106" s="2"/>
      <c r="K5106"/>
    </row>
    <row r="5107" spans="5:11" x14ac:dyDescent="0.25">
      <c r="E5107" s="3"/>
      <c r="F5107" s="3"/>
      <c r="I5107" s="12" t="str">
        <f t="shared" si="79"/>
        <v xml:space="preserve"> </v>
      </c>
      <c r="J5107" s="2"/>
      <c r="K5107"/>
    </row>
    <row r="5108" spans="5:11" x14ac:dyDescent="0.25">
      <c r="E5108" s="3"/>
      <c r="F5108" s="3"/>
      <c r="I5108" s="12" t="str">
        <f t="shared" si="79"/>
        <v xml:space="preserve"> </v>
      </c>
      <c r="J5108" s="2"/>
      <c r="K5108"/>
    </row>
    <row r="5109" spans="5:11" x14ac:dyDescent="0.25">
      <c r="E5109" s="3"/>
      <c r="F5109" s="3"/>
      <c r="I5109" s="12" t="str">
        <f t="shared" si="79"/>
        <v xml:space="preserve"> </v>
      </c>
      <c r="J5109" s="2"/>
      <c r="K5109"/>
    </row>
    <row r="5110" spans="5:11" x14ac:dyDescent="0.25">
      <c r="E5110" s="3"/>
      <c r="F5110" s="3"/>
      <c r="I5110" s="12" t="str">
        <f t="shared" si="79"/>
        <v xml:space="preserve"> </v>
      </c>
      <c r="J5110" s="2"/>
      <c r="K5110"/>
    </row>
    <row r="5111" spans="5:11" x14ac:dyDescent="0.25">
      <c r="E5111" s="3"/>
      <c r="F5111" s="3"/>
      <c r="I5111" s="12" t="str">
        <f t="shared" si="79"/>
        <v xml:space="preserve"> </v>
      </c>
      <c r="J5111" s="2"/>
      <c r="K5111"/>
    </row>
    <row r="5112" spans="5:11" x14ac:dyDescent="0.25">
      <c r="E5112" s="3"/>
      <c r="F5112" s="3"/>
      <c r="I5112" s="12" t="str">
        <f t="shared" si="79"/>
        <v xml:space="preserve"> </v>
      </c>
      <c r="J5112" s="2"/>
      <c r="K5112"/>
    </row>
    <row r="5113" spans="5:11" x14ac:dyDescent="0.25">
      <c r="E5113" s="3"/>
      <c r="F5113" s="3"/>
      <c r="I5113" s="12" t="str">
        <f t="shared" si="79"/>
        <v xml:space="preserve"> </v>
      </c>
      <c r="J5113" s="2"/>
      <c r="K5113"/>
    </row>
    <row r="5114" spans="5:11" x14ac:dyDescent="0.25">
      <c r="E5114" s="3"/>
      <c r="F5114" s="3"/>
      <c r="I5114" s="12" t="str">
        <f t="shared" si="79"/>
        <v xml:space="preserve"> </v>
      </c>
      <c r="J5114" s="2"/>
      <c r="K5114"/>
    </row>
    <row r="5115" spans="5:11" x14ac:dyDescent="0.25">
      <c r="E5115" s="3"/>
      <c r="F5115" s="3"/>
      <c r="I5115" s="12" t="str">
        <f t="shared" si="79"/>
        <v xml:space="preserve"> </v>
      </c>
      <c r="J5115" s="2"/>
      <c r="K5115"/>
    </row>
    <row r="5116" spans="5:11" x14ac:dyDescent="0.25">
      <c r="E5116" s="3"/>
      <c r="F5116" s="3"/>
      <c r="I5116" s="12" t="str">
        <f t="shared" si="79"/>
        <v xml:space="preserve"> </v>
      </c>
      <c r="J5116" s="2"/>
      <c r="K5116"/>
    </row>
    <row r="5117" spans="5:11" x14ac:dyDescent="0.25">
      <c r="E5117" s="3"/>
      <c r="F5117" s="3"/>
      <c r="I5117" s="12" t="str">
        <f t="shared" si="79"/>
        <v xml:space="preserve"> </v>
      </c>
      <c r="J5117" s="2"/>
      <c r="K5117"/>
    </row>
    <row r="5118" spans="5:11" x14ac:dyDescent="0.25">
      <c r="E5118" s="3"/>
      <c r="F5118" s="3"/>
      <c r="I5118" s="12" t="str">
        <f t="shared" si="79"/>
        <v xml:space="preserve"> </v>
      </c>
      <c r="J5118" s="2"/>
      <c r="K5118"/>
    </row>
    <row r="5119" spans="5:11" x14ac:dyDescent="0.25">
      <c r="E5119" s="3"/>
      <c r="F5119" s="3"/>
      <c r="I5119" s="12" t="str">
        <f t="shared" si="79"/>
        <v xml:space="preserve"> </v>
      </c>
      <c r="J5119" s="2"/>
      <c r="K5119"/>
    </row>
    <row r="5120" spans="5:11" x14ac:dyDescent="0.25">
      <c r="E5120" s="3"/>
      <c r="F5120" s="3"/>
      <c r="I5120" s="12" t="str">
        <f t="shared" si="79"/>
        <v xml:space="preserve"> </v>
      </c>
      <c r="J5120" s="2"/>
      <c r="K5120"/>
    </row>
    <row r="5121" spans="5:11" x14ac:dyDescent="0.25">
      <c r="E5121" s="3"/>
      <c r="F5121" s="3"/>
      <c r="I5121" s="12" t="str">
        <f t="shared" si="79"/>
        <v xml:space="preserve"> </v>
      </c>
      <c r="J5121" s="2"/>
      <c r="K5121"/>
    </row>
    <row r="5122" spans="5:11" x14ac:dyDescent="0.25">
      <c r="E5122" s="3"/>
      <c r="F5122" s="3"/>
      <c r="I5122" s="12" t="str">
        <f t="shared" si="79"/>
        <v xml:space="preserve"> </v>
      </c>
      <c r="J5122" s="2"/>
      <c r="K5122"/>
    </row>
    <row r="5123" spans="5:11" x14ac:dyDescent="0.25">
      <c r="E5123" s="3"/>
      <c r="F5123" s="3"/>
      <c r="I5123" s="12" t="str">
        <f t="shared" si="79"/>
        <v xml:space="preserve"> </v>
      </c>
      <c r="J5123" s="2"/>
      <c r="K5123"/>
    </row>
    <row r="5124" spans="5:11" x14ac:dyDescent="0.25">
      <c r="E5124" s="3"/>
      <c r="F5124" s="3"/>
      <c r="I5124" s="12" t="str">
        <f t="shared" si="79"/>
        <v xml:space="preserve"> </v>
      </c>
      <c r="J5124" s="2"/>
      <c r="K5124"/>
    </row>
    <row r="5125" spans="5:11" x14ac:dyDescent="0.25">
      <c r="E5125" s="3"/>
      <c r="F5125" s="3"/>
      <c r="I5125" s="12" t="str">
        <f t="shared" si="79"/>
        <v xml:space="preserve"> </v>
      </c>
      <c r="J5125" s="2"/>
      <c r="K5125"/>
    </row>
    <row r="5126" spans="5:11" x14ac:dyDescent="0.25">
      <c r="E5126" s="3"/>
      <c r="F5126" s="3"/>
      <c r="I5126" s="12" t="str">
        <f t="shared" si="79"/>
        <v xml:space="preserve"> </v>
      </c>
      <c r="J5126" s="2"/>
      <c r="K5126"/>
    </row>
    <row r="5127" spans="5:11" x14ac:dyDescent="0.25">
      <c r="E5127" s="3"/>
      <c r="F5127" s="3"/>
      <c r="I5127" s="12" t="str">
        <f t="shared" si="79"/>
        <v xml:space="preserve"> </v>
      </c>
      <c r="J5127" s="2"/>
      <c r="K5127"/>
    </row>
    <row r="5128" spans="5:11" x14ac:dyDescent="0.25">
      <c r="E5128" s="3"/>
      <c r="F5128" s="3"/>
      <c r="I5128" s="12" t="str">
        <f t="shared" ref="I5128:I5191" si="80">IF(G5128&gt;$K$2,"X"," ")</f>
        <v xml:space="preserve"> </v>
      </c>
      <c r="J5128" s="2"/>
      <c r="K5128"/>
    </row>
    <row r="5129" spans="5:11" x14ac:dyDescent="0.25">
      <c r="E5129" s="3"/>
      <c r="F5129" s="3"/>
      <c r="I5129" s="12" t="str">
        <f t="shared" si="80"/>
        <v xml:space="preserve"> </v>
      </c>
      <c r="J5129" s="2"/>
      <c r="K5129"/>
    </row>
    <row r="5130" spans="5:11" x14ac:dyDescent="0.25">
      <c r="E5130" s="3"/>
      <c r="F5130" s="3"/>
      <c r="I5130" s="12" t="str">
        <f t="shared" si="80"/>
        <v xml:space="preserve"> </v>
      </c>
      <c r="J5130" s="2"/>
      <c r="K5130"/>
    </row>
    <row r="5131" spans="5:11" x14ac:dyDescent="0.25">
      <c r="E5131" s="3"/>
      <c r="F5131" s="3"/>
      <c r="I5131" s="12" t="str">
        <f t="shared" si="80"/>
        <v xml:space="preserve"> </v>
      </c>
      <c r="J5131" s="2"/>
      <c r="K5131"/>
    </row>
    <row r="5132" spans="5:11" x14ac:dyDescent="0.25">
      <c r="E5132" s="3"/>
      <c r="F5132" s="3"/>
      <c r="I5132" s="12" t="str">
        <f t="shared" si="80"/>
        <v xml:space="preserve"> </v>
      </c>
      <c r="J5132" s="2"/>
      <c r="K5132"/>
    </row>
    <row r="5133" spans="5:11" x14ac:dyDescent="0.25">
      <c r="E5133" s="3"/>
      <c r="F5133" s="3"/>
      <c r="I5133" s="12" t="str">
        <f t="shared" si="80"/>
        <v xml:space="preserve"> </v>
      </c>
      <c r="J5133" s="2"/>
      <c r="K5133"/>
    </row>
    <row r="5134" spans="5:11" x14ac:dyDescent="0.25">
      <c r="E5134" s="3"/>
      <c r="F5134" s="3"/>
      <c r="I5134" s="12" t="str">
        <f t="shared" si="80"/>
        <v xml:space="preserve"> </v>
      </c>
      <c r="J5134" s="2"/>
      <c r="K5134"/>
    </row>
    <row r="5135" spans="5:11" x14ac:dyDescent="0.25">
      <c r="E5135" s="3"/>
      <c r="F5135" s="3"/>
      <c r="I5135" s="12" t="str">
        <f t="shared" si="80"/>
        <v xml:space="preserve"> </v>
      </c>
      <c r="J5135" s="2"/>
      <c r="K5135"/>
    </row>
    <row r="5136" spans="5:11" x14ac:dyDescent="0.25">
      <c r="E5136" s="3"/>
      <c r="F5136" s="3"/>
      <c r="I5136" s="12" t="str">
        <f t="shared" si="80"/>
        <v xml:space="preserve"> </v>
      </c>
      <c r="J5136" s="2"/>
      <c r="K5136"/>
    </row>
    <row r="5137" spans="5:11" x14ac:dyDescent="0.25">
      <c r="E5137" s="3"/>
      <c r="F5137" s="3"/>
      <c r="I5137" s="12" t="str">
        <f t="shared" si="80"/>
        <v xml:space="preserve"> </v>
      </c>
      <c r="J5137" s="2"/>
      <c r="K5137"/>
    </row>
    <row r="5138" spans="5:11" x14ac:dyDescent="0.25">
      <c r="E5138" s="3"/>
      <c r="F5138" s="3"/>
      <c r="I5138" s="12" t="str">
        <f t="shared" si="80"/>
        <v xml:space="preserve"> </v>
      </c>
      <c r="J5138" s="2"/>
      <c r="K5138"/>
    </row>
    <row r="5139" spans="5:11" x14ac:dyDescent="0.25">
      <c r="E5139" s="3"/>
      <c r="F5139" s="3"/>
      <c r="I5139" s="12" t="str">
        <f t="shared" si="80"/>
        <v xml:space="preserve"> </v>
      </c>
      <c r="J5139" s="2"/>
      <c r="K5139"/>
    </row>
    <row r="5140" spans="5:11" x14ac:dyDescent="0.25">
      <c r="E5140" s="3"/>
      <c r="F5140" s="3"/>
      <c r="I5140" s="12" t="str">
        <f t="shared" si="80"/>
        <v xml:space="preserve"> </v>
      </c>
      <c r="J5140" s="2"/>
      <c r="K5140"/>
    </row>
    <row r="5141" spans="5:11" x14ac:dyDescent="0.25">
      <c r="E5141" s="3"/>
      <c r="F5141" s="3"/>
      <c r="I5141" s="12" t="str">
        <f t="shared" si="80"/>
        <v xml:space="preserve"> </v>
      </c>
      <c r="J5141" s="2"/>
      <c r="K5141"/>
    </row>
    <row r="5142" spans="5:11" x14ac:dyDescent="0.25">
      <c r="E5142" s="3"/>
      <c r="F5142" s="3"/>
      <c r="I5142" s="12" t="str">
        <f t="shared" si="80"/>
        <v xml:space="preserve"> </v>
      </c>
      <c r="J5142" s="2"/>
      <c r="K5142"/>
    </row>
    <row r="5143" spans="5:11" x14ac:dyDescent="0.25">
      <c r="E5143" s="3"/>
      <c r="F5143" s="3"/>
      <c r="I5143" s="12" t="str">
        <f t="shared" si="80"/>
        <v xml:space="preserve"> </v>
      </c>
      <c r="J5143" s="2"/>
      <c r="K5143"/>
    </row>
    <row r="5144" spans="5:11" x14ac:dyDescent="0.25">
      <c r="E5144" s="3"/>
      <c r="F5144" s="3"/>
      <c r="I5144" s="12" t="str">
        <f t="shared" si="80"/>
        <v xml:space="preserve"> </v>
      </c>
      <c r="J5144" s="2"/>
      <c r="K5144"/>
    </row>
    <row r="5145" spans="5:11" x14ac:dyDescent="0.25">
      <c r="E5145" s="3"/>
      <c r="F5145" s="3"/>
      <c r="I5145" s="12" t="str">
        <f t="shared" si="80"/>
        <v xml:space="preserve"> </v>
      </c>
      <c r="J5145" s="2"/>
      <c r="K5145"/>
    </row>
    <row r="5146" spans="5:11" x14ac:dyDescent="0.25">
      <c r="E5146" s="3"/>
      <c r="F5146" s="3"/>
      <c r="I5146" s="12" t="str">
        <f t="shared" si="80"/>
        <v xml:space="preserve"> </v>
      </c>
      <c r="J5146" s="2"/>
      <c r="K5146"/>
    </row>
    <row r="5147" spans="5:11" x14ac:dyDescent="0.25">
      <c r="E5147" s="3"/>
      <c r="F5147" s="3"/>
      <c r="I5147" s="12" t="str">
        <f t="shared" si="80"/>
        <v xml:space="preserve"> </v>
      </c>
      <c r="J5147" s="2"/>
      <c r="K5147"/>
    </row>
    <row r="5148" spans="5:11" x14ac:dyDescent="0.25">
      <c r="E5148" s="3"/>
      <c r="F5148" s="3"/>
      <c r="I5148" s="12" t="str">
        <f t="shared" si="80"/>
        <v xml:space="preserve"> </v>
      </c>
      <c r="J5148" s="2"/>
      <c r="K5148"/>
    </row>
    <row r="5149" spans="5:11" x14ac:dyDescent="0.25">
      <c r="E5149" s="3"/>
      <c r="F5149" s="3"/>
      <c r="I5149" s="12" t="str">
        <f t="shared" si="80"/>
        <v xml:space="preserve"> </v>
      </c>
      <c r="J5149" s="2"/>
      <c r="K5149"/>
    </row>
    <row r="5150" spans="5:11" x14ac:dyDescent="0.25">
      <c r="E5150" s="3"/>
      <c r="F5150" s="3"/>
      <c r="I5150" s="12" t="str">
        <f t="shared" si="80"/>
        <v xml:space="preserve"> </v>
      </c>
      <c r="J5150" s="2"/>
      <c r="K5150"/>
    </row>
    <row r="5151" spans="5:11" x14ac:dyDescent="0.25">
      <c r="E5151" s="3"/>
      <c r="F5151" s="3"/>
      <c r="I5151" s="12" t="str">
        <f t="shared" si="80"/>
        <v xml:space="preserve"> </v>
      </c>
      <c r="J5151" s="2"/>
      <c r="K5151"/>
    </row>
    <row r="5152" spans="5:11" x14ac:dyDescent="0.25">
      <c r="E5152" s="3"/>
      <c r="F5152" s="3"/>
      <c r="I5152" s="12" t="str">
        <f t="shared" si="80"/>
        <v xml:space="preserve"> </v>
      </c>
      <c r="J5152" s="2"/>
      <c r="K5152"/>
    </row>
    <row r="5153" spans="5:11" x14ac:dyDescent="0.25">
      <c r="E5153" s="3"/>
      <c r="F5153" s="3"/>
      <c r="I5153" s="12" t="str">
        <f t="shared" si="80"/>
        <v xml:space="preserve"> </v>
      </c>
      <c r="J5153" s="2"/>
      <c r="K5153"/>
    </row>
    <row r="5154" spans="5:11" x14ac:dyDescent="0.25">
      <c r="E5154" s="3"/>
      <c r="F5154" s="3"/>
      <c r="I5154" s="12" t="str">
        <f t="shared" si="80"/>
        <v xml:space="preserve"> </v>
      </c>
      <c r="J5154" s="2"/>
      <c r="K5154"/>
    </row>
    <row r="5155" spans="5:11" x14ac:dyDescent="0.25">
      <c r="E5155" s="3"/>
      <c r="F5155" s="3"/>
      <c r="I5155" s="12" t="str">
        <f t="shared" si="80"/>
        <v xml:space="preserve"> </v>
      </c>
      <c r="J5155" s="2"/>
      <c r="K5155"/>
    </row>
    <row r="5156" spans="5:11" x14ac:dyDescent="0.25">
      <c r="E5156" s="3"/>
      <c r="F5156" s="3"/>
      <c r="I5156" s="12" t="str">
        <f t="shared" si="80"/>
        <v xml:space="preserve"> </v>
      </c>
      <c r="J5156" s="2"/>
      <c r="K5156"/>
    </row>
    <row r="5157" spans="5:11" x14ac:dyDescent="0.25">
      <c r="E5157" s="3"/>
      <c r="F5157" s="3"/>
      <c r="I5157" s="12" t="str">
        <f t="shared" si="80"/>
        <v xml:space="preserve"> </v>
      </c>
      <c r="J5157" s="2"/>
      <c r="K5157"/>
    </row>
    <row r="5158" spans="5:11" x14ac:dyDescent="0.25">
      <c r="E5158" s="3"/>
      <c r="F5158" s="3"/>
      <c r="I5158" s="12" t="str">
        <f t="shared" si="80"/>
        <v xml:space="preserve"> </v>
      </c>
      <c r="J5158" s="2"/>
      <c r="K5158"/>
    </row>
    <row r="5159" spans="5:11" x14ac:dyDescent="0.25">
      <c r="E5159" s="3"/>
      <c r="F5159" s="3"/>
      <c r="I5159" s="12" t="str">
        <f t="shared" si="80"/>
        <v xml:space="preserve"> </v>
      </c>
      <c r="J5159" s="2"/>
      <c r="K5159"/>
    </row>
    <row r="5160" spans="5:11" x14ac:dyDescent="0.25">
      <c r="E5160" s="3"/>
      <c r="F5160" s="3"/>
      <c r="I5160" s="12" t="str">
        <f t="shared" si="80"/>
        <v xml:space="preserve"> </v>
      </c>
      <c r="J5160" s="2"/>
      <c r="K5160"/>
    </row>
    <row r="5161" spans="5:11" x14ac:dyDescent="0.25">
      <c r="E5161" s="3"/>
      <c r="F5161" s="3"/>
      <c r="I5161" s="12" t="str">
        <f t="shared" si="80"/>
        <v xml:space="preserve"> </v>
      </c>
      <c r="J5161" s="2"/>
      <c r="K5161"/>
    </row>
    <row r="5162" spans="5:11" x14ac:dyDescent="0.25">
      <c r="E5162" s="3"/>
      <c r="F5162" s="3"/>
      <c r="I5162" s="12" t="str">
        <f t="shared" si="80"/>
        <v xml:space="preserve"> </v>
      </c>
      <c r="J5162" s="2"/>
      <c r="K5162"/>
    </row>
    <row r="5163" spans="5:11" x14ac:dyDescent="0.25">
      <c r="E5163" s="3"/>
      <c r="F5163" s="3"/>
      <c r="I5163" s="12" t="str">
        <f t="shared" si="80"/>
        <v xml:space="preserve"> </v>
      </c>
      <c r="J5163" s="2"/>
      <c r="K5163"/>
    </row>
    <row r="5164" spans="5:11" x14ac:dyDescent="0.25">
      <c r="E5164" s="3"/>
      <c r="F5164" s="3"/>
      <c r="I5164" s="12" t="str">
        <f t="shared" si="80"/>
        <v xml:space="preserve"> </v>
      </c>
      <c r="J5164" s="2"/>
      <c r="K5164"/>
    </row>
    <row r="5165" spans="5:11" x14ac:dyDescent="0.25">
      <c r="E5165" s="3"/>
      <c r="F5165" s="3"/>
      <c r="I5165" s="12" t="str">
        <f t="shared" si="80"/>
        <v xml:space="preserve"> </v>
      </c>
      <c r="J5165" s="2"/>
      <c r="K5165"/>
    </row>
    <row r="5166" spans="5:11" x14ac:dyDescent="0.25">
      <c r="E5166" s="3"/>
      <c r="F5166" s="3"/>
      <c r="I5166" s="12" t="str">
        <f t="shared" si="80"/>
        <v xml:space="preserve"> </v>
      </c>
      <c r="J5166" s="2"/>
      <c r="K5166"/>
    </row>
    <row r="5167" spans="5:11" x14ac:dyDescent="0.25">
      <c r="E5167" s="3"/>
      <c r="F5167" s="3"/>
      <c r="I5167" s="12" t="str">
        <f t="shared" si="80"/>
        <v xml:space="preserve"> </v>
      </c>
      <c r="J5167" s="2"/>
      <c r="K5167"/>
    </row>
    <row r="5168" spans="5:11" x14ac:dyDescent="0.25">
      <c r="E5168" s="3"/>
      <c r="F5168" s="3"/>
      <c r="I5168" s="12" t="str">
        <f t="shared" si="80"/>
        <v xml:space="preserve"> </v>
      </c>
      <c r="J5168" s="2"/>
      <c r="K5168"/>
    </row>
    <row r="5169" spans="5:11" x14ac:dyDescent="0.25">
      <c r="E5169" s="3"/>
      <c r="F5169" s="3"/>
      <c r="I5169" s="12" t="str">
        <f t="shared" si="80"/>
        <v xml:space="preserve"> </v>
      </c>
      <c r="J5169" s="2"/>
      <c r="K5169"/>
    </row>
    <row r="5170" spans="5:11" x14ac:dyDescent="0.25">
      <c r="E5170" s="3"/>
      <c r="F5170" s="3"/>
      <c r="I5170" s="12" t="str">
        <f t="shared" si="80"/>
        <v xml:space="preserve"> </v>
      </c>
      <c r="J5170" s="2"/>
      <c r="K5170"/>
    </row>
    <row r="5171" spans="5:11" x14ac:dyDescent="0.25">
      <c r="E5171" s="3"/>
      <c r="F5171" s="3"/>
      <c r="I5171" s="12" t="str">
        <f t="shared" si="80"/>
        <v xml:space="preserve"> </v>
      </c>
      <c r="J5171" s="2"/>
      <c r="K5171"/>
    </row>
    <row r="5172" spans="5:11" x14ac:dyDescent="0.25">
      <c r="E5172" s="3"/>
      <c r="F5172" s="3"/>
      <c r="I5172" s="12" t="str">
        <f t="shared" si="80"/>
        <v xml:space="preserve"> </v>
      </c>
      <c r="J5172" s="2"/>
      <c r="K5172"/>
    </row>
    <row r="5173" spans="5:11" x14ac:dyDescent="0.25">
      <c r="E5173" s="3"/>
      <c r="F5173" s="3"/>
      <c r="I5173" s="12" t="str">
        <f t="shared" si="80"/>
        <v xml:space="preserve"> </v>
      </c>
      <c r="J5173" s="2"/>
      <c r="K5173"/>
    </row>
    <row r="5174" spans="5:11" x14ac:dyDescent="0.25">
      <c r="E5174" s="3"/>
      <c r="F5174" s="3"/>
      <c r="I5174" s="12" t="str">
        <f t="shared" si="80"/>
        <v xml:space="preserve"> </v>
      </c>
      <c r="J5174" s="2"/>
      <c r="K5174"/>
    </row>
    <row r="5175" spans="5:11" x14ac:dyDescent="0.25">
      <c r="E5175" s="3"/>
      <c r="F5175" s="3"/>
      <c r="I5175" s="12" t="str">
        <f t="shared" si="80"/>
        <v xml:space="preserve"> </v>
      </c>
      <c r="J5175" s="2"/>
      <c r="K5175"/>
    </row>
    <row r="5176" spans="5:11" x14ac:dyDescent="0.25">
      <c r="E5176" s="3"/>
      <c r="F5176" s="3"/>
      <c r="I5176" s="12" t="str">
        <f t="shared" si="80"/>
        <v xml:space="preserve"> </v>
      </c>
      <c r="J5176" s="2"/>
      <c r="K5176"/>
    </row>
    <row r="5177" spans="5:11" x14ac:dyDescent="0.25">
      <c r="E5177" s="3"/>
      <c r="F5177" s="3"/>
      <c r="I5177" s="12" t="str">
        <f t="shared" si="80"/>
        <v xml:space="preserve"> </v>
      </c>
      <c r="J5177" s="2"/>
      <c r="K5177"/>
    </row>
    <row r="5178" spans="5:11" x14ac:dyDescent="0.25">
      <c r="E5178" s="3"/>
      <c r="F5178" s="3"/>
      <c r="I5178" s="12" t="str">
        <f t="shared" si="80"/>
        <v xml:space="preserve"> </v>
      </c>
      <c r="J5178" s="2"/>
      <c r="K5178"/>
    </row>
    <row r="5179" spans="5:11" x14ac:dyDescent="0.25">
      <c r="E5179" s="3"/>
      <c r="F5179" s="3"/>
      <c r="I5179" s="12" t="str">
        <f t="shared" si="80"/>
        <v xml:space="preserve"> </v>
      </c>
      <c r="J5179" s="2"/>
      <c r="K5179"/>
    </row>
    <row r="5180" spans="5:11" x14ac:dyDescent="0.25">
      <c r="E5180" s="3"/>
      <c r="F5180" s="3"/>
      <c r="I5180" s="12" t="str">
        <f t="shared" si="80"/>
        <v xml:space="preserve"> </v>
      </c>
      <c r="J5180" s="2"/>
      <c r="K5180"/>
    </row>
    <row r="5181" spans="5:11" x14ac:dyDescent="0.25">
      <c r="E5181" s="3"/>
      <c r="F5181" s="3"/>
      <c r="I5181" s="12" t="str">
        <f t="shared" si="80"/>
        <v xml:space="preserve"> </v>
      </c>
      <c r="J5181" s="2"/>
      <c r="K5181"/>
    </row>
    <row r="5182" spans="5:11" x14ac:dyDescent="0.25">
      <c r="E5182" s="3"/>
      <c r="F5182" s="3"/>
      <c r="I5182" s="12" t="str">
        <f t="shared" si="80"/>
        <v xml:space="preserve"> </v>
      </c>
      <c r="J5182" s="2"/>
      <c r="K5182"/>
    </row>
    <row r="5183" spans="5:11" x14ac:dyDescent="0.25">
      <c r="E5183" s="3"/>
      <c r="F5183" s="3"/>
      <c r="I5183" s="12" t="str">
        <f t="shared" si="80"/>
        <v xml:space="preserve"> </v>
      </c>
      <c r="J5183" s="2"/>
      <c r="K5183"/>
    </row>
    <row r="5184" spans="5:11" x14ac:dyDescent="0.25">
      <c r="E5184" s="3"/>
      <c r="F5184" s="3"/>
      <c r="I5184" s="12" t="str">
        <f t="shared" si="80"/>
        <v xml:space="preserve"> </v>
      </c>
      <c r="J5184" s="2"/>
      <c r="K5184"/>
    </row>
    <row r="5185" spans="5:11" x14ac:dyDescent="0.25">
      <c r="E5185" s="3"/>
      <c r="F5185" s="3"/>
      <c r="I5185" s="12" t="str">
        <f t="shared" si="80"/>
        <v xml:space="preserve"> </v>
      </c>
      <c r="J5185" s="2"/>
      <c r="K5185"/>
    </row>
    <row r="5186" spans="5:11" x14ac:dyDescent="0.25">
      <c r="E5186" s="3"/>
      <c r="F5186" s="3"/>
      <c r="I5186" s="12" t="str">
        <f t="shared" si="80"/>
        <v xml:space="preserve"> </v>
      </c>
      <c r="J5186" s="2"/>
      <c r="K5186"/>
    </row>
    <row r="5187" spans="5:11" x14ac:dyDescent="0.25">
      <c r="E5187" s="3"/>
      <c r="F5187" s="3"/>
      <c r="I5187" s="12" t="str">
        <f t="shared" si="80"/>
        <v xml:space="preserve"> </v>
      </c>
      <c r="J5187" s="2"/>
      <c r="K5187"/>
    </row>
    <row r="5188" spans="5:11" x14ac:dyDescent="0.25">
      <c r="E5188" s="3"/>
      <c r="F5188" s="3"/>
      <c r="I5188" s="12" t="str">
        <f t="shared" si="80"/>
        <v xml:space="preserve"> </v>
      </c>
      <c r="J5188" s="2"/>
      <c r="K5188"/>
    </row>
    <row r="5189" spans="5:11" x14ac:dyDescent="0.25">
      <c r="E5189" s="3"/>
      <c r="F5189" s="3"/>
      <c r="I5189" s="12" t="str">
        <f t="shared" si="80"/>
        <v xml:space="preserve"> </v>
      </c>
      <c r="J5189" s="2"/>
      <c r="K5189"/>
    </row>
    <row r="5190" spans="5:11" x14ac:dyDescent="0.25">
      <c r="E5190" s="3"/>
      <c r="F5190" s="3"/>
      <c r="I5190" s="12" t="str">
        <f t="shared" si="80"/>
        <v xml:space="preserve"> </v>
      </c>
      <c r="J5190" s="2"/>
      <c r="K5190"/>
    </row>
    <row r="5191" spans="5:11" x14ac:dyDescent="0.25">
      <c r="E5191" s="3"/>
      <c r="F5191" s="3"/>
      <c r="I5191" s="12" t="str">
        <f t="shared" si="80"/>
        <v xml:space="preserve"> </v>
      </c>
      <c r="J5191" s="2"/>
      <c r="K5191"/>
    </row>
    <row r="5192" spans="5:11" x14ac:dyDescent="0.25">
      <c r="E5192" s="3"/>
      <c r="F5192" s="3"/>
      <c r="I5192" s="12" t="str">
        <f t="shared" ref="I5192:I5255" si="81">IF(G5192&gt;$K$2,"X"," ")</f>
        <v xml:space="preserve"> </v>
      </c>
      <c r="J5192" s="2"/>
      <c r="K5192"/>
    </row>
    <row r="5193" spans="5:11" x14ac:dyDescent="0.25">
      <c r="E5193" s="3"/>
      <c r="F5193" s="3"/>
      <c r="I5193" s="12" t="str">
        <f t="shared" si="81"/>
        <v xml:space="preserve"> </v>
      </c>
      <c r="J5193" s="2"/>
      <c r="K5193"/>
    </row>
    <row r="5194" spans="5:11" x14ac:dyDescent="0.25">
      <c r="E5194" s="3"/>
      <c r="F5194" s="3"/>
      <c r="I5194" s="12" t="str">
        <f t="shared" si="81"/>
        <v xml:space="preserve"> </v>
      </c>
      <c r="J5194" s="2"/>
      <c r="K5194"/>
    </row>
    <row r="5195" spans="5:11" x14ac:dyDescent="0.25">
      <c r="E5195" s="3"/>
      <c r="F5195" s="3"/>
      <c r="I5195" s="12" t="str">
        <f t="shared" si="81"/>
        <v xml:space="preserve"> </v>
      </c>
      <c r="J5195" s="2"/>
      <c r="K5195"/>
    </row>
    <row r="5196" spans="5:11" x14ac:dyDescent="0.25">
      <c r="E5196" s="3"/>
      <c r="F5196" s="3"/>
      <c r="I5196" s="12" t="str">
        <f t="shared" si="81"/>
        <v xml:space="preserve"> </v>
      </c>
      <c r="J5196" s="2"/>
      <c r="K5196"/>
    </row>
    <row r="5197" spans="5:11" x14ac:dyDescent="0.25">
      <c r="E5197" s="3"/>
      <c r="F5197" s="3"/>
      <c r="I5197" s="12" t="str">
        <f t="shared" si="81"/>
        <v xml:space="preserve"> </v>
      </c>
      <c r="J5197" s="2"/>
      <c r="K5197"/>
    </row>
    <row r="5198" spans="5:11" x14ac:dyDescent="0.25">
      <c r="E5198" s="3"/>
      <c r="F5198" s="3"/>
      <c r="I5198" s="12" t="str">
        <f t="shared" si="81"/>
        <v xml:space="preserve"> </v>
      </c>
      <c r="J5198" s="2"/>
      <c r="K5198"/>
    </row>
    <row r="5199" spans="5:11" x14ac:dyDescent="0.25">
      <c r="E5199" s="3"/>
      <c r="F5199" s="3"/>
      <c r="I5199" s="12" t="str">
        <f t="shared" si="81"/>
        <v xml:space="preserve"> </v>
      </c>
      <c r="J5199" s="2"/>
      <c r="K5199"/>
    </row>
    <row r="5200" spans="5:11" x14ac:dyDescent="0.25">
      <c r="E5200" s="3"/>
      <c r="F5200" s="3"/>
      <c r="I5200" s="12" t="str">
        <f t="shared" si="81"/>
        <v xml:space="preserve"> </v>
      </c>
      <c r="J5200" s="2"/>
      <c r="K5200"/>
    </row>
    <row r="5201" spans="5:11" x14ac:dyDescent="0.25">
      <c r="E5201" s="3"/>
      <c r="F5201" s="3"/>
      <c r="I5201" s="12" t="str">
        <f t="shared" si="81"/>
        <v xml:space="preserve"> </v>
      </c>
      <c r="J5201" s="2"/>
      <c r="K5201"/>
    </row>
    <row r="5202" spans="5:11" x14ac:dyDescent="0.25">
      <c r="E5202" s="3"/>
      <c r="F5202" s="3"/>
      <c r="I5202" s="12" t="str">
        <f t="shared" si="81"/>
        <v xml:space="preserve"> </v>
      </c>
      <c r="J5202" s="2"/>
      <c r="K5202"/>
    </row>
    <row r="5203" spans="5:11" x14ac:dyDescent="0.25">
      <c r="E5203" s="3"/>
      <c r="F5203" s="3"/>
      <c r="I5203" s="12" t="str">
        <f t="shared" si="81"/>
        <v xml:space="preserve"> </v>
      </c>
      <c r="J5203" s="2"/>
      <c r="K5203"/>
    </row>
    <row r="5204" spans="5:11" x14ac:dyDescent="0.25">
      <c r="E5204" s="3"/>
      <c r="F5204" s="3"/>
      <c r="I5204" s="12" t="str">
        <f t="shared" si="81"/>
        <v xml:space="preserve"> </v>
      </c>
      <c r="J5204" s="2"/>
      <c r="K5204"/>
    </row>
    <row r="5205" spans="5:11" x14ac:dyDescent="0.25">
      <c r="E5205" s="3"/>
      <c r="F5205" s="3"/>
      <c r="I5205" s="12" t="str">
        <f t="shared" si="81"/>
        <v xml:space="preserve"> </v>
      </c>
      <c r="J5205" s="2"/>
      <c r="K5205"/>
    </row>
    <row r="5206" spans="5:11" x14ac:dyDescent="0.25">
      <c r="E5206" s="3"/>
      <c r="F5206" s="3"/>
      <c r="I5206" s="12" t="str">
        <f t="shared" si="81"/>
        <v xml:space="preserve"> </v>
      </c>
      <c r="J5206" s="2"/>
      <c r="K5206"/>
    </row>
    <row r="5207" spans="5:11" x14ac:dyDescent="0.25">
      <c r="E5207" s="3"/>
      <c r="F5207" s="3"/>
      <c r="I5207" s="12" t="str">
        <f t="shared" si="81"/>
        <v xml:space="preserve"> </v>
      </c>
      <c r="J5207" s="2"/>
      <c r="K5207"/>
    </row>
    <row r="5208" spans="5:11" x14ac:dyDescent="0.25">
      <c r="E5208" s="3"/>
      <c r="F5208" s="3"/>
      <c r="I5208" s="12" t="str">
        <f t="shared" si="81"/>
        <v xml:space="preserve"> </v>
      </c>
      <c r="J5208" s="2"/>
      <c r="K5208"/>
    </row>
    <row r="5209" spans="5:11" x14ac:dyDescent="0.25">
      <c r="E5209" s="3"/>
      <c r="F5209" s="3"/>
      <c r="I5209" s="12" t="str">
        <f t="shared" si="81"/>
        <v xml:space="preserve"> </v>
      </c>
      <c r="J5209" s="2"/>
      <c r="K5209"/>
    </row>
    <row r="5210" spans="5:11" x14ac:dyDescent="0.25">
      <c r="E5210" s="3"/>
      <c r="F5210" s="3"/>
      <c r="I5210" s="12" t="str">
        <f t="shared" si="81"/>
        <v xml:space="preserve"> </v>
      </c>
      <c r="J5210" s="2"/>
      <c r="K5210"/>
    </row>
    <row r="5211" spans="5:11" x14ac:dyDescent="0.25">
      <c r="E5211" s="3"/>
      <c r="F5211" s="3"/>
      <c r="I5211" s="12" t="str">
        <f t="shared" si="81"/>
        <v xml:space="preserve"> </v>
      </c>
      <c r="J5211" s="2"/>
      <c r="K5211"/>
    </row>
    <row r="5212" spans="5:11" x14ac:dyDescent="0.25">
      <c r="E5212" s="3"/>
      <c r="F5212" s="3"/>
      <c r="I5212" s="12" t="str">
        <f t="shared" si="81"/>
        <v xml:space="preserve"> </v>
      </c>
      <c r="J5212" s="2"/>
      <c r="K5212"/>
    </row>
    <row r="5213" spans="5:11" x14ac:dyDescent="0.25">
      <c r="E5213" s="3"/>
      <c r="F5213" s="3"/>
      <c r="I5213" s="12" t="str">
        <f t="shared" si="81"/>
        <v xml:space="preserve"> </v>
      </c>
      <c r="J5213" s="2"/>
      <c r="K5213"/>
    </row>
    <row r="5214" spans="5:11" x14ac:dyDescent="0.25">
      <c r="E5214" s="3"/>
      <c r="F5214" s="3"/>
      <c r="I5214" s="12" t="str">
        <f t="shared" si="81"/>
        <v xml:space="preserve"> </v>
      </c>
      <c r="J5214" s="2"/>
      <c r="K5214"/>
    </row>
    <row r="5215" spans="5:11" x14ac:dyDescent="0.25">
      <c r="E5215" s="3"/>
      <c r="F5215" s="3"/>
      <c r="I5215" s="12" t="str">
        <f t="shared" si="81"/>
        <v xml:space="preserve"> </v>
      </c>
      <c r="J5215" s="2"/>
      <c r="K5215"/>
    </row>
    <row r="5216" spans="5:11" x14ac:dyDescent="0.25">
      <c r="E5216" s="3"/>
      <c r="F5216" s="3"/>
      <c r="I5216" s="12" t="str">
        <f t="shared" si="81"/>
        <v xml:space="preserve"> </v>
      </c>
      <c r="J5216" s="2"/>
      <c r="K5216"/>
    </row>
    <row r="5217" spans="5:11" x14ac:dyDescent="0.25">
      <c r="E5217" s="3"/>
      <c r="F5217" s="3"/>
      <c r="I5217" s="12" t="str">
        <f t="shared" si="81"/>
        <v xml:space="preserve"> </v>
      </c>
      <c r="J5217" s="2"/>
      <c r="K5217"/>
    </row>
    <row r="5218" spans="5:11" x14ac:dyDescent="0.25">
      <c r="E5218" s="3"/>
      <c r="F5218" s="3"/>
      <c r="I5218" s="12" t="str">
        <f t="shared" si="81"/>
        <v xml:space="preserve"> </v>
      </c>
      <c r="J5218" s="2"/>
      <c r="K5218"/>
    </row>
    <row r="5219" spans="5:11" x14ac:dyDescent="0.25">
      <c r="E5219" s="3"/>
      <c r="F5219" s="3"/>
      <c r="I5219" s="12" t="str">
        <f t="shared" si="81"/>
        <v xml:space="preserve"> </v>
      </c>
      <c r="J5219" s="2"/>
      <c r="K5219"/>
    </row>
    <row r="5220" spans="5:11" x14ac:dyDescent="0.25">
      <c r="E5220" s="3"/>
      <c r="F5220" s="3"/>
      <c r="I5220" s="12" t="str">
        <f t="shared" si="81"/>
        <v xml:space="preserve"> </v>
      </c>
      <c r="J5220" s="2"/>
      <c r="K5220"/>
    </row>
    <row r="5221" spans="5:11" x14ac:dyDescent="0.25">
      <c r="E5221" s="3"/>
      <c r="F5221" s="3"/>
      <c r="I5221" s="12" t="str">
        <f t="shared" si="81"/>
        <v xml:space="preserve"> </v>
      </c>
      <c r="J5221" s="2"/>
      <c r="K5221"/>
    </row>
    <row r="5222" spans="5:11" x14ac:dyDescent="0.25">
      <c r="E5222" s="3"/>
      <c r="F5222" s="3"/>
      <c r="I5222" s="12" t="str">
        <f t="shared" si="81"/>
        <v xml:space="preserve"> </v>
      </c>
      <c r="J5222" s="2"/>
      <c r="K5222"/>
    </row>
    <row r="5223" spans="5:11" x14ac:dyDescent="0.25">
      <c r="E5223" s="3"/>
      <c r="F5223" s="3"/>
      <c r="I5223" s="12" t="str">
        <f t="shared" si="81"/>
        <v xml:space="preserve"> </v>
      </c>
      <c r="J5223" s="2"/>
      <c r="K5223"/>
    </row>
    <row r="5224" spans="5:11" x14ac:dyDescent="0.25">
      <c r="E5224" s="3"/>
      <c r="F5224" s="3"/>
      <c r="I5224" s="12" t="str">
        <f t="shared" si="81"/>
        <v xml:space="preserve"> </v>
      </c>
      <c r="J5224" s="2"/>
      <c r="K5224"/>
    </row>
    <row r="5225" spans="5:11" x14ac:dyDescent="0.25">
      <c r="E5225" s="3"/>
      <c r="F5225" s="3"/>
      <c r="I5225" s="12" t="str">
        <f t="shared" si="81"/>
        <v xml:space="preserve"> </v>
      </c>
      <c r="J5225" s="2"/>
      <c r="K5225"/>
    </row>
    <row r="5226" spans="5:11" x14ac:dyDescent="0.25">
      <c r="E5226" s="3"/>
      <c r="F5226" s="3"/>
      <c r="I5226" s="12" t="str">
        <f t="shared" si="81"/>
        <v xml:space="preserve"> </v>
      </c>
      <c r="J5226" s="2"/>
      <c r="K5226"/>
    </row>
    <row r="5227" spans="5:11" x14ac:dyDescent="0.25">
      <c r="E5227" s="3"/>
      <c r="F5227" s="3"/>
      <c r="I5227" s="12" t="str">
        <f t="shared" si="81"/>
        <v xml:space="preserve"> </v>
      </c>
      <c r="J5227" s="2"/>
      <c r="K5227"/>
    </row>
    <row r="5228" spans="5:11" x14ac:dyDescent="0.25">
      <c r="E5228" s="3"/>
      <c r="F5228" s="3"/>
      <c r="I5228" s="12" t="str">
        <f t="shared" si="81"/>
        <v xml:space="preserve"> </v>
      </c>
      <c r="J5228" s="2"/>
      <c r="K5228"/>
    </row>
    <row r="5229" spans="5:11" x14ac:dyDescent="0.25">
      <c r="E5229" s="3"/>
      <c r="F5229" s="3"/>
      <c r="I5229" s="12" t="str">
        <f t="shared" si="81"/>
        <v xml:space="preserve"> </v>
      </c>
      <c r="J5229" s="2"/>
      <c r="K5229"/>
    </row>
    <row r="5230" spans="5:11" x14ac:dyDescent="0.25">
      <c r="E5230" s="3"/>
      <c r="F5230" s="3"/>
      <c r="I5230" s="12" t="str">
        <f t="shared" si="81"/>
        <v xml:space="preserve"> </v>
      </c>
      <c r="J5230" s="2"/>
      <c r="K5230"/>
    </row>
    <row r="5231" spans="5:11" x14ac:dyDescent="0.25">
      <c r="E5231" s="3"/>
      <c r="F5231" s="3"/>
      <c r="I5231" s="12" t="str">
        <f t="shared" si="81"/>
        <v xml:space="preserve"> </v>
      </c>
      <c r="J5231" s="2"/>
      <c r="K5231"/>
    </row>
    <row r="5232" spans="5:11" x14ac:dyDescent="0.25">
      <c r="E5232" s="3"/>
      <c r="F5232" s="3"/>
      <c r="I5232" s="12" t="str">
        <f t="shared" si="81"/>
        <v xml:space="preserve"> </v>
      </c>
      <c r="J5232" s="2"/>
      <c r="K5232"/>
    </row>
    <row r="5233" spans="5:11" x14ac:dyDescent="0.25">
      <c r="E5233" s="3"/>
      <c r="F5233" s="3"/>
      <c r="I5233" s="12" t="str">
        <f t="shared" si="81"/>
        <v xml:space="preserve"> </v>
      </c>
      <c r="J5233" s="2"/>
      <c r="K5233"/>
    </row>
    <row r="5234" spans="5:11" x14ac:dyDescent="0.25">
      <c r="E5234" s="3"/>
      <c r="F5234" s="3"/>
      <c r="I5234" s="12" t="str">
        <f t="shared" si="81"/>
        <v xml:space="preserve"> </v>
      </c>
      <c r="J5234" s="2"/>
      <c r="K5234"/>
    </row>
    <row r="5235" spans="5:11" x14ac:dyDescent="0.25">
      <c r="E5235" s="3"/>
      <c r="F5235" s="3"/>
      <c r="I5235" s="12" t="str">
        <f t="shared" si="81"/>
        <v xml:space="preserve"> </v>
      </c>
      <c r="J5235" s="2"/>
      <c r="K5235"/>
    </row>
    <row r="5236" spans="5:11" x14ac:dyDescent="0.25">
      <c r="E5236" s="3"/>
      <c r="F5236" s="3"/>
      <c r="I5236" s="12" t="str">
        <f t="shared" si="81"/>
        <v xml:space="preserve"> </v>
      </c>
      <c r="J5236" s="2"/>
      <c r="K5236"/>
    </row>
    <row r="5237" spans="5:11" x14ac:dyDescent="0.25">
      <c r="E5237" s="3"/>
      <c r="F5237" s="3"/>
      <c r="I5237" s="12" t="str">
        <f t="shared" si="81"/>
        <v xml:space="preserve"> </v>
      </c>
      <c r="J5237" s="2"/>
      <c r="K5237"/>
    </row>
    <row r="5238" spans="5:11" x14ac:dyDescent="0.25">
      <c r="E5238" s="3"/>
      <c r="F5238" s="3"/>
      <c r="I5238" s="12" t="str">
        <f t="shared" si="81"/>
        <v xml:space="preserve"> </v>
      </c>
      <c r="J5238" s="2"/>
      <c r="K5238"/>
    </row>
    <row r="5239" spans="5:11" x14ac:dyDescent="0.25">
      <c r="E5239" s="3"/>
      <c r="F5239" s="3"/>
      <c r="I5239" s="12" t="str">
        <f t="shared" si="81"/>
        <v xml:space="preserve"> </v>
      </c>
      <c r="J5239" s="2"/>
      <c r="K5239"/>
    </row>
    <row r="5240" spans="5:11" x14ac:dyDescent="0.25">
      <c r="E5240" s="3"/>
      <c r="F5240" s="3"/>
      <c r="I5240" s="12" t="str">
        <f t="shared" si="81"/>
        <v xml:space="preserve"> </v>
      </c>
      <c r="J5240" s="2"/>
      <c r="K5240"/>
    </row>
    <row r="5241" spans="5:11" x14ac:dyDescent="0.25">
      <c r="E5241" s="3"/>
      <c r="F5241" s="3"/>
      <c r="I5241" s="12" t="str">
        <f t="shared" si="81"/>
        <v xml:space="preserve"> </v>
      </c>
      <c r="J5241" s="2"/>
      <c r="K5241"/>
    </row>
    <row r="5242" spans="5:11" x14ac:dyDescent="0.25">
      <c r="E5242" s="3"/>
      <c r="F5242" s="3"/>
      <c r="I5242" s="12" t="str">
        <f t="shared" si="81"/>
        <v xml:space="preserve"> </v>
      </c>
      <c r="J5242" s="2"/>
      <c r="K5242"/>
    </row>
    <row r="5243" spans="5:11" x14ac:dyDescent="0.25">
      <c r="E5243" s="3"/>
      <c r="F5243" s="3"/>
      <c r="I5243" s="12" t="str">
        <f t="shared" si="81"/>
        <v xml:space="preserve"> </v>
      </c>
      <c r="J5243" s="2"/>
      <c r="K5243"/>
    </row>
    <row r="5244" spans="5:11" x14ac:dyDescent="0.25">
      <c r="E5244" s="3"/>
      <c r="F5244" s="3"/>
      <c r="I5244" s="12" t="str">
        <f t="shared" si="81"/>
        <v xml:space="preserve"> </v>
      </c>
      <c r="J5244" s="2"/>
      <c r="K5244"/>
    </row>
    <row r="5245" spans="5:11" x14ac:dyDescent="0.25">
      <c r="E5245" s="3"/>
      <c r="F5245" s="3"/>
      <c r="I5245" s="12" t="str">
        <f t="shared" si="81"/>
        <v xml:space="preserve"> </v>
      </c>
      <c r="J5245" s="2"/>
      <c r="K5245"/>
    </row>
    <row r="5246" spans="5:11" x14ac:dyDescent="0.25">
      <c r="E5246" s="3"/>
      <c r="F5246" s="3"/>
      <c r="I5246" s="12" t="str">
        <f t="shared" si="81"/>
        <v xml:space="preserve"> </v>
      </c>
      <c r="J5246" s="2"/>
      <c r="K5246"/>
    </row>
    <row r="5247" spans="5:11" x14ac:dyDescent="0.25">
      <c r="E5247" s="3"/>
      <c r="F5247" s="3"/>
      <c r="I5247" s="12" t="str">
        <f t="shared" si="81"/>
        <v xml:space="preserve"> </v>
      </c>
      <c r="J5247" s="2"/>
      <c r="K5247"/>
    </row>
    <row r="5248" spans="5:11" x14ac:dyDescent="0.25">
      <c r="E5248" s="3"/>
      <c r="F5248" s="3"/>
      <c r="I5248" s="12" t="str">
        <f t="shared" si="81"/>
        <v xml:space="preserve"> </v>
      </c>
      <c r="J5248" s="2"/>
      <c r="K5248"/>
    </row>
    <row r="5249" spans="5:11" x14ac:dyDescent="0.25">
      <c r="E5249" s="3"/>
      <c r="F5249" s="3"/>
      <c r="I5249" s="12" t="str">
        <f t="shared" si="81"/>
        <v xml:space="preserve"> </v>
      </c>
      <c r="J5249" s="2"/>
      <c r="K5249"/>
    </row>
    <row r="5250" spans="5:11" x14ac:dyDescent="0.25">
      <c r="E5250" s="3"/>
      <c r="F5250" s="3"/>
      <c r="I5250" s="12" t="str">
        <f t="shared" si="81"/>
        <v xml:space="preserve"> </v>
      </c>
      <c r="J5250" s="2"/>
      <c r="K5250"/>
    </row>
    <row r="5251" spans="5:11" x14ac:dyDescent="0.25">
      <c r="E5251" s="3"/>
      <c r="F5251" s="3"/>
      <c r="I5251" s="12" t="str">
        <f t="shared" si="81"/>
        <v xml:space="preserve"> </v>
      </c>
      <c r="J5251" s="2"/>
      <c r="K5251"/>
    </row>
    <row r="5252" spans="5:11" x14ac:dyDescent="0.25">
      <c r="E5252" s="3"/>
      <c r="F5252" s="3"/>
      <c r="I5252" s="12" t="str">
        <f t="shared" si="81"/>
        <v xml:space="preserve"> </v>
      </c>
      <c r="J5252" s="2"/>
      <c r="K5252"/>
    </row>
    <row r="5253" spans="5:11" x14ac:dyDescent="0.25">
      <c r="E5253" s="3"/>
      <c r="F5253" s="3"/>
      <c r="I5253" s="12" t="str">
        <f t="shared" si="81"/>
        <v xml:space="preserve"> </v>
      </c>
      <c r="J5253" s="2"/>
      <c r="K5253"/>
    </row>
    <row r="5254" spans="5:11" x14ac:dyDescent="0.25">
      <c r="E5254" s="3"/>
      <c r="F5254" s="3"/>
      <c r="I5254" s="12" t="str">
        <f t="shared" si="81"/>
        <v xml:space="preserve"> </v>
      </c>
      <c r="J5254" s="2"/>
      <c r="K5254"/>
    </row>
    <row r="5255" spans="5:11" x14ac:dyDescent="0.25">
      <c r="E5255" s="3"/>
      <c r="F5255" s="3"/>
      <c r="I5255" s="12" t="str">
        <f t="shared" si="81"/>
        <v xml:space="preserve"> </v>
      </c>
      <c r="J5255" s="2"/>
      <c r="K5255"/>
    </row>
    <row r="5256" spans="5:11" x14ac:dyDescent="0.25">
      <c r="E5256" s="3"/>
      <c r="F5256" s="3"/>
      <c r="I5256" s="12" t="str">
        <f t="shared" ref="I5256:I5307" si="82">IF(G5256&gt;$K$2,"X"," ")</f>
        <v xml:space="preserve"> </v>
      </c>
      <c r="J5256" s="2"/>
      <c r="K5256"/>
    </row>
    <row r="5257" spans="5:11" x14ac:dyDescent="0.25">
      <c r="E5257" s="3"/>
      <c r="F5257" s="3"/>
      <c r="I5257" s="12" t="str">
        <f t="shared" si="82"/>
        <v xml:space="preserve"> </v>
      </c>
      <c r="J5257" s="2"/>
      <c r="K5257"/>
    </row>
    <row r="5258" spans="5:11" x14ac:dyDescent="0.25">
      <c r="E5258" s="3"/>
      <c r="F5258" s="3"/>
      <c r="I5258" s="12" t="str">
        <f t="shared" si="82"/>
        <v xml:space="preserve"> </v>
      </c>
      <c r="J5258" s="2"/>
      <c r="K5258"/>
    </row>
    <row r="5259" spans="5:11" x14ac:dyDescent="0.25">
      <c r="E5259" s="3"/>
      <c r="F5259" s="3"/>
      <c r="I5259" s="12" t="str">
        <f t="shared" si="82"/>
        <v xml:space="preserve"> </v>
      </c>
      <c r="J5259" s="2"/>
      <c r="K5259"/>
    </row>
    <row r="5260" spans="5:11" x14ac:dyDescent="0.25">
      <c r="E5260" s="3"/>
      <c r="F5260" s="3"/>
      <c r="I5260" s="12" t="str">
        <f t="shared" si="82"/>
        <v xml:space="preserve"> </v>
      </c>
      <c r="J5260" s="2"/>
      <c r="K5260"/>
    </row>
    <row r="5261" spans="5:11" x14ac:dyDescent="0.25">
      <c r="E5261" s="3"/>
      <c r="F5261" s="3"/>
      <c r="I5261" s="12" t="str">
        <f t="shared" si="82"/>
        <v xml:space="preserve"> </v>
      </c>
      <c r="J5261" s="2"/>
      <c r="K5261"/>
    </row>
    <row r="5262" spans="5:11" x14ac:dyDescent="0.25">
      <c r="E5262" s="3"/>
      <c r="F5262" s="3"/>
      <c r="I5262" s="12" t="str">
        <f t="shared" si="82"/>
        <v xml:space="preserve"> </v>
      </c>
      <c r="J5262" s="2"/>
      <c r="K5262"/>
    </row>
    <row r="5263" spans="5:11" x14ac:dyDescent="0.25">
      <c r="E5263" s="3"/>
      <c r="F5263" s="3"/>
      <c r="I5263" s="12" t="str">
        <f t="shared" si="82"/>
        <v xml:space="preserve"> </v>
      </c>
      <c r="J5263" s="2"/>
      <c r="K5263"/>
    </row>
    <row r="5264" spans="5:11" x14ac:dyDescent="0.25">
      <c r="E5264" s="3"/>
      <c r="F5264" s="3"/>
      <c r="I5264" s="12" t="str">
        <f t="shared" si="82"/>
        <v xml:space="preserve"> </v>
      </c>
      <c r="J5264" s="2"/>
      <c r="K5264"/>
    </row>
    <row r="5265" spans="5:11" x14ac:dyDescent="0.25">
      <c r="E5265" s="3"/>
      <c r="F5265" s="3"/>
      <c r="I5265" s="12" t="str">
        <f t="shared" si="82"/>
        <v xml:space="preserve"> </v>
      </c>
      <c r="J5265" s="2"/>
      <c r="K5265"/>
    </row>
    <row r="5266" spans="5:11" x14ac:dyDescent="0.25">
      <c r="E5266" s="3"/>
      <c r="F5266" s="3"/>
      <c r="I5266" s="12" t="str">
        <f t="shared" si="82"/>
        <v xml:space="preserve"> </v>
      </c>
      <c r="J5266" s="2"/>
      <c r="K5266"/>
    </row>
    <row r="5267" spans="5:11" x14ac:dyDescent="0.25">
      <c r="E5267" s="3"/>
      <c r="F5267" s="3"/>
      <c r="I5267" s="12" t="str">
        <f t="shared" si="82"/>
        <v xml:space="preserve"> </v>
      </c>
      <c r="J5267" s="2"/>
      <c r="K5267"/>
    </row>
    <row r="5268" spans="5:11" x14ac:dyDescent="0.25">
      <c r="E5268" s="3"/>
      <c r="F5268" s="3"/>
      <c r="I5268" s="12" t="str">
        <f t="shared" si="82"/>
        <v xml:space="preserve"> </v>
      </c>
      <c r="J5268" s="2"/>
      <c r="K5268"/>
    </row>
    <row r="5269" spans="5:11" x14ac:dyDescent="0.25">
      <c r="E5269" s="3"/>
      <c r="F5269" s="3"/>
      <c r="I5269" s="12" t="str">
        <f t="shared" si="82"/>
        <v xml:space="preserve"> </v>
      </c>
      <c r="J5269" s="2"/>
      <c r="K5269"/>
    </row>
    <row r="5270" spans="5:11" x14ac:dyDescent="0.25">
      <c r="E5270" s="3"/>
      <c r="F5270" s="3"/>
      <c r="I5270" s="12" t="str">
        <f t="shared" si="82"/>
        <v xml:space="preserve"> </v>
      </c>
      <c r="J5270" s="2"/>
      <c r="K5270"/>
    </row>
    <row r="5271" spans="5:11" x14ac:dyDescent="0.25">
      <c r="E5271" s="3"/>
      <c r="F5271" s="3"/>
      <c r="I5271" s="12" t="str">
        <f t="shared" si="82"/>
        <v xml:space="preserve"> </v>
      </c>
      <c r="J5271" s="2"/>
      <c r="K5271"/>
    </row>
    <row r="5272" spans="5:11" x14ac:dyDescent="0.25">
      <c r="E5272" s="3"/>
      <c r="F5272" s="3"/>
      <c r="I5272" s="12" t="str">
        <f t="shared" si="82"/>
        <v xml:space="preserve"> </v>
      </c>
      <c r="J5272" s="2"/>
      <c r="K5272"/>
    </row>
    <row r="5273" spans="5:11" x14ac:dyDescent="0.25">
      <c r="E5273" s="3"/>
      <c r="F5273" s="3"/>
      <c r="I5273" s="12" t="str">
        <f t="shared" si="82"/>
        <v xml:space="preserve"> </v>
      </c>
      <c r="J5273" s="2"/>
      <c r="K5273"/>
    </row>
    <row r="5274" spans="5:11" x14ac:dyDescent="0.25">
      <c r="E5274" s="3"/>
      <c r="F5274" s="3"/>
      <c r="I5274" s="12" t="str">
        <f t="shared" si="82"/>
        <v xml:space="preserve"> </v>
      </c>
      <c r="J5274" s="2"/>
      <c r="K5274"/>
    </row>
    <row r="5275" spans="5:11" x14ac:dyDescent="0.25">
      <c r="E5275" s="3"/>
      <c r="F5275" s="3"/>
      <c r="I5275" s="12" t="str">
        <f t="shared" si="82"/>
        <v xml:space="preserve"> </v>
      </c>
      <c r="J5275" s="2"/>
      <c r="K5275"/>
    </row>
    <row r="5276" spans="5:11" x14ac:dyDescent="0.25">
      <c r="E5276" s="3"/>
      <c r="F5276" s="3"/>
      <c r="I5276" s="12" t="str">
        <f t="shared" si="82"/>
        <v xml:space="preserve"> </v>
      </c>
      <c r="J5276" s="2"/>
      <c r="K5276"/>
    </row>
    <row r="5277" spans="5:11" x14ac:dyDescent="0.25">
      <c r="E5277" s="3"/>
      <c r="F5277" s="3"/>
      <c r="I5277" s="12" t="str">
        <f t="shared" si="82"/>
        <v xml:space="preserve"> </v>
      </c>
      <c r="J5277" s="2"/>
      <c r="K5277"/>
    </row>
    <row r="5278" spans="5:11" x14ac:dyDescent="0.25">
      <c r="E5278" s="3"/>
      <c r="F5278" s="3"/>
      <c r="I5278" s="12" t="str">
        <f t="shared" si="82"/>
        <v xml:space="preserve"> </v>
      </c>
      <c r="J5278" s="2"/>
      <c r="K5278"/>
    </row>
    <row r="5279" spans="5:11" x14ac:dyDescent="0.25">
      <c r="E5279" s="3"/>
      <c r="F5279" s="3"/>
      <c r="I5279" s="12" t="str">
        <f t="shared" si="82"/>
        <v xml:space="preserve"> </v>
      </c>
      <c r="J5279" s="2"/>
      <c r="K5279"/>
    </row>
    <row r="5280" spans="5:11" x14ac:dyDescent="0.25">
      <c r="E5280" s="3"/>
      <c r="F5280" s="3"/>
      <c r="I5280" s="12" t="str">
        <f t="shared" si="82"/>
        <v xml:space="preserve"> </v>
      </c>
      <c r="J5280" s="2"/>
      <c r="K5280"/>
    </row>
    <row r="5281" spans="5:11" x14ac:dyDescent="0.25">
      <c r="E5281" s="3"/>
      <c r="F5281" s="3"/>
      <c r="I5281" s="12" t="str">
        <f t="shared" si="82"/>
        <v xml:space="preserve"> </v>
      </c>
      <c r="J5281" s="2"/>
      <c r="K5281"/>
    </row>
    <row r="5282" spans="5:11" x14ac:dyDescent="0.25">
      <c r="E5282" s="3"/>
      <c r="F5282" s="3"/>
      <c r="I5282" s="12" t="str">
        <f t="shared" si="82"/>
        <v xml:space="preserve"> </v>
      </c>
      <c r="J5282" s="2"/>
      <c r="K5282"/>
    </row>
    <row r="5283" spans="5:11" x14ac:dyDescent="0.25">
      <c r="E5283" s="3"/>
      <c r="F5283" s="3"/>
      <c r="I5283" s="12" t="str">
        <f t="shared" si="82"/>
        <v xml:space="preserve"> </v>
      </c>
      <c r="J5283" s="2"/>
      <c r="K5283"/>
    </row>
    <row r="5284" spans="5:11" x14ac:dyDescent="0.25">
      <c r="E5284" s="3"/>
      <c r="F5284" s="3"/>
      <c r="I5284" s="12" t="str">
        <f t="shared" si="82"/>
        <v xml:space="preserve"> </v>
      </c>
      <c r="J5284" s="2"/>
      <c r="K5284"/>
    </row>
    <row r="5285" spans="5:11" x14ac:dyDescent="0.25">
      <c r="E5285" s="3"/>
      <c r="F5285" s="3"/>
      <c r="I5285" s="12" t="str">
        <f t="shared" si="82"/>
        <v xml:space="preserve"> </v>
      </c>
      <c r="J5285" s="2"/>
      <c r="K5285"/>
    </row>
    <row r="5286" spans="5:11" x14ac:dyDescent="0.25">
      <c r="E5286" s="3"/>
      <c r="F5286" s="3"/>
      <c r="I5286" s="12" t="str">
        <f t="shared" si="82"/>
        <v xml:space="preserve"> </v>
      </c>
      <c r="J5286" s="2"/>
      <c r="K5286"/>
    </row>
    <row r="5287" spans="5:11" x14ac:dyDescent="0.25">
      <c r="E5287" s="3"/>
      <c r="F5287" s="3"/>
      <c r="I5287" s="12" t="str">
        <f t="shared" si="82"/>
        <v xml:space="preserve"> </v>
      </c>
      <c r="J5287" s="2"/>
      <c r="K5287"/>
    </row>
    <row r="5288" spans="5:11" x14ac:dyDescent="0.25">
      <c r="E5288" s="3"/>
      <c r="F5288" s="3"/>
      <c r="I5288" s="12" t="str">
        <f t="shared" si="82"/>
        <v xml:space="preserve"> </v>
      </c>
      <c r="J5288" s="2"/>
      <c r="K5288"/>
    </row>
    <row r="5289" spans="5:11" x14ac:dyDescent="0.25">
      <c r="E5289" s="3"/>
      <c r="F5289" s="3"/>
      <c r="I5289" s="12" t="str">
        <f t="shared" si="82"/>
        <v xml:space="preserve"> </v>
      </c>
      <c r="J5289" s="2"/>
      <c r="K5289"/>
    </row>
    <row r="5290" spans="5:11" x14ac:dyDescent="0.25">
      <c r="E5290" s="3"/>
      <c r="F5290" s="3"/>
      <c r="I5290" s="12" t="str">
        <f t="shared" si="82"/>
        <v xml:space="preserve"> </v>
      </c>
      <c r="J5290" s="2"/>
      <c r="K5290"/>
    </row>
    <row r="5291" spans="5:11" x14ac:dyDescent="0.25">
      <c r="E5291" s="3"/>
      <c r="F5291" s="3"/>
      <c r="I5291" s="12" t="str">
        <f t="shared" si="82"/>
        <v xml:space="preserve"> </v>
      </c>
      <c r="J5291" s="2"/>
      <c r="K5291"/>
    </row>
    <row r="5292" spans="5:11" x14ac:dyDescent="0.25">
      <c r="E5292" s="3"/>
      <c r="F5292" s="3"/>
      <c r="I5292" s="12" t="str">
        <f t="shared" si="82"/>
        <v xml:space="preserve"> </v>
      </c>
      <c r="J5292" s="2"/>
      <c r="K5292"/>
    </row>
    <row r="5293" spans="5:11" x14ac:dyDescent="0.25">
      <c r="E5293" s="3"/>
      <c r="F5293" s="3"/>
      <c r="I5293" s="12" t="str">
        <f t="shared" si="82"/>
        <v xml:space="preserve"> </v>
      </c>
      <c r="J5293" s="2"/>
      <c r="K5293"/>
    </row>
    <row r="5294" spans="5:11" x14ac:dyDescent="0.25">
      <c r="E5294" s="3"/>
      <c r="F5294" s="3"/>
      <c r="I5294" s="12" t="str">
        <f t="shared" si="82"/>
        <v xml:space="preserve"> </v>
      </c>
      <c r="J5294" s="2"/>
      <c r="K5294"/>
    </row>
    <row r="5295" spans="5:11" x14ac:dyDescent="0.25">
      <c r="E5295" s="3"/>
      <c r="F5295" s="3"/>
      <c r="I5295" s="12" t="str">
        <f t="shared" si="82"/>
        <v xml:space="preserve"> </v>
      </c>
      <c r="J5295" s="2"/>
      <c r="K5295"/>
    </row>
    <row r="5296" spans="5:11" x14ac:dyDescent="0.25">
      <c r="E5296" s="3"/>
      <c r="F5296" s="3"/>
      <c r="I5296" s="12" t="str">
        <f t="shared" si="82"/>
        <v xml:space="preserve"> </v>
      </c>
      <c r="J5296" s="2"/>
      <c r="K5296"/>
    </row>
    <row r="5297" spans="5:11" x14ac:dyDescent="0.25">
      <c r="E5297" s="3"/>
      <c r="F5297" s="3"/>
      <c r="I5297" s="12" t="str">
        <f t="shared" si="82"/>
        <v xml:space="preserve"> </v>
      </c>
      <c r="J5297" s="2"/>
      <c r="K5297"/>
    </row>
    <row r="5298" spans="5:11" x14ac:dyDescent="0.25">
      <c r="E5298" s="3"/>
      <c r="F5298" s="3"/>
      <c r="I5298" s="12" t="str">
        <f t="shared" si="82"/>
        <v xml:space="preserve"> </v>
      </c>
      <c r="J5298" s="2"/>
      <c r="K5298"/>
    </row>
    <row r="5299" spans="5:11" x14ac:dyDescent="0.25">
      <c r="E5299" s="3"/>
      <c r="F5299" s="3"/>
      <c r="I5299" s="12" t="str">
        <f t="shared" si="82"/>
        <v xml:space="preserve"> </v>
      </c>
      <c r="J5299" s="2"/>
      <c r="K5299"/>
    </row>
    <row r="5300" spans="5:11" x14ac:dyDescent="0.25">
      <c r="E5300" s="3"/>
      <c r="F5300" s="3"/>
      <c r="I5300" s="12" t="str">
        <f t="shared" si="82"/>
        <v xml:space="preserve"> </v>
      </c>
      <c r="J5300" s="2"/>
      <c r="K5300"/>
    </row>
    <row r="5301" spans="5:11" x14ac:dyDescent="0.25">
      <c r="E5301" s="3"/>
      <c r="F5301" s="3"/>
      <c r="I5301" s="12" t="str">
        <f t="shared" si="82"/>
        <v xml:space="preserve"> </v>
      </c>
      <c r="J5301" s="2"/>
      <c r="K5301"/>
    </row>
    <row r="5302" spans="5:11" x14ac:dyDescent="0.25">
      <c r="E5302" s="3"/>
      <c r="F5302" s="3"/>
      <c r="I5302" s="12" t="str">
        <f t="shared" si="82"/>
        <v xml:space="preserve"> </v>
      </c>
      <c r="J5302" s="2"/>
      <c r="K5302"/>
    </row>
    <row r="5303" spans="5:11" x14ac:dyDescent="0.25">
      <c r="E5303" s="3"/>
      <c r="F5303" s="3"/>
      <c r="I5303" s="12" t="str">
        <f t="shared" si="82"/>
        <v xml:space="preserve"> </v>
      </c>
      <c r="J5303" s="2"/>
      <c r="K5303"/>
    </row>
    <row r="5304" spans="5:11" x14ac:dyDescent="0.25">
      <c r="E5304" s="3"/>
      <c r="F5304" s="3"/>
      <c r="I5304" s="12" t="str">
        <f t="shared" si="82"/>
        <v xml:space="preserve"> </v>
      </c>
      <c r="J5304" s="2"/>
      <c r="K5304"/>
    </row>
    <row r="5305" spans="5:11" x14ac:dyDescent="0.25">
      <c r="E5305" s="3"/>
      <c r="F5305" s="3"/>
      <c r="I5305" s="12" t="str">
        <f t="shared" si="82"/>
        <v xml:space="preserve"> </v>
      </c>
      <c r="J5305" s="2"/>
      <c r="K5305"/>
    </row>
    <row r="5306" spans="5:11" x14ac:dyDescent="0.25">
      <c r="E5306" s="3"/>
      <c r="F5306" s="3"/>
      <c r="I5306" s="12" t="str">
        <f t="shared" si="82"/>
        <v xml:space="preserve"> </v>
      </c>
      <c r="J5306" s="2"/>
      <c r="K5306"/>
    </row>
    <row r="5307" spans="5:11" x14ac:dyDescent="0.25">
      <c r="E5307" s="3"/>
      <c r="F5307" s="3"/>
      <c r="I5307" s="12" t="str">
        <f t="shared" si="82"/>
        <v xml:space="preserve"> </v>
      </c>
      <c r="J5307" s="2"/>
      <c r="K530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H5687"/>
  <sheetViews>
    <sheetView showGridLines="0" zoomScale="85" zoomScaleNormal="85" workbookViewId="0">
      <pane ySplit="7" topLeftCell="A1329" activePane="bottomLeft" state="frozen"/>
      <selection activeCell="C21" sqref="C21"/>
      <selection pane="bottomLeft" activeCell="D1332" sqref="D1332"/>
    </sheetView>
  </sheetViews>
  <sheetFormatPr defaultRowHeight="15" x14ac:dyDescent="0.25"/>
  <cols>
    <col min="1" max="1" width="83.5703125" customWidth="1"/>
    <col min="2" max="2" width="9.5703125" style="3" customWidth="1"/>
    <col min="3" max="3" width="12.7109375" style="3" customWidth="1"/>
    <col min="4" max="4" width="13.85546875" style="3" bestFit="1" customWidth="1"/>
    <col min="5" max="5" width="14.85546875" style="22" customWidth="1"/>
    <col min="6" max="6" width="9.85546875" style="22" customWidth="1"/>
    <col min="7" max="7" width="11" style="2" bestFit="1" customWidth="1"/>
  </cols>
  <sheetData>
    <row r="1" spans="1:8" ht="6.75" customHeight="1" x14ac:dyDescent="0.25"/>
    <row r="2" spans="1:8" ht="15" customHeight="1" x14ac:dyDescent="0.25"/>
    <row r="3" spans="1:8" ht="15" customHeight="1" x14ac:dyDescent="0.25"/>
    <row r="4" spans="1:8" ht="15" customHeight="1" x14ac:dyDescent="0.25"/>
    <row r="6" spans="1:8" s="6" customFormat="1" x14ac:dyDescent="0.25">
      <c r="A6" s="1"/>
      <c r="B6" s="21" t="s">
        <v>3</v>
      </c>
      <c r="C6" s="11"/>
      <c r="D6" s="11"/>
      <c r="E6" s="11"/>
      <c r="F6"/>
      <c r="G6"/>
      <c r="H6"/>
    </row>
    <row r="7" spans="1:8" s="10" customFormat="1" ht="45" x14ac:dyDescent="0.25">
      <c r="A7" s="20" t="s">
        <v>0</v>
      </c>
      <c r="B7" s="7" t="s">
        <v>82</v>
      </c>
      <c r="C7" s="7" t="s">
        <v>6</v>
      </c>
      <c r="D7" s="7" t="s">
        <v>7</v>
      </c>
      <c r="E7" s="7" t="s">
        <v>40</v>
      </c>
      <c r="F7"/>
      <c r="G7"/>
      <c r="H7"/>
    </row>
    <row r="8" spans="1:8" x14ac:dyDescent="0.25">
      <c r="A8" s="1" t="s">
        <v>7722</v>
      </c>
      <c r="B8" s="11"/>
      <c r="C8" s="11">
        <v>159</v>
      </c>
      <c r="D8" s="16">
        <v>9937191.4499999993</v>
      </c>
      <c r="E8" s="12">
        <v>2.9500190320861888E-2</v>
      </c>
      <c r="F8"/>
      <c r="G8"/>
    </row>
    <row r="9" spans="1:8" x14ac:dyDescent="0.25">
      <c r="A9" s="1" t="s">
        <v>5515</v>
      </c>
      <c r="B9" s="11"/>
      <c r="C9" s="11">
        <v>159</v>
      </c>
      <c r="D9" s="16">
        <v>6043635.5700000003</v>
      </c>
      <c r="E9" s="12">
        <v>4.7441718411772388E-2</v>
      </c>
      <c r="F9"/>
      <c r="G9"/>
    </row>
    <row r="10" spans="1:8" x14ac:dyDescent="0.25">
      <c r="A10" s="1" t="s">
        <v>6028</v>
      </c>
      <c r="B10" s="11"/>
      <c r="C10" s="11">
        <v>157</v>
      </c>
      <c r="D10" s="16">
        <v>3898133.21</v>
      </c>
      <c r="E10" s="12">
        <v>5.9013969200104772E-2</v>
      </c>
      <c r="F10"/>
      <c r="G10"/>
    </row>
    <row r="11" spans="1:8" x14ac:dyDescent="0.25">
      <c r="A11" s="1" t="s">
        <v>7764</v>
      </c>
      <c r="B11" s="11"/>
      <c r="C11" s="11">
        <v>159</v>
      </c>
      <c r="D11" s="16">
        <v>3678092.39</v>
      </c>
      <c r="E11" s="12">
        <v>6.9932992554808657E-2</v>
      </c>
      <c r="F11"/>
      <c r="G11"/>
    </row>
    <row r="12" spans="1:8" x14ac:dyDescent="0.25">
      <c r="A12" s="1" t="s">
        <v>7711</v>
      </c>
      <c r="B12" s="11"/>
      <c r="C12" s="11">
        <v>159</v>
      </c>
      <c r="D12" s="16">
        <v>3450336.64</v>
      </c>
      <c r="E12" s="12">
        <v>8.0175885434873195E-2</v>
      </c>
      <c r="F12"/>
      <c r="G12"/>
    </row>
    <row r="13" spans="1:8" x14ac:dyDescent="0.25">
      <c r="A13" s="1" t="s">
        <v>5470</v>
      </c>
      <c r="B13" s="11"/>
      <c r="C13" s="11">
        <v>159</v>
      </c>
      <c r="D13" s="16">
        <v>3218157.19</v>
      </c>
      <c r="E13" s="12">
        <v>8.9729515357888326E-2</v>
      </c>
      <c r="F13"/>
      <c r="G13"/>
    </row>
    <row r="14" spans="1:8" x14ac:dyDescent="0.25">
      <c r="A14" s="1" t="s">
        <v>7886</v>
      </c>
      <c r="B14" s="11"/>
      <c r="C14" s="11">
        <v>159</v>
      </c>
      <c r="D14" s="16">
        <v>3133285.22</v>
      </c>
      <c r="E14" s="12">
        <v>9.9031188852318555E-2</v>
      </c>
      <c r="F14"/>
      <c r="G14"/>
    </row>
    <row r="15" spans="1:8" x14ac:dyDescent="0.25">
      <c r="A15" s="1" t="s">
        <v>7426</v>
      </c>
      <c r="B15" s="11"/>
      <c r="C15" s="11">
        <v>158</v>
      </c>
      <c r="D15" s="16">
        <v>2841960.22</v>
      </c>
      <c r="E15" s="12">
        <v>0.10746801607821632</v>
      </c>
      <c r="F15"/>
      <c r="G15"/>
    </row>
    <row r="16" spans="1:8" x14ac:dyDescent="0.25">
      <c r="A16" s="1" t="s">
        <v>8749</v>
      </c>
      <c r="B16" s="11"/>
      <c r="C16" s="11">
        <v>159</v>
      </c>
      <c r="D16" s="16">
        <v>2727579.35</v>
      </c>
      <c r="E16" s="12">
        <v>0.11556528484325081</v>
      </c>
      <c r="F16"/>
      <c r="G16"/>
    </row>
    <row r="17" spans="1:7" x14ac:dyDescent="0.25">
      <c r="A17" s="1" t="s">
        <v>6935</v>
      </c>
      <c r="B17" s="11"/>
      <c r="C17" s="11">
        <v>159</v>
      </c>
      <c r="D17" s="16">
        <v>2654566.83</v>
      </c>
      <c r="E17" s="12">
        <v>0.12344580391128657</v>
      </c>
      <c r="F17"/>
      <c r="G17"/>
    </row>
    <row r="18" spans="1:7" x14ac:dyDescent="0.25">
      <c r="A18" s="1" t="s">
        <v>5970</v>
      </c>
      <c r="B18" s="11"/>
      <c r="C18" s="11">
        <v>158</v>
      </c>
      <c r="D18" s="16">
        <v>2142758.16</v>
      </c>
      <c r="E18" s="12">
        <v>0.12980693460396131</v>
      </c>
      <c r="F18"/>
      <c r="G18"/>
    </row>
    <row r="19" spans="1:7" x14ac:dyDescent="0.25">
      <c r="A19" s="1" t="s">
        <v>5465</v>
      </c>
      <c r="B19" s="11"/>
      <c r="C19" s="11">
        <v>157</v>
      </c>
      <c r="D19" s="16">
        <v>2093505.17</v>
      </c>
      <c r="E19" s="12">
        <v>0.13602184967965991</v>
      </c>
      <c r="F19"/>
      <c r="G19"/>
    </row>
    <row r="20" spans="1:7" x14ac:dyDescent="0.25">
      <c r="A20" s="1" t="s">
        <v>5459</v>
      </c>
      <c r="B20" s="11"/>
      <c r="C20" s="11">
        <v>159</v>
      </c>
      <c r="D20" s="16">
        <v>2027290.23</v>
      </c>
      <c r="E20" s="12">
        <v>0.14204019479473001</v>
      </c>
      <c r="F20"/>
      <c r="G20"/>
    </row>
    <row r="21" spans="1:7" x14ac:dyDescent="0.25">
      <c r="A21" s="1" t="s">
        <v>7728</v>
      </c>
      <c r="B21" s="11"/>
      <c r="C21" s="11">
        <v>159</v>
      </c>
      <c r="D21" s="16">
        <v>1959128</v>
      </c>
      <c r="E21" s="12">
        <v>0.14785618909792214</v>
      </c>
      <c r="F21"/>
      <c r="G21"/>
    </row>
    <row r="22" spans="1:7" x14ac:dyDescent="0.25">
      <c r="A22" s="1" t="s">
        <v>5533</v>
      </c>
      <c r="B22" s="11"/>
      <c r="C22" s="11">
        <v>159</v>
      </c>
      <c r="D22" s="16">
        <v>1927368.7</v>
      </c>
      <c r="E22" s="12">
        <v>0.15357790068560342</v>
      </c>
      <c r="F22"/>
      <c r="G22"/>
    </row>
    <row r="23" spans="1:7" x14ac:dyDescent="0.25">
      <c r="A23" s="1" t="s">
        <v>7829</v>
      </c>
      <c r="B23" s="11"/>
      <c r="C23" s="11">
        <v>159</v>
      </c>
      <c r="D23" s="16">
        <v>1771294.82</v>
      </c>
      <c r="E23" s="12">
        <v>0.15883628124184768</v>
      </c>
      <c r="F23"/>
      <c r="G23"/>
    </row>
    <row r="24" spans="1:7" x14ac:dyDescent="0.25">
      <c r="A24" s="1" t="s">
        <v>7901</v>
      </c>
      <c r="B24" s="11"/>
      <c r="C24" s="11">
        <v>158</v>
      </c>
      <c r="D24" s="16">
        <v>1756967.22</v>
      </c>
      <c r="E24" s="12">
        <v>0.1640521279565163</v>
      </c>
      <c r="F24"/>
      <c r="G24"/>
    </row>
    <row r="25" spans="1:7" x14ac:dyDescent="0.25">
      <c r="A25" s="1" t="s">
        <v>5797</v>
      </c>
      <c r="B25" s="11"/>
      <c r="C25" s="11">
        <v>153</v>
      </c>
      <c r="D25" s="16">
        <v>1753953.88</v>
      </c>
      <c r="E25" s="12">
        <v>0.16925902907484128</v>
      </c>
      <c r="F25"/>
      <c r="G25"/>
    </row>
    <row r="26" spans="1:7" x14ac:dyDescent="0.25">
      <c r="A26" s="1" t="s">
        <v>5802</v>
      </c>
      <c r="B26" s="11"/>
      <c r="C26" s="11">
        <v>159</v>
      </c>
      <c r="D26" s="16">
        <v>1741514.35</v>
      </c>
      <c r="E26" s="12">
        <v>0.17442900139851147</v>
      </c>
      <c r="F26"/>
      <c r="G26"/>
    </row>
    <row r="27" spans="1:7" x14ac:dyDescent="0.25">
      <c r="A27" s="1" t="s">
        <v>5939</v>
      </c>
      <c r="B27" s="11"/>
      <c r="C27" s="11">
        <v>158</v>
      </c>
      <c r="D27" s="16">
        <v>1733624.42</v>
      </c>
      <c r="E27" s="12">
        <v>0.1795755511648334</v>
      </c>
      <c r="F27"/>
      <c r="G27"/>
    </row>
    <row r="28" spans="1:7" x14ac:dyDescent="0.25">
      <c r="A28" s="1" t="s">
        <v>7724</v>
      </c>
      <c r="B28" s="11"/>
      <c r="C28" s="11">
        <v>159</v>
      </c>
      <c r="D28" s="16">
        <v>1724278.11</v>
      </c>
      <c r="E28" s="12">
        <v>0.18469435486978728</v>
      </c>
      <c r="F28"/>
      <c r="G28"/>
    </row>
    <row r="29" spans="1:7" x14ac:dyDescent="0.25">
      <c r="A29" s="1" t="s">
        <v>7825</v>
      </c>
      <c r="B29" s="11"/>
      <c r="C29" s="11">
        <v>158</v>
      </c>
      <c r="D29" s="16">
        <v>1709943.6</v>
      </c>
      <c r="E29" s="12">
        <v>0.18977060421969186</v>
      </c>
      <c r="F29"/>
      <c r="G29"/>
    </row>
    <row r="30" spans="1:7" x14ac:dyDescent="0.25">
      <c r="A30" s="1" t="s">
        <v>7685</v>
      </c>
      <c r="B30" s="11"/>
      <c r="C30" s="11">
        <v>159</v>
      </c>
      <c r="D30" s="16">
        <v>1695649.32</v>
      </c>
      <c r="E30" s="12">
        <v>0.19480441864393142</v>
      </c>
      <c r="F30"/>
      <c r="G30"/>
    </row>
    <row r="31" spans="1:7" x14ac:dyDescent="0.25">
      <c r="A31" s="1" t="s">
        <v>12459</v>
      </c>
      <c r="B31" s="11"/>
      <c r="C31" s="11">
        <v>142</v>
      </c>
      <c r="D31" s="16">
        <v>1669950.54</v>
      </c>
      <c r="E31" s="12">
        <v>0.19976194200496381</v>
      </c>
      <c r="F31"/>
      <c r="G31"/>
    </row>
    <row r="32" spans="1:7" x14ac:dyDescent="0.25">
      <c r="A32" s="1" t="s">
        <v>12744</v>
      </c>
      <c r="B32" s="11"/>
      <c r="C32" s="11">
        <v>158</v>
      </c>
      <c r="D32" s="16">
        <v>1625923.51</v>
      </c>
      <c r="E32" s="12">
        <v>0.20458876387244065</v>
      </c>
      <c r="F32"/>
      <c r="G32"/>
    </row>
    <row r="33" spans="1:7" x14ac:dyDescent="0.25">
      <c r="A33" s="1" t="s">
        <v>5513</v>
      </c>
      <c r="B33" s="11"/>
      <c r="C33" s="11">
        <v>159</v>
      </c>
      <c r="D33" s="16">
        <v>1601905.24</v>
      </c>
      <c r="E33" s="12">
        <v>0.20934428354756834</v>
      </c>
      <c r="F33"/>
      <c r="G33"/>
    </row>
    <row r="34" spans="1:7" x14ac:dyDescent="0.25">
      <c r="A34" s="1" t="s">
        <v>13694</v>
      </c>
      <c r="B34" s="11"/>
      <c r="C34" s="11">
        <v>130</v>
      </c>
      <c r="D34" s="16">
        <v>1565562.7</v>
      </c>
      <c r="E34" s="12">
        <v>0.21399191440399534</v>
      </c>
      <c r="F34"/>
      <c r="G34"/>
    </row>
    <row r="35" spans="1:7" x14ac:dyDescent="0.25">
      <c r="A35" s="1" t="s">
        <v>5650</v>
      </c>
      <c r="B35" s="11"/>
      <c r="C35" s="11">
        <v>159</v>
      </c>
      <c r="D35" s="16">
        <v>1565439.05</v>
      </c>
      <c r="E35" s="12">
        <v>0.21863917818502163</v>
      </c>
      <c r="F35"/>
      <c r="G35"/>
    </row>
    <row r="36" spans="1:7" x14ac:dyDescent="0.25">
      <c r="A36" s="1" t="s">
        <v>6912</v>
      </c>
      <c r="B36" s="11"/>
      <c r="C36" s="11">
        <v>159</v>
      </c>
      <c r="D36" s="16">
        <v>1551414.34</v>
      </c>
      <c r="E36" s="12">
        <v>0.22324480730334909</v>
      </c>
      <c r="F36"/>
      <c r="G36"/>
    </row>
    <row r="37" spans="1:7" x14ac:dyDescent="0.25">
      <c r="A37" s="1" t="s">
        <v>7052</v>
      </c>
      <c r="B37" s="11"/>
      <c r="C37" s="11">
        <v>159</v>
      </c>
      <c r="D37" s="16">
        <v>1415947.86</v>
      </c>
      <c r="E37" s="12">
        <v>0.22744828185293292</v>
      </c>
      <c r="F37"/>
      <c r="G37"/>
    </row>
    <row r="38" spans="1:7" x14ac:dyDescent="0.25">
      <c r="A38" s="1" t="s">
        <v>7199</v>
      </c>
      <c r="B38" s="11"/>
      <c r="C38" s="11">
        <v>159</v>
      </c>
      <c r="D38" s="16">
        <v>1399890.27</v>
      </c>
      <c r="E38" s="12">
        <v>0.23160408680054945</v>
      </c>
      <c r="F38"/>
      <c r="G38"/>
    </row>
    <row r="39" spans="1:7" x14ac:dyDescent="0.25">
      <c r="A39" s="1" t="s">
        <v>7709</v>
      </c>
      <c r="B39" s="11"/>
      <c r="C39" s="11">
        <v>159</v>
      </c>
      <c r="D39" s="16">
        <v>1383073.59</v>
      </c>
      <c r="E39" s="12">
        <v>0.23570996866244692</v>
      </c>
      <c r="F39"/>
      <c r="G39"/>
    </row>
    <row r="40" spans="1:7" x14ac:dyDescent="0.25">
      <c r="A40" s="1" t="s">
        <v>9549</v>
      </c>
      <c r="B40" s="11"/>
      <c r="C40" s="11">
        <v>154</v>
      </c>
      <c r="D40" s="16">
        <v>1380615.35</v>
      </c>
      <c r="E40" s="12">
        <v>0.23980855283382296</v>
      </c>
      <c r="F40"/>
      <c r="G40"/>
    </row>
    <row r="41" spans="1:7" x14ac:dyDescent="0.25">
      <c r="A41" s="1" t="s">
        <v>5534</v>
      </c>
      <c r="B41" s="11"/>
      <c r="C41" s="11">
        <v>159</v>
      </c>
      <c r="D41" s="16">
        <v>1373609.67</v>
      </c>
      <c r="E41" s="12">
        <v>0.24388633948968699</v>
      </c>
      <c r="F41"/>
      <c r="G41"/>
    </row>
    <row r="42" spans="1:7" x14ac:dyDescent="0.25">
      <c r="A42" s="1" t="s">
        <v>5498</v>
      </c>
      <c r="B42" s="11"/>
      <c r="C42" s="11">
        <v>83</v>
      </c>
      <c r="D42" s="16">
        <v>1372623.46</v>
      </c>
      <c r="E42" s="12">
        <v>0.24796119841865327</v>
      </c>
      <c r="F42"/>
      <c r="G42"/>
    </row>
    <row r="43" spans="1:7" x14ac:dyDescent="0.25">
      <c r="A43" s="1" t="s">
        <v>6907</v>
      </c>
      <c r="B43" s="11"/>
      <c r="C43" s="11">
        <v>158</v>
      </c>
      <c r="D43" s="16">
        <v>1282014.24</v>
      </c>
      <c r="E43" s="12">
        <v>0.25176706894699608</v>
      </c>
      <c r="F43"/>
      <c r="G43"/>
    </row>
    <row r="44" spans="1:7" x14ac:dyDescent="0.25">
      <c r="A44" s="1" t="s">
        <v>7892</v>
      </c>
      <c r="B44" s="11"/>
      <c r="C44" s="11">
        <v>159</v>
      </c>
      <c r="D44" s="16">
        <v>1274118.79</v>
      </c>
      <c r="E44" s="12">
        <v>0.25554950053096104</v>
      </c>
      <c r="F44"/>
      <c r="G44"/>
    </row>
    <row r="45" spans="1:7" x14ac:dyDescent="0.25">
      <c r="A45" s="1" t="s">
        <v>7891</v>
      </c>
      <c r="B45" s="11"/>
      <c r="C45" s="11">
        <v>159</v>
      </c>
      <c r="D45" s="16">
        <v>1262985.7</v>
      </c>
      <c r="E45" s="12">
        <v>0.25929888170269311</v>
      </c>
      <c r="F45"/>
      <c r="G45"/>
    </row>
    <row r="46" spans="1:7" x14ac:dyDescent="0.25">
      <c r="A46" s="1" t="s">
        <v>7776</v>
      </c>
      <c r="B46" s="11"/>
      <c r="C46" s="11">
        <v>159</v>
      </c>
      <c r="D46" s="16">
        <v>1246030.17</v>
      </c>
      <c r="E46" s="12">
        <v>0.26299792758960072</v>
      </c>
      <c r="F46"/>
      <c r="G46"/>
    </row>
    <row r="47" spans="1:7" x14ac:dyDescent="0.25">
      <c r="A47" s="1" t="s">
        <v>7765</v>
      </c>
      <c r="B47" s="11"/>
      <c r="C47" s="11">
        <v>146</v>
      </c>
      <c r="D47" s="16">
        <v>1232662.8400000001</v>
      </c>
      <c r="E47" s="12">
        <v>0.2666572903546659</v>
      </c>
      <c r="F47"/>
      <c r="G47"/>
    </row>
    <row r="48" spans="1:7" x14ac:dyDescent="0.25">
      <c r="A48" s="1" t="s">
        <v>7423</v>
      </c>
      <c r="B48" s="11"/>
      <c r="C48" s="11">
        <v>157</v>
      </c>
      <c r="D48" s="16">
        <v>1216565.98</v>
      </c>
      <c r="E48" s="12">
        <v>0.27026886693829771</v>
      </c>
      <c r="F48"/>
      <c r="G48"/>
    </row>
    <row r="49" spans="1:7" x14ac:dyDescent="0.25">
      <c r="A49" s="1" t="s">
        <v>7442</v>
      </c>
      <c r="B49" s="11"/>
      <c r="C49" s="11">
        <v>155</v>
      </c>
      <c r="D49" s="16">
        <v>1189564.8</v>
      </c>
      <c r="E49" s="12">
        <v>0.27380028606970608</v>
      </c>
      <c r="F49"/>
      <c r="G49"/>
    </row>
    <row r="50" spans="1:7" x14ac:dyDescent="0.25">
      <c r="A50" s="1" t="s">
        <v>11388</v>
      </c>
      <c r="B50" s="11"/>
      <c r="C50" s="11">
        <v>142</v>
      </c>
      <c r="D50" s="16">
        <v>1184998.8</v>
      </c>
      <c r="E50" s="12">
        <v>0.27731815027770551</v>
      </c>
      <c r="F50"/>
      <c r="G50"/>
    </row>
    <row r="51" spans="1:7" x14ac:dyDescent="0.25">
      <c r="A51" s="1" t="s">
        <v>7793</v>
      </c>
      <c r="B51" s="11"/>
      <c r="C51" s="11">
        <v>159</v>
      </c>
      <c r="D51" s="16">
        <v>1182297.6599999999</v>
      </c>
      <c r="E51" s="12">
        <v>0.28082799570650718</v>
      </c>
      <c r="F51"/>
      <c r="G51"/>
    </row>
    <row r="52" spans="1:7" x14ac:dyDescent="0.25">
      <c r="A52" s="1" t="s">
        <v>5449</v>
      </c>
      <c r="B52" s="11"/>
      <c r="C52" s="11">
        <v>141</v>
      </c>
      <c r="D52" s="16">
        <v>1176327.23</v>
      </c>
      <c r="E52" s="12">
        <v>0.28432011693001569</v>
      </c>
      <c r="F52"/>
      <c r="G52"/>
    </row>
    <row r="53" spans="1:7" x14ac:dyDescent="0.25">
      <c r="A53" s="1" t="s">
        <v>7814</v>
      </c>
      <c r="B53" s="11"/>
      <c r="C53" s="11">
        <v>157</v>
      </c>
      <c r="D53" s="16">
        <v>1164531.6599999999</v>
      </c>
      <c r="E53" s="12">
        <v>0.2877772210602445</v>
      </c>
      <c r="F53"/>
      <c r="G53"/>
    </row>
    <row r="54" spans="1:7" x14ac:dyDescent="0.25">
      <c r="A54" s="1" t="s">
        <v>7725</v>
      </c>
      <c r="B54" s="11"/>
      <c r="C54" s="11">
        <v>159</v>
      </c>
      <c r="D54" s="16">
        <v>1143999.99</v>
      </c>
      <c r="E54" s="12">
        <v>0.29117337354476402</v>
      </c>
      <c r="F54"/>
      <c r="G54"/>
    </row>
    <row r="55" spans="1:7" x14ac:dyDescent="0.25">
      <c r="A55" s="1" t="s">
        <v>5612</v>
      </c>
      <c r="B55" s="11"/>
      <c r="C55" s="11">
        <v>158</v>
      </c>
      <c r="D55" s="16">
        <v>1119051.6000000001</v>
      </c>
      <c r="E55" s="12">
        <v>0.29449546262244453</v>
      </c>
      <c r="F55"/>
      <c r="G55"/>
    </row>
    <row r="56" spans="1:7" x14ac:dyDescent="0.25">
      <c r="A56" s="1" t="s">
        <v>9678</v>
      </c>
      <c r="B56" s="11"/>
      <c r="C56" s="11">
        <v>158</v>
      </c>
      <c r="D56" s="16">
        <v>1107415.33</v>
      </c>
      <c r="E56" s="12">
        <v>0.29778300751514558</v>
      </c>
      <c r="F56"/>
      <c r="G56"/>
    </row>
    <row r="57" spans="1:7" x14ac:dyDescent="0.25">
      <c r="A57" s="1" t="s">
        <v>8638</v>
      </c>
      <c r="B57" s="11"/>
      <c r="C57" s="11">
        <v>149</v>
      </c>
      <c r="D57" s="16">
        <v>1097505.6000000001</v>
      </c>
      <c r="E57" s="12">
        <v>0.30104113374136532</v>
      </c>
      <c r="F57"/>
      <c r="G57"/>
    </row>
    <row r="58" spans="1:7" x14ac:dyDescent="0.25">
      <c r="A58" s="1" t="s">
        <v>5610</v>
      </c>
      <c r="B58" s="11"/>
      <c r="C58" s="11">
        <v>157</v>
      </c>
      <c r="D58" s="16">
        <v>1096080.74</v>
      </c>
      <c r="E58" s="12">
        <v>0.30429503003587927</v>
      </c>
      <c r="F58"/>
      <c r="G58"/>
    </row>
    <row r="59" spans="1:7" x14ac:dyDescent="0.25">
      <c r="A59" s="1" t="s">
        <v>6635</v>
      </c>
      <c r="B59" s="11"/>
      <c r="C59" s="11">
        <v>157</v>
      </c>
      <c r="D59" s="16">
        <v>1079789.6599999999</v>
      </c>
      <c r="E59" s="12">
        <v>0.30750056357488526</v>
      </c>
      <c r="F59"/>
      <c r="G59"/>
    </row>
    <row r="60" spans="1:7" x14ac:dyDescent="0.25">
      <c r="A60" s="1" t="s">
        <v>12700</v>
      </c>
      <c r="B60" s="11"/>
      <c r="C60" s="11">
        <v>157</v>
      </c>
      <c r="D60" s="16">
        <v>1062286.68</v>
      </c>
      <c r="E60" s="12">
        <v>0.3106541366335302</v>
      </c>
      <c r="F60"/>
      <c r="G60"/>
    </row>
    <row r="61" spans="1:7" x14ac:dyDescent="0.25">
      <c r="A61" s="1" t="s">
        <v>6407</v>
      </c>
      <c r="B61" s="11"/>
      <c r="C61" s="11">
        <v>159</v>
      </c>
      <c r="D61" s="16">
        <v>1019530.51</v>
      </c>
      <c r="E61" s="12">
        <v>0.31368078095594842</v>
      </c>
      <c r="F61"/>
      <c r="G61"/>
    </row>
    <row r="62" spans="1:7" x14ac:dyDescent="0.25">
      <c r="A62" s="1" t="s">
        <v>5883</v>
      </c>
      <c r="B62" s="11"/>
      <c r="C62" s="11">
        <v>154</v>
      </c>
      <c r="D62" s="16">
        <v>995542.51</v>
      </c>
      <c r="E62" s="12">
        <v>0.31663621294750061</v>
      </c>
      <c r="F62"/>
      <c r="G62"/>
    </row>
    <row r="63" spans="1:7" x14ac:dyDescent="0.25">
      <c r="A63" s="1" t="s">
        <v>7906</v>
      </c>
      <c r="B63" s="11"/>
      <c r="C63" s="11">
        <v>151</v>
      </c>
      <c r="D63" s="16">
        <v>988767.93</v>
      </c>
      <c r="E63" s="12">
        <v>0.31957153348197265</v>
      </c>
      <c r="F63"/>
      <c r="G63"/>
    </row>
    <row r="64" spans="1:7" x14ac:dyDescent="0.25">
      <c r="A64" s="1" t="s">
        <v>7927</v>
      </c>
      <c r="B64" s="11"/>
      <c r="C64" s="11">
        <v>158</v>
      </c>
      <c r="D64" s="16">
        <v>980664.98</v>
      </c>
      <c r="E64" s="12">
        <v>0.32248279907412386</v>
      </c>
      <c r="F64"/>
      <c r="G64"/>
    </row>
    <row r="65" spans="1:7" x14ac:dyDescent="0.25">
      <c r="A65" s="1" t="s">
        <v>7449</v>
      </c>
      <c r="B65" s="11"/>
      <c r="C65" s="11">
        <v>157</v>
      </c>
      <c r="D65" s="16">
        <v>964704.87</v>
      </c>
      <c r="E65" s="12">
        <v>0.32534668444975107</v>
      </c>
      <c r="F65"/>
      <c r="G65"/>
    </row>
    <row r="66" spans="1:7" x14ac:dyDescent="0.25">
      <c r="A66" s="1" t="s">
        <v>7777</v>
      </c>
      <c r="B66" s="11"/>
      <c r="C66" s="11">
        <v>159</v>
      </c>
      <c r="D66" s="16">
        <v>962010.61</v>
      </c>
      <c r="E66" s="12">
        <v>0.32820257147059417</v>
      </c>
      <c r="F66"/>
      <c r="G66"/>
    </row>
    <row r="67" spans="1:7" x14ac:dyDescent="0.25">
      <c r="A67" s="1" t="s">
        <v>6943</v>
      </c>
      <c r="B67" s="11"/>
      <c r="C67" s="11">
        <v>159</v>
      </c>
      <c r="D67" s="16">
        <v>936069.51</v>
      </c>
      <c r="E67" s="12">
        <v>0.33098144806137941</v>
      </c>
      <c r="F67"/>
      <c r="G67"/>
    </row>
    <row r="68" spans="1:7" x14ac:dyDescent="0.25">
      <c r="A68" s="1" t="s">
        <v>7018</v>
      </c>
      <c r="B68" s="11"/>
      <c r="C68" s="11">
        <v>159</v>
      </c>
      <c r="D68" s="16">
        <v>914755.92</v>
      </c>
      <c r="E68" s="12">
        <v>0.33369705174808661</v>
      </c>
      <c r="F68"/>
      <c r="G68"/>
    </row>
    <row r="69" spans="1:7" x14ac:dyDescent="0.25">
      <c r="A69" s="1" t="s">
        <v>7798</v>
      </c>
      <c r="B69" s="11"/>
      <c r="C69" s="11">
        <v>159</v>
      </c>
      <c r="D69" s="16">
        <v>906210.15</v>
      </c>
      <c r="E69" s="12">
        <v>0.33638728590833283</v>
      </c>
      <c r="F69"/>
      <c r="G69"/>
    </row>
    <row r="70" spans="1:7" x14ac:dyDescent="0.25">
      <c r="A70" s="1" t="s">
        <v>7841</v>
      </c>
      <c r="B70" s="11"/>
      <c r="C70" s="11">
        <v>159</v>
      </c>
      <c r="D70" s="16">
        <v>905915.6</v>
      </c>
      <c r="E70" s="12">
        <v>0.33907664564836659</v>
      </c>
      <c r="F70"/>
      <c r="G70"/>
    </row>
    <row r="71" spans="1:7" x14ac:dyDescent="0.25">
      <c r="A71" s="1" t="s">
        <v>5799</v>
      </c>
      <c r="B71" s="11"/>
      <c r="C71" s="11">
        <v>159</v>
      </c>
      <c r="D71" s="16">
        <v>903757.15</v>
      </c>
      <c r="E71" s="12">
        <v>0.34175959767389491</v>
      </c>
      <c r="F71"/>
      <c r="G71"/>
    </row>
    <row r="72" spans="1:7" x14ac:dyDescent="0.25">
      <c r="A72" s="1" t="s">
        <v>7719</v>
      </c>
      <c r="B72" s="11"/>
      <c r="C72" s="11">
        <v>159</v>
      </c>
      <c r="D72" s="16">
        <v>885959.62</v>
      </c>
      <c r="E72" s="12">
        <v>0.34438971479884961</v>
      </c>
      <c r="F72"/>
      <c r="G72"/>
    </row>
    <row r="73" spans="1:7" x14ac:dyDescent="0.25">
      <c r="A73" s="1" t="s">
        <v>7706</v>
      </c>
      <c r="B73" s="11"/>
      <c r="C73" s="11">
        <v>159</v>
      </c>
      <c r="D73" s="16">
        <v>885191.03</v>
      </c>
      <c r="E73" s="12">
        <v>0.34701755023773712</v>
      </c>
      <c r="F73"/>
      <c r="G73"/>
    </row>
    <row r="74" spans="1:7" x14ac:dyDescent="0.25">
      <c r="A74" s="1" t="s">
        <v>11924</v>
      </c>
      <c r="B74" s="11"/>
      <c r="C74" s="11">
        <v>156</v>
      </c>
      <c r="D74" s="16">
        <v>879063.97</v>
      </c>
      <c r="E74" s="12">
        <v>0.34962719648936613</v>
      </c>
      <c r="F74"/>
      <c r="G74"/>
    </row>
    <row r="75" spans="1:7" x14ac:dyDescent="0.25">
      <c r="A75" s="1" t="s">
        <v>7016</v>
      </c>
      <c r="B75" s="11"/>
      <c r="C75" s="11">
        <v>155</v>
      </c>
      <c r="D75" s="16">
        <v>857725.11</v>
      </c>
      <c r="E75" s="12">
        <v>0.35217349481875798</v>
      </c>
      <c r="F75"/>
      <c r="G75"/>
    </row>
    <row r="76" spans="1:7" x14ac:dyDescent="0.25">
      <c r="A76" s="1" t="s">
        <v>7770</v>
      </c>
      <c r="B76" s="11"/>
      <c r="C76" s="11">
        <v>159</v>
      </c>
      <c r="D76" s="16">
        <v>852144.89</v>
      </c>
      <c r="E76" s="12">
        <v>0.35470322734554249</v>
      </c>
      <c r="F76"/>
      <c r="G76"/>
    </row>
    <row r="77" spans="1:7" x14ac:dyDescent="0.25">
      <c r="A77" s="1" t="s">
        <v>7450</v>
      </c>
      <c r="B77" s="11"/>
      <c r="C77" s="11">
        <v>157</v>
      </c>
      <c r="D77" s="16">
        <v>844740.07</v>
      </c>
      <c r="E77" s="12">
        <v>0.35721097744395264</v>
      </c>
      <c r="F77"/>
      <c r="G77"/>
    </row>
    <row r="78" spans="1:7" x14ac:dyDescent="0.25">
      <c r="A78" s="1" t="s">
        <v>7700</v>
      </c>
      <c r="B78" s="11"/>
      <c r="C78" s="11">
        <v>158</v>
      </c>
      <c r="D78" s="16">
        <v>822793.87</v>
      </c>
      <c r="E78" s="12">
        <v>0.35965357663125508</v>
      </c>
      <c r="F78"/>
      <c r="G78"/>
    </row>
    <row r="79" spans="1:7" x14ac:dyDescent="0.25">
      <c r="A79" s="1" t="s">
        <v>5835</v>
      </c>
      <c r="B79" s="11"/>
      <c r="C79" s="11">
        <v>159</v>
      </c>
      <c r="D79" s="16">
        <v>811210.89</v>
      </c>
      <c r="E79" s="12">
        <v>0.36206178983372445</v>
      </c>
      <c r="F79"/>
      <c r="G79"/>
    </row>
    <row r="80" spans="1:7" x14ac:dyDescent="0.25">
      <c r="A80" s="1" t="s">
        <v>6934</v>
      </c>
      <c r="B80" s="11"/>
      <c r="C80" s="11">
        <v>159</v>
      </c>
      <c r="D80" s="16">
        <v>782236.86</v>
      </c>
      <c r="E80" s="12">
        <v>0.36438398885364909</v>
      </c>
      <c r="F80"/>
      <c r="G80"/>
    </row>
    <row r="81" spans="1:7" x14ac:dyDescent="0.25">
      <c r="A81" s="1" t="s">
        <v>7429</v>
      </c>
      <c r="B81" s="11"/>
      <c r="C81" s="11">
        <v>150</v>
      </c>
      <c r="D81" s="16">
        <v>779964.96</v>
      </c>
      <c r="E81" s="12">
        <v>0.36669944336404831</v>
      </c>
      <c r="F81"/>
      <c r="G81"/>
    </row>
    <row r="82" spans="1:7" x14ac:dyDescent="0.25">
      <c r="A82" s="1" t="s">
        <v>5538</v>
      </c>
      <c r="B82" s="11"/>
      <c r="C82" s="11">
        <v>158</v>
      </c>
      <c r="D82" s="16">
        <v>774608.6</v>
      </c>
      <c r="E82" s="12">
        <v>0.36899899663713898</v>
      </c>
      <c r="F82"/>
      <c r="G82"/>
    </row>
    <row r="83" spans="1:7" x14ac:dyDescent="0.25">
      <c r="A83" s="1" t="s">
        <v>5711</v>
      </c>
      <c r="B83" s="11"/>
      <c r="C83" s="11">
        <v>156</v>
      </c>
      <c r="D83" s="16">
        <v>771472.81</v>
      </c>
      <c r="E83" s="12">
        <v>0.3712892408008831</v>
      </c>
      <c r="F83"/>
      <c r="G83"/>
    </row>
    <row r="84" spans="1:7" x14ac:dyDescent="0.25">
      <c r="A84" s="1" t="s">
        <v>7858</v>
      </c>
      <c r="B84" s="11"/>
      <c r="C84" s="11">
        <v>159</v>
      </c>
      <c r="D84" s="16">
        <v>769795.45</v>
      </c>
      <c r="E84" s="12">
        <v>0.37357450544506315</v>
      </c>
      <c r="F84"/>
      <c r="G84"/>
    </row>
    <row r="85" spans="1:7" x14ac:dyDescent="0.25">
      <c r="A85" s="1" t="s">
        <v>7218</v>
      </c>
      <c r="B85" s="11"/>
      <c r="C85" s="11">
        <v>159</v>
      </c>
      <c r="D85" s="16">
        <v>760584.2</v>
      </c>
      <c r="E85" s="12">
        <v>0.3758324249757411</v>
      </c>
      <c r="F85"/>
      <c r="G85"/>
    </row>
    <row r="86" spans="1:7" x14ac:dyDescent="0.25">
      <c r="A86" s="1" t="s">
        <v>7926</v>
      </c>
      <c r="B86" s="11"/>
      <c r="C86" s="11">
        <v>141</v>
      </c>
      <c r="D86" s="16">
        <v>755478.79</v>
      </c>
      <c r="E86" s="12">
        <v>0.37807518825553826</v>
      </c>
      <c r="F86"/>
      <c r="G86"/>
    </row>
    <row r="87" spans="1:7" x14ac:dyDescent="0.25">
      <c r="A87" s="1" t="s">
        <v>7870</v>
      </c>
      <c r="B87" s="11"/>
      <c r="C87" s="11">
        <v>159</v>
      </c>
      <c r="D87" s="16">
        <v>754709.55</v>
      </c>
      <c r="E87" s="12">
        <v>0.38031566791963611</v>
      </c>
      <c r="F87"/>
      <c r="G87"/>
    </row>
    <row r="88" spans="1:7" x14ac:dyDescent="0.25">
      <c r="A88" s="1" t="s">
        <v>5783</v>
      </c>
      <c r="B88" s="11"/>
      <c r="C88" s="11">
        <v>159</v>
      </c>
      <c r="D88" s="16">
        <v>745177.26</v>
      </c>
      <c r="E88" s="12">
        <v>0.38252784941008922</v>
      </c>
      <c r="F88"/>
      <c r="G88"/>
    </row>
    <row r="89" spans="1:7" x14ac:dyDescent="0.25">
      <c r="A89" s="1" t="s">
        <v>6990</v>
      </c>
      <c r="B89" s="11"/>
      <c r="C89" s="11">
        <v>154</v>
      </c>
      <c r="D89" s="16">
        <v>742192.52</v>
      </c>
      <c r="E89" s="12">
        <v>0.38473117020801145</v>
      </c>
      <c r="F89"/>
      <c r="G89"/>
    </row>
    <row r="90" spans="1:7" x14ac:dyDescent="0.25">
      <c r="A90" s="1" t="s">
        <v>15447</v>
      </c>
      <c r="B90" s="11"/>
      <c r="C90" s="11">
        <v>155</v>
      </c>
      <c r="D90" s="16">
        <v>741295.48</v>
      </c>
      <c r="E90" s="12">
        <v>0.3869318279948748</v>
      </c>
      <c r="F90"/>
      <c r="G90"/>
    </row>
    <row r="91" spans="1:7" x14ac:dyDescent="0.25">
      <c r="A91" s="1" t="s">
        <v>5477</v>
      </c>
      <c r="B91" s="11"/>
      <c r="C91" s="11">
        <v>159</v>
      </c>
      <c r="D91" s="16">
        <v>739545.85</v>
      </c>
      <c r="E91" s="12">
        <v>0.38912729171677013</v>
      </c>
      <c r="F91"/>
      <c r="G91"/>
    </row>
    <row r="92" spans="1:7" x14ac:dyDescent="0.25">
      <c r="A92" s="1" t="s">
        <v>10337</v>
      </c>
      <c r="B92" s="11"/>
      <c r="C92" s="11">
        <v>155</v>
      </c>
      <c r="D92" s="16">
        <v>729182.77</v>
      </c>
      <c r="E92" s="12">
        <v>0.39129199092800382</v>
      </c>
      <c r="F92"/>
      <c r="G92"/>
    </row>
    <row r="93" spans="1:7" x14ac:dyDescent="0.25">
      <c r="A93" s="1" t="s">
        <v>5578</v>
      </c>
      <c r="B93" s="11"/>
      <c r="C93" s="11">
        <v>158</v>
      </c>
      <c r="D93" s="16">
        <v>720539.74</v>
      </c>
      <c r="E93" s="12">
        <v>0.39343103188043954</v>
      </c>
      <c r="F93"/>
      <c r="G93"/>
    </row>
    <row r="94" spans="1:7" x14ac:dyDescent="0.25">
      <c r="A94" s="1" t="s">
        <v>7781</v>
      </c>
      <c r="B94" s="11"/>
      <c r="C94" s="11">
        <v>137</v>
      </c>
      <c r="D94" s="16">
        <v>705230.96</v>
      </c>
      <c r="E94" s="12">
        <v>0.39552462619678574</v>
      </c>
      <c r="F94"/>
      <c r="G94"/>
    </row>
    <row r="95" spans="1:7" x14ac:dyDescent="0.25">
      <c r="A95" s="1" t="s">
        <v>13135</v>
      </c>
      <c r="B95" s="11"/>
      <c r="C95" s="11">
        <v>146</v>
      </c>
      <c r="D95" s="16">
        <v>701915.29</v>
      </c>
      <c r="E95" s="12">
        <v>0.39760837740036381</v>
      </c>
      <c r="F95"/>
      <c r="G95"/>
    </row>
    <row r="96" spans="1:7" x14ac:dyDescent="0.25">
      <c r="A96" s="1" t="s">
        <v>8469</v>
      </c>
      <c r="B96" s="11"/>
      <c r="C96" s="11">
        <v>157</v>
      </c>
      <c r="D96" s="16">
        <v>699846.64</v>
      </c>
      <c r="E96" s="12">
        <v>0.39968598747553402</v>
      </c>
      <c r="F96"/>
      <c r="G96"/>
    </row>
    <row r="97" spans="1:7" x14ac:dyDescent="0.25">
      <c r="A97" s="1" t="s">
        <v>15457</v>
      </c>
      <c r="B97" s="11"/>
      <c r="C97" s="11">
        <v>159</v>
      </c>
      <c r="D97" s="16">
        <v>692736.91</v>
      </c>
      <c r="E97" s="12">
        <v>0.40174249114562138</v>
      </c>
      <c r="F97"/>
      <c r="G97"/>
    </row>
    <row r="98" spans="1:7" x14ac:dyDescent="0.25">
      <c r="A98" s="1" t="s">
        <v>13183</v>
      </c>
      <c r="B98" s="11"/>
      <c r="C98" s="11">
        <v>128</v>
      </c>
      <c r="D98" s="16">
        <v>691777.52</v>
      </c>
      <c r="E98" s="12">
        <v>0.40379614670840053</v>
      </c>
      <c r="F98"/>
      <c r="G98"/>
    </row>
    <row r="99" spans="1:7" x14ac:dyDescent="0.25">
      <c r="A99" s="1" t="s">
        <v>6976</v>
      </c>
      <c r="B99" s="11"/>
      <c r="C99" s="11">
        <v>158</v>
      </c>
      <c r="D99" s="16">
        <v>690019.29</v>
      </c>
      <c r="E99" s="12">
        <v>0.40584458267569451</v>
      </c>
      <c r="F99"/>
      <c r="G99"/>
    </row>
    <row r="100" spans="1:7" x14ac:dyDescent="0.25">
      <c r="A100" s="1" t="s">
        <v>7503</v>
      </c>
      <c r="B100" s="11"/>
      <c r="C100" s="11">
        <v>137</v>
      </c>
      <c r="D100" s="16">
        <v>685153.23</v>
      </c>
      <c r="E100" s="12">
        <v>0.40787857294202401</v>
      </c>
      <c r="F100"/>
      <c r="G100"/>
    </row>
    <row r="101" spans="1:7" x14ac:dyDescent="0.25">
      <c r="A101" s="1" t="s">
        <v>6944</v>
      </c>
      <c r="B101" s="11"/>
      <c r="C101" s="11">
        <v>159</v>
      </c>
      <c r="D101" s="16">
        <v>684278.96</v>
      </c>
      <c r="E101" s="12">
        <v>0.40990996779379185</v>
      </c>
      <c r="F101"/>
      <c r="G101"/>
    </row>
    <row r="102" spans="1:7" x14ac:dyDescent="0.25">
      <c r="A102" s="1" t="s">
        <v>7714</v>
      </c>
      <c r="B102" s="11"/>
      <c r="C102" s="11">
        <v>158</v>
      </c>
      <c r="D102" s="16">
        <v>682271.83</v>
      </c>
      <c r="E102" s="12">
        <v>0.41193540414940955</v>
      </c>
      <c r="F102"/>
      <c r="G102"/>
    </row>
    <row r="103" spans="1:7" x14ac:dyDescent="0.25">
      <c r="A103" s="1" t="s">
        <v>7857</v>
      </c>
      <c r="B103" s="11"/>
      <c r="C103" s="11">
        <v>159</v>
      </c>
      <c r="D103" s="16">
        <v>682011.98</v>
      </c>
      <c r="E103" s="12">
        <v>0.41396006909748273</v>
      </c>
      <c r="F103"/>
      <c r="G103"/>
    </row>
    <row r="104" spans="1:7" x14ac:dyDescent="0.25">
      <c r="A104" s="1" t="s">
        <v>12125</v>
      </c>
      <c r="B104" s="11"/>
      <c r="C104" s="11">
        <v>156</v>
      </c>
      <c r="D104" s="16">
        <v>674042.96</v>
      </c>
      <c r="E104" s="12">
        <v>0.41596107669650983</v>
      </c>
      <c r="F104"/>
      <c r="G104"/>
    </row>
    <row r="105" spans="1:7" x14ac:dyDescent="0.25">
      <c r="A105" s="1" t="s">
        <v>12704</v>
      </c>
      <c r="B105" s="11"/>
      <c r="C105" s="11">
        <v>158</v>
      </c>
      <c r="D105" s="16">
        <v>670396.44999999995</v>
      </c>
      <c r="E105" s="12">
        <v>0.41795125902971125</v>
      </c>
      <c r="F105"/>
      <c r="G105"/>
    </row>
    <row r="106" spans="1:7" x14ac:dyDescent="0.25">
      <c r="A106" s="1" t="s">
        <v>12530</v>
      </c>
      <c r="B106" s="11"/>
      <c r="C106" s="11">
        <v>138</v>
      </c>
      <c r="D106" s="16">
        <v>669337.56000000006</v>
      </c>
      <c r="E106" s="12">
        <v>0.41993829787345832</v>
      </c>
      <c r="F106"/>
      <c r="G106"/>
    </row>
    <row r="107" spans="1:7" x14ac:dyDescent="0.25">
      <c r="A107" s="1" t="s">
        <v>7502</v>
      </c>
      <c r="B107" s="11"/>
      <c r="C107" s="11">
        <v>157</v>
      </c>
      <c r="D107" s="16">
        <v>654820.51</v>
      </c>
      <c r="E107" s="12">
        <v>0.42188224046208617</v>
      </c>
      <c r="F107"/>
      <c r="G107"/>
    </row>
    <row r="108" spans="1:7" x14ac:dyDescent="0.25">
      <c r="A108" s="1" t="s">
        <v>7796</v>
      </c>
      <c r="B108" s="11"/>
      <c r="C108" s="11">
        <v>159</v>
      </c>
      <c r="D108" s="16">
        <v>651815.62</v>
      </c>
      <c r="E108" s="12">
        <v>0.42381726253958785</v>
      </c>
      <c r="F108"/>
      <c r="G108"/>
    </row>
    <row r="109" spans="1:7" x14ac:dyDescent="0.25">
      <c r="A109" s="1" t="s">
        <v>7929</v>
      </c>
      <c r="B109" s="11"/>
      <c r="C109" s="11">
        <v>155</v>
      </c>
      <c r="D109" s="16">
        <v>648314.06000000006</v>
      </c>
      <c r="E109" s="12">
        <v>0.42574188965922444</v>
      </c>
      <c r="F109"/>
      <c r="G109"/>
    </row>
    <row r="110" spans="1:7" x14ac:dyDescent="0.25">
      <c r="A110" s="1" t="s">
        <v>6958</v>
      </c>
      <c r="B110" s="11"/>
      <c r="C110" s="11">
        <v>159</v>
      </c>
      <c r="D110" s="16">
        <v>639154.67000000004</v>
      </c>
      <c r="E110" s="12">
        <v>0.42763932562031454</v>
      </c>
      <c r="F110"/>
      <c r="G110"/>
    </row>
    <row r="111" spans="1:7" x14ac:dyDescent="0.25">
      <c r="A111" s="1" t="s">
        <v>6975</v>
      </c>
      <c r="B111" s="11"/>
      <c r="C111" s="11">
        <v>158</v>
      </c>
      <c r="D111" s="16">
        <v>627923.73</v>
      </c>
      <c r="E111" s="12">
        <v>0.4295034206853226</v>
      </c>
      <c r="F111"/>
      <c r="G111"/>
    </row>
    <row r="112" spans="1:7" x14ac:dyDescent="0.25">
      <c r="A112" s="1" t="s">
        <v>15497</v>
      </c>
      <c r="B112" s="11"/>
      <c r="C112" s="11">
        <v>159</v>
      </c>
      <c r="D112" s="16">
        <v>613074.43000000005</v>
      </c>
      <c r="E112" s="12">
        <v>0.43132343315633664</v>
      </c>
      <c r="F112"/>
      <c r="G112"/>
    </row>
    <row r="113" spans="1:7" x14ac:dyDescent="0.25">
      <c r="A113" s="1" t="s">
        <v>13138</v>
      </c>
      <c r="B113" s="11"/>
      <c r="C113" s="11">
        <v>158</v>
      </c>
      <c r="D113" s="16">
        <v>610770.27</v>
      </c>
      <c r="E113" s="12">
        <v>0.43313660534869936</v>
      </c>
      <c r="F113"/>
      <c r="G113"/>
    </row>
    <row r="114" spans="1:7" x14ac:dyDescent="0.25">
      <c r="A114" s="1" t="s">
        <v>5836</v>
      </c>
      <c r="B114" s="11"/>
      <c r="C114" s="11">
        <v>140</v>
      </c>
      <c r="D114" s="16">
        <v>608148.53</v>
      </c>
      <c r="E114" s="12">
        <v>0.43494199447384824</v>
      </c>
      <c r="F114"/>
      <c r="G114"/>
    </row>
    <row r="115" spans="1:7" x14ac:dyDescent="0.25">
      <c r="A115" s="1" t="s">
        <v>9260</v>
      </c>
      <c r="B115" s="11"/>
      <c r="C115" s="11">
        <v>129</v>
      </c>
      <c r="D115" s="16">
        <v>607225.86</v>
      </c>
      <c r="E115" s="12">
        <v>0.43674464450105982</v>
      </c>
      <c r="F115"/>
      <c r="G115"/>
    </row>
    <row r="116" spans="1:7" x14ac:dyDescent="0.25">
      <c r="A116" s="1" t="s">
        <v>7974</v>
      </c>
      <c r="B116" s="11"/>
      <c r="C116" s="11">
        <v>154</v>
      </c>
      <c r="D116" s="16">
        <v>606996.35</v>
      </c>
      <c r="E116" s="12">
        <v>0.43854661319001653</v>
      </c>
      <c r="F116"/>
      <c r="G116"/>
    </row>
    <row r="117" spans="1:7" x14ac:dyDescent="0.25">
      <c r="A117" s="1" t="s">
        <v>7105</v>
      </c>
      <c r="B117" s="11"/>
      <c r="C117" s="11">
        <v>158</v>
      </c>
      <c r="D117" s="16">
        <v>591049.52</v>
      </c>
      <c r="E117" s="12">
        <v>0.44030124108631757</v>
      </c>
      <c r="F117"/>
      <c r="G117"/>
    </row>
    <row r="118" spans="1:7" x14ac:dyDescent="0.25">
      <c r="A118" s="1" t="s">
        <v>11367</v>
      </c>
      <c r="B118" s="11"/>
      <c r="C118" s="11">
        <v>143</v>
      </c>
      <c r="D118" s="16">
        <v>590162.27</v>
      </c>
      <c r="E118" s="12">
        <v>0.44205323503478805</v>
      </c>
      <c r="F118"/>
      <c r="G118"/>
    </row>
    <row r="119" spans="1:7" x14ac:dyDescent="0.25">
      <c r="A119" s="1" t="s">
        <v>6938</v>
      </c>
      <c r="B119" s="11"/>
      <c r="C119" s="11">
        <v>159</v>
      </c>
      <c r="D119" s="16">
        <v>589262.5</v>
      </c>
      <c r="E119" s="12">
        <v>0.4438025578677447</v>
      </c>
      <c r="F119"/>
      <c r="G119"/>
    </row>
    <row r="120" spans="1:7" x14ac:dyDescent="0.25">
      <c r="A120" s="1" t="s">
        <v>5968</v>
      </c>
      <c r="B120" s="11"/>
      <c r="C120" s="11">
        <v>157</v>
      </c>
      <c r="D120" s="16">
        <v>587319.98</v>
      </c>
      <c r="E120" s="12">
        <v>0.44554611400998295</v>
      </c>
      <c r="F120"/>
      <c r="G120"/>
    </row>
    <row r="121" spans="1:7" x14ac:dyDescent="0.25">
      <c r="A121" s="1" t="s">
        <v>6962</v>
      </c>
      <c r="B121" s="11"/>
      <c r="C121" s="11">
        <v>157</v>
      </c>
      <c r="D121" s="16">
        <v>586613.73</v>
      </c>
      <c r="E121" s="12">
        <v>0.44728757353271664</v>
      </c>
      <c r="F121"/>
      <c r="G121"/>
    </row>
    <row r="122" spans="1:7" x14ac:dyDescent="0.25">
      <c r="A122" s="1" t="s">
        <v>7742</v>
      </c>
      <c r="B122" s="11"/>
      <c r="C122" s="11">
        <v>155</v>
      </c>
      <c r="D122" s="16">
        <v>580975.96</v>
      </c>
      <c r="E122" s="12">
        <v>0.44901229640618462</v>
      </c>
      <c r="F122"/>
      <c r="G122"/>
    </row>
    <row r="123" spans="1:7" x14ac:dyDescent="0.25">
      <c r="A123" s="1" t="s">
        <v>14509</v>
      </c>
      <c r="B123" s="11"/>
      <c r="C123" s="11">
        <v>157</v>
      </c>
      <c r="D123" s="16">
        <v>565006.65</v>
      </c>
      <c r="E123" s="12">
        <v>0.45068961175141253</v>
      </c>
      <c r="F123"/>
      <c r="G123"/>
    </row>
    <row r="124" spans="1:7" x14ac:dyDescent="0.25">
      <c r="A124" s="1" t="s">
        <v>15461</v>
      </c>
      <c r="B124" s="11"/>
      <c r="C124" s="11">
        <v>158</v>
      </c>
      <c r="D124" s="16">
        <v>560450.16</v>
      </c>
      <c r="E124" s="12">
        <v>0.45235340040523359</v>
      </c>
      <c r="F124"/>
      <c r="G124"/>
    </row>
    <row r="125" spans="1:7" x14ac:dyDescent="0.25">
      <c r="A125" s="1" t="s">
        <v>6905</v>
      </c>
      <c r="B125" s="11"/>
      <c r="C125" s="11">
        <v>159</v>
      </c>
      <c r="D125" s="16">
        <v>557781.03</v>
      </c>
      <c r="E125" s="12">
        <v>0.45400926530681668</v>
      </c>
      <c r="F125"/>
      <c r="G125"/>
    </row>
    <row r="126" spans="1:7" x14ac:dyDescent="0.25">
      <c r="A126" s="1" t="s">
        <v>7774</v>
      </c>
      <c r="B126" s="11"/>
      <c r="C126" s="11">
        <v>159</v>
      </c>
      <c r="D126" s="16">
        <v>555349.94999999995</v>
      </c>
      <c r="E126" s="12">
        <v>0.45565791314681381</v>
      </c>
      <c r="F126"/>
      <c r="G126"/>
    </row>
    <row r="127" spans="1:7" x14ac:dyDescent="0.25">
      <c r="A127" s="1" t="s">
        <v>5484</v>
      </c>
      <c r="B127" s="11"/>
      <c r="C127" s="11">
        <v>157</v>
      </c>
      <c r="D127" s="16">
        <v>551283.91</v>
      </c>
      <c r="E127" s="12">
        <v>0.45729449027704805</v>
      </c>
      <c r="F127"/>
      <c r="G127"/>
    </row>
    <row r="128" spans="1:7" x14ac:dyDescent="0.25">
      <c r="A128" s="1" t="s">
        <v>7786</v>
      </c>
      <c r="B128" s="11"/>
      <c r="C128" s="11">
        <v>153</v>
      </c>
      <c r="D128" s="16">
        <v>544127.94999999995</v>
      </c>
      <c r="E128" s="12">
        <v>0.45890982376082629</v>
      </c>
      <c r="F128"/>
      <c r="G128"/>
    </row>
    <row r="129" spans="1:7" x14ac:dyDescent="0.25">
      <c r="A129" s="1" t="s">
        <v>15458</v>
      </c>
      <c r="B129" s="11"/>
      <c r="C129" s="11">
        <v>159</v>
      </c>
      <c r="D129" s="16">
        <v>539260.06000000006</v>
      </c>
      <c r="E129" s="12">
        <v>0.46051070611098366</v>
      </c>
      <c r="F129"/>
      <c r="G129"/>
    </row>
    <row r="130" spans="1:7" x14ac:dyDescent="0.25">
      <c r="A130" s="1" t="s">
        <v>5878</v>
      </c>
      <c r="B130" s="11"/>
      <c r="C130" s="11">
        <v>158</v>
      </c>
      <c r="D130" s="16">
        <v>515018.62</v>
      </c>
      <c r="E130" s="12">
        <v>0.4620396237518718</v>
      </c>
      <c r="F130"/>
      <c r="G130"/>
    </row>
    <row r="131" spans="1:7" x14ac:dyDescent="0.25">
      <c r="A131" s="1" t="s">
        <v>11923</v>
      </c>
      <c r="B131" s="11"/>
      <c r="C131" s="11">
        <v>155</v>
      </c>
      <c r="D131" s="16">
        <v>513128.35</v>
      </c>
      <c r="E131" s="12">
        <v>0.46356292981477648</v>
      </c>
      <c r="F131"/>
      <c r="G131"/>
    </row>
    <row r="132" spans="1:7" x14ac:dyDescent="0.25">
      <c r="A132" s="1" t="s">
        <v>7753</v>
      </c>
      <c r="B132" s="11"/>
      <c r="C132" s="11">
        <v>148</v>
      </c>
      <c r="D132" s="16">
        <v>511200.95</v>
      </c>
      <c r="E132" s="12">
        <v>0.46508051407317424</v>
      </c>
      <c r="F132"/>
      <c r="G132"/>
    </row>
    <row r="133" spans="1:7" x14ac:dyDescent="0.25">
      <c r="A133" s="1" t="s">
        <v>15463</v>
      </c>
      <c r="B133" s="11"/>
      <c r="C133" s="11">
        <v>157</v>
      </c>
      <c r="D133" s="16">
        <v>508841.34</v>
      </c>
      <c r="E133" s="12">
        <v>0.4665910934404584</v>
      </c>
      <c r="F133"/>
      <c r="G133"/>
    </row>
    <row r="134" spans="1:7" x14ac:dyDescent="0.25">
      <c r="A134" s="1" t="s">
        <v>5561</v>
      </c>
      <c r="B134" s="11"/>
      <c r="C134" s="11">
        <v>156</v>
      </c>
      <c r="D134" s="16">
        <v>508419.11</v>
      </c>
      <c r="E134" s="12">
        <v>0.46810041934841035</v>
      </c>
      <c r="F134"/>
      <c r="G134"/>
    </row>
    <row r="135" spans="1:7" x14ac:dyDescent="0.25">
      <c r="A135" s="1" t="s">
        <v>7771</v>
      </c>
      <c r="B135" s="11"/>
      <c r="C135" s="11">
        <v>159</v>
      </c>
      <c r="D135" s="16">
        <v>502498.71</v>
      </c>
      <c r="E135" s="12">
        <v>0.4695921695733683</v>
      </c>
      <c r="F135"/>
      <c r="G135"/>
    </row>
    <row r="136" spans="1:7" x14ac:dyDescent="0.25">
      <c r="A136" s="1" t="s">
        <v>13294</v>
      </c>
      <c r="B136" s="11"/>
      <c r="C136" s="11">
        <v>135</v>
      </c>
      <c r="D136" s="16">
        <v>499323.82</v>
      </c>
      <c r="E136" s="12">
        <v>0.47107449461418655</v>
      </c>
      <c r="F136"/>
      <c r="G136"/>
    </row>
    <row r="137" spans="1:7" x14ac:dyDescent="0.25">
      <c r="A137" s="1" t="s">
        <v>7750</v>
      </c>
      <c r="B137" s="11"/>
      <c r="C137" s="11">
        <v>158</v>
      </c>
      <c r="D137" s="16">
        <v>489635.75</v>
      </c>
      <c r="E137" s="12">
        <v>0.47252805902275974</v>
      </c>
      <c r="F137"/>
      <c r="G137"/>
    </row>
    <row r="138" spans="1:7" x14ac:dyDescent="0.25">
      <c r="A138" s="1" t="s">
        <v>13570</v>
      </c>
      <c r="B138" s="11"/>
      <c r="C138" s="11">
        <v>143</v>
      </c>
      <c r="D138" s="16">
        <v>489264.96</v>
      </c>
      <c r="E138" s="12">
        <v>0.47398052268011726</v>
      </c>
      <c r="F138"/>
      <c r="G138"/>
    </row>
    <row r="139" spans="1:7" x14ac:dyDescent="0.25">
      <c r="A139" s="1" t="s">
        <v>11562</v>
      </c>
      <c r="B139" s="11"/>
      <c r="C139" s="11">
        <v>159</v>
      </c>
      <c r="D139" s="16">
        <v>485680.26</v>
      </c>
      <c r="E139" s="12">
        <v>0.47542234456481947</v>
      </c>
      <c r="F139"/>
      <c r="G139"/>
    </row>
    <row r="140" spans="1:7" x14ac:dyDescent="0.25">
      <c r="A140" s="1" t="s">
        <v>13171</v>
      </c>
      <c r="B140" s="11"/>
      <c r="C140" s="11">
        <v>119</v>
      </c>
      <c r="D140" s="16">
        <v>483237.59</v>
      </c>
      <c r="E140" s="12">
        <v>0.47685691498111094</v>
      </c>
      <c r="F140"/>
      <c r="G140"/>
    </row>
    <row r="141" spans="1:7" x14ac:dyDescent="0.25">
      <c r="A141" s="1" t="s">
        <v>7799</v>
      </c>
      <c r="B141" s="11"/>
      <c r="C141" s="11">
        <v>159</v>
      </c>
      <c r="D141" s="16">
        <v>481112.29</v>
      </c>
      <c r="E141" s="12">
        <v>0.47828517609413451</v>
      </c>
      <c r="F141"/>
      <c r="G141"/>
    </row>
    <row r="142" spans="1:7" x14ac:dyDescent="0.25">
      <c r="A142" s="1" t="s">
        <v>7474</v>
      </c>
      <c r="B142" s="11"/>
      <c r="C142" s="11">
        <v>155</v>
      </c>
      <c r="D142" s="16">
        <v>476621.88</v>
      </c>
      <c r="E142" s="12">
        <v>0.47970010668512025</v>
      </c>
      <c r="F142"/>
      <c r="G142"/>
    </row>
    <row r="143" spans="1:7" x14ac:dyDescent="0.25">
      <c r="A143" s="1" t="s">
        <v>7477</v>
      </c>
      <c r="B143" s="11"/>
      <c r="C143" s="11">
        <v>156</v>
      </c>
      <c r="D143" s="16">
        <v>471002.49</v>
      </c>
      <c r="E143" s="12">
        <v>0.48109835519089905</v>
      </c>
      <c r="F143"/>
      <c r="G143"/>
    </row>
    <row r="144" spans="1:7" x14ac:dyDescent="0.25">
      <c r="A144" s="1" t="s">
        <v>7778</v>
      </c>
      <c r="B144" s="11"/>
      <c r="C144" s="11">
        <v>152</v>
      </c>
      <c r="D144" s="16">
        <v>469352.15</v>
      </c>
      <c r="E144" s="12">
        <v>0.48249170439043626</v>
      </c>
      <c r="F144"/>
      <c r="G144"/>
    </row>
    <row r="145" spans="1:7" x14ac:dyDescent="0.25">
      <c r="A145" s="1" t="s">
        <v>5974</v>
      </c>
      <c r="B145" s="11"/>
      <c r="C145" s="11">
        <v>152</v>
      </c>
      <c r="D145" s="16">
        <v>467068.59</v>
      </c>
      <c r="E145" s="12">
        <v>0.48387827446581677</v>
      </c>
      <c r="F145"/>
      <c r="G145"/>
    </row>
    <row r="146" spans="1:7" x14ac:dyDescent="0.25">
      <c r="A146" s="1" t="s">
        <v>13134</v>
      </c>
      <c r="B146" s="11"/>
      <c r="C146" s="11">
        <v>140</v>
      </c>
      <c r="D146" s="16">
        <v>462634.16</v>
      </c>
      <c r="E146" s="12">
        <v>0.48525168020501402</v>
      </c>
      <c r="F146"/>
      <c r="G146"/>
    </row>
    <row r="147" spans="1:7" x14ac:dyDescent="0.25">
      <c r="A147" s="1" t="s">
        <v>5593</v>
      </c>
      <c r="B147" s="11"/>
      <c r="C147" s="11">
        <v>153</v>
      </c>
      <c r="D147" s="16">
        <v>462595.51</v>
      </c>
      <c r="E147" s="12">
        <v>0.48662497120531734</v>
      </c>
      <c r="F147"/>
      <c r="G147"/>
    </row>
    <row r="148" spans="1:7" x14ac:dyDescent="0.25">
      <c r="A148" s="1" t="s">
        <v>7763</v>
      </c>
      <c r="B148" s="11"/>
      <c r="C148" s="11">
        <v>158</v>
      </c>
      <c r="D148" s="16">
        <v>462025.38</v>
      </c>
      <c r="E148" s="12">
        <v>0.48799656968076666</v>
      </c>
      <c r="F148"/>
      <c r="G148"/>
    </row>
    <row r="149" spans="1:7" x14ac:dyDescent="0.25">
      <c r="A149" s="1" t="s">
        <v>7916</v>
      </c>
      <c r="B149" s="11"/>
      <c r="C149" s="11">
        <v>128</v>
      </c>
      <c r="D149" s="16">
        <v>457728.46</v>
      </c>
      <c r="E149" s="12">
        <v>0.48935541204112748</v>
      </c>
      <c r="F149"/>
      <c r="G149"/>
    </row>
    <row r="150" spans="1:7" x14ac:dyDescent="0.25">
      <c r="A150" s="1" t="s">
        <v>5554</v>
      </c>
      <c r="B150" s="11"/>
      <c r="C150" s="11">
        <v>158</v>
      </c>
      <c r="D150" s="16">
        <v>456442.31</v>
      </c>
      <c r="E150" s="12">
        <v>0.49071043625327487</v>
      </c>
      <c r="F150"/>
      <c r="G150"/>
    </row>
    <row r="151" spans="1:7" x14ac:dyDescent="0.25">
      <c r="A151" s="1" t="s">
        <v>7702</v>
      </c>
      <c r="B151" s="11"/>
      <c r="C151" s="11">
        <v>154</v>
      </c>
      <c r="D151" s="16">
        <v>453406.92</v>
      </c>
      <c r="E151" s="12">
        <v>0.49205644941002002</v>
      </c>
      <c r="F151"/>
      <c r="G151"/>
    </row>
    <row r="152" spans="1:7" x14ac:dyDescent="0.25">
      <c r="A152" s="1" t="s">
        <v>14236</v>
      </c>
      <c r="B152" s="11"/>
      <c r="C152" s="11">
        <v>80</v>
      </c>
      <c r="D152" s="16">
        <v>452486.48</v>
      </c>
      <c r="E152" s="12">
        <v>0.49339973008895033</v>
      </c>
      <c r="F152"/>
      <c r="G152"/>
    </row>
    <row r="153" spans="1:7" x14ac:dyDescent="0.25">
      <c r="A153" s="1" t="s">
        <v>7688</v>
      </c>
      <c r="B153" s="11"/>
      <c r="C153" s="11">
        <v>157</v>
      </c>
      <c r="D153" s="16">
        <v>448987.49</v>
      </c>
      <c r="E153" s="12">
        <v>0.49473262343948415</v>
      </c>
      <c r="F153"/>
      <c r="G153"/>
    </row>
    <row r="154" spans="1:7" x14ac:dyDescent="0.25">
      <c r="A154" s="1" t="s">
        <v>15478</v>
      </c>
      <c r="B154" s="11"/>
      <c r="C154" s="11">
        <v>95</v>
      </c>
      <c r="D154" s="16">
        <v>448810.78</v>
      </c>
      <c r="E154" s="12">
        <v>0.49606499219726374</v>
      </c>
      <c r="F154"/>
      <c r="G154"/>
    </row>
    <row r="155" spans="1:7" x14ac:dyDescent="0.25">
      <c r="A155" s="1" t="s">
        <v>7727</v>
      </c>
      <c r="B155" s="11"/>
      <c r="C155" s="11">
        <v>159</v>
      </c>
      <c r="D155" s="16">
        <v>448591.35</v>
      </c>
      <c r="E155" s="12">
        <v>0.49739670954092952</v>
      </c>
      <c r="F155"/>
      <c r="G155"/>
    </row>
    <row r="156" spans="1:7" x14ac:dyDescent="0.25">
      <c r="A156" s="1" t="s">
        <v>9096</v>
      </c>
      <c r="B156" s="11"/>
      <c r="C156" s="11">
        <v>157</v>
      </c>
      <c r="D156" s="16">
        <v>444949.67</v>
      </c>
      <c r="E156" s="12">
        <v>0.49871761595742048</v>
      </c>
      <c r="F156"/>
      <c r="G156"/>
    </row>
    <row r="157" spans="1:7" x14ac:dyDescent="0.25">
      <c r="A157" s="1" t="s">
        <v>5543</v>
      </c>
      <c r="B157" s="11"/>
      <c r="C157" s="11">
        <v>158</v>
      </c>
      <c r="D157" s="16">
        <v>430433.82</v>
      </c>
      <c r="E157" s="12">
        <v>0.49999542968119004</v>
      </c>
      <c r="F157"/>
      <c r="G157"/>
    </row>
    <row r="158" spans="1:7" x14ac:dyDescent="0.25">
      <c r="A158" s="1" t="s">
        <v>5902</v>
      </c>
      <c r="B158" s="11"/>
      <c r="C158" s="11">
        <v>159</v>
      </c>
      <c r="D158" s="16">
        <v>429223.42</v>
      </c>
      <c r="E158" s="12">
        <v>0.50126965013310365</v>
      </c>
      <c r="F158"/>
      <c r="G158"/>
    </row>
    <row r="159" spans="1:7" x14ac:dyDescent="0.25">
      <c r="A159" s="1" t="s">
        <v>5487</v>
      </c>
      <c r="B159" s="11"/>
      <c r="C159" s="11">
        <v>155</v>
      </c>
      <c r="D159" s="16">
        <v>425613.43</v>
      </c>
      <c r="E159" s="12">
        <v>0.50253315373482954</v>
      </c>
      <c r="F159"/>
      <c r="G159"/>
    </row>
    <row r="160" spans="1:7" x14ac:dyDescent="0.25">
      <c r="A160" s="1" t="s">
        <v>7895</v>
      </c>
      <c r="B160" s="11"/>
      <c r="C160" s="11">
        <v>125</v>
      </c>
      <c r="D160" s="16">
        <v>424718.05</v>
      </c>
      <c r="E160" s="12">
        <v>0.50379399925348012</v>
      </c>
      <c r="F160"/>
      <c r="G160"/>
    </row>
    <row r="161" spans="1:7" x14ac:dyDescent="0.25">
      <c r="A161" s="1" t="s">
        <v>13147</v>
      </c>
      <c r="B161" s="11"/>
      <c r="C161" s="11">
        <v>156</v>
      </c>
      <c r="D161" s="16">
        <v>421840.47</v>
      </c>
      <c r="E161" s="12">
        <v>0.50504630220171831</v>
      </c>
      <c r="F161"/>
      <c r="G161"/>
    </row>
    <row r="162" spans="1:7" x14ac:dyDescent="0.25">
      <c r="A162" s="1" t="s">
        <v>7806</v>
      </c>
      <c r="B162" s="11"/>
      <c r="C162" s="11">
        <v>134</v>
      </c>
      <c r="D162" s="16">
        <v>419570.97</v>
      </c>
      <c r="E162" s="12">
        <v>0.5062918677652265</v>
      </c>
      <c r="F162"/>
      <c r="G162"/>
    </row>
    <row r="163" spans="1:7" x14ac:dyDescent="0.25">
      <c r="A163" s="1" t="s">
        <v>5819</v>
      </c>
      <c r="B163" s="11"/>
      <c r="C163" s="11">
        <v>159</v>
      </c>
      <c r="D163" s="16">
        <v>417267.7</v>
      </c>
      <c r="E163" s="12">
        <v>0.50753059569219505</v>
      </c>
      <c r="F163"/>
      <c r="G163"/>
    </row>
    <row r="164" spans="1:7" x14ac:dyDescent="0.25">
      <c r="A164" s="1" t="s">
        <v>5590</v>
      </c>
      <c r="B164" s="11"/>
      <c r="C164" s="11">
        <v>158</v>
      </c>
      <c r="D164" s="16">
        <v>413072.26</v>
      </c>
      <c r="E164" s="12">
        <v>0.50875686876417747</v>
      </c>
      <c r="F164"/>
      <c r="G164"/>
    </row>
    <row r="165" spans="1:7" x14ac:dyDescent="0.25">
      <c r="A165" s="1" t="s">
        <v>6922</v>
      </c>
      <c r="B165" s="11"/>
      <c r="C165" s="11">
        <v>158</v>
      </c>
      <c r="D165" s="16">
        <v>412401.13</v>
      </c>
      <c r="E165" s="12">
        <v>0.50998114947616258</v>
      </c>
      <c r="F165"/>
      <c r="G165"/>
    </row>
    <row r="166" spans="1:7" x14ac:dyDescent="0.25">
      <c r="A166" s="1" t="s">
        <v>5818</v>
      </c>
      <c r="B166" s="11"/>
      <c r="C166" s="11">
        <v>148</v>
      </c>
      <c r="D166" s="16">
        <v>411334.64</v>
      </c>
      <c r="E166" s="12">
        <v>0.51120226413684089</v>
      </c>
      <c r="F166"/>
      <c r="G166"/>
    </row>
    <row r="167" spans="1:7" x14ac:dyDescent="0.25">
      <c r="A167" s="1" t="s">
        <v>5857</v>
      </c>
      <c r="B167" s="11"/>
      <c r="C167" s="11">
        <v>140</v>
      </c>
      <c r="D167" s="16">
        <v>411080.58</v>
      </c>
      <c r="E167" s="12">
        <v>0.51242262457854404</v>
      </c>
      <c r="F167"/>
      <c r="G167"/>
    </row>
    <row r="168" spans="1:7" x14ac:dyDescent="0.25">
      <c r="A168" s="1" t="s">
        <v>7865</v>
      </c>
      <c r="B168" s="11"/>
      <c r="C168" s="11">
        <v>136</v>
      </c>
      <c r="D168" s="16">
        <v>409276.39</v>
      </c>
      <c r="E168" s="12">
        <v>0.51363762898492837</v>
      </c>
      <c r="F168"/>
      <c r="G168"/>
    </row>
    <row r="169" spans="1:7" x14ac:dyDescent="0.25">
      <c r="A169" s="1" t="s">
        <v>7833</v>
      </c>
      <c r="B169" s="11"/>
      <c r="C169" s="11">
        <v>153</v>
      </c>
      <c r="D169" s="16">
        <v>405749.04</v>
      </c>
      <c r="E169" s="12">
        <v>0.51484216187158294</v>
      </c>
      <c r="F169"/>
      <c r="G169"/>
    </row>
    <row r="170" spans="1:7" x14ac:dyDescent="0.25">
      <c r="A170" s="1" t="s">
        <v>7099</v>
      </c>
      <c r="B170" s="11"/>
      <c r="C170" s="11">
        <v>159</v>
      </c>
      <c r="D170" s="16">
        <v>404480.74</v>
      </c>
      <c r="E170" s="12">
        <v>0.51604292960069043</v>
      </c>
      <c r="F170"/>
      <c r="G170"/>
    </row>
    <row r="171" spans="1:7" x14ac:dyDescent="0.25">
      <c r="A171" s="1" t="s">
        <v>10544</v>
      </c>
      <c r="B171" s="11"/>
      <c r="C171" s="11">
        <v>152</v>
      </c>
      <c r="D171" s="16">
        <v>404237.55</v>
      </c>
      <c r="E171" s="12">
        <v>0.51724297538020891</v>
      </c>
      <c r="F171"/>
      <c r="G171"/>
    </row>
    <row r="172" spans="1:7" x14ac:dyDescent="0.25">
      <c r="A172" s="1" t="s">
        <v>5457</v>
      </c>
      <c r="B172" s="11"/>
      <c r="C172" s="11">
        <v>157</v>
      </c>
      <c r="D172" s="16">
        <v>402357.34</v>
      </c>
      <c r="E172" s="12">
        <v>0.51843743944651166</v>
      </c>
      <c r="F172"/>
      <c r="G172"/>
    </row>
    <row r="173" spans="1:7" x14ac:dyDescent="0.25">
      <c r="A173" s="1" t="s">
        <v>7773</v>
      </c>
      <c r="B173" s="11"/>
      <c r="C173" s="11">
        <v>154</v>
      </c>
      <c r="D173" s="16">
        <v>401358.93</v>
      </c>
      <c r="E173" s="12">
        <v>0.51962893956820622</v>
      </c>
      <c r="F173"/>
      <c r="G173"/>
    </row>
    <row r="174" spans="1:7" x14ac:dyDescent="0.25">
      <c r="A174" s="1" t="s">
        <v>5485</v>
      </c>
      <c r="B174" s="11"/>
      <c r="C174" s="11">
        <v>159</v>
      </c>
      <c r="D174" s="16">
        <v>400305.33</v>
      </c>
      <c r="E174" s="12">
        <v>0.52081731190468328</v>
      </c>
      <c r="F174"/>
      <c r="G174"/>
    </row>
    <row r="175" spans="1:7" x14ac:dyDescent="0.25">
      <c r="A175" s="1" t="s">
        <v>5609</v>
      </c>
      <c r="B175" s="11"/>
      <c r="C175" s="11">
        <v>158</v>
      </c>
      <c r="D175" s="16">
        <v>399748.15</v>
      </c>
      <c r="E175" s="12">
        <v>0.52200403016051522</v>
      </c>
      <c r="F175"/>
      <c r="G175"/>
    </row>
    <row r="176" spans="1:7" x14ac:dyDescent="0.25">
      <c r="A176" s="1" t="s">
        <v>5647</v>
      </c>
      <c r="B176" s="11"/>
      <c r="C176" s="11">
        <v>154</v>
      </c>
      <c r="D176" s="16">
        <v>397239.74</v>
      </c>
      <c r="E176" s="12">
        <v>0.5231833017879135</v>
      </c>
      <c r="F176"/>
      <c r="G176"/>
    </row>
    <row r="177" spans="1:7" x14ac:dyDescent="0.25">
      <c r="A177" s="1" t="s">
        <v>9785</v>
      </c>
      <c r="B177" s="11"/>
      <c r="C177" s="11">
        <v>132</v>
      </c>
      <c r="D177" s="16">
        <v>396308.74</v>
      </c>
      <c r="E177" s="12">
        <v>0.5243598095883969</v>
      </c>
      <c r="F177"/>
      <c r="G177"/>
    </row>
    <row r="178" spans="1:7" x14ac:dyDescent="0.25">
      <c r="A178" s="1" t="s">
        <v>7188</v>
      </c>
      <c r="B178" s="11"/>
      <c r="C178" s="11">
        <v>158</v>
      </c>
      <c r="D178" s="16">
        <v>394125.47</v>
      </c>
      <c r="E178" s="12">
        <v>0.52552983599211467</v>
      </c>
      <c r="F178"/>
      <c r="G178"/>
    </row>
    <row r="179" spans="1:7" x14ac:dyDescent="0.25">
      <c r="A179" s="1" t="s">
        <v>7694</v>
      </c>
      <c r="B179" s="11"/>
      <c r="C179" s="11">
        <v>152</v>
      </c>
      <c r="D179" s="16">
        <v>393454.62</v>
      </c>
      <c r="E179" s="12">
        <v>0.52669787086706144</v>
      </c>
      <c r="F179"/>
      <c r="G179"/>
    </row>
    <row r="180" spans="1:7" x14ac:dyDescent="0.25">
      <c r="A180" s="1" t="s">
        <v>5768</v>
      </c>
      <c r="B180" s="11"/>
      <c r="C180" s="11">
        <v>150</v>
      </c>
      <c r="D180" s="16">
        <v>392327.86</v>
      </c>
      <c r="E180" s="12">
        <v>0.52786256076927485</v>
      </c>
      <c r="F180"/>
      <c r="G180"/>
    </row>
    <row r="181" spans="1:7" x14ac:dyDescent="0.25">
      <c r="A181" s="1" t="s">
        <v>7759</v>
      </c>
      <c r="B181" s="11"/>
      <c r="C181" s="11">
        <v>159</v>
      </c>
      <c r="D181" s="16">
        <v>392263.77</v>
      </c>
      <c r="E181" s="12">
        <v>0.52902706040976222</v>
      </c>
      <c r="F181"/>
      <c r="G181"/>
    </row>
    <row r="182" spans="1:7" x14ac:dyDescent="0.25">
      <c r="A182" s="1" t="s">
        <v>7050</v>
      </c>
      <c r="B182" s="11"/>
      <c r="C182" s="11">
        <v>154</v>
      </c>
      <c r="D182" s="16">
        <v>391360.37</v>
      </c>
      <c r="E182" s="12">
        <v>0.5301888781584827</v>
      </c>
      <c r="F182"/>
      <c r="G182"/>
    </row>
    <row r="183" spans="1:7" x14ac:dyDescent="0.25">
      <c r="A183" s="1" t="s">
        <v>13285</v>
      </c>
      <c r="B183" s="11"/>
      <c r="C183" s="11">
        <v>113</v>
      </c>
      <c r="D183" s="16">
        <v>390966.12</v>
      </c>
      <c r="E183" s="12">
        <v>0.53134952551111159</v>
      </c>
      <c r="F183"/>
      <c r="G183"/>
    </row>
    <row r="184" spans="1:7" x14ac:dyDescent="0.25">
      <c r="A184" s="1" t="s">
        <v>5596</v>
      </c>
      <c r="B184" s="11"/>
      <c r="C184" s="11">
        <v>144</v>
      </c>
      <c r="D184" s="16">
        <v>389363.17</v>
      </c>
      <c r="E184" s="12">
        <v>0.53250541424252307</v>
      </c>
      <c r="F184"/>
      <c r="G184"/>
    </row>
    <row r="185" spans="1:7" x14ac:dyDescent="0.25">
      <c r="A185" s="1" t="s">
        <v>5483</v>
      </c>
      <c r="B185" s="11"/>
      <c r="C185" s="11">
        <v>78</v>
      </c>
      <c r="D185" s="16">
        <v>385093.9</v>
      </c>
      <c r="E185" s="12">
        <v>0.53364862894242737</v>
      </c>
      <c r="F185"/>
      <c r="G185"/>
    </row>
    <row r="186" spans="1:7" x14ac:dyDescent="0.25">
      <c r="A186" s="1" t="s">
        <v>7211</v>
      </c>
      <c r="B186" s="11"/>
      <c r="C186" s="11">
        <v>159</v>
      </c>
      <c r="D186" s="16">
        <v>378636.57</v>
      </c>
      <c r="E186" s="12">
        <v>0.53477267399415451</v>
      </c>
      <c r="F186"/>
      <c r="G186"/>
    </row>
    <row r="187" spans="1:7" x14ac:dyDescent="0.25">
      <c r="A187" s="1" t="s">
        <v>7017</v>
      </c>
      <c r="B187" s="11"/>
      <c r="C187" s="11">
        <v>159</v>
      </c>
      <c r="D187" s="16">
        <v>378437.54</v>
      </c>
      <c r="E187" s="12">
        <v>0.53589612819252952</v>
      </c>
      <c r="F187"/>
      <c r="G187"/>
    </row>
    <row r="188" spans="1:7" x14ac:dyDescent="0.25">
      <c r="A188" s="1" t="s">
        <v>7024</v>
      </c>
      <c r="B188" s="11"/>
      <c r="C188" s="11">
        <v>154</v>
      </c>
      <c r="D188" s="16">
        <v>377761.54</v>
      </c>
      <c r="E188" s="12">
        <v>0.53701757557350982</v>
      </c>
      <c r="F188"/>
      <c r="G188"/>
    </row>
    <row r="189" spans="1:7" x14ac:dyDescent="0.25">
      <c r="A189" s="1" t="s">
        <v>13571</v>
      </c>
      <c r="B189" s="11"/>
      <c r="C189" s="11">
        <v>155</v>
      </c>
      <c r="D189" s="16">
        <v>377132.39</v>
      </c>
      <c r="E189" s="12">
        <v>0.53813715521904038</v>
      </c>
      <c r="F189"/>
      <c r="G189"/>
    </row>
    <row r="190" spans="1:7" x14ac:dyDescent="0.25">
      <c r="A190" s="1" t="s">
        <v>7401</v>
      </c>
      <c r="B190" s="11"/>
      <c r="C190" s="11">
        <v>152</v>
      </c>
      <c r="D190" s="16">
        <v>375867.38</v>
      </c>
      <c r="E190" s="12">
        <v>0.53925297947393125</v>
      </c>
      <c r="F190"/>
      <c r="G190"/>
    </row>
    <row r="191" spans="1:7" x14ac:dyDescent="0.25">
      <c r="A191" s="1" t="s">
        <v>7757</v>
      </c>
      <c r="B191" s="11"/>
      <c r="C191" s="11">
        <v>136</v>
      </c>
      <c r="D191" s="16">
        <v>372696.6</v>
      </c>
      <c r="E191" s="12">
        <v>0.54035939074589456</v>
      </c>
      <c r="F191"/>
      <c r="G191"/>
    </row>
    <row r="192" spans="1:7" x14ac:dyDescent="0.25">
      <c r="A192" s="1" t="s">
        <v>5602</v>
      </c>
      <c r="B192" s="11"/>
      <c r="C192" s="11">
        <v>157</v>
      </c>
      <c r="D192" s="16">
        <v>372057.73</v>
      </c>
      <c r="E192" s="12">
        <v>0.54146390542698664</v>
      </c>
      <c r="F192"/>
      <c r="G192"/>
    </row>
    <row r="193" spans="1:7" x14ac:dyDescent="0.25">
      <c r="A193" s="1" t="s">
        <v>7737</v>
      </c>
      <c r="B193" s="11"/>
      <c r="C193" s="11">
        <v>139</v>
      </c>
      <c r="D193" s="16">
        <v>371437.11</v>
      </c>
      <c r="E193" s="12">
        <v>0.54256657769533978</v>
      </c>
      <c r="F193"/>
      <c r="G193"/>
    </row>
    <row r="194" spans="1:7" x14ac:dyDescent="0.25">
      <c r="A194" s="1" t="s">
        <v>9225</v>
      </c>
      <c r="B194" s="11"/>
      <c r="C194" s="11">
        <v>135</v>
      </c>
      <c r="D194" s="16">
        <v>368709.89</v>
      </c>
      <c r="E194" s="12">
        <v>0.54366115376171764</v>
      </c>
      <c r="F194"/>
      <c r="G194"/>
    </row>
    <row r="195" spans="1:7" x14ac:dyDescent="0.25">
      <c r="A195" s="1" t="s">
        <v>7098</v>
      </c>
      <c r="B195" s="11"/>
      <c r="C195" s="11">
        <v>159</v>
      </c>
      <c r="D195" s="16">
        <v>368185.45</v>
      </c>
      <c r="E195" s="12">
        <v>0.54475417294153539</v>
      </c>
      <c r="F195"/>
      <c r="G195"/>
    </row>
    <row r="196" spans="1:7" x14ac:dyDescent="0.25">
      <c r="A196" s="1" t="s">
        <v>6989</v>
      </c>
      <c r="B196" s="11"/>
      <c r="C196" s="11">
        <v>158</v>
      </c>
      <c r="D196" s="16">
        <v>365834.81</v>
      </c>
      <c r="E196" s="12">
        <v>0.5458402138591627</v>
      </c>
      <c r="F196"/>
      <c r="G196"/>
    </row>
    <row r="197" spans="1:7" x14ac:dyDescent="0.25">
      <c r="A197" s="1" t="s">
        <v>5736</v>
      </c>
      <c r="B197" s="11"/>
      <c r="C197" s="11">
        <v>158</v>
      </c>
      <c r="D197" s="16">
        <v>361055.45</v>
      </c>
      <c r="E197" s="12">
        <v>0.54691206645906254</v>
      </c>
      <c r="F197"/>
      <c r="G197"/>
    </row>
    <row r="198" spans="1:7" x14ac:dyDescent="0.25">
      <c r="A198" s="1" t="s">
        <v>7921</v>
      </c>
      <c r="B198" s="11"/>
      <c r="C198" s="11">
        <v>149</v>
      </c>
      <c r="D198" s="16">
        <v>357182.57</v>
      </c>
      <c r="E198" s="12">
        <v>0.54797242177648919</v>
      </c>
      <c r="F198"/>
      <c r="G198"/>
    </row>
    <row r="199" spans="1:7" x14ac:dyDescent="0.25">
      <c r="A199" s="1" t="s">
        <v>6914</v>
      </c>
      <c r="B199" s="11"/>
      <c r="C199" s="11">
        <v>159</v>
      </c>
      <c r="D199" s="16">
        <v>356114.92</v>
      </c>
      <c r="E199" s="12">
        <v>0.54902960759895791</v>
      </c>
      <c r="F199"/>
      <c r="G199"/>
    </row>
    <row r="200" spans="1:7" x14ac:dyDescent="0.25">
      <c r="A200" s="1" t="s">
        <v>9363</v>
      </c>
      <c r="B200" s="11"/>
      <c r="C200" s="11">
        <v>152</v>
      </c>
      <c r="D200" s="16">
        <v>354767.05</v>
      </c>
      <c r="E200" s="12">
        <v>0.55008279204722288</v>
      </c>
      <c r="F200"/>
      <c r="G200"/>
    </row>
    <row r="201" spans="1:7" x14ac:dyDescent="0.25">
      <c r="A201" s="1" t="s">
        <v>5523</v>
      </c>
      <c r="B201" s="11"/>
      <c r="C201" s="11">
        <v>158</v>
      </c>
      <c r="D201" s="16">
        <v>352891.94</v>
      </c>
      <c r="E201" s="12">
        <v>0.55113040992246243</v>
      </c>
      <c r="F201"/>
      <c r="G201"/>
    </row>
    <row r="202" spans="1:7" x14ac:dyDescent="0.25">
      <c r="A202" s="1" t="s">
        <v>7809</v>
      </c>
      <c r="B202" s="11"/>
      <c r="C202" s="11">
        <v>156</v>
      </c>
      <c r="D202" s="16">
        <v>351668.07</v>
      </c>
      <c r="E202" s="12">
        <v>0.55217439453793149</v>
      </c>
      <c r="F202"/>
      <c r="G202"/>
    </row>
    <row r="203" spans="1:7" x14ac:dyDescent="0.25">
      <c r="A203" s="1" t="s">
        <v>5838</v>
      </c>
      <c r="B203" s="11"/>
      <c r="C203" s="11">
        <v>136</v>
      </c>
      <c r="D203" s="16">
        <v>351149.26</v>
      </c>
      <c r="E203" s="12">
        <v>0.55321683898042329</v>
      </c>
      <c r="F203"/>
      <c r="G203"/>
    </row>
    <row r="204" spans="1:7" x14ac:dyDescent="0.25">
      <c r="A204" s="1" t="s">
        <v>12703</v>
      </c>
      <c r="B204" s="11"/>
      <c r="C204" s="11">
        <v>159</v>
      </c>
      <c r="D204" s="16">
        <v>350943.71</v>
      </c>
      <c r="E204" s="12">
        <v>0.55425867321386857</v>
      </c>
      <c r="F204"/>
      <c r="G204"/>
    </row>
    <row r="205" spans="1:7" x14ac:dyDescent="0.25">
      <c r="A205" s="1" t="s">
        <v>5428</v>
      </c>
      <c r="B205" s="11"/>
      <c r="C205" s="11">
        <v>158</v>
      </c>
      <c r="D205" s="16">
        <v>349762.96</v>
      </c>
      <c r="E205" s="12">
        <v>0.55529700219636879</v>
      </c>
      <c r="F205"/>
      <c r="G205"/>
    </row>
    <row r="206" spans="1:7" x14ac:dyDescent="0.25">
      <c r="A206" s="1" t="s">
        <v>8716</v>
      </c>
      <c r="B206" s="11"/>
      <c r="C206" s="11">
        <v>157</v>
      </c>
      <c r="D206" s="16">
        <v>349172.78</v>
      </c>
      <c r="E206" s="12">
        <v>0.55633357913228598</v>
      </c>
      <c r="F206"/>
      <c r="G206"/>
    </row>
    <row r="207" spans="1:7" x14ac:dyDescent="0.25">
      <c r="A207" s="1" t="s">
        <v>7739</v>
      </c>
      <c r="B207" s="11"/>
      <c r="C207" s="11">
        <v>154</v>
      </c>
      <c r="D207" s="16">
        <v>349036.51</v>
      </c>
      <c r="E207" s="12">
        <v>0.55736975152825297</v>
      </c>
      <c r="F207"/>
      <c r="G207"/>
    </row>
    <row r="208" spans="1:7" x14ac:dyDescent="0.25">
      <c r="A208" s="1" t="s">
        <v>7819</v>
      </c>
      <c r="B208" s="11"/>
      <c r="C208" s="11">
        <v>149</v>
      </c>
      <c r="D208" s="16">
        <v>347562.23</v>
      </c>
      <c r="E208" s="12">
        <v>0.55840154728110059</v>
      </c>
      <c r="F208"/>
      <c r="G208"/>
    </row>
    <row r="209" spans="1:7" x14ac:dyDescent="0.25">
      <c r="A209" s="1" t="s">
        <v>7805</v>
      </c>
      <c r="B209" s="11"/>
      <c r="C209" s="11">
        <v>91</v>
      </c>
      <c r="D209" s="16">
        <v>345242.45</v>
      </c>
      <c r="E209" s="12">
        <v>0.55942645638475286</v>
      </c>
      <c r="F209"/>
      <c r="G209"/>
    </row>
    <row r="210" spans="1:7" x14ac:dyDescent="0.25">
      <c r="A210" s="1" t="s">
        <v>7707</v>
      </c>
      <c r="B210" s="11"/>
      <c r="C210" s="11">
        <v>156</v>
      </c>
      <c r="D210" s="16">
        <v>344292.89</v>
      </c>
      <c r="E210" s="12">
        <v>0.56044854656307164</v>
      </c>
      <c r="F210"/>
      <c r="G210"/>
    </row>
    <row r="211" spans="1:7" x14ac:dyDescent="0.25">
      <c r="A211" s="1" t="s">
        <v>7815</v>
      </c>
      <c r="B211" s="11"/>
      <c r="C211" s="11">
        <v>101</v>
      </c>
      <c r="D211" s="16">
        <v>343588.42</v>
      </c>
      <c r="E211" s="12">
        <v>0.56146854540610935</v>
      </c>
      <c r="F211"/>
      <c r="G211"/>
    </row>
    <row r="212" spans="1:7" x14ac:dyDescent="0.25">
      <c r="A212" s="1" t="s">
        <v>5713</v>
      </c>
      <c r="B212" s="11"/>
      <c r="C212" s="11">
        <v>142</v>
      </c>
      <c r="D212" s="16">
        <v>341757.34</v>
      </c>
      <c r="E212" s="12">
        <v>0.56248310838643223</v>
      </c>
      <c r="F212"/>
      <c r="G212"/>
    </row>
    <row r="213" spans="1:7" x14ac:dyDescent="0.25">
      <c r="A213" s="1" t="s">
        <v>6974</v>
      </c>
      <c r="B213" s="11"/>
      <c r="C213" s="11">
        <v>159</v>
      </c>
      <c r="D213" s="16">
        <v>339799.81</v>
      </c>
      <c r="E213" s="12">
        <v>0.56349186011637831</v>
      </c>
      <c r="F213"/>
      <c r="G213"/>
    </row>
    <row r="214" spans="1:7" x14ac:dyDescent="0.25">
      <c r="A214" s="1" t="s">
        <v>5530</v>
      </c>
      <c r="B214" s="11"/>
      <c r="C214" s="11">
        <v>159</v>
      </c>
      <c r="D214" s="16">
        <v>338698.2</v>
      </c>
      <c r="E214" s="12">
        <v>0.56449734153551046</v>
      </c>
      <c r="F214"/>
      <c r="G214"/>
    </row>
    <row r="215" spans="1:7" x14ac:dyDescent="0.25">
      <c r="A215" s="1" t="s">
        <v>5622</v>
      </c>
      <c r="B215" s="11"/>
      <c r="C215" s="11">
        <v>156</v>
      </c>
      <c r="D215" s="16">
        <v>336754.92</v>
      </c>
      <c r="E215" s="12">
        <v>0.56549705400773875</v>
      </c>
      <c r="F215"/>
      <c r="G215"/>
    </row>
    <row r="216" spans="1:7" x14ac:dyDescent="0.25">
      <c r="A216" s="1" t="s">
        <v>7784</v>
      </c>
      <c r="B216" s="11"/>
      <c r="C216" s="11">
        <v>156</v>
      </c>
      <c r="D216" s="16">
        <v>336243.87</v>
      </c>
      <c r="E216" s="12">
        <v>0.56649524934382878</v>
      </c>
      <c r="F216"/>
      <c r="G216"/>
    </row>
    <row r="217" spans="1:7" x14ac:dyDescent="0.25">
      <c r="A217" s="1" t="s">
        <v>7813</v>
      </c>
      <c r="B217" s="11"/>
      <c r="C217" s="11">
        <v>152</v>
      </c>
      <c r="D217" s="16">
        <v>336215.11</v>
      </c>
      <c r="E217" s="12">
        <v>0.56749335930111955</v>
      </c>
      <c r="F217"/>
      <c r="G217"/>
    </row>
    <row r="218" spans="1:7" x14ac:dyDescent="0.25">
      <c r="A218" s="1" t="s">
        <v>15490</v>
      </c>
      <c r="B218" s="11"/>
      <c r="C218" s="11">
        <v>151</v>
      </c>
      <c r="D218" s="16">
        <v>333681.15000000002</v>
      </c>
      <c r="E218" s="12">
        <v>0.56848394678059133</v>
      </c>
      <c r="F218"/>
      <c r="G218"/>
    </row>
    <row r="219" spans="1:7" x14ac:dyDescent="0.25">
      <c r="A219" s="1" t="s">
        <v>5490</v>
      </c>
      <c r="B219" s="11"/>
      <c r="C219" s="11">
        <v>158</v>
      </c>
      <c r="D219" s="16">
        <v>332666.40999999997</v>
      </c>
      <c r="E219" s="12">
        <v>0.5694715218371591</v>
      </c>
      <c r="F219"/>
      <c r="G219"/>
    </row>
    <row r="220" spans="1:7" x14ac:dyDescent="0.25">
      <c r="A220" s="1" t="s">
        <v>5535</v>
      </c>
      <c r="B220" s="11"/>
      <c r="C220" s="11">
        <v>159</v>
      </c>
      <c r="D220" s="16">
        <v>332600.84999999998</v>
      </c>
      <c r="E220" s="12">
        <v>0.57045890226806339</v>
      </c>
      <c r="F220"/>
      <c r="G220"/>
    </row>
    <row r="221" spans="1:7" x14ac:dyDescent="0.25">
      <c r="A221" s="1" t="s">
        <v>7108</v>
      </c>
      <c r="B221" s="11"/>
      <c r="C221" s="11">
        <v>148</v>
      </c>
      <c r="D221" s="16">
        <v>332021.55</v>
      </c>
      <c r="E221" s="12">
        <v>0.57144456295145785</v>
      </c>
      <c r="F221"/>
      <c r="G221"/>
    </row>
    <row r="222" spans="1:7" x14ac:dyDescent="0.25">
      <c r="A222" s="1" t="s">
        <v>14748</v>
      </c>
      <c r="B222" s="11"/>
      <c r="C222" s="11">
        <v>111</v>
      </c>
      <c r="D222" s="16">
        <v>330795.27</v>
      </c>
      <c r="E222" s="12">
        <v>0.57242658322059947</v>
      </c>
      <c r="F222"/>
      <c r="G222"/>
    </row>
    <row r="223" spans="1:7" x14ac:dyDescent="0.25">
      <c r="A223" s="1" t="s">
        <v>5804</v>
      </c>
      <c r="B223" s="11"/>
      <c r="C223" s="11">
        <v>159</v>
      </c>
      <c r="D223" s="16">
        <v>329352.03000000003</v>
      </c>
      <c r="E223" s="12">
        <v>0.57340431899397659</v>
      </c>
      <c r="F223"/>
      <c r="G223"/>
    </row>
    <row r="224" spans="1:7" x14ac:dyDescent="0.25">
      <c r="A224" s="1" t="s">
        <v>7427</v>
      </c>
      <c r="B224" s="11"/>
      <c r="C224" s="11">
        <v>158</v>
      </c>
      <c r="D224" s="16">
        <v>327975.93</v>
      </c>
      <c r="E224" s="12">
        <v>0.5743779695877429</v>
      </c>
      <c r="F224"/>
      <c r="G224"/>
    </row>
    <row r="225" spans="1:7" x14ac:dyDescent="0.25">
      <c r="A225" s="1" t="s">
        <v>7467</v>
      </c>
      <c r="B225" s="11"/>
      <c r="C225" s="11">
        <v>80</v>
      </c>
      <c r="D225" s="16">
        <v>327663.75</v>
      </c>
      <c r="E225" s="12">
        <v>0.57535069342373657</v>
      </c>
      <c r="F225"/>
      <c r="G225"/>
    </row>
    <row r="226" spans="1:7" x14ac:dyDescent="0.25">
      <c r="A226" s="1" t="s">
        <v>6005</v>
      </c>
      <c r="B226" s="11"/>
      <c r="C226" s="11">
        <v>157</v>
      </c>
      <c r="D226" s="16">
        <v>327460.45</v>
      </c>
      <c r="E226" s="12">
        <v>0.57632281373017935</v>
      </c>
      <c r="F226"/>
      <c r="G226"/>
    </row>
    <row r="227" spans="1:7" x14ac:dyDescent="0.25">
      <c r="A227" s="1" t="s">
        <v>7114</v>
      </c>
      <c r="B227" s="11"/>
      <c r="C227" s="11">
        <v>157</v>
      </c>
      <c r="D227" s="16">
        <v>327234.58</v>
      </c>
      <c r="E227" s="12">
        <v>0.57729426350430724</v>
      </c>
      <c r="F227"/>
      <c r="G227"/>
    </row>
    <row r="228" spans="1:7" x14ac:dyDescent="0.25">
      <c r="A228" s="1" t="s">
        <v>5427</v>
      </c>
      <c r="B228" s="11"/>
      <c r="C228" s="11">
        <v>153</v>
      </c>
      <c r="D228" s="16">
        <v>326462.56</v>
      </c>
      <c r="E228" s="12">
        <v>0.57826342140984754</v>
      </c>
      <c r="F228"/>
      <c r="G228"/>
    </row>
    <row r="229" spans="1:7" x14ac:dyDescent="0.25">
      <c r="A229" s="1" t="s">
        <v>7463</v>
      </c>
      <c r="B229" s="11"/>
      <c r="C229" s="11">
        <v>150</v>
      </c>
      <c r="D229" s="16">
        <v>322362.48</v>
      </c>
      <c r="E229" s="12">
        <v>0.57922040755227566</v>
      </c>
      <c r="F229"/>
      <c r="G229"/>
    </row>
    <row r="230" spans="1:7" x14ac:dyDescent="0.25">
      <c r="A230" s="1" t="s">
        <v>7818</v>
      </c>
      <c r="B230" s="11"/>
      <c r="C230" s="11">
        <v>145</v>
      </c>
      <c r="D230" s="16">
        <v>318166.13</v>
      </c>
      <c r="E230" s="12">
        <v>0.58016493613823261</v>
      </c>
      <c r="F230"/>
      <c r="G230"/>
    </row>
    <row r="231" spans="1:7" x14ac:dyDescent="0.25">
      <c r="A231" s="1" t="s">
        <v>11922</v>
      </c>
      <c r="B231" s="11"/>
      <c r="C231" s="11">
        <v>129</v>
      </c>
      <c r="D231" s="16">
        <v>317872.77</v>
      </c>
      <c r="E231" s="12">
        <v>0.58110859383668823</v>
      </c>
      <c r="F231"/>
      <c r="G231"/>
    </row>
    <row r="232" spans="1:7" x14ac:dyDescent="0.25">
      <c r="A232" s="1" t="s">
        <v>6467</v>
      </c>
      <c r="B232" s="11"/>
      <c r="C232" s="11">
        <v>156</v>
      </c>
      <c r="D232" s="16">
        <v>317137.59000000003</v>
      </c>
      <c r="E232" s="12">
        <v>0.58205006903216705</v>
      </c>
      <c r="F232"/>
      <c r="G232"/>
    </row>
    <row r="233" spans="1:7" x14ac:dyDescent="0.25">
      <c r="A233" s="1" t="s">
        <v>14835</v>
      </c>
      <c r="B233" s="11"/>
      <c r="C233" s="11">
        <v>120</v>
      </c>
      <c r="D233" s="16">
        <v>316154.58</v>
      </c>
      <c r="E233" s="12">
        <v>0.58298862600047552</v>
      </c>
      <c r="F233"/>
      <c r="G233"/>
    </row>
    <row r="234" spans="1:7" x14ac:dyDescent="0.25">
      <c r="A234" s="1" t="s">
        <v>10538</v>
      </c>
      <c r="B234" s="11"/>
      <c r="C234" s="11">
        <v>100</v>
      </c>
      <c r="D234" s="16">
        <v>315879.99</v>
      </c>
      <c r="E234" s="12">
        <v>0.58392636780312057</v>
      </c>
      <c r="F234"/>
      <c r="G234"/>
    </row>
    <row r="235" spans="1:7" x14ac:dyDescent="0.25">
      <c r="A235" s="1" t="s">
        <v>5726</v>
      </c>
      <c r="B235" s="11"/>
      <c r="C235" s="11">
        <v>136</v>
      </c>
      <c r="D235" s="16">
        <v>315591.65999999997</v>
      </c>
      <c r="E235" s="12">
        <v>0.58486325365064817</v>
      </c>
      <c r="F235"/>
      <c r="G235"/>
    </row>
    <row r="236" spans="1:7" x14ac:dyDescent="0.25">
      <c r="A236" s="1" t="s">
        <v>7686</v>
      </c>
      <c r="B236" s="11"/>
      <c r="C236" s="11">
        <v>156</v>
      </c>
      <c r="D236" s="16">
        <v>314166.53999999998</v>
      </c>
      <c r="E236" s="12">
        <v>0.58579590879461707</v>
      </c>
      <c r="F236"/>
      <c r="G236"/>
    </row>
    <row r="237" spans="1:7" x14ac:dyDescent="0.25">
      <c r="A237" s="1" t="s">
        <v>11276</v>
      </c>
      <c r="B237" s="11"/>
      <c r="C237" s="11">
        <v>157</v>
      </c>
      <c r="D237" s="16">
        <v>313159.27</v>
      </c>
      <c r="E237" s="12">
        <v>0.58672557369160794</v>
      </c>
      <c r="F237"/>
      <c r="G237"/>
    </row>
    <row r="238" spans="1:7" x14ac:dyDescent="0.25">
      <c r="A238" s="1" t="s">
        <v>6917</v>
      </c>
      <c r="B238" s="11"/>
      <c r="C238" s="11">
        <v>159</v>
      </c>
      <c r="D238" s="16">
        <v>310781.08</v>
      </c>
      <c r="E238" s="12">
        <v>0.58764817853969331</v>
      </c>
      <c r="F238"/>
      <c r="G238"/>
    </row>
    <row r="239" spans="1:7" x14ac:dyDescent="0.25">
      <c r="A239" s="1" t="s">
        <v>7775</v>
      </c>
      <c r="B239" s="11"/>
      <c r="C239" s="11">
        <v>156</v>
      </c>
      <c r="D239" s="16">
        <v>310106</v>
      </c>
      <c r="E239" s="12">
        <v>0.5885687793015556</v>
      </c>
      <c r="F239"/>
      <c r="G239"/>
    </row>
    <row r="240" spans="1:7" x14ac:dyDescent="0.25">
      <c r="A240" s="1" t="s">
        <v>11932</v>
      </c>
      <c r="B240" s="11"/>
      <c r="C240" s="11">
        <v>108</v>
      </c>
      <c r="D240" s="16">
        <v>303030.46000000002</v>
      </c>
      <c r="E240" s="12">
        <v>0.58946837515698403</v>
      </c>
      <c r="F240"/>
      <c r="G240"/>
    </row>
    <row r="241" spans="1:7" x14ac:dyDescent="0.25">
      <c r="A241" s="1" t="s">
        <v>7790</v>
      </c>
      <c r="B241" s="11"/>
      <c r="C241" s="11">
        <v>151</v>
      </c>
      <c r="D241" s="16">
        <v>301194.63</v>
      </c>
      <c r="E241" s="12">
        <v>0.59036252104853992</v>
      </c>
      <c r="F241"/>
      <c r="G241"/>
    </row>
    <row r="242" spans="1:7" x14ac:dyDescent="0.25">
      <c r="A242" s="1" t="s">
        <v>7137</v>
      </c>
      <c r="B242" s="11"/>
      <c r="C242" s="11">
        <v>158</v>
      </c>
      <c r="D242" s="16">
        <v>300832.37</v>
      </c>
      <c r="E242" s="12">
        <v>0.59125559151159068</v>
      </c>
      <c r="F242"/>
      <c r="G242"/>
    </row>
    <row r="243" spans="1:7" x14ac:dyDescent="0.25">
      <c r="A243" s="1" t="s">
        <v>5734</v>
      </c>
      <c r="B243" s="11"/>
      <c r="C243" s="11">
        <v>155</v>
      </c>
      <c r="D243" s="16">
        <v>299193.83</v>
      </c>
      <c r="E243" s="12">
        <v>0.59214379769864445</v>
      </c>
      <c r="F243"/>
      <c r="G243"/>
    </row>
    <row r="244" spans="1:7" x14ac:dyDescent="0.25">
      <c r="A244" s="1" t="s">
        <v>7109</v>
      </c>
      <c r="B244" s="11"/>
      <c r="C244" s="11">
        <v>158</v>
      </c>
      <c r="D244" s="16">
        <v>298446.38</v>
      </c>
      <c r="E244" s="12">
        <v>0.5930297849572046</v>
      </c>
      <c r="F244"/>
      <c r="G244"/>
    </row>
    <row r="245" spans="1:7" x14ac:dyDescent="0.25">
      <c r="A245" s="1" t="s">
        <v>5720</v>
      </c>
      <c r="B245" s="11"/>
      <c r="C245" s="11">
        <v>154</v>
      </c>
      <c r="D245" s="16">
        <v>298441.44</v>
      </c>
      <c r="E245" s="12">
        <v>0.59391575755056059</v>
      </c>
      <c r="F245"/>
      <c r="G245"/>
    </row>
    <row r="246" spans="1:7" x14ac:dyDescent="0.25">
      <c r="A246" s="1" t="s">
        <v>7025</v>
      </c>
      <c r="B246" s="11"/>
      <c r="C246" s="11">
        <v>156</v>
      </c>
      <c r="D246" s="16">
        <v>295501.62</v>
      </c>
      <c r="E246" s="12">
        <v>0.59479300280380798</v>
      </c>
      <c r="F246"/>
      <c r="G246"/>
    </row>
    <row r="247" spans="1:7" x14ac:dyDescent="0.25">
      <c r="A247" s="1" t="s">
        <v>7460</v>
      </c>
      <c r="B247" s="11"/>
      <c r="C247" s="11">
        <v>144</v>
      </c>
      <c r="D247" s="16">
        <v>293841.26</v>
      </c>
      <c r="E247" s="12">
        <v>0.59566531900479269</v>
      </c>
      <c r="F247"/>
      <c r="G247"/>
    </row>
    <row r="248" spans="1:7" x14ac:dyDescent="0.25">
      <c r="A248" s="1" t="s">
        <v>7768</v>
      </c>
      <c r="B248" s="11"/>
      <c r="C248" s="11">
        <v>152</v>
      </c>
      <c r="D248" s="16">
        <v>291900.02</v>
      </c>
      <c r="E248" s="12">
        <v>0.59653187231494997</v>
      </c>
      <c r="F248"/>
      <c r="G248"/>
    </row>
    <row r="249" spans="1:7" x14ac:dyDescent="0.25">
      <c r="A249" s="1" t="s">
        <v>5546</v>
      </c>
      <c r="B249" s="11"/>
      <c r="C249" s="11">
        <v>159</v>
      </c>
      <c r="D249" s="16">
        <v>290462.37</v>
      </c>
      <c r="E249" s="12">
        <v>0.59739415772417881</v>
      </c>
      <c r="F249"/>
      <c r="G249"/>
    </row>
    <row r="250" spans="1:7" x14ac:dyDescent="0.25">
      <c r="A250" s="1" t="s">
        <v>14774</v>
      </c>
      <c r="B250" s="11"/>
      <c r="C250" s="11">
        <v>77</v>
      </c>
      <c r="D250" s="16">
        <v>290375.87</v>
      </c>
      <c r="E250" s="12">
        <v>0.59825618634390376</v>
      </c>
      <c r="F250"/>
      <c r="G250"/>
    </row>
    <row r="251" spans="1:7" x14ac:dyDescent="0.25">
      <c r="A251" s="1" t="s">
        <v>15462</v>
      </c>
      <c r="B251" s="11"/>
      <c r="C251" s="11">
        <v>157</v>
      </c>
      <c r="D251" s="16">
        <v>288545.71999999997</v>
      </c>
      <c r="E251" s="12">
        <v>0.59911278186177208</v>
      </c>
      <c r="F251"/>
      <c r="G251"/>
    </row>
    <row r="252" spans="1:7" x14ac:dyDescent="0.25">
      <c r="A252" s="1" t="s">
        <v>7456</v>
      </c>
      <c r="B252" s="11"/>
      <c r="C252" s="11">
        <v>126</v>
      </c>
      <c r="D252" s="16">
        <v>287980.14</v>
      </c>
      <c r="E252" s="12">
        <v>0.59996769836221131</v>
      </c>
      <c r="F252"/>
      <c r="G252"/>
    </row>
    <row r="253" spans="1:7" x14ac:dyDescent="0.25">
      <c r="A253" s="1" t="s">
        <v>14229</v>
      </c>
      <c r="B253" s="11"/>
      <c r="C253" s="11">
        <v>148</v>
      </c>
      <c r="D253" s="16">
        <v>286136.39</v>
      </c>
      <c r="E253" s="12">
        <v>0.60081714138695286</v>
      </c>
      <c r="F253"/>
      <c r="G253"/>
    </row>
    <row r="254" spans="1:7" x14ac:dyDescent="0.25">
      <c r="A254" s="1" t="s">
        <v>5582</v>
      </c>
      <c r="B254" s="11"/>
      <c r="C254" s="11">
        <v>144</v>
      </c>
      <c r="D254" s="16">
        <v>286006.01</v>
      </c>
      <c r="E254" s="12">
        <v>0.60166619735717974</v>
      </c>
      <c r="F254"/>
      <c r="G254"/>
    </row>
    <row r="255" spans="1:7" x14ac:dyDescent="0.25">
      <c r="A255" s="1" t="s">
        <v>7035</v>
      </c>
      <c r="B255" s="11"/>
      <c r="C255" s="11">
        <v>154</v>
      </c>
      <c r="D255" s="16">
        <v>284590.02</v>
      </c>
      <c r="E255" s="12">
        <v>0.6025110497277576</v>
      </c>
      <c r="F255"/>
      <c r="G255"/>
    </row>
    <row r="256" spans="1:7" x14ac:dyDescent="0.25">
      <c r="A256" s="1" t="s">
        <v>13283</v>
      </c>
      <c r="B256" s="11"/>
      <c r="C256" s="11">
        <v>78</v>
      </c>
      <c r="D256" s="16">
        <v>283876.7</v>
      </c>
      <c r="E256" s="12">
        <v>0.6033537844903708</v>
      </c>
      <c r="F256"/>
      <c r="G256"/>
    </row>
    <row r="257" spans="1:7" x14ac:dyDescent="0.25">
      <c r="A257" s="1" t="s">
        <v>7451</v>
      </c>
      <c r="B257" s="11"/>
      <c r="C257" s="11">
        <v>152</v>
      </c>
      <c r="D257" s="16">
        <v>282663.64</v>
      </c>
      <c r="E257" s="12">
        <v>0.60419291808447972</v>
      </c>
      <c r="F257"/>
      <c r="G257"/>
    </row>
    <row r="258" spans="1:7" x14ac:dyDescent="0.25">
      <c r="A258" s="1" t="s">
        <v>7704</v>
      </c>
      <c r="B258" s="11"/>
      <c r="C258" s="11">
        <v>105</v>
      </c>
      <c r="D258" s="16">
        <v>282443.43</v>
      </c>
      <c r="E258" s="12">
        <v>0.60503139794891636</v>
      </c>
      <c r="F258"/>
      <c r="G258"/>
    </row>
    <row r="259" spans="1:7" x14ac:dyDescent="0.25">
      <c r="A259" s="1" t="s">
        <v>5631</v>
      </c>
      <c r="B259" s="11"/>
      <c r="C259" s="11">
        <v>154</v>
      </c>
      <c r="D259" s="16">
        <v>280826.49</v>
      </c>
      <c r="E259" s="12">
        <v>0.60586507766051534</v>
      </c>
      <c r="F259"/>
      <c r="G259"/>
    </row>
    <row r="260" spans="1:7" x14ac:dyDescent="0.25">
      <c r="A260" s="1" t="s">
        <v>5581</v>
      </c>
      <c r="B260" s="11"/>
      <c r="C260" s="11">
        <v>143</v>
      </c>
      <c r="D260" s="16">
        <v>280018.83</v>
      </c>
      <c r="E260" s="12">
        <v>0.60669635970031399</v>
      </c>
      <c r="F260"/>
      <c r="G260"/>
    </row>
    <row r="261" spans="1:7" x14ac:dyDescent="0.25">
      <c r="A261" s="1" t="s">
        <v>14837</v>
      </c>
      <c r="B261" s="11"/>
      <c r="C261" s="11">
        <v>120</v>
      </c>
      <c r="D261" s="16">
        <v>277201.33</v>
      </c>
      <c r="E261" s="12">
        <v>0.60751927752708046</v>
      </c>
      <c r="F261"/>
      <c r="G261"/>
    </row>
    <row r="262" spans="1:7" x14ac:dyDescent="0.25">
      <c r="A262" s="1" t="s">
        <v>10404</v>
      </c>
      <c r="B262" s="11"/>
      <c r="C262" s="11">
        <v>103</v>
      </c>
      <c r="D262" s="16">
        <v>275099.46999999997</v>
      </c>
      <c r="E262" s="12">
        <v>0.60833595563608156</v>
      </c>
      <c r="F262"/>
      <c r="G262"/>
    </row>
    <row r="263" spans="1:7" x14ac:dyDescent="0.25">
      <c r="A263" s="1" t="s">
        <v>7847</v>
      </c>
      <c r="B263" s="11"/>
      <c r="C263" s="11">
        <v>153</v>
      </c>
      <c r="D263" s="16">
        <v>273338.28999999998</v>
      </c>
      <c r="E263" s="12">
        <v>0.60914740539203638</v>
      </c>
      <c r="F263"/>
      <c r="G263"/>
    </row>
    <row r="264" spans="1:7" x14ac:dyDescent="0.25">
      <c r="A264" s="1" t="s">
        <v>13281</v>
      </c>
      <c r="B264" s="11"/>
      <c r="C264" s="11">
        <v>85</v>
      </c>
      <c r="D264" s="16">
        <v>272180.09999999998</v>
      </c>
      <c r="E264" s="12">
        <v>0.60995541687012367</v>
      </c>
      <c r="F264"/>
      <c r="G264"/>
    </row>
    <row r="265" spans="1:7" x14ac:dyDescent="0.25">
      <c r="A265" s="1" t="s">
        <v>7472</v>
      </c>
      <c r="B265" s="11"/>
      <c r="C265" s="11">
        <v>136</v>
      </c>
      <c r="D265" s="16">
        <v>271692.06</v>
      </c>
      <c r="E265" s="12">
        <v>0.61076197952104927</v>
      </c>
      <c r="F265"/>
      <c r="G265"/>
    </row>
    <row r="266" spans="1:7" x14ac:dyDescent="0.25">
      <c r="A266" s="1" t="s">
        <v>7469</v>
      </c>
      <c r="B266" s="11"/>
      <c r="C266" s="11">
        <v>139</v>
      </c>
      <c r="D266" s="16">
        <v>269705.96999999997</v>
      </c>
      <c r="E266" s="12">
        <v>0.61156264613653177</v>
      </c>
      <c r="F266"/>
      <c r="G266"/>
    </row>
    <row r="267" spans="1:7" x14ac:dyDescent="0.25">
      <c r="A267" s="1" t="s">
        <v>5524</v>
      </c>
      <c r="B267" s="11"/>
      <c r="C267" s="11">
        <v>157</v>
      </c>
      <c r="D267" s="16">
        <v>266419.57</v>
      </c>
      <c r="E267" s="12">
        <v>0.61235355653206425</v>
      </c>
      <c r="F267"/>
      <c r="G267"/>
    </row>
    <row r="268" spans="1:7" x14ac:dyDescent="0.25">
      <c r="A268" s="1" t="s">
        <v>7871</v>
      </c>
      <c r="B268" s="11"/>
      <c r="C268" s="11">
        <v>115</v>
      </c>
      <c r="D268" s="16">
        <v>265186</v>
      </c>
      <c r="E268" s="12">
        <v>0.6131408048717778</v>
      </c>
      <c r="F268"/>
      <c r="G268"/>
    </row>
    <row r="269" spans="1:7" x14ac:dyDescent="0.25">
      <c r="A269" s="1" t="s">
        <v>5488</v>
      </c>
      <c r="B269" s="11"/>
      <c r="C269" s="11">
        <v>91</v>
      </c>
      <c r="D269" s="16">
        <v>264362.15000000002</v>
      </c>
      <c r="E269" s="12">
        <v>0.6139256074770082</v>
      </c>
      <c r="F269"/>
      <c r="G269"/>
    </row>
    <row r="270" spans="1:7" x14ac:dyDescent="0.25">
      <c r="A270" s="1" t="s">
        <v>7227</v>
      </c>
      <c r="B270" s="11"/>
      <c r="C270" s="11">
        <v>157</v>
      </c>
      <c r="D270" s="16">
        <v>262629.46000000002</v>
      </c>
      <c r="E270" s="12">
        <v>0.61470526630645195</v>
      </c>
      <c r="F270"/>
      <c r="G270"/>
    </row>
    <row r="271" spans="1:7" x14ac:dyDescent="0.25">
      <c r="A271" s="1" t="s">
        <v>15468</v>
      </c>
      <c r="B271" s="11"/>
      <c r="C271" s="11">
        <v>154</v>
      </c>
      <c r="D271" s="16">
        <v>261876.27</v>
      </c>
      <c r="E271" s="12">
        <v>0.61548268916726612</v>
      </c>
      <c r="F271"/>
      <c r="G271"/>
    </row>
    <row r="272" spans="1:7" x14ac:dyDescent="0.25">
      <c r="A272" s="1" t="s">
        <v>14905</v>
      </c>
      <c r="B272" s="11"/>
      <c r="C272" s="11">
        <v>130</v>
      </c>
      <c r="D272" s="16">
        <v>260909.48</v>
      </c>
      <c r="E272" s="12">
        <v>0.61625724195265263</v>
      </c>
      <c r="F272"/>
      <c r="G272"/>
    </row>
    <row r="273" spans="1:7" x14ac:dyDescent="0.25">
      <c r="A273" s="1" t="s">
        <v>11275</v>
      </c>
      <c r="B273" s="11"/>
      <c r="C273" s="11">
        <v>158</v>
      </c>
      <c r="D273" s="16">
        <v>260386.03</v>
      </c>
      <c r="E273" s="12">
        <v>0.61703024079045743</v>
      </c>
      <c r="F273"/>
      <c r="G273"/>
    </row>
    <row r="274" spans="1:7" x14ac:dyDescent="0.25">
      <c r="A274" s="1" t="s">
        <v>7195</v>
      </c>
      <c r="B274" s="11"/>
      <c r="C274" s="11">
        <v>159</v>
      </c>
      <c r="D274" s="16">
        <v>260285.88</v>
      </c>
      <c r="E274" s="12">
        <v>0.61780294231648403</v>
      </c>
      <c r="F274"/>
      <c r="G274"/>
    </row>
    <row r="275" spans="1:7" x14ac:dyDescent="0.25">
      <c r="A275" s="1" t="s">
        <v>5965</v>
      </c>
      <c r="B275" s="11"/>
      <c r="C275" s="11">
        <v>158</v>
      </c>
      <c r="D275" s="16">
        <v>258361.38</v>
      </c>
      <c r="E275" s="12">
        <v>0.61856993064713151</v>
      </c>
      <c r="F275"/>
      <c r="G275"/>
    </row>
    <row r="276" spans="1:7" x14ac:dyDescent="0.25">
      <c r="A276" s="1" t="s">
        <v>5969</v>
      </c>
      <c r="B276" s="11"/>
      <c r="C276" s="11">
        <v>154</v>
      </c>
      <c r="D276" s="16">
        <v>258001.9</v>
      </c>
      <c r="E276" s="12">
        <v>0.61933585180216211</v>
      </c>
      <c r="F276"/>
      <c r="G276"/>
    </row>
    <row r="277" spans="1:7" x14ac:dyDescent="0.25">
      <c r="A277" s="1" t="s">
        <v>5495</v>
      </c>
      <c r="B277" s="11"/>
      <c r="C277" s="11">
        <v>158</v>
      </c>
      <c r="D277" s="16">
        <v>256436.39</v>
      </c>
      <c r="E277" s="12">
        <v>0.62009712548278484</v>
      </c>
      <c r="F277"/>
      <c r="G277"/>
    </row>
    <row r="278" spans="1:7" x14ac:dyDescent="0.25">
      <c r="A278" s="1" t="s">
        <v>7859</v>
      </c>
      <c r="B278" s="11"/>
      <c r="C278" s="11">
        <v>141</v>
      </c>
      <c r="D278" s="16">
        <v>256220.21</v>
      </c>
      <c r="E278" s="12">
        <v>0.62085775739745441</v>
      </c>
      <c r="F278"/>
      <c r="G278"/>
    </row>
    <row r="279" spans="1:7" x14ac:dyDescent="0.25">
      <c r="A279" s="1" t="s">
        <v>8750</v>
      </c>
      <c r="B279" s="11"/>
      <c r="C279" s="11">
        <v>151</v>
      </c>
      <c r="D279" s="16">
        <v>255975.51</v>
      </c>
      <c r="E279" s="12">
        <v>0.62161766287985099</v>
      </c>
      <c r="F279"/>
      <c r="G279"/>
    </row>
    <row r="280" spans="1:7" x14ac:dyDescent="0.25">
      <c r="A280" s="1" t="s">
        <v>7689</v>
      </c>
      <c r="B280" s="11"/>
      <c r="C280" s="11">
        <v>119</v>
      </c>
      <c r="D280" s="16">
        <v>254313.48</v>
      </c>
      <c r="E280" s="12">
        <v>0.62237263435231471</v>
      </c>
      <c r="F280"/>
      <c r="G280"/>
    </row>
    <row r="281" spans="1:7" x14ac:dyDescent="0.25">
      <c r="A281" s="1" t="s">
        <v>5824</v>
      </c>
      <c r="B281" s="11"/>
      <c r="C281" s="11">
        <v>156</v>
      </c>
      <c r="D281" s="16">
        <v>252598.6</v>
      </c>
      <c r="E281" s="12">
        <v>0.62312251492091164</v>
      </c>
      <c r="F281"/>
      <c r="G281"/>
    </row>
    <row r="282" spans="1:7" x14ac:dyDescent="0.25">
      <c r="A282" s="1" t="s">
        <v>5500</v>
      </c>
      <c r="B282" s="11"/>
      <c r="C282" s="11">
        <v>157</v>
      </c>
      <c r="D282" s="16">
        <v>250128.92</v>
      </c>
      <c r="E282" s="12">
        <v>0.6238650638374621</v>
      </c>
      <c r="F282"/>
      <c r="G282"/>
    </row>
    <row r="283" spans="1:7" x14ac:dyDescent="0.25">
      <c r="A283" s="1" t="s">
        <v>7187</v>
      </c>
      <c r="B283" s="11"/>
      <c r="C283" s="11">
        <v>157</v>
      </c>
      <c r="D283" s="16">
        <v>249575.85</v>
      </c>
      <c r="E283" s="12">
        <v>0.62460597087457981</v>
      </c>
      <c r="F283"/>
      <c r="G283"/>
    </row>
    <row r="284" spans="1:7" x14ac:dyDescent="0.25">
      <c r="A284" s="1" t="s">
        <v>7746</v>
      </c>
      <c r="B284" s="11"/>
      <c r="C284" s="11">
        <v>151</v>
      </c>
      <c r="D284" s="16">
        <v>249335.27</v>
      </c>
      <c r="E284" s="12">
        <v>0.62534616371032348</v>
      </c>
      <c r="F284"/>
      <c r="G284"/>
    </row>
    <row r="285" spans="1:7" x14ac:dyDescent="0.25">
      <c r="A285" s="1" t="s">
        <v>7121</v>
      </c>
      <c r="B285" s="11"/>
      <c r="C285" s="11">
        <v>159</v>
      </c>
      <c r="D285" s="16">
        <v>248872.52</v>
      </c>
      <c r="E285" s="12">
        <v>0.62608498279643787</v>
      </c>
      <c r="F285"/>
      <c r="G285"/>
    </row>
    <row r="286" spans="1:7" x14ac:dyDescent="0.25">
      <c r="A286" s="1" t="s">
        <v>12061</v>
      </c>
      <c r="B286" s="11"/>
      <c r="C286" s="11">
        <v>145</v>
      </c>
      <c r="D286" s="16">
        <v>248598.65</v>
      </c>
      <c r="E286" s="12">
        <v>0.62682298885432752</v>
      </c>
      <c r="F286"/>
      <c r="G286"/>
    </row>
    <row r="287" spans="1:7" x14ac:dyDescent="0.25">
      <c r="A287" s="1" t="s">
        <v>14230</v>
      </c>
      <c r="B287" s="11"/>
      <c r="C287" s="11">
        <v>151</v>
      </c>
      <c r="D287" s="16">
        <v>247855.53</v>
      </c>
      <c r="E287" s="12">
        <v>0.62755878883804206</v>
      </c>
      <c r="F287"/>
      <c r="G287"/>
    </row>
    <row r="288" spans="1:7" x14ac:dyDescent="0.25">
      <c r="A288" s="1" t="s">
        <v>14796</v>
      </c>
      <c r="B288" s="11"/>
      <c r="C288" s="11">
        <v>121</v>
      </c>
      <c r="D288" s="16">
        <v>247631.41</v>
      </c>
      <c r="E288" s="12">
        <v>0.628293923484605</v>
      </c>
      <c r="F288"/>
      <c r="G288"/>
    </row>
    <row r="289" spans="1:7" x14ac:dyDescent="0.25">
      <c r="A289" s="1" t="s">
        <v>5946</v>
      </c>
      <c r="B289" s="11"/>
      <c r="C289" s="11">
        <v>135</v>
      </c>
      <c r="D289" s="16">
        <v>247607.73</v>
      </c>
      <c r="E289" s="12">
        <v>0.62902898783318573</v>
      </c>
      <c r="F289"/>
      <c r="G289"/>
    </row>
    <row r="290" spans="1:7" x14ac:dyDescent="0.25">
      <c r="A290" s="1" t="s">
        <v>6980</v>
      </c>
      <c r="B290" s="11"/>
      <c r="C290" s="11">
        <v>157</v>
      </c>
      <c r="D290" s="16">
        <v>246801.24</v>
      </c>
      <c r="E290" s="12">
        <v>0.62976165798330386</v>
      </c>
      <c r="F290"/>
      <c r="G290"/>
    </row>
    <row r="291" spans="1:7" x14ac:dyDescent="0.25">
      <c r="A291" s="1" t="s">
        <v>5728</v>
      </c>
      <c r="B291" s="11"/>
      <c r="C291" s="11">
        <v>159</v>
      </c>
      <c r="D291" s="16">
        <v>246350.55</v>
      </c>
      <c r="E291" s="12">
        <v>0.63049299018589011</v>
      </c>
      <c r="F291"/>
      <c r="G291"/>
    </row>
    <row r="292" spans="1:7" x14ac:dyDescent="0.25">
      <c r="A292" s="1" t="s">
        <v>14466</v>
      </c>
      <c r="B292" s="11"/>
      <c r="C292" s="11">
        <v>125</v>
      </c>
      <c r="D292" s="16">
        <v>244673.39</v>
      </c>
      <c r="E292" s="12">
        <v>0.63121934346264519</v>
      </c>
      <c r="F292"/>
      <c r="G292"/>
    </row>
    <row r="293" spans="1:7" x14ac:dyDescent="0.25">
      <c r="A293" s="1" t="s">
        <v>5494</v>
      </c>
      <c r="B293" s="11"/>
      <c r="C293" s="11">
        <v>159</v>
      </c>
      <c r="D293" s="16">
        <v>243420.39</v>
      </c>
      <c r="E293" s="12">
        <v>0.63194197700242449</v>
      </c>
      <c r="F293"/>
      <c r="G293"/>
    </row>
    <row r="294" spans="1:7" x14ac:dyDescent="0.25">
      <c r="A294" s="1" t="s">
        <v>7831</v>
      </c>
      <c r="B294" s="11"/>
      <c r="C294" s="11">
        <v>132</v>
      </c>
      <c r="D294" s="16">
        <v>243099.9</v>
      </c>
      <c r="E294" s="12">
        <v>0.6326636591148268</v>
      </c>
      <c r="F294"/>
      <c r="G294"/>
    </row>
    <row r="295" spans="1:7" x14ac:dyDescent="0.25">
      <c r="A295" s="1" t="s">
        <v>7748</v>
      </c>
      <c r="B295" s="11"/>
      <c r="C295" s="11">
        <v>121</v>
      </c>
      <c r="D295" s="16">
        <v>241439.85</v>
      </c>
      <c r="E295" s="12">
        <v>0.63338041309525261</v>
      </c>
      <c r="F295"/>
      <c r="G295"/>
    </row>
    <row r="296" spans="1:7" x14ac:dyDescent="0.25">
      <c r="A296" s="1" t="s">
        <v>15353</v>
      </c>
      <c r="B296" s="11"/>
      <c r="C296" s="11">
        <v>140</v>
      </c>
      <c r="D296" s="16">
        <v>239702.82</v>
      </c>
      <c r="E296" s="12">
        <v>0.63409201041588659</v>
      </c>
      <c r="F296"/>
      <c r="G296"/>
    </row>
    <row r="297" spans="1:7" x14ac:dyDescent="0.25">
      <c r="A297" s="1" t="s">
        <v>7856</v>
      </c>
      <c r="B297" s="11"/>
      <c r="C297" s="11">
        <v>134</v>
      </c>
      <c r="D297" s="16">
        <v>239137.8</v>
      </c>
      <c r="E297" s="12">
        <v>0.63480193038154376</v>
      </c>
      <c r="F297"/>
      <c r="G297"/>
    </row>
    <row r="298" spans="1:7" x14ac:dyDescent="0.25">
      <c r="A298" s="1" t="s">
        <v>7969</v>
      </c>
      <c r="B298" s="11"/>
      <c r="C298" s="11">
        <v>103</v>
      </c>
      <c r="D298" s="16">
        <v>238834.48</v>
      </c>
      <c r="E298" s="12">
        <v>0.63551094989179824</v>
      </c>
      <c r="F298"/>
      <c r="G298"/>
    </row>
    <row r="299" spans="1:7" x14ac:dyDescent="0.25">
      <c r="A299" s="1" t="s">
        <v>10341</v>
      </c>
      <c r="B299" s="11"/>
      <c r="C299" s="11">
        <v>145</v>
      </c>
      <c r="D299" s="16">
        <v>238489.21</v>
      </c>
      <c r="E299" s="12">
        <v>0.63621894441116233</v>
      </c>
      <c r="F299"/>
      <c r="G299"/>
    </row>
    <row r="300" spans="1:7" x14ac:dyDescent="0.25">
      <c r="A300" s="1" t="s">
        <v>7716</v>
      </c>
      <c r="B300" s="11"/>
      <c r="C300" s="11">
        <v>155</v>
      </c>
      <c r="D300" s="16">
        <v>238136.28</v>
      </c>
      <c r="E300" s="12">
        <v>0.63692589119966381</v>
      </c>
      <c r="F300"/>
      <c r="G300"/>
    </row>
    <row r="301" spans="1:7" x14ac:dyDescent="0.25">
      <c r="A301" s="1" t="s">
        <v>7002</v>
      </c>
      <c r="B301" s="11"/>
      <c r="C301" s="11">
        <v>141</v>
      </c>
      <c r="D301" s="16">
        <v>237341.13</v>
      </c>
      <c r="E301" s="12">
        <v>0.63763047745436141</v>
      </c>
      <c r="F301"/>
      <c r="G301"/>
    </row>
    <row r="302" spans="1:7" x14ac:dyDescent="0.25">
      <c r="A302" s="1" t="s">
        <v>14548</v>
      </c>
      <c r="B302" s="11"/>
      <c r="C302" s="11">
        <v>70</v>
      </c>
      <c r="D302" s="16">
        <v>235628</v>
      </c>
      <c r="E302" s="12">
        <v>0.63832997800035562</v>
      </c>
      <c r="F302"/>
      <c r="G302"/>
    </row>
    <row r="303" spans="1:7" x14ac:dyDescent="0.25">
      <c r="A303" s="1" t="s">
        <v>12350</v>
      </c>
      <c r="B303" s="11"/>
      <c r="C303" s="11">
        <v>158</v>
      </c>
      <c r="D303" s="16">
        <v>235303.67</v>
      </c>
      <c r="E303" s="12">
        <v>0.63902851571930008</v>
      </c>
      <c r="F303"/>
      <c r="G303"/>
    </row>
    <row r="304" spans="1:7" x14ac:dyDescent="0.25">
      <c r="A304" s="1" t="s">
        <v>5619</v>
      </c>
      <c r="B304" s="11"/>
      <c r="C304" s="11">
        <v>157</v>
      </c>
      <c r="D304" s="16">
        <v>234997.35</v>
      </c>
      <c r="E304" s="12">
        <v>0.63972614407684747</v>
      </c>
      <c r="F304"/>
      <c r="G304"/>
    </row>
    <row r="305" spans="1:7" x14ac:dyDescent="0.25">
      <c r="A305" s="1" t="s">
        <v>15456</v>
      </c>
      <c r="B305" s="11"/>
      <c r="C305" s="11">
        <v>149</v>
      </c>
      <c r="D305" s="16">
        <v>233449.54</v>
      </c>
      <c r="E305" s="12">
        <v>0.64041917750535382</v>
      </c>
      <c r="F305"/>
      <c r="G305"/>
    </row>
    <row r="306" spans="1:7" x14ac:dyDescent="0.25">
      <c r="A306" s="1" t="s">
        <v>5966</v>
      </c>
      <c r="B306" s="11"/>
      <c r="C306" s="11">
        <v>153</v>
      </c>
      <c r="D306" s="16">
        <v>233301.68</v>
      </c>
      <c r="E306" s="12">
        <v>0.64111177198708513</v>
      </c>
      <c r="F306"/>
      <c r="G306"/>
    </row>
    <row r="307" spans="1:7" x14ac:dyDescent="0.25">
      <c r="A307" s="1" t="s">
        <v>5616</v>
      </c>
      <c r="B307" s="11"/>
      <c r="C307" s="11">
        <v>153</v>
      </c>
      <c r="D307" s="16">
        <v>233225.85</v>
      </c>
      <c r="E307" s="12">
        <v>0.64180414135496566</v>
      </c>
      <c r="F307"/>
      <c r="G307"/>
    </row>
    <row r="308" spans="1:7" x14ac:dyDescent="0.25">
      <c r="A308" s="1" t="s">
        <v>7904</v>
      </c>
      <c r="B308" s="11"/>
      <c r="C308" s="11">
        <v>122</v>
      </c>
      <c r="D308" s="16">
        <v>233022.3</v>
      </c>
      <c r="E308" s="12">
        <v>0.64249590645112931</v>
      </c>
      <c r="F308"/>
      <c r="G308"/>
    </row>
    <row r="309" spans="1:7" x14ac:dyDescent="0.25">
      <c r="A309" s="1" t="s">
        <v>7201</v>
      </c>
      <c r="B309" s="11"/>
      <c r="C309" s="11">
        <v>157</v>
      </c>
      <c r="D309" s="16">
        <v>232406.53</v>
      </c>
      <c r="E309" s="12">
        <v>0.64318584353257813</v>
      </c>
      <c r="F309"/>
      <c r="G309"/>
    </row>
    <row r="310" spans="1:7" x14ac:dyDescent="0.25">
      <c r="A310" s="1" t="s">
        <v>5809</v>
      </c>
      <c r="B310" s="11"/>
      <c r="C310" s="11">
        <v>123</v>
      </c>
      <c r="D310" s="16">
        <v>231437.73</v>
      </c>
      <c r="E310" s="12">
        <v>0.64387290457158297</v>
      </c>
      <c r="F310"/>
      <c r="G310"/>
    </row>
    <row r="311" spans="1:7" x14ac:dyDescent="0.25">
      <c r="A311" s="1" t="s">
        <v>9541</v>
      </c>
      <c r="B311" s="11"/>
      <c r="C311" s="11">
        <v>146</v>
      </c>
      <c r="D311" s="16">
        <v>229984.95</v>
      </c>
      <c r="E311" s="12">
        <v>0.64455565279376137</v>
      </c>
      <c r="F311"/>
      <c r="G311"/>
    </row>
    <row r="312" spans="1:7" x14ac:dyDescent="0.25">
      <c r="A312" s="1" t="s">
        <v>5677</v>
      </c>
      <c r="B312" s="11"/>
      <c r="C312" s="11">
        <v>159</v>
      </c>
      <c r="D312" s="16">
        <v>229778.95</v>
      </c>
      <c r="E312" s="12">
        <v>0.64523778947099397</v>
      </c>
      <c r="F312"/>
      <c r="G312"/>
    </row>
    <row r="313" spans="1:7" x14ac:dyDescent="0.25">
      <c r="A313" s="1" t="s">
        <v>13916</v>
      </c>
      <c r="B313" s="11"/>
      <c r="C313" s="11">
        <v>116</v>
      </c>
      <c r="D313" s="16">
        <v>229579.56</v>
      </c>
      <c r="E313" s="12">
        <v>0.64591933422615511</v>
      </c>
      <c r="F313"/>
      <c r="G313"/>
    </row>
    <row r="314" spans="1:7" x14ac:dyDescent="0.25">
      <c r="A314" s="1" t="s">
        <v>7880</v>
      </c>
      <c r="B314" s="11"/>
      <c r="C314" s="11">
        <v>135</v>
      </c>
      <c r="D314" s="16">
        <v>229531.25</v>
      </c>
      <c r="E314" s="12">
        <v>0.64660073556512054</v>
      </c>
      <c r="F314"/>
      <c r="G314"/>
    </row>
    <row r="315" spans="1:7" x14ac:dyDescent="0.25">
      <c r="A315" s="1" t="s">
        <v>7430</v>
      </c>
      <c r="B315" s="11"/>
      <c r="C315" s="11">
        <v>119</v>
      </c>
      <c r="D315" s="16">
        <v>226489.88</v>
      </c>
      <c r="E315" s="12">
        <v>0.64727310809606831</v>
      </c>
      <c r="F315"/>
      <c r="G315"/>
    </row>
    <row r="316" spans="1:7" x14ac:dyDescent="0.25">
      <c r="A316" s="1" t="s">
        <v>7875</v>
      </c>
      <c r="B316" s="11"/>
      <c r="C316" s="11">
        <v>157</v>
      </c>
      <c r="D316" s="16">
        <v>225777.29</v>
      </c>
      <c r="E316" s="12">
        <v>0.64794336518617679</v>
      </c>
      <c r="F316"/>
      <c r="G316"/>
    </row>
    <row r="317" spans="1:7" x14ac:dyDescent="0.25">
      <c r="A317" s="1" t="s">
        <v>5629</v>
      </c>
      <c r="B317" s="11"/>
      <c r="C317" s="11">
        <v>158</v>
      </c>
      <c r="D317" s="16">
        <v>225309.65</v>
      </c>
      <c r="E317" s="12">
        <v>0.64861223400988521</v>
      </c>
      <c r="F317"/>
      <c r="G317"/>
    </row>
    <row r="318" spans="1:7" x14ac:dyDescent="0.25">
      <c r="A318" s="1" t="s">
        <v>6928</v>
      </c>
      <c r="B318" s="11"/>
      <c r="C318" s="11">
        <v>159</v>
      </c>
      <c r="D318" s="16">
        <v>224832.8</v>
      </c>
      <c r="E318" s="12">
        <v>0.64927968722579088</v>
      </c>
      <c r="F318"/>
      <c r="G318"/>
    </row>
    <row r="319" spans="1:7" x14ac:dyDescent="0.25">
      <c r="A319" s="1" t="s">
        <v>13137</v>
      </c>
      <c r="B319" s="11"/>
      <c r="C319" s="11">
        <v>153</v>
      </c>
      <c r="D319" s="16">
        <v>223792.28</v>
      </c>
      <c r="E319" s="12">
        <v>0.64994405148661427</v>
      </c>
      <c r="F319"/>
      <c r="G319"/>
    </row>
    <row r="320" spans="1:7" x14ac:dyDescent="0.25">
      <c r="A320" s="1" t="s">
        <v>7104</v>
      </c>
      <c r="B320" s="11"/>
      <c r="C320" s="11">
        <v>159</v>
      </c>
      <c r="D320" s="16">
        <v>223592.16</v>
      </c>
      <c r="E320" s="12">
        <v>0.65060782165824083</v>
      </c>
      <c r="F320"/>
      <c r="G320"/>
    </row>
    <row r="321" spans="1:7" x14ac:dyDescent="0.25">
      <c r="A321" s="1" t="s">
        <v>7907</v>
      </c>
      <c r="B321" s="11"/>
      <c r="C321" s="11">
        <v>132</v>
      </c>
      <c r="D321" s="16">
        <v>222742.48</v>
      </c>
      <c r="E321" s="12">
        <v>0.65126906941477269</v>
      </c>
      <c r="F321"/>
      <c r="G321"/>
    </row>
    <row r="322" spans="1:7" x14ac:dyDescent="0.25">
      <c r="A322" s="1" t="s">
        <v>5448</v>
      </c>
      <c r="B322" s="11"/>
      <c r="C322" s="11">
        <v>147</v>
      </c>
      <c r="D322" s="16">
        <v>222452.48000000001</v>
      </c>
      <c r="E322" s="12">
        <v>0.65192945625851695</v>
      </c>
      <c r="F322"/>
      <c r="G322"/>
    </row>
    <row r="323" spans="1:7" x14ac:dyDescent="0.25">
      <c r="A323" s="1" t="s">
        <v>7749</v>
      </c>
      <c r="B323" s="11"/>
      <c r="C323" s="11">
        <v>150</v>
      </c>
      <c r="D323" s="16">
        <v>221219.48</v>
      </c>
      <c r="E323" s="12">
        <v>0.65258618273858104</v>
      </c>
      <c r="F323"/>
      <c r="G323"/>
    </row>
    <row r="324" spans="1:7" x14ac:dyDescent="0.25">
      <c r="A324" s="1" t="s">
        <v>7480</v>
      </c>
      <c r="B324" s="11"/>
      <c r="C324" s="11">
        <v>140</v>
      </c>
      <c r="D324" s="16">
        <v>220996.84</v>
      </c>
      <c r="E324" s="12">
        <v>0.65324224827511745</v>
      </c>
      <c r="F324"/>
      <c r="G324"/>
    </row>
    <row r="325" spans="1:7" x14ac:dyDescent="0.25">
      <c r="A325" s="1" t="s">
        <v>6955</v>
      </c>
      <c r="B325" s="11"/>
      <c r="C325" s="11">
        <v>154</v>
      </c>
      <c r="D325" s="16">
        <v>220832.15</v>
      </c>
      <c r="E325" s="12">
        <v>0.65389782490225035</v>
      </c>
      <c r="F325"/>
      <c r="G325"/>
    </row>
    <row r="326" spans="1:7" x14ac:dyDescent="0.25">
      <c r="A326" s="1" t="s">
        <v>14938</v>
      </c>
      <c r="B326" s="11"/>
      <c r="C326" s="11">
        <v>12</v>
      </c>
      <c r="D326" s="16">
        <v>220223.29</v>
      </c>
      <c r="E326" s="12">
        <v>0.65455159402814223</v>
      </c>
      <c r="F326"/>
      <c r="G326"/>
    </row>
    <row r="327" spans="1:7" x14ac:dyDescent="0.25">
      <c r="A327" s="1" t="s">
        <v>14233</v>
      </c>
      <c r="B327" s="11"/>
      <c r="C327" s="11">
        <v>114</v>
      </c>
      <c r="D327" s="16">
        <v>219783.38</v>
      </c>
      <c r="E327" s="12">
        <v>0.65520405720870845</v>
      </c>
      <c r="F327"/>
      <c r="G327"/>
    </row>
    <row r="328" spans="1:7" x14ac:dyDescent="0.25">
      <c r="A328" s="1" t="s">
        <v>15496</v>
      </c>
      <c r="B328" s="11"/>
      <c r="C328" s="11">
        <v>149</v>
      </c>
      <c r="D328" s="16">
        <v>219218.31</v>
      </c>
      <c r="E328" s="12">
        <v>0.65585484288586449</v>
      </c>
      <c r="F328"/>
      <c r="G328"/>
    </row>
    <row r="329" spans="1:7" x14ac:dyDescent="0.25">
      <c r="A329" s="1" t="s">
        <v>13063</v>
      </c>
      <c r="B329" s="11"/>
      <c r="C329" s="11">
        <v>81</v>
      </c>
      <c r="D329" s="16">
        <v>218474.41</v>
      </c>
      <c r="E329" s="12">
        <v>0.65650342017328689</v>
      </c>
      <c r="F329"/>
      <c r="G329"/>
    </row>
    <row r="330" spans="1:7" x14ac:dyDescent="0.25">
      <c r="A330" s="1" t="s">
        <v>5980</v>
      </c>
      <c r="B330" s="11"/>
      <c r="C330" s="11">
        <v>158</v>
      </c>
      <c r="D330" s="16">
        <v>217093.98</v>
      </c>
      <c r="E330" s="12">
        <v>0.65714789942677987</v>
      </c>
      <c r="F330"/>
      <c r="G330"/>
    </row>
    <row r="331" spans="1:7" x14ac:dyDescent="0.25">
      <c r="A331" s="1" t="s">
        <v>5555</v>
      </c>
      <c r="B331" s="11"/>
      <c r="C331" s="11">
        <v>130</v>
      </c>
      <c r="D331" s="16">
        <v>216166.52</v>
      </c>
      <c r="E331" s="12">
        <v>0.65778962536243135</v>
      </c>
      <c r="F331"/>
      <c r="G331"/>
    </row>
    <row r="332" spans="1:7" x14ac:dyDescent="0.25">
      <c r="A332" s="1" t="s">
        <v>6913</v>
      </c>
      <c r="B332" s="11"/>
      <c r="C332" s="11">
        <v>158</v>
      </c>
      <c r="D332" s="16">
        <v>216002.73</v>
      </c>
      <c r="E332" s="12">
        <v>0.65843086506047754</v>
      </c>
      <c r="F332"/>
      <c r="G332"/>
    </row>
    <row r="333" spans="1:7" x14ac:dyDescent="0.25">
      <c r="A333" s="1" t="s">
        <v>5903</v>
      </c>
      <c r="B333" s="11"/>
      <c r="C333" s="11">
        <v>99</v>
      </c>
      <c r="D333" s="16">
        <v>214850.28</v>
      </c>
      <c r="E333" s="12">
        <v>0.65906868352079218</v>
      </c>
      <c r="F333"/>
      <c r="G333"/>
    </row>
    <row r="334" spans="1:7" x14ac:dyDescent="0.25">
      <c r="A334" s="1" t="s">
        <v>15460</v>
      </c>
      <c r="B334" s="11"/>
      <c r="C334" s="11">
        <v>159</v>
      </c>
      <c r="D334" s="16">
        <v>214522.35</v>
      </c>
      <c r="E334" s="12">
        <v>0.6597055284668637</v>
      </c>
      <c r="F334"/>
      <c r="G334"/>
    </row>
    <row r="335" spans="1:7" x14ac:dyDescent="0.25">
      <c r="A335" s="1" t="s">
        <v>5640</v>
      </c>
      <c r="B335" s="11"/>
      <c r="C335" s="11">
        <v>143</v>
      </c>
      <c r="D335" s="16">
        <v>213951.47</v>
      </c>
      <c r="E335" s="12">
        <v>0.66034067866158275</v>
      </c>
      <c r="F335"/>
      <c r="G335"/>
    </row>
    <row r="336" spans="1:7" x14ac:dyDescent="0.25">
      <c r="A336" s="1" t="s">
        <v>7117</v>
      </c>
      <c r="B336" s="11"/>
      <c r="C336" s="11">
        <v>149</v>
      </c>
      <c r="D336" s="16">
        <v>213935.85</v>
      </c>
      <c r="E336" s="12">
        <v>0.66097578248575795</v>
      </c>
      <c r="F336"/>
      <c r="G336"/>
    </row>
    <row r="337" spans="1:7" x14ac:dyDescent="0.25">
      <c r="A337" s="1" t="s">
        <v>5564</v>
      </c>
      <c r="B337" s="11"/>
      <c r="C337" s="11">
        <v>136</v>
      </c>
      <c r="D337" s="16">
        <v>212855.81</v>
      </c>
      <c r="E337" s="12">
        <v>0.66160768003321846</v>
      </c>
      <c r="F337"/>
      <c r="G337"/>
    </row>
    <row r="338" spans="1:7" x14ac:dyDescent="0.25">
      <c r="A338" s="1" t="s">
        <v>6945</v>
      </c>
      <c r="B338" s="11"/>
      <c r="C338" s="11">
        <v>158</v>
      </c>
      <c r="D338" s="16">
        <v>212468.26</v>
      </c>
      <c r="E338" s="12">
        <v>0.66223842707464153</v>
      </c>
      <c r="F338"/>
      <c r="G338"/>
    </row>
    <row r="339" spans="1:7" x14ac:dyDescent="0.25">
      <c r="A339" s="1" t="s">
        <v>7839</v>
      </c>
      <c r="B339" s="11"/>
      <c r="C339" s="11">
        <v>126</v>
      </c>
      <c r="D339" s="16">
        <v>211211</v>
      </c>
      <c r="E339" s="12">
        <v>0.66286544173257689</v>
      </c>
      <c r="F339"/>
      <c r="G339"/>
    </row>
    <row r="340" spans="1:7" x14ac:dyDescent="0.25">
      <c r="A340" s="1" t="s">
        <v>5679</v>
      </c>
      <c r="B340" s="11"/>
      <c r="C340" s="11">
        <v>158</v>
      </c>
      <c r="D340" s="16">
        <v>211204.82</v>
      </c>
      <c r="E340" s="12">
        <v>0.6634924380441638</v>
      </c>
      <c r="F340"/>
      <c r="G340"/>
    </row>
    <row r="341" spans="1:7" x14ac:dyDescent="0.25">
      <c r="A341" s="1" t="s">
        <v>7860</v>
      </c>
      <c r="B341" s="11"/>
      <c r="C341" s="11">
        <v>158</v>
      </c>
      <c r="D341" s="16">
        <v>210903.46</v>
      </c>
      <c r="E341" s="12">
        <v>0.66411853971893109</v>
      </c>
      <c r="F341"/>
      <c r="G341"/>
    </row>
    <row r="342" spans="1:7" x14ac:dyDescent="0.25">
      <c r="A342" s="1" t="s">
        <v>7715</v>
      </c>
      <c r="B342" s="11"/>
      <c r="C342" s="11">
        <v>157</v>
      </c>
      <c r="D342" s="16">
        <v>209722.54</v>
      </c>
      <c r="E342" s="12">
        <v>0.66474113563808035</v>
      </c>
      <c r="F342"/>
      <c r="G342"/>
    </row>
    <row r="343" spans="1:7" x14ac:dyDescent="0.25">
      <c r="A343" s="1" t="s">
        <v>7095</v>
      </c>
      <c r="B343" s="11"/>
      <c r="C343" s="11">
        <v>131</v>
      </c>
      <c r="D343" s="16">
        <v>209391.78</v>
      </c>
      <c r="E343" s="12">
        <v>0.6653627496416652</v>
      </c>
      <c r="F343"/>
      <c r="G343"/>
    </row>
    <row r="344" spans="1:7" x14ac:dyDescent="0.25">
      <c r="A344" s="1" t="s">
        <v>13065</v>
      </c>
      <c r="B344" s="11"/>
      <c r="C344" s="11">
        <v>67</v>
      </c>
      <c r="D344" s="16">
        <v>209250.81</v>
      </c>
      <c r="E344" s="12">
        <v>0.66598394515257531</v>
      </c>
      <c r="F344"/>
      <c r="G344"/>
    </row>
    <row r="345" spans="1:7" x14ac:dyDescent="0.25">
      <c r="A345" s="1" t="s">
        <v>5954</v>
      </c>
      <c r="B345" s="11"/>
      <c r="C345" s="11">
        <v>141</v>
      </c>
      <c r="D345" s="16">
        <v>208923.66</v>
      </c>
      <c r="E345" s="12">
        <v>0.66660416946480106</v>
      </c>
      <c r="F345"/>
      <c r="G345"/>
    </row>
    <row r="346" spans="1:7" x14ac:dyDescent="0.25">
      <c r="A346" s="1" t="s">
        <v>7832</v>
      </c>
      <c r="B346" s="11"/>
      <c r="C346" s="11">
        <v>138</v>
      </c>
      <c r="D346" s="16">
        <v>208544.54</v>
      </c>
      <c r="E346" s="12">
        <v>0.66722326829683332</v>
      </c>
      <c r="F346"/>
      <c r="G346"/>
    </row>
    <row r="347" spans="1:7" x14ac:dyDescent="0.25">
      <c r="A347" s="1" t="s">
        <v>11951</v>
      </c>
      <c r="B347" s="11"/>
      <c r="C347" s="11">
        <v>58</v>
      </c>
      <c r="D347" s="16">
        <v>208345.27</v>
      </c>
      <c r="E347" s="12">
        <v>0.66784177556303392</v>
      </c>
      <c r="F347"/>
      <c r="G347"/>
    </row>
    <row r="348" spans="1:7" x14ac:dyDescent="0.25">
      <c r="A348" s="1" t="s">
        <v>12348</v>
      </c>
      <c r="B348" s="11"/>
      <c r="C348" s="11">
        <v>98</v>
      </c>
      <c r="D348" s="16">
        <v>207491.64</v>
      </c>
      <c r="E348" s="12">
        <v>0.66845774868791397</v>
      </c>
      <c r="F348"/>
      <c r="G348"/>
    </row>
    <row r="349" spans="1:7" x14ac:dyDescent="0.25">
      <c r="A349" s="1" t="s">
        <v>5655</v>
      </c>
      <c r="B349" s="11"/>
      <c r="C349" s="11">
        <v>136</v>
      </c>
      <c r="D349" s="16">
        <v>206381.22</v>
      </c>
      <c r="E349" s="12">
        <v>0.66907042534804329</v>
      </c>
      <c r="F349"/>
      <c r="G349"/>
    </row>
    <row r="350" spans="1:7" x14ac:dyDescent="0.25">
      <c r="A350" s="1" t="s">
        <v>15500</v>
      </c>
      <c r="B350" s="11"/>
      <c r="C350" s="11">
        <v>157</v>
      </c>
      <c r="D350" s="16">
        <v>206321.77</v>
      </c>
      <c r="E350" s="12">
        <v>0.66968292552105113</v>
      </c>
      <c r="F350"/>
      <c r="G350"/>
    </row>
    <row r="351" spans="1:7" x14ac:dyDescent="0.25">
      <c r="A351" s="1" t="s">
        <v>8005</v>
      </c>
      <c r="B351" s="11"/>
      <c r="C351" s="11">
        <v>135</v>
      </c>
      <c r="D351" s="16">
        <v>206192.16</v>
      </c>
      <c r="E351" s="12">
        <v>0.67029504092541614</v>
      </c>
      <c r="F351"/>
      <c r="G351"/>
    </row>
    <row r="352" spans="1:7" x14ac:dyDescent="0.25">
      <c r="A352" s="1" t="s">
        <v>5433</v>
      </c>
      <c r="B352" s="11"/>
      <c r="C352" s="11">
        <v>157</v>
      </c>
      <c r="D352" s="16">
        <v>206100.08</v>
      </c>
      <c r="E352" s="12">
        <v>0.67090688297512779</v>
      </c>
      <c r="F352"/>
      <c r="G352"/>
    </row>
    <row r="353" spans="1:7" x14ac:dyDescent="0.25">
      <c r="A353" s="1" t="s">
        <v>6965</v>
      </c>
      <c r="B353" s="11"/>
      <c r="C353" s="11">
        <v>157</v>
      </c>
      <c r="D353" s="16">
        <v>205425.08</v>
      </c>
      <c r="E353" s="12">
        <v>0.6715167211761095</v>
      </c>
      <c r="F353"/>
      <c r="G353"/>
    </row>
    <row r="354" spans="1:7" x14ac:dyDescent="0.25">
      <c r="A354" s="1" t="s">
        <v>5429</v>
      </c>
      <c r="B354" s="11"/>
      <c r="C354" s="11">
        <v>135</v>
      </c>
      <c r="D354" s="16">
        <v>204073.02</v>
      </c>
      <c r="E354" s="12">
        <v>0.67212254556418183</v>
      </c>
      <c r="F354"/>
      <c r="G354"/>
    </row>
    <row r="355" spans="1:7" x14ac:dyDescent="0.25">
      <c r="A355" s="1" t="s">
        <v>7872</v>
      </c>
      <c r="B355" s="11"/>
      <c r="C355" s="11">
        <v>143</v>
      </c>
      <c r="D355" s="16">
        <v>202811.7</v>
      </c>
      <c r="E355" s="12">
        <v>0.67272462551598722</v>
      </c>
      <c r="F355"/>
      <c r="G355"/>
    </row>
    <row r="356" spans="1:7" x14ac:dyDescent="0.25">
      <c r="A356" s="1" t="s">
        <v>8989</v>
      </c>
      <c r="B356" s="11"/>
      <c r="C356" s="11">
        <v>97</v>
      </c>
      <c r="D356" s="16">
        <v>202473.38</v>
      </c>
      <c r="E356" s="12">
        <v>0.6733257011091226</v>
      </c>
      <c r="F356"/>
      <c r="G356"/>
    </row>
    <row r="357" spans="1:7" x14ac:dyDescent="0.25">
      <c r="A357" s="1" t="s">
        <v>11373</v>
      </c>
      <c r="B357" s="11"/>
      <c r="C357" s="11">
        <v>87</v>
      </c>
      <c r="D357" s="16">
        <v>202374.61</v>
      </c>
      <c r="E357" s="12">
        <v>0.67392648348723716</v>
      </c>
      <c r="F357"/>
      <c r="G357"/>
    </row>
    <row r="358" spans="1:7" x14ac:dyDescent="0.25">
      <c r="A358" s="1" t="s">
        <v>5894</v>
      </c>
      <c r="B358" s="11"/>
      <c r="C358" s="11">
        <v>130</v>
      </c>
      <c r="D358" s="16">
        <v>201565.59</v>
      </c>
      <c r="E358" s="12">
        <v>0.67452486415616719</v>
      </c>
      <c r="F358"/>
      <c r="G358"/>
    </row>
    <row r="359" spans="1:7" x14ac:dyDescent="0.25">
      <c r="A359" s="1" t="s">
        <v>11379</v>
      </c>
      <c r="B359" s="11"/>
      <c r="C359" s="11">
        <v>91</v>
      </c>
      <c r="D359" s="16">
        <v>201008.12</v>
      </c>
      <c r="E359" s="12">
        <v>0.67512158988353943</v>
      </c>
      <c r="F359"/>
      <c r="G359"/>
    </row>
    <row r="360" spans="1:7" x14ac:dyDescent="0.25">
      <c r="A360" s="1" t="s">
        <v>7135</v>
      </c>
      <c r="B360" s="11"/>
      <c r="C360" s="11">
        <v>137</v>
      </c>
      <c r="D360" s="16">
        <v>200912.44</v>
      </c>
      <c r="E360" s="12">
        <v>0.67571803156906507</v>
      </c>
      <c r="F360"/>
      <c r="G360"/>
    </row>
    <row r="361" spans="1:7" x14ac:dyDescent="0.25">
      <c r="A361" s="1" t="s">
        <v>13141</v>
      </c>
      <c r="B361" s="11"/>
      <c r="C361" s="11">
        <v>140</v>
      </c>
      <c r="D361" s="16">
        <v>200574.87</v>
      </c>
      <c r="E361" s="12">
        <v>0.67631347112241913</v>
      </c>
      <c r="F361"/>
      <c r="G361"/>
    </row>
    <row r="362" spans="1:7" x14ac:dyDescent="0.25">
      <c r="A362" s="1" t="s">
        <v>5643</v>
      </c>
      <c r="B362" s="11"/>
      <c r="C362" s="11">
        <v>152</v>
      </c>
      <c r="D362" s="16">
        <v>200484.83</v>
      </c>
      <c r="E362" s="12">
        <v>0.67690864337719603</v>
      </c>
      <c r="F362"/>
      <c r="G362"/>
    </row>
    <row r="363" spans="1:7" x14ac:dyDescent="0.25">
      <c r="A363" s="1" t="s">
        <v>5499</v>
      </c>
      <c r="B363" s="11"/>
      <c r="C363" s="11">
        <v>157</v>
      </c>
      <c r="D363" s="16">
        <v>200094.95</v>
      </c>
      <c r="E363" s="12">
        <v>0.6775026582089464</v>
      </c>
      <c r="F363"/>
      <c r="G363"/>
    </row>
    <row r="364" spans="1:7" x14ac:dyDescent="0.25">
      <c r="A364" s="1" t="s">
        <v>5600</v>
      </c>
      <c r="B364" s="11"/>
      <c r="C364" s="11">
        <v>159</v>
      </c>
      <c r="D364" s="16">
        <v>199500.24</v>
      </c>
      <c r="E364" s="12">
        <v>0.6780949075460625</v>
      </c>
      <c r="F364"/>
      <c r="G364"/>
    </row>
    <row r="365" spans="1:7" x14ac:dyDescent="0.25">
      <c r="A365" s="1" t="s">
        <v>7110</v>
      </c>
      <c r="B365" s="11"/>
      <c r="C365" s="11">
        <v>158</v>
      </c>
      <c r="D365" s="16">
        <v>198620.24</v>
      </c>
      <c r="E365" s="12">
        <v>0.67868454445816762</v>
      </c>
      <c r="F365"/>
      <c r="G365"/>
    </row>
    <row r="366" spans="1:7" x14ac:dyDescent="0.25">
      <c r="A366" s="1" t="s">
        <v>5635</v>
      </c>
      <c r="B366" s="11"/>
      <c r="C366" s="11">
        <v>158</v>
      </c>
      <c r="D366" s="16">
        <v>198539.3</v>
      </c>
      <c r="E366" s="12">
        <v>0.67927394108654504</v>
      </c>
      <c r="F366"/>
      <c r="G366"/>
    </row>
    <row r="367" spans="1:7" x14ac:dyDescent="0.25">
      <c r="A367" s="1" t="s">
        <v>5874</v>
      </c>
      <c r="B367" s="11"/>
      <c r="C367" s="11">
        <v>92</v>
      </c>
      <c r="D367" s="16">
        <v>198473.36</v>
      </c>
      <c r="E367" s="12">
        <v>0.67986314196116648</v>
      </c>
      <c r="F367"/>
      <c r="G367"/>
    </row>
    <row r="368" spans="1:7" x14ac:dyDescent="0.25">
      <c r="A368" s="1" t="s">
        <v>6950</v>
      </c>
      <c r="B368" s="11"/>
      <c r="C368" s="11">
        <v>157</v>
      </c>
      <c r="D368" s="16">
        <v>198284.13</v>
      </c>
      <c r="E368" s="12">
        <v>0.68045178107535065</v>
      </c>
      <c r="F368"/>
      <c r="G368"/>
    </row>
    <row r="369" spans="1:7" x14ac:dyDescent="0.25">
      <c r="A369" s="1" t="s">
        <v>10954</v>
      </c>
      <c r="B369" s="11"/>
      <c r="C369" s="11">
        <v>118</v>
      </c>
      <c r="D369" s="16">
        <v>197750.55</v>
      </c>
      <c r="E369" s="12">
        <v>0.68103883616937888</v>
      </c>
      <c r="F369"/>
      <c r="G369"/>
    </row>
    <row r="370" spans="1:7" ht="15.75" thickBot="1" x14ac:dyDescent="0.3">
      <c r="A370" s="1" t="s">
        <v>11724</v>
      </c>
      <c r="B370" s="11"/>
      <c r="C370" s="11">
        <v>5</v>
      </c>
      <c r="D370" s="16">
        <v>197161.83</v>
      </c>
      <c r="E370" s="12">
        <v>0.6816241435510747</v>
      </c>
      <c r="F370"/>
      <c r="G370"/>
    </row>
    <row r="371" spans="1:7" x14ac:dyDescent="0.25">
      <c r="A371" s="1" t="s">
        <v>5695</v>
      </c>
      <c r="B371" s="11"/>
      <c r="C371" s="11">
        <v>138</v>
      </c>
      <c r="D371" s="16">
        <v>197129.91</v>
      </c>
      <c r="E371" s="12">
        <v>0.6822093561729905</v>
      </c>
      <c r="F371"/>
      <c r="G371"/>
    </row>
    <row r="372" spans="1:7" x14ac:dyDescent="0.25">
      <c r="A372" s="1" t="s">
        <v>5452</v>
      </c>
      <c r="B372" s="11"/>
      <c r="C372" s="11">
        <v>157</v>
      </c>
      <c r="D372" s="16">
        <v>196142.87</v>
      </c>
      <c r="E372" s="12">
        <v>0.68279163860401693</v>
      </c>
      <c r="F372"/>
      <c r="G372"/>
    </row>
    <row r="373" spans="1:7" x14ac:dyDescent="0.25">
      <c r="A373" s="1" t="s">
        <v>7699</v>
      </c>
      <c r="B373" s="11"/>
      <c r="C373" s="11">
        <v>157</v>
      </c>
      <c r="D373" s="16">
        <v>196013.97</v>
      </c>
      <c r="E373" s="12">
        <v>0.68337353837415238</v>
      </c>
      <c r="F373"/>
      <c r="G373"/>
    </row>
    <row r="374" spans="1:7" x14ac:dyDescent="0.25">
      <c r="A374" s="1" t="s">
        <v>11278</v>
      </c>
      <c r="B374" s="11"/>
      <c r="C374" s="11">
        <v>133</v>
      </c>
      <c r="D374" s="16">
        <v>195542.18</v>
      </c>
      <c r="E374" s="12">
        <v>0.68395403755792894</v>
      </c>
      <c r="F374"/>
      <c r="G374"/>
    </row>
    <row r="375" spans="1:7" x14ac:dyDescent="0.25">
      <c r="A375" s="1" t="s">
        <v>7267</v>
      </c>
      <c r="B375" s="11"/>
      <c r="C375" s="11">
        <v>154</v>
      </c>
      <c r="D375" s="16">
        <v>195313.63</v>
      </c>
      <c r="E375" s="12">
        <v>0.68453385825336888</v>
      </c>
      <c r="F375"/>
      <c r="G375"/>
    </row>
    <row r="376" spans="1:7" x14ac:dyDescent="0.25">
      <c r="A376" s="1" t="s">
        <v>7710</v>
      </c>
      <c r="B376" s="11"/>
      <c r="C376" s="11">
        <v>155</v>
      </c>
      <c r="D376" s="16">
        <v>194555.04</v>
      </c>
      <c r="E376" s="12">
        <v>0.68511142694938931</v>
      </c>
      <c r="F376"/>
      <c r="G376"/>
    </row>
    <row r="377" spans="1:7" x14ac:dyDescent="0.25">
      <c r="A377" s="1" t="s">
        <v>8736</v>
      </c>
      <c r="B377" s="11"/>
      <c r="C377" s="11">
        <v>155</v>
      </c>
      <c r="D377" s="16">
        <v>194335.98</v>
      </c>
      <c r="E377" s="12">
        <v>0.68568834532970202</v>
      </c>
      <c r="F377"/>
      <c r="G377"/>
    </row>
    <row r="378" spans="1:7" x14ac:dyDescent="0.25">
      <c r="A378" s="1" t="s">
        <v>9604</v>
      </c>
      <c r="B378" s="11"/>
      <c r="C378" s="11">
        <v>148</v>
      </c>
      <c r="D378" s="16">
        <v>193247.19</v>
      </c>
      <c r="E378" s="12">
        <v>0.68626203145748332</v>
      </c>
      <c r="F378"/>
      <c r="G378"/>
    </row>
    <row r="379" spans="1:7" x14ac:dyDescent="0.25">
      <c r="A379" s="1" t="s">
        <v>14212</v>
      </c>
      <c r="B379" s="11"/>
      <c r="C379" s="11">
        <v>64</v>
      </c>
      <c r="D379" s="16">
        <v>193170.42</v>
      </c>
      <c r="E379" s="12">
        <v>0.68683548968086894</v>
      </c>
      <c r="F379"/>
      <c r="G379"/>
    </row>
    <row r="380" spans="1:7" x14ac:dyDescent="0.25">
      <c r="A380" s="1" t="s">
        <v>6978</v>
      </c>
      <c r="B380" s="11"/>
      <c r="C380" s="11">
        <v>158</v>
      </c>
      <c r="D380" s="16">
        <v>192863.51</v>
      </c>
      <c r="E380" s="12">
        <v>0.68740803679134543</v>
      </c>
      <c r="F380"/>
      <c r="G380"/>
    </row>
    <row r="381" spans="1:7" x14ac:dyDescent="0.25">
      <c r="A381" s="1" t="s">
        <v>14922</v>
      </c>
      <c r="B381" s="11"/>
      <c r="C381" s="11">
        <v>159</v>
      </c>
      <c r="D381" s="16">
        <v>192651.39</v>
      </c>
      <c r="E381" s="12">
        <v>0.68797995418864777</v>
      </c>
      <c r="F381"/>
      <c r="G381"/>
    </row>
    <row r="382" spans="1:7" x14ac:dyDescent="0.25">
      <c r="A382" s="1" t="s">
        <v>7097</v>
      </c>
      <c r="B382" s="11"/>
      <c r="C382" s="11">
        <v>159</v>
      </c>
      <c r="D382" s="16">
        <v>192377.85</v>
      </c>
      <c r="E382" s="12">
        <v>0.68855105953738471</v>
      </c>
      <c r="F382"/>
      <c r="G382"/>
    </row>
    <row r="383" spans="1:7" x14ac:dyDescent="0.25">
      <c r="A383" s="1" t="s">
        <v>7483</v>
      </c>
      <c r="B383" s="11"/>
      <c r="C383" s="11">
        <v>128</v>
      </c>
      <c r="D383" s="16">
        <v>191011.79</v>
      </c>
      <c r="E383" s="12">
        <v>0.68911810951190522</v>
      </c>
      <c r="F383"/>
      <c r="G383"/>
    </row>
    <row r="384" spans="1:7" x14ac:dyDescent="0.25">
      <c r="A384" s="1" t="s">
        <v>9280</v>
      </c>
      <c r="B384" s="11"/>
      <c r="C384" s="11">
        <v>96</v>
      </c>
      <c r="D384" s="16">
        <v>190982.12</v>
      </c>
      <c r="E384" s="12">
        <v>0.68968507140614166</v>
      </c>
      <c r="F384"/>
      <c r="G384"/>
    </row>
    <row r="385" spans="1:7" ht="15.75" thickBot="1" x14ac:dyDescent="0.3">
      <c r="A385" s="1" t="s">
        <v>13049</v>
      </c>
      <c r="B385" s="11"/>
      <c r="C385" s="11">
        <v>124</v>
      </c>
      <c r="D385" s="16">
        <v>190880.1</v>
      </c>
      <c r="E385" s="12">
        <v>0.69025173043719656</v>
      </c>
      <c r="F385"/>
      <c r="G385"/>
    </row>
    <row r="386" spans="1:7" x14ac:dyDescent="0.25">
      <c r="A386" s="1" t="s">
        <v>11740</v>
      </c>
      <c r="B386" s="11"/>
      <c r="C386" s="11">
        <v>144</v>
      </c>
      <c r="D386" s="16">
        <v>190653.3</v>
      </c>
      <c r="E386" s="12">
        <v>0.69081771617507837</v>
      </c>
      <c r="F386"/>
      <c r="G386"/>
    </row>
    <row r="387" spans="1:7" x14ac:dyDescent="0.25">
      <c r="A387" s="1" t="s">
        <v>5549</v>
      </c>
      <c r="B387" s="11"/>
      <c r="C387" s="11">
        <v>159</v>
      </c>
      <c r="D387" s="16">
        <v>190349.64</v>
      </c>
      <c r="E387" s="12">
        <v>0.69138280044821143</v>
      </c>
      <c r="F387"/>
      <c r="G387"/>
    </row>
    <row r="388" spans="1:7" x14ac:dyDescent="0.25">
      <c r="A388" s="1" t="s">
        <v>10065</v>
      </c>
      <c r="B388" s="11"/>
      <c r="C388" s="11">
        <v>150</v>
      </c>
      <c r="D388" s="16">
        <v>189901.98</v>
      </c>
      <c r="E388" s="12">
        <v>0.69194655576886677</v>
      </c>
      <c r="F388"/>
      <c r="G388"/>
    </row>
    <row r="389" spans="1:7" x14ac:dyDescent="0.25">
      <c r="A389" s="1" t="s">
        <v>5696</v>
      </c>
      <c r="B389" s="11"/>
      <c r="C389" s="11">
        <v>156</v>
      </c>
      <c r="D389" s="16">
        <v>189410.2</v>
      </c>
      <c r="E389" s="12">
        <v>0.69250885115955407</v>
      </c>
      <c r="F389"/>
      <c r="G389"/>
    </row>
    <row r="390" spans="1:7" x14ac:dyDescent="0.25">
      <c r="A390" s="1" t="s">
        <v>9312</v>
      </c>
      <c r="B390" s="11"/>
      <c r="C390" s="11">
        <v>98</v>
      </c>
      <c r="D390" s="16">
        <v>188828.93</v>
      </c>
      <c r="E390" s="12">
        <v>0.69306942095446178</v>
      </c>
      <c r="F390"/>
      <c r="G390"/>
    </row>
    <row r="391" spans="1:7" x14ac:dyDescent="0.25">
      <c r="A391" s="1" t="s">
        <v>7453</v>
      </c>
      <c r="B391" s="11"/>
      <c r="C391" s="11">
        <v>155</v>
      </c>
      <c r="D391" s="16">
        <v>188657.28</v>
      </c>
      <c r="E391" s="12">
        <v>0.693629481178059</v>
      </c>
      <c r="F391"/>
      <c r="G391"/>
    </row>
    <row r="392" spans="1:7" x14ac:dyDescent="0.25">
      <c r="A392" s="1" t="s">
        <v>11271</v>
      </c>
      <c r="B392" s="11"/>
      <c r="C392" s="11">
        <v>134</v>
      </c>
      <c r="D392" s="16">
        <v>188263.11</v>
      </c>
      <c r="E392" s="12">
        <v>0.69418837124305799</v>
      </c>
      <c r="F392"/>
      <c r="G392"/>
    </row>
    <row r="393" spans="1:7" x14ac:dyDescent="0.25">
      <c r="A393" s="1" t="s">
        <v>5737</v>
      </c>
      <c r="B393" s="11"/>
      <c r="C393" s="11">
        <v>151</v>
      </c>
      <c r="D393" s="16">
        <v>187513.49</v>
      </c>
      <c r="E393" s="12">
        <v>0.69474503593756076</v>
      </c>
      <c r="F393"/>
      <c r="G393"/>
    </row>
    <row r="394" spans="1:7" x14ac:dyDescent="0.25">
      <c r="A394" s="1" t="s">
        <v>7107</v>
      </c>
      <c r="B394" s="11"/>
      <c r="C394" s="11">
        <v>158</v>
      </c>
      <c r="D394" s="16">
        <v>187249.75</v>
      </c>
      <c r="E394" s="12">
        <v>0.695300917676413</v>
      </c>
      <c r="F394"/>
      <c r="G394"/>
    </row>
    <row r="395" spans="1:7" x14ac:dyDescent="0.25">
      <c r="A395" s="1" t="s">
        <v>5453</v>
      </c>
      <c r="B395" s="11"/>
      <c r="C395" s="11">
        <v>157</v>
      </c>
      <c r="D395" s="16">
        <v>186600.13</v>
      </c>
      <c r="E395" s="12">
        <v>0.69585487091124754</v>
      </c>
      <c r="F395"/>
      <c r="G395"/>
    </row>
    <row r="396" spans="1:7" x14ac:dyDescent="0.25">
      <c r="A396" s="1" t="s">
        <v>6937</v>
      </c>
      <c r="B396" s="11"/>
      <c r="C396" s="11">
        <v>159</v>
      </c>
      <c r="D396" s="16">
        <v>185535.38</v>
      </c>
      <c r="E396" s="12">
        <v>0.69640566326025211</v>
      </c>
      <c r="F396"/>
      <c r="G396"/>
    </row>
    <row r="397" spans="1:7" ht="15.75" thickBot="1" x14ac:dyDescent="0.3">
      <c r="A397" s="1" t="s">
        <v>7435</v>
      </c>
      <c r="B397" s="11"/>
      <c r="C397" s="11">
        <v>155</v>
      </c>
      <c r="D397" s="16">
        <v>185342.4</v>
      </c>
      <c r="E397" s="12">
        <v>0.69695588271632636</v>
      </c>
      <c r="F397"/>
      <c r="G397"/>
    </row>
    <row r="398" spans="1:7" x14ac:dyDescent="0.25">
      <c r="A398" s="1" t="s">
        <v>7243</v>
      </c>
      <c r="B398" s="11"/>
      <c r="C398" s="11">
        <v>156</v>
      </c>
      <c r="D398" s="16">
        <v>185260.08</v>
      </c>
      <c r="E398" s="12">
        <v>0.69750585779191565</v>
      </c>
      <c r="F398"/>
      <c r="G398"/>
    </row>
    <row r="399" spans="1:7" x14ac:dyDescent="0.25">
      <c r="A399" s="1" t="s">
        <v>13573</v>
      </c>
      <c r="B399" s="11"/>
      <c r="C399" s="11">
        <v>102</v>
      </c>
      <c r="D399" s="16">
        <v>184744.03</v>
      </c>
      <c r="E399" s="12">
        <v>0.69805430088804243</v>
      </c>
      <c r="F399"/>
      <c r="G399"/>
    </row>
    <row r="400" spans="1:7" x14ac:dyDescent="0.25">
      <c r="A400" s="1" t="s">
        <v>5719</v>
      </c>
      <c r="B400" s="11"/>
      <c r="C400" s="11">
        <v>105</v>
      </c>
      <c r="D400" s="16">
        <v>184504.78</v>
      </c>
      <c r="E400" s="12">
        <v>0.6986020337311194</v>
      </c>
      <c r="F400"/>
      <c r="G400"/>
    </row>
    <row r="401" spans="1:7" x14ac:dyDescent="0.25">
      <c r="A401" s="1" t="s">
        <v>7785</v>
      </c>
      <c r="B401" s="11"/>
      <c r="C401" s="11">
        <v>148</v>
      </c>
      <c r="D401" s="16">
        <v>184345.11</v>
      </c>
      <c r="E401" s="12">
        <v>0.69914929256749025</v>
      </c>
      <c r="F401"/>
      <c r="G401"/>
    </row>
    <row r="402" spans="1:7" x14ac:dyDescent="0.25">
      <c r="A402" s="1" t="s">
        <v>7445</v>
      </c>
      <c r="B402" s="11"/>
      <c r="C402" s="11">
        <v>151</v>
      </c>
      <c r="D402" s="16">
        <v>184199.61</v>
      </c>
      <c r="E402" s="12">
        <v>0.6996961194631347</v>
      </c>
      <c r="F402"/>
      <c r="G402"/>
    </row>
    <row r="403" spans="1:7" x14ac:dyDescent="0.25">
      <c r="A403" s="1" t="s">
        <v>7705</v>
      </c>
      <c r="B403" s="11"/>
      <c r="C403" s="11">
        <v>143</v>
      </c>
      <c r="D403" s="16">
        <v>184135.53</v>
      </c>
      <c r="E403" s="12">
        <v>0.70024275612673981</v>
      </c>
      <c r="F403"/>
      <c r="G403"/>
    </row>
    <row r="404" spans="1:7" x14ac:dyDescent="0.25">
      <c r="A404" s="1" t="s">
        <v>14226</v>
      </c>
      <c r="B404" s="11"/>
      <c r="C404" s="11">
        <v>95</v>
      </c>
      <c r="D404" s="16">
        <v>183856.33</v>
      </c>
      <c r="E404" s="12">
        <v>0.70078856393913691</v>
      </c>
      <c r="F404"/>
      <c r="G404"/>
    </row>
    <row r="405" spans="1:7" x14ac:dyDescent="0.25">
      <c r="A405" s="1" t="s">
        <v>5450</v>
      </c>
      <c r="B405" s="11"/>
      <c r="C405" s="11">
        <v>158</v>
      </c>
      <c r="D405" s="16">
        <v>183549.59</v>
      </c>
      <c r="E405" s="12">
        <v>0.70133346114329775</v>
      </c>
      <c r="F405"/>
      <c r="G405"/>
    </row>
    <row r="406" spans="1:7" x14ac:dyDescent="0.25">
      <c r="A406" s="1" t="s">
        <v>14903</v>
      </c>
      <c r="B406" s="11"/>
      <c r="C406" s="11">
        <v>131</v>
      </c>
      <c r="D406" s="16">
        <v>182968.47</v>
      </c>
      <c r="E406" s="12">
        <v>0.70187663319697868</v>
      </c>
      <c r="F406"/>
      <c r="G406"/>
    </row>
    <row r="407" spans="1:7" x14ac:dyDescent="0.25">
      <c r="A407" s="1" t="s">
        <v>6940</v>
      </c>
      <c r="B407" s="11"/>
      <c r="C407" s="11">
        <v>155</v>
      </c>
      <c r="D407" s="16">
        <v>181289.24</v>
      </c>
      <c r="E407" s="12">
        <v>0.70241482017969248</v>
      </c>
      <c r="F407"/>
      <c r="G407"/>
    </row>
    <row r="408" spans="1:7" x14ac:dyDescent="0.25">
      <c r="A408" s="1" t="s">
        <v>13969</v>
      </c>
      <c r="B408" s="11"/>
      <c r="C408" s="11">
        <v>152</v>
      </c>
      <c r="D408" s="16">
        <v>180613.46</v>
      </c>
      <c r="E408" s="12">
        <v>0.70295100099811769</v>
      </c>
      <c r="F408"/>
      <c r="G408"/>
    </row>
    <row r="409" spans="1:7" x14ac:dyDescent="0.25">
      <c r="A409" s="1" t="s">
        <v>7206</v>
      </c>
      <c r="B409" s="11"/>
      <c r="C409" s="11">
        <v>158</v>
      </c>
      <c r="D409" s="16">
        <v>180609.73</v>
      </c>
      <c r="E409" s="12">
        <v>0.70348717074342326</v>
      </c>
      <c r="F409"/>
      <c r="G409"/>
    </row>
    <row r="410" spans="1:7" x14ac:dyDescent="0.25">
      <c r="A410" s="1" t="s">
        <v>7849</v>
      </c>
      <c r="B410" s="11"/>
      <c r="C410" s="11">
        <v>159</v>
      </c>
      <c r="D410" s="16">
        <v>180605.38</v>
      </c>
      <c r="E410" s="12">
        <v>0.70402332757503705</v>
      </c>
      <c r="F410"/>
      <c r="G410"/>
    </row>
    <row r="411" spans="1:7" x14ac:dyDescent="0.25">
      <c r="A411" s="1" t="s">
        <v>7019</v>
      </c>
      <c r="B411" s="11"/>
      <c r="C411" s="11">
        <v>139</v>
      </c>
      <c r="D411" s="16">
        <v>180138.38</v>
      </c>
      <c r="E411" s="12">
        <v>0.7045580980401962</v>
      </c>
      <c r="F411"/>
      <c r="G411"/>
    </row>
    <row r="412" spans="1:7" x14ac:dyDescent="0.25">
      <c r="A412" s="1" t="s">
        <v>5584</v>
      </c>
      <c r="B412" s="11"/>
      <c r="C412" s="11">
        <v>152</v>
      </c>
      <c r="D412" s="16">
        <v>179942.74</v>
      </c>
      <c r="E412" s="12">
        <v>0.70509228771577681</v>
      </c>
      <c r="F412"/>
      <c r="G412"/>
    </row>
    <row r="413" spans="1:7" x14ac:dyDescent="0.25">
      <c r="A413" s="1" t="s">
        <v>11580</v>
      </c>
      <c r="B413" s="11"/>
      <c r="C413" s="11">
        <v>151</v>
      </c>
      <c r="D413" s="16">
        <v>179393.83</v>
      </c>
      <c r="E413" s="12">
        <v>0.7056248478615702</v>
      </c>
      <c r="F413"/>
      <c r="G413"/>
    </row>
    <row r="414" spans="1:7" x14ac:dyDescent="0.25">
      <c r="A414" s="1" t="s">
        <v>5949</v>
      </c>
      <c r="B414" s="11"/>
      <c r="C414" s="11">
        <v>146</v>
      </c>
      <c r="D414" s="16">
        <v>178835.58</v>
      </c>
      <c r="E414" s="12">
        <v>0.70615575075024728</v>
      </c>
      <c r="F414"/>
      <c r="G414"/>
    </row>
    <row r="415" spans="1:7" x14ac:dyDescent="0.25">
      <c r="A415" s="1" t="s">
        <v>5778</v>
      </c>
      <c r="B415" s="11"/>
      <c r="C415" s="11">
        <v>128</v>
      </c>
      <c r="D415" s="16">
        <v>178604.9</v>
      </c>
      <c r="E415" s="12">
        <v>0.70668596882733159</v>
      </c>
      <c r="F415"/>
      <c r="G415"/>
    </row>
    <row r="416" spans="1:7" x14ac:dyDescent="0.25">
      <c r="A416" s="1" t="s">
        <v>7910</v>
      </c>
      <c r="B416" s="11"/>
      <c r="C416" s="11">
        <v>127</v>
      </c>
      <c r="D416" s="16">
        <v>177891.85</v>
      </c>
      <c r="E416" s="12">
        <v>0.70721407009799098</v>
      </c>
      <c r="F416"/>
      <c r="G416"/>
    </row>
    <row r="417" spans="1:7" x14ac:dyDescent="0.25">
      <c r="A417" s="1" t="s">
        <v>7779</v>
      </c>
      <c r="B417" s="11"/>
      <c r="C417" s="11">
        <v>135</v>
      </c>
      <c r="D417" s="16">
        <v>177489.28</v>
      </c>
      <c r="E417" s="12">
        <v>0.70774097627326782</v>
      </c>
      <c r="F417"/>
      <c r="G417"/>
    </row>
    <row r="418" spans="1:7" x14ac:dyDescent="0.25">
      <c r="A418" s="1" t="s">
        <v>5510</v>
      </c>
      <c r="B418" s="11"/>
      <c r="C418" s="11">
        <v>133</v>
      </c>
      <c r="D418" s="16">
        <v>177277.25</v>
      </c>
      <c r="E418" s="12">
        <v>0.70826725300255011</v>
      </c>
      <c r="F418"/>
      <c r="G418"/>
    </row>
    <row r="419" spans="1:7" x14ac:dyDescent="0.25">
      <c r="A419" s="1" t="s">
        <v>7751</v>
      </c>
      <c r="B419" s="11"/>
      <c r="C419" s="11">
        <v>154</v>
      </c>
      <c r="D419" s="16">
        <v>176871.52</v>
      </c>
      <c r="E419" s="12">
        <v>0.70879232525546931</v>
      </c>
      <c r="F419"/>
      <c r="G419"/>
    </row>
    <row r="420" spans="1:7" x14ac:dyDescent="0.25">
      <c r="A420" s="1" t="s">
        <v>7866</v>
      </c>
      <c r="B420" s="11"/>
      <c r="C420" s="11">
        <v>120</v>
      </c>
      <c r="D420" s="16">
        <v>176606.92</v>
      </c>
      <c r="E420" s="12">
        <v>0.70931661199968621</v>
      </c>
      <c r="F420"/>
      <c r="G420"/>
    </row>
    <row r="421" spans="1:7" x14ac:dyDescent="0.25">
      <c r="A421" s="1" t="s">
        <v>9353</v>
      </c>
      <c r="B421" s="11"/>
      <c r="C421" s="11">
        <v>82</v>
      </c>
      <c r="D421" s="16">
        <v>176014.79</v>
      </c>
      <c r="E421" s="12">
        <v>0.70983914090842393</v>
      </c>
      <c r="F421"/>
      <c r="G421"/>
    </row>
    <row r="422" spans="1:7" x14ac:dyDescent="0.25">
      <c r="A422" s="1" t="s">
        <v>13151</v>
      </c>
      <c r="B422" s="11"/>
      <c r="C422" s="11">
        <v>158</v>
      </c>
      <c r="D422" s="16">
        <v>175873.96</v>
      </c>
      <c r="E422" s="12">
        <v>0.71036125174010001</v>
      </c>
      <c r="F422"/>
      <c r="G422"/>
    </row>
    <row r="423" spans="1:7" x14ac:dyDescent="0.25">
      <c r="A423" s="1" t="s">
        <v>5854</v>
      </c>
      <c r="B423" s="11"/>
      <c r="C423" s="11">
        <v>134</v>
      </c>
      <c r="D423" s="16">
        <v>175767.86</v>
      </c>
      <c r="E423" s="12">
        <v>0.71088304759644239</v>
      </c>
      <c r="F423"/>
      <c r="G423"/>
    </row>
    <row r="424" spans="1:7" x14ac:dyDescent="0.25">
      <c r="A424" s="1" t="s">
        <v>15503</v>
      </c>
      <c r="B424" s="11"/>
      <c r="C424" s="11">
        <v>95</v>
      </c>
      <c r="D424" s="16">
        <v>175638.29</v>
      </c>
      <c r="E424" s="12">
        <v>0.7114044588028885</v>
      </c>
      <c r="F424"/>
      <c r="G424"/>
    </row>
    <row r="425" spans="1:7" x14ac:dyDescent="0.25">
      <c r="A425" s="1" t="s">
        <v>7478</v>
      </c>
      <c r="B425" s="11"/>
      <c r="C425" s="11">
        <v>116</v>
      </c>
      <c r="D425" s="16">
        <v>174998.34</v>
      </c>
      <c r="E425" s="12">
        <v>0.71192397021230547</v>
      </c>
      <c r="F425"/>
      <c r="G425"/>
    </row>
    <row r="426" spans="1:7" x14ac:dyDescent="0.25">
      <c r="A426" s="1" t="s">
        <v>5665</v>
      </c>
      <c r="B426" s="11"/>
      <c r="C426" s="11">
        <v>130</v>
      </c>
      <c r="D426" s="16">
        <v>174929.38</v>
      </c>
      <c r="E426" s="12">
        <v>0.71244327690259868</v>
      </c>
      <c r="F426"/>
      <c r="G426"/>
    </row>
    <row r="427" spans="1:7" x14ac:dyDescent="0.25">
      <c r="A427" s="1" t="s">
        <v>11424</v>
      </c>
      <c r="B427" s="11"/>
      <c r="C427" s="11">
        <v>149</v>
      </c>
      <c r="D427" s="16">
        <v>174833.78</v>
      </c>
      <c r="E427" s="12">
        <v>0.71296229978853853</v>
      </c>
      <c r="F427"/>
      <c r="G427"/>
    </row>
    <row r="428" spans="1:7" x14ac:dyDescent="0.25">
      <c r="A428" s="1" t="s">
        <v>5472</v>
      </c>
      <c r="B428" s="11"/>
      <c r="C428" s="11">
        <v>155</v>
      </c>
      <c r="D428" s="16">
        <v>174227.44</v>
      </c>
      <c r="E428" s="12">
        <v>0.71347952265427261</v>
      </c>
      <c r="F428"/>
      <c r="G428"/>
    </row>
    <row r="429" spans="1:7" x14ac:dyDescent="0.25">
      <c r="A429" s="1" t="s">
        <v>7145</v>
      </c>
      <c r="B429" s="11"/>
      <c r="C429" s="11">
        <v>114</v>
      </c>
      <c r="D429" s="16">
        <v>174052.93</v>
      </c>
      <c r="E429" s="12">
        <v>0.71399622745831492</v>
      </c>
      <c r="F429"/>
      <c r="G429"/>
    </row>
    <row r="430" spans="1:7" x14ac:dyDescent="0.25">
      <c r="A430" s="1" t="s">
        <v>7826</v>
      </c>
      <c r="B430" s="11"/>
      <c r="C430" s="11">
        <v>114</v>
      </c>
      <c r="D430" s="16">
        <v>173673.67</v>
      </c>
      <c r="E430" s="12">
        <v>0.71451180636655087</v>
      </c>
      <c r="F430"/>
      <c r="G430"/>
    </row>
    <row r="431" spans="1:7" x14ac:dyDescent="0.25">
      <c r="A431" s="1" t="s">
        <v>7051</v>
      </c>
      <c r="B431" s="11"/>
      <c r="C431" s="11">
        <v>138</v>
      </c>
      <c r="D431" s="16">
        <v>172385.22</v>
      </c>
      <c r="E431" s="12">
        <v>0.71502356029864433</v>
      </c>
      <c r="F431"/>
      <c r="G431"/>
    </row>
    <row r="432" spans="1:7" x14ac:dyDescent="0.25">
      <c r="A432" s="1" t="s">
        <v>14234</v>
      </c>
      <c r="B432" s="11"/>
      <c r="C432" s="11">
        <v>102</v>
      </c>
      <c r="D432" s="16">
        <v>171250.97</v>
      </c>
      <c r="E432" s="12">
        <v>0.71553194702270539</v>
      </c>
      <c r="F432"/>
      <c r="G432"/>
    </row>
    <row r="433" spans="1:7" ht="15.75" thickBot="1" x14ac:dyDescent="0.3">
      <c r="A433" s="1" t="s">
        <v>13061</v>
      </c>
      <c r="B433" s="11"/>
      <c r="C433" s="11">
        <v>107</v>
      </c>
      <c r="D433" s="16">
        <v>171029.7</v>
      </c>
      <c r="E433" s="12">
        <v>0.71603967687030934</v>
      </c>
      <c r="F433"/>
      <c r="G433"/>
    </row>
    <row r="434" spans="1:7" x14ac:dyDescent="0.25">
      <c r="A434" s="1" t="s">
        <v>9262</v>
      </c>
      <c r="B434" s="11"/>
      <c r="C434" s="11">
        <v>135</v>
      </c>
      <c r="D434" s="16">
        <v>171018.54</v>
      </c>
      <c r="E434" s="12">
        <v>0.71654737358761422</v>
      </c>
      <c r="F434"/>
      <c r="G434"/>
    </row>
    <row r="435" spans="1:7" x14ac:dyDescent="0.25">
      <c r="A435" s="1" t="s">
        <v>7836</v>
      </c>
      <c r="B435" s="11"/>
      <c r="C435" s="11">
        <v>110</v>
      </c>
      <c r="D435" s="16">
        <v>168812.02</v>
      </c>
      <c r="E435" s="12">
        <v>0.71704851988669749</v>
      </c>
      <c r="F435"/>
      <c r="G435"/>
    </row>
    <row r="436" spans="1:7" x14ac:dyDescent="0.25">
      <c r="A436" s="1" t="s">
        <v>15501</v>
      </c>
      <c r="B436" s="11"/>
      <c r="C436" s="11">
        <v>154</v>
      </c>
      <c r="D436" s="16">
        <v>168778.71</v>
      </c>
      <c r="E436" s="12">
        <v>0.71754956729955677</v>
      </c>
      <c r="F436"/>
      <c r="G436"/>
    </row>
    <row r="437" spans="1:7" x14ac:dyDescent="0.25">
      <c r="A437" s="1" t="s">
        <v>11861</v>
      </c>
      <c r="B437" s="11"/>
      <c r="C437" s="11">
        <v>114</v>
      </c>
      <c r="D437" s="16">
        <v>168674.82</v>
      </c>
      <c r="E437" s="12">
        <v>0.71805030629783151</v>
      </c>
      <c r="F437"/>
      <c r="G437"/>
    </row>
    <row r="438" spans="1:7" x14ac:dyDescent="0.25">
      <c r="A438" s="1" t="s">
        <v>11277</v>
      </c>
      <c r="B438" s="11"/>
      <c r="C438" s="11">
        <v>153</v>
      </c>
      <c r="D438" s="16">
        <v>168157.11</v>
      </c>
      <c r="E438" s="12">
        <v>0.71854950838866027</v>
      </c>
      <c r="F438"/>
      <c r="G438"/>
    </row>
    <row r="439" spans="1:7" x14ac:dyDescent="0.25">
      <c r="A439" s="1" t="s">
        <v>11408</v>
      </c>
      <c r="B439" s="11"/>
      <c r="C439" s="11">
        <v>136</v>
      </c>
      <c r="D439" s="16">
        <v>166589.49</v>
      </c>
      <c r="E439" s="12">
        <v>0.71904405674119864</v>
      </c>
      <c r="F439"/>
      <c r="G439"/>
    </row>
    <row r="440" spans="1:7" x14ac:dyDescent="0.25">
      <c r="A440" s="1" t="s">
        <v>7432</v>
      </c>
      <c r="B440" s="11"/>
      <c r="C440" s="11">
        <v>134</v>
      </c>
      <c r="D440" s="16">
        <v>166490.35</v>
      </c>
      <c r="E440" s="12">
        <v>0.71953831078031016</v>
      </c>
      <c r="F440"/>
      <c r="G440"/>
    </row>
    <row r="441" spans="1:7" ht="15.75" thickBot="1" x14ac:dyDescent="0.3">
      <c r="A441" s="1" t="s">
        <v>15647</v>
      </c>
      <c r="B441" s="11"/>
      <c r="C441" s="11">
        <v>10</v>
      </c>
      <c r="D441" s="16">
        <v>166226.25</v>
      </c>
      <c r="E441" s="12">
        <v>0.72003178079505192</v>
      </c>
      <c r="F441"/>
      <c r="G441"/>
    </row>
    <row r="442" spans="1:7" x14ac:dyDescent="0.25">
      <c r="A442" s="1" t="s">
        <v>5876</v>
      </c>
      <c r="B442" s="11"/>
      <c r="C442" s="11">
        <v>153</v>
      </c>
      <c r="D442" s="16">
        <v>166054.43</v>
      </c>
      <c r="E442" s="12">
        <v>0.72052474073381034</v>
      </c>
      <c r="F442"/>
      <c r="G442"/>
    </row>
    <row r="443" spans="1:7" x14ac:dyDescent="0.25">
      <c r="A443" s="1" t="s">
        <v>15352</v>
      </c>
      <c r="B443" s="11"/>
      <c r="C443" s="11">
        <v>84</v>
      </c>
      <c r="D443" s="16">
        <v>165851.79</v>
      </c>
      <c r="E443" s="12">
        <v>0.72101709910233658</v>
      </c>
      <c r="F443"/>
      <c r="G443"/>
    </row>
    <row r="444" spans="1:7" x14ac:dyDescent="0.25">
      <c r="A444" s="1" t="s">
        <v>7736</v>
      </c>
      <c r="B444" s="11"/>
      <c r="C444" s="11">
        <v>79</v>
      </c>
      <c r="D444" s="16">
        <v>165733.60999999999</v>
      </c>
      <c r="E444" s="12">
        <v>0.72150910663405865</v>
      </c>
      <c r="F444"/>
      <c r="G444"/>
    </row>
    <row r="445" spans="1:7" x14ac:dyDescent="0.25">
      <c r="A445" s="1" t="s">
        <v>6939</v>
      </c>
      <c r="B445" s="11"/>
      <c r="C445" s="11">
        <v>157</v>
      </c>
      <c r="D445" s="16">
        <v>165641.42000000001</v>
      </c>
      <c r="E445" s="12">
        <v>0.72200084048457402</v>
      </c>
      <c r="F445"/>
      <c r="G445"/>
    </row>
    <row r="446" spans="1:7" x14ac:dyDescent="0.25">
      <c r="A446" s="1" t="s">
        <v>5531</v>
      </c>
      <c r="B446" s="11"/>
      <c r="C446" s="11">
        <v>158</v>
      </c>
      <c r="D446" s="16">
        <v>165375.79</v>
      </c>
      <c r="E446" s="12">
        <v>0.72249178576866258</v>
      </c>
      <c r="F446"/>
      <c r="G446"/>
    </row>
    <row r="447" spans="1:7" x14ac:dyDescent="0.25">
      <c r="A447" s="1" t="s">
        <v>6895</v>
      </c>
      <c r="B447" s="11"/>
      <c r="C447" s="11">
        <v>157</v>
      </c>
      <c r="D447" s="16">
        <v>165098.22</v>
      </c>
      <c r="E447" s="12">
        <v>0.72298190704046683</v>
      </c>
      <c r="F447"/>
      <c r="G447"/>
    </row>
    <row r="448" spans="1:7" x14ac:dyDescent="0.25">
      <c r="A448" s="1" t="s">
        <v>7756</v>
      </c>
      <c r="B448" s="11"/>
      <c r="C448" s="11">
        <v>157</v>
      </c>
      <c r="D448" s="16">
        <v>164402.13</v>
      </c>
      <c r="E448" s="12">
        <v>0.7234699618544006</v>
      </c>
      <c r="F448"/>
      <c r="G448"/>
    </row>
    <row r="449" spans="1:7" x14ac:dyDescent="0.25">
      <c r="A449" s="1" t="s">
        <v>12742</v>
      </c>
      <c r="B449" s="11"/>
      <c r="C449" s="11">
        <v>114</v>
      </c>
      <c r="D449" s="16">
        <v>163629.35</v>
      </c>
      <c r="E449" s="12">
        <v>0.72395572254356189</v>
      </c>
      <c r="F449"/>
      <c r="G449"/>
    </row>
    <row r="450" spans="1:7" x14ac:dyDescent="0.25">
      <c r="A450" s="1" t="s">
        <v>12961</v>
      </c>
      <c r="B450" s="11"/>
      <c r="C450" s="11">
        <v>159</v>
      </c>
      <c r="D450" s="16">
        <v>163462.25</v>
      </c>
      <c r="E450" s="12">
        <v>0.72444098716883742</v>
      </c>
      <c r="F450"/>
      <c r="G450"/>
    </row>
    <row r="451" spans="1:7" x14ac:dyDescent="0.25">
      <c r="A451" s="1" t="s">
        <v>7842</v>
      </c>
      <c r="B451" s="11"/>
      <c r="C451" s="11">
        <v>149</v>
      </c>
      <c r="D451" s="16">
        <v>163325.76000000001</v>
      </c>
      <c r="E451" s="12">
        <v>0.72492584660105652</v>
      </c>
      <c r="F451"/>
      <c r="G451"/>
    </row>
    <row r="452" spans="1:7" x14ac:dyDescent="0.25">
      <c r="A452" s="1" t="s">
        <v>7843</v>
      </c>
      <c r="B452" s="11"/>
      <c r="C452" s="11">
        <v>133</v>
      </c>
      <c r="D452" s="16">
        <v>162392.04999999999</v>
      </c>
      <c r="E452" s="12">
        <v>0.72540793416127913</v>
      </c>
      <c r="F452"/>
      <c r="G452"/>
    </row>
    <row r="453" spans="1:7" x14ac:dyDescent="0.25">
      <c r="A453" s="1" t="s">
        <v>15499</v>
      </c>
      <c r="B453" s="11"/>
      <c r="C453" s="11">
        <v>159</v>
      </c>
      <c r="D453" s="16">
        <v>161520.03</v>
      </c>
      <c r="E453" s="12">
        <v>0.72588743298643577</v>
      </c>
      <c r="F453"/>
      <c r="G453"/>
    </row>
    <row r="454" spans="1:7" x14ac:dyDescent="0.25">
      <c r="A454" s="1" t="s">
        <v>7804</v>
      </c>
      <c r="B454" s="11"/>
      <c r="C454" s="11">
        <v>131</v>
      </c>
      <c r="D454" s="16">
        <v>160846.29999999999</v>
      </c>
      <c r="E454" s="12">
        <v>0.72636493173306671</v>
      </c>
      <c r="F454"/>
      <c r="G454"/>
    </row>
    <row r="455" spans="1:7" x14ac:dyDescent="0.25">
      <c r="A455" s="1" t="s">
        <v>7471</v>
      </c>
      <c r="B455" s="11"/>
      <c r="C455" s="11">
        <v>134</v>
      </c>
      <c r="D455" s="16">
        <v>160443.42000000001</v>
      </c>
      <c r="E455" s="12">
        <v>0.72684123446402893</v>
      </c>
      <c r="F455"/>
      <c r="G455"/>
    </row>
    <row r="456" spans="1:7" x14ac:dyDescent="0.25">
      <c r="A456" s="1" t="s">
        <v>5445</v>
      </c>
      <c r="B456" s="11"/>
      <c r="C456" s="11">
        <v>158</v>
      </c>
      <c r="D456" s="16">
        <v>160403.79</v>
      </c>
      <c r="E456" s="12">
        <v>0.72731741954680573</v>
      </c>
      <c r="F456"/>
      <c r="G456"/>
    </row>
    <row r="457" spans="1:7" x14ac:dyDescent="0.25">
      <c r="A457" s="1" t="s">
        <v>6952</v>
      </c>
      <c r="B457" s="11"/>
      <c r="C457" s="11">
        <v>157</v>
      </c>
      <c r="D457" s="16">
        <v>160351.62</v>
      </c>
      <c r="E457" s="12">
        <v>0.72779344975434079</v>
      </c>
      <c r="F457"/>
      <c r="G457"/>
    </row>
    <row r="458" spans="1:7" x14ac:dyDescent="0.25">
      <c r="A458" s="1" t="s">
        <v>7883</v>
      </c>
      <c r="B458" s="11"/>
      <c r="C458" s="11">
        <v>142</v>
      </c>
      <c r="D458" s="16">
        <v>160128.99</v>
      </c>
      <c r="E458" s="12">
        <v>0.72826881904803464</v>
      </c>
      <c r="F458"/>
      <c r="G458"/>
    </row>
    <row r="459" spans="1:7" x14ac:dyDescent="0.25">
      <c r="A459" s="1" t="s">
        <v>14442</v>
      </c>
      <c r="B459" s="11"/>
      <c r="C459" s="11">
        <v>112</v>
      </c>
      <c r="D459" s="16">
        <v>159192.45000000001</v>
      </c>
      <c r="E459" s="12">
        <v>0.72874140806841059</v>
      </c>
      <c r="F459"/>
      <c r="G459"/>
    </row>
    <row r="460" spans="1:7" x14ac:dyDescent="0.25">
      <c r="A460" s="1" t="s">
        <v>5770</v>
      </c>
      <c r="B460" s="11"/>
      <c r="C460" s="11">
        <v>159</v>
      </c>
      <c r="D460" s="16">
        <v>159112.45000000001</v>
      </c>
      <c r="E460" s="12">
        <v>0.72921375959560375</v>
      </c>
      <c r="F460"/>
      <c r="G460"/>
    </row>
    <row r="461" spans="1:7" x14ac:dyDescent="0.25">
      <c r="A461" s="1" t="s">
        <v>6971</v>
      </c>
      <c r="B461" s="11"/>
      <c r="C461" s="11">
        <v>157</v>
      </c>
      <c r="D461" s="16">
        <v>158923.66</v>
      </c>
      <c r="E461" s="12">
        <v>0.72968555066857221</v>
      </c>
      <c r="F461"/>
      <c r="G461"/>
    </row>
    <row r="462" spans="1:7" x14ac:dyDescent="0.25">
      <c r="A462" s="1" t="s">
        <v>7241</v>
      </c>
      <c r="B462" s="11"/>
      <c r="C462" s="11">
        <v>149</v>
      </c>
      <c r="D462" s="16">
        <v>158732.68</v>
      </c>
      <c r="E462" s="12">
        <v>0.73015677478593999</v>
      </c>
      <c r="F462"/>
      <c r="G462"/>
    </row>
    <row r="463" spans="1:7" x14ac:dyDescent="0.25">
      <c r="A463" s="1" t="s">
        <v>13075</v>
      </c>
      <c r="B463" s="11"/>
      <c r="C463" s="11">
        <v>127</v>
      </c>
      <c r="D463" s="16">
        <v>158663.12</v>
      </c>
      <c r="E463" s="12">
        <v>0.73062779240298525</v>
      </c>
      <c r="F463"/>
      <c r="G463"/>
    </row>
    <row r="464" spans="1:7" x14ac:dyDescent="0.25">
      <c r="A464" s="1" t="s">
        <v>6942</v>
      </c>
      <c r="B464" s="11"/>
      <c r="C464" s="11">
        <v>155</v>
      </c>
      <c r="D464" s="16">
        <v>158511.32999999999</v>
      </c>
      <c r="E464" s="12">
        <v>0.73109835940640278</v>
      </c>
      <c r="F464"/>
      <c r="G464"/>
    </row>
    <row r="465" spans="1:7" x14ac:dyDescent="0.25">
      <c r="A465" s="1" t="s">
        <v>7444</v>
      </c>
      <c r="B465" s="11"/>
      <c r="C465" s="11">
        <v>105</v>
      </c>
      <c r="D465" s="16">
        <v>157704.41</v>
      </c>
      <c r="E465" s="12">
        <v>0.73156653093483193</v>
      </c>
      <c r="F465"/>
      <c r="G465"/>
    </row>
    <row r="466" spans="1:7" x14ac:dyDescent="0.25">
      <c r="A466" s="1" t="s">
        <v>9098</v>
      </c>
      <c r="B466" s="11"/>
      <c r="C466" s="11">
        <v>91</v>
      </c>
      <c r="D466" s="16">
        <v>157029.57999999999</v>
      </c>
      <c r="E466" s="12">
        <v>0.7320326991192041</v>
      </c>
      <c r="F466"/>
      <c r="G466"/>
    </row>
    <row r="467" spans="1:7" x14ac:dyDescent="0.25">
      <c r="A467" s="1" t="s">
        <v>12163</v>
      </c>
      <c r="B467" s="11"/>
      <c r="C467" s="11">
        <v>86</v>
      </c>
      <c r="D467" s="16">
        <v>156851.25</v>
      </c>
      <c r="E467" s="12">
        <v>0.73249833790158514</v>
      </c>
      <c r="F467"/>
      <c r="G467"/>
    </row>
    <row r="468" spans="1:7" x14ac:dyDescent="0.25">
      <c r="A468" s="1" t="s">
        <v>5566</v>
      </c>
      <c r="B468" s="11"/>
      <c r="C468" s="11">
        <v>159</v>
      </c>
      <c r="D468" s="16">
        <v>155907.78</v>
      </c>
      <c r="E468" s="12">
        <v>0.73296117583780129</v>
      </c>
      <c r="F468"/>
      <c r="G468"/>
    </row>
    <row r="469" spans="1:7" x14ac:dyDescent="0.25">
      <c r="A469" s="1" t="s">
        <v>9258</v>
      </c>
      <c r="B469" s="11"/>
      <c r="C469" s="11">
        <v>156</v>
      </c>
      <c r="D469" s="16">
        <v>155749.65</v>
      </c>
      <c r="E469" s="12">
        <v>0.73342354433905499</v>
      </c>
      <c r="F469"/>
      <c r="G469"/>
    </row>
    <row r="470" spans="1:7" x14ac:dyDescent="0.25">
      <c r="A470" s="1" t="s">
        <v>6000</v>
      </c>
      <c r="B470" s="11"/>
      <c r="C470" s="11">
        <v>117</v>
      </c>
      <c r="D470" s="16">
        <v>155582.07999999999</v>
      </c>
      <c r="E470" s="12">
        <v>0.73388541538115071</v>
      </c>
      <c r="F470"/>
      <c r="G470"/>
    </row>
    <row r="471" spans="1:7" x14ac:dyDescent="0.25">
      <c r="A471" s="1" t="s">
        <v>6925</v>
      </c>
      <c r="B471" s="11"/>
      <c r="C471" s="11">
        <v>123</v>
      </c>
      <c r="D471" s="16">
        <v>155553.67000000001</v>
      </c>
      <c r="E471" s="12">
        <v>0.73434720208347981</v>
      </c>
      <c r="F471"/>
      <c r="G471"/>
    </row>
    <row r="472" spans="1:7" x14ac:dyDescent="0.25">
      <c r="A472" s="1" t="s">
        <v>7681</v>
      </c>
      <c r="B472" s="11"/>
      <c r="C472" s="11">
        <v>131</v>
      </c>
      <c r="D472" s="16">
        <v>155381.43</v>
      </c>
      <c r="E472" s="12">
        <v>0.73480847746298639</v>
      </c>
      <c r="F472"/>
      <c r="G472"/>
    </row>
    <row r="473" spans="1:7" x14ac:dyDescent="0.25">
      <c r="A473" s="1" t="s">
        <v>5788</v>
      </c>
      <c r="B473" s="11"/>
      <c r="C473" s="11">
        <v>143</v>
      </c>
      <c r="D473" s="16">
        <v>155331.54999999999</v>
      </c>
      <c r="E473" s="12">
        <v>0.73526960476549341</v>
      </c>
      <c r="F473"/>
      <c r="G473"/>
    </row>
    <row r="474" spans="1:7" x14ac:dyDescent="0.25">
      <c r="A474" s="1" t="s">
        <v>7783</v>
      </c>
      <c r="B474" s="11"/>
      <c r="C474" s="11">
        <v>149</v>
      </c>
      <c r="D474" s="16">
        <v>155260.53</v>
      </c>
      <c r="E474" s="12">
        <v>0.73573052123342741</v>
      </c>
      <c r="F474"/>
      <c r="G474"/>
    </row>
    <row r="475" spans="1:7" x14ac:dyDescent="0.25">
      <c r="A475" s="1" t="s">
        <v>7923</v>
      </c>
      <c r="B475" s="11"/>
      <c r="C475" s="11">
        <v>75</v>
      </c>
      <c r="D475" s="16">
        <v>155178.01</v>
      </c>
      <c r="E475" s="12">
        <v>0.73619119272714328</v>
      </c>
      <c r="F475"/>
      <c r="G475"/>
    </row>
    <row r="476" spans="1:7" x14ac:dyDescent="0.25">
      <c r="A476" s="1" t="s">
        <v>7845</v>
      </c>
      <c r="B476" s="11"/>
      <c r="C476" s="11">
        <v>101</v>
      </c>
      <c r="D476" s="16">
        <v>154713.35999999999</v>
      </c>
      <c r="E476" s="12">
        <v>0.73665048483076689</v>
      </c>
      <c r="F476"/>
      <c r="G476"/>
    </row>
    <row r="477" spans="1:7" x14ac:dyDescent="0.25">
      <c r="A477" s="1" t="s">
        <v>8456</v>
      </c>
      <c r="B477" s="11"/>
      <c r="C477" s="11">
        <v>110</v>
      </c>
      <c r="D477" s="16">
        <v>154612.41</v>
      </c>
      <c r="E477" s="12">
        <v>0.73710947724768028</v>
      </c>
      <c r="F477"/>
      <c r="G477"/>
    </row>
    <row r="478" spans="1:7" x14ac:dyDescent="0.25">
      <c r="A478" s="1" t="s">
        <v>7795</v>
      </c>
      <c r="B478" s="11"/>
      <c r="C478" s="11">
        <v>149</v>
      </c>
      <c r="D478" s="16">
        <v>154312.74</v>
      </c>
      <c r="E478" s="12">
        <v>0.73756758004481759</v>
      </c>
      <c r="F478"/>
      <c r="G478"/>
    </row>
    <row r="479" spans="1:7" x14ac:dyDescent="0.25">
      <c r="A479" s="1" t="s">
        <v>7797</v>
      </c>
      <c r="B479" s="11"/>
      <c r="C479" s="11">
        <v>126</v>
      </c>
      <c r="D479" s="16">
        <v>152848.79</v>
      </c>
      <c r="E479" s="12">
        <v>0.7380213368651426</v>
      </c>
      <c r="F479"/>
      <c r="G479"/>
    </row>
    <row r="480" spans="1:7" x14ac:dyDescent="0.25">
      <c r="A480" s="1" t="s">
        <v>9085</v>
      </c>
      <c r="B480" s="11"/>
      <c r="C480" s="11">
        <v>152</v>
      </c>
      <c r="D480" s="16">
        <v>152683.54</v>
      </c>
      <c r="E480" s="12">
        <v>0.7384746031136119</v>
      </c>
      <c r="F480"/>
      <c r="G480"/>
    </row>
    <row r="481" spans="1:7" x14ac:dyDescent="0.25">
      <c r="A481" s="1" t="s">
        <v>7136</v>
      </c>
      <c r="B481" s="11"/>
      <c r="C481" s="11">
        <v>157</v>
      </c>
      <c r="D481" s="16">
        <v>152101.81</v>
      </c>
      <c r="E481" s="12">
        <v>0.73892614240071586</v>
      </c>
      <c r="F481"/>
      <c r="G481"/>
    </row>
    <row r="482" spans="1:7" x14ac:dyDescent="0.25">
      <c r="A482" s="1" t="s">
        <v>7934</v>
      </c>
      <c r="B482" s="11"/>
      <c r="C482" s="11">
        <v>156</v>
      </c>
      <c r="D482" s="16">
        <v>151460.4</v>
      </c>
      <c r="E482" s="12">
        <v>0.73937577755653983</v>
      </c>
      <c r="F482"/>
      <c r="G482"/>
    </row>
    <row r="483" spans="1:7" x14ac:dyDescent="0.25">
      <c r="A483" s="1" t="s">
        <v>7422</v>
      </c>
      <c r="B483" s="11"/>
      <c r="C483" s="11">
        <v>152</v>
      </c>
      <c r="D483" s="16">
        <v>151364.28</v>
      </c>
      <c r="E483" s="12">
        <v>0.73982512736430472</v>
      </c>
      <c r="F483"/>
      <c r="G483"/>
    </row>
    <row r="484" spans="1:7" x14ac:dyDescent="0.25">
      <c r="A484" s="1" t="s">
        <v>6530</v>
      </c>
      <c r="B484" s="11"/>
      <c r="C484" s="11">
        <v>157</v>
      </c>
      <c r="D484" s="16">
        <v>151216.59</v>
      </c>
      <c r="E484" s="12">
        <v>0.74027403872996744</v>
      </c>
      <c r="F484"/>
      <c r="G484"/>
    </row>
    <row r="485" spans="1:7" x14ac:dyDescent="0.25">
      <c r="A485" s="1" t="s">
        <v>5519</v>
      </c>
      <c r="B485" s="11"/>
      <c r="C485" s="11">
        <v>157</v>
      </c>
      <c r="D485" s="16">
        <v>151006.88</v>
      </c>
      <c r="E485" s="12">
        <v>0.74072232753693812</v>
      </c>
      <c r="F485"/>
      <c r="G485"/>
    </row>
    <row r="486" spans="1:7" x14ac:dyDescent="0.25">
      <c r="A486" s="1" t="s">
        <v>7767</v>
      </c>
      <c r="B486" s="11"/>
      <c r="C486" s="11">
        <v>145</v>
      </c>
      <c r="D486" s="16">
        <v>150879.56</v>
      </c>
      <c r="E486" s="12">
        <v>0.74117023837350837</v>
      </c>
      <c r="F486"/>
      <c r="G486"/>
    </row>
    <row r="487" spans="1:7" x14ac:dyDescent="0.25">
      <c r="A487" s="1" t="s">
        <v>8933</v>
      </c>
      <c r="B487" s="11"/>
      <c r="C487" s="11">
        <v>107</v>
      </c>
      <c r="D487" s="16">
        <v>150819.5</v>
      </c>
      <c r="E487" s="12">
        <v>0.7416179709120716</v>
      </c>
      <c r="F487"/>
      <c r="G487"/>
    </row>
    <row r="488" spans="1:7" x14ac:dyDescent="0.25">
      <c r="A488" s="1" t="s">
        <v>6886</v>
      </c>
      <c r="B488" s="11"/>
      <c r="C488" s="11">
        <v>125</v>
      </c>
      <c r="D488" s="16">
        <v>150689.70000000001</v>
      </c>
      <c r="E488" s="12">
        <v>0.74206531811794563</v>
      </c>
      <c r="F488"/>
      <c r="G488"/>
    </row>
    <row r="489" spans="1:7" x14ac:dyDescent="0.25">
      <c r="A489" s="1" t="s">
        <v>12962</v>
      </c>
      <c r="B489" s="11"/>
      <c r="C489" s="11">
        <v>159</v>
      </c>
      <c r="D489" s="16">
        <v>150673.01999999999</v>
      </c>
      <c r="E489" s="12">
        <v>0.74251261580649119</v>
      </c>
      <c r="F489"/>
      <c r="G489"/>
    </row>
    <row r="490" spans="1:7" x14ac:dyDescent="0.25">
      <c r="A490" s="1" t="s">
        <v>14679</v>
      </c>
      <c r="B490" s="11"/>
      <c r="C490" s="11">
        <v>78</v>
      </c>
      <c r="D490" s="16">
        <v>150484.95000000001</v>
      </c>
      <c r="E490" s="12">
        <v>0.74295935517825051</v>
      </c>
      <c r="F490"/>
      <c r="G490"/>
    </row>
    <row r="491" spans="1:7" x14ac:dyDescent="0.25">
      <c r="A491" s="1" t="s">
        <v>5633</v>
      </c>
      <c r="B491" s="11"/>
      <c r="C491" s="11">
        <v>158</v>
      </c>
      <c r="D491" s="16">
        <v>150332.24</v>
      </c>
      <c r="E491" s="12">
        <v>0.74340564120521058</v>
      </c>
      <c r="F491"/>
      <c r="G491"/>
    </row>
    <row r="492" spans="1:7" x14ac:dyDescent="0.25">
      <c r="A492" s="1" t="s">
        <v>5973</v>
      </c>
      <c r="B492" s="11"/>
      <c r="C492" s="11">
        <v>153</v>
      </c>
      <c r="D492" s="16">
        <v>149739.79</v>
      </c>
      <c r="E492" s="12">
        <v>0.74385016844671858</v>
      </c>
      <c r="F492"/>
      <c r="G492"/>
    </row>
    <row r="493" spans="1:7" x14ac:dyDescent="0.25">
      <c r="A493" s="1" t="s">
        <v>14816</v>
      </c>
      <c r="B493" s="11"/>
      <c r="C493" s="11">
        <v>83</v>
      </c>
      <c r="D493" s="16">
        <v>149231.63</v>
      </c>
      <c r="E493" s="12">
        <v>0.74429318713152937</v>
      </c>
      <c r="F493"/>
      <c r="G493"/>
    </row>
    <row r="494" spans="1:7" x14ac:dyDescent="0.25">
      <c r="A494" s="1" t="s">
        <v>11941</v>
      </c>
      <c r="B494" s="11"/>
      <c r="C494" s="11">
        <v>98</v>
      </c>
      <c r="D494" s="16">
        <v>148957.56</v>
      </c>
      <c r="E494" s="12">
        <v>0.74473539219438256</v>
      </c>
      <c r="F494"/>
      <c r="G494"/>
    </row>
    <row r="495" spans="1:7" x14ac:dyDescent="0.25">
      <c r="A495" s="1" t="s">
        <v>9842</v>
      </c>
      <c r="B495" s="11"/>
      <c r="C495" s="11">
        <v>97</v>
      </c>
      <c r="D495" s="16">
        <v>148903.59</v>
      </c>
      <c r="E495" s="12">
        <v>0.74517743703839723</v>
      </c>
      <c r="F495"/>
      <c r="G495"/>
    </row>
    <row r="496" spans="1:7" x14ac:dyDescent="0.25">
      <c r="A496" s="1" t="s">
        <v>7740</v>
      </c>
      <c r="B496" s="11"/>
      <c r="C496" s="11">
        <v>145</v>
      </c>
      <c r="D496" s="16">
        <v>148881.60000000001</v>
      </c>
      <c r="E496" s="12">
        <v>0.74561941660147335</v>
      </c>
      <c r="F496"/>
      <c r="G496"/>
    </row>
    <row r="497" spans="1:7" x14ac:dyDescent="0.25">
      <c r="A497" s="1" t="s">
        <v>7219</v>
      </c>
      <c r="B497" s="11"/>
      <c r="C497" s="11">
        <v>157</v>
      </c>
      <c r="D497" s="16">
        <v>148830.10999999999</v>
      </c>
      <c r="E497" s="12">
        <v>0.74606124330799972</v>
      </c>
      <c r="F497"/>
      <c r="G497"/>
    </row>
    <row r="498" spans="1:7" x14ac:dyDescent="0.25">
      <c r="A498" s="1" t="s">
        <v>5466</v>
      </c>
      <c r="B498" s="11"/>
      <c r="C498" s="11">
        <v>112</v>
      </c>
      <c r="D498" s="16">
        <v>148812.47</v>
      </c>
      <c r="E498" s="12">
        <v>0.74650301764727922</v>
      </c>
      <c r="F498"/>
      <c r="G498"/>
    </row>
    <row r="499" spans="1:7" x14ac:dyDescent="0.25">
      <c r="A499" s="1" t="s">
        <v>5721</v>
      </c>
      <c r="B499" s="11"/>
      <c r="C499" s="11">
        <v>150</v>
      </c>
      <c r="D499" s="16">
        <v>148472.75</v>
      </c>
      <c r="E499" s="12">
        <v>0.74694378347175783</v>
      </c>
      <c r="F499"/>
      <c r="G499"/>
    </row>
    <row r="500" spans="1:7" x14ac:dyDescent="0.25">
      <c r="A500" s="1" t="s">
        <v>5520</v>
      </c>
      <c r="B500" s="11"/>
      <c r="C500" s="11">
        <v>157</v>
      </c>
      <c r="D500" s="16">
        <v>148255.76999999999</v>
      </c>
      <c r="E500" s="12">
        <v>0.74738390515535147</v>
      </c>
      <c r="F500"/>
      <c r="G500"/>
    </row>
    <row r="501" spans="1:7" x14ac:dyDescent="0.25">
      <c r="A501" s="1" t="s">
        <v>14409</v>
      </c>
      <c r="B501" s="11"/>
      <c r="C501" s="11">
        <v>77</v>
      </c>
      <c r="D501" s="16">
        <v>148159.98000000001</v>
      </c>
      <c r="E501" s="12">
        <v>0.74782374247054528</v>
      </c>
      <c r="F501"/>
      <c r="G501"/>
    </row>
    <row r="502" spans="1:7" x14ac:dyDescent="0.25">
      <c r="A502" s="1" t="s">
        <v>6619</v>
      </c>
      <c r="B502" s="11"/>
      <c r="C502" s="11">
        <v>133</v>
      </c>
      <c r="D502" s="16">
        <v>147846.35</v>
      </c>
      <c r="E502" s="12">
        <v>0.74826264872340253</v>
      </c>
      <c r="F502"/>
      <c r="G502"/>
    </row>
    <row r="503" spans="1:7" x14ac:dyDescent="0.25">
      <c r="A503" s="1" t="s">
        <v>7100</v>
      </c>
      <c r="B503" s="11"/>
      <c r="C503" s="11">
        <v>155</v>
      </c>
      <c r="D503" s="16">
        <v>147148.56</v>
      </c>
      <c r="E503" s="12">
        <v>0.74869948347165938</v>
      </c>
      <c r="F503"/>
      <c r="G503"/>
    </row>
    <row r="504" spans="1:7" x14ac:dyDescent="0.25">
      <c r="A504" s="1" t="s">
        <v>5684</v>
      </c>
      <c r="B504" s="11"/>
      <c r="C504" s="11">
        <v>151</v>
      </c>
      <c r="D504" s="16">
        <v>146378.82</v>
      </c>
      <c r="E504" s="12">
        <v>0.74913403311988447</v>
      </c>
      <c r="F504"/>
      <c r="G504"/>
    </row>
    <row r="505" spans="1:7" x14ac:dyDescent="0.25">
      <c r="A505" s="1" t="s">
        <v>10338</v>
      </c>
      <c r="B505" s="11"/>
      <c r="C505" s="11">
        <v>125</v>
      </c>
      <c r="D505" s="16">
        <v>146239.07999999999</v>
      </c>
      <c r="E505" s="12">
        <v>0.74956816792689251</v>
      </c>
      <c r="F505"/>
      <c r="G505"/>
    </row>
    <row r="506" spans="1:7" x14ac:dyDescent="0.25">
      <c r="A506" s="1" t="s">
        <v>7197</v>
      </c>
      <c r="B506" s="11"/>
      <c r="C506" s="11">
        <v>148</v>
      </c>
      <c r="D506" s="16">
        <v>145113.43</v>
      </c>
      <c r="E506" s="12">
        <v>0.74999896105638519</v>
      </c>
      <c r="F506"/>
      <c r="G506"/>
    </row>
    <row r="507" spans="1:7" x14ac:dyDescent="0.25">
      <c r="A507" s="1" t="s">
        <v>12153</v>
      </c>
      <c r="B507" s="11"/>
      <c r="C507" s="11">
        <v>115</v>
      </c>
      <c r="D507" s="16">
        <v>144058.57999999999</v>
      </c>
      <c r="E507" s="12">
        <v>0.75042662268982929</v>
      </c>
      <c r="F507"/>
      <c r="G507"/>
    </row>
    <row r="508" spans="1:7" x14ac:dyDescent="0.25">
      <c r="A508" s="1" t="s">
        <v>7930</v>
      </c>
      <c r="B508" s="11"/>
      <c r="C508" s="11">
        <v>89</v>
      </c>
      <c r="D508" s="16">
        <v>143399.07999999999</v>
      </c>
      <c r="E508" s="12">
        <v>0.75085232648884759</v>
      </c>
      <c r="F508"/>
      <c r="G508"/>
    </row>
    <row r="509" spans="1:7" x14ac:dyDescent="0.25">
      <c r="A509" s="1" t="s">
        <v>6920</v>
      </c>
      <c r="B509" s="11"/>
      <c r="C509" s="11">
        <v>152</v>
      </c>
      <c r="D509" s="16">
        <v>142815.96</v>
      </c>
      <c r="E509" s="12">
        <v>0.75127629920005634</v>
      </c>
      <c r="F509"/>
      <c r="G509"/>
    </row>
    <row r="510" spans="1:7" x14ac:dyDescent="0.25">
      <c r="A510" s="1" t="s">
        <v>7820</v>
      </c>
      <c r="B510" s="11"/>
      <c r="C510" s="11">
        <v>140</v>
      </c>
      <c r="D510" s="16">
        <v>142792.85999999999</v>
      </c>
      <c r="E510" s="12">
        <v>0.75170020333510856</v>
      </c>
      <c r="F510"/>
      <c r="G510"/>
    </row>
    <row r="511" spans="1:7" x14ac:dyDescent="0.25">
      <c r="A511" s="1" t="s">
        <v>7789</v>
      </c>
      <c r="B511" s="11"/>
      <c r="C511" s="11">
        <v>153</v>
      </c>
      <c r="D511" s="16">
        <v>142571.97</v>
      </c>
      <c r="E511" s="12">
        <v>0.75212345172179629</v>
      </c>
      <c r="F511"/>
      <c r="G511"/>
    </row>
    <row r="512" spans="1:7" x14ac:dyDescent="0.25">
      <c r="A512" s="1" t="s">
        <v>6372</v>
      </c>
      <c r="B512" s="11"/>
      <c r="C512" s="11">
        <v>134</v>
      </c>
      <c r="D512" s="16">
        <v>142392.76</v>
      </c>
      <c r="E512" s="12">
        <v>0.75254616809406794</v>
      </c>
      <c r="F512"/>
      <c r="G512"/>
    </row>
    <row r="513" spans="1:7" x14ac:dyDescent="0.25">
      <c r="A513" s="1" t="s">
        <v>7608</v>
      </c>
      <c r="B513" s="11"/>
      <c r="C513" s="11">
        <v>139</v>
      </c>
      <c r="D513" s="16">
        <v>141884.21</v>
      </c>
      <c r="E513" s="12">
        <v>0.75296737475186315</v>
      </c>
      <c r="F513"/>
      <c r="G513"/>
    </row>
    <row r="514" spans="1:7" x14ac:dyDescent="0.25">
      <c r="A514" s="1" t="s">
        <v>9610</v>
      </c>
      <c r="B514" s="11"/>
      <c r="C514" s="11">
        <v>96</v>
      </c>
      <c r="D514" s="16">
        <v>141569.75</v>
      </c>
      <c r="E514" s="12">
        <v>0.75338764788333001</v>
      </c>
      <c r="F514"/>
      <c r="G514"/>
    </row>
    <row r="515" spans="1:7" x14ac:dyDescent="0.25">
      <c r="A515" s="1" t="s">
        <v>7120</v>
      </c>
      <c r="B515" s="11"/>
      <c r="C515" s="11">
        <v>139</v>
      </c>
      <c r="D515" s="16">
        <v>141430.65</v>
      </c>
      <c r="E515" s="12">
        <v>0.75380750807352515</v>
      </c>
      <c r="F515"/>
      <c r="G515"/>
    </row>
    <row r="516" spans="1:7" x14ac:dyDescent="0.25">
      <c r="A516" s="1" t="s">
        <v>7438</v>
      </c>
      <c r="B516" s="11"/>
      <c r="C516" s="11">
        <v>155</v>
      </c>
      <c r="D516" s="16">
        <v>141322.07</v>
      </c>
      <c r="E516" s="12">
        <v>0.75422704592609802</v>
      </c>
      <c r="F516"/>
      <c r="G516"/>
    </row>
    <row r="517" spans="1:7" x14ac:dyDescent="0.25">
      <c r="A517" s="1" t="s">
        <v>7234</v>
      </c>
      <c r="B517" s="11"/>
      <c r="C517" s="11">
        <v>150</v>
      </c>
      <c r="D517" s="16">
        <v>140874.99</v>
      </c>
      <c r="E517" s="12">
        <v>0.75464525654801873</v>
      </c>
      <c r="F517"/>
      <c r="G517"/>
    </row>
    <row r="518" spans="1:7" x14ac:dyDescent="0.25">
      <c r="A518" s="1" t="s">
        <v>5774</v>
      </c>
      <c r="B518" s="11"/>
      <c r="C518" s="11">
        <v>146</v>
      </c>
      <c r="D518" s="16">
        <v>140660.9</v>
      </c>
      <c r="E518" s="12">
        <v>0.75506283160849563</v>
      </c>
      <c r="F518"/>
      <c r="G518"/>
    </row>
    <row r="519" spans="1:7" x14ac:dyDescent="0.25">
      <c r="A519" s="1" t="s">
        <v>11300</v>
      </c>
      <c r="B519" s="11"/>
      <c r="C519" s="11">
        <v>143</v>
      </c>
      <c r="D519" s="16">
        <v>140623.1</v>
      </c>
      <c r="E519" s="12">
        <v>0.75548029445344356</v>
      </c>
      <c r="F519"/>
      <c r="G519"/>
    </row>
    <row r="520" spans="1:7" x14ac:dyDescent="0.25">
      <c r="A520" s="1" t="s">
        <v>5841</v>
      </c>
      <c r="B520" s="11"/>
      <c r="C520" s="11">
        <v>158</v>
      </c>
      <c r="D520" s="16">
        <v>139725.66</v>
      </c>
      <c r="E520" s="12">
        <v>0.75589509309986669</v>
      </c>
      <c r="F520"/>
      <c r="G520"/>
    </row>
    <row r="521" spans="1:7" x14ac:dyDescent="0.25">
      <c r="A521" s="1" t="s">
        <v>5901</v>
      </c>
      <c r="B521" s="11"/>
      <c r="C521" s="11">
        <v>140</v>
      </c>
      <c r="D521" s="16">
        <v>139415.66</v>
      </c>
      <c r="E521" s="12">
        <v>0.75630897146020648</v>
      </c>
      <c r="F521"/>
      <c r="G521"/>
    </row>
    <row r="522" spans="1:7" x14ac:dyDescent="0.25">
      <c r="A522" s="1" t="s">
        <v>5875</v>
      </c>
      <c r="B522" s="11"/>
      <c r="C522" s="11">
        <v>159</v>
      </c>
      <c r="D522" s="16">
        <v>139319.39000000001</v>
      </c>
      <c r="E522" s="12">
        <v>0.75672256402718741</v>
      </c>
      <c r="F522"/>
      <c r="G522"/>
    </row>
    <row r="523" spans="1:7" x14ac:dyDescent="0.25">
      <c r="A523" s="1" t="s">
        <v>15340</v>
      </c>
      <c r="B523" s="11"/>
      <c r="C523" s="11">
        <v>107</v>
      </c>
      <c r="D523" s="16">
        <v>138610.66</v>
      </c>
      <c r="E523" s="12">
        <v>0.7571340526123751</v>
      </c>
      <c r="F523"/>
      <c r="G523"/>
    </row>
    <row r="524" spans="1:7" x14ac:dyDescent="0.25">
      <c r="A524" s="1" t="s">
        <v>5437</v>
      </c>
      <c r="B524" s="11"/>
      <c r="C524" s="11">
        <v>154</v>
      </c>
      <c r="D524" s="16">
        <v>138479.99</v>
      </c>
      <c r="E524" s="12">
        <v>0.75754515328213545</v>
      </c>
      <c r="F524"/>
      <c r="G524"/>
    </row>
    <row r="525" spans="1:7" x14ac:dyDescent="0.25">
      <c r="A525" s="1" t="s">
        <v>7758</v>
      </c>
      <c r="B525" s="11"/>
      <c r="C525" s="11">
        <v>146</v>
      </c>
      <c r="D525" s="16">
        <v>138380.87</v>
      </c>
      <c r="E525" s="12">
        <v>0.75795595969784224</v>
      </c>
      <c r="F525"/>
      <c r="G525"/>
    </row>
    <row r="526" spans="1:7" x14ac:dyDescent="0.25">
      <c r="A526" s="1" t="s">
        <v>5496</v>
      </c>
      <c r="B526" s="11"/>
      <c r="C526" s="11">
        <v>159</v>
      </c>
      <c r="D526" s="16">
        <v>138341.19</v>
      </c>
      <c r="E526" s="12">
        <v>0.75836664831693024</v>
      </c>
      <c r="F526"/>
      <c r="G526"/>
    </row>
    <row r="527" spans="1:7" x14ac:dyDescent="0.25">
      <c r="A527" s="1" t="s">
        <v>5900</v>
      </c>
      <c r="B527" s="11"/>
      <c r="C527" s="11">
        <v>99</v>
      </c>
      <c r="D527" s="16">
        <v>138124.20000000001</v>
      </c>
      <c r="E527" s="12">
        <v>0.75877669276544657</v>
      </c>
      <c r="F527"/>
      <c r="G527"/>
    </row>
    <row r="528" spans="1:7" x14ac:dyDescent="0.25">
      <c r="A528" s="1" t="s">
        <v>5663</v>
      </c>
      <c r="B528" s="11"/>
      <c r="C528" s="11">
        <v>154</v>
      </c>
      <c r="D528" s="16">
        <v>137834.94</v>
      </c>
      <c r="E528" s="12">
        <v>0.75918587849798724</v>
      </c>
      <c r="F528"/>
      <c r="G528"/>
    </row>
    <row r="529" spans="1:7" x14ac:dyDescent="0.25">
      <c r="A529" s="1" t="s">
        <v>5656</v>
      </c>
      <c r="B529" s="11"/>
      <c r="C529" s="11">
        <v>99</v>
      </c>
      <c r="D529" s="16">
        <v>136895.99</v>
      </c>
      <c r="E529" s="12">
        <v>0.75959227680272789</v>
      </c>
      <c r="F529"/>
      <c r="G529"/>
    </row>
    <row r="530" spans="1:7" x14ac:dyDescent="0.25">
      <c r="A530" s="1" t="s">
        <v>5491</v>
      </c>
      <c r="B530" s="11"/>
      <c r="C530" s="11">
        <v>152</v>
      </c>
      <c r="D530" s="16">
        <v>136184.73000000001</v>
      </c>
      <c r="E530" s="12">
        <v>0.75999656361495338</v>
      </c>
      <c r="F530"/>
      <c r="G530"/>
    </row>
    <row r="531" spans="1:7" x14ac:dyDescent="0.25">
      <c r="A531" s="1" t="s">
        <v>7656</v>
      </c>
      <c r="B531" s="11"/>
      <c r="C531" s="11">
        <v>66</v>
      </c>
      <c r="D531" s="16">
        <v>136093.60999999999</v>
      </c>
      <c r="E531" s="12">
        <v>0.7604005799224437</v>
      </c>
      <c r="F531"/>
      <c r="G531"/>
    </row>
    <row r="532" spans="1:7" x14ac:dyDescent="0.25">
      <c r="A532" s="1" t="s">
        <v>6984</v>
      </c>
      <c r="B532" s="11"/>
      <c r="C532" s="11">
        <v>156</v>
      </c>
      <c r="D532" s="16">
        <v>135926.56</v>
      </c>
      <c r="E532" s="12">
        <v>0.76080410031448165</v>
      </c>
      <c r="F532"/>
      <c r="G532"/>
    </row>
    <row r="533" spans="1:7" x14ac:dyDescent="0.25">
      <c r="A533" s="1" t="s">
        <v>6887</v>
      </c>
      <c r="B533" s="11"/>
      <c r="C533" s="11">
        <v>159</v>
      </c>
      <c r="D533" s="16">
        <v>135639.45000000001</v>
      </c>
      <c r="E533" s="12">
        <v>0.76120676837317303</v>
      </c>
      <c r="F533"/>
      <c r="G533"/>
    </row>
    <row r="534" spans="1:7" x14ac:dyDescent="0.25">
      <c r="A534" s="1" t="s">
        <v>8630</v>
      </c>
      <c r="B534" s="11"/>
      <c r="C534" s="11">
        <v>146</v>
      </c>
      <c r="D534" s="16">
        <v>135384.54</v>
      </c>
      <c r="E534" s="12">
        <v>0.76160867968952417</v>
      </c>
      <c r="F534"/>
      <c r="G534"/>
    </row>
    <row r="535" spans="1:7" x14ac:dyDescent="0.25">
      <c r="A535" s="1" t="s">
        <v>6009</v>
      </c>
      <c r="B535" s="11"/>
      <c r="C535" s="11">
        <v>134</v>
      </c>
      <c r="D535" s="16">
        <v>135356.34</v>
      </c>
      <c r="E535" s="12">
        <v>0.76201050728952824</v>
      </c>
      <c r="F535"/>
      <c r="G535"/>
    </row>
    <row r="536" spans="1:7" x14ac:dyDescent="0.25">
      <c r="A536" s="1" t="s">
        <v>5489</v>
      </c>
      <c r="B536" s="11"/>
      <c r="C536" s="11">
        <v>149</v>
      </c>
      <c r="D536" s="16">
        <v>134933.87</v>
      </c>
      <c r="E536" s="12">
        <v>0.76241108071772068</v>
      </c>
      <c r="F536"/>
      <c r="G536"/>
    </row>
    <row r="537" spans="1:7" x14ac:dyDescent="0.25">
      <c r="A537" s="1" t="s">
        <v>6588</v>
      </c>
      <c r="B537" s="11"/>
      <c r="C537" s="11">
        <v>45</v>
      </c>
      <c r="D537" s="16">
        <v>134730.75</v>
      </c>
      <c r="E537" s="12">
        <v>0.7628110511507219</v>
      </c>
      <c r="F537"/>
      <c r="G537"/>
    </row>
    <row r="538" spans="1:7" x14ac:dyDescent="0.25">
      <c r="A538" s="1" t="s">
        <v>7902</v>
      </c>
      <c r="B538" s="11"/>
      <c r="C538" s="11">
        <v>147</v>
      </c>
      <c r="D538" s="16">
        <v>134591.67000000001</v>
      </c>
      <c r="E538" s="12">
        <v>0.76321060870182478</v>
      </c>
      <c r="F538"/>
      <c r="G538"/>
    </row>
    <row r="539" spans="1:7" x14ac:dyDescent="0.25">
      <c r="A539" s="1" t="s">
        <v>5982</v>
      </c>
      <c r="B539" s="11"/>
      <c r="C539" s="11">
        <v>146</v>
      </c>
      <c r="D539" s="16">
        <v>134410.29999999999</v>
      </c>
      <c r="E539" s="12">
        <v>0.76360962782619557</v>
      </c>
      <c r="F539"/>
      <c r="G539"/>
    </row>
    <row r="540" spans="1:7" x14ac:dyDescent="0.25">
      <c r="A540" s="1" t="s">
        <v>7701</v>
      </c>
      <c r="B540" s="11"/>
      <c r="C540" s="11">
        <v>140</v>
      </c>
      <c r="D540" s="16">
        <v>133971.39000000001</v>
      </c>
      <c r="E540" s="12">
        <v>0.76400734397390557</v>
      </c>
      <c r="F540"/>
      <c r="G540"/>
    </row>
    <row r="541" spans="1:7" x14ac:dyDescent="0.25">
      <c r="A541" s="1" t="s">
        <v>7203</v>
      </c>
      <c r="B541" s="11"/>
      <c r="C541" s="11">
        <v>158</v>
      </c>
      <c r="D541" s="16">
        <v>133948.97</v>
      </c>
      <c r="E541" s="12">
        <v>0.76440499356415104</v>
      </c>
      <c r="F541"/>
      <c r="G541"/>
    </row>
    <row r="542" spans="1:7" x14ac:dyDescent="0.25">
      <c r="A542" s="1" t="s">
        <v>6899</v>
      </c>
      <c r="B542" s="11"/>
      <c r="C542" s="11">
        <v>158</v>
      </c>
      <c r="D542" s="16">
        <v>133799.95000000001</v>
      </c>
      <c r="E542" s="12">
        <v>0.76480220076397021</v>
      </c>
      <c r="F542"/>
      <c r="G542"/>
    </row>
    <row r="543" spans="1:7" x14ac:dyDescent="0.25">
      <c r="A543" s="1" t="s">
        <v>7687</v>
      </c>
      <c r="B543" s="11"/>
      <c r="C543" s="11">
        <v>124</v>
      </c>
      <c r="D543" s="16">
        <v>133770.85999999999</v>
      </c>
      <c r="E543" s="12">
        <v>0.76519932160533077</v>
      </c>
      <c r="F543"/>
      <c r="G543"/>
    </row>
    <row r="544" spans="1:7" x14ac:dyDescent="0.25">
      <c r="A544" s="1" t="s">
        <v>11185</v>
      </c>
      <c r="B544" s="11"/>
      <c r="C544" s="11">
        <v>86</v>
      </c>
      <c r="D544" s="16">
        <v>133759.22</v>
      </c>
      <c r="E544" s="12">
        <v>0.76559640789143335</v>
      </c>
      <c r="F544"/>
      <c r="G544"/>
    </row>
    <row r="545" spans="1:7" x14ac:dyDescent="0.25">
      <c r="A545" s="1" t="s">
        <v>7459</v>
      </c>
      <c r="B545" s="11"/>
      <c r="C545" s="11">
        <v>139</v>
      </c>
      <c r="D545" s="16">
        <v>133441.66</v>
      </c>
      <c r="E545" s="12">
        <v>0.76599255144834666</v>
      </c>
      <c r="F545"/>
      <c r="G545"/>
    </row>
    <row r="546" spans="1:7" x14ac:dyDescent="0.25">
      <c r="A546" s="1" t="s">
        <v>9692</v>
      </c>
      <c r="B546" s="11"/>
      <c r="C546" s="11">
        <v>150</v>
      </c>
      <c r="D546" s="16">
        <v>133347.32999999999</v>
      </c>
      <c r="E546" s="12">
        <v>0.76638841497111077</v>
      </c>
      <c r="F546"/>
      <c r="G546"/>
    </row>
    <row r="547" spans="1:7" x14ac:dyDescent="0.25">
      <c r="A547" s="1" t="s">
        <v>7470</v>
      </c>
      <c r="B547" s="11"/>
      <c r="C547" s="11">
        <v>101</v>
      </c>
      <c r="D547" s="16">
        <v>133066.97</v>
      </c>
      <c r="E547" s="12">
        <v>0.76678344619901584</v>
      </c>
      <c r="F547"/>
      <c r="G547"/>
    </row>
    <row r="548" spans="1:7" x14ac:dyDescent="0.25">
      <c r="A548" s="1" t="s">
        <v>12701</v>
      </c>
      <c r="B548" s="11"/>
      <c r="C548" s="11">
        <v>156</v>
      </c>
      <c r="D548" s="16">
        <v>132787.26</v>
      </c>
      <c r="E548" s="12">
        <v>0.76717764706169367</v>
      </c>
      <c r="F548"/>
      <c r="G548"/>
    </row>
    <row r="549" spans="1:7" x14ac:dyDescent="0.25">
      <c r="A549" s="1" t="s">
        <v>7861</v>
      </c>
      <c r="B549" s="11"/>
      <c r="C549" s="11">
        <v>155</v>
      </c>
      <c r="D549" s="16">
        <v>132732.26</v>
      </c>
      <c r="E549" s="12">
        <v>0.76757168464780845</v>
      </c>
      <c r="F549"/>
      <c r="G549"/>
    </row>
    <row r="550" spans="1:7" x14ac:dyDescent="0.25">
      <c r="A550" s="1" t="s">
        <v>7240</v>
      </c>
      <c r="B550" s="11"/>
      <c r="C550" s="11">
        <v>157</v>
      </c>
      <c r="D550" s="16">
        <v>132537.98000000001</v>
      </c>
      <c r="E550" s="12">
        <v>0.76796514548172867</v>
      </c>
      <c r="F550"/>
      <c r="G550"/>
    </row>
    <row r="551" spans="1:7" x14ac:dyDescent="0.25">
      <c r="A551" s="1" t="s">
        <v>5541</v>
      </c>
      <c r="B551" s="11"/>
      <c r="C551" s="11">
        <v>122</v>
      </c>
      <c r="D551" s="16">
        <v>132517.91</v>
      </c>
      <c r="E551" s="12">
        <v>0.76835854673454673</v>
      </c>
      <c r="F551"/>
      <c r="G551"/>
    </row>
    <row r="552" spans="1:7" x14ac:dyDescent="0.25">
      <c r="A552" s="1" t="s">
        <v>5532</v>
      </c>
      <c r="B552" s="11"/>
      <c r="C552" s="11">
        <v>154</v>
      </c>
      <c r="D552" s="16">
        <v>132364.06</v>
      </c>
      <c r="E552" s="12">
        <v>0.76875149125828757</v>
      </c>
      <c r="F552"/>
      <c r="G552"/>
    </row>
    <row r="553" spans="1:7" x14ac:dyDescent="0.25">
      <c r="A553" s="1" t="s">
        <v>7695</v>
      </c>
      <c r="B553" s="11"/>
      <c r="C553" s="11">
        <v>147</v>
      </c>
      <c r="D553" s="16">
        <v>132140.39000000001</v>
      </c>
      <c r="E553" s="12">
        <v>0.76914377178077586</v>
      </c>
      <c r="F553"/>
      <c r="G553"/>
    </row>
    <row r="554" spans="1:7" x14ac:dyDescent="0.25">
      <c r="A554" s="1" t="s">
        <v>6556</v>
      </c>
      <c r="B554" s="11"/>
      <c r="C554" s="11">
        <v>68</v>
      </c>
      <c r="D554" s="16">
        <v>131704.43</v>
      </c>
      <c r="E554" s="12">
        <v>0.76953475808416461</v>
      </c>
      <c r="F554"/>
      <c r="G554"/>
    </row>
    <row r="555" spans="1:7" x14ac:dyDescent="0.25">
      <c r="A555" s="1" t="s">
        <v>7033</v>
      </c>
      <c r="B555" s="11"/>
      <c r="C555" s="11">
        <v>159</v>
      </c>
      <c r="D555" s="16">
        <v>131644.24</v>
      </c>
      <c r="E555" s="12">
        <v>0.76992556570361981</v>
      </c>
      <c r="F555"/>
      <c r="G555"/>
    </row>
    <row r="556" spans="1:7" x14ac:dyDescent="0.25">
      <c r="A556" s="1" t="s">
        <v>5723</v>
      </c>
      <c r="B556" s="11"/>
      <c r="C556" s="11">
        <v>3</v>
      </c>
      <c r="D556" s="16">
        <v>131295.41</v>
      </c>
      <c r="E556" s="12">
        <v>0.77031533776373806</v>
      </c>
      <c r="F556"/>
      <c r="G556"/>
    </row>
    <row r="557" spans="1:7" x14ac:dyDescent="0.25">
      <c r="A557" s="1" t="s">
        <v>6982</v>
      </c>
      <c r="B557" s="11"/>
      <c r="C557" s="11">
        <v>102</v>
      </c>
      <c r="D557" s="16">
        <v>130956.61</v>
      </c>
      <c r="E557" s="12">
        <v>0.77070410404022704</v>
      </c>
      <c r="F557"/>
      <c r="G557"/>
    </row>
    <row r="558" spans="1:7" x14ac:dyDescent="0.25">
      <c r="A558" s="1" t="s">
        <v>7718</v>
      </c>
      <c r="B558" s="11"/>
      <c r="C558" s="11">
        <v>152</v>
      </c>
      <c r="D558" s="16">
        <v>130846.17</v>
      </c>
      <c r="E558" s="12">
        <v>0.77109254245737713</v>
      </c>
      <c r="F558"/>
      <c r="G558"/>
    </row>
    <row r="559" spans="1:7" x14ac:dyDescent="0.25">
      <c r="A559" s="1" t="s">
        <v>5741</v>
      </c>
      <c r="B559" s="11"/>
      <c r="C559" s="11">
        <v>129</v>
      </c>
      <c r="D559" s="16">
        <v>130462.93</v>
      </c>
      <c r="E559" s="12">
        <v>0.7714798431634351</v>
      </c>
      <c r="F559"/>
      <c r="G559"/>
    </row>
    <row r="560" spans="1:7" x14ac:dyDescent="0.25">
      <c r="A560" s="1" t="s">
        <v>7416</v>
      </c>
      <c r="B560" s="11"/>
      <c r="C560" s="11">
        <v>149</v>
      </c>
      <c r="D560" s="16">
        <v>130361.66</v>
      </c>
      <c r="E560" s="12">
        <v>0.77186684323281018</v>
      </c>
      <c r="F560"/>
      <c r="G560"/>
    </row>
    <row r="561" spans="1:7" x14ac:dyDescent="0.25">
      <c r="A561" s="1" t="s">
        <v>5815</v>
      </c>
      <c r="B561" s="11"/>
      <c r="C561" s="11">
        <v>154</v>
      </c>
      <c r="D561" s="16">
        <v>129697.11</v>
      </c>
      <c r="E561" s="12">
        <v>0.7722518704760023</v>
      </c>
      <c r="F561"/>
      <c r="G561"/>
    </row>
    <row r="562" spans="1:7" x14ac:dyDescent="0.25">
      <c r="A562" s="1" t="s">
        <v>7822</v>
      </c>
      <c r="B562" s="11"/>
      <c r="C562" s="11">
        <v>144</v>
      </c>
      <c r="D562" s="16">
        <v>129555.46</v>
      </c>
      <c r="E562" s="12">
        <v>0.77263647720782758</v>
      </c>
      <c r="F562"/>
      <c r="G562"/>
    </row>
    <row r="563" spans="1:7" x14ac:dyDescent="0.25">
      <c r="A563" s="1" t="s">
        <v>7712</v>
      </c>
      <c r="B563" s="11"/>
      <c r="C563" s="11">
        <v>118</v>
      </c>
      <c r="D563" s="16">
        <v>129169.98</v>
      </c>
      <c r="E563" s="12">
        <v>0.77301993957875148</v>
      </c>
      <c r="F563"/>
      <c r="G563"/>
    </row>
    <row r="564" spans="1:7" x14ac:dyDescent="0.25">
      <c r="A564" s="1" t="s">
        <v>7031</v>
      </c>
      <c r="B564" s="11"/>
      <c r="C564" s="11">
        <v>145</v>
      </c>
      <c r="D564" s="16">
        <v>128988.08</v>
      </c>
      <c r="E564" s="12">
        <v>0.77340286194955099</v>
      </c>
      <c r="F564"/>
      <c r="G564"/>
    </row>
    <row r="565" spans="1:7" x14ac:dyDescent="0.25">
      <c r="A565" s="1" t="s">
        <v>5881</v>
      </c>
      <c r="B565" s="11"/>
      <c r="C565" s="11">
        <v>93</v>
      </c>
      <c r="D565" s="16">
        <v>128972.65</v>
      </c>
      <c r="E565" s="12">
        <v>0.77378573851385291</v>
      </c>
      <c r="F565"/>
      <c r="G565"/>
    </row>
    <row r="566" spans="1:7" x14ac:dyDescent="0.25">
      <c r="A566" s="1" t="s">
        <v>7888</v>
      </c>
      <c r="B566" s="11"/>
      <c r="C566" s="11">
        <v>141</v>
      </c>
      <c r="D566" s="16">
        <v>128803.66</v>
      </c>
      <c r="E566" s="12">
        <v>0.77416811340349279</v>
      </c>
      <c r="F566"/>
      <c r="G566"/>
    </row>
    <row r="567" spans="1:7" x14ac:dyDescent="0.25">
      <c r="A567" s="1" t="s">
        <v>7850</v>
      </c>
      <c r="B567" s="11"/>
      <c r="C567" s="11">
        <v>145</v>
      </c>
      <c r="D567" s="16">
        <v>128399.15</v>
      </c>
      <c r="E567" s="12">
        <v>0.77454928743854035</v>
      </c>
      <c r="F567"/>
      <c r="G567"/>
    </row>
    <row r="568" spans="1:7" x14ac:dyDescent="0.25">
      <c r="A568" s="1" t="s">
        <v>8475</v>
      </c>
      <c r="B568" s="11"/>
      <c r="C568" s="11">
        <v>141</v>
      </c>
      <c r="D568" s="16">
        <v>128351.73</v>
      </c>
      <c r="E568" s="12">
        <v>0.77493032069950385</v>
      </c>
      <c r="F568"/>
      <c r="G568"/>
    </row>
    <row r="569" spans="1:7" x14ac:dyDescent="0.25">
      <c r="A569" s="1" t="s">
        <v>7374</v>
      </c>
      <c r="B569" s="11"/>
      <c r="C569" s="11">
        <v>143</v>
      </c>
      <c r="D569" s="16">
        <v>128272.29</v>
      </c>
      <c r="E569" s="12">
        <v>0.77531111812973674</v>
      </c>
      <c r="F569"/>
      <c r="G569"/>
    </row>
    <row r="570" spans="1:7" x14ac:dyDescent="0.25">
      <c r="A570" s="1" t="s">
        <v>7838</v>
      </c>
      <c r="B570" s="11"/>
      <c r="C570" s="11">
        <v>104</v>
      </c>
      <c r="D570" s="16">
        <v>127887.94</v>
      </c>
      <c r="E570" s="12">
        <v>0.77569077455365953</v>
      </c>
      <c r="F570"/>
      <c r="G570"/>
    </row>
    <row r="571" spans="1:7" x14ac:dyDescent="0.25">
      <c r="A571" s="1" t="s">
        <v>13181</v>
      </c>
      <c r="B571" s="11"/>
      <c r="C571" s="11">
        <v>111</v>
      </c>
      <c r="D571" s="16">
        <v>127648.77</v>
      </c>
      <c r="E571" s="12">
        <v>0.77606972096202564</v>
      </c>
      <c r="F571"/>
      <c r="G571"/>
    </row>
    <row r="572" spans="1:7" x14ac:dyDescent="0.25">
      <c r="A572" s="1" t="s">
        <v>11955</v>
      </c>
      <c r="B572" s="11"/>
      <c r="C572" s="11">
        <v>101</v>
      </c>
      <c r="D572" s="16">
        <v>127232.89</v>
      </c>
      <c r="E572" s="12">
        <v>0.77644743276208084</v>
      </c>
      <c r="F572"/>
      <c r="G572"/>
    </row>
    <row r="573" spans="1:7" x14ac:dyDescent="0.25">
      <c r="A573" s="1" t="s">
        <v>7213</v>
      </c>
      <c r="B573" s="11"/>
      <c r="C573" s="11">
        <v>155</v>
      </c>
      <c r="D573" s="16">
        <v>127103.81</v>
      </c>
      <c r="E573" s="12">
        <v>0.77682476136688561</v>
      </c>
      <c r="F573"/>
      <c r="G573"/>
    </row>
    <row r="574" spans="1:7" x14ac:dyDescent="0.25">
      <c r="A574" s="1" t="s">
        <v>7896</v>
      </c>
      <c r="B574" s="11"/>
      <c r="C574" s="11">
        <v>156</v>
      </c>
      <c r="D574" s="16">
        <v>127080.21</v>
      </c>
      <c r="E574" s="12">
        <v>0.77720201991120152</v>
      </c>
      <c r="F574"/>
      <c r="G574"/>
    </row>
    <row r="575" spans="1:7" x14ac:dyDescent="0.25">
      <c r="A575" s="1" t="s">
        <v>6402</v>
      </c>
      <c r="B575" s="11"/>
      <c r="C575" s="11">
        <v>76</v>
      </c>
      <c r="D575" s="16">
        <v>126890.07</v>
      </c>
      <c r="E575" s="12">
        <v>0.77757871399359513</v>
      </c>
      <c r="F575"/>
      <c r="G575"/>
    </row>
    <row r="576" spans="1:7" x14ac:dyDescent="0.25">
      <c r="A576" s="1" t="s">
        <v>11712</v>
      </c>
      <c r="B576" s="11"/>
      <c r="C576" s="11">
        <v>137</v>
      </c>
      <c r="D576" s="16">
        <v>126855.16</v>
      </c>
      <c r="E576" s="12">
        <v>0.77795530443990113</v>
      </c>
      <c r="F576"/>
      <c r="G576"/>
    </row>
    <row r="577" spans="1:7" x14ac:dyDescent="0.25">
      <c r="A577" s="1" t="s">
        <v>7920</v>
      </c>
      <c r="B577" s="11"/>
      <c r="C577" s="11">
        <v>150</v>
      </c>
      <c r="D577" s="16">
        <v>126677.75999999999</v>
      </c>
      <c r="E577" s="12">
        <v>0.77833136824507421</v>
      </c>
      <c r="F577"/>
      <c r="G577"/>
    </row>
    <row r="578" spans="1:7" x14ac:dyDescent="0.25">
      <c r="A578" s="1" t="s">
        <v>5576</v>
      </c>
      <c r="B578" s="11"/>
      <c r="C578" s="11">
        <v>151</v>
      </c>
      <c r="D578" s="16">
        <v>126532.37</v>
      </c>
      <c r="E578" s="12">
        <v>0.7787070004360741</v>
      </c>
      <c r="F578"/>
      <c r="G578"/>
    </row>
    <row r="579" spans="1:7" x14ac:dyDescent="0.25">
      <c r="A579" s="1" t="s">
        <v>6946</v>
      </c>
      <c r="B579" s="11"/>
      <c r="C579" s="11">
        <v>120</v>
      </c>
      <c r="D579" s="16">
        <v>126074.61</v>
      </c>
      <c r="E579" s="12">
        <v>0.77908127369108215</v>
      </c>
      <c r="F579"/>
      <c r="G579"/>
    </row>
    <row r="580" spans="1:7" x14ac:dyDescent="0.25">
      <c r="A580" s="1" t="s">
        <v>7491</v>
      </c>
      <c r="B580" s="11"/>
      <c r="C580" s="11">
        <v>122</v>
      </c>
      <c r="D580" s="16">
        <v>126070.56</v>
      </c>
      <c r="E580" s="12">
        <v>0.77945553492299768</v>
      </c>
      <c r="F580"/>
      <c r="G580"/>
    </row>
    <row r="581" spans="1:7" x14ac:dyDescent="0.25">
      <c r="A581" s="1" t="s">
        <v>10476</v>
      </c>
      <c r="B581" s="11"/>
      <c r="C581" s="11">
        <v>148</v>
      </c>
      <c r="D581" s="16">
        <v>126061.42</v>
      </c>
      <c r="E581" s="12">
        <v>0.77982976902131707</v>
      </c>
      <c r="F581"/>
      <c r="G581"/>
    </row>
    <row r="582" spans="1:7" x14ac:dyDescent="0.25">
      <c r="A582" s="1" t="s">
        <v>5834</v>
      </c>
      <c r="B582" s="11"/>
      <c r="C582" s="11">
        <v>69</v>
      </c>
      <c r="D582" s="16">
        <v>125572.13</v>
      </c>
      <c r="E582" s="12">
        <v>0.78020255058164367</v>
      </c>
      <c r="F582"/>
      <c r="G582"/>
    </row>
    <row r="583" spans="1:7" x14ac:dyDescent="0.25">
      <c r="A583" s="1" t="s">
        <v>5879</v>
      </c>
      <c r="B583" s="11"/>
      <c r="C583" s="11">
        <v>138</v>
      </c>
      <c r="D583" s="16">
        <v>125260.39</v>
      </c>
      <c r="E583" s="12">
        <v>0.78057440669041023</v>
      </c>
      <c r="F583"/>
      <c r="G583"/>
    </row>
    <row r="584" spans="1:7" x14ac:dyDescent="0.25">
      <c r="A584" s="1" t="s">
        <v>5742</v>
      </c>
      <c r="B584" s="11"/>
      <c r="C584" s="11">
        <v>157</v>
      </c>
      <c r="D584" s="16">
        <v>125162.77</v>
      </c>
      <c r="E584" s="12">
        <v>0.78094597299812052</v>
      </c>
      <c r="F584"/>
      <c r="G584"/>
    </row>
    <row r="585" spans="1:7" x14ac:dyDescent="0.25">
      <c r="A585" s="1" t="s">
        <v>9233</v>
      </c>
      <c r="B585" s="11"/>
      <c r="C585" s="11">
        <v>113</v>
      </c>
      <c r="D585" s="16">
        <v>125162.72</v>
      </c>
      <c r="E585" s="12">
        <v>0.78131753915739754</v>
      </c>
      <c r="F585"/>
      <c r="G585"/>
    </row>
    <row r="586" spans="1:7" x14ac:dyDescent="0.25">
      <c r="A586" s="1" t="s">
        <v>6987</v>
      </c>
      <c r="B586" s="11"/>
      <c r="C586" s="11">
        <v>144</v>
      </c>
      <c r="D586" s="16">
        <v>124604.66</v>
      </c>
      <c r="E586" s="12">
        <v>0.78168744862360451</v>
      </c>
      <c r="F586"/>
      <c r="G586"/>
    </row>
    <row r="587" spans="1:7" x14ac:dyDescent="0.25">
      <c r="A587" s="1" t="s">
        <v>7879</v>
      </c>
      <c r="B587" s="11"/>
      <c r="C587" s="11">
        <v>126</v>
      </c>
      <c r="D587" s="16">
        <v>124229.28</v>
      </c>
      <c r="E587" s="12">
        <v>0.78205624371242444</v>
      </c>
      <c r="F587"/>
      <c r="G587"/>
    </row>
    <row r="588" spans="1:7" x14ac:dyDescent="0.25">
      <c r="A588" s="1" t="s">
        <v>6386</v>
      </c>
      <c r="B588" s="11"/>
      <c r="C588" s="11">
        <v>136</v>
      </c>
      <c r="D588" s="16">
        <v>123767.69</v>
      </c>
      <c r="E588" s="12">
        <v>0.78242366849526623</v>
      </c>
      <c r="F588"/>
      <c r="G588"/>
    </row>
    <row r="589" spans="1:7" x14ac:dyDescent="0.25">
      <c r="A589" s="1" t="s">
        <v>5909</v>
      </c>
      <c r="B589" s="11"/>
      <c r="C589" s="11">
        <v>113</v>
      </c>
      <c r="D589" s="16">
        <v>123247.32</v>
      </c>
      <c r="E589" s="12">
        <v>0.78278954847401372</v>
      </c>
      <c r="F589"/>
      <c r="G589"/>
    </row>
    <row r="590" spans="1:7" x14ac:dyDescent="0.25">
      <c r="A590" s="1" t="s">
        <v>9433</v>
      </c>
      <c r="B590" s="11"/>
      <c r="C590" s="11">
        <v>113</v>
      </c>
      <c r="D590" s="16">
        <v>122643.08</v>
      </c>
      <c r="E590" s="12">
        <v>0.78315363466675159</v>
      </c>
      <c r="F590"/>
      <c r="G590"/>
    </row>
    <row r="591" spans="1:7" x14ac:dyDescent="0.25">
      <c r="A591" s="1" t="s">
        <v>12702</v>
      </c>
      <c r="B591" s="11"/>
      <c r="C591" s="11">
        <v>156</v>
      </c>
      <c r="D591" s="16">
        <v>122113.56</v>
      </c>
      <c r="E591" s="12">
        <v>0.7835161488921123</v>
      </c>
      <c r="F591"/>
      <c r="G591"/>
    </row>
    <row r="592" spans="1:7" x14ac:dyDescent="0.25">
      <c r="A592" s="1" t="s">
        <v>5469</v>
      </c>
      <c r="B592" s="11"/>
      <c r="C592" s="11">
        <v>156</v>
      </c>
      <c r="D592" s="16">
        <v>121866.89</v>
      </c>
      <c r="E592" s="12">
        <v>0.78387793083693036</v>
      </c>
      <c r="F592"/>
      <c r="G592"/>
    </row>
    <row r="593" spans="1:7" x14ac:dyDescent="0.25">
      <c r="A593" s="1" t="s">
        <v>7747</v>
      </c>
      <c r="B593" s="11"/>
      <c r="C593" s="11">
        <v>129</v>
      </c>
      <c r="D593" s="16">
        <v>121720.96000000001</v>
      </c>
      <c r="E593" s="12">
        <v>0.78423927956449657</v>
      </c>
      <c r="F593"/>
      <c r="G593"/>
    </row>
    <row r="594" spans="1:7" x14ac:dyDescent="0.25">
      <c r="A594" s="1" t="s">
        <v>7881</v>
      </c>
      <c r="B594" s="11"/>
      <c r="C594" s="11">
        <v>141</v>
      </c>
      <c r="D594" s="16">
        <v>121615.52</v>
      </c>
      <c r="E594" s="12">
        <v>0.78460031527604768</v>
      </c>
      <c r="F594"/>
      <c r="G594"/>
    </row>
    <row r="595" spans="1:7" x14ac:dyDescent="0.25">
      <c r="A595" s="1" t="s">
        <v>7782</v>
      </c>
      <c r="B595" s="11"/>
      <c r="C595" s="11">
        <v>129</v>
      </c>
      <c r="D595" s="16">
        <v>121438.08</v>
      </c>
      <c r="E595" s="12">
        <v>0.7849608242277194</v>
      </c>
      <c r="F595"/>
      <c r="G595"/>
    </row>
    <row r="596" spans="1:7" x14ac:dyDescent="0.25">
      <c r="A596" s="1" t="s">
        <v>6986</v>
      </c>
      <c r="B596" s="11"/>
      <c r="C596" s="11">
        <v>118</v>
      </c>
      <c r="D596" s="16">
        <v>121240.64</v>
      </c>
      <c r="E596" s="12">
        <v>0.78532074704621579</v>
      </c>
      <c r="F596"/>
      <c r="G596"/>
    </row>
    <row r="597" spans="1:7" x14ac:dyDescent="0.25">
      <c r="A597" s="1" t="s">
        <v>9094</v>
      </c>
      <c r="B597" s="11"/>
      <c r="C597" s="11">
        <v>139</v>
      </c>
      <c r="D597" s="16">
        <v>120124.42</v>
      </c>
      <c r="E597" s="12">
        <v>0.78567735618170575</v>
      </c>
      <c r="F597"/>
      <c r="G597"/>
    </row>
    <row r="598" spans="1:7" x14ac:dyDescent="0.25">
      <c r="A598" s="1" t="s">
        <v>6451</v>
      </c>
      <c r="B598" s="11"/>
      <c r="C598" s="11">
        <v>146</v>
      </c>
      <c r="D598" s="16">
        <v>119981.74</v>
      </c>
      <c r="E598" s="12">
        <v>0.78603354174810425</v>
      </c>
      <c r="F598"/>
      <c r="G598"/>
    </row>
    <row r="599" spans="1:7" x14ac:dyDescent="0.25">
      <c r="A599" s="1" t="s">
        <v>7885</v>
      </c>
      <c r="B599" s="11"/>
      <c r="C599" s="11">
        <v>138</v>
      </c>
      <c r="D599" s="16">
        <v>119662.95</v>
      </c>
      <c r="E599" s="12">
        <v>0.78638878093385578</v>
      </c>
      <c r="F599"/>
      <c r="G599"/>
    </row>
    <row r="600" spans="1:7" x14ac:dyDescent="0.25">
      <c r="A600" s="1" t="s">
        <v>7837</v>
      </c>
      <c r="B600" s="11"/>
      <c r="C600" s="11">
        <v>110</v>
      </c>
      <c r="D600" s="16">
        <v>118461.73</v>
      </c>
      <c r="E600" s="12">
        <v>0.78674045410009419</v>
      </c>
      <c r="F600"/>
      <c r="G600"/>
    </row>
    <row r="601" spans="1:7" x14ac:dyDescent="0.25">
      <c r="A601" s="1" t="s">
        <v>6930</v>
      </c>
      <c r="B601" s="11"/>
      <c r="C601" s="11">
        <v>159</v>
      </c>
      <c r="D601" s="16">
        <v>118270.99</v>
      </c>
      <c r="E601" s="12">
        <v>0.78709156102321154</v>
      </c>
      <c r="F601"/>
      <c r="G601"/>
    </row>
    <row r="602" spans="1:7" x14ac:dyDescent="0.25">
      <c r="A602" s="1" t="s">
        <v>5727</v>
      </c>
      <c r="B602" s="11"/>
      <c r="C602" s="11">
        <v>97</v>
      </c>
      <c r="D602" s="16">
        <v>118171.97</v>
      </c>
      <c r="E602" s="12">
        <v>0.78744237398914174</v>
      </c>
      <c r="F602"/>
      <c r="G602"/>
    </row>
    <row r="603" spans="1:7" x14ac:dyDescent="0.25">
      <c r="A603" s="1" t="s">
        <v>7413</v>
      </c>
      <c r="B603" s="11"/>
      <c r="C603" s="11">
        <v>102</v>
      </c>
      <c r="D603" s="16">
        <v>117976.51</v>
      </c>
      <c r="E603" s="12">
        <v>0.78779260669985307</v>
      </c>
      <c r="F603"/>
      <c r="G603"/>
    </row>
    <row r="604" spans="1:7" x14ac:dyDescent="0.25">
      <c r="A604" s="1" t="s">
        <v>10238</v>
      </c>
      <c r="B604" s="11"/>
      <c r="C604" s="11">
        <v>146</v>
      </c>
      <c r="D604" s="16">
        <v>117621.16</v>
      </c>
      <c r="E604" s="12">
        <v>0.78814178449553296</v>
      </c>
      <c r="F604"/>
      <c r="G604"/>
    </row>
    <row r="605" spans="1:7" x14ac:dyDescent="0.25">
      <c r="A605" s="1" t="s">
        <v>11903</v>
      </c>
      <c r="B605" s="11"/>
      <c r="C605" s="11">
        <v>139</v>
      </c>
      <c r="D605" s="16">
        <v>117616.36</v>
      </c>
      <c r="E605" s="12">
        <v>0.78849094804162201</v>
      </c>
      <c r="F605"/>
      <c r="G605"/>
    </row>
    <row r="606" spans="1:7" x14ac:dyDescent="0.25">
      <c r="A606" s="1" t="s">
        <v>7419</v>
      </c>
      <c r="B606" s="11"/>
      <c r="C606" s="11">
        <v>145</v>
      </c>
      <c r="D606" s="16">
        <v>117214.01</v>
      </c>
      <c r="E606" s="12">
        <v>0.78883891714543464</v>
      </c>
      <c r="F606"/>
      <c r="G606"/>
    </row>
    <row r="607" spans="1:7" x14ac:dyDescent="0.25">
      <c r="A607" s="1" t="s">
        <v>5664</v>
      </c>
      <c r="B607" s="11"/>
      <c r="C607" s="11">
        <v>144</v>
      </c>
      <c r="D607" s="16">
        <v>117178.11</v>
      </c>
      <c r="E607" s="12">
        <v>0.7891867796741816</v>
      </c>
      <c r="F607"/>
      <c r="G607"/>
    </row>
    <row r="608" spans="1:7" x14ac:dyDescent="0.25">
      <c r="A608" s="1" t="s">
        <v>13296</v>
      </c>
      <c r="B608" s="11"/>
      <c r="C608" s="11">
        <v>83</v>
      </c>
      <c r="D608" s="16">
        <v>117051.45</v>
      </c>
      <c r="E608" s="12">
        <v>0.78953426619184675</v>
      </c>
      <c r="F608"/>
      <c r="G608"/>
    </row>
    <row r="609" spans="1:7" x14ac:dyDescent="0.25">
      <c r="A609" s="1" t="s">
        <v>5754</v>
      </c>
      <c r="B609" s="11"/>
      <c r="C609" s="11">
        <v>146</v>
      </c>
      <c r="D609" s="16">
        <v>116748.54</v>
      </c>
      <c r="E609" s="12">
        <v>0.7898808534712618</v>
      </c>
      <c r="F609"/>
      <c r="G609"/>
    </row>
    <row r="610" spans="1:7" x14ac:dyDescent="0.25">
      <c r="A610" s="1" t="s">
        <v>5618</v>
      </c>
      <c r="B610" s="11"/>
      <c r="C610" s="11">
        <v>159</v>
      </c>
      <c r="D610" s="16">
        <v>116541.42</v>
      </c>
      <c r="E610" s="12">
        <v>0.7902268258808266</v>
      </c>
      <c r="F610"/>
      <c r="G610"/>
    </row>
    <row r="611" spans="1:7" x14ac:dyDescent="0.25">
      <c r="A611" s="1" t="s">
        <v>5689</v>
      </c>
      <c r="B611" s="11"/>
      <c r="C611" s="11">
        <v>159</v>
      </c>
      <c r="D611" s="16">
        <v>116207.59</v>
      </c>
      <c r="E611" s="12">
        <v>0.79057180726102616</v>
      </c>
      <c r="F611"/>
      <c r="G611"/>
    </row>
    <row r="612" spans="1:7" x14ac:dyDescent="0.25">
      <c r="A612" s="1" t="s">
        <v>5550</v>
      </c>
      <c r="B612" s="11"/>
      <c r="C612" s="11">
        <v>146</v>
      </c>
      <c r="D612" s="16">
        <v>116058.37</v>
      </c>
      <c r="E612" s="12">
        <v>0.79091634565706659</v>
      </c>
      <c r="F612"/>
      <c r="G612"/>
    </row>
    <row r="613" spans="1:7" x14ac:dyDescent="0.25">
      <c r="A613" s="1" t="s">
        <v>8739</v>
      </c>
      <c r="B613" s="11"/>
      <c r="C613" s="11">
        <v>157</v>
      </c>
      <c r="D613" s="16">
        <v>115984.72</v>
      </c>
      <c r="E613" s="12">
        <v>0.79126066541094553</v>
      </c>
      <c r="F613"/>
      <c r="G613"/>
    </row>
    <row r="614" spans="1:7" x14ac:dyDescent="0.25">
      <c r="A614" s="1" t="s">
        <v>5945</v>
      </c>
      <c r="B614" s="11"/>
      <c r="C614" s="11">
        <v>99</v>
      </c>
      <c r="D614" s="16">
        <v>115960.18</v>
      </c>
      <c r="E614" s="12">
        <v>0.79160491231379071</v>
      </c>
      <c r="F614"/>
      <c r="G614"/>
    </row>
    <row r="615" spans="1:7" x14ac:dyDescent="0.25">
      <c r="A615" s="1" t="s">
        <v>9630</v>
      </c>
      <c r="B615" s="11"/>
      <c r="C615" s="11">
        <v>111</v>
      </c>
      <c r="D615" s="16">
        <v>115935.51</v>
      </c>
      <c r="E615" s="12">
        <v>0.7919490859796755</v>
      </c>
      <c r="F615"/>
      <c r="G615"/>
    </row>
    <row r="616" spans="1:7" x14ac:dyDescent="0.25">
      <c r="A616" s="1" t="s">
        <v>14424</v>
      </c>
      <c r="B616" s="11"/>
      <c r="C616" s="11">
        <v>140</v>
      </c>
      <c r="D616" s="16">
        <v>115866.66</v>
      </c>
      <c r="E616" s="12">
        <v>0.79229305525298988</v>
      </c>
      <c r="F616"/>
      <c r="G616"/>
    </row>
    <row r="617" spans="1:7" x14ac:dyDescent="0.25">
      <c r="A617" s="1" t="s">
        <v>7415</v>
      </c>
      <c r="B617" s="11"/>
      <c r="C617" s="11">
        <v>127</v>
      </c>
      <c r="D617" s="16">
        <v>115519.77</v>
      </c>
      <c r="E617" s="12">
        <v>0.79263599472617696</v>
      </c>
      <c r="F617"/>
      <c r="G617"/>
    </row>
    <row r="618" spans="1:7" x14ac:dyDescent="0.25">
      <c r="A618" s="1" t="s">
        <v>15848</v>
      </c>
      <c r="B618" s="11"/>
      <c r="C618" s="11">
        <v>127</v>
      </c>
      <c r="D618" s="16">
        <v>115426.91</v>
      </c>
      <c r="E618" s="12">
        <v>0.79297865852915217</v>
      </c>
      <c r="F618"/>
      <c r="G618"/>
    </row>
    <row r="619" spans="1:7" x14ac:dyDescent="0.25">
      <c r="A619" s="1" t="s">
        <v>7202</v>
      </c>
      <c r="B619" s="11"/>
      <c r="C619" s="11">
        <v>159</v>
      </c>
      <c r="D619" s="16">
        <v>115229.79</v>
      </c>
      <c r="E619" s="12">
        <v>0.79332073714892481</v>
      </c>
      <c r="F619"/>
      <c r="G619"/>
    </row>
    <row r="620" spans="1:7" x14ac:dyDescent="0.25">
      <c r="A620" s="1" t="s">
        <v>5595</v>
      </c>
      <c r="B620" s="11"/>
      <c r="C620" s="11">
        <v>156</v>
      </c>
      <c r="D620" s="16">
        <v>114331.7</v>
      </c>
      <c r="E620" s="12">
        <v>0.79366014964054055</v>
      </c>
      <c r="F620"/>
      <c r="G620"/>
    </row>
    <row r="621" spans="1:7" x14ac:dyDescent="0.25">
      <c r="A621" s="1" t="s">
        <v>14891</v>
      </c>
      <c r="B621" s="11"/>
      <c r="C621" s="11">
        <v>128</v>
      </c>
      <c r="D621" s="16">
        <v>114182.88</v>
      </c>
      <c r="E621" s="12">
        <v>0.79399912033546305</v>
      </c>
      <c r="F621"/>
      <c r="G621"/>
    </row>
    <row r="622" spans="1:7" x14ac:dyDescent="0.25">
      <c r="A622" s="1" t="s">
        <v>10543</v>
      </c>
      <c r="B622" s="11"/>
      <c r="C622" s="11">
        <v>97</v>
      </c>
      <c r="D622" s="16">
        <v>114059.25</v>
      </c>
      <c r="E622" s="12">
        <v>0.79433772401435809</v>
      </c>
      <c r="F622"/>
      <c r="G622"/>
    </row>
    <row r="623" spans="1:7" x14ac:dyDescent="0.25">
      <c r="A623" s="1" t="s">
        <v>7791</v>
      </c>
      <c r="B623" s="11"/>
      <c r="C623" s="11">
        <v>113</v>
      </c>
      <c r="D623" s="16">
        <v>113945.12</v>
      </c>
      <c r="E623" s="12">
        <v>0.79467598887954127</v>
      </c>
      <c r="F623"/>
      <c r="G623"/>
    </row>
    <row r="624" spans="1:7" x14ac:dyDescent="0.25">
      <c r="A624" s="1" t="s">
        <v>7696</v>
      </c>
      <c r="B624" s="11"/>
      <c r="C624" s="11">
        <v>145</v>
      </c>
      <c r="D624" s="16">
        <v>113912.73</v>
      </c>
      <c r="E624" s="12">
        <v>0.79501415758967198</v>
      </c>
      <c r="F624"/>
      <c r="G624"/>
    </row>
    <row r="625" spans="1:7" x14ac:dyDescent="0.25">
      <c r="A625" s="1" t="s">
        <v>5509</v>
      </c>
      <c r="B625" s="11"/>
      <c r="C625" s="11">
        <v>156</v>
      </c>
      <c r="D625" s="16">
        <v>113662.5</v>
      </c>
      <c r="E625" s="12">
        <v>0.79535158345081358</v>
      </c>
      <c r="F625"/>
      <c r="G625"/>
    </row>
    <row r="626" spans="1:7" x14ac:dyDescent="0.25">
      <c r="A626" s="1" t="s">
        <v>7003</v>
      </c>
      <c r="B626" s="11"/>
      <c r="C626" s="11">
        <v>129</v>
      </c>
      <c r="D626" s="16">
        <v>113456.02</v>
      </c>
      <c r="E626" s="12">
        <v>0.79568839634205035</v>
      </c>
      <c r="F626"/>
      <c r="G626"/>
    </row>
    <row r="627" spans="1:7" x14ac:dyDescent="0.25">
      <c r="A627" s="1" t="s">
        <v>7372</v>
      </c>
      <c r="B627" s="11"/>
      <c r="C627" s="11">
        <v>148</v>
      </c>
      <c r="D627" s="16">
        <v>113277.16</v>
      </c>
      <c r="E627" s="12">
        <v>0.79602467825790357</v>
      </c>
      <c r="F627"/>
      <c r="G627"/>
    </row>
    <row r="628" spans="1:7" x14ac:dyDescent="0.25">
      <c r="A628" s="1" t="s">
        <v>12013</v>
      </c>
      <c r="B628" s="11"/>
      <c r="C628" s="11">
        <v>68</v>
      </c>
      <c r="D628" s="16">
        <v>113260.36</v>
      </c>
      <c r="E628" s="12">
        <v>0.79636091030018852</v>
      </c>
      <c r="F628"/>
      <c r="G628"/>
    </row>
    <row r="629" spans="1:7" x14ac:dyDescent="0.25">
      <c r="A629" s="1" t="s">
        <v>8856</v>
      </c>
      <c r="B629" s="11"/>
      <c r="C629" s="11">
        <v>150</v>
      </c>
      <c r="D629" s="16">
        <v>113209.42</v>
      </c>
      <c r="E629" s="12">
        <v>0.79669699111868919</v>
      </c>
      <c r="F629"/>
      <c r="G629"/>
    </row>
    <row r="630" spans="1:7" x14ac:dyDescent="0.25">
      <c r="A630" s="1" t="s">
        <v>13795</v>
      </c>
      <c r="B630" s="11"/>
      <c r="C630" s="11">
        <v>83</v>
      </c>
      <c r="D630" s="16">
        <v>113146.45</v>
      </c>
      <c r="E630" s="12">
        <v>0.7970328850003684</v>
      </c>
      <c r="F630"/>
      <c r="G630"/>
    </row>
    <row r="631" spans="1:7" x14ac:dyDescent="0.25">
      <c r="A631" s="1" t="s">
        <v>5702</v>
      </c>
      <c r="B631" s="11"/>
      <c r="C631" s="11">
        <v>122</v>
      </c>
      <c r="D631" s="16">
        <v>112393.81</v>
      </c>
      <c r="E631" s="12">
        <v>0.79736654454618372</v>
      </c>
      <c r="F631"/>
      <c r="G631"/>
    </row>
    <row r="632" spans="1:7" x14ac:dyDescent="0.25">
      <c r="A632" s="1" t="s">
        <v>7030</v>
      </c>
      <c r="B632" s="11"/>
      <c r="C632" s="11">
        <v>159</v>
      </c>
      <c r="D632" s="16">
        <v>112237.66</v>
      </c>
      <c r="E632" s="12">
        <v>0.79769974053499282</v>
      </c>
      <c r="F632"/>
      <c r="G632"/>
    </row>
    <row r="633" spans="1:7" x14ac:dyDescent="0.25">
      <c r="A633" s="1" t="s">
        <v>5435</v>
      </c>
      <c r="B633" s="11"/>
      <c r="C633" s="11">
        <v>142</v>
      </c>
      <c r="D633" s="16">
        <v>111938.31</v>
      </c>
      <c r="E633" s="12">
        <v>0.79803204785399851</v>
      </c>
      <c r="F633"/>
      <c r="G633"/>
    </row>
    <row r="634" spans="1:7" x14ac:dyDescent="0.25">
      <c r="A634" s="1" t="s">
        <v>6419</v>
      </c>
      <c r="B634" s="11"/>
      <c r="C634" s="11">
        <v>139</v>
      </c>
      <c r="D634" s="16">
        <v>111580.61</v>
      </c>
      <c r="E634" s="12">
        <v>0.7983632932816106</v>
      </c>
      <c r="F634"/>
      <c r="G634"/>
    </row>
    <row r="635" spans="1:7" x14ac:dyDescent="0.25">
      <c r="A635" s="1" t="s">
        <v>8455</v>
      </c>
      <c r="B635" s="11"/>
      <c r="C635" s="11">
        <v>154</v>
      </c>
      <c r="D635" s="16">
        <v>111533.25</v>
      </c>
      <c r="E635" s="12">
        <v>0.79869439811325849</v>
      </c>
      <c r="F635"/>
      <c r="G635"/>
    </row>
    <row r="636" spans="1:7" x14ac:dyDescent="0.25">
      <c r="A636" s="1" t="s">
        <v>7407</v>
      </c>
      <c r="B636" s="11"/>
      <c r="C636" s="11">
        <v>128</v>
      </c>
      <c r="D636" s="16">
        <v>111484.17</v>
      </c>
      <c r="E636" s="12">
        <v>0.79902535724283863</v>
      </c>
      <c r="F636"/>
      <c r="G636"/>
    </row>
    <row r="637" spans="1:7" x14ac:dyDescent="0.25">
      <c r="A637" s="1" t="s">
        <v>7848</v>
      </c>
      <c r="B637" s="11"/>
      <c r="C637" s="11">
        <v>131</v>
      </c>
      <c r="D637" s="16">
        <v>111358.1</v>
      </c>
      <c r="E637" s="12">
        <v>0.79935594211284944</v>
      </c>
      <c r="F637"/>
      <c r="G637"/>
    </row>
    <row r="638" spans="1:7" x14ac:dyDescent="0.25">
      <c r="A638" s="1" t="s">
        <v>15626</v>
      </c>
      <c r="B638" s="11"/>
      <c r="C638" s="11">
        <v>151</v>
      </c>
      <c r="D638" s="16">
        <v>111250.52</v>
      </c>
      <c r="E638" s="12">
        <v>0.79968620761390241</v>
      </c>
      <c r="F638"/>
      <c r="G638"/>
    </row>
    <row r="639" spans="1:7" x14ac:dyDescent="0.25">
      <c r="A639" s="1" t="s">
        <v>6434</v>
      </c>
      <c r="B639" s="11"/>
      <c r="C639" s="11">
        <v>110</v>
      </c>
      <c r="D639" s="16">
        <v>111034.3</v>
      </c>
      <c r="E639" s="12">
        <v>0.80001583123025577</v>
      </c>
      <c r="F639"/>
      <c r="G639"/>
    </row>
    <row r="640" spans="1:7" x14ac:dyDescent="0.25">
      <c r="A640" s="1" t="s">
        <v>7186</v>
      </c>
      <c r="B640" s="11"/>
      <c r="C640" s="11">
        <v>138</v>
      </c>
      <c r="D640" s="16">
        <v>110722.36</v>
      </c>
      <c r="E640" s="12">
        <v>0.8003445288013159</v>
      </c>
      <c r="F640"/>
      <c r="G640"/>
    </row>
    <row r="641" spans="1:7" x14ac:dyDescent="0.25">
      <c r="A641" s="1" t="s">
        <v>7745</v>
      </c>
      <c r="B641" s="11"/>
      <c r="C641" s="11">
        <v>134</v>
      </c>
      <c r="D641" s="16">
        <v>110351.06</v>
      </c>
      <c r="E641" s="12">
        <v>0.80067212410714139</v>
      </c>
      <c r="F641"/>
      <c r="G641"/>
    </row>
    <row r="642" spans="1:7" x14ac:dyDescent="0.25">
      <c r="A642" s="1" t="s">
        <v>15842</v>
      </c>
      <c r="B642" s="11"/>
      <c r="C642" s="11">
        <v>134</v>
      </c>
      <c r="D642" s="16">
        <v>110132.46</v>
      </c>
      <c r="E642" s="12">
        <v>0.8009990704628448</v>
      </c>
      <c r="F642"/>
      <c r="G642"/>
    </row>
    <row r="643" spans="1:7" x14ac:dyDescent="0.25">
      <c r="A643" s="1" t="s">
        <v>13115</v>
      </c>
      <c r="B643" s="11"/>
      <c r="C643" s="11">
        <v>68</v>
      </c>
      <c r="D643" s="16">
        <v>110059.95</v>
      </c>
      <c r="E643" s="12">
        <v>0.80132580156066457</v>
      </c>
      <c r="F643"/>
      <c r="G643"/>
    </row>
    <row r="644" spans="1:7" x14ac:dyDescent="0.25">
      <c r="A644" s="1" t="s">
        <v>9404</v>
      </c>
      <c r="B644" s="11"/>
      <c r="C644" s="11">
        <v>132</v>
      </c>
      <c r="D644" s="16">
        <v>109870.91</v>
      </c>
      <c r="E644" s="12">
        <v>0.80165197146209355</v>
      </c>
      <c r="F644"/>
      <c r="G644"/>
    </row>
    <row r="645" spans="1:7" x14ac:dyDescent="0.25">
      <c r="A645" s="1" t="s">
        <v>9328</v>
      </c>
      <c r="B645" s="11"/>
      <c r="C645" s="11">
        <v>106</v>
      </c>
      <c r="D645" s="16">
        <v>109847.22</v>
      </c>
      <c r="E645" s="12">
        <v>0.80197807103585372</v>
      </c>
      <c r="F645"/>
      <c r="G645"/>
    </row>
    <row r="646" spans="1:7" x14ac:dyDescent="0.25">
      <c r="A646" s="1" t="s">
        <v>5537</v>
      </c>
      <c r="B646" s="11"/>
      <c r="C646" s="11">
        <v>151</v>
      </c>
      <c r="D646" s="16">
        <v>109559.27</v>
      </c>
      <c r="E646" s="12">
        <v>0.80230331578258884</v>
      </c>
      <c r="F646"/>
      <c r="G646"/>
    </row>
    <row r="647" spans="1:7" x14ac:dyDescent="0.25">
      <c r="A647" s="1" t="s">
        <v>14426</v>
      </c>
      <c r="B647" s="11"/>
      <c r="C647" s="11">
        <v>94</v>
      </c>
      <c r="D647" s="16">
        <v>109485.8</v>
      </c>
      <c r="E647" s="12">
        <v>0.80262834242152237</v>
      </c>
      <c r="F647"/>
      <c r="G647"/>
    </row>
    <row r="648" spans="1:7" x14ac:dyDescent="0.25">
      <c r="A648" s="1" t="s">
        <v>5604</v>
      </c>
      <c r="B648" s="11"/>
      <c r="C648" s="11">
        <v>81</v>
      </c>
      <c r="D648" s="16">
        <v>109324.54</v>
      </c>
      <c r="E648" s="12">
        <v>0.80295289033357264</v>
      </c>
      <c r="F648"/>
      <c r="G648"/>
    </row>
    <row r="649" spans="1:7" x14ac:dyDescent="0.25">
      <c r="A649" s="1" t="s">
        <v>14973</v>
      </c>
      <c r="B649" s="11"/>
      <c r="C649" s="11">
        <v>64</v>
      </c>
      <c r="D649" s="16">
        <v>109239.7</v>
      </c>
      <c r="E649" s="12">
        <v>0.8032771863841025</v>
      </c>
      <c r="F649"/>
      <c r="G649"/>
    </row>
    <row r="650" spans="1:7" x14ac:dyDescent="0.25">
      <c r="A650" s="1" t="s">
        <v>11270</v>
      </c>
      <c r="B650" s="11"/>
      <c r="C650" s="11">
        <v>130</v>
      </c>
      <c r="D650" s="16">
        <v>108953.21</v>
      </c>
      <c r="E650" s="12">
        <v>0.80360063194185793</v>
      </c>
      <c r="F650"/>
      <c r="G650"/>
    </row>
    <row r="651" spans="1:7" x14ac:dyDescent="0.25">
      <c r="A651" s="1" t="s">
        <v>7989</v>
      </c>
      <c r="B651" s="11"/>
      <c r="C651" s="11">
        <v>147</v>
      </c>
      <c r="D651" s="16">
        <v>108792.7</v>
      </c>
      <c r="E651" s="12">
        <v>0.80392360099922877</v>
      </c>
      <c r="F651"/>
      <c r="G651"/>
    </row>
    <row r="652" spans="1:7" x14ac:dyDescent="0.25">
      <c r="A652" s="1" t="s">
        <v>13799</v>
      </c>
      <c r="B652" s="11"/>
      <c r="C652" s="11">
        <v>123</v>
      </c>
      <c r="D652" s="16">
        <v>108398.74</v>
      </c>
      <c r="E652" s="12">
        <v>0.80424540052142091</v>
      </c>
      <c r="F652"/>
      <c r="G652"/>
    </row>
    <row r="653" spans="1:7" x14ac:dyDescent="0.25">
      <c r="A653" s="1" t="s">
        <v>5938</v>
      </c>
      <c r="B653" s="11"/>
      <c r="C653" s="11">
        <v>94</v>
      </c>
      <c r="D653" s="16">
        <v>108324.76</v>
      </c>
      <c r="E653" s="12">
        <v>0.8045669804217922</v>
      </c>
      <c r="F653"/>
      <c r="G653"/>
    </row>
    <row r="654" spans="1:7" x14ac:dyDescent="0.25">
      <c r="A654" s="1" t="s">
        <v>14195</v>
      </c>
      <c r="B654" s="11"/>
      <c r="C654" s="11">
        <v>64</v>
      </c>
      <c r="D654" s="16">
        <v>108064.56</v>
      </c>
      <c r="E654" s="12">
        <v>0.80488778787558646</v>
      </c>
      <c r="F654"/>
      <c r="G654"/>
    </row>
    <row r="655" spans="1:7" x14ac:dyDescent="0.25">
      <c r="A655" s="1" t="s">
        <v>7431</v>
      </c>
      <c r="B655" s="11"/>
      <c r="C655" s="11">
        <v>82</v>
      </c>
      <c r="D655" s="16">
        <v>108013.38</v>
      </c>
      <c r="E655" s="12">
        <v>0.80520844339311692</v>
      </c>
      <c r="F655"/>
      <c r="G655"/>
    </row>
    <row r="656" spans="1:7" x14ac:dyDescent="0.25">
      <c r="A656" s="1" t="s">
        <v>7452</v>
      </c>
      <c r="B656" s="11"/>
      <c r="C656" s="11">
        <v>156</v>
      </c>
      <c r="D656" s="16">
        <v>107794.91</v>
      </c>
      <c r="E656" s="12">
        <v>0.80552845034645193</v>
      </c>
      <c r="F656"/>
      <c r="G656"/>
    </row>
    <row r="657" spans="1:7" x14ac:dyDescent="0.25">
      <c r="A657" s="1" t="s">
        <v>8460</v>
      </c>
      <c r="B657" s="11"/>
      <c r="C657" s="11">
        <v>137</v>
      </c>
      <c r="D657" s="16">
        <v>107744.27</v>
      </c>
      <c r="E657" s="12">
        <v>0.80584830696660203</v>
      </c>
      <c r="F657"/>
      <c r="G657"/>
    </row>
    <row r="658" spans="1:7" x14ac:dyDescent="0.25">
      <c r="A658" s="1" t="s">
        <v>15035</v>
      </c>
      <c r="B658" s="11"/>
      <c r="C658" s="11">
        <v>126</v>
      </c>
      <c r="D658" s="16">
        <v>107283.05</v>
      </c>
      <c r="E658" s="12">
        <v>0.80616679437918004</v>
      </c>
      <c r="F658"/>
      <c r="G658"/>
    </row>
    <row r="659" spans="1:7" x14ac:dyDescent="0.25">
      <c r="A659" s="1" t="s">
        <v>8717</v>
      </c>
      <c r="B659" s="11"/>
      <c r="C659" s="11">
        <v>156</v>
      </c>
      <c r="D659" s="16">
        <v>107094.68</v>
      </c>
      <c r="E659" s="12">
        <v>0.80648472258437254</v>
      </c>
      <c r="F659"/>
      <c r="G659"/>
    </row>
    <row r="660" spans="1:7" x14ac:dyDescent="0.25">
      <c r="A660" s="1" t="s">
        <v>15472</v>
      </c>
      <c r="B660" s="11"/>
      <c r="C660" s="11">
        <v>75</v>
      </c>
      <c r="D660" s="16">
        <v>106846.55</v>
      </c>
      <c r="E660" s="12">
        <v>0.80680191417477176</v>
      </c>
      <c r="F660"/>
      <c r="G660"/>
    </row>
    <row r="661" spans="1:7" x14ac:dyDescent="0.25">
      <c r="A661" s="1" t="s">
        <v>5658</v>
      </c>
      <c r="B661" s="11"/>
      <c r="C661" s="11">
        <v>159</v>
      </c>
      <c r="D661" s="16">
        <v>106790.79</v>
      </c>
      <c r="E661" s="12">
        <v>0.8071189402324227</v>
      </c>
      <c r="F661"/>
      <c r="G661"/>
    </row>
    <row r="662" spans="1:7" x14ac:dyDescent="0.25">
      <c r="A662" s="1" t="s">
        <v>5575</v>
      </c>
      <c r="B662" s="11"/>
      <c r="C662" s="11">
        <v>136</v>
      </c>
      <c r="D662" s="16">
        <v>106695.05</v>
      </c>
      <c r="E662" s="12">
        <v>0.80743568207010707</v>
      </c>
      <c r="F662"/>
      <c r="G662"/>
    </row>
    <row r="663" spans="1:7" x14ac:dyDescent="0.25">
      <c r="A663" s="1" t="s">
        <v>7417</v>
      </c>
      <c r="B663" s="11"/>
      <c r="C663" s="11">
        <v>111</v>
      </c>
      <c r="D663" s="16">
        <v>106454.79</v>
      </c>
      <c r="E663" s="12">
        <v>0.80775171065639018</v>
      </c>
      <c r="F663"/>
      <c r="G663"/>
    </row>
    <row r="664" spans="1:7" x14ac:dyDescent="0.25">
      <c r="A664" s="1" t="s">
        <v>6038</v>
      </c>
      <c r="B664" s="11"/>
      <c r="C664" s="11">
        <v>153</v>
      </c>
      <c r="D664" s="16">
        <v>106435.23</v>
      </c>
      <c r="E664" s="12">
        <v>0.80806768117559002</v>
      </c>
      <c r="F664"/>
      <c r="G664"/>
    </row>
    <row r="665" spans="1:7" x14ac:dyDescent="0.25">
      <c r="A665" s="1" t="s">
        <v>6610</v>
      </c>
      <c r="B665" s="11"/>
      <c r="C665" s="11">
        <v>126</v>
      </c>
      <c r="D665" s="16">
        <v>106328.44</v>
      </c>
      <c r="E665" s="12">
        <v>0.80838333467107748</v>
      </c>
      <c r="F665"/>
      <c r="G665"/>
    </row>
    <row r="666" spans="1:7" x14ac:dyDescent="0.25">
      <c r="A666" s="1" t="s">
        <v>7877</v>
      </c>
      <c r="B666" s="11"/>
      <c r="C666" s="11">
        <v>73</v>
      </c>
      <c r="D666" s="16">
        <v>106298.34</v>
      </c>
      <c r="E666" s="12">
        <v>0.80869889880975476</v>
      </c>
      <c r="F666"/>
      <c r="G666"/>
    </row>
    <row r="667" spans="1:7" x14ac:dyDescent="0.25">
      <c r="A667" s="1" t="s">
        <v>6411</v>
      </c>
      <c r="B667" s="11"/>
      <c r="C667" s="11">
        <v>155</v>
      </c>
      <c r="D667" s="16">
        <v>105967.11</v>
      </c>
      <c r="E667" s="12">
        <v>0.80901347963759551</v>
      </c>
      <c r="F667"/>
      <c r="G667"/>
    </row>
    <row r="668" spans="1:7" x14ac:dyDescent="0.25">
      <c r="A668" s="1" t="s">
        <v>7788</v>
      </c>
      <c r="B668" s="11"/>
      <c r="C668" s="11">
        <v>125</v>
      </c>
      <c r="D668" s="16">
        <v>105805.29</v>
      </c>
      <c r="E668" s="12">
        <v>0.80932758007610062</v>
      </c>
      <c r="F668"/>
      <c r="G668"/>
    </row>
    <row r="669" spans="1:7" x14ac:dyDescent="0.25">
      <c r="A669" s="1" t="s">
        <v>7490</v>
      </c>
      <c r="B669" s="11"/>
      <c r="C669" s="11">
        <v>134</v>
      </c>
      <c r="D669" s="16">
        <v>105765.06</v>
      </c>
      <c r="E669" s="12">
        <v>0.80964156108522145</v>
      </c>
      <c r="F669"/>
      <c r="G669"/>
    </row>
    <row r="670" spans="1:7" x14ac:dyDescent="0.25">
      <c r="A670" s="1" t="s">
        <v>9063</v>
      </c>
      <c r="B670" s="11"/>
      <c r="C670" s="11">
        <v>153</v>
      </c>
      <c r="D670" s="16">
        <v>105420.06</v>
      </c>
      <c r="E670" s="12">
        <v>0.80995451790499129</v>
      </c>
      <c r="F670"/>
      <c r="G670"/>
    </row>
    <row r="671" spans="1:7" x14ac:dyDescent="0.25">
      <c r="A671" s="1" t="s">
        <v>7726</v>
      </c>
      <c r="B671" s="11"/>
      <c r="C671" s="11">
        <v>100</v>
      </c>
      <c r="D671" s="16">
        <v>105018.48</v>
      </c>
      <c r="E671" s="12">
        <v>0.81026628256835687</v>
      </c>
      <c r="F671"/>
      <c r="G671"/>
    </row>
    <row r="672" spans="1:7" x14ac:dyDescent="0.25">
      <c r="A672" s="1" t="s">
        <v>7760</v>
      </c>
      <c r="B672" s="11"/>
      <c r="C672" s="11">
        <v>147</v>
      </c>
      <c r="D672" s="16">
        <v>104998.95</v>
      </c>
      <c r="E672" s="12">
        <v>0.81057798925369906</v>
      </c>
      <c r="F672"/>
      <c r="G672"/>
    </row>
    <row r="673" spans="1:7" x14ac:dyDescent="0.25">
      <c r="A673" s="1" t="s">
        <v>5579</v>
      </c>
      <c r="B673" s="11"/>
      <c r="C673" s="11">
        <v>134</v>
      </c>
      <c r="D673" s="16">
        <v>104916.68</v>
      </c>
      <c r="E673" s="12">
        <v>0.81088945170698945</v>
      </c>
      <c r="F673"/>
      <c r="G673"/>
    </row>
    <row r="674" spans="1:7" x14ac:dyDescent="0.25">
      <c r="A674" s="1" t="s">
        <v>7823</v>
      </c>
      <c r="B674" s="11"/>
      <c r="C674" s="11">
        <v>120</v>
      </c>
      <c r="D674" s="16">
        <v>104906.14</v>
      </c>
      <c r="E674" s="12">
        <v>0.81120088287055292</v>
      </c>
      <c r="F674"/>
      <c r="G674"/>
    </row>
    <row r="675" spans="1:7" x14ac:dyDescent="0.25">
      <c r="A675" s="1" t="s">
        <v>5924</v>
      </c>
      <c r="B675" s="11"/>
      <c r="C675" s="11">
        <v>138</v>
      </c>
      <c r="D675" s="16">
        <v>104787.58</v>
      </c>
      <c r="E675" s="12">
        <v>0.81151196206921949</v>
      </c>
      <c r="F675"/>
      <c r="G675"/>
    </row>
    <row r="676" spans="1:7" x14ac:dyDescent="0.25">
      <c r="A676" s="1" t="s">
        <v>7029</v>
      </c>
      <c r="B676" s="11"/>
      <c r="C676" s="11">
        <v>150</v>
      </c>
      <c r="D676" s="16">
        <v>104624.42</v>
      </c>
      <c r="E676" s="12">
        <v>0.81182255690053973</v>
      </c>
      <c r="F676"/>
      <c r="G676"/>
    </row>
    <row r="677" spans="1:7" x14ac:dyDescent="0.25">
      <c r="A677" s="1" t="s">
        <v>9359</v>
      </c>
      <c r="B677" s="11"/>
      <c r="C677" s="11">
        <v>134</v>
      </c>
      <c r="D677" s="16">
        <v>104212.88</v>
      </c>
      <c r="E677" s="12">
        <v>0.81213193000755435</v>
      </c>
      <c r="F677"/>
      <c r="G677"/>
    </row>
    <row r="678" spans="1:7" x14ac:dyDescent="0.25">
      <c r="A678" s="1" t="s">
        <v>8879</v>
      </c>
      <c r="B678" s="11"/>
      <c r="C678" s="11">
        <v>27</v>
      </c>
      <c r="D678" s="16">
        <v>103982.85</v>
      </c>
      <c r="E678" s="12">
        <v>0.81244062023260843</v>
      </c>
      <c r="F678"/>
      <c r="G678"/>
    </row>
    <row r="679" spans="1:7" x14ac:dyDescent="0.25">
      <c r="A679" s="1" t="s">
        <v>7840</v>
      </c>
      <c r="B679" s="11"/>
      <c r="C679" s="11">
        <v>110</v>
      </c>
      <c r="D679" s="16">
        <v>103849.06</v>
      </c>
      <c r="E679" s="12">
        <v>0.81274891328000087</v>
      </c>
      <c r="F679"/>
      <c r="G679"/>
    </row>
    <row r="680" spans="1:7" x14ac:dyDescent="0.25">
      <c r="A680" s="1" t="s">
        <v>7428</v>
      </c>
      <c r="B680" s="11"/>
      <c r="C680" s="11">
        <v>142</v>
      </c>
      <c r="D680" s="16">
        <v>103773.15</v>
      </c>
      <c r="E680" s="12">
        <v>0.81305698097604939</v>
      </c>
      <c r="F680"/>
      <c r="G680"/>
    </row>
    <row r="681" spans="1:7" x14ac:dyDescent="0.25">
      <c r="A681" s="1" t="s">
        <v>13084</v>
      </c>
      <c r="B681" s="11"/>
      <c r="C681" s="11">
        <v>88</v>
      </c>
      <c r="D681" s="16">
        <v>103478.48</v>
      </c>
      <c r="E681" s="12">
        <v>0.81336417389564586</v>
      </c>
      <c r="F681"/>
      <c r="G681"/>
    </row>
    <row r="682" spans="1:7" x14ac:dyDescent="0.25">
      <c r="A682" s="1" t="s">
        <v>5896</v>
      </c>
      <c r="B682" s="11"/>
      <c r="C682" s="11">
        <v>158</v>
      </c>
      <c r="D682" s="16">
        <v>103400.09</v>
      </c>
      <c r="E682" s="12">
        <v>0.81367113410160963</v>
      </c>
      <c r="F682"/>
      <c r="G682"/>
    </row>
    <row r="683" spans="1:7" x14ac:dyDescent="0.25">
      <c r="A683" s="1" t="s">
        <v>7446</v>
      </c>
      <c r="B683" s="11"/>
      <c r="C683" s="11">
        <v>145</v>
      </c>
      <c r="D683" s="16">
        <v>103355.59</v>
      </c>
      <c r="E683" s="12">
        <v>0.81397796220199048</v>
      </c>
      <c r="F683"/>
      <c r="G683"/>
    </row>
    <row r="684" spans="1:7" x14ac:dyDescent="0.25">
      <c r="A684" s="1" t="s">
        <v>7682</v>
      </c>
      <c r="B684" s="11"/>
      <c r="C684" s="11">
        <v>112</v>
      </c>
      <c r="D684" s="16">
        <v>103206.15</v>
      </c>
      <c r="E684" s="12">
        <v>0.81428434666510585</v>
      </c>
      <c r="F684"/>
      <c r="G684"/>
    </row>
    <row r="685" spans="1:7" x14ac:dyDescent="0.25">
      <c r="A685" s="1" t="s">
        <v>6902</v>
      </c>
      <c r="B685" s="11"/>
      <c r="C685" s="11">
        <v>159</v>
      </c>
      <c r="D685" s="16">
        <v>103102.96</v>
      </c>
      <c r="E685" s="12">
        <v>0.81459042479170196</v>
      </c>
      <c r="F685"/>
      <c r="G685"/>
    </row>
    <row r="686" spans="1:7" x14ac:dyDescent="0.25">
      <c r="A686" s="1" t="s">
        <v>10488</v>
      </c>
      <c r="B686" s="11"/>
      <c r="C686" s="11">
        <v>114</v>
      </c>
      <c r="D686" s="16">
        <v>102945.76</v>
      </c>
      <c r="E686" s="12">
        <v>0.81489603624419393</v>
      </c>
      <c r="F686"/>
      <c r="G686"/>
    </row>
    <row r="687" spans="1:7" x14ac:dyDescent="0.25">
      <c r="A687" s="1" t="s">
        <v>7755</v>
      </c>
      <c r="B687" s="11"/>
      <c r="C687" s="11">
        <v>145</v>
      </c>
      <c r="D687" s="16">
        <v>102927.88</v>
      </c>
      <c r="E687" s="12">
        <v>0.81520159461695962</v>
      </c>
      <c r="F687"/>
      <c r="G687"/>
    </row>
    <row r="688" spans="1:7" x14ac:dyDescent="0.25">
      <c r="A688" s="1" t="s">
        <v>6969</v>
      </c>
      <c r="B688" s="11"/>
      <c r="C688" s="11">
        <v>114</v>
      </c>
      <c r="D688" s="16">
        <v>102870.6</v>
      </c>
      <c r="E688" s="12">
        <v>0.81550698294460644</v>
      </c>
      <c r="F688"/>
      <c r="G688"/>
    </row>
    <row r="689" spans="1:7" x14ac:dyDescent="0.25">
      <c r="A689" s="1" t="s">
        <v>7957</v>
      </c>
      <c r="B689" s="11"/>
      <c r="C689" s="11">
        <v>63</v>
      </c>
      <c r="D689" s="16">
        <v>102729.53</v>
      </c>
      <c r="E689" s="12">
        <v>0.81581195248271188</v>
      </c>
      <c r="F689"/>
      <c r="G689"/>
    </row>
    <row r="690" spans="1:7" x14ac:dyDescent="0.25">
      <c r="A690" s="1" t="s">
        <v>7418</v>
      </c>
      <c r="B690" s="11"/>
      <c r="C690" s="11">
        <v>112</v>
      </c>
      <c r="D690" s="16">
        <v>102555.36</v>
      </c>
      <c r="E690" s="12">
        <v>0.81611640496847182</v>
      </c>
      <c r="F690"/>
      <c r="G690"/>
    </row>
    <row r="691" spans="1:7" x14ac:dyDescent="0.25">
      <c r="A691" s="1" t="s">
        <v>7708</v>
      </c>
      <c r="B691" s="11"/>
      <c r="C691" s="11">
        <v>107</v>
      </c>
      <c r="D691" s="16">
        <v>102387.2</v>
      </c>
      <c r="E691" s="12">
        <v>0.81642035824356141</v>
      </c>
      <c r="F691"/>
      <c r="G691"/>
    </row>
    <row r="692" spans="1:7" x14ac:dyDescent="0.25">
      <c r="A692" s="1" t="s">
        <v>5749</v>
      </c>
      <c r="B692" s="11"/>
      <c r="C692" s="11">
        <v>94</v>
      </c>
      <c r="D692" s="16">
        <v>102296.99</v>
      </c>
      <c r="E692" s="12">
        <v>0.81672404371540086</v>
      </c>
      <c r="F692"/>
      <c r="G692"/>
    </row>
    <row r="693" spans="1:7" x14ac:dyDescent="0.25">
      <c r="A693" s="1" t="s">
        <v>7693</v>
      </c>
      <c r="B693" s="11"/>
      <c r="C693" s="11">
        <v>139</v>
      </c>
      <c r="D693" s="16">
        <v>102291.82</v>
      </c>
      <c r="E693" s="12">
        <v>0.81702771383924322</v>
      </c>
      <c r="F693"/>
      <c r="G693"/>
    </row>
    <row r="694" spans="1:7" x14ac:dyDescent="0.25">
      <c r="A694" s="1" t="s">
        <v>7190</v>
      </c>
      <c r="B694" s="11"/>
      <c r="C694" s="11">
        <v>152</v>
      </c>
      <c r="D694" s="16">
        <v>102287.64</v>
      </c>
      <c r="E694" s="12">
        <v>0.81733137155406677</v>
      </c>
      <c r="F694"/>
      <c r="G694"/>
    </row>
    <row r="695" spans="1:7" x14ac:dyDescent="0.25">
      <c r="A695" s="1" t="s">
        <v>11780</v>
      </c>
      <c r="B695" s="11"/>
      <c r="C695" s="11">
        <v>139</v>
      </c>
      <c r="D695" s="16">
        <v>102223.81</v>
      </c>
      <c r="E695" s="12">
        <v>0.81763483977901719</v>
      </c>
      <c r="F695"/>
      <c r="G695"/>
    </row>
    <row r="696" spans="1:7" x14ac:dyDescent="0.25">
      <c r="A696" s="1" t="s">
        <v>5516</v>
      </c>
      <c r="B696" s="11"/>
      <c r="C696" s="11">
        <v>132</v>
      </c>
      <c r="D696" s="16">
        <v>102192.03</v>
      </c>
      <c r="E696" s="12">
        <v>0.81793821365980057</v>
      </c>
      <c r="F696"/>
      <c r="G696"/>
    </row>
    <row r="697" spans="1:7" x14ac:dyDescent="0.25">
      <c r="A697" s="1" t="s">
        <v>11273</v>
      </c>
      <c r="B697" s="11"/>
      <c r="C697" s="11">
        <v>117</v>
      </c>
      <c r="D697" s="16">
        <v>102084.22</v>
      </c>
      <c r="E697" s="12">
        <v>0.81824126748883375</v>
      </c>
      <c r="F697"/>
      <c r="G697"/>
    </row>
    <row r="698" spans="1:7" x14ac:dyDescent="0.25">
      <c r="A698" s="1" t="s">
        <v>6890</v>
      </c>
      <c r="B698" s="11"/>
      <c r="C698" s="11">
        <v>152</v>
      </c>
      <c r="D698" s="16">
        <v>101984.08</v>
      </c>
      <c r="E698" s="12">
        <v>0.81854402403577509</v>
      </c>
      <c r="F698"/>
      <c r="G698"/>
    </row>
    <row r="699" spans="1:7" x14ac:dyDescent="0.25">
      <c r="A699" s="1" t="s">
        <v>7812</v>
      </c>
      <c r="B699" s="11"/>
      <c r="C699" s="11">
        <v>148</v>
      </c>
      <c r="D699" s="16">
        <v>101808.33</v>
      </c>
      <c r="E699" s="12">
        <v>0.81884625883988049</v>
      </c>
      <c r="F699"/>
      <c r="G699"/>
    </row>
    <row r="700" spans="1:7" x14ac:dyDescent="0.25">
      <c r="A700" s="1" t="s">
        <v>15495</v>
      </c>
      <c r="B700" s="11"/>
      <c r="C700" s="11">
        <v>152</v>
      </c>
      <c r="D700" s="16">
        <v>101121.55</v>
      </c>
      <c r="E700" s="12">
        <v>0.81914645482438486</v>
      </c>
      <c r="F700"/>
      <c r="G700"/>
    </row>
    <row r="701" spans="1:7" x14ac:dyDescent="0.25">
      <c r="A701" s="1" t="s">
        <v>5482</v>
      </c>
      <c r="B701" s="11"/>
      <c r="C701" s="11">
        <v>141</v>
      </c>
      <c r="D701" s="16">
        <v>100996.24</v>
      </c>
      <c r="E701" s="12">
        <v>0.81944627880550491</v>
      </c>
      <c r="F701"/>
      <c r="G701"/>
    </row>
    <row r="702" spans="1:7" x14ac:dyDescent="0.25">
      <c r="A702" s="1" t="s">
        <v>7690</v>
      </c>
      <c r="B702" s="11"/>
      <c r="C702" s="11">
        <v>107</v>
      </c>
      <c r="D702" s="16">
        <v>100842.57</v>
      </c>
      <c r="E702" s="12">
        <v>0.81974564659190752</v>
      </c>
      <c r="F702"/>
      <c r="G702"/>
    </row>
    <row r="703" spans="1:7" x14ac:dyDescent="0.25">
      <c r="A703" s="1" t="s">
        <v>12784</v>
      </c>
      <c r="B703" s="11"/>
      <c r="C703" s="11">
        <v>110</v>
      </c>
      <c r="D703" s="16">
        <v>100688.67</v>
      </c>
      <c r="E703" s="12">
        <v>0.82004455750079963</v>
      </c>
      <c r="F703"/>
      <c r="G703"/>
    </row>
    <row r="704" spans="1:7" x14ac:dyDescent="0.25">
      <c r="A704" s="1" t="s">
        <v>14210</v>
      </c>
      <c r="B704" s="11"/>
      <c r="C704" s="11">
        <v>63</v>
      </c>
      <c r="D704" s="16">
        <v>100532.67</v>
      </c>
      <c r="E704" s="12">
        <v>0.82034300529798532</v>
      </c>
      <c r="F704"/>
      <c r="G704"/>
    </row>
    <row r="705" spans="1:7" x14ac:dyDescent="0.25">
      <c r="A705" s="1" t="s">
        <v>15365</v>
      </c>
      <c r="B705" s="11"/>
      <c r="C705" s="11">
        <v>77</v>
      </c>
      <c r="D705" s="16">
        <v>100518.1</v>
      </c>
      <c r="E705" s="12">
        <v>0.82064140984172518</v>
      </c>
      <c r="F705"/>
      <c r="G705"/>
    </row>
    <row r="706" spans="1:7" x14ac:dyDescent="0.25">
      <c r="A706" s="1" t="s">
        <v>5447</v>
      </c>
      <c r="B706" s="11"/>
      <c r="C706" s="11">
        <v>155</v>
      </c>
      <c r="D706" s="16">
        <v>100161.51</v>
      </c>
      <c r="E706" s="12">
        <v>0.8209387557892891</v>
      </c>
      <c r="F706"/>
      <c r="G706"/>
    </row>
    <row r="707" spans="1:7" x14ac:dyDescent="0.25">
      <c r="A707" s="1" t="s">
        <v>8568</v>
      </c>
      <c r="B707" s="11"/>
      <c r="C707" s="11">
        <v>133</v>
      </c>
      <c r="D707" s="16">
        <v>99996.96</v>
      </c>
      <c r="E707" s="12">
        <v>0.8212356132430626</v>
      </c>
      <c r="F707"/>
      <c r="G707"/>
    </row>
    <row r="708" spans="1:7" x14ac:dyDescent="0.25">
      <c r="A708" s="1" t="s">
        <v>8566</v>
      </c>
      <c r="B708" s="11"/>
      <c r="C708" s="11">
        <v>154</v>
      </c>
      <c r="D708" s="16">
        <v>99996.32</v>
      </c>
      <c r="E708" s="12">
        <v>0.82153246879689068</v>
      </c>
      <c r="F708"/>
      <c r="G708"/>
    </row>
    <row r="709" spans="1:7" x14ac:dyDescent="0.25">
      <c r="A709" s="1" t="s">
        <v>7465</v>
      </c>
      <c r="B709" s="11"/>
      <c r="C709" s="11">
        <v>94</v>
      </c>
      <c r="D709" s="16">
        <v>99969.16</v>
      </c>
      <c r="E709" s="12">
        <v>0.82182924372178334</v>
      </c>
      <c r="F709"/>
      <c r="G709"/>
    </row>
    <row r="710" spans="1:7" x14ac:dyDescent="0.25">
      <c r="A710" s="1" t="s">
        <v>10452</v>
      </c>
      <c r="B710" s="11"/>
      <c r="C710" s="11">
        <v>131</v>
      </c>
      <c r="D710" s="16">
        <v>99840.57</v>
      </c>
      <c r="E710" s="12">
        <v>0.8221256369060711</v>
      </c>
      <c r="F710"/>
      <c r="G710"/>
    </row>
    <row r="711" spans="1:7" x14ac:dyDescent="0.25">
      <c r="A711" s="1" t="s">
        <v>14874</v>
      </c>
      <c r="B711" s="11"/>
      <c r="C711" s="11">
        <v>74</v>
      </c>
      <c r="D711" s="16">
        <v>99292.93</v>
      </c>
      <c r="E711" s="12">
        <v>0.82242040433077601</v>
      </c>
      <c r="F711"/>
      <c r="G711"/>
    </row>
    <row r="712" spans="1:7" x14ac:dyDescent="0.25">
      <c r="A712" s="1" t="s">
        <v>6959</v>
      </c>
      <c r="B712" s="11"/>
      <c r="C712" s="11">
        <v>159</v>
      </c>
      <c r="D712" s="16">
        <v>99014.7</v>
      </c>
      <c r="E712" s="12">
        <v>0.8227143457838777</v>
      </c>
      <c r="F712"/>
      <c r="G712"/>
    </row>
    <row r="713" spans="1:7" x14ac:dyDescent="0.25">
      <c r="A713" s="1" t="s">
        <v>7732</v>
      </c>
      <c r="B713" s="11"/>
      <c r="C713" s="11">
        <v>101</v>
      </c>
      <c r="D713" s="16">
        <v>98071.07</v>
      </c>
      <c r="E713" s="12">
        <v>0.82300548591582823</v>
      </c>
      <c r="F713"/>
      <c r="G713"/>
    </row>
    <row r="714" spans="1:7" x14ac:dyDescent="0.25">
      <c r="A714" s="1" t="s">
        <v>5507</v>
      </c>
      <c r="B714" s="11"/>
      <c r="C714" s="11">
        <v>130</v>
      </c>
      <c r="D714" s="16">
        <v>98051.8</v>
      </c>
      <c r="E714" s="12">
        <v>0.8232965688416084</v>
      </c>
      <c r="F714"/>
      <c r="G714"/>
    </row>
    <row r="715" spans="1:7" x14ac:dyDescent="0.25">
      <c r="A715" s="1" t="s">
        <v>7102</v>
      </c>
      <c r="B715" s="11"/>
      <c r="C715" s="11">
        <v>139</v>
      </c>
      <c r="D715" s="16">
        <v>97971.93</v>
      </c>
      <c r="E715" s="12">
        <v>0.82358741466013208</v>
      </c>
      <c r="F715"/>
      <c r="G715"/>
    </row>
    <row r="716" spans="1:7" x14ac:dyDescent="0.25">
      <c r="A716" s="1" t="s">
        <v>5793</v>
      </c>
      <c r="B716" s="11"/>
      <c r="C716" s="11">
        <v>132</v>
      </c>
      <c r="D716" s="16">
        <v>97176.77</v>
      </c>
      <c r="E716" s="12">
        <v>0.82387589991516519</v>
      </c>
      <c r="F716"/>
      <c r="G716"/>
    </row>
    <row r="717" spans="1:7" x14ac:dyDescent="0.25">
      <c r="A717" s="1" t="s">
        <v>6453</v>
      </c>
      <c r="B717" s="11"/>
      <c r="C717" s="11">
        <v>79</v>
      </c>
      <c r="D717" s="16">
        <v>96882.58</v>
      </c>
      <c r="E717" s="12">
        <v>0.82416351181870517</v>
      </c>
      <c r="F717"/>
      <c r="G717"/>
    </row>
    <row r="718" spans="1:7" x14ac:dyDescent="0.25">
      <c r="A718" s="1" t="s">
        <v>10072</v>
      </c>
      <c r="B718" s="11"/>
      <c r="C718" s="11">
        <v>120</v>
      </c>
      <c r="D718" s="16">
        <v>96684.81</v>
      </c>
      <c r="E718" s="12">
        <v>0.8244505366094107</v>
      </c>
      <c r="F718"/>
      <c r="G718"/>
    </row>
    <row r="719" spans="1:7" x14ac:dyDescent="0.25">
      <c r="A719" s="1" t="s">
        <v>5598</v>
      </c>
      <c r="B719" s="11"/>
      <c r="C719" s="11">
        <v>156</v>
      </c>
      <c r="D719" s="16">
        <v>96493.08</v>
      </c>
      <c r="E719" s="12">
        <v>0.82473699221801688</v>
      </c>
      <c r="F719"/>
      <c r="G719"/>
    </row>
    <row r="720" spans="1:7" x14ac:dyDescent="0.25">
      <c r="A720" s="1" t="s">
        <v>11357</v>
      </c>
      <c r="B720" s="11"/>
      <c r="C720" s="11">
        <v>120</v>
      </c>
      <c r="D720" s="16">
        <v>96405.119999999995</v>
      </c>
      <c r="E720" s="12">
        <v>0.82502318670286856</v>
      </c>
      <c r="F720"/>
      <c r="G720"/>
    </row>
    <row r="721" spans="1:7" x14ac:dyDescent="0.25">
      <c r="A721" s="1" t="s">
        <v>14760</v>
      </c>
      <c r="B721" s="11"/>
      <c r="C721" s="11">
        <v>56</v>
      </c>
      <c r="D721" s="16">
        <v>96282.91</v>
      </c>
      <c r="E721" s="12">
        <v>0.82530901838719695</v>
      </c>
      <c r="F721"/>
      <c r="G721"/>
    </row>
    <row r="722" spans="1:7" x14ac:dyDescent="0.25">
      <c r="A722" s="1" t="s">
        <v>7863</v>
      </c>
      <c r="B722" s="11"/>
      <c r="C722" s="11">
        <v>137</v>
      </c>
      <c r="D722" s="16">
        <v>96213.26</v>
      </c>
      <c r="E722" s="12">
        <v>0.82559464330402299</v>
      </c>
      <c r="F722"/>
      <c r="G722"/>
    </row>
    <row r="723" spans="1:7" x14ac:dyDescent="0.25">
      <c r="A723" s="1" t="s">
        <v>13832</v>
      </c>
      <c r="B723" s="11"/>
      <c r="C723" s="11">
        <v>80</v>
      </c>
      <c r="D723" s="16">
        <v>96103</v>
      </c>
      <c r="E723" s="12">
        <v>0.8258799408958698</v>
      </c>
      <c r="F723"/>
      <c r="G723"/>
    </row>
    <row r="724" spans="1:7" x14ac:dyDescent="0.25">
      <c r="A724" s="1" t="s">
        <v>10948</v>
      </c>
      <c r="B724" s="11"/>
      <c r="C724" s="11">
        <v>115</v>
      </c>
      <c r="D724" s="16">
        <v>95898.74</v>
      </c>
      <c r="E724" s="12">
        <v>0.82616463210824764</v>
      </c>
      <c r="F724"/>
      <c r="G724"/>
    </row>
    <row r="725" spans="1:7" x14ac:dyDescent="0.25">
      <c r="A725" s="1" t="s">
        <v>5853</v>
      </c>
      <c r="B725" s="11"/>
      <c r="C725" s="11">
        <v>138</v>
      </c>
      <c r="D725" s="16">
        <v>95820.03</v>
      </c>
      <c r="E725" s="12">
        <v>0.82644908965702013</v>
      </c>
      <c r="F725"/>
      <c r="G725"/>
    </row>
    <row r="726" spans="1:7" x14ac:dyDescent="0.25">
      <c r="A726" s="1" t="s">
        <v>12359</v>
      </c>
      <c r="B726" s="11"/>
      <c r="C726" s="11">
        <v>74</v>
      </c>
      <c r="D726" s="16">
        <v>95536.41</v>
      </c>
      <c r="E726" s="12">
        <v>0.8267327052330864</v>
      </c>
      <c r="F726"/>
      <c r="G726"/>
    </row>
    <row r="727" spans="1:7" x14ac:dyDescent="0.25">
      <c r="A727" s="1" t="s">
        <v>5606</v>
      </c>
      <c r="B727" s="11"/>
      <c r="C727" s="11">
        <v>157</v>
      </c>
      <c r="D727" s="16">
        <v>95461.27</v>
      </c>
      <c r="E727" s="12">
        <v>0.82701609774368057</v>
      </c>
      <c r="F727"/>
      <c r="G727"/>
    </row>
    <row r="728" spans="1:7" x14ac:dyDescent="0.25">
      <c r="A728" s="1" t="s">
        <v>11775</v>
      </c>
      <c r="B728" s="11"/>
      <c r="C728" s="11">
        <v>90</v>
      </c>
      <c r="D728" s="16">
        <v>95405.52</v>
      </c>
      <c r="E728" s="12">
        <v>0.82729932475121293</v>
      </c>
      <c r="F728"/>
      <c r="G728"/>
    </row>
    <row r="729" spans="1:7" x14ac:dyDescent="0.25">
      <c r="A729" s="1" t="s">
        <v>9632</v>
      </c>
      <c r="B729" s="11"/>
      <c r="C729" s="11">
        <v>138</v>
      </c>
      <c r="D729" s="16">
        <v>95285.07</v>
      </c>
      <c r="E729" s="12">
        <v>0.82758219418307211</v>
      </c>
      <c r="F729"/>
      <c r="G729"/>
    </row>
    <row r="730" spans="1:7" x14ac:dyDescent="0.25">
      <c r="A730" s="1" t="s">
        <v>5941</v>
      </c>
      <c r="B730" s="11"/>
      <c r="C730" s="11">
        <v>144</v>
      </c>
      <c r="D730" s="16">
        <v>95131.04</v>
      </c>
      <c r="E730" s="12">
        <v>0.82786460635149439</v>
      </c>
      <c r="F730"/>
      <c r="G730"/>
    </row>
    <row r="731" spans="1:7" x14ac:dyDescent="0.25">
      <c r="A731" s="1" t="s">
        <v>10121</v>
      </c>
      <c r="B731" s="11"/>
      <c r="C731" s="11">
        <v>136</v>
      </c>
      <c r="D731" s="16">
        <v>95121.1</v>
      </c>
      <c r="E731" s="12">
        <v>0.82814698901138872</v>
      </c>
      <c r="F731"/>
      <c r="G731"/>
    </row>
    <row r="732" spans="1:7" x14ac:dyDescent="0.25">
      <c r="A732" s="1" t="s">
        <v>5536</v>
      </c>
      <c r="B732" s="11"/>
      <c r="C732" s="11">
        <v>151</v>
      </c>
      <c r="D732" s="16">
        <v>94889.06</v>
      </c>
      <c r="E732" s="12">
        <v>0.82842868282230631</v>
      </c>
      <c r="F732"/>
      <c r="G732"/>
    </row>
    <row r="733" spans="1:7" x14ac:dyDescent="0.25">
      <c r="A733" s="1" t="s">
        <v>7014</v>
      </c>
      <c r="B733" s="11"/>
      <c r="C733" s="11">
        <v>128</v>
      </c>
      <c r="D733" s="16">
        <v>94651.29</v>
      </c>
      <c r="E733" s="12">
        <v>0.82870967077379787</v>
      </c>
      <c r="F733"/>
      <c r="G733"/>
    </row>
    <row r="734" spans="1:7" x14ac:dyDescent="0.25">
      <c r="A734" s="1" t="s">
        <v>7411</v>
      </c>
      <c r="B734" s="11"/>
      <c r="C734" s="11">
        <v>147</v>
      </c>
      <c r="D734" s="16">
        <v>94594.18</v>
      </c>
      <c r="E734" s="12">
        <v>0.82899048918484364</v>
      </c>
      <c r="F734"/>
      <c r="G734"/>
    </row>
    <row r="735" spans="1:7" x14ac:dyDescent="0.25">
      <c r="A735" s="1" t="s">
        <v>5551</v>
      </c>
      <c r="B735" s="11"/>
      <c r="C735" s="11">
        <v>153</v>
      </c>
      <c r="D735" s="16">
        <v>94584.15</v>
      </c>
      <c r="E735" s="12">
        <v>0.8292712778201814</v>
      </c>
      <c r="F735"/>
      <c r="G735"/>
    </row>
    <row r="736" spans="1:7" x14ac:dyDescent="0.25">
      <c r="A736" s="1" t="s">
        <v>5556</v>
      </c>
      <c r="B736" s="11"/>
      <c r="C736" s="11">
        <v>146</v>
      </c>
      <c r="D736" s="16">
        <v>94307.82</v>
      </c>
      <c r="E736" s="12">
        <v>0.82955124612437925</v>
      </c>
      <c r="F736"/>
      <c r="G736"/>
    </row>
    <row r="737" spans="1:7" x14ac:dyDescent="0.25">
      <c r="A737" s="1" t="s">
        <v>7376</v>
      </c>
      <c r="B737" s="11"/>
      <c r="C737" s="11">
        <v>150</v>
      </c>
      <c r="D737" s="16">
        <v>94239.22</v>
      </c>
      <c r="E737" s="12">
        <v>0.8298310107781729</v>
      </c>
      <c r="F737"/>
      <c r="G737"/>
    </row>
    <row r="738" spans="1:7" x14ac:dyDescent="0.25">
      <c r="A738" s="1" t="s">
        <v>7890</v>
      </c>
      <c r="B738" s="11"/>
      <c r="C738" s="11">
        <v>87</v>
      </c>
      <c r="D738" s="16">
        <v>93870.92</v>
      </c>
      <c r="E738" s="12">
        <v>0.83010968207272617</v>
      </c>
      <c r="F738"/>
      <c r="G738"/>
    </row>
    <row r="739" spans="1:7" x14ac:dyDescent="0.25">
      <c r="A739" s="1" t="s">
        <v>5503</v>
      </c>
      <c r="B739" s="11"/>
      <c r="C739" s="11">
        <v>141</v>
      </c>
      <c r="D739" s="16">
        <v>93866.15</v>
      </c>
      <c r="E739" s="12">
        <v>0.83038833920674826</v>
      </c>
      <c r="F739"/>
      <c r="G739"/>
    </row>
    <row r="740" spans="1:7" x14ac:dyDescent="0.25">
      <c r="A740" s="1" t="s">
        <v>6981</v>
      </c>
      <c r="B740" s="11"/>
      <c r="C740" s="11">
        <v>132</v>
      </c>
      <c r="D740" s="16">
        <v>93840.41</v>
      </c>
      <c r="E740" s="12">
        <v>0.83066691992733888</v>
      </c>
      <c r="F740"/>
      <c r="G740"/>
    </row>
    <row r="741" spans="1:7" x14ac:dyDescent="0.25">
      <c r="A741" s="1" t="s">
        <v>7433</v>
      </c>
      <c r="B741" s="11"/>
      <c r="C741" s="11">
        <v>158</v>
      </c>
      <c r="D741" s="16">
        <v>93816.94</v>
      </c>
      <c r="E741" s="12">
        <v>0.83094543097336704</v>
      </c>
      <c r="F741"/>
      <c r="G741"/>
    </row>
    <row r="742" spans="1:7" x14ac:dyDescent="0.25">
      <c r="A742" s="1" t="s">
        <v>6353</v>
      </c>
      <c r="B742" s="11"/>
      <c r="C742" s="11">
        <v>129</v>
      </c>
      <c r="D742" s="16">
        <v>93810.87</v>
      </c>
      <c r="E742" s="12">
        <v>0.83122392399959988</v>
      </c>
      <c r="F742"/>
      <c r="G742"/>
    </row>
    <row r="743" spans="1:7" x14ac:dyDescent="0.25">
      <c r="A743" s="1" t="s">
        <v>5432</v>
      </c>
      <c r="B743" s="11"/>
      <c r="C743" s="11">
        <v>125</v>
      </c>
      <c r="D743" s="16">
        <v>93649.59</v>
      </c>
      <c r="E743" s="12">
        <v>0.83150193823957608</v>
      </c>
      <c r="F743"/>
      <c r="G743"/>
    </row>
    <row r="744" spans="1:7" x14ac:dyDescent="0.25">
      <c r="A744" s="1" t="s">
        <v>5475</v>
      </c>
      <c r="B744" s="11"/>
      <c r="C744" s="11">
        <v>113</v>
      </c>
      <c r="D744" s="16">
        <v>92349.08</v>
      </c>
      <c r="E744" s="12">
        <v>0.83177609170131261</v>
      </c>
      <c r="F744"/>
      <c r="G744"/>
    </row>
    <row r="745" spans="1:7" x14ac:dyDescent="0.25">
      <c r="A745" s="1" t="s">
        <v>11345</v>
      </c>
      <c r="B745" s="11"/>
      <c r="C745" s="11">
        <v>77</v>
      </c>
      <c r="D745" s="16">
        <v>92314.16</v>
      </c>
      <c r="E745" s="12">
        <v>0.83205014149727496</v>
      </c>
      <c r="F745"/>
      <c r="G745"/>
    </row>
    <row r="746" spans="1:7" x14ac:dyDescent="0.25">
      <c r="A746" s="1" t="s">
        <v>12346</v>
      </c>
      <c r="B746" s="11"/>
      <c r="C746" s="11">
        <v>91</v>
      </c>
      <c r="D746" s="16">
        <v>92103.97</v>
      </c>
      <c r="E746" s="12">
        <v>0.83232356730958612</v>
      </c>
      <c r="F746"/>
      <c r="G746"/>
    </row>
    <row r="747" spans="1:7" x14ac:dyDescent="0.25">
      <c r="A747" s="1" t="s">
        <v>15459</v>
      </c>
      <c r="B747" s="11"/>
      <c r="C747" s="11">
        <v>145</v>
      </c>
      <c r="D747" s="16">
        <v>92087.25</v>
      </c>
      <c r="E747" s="12">
        <v>0.83259694348582192</v>
      </c>
      <c r="F747"/>
      <c r="G747"/>
    </row>
    <row r="748" spans="1:7" x14ac:dyDescent="0.25">
      <c r="A748" s="1" t="s">
        <v>5426</v>
      </c>
      <c r="B748" s="11"/>
      <c r="C748" s="11">
        <v>145</v>
      </c>
      <c r="D748" s="16">
        <v>91928.78</v>
      </c>
      <c r="E748" s="12">
        <v>0.8328698492177492</v>
      </c>
      <c r="F748"/>
      <c r="G748"/>
    </row>
    <row r="749" spans="1:7" x14ac:dyDescent="0.25">
      <c r="A749" s="1" t="s">
        <v>11547</v>
      </c>
      <c r="B749" s="11"/>
      <c r="C749" s="11">
        <v>110</v>
      </c>
      <c r="D749" s="16">
        <v>91538.2</v>
      </c>
      <c r="E749" s="12">
        <v>0.83314159544858479</v>
      </c>
      <c r="F749"/>
      <c r="G749"/>
    </row>
    <row r="750" spans="1:7" x14ac:dyDescent="0.25">
      <c r="A750" s="1" t="s">
        <v>12380</v>
      </c>
      <c r="B750" s="11"/>
      <c r="C750" s="11">
        <v>136</v>
      </c>
      <c r="D750" s="16">
        <v>91360.48</v>
      </c>
      <c r="E750" s="12">
        <v>0.8334128140883148</v>
      </c>
      <c r="F750"/>
      <c r="G750"/>
    </row>
    <row r="751" spans="1:7" x14ac:dyDescent="0.25">
      <c r="A751" s="1" t="s">
        <v>5703</v>
      </c>
      <c r="B751" s="11"/>
      <c r="C751" s="11">
        <v>132</v>
      </c>
      <c r="D751" s="16">
        <v>91346.5</v>
      </c>
      <c r="E751" s="12">
        <v>0.83368399122611114</v>
      </c>
      <c r="F751"/>
      <c r="G751"/>
    </row>
    <row r="752" spans="1:7" x14ac:dyDescent="0.25">
      <c r="A752" s="1" t="s">
        <v>5653</v>
      </c>
      <c r="B752" s="11"/>
      <c r="C752" s="11">
        <v>96</v>
      </c>
      <c r="D752" s="16">
        <v>91276.6</v>
      </c>
      <c r="E752" s="12">
        <v>0.83395496085423892</v>
      </c>
      <c r="F752"/>
      <c r="G752"/>
    </row>
    <row r="753" spans="1:7" x14ac:dyDescent="0.25">
      <c r="A753" s="1" t="s">
        <v>8544</v>
      </c>
      <c r="B753" s="11"/>
      <c r="C753" s="11">
        <v>75</v>
      </c>
      <c r="D753" s="16">
        <v>91149.67</v>
      </c>
      <c r="E753" s="12">
        <v>0.8342255536697456</v>
      </c>
      <c r="F753"/>
      <c r="G753"/>
    </row>
    <row r="754" spans="1:7" x14ac:dyDescent="0.25">
      <c r="A754" s="1" t="s">
        <v>16219</v>
      </c>
      <c r="B754" s="11"/>
      <c r="C754" s="11">
        <v>30</v>
      </c>
      <c r="D754" s="16">
        <v>91069.88</v>
      </c>
      <c r="E754" s="12">
        <v>0.83449590961548903</v>
      </c>
      <c r="F754"/>
      <c r="G754"/>
    </row>
    <row r="755" spans="1:7" x14ac:dyDescent="0.25">
      <c r="A755" s="1" t="s">
        <v>6932</v>
      </c>
      <c r="B755" s="11"/>
      <c r="C755" s="11">
        <v>154</v>
      </c>
      <c r="D755" s="16">
        <v>90910.22</v>
      </c>
      <c r="E755" s="12">
        <v>0.83476579158421294</v>
      </c>
      <c r="F755"/>
      <c r="G755"/>
    </row>
    <row r="756" spans="1:7" x14ac:dyDescent="0.25">
      <c r="A756" s="1" t="s">
        <v>10070</v>
      </c>
      <c r="B756" s="11"/>
      <c r="C756" s="11">
        <v>81</v>
      </c>
      <c r="D756" s="16">
        <v>90746.06</v>
      </c>
      <c r="E756" s="12">
        <v>0.83503518621692563</v>
      </c>
      <c r="F756"/>
      <c r="G756"/>
    </row>
    <row r="757" spans="1:7" x14ac:dyDescent="0.25">
      <c r="A757" s="1" t="s">
        <v>13113</v>
      </c>
      <c r="B757" s="11"/>
      <c r="C757" s="11">
        <v>69</v>
      </c>
      <c r="D757" s="16">
        <v>90745.06</v>
      </c>
      <c r="E757" s="12">
        <v>0.83530457788097345</v>
      </c>
      <c r="F757"/>
      <c r="G757"/>
    </row>
    <row r="758" spans="1:7" x14ac:dyDescent="0.25">
      <c r="A758" s="1" t="s">
        <v>6964</v>
      </c>
      <c r="B758" s="11"/>
      <c r="C758" s="11">
        <v>154</v>
      </c>
      <c r="D758" s="16">
        <v>90698</v>
      </c>
      <c r="E758" s="12">
        <v>0.83557382983965667</v>
      </c>
      <c r="F758"/>
      <c r="G758"/>
    </row>
    <row r="759" spans="1:7" x14ac:dyDescent="0.25">
      <c r="A759" s="1" t="s">
        <v>7010</v>
      </c>
      <c r="B759" s="11"/>
      <c r="C759" s="11">
        <v>154</v>
      </c>
      <c r="D759" s="16">
        <v>90217.49</v>
      </c>
      <c r="E759" s="12">
        <v>0.83584165532522381</v>
      </c>
      <c r="F759"/>
      <c r="G759"/>
    </row>
    <row r="760" spans="1:7" x14ac:dyDescent="0.25">
      <c r="A760" s="1" t="s">
        <v>13291</v>
      </c>
      <c r="B760" s="11"/>
      <c r="C760" s="11">
        <v>55</v>
      </c>
      <c r="D760" s="16">
        <v>90154.96</v>
      </c>
      <c r="E760" s="12">
        <v>0.83610929518018196</v>
      </c>
      <c r="F760"/>
      <c r="G760"/>
    </row>
    <row r="761" spans="1:7" x14ac:dyDescent="0.25">
      <c r="A761" s="1" t="s">
        <v>7443</v>
      </c>
      <c r="B761" s="11"/>
      <c r="C761" s="11">
        <v>44</v>
      </c>
      <c r="D761" s="16">
        <v>90077.23</v>
      </c>
      <c r="E761" s="12">
        <v>0.83637670428082644</v>
      </c>
      <c r="F761"/>
      <c r="G761"/>
    </row>
    <row r="762" spans="1:7" x14ac:dyDescent="0.25">
      <c r="A762" s="1" t="s">
        <v>7680</v>
      </c>
      <c r="B762" s="11"/>
      <c r="C762" s="11">
        <v>131</v>
      </c>
      <c r="D762" s="16">
        <v>90071.13</v>
      </c>
      <c r="E762" s="12">
        <v>0.83664409527261563</v>
      </c>
      <c r="F762"/>
      <c r="G762"/>
    </row>
    <row r="763" spans="1:7" x14ac:dyDescent="0.25">
      <c r="A763" s="1" t="s">
        <v>5626</v>
      </c>
      <c r="B763" s="11"/>
      <c r="C763" s="11">
        <v>112</v>
      </c>
      <c r="D763" s="16">
        <v>89850.09</v>
      </c>
      <c r="E763" s="12">
        <v>0.83691083007074074</v>
      </c>
      <c r="F763"/>
      <c r="G763"/>
    </row>
    <row r="764" spans="1:7" x14ac:dyDescent="0.25">
      <c r="A764" s="1" t="s">
        <v>7835</v>
      </c>
      <c r="B764" s="11"/>
      <c r="C764" s="11">
        <v>121</v>
      </c>
      <c r="D764" s="16">
        <v>89842.98</v>
      </c>
      <c r="E764" s="12">
        <v>0.83717754376165932</v>
      </c>
      <c r="F764"/>
      <c r="G764"/>
    </row>
    <row r="765" spans="1:7" x14ac:dyDescent="0.25">
      <c r="A765" s="1" t="s">
        <v>14894</v>
      </c>
      <c r="B765" s="11"/>
      <c r="C765" s="11">
        <v>80</v>
      </c>
      <c r="D765" s="16">
        <v>89838.02</v>
      </c>
      <c r="E765" s="12">
        <v>0.83744424272800044</v>
      </c>
      <c r="F765"/>
      <c r="G765"/>
    </row>
    <row r="766" spans="1:7" x14ac:dyDescent="0.25">
      <c r="A766" s="1" t="s">
        <v>10402</v>
      </c>
      <c r="B766" s="11"/>
      <c r="C766" s="11">
        <v>123</v>
      </c>
      <c r="D766" s="16">
        <v>89702.96</v>
      </c>
      <c r="E766" s="12">
        <v>0.83771054074647566</v>
      </c>
      <c r="F766"/>
      <c r="G766"/>
    </row>
    <row r="767" spans="1:7" x14ac:dyDescent="0.25">
      <c r="A767" s="1" t="s">
        <v>7412</v>
      </c>
      <c r="B767" s="11"/>
      <c r="C767" s="11">
        <v>111</v>
      </c>
      <c r="D767" s="16">
        <v>89536</v>
      </c>
      <c r="E767" s="12">
        <v>0.83797634311667846</v>
      </c>
      <c r="F767"/>
      <c r="G767"/>
    </row>
    <row r="768" spans="1:7" x14ac:dyDescent="0.25">
      <c r="A768" s="1" t="s">
        <v>7265</v>
      </c>
      <c r="B768" s="11"/>
      <c r="C768" s="11">
        <v>81</v>
      </c>
      <c r="D768" s="16">
        <v>89485.04</v>
      </c>
      <c r="E768" s="12">
        <v>0.83824199420372381</v>
      </c>
      <c r="F768"/>
      <c r="G768"/>
    </row>
    <row r="769" spans="1:7" x14ac:dyDescent="0.25">
      <c r="A769" s="1" t="s">
        <v>5692</v>
      </c>
      <c r="B769" s="11"/>
      <c r="C769" s="11">
        <v>154</v>
      </c>
      <c r="D769" s="16">
        <v>89426.26</v>
      </c>
      <c r="E769" s="12">
        <v>0.83850747079265298</v>
      </c>
      <c r="F769"/>
      <c r="G769"/>
    </row>
    <row r="770" spans="1:7" x14ac:dyDescent="0.25">
      <c r="A770" s="1" t="s">
        <v>5865</v>
      </c>
      <c r="B770" s="11"/>
      <c r="C770" s="11">
        <v>89</v>
      </c>
      <c r="D770" s="16">
        <v>89409.79</v>
      </c>
      <c r="E770" s="12">
        <v>0.83877289848767334</v>
      </c>
      <c r="F770"/>
      <c r="G770"/>
    </row>
    <row r="771" spans="1:7" x14ac:dyDescent="0.25">
      <c r="A771" s="1" t="s">
        <v>10068</v>
      </c>
      <c r="B771" s="11"/>
      <c r="C771" s="11">
        <v>93</v>
      </c>
      <c r="D771" s="16">
        <v>88909.52</v>
      </c>
      <c r="E771" s="12">
        <v>0.83903684104876142</v>
      </c>
      <c r="F771"/>
      <c r="G771"/>
    </row>
    <row r="772" spans="1:7" x14ac:dyDescent="0.25">
      <c r="A772" s="1" t="s">
        <v>7059</v>
      </c>
      <c r="B772" s="11"/>
      <c r="C772" s="11">
        <v>145</v>
      </c>
      <c r="D772" s="16">
        <v>88817.49</v>
      </c>
      <c r="E772" s="12">
        <v>0.83930051040362952</v>
      </c>
      <c r="F772"/>
      <c r="G772"/>
    </row>
    <row r="773" spans="1:7" x14ac:dyDescent="0.25">
      <c r="A773" s="1" t="s">
        <v>7466</v>
      </c>
      <c r="B773" s="11"/>
      <c r="C773" s="11">
        <v>129</v>
      </c>
      <c r="D773" s="16">
        <v>88766.55</v>
      </c>
      <c r="E773" s="12">
        <v>0.83956402853471335</v>
      </c>
      <c r="F773"/>
      <c r="G773"/>
    </row>
    <row r="774" spans="1:7" x14ac:dyDescent="0.25">
      <c r="A774" s="1" t="s">
        <v>5505</v>
      </c>
      <c r="B774" s="11"/>
      <c r="C774" s="11">
        <v>111</v>
      </c>
      <c r="D774" s="16">
        <v>88760.67</v>
      </c>
      <c r="E774" s="12">
        <v>0.83982752921004833</v>
      </c>
      <c r="F774"/>
      <c r="G774"/>
    </row>
    <row r="775" spans="1:7" x14ac:dyDescent="0.25">
      <c r="A775" s="1" t="s">
        <v>12360</v>
      </c>
      <c r="B775" s="11"/>
      <c r="C775" s="11">
        <v>97</v>
      </c>
      <c r="D775" s="16">
        <v>88750.04</v>
      </c>
      <c r="E775" s="12">
        <v>0.84009099832847656</v>
      </c>
      <c r="F775"/>
      <c r="G775"/>
    </row>
    <row r="776" spans="1:7" x14ac:dyDescent="0.25">
      <c r="A776" s="1" t="s">
        <v>7743</v>
      </c>
      <c r="B776" s="11"/>
      <c r="C776" s="11">
        <v>156</v>
      </c>
      <c r="D776" s="16">
        <v>88563.39</v>
      </c>
      <c r="E776" s="12">
        <v>0.84035391334562259</v>
      </c>
      <c r="F776"/>
      <c r="G776"/>
    </row>
    <row r="777" spans="1:7" x14ac:dyDescent="0.25">
      <c r="A777" s="1" t="s">
        <v>7766</v>
      </c>
      <c r="B777" s="11"/>
      <c r="C777" s="11">
        <v>124</v>
      </c>
      <c r="D777" s="16">
        <v>88382.32</v>
      </c>
      <c r="E777" s="12">
        <v>0.84061629082663603</v>
      </c>
      <c r="F777"/>
      <c r="G777"/>
    </row>
    <row r="778" spans="1:7" x14ac:dyDescent="0.25">
      <c r="A778" s="1" t="s">
        <v>7834</v>
      </c>
      <c r="B778" s="11"/>
      <c r="C778" s="11">
        <v>155</v>
      </c>
      <c r="D778" s="16">
        <v>88373.33</v>
      </c>
      <c r="E778" s="12">
        <v>0.840878641619353</v>
      </c>
      <c r="F778"/>
      <c r="G778"/>
    </row>
    <row r="779" spans="1:7" x14ac:dyDescent="0.25">
      <c r="A779" s="1" t="s">
        <v>9664</v>
      </c>
      <c r="B779" s="11"/>
      <c r="C779" s="11">
        <v>146</v>
      </c>
      <c r="D779" s="16">
        <v>88352.960000000006</v>
      </c>
      <c r="E779" s="12">
        <v>0.84114093194036832</v>
      </c>
      <c r="F779"/>
      <c r="G779"/>
    </row>
    <row r="780" spans="1:7" x14ac:dyDescent="0.25">
      <c r="A780" s="1" t="s">
        <v>13222</v>
      </c>
      <c r="B780" s="11"/>
      <c r="C780" s="11">
        <v>122</v>
      </c>
      <c r="D780" s="16">
        <v>88072.2</v>
      </c>
      <c r="E780" s="12">
        <v>0.8414023887790586</v>
      </c>
      <c r="F780"/>
      <c r="G780"/>
    </row>
    <row r="781" spans="1:7" x14ac:dyDescent="0.25">
      <c r="A781" s="1" t="s">
        <v>6999</v>
      </c>
      <c r="B781" s="11"/>
      <c r="C781" s="11">
        <v>153</v>
      </c>
      <c r="D781" s="16">
        <v>87962.03</v>
      </c>
      <c r="E781" s="12">
        <v>0.84166351855994936</v>
      </c>
      <c r="F781"/>
      <c r="G781"/>
    </row>
    <row r="782" spans="1:7" x14ac:dyDescent="0.25">
      <c r="A782" s="1" t="s">
        <v>7506</v>
      </c>
      <c r="B782" s="11"/>
      <c r="C782" s="11">
        <v>140</v>
      </c>
      <c r="D782" s="16">
        <v>87881.15</v>
      </c>
      <c r="E782" s="12">
        <v>0.8419244082352324</v>
      </c>
      <c r="F782"/>
      <c r="G782"/>
    </row>
    <row r="783" spans="1:7" x14ac:dyDescent="0.25">
      <c r="A783" s="1" t="s">
        <v>5492</v>
      </c>
      <c r="B783" s="11"/>
      <c r="C783" s="11">
        <v>159</v>
      </c>
      <c r="D783" s="16">
        <v>87874.77</v>
      </c>
      <c r="E783" s="12">
        <v>0.84218527897043405</v>
      </c>
      <c r="F783"/>
      <c r="G783"/>
    </row>
    <row r="784" spans="1:7" x14ac:dyDescent="0.25">
      <c r="A784" s="1" t="s">
        <v>7487</v>
      </c>
      <c r="B784" s="11"/>
      <c r="C784" s="11">
        <v>96</v>
      </c>
      <c r="D784" s="16">
        <v>87759.1</v>
      </c>
      <c r="E784" s="12">
        <v>0.84244580632018018</v>
      </c>
      <c r="F784"/>
      <c r="G784"/>
    </row>
    <row r="785" spans="1:7" x14ac:dyDescent="0.25">
      <c r="A785" s="1" t="s">
        <v>5777</v>
      </c>
      <c r="B785" s="11"/>
      <c r="C785" s="11">
        <v>158</v>
      </c>
      <c r="D785" s="16">
        <v>87617.55</v>
      </c>
      <c r="E785" s="12">
        <v>0.84270591345542589</v>
      </c>
      <c r="F785"/>
      <c r="G785"/>
    </row>
    <row r="786" spans="1:7" x14ac:dyDescent="0.25">
      <c r="A786" s="1" t="s">
        <v>5747</v>
      </c>
      <c r="B786" s="11"/>
      <c r="C786" s="11">
        <v>122</v>
      </c>
      <c r="D786" s="16">
        <v>87545.06</v>
      </c>
      <c r="E786" s="12">
        <v>0.84296580539216137</v>
      </c>
      <c r="F786"/>
      <c r="G786"/>
    </row>
    <row r="787" spans="1:7" x14ac:dyDescent="0.25">
      <c r="A787" s="1" t="s">
        <v>7515</v>
      </c>
      <c r="B787" s="11"/>
      <c r="C787" s="11">
        <v>154</v>
      </c>
      <c r="D787" s="16">
        <v>87511.16</v>
      </c>
      <c r="E787" s="12">
        <v>0.84322559669116059</v>
      </c>
      <c r="F787"/>
      <c r="G787"/>
    </row>
    <row r="788" spans="1:7" x14ac:dyDescent="0.25">
      <c r="A788" s="1" t="s">
        <v>13576</v>
      </c>
      <c r="B788" s="11"/>
      <c r="C788" s="11">
        <v>72</v>
      </c>
      <c r="D788" s="16">
        <v>87472.41</v>
      </c>
      <c r="E788" s="12">
        <v>0.84348527295439946</v>
      </c>
      <c r="F788"/>
      <c r="G788"/>
    </row>
    <row r="789" spans="1:7" x14ac:dyDescent="0.25">
      <c r="A789" s="1" t="s">
        <v>12119</v>
      </c>
      <c r="B789" s="11"/>
      <c r="C789" s="11">
        <v>101</v>
      </c>
      <c r="D789" s="16">
        <v>86994.03</v>
      </c>
      <c r="E789" s="12">
        <v>0.84374352906777828</v>
      </c>
      <c r="F789"/>
      <c r="G789"/>
    </row>
    <row r="790" spans="1:7" x14ac:dyDescent="0.25">
      <c r="A790" s="1" t="s">
        <v>6996</v>
      </c>
      <c r="B790" s="11"/>
      <c r="C790" s="11">
        <v>139</v>
      </c>
      <c r="D790" s="16">
        <v>86985.85</v>
      </c>
      <c r="E790" s="12">
        <v>0.84400176089747925</v>
      </c>
      <c r="F790"/>
      <c r="G790"/>
    </row>
    <row r="791" spans="1:7" x14ac:dyDescent="0.25">
      <c r="A791" s="1" t="s">
        <v>5798</v>
      </c>
      <c r="B791" s="11"/>
      <c r="C791" s="11">
        <v>108</v>
      </c>
      <c r="D791" s="16">
        <v>86870.98</v>
      </c>
      <c r="E791" s="12">
        <v>0.8442596517166564</v>
      </c>
      <c r="F791"/>
      <c r="G791"/>
    </row>
    <row r="792" spans="1:7" x14ac:dyDescent="0.25">
      <c r="A792" s="1" t="s">
        <v>11943</v>
      </c>
      <c r="B792" s="11"/>
      <c r="C792" s="11">
        <v>88</v>
      </c>
      <c r="D792" s="16">
        <v>86618.71</v>
      </c>
      <c r="E792" s="12">
        <v>0.84451679363076804</v>
      </c>
      <c r="F792"/>
      <c r="G792"/>
    </row>
    <row r="793" spans="1:7" x14ac:dyDescent="0.25">
      <c r="A793" s="1" t="s">
        <v>14395</v>
      </c>
      <c r="B793" s="11"/>
      <c r="C793" s="11">
        <v>64</v>
      </c>
      <c r="D793" s="16">
        <v>86419.41</v>
      </c>
      <c r="E793" s="12">
        <v>0.84477334388998815</v>
      </c>
      <c r="F793"/>
      <c r="G793"/>
    </row>
    <row r="794" spans="1:7" x14ac:dyDescent="0.25">
      <c r="A794" s="1" t="s">
        <v>6916</v>
      </c>
      <c r="B794" s="11"/>
      <c r="C794" s="11">
        <v>150</v>
      </c>
      <c r="D794" s="16">
        <v>86393.05</v>
      </c>
      <c r="E794" s="12">
        <v>0.84502981589520454</v>
      </c>
      <c r="F794"/>
      <c r="G794"/>
    </row>
    <row r="795" spans="1:7" x14ac:dyDescent="0.25">
      <c r="A795" s="1" t="s">
        <v>12831</v>
      </c>
      <c r="B795" s="11"/>
      <c r="C795" s="11">
        <v>119</v>
      </c>
      <c r="D795" s="16">
        <v>86224.92</v>
      </c>
      <c r="E795" s="12">
        <v>0.84528578877881055</v>
      </c>
      <c r="F795"/>
      <c r="G795"/>
    </row>
    <row r="796" spans="1:7" x14ac:dyDescent="0.25">
      <c r="A796" s="1" t="s">
        <v>12104</v>
      </c>
      <c r="B796" s="11"/>
      <c r="C796" s="11">
        <v>105</v>
      </c>
      <c r="D796" s="16">
        <v>86180.479999999996</v>
      </c>
      <c r="E796" s="12">
        <v>0.8455416297349535</v>
      </c>
      <c r="F796"/>
      <c r="G796"/>
    </row>
    <row r="797" spans="1:7" x14ac:dyDescent="0.25">
      <c r="A797" s="1" t="s">
        <v>7128</v>
      </c>
      <c r="B797" s="11"/>
      <c r="C797" s="11">
        <v>82</v>
      </c>
      <c r="D797" s="16">
        <v>86171.94</v>
      </c>
      <c r="E797" s="12">
        <v>0.84579744533869916</v>
      </c>
      <c r="F797"/>
      <c r="G797"/>
    </row>
    <row r="798" spans="1:7" x14ac:dyDescent="0.25">
      <c r="A798" s="1" t="s">
        <v>7754</v>
      </c>
      <c r="B798" s="11"/>
      <c r="C798" s="11">
        <v>115</v>
      </c>
      <c r="D798" s="16">
        <v>86076.12</v>
      </c>
      <c r="E798" s="12">
        <v>0.84605297648498512</v>
      </c>
      <c r="F798"/>
      <c r="G798"/>
    </row>
    <row r="799" spans="1:7" x14ac:dyDescent="0.25">
      <c r="A799" s="1" t="s">
        <v>15451</v>
      </c>
      <c r="B799" s="11"/>
      <c r="C799" s="11">
        <v>129</v>
      </c>
      <c r="D799" s="16">
        <v>85930.95</v>
      </c>
      <c r="E799" s="12">
        <v>0.84630807667020413</v>
      </c>
      <c r="F799"/>
      <c r="G799"/>
    </row>
    <row r="800" spans="1:7" x14ac:dyDescent="0.25">
      <c r="A800" s="1" t="s">
        <v>7351</v>
      </c>
      <c r="B800" s="11"/>
      <c r="C800" s="11">
        <v>143</v>
      </c>
      <c r="D800" s="16">
        <v>85766.91</v>
      </c>
      <c r="E800" s="12">
        <v>0.84656268987565197</v>
      </c>
      <c r="F800"/>
      <c r="G800"/>
    </row>
    <row r="801" spans="1:7" x14ac:dyDescent="0.25">
      <c r="A801" s="1" t="s">
        <v>5446</v>
      </c>
      <c r="B801" s="11"/>
      <c r="C801" s="11">
        <v>146</v>
      </c>
      <c r="D801" s="16">
        <v>85490.42</v>
      </c>
      <c r="E801" s="12">
        <v>0.8468164822749733</v>
      </c>
      <c r="F801"/>
      <c r="G801"/>
    </row>
    <row r="802" spans="1:7" x14ac:dyDescent="0.25">
      <c r="A802" s="1" t="s">
        <v>5504</v>
      </c>
      <c r="B802" s="11"/>
      <c r="C802" s="11">
        <v>154</v>
      </c>
      <c r="D802" s="16">
        <v>84950.87</v>
      </c>
      <c r="E802" s="12">
        <v>0.8470686729312098</v>
      </c>
      <c r="F802"/>
      <c r="G802"/>
    </row>
    <row r="803" spans="1:7" x14ac:dyDescent="0.25">
      <c r="A803" s="1" t="s">
        <v>10546</v>
      </c>
      <c r="B803" s="11"/>
      <c r="C803" s="11">
        <v>147</v>
      </c>
      <c r="D803" s="16">
        <v>84923.56</v>
      </c>
      <c r="E803" s="12">
        <v>0.84732078251321097</v>
      </c>
      <c r="F803"/>
      <c r="G803"/>
    </row>
    <row r="804" spans="1:7" x14ac:dyDescent="0.25">
      <c r="A804" s="1" t="s">
        <v>13968</v>
      </c>
      <c r="B804" s="11"/>
      <c r="C804" s="11">
        <v>143</v>
      </c>
      <c r="D804" s="16">
        <v>84865.17</v>
      </c>
      <c r="E804" s="12">
        <v>0.84757271875487539</v>
      </c>
      <c r="F804"/>
      <c r="G804"/>
    </row>
    <row r="805" spans="1:7" x14ac:dyDescent="0.25">
      <c r="A805" s="1" t="s">
        <v>6897</v>
      </c>
      <c r="B805" s="11"/>
      <c r="C805" s="11">
        <v>139</v>
      </c>
      <c r="D805" s="16">
        <v>84537.71</v>
      </c>
      <c r="E805" s="12">
        <v>0.84782368287756915</v>
      </c>
      <c r="F805"/>
      <c r="G805"/>
    </row>
    <row r="806" spans="1:7" x14ac:dyDescent="0.25">
      <c r="A806" s="1" t="s">
        <v>7876</v>
      </c>
      <c r="B806" s="11"/>
      <c r="C806" s="11">
        <v>147</v>
      </c>
      <c r="D806" s="16">
        <v>84227.33</v>
      </c>
      <c r="E806" s="12">
        <v>0.84807372558608685</v>
      </c>
      <c r="F806"/>
      <c r="G806"/>
    </row>
    <row r="807" spans="1:7" x14ac:dyDescent="0.25">
      <c r="A807" s="1" t="s">
        <v>5917</v>
      </c>
      <c r="B807" s="11"/>
      <c r="C807" s="11">
        <v>149</v>
      </c>
      <c r="D807" s="16">
        <v>84050.41</v>
      </c>
      <c r="E807" s="12">
        <v>0.84832324307843099</v>
      </c>
      <c r="F807"/>
      <c r="G807"/>
    </row>
    <row r="808" spans="1:7" x14ac:dyDescent="0.25">
      <c r="A808" s="1" t="s">
        <v>14227</v>
      </c>
      <c r="B808" s="11"/>
      <c r="C808" s="11">
        <v>118</v>
      </c>
      <c r="D808" s="16">
        <v>83985.75</v>
      </c>
      <c r="E808" s="12">
        <v>0.84857256861690999</v>
      </c>
      <c r="F808"/>
      <c r="G808"/>
    </row>
    <row r="809" spans="1:7" x14ac:dyDescent="0.25">
      <c r="A809" s="1" t="s">
        <v>5944</v>
      </c>
      <c r="B809" s="11"/>
      <c r="C809" s="11">
        <v>82</v>
      </c>
      <c r="D809" s="16">
        <v>83958.09</v>
      </c>
      <c r="E809" s="12">
        <v>0.84882181204212093</v>
      </c>
      <c r="F809"/>
      <c r="G809"/>
    </row>
    <row r="810" spans="1:7" x14ac:dyDescent="0.25">
      <c r="A810" s="1" t="s">
        <v>5591</v>
      </c>
      <c r="B810" s="11"/>
      <c r="C810" s="11">
        <v>139</v>
      </c>
      <c r="D810" s="16">
        <v>83781.100000000006</v>
      </c>
      <c r="E810" s="12">
        <v>0.84907053004335176</v>
      </c>
      <c r="F810"/>
      <c r="G810"/>
    </row>
    <row r="811" spans="1:7" x14ac:dyDescent="0.25">
      <c r="A811" s="1" t="s">
        <v>5646</v>
      </c>
      <c r="B811" s="11"/>
      <c r="C811" s="11">
        <v>83</v>
      </c>
      <c r="D811" s="16">
        <v>83761.56</v>
      </c>
      <c r="E811" s="12">
        <v>0.84931919003687262</v>
      </c>
      <c r="F811"/>
      <c r="G811"/>
    </row>
    <row r="812" spans="1:7" x14ac:dyDescent="0.25">
      <c r="A812" s="1" t="s">
        <v>7752</v>
      </c>
      <c r="B812" s="11"/>
      <c r="C812" s="11">
        <v>138</v>
      </c>
      <c r="D812" s="16">
        <v>83578.19</v>
      </c>
      <c r="E812" s="12">
        <v>0.84956730566633176</v>
      </c>
      <c r="F812"/>
      <c r="G812"/>
    </row>
    <row r="813" spans="1:7" x14ac:dyDescent="0.25">
      <c r="A813" s="1" t="s">
        <v>15453</v>
      </c>
      <c r="B813" s="11"/>
      <c r="C813" s="11">
        <v>132</v>
      </c>
      <c r="D813" s="16">
        <v>83317.820000000007</v>
      </c>
      <c r="E813" s="12">
        <v>0.8498146483445409</v>
      </c>
      <c r="F813"/>
      <c r="G813"/>
    </row>
    <row r="814" spans="1:7" x14ac:dyDescent="0.25">
      <c r="A814" s="1" t="s">
        <v>5605</v>
      </c>
      <c r="B814" s="11"/>
      <c r="C814" s="11">
        <v>151</v>
      </c>
      <c r="D814" s="16">
        <v>83227.649999999994</v>
      </c>
      <c r="E814" s="12">
        <v>0.85006172333824614</v>
      </c>
      <c r="F814"/>
      <c r="G814"/>
    </row>
    <row r="815" spans="1:7" x14ac:dyDescent="0.25">
      <c r="A815" s="1" t="s">
        <v>7928</v>
      </c>
      <c r="B815" s="11"/>
      <c r="C815" s="11">
        <v>116</v>
      </c>
      <c r="D815" s="16">
        <v>83149.78</v>
      </c>
      <c r="E815" s="12">
        <v>0.85030856716202463</v>
      </c>
      <c r="F815"/>
      <c r="G815"/>
    </row>
    <row r="816" spans="1:7" x14ac:dyDescent="0.25">
      <c r="A816" s="1" t="s">
        <v>7210</v>
      </c>
      <c r="B816" s="11"/>
      <c r="C816" s="11">
        <v>146</v>
      </c>
      <c r="D816" s="16">
        <v>82871.789999999994</v>
      </c>
      <c r="E816" s="12">
        <v>0.85055458572667975</v>
      </c>
      <c r="F816"/>
      <c r="G816"/>
    </row>
    <row r="817" spans="1:7" x14ac:dyDescent="0.25">
      <c r="A817" s="1" t="s">
        <v>5714</v>
      </c>
      <c r="B817" s="11"/>
      <c r="C817" s="11">
        <v>154</v>
      </c>
      <c r="D817" s="16">
        <v>82867.77</v>
      </c>
      <c r="E817" s="12">
        <v>0.85080059235730221</v>
      </c>
      <c r="F817"/>
      <c r="G817"/>
    </row>
    <row r="818" spans="1:7" x14ac:dyDescent="0.25">
      <c r="A818" s="1" t="s">
        <v>5625</v>
      </c>
      <c r="B818" s="11"/>
      <c r="C818" s="11">
        <v>147</v>
      </c>
      <c r="D818" s="16">
        <v>82763.360000000001</v>
      </c>
      <c r="E818" s="12">
        <v>0.85104628902963453</v>
      </c>
      <c r="F818"/>
      <c r="G818"/>
    </row>
    <row r="819" spans="1:7" x14ac:dyDescent="0.25">
      <c r="A819" s="1" t="s">
        <v>12555</v>
      </c>
      <c r="B819" s="11"/>
      <c r="C819" s="11">
        <v>68</v>
      </c>
      <c r="D819" s="16">
        <v>82748.929999999993</v>
      </c>
      <c r="E819" s="12">
        <v>0.85129194286413401</v>
      </c>
      <c r="F819"/>
      <c r="G819"/>
    </row>
    <row r="820" spans="1:7" x14ac:dyDescent="0.25">
      <c r="A820" s="1" t="s">
        <v>7408</v>
      </c>
      <c r="B820" s="11"/>
      <c r="C820" s="11">
        <v>139</v>
      </c>
      <c r="D820" s="16">
        <v>82638.929999999993</v>
      </c>
      <c r="E820" s="12">
        <v>0.85153727014550706</v>
      </c>
      <c r="F820"/>
      <c r="G820"/>
    </row>
    <row r="821" spans="1:7" x14ac:dyDescent="0.25">
      <c r="A821" s="1" t="s">
        <v>5786</v>
      </c>
      <c r="B821" s="11"/>
      <c r="C821" s="11">
        <v>146</v>
      </c>
      <c r="D821" s="16">
        <v>82512.639999999999</v>
      </c>
      <c r="E821" s="12">
        <v>0.85178222251420443</v>
      </c>
      <c r="F821"/>
      <c r="G821"/>
    </row>
    <row r="822" spans="1:7" x14ac:dyDescent="0.25">
      <c r="A822" s="1" t="s">
        <v>6469</v>
      </c>
      <c r="B822" s="11"/>
      <c r="C822" s="11">
        <v>38</v>
      </c>
      <c r="D822" s="16">
        <v>82487.14</v>
      </c>
      <c r="E822" s="12">
        <v>0.85202709918194974</v>
      </c>
      <c r="F822"/>
      <c r="G822"/>
    </row>
    <row r="823" spans="1:7" x14ac:dyDescent="0.25">
      <c r="A823" s="1" t="s">
        <v>9832</v>
      </c>
      <c r="B823" s="11"/>
      <c r="C823" s="11">
        <v>132</v>
      </c>
      <c r="D823" s="16">
        <v>82322.240000000005</v>
      </c>
      <c r="E823" s="12">
        <v>0.852271486316872</v>
      </c>
      <c r="F823"/>
      <c r="G823"/>
    </row>
    <row r="824" spans="1:7" x14ac:dyDescent="0.25">
      <c r="A824" s="1" t="s">
        <v>5557</v>
      </c>
      <c r="B824" s="11"/>
      <c r="C824" s="11">
        <v>150</v>
      </c>
      <c r="D824" s="16">
        <v>82238.820000000007</v>
      </c>
      <c r="E824" s="12">
        <v>0.85251562580577789</v>
      </c>
      <c r="F824"/>
      <c r="G824"/>
    </row>
    <row r="825" spans="1:7" x14ac:dyDescent="0.25">
      <c r="A825" s="1" t="s">
        <v>7497</v>
      </c>
      <c r="B825" s="11"/>
      <c r="C825" s="11">
        <v>77</v>
      </c>
      <c r="D825" s="16">
        <v>81245.27</v>
      </c>
      <c r="E825" s="12">
        <v>0.8527568157777865</v>
      </c>
      <c r="F825"/>
      <c r="G825"/>
    </row>
    <row r="826" spans="1:7" x14ac:dyDescent="0.25">
      <c r="A826" s="1" t="s">
        <v>7868</v>
      </c>
      <c r="B826" s="11"/>
      <c r="C826" s="11">
        <v>86</v>
      </c>
      <c r="D826" s="16">
        <v>81178.81</v>
      </c>
      <c r="E826" s="12">
        <v>0.85299780845233353</v>
      </c>
      <c r="F826"/>
      <c r="G826"/>
    </row>
    <row r="827" spans="1:7" x14ac:dyDescent="0.25">
      <c r="A827" s="1" t="s">
        <v>9410</v>
      </c>
      <c r="B827" s="11"/>
      <c r="C827" s="11">
        <v>79</v>
      </c>
      <c r="D827" s="16">
        <v>81092.86</v>
      </c>
      <c r="E827" s="12">
        <v>0.85323854597014226</v>
      </c>
      <c r="F827"/>
      <c r="G827"/>
    </row>
    <row r="828" spans="1:7" x14ac:dyDescent="0.25">
      <c r="A828" s="1" t="s">
        <v>5456</v>
      </c>
      <c r="B828" s="11"/>
      <c r="C828" s="11">
        <v>154</v>
      </c>
      <c r="D828" s="16">
        <v>81059.73</v>
      </c>
      <c r="E828" s="12">
        <v>0.85347918513608667</v>
      </c>
      <c r="F828"/>
      <c r="G828"/>
    </row>
    <row r="829" spans="1:7" x14ac:dyDescent="0.25">
      <c r="A829" s="1" t="s">
        <v>14814</v>
      </c>
      <c r="B829" s="11"/>
      <c r="C829" s="11">
        <v>82</v>
      </c>
      <c r="D829" s="16">
        <v>81054.95</v>
      </c>
      <c r="E829" s="12">
        <v>0.8537198101118133</v>
      </c>
      <c r="F829"/>
      <c r="G829"/>
    </row>
    <row r="830" spans="1:7" x14ac:dyDescent="0.25">
      <c r="A830" s="1" t="s">
        <v>16423</v>
      </c>
      <c r="B830" s="11"/>
      <c r="C830" s="11">
        <v>6</v>
      </c>
      <c r="D830" s="16">
        <v>80997.3</v>
      </c>
      <c r="E830" s="12">
        <v>0.85396026394401525</v>
      </c>
      <c r="F830"/>
      <c r="G830"/>
    </row>
    <row r="831" spans="1:7" x14ac:dyDescent="0.25">
      <c r="A831" s="1" t="s">
        <v>13073</v>
      </c>
      <c r="B831" s="11"/>
      <c r="C831" s="11">
        <v>70</v>
      </c>
      <c r="D831" s="16">
        <v>80691.929999999993</v>
      </c>
      <c r="E831" s="12">
        <v>0.85419981123505162</v>
      </c>
      <c r="F831"/>
      <c r="G831"/>
    </row>
    <row r="832" spans="1:7" x14ac:dyDescent="0.25">
      <c r="A832" s="1" t="s">
        <v>6665</v>
      </c>
      <c r="B832" s="11"/>
      <c r="C832" s="11">
        <v>29</v>
      </c>
      <c r="D832" s="16">
        <v>80429.33</v>
      </c>
      <c r="E832" s="12">
        <v>0.85443857895471542</v>
      </c>
      <c r="F832"/>
      <c r="G832"/>
    </row>
    <row r="833" spans="1:7" x14ac:dyDescent="0.25">
      <c r="A833" s="1" t="s">
        <v>8457</v>
      </c>
      <c r="B833" s="11"/>
      <c r="C833" s="11">
        <v>151</v>
      </c>
      <c r="D833" s="16">
        <v>80427.25</v>
      </c>
      <c r="E833" s="12">
        <v>0.85467734049955657</v>
      </c>
      <c r="F833"/>
      <c r="G833"/>
    </row>
    <row r="834" spans="1:7" x14ac:dyDescent="0.25">
      <c r="A834" s="1" t="s">
        <v>8622</v>
      </c>
      <c r="B834" s="11"/>
      <c r="C834" s="11">
        <v>103</v>
      </c>
      <c r="D834" s="16">
        <v>80395.44</v>
      </c>
      <c r="E834" s="12">
        <v>0.85491600761117081</v>
      </c>
      <c r="F834"/>
      <c r="G834"/>
    </row>
    <row r="835" spans="1:7" x14ac:dyDescent="0.25">
      <c r="A835" s="1" t="s">
        <v>15221</v>
      </c>
      <c r="B835" s="11"/>
      <c r="C835" s="11">
        <v>64</v>
      </c>
      <c r="D835" s="16">
        <v>80314.289999999994</v>
      </c>
      <c r="E835" s="12">
        <v>0.85515443381563783</v>
      </c>
      <c r="F835"/>
      <c r="G835"/>
    </row>
    <row r="836" spans="1:7" x14ac:dyDescent="0.25">
      <c r="A836" s="1" t="s">
        <v>7683</v>
      </c>
      <c r="B836" s="11"/>
      <c r="C836" s="11">
        <v>114</v>
      </c>
      <c r="D836" s="16">
        <v>80313.22</v>
      </c>
      <c r="E836" s="12">
        <v>0.85539285684363353</v>
      </c>
      <c r="F836"/>
      <c r="G836"/>
    </row>
    <row r="837" spans="1:7" x14ac:dyDescent="0.25">
      <c r="A837" s="1" t="s">
        <v>6007</v>
      </c>
      <c r="B837" s="11"/>
      <c r="C837" s="11">
        <v>105</v>
      </c>
      <c r="D837" s="16">
        <v>80294.490000000005</v>
      </c>
      <c r="E837" s="12">
        <v>0.85563122426853777</v>
      </c>
      <c r="F837"/>
      <c r="G837"/>
    </row>
    <row r="838" spans="1:7" x14ac:dyDescent="0.25">
      <c r="A838" s="1" t="s">
        <v>7000</v>
      </c>
      <c r="B838" s="11"/>
      <c r="C838" s="11">
        <v>151</v>
      </c>
      <c r="D838" s="16">
        <v>80293.570000000007</v>
      </c>
      <c r="E838" s="12">
        <v>0.85586958896227028</v>
      </c>
      <c r="F838"/>
      <c r="G838"/>
    </row>
    <row r="839" spans="1:7" x14ac:dyDescent="0.25">
      <c r="A839" s="1" t="s">
        <v>7855</v>
      </c>
      <c r="B839" s="11"/>
      <c r="C839" s="11">
        <v>134</v>
      </c>
      <c r="D839" s="16">
        <v>80223.070000000007</v>
      </c>
      <c r="E839" s="12">
        <v>0.85610774436513548</v>
      </c>
      <c r="F839"/>
      <c r="G839"/>
    </row>
    <row r="840" spans="1:7" x14ac:dyDescent="0.25">
      <c r="A840" s="1" t="s">
        <v>15844</v>
      </c>
      <c r="B840" s="11"/>
      <c r="C840" s="11">
        <v>101</v>
      </c>
      <c r="D840" s="16">
        <v>80001.11</v>
      </c>
      <c r="E840" s="12">
        <v>0.8563452408431651</v>
      </c>
      <c r="F840"/>
      <c r="G840"/>
    </row>
    <row r="841" spans="1:7" x14ac:dyDescent="0.25">
      <c r="A841" s="1" t="s">
        <v>7239</v>
      </c>
      <c r="B841" s="11"/>
      <c r="C841" s="11">
        <v>150</v>
      </c>
      <c r="D841" s="16">
        <v>79755.259999999995</v>
      </c>
      <c r="E841" s="12">
        <v>0.85658200747495716</v>
      </c>
      <c r="F841"/>
      <c r="G841"/>
    </row>
    <row r="842" spans="1:7" x14ac:dyDescent="0.25">
      <c r="A842" s="1" t="s">
        <v>5630</v>
      </c>
      <c r="B842" s="11"/>
      <c r="C842" s="11">
        <v>129</v>
      </c>
      <c r="D842" s="16">
        <v>79635.48</v>
      </c>
      <c r="E842" s="12">
        <v>0.85681841852008134</v>
      </c>
      <c r="F842"/>
      <c r="G842"/>
    </row>
    <row r="843" spans="1:7" x14ac:dyDescent="0.25">
      <c r="A843" s="1" t="s">
        <v>6013</v>
      </c>
      <c r="B843" s="11"/>
      <c r="C843" s="11">
        <v>115</v>
      </c>
      <c r="D843" s="16">
        <v>79585.16</v>
      </c>
      <c r="E843" s="12">
        <v>0.8570546801819936</v>
      </c>
      <c r="F843"/>
      <c r="G843"/>
    </row>
    <row r="844" spans="1:7" x14ac:dyDescent="0.25">
      <c r="A844" s="1" t="s">
        <v>5682</v>
      </c>
      <c r="B844" s="11"/>
      <c r="C844" s="11">
        <v>103</v>
      </c>
      <c r="D844" s="16">
        <v>79473.95</v>
      </c>
      <c r="E844" s="12">
        <v>0.85729061169869503</v>
      </c>
      <c r="F844"/>
      <c r="G844"/>
    </row>
    <row r="845" spans="1:7" x14ac:dyDescent="0.25">
      <c r="A845" s="1" t="s">
        <v>8459</v>
      </c>
      <c r="B845" s="11"/>
      <c r="C845" s="11">
        <v>95</v>
      </c>
      <c r="D845" s="16">
        <v>79445.259999999995</v>
      </c>
      <c r="E845" s="12">
        <v>0.85752645804440364</v>
      </c>
      <c r="F845"/>
      <c r="G845"/>
    </row>
    <row r="846" spans="1:7" x14ac:dyDescent="0.25">
      <c r="A846" s="1" t="s">
        <v>10359</v>
      </c>
      <c r="B846" s="11"/>
      <c r="C846" s="11">
        <v>79</v>
      </c>
      <c r="D846" s="16">
        <v>79429.679999999993</v>
      </c>
      <c r="E846" s="12">
        <v>0.85776225813831508</v>
      </c>
      <c r="F846"/>
      <c r="G846"/>
    </row>
    <row r="847" spans="1:7" x14ac:dyDescent="0.25">
      <c r="A847" s="1" t="s">
        <v>6919</v>
      </c>
      <c r="B847" s="11"/>
      <c r="C847" s="11">
        <v>108</v>
      </c>
      <c r="D847" s="16">
        <v>79223.539999999994</v>
      </c>
      <c r="E847" s="12">
        <v>0.85799744627166763</v>
      </c>
      <c r="F847"/>
      <c r="G847"/>
    </row>
    <row r="848" spans="1:7" x14ac:dyDescent="0.25">
      <c r="A848" s="1" t="s">
        <v>7242</v>
      </c>
      <c r="B848" s="11"/>
      <c r="C848" s="11">
        <v>117</v>
      </c>
      <c r="D848" s="16">
        <v>79072.7</v>
      </c>
      <c r="E848" s="12">
        <v>0.85823218661162404</v>
      </c>
      <c r="F848"/>
      <c r="G848"/>
    </row>
    <row r="849" spans="1:7" x14ac:dyDescent="0.25">
      <c r="A849" s="1" t="s">
        <v>8987</v>
      </c>
      <c r="B849" s="11"/>
      <c r="C849" s="11">
        <v>78</v>
      </c>
      <c r="D849" s="16">
        <v>78978.06</v>
      </c>
      <c r="E849" s="12">
        <v>0.85846664599714506</v>
      </c>
      <c r="F849"/>
      <c r="G849"/>
    </row>
    <row r="850" spans="1:7" x14ac:dyDescent="0.25">
      <c r="A850" s="1" t="s">
        <v>8583</v>
      </c>
      <c r="B850" s="11"/>
      <c r="C850" s="11">
        <v>66</v>
      </c>
      <c r="D850" s="16">
        <v>78975.66</v>
      </c>
      <c r="E850" s="12">
        <v>0.85870109825787078</v>
      </c>
      <c r="F850"/>
      <c r="G850"/>
    </row>
    <row r="851" spans="1:7" x14ac:dyDescent="0.25">
      <c r="A851" s="1" t="s">
        <v>15329</v>
      </c>
      <c r="B851" s="11"/>
      <c r="C851" s="11">
        <v>104</v>
      </c>
      <c r="D851" s="16">
        <v>78666.25</v>
      </c>
      <c r="E851" s="12">
        <v>0.8589346319840252</v>
      </c>
      <c r="F851"/>
      <c r="G851"/>
    </row>
    <row r="852" spans="1:7" x14ac:dyDescent="0.25">
      <c r="A852" s="1" t="s">
        <v>5710</v>
      </c>
      <c r="B852" s="11"/>
      <c r="C852" s="11">
        <v>135</v>
      </c>
      <c r="D852" s="16">
        <v>78653.56</v>
      </c>
      <c r="E852" s="12">
        <v>0.8591681280378235</v>
      </c>
      <c r="F852"/>
      <c r="G852"/>
    </row>
    <row r="853" spans="1:7" x14ac:dyDescent="0.25">
      <c r="A853" s="1" t="s">
        <v>7119</v>
      </c>
      <c r="B853" s="11"/>
      <c r="C853" s="11">
        <v>149</v>
      </c>
      <c r="D853" s="16">
        <v>78642.710000000006</v>
      </c>
      <c r="E853" s="12">
        <v>0.85940159188160881</v>
      </c>
      <c r="F853"/>
      <c r="G853"/>
    </row>
    <row r="854" spans="1:7" x14ac:dyDescent="0.25">
      <c r="A854" s="1" t="s">
        <v>6991</v>
      </c>
      <c r="B854" s="11"/>
      <c r="C854" s="11">
        <v>53</v>
      </c>
      <c r="D854" s="16">
        <v>78640.66</v>
      </c>
      <c r="E854" s="12">
        <v>0.85963504963963155</v>
      </c>
      <c r="F854"/>
      <c r="G854"/>
    </row>
    <row r="855" spans="1:7" x14ac:dyDescent="0.25">
      <c r="A855" s="1" t="s">
        <v>5580</v>
      </c>
      <c r="B855" s="11"/>
      <c r="C855" s="11">
        <v>133</v>
      </c>
      <c r="D855" s="16">
        <v>78475.69</v>
      </c>
      <c r="E855" s="12">
        <v>0.85986801765702447</v>
      </c>
      <c r="F855"/>
      <c r="G855"/>
    </row>
    <row r="856" spans="1:7" x14ac:dyDescent="0.25">
      <c r="A856" s="1" t="s">
        <v>6970</v>
      </c>
      <c r="B856" s="11"/>
      <c r="C856" s="11">
        <v>147</v>
      </c>
      <c r="D856" s="16">
        <v>78375.53</v>
      </c>
      <c r="E856" s="12">
        <v>0.8601006883329525</v>
      </c>
      <c r="F856"/>
      <c r="G856"/>
    </row>
    <row r="857" spans="1:7" x14ac:dyDescent="0.25">
      <c r="A857" s="1" t="s">
        <v>7854</v>
      </c>
      <c r="B857" s="11"/>
      <c r="C857" s="11">
        <v>133</v>
      </c>
      <c r="D857" s="16">
        <v>78263.48</v>
      </c>
      <c r="E857" s="12">
        <v>0.86033302636999143</v>
      </c>
      <c r="F857"/>
      <c r="G857"/>
    </row>
    <row r="858" spans="1:7" x14ac:dyDescent="0.25">
      <c r="A858" s="1" t="s">
        <v>6923</v>
      </c>
      <c r="B858" s="11"/>
      <c r="C858" s="11">
        <v>143</v>
      </c>
      <c r="D858" s="16">
        <v>78239.070000000007</v>
      </c>
      <c r="E858" s="12">
        <v>0.86056529194192299</v>
      </c>
      <c r="F858"/>
      <c r="G858"/>
    </row>
    <row r="859" spans="1:7" x14ac:dyDescent="0.25">
      <c r="A859" s="1" t="s">
        <v>5762</v>
      </c>
      <c r="B859" s="11"/>
      <c r="C859" s="11">
        <v>151</v>
      </c>
      <c r="D859" s="16">
        <v>78205.53</v>
      </c>
      <c r="E859" s="12">
        <v>0.86079745794483753</v>
      </c>
      <c r="F859"/>
      <c r="G859"/>
    </row>
    <row r="860" spans="1:7" x14ac:dyDescent="0.25">
      <c r="A860" s="1" t="s">
        <v>7479</v>
      </c>
      <c r="B860" s="11"/>
      <c r="C860" s="11">
        <v>114</v>
      </c>
      <c r="D860" s="16">
        <v>78069.45</v>
      </c>
      <c r="E860" s="12">
        <v>0.86102921997184811</v>
      </c>
      <c r="F860"/>
      <c r="G860"/>
    </row>
    <row r="861" spans="1:7" x14ac:dyDescent="0.25">
      <c r="A861" s="1" t="s">
        <v>6941</v>
      </c>
      <c r="B861" s="11"/>
      <c r="C861" s="11">
        <v>149</v>
      </c>
      <c r="D861" s="16">
        <v>78068.210000000006</v>
      </c>
      <c r="E861" s="12">
        <v>0.86126097831771442</v>
      </c>
      <c r="F861"/>
      <c r="G861"/>
    </row>
    <row r="862" spans="1:7" x14ac:dyDescent="0.25">
      <c r="A862" s="1" t="s">
        <v>15488</v>
      </c>
      <c r="B862" s="11"/>
      <c r="C862" s="11">
        <v>132</v>
      </c>
      <c r="D862" s="16">
        <v>78046</v>
      </c>
      <c r="E862" s="12">
        <v>0.86149267072953584</v>
      </c>
      <c r="F862"/>
      <c r="G862"/>
    </row>
    <row r="863" spans="1:7" x14ac:dyDescent="0.25">
      <c r="A863" s="1" t="s">
        <v>7821</v>
      </c>
      <c r="B863" s="11"/>
      <c r="C863" s="11">
        <v>111</v>
      </c>
      <c r="D863" s="16">
        <v>78021.039999999994</v>
      </c>
      <c r="E863" s="12">
        <v>0.8617242890434843</v>
      </c>
      <c r="F863"/>
      <c r="G863"/>
    </row>
    <row r="864" spans="1:7" x14ac:dyDescent="0.25">
      <c r="A864" s="1" t="s">
        <v>8627</v>
      </c>
      <c r="B864" s="11"/>
      <c r="C864" s="11">
        <v>150</v>
      </c>
      <c r="D864" s="16">
        <v>77989.5</v>
      </c>
      <c r="E864" s="12">
        <v>0.86195581372574537</v>
      </c>
      <c r="F864"/>
      <c r="G864"/>
    </row>
    <row r="865" spans="1:7" x14ac:dyDescent="0.25">
      <c r="A865" s="1" t="s">
        <v>15068</v>
      </c>
      <c r="B865" s="11"/>
      <c r="C865" s="11">
        <v>55</v>
      </c>
      <c r="D865" s="16">
        <v>77945.649999999994</v>
      </c>
      <c r="E865" s="12">
        <v>0.86218720823205564</v>
      </c>
      <c r="F865"/>
      <c r="G865"/>
    </row>
    <row r="866" spans="1:7" x14ac:dyDescent="0.25">
      <c r="A866" s="1" t="s">
        <v>5791</v>
      </c>
      <c r="B866" s="11"/>
      <c r="C866" s="11">
        <v>89</v>
      </c>
      <c r="D866" s="16">
        <v>77883.039999999994</v>
      </c>
      <c r="E866" s="12">
        <v>0.86241841687026377</v>
      </c>
      <c r="F866"/>
      <c r="G866"/>
    </row>
    <row r="867" spans="1:7" x14ac:dyDescent="0.25">
      <c r="A867" s="1" t="s">
        <v>10478</v>
      </c>
      <c r="B867" s="11"/>
      <c r="C867" s="11">
        <v>145</v>
      </c>
      <c r="D867" s="16">
        <v>77862.13</v>
      </c>
      <c r="E867" s="12">
        <v>0.86264956343369115</v>
      </c>
      <c r="F867"/>
      <c r="G867"/>
    </row>
    <row r="868" spans="1:7" x14ac:dyDescent="0.25">
      <c r="A868" s="1" t="s">
        <v>5632</v>
      </c>
      <c r="B868" s="11"/>
      <c r="C868" s="11">
        <v>139</v>
      </c>
      <c r="D868" s="16">
        <v>77828.160000000003</v>
      </c>
      <c r="E868" s="12">
        <v>0.86288060915157583</v>
      </c>
      <c r="F868"/>
      <c r="G868"/>
    </row>
    <row r="869" spans="1:7" x14ac:dyDescent="0.25">
      <c r="A869" s="1" t="s">
        <v>6977</v>
      </c>
      <c r="B869" s="11"/>
      <c r="C869" s="11">
        <v>151</v>
      </c>
      <c r="D869" s="16">
        <v>77667.899999999994</v>
      </c>
      <c r="E869" s="12">
        <v>0.86311117911124202</v>
      </c>
      <c r="F869"/>
      <c r="G869"/>
    </row>
    <row r="870" spans="1:7" x14ac:dyDescent="0.25">
      <c r="A870" s="1" t="s">
        <v>7124</v>
      </c>
      <c r="B870" s="11"/>
      <c r="C870" s="11">
        <v>100</v>
      </c>
      <c r="D870" s="16">
        <v>77324.39</v>
      </c>
      <c r="E870" s="12">
        <v>0.86334072930486783</v>
      </c>
      <c r="F870"/>
      <c r="G870"/>
    </row>
    <row r="871" spans="1:7" x14ac:dyDescent="0.25">
      <c r="A871" s="1" t="s">
        <v>7772</v>
      </c>
      <c r="B871" s="11"/>
      <c r="C871" s="11">
        <v>129</v>
      </c>
      <c r="D871" s="16">
        <v>77194.27</v>
      </c>
      <c r="E871" s="12">
        <v>0.86356989321583166</v>
      </c>
      <c r="F871"/>
      <c r="G871"/>
    </row>
    <row r="872" spans="1:7" x14ac:dyDescent="0.25">
      <c r="A872" s="1" t="s">
        <v>7936</v>
      </c>
      <c r="B872" s="11"/>
      <c r="C872" s="11">
        <v>158</v>
      </c>
      <c r="D872" s="16">
        <v>77182.740000000005</v>
      </c>
      <c r="E872" s="12">
        <v>0.86379902289809074</v>
      </c>
      <c r="F872"/>
      <c r="G872"/>
    </row>
    <row r="873" spans="1:7" x14ac:dyDescent="0.25">
      <c r="A873" s="1" t="s">
        <v>14507</v>
      </c>
      <c r="B873" s="11"/>
      <c r="C873" s="11">
        <v>134</v>
      </c>
      <c r="D873" s="16">
        <v>77166.23</v>
      </c>
      <c r="E873" s="12">
        <v>0.86402810356769422</v>
      </c>
      <c r="F873"/>
      <c r="G873"/>
    </row>
    <row r="874" spans="1:7" x14ac:dyDescent="0.25">
      <c r="A874" s="1" t="s">
        <v>8746</v>
      </c>
      <c r="B874" s="11"/>
      <c r="C874" s="11">
        <v>139</v>
      </c>
      <c r="D874" s="16">
        <v>77110.64</v>
      </c>
      <c r="E874" s="12">
        <v>0.86425701920922227</v>
      </c>
      <c r="F874"/>
      <c r="G874"/>
    </row>
    <row r="875" spans="1:7" x14ac:dyDescent="0.25">
      <c r="A875" s="1" t="s">
        <v>5458</v>
      </c>
      <c r="B875" s="11"/>
      <c r="C875" s="11">
        <v>153</v>
      </c>
      <c r="D875" s="16">
        <v>77029.460000000006</v>
      </c>
      <c r="E875" s="12">
        <v>0.86448569385454288</v>
      </c>
      <c r="F875"/>
      <c r="G875"/>
    </row>
    <row r="876" spans="1:7" x14ac:dyDescent="0.25">
      <c r="A876" s="1" t="s">
        <v>5729</v>
      </c>
      <c r="B876" s="11"/>
      <c r="C876" s="11">
        <v>149</v>
      </c>
      <c r="D876" s="16">
        <v>77006.350000000006</v>
      </c>
      <c r="E876" s="12">
        <v>0.8647142998940206</v>
      </c>
      <c r="F876"/>
      <c r="G876"/>
    </row>
    <row r="877" spans="1:7" x14ac:dyDescent="0.25">
      <c r="A877" s="1" t="s">
        <v>6475</v>
      </c>
      <c r="B877" s="11"/>
      <c r="C877" s="11">
        <v>32</v>
      </c>
      <c r="D877" s="16">
        <v>76925.37</v>
      </c>
      <c r="E877" s="12">
        <v>0.86494266553102384</v>
      </c>
      <c r="F877"/>
      <c r="G877"/>
    </row>
    <row r="878" spans="1:7" x14ac:dyDescent="0.25">
      <c r="A878" s="1" t="s">
        <v>5621</v>
      </c>
      <c r="B878" s="11"/>
      <c r="C878" s="11">
        <v>153</v>
      </c>
      <c r="D878" s="16">
        <v>76848.12</v>
      </c>
      <c r="E878" s="12">
        <v>0.86517080183867245</v>
      </c>
      <c r="F878"/>
      <c r="G878"/>
    </row>
    <row r="879" spans="1:7" x14ac:dyDescent="0.25">
      <c r="A879" s="1" t="s">
        <v>5471</v>
      </c>
      <c r="B879" s="11"/>
      <c r="C879" s="11">
        <v>141</v>
      </c>
      <c r="D879" s="16">
        <v>76451.5</v>
      </c>
      <c r="E879" s="12">
        <v>0.86539776071449404</v>
      </c>
      <c r="F879"/>
      <c r="G879"/>
    </row>
    <row r="880" spans="1:7" x14ac:dyDescent="0.25">
      <c r="A880" s="1" t="s">
        <v>11086</v>
      </c>
      <c r="B880" s="11"/>
      <c r="C880" s="11">
        <v>154</v>
      </c>
      <c r="D880" s="16">
        <v>76306.38</v>
      </c>
      <c r="E880" s="12">
        <v>0.86562428877768194</v>
      </c>
      <c r="F880"/>
      <c r="G880"/>
    </row>
    <row r="881" spans="1:7" x14ac:dyDescent="0.25">
      <c r="A881" s="1" t="s">
        <v>7486</v>
      </c>
      <c r="B881" s="11"/>
      <c r="C881" s="11">
        <v>114</v>
      </c>
      <c r="D881" s="16">
        <v>76001.899999999994</v>
      </c>
      <c r="E881" s="12">
        <v>0.86584991294181601</v>
      </c>
      <c r="F881"/>
      <c r="G881"/>
    </row>
    <row r="882" spans="1:7" x14ac:dyDescent="0.25">
      <c r="A882" s="1" t="s">
        <v>6992</v>
      </c>
      <c r="B882" s="11"/>
      <c r="C882" s="11">
        <v>159</v>
      </c>
      <c r="D882" s="16">
        <v>75941.11</v>
      </c>
      <c r="E882" s="12">
        <v>0.86607535664081792</v>
      </c>
      <c r="F882"/>
      <c r="G882"/>
    </row>
    <row r="883" spans="1:7" x14ac:dyDescent="0.25">
      <c r="A883" s="1" t="s">
        <v>6015</v>
      </c>
      <c r="B883" s="11"/>
      <c r="C883" s="11">
        <v>145</v>
      </c>
      <c r="D883" s="16">
        <v>75584.320000000007</v>
      </c>
      <c r="E883" s="12">
        <v>0.86629974114991104</v>
      </c>
      <c r="F883"/>
      <c r="G883"/>
    </row>
    <row r="884" spans="1:7" x14ac:dyDescent="0.25">
      <c r="A884" s="1" t="s">
        <v>8559</v>
      </c>
      <c r="B884" s="11"/>
      <c r="C884" s="11">
        <v>139</v>
      </c>
      <c r="D884" s="16">
        <v>75477.119999999995</v>
      </c>
      <c r="E884" s="12">
        <v>0.86652380741813917</v>
      </c>
      <c r="F884"/>
      <c r="G884"/>
    </row>
    <row r="885" spans="1:7" x14ac:dyDescent="0.25">
      <c r="A885" s="1" t="s">
        <v>14772</v>
      </c>
      <c r="B885" s="11"/>
      <c r="C885" s="11">
        <v>121</v>
      </c>
      <c r="D885" s="16">
        <v>75434.850000000006</v>
      </c>
      <c r="E885" s="12">
        <v>0.86674774820090694</v>
      </c>
      <c r="F885"/>
      <c r="G885"/>
    </row>
    <row r="886" spans="1:7" x14ac:dyDescent="0.25">
      <c r="A886" s="1" t="s">
        <v>11786</v>
      </c>
      <c r="B886" s="11"/>
      <c r="C886" s="11">
        <v>107</v>
      </c>
      <c r="D886" s="16">
        <v>75327.98</v>
      </c>
      <c r="E886" s="12">
        <v>0.86697137172246919</v>
      </c>
      <c r="F886"/>
      <c r="G886"/>
    </row>
    <row r="887" spans="1:7" x14ac:dyDescent="0.25">
      <c r="A887" s="1" t="s">
        <v>5807</v>
      </c>
      <c r="B887" s="11"/>
      <c r="C887" s="11">
        <v>154</v>
      </c>
      <c r="D887" s="16">
        <v>75174.67</v>
      </c>
      <c r="E887" s="12">
        <v>0.8671945401180331</v>
      </c>
      <c r="F887"/>
      <c r="G887"/>
    </row>
    <row r="888" spans="1:7" x14ac:dyDescent="0.25">
      <c r="A888" s="1" t="s">
        <v>12960</v>
      </c>
      <c r="B888" s="11"/>
      <c r="C888" s="11">
        <v>150</v>
      </c>
      <c r="D888" s="16">
        <v>75165.58</v>
      </c>
      <c r="E888" s="12">
        <v>0.86741768152843413</v>
      </c>
      <c r="F888"/>
      <c r="G888"/>
    </row>
    <row r="889" spans="1:7" x14ac:dyDescent="0.25">
      <c r="A889" s="1" t="s">
        <v>10340</v>
      </c>
      <c r="B889" s="11"/>
      <c r="C889" s="11">
        <v>117</v>
      </c>
      <c r="D889" s="16">
        <v>75119.94</v>
      </c>
      <c r="E889" s="12">
        <v>0.86764068744897438</v>
      </c>
      <c r="F889"/>
      <c r="G889"/>
    </row>
    <row r="890" spans="1:7" x14ac:dyDescent="0.25">
      <c r="A890" s="1" t="s">
        <v>5861</v>
      </c>
      <c r="B890" s="11"/>
      <c r="C890" s="11">
        <v>101</v>
      </c>
      <c r="D890" s="16">
        <v>75066.5</v>
      </c>
      <c r="E890" s="12">
        <v>0.86786353472406841</v>
      </c>
      <c r="F890"/>
      <c r="G890"/>
    </row>
    <row r="891" spans="1:7" x14ac:dyDescent="0.25">
      <c r="A891" s="1" t="s">
        <v>7189</v>
      </c>
      <c r="B891" s="11"/>
      <c r="C891" s="11">
        <v>123</v>
      </c>
      <c r="D891" s="16">
        <v>74989.820000000007</v>
      </c>
      <c r="E891" s="12">
        <v>0.8680861543619468</v>
      </c>
      <c r="F891"/>
      <c r="G891"/>
    </row>
    <row r="892" spans="1:7" x14ac:dyDescent="0.25">
      <c r="A892" s="1" t="s">
        <v>11272</v>
      </c>
      <c r="B892" s="11"/>
      <c r="C892" s="11">
        <v>101</v>
      </c>
      <c r="D892" s="16">
        <v>74848.77</v>
      </c>
      <c r="E892" s="12">
        <v>0.86830835526965722</v>
      </c>
      <c r="F892"/>
      <c r="G892"/>
    </row>
    <row r="893" spans="1:7" x14ac:dyDescent="0.25">
      <c r="A893" s="1" t="s">
        <v>6039</v>
      </c>
      <c r="B893" s="11"/>
      <c r="C893" s="11">
        <v>148</v>
      </c>
      <c r="D893" s="16">
        <v>74505.86</v>
      </c>
      <c r="E893" s="12">
        <v>0.86852953819252621</v>
      </c>
      <c r="F893"/>
      <c r="G893"/>
    </row>
    <row r="894" spans="1:7" x14ac:dyDescent="0.25">
      <c r="A894" s="1" t="s">
        <v>7869</v>
      </c>
      <c r="B894" s="11"/>
      <c r="C894" s="11">
        <v>111</v>
      </c>
      <c r="D894" s="16">
        <v>74505.149999999994</v>
      </c>
      <c r="E894" s="12">
        <v>0.86875071900764311</v>
      </c>
      <c r="F894"/>
      <c r="G894"/>
    </row>
    <row r="895" spans="1:7" x14ac:dyDescent="0.25">
      <c r="A895" s="1" t="s">
        <v>9133</v>
      </c>
      <c r="B895" s="11"/>
      <c r="C895" s="11">
        <v>136</v>
      </c>
      <c r="D895" s="16">
        <v>74413.149999999994</v>
      </c>
      <c r="E895" s="12">
        <v>0.8689716267055998</v>
      </c>
      <c r="F895"/>
      <c r="G895"/>
    </row>
    <row r="896" spans="1:7" x14ac:dyDescent="0.25">
      <c r="A896" s="1" t="s">
        <v>7801</v>
      </c>
      <c r="B896" s="11"/>
      <c r="C896" s="11">
        <v>141</v>
      </c>
      <c r="D896" s="16">
        <v>74401.47</v>
      </c>
      <c r="E896" s="12">
        <v>0.86919249972955193</v>
      </c>
      <c r="F896"/>
      <c r="G896"/>
    </row>
    <row r="897" spans="1:7" x14ac:dyDescent="0.25">
      <c r="A897" s="1" t="s">
        <v>6936</v>
      </c>
      <c r="B897" s="11"/>
      <c r="C897" s="11">
        <v>98</v>
      </c>
      <c r="D897" s="16">
        <v>74385.960000000006</v>
      </c>
      <c r="E897" s="12">
        <v>0.86941332670951299</v>
      </c>
      <c r="F897"/>
      <c r="G897"/>
    </row>
    <row r="898" spans="1:7" x14ac:dyDescent="0.25">
      <c r="A898" s="1" t="s">
        <v>7027</v>
      </c>
      <c r="B898" s="11"/>
      <c r="C898" s="11">
        <v>150</v>
      </c>
      <c r="D898" s="16">
        <v>74259.429999999993</v>
      </c>
      <c r="E898" s="12">
        <v>0.86963377806431907</v>
      </c>
      <c r="F898"/>
      <c r="G898"/>
    </row>
    <row r="899" spans="1:7" x14ac:dyDescent="0.25">
      <c r="A899" s="1" t="s">
        <v>5701</v>
      </c>
      <c r="B899" s="11"/>
      <c r="C899" s="11">
        <v>85</v>
      </c>
      <c r="D899" s="16">
        <v>74031.259999999995</v>
      </c>
      <c r="E899" s="12">
        <v>0.86985355205888093</v>
      </c>
      <c r="F899"/>
      <c r="G899"/>
    </row>
    <row r="900" spans="1:7" x14ac:dyDescent="0.25">
      <c r="A900" s="1" t="s">
        <v>12453</v>
      </c>
      <c r="B900" s="11"/>
      <c r="C900" s="11">
        <v>67</v>
      </c>
      <c r="D900" s="16">
        <v>73961.66</v>
      </c>
      <c r="E900" s="12">
        <v>0.87007311943437393</v>
      </c>
      <c r="F900"/>
      <c r="G900"/>
    </row>
    <row r="901" spans="1:7" x14ac:dyDescent="0.25">
      <c r="A901" s="1" t="s">
        <v>5860</v>
      </c>
      <c r="B901" s="11"/>
      <c r="C901" s="11">
        <v>73</v>
      </c>
      <c r="D901" s="16">
        <v>73728.600000000006</v>
      </c>
      <c r="E901" s="12">
        <v>0.87029199493285203</v>
      </c>
      <c r="F901"/>
      <c r="G901"/>
    </row>
    <row r="902" spans="1:7" x14ac:dyDescent="0.25">
      <c r="A902" s="1" t="s">
        <v>5540</v>
      </c>
      <c r="B902" s="11"/>
      <c r="C902" s="11">
        <v>149</v>
      </c>
      <c r="D902" s="16">
        <v>73388.31</v>
      </c>
      <c r="E902" s="12">
        <v>0.87050986022439036</v>
      </c>
      <c r="F902"/>
      <c r="G902"/>
    </row>
    <row r="903" spans="1:7" x14ac:dyDescent="0.25">
      <c r="A903" s="1" t="s">
        <v>5436</v>
      </c>
      <c r="B903" s="11"/>
      <c r="C903" s="11">
        <v>154</v>
      </c>
      <c r="D903" s="16">
        <v>73354.53</v>
      </c>
      <c r="E903" s="12">
        <v>0.87072762523443215</v>
      </c>
      <c r="F903"/>
      <c r="G903"/>
    </row>
    <row r="904" spans="1:7" x14ac:dyDescent="0.25">
      <c r="A904" s="1" t="s">
        <v>14970</v>
      </c>
      <c r="B904" s="11"/>
      <c r="C904" s="11">
        <v>89</v>
      </c>
      <c r="D904" s="16">
        <v>73258.59</v>
      </c>
      <c r="E904" s="12">
        <v>0.87094510543077452</v>
      </c>
      <c r="F904"/>
      <c r="G904"/>
    </row>
    <row r="905" spans="1:7" x14ac:dyDescent="0.25">
      <c r="A905" s="1" t="s">
        <v>5587</v>
      </c>
      <c r="B905" s="11"/>
      <c r="C905" s="11">
        <v>153</v>
      </c>
      <c r="D905" s="16">
        <v>73244.710000000006</v>
      </c>
      <c r="E905" s="12">
        <v>0.87116254442204966</v>
      </c>
      <c r="F905"/>
      <c r="G905"/>
    </row>
    <row r="906" spans="1:7" x14ac:dyDescent="0.25">
      <c r="A906" s="1" t="s">
        <v>7004</v>
      </c>
      <c r="B906" s="11"/>
      <c r="C906" s="11">
        <v>113</v>
      </c>
      <c r="D906" s="16">
        <v>73156.27</v>
      </c>
      <c r="E906" s="12">
        <v>0.87137972086461113</v>
      </c>
      <c r="F906"/>
      <c r="G906"/>
    </row>
    <row r="907" spans="1:7" x14ac:dyDescent="0.25">
      <c r="A907" s="1" t="s">
        <v>14253</v>
      </c>
      <c r="B907" s="11"/>
      <c r="C907" s="11">
        <v>69</v>
      </c>
      <c r="D907" s="16">
        <v>73023.210000000006</v>
      </c>
      <c r="E907" s="12">
        <v>0.87159650229663632</v>
      </c>
      <c r="F907"/>
      <c r="G907"/>
    </row>
    <row r="908" spans="1:7" x14ac:dyDescent="0.25">
      <c r="A908" s="1" t="s">
        <v>7237</v>
      </c>
      <c r="B908" s="11"/>
      <c r="C908" s="11">
        <v>152</v>
      </c>
      <c r="D908" s="16">
        <v>72991.850000000006</v>
      </c>
      <c r="E908" s="12">
        <v>0.871813190631334</v>
      </c>
      <c r="F908"/>
      <c r="G908"/>
    </row>
    <row r="909" spans="1:7" x14ac:dyDescent="0.25">
      <c r="A909" s="1" t="s">
        <v>5795</v>
      </c>
      <c r="B909" s="11"/>
      <c r="C909" s="11">
        <v>128</v>
      </c>
      <c r="D909" s="16">
        <v>72982.320000000007</v>
      </c>
      <c r="E909" s="12">
        <v>0.87202985067465622</v>
      </c>
      <c r="F909"/>
      <c r="G909"/>
    </row>
    <row r="910" spans="1:7" x14ac:dyDescent="0.25">
      <c r="A910" s="1" t="s">
        <v>15361</v>
      </c>
      <c r="B910" s="11"/>
      <c r="C910" s="11">
        <v>20</v>
      </c>
      <c r="D910" s="16">
        <v>72859.59</v>
      </c>
      <c r="E910" s="12">
        <v>0.8722461463737492</v>
      </c>
      <c r="F910"/>
      <c r="G910"/>
    </row>
    <row r="911" spans="1:7" x14ac:dyDescent="0.25">
      <c r="A911" s="1" t="s">
        <v>5960</v>
      </c>
      <c r="B911" s="11"/>
      <c r="C911" s="11">
        <v>97</v>
      </c>
      <c r="D911" s="16">
        <v>72854.09</v>
      </c>
      <c r="E911" s="12">
        <v>0.87246242574518595</v>
      </c>
      <c r="F911"/>
      <c r="G911"/>
    </row>
    <row r="912" spans="1:7" x14ac:dyDescent="0.25">
      <c r="A912" s="1" t="s">
        <v>15677</v>
      </c>
      <c r="B912" s="11"/>
      <c r="C912" s="11">
        <v>5</v>
      </c>
      <c r="D912" s="16">
        <v>72596.37</v>
      </c>
      <c r="E912" s="12">
        <v>0.87267794003233434</v>
      </c>
      <c r="F912"/>
      <c r="G912"/>
    </row>
    <row r="913" spans="1:7" x14ac:dyDescent="0.25">
      <c r="A913" s="1" t="s">
        <v>13119</v>
      </c>
      <c r="B913" s="11"/>
      <c r="C913" s="11">
        <v>113</v>
      </c>
      <c r="D913" s="16">
        <v>72463.75</v>
      </c>
      <c r="E913" s="12">
        <v>0.87289306061515892</v>
      </c>
      <c r="F913"/>
      <c r="G913"/>
    </row>
    <row r="914" spans="1:7" x14ac:dyDescent="0.25">
      <c r="A914" s="1" t="s">
        <v>7887</v>
      </c>
      <c r="B914" s="11"/>
      <c r="C914" s="11">
        <v>119</v>
      </c>
      <c r="D914" s="16">
        <v>72410.41</v>
      </c>
      <c r="E914" s="12">
        <v>0.87310802284940392</v>
      </c>
      <c r="F914"/>
      <c r="G914"/>
    </row>
    <row r="915" spans="1:7" x14ac:dyDescent="0.25">
      <c r="A915" s="1" t="s">
        <v>5623</v>
      </c>
      <c r="B915" s="11"/>
      <c r="C915" s="11">
        <v>137</v>
      </c>
      <c r="D915" s="16">
        <v>72374.95</v>
      </c>
      <c r="E915" s="12">
        <v>0.87332287981479562</v>
      </c>
      <c r="F915"/>
      <c r="G915"/>
    </row>
    <row r="916" spans="1:7" x14ac:dyDescent="0.25">
      <c r="A916" s="1" t="s">
        <v>6375</v>
      </c>
      <c r="B916" s="11"/>
      <c r="C916" s="11">
        <v>102</v>
      </c>
      <c r="D916" s="16">
        <v>72270.84</v>
      </c>
      <c r="E916" s="12">
        <v>0.87353742771249632</v>
      </c>
      <c r="F916"/>
      <c r="G916"/>
    </row>
    <row r="917" spans="1:7" x14ac:dyDescent="0.25">
      <c r="A917" s="1" t="s">
        <v>7827</v>
      </c>
      <c r="B917" s="11"/>
      <c r="C917" s="11">
        <v>98</v>
      </c>
      <c r="D917" s="16">
        <v>72185.56</v>
      </c>
      <c r="E917" s="12">
        <v>0.87375172244246435</v>
      </c>
      <c r="F917"/>
      <c r="G917"/>
    </row>
    <row r="918" spans="1:7" x14ac:dyDescent="0.25">
      <c r="A918" s="1" t="s">
        <v>13304</v>
      </c>
      <c r="B918" s="11"/>
      <c r="C918" s="11">
        <v>139</v>
      </c>
      <c r="D918" s="16">
        <v>72000.94</v>
      </c>
      <c r="E918" s="12">
        <v>0.87396546909753969</v>
      </c>
      <c r="F918"/>
      <c r="G918"/>
    </row>
    <row r="919" spans="1:7" x14ac:dyDescent="0.25">
      <c r="A919" s="1" t="s">
        <v>12984</v>
      </c>
      <c r="B919" s="11"/>
      <c r="C919" s="11">
        <v>97</v>
      </c>
      <c r="D919" s="16">
        <v>71948.28</v>
      </c>
      <c r="E919" s="12">
        <v>0.87417905942272744</v>
      </c>
      <c r="F919"/>
      <c r="G919"/>
    </row>
    <row r="920" spans="1:7" x14ac:dyDescent="0.25">
      <c r="A920" s="1" t="s">
        <v>7220</v>
      </c>
      <c r="B920" s="11"/>
      <c r="C920" s="11">
        <v>147</v>
      </c>
      <c r="D920" s="16">
        <v>71942.39</v>
      </c>
      <c r="E920" s="12">
        <v>0.87439263226247954</v>
      </c>
      <c r="F920"/>
      <c r="G920"/>
    </row>
    <row r="921" spans="1:7" x14ac:dyDescent="0.25">
      <c r="A921" s="1" t="s">
        <v>5787</v>
      </c>
      <c r="B921" s="11"/>
      <c r="C921" s="11">
        <v>158</v>
      </c>
      <c r="D921" s="16">
        <v>71884.990000000005</v>
      </c>
      <c r="E921" s="12">
        <v>0.87460603470087306</v>
      </c>
      <c r="F921"/>
      <c r="G921"/>
    </row>
    <row r="922" spans="1:7" x14ac:dyDescent="0.25">
      <c r="A922" s="1" t="s">
        <v>11778</v>
      </c>
      <c r="B922" s="11"/>
      <c r="C922" s="11">
        <v>142</v>
      </c>
      <c r="D922" s="16">
        <v>71843.72</v>
      </c>
      <c r="E922" s="12">
        <v>0.87481931462247098</v>
      </c>
      <c r="F922"/>
      <c r="G922"/>
    </row>
    <row r="923" spans="1:7" x14ac:dyDescent="0.25">
      <c r="A923" s="1" t="s">
        <v>9660</v>
      </c>
      <c r="B923" s="11"/>
      <c r="C923" s="11">
        <v>122</v>
      </c>
      <c r="D923" s="16">
        <v>71785.67</v>
      </c>
      <c r="E923" s="12">
        <v>0.87503242221307809</v>
      </c>
      <c r="F923"/>
      <c r="G923"/>
    </row>
    <row r="924" spans="1:7" x14ac:dyDescent="0.25">
      <c r="A924" s="1" t="s">
        <v>7986</v>
      </c>
      <c r="B924" s="11"/>
      <c r="C924" s="11">
        <v>116</v>
      </c>
      <c r="D924" s="16">
        <v>71648.429999999993</v>
      </c>
      <c r="E924" s="12">
        <v>0.8752451223841301</v>
      </c>
      <c r="F924"/>
      <c r="G924"/>
    </row>
    <row r="925" spans="1:7" x14ac:dyDescent="0.25">
      <c r="A925" s="1" t="s">
        <v>7938</v>
      </c>
      <c r="B925" s="11"/>
      <c r="C925" s="11">
        <v>155</v>
      </c>
      <c r="D925" s="16">
        <v>71618.31</v>
      </c>
      <c r="E925" s="12">
        <v>0.87545773313899877</v>
      </c>
      <c r="F925"/>
      <c r="G925"/>
    </row>
    <row r="926" spans="1:7" x14ac:dyDescent="0.25">
      <c r="A926" s="1" t="s">
        <v>13293</v>
      </c>
      <c r="B926" s="11"/>
      <c r="C926" s="11">
        <v>93</v>
      </c>
      <c r="D926" s="16">
        <v>71212.47</v>
      </c>
      <c r="E926" s="12">
        <v>0.87566913909095101</v>
      </c>
      <c r="F926"/>
      <c r="G926"/>
    </row>
    <row r="927" spans="1:7" x14ac:dyDescent="0.25">
      <c r="A927" s="1" t="s">
        <v>7489</v>
      </c>
      <c r="B927" s="11"/>
      <c r="C927" s="11">
        <v>136</v>
      </c>
      <c r="D927" s="16">
        <v>71144.41</v>
      </c>
      <c r="E927" s="12">
        <v>0.87588034299557804</v>
      </c>
      <c r="F927"/>
      <c r="G927"/>
    </row>
    <row r="928" spans="1:7" ht="15.75" thickBot="1" x14ac:dyDescent="0.3">
      <c r="A928" s="1" t="s">
        <v>6933</v>
      </c>
      <c r="B928" s="11"/>
      <c r="C928" s="11">
        <v>156</v>
      </c>
      <c r="D928" s="16">
        <v>70927.86</v>
      </c>
      <c r="E928" s="12">
        <v>0.87609090403584577</v>
      </c>
      <c r="F928"/>
      <c r="G928"/>
    </row>
    <row r="929" spans="1:7" x14ac:dyDescent="0.25">
      <c r="A929" s="1" t="s">
        <v>7874</v>
      </c>
      <c r="B929" s="11"/>
      <c r="C929" s="11">
        <v>159</v>
      </c>
      <c r="D929" s="16">
        <v>70904.800000000003</v>
      </c>
      <c r="E929" s="12">
        <v>0.87630139661870354</v>
      </c>
      <c r="F929"/>
      <c r="G929"/>
    </row>
    <row r="930" spans="1:7" x14ac:dyDescent="0.25">
      <c r="A930" s="1" t="s">
        <v>7026</v>
      </c>
      <c r="B930" s="11"/>
      <c r="C930" s="11">
        <v>51</v>
      </c>
      <c r="D930" s="16">
        <v>70806.39</v>
      </c>
      <c r="E930" s="12">
        <v>0.87651159705525983</v>
      </c>
      <c r="F930"/>
      <c r="G930"/>
    </row>
    <row r="931" spans="1:7" x14ac:dyDescent="0.25">
      <c r="A931" s="1" t="s">
        <v>8948</v>
      </c>
      <c r="B931" s="11"/>
      <c r="C931" s="11">
        <v>95</v>
      </c>
      <c r="D931" s="16">
        <v>70709.62</v>
      </c>
      <c r="E931" s="12">
        <v>0.87672151021412481</v>
      </c>
      <c r="F931"/>
      <c r="G931"/>
    </row>
    <row r="932" spans="1:7" x14ac:dyDescent="0.25">
      <c r="A932" s="1" t="s">
        <v>6926</v>
      </c>
      <c r="B932" s="11"/>
      <c r="C932" s="11">
        <v>116</v>
      </c>
      <c r="D932" s="16">
        <v>70694.25</v>
      </c>
      <c r="E932" s="12">
        <v>0.87693137774461205</v>
      </c>
      <c r="F932"/>
      <c r="G932"/>
    </row>
    <row r="933" spans="1:7" x14ac:dyDescent="0.25">
      <c r="A933" s="1" t="s">
        <v>10669</v>
      </c>
      <c r="B933" s="11"/>
      <c r="C933" s="11">
        <v>130</v>
      </c>
      <c r="D933" s="16">
        <v>70555.100000000006</v>
      </c>
      <c r="E933" s="12">
        <v>0.87714083218539463</v>
      </c>
      <c r="F933"/>
      <c r="G933"/>
    </row>
    <row r="934" spans="1:7" x14ac:dyDescent="0.25">
      <c r="A934" s="1" t="s">
        <v>5661</v>
      </c>
      <c r="B934" s="11"/>
      <c r="C934" s="11">
        <v>138</v>
      </c>
      <c r="D934" s="16">
        <v>70429</v>
      </c>
      <c r="E934" s="12">
        <v>0.87734991227754755</v>
      </c>
      <c r="F934"/>
      <c r="G934"/>
    </row>
    <row r="935" spans="1:7" ht="15.75" thickBot="1" x14ac:dyDescent="0.3">
      <c r="A935" s="1" t="s">
        <v>13042</v>
      </c>
      <c r="B935" s="11"/>
      <c r="C935" s="11">
        <v>92</v>
      </c>
      <c r="D935" s="16">
        <v>70319.490000000005</v>
      </c>
      <c r="E935" s="12">
        <v>0.87755866727122001</v>
      </c>
      <c r="F935"/>
      <c r="G935"/>
    </row>
    <row r="936" spans="1:7" x14ac:dyDescent="0.25">
      <c r="A936" s="1" t="s">
        <v>5545</v>
      </c>
      <c r="B936" s="11"/>
      <c r="C936" s="11">
        <v>157</v>
      </c>
      <c r="D936" s="16">
        <v>70259.070000000007</v>
      </c>
      <c r="E936" s="12">
        <v>0.87776724289816599</v>
      </c>
      <c r="F936"/>
      <c r="G936"/>
    </row>
    <row r="937" spans="1:7" x14ac:dyDescent="0.25">
      <c r="A937" s="1" t="s">
        <v>5493</v>
      </c>
      <c r="B937" s="11"/>
      <c r="C937" s="11">
        <v>143</v>
      </c>
      <c r="D937" s="16">
        <v>70236.66</v>
      </c>
      <c r="E937" s="12">
        <v>0.87797575199733435</v>
      </c>
      <c r="F937"/>
      <c r="G937"/>
    </row>
    <row r="938" spans="1:7" x14ac:dyDescent="0.25">
      <c r="A938" s="1" t="s">
        <v>7878</v>
      </c>
      <c r="B938" s="11"/>
      <c r="C938" s="11">
        <v>103</v>
      </c>
      <c r="D938" s="16">
        <v>70236.58</v>
      </c>
      <c r="E938" s="12">
        <v>0.87818426085900936</v>
      </c>
      <c r="F938"/>
      <c r="G938"/>
    </row>
    <row r="939" spans="1:7" x14ac:dyDescent="0.25">
      <c r="A939" s="1" t="s">
        <v>6494</v>
      </c>
      <c r="B939" s="11"/>
      <c r="C939" s="11">
        <v>103</v>
      </c>
      <c r="D939" s="16">
        <v>69890.5</v>
      </c>
      <c r="E939" s="12">
        <v>0.87839174232517547</v>
      </c>
      <c r="F939"/>
      <c r="G939"/>
    </row>
    <row r="940" spans="1:7" x14ac:dyDescent="0.25">
      <c r="A940" s="1" t="s">
        <v>10942</v>
      </c>
      <c r="B940" s="11"/>
      <c r="C940" s="11">
        <v>73</v>
      </c>
      <c r="D940" s="16">
        <v>69828.36</v>
      </c>
      <c r="E940" s="12">
        <v>0.87859903931851202</v>
      </c>
      <c r="F940"/>
      <c r="G940"/>
    </row>
    <row r="941" spans="1:7" x14ac:dyDescent="0.25">
      <c r="A941" s="1" t="s">
        <v>14436</v>
      </c>
      <c r="B941" s="11"/>
      <c r="C941" s="11">
        <v>57</v>
      </c>
      <c r="D941" s="16">
        <v>69822.55</v>
      </c>
      <c r="E941" s="12">
        <v>0.87880631906390605</v>
      </c>
      <c r="F941"/>
      <c r="G941"/>
    </row>
    <row r="942" spans="1:7" x14ac:dyDescent="0.25">
      <c r="A942" s="1" t="s">
        <v>5724</v>
      </c>
      <c r="B942" s="11"/>
      <c r="C942" s="11">
        <v>124</v>
      </c>
      <c r="D942" s="16">
        <v>69747.3</v>
      </c>
      <c r="E942" s="12">
        <v>0.87901337541727509</v>
      </c>
      <c r="F942"/>
      <c r="G942"/>
    </row>
    <row r="943" spans="1:7" x14ac:dyDescent="0.25">
      <c r="A943" s="1" t="s">
        <v>5709</v>
      </c>
      <c r="B943" s="11"/>
      <c r="C943" s="11">
        <v>56</v>
      </c>
      <c r="D943" s="16">
        <v>69443.95</v>
      </c>
      <c r="E943" s="12">
        <v>0.87921953122618146</v>
      </c>
      <c r="F943"/>
      <c r="G943"/>
    </row>
    <row r="944" spans="1:7" x14ac:dyDescent="0.25">
      <c r="A944" s="1" t="s">
        <v>14434</v>
      </c>
      <c r="B944" s="11"/>
      <c r="C944" s="11">
        <v>54</v>
      </c>
      <c r="D944" s="16">
        <v>69339.520000000004</v>
      </c>
      <c r="E944" s="12">
        <v>0.87942537701742429</v>
      </c>
      <c r="F944"/>
      <c r="G944"/>
    </row>
    <row r="945" spans="1:7" x14ac:dyDescent="0.25">
      <c r="A945" s="1" t="s">
        <v>7511</v>
      </c>
      <c r="B945" s="11"/>
      <c r="C945" s="11">
        <v>154</v>
      </c>
      <c r="D945" s="16">
        <v>69171.95</v>
      </c>
      <c r="E945" s="12">
        <v>0.87963072534950904</v>
      </c>
      <c r="F945"/>
      <c r="G945"/>
    </row>
    <row r="946" spans="1:7" x14ac:dyDescent="0.25">
      <c r="A946" s="1" t="s">
        <v>15369</v>
      </c>
      <c r="B946" s="11"/>
      <c r="C946" s="11">
        <v>125</v>
      </c>
      <c r="D946" s="16">
        <v>69106.73</v>
      </c>
      <c r="E946" s="12">
        <v>0.87983588006527669</v>
      </c>
      <c r="F946"/>
      <c r="G946"/>
    </row>
    <row r="947" spans="1:7" x14ac:dyDescent="0.25">
      <c r="A947" s="1" t="s">
        <v>15705</v>
      </c>
      <c r="B947" s="11"/>
      <c r="C947" s="11">
        <v>63</v>
      </c>
      <c r="D947" s="16">
        <v>69084.3</v>
      </c>
      <c r="E947" s="12">
        <v>0.8800409681938931</v>
      </c>
      <c r="F947"/>
      <c r="G947"/>
    </row>
    <row r="948" spans="1:7" x14ac:dyDescent="0.25">
      <c r="A948" s="1" t="s">
        <v>14742</v>
      </c>
      <c r="B948" s="11"/>
      <c r="C948" s="11">
        <v>81</v>
      </c>
      <c r="D948" s="16">
        <v>69058.080000000002</v>
      </c>
      <c r="E948" s="12">
        <v>0.88024597848411879</v>
      </c>
      <c r="F948"/>
      <c r="G948"/>
    </row>
    <row r="949" spans="1:7" x14ac:dyDescent="0.25">
      <c r="A949" s="1" t="s">
        <v>5744</v>
      </c>
      <c r="B949" s="11"/>
      <c r="C949" s="11">
        <v>117</v>
      </c>
      <c r="D949" s="16">
        <v>68787.490000000005</v>
      </c>
      <c r="E949" s="12">
        <v>0.88045018548334031</v>
      </c>
      <c r="F949"/>
      <c r="G949"/>
    </row>
    <row r="950" spans="1:7" x14ac:dyDescent="0.25">
      <c r="A950" s="1" t="s">
        <v>12412</v>
      </c>
      <c r="B950" s="11"/>
      <c r="C950" s="11">
        <v>101</v>
      </c>
      <c r="D950" s="16">
        <v>68725.2</v>
      </c>
      <c r="E950" s="12">
        <v>0.88065420756443236</v>
      </c>
      <c r="F950"/>
      <c r="G950"/>
    </row>
    <row r="951" spans="1:7" x14ac:dyDescent="0.25">
      <c r="A951" s="1" t="s">
        <v>7193</v>
      </c>
      <c r="B951" s="11"/>
      <c r="C951" s="11">
        <v>157</v>
      </c>
      <c r="D951" s="16">
        <v>68026.899999999994</v>
      </c>
      <c r="E951" s="12">
        <v>0.88085615662690486</v>
      </c>
      <c r="F951"/>
      <c r="G951"/>
    </row>
    <row r="952" spans="1:7" x14ac:dyDescent="0.25">
      <c r="A952" s="1" t="s">
        <v>12022</v>
      </c>
      <c r="B952" s="11"/>
      <c r="C952" s="11">
        <v>146</v>
      </c>
      <c r="D952" s="16">
        <v>68024.66</v>
      </c>
      <c r="E952" s="12">
        <v>0.88105809903956844</v>
      </c>
      <c r="F952"/>
      <c r="G952"/>
    </row>
    <row r="953" spans="1:7" x14ac:dyDescent="0.25">
      <c r="A953" s="1" t="s">
        <v>7741</v>
      </c>
      <c r="B953" s="11"/>
      <c r="C953" s="11">
        <v>50</v>
      </c>
      <c r="D953" s="16">
        <v>67978.75</v>
      </c>
      <c r="E953" s="12">
        <v>0.88125990516083164</v>
      </c>
      <c r="F953"/>
      <c r="G953"/>
    </row>
    <row r="954" spans="1:7" x14ac:dyDescent="0.25">
      <c r="A954" s="1" t="s">
        <v>7434</v>
      </c>
      <c r="B954" s="11"/>
      <c r="C954" s="11">
        <v>115</v>
      </c>
      <c r="D954" s="16">
        <v>67966.14</v>
      </c>
      <c r="E954" s="12">
        <v>0.88146167384723184</v>
      </c>
      <c r="F954"/>
      <c r="G954"/>
    </row>
    <row r="955" spans="1:7" x14ac:dyDescent="0.25">
      <c r="A955" s="1" t="s">
        <v>15681</v>
      </c>
      <c r="B955" s="11"/>
      <c r="C955" s="11">
        <v>53</v>
      </c>
      <c r="D955" s="16">
        <v>67743.06</v>
      </c>
      <c r="E955" s="12">
        <v>0.88166278028389189</v>
      </c>
      <c r="F955"/>
      <c r="G955"/>
    </row>
    <row r="956" spans="1:7" ht="15.75" thickBot="1" x14ac:dyDescent="0.3">
      <c r="A956" s="1" t="s">
        <v>11684</v>
      </c>
      <c r="B956" s="11"/>
      <c r="C956" s="11">
        <v>89</v>
      </c>
      <c r="D956" s="16">
        <v>67672.179999999993</v>
      </c>
      <c r="E956" s="12">
        <v>0.8818636763015919</v>
      </c>
      <c r="F956"/>
      <c r="G956"/>
    </row>
    <row r="957" spans="1:7" x14ac:dyDescent="0.25">
      <c r="A957" s="1" t="s">
        <v>5637</v>
      </c>
      <c r="B957" s="11"/>
      <c r="C957" s="11">
        <v>153</v>
      </c>
      <c r="D957" s="16">
        <v>67598.16</v>
      </c>
      <c r="E957" s="12">
        <v>0.88206435257872462</v>
      </c>
      <c r="F957"/>
      <c r="G957"/>
    </row>
    <row r="958" spans="1:7" x14ac:dyDescent="0.25">
      <c r="A958" s="1" t="s">
        <v>10266</v>
      </c>
      <c r="B958" s="11"/>
      <c r="C958" s="11">
        <v>121</v>
      </c>
      <c r="D958" s="16">
        <v>67483.05</v>
      </c>
      <c r="E958" s="12">
        <v>0.88226468713285389</v>
      </c>
      <c r="F958"/>
      <c r="G958"/>
    </row>
    <row r="959" spans="1:7" ht="15.75" thickBot="1" x14ac:dyDescent="0.3">
      <c r="A959" s="1" t="s">
        <v>6387</v>
      </c>
      <c r="B959" s="11"/>
      <c r="C959" s="11">
        <v>95</v>
      </c>
      <c r="D959" s="16">
        <v>67427.62</v>
      </c>
      <c r="E959" s="12">
        <v>0.882464857133894</v>
      </c>
      <c r="F959"/>
      <c r="G959"/>
    </row>
    <row r="960" spans="1:7" x14ac:dyDescent="0.25">
      <c r="A960" s="1" t="s">
        <v>5781</v>
      </c>
      <c r="B960" s="11"/>
      <c r="C960" s="11">
        <v>153</v>
      </c>
      <c r="D960" s="16">
        <v>67386.539999999994</v>
      </c>
      <c r="E960" s="12">
        <v>0.88266490518218488</v>
      </c>
      <c r="F960"/>
      <c r="G960"/>
    </row>
    <row r="961" spans="1:7" x14ac:dyDescent="0.25">
      <c r="A961" s="1" t="s">
        <v>7713</v>
      </c>
      <c r="B961" s="11"/>
      <c r="C961" s="11">
        <v>94</v>
      </c>
      <c r="D961" s="16">
        <v>67337.289999999994</v>
      </c>
      <c r="E961" s="12">
        <v>0.88286480702373504</v>
      </c>
      <c r="F961"/>
      <c r="G961"/>
    </row>
    <row r="962" spans="1:7" x14ac:dyDescent="0.25">
      <c r="A962" s="1" t="s">
        <v>8862</v>
      </c>
      <c r="B962" s="11"/>
      <c r="C962" s="11">
        <v>93</v>
      </c>
      <c r="D962" s="16">
        <v>67290.490000000005</v>
      </c>
      <c r="E962" s="12">
        <v>0.88306456993177329</v>
      </c>
      <c r="F962"/>
      <c r="G962"/>
    </row>
    <row r="963" spans="1:7" ht="15.75" thickBot="1" x14ac:dyDescent="0.3">
      <c r="A963" s="1" t="s">
        <v>5895</v>
      </c>
      <c r="B963" s="11"/>
      <c r="C963" s="11">
        <v>154</v>
      </c>
      <c r="D963" s="16">
        <v>67040.800000000003</v>
      </c>
      <c r="E963" s="12">
        <v>0.88326359159390122</v>
      </c>
      <c r="F963"/>
      <c r="G963"/>
    </row>
    <row r="964" spans="1:7" x14ac:dyDescent="0.25">
      <c r="A964" s="1" t="s">
        <v>5599</v>
      </c>
      <c r="B964" s="11"/>
      <c r="C964" s="11">
        <v>143</v>
      </c>
      <c r="D964" s="16">
        <v>67019.179999999993</v>
      </c>
      <c r="E964" s="12">
        <v>0.88346254907349653</v>
      </c>
      <c r="F964"/>
      <c r="G964"/>
    </row>
    <row r="965" spans="1:7" x14ac:dyDescent="0.25">
      <c r="A965" s="1" t="s">
        <v>6901</v>
      </c>
      <c r="B965" s="11"/>
      <c r="C965" s="11">
        <v>153</v>
      </c>
      <c r="D965" s="16">
        <v>66933.91</v>
      </c>
      <c r="E965" s="12">
        <v>0.88366125341504576</v>
      </c>
      <c r="F965"/>
      <c r="G965"/>
    </row>
    <row r="966" spans="1:7" ht="15.75" thickBot="1" x14ac:dyDescent="0.3">
      <c r="A966" s="1" t="s">
        <v>14422</v>
      </c>
      <c r="B966" s="11"/>
      <c r="C966" s="11">
        <v>63</v>
      </c>
      <c r="D966" s="16">
        <v>66914.539999999994</v>
      </c>
      <c r="E966" s="12">
        <v>0.88385990025355798</v>
      </c>
      <c r="F966"/>
      <c r="G966"/>
    </row>
    <row r="967" spans="1:7" x14ac:dyDescent="0.25">
      <c r="A967" s="1" t="s">
        <v>12387</v>
      </c>
      <c r="B967" s="11"/>
      <c r="C967" s="11">
        <v>72</v>
      </c>
      <c r="D967" s="16">
        <v>66907.98</v>
      </c>
      <c r="E967" s="12">
        <v>0.88405852761762926</v>
      </c>
      <c r="F967"/>
      <c r="G967"/>
    </row>
    <row r="968" spans="1:7" x14ac:dyDescent="0.25">
      <c r="A968" s="1" t="s">
        <v>5933</v>
      </c>
      <c r="B968" s="11"/>
      <c r="C968" s="11">
        <v>149</v>
      </c>
      <c r="D968" s="16">
        <v>66715.429999999993</v>
      </c>
      <c r="E968" s="12">
        <v>0.88425658336529611</v>
      </c>
      <c r="F968"/>
      <c r="G968"/>
    </row>
    <row r="969" spans="1:7" x14ac:dyDescent="0.25">
      <c r="A969" s="1" t="s">
        <v>7421</v>
      </c>
      <c r="B969" s="11"/>
      <c r="C969" s="11">
        <v>103</v>
      </c>
      <c r="D969" s="16">
        <v>66703.17</v>
      </c>
      <c r="E969" s="12">
        <v>0.88445460271713272</v>
      </c>
      <c r="F969"/>
      <c r="G969"/>
    </row>
    <row r="970" spans="1:7" x14ac:dyDescent="0.25">
      <c r="A970" s="1" t="s">
        <v>5577</v>
      </c>
      <c r="B970" s="11"/>
      <c r="C970" s="11">
        <v>109</v>
      </c>
      <c r="D970" s="16">
        <v>66636.59</v>
      </c>
      <c r="E970" s="12">
        <v>0.88465242441526781</v>
      </c>
      <c r="F970"/>
      <c r="G970"/>
    </row>
    <row r="971" spans="1:7" x14ac:dyDescent="0.25">
      <c r="A971" s="1" t="s">
        <v>12953</v>
      </c>
      <c r="B971" s="11"/>
      <c r="C971" s="11">
        <v>91</v>
      </c>
      <c r="D971" s="16">
        <v>66533.600000000006</v>
      </c>
      <c r="E971" s="12">
        <v>0.88484994037061682</v>
      </c>
      <c r="F971"/>
      <c r="G971"/>
    </row>
    <row r="972" spans="1:7" x14ac:dyDescent="0.25">
      <c r="A972" s="1" t="s">
        <v>5522</v>
      </c>
      <c r="B972" s="11"/>
      <c r="C972" s="11">
        <v>145</v>
      </c>
      <c r="D972" s="16">
        <v>66496.320000000007</v>
      </c>
      <c r="E972" s="12">
        <v>0.88504734565414256</v>
      </c>
      <c r="F972"/>
      <c r="G972"/>
    </row>
    <row r="973" spans="1:7" x14ac:dyDescent="0.25">
      <c r="A973" s="1" t="s">
        <v>7844</v>
      </c>
      <c r="B973" s="11"/>
      <c r="C973" s="11">
        <v>118</v>
      </c>
      <c r="D973" s="16">
        <v>66358.62</v>
      </c>
      <c r="E973" s="12">
        <v>0.88524434215252745</v>
      </c>
      <c r="F973"/>
      <c r="G973"/>
    </row>
    <row r="974" spans="1:7" x14ac:dyDescent="0.25">
      <c r="A974" s="1" t="s">
        <v>6703</v>
      </c>
      <c r="B974" s="11"/>
      <c r="C974" s="11">
        <v>97</v>
      </c>
      <c r="D974" s="16">
        <v>66343.44</v>
      </c>
      <c r="E974" s="12">
        <v>0.88544129358658075</v>
      </c>
      <c r="F974"/>
      <c r="G974"/>
    </row>
    <row r="975" spans="1:7" x14ac:dyDescent="0.25">
      <c r="A975" s="1" t="s">
        <v>9431</v>
      </c>
      <c r="B975" s="11"/>
      <c r="C975" s="11">
        <v>141</v>
      </c>
      <c r="D975" s="16">
        <v>66333.509999999995</v>
      </c>
      <c r="E975" s="12">
        <v>0.88563821554179289</v>
      </c>
      <c r="F975"/>
      <c r="G975"/>
    </row>
    <row r="976" spans="1:7" ht="15.75" thickBot="1" x14ac:dyDescent="0.3">
      <c r="A976" s="1" t="s">
        <v>9004</v>
      </c>
      <c r="B976" s="11"/>
      <c r="C976" s="11">
        <v>74</v>
      </c>
      <c r="D976" s="16">
        <v>66313.78</v>
      </c>
      <c r="E976" s="12">
        <v>0.8858350789252486</v>
      </c>
      <c r="F976"/>
      <c r="G976"/>
    </row>
    <row r="977" spans="1:7" x14ac:dyDescent="0.25">
      <c r="A977" s="1" t="s">
        <v>7194</v>
      </c>
      <c r="B977" s="11"/>
      <c r="C977" s="11">
        <v>153</v>
      </c>
      <c r="D977" s="16">
        <v>66239.3</v>
      </c>
      <c r="E977" s="12">
        <v>0.88603172120255136</v>
      </c>
      <c r="F977"/>
      <c r="G977"/>
    </row>
    <row r="978" spans="1:7" x14ac:dyDescent="0.25">
      <c r="A978" s="1" t="s">
        <v>7919</v>
      </c>
      <c r="B978" s="11"/>
      <c r="C978" s="11">
        <v>133</v>
      </c>
      <c r="D978" s="16">
        <v>66227.89</v>
      </c>
      <c r="E978" s="12">
        <v>0.88622832960738873</v>
      </c>
      <c r="F978"/>
      <c r="G978"/>
    </row>
    <row r="979" spans="1:7" x14ac:dyDescent="0.25">
      <c r="A979" s="1" t="s">
        <v>5867</v>
      </c>
      <c r="B979" s="11"/>
      <c r="C979" s="11">
        <v>132</v>
      </c>
      <c r="D979" s="16">
        <v>65785.100000000006</v>
      </c>
      <c r="E979" s="12">
        <v>0.8864236235171461</v>
      </c>
      <c r="F979"/>
      <c r="G979"/>
    </row>
    <row r="980" spans="1:7" x14ac:dyDescent="0.25">
      <c r="A980" s="1" t="s">
        <v>7404</v>
      </c>
      <c r="B980" s="11"/>
      <c r="C980" s="11">
        <v>131</v>
      </c>
      <c r="D980" s="16">
        <v>65698.22</v>
      </c>
      <c r="E980" s="12">
        <v>0.88661865950930696</v>
      </c>
      <c r="F980"/>
      <c r="G980"/>
    </row>
    <row r="981" spans="1:7" x14ac:dyDescent="0.25">
      <c r="A981" s="1" t="s">
        <v>15675</v>
      </c>
      <c r="B981" s="11"/>
      <c r="C981" s="11">
        <v>0</v>
      </c>
      <c r="D981" s="16">
        <v>65514.96</v>
      </c>
      <c r="E981" s="12">
        <v>0.88681315146395912</v>
      </c>
      <c r="F981"/>
      <c r="G981"/>
    </row>
    <row r="982" spans="1:7" x14ac:dyDescent="0.25">
      <c r="A982" s="1" t="s">
        <v>5497</v>
      </c>
      <c r="B982" s="11"/>
      <c r="C982" s="11">
        <v>119</v>
      </c>
      <c r="D982" s="16">
        <v>65325.48</v>
      </c>
      <c r="E982" s="12">
        <v>0.88700708091600788</v>
      </c>
      <c r="F982"/>
      <c r="G982"/>
    </row>
    <row r="983" spans="1:7" ht="15.75" thickBot="1" x14ac:dyDescent="0.3">
      <c r="A983" s="1" t="s">
        <v>7447</v>
      </c>
      <c r="B983" s="11"/>
      <c r="C983" s="11">
        <v>111</v>
      </c>
      <c r="D983" s="16">
        <v>65134.8</v>
      </c>
      <c r="E983" s="12">
        <v>0.88720044430305534</v>
      </c>
      <c r="F983"/>
      <c r="G983"/>
    </row>
    <row r="984" spans="1:7" x14ac:dyDescent="0.25">
      <c r="A984" s="1" t="s">
        <v>5722</v>
      </c>
      <c r="B984" s="11"/>
      <c r="C984" s="11">
        <v>132</v>
      </c>
      <c r="D984" s="16">
        <v>64932.66</v>
      </c>
      <c r="E984" s="12">
        <v>0.88739320760420326</v>
      </c>
      <c r="F984"/>
      <c r="G984"/>
    </row>
    <row r="985" spans="1:7" x14ac:dyDescent="0.25">
      <c r="A985" s="1" t="s">
        <v>15502</v>
      </c>
      <c r="B985" s="11"/>
      <c r="C985" s="11">
        <v>86</v>
      </c>
      <c r="D985" s="16">
        <v>64925.67</v>
      </c>
      <c r="E985" s="12">
        <v>0.88758595015438424</v>
      </c>
      <c r="F985"/>
      <c r="G985"/>
    </row>
    <row r="986" spans="1:7" x14ac:dyDescent="0.25">
      <c r="A986" s="1" t="s">
        <v>5547</v>
      </c>
      <c r="B986" s="11"/>
      <c r="C986" s="11">
        <v>150</v>
      </c>
      <c r="D986" s="16">
        <v>64677.8</v>
      </c>
      <c r="E986" s="12">
        <v>0.88777795686162497</v>
      </c>
      <c r="F986"/>
      <c r="G986"/>
    </row>
    <row r="987" spans="1:7" x14ac:dyDescent="0.25">
      <c r="A987" s="1" t="s">
        <v>14826</v>
      </c>
      <c r="B987" s="11"/>
      <c r="C987" s="11">
        <v>129</v>
      </c>
      <c r="D987" s="16">
        <v>64634.69</v>
      </c>
      <c r="E987" s="12">
        <v>0.88796983558972675</v>
      </c>
      <c r="F987"/>
      <c r="G987"/>
    </row>
    <row r="988" spans="1:7" x14ac:dyDescent="0.25">
      <c r="A988" s="1" t="s">
        <v>9278</v>
      </c>
      <c r="B988" s="11"/>
      <c r="C988" s="11">
        <v>40</v>
      </c>
      <c r="D988" s="16">
        <v>64341.42</v>
      </c>
      <c r="E988" s="12">
        <v>0.88816084369750703</v>
      </c>
      <c r="F988"/>
      <c r="G988"/>
    </row>
    <row r="989" spans="1:7" x14ac:dyDescent="0.25">
      <c r="A989" s="1" t="s">
        <v>5776</v>
      </c>
      <c r="B989" s="11"/>
      <c r="C989" s="11">
        <v>155</v>
      </c>
      <c r="D989" s="16">
        <v>64277.04</v>
      </c>
      <c r="E989" s="12">
        <v>0.88835166068264848</v>
      </c>
      <c r="F989"/>
      <c r="G989"/>
    </row>
    <row r="990" spans="1:7" x14ac:dyDescent="0.25">
      <c r="A990" s="1" t="s">
        <v>6979</v>
      </c>
      <c r="B990" s="11"/>
      <c r="C990" s="11">
        <v>157</v>
      </c>
      <c r="D990" s="16">
        <v>64238.1</v>
      </c>
      <c r="E990" s="12">
        <v>0.8885423620679832</v>
      </c>
      <c r="F990"/>
      <c r="G990"/>
    </row>
    <row r="991" spans="1:7" x14ac:dyDescent="0.25">
      <c r="A991" s="1" t="s">
        <v>12349</v>
      </c>
      <c r="B991" s="11"/>
      <c r="C991" s="11">
        <v>139</v>
      </c>
      <c r="D991" s="16">
        <v>64222.2</v>
      </c>
      <c r="E991" s="12">
        <v>0.88873301625154766</v>
      </c>
      <c r="F991"/>
      <c r="G991"/>
    </row>
    <row r="992" spans="1:7" x14ac:dyDescent="0.25">
      <c r="A992" s="1" t="s">
        <v>12964</v>
      </c>
      <c r="B992" s="11"/>
      <c r="C992" s="11">
        <v>147</v>
      </c>
      <c r="D992" s="16">
        <v>64205.53</v>
      </c>
      <c r="E992" s="12">
        <v>0.88892362094747024</v>
      </c>
      <c r="F992"/>
      <c r="G992"/>
    </row>
    <row r="993" spans="1:7" x14ac:dyDescent="0.25">
      <c r="A993" s="1" t="s">
        <v>7816</v>
      </c>
      <c r="B993" s="11"/>
      <c r="C993" s="11">
        <v>55</v>
      </c>
      <c r="D993" s="16">
        <v>64111.14</v>
      </c>
      <c r="E993" s="12">
        <v>0.88911394543112365</v>
      </c>
      <c r="F993"/>
      <c r="G993"/>
    </row>
    <row r="994" spans="1:7" x14ac:dyDescent="0.25">
      <c r="A994" s="1" t="s">
        <v>16057</v>
      </c>
      <c r="B994" s="11"/>
      <c r="C994" s="11">
        <v>76</v>
      </c>
      <c r="D994" s="16">
        <v>64091.21</v>
      </c>
      <c r="E994" s="12">
        <v>0.889304210749288</v>
      </c>
      <c r="F994"/>
      <c r="G994"/>
    </row>
    <row r="995" spans="1:7" x14ac:dyDescent="0.25">
      <c r="A995" s="1" t="s">
        <v>5463</v>
      </c>
      <c r="B995" s="11"/>
      <c r="C995" s="11">
        <v>90</v>
      </c>
      <c r="D995" s="16">
        <v>64045.73</v>
      </c>
      <c r="E995" s="12">
        <v>0.88949434105257796</v>
      </c>
      <c r="F995"/>
      <c r="G995"/>
    </row>
    <row r="996" spans="1:7" ht="15.75" thickBot="1" x14ac:dyDescent="0.3">
      <c r="A996" s="1" t="s">
        <v>5761</v>
      </c>
      <c r="B996" s="11"/>
      <c r="C996" s="11">
        <v>156</v>
      </c>
      <c r="D996" s="16">
        <v>64034.29</v>
      </c>
      <c r="E996" s="12">
        <v>0.88968443739434278</v>
      </c>
      <c r="F996"/>
      <c r="G996"/>
    </row>
    <row r="997" spans="1:7" x14ac:dyDescent="0.25">
      <c r="A997" s="1" t="s">
        <v>7457</v>
      </c>
      <c r="B997" s="11"/>
      <c r="C997" s="11">
        <v>140</v>
      </c>
      <c r="D997" s="16">
        <v>63872.39</v>
      </c>
      <c r="E997" s="12">
        <v>0.88987405310927881</v>
      </c>
      <c r="F997"/>
      <c r="G997"/>
    </row>
    <row r="998" spans="1:7" x14ac:dyDescent="0.25">
      <c r="A998" s="1" t="s">
        <v>5441</v>
      </c>
      <c r="B998" s="11"/>
      <c r="C998" s="11">
        <v>157</v>
      </c>
      <c r="D998" s="16">
        <v>63845.81</v>
      </c>
      <c r="E998" s="12">
        <v>0.89006358991710488</v>
      </c>
      <c r="F998"/>
      <c r="G998"/>
    </row>
    <row r="999" spans="1:7" x14ac:dyDescent="0.25">
      <c r="A999" s="1" t="s">
        <v>14523</v>
      </c>
      <c r="B999" s="11"/>
      <c r="C999" s="11">
        <v>97</v>
      </c>
      <c r="D999" s="16">
        <v>63835.53</v>
      </c>
      <c r="E999" s="12">
        <v>0.89025309620705695</v>
      </c>
      <c r="F999"/>
      <c r="G999"/>
    </row>
    <row r="1000" spans="1:7" x14ac:dyDescent="0.25">
      <c r="A1000" s="1" t="s">
        <v>7817</v>
      </c>
      <c r="B1000" s="11"/>
      <c r="C1000" s="11">
        <v>57</v>
      </c>
      <c r="D1000" s="16">
        <v>63833.75</v>
      </c>
      <c r="E1000" s="12">
        <v>0.89044259721278562</v>
      </c>
      <c r="F1000"/>
      <c r="G1000"/>
    </row>
    <row r="1001" spans="1:7" x14ac:dyDescent="0.25">
      <c r="A1001" s="1" t="s">
        <v>6435</v>
      </c>
      <c r="B1001" s="11"/>
      <c r="C1001" s="11">
        <v>137</v>
      </c>
      <c r="D1001" s="16">
        <v>63827.42</v>
      </c>
      <c r="E1001" s="12">
        <v>0.8906320794268664</v>
      </c>
      <c r="F1001"/>
      <c r="G1001"/>
    </row>
    <row r="1002" spans="1:7" x14ac:dyDescent="0.25">
      <c r="A1002" s="1" t="s">
        <v>7209</v>
      </c>
      <c r="B1002" s="11"/>
      <c r="C1002" s="11">
        <v>135</v>
      </c>
      <c r="D1002" s="16">
        <v>63657.09</v>
      </c>
      <c r="E1002" s="12">
        <v>0.8908210559882741</v>
      </c>
      <c r="F1002"/>
      <c r="G1002"/>
    </row>
    <row r="1003" spans="1:7" x14ac:dyDescent="0.25">
      <c r="A1003" s="1" t="s">
        <v>11391</v>
      </c>
      <c r="B1003" s="11"/>
      <c r="C1003" s="11">
        <v>83</v>
      </c>
      <c r="D1003" s="16">
        <v>63640</v>
      </c>
      <c r="E1003" s="12">
        <v>0.89100998181520075</v>
      </c>
      <c r="F1003"/>
      <c r="G1003"/>
    </row>
    <row r="1004" spans="1:7" x14ac:dyDescent="0.25">
      <c r="A1004" s="1" t="s">
        <v>10019</v>
      </c>
      <c r="B1004" s="11"/>
      <c r="C1004" s="11">
        <v>82</v>
      </c>
      <c r="D1004" s="16">
        <v>63476.46</v>
      </c>
      <c r="E1004" s="12">
        <v>0.89119842214668843</v>
      </c>
      <c r="F1004"/>
      <c r="G1004"/>
    </row>
    <row r="1005" spans="1:7" x14ac:dyDescent="0.25">
      <c r="A1005" s="1" t="s">
        <v>10115</v>
      </c>
      <c r="B1005" s="11"/>
      <c r="C1005" s="11">
        <v>73</v>
      </c>
      <c r="D1005" s="16">
        <v>63358.22</v>
      </c>
      <c r="E1005" s="12">
        <v>0.89138651146325198</v>
      </c>
      <c r="F1005"/>
      <c r="G1005"/>
    </row>
    <row r="1006" spans="1:7" x14ac:dyDescent="0.25">
      <c r="A1006" s="1" t="s">
        <v>5529</v>
      </c>
      <c r="B1006" s="11"/>
      <c r="C1006" s="11">
        <v>77</v>
      </c>
      <c r="D1006" s="16">
        <v>63224.07</v>
      </c>
      <c r="E1006" s="12">
        <v>0.89157420253343456</v>
      </c>
      <c r="F1006"/>
      <c r="G1006"/>
    </row>
    <row r="1007" spans="1:7" x14ac:dyDescent="0.25">
      <c r="A1007" s="1" t="s">
        <v>15367</v>
      </c>
      <c r="B1007" s="11"/>
      <c r="C1007" s="11">
        <v>134</v>
      </c>
      <c r="D1007" s="16">
        <v>63170.559999999998</v>
      </c>
      <c r="E1007" s="12">
        <v>0.89176173475036447</v>
      </c>
      <c r="F1007"/>
      <c r="G1007"/>
    </row>
    <row r="1008" spans="1:7" x14ac:dyDescent="0.25">
      <c r="A1008" s="1" t="s">
        <v>5592</v>
      </c>
      <c r="B1008" s="11"/>
      <c r="C1008" s="11">
        <v>94</v>
      </c>
      <c r="D1008" s="16">
        <v>63104.800000000003</v>
      </c>
      <c r="E1008" s="12">
        <v>0.89194907174789817</v>
      </c>
      <c r="F1008"/>
      <c r="G1008"/>
    </row>
    <row r="1009" spans="1:7" x14ac:dyDescent="0.25">
      <c r="A1009" s="1" t="s">
        <v>9373</v>
      </c>
      <c r="B1009" s="11"/>
      <c r="C1009" s="11">
        <v>122</v>
      </c>
      <c r="D1009" s="16">
        <v>63061.47</v>
      </c>
      <c r="E1009" s="12">
        <v>0.89213628011318669</v>
      </c>
      <c r="F1009"/>
      <c r="G1009"/>
    </row>
    <row r="1010" spans="1:7" x14ac:dyDescent="0.25">
      <c r="A1010" s="1" t="s">
        <v>11576</v>
      </c>
      <c r="B1010" s="11"/>
      <c r="C1010" s="11">
        <v>117</v>
      </c>
      <c r="D1010" s="16">
        <v>63028.76</v>
      </c>
      <c r="E1010" s="12">
        <v>0.89232339137345007</v>
      </c>
      <c r="F1010"/>
      <c r="G1010"/>
    </row>
    <row r="1011" spans="1:7" x14ac:dyDescent="0.25">
      <c r="A1011" s="1" t="s">
        <v>8461</v>
      </c>
      <c r="B1011" s="11"/>
      <c r="C1011" s="11">
        <v>93</v>
      </c>
      <c r="D1011" s="16">
        <v>62982</v>
      </c>
      <c r="E1011" s="12">
        <v>0.8925103638189481</v>
      </c>
      <c r="F1011"/>
      <c r="G1011"/>
    </row>
    <row r="1012" spans="1:7" x14ac:dyDescent="0.25">
      <c r="A1012" s="1" t="s">
        <v>5473</v>
      </c>
      <c r="B1012" s="11"/>
      <c r="C1012" s="11">
        <v>154</v>
      </c>
      <c r="D1012" s="16">
        <v>62871.06</v>
      </c>
      <c r="E1012" s="12">
        <v>0.8926970069207748</v>
      </c>
      <c r="F1012"/>
      <c r="G1012"/>
    </row>
    <row r="1013" spans="1:7" x14ac:dyDescent="0.25">
      <c r="A1013" s="1" t="s">
        <v>5508</v>
      </c>
      <c r="B1013" s="11"/>
      <c r="C1013" s="11">
        <v>105</v>
      </c>
      <c r="D1013" s="16">
        <v>62827.94</v>
      </c>
      <c r="E1013" s="12">
        <v>0.89288352201377608</v>
      </c>
      <c r="F1013"/>
      <c r="G1013"/>
    </row>
    <row r="1014" spans="1:7" x14ac:dyDescent="0.25">
      <c r="A1014" s="1" t="s">
        <v>9874</v>
      </c>
      <c r="B1014" s="11"/>
      <c r="C1014" s="11">
        <v>69</v>
      </c>
      <c r="D1014" s="16">
        <v>62811.55</v>
      </c>
      <c r="E1014" s="12">
        <v>0.89306998845036145</v>
      </c>
      <c r="F1014"/>
      <c r="G1014"/>
    </row>
    <row r="1015" spans="1:7" x14ac:dyDescent="0.25">
      <c r="A1015" s="1" t="s">
        <v>5937</v>
      </c>
      <c r="B1015" s="11"/>
      <c r="C1015" s="11">
        <v>102</v>
      </c>
      <c r="D1015" s="16">
        <v>62793.83</v>
      </c>
      <c r="E1015" s="12">
        <v>0.89325640228220682</v>
      </c>
      <c r="F1015"/>
      <c r="G1015"/>
    </row>
    <row r="1016" spans="1:7" x14ac:dyDescent="0.25">
      <c r="A1016" s="1" t="s">
        <v>14825</v>
      </c>
      <c r="B1016" s="11"/>
      <c r="C1016" s="11">
        <v>99</v>
      </c>
      <c r="D1016" s="16">
        <v>62785.74</v>
      </c>
      <c r="E1016" s="12">
        <v>0.89344279209755417</v>
      </c>
      <c r="F1016"/>
      <c r="G1016"/>
    </row>
    <row r="1017" spans="1:7" x14ac:dyDescent="0.25">
      <c r="A1017" s="1" t="s">
        <v>5662</v>
      </c>
      <c r="B1017" s="11"/>
      <c r="C1017" s="11">
        <v>142</v>
      </c>
      <c r="D1017" s="16">
        <v>62670.44</v>
      </c>
      <c r="E1017" s="12">
        <v>0.89362883962585171</v>
      </c>
      <c r="F1017"/>
      <c r="G1017"/>
    </row>
    <row r="1018" spans="1:7" x14ac:dyDescent="0.25">
      <c r="A1018" s="1" t="s">
        <v>5588</v>
      </c>
      <c r="B1018" s="11"/>
      <c r="C1018" s="11">
        <v>141</v>
      </c>
      <c r="D1018" s="16">
        <v>62629.97</v>
      </c>
      <c r="E1018" s="12">
        <v>0.89381476701228546</v>
      </c>
      <c r="F1018"/>
      <c r="G1018"/>
    </row>
    <row r="1019" spans="1:7" x14ac:dyDescent="0.25">
      <c r="A1019" s="1" t="s">
        <v>6985</v>
      </c>
      <c r="B1019" s="11"/>
      <c r="C1019" s="11">
        <v>151</v>
      </c>
      <c r="D1019" s="16">
        <v>62547.39</v>
      </c>
      <c r="E1019" s="12">
        <v>0.89400044924638122</v>
      </c>
      <c r="F1019"/>
      <c r="G1019"/>
    </row>
    <row r="1020" spans="1:7" x14ac:dyDescent="0.25">
      <c r="A1020" s="1" t="s">
        <v>9572</v>
      </c>
      <c r="B1020" s="11"/>
      <c r="C1020" s="11">
        <v>144</v>
      </c>
      <c r="D1020" s="16">
        <v>62509.5</v>
      </c>
      <c r="E1020" s="12">
        <v>0.89418601899776828</v>
      </c>
      <c r="F1020"/>
      <c r="G1020"/>
    </row>
    <row r="1021" spans="1:7" x14ac:dyDescent="0.25">
      <c r="A1021" s="1" t="s">
        <v>5746</v>
      </c>
      <c r="B1021" s="11"/>
      <c r="C1021" s="11">
        <v>152</v>
      </c>
      <c r="D1021" s="16">
        <v>62493.07</v>
      </c>
      <c r="E1021" s="12">
        <v>0.89437153997399288</v>
      </c>
      <c r="F1021"/>
      <c r="G1021"/>
    </row>
    <row r="1022" spans="1:7" x14ac:dyDescent="0.25">
      <c r="A1022" s="1" t="s">
        <v>13812</v>
      </c>
      <c r="B1022" s="11"/>
      <c r="C1022" s="11">
        <v>110</v>
      </c>
      <c r="D1022" s="16">
        <v>62463.09</v>
      </c>
      <c r="E1022" s="12">
        <v>0.89455697194964712</v>
      </c>
      <c r="F1022"/>
      <c r="G1022"/>
    </row>
    <row r="1023" spans="1:7" x14ac:dyDescent="0.25">
      <c r="A1023" s="1" t="s">
        <v>10353</v>
      </c>
      <c r="B1023" s="11"/>
      <c r="C1023" s="11">
        <v>62</v>
      </c>
      <c r="D1023" s="16">
        <v>62329.37</v>
      </c>
      <c r="E1023" s="12">
        <v>0.89474200695544637</v>
      </c>
      <c r="F1023"/>
      <c r="G1023"/>
    </row>
    <row r="1024" spans="1:7" x14ac:dyDescent="0.25">
      <c r="A1024" s="1" t="s">
        <v>6927</v>
      </c>
      <c r="B1024" s="11"/>
      <c r="C1024" s="11">
        <v>153</v>
      </c>
      <c r="D1024" s="16">
        <v>62235.09</v>
      </c>
      <c r="E1024" s="12">
        <v>0.89492676207552968</v>
      </c>
      <c r="F1024"/>
      <c r="G1024"/>
    </row>
    <row r="1025" spans="1:7" x14ac:dyDescent="0.25">
      <c r="A1025" s="1" t="s">
        <v>7439</v>
      </c>
      <c r="B1025" s="11"/>
      <c r="C1025" s="11">
        <v>138</v>
      </c>
      <c r="D1025" s="16">
        <v>62230.23</v>
      </c>
      <c r="E1025" s="12">
        <v>0.89511150276790219</v>
      </c>
      <c r="F1025"/>
      <c r="G1025"/>
    </row>
    <row r="1026" spans="1:7" x14ac:dyDescent="0.25">
      <c r="A1026" s="1" t="s">
        <v>6374</v>
      </c>
      <c r="B1026" s="11"/>
      <c r="C1026" s="11">
        <v>91</v>
      </c>
      <c r="D1026" s="16">
        <v>62184.12</v>
      </c>
      <c r="E1026" s="12">
        <v>0.89529610657514147</v>
      </c>
      <c r="F1026"/>
      <c r="G1026"/>
    </row>
    <row r="1027" spans="1:7" x14ac:dyDescent="0.25">
      <c r="A1027" s="1" t="s">
        <v>12829</v>
      </c>
      <c r="B1027" s="11"/>
      <c r="C1027" s="11">
        <v>131</v>
      </c>
      <c r="D1027" s="16">
        <v>62022.92</v>
      </c>
      <c r="E1027" s="12">
        <v>0.89548023183361747</v>
      </c>
      <c r="F1027"/>
      <c r="G1027"/>
    </row>
    <row r="1028" spans="1:7" x14ac:dyDescent="0.25">
      <c r="A1028" s="1" t="s">
        <v>6956</v>
      </c>
      <c r="B1028" s="11"/>
      <c r="C1028" s="11">
        <v>136</v>
      </c>
      <c r="D1028" s="16">
        <v>61945.54</v>
      </c>
      <c r="E1028" s="12">
        <v>0.89566412737681234</v>
      </c>
      <c r="F1028"/>
      <c r="G1028"/>
    </row>
    <row r="1029" spans="1:7" x14ac:dyDescent="0.25">
      <c r="A1029" s="1" t="s">
        <v>6911</v>
      </c>
      <c r="B1029" s="11"/>
      <c r="C1029" s="11">
        <v>55</v>
      </c>
      <c r="D1029" s="16">
        <v>61888.07</v>
      </c>
      <c r="E1029" s="12">
        <v>0.89584785231084185</v>
      </c>
      <c r="F1029"/>
      <c r="G1029"/>
    </row>
    <row r="1030" spans="1:7" x14ac:dyDescent="0.25">
      <c r="A1030" s="1" t="s">
        <v>12064</v>
      </c>
      <c r="B1030" s="11"/>
      <c r="C1030" s="11">
        <v>153</v>
      </c>
      <c r="D1030" s="16">
        <v>61851.24</v>
      </c>
      <c r="E1030" s="12">
        <v>0.8960314679089475</v>
      </c>
      <c r="F1030"/>
      <c r="G1030"/>
    </row>
    <row r="1031" spans="1:7" x14ac:dyDescent="0.25">
      <c r="A1031" s="1" t="s">
        <v>14505</v>
      </c>
      <c r="B1031" s="11"/>
      <c r="C1031" s="11">
        <v>46</v>
      </c>
      <c r="D1031" s="16">
        <v>61846.34</v>
      </c>
      <c r="E1031" s="12">
        <v>0.89621506896059555</v>
      </c>
      <c r="F1031"/>
      <c r="G1031"/>
    </row>
    <row r="1032" spans="1:7" x14ac:dyDescent="0.25">
      <c r="A1032" s="1" t="s">
        <v>8738</v>
      </c>
      <c r="B1032" s="11"/>
      <c r="C1032" s="11">
        <v>151</v>
      </c>
      <c r="D1032" s="16">
        <v>61822.81</v>
      </c>
      <c r="E1032" s="12">
        <v>0.8963986001595613</v>
      </c>
      <c r="F1032"/>
      <c r="G1032"/>
    </row>
    <row r="1033" spans="1:7" x14ac:dyDescent="0.25">
      <c r="A1033" s="1" t="s">
        <v>5506</v>
      </c>
      <c r="B1033" s="11"/>
      <c r="C1033" s="11">
        <v>158</v>
      </c>
      <c r="D1033" s="16">
        <v>61645.84</v>
      </c>
      <c r="E1033" s="12">
        <v>0.89658160599391989</v>
      </c>
      <c r="F1033"/>
      <c r="G1033"/>
    </row>
    <row r="1034" spans="1:7" x14ac:dyDescent="0.25">
      <c r="A1034" s="1" t="s">
        <v>13669</v>
      </c>
      <c r="B1034" s="11"/>
      <c r="C1034" s="11">
        <v>116</v>
      </c>
      <c r="D1034" s="16">
        <v>61624.56</v>
      </c>
      <c r="E1034" s="12">
        <v>0.89676454865509192</v>
      </c>
      <c r="F1034"/>
      <c r="G1034"/>
    </row>
    <row r="1035" spans="1:7" x14ac:dyDescent="0.25">
      <c r="A1035" s="1" t="s">
        <v>7013</v>
      </c>
      <c r="B1035" s="11"/>
      <c r="C1035" s="11">
        <v>148</v>
      </c>
      <c r="D1035" s="16">
        <v>61328.12</v>
      </c>
      <c r="E1035" s="12">
        <v>0.8969466112852752</v>
      </c>
      <c r="F1035"/>
      <c r="G1035"/>
    </row>
    <row r="1036" spans="1:7" x14ac:dyDescent="0.25">
      <c r="A1036" s="1" t="s">
        <v>6416</v>
      </c>
      <c r="B1036" s="11"/>
      <c r="C1036" s="11">
        <v>118</v>
      </c>
      <c r="D1036" s="16">
        <v>61148.23</v>
      </c>
      <c r="E1036" s="12">
        <v>0.89712813988235018</v>
      </c>
      <c r="F1036"/>
      <c r="G1036"/>
    </row>
    <row r="1037" spans="1:7" x14ac:dyDescent="0.25">
      <c r="A1037" s="1" t="s">
        <v>5757</v>
      </c>
      <c r="B1037" s="11"/>
      <c r="C1037" s="11">
        <v>141</v>
      </c>
      <c r="D1037" s="16">
        <v>61141.64</v>
      </c>
      <c r="E1037" s="12">
        <v>0.89730964891592413</v>
      </c>
      <c r="F1037"/>
      <c r="G1037"/>
    </row>
    <row r="1038" spans="1:7" x14ac:dyDescent="0.25">
      <c r="A1038" s="1" t="s">
        <v>5511</v>
      </c>
      <c r="B1038" s="11"/>
      <c r="C1038" s="11">
        <v>156</v>
      </c>
      <c r="D1038" s="16">
        <v>61105.03</v>
      </c>
      <c r="E1038" s="12">
        <v>0.89749104926668033</v>
      </c>
      <c r="F1038"/>
      <c r="G1038"/>
    </row>
    <row r="1039" spans="1:7" x14ac:dyDescent="0.25">
      <c r="A1039" s="1" t="s">
        <v>5601</v>
      </c>
      <c r="B1039" s="11"/>
      <c r="C1039" s="11">
        <v>126</v>
      </c>
      <c r="D1039" s="16">
        <v>61019.97</v>
      </c>
      <c r="E1039" s="12">
        <v>0.89767219710280999</v>
      </c>
      <c r="F1039"/>
      <c r="G1039"/>
    </row>
    <row r="1040" spans="1:7" ht="15.75" thickBot="1" x14ac:dyDescent="0.3">
      <c r="A1040" s="1" t="s">
        <v>5467</v>
      </c>
      <c r="B1040" s="11"/>
      <c r="C1040" s="11">
        <v>130</v>
      </c>
      <c r="D1040" s="16">
        <v>60977.94</v>
      </c>
      <c r="E1040" s="12">
        <v>0.8978532201659587</v>
      </c>
      <c r="F1040"/>
      <c r="G1040"/>
    </row>
    <row r="1041" spans="1:7" x14ac:dyDescent="0.25">
      <c r="A1041" s="1" t="s">
        <v>7139</v>
      </c>
      <c r="B1041" s="11"/>
      <c r="C1041" s="11">
        <v>105</v>
      </c>
      <c r="D1041" s="16">
        <v>60954.45</v>
      </c>
      <c r="E1041" s="12">
        <v>0.89803417349517156</v>
      </c>
      <c r="F1041"/>
      <c r="G1041"/>
    </row>
    <row r="1042" spans="1:7" x14ac:dyDescent="0.25">
      <c r="A1042" s="1" t="s">
        <v>7468</v>
      </c>
      <c r="B1042" s="11"/>
      <c r="C1042" s="11">
        <v>130</v>
      </c>
      <c r="D1042" s="16">
        <v>60944.78</v>
      </c>
      <c r="E1042" s="12">
        <v>0.89821509811739597</v>
      </c>
      <c r="F1042"/>
      <c r="G1042"/>
    </row>
    <row r="1043" spans="1:7" x14ac:dyDescent="0.25">
      <c r="A1043" s="1" t="s">
        <v>14393</v>
      </c>
      <c r="B1043" s="11"/>
      <c r="C1043" s="11">
        <v>63</v>
      </c>
      <c r="D1043" s="16">
        <v>60849.56</v>
      </c>
      <c r="E1043" s="12">
        <v>0.89839574006335954</v>
      </c>
      <c r="F1043"/>
      <c r="G1043"/>
    </row>
    <row r="1044" spans="1:7" x14ac:dyDescent="0.25">
      <c r="A1044" s="1" t="s">
        <v>15025</v>
      </c>
      <c r="B1044" s="11"/>
      <c r="C1044" s="11">
        <v>55</v>
      </c>
      <c r="D1044" s="16">
        <v>60830.64</v>
      </c>
      <c r="E1044" s="12">
        <v>0.89857632584218539</v>
      </c>
      <c r="F1044"/>
      <c r="G1044"/>
    </row>
    <row r="1045" spans="1:7" x14ac:dyDescent="0.25">
      <c r="A1045" s="1" t="s">
        <v>15951</v>
      </c>
      <c r="B1045" s="11"/>
      <c r="C1045" s="11">
        <v>77</v>
      </c>
      <c r="D1045" s="16">
        <v>60759.74</v>
      </c>
      <c r="E1045" s="12">
        <v>0.89875670114267792</v>
      </c>
      <c r="F1045"/>
      <c r="G1045"/>
    </row>
    <row r="1046" spans="1:7" x14ac:dyDescent="0.25">
      <c r="A1046" s="1" t="s">
        <v>8564</v>
      </c>
      <c r="B1046" s="11"/>
      <c r="C1046" s="11">
        <v>95</v>
      </c>
      <c r="D1046" s="16">
        <v>60749.61</v>
      </c>
      <c r="E1046" s="12">
        <v>0.89893704637059635</v>
      </c>
      <c r="F1046"/>
      <c r="G1046"/>
    </row>
    <row r="1047" spans="1:7" x14ac:dyDescent="0.25">
      <c r="A1047" s="1" t="s">
        <v>7517</v>
      </c>
      <c r="B1047" s="11"/>
      <c r="C1047" s="11">
        <v>157</v>
      </c>
      <c r="D1047" s="16">
        <v>60726.93</v>
      </c>
      <c r="E1047" s="12">
        <v>0.89911732426919733</v>
      </c>
      <c r="F1047"/>
      <c r="G1047"/>
    </row>
    <row r="1048" spans="1:7" x14ac:dyDescent="0.25">
      <c r="A1048" s="1" t="s">
        <v>7058</v>
      </c>
      <c r="B1048" s="11"/>
      <c r="C1048" s="11">
        <v>158</v>
      </c>
      <c r="D1048" s="16">
        <v>60692.09</v>
      </c>
      <c r="E1048" s="12">
        <v>0.89929749873951714</v>
      </c>
      <c r="F1048"/>
      <c r="G1048"/>
    </row>
    <row r="1049" spans="1:7" ht="15.75" thickBot="1" x14ac:dyDescent="0.3">
      <c r="A1049" s="1" t="s">
        <v>14923</v>
      </c>
      <c r="B1049" s="11"/>
      <c r="C1049" s="11">
        <v>56</v>
      </c>
      <c r="D1049" s="16">
        <v>60589.53</v>
      </c>
      <c r="E1049" s="12">
        <v>0.89947736874357653</v>
      </c>
      <c r="F1049"/>
      <c r="G1049"/>
    </row>
    <row r="1050" spans="1:7" x14ac:dyDescent="0.25">
      <c r="A1050" s="1" t="s">
        <v>5617</v>
      </c>
      <c r="B1050" s="11"/>
      <c r="C1050" s="11">
        <v>119</v>
      </c>
      <c r="D1050" s="16">
        <v>60561.120000000003</v>
      </c>
      <c r="E1050" s="12">
        <v>0.89965715440786953</v>
      </c>
      <c r="F1050"/>
      <c r="G1050"/>
    </row>
    <row r="1051" spans="1:7" x14ac:dyDescent="0.25">
      <c r="A1051" s="1" t="s">
        <v>7436</v>
      </c>
      <c r="B1051" s="11"/>
      <c r="C1051" s="11">
        <v>127</v>
      </c>
      <c r="D1051" s="16">
        <v>60548.72</v>
      </c>
      <c r="E1051" s="12">
        <v>0.89983690326071919</v>
      </c>
      <c r="F1051"/>
      <c r="G1051"/>
    </row>
    <row r="1052" spans="1:7" x14ac:dyDescent="0.25">
      <c r="A1052" s="1" t="s">
        <v>6484</v>
      </c>
      <c r="B1052" s="11"/>
      <c r="C1052" s="11">
        <v>147</v>
      </c>
      <c r="D1052" s="16">
        <v>60447.35</v>
      </c>
      <c r="E1052" s="12">
        <v>0.90001635118001966</v>
      </c>
      <c r="F1052"/>
      <c r="G1052"/>
    </row>
    <row r="1053" spans="1:7" x14ac:dyDescent="0.25">
      <c r="A1053" s="1" t="s">
        <v>7235</v>
      </c>
      <c r="B1053" s="11"/>
      <c r="C1053" s="11">
        <v>143</v>
      </c>
      <c r="D1053" s="16">
        <v>60237.760000000002</v>
      </c>
      <c r="E1053" s="12">
        <v>0.90019517689686768</v>
      </c>
      <c r="F1053"/>
      <c r="G1053"/>
    </row>
    <row r="1054" spans="1:7" x14ac:dyDescent="0.25">
      <c r="A1054" s="1" t="s">
        <v>6202</v>
      </c>
      <c r="B1054" s="11"/>
      <c r="C1054" s="11">
        <v>68</v>
      </c>
      <c r="D1054" s="16">
        <v>60219.94</v>
      </c>
      <c r="E1054" s="12">
        <v>0.90037394971210916</v>
      </c>
      <c r="F1054"/>
      <c r="G1054"/>
    </row>
    <row r="1055" spans="1:7" x14ac:dyDescent="0.25">
      <c r="A1055" s="1" t="s">
        <v>7032</v>
      </c>
      <c r="B1055" s="11"/>
      <c r="C1055" s="11">
        <v>156</v>
      </c>
      <c r="D1055" s="16">
        <v>60196.66</v>
      </c>
      <c r="E1055" s="12">
        <v>0.90055265341683466</v>
      </c>
      <c r="F1055"/>
      <c r="G1055"/>
    </row>
    <row r="1056" spans="1:7" x14ac:dyDescent="0.25">
      <c r="A1056" s="1" t="s">
        <v>5698</v>
      </c>
      <c r="B1056" s="11"/>
      <c r="C1056" s="11">
        <v>143</v>
      </c>
      <c r="D1056" s="16">
        <v>60082.48</v>
      </c>
      <c r="E1056" s="12">
        <v>0.90073101815941492</v>
      </c>
      <c r="F1056"/>
      <c r="G1056"/>
    </row>
    <row r="1057" spans="1:7" ht="15.75" thickBot="1" x14ac:dyDescent="0.3">
      <c r="A1057" s="1" t="s">
        <v>15346</v>
      </c>
      <c r="B1057" s="11"/>
      <c r="C1057" s="11">
        <v>112</v>
      </c>
      <c r="D1057" s="16">
        <v>60039.24</v>
      </c>
      <c r="E1057" s="12">
        <v>0.90090925453692983</v>
      </c>
      <c r="F1057"/>
      <c r="G1057"/>
    </row>
    <row r="1058" spans="1:7" x14ac:dyDescent="0.25">
      <c r="A1058" s="1" t="s">
        <v>5660</v>
      </c>
      <c r="B1058" s="11"/>
      <c r="C1058" s="11">
        <v>108</v>
      </c>
      <c r="D1058" s="16">
        <v>59935.75</v>
      </c>
      <c r="E1058" s="12">
        <v>0.9010871836873261</v>
      </c>
      <c r="F1058"/>
      <c r="G1058"/>
    </row>
    <row r="1059" spans="1:7" x14ac:dyDescent="0.25">
      <c r="A1059" s="1" t="s">
        <v>6988</v>
      </c>
      <c r="B1059" s="11"/>
      <c r="C1059" s="11">
        <v>64</v>
      </c>
      <c r="D1059" s="16">
        <v>59914.38</v>
      </c>
      <c r="E1059" s="12">
        <v>0.90126504939735586</v>
      </c>
      <c r="F1059"/>
      <c r="G1059"/>
    </row>
    <row r="1060" spans="1:7" x14ac:dyDescent="0.25">
      <c r="A1060" s="1" t="s">
        <v>12973</v>
      </c>
      <c r="B1060" s="11"/>
      <c r="C1060" s="11">
        <v>67</v>
      </c>
      <c r="D1060" s="16">
        <v>59860.04</v>
      </c>
      <c r="E1060" s="12">
        <v>0.90144275379014127</v>
      </c>
      <c r="F1060"/>
      <c r="G1060"/>
    </row>
    <row r="1061" spans="1:7" x14ac:dyDescent="0.25">
      <c r="A1061" s="1" t="s">
        <v>5751</v>
      </c>
      <c r="B1061" s="11"/>
      <c r="C1061" s="11">
        <v>155</v>
      </c>
      <c r="D1061" s="16">
        <v>59839.98</v>
      </c>
      <c r="E1061" s="12">
        <v>0.90162039863151122</v>
      </c>
      <c r="F1061"/>
      <c r="G1061"/>
    </row>
    <row r="1062" spans="1:7" x14ac:dyDescent="0.25">
      <c r="A1062" s="1" t="s">
        <v>12015</v>
      </c>
      <c r="B1062" s="11"/>
      <c r="C1062" s="11">
        <v>65</v>
      </c>
      <c r="D1062" s="16">
        <v>59718.7</v>
      </c>
      <c r="E1062" s="12">
        <v>0.90179768343321576</v>
      </c>
      <c r="F1062"/>
      <c r="G1062"/>
    </row>
    <row r="1063" spans="1:7" x14ac:dyDescent="0.25">
      <c r="A1063" s="1" t="s">
        <v>14087</v>
      </c>
      <c r="B1063" s="11"/>
      <c r="C1063" s="11">
        <v>62</v>
      </c>
      <c r="D1063" s="16">
        <v>59513.34</v>
      </c>
      <c r="E1063" s="12">
        <v>0.90197435858992003</v>
      </c>
      <c r="F1063"/>
      <c r="G1063"/>
    </row>
    <row r="1064" spans="1:7" x14ac:dyDescent="0.25">
      <c r="A1064" s="1" t="s">
        <v>10527</v>
      </c>
      <c r="B1064" s="11"/>
      <c r="C1064" s="11">
        <v>63</v>
      </c>
      <c r="D1064" s="16">
        <v>59490.45</v>
      </c>
      <c r="E1064" s="12">
        <v>0.90215096579388754</v>
      </c>
      <c r="F1064"/>
      <c r="G1064"/>
    </row>
    <row r="1065" spans="1:7" x14ac:dyDescent="0.25">
      <c r="A1065" s="1" t="s">
        <v>6379</v>
      </c>
      <c r="B1065" s="11"/>
      <c r="C1065" s="11">
        <v>52</v>
      </c>
      <c r="D1065" s="16">
        <v>59472.49</v>
      </c>
      <c r="E1065" s="12">
        <v>0.9023275196806354</v>
      </c>
      <c r="F1065"/>
      <c r="G1065"/>
    </row>
    <row r="1066" spans="1:7" x14ac:dyDescent="0.25">
      <c r="A1066" s="1" t="s">
        <v>11679</v>
      </c>
      <c r="B1066" s="11"/>
      <c r="C1066" s="11">
        <v>90</v>
      </c>
      <c r="D1066" s="16">
        <v>59347.87</v>
      </c>
      <c r="E1066" s="12">
        <v>0.90250370361237786</v>
      </c>
      <c r="F1066"/>
      <c r="G1066"/>
    </row>
    <row r="1067" spans="1:7" ht="15.75" thickBot="1" x14ac:dyDescent="0.3">
      <c r="A1067" s="1" t="s">
        <v>5877</v>
      </c>
      <c r="B1067" s="11"/>
      <c r="C1067" s="11">
        <v>141</v>
      </c>
      <c r="D1067" s="16">
        <v>59336.49</v>
      </c>
      <c r="E1067" s="12">
        <v>0.90267985376071502</v>
      </c>
      <c r="F1067"/>
      <c r="G1067"/>
    </row>
    <row r="1068" spans="1:7" x14ac:dyDescent="0.25">
      <c r="A1068" s="1" t="s">
        <v>7258</v>
      </c>
      <c r="B1068" s="11"/>
      <c r="C1068" s="11">
        <v>149</v>
      </c>
      <c r="D1068" s="16">
        <v>59237.88</v>
      </c>
      <c r="E1068" s="12">
        <v>0.90285571116901764</v>
      </c>
      <c r="F1068"/>
      <c r="G1068"/>
    </row>
    <row r="1069" spans="1:7" x14ac:dyDescent="0.25">
      <c r="A1069" s="1" t="s">
        <v>6429</v>
      </c>
      <c r="B1069" s="11"/>
      <c r="C1069" s="11">
        <v>90</v>
      </c>
      <c r="D1069" s="16">
        <v>59220.87</v>
      </c>
      <c r="E1069" s="12">
        <v>0.90303151808033233</v>
      </c>
      <c r="F1069"/>
      <c r="G1069"/>
    </row>
    <row r="1070" spans="1:7" x14ac:dyDescent="0.25">
      <c r="A1070" s="1" t="s">
        <v>5649</v>
      </c>
      <c r="B1070" s="11"/>
      <c r="C1070" s="11">
        <v>142</v>
      </c>
      <c r="D1070" s="16">
        <v>59160.71</v>
      </c>
      <c r="E1070" s="12">
        <v>0.90320714639677346</v>
      </c>
      <c r="F1070"/>
      <c r="G1070"/>
    </row>
    <row r="1071" spans="1:7" x14ac:dyDescent="0.25">
      <c r="A1071" s="1" t="s">
        <v>6972</v>
      </c>
      <c r="B1071" s="11"/>
      <c r="C1071" s="11">
        <v>124</v>
      </c>
      <c r="D1071" s="16">
        <v>59000.58</v>
      </c>
      <c r="E1071" s="12">
        <v>0.90338229934092251</v>
      </c>
      <c r="F1071"/>
      <c r="G1071"/>
    </row>
    <row r="1072" spans="1:7" x14ac:dyDescent="0.25">
      <c r="A1072" s="1" t="s">
        <v>9463</v>
      </c>
      <c r="B1072" s="11"/>
      <c r="C1072" s="11">
        <v>158</v>
      </c>
      <c r="D1072" s="16">
        <v>58978.14</v>
      </c>
      <c r="E1072" s="12">
        <v>0.90355738566823385</v>
      </c>
      <c r="F1072"/>
      <c r="G1072"/>
    </row>
    <row r="1073" spans="1:7" x14ac:dyDescent="0.25">
      <c r="A1073" s="1" t="s">
        <v>5862</v>
      </c>
      <c r="B1073" s="11"/>
      <c r="C1073" s="11">
        <v>65</v>
      </c>
      <c r="D1073" s="16">
        <v>58970.17</v>
      </c>
      <c r="E1073" s="12">
        <v>0.90373244833528699</v>
      </c>
      <c r="F1073"/>
      <c r="G1073"/>
    </row>
    <row r="1074" spans="1:7" x14ac:dyDescent="0.25">
      <c r="A1074" s="1" t="s">
        <v>15504</v>
      </c>
      <c r="B1074" s="11"/>
      <c r="C1074" s="11">
        <v>59</v>
      </c>
      <c r="D1074" s="16">
        <v>58867.94</v>
      </c>
      <c r="E1074" s="12">
        <v>0.90390720751573894</v>
      </c>
      <c r="F1074"/>
      <c r="G1074"/>
    </row>
    <row r="1075" spans="1:7" x14ac:dyDescent="0.25">
      <c r="A1075" s="1" t="s">
        <v>9009</v>
      </c>
      <c r="B1075" s="11"/>
      <c r="C1075" s="11">
        <v>103</v>
      </c>
      <c r="D1075" s="16">
        <v>58779.28</v>
      </c>
      <c r="E1075" s="12">
        <v>0.90408170349437111</v>
      </c>
      <c r="F1075"/>
      <c r="G1075"/>
    </row>
    <row r="1076" spans="1:7" x14ac:dyDescent="0.25">
      <c r="A1076" s="1" t="s">
        <v>5868</v>
      </c>
      <c r="B1076" s="11"/>
      <c r="C1076" s="11">
        <v>93</v>
      </c>
      <c r="D1076" s="16">
        <v>58663.64</v>
      </c>
      <c r="E1076" s="12">
        <v>0.90425585617660753</v>
      </c>
      <c r="F1076"/>
      <c r="G1076"/>
    </row>
    <row r="1077" spans="1:7" x14ac:dyDescent="0.25">
      <c r="A1077" s="1" t="s">
        <v>6391</v>
      </c>
      <c r="B1077" s="11"/>
      <c r="C1077" s="11">
        <v>115</v>
      </c>
      <c r="D1077" s="16">
        <v>58643.49</v>
      </c>
      <c r="E1077" s="12">
        <v>0.90442994904024854</v>
      </c>
      <c r="F1077"/>
      <c r="G1077"/>
    </row>
    <row r="1078" spans="1:7" x14ac:dyDescent="0.25">
      <c r="A1078" s="1" t="s">
        <v>5481</v>
      </c>
      <c r="B1078" s="11"/>
      <c r="C1078" s="11">
        <v>97</v>
      </c>
      <c r="D1078" s="16">
        <v>58634.66</v>
      </c>
      <c r="E1078" s="12">
        <v>0.90460401569057958</v>
      </c>
      <c r="F1078"/>
      <c r="G1078"/>
    </row>
    <row r="1079" spans="1:7" x14ac:dyDescent="0.25">
      <c r="A1079" s="1" t="s">
        <v>11557</v>
      </c>
      <c r="B1079" s="11"/>
      <c r="C1079" s="11">
        <v>78</v>
      </c>
      <c r="D1079" s="16">
        <v>58602.48</v>
      </c>
      <c r="E1079" s="12">
        <v>0.90477798680927779</v>
      </c>
      <c r="F1079"/>
      <c r="G1079"/>
    </row>
    <row r="1080" spans="1:7" x14ac:dyDescent="0.25">
      <c r="A1080" s="1" t="s">
        <v>15639</v>
      </c>
      <c r="B1080" s="11"/>
      <c r="C1080" s="11">
        <v>20</v>
      </c>
      <c r="D1080" s="16">
        <v>58594.14</v>
      </c>
      <c r="E1080" s="12">
        <v>0.90495193316931166</v>
      </c>
      <c r="F1080"/>
      <c r="G1080"/>
    </row>
    <row r="1081" spans="1:7" x14ac:dyDescent="0.25">
      <c r="A1081" s="1" t="s">
        <v>7200</v>
      </c>
      <c r="B1081" s="11"/>
      <c r="C1081" s="11">
        <v>154</v>
      </c>
      <c r="D1081" s="16">
        <v>58360.78</v>
      </c>
      <c r="E1081" s="12">
        <v>0.90512518676173115</v>
      </c>
      <c r="F1081"/>
      <c r="G1081"/>
    </row>
    <row r="1082" spans="1:7" x14ac:dyDescent="0.25">
      <c r="A1082" s="1" t="s">
        <v>7573</v>
      </c>
      <c r="B1082" s="11"/>
      <c r="C1082" s="11">
        <v>86</v>
      </c>
      <c r="D1082" s="16">
        <v>58307.18</v>
      </c>
      <c r="E1082" s="12">
        <v>0.90529828123371836</v>
      </c>
      <c r="F1082"/>
      <c r="G1082"/>
    </row>
    <row r="1083" spans="1:7" x14ac:dyDescent="0.25">
      <c r="A1083" s="1" t="s">
        <v>16223</v>
      </c>
      <c r="B1083" s="11"/>
      <c r="C1083" s="11">
        <v>9</v>
      </c>
      <c r="D1083" s="16">
        <v>58235.519999999997</v>
      </c>
      <c r="E1083" s="12">
        <v>0.9054711629711869</v>
      </c>
      <c r="F1083"/>
      <c r="G1083"/>
    </row>
    <row r="1084" spans="1:7" x14ac:dyDescent="0.25">
      <c r="A1084" s="1" t="s">
        <v>13136</v>
      </c>
      <c r="B1084" s="11"/>
      <c r="C1084" s="11">
        <v>124</v>
      </c>
      <c r="D1084" s="16">
        <v>58126.559999999998</v>
      </c>
      <c r="E1084" s="12">
        <v>0.90564372124294057</v>
      </c>
      <c r="F1084"/>
      <c r="G1084"/>
    </row>
    <row r="1085" spans="1:7" x14ac:dyDescent="0.25">
      <c r="A1085" s="1" t="s">
        <v>5462</v>
      </c>
      <c r="B1085" s="11"/>
      <c r="C1085" s="11">
        <v>151</v>
      </c>
      <c r="D1085" s="16">
        <v>58066.41</v>
      </c>
      <c r="E1085" s="12">
        <v>0.90581610094950737</v>
      </c>
      <c r="F1085"/>
      <c r="G1085"/>
    </row>
    <row r="1086" spans="1:7" x14ac:dyDescent="0.25">
      <c r="A1086" s="1" t="s">
        <v>13584</v>
      </c>
      <c r="B1086" s="11"/>
      <c r="C1086" s="11">
        <v>125</v>
      </c>
      <c r="D1086" s="16">
        <v>58026.29</v>
      </c>
      <c r="E1086" s="12">
        <v>0.90598836155324314</v>
      </c>
      <c r="F1086"/>
      <c r="G1086"/>
    </row>
    <row r="1087" spans="1:7" x14ac:dyDescent="0.25">
      <c r="A1087" s="1" t="s">
        <v>5817</v>
      </c>
      <c r="B1087" s="11"/>
      <c r="C1087" s="11">
        <v>123</v>
      </c>
      <c r="D1087" s="16">
        <v>57879.42</v>
      </c>
      <c r="E1087" s="12">
        <v>0.90616018614918181</v>
      </c>
      <c r="F1087"/>
      <c r="G1087"/>
    </row>
    <row r="1088" spans="1:7" x14ac:dyDescent="0.25">
      <c r="A1088" s="1" t="s">
        <v>5850</v>
      </c>
      <c r="B1088" s="11"/>
      <c r="C1088" s="11">
        <v>155</v>
      </c>
      <c r="D1088" s="16">
        <v>57840.37</v>
      </c>
      <c r="E1088" s="12">
        <v>0.90633189481876064</v>
      </c>
      <c r="F1088"/>
      <c r="G1088"/>
    </row>
    <row r="1089" spans="1:7" x14ac:dyDescent="0.25">
      <c r="A1089" s="1" t="s">
        <v>6017</v>
      </c>
      <c r="B1089" s="11"/>
      <c r="C1089" s="11">
        <v>131</v>
      </c>
      <c r="D1089" s="16">
        <v>57826.81</v>
      </c>
      <c r="E1089" s="12">
        <v>0.90650356323324488</v>
      </c>
      <c r="F1089"/>
      <c r="G1089"/>
    </row>
    <row r="1090" spans="1:7" x14ac:dyDescent="0.25">
      <c r="A1090" s="1" t="s">
        <v>5455</v>
      </c>
      <c r="B1090" s="11"/>
      <c r="C1090" s="11">
        <v>157</v>
      </c>
      <c r="D1090" s="16">
        <v>57691.61</v>
      </c>
      <c r="E1090" s="12">
        <v>0.90667483028425022</v>
      </c>
      <c r="F1090"/>
      <c r="G1090"/>
    </row>
    <row r="1091" spans="1:7" x14ac:dyDescent="0.25">
      <c r="A1091" s="1" t="s">
        <v>13038</v>
      </c>
      <c r="B1091" s="11"/>
      <c r="C1091" s="11">
        <v>110</v>
      </c>
      <c r="D1091" s="16">
        <v>57320.13</v>
      </c>
      <c r="E1091" s="12">
        <v>0.90684499453566125</v>
      </c>
      <c r="F1091"/>
      <c r="G1091"/>
    </row>
    <row r="1092" spans="1:7" x14ac:dyDescent="0.25">
      <c r="A1092" s="1" t="s">
        <v>13040</v>
      </c>
      <c r="B1092" s="11"/>
      <c r="C1092" s="11">
        <v>40</v>
      </c>
      <c r="D1092" s="16">
        <v>57235.23</v>
      </c>
      <c r="E1092" s="12">
        <v>0.9070149067474319</v>
      </c>
      <c r="F1092"/>
      <c r="G1092"/>
    </row>
    <row r="1093" spans="1:7" x14ac:dyDescent="0.25">
      <c r="A1093" s="1" t="s">
        <v>6514</v>
      </c>
      <c r="B1093" s="11"/>
      <c r="C1093" s="11">
        <v>125</v>
      </c>
      <c r="D1093" s="16">
        <v>57226.77</v>
      </c>
      <c r="E1093" s="12">
        <v>0.90718479384429851</v>
      </c>
      <c r="F1093"/>
      <c r="G1093"/>
    </row>
    <row r="1094" spans="1:7" x14ac:dyDescent="0.25">
      <c r="A1094" s="1" t="s">
        <v>14397</v>
      </c>
      <c r="B1094" s="11"/>
      <c r="C1094" s="11">
        <v>65</v>
      </c>
      <c r="D1094" s="16">
        <v>57177.120000000003</v>
      </c>
      <c r="E1094" s="12">
        <v>0.9073545335469585</v>
      </c>
      <c r="F1094"/>
      <c r="G1094"/>
    </row>
    <row r="1095" spans="1:7" x14ac:dyDescent="0.25">
      <c r="A1095" s="1" t="s">
        <v>15356</v>
      </c>
      <c r="B1095" s="11"/>
      <c r="C1095" s="11">
        <v>109</v>
      </c>
      <c r="D1095" s="16">
        <v>57034.91</v>
      </c>
      <c r="E1095" s="12">
        <v>0.90752385107579958</v>
      </c>
      <c r="F1095"/>
      <c r="G1095"/>
    </row>
    <row r="1096" spans="1:7" x14ac:dyDescent="0.25">
      <c r="A1096" s="1" t="s">
        <v>7101</v>
      </c>
      <c r="B1096" s="11"/>
      <c r="C1096" s="11">
        <v>121</v>
      </c>
      <c r="D1096" s="16">
        <v>56964.3</v>
      </c>
      <c r="E1096" s="12">
        <v>0.90769295898722002</v>
      </c>
      <c r="F1096"/>
      <c r="G1096"/>
    </row>
    <row r="1097" spans="1:7" x14ac:dyDescent="0.25">
      <c r="A1097" s="1" t="s">
        <v>5548</v>
      </c>
      <c r="B1097" s="11"/>
      <c r="C1097" s="11">
        <v>120</v>
      </c>
      <c r="D1097" s="16">
        <v>56951.51</v>
      </c>
      <c r="E1097" s="12">
        <v>0.90786202892941781</v>
      </c>
      <c r="F1097"/>
      <c r="G1097"/>
    </row>
    <row r="1098" spans="1:7" x14ac:dyDescent="0.25">
      <c r="A1098" s="1" t="s">
        <v>6953</v>
      </c>
      <c r="B1098" s="11"/>
      <c r="C1098" s="11">
        <v>143</v>
      </c>
      <c r="D1098" s="16">
        <v>56915.69</v>
      </c>
      <c r="E1098" s="12">
        <v>0.90803099253404307</v>
      </c>
      <c r="F1098"/>
      <c r="G1098"/>
    </row>
    <row r="1099" spans="1:7" x14ac:dyDescent="0.25">
      <c r="A1099" s="1" t="s">
        <v>5634</v>
      </c>
      <c r="B1099" s="11"/>
      <c r="C1099" s="11">
        <v>155</v>
      </c>
      <c r="D1099" s="16">
        <v>56905.09</v>
      </c>
      <c r="E1099" s="12">
        <v>0.90819992467082156</v>
      </c>
      <c r="F1099"/>
      <c r="G1099"/>
    </row>
    <row r="1100" spans="1:7" x14ac:dyDescent="0.25">
      <c r="A1100" s="1" t="s">
        <v>5866</v>
      </c>
      <c r="B1100" s="11"/>
      <c r="C1100" s="11">
        <v>139</v>
      </c>
      <c r="D1100" s="16">
        <v>56886.51</v>
      </c>
      <c r="E1100" s="12">
        <v>0.90836880164980838</v>
      </c>
      <c r="F1100"/>
      <c r="G1100"/>
    </row>
    <row r="1101" spans="1:7" x14ac:dyDescent="0.25">
      <c r="A1101" s="1" t="s">
        <v>5904</v>
      </c>
      <c r="B1101" s="11"/>
      <c r="C1101" s="11">
        <v>152</v>
      </c>
      <c r="D1101" s="16">
        <v>56740.32</v>
      </c>
      <c r="E1101" s="12">
        <v>0.90853724463969021</v>
      </c>
      <c r="F1101"/>
      <c r="G1101"/>
    </row>
    <row r="1102" spans="1:7" x14ac:dyDescent="0.25">
      <c r="A1102" s="1" t="s">
        <v>5863</v>
      </c>
      <c r="B1102" s="11"/>
      <c r="C1102" s="11">
        <v>148</v>
      </c>
      <c r="D1102" s="16">
        <v>56731.62</v>
      </c>
      <c r="E1102" s="12">
        <v>0.90870566180218848</v>
      </c>
      <c r="F1102"/>
      <c r="G1102"/>
    </row>
    <row r="1103" spans="1:7" x14ac:dyDescent="0.25">
      <c r="A1103" s="1" t="s">
        <v>10474</v>
      </c>
      <c r="B1103" s="11"/>
      <c r="C1103" s="11">
        <v>128</v>
      </c>
      <c r="D1103" s="16">
        <v>56573.79</v>
      </c>
      <c r="E1103" s="12">
        <v>0.90887361042032366</v>
      </c>
      <c r="F1103"/>
      <c r="G1103"/>
    </row>
    <row r="1104" spans="1:7" x14ac:dyDescent="0.25">
      <c r="A1104" s="1" t="s">
        <v>7448</v>
      </c>
      <c r="B1104" s="11"/>
      <c r="C1104" s="11">
        <v>55</v>
      </c>
      <c r="D1104" s="16">
        <v>56517.37</v>
      </c>
      <c r="E1104" s="12">
        <v>0.90904139154639174</v>
      </c>
      <c r="F1104"/>
      <c r="G1104"/>
    </row>
    <row r="1105" spans="1:7" x14ac:dyDescent="0.25">
      <c r="A1105" s="1" t="s">
        <v>7216</v>
      </c>
      <c r="B1105" s="11"/>
      <c r="C1105" s="11">
        <v>144</v>
      </c>
      <c r="D1105" s="16">
        <v>56200.95</v>
      </c>
      <c r="E1105" s="12">
        <v>0.90920823332754841</v>
      </c>
      <c r="F1105"/>
      <c r="G1105"/>
    </row>
    <row r="1106" spans="1:7" x14ac:dyDescent="0.25">
      <c r="A1106" s="1" t="s">
        <v>5801</v>
      </c>
      <c r="B1106" s="11"/>
      <c r="C1106" s="11">
        <v>157</v>
      </c>
      <c r="D1106" s="16">
        <v>56109.73</v>
      </c>
      <c r="E1106" s="12">
        <v>0.90937480430710349</v>
      </c>
      <c r="F1106"/>
      <c r="G1106"/>
    </row>
    <row r="1107" spans="1:7" x14ac:dyDescent="0.25">
      <c r="A1107" s="1" t="s">
        <v>7655</v>
      </c>
      <c r="B1107" s="11"/>
      <c r="C1107" s="11">
        <v>65</v>
      </c>
      <c r="D1107" s="16">
        <v>56088.2</v>
      </c>
      <c r="E1107" s="12">
        <v>0.90954131137130567</v>
      </c>
      <c r="F1107"/>
      <c r="G1107"/>
    </row>
    <row r="1108" spans="1:7" x14ac:dyDescent="0.25">
      <c r="A1108" s="1" t="s">
        <v>11398</v>
      </c>
      <c r="B1108" s="11"/>
      <c r="C1108" s="11">
        <v>76</v>
      </c>
      <c r="D1108" s="16">
        <v>56066.879999999997</v>
      </c>
      <c r="E1108" s="12">
        <v>0.9097077551435746</v>
      </c>
      <c r="F1108"/>
      <c r="G1108"/>
    </row>
    <row r="1109" spans="1:7" x14ac:dyDescent="0.25">
      <c r="A1109" s="1" t="s">
        <v>7484</v>
      </c>
      <c r="B1109" s="11"/>
      <c r="C1109" s="11">
        <v>101</v>
      </c>
      <c r="D1109" s="16">
        <v>56044.95</v>
      </c>
      <c r="E1109" s="12">
        <v>0.90987413381302484</v>
      </c>
      <c r="F1109"/>
      <c r="G1109"/>
    </row>
    <row r="1110" spans="1:7" x14ac:dyDescent="0.25">
      <c r="A1110" s="1" t="s">
        <v>7127</v>
      </c>
      <c r="B1110" s="11"/>
      <c r="C1110" s="11">
        <v>142</v>
      </c>
      <c r="D1110" s="16">
        <v>55805.24</v>
      </c>
      <c r="E1110" s="12">
        <v>0.9100398008638394</v>
      </c>
      <c r="F1110"/>
      <c r="G1110"/>
    </row>
    <row r="1111" spans="1:7" x14ac:dyDescent="0.25">
      <c r="A1111" s="1" t="s">
        <v>12714</v>
      </c>
      <c r="B1111" s="11"/>
      <c r="C1111" s="11">
        <v>34</v>
      </c>
      <c r="D1111" s="16">
        <v>55788.84</v>
      </c>
      <c r="E1111" s="12">
        <v>0.91020541922855147</v>
      </c>
      <c r="F1111"/>
      <c r="G1111"/>
    </row>
    <row r="1112" spans="1:7" x14ac:dyDescent="0.25">
      <c r="A1112" s="1" t="s">
        <v>14208</v>
      </c>
      <c r="B1112" s="11"/>
      <c r="C1112" s="11">
        <v>54</v>
      </c>
      <c r="D1112" s="16">
        <v>55601.2</v>
      </c>
      <c r="E1112" s="12">
        <v>0.91037048055300318</v>
      </c>
      <c r="F1112"/>
      <c r="G1112"/>
    </row>
    <row r="1113" spans="1:7" x14ac:dyDescent="0.25">
      <c r="A1113" s="1" t="s">
        <v>12981</v>
      </c>
      <c r="B1113" s="11"/>
      <c r="C1113" s="11">
        <v>139</v>
      </c>
      <c r="D1113" s="16">
        <v>55504.22</v>
      </c>
      <c r="E1113" s="12">
        <v>0.91053525397634427</v>
      </c>
      <c r="F1113"/>
      <c r="G1113"/>
    </row>
    <row r="1114" spans="1:7" x14ac:dyDescent="0.25">
      <c r="A1114" s="1" t="s">
        <v>13881</v>
      </c>
      <c r="B1114" s="11"/>
      <c r="C1114" s="11">
        <v>53</v>
      </c>
      <c r="D1114" s="16">
        <v>55342.62</v>
      </c>
      <c r="E1114" s="12">
        <v>0.91069954766345595</v>
      </c>
      <c r="F1114"/>
      <c r="G1114"/>
    </row>
    <row r="1115" spans="1:7" x14ac:dyDescent="0.25">
      <c r="A1115" s="1" t="s">
        <v>13592</v>
      </c>
      <c r="B1115" s="11"/>
      <c r="C1115" s="11">
        <v>83</v>
      </c>
      <c r="D1115" s="16">
        <v>55262.91</v>
      </c>
      <c r="E1115" s="12">
        <v>0.91086360471829764</v>
      </c>
      <c r="F1115"/>
      <c r="G1115"/>
    </row>
    <row r="1116" spans="1:7" x14ac:dyDescent="0.25">
      <c r="A1116" s="1" t="s">
        <v>6951</v>
      </c>
      <c r="B1116" s="11"/>
      <c r="C1116" s="11">
        <v>156</v>
      </c>
      <c r="D1116" s="16">
        <v>55246.63</v>
      </c>
      <c r="E1116" s="12">
        <v>0.91102761344327665</v>
      </c>
      <c r="F1116"/>
      <c r="G1116"/>
    </row>
    <row r="1117" spans="1:7" x14ac:dyDescent="0.25">
      <c r="A1117" s="1" t="s">
        <v>7224</v>
      </c>
      <c r="B1117" s="11"/>
      <c r="C1117" s="11">
        <v>135</v>
      </c>
      <c r="D1117" s="16">
        <v>55216.13</v>
      </c>
      <c r="E1117" s="12">
        <v>0.91119153162397959</v>
      </c>
      <c r="F1117"/>
      <c r="G1117"/>
    </row>
    <row r="1118" spans="1:7" x14ac:dyDescent="0.25">
      <c r="A1118" s="1" t="s">
        <v>6898</v>
      </c>
      <c r="B1118" s="11"/>
      <c r="C1118" s="11">
        <v>152</v>
      </c>
      <c r="D1118" s="16">
        <v>55175.54</v>
      </c>
      <c r="E1118" s="12">
        <v>0.91135532930657903</v>
      </c>
      <c r="F1118"/>
      <c r="G1118"/>
    </row>
    <row r="1119" spans="1:7" x14ac:dyDescent="0.25">
      <c r="A1119" s="1" t="s">
        <v>5512</v>
      </c>
      <c r="B1119" s="11"/>
      <c r="C1119" s="11">
        <v>135</v>
      </c>
      <c r="D1119" s="16">
        <v>55165.95</v>
      </c>
      <c r="E1119" s="12">
        <v>0.91151909851968305</v>
      </c>
      <c r="F1119"/>
      <c r="G1119"/>
    </row>
    <row r="1120" spans="1:7" x14ac:dyDescent="0.25">
      <c r="A1120" s="1" t="s">
        <v>5676</v>
      </c>
      <c r="B1120" s="11"/>
      <c r="C1120" s="11">
        <v>97</v>
      </c>
      <c r="D1120" s="16">
        <v>55145</v>
      </c>
      <c r="E1120" s="12">
        <v>0.91168280553925996</v>
      </c>
      <c r="F1120"/>
      <c r="G1120"/>
    </row>
    <row r="1121" spans="1:7" x14ac:dyDescent="0.25">
      <c r="A1121" s="1" t="s">
        <v>5648</v>
      </c>
      <c r="B1121" s="11"/>
      <c r="C1121" s="11">
        <v>106</v>
      </c>
      <c r="D1121" s="16">
        <v>55132.95</v>
      </c>
      <c r="E1121" s="12">
        <v>0.91184647678642605</v>
      </c>
      <c r="F1121"/>
      <c r="G1121"/>
    </row>
    <row r="1122" spans="1:7" x14ac:dyDescent="0.25">
      <c r="A1122" s="1" t="s">
        <v>14481</v>
      </c>
      <c r="B1122" s="11"/>
      <c r="C1122" s="11">
        <v>3</v>
      </c>
      <c r="D1122" s="16">
        <v>55094.49</v>
      </c>
      <c r="E1122" s="12">
        <v>0.91201003385874468</v>
      </c>
      <c r="F1122"/>
      <c r="G1122"/>
    </row>
    <row r="1123" spans="1:7" x14ac:dyDescent="0.25">
      <c r="A1123" s="1" t="s">
        <v>12958</v>
      </c>
      <c r="B1123" s="11"/>
      <c r="C1123" s="11">
        <v>139</v>
      </c>
      <c r="D1123" s="16">
        <v>55063.81</v>
      </c>
      <c r="E1123" s="12">
        <v>0.91217349985242757</v>
      </c>
      <c r="F1123"/>
      <c r="G1123"/>
    </row>
    <row r="1124" spans="1:7" x14ac:dyDescent="0.25">
      <c r="A1124" s="1" t="s">
        <v>5542</v>
      </c>
      <c r="B1124" s="11"/>
      <c r="C1124" s="11">
        <v>154</v>
      </c>
      <c r="D1124" s="16">
        <v>54959.519999999997</v>
      </c>
      <c r="E1124" s="12">
        <v>0.91233665624406002</v>
      </c>
      <c r="F1124"/>
      <c r="G1124"/>
    </row>
    <row r="1125" spans="1:7" x14ac:dyDescent="0.25">
      <c r="A1125" s="1" t="s">
        <v>9773</v>
      </c>
      <c r="B1125" s="11"/>
      <c r="C1125" s="11">
        <v>37</v>
      </c>
      <c r="D1125" s="16">
        <v>54892.03</v>
      </c>
      <c r="E1125" s="12">
        <v>0.91249961228050602</v>
      </c>
      <c r="F1125"/>
      <c r="G1125"/>
    </row>
    <row r="1126" spans="1:7" x14ac:dyDescent="0.25">
      <c r="A1126" s="1" t="s">
        <v>7111</v>
      </c>
      <c r="B1126" s="11"/>
      <c r="C1126" s="11">
        <v>151</v>
      </c>
      <c r="D1126" s="16">
        <v>54879.360000000001</v>
      </c>
      <c r="E1126" s="12">
        <v>0.91266253070396941</v>
      </c>
      <c r="F1126"/>
      <c r="G1126"/>
    </row>
    <row r="1127" spans="1:7" x14ac:dyDescent="0.25">
      <c r="A1127" s="1" t="s">
        <v>12353</v>
      </c>
      <c r="B1127" s="11"/>
      <c r="C1127" s="11">
        <v>79</v>
      </c>
      <c r="D1127" s="16">
        <v>54777.43</v>
      </c>
      <c r="E1127" s="12">
        <v>0.91282514653143121</v>
      </c>
      <c r="F1127"/>
      <c r="G1127"/>
    </row>
    <row r="1128" spans="1:7" x14ac:dyDescent="0.25">
      <c r="A1128" s="1" t="s">
        <v>6034</v>
      </c>
      <c r="B1128" s="11"/>
      <c r="C1128" s="11">
        <v>116</v>
      </c>
      <c r="D1128" s="16">
        <v>54748.6</v>
      </c>
      <c r="E1128" s="12">
        <v>0.91298767677228732</v>
      </c>
      <c r="F1128"/>
      <c r="G1128"/>
    </row>
    <row r="1129" spans="1:7" x14ac:dyDescent="0.25">
      <c r="A1129" s="1" t="s">
        <v>5785</v>
      </c>
      <c r="B1129" s="11"/>
      <c r="C1129" s="11">
        <v>147</v>
      </c>
      <c r="D1129" s="16">
        <v>54708.87</v>
      </c>
      <c r="E1129" s="12">
        <v>0.91315008906809136</v>
      </c>
      <c r="F1129"/>
      <c r="G1129"/>
    </row>
    <row r="1130" spans="1:7" x14ac:dyDescent="0.25">
      <c r="A1130" s="1" t="s">
        <v>6966</v>
      </c>
      <c r="B1130" s="11"/>
      <c r="C1130" s="11">
        <v>125</v>
      </c>
      <c r="D1130" s="16">
        <v>54668.53</v>
      </c>
      <c r="E1130" s="12">
        <v>0.91331238160795791</v>
      </c>
      <c r="F1130"/>
      <c r="G1130"/>
    </row>
    <row r="1131" spans="1:7" x14ac:dyDescent="0.25">
      <c r="A1131" s="1" t="s">
        <v>14429</v>
      </c>
      <c r="B1131" s="11"/>
      <c r="C1131" s="11">
        <v>92</v>
      </c>
      <c r="D1131" s="16">
        <v>54663.91</v>
      </c>
      <c r="E1131" s="12">
        <v>0.9134746604325934</v>
      </c>
      <c r="F1131"/>
      <c r="G1131"/>
    </row>
    <row r="1132" spans="1:7" x14ac:dyDescent="0.25">
      <c r="A1132" s="1" t="s">
        <v>9881</v>
      </c>
      <c r="B1132" s="11"/>
      <c r="C1132" s="11">
        <v>70</v>
      </c>
      <c r="D1132" s="16">
        <v>54631.29</v>
      </c>
      <c r="E1132" s="12">
        <v>0.91363684241938348</v>
      </c>
      <c r="F1132"/>
      <c r="G1132"/>
    </row>
    <row r="1133" spans="1:7" x14ac:dyDescent="0.25">
      <c r="A1133" s="1" t="s">
        <v>5528</v>
      </c>
      <c r="B1133" s="11"/>
      <c r="C1133" s="11">
        <v>81</v>
      </c>
      <c r="D1133" s="16">
        <v>54476.49</v>
      </c>
      <c r="E1133" s="12">
        <v>0.91379856485686484</v>
      </c>
      <c r="F1133"/>
      <c r="G1133"/>
    </row>
    <row r="1134" spans="1:7" x14ac:dyDescent="0.25">
      <c r="A1134" s="1" t="s">
        <v>6621</v>
      </c>
      <c r="B1134" s="11"/>
      <c r="C1134" s="11">
        <v>141</v>
      </c>
      <c r="D1134" s="16">
        <v>54288.480000000003</v>
      </c>
      <c r="E1134" s="12">
        <v>0.91395972915568002</v>
      </c>
      <c r="F1134"/>
      <c r="G1134"/>
    </row>
    <row r="1135" spans="1:7" x14ac:dyDescent="0.25">
      <c r="A1135" s="1" t="s">
        <v>11696</v>
      </c>
      <c r="B1135" s="11"/>
      <c r="C1135" s="11">
        <v>118</v>
      </c>
      <c r="D1135" s="16">
        <v>54255.67</v>
      </c>
      <c r="E1135" s="12">
        <v>0.91412079605260355</v>
      </c>
      <c r="F1135"/>
      <c r="G1135"/>
    </row>
    <row r="1136" spans="1:7" x14ac:dyDescent="0.25">
      <c r="A1136" s="1" t="s">
        <v>12987</v>
      </c>
      <c r="B1136" s="11"/>
      <c r="C1136" s="11">
        <v>94</v>
      </c>
      <c r="D1136" s="16">
        <v>54158.65</v>
      </c>
      <c r="E1136" s="12">
        <v>0.91428157492966944</v>
      </c>
      <c r="F1136"/>
      <c r="G1136"/>
    </row>
    <row r="1137" spans="1:7" x14ac:dyDescent="0.25">
      <c r="A1137" s="1" t="s">
        <v>7808</v>
      </c>
      <c r="B1137" s="11"/>
      <c r="C1137" s="11">
        <v>112</v>
      </c>
      <c r="D1137" s="16">
        <v>54126.15</v>
      </c>
      <c r="E1137" s="12">
        <v>0.91444225732512985</v>
      </c>
      <c r="F1137"/>
      <c r="G1137"/>
    </row>
    <row r="1138" spans="1:7" x14ac:dyDescent="0.25">
      <c r="A1138" s="1" t="s">
        <v>5956</v>
      </c>
      <c r="B1138" s="11"/>
      <c r="C1138" s="11">
        <v>76</v>
      </c>
      <c r="D1138" s="16">
        <v>54084.07</v>
      </c>
      <c r="E1138" s="12">
        <v>0.91460281479917616</v>
      </c>
      <c r="F1138"/>
      <c r="G1138"/>
    </row>
    <row r="1139" spans="1:7" x14ac:dyDescent="0.25">
      <c r="A1139" s="1" t="s">
        <v>7057</v>
      </c>
      <c r="B1139" s="11"/>
      <c r="C1139" s="11">
        <v>157</v>
      </c>
      <c r="D1139" s="16">
        <v>54047.79</v>
      </c>
      <c r="E1139" s="12">
        <v>0.91476326457006418</v>
      </c>
      <c r="F1139"/>
      <c r="G1139"/>
    </row>
    <row r="1140" spans="1:7" x14ac:dyDescent="0.25">
      <c r="A1140" s="1" t="s">
        <v>15204</v>
      </c>
      <c r="B1140" s="11"/>
      <c r="C1140" s="11">
        <v>0</v>
      </c>
      <c r="D1140" s="16">
        <v>53998.2</v>
      </c>
      <c r="E1140" s="12">
        <v>0.91492356712486533</v>
      </c>
      <c r="F1140"/>
      <c r="G1140"/>
    </row>
    <row r="1141" spans="1:7" x14ac:dyDescent="0.25">
      <c r="A1141" s="1" t="s">
        <v>11350</v>
      </c>
      <c r="B1141" s="11"/>
      <c r="C1141" s="11">
        <v>55</v>
      </c>
      <c r="D1141" s="16">
        <v>53995</v>
      </c>
      <c r="E1141" s="12">
        <v>0.91508386017993926</v>
      </c>
      <c r="F1141"/>
      <c r="G1141"/>
    </row>
    <row r="1142" spans="1:7" x14ac:dyDescent="0.25">
      <c r="A1142" s="1" t="s">
        <v>5526</v>
      </c>
      <c r="B1142" s="11"/>
      <c r="C1142" s="11">
        <v>139</v>
      </c>
      <c r="D1142" s="16">
        <v>53959.61</v>
      </c>
      <c r="E1142" s="12">
        <v>0.91524404817396654</v>
      </c>
      <c r="F1142"/>
      <c r="G1142"/>
    </row>
    <row r="1143" spans="1:7" x14ac:dyDescent="0.25">
      <c r="A1143" s="1" t="s">
        <v>5725</v>
      </c>
      <c r="B1143" s="11"/>
      <c r="C1143" s="11">
        <v>7</v>
      </c>
      <c r="D1143" s="16">
        <v>53763.59</v>
      </c>
      <c r="E1143" s="12">
        <v>0.91540365425032244</v>
      </c>
      <c r="F1143"/>
      <c r="G1143"/>
    </row>
    <row r="1144" spans="1:7" x14ac:dyDescent="0.25">
      <c r="A1144" s="1" t="s">
        <v>7132</v>
      </c>
      <c r="B1144" s="11"/>
      <c r="C1144" s="11">
        <v>153</v>
      </c>
      <c r="D1144" s="16">
        <v>53746.65</v>
      </c>
      <c r="E1144" s="12">
        <v>0.91556321003749686</v>
      </c>
      <c r="F1144"/>
      <c r="G1144"/>
    </row>
    <row r="1145" spans="1:7" x14ac:dyDescent="0.25">
      <c r="A1145" s="1" t="s">
        <v>5858</v>
      </c>
      <c r="B1145" s="11"/>
      <c r="C1145" s="11">
        <v>138</v>
      </c>
      <c r="D1145" s="16">
        <v>53709.3</v>
      </c>
      <c r="E1145" s="12">
        <v>0.91572265494504168</v>
      </c>
      <c r="F1145"/>
      <c r="G1145"/>
    </row>
    <row r="1146" spans="1:7" x14ac:dyDescent="0.25">
      <c r="A1146" s="1" t="s">
        <v>5559</v>
      </c>
      <c r="B1146" s="11"/>
      <c r="C1146" s="11">
        <v>64</v>
      </c>
      <c r="D1146" s="16">
        <v>53609.93</v>
      </c>
      <c r="E1146" s="12">
        <v>0.91588180485636683</v>
      </c>
      <c r="F1146"/>
      <c r="G1146"/>
    </row>
    <row r="1147" spans="1:7" x14ac:dyDescent="0.25">
      <c r="A1147" s="1" t="s">
        <v>7424</v>
      </c>
      <c r="B1147" s="11"/>
      <c r="C1147" s="11">
        <v>138</v>
      </c>
      <c r="D1147" s="16">
        <v>53499.31</v>
      </c>
      <c r="E1147" s="12">
        <v>0.91604062637399342</v>
      </c>
      <c r="F1147"/>
      <c r="G1147"/>
    </row>
    <row r="1148" spans="1:7" x14ac:dyDescent="0.25">
      <c r="A1148" s="1" t="s">
        <v>9107</v>
      </c>
      <c r="B1148" s="11"/>
      <c r="C1148" s="11">
        <v>35</v>
      </c>
      <c r="D1148" s="16">
        <v>53446.83</v>
      </c>
      <c r="E1148" s="12">
        <v>0.91619929209609197</v>
      </c>
      <c r="F1148"/>
      <c r="G1148"/>
    </row>
    <row r="1149" spans="1:7" x14ac:dyDescent="0.25">
      <c r="A1149" s="1" t="s">
        <v>14319</v>
      </c>
      <c r="B1149" s="11"/>
      <c r="C1149" s="11">
        <v>64</v>
      </c>
      <c r="D1149" s="16">
        <v>53364.07</v>
      </c>
      <c r="E1149" s="12">
        <v>0.91635771213149297</v>
      </c>
      <c r="F1149"/>
      <c r="G1149"/>
    </row>
    <row r="1150" spans="1:7" x14ac:dyDescent="0.25">
      <c r="A1150" s="1" t="s">
        <v>7496</v>
      </c>
      <c r="B1150" s="11"/>
      <c r="C1150" s="11">
        <v>150</v>
      </c>
      <c r="D1150" s="16">
        <v>53315.89</v>
      </c>
      <c r="E1150" s="12">
        <v>0.91651598913662469</v>
      </c>
      <c r="F1150"/>
      <c r="G1150"/>
    </row>
    <row r="1151" spans="1:7" x14ac:dyDescent="0.25">
      <c r="A1151" s="1" t="s">
        <v>7894</v>
      </c>
      <c r="B1151" s="11"/>
      <c r="C1151" s="11">
        <v>101</v>
      </c>
      <c r="D1151" s="16">
        <v>53313.33</v>
      </c>
      <c r="E1151" s="12">
        <v>0.91667425854197448</v>
      </c>
      <c r="F1151"/>
      <c r="G1151"/>
    </row>
    <row r="1152" spans="1:7" x14ac:dyDescent="0.25">
      <c r="A1152" s="1" t="s">
        <v>6931</v>
      </c>
      <c r="B1152" s="11"/>
      <c r="C1152" s="11">
        <v>146</v>
      </c>
      <c r="D1152" s="16">
        <v>53251.07</v>
      </c>
      <c r="E1152" s="12">
        <v>0.91683234311825468</v>
      </c>
      <c r="F1152"/>
      <c r="G1152"/>
    </row>
    <row r="1153" spans="1:7" x14ac:dyDescent="0.25">
      <c r="A1153" s="1" t="s">
        <v>5671</v>
      </c>
      <c r="B1153" s="11"/>
      <c r="C1153" s="11">
        <v>101</v>
      </c>
      <c r="D1153" s="16">
        <v>53240.82</v>
      </c>
      <c r="E1153" s="12">
        <v>0.91699039726572096</v>
      </c>
      <c r="F1153"/>
      <c r="G1153"/>
    </row>
    <row r="1154" spans="1:7" x14ac:dyDescent="0.25">
      <c r="A1154" s="1" t="s">
        <v>15598</v>
      </c>
      <c r="B1154" s="11"/>
      <c r="C1154" s="11">
        <v>67</v>
      </c>
      <c r="D1154" s="16">
        <v>53181.71</v>
      </c>
      <c r="E1154" s="12">
        <v>0.91714827593541171</v>
      </c>
      <c r="F1154"/>
      <c r="G1154"/>
    </row>
    <row r="1155" spans="1:7" x14ac:dyDescent="0.25">
      <c r="A1155" s="1" t="s">
        <v>6949</v>
      </c>
      <c r="B1155" s="11"/>
      <c r="C1155" s="11">
        <v>156</v>
      </c>
      <c r="D1155" s="16">
        <v>53156.53</v>
      </c>
      <c r="E1155" s="12">
        <v>0.91730607985412316</v>
      </c>
      <c r="F1155"/>
      <c r="G1155"/>
    </row>
    <row r="1156" spans="1:7" x14ac:dyDescent="0.25">
      <c r="A1156" s="1" t="s">
        <v>13814</v>
      </c>
      <c r="B1156" s="11"/>
      <c r="C1156" s="11">
        <v>111</v>
      </c>
      <c r="D1156" s="16">
        <v>53073.45</v>
      </c>
      <c r="E1156" s="12">
        <v>0.9174636371361643</v>
      </c>
      <c r="F1156"/>
      <c r="G1156"/>
    </row>
    <row r="1157" spans="1:7" x14ac:dyDescent="0.25">
      <c r="A1157" s="1" t="s">
        <v>15032</v>
      </c>
      <c r="B1157" s="11"/>
      <c r="C1157" s="11">
        <v>76</v>
      </c>
      <c r="D1157" s="16">
        <v>53045.61</v>
      </c>
      <c r="E1157" s="12">
        <v>0.91762111177057781</v>
      </c>
      <c r="F1157"/>
      <c r="G1157"/>
    </row>
    <row r="1158" spans="1:7" x14ac:dyDescent="0.25">
      <c r="A1158" s="1" t="s">
        <v>6521</v>
      </c>
      <c r="B1158" s="11"/>
      <c r="C1158" s="11">
        <v>89</v>
      </c>
      <c r="D1158" s="16">
        <v>53030.82</v>
      </c>
      <c r="E1158" s="12">
        <v>0.91777854249843926</v>
      </c>
      <c r="F1158"/>
      <c r="G1158"/>
    </row>
    <row r="1159" spans="1:7" x14ac:dyDescent="0.25">
      <c r="A1159" s="1" t="s">
        <v>5843</v>
      </c>
      <c r="B1159" s="11"/>
      <c r="C1159" s="11">
        <v>82</v>
      </c>
      <c r="D1159" s="16">
        <v>52925.1</v>
      </c>
      <c r="E1159" s="12">
        <v>0.91793565937905963</v>
      </c>
      <c r="F1159"/>
      <c r="G1159"/>
    </row>
    <row r="1160" spans="1:7" x14ac:dyDescent="0.25">
      <c r="A1160" s="1" t="s">
        <v>5641</v>
      </c>
      <c r="B1160" s="11"/>
      <c r="C1160" s="11">
        <v>144</v>
      </c>
      <c r="D1160" s="16">
        <v>52668.76</v>
      </c>
      <c r="E1160" s="12">
        <v>0.91809201527214879</v>
      </c>
      <c r="F1160"/>
      <c r="G1160"/>
    </row>
    <row r="1161" spans="1:7" x14ac:dyDescent="0.25">
      <c r="A1161" s="1" t="s">
        <v>5597</v>
      </c>
      <c r="B1161" s="11"/>
      <c r="C1161" s="11">
        <v>138</v>
      </c>
      <c r="D1161" s="16">
        <v>52662.42</v>
      </c>
      <c r="E1161" s="12">
        <v>0.91824835234390345</v>
      </c>
      <c r="F1161"/>
      <c r="G1161"/>
    </row>
    <row r="1162" spans="1:7" x14ac:dyDescent="0.25">
      <c r="A1162" s="1" t="s">
        <v>6422</v>
      </c>
      <c r="B1162" s="11"/>
      <c r="C1162" s="11">
        <v>66</v>
      </c>
      <c r="D1162" s="16">
        <v>52595.16</v>
      </c>
      <c r="E1162" s="12">
        <v>0.91840448974326461</v>
      </c>
      <c r="F1162"/>
      <c r="G1162"/>
    </row>
    <row r="1163" spans="1:7" x14ac:dyDescent="0.25">
      <c r="A1163" s="1" t="s">
        <v>6891</v>
      </c>
      <c r="B1163" s="11"/>
      <c r="C1163" s="11">
        <v>148</v>
      </c>
      <c r="D1163" s="16">
        <v>52518.57</v>
      </c>
      <c r="E1163" s="12">
        <v>0.91856039977258974</v>
      </c>
      <c r="F1163"/>
      <c r="G1163"/>
    </row>
    <row r="1164" spans="1:7" x14ac:dyDescent="0.25">
      <c r="A1164" s="1" t="s">
        <v>12060</v>
      </c>
      <c r="B1164" s="11"/>
      <c r="C1164" s="11">
        <v>110</v>
      </c>
      <c r="D1164" s="16">
        <v>52514.49</v>
      </c>
      <c r="E1164" s="12">
        <v>0.9187162976897626</v>
      </c>
      <c r="F1164"/>
      <c r="G1164"/>
    </row>
    <row r="1165" spans="1:7" x14ac:dyDescent="0.25">
      <c r="A1165" s="1" t="s">
        <v>5893</v>
      </c>
      <c r="B1165" s="11"/>
      <c r="C1165" s="11">
        <v>120</v>
      </c>
      <c r="D1165" s="16">
        <v>52482.5</v>
      </c>
      <c r="E1165" s="12">
        <v>0.91887210063934899</v>
      </c>
      <c r="F1165"/>
      <c r="G1165"/>
    </row>
    <row r="1166" spans="1:7" x14ac:dyDescent="0.25">
      <c r="A1166" s="1" t="s">
        <v>5833</v>
      </c>
      <c r="B1166" s="11"/>
      <c r="C1166" s="11">
        <v>85</v>
      </c>
      <c r="D1166" s="16">
        <v>52475.61</v>
      </c>
      <c r="E1166" s="12">
        <v>0.91902788313483508</v>
      </c>
      <c r="F1166"/>
      <c r="G1166"/>
    </row>
    <row r="1167" spans="1:7" x14ac:dyDescent="0.25">
      <c r="A1167" s="1" t="s">
        <v>7112</v>
      </c>
      <c r="B1167" s="11"/>
      <c r="C1167" s="11">
        <v>140</v>
      </c>
      <c r="D1167" s="16">
        <v>52470.98</v>
      </c>
      <c r="E1167" s="12">
        <v>0.91918365188540319</v>
      </c>
      <c r="F1167"/>
      <c r="G1167"/>
    </row>
    <row r="1168" spans="1:7" x14ac:dyDescent="0.25">
      <c r="A1168" s="1" t="s">
        <v>6921</v>
      </c>
      <c r="B1168" s="11"/>
      <c r="C1168" s="11">
        <v>75</v>
      </c>
      <c r="D1168" s="16">
        <v>52447.82</v>
      </c>
      <c r="E1168" s="12">
        <v>0.9193393518816948</v>
      </c>
      <c r="F1168"/>
      <c r="G1168"/>
    </row>
    <row r="1169" spans="1:7" x14ac:dyDescent="0.25">
      <c r="A1169" s="1" t="s">
        <v>15342</v>
      </c>
      <c r="B1169" s="11"/>
      <c r="C1169" s="11">
        <v>72</v>
      </c>
      <c r="D1169" s="16">
        <v>52336.59</v>
      </c>
      <c r="E1169" s="12">
        <v>0.91949472167340229</v>
      </c>
      <c r="F1169"/>
      <c r="G1169"/>
    </row>
    <row r="1170" spans="1:7" x14ac:dyDescent="0.25">
      <c r="A1170" s="1" t="s">
        <v>7081</v>
      </c>
      <c r="B1170" s="11"/>
      <c r="C1170" s="11">
        <v>79</v>
      </c>
      <c r="D1170" s="16">
        <v>52206.81</v>
      </c>
      <c r="E1170" s="12">
        <v>0.91964970619179409</v>
      </c>
      <c r="F1170"/>
      <c r="G1170"/>
    </row>
    <row r="1171" spans="1:7" x14ac:dyDescent="0.25">
      <c r="A1171" s="1" t="s">
        <v>15723</v>
      </c>
      <c r="B1171" s="11"/>
      <c r="C1171" s="11">
        <v>53</v>
      </c>
      <c r="D1171" s="16">
        <v>52135.94</v>
      </c>
      <c r="E1171" s="12">
        <v>0.91980448032091255</v>
      </c>
      <c r="F1171"/>
      <c r="G1171"/>
    </row>
    <row r="1172" spans="1:7" x14ac:dyDescent="0.25">
      <c r="A1172" s="1" t="s">
        <v>12732</v>
      </c>
      <c r="B1172" s="11"/>
      <c r="C1172" s="11">
        <v>91</v>
      </c>
      <c r="D1172" s="16">
        <v>52012.26</v>
      </c>
      <c r="E1172" s="12">
        <v>0.91995888728557029</v>
      </c>
      <c r="F1172"/>
      <c r="G1172"/>
    </row>
    <row r="1173" spans="1:7" x14ac:dyDescent="0.25">
      <c r="A1173" s="1" t="s">
        <v>7023</v>
      </c>
      <c r="B1173" s="11"/>
      <c r="C1173" s="11">
        <v>151</v>
      </c>
      <c r="D1173" s="16">
        <v>52000.83</v>
      </c>
      <c r="E1173" s="12">
        <v>0.92011326031838958</v>
      </c>
      <c r="F1173"/>
      <c r="G1173"/>
    </row>
    <row r="1174" spans="1:7" x14ac:dyDescent="0.25">
      <c r="A1174" s="1" t="s">
        <v>7514</v>
      </c>
      <c r="B1174" s="11"/>
      <c r="C1174" s="11">
        <v>159</v>
      </c>
      <c r="D1174" s="16">
        <v>51978.41</v>
      </c>
      <c r="E1174" s="12">
        <v>0.92026756679374455</v>
      </c>
      <c r="F1174"/>
      <c r="G1174"/>
    </row>
    <row r="1175" spans="1:7" x14ac:dyDescent="0.25">
      <c r="A1175" s="1" t="s">
        <v>9701</v>
      </c>
      <c r="B1175" s="11"/>
      <c r="C1175" s="11">
        <v>97</v>
      </c>
      <c r="D1175" s="16">
        <v>51941.63</v>
      </c>
      <c r="E1175" s="12">
        <v>0.92042176408160858</v>
      </c>
      <c r="F1175"/>
      <c r="G1175"/>
    </row>
    <row r="1176" spans="1:7" x14ac:dyDescent="0.25">
      <c r="A1176" s="1" t="s">
        <v>5614</v>
      </c>
      <c r="B1176" s="11"/>
      <c r="C1176" s="11">
        <v>153</v>
      </c>
      <c r="D1176" s="16">
        <v>51853.07</v>
      </c>
      <c r="E1176" s="12">
        <v>0.92057569846451925</v>
      </c>
      <c r="F1176"/>
      <c r="G1176"/>
    </row>
    <row r="1177" spans="1:7" x14ac:dyDescent="0.25">
      <c r="A1177" s="1" t="s">
        <v>7116</v>
      </c>
      <c r="B1177" s="11"/>
      <c r="C1177" s="11">
        <v>125</v>
      </c>
      <c r="D1177" s="16">
        <v>51747.25</v>
      </c>
      <c r="E1177" s="12">
        <v>0.92072931870332231</v>
      </c>
      <c r="F1177"/>
      <c r="G1177"/>
    </row>
    <row r="1178" spans="1:7" x14ac:dyDescent="0.25">
      <c r="A1178" s="1" t="s">
        <v>13005</v>
      </c>
      <c r="B1178" s="11"/>
      <c r="C1178" s="11">
        <v>61</v>
      </c>
      <c r="D1178" s="16">
        <v>51728.32</v>
      </c>
      <c r="E1178" s="12">
        <v>0.92088288274530106</v>
      </c>
      <c r="F1178"/>
      <c r="G1178"/>
    </row>
    <row r="1179" spans="1:7" x14ac:dyDescent="0.25">
      <c r="A1179" s="1" t="s">
        <v>12786</v>
      </c>
      <c r="B1179" s="11"/>
      <c r="C1179" s="11">
        <v>117</v>
      </c>
      <c r="D1179" s="16">
        <v>51675.95</v>
      </c>
      <c r="E1179" s="12">
        <v>0.92103629131830489</v>
      </c>
      <c r="F1179"/>
      <c r="G1179"/>
    </row>
    <row r="1180" spans="1:7" x14ac:dyDescent="0.25">
      <c r="A1180" s="1" t="s">
        <v>9535</v>
      </c>
      <c r="B1180" s="11"/>
      <c r="C1180" s="11">
        <v>82</v>
      </c>
      <c r="D1180" s="16">
        <v>51674</v>
      </c>
      <c r="E1180" s="12">
        <v>0.92118969410241247</v>
      </c>
      <c r="F1180"/>
      <c r="G1180"/>
    </row>
    <row r="1181" spans="1:7" x14ac:dyDescent="0.25">
      <c r="A1181" s="1" t="s">
        <v>15731</v>
      </c>
      <c r="B1181" s="11"/>
      <c r="C1181" s="11">
        <v>1</v>
      </c>
      <c r="D1181" s="16">
        <v>51657.13</v>
      </c>
      <c r="E1181" s="12">
        <v>0.92134304680514523</v>
      </c>
      <c r="F1181"/>
      <c r="G1181"/>
    </row>
    <row r="1182" spans="1:7" x14ac:dyDescent="0.25">
      <c r="A1182" s="1" t="s">
        <v>5461</v>
      </c>
      <c r="B1182" s="11"/>
      <c r="C1182" s="11">
        <v>157</v>
      </c>
      <c r="D1182" s="16">
        <v>51401.13</v>
      </c>
      <c r="E1182" s="12">
        <v>0.92149563952969282</v>
      </c>
      <c r="F1182"/>
      <c r="G1182"/>
    </row>
    <row r="1183" spans="1:7" x14ac:dyDescent="0.25">
      <c r="A1183" s="1" t="s">
        <v>5687</v>
      </c>
      <c r="B1183" s="11"/>
      <c r="C1183" s="11">
        <v>138</v>
      </c>
      <c r="D1183" s="16">
        <v>51283.31</v>
      </c>
      <c r="E1183" s="12">
        <v>0.92164788248615559</v>
      </c>
      <c r="F1183"/>
      <c r="G1183"/>
    </row>
    <row r="1184" spans="1:7" x14ac:dyDescent="0.25">
      <c r="A1184" s="1" t="s">
        <v>5717</v>
      </c>
      <c r="B1184" s="11"/>
      <c r="C1184" s="11">
        <v>69</v>
      </c>
      <c r="D1184" s="16">
        <v>51252.63</v>
      </c>
      <c r="E1184" s="12">
        <v>0.92180003436398261</v>
      </c>
      <c r="F1184"/>
      <c r="G1184"/>
    </row>
    <row r="1185" spans="1:7" x14ac:dyDescent="0.25">
      <c r="A1185" s="1" t="s">
        <v>5928</v>
      </c>
      <c r="B1185" s="11"/>
      <c r="C1185" s="11">
        <v>69</v>
      </c>
      <c r="D1185" s="16">
        <v>51249.24</v>
      </c>
      <c r="E1185" s="12">
        <v>0.92195217617803604</v>
      </c>
      <c r="F1185"/>
      <c r="G1185"/>
    </row>
    <row r="1186" spans="1:7" x14ac:dyDescent="0.25">
      <c r="A1186" s="1" t="s">
        <v>6892</v>
      </c>
      <c r="B1186" s="11"/>
      <c r="C1186" s="11">
        <v>158</v>
      </c>
      <c r="D1186" s="16">
        <v>51222.720000000001</v>
      </c>
      <c r="E1186" s="12">
        <v>0.92210423926309959</v>
      </c>
      <c r="F1186"/>
      <c r="G1186"/>
    </row>
    <row r="1187" spans="1:7" x14ac:dyDescent="0.25">
      <c r="A1187" s="1" t="s">
        <v>14778</v>
      </c>
      <c r="B1187" s="11"/>
      <c r="C1187" s="11">
        <v>95</v>
      </c>
      <c r="D1187" s="16">
        <v>51201.06</v>
      </c>
      <c r="E1187" s="12">
        <v>0.92225623804688361</v>
      </c>
      <c r="F1187"/>
      <c r="G1187"/>
    </row>
    <row r="1188" spans="1:7" x14ac:dyDescent="0.25">
      <c r="A1188" s="1" t="s">
        <v>12355</v>
      </c>
      <c r="B1188" s="11"/>
      <c r="C1188" s="11">
        <v>113</v>
      </c>
      <c r="D1188" s="16">
        <v>50928.38</v>
      </c>
      <c r="E1188" s="12">
        <v>0.92240742733515413</v>
      </c>
      <c r="F1188"/>
      <c r="G1188"/>
    </row>
    <row r="1189" spans="1:7" x14ac:dyDescent="0.25">
      <c r="A1189" s="1" t="s">
        <v>6016</v>
      </c>
      <c r="B1189" s="11"/>
      <c r="C1189" s="11">
        <v>136</v>
      </c>
      <c r="D1189" s="16">
        <v>50869.69</v>
      </c>
      <c r="E1189" s="12">
        <v>0.92255844239248841</v>
      </c>
      <c r="F1189"/>
      <c r="G1189"/>
    </row>
    <row r="1190" spans="1:7" x14ac:dyDescent="0.25">
      <c r="A1190" s="1" t="s">
        <v>6967</v>
      </c>
      <c r="B1190" s="11"/>
      <c r="C1190" s="11">
        <v>125</v>
      </c>
      <c r="D1190" s="16">
        <v>50854.65</v>
      </c>
      <c r="E1190" s="12">
        <v>0.92270941280110419</v>
      </c>
      <c r="F1190"/>
      <c r="G1190"/>
    </row>
    <row r="1191" spans="1:7" x14ac:dyDescent="0.25">
      <c r="A1191" s="1" t="s">
        <v>7355</v>
      </c>
      <c r="B1191" s="11"/>
      <c r="C1191" s="11">
        <v>135</v>
      </c>
      <c r="D1191" s="16">
        <v>50832.15</v>
      </c>
      <c r="E1191" s="12">
        <v>0.9228603164147624</v>
      </c>
      <c r="F1191"/>
      <c r="G1191"/>
    </row>
    <row r="1192" spans="1:7" x14ac:dyDescent="0.25">
      <c r="A1192" s="1" t="s">
        <v>5464</v>
      </c>
      <c r="B1192" s="11"/>
      <c r="C1192" s="11">
        <v>154</v>
      </c>
      <c r="D1192" s="16">
        <v>50819.14</v>
      </c>
      <c r="E1192" s="12">
        <v>0.92301118140609173</v>
      </c>
      <c r="F1192"/>
      <c r="G1192"/>
    </row>
    <row r="1193" spans="1:7" x14ac:dyDescent="0.25">
      <c r="A1193" s="1" t="s">
        <v>5476</v>
      </c>
      <c r="B1193" s="11"/>
      <c r="C1193" s="11">
        <v>150</v>
      </c>
      <c r="D1193" s="16">
        <v>50719.15</v>
      </c>
      <c r="E1193" s="12">
        <v>0.92316174956062913</v>
      </c>
      <c r="F1193"/>
      <c r="G1193"/>
    </row>
    <row r="1194" spans="1:7" x14ac:dyDescent="0.25">
      <c r="A1194" s="1" t="s">
        <v>5897</v>
      </c>
      <c r="B1194" s="11"/>
      <c r="C1194" s="11">
        <v>127</v>
      </c>
      <c r="D1194" s="16">
        <v>50657.75</v>
      </c>
      <c r="E1194" s="12">
        <v>0.92331213543914881</v>
      </c>
      <c r="F1194"/>
      <c r="G1194"/>
    </row>
    <row r="1195" spans="1:7" x14ac:dyDescent="0.25">
      <c r="A1195" s="1" t="s">
        <v>13274</v>
      </c>
      <c r="B1195" s="11"/>
      <c r="C1195" s="11">
        <v>47</v>
      </c>
      <c r="D1195" s="16">
        <v>50594.94</v>
      </c>
      <c r="E1195" s="12">
        <v>0.92346233485583329</v>
      </c>
      <c r="F1195"/>
      <c r="G1195"/>
    </row>
    <row r="1196" spans="1:7" x14ac:dyDescent="0.25">
      <c r="A1196" s="1" t="s">
        <v>5668</v>
      </c>
      <c r="B1196" s="11"/>
      <c r="C1196" s="11">
        <v>155</v>
      </c>
      <c r="D1196" s="16">
        <v>50386.96</v>
      </c>
      <c r="E1196" s="12">
        <v>0.92361191684961585</v>
      </c>
      <c r="F1196"/>
      <c r="G1196"/>
    </row>
    <row r="1197" spans="1:7" x14ac:dyDescent="0.25">
      <c r="A1197" s="1" t="s">
        <v>5454</v>
      </c>
      <c r="B1197" s="11"/>
      <c r="C1197" s="11">
        <v>145</v>
      </c>
      <c r="D1197" s="16">
        <v>50377.99</v>
      </c>
      <c r="E1197" s="12">
        <v>0.92376147221447524</v>
      </c>
      <c r="F1197"/>
      <c r="G1197"/>
    </row>
    <row r="1198" spans="1:7" x14ac:dyDescent="0.25">
      <c r="A1198" s="1" t="s">
        <v>6029</v>
      </c>
      <c r="B1198" s="11"/>
      <c r="C1198" s="11">
        <v>79</v>
      </c>
      <c r="D1198" s="16">
        <v>50376.55</v>
      </c>
      <c r="E1198" s="12">
        <v>0.9239110233044574</v>
      </c>
      <c r="F1198"/>
      <c r="G1198"/>
    </row>
    <row r="1199" spans="1:7" x14ac:dyDescent="0.25">
      <c r="A1199" s="1" t="s">
        <v>10268</v>
      </c>
      <c r="B1199" s="11"/>
      <c r="C1199" s="11">
        <v>113</v>
      </c>
      <c r="D1199" s="16">
        <v>50362.23</v>
      </c>
      <c r="E1199" s="12">
        <v>0.92406053188315984</v>
      </c>
      <c r="F1199"/>
      <c r="G1199"/>
    </row>
    <row r="1200" spans="1:7" x14ac:dyDescent="0.25">
      <c r="A1200" s="1" t="s">
        <v>9344</v>
      </c>
      <c r="B1200" s="11"/>
      <c r="C1200" s="11">
        <v>136</v>
      </c>
      <c r="D1200" s="16">
        <v>50304.33</v>
      </c>
      <c r="E1200" s="12">
        <v>0.92420986857617116</v>
      </c>
      <c r="F1200"/>
      <c r="G1200"/>
    </row>
    <row r="1201" spans="1:7" x14ac:dyDescent="0.25">
      <c r="A1201" s="1" t="s">
        <v>5873</v>
      </c>
      <c r="B1201" s="11"/>
      <c r="C1201" s="11">
        <v>117</v>
      </c>
      <c r="D1201" s="16">
        <v>50291.51</v>
      </c>
      <c r="E1201" s="12">
        <v>0.92435916721089983</v>
      </c>
      <c r="F1201"/>
      <c r="G1201"/>
    </row>
    <row r="1202" spans="1:7" x14ac:dyDescent="0.25">
      <c r="A1202" s="1" t="s">
        <v>5914</v>
      </c>
      <c r="B1202" s="11"/>
      <c r="C1202" s="11">
        <v>78</v>
      </c>
      <c r="D1202" s="16">
        <v>50089.98</v>
      </c>
      <c r="E1202" s="12">
        <v>0.92450786757061454</v>
      </c>
      <c r="F1202"/>
      <c r="G1202"/>
    </row>
    <row r="1203" spans="1:7" x14ac:dyDescent="0.25">
      <c r="A1203" s="1" t="s">
        <v>7811</v>
      </c>
      <c r="B1203" s="11"/>
      <c r="C1203" s="11">
        <v>123</v>
      </c>
      <c r="D1203" s="16">
        <v>50076.63</v>
      </c>
      <c r="E1203" s="12">
        <v>0.9246565282986543</v>
      </c>
      <c r="F1203"/>
      <c r="G1203"/>
    </row>
    <row r="1204" spans="1:7" x14ac:dyDescent="0.25">
      <c r="A1204" s="1" t="s">
        <v>7462</v>
      </c>
      <c r="B1204" s="11"/>
      <c r="C1204" s="11">
        <v>149</v>
      </c>
      <c r="D1204" s="16">
        <v>50016.32</v>
      </c>
      <c r="E1204" s="12">
        <v>0.92480500998652082</v>
      </c>
      <c r="F1204"/>
      <c r="G1204"/>
    </row>
    <row r="1205" spans="1:7" x14ac:dyDescent="0.25">
      <c r="A1205" s="1" t="s">
        <v>14223</v>
      </c>
      <c r="B1205" s="11"/>
      <c r="C1205" s="11">
        <v>72</v>
      </c>
      <c r="D1205" s="16">
        <v>49998.33</v>
      </c>
      <c r="E1205" s="12">
        <v>0.92495343826810783</v>
      </c>
      <c r="F1205"/>
      <c r="G1205"/>
    </row>
    <row r="1206" spans="1:7" x14ac:dyDescent="0.25">
      <c r="A1206" s="1" t="s">
        <v>6998</v>
      </c>
      <c r="B1206" s="11"/>
      <c r="C1206" s="11">
        <v>152</v>
      </c>
      <c r="D1206" s="16">
        <v>49977.45</v>
      </c>
      <c r="E1206" s="12">
        <v>0.92510180456397417</v>
      </c>
      <c r="F1206"/>
      <c r="G1206"/>
    </row>
    <row r="1207" spans="1:7" x14ac:dyDescent="0.25">
      <c r="A1207" s="1" t="s">
        <v>5929</v>
      </c>
      <c r="B1207" s="11"/>
      <c r="C1207" s="11">
        <v>69</v>
      </c>
      <c r="D1207" s="16">
        <v>49932.79</v>
      </c>
      <c r="E1207" s="12">
        <v>0.92525003827927133</v>
      </c>
      <c r="F1207"/>
      <c r="G1207"/>
    </row>
    <row r="1208" spans="1:7" x14ac:dyDescent="0.25">
      <c r="A1208" s="1" t="s">
        <v>6900</v>
      </c>
      <c r="B1208" s="11"/>
      <c r="C1208" s="11">
        <v>111</v>
      </c>
      <c r="D1208" s="16">
        <v>49873.37</v>
      </c>
      <c r="E1208" s="12">
        <v>0.92539809559650688</v>
      </c>
      <c r="F1208"/>
      <c r="G1208"/>
    </row>
    <row r="1209" spans="1:7" x14ac:dyDescent="0.25">
      <c r="A1209" s="1" t="s">
        <v>11570</v>
      </c>
      <c r="B1209" s="11"/>
      <c r="C1209" s="11">
        <v>43</v>
      </c>
      <c r="D1209" s="16">
        <v>49790.77</v>
      </c>
      <c r="E1209" s="12">
        <v>0.92554590770203105</v>
      </c>
      <c r="F1209"/>
      <c r="G1209"/>
    </row>
    <row r="1210" spans="1:7" x14ac:dyDescent="0.25">
      <c r="A1210" s="1" t="s">
        <v>16014</v>
      </c>
      <c r="B1210" s="11"/>
      <c r="C1210" s="11">
        <v>0</v>
      </c>
      <c r="D1210" s="16">
        <v>49748.01</v>
      </c>
      <c r="E1210" s="12">
        <v>0.92569359286744901</v>
      </c>
      <c r="F1210"/>
      <c r="G1210"/>
    </row>
    <row r="1211" spans="1:7" x14ac:dyDescent="0.25">
      <c r="A1211" s="1" t="s">
        <v>14876</v>
      </c>
      <c r="B1211" s="11"/>
      <c r="C1211" s="11">
        <v>24</v>
      </c>
      <c r="D1211" s="16">
        <v>49568.39</v>
      </c>
      <c r="E1211" s="12">
        <v>0.92584074480129841</v>
      </c>
      <c r="F1211"/>
      <c r="G1211"/>
    </row>
    <row r="1212" spans="1:7" x14ac:dyDescent="0.25">
      <c r="A1212" s="1" t="s">
        <v>6995</v>
      </c>
      <c r="B1212" s="11"/>
      <c r="C1212" s="11">
        <v>111</v>
      </c>
      <c r="D1212" s="16">
        <v>49418.53</v>
      </c>
      <c r="E1212" s="12">
        <v>0.92598745185104292</v>
      </c>
      <c r="F1212"/>
      <c r="G1212"/>
    </row>
    <row r="1213" spans="1:7" x14ac:dyDescent="0.25">
      <c r="A1213" s="1" t="s">
        <v>7461</v>
      </c>
      <c r="B1213" s="11"/>
      <c r="C1213" s="11">
        <v>85</v>
      </c>
      <c r="D1213" s="16">
        <v>49380.24</v>
      </c>
      <c r="E1213" s="12">
        <v>0.92613404523061293</v>
      </c>
      <c r="F1213"/>
      <c r="G1213"/>
    </row>
    <row r="1214" spans="1:7" x14ac:dyDescent="0.25">
      <c r="A1214" s="1" t="s">
        <v>5999</v>
      </c>
      <c r="B1214" s="11"/>
      <c r="C1214" s="11">
        <v>41</v>
      </c>
      <c r="D1214" s="16">
        <v>49371.77</v>
      </c>
      <c r="E1214" s="12">
        <v>0.92628061346559221</v>
      </c>
      <c r="F1214"/>
      <c r="G1214"/>
    </row>
    <row r="1215" spans="1:7" x14ac:dyDescent="0.25">
      <c r="A1215" s="1" t="s">
        <v>7762</v>
      </c>
      <c r="B1215" s="11"/>
      <c r="C1215" s="11">
        <v>152</v>
      </c>
      <c r="D1215" s="16">
        <v>49222.57</v>
      </c>
      <c r="E1215" s="12">
        <v>0.92642673877578552</v>
      </c>
      <c r="F1215"/>
      <c r="G1215"/>
    </row>
    <row r="1216" spans="1:7" x14ac:dyDescent="0.25">
      <c r="A1216" s="1" t="s">
        <v>5780</v>
      </c>
      <c r="B1216" s="11"/>
      <c r="C1216" s="11">
        <v>151</v>
      </c>
      <c r="D1216" s="16">
        <v>49208.86</v>
      </c>
      <c r="E1216" s="12">
        <v>0.92657282338558478</v>
      </c>
      <c r="F1216"/>
      <c r="G1216"/>
    </row>
    <row r="1217" spans="1:7" x14ac:dyDescent="0.25">
      <c r="A1217" s="1" t="s">
        <v>13103</v>
      </c>
      <c r="B1217" s="11"/>
      <c r="C1217" s="11">
        <v>54</v>
      </c>
      <c r="D1217" s="16">
        <v>49179.57</v>
      </c>
      <c r="E1217" s="12">
        <v>0.92671882104319225</v>
      </c>
      <c r="F1217"/>
      <c r="G1217"/>
    </row>
    <row r="1218" spans="1:7" x14ac:dyDescent="0.25">
      <c r="A1218" s="1" t="s">
        <v>14990</v>
      </c>
      <c r="B1218" s="11"/>
      <c r="C1218" s="11">
        <v>51</v>
      </c>
      <c r="D1218" s="16">
        <v>49176.75</v>
      </c>
      <c r="E1218" s="12">
        <v>0.92686481032916523</v>
      </c>
      <c r="F1218"/>
      <c r="G1218"/>
    </row>
    <row r="1219" spans="1:7" x14ac:dyDescent="0.25">
      <c r="A1219" s="1" t="s">
        <v>7249</v>
      </c>
      <c r="B1219" s="11"/>
      <c r="C1219" s="11">
        <v>140</v>
      </c>
      <c r="D1219" s="16">
        <v>49140.65</v>
      </c>
      <c r="E1219" s="12">
        <v>0.92701069244633927</v>
      </c>
      <c r="F1219"/>
      <c r="G1219"/>
    </row>
    <row r="1220" spans="1:7" x14ac:dyDescent="0.25">
      <c r="A1220" s="1" t="s">
        <v>11602</v>
      </c>
      <c r="B1220" s="11"/>
      <c r="C1220" s="11">
        <v>54</v>
      </c>
      <c r="D1220" s="16">
        <v>49037.34</v>
      </c>
      <c r="E1220" s="12">
        <v>0.92715626787075434</v>
      </c>
      <c r="F1220"/>
      <c r="G1220"/>
    </row>
    <row r="1221" spans="1:7" x14ac:dyDescent="0.25">
      <c r="A1221" s="1" t="s">
        <v>7184</v>
      </c>
      <c r="B1221" s="11"/>
      <c r="C1221" s="11">
        <v>151</v>
      </c>
      <c r="D1221" s="16">
        <v>48986.93</v>
      </c>
      <c r="E1221" s="12">
        <v>0.92730169364477777</v>
      </c>
      <c r="F1221"/>
      <c r="G1221"/>
    </row>
    <row r="1222" spans="1:7" x14ac:dyDescent="0.25">
      <c r="A1222" s="1" t="s">
        <v>5825</v>
      </c>
      <c r="B1222" s="11"/>
      <c r="C1222" s="11">
        <v>121</v>
      </c>
      <c r="D1222" s="16">
        <v>48985.86</v>
      </c>
      <c r="E1222" s="12">
        <v>0.92744711624232989</v>
      </c>
      <c r="F1222"/>
      <c r="G1222"/>
    </row>
    <row r="1223" spans="1:7" x14ac:dyDescent="0.25">
      <c r="A1223" s="1" t="s">
        <v>7454</v>
      </c>
      <c r="B1223" s="11"/>
      <c r="C1223" s="11">
        <v>149</v>
      </c>
      <c r="D1223" s="16">
        <v>48968.25</v>
      </c>
      <c r="E1223" s="12">
        <v>0.92759248656169513</v>
      </c>
      <c r="F1223"/>
      <c r="G1223"/>
    </row>
    <row r="1224" spans="1:7" x14ac:dyDescent="0.25">
      <c r="A1224" s="1" t="s">
        <v>12697</v>
      </c>
      <c r="B1224" s="11"/>
      <c r="C1224" s="11">
        <v>53</v>
      </c>
      <c r="D1224" s="16">
        <v>48838.1</v>
      </c>
      <c r="E1224" s="12">
        <v>0.92773747050933852</v>
      </c>
      <c r="F1224"/>
      <c r="G1224"/>
    </row>
    <row r="1225" spans="1:7" x14ac:dyDescent="0.25">
      <c r="A1225" s="1" t="s">
        <v>7516</v>
      </c>
      <c r="B1225" s="11"/>
      <c r="C1225" s="11">
        <v>157</v>
      </c>
      <c r="D1225" s="16">
        <v>48817.78</v>
      </c>
      <c r="E1225" s="12">
        <v>0.92788239413371343</v>
      </c>
      <c r="F1225"/>
      <c r="G1225"/>
    </row>
    <row r="1226" spans="1:7" x14ac:dyDescent="0.25">
      <c r="A1226" s="1" t="s">
        <v>12708</v>
      </c>
      <c r="B1226" s="11"/>
      <c r="C1226" s="11">
        <v>121</v>
      </c>
      <c r="D1226" s="16">
        <v>48675.65</v>
      </c>
      <c r="E1226" s="12">
        <v>0.92802689582176245</v>
      </c>
      <c r="F1226"/>
      <c r="G1226"/>
    </row>
    <row r="1227" spans="1:7" x14ac:dyDescent="0.25">
      <c r="A1227" s="1" t="s">
        <v>15655</v>
      </c>
      <c r="B1227" s="11"/>
      <c r="C1227" s="11">
        <v>92</v>
      </c>
      <c r="D1227" s="16">
        <v>48595.59</v>
      </c>
      <c r="E1227" s="12">
        <v>0.92817115983850873</v>
      </c>
      <c r="F1227"/>
      <c r="G1227"/>
    </row>
    <row r="1228" spans="1:7" x14ac:dyDescent="0.25">
      <c r="A1228" s="1" t="s">
        <v>5589</v>
      </c>
      <c r="B1228" s="11"/>
      <c r="C1228" s="11">
        <v>58</v>
      </c>
      <c r="D1228" s="16">
        <v>48590.28</v>
      </c>
      <c r="E1228" s="12">
        <v>0.92831540809164492</v>
      </c>
      <c r="F1228"/>
      <c r="G1228"/>
    </row>
    <row r="1229" spans="1:7" x14ac:dyDescent="0.25">
      <c r="A1229" s="1" t="s">
        <v>7053</v>
      </c>
      <c r="B1229" s="11"/>
      <c r="C1229" s="11">
        <v>110</v>
      </c>
      <c r="D1229" s="16">
        <v>48531.839999999997</v>
      </c>
      <c r="E1229" s="12">
        <v>0.92845948285601121</v>
      </c>
      <c r="F1229"/>
      <c r="G1229"/>
    </row>
    <row r="1230" spans="1:7" x14ac:dyDescent="0.25">
      <c r="A1230" s="1" t="s">
        <v>15860</v>
      </c>
      <c r="B1230" s="11"/>
      <c r="C1230" s="11">
        <v>94</v>
      </c>
      <c r="D1230" s="16">
        <v>48426.720000000001</v>
      </c>
      <c r="E1230" s="12">
        <v>0.92860324555433538</v>
      </c>
      <c r="F1230"/>
      <c r="G1230"/>
    </row>
    <row r="1231" spans="1:7" x14ac:dyDescent="0.25">
      <c r="A1231" s="1" t="s">
        <v>7800</v>
      </c>
      <c r="B1231" s="11"/>
      <c r="C1231" s="11">
        <v>150</v>
      </c>
      <c r="D1231" s="16">
        <v>48421.9</v>
      </c>
      <c r="E1231" s="12">
        <v>0.92874699394369509</v>
      </c>
      <c r="F1231"/>
      <c r="G1231"/>
    </row>
    <row r="1232" spans="1:7" x14ac:dyDescent="0.25">
      <c r="A1232" s="1" t="s">
        <v>7723</v>
      </c>
      <c r="B1232" s="11"/>
      <c r="C1232" s="11">
        <v>73</v>
      </c>
      <c r="D1232" s="16">
        <v>48185.46</v>
      </c>
      <c r="E1232" s="12">
        <v>0.92889004042195311</v>
      </c>
      <c r="F1232"/>
      <c r="G1232"/>
    </row>
    <row r="1233" spans="1:7" x14ac:dyDescent="0.25">
      <c r="A1233" s="1" t="s">
        <v>7406</v>
      </c>
      <c r="B1233" s="11"/>
      <c r="C1233" s="11">
        <v>137</v>
      </c>
      <c r="D1233" s="16">
        <v>48180.5</v>
      </c>
      <c r="E1233" s="12">
        <v>0.9290330721756338</v>
      </c>
      <c r="F1233"/>
      <c r="G1233"/>
    </row>
    <row r="1234" spans="1:7" x14ac:dyDescent="0.25">
      <c r="A1234" s="1" t="s">
        <v>13168</v>
      </c>
      <c r="B1234" s="11"/>
      <c r="C1234" s="11">
        <v>105</v>
      </c>
      <c r="D1234" s="16">
        <v>48153.93</v>
      </c>
      <c r="E1234" s="12">
        <v>0.92917602505189112</v>
      </c>
      <c r="F1234"/>
      <c r="G1234"/>
    </row>
    <row r="1235" spans="1:7" x14ac:dyDescent="0.25">
      <c r="A1235" s="1" t="s">
        <v>5652</v>
      </c>
      <c r="B1235" s="11"/>
      <c r="C1235" s="11">
        <v>144</v>
      </c>
      <c r="D1235" s="16">
        <v>47955.98</v>
      </c>
      <c r="E1235" s="12">
        <v>0.92931839028095431</v>
      </c>
      <c r="F1235"/>
      <c r="G1235"/>
    </row>
    <row r="1236" spans="1:7" x14ac:dyDescent="0.25">
      <c r="A1236" s="1" t="s">
        <v>11763</v>
      </c>
      <c r="B1236" s="11"/>
      <c r="C1236" s="11">
        <v>94</v>
      </c>
      <c r="D1236" s="16">
        <v>47941.16</v>
      </c>
      <c r="E1236" s="12">
        <v>0.92946071151440546</v>
      </c>
      <c r="F1236"/>
      <c r="G1236"/>
    </row>
    <row r="1237" spans="1:7" x14ac:dyDescent="0.25">
      <c r="A1237" s="1" t="s">
        <v>6906</v>
      </c>
      <c r="B1237" s="11"/>
      <c r="C1237" s="11">
        <v>150</v>
      </c>
      <c r="D1237" s="16">
        <v>47797.62</v>
      </c>
      <c r="E1237" s="12">
        <v>0.92960260662571326</v>
      </c>
      <c r="F1237"/>
      <c r="G1237"/>
    </row>
    <row r="1238" spans="1:7" x14ac:dyDescent="0.25">
      <c r="A1238" s="1" t="s">
        <v>6024</v>
      </c>
      <c r="B1238" s="11"/>
      <c r="C1238" s="11">
        <v>47</v>
      </c>
      <c r="D1238" s="16">
        <v>47784.06</v>
      </c>
      <c r="E1238" s="12">
        <v>0.92974446148192647</v>
      </c>
      <c r="F1238"/>
      <c r="G1238"/>
    </row>
    <row r="1239" spans="1:7" x14ac:dyDescent="0.25">
      <c r="A1239" s="1" t="s">
        <v>11400</v>
      </c>
      <c r="B1239" s="11"/>
      <c r="C1239" s="11">
        <v>79</v>
      </c>
      <c r="D1239" s="16">
        <v>47757.48</v>
      </c>
      <c r="E1239" s="12">
        <v>0.92988623743102983</v>
      </c>
      <c r="F1239"/>
      <c r="G1239"/>
    </row>
    <row r="1240" spans="1:7" x14ac:dyDescent="0.25">
      <c r="A1240" s="1" t="s">
        <v>5439</v>
      </c>
      <c r="B1240" s="11"/>
      <c r="C1240" s="11">
        <v>138</v>
      </c>
      <c r="D1240" s="16">
        <v>47743.15</v>
      </c>
      <c r="E1240" s="12">
        <v>0.93002797083916666</v>
      </c>
      <c r="F1240"/>
      <c r="G1240"/>
    </row>
    <row r="1241" spans="1:7" x14ac:dyDescent="0.25">
      <c r="A1241" s="1" t="s">
        <v>12811</v>
      </c>
      <c r="B1241" s="11"/>
      <c r="C1241" s="11">
        <v>115</v>
      </c>
      <c r="D1241" s="16">
        <v>47738.25</v>
      </c>
      <c r="E1241" s="12">
        <v>0.93016968970084613</v>
      </c>
      <c r="F1241"/>
      <c r="G1241"/>
    </row>
    <row r="1242" spans="1:7" x14ac:dyDescent="0.25">
      <c r="A1242" s="1" t="s">
        <v>5563</v>
      </c>
      <c r="B1242" s="11"/>
      <c r="C1242" s="11">
        <v>133</v>
      </c>
      <c r="D1242" s="16">
        <v>47705.91</v>
      </c>
      <c r="E1242" s="12">
        <v>0.93031131255590649</v>
      </c>
      <c r="F1242"/>
      <c r="G1242"/>
    </row>
    <row r="1243" spans="1:7" x14ac:dyDescent="0.25">
      <c r="A1243" s="1" t="s">
        <v>14823</v>
      </c>
      <c r="B1243" s="11"/>
      <c r="C1243" s="11">
        <v>53</v>
      </c>
      <c r="D1243" s="16">
        <v>47594.26</v>
      </c>
      <c r="E1243" s="12">
        <v>0.93045260395954354</v>
      </c>
      <c r="F1243"/>
      <c r="G1243"/>
    </row>
    <row r="1244" spans="1:7" x14ac:dyDescent="0.25">
      <c r="A1244" s="1" t="s">
        <v>7911</v>
      </c>
      <c r="B1244" s="11"/>
      <c r="C1244" s="11">
        <v>151</v>
      </c>
      <c r="D1244" s="16">
        <v>47470.5</v>
      </c>
      <c r="E1244" s="12">
        <v>0.93059352796122674</v>
      </c>
      <c r="F1244"/>
      <c r="G1244"/>
    </row>
    <row r="1245" spans="1:7" x14ac:dyDescent="0.25">
      <c r="A1245" s="1" t="s">
        <v>11195</v>
      </c>
      <c r="B1245" s="11"/>
      <c r="C1245" s="11">
        <v>65</v>
      </c>
      <c r="D1245" s="16">
        <v>47395.26</v>
      </c>
      <c r="E1245" s="12">
        <v>0.93073422860057153</v>
      </c>
      <c r="F1245"/>
      <c r="G1245"/>
    </row>
    <row r="1246" spans="1:7" x14ac:dyDescent="0.25">
      <c r="A1246" s="1" t="s">
        <v>5880</v>
      </c>
      <c r="B1246" s="11"/>
      <c r="C1246" s="11">
        <v>106</v>
      </c>
      <c r="D1246" s="16">
        <v>47389.91</v>
      </c>
      <c r="E1246" s="12">
        <v>0.93087491335755979</v>
      </c>
      <c r="F1246"/>
      <c r="G1246"/>
    </row>
    <row r="1247" spans="1:7" x14ac:dyDescent="0.25">
      <c r="A1247" s="1" t="s">
        <v>15955</v>
      </c>
      <c r="B1247" s="11"/>
      <c r="C1247" s="11">
        <v>1</v>
      </c>
      <c r="D1247" s="16">
        <v>47371.21</v>
      </c>
      <c r="E1247" s="12">
        <v>0.93101554260051644</v>
      </c>
      <c r="F1247"/>
      <c r="G1247"/>
    </row>
    <row r="1248" spans="1:7" x14ac:dyDescent="0.25">
      <c r="A1248" s="1" t="s">
        <v>7481</v>
      </c>
      <c r="B1248" s="11"/>
      <c r="C1248" s="11">
        <v>142</v>
      </c>
      <c r="D1248" s="16">
        <v>47234.46</v>
      </c>
      <c r="E1248" s="12">
        <v>0.93115576587856375</v>
      </c>
      <c r="F1248"/>
      <c r="G1248"/>
    </row>
    <row r="1249" spans="1:7" x14ac:dyDescent="0.25">
      <c r="A1249" s="1" t="s">
        <v>7912</v>
      </c>
      <c r="B1249" s="11"/>
      <c r="C1249" s="11">
        <v>141</v>
      </c>
      <c r="D1249" s="16">
        <v>47216.480000000003</v>
      </c>
      <c r="E1249" s="12">
        <v>0.93129593578001835</v>
      </c>
      <c r="F1249"/>
      <c r="G1249"/>
    </row>
    <row r="1250" spans="1:7" x14ac:dyDescent="0.25">
      <c r="A1250" s="1" t="s">
        <v>15766</v>
      </c>
      <c r="B1250" s="11"/>
      <c r="C1250" s="11">
        <v>64</v>
      </c>
      <c r="D1250" s="16">
        <v>47196.39</v>
      </c>
      <c r="E1250" s="12">
        <v>0.93143604604099728</v>
      </c>
      <c r="F1250"/>
      <c r="G1250"/>
    </row>
    <row r="1251" spans="1:7" x14ac:dyDescent="0.25">
      <c r="A1251" s="1" t="s">
        <v>7254</v>
      </c>
      <c r="B1251" s="11"/>
      <c r="C1251" s="11">
        <v>149</v>
      </c>
      <c r="D1251" s="16">
        <v>47192.85</v>
      </c>
      <c r="E1251" s="12">
        <v>0.93157614579290304</v>
      </c>
      <c r="F1251"/>
      <c r="G1251"/>
    </row>
    <row r="1252" spans="1:7" x14ac:dyDescent="0.25">
      <c r="A1252" s="1" t="s">
        <v>6615</v>
      </c>
      <c r="B1252" s="11"/>
      <c r="C1252" s="11">
        <v>45</v>
      </c>
      <c r="D1252" s="16">
        <v>47114.46</v>
      </c>
      <c r="E1252" s="12">
        <v>0.93171601283117611</v>
      </c>
      <c r="F1252"/>
      <c r="G1252"/>
    </row>
    <row r="1253" spans="1:7" x14ac:dyDescent="0.25">
      <c r="A1253" s="1" t="s">
        <v>5892</v>
      </c>
      <c r="B1253" s="11"/>
      <c r="C1253" s="11">
        <v>102</v>
      </c>
      <c r="D1253" s="16">
        <v>47093.88</v>
      </c>
      <c r="E1253" s="12">
        <v>0.93185581877432788</v>
      </c>
      <c r="F1253"/>
      <c r="G1253"/>
    </row>
    <row r="1254" spans="1:7" x14ac:dyDescent="0.25">
      <c r="A1254" s="1" t="s">
        <v>7900</v>
      </c>
      <c r="B1254" s="11"/>
      <c r="C1254" s="11">
        <v>127</v>
      </c>
      <c r="D1254" s="16">
        <v>47001.58</v>
      </c>
      <c r="E1254" s="12">
        <v>0.93199535070972006</v>
      </c>
      <c r="F1254"/>
      <c r="G1254"/>
    </row>
    <row r="1255" spans="1:7" x14ac:dyDescent="0.25">
      <c r="A1255" s="1" t="s">
        <v>13601</v>
      </c>
      <c r="B1255" s="11"/>
      <c r="C1255" s="11">
        <v>69</v>
      </c>
      <c r="D1255" s="16">
        <v>46995.6</v>
      </c>
      <c r="E1255" s="12">
        <v>0.93213486489249697</v>
      </c>
      <c r="F1255"/>
      <c r="G1255"/>
    </row>
    <row r="1256" spans="1:7" x14ac:dyDescent="0.25">
      <c r="A1256" s="1" t="s">
        <v>10076</v>
      </c>
      <c r="B1256" s="11"/>
      <c r="C1256" s="11">
        <v>61</v>
      </c>
      <c r="D1256" s="16">
        <v>46984.73</v>
      </c>
      <c r="E1256" s="12">
        <v>0.9322743468058875</v>
      </c>
      <c r="F1256"/>
      <c r="G1256"/>
    </row>
    <row r="1257" spans="1:7" x14ac:dyDescent="0.25">
      <c r="A1257" s="1" t="s">
        <v>6578</v>
      </c>
      <c r="B1257" s="11"/>
      <c r="C1257" s="11">
        <v>87</v>
      </c>
      <c r="D1257" s="16">
        <v>46840.87</v>
      </c>
      <c r="E1257" s="12">
        <v>0.93241340164716213</v>
      </c>
      <c r="F1257"/>
      <c r="G1257"/>
    </row>
    <row r="1258" spans="1:7" x14ac:dyDescent="0.25">
      <c r="A1258" s="1" t="s">
        <v>7410</v>
      </c>
      <c r="B1258" s="11"/>
      <c r="C1258" s="11">
        <v>118</v>
      </c>
      <c r="D1258" s="16">
        <v>46805.03</v>
      </c>
      <c r="E1258" s="12">
        <v>0.93255235009149073</v>
      </c>
      <c r="F1258"/>
      <c r="G1258"/>
    </row>
    <row r="1259" spans="1:7" x14ac:dyDescent="0.25">
      <c r="A1259" s="1" t="s">
        <v>13149</v>
      </c>
      <c r="B1259" s="11"/>
      <c r="C1259" s="11">
        <v>101</v>
      </c>
      <c r="D1259" s="16">
        <v>46733.16</v>
      </c>
      <c r="E1259" s="12">
        <v>0.93269108517788135</v>
      </c>
      <c r="F1259"/>
      <c r="G1259"/>
    </row>
    <row r="1260" spans="1:7" x14ac:dyDescent="0.25">
      <c r="A1260" s="1" t="s">
        <v>8590</v>
      </c>
      <c r="B1260" s="11"/>
      <c r="C1260" s="11">
        <v>68</v>
      </c>
      <c r="D1260" s="16">
        <v>46685.22</v>
      </c>
      <c r="E1260" s="12">
        <v>0.93282967794648219</v>
      </c>
      <c r="F1260"/>
      <c r="G1260"/>
    </row>
    <row r="1261" spans="1:7" x14ac:dyDescent="0.25">
      <c r="A1261" s="1" t="s">
        <v>6447</v>
      </c>
      <c r="B1261" s="11"/>
      <c r="C1261" s="11">
        <v>68</v>
      </c>
      <c r="D1261" s="16">
        <v>46579.47</v>
      </c>
      <c r="E1261" s="12">
        <v>0.93296795677878197</v>
      </c>
      <c r="F1261"/>
      <c r="G1261"/>
    </row>
    <row r="1262" spans="1:7" x14ac:dyDescent="0.25">
      <c r="A1262" s="1" t="s">
        <v>5905</v>
      </c>
      <c r="B1262" s="11"/>
      <c r="C1262" s="11">
        <v>122</v>
      </c>
      <c r="D1262" s="16">
        <v>46497.05</v>
      </c>
      <c r="E1262" s="12">
        <v>0.93310599093373015</v>
      </c>
      <c r="F1262"/>
      <c r="G1262"/>
    </row>
    <row r="1263" spans="1:7" x14ac:dyDescent="0.25">
      <c r="A1263" s="1" t="s">
        <v>5525</v>
      </c>
      <c r="B1263" s="11"/>
      <c r="C1263" s="11">
        <v>142</v>
      </c>
      <c r="D1263" s="16">
        <v>46430.51</v>
      </c>
      <c r="E1263" s="12">
        <v>0.93324382755372348</v>
      </c>
      <c r="F1263"/>
      <c r="G1263"/>
    </row>
    <row r="1264" spans="1:7" x14ac:dyDescent="0.25">
      <c r="A1264" s="1" t="s">
        <v>5712</v>
      </c>
      <c r="B1264" s="11"/>
      <c r="C1264" s="11">
        <v>71</v>
      </c>
      <c r="D1264" s="16">
        <v>46429.48</v>
      </c>
      <c r="E1264" s="12">
        <v>0.93338166111599219</v>
      </c>
      <c r="F1264"/>
      <c r="G1264"/>
    </row>
    <row r="1265" spans="1:7" x14ac:dyDescent="0.25">
      <c r="A1265" s="1" t="s">
        <v>7933</v>
      </c>
      <c r="B1265" s="11"/>
      <c r="C1265" s="11">
        <v>155</v>
      </c>
      <c r="D1265" s="16">
        <v>46373.58</v>
      </c>
      <c r="E1265" s="12">
        <v>0.93351932872989918</v>
      </c>
      <c r="F1265"/>
      <c r="G1265"/>
    </row>
    <row r="1266" spans="1:7" x14ac:dyDescent="0.25">
      <c r="A1266" s="1" t="s">
        <v>16178</v>
      </c>
      <c r="B1266" s="11"/>
      <c r="C1266" s="11">
        <v>150</v>
      </c>
      <c r="D1266" s="16">
        <v>46355.82</v>
      </c>
      <c r="E1266" s="12">
        <v>0.9336569436203197</v>
      </c>
      <c r="F1266"/>
      <c r="G1266"/>
    </row>
    <row r="1267" spans="1:7" x14ac:dyDescent="0.25">
      <c r="A1267" s="1" t="s">
        <v>8960</v>
      </c>
      <c r="B1267" s="11"/>
      <c r="C1267" s="11">
        <v>80</v>
      </c>
      <c r="D1267" s="16">
        <v>46349.23</v>
      </c>
      <c r="E1267" s="12">
        <v>0.93379453894723941</v>
      </c>
      <c r="F1267"/>
      <c r="G1267"/>
    </row>
    <row r="1268" spans="1:7" x14ac:dyDescent="0.25">
      <c r="A1268" s="1" t="s">
        <v>13967</v>
      </c>
      <c r="B1268" s="11"/>
      <c r="C1268" s="11">
        <v>96</v>
      </c>
      <c r="D1268" s="16">
        <v>46316.01</v>
      </c>
      <c r="E1268" s="12">
        <v>0.93393203565511484</v>
      </c>
      <c r="F1268"/>
      <c r="G1268"/>
    </row>
    <row r="1269" spans="1:7" x14ac:dyDescent="0.25">
      <c r="A1269" s="1" t="s">
        <v>6432</v>
      </c>
      <c r="B1269" s="11"/>
      <c r="C1269" s="11">
        <v>60</v>
      </c>
      <c r="D1269" s="16">
        <v>46181.13</v>
      </c>
      <c r="E1269" s="12">
        <v>0.93406913194948404</v>
      </c>
      <c r="F1269"/>
      <c r="G1269"/>
    </row>
    <row r="1270" spans="1:7" x14ac:dyDescent="0.25">
      <c r="A1270" s="1" t="s">
        <v>9830</v>
      </c>
      <c r="B1270" s="11"/>
      <c r="C1270" s="11">
        <v>85</v>
      </c>
      <c r="D1270" s="16">
        <v>46076.74</v>
      </c>
      <c r="E1270" s="12">
        <v>0.93420591834493627</v>
      </c>
      <c r="F1270"/>
      <c r="G1270"/>
    </row>
    <row r="1271" spans="1:7" x14ac:dyDescent="0.25">
      <c r="A1271" s="1" t="s">
        <v>6617</v>
      </c>
      <c r="B1271" s="11"/>
      <c r="C1271" s="11">
        <v>116</v>
      </c>
      <c r="D1271" s="16">
        <v>46071.48</v>
      </c>
      <c r="E1271" s="12">
        <v>0.9343426891252119</v>
      </c>
      <c r="F1271"/>
      <c r="G1271"/>
    </row>
    <row r="1272" spans="1:7" x14ac:dyDescent="0.25">
      <c r="A1272" s="1" t="s">
        <v>7113</v>
      </c>
      <c r="B1272" s="11"/>
      <c r="C1272" s="11">
        <v>131</v>
      </c>
      <c r="D1272" s="16">
        <v>46062.35</v>
      </c>
      <c r="E1272" s="12">
        <v>0.93447943280157797</v>
      </c>
      <c r="F1272"/>
      <c r="G1272"/>
    </row>
    <row r="1273" spans="1:7" x14ac:dyDescent="0.25">
      <c r="A1273" s="1" t="s">
        <v>5871</v>
      </c>
      <c r="B1273" s="11"/>
      <c r="C1273" s="11">
        <v>122</v>
      </c>
      <c r="D1273" s="16">
        <v>45993.51</v>
      </c>
      <c r="E1273" s="12">
        <v>0.9346159721150602</v>
      </c>
      <c r="F1273"/>
      <c r="G1273"/>
    </row>
    <row r="1274" spans="1:7" x14ac:dyDescent="0.25">
      <c r="A1274" s="1" t="s">
        <v>7191</v>
      </c>
      <c r="B1274" s="11"/>
      <c r="C1274" s="11">
        <v>150</v>
      </c>
      <c r="D1274" s="16">
        <v>45983.21</v>
      </c>
      <c r="E1274" s="12">
        <v>0.93475248085129514</v>
      </c>
      <c r="F1274"/>
      <c r="G1274"/>
    </row>
    <row r="1275" spans="1:7" x14ac:dyDescent="0.25">
      <c r="A1275" s="1" t="s">
        <v>14002</v>
      </c>
      <c r="B1275" s="11"/>
      <c r="C1275" s="11">
        <v>131</v>
      </c>
      <c r="D1275" s="16">
        <v>45980.22</v>
      </c>
      <c r="E1275" s="12">
        <v>0.93488898071122239</v>
      </c>
      <c r="F1275"/>
      <c r="G1275"/>
    </row>
    <row r="1276" spans="1:7" x14ac:dyDescent="0.25">
      <c r="A1276" s="1" t="s">
        <v>7851</v>
      </c>
      <c r="B1276" s="11"/>
      <c r="C1276" s="11">
        <v>104</v>
      </c>
      <c r="D1276" s="16">
        <v>45932.49</v>
      </c>
      <c r="E1276" s="12">
        <v>0.93502533887677952</v>
      </c>
      <c r="F1276"/>
      <c r="G1276"/>
    </row>
    <row r="1277" spans="1:7" x14ac:dyDescent="0.25">
      <c r="A1277" s="1" t="s">
        <v>6395</v>
      </c>
      <c r="B1277" s="11"/>
      <c r="C1277" s="11">
        <v>94</v>
      </c>
      <c r="D1277" s="16">
        <v>45868.53</v>
      </c>
      <c r="E1277" s="12">
        <v>0.93516150716653679</v>
      </c>
      <c r="F1277"/>
      <c r="G1277"/>
    </row>
    <row r="1278" spans="1:7" x14ac:dyDescent="0.25">
      <c r="A1278" s="1" t="s">
        <v>12755</v>
      </c>
      <c r="B1278" s="11"/>
      <c r="C1278" s="11">
        <v>62</v>
      </c>
      <c r="D1278" s="16">
        <v>45861.66</v>
      </c>
      <c r="E1278" s="12">
        <v>0.93529765506156715</v>
      </c>
      <c r="F1278"/>
      <c r="G1278"/>
    </row>
    <row r="1279" spans="1:7" x14ac:dyDescent="0.25">
      <c r="A1279" s="1" t="s">
        <v>7802</v>
      </c>
      <c r="B1279" s="11"/>
      <c r="C1279" s="11">
        <v>105</v>
      </c>
      <c r="D1279" s="16">
        <v>45834.21</v>
      </c>
      <c r="E1279" s="12">
        <v>0.93543372146674908</v>
      </c>
      <c r="F1279"/>
      <c r="G1279"/>
    </row>
    <row r="1280" spans="1:7" x14ac:dyDescent="0.25">
      <c r="A1280" s="1" t="s">
        <v>8531</v>
      </c>
      <c r="B1280" s="11"/>
      <c r="C1280" s="11">
        <v>92</v>
      </c>
      <c r="D1280" s="16">
        <v>45709.84</v>
      </c>
      <c r="E1280" s="12">
        <v>0.9355694186590916</v>
      </c>
      <c r="F1280"/>
      <c r="G1280"/>
    </row>
    <row r="1281" spans="1:7" x14ac:dyDescent="0.25">
      <c r="A1281" s="1" t="s">
        <v>5571</v>
      </c>
      <c r="B1281" s="11"/>
      <c r="C1281" s="11">
        <v>150</v>
      </c>
      <c r="D1281" s="16">
        <v>45663.199999999997</v>
      </c>
      <c r="E1281" s="12">
        <v>0.93570497739290859</v>
      </c>
      <c r="F1281"/>
      <c r="G1281"/>
    </row>
    <row r="1282" spans="1:7" x14ac:dyDescent="0.25">
      <c r="A1282" s="1" t="s">
        <v>13109</v>
      </c>
      <c r="B1282" s="11"/>
      <c r="C1282" s="11">
        <v>78</v>
      </c>
      <c r="D1282" s="16">
        <v>45614.58</v>
      </c>
      <c r="E1282" s="12">
        <v>0.9358403917902437</v>
      </c>
      <c r="F1282"/>
      <c r="G1282"/>
    </row>
    <row r="1283" spans="1:7" x14ac:dyDescent="0.25">
      <c r="A1283" s="1" t="s">
        <v>6033</v>
      </c>
      <c r="B1283" s="11"/>
      <c r="C1283" s="11">
        <v>61</v>
      </c>
      <c r="D1283" s="16">
        <v>45530.97</v>
      </c>
      <c r="E1283" s="12">
        <v>0.9359755579775163</v>
      </c>
      <c r="F1283"/>
      <c r="G1283"/>
    </row>
    <row r="1284" spans="1:7" x14ac:dyDescent="0.25">
      <c r="A1284" s="1" t="s">
        <v>11581</v>
      </c>
      <c r="B1284" s="11"/>
      <c r="C1284" s="11">
        <v>110</v>
      </c>
      <c r="D1284" s="16">
        <v>45479.66</v>
      </c>
      <c r="E1284" s="12">
        <v>0.93611057184259883</v>
      </c>
      <c r="F1284"/>
      <c r="G1284"/>
    </row>
    <row r="1285" spans="1:7" x14ac:dyDescent="0.25">
      <c r="A1285" s="1" t="s">
        <v>7792</v>
      </c>
      <c r="B1285" s="11"/>
      <c r="C1285" s="11">
        <v>126</v>
      </c>
      <c r="D1285" s="16">
        <v>45461.05</v>
      </c>
      <c r="E1285" s="12">
        <v>0.93624553046082959</v>
      </c>
      <c r="F1285"/>
      <c r="G1285"/>
    </row>
    <row r="1286" spans="1:7" x14ac:dyDescent="0.25">
      <c r="A1286" s="1" t="s">
        <v>11946</v>
      </c>
      <c r="B1286" s="11"/>
      <c r="C1286" s="11">
        <v>98</v>
      </c>
      <c r="D1286" s="16">
        <v>45359.46</v>
      </c>
      <c r="E1286" s="12">
        <v>0.9363801874924047</v>
      </c>
      <c r="F1286"/>
      <c r="G1286"/>
    </row>
    <row r="1287" spans="1:7" x14ac:dyDescent="0.25">
      <c r="A1287" s="1" t="s">
        <v>11274</v>
      </c>
      <c r="B1287" s="11"/>
      <c r="C1287" s="11">
        <v>102</v>
      </c>
      <c r="D1287" s="16">
        <v>45356.39</v>
      </c>
      <c r="E1287" s="12">
        <v>0.93651483541017899</v>
      </c>
      <c r="F1287"/>
      <c r="G1287"/>
    </row>
    <row r="1288" spans="1:7" x14ac:dyDescent="0.25">
      <c r="A1288" s="1" t="s">
        <v>7212</v>
      </c>
      <c r="B1288" s="11"/>
      <c r="C1288" s="11">
        <v>153</v>
      </c>
      <c r="D1288" s="16">
        <v>45351.63</v>
      </c>
      <c r="E1288" s="12">
        <v>0.9366494691971089</v>
      </c>
      <c r="F1288"/>
      <c r="G1288"/>
    </row>
    <row r="1289" spans="1:7" x14ac:dyDescent="0.25">
      <c r="A1289" s="1" t="s">
        <v>12965</v>
      </c>
      <c r="B1289" s="11"/>
      <c r="C1289" s="11">
        <v>92</v>
      </c>
      <c r="D1289" s="16">
        <v>45331.26</v>
      </c>
      <c r="E1289" s="12">
        <v>0.93678404251233716</v>
      </c>
      <c r="F1289"/>
      <c r="G1289"/>
    </row>
    <row r="1290" spans="1:7" x14ac:dyDescent="0.25">
      <c r="A1290" s="1" t="s">
        <v>5442</v>
      </c>
      <c r="B1290" s="11"/>
      <c r="C1290" s="11">
        <v>151</v>
      </c>
      <c r="D1290" s="16">
        <v>45277.05</v>
      </c>
      <c r="E1290" s="12">
        <v>0.93691845489624748</v>
      </c>
      <c r="F1290"/>
      <c r="G1290"/>
    </row>
    <row r="1291" spans="1:7" x14ac:dyDescent="0.25">
      <c r="A1291" s="1" t="s">
        <v>7731</v>
      </c>
      <c r="B1291" s="11"/>
      <c r="C1291" s="11">
        <v>71</v>
      </c>
      <c r="D1291" s="16">
        <v>45231.3</v>
      </c>
      <c r="E1291" s="12">
        <v>0.93705273146374379</v>
      </c>
      <c r="F1291"/>
      <c r="G1291"/>
    </row>
    <row r="1292" spans="1:7" x14ac:dyDescent="0.25">
      <c r="A1292" s="1" t="s">
        <v>5694</v>
      </c>
      <c r="B1292" s="11"/>
      <c r="C1292" s="11">
        <v>145</v>
      </c>
      <c r="D1292" s="16">
        <v>45137.31</v>
      </c>
      <c r="E1292" s="12">
        <v>0.93718672900643696</v>
      </c>
      <c r="F1292"/>
      <c r="G1292"/>
    </row>
    <row r="1293" spans="1:7" x14ac:dyDescent="0.25">
      <c r="A1293" s="1" t="s">
        <v>15389</v>
      </c>
      <c r="B1293" s="11"/>
      <c r="C1293" s="11">
        <v>86</v>
      </c>
      <c r="D1293" s="16">
        <v>44889.07</v>
      </c>
      <c r="E1293" s="12">
        <v>0.93731998960778395</v>
      </c>
      <c r="F1293"/>
      <c r="G1293"/>
    </row>
    <row r="1294" spans="1:7" x14ac:dyDescent="0.25">
      <c r="A1294" s="1" t="s">
        <v>14495</v>
      </c>
      <c r="B1294" s="11"/>
      <c r="C1294" s="11">
        <v>69</v>
      </c>
      <c r="D1294" s="16">
        <v>44858.41</v>
      </c>
      <c r="E1294" s="12">
        <v>0.9374531591898686</v>
      </c>
      <c r="F1294"/>
      <c r="G1294"/>
    </row>
    <row r="1295" spans="1:7" x14ac:dyDescent="0.25">
      <c r="A1295" s="1" t="s">
        <v>12748</v>
      </c>
      <c r="B1295" s="11"/>
      <c r="C1295" s="11">
        <v>107</v>
      </c>
      <c r="D1295" s="16">
        <v>44460.58</v>
      </c>
      <c r="E1295" s="12">
        <v>0.93758514774804169</v>
      </c>
      <c r="F1295"/>
      <c r="G1295"/>
    </row>
    <row r="1296" spans="1:7" x14ac:dyDescent="0.25">
      <c r="A1296" s="1" t="s">
        <v>7893</v>
      </c>
      <c r="B1296" s="11"/>
      <c r="C1296" s="11">
        <v>94</v>
      </c>
      <c r="D1296" s="16">
        <v>44437.77</v>
      </c>
      <c r="E1296" s="12">
        <v>0.93771706859097104</v>
      </c>
      <c r="F1296"/>
      <c r="G1296"/>
    </row>
    <row r="1297" spans="1:7" x14ac:dyDescent="0.25">
      <c r="A1297" s="1" t="s">
        <v>6443</v>
      </c>
      <c r="B1297" s="11"/>
      <c r="C1297" s="11">
        <v>105</v>
      </c>
      <c r="D1297" s="16">
        <v>44357.09</v>
      </c>
      <c r="E1297" s="12">
        <v>0.93784874992202549</v>
      </c>
      <c r="F1297"/>
      <c r="G1297"/>
    </row>
    <row r="1298" spans="1:7" x14ac:dyDescent="0.25">
      <c r="A1298" s="1" t="s">
        <v>7106</v>
      </c>
      <c r="B1298" s="11"/>
      <c r="C1298" s="11">
        <v>132</v>
      </c>
      <c r="D1298" s="16">
        <v>44328.52</v>
      </c>
      <c r="E1298" s="12">
        <v>0.93798034643832706</v>
      </c>
      <c r="F1298"/>
      <c r="G1298"/>
    </row>
    <row r="1299" spans="1:7" x14ac:dyDescent="0.25">
      <c r="A1299" s="1" t="s">
        <v>7464</v>
      </c>
      <c r="B1299" s="11"/>
      <c r="C1299" s="11">
        <v>144</v>
      </c>
      <c r="D1299" s="16">
        <v>44299.62</v>
      </c>
      <c r="E1299" s="12">
        <v>0.93811185716021639</v>
      </c>
      <c r="F1299"/>
      <c r="G1299"/>
    </row>
    <row r="1300" spans="1:7" x14ac:dyDescent="0.25">
      <c r="A1300" s="1" t="s">
        <v>10429</v>
      </c>
      <c r="B1300" s="11"/>
      <c r="C1300" s="11">
        <v>56</v>
      </c>
      <c r="D1300" s="16">
        <v>44176.03</v>
      </c>
      <c r="E1300" s="12">
        <v>0.93824300098482483</v>
      </c>
      <c r="F1300"/>
      <c r="G1300"/>
    </row>
    <row r="1301" spans="1:7" x14ac:dyDescent="0.25">
      <c r="A1301" s="1" t="s">
        <v>7521</v>
      </c>
      <c r="B1301" s="11"/>
      <c r="C1301" s="11">
        <v>130</v>
      </c>
      <c r="D1301" s="16">
        <v>44153.55</v>
      </c>
      <c r="E1301" s="12">
        <v>0.93837407807384898</v>
      </c>
      <c r="F1301"/>
      <c r="G1301"/>
    </row>
    <row r="1302" spans="1:7" x14ac:dyDescent="0.25">
      <c r="A1302" s="1" t="s">
        <v>7143</v>
      </c>
      <c r="B1302" s="11"/>
      <c r="C1302" s="11">
        <v>130</v>
      </c>
      <c r="D1302" s="16">
        <v>44085.4</v>
      </c>
      <c r="E1302" s="12">
        <v>0.93850495284836799</v>
      </c>
      <c r="F1302"/>
      <c r="G1302"/>
    </row>
    <row r="1303" spans="1:7" x14ac:dyDescent="0.25">
      <c r="A1303" s="1" t="s">
        <v>5585</v>
      </c>
      <c r="B1303" s="11"/>
      <c r="C1303" s="11">
        <v>112</v>
      </c>
      <c r="D1303" s="16">
        <v>43945.17</v>
      </c>
      <c r="E1303" s="12">
        <v>0.93863541132702422</v>
      </c>
      <c r="F1303"/>
      <c r="G1303"/>
    </row>
    <row r="1304" spans="1:7" x14ac:dyDescent="0.25">
      <c r="A1304" s="1" t="s">
        <v>7115</v>
      </c>
      <c r="B1304" s="11"/>
      <c r="C1304" s="11">
        <v>157</v>
      </c>
      <c r="D1304" s="16">
        <v>43941.87</v>
      </c>
      <c r="E1304" s="12">
        <v>0.93876586000908668</v>
      </c>
      <c r="F1304"/>
      <c r="G1304"/>
    </row>
    <row r="1305" spans="1:7" x14ac:dyDescent="0.25">
      <c r="A1305" s="1" t="s">
        <v>16085</v>
      </c>
      <c r="B1305" s="11"/>
      <c r="C1305" s="11">
        <v>0</v>
      </c>
      <c r="D1305" s="16">
        <v>43917.56</v>
      </c>
      <c r="E1305" s="12">
        <v>0.93889623652290821</v>
      </c>
      <c r="F1305"/>
      <c r="G1305"/>
    </row>
    <row r="1306" spans="1:7" x14ac:dyDescent="0.25">
      <c r="A1306" s="1" t="s">
        <v>6436</v>
      </c>
      <c r="B1306" s="11"/>
      <c r="C1306" s="11">
        <v>72</v>
      </c>
      <c r="D1306" s="16">
        <v>43878.36</v>
      </c>
      <c r="E1306" s="12">
        <v>0.9390264966650701</v>
      </c>
      <c r="F1306"/>
      <c r="G1306"/>
    </row>
    <row r="1307" spans="1:7" x14ac:dyDescent="0.25">
      <c r="A1307" s="1" t="s">
        <v>6455</v>
      </c>
      <c r="B1307" s="11"/>
      <c r="C1307" s="11">
        <v>123</v>
      </c>
      <c r="D1307" s="16">
        <v>43857.64</v>
      </c>
      <c r="E1307" s="12">
        <v>0.9391566952964977</v>
      </c>
      <c r="F1307"/>
      <c r="G1307"/>
    </row>
    <row r="1308" spans="1:7" x14ac:dyDescent="0.25">
      <c r="A1308" s="1" t="s">
        <v>7253</v>
      </c>
      <c r="B1308" s="11"/>
      <c r="C1308" s="11">
        <v>116</v>
      </c>
      <c r="D1308" s="16">
        <v>43856.15</v>
      </c>
      <c r="E1308" s="12">
        <v>0.9392868895046147</v>
      </c>
      <c r="F1308"/>
      <c r="G1308"/>
    </row>
    <row r="1309" spans="1:7" x14ac:dyDescent="0.25">
      <c r="A1309" s="1" t="s">
        <v>12447</v>
      </c>
      <c r="B1309" s="11"/>
      <c r="C1309" s="11">
        <v>4</v>
      </c>
      <c r="D1309" s="16">
        <v>43827.03</v>
      </c>
      <c r="E1309" s="12">
        <v>0.93941699726521311</v>
      </c>
      <c r="F1309"/>
      <c r="G1309"/>
    </row>
    <row r="1310" spans="1:7" x14ac:dyDescent="0.25">
      <c r="A1310" s="1" t="s">
        <v>6486</v>
      </c>
      <c r="B1310" s="11"/>
      <c r="C1310" s="11">
        <v>82</v>
      </c>
      <c r="D1310" s="16">
        <v>43765.48</v>
      </c>
      <c r="E1310" s="12">
        <v>0.9395469223044941</v>
      </c>
      <c r="F1310"/>
      <c r="G1310"/>
    </row>
    <row r="1311" spans="1:7" x14ac:dyDescent="0.25">
      <c r="A1311" s="1" t="s">
        <v>10644</v>
      </c>
      <c r="B1311" s="11"/>
      <c r="C1311" s="11">
        <v>108</v>
      </c>
      <c r="D1311" s="16">
        <v>43763.5</v>
      </c>
      <c r="E1311" s="12">
        <v>0.93967684146581887</v>
      </c>
      <c r="F1311"/>
      <c r="G1311"/>
    </row>
    <row r="1312" spans="1:7" x14ac:dyDescent="0.25">
      <c r="A1312" s="1" t="s">
        <v>7698</v>
      </c>
      <c r="B1312" s="11"/>
      <c r="C1312" s="11">
        <v>34</v>
      </c>
      <c r="D1312" s="16">
        <v>43695.99</v>
      </c>
      <c r="E1312" s="12">
        <v>0.93980656021258391</v>
      </c>
      <c r="F1312"/>
      <c r="G1312"/>
    </row>
    <row r="1313" spans="1:7" x14ac:dyDescent="0.25">
      <c r="A1313" s="1" t="s">
        <v>5961</v>
      </c>
      <c r="B1313" s="11"/>
      <c r="C1313" s="11">
        <v>129</v>
      </c>
      <c r="D1313" s="16">
        <v>43560.05</v>
      </c>
      <c r="E1313" s="12">
        <v>0.9399358753990581</v>
      </c>
      <c r="F1313"/>
      <c r="G1313"/>
    </row>
    <row r="1314" spans="1:7" x14ac:dyDescent="0.25">
      <c r="A1314" s="1" t="s">
        <v>5558</v>
      </c>
      <c r="B1314" s="11"/>
      <c r="C1314" s="11">
        <v>127</v>
      </c>
      <c r="D1314" s="16">
        <v>43501.09</v>
      </c>
      <c r="E1314" s="12">
        <v>0.94006501555305644</v>
      </c>
      <c r="F1314"/>
      <c r="G1314"/>
    </row>
    <row r="1315" spans="1:7" x14ac:dyDescent="0.25">
      <c r="A1315" s="1" t="s">
        <v>11665</v>
      </c>
      <c r="B1315" s="11"/>
      <c r="C1315" s="11">
        <v>128</v>
      </c>
      <c r="D1315" s="16">
        <v>43406.07</v>
      </c>
      <c r="E1315" s="12">
        <v>0.940193873624527</v>
      </c>
      <c r="F1315"/>
      <c r="G1315"/>
    </row>
    <row r="1316" spans="1:7" x14ac:dyDescent="0.25">
      <c r="A1316" s="1" t="s">
        <v>5859</v>
      </c>
      <c r="B1316" s="11"/>
      <c r="C1316" s="11">
        <v>132</v>
      </c>
      <c r="D1316" s="16">
        <v>43398.9</v>
      </c>
      <c r="E1316" s="12">
        <v>0.94032271041067095</v>
      </c>
      <c r="F1316"/>
      <c r="G1316"/>
    </row>
    <row r="1317" spans="1:7" x14ac:dyDescent="0.25">
      <c r="A1317" s="1" t="s">
        <v>6948</v>
      </c>
      <c r="B1317" s="11"/>
      <c r="C1317" s="11">
        <v>129</v>
      </c>
      <c r="D1317" s="16">
        <v>43369.72</v>
      </c>
      <c r="E1317" s="12">
        <v>0.94045146057117668</v>
      </c>
      <c r="F1317"/>
      <c r="G1317"/>
    </row>
    <row r="1318" spans="1:7" x14ac:dyDescent="0.25">
      <c r="A1318" s="1" t="s">
        <v>15244</v>
      </c>
      <c r="B1318" s="11"/>
      <c r="C1318" s="11">
        <v>55</v>
      </c>
      <c r="D1318" s="16">
        <v>43280.38</v>
      </c>
      <c r="E1318" s="12">
        <v>0.94057994551117041</v>
      </c>
      <c r="F1318"/>
      <c r="G1318"/>
    </row>
    <row r="1319" spans="1:7" x14ac:dyDescent="0.25">
      <c r="A1319" s="1" t="s">
        <v>15498</v>
      </c>
      <c r="B1319" s="11"/>
      <c r="C1319" s="11">
        <v>138</v>
      </c>
      <c r="D1319" s="16">
        <v>43245.760000000002</v>
      </c>
      <c r="E1319" s="12">
        <v>0.94070832767598922</v>
      </c>
      <c r="F1319"/>
      <c r="G1319"/>
    </row>
    <row r="1320" spans="1:7" x14ac:dyDescent="0.25">
      <c r="A1320" s="1" t="s">
        <v>7141</v>
      </c>
      <c r="B1320" s="11"/>
      <c r="C1320" s="11">
        <v>150</v>
      </c>
      <c r="D1320" s="16">
        <v>43184.07</v>
      </c>
      <c r="E1320" s="12">
        <v>0.94083652670387741</v>
      </c>
      <c r="F1320"/>
      <c r="G1320"/>
    </row>
    <row r="1321" spans="1:7" x14ac:dyDescent="0.25">
      <c r="A1321" s="1" t="s">
        <v>7729</v>
      </c>
      <c r="B1321" s="11"/>
      <c r="C1321" s="11">
        <v>77</v>
      </c>
      <c r="D1321" s="16">
        <v>43184</v>
      </c>
      <c r="E1321" s="12">
        <v>0.94096472552395916</v>
      </c>
      <c r="F1321"/>
      <c r="G1321"/>
    </row>
    <row r="1322" spans="1:7" x14ac:dyDescent="0.25">
      <c r="A1322" s="1" t="s">
        <v>16089</v>
      </c>
      <c r="B1322" s="11"/>
      <c r="C1322" s="11">
        <v>89</v>
      </c>
      <c r="D1322" s="16">
        <v>43065.64</v>
      </c>
      <c r="E1322" s="12">
        <v>0.94109257297287685</v>
      </c>
      <c r="F1322"/>
      <c r="G1322"/>
    </row>
    <row r="1323" spans="1:7" x14ac:dyDescent="0.25">
      <c r="A1323" s="1" t="s">
        <v>5837</v>
      </c>
      <c r="B1323" s="11"/>
      <c r="C1323" s="11">
        <v>141</v>
      </c>
      <c r="D1323" s="16">
        <v>42863.34</v>
      </c>
      <c r="E1323" s="12">
        <v>0.94121981986090841</v>
      </c>
      <c r="F1323"/>
      <c r="G1323"/>
    </row>
    <row r="1324" spans="1:7" x14ac:dyDescent="0.25">
      <c r="A1324" s="1" t="s">
        <v>7236</v>
      </c>
      <c r="B1324" s="11"/>
      <c r="C1324" s="11">
        <v>132</v>
      </c>
      <c r="D1324" s="16">
        <v>42847.9</v>
      </c>
      <c r="E1324" s="12">
        <v>0.94134702091275579</v>
      </c>
      <c r="F1324"/>
      <c r="G1324"/>
    </row>
    <row r="1325" spans="1:7" x14ac:dyDescent="0.25">
      <c r="A1325" s="1" t="s">
        <v>7233</v>
      </c>
      <c r="B1325" s="11"/>
      <c r="C1325" s="11">
        <v>135</v>
      </c>
      <c r="D1325" s="16">
        <v>42769.42</v>
      </c>
      <c r="E1325" s="12">
        <v>0.94147398898379098</v>
      </c>
      <c r="F1325"/>
      <c r="G1325"/>
    </row>
    <row r="1326" spans="1:7" x14ac:dyDescent="0.25">
      <c r="A1326" s="1" t="s">
        <v>14188</v>
      </c>
      <c r="B1326" s="11"/>
      <c r="C1326" s="11">
        <v>56</v>
      </c>
      <c r="D1326" s="16">
        <v>42740.56</v>
      </c>
      <c r="E1326" s="12">
        <v>0.94160087137916038</v>
      </c>
      <c r="F1326"/>
      <c r="G1326"/>
    </row>
    <row r="1327" spans="1:7" x14ac:dyDescent="0.25">
      <c r="A1327" s="1" t="s">
        <v>6908</v>
      </c>
      <c r="B1327" s="11"/>
      <c r="C1327" s="11">
        <v>155</v>
      </c>
      <c r="D1327" s="16">
        <v>42704.2</v>
      </c>
      <c r="E1327" s="12">
        <v>0.94172764583387814</v>
      </c>
      <c r="F1327"/>
      <c r="G1327"/>
    </row>
    <row r="1328" spans="1:7" x14ac:dyDescent="0.25">
      <c r="A1328" s="1" t="s">
        <v>15087</v>
      </c>
      <c r="B1328" s="11"/>
      <c r="C1328" s="11">
        <v>79</v>
      </c>
      <c r="D1328" s="16">
        <v>42634.89</v>
      </c>
      <c r="E1328" s="12">
        <v>0.9418542145304396</v>
      </c>
      <c r="F1328"/>
      <c r="G1328"/>
    </row>
    <row r="1329" spans="1:7" x14ac:dyDescent="0.25">
      <c r="A1329" s="1" t="s">
        <v>14734</v>
      </c>
      <c r="B1329" s="11"/>
      <c r="C1329" s="11">
        <v>60</v>
      </c>
      <c r="D1329" s="16">
        <v>42617.25</v>
      </c>
      <c r="E1329" s="12">
        <v>0.94198073085975431</v>
      </c>
      <c r="F1329"/>
      <c r="G1329"/>
    </row>
    <row r="1330" spans="1:7" x14ac:dyDescent="0.25">
      <c r="A1330" s="1" t="s">
        <v>5565</v>
      </c>
      <c r="B1330" s="11"/>
      <c r="C1330" s="11">
        <v>144</v>
      </c>
      <c r="D1330" s="16">
        <v>42572.1</v>
      </c>
      <c r="E1330" s="12">
        <v>0.94210711315385409</v>
      </c>
      <c r="F1330"/>
      <c r="G1330"/>
    </row>
    <row r="1331" spans="1:7" x14ac:dyDescent="0.25">
      <c r="A1331" s="1" t="s">
        <v>13301</v>
      </c>
      <c r="B1331" s="11"/>
      <c r="C1331" s="11">
        <v>77</v>
      </c>
      <c r="D1331" s="16">
        <v>42563.05</v>
      </c>
      <c r="E1331" s="12">
        <v>0.94223346858153756</v>
      </c>
      <c r="F1331"/>
      <c r="G1331"/>
    </row>
    <row r="1332" spans="1:7" x14ac:dyDescent="0.25">
      <c r="A1332" s="1" t="s">
        <v>6415</v>
      </c>
      <c r="B1332" s="11"/>
      <c r="C1332" s="11">
        <v>63</v>
      </c>
      <c r="D1332" s="16">
        <v>42507.65</v>
      </c>
      <c r="E1332" s="12">
        <v>0.94235965954519174</v>
      </c>
      <c r="F1332"/>
      <c r="G1332"/>
    </row>
    <row r="1333" spans="1:7" x14ac:dyDescent="0.25">
      <c r="A1333" s="1" t="s">
        <v>15702</v>
      </c>
      <c r="B1333" s="11"/>
      <c r="C1333" s="11">
        <v>57</v>
      </c>
      <c r="D1333" s="16">
        <v>42470.559999999998</v>
      </c>
      <c r="E1333" s="12">
        <v>0.94248574040106914</v>
      </c>
      <c r="F1333"/>
      <c r="G1333"/>
    </row>
    <row r="1334" spans="1:7" x14ac:dyDescent="0.25">
      <c r="A1334" s="1" t="s">
        <v>9338</v>
      </c>
      <c r="B1334" s="11"/>
      <c r="C1334" s="11">
        <v>97</v>
      </c>
      <c r="D1334" s="16">
        <v>42441.51</v>
      </c>
      <c r="E1334" s="12">
        <v>0.9426117350172345</v>
      </c>
      <c r="F1334"/>
      <c r="G1334"/>
    </row>
    <row r="1335" spans="1:7" x14ac:dyDescent="0.25">
      <c r="A1335" s="1" t="s">
        <v>8462</v>
      </c>
      <c r="B1335" s="11"/>
      <c r="C1335" s="11">
        <v>137</v>
      </c>
      <c r="D1335" s="16">
        <v>42441.02</v>
      </c>
      <c r="E1335" s="12">
        <v>0.94273772817875412</v>
      </c>
      <c r="F1335"/>
      <c r="G1335"/>
    </row>
    <row r="1336" spans="1:7" x14ac:dyDescent="0.25">
      <c r="A1336" s="1" t="s">
        <v>13140</v>
      </c>
      <c r="B1336" s="11"/>
      <c r="C1336" s="11">
        <v>57</v>
      </c>
      <c r="D1336" s="16">
        <v>42418.78</v>
      </c>
      <c r="E1336" s="12">
        <v>0.94286365531716887</v>
      </c>
      <c r="F1336"/>
      <c r="G1336"/>
    </row>
    <row r="1337" spans="1:7" x14ac:dyDescent="0.25">
      <c r="A1337" s="1" t="s">
        <v>6575</v>
      </c>
      <c r="B1337" s="11"/>
      <c r="C1337" s="11">
        <v>84</v>
      </c>
      <c r="D1337" s="16">
        <v>42335.59</v>
      </c>
      <c r="E1337" s="12">
        <v>0.94298933549236008</v>
      </c>
      <c r="F1337"/>
      <c r="G1337"/>
    </row>
    <row r="1338" spans="1:7" x14ac:dyDescent="0.25">
      <c r="A1338" s="1" t="s">
        <v>11257</v>
      </c>
      <c r="B1338" s="11"/>
      <c r="C1338" s="11">
        <v>140</v>
      </c>
      <c r="D1338" s="16">
        <v>42290.12</v>
      </c>
      <c r="E1338" s="12">
        <v>0.94311488068236371</v>
      </c>
      <c r="F1338"/>
      <c r="G1338"/>
    </row>
    <row r="1339" spans="1:7" x14ac:dyDescent="0.25">
      <c r="A1339" s="1" t="s">
        <v>13057</v>
      </c>
      <c r="B1339" s="11"/>
      <c r="C1339" s="11">
        <v>108</v>
      </c>
      <c r="D1339" s="16">
        <v>42271.74</v>
      </c>
      <c r="E1339" s="12">
        <v>0.94324037130830851</v>
      </c>
      <c r="F1339"/>
      <c r="G1339"/>
    </row>
    <row r="1340" spans="1:7" x14ac:dyDescent="0.25">
      <c r="A1340" s="1" t="s">
        <v>7519</v>
      </c>
      <c r="B1340" s="11"/>
      <c r="C1340" s="11">
        <v>157</v>
      </c>
      <c r="D1340" s="16">
        <v>42172.02</v>
      </c>
      <c r="E1340" s="12">
        <v>0.94336556589900089</v>
      </c>
      <c r="F1340"/>
      <c r="G1340"/>
    </row>
    <row r="1341" spans="1:7" x14ac:dyDescent="0.25">
      <c r="A1341" s="1" t="s">
        <v>14446</v>
      </c>
      <c r="B1341" s="11"/>
      <c r="C1341" s="11">
        <v>75</v>
      </c>
      <c r="D1341" s="16">
        <v>41956.41</v>
      </c>
      <c r="E1341" s="12">
        <v>0.9434901204158791</v>
      </c>
      <c r="F1341"/>
      <c r="G1341"/>
    </row>
    <row r="1342" spans="1:7" x14ac:dyDescent="0.25">
      <c r="A1342" s="1" t="s">
        <v>5930</v>
      </c>
      <c r="B1342" s="11"/>
      <c r="C1342" s="11">
        <v>85</v>
      </c>
      <c r="D1342" s="16">
        <v>41939.019999999997</v>
      </c>
      <c r="E1342" s="12">
        <v>0.94361462330767654</v>
      </c>
      <c r="F1342"/>
      <c r="G1342"/>
    </row>
    <row r="1343" spans="1:7" x14ac:dyDescent="0.25">
      <c r="A1343" s="1" t="s">
        <v>14812</v>
      </c>
      <c r="B1343" s="11"/>
      <c r="C1343" s="11">
        <v>0</v>
      </c>
      <c r="D1343" s="16">
        <v>41896.89</v>
      </c>
      <c r="E1343" s="12">
        <v>0.94373900112962661</v>
      </c>
      <c r="F1343"/>
      <c r="G1343"/>
    </row>
    <row r="1344" spans="1:7" x14ac:dyDescent="0.25">
      <c r="A1344" s="1" t="s">
        <v>5706</v>
      </c>
      <c r="B1344" s="11"/>
      <c r="C1344" s="11">
        <v>114</v>
      </c>
      <c r="D1344" s="16">
        <v>41882.06</v>
      </c>
      <c r="E1344" s="12">
        <v>0.94386333492627794</v>
      </c>
      <c r="F1344"/>
      <c r="G1344"/>
    </row>
    <row r="1345" spans="1:7" x14ac:dyDescent="0.25">
      <c r="A1345" s="1" t="s">
        <v>15628</v>
      </c>
      <c r="B1345" s="11"/>
      <c r="C1345" s="11">
        <v>146</v>
      </c>
      <c r="D1345" s="16">
        <v>41843.629999999997</v>
      </c>
      <c r="E1345" s="12">
        <v>0.94398755463714157</v>
      </c>
      <c r="F1345"/>
      <c r="G1345"/>
    </row>
    <row r="1346" spans="1:7" x14ac:dyDescent="0.25">
      <c r="A1346" s="1" t="s">
        <v>15627</v>
      </c>
      <c r="B1346" s="11"/>
      <c r="C1346" s="11">
        <v>152</v>
      </c>
      <c r="D1346" s="16">
        <v>41787.269999999997</v>
      </c>
      <c r="E1346" s="12">
        <v>0.94411160703405794</v>
      </c>
      <c r="F1346"/>
      <c r="G1346"/>
    </row>
    <row r="1347" spans="1:7" x14ac:dyDescent="0.25">
      <c r="A1347" s="1" t="s">
        <v>6894</v>
      </c>
      <c r="B1347" s="11"/>
      <c r="C1347" s="11">
        <v>156</v>
      </c>
      <c r="D1347" s="16">
        <v>41742.92</v>
      </c>
      <c r="E1347" s="12">
        <v>0.94423552777069109</v>
      </c>
      <c r="F1347"/>
      <c r="G1347"/>
    </row>
    <row r="1348" spans="1:7" x14ac:dyDescent="0.25">
      <c r="A1348" s="1" t="s">
        <v>7420</v>
      </c>
      <c r="B1348" s="11"/>
      <c r="C1348" s="11">
        <v>113</v>
      </c>
      <c r="D1348" s="16">
        <v>41740.019999999997</v>
      </c>
      <c r="E1348" s="12">
        <v>0.94435943989819626</v>
      </c>
      <c r="F1348"/>
      <c r="G1348"/>
    </row>
    <row r="1349" spans="1:7" x14ac:dyDescent="0.25">
      <c r="A1349" s="1" t="s">
        <v>5539</v>
      </c>
      <c r="B1349" s="11"/>
      <c r="C1349" s="11">
        <v>151</v>
      </c>
      <c r="D1349" s="16">
        <v>41712.68</v>
      </c>
      <c r="E1349" s="12">
        <v>0.94448327086240635</v>
      </c>
      <c r="F1349"/>
      <c r="G1349"/>
    </row>
    <row r="1350" spans="1:7" x14ac:dyDescent="0.25">
      <c r="A1350" s="1" t="s">
        <v>7780</v>
      </c>
      <c r="B1350" s="11"/>
      <c r="C1350" s="11">
        <v>143</v>
      </c>
      <c r="D1350" s="16">
        <v>41673.24</v>
      </c>
      <c r="E1350" s="12">
        <v>0.94460698474247728</v>
      </c>
      <c r="F1350"/>
      <c r="G1350"/>
    </row>
    <row r="1351" spans="1:7" x14ac:dyDescent="0.25">
      <c r="A1351" s="1" t="s">
        <v>5474</v>
      </c>
      <c r="B1351" s="11"/>
      <c r="C1351" s="11">
        <v>104</v>
      </c>
      <c r="D1351" s="16">
        <v>41645.94</v>
      </c>
      <c r="E1351" s="12">
        <v>0.94473061757799959</v>
      </c>
      <c r="F1351"/>
      <c r="G1351"/>
    </row>
    <row r="1352" spans="1:7" x14ac:dyDescent="0.25">
      <c r="A1352" s="1" t="s">
        <v>11961</v>
      </c>
      <c r="B1352" s="11"/>
      <c r="C1352" s="11">
        <v>106</v>
      </c>
      <c r="D1352" s="16">
        <v>41645.07</v>
      </c>
      <c r="E1352" s="12">
        <v>0.94485424783078342</v>
      </c>
      <c r="F1352"/>
      <c r="G1352"/>
    </row>
    <row r="1353" spans="1:7" x14ac:dyDescent="0.25">
      <c r="A1353" s="1" t="s">
        <v>11699</v>
      </c>
      <c r="B1353" s="11"/>
      <c r="C1353" s="11">
        <v>64</v>
      </c>
      <c r="D1353" s="16">
        <v>41637.83</v>
      </c>
      <c r="E1353" s="12">
        <v>0.94497785659043432</v>
      </c>
      <c r="F1353"/>
      <c r="G1353"/>
    </row>
    <row r="1354" spans="1:7" x14ac:dyDescent="0.25">
      <c r="A1354" s="1" t="s">
        <v>10492</v>
      </c>
      <c r="B1354" s="11"/>
      <c r="C1354" s="11">
        <v>59</v>
      </c>
      <c r="D1354" s="16">
        <v>41632.06</v>
      </c>
      <c r="E1354" s="12">
        <v>0.94510144822088937</v>
      </c>
      <c r="F1354"/>
      <c r="G1354"/>
    </row>
    <row r="1355" spans="1:7" x14ac:dyDescent="0.25">
      <c r="A1355" s="1" t="s">
        <v>5745</v>
      </c>
      <c r="B1355" s="11"/>
      <c r="C1355" s="11">
        <v>79</v>
      </c>
      <c r="D1355" s="16">
        <v>41591.68</v>
      </c>
      <c r="E1355" s="12">
        <v>0.94522491997666036</v>
      </c>
      <c r="F1355"/>
      <c r="G1355"/>
    </row>
    <row r="1356" spans="1:7" x14ac:dyDescent="0.25">
      <c r="A1356" s="1" t="s">
        <v>15619</v>
      </c>
      <c r="B1356" s="11"/>
      <c r="C1356" s="11">
        <v>123</v>
      </c>
      <c r="D1356" s="16">
        <v>41492.01</v>
      </c>
      <c r="E1356" s="12">
        <v>0.9453480958456123</v>
      </c>
      <c r="F1356"/>
      <c r="G1356"/>
    </row>
    <row r="1357" spans="1:7" x14ac:dyDescent="0.25">
      <c r="A1357" s="1" t="s">
        <v>7204</v>
      </c>
      <c r="B1357" s="11"/>
      <c r="C1357" s="11">
        <v>154</v>
      </c>
      <c r="D1357" s="16">
        <v>41450.370000000003</v>
      </c>
      <c r="E1357" s="12">
        <v>0.9454711480993625</v>
      </c>
      <c r="F1357"/>
      <c r="G1357"/>
    </row>
    <row r="1358" spans="1:7" x14ac:dyDescent="0.25">
      <c r="A1358" s="1" t="s">
        <v>12127</v>
      </c>
      <c r="B1358" s="11"/>
      <c r="C1358" s="11">
        <v>1</v>
      </c>
      <c r="D1358" s="16">
        <v>41383.440000000002</v>
      </c>
      <c r="E1358" s="12">
        <v>0.94559400166037866</v>
      </c>
      <c r="F1358"/>
      <c r="G1358"/>
    </row>
    <row r="1359" spans="1:7" x14ac:dyDescent="0.25">
      <c r="A1359" s="1" t="s">
        <v>10946</v>
      </c>
      <c r="B1359" s="11"/>
      <c r="C1359" s="11">
        <v>84</v>
      </c>
      <c r="D1359" s="16">
        <v>41353.51</v>
      </c>
      <c r="E1359" s="12">
        <v>0.94571676636925783</v>
      </c>
      <c r="F1359"/>
      <c r="G1359"/>
    </row>
    <row r="1360" spans="1:7" x14ac:dyDescent="0.25">
      <c r="A1360" s="1" t="s">
        <v>10074</v>
      </c>
      <c r="B1360" s="11"/>
      <c r="C1360" s="11">
        <v>69</v>
      </c>
      <c r="D1360" s="16">
        <v>41242.54</v>
      </c>
      <c r="E1360" s="12">
        <v>0.9458392016454058</v>
      </c>
      <c r="F1360"/>
      <c r="G1360"/>
    </row>
    <row r="1361" spans="1:7" x14ac:dyDescent="0.25">
      <c r="A1361" s="1" t="s">
        <v>6924</v>
      </c>
      <c r="B1361" s="11"/>
      <c r="C1361" s="11">
        <v>109</v>
      </c>
      <c r="D1361" s="16">
        <v>41138.239999999998</v>
      </c>
      <c r="E1361" s="12">
        <v>0.94596132728981663</v>
      </c>
      <c r="F1361"/>
      <c r="G1361"/>
    </row>
    <row r="1362" spans="1:7" x14ac:dyDescent="0.25">
      <c r="A1362" s="1" t="s">
        <v>5486</v>
      </c>
      <c r="B1362" s="11"/>
      <c r="C1362" s="11">
        <v>151</v>
      </c>
      <c r="D1362" s="16">
        <v>41137.69</v>
      </c>
      <c r="E1362" s="12">
        <v>0.94608345130146188</v>
      </c>
      <c r="F1362"/>
      <c r="G1362"/>
    </row>
    <row r="1363" spans="1:7" x14ac:dyDescent="0.25">
      <c r="A1363" s="1" t="s">
        <v>5431</v>
      </c>
      <c r="B1363" s="11"/>
      <c r="C1363" s="11">
        <v>148</v>
      </c>
      <c r="D1363" s="16">
        <v>41070.879999999997</v>
      </c>
      <c r="E1363" s="12">
        <v>0.94620537697661278</v>
      </c>
      <c r="F1363"/>
      <c r="G1363"/>
    </row>
    <row r="1364" spans="1:7" x14ac:dyDescent="0.25">
      <c r="A1364" s="1" t="s">
        <v>5750</v>
      </c>
      <c r="B1364" s="11"/>
      <c r="C1364" s="11">
        <v>152</v>
      </c>
      <c r="D1364" s="16">
        <v>41061.39</v>
      </c>
      <c r="E1364" s="12">
        <v>0.94632727447913489</v>
      </c>
      <c r="F1364"/>
      <c r="G1364"/>
    </row>
    <row r="1365" spans="1:7" x14ac:dyDescent="0.25">
      <c r="A1365" s="1" t="s">
        <v>15224</v>
      </c>
      <c r="B1365" s="11"/>
      <c r="C1365" s="11">
        <v>0</v>
      </c>
      <c r="D1365" s="16">
        <v>41034.870000000003</v>
      </c>
      <c r="E1365" s="12">
        <v>0.94644909325266691</v>
      </c>
      <c r="F1365"/>
      <c r="G1365"/>
    </row>
    <row r="1366" spans="1:7" x14ac:dyDescent="0.25">
      <c r="A1366" s="1" t="s">
        <v>9000</v>
      </c>
      <c r="B1366" s="11"/>
      <c r="C1366" s="11">
        <v>65</v>
      </c>
      <c r="D1366" s="16">
        <v>40992.550000000003</v>
      </c>
      <c r="E1366" s="12">
        <v>0.9465707863923053</v>
      </c>
      <c r="F1366"/>
      <c r="G1366"/>
    </row>
    <row r="1367" spans="1:7" x14ac:dyDescent="0.25">
      <c r="A1367" s="1" t="s">
        <v>7807</v>
      </c>
      <c r="B1367" s="11"/>
      <c r="C1367" s="11">
        <v>113</v>
      </c>
      <c r="D1367" s="16">
        <v>40950.39</v>
      </c>
      <c r="E1367" s="12">
        <v>0.94669235437303623</v>
      </c>
      <c r="F1367"/>
      <c r="G1367"/>
    </row>
    <row r="1368" spans="1:7" x14ac:dyDescent="0.25">
      <c r="A1368" s="1" t="s">
        <v>14536</v>
      </c>
      <c r="B1368" s="11"/>
      <c r="C1368" s="11">
        <v>0</v>
      </c>
      <c r="D1368" s="16">
        <v>40855.46</v>
      </c>
      <c r="E1368" s="12">
        <v>0.94681364053841899</v>
      </c>
      <c r="F1368"/>
      <c r="G1368"/>
    </row>
    <row r="1369" spans="1:7" x14ac:dyDescent="0.25">
      <c r="A1369" s="1" t="s">
        <v>16225</v>
      </c>
      <c r="B1369" s="11"/>
      <c r="C1369" s="11">
        <v>32</v>
      </c>
      <c r="D1369" s="16">
        <v>40795.919999999998</v>
      </c>
      <c r="E1369" s="12">
        <v>0.94693474994950066</v>
      </c>
      <c r="F1369"/>
      <c r="G1369"/>
    </row>
    <row r="1370" spans="1:7" x14ac:dyDescent="0.25">
      <c r="A1370" s="1" t="s">
        <v>7493</v>
      </c>
      <c r="B1370" s="11"/>
      <c r="C1370" s="11">
        <v>120</v>
      </c>
      <c r="D1370" s="16">
        <v>40780.85</v>
      </c>
      <c r="E1370" s="12">
        <v>0.94705581462280408</v>
      </c>
      <c r="F1370"/>
      <c r="G1370"/>
    </row>
    <row r="1371" spans="1:7" x14ac:dyDescent="0.25">
      <c r="A1371" s="1" t="s">
        <v>15246</v>
      </c>
      <c r="B1371" s="11"/>
      <c r="C1371" s="11">
        <v>83</v>
      </c>
      <c r="D1371" s="16">
        <v>40775.599999999999</v>
      </c>
      <c r="E1371" s="12">
        <v>0.94717686371061727</v>
      </c>
      <c r="F1371"/>
      <c r="G1371"/>
    </row>
    <row r="1372" spans="1:7" x14ac:dyDescent="0.25">
      <c r="A1372" s="1" t="s">
        <v>5478</v>
      </c>
      <c r="B1372" s="11"/>
      <c r="C1372" s="11">
        <v>137</v>
      </c>
      <c r="D1372" s="16">
        <v>40745.4</v>
      </c>
      <c r="E1372" s="12">
        <v>0.94729782314475386</v>
      </c>
      <c r="F1372"/>
      <c r="G1372"/>
    </row>
    <row r="1373" spans="1:7" x14ac:dyDescent="0.25">
      <c r="A1373" s="1" t="s">
        <v>7990</v>
      </c>
      <c r="B1373" s="11"/>
      <c r="C1373" s="11">
        <v>88</v>
      </c>
      <c r="D1373" s="16">
        <v>40737.72</v>
      </c>
      <c r="E1373" s="12">
        <v>0.94741875977954504</v>
      </c>
      <c r="F1373"/>
      <c r="G1373"/>
    </row>
    <row r="1374" spans="1:7" x14ac:dyDescent="0.25">
      <c r="A1374" s="1" t="s">
        <v>12561</v>
      </c>
      <c r="B1374" s="11"/>
      <c r="C1374" s="11">
        <v>5</v>
      </c>
      <c r="D1374" s="16">
        <v>40675.480000000003</v>
      </c>
      <c r="E1374" s="12">
        <v>0.94753951164464001</v>
      </c>
      <c r="F1374"/>
      <c r="G1374"/>
    </row>
    <row r="1375" spans="1:7" x14ac:dyDescent="0.25">
      <c r="A1375" s="1" t="s">
        <v>11915</v>
      </c>
      <c r="B1375" s="11"/>
      <c r="C1375" s="11">
        <v>55</v>
      </c>
      <c r="D1375" s="16">
        <v>40580.35</v>
      </c>
      <c r="E1375" s="12">
        <v>0.94765998110065397</v>
      </c>
      <c r="F1375"/>
      <c r="G1375"/>
    </row>
    <row r="1376" spans="1:7" x14ac:dyDescent="0.25">
      <c r="A1376" s="1" t="s">
        <v>5800</v>
      </c>
      <c r="B1376" s="11"/>
      <c r="C1376" s="11">
        <v>142</v>
      </c>
      <c r="D1376" s="16">
        <v>40559.730000000003</v>
      </c>
      <c r="E1376" s="12">
        <v>0.94778038934280007</v>
      </c>
      <c r="F1376"/>
      <c r="G1376"/>
    </row>
    <row r="1377" spans="1:7" x14ac:dyDescent="0.25">
      <c r="A1377" s="1" t="s">
        <v>8490</v>
      </c>
      <c r="B1377" s="11"/>
      <c r="C1377" s="11">
        <v>121</v>
      </c>
      <c r="D1377" s="16">
        <v>40406.86</v>
      </c>
      <c r="E1377" s="12">
        <v>0.9479003437651603</v>
      </c>
      <c r="F1377"/>
      <c r="G1377"/>
    </row>
    <row r="1378" spans="1:7" x14ac:dyDescent="0.25">
      <c r="A1378" s="1" t="s">
        <v>5502</v>
      </c>
      <c r="B1378" s="11"/>
      <c r="C1378" s="11">
        <v>145</v>
      </c>
      <c r="D1378" s="16">
        <v>40328.519999999997</v>
      </c>
      <c r="E1378" s="12">
        <v>0.94802006562232133</v>
      </c>
      <c r="F1378"/>
      <c r="G1378"/>
    </row>
    <row r="1379" spans="1:7" x14ac:dyDescent="0.25">
      <c r="A1379" s="1" t="s">
        <v>7222</v>
      </c>
      <c r="B1379" s="11"/>
      <c r="C1379" s="11">
        <v>145</v>
      </c>
      <c r="D1379" s="16">
        <v>40267.620000000003</v>
      </c>
      <c r="E1379" s="12">
        <v>0.94813960668779695</v>
      </c>
      <c r="F1379"/>
      <c r="G1379"/>
    </row>
    <row r="1380" spans="1:7" x14ac:dyDescent="0.25">
      <c r="A1380" s="1" t="s">
        <v>6406</v>
      </c>
      <c r="B1380" s="11"/>
      <c r="C1380" s="11">
        <v>57</v>
      </c>
      <c r="D1380" s="16">
        <v>40190.61</v>
      </c>
      <c r="E1380" s="12">
        <v>0.94825891913639748</v>
      </c>
      <c r="F1380"/>
      <c r="G1380"/>
    </row>
    <row r="1381" spans="1:7" x14ac:dyDescent="0.25">
      <c r="A1381" s="1" t="s">
        <v>13925</v>
      </c>
      <c r="B1381" s="11"/>
      <c r="C1381" s="11">
        <v>9</v>
      </c>
      <c r="D1381" s="16">
        <v>40118.17</v>
      </c>
      <c r="E1381" s="12">
        <v>0.94837801653492104</v>
      </c>
      <c r="F1381"/>
      <c r="G1381"/>
    </row>
    <row r="1382" spans="1:7" x14ac:dyDescent="0.25">
      <c r="A1382" s="1" t="s">
        <v>7985</v>
      </c>
      <c r="B1382" s="11"/>
      <c r="C1382" s="11">
        <v>121</v>
      </c>
      <c r="D1382" s="16">
        <v>40086.93</v>
      </c>
      <c r="E1382" s="12">
        <v>0.94849702119235668</v>
      </c>
      <c r="F1382"/>
      <c r="G1382"/>
    </row>
    <row r="1383" spans="1:7" x14ac:dyDescent="0.25">
      <c r="A1383" s="1" t="s">
        <v>9006</v>
      </c>
      <c r="B1383" s="11"/>
      <c r="C1383" s="11">
        <v>54</v>
      </c>
      <c r="D1383" s="16">
        <v>39816.379999999997</v>
      </c>
      <c r="E1383" s="12">
        <v>0.94861522267753462</v>
      </c>
      <c r="F1383"/>
      <c r="G1383"/>
    </row>
    <row r="1384" spans="1:7" x14ac:dyDescent="0.25">
      <c r="A1384" s="1" t="s">
        <v>14960</v>
      </c>
      <c r="B1384" s="11"/>
      <c r="C1384" s="11">
        <v>65</v>
      </c>
      <c r="D1384" s="16">
        <v>39792.04</v>
      </c>
      <c r="E1384" s="12">
        <v>0.94873335190541175</v>
      </c>
      <c r="F1384"/>
      <c r="G1384"/>
    </row>
    <row r="1385" spans="1:7" x14ac:dyDescent="0.25">
      <c r="A1385" s="1" t="s">
        <v>5760</v>
      </c>
      <c r="B1385" s="11"/>
      <c r="C1385" s="11">
        <v>105</v>
      </c>
      <c r="D1385" s="16">
        <v>39766.74</v>
      </c>
      <c r="E1385" s="12">
        <v>0.94885140602606977</v>
      </c>
      <c r="F1385"/>
      <c r="G1385"/>
    </row>
    <row r="1386" spans="1:7" x14ac:dyDescent="0.25">
      <c r="A1386" s="1" t="s">
        <v>5501</v>
      </c>
      <c r="B1386" s="11"/>
      <c r="C1386" s="11">
        <v>147</v>
      </c>
      <c r="D1386" s="16">
        <v>39632.49</v>
      </c>
      <c r="E1386" s="12">
        <v>0.94896906160348049</v>
      </c>
      <c r="F1386"/>
      <c r="G1386"/>
    </row>
    <row r="1387" spans="1:7" x14ac:dyDescent="0.25">
      <c r="A1387" s="1" t="s">
        <v>12507</v>
      </c>
      <c r="B1387" s="11"/>
      <c r="C1387" s="11">
        <v>73</v>
      </c>
      <c r="D1387" s="16">
        <v>39618.65</v>
      </c>
      <c r="E1387" s="12">
        <v>0.94908667609457043</v>
      </c>
      <c r="F1387"/>
      <c r="G1387"/>
    </row>
    <row r="1388" spans="1:7" x14ac:dyDescent="0.25">
      <c r="A1388" s="1" t="s">
        <v>7909</v>
      </c>
      <c r="B1388" s="11"/>
      <c r="C1388" s="11">
        <v>104</v>
      </c>
      <c r="D1388" s="16">
        <v>39556.639999999999</v>
      </c>
      <c r="E1388" s="12">
        <v>0.94920410649875697</v>
      </c>
      <c r="F1388"/>
      <c r="G1388"/>
    </row>
    <row r="1389" spans="1:7" x14ac:dyDescent="0.25">
      <c r="A1389" s="1" t="s">
        <v>13774</v>
      </c>
      <c r="B1389" s="11"/>
      <c r="C1389" s="11">
        <v>49</v>
      </c>
      <c r="D1389" s="16">
        <v>39541.550000000003</v>
      </c>
      <c r="E1389" s="12">
        <v>0.94932149210579209</v>
      </c>
      <c r="F1389"/>
      <c r="G1389"/>
    </row>
    <row r="1390" spans="1:7" x14ac:dyDescent="0.25">
      <c r="A1390" s="1" t="s">
        <v>11256</v>
      </c>
      <c r="B1390" s="11"/>
      <c r="C1390" s="11">
        <v>150</v>
      </c>
      <c r="D1390" s="16">
        <v>39456.79</v>
      </c>
      <c r="E1390" s="12">
        <v>0.94943862608880003</v>
      </c>
      <c r="F1390"/>
      <c r="G1390"/>
    </row>
    <row r="1391" spans="1:7" x14ac:dyDescent="0.25">
      <c r="A1391" s="1" t="s">
        <v>7513</v>
      </c>
      <c r="B1391" s="11"/>
      <c r="C1391" s="11">
        <v>157</v>
      </c>
      <c r="D1391" s="16">
        <v>39367</v>
      </c>
      <c r="E1391" s="12">
        <v>0.94955549351539681</v>
      </c>
      <c r="F1391"/>
      <c r="G1391"/>
    </row>
    <row r="1392" spans="1:7" x14ac:dyDescent="0.25">
      <c r="A1392" s="1" t="s">
        <v>6888</v>
      </c>
      <c r="B1392" s="11"/>
      <c r="C1392" s="11">
        <v>77</v>
      </c>
      <c r="D1392" s="16">
        <v>39340.11</v>
      </c>
      <c r="E1392" s="12">
        <v>0.94967228111459767</v>
      </c>
      <c r="F1392"/>
      <c r="G1392"/>
    </row>
    <row r="1393" spans="1:7" x14ac:dyDescent="0.25">
      <c r="A1393" s="1" t="s">
        <v>14968</v>
      </c>
      <c r="B1393" s="11"/>
      <c r="C1393" s="11">
        <v>54</v>
      </c>
      <c r="D1393" s="16">
        <v>39279</v>
      </c>
      <c r="E1393" s="12">
        <v>0.94978888729869337</v>
      </c>
      <c r="F1393"/>
      <c r="G1393"/>
    </row>
    <row r="1394" spans="1:7" x14ac:dyDescent="0.25">
      <c r="A1394" s="1" t="s">
        <v>12020</v>
      </c>
      <c r="B1394" s="11"/>
      <c r="C1394" s="11">
        <v>64</v>
      </c>
      <c r="D1394" s="16">
        <v>39274.18</v>
      </c>
      <c r="E1394" s="12">
        <v>0.94990547917382484</v>
      </c>
      <c r="F1394"/>
      <c r="G1394"/>
    </row>
    <row r="1395" spans="1:7" x14ac:dyDescent="0.25">
      <c r="A1395" s="1" t="s">
        <v>5918</v>
      </c>
      <c r="B1395" s="11"/>
      <c r="C1395" s="11">
        <v>138</v>
      </c>
      <c r="D1395" s="16">
        <v>39217.58</v>
      </c>
      <c r="E1395" s="12">
        <v>0.95002190302252942</v>
      </c>
      <c r="F1395"/>
      <c r="G1395"/>
    </row>
    <row r="1396" spans="1:7" x14ac:dyDescent="0.25">
      <c r="A1396" s="1" t="s">
        <v>7268</v>
      </c>
      <c r="B1396" s="11"/>
      <c r="C1396" s="11">
        <v>101</v>
      </c>
      <c r="D1396" s="16">
        <v>39186.589999999997</v>
      </c>
      <c r="E1396" s="12">
        <v>0.9501382348723123</v>
      </c>
      <c r="F1396"/>
      <c r="G1396"/>
    </row>
    <row r="1397" spans="1:7" x14ac:dyDescent="0.25">
      <c r="A1397" s="1" t="s">
        <v>14885</v>
      </c>
      <c r="B1397" s="11"/>
      <c r="C1397" s="11">
        <v>121</v>
      </c>
      <c r="D1397" s="16">
        <v>39157.370000000003</v>
      </c>
      <c r="E1397" s="12">
        <v>0.95025447997771018</v>
      </c>
      <c r="F1397"/>
      <c r="G1397"/>
    </row>
    <row r="1398" spans="1:7" x14ac:dyDescent="0.25">
      <c r="A1398" s="1" t="s">
        <v>7015</v>
      </c>
      <c r="B1398" s="11"/>
      <c r="C1398" s="11">
        <v>130</v>
      </c>
      <c r="D1398" s="16">
        <v>39011.39</v>
      </c>
      <c r="E1398" s="12">
        <v>0.95037029171742271</v>
      </c>
      <c r="F1398"/>
      <c r="G1398"/>
    </row>
    <row r="1399" spans="1:7" x14ac:dyDescent="0.25">
      <c r="A1399" s="1" t="s">
        <v>13710</v>
      </c>
      <c r="B1399" s="11"/>
      <c r="C1399" s="11">
        <v>100</v>
      </c>
      <c r="D1399" s="16">
        <v>38911.449999999997</v>
      </c>
      <c r="E1399" s="12">
        <v>0.95048580676877659</v>
      </c>
      <c r="F1399"/>
      <c r="G1399"/>
    </row>
    <row r="1400" spans="1:7" x14ac:dyDescent="0.25">
      <c r="A1400" s="1" t="s">
        <v>9355</v>
      </c>
      <c r="B1400" s="11"/>
      <c r="C1400" s="11">
        <v>105</v>
      </c>
      <c r="D1400" s="16">
        <v>38898.870000000003</v>
      </c>
      <c r="E1400" s="12">
        <v>0.95060128447432757</v>
      </c>
      <c r="F1400"/>
      <c r="G1400"/>
    </row>
    <row r="1401" spans="1:7" x14ac:dyDescent="0.25">
      <c r="A1401" s="1" t="s">
        <v>8596</v>
      </c>
      <c r="B1401" s="11"/>
      <c r="C1401" s="11">
        <v>40</v>
      </c>
      <c r="D1401" s="16">
        <v>38847.9</v>
      </c>
      <c r="E1401" s="12">
        <v>0.9507166108670343</v>
      </c>
      <c r="F1401"/>
      <c r="G1401"/>
    </row>
    <row r="1402" spans="1:7" x14ac:dyDescent="0.25">
      <c r="A1402" s="1" t="s">
        <v>11639</v>
      </c>
      <c r="B1402" s="11"/>
      <c r="C1402" s="11">
        <v>123</v>
      </c>
      <c r="D1402" s="16">
        <v>38734.870000000003</v>
      </c>
      <c r="E1402" s="12">
        <v>0.95083160171156056</v>
      </c>
      <c r="F1402"/>
      <c r="G1402"/>
    </row>
    <row r="1403" spans="1:7" x14ac:dyDescent="0.25">
      <c r="A1403" s="1" t="s">
        <v>6584</v>
      </c>
      <c r="B1403" s="11"/>
      <c r="C1403" s="11">
        <v>67</v>
      </c>
      <c r="D1403" s="16">
        <v>38504.43</v>
      </c>
      <c r="E1403" s="12">
        <v>0.95094590845697369</v>
      </c>
      <c r="F1403"/>
      <c r="G1403"/>
    </row>
    <row r="1404" spans="1:7" x14ac:dyDescent="0.25">
      <c r="A1404" s="1" t="s">
        <v>14792</v>
      </c>
      <c r="B1404" s="11"/>
      <c r="C1404" s="11">
        <v>57</v>
      </c>
      <c r="D1404" s="16">
        <v>38463.58</v>
      </c>
      <c r="E1404" s="12">
        <v>0.95106009393243018</v>
      </c>
      <c r="F1404"/>
      <c r="G1404"/>
    </row>
    <row r="1405" spans="1:7" x14ac:dyDescent="0.25">
      <c r="A1405" s="1" t="s">
        <v>5620</v>
      </c>
      <c r="B1405" s="11"/>
      <c r="C1405" s="11">
        <v>147</v>
      </c>
      <c r="D1405" s="16">
        <v>38379.99</v>
      </c>
      <c r="E1405" s="12">
        <v>0.95117403125719746</v>
      </c>
      <c r="F1405"/>
      <c r="G1405"/>
    </row>
    <row r="1406" spans="1:7" x14ac:dyDescent="0.25">
      <c r="A1406" s="1" t="s">
        <v>12951</v>
      </c>
      <c r="B1406" s="11"/>
      <c r="C1406" s="11">
        <v>64</v>
      </c>
      <c r="D1406" s="16">
        <v>38365.82</v>
      </c>
      <c r="E1406" s="12">
        <v>0.95128792651598471</v>
      </c>
      <c r="F1406"/>
      <c r="G1406"/>
    </row>
    <row r="1407" spans="1:7" x14ac:dyDescent="0.25">
      <c r="A1407" s="1" t="s">
        <v>5574</v>
      </c>
      <c r="B1407" s="11"/>
      <c r="C1407" s="11">
        <v>136</v>
      </c>
      <c r="D1407" s="16">
        <v>38352</v>
      </c>
      <c r="E1407" s="12">
        <v>0.95140178074782455</v>
      </c>
      <c r="F1407"/>
      <c r="G1407"/>
    </row>
    <row r="1408" spans="1:7" x14ac:dyDescent="0.25">
      <c r="A1408" s="1" t="s">
        <v>13947</v>
      </c>
      <c r="B1408" s="11"/>
      <c r="C1408" s="11">
        <v>93</v>
      </c>
      <c r="D1408" s="16">
        <v>38277.25</v>
      </c>
      <c r="E1408" s="12">
        <v>0.95151541307197174</v>
      </c>
      <c r="F1408"/>
      <c r="G1408"/>
    </row>
    <row r="1409" spans="1:7" x14ac:dyDescent="0.25">
      <c r="A1409" s="1" t="s">
        <v>6437</v>
      </c>
      <c r="B1409" s="11"/>
      <c r="C1409" s="11">
        <v>65</v>
      </c>
      <c r="D1409" s="16">
        <v>38249.74</v>
      </c>
      <c r="E1409" s="12">
        <v>0.95162896372815076</v>
      </c>
      <c r="F1409"/>
      <c r="G1409"/>
    </row>
    <row r="1410" spans="1:7" x14ac:dyDescent="0.25">
      <c r="A1410" s="1" t="s">
        <v>14542</v>
      </c>
      <c r="B1410" s="11"/>
      <c r="C1410" s="11">
        <v>75</v>
      </c>
      <c r="D1410" s="16">
        <v>38169.43</v>
      </c>
      <c r="E1410" s="12">
        <v>0.95174227597086081</v>
      </c>
      <c r="F1410"/>
      <c r="G1410"/>
    </row>
    <row r="1411" spans="1:7" x14ac:dyDescent="0.25">
      <c r="A1411" s="1" t="s">
        <v>6904</v>
      </c>
      <c r="B1411" s="11"/>
      <c r="C1411" s="11">
        <v>144</v>
      </c>
      <c r="D1411" s="16">
        <v>38134.74</v>
      </c>
      <c r="E1411" s="12">
        <v>0.95185548523058949</v>
      </c>
      <c r="F1411"/>
      <c r="G1411"/>
    </row>
    <row r="1412" spans="1:7" x14ac:dyDescent="0.25">
      <c r="A1412" s="1" t="s">
        <v>5820</v>
      </c>
      <c r="B1412" s="11"/>
      <c r="C1412" s="11">
        <v>127</v>
      </c>
      <c r="D1412" s="16">
        <v>38098.9</v>
      </c>
      <c r="E1412" s="12">
        <v>0.95196858809337226</v>
      </c>
      <c r="F1412"/>
      <c r="G1412"/>
    </row>
    <row r="1413" spans="1:7" x14ac:dyDescent="0.25">
      <c r="A1413" s="1" t="s">
        <v>13267</v>
      </c>
      <c r="B1413" s="11"/>
      <c r="C1413" s="11">
        <v>71</v>
      </c>
      <c r="D1413" s="16">
        <v>38083.699999999997</v>
      </c>
      <c r="E1413" s="12">
        <v>0.95208164583245025</v>
      </c>
      <c r="F1413"/>
      <c r="G1413"/>
    </row>
    <row r="1414" spans="1:7" x14ac:dyDescent="0.25">
      <c r="A1414" s="1" t="s">
        <v>13036</v>
      </c>
      <c r="B1414" s="11"/>
      <c r="C1414" s="11">
        <v>71</v>
      </c>
      <c r="D1414" s="16">
        <v>38068.800000000003</v>
      </c>
      <c r="E1414" s="12">
        <v>0.95219465933842307</v>
      </c>
      <c r="F1414"/>
      <c r="G1414"/>
    </row>
    <row r="1415" spans="1:7" x14ac:dyDescent="0.25">
      <c r="A1415" s="1" t="s">
        <v>5889</v>
      </c>
      <c r="B1415" s="11"/>
      <c r="C1415" s="11">
        <v>134</v>
      </c>
      <c r="D1415" s="16">
        <v>38020.980000000003</v>
      </c>
      <c r="E1415" s="12">
        <v>0.95230753088284581</v>
      </c>
      <c r="F1415"/>
      <c r="G1415"/>
    </row>
    <row r="1416" spans="1:7" x14ac:dyDescent="0.25">
      <c r="A1416" s="1" t="s">
        <v>13167</v>
      </c>
      <c r="B1416" s="11"/>
      <c r="C1416" s="11">
        <v>97</v>
      </c>
      <c r="D1416" s="16">
        <v>37956.78</v>
      </c>
      <c r="E1416" s="12">
        <v>0.95242021183898917</v>
      </c>
      <c r="F1416"/>
      <c r="G1416"/>
    </row>
    <row r="1417" spans="1:7" x14ac:dyDescent="0.25">
      <c r="A1417" s="1" t="s">
        <v>6607</v>
      </c>
      <c r="B1417" s="11"/>
      <c r="C1417" s="11">
        <v>119</v>
      </c>
      <c r="D1417" s="16">
        <v>37943.26</v>
      </c>
      <c r="E1417" s="12">
        <v>0.95253285265878485</v>
      </c>
      <c r="F1417"/>
      <c r="G1417"/>
    </row>
    <row r="1418" spans="1:7" x14ac:dyDescent="0.25">
      <c r="A1418" s="1" t="s">
        <v>8503</v>
      </c>
      <c r="B1418" s="11"/>
      <c r="C1418" s="11">
        <v>53</v>
      </c>
      <c r="D1418" s="16">
        <v>37856.230000000003</v>
      </c>
      <c r="E1418" s="12">
        <v>0.95264523511568422</v>
      </c>
      <c r="F1418"/>
      <c r="G1418"/>
    </row>
    <row r="1419" spans="1:7" x14ac:dyDescent="0.25">
      <c r="A1419" s="1" t="s">
        <v>7884</v>
      </c>
      <c r="B1419" s="11"/>
      <c r="C1419" s="11">
        <v>66</v>
      </c>
      <c r="D1419" s="16">
        <v>37837.620000000003</v>
      </c>
      <c r="E1419" s="12">
        <v>0.95275756232573194</v>
      </c>
      <c r="F1419"/>
      <c r="G1419"/>
    </row>
    <row r="1420" spans="1:7" x14ac:dyDescent="0.25">
      <c r="A1420" s="1" t="s">
        <v>7960</v>
      </c>
      <c r="B1420" s="11"/>
      <c r="C1420" s="11">
        <v>23</v>
      </c>
      <c r="D1420" s="16">
        <v>37811.410000000003</v>
      </c>
      <c r="E1420" s="12">
        <v>0.95286981172707574</v>
      </c>
      <c r="F1420"/>
      <c r="G1420"/>
    </row>
    <row r="1421" spans="1:7" x14ac:dyDescent="0.25">
      <c r="A1421" s="1" t="s">
        <v>6376</v>
      </c>
      <c r="B1421" s="11"/>
      <c r="C1421" s="11">
        <v>69</v>
      </c>
      <c r="D1421" s="16">
        <v>37765.74</v>
      </c>
      <c r="E1421" s="12">
        <v>0.95298192554949868</v>
      </c>
      <c r="F1421"/>
      <c r="G1421"/>
    </row>
    <row r="1422" spans="1:7" x14ac:dyDescent="0.25">
      <c r="A1422" s="1" t="s">
        <v>13352</v>
      </c>
      <c r="B1422" s="11"/>
      <c r="C1422" s="11">
        <v>60</v>
      </c>
      <c r="D1422" s="16">
        <v>37747.85</v>
      </c>
      <c r="E1422" s="12">
        <v>0.95309398626250874</v>
      </c>
      <c r="F1422"/>
      <c r="G1422"/>
    </row>
    <row r="1423" spans="1:7" x14ac:dyDescent="0.25">
      <c r="A1423" s="1" t="s">
        <v>15347</v>
      </c>
      <c r="B1423" s="11"/>
      <c r="C1423" s="11">
        <v>42</v>
      </c>
      <c r="D1423" s="16">
        <v>37701.620000000003</v>
      </c>
      <c r="E1423" s="12">
        <v>0.95320590973414565</v>
      </c>
      <c r="F1423"/>
      <c r="G1423"/>
    </row>
    <row r="1424" spans="1:7" x14ac:dyDescent="0.25">
      <c r="A1424" s="1" t="s">
        <v>10250</v>
      </c>
      <c r="B1424" s="11"/>
      <c r="C1424" s="11">
        <v>87</v>
      </c>
      <c r="D1424" s="16">
        <v>37698.47</v>
      </c>
      <c r="E1424" s="12">
        <v>0.9533178238544886</v>
      </c>
      <c r="F1424"/>
      <c r="G1424"/>
    </row>
    <row r="1425" spans="1:7" x14ac:dyDescent="0.25">
      <c r="A1425" s="1" t="s">
        <v>15846</v>
      </c>
      <c r="B1425" s="11"/>
      <c r="C1425" s="11">
        <v>72</v>
      </c>
      <c r="D1425" s="16">
        <v>37543.089999999997</v>
      </c>
      <c r="E1425" s="12">
        <v>0.95342927670369704</v>
      </c>
      <c r="F1425"/>
      <c r="G1425"/>
    </row>
    <row r="1426" spans="1:7" x14ac:dyDescent="0.25">
      <c r="A1426" s="1" t="s">
        <v>5962</v>
      </c>
      <c r="B1426" s="11"/>
      <c r="C1426" s="11">
        <v>72</v>
      </c>
      <c r="D1426" s="16">
        <v>37436.65</v>
      </c>
      <c r="E1426" s="12">
        <v>0.95354041356822583</v>
      </c>
      <c r="F1426"/>
      <c r="G1426"/>
    </row>
    <row r="1427" spans="1:7" x14ac:dyDescent="0.25">
      <c r="A1427" s="1" t="s">
        <v>8463</v>
      </c>
      <c r="B1427" s="11"/>
      <c r="C1427" s="11">
        <v>135</v>
      </c>
      <c r="D1427" s="16">
        <v>37409.26</v>
      </c>
      <c r="E1427" s="12">
        <v>0.95365146912102616</v>
      </c>
      <c r="F1427"/>
      <c r="G1427"/>
    </row>
    <row r="1428" spans="1:7" x14ac:dyDescent="0.25">
      <c r="A1428" s="1" t="s">
        <v>5792</v>
      </c>
      <c r="B1428" s="11"/>
      <c r="C1428" s="11">
        <v>14</v>
      </c>
      <c r="D1428" s="16">
        <v>37368.199999999997</v>
      </c>
      <c r="E1428" s="12">
        <v>0.95376240278045032</v>
      </c>
      <c r="F1428"/>
      <c r="G1428"/>
    </row>
    <row r="1429" spans="1:7" x14ac:dyDescent="0.25">
      <c r="A1429" s="1" t="s">
        <v>7918</v>
      </c>
      <c r="B1429" s="11"/>
      <c r="C1429" s="11">
        <v>52</v>
      </c>
      <c r="D1429" s="16">
        <v>37251.11</v>
      </c>
      <c r="E1429" s="12">
        <v>0.95387298883891491</v>
      </c>
      <c r="F1429"/>
      <c r="G1429"/>
    </row>
    <row r="1430" spans="1:7" x14ac:dyDescent="0.25">
      <c r="A1430" s="1" t="s">
        <v>15044</v>
      </c>
      <c r="B1430" s="11"/>
      <c r="C1430" s="11">
        <v>63</v>
      </c>
      <c r="D1430" s="16">
        <v>37204.519999999997</v>
      </c>
      <c r="E1430" s="12">
        <v>0.95398343658728713</v>
      </c>
      <c r="F1430"/>
      <c r="G1430"/>
    </row>
    <row r="1431" spans="1:7" x14ac:dyDescent="0.25">
      <c r="A1431" s="1" t="s">
        <v>14844</v>
      </c>
      <c r="B1431" s="11"/>
      <c r="C1431" s="11">
        <v>76</v>
      </c>
      <c r="D1431" s="16">
        <v>37057.269999999997</v>
      </c>
      <c r="E1431" s="12">
        <v>0.95409344719976974</v>
      </c>
      <c r="F1431"/>
      <c r="G1431"/>
    </row>
    <row r="1432" spans="1:7" x14ac:dyDescent="0.25">
      <c r="A1432" s="1" t="s">
        <v>14695</v>
      </c>
      <c r="B1432" s="11"/>
      <c r="C1432" s="11">
        <v>57</v>
      </c>
      <c r="D1432" s="16">
        <v>37028.300000000003</v>
      </c>
      <c r="E1432" s="12">
        <v>0.95420337181003356</v>
      </c>
      <c r="F1432"/>
      <c r="G1432"/>
    </row>
    <row r="1433" spans="1:7" x14ac:dyDescent="0.25">
      <c r="A1433" s="1" t="s">
        <v>5678</v>
      </c>
      <c r="B1433" s="11"/>
      <c r="C1433" s="11">
        <v>79</v>
      </c>
      <c r="D1433" s="16">
        <v>36936.519999999997</v>
      </c>
      <c r="E1433" s="12">
        <v>0.95431302395624329</v>
      </c>
      <c r="F1433"/>
      <c r="G1433"/>
    </row>
    <row r="1434" spans="1:7" x14ac:dyDescent="0.25">
      <c r="A1434" s="1" t="s">
        <v>9326</v>
      </c>
      <c r="B1434" s="11"/>
      <c r="C1434" s="11">
        <v>71</v>
      </c>
      <c r="D1434" s="16">
        <v>36891.800000000003</v>
      </c>
      <c r="E1434" s="12">
        <v>0.95442254334376397</v>
      </c>
      <c r="F1434"/>
      <c r="G1434"/>
    </row>
    <row r="1435" spans="1:7" x14ac:dyDescent="0.25">
      <c r="A1435" s="1" t="s">
        <v>5827</v>
      </c>
      <c r="B1435" s="11"/>
      <c r="C1435" s="11">
        <v>98</v>
      </c>
      <c r="D1435" s="16">
        <v>36819.01</v>
      </c>
      <c r="E1435" s="12">
        <v>0.95453184664217483</v>
      </c>
      <c r="F1435"/>
      <c r="G1435"/>
    </row>
    <row r="1436" spans="1:7" x14ac:dyDescent="0.25">
      <c r="A1436" s="1" t="s">
        <v>7192</v>
      </c>
      <c r="B1436" s="11"/>
      <c r="C1436" s="11">
        <v>133</v>
      </c>
      <c r="D1436" s="16">
        <v>36797.089999999997</v>
      </c>
      <c r="E1436" s="12">
        <v>0.95464108486745358</v>
      </c>
      <c r="F1436"/>
      <c r="G1436"/>
    </row>
    <row r="1437" spans="1:7" x14ac:dyDescent="0.25">
      <c r="A1437" s="1" t="s">
        <v>12821</v>
      </c>
      <c r="B1437" s="11"/>
      <c r="C1437" s="11">
        <v>86</v>
      </c>
      <c r="D1437" s="16">
        <v>36778.300000000003</v>
      </c>
      <c r="E1437" s="12">
        <v>0.95475026731152113</v>
      </c>
      <c r="F1437"/>
      <c r="G1437"/>
    </row>
    <row r="1438" spans="1:7" x14ac:dyDescent="0.25">
      <c r="A1438" s="1" t="s">
        <v>6983</v>
      </c>
      <c r="B1438" s="11"/>
      <c r="C1438" s="11">
        <v>77</v>
      </c>
      <c r="D1438" s="16">
        <v>36774.480000000003</v>
      </c>
      <c r="E1438" s="12">
        <v>0.9548594384152892</v>
      </c>
      <c r="F1438"/>
      <c r="G1438"/>
    </row>
    <row r="1439" spans="1:7" x14ac:dyDescent="0.25">
      <c r="A1439" s="1" t="s">
        <v>7803</v>
      </c>
      <c r="B1439" s="11"/>
      <c r="C1439" s="11">
        <v>102</v>
      </c>
      <c r="D1439" s="16">
        <v>36627.64</v>
      </c>
      <c r="E1439" s="12">
        <v>0.95496817360032016</v>
      </c>
      <c r="F1439"/>
      <c r="G1439"/>
    </row>
    <row r="1440" spans="1:7" x14ac:dyDescent="0.25">
      <c r="A1440" s="1" t="s">
        <v>7440</v>
      </c>
      <c r="B1440" s="11"/>
      <c r="C1440" s="11">
        <v>80</v>
      </c>
      <c r="D1440" s="16">
        <v>36613.449999999997</v>
      </c>
      <c r="E1440" s="12">
        <v>0.9550768666599978</v>
      </c>
      <c r="F1440"/>
      <c r="G1440"/>
    </row>
    <row r="1441" spans="1:7" x14ac:dyDescent="0.25">
      <c r="A1441" s="1" t="s">
        <v>6342</v>
      </c>
      <c r="B1441" s="11"/>
      <c r="C1441" s="11">
        <v>46</v>
      </c>
      <c r="D1441" s="16">
        <v>36610.89</v>
      </c>
      <c r="E1441" s="12">
        <v>0.95518555211989353</v>
      </c>
      <c r="F1441"/>
      <c r="G1441"/>
    </row>
    <row r="1442" spans="1:7" x14ac:dyDescent="0.25">
      <c r="A1442" s="1" t="s">
        <v>7937</v>
      </c>
      <c r="B1442" s="11"/>
      <c r="C1442" s="11">
        <v>153</v>
      </c>
      <c r="D1442" s="16">
        <v>36593.370000000003</v>
      </c>
      <c r="E1442" s="12">
        <v>0.95529418556878243</v>
      </c>
      <c r="F1442"/>
      <c r="G1442"/>
    </row>
    <row r="1443" spans="1:7" x14ac:dyDescent="0.25">
      <c r="A1443" s="1" t="s">
        <v>14216</v>
      </c>
      <c r="B1443" s="11"/>
      <c r="C1443" s="11">
        <v>53</v>
      </c>
      <c r="D1443" s="16">
        <v>36482.15</v>
      </c>
      <c r="E1443" s="12">
        <v>0.95540248884277368</v>
      </c>
      <c r="F1443"/>
      <c r="G1443"/>
    </row>
    <row r="1444" spans="1:7" x14ac:dyDescent="0.25">
      <c r="A1444" s="1" t="s">
        <v>5826</v>
      </c>
      <c r="B1444" s="11"/>
      <c r="C1444" s="11">
        <v>121</v>
      </c>
      <c r="D1444" s="16">
        <v>36436.46</v>
      </c>
      <c r="E1444" s="12">
        <v>0.955510656478471</v>
      </c>
      <c r="F1444"/>
      <c r="G1444"/>
    </row>
    <row r="1445" spans="1:7" x14ac:dyDescent="0.25">
      <c r="A1445" s="1" t="s">
        <v>9616</v>
      </c>
      <c r="B1445" s="11"/>
      <c r="C1445" s="11">
        <v>89</v>
      </c>
      <c r="D1445" s="16">
        <v>36361.17</v>
      </c>
      <c r="E1445" s="12">
        <v>0.95561860060339676</v>
      </c>
      <c r="F1445"/>
      <c r="G1445"/>
    </row>
    <row r="1446" spans="1:7" x14ac:dyDescent="0.25">
      <c r="A1446" s="1" t="s">
        <v>7255</v>
      </c>
      <c r="B1446" s="11"/>
      <c r="C1446" s="11">
        <v>128</v>
      </c>
      <c r="D1446" s="16">
        <v>36125.870000000003</v>
      </c>
      <c r="E1446" s="12">
        <v>0.95572584620149847</v>
      </c>
      <c r="F1446"/>
      <c r="G1446"/>
    </row>
    <row r="1447" spans="1:7" x14ac:dyDescent="0.25">
      <c r="A1447" s="1" t="s">
        <v>7245</v>
      </c>
      <c r="B1447" s="11"/>
      <c r="C1447" s="11">
        <v>151</v>
      </c>
      <c r="D1447" s="16">
        <v>36100.559999999998</v>
      </c>
      <c r="E1447" s="12">
        <v>0.95583301666269449</v>
      </c>
      <c r="F1447"/>
      <c r="G1447"/>
    </row>
    <row r="1448" spans="1:7" x14ac:dyDescent="0.25">
      <c r="A1448" s="1" t="s">
        <v>7007</v>
      </c>
      <c r="B1448" s="11"/>
      <c r="C1448" s="11">
        <v>135</v>
      </c>
      <c r="D1448" s="16">
        <v>36075.39</v>
      </c>
      <c r="E1448" s="12">
        <v>0.9559401124025978</v>
      </c>
      <c r="F1448"/>
      <c r="G1448"/>
    </row>
    <row r="1449" spans="1:7" x14ac:dyDescent="0.25">
      <c r="A1449" s="1" t="s">
        <v>5611</v>
      </c>
      <c r="B1449" s="11"/>
      <c r="C1449" s="11">
        <v>142</v>
      </c>
      <c r="D1449" s="16">
        <v>36060.57</v>
      </c>
      <c r="E1449" s="12">
        <v>0.95604716414688906</v>
      </c>
      <c r="F1449"/>
      <c r="G1449"/>
    </row>
    <row r="1450" spans="1:7" x14ac:dyDescent="0.25">
      <c r="A1450" s="1" t="s">
        <v>12764</v>
      </c>
      <c r="B1450" s="11"/>
      <c r="C1450" s="11">
        <v>62</v>
      </c>
      <c r="D1450" s="16">
        <v>36028.720000000001</v>
      </c>
      <c r="E1450" s="12">
        <v>0.95615412133920707</v>
      </c>
      <c r="F1450"/>
      <c r="G1450"/>
    </row>
    <row r="1451" spans="1:7" x14ac:dyDescent="0.25">
      <c r="A1451" s="1" t="s">
        <v>11258</v>
      </c>
      <c r="B1451" s="11"/>
      <c r="C1451" s="11">
        <v>154</v>
      </c>
      <c r="D1451" s="16">
        <v>36012.080000000002</v>
      </c>
      <c r="E1451" s="12">
        <v>0.95626102913294286</v>
      </c>
      <c r="F1451"/>
      <c r="G1451"/>
    </row>
    <row r="1452" spans="1:7" x14ac:dyDescent="0.25">
      <c r="A1452" s="1" t="s">
        <v>15596</v>
      </c>
      <c r="B1452" s="11"/>
      <c r="C1452" s="11">
        <v>67</v>
      </c>
      <c r="D1452" s="16">
        <v>36011.379999999997</v>
      </c>
      <c r="E1452" s="12">
        <v>0.95636793484861327</v>
      </c>
      <c r="F1452"/>
      <c r="G1452"/>
    </row>
    <row r="1453" spans="1:7" x14ac:dyDescent="0.25">
      <c r="A1453" s="1" t="s">
        <v>7520</v>
      </c>
      <c r="B1453" s="11"/>
      <c r="C1453" s="11">
        <v>152</v>
      </c>
      <c r="D1453" s="16">
        <v>35987.050000000003</v>
      </c>
      <c r="E1453" s="12">
        <v>0.95647476833666956</v>
      </c>
      <c r="F1453"/>
      <c r="G1453"/>
    </row>
    <row r="1454" spans="1:7" x14ac:dyDescent="0.25">
      <c r="A1454" s="1" t="s">
        <v>5953</v>
      </c>
      <c r="B1454" s="11"/>
      <c r="C1454" s="11">
        <v>134</v>
      </c>
      <c r="D1454" s="16">
        <v>35905.379999999997</v>
      </c>
      <c r="E1454" s="12">
        <v>0.95658135937387279</v>
      </c>
      <c r="F1454"/>
      <c r="G1454"/>
    </row>
    <row r="1455" spans="1:7" x14ac:dyDescent="0.25">
      <c r="A1455" s="1" t="s">
        <v>5782</v>
      </c>
      <c r="B1455" s="11"/>
      <c r="C1455" s="11">
        <v>151</v>
      </c>
      <c r="D1455" s="16">
        <v>35811.68</v>
      </c>
      <c r="E1455" s="12">
        <v>0.95668767224718576</v>
      </c>
      <c r="F1455"/>
      <c r="G1455"/>
    </row>
    <row r="1456" spans="1:7" x14ac:dyDescent="0.25">
      <c r="A1456" s="1" t="s">
        <v>15492</v>
      </c>
      <c r="B1456" s="11"/>
      <c r="C1456" s="11">
        <v>30</v>
      </c>
      <c r="D1456" s="16">
        <v>35801.589999999997</v>
      </c>
      <c r="E1456" s="12">
        <v>0.95679395516667087</v>
      </c>
      <c r="F1456"/>
      <c r="G1456"/>
    </row>
    <row r="1457" spans="1:7" x14ac:dyDescent="0.25">
      <c r="A1457" s="1" t="s">
        <v>16237</v>
      </c>
      <c r="B1457" s="11"/>
      <c r="C1457" s="11">
        <v>52</v>
      </c>
      <c r="D1457" s="16">
        <v>35741.379999999997</v>
      </c>
      <c r="E1457" s="12">
        <v>0.95690005934284939</v>
      </c>
      <c r="F1457"/>
      <c r="G1457"/>
    </row>
    <row r="1458" spans="1:7" x14ac:dyDescent="0.25">
      <c r="A1458" s="1" t="s">
        <v>7932</v>
      </c>
      <c r="B1458" s="11"/>
      <c r="C1458" s="11">
        <v>140</v>
      </c>
      <c r="D1458" s="16">
        <v>35704.26</v>
      </c>
      <c r="E1458" s="12">
        <v>0.95700605332219102</v>
      </c>
      <c r="F1458"/>
      <c r="G1458"/>
    </row>
    <row r="1459" spans="1:7" x14ac:dyDescent="0.25">
      <c r="A1459" s="1" t="s">
        <v>11757</v>
      </c>
      <c r="B1459" s="11"/>
      <c r="C1459" s="11">
        <v>124</v>
      </c>
      <c r="D1459" s="16">
        <v>35678.910000000003</v>
      </c>
      <c r="E1459" s="12">
        <v>0.9571119720458805</v>
      </c>
      <c r="F1459"/>
      <c r="G1459"/>
    </row>
    <row r="1460" spans="1:7" x14ac:dyDescent="0.25">
      <c r="A1460" s="1" t="s">
        <v>7103</v>
      </c>
      <c r="B1460" s="11"/>
      <c r="C1460" s="11">
        <v>154</v>
      </c>
      <c r="D1460" s="16">
        <v>35673.51</v>
      </c>
      <c r="E1460" s="12">
        <v>0.95721787473877995</v>
      </c>
      <c r="F1460"/>
      <c r="G1460"/>
    </row>
    <row r="1461" spans="1:7" x14ac:dyDescent="0.25">
      <c r="A1461" s="1" t="s">
        <v>5951</v>
      </c>
      <c r="B1461" s="11"/>
      <c r="C1461" s="11">
        <v>120</v>
      </c>
      <c r="D1461" s="16">
        <v>35497.699999999997</v>
      </c>
      <c r="E1461" s="12">
        <v>0.95732325551072361</v>
      </c>
      <c r="F1461"/>
      <c r="G1461"/>
    </row>
    <row r="1462" spans="1:7" x14ac:dyDescent="0.25">
      <c r="A1462" s="1" t="s">
        <v>12503</v>
      </c>
      <c r="B1462" s="11"/>
      <c r="C1462" s="11">
        <v>70</v>
      </c>
      <c r="D1462" s="16">
        <v>35456.06</v>
      </c>
      <c r="E1462" s="12">
        <v>0.95742851266746554</v>
      </c>
      <c r="F1462"/>
      <c r="G1462"/>
    </row>
    <row r="1463" spans="1:7" x14ac:dyDescent="0.25">
      <c r="A1463" s="1" t="s">
        <v>12798</v>
      </c>
      <c r="B1463" s="11"/>
      <c r="C1463" s="11">
        <v>112</v>
      </c>
      <c r="D1463" s="16">
        <v>35219.21</v>
      </c>
      <c r="E1463" s="12">
        <v>0.95753306669595317</v>
      </c>
      <c r="F1463"/>
      <c r="G1463"/>
    </row>
    <row r="1464" spans="1:7" x14ac:dyDescent="0.25">
      <c r="A1464" s="1" t="s">
        <v>12837</v>
      </c>
      <c r="B1464" s="11"/>
      <c r="C1464" s="11">
        <v>51</v>
      </c>
      <c r="D1464" s="16">
        <v>35192.959999999999</v>
      </c>
      <c r="E1464" s="12">
        <v>0.95763754279699009</v>
      </c>
      <c r="F1464"/>
      <c r="G1464"/>
    </row>
    <row r="1465" spans="1:7" x14ac:dyDescent="0.25">
      <c r="A1465" s="1" t="s">
        <v>7130</v>
      </c>
      <c r="B1465" s="11"/>
      <c r="C1465" s="11">
        <v>128</v>
      </c>
      <c r="D1465" s="16">
        <v>35112.47</v>
      </c>
      <c r="E1465" s="12">
        <v>0.95774177995019871</v>
      </c>
      <c r="F1465"/>
      <c r="G1465"/>
    </row>
    <row r="1466" spans="1:7" x14ac:dyDescent="0.25">
      <c r="A1466" s="1" t="s">
        <v>15455</v>
      </c>
      <c r="B1466" s="11"/>
      <c r="C1466" s="11">
        <v>1</v>
      </c>
      <c r="D1466" s="16">
        <v>35094.870000000003</v>
      </c>
      <c r="E1466" s="12">
        <v>0.95784596485490692</v>
      </c>
      <c r="F1466"/>
      <c r="G1466"/>
    </row>
    <row r="1467" spans="1:7" x14ac:dyDescent="0.25">
      <c r="A1467" s="1" t="s">
        <v>8859</v>
      </c>
      <c r="B1467" s="11"/>
      <c r="C1467" s="11">
        <v>72</v>
      </c>
      <c r="D1467" s="16">
        <v>35045.49</v>
      </c>
      <c r="E1467" s="12">
        <v>0.95795000316694812</v>
      </c>
      <c r="F1467"/>
      <c r="G1467"/>
    </row>
    <row r="1468" spans="1:7" x14ac:dyDescent="0.25">
      <c r="A1468" s="1" t="s">
        <v>10149</v>
      </c>
      <c r="B1468" s="11"/>
      <c r="C1468" s="11">
        <v>61</v>
      </c>
      <c r="D1468" s="16">
        <v>34985.5</v>
      </c>
      <c r="E1468" s="12">
        <v>0.95805386338878884</v>
      </c>
      <c r="F1468"/>
      <c r="G1468"/>
    </row>
    <row r="1469" spans="1:7" x14ac:dyDescent="0.25">
      <c r="A1469" s="1" t="s">
        <v>12505</v>
      </c>
      <c r="B1469" s="11"/>
      <c r="C1469" s="11">
        <v>70</v>
      </c>
      <c r="D1469" s="16">
        <v>34965.040000000001</v>
      </c>
      <c r="E1469" s="12">
        <v>0.95815766287174808</v>
      </c>
      <c r="F1469"/>
      <c r="G1469"/>
    </row>
    <row r="1470" spans="1:7" x14ac:dyDescent="0.25">
      <c r="A1470" s="1" t="s">
        <v>7198</v>
      </c>
      <c r="B1470" s="11"/>
      <c r="C1470" s="11">
        <v>137</v>
      </c>
      <c r="D1470" s="16">
        <v>34886.699999999997</v>
      </c>
      <c r="E1470" s="12">
        <v>0.95826122978950801</v>
      </c>
      <c r="F1470"/>
      <c r="G1470"/>
    </row>
    <row r="1471" spans="1:7" x14ac:dyDescent="0.25">
      <c r="A1471" s="1" t="s">
        <v>7691</v>
      </c>
      <c r="B1471" s="11"/>
      <c r="C1471" s="11">
        <v>76</v>
      </c>
      <c r="D1471" s="16">
        <v>34843.370000000003</v>
      </c>
      <c r="E1471" s="12">
        <v>0.95836466807502274</v>
      </c>
      <c r="F1471"/>
      <c r="G1471"/>
    </row>
    <row r="1472" spans="1:7" x14ac:dyDescent="0.25">
      <c r="A1472" s="1" t="s">
        <v>14444</v>
      </c>
      <c r="B1472" s="11"/>
      <c r="C1472" s="11">
        <v>75</v>
      </c>
      <c r="D1472" s="16">
        <v>34812.36</v>
      </c>
      <c r="E1472" s="12">
        <v>0.9584680143022426</v>
      </c>
      <c r="F1472"/>
      <c r="G1472"/>
    </row>
    <row r="1473" spans="1:7" x14ac:dyDescent="0.25">
      <c r="A1473" s="1" t="s">
        <v>5869</v>
      </c>
      <c r="B1473" s="11"/>
      <c r="C1473" s="11">
        <v>79</v>
      </c>
      <c r="D1473" s="16">
        <v>34804.129999999997</v>
      </c>
      <c r="E1473" s="12">
        <v>0.95857133609735123</v>
      </c>
      <c r="F1473"/>
      <c r="G1473"/>
    </row>
    <row r="1474" spans="1:7" x14ac:dyDescent="0.25">
      <c r="A1474" s="1" t="s">
        <v>10061</v>
      </c>
      <c r="B1474" s="11"/>
      <c r="C1474" s="11">
        <v>119</v>
      </c>
      <c r="D1474" s="16">
        <v>34800.43</v>
      </c>
      <c r="E1474" s="12">
        <v>0.95867464690840021</v>
      </c>
      <c r="F1474"/>
      <c r="G1474"/>
    </row>
    <row r="1475" spans="1:7" x14ac:dyDescent="0.25">
      <c r="A1475" s="1" t="s">
        <v>8551</v>
      </c>
      <c r="B1475" s="11"/>
      <c r="C1475" s="11">
        <v>102</v>
      </c>
      <c r="D1475" s="16">
        <v>34747.17</v>
      </c>
      <c r="E1475" s="12">
        <v>0.95877779960836262</v>
      </c>
      <c r="F1475"/>
      <c r="G1475"/>
    </row>
    <row r="1476" spans="1:7" x14ac:dyDescent="0.25">
      <c r="A1476" s="1" t="s">
        <v>6438</v>
      </c>
      <c r="B1476" s="11"/>
      <c r="C1476" s="11">
        <v>102</v>
      </c>
      <c r="D1476" s="16">
        <v>34697.26</v>
      </c>
      <c r="E1476" s="12">
        <v>0.95888080414226562</v>
      </c>
      <c r="F1476"/>
      <c r="G1476"/>
    </row>
    <row r="1477" spans="1:7" x14ac:dyDescent="0.25">
      <c r="A1477" s="1" t="s">
        <v>12985</v>
      </c>
      <c r="B1477" s="11"/>
      <c r="C1477" s="11">
        <v>150</v>
      </c>
      <c r="D1477" s="16">
        <v>34696.35</v>
      </c>
      <c r="E1477" s="12">
        <v>0.9589838059746838</v>
      </c>
      <c r="F1477"/>
      <c r="G1477"/>
    </row>
    <row r="1478" spans="1:7" x14ac:dyDescent="0.25">
      <c r="A1478" s="1" t="s">
        <v>7144</v>
      </c>
      <c r="B1478" s="11"/>
      <c r="C1478" s="11">
        <v>149</v>
      </c>
      <c r="D1478" s="16">
        <v>34685.49</v>
      </c>
      <c r="E1478" s="12">
        <v>0.95908677556740241</v>
      </c>
      <c r="F1478"/>
      <c r="G1478"/>
    </row>
    <row r="1479" spans="1:7" x14ac:dyDescent="0.25">
      <c r="A1479" s="1" t="s">
        <v>15212</v>
      </c>
      <c r="B1479" s="11"/>
      <c r="C1479" s="11">
        <v>5</v>
      </c>
      <c r="D1479" s="16">
        <v>34647.69</v>
      </c>
      <c r="E1479" s="12">
        <v>0.95918963294459203</v>
      </c>
      <c r="F1479"/>
      <c r="G1479"/>
    </row>
    <row r="1480" spans="1:7" x14ac:dyDescent="0.25">
      <c r="A1480" s="1" t="s">
        <v>10818</v>
      </c>
      <c r="B1480" s="11"/>
      <c r="C1480" s="11">
        <v>84</v>
      </c>
      <c r="D1480" s="16">
        <v>34628.959999999999</v>
      </c>
      <c r="E1480" s="12">
        <v>0.95929243471869008</v>
      </c>
      <c r="F1480"/>
      <c r="G1480"/>
    </row>
    <row r="1481" spans="1:7" x14ac:dyDescent="0.25">
      <c r="A1481" s="1" t="s">
        <v>14953</v>
      </c>
      <c r="B1481" s="11"/>
      <c r="C1481" s="11">
        <v>80</v>
      </c>
      <c r="D1481" s="16">
        <v>34618.35</v>
      </c>
      <c r="E1481" s="12">
        <v>0.95939520499525499</v>
      </c>
      <c r="F1481"/>
      <c r="G1481"/>
    </row>
    <row r="1482" spans="1:7" x14ac:dyDescent="0.25">
      <c r="A1482" s="1" t="s">
        <v>9046</v>
      </c>
      <c r="B1482" s="11"/>
      <c r="C1482" s="11">
        <v>51</v>
      </c>
      <c r="D1482" s="16">
        <v>34593.18</v>
      </c>
      <c r="E1482" s="12">
        <v>0.95949790055052719</v>
      </c>
      <c r="F1482"/>
      <c r="G1482"/>
    </row>
    <row r="1483" spans="1:7" x14ac:dyDescent="0.25">
      <c r="A1483" s="1" t="s">
        <v>6896</v>
      </c>
      <c r="B1483" s="11"/>
      <c r="C1483" s="11">
        <v>152</v>
      </c>
      <c r="D1483" s="16">
        <v>34558.559999999998</v>
      </c>
      <c r="E1483" s="12">
        <v>0.95960049333062458</v>
      </c>
      <c r="F1483"/>
      <c r="G1483"/>
    </row>
    <row r="1484" spans="1:7" x14ac:dyDescent="0.25">
      <c r="A1484" s="1" t="s">
        <v>6031</v>
      </c>
      <c r="B1484" s="11"/>
      <c r="C1484" s="11">
        <v>95</v>
      </c>
      <c r="D1484" s="16">
        <v>34557.17</v>
      </c>
      <c r="E1484" s="12">
        <v>0.95970308198427789</v>
      </c>
      <c r="F1484"/>
      <c r="G1484"/>
    </row>
    <row r="1485" spans="1:7" x14ac:dyDescent="0.25">
      <c r="A1485" s="1" t="s">
        <v>5993</v>
      </c>
      <c r="B1485" s="11"/>
      <c r="C1485" s="11">
        <v>108</v>
      </c>
      <c r="D1485" s="16">
        <v>34495.230000000003</v>
      </c>
      <c r="E1485" s="12">
        <v>0.95980548675883448</v>
      </c>
      <c r="F1485"/>
      <c r="G1485"/>
    </row>
    <row r="1486" spans="1:7" x14ac:dyDescent="0.25">
      <c r="A1486" s="1" t="s">
        <v>7039</v>
      </c>
      <c r="B1486" s="11"/>
      <c r="C1486" s="11">
        <v>109</v>
      </c>
      <c r="D1486" s="16">
        <v>34494.35</v>
      </c>
      <c r="E1486" s="12">
        <v>0.95990788892096601</v>
      </c>
      <c r="F1486"/>
      <c r="G1486"/>
    </row>
    <row r="1487" spans="1:7" x14ac:dyDescent="0.25">
      <c r="A1487" s="1" t="s">
        <v>10460</v>
      </c>
      <c r="B1487" s="11"/>
      <c r="C1487" s="11">
        <v>68</v>
      </c>
      <c r="D1487" s="16">
        <v>34310.94</v>
      </c>
      <c r="E1487" s="12">
        <v>0.96000974660028926</v>
      </c>
      <c r="F1487"/>
      <c r="G1487"/>
    </row>
    <row r="1488" spans="1:7" x14ac:dyDescent="0.25">
      <c r="A1488" s="1" t="s">
        <v>7038</v>
      </c>
      <c r="B1488" s="11"/>
      <c r="C1488" s="11">
        <v>146</v>
      </c>
      <c r="D1488" s="16">
        <v>34304.199999999997</v>
      </c>
      <c r="E1488" s="12">
        <v>0.96011158427081178</v>
      </c>
      <c r="F1488"/>
      <c r="G1488"/>
    </row>
    <row r="1489" spans="1:7" x14ac:dyDescent="0.25">
      <c r="A1489" s="1" t="s">
        <v>12959</v>
      </c>
      <c r="B1489" s="11"/>
      <c r="C1489" s="11">
        <v>30</v>
      </c>
      <c r="D1489" s="16">
        <v>33951.67</v>
      </c>
      <c r="E1489" s="12">
        <v>0.96021237539793769</v>
      </c>
      <c r="F1489"/>
      <c r="G1489"/>
    </row>
    <row r="1490" spans="1:7" x14ac:dyDescent="0.25">
      <c r="A1490" s="1" t="s">
        <v>5443</v>
      </c>
      <c r="B1490" s="11"/>
      <c r="C1490" s="11">
        <v>143</v>
      </c>
      <c r="D1490" s="16">
        <v>33903.9</v>
      </c>
      <c r="E1490" s="12">
        <v>0.96031302471194668</v>
      </c>
      <c r="F1490"/>
      <c r="G1490"/>
    </row>
    <row r="1491" spans="1:7" x14ac:dyDescent="0.25">
      <c r="A1491" s="1" t="s">
        <v>8468</v>
      </c>
      <c r="B1491" s="11"/>
      <c r="C1491" s="11">
        <v>42</v>
      </c>
      <c r="D1491" s="16">
        <v>33850.76</v>
      </c>
      <c r="E1491" s="12">
        <v>0.96041351627110905</v>
      </c>
      <c r="F1491"/>
      <c r="G1491"/>
    </row>
    <row r="1492" spans="1:7" x14ac:dyDescent="0.25">
      <c r="A1492" s="1" t="s">
        <v>6910</v>
      </c>
      <c r="B1492" s="11"/>
      <c r="C1492" s="11">
        <v>150</v>
      </c>
      <c r="D1492" s="16">
        <v>33834.870000000003</v>
      </c>
      <c r="E1492" s="12">
        <v>0.96051396065818806</v>
      </c>
      <c r="F1492"/>
      <c r="G1492"/>
    </row>
    <row r="1493" spans="1:7" x14ac:dyDescent="0.25">
      <c r="A1493" s="1" t="s">
        <v>7488</v>
      </c>
      <c r="B1493" s="11"/>
      <c r="C1493" s="11">
        <v>121</v>
      </c>
      <c r="D1493" s="16">
        <v>33827.82</v>
      </c>
      <c r="E1493" s="12">
        <v>0.96061438411618028</v>
      </c>
      <c r="F1493"/>
      <c r="G1493"/>
    </row>
    <row r="1494" spans="1:7" x14ac:dyDescent="0.25">
      <c r="A1494" s="1" t="s">
        <v>16235</v>
      </c>
      <c r="B1494" s="11"/>
      <c r="C1494" s="11">
        <v>33</v>
      </c>
      <c r="D1494" s="16">
        <v>33796.620000000003</v>
      </c>
      <c r="E1494" s="12">
        <v>0.96071471495183125</v>
      </c>
      <c r="F1494"/>
      <c r="G1494"/>
    </row>
    <row r="1495" spans="1:7" x14ac:dyDescent="0.25">
      <c r="A1495" s="1" t="s">
        <v>8040</v>
      </c>
      <c r="B1495" s="11"/>
      <c r="C1495" s="11">
        <v>138</v>
      </c>
      <c r="D1495" s="16">
        <v>33765.629999999997</v>
      </c>
      <c r="E1495" s="12">
        <v>0.96081495378856041</v>
      </c>
      <c r="F1495"/>
      <c r="G1495"/>
    </row>
    <row r="1496" spans="1:7" x14ac:dyDescent="0.25">
      <c r="A1496" s="1" t="s">
        <v>10362</v>
      </c>
      <c r="B1496" s="11"/>
      <c r="C1496" s="11">
        <v>134</v>
      </c>
      <c r="D1496" s="16">
        <v>33713.18</v>
      </c>
      <c r="E1496" s="12">
        <v>0.96091503691882174</v>
      </c>
      <c r="F1496"/>
      <c r="G1496"/>
    </row>
    <row r="1497" spans="1:7" x14ac:dyDescent="0.25">
      <c r="A1497" s="1" t="s">
        <v>9398</v>
      </c>
      <c r="B1497" s="11"/>
      <c r="C1497" s="11">
        <v>89</v>
      </c>
      <c r="D1497" s="16">
        <v>33693.370000000003</v>
      </c>
      <c r="E1497" s="12">
        <v>0.9610150612398336</v>
      </c>
      <c r="F1497"/>
      <c r="G1497"/>
    </row>
    <row r="1498" spans="1:7" x14ac:dyDescent="0.25">
      <c r="A1498" s="1" t="s">
        <v>9229</v>
      </c>
      <c r="B1498" s="11"/>
      <c r="C1498" s="11">
        <v>146</v>
      </c>
      <c r="D1498" s="16">
        <v>33692.230000000003</v>
      </c>
      <c r="E1498" s="12">
        <v>0.96111508217656771</v>
      </c>
      <c r="F1498"/>
      <c r="G1498"/>
    </row>
    <row r="1499" spans="1:7" x14ac:dyDescent="0.25">
      <c r="A1499" s="1" t="s">
        <v>9759</v>
      </c>
      <c r="B1499" s="11"/>
      <c r="C1499" s="11">
        <v>79</v>
      </c>
      <c r="D1499" s="16">
        <v>33603.9</v>
      </c>
      <c r="E1499" s="12">
        <v>0.96121484089114118</v>
      </c>
      <c r="F1499"/>
      <c r="G1499"/>
    </row>
    <row r="1500" spans="1:7" x14ac:dyDescent="0.25">
      <c r="A1500" s="1" t="s">
        <v>5810</v>
      </c>
      <c r="B1500" s="11"/>
      <c r="C1500" s="11">
        <v>123</v>
      </c>
      <c r="D1500" s="16">
        <v>33586</v>
      </c>
      <c r="E1500" s="12">
        <v>0.96131454646661507</v>
      </c>
      <c r="F1500"/>
      <c r="G1500"/>
    </row>
    <row r="1501" spans="1:7" x14ac:dyDescent="0.25">
      <c r="A1501" s="1" t="s">
        <v>14217</v>
      </c>
      <c r="B1501" s="11"/>
      <c r="C1501" s="11">
        <v>50</v>
      </c>
      <c r="D1501" s="16">
        <v>33468.639999999999</v>
      </c>
      <c r="E1501" s="12">
        <v>0.96141390363958978</v>
      </c>
      <c r="F1501"/>
      <c r="G1501"/>
    </row>
    <row r="1502" spans="1:7" x14ac:dyDescent="0.25">
      <c r="A1502" s="1" t="s">
        <v>7011</v>
      </c>
      <c r="B1502" s="11"/>
      <c r="C1502" s="11">
        <v>112</v>
      </c>
      <c r="D1502" s="16">
        <v>33376.629999999997</v>
      </c>
      <c r="E1502" s="12">
        <v>0.96151298766571758</v>
      </c>
      <c r="F1502"/>
      <c r="G1502"/>
    </row>
    <row r="1503" spans="1:7" x14ac:dyDescent="0.25">
      <c r="A1503" s="1" t="s">
        <v>5691</v>
      </c>
      <c r="B1503" s="11"/>
      <c r="C1503" s="11">
        <v>103</v>
      </c>
      <c r="D1503" s="16">
        <v>33332.94</v>
      </c>
      <c r="E1503" s="12">
        <v>0.96161194199088085</v>
      </c>
      <c r="F1503"/>
      <c r="G1503"/>
    </row>
    <row r="1504" spans="1:7" x14ac:dyDescent="0.25">
      <c r="A1504" s="1" t="s">
        <v>9371</v>
      </c>
      <c r="B1504" s="11"/>
      <c r="C1504" s="11">
        <v>67</v>
      </c>
      <c r="D1504" s="16">
        <v>33291</v>
      </c>
      <c r="E1504" s="12">
        <v>0.96171077181024311</v>
      </c>
      <c r="F1504"/>
      <c r="G1504"/>
    </row>
    <row r="1505" spans="1:7" x14ac:dyDescent="0.25">
      <c r="A1505" s="1" t="s">
        <v>12137</v>
      </c>
      <c r="B1505" s="11"/>
      <c r="C1505" s="11">
        <v>57</v>
      </c>
      <c r="D1505" s="16">
        <v>32995.25</v>
      </c>
      <c r="E1505" s="12">
        <v>0.96180872364699521</v>
      </c>
      <c r="F1505"/>
      <c r="G1505"/>
    </row>
    <row r="1506" spans="1:7" x14ac:dyDescent="0.25">
      <c r="A1506" s="1" t="s">
        <v>12776</v>
      </c>
      <c r="B1506" s="11"/>
      <c r="C1506" s="11">
        <v>6</v>
      </c>
      <c r="D1506" s="16">
        <v>32796.720000000001</v>
      </c>
      <c r="E1506" s="12">
        <v>0.96190608611472761</v>
      </c>
      <c r="F1506"/>
      <c r="G1506"/>
    </row>
    <row r="1507" spans="1:7" x14ac:dyDescent="0.25">
      <c r="A1507" s="1" t="s">
        <v>6011</v>
      </c>
      <c r="B1507" s="11"/>
      <c r="C1507" s="11">
        <v>74</v>
      </c>
      <c r="D1507" s="16">
        <v>32744.19</v>
      </c>
      <c r="E1507" s="12">
        <v>0.96200329263849871</v>
      </c>
      <c r="F1507"/>
      <c r="G1507"/>
    </row>
    <row r="1508" spans="1:7" x14ac:dyDescent="0.25">
      <c r="A1508" s="1" t="s">
        <v>12992</v>
      </c>
      <c r="B1508" s="11"/>
      <c r="C1508" s="11">
        <v>35</v>
      </c>
      <c r="D1508" s="16">
        <v>32707.73</v>
      </c>
      <c r="E1508" s="12">
        <v>0.96210039092475175</v>
      </c>
      <c r="F1508"/>
      <c r="G1508"/>
    </row>
    <row r="1509" spans="1:7" x14ac:dyDescent="0.25">
      <c r="A1509" s="1" t="s">
        <v>7001</v>
      </c>
      <c r="B1509" s="11"/>
      <c r="C1509" s="11">
        <v>136</v>
      </c>
      <c r="D1509" s="16">
        <v>32685.24</v>
      </c>
      <c r="E1509" s="12">
        <v>0.96219742244573381</v>
      </c>
      <c r="F1509"/>
      <c r="G1509"/>
    </row>
    <row r="1510" spans="1:7" x14ac:dyDescent="0.25">
      <c r="A1510" s="1" t="s">
        <v>5925</v>
      </c>
      <c r="B1510" s="11"/>
      <c r="C1510" s="11">
        <v>62</v>
      </c>
      <c r="D1510" s="16">
        <v>32627.45</v>
      </c>
      <c r="E1510" s="12">
        <v>0.96229428240757786</v>
      </c>
      <c r="F1510"/>
      <c r="G1510"/>
    </row>
    <row r="1511" spans="1:7" x14ac:dyDescent="0.25">
      <c r="A1511" s="1" t="s">
        <v>8471</v>
      </c>
      <c r="B1511" s="11"/>
      <c r="C1511" s="11">
        <v>97</v>
      </c>
      <c r="D1511" s="16">
        <v>32627.34</v>
      </c>
      <c r="E1511" s="12">
        <v>0.9623911420428688</v>
      </c>
      <c r="F1511"/>
      <c r="G1511"/>
    </row>
    <row r="1512" spans="1:7" x14ac:dyDescent="0.25">
      <c r="A1512" s="1" t="s">
        <v>5480</v>
      </c>
      <c r="B1512" s="11"/>
      <c r="C1512" s="11">
        <v>73</v>
      </c>
      <c r="D1512" s="16">
        <v>32503.01</v>
      </c>
      <c r="E1512" s="12">
        <v>0.962487632584067</v>
      </c>
      <c r="F1512"/>
      <c r="G1512"/>
    </row>
    <row r="1513" spans="1:7" x14ac:dyDescent="0.25">
      <c r="A1513" s="1" t="s">
        <v>13330</v>
      </c>
      <c r="B1513" s="11"/>
      <c r="C1513" s="11">
        <v>42</v>
      </c>
      <c r="D1513" s="16">
        <v>32488.09</v>
      </c>
      <c r="E1513" s="12">
        <v>0.96258407883278652</v>
      </c>
      <c r="F1513"/>
      <c r="G1513"/>
    </row>
    <row r="1514" spans="1:7" x14ac:dyDescent="0.25">
      <c r="A1514" s="1" t="s">
        <v>5842</v>
      </c>
      <c r="B1514" s="11"/>
      <c r="C1514" s="11">
        <v>128</v>
      </c>
      <c r="D1514" s="16">
        <v>32485</v>
      </c>
      <c r="E1514" s="12">
        <v>0.96268051590833192</v>
      </c>
      <c r="F1514"/>
      <c r="G1514"/>
    </row>
    <row r="1515" spans="1:7" x14ac:dyDescent="0.25">
      <c r="A1515" s="1" t="s">
        <v>12145</v>
      </c>
      <c r="B1515" s="11"/>
      <c r="C1515" s="11">
        <v>21</v>
      </c>
      <c r="D1515" s="16">
        <v>32431.23</v>
      </c>
      <c r="E1515" s="12">
        <v>0.96277679335877198</v>
      </c>
      <c r="F1515"/>
      <c r="G1515"/>
    </row>
    <row r="1516" spans="1:7" x14ac:dyDescent="0.25">
      <c r="A1516" s="1" t="s">
        <v>7131</v>
      </c>
      <c r="B1516" s="11"/>
      <c r="C1516" s="11">
        <v>86</v>
      </c>
      <c r="D1516" s="16">
        <v>32352.3</v>
      </c>
      <c r="E1516" s="12">
        <v>0.96287283649250044</v>
      </c>
      <c r="F1516"/>
      <c r="G1516"/>
    </row>
    <row r="1517" spans="1:7" x14ac:dyDescent="0.25">
      <c r="A1517" s="1" t="s">
        <v>15494</v>
      </c>
      <c r="B1517" s="11"/>
      <c r="C1517" s="11">
        <v>135</v>
      </c>
      <c r="D1517" s="16">
        <v>32339.45</v>
      </c>
      <c r="E1517" s="12">
        <v>0.96296884147888639</v>
      </c>
      <c r="F1517"/>
      <c r="G1517"/>
    </row>
    <row r="1518" spans="1:7" x14ac:dyDescent="0.25">
      <c r="A1518" s="1" t="s">
        <v>12710</v>
      </c>
      <c r="B1518" s="11"/>
      <c r="C1518" s="11">
        <v>118</v>
      </c>
      <c r="D1518" s="16">
        <v>32297.67</v>
      </c>
      <c r="E1518" s="12">
        <v>0.96306472243445773</v>
      </c>
      <c r="F1518"/>
      <c r="G1518"/>
    </row>
    <row r="1519" spans="1:7" x14ac:dyDescent="0.25">
      <c r="A1519" s="1" t="s">
        <v>8938</v>
      </c>
      <c r="B1519" s="11"/>
      <c r="C1519" s="11">
        <v>70</v>
      </c>
      <c r="D1519" s="16">
        <v>32273.85</v>
      </c>
      <c r="E1519" s="12">
        <v>0.96316053267643387</v>
      </c>
      <c r="F1519"/>
      <c r="G1519"/>
    </row>
    <row r="1520" spans="1:7" x14ac:dyDescent="0.25">
      <c r="A1520" s="1" t="s">
        <v>8718</v>
      </c>
      <c r="B1520" s="11"/>
      <c r="C1520" s="11">
        <v>121</v>
      </c>
      <c r="D1520" s="16">
        <v>32026.15</v>
      </c>
      <c r="E1520" s="12">
        <v>0.9632556075801425</v>
      </c>
      <c r="F1520"/>
      <c r="G1520"/>
    </row>
    <row r="1521" spans="1:7" x14ac:dyDescent="0.25">
      <c r="A1521" s="1" t="s">
        <v>15424</v>
      </c>
      <c r="B1521" s="11"/>
      <c r="C1521" s="11">
        <v>70</v>
      </c>
      <c r="D1521" s="16">
        <v>32022.6</v>
      </c>
      <c r="E1521" s="12">
        <v>0.96335067194509139</v>
      </c>
      <c r="F1521"/>
      <c r="G1521"/>
    </row>
    <row r="1522" spans="1:7" x14ac:dyDescent="0.25">
      <c r="A1522" s="1" t="s">
        <v>8620</v>
      </c>
      <c r="B1522" s="11"/>
      <c r="C1522" s="11">
        <v>73</v>
      </c>
      <c r="D1522" s="16">
        <v>32022.240000000002</v>
      </c>
      <c r="E1522" s="12">
        <v>0.96344573524132093</v>
      </c>
      <c r="F1522"/>
      <c r="G1522"/>
    </row>
    <row r="1523" spans="1:7" x14ac:dyDescent="0.25">
      <c r="A1523" s="1" t="s">
        <v>9002</v>
      </c>
      <c r="B1523" s="11"/>
      <c r="C1523" s="11">
        <v>45</v>
      </c>
      <c r="D1523" s="16">
        <v>31849.48</v>
      </c>
      <c r="E1523" s="12">
        <v>0.96354028567102212</v>
      </c>
      <c r="F1523"/>
      <c r="G1523"/>
    </row>
    <row r="1524" spans="1:7" x14ac:dyDescent="0.25">
      <c r="A1524" s="1" t="s">
        <v>5823</v>
      </c>
      <c r="B1524" s="11"/>
      <c r="C1524" s="11">
        <v>139</v>
      </c>
      <c r="D1524" s="16">
        <v>31778.09</v>
      </c>
      <c r="E1524" s="12">
        <v>0.96363462416774426</v>
      </c>
      <c r="F1524"/>
      <c r="G1524"/>
    </row>
    <row r="1525" spans="1:7" x14ac:dyDescent="0.25">
      <c r="A1525" s="1" t="s">
        <v>6893</v>
      </c>
      <c r="B1525" s="11"/>
      <c r="C1525" s="11">
        <v>83</v>
      </c>
      <c r="D1525" s="16">
        <v>31657.08</v>
      </c>
      <c r="E1525" s="12">
        <v>0.9637286034263407</v>
      </c>
      <c r="F1525"/>
      <c r="G1525"/>
    </row>
    <row r="1526" spans="1:7" x14ac:dyDescent="0.25">
      <c r="A1526" s="1" t="s">
        <v>16184</v>
      </c>
      <c r="B1526" s="11"/>
      <c r="C1526" s="11">
        <v>65</v>
      </c>
      <c r="D1526" s="16">
        <v>31648.32</v>
      </c>
      <c r="E1526" s="12">
        <v>0.96382255667943373</v>
      </c>
      <c r="F1526"/>
      <c r="G1526"/>
    </row>
    <row r="1527" spans="1:7" x14ac:dyDescent="0.25">
      <c r="A1527" s="1" t="s">
        <v>15573</v>
      </c>
      <c r="B1527" s="11"/>
      <c r="C1527" s="11">
        <v>81</v>
      </c>
      <c r="D1527" s="16">
        <v>31617.54</v>
      </c>
      <c r="E1527" s="12">
        <v>0.9639164185570247</v>
      </c>
      <c r="F1527"/>
      <c r="G1527"/>
    </row>
    <row r="1528" spans="1:7" x14ac:dyDescent="0.25">
      <c r="A1528" s="1" t="s">
        <v>14800</v>
      </c>
      <c r="B1528" s="11"/>
      <c r="C1528" s="11">
        <v>50</v>
      </c>
      <c r="D1528" s="16">
        <v>31613.42</v>
      </c>
      <c r="E1528" s="12">
        <v>0.96401026820371671</v>
      </c>
      <c r="F1528"/>
      <c r="G1528"/>
    </row>
    <row r="1529" spans="1:7" x14ac:dyDescent="0.25">
      <c r="A1529" s="1" t="s">
        <v>8493</v>
      </c>
      <c r="B1529" s="11"/>
      <c r="C1529" s="11">
        <v>44</v>
      </c>
      <c r="D1529" s="16">
        <v>31543.119999999999</v>
      </c>
      <c r="E1529" s="12">
        <v>0.96410390915327437</v>
      </c>
      <c r="F1529"/>
      <c r="G1529"/>
    </row>
    <row r="1530" spans="1:7" x14ac:dyDescent="0.25">
      <c r="A1530" s="1" t="s">
        <v>14440</v>
      </c>
      <c r="B1530" s="11"/>
      <c r="C1530" s="11">
        <v>24</v>
      </c>
      <c r="D1530" s="16">
        <v>31487.54</v>
      </c>
      <c r="E1530" s="12">
        <v>0.96419738510444331</v>
      </c>
      <c r="F1530"/>
      <c r="G1530"/>
    </row>
    <row r="1531" spans="1:7" x14ac:dyDescent="0.25">
      <c r="A1531" s="1" t="s">
        <v>7266</v>
      </c>
      <c r="B1531" s="11"/>
      <c r="C1531" s="11">
        <v>127</v>
      </c>
      <c r="D1531" s="16">
        <v>31482.29</v>
      </c>
      <c r="E1531" s="12">
        <v>0.96429084547012212</v>
      </c>
      <c r="F1531"/>
      <c r="G1531"/>
    </row>
    <row r="1532" spans="1:7" x14ac:dyDescent="0.25">
      <c r="A1532" s="1" t="s">
        <v>14878</v>
      </c>
      <c r="B1532" s="11"/>
      <c r="C1532" s="11">
        <v>44</v>
      </c>
      <c r="D1532" s="16">
        <v>31371.02</v>
      </c>
      <c r="E1532" s="12">
        <v>0.96438397551247013</v>
      </c>
      <c r="F1532"/>
      <c r="G1532"/>
    </row>
    <row r="1533" spans="1:7" x14ac:dyDescent="0.25">
      <c r="A1533" s="1" t="s">
        <v>7922</v>
      </c>
      <c r="B1533" s="11"/>
      <c r="C1533" s="11">
        <v>112</v>
      </c>
      <c r="D1533" s="16">
        <v>31350.560000000001</v>
      </c>
      <c r="E1533" s="12">
        <v>0.96447704481593666</v>
      </c>
      <c r="F1533"/>
      <c r="G1533"/>
    </row>
    <row r="1534" spans="1:7" x14ac:dyDescent="0.25">
      <c r="A1534" s="1" t="s">
        <v>10454</v>
      </c>
      <c r="B1534" s="11"/>
      <c r="C1534" s="11">
        <v>106</v>
      </c>
      <c r="D1534" s="16">
        <v>31267.83</v>
      </c>
      <c r="E1534" s="12">
        <v>0.96456986852176552</v>
      </c>
      <c r="F1534"/>
      <c r="G1534"/>
    </row>
    <row r="1535" spans="1:7" x14ac:dyDescent="0.25">
      <c r="A1535" s="1" t="s">
        <v>7458</v>
      </c>
      <c r="B1535" s="11"/>
      <c r="C1535" s="11">
        <v>98</v>
      </c>
      <c r="D1535" s="16">
        <v>31239.67</v>
      </c>
      <c r="E1535" s="12">
        <v>0.9646626086299942</v>
      </c>
      <c r="F1535"/>
      <c r="G1535"/>
    </row>
    <row r="1536" spans="1:7" x14ac:dyDescent="0.25">
      <c r="A1536" s="1" t="s">
        <v>12969</v>
      </c>
      <c r="B1536" s="11"/>
      <c r="C1536" s="11">
        <v>22</v>
      </c>
      <c r="D1536" s="16">
        <v>31203.33</v>
      </c>
      <c r="E1536" s="12">
        <v>0.96475524085694442</v>
      </c>
      <c r="F1536"/>
      <c r="G1536"/>
    </row>
    <row r="1537" spans="1:7" x14ac:dyDescent="0.25">
      <c r="A1537" s="1" t="s">
        <v>6918</v>
      </c>
      <c r="B1537" s="11"/>
      <c r="C1537" s="11">
        <v>75</v>
      </c>
      <c r="D1537" s="16">
        <v>31184.400000000001</v>
      </c>
      <c r="E1537" s="12">
        <v>0.96484781688707022</v>
      </c>
      <c r="F1537"/>
      <c r="G1537"/>
    </row>
    <row r="1538" spans="1:7" x14ac:dyDescent="0.25">
      <c r="A1538" s="1" t="s">
        <v>7399</v>
      </c>
      <c r="B1538" s="11"/>
      <c r="C1538" s="11">
        <v>133</v>
      </c>
      <c r="D1538" s="16">
        <v>31159.34</v>
      </c>
      <c r="E1538" s="12">
        <v>0.96494031852245654</v>
      </c>
      <c r="F1538"/>
      <c r="G1538"/>
    </row>
    <row r="1539" spans="1:7" x14ac:dyDescent="0.25">
      <c r="A1539" s="1" t="s">
        <v>7899</v>
      </c>
      <c r="B1539" s="11"/>
      <c r="C1539" s="11">
        <v>126</v>
      </c>
      <c r="D1539" s="16">
        <v>31071.599999999999</v>
      </c>
      <c r="E1539" s="12">
        <v>0.9650325596871947</v>
      </c>
      <c r="F1539"/>
      <c r="G1539"/>
    </row>
    <row r="1540" spans="1:7" x14ac:dyDescent="0.25">
      <c r="A1540" s="1" t="s">
        <v>7208</v>
      </c>
      <c r="B1540" s="11"/>
      <c r="C1540" s="11">
        <v>97</v>
      </c>
      <c r="D1540" s="16">
        <v>30955.68</v>
      </c>
      <c r="E1540" s="12">
        <v>0.96512445672431091</v>
      </c>
      <c r="F1540"/>
      <c r="G1540"/>
    </row>
    <row r="1541" spans="1:7" x14ac:dyDescent="0.25">
      <c r="A1541" s="1" t="s">
        <v>7897</v>
      </c>
      <c r="B1541" s="11"/>
      <c r="C1541" s="11">
        <v>136</v>
      </c>
      <c r="D1541" s="16">
        <v>30955.67</v>
      </c>
      <c r="E1541" s="12">
        <v>0.96521635373174053</v>
      </c>
      <c r="F1541"/>
      <c r="G1541"/>
    </row>
    <row r="1542" spans="1:7" x14ac:dyDescent="0.25">
      <c r="A1542" s="1" t="s">
        <v>8592</v>
      </c>
      <c r="B1542" s="11"/>
      <c r="C1542" s="11">
        <v>70</v>
      </c>
      <c r="D1542" s="16">
        <v>30936.45</v>
      </c>
      <c r="E1542" s="12">
        <v>0.96530819368143295</v>
      </c>
      <c r="F1542"/>
      <c r="G1542"/>
    </row>
    <row r="1543" spans="1:7" x14ac:dyDescent="0.25">
      <c r="A1543" s="1" t="s">
        <v>13572</v>
      </c>
      <c r="B1543" s="11"/>
      <c r="C1543" s="11">
        <v>79</v>
      </c>
      <c r="D1543" s="16">
        <v>30915.52</v>
      </c>
      <c r="E1543" s="12">
        <v>0.96539997149697132</v>
      </c>
      <c r="F1543"/>
      <c r="G1543"/>
    </row>
    <row r="1544" spans="1:7" x14ac:dyDescent="0.25">
      <c r="A1544" s="1" t="s">
        <v>13739</v>
      </c>
      <c r="B1544" s="11"/>
      <c r="C1544" s="11">
        <v>98</v>
      </c>
      <c r="D1544" s="16">
        <v>30883.71</v>
      </c>
      <c r="E1544" s="12">
        <v>0.9654916548792829</v>
      </c>
      <c r="F1544"/>
      <c r="G1544"/>
    </row>
    <row r="1545" spans="1:7" x14ac:dyDescent="0.25">
      <c r="A1545" s="1" t="s">
        <v>7044</v>
      </c>
      <c r="B1545" s="11"/>
      <c r="C1545" s="11">
        <v>130</v>
      </c>
      <c r="D1545" s="16">
        <v>30875.279999999999</v>
      </c>
      <c r="E1545" s="12">
        <v>0.96558331323575031</v>
      </c>
      <c r="F1545"/>
      <c r="G1545"/>
    </row>
    <row r="1546" spans="1:7" x14ac:dyDescent="0.25">
      <c r="A1546" s="1" t="s">
        <v>7028</v>
      </c>
      <c r="B1546" s="11"/>
      <c r="C1546" s="11">
        <v>146</v>
      </c>
      <c r="D1546" s="16">
        <v>30871.85</v>
      </c>
      <c r="E1546" s="12">
        <v>0.96567496140969766</v>
      </c>
      <c r="F1546"/>
      <c r="G1546"/>
    </row>
    <row r="1547" spans="1:7" x14ac:dyDescent="0.25">
      <c r="A1547" s="1" t="s">
        <v>13671</v>
      </c>
      <c r="B1547" s="11"/>
      <c r="C1547" s="11">
        <v>106</v>
      </c>
      <c r="D1547" s="16">
        <v>30847.19</v>
      </c>
      <c r="E1547" s="12">
        <v>0.96576653637637133</v>
      </c>
      <c r="F1547"/>
      <c r="G1547"/>
    </row>
    <row r="1548" spans="1:7" x14ac:dyDescent="0.25">
      <c r="A1548" s="1" t="s">
        <v>15895</v>
      </c>
      <c r="B1548" s="11"/>
      <c r="C1548" s="11">
        <v>5</v>
      </c>
      <c r="D1548" s="16">
        <v>30820.89</v>
      </c>
      <c r="E1548" s="12">
        <v>0.96585803326716113</v>
      </c>
      <c r="F1548"/>
      <c r="G1548"/>
    </row>
    <row r="1549" spans="1:7" x14ac:dyDescent="0.25">
      <c r="A1549" s="1" t="s">
        <v>5705</v>
      </c>
      <c r="B1549" s="11"/>
      <c r="C1549" s="11">
        <v>155</v>
      </c>
      <c r="D1549" s="16">
        <v>30811.05</v>
      </c>
      <c r="E1549" s="12">
        <v>0.96594950094628951</v>
      </c>
      <c r="F1549"/>
      <c r="G1549"/>
    </row>
    <row r="1550" spans="1:7" x14ac:dyDescent="0.25">
      <c r="A1550" s="1" t="s">
        <v>12011</v>
      </c>
      <c r="B1550" s="11"/>
      <c r="C1550" s="11">
        <v>78</v>
      </c>
      <c r="D1550" s="16">
        <v>30791.54</v>
      </c>
      <c r="E1550" s="12">
        <v>0.96604091070676801</v>
      </c>
      <c r="F1550"/>
      <c r="G1550"/>
    </row>
    <row r="1551" spans="1:7" x14ac:dyDescent="0.25">
      <c r="A1551" s="1" t="s">
        <v>13708</v>
      </c>
      <c r="B1551" s="11"/>
      <c r="C1551" s="11">
        <v>57</v>
      </c>
      <c r="D1551" s="16">
        <v>30782.55</v>
      </c>
      <c r="E1551" s="12">
        <v>0.96613229377895005</v>
      </c>
      <c r="F1551"/>
      <c r="G1551"/>
    </row>
    <row r="1552" spans="1:7" x14ac:dyDescent="0.25">
      <c r="A1552" s="1" t="s">
        <v>12819</v>
      </c>
      <c r="B1552" s="11"/>
      <c r="C1552" s="11">
        <v>55</v>
      </c>
      <c r="D1552" s="16">
        <v>30614.31</v>
      </c>
      <c r="E1552" s="12">
        <v>0.96622317740296859</v>
      </c>
      <c r="F1552"/>
      <c r="G1552"/>
    </row>
    <row r="1553" spans="1:7" x14ac:dyDescent="0.25">
      <c r="A1553" s="1" t="s">
        <v>5942</v>
      </c>
      <c r="B1553" s="11"/>
      <c r="C1553" s="11">
        <v>102</v>
      </c>
      <c r="D1553" s="16">
        <v>30526.47</v>
      </c>
      <c r="E1553" s="12">
        <v>0.96631380025947244</v>
      </c>
      <c r="F1553"/>
      <c r="G1553"/>
    </row>
    <row r="1554" spans="1:7" x14ac:dyDescent="0.25">
      <c r="A1554" s="1" t="s">
        <v>10140</v>
      </c>
      <c r="B1554" s="11"/>
      <c r="C1554" s="11">
        <v>110</v>
      </c>
      <c r="D1554" s="16">
        <v>30519.32</v>
      </c>
      <c r="E1554" s="12">
        <v>0.96640440189002297</v>
      </c>
      <c r="F1554"/>
      <c r="G1554"/>
    </row>
    <row r="1555" spans="1:7" x14ac:dyDescent="0.25">
      <c r="A1555" s="1" t="s">
        <v>15006</v>
      </c>
      <c r="B1555" s="11"/>
      <c r="C1555" s="11">
        <v>81</v>
      </c>
      <c r="D1555" s="16">
        <v>30508.240000000002</v>
      </c>
      <c r="E1555" s="12">
        <v>0.96649497062776779</v>
      </c>
      <c r="F1555"/>
      <c r="G1555"/>
    </row>
    <row r="1556" spans="1:7" x14ac:dyDescent="0.25">
      <c r="A1556" s="1" t="s">
        <v>5921</v>
      </c>
      <c r="B1556" s="11"/>
      <c r="C1556" s="11">
        <v>56</v>
      </c>
      <c r="D1556" s="16">
        <v>30440.3</v>
      </c>
      <c r="E1556" s="12">
        <v>0.96658533767442711</v>
      </c>
      <c r="F1556"/>
      <c r="G1556"/>
    </row>
    <row r="1557" spans="1:7" x14ac:dyDescent="0.25">
      <c r="A1557" s="1" t="s">
        <v>13189</v>
      </c>
      <c r="B1557" s="11"/>
      <c r="C1557" s="11">
        <v>22</v>
      </c>
      <c r="D1557" s="16">
        <v>30387.84</v>
      </c>
      <c r="E1557" s="12">
        <v>0.96667554898493158</v>
      </c>
      <c r="F1557"/>
      <c r="G1557"/>
    </row>
    <row r="1558" spans="1:7" x14ac:dyDescent="0.25">
      <c r="A1558" s="1" t="s">
        <v>5975</v>
      </c>
      <c r="B1558" s="11"/>
      <c r="C1558" s="11">
        <v>60</v>
      </c>
      <c r="D1558" s="16">
        <v>30310.240000000002</v>
      </c>
      <c r="E1558" s="12">
        <v>0.96676552992704889</v>
      </c>
      <c r="F1558"/>
      <c r="G1558"/>
    </row>
    <row r="1559" spans="1:7" x14ac:dyDescent="0.25">
      <c r="A1559" s="1" t="s">
        <v>11788</v>
      </c>
      <c r="B1559" s="11"/>
      <c r="C1559" s="11">
        <v>60</v>
      </c>
      <c r="D1559" s="16">
        <v>30295.77</v>
      </c>
      <c r="E1559" s="12">
        <v>0.96685546791258681</v>
      </c>
      <c r="F1559"/>
      <c r="G1559"/>
    </row>
    <row r="1560" spans="1:7" x14ac:dyDescent="0.25">
      <c r="A1560" s="1" t="s">
        <v>6026</v>
      </c>
      <c r="B1560" s="11"/>
      <c r="C1560" s="11">
        <v>54</v>
      </c>
      <c r="D1560" s="16">
        <v>30294.71</v>
      </c>
      <c r="E1560" s="12">
        <v>0.96694540275133989</v>
      </c>
      <c r="F1560"/>
      <c r="G1560"/>
    </row>
    <row r="1561" spans="1:7" x14ac:dyDescent="0.25">
      <c r="A1561" s="1" t="s">
        <v>5657</v>
      </c>
      <c r="B1561" s="11"/>
      <c r="C1561" s="11">
        <v>156</v>
      </c>
      <c r="D1561" s="16">
        <v>30150.25</v>
      </c>
      <c r="E1561" s="12">
        <v>0.96703490873677822</v>
      </c>
      <c r="F1561"/>
      <c r="G1561"/>
    </row>
    <row r="1562" spans="1:7" x14ac:dyDescent="0.25">
      <c r="A1562" s="1" t="s">
        <v>7721</v>
      </c>
      <c r="B1562" s="11"/>
      <c r="C1562" s="11">
        <v>87</v>
      </c>
      <c r="D1562" s="16">
        <v>30118.14</v>
      </c>
      <c r="E1562" s="12">
        <v>0.96712431939839028</v>
      </c>
      <c r="F1562"/>
      <c r="G1562"/>
    </row>
    <row r="1563" spans="1:7" x14ac:dyDescent="0.25">
      <c r="A1563" s="1" t="s">
        <v>15764</v>
      </c>
      <c r="B1563" s="11"/>
      <c r="C1563" s="11">
        <v>67</v>
      </c>
      <c r="D1563" s="16">
        <v>30080.16</v>
      </c>
      <c r="E1563" s="12">
        <v>0.9672136173101139</v>
      </c>
      <c r="F1563"/>
      <c r="G1563"/>
    </row>
    <row r="1564" spans="1:7" x14ac:dyDescent="0.25">
      <c r="A1564" s="1" t="s">
        <v>15986</v>
      </c>
      <c r="B1564" s="11"/>
      <c r="C1564" s="11">
        <v>103</v>
      </c>
      <c r="D1564" s="16">
        <v>30046.11</v>
      </c>
      <c r="E1564" s="12">
        <v>0.96730281413880148</v>
      </c>
      <c r="F1564"/>
      <c r="G1564"/>
    </row>
    <row r="1565" spans="1:7" x14ac:dyDescent="0.25">
      <c r="A1565" s="1" t="s">
        <v>15511</v>
      </c>
      <c r="B1565" s="11"/>
      <c r="C1565" s="11">
        <v>75</v>
      </c>
      <c r="D1565" s="16">
        <v>30019.99</v>
      </c>
      <c r="E1565" s="12">
        <v>0.96739193342596497</v>
      </c>
      <c r="F1565"/>
      <c r="G1565"/>
    </row>
    <row r="1566" spans="1:7" x14ac:dyDescent="0.25">
      <c r="A1566" s="1" t="s">
        <v>5775</v>
      </c>
      <c r="B1566" s="11"/>
      <c r="C1566" s="11">
        <v>148</v>
      </c>
      <c r="D1566" s="16">
        <v>29927.040000000001</v>
      </c>
      <c r="E1566" s="12">
        <v>0.96748077677573663</v>
      </c>
      <c r="F1566"/>
      <c r="G1566"/>
    </row>
    <row r="1567" spans="1:7" x14ac:dyDescent="0.25">
      <c r="A1567" s="1" t="s">
        <v>6378</v>
      </c>
      <c r="B1567" s="11"/>
      <c r="C1567" s="11">
        <v>42</v>
      </c>
      <c r="D1567" s="16">
        <v>29926.54</v>
      </c>
      <c r="E1567" s="12">
        <v>0.96756961864117597</v>
      </c>
      <c r="F1567"/>
      <c r="G1567"/>
    </row>
    <row r="1568" spans="1:7" x14ac:dyDescent="0.25">
      <c r="A1568" s="1" t="s">
        <v>9145</v>
      </c>
      <c r="B1568" s="11"/>
      <c r="C1568" s="11">
        <v>77</v>
      </c>
      <c r="D1568" s="16">
        <v>29889.14</v>
      </c>
      <c r="E1568" s="12">
        <v>0.96765834947855223</v>
      </c>
      <c r="F1568"/>
      <c r="G1568"/>
    </row>
    <row r="1569" spans="1:7" x14ac:dyDescent="0.25">
      <c r="A1569" s="1" t="s">
        <v>9330</v>
      </c>
      <c r="B1569" s="11"/>
      <c r="C1569" s="11">
        <v>98</v>
      </c>
      <c r="D1569" s="16">
        <v>29872.83</v>
      </c>
      <c r="E1569" s="12">
        <v>0.96774703189700573</v>
      </c>
      <c r="F1569"/>
      <c r="G1569"/>
    </row>
    <row r="1570" spans="1:7" x14ac:dyDescent="0.25">
      <c r="A1570" s="1" t="s">
        <v>6473</v>
      </c>
      <c r="B1570" s="11"/>
      <c r="C1570" s="11">
        <v>20</v>
      </c>
      <c r="D1570" s="16">
        <v>29860.560000000001</v>
      </c>
      <c r="E1570" s="12">
        <v>0.96783567788994251</v>
      </c>
      <c r="F1570"/>
      <c r="G1570"/>
    </row>
    <row r="1571" spans="1:7" x14ac:dyDescent="0.25">
      <c r="A1571" s="1" t="s">
        <v>14951</v>
      </c>
      <c r="B1571" s="11"/>
      <c r="C1571" s="11">
        <v>80</v>
      </c>
      <c r="D1571" s="16">
        <v>29838.03</v>
      </c>
      <c r="E1571" s="12">
        <v>0.96792425699886153</v>
      </c>
      <c r="F1571"/>
      <c r="G1571"/>
    </row>
    <row r="1572" spans="1:7" x14ac:dyDescent="0.25">
      <c r="A1572" s="1" t="s">
        <v>9388</v>
      </c>
      <c r="B1572" s="11"/>
      <c r="C1572" s="11">
        <v>83</v>
      </c>
      <c r="D1572" s="16">
        <v>29675.82</v>
      </c>
      <c r="E1572" s="12">
        <v>0.96801235456066581</v>
      </c>
      <c r="F1572"/>
      <c r="G1572"/>
    </row>
    <row r="1573" spans="1:7" x14ac:dyDescent="0.25">
      <c r="A1573" s="1" t="s">
        <v>9970</v>
      </c>
      <c r="B1573" s="11"/>
      <c r="C1573" s="11">
        <v>94</v>
      </c>
      <c r="D1573" s="16">
        <v>29662.86</v>
      </c>
      <c r="E1573" s="12">
        <v>0.96810041364857458</v>
      </c>
      <c r="F1573"/>
      <c r="G1573"/>
    </row>
    <row r="1574" spans="1:7" x14ac:dyDescent="0.25">
      <c r="A1574" s="1" t="s">
        <v>12143</v>
      </c>
      <c r="B1574" s="11"/>
      <c r="C1574" s="11">
        <v>97</v>
      </c>
      <c r="D1574" s="16">
        <v>29653.56</v>
      </c>
      <c r="E1574" s="12">
        <v>0.9681884451279007</v>
      </c>
      <c r="F1574"/>
      <c r="G1574"/>
    </row>
    <row r="1575" spans="1:7" x14ac:dyDescent="0.25">
      <c r="A1575" s="1" t="s">
        <v>12129</v>
      </c>
      <c r="B1575" s="11"/>
      <c r="C1575" s="11">
        <v>5</v>
      </c>
      <c r="D1575" s="16">
        <v>29605.77</v>
      </c>
      <c r="E1575" s="12">
        <v>0.96827633473473684</v>
      </c>
      <c r="F1575"/>
      <c r="G1575"/>
    </row>
    <row r="1576" spans="1:7" x14ac:dyDescent="0.25">
      <c r="A1576" s="1" t="s">
        <v>10002</v>
      </c>
      <c r="B1576" s="11"/>
      <c r="C1576" s="11">
        <v>76</v>
      </c>
      <c r="D1576" s="16">
        <v>29515.02</v>
      </c>
      <c r="E1576" s="12">
        <v>0.96836395493524363</v>
      </c>
      <c r="F1576"/>
      <c r="G1576"/>
    </row>
    <row r="1577" spans="1:7" x14ac:dyDescent="0.25">
      <c r="A1577" s="1" t="s">
        <v>5690</v>
      </c>
      <c r="B1577" s="11"/>
      <c r="C1577" s="11">
        <v>66</v>
      </c>
      <c r="D1577" s="16">
        <v>29434.41</v>
      </c>
      <c r="E1577" s="12">
        <v>0.96845133583168219</v>
      </c>
      <c r="F1577"/>
      <c r="G1577"/>
    </row>
    <row r="1578" spans="1:7" x14ac:dyDescent="0.25">
      <c r="A1578" s="1" t="s">
        <v>12434</v>
      </c>
      <c r="B1578" s="11"/>
      <c r="C1578" s="11">
        <v>49</v>
      </c>
      <c r="D1578" s="16">
        <v>29310.44</v>
      </c>
      <c r="E1578" s="12">
        <v>0.96853834870274735</v>
      </c>
      <c r="F1578"/>
      <c r="G1578"/>
    </row>
    <row r="1579" spans="1:7" x14ac:dyDescent="0.25">
      <c r="A1579" s="1" t="s">
        <v>12988</v>
      </c>
      <c r="B1579" s="11"/>
      <c r="C1579" s="11">
        <v>131</v>
      </c>
      <c r="D1579" s="16">
        <v>29252.240000000002</v>
      </c>
      <c r="E1579" s="12">
        <v>0.96862518879752191</v>
      </c>
      <c r="F1579"/>
      <c r="G1579"/>
    </row>
    <row r="1580" spans="1:7" x14ac:dyDescent="0.25">
      <c r="A1580" s="1" t="s">
        <v>10895</v>
      </c>
      <c r="B1580" s="11"/>
      <c r="C1580" s="11">
        <v>50</v>
      </c>
      <c r="D1580" s="16">
        <v>29111.27</v>
      </c>
      <c r="E1580" s="12">
        <v>0.96871161039962173</v>
      </c>
      <c r="F1580"/>
      <c r="G1580"/>
    </row>
    <row r="1581" spans="1:7" x14ac:dyDescent="0.25">
      <c r="A1581" s="1" t="s">
        <v>5758</v>
      </c>
      <c r="B1581" s="11"/>
      <c r="C1581" s="11">
        <v>136</v>
      </c>
      <c r="D1581" s="16">
        <v>29090.880000000001</v>
      </c>
      <c r="E1581" s="12">
        <v>0.96879797147064661</v>
      </c>
      <c r="F1581"/>
      <c r="G1581"/>
    </row>
    <row r="1582" spans="1:7" x14ac:dyDescent="0.25">
      <c r="A1582" s="1" t="s">
        <v>7034</v>
      </c>
      <c r="B1582" s="11"/>
      <c r="C1582" s="11">
        <v>66</v>
      </c>
      <c r="D1582" s="16">
        <v>29048.79</v>
      </c>
      <c r="E1582" s="12">
        <v>0.96888420759057081</v>
      </c>
      <c r="F1582"/>
      <c r="G1582"/>
    </row>
    <row r="1583" spans="1:7" x14ac:dyDescent="0.25">
      <c r="A1583" s="1" t="s">
        <v>6502</v>
      </c>
      <c r="B1583" s="11"/>
      <c r="C1583" s="11">
        <v>92</v>
      </c>
      <c r="D1583" s="16">
        <v>28995.43</v>
      </c>
      <c r="E1583" s="12">
        <v>0.96897028530254192</v>
      </c>
      <c r="F1583"/>
      <c r="G1583"/>
    </row>
    <row r="1584" spans="1:7" x14ac:dyDescent="0.25">
      <c r="A1584" s="1" t="s">
        <v>11782</v>
      </c>
      <c r="B1584" s="11"/>
      <c r="C1584" s="11">
        <v>102</v>
      </c>
      <c r="D1584" s="16">
        <v>28930.7</v>
      </c>
      <c r="E1584" s="12">
        <v>0.96905617085284146</v>
      </c>
      <c r="F1584"/>
      <c r="G1584"/>
    </row>
    <row r="1585" spans="1:7" x14ac:dyDescent="0.25">
      <c r="A1585" s="1" t="s">
        <v>7485</v>
      </c>
      <c r="B1585" s="11"/>
      <c r="C1585" s="11">
        <v>83</v>
      </c>
      <c r="D1585" s="16">
        <v>28838.46</v>
      </c>
      <c r="E1585" s="12">
        <v>0.96914178257350125</v>
      </c>
      <c r="F1585"/>
      <c r="G1585"/>
    </row>
    <row r="1586" spans="1:7" x14ac:dyDescent="0.25">
      <c r="A1586" s="1" t="s">
        <v>5659</v>
      </c>
      <c r="B1586" s="11"/>
      <c r="C1586" s="11">
        <v>149</v>
      </c>
      <c r="D1586" s="16">
        <v>28774.799999999999</v>
      </c>
      <c r="E1586" s="12">
        <v>0.96922720530896089</v>
      </c>
      <c r="F1586"/>
      <c r="G1586"/>
    </row>
    <row r="1587" spans="1:7" x14ac:dyDescent="0.25">
      <c r="A1587" s="1" t="s">
        <v>10344</v>
      </c>
      <c r="B1587" s="11"/>
      <c r="C1587" s="11">
        <v>134</v>
      </c>
      <c r="D1587" s="16">
        <v>28716.03</v>
      </c>
      <c r="E1587" s="12">
        <v>0.96931245357599094</v>
      </c>
      <c r="F1587"/>
      <c r="G1587"/>
    </row>
    <row r="1588" spans="1:7" x14ac:dyDescent="0.25">
      <c r="A1588" s="1" t="s">
        <v>11406</v>
      </c>
      <c r="B1588" s="11"/>
      <c r="C1588" s="11">
        <v>83</v>
      </c>
      <c r="D1588" s="16">
        <v>28643.68</v>
      </c>
      <c r="E1588" s="12">
        <v>0.96939748706012396</v>
      </c>
      <c r="F1588"/>
      <c r="G1588"/>
    </row>
    <row r="1589" spans="1:7" x14ac:dyDescent="0.25">
      <c r="A1589" s="1" t="s">
        <v>7917</v>
      </c>
      <c r="B1589" s="11"/>
      <c r="C1589" s="11">
        <v>120</v>
      </c>
      <c r="D1589" s="16">
        <v>28636.92</v>
      </c>
      <c r="E1589" s="12">
        <v>0.96948250047608309</v>
      </c>
      <c r="F1589"/>
      <c r="G1589"/>
    </row>
    <row r="1590" spans="1:7" x14ac:dyDescent="0.25">
      <c r="A1590" s="1" t="s">
        <v>8470</v>
      </c>
      <c r="B1590" s="11"/>
      <c r="C1590" s="11">
        <v>98</v>
      </c>
      <c r="D1590" s="16">
        <v>28619.35</v>
      </c>
      <c r="E1590" s="12">
        <v>0.96956746173260189</v>
      </c>
      <c r="F1590"/>
      <c r="G1590"/>
    </row>
    <row r="1591" spans="1:7" x14ac:dyDescent="0.25">
      <c r="A1591" s="1" t="s">
        <v>14851</v>
      </c>
      <c r="B1591" s="11"/>
      <c r="C1591" s="11">
        <v>50</v>
      </c>
      <c r="D1591" s="16">
        <v>28602.33</v>
      </c>
      <c r="E1591" s="12">
        <v>0.96965237246244596</v>
      </c>
      <c r="F1591"/>
      <c r="G1591"/>
    </row>
    <row r="1592" spans="1:7" x14ac:dyDescent="0.25">
      <c r="A1592" s="1" t="s">
        <v>5681</v>
      </c>
      <c r="B1592" s="11"/>
      <c r="C1592" s="11">
        <v>144</v>
      </c>
      <c r="D1592" s="16">
        <v>28567.69</v>
      </c>
      <c r="E1592" s="12">
        <v>0.96973718035774181</v>
      </c>
      <c r="F1592"/>
      <c r="G1592"/>
    </row>
    <row r="1593" spans="1:7" x14ac:dyDescent="0.25">
      <c r="A1593" s="1" t="s">
        <v>12760</v>
      </c>
      <c r="B1593" s="11"/>
      <c r="C1593" s="11">
        <v>31</v>
      </c>
      <c r="D1593" s="16">
        <v>28531.15</v>
      </c>
      <c r="E1593" s="12">
        <v>0.96982187977802647</v>
      </c>
      <c r="F1593"/>
      <c r="G1593"/>
    </row>
    <row r="1594" spans="1:7" x14ac:dyDescent="0.25">
      <c r="A1594" s="1" t="s">
        <v>5672</v>
      </c>
      <c r="B1594" s="11"/>
      <c r="C1594" s="11">
        <v>149</v>
      </c>
      <c r="D1594" s="16">
        <v>28467.84</v>
      </c>
      <c r="E1594" s="12">
        <v>0.96990639125214362</v>
      </c>
      <c r="F1594"/>
      <c r="G1594"/>
    </row>
    <row r="1595" spans="1:7" x14ac:dyDescent="0.25">
      <c r="A1595" s="1" t="s">
        <v>13756</v>
      </c>
      <c r="B1595" s="11"/>
      <c r="C1595" s="11">
        <v>44</v>
      </c>
      <c r="D1595" s="16">
        <v>28435.26</v>
      </c>
      <c r="E1595" s="12">
        <v>0.96999080600716203</v>
      </c>
      <c r="F1595"/>
      <c r="G1595"/>
    </row>
    <row r="1596" spans="1:7" x14ac:dyDescent="0.25">
      <c r="A1596" s="1" t="s">
        <v>11426</v>
      </c>
      <c r="B1596" s="11"/>
      <c r="C1596" s="11">
        <v>150</v>
      </c>
      <c r="D1596" s="16">
        <v>28432.41</v>
      </c>
      <c r="E1596" s="12">
        <v>0.97007521230148586</v>
      </c>
      <c r="F1596"/>
      <c r="G1596"/>
    </row>
    <row r="1597" spans="1:7" x14ac:dyDescent="0.25">
      <c r="A1597" s="1" t="s">
        <v>11178</v>
      </c>
      <c r="B1597" s="11"/>
      <c r="C1597" s="11">
        <v>103</v>
      </c>
      <c r="D1597" s="16">
        <v>28430.52</v>
      </c>
      <c r="E1597" s="12">
        <v>0.97015961298503317</v>
      </c>
      <c r="F1597"/>
      <c r="G1597"/>
    </row>
    <row r="1598" spans="1:7" x14ac:dyDescent="0.25">
      <c r="A1598" s="1" t="s">
        <v>14794</v>
      </c>
      <c r="B1598" s="11"/>
      <c r="C1598" s="11">
        <v>59</v>
      </c>
      <c r="D1598" s="16">
        <v>28383.34</v>
      </c>
      <c r="E1598" s="12">
        <v>0.97024387360697595</v>
      </c>
      <c r="F1598"/>
      <c r="G1598"/>
    </row>
    <row r="1599" spans="1:7" x14ac:dyDescent="0.25">
      <c r="A1599" s="1" t="s">
        <v>6445</v>
      </c>
      <c r="B1599" s="11"/>
      <c r="C1599" s="11">
        <v>69</v>
      </c>
      <c r="D1599" s="16">
        <v>28308.2</v>
      </c>
      <c r="E1599" s="12">
        <v>0.97032791116344674</v>
      </c>
      <c r="F1599"/>
      <c r="G1599"/>
    </row>
    <row r="1600" spans="1:7" x14ac:dyDescent="0.25">
      <c r="A1600" s="1" t="s">
        <v>14246</v>
      </c>
      <c r="B1600" s="11"/>
      <c r="C1600" s="11">
        <v>10</v>
      </c>
      <c r="D1600" s="16">
        <v>28288.14</v>
      </c>
      <c r="E1600" s="12">
        <v>0.97041188916850196</v>
      </c>
      <c r="F1600"/>
      <c r="G1600"/>
    </row>
    <row r="1601" spans="1:7" x14ac:dyDescent="0.25">
      <c r="A1601" s="1" t="s">
        <v>15520</v>
      </c>
      <c r="B1601" s="11"/>
      <c r="C1601" s="11">
        <v>73</v>
      </c>
      <c r="D1601" s="16">
        <v>28222.41</v>
      </c>
      <c r="E1601" s="12">
        <v>0.97049567204322096</v>
      </c>
      <c r="F1601"/>
      <c r="G1601"/>
    </row>
    <row r="1602" spans="1:7" x14ac:dyDescent="0.25">
      <c r="A1602" s="1" t="s">
        <v>6022</v>
      </c>
      <c r="B1602" s="11"/>
      <c r="C1602" s="11">
        <v>66</v>
      </c>
      <c r="D1602" s="16">
        <v>28214.28</v>
      </c>
      <c r="E1602" s="12">
        <v>0.97057943078269515</v>
      </c>
      <c r="F1602"/>
      <c r="G1602"/>
    </row>
    <row r="1603" spans="1:7" x14ac:dyDescent="0.25">
      <c r="A1603" s="1" t="s">
        <v>13269</v>
      </c>
      <c r="B1603" s="11"/>
      <c r="C1603" s="11">
        <v>74</v>
      </c>
      <c r="D1603" s="16">
        <v>28205.89</v>
      </c>
      <c r="E1603" s="12">
        <v>0.97066316461507174</v>
      </c>
      <c r="F1603"/>
      <c r="G1603"/>
    </row>
    <row r="1604" spans="1:7" x14ac:dyDescent="0.25">
      <c r="A1604" s="1" t="s">
        <v>14944</v>
      </c>
      <c r="B1604" s="11"/>
      <c r="C1604" s="11">
        <v>22</v>
      </c>
      <c r="D1604" s="16">
        <v>28203.64</v>
      </c>
      <c r="E1604" s="12">
        <v>0.97074689176795259</v>
      </c>
      <c r="F1604"/>
      <c r="G1604"/>
    </row>
    <row r="1605" spans="1:7" x14ac:dyDescent="0.25">
      <c r="A1605" s="1" t="s">
        <v>7935</v>
      </c>
      <c r="B1605" s="11"/>
      <c r="C1605" s="11">
        <v>149</v>
      </c>
      <c r="D1605" s="16">
        <v>28141.83</v>
      </c>
      <c r="E1605" s="12">
        <v>0.97083043542766312</v>
      </c>
      <c r="F1605"/>
      <c r="G1605"/>
    </row>
    <row r="1606" spans="1:7" x14ac:dyDescent="0.25">
      <c r="A1606" s="1" t="s">
        <v>15623</v>
      </c>
      <c r="B1606" s="11"/>
      <c r="C1606" s="11">
        <v>5</v>
      </c>
      <c r="D1606" s="16">
        <v>28007.91</v>
      </c>
      <c r="E1606" s="12">
        <v>0.97091358152378571</v>
      </c>
      <c r="F1606"/>
      <c r="G1606"/>
    </row>
    <row r="1607" spans="1:7" x14ac:dyDescent="0.25">
      <c r="A1607" s="1" t="s">
        <v>5920</v>
      </c>
      <c r="B1607" s="11"/>
      <c r="C1607" s="11">
        <v>51</v>
      </c>
      <c r="D1607" s="16">
        <v>28001.95</v>
      </c>
      <c r="E1607" s="12">
        <v>0.97099670992666609</v>
      </c>
      <c r="F1607"/>
      <c r="G1607"/>
    </row>
    <row r="1608" spans="1:7" x14ac:dyDescent="0.25">
      <c r="A1608" s="1" t="s">
        <v>6032</v>
      </c>
      <c r="B1608" s="11"/>
      <c r="C1608" s="11">
        <v>96</v>
      </c>
      <c r="D1608" s="16">
        <v>27990.81</v>
      </c>
      <c r="E1608" s="12">
        <v>0.97107980525862081</v>
      </c>
      <c r="F1608"/>
      <c r="G1608"/>
    </row>
    <row r="1609" spans="1:7" x14ac:dyDescent="0.25">
      <c r="A1609" s="1" t="s">
        <v>13011</v>
      </c>
      <c r="B1609" s="11"/>
      <c r="C1609" s="11">
        <v>36</v>
      </c>
      <c r="D1609" s="16">
        <v>27917.040000000001</v>
      </c>
      <c r="E1609" s="12">
        <v>0.97116268159217434</v>
      </c>
      <c r="F1609"/>
      <c r="G1609"/>
    </row>
    <row r="1610" spans="1:7" x14ac:dyDescent="0.25">
      <c r="A1610" s="1" t="s">
        <v>5669</v>
      </c>
      <c r="B1610" s="11"/>
      <c r="C1610" s="11">
        <v>153</v>
      </c>
      <c r="D1610" s="16">
        <v>27904.98</v>
      </c>
      <c r="E1610" s="12">
        <v>0.97124552212363058</v>
      </c>
      <c r="F1610"/>
      <c r="G1610"/>
    </row>
    <row r="1611" spans="1:7" x14ac:dyDescent="0.25">
      <c r="A1611" s="1" t="s">
        <v>8866</v>
      </c>
      <c r="B1611" s="11"/>
      <c r="C1611" s="11">
        <v>33</v>
      </c>
      <c r="D1611" s="16">
        <v>27817.62</v>
      </c>
      <c r="E1611" s="12">
        <v>0.97132810331253117</v>
      </c>
      <c r="F1611"/>
      <c r="G1611"/>
    </row>
    <row r="1612" spans="1:7" x14ac:dyDescent="0.25">
      <c r="A1612" s="1" t="s">
        <v>13211</v>
      </c>
      <c r="B1612" s="11"/>
      <c r="C1612" s="11">
        <v>29</v>
      </c>
      <c r="D1612" s="16">
        <v>27660.2</v>
      </c>
      <c r="E1612" s="12">
        <v>0.97141021717422116</v>
      </c>
      <c r="F1612"/>
      <c r="G1612"/>
    </row>
    <row r="1613" spans="1:7" x14ac:dyDescent="0.25">
      <c r="A1613" s="1" t="s">
        <v>8527</v>
      </c>
      <c r="B1613" s="11"/>
      <c r="C1613" s="11">
        <v>22</v>
      </c>
      <c r="D1613" s="16">
        <v>27593.29</v>
      </c>
      <c r="E1613" s="12">
        <v>0.9714921324025505</v>
      </c>
      <c r="F1613"/>
      <c r="G1613"/>
    </row>
    <row r="1614" spans="1:7" x14ac:dyDescent="0.25">
      <c r="A1614" s="1" t="s">
        <v>16004</v>
      </c>
      <c r="B1614" s="11"/>
      <c r="C1614" s="11">
        <v>0</v>
      </c>
      <c r="D1614" s="16">
        <v>27557.88</v>
      </c>
      <c r="E1614" s="12">
        <v>0.97157394251045981</v>
      </c>
      <c r="F1614"/>
      <c r="G1614"/>
    </row>
    <row r="1615" spans="1:7" x14ac:dyDescent="0.25">
      <c r="A1615" s="1" t="s">
        <v>11744</v>
      </c>
      <c r="B1615" s="11"/>
      <c r="C1615" s="11">
        <v>108</v>
      </c>
      <c r="D1615" s="16">
        <v>27496.89</v>
      </c>
      <c r="E1615" s="12">
        <v>0.97165557155950377</v>
      </c>
      <c r="F1615"/>
      <c r="G1615"/>
    </row>
    <row r="1616" spans="1:7" x14ac:dyDescent="0.25">
      <c r="A1616" s="1" t="s">
        <v>7006</v>
      </c>
      <c r="B1616" s="11"/>
      <c r="C1616" s="11">
        <v>79</v>
      </c>
      <c r="D1616" s="16">
        <v>27485.99</v>
      </c>
      <c r="E1616" s="12">
        <v>0.97173716825010159</v>
      </c>
      <c r="F1616"/>
      <c r="G1616"/>
    </row>
    <row r="1617" spans="1:7" x14ac:dyDescent="0.25">
      <c r="A1617" s="1" t="s">
        <v>5430</v>
      </c>
      <c r="B1617" s="11"/>
      <c r="C1617" s="11">
        <v>131</v>
      </c>
      <c r="D1617" s="16">
        <v>27467.21</v>
      </c>
      <c r="E1617" s="12">
        <v>0.97181870918917479</v>
      </c>
      <c r="F1617"/>
      <c r="G1617"/>
    </row>
    <row r="1618" spans="1:7" x14ac:dyDescent="0.25">
      <c r="A1618" s="1" t="s">
        <v>7123</v>
      </c>
      <c r="B1618" s="11"/>
      <c r="C1618" s="11">
        <v>147</v>
      </c>
      <c r="D1618" s="16">
        <v>27447.21</v>
      </c>
      <c r="E1618" s="12">
        <v>0.97190019075495215</v>
      </c>
      <c r="F1618"/>
      <c r="G1618"/>
    </row>
    <row r="1619" spans="1:7" x14ac:dyDescent="0.25">
      <c r="A1619" s="1" t="s">
        <v>7084</v>
      </c>
      <c r="B1619" s="11"/>
      <c r="C1619" s="11">
        <v>96</v>
      </c>
      <c r="D1619" s="16">
        <v>27406.41</v>
      </c>
      <c r="E1619" s="12">
        <v>0.97198155119920648</v>
      </c>
      <c r="F1619"/>
      <c r="G1619"/>
    </row>
    <row r="1620" spans="1:7" x14ac:dyDescent="0.25">
      <c r="A1620" s="1" t="s">
        <v>14958</v>
      </c>
      <c r="B1620" s="11"/>
      <c r="C1620" s="11">
        <v>65</v>
      </c>
      <c r="D1620" s="16">
        <v>27398.91</v>
      </c>
      <c r="E1620" s="12">
        <v>0.97206288937847496</v>
      </c>
      <c r="F1620"/>
      <c r="G1620"/>
    </row>
    <row r="1621" spans="1:7" x14ac:dyDescent="0.25">
      <c r="A1621" s="1" t="s">
        <v>6426</v>
      </c>
      <c r="B1621" s="11"/>
      <c r="C1621" s="11">
        <v>41</v>
      </c>
      <c r="D1621" s="16">
        <v>27332.81</v>
      </c>
      <c r="E1621" s="12">
        <v>0.97214403132900107</v>
      </c>
      <c r="F1621"/>
      <c r="G1621"/>
    </row>
    <row r="1622" spans="1:7" x14ac:dyDescent="0.25">
      <c r="A1622" s="1" t="s">
        <v>15090</v>
      </c>
      <c r="B1622" s="11"/>
      <c r="C1622" s="11">
        <v>58</v>
      </c>
      <c r="D1622" s="16">
        <v>27306.34</v>
      </c>
      <c r="E1622" s="12">
        <v>0.97222509469897012</v>
      </c>
      <c r="F1622"/>
      <c r="G1622"/>
    </row>
    <row r="1623" spans="1:7" x14ac:dyDescent="0.25">
      <c r="A1623" s="1" t="s">
        <v>11805</v>
      </c>
      <c r="B1623" s="11"/>
      <c r="C1623" s="11">
        <v>40</v>
      </c>
      <c r="D1623" s="16">
        <v>27294.54</v>
      </c>
      <c r="E1623" s="12">
        <v>0.97230612303869501</v>
      </c>
      <c r="F1623"/>
      <c r="G1623"/>
    </row>
    <row r="1624" spans="1:7" x14ac:dyDescent="0.25">
      <c r="A1624" s="1" t="s">
        <v>11794</v>
      </c>
      <c r="B1624" s="11"/>
      <c r="C1624" s="11">
        <v>68</v>
      </c>
      <c r="D1624" s="16">
        <v>27101.91</v>
      </c>
      <c r="E1624" s="12">
        <v>0.97238657952452223</v>
      </c>
      <c r="F1624"/>
      <c r="G1624"/>
    </row>
    <row r="1625" spans="1:7" x14ac:dyDescent="0.25">
      <c r="A1625" s="1" t="s">
        <v>15957</v>
      </c>
      <c r="B1625" s="11"/>
      <c r="C1625" s="11">
        <v>2</v>
      </c>
      <c r="D1625" s="16">
        <v>27097.29</v>
      </c>
      <c r="E1625" s="12">
        <v>0.97246702229511817</v>
      </c>
      <c r="F1625"/>
      <c r="G1625"/>
    </row>
    <row r="1626" spans="1:7" x14ac:dyDescent="0.25">
      <c r="A1626" s="1" t="s">
        <v>14308</v>
      </c>
      <c r="B1626" s="11"/>
      <c r="C1626" s="11">
        <v>61</v>
      </c>
      <c r="D1626" s="16">
        <v>27088.11</v>
      </c>
      <c r="E1626" s="12">
        <v>0.97254743781337138</v>
      </c>
      <c r="F1626"/>
      <c r="G1626"/>
    </row>
    <row r="1627" spans="1:7" x14ac:dyDescent="0.25">
      <c r="A1627" s="1" t="s">
        <v>7455</v>
      </c>
      <c r="B1627" s="11"/>
      <c r="C1627" s="11">
        <v>102</v>
      </c>
      <c r="D1627" s="16">
        <v>27077.1</v>
      </c>
      <c r="E1627" s="12">
        <v>0.97262782064662523</v>
      </c>
      <c r="F1627"/>
      <c r="G1627"/>
    </row>
    <row r="1628" spans="1:7" x14ac:dyDescent="0.25">
      <c r="A1628" s="1" t="s">
        <v>8473</v>
      </c>
      <c r="B1628" s="11"/>
      <c r="C1628" s="11">
        <v>57</v>
      </c>
      <c r="D1628" s="16">
        <v>27053.97</v>
      </c>
      <c r="E1628" s="12">
        <v>0.97270813481466278</v>
      </c>
      <c r="F1628"/>
      <c r="G1628"/>
    </row>
    <row r="1629" spans="1:7" x14ac:dyDescent="0.25">
      <c r="A1629" s="1" t="s">
        <v>10486</v>
      </c>
      <c r="B1629" s="11"/>
      <c r="C1629" s="11">
        <v>48</v>
      </c>
      <c r="D1629" s="16">
        <v>27049.15</v>
      </c>
      <c r="E1629" s="12">
        <v>0.97278843467373577</v>
      </c>
      <c r="F1629"/>
      <c r="G1629"/>
    </row>
    <row r="1630" spans="1:7" x14ac:dyDescent="0.25">
      <c r="A1630" s="1" t="s">
        <v>7223</v>
      </c>
      <c r="B1630" s="11"/>
      <c r="C1630" s="11">
        <v>153</v>
      </c>
      <c r="D1630" s="16">
        <v>27040.720000000001</v>
      </c>
      <c r="E1630" s="12">
        <v>0.9728687095069648</v>
      </c>
      <c r="F1630"/>
      <c r="G1630"/>
    </row>
    <row r="1631" spans="1:7" x14ac:dyDescent="0.25">
      <c r="A1631" s="1" t="s">
        <v>13788</v>
      </c>
      <c r="B1631" s="11"/>
      <c r="C1631" s="11">
        <v>90</v>
      </c>
      <c r="D1631" s="16">
        <v>26990.959999999999</v>
      </c>
      <c r="E1631" s="12">
        <v>0.97294883661943399</v>
      </c>
      <c r="F1631"/>
      <c r="G1631"/>
    </row>
    <row r="1632" spans="1:7" x14ac:dyDescent="0.25">
      <c r="A1632" s="1" t="s">
        <v>5683</v>
      </c>
      <c r="B1632" s="11"/>
      <c r="C1632" s="11">
        <v>75</v>
      </c>
      <c r="D1632" s="16">
        <v>26934.86</v>
      </c>
      <c r="E1632" s="12">
        <v>0.97302879718980895</v>
      </c>
      <c r="F1632"/>
      <c r="G1632"/>
    </row>
    <row r="1633" spans="1:7" x14ac:dyDescent="0.25">
      <c r="A1633" s="1" t="s">
        <v>7425</v>
      </c>
      <c r="B1633" s="11"/>
      <c r="C1633" s="11">
        <v>142</v>
      </c>
      <c r="D1633" s="16">
        <v>26835.15</v>
      </c>
      <c r="E1633" s="12">
        <v>0.97310846175461796</v>
      </c>
      <c r="F1633"/>
      <c r="G1633"/>
    </row>
    <row r="1634" spans="1:7" x14ac:dyDescent="0.25">
      <c r="A1634" s="1" t="s">
        <v>5821</v>
      </c>
      <c r="B1634" s="11"/>
      <c r="C1634" s="11">
        <v>132</v>
      </c>
      <c r="D1634" s="16">
        <v>26818.69</v>
      </c>
      <c r="E1634" s="12">
        <v>0.97318807745520464</v>
      </c>
      <c r="F1634"/>
      <c r="G1634"/>
    </row>
    <row r="1635" spans="1:7" x14ac:dyDescent="0.25">
      <c r="A1635" s="1" t="s">
        <v>10651</v>
      </c>
      <c r="B1635" s="11"/>
      <c r="C1635" s="11">
        <v>58</v>
      </c>
      <c r="D1635" s="16">
        <v>26751.03</v>
      </c>
      <c r="E1635" s="12">
        <v>0.9732674922959319</v>
      </c>
      <c r="F1635"/>
      <c r="G1635"/>
    </row>
    <row r="1636" spans="1:7" x14ac:dyDescent="0.25">
      <c r="A1636" s="1" t="s">
        <v>15883</v>
      </c>
      <c r="B1636" s="11"/>
      <c r="C1636" s="11">
        <v>60</v>
      </c>
      <c r="D1636" s="16">
        <v>26684.81</v>
      </c>
      <c r="E1636" s="12">
        <v>0.97334671055167721</v>
      </c>
      <c r="F1636"/>
      <c r="G1636"/>
    </row>
    <row r="1637" spans="1:7" x14ac:dyDescent="0.25">
      <c r="A1637" s="1" t="s">
        <v>13804</v>
      </c>
      <c r="B1637" s="11"/>
      <c r="C1637" s="11">
        <v>68</v>
      </c>
      <c r="D1637" s="16">
        <v>26636.400000000001</v>
      </c>
      <c r="E1637" s="12">
        <v>0.97342578509436017</v>
      </c>
      <c r="F1637"/>
      <c r="G1637"/>
    </row>
    <row r="1638" spans="1:7" x14ac:dyDescent="0.25">
      <c r="A1638" s="1" t="s">
        <v>12391</v>
      </c>
      <c r="B1638" s="11"/>
      <c r="C1638" s="11">
        <v>91</v>
      </c>
      <c r="D1638" s="16">
        <v>26589.17</v>
      </c>
      <c r="E1638" s="12">
        <v>0.97350471942700545</v>
      </c>
      <c r="F1638"/>
      <c r="G1638"/>
    </row>
    <row r="1639" spans="1:7" x14ac:dyDescent="0.25">
      <c r="A1639" s="1" t="s">
        <v>7913</v>
      </c>
      <c r="B1639" s="11"/>
      <c r="C1639" s="11">
        <v>125</v>
      </c>
      <c r="D1639" s="16">
        <v>26510.04</v>
      </c>
      <c r="E1639" s="12">
        <v>0.97358341884920629</v>
      </c>
      <c r="F1639"/>
      <c r="G1639"/>
    </row>
    <row r="1640" spans="1:7" x14ac:dyDescent="0.25">
      <c r="A1640" s="1" t="s">
        <v>5613</v>
      </c>
      <c r="B1640" s="11"/>
      <c r="C1640" s="11">
        <v>139</v>
      </c>
      <c r="D1640" s="16">
        <v>26494.49</v>
      </c>
      <c r="E1640" s="12">
        <v>0.97366207210866973</v>
      </c>
      <c r="F1640"/>
      <c r="G1640"/>
    </row>
    <row r="1641" spans="1:7" x14ac:dyDescent="0.25">
      <c r="A1641" s="1" t="s">
        <v>11297</v>
      </c>
      <c r="B1641" s="11"/>
      <c r="C1641" s="11">
        <v>111</v>
      </c>
      <c r="D1641" s="16">
        <v>26493.48</v>
      </c>
      <c r="E1641" s="12">
        <v>0.97374072236978182</v>
      </c>
      <c r="F1641"/>
      <c r="G1641"/>
    </row>
    <row r="1642" spans="1:7" x14ac:dyDescent="0.25">
      <c r="A1642" s="1" t="s">
        <v>16031</v>
      </c>
      <c r="B1642" s="11"/>
      <c r="C1642" s="11">
        <v>104</v>
      </c>
      <c r="D1642" s="16">
        <v>26402.46</v>
      </c>
      <c r="E1642" s="12">
        <v>0.97381910242302494</v>
      </c>
      <c r="F1642"/>
      <c r="G1642"/>
    </row>
    <row r="1643" spans="1:7" x14ac:dyDescent="0.25">
      <c r="A1643" s="1" t="s">
        <v>9420</v>
      </c>
      <c r="B1643" s="11"/>
      <c r="C1643" s="11">
        <v>103</v>
      </c>
      <c r="D1643" s="16">
        <v>26373.85</v>
      </c>
      <c r="E1643" s="12">
        <v>0.97389739754276872</v>
      </c>
      <c r="F1643"/>
      <c r="G1643"/>
    </row>
    <row r="1644" spans="1:7" x14ac:dyDescent="0.25">
      <c r="A1644" s="1" t="s">
        <v>14384</v>
      </c>
      <c r="B1644" s="11"/>
      <c r="C1644" s="11">
        <v>69</v>
      </c>
      <c r="D1644" s="16">
        <v>26304.16</v>
      </c>
      <c r="E1644" s="12">
        <v>0.97397548577626358</v>
      </c>
      <c r="F1644"/>
      <c r="G1644"/>
    </row>
    <row r="1645" spans="1:7" x14ac:dyDescent="0.25">
      <c r="A1645" s="1" t="s">
        <v>12141</v>
      </c>
      <c r="B1645" s="11"/>
      <c r="C1645" s="11">
        <v>31</v>
      </c>
      <c r="D1645" s="16">
        <v>26277.25</v>
      </c>
      <c r="E1645" s="12">
        <v>0.97405349412298903</v>
      </c>
      <c r="F1645"/>
      <c r="G1645"/>
    </row>
    <row r="1646" spans="1:7" x14ac:dyDescent="0.25">
      <c r="A1646" s="1" t="s">
        <v>15216</v>
      </c>
      <c r="B1646" s="11"/>
      <c r="C1646" s="11">
        <v>21</v>
      </c>
      <c r="D1646" s="16">
        <v>26246.25</v>
      </c>
      <c r="E1646" s="12">
        <v>0.97413141044110618</v>
      </c>
      <c r="F1646"/>
      <c r="G1646"/>
    </row>
    <row r="1647" spans="1:7" x14ac:dyDescent="0.25">
      <c r="A1647" s="1" t="s">
        <v>11769</v>
      </c>
      <c r="B1647" s="11"/>
      <c r="C1647" s="11">
        <v>70</v>
      </c>
      <c r="D1647" s="16">
        <v>26237.5</v>
      </c>
      <c r="E1647" s="12">
        <v>0.9742093007834064</v>
      </c>
      <c r="F1647"/>
      <c r="G1647"/>
    </row>
    <row r="1648" spans="1:7" x14ac:dyDescent="0.25">
      <c r="A1648" s="1" t="s">
        <v>5708</v>
      </c>
      <c r="B1648" s="11"/>
      <c r="C1648" s="11">
        <v>111</v>
      </c>
      <c r="D1648" s="16">
        <v>26176.82</v>
      </c>
      <c r="E1648" s="12">
        <v>0.97428701098712744</v>
      </c>
      <c r="F1648"/>
      <c r="G1648"/>
    </row>
    <row r="1649" spans="1:7" x14ac:dyDescent="0.25">
      <c r="A1649" s="1" t="s">
        <v>5518</v>
      </c>
      <c r="B1649" s="11"/>
      <c r="C1649" s="11">
        <v>112</v>
      </c>
      <c r="D1649" s="16">
        <v>26014.59</v>
      </c>
      <c r="E1649" s="12">
        <v>0.97436423958436036</v>
      </c>
      <c r="F1649"/>
      <c r="G1649"/>
    </row>
    <row r="1650" spans="1:7" x14ac:dyDescent="0.25">
      <c r="A1650" s="1" t="s">
        <v>15707</v>
      </c>
      <c r="B1650" s="11"/>
      <c r="C1650" s="11">
        <v>65</v>
      </c>
      <c r="D1650" s="16">
        <v>25974.36</v>
      </c>
      <c r="E1650" s="12">
        <v>0.97444134875220911</v>
      </c>
      <c r="F1650"/>
      <c r="G1650"/>
    </row>
    <row r="1651" spans="1:7" x14ac:dyDescent="0.25">
      <c r="A1651" s="1" t="s">
        <v>11690</v>
      </c>
      <c r="B1651" s="11"/>
      <c r="C1651" s="11">
        <v>68</v>
      </c>
      <c r="D1651" s="16">
        <v>25927.59</v>
      </c>
      <c r="E1651" s="12">
        <v>0.97451831907560571</v>
      </c>
      <c r="F1651"/>
      <c r="G1651"/>
    </row>
    <row r="1652" spans="1:7" x14ac:dyDescent="0.25">
      <c r="A1652" s="1" t="s">
        <v>8039</v>
      </c>
      <c r="B1652" s="11"/>
      <c r="C1652" s="11">
        <v>140</v>
      </c>
      <c r="D1652" s="16">
        <v>25882.12</v>
      </c>
      <c r="E1652" s="12">
        <v>0.97459515441381461</v>
      </c>
      <c r="F1652"/>
      <c r="G1652"/>
    </row>
    <row r="1653" spans="1:7" x14ac:dyDescent="0.25">
      <c r="A1653" s="1" t="s">
        <v>12063</v>
      </c>
      <c r="B1653" s="11"/>
      <c r="C1653" s="11">
        <v>82</v>
      </c>
      <c r="D1653" s="16">
        <v>25844.13</v>
      </c>
      <c r="E1653" s="12">
        <v>0.97467187697244839</v>
      </c>
      <c r="F1653"/>
      <c r="G1653"/>
    </row>
    <row r="1654" spans="1:7" x14ac:dyDescent="0.25">
      <c r="A1654" s="1" t="s">
        <v>12815</v>
      </c>
      <c r="B1654" s="11"/>
      <c r="C1654" s="11">
        <v>61</v>
      </c>
      <c r="D1654" s="16">
        <v>25749</v>
      </c>
      <c r="E1654" s="12">
        <v>0.97474831712200105</v>
      </c>
      <c r="F1654"/>
      <c r="G1654"/>
    </row>
    <row r="1655" spans="1:7" x14ac:dyDescent="0.25">
      <c r="A1655" s="1" t="s">
        <v>11784</v>
      </c>
      <c r="B1655" s="11"/>
      <c r="C1655" s="11">
        <v>71</v>
      </c>
      <c r="D1655" s="16">
        <v>25742.53</v>
      </c>
      <c r="E1655" s="12">
        <v>0.97482473806429248</v>
      </c>
      <c r="F1655"/>
      <c r="G1655"/>
    </row>
    <row r="1656" spans="1:7" x14ac:dyDescent="0.25">
      <c r="A1656" s="1" t="s">
        <v>10482</v>
      </c>
      <c r="B1656" s="11"/>
      <c r="C1656" s="11">
        <v>45</v>
      </c>
      <c r="D1656" s="16">
        <v>25676.880000000001</v>
      </c>
      <c r="E1656" s="12">
        <v>0.97490096411374094</v>
      </c>
      <c r="F1656"/>
      <c r="G1656"/>
    </row>
    <row r="1657" spans="1:7" x14ac:dyDescent="0.25">
      <c r="A1657" s="1" t="s">
        <v>7482</v>
      </c>
      <c r="B1657" s="11"/>
      <c r="C1657" s="11">
        <v>84</v>
      </c>
      <c r="D1657" s="16">
        <v>25613.51</v>
      </c>
      <c r="E1657" s="12">
        <v>0.97497700203890181</v>
      </c>
      <c r="F1657"/>
      <c r="G1657"/>
    </row>
    <row r="1658" spans="1:7" x14ac:dyDescent="0.25">
      <c r="A1658" s="1" t="s">
        <v>7096</v>
      </c>
      <c r="B1658" s="11"/>
      <c r="C1658" s="11">
        <v>148</v>
      </c>
      <c r="D1658" s="16">
        <v>25409.08</v>
      </c>
      <c r="E1658" s="12">
        <v>0.97505243307992073</v>
      </c>
      <c r="F1658"/>
      <c r="G1658"/>
    </row>
    <row r="1659" spans="1:7" x14ac:dyDescent="0.25">
      <c r="A1659" s="1" t="s">
        <v>15327</v>
      </c>
      <c r="B1659" s="11"/>
      <c r="C1659" s="11">
        <v>0</v>
      </c>
      <c r="D1659" s="16">
        <v>25339.33</v>
      </c>
      <c r="E1659" s="12">
        <v>0.9751276570565709</v>
      </c>
      <c r="F1659"/>
      <c r="G1659"/>
    </row>
    <row r="1660" spans="1:7" x14ac:dyDescent="0.25">
      <c r="A1660" s="1" t="s">
        <v>7409</v>
      </c>
      <c r="B1660" s="11"/>
      <c r="C1660" s="11">
        <v>141</v>
      </c>
      <c r="D1660" s="16">
        <v>25279.93</v>
      </c>
      <c r="E1660" s="12">
        <v>0.97520270469453285</v>
      </c>
      <c r="F1660"/>
      <c r="G1660"/>
    </row>
    <row r="1661" spans="1:7" x14ac:dyDescent="0.25">
      <c r="A1661" s="1" t="s">
        <v>6371</v>
      </c>
      <c r="B1661" s="11"/>
      <c r="C1661" s="11">
        <v>122</v>
      </c>
      <c r="D1661" s="16">
        <v>25189.84</v>
      </c>
      <c r="E1661" s="12">
        <v>0.97527748488548416</v>
      </c>
      <c r="F1661"/>
      <c r="G1661"/>
    </row>
    <row r="1662" spans="1:7" x14ac:dyDescent="0.25">
      <c r="A1662" s="1" t="s">
        <v>13645</v>
      </c>
      <c r="B1662" s="11"/>
      <c r="C1662" s="11">
        <v>63</v>
      </c>
      <c r="D1662" s="16">
        <v>25188.16</v>
      </c>
      <c r="E1662" s="12">
        <v>0.97535226008907883</v>
      </c>
      <c r="F1662"/>
      <c r="G1662"/>
    </row>
    <row r="1663" spans="1:7" x14ac:dyDescent="0.25">
      <c r="A1663" s="1" t="s">
        <v>5718</v>
      </c>
      <c r="B1663" s="11"/>
      <c r="C1663" s="11">
        <v>96</v>
      </c>
      <c r="D1663" s="16">
        <v>25017.64</v>
      </c>
      <c r="E1663" s="12">
        <v>0.97542652907595429</v>
      </c>
      <c r="F1663"/>
      <c r="G1663"/>
    </row>
    <row r="1664" spans="1:7" x14ac:dyDescent="0.25">
      <c r="A1664" s="1" t="s">
        <v>8478</v>
      </c>
      <c r="B1664" s="11"/>
      <c r="C1664" s="11">
        <v>84</v>
      </c>
      <c r="D1664" s="16">
        <v>25014.959999999999</v>
      </c>
      <c r="E1664" s="12">
        <v>0.97550079010680801</v>
      </c>
      <c r="F1664"/>
      <c r="G1664"/>
    </row>
    <row r="1665" spans="1:7" x14ac:dyDescent="0.25">
      <c r="A1665" s="1" t="s">
        <v>12057</v>
      </c>
      <c r="B1665" s="11"/>
      <c r="C1665" s="11">
        <v>34</v>
      </c>
      <c r="D1665" s="16">
        <v>24997.06</v>
      </c>
      <c r="E1665" s="12">
        <v>0.97557499799856218</v>
      </c>
      <c r="F1665"/>
      <c r="G1665"/>
    </row>
    <row r="1666" spans="1:7" x14ac:dyDescent="0.25">
      <c r="A1666" s="1" t="s">
        <v>12833</v>
      </c>
      <c r="B1666" s="11"/>
      <c r="C1666" s="11">
        <v>99</v>
      </c>
      <c r="D1666" s="16">
        <v>24987.43</v>
      </c>
      <c r="E1666" s="12">
        <v>0.97564917730207446</v>
      </c>
      <c r="F1666"/>
      <c r="G1666"/>
    </row>
    <row r="1667" spans="1:7" x14ac:dyDescent="0.25">
      <c r="A1667" s="1" t="s">
        <v>6565</v>
      </c>
      <c r="B1667" s="11"/>
      <c r="C1667" s="11">
        <v>44</v>
      </c>
      <c r="D1667" s="16">
        <v>24971.01</v>
      </c>
      <c r="E1667" s="12">
        <v>0.97572330786011097</v>
      </c>
      <c r="F1667"/>
      <c r="G1667"/>
    </row>
    <row r="1668" spans="1:7" x14ac:dyDescent="0.25">
      <c r="A1668" s="1" t="s">
        <v>5784</v>
      </c>
      <c r="B1668" s="11"/>
      <c r="C1668" s="11">
        <v>148</v>
      </c>
      <c r="D1668" s="16">
        <v>24950.66</v>
      </c>
      <c r="E1668" s="12">
        <v>0.97579737800581923</v>
      </c>
      <c r="F1668"/>
      <c r="G1668"/>
    </row>
    <row r="1669" spans="1:7" x14ac:dyDescent="0.25">
      <c r="A1669" s="1" t="s">
        <v>12181</v>
      </c>
      <c r="B1669" s="11"/>
      <c r="C1669" s="11">
        <v>54</v>
      </c>
      <c r="D1669" s="16">
        <v>24943.02</v>
      </c>
      <c r="E1669" s="12">
        <v>0.97587142547092831</v>
      </c>
      <c r="F1669"/>
      <c r="G1669"/>
    </row>
    <row r="1670" spans="1:7" x14ac:dyDescent="0.25">
      <c r="A1670" s="1" t="s">
        <v>12775</v>
      </c>
      <c r="B1670" s="11"/>
      <c r="C1670" s="11">
        <v>6</v>
      </c>
      <c r="D1670" s="16">
        <v>24927.23</v>
      </c>
      <c r="E1670" s="12">
        <v>0.97594542606082058</v>
      </c>
      <c r="F1670"/>
      <c r="G1670"/>
    </row>
    <row r="1671" spans="1:7" x14ac:dyDescent="0.25">
      <c r="A1671" s="1" t="s">
        <v>5651</v>
      </c>
      <c r="B1671" s="11"/>
      <c r="C1671" s="11">
        <v>149</v>
      </c>
      <c r="D1671" s="16">
        <v>24891.24</v>
      </c>
      <c r="E1671" s="12">
        <v>0.97601931980846723</v>
      </c>
      <c r="F1671"/>
      <c r="G1671"/>
    </row>
    <row r="1672" spans="1:7" x14ac:dyDescent="0.25">
      <c r="A1672" s="1" t="s">
        <v>15381</v>
      </c>
      <c r="B1672" s="11"/>
      <c r="C1672" s="11">
        <v>16</v>
      </c>
      <c r="D1672" s="16">
        <v>24866.86</v>
      </c>
      <c r="E1672" s="12">
        <v>0.9760931411800664</v>
      </c>
      <c r="F1672"/>
      <c r="G1672"/>
    </row>
    <row r="1673" spans="1:7" x14ac:dyDescent="0.25">
      <c r="A1673" s="1" t="s">
        <v>12792</v>
      </c>
      <c r="B1673" s="11"/>
      <c r="C1673" s="11">
        <v>62</v>
      </c>
      <c r="D1673" s="16">
        <v>24676.07</v>
      </c>
      <c r="E1673" s="12">
        <v>0.97616639616011114</v>
      </c>
      <c r="F1673"/>
      <c r="G1673"/>
    </row>
    <row r="1674" spans="1:7" x14ac:dyDescent="0.25">
      <c r="A1674" s="1" t="s">
        <v>6421</v>
      </c>
      <c r="B1674" s="11"/>
      <c r="C1674" s="11">
        <v>55</v>
      </c>
      <c r="D1674" s="16">
        <v>24648.9</v>
      </c>
      <c r="E1674" s="12">
        <v>0.97623957048153365</v>
      </c>
      <c r="F1674"/>
      <c r="G1674"/>
    </row>
    <row r="1675" spans="1:7" x14ac:dyDescent="0.25">
      <c r="A1675" s="1" t="s">
        <v>7005</v>
      </c>
      <c r="B1675" s="11"/>
      <c r="C1675" s="11">
        <v>46</v>
      </c>
      <c r="D1675" s="16">
        <v>24585.73</v>
      </c>
      <c r="E1675" s="12">
        <v>0.97631255727240185</v>
      </c>
      <c r="F1675"/>
      <c r="G1675"/>
    </row>
    <row r="1676" spans="1:7" x14ac:dyDescent="0.25">
      <c r="A1676" s="1" t="s">
        <v>12045</v>
      </c>
      <c r="B1676" s="11"/>
      <c r="C1676" s="11">
        <v>1</v>
      </c>
      <c r="D1676" s="16">
        <v>24568.83</v>
      </c>
      <c r="E1676" s="12">
        <v>0.97638549389283502</v>
      </c>
      <c r="F1676"/>
      <c r="G1676"/>
    </row>
    <row r="1677" spans="1:7" x14ac:dyDescent="0.25">
      <c r="A1677" s="1" t="s">
        <v>16357</v>
      </c>
      <c r="B1677" s="11"/>
      <c r="C1677" s="11">
        <v>28</v>
      </c>
      <c r="D1677" s="16">
        <v>24568.11</v>
      </c>
      <c r="E1677" s="12">
        <v>0.97645842837582963</v>
      </c>
      <c r="F1677"/>
      <c r="G1677"/>
    </row>
    <row r="1678" spans="1:7" x14ac:dyDescent="0.25">
      <c r="A1678" s="1" t="s">
        <v>9014</v>
      </c>
      <c r="B1678" s="11"/>
      <c r="C1678" s="11">
        <v>71</v>
      </c>
      <c r="D1678" s="16">
        <v>24561.3</v>
      </c>
      <c r="E1678" s="12">
        <v>0.97653134264221697</v>
      </c>
      <c r="F1678"/>
      <c r="G1678"/>
    </row>
    <row r="1679" spans="1:7" x14ac:dyDescent="0.25">
      <c r="A1679" s="1" t="s">
        <v>14931</v>
      </c>
      <c r="B1679" s="11"/>
      <c r="C1679" s="11">
        <v>21</v>
      </c>
      <c r="D1679" s="16">
        <v>24558.39</v>
      </c>
      <c r="E1679" s="12">
        <v>0.97660424826978987</v>
      </c>
      <c r="F1679"/>
      <c r="G1679"/>
    </row>
    <row r="1680" spans="1:7" x14ac:dyDescent="0.25">
      <c r="A1680" s="1" t="s">
        <v>15719</v>
      </c>
      <c r="B1680" s="11"/>
      <c r="C1680" s="11">
        <v>51</v>
      </c>
      <c r="D1680" s="16">
        <v>24525.54</v>
      </c>
      <c r="E1680" s="12">
        <v>0.97667705637672453</v>
      </c>
      <c r="F1680"/>
      <c r="G1680"/>
    </row>
    <row r="1681" spans="1:7" x14ac:dyDescent="0.25">
      <c r="A1681" s="1" t="s">
        <v>9349</v>
      </c>
      <c r="B1681" s="11"/>
      <c r="C1681" s="11">
        <v>149</v>
      </c>
      <c r="D1681" s="16">
        <v>24505.79</v>
      </c>
      <c r="E1681" s="12">
        <v>0.9767498058525298</v>
      </c>
      <c r="F1681"/>
      <c r="G1681"/>
    </row>
    <row r="1682" spans="1:7" x14ac:dyDescent="0.25">
      <c r="A1682" s="1" t="s">
        <v>13565</v>
      </c>
      <c r="B1682" s="11"/>
      <c r="C1682" s="11">
        <v>55</v>
      </c>
      <c r="D1682" s="16">
        <v>24463.01</v>
      </c>
      <c r="E1682" s="12">
        <v>0.97682242832885546</v>
      </c>
      <c r="F1682"/>
      <c r="G1682"/>
    </row>
    <row r="1683" spans="1:7" x14ac:dyDescent="0.25">
      <c r="A1683" s="1" t="s">
        <v>8464</v>
      </c>
      <c r="B1683" s="11"/>
      <c r="C1683" s="11">
        <v>79</v>
      </c>
      <c r="D1683" s="16">
        <v>24401.82</v>
      </c>
      <c r="E1683" s="12">
        <v>0.97689486915258283</v>
      </c>
      <c r="F1683"/>
      <c r="G1683"/>
    </row>
    <row r="1684" spans="1:7" x14ac:dyDescent="0.25">
      <c r="A1684" s="1" t="s">
        <v>15386</v>
      </c>
      <c r="B1684" s="11"/>
      <c r="C1684" s="11">
        <v>0</v>
      </c>
      <c r="D1684" s="16">
        <v>24396.95</v>
      </c>
      <c r="E1684" s="12">
        <v>0.97696729551891281</v>
      </c>
      <c r="F1684"/>
      <c r="G1684"/>
    </row>
    <row r="1685" spans="1:7" x14ac:dyDescent="0.25">
      <c r="A1685" s="1" t="s">
        <v>16180</v>
      </c>
      <c r="B1685" s="11"/>
      <c r="C1685" s="11">
        <v>86</v>
      </c>
      <c r="D1685" s="16">
        <v>24305.67</v>
      </c>
      <c r="E1685" s="12">
        <v>0.97703945090552125</v>
      </c>
      <c r="F1685"/>
      <c r="G1685"/>
    </row>
    <row r="1686" spans="1:7" x14ac:dyDescent="0.25">
      <c r="A1686" s="1" t="s">
        <v>7498</v>
      </c>
      <c r="B1686" s="11"/>
      <c r="C1686" s="11">
        <v>112</v>
      </c>
      <c r="D1686" s="16">
        <v>24263.37</v>
      </c>
      <c r="E1686" s="12">
        <v>0.97711148071760912</v>
      </c>
      <c r="F1686"/>
      <c r="G1686"/>
    </row>
    <row r="1687" spans="1:7" x14ac:dyDescent="0.25">
      <c r="A1687" s="1" t="s">
        <v>6463</v>
      </c>
      <c r="B1687" s="11"/>
      <c r="C1687" s="11">
        <v>62</v>
      </c>
      <c r="D1687" s="16">
        <v>24220.58</v>
      </c>
      <c r="E1687" s="12">
        <v>0.97718338350053091</v>
      </c>
      <c r="F1687"/>
      <c r="G1687"/>
    </row>
    <row r="1688" spans="1:7" x14ac:dyDescent="0.25">
      <c r="A1688" s="1" t="s">
        <v>13896</v>
      </c>
      <c r="B1688" s="11"/>
      <c r="C1688" s="11">
        <v>59</v>
      </c>
      <c r="D1688" s="16">
        <v>24195.16</v>
      </c>
      <c r="E1688" s="12">
        <v>0.97725521081999389</v>
      </c>
      <c r="F1688"/>
      <c r="G1688"/>
    </row>
    <row r="1689" spans="1:7" x14ac:dyDescent="0.25">
      <c r="A1689" s="1" t="s">
        <v>6554</v>
      </c>
      <c r="B1689" s="11"/>
      <c r="C1689" s="11">
        <v>70</v>
      </c>
      <c r="D1689" s="16">
        <v>24190.22</v>
      </c>
      <c r="E1689" s="12">
        <v>0.97732702347425293</v>
      </c>
      <c r="F1689"/>
      <c r="G1689"/>
    </row>
    <row r="1690" spans="1:7" x14ac:dyDescent="0.25">
      <c r="A1690" s="1" t="s">
        <v>6401</v>
      </c>
      <c r="B1690" s="11"/>
      <c r="C1690" s="11">
        <v>3</v>
      </c>
      <c r="D1690" s="16">
        <v>24176.1</v>
      </c>
      <c r="E1690" s="12">
        <v>0.9773987942109652</v>
      </c>
      <c r="F1690"/>
      <c r="G1690"/>
    </row>
    <row r="1691" spans="1:7" x14ac:dyDescent="0.25">
      <c r="A1691" s="1" t="s">
        <v>11237</v>
      </c>
      <c r="B1691" s="11"/>
      <c r="C1691" s="11">
        <v>65</v>
      </c>
      <c r="D1691" s="16">
        <v>24175.8</v>
      </c>
      <c r="E1691" s="12">
        <v>0.97747056405707788</v>
      </c>
      <c r="F1691"/>
      <c r="G1691"/>
    </row>
    <row r="1692" spans="1:7" x14ac:dyDescent="0.25">
      <c r="A1692" s="1" t="s">
        <v>5569</v>
      </c>
      <c r="B1692" s="11"/>
      <c r="C1692" s="11">
        <v>92</v>
      </c>
      <c r="D1692" s="16">
        <v>24169.03</v>
      </c>
      <c r="E1692" s="12">
        <v>0.97754231380532997</v>
      </c>
      <c r="F1692"/>
      <c r="G1692"/>
    </row>
    <row r="1693" spans="1:7" x14ac:dyDescent="0.25">
      <c r="A1693" s="1" t="s">
        <v>15925</v>
      </c>
      <c r="B1693" s="11"/>
      <c r="C1693" s="11">
        <v>1</v>
      </c>
      <c r="D1693" s="16">
        <v>23999.040000000001</v>
      </c>
      <c r="E1693" s="12">
        <v>0.97761355891025525</v>
      </c>
      <c r="F1693"/>
      <c r="G1693"/>
    </row>
    <row r="1694" spans="1:7" x14ac:dyDescent="0.25">
      <c r="A1694" s="1" t="s">
        <v>11928</v>
      </c>
      <c r="B1694" s="11"/>
      <c r="C1694" s="11">
        <v>47</v>
      </c>
      <c r="D1694" s="16">
        <v>23748.98</v>
      </c>
      <c r="E1694" s="12">
        <v>0.97768406167086452</v>
      </c>
      <c r="F1694"/>
      <c r="G1694"/>
    </row>
    <row r="1695" spans="1:7" x14ac:dyDescent="0.25">
      <c r="A1695" s="1" t="s">
        <v>7185</v>
      </c>
      <c r="B1695" s="11"/>
      <c r="C1695" s="11">
        <v>122</v>
      </c>
      <c r="D1695" s="16">
        <v>23747.13</v>
      </c>
      <c r="E1695" s="12">
        <v>0.97775455893944374</v>
      </c>
      <c r="F1695"/>
      <c r="G1695"/>
    </row>
    <row r="1696" spans="1:7" x14ac:dyDescent="0.25">
      <c r="A1696" s="1" t="s">
        <v>13322</v>
      </c>
      <c r="B1696" s="11"/>
      <c r="C1696" s="11">
        <v>108</v>
      </c>
      <c r="D1696" s="16">
        <v>23745.15</v>
      </c>
      <c r="E1696" s="12">
        <v>0.97782505033006661</v>
      </c>
      <c r="F1696"/>
      <c r="G1696"/>
    </row>
    <row r="1697" spans="1:7" x14ac:dyDescent="0.25">
      <c r="A1697" s="1" t="s">
        <v>14310</v>
      </c>
      <c r="B1697" s="11"/>
      <c r="C1697" s="11">
        <v>73</v>
      </c>
      <c r="D1697" s="16">
        <v>23638.74</v>
      </c>
      <c r="E1697" s="12">
        <v>0.97789522582506994</v>
      </c>
      <c r="F1697"/>
      <c r="G1697"/>
    </row>
    <row r="1698" spans="1:7" x14ac:dyDescent="0.25">
      <c r="A1698" s="1" t="s">
        <v>14415</v>
      </c>
      <c r="B1698" s="11"/>
      <c r="C1698" s="11">
        <v>48</v>
      </c>
      <c r="D1698" s="16">
        <v>23628.57</v>
      </c>
      <c r="E1698" s="12">
        <v>0.97796537112875226</v>
      </c>
      <c r="F1698"/>
      <c r="G1698"/>
    </row>
    <row r="1699" spans="1:7" x14ac:dyDescent="0.25">
      <c r="A1699" s="1" t="s">
        <v>15621</v>
      </c>
      <c r="B1699" s="11"/>
      <c r="C1699" s="11">
        <v>10</v>
      </c>
      <c r="D1699" s="16">
        <v>23592.87</v>
      </c>
      <c r="E1699" s="12">
        <v>0.97803541045110176</v>
      </c>
      <c r="F1699"/>
      <c r="G1699"/>
    </row>
    <row r="1700" spans="1:7" x14ac:dyDescent="0.25">
      <c r="A1700" s="1" t="s">
        <v>12830</v>
      </c>
      <c r="B1700" s="11"/>
      <c r="C1700" s="11">
        <v>104</v>
      </c>
      <c r="D1700" s="16">
        <v>23570.17</v>
      </c>
      <c r="E1700" s="12">
        <v>0.97810538238476064</v>
      </c>
      <c r="F1700"/>
      <c r="G1700"/>
    </row>
    <row r="1701" spans="1:7" x14ac:dyDescent="0.25">
      <c r="A1701" s="1" t="s">
        <v>5958</v>
      </c>
      <c r="B1701" s="11"/>
      <c r="C1701" s="11">
        <v>39</v>
      </c>
      <c r="D1701" s="16">
        <v>23566.93</v>
      </c>
      <c r="E1701" s="12">
        <v>0.97817534469994571</v>
      </c>
      <c r="F1701"/>
      <c r="G1701"/>
    </row>
    <row r="1702" spans="1:7" x14ac:dyDescent="0.25">
      <c r="A1702" s="1" t="s">
        <v>8992</v>
      </c>
      <c r="B1702" s="11"/>
      <c r="C1702" s="11">
        <v>60</v>
      </c>
      <c r="D1702" s="16">
        <v>23536.98</v>
      </c>
      <c r="E1702" s="12">
        <v>0.97824521810362042</v>
      </c>
      <c r="F1702"/>
      <c r="G1702"/>
    </row>
    <row r="1703" spans="1:7" x14ac:dyDescent="0.25">
      <c r="A1703" s="1" t="s">
        <v>12736</v>
      </c>
      <c r="B1703" s="11"/>
      <c r="C1703" s="11">
        <v>36</v>
      </c>
      <c r="D1703" s="16">
        <v>23507.47</v>
      </c>
      <c r="E1703" s="12">
        <v>0.97831500390199733</v>
      </c>
      <c r="F1703"/>
      <c r="G1703"/>
    </row>
    <row r="1704" spans="1:7" x14ac:dyDescent="0.25">
      <c r="A1704" s="1" t="s">
        <v>13706</v>
      </c>
      <c r="B1704" s="11"/>
      <c r="C1704" s="11">
        <v>41</v>
      </c>
      <c r="D1704" s="16">
        <v>23506.79</v>
      </c>
      <c r="E1704" s="12">
        <v>0.97838478768168224</v>
      </c>
      <c r="F1704"/>
      <c r="G1704"/>
    </row>
    <row r="1705" spans="1:7" x14ac:dyDescent="0.25">
      <c r="A1705" s="1" t="s">
        <v>11767</v>
      </c>
      <c r="B1705" s="11"/>
      <c r="C1705" s="11">
        <v>81</v>
      </c>
      <c r="D1705" s="16">
        <v>23416.15</v>
      </c>
      <c r="E1705" s="12">
        <v>0.97845430238159081</v>
      </c>
      <c r="F1705"/>
      <c r="G1705"/>
    </row>
    <row r="1706" spans="1:7" x14ac:dyDescent="0.25">
      <c r="A1706" s="1" t="s">
        <v>5763</v>
      </c>
      <c r="B1706" s="11"/>
      <c r="C1706" s="11">
        <v>51</v>
      </c>
      <c r="D1706" s="16">
        <v>23409.33</v>
      </c>
      <c r="E1706" s="12">
        <v>0.97852379683520563</v>
      </c>
      <c r="F1706"/>
      <c r="G1706"/>
    </row>
    <row r="1707" spans="1:7" x14ac:dyDescent="0.25">
      <c r="A1707" s="1" t="s">
        <v>16211</v>
      </c>
      <c r="B1707" s="11"/>
      <c r="C1707" s="11">
        <v>11</v>
      </c>
      <c r="D1707" s="16">
        <v>23399.61</v>
      </c>
      <c r="E1707" s="12">
        <v>0.97859326243339884</v>
      </c>
      <c r="F1707"/>
      <c r="G1707"/>
    </row>
    <row r="1708" spans="1:7" x14ac:dyDescent="0.25">
      <c r="A1708" s="1" t="s">
        <v>5693</v>
      </c>
      <c r="B1708" s="11"/>
      <c r="C1708" s="11">
        <v>40</v>
      </c>
      <c r="D1708" s="16">
        <v>23399.35</v>
      </c>
      <c r="E1708" s="12">
        <v>0.97866272725973913</v>
      </c>
      <c r="F1708"/>
      <c r="G1708"/>
    </row>
    <row r="1709" spans="1:7" x14ac:dyDescent="0.25">
      <c r="A1709" s="1" t="s">
        <v>13631</v>
      </c>
      <c r="B1709" s="11"/>
      <c r="C1709" s="11">
        <v>1</v>
      </c>
      <c r="D1709" s="16">
        <v>23389.14</v>
      </c>
      <c r="E1709" s="12">
        <v>0.97873216177601197</v>
      </c>
      <c r="F1709"/>
      <c r="G1709"/>
    </row>
    <row r="1710" spans="1:7" x14ac:dyDescent="0.25">
      <c r="A1710" s="1" t="s">
        <v>8575</v>
      </c>
      <c r="B1710" s="11"/>
      <c r="C1710" s="11">
        <v>116</v>
      </c>
      <c r="D1710" s="16">
        <v>23369.38</v>
      </c>
      <c r="E1710" s="12">
        <v>0.9788015376314686</v>
      </c>
      <c r="F1710"/>
      <c r="G1710"/>
    </row>
    <row r="1711" spans="1:7" x14ac:dyDescent="0.25">
      <c r="A1711" s="1" t="s">
        <v>7993</v>
      </c>
      <c r="B1711" s="11"/>
      <c r="C1711" s="11">
        <v>146</v>
      </c>
      <c r="D1711" s="16">
        <v>23318.639999999999</v>
      </c>
      <c r="E1711" s="12">
        <v>0.97887076285687402</v>
      </c>
      <c r="F1711"/>
      <c r="G1711"/>
    </row>
    <row r="1712" spans="1:7" x14ac:dyDescent="0.25">
      <c r="A1712" s="1" t="s">
        <v>5568</v>
      </c>
      <c r="B1712" s="11"/>
      <c r="C1712" s="11">
        <v>62</v>
      </c>
      <c r="D1712" s="16">
        <v>23310.06</v>
      </c>
      <c r="E1712" s="12">
        <v>0.97893996261113569</v>
      </c>
      <c r="F1712"/>
      <c r="G1712"/>
    </row>
    <row r="1713" spans="1:7" x14ac:dyDescent="0.25">
      <c r="A1713" s="1" t="s">
        <v>14323</v>
      </c>
      <c r="B1713" s="11"/>
      <c r="C1713" s="11">
        <v>40</v>
      </c>
      <c r="D1713" s="16">
        <v>23276.12</v>
      </c>
      <c r="E1713" s="12">
        <v>0.97900906160891454</v>
      </c>
      <c r="F1713"/>
      <c r="G1713"/>
    </row>
    <row r="1714" spans="1:7" x14ac:dyDescent="0.25">
      <c r="A1714" s="1" t="s">
        <v>10937</v>
      </c>
      <c r="B1714" s="11"/>
      <c r="C1714" s="11">
        <v>54</v>
      </c>
      <c r="D1714" s="16">
        <v>23258.45</v>
      </c>
      <c r="E1714" s="12">
        <v>0.97907810815038654</v>
      </c>
      <c r="F1714"/>
      <c r="G1714"/>
    </row>
    <row r="1715" spans="1:7" x14ac:dyDescent="0.25">
      <c r="A1715" s="1" t="s">
        <v>7118</v>
      </c>
      <c r="B1715" s="11"/>
      <c r="C1715" s="11">
        <v>60</v>
      </c>
      <c r="D1715" s="16">
        <v>23128.43</v>
      </c>
      <c r="E1715" s="12">
        <v>0.97914676870606321</v>
      </c>
      <c r="F1715"/>
      <c r="G1715"/>
    </row>
    <row r="1716" spans="1:7" x14ac:dyDescent="0.25">
      <c r="A1716" s="1" t="s">
        <v>10448</v>
      </c>
      <c r="B1716" s="11"/>
      <c r="C1716" s="11">
        <v>96</v>
      </c>
      <c r="D1716" s="16">
        <v>23104.3</v>
      </c>
      <c r="E1716" s="12">
        <v>0.97921535762785872</v>
      </c>
      <c r="F1716"/>
      <c r="G1716"/>
    </row>
    <row r="1717" spans="1:7" x14ac:dyDescent="0.25">
      <c r="A1717" s="1" t="s">
        <v>6381</v>
      </c>
      <c r="B1717" s="11"/>
      <c r="C1717" s="11">
        <v>55</v>
      </c>
      <c r="D1717" s="16">
        <v>23095.38</v>
      </c>
      <c r="E1717" s="12">
        <v>0.9792839200691642</v>
      </c>
      <c r="F1717"/>
      <c r="G1717"/>
    </row>
    <row r="1718" spans="1:7" x14ac:dyDescent="0.25">
      <c r="A1718" s="1" t="s">
        <v>8507</v>
      </c>
      <c r="B1718" s="11"/>
      <c r="C1718" s="11">
        <v>148</v>
      </c>
      <c r="D1718" s="16">
        <v>23082.57</v>
      </c>
      <c r="E1718" s="12">
        <v>0.97935244448187386</v>
      </c>
      <c r="F1718"/>
      <c r="G1718"/>
    </row>
    <row r="1719" spans="1:7" x14ac:dyDescent="0.25">
      <c r="A1719" s="1" t="s">
        <v>15613</v>
      </c>
      <c r="B1719" s="11"/>
      <c r="C1719" s="11">
        <v>75</v>
      </c>
      <c r="D1719" s="16">
        <v>23031.27</v>
      </c>
      <c r="E1719" s="12">
        <v>0.97942081660208002</v>
      </c>
      <c r="F1719"/>
      <c r="G1719"/>
    </row>
    <row r="1720" spans="1:7" x14ac:dyDescent="0.25">
      <c r="A1720" s="1" t="s">
        <v>10944</v>
      </c>
      <c r="B1720" s="11"/>
      <c r="C1720" s="11">
        <v>80</v>
      </c>
      <c r="D1720" s="16">
        <v>22992.3</v>
      </c>
      <c r="E1720" s="12">
        <v>0.97948907303341959</v>
      </c>
      <c r="F1720"/>
      <c r="G1720"/>
    </row>
    <row r="1721" spans="1:7" x14ac:dyDescent="0.25">
      <c r="A1721" s="1" t="s">
        <v>12382</v>
      </c>
      <c r="B1721" s="11"/>
      <c r="C1721" s="11">
        <v>66</v>
      </c>
      <c r="D1721" s="16">
        <v>22977.33</v>
      </c>
      <c r="E1721" s="12">
        <v>0.9795572850238472</v>
      </c>
      <c r="F1721"/>
      <c r="G1721"/>
    </row>
    <row r="1722" spans="1:7" x14ac:dyDescent="0.25">
      <c r="A1722" s="1" t="s">
        <v>15238</v>
      </c>
      <c r="B1722" s="11"/>
      <c r="C1722" s="11">
        <v>16</v>
      </c>
      <c r="D1722" s="16">
        <v>22946.94</v>
      </c>
      <c r="E1722" s="12">
        <v>0.97962540679655197</v>
      </c>
      <c r="F1722"/>
      <c r="G1722"/>
    </row>
    <row r="1723" spans="1:7" x14ac:dyDescent="0.25">
      <c r="A1723" s="1" t="s">
        <v>9443</v>
      </c>
      <c r="B1723" s="11"/>
      <c r="C1723" s="11">
        <v>54</v>
      </c>
      <c r="D1723" s="16">
        <v>22894.21</v>
      </c>
      <c r="E1723" s="12">
        <v>0.97969337203156259</v>
      </c>
      <c r="F1723"/>
      <c r="G1723"/>
    </row>
    <row r="1724" spans="1:7" x14ac:dyDescent="0.25">
      <c r="A1724" s="1" t="s">
        <v>7042</v>
      </c>
      <c r="B1724" s="11"/>
      <c r="C1724" s="11">
        <v>43</v>
      </c>
      <c r="D1724" s="16">
        <v>22891.59</v>
      </c>
      <c r="E1724" s="12">
        <v>0.97976132948867156</v>
      </c>
      <c r="F1724"/>
      <c r="G1724"/>
    </row>
    <row r="1725" spans="1:7" x14ac:dyDescent="0.25">
      <c r="A1725" s="1" t="s">
        <v>8512</v>
      </c>
      <c r="B1725" s="11"/>
      <c r="C1725" s="11">
        <v>91</v>
      </c>
      <c r="D1725" s="16">
        <v>22832.25</v>
      </c>
      <c r="E1725" s="12">
        <v>0.97982911078521218</v>
      </c>
      <c r="F1725"/>
      <c r="G1725"/>
    </row>
    <row r="1726" spans="1:7" x14ac:dyDescent="0.25">
      <c r="A1726" s="1" t="s">
        <v>7402</v>
      </c>
      <c r="B1726" s="11"/>
      <c r="C1726" s="11">
        <v>70</v>
      </c>
      <c r="D1726" s="16">
        <v>22822.16</v>
      </c>
      <c r="E1726" s="12">
        <v>0.97989686212792526</v>
      </c>
      <c r="F1726"/>
      <c r="G1726"/>
    </row>
    <row r="1727" spans="1:7" x14ac:dyDescent="0.25">
      <c r="A1727" s="1" t="s">
        <v>14715</v>
      </c>
      <c r="B1727" s="11"/>
      <c r="C1727" s="11">
        <v>35</v>
      </c>
      <c r="D1727" s="16">
        <v>22707.56</v>
      </c>
      <c r="E1727" s="12">
        <v>0.97996427326165381</v>
      </c>
      <c r="F1727"/>
      <c r="G1727"/>
    </row>
    <row r="1728" spans="1:7" x14ac:dyDescent="0.25">
      <c r="A1728" s="1" t="s">
        <v>15589</v>
      </c>
      <c r="B1728" s="11"/>
      <c r="C1728" s="11">
        <v>71</v>
      </c>
      <c r="D1728" s="16">
        <v>22638.43</v>
      </c>
      <c r="E1728" s="12">
        <v>0.98003147917158584</v>
      </c>
      <c r="F1728"/>
      <c r="G1728"/>
    </row>
    <row r="1729" spans="1:7" x14ac:dyDescent="0.25">
      <c r="A1729" s="1" t="s">
        <v>11707</v>
      </c>
      <c r="B1729" s="11"/>
      <c r="C1729" s="11">
        <v>14</v>
      </c>
      <c r="D1729" s="16">
        <v>22627.08</v>
      </c>
      <c r="E1729" s="12">
        <v>0.98009865138717245</v>
      </c>
      <c r="F1729"/>
      <c r="G1729"/>
    </row>
    <row r="1730" spans="1:7" x14ac:dyDescent="0.25">
      <c r="A1730" s="1" t="s">
        <v>7966</v>
      </c>
      <c r="B1730" s="11"/>
      <c r="C1730" s="11">
        <v>67</v>
      </c>
      <c r="D1730" s="16">
        <v>22579.69</v>
      </c>
      <c r="E1730" s="12">
        <v>0.98016568291773487</v>
      </c>
      <c r="F1730"/>
      <c r="G1730"/>
    </row>
    <row r="1731" spans="1:7" x14ac:dyDescent="0.25">
      <c r="A1731" s="1" t="s">
        <v>7229</v>
      </c>
      <c r="B1731" s="11"/>
      <c r="C1731" s="11">
        <v>132</v>
      </c>
      <c r="D1731" s="16">
        <v>22535.75</v>
      </c>
      <c r="E1731" s="12">
        <v>0.98023258400516677</v>
      </c>
      <c r="F1731"/>
      <c r="G1731"/>
    </row>
    <row r="1732" spans="1:7" x14ac:dyDescent="0.25">
      <c r="A1732" s="1" t="s">
        <v>6478</v>
      </c>
      <c r="B1732" s="11"/>
      <c r="C1732" s="11">
        <v>61</v>
      </c>
      <c r="D1732" s="16">
        <v>22468.58</v>
      </c>
      <c r="E1732" s="12">
        <v>0.98029928568738489</v>
      </c>
      <c r="F1732"/>
      <c r="G1732"/>
    </row>
    <row r="1733" spans="1:7" x14ac:dyDescent="0.25">
      <c r="A1733" s="1" t="s">
        <v>15667</v>
      </c>
      <c r="B1733" s="11"/>
      <c r="C1733" s="11">
        <v>88</v>
      </c>
      <c r="D1733" s="16">
        <v>22441.58</v>
      </c>
      <c r="E1733" s="12">
        <v>0.98036590721565386</v>
      </c>
      <c r="F1733"/>
      <c r="G1733"/>
    </row>
    <row r="1734" spans="1:7" x14ac:dyDescent="0.25">
      <c r="A1734" s="1" t="s">
        <v>14956</v>
      </c>
      <c r="B1734" s="11"/>
      <c r="C1734" s="11">
        <v>55</v>
      </c>
      <c r="D1734" s="16">
        <v>22380.93</v>
      </c>
      <c r="E1734" s="12">
        <v>0.98043234869440365</v>
      </c>
      <c r="F1734"/>
      <c r="G1734"/>
    </row>
    <row r="1735" spans="1:7" x14ac:dyDescent="0.25">
      <c r="A1735" s="1" t="s">
        <v>6343</v>
      </c>
      <c r="B1735" s="11"/>
      <c r="C1735" s="11">
        <v>27</v>
      </c>
      <c r="D1735" s="16">
        <v>22325.040000000001</v>
      </c>
      <c r="E1735" s="12">
        <v>0.98049862425447876</v>
      </c>
      <c r="F1735"/>
      <c r="G1735"/>
    </row>
    <row r="1736" spans="1:7" x14ac:dyDescent="0.25">
      <c r="A1736" s="1" t="s">
        <v>15897</v>
      </c>
      <c r="B1736" s="11"/>
      <c r="C1736" s="11">
        <v>2</v>
      </c>
      <c r="D1736" s="16">
        <v>22300.13</v>
      </c>
      <c r="E1736" s="12">
        <v>0.98056482586511384</v>
      </c>
      <c r="F1736"/>
      <c r="G1736"/>
    </row>
    <row r="1737" spans="1:7" x14ac:dyDescent="0.25">
      <c r="A1737" s="1" t="s">
        <v>14946</v>
      </c>
      <c r="B1737" s="11"/>
      <c r="C1737" s="11">
        <v>28</v>
      </c>
      <c r="D1737" s="16">
        <v>22268.26</v>
      </c>
      <c r="E1737" s="12">
        <v>0.98063093286440228</v>
      </c>
      <c r="F1737"/>
      <c r="G1737"/>
    </row>
    <row r="1738" spans="1:7" x14ac:dyDescent="0.25">
      <c r="A1738" s="1" t="s">
        <v>10000</v>
      </c>
      <c r="B1738" s="11"/>
      <c r="C1738" s="11">
        <v>48</v>
      </c>
      <c r="D1738" s="16">
        <v>22248.22</v>
      </c>
      <c r="E1738" s="12">
        <v>0.98069698037164854</v>
      </c>
      <c r="F1738"/>
      <c r="G1738"/>
    </row>
    <row r="1739" spans="1:7" x14ac:dyDescent="0.25">
      <c r="A1739" s="1" t="s">
        <v>7037</v>
      </c>
      <c r="B1739" s="11"/>
      <c r="C1739" s="11">
        <v>24</v>
      </c>
      <c r="D1739" s="16">
        <v>22195.56</v>
      </c>
      <c r="E1739" s="12">
        <v>0.9807628715490071</v>
      </c>
      <c r="F1739"/>
      <c r="G1739"/>
    </row>
    <row r="1740" spans="1:7" x14ac:dyDescent="0.25">
      <c r="A1740" s="1" t="s">
        <v>13271</v>
      </c>
      <c r="B1740" s="11"/>
      <c r="C1740" s="11">
        <v>82</v>
      </c>
      <c r="D1740" s="16">
        <v>22188.81</v>
      </c>
      <c r="E1740" s="12">
        <v>0.98082874268787845</v>
      </c>
      <c r="F1740"/>
      <c r="G1740"/>
    </row>
    <row r="1741" spans="1:7" x14ac:dyDescent="0.25">
      <c r="A1741" s="1" t="s">
        <v>15780</v>
      </c>
      <c r="B1741" s="11"/>
      <c r="C1741" s="11">
        <v>10</v>
      </c>
      <c r="D1741" s="16">
        <v>22139.18</v>
      </c>
      <c r="E1741" s="12">
        <v>0.98089446649191647</v>
      </c>
      <c r="F1741"/>
      <c r="G1741"/>
    </row>
    <row r="1742" spans="1:7" x14ac:dyDescent="0.25">
      <c r="A1742" s="1" t="s">
        <v>12445</v>
      </c>
      <c r="B1742" s="11"/>
      <c r="C1742" s="11">
        <v>36</v>
      </c>
      <c r="D1742" s="16">
        <v>22077.24</v>
      </c>
      <c r="E1742" s="12">
        <v>0.98096000641685765</v>
      </c>
      <c r="F1742"/>
      <c r="G1742"/>
    </row>
    <row r="1743" spans="1:7" x14ac:dyDescent="0.25">
      <c r="A1743" s="1" t="s">
        <v>12730</v>
      </c>
      <c r="B1743" s="11"/>
      <c r="C1743" s="11">
        <v>55</v>
      </c>
      <c r="D1743" s="16">
        <v>22062.3</v>
      </c>
      <c r="E1743" s="12">
        <v>0.98102550198994698</v>
      </c>
      <c r="F1743"/>
      <c r="G1743"/>
    </row>
    <row r="1744" spans="1:7" x14ac:dyDescent="0.25">
      <c r="A1744" s="1" t="s">
        <v>15371</v>
      </c>
      <c r="B1744" s="11"/>
      <c r="C1744" s="11">
        <v>24</v>
      </c>
      <c r="D1744" s="16">
        <v>22016.33</v>
      </c>
      <c r="E1744" s="12">
        <v>0.98109086109351606</v>
      </c>
      <c r="F1744"/>
      <c r="G1744"/>
    </row>
    <row r="1745" spans="1:7" x14ac:dyDescent="0.25">
      <c r="A1745" s="1" t="s">
        <v>5688</v>
      </c>
      <c r="B1745" s="11"/>
      <c r="C1745" s="11">
        <v>129</v>
      </c>
      <c r="D1745" s="16">
        <v>21993.439999999999</v>
      </c>
      <c r="E1745" s="12">
        <v>0.98115615224434827</v>
      </c>
      <c r="F1745"/>
      <c r="G1745"/>
    </row>
    <row r="1746" spans="1:7" x14ac:dyDescent="0.25">
      <c r="A1746" s="1" t="s">
        <v>12695</v>
      </c>
      <c r="B1746" s="11"/>
      <c r="C1746" s="11">
        <v>52</v>
      </c>
      <c r="D1746" s="16">
        <v>21890.29</v>
      </c>
      <c r="E1746" s="12">
        <v>0.981221137177408</v>
      </c>
      <c r="F1746"/>
      <c r="G1746"/>
    </row>
    <row r="1747" spans="1:7" x14ac:dyDescent="0.25">
      <c r="A1747" s="1" t="s">
        <v>15601</v>
      </c>
      <c r="B1747" s="11"/>
      <c r="C1747" s="11">
        <v>36</v>
      </c>
      <c r="D1747" s="16">
        <v>21886.58</v>
      </c>
      <c r="E1747" s="12">
        <v>0.98128611109672115</v>
      </c>
      <c r="F1747"/>
      <c r="G1747"/>
    </row>
    <row r="1748" spans="1:7" x14ac:dyDescent="0.25">
      <c r="A1748" s="1" t="s">
        <v>7997</v>
      </c>
      <c r="B1748" s="11"/>
      <c r="C1748" s="11">
        <v>131</v>
      </c>
      <c r="D1748" s="16">
        <v>21864.720000000001</v>
      </c>
      <c r="E1748" s="12">
        <v>0.98135102012102238</v>
      </c>
      <c r="F1748"/>
      <c r="G1748"/>
    </row>
    <row r="1749" spans="1:7" x14ac:dyDescent="0.25">
      <c r="A1749" s="1" t="s">
        <v>11682</v>
      </c>
      <c r="B1749" s="11"/>
      <c r="C1749" s="11">
        <v>77</v>
      </c>
      <c r="D1749" s="16">
        <v>21808.65</v>
      </c>
      <c r="E1749" s="12">
        <v>0.98141576269228881</v>
      </c>
      <c r="F1749"/>
      <c r="G1749"/>
    </row>
    <row r="1750" spans="1:7" x14ac:dyDescent="0.25">
      <c r="A1750" s="1" t="s">
        <v>5521</v>
      </c>
      <c r="B1750" s="11"/>
      <c r="C1750" s="11">
        <v>79</v>
      </c>
      <c r="D1750" s="16">
        <v>21802.95</v>
      </c>
      <c r="E1750" s="12">
        <v>0.98148048834216606</v>
      </c>
      <c r="F1750"/>
      <c r="G1750"/>
    </row>
    <row r="1751" spans="1:7" x14ac:dyDescent="0.25">
      <c r="A1751" s="1" t="s">
        <v>12800</v>
      </c>
      <c r="B1751" s="11"/>
      <c r="C1751" s="11">
        <v>77</v>
      </c>
      <c r="D1751" s="16">
        <v>21777.47</v>
      </c>
      <c r="E1751" s="12">
        <v>0.98154513835046475</v>
      </c>
      <c r="F1751"/>
      <c r="G1751"/>
    </row>
    <row r="1752" spans="1:7" x14ac:dyDescent="0.25">
      <c r="A1752" s="1" t="s">
        <v>5670</v>
      </c>
      <c r="B1752" s="11"/>
      <c r="C1752" s="11">
        <v>131</v>
      </c>
      <c r="D1752" s="16">
        <v>21758.25</v>
      </c>
      <c r="E1752" s="12">
        <v>0.98160973130102613</v>
      </c>
      <c r="F1752"/>
      <c r="G1752"/>
    </row>
    <row r="1753" spans="1:7" x14ac:dyDescent="0.25">
      <c r="A1753" s="1" t="s">
        <v>5697</v>
      </c>
      <c r="B1753" s="11"/>
      <c r="C1753" s="11">
        <v>150</v>
      </c>
      <c r="D1753" s="16">
        <v>21697.99</v>
      </c>
      <c r="E1753" s="12">
        <v>0.98167414535984754</v>
      </c>
      <c r="F1753"/>
      <c r="G1753"/>
    </row>
    <row r="1754" spans="1:7" x14ac:dyDescent="0.25">
      <c r="A1754" s="1" t="s">
        <v>11289</v>
      </c>
      <c r="B1754" s="11"/>
      <c r="C1754" s="11">
        <v>70</v>
      </c>
      <c r="D1754" s="16">
        <v>21651.18</v>
      </c>
      <c r="E1754" s="12">
        <v>0.98173842045547044</v>
      </c>
      <c r="F1754"/>
      <c r="G1754"/>
    </row>
    <row r="1755" spans="1:7" x14ac:dyDescent="0.25">
      <c r="A1755" s="1" t="s">
        <v>12050</v>
      </c>
      <c r="B1755" s="11"/>
      <c r="C1755" s="11">
        <v>65</v>
      </c>
      <c r="D1755" s="16">
        <v>21578.34</v>
      </c>
      <c r="E1755" s="12">
        <v>0.98180247931355025</v>
      </c>
      <c r="F1755"/>
      <c r="G1755"/>
    </row>
    <row r="1756" spans="1:7" x14ac:dyDescent="0.25">
      <c r="A1756" s="1" t="s">
        <v>5888</v>
      </c>
      <c r="B1756" s="11"/>
      <c r="C1756" s="11">
        <v>56</v>
      </c>
      <c r="D1756" s="16">
        <v>21518.639999999999</v>
      </c>
      <c r="E1756" s="12">
        <v>0.98186636094234248</v>
      </c>
      <c r="F1756"/>
      <c r="G1756"/>
    </row>
    <row r="1757" spans="1:7" x14ac:dyDescent="0.25">
      <c r="A1757" s="1" t="s">
        <v>12106</v>
      </c>
      <c r="B1757" s="11"/>
      <c r="C1757" s="11">
        <v>25</v>
      </c>
      <c r="D1757" s="16">
        <v>21501.040000000001</v>
      </c>
      <c r="E1757" s="12">
        <v>0.98193019032263451</v>
      </c>
      <c r="F1757"/>
      <c r="G1757"/>
    </row>
    <row r="1758" spans="1:7" x14ac:dyDescent="0.25">
      <c r="A1758" s="1" t="s">
        <v>7518</v>
      </c>
      <c r="B1758" s="11"/>
      <c r="C1758" s="11">
        <v>155</v>
      </c>
      <c r="D1758" s="16">
        <v>21481.9</v>
      </c>
      <c r="E1758" s="12">
        <v>0.98199396288268248</v>
      </c>
      <c r="F1758"/>
      <c r="G1758"/>
    </row>
    <row r="1759" spans="1:7" x14ac:dyDescent="0.25">
      <c r="A1759" s="1" t="s">
        <v>10573</v>
      </c>
      <c r="B1759" s="11"/>
      <c r="C1759" s="11">
        <v>38</v>
      </c>
      <c r="D1759" s="16">
        <v>21432.560000000001</v>
      </c>
      <c r="E1759" s="12">
        <v>0.98205758896881001</v>
      </c>
      <c r="F1759"/>
      <c r="G1759"/>
    </row>
    <row r="1760" spans="1:7" x14ac:dyDescent="0.25">
      <c r="A1760" s="1" t="s">
        <v>13582</v>
      </c>
      <c r="B1760" s="11"/>
      <c r="C1760" s="11">
        <v>12</v>
      </c>
      <c r="D1760" s="16">
        <v>21397.86</v>
      </c>
      <c r="E1760" s="12">
        <v>0.98212111204226948</v>
      </c>
      <c r="F1760"/>
      <c r="G1760"/>
    </row>
    <row r="1761" spans="1:7" x14ac:dyDescent="0.25">
      <c r="A1761" s="1" t="s">
        <v>8594</v>
      </c>
      <c r="B1761" s="11"/>
      <c r="C1761" s="11">
        <v>94</v>
      </c>
      <c r="D1761" s="16">
        <v>21382.87</v>
      </c>
      <c r="E1761" s="12">
        <v>0.98218459061544383</v>
      </c>
      <c r="F1761"/>
      <c r="G1761"/>
    </row>
    <row r="1762" spans="1:7" x14ac:dyDescent="0.25">
      <c r="A1762" s="1" t="s">
        <v>13218</v>
      </c>
      <c r="B1762" s="11"/>
      <c r="C1762" s="11">
        <v>100</v>
      </c>
      <c r="D1762" s="16">
        <v>21255.91</v>
      </c>
      <c r="E1762" s="12">
        <v>0.98224769228693709</v>
      </c>
      <c r="F1762"/>
      <c r="G1762"/>
    </row>
    <row r="1763" spans="1:7" x14ac:dyDescent="0.25">
      <c r="A1763" s="1" t="s">
        <v>6571</v>
      </c>
      <c r="B1763" s="11"/>
      <c r="C1763" s="11">
        <v>54</v>
      </c>
      <c r="D1763" s="16">
        <v>21239.66</v>
      </c>
      <c r="E1763" s="12">
        <v>0.98231074571762766</v>
      </c>
      <c r="F1763"/>
      <c r="G1763"/>
    </row>
    <row r="1764" spans="1:7" x14ac:dyDescent="0.25">
      <c r="A1764" s="1" t="s">
        <v>12762</v>
      </c>
      <c r="B1764" s="11"/>
      <c r="C1764" s="11">
        <v>67</v>
      </c>
      <c r="D1764" s="16">
        <v>21175.040000000001</v>
      </c>
      <c r="E1764" s="12">
        <v>0.98237360731319978</v>
      </c>
      <c r="F1764"/>
      <c r="G1764"/>
    </row>
    <row r="1765" spans="1:7" x14ac:dyDescent="0.25">
      <c r="A1765" s="1" t="s">
        <v>16425</v>
      </c>
      <c r="B1765" s="11"/>
      <c r="C1765" s="11">
        <v>2</v>
      </c>
      <c r="D1765" s="16">
        <v>21118.68</v>
      </c>
      <c r="E1765" s="12">
        <v>0.98243630159482453</v>
      </c>
      <c r="F1765"/>
      <c r="G1765"/>
    </row>
    <row r="1766" spans="1:7" x14ac:dyDescent="0.25">
      <c r="A1766" s="1" t="s">
        <v>9748</v>
      </c>
      <c r="B1766" s="11"/>
      <c r="C1766" s="11">
        <v>118</v>
      </c>
      <c r="D1766" s="16">
        <v>21108.87</v>
      </c>
      <c r="E1766" s="12">
        <v>0.98249896675384774</v>
      </c>
      <c r="F1766"/>
      <c r="G1766"/>
    </row>
    <row r="1767" spans="1:7" x14ac:dyDescent="0.25">
      <c r="A1767" s="1" t="s">
        <v>14776</v>
      </c>
      <c r="B1767" s="11"/>
      <c r="C1767" s="11">
        <v>83</v>
      </c>
      <c r="D1767" s="16">
        <v>21095.42</v>
      </c>
      <c r="E1767" s="12">
        <v>0.98256159198432969</v>
      </c>
      <c r="F1767"/>
      <c r="G1767"/>
    </row>
    <row r="1768" spans="1:7" x14ac:dyDescent="0.25">
      <c r="A1768" s="1" t="s">
        <v>14711</v>
      </c>
      <c r="B1768" s="11"/>
      <c r="C1768" s="11">
        <v>0</v>
      </c>
      <c r="D1768" s="16">
        <v>21058.38</v>
      </c>
      <c r="E1768" s="12">
        <v>0.98262410725546789</v>
      </c>
      <c r="F1768"/>
      <c r="G1768"/>
    </row>
    <row r="1769" spans="1:7" x14ac:dyDescent="0.25">
      <c r="A1769" s="1" t="s">
        <v>13020</v>
      </c>
      <c r="B1769" s="11"/>
      <c r="C1769" s="11">
        <v>59</v>
      </c>
      <c r="D1769" s="16">
        <v>21004.5</v>
      </c>
      <c r="E1769" s="12">
        <v>0.98268646257494741</v>
      </c>
      <c r="F1769"/>
      <c r="G1769"/>
    </row>
    <row r="1770" spans="1:7" x14ac:dyDescent="0.25">
      <c r="A1770" s="1" t="s">
        <v>12753</v>
      </c>
      <c r="B1770" s="11"/>
      <c r="C1770" s="11">
        <v>30</v>
      </c>
      <c r="D1770" s="16">
        <v>20969.509999999998</v>
      </c>
      <c r="E1770" s="12">
        <v>0.98274871402084618</v>
      </c>
      <c r="F1770"/>
      <c r="G1770"/>
    </row>
    <row r="1771" spans="1:7" x14ac:dyDescent="0.25">
      <c r="A1771" s="1" t="s">
        <v>11568</v>
      </c>
      <c r="B1771" s="11"/>
      <c r="C1771" s="11">
        <v>54</v>
      </c>
      <c r="D1771" s="16">
        <v>20959.009999999998</v>
      </c>
      <c r="E1771" s="12">
        <v>0.9828109342957646</v>
      </c>
      <c r="F1771"/>
      <c r="G1771"/>
    </row>
    <row r="1772" spans="1:7" x14ac:dyDescent="0.25">
      <c r="A1772" s="1" t="s">
        <v>11733</v>
      </c>
      <c r="B1772" s="11"/>
      <c r="C1772" s="11">
        <v>41</v>
      </c>
      <c r="D1772" s="16">
        <v>20949.52</v>
      </c>
      <c r="E1772" s="12">
        <v>0.98287312639805424</v>
      </c>
      <c r="F1772"/>
      <c r="G1772"/>
    </row>
    <row r="1773" spans="1:7" x14ac:dyDescent="0.25">
      <c r="A1773" s="1" t="s">
        <v>12716</v>
      </c>
      <c r="B1773" s="11"/>
      <c r="C1773" s="11">
        <v>56</v>
      </c>
      <c r="D1773" s="16">
        <v>20924.22</v>
      </c>
      <c r="E1773" s="12">
        <v>0.98293524339312499</v>
      </c>
      <c r="F1773"/>
      <c r="G1773"/>
    </row>
    <row r="1774" spans="1:7" x14ac:dyDescent="0.25">
      <c r="A1774" s="1" t="s">
        <v>6631</v>
      </c>
      <c r="B1774" s="11"/>
      <c r="C1774" s="11">
        <v>35</v>
      </c>
      <c r="D1774" s="16">
        <v>20897.91</v>
      </c>
      <c r="E1774" s="12">
        <v>0.98299728228262517</v>
      </c>
      <c r="F1774"/>
      <c r="G1774"/>
    </row>
    <row r="1775" spans="1:7" x14ac:dyDescent="0.25">
      <c r="A1775" s="1" t="s">
        <v>13159</v>
      </c>
      <c r="B1775" s="11"/>
      <c r="C1775" s="11">
        <v>9</v>
      </c>
      <c r="D1775" s="16">
        <v>20858.509999999998</v>
      </c>
      <c r="E1775" s="12">
        <v>0.98305920420673276</v>
      </c>
      <c r="F1775"/>
      <c r="G1775"/>
    </row>
    <row r="1776" spans="1:7" x14ac:dyDescent="0.25">
      <c r="A1776" s="1" t="s">
        <v>13096</v>
      </c>
      <c r="B1776" s="11"/>
      <c r="C1776" s="11">
        <v>38</v>
      </c>
      <c r="D1776" s="16">
        <v>20752.68</v>
      </c>
      <c r="E1776" s="12">
        <v>0.98312081195704615</v>
      </c>
      <c r="F1776"/>
      <c r="G1776"/>
    </row>
    <row r="1777" spans="1:7" x14ac:dyDescent="0.25">
      <c r="A1777" s="1" t="s">
        <v>14755</v>
      </c>
      <c r="B1777" s="11"/>
      <c r="C1777" s="11">
        <v>34</v>
      </c>
      <c r="D1777" s="16">
        <v>20740.09</v>
      </c>
      <c r="E1777" s="12">
        <v>0.98318238233186983</v>
      </c>
      <c r="F1777"/>
      <c r="G1777"/>
    </row>
    <row r="1778" spans="1:7" x14ac:dyDescent="0.25">
      <c r="A1778" s="1" t="s">
        <v>13718</v>
      </c>
      <c r="B1778" s="11"/>
      <c r="C1778" s="11">
        <v>56</v>
      </c>
      <c r="D1778" s="16">
        <v>20544.509999999998</v>
      </c>
      <c r="E1778" s="12">
        <v>0.98324337209523494</v>
      </c>
      <c r="F1778"/>
      <c r="G1778"/>
    </row>
    <row r="1779" spans="1:7" x14ac:dyDescent="0.25">
      <c r="A1779" s="1" t="s">
        <v>15016</v>
      </c>
      <c r="B1779" s="11"/>
      <c r="C1779" s="11">
        <v>41</v>
      </c>
      <c r="D1779" s="16">
        <v>20348.03</v>
      </c>
      <c r="E1779" s="12">
        <v>0.9833037785753429</v>
      </c>
      <c r="F1779"/>
      <c r="G1779"/>
    </row>
    <row r="1780" spans="1:7" x14ac:dyDescent="0.25">
      <c r="A1780" s="1" t="s">
        <v>14871</v>
      </c>
      <c r="B1780" s="11"/>
      <c r="C1780" s="11">
        <v>50</v>
      </c>
      <c r="D1780" s="16">
        <v>20336.23</v>
      </c>
      <c r="E1780" s="12">
        <v>0.98336415002520661</v>
      </c>
      <c r="F1780"/>
      <c r="G1780"/>
    </row>
    <row r="1781" spans="1:7" x14ac:dyDescent="0.25">
      <c r="A1781" s="1" t="s">
        <v>6425</v>
      </c>
      <c r="B1781" s="11"/>
      <c r="C1781" s="11">
        <v>60</v>
      </c>
      <c r="D1781" s="16">
        <v>20321.13</v>
      </c>
      <c r="E1781" s="12">
        <v>0.98342447664823196</v>
      </c>
      <c r="F1781"/>
      <c r="G1781"/>
    </row>
    <row r="1782" spans="1:7" x14ac:dyDescent="0.25">
      <c r="A1782" s="1" t="s">
        <v>9840</v>
      </c>
      <c r="B1782" s="11"/>
      <c r="C1782" s="11">
        <v>31</v>
      </c>
      <c r="D1782" s="16">
        <v>20293.64</v>
      </c>
      <c r="E1782" s="12">
        <v>0.98348472166266232</v>
      </c>
      <c r="F1782"/>
      <c r="G1782"/>
    </row>
    <row r="1783" spans="1:7" x14ac:dyDescent="0.25">
      <c r="A1783" s="1" t="s">
        <v>5812</v>
      </c>
      <c r="B1783" s="11"/>
      <c r="C1783" s="11">
        <v>24</v>
      </c>
      <c r="D1783" s="16">
        <v>20282.060000000001</v>
      </c>
      <c r="E1783" s="12">
        <v>0.98354493229995454</v>
      </c>
      <c r="F1783"/>
      <c r="G1783"/>
    </row>
    <row r="1784" spans="1:7" x14ac:dyDescent="0.25">
      <c r="A1784" s="1" t="s">
        <v>13248</v>
      </c>
      <c r="B1784" s="11"/>
      <c r="C1784" s="11">
        <v>104</v>
      </c>
      <c r="D1784" s="16">
        <v>20265.93</v>
      </c>
      <c r="E1784" s="12">
        <v>0.98360509505268379</v>
      </c>
      <c r="F1784"/>
      <c r="G1784"/>
    </row>
    <row r="1785" spans="1:7" x14ac:dyDescent="0.25">
      <c r="A1785" s="1" t="s">
        <v>9966</v>
      </c>
      <c r="B1785" s="11"/>
      <c r="C1785" s="11">
        <v>54</v>
      </c>
      <c r="D1785" s="16">
        <v>20225.5</v>
      </c>
      <c r="E1785" s="12">
        <v>0.9836651377822957</v>
      </c>
      <c r="F1785"/>
      <c r="G1785"/>
    </row>
    <row r="1786" spans="1:7" x14ac:dyDescent="0.25">
      <c r="A1786" s="1" t="s">
        <v>6004</v>
      </c>
      <c r="B1786" s="11"/>
      <c r="C1786" s="11">
        <v>66</v>
      </c>
      <c r="D1786" s="16">
        <v>20224.349999999999</v>
      </c>
      <c r="E1786" s="12">
        <v>0.98372517709794327</v>
      </c>
      <c r="F1786"/>
      <c r="G1786"/>
    </row>
    <row r="1787" spans="1:7" x14ac:dyDescent="0.25">
      <c r="A1787" s="1" t="s">
        <v>12539</v>
      </c>
      <c r="B1787" s="11"/>
      <c r="C1787" s="11">
        <v>81</v>
      </c>
      <c r="D1787" s="16">
        <v>20213.259999999998</v>
      </c>
      <c r="E1787" s="12">
        <v>0.98378518349109823</v>
      </c>
      <c r="F1787"/>
      <c r="G1787"/>
    </row>
    <row r="1788" spans="1:7" x14ac:dyDescent="0.25">
      <c r="A1788" s="1" t="s">
        <v>9432</v>
      </c>
      <c r="B1788" s="11"/>
      <c r="C1788" s="11">
        <v>75</v>
      </c>
      <c r="D1788" s="16">
        <v>20204.5</v>
      </c>
      <c r="E1788" s="12">
        <v>0.98384516387874965</v>
      </c>
      <c r="F1788"/>
      <c r="G1788"/>
    </row>
    <row r="1789" spans="1:7" x14ac:dyDescent="0.25">
      <c r="A1789" s="1" t="s">
        <v>13786</v>
      </c>
      <c r="B1789" s="11"/>
      <c r="C1789" s="11">
        <v>64</v>
      </c>
      <c r="D1789" s="16">
        <v>20182.580000000002</v>
      </c>
      <c r="E1789" s="12">
        <v>0.98390507919326897</v>
      </c>
      <c r="F1789"/>
      <c r="G1789"/>
    </row>
    <row r="1790" spans="1:7" x14ac:dyDescent="0.25">
      <c r="A1790" s="1" t="s">
        <v>13661</v>
      </c>
      <c r="B1790" s="11"/>
      <c r="C1790" s="11">
        <v>8</v>
      </c>
      <c r="D1790" s="16">
        <v>20145.150000000001</v>
      </c>
      <c r="E1790" s="12">
        <v>0.98396488339066535</v>
      </c>
      <c r="F1790"/>
      <c r="G1790"/>
    </row>
    <row r="1791" spans="1:7" x14ac:dyDescent="0.25">
      <c r="A1791" s="1" t="s">
        <v>12167</v>
      </c>
      <c r="B1791" s="11"/>
      <c r="C1791" s="11">
        <v>44</v>
      </c>
      <c r="D1791" s="16">
        <v>20119.86</v>
      </c>
      <c r="E1791" s="12">
        <v>0.98402461251052942</v>
      </c>
      <c r="F1791"/>
      <c r="G1791"/>
    </row>
    <row r="1792" spans="1:7" x14ac:dyDescent="0.25">
      <c r="A1792" s="1" t="s">
        <v>15013</v>
      </c>
      <c r="B1792" s="11"/>
      <c r="C1792" s="11">
        <v>50</v>
      </c>
      <c r="D1792" s="16">
        <v>20112.599999999999</v>
      </c>
      <c r="E1792" s="12">
        <v>0.98408432007788726</v>
      </c>
      <c r="F1792"/>
      <c r="G1792"/>
    </row>
    <row r="1793" spans="1:7" x14ac:dyDescent="0.25">
      <c r="A1793" s="1" t="s">
        <v>13580</v>
      </c>
      <c r="B1793" s="11"/>
      <c r="C1793" s="11">
        <v>0</v>
      </c>
      <c r="D1793" s="16">
        <v>20097.990000000002</v>
      </c>
      <c r="E1793" s="12">
        <v>0.9841439842730525</v>
      </c>
      <c r="F1793"/>
      <c r="G1793"/>
    </row>
    <row r="1794" spans="1:7" x14ac:dyDescent="0.25">
      <c r="A1794" s="1" t="s">
        <v>5828</v>
      </c>
      <c r="B1794" s="11"/>
      <c r="C1794" s="11">
        <v>84</v>
      </c>
      <c r="D1794" s="16">
        <v>20085.57</v>
      </c>
      <c r="E1794" s="12">
        <v>0.984203611597401</v>
      </c>
      <c r="F1794"/>
      <c r="G1794"/>
    </row>
    <row r="1795" spans="1:7" x14ac:dyDescent="0.25">
      <c r="A1795" s="1" t="s">
        <v>7259</v>
      </c>
      <c r="B1795" s="11"/>
      <c r="C1795" s="11">
        <v>60</v>
      </c>
      <c r="D1795" s="16">
        <v>20073.28</v>
      </c>
      <c r="E1795" s="12">
        <v>0.98426320243685927</v>
      </c>
      <c r="F1795"/>
      <c r="G1795"/>
    </row>
    <row r="1796" spans="1:7" x14ac:dyDescent="0.25">
      <c r="A1796" s="1" t="s">
        <v>13745</v>
      </c>
      <c r="B1796" s="11"/>
      <c r="C1796" s="11">
        <v>56</v>
      </c>
      <c r="D1796" s="16">
        <v>20054.59</v>
      </c>
      <c r="E1796" s="12">
        <v>0.98432273779197277</v>
      </c>
      <c r="F1796"/>
      <c r="G1796"/>
    </row>
    <row r="1797" spans="1:7" x14ac:dyDescent="0.25">
      <c r="A1797" s="1" t="s">
        <v>13314</v>
      </c>
      <c r="B1797" s="11"/>
      <c r="C1797" s="11">
        <v>106</v>
      </c>
      <c r="D1797" s="16">
        <v>20051.46</v>
      </c>
      <c r="E1797" s="12">
        <v>0.98438226385516547</v>
      </c>
      <c r="F1797"/>
      <c r="G1797"/>
    </row>
    <row r="1798" spans="1:7" x14ac:dyDescent="0.25">
      <c r="A1798" s="1" t="s">
        <v>15671</v>
      </c>
      <c r="B1798" s="11"/>
      <c r="C1798" s="11">
        <v>0</v>
      </c>
      <c r="D1798" s="16">
        <v>20000</v>
      </c>
      <c r="E1798" s="12">
        <v>0.9844416371508683</v>
      </c>
      <c r="F1798"/>
      <c r="G1798"/>
    </row>
    <row r="1799" spans="1:7" x14ac:dyDescent="0.25">
      <c r="A1799" s="1" t="s">
        <v>15902</v>
      </c>
      <c r="B1799" s="11"/>
      <c r="C1799" s="11">
        <v>53</v>
      </c>
      <c r="D1799" s="16">
        <v>19936.5</v>
      </c>
      <c r="E1799" s="12">
        <v>0.98450082193635735</v>
      </c>
      <c r="F1799"/>
      <c r="G1799"/>
    </row>
    <row r="1800" spans="1:7" x14ac:dyDescent="0.25">
      <c r="A1800" s="1" t="s">
        <v>13658</v>
      </c>
      <c r="B1800" s="11"/>
      <c r="C1800" s="11">
        <v>41</v>
      </c>
      <c r="D1800" s="16">
        <v>19932.64</v>
      </c>
      <c r="E1800" s="12">
        <v>0.98455999526280036</v>
      </c>
      <c r="F1800"/>
      <c r="G1800"/>
    </row>
    <row r="1801" spans="1:7" x14ac:dyDescent="0.25">
      <c r="A1801" s="1" t="s">
        <v>12173</v>
      </c>
      <c r="B1801" s="11"/>
      <c r="C1801" s="11">
        <v>5</v>
      </c>
      <c r="D1801" s="16">
        <v>19896.02</v>
      </c>
      <c r="E1801" s="12">
        <v>0.98461905987673881</v>
      </c>
      <c r="F1801"/>
      <c r="G1801"/>
    </row>
    <row r="1802" spans="1:7" x14ac:dyDescent="0.25">
      <c r="A1802" s="1" t="s">
        <v>15486</v>
      </c>
      <c r="B1802" s="11"/>
      <c r="C1802" s="11">
        <v>39</v>
      </c>
      <c r="D1802" s="16">
        <v>19871.07</v>
      </c>
      <c r="E1802" s="12">
        <v>0.9846780504224909</v>
      </c>
      <c r="F1802"/>
      <c r="G1802"/>
    </row>
    <row r="1803" spans="1:7" x14ac:dyDescent="0.25">
      <c r="A1803" s="1" t="s">
        <v>5931</v>
      </c>
      <c r="B1803" s="11"/>
      <c r="C1803" s="11">
        <v>107</v>
      </c>
      <c r="D1803" s="16">
        <v>19850</v>
      </c>
      <c r="E1803" s="12">
        <v>0.98473697841847607</v>
      </c>
      <c r="F1803"/>
      <c r="G1803"/>
    </row>
    <row r="1804" spans="1:7" x14ac:dyDescent="0.25">
      <c r="A1804" s="1" t="s">
        <v>15651</v>
      </c>
      <c r="B1804" s="11"/>
      <c r="C1804" s="11">
        <v>70</v>
      </c>
      <c r="D1804" s="16">
        <v>19844.91</v>
      </c>
      <c r="E1804" s="12">
        <v>0.9847958913039575</v>
      </c>
      <c r="F1804"/>
      <c r="G1804"/>
    </row>
    <row r="1805" spans="1:7" x14ac:dyDescent="0.25">
      <c r="A1805" s="1" t="s">
        <v>14438</v>
      </c>
      <c r="B1805" s="11"/>
      <c r="C1805" s="11">
        <v>52</v>
      </c>
      <c r="D1805" s="16">
        <v>19796.59</v>
      </c>
      <c r="E1805" s="12">
        <v>0.98485466074355643</v>
      </c>
      <c r="F1805"/>
      <c r="G1805"/>
    </row>
    <row r="1806" spans="1:7" x14ac:dyDescent="0.25">
      <c r="A1806" s="1" t="s">
        <v>15363</v>
      </c>
      <c r="B1806" s="11"/>
      <c r="C1806" s="11">
        <v>21</v>
      </c>
      <c r="D1806" s="16">
        <v>19778.28</v>
      </c>
      <c r="E1806" s="12">
        <v>0.98491337582690308</v>
      </c>
      <c r="F1806"/>
      <c r="G1806"/>
    </row>
    <row r="1807" spans="1:7" x14ac:dyDescent="0.25">
      <c r="A1807" s="1" t="s">
        <v>13578</v>
      </c>
      <c r="B1807" s="11"/>
      <c r="C1807" s="11">
        <v>45</v>
      </c>
      <c r="D1807" s="16">
        <v>19688</v>
      </c>
      <c r="E1807" s="12">
        <v>0.98497182289919305</v>
      </c>
      <c r="F1807"/>
      <c r="G1807"/>
    </row>
    <row r="1808" spans="1:7" x14ac:dyDescent="0.25">
      <c r="A1808" s="1" t="s">
        <v>12117</v>
      </c>
      <c r="B1808" s="11"/>
      <c r="C1808" s="11">
        <v>98</v>
      </c>
      <c r="D1808" s="16">
        <v>19679.849999999999</v>
      </c>
      <c r="E1808" s="12">
        <v>0.98503024577686504</v>
      </c>
      <c r="F1808"/>
      <c r="G1808"/>
    </row>
    <row r="1809" spans="1:7" x14ac:dyDescent="0.25">
      <c r="A1809" s="1" t="s">
        <v>11600</v>
      </c>
      <c r="B1809" s="11"/>
      <c r="C1809" s="11">
        <v>54</v>
      </c>
      <c r="D1809" s="16">
        <v>19676.650000000001</v>
      </c>
      <c r="E1809" s="12">
        <v>0.98508865915480959</v>
      </c>
      <c r="F1809"/>
      <c r="G1809"/>
    </row>
    <row r="1810" spans="1:7" x14ac:dyDescent="0.25">
      <c r="A1810" s="1" t="s">
        <v>5772</v>
      </c>
      <c r="B1810" s="11"/>
      <c r="C1810" s="11">
        <v>93</v>
      </c>
      <c r="D1810" s="16">
        <v>19674.43</v>
      </c>
      <c r="E1810" s="12">
        <v>0.98514706594231838</v>
      </c>
      <c r="F1810"/>
      <c r="G1810"/>
    </row>
    <row r="1811" spans="1:7" x14ac:dyDescent="0.25">
      <c r="A1811" s="1" t="s">
        <v>13737</v>
      </c>
      <c r="B1811" s="11"/>
      <c r="C1811" s="11">
        <v>53</v>
      </c>
      <c r="D1811" s="16">
        <v>19570.810000000001</v>
      </c>
      <c r="E1811" s="12">
        <v>0.98520516511678224</v>
      </c>
      <c r="F1811"/>
      <c r="G1811"/>
    </row>
    <row r="1812" spans="1:7" x14ac:dyDescent="0.25">
      <c r="A1812" s="1" t="s">
        <v>12133</v>
      </c>
      <c r="B1812" s="11"/>
      <c r="C1812" s="11">
        <v>43</v>
      </c>
      <c r="D1812" s="16">
        <v>19561.830000000002</v>
      </c>
      <c r="E1812" s="12">
        <v>0.98526323763263612</v>
      </c>
      <c r="F1812"/>
      <c r="G1812"/>
    </row>
    <row r="1813" spans="1:7" x14ac:dyDescent="0.25">
      <c r="A1813" s="1" t="s">
        <v>15211</v>
      </c>
      <c r="B1813" s="11"/>
      <c r="C1813" s="11">
        <v>60</v>
      </c>
      <c r="D1813" s="16">
        <v>19542.96</v>
      </c>
      <c r="E1813" s="12">
        <v>0.98532125412978555</v>
      </c>
      <c r="F1813"/>
      <c r="G1813"/>
    </row>
    <row r="1814" spans="1:7" x14ac:dyDescent="0.25">
      <c r="A1814" s="1" t="s">
        <v>11728</v>
      </c>
      <c r="B1814" s="11"/>
      <c r="C1814" s="11">
        <v>47</v>
      </c>
      <c r="D1814" s="16">
        <v>19523.490000000002</v>
      </c>
      <c r="E1814" s="12">
        <v>0.98537921282703178</v>
      </c>
      <c r="F1814"/>
      <c r="G1814"/>
    </row>
    <row r="1815" spans="1:7" x14ac:dyDescent="0.25">
      <c r="A1815" s="1" t="s">
        <v>5674</v>
      </c>
      <c r="B1815" s="11"/>
      <c r="C1815" s="11">
        <v>65</v>
      </c>
      <c r="D1815" s="16">
        <v>19412.18</v>
      </c>
      <c r="E1815" s="12">
        <v>0.98543684108220064</v>
      </c>
      <c r="F1815"/>
      <c r="G1815"/>
    </row>
    <row r="1816" spans="1:7" x14ac:dyDescent="0.25">
      <c r="A1816" s="1" t="s">
        <v>14962</v>
      </c>
      <c r="B1816" s="11"/>
      <c r="C1816" s="11">
        <v>20</v>
      </c>
      <c r="D1816" s="16">
        <v>19357.580000000002</v>
      </c>
      <c r="E1816" s="12">
        <v>0.98549430724827225</v>
      </c>
      <c r="F1816"/>
      <c r="G1816"/>
    </row>
    <row r="1817" spans="1:7" x14ac:dyDescent="0.25">
      <c r="A1817" s="1" t="s">
        <v>16382</v>
      </c>
      <c r="B1817" s="11"/>
      <c r="C1817" s="11">
        <v>1</v>
      </c>
      <c r="D1817" s="16">
        <v>19347.849999999999</v>
      </c>
      <c r="E1817" s="12">
        <v>0.98555174452923555</v>
      </c>
      <c r="F1817"/>
      <c r="G1817"/>
    </row>
    <row r="1818" spans="1:7" x14ac:dyDescent="0.25">
      <c r="A1818" s="1" t="s">
        <v>9703</v>
      </c>
      <c r="B1818" s="11"/>
      <c r="C1818" s="11">
        <v>102</v>
      </c>
      <c r="D1818" s="16">
        <v>19292.759999999998</v>
      </c>
      <c r="E1818" s="12">
        <v>0.98560901826645586</v>
      </c>
      <c r="F1818"/>
      <c r="G1818"/>
    </row>
    <row r="1819" spans="1:7" x14ac:dyDescent="0.25">
      <c r="A1819" s="1" t="s">
        <v>7043</v>
      </c>
      <c r="B1819" s="11"/>
      <c r="C1819" s="11">
        <v>84</v>
      </c>
      <c r="D1819" s="16">
        <v>19284.560000000001</v>
      </c>
      <c r="E1819" s="12">
        <v>0.98566626766062482</v>
      </c>
      <c r="F1819"/>
      <c r="G1819"/>
    </row>
    <row r="1820" spans="1:7" x14ac:dyDescent="0.25">
      <c r="A1820" s="1" t="s">
        <v>5829</v>
      </c>
      <c r="B1820" s="11"/>
      <c r="C1820" s="11">
        <v>81</v>
      </c>
      <c r="D1820" s="16">
        <v>19253.580000000002</v>
      </c>
      <c r="E1820" s="12">
        <v>0.98572342508555877</v>
      </c>
      <c r="F1820"/>
      <c r="G1820"/>
    </row>
    <row r="1821" spans="1:7" x14ac:dyDescent="0.25">
      <c r="A1821" s="1" t="s">
        <v>14996</v>
      </c>
      <c r="B1821" s="11"/>
      <c r="C1821" s="11">
        <v>45</v>
      </c>
      <c r="D1821" s="16">
        <v>19209.14</v>
      </c>
      <c r="E1821" s="12">
        <v>0.98578045058302965</v>
      </c>
      <c r="F1821"/>
      <c r="G1821"/>
    </row>
    <row r="1822" spans="1:7" x14ac:dyDescent="0.25">
      <c r="A1822" s="1" t="s">
        <v>9628</v>
      </c>
      <c r="B1822" s="11"/>
      <c r="C1822" s="11">
        <v>2</v>
      </c>
      <c r="D1822" s="16">
        <v>19197.599999999999</v>
      </c>
      <c r="E1822" s="12">
        <v>0.98583744182210908</v>
      </c>
      <c r="F1822"/>
      <c r="G1822"/>
    </row>
    <row r="1823" spans="1:7" x14ac:dyDescent="0.25">
      <c r="A1823" s="1" t="s">
        <v>9787</v>
      </c>
      <c r="B1823" s="11"/>
      <c r="C1823" s="11">
        <v>51</v>
      </c>
      <c r="D1823" s="16">
        <v>19038.189999999999</v>
      </c>
      <c r="E1823" s="12">
        <v>0.98589395982633499</v>
      </c>
      <c r="F1823"/>
      <c r="G1823"/>
    </row>
    <row r="1824" spans="1:7" x14ac:dyDescent="0.25">
      <c r="A1824" s="1" t="s">
        <v>7873</v>
      </c>
      <c r="B1824" s="11"/>
      <c r="C1824" s="11">
        <v>77</v>
      </c>
      <c r="D1824" s="16">
        <v>18997.439999999999</v>
      </c>
      <c r="E1824" s="12">
        <v>0.9859503568574709</v>
      </c>
      <c r="F1824"/>
      <c r="G1824"/>
    </row>
    <row r="1825" spans="1:7" x14ac:dyDescent="0.25">
      <c r="A1825" s="1" t="s">
        <v>5654</v>
      </c>
      <c r="B1825" s="11"/>
      <c r="C1825" s="11">
        <v>30</v>
      </c>
      <c r="D1825" s="16">
        <v>18992.77</v>
      </c>
      <c r="E1825" s="12">
        <v>0.98600674002494215</v>
      </c>
      <c r="F1825"/>
      <c r="G1825"/>
    </row>
    <row r="1826" spans="1:7" x14ac:dyDescent="0.25">
      <c r="A1826" s="1" t="s">
        <v>13320</v>
      </c>
      <c r="B1826" s="11"/>
      <c r="C1826" s="11">
        <v>89</v>
      </c>
      <c r="D1826" s="16">
        <v>18907.95</v>
      </c>
      <c r="E1826" s="12">
        <v>0.98606287139026638</v>
      </c>
      <c r="F1826"/>
      <c r="G1826"/>
    </row>
    <row r="1827" spans="1:7" x14ac:dyDescent="0.25">
      <c r="A1827" s="1" t="s">
        <v>5997</v>
      </c>
      <c r="B1827" s="11"/>
      <c r="C1827" s="11">
        <v>35</v>
      </c>
      <c r="D1827" s="16">
        <v>18898.22</v>
      </c>
      <c r="E1827" s="12">
        <v>0.98611897387048242</v>
      </c>
      <c r="F1827"/>
      <c r="G1827"/>
    </row>
    <row r="1828" spans="1:7" x14ac:dyDescent="0.25">
      <c r="A1828" s="1" t="s">
        <v>5926</v>
      </c>
      <c r="B1828" s="11"/>
      <c r="C1828" s="11">
        <v>61</v>
      </c>
      <c r="D1828" s="16">
        <v>18894.599999999999</v>
      </c>
      <c r="E1828" s="12">
        <v>0.98617506560413193</v>
      </c>
      <c r="F1828"/>
      <c r="G1828"/>
    </row>
    <row r="1829" spans="1:7" x14ac:dyDescent="0.25">
      <c r="A1829" s="1" t="s">
        <v>14719</v>
      </c>
      <c r="B1829" s="11"/>
      <c r="C1829" s="11">
        <v>58</v>
      </c>
      <c r="D1829" s="16">
        <v>18892.439999999999</v>
      </c>
      <c r="E1829" s="12">
        <v>0.98623115092546532</v>
      </c>
      <c r="F1829"/>
      <c r="G1829"/>
    </row>
    <row r="1830" spans="1:7" x14ac:dyDescent="0.25">
      <c r="A1830" s="1" t="s">
        <v>5856</v>
      </c>
      <c r="B1830" s="11"/>
      <c r="C1830" s="11">
        <v>44</v>
      </c>
      <c r="D1830" s="16">
        <v>18744.21</v>
      </c>
      <c r="E1830" s="12">
        <v>0.98628679620161763</v>
      </c>
      <c r="F1830"/>
      <c r="G1830"/>
    </row>
    <row r="1831" spans="1:7" x14ac:dyDescent="0.25">
      <c r="A1831" s="1" t="s">
        <v>6889</v>
      </c>
      <c r="B1831" s="11"/>
      <c r="C1831" s="11">
        <v>106</v>
      </c>
      <c r="D1831" s="16">
        <v>18684.71</v>
      </c>
      <c r="E1831" s="12">
        <v>0.98634226484221521</v>
      </c>
      <c r="F1831"/>
      <c r="G1831"/>
    </row>
    <row r="1832" spans="1:7" x14ac:dyDescent="0.25">
      <c r="A1832" s="1" t="s">
        <v>9620</v>
      </c>
      <c r="B1832" s="11"/>
      <c r="C1832" s="11">
        <v>50</v>
      </c>
      <c r="D1832" s="16">
        <v>18625.86</v>
      </c>
      <c r="E1832" s="12">
        <v>0.98639755877689039</v>
      </c>
      <c r="F1832"/>
      <c r="G1832"/>
    </row>
    <row r="1833" spans="1:7" x14ac:dyDescent="0.25">
      <c r="A1833" s="1" t="s">
        <v>13741</v>
      </c>
      <c r="B1833" s="11"/>
      <c r="C1833" s="11">
        <v>65</v>
      </c>
      <c r="D1833" s="16">
        <v>18613.900000000001</v>
      </c>
      <c r="E1833" s="12">
        <v>0.98645281720633449</v>
      </c>
      <c r="F1833"/>
      <c r="G1833"/>
    </row>
    <row r="1834" spans="1:7" x14ac:dyDescent="0.25">
      <c r="A1834" s="1" t="s">
        <v>5864</v>
      </c>
      <c r="B1834" s="11"/>
      <c r="C1834" s="11">
        <v>83</v>
      </c>
      <c r="D1834" s="16">
        <v>18603.54</v>
      </c>
      <c r="E1834" s="12">
        <v>0.98650804488041155</v>
      </c>
      <c r="F1834"/>
      <c r="G1834"/>
    </row>
    <row r="1835" spans="1:7" x14ac:dyDescent="0.25">
      <c r="A1835" s="1" t="s">
        <v>12388</v>
      </c>
      <c r="B1835" s="11"/>
      <c r="C1835" s="11">
        <v>90</v>
      </c>
      <c r="D1835" s="16">
        <v>18520.259999999998</v>
      </c>
      <c r="E1835" s="12">
        <v>0.98656302532408535</v>
      </c>
      <c r="F1835"/>
      <c r="G1835"/>
    </row>
    <row r="1836" spans="1:7" x14ac:dyDescent="0.25">
      <c r="A1836" s="1" t="s">
        <v>5991</v>
      </c>
      <c r="B1836" s="11"/>
      <c r="C1836" s="11">
        <v>56</v>
      </c>
      <c r="D1836" s="16">
        <v>18504.03</v>
      </c>
      <c r="E1836" s="12">
        <v>0.98661795758632953</v>
      </c>
      <c r="F1836"/>
      <c r="G1836"/>
    </row>
    <row r="1837" spans="1:7" x14ac:dyDescent="0.25">
      <c r="A1837" s="1" t="s">
        <v>13690</v>
      </c>
      <c r="B1837" s="11"/>
      <c r="C1837" s="11">
        <v>27</v>
      </c>
      <c r="D1837" s="16">
        <v>18475.599999999999</v>
      </c>
      <c r="E1837" s="12">
        <v>0.98667280544943403</v>
      </c>
      <c r="F1837"/>
      <c r="G1837"/>
    </row>
    <row r="1838" spans="1:7" x14ac:dyDescent="0.25">
      <c r="A1838" s="1" t="s">
        <v>11296</v>
      </c>
      <c r="B1838" s="11"/>
      <c r="C1838" s="11">
        <v>81</v>
      </c>
      <c r="D1838" s="16">
        <v>18471.509999999998</v>
      </c>
      <c r="E1838" s="12">
        <v>0.98672764117069944</v>
      </c>
      <c r="F1838"/>
      <c r="G1838"/>
    </row>
    <row r="1839" spans="1:7" x14ac:dyDescent="0.25">
      <c r="A1839" s="1" t="s">
        <v>7508</v>
      </c>
      <c r="B1839" s="11"/>
      <c r="C1839" s="11">
        <v>83</v>
      </c>
      <c r="D1839" s="16">
        <v>18452.810000000001</v>
      </c>
      <c r="E1839" s="12">
        <v>0.98678242137793337</v>
      </c>
      <c r="F1839"/>
      <c r="G1839"/>
    </row>
    <row r="1840" spans="1:7" x14ac:dyDescent="0.25">
      <c r="A1840" s="1" t="s">
        <v>5573</v>
      </c>
      <c r="B1840" s="11"/>
      <c r="C1840" s="11">
        <v>65</v>
      </c>
      <c r="D1840" s="16">
        <v>18408.419999999998</v>
      </c>
      <c r="E1840" s="12">
        <v>0.98683706980613761</v>
      </c>
      <c r="F1840"/>
      <c r="G1840"/>
    </row>
    <row r="1841" spans="1:7" x14ac:dyDescent="0.25">
      <c r="A1841" s="1" t="s">
        <v>14887</v>
      </c>
      <c r="B1841" s="11"/>
      <c r="C1841" s="11">
        <v>113</v>
      </c>
      <c r="D1841" s="16">
        <v>18408.25</v>
      </c>
      <c r="E1841" s="12">
        <v>0.98689171772966877</v>
      </c>
      <c r="F1841"/>
      <c r="G1841"/>
    </row>
    <row r="1842" spans="1:7" x14ac:dyDescent="0.25">
      <c r="A1842" s="1" t="s">
        <v>7931</v>
      </c>
      <c r="B1842" s="11"/>
      <c r="C1842" s="11">
        <v>6</v>
      </c>
      <c r="D1842" s="16">
        <v>18350.88</v>
      </c>
      <c r="E1842" s="12">
        <v>0.98694619534090122</v>
      </c>
      <c r="F1842"/>
      <c r="G1842"/>
    </row>
    <row r="1843" spans="1:7" x14ac:dyDescent="0.25">
      <c r="A1843" s="1" t="s">
        <v>12955</v>
      </c>
      <c r="B1843" s="11"/>
      <c r="C1843" s="11">
        <v>51</v>
      </c>
      <c r="D1843" s="16">
        <v>18254.23</v>
      </c>
      <c r="E1843" s="12">
        <v>0.98700038603068219</v>
      </c>
      <c r="F1843"/>
      <c r="G1843"/>
    </row>
    <row r="1844" spans="1:7" x14ac:dyDescent="0.25">
      <c r="A1844" s="1" t="s">
        <v>12994</v>
      </c>
      <c r="B1844" s="11"/>
      <c r="C1844" s="11">
        <v>27</v>
      </c>
      <c r="D1844" s="16">
        <v>18246.599999999999</v>
      </c>
      <c r="E1844" s="12">
        <v>0.98705455406955089</v>
      </c>
      <c r="F1844"/>
      <c r="G1844"/>
    </row>
    <row r="1845" spans="1:7" x14ac:dyDescent="0.25">
      <c r="A1845" s="1" t="s">
        <v>16068</v>
      </c>
      <c r="B1845" s="11"/>
      <c r="C1845" s="11">
        <v>30</v>
      </c>
      <c r="D1845" s="16">
        <v>18148.349999999999</v>
      </c>
      <c r="E1845" s="12">
        <v>0.9871084304371045</v>
      </c>
      <c r="F1845"/>
      <c r="G1845"/>
    </row>
    <row r="1846" spans="1:7" x14ac:dyDescent="0.25">
      <c r="A1846" s="1" t="s">
        <v>8957</v>
      </c>
      <c r="B1846" s="11"/>
      <c r="C1846" s="11">
        <v>76</v>
      </c>
      <c r="D1846" s="16">
        <v>18023.52</v>
      </c>
      <c r="E1846" s="12">
        <v>0.98716193622623272</v>
      </c>
      <c r="F1846"/>
      <c r="G1846"/>
    </row>
    <row r="1847" spans="1:7" x14ac:dyDescent="0.25">
      <c r="A1847" s="1" t="s">
        <v>11433</v>
      </c>
      <c r="B1847" s="11"/>
      <c r="C1847" s="11">
        <v>39</v>
      </c>
      <c r="D1847" s="16">
        <v>18012.54</v>
      </c>
      <c r="E1847" s="12">
        <v>0.98721540941942187</v>
      </c>
      <c r="F1847"/>
      <c r="G1847"/>
    </row>
    <row r="1848" spans="1:7" x14ac:dyDescent="0.25">
      <c r="A1848" s="1" t="s">
        <v>12352</v>
      </c>
      <c r="B1848" s="11"/>
      <c r="C1848" s="11">
        <v>51</v>
      </c>
      <c r="D1848" s="16">
        <v>17937.810000000001</v>
      </c>
      <c r="E1848" s="12">
        <v>0.98726866076429143</v>
      </c>
      <c r="F1848"/>
      <c r="G1848"/>
    </row>
    <row r="1849" spans="1:7" x14ac:dyDescent="0.25">
      <c r="A1849" s="1" t="s">
        <v>5583</v>
      </c>
      <c r="B1849" s="11"/>
      <c r="C1849" s="11">
        <v>93</v>
      </c>
      <c r="D1849" s="16">
        <v>17937.490000000002</v>
      </c>
      <c r="E1849" s="12">
        <v>0.98732191115918844</v>
      </c>
      <c r="F1849"/>
      <c r="G1849"/>
    </row>
    <row r="1850" spans="1:7" x14ac:dyDescent="0.25">
      <c r="A1850" s="1" t="s">
        <v>14514</v>
      </c>
      <c r="B1850" s="11"/>
      <c r="C1850" s="11">
        <v>17</v>
      </c>
      <c r="D1850" s="16">
        <v>17926.740000000002</v>
      </c>
      <c r="E1850" s="12">
        <v>0.98737512964093888</v>
      </c>
      <c r="F1850"/>
      <c r="G1850"/>
    </row>
    <row r="1851" spans="1:7" x14ac:dyDescent="0.25">
      <c r="A1851" s="1" t="s">
        <v>14258</v>
      </c>
      <c r="B1851" s="11"/>
      <c r="C1851" s="11">
        <v>51</v>
      </c>
      <c r="D1851" s="16">
        <v>17801.54</v>
      </c>
      <c r="E1851" s="12">
        <v>0.98742797644585834</v>
      </c>
      <c r="F1851"/>
      <c r="G1851"/>
    </row>
    <row r="1852" spans="1:7" x14ac:dyDescent="0.25">
      <c r="A1852" s="1" t="s">
        <v>14784</v>
      </c>
      <c r="B1852" s="11"/>
      <c r="C1852" s="11">
        <v>56</v>
      </c>
      <c r="D1852" s="16">
        <v>17754.78</v>
      </c>
      <c r="E1852" s="12">
        <v>0.98748068443601222</v>
      </c>
      <c r="F1852"/>
      <c r="G1852"/>
    </row>
    <row r="1853" spans="1:7" x14ac:dyDescent="0.25">
      <c r="A1853" s="1" t="s">
        <v>16192</v>
      </c>
      <c r="B1853" s="11"/>
      <c r="C1853" s="11">
        <v>52</v>
      </c>
      <c r="D1853" s="16">
        <v>17745.66</v>
      </c>
      <c r="E1853" s="12">
        <v>0.98753336535194347</v>
      </c>
      <c r="F1853"/>
      <c r="G1853"/>
    </row>
    <row r="1854" spans="1:7" x14ac:dyDescent="0.25">
      <c r="A1854" s="1" t="s">
        <v>15583</v>
      </c>
      <c r="B1854" s="11"/>
      <c r="C1854" s="11">
        <v>42</v>
      </c>
      <c r="D1854" s="16">
        <v>17681.689999999999</v>
      </c>
      <c r="E1854" s="12">
        <v>0.98758585636238827</v>
      </c>
      <c r="F1854"/>
      <c r="G1854"/>
    </row>
    <row r="1855" spans="1:7" x14ac:dyDescent="0.25">
      <c r="A1855" s="1" t="s">
        <v>15858</v>
      </c>
      <c r="B1855" s="11"/>
      <c r="C1855" s="11">
        <v>84</v>
      </c>
      <c r="D1855" s="16">
        <v>17679.39</v>
      </c>
      <c r="E1855" s="12">
        <v>0.98763834054490407</v>
      </c>
      <c r="F1855"/>
      <c r="G1855"/>
    </row>
    <row r="1856" spans="1:7" x14ac:dyDescent="0.25">
      <c r="A1856" s="1" t="s">
        <v>9669</v>
      </c>
      <c r="B1856" s="11"/>
      <c r="C1856" s="11">
        <v>104</v>
      </c>
      <c r="D1856" s="16">
        <v>17674.38</v>
      </c>
      <c r="E1856" s="12">
        <v>0.98769080985440938</v>
      </c>
      <c r="F1856"/>
      <c r="G1856"/>
    </row>
    <row r="1857" spans="1:7" x14ac:dyDescent="0.25">
      <c r="A1857" s="1" t="s">
        <v>10830</v>
      </c>
      <c r="B1857" s="11"/>
      <c r="C1857" s="11">
        <v>39</v>
      </c>
      <c r="D1857" s="16">
        <v>17671.23</v>
      </c>
      <c r="E1857" s="12">
        <v>0.98774326981262062</v>
      </c>
      <c r="F1857"/>
      <c r="G1857"/>
    </row>
    <row r="1858" spans="1:7" x14ac:dyDescent="0.25">
      <c r="A1858" s="1" t="s">
        <v>16018</v>
      </c>
      <c r="B1858" s="11"/>
      <c r="C1858" s="11">
        <v>8</v>
      </c>
      <c r="D1858" s="16">
        <v>17622.650000000001</v>
      </c>
      <c r="E1858" s="12">
        <v>0.98779558555309654</v>
      </c>
      <c r="F1858"/>
      <c r="G1858"/>
    </row>
    <row r="1859" spans="1:7" x14ac:dyDescent="0.25">
      <c r="A1859" s="1" t="s">
        <v>12999</v>
      </c>
      <c r="B1859" s="11"/>
      <c r="C1859" s="11">
        <v>55</v>
      </c>
      <c r="D1859" s="16">
        <v>17601.560000000001</v>
      </c>
      <c r="E1859" s="12">
        <v>0.98784783868443216</v>
      </c>
      <c r="F1859"/>
      <c r="G1859"/>
    </row>
    <row r="1860" spans="1:7" x14ac:dyDescent="0.25">
      <c r="A1860" s="1" t="s">
        <v>12066</v>
      </c>
      <c r="B1860" s="11"/>
      <c r="C1860" s="11">
        <v>82</v>
      </c>
      <c r="D1860" s="16">
        <v>17581.03</v>
      </c>
      <c r="E1860" s="12">
        <v>0.98790003086907963</v>
      </c>
      <c r="F1860"/>
      <c r="G1860"/>
    </row>
    <row r="1861" spans="1:7" x14ac:dyDescent="0.25">
      <c r="A1861" s="1" t="s">
        <v>10420</v>
      </c>
      <c r="B1861" s="11"/>
      <c r="C1861" s="11">
        <v>77</v>
      </c>
      <c r="D1861" s="16">
        <v>17570.490000000002</v>
      </c>
      <c r="E1861" s="12">
        <v>0.9879521917640004</v>
      </c>
      <c r="F1861"/>
      <c r="G1861"/>
    </row>
    <row r="1862" spans="1:7" x14ac:dyDescent="0.25">
      <c r="A1862" s="1" t="s">
        <v>12175</v>
      </c>
      <c r="B1862" s="11"/>
      <c r="C1862" s="11">
        <v>31</v>
      </c>
      <c r="D1862" s="16">
        <v>17536.39</v>
      </c>
      <c r="E1862" s="12">
        <v>0.98800425142745196</v>
      </c>
      <c r="F1862"/>
      <c r="G1862"/>
    </row>
    <row r="1863" spans="1:7" x14ac:dyDescent="0.25">
      <c r="A1863" s="1" t="s">
        <v>9346</v>
      </c>
      <c r="B1863" s="11"/>
      <c r="C1863" s="11">
        <v>33</v>
      </c>
      <c r="D1863" s="16">
        <v>17536.28</v>
      </c>
      <c r="E1863" s="12">
        <v>0.9880563107643503</v>
      </c>
      <c r="F1863"/>
      <c r="G1863"/>
    </row>
    <row r="1864" spans="1:7" x14ac:dyDescent="0.25">
      <c r="A1864" s="1" t="s">
        <v>13802</v>
      </c>
      <c r="B1864" s="11"/>
      <c r="C1864" s="11">
        <v>68</v>
      </c>
      <c r="D1864" s="16">
        <v>17514.439999999999</v>
      </c>
      <c r="E1864" s="12">
        <v>0.98810830526560989</v>
      </c>
      <c r="F1864"/>
      <c r="G1864"/>
    </row>
    <row r="1865" spans="1:7" x14ac:dyDescent="0.25">
      <c r="A1865" s="1" t="s">
        <v>15782</v>
      </c>
      <c r="B1865" s="11"/>
      <c r="C1865" s="11">
        <v>12</v>
      </c>
      <c r="D1865" s="16">
        <v>17458.060000000001</v>
      </c>
      <c r="E1865" s="12">
        <v>0.98816013239354883</v>
      </c>
      <c r="F1865"/>
      <c r="G1865"/>
    </row>
    <row r="1866" spans="1:7" x14ac:dyDescent="0.25">
      <c r="A1866" s="1" t="s">
        <v>6063</v>
      </c>
      <c r="B1866" s="11"/>
      <c r="C1866" s="11">
        <v>13</v>
      </c>
      <c r="D1866" s="16">
        <v>17431.740000000002</v>
      </c>
      <c r="E1866" s="12">
        <v>0.98821188138623062</v>
      </c>
      <c r="F1866"/>
      <c r="G1866"/>
    </row>
    <row r="1867" spans="1:7" x14ac:dyDescent="0.25">
      <c r="A1867" s="1" t="s">
        <v>9719</v>
      </c>
      <c r="B1867" s="11"/>
      <c r="C1867" s="11">
        <v>37</v>
      </c>
      <c r="D1867" s="16">
        <v>17415.3</v>
      </c>
      <c r="E1867" s="12">
        <v>0.98826358157406347</v>
      </c>
      <c r="F1867"/>
      <c r="G1867"/>
    </row>
    <row r="1868" spans="1:7" x14ac:dyDescent="0.25">
      <c r="A1868" s="1" t="s">
        <v>5544</v>
      </c>
      <c r="B1868" s="11"/>
      <c r="C1868" s="11">
        <v>34</v>
      </c>
      <c r="D1868" s="16">
        <v>17391.3</v>
      </c>
      <c r="E1868" s="12">
        <v>0.98831521051394133</v>
      </c>
      <c r="F1868"/>
      <c r="G1868"/>
    </row>
    <row r="1869" spans="1:7" x14ac:dyDescent="0.25">
      <c r="A1869" s="1" t="s">
        <v>14883</v>
      </c>
      <c r="B1869" s="11"/>
      <c r="C1869" s="11">
        <v>88</v>
      </c>
      <c r="D1869" s="16">
        <v>17386.18</v>
      </c>
      <c r="E1869" s="12">
        <v>0.98836682425425559</v>
      </c>
      <c r="F1869"/>
      <c r="G1869"/>
    </row>
    <row r="1870" spans="1:7" x14ac:dyDescent="0.25">
      <c r="A1870" s="1" t="s">
        <v>16080</v>
      </c>
      <c r="B1870" s="11"/>
      <c r="C1870" s="11">
        <v>72</v>
      </c>
      <c r="D1870" s="16">
        <v>17368.05</v>
      </c>
      <c r="E1870" s="12">
        <v>0.98841838417267724</v>
      </c>
      <c r="F1870"/>
      <c r="G1870"/>
    </row>
    <row r="1871" spans="1:7" x14ac:dyDescent="0.25">
      <c r="A1871" s="1" t="s">
        <v>5451</v>
      </c>
      <c r="B1871" s="11"/>
      <c r="C1871" s="11">
        <v>37</v>
      </c>
      <c r="D1871" s="16">
        <v>17324.009999999998</v>
      </c>
      <c r="E1871" s="12">
        <v>0.98846981335110173</v>
      </c>
      <c r="F1871"/>
      <c r="G1871"/>
    </row>
    <row r="1872" spans="1:7" x14ac:dyDescent="0.25">
      <c r="A1872" s="1" t="s">
        <v>7952</v>
      </c>
      <c r="B1872" s="11"/>
      <c r="C1872" s="11">
        <v>40</v>
      </c>
      <c r="D1872" s="16">
        <v>17315.669999999998</v>
      </c>
      <c r="E1872" s="12">
        <v>0.98852121777086199</v>
      </c>
      <c r="F1872"/>
      <c r="G1872"/>
    </row>
    <row r="1873" spans="1:7" x14ac:dyDescent="0.25">
      <c r="A1873" s="1" t="s">
        <v>5552</v>
      </c>
      <c r="B1873" s="11"/>
      <c r="C1873" s="11">
        <v>6</v>
      </c>
      <c r="D1873" s="16">
        <v>17273.560000000001</v>
      </c>
      <c r="E1873" s="12">
        <v>0.98857249718014806</v>
      </c>
      <c r="F1873"/>
      <c r="G1873"/>
    </row>
    <row r="1874" spans="1:7" x14ac:dyDescent="0.25">
      <c r="A1874" s="1" t="s">
        <v>9802</v>
      </c>
      <c r="B1874" s="11"/>
      <c r="C1874" s="11">
        <v>33</v>
      </c>
      <c r="D1874" s="16">
        <v>17270.400000000001</v>
      </c>
      <c r="E1874" s="12">
        <v>0.98862376720845335</v>
      </c>
      <c r="F1874"/>
      <c r="G1874"/>
    </row>
    <row r="1875" spans="1:7" x14ac:dyDescent="0.25">
      <c r="A1875" s="1" t="s">
        <v>6441</v>
      </c>
      <c r="B1875" s="11"/>
      <c r="C1875" s="11">
        <v>77</v>
      </c>
      <c r="D1875" s="16">
        <v>17268.09</v>
      </c>
      <c r="E1875" s="12">
        <v>0.98867503037914306</v>
      </c>
      <c r="F1875"/>
      <c r="G1875"/>
    </row>
    <row r="1876" spans="1:7" x14ac:dyDescent="0.25">
      <c r="A1876" s="1" t="s">
        <v>12131</v>
      </c>
      <c r="B1876" s="11"/>
      <c r="C1876" s="11">
        <v>41</v>
      </c>
      <c r="D1876" s="16">
        <v>17142.54</v>
      </c>
      <c r="E1876" s="12">
        <v>0.98872592083396904</v>
      </c>
      <c r="F1876"/>
      <c r="G1876"/>
    </row>
    <row r="1877" spans="1:7" x14ac:dyDescent="0.25">
      <c r="A1877" s="1" t="s">
        <v>14964</v>
      </c>
      <c r="B1877" s="11"/>
      <c r="C1877" s="11">
        <v>17</v>
      </c>
      <c r="D1877" s="16">
        <v>17098.29</v>
      </c>
      <c r="E1877" s="12">
        <v>0.98877667992537832</v>
      </c>
      <c r="F1877"/>
      <c r="G1877"/>
    </row>
    <row r="1878" spans="1:7" x14ac:dyDescent="0.25">
      <c r="A1878" s="1" t="s">
        <v>15856</v>
      </c>
      <c r="B1878" s="11"/>
      <c r="C1878" s="11">
        <v>4</v>
      </c>
      <c r="D1878" s="16">
        <v>17042.88</v>
      </c>
      <c r="E1878" s="12">
        <v>0.98882727452307173</v>
      </c>
      <c r="F1878"/>
      <c r="G1878"/>
    </row>
    <row r="1879" spans="1:7" x14ac:dyDescent="0.25">
      <c r="A1879" s="1" t="s">
        <v>15336</v>
      </c>
      <c r="B1879" s="11"/>
      <c r="C1879" s="11">
        <v>5</v>
      </c>
      <c r="D1879" s="16">
        <v>17037.87</v>
      </c>
      <c r="E1879" s="12">
        <v>0.98887785424775465</v>
      </c>
      <c r="F1879"/>
      <c r="G1879"/>
    </row>
    <row r="1880" spans="1:7" x14ac:dyDescent="0.25">
      <c r="A1880" s="1" t="s">
        <v>14984</v>
      </c>
      <c r="B1880" s="11"/>
      <c r="C1880" s="11">
        <v>56</v>
      </c>
      <c r="D1880" s="16">
        <v>16998.18</v>
      </c>
      <c r="E1880" s="12">
        <v>0.98892831614613219</v>
      </c>
      <c r="F1880"/>
      <c r="G1880"/>
    </row>
    <row r="1881" spans="1:7" x14ac:dyDescent="0.25">
      <c r="A1881" s="1" t="s">
        <v>13187</v>
      </c>
      <c r="B1881" s="11"/>
      <c r="C1881" s="11">
        <v>77</v>
      </c>
      <c r="D1881" s="16">
        <v>16962.38</v>
      </c>
      <c r="E1881" s="12">
        <v>0.98897867176631049</v>
      </c>
      <c r="F1881"/>
      <c r="G1881"/>
    </row>
    <row r="1882" spans="1:7" x14ac:dyDescent="0.25">
      <c r="A1882" s="1" t="s">
        <v>14300</v>
      </c>
      <c r="B1882" s="11"/>
      <c r="C1882" s="11">
        <v>45</v>
      </c>
      <c r="D1882" s="16">
        <v>16934.240000000002</v>
      </c>
      <c r="E1882" s="12">
        <v>0.98902894384826168</v>
      </c>
      <c r="F1882"/>
      <c r="G1882"/>
    </row>
    <row r="1883" spans="1:7" x14ac:dyDescent="0.25">
      <c r="A1883" s="1" t="s">
        <v>10660</v>
      </c>
      <c r="B1883" s="11"/>
      <c r="C1883" s="11">
        <v>108</v>
      </c>
      <c r="D1883" s="16">
        <v>16904.849999999999</v>
      </c>
      <c r="E1883" s="12">
        <v>0.98907912868115488</v>
      </c>
      <c r="F1883"/>
      <c r="G1883"/>
    </row>
    <row r="1884" spans="1:7" x14ac:dyDescent="0.25">
      <c r="A1884" s="1" t="s">
        <v>12398</v>
      </c>
      <c r="B1884" s="11"/>
      <c r="C1884" s="11">
        <v>55</v>
      </c>
      <c r="D1884" s="16">
        <v>16788.61</v>
      </c>
      <c r="E1884" s="12">
        <v>0.98912896843645348</v>
      </c>
      <c r="F1884"/>
      <c r="G1884"/>
    </row>
    <row r="1885" spans="1:7" x14ac:dyDescent="0.25">
      <c r="A1885" s="1" t="s">
        <v>12364</v>
      </c>
      <c r="B1885" s="11"/>
      <c r="C1885" s="11">
        <v>55</v>
      </c>
      <c r="D1885" s="16">
        <v>16787.16</v>
      </c>
      <c r="E1885" s="12">
        <v>0.98917880388718815</v>
      </c>
      <c r="F1885"/>
      <c r="G1885"/>
    </row>
    <row r="1886" spans="1:7" x14ac:dyDescent="0.25">
      <c r="A1886" s="1" t="s">
        <v>5673</v>
      </c>
      <c r="B1886" s="11"/>
      <c r="C1886" s="11">
        <v>101</v>
      </c>
      <c r="D1886" s="16">
        <v>16771.009999999998</v>
      </c>
      <c r="E1886" s="12">
        <v>0.98922859139398645</v>
      </c>
      <c r="F1886"/>
      <c r="G1886"/>
    </row>
    <row r="1887" spans="1:7" x14ac:dyDescent="0.25">
      <c r="A1887" s="1" t="s">
        <v>5627</v>
      </c>
      <c r="B1887" s="11"/>
      <c r="C1887" s="11">
        <v>92</v>
      </c>
      <c r="D1887" s="16">
        <v>16770.740000000002</v>
      </c>
      <c r="E1887" s="12">
        <v>0.98927837809924535</v>
      </c>
      <c r="F1887"/>
      <c r="G1887"/>
    </row>
    <row r="1888" spans="1:7" x14ac:dyDescent="0.25">
      <c r="A1888" s="1" t="s">
        <v>7228</v>
      </c>
      <c r="B1888" s="11"/>
      <c r="C1888" s="11">
        <v>99</v>
      </c>
      <c r="D1888" s="16">
        <v>16728.23</v>
      </c>
      <c r="E1888" s="12">
        <v>0.98932803860656415</v>
      </c>
      <c r="F1888"/>
      <c r="G1888"/>
    </row>
    <row r="1889" spans="1:7" x14ac:dyDescent="0.25">
      <c r="A1889" s="1" t="s">
        <v>14674</v>
      </c>
      <c r="B1889" s="11"/>
      <c r="C1889" s="11">
        <v>51</v>
      </c>
      <c r="D1889" s="16">
        <v>16698.86</v>
      </c>
      <c r="E1889" s="12">
        <v>0.98937761192419826</v>
      </c>
      <c r="F1889"/>
      <c r="G1889"/>
    </row>
    <row r="1890" spans="1:7" x14ac:dyDescent="0.25">
      <c r="A1890" s="1" t="s">
        <v>15725</v>
      </c>
      <c r="B1890" s="11"/>
      <c r="C1890" s="11">
        <v>60</v>
      </c>
      <c r="D1890" s="16">
        <v>16691.650000000001</v>
      </c>
      <c r="E1890" s="12">
        <v>0.98942716383775919</v>
      </c>
      <c r="F1890"/>
      <c r="G1890"/>
    </row>
    <row r="1891" spans="1:7" x14ac:dyDescent="0.25">
      <c r="A1891" s="1" t="s">
        <v>13226</v>
      </c>
      <c r="B1891" s="11"/>
      <c r="C1891" s="11">
        <v>33</v>
      </c>
      <c r="D1891" s="16">
        <v>16648.89</v>
      </c>
      <c r="E1891" s="12">
        <v>0.98947658881121392</v>
      </c>
      <c r="F1891"/>
      <c r="G1891"/>
    </row>
    <row r="1892" spans="1:7" x14ac:dyDescent="0.25">
      <c r="A1892" s="1" t="s">
        <v>15480</v>
      </c>
      <c r="B1892" s="11"/>
      <c r="C1892" s="11">
        <v>43</v>
      </c>
      <c r="D1892" s="16">
        <v>16646.3</v>
      </c>
      <c r="E1892" s="12">
        <v>0.98952600609582686</v>
      </c>
      <c r="F1892"/>
      <c r="G1892"/>
    </row>
    <row r="1893" spans="1:7" x14ac:dyDescent="0.25">
      <c r="A1893" s="1" t="s">
        <v>11709</v>
      </c>
      <c r="B1893" s="11"/>
      <c r="C1893" s="11">
        <v>45</v>
      </c>
      <c r="D1893" s="16">
        <v>16637.919999999998</v>
      </c>
      <c r="E1893" s="12">
        <v>0.989575398503029</v>
      </c>
      <c r="F1893"/>
      <c r="G1893"/>
    </row>
    <row r="1894" spans="1:7" x14ac:dyDescent="0.25">
      <c r="A1894" s="1" t="s">
        <v>12820</v>
      </c>
      <c r="B1894" s="11"/>
      <c r="C1894" s="11">
        <v>55</v>
      </c>
      <c r="D1894" s="16">
        <v>16549.580000000002</v>
      </c>
      <c r="E1894" s="12">
        <v>0.98962452865838391</v>
      </c>
      <c r="F1894"/>
      <c r="G1894"/>
    </row>
    <row r="1895" spans="1:7" x14ac:dyDescent="0.25">
      <c r="A1895" s="1" t="s">
        <v>16137</v>
      </c>
      <c r="B1895" s="11"/>
      <c r="C1895" s="11">
        <v>8</v>
      </c>
      <c r="D1895" s="16">
        <v>16468.169999999998</v>
      </c>
      <c r="E1895" s="12">
        <v>0.98967341713473878</v>
      </c>
      <c r="F1895"/>
      <c r="G1895"/>
    </row>
    <row r="1896" spans="1:7" x14ac:dyDescent="0.25">
      <c r="A1896" s="1" t="s">
        <v>7864</v>
      </c>
      <c r="B1896" s="11"/>
      <c r="C1896" s="11">
        <v>12</v>
      </c>
      <c r="D1896" s="16">
        <v>16466.32</v>
      </c>
      <c r="E1896" s="12">
        <v>0.9897223001190637</v>
      </c>
      <c r="F1896"/>
      <c r="G1896"/>
    </row>
    <row r="1897" spans="1:7" x14ac:dyDescent="0.25">
      <c r="A1897" s="1" t="s">
        <v>12498</v>
      </c>
      <c r="B1897" s="11"/>
      <c r="C1897" s="11">
        <v>31</v>
      </c>
      <c r="D1897" s="16">
        <v>16394.63</v>
      </c>
      <c r="E1897" s="12">
        <v>0.98977097027981009</v>
      </c>
      <c r="F1897"/>
      <c r="G1897"/>
    </row>
    <row r="1898" spans="1:7" x14ac:dyDescent="0.25">
      <c r="A1898" s="1" t="s">
        <v>9608</v>
      </c>
      <c r="B1898" s="11"/>
      <c r="C1898" s="11">
        <v>18</v>
      </c>
      <c r="D1898" s="16">
        <v>16378.83</v>
      </c>
      <c r="E1898" s="12">
        <v>0.98981959353565296</v>
      </c>
      <c r="F1898"/>
      <c r="G1898"/>
    </row>
    <row r="1899" spans="1:7" x14ac:dyDescent="0.25">
      <c r="A1899" s="1" t="s">
        <v>14833</v>
      </c>
      <c r="B1899" s="11"/>
      <c r="C1899" s="11">
        <v>37</v>
      </c>
      <c r="D1899" s="16">
        <v>16378.34</v>
      </c>
      <c r="E1899" s="12">
        <v>0.98986821533684999</v>
      </c>
      <c r="F1899"/>
      <c r="G1899"/>
    </row>
    <row r="1900" spans="1:7" x14ac:dyDescent="0.25">
      <c r="A1900" s="1" t="s">
        <v>6368</v>
      </c>
      <c r="B1900" s="11"/>
      <c r="C1900" s="11">
        <v>70</v>
      </c>
      <c r="D1900" s="16">
        <v>16318.47</v>
      </c>
      <c r="E1900" s="12">
        <v>0.98991665940408657</v>
      </c>
      <c r="F1900"/>
      <c r="G1900"/>
    </row>
    <row r="1901" spans="1:7" x14ac:dyDescent="0.25">
      <c r="A1901" s="1" t="s">
        <v>7248</v>
      </c>
      <c r="B1901" s="11"/>
      <c r="C1901" s="11">
        <v>130</v>
      </c>
      <c r="D1901" s="16">
        <v>16289.52</v>
      </c>
      <c r="E1901" s="12">
        <v>0.98996501752847743</v>
      </c>
      <c r="F1901"/>
      <c r="G1901"/>
    </row>
    <row r="1902" spans="1:7" x14ac:dyDescent="0.25">
      <c r="A1902" s="1" t="s">
        <v>15222</v>
      </c>
      <c r="B1902" s="11"/>
      <c r="C1902" s="11">
        <v>4</v>
      </c>
      <c r="D1902" s="16">
        <v>16278.52</v>
      </c>
      <c r="E1902" s="12">
        <v>0.99001334299755561</v>
      </c>
      <c r="F1902"/>
      <c r="G1902"/>
    </row>
    <row r="1903" spans="1:7" x14ac:dyDescent="0.25">
      <c r="A1903" s="1" t="s">
        <v>14889</v>
      </c>
      <c r="B1903" s="11"/>
      <c r="C1903" s="11">
        <v>108</v>
      </c>
      <c r="D1903" s="16">
        <v>16166.29</v>
      </c>
      <c r="E1903" s="12">
        <v>0.99006133529338514</v>
      </c>
      <c r="F1903"/>
      <c r="G1903"/>
    </row>
    <row r="1904" spans="1:7" x14ac:dyDescent="0.25">
      <c r="A1904" s="1" t="s">
        <v>13169</v>
      </c>
      <c r="B1904" s="11"/>
      <c r="C1904" s="11">
        <v>23</v>
      </c>
      <c r="D1904" s="16">
        <v>15958.32</v>
      </c>
      <c r="E1904" s="12">
        <v>0.99010871019599922</v>
      </c>
      <c r="F1904"/>
      <c r="G1904"/>
    </row>
    <row r="1905" spans="1:5" customFormat="1" x14ac:dyDescent="0.25">
      <c r="A1905" s="1" t="s">
        <v>15852</v>
      </c>
      <c r="B1905" s="11"/>
      <c r="C1905" s="11">
        <v>105</v>
      </c>
      <c r="D1905" s="16">
        <v>15938.73</v>
      </c>
      <c r="E1905" s="12">
        <v>0.99015602694247018</v>
      </c>
    </row>
    <row r="1906" spans="1:5" customFormat="1" x14ac:dyDescent="0.25">
      <c r="A1906" s="1" t="s">
        <v>12431</v>
      </c>
      <c r="B1906" s="11"/>
      <c r="C1906" s="11">
        <v>0</v>
      </c>
      <c r="D1906" s="16">
        <v>15918.01</v>
      </c>
      <c r="E1906" s="12">
        <v>0.99020328217820675</v>
      </c>
    </row>
    <row r="1907" spans="1:5" customFormat="1" x14ac:dyDescent="0.25">
      <c r="A1907" s="1" t="s">
        <v>6510</v>
      </c>
      <c r="B1907" s="11"/>
      <c r="C1907" s="11">
        <v>39</v>
      </c>
      <c r="D1907" s="16">
        <v>15866.19</v>
      </c>
      <c r="E1907" s="12">
        <v>0.99025038357773421</v>
      </c>
    </row>
    <row r="1908" spans="1:5" customFormat="1" x14ac:dyDescent="0.25">
      <c r="A1908" s="1" t="s">
        <v>14982</v>
      </c>
      <c r="B1908" s="11"/>
      <c r="C1908" s="11">
        <v>56</v>
      </c>
      <c r="D1908" s="16">
        <v>15864.58</v>
      </c>
      <c r="E1908" s="12">
        <v>0.99029748019771124</v>
      </c>
    </row>
    <row r="1909" spans="1:5" customFormat="1" x14ac:dyDescent="0.25">
      <c r="A1909" s="1" t="s">
        <v>15091</v>
      </c>
      <c r="B1909" s="11"/>
      <c r="C1909" s="11">
        <v>58</v>
      </c>
      <c r="D1909" s="16">
        <v>15845.82</v>
      </c>
      <c r="E1909" s="12">
        <v>0.99034452112553695</v>
      </c>
    </row>
    <row r="1910" spans="1:5" customFormat="1" x14ac:dyDescent="0.25">
      <c r="A1910" s="1" t="s">
        <v>7882</v>
      </c>
      <c r="B1910" s="11"/>
      <c r="C1910" s="11">
        <v>14</v>
      </c>
      <c r="D1910" s="16">
        <v>15817.12</v>
      </c>
      <c r="E1910" s="12">
        <v>0.99039147685268347</v>
      </c>
    </row>
    <row r="1911" spans="1:5" customFormat="1" x14ac:dyDescent="0.25">
      <c r="A1911" s="1" t="s">
        <v>12108</v>
      </c>
      <c r="B1911" s="11"/>
      <c r="C1911" s="11">
        <v>31</v>
      </c>
      <c r="D1911" s="16">
        <v>15722.28</v>
      </c>
      <c r="E1911" s="12">
        <v>0.99043815103166155</v>
      </c>
    </row>
    <row r="1912" spans="1:5" customFormat="1" x14ac:dyDescent="0.25">
      <c r="A1912" s="1" t="s">
        <v>14691</v>
      </c>
      <c r="B1912" s="11"/>
      <c r="C1912" s="11">
        <v>31</v>
      </c>
      <c r="D1912" s="16">
        <v>15714.76</v>
      </c>
      <c r="E1912" s="12">
        <v>0.99048480288628049</v>
      </c>
    </row>
    <row r="1913" spans="1:5" customFormat="1" x14ac:dyDescent="0.25">
      <c r="A1913" s="1" t="s">
        <v>13258</v>
      </c>
      <c r="B1913" s="11"/>
      <c r="C1913" s="11">
        <v>5</v>
      </c>
      <c r="D1913" s="16">
        <v>15696.12</v>
      </c>
      <c r="E1913" s="12">
        <v>0.99053139940498791</v>
      </c>
    </row>
    <row r="1914" spans="1:5" customFormat="1" x14ac:dyDescent="0.25">
      <c r="A1914" s="1" t="s">
        <v>15709</v>
      </c>
      <c r="B1914" s="11"/>
      <c r="C1914" s="11">
        <v>73</v>
      </c>
      <c r="D1914" s="16">
        <v>15548.19</v>
      </c>
      <c r="E1914" s="12">
        <v>0.99057755676911374</v>
      </c>
    </row>
    <row r="1915" spans="1:5" customFormat="1" x14ac:dyDescent="0.25">
      <c r="A1915" s="1" t="s">
        <v>7494</v>
      </c>
      <c r="B1915" s="11"/>
      <c r="C1915" s="11">
        <v>109</v>
      </c>
      <c r="D1915" s="16">
        <v>15542.89</v>
      </c>
      <c r="E1915" s="12">
        <v>0.99062369839931608</v>
      </c>
    </row>
    <row r="1916" spans="1:5" customFormat="1" x14ac:dyDescent="0.25">
      <c r="A1916" s="1" t="s">
        <v>15660</v>
      </c>
      <c r="B1916" s="11"/>
      <c r="C1916" s="11">
        <v>24</v>
      </c>
      <c r="D1916" s="16">
        <v>15519.03</v>
      </c>
      <c r="E1916" s="12">
        <v>0.99066976919717653</v>
      </c>
    </row>
    <row r="1917" spans="1:5" customFormat="1" x14ac:dyDescent="0.25">
      <c r="A1917" s="1" t="s">
        <v>15993</v>
      </c>
      <c r="B1917" s="11"/>
      <c r="C1917" s="11">
        <v>0</v>
      </c>
      <c r="D1917" s="16">
        <v>15518.06</v>
      </c>
      <c r="E1917" s="12">
        <v>0.99071583711543232</v>
      </c>
    </row>
    <row r="1918" spans="1:5" customFormat="1" x14ac:dyDescent="0.25">
      <c r="A1918" s="1" t="s">
        <v>14321</v>
      </c>
      <c r="B1918" s="11"/>
      <c r="C1918" s="11">
        <v>43</v>
      </c>
      <c r="D1918" s="16">
        <v>15496.9</v>
      </c>
      <c r="E1918" s="12">
        <v>0.99076184221674124</v>
      </c>
    </row>
    <row r="1919" spans="1:5" customFormat="1" x14ac:dyDescent="0.25">
      <c r="A1919" s="1" t="s">
        <v>15801</v>
      </c>
      <c r="B1919" s="11"/>
      <c r="C1919" s="11">
        <v>1</v>
      </c>
      <c r="D1919" s="16">
        <v>15433.73</v>
      </c>
      <c r="E1919" s="12">
        <v>0.99080765978749563</v>
      </c>
    </row>
    <row r="1920" spans="1:5" customFormat="1" x14ac:dyDescent="0.25">
      <c r="A1920" s="1" t="s">
        <v>5771</v>
      </c>
      <c r="B1920" s="11"/>
      <c r="C1920" s="11">
        <v>15</v>
      </c>
      <c r="D1920" s="16">
        <v>15394.02</v>
      </c>
      <c r="E1920" s="12">
        <v>0.99085335947257147</v>
      </c>
    </row>
    <row r="1921" spans="1:5" customFormat="1" x14ac:dyDescent="0.25">
      <c r="A1921" s="1" t="s">
        <v>16058</v>
      </c>
      <c r="B1921" s="11"/>
      <c r="C1921" s="11">
        <v>5</v>
      </c>
      <c r="D1921" s="16">
        <v>15358.08</v>
      </c>
      <c r="E1921" s="12">
        <v>0.99089895246383486</v>
      </c>
    </row>
    <row r="1922" spans="1:5" customFormat="1" x14ac:dyDescent="0.25">
      <c r="A1922" s="1" t="s">
        <v>15617</v>
      </c>
      <c r="B1922" s="11"/>
      <c r="C1922" s="11">
        <v>108</v>
      </c>
      <c r="D1922" s="16">
        <v>15257.82</v>
      </c>
      <c r="E1922" s="12">
        <v>0.99094424781676693</v>
      </c>
    </row>
    <row r="1923" spans="1:5" customFormat="1" x14ac:dyDescent="0.25">
      <c r="A1923" s="1" t="s">
        <v>11815</v>
      </c>
      <c r="B1923" s="11"/>
      <c r="C1923" s="11">
        <v>49</v>
      </c>
      <c r="D1923" s="16">
        <v>15226.97</v>
      </c>
      <c r="E1923" s="12">
        <v>0.99098945158639051</v>
      </c>
    </row>
    <row r="1924" spans="1:5" customFormat="1" x14ac:dyDescent="0.25">
      <c r="A1924" s="1" t="s">
        <v>8477</v>
      </c>
      <c r="B1924" s="11"/>
      <c r="C1924" s="11">
        <v>93</v>
      </c>
      <c r="D1924" s="16">
        <v>15209.88</v>
      </c>
      <c r="E1924" s="12">
        <v>0.9910346046215327</v>
      </c>
    </row>
    <row r="1925" spans="1:5" customFormat="1" x14ac:dyDescent="0.25">
      <c r="A1925" s="1" t="s">
        <v>9566</v>
      </c>
      <c r="B1925" s="11"/>
      <c r="C1925" s="11">
        <v>75</v>
      </c>
      <c r="D1925" s="16">
        <v>15175.77</v>
      </c>
      <c r="E1925" s="12">
        <v>0.99107965639551909</v>
      </c>
    </row>
    <row r="1926" spans="1:5" customFormat="1" x14ac:dyDescent="0.25">
      <c r="A1926" s="1" t="s">
        <v>12496</v>
      </c>
      <c r="B1926" s="11"/>
      <c r="C1926" s="11">
        <v>36</v>
      </c>
      <c r="D1926" s="16">
        <v>14927.08</v>
      </c>
      <c r="E1926" s="12">
        <v>0.99112396989226015</v>
      </c>
    </row>
    <row r="1927" spans="1:5" customFormat="1" x14ac:dyDescent="0.25">
      <c r="A1927" s="1" t="s">
        <v>12189</v>
      </c>
      <c r="B1927" s="11"/>
      <c r="C1927" s="11">
        <v>76</v>
      </c>
      <c r="D1927" s="16">
        <v>14899.09</v>
      </c>
      <c r="E1927" s="12">
        <v>0.99116820029607378</v>
      </c>
    </row>
    <row r="1928" spans="1:5" customFormat="1" x14ac:dyDescent="0.25">
      <c r="A1928" s="1" t="s">
        <v>13998</v>
      </c>
      <c r="B1928" s="11"/>
      <c r="C1928" s="11">
        <v>20</v>
      </c>
      <c r="D1928" s="16">
        <v>14879.21</v>
      </c>
      <c r="E1928" s="12">
        <v>0.99121237168283149</v>
      </c>
    </row>
    <row r="1929" spans="1:5" customFormat="1" x14ac:dyDescent="0.25">
      <c r="A1929" s="1" t="s">
        <v>14859</v>
      </c>
      <c r="B1929" s="11"/>
      <c r="C1929" s="11">
        <v>70</v>
      </c>
      <c r="D1929" s="16">
        <v>14815.28</v>
      </c>
      <c r="E1929" s="12">
        <v>0.99125635328284945</v>
      </c>
    </row>
    <row r="1930" spans="1:5" customFormat="1" x14ac:dyDescent="0.25">
      <c r="A1930" s="1" t="s">
        <v>5987</v>
      </c>
      <c r="B1930" s="11"/>
      <c r="C1930" s="11">
        <v>0</v>
      </c>
      <c r="D1930" s="16">
        <v>14798.52</v>
      </c>
      <c r="E1930" s="12">
        <v>0.99130028512804569</v>
      </c>
    </row>
    <row r="1931" spans="1:5" customFormat="1" x14ac:dyDescent="0.25">
      <c r="A1931" s="1" t="s">
        <v>5927</v>
      </c>
      <c r="B1931" s="11"/>
      <c r="C1931" s="11">
        <v>48</v>
      </c>
      <c r="D1931" s="16">
        <v>14756.31</v>
      </c>
      <c r="E1931" s="12">
        <v>0.99134409166590143</v>
      </c>
    </row>
    <row r="1932" spans="1:5" customFormat="1" x14ac:dyDescent="0.25">
      <c r="A1932" s="1" t="s">
        <v>8864</v>
      </c>
      <c r="B1932" s="11"/>
      <c r="C1932" s="11">
        <v>40</v>
      </c>
      <c r="D1932" s="16">
        <v>14741.11</v>
      </c>
      <c r="E1932" s="12">
        <v>0.99138785308005239</v>
      </c>
    </row>
    <row r="1933" spans="1:5" customFormat="1" x14ac:dyDescent="0.25">
      <c r="A1933" s="1" t="s">
        <v>14558</v>
      </c>
      <c r="B1933" s="11"/>
      <c r="C1933" s="11">
        <v>42</v>
      </c>
      <c r="D1933" s="16">
        <v>14667.12</v>
      </c>
      <c r="E1933" s="12">
        <v>0.99143139484269593</v>
      </c>
    </row>
    <row r="1934" spans="1:5" customFormat="1" x14ac:dyDescent="0.25">
      <c r="A1934" s="1" t="s">
        <v>12809</v>
      </c>
      <c r="B1934" s="11"/>
      <c r="C1934" s="11">
        <v>46</v>
      </c>
      <c r="D1934" s="16">
        <v>14619.52</v>
      </c>
      <c r="E1934" s="12">
        <v>0.99147479529689553</v>
      </c>
    </row>
    <row r="1935" spans="1:5" customFormat="1" x14ac:dyDescent="0.25">
      <c r="A1935" s="1" t="s">
        <v>15590</v>
      </c>
      <c r="B1935" s="11"/>
      <c r="C1935" s="11">
        <v>67</v>
      </c>
      <c r="D1935" s="16">
        <v>14594.13</v>
      </c>
      <c r="E1935" s="12">
        <v>0.9915181203766964</v>
      </c>
    </row>
    <row r="1936" spans="1:5" customFormat="1" x14ac:dyDescent="0.25">
      <c r="A1936" s="1" t="s">
        <v>14672</v>
      </c>
      <c r="B1936" s="11"/>
      <c r="C1936" s="11">
        <v>49</v>
      </c>
      <c r="D1936" s="16">
        <v>14495.33</v>
      </c>
      <c r="E1936" s="12">
        <v>0.99156115215241636</v>
      </c>
    </row>
    <row r="1937" spans="1:5" customFormat="1" x14ac:dyDescent="0.25">
      <c r="A1937" s="1" t="s">
        <v>13145</v>
      </c>
      <c r="B1937" s="11"/>
      <c r="C1937" s="11">
        <v>25</v>
      </c>
      <c r="D1937" s="16">
        <v>14492.77</v>
      </c>
      <c r="E1937" s="12">
        <v>0.99160417632835451</v>
      </c>
    </row>
    <row r="1938" spans="1:5" customFormat="1" x14ac:dyDescent="0.25">
      <c r="A1938" s="1" t="s">
        <v>15611</v>
      </c>
      <c r="B1938" s="11"/>
      <c r="C1938" s="11">
        <v>1</v>
      </c>
      <c r="D1938" s="16">
        <v>14425.19</v>
      </c>
      <c r="E1938" s="12">
        <v>0.99164699988192651</v>
      </c>
    </row>
    <row r="1939" spans="1:5" customFormat="1" x14ac:dyDescent="0.25">
      <c r="A1939" s="1" t="s">
        <v>15721</v>
      </c>
      <c r="B1939" s="11"/>
      <c r="C1939" s="11">
        <v>69</v>
      </c>
      <c r="D1939" s="16">
        <v>14415.8</v>
      </c>
      <c r="E1939" s="12">
        <v>0.99168979555973624</v>
      </c>
    </row>
    <row r="1940" spans="1:5" customFormat="1" x14ac:dyDescent="0.25">
      <c r="A1940" s="1" t="s">
        <v>16217</v>
      </c>
      <c r="B1940" s="11"/>
      <c r="C1940" s="11">
        <v>0</v>
      </c>
      <c r="D1940" s="16">
        <v>14399.52</v>
      </c>
      <c r="E1940" s="12">
        <v>0.9917325429076832</v>
      </c>
    </row>
    <row r="1941" spans="1:5" customFormat="1" x14ac:dyDescent="0.25">
      <c r="A1941" s="1" t="s">
        <v>12376</v>
      </c>
      <c r="B1941" s="11"/>
      <c r="C1941" s="11">
        <v>26</v>
      </c>
      <c r="D1941" s="16">
        <v>14398.56</v>
      </c>
      <c r="E1941" s="12">
        <v>0.99177528740571208</v>
      </c>
    </row>
    <row r="1942" spans="1:5" customFormat="1" x14ac:dyDescent="0.25">
      <c r="A1942" s="1" t="s">
        <v>12863</v>
      </c>
      <c r="B1942" s="11"/>
      <c r="C1942" s="11">
        <v>39</v>
      </c>
      <c r="D1942" s="16">
        <v>14345.92</v>
      </c>
      <c r="E1942" s="12">
        <v>0.99181787563322665</v>
      </c>
    </row>
    <row r="1943" spans="1:5" customFormat="1" x14ac:dyDescent="0.25">
      <c r="A1943" s="1" t="s">
        <v>9369</v>
      </c>
      <c r="B1943" s="11"/>
      <c r="C1943" s="11">
        <v>63</v>
      </c>
      <c r="D1943" s="16">
        <v>14303.82</v>
      </c>
      <c r="E1943" s="12">
        <v>0.99186033887995362</v>
      </c>
    </row>
    <row r="1944" spans="1:5" customFormat="1" x14ac:dyDescent="0.25">
      <c r="A1944" s="1" t="s">
        <v>12845</v>
      </c>
      <c r="B1944" s="11"/>
      <c r="C1944" s="11">
        <v>62</v>
      </c>
      <c r="D1944" s="16">
        <v>14302.88</v>
      </c>
      <c r="E1944" s="12">
        <v>0.99190279933613579</v>
      </c>
    </row>
    <row r="1945" spans="1:5" customFormat="1" x14ac:dyDescent="0.25">
      <c r="A1945" s="1" t="s">
        <v>16000</v>
      </c>
      <c r="B1945" s="11"/>
      <c r="C1945" s="11">
        <v>71</v>
      </c>
      <c r="D1945" s="16">
        <v>14294.19</v>
      </c>
      <c r="E1945" s="12">
        <v>0.99194523399462098</v>
      </c>
    </row>
    <row r="1946" spans="1:5" customFormat="1" x14ac:dyDescent="0.25">
      <c r="A1946" s="1" t="s">
        <v>13164</v>
      </c>
      <c r="B1946" s="11"/>
      <c r="C1946" s="11">
        <v>48</v>
      </c>
      <c r="D1946" s="16">
        <v>14234.82</v>
      </c>
      <c r="E1946" s="12">
        <v>0.99198749240347783</v>
      </c>
    </row>
    <row r="1947" spans="1:5" customFormat="1" x14ac:dyDescent="0.25">
      <c r="A1947" s="1" t="s">
        <v>13728</v>
      </c>
      <c r="B1947" s="11"/>
      <c r="C1947" s="11">
        <v>0</v>
      </c>
      <c r="D1947" s="16">
        <v>14199.29</v>
      </c>
      <c r="E1947" s="12">
        <v>0.99202964533567495</v>
      </c>
    </row>
    <row r="1948" spans="1:5" customFormat="1" x14ac:dyDescent="0.25">
      <c r="A1948" s="1" t="s">
        <v>12602</v>
      </c>
      <c r="B1948" s="11"/>
      <c r="C1948" s="11">
        <v>4</v>
      </c>
      <c r="D1948" s="16">
        <v>14158.82</v>
      </c>
      <c r="E1948" s="12">
        <v>0.99207167812600816</v>
      </c>
    </row>
    <row r="1949" spans="1:5" customFormat="1" x14ac:dyDescent="0.25">
      <c r="A1949" s="1" t="s">
        <v>16105</v>
      </c>
      <c r="B1949" s="11"/>
      <c r="C1949" s="11">
        <v>40</v>
      </c>
      <c r="D1949" s="16">
        <v>14157.64</v>
      </c>
      <c r="E1949" s="12">
        <v>0.99211370741331684</v>
      </c>
    </row>
    <row r="1950" spans="1:5" customFormat="1" x14ac:dyDescent="0.25">
      <c r="A1950" s="1" t="s">
        <v>11807</v>
      </c>
      <c r="B1950" s="11"/>
      <c r="C1950" s="11">
        <v>48</v>
      </c>
      <c r="D1950" s="16">
        <v>14100.56</v>
      </c>
      <c r="E1950" s="12">
        <v>0.9921555672492397</v>
      </c>
    </row>
    <row r="1951" spans="1:5" customFormat="1" x14ac:dyDescent="0.25">
      <c r="A1951" s="1" t="s">
        <v>15581</v>
      </c>
      <c r="B1951" s="11"/>
      <c r="C1951" s="11">
        <v>0</v>
      </c>
      <c r="D1951" s="16">
        <v>14099.06</v>
      </c>
      <c r="E1951" s="12">
        <v>0.99219742263216537</v>
      </c>
    </row>
    <row r="1952" spans="1:5" customFormat="1" x14ac:dyDescent="0.25">
      <c r="A1952" s="1" t="s">
        <v>15641</v>
      </c>
      <c r="B1952" s="11"/>
      <c r="C1952" s="11">
        <v>12</v>
      </c>
      <c r="D1952" s="16">
        <v>14098.59</v>
      </c>
      <c r="E1952" s="12">
        <v>0.99223927661981848</v>
      </c>
    </row>
    <row r="1953" spans="1:5" customFormat="1" x14ac:dyDescent="0.25">
      <c r="A1953" s="1" t="s">
        <v>10802</v>
      </c>
      <c r="B1953" s="11"/>
      <c r="C1953" s="11">
        <v>31</v>
      </c>
      <c r="D1953" s="16">
        <v>14097.65</v>
      </c>
      <c r="E1953" s="12">
        <v>0.99228112781692668</v>
      </c>
    </row>
    <row r="1954" spans="1:5" customFormat="1" x14ac:dyDescent="0.25">
      <c r="A1954" s="1" t="s">
        <v>14280</v>
      </c>
      <c r="B1954" s="11"/>
      <c r="C1954" s="11">
        <v>25</v>
      </c>
      <c r="D1954" s="16">
        <v>14088.02</v>
      </c>
      <c r="E1954" s="12">
        <v>0.9923229504257931</v>
      </c>
    </row>
    <row r="1955" spans="1:5" customFormat="1" x14ac:dyDescent="0.25">
      <c r="A1955" s="1" t="s">
        <v>15242</v>
      </c>
      <c r="B1955" s="11"/>
      <c r="C1955" s="11">
        <v>6</v>
      </c>
      <c r="D1955" s="16">
        <v>14087.07</v>
      </c>
      <c r="E1955" s="12">
        <v>0.99236477021442793</v>
      </c>
    </row>
    <row r="1956" spans="1:5" customFormat="1" x14ac:dyDescent="0.25">
      <c r="A1956" s="1" t="s">
        <v>14909</v>
      </c>
      <c r="B1956" s="11"/>
      <c r="C1956" s="11">
        <v>49</v>
      </c>
      <c r="D1956" s="16">
        <v>13997.81</v>
      </c>
      <c r="E1956" s="12">
        <v>0.99240632502004411</v>
      </c>
    </row>
    <row r="1957" spans="1:5" customFormat="1" x14ac:dyDescent="0.25">
      <c r="A1957" s="1" t="s">
        <v>15947</v>
      </c>
      <c r="B1957" s="11"/>
      <c r="C1957" s="11">
        <v>67</v>
      </c>
      <c r="D1957" s="16">
        <v>13980.82</v>
      </c>
      <c r="E1957" s="12">
        <v>0.99244782938804554</v>
      </c>
    </row>
    <row r="1958" spans="1:5" customFormat="1" x14ac:dyDescent="0.25">
      <c r="A1958" s="1" t="s">
        <v>15669</v>
      </c>
      <c r="B1958" s="11"/>
      <c r="C1958" s="11">
        <v>46</v>
      </c>
      <c r="D1958" s="16">
        <v>13957.3</v>
      </c>
      <c r="E1958" s="12">
        <v>0.99248926393305126</v>
      </c>
    </row>
    <row r="1959" spans="1:5" customFormat="1" x14ac:dyDescent="0.25">
      <c r="A1959" s="1" t="s">
        <v>10801</v>
      </c>
      <c r="B1959" s="11"/>
      <c r="C1959" s="11">
        <v>45</v>
      </c>
      <c r="D1959" s="16">
        <v>13941.51</v>
      </c>
      <c r="E1959" s="12">
        <v>0.99253065160283993</v>
      </c>
    </row>
    <row r="1960" spans="1:5" customFormat="1" x14ac:dyDescent="0.25">
      <c r="A1960" s="1" t="s">
        <v>10063</v>
      </c>
      <c r="B1960" s="11"/>
      <c r="C1960" s="11">
        <v>102</v>
      </c>
      <c r="D1960" s="16">
        <v>13931.29</v>
      </c>
      <c r="E1960" s="12">
        <v>0.99257200893287467</v>
      </c>
    </row>
    <row r="1961" spans="1:5" customFormat="1" x14ac:dyDescent="0.25">
      <c r="A1961" s="1" t="s">
        <v>14527</v>
      </c>
      <c r="B1961" s="11"/>
      <c r="C1961" s="11">
        <v>73</v>
      </c>
      <c r="D1961" s="16">
        <v>13892.05</v>
      </c>
      <c r="E1961" s="12">
        <v>0.9926132497725032</v>
      </c>
    </row>
    <row r="1962" spans="1:5" customFormat="1" x14ac:dyDescent="0.25">
      <c r="A1962" s="1" t="s">
        <v>7226</v>
      </c>
      <c r="B1962" s="11"/>
      <c r="C1962" s="11">
        <v>95</v>
      </c>
      <c r="D1962" s="16">
        <v>13856.85</v>
      </c>
      <c r="E1962" s="12">
        <v>0.99265438611513135</v>
      </c>
    </row>
    <row r="1963" spans="1:5" customFormat="1" x14ac:dyDescent="0.25">
      <c r="A1963" s="1" t="s">
        <v>14880</v>
      </c>
      <c r="B1963" s="11"/>
      <c r="C1963" s="11">
        <v>39</v>
      </c>
      <c r="D1963" s="16">
        <v>13803.23</v>
      </c>
      <c r="E1963" s="12">
        <v>0.9926953632779536</v>
      </c>
    </row>
    <row r="1964" spans="1:5" customFormat="1" x14ac:dyDescent="0.25">
      <c r="A1964" s="1" t="s">
        <v>14988</v>
      </c>
      <c r="B1964" s="11"/>
      <c r="C1964" s="11">
        <v>38</v>
      </c>
      <c r="D1964" s="16">
        <v>13589.94</v>
      </c>
      <c r="E1964" s="12">
        <v>0.99273570725426385</v>
      </c>
    </row>
    <row r="1965" spans="1:5" customFormat="1" x14ac:dyDescent="0.25">
      <c r="A1965" s="1" t="s">
        <v>15609</v>
      </c>
      <c r="B1965" s="11"/>
      <c r="C1965" s="11">
        <v>46</v>
      </c>
      <c r="D1965" s="16">
        <v>13587.54</v>
      </c>
      <c r="E1965" s="12">
        <v>0.99277604410577869</v>
      </c>
    </row>
    <row r="1966" spans="1:5" customFormat="1" x14ac:dyDescent="0.25">
      <c r="A1966" s="1" t="s">
        <v>7349</v>
      </c>
      <c r="B1966" s="11"/>
      <c r="C1966" s="11">
        <v>37</v>
      </c>
      <c r="D1966" s="16">
        <v>13545.84</v>
      </c>
      <c r="E1966" s="12">
        <v>0.99281625716397182</v>
      </c>
    </row>
    <row r="1967" spans="1:5" customFormat="1" x14ac:dyDescent="0.25">
      <c r="A1967" s="1" t="s">
        <v>15893</v>
      </c>
      <c r="B1967" s="11"/>
      <c r="C1967" s="11">
        <v>17</v>
      </c>
      <c r="D1967" s="16">
        <v>13398.66</v>
      </c>
      <c r="E1967" s="12">
        <v>0.99285603329408201</v>
      </c>
    </row>
    <row r="1968" spans="1:5" customFormat="1" x14ac:dyDescent="0.25">
      <c r="A1968" s="1" t="s">
        <v>14913</v>
      </c>
      <c r="B1968" s="11"/>
      <c r="C1968" s="11">
        <v>4</v>
      </c>
      <c r="D1968" s="16">
        <v>13358.33</v>
      </c>
      <c r="E1968" s="12">
        <v>0.99289568969794129</v>
      </c>
    </row>
    <row r="1969" spans="1:5" customFormat="1" x14ac:dyDescent="0.25">
      <c r="A1969" s="1" t="s">
        <v>15569</v>
      </c>
      <c r="B1969" s="11"/>
      <c r="C1969" s="11">
        <v>60</v>
      </c>
      <c r="D1969" s="16">
        <v>13313.34</v>
      </c>
      <c r="E1969" s="12">
        <v>0.99293521254157191</v>
      </c>
    </row>
    <row r="1970" spans="1:5" customFormat="1" x14ac:dyDescent="0.25">
      <c r="A1970" s="1" t="s">
        <v>6065</v>
      </c>
      <c r="B1970" s="11"/>
      <c r="C1970" s="11">
        <v>15</v>
      </c>
      <c r="D1970" s="16">
        <v>13276.51</v>
      </c>
      <c r="E1970" s="12">
        <v>0.99297462604927855</v>
      </c>
    </row>
    <row r="1971" spans="1:5" customFormat="1" x14ac:dyDescent="0.25">
      <c r="A1971" s="1" t="s">
        <v>16227</v>
      </c>
      <c r="B1971" s="11"/>
      <c r="C1971" s="11">
        <v>0</v>
      </c>
      <c r="D1971" s="16">
        <v>13257.96</v>
      </c>
      <c r="E1971" s="12">
        <v>0.99301398448825329</v>
      </c>
    </row>
    <row r="1972" spans="1:5" customFormat="1" x14ac:dyDescent="0.25">
      <c r="A1972" s="1" t="s">
        <v>6541</v>
      </c>
      <c r="B1972" s="11"/>
      <c r="C1972" s="11">
        <v>68</v>
      </c>
      <c r="D1972" s="16">
        <v>13251.63</v>
      </c>
      <c r="E1972" s="12">
        <v>0.99305332413558012</v>
      </c>
    </row>
    <row r="1973" spans="1:5" customFormat="1" x14ac:dyDescent="0.25">
      <c r="A1973" s="1" t="s">
        <v>15649</v>
      </c>
      <c r="B1973" s="11"/>
      <c r="C1973" s="11">
        <v>49</v>
      </c>
      <c r="D1973" s="16">
        <v>13236.69</v>
      </c>
      <c r="E1973" s="12">
        <v>0.99309261943105498</v>
      </c>
    </row>
    <row r="1974" spans="1:5" customFormat="1" x14ac:dyDescent="0.25">
      <c r="A1974" s="1" t="s">
        <v>5913</v>
      </c>
      <c r="B1974" s="11"/>
      <c r="C1974" s="11">
        <v>46</v>
      </c>
      <c r="D1974" s="16">
        <v>13115.61</v>
      </c>
      <c r="E1974" s="12">
        <v>0.99313155528059771</v>
      </c>
    </row>
    <row r="1975" spans="1:5" customFormat="1" x14ac:dyDescent="0.25">
      <c r="A1975" s="1" t="s">
        <v>15891</v>
      </c>
      <c r="B1975" s="11"/>
      <c r="C1975" s="11">
        <v>18</v>
      </c>
      <c r="D1975" s="16">
        <v>13098.69</v>
      </c>
      <c r="E1975" s="12">
        <v>0.99317044090033224</v>
      </c>
    </row>
    <row r="1976" spans="1:5" customFormat="1" x14ac:dyDescent="0.25">
      <c r="A1976" s="1" t="s">
        <v>6569</v>
      </c>
      <c r="B1976" s="11"/>
      <c r="C1976" s="11">
        <v>68</v>
      </c>
      <c r="D1976" s="16">
        <v>12989.84</v>
      </c>
      <c r="E1976" s="12">
        <v>0.99320900338090479</v>
      </c>
    </row>
    <row r="1977" spans="1:5" customFormat="1" x14ac:dyDescent="0.25">
      <c r="A1977" s="1" t="s">
        <v>12843</v>
      </c>
      <c r="B1977" s="11"/>
      <c r="C1977" s="11">
        <v>59</v>
      </c>
      <c r="D1977" s="16">
        <v>12931.67</v>
      </c>
      <c r="E1977" s="12">
        <v>0.99324739317424704</v>
      </c>
    </row>
    <row r="1978" spans="1:5" customFormat="1" x14ac:dyDescent="0.25">
      <c r="A1978" s="1" t="s">
        <v>9139</v>
      </c>
      <c r="B1978" s="11"/>
      <c r="C1978" s="11">
        <v>28</v>
      </c>
      <c r="D1978" s="16">
        <v>12823.56</v>
      </c>
      <c r="E1978" s="12">
        <v>0.99328546202523915</v>
      </c>
    </row>
    <row r="1979" spans="1:5" customFormat="1" x14ac:dyDescent="0.25">
      <c r="A1979" s="1" t="s">
        <v>14723</v>
      </c>
      <c r="B1979" s="11"/>
      <c r="C1979" s="11">
        <v>62</v>
      </c>
      <c r="D1979" s="16">
        <v>12799.26</v>
      </c>
      <c r="E1979" s="12">
        <v>0.99332345873767713</v>
      </c>
    </row>
    <row r="1980" spans="1:5" customFormat="1" x14ac:dyDescent="0.25">
      <c r="A1980" s="1" t="s">
        <v>15518</v>
      </c>
      <c r="B1980" s="11"/>
      <c r="C1980" s="11">
        <v>61</v>
      </c>
      <c r="D1980" s="16">
        <v>12766.62</v>
      </c>
      <c r="E1980" s="12">
        <v>0.99336135855289642</v>
      </c>
    </row>
    <row r="1981" spans="1:5" customFormat="1" x14ac:dyDescent="0.25">
      <c r="A1981" s="1" t="s">
        <v>14949</v>
      </c>
      <c r="B1981" s="11"/>
      <c r="C1981" s="11">
        <v>16</v>
      </c>
      <c r="D1981" s="16">
        <v>12757.91</v>
      </c>
      <c r="E1981" s="12">
        <v>0.99339923251104556</v>
      </c>
    </row>
    <row r="1982" spans="1:5" customFormat="1" x14ac:dyDescent="0.25">
      <c r="A1982" s="1" t="s">
        <v>14513</v>
      </c>
      <c r="B1982" s="11"/>
      <c r="C1982" s="11">
        <v>40</v>
      </c>
      <c r="D1982" s="16">
        <v>12726.69</v>
      </c>
      <c r="E1982" s="12">
        <v>0.99343701378748006</v>
      </c>
    </row>
    <row r="1983" spans="1:5" customFormat="1" x14ac:dyDescent="0.25">
      <c r="A1983" s="1" t="s">
        <v>15881</v>
      </c>
      <c r="B1983" s="11"/>
      <c r="C1983" s="11">
        <v>59</v>
      </c>
      <c r="D1983" s="16">
        <v>12701.7</v>
      </c>
      <c r="E1983" s="12">
        <v>0.99347472087698152</v>
      </c>
    </row>
    <row r="1984" spans="1:5" customFormat="1" x14ac:dyDescent="0.25">
      <c r="A1984" s="1" t="s">
        <v>6539</v>
      </c>
      <c r="B1984" s="11"/>
      <c r="C1984" s="11">
        <v>65</v>
      </c>
      <c r="D1984" s="16">
        <v>12688.21</v>
      </c>
      <c r="E1984" s="12">
        <v>0.99351238791919494</v>
      </c>
    </row>
    <row r="1985" spans="1:5" customFormat="1" x14ac:dyDescent="0.25">
      <c r="A1985" s="1" t="s">
        <v>14757</v>
      </c>
      <c r="B1985" s="11"/>
      <c r="C1985" s="11">
        <v>30</v>
      </c>
      <c r="D1985" s="16">
        <v>12578.04</v>
      </c>
      <c r="E1985" s="12">
        <v>0.99354972790360918</v>
      </c>
    </row>
    <row r="1986" spans="1:5" customFormat="1" x14ac:dyDescent="0.25">
      <c r="A1986" s="1" t="s">
        <v>13252</v>
      </c>
      <c r="B1986" s="11"/>
      <c r="C1986" s="11">
        <v>5</v>
      </c>
      <c r="D1986" s="16">
        <v>12513.02</v>
      </c>
      <c r="E1986" s="12">
        <v>0.99358687486543895</v>
      </c>
    </row>
    <row r="1987" spans="1:5" customFormat="1" x14ac:dyDescent="0.25">
      <c r="A1987" s="1" t="s">
        <v>13188</v>
      </c>
      <c r="B1987" s="11"/>
      <c r="C1987" s="11">
        <v>61</v>
      </c>
      <c r="D1987" s="16">
        <v>12512.41</v>
      </c>
      <c r="E1987" s="12">
        <v>0.99362402001638328</v>
      </c>
    </row>
    <row r="1988" spans="1:5" customFormat="1" x14ac:dyDescent="0.25">
      <c r="A1988" s="1" t="s">
        <v>15945</v>
      </c>
      <c r="B1988" s="11"/>
      <c r="C1988" s="11">
        <v>4</v>
      </c>
      <c r="D1988" s="16">
        <v>12477.92</v>
      </c>
      <c r="E1988" s="12">
        <v>0.9936610627780792</v>
      </c>
    </row>
    <row r="1989" spans="1:5" customFormat="1" x14ac:dyDescent="0.25">
      <c r="A1989" s="1" t="s">
        <v>16355</v>
      </c>
      <c r="B1989" s="11"/>
      <c r="C1989" s="11">
        <v>34</v>
      </c>
      <c r="D1989" s="16">
        <v>12349.05</v>
      </c>
      <c r="E1989" s="12">
        <v>0.99369772296794423</v>
      </c>
    </row>
    <row r="1990" spans="1:5" customFormat="1" x14ac:dyDescent="0.25">
      <c r="A1990" s="1" t="s">
        <v>16353</v>
      </c>
      <c r="B1990" s="11"/>
      <c r="C1990" s="11">
        <v>34</v>
      </c>
      <c r="D1990" s="16">
        <v>12349.05</v>
      </c>
      <c r="E1990" s="12">
        <v>0.99373438315780926</v>
      </c>
    </row>
    <row r="1991" spans="1:5" customFormat="1" x14ac:dyDescent="0.25">
      <c r="A1991" s="1" t="s">
        <v>12025</v>
      </c>
      <c r="B1991" s="11"/>
      <c r="C1991" s="11">
        <v>80</v>
      </c>
      <c r="D1991" s="16">
        <v>12305.41</v>
      </c>
      <c r="E1991" s="12">
        <v>0.99377091379514315</v>
      </c>
    </row>
    <row r="1992" spans="1:5" customFormat="1" x14ac:dyDescent="0.25">
      <c r="A1992" s="1" t="s">
        <v>12841</v>
      </c>
      <c r="B1992" s="11"/>
      <c r="C1992" s="11">
        <v>25</v>
      </c>
      <c r="D1992" s="16">
        <v>12298.77</v>
      </c>
      <c r="E1992" s="12">
        <v>0.99380742472054262</v>
      </c>
    </row>
    <row r="1993" spans="1:5" customFormat="1" x14ac:dyDescent="0.25">
      <c r="A1993" s="1" t="s">
        <v>7987</v>
      </c>
      <c r="B1993" s="11"/>
      <c r="C1993" s="11">
        <v>86</v>
      </c>
      <c r="D1993" s="16">
        <v>12297.87</v>
      </c>
      <c r="E1993" s="12">
        <v>0.99384393297414397</v>
      </c>
    </row>
    <row r="1994" spans="1:5" customFormat="1" x14ac:dyDescent="0.25">
      <c r="A1994" s="1" t="s">
        <v>15571</v>
      </c>
      <c r="B1994" s="11"/>
      <c r="C1994" s="11">
        <v>51</v>
      </c>
      <c r="D1994" s="16">
        <v>12172.36</v>
      </c>
      <c r="E1994" s="12">
        <v>0.99388006863062817</v>
      </c>
    </row>
    <row r="1995" spans="1:5" customFormat="1" x14ac:dyDescent="0.25">
      <c r="A1995" s="1" t="s">
        <v>5790</v>
      </c>
      <c r="B1995" s="11"/>
      <c r="C1995" s="11">
        <v>15</v>
      </c>
      <c r="D1995" s="16">
        <v>12159.68</v>
      </c>
      <c r="E1995" s="12">
        <v>0.99391616664444282</v>
      </c>
    </row>
    <row r="1996" spans="1:5" customFormat="1" x14ac:dyDescent="0.25">
      <c r="A1996" s="1" t="s">
        <v>11664</v>
      </c>
      <c r="B1996" s="11"/>
      <c r="C1996" s="11">
        <v>71</v>
      </c>
      <c r="D1996" s="16">
        <v>12124.96</v>
      </c>
      <c r="E1996" s="12">
        <v>0.99395216158621602</v>
      </c>
    </row>
    <row r="1997" spans="1:5" customFormat="1" x14ac:dyDescent="0.25">
      <c r="A1997" s="1" t="s">
        <v>7644</v>
      </c>
      <c r="B1997" s="11"/>
      <c r="C1997" s="11">
        <v>22</v>
      </c>
      <c r="D1997" s="16">
        <v>12034.85</v>
      </c>
      <c r="E1997" s="12">
        <v>0.99398788902160562</v>
      </c>
    </row>
    <row r="1998" spans="1:5" customFormat="1" x14ac:dyDescent="0.25">
      <c r="A1998" s="1" t="s">
        <v>16194</v>
      </c>
      <c r="B1998" s="11"/>
      <c r="C1998" s="11">
        <v>8</v>
      </c>
      <c r="D1998" s="16">
        <v>11969.37</v>
      </c>
      <c r="E1998" s="12">
        <v>0.99402342206882499</v>
      </c>
    </row>
    <row r="1999" spans="1:5" customFormat="1" x14ac:dyDescent="0.25">
      <c r="A1999" s="1" t="s">
        <v>8581</v>
      </c>
      <c r="B1999" s="11"/>
      <c r="C1999" s="11">
        <v>29</v>
      </c>
      <c r="D1999" s="16">
        <v>11948.87</v>
      </c>
      <c r="E1999" s="12">
        <v>0.99405889425841631</v>
      </c>
    </row>
    <row r="2000" spans="1:5" customFormat="1" x14ac:dyDescent="0.25">
      <c r="A2000" s="1" t="s">
        <v>16033</v>
      </c>
      <c r="B2000" s="11"/>
      <c r="C2000" s="11">
        <v>107</v>
      </c>
      <c r="D2000" s="16">
        <v>11847.21</v>
      </c>
      <c r="E2000" s="12">
        <v>0.99409406465354544</v>
      </c>
    </row>
    <row r="2001" spans="1:5" customFormat="1" x14ac:dyDescent="0.25">
      <c r="A2001" s="1" t="s">
        <v>12374</v>
      </c>
      <c r="B2001" s="11"/>
      <c r="C2001" s="11">
        <v>29</v>
      </c>
      <c r="D2001" s="16">
        <v>11838.52</v>
      </c>
      <c r="E2001" s="12">
        <v>0.99412920925097759</v>
      </c>
    </row>
    <row r="2002" spans="1:5" customFormat="1" x14ac:dyDescent="0.25">
      <c r="A2002" s="1" t="s">
        <v>12746</v>
      </c>
      <c r="B2002" s="11"/>
      <c r="C2002" s="11">
        <v>23</v>
      </c>
      <c r="D2002" s="16">
        <v>11749.53</v>
      </c>
      <c r="E2002" s="12">
        <v>0.99416408966693048</v>
      </c>
    </row>
    <row r="2003" spans="1:5" customFormat="1" x14ac:dyDescent="0.25">
      <c r="A2003" s="1" t="s">
        <v>15384</v>
      </c>
      <c r="B2003" s="11"/>
      <c r="C2003" s="11">
        <v>7</v>
      </c>
      <c r="D2003" s="16">
        <v>11744.13</v>
      </c>
      <c r="E2003" s="12">
        <v>0.99419895405209369</v>
      </c>
    </row>
    <row r="2004" spans="1:5" customFormat="1" x14ac:dyDescent="0.25">
      <c r="A2004" s="1" t="s">
        <v>13333</v>
      </c>
      <c r="B2004" s="11"/>
      <c r="C2004" s="11">
        <v>38</v>
      </c>
      <c r="D2004" s="16">
        <v>11677.08</v>
      </c>
      <c r="E2004" s="12">
        <v>0.99423361938828292</v>
      </c>
    </row>
    <row r="2005" spans="1:5" customFormat="1" x14ac:dyDescent="0.25">
      <c r="A2005" s="1" t="s">
        <v>15729</v>
      </c>
      <c r="B2005" s="11"/>
      <c r="C2005" s="11">
        <v>3</v>
      </c>
      <c r="D2005" s="16">
        <v>11598.55</v>
      </c>
      <c r="E2005" s="12">
        <v>0.99426805159522669</v>
      </c>
    </row>
    <row r="2006" spans="1:5" customFormat="1" x14ac:dyDescent="0.25">
      <c r="A2006" s="1" t="s">
        <v>12532</v>
      </c>
      <c r="B2006" s="11"/>
      <c r="C2006" s="11">
        <v>3</v>
      </c>
      <c r="D2006" s="16">
        <v>11547.69</v>
      </c>
      <c r="E2006" s="12">
        <v>0.99430233281587954</v>
      </c>
    </row>
    <row r="2007" spans="1:5" customFormat="1" x14ac:dyDescent="0.25">
      <c r="A2007" s="1" t="s">
        <v>13034</v>
      </c>
      <c r="B2007" s="11"/>
      <c r="C2007" s="11">
        <v>4</v>
      </c>
      <c r="D2007" s="16">
        <v>11519.02</v>
      </c>
      <c r="E2007" s="12">
        <v>0.99433652892491287</v>
      </c>
    </row>
    <row r="2008" spans="1:5" customFormat="1" x14ac:dyDescent="0.25">
      <c r="A2008" s="1" t="s">
        <v>11765</v>
      </c>
      <c r="B2008" s="11"/>
      <c r="C2008" s="11">
        <v>31</v>
      </c>
      <c r="D2008" s="16">
        <v>11438.01</v>
      </c>
      <c r="E2008" s="12">
        <v>0.99437048454241195</v>
      </c>
    </row>
    <row r="2009" spans="1:5" customFormat="1" x14ac:dyDescent="0.25">
      <c r="A2009" s="1" t="s">
        <v>14305</v>
      </c>
      <c r="B2009" s="11"/>
      <c r="C2009" s="11">
        <v>44</v>
      </c>
      <c r="D2009" s="16">
        <v>11382.85</v>
      </c>
      <c r="E2009" s="12">
        <v>0.9944042764083616</v>
      </c>
    </row>
    <row r="2010" spans="1:5" customFormat="1" x14ac:dyDescent="0.25">
      <c r="A2010" s="1" t="s">
        <v>13254</v>
      </c>
      <c r="B2010" s="11"/>
      <c r="C2010" s="11">
        <v>6</v>
      </c>
      <c r="D2010" s="16">
        <v>11344.17</v>
      </c>
      <c r="E2010" s="12">
        <v>0.99443795344635733</v>
      </c>
    </row>
    <row r="2011" spans="1:5" customFormat="1" x14ac:dyDescent="0.25">
      <c r="A2011" s="1" t="s">
        <v>14306</v>
      </c>
      <c r="B2011" s="11"/>
      <c r="C2011" s="11">
        <v>40</v>
      </c>
      <c r="D2011" s="16">
        <v>11263.12</v>
      </c>
      <c r="E2011" s="12">
        <v>0.99447138987407224</v>
      </c>
    </row>
    <row r="2012" spans="1:5" customFormat="1" x14ac:dyDescent="0.25">
      <c r="A2012" s="1" t="s">
        <v>14717</v>
      </c>
      <c r="B2012" s="11"/>
      <c r="C2012" s="11">
        <v>58</v>
      </c>
      <c r="D2012" s="16">
        <v>11170.53</v>
      </c>
      <c r="E2012" s="12">
        <v>0.99450455143311456</v>
      </c>
    </row>
    <row r="2013" spans="1:5" customFormat="1" x14ac:dyDescent="0.25">
      <c r="A2013" s="1" t="s">
        <v>5986</v>
      </c>
      <c r="B2013" s="11"/>
      <c r="C2013" s="11">
        <v>46</v>
      </c>
      <c r="D2013" s="16">
        <v>11164.51</v>
      </c>
      <c r="E2013" s="12">
        <v>0.99453769512079493</v>
      </c>
    </row>
    <row r="2014" spans="1:5" customFormat="1" x14ac:dyDescent="0.25">
      <c r="A2014" s="1" t="s">
        <v>6756</v>
      </c>
      <c r="B2014" s="11"/>
      <c r="C2014" s="11">
        <v>15</v>
      </c>
      <c r="D2014" s="16">
        <v>11038.62</v>
      </c>
      <c r="E2014" s="12">
        <v>0.99457046508326552</v>
      </c>
    </row>
    <row r="2015" spans="1:5" customFormat="1" x14ac:dyDescent="0.25">
      <c r="A2015" s="1" t="s">
        <v>16051</v>
      </c>
      <c r="B2015" s="11"/>
      <c r="C2015" s="11">
        <v>0</v>
      </c>
      <c r="D2015" s="16">
        <v>11038.16</v>
      </c>
      <c r="E2015" s="12">
        <v>0.99460323368015047</v>
      </c>
    </row>
    <row r="2016" spans="1:5" customFormat="1" x14ac:dyDescent="0.25">
      <c r="A2016" s="1" t="s">
        <v>6327</v>
      </c>
      <c r="B2016" s="11"/>
      <c r="C2016" s="11">
        <v>0</v>
      </c>
      <c r="D2016" s="16">
        <v>10999.45</v>
      </c>
      <c r="E2016" s="12">
        <v>0.9946358873600214</v>
      </c>
    </row>
    <row r="2017" spans="1:5" customFormat="1" x14ac:dyDescent="0.25">
      <c r="A2017" s="1" t="s">
        <v>16113</v>
      </c>
      <c r="B2017" s="11"/>
      <c r="C2017" s="11">
        <v>7</v>
      </c>
      <c r="D2017" s="16">
        <v>10998.9</v>
      </c>
      <c r="E2017" s="12">
        <v>0.99466853940712663</v>
      </c>
    </row>
    <row r="2018" spans="1:5" customFormat="1" x14ac:dyDescent="0.25">
      <c r="A2018" s="1" t="s">
        <v>8857</v>
      </c>
      <c r="B2018" s="11"/>
      <c r="C2018" s="11">
        <v>67</v>
      </c>
      <c r="D2018" s="16">
        <v>10974.53</v>
      </c>
      <c r="E2018" s="12">
        <v>0.99470111910787107</v>
      </c>
    </row>
    <row r="2019" spans="1:5" customFormat="1" x14ac:dyDescent="0.25">
      <c r="A2019" s="1" t="s">
        <v>15653</v>
      </c>
      <c r="B2019" s="11"/>
      <c r="C2019" s="11">
        <v>75</v>
      </c>
      <c r="D2019" s="16">
        <v>10917.23</v>
      </c>
      <c r="E2019" s="12">
        <v>0.99473352870412346</v>
      </c>
    </row>
    <row r="2020" spans="1:5" customFormat="1" x14ac:dyDescent="0.25">
      <c r="A2020" s="1" t="s">
        <v>14790</v>
      </c>
      <c r="B2020" s="11"/>
      <c r="C2020" s="11">
        <v>50</v>
      </c>
      <c r="D2020" s="16">
        <v>10916.36</v>
      </c>
      <c r="E2020" s="12">
        <v>0.9947659357176375</v>
      </c>
    </row>
    <row r="2021" spans="1:5" customFormat="1" x14ac:dyDescent="0.25">
      <c r="A2021" s="1" t="s">
        <v>14994</v>
      </c>
      <c r="B2021" s="11"/>
      <c r="C2021" s="11">
        <v>45</v>
      </c>
      <c r="D2021" s="16">
        <v>10886.37</v>
      </c>
      <c r="E2021" s="12">
        <v>0.99479825370089459</v>
      </c>
    </row>
    <row r="2022" spans="1:5" customFormat="1" x14ac:dyDescent="0.25">
      <c r="A2022" s="1" t="s">
        <v>15354</v>
      </c>
      <c r="B2022" s="11"/>
      <c r="C2022" s="11">
        <v>0</v>
      </c>
      <c r="D2022" s="16">
        <v>10798.2</v>
      </c>
      <c r="E2022" s="12">
        <v>0.99483030993697741</v>
      </c>
    </row>
    <row r="2023" spans="1:5" customFormat="1" x14ac:dyDescent="0.25">
      <c r="A2023" s="1" t="s">
        <v>5675</v>
      </c>
      <c r="B2023" s="11"/>
      <c r="C2023" s="11">
        <v>33</v>
      </c>
      <c r="D2023" s="16">
        <v>10796.41</v>
      </c>
      <c r="E2023" s="12">
        <v>0.99486236085915047</v>
      </c>
    </row>
    <row r="2024" spans="1:5" customFormat="1" x14ac:dyDescent="0.25">
      <c r="A2024" s="1" t="s">
        <v>11688</v>
      </c>
      <c r="B2024" s="11"/>
      <c r="C2024" s="11">
        <v>48</v>
      </c>
      <c r="D2024" s="16">
        <v>10776.92</v>
      </c>
      <c r="E2024" s="12">
        <v>0.99489435392204695</v>
      </c>
    </row>
    <row r="2025" spans="1:5" customFormat="1" x14ac:dyDescent="0.25">
      <c r="A2025" s="1" t="s">
        <v>15587</v>
      </c>
      <c r="B2025" s="11"/>
      <c r="C2025" s="11">
        <v>55</v>
      </c>
      <c r="D2025" s="16">
        <v>10690.77</v>
      </c>
      <c r="E2025" s="12">
        <v>0.99492609123447195</v>
      </c>
    </row>
    <row r="2026" spans="1:5" customFormat="1" x14ac:dyDescent="0.25">
      <c r="A2026" s="1" t="s">
        <v>14839</v>
      </c>
      <c r="B2026" s="11"/>
      <c r="C2026" s="11">
        <v>63</v>
      </c>
      <c r="D2026" s="16">
        <v>10686.42</v>
      </c>
      <c r="E2026" s="12">
        <v>0.99495781563320529</v>
      </c>
    </row>
    <row r="2027" spans="1:5" customFormat="1" x14ac:dyDescent="0.25">
      <c r="A2027" s="1" t="s">
        <v>11862</v>
      </c>
      <c r="B2027" s="11"/>
      <c r="C2027" s="11">
        <v>7</v>
      </c>
      <c r="D2027" s="16">
        <v>10558.68</v>
      </c>
      <c r="E2027" s="12">
        <v>0.9949891608146989</v>
      </c>
    </row>
    <row r="2028" spans="1:5" customFormat="1" x14ac:dyDescent="0.25">
      <c r="A2028" s="1" t="s">
        <v>13620</v>
      </c>
      <c r="B2028" s="11"/>
      <c r="C2028" s="11">
        <v>38</v>
      </c>
      <c r="D2028" s="16">
        <v>10451.49</v>
      </c>
      <c r="E2028" s="12">
        <v>0.99502018778501422</v>
      </c>
    </row>
    <row r="2029" spans="1:5" customFormat="1" x14ac:dyDescent="0.25">
      <c r="A2029" s="1" t="s">
        <v>16205</v>
      </c>
      <c r="B2029" s="11"/>
      <c r="C2029" s="11">
        <v>86</v>
      </c>
      <c r="D2029" s="16">
        <v>10407.530000000001</v>
      </c>
      <c r="E2029" s="12">
        <v>0.99505108425282551</v>
      </c>
    </row>
    <row r="2030" spans="1:5" customFormat="1" x14ac:dyDescent="0.25">
      <c r="A2030" s="1" t="s">
        <v>12035</v>
      </c>
      <c r="B2030" s="11"/>
      <c r="C2030" s="11">
        <v>12</v>
      </c>
      <c r="D2030" s="16">
        <v>10363.280000000001</v>
      </c>
      <c r="E2030" s="12">
        <v>0.99508184935721999</v>
      </c>
    </row>
    <row r="2031" spans="1:5" customFormat="1" x14ac:dyDescent="0.25">
      <c r="A2031" s="1" t="s">
        <v>15585</v>
      </c>
      <c r="B2031" s="11"/>
      <c r="C2031" s="11">
        <v>52</v>
      </c>
      <c r="D2031" s="16">
        <v>10314.84</v>
      </c>
      <c r="E2031" s="12">
        <v>0.99511247065949238</v>
      </c>
    </row>
    <row r="2032" spans="1:5" customFormat="1" x14ac:dyDescent="0.25">
      <c r="A2032" s="1" t="s">
        <v>14808</v>
      </c>
      <c r="B2032" s="11"/>
      <c r="C2032" s="11">
        <v>31</v>
      </c>
      <c r="D2032" s="16">
        <v>10277.43</v>
      </c>
      <c r="E2032" s="12">
        <v>0.9951429809040151</v>
      </c>
    </row>
    <row r="2033" spans="1:5" customFormat="1" x14ac:dyDescent="0.25">
      <c r="A2033" s="1" t="s">
        <v>16201</v>
      </c>
      <c r="B2033" s="11"/>
      <c r="C2033" s="11">
        <v>64</v>
      </c>
      <c r="D2033" s="16">
        <v>10182.790000000001</v>
      </c>
      <c r="E2033" s="12">
        <v>0.99517321019410276</v>
      </c>
    </row>
    <row r="2034" spans="1:5" customFormat="1" x14ac:dyDescent="0.25">
      <c r="A2034" s="1" t="s">
        <v>9889</v>
      </c>
      <c r="B2034" s="11"/>
      <c r="C2034" s="11">
        <v>35</v>
      </c>
      <c r="D2034" s="16">
        <v>10138.44</v>
      </c>
      <c r="E2034" s="12">
        <v>0.99520330782390709</v>
      </c>
    </row>
    <row r="2035" spans="1:5" customFormat="1" x14ac:dyDescent="0.25">
      <c r="A2035" s="1" t="s">
        <v>7606</v>
      </c>
      <c r="B2035" s="11"/>
      <c r="C2035" s="11">
        <v>41</v>
      </c>
      <c r="D2035" s="16">
        <v>10102.049999999999</v>
      </c>
      <c r="E2035" s="12">
        <v>0.9952332974239998</v>
      </c>
    </row>
    <row r="2036" spans="1:5" customFormat="1" x14ac:dyDescent="0.25">
      <c r="A2036" s="1" t="s">
        <v>6066</v>
      </c>
      <c r="B2036" s="11"/>
      <c r="C2036" s="11">
        <v>17</v>
      </c>
      <c r="D2036" s="16">
        <v>10100.780000000001</v>
      </c>
      <c r="E2036" s="12">
        <v>0.99526328325388824</v>
      </c>
    </row>
    <row r="2037" spans="1:5" customFormat="1" x14ac:dyDescent="0.25">
      <c r="A2037" s="1" t="s">
        <v>15449</v>
      </c>
      <c r="B2037" s="11"/>
      <c r="C2037" s="11">
        <v>44</v>
      </c>
      <c r="D2037" s="16">
        <v>10097.34</v>
      </c>
      <c r="E2037" s="12">
        <v>0.99529325887156983</v>
      </c>
    </row>
    <row r="2038" spans="1:5" customFormat="1" x14ac:dyDescent="0.25">
      <c r="A2038" s="1" t="s">
        <v>15391</v>
      </c>
      <c r="B2038" s="11"/>
      <c r="C2038" s="11">
        <v>13</v>
      </c>
      <c r="D2038" s="16">
        <v>9973.67</v>
      </c>
      <c r="E2038" s="12">
        <v>0.9953228673544775</v>
      </c>
    </row>
    <row r="2039" spans="1:5" customFormat="1" x14ac:dyDescent="0.25">
      <c r="A2039" s="1" t="s">
        <v>15594</v>
      </c>
      <c r="B2039" s="11"/>
      <c r="C2039" s="11">
        <v>65</v>
      </c>
      <c r="D2039" s="16">
        <v>9935.0300000000007</v>
      </c>
      <c r="E2039" s="12">
        <v>0.99535236112817782</v>
      </c>
    </row>
    <row r="2040" spans="1:5" customFormat="1" x14ac:dyDescent="0.25">
      <c r="A2040" s="1" t="s">
        <v>16182</v>
      </c>
      <c r="B2040" s="11"/>
      <c r="C2040" s="11">
        <v>77</v>
      </c>
      <c r="D2040" s="16">
        <v>9830.16</v>
      </c>
      <c r="E2040" s="12">
        <v>0.99538154357800224</v>
      </c>
    </row>
    <row r="2041" spans="1:5" customFormat="1" x14ac:dyDescent="0.25">
      <c r="A2041" s="1" t="s">
        <v>14866</v>
      </c>
      <c r="B2041" s="11"/>
      <c r="C2041" s="11">
        <v>38</v>
      </c>
      <c r="D2041" s="16">
        <v>9815.09</v>
      </c>
      <c r="E2041" s="12">
        <v>0.99541068129004817</v>
      </c>
    </row>
    <row r="2042" spans="1:5" customFormat="1" x14ac:dyDescent="0.25">
      <c r="A2042" s="1" t="s">
        <v>14713</v>
      </c>
      <c r="B2042" s="11"/>
      <c r="C2042" s="11">
        <v>55</v>
      </c>
      <c r="D2042" s="16">
        <v>9813.49</v>
      </c>
      <c r="E2042" s="12">
        <v>0.9954398142522306</v>
      </c>
    </row>
    <row r="2043" spans="1:5" customFormat="1" x14ac:dyDescent="0.25">
      <c r="A2043" s="1" t="s">
        <v>15021</v>
      </c>
      <c r="B2043" s="11"/>
      <c r="C2043" s="11">
        <v>37</v>
      </c>
      <c r="D2043" s="16">
        <v>9732.23</v>
      </c>
      <c r="E2043" s="12">
        <v>0.99546870598071258</v>
      </c>
    </row>
    <row r="2044" spans="1:5" customFormat="1" x14ac:dyDescent="0.25">
      <c r="A2044" s="1" t="s">
        <v>13196</v>
      </c>
      <c r="B2044" s="11"/>
      <c r="C2044" s="11">
        <v>34</v>
      </c>
      <c r="D2044" s="16">
        <v>9612.73</v>
      </c>
      <c r="E2044" s="12">
        <v>0.99549724295375275</v>
      </c>
    </row>
    <row r="2045" spans="1:5" customFormat="1" x14ac:dyDescent="0.25">
      <c r="A2045" s="1" t="s">
        <v>16020</v>
      </c>
      <c r="B2045" s="11"/>
      <c r="C2045" s="11">
        <v>2</v>
      </c>
      <c r="D2045" s="16">
        <v>9599.0400000000009</v>
      </c>
      <c r="E2045" s="12">
        <v>0.99552573928577204</v>
      </c>
    </row>
    <row r="2046" spans="1:5" customFormat="1" x14ac:dyDescent="0.25">
      <c r="A2046" s="1" t="s">
        <v>15505</v>
      </c>
      <c r="B2046" s="11"/>
      <c r="C2046" s="11">
        <v>90</v>
      </c>
      <c r="D2046" s="16">
        <v>9506.35</v>
      </c>
      <c r="E2046" s="12">
        <v>0.99555396045225231</v>
      </c>
    </row>
    <row r="2047" spans="1:5" customFormat="1" x14ac:dyDescent="0.25">
      <c r="A2047" s="1" t="s">
        <v>14727</v>
      </c>
      <c r="B2047" s="11"/>
      <c r="C2047" s="11">
        <v>63</v>
      </c>
      <c r="D2047" s="16">
        <v>9495</v>
      </c>
      <c r="E2047" s="12">
        <v>0.99558214792438726</v>
      </c>
    </row>
    <row r="2048" spans="1:5" customFormat="1" x14ac:dyDescent="0.25">
      <c r="A2048" s="1" t="s">
        <v>14770</v>
      </c>
      <c r="B2048" s="11"/>
      <c r="C2048" s="11">
        <v>27</v>
      </c>
      <c r="D2048" s="16">
        <v>9477.6299999999992</v>
      </c>
      <c r="E2048" s="12">
        <v>0.99561028383081496</v>
      </c>
    </row>
    <row r="2049" spans="1:5" customFormat="1" x14ac:dyDescent="0.25">
      <c r="A2049" s="1" t="s">
        <v>6367</v>
      </c>
      <c r="B2049" s="11"/>
      <c r="C2049" s="11">
        <v>56</v>
      </c>
      <c r="D2049" s="16">
        <v>9419.0400000000009</v>
      </c>
      <c r="E2049" s="12">
        <v>0.99563824580317284</v>
      </c>
    </row>
    <row r="2050" spans="1:5" customFormat="1" x14ac:dyDescent="0.25">
      <c r="A2050" s="1" t="s">
        <v>11650</v>
      </c>
      <c r="B2050" s="11"/>
      <c r="C2050" s="11">
        <v>42</v>
      </c>
      <c r="D2050" s="16">
        <v>9418.5</v>
      </c>
      <c r="E2050" s="12">
        <v>0.99566620617245172</v>
      </c>
    </row>
    <row r="2051" spans="1:5" customFormat="1" x14ac:dyDescent="0.25">
      <c r="A2051" s="1" t="s">
        <v>6064</v>
      </c>
      <c r="B2051" s="11"/>
      <c r="C2051" s="11">
        <v>18</v>
      </c>
      <c r="D2051" s="16">
        <v>9361.49</v>
      </c>
      <c r="E2051" s="12">
        <v>0.99569399729815122</v>
      </c>
    </row>
    <row r="2052" spans="1:5" customFormat="1" x14ac:dyDescent="0.25">
      <c r="A2052" s="1" t="s">
        <v>15093</v>
      </c>
      <c r="B2052" s="11"/>
      <c r="C2052" s="11">
        <v>27</v>
      </c>
      <c r="D2052" s="16">
        <v>9335.33</v>
      </c>
      <c r="E2052" s="12">
        <v>0.99572171076357996</v>
      </c>
    </row>
    <row r="2053" spans="1:5" customFormat="1" x14ac:dyDescent="0.25">
      <c r="A2053" s="1" t="s">
        <v>10243</v>
      </c>
      <c r="B2053" s="11"/>
      <c r="C2053" s="11">
        <v>8</v>
      </c>
      <c r="D2053" s="16">
        <v>9335.33</v>
      </c>
      <c r="E2053" s="12">
        <v>0.99574942422900858</v>
      </c>
    </row>
    <row r="2054" spans="1:5" customFormat="1" x14ac:dyDescent="0.25">
      <c r="A2054" s="1" t="s">
        <v>14304</v>
      </c>
      <c r="B2054" s="11"/>
      <c r="C2054" s="11">
        <v>41</v>
      </c>
      <c r="D2054" s="16">
        <v>9332.17</v>
      </c>
      <c r="E2054" s="12">
        <v>0.99577712831345666</v>
      </c>
    </row>
    <row r="2055" spans="1:5" customFormat="1" x14ac:dyDescent="0.25">
      <c r="A2055" s="1" t="s">
        <v>15476</v>
      </c>
      <c r="B2055" s="11"/>
      <c r="C2055" s="11">
        <v>56</v>
      </c>
      <c r="D2055" s="16">
        <v>9299.14</v>
      </c>
      <c r="E2055" s="12">
        <v>0.99580473434290673</v>
      </c>
    </row>
    <row r="2056" spans="1:5" customFormat="1" x14ac:dyDescent="0.25">
      <c r="A2056" s="1" t="s">
        <v>14668</v>
      </c>
      <c r="B2056" s="11"/>
      <c r="C2056" s="11">
        <v>3</v>
      </c>
      <c r="D2056" s="16">
        <v>9235.3799999999992</v>
      </c>
      <c r="E2056" s="12">
        <v>0.99583215109029011</v>
      </c>
    </row>
    <row r="2057" spans="1:5" customFormat="1" x14ac:dyDescent="0.25">
      <c r="A2057" s="1" t="s">
        <v>13312</v>
      </c>
      <c r="B2057" s="11"/>
      <c r="C2057" s="11">
        <v>61</v>
      </c>
      <c r="D2057" s="16">
        <v>9156.9</v>
      </c>
      <c r="E2057" s="12">
        <v>0.99585933485686118</v>
      </c>
    </row>
    <row r="2058" spans="1:5" customFormat="1" x14ac:dyDescent="0.25">
      <c r="A2058" s="1" t="s">
        <v>13965</v>
      </c>
      <c r="B2058" s="11"/>
      <c r="C2058" s="11">
        <v>10</v>
      </c>
      <c r="D2058" s="16">
        <v>9147.84</v>
      </c>
      <c r="E2058" s="12">
        <v>0.99588649172732924</v>
      </c>
    </row>
    <row r="2059" spans="1:5" customFormat="1" x14ac:dyDescent="0.25">
      <c r="A2059" s="1" t="s">
        <v>15344</v>
      </c>
      <c r="B2059" s="11"/>
      <c r="C2059" s="11">
        <v>0</v>
      </c>
      <c r="D2059" s="16">
        <v>9117.7199999999993</v>
      </c>
      <c r="E2059" s="12">
        <v>0.99591355918161417</v>
      </c>
    </row>
    <row r="2060" spans="1:5" customFormat="1" x14ac:dyDescent="0.25">
      <c r="A2060" s="1" t="s">
        <v>15949</v>
      </c>
      <c r="B2060" s="11"/>
      <c r="C2060" s="11">
        <v>67</v>
      </c>
      <c r="D2060" s="16">
        <v>9100.27</v>
      </c>
      <c r="E2060" s="12">
        <v>0.99594057483269838</v>
      </c>
    </row>
    <row r="2061" spans="1:5" customFormat="1" x14ac:dyDescent="0.25">
      <c r="A2061" s="1" t="s">
        <v>14901</v>
      </c>
      <c r="B2061" s="11"/>
      <c r="C2061" s="11">
        <v>13</v>
      </c>
      <c r="D2061" s="16">
        <v>9066.9599999999991</v>
      </c>
      <c r="E2061" s="12">
        <v>0.99596749159755871</v>
      </c>
    </row>
    <row r="2062" spans="1:5" customFormat="1" x14ac:dyDescent="0.25">
      <c r="A2062" s="1" t="s">
        <v>15727</v>
      </c>
      <c r="B2062" s="11"/>
      <c r="C2062" s="11">
        <v>50</v>
      </c>
      <c r="D2062" s="16">
        <v>9051.85</v>
      </c>
      <c r="E2062" s="12">
        <v>0.9959943635058941</v>
      </c>
    </row>
    <row r="2063" spans="1:5" customFormat="1" x14ac:dyDescent="0.25">
      <c r="A2063" s="1" t="s">
        <v>16002</v>
      </c>
      <c r="B2063" s="11"/>
      <c r="C2063" s="11">
        <v>101</v>
      </c>
      <c r="D2063" s="16">
        <v>8975.51</v>
      </c>
      <c r="E2063" s="12">
        <v>0.9960210087863598</v>
      </c>
    </row>
    <row r="2064" spans="1:5" customFormat="1" x14ac:dyDescent="0.25">
      <c r="A2064" s="1" t="s">
        <v>13318</v>
      </c>
      <c r="B2064" s="11"/>
      <c r="C2064" s="11">
        <v>93</v>
      </c>
      <c r="D2064" s="16">
        <v>8890.44</v>
      </c>
      <c r="E2064" s="12">
        <v>0.99604740152251225</v>
      </c>
    </row>
    <row r="2065" spans="1:5" customFormat="1" x14ac:dyDescent="0.25">
      <c r="A2065" s="1" t="s">
        <v>15735</v>
      </c>
      <c r="B2065" s="11"/>
      <c r="C2065" s="11">
        <v>67</v>
      </c>
      <c r="D2065" s="16">
        <v>8847.0499999999993</v>
      </c>
      <c r="E2065" s="12">
        <v>0.99607366544829978</v>
      </c>
    </row>
    <row r="2066" spans="1:5" customFormat="1" x14ac:dyDescent="0.25">
      <c r="A2066" s="1" t="s">
        <v>13720</v>
      </c>
      <c r="B2066" s="11"/>
      <c r="C2066" s="11">
        <v>54</v>
      </c>
      <c r="D2066" s="16">
        <v>8830.7999999999993</v>
      </c>
      <c r="E2066" s="12">
        <v>0.9960998811332844</v>
      </c>
    </row>
    <row r="2067" spans="1:5" customFormat="1" x14ac:dyDescent="0.25">
      <c r="A2067" s="1" t="s">
        <v>6062</v>
      </c>
      <c r="B2067" s="11"/>
      <c r="C2067" s="11">
        <v>18</v>
      </c>
      <c r="D2067" s="16">
        <v>8800.82</v>
      </c>
      <c r="E2067" s="12">
        <v>0.99612600781769878</v>
      </c>
    </row>
    <row r="2068" spans="1:5" customFormat="1" x14ac:dyDescent="0.25">
      <c r="A2068" s="1" t="s">
        <v>16405</v>
      </c>
      <c r="B2068" s="11"/>
      <c r="C2068" s="11">
        <v>15</v>
      </c>
      <c r="D2068" s="16">
        <v>8799.4500000000007</v>
      </c>
      <c r="E2068" s="12">
        <v>0.99615213043504247</v>
      </c>
    </row>
    <row r="2069" spans="1:5" customFormat="1" x14ac:dyDescent="0.25">
      <c r="A2069" s="1" t="s">
        <v>10910</v>
      </c>
      <c r="B2069" s="11"/>
      <c r="C2069" s="11">
        <v>14</v>
      </c>
      <c r="D2069" s="16">
        <v>8797.7999999999993</v>
      </c>
      <c r="E2069" s="12">
        <v>0.99617824815408917</v>
      </c>
    </row>
    <row r="2070" spans="1:5" customFormat="1" x14ac:dyDescent="0.25">
      <c r="A2070" s="1" t="s">
        <v>14986</v>
      </c>
      <c r="B2070" s="11"/>
      <c r="C2070" s="11">
        <v>53</v>
      </c>
      <c r="D2070" s="16">
        <v>8714.16</v>
      </c>
      <c r="E2070" s="12">
        <v>0.99620411757401339</v>
      </c>
    </row>
    <row r="2071" spans="1:5" customFormat="1" x14ac:dyDescent="0.25">
      <c r="A2071" s="1" t="s">
        <v>12803</v>
      </c>
      <c r="B2071" s="11"/>
      <c r="C2071" s="11">
        <v>57</v>
      </c>
      <c r="D2071" s="16">
        <v>8710.85</v>
      </c>
      <c r="E2071" s="12">
        <v>0.99622997716765715</v>
      </c>
    </row>
    <row r="2072" spans="1:5" customFormat="1" x14ac:dyDescent="0.25">
      <c r="A2072" s="1" t="s">
        <v>15437</v>
      </c>
      <c r="B2072" s="11"/>
      <c r="C2072" s="11">
        <v>61</v>
      </c>
      <c r="D2072" s="16">
        <v>8709.8799999999992</v>
      </c>
      <c r="E2072" s="12">
        <v>0.99625583388169603</v>
      </c>
    </row>
    <row r="2073" spans="1:5" customFormat="1" x14ac:dyDescent="0.25">
      <c r="A2073" s="1" t="s">
        <v>9819</v>
      </c>
      <c r="B2073" s="11"/>
      <c r="C2073" s="11">
        <v>35</v>
      </c>
      <c r="D2073" s="16">
        <v>8709.31</v>
      </c>
      <c r="E2073" s="12">
        <v>0.99628168890359592</v>
      </c>
    </row>
    <row r="2074" spans="1:5" customFormat="1" x14ac:dyDescent="0.25">
      <c r="A2074" s="1" t="s">
        <v>15325</v>
      </c>
      <c r="B2074" s="11"/>
      <c r="C2074" s="11">
        <v>13</v>
      </c>
      <c r="D2074" s="16">
        <v>8699.1299999999992</v>
      </c>
      <c r="E2074" s="12">
        <v>0.99630751370448833</v>
      </c>
    </row>
    <row r="2075" spans="1:5" customFormat="1" x14ac:dyDescent="0.25">
      <c r="A2075" s="1" t="s">
        <v>8579</v>
      </c>
      <c r="B2075" s="11"/>
      <c r="C2075" s="11">
        <v>32</v>
      </c>
      <c r="D2075" s="16">
        <v>8602.42</v>
      </c>
      <c r="E2075" s="12">
        <v>0.99633305140580941</v>
      </c>
    </row>
    <row r="2076" spans="1:5" customFormat="1" x14ac:dyDescent="0.25">
      <c r="A2076" s="1" t="s">
        <v>15643</v>
      </c>
      <c r="B2076" s="11"/>
      <c r="C2076" s="11">
        <v>42</v>
      </c>
      <c r="D2076" s="16">
        <v>8598.4500000000007</v>
      </c>
      <c r="E2076" s="12">
        <v>0.99635857732153121</v>
      </c>
    </row>
    <row r="2077" spans="1:5" customFormat="1" x14ac:dyDescent="0.25">
      <c r="A2077" s="1" t="s">
        <v>14468</v>
      </c>
      <c r="B2077" s="11"/>
      <c r="C2077" s="11">
        <v>15</v>
      </c>
      <c r="D2077" s="16">
        <v>8539.39</v>
      </c>
      <c r="E2077" s="12">
        <v>0.99638392790791075</v>
      </c>
    </row>
    <row r="2078" spans="1:5" customFormat="1" x14ac:dyDescent="0.25">
      <c r="A2078" s="1" t="s">
        <v>13316</v>
      </c>
      <c r="B2078" s="11"/>
      <c r="C2078" s="11">
        <v>88</v>
      </c>
      <c r="D2078" s="16">
        <v>8520.81</v>
      </c>
      <c r="E2078" s="12">
        <v>0.99640922333649862</v>
      </c>
    </row>
    <row r="2079" spans="1:5" customFormat="1" x14ac:dyDescent="0.25">
      <c r="A2079" s="1" t="s">
        <v>12568</v>
      </c>
      <c r="B2079" s="11"/>
      <c r="C2079" s="11">
        <v>6</v>
      </c>
      <c r="D2079" s="16">
        <v>8519.2900000000009</v>
      </c>
      <c r="E2079" s="12">
        <v>0.99643451425271623</v>
      </c>
    </row>
    <row r="2080" spans="1:5" customFormat="1" x14ac:dyDescent="0.25">
      <c r="A2080" s="1" t="s">
        <v>11008</v>
      </c>
      <c r="B2080" s="11"/>
      <c r="C2080" s="11">
        <v>2</v>
      </c>
      <c r="D2080" s="16">
        <v>8518.56</v>
      </c>
      <c r="E2080" s="12">
        <v>0.99645980300180836</v>
      </c>
    </row>
    <row r="2081" spans="1:5" customFormat="1" x14ac:dyDescent="0.25">
      <c r="A2081" s="1" t="s">
        <v>15703</v>
      </c>
      <c r="B2081" s="11"/>
      <c r="C2081" s="11">
        <v>0</v>
      </c>
      <c r="D2081" s="16">
        <v>8454.11</v>
      </c>
      <c r="E2081" s="12">
        <v>0.99648490042045512</v>
      </c>
    </row>
    <row r="2082" spans="1:5" customFormat="1" x14ac:dyDescent="0.25">
      <c r="A2082" s="1" t="s">
        <v>14998</v>
      </c>
      <c r="B2082" s="11"/>
      <c r="C2082" s="11">
        <v>12</v>
      </c>
      <c r="D2082" s="16">
        <v>8397.9</v>
      </c>
      <c r="E2082" s="12">
        <v>0.9965098309704542</v>
      </c>
    </row>
    <row r="2083" spans="1:5" customFormat="1" x14ac:dyDescent="0.25">
      <c r="A2083" s="1" t="s">
        <v>16039</v>
      </c>
      <c r="B2083" s="11"/>
      <c r="C2083" s="11">
        <v>55</v>
      </c>
      <c r="D2083" s="16">
        <v>8348.33</v>
      </c>
      <c r="E2083" s="12">
        <v>0.99653461436373991</v>
      </c>
    </row>
    <row r="2084" spans="1:5" customFormat="1" x14ac:dyDescent="0.25">
      <c r="A2084" s="1" t="s">
        <v>16075</v>
      </c>
      <c r="B2084" s="11"/>
      <c r="C2084" s="11">
        <v>64</v>
      </c>
      <c r="D2084" s="16">
        <v>8339.85</v>
      </c>
      <c r="E2084" s="12">
        <v>0.9965593725827484</v>
      </c>
    </row>
    <row r="2085" spans="1:5" customFormat="1" x14ac:dyDescent="0.25">
      <c r="A2085" s="1" t="s">
        <v>15086</v>
      </c>
      <c r="B2085" s="11"/>
      <c r="C2085" s="11">
        <v>30</v>
      </c>
      <c r="D2085" s="16">
        <v>8243.08</v>
      </c>
      <c r="E2085" s="12">
        <v>0.99658384352406548</v>
      </c>
    </row>
    <row r="2086" spans="1:5" customFormat="1" x14ac:dyDescent="0.25">
      <c r="A2086" s="1" t="s">
        <v>12428</v>
      </c>
      <c r="B2086" s="11"/>
      <c r="C2086" s="11">
        <v>23</v>
      </c>
      <c r="D2086" s="16">
        <v>8238.9699999999993</v>
      </c>
      <c r="E2086" s="12">
        <v>0.99660830226417041</v>
      </c>
    </row>
    <row r="2087" spans="1:5" customFormat="1" x14ac:dyDescent="0.25">
      <c r="A2087" s="1" t="s">
        <v>15379</v>
      </c>
      <c r="B2087" s="11"/>
      <c r="C2087" s="11">
        <v>37</v>
      </c>
      <c r="D2087" s="16">
        <v>8231.76</v>
      </c>
      <c r="E2087" s="12">
        <v>0.99663273960020216</v>
      </c>
    </row>
    <row r="2088" spans="1:5" customFormat="1" x14ac:dyDescent="0.25">
      <c r="A2088" s="1" t="s">
        <v>13121</v>
      </c>
      <c r="B2088" s="11"/>
      <c r="C2088" s="11">
        <v>26</v>
      </c>
      <c r="D2088" s="16">
        <v>8188.93</v>
      </c>
      <c r="E2088" s="12">
        <v>0.99665704978832126</v>
      </c>
    </row>
    <row r="2089" spans="1:5" customFormat="1" x14ac:dyDescent="0.25">
      <c r="A2089" s="1" t="s">
        <v>6488</v>
      </c>
      <c r="B2089" s="11"/>
      <c r="C2089" s="11">
        <v>14</v>
      </c>
      <c r="D2089" s="16">
        <v>8188.18</v>
      </c>
      <c r="E2089" s="12">
        <v>0.99668135774994171</v>
      </c>
    </row>
    <row r="2090" spans="1:5" customFormat="1" x14ac:dyDescent="0.25">
      <c r="A2090" s="1" t="s">
        <v>11393</v>
      </c>
      <c r="B2090" s="11"/>
      <c r="C2090" s="11">
        <v>51</v>
      </c>
      <c r="D2090" s="16">
        <v>8186.1</v>
      </c>
      <c r="E2090" s="12">
        <v>0.9967056595367394</v>
      </c>
    </row>
    <row r="2091" spans="1:5" customFormat="1" x14ac:dyDescent="0.25">
      <c r="A2091" s="1" t="s">
        <v>15943</v>
      </c>
      <c r="B2091" s="11"/>
      <c r="C2091" s="11">
        <v>7</v>
      </c>
      <c r="D2091" s="16">
        <v>8167.78</v>
      </c>
      <c r="E2091" s="12">
        <v>0.99672990693759811</v>
      </c>
    </row>
    <row r="2092" spans="1:5" customFormat="1" x14ac:dyDescent="0.25">
      <c r="A2092" s="1" t="s">
        <v>14701</v>
      </c>
      <c r="B2092" s="11"/>
      <c r="C2092" s="11">
        <v>7</v>
      </c>
      <c r="D2092" s="16">
        <v>8159.49</v>
      </c>
      <c r="E2092" s="12">
        <v>0.99675412972822597</v>
      </c>
    </row>
    <row r="2093" spans="1:5" customFormat="1" x14ac:dyDescent="0.25">
      <c r="A2093" s="1" t="s">
        <v>15673</v>
      </c>
      <c r="B2093" s="11"/>
      <c r="C2093" s="11">
        <v>33</v>
      </c>
      <c r="D2093" s="16">
        <v>8158.64</v>
      </c>
      <c r="E2093" s="12">
        <v>0.99677834999548853</v>
      </c>
    </row>
    <row r="2094" spans="1:5" customFormat="1" x14ac:dyDescent="0.25">
      <c r="A2094" s="1" t="s">
        <v>13256</v>
      </c>
      <c r="B2094" s="11"/>
      <c r="C2094" s="11">
        <v>5</v>
      </c>
      <c r="D2094" s="16">
        <v>8155.91</v>
      </c>
      <c r="E2094" s="12">
        <v>0.99680256215829643</v>
      </c>
    </row>
    <row r="2095" spans="1:5" customFormat="1" x14ac:dyDescent="0.25">
      <c r="A2095" s="1" t="s">
        <v>14550</v>
      </c>
      <c r="B2095" s="11"/>
      <c r="C2095" s="11">
        <v>84</v>
      </c>
      <c r="D2095" s="16">
        <v>8137.11</v>
      </c>
      <c r="E2095" s="12">
        <v>0.99682671851020632</v>
      </c>
    </row>
    <row r="2096" spans="1:5" customFormat="1" x14ac:dyDescent="0.25">
      <c r="A2096" s="1" t="s">
        <v>13834</v>
      </c>
      <c r="B2096" s="11"/>
      <c r="C2096" s="11">
        <v>9</v>
      </c>
      <c r="D2096" s="16">
        <v>8119.7</v>
      </c>
      <c r="E2096" s="12">
        <v>0.99685082317766227</v>
      </c>
    </row>
    <row r="2097" spans="1:5" customFormat="1" x14ac:dyDescent="0.25">
      <c r="A2097" s="1" t="s">
        <v>15789</v>
      </c>
      <c r="B2097" s="11"/>
      <c r="C2097" s="11">
        <v>5</v>
      </c>
      <c r="D2097" s="16">
        <v>8119.42</v>
      </c>
      <c r="E2097" s="12">
        <v>0.99687492701389213</v>
      </c>
    </row>
    <row r="2098" spans="1:5" customFormat="1" x14ac:dyDescent="0.25">
      <c r="A2098" s="1" t="s">
        <v>13344</v>
      </c>
      <c r="B2098" s="11"/>
      <c r="C2098" s="11">
        <v>11</v>
      </c>
      <c r="D2098" s="16">
        <v>7999</v>
      </c>
      <c r="E2098" s="12">
        <v>0.99689867336350846</v>
      </c>
    </row>
    <row r="2099" spans="1:5" customFormat="1" x14ac:dyDescent="0.25">
      <c r="A2099" s="1" t="s">
        <v>15023</v>
      </c>
      <c r="B2099" s="11"/>
      <c r="C2099" s="11">
        <v>48</v>
      </c>
      <c r="D2099" s="16">
        <v>7993.77</v>
      </c>
      <c r="E2099" s="12">
        <v>0.99692240418700795</v>
      </c>
    </row>
    <row r="2100" spans="1:5" customFormat="1" x14ac:dyDescent="0.25">
      <c r="A2100" s="1" t="s">
        <v>6527</v>
      </c>
      <c r="B2100" s="11"/>
      <c r="C2100" s="11">
        <v>28</v>
      </c>
      <c r="D2100" s="16">
        <v>7949.47</v>
      </c>
      <c r="E2100" s="12">
        <v>0.9969460034986577</v>
      </c>
    </row>
    <row r="2101" spans="1:5" customFormat="1" x14ac:dyDescent="0.25">
      <c r="A2101" s="1" t="s">
        <v>15971</v>
      </c>
      <c r="B2101" s="11"/>
      <c r="C2101" s="11">
        <v>1</v>
      </c>
      <c r="D2101" s="16">
        <v>7874.55</v>
      </c>
      <c r="E2101" s="12">
        <v>0.99696938039794158</v>
      </c>
    </row>
    <row r="2102" spans="1:5" customFormat="1" x14ac:dyDescent="0.25">
      <c r="A2102" s="1" t="s">
        <v>15991</v>
      </c>
      <c r="B2102" s="11"/>
      <c r="C2102" s="11">
        <v>43</v>
      </c>
      <c r="D2102" s="16">
        <v>7819.08</v>
      </c>
      <c r="E2102" s="12">
        <v>0.99699259262538975</v>
      </c>
    </row>
    <row r="2103" spans="1:5" customFormat="1" x14ac:dyDescent="0.25">
      <c r="A2103" s="1" t="s">
        <v>15776</v>
      </c>
      <c r="B2103" s="11"/>
      <c r="C2103" s="11">
        <v>22</v>
      </c>
      <c r="D2103" s="16">
        <v>7799.35</v>
      </c>
      <c r="E2103" s="12">
        <v>0.9970157462810818</v>
      </c>
    </row>
    <row r="2104" spans="1:5" customFormat="1" x14ac:dyDescent="0.25">
      <c r="A2104" s="1" t="s">
        <v>16361</v>
      </c>
      <c r="B2104" s="11"/>
      <c r="C2104" s="11">
        <v>35</v>
      </c>
      <c r="D2104" s="16">
        <v>7668.65</v>
      </c>
      <c r="E2104" s="12">
        <v>0.99703851193228632</v>
      </c>
    </row>
    <row r="2105" spans="1:5" customFormat="1" x14ac:dyDescent="0.25">
      <c r="A2105" s="1" t="s">
        <v>6003</v>
      </c>
      <c r="B2105" s="11"/>
      <c r="C2105" s="11">
        <v>12</v>
      </c>
      <c r="D2105" s="16">
        <v>7662.81</v>
      </c>
      <c r="E2105" s="12">
        <v>0.99706126024648867</v>
      </c>
    </row>
    <row r="2106" spans="1:5" customFormat="1" x14ac:dyDescent="0.25">
      <c r="A2106" s="1" t="s">
        <v>15592</v>
      </c>
      <c r="B2106" s="11"/>
      <c r="C2106" s="11">
        <v>42</v>
      </c>
      <c r="D2106" s="16">
        <v>7651.11</v>
      </c>
      <c r="E2106" s="12">
        <v>0.99708397382731295</v>
      </c>
    </row>
    <row r="2107" spans="1:5" customFormat="1" x14ac:dyDescent="0.25">
      <c r="A2107" s="1" t="s">
        <v>11958</v>
      </c>
      <c r="B2107" s="11"/>
      <c r="C2107" s="11">
        <v>3</v>
      </c>
      <c r="D2107" s="16">
        <v>7649.49</v>
      </c>
      <c r="E2107" s="12">
        <v>0.99710668259890023</v>
      </c>
    </row>
    <row r="2108" spans="1:5" customFormat="1" x14ac:dyDescent="0.25">
      <c r="A2108" s="1" t="s">
        <v>15770</v>
      </c>
      <c r="B2108" s="11"/>
      <c r="C2108" s="11">
        <v>38</v>
      </c>
      <c r="D2108" s="16">
        <v>7647.45</v>
      </c>
      <c r="E2108" s="12">
        <v>0.99712938531441142</v>
      </c>
    </row>
    <row r="2109" spans="1:5" customFormat="1" x14ac:dyDescent="0.25">
      <c r="A2109" s="1" t="s">
        <v>9439</v>
      </c>
      <c r="B2109" s="11"/>
      <c r="C2109" s="11">
        <v>44</v>
      </c>
      <c r="D2109" s="16">
        <v>7622.37</v>
      </c>
      <c r="E2109" s="12">
        <v>0.99715201357580974</v>
      </c>
    </row>
    <row r="2110" spans="1:5" customFormat="1" x14ac:dyDescent="0.25">
      <c r="A2110" s="1" t="s">
        <v>12379</v>
      </c>
      <c r="B2110" s="11"/>
      <c r="C2110" s="11">
        <v>26</v>
      </c>
      <c r="D2110" s="16">
        <v>7599.24</v>
      </c>
      <c r="E2110" s="12">
        <v>0.99717457317199165</v>
      </c>
    </row>
    <row r="2111" spans="1:5" customFormat="1" x14ac:dyDescent="0.25">
      <c r="A2111" s="1" t="s">
        <v>13843</v>
      </c>
      <c r="B2111" s="11"/>
      <c r="C2111" s="11">
        <v>51</v>
      </c>
      <c r="D2111" s="16">
        <v>7572.11</v>
      </c>
      <c r="E2111" s="12">
        <v>0.99719705222829791</v>
      </c>
    </row>
    <row r="2112" spans="1:5" customFormat="1" x14ac:dyDescent="0.25">
      <c r="A2112" s="1" t="s">
        <v>16215</v>
      </c>
      <c r="B2112" s="11"/>
      <c r="C2112" s="11">
        <v>32</v>
      </c>
      <c r="D2112" s="16">
        <v>7558.32</v>
      </c>
      <c r="E2112" s="12">
        <v>0.99721949034671675</v>
      </c>
    </row>
    <row r="2113" spans="1:5" customFormat="1" x14ac:dyDescent="0.25">
      <c r="A2113" s="1" t="s">
        <v>15664</v>
      </c>
      <c r="B2113" s="11"/>
      <c r="C2113" s="11">
        <v>0</v>
      </c>
      <c r="D2113" s="16">
        <v>7499.4</v>
      </c>
      <c r="E2113" s="12">
        <v>0.99724175355140643</v>
      </c>
    </row>
    <row r="2114" spans="1:5" customFormat="1" x14ac:dyDescent="0.25">
      <c r="A2114" s="1" t="s">
        <v>13758</v>
      </c>
      <c r="B2114" s="11"/>
      <c r="C2114" s="11">
        <v>40</v>
      </c>
      <c r="D2114" s="16">
        <v>7478.13</v>
      </c>
      <c r="E2114" s="12">
        <v>0.99726395361259612</v>
      </c>
    </row>
    <row r="2115" spans="1:5" customFormat="1" x14ac:dyDescent="0.25">
      <c r="A2115" s="1" t="s">
        <v>16073</v>
      </c>
      <c r="B2115" s="11"/>
      <c r="C2115" s="11">
        <v>64</v>
      </c>
      <c r="D2115" s="16">
        <v>7456.07</v>
      </c>
      <c r="E2115" s="12">
        <v>0.99728608818504072</v>
      </c>
    </row>
    <row r="2116" spans="1:5" customFormat="1" x14ac:dyDescent="0.25">
      <c r="A2116" s="1" t="s">
        <v>6785</v>
      </c>
      <c r="B2116" s="11"/>
      <c r="C2116" s="11">
        <v>4</v>
      </c>
      <c r="D2116" s="16">
        <v>7450.62</v>
      </c>
      <c r="E2116" s="12">
        <v>0.99730820657826225</v>
      </c>
    </row>
    <row r="2117" spans="1:5" customFormat="1" x14ac:dyDescent="0.25">
      <c r="A2117" s="1" t="s">
        <v>15081</v>
      </c>
      <c r="B2117" s="11"/>
      <c r="C2117" s="11">
        <v>41</v>
      </c>
      <c r="D2117" s="16">
        <v>7316.34</v>
      </c>
      <c r="E2117" s="12">
        <v>0.99732992633917628</v>
      </c>
    </row>
    <row r="2118" spans="1:5" customFormat="1" x14ac:dyDescent="0.25">
      <c r="A2118" s="1" t="s">
        <v>16170</v>
      </c>
      <c r="B2118" s="11"/>
      <c r="C2118" s="11">
        <v>16</v>
      </c>
      <c r="D2118" s="16">
        <v>7249.42</v>
      </c>
      <c r="E2118" s="12">
        <v>0.99735144743704307</v>
      </c>
    </row>
    <row r="2119" spans="1:5" customFormat="1" x14ac:dyDescent="0.25">
      <c r="A2119" s="1" t="s">
        <v>14312</v>
      </c>
      <c r="B2119" s="11"/>
      <c r="C2119" s="11">
        <v>1</v>
      </c>
      <c r="D2119" s="16">
        <v>7199.04</v>
      </c>
      <c r="E2119" s="12">
        <v>0.99737281897357799</v>
      </c>
    </row>
    <row r="2120" spans="1:5" customFormat="1" x14ac:dyDescent="0.25">
      <c r="A2120" s="1" t="s">
        <v>15426</v>
      </c>
      <c r="B2120" s="11"/>
      <c r="C2120" s="11">
        <v>31</v>
      </c>
      <c r="D2120" s="16">
        <v>7165.44</v>
      </c>
      <c r="E2120" s="12">
        <v>0.99739409076297603</v>
      </c>
    </row>
    <row r="2121" spans="1:5" customFormat="1" x14ac:dyDescent="0.25">
      <c r="A2121" s="1" t="s">
        <v>14764</v>
      </c>
      <c r="B2121" s="11"/>
      <c r="C2121" s="11">
        <v>0</v>
      </c>
      <c r="D2121" s="16">
        <v>7119.11</v>
      </c>
      <c r="E2121" s="12">
        <v>0.99741522501413471</v>
      </c>
    </row>
    <row r="2122" spans="1:5" customFormat="1" x14ac:dyDescent="0.25">
      <c r="A2122" s="1" t="s">
        <v>15772</v>
      </c>
      <c r="B2122" s="11"/>
      <c r="C2122" s="11">
        <v>29</v>
      </c>
      <c r="D2122" s="16">
        <v>7064.29</v>
      </c>
      <c r="E2122" s="12">
        <v>0.99743619652308979</v>
      </c>
    </row>
    <row r="2123" spans="1:5" customFormat="1" x14ac:dyDescent="0.25">
      <c r="A2123" s="1" t="s">
        <v>12101</v>
      </c>
      <c r="B2123" s="11"/>
      <c r="C2123" s="11">
        <v>30</v>
      </c>
      <c r="D2123" s="16">
        <v>6972.21</v>
      </c>
      <c r="E2123" s="12">
        <v>0.9974568946773914</v>
      </c>
    </row>
    <row r="2124" spans="1:5" customFormat="1" x14ac:dyDescent="0.25">
      <c r="A2124" s="1" t="s">
        <v>13923</v>
      </c>
      <c r="B2124" s="11"/>
      <c r="C2124" s="11">
        <v>1</v>
      </c>
      <c r="D2124" s="16">
        <v>6950.42</v>
      </c>
      <c r="E2124" s="12">
        <v>0.99747752814448742</v>
      </c>
    </row>
    <row r="2125" spans="1:5" customFormat="1" x14ac:dyDescent="0.25">
      <c r="A2125" s="1" t="s">
        <v>11722</v>
      </c>
      <c r="B2125" s="11"/>
      <c r="C2125" s="11">
        <v>108</v>
      </c>
      <c r="D2125" s="16">
        <v>6838.86</v>
      </c>
      <c r="E2125" s="12">
        <v>0.99749783042733997</v>
      </c>
    </row>
    <row r="2126" spans="1:5" customFormat="1" x14ac:dyDescent="0.25">
      <c r="A2126" s="1" t="s">
        <v>14911</v>
      </c>
      <c r="B2126" s="11"/>
      <c r="C2126" s="11">
        <v>18</v>
      </c>
      <c r="D2126" s="16">
        <v>6719.16</v>
      </c>
      <c r="E2126" s="12">
        <v>0.99751777736101777</v>
      </c>
    </row>
    <row r="2127" spans="1:5" customFormat="1" x14ac:dyDescent="0.25">
      <c r="A2127" s="1" t="s">
        <v>13698</v>
      </c>
      <c r="B2127" s="11"/>
      <c r="C2127" s="11">
        <v>0</v>
      </c>
      <c r="D2127" s="16">
        <v>6699.33</v>
      </c>
      <c r="E2127" s="12">
        <v>0.99753766542607281</v>
      </c>
    </row>
    <row r="2128" spans="1:5" customFormat="1" x14ac:dyDescent="0.25">
      <c r="A2128" s="1" t="s">
        <v>12706</v>
      </c>
      <c r="B2128" s="11"/>
      <c r="C2128" s="11">
        <v>19</v>
      </c>
      <c r="D2128" s="16">
        <v>6625.58</v>
      </c>
      <c r="E2128" s="12">
        <v>0.99755733455209994</v>
      </c>
    </row>
    <row r="2129" spans="1:5" customFormat="1" x14ac:dyDescent="0.25">
      <c r="A2129" s="1" t="s">
        <v>15907</v>
      </c>
      <c r="B2129" s="11"/>
      <c r="C2129" s="11">
        <v>4</v>
      </c>
      <c r="D2129" s="16">
        <v>6599.67</v>
      </c>
      <c r="E2129" s="12">
        <v>0.99757692676002252</v>
      </c>
    </row>
    <row r="2130" spans="1:5" customFormat="1" x14ac:dyDescent="0.25">
      <c r="A2130" s="1" t="s">
        <v>12712</v>
      </c>
      <c r="B2130" s="11"/>
      <c r="C2130" s="11">
        <v>46</v>
      </c>
      <c r="D2130" s="16">
        <v>6581.02</v>
      </c>
      <c r="E2130" s="12">
        <v>0.99759646360234688</v>
      </c>
    </row>
    <row r="2131" spans="1:5" customFormat="1" x14ac:dyDescent="0.25">
      <c r="A2131" s="1" t="s">
        <v>16359</v>
      </c>
      <c r="B2131" s="11"/>
      <c r="C2131" s="11">
        <v>68</v>
      </c>
      <c r="D2131" s="16">
        <v>6558.36</v>
      </c>
      <c r="E2131" s="12">
        <v>0.99761593317472719</v>
      </c>
    </row>
    <row r="2132" spans="1:5" customFormat="1" x14ac:dyDescent="0.25">
      <c r="A2132" s="1" t="s">
        <v>15976</v>
      </c>
      <c r="B2132" s="11"/>
      <c r="C2132" s="11">
        <v>0</v>
      </c>
      <c r="D2132" s="16">
        <v>6479.46</v>
      </c>
      <c r="E2132" s="12">
        <v>0.99763516851945588</v>
      </c>
    </row>
    <row r="2133" spans="1:5" customFormat="1" x14ac:dyDescent="0.25">
      <c r="A2133" s="1" t="s">
        <v>14391</v>
      </c>
      <c r="B2133" s="11"/>
      <c r="C2133" s="11">
        <v>41</v>
      </c>
      <c r="D2133" s="16">
        <v>6411.62</v>
      </c>
      <c r="E2133" s="12">
        <v>0.99765420246996561</v>
      </c>
    </row>
    <row r="2134" spans="1:5" customFormat="1" x14ac:dyDescent="0.25">
      <c r="A2134" s="1" t="s">
        <v>16341</v>
      </c>
      <c r="B2134" s="11"/>
      <c r="C2134" s="11">
        <v>4</v>
      </c>
      <c r="D2134" s="16">
        <v>6378.84</v>
      </c>
      <c r="E2134" s="12">
        <v>0.99767313910764366</v>
      </c>
    </row>
    <row r="2135" spans="1:5" customFormat="1" x14ac:dyDescent="0.25">
      <c r="A2135" s="1" t="s">
        <v>15774</v>
      </c>
      <c r="B2135" s="11"/>
      <c r="C2135" s="11">
        <v>13</v>
      </c>
      <c r="D2135" s="16">
        <v>6369.51</v>
      </c>
      <c r="E2135" s="12">
        <v>0.99769204804767919</v>
      </c>
    </row>
    <row r="2136" spans="1:5" customFormat="1" x14ac:dyDescent="0.25">
      <c r="A2136" s="1" t="s">
        <v>16047</v>
      </c>
      <c r="B2136" s="11"/>
      <c r="C2136" s="11">
        <v>44</v>
      </c>
      <c r="D2136" s="16">
        <v>6352.22</v>
      </c>
      <c r="E2136" s="12">
        <v>0.99771090565950082</v>
      </c>
    </row>
    <row r="2137" spans="1:5" customFormat="1" x14ac:dyDescent="0.25">
      <c r="A2137" s="1" t="s">
        <v>15872</v>
      </c>
      <c r="B2137" s="11"/>
      <c r="C2137" s="11">
        <v>12</v>
      </c>
      <c r="D2137" s="16">
        <v>6299.64</v>
      </c>
      <c r="E2137" s="12">
        <v>0.99772960717892789</v>
      </c>
    </row>
    <row r="2138" spans="1:5" customFormat="1" x14ac:dyDescent="0.25">
      <c r="A2138" s="1" t="s">
        <v>16349</v>
      </c>
      <c r="B2138" s="11"/>
      <c r="C2138" s="11">
        <v>53</v>
      </c>
      <c r="D2138" s="16">
        <v>6296.66</v>
      </c>
      <c r="E2138" s="12">
        <v>0.99774829985173397</v>
      </c>
    </row>
    <row r="2139" spans="1:5" customFormat="1" x14ac:dyDescent="0.25">
      <c r="A2139" s="1" t="s">
        <v>14768</v>
      </c>
      <c r="B2139" s="11"/>
      <c r="C2139" s="11">
        <v>0</v>
      </c>
      <c r="D2139" s="16">
        <v>6239.22</v>
      </c>
      <c r="E2139" s="12">
        <v>0.99776682200443489</v>
      </c>
    </row>
    <row r="2140" spans="1:5" customFormat="1" x14ac:dyDescent="0.25">
      <c r="A2140" s="1" t="s">
        <v>15733</v>
      </c>
      <c r="B2140" s="11"/>
      <c r="C2140" s="11">
        <v>69</v>
      </c>
      <c r="D2140" s="16">
        <v>6207.93</v>
      </c>
      <c r="E2140" s="12">
        <v>0.99778525126761453</v>
      </c>
    </row>
    <row r="2141" spans="1:5" customFormat="1" x14ac:dyDescent="0.25">
      <c r="A2141" s="1" t="s">
        <v>14940</v>
      </c>
      <c r="B2141" s="11"/>
      <c r="C2141" s="11">
        <v>0</v>
      </c>
      <c r="D2141" s="16">
        <v>6199.6</v>
      </c>
      <c r="E2141" s="12">
        <v>0.99780365580181651</v>
      </c>
    </row>
    <row r="2142" spans="1:5" customFormat="1" x14ac:dyDescent="0.25">
      <c r="A2142" s="1" t="s">
        <v>12463</v>
      </c>
      <c r="B2142" s="11"/>
      <c r="C2142" s="11">
        <v>1</v>
      </c>
      <c r="D2142" s="16">
        <v>6178.97</v>
      </c>
      <c r="E2142" s="12">
        <v>0.99782199909246416</v>
      </c>
    </row>
    <row r="2143" spans="1:5" customFormat="1" x14ac:dyDescent="0.25">
      <c r="A2143" s="1" t="s">
        <v>16243</v>
      </c>
      <c r="B2143" s="11"/>
      <c r="C2143" s="11">
        <v>27</v>
      </c>
      <c r="D2143" s="16">
        <v>6159.12</v>
      </c>
      <c r="E2143" s="12">
        <v>0.99784028345511566</v>
      </c>
    </row>
    <row r="2144" spans="1:5" customFormat="1" x14ac:dyDescent="0.25">
      <c r="A2144" s="1" t="s">
        <v>13730</v>
      </c>
      <c r="B2144" s="11"/>
      <c r="C2144" s="11">
        <v>45</v>
      </c>
      <c r="D2144" s="16">
        <v>6159.01</v>
      </c>
      <c r="E2144" s="12">
        <v>0.99785856749121393</v>
      </c>
    </row>
    <row r="2145" spans="1:5" customFormat="1" x14ac:dyDescent="0.25">
      <c r="A2145" s="1" t="s">
        <v>16091</v>
      </c>
      <c r="B2145" s="11"/>
      <c r="C2145" s="11">
        <v>62</v>
      </c>
      <c r="D2145" s="16">
        <v>6150.87</v>
      </c>
      <c r="E2145" s="12">
        <v>0.99787682736238092</v>
      </c>
    </row>
    <row r="2146" spans="1:5" customFormat="1" x14ac:dyDescent="0.25">
      <c r="A2146" s="1" t="s">
        <v>13761</v>
      </c>
      <c r="B2146" s="11"/>
      <c r="C2146" s="11">
        <v>54</v>
      </c>
      <c r="D2146" s="16">
        <v>6092.31</v>
      </c>
      <c r="E2146" s="12">
        <v>0.9978949133885382</v>
      </c>
    </row>
    <row r="2147" spans="1:5" customFormat="1" x14ac:dyDescent="0.25">
      <c r="A2147" s="1" t="s">
        <v>16241</v>
      </c>
      <c r="B2147" s="11"/>
      <c r="C2147" s="11">
        <v>13</v>
      </c>
      <c r="D2147" s="16">
        <v>6089.13</v>
      </c>
      <c r="E2147" s="12">
        <v>0.9979129899743413</v>
      </c>
    </row>
    <row r="2148" spans="1:5" customFormat="1" x14ac:dyDescent="0.25">
      <c r="A2148" s="1" t="s">
        <v>14517</v>
      </c>
      <c r="B2148" s="11"/>
      <c r="C2148" s="11">
        <v>21</v>
      </c>
      <c r="D2148" s="16">
        <v>6071.49</v>
      </c>
      <c r="E2148" s="12">
        <v>0.99793101419289776</v>
      </c>
    </row>
    <row r="2149" spans="1:5" customFormat="1" x14ac:dyDescent="0.25">
      <c r="A2149" s="1" t="s">
        <v>13847</v>
      </c>
      <c r="B2149" s="11"/>
      <c r="C2149" s="11">
        <v>16</v>
      </c>
      <c r="D2149" s="16">
        <v>6044.07</v>
      </c>
      <c r="E2149" s="12">
        <v>0.99794895701066566</v>
      </c>
    </row>
    <row r="2150" spans="1:5" customFormat="1" x14ac:dyDescent="0.25">
      <c r="A2150" s="1" t="s">
        <v>15635</v>
      </c>
      <c r="B2150" s="11"/>
      <c r="C2150" s="11">
        <v>0</v>
      </c>
      <c r="D2150" s="16">
        <v>5999.6</v>
      </c>
      <c r="E2150" s="12">
        <v>0.99796676781191063</v>
      </c>
    </row>
    <row r="2151" spans="1:5" customFormat="1" x14ac:dyDescent="0.25">
      <c r="A2151" s="1" t="s">
        <v>15637</v>
      </c>
      <c r="B2151" s="11"/>
      <c r="C2151" s="11">
        <v>0</v>
      </c>
      <c r="D2151" s="16">
        <v>5999.6</v>
      </c>
      <c r="E2151" s="12">
        <v>0.9979845786131557</v>
      </c>
    </row>
    <row r="2152" spans="1:5" customFormat="1" x14ac:dyDescent="0.25">
      <c r="A2152" s="1" t="s">
        <v>15633</v>
      </c>
      <c r="B2152" s="11"/>
      <c r="C2152" s="11">
        <v>0</v>
      </c>
      <c r="D2152" s="16">
        <v>5999.6</v>
      </c>
      <c r="E2152" s="12">
        <v>0.99800238941440078</v>
      </c>
    </row>
    <row r="2153" spans="1:5" customFormat="1" x14ac:dyDescent="0.25">
      <c r="A2153" s="1" t="s">
        <v>15969</v>
      </c>
      <c r="B2153" s="11"/>
      <c r="C2153" s="11">
        <v>17</v>
      </c>
      <c r="D2153" s="16">
        <v>5999.52</v>
      </c>
      <c r="E2153" s="12">
        <v>0.9980201999781525</v>
      </c>
    </row>
    <row r="2154" spans="1:5" customFormat="1" x14ac:dyDescent="0.25">
      <c r="A2154" s="1" t="s">
        <v>14411</v>
      </c>
      <c r="B2154" s="11"/>
      <c r="C2154" s="11">
        <v>11</v>
      </c>
      <c r="D2154" s="16">
        <v>5998.8</v>
      </c>
      <c r="E2154" s="12">
        <v>0.99803800840446566</v>
      </c>
    </row>
    <row r="2155" spans="1:5" customFormat="1" x14ac:dyDescent="0.25">
      <c r="A2155" s="1" t="s">
        <v>16111</v>
      </c>
      <c r="B2155" s="11"/>
      <c r="C2155" s="11">
        <v>45</v>
      </c>
      <c r="D2155" s="16">
        <v>5994.72</v>
      </c>
      <c r="E2155" s="12">
        <v>0.99805580471862654</v>
      </c>
    </row>
    <row r="2156" spans="1:5" customFormat="1" x14ac:dyDescent="0.25">
      <c r="A2156" s="1" t="s">
        <v>15988</v>
      </c>
      <c r="B2156" s="11"/>
      <c r="C2156" s="11">
        <v>64</v>
      </c>
      <c r="D2156" s="16">
        <v>5949.42</v>
      </c>
      <c r="E2156" s="12">
        <v>0.99807346655227258</v>
      </c>
    </row>
    <row r="2157" spans="1:5" customFormat="1" x14ac:dyDescent="0.25">
      <c r="A2157" s="1" t="s">
        <v>13238</v>
      </c>
      <c r="B2157" s="11"/>
      <c r="C2157" s="11">
        <v>40</v>
      </c>
      <c r="D2157" s="16">
        <v>5863.75</v>
      </c>
      <c r="E2157" s="12">
        <v>0.99809087406040653</v>
      </c>
    </row>
    <row r="2158" spans="1:5" customFormat="1" x14ac:dyDescent="0.25">
      <c r="A2158" s="1" t="s">
        <v>15645</v>
      </c>
      <c r="B2158" s="11"/>
      <c r="C2158" s="11">
        <v>57</v>
      </c>
      <c r="D2158" s="16">
        <v>5861.31</v>
      </c>
      <c r="E2158" s="12">
        <v>0.99810827432499827</v>
      </c>
    </row>
    <row r="2159" spans="1:5" customFormat="1" x14ac:dyDescent="0.25">
      <c r="A2159" s="1" t="s">
        <v>13712</v>
      </c>
      <c r="B2159" s="11"/>
      <c r="C2159" s="11">
        <v>65</v>
      </c>
      <c r="D2159" s="16">
        <v>5831.86</v>
      </c>
      <c r="E2159" s="12">
        <v>0.99812558716241229</v>
      </c>
    </row>
    <row r="2160" spans="1:5" customFormat="1" x14ac:dyDescent="0.25">
      <c r="A2160" s="1" t="s">
        <v>16168</v>
      </c>
      <c r="B2160" s="11"/>
      <c r="C2160" s="11">
        <v>20</v>
      </c>
      <c r="D2160" s="16">
        <v>5799.71</v>
      </c>
      <c r="E2160" s="12">
        <v>0.99814280455725324</v>
      </c>
    </row>
    <row r="2161" spans="1:5" customFormat="1" x14ac:dyDescent="0.25">
      <c r="A2161" s="1" t="s">
        <v>12058</v>
      </c>
      <c r="B2161" s="11"/>
      <c r="C2161" s="11">
        <v>20</v>
      </c>
      <c r="D2161" s="16">
        <v>5769.54</v>
      </c>
      <c r="E2161" s="12">
        <v>0.9981599323874778</v>
      </c>
    </row>
    <row r="2162" spans="1:5" customFormat="1" x14ac:dyDescent="0.25">
      <c r="A2162" s="1" t="s">
        <v>16162</v>
      </c>
      <c r="B2162" s="11"/>
      <c r="C2162" s="11">
        <v>12</v>
      </c>
      <c r="D2162" s="16">
        <v>5759.52</v>
      </c>
      <c r="E2162" s="12">
        <v>0.99817703047168105</v>
      </c>
    </row>
    <row r="2163" spans="1:5" customFormat="1" x14ac:dyDescent="0.25">
      <c r="A2163" s="1" t="s">
        <v>14915</v>
      </c>
      <c r="B2163" s="11"/>
      <c r="C2163" s="11">
        <v>15</v>
      </c>
      <c r="D2163" s="16">
        <v>5759.28</v>
      </c>
      <c r="E2163" s="12">
        <v>0.99819412784340478</v>
      </c>
    </row>
    <row r="2164" spans="1:5" customFormat="1" x14ac:dyDescent="0.25">
      <c r="A2164" s="1" t="s">
        <v>13836</v>
      </c>
      <c r="B2164" s="11"/>
      <c r="C2164" s="11">
        <v>10</v>
      </c>
      <c r="D2164" s="16">
        <v>5759.04</v>
      </c>
      <c r="E2164" s="12">
        <v>0.9982112245026491</v>
      </c>
    </row>
    <row r="2165" spans="1:5" customFormat="1" x14ac:dyDescent="0.25">
      <c r="A2165" s="1" t="s">
        <v>12371</v>
      </c>
      <c r="B2165" s="11"/>
      <c r="C2165" s="11">
        <v>18</v>
      </c>
      <c r="D2165" s="16">
        <v>5669.19</v>
      </c>
      <c r="E2165" s="12">
        <v>0.9982280544273624</v>
      </c>
    </row>
    <row r="2166" spans="1:5" customFormat="1" x14ac:dyDescent="0.25">
      <c r="A2166" s="1" t="s">
        <v>13090</v>
      </c>
      <c r="B2166" s="11"/>
      <c r="C2166" s="11">
        <v>6</v>
      </c>
      <c r="D2166" s="16">
        <v>5599.2</v>
      </c>
      <c r="E2166" s="12">
        <v>0.99824467657522731</v>
      </c>
    </row>
    <row r="2167" spans="1:5" customFormat="1" x14ac:dyDescent="0.25">
      <c r="A2167" s="1" t="s">
        <v>13557</v>
      </c>
      <c r="B2167" s="11"/>
      <c r="C2167" s="11">
        <v>14</v>
      </c>
      <c r="D2167" s="16">
        <v>5574.42</v>
      </c>
      <c r="E2167" s="12">
        <v>0.99826122515957905</v>
      </c>
    </row>
    <row r="2168" spans="1:5" customFormat="1" x14ac:dyDescent="0.25">
      <c r="A2168" s="1" t="s">
        <v>14686</v>
      </c>
      <c r="B2168" s="11"/>
      <c r="C2168" s="11">
        <v>54</v>
      </c>
      <c r="D2168" s="16">
        <v>5561.8</v>
      </c>
      <c r="E2168" s="12">
        <v>0.9982777362793811</v>
      </c>
    </row>
    <row r="2169" spans="1:5" customFormat="1" x14ac:dyDescent="0.25">
      <c r="A2169" s="1" t="s">
        <v>14684</v>
      </c>
      <c r="B2169" s="11"/>
      <c r="C2169" s="11">
        <v>32</v>
      </c>
      <c r="D2169" s="16">
        <v>5467.09</v>
      </c>
      <c r="E2169" s="12">
        <v>0.99829396623694122</v>
      </c>
    </row>
    <row r="2170" spans="1:5" customFormat="1" x14ac:dyDescent="0.25">
      <c r="A2170" s="1" t="s">
        <v>15701</v>
      </c>
      <c r="B2170" s="11"/>
      <c r="C2170" s="11">
        <v>21</v>
      </c>
      <c r="D2170" s="16">
        <v>5408.91</v>
      </c>
      <c r="E2170" s="12">
        <v>0.99831002347758424</v>
      </c>
    </row>
    <row r="2171" spans="1:5" customFormat="1" x14ac:dyDescent="0.25">
      <c r="A2171" s="1" t="s">
        <v>13816</v>
      </c>
      <c r="B2171" s="11"/>
      <c r="C2171" s="11">
        <v>12</v>
      </c>
      <c r="D2171" s="16">
        <v>5404.53</v>
      </c>
      <c r="E2171" s="12">
        <v>0.9983260677154755</v>
      </c>
    </row>
    <row r="2172" spans="1:5" customFormat="1" x14ac:dyDescent="0.25">
      <c r="A2172" s="1" t="s">
        <v>14942</v>
      </c>
      <c r="B2172" s="11"/>
      <c r="C2172" s="11">
        <v>21</v>
      </c>
      <c r="D2172" s="16">
        <v>5399.28</v>
      </c>
      <c r="E2172" s="12">
        <v>0.99834209636787652</v>
      </c>
    </row>
    <row r="2173" spans="1:5" customFormat="1" x14ac:dyDescent="0.25">
      <c r="A2173" s="1" t="s">
        <v>6625</v>
      </c>
      <c r="B2173" s="11"/>
      <c r="C2173" s="11">
        <v>18</v>
      </c>
      <c r="D2173" s="16">
        <v>5349.77</v>
      </c>
      <c r="E2173" s="12">
        <v>0.99835797804168414</v>
      </c>
    </row>
    <row r="2174" spans="1:5" customFormat="1" x14ac:dyDescent="0.25">
      <c r="A2174" s="1" t="s">
        <v>15939</v>
      </c>
      <c r="B2174" s="11"/>
      <c r="C2174" s="11">
        <v>65</v>
      </c>
      <c r="D2174" s="16">
        <v>5310.47</v>
      </c>
      <c r="E2174" s="12">
        <v>0.9983737430469658</v>
      </c>
    </row>
    <row r="2175" spans="1:5" customFormat="1" x14ac:dyDescent="0.25">
      <c r="A2175" s="1" t="s">
        <v>13784</v>
      </c>
      <c r="B2175" s="11"/>
      <c r="C2175" s="11">
        <v>54</v>
      </c>
      <c r="D2175" s="16">
        <v>5288.01</v>
      </c>
      <c r="E2175" s="12">
        <v>0.99838944137603625</v>
      </c>
    </row>
    <row r="2176" spans="1:5" customFormat="1" x14ac:dyDescent="0.25">
      <c r="A2176" s="1" t="s">
        <v>13001</v>
      </c>
      <c r="B2176" s="11"/>
      <c r="C2176" s="11">
        <v>40</v>
      </c>
      <c r="D2176" s="16">
        <v>5227.1899999999996</v>
      </c>
      <c r="E2176" s="12">
        <v>0.99840495915091443</v>
      </c>
    </row>
    <row r="2177" spans="1:5" customFormat="1" x14ac:dyDescent="0.25">
      <c r="A2177" s="1" t="s">
        <v>15629</v>
      </c>
      <c r="B2177" s="11"/>
      <c r="C2177" s="11">
        <v>12</v>
      </c>
      <c r="D2177" s="16">
        <v>5174.3100000000004</v>
      </c>
      <c r="E2177" s="12">
        <v>0.9984203199427989</v>
      </c>
    </row>
    <row r="2178" spans="1:5" customFormat="1" x14ac:dyDescent="0.25">
      <c r="A2178" s="1" t="s">
        <v>15713</v>
      </c>
      <c r="B2178" s="11"/>
      <c r="C2178" s="11">
        <v>68</v>
      </c>
      <c r="D2178" s="16">
        <v>5170.07</v>
      </c>
      <c r="E2178" s="12">
        <v>0.99843566814754459</v>
      </c>
    </row>
    <row r="2179" spans="1:5" customFormat="1" x14ac:dyDescent="0.25">
      <c r="A2179" s="1" t="s">
        <v>15470</v>
      </c>
      <c r="B2179" s="11"/>
      <c r="C2179" s="11">
        <v>12</v>
      </c>
      <c r="D2179" s="16">
        <v>5122.95</v>
      </c>
      <c r="E2179" s="12">
        <v>0.99845087646880559</v>
      </c>
    </row>
    <row r="2180" spans="1:5" customFormat="1" x14ac:dyDescent="0.25">
      <c r="A2180" s="1" t="s">
        <v>15685</v>
      </c>
      <c r="B2180" s="11"/>
      <c r="C2180" s="11">
        <v>43</v>
      </c>
      <c r="D2180" s="16">
        <v>5122.95</v>
      </c>
      <c r="E2180" s="12">
        <v>0.99846608479006671</v>
      </c>
    </row>
    <row r="2181" spans="1:5" customFormat="1" x14ac:dyDescent="0.25">
      <c r="A2181" s="1" t="s">
        <v>15967</v>
      </c>
      <c r="B2181" s="11"/>
      <c r="C2181" s="11">
        <v>4</v>
      </c>
      <c r="D2181" s="16">
        <v>5109.2700000000004</v>
      </c>
      <c r="E2181" s="12">
        <v>0.99848125249999342</v>
      </c>
    </row>
    <row r="2182" spans="1:5" customFormat="1" x14ac:dyDescent="0.25">
      <c r="A2182" s="1" t="s">
        <v>12465</v>
      </c>
      <c r="B2182" s="11"/>
      <c r="C2182" s="11">
        <v>8</v>
      </c>
      <c r="D2182" s="16">
        <v>5074.71</v>
      </c>
      <c r="E2182" s="12">
        <v>0.99849631761286517</v>
      </c>
    </row>
    <row r="2183" spans="1:5" customFormat="1" x14ac:dyDescent="0.25">
      <c r="A2183" s="1" t="s">
        <v>13087</v>
      </c>
      <c r="B2183" s="11"/>
      <c r="C2183" s="11">
        <v>4</v>
      </c>
      <c r="D2183" s="16">
        <v>5046.72</v>
      </c>
      <c r="E2183" s="12">
        <v>0.99851129963280971</v>
      </c>
    </row>
    <row r="2184" spans="1:5" customFormat="1" x14ac:dyDescent="0.25">
      <c r="A2184" s="1" t="s">
        <v>12740</v>
      </c>
      <c r="B2184" s="11"/>
      <c r="C2184" s="11">
        <v>13</v>
      </c>
      <c r="D2184" s="16">
        <v>5039.58</v>
      </c>
      <c r="E2184" s="12">
        <v>0.99852626045648762</v>
      </c>
    </row>
    <row r="2185" spans="1:5" customFormat="1" x14ac:dyDescent="0.25">
      <c r="A2185" s="1" t="s">
        <v>16143</v>
      </c>
      <c r="B2185" s="11"/>
      <c r="C2185" s="11">
        <v>51</v>
      </c>
      <c r="D2185" s="16">
        <v>5004.09</v>
      </c>
      <c r="E2185" s="12">
        <v>0.99854111592225225</v>
      </c>
    </row>
    <row r="2186" spans="1:5" customFormat="1" x14ac:dyDescent="0.25">
      <c r="A2186" s="1" t="s">
        <v>6498</v>
      </c>
      <c r="B2186" s="11"/>
      <c r="C2186" s="11">
        <v>4</v>
      </c>
      <c r="D2186" s="16">
        <v>4968.58</v>
      </c>
      <c r="E2186" s="12">
        <v>0.99855586597073032</v>
      </c>
    </row>
    <row r="2187" spans="1:5" customFormat="1" x14ac:dyDescent="0.25">
      <c r="A2187" s="1" t="s">
        <v>13963</v>
      </c>
      <c r="B2187" s="11"/>
      <c r="C2187" s="11">
        <v>6</v>
      </c>
      <c r="D2187" s="16">
        <v>4923</v>
      </c>
      <c r="E2187" s="12">
        <v>0.99857048070746768</v>
      </c>
    </row>
    <row r="2188" spans="1:5" customFormat="1" x14ac:dyDescent="0.25">
      <c r="A2188" s="1" t="s">
        <v>13059</v>
      </c>
      <c r="B2188" s="11"/>
      <c r="C2188" s="11">
        <v>15</v>
      </c>
      <c r="D2188" s="16">
        <v>4917.13</v>
      </c>
      <c r="E2188" s="12">
        <v>0.99858507801814256</v>
      </c>
    </row>
    <row r="2189" spans="1:5" customFormat="1" x14ac:dyDescent="0.25">
      <c r="A2189" s="1" t="s">
        <v>13007</v>
      </c>
      <c r="B2189" s="11"/>
      <c r="C2189" s="11">
        <v>40</v>
      </c>
      <c r="D2189" s="16">
        <v>4899.45</v>
      </c>
      <c r="E2189" s="12">
        <v>0.99859962284282411</v>
      </c>
    </row>
    <row r="2190" spans="1:5" customFormat="1" x14ac:dyDescent="0.25">
      <c r="A2190" s="1" t="s">
        <v>15607</v>
      </c>
      <c r="B2190" s="11"/>
      <c r="C2190" s="11">
        <v>52</v>
      </c>
      <c r="D2190" s="16">
        <v>4886.74</v>
      </c>
      <c r="E2190" s="12">
        <v>0.99861412993577636</v>
      </c>
    </row>
    <row r="2191" spans="1:5" customFormat="1" x14ac:dyDescent="0.25">
      <c r="A2191" s="1" t="s">
        <v>6037</v>
      </c>
      <c r="B2191" s="11"/>
      <c r="C2191" s="11">
        <v>7</v>
      </c>
      <c r="D2191" s="16">
        <v>4885.1099999999997</v>
      </c>
      <c r="E2191" s="12">
        <v>0.99862863218980491</v>
      </c>
    </row>
    <row r="2192" spans="1:5" customFormat="1" x14ac:dyDescent="0.25">
      <c r="A2192" s="1" t="s">
        <v>7787</v>
      </c>
      <c r="B2192" s="11"/>
      <c r="C2192" s="11">
        <v>9</v>
      </c>
      <c r="D2192" s="16">
        <v>4844.43</v>
      </c>
      <c r="E2192" s="12">
        <v>0.99864301367855002</v>
      </c>
    </row>
    <row r="2193" spans="1:5" customFormat="1" x14ac:dyDescent="0.25">
      <c r="A2193" s="1" t="s">
        <v>11692</v>
      </c>
      <c r="B2193" s="11"/>
      <c r="C2193" s="11">
        <v>3</v>
      </c>
      <c r="D2193" s="16">
        <v>4828.62</v>
      </c>
      <c r="E2193" s="12">
        <v>0.99865734823270491</v>
      </c>
    </row>
    <row r="2194" spans="1:5" customFormat="1" x14ac:dyDescent="0.25">
      <c r="A2194" s="1" t="s">
        <v>16392</v>
      </c>
      <c r="B2194" s="11"/>
      <c r="C2194" s="11">
        <v>18</v>
      </c>
      <c r="D2194" s="16">
        <v>4799.04</v>
      </c>
      <c r="E2194" s="12">
        <v>0.99867159497375546</v>
      </c>
    </row>
    <row r="2195" spans="1:5" customFormat="1" x14ac:dyDescent="0.25">
      <c r="A2195" s="1" t="s">
        <v>11653</v>
      </c>
      <c r="B2195" s="11"/>
      <c r="C2195" s="11">
        <v>38</v>
      </c>
      <c r="D2195" s="16">
        <v>4781.01</v>
      </c>
      <c r="E2195" s="12">
        <v>0.99868578818977993</v>
      </c>
    </row>
    <row r="2196" spans="1:5" customFormat="1" x14ac:dyDescent="0.25">
      <c r="A2196" s="1" t="s">
        <v>13716</v>
      </c>
      <c r="B2196" s="11"/>
      <c r="C2196" s="11">
        <v>22</v>
      </c>
      <c r="D2196" s="16">
        <v>4759.66</v>
      </c>
      <c r="E2196" s="12">
        <v>0.99869991802481128</v>
      </c>
    </row>
    <row r="2197" spans="1:5" customFormat="1" x14ac:dyDescent="0.25">
      <c r="A2197" s="1" t="s">
        <v>13838</v>
      </c>
      <c r="B2197" s="11"/>
      <c r="C2197" s="11">
        <v>9</v>
      </c>
      <c r="D2197" s="16">
        <v>4739.21</v>
      </c>
      <c r="E2197" s="12">
        <v>0.99871398715064763</v>
      </c>
    </row>
    <row r="2198" spans="1:5" customFormat="1" x14ac:dyDescent="0.25">
      <c r="A2198" s="1" t="s">
        <v>8539</v>
      </c>
      <c r="B2198" s="11"/>
      <c r="C2198" s="11">
        <v>3</v>
      </c>
      <c r="D2198" s="16">
        <v>4639.8100000000004</v>
      </c>
      <c r="E2198" s="12">
        <v>0.99872776119120432</v>
      </c>
    </row>
    <row r="2199" spans="1:5" customFormat="1" x14ac:dyDescent="0.25">
      <c r="A2199" s="1" t="s">
        <v>6480</v>
      </c>
      <c r="B2199" s="11"/>
      <c r="C2199" s="11">
        <v>36</v>
      </c>
      <c r="D2199" s="16">
        <v>4638.79</v>
      </c>
      <c r="E2199" s="12">
        <v>0.99874153220372308</v>
      </c>
    </row>
    <row r="2200" spans="1:5" customFormat="1" x14ac:dyDescent="0.25">
      <c r="A2200" s="1" t="s">
        <v>15513</v>
      </c>
      <c r="B2200" s="11"/>
      <c r="C2200" s="11">
        <v>22</v>
      </c>
      <c r="D2200" s="16">
        <v>4636.91</v>
      </c>
      <c r="E2200" s="12">
        <v>0.99875529763515203</v>
      </c>
    </row>
    <row r="2201" spans="1:5" customFormat="1" x14ac:dyDescent="0.25">
      <c r="A2201" s="1" t="s">
        <v>13161</v>
      </c>
      <c r="B2201" s="11"/>
      <c r="C2201" s="11">
        <v>7</v>
      </c>
      <c r="D2201" s="16">
        <v>4619.67</v>
      </c>
      <c r="E2201" s="12">
        <v>0.99876901188680012</v>
      </c>
    </row>
    <row r="2202" spans="1:5" customFormat="1" x14ac:dyDescent="0.25">
      <c r="A2202" s="1" t="s">
        <v>13154</v>
      </c>
      <c r="B2202" s="11"/>
      <c r="C2202" s="11">
        <v>11</v>
      </c>
      <c r="D2202" s="16">
        <v>4617.8999999999996</v>
      </c>
      <c r="E2202" s="12">
        <v>0.9987827208839114</v>
      </c>
    </row>
    <row r="2203" spans="1:5" customFormat="1" x14ac:dyDescent="0.25">
      <c r="A2203" s="1" t="s">
        <v>16097</v>
      </c>
      <c r="B2203" s="11"/>
      <c r="C2203" s="11">
        <v>23</v>
      </c>
      <c r="D2203" s="16">
        <v>4604.46</v>
      </c>
      <c r="E2203" s="12">
        <v>0.99879638998216791</v>
      </c>
    </row>
    <row r="2204" spans="1:5" customFormat="1" x14ac:dyDescent="0.25">
      <c r="A2204" s="1" t="s">
        <v>6400</v>
      </c>
      <c r="B2204" s="11"/>
      <c r="C2204" s="11">
        <v>12</v>
      </c>
      <c r="D2204" s="16">
        <v>4574.24</v>
      </c>
      <c r="E2204" s="12">
        <v>0.99880996936737476</v>
      </c>
    </row>
    <row r="2205" spans="1:5" customFormat="1" x14ac:dyDescent="0.25">
      <c r="A2205" s="1" t="s">
        <v>15063</v>
      </c>
      <c r="B2205" s="11"/>
      <c r="C2205" s="11">
        <v>54</v>
      </c>
      <c r="D2205" s="16">
        <v>4548.25</v>
      </c>
      <c r="E2205" s="12">
        <v>0.99882347159698381</v>
      </c>
    </row>
    <row r="2206" spans="1:5" customFormat="1" x14ac:dyDescent="0.25">
      <c r="A2206" s="1" t="s">
        <v>7504</v>
      </c>
      <c r="B2206" s="11"/>
      <c r="C2206" s="11">
        <v>10</v>
      </c>
      <c r="D2206" s="16">
        <v>4506.3900000000003</v>
      </c>
      <c r="E2206" s="12">
        <v>0.99883684955828489</v>
      </c>
    </row>
    <row r="2207" spans="1:5" customFormat="1" x14ac:dyDescent="0.25">
      <c r="A2207" s="1" t="s">
        <v>16419</v>
      </c>
      <c r="B2207" s="11"/>
      <c r="C2207" s="11">
        <v>7</v>
      </c>
      <c r="D2207" s="16">
        <v>4499.82</v>
      </c>
      <c r="E2207" s="12">
        <v>0.99885020801545832</v>
      </c>
    </row>
    <row r="2208" spans="1:5" customFormat="1" x14ac:dyDescent="0.25">
      <c r="A2208" s="1" t="s">
        <v>12738</v>
      </c>
      <c r="B2208" s="11"/>
      <c r="C2208" s="11">
        <v>18</v>
      </c>
      <c r="D2208" s="16">
        <v>4499.5</v>
      </c>
      <c r="E2208" s="12">
        <v>0.99886356552265909</v>
      </c>
    </row>
    <row r="2209" spans="1:5" customFormat="1" x14ac:dyDescent="0.25">
      <c r="A2209" s="1" t="s">
        <v>14873</v>
      </c>
      <c r="B2209" s="11"/>
      <c r="C2209" s="11">
        <v>6</v>
      </c>
      <c r="D2209" s="16">
        <v>4454.7299999999996</v>
      </c>
      <c r="E2209" s="12">
        <v>0.99887679012273745</v>
      </c>
    </row>
    <row r="2210" spans="1:5" customFormat="1" x14ac:dyDescent="0.25">
      <c r="A2210" s="1" t="s">
        <v>14088</v>
      </c>
      <c r="B2210" s="11"/>
      <c r="C2210" s="11">
        <v>3</v>
      </c>
      <c r="D2210" s="16">
        <v>4399.9799999999996</v>
      </c>
      <c r="E2210" s="12">
        <v>0.99888985218841886</v>
      </c>
    </row>
    <row r="2211" spans="1:5" customFormat="1" x14ac:dyDescent="0.25">
      <c r="A2211" s="1" t="s">
        <v>14870</v>
      </c>
      <c r="B2211" s="11"/>
      <c r="C2211" s="11">
        <v>14</v>
      </c>
      <c r="D2211" s="16">
        <v>4399.12</v>
      </c>
      <c r="E2211" s="12">
        <v>0.9989029117010485</v>
      </c>
    </row>
    <row r="2212" spans="1:5" customFormat="1" x14ac:dyDescent="0.25">
      <c r="A2212" s="1" t="s">
        <v>14449</v>
      </c>
      <c r="B2212" s="11"/>
      <c r="C2212" s="11">
        <v>0</v>
      </c>
      <c r="D2212" s="16">
        <v>4319.5200000000004</v>
      </c>
      <c r="E2212" s="12">
        <v>0.99891573490796115</v>
      </c>
    </row>
    <row r="2213" spans="1:5" customFormat="1" x14ac:dyDescent="0.25">
      <c r="A2213" s="1" t="s">
        <v>16229</v>
      </c>
      <c r="B2213" s="11"/>
      <c r="C2213" s="11">
        <v>6</v>
      </c>
      <c r="D2213" s="16">
        <v>4229.53</v>
      </c>
      <c r="E2213" s="12">
        <v>0.99892829096472979</v>
      </c>
    </row>
    <row r="2214" spans="1:5" customFormat="1" x14ac:dyDescent="0.25">
      <c r="A2214" s="1" t="s">
        <v>14489</v>
      </c>
      <c r="B2214" s="11"/>
      <c r="C2214" s="11">
        <v>3</v>
      </c>
      <c r="D2214" s="16">
        <v>4199.58</v>
      </c>
      <c r="E2214" s="12">
        <v>0.99894075810998817</v>
      </c>
    </row>
    <row r="2215" spans="1:5" customFormat="1" x14ac:dyDescent="0.25">
      <c r="A2215" s="1" t="s">
        <v>15965</v>
      </c>
      <c r="B2215" s="11"/>
      <c r="C2215" s="11">
        <v>56</v>
      </c>
      <c r="D2215" s="16">
        <v>4184.51</v>
      </c>
      <c r="E2215" s="12">
        <v>0.99895318051746829</v>
      </c>
    </row>
    <row r="2216" spans="1:5" customFormat="1" x14ac:dyDescent="0.25">
      <c r="A2216" s="1" t="s">
        <v>15927</v>
      </c>
      <c r="B2216" s="11"/>
      <c r="C2216" s="11">
        <v>1</v>
      </c>
      <c r="D2216" s="16">
        <v>4159.74</v>
      </c>
      <c r="E2216" s="12">
        <v>0.9989655293911216</v>
      </c>
    </row>
    <row r="2217" spans="1:5" customFormat="1" x14ac:dyDescent="0.25">
      <c r="A2217" s="1" t="s">
        <v>8970</v>
      </c>
      <c r="B2217" s="11"/>
      <c r="C2217" s="11">
        <v>40</v>
      </c>
      <c r="D2217" s="16">
        <v>4095.42</v>
      </c>
      <c r="E2217" s="12">
        <v>0.99897768732025605</v>
      </c>
    </row>
    <row r="2218" spans="1:5" customFormat="1" x14ac:dyDescent="0.25">
      <c r="A2218" s="1" t="s">
        <v>14555</v>
      </c>
      <c r="B2218" s="11"/>
      <c r="C2218" s="11">
        <v>23</v>
      </c>
      <c r="D2218" s="16">
        <v>4064.08</v>
      </c>
      <c r="E2218" s="12">
        <v>0.99898975221143604</v>
      </c>
    </row>
    <row r="2219" spans="1:5" customFormat="1" x14ac:dyDescent="0.25">
      <c r="A2219" s="1" t="s">
        <v>6525</v>
      </c>
      <c r="B2219" s="11"/>
      <c r="C2219" s="11">
        <v>39</v>
      </c>
      <c r="D2219" s="16">
        <v>4049.82</v>
      </c>
      <c r="E2219" s="12">
        <v>0.99900177476945617</v>
      </c>
    </row>
    <row r="2220" spans="1:5" customFormat="1" x14ac:dyDescent="0.25">
      <c r="A2220" s="1" t="s">
        <v>16078</v>
      </c>
      <c r="B2220" s="11"/>
      <c r="C2220" s="11">
        <v>70</v>
      </c>
      <c r="D2220" s="16">
        <v>4048.38</v>
      </c>
      <c r="E2220" s="12">
        <v>0.99901379305259908</v>
      </c>
    </row>
    <row r="2221" spans="1:5" customFormat="1" x14ac:dyDescent="0.25">
      <c r="A2221" s="1" t="s">
        <v>15937</v>
      </c>
      <c r="B2221" s="11"/>
      <c r="C2221" s="11">
        <v>22</v>
      </c>
      <c r="D2221" s="16">
        <v>4023.39</v>
      </c>
      <c r="E2221" s="12">
        <v>0.99902573714880893</v>
      </c>
    </row>
    <row r="2222" spans="1:5" customFormat="1" x14ac:dyDescent="0.25">
      <c r="A2222" s="1" t="s">
        <v>15874</v>
      </c>
      <c r="B2222" s="11"/>
      <c r="C2222" s="11">
        <v>32</v>
      </c>
      <c r="D2222" s="16">
        <v>3998.07</v>
      </c>
      <c r="E2222" s="12">
        <v>0.9990376060784264</v>
      </c>
    </row>
    <row r="2223" spans="1:5" customFormat="1" x14ac:dyDescent="0.25">
      <c r="A2223" s="1" t="s">
        <v>14333</v>
      </c>
      <c r="B2223" s="11"/>
      <c r="C2223" s="11">
        <v>6</v>
      </c>
      <c r="D2223" s="16">
        <v>3979.77</v>
      </c>
      <c r="E2223" s="12">
        <v>0.9990494206814784</v>
      </c>
    </row>
    <row r="2224" spans="1:5" customFormat="1" x14ac:dyDescent="0.25">
      <c r="A2224" s="1" t="s">
        <v>14819</v>
      </c>
      <c r="B2224" s="11"/>
      <c r="C2224" s="11">
        <v>7</v>
      </c>
      <c r="D2224" s="16">
        <v>3899.87</v>
      </c>
      <c r="E2224" s="12">
        <v>0.99906099808821403</v>
      </c>
    </row>
    <row r="2225" spans="1:5" customFormat="1" x14ac:dyDescent="0.25">
      <c r="A2225" s="1" t="s">
        <v>13194</v>
      </c>
      <c r="B2225" s="11"/>
      <c r="C2225" s="11">
        <v>10</v>
      </c>
      <c r="D2225" s="16">
        <v>3899.48</v>
      </c>
      <c r="E2225" s="12">
        <v>0.99907257433717045</v>
      </c>
    </row>
    <row r="2226" spans="1:5" customFormat="1" x14ac:dyDescent="0.25">
      <c r="A2226" s="1" t="s">
        <v>16203</v>
      </c>
      <c r="B2226" s="11"/>
      <c r="C2226" s="11">
        <v>58</v>
      </c>
      <c r="D2226" s="16">
        <v>3879.47</v>
      </c>
      <c r="E2226" s="12">
        <v>0.99908409118314456</v>
      </c>
    </row>
    <row r="2227" spans="1:5" customFormat="1" x14ac:dyDescent="0.25">
      <c r="A2227" s="1" t="s">
        <v>16351</v>
      </c>
      <c r="B2227" s="11"/>
      <c r="C2227" s="11">
        <v>41</v>
      </c>
      <c r="D2227" s="16">
        <v>3808.73</v>
      </c>
      <c r="E2227" s="12">
        <v>0.99909539802577174</v>
      </c>
    </row>
    <row r="2228" spans="1:5" customFormat="1" x14ac:dyDescent="0.25">
      <c r="A2228" s="1" t="s">
        <v>15900</v>
      </c>
      <c r="B2228" s="11"/>
      <c r="C2228" s="11">
        <v>56</v>
      </c>
      <c r="D2228" s="16">
        <v>3799.05</v>
      </c>
      <c r="E2228" s="12">
        <v>0.99910667613172377</v>
      </c>
    </row>
    <row r="2229" spans="1:5" customFormat="1" x14ac:dyDescent="0.25">
      <c r="A2229" s="1" t="s">
        <v>9891</v>
      </c>
      <c r="B2229" s="11"/>
      <c r="C2229" s="11">
        <v>20</v>
      </c>
      <c r="D2229" s="16">
        <v>3729.81</v>
      </c>
      <c r="E2229" s="12">
        <v>0.99911774868732606</v>
      </c>
    </row>
    <row r="2230" spans="1:5" customFormat="1" x14ac:dyDescent="0.25">
      <c r="A2230" s="1" t="s">
        <v>13841</v>
      </c>
      <c r="B2230" s="11"/>
      <c r="C2230" s="11">
        <v>2</v>
      </c>
      <c r="D2230" s="16">
        <v>3695.23</v>
      </c>
      <c r="E2230" s="12">
        <v>0.9991287185865001</v>
      </c>
    </row>
    <row r="2231" spans="1:5" customFormat="1" x14ac:dyDescent="0.25">
      <c r="A2231" s="1" t="s">
        <v>13763</v>
      </c>
      <c r="B2231" s="11"/>
      <c r="C2231" s="11">
        <v>53</v>
      </c>
      <c r="D2231" s="16">
        <v>3676.17</v>
      </c>
      <c r="E2231" s="12">
        <v>0.99913963190292343</v>
      </c>
    </row>
    <row r="2232" spans="1:5" customFormat="1" x14ac:dyDescent="0.25">
      <c r="A2232" s="1" t="s">
        <v>11909</v>
      </c>
      <c r="B2232" s="11"/>
      <c r="C2232" s="11">
        <v>27</v>
      </c>
      <c r="D2232" s="16">
        <v>3618.19</v>
      </c>
      <c r="E2232" s="12">
        <v>0.99915037309616239</v>
      </c>
    </row>
    <row r="2233" spans="1:5" customFormat="1" x14ac:dyDescent="0.25">
      <c r="A2233" s="1" t="s">
        <v>13111</v>
      </c>
      <c r="B2233" s="11"/>
      <c r="C2233" s="11">
        <v>3</v>
      </c>
      <c r="D2233" s="16">
        <v>3599.64</v>
      </c>
      <c r="E2233" s="12">
        <v>0.99916105922066956</v>
      </c>
    </row>
    <row r="2234" spans="1:5" customFormat="1" x14ac:dyDescent="0.25">
      <c r="A2234" s="1" t="s">
        <v>15876</v>
      </c>
      <c r="B2234" s="11"/>
      <c r="C2234" s="11">
        <v>21</v>
      </c>
      <c r="D2234" s="16">
        <v>3569.49</v>
      </c>
      <c r="E2234" s="12">
        <v>0.9991716558399335</v>
      </c>
    </row>
    <row r="2235" spans="1:5" customFormat="1" x14ac:dyDescent="0.25">
      <c r="A2235" s="1" t="s">
        <v>15693</v>
      </c>
      <c r="B2235" s="11"/>
      <c r="C2235" s="11">
        <v>23</v>
      </c>
      <c r="D2235" s="16">
        <v>3498.79</v>
      </c>
      <c r="E2235" s="12">
        <v>0.9991820425745972</v>
      </c>
    </row>
    <row r="2236" spans="1:5" customFormat="1" x14ac:dyDescent="0.25">
      <c r="A2236" s="1" t="s">
        <v>13018</v>
      </c>
      <c r="B2236" s="11"/>
      <c r="C2236" s="11">
        <v>1</v>
      </c>
      <c r="D2236" s="16">
        <v>3479.4</v>
      </c>
      <c r="E2236" s="12">
        <v>0.99919237174685049</v>
      </c>
    </row>
    <row r="2237" spans="1:5" customFormat="1" x14ac:dyDescent="0.25">
      <c r="A2237" s="1" t="s">
        <v>14791</v>
      </c>
      <c r="B2237" s="11"/>
      <c r="C2237" s="11">
        <v>26</v>
      </c>
      <c r="D2237" s="16">
        <v>3446.37</v>
      </c>
      <c r="E2237" s="12">
        <v>0.99920260286410612</v>
      </c>
    </row>
    <row r="2238" spans="1:5" customFormat="1" x14ac:dyDescent="0.25">
      <c r="A2238" s="1" t="s">
        <v>12186</v>
      </c>
      <c r="B2238" s="11"/>
      <c r="C2238" s="11">
        <v>41</v>
      </c>
      <c r="D2238" s="16">
        <v>3443.02</v>
      </c>
      <c r="E2238" s="12">
        <v>0.9992128240363346</v>
      </c>
    </row>
    <row r="2239" spans="1:5" customFormat="1" x14ac:dyDescent="0.25">
      <c r="A2239" s="1" t="s">
        <v>13250</v>
      </c>
      <c r="B2239" s="11"/>
      <c r="C2239" s="11">
        <v>3</v>
      </c>
      <c r="D2239" s="16">
        <v>3426.54</v>
      </c>
      <c r="E2239" s="12">
        <v>0.99922299628496758</v>
      </c>
    </row>
    <row r="2240" spans="1:5" customFormat="1" x14ac:dyDescent="0.25">
      <c r="A2240" s="1" t="s">
        <v>16433</v>
      </c>
      <c r="B2240" s="11"/>
      <c r="C2240" s="11">
        <v>64</v>
      </c>
      <c r="D2240" s="16">
        <v>3416.58</v>
      </c>
      <c r="E2240" s="12">
        <v>0.99923313896569921</v>
      </c>
    </row>
    <row r="2241" spans="1:5" customFormat="1" x14ac:dyDescent="0.25">
      <c r="A2241" s="1" t="s">
        <v>11583</v>
      </c>
      <c r="B2241" s="11"/>
      <c r="C2241" s="11">
        <v>7</v>
      </c>
      <c r="D2241" s="16">
        <v>3345.21</v>
      </c>
      <c r="E2241" s="12">
        <v>0.99924306977282495</v>
      </c>
    </row>
    <row r="2242" spans="1:5" customFormat="1" x14ac:dyDescent="0.25">
      <c r="A2242" s="1" t="s">
        <v>13343</v>
      </c>
      <c r="B2242" s="11"/>
      <c r="C2242" s="11">
        <v>6</v>
      </c>
      <c r="D2242" s="16">
        <v>3336.29</v>
      </c>
      <c r="E2242" s="12">
        <v>0.99925297409946112</v>
      </c>
    </row>
    <row r="2243" spans="1:5" customFormat="1" x14ac:dyDescent="0.25">
      <c r="A2243" s="1" t="s">
        <v>14917</v>
      </c>
      <c r="B2243" s="11"/>
      <c r="C2243" s="11">
        <v>0</v>
      </c>
      <c r="D2243" s="16">
        <v>3279.59</v>
      </c>
      <c r="E2243" s="12">
        <v>0.99926271010280376</v>
      </c>
    </row>
    <row r="2244" spans="1:5" customFormat="1" x14ac:dyDescent="0.25">
      <c r="A2244" s="1" t="s">
        <v>11649</v>
      </c>
      <c r="B2244" s="11"/>
      <c r="C2244" s="11">
        <v>33</v>
      </c>
      <c r="D2244" s="16">
        <v>3268.07</v>
      </c>
      <c r="E2244" s="12">
        <v>0.99927241190712812</v>
      </c>
    </row>
    <row r="2245" spans="1:5" customFormat="1" x14ac:dyDescent="0.25">
      <c r="A2245" s="1" t="s">
        <v>13053</v>
      </c>
      <c r="B2245" s="11"/>
      <c r="C2245" s="11">
        <v>4</v>
      </c>
      <c r="D2245" s="16">
        <v>3247.29</v>
      </c>
      <c r="E2245" s="12">
        <v>0.99928205202259834</v>
      </c>
    </row>
    <row r="2246" spans="1:5" customFormat="1" x14ac:dyDescent="0.25">
      <c r="A2246" s="1" t="s">
        <v>12030</v>
      </c>
      <c r="B2246" s="11"/>
      <c r="C2246" s="11">
        <v>12</v>
      </c>
      <c r="D2246" s="16">
        <v>3229.62</v>
      </c>
      <c r="E2246" s="12">
        <v>0.99929163968176171</v>
      </c>
    </row>
    <row r="2247" spans="1:5" customFormat="1" x14ac:dyDescent="0.25">
      <c r="A2247" s="1" t="s">
        <v>15799</v>
      </c>
      <c r="B2247" s="11"/>
      <c r="C2247" s="11">
        <v>0</v>
      </c>
      <c r="D2247" s="16">
        <v>3195.53</v>
      </c>
      <c r="E2247" s="12">
        <v>0.99930112613914257</v>
      </c>
    </row>
    <row r="2248" spans="1:5" customFormat="1" x14ac:dyDescent="0.25">
      <c r="A2248" s="1" t="s">
        <v>16109</v>
      </c>
      <c r="B2248" s="11"/>
      <c r="C2248" s="11">
        <v>49</v>
      </c>
      <c r="D2248" s="16">
        <v>3188.9</v>
      </c>
      <c r="E2248" s="12">
        <v>0.99931059291427582</v>
      </c>
    </row>
    <row r="2249" spans="1:5" customFormat="1" x14ac:dyDescent="0.25">
      <c r="A2249" s="1" t="s">
        <v>14689</v>
      </c>
      <c r="B2249" s="11"/>
      <c r="C2249" s="11">
        <v>13</v>
      </c>
      <c r="D2249" s="16">
        <v>3149.86</v>
      </c>
      <c r="E2249" s="12">
        <v>0.99931994379273603</v>
      </c>
    </row>
    <row r="2250" spans="1:5" customFormat="1" x14ac:dyDescent="0.25">
      <c r="A2250" s="1" t="s">
        <v>14766</v>
      </c>
      <c r="B2250" s="11"/>
      <c r="C2250" s="11">
        <v>1</v>
      </c>
      <c r="D2250" s="16">
        <v>3119.61</v>
      </c>
      <c r="E2250" s="12">
        <v>0.99932920486908638</v>
      </c>
    </row>
    <row r="2251" spans="1:5" customFormat="1" x14ac:dyDescent="0.25">
      <c r="A2251" s="1" t="s">
        <v>16029</v>
      </c>
      <c r="B2251" s="11"/>
      <c r="C2251" s="11">
        <v>56</v>
      </c>
      <c r="D2251" s="16">
        <v>3098.45</v>
      </c>
      <c r="E2251" s="12">
        <v>0.99933840312848987</v>
      </c>
    </row>
    <row r="2252" spans="1:5" customFormat="1" x14ac:dyDescent="0.25">
      <c r="A2252" s="1" t="s">
        <v>12794</v>
      </c>
      <c r="B2252" s="11"/>
      <c r="C2252" s="11">
        <v>25</v>
      </c>
      <c r="D2252" s="16">
        <v>3091.66</v>
      </c>
      <c r="E2252" s="12">
        <v>0.99934758123065959</v>
      </c>
    </row>
    <row r="2253" spans="1:5" customFormat="1" x14ac:dyDescent="0.25">
      <c r="A2253" s="1" t="s">
        <v>16151</v>
      </c>
      <c r="B2253" s="11"/>
      <c r="C2253" s="11">
        <v>36</v>
      </c>
      <c r="D2253" s="16">
        <v>3078.46</v>
      </c>
      <c r="E2253" s="12">
        <v>0.99935672014645405</v>
      </c>
    </row>
    <row r="2254" spans="1:5" customFormat="1" x14ac:dyDescent="0.25">
      <c r="A2254" s="1" t="s">
        <v>15396</v>
      </c>
      <c r="B2254" s="11"/>
      <c r="C2254" s="11">
        <v>5</v>
      </c>
      <c r="D2254" s="16">
        <v>3077.46</v>
      </c>
      <c r="E2254" s="12">
        <v>0.99936585609358364</v>
      </c>
    </row>
    <row r="2255" spans="1:5" customFormat="1" x14ac:dyDescent="0.25">
      <c r="A2255" s="1" t="s">
        <v>12946</v>
      </c>
      <c r="B2255" s="11"/>
      <c r="C2255" s="11">
        <v>5</v>
      </c>
      <c r="D2255" s="16">
        <v>2999.85</v>
      </c>
      <c r="E2255" s="12">
        <v>0.9993747616426395</v>
      </c>
    </row>
    <row r="2256" spans="1:5" customFormat="1" x14ac:dyDescent="0.25">
      <c r="A2256" s="1" t="s">
        <v>14725</v>
      </c>
      <c r="B2256" s="11"/>
      <c r="C2256" s="11">
        <v>49</v>
      </c>
      <c r="D2256" s="16">
        <v>2988.78</v>
      </c>
      <c r="E2256" s="12">
        <v>0.99938363432857591</v>
      </c>
    </row>
    <row r="2257" spans="1:5" customFormat="1" x14ac:dyDescent="0.25">
      <c r="A2257" s="1" t="s">
        <v>12157</v>
      </c>
      <c r="B2257" s="11"/>
      <c r="C2257" s="11">
        <v>23</v>
      </c>
      <c r="D2257" s="16">
        <v>2925.11</v>
      </c>
      <c r="E2257" s="12">
        <v>0.99939231799962569</v>
      </c>
    </row>
    <row r="2258" spans="1:5" customFormat="1" x14ac:dyDescent="0.25">
      <c r="A2258" s="1" t="s">
        <v>16388</v>
      </c>
      <c r="B2258" s="11"/>
      <c r="C2258" s="11">
        <v>29</v>
      </c>
      <c r="D2258" s="16">
        <v>2879.36</v>
      </c>
      <c r="E2258" s="12">
        <v>0.99940086585426147</v>
      </c>
    </row>
    <row r="2259" spans="1:5" customFormat="1" x14ac:dyDescent="0.25">
      <c r="A2259" s="1" t="s">
        <v>12767</v>
      </c>
      <c r="B2259" s="11"/>
      <c r="C2259" s="11">
        <v>7</v>
      </c>
      <c r="D2259" s="16">
        <v>2869.59</v>
      </c>
      <c r="E2259" s="12">
        <v>0.99940938470504215</v>
      </c>
    </row>
    <row r="2260" spans="1:5" customFormat="1" x14ac:dyDescent="0.25">
      <c r="A2260" s="1" t="s">
        <v>14455</v>
      </c>
      <c r="B2260" s="11"/>
      <c r="C2260" s="11">
        <v>3</v>
      </c>
      <c r="D2260" s="16">
        <v>2849.43</v>
      </c>
      <c r="E2260" s="12">
        <v>0.99941784370754094</v>
      </c>
    </row>
    <row r="2261" spans="1:5" customFormat="1" x14ac:dyDescent="0.25">
      <c r="A2261" s="1" t="s">
        <v>7492</v>
      </c>
      <c r="B2261" s="11"/>
      <c r="C2261" s="11">
        <v>32</v>
      </c>
      <c r="D2261" s="16">
        <v>2827.28</v>
      </c>
      <c r="E2261" s="12">
        <v>0.99942623695411459</v>
      </c>
    </row>
    <row r="2262" spans="1:5" customFormat="1" x14ac:dyDescent="0.25">
      <c r="A2262" s="1" t="s">
        <v>15615</v>
      </c>
      <c r="B2262" s="11"/>
      <c r="C2262" s="11">
        <v>9</v>
      </c>
      <c r="D2262" s="16">
        <v>2778.61</v>
      </c>
      <c r="E2262" s="12">
        <v>0.99943448571577331</v>
      </c>
    </row>
    <row r="2263" spans="1:5" customFormat="1" x14ac:dyDescent="0.25">
      <c r="A2263" s="1" t="s">
        <v>15768</v>
      </c>
      <c r="B2263" s="11"/>
      <c r="C2263" s="11">
        <v>49</v>
      </c>
      <c r="D2263" s="16">
        <v>2758.62</v>
      </c>
      <c r="E2263" s="12">
        <v>0.9994426751338229</v>
      </c>
    </row>
    <row r="2264" spans="1:5" customFormat="1" x14ac:dyDescent="0.25">
      <c r="A2264" s="1" t="s">
        <v>12851</v>
      </c>
      <c r="B2264" s="11"/>
      <c r="C2264" s="11">
        <v>20</v>
      </c>
      <c r="D2264" s="16">
        <v>2758.16</v>
      </c>
      <c r="E2264" s="12">
        <v>0.99945086318628673</v>
      </c>
    </row>
    <row r="2265" spans="1:5" customFormat="1" x14ac:dyDescent="0.25">
      <c r="A2265" s="1" t="s">
        <v>13298</v>
      </c>
      <c r="B2265" s="11"/>
      <c r="C2265" s="11">
        <v>22</v>
      </c>
      <c r="D2265" s="16">
        <v>2733.07</v>
      </c>
      <c r="E2265" s="12">
        <v>0.9994589767549511</v>
      </c>
    </row>
    <row r="2266" spans="1:5" customFormat="1" x14ac:dyDescent="0.25">
      <c r="A2266" s="1" t="s">
        <v>7405</v>
      </c>
      <c r="B2266" s="11"/>
      <c r="C2266" s="11">
        <v>31</v>
      </c>
      <c r="D2266" s="16">
        <v>2710.39</v>
      </c>
      <c r="E2266" s="12">
        <v>0.99946702299429802</v>
      </c>
    </row>
    <row r="2267" spans="1:5" customFormat="1" x14ac:dyDescent="0.25">
      <c r="A2267" s="1" t="s">
        <v>15898</v>
      </c>
      <c r="B2267" s="11"/>
      <c r="C2267" s="11">
        <v>56</v>
      </c>
      <c r="D2267" s="16">
        <v>2699.25</v>
      </c>
      <c r="E2267" s="12">
        <v>0.99947503616271938</v>
      </c>
    </row>
    <row r="2268" spans="1:5" customFormat="1" x14ac:dyDescent="0.25">
      <c r="A2268" s="1" t="s">
        <v>15824</v>
      </c>
      <c r="B2268" s="11"/>
      <c r="C2268" s="11">
        <v>54</v>
      </c>
      <c r="D2268" s="16">
        <v>2677.04</v>
      </c>
      <c r="E2268" s="12">
        <v>0.99948298339709585</v>
      </c>
    </row>
    <row r="2269" spans="1:5" customFormat="1" x14ac:dyDescent="0.25">
      <c r="A2269" s="1" t="s">
        <v>16149</v>
      </c>
      <c r="B2269" s="11"/>
      <c r="C2269" s="11">
        <v>55</v>
      </c>
      <c r="D2269" s="16">
        <v>2662.52</v>
      </c>
      <c r="E2269" s="12">
        <v>0.99949088752645954</v>
      </c>
    </row>
    <row r="2270" spans="1:5" customFormat="1" x14ac:dyDescent="0.25">
      <c r="A2270" s="1" t="s">
        <v>12975</v>
      </c>
      <c r="B2270" s="11"/>
      <c r="C2270" s="11">
        <v>6</v>
      </c>
      <c r="D2270" s="16">
        <v>2639.84</v>
      </c>
      <c r="E2270" s="12">
        <v>0.99949872432650588</v>
      </c>
    </row>
    <row r="2271" spans="1:5" customFormat="1" x14ac:dyDescent="0.25">
      <c r="A2271" s="1" t="s">
        <v>15715</v>
      </c>
      <c r="B2271" s="11"/>
      <c r="C2271" s="11">
        <v>16</v>
      </c>
      <c r="D2271" s="16">
        <v>2632.19</v>
      </c>
      <c r="E2271" s="12">
        <v>0.99950653841626669</v>
      </c>
    </row>
    <row r="2272" spans="1:5" customFormat="1" x14ac:dyDescent="0.25">
      <c r="A2272" s="1" t="s">
        <v>11656</v>
      </c>
      <c r="B2272" s="11"/>
      <c r="C2272" s="11">
        <v>4</v>
      </c>
      <c r="D2272" s="16">
        <v>2609.13</v>
      </c>
      <c r="E2272" s="12">
        <v>0.99951428404861753</v>
      </c>
    </row>
    <row r="2273" spans="1:5" customFormat="1" x14ac:dyDescent="0.25">
      <c r="A2273" s="1" t="s">
        <v>12977</v>
      </c>
      <c r="B2273" s="11"/>
      <c r="C2273" s="11">
        <v>6</v>
      </c>
      <c r="D2273" s="16">
        <v>2599.8000000000002</v>
      </c>
      <c r="E2273" s="12">
        <v>0.99952200198332597</v>
      </c>
    </row>
    <row r="2274" spans="1:5" customFormat="1" x14ac:dyDescent="0.25">
      <c r="A2274" s="1" t="s">
        <v>15088</v>
      </c>
      <c r="B2274" s="11"/>
      <c r="C2274" s="11">
        <v>31</v>
      </c>
      <c r="D2274" s="16">
        <v>2548.5300000000002</v>
      </c>
      <c r="E2274" s="12">
        <v>0.99952956771459078</v>
      </c>
    </row>
    <row r="2275" spans="1:5" customFormat="1" x14ac:dyDescent="0.25">
      <c r="A2275" s="1" t="s">
        <v>14864</v>
      </c>
      <c r="B2275" s="11"/>
      <c r="C2275" s="11">
        <v>30</v>
      </c>
      <c r="D2275" s="16">
        <v>2544.8200000000002</v>
      </c>
      <c r="E2275" s="12">
        <v>0.99953712243210935</v>
      </c>
    </row>
    <row r="2276" spans="1:5" customFormat="1" x14ac:dyDescent="0.25">
      <c r="A2276" s="1" t="s">
        <v>15807</v>
      </c>
      <c r="B2276" s="11"/>
      <c r="C2276" s="11">
        <v>49</v>
      </c>
      <c r="D2276" s="16">
        <v>2500.86</v>
      </c>
      <c r="E2276" s="12">
        <v>0.99954454664712389</v>
      </c>
    </row>
    <row r="2277" spans="1:5" customFormat="1" x14ac:dyDescent="0.25">
      <c r="A2277" s="1" t="s">
        <v>16231</v>
      </c>
      <c r="B2277" s="11"/>
      <c r="C2277" s="11">
        <v>6</v>
      </c>
      <c r="D2277" s="16">
        <v>2449.65</v>
      </c>
      <c r="E2277" s="12">
        <v>0.99955181883681476</v>
      </c>
    </row>
    <row r="2278" spans="1:5" customFormat="1" x14ac:dyDescent="0.25">
      <c r="A2278" s="1" t="s">
        <v>14907</v>
      </c>
      <c r="B2278" s="11"/>
      <c r="C2278" s="11">
        <v>50</v>
      </c>
      <c r="D2278" s="16">
        <v>2408.27</v>
      </c>
      <c r="E2278" s="12">
        <v>0.99955896818315682</v>
      </c>
    </row>
    <row r="2279" spans="1:5" customFormat="1" x14ac:dyDescent="0.25">
      <c r="A2279" s="1" t="s">
        <v>15870</v>
      </c>
      <c r="B2279" s="11"/>
      <c r="C2279" s="11">
        <v>19</v>
      </c>
      <c r="D2279" s="16">
        <v>2391.48</v>
      </c>
      <c r="E2279" s="12">
        <v>0.99956606768561729</v>
      </c>
    </row>
    <row r="2280" spans="1:5" customFormat="1" x14ac:dyDescent="0.25">
      <c r="A2280" s="1" t="s">
        <v>14729</v>
      </c>
      <c r="B2280" s="11"/>
      <c r="C2280" s="11">
        <v>52</v>
      </c>
      <c r="D2280" s="16">
        <v>2383.83</v>
      </c>
      <c r="E2280" s="12">
        <v>0.999573144477792</v>
      </c>
    </row>
    <row r="2281" spans="1:5" customFormat="1" x14ac:dyDescent="0.25">
      <c r="A2281" s="1" t="s">
        <v>13887</v>
      </c>
      <c r="B2281" s="11"/>
      <c r="C2281" s="11">
        <v>2</v>
      </c>
      <c r="D2281" s="16">
        <v>2379.8000000000002</v>
      </c>
      <c r="E2281" s="12">
        <v>0.99958020930624769</v>
      </c>
    </row>
    <row r="2282" spans="1:5" customFormat="1" x14ac:dyDescent="0.25">
      <c r="A2282" s="1" t="s">
        <v>16024</v>
      </c>
      <c r="B2282" s="11"/>
      <c r="C2282" s="11">
        <v>50</v>
      </c>
      <c r="D2282" s="16">
        <v>2349.06</v>
      </c>
      <c r="E2282" s="12">
        <v>0.9995871828779479</v>
      </c>
    </row>
    <row r="2283" spans="1:5" customFormat="1" x14ac:dyDescent="0.25">
      <c r="A2283" s="1" t="s">
        <v>16166</v>
      </c>
      <c r="B2283" s="11"/>
      <c r="C2283" s="11">
        <v>21</v>
      </c>
      <c r="D2283" s="16">
        <v>2339.8200000000002</v>
      </c>
      <c r="E2283" s="12">
        <v>0.99959412901918554</v>
      </c>
    </row>
    <row r="2284" spans="1:5" customFormat="1" x14ac:dyDescent="0.25">
      <c r="A2284" s="1" t="s">
        <v>15241</v>
      </c>
      <c r="B2284" s="11"/>
      <c r="C2284" s="11">
        <v>4</v>
      </c>
      <c r="D2284" s="16">
        <v>2270.58</v>
      </c>
      <c r="E2284" s="12">
        <v>0.99960086961007333</v>
      </c>
    </row>
    <row r="2285" spans="1:5" customFormat="1" x14ac:dyDescent="0.25">
      <c r="A2285" s="1" t="s">
        <v>14862</v>
      </c>
      <c r="B2285" s="11"/>
      <c r="C2285" s="11">
        <v>19</v>
      </c>
      <c r="D2285" s="16">
        <v>2237.2399999999998</v>
      </c>
      <c r="E2285" s="12">
        <v>0.99960751122567726</v>
      </c>
    </row>
    <row r="2286" spans="1:5" customFormat="1" x14ac:dyDescent="0.25">
      <c r="A2286" s="1" t="s">
        <v>6482</v>
      </c>
      <c r="B2286" s="11"/>
      <c r="C2286" s="11">
        <v>21</v>
      </c>
      <c r="D2286" s="16">
        <v>2203.9499999999998</v>
      </c>
      <c r="E2286" s="12">
        <v>0.99961405401443049</v>
      </c>
    </row>
    <row r="2287" spans="1:5" customFormat="1" x14ac:dyDescent="0.25">
      <c r="A2287" s="1" t="s">
        <v>16407</v>
      </c>
      <c r="B2287" s="11"/>
      <c r="C2287" s="11">
        <v>3</v>
      </c>
      <c r="D2287" s="16">
        <v>2199.9899999999998</v>
      </c>
      <c r="E2287" s="12">
        <v>0.99962058504727114</v>
      </c>
    </row>
    <row r="2288" spans="1:5" customFormat="1" x14ac:dyDescent="0.25">
      <c r="A2288" s="1" t="s">
        <v>11884</v>
      </c>
      <c r="B2288" s="11"/>
      <c r="C2288" s="11">
        <v>3</v>
      </c>
      <c r="D2288" s="16">
        <v>2199.98</v>
      </c>
      <c r="E2288" s="12">
        <v>0.9996271160504252</v>
      </c>
    </row>
    <row r="2289" spans="1:5" customFormat="1" x14ac:dyDescent="0.25">
      <c r="A2289" s="1" t="s">
        <v>13324</v>
      </c>
      <c r="B2289" s="11"/>
      <c r="C2289" s="11">
        <v>0</v>
      </c>
      <c r="D2289" s="16">
        <v>2189.6999999999998</v>
      </c>
      <c r="E2289" s="12">
        <v>0.99963361653570526</v>
      </c>
    </row>
    <row r="2290" spans="1:5" customFormat="1" x14ac:dyDescent="0.25">
      <c r="A2290" s="1" t="s">
        <v>16213</v>
      </c>
      <c r="B2290" s="11"/>
      <c r="C2290" s="11">
        <v>27</v>
      </c>
      <c r="D2290" s="16">
        <v>2185.62</v>
      </c>
      <c r="E2290" s="12">
        <v>0.99964010490883293</v>
      </c>
    </row>
    <row r="2291" spans="1:5" customFormat="1" x14ac:dyDescent="0.25">
      <c r="A2291" s="1" t="s">
        <v>13240</v>
      </c>
      <c r="B2291" s="11"/>
      <c r="C2291" s="11">
        <v>42</v>
      </c>
      <c r="D2291" s="16">
        <v>2176.02</v>
      </c>
      <c r="E2291" s="12">
        <v>0.99964656478277869</v>
      </c>
    </row>
    <row r="2292" spans="1:5" customFormat="1" x14ac:dyDescent="0.25">
      <c r="A2292" s="1" t="s">
        <v>16333</v>
      </c>
      <c r="B2292" s="11"/>
      <c r="C2292" s="11">
        <v>25</v>
      </c>
      <c r="D2292" s="16">
        <v>2164.86</v>
      </c>
      <c r="E2292" s="12">
        <v>0.99965299152642551</v>
      </c>
    </row>
    <row r="2293" spans="1:5" customFormat="1" x14ac:dyDescent="0.25">
      <c r="A2293" s="1" t="s">
        <v>13894</v>
      </c>
      <c r="B2293" s="11"/>
      <c r="C2293" s="11">
        <v>11</v>
      </c>
      <c r="D2293" s="16">
        <v>2099.79</v>
      </c>
      <c r="E2293" s="12">
        <v>0.99965922509905469</v>
      </c>
    </row>
    <row r="2294" spans="1:5" customFormat="1" x14ac:dyDescent="0.25">
      <c r="A2294" s="1" t="s">
        <v>13174</v>
      </c>
      <c r="B2294" s="11"/>
      <c r="C2294" s="11">
        <v>35</v>
      </c>
      <c r="D2294" s="16">
        <v>2079.48</v>
      </c>
      <c r="E2294" s="12">
        <v>0.9996653983781022</v>
      </c>
    </row>
    <row r="2295" spans="1:5" customFormat="1" x14ac:dyDescent="0.25">
      <c r="A2295" s="1" t="s">
        <v>15711</v>
      </c>
      <c r="B2295" s="11"/>
      <c r="C2295" s="11">
        <v>107</v>
      </c>
      <c r="D2295" s="16">
        <v>2068.8200000000002</v>
      </c>
      <c r="E2295" s="12">
        <v>0.99967154001118297</v>
      </c>
    </row>
    <row r="2296" spans="1:5" customFormat="1" x14ac:dyDescent="0.25">
      <c r="A2296" s="1" t="s">
        <v>12196</v>
      </c>
      <c r="B2296" s="11"/>
      <c r="C2296" s="11">
        <v>3</v>
      </c>
      <c r="D2296" s="16">
        <v>2039.32</v>
      </c>
      <c r="E2296" s="12">
        <v>0.99967759406865264</v>
      </c>
    </row>
    <row r="2297" spans="1:5" customFormat="1" x14ac:dyDescent="0.25">
      <c r="A2297" s="1" t="s">
        <v>12395</v>
      </c>
      <c r="B2297" s="11"/>
      <c r="C2297" s="11">
        <v>7</v>
      </c>
      <c r="D2297" s="16">
        <v>2029.65</v>
      </c>
      <c r="E2297" s="12">
        <v>0.99968361941913375</v>
      </c>
    </row>
    <row r="2298" spans="1:5" customFormat="1" x14ac:dyDescent="0.25">
      <c r="A2298" s="1" t="s">
        <v>12079</v>
      </c>
      <c r="B2298" s="11"/>
      <c r="C2298" s="11">
        <v>11</v>
      </c>
      <c r="D2298" s="16">
        <v>1999.96</v>
      </c>
      <c r="E2298" s="12">
        <v>0.99968955662995729</v>
      </c>
    </row>
    <row r="2299" spans="1:5" customFormat="1" x14ac:dyDescent="0.25">
      <c r="A2299" s="1" t="s">
        <v>14491</v>
      </c>
      <c r="B2299" s="11"/>
      <c r="C2299" s="11">
        <v>4</v>
      </c>
      <c r="D2299" s="16">
        <v>1999.92</v>
      </c>
      <c r="E2299" s="12">
        <v>0.99969549372203448</v>
      </c>
    </row>
    <row r="2300" spans="1:5" customFormat="1" x14ac:dyDescent="0.25">
      <c r="A2300" s="1" t="s">
        <v>13783</v>
      </c>
      <c r="B2300" s="11"/>
      <c r="C2300" s="11">
        <v>17</v>
      </c>
      <c r="D2300" s="16">
        <v>1999.2</v>
      </c>
      <c r="E2300" s="12">
        <v>0.99970142867667289</v>
      </c>
    </row>
    <row r="2301" spans="1:5" customFormat="1" x14ac:dyDescent="0.25">
      <c r="A2301" s="1" t="s">
        <v>13176</v>
      </c>
      <c r="B2301" s="11"/>
      <c r="C2301" s="11">
        <v>41</v>
      </c>
      <c r="D2301" s="16">
        <v>1919.04</v>
      </c>
      <c r="E2301" s="12">
        <v>0.99970712566314224</v>
      </c>
    </row>
    <row r="2302" spans="1:5" customFormat="1" x14ac:dyDescent="0.25">
      <c r="A2302" s="1" t="s">
        <v>16008</v>
      </c>
      <c r="B2302" s="11"/>
      <c r="C2302" s="11">
        <v>59</v>
      </c>
      <c r="D2302" s="16">
        <v>1876.98</v>
      </c>
      <c r="E2302" s="12">
        <v>0.99971269778757077</v>
      </c>
    </row>
    <row r="2303" spans="1:5" customFormat="1" x14ac:dyDescent="0.25">
      <c r="A2303" s="1" t="s">
        <v>14954</v>
      </c>
      <c r="B2303" s="11"/>
      <c r="C2303" s="11">
        <v>22</v>
      </c>
      <c r="D2303" s="16">
        <v>1860.67</v>
      </c>
      <c r="E2303" s="12">
        <v>0.99971822149307654</v>
      </c>
    </row>
    <row r="2304" spans="1:5" customFormat="1" x14ac:dyDescent="0.25">
      <c r="A2304" s="1" t="s">
        <v>11726</v>
      </c>
      <c r="B2304" s="11"/>
      <c r="C2304" s="11">
        <v>15</v>
      </c>
      <c r="D2304" s="16">
        <v>1773.1</v>
      </c>
      <c r="E2304" s="12">
        <v>0.99972348523260723</v>
      </c>
    </row>
    <row r="2305" spans="1:5" customFormat="1" x14ac:dyDescent="0.25">
      <c r="A2305" s="1" t="s">
        <v>15784</v>
      </c>
      <c r="B2305" s="11"/>
      <c r="C2305" s="11">
        <v>51</v>
      </c>
      <c r="D2305" s="16">
        <v>1722.11</v>
      </c>
      <c r="E2305" s="12">
        <v>0.99972859759992039</v>
      </c>
    </row>
    <row r="2306" spans="1:5" customFormat="1" x14ac:dyDescent="0.25">
      <c r="A2306" s="1" t="s">
        <v>16064</v>
      </c>
      <c r="B2306" s="11"/>
      <c r="C2306" s="11">
        <v>6</v>
      </c>
      <c r="D2306" s="16">
        <v>1699.66</v>
      </c>
      <c r="E2306" s="12">
        <v>0.99973364332070913</v>
      </c>
    </row>
    <row r="2307" spans="1:5" customFormat="1" x14ac:dyDescent="0.25">
      <c r="A2307" s="1" t="s">
        <v>14403</v>
      </c>
      <c r="B2307" s="11"/>
      <c r="C2307" s="11">
        <v>31</v>
      </c>
      <c r="D2307" s="16">
        <v>1699.66</v>
      </c>
      <c r="E2307" s="12">
        <v>0.99973868904149799</v>
      </c>
    </row>
    <row r="2308" spans="1:5" customFormat="1" x14ac:dyDescent="0.25">
      <c r="A2308" s="1" t="s">
        <v>16112</v>
      </c>
      <c r="B2308" s="11"/>
      <c r="C2308" s="11">
        <v>48</v>
      </c>
      <c r="D2308" s="16">
        <v>1692.46</v>
      </c>
      <c r="E2308" s="12">
        <v>0.99974371338790013</v>
      </c>
    </row>
    <row r="2309" spans="1:5" customFormat="1" x14ac:dyDescent="0.25">
      <c r="A2309" s="1" t="s">
        <v>16062</v>
      </c>
      <c r="B2309" s="11"/>
      <c r="C2309" s="11">
        <v>17</v>
      </c>
      <c r="D2309" s="16">
        <v>1679.79</v>
      </c>
      <c r="E2309" s="12">
        <v>0.99974870012131967</v>
      </c>
    </row>
    <row r="2310" spans="1:5" customFormat="1" x14ac:dyDescent="0.25">
      <c r="A2310" s="1" t="s">
        <v>9826</v>
      </c>
      <c r="B2310" s="11"/>
      <c r="C2310" s="11">
        <v>22</v>
      </c>
      <c r="D2310" s="16">
        <v>1579.5</v>
      </c>
      <c r="E2310" s="12">
        <v>0.99975338912734779</v>
      </c>
    </row>
    <row r="2311" spans="1:5" customFormat="1" x14ac:dyDescent="0.25">
      <c r="A2311" s="1" t="s">
        <v>13688</v>
      </c>
      <c r="B2311" s="11"/>
      <c r="C2311" s="11">
        <v>12</v>
      </c>
      <c r="D2311" s="16">
        <v>1549.25</v>
      </c>
      <c r="E2311" s="12">
        <v>0.99975798833126617</v>
      </c>
    </row>
    <row r="2312" spans="1:5" customFormat="1" x14ac:dyDescent="0.25">
      <c r="A2312" s="1" t="s">
        <v>16386</v>
      </c>
      <c r="B2312" s="11"/>
      <c r="C2312" s="11">
        <v>84</v>
      </c>
      <c r="D2312" s="16">
        <v>1543.44</v>
      </c>
      <c r="E2312" s="12">
        <v>0.99976257028724214</v>
      </c>
    </row>
    <row r="2313" spans="1:5" customFormat="1" x14ac:dyDescent="0.25">
      <c r="A2313" s="1" t="s">
        <v>16147</v>
      </c>
      <c r="B2313" s="11"/>
      <c r="C2313" s="11">
        <v>19</v>
      </c>
      <c r="D2313" s="16">
        <v>1535.36</v>
      </c>
      <c r="E2313" s="12">
        <v>0.99976712825640679</v>
      </c>
    </row>
    <row r="2314" spans="1:5" customFormat="1" x14ac:dyDescent="0.25">
      <c r="A2314" s="1" t="s">
        <v>6297</v>
      </c>
      <c r="B2314" s="11"/>
      <c r="C2314" s="11">
        <v>3</v>
      </c>
      <c r="D2314" s="16">
        <v>1529.83</v>
      </c>
      <c r="E2314" s="12">
        <v>0.9997716698088549</v>
      </c>
    </row>
    <row r="2315" spans="1:5" customFormat="1" x14ac:dyDescent="0.25">
      <c r="A2315" s="1" t="s">
        <v>16233</v>
      </c>
      <c r="B2315" s="11"/>
      <c r="C2315" s="11">
        <v>8</v>
      </c>
      <c r="D2315" s="16">
        <v>1529.82</v>
      </c>
      <c r="E2315" s="12">
        <v>0.99977621133161654</v>
      </c>
    </row>
    <row r="2316" spans="1:5" customFormat="1" x14ac:dyDescent="0.25">
      <c r="A2316" s="1" t="s">
        <v>14544</v>
      </c>
      <c r="B2316" s="11"/>
      <c r="C2316" s="11">
        <v>2</v>
      </c>
      <c r="D2316" s="16">
        <v>1499.99</v>
      </c>
      <c r="E2316" s="12">
        <v>0.99978066429910761</v>
      </c>
    </row>
    <row r="2317" spans="1:5" customFormat="1" x14ac:dyDescent="0.25">
      <c r="A2317" s="1" t="s">
        <v>14899</v>
      </c>
      <c r="B2317" s="11"/>
      <c r="C2317" s="11">
        <v>3</v>
      </c>
      <c r="D2317" s="16">
        <v>1499.97</v>
      </c>
      <c r="E2317" s="12">
        <v>0.99978511720722552</v>
      </c>
    </row>
    <row r="2318" spans="1:5" customFormat="1" x14ac:dyDescent="0.25">
      <c r="A2318" s="1" t="s">
        <v>12860</v>
      </c>
      <c r="B2318" s="11"/>
      <c r="C2318" s="11">
        <v>53</v>
      </c>
      <c r="D2318" s="16">
        <v>1463.39</v>
      </c>
      <c r="E2318" s="12">
        <v>0.99978946152158543</v>
      </c>
    </row>
    <row r="2319" spans="1:5" customFormat="1" x14ac:dyDescent="0.25">
      <c r="A2319" s="1" t="s">
        <v>13209</v>
      </c>
      <c r="B2319" s="11"/>
      <c r="C2319" s="11">
        <v>17</v>
      </c>
      <c r="D2319" s="16">
        <v>1457.19</v>
      </c>
      <c r="E2319" s="12">
        <v>0.99979378743022362</v>
      </c>
    </row>
    <row r="2320" spans="1:5" customFormat="1" x14ac:dyDescent="0.25">
      <c r="A2320" s="1" t="s">
        <v>6528</v>
      </c>
      <c r="B2320" s="11"/>
      <c r="C2320" s="11">
        <v>0</v>
      </c>
      <c r="D2320" s="16">
        <v>1444.83</v>
      </c>
      <c r="E2320" s="12">
        <v>0.99979807664616516</v>
      </c>
    </row>
    <row r="2321" spans="1:5" customFormat="1" x14ac:dyDescent="0.25">
      <c r="A2321" s="1" t="s">
        <v>16411</v>
      </c>
      <c r="B2321" s="11"/>
      <c r="C2321" s="11">
        <v>3</v>
      </c>
      <c r="D2321" s="16">
        <v>1399.93</v>
      </c>
      <c r="E2321" s="12">
        <v>0.99980223256905776</v>
      </c>
    </row>
    <row r="2322" spans="1:5" customFormat="1" x14ac:dyDescent="0.25">
      <c r="A2322" s="1" t="s">
        <v>16417</v>
      </c>
      <c r="B2322" s="11"/>
      <c r="C2322" s="11">
        <v>52</v>
      </c>
      <c r="D2322" s="16">
        <v>1399.44</v>
      </c>
      <c r="E2322" s="12">
        <v>0.99980638703730473</v>
      </c>
    </row>
    <row r="2323" spans="1:5" customFormat="1" x14ac:dyDescent="0.25">
      <c r="A2323" s="1" t="s">
        <v>14483</v>
      </c>
      <c r="B2323" s="11"/>
      <c r="C2323" s="11">
        <v>7</v>
      </c>
      <c r="D2323" s="16">
        <v>1367.24</v>
      </c>
      <c r="E2323" s="12">
        <v>0.9998104459145456</v>
      </c>
    </row>
    <row r="2324" spans="1:5" customFormat="1" x14ac:dyDescent="0.25">
      <c r="A2324" s="1" t="s">
        <v>14325</v>
      </c>
      <c r="B2324" s="11"/>
      <c r="C2324" s="11">
        <v>16</v>
      </c>
      <c r="D2324" s="16">
        <v>1349.91</v>
      </c>
      <c r="E2324" s="12">
        <v>0.99981445334482577</v>
      </c>
    </row>
    <row r="2325" spans="1:5" customFormat="1" x14ac:dyDescent="0.25">
      <c r="A2325" s="1" t="s">
        <v>12028</v>
      </c>
      <c r="B2325" s="11"/>
      <c r="C2325" s="11">
        <v>8</v>
      </c>
      <c r="D2325" s="16">
        <v>1349.73</v>
      </c>
      <c r="E2325" s="12">
        <v>0.99981846024074628</v>
      </c>
    </row>
    <row r="2326" spans="1:5" customFormat="1" x14ac:dyDescent="0.25">
      <c r="A2326" s="1" t="s">
        <v>13133</v>
      </c>
      <c r="B2326" s="11"/>
      <c r="C2326" s="11">
        <v>52</v>
      </c>
      <c r="D2326" s="16">
        <v>1326.49</v>
      </c>
      <c r="E2326" s="12">
        <v>0.99982239814489715</v>
      </c>
    </row>
    <row r="2327" spans="1:5" customFormat="1" x14ac:dyDescent="0.25">
      <c r="A2327" s="1" t="s">
        <v>12859</v>
      </c>
      <c r="B2327" s="11"/>
      <c r="C2327" s="11">
        <v>53</v>
      </c>
      <c r="D2327" s="16">
        <v>1295.46</v>
      </c>
      <c r="E2327" s="12">
        <v>0.99982624393137964</v>
      </c>
    </row>
    <row r="2328" spans="1:5" customFormat="1" x14ac:dyDescent="0.25">
      <c r="A2328" s="1" t="s">
        <v>11090</v>
      </c>
      <c r="B2328" s="11"/>
      <c r="C2328" s="11">
        <v>4</v>
      </c>
      <c r="D2328" s="16">
        <v>1279.92</v>
      </c>
      <c r="E2328" s="12">
        <v>0.99983004358481153</v>
      </c>
    </row>
    <row r="2329" spans="1:5" customFormat="1" x14ac:dyDescent="0.25">
      <c r="A2329" s="1" t="s">
        <v>14762</v>
      </c>
      <c r="B2329" s="11"/>
      <c r="C2329" s="11">
        <v>1</v>
      </c>
      <c r="D2329" s="16">
        <v>1279.8399999999999</v>
      </c>
      <c r="E2329" s="12">
        <v>0.99983384300075007</v>
      </c>
    </row>
    <row r="2330" spans="1:5" customFormat="1" x14ac:dyDescent="0.25">
      <c r="A2330" s="1" t="s">
        <v>14000</v>
      </c>
      <c r="B2330" s="11"/>
      <c r="C2330" s="11">
        <v>1</v>
      </c>
      <c r="D2330" s="16">
        <v>1264.77</v>
      </c>
      <c r="E2330" s="12">
        <v>0.99983759767891034</v>
      </c>
    </row>
    <row r="2331" spans="1:5" customFormat="1" x14ac:dyDescent="0.25">
      <c r="A2331" s="1" t="s">
        <v>14218</v>
      </c>
      <c r="B2331" s="11"/>
      <c r="C2331" s="11">
        <v>3</v>
      </c>
      <c r="D2331" s="16">
        <v>1249.95</v>
      </c>
      <c r="E2331" s="12">
        <v>0.99984130836145846</v>
      </c>
    </row>
    <row r="2332" spans="1:5" customFormat="1" x14ac:dyDescent="0.25">
      <c r="A2332" s="1" t="s">
        <v>12401</v>
      </c>
      <c r="B2332" s="11"/>
      <c r="C2332" s="11">
        <v>18</v>
      </c>
      <c r="D2332" s="16">
        <v>1199.8</v>
      </c>
      <c r="E2332" s="12">
        <v>0.99984487016546775</v>
      </c>
    </row>
    <row r="2333" spans="1:5" customFormat="1" x14ac:dyDescent="0.25">
      <c r="A2333" s="1" t="s">
        <v>16066</v>
      </c>
      <c r="B2333" s="11"/>
      <c r="C2333" s="11">
        <v>7</v>
      </c>
      <c r="D2333" s="16">
        <v>1189.8599999999999</v>
      </c>
      <c r="E2333" s="12">
        <v>0.99984840246094908</v>
      </c>
    </row>
    <row r="2334" spans="1:5" customFormat="1" x14ac:dyDescent="0.25">
      <c r="A2334" s="1" t="s">
        <v>11375</v>
      </c>
      <c r="B2334" s="11"/>
      <c r="C2334" s="11">
        <v>6</v>
      </c>
      <c r="D2334" s="16">
        <v>1154.93</v>
      </c>
      <c r="E2334" s="12">
        <v>0.99985183106096931</v>
      </c>
    </row>
    <row r="2335" spans="1:5" customFormat="1" x14ac:dyDescent="0.25">
      <c r="A2335" s="1" t="s">
        <v>7510</v>
      </c>
      <c r="B2335" s="11"/>
      <c r="C2335" s="11">
        <v>3</v>
      </c>
      <c r="D2335" s="16">
        <v>1148.73</v>
      </c>
      <c r="E2335" s="12">
        <v>0.99985524125526803</v>
      </c>
    </row>
    <row r="2336" spans="1:5" customFormat="1" x14ac:dyDescent="0.25">
      <c r="A2336" s="1" t="s">
        <v>16415</v>
      </c>
      <c r="B2336" s="11"/>
      <c r="C2336" s="11">
        <v>53</v>
      </c>
      <c r="D2336" s="16">
        <v>1139.4000000000001</v>
      </c>
      <c r="E2336" s="12">
        <v>0.99985862375192414</v>
      </c>
    </row>
    <row r="2337" spans="1:5" customFormat="1" x14ac:dyDescent="0.25">
      <c r="A2337" s="1" t="s">
        <v>6382</v>
      </c>
      <c r="B2337" s="11"/>
      <c r="C2337" s="11">
        <v>20</v>
      </c>
      <c r="D2337" s="16">
        <v>1133.73</v>
      </c>
      <c r="E2337" s="12">
        <v>0.99986198941625115</v>
      </c>
    </row>
    <row r="2338" spans="1:5" customFormat="1" x14ac:dyDescent="0.25">
      <c r="A2338" s="1" t="s">
        <v>12515</v>
      </c>
      <c r="B2338" s="11"/>
      <c r="C2338" s="11">
        <v>0</v>
      </c>
      <c r="D2338" s="16">
        <v>1109.97</v>
      </c>
      <c r="E2338" s="12">
        <v>0.99986528454510271</v>
      </c>
    </row>
    <row r="2339" spans="1:5" customFormat="1" x14ac:dyDescent="0.25">
      <c r="A2339" s="1" t="s">
        <v>16010</v>
      </c>
      <c r="B2339" s="11"/>
      <c r="C2339" s="11">
        <v>61</v>
      </c>
      <c r="D2339" s="16">
        <v>1069.29</v>
      </c>
      <c r="E2339" s="12">
        <v>0.99986845890867093</v>
      </c>
    </row>
    <row r="2340" spans="1:5" customFormat="1" x14ac:dyDescent="0.25">
      <c r="A2340" s="1" t="s">
        <v>15509</v>
      </c>
      <c r="B2340" s="11"/>
      <c r="C2340" s="11">
        <v>26</v>
      </c>
      <c r="D2340" s="16">
        <v>1068.9100000000001</v>
      </c>
      <c r="E2340" s="12">
        <v>0.99987163214414654</v>
      </c>
    </row>
    <row r="2341" spans="1:5" customFormat="1" x14ac:dyDescent="0.25">
      <c r="A2341" s="1" t="s">
        <v>11742</v>
      </c>
      <c r="B2341" s="11"/>
      <c r="C2341" s="11">
        <v>2</v>
      </c>
      <c r="D2341" s="16">
        <v>1039.92</v>
      </c>
      <c r="E2341" s="12">
        <v>0.99987471931802996</v>
      </c>
    </row>
    <row r="2342" spans="1:5" customFormat="1" x14ac:dyDescent="0.25">
      <c r="A2342" s="1" t="s">
        <v>12033</v>
      </c>
      <c r="B2342" s="11"/>
      <c r="C2342" s="11">
        <v>1</v>
      </c>
      <c r="D2342" s="16">
        <v>1014.71</v>
      </c>
      <c r="E2342" s="12">
        <v>0.99987773165187399</v>
      </c>
    </row>
    <row r="2343" spans="1:5" customFormat="1" x14ac:dyDescent="0.25">
      <c r="A2343" s="1" t="s">
        <v>16026</v>
      </c>
      <c r="B2343" s="11"/>
      <c r="C2343" s="11">
        <v>0</v>
      </c>
      <c r="D2343" s="16">
        <v>999.99</v>
      </c>
      <c r="E2343" s="12">
        <v>0.99988070028697251</v>
      </c>
    </row>
    <row r="2344" spans="1:5" customFormat="1" x14ac:dyDescent="0.25">
      <c r="A2344" s="1" t="s">
        <v>14186</v>
      </c>
      <c r="B2344" s="11"/>
      <c r="C2344" s="11">
        <v>6</v>
      </c>
      <c r="D2344" s="16">
        <v>999.9</v>
      </c>
      <c r="E2344" s="12">
        <v>0.99988366865489109</v>
      </c>
    </row>
    <row r="2345" spans="1:5" customFormat="1" x14ac:dyDescent="0.25">
      <c r="A2345" s="1" t="s">
        <v>14829</v>
      </c>
      <c r="B2345" s="11"/>
      <c r="C2345" s="11">
        <v>0</v>
      </c>
      <c r="D2345" s="16">
        <v>999.9</v>
      </c>
      <c r="E2345" s="12">
        <v>0.99988663702280967</v>
      </c>
    </row>
    <row r="2346" spans="1:5" customFormat="1" x14ac:dyDescent="0.25">
      <c r="A2346" s="1" t="s">
        <v>6403</v>
      </c>
      <c r="B2346" s="11"/>
      <c r="C2346" s="11">
        <v>4</v>
      </c>
      <c r="D2346" s="16">
        <v>989.97</v>
      </c>
      <c r="E2346" s="12">
        <v>0.9998895759118871</v>
      </c>
    </row>
    <row r="2347" spans="1:5" customFormat="1" x14ac:dyDescent="0.25">
      <c r="A2347" s="1" t="s">
        <v>16006</v>
      </c>
      <c r="B2347" s="11"/>
      <c r="C2347" s="11">
        <v>46</v>
      </c>
      <c r="D2347" s="16">
        <v>930.51</v>
      </c>
      <c r="E2347" s="12">
        <v>0.99989233828415636</v>
      </c>
    </row>
    <row r="2348" spans="1:5" customFormat="1" x14ac:dyDescent="0.25">
      <c r="A2348" s="1" t="s">
        <v>12369</v>
      </c>
      <c r="B2348" s="11"/>
      <c r="C2348" s="11">
        <v>5</v>
      </c>
      <c r="D2348" s="16">
        <v>909.87</v>
      </c>
      <c r="E2348" s="12">
        <v>0.99989503938318436</v>
      </c>
    </row>
    <row r="2349" spans="1:5" customFormat="1" x14ac:dyDescent="0.25">
      <c r="A2349" s="1" t="s">
        <v>12475</v>
      </c>
      <c r="B2349" s="11"/>
      <c r="C2349" s="11">
        <v>5</v>
      </c>
      <c r="D2349" s="16">
        <v>909.87</v>
      </c>
      <c r="E2349" s="12">
        <v>0.99989774048221247</v>
      </c>
    </row>
    <row r="2350" spans="1:5" customFormat="1" x14ac:dyDescent="0.25">
      <c r="A2350" s="1" t="s">
        <v>15717</v>
      </c>
      <c r="B2350" s="11"/>
      <c r="C2350" s="11">
        <v>2</v>
      </c>
      <c r="D2350" s="16">
        <v>909.86</v>
      </c>
      <c r="E2350" s="12">
        <v>0.99990044155155389</v>
      </c>
    </row>
    <row r="2351" spans="1:5" customFormat="1" x14ac:dyDescent="0.25">
      <c r="A2351" s="1" t="s">
        <v>6831</v>
      </c>
      <c r="B2351" s="11"/>
      <c r="C2351" s="11">
        <v>3</v>
      </c>
      <c r="D2351" s="16">
        <v>879.92</v>
      </c>
      <c r="E2351" s="12">
        <v>0.99990305373907173</v>
      </c>
    </row>
    <row r="2352" spans="1:5" customFormat="1" x14ac:dyDescent="0.25">
      <c r="A2352" s="1" t="s">
        <v>9367</v>
      </c>
      <c r="B2352" s="11"/>
      <c r="C2352" s="11">
        <v>1</v>
      </c>
      <c r="D2352" s="16">
        <v>879.89</v>
      </c>
      <c r="E2352" s="12">
        <v>0.99990566583752949</v>
      </c>
    </row>
    <row r="2353" spans="1:5" customFormat="1" x14ac:dyDescent="0.25">
      <c r="A2353" s="1" t="s">
        <v>12805</v>
      </c>
      <c r="B2353" s="11"/>
      <c r="C2353" s="11">
        <v>5</v>
      </c>
      <c r="D2353" s="16">
        <v>863.76</v>
      </c>
      <c r="E2353" s="12">
        <v>0.99990823005142426</v>
      </c>
    </row>
    <row r="2354" spans="1:5" customFormat="1" x14ac:dyDescent="0.25">
      <c r="A2354" s="1" t="s">
        <v>13014</v>
      </c>
      <c r="B2354" s="11"/>
      <c r="C2354" s="11">
        <v>19</v>
      </c>
      <c r="D2354" s="16">
        <v>861.38</v>
      </c>
      <c r="E2354" s="12">
        <v>0.9999107871998969</v>
      </c>
    </row>
    <row r="2355" spans="1:5" customFormat="1" x14ac:dyDescent="0.25">
      <c r="A2355" s="1" t="s">
        <v>16343</v>
      </c>
      <c r="B2355" s="11"/>
      <c r="C2355" s="11">
        <v>84</v>
      </c>
      <c r="D2355" s="16">
        <v>859.68</v>
      </c>
      <c r="E2355" s="12">
        <v>0.99991333930163939</v>
      </c>
    </row>
    <row r="2356" spans="1:5" customFormat="1" x14ac:dyDescent="0.25">
      <c r="A2356" s="1" t="s">
        <v>12151</v>
      </c>
      <c r="B2356" s="11"/>
      <c r="C2356" s="11">
        <v>7</v>
      </c>
      <c r="D2356" s="16">
        <v>839.97</v>
      </c>
      <c r="E2356" s="12">
        <v>0.99991583289099906</v>
      </c>
    </row>
    <row r="2357" spans="1:5" customFormat="1" x14ac:dyDescent="0.25">
      <c r="A2357" s="1" t="s">
        <v>16329</v>
      </c>
      <c r="B2357" s="11"/>
      <c r="C2357" s="11">
        <v>35</v>
      </c>
      <c r="D2357" s="16">
        <v>839.58</v>
      </c>
      <c r="E2357" s="12">
        <v>0.99991832532257929</v>
      </c>
    </row>
    <row r="2358" spans="1:5" customFormat="1" x14ac:dyDescent="0.25">
      <c r="A2358" s="1" t="s">
        <v>14783</v>
      </c>
      <c r="B2358" s="11"/>
      <c r="C2358" s="11">
        <v>9</v>
      </c>
      <c r="D2358" s="16">
        <v>831.82</v>
      </c>
      <c r="E2358" s="12">
        <v>0.99992079471732087</v>
      </c>
    </row>
    <row r="2359" spans="1:5" customFormat="1" x14ac:dyDescent="0.25">
      <c r="A2359" s="1" t="s">
        <v>16421</v>
      </c>
      <c r="B2359" s="11"/>
      <c r="C2359" s="11">
        <v>5</v>
      </c>
      <c r="D2359" s="16">
        <v>809.97</v>
      </c>
      <c r="E2359" s="12">
        <v>0.999923199246737</v>
      </c>
    </row>
    <row r="2360" spans="1:5" customFormat="1" x14ac:dyDescent="0.25">
      <c r="A2360" s="1" t="s">
        <v>11167</v>
      </c>
      <c r="B2360" s="11"/>
      <c r="C2360" s="11">
        <v>0</v>
      </c>
      <c r="D2360" s="16">
        <v>809.94</v>
      </c>
      <c r="E2360" s="12">
        <v>0.99992560368709305</v>
      </c>
    </row>
    <row r="2361" spans="1:5" customFormat="1" x14ac:dyDescent="0.25">
      <c r="A2361" s="1" t="s">
        <v>10766</v>
      </c>
      <c r="B2361" s="11"/>
      <c r="C2361" s="11">
        <v>2</v>
      </c>
      <c r="D2361" s="16">
        <v>799.95</v>
      </c>
      <c r="E2361" s="12">
        <v>0.99992797847048787</v>
      </c>
    </row>
    <row r="2362" spans="1:5" customFormat="1" x14ac:dyDescent="0.25">
      <c r="A2362" s="1" t="s">
        <v>15699</v>
      </c>
      <c r="B2362" s="11"/>
      <c r="C2362" s="11">
        <v>0</v>
      </c>
      <c r="D2362" s="16">
        <v>799.92</v>
      </c>
      <c r="E2362" s="12">
        <v>0.99993035316482293</v>
      </c>
    </row>
    <row r="2363" spans="1:5" customFormat="1" x14ac:dyDescent="0.25">
      <c r="A2363" s="1" t="s">
        <v>14235</v>
      </c>
      <c r="B2363" s="11"/>
      <c r="C2363" s="11">
        <v>100</v>
      </c>
      <c r="D2363" s="16">
        <v>799.92</v>
      </c>
      <c r="E2363" s="12">
        <v>0.99993272785915788</v>
      </c>
    </row>
    <row r="2364" spans="1:5" customFormat="1" x14ac:dyDescent="0.25">
      <c r="A2364" s="1" t="s">
        <v>6577</v>
      </c>
      <c r="B2364" s="11"/>
      <c r="C2364" s="11">
        <v>1</v>
      </c>
      <c r="D2364" s="16">
        <v>799.92</v>
      </c>
      <c r="E2364" s="12">
        <v>0.99993510255349283</v>
      </c>
    </row>
    <row r="2365" spans="1:5" customFormat="1" x14ac:dyDescent="0.25">
      <c r="A2365" s="1" t="s">
        <v>13016</v>
      </c>
      <c r="B2365" s="11"/>
      <c r="C2365" s="11">
        <v>4</v>
      </c>
      <c r="D2365" s="16">
        <v>777.82</v>
      </c>
      <c r="E2365" s="12">
        <v>0.999937411640336</v>
      </c>
    </row>
    <row r="2366" spans="1:5" customFormat="1" x14ac:dyDescent="0.25">
      <c r="A2366" s="1" t="s">
        <v>12455</v>
      </c>
      <c r="B2366" s="11"/>
      <c r="C2366" s="11">
        <v>11</v>
      </c>
      <c r="D2366" s="16">
        <v>759.81</v>
      </c>
      <c r="E2366" s="12">
        <v>0.99993966726152639</v>
      </c>
    </row>
    <row r="2367" spans="1:5" customFormat="1" x14ac:dyDescent="0.25">
      <c r="A2367" s="1" t="s">
        <v>11432</v>
      </c>
      <c r="B2367" s="11"/>
      <c r="C2367" s="11">
        <v>4</v>
      </c>
      <c r="D2367" s="16">
        <v>725.78</v>
      </c>
      <c r="E2367" s="12">
        <v>0.99994182185905411</v>
      </c>
    </row>
    <row r="2368" spans="1:5" customFormat="1" x14ac:dyDescent="0.25">
      <c r="A2368" s="1" t="s">
        <v>12356</v>
      </c>
      <c r="B2368" s="11"/>
      <c r="C2368" s="11">
        <v>55</v>
      </c>
      <c r="D2368" s="16">
        <v>719.82</v>
      </c>
      <c r="E2368" s="12">
        <v>0.99994395876333975</v>
      </c>
    </row>
    <row r="2369" spans="1:5" customFormat="1" x14ac:dyDescent="0.25">
      <c r="A2369" s="1" t="s">
        <v>16331</v>
      </c>
      <c r="B2369" s="11"/>
      <c r="C2369" s="11">
        <v>29</v>
      </c>
      <c r="D2369" s="16">
        <v>714.89</v>
      </c>
      <c r="E2369" s="12">
        <v>0.99994608103210791</v>
      </c>
    </row>
    <row r="2370" spans="1:5" customFormat="1" x14ac:dyDescent="0.25">
      <c r="A2370" s="1" t="s">
        <v>13055</v>
      </c>
      <c r="B2370" s="11"/>
      <c r="C2370" s="11">
        <v>0</v>
      </c>
      <c r="D2370" s="16">
        <v>703.76</v>
      </c>
      <c r="E2370" s="12">
        <v>0.99994817025963711</v>
      </c>
    </row>
    <row r="2371" spans="1:5" customFormat="1" x14ac:dyDescent="0.25">
      <c r="A2371" s="1" t="s">
        <v>12574</v>
      </c>
      <c r="B2371" s="11"/>
      <c r="C2371" s="11">
        <v>0</v>
      </c>
      <c r="D2371" s="16">
        <v>699.93</v>
      </c>
      <c r="E2371" s="12">
        <v>0.99995024811718014</v>
      </c>
    </row>
    <row r="2372" spans="1:5" customFormat="1" x14ac:dyDescent="0.25">
      <c r="A2372" s="1" t="s">
        <v>14405</v>
      </c>
      <c r="B2372" s="11"/>
      <c r="C2372" s="11">
        <v>31</v>
      </c>
      <c r="D2372" s="16">
        <v>699.86</v>
      </c>
      <c r="E2372" s="12">
        <v>0.99995232576691673</v>
      </c>
    </row>
    <row r="2373" spans="1:5" customFormat="1" x14ac:dyDescent="0.25">
      <c r="A2373" s="1" t="s">
        <v>11906</v>
      </c>
      <c r="B2373" s="11"/>
      <c r="C2373" s="11">
        <v>5</v>
      </c>
      <c r="D2373" s="16">
        <v>659.95</v>
      </c>
      <c r="E2373" s="12">
        <v>0.9999542849372417</v>
      </c>
    </row>
    <row r="2374" spans="1:5" customFormat="1" x14ac:dyDescent="0.25">
      <c r="A2374" s="1" t="s">
        <v>14698</v>
      </c>
      <c r="B2374" s="11"/>
      <c r="C2374" s="11">
        <v>1</v>
      </c>
      <c r="D2374" s="16">
        <v>639.96</v>
      </c>
      <c r="E2374" s="12">
        <v>0.99995618476395753</v>
      </c>
    </row>
    <row r="2375" spans="1:5" customFormat="1" x14ac:dyDescent="0.25">
      <c r="A2375" s="1" t="s">
        <v>14697</v>
      </c>
      <c r="B2375" s="11"/>
      <c r="C2375" s="11">
        <v>2</v>
      </c>
      <c r="D2375" s="16">
        <v>639.96</v>
      </c>
      <c r="E2375" s="12">
        <v>0.99995808459067337</v>
      </c>
    </row>
    <row r="2376" spans="1:5" customFormat="1" x14ac:dyDescent="0.25">
      <c r="A2376" s="1" t="s">
        <v>14340</v>
      </c>
      <c r="B2376" s="11"/>
      <c r="C2376" s="11">
        <v>0</v>
      </c>
      <c r="D2376" s="16">
        <v>599.98</v>
      </c>
      <c r="E2376" s="12">
        <v>0.99995986573017126</v>
      </c>
    </row>
    <row r="2377" spans="1:5" customFormat="1" x14ac:dyDescent="0.25">
      <c r="A2377" s="1" t="s">
        <v>14485</v>
      </c>
      <c r="B2377" s="11"/>
      <c r="C2377" s="11">
        <v>3</v>
      </c>
      <c r="D2377" s="16">
        <v>598.21</v>
      </c>
      <c r="E2377" s="12">
        <v>0.99996164161513224</v>
      </c>
    </row>
    <row r="2378" spans="1:5" customFormat="1" x14ac:dyDescent="0.25">
      <c r="A2378" s="1" t="s">
        <v>16153</v>
      </c>
      <c r="B2378" s="11"/>
      <c r="C2378" s="11">
        <v>7</v>
      </c>
      <c r="D2378" s="16">
        <v>584.70000000000005</v>
      </c>
      <c r="E2378" s="12">
        <v>0.99996337739343211</v>
      </c>
    </row>
    <row r="2379" spans="1:5" customFormat="1" x14ac:dyDescent="0.25">
      <c r="A2379" s="1" t="s">
        <v>14302</v>
      </c>
      <c r="B2379" s="11"/>
      <c r="C2379" s="11">
        <v>0</v>
      </c>
      <c r="D2379" s="16">
        <v>503.84</v>
      </c>
      <c r="E2379" s="12">
        <v>0.99996487312549742</v>
      </c>
    </row>
    <row r="2380" spans="1:5" customFormat="1" x14ac:dyDescent="0.25">
      <c r="A2380" s="1" t="s">
        <v>13071</v>
      </c>
      <c r="B2380" s="11"/>
      <c r="C2380" s="11">
        <v>7</v>
      </c>
      <c r="D2380" s="16">
        <v>499.99</v>
      </c>
      <c r="E2380" s="12">
        <v>0.99996635742820328</v>
      </c>
    </row>
    <row r="2381" spans="1:5" customFormat="1" x14ac:dyDescent="0.25">
      <c r="A2381" s="1" t="s">
        <v>15515</v>
      </c>
      <c r="B2381" s="11"/>
      <c r="C2381" s="11">
        <v>1</v>
      </c>
      <c r="D2381" s="16">
        <v>499.98</v>
      </c>
      <c r="E2381" s="12">
        <v>0.99996784170122266</v>
      </c>
    </row>
    <row r="2382" spans="1:5" customFormat="1" x14ac:dyDescent="0.25">
      <c r="A2382" s="1" t="s">
        <v>12477</v>
      </c>
      <c r="B2382" s="11"/>
      <c r="C2382" s="11">
        <v>3</v>
      </c>
      <c r="D2382" s="16">
        <v>489.93</v>
      </c>
      <c r="E2382" s="12">
        <v>0.99996929613916086</v>
      </c>
    </row>
    <row r="2383" spans="1:5" customFormat="1" x14ac:dyDescent="0.25">
      <c r="A2383" s="1" t="s">
        <v>11348</v>
      </c>
      <c r="B2383" s="11"/>
      <c r="C2383" s="11">
        <v>0</v>
      </c>
      <c r="D2383" s="16">
        <v>482.83</v>
      </c>
      <c r="E2383" s="12">
        <v>0.99997072949957899</v>
      </c>
    </row>
    <row r="2384" spans="1:5" customFormat="1" x14ac:dyDescent="0.25">
      <c r="A2384" s="1" t="s">
        <v>12450</v>
      </c>
      <c r="B2384" s="11"/>
      <c r="C2384" s="11">
        <v>26</v>
      </c>
      <c r="D2384" s="16">
        <v>479.94</v>
      </c>
      <c r="E2384" s="12">
        <v>0.99997215428055597</v>
      </c>
    </row>
    <row r="2385" spans="1:5" customFormat="1" x14ac:dyDescent="0.25">
      <c r="A2385" s="1" t="s">
        <v>11686</v>
      </c>
      <c r="B2385" s="11"/>
      <c r="C2385" s="11">
        <v>3</v>
      </c>
      <c r="D2385" s="16">
        <v>473.97</v>
      </c>
      <c r="E2385" s="12">
        <v>0.99997356133860427</v>
      </c>
    </row>
    <row r="2386" spans="1:5" customFormat="1" x14ac:dyDescent="0.25">
      <c r="A2386" s="1" t="s">
        <v>9073</v>
      </c>
      <c r="B2386" s="11"/>
      <c r="C2386" s="11">
        <v>5</v>
      </c>
      <c r="D2386" s="16">
        <v>447.84</v>
      </c>
      <c r="E2386" s="12">
        <v>0.99997489082544166</v>
      </c>
    </row>
    <row r="2387" spans="1:5" customFormat="1" x14ac:dyDescent="0.25">
      <c r="A2387" s="1" t="s">
        <v>15020</v>
      </c>
      <c r="B2387" s="11"/>
      <c r="C2387" s="11">
        <v>1</v>
      </c>
      <c r="D2387" s="16">
        <v>439.96</v>
      </c>
      <c r="E2387" s="12">
        <v>0.99997619691920037</v>
      </c>
    </row>
    <row r="2388" spans="1:5" customFormat="1" x14ac:dyDescent="0.25">
      <c r="A2388" s="1" t="s">
        <v>11904</v>
      </c>
      <c r="B2388" s="11"/>
      <c r="C2388" s="11">
        <v>1</v>
      </c>
      <c r="D2388" s="16">
        <v>424.95</v>
      </c>
      <c r="E2388" s="12">
        <v>0.99997745845330088</v>
      </c>
    </row>
    <row r="2389" spans="1:5" customFormat="1" x14ac:dyDescent="0.25">
      <c r="A2389" s="1" t="s">
        <v>15795</v>
      </c>
      <c r="B2389" s="11"/>
      <c r="C2389" s="11">
        <v>1</v>
      </c>
      <c r="D2389" s="16">
        <v>419.99</v>
      </c>
      <c r="E2389" s="12">
        <v>0.99997870526282395</v>
      </c>
    </row>
    <row r="2390" spans="1:5" customFormat="1" x14ac:dyDescent="0.25">
      <c r="A2390" s="1" t="s">
        <v>11359</v>
      </c>
      <c r="B2390" s="11"/>
      <c r="C2390" s="11">
        <v>1</v>
      </c>
      <c r="D2390" s="16">
        <v>419.93</v>
      </c>
      <c r="E2390" s="12">
        <v>0.99997995189422717</v>
      </c>
    </row>
    <row r="2391" spans="1:5" customFormat="1" x14ac:dyDescent="0.25">
      <c r="A2391" s="1" t="s">
        <v>5748</v>
      </c>
      <c r="B2391" s="11"/>
      <c r="C2391" s="11">
        <v>4</v>
      </c>
      <c r="D2391" s="16">
        <v>399.98</v>
      </c>
      <c r="E2391" s="12">
        <v>0.99998113930076804</v>
      </c>
    </row>
    <row r="2392" spans="1:5" customFormat="1" x14ac:dyDescent="0.25">
      <c r="A2392" s="1" t="s">
        <v>12017</v>
      </c>
      <c r="B2392" s="11"/>
      <c r="C2392" s="11">
        <v>5</v>
      </c>
      <c r="D2392" s="16">
        <v>399.95</v>
      </c>
      <c r="E2392" s="12">
        <v>0.99998232661824882</v>
      </c>
    </row>
    <row r="2393" spans="1:5" customFormat="1" x14ac:dyDescent="0.25">
      <c r="A2393" s="1" t="s">
        <v>13629</v>
      </c>
      <c r="B2393" s="11"/>
      <c r="C2393" s="11">
        <v>0</v>
      </c>
      <c r="D2393" s="16">
        <v>391.87</v>
      </c>
      <c r="E2393" s="12">
        <v>0.99998348994891817</v>
      </c>
    </row>
    <row r="2394" spans="1:5" customFormat="1" x14ac:dyDescent="0.25">
      <c r="A2394" s="1" t="s">
        <v>14487</v>
      </c>
      <c r="B2394" s="11"/>
      <c r="C2394" s="11">
        <v>3</v>
      </c>
      <c r="D2394" s="16">
        <v>356.04</v>
      </c>
      <c r="E2394" s="12">
        <v>0.99998454691232841</v>
      </c>
    </row>
    <row r="2395" spans="1:5" customFormat="1" x14ac:dyDescent="0.25">
      <c r="A2395" s="1" t="s">
        <v>12473</v>
      </c>
      <c r="B2395" s="11"/>
      <c r="C2395" s="11">
        <v>1</v>
      </c>
      <c r="D2395" s="16">
        <v>349.95</v>
      </c>
      <c r="E2395" s="12">
        <v>0.99998558579656993</v>
      </c>
    </row>
    <row r="2396" spans="1:5" customFormat="1" x14ac:dyDescent="0.25">
      <c r="A2396" s="1" t="s">
        <v>12572</v>
      </c>
      <c r="B2396" s="11"/>
      <c r="C2396" s="11">
        <v>4</v>
      </c>
      <c r="D2396" s="16">
        <v>329.94</v>
      </c>
      <c r="E2396" s="12">
        <v>0.99998656527782914</v>
      </c>
    </row>
    <row r="2397" spans="1:5" customFormat="1" x14ac:dyDescent="0.25">
      <c r="A2397" s="1" t="s">
        <v>16345</v>
      </c>
      <c r="B2397" s="11"/>
      <c r="C2397" s="11">
        <v>64</v>
      </c>
      <c r="D2397" s="16">
        <v>328.35</v>
      </c>
      <c r="E2397" s="12">
        <v>0.99998754003891133</v>
      </c>
    </row>
    <row r="2398" spans="1:5" customFormat="1" x14ac:dyDescent="0.25">
      <c r="A2398" s="1" t="s">
        <v>14418</v>
      </c>
      <c r="B2398" s="11"/>
      <c r="C2398" s="11">
        <v>1</v>
      </c>
      <c r="D2398" s="16">
        <v>299.97000000000003</v>
      </c>
      <c r="E2398" s="12">
        <v>0.9999884305492871</v>
      </c>
    </row>
    <row r="2399" spans="1:5" customFormat="1" x14ac:dyDescent="0.25">
      <c r="A2399" s="1" t="s">
        <v>7761</v>
      </c>
      <c r="B2399" s="11"/>
      <c r="C2399" s="11">
        <v>0</v>
      </c>
      <c r="D2399" s="16">
        <v>255.84</v>
      </c>
      <c r="E2399" s="12">
        <v>0.99998919005248565</v>
      </c>
    </row>
    <row r="2400" spans="1:5" customFormat="1" x14ac:dyDescent="0.25">
      <c r="A2400" s="1" t="s">
        <v>16435</v>
      </c>
      <c r="B2400" s="11"/>
      <c r="C2400" s="11">
        <v>0</v>
      </c>
      <c r="D2400" s="16">
        <v>254.97</v>
      </c>
      <c r="E2400" s="12">
        <v>0.99998994697294596</v>
      </c>
    </row>
    <row r="2401" spans="1:5" customFormat="1" x14ac:dyDescent="0.25">
      <c r="A2401" s="1" t="s">
        <v>11911</v>
      </c>
      <c r="B2401" s="11"/>
      <c r="C2401" s="11">
        <v>1</v>
      </c>
      <c r="D2401" s="16">
        <v>249.95</v>
      </c>
      <c r="E2401" s="12">
        <v>0.99999068899070898</v>
      </c>
    </row>
    <row r="2402" spans="1:5" customFormat="1" x14ac:dyDescent="0.25">
      <c r="A2402" s="1" t="s">
        <v>15466</v>
      </c>
      <c r="B2402" s="11"/>
      <c r="C2402" s="11">
        <v>0</v>
      </c>
      <c r="D2402" s="16">
        <v>235.74</v>
      </c>
      <c r="E2402" s="12">
        <v>0.9999913888237455</v>
      </c>
    </row>
    <row r="2403" spans="1:5" customFormat="1" x14ac:dyDescent="0.25">
      <c r="A2403" s="1" t="s">
        <v>11578</v>
      </c>
      <c r="B2403" s="11"/>
      <c r="C2403" s="11">
        <v>4</v>
      </c>
      <c r="D2403" s="16">
        <v>230.1</v>
      </c>
      <c r="E2403" s="12">
        <v>0.99999207191351258</v>
      </c>
    </row>
    <row r="2404" spans="1:5" customFormat="1" x14ac:dyDescent="0.25">
      <c r="A2404" s="1" t="s">
        <v>13889</v>
      </c>
      <c r="B2404" s="11"/>
      <c r="C2404" s="11">
        <v>1</v>
      </c>
      <c r="D2404" s="16">
        <v>203.66</v>
      </c>
      <c r="E2404" s="12">
        <v>0.99999267651178281</v>
      </c>
    </row>
    <row r="2405" spans="1:5" customFormat="1" x14ac:dyDescent="0.25">
      <c r="A2405" s="1" t="s">
        <v>13003</v>
      </c>
      <c r="B2405" s="11"/>
      <c r="C2405" s="11">
        <v>0</v>
      </c>
      <c r="D2405" s="16">
        <v>197.94</v>
      </c>
      <c r="E2405" s="12">
        <v>0.99999326412929035</v>
      </c>
    </row>
    <row r="2406" spans="1:5" customFormat="1" x14ac:dyDescent="0.25">
      <c r="A2406" s="1" t="s">
        <v>14804</v>
      </c>
      <c r="B2406" s="11"/>
      <c r="C2406" s="11">
        <v>1</v>
      </c>
      <c r="D2406" s="16">
        <v>186.95</v>
      </c>
      <c r="E2406" s="12">
        <v>0.99999381912117191</v>
      </c>
    </row>
    <row r="2407" spans="1:5" customFormat="1" x14ac:dyDescent="0.25">
      <c r="A2407" s="1" t="s">
        <v>14745</v>
      </c>
      <c r="B2407" s="11"/>
      <c r="C2407" s="11">
        <v>19</v>
      </c>
      <c r="D2407" s="16">
        <v>179.97</v>
      </c>
      <c r="E2407" s="12">
        <v>0.99999435339177334</v>
      </c>
    </row>
    <row r="2408" spans="1:5" customFormat="1" x14ac:dyDescent="0.25">
      <c r="A2408" s="1" t="s">
        <v>13185</v>
      </c>
      <c r="B2408" s="11"/>
      <c r="C2408" s="11">
        <v>0</v>
      </c>
      <c r="D2408" s="16">
        <v>174.95</v>
      </c>
      <c r="E2408" s="12">
        <v>0.99999487275967747</v>
      </c>
    </row>
    <row r="2409" spans="1:5" customFormat="1" x14ac:dyDescent="0.25">
      <c r="A2409" s="1" t="s">
        <v>6778</v>
      </c>
      <c r="B2409" s="11"/>
      <c r="C2409" s="11">
        <v>53</v>
      </c>
      <c r="D2409" s="16">
        <v>174.93</v>
      </c>
      <c r="E2409" s="12">
        <v>0.99999539206820842</v>
      </c>
    </row>
    <row r="2410" spans="1:5" customFormat="1" x14ac:dyDescent="0.25">
      <c r="A2410" s="1" t="s">
        <v>15683</v>
      </c>
      <c r="B2410" s="11"/>
      <c r="C2410" s="11">
        <v>4</v>
      </c>
      <c r="D2410" s="16">
        <v>173.42</v>
      </c>
      <c r="E2410" s="12">
        <v>0.99999590689405549</v>
      </c>
    </row>
    <row r="2411" spans="1:5" customFormat="1" x14ac:dyDescent="0.25">
      <c r="A2411" s="1" t="s">
        <v>12457</v>
      </c>
      <c r="B2411" s="11"/>
      <c r="C2411" s="11">
        <v>2</v>
      </c>
      <c r="D2411" s="16">
        <v>164.97</v>
      </c>
      <c r="E2411" s="12">
        <v>0.9999963966346852</v>
      </c>
    </row>
    <row r="2412" spans="1:5" customFormat="1" x14ac:dyDescent="0.25">
      <c r="A2412" s="1" t="s">
        <v>13646</v>
      </c>
      <c r="B2412" s="11"/>
      <c r="C2412" s="11">
        <v>9</v>
      </c>
      <c r="D2412" s="16">
        <v>139.96</v>
      </c>
      <c r="E2412" s="12">
        <v>0.99999681212900848</v>
      </c>
    </row>
    <row r="2413" spans="1:5" customFormat="1" x14ac:dyDescent="0.25">
      <c r="A2413" s="1" t="s">
        <v>14702</v>
      </c>
      <c r="B2413" s="11"/>
      <c r="C2413" s="11">
        <v>2</v>
      </c>
      <c r="D2413" s="16">
        <v>134.99</v>
      </c>
      <c r="E2413" s="12">
        <v>0.99999721286906784</v>
      </c>
    </row>
    <row r="2414" spans="1:5" customFormat="1" x14ac:dyDescent="0.25">
      <c r="A2414" s="1" t="s">
        <v>16403</v>
      </c>
      <c r="B2414" s="11"/>
      <c r="C2414" s="11">
        <v>33</v>
      </c>
      <c r="D2414" s="16">
        <v>134.91</v>
      </c>
      <c r="E2414" s="12">
        <v>0.99999761337163406</v>
      </c>
    </row>
    <row r="2415" spans="1:5" customFormat="1" x14ac:dyDescent="0.25">
      <c r="A2415" s="1" t="s">
        <v>13047</v>
      </c>
      <c r="B2415" s="11"/>
      <c r="C2415" s="11">
        <v>0</v>
      </c>
      <c r="D2415" s="16">
        <v>129.99</v>
      </c>
      <c r="E2415" s="12">
        <v>0.99999799926836952</v>
      </c>
    </row>
    <row r="2416" spans="1:5" customFormat="1" x14ac:dyDescent="0.25">
      <c r="A2416" s="1" t="s">
        <v>12967</v>
      </c>
      <c r="B2416" s="11"/>
      <c r="C2416" s="11">
        <v>0</v>
      </c>
      <c r="D2416" s="16">
        <v>119.76</v>
      </c>
      <c r="E2416" s="12">
        <v>0.99999835479566412</v>
      </c>
    </row>
    <row r="2417" spans="1:5" customFormat="1" x14ac:dyDescent="0.25">
      <c r="A2417" s="1" t="s">
        <v>12547</v>
      </c>
      <c r="B2417" s="11"/>
      <c r="C2417" s="11">
        <v>3</v>
      </c>
      <c r="D2417" s="16">
        <v>99.99</v>
      </c>
      <c r="E2417" s="12">
        <v>0.99999865163245605</v>
      </c>
    </row>
    <row r="2418" spans="1:5" customFormat="1" x14ac:dyDescent="0.25">
      <c r="A2418" s="1" t="s">
        <v>16335</v>
      </c>
      <c r="B2418" s="11"/>
      <c r="C2418" s="11">
        <v>4</v>
      </c>
      <c r="D2418" s="16">
        <v>96.85</v>
      </c>
      <c r="E2418" s="12">
        <v>0.9999989391476406</v>
      </c>
    </row>
    <row r="2419" spans="1:5" customFormat="1" x14ac:dyDescent="0.25">
      <c r="A2419" s="1" t="s">
        <v>9552</v>
      </c>
      <c r="B2419" s="11"/>
      <c r="C2419" s="11">
        <v>0</v>
      </c>
      <c r="D2419" s="16">
        <v>89.99</v>
      </c>
      <c r="E2419" s="12">
        <v>0.9999992062977846</v>
      </c>
    </row>
    <row r="2420" spans="1:5" customFormat="1" x14ac:dyDescent="0.25">
      <c r="A2420" s="1" t="s">
        <v>12038</v>
      </c>
      <c r="B2420" s="11"/>
      <c r="C2420" s="11">
        <v>0</v>
      </c>
      <c r="D2420" s="16">
        <v>64.989999999999995</v>
      </c>
      <c r="E2420" s="12">
        <v>0.99999939923130898</v>
      </c>
    </row>
    <row r="2421" spans="1:5" customFormat="1" x14ac:dyDescent="0.25">
      <c r="A2421" s="1" t="s">
        <v>15507</v>
      </c>
      <c r="B2421" s="11"/>
      <c r="C2421" s="11">
        <v>12</v>
      </c>
      <c r="D2421" s="16">
        <v>62.99</v>
      </c>
      <c r="E2421" s="12">
        <v>0.99999958622750384</v>
      </c>
    </row>
    <row r="2422" spans="1:5" customFormat="1" x14ac:dyDescent="0.25">
      <c r="A2422" s="1" t="s">
        <v>11006</v>
      </c>
      <c r="B2422" s="11"/>
      <c r="C2422" s="11">
        <v>0</v>
      </c>
      <c r="D2422" s="16">
        <v>59.98</v>
      </c>
      <c r="E2422" s="12">
        <v>0.99999976428801773</v>
      </c>
    </row>
    <row r="2423" spans="1:5" customFormat="1" x14ac:dyDescent="0.25">
      <c r="A2423" s="1" t="s">
        <v>16409</v>
      </c>
      <c r="B2423" s="11"/>
      <c r="C2423" s="11">
        <v>63</v>
      </c>
      <c r="D2423" s="16">
        <v>51.96</v>
      </c>
      <c r="E2423" s="12">
        <v>0.99999991853983994</v>
      </c>
    </row>
    <row r="2424" spans="1:5" customFormat="1" x14ac:dyDescent="0.25">
      <c r="A2424" s="1" t="s">
        <v>15196</v>
      </c>
      <c r="B2424" s="11"/>
      <c r="C2424" s="11">
        <v>0</v>
      </c>
      <c r="D2424" s="16">
        <v>14.99</v>
      </c>
      <c r="E2424" s="12">
        <v>0.99999996304012506</v>
      </c>
    </row>
    <row r="2425" spans="1:5" customFormat="1" x14ac:dyDescent="0.25">
      <c r="A2425" s="1" t="s">
        <v>16384</v>
      </c>
      <c r="B2425" s="11"/>
      <c r="C2425" s="11">
        <v>2</v>
      </c>
      <c r="D2425" s="16">
        <v>12.45</v>
      </c>
      <c r="E2425" s="12">
        <v>1.0000000000000016</v>
      </c>
    </row>
    <row r="2426" spans="1:5" customFormat="1" x14ac:dyDescent="0.25">
      <c r="A2426" s="1" t="s">
        <v>14732</v>
      </c>
      <c r="B2426" s="11"/>
      <c r="C2426" s="11">
        <v>0</v>
      </c>
      <c r="D2426" s="16"/>
      <c r="E2426" s="12">
        <v>1.0000000000000016</v>
      </c>
    </row>
    <row r="2427" spans="1:5" customFormat="1" x14ac:dyDescent="0.25">
      <c r="A2427" s="1" t="s">
        <v>14351</v>
      </c>
      <c r="B2427" s="11"/>
      <c r="C2427" s="11">
        <v>0</v>
      </c>
      <c r="D2427" s="16"/>
      <c r="E2427" s="12">
        <v>1.0000000000000016</v>
      </c>
    </row>
    <row r="2428" spans="1:5" customFormat="1" x14ac:dyDescent="0.25">
      <c r="A2428" s="1" t="s">
        <v>14747</v>
      </c>
      <c r="B2428" s="11"/>
      <c r="C2428" s="11">
        <v>1</v>
      </c>
      <c r="D2428" s="16"/>
      <c r="E2428" s="12">
        <v>1.0000000000000016</v>
      </c>
    </row>
    <row r="2429" spans="1:5" customFormat="1" x14ac:dyDescent="0.25">
      <c r="A2429" s="1" t="s">
        <v>14242</v>
      </c>
      <c r="B2429" s="11"/>
      <c r="C2429" s="11">
        <v>0</v>
      </c>
      <c r="D2429" s="16"/>
      <c r="E2429" s="12">
        <v>1.0000000000000016</v>
      </c>
    </row>
    <row r="2430" spans="1:5" customFormat="1" x14ac:dyDescent="0.25">
      <c r="A2430" s="1" t="s">
        <v>14278</v>
      </c>
      <c r="B2430" s="11"/>
      <c r="C2430" s="11">
        <v>0</v>
      </c>
      <c r="D2430" s="16"/>
      <c r="E2430" s="12">
        <v>1.0000000000000016</v>
      </c>
    </row>
    <row r="2431" spans="1:5" customFormat="1" x14ac:dyDescent="0.25">
      <c r="A2431" s="1" t="s">
        <v>14399</v>
      </c>
      <c r="B2431" s="11"/>
      <c r="C2431" s="11">
        <v>3</v>
      </c>
      <c r="D2431" s="16"/>
      <c r="E2431" s="12">
        <v>1.0000000000000016</v>
      </c>
    </row>
    <row r="2432" spans="1:5" customFormat="1" x14ac:dyDescent="0.25">
      <c r="A2432" s="1" t="s">
        <v>14337</v>
      </c>
      <c r="B2432" s="11"/>
      <c r="C2432" s="11">
        <v>3</v>
      </c>
      <c r="D2432" s="16"/>
      <c r="E2432" s="12">
        <v>1.0000000000000016</v>
      </c>
    </row>
    <row r="2433" spans="1:5" customFormat="1" x14ac:dyDescent="0.25">
      <c r="A2433" s="1" t="s">
        <v>13107</v>
      </c>
      <c r="B2433" s="11"/>
      <c r="C2433" s="11">
        <v>0</v>
      </c>
      <c r="D2433" s="16"/>
      <c r="E2433" s="12">
        <v>1.0000000000000016</v>
      </c>
    </row>
    <row r="2434" spans="1:5" customFormat="1" x14ac:dyDescent="0.25">
      <c r="A2434" s="1" t="s">
        <v>13156</v>
      </c>
      <c r="B2434" s="11"/>
      <c r="C2434" s="11">
        <v>0</v>
      </c>
      <c r="D2434" s="16"/>
      <c r="E2434" s="12">
        <v>1.0000000000000016</v>
      </c>
    </row>
    <row r="2435" spans="1:5" customFormat="1" x14ac:dyDescent="0.25">
      <c r="A2435" s="1" t="s">
        <v>12948</v>
      </c>
      <c r="B2435" s="11"/>
      <c r="C2435" s="11">
        <v>0</v>
      </c>
      <c r="D2435" s="16"/>
      <c r="E2435" s="12">
        <v>1.0000000000000016</v>
      </c>
    </row>
    <row r="2436" spans="1:5" customFormat="1" x14ac:dyDescent="0.25">
      <c r="A2436" s="1" t="s">
        <v>13230</v>
      </c>
      <c r="B2436" s="11"/>
      <c r="C2436" s="11">
        <v>0</v>
      </c>
      <c r="D2436" s="16"/>
      <c r="E2436" s="12">
        <v>1.0000000000000016</v>
      </c>
    </row>
    <row r="2437" spans="1:5" customFormat="1" x14ac:dyDescent="0.25">
      <c r="A2437" s="1" t="s">
        <v>13590</v>
      </c>
      <c r="B2437" s="11"/>
      <c r="C2437" s="11">
        <v>0</v>
      </c>
      <c r="D2437" s="16"/>
      <c r="E2437" s="12">
        <v>1.0000000000000016</v>
      </c>
    </row>
    <row r="2438" spans="1:5" customFormat="1" x14ac:dyDescent="0.25">
      <c r="A2438" s="1" t="s">
        <v>12589</v>
      </c>
      <c r="B2438" s="11"/>
      <c r="C2438" s="11">
        <v>1</v>
      </c>
      <c r="D2438" s="16"/>
      <c r="E2438" s="12">
        <v>1.0000000000000016</v>
      </c>
    </row>
    <row r="2439" spans="1:5" customFormat="1" x14ac:dyDescent="0.25">
      <c r="A2439" s="1" t="s">
        <v>11122</v>
      </c>
      <c r="B2439" s="11"/>
      <c r="C2439" s="11">
        <v>1</v>
      </c>
      <c r="D2439" s="16"/>
      <c r="E2439" s="12">
        <v>1.0000000000000016</v>
      </c>
    </row>
    <row r="2440" spans="1:5" customFormat="1" x14ac:dyDescent="0.25">
      <c r="A2440" s="1" t="s">
        <v>12367</v>
      </c>
      <c r="B2440" s="11"/>
      <c r="C2440" s="11">
        <v>0</v>
      </c>
      <c r="D2440" s="16"/>
      <c r="E2440" s="12">
        <v>1.0000000000000016</v>
      </c>
    </row>
    <row r="2441" spans="1:5" customFormat="1" x14ac:dyDescent="0.25">
      <c r="A2441" s="1" t="s">
        <v>12170</v>
      </c>
      <c r="B2441" s="11"/>
      <c r="C2441" s="11">
        <v>0</v>
      </c>
      <c r="D2441" s="16"/>
      <c r="E2441" s="12">
        <v>1.0000000000000016</v>
      </c>
    </row>
    <row r="2442" spans="1:5" customFormat="1" x14ac:dyDescent="0.25">
      <c r="A2442" s="1" t="s">
        <v>12511</v>
      </c>
      <c r="B2442" s="11"/>
      <c r="C2442" s="11">
        <v>0</v>
      </c>
      <c r="D2442" s="16"/>
      <c r="E2442" s="12">
        <v>1.0000000000000016</v>
      </c>
    </row>
    <row r="2443" spans="1:5" customFormat="1" x14ac:dyDescent="0.25">
      <c r="A2443" s="1" t="s">
        <v>12077</v>
      </c>
      <c r="B2443" s="11"/>
      <c r="C2443" s="11">
        <v>0</v>
      </c>
      <c r="D2443" s="16"/>
      <c r="E2443" s="12">
        <v>1.0000000000000016</v>
      </c>
    </row>
    <row r="2444" spans="1:5" customFormat="1" x14ac:dyDescent="0.25"/>
    <row r="2445" spans="1:5" customFormat="1" x14ac:dyDescent="0.25"/>
    <row r="2446" spans="1:5" customFormat="1" x14ac:dyDescent="0.25"/>
    <row r="2447" spans="1:5" customFormat="1" x14ac:dyDescent="0.25"/>
    <row r="2448" spans="1:5"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spans="2:7" x14ac:dyDescent="0.25">
      <c r="B2513"/>
      <c r="C2513"/>
      <c r="D2513"/>
      <c r="E2513"/>
      <c r="F2513"/>
      <c r="G2513"/>
    </row>
    <row r="2514" spans="2:7" x14ac:dyDescent="0.25">
      <c r="B2514"/>
      <c r="C2514"/>
      <c r="D2514"/>
      <c r="E2514"/>
      <c r="F2514"/>
      <c r="G2514"/>
    </row>
    <row r="2515" spans="2:7" x14ac:dyDescent="0.25">
      <c r="B2515"/>
      <c r="C2515"/>
      <c r="D2515"/>
      <c r="E2515"/>
      <c r="F2515"/>
    </row>
    <row r="2516" spans="2:7" x14ac:dyDescent="0.25">
      <c r="B2516"/>
      <c r="C2516"/>
      <c r="D2516"/>
      <c r="E2516"/>
      <c r="F2516"/>
    </row>
    <row r="2517" spans="2:7" x14ac:dyDescent="0.25">
      <c r="B2517"/>
      <c r="C2517"/>
      <c r="D2517"/>
      <c r="E2517"/>
      <c r="F2517"/>
    </row>
    <row r="2518" spans="2:7" x14ac:dyDescent="0.25">
      <c r="B2518"/>
      <c r="C2518"/>
      <c r="D2518"/>
      <c r="E2518"/>
      <c r="F2518"/>
    </row>
    <row r="2519" spans="2:7" x14ac:dyDescent="0.25">
      <c r="B2519"/>
      <c r="C2519"/>
      <c r="D2519"/>
      <c r="E2519"/>
      <c r="F2519"/>
    </row>
    <row r="2520" spans="2:7" x14ac:dyDescent="0.25">
      <c r="B2520"/>
      <c r="C2520"/>
      <c r="D2520"/>
      <c r="E2520"/>
      <c r="F2520"/>
    </row>
    <row r="2521" spans="2:7" x14ac:dyDescent="0.25">
      <c r="B2521"/>
      <c r="C2521"/>
      <c r="D2521"/>
      <c r="E2521"/>
      <c r="F2521"/>
    </row>
    <row r="2522" spans="2:7" x14ac:dyDescent="0.25">
      <c r="B2522"/>
      <c r="C2522"/>
      <c r="D2522"/>
      <c r="E2522"/>
      <c r="F2522"/>
    </row>
    <row r="2523" spans="2:7" x14ac:dyDescent="0.25">
      <c r="B2523"/>
      <c r="C2523"/>
      <c r="D2523"/>
      <c r="E2523"/>
      <c r="F2523"/>
    </row>
    <row r="2524" spans="2:7" x14ac:dyDescent="0.25">
      <c r="B2524"/>
      <c r="C2524"/>
      <c r="D2524"/>
      <c r="E2524"/>
      <c r="F2524"/>
    </row>
    <row r="2525" spans="2:7" x14ac:dyDescent="0.25">
      <c r="B2525"/>
      <c r="C2525"/>
      <c r="D2525"/>
      <c r="E2525"/>
      <c r="F2525"/>
    </row>
    <row r="2526" spans="2:7" x14ac:dyDescent="0.25">
      <c r="B2526"/>
      <c r="C2526"/>
      <c r="D2526"/>
      <c r="E2526"/>
      <c r="F2526"/>
    </row>
    <row r="2527" spans="2:7" x14ac:dyDescent="0.25">
      <c r="B2527"/>
      <c r="C2527"/>
      <c r="D2527"/>
      <c r="E2527"/>
      <c r="F2527"/>
    </row>
    <row r="2528" spans="2:7" x14ac:dyDescent="0.25">
      <c r="B2528"/>
      <c r="C2528"/>
      <c r="D2528"/>
      <c r="E2528"/>
      <c r="F2528"/>
    </row>
    <row r="2529" spans="2:6" x14ac:dyDescent="0.25">
      <c r="B2529"/>
      <c r="C2529"/>
      <c r="D2529"/>
      <c r="E2529"/>
      <c r="F2529"/>
    </row>
    <row r="2530" spans="2:6" x14ac:dyDescent="0.25">
      <c r="B2530"/>
      <c r="C2530"/>
      <c r="D2530"/>
      <c r="E2530"/>
      <c r="F2530"/>
    </row>
    <row r="2531" spans="2:6" x14ac:dyDescent="0.25">
      <c r="B2531"/>
      <c r="C2531"/>
      <c r="D2531"/>
      <c r="E2531"/>
      <c r="F2531"/>
    </row>
    <row r="2532" spans="2:6" x14ac:dyDescent="0.25">
      <c r="B2532"/>
      <c r="C2532"/>
      <c r="D2532"/>
      <c r="E2532"/>
      <c r="F2532"/>
    </row>
    <row r="2533" spans="2:6" x14ac:dyDescent="0.25">
      <c r="B2533"/>
      <c r="C2533"/>
      <c r="D2533"/>
      <c r="E2533"/>
      <c r="F2533"/>
    </row>
    <row r="2534" spans="2:6" x14ac:dyDescent="0.25">
      <c r="B2534"/>
      <c r="C2534"/>
      <c r="D2534"/>
      <c r="E2534"/>
      <c r="F2534"/>
    </row>
    <row r="2535" spans="2:6" x14ac:dyDescent="0.25">
      <c r="B2535"/>
      <c r="C2535"/>
      <c r="D2535"/>
      <c r="E2535"/>
      <c r="F2535"/>
    </row>
    <row r="2536" spans="2:6" x14ac:dyDescent="0.25">
      <c r="B2536"/>
      <c r="C2536"/>
      <c r="D2536"/>
      <c r="E2536"/>
      <c r="F2536"/>
    </row>
    <row r="2537" spans="2:6" x14ac:dyDescent="0.25">
      <c r="B2537"/>
      <c r="C2537"/>
      <c r="D2537"/>
      <c r="E2537"/>
      <c r="F2537"/>
    </row>
    <row r="2538" spans="2:6" x14ac:dyDescent="0.25">
      <c r="B2538"/>
      <c r="C2538"/>
      <c r="D2538"/>
      <c r="E2538"/>
      <c r="F2538"/>
    </row>
    <row r="2539" spans="2:6" x14ac:dyDescent="0.25">
      <c r="B2539"/>
      <c r="C2539"/>
      <c r="D2539"/>
      <c r="E2539"/>
      <c r="F2539"/>
    </row>
    <row r="2540" spans="2:6" x14ac:dyDescent="0.25">
      <c r="B2540"/>
      <c r="C2540"/>
      <c r="D2540"/>
      <c r="E2540"/>
      <c r="F2540"/>
    </row>
    <row r="2541" spans="2:6" x14ac:dyDescent="0.25">
      <c r="B2541"/>
      <c r="C2541"/>
      <c r="D2541"/>
      <c r="E2541"/>
      <c r="F2541"/>
    </row>
    <row r="2542" spans="2:6" x14ac:dyDescent="0.25">
      <c r="B2542"/>
      <c r="C2542"/>
      <c r="D2542"/>
      <c r="E2542"/>
      <c r="F2542"/>
    </row>
    <row r="2543" spans="2:6" x14ac:dyDescent="0.25">
      <c r="B2543"/>
      <c r="C2543"/>
      <c r="D2543"/>
      <c r="E2543"/>
      <c r="F2543"/>
    </row>
    <row r="2544" spans="2:6" x14ac:dyDescent="0.25">
      <c r="B2544"/>
      <c r="C2544"/>
      <c r="D2544"/>
      <c r="E2544"/>
      <c r="F2544"/>
    </row>
    <row r="2545" spans="2:6" x14ac:dyDescent="0.25">
      <c r="B2545"/>
      <c r="C2545"/>
      <c r="D2545"/>
      <c r="E2545"/>
      <c r="F2545"/>
    </row>
    <row r="2546" spans="2:6" x14ac:dyDescent="0.25">
      <c r="B2546"/>
      <c r="C2546"/>
      <c r="D2546"/>
      <c r="E2546"/>
      <c r="F2546"/>
    </row>
    <row r="2547" spans="2:6" x14ac:dyDescent="0.25">
      <c r="B2547"/>
      <c r="C2547"/>
      <c r="D2547"/>
      <c r="E2547"/>
      <c r="F2547"/>
    </row>
    <row r="2548" spans="2:6" x14ac:dyDescent="0.25">
      <c r="B2548"/>
      <c r="C2548"/>
      <c r="D2548"/>
      <c r="E2548"/>
      <c r="F2548"/>
    </row>
    <row r="2549" spans="2:6" x14ac:dyDescent="0.25">
      <c r="B2549"/>
      <c r="C2549"/>
      <c r="D2549"/>
      <c r="E2549"/>
      <c r="F2549"/>
    </row>
    <row r="2550" spans="2:6" x14ac:dyDescent="0.25">
      <c r="B2550"/>
      <c r="C2550"/>
      <c r="D2550"/>
      <c r="E2550"/>
      <c r="F2550"/>
    </row>
    <row r="2551" spans="2:6" x14ac:dyDescent="0.25">
      <c r="B2551"/>
      <c r="C2551"/>
      <c r="D2551"/>
      <c r="E2551"/>
      <c r="F2551"/>
    </row>
    <row r="2552" spans="2:6" x14ac:dyDescent="0.25">
      <c r="B2552"/>
      <c r="C2552"/>
      <c r="D2552"/>
      <c r="E2552"/>
      <c r="F2552"/>
    </row>
    <row r="2553" spans="2:6" x14ac:dyDescent="0.25">
      <c r="B2553"/>
      <c r="C2553"/>
      <c r="D2553"/>
      <c r="E2553"/>
      <c r="F2553"/>
    </row>
    <row r="2554" spans="2:6" x14ac:dyDescent="0.25">
      <c r="B2554"/>
      <c r="C2554"/>
      <c r="D2554"/>
      <c r="E2554"/>
      <c r="F2554"/>
    </row>
    <row r="2555" spans="2:6" x14ac:dyDescent="0.25">
      <c r="B2555"/>
      <c r="C2555"/>
      <c r="D2555"/>
      <c r="E2555"/>
      <c r="F2555"/>
    </row>
    <row r="2556" spans="2:6" x14ac:dyDescent="0.25">
      <c r="B2556"/>
      <c r="C2556"/>
      <c r="D2556"/>
      <c r="E2556"/>
      <c r="F2556"/>
    </row>
    <row r="2557" spans="2:6" x14ac:dyDescent="0.25">
      <c r="B2557"/>
      <c r="C2557"/>
      <c r="D2557"/>
      <c r="E2557"/>
      <c r="F2557"/>
    </row>
    <row r="2558" spans="2:6" x14ac:dyDescent="0.25">
      <c r="B2558"/>
      <c r="C2558"/>
      <c r="D2558"/>
      <c r="E2558"/>
      <c r="F2558"/>
    </row>
    <row r="2559" spans="2:6" x14ac:dyDescent="0.25">
      <c r="B2559"/>
      <c r="C2559"/>
      <c r="D2559"/>
      <c r="E2559"/>
      <c r="F2559"/>
    </row>
    <row r="2560" spans="2:6" x14ac:dyDescent="0.25">
      <c r="B2560"/>
      <c r="C2560"/>
      <c r="D2560"/>
      <c r="E2560"/>
      <c r="F2560"/>
    </row>
    <row r="2561" spans="2:6" x14ac:dyDescent="0.25">
      <c r="B2561"/>
      <c r="C2561"/>
      <c r="D2561"/>
      <c r="E2561"/>
      <c r="F2561"/>
    </row>
    <row r="2562" spans="2:6" x14ac:dyDescent="0.25">
      <c r="B2562"/>
      <c r="C2562"/>
      <c r="D2562"/>
      <c r="E2562"/>
      <c r="F2562"/>
    </row>
    <row r="2563" spans="2:6" x14ac:dyDescent="0.25">
      <c r="B2563"/>
      <c r="C2563"/>
      <c r="D2563"/>
      <c r="E2563"/>
      <c r="F2563"/>
    </row>
    <row r="2564" spans="2:6" x14ac:dyDescent="0.25">
      <c r="B2564"/>
      <c r="C2564"/>
      <c r="D2564"/>
      <c r="E2564"/>
      <c r="F2564"/>
    </row>
    <row r="2565" spans="2:6" x14ac:dyDescent="0.25">
      <c r="B2565"/>
      <c r="C2565"/>
      <c r="D2565"/>
      <c r="E2565"/>
      <c r="F2565"/>
    </row>
    <row r="2566" spans="2:6" x14ac:dyDescent="0.25">
      <c r="B2566"/>
      <c r="C2566"/>
      <c r="D2566"/>
      <c r="E2566"/>
      <c r="F2566"/>
    </row>
    <row r="2567" spans="2:6" x14ac:dyDescent="0.25">
      <c r="B2567"/>
      <c r="C2567"/>
      <c r="D2567"/>
      <c r="E2567"/>
      <c r="F2567"/>
    </row>
    <row r="2568" spans="2:6" x14ac:dyDescent="0.25">
      <c r="B2568"/>
      <c r="C2568"/>
      <c r="D2568"/>
      <c r="E2568"/>
      <c r="F2568"/>
    </row>
    <row r="2569" spans="2:6" x14ac:dyDescent="0.25">
      <c r="B2569"/>
      <c r="C2569"/>
      <c r="D2569"/>
      <c r="E2569"/>
      <c r="F2569"/>
    </row>
    <row r="2570" spans="2:6" x14ac:dyDescent="0.25">
      <c r="B2570"/>
      <c r="C2570"/>
      <c r="D2570"/>
      <c r="E2570"/>
      <c r="F2570"/>
    </row>
    <row r="2571" spans="2:6" x14ac:dyDescent="0.25">
      <c r="B2571"/>
      <c r="C2571"/>
      <c r="D2571"/>
      <c r="E2571"/>
      <c r="F2571"/>
    </row>
    <row r="2572" spans="2:6" x14ac:dyDescent="0.25">
      <c r="B2572"/>
      <c r="C2572"/>
      <c r="D2572"/>
      <c r="E2572"/>
      <c r="F2572"/>
    </row>
    <row r="2573" spans="2:6" x14ac:dyDescent="0.25">
      <c r="B2573"/>
      <c r="C2573"/>
      <c r="D2573"/>
      <c r="E2573"/>
      <c r="F2573" s="3"/>
    </row>
    <row r="2574" spans="2:6" x14ac:dyDescent="0.25">
      <c r="B2574"/>
      <c r="C2574"/>
      <c r="D2574"/>
      <c r="E2574"/>
      <c r="F2574" s="3"/>
    </row>
    <row r="2575" spans="2:6" x14ac:dyDescent="0.25">
      <c r="B2575"/>
      <c r="C2575"/>
      <c r="D2575"/>
      <c r="E2575"/>
      <c r="F2575" s="3"/>
    </row>
    <row r="2576" spans="2:6" x14ac:dyDescent="0.25">
      <c r="B2576"/>
      <c r="C2576"/>
      <c r="D2576"/>
      <c r="E2576"/>
      <c r="F2576" s="3"/>
    </row>
    <row r="2577" spans="2:6" x14ac:dyDescent="0.25">
      <c r="B2577"/>
      <c r="C2577"/>
      <c r="D2577"/>
      <c r="E2577"/>
      <c r="F2577" s="3"/>
    </row>
    <row r="2578" spans="2:6" x14ac:dyDescent="0.25">
      <c r="B2578"/>
      <c r="C2578"/>
      <c r="D2578"/>
      <c r="E2578"/>
      <c r="F2578" s="3"/>
    </row>
    <row r="2579" spans="2:6" x14ac:dyDescent="0.25">
      <c r="B2579"/>
      <c r="C2579"/>
      <c r="D2579"/>
      <c r="E2579"/>
      <c r="F2579" s="3"/>
    </row>
    <row r="2580" spans="2:6" x14ac:dyDescent="0.25">
      <c r="B2580"/>
      <c r="C2580"/>
      <c r="D2580"/>
      <c r="E2580"/>
      <c r="F2580" s="3"/>
    </row>
    <row r="2581" spans="2:6" x14ac:dyDescent="0.25">
      <c r="B2581"/>
      <c r="C2581"/>
      <c r="D2581"/>
      <c r="E2581"/>
      <c r="F2581" s="3"/>
    </row>
    <row r="2582" spans="2:6" x14ac:dyDescent="0.25">
      <c r="B2582"/>
      <c r="C2582"/>
      <c r="D2582"/>
      <c r="E2582"/>
      <c r="F2582" s="3"/>
    </row>
    <row r="2583" spans="2:6" x14ac:dyDescent="0.25">
      <c r="B2583"/>
      <c r="C2583"/>
      <c r="D2583"/>
      <c r="E2583"/>
      <c r="F2583" s="3"/>
    </row>
    <row r="2584" spans="2:6" x14ac:dyDescent="0.25">
      <c r="B2584"/>
      <c r="C2584"/>
      <c r="D2584"/>
      <c r="E2584"/>
      <c r="F2584" s="3"/>
    </row>
    <row r="2585" spans="2:6" x14ac:dyDescent="0.25">
      <c r="B2585"/>
      <c r="C2585"/>
      <c r="D2585"/>
      <c r="E2585"/>
      <c r="F2585" s="3"/>
    </row>
    <row r="2586" spans="2:6" x14ac:dyDescent="0.25">
      <c r="B2586"/>
      <c r="C2586"/>
      <c r="D2586"/>
      <c r="E2586"/>
      <c r="F2586" s="3"/>
    </row>
    <row r="2587" spans="2:6" x14ac:dyDescent="0.25">
      <c r="B2587"/>
      <c r="C2587"/>
      <c r="D2587"/>
      <c r="E2587"/>
      <c r="F2587" s="3"/>
    </row>
    <row r="2588" spans="2:6" x14ac:dyDescent="0.25">
      <c r="B2588"/>
      <c r="C2588"/>
      <c r="D2588"/>
      <c r="E2588"/>
      <c r="F2588" s="3"/>
    </row>
    <row r="2589" spans="2:6" x14ac:dyDescent="0.25">
      <c r="B2589"/>
      <c r="C2589"/>
      <c r="D2589"/>
      <c r="E2589"/>
      <c r="F2589" s="3"/>
    </row>
    <row r="2590" spans="2:6" x14ac:dyDescent="0.25">
      <c r="B2590"/>
      <c r="C2590"/>
      <c r="D2590"/>
      <c r="E2590"/>
      <c r="F2590" s="3"/>
    </row>
    <row r="2591" spans="2:6" x14ac:dyDescent="0.25">
      <c r="B2591"/>
      <c r="C2591"/>
      <c r="D2591"/>
      <c r="E2591"/>
      <c r="F2591" s="3"/>
    </row>
    <row r="2592" spans="2:6" x14ac:dyDescent="0.25">
      <c r="B2592"/>
      <c r="C2592"/>
      <c r="D2592"/>
      <c r="E2592"/>
      <c r="F2592" s="3"/>
    </row>
    <row r="2593" spans="2:6" x14ac:dyDescent="0.25">
      <c r="B2593"/>
      <c r="C2593"/>
      <c r="D2593"/>
      <c r="E2593"/>
      <c r="F2593" s="3"/>
    </row>
    <row r="2594" spans="2:6" x14ac:dyDescent="0.25">
      <c r="B2594"/>
      <c r="C2594"/>
      <c r="D2594"/>
      <c r="E2594"/>
      <c r="F2594" s="3"/>
    </row>
    <row r="2595" spans="2:6" x14ac:dyDescent="0.25">
      <c r="B2595"/>
      <c r="C2595"/>
      <c r="D2595"/>
      <c r="E2595"/>
      <c r="F2595" s="3"/>
    </row>
    <row r="2596" spans="2:6" x14ac:dyDescent="0.25">
      <c r="B2596"/>
      <c r="C2596"/>
      <c r="D2596"/>
      <c r="E2596"/>
      <c r="F2596" s="3"/>
    </row>
    <row r="2597" spans="2:6" x14ac:dyDescent="0.25">
      <c r="B2597"/>
      <c r="C2597"/>
      <c r="D2597"/>
      <c r="E2597"/>
      <c r="F2597" s="3"/>
    </row>
    <row r="2598" spans="2:6" x14ac:dyDescent="0.25">
      <c r="B2598"/>
      <c r="C2598"/>
      <c r="D2598"/>
      <c r="E2598"/>
      <c r="F2598" s="3"/>
    </row>
    <row r="2599" spans="2:6" x14ac:dyDescent="0.25">
      <c r="B2599"/>
      <c r="C2599"/>
      <c r="D2599"/>
      <c r="E2599"/>
      <c r="F2599" s="3"/>
    </row>
    <row r="2600" spans="2:6" x14ac:dyDescent="0.25">
      <c r="B2600"/>
      <c r="C2600"/>
      <c r="D2600"/>
      <c r="E2600"/>
      <c r="F2600" s="3"/>
    </row>
    <row r="2601" spans="2:6" x14ac:dyDescent="0.25">
      <c r="B2601"/>
      <c r="C2601"/>
      <c r="D2601"/>
      <c r="E2601"/>
      <c r="F2601" s="3"/>
    </row>
    <row r="2602" spans="2:6" x14ac:dyDescent="0.25">
      <c r="B2602"/>
      <c r="C2602"/>
      <c r="D2602"/>
      <c r="E2602"/>
      <c r="F2602" s="3"/>
    </row>
    <row r="2603" spans="2:6" x14ac:dyDescent="0.25">
      <c r="B2603"/>
      <c r="C2603"/>
      <c r="D2603"/>
      <c r="E2603"/>
      <c r="F2603" s="3"/>
    </row>
    <row r="2604" spans="2:6" x14ac:dyDescent="0.25">
      <c r="B2604"/>
      <c r="C2604"/>
      <c r="D2604"/>
      <c r="E2604"/>
      <c r="F2604" s="3"/>
    </row>
    <row r="2605" spans="2:6" x14ac:dyDescent="0.25">
      <c r="B2605"/>
      <c r="C2605"/>
      <c r="D2605"/>
      <c r="E2605"/>
      <c r="F2605" s="3"/>
    </row>
    <row r="2606" spans="2:6" x14ac:dyDescent="0.25">
      <c r="B2606"/>
      <c r="C2606"/>
      <c r="D2606"/>
      <c r="E2606"/>
      <c r="F2606" s="3"/>
    </row>
    <row r="2607" spans="2:6" x14ac:dyDescent="0.25">
      <c r="B2607"/>
      <c r="C2607"/>
      <c r="D2607"/>
      <c r="E2607"/>
      <c r="F2607" s="3"/>
    </row>
    <row r="2608" spans="2:6" x14ac:dyDescent="0.25">
      <c r="B2608"/>
      <c r="C2608"/>
      <c r="D2608"/>
      <c r="E2608"/>
      <c r="F2608" s="3"/>
    </row>
    <row r="2609" spans="2:6" x14ac:dyDescent="0.25">
      <c r="B2609"/>
      <c r="C2609"/>
      <c r="D2609"/>
      <c r="E2609"/>
      <c r="F2609" s="3"/>
    </row>
    <row r="2610" spans="2:6" x14ac:dyDescent="0.25">
      <c r="B2610"/>
      <c r="C2610"/>
      <c r="D2610"/>
      <c r="E2610"/>
      <c r="F2610" s="3"/>
    </row>
    <row r="2611" spans="2:6" x14ac:dyDescent="0.25">
      <c r="B2611"/>
      <c r="C2611"/>
      <c r="D2611"/>
      <c r="E2611"/>
      <c r="F2611" s="3"/>
    </row>
    <row r="2612" spans="2:6" x14ac:dyDescent="0.25">
      <c r="B2612"/>
      <c r="C2612"/>
      <c r="D2612"/>
      <c r="E2612"/>
      <c r="F2612" s="3"/>
    </row>
    <row r="2613" spans="2:6" x14ac:dyDescent="0.25">
      <c r="B2613"/>
      <c r="C2613"/>
      <c r="D2613"/>
      <c r="E2613"/>
      <c r="F2613" s="3"/>
    </row>
    <row r="2614" spans="2:6" x14ac:dyDescent="0.25">
      <c r="B2614"/>
      <c r="C2614"/>
      <c r="D2614"/>
      <c r="E2614"/>
      <c r="F2614" s="3"/>
    </row>
    <row r="2615" spans="2:6" x14ac:dyDescent="0.25">
      <c r="B2615"/>
      <c r="C2615"/>
      <c r="D2615"/>
      <c r="E2615"/>
      <c r="F2615" s="3"/>
    </row>
    <row r="2616" spans="2:6" x14ac:dyDescent="0.25">
      <c r="B2616"/>
      <c r="C2616"/>
      <c r="D2616"/>
      <c r="E2616"/>
      <c r="F2616" s="3"/>
    </row>
    <row r="2617" spans="2:6" x14ac:dyDescent="0.25">
      <c r="B2617"/>
      <c r="C2617"/>
      <c r="D2617"/>
      <c r="E2617"/>
      <c r="F2617" s="3"/>
    </row>
    <row r="2618" spans="2:6" x14ac:dyDescent="0.25">
      <c r="B2618"/>
      <c r="C2618"/>
      <c r="D2618"/>
      <c r="E2618"/>
      <c r="F2618" s="3"/>
    </row>
    <row r="2619" spans="2:6" x14ac:dyDescent="0.25">
      <c r="B2619"/>
      <c r="C2619"/>
      <c r="D2619"/>
      <c r="E2619"/>
      <c r="F2619" s="3"/>
    </row>
    <row r="2620" spans="2:6" x14ac:dyDescent="0.25">
      <c r="B2620"/>
      <c r="C2620"/>
      <c r="D2620"/>
      <c r="E2620"/>
      <c r="F2620" s="3"/>
    </row>
    <row r="2621" spans="2:6" x14ac:dyDescent="0.25">
      <c r="B2621"/>
      <c r="C2621"/>
      <c r="D2621"/>
      <c r="E2621"/>
      <c r="F2621" s="3"/>
    </row>
    <row r="2622" spans="2:6" x14ac:dyDescent="0.25">
      <c r="B2622"/>
      <c r="C2622"/>
      <c r="D2622"/>
      <c r="E2622"/>
      <c r="F2622" s="3"/>
    </row>
    <row r="2623" spans="2:6" x14ac:dyDescent="0.25">
      <c r="B2623"/>
      <c r="C2623"/>
      <c r="D2623"/>
      <c r="E2623"/>
      <c r="F2623" s="3"/>
    </row>
    <row r="2624" spans="2:6" x14ac:dyDescent="0.25">
      <c r="B2624"/>
      <c r="C2624"/>
      <c r="D2624"/>
      <c r="E2624"/>
      <c r="F2624" s="3"/>
    </row>
    <row r="2625" spans="2:6" x14ac:dyDescent="0.25">
      <c r="B2625"/>
      <c r="C2625"/>
      <c r="D2625"/>
      <c r="E2625"/>
      <c r="F2625" s="3"/>
    </row>
    <row r="2626" spans="2:6" x14ac:dyDescent="0.25">
      <c r="B2626"/>
      <c r="C2626"/>
      <c r="D2626"/>
      <c r="E2626"/>
      <c r="F2626" s="3"/>
    </row>
    <row r="2627" spans="2:6" x14ac:dyDescent="0.25">
      <c r="B2627"/>
      <c r="C2627"/>
      <c r="D2627"/>
      <c r="E2627"/>
      <c r="F2627" s="3"/>
    </row>
    <row r="2628" spans="2:6" x14ac:dyDescent="0.25">
      <c r="B2628"/>
      <c r="C2628"/>
      <c r="D2628"/>
      <c r="E2628"/>
      <c r="F2628" s="3"/>
    </row>
    <row r="2629" spans="2:6" x14ac:dyDescent="0.25">
      <c r="B2629"/>
      <c r="C2629"/>
      <c r="D2629"/>
      <c r="E2629"/>
      <c r="F2629" s="3"/>
    </row>
    <row r="2630" spans="2:6" x14ac:dyDescent="0.25">
      <c r="B2630"/>
      <c r="C2630"/>
      <c r="D2630"/>
      <c r="E2630"/>
      <c r="F2630" s="3"/>
    </row>
    <row r="2631" spans="2:6" x14ac:dyDescent="0.25">
      <c r="B2631"/>
      <c r="C2631"/>
      <c r="D2631"/>
      <c r="E2631"/>
      <c r="F2631" s="3"/>
    </row>
    <row r="2632" spans="2:6" x14ac:dyDescent="0.25">
      <c r="B2632"/>
      <c r="C2632"/>
      <c r="D2632"/>
      <c r="E2632"/>
      <c r="F2632" s="3"/>
    </row>
    <row r="2633" spans="2:6" x14ac:dyDescent="0.25">
      <c r="B2633"/>
      <c r="C2633"/>
      <c r="D2633"/>
      <c r="E2633"/>
      <c r="F2633" s="3"/>
    </row>
    <row r="2634" spans="2:6" x14ac:dyDescent="0.25">
      <c r="B2634"/>
      <c r="C2634"/>
      <c r="D2634"/>
      <c r="E2634"/>
      <c r="F2634" s="3"/>
    </row>
    <row r="2635" spans="2:6" x14ac:dyDescent="0.25">
      <c r="B2635"/>
      <c r="C2635"/>
      <c r="D2635"/>
      <c r="E2635"/>
      <c r="F2635" s="3"/>
    </row>
    <row r="2636" spans="2:6" x14ac:dyDescent="0.25">
      <c r="B2636"/>
      <c r="C2636"/>
      <c r="D2636"/>
      <c r="E2636"/>
      <c r="F2636" s="3"/>
    </row>
    <row r="2637" spans="2:6" x14ac:dyDescent="0.25">
      <c r="B2637"/>
      <c r="C2637"/>
      <c r="D2637"/>
      <c r="E2637"/>
      <c r="F2637" s="3"/>
    </row>
    <row r="2638" spans="2:6" x14ac:dyDescent="0.25">
      <c r="B2638"/>
      <c r="C2638"/>
      <c r="D2638"/>
      <c r="E2638"/>
      <c r="F2638" s="3"/>
    </row>
    <row r="2639" spans="2:6" x14ac:dyDescent="0.25">
      <c r="B2639"/>
      <c r="C2639"/>
      <c r="D2639"/>
      <c r="E2639"/>
      <c r="F2639" s="3"/>
    </row>
    <row r="2640" spans="2:6" x14ac:dyDescent="0.25">
      <c r="B2640"/>
      <c r="C2640"/>
      <c r="D2640"/>
      <c r="E2640"/>
      <c r="F2640" s="3"/>
    </row>
    <row r="2641" spans="2:6" x14ac:dyDescent="0.25">
      <c r="B2641"/>
      <c r="C2641"/>
      <c r="D2641"/>
      <c r="E2641"/>
      <c r="F2641" s="3"/>
    </row>
    <row r="2642" spans="2:6" x14ac:dyDescent="0.25">
      <c r="B2642"/>
      <c r="C2642"/>
      <c r="D2642"/>
      <c r="E2642"/>
      <c r="F2642" s="3"/>
    </row>
    <row r="2643" spans="2:6" x14ac:dyDescent="0.25">
      <c r="B2643"/>
      <c r="C2643"/>
      <c r="D2643"/>
      <c r="E2643"/>
      <c r="F2643" s="3"/>
    </row>
    <row r="2644" spans="2:6" x14ac:dyDescent="0.25">
      <c r="B2644"/>
      <c r="C2644"/>
      <c r="D2644"/>
      <c r="E2644"/>
      <c r="F2644" s="3"/>
    </row>
    <row r="2645" spans="2:6" x14ac:dyDescent="0.25">
      <c r="B2645"/>
      <c r="C2645"/>
      <c r="D2645"/>
      <c r="E2645"/>
      <c r="F2645" s="3"/>
    </row>
    <row r="2646" spans="2:6" x14ac:dyDescent="0.25">
      <c r="B2646"/>
      <c r="C2646"/>
      <c r="D2646"/>
      <c r="E2646"/>
      <c r="F2646" s="3"/>
    </row>
    <row r="2647" spans="2:6" x14ac:dyDescent="0.25">
      <c r="B2647"/>
      <c r="C2647"/>
      <c r="D2647"/>
      <c r="E2647"/>
      <c r="F2647" s="3"/>
    </row>
    <row r="2648" spans="2:6" x14ac:dyDescent="0.25">
      <c r="B2648"/>
      <c r="C2648"/>
      <c r="D2648"/>
      <c r="E2648"/>
      <c r="F2648" s="3"/>
    </row>
    <row r="2649" spans="2:6" x14ac:dyDescent="0.25">
      <c r="B2649"/>
      <c r="C2649"/>
      <c r="D2649"/>
      <c r="E2649"/>
      <c r="F2649" s="3"/>
    </row>
    <row r="2650" spans="2:6" x14ac:dyDescent="0.25">
      <c r="B2650"/>
      <c r="C2650"/>
      <c r="D2650"/>
      <c r="E2650"/>
      <c r="F2650" s="3"/>
    </row>
    <row r="2651" spans="2:6" x14ac:dyDescent="0.25">
      <c r="B2651"/>
      <c r="C2651"/>
      <c r="D2651"/>
      <c r="E2651"/>
      <c r="F2651" s="3"/>
    </row>
    <row r="2652" spans="2:6" x14ac:dyDescent="0.25">
      <c r="B2652"/>
      <c r="C2652"/>
      <c r="D2652"/>
      <c r="E2652"/>
      <c r="F2652" s="3"/>
    </row>
    <row r="2653" spans="2:6" x14ac:dyDescent="0.25">
      <c r="B2653"/>
      <c r="C2653"/>
      <c r="D2653"/>
      <c r="E2653"/>
      <c r="F2653" s="3"/>
    </row>
    <row r="2654" spans="2:6" x14ac:dyDescent="0.25">
      <c r="B2654"/>
      <c r="C2654"/>
      <c r="D2654"/>
      <c r="E2654"/>
      <c r="F2654" s="3"/>
    </row>
    <row r="2655" spans="2:6" x14ac:dyDescent="0.25">
      <c r="B2655"/>
      <c r="C2655"/>
      <c r="D2655"/>
      <c r="E2655"/>
      <c r="F2655" s="3"/>
    </row>
    <row r="2656" spans="2:6" x14ac:dyDescent="0.25">
      <c r="B2656"/>
      <c r="C2656"/>
      <c r="D2656"/>
      <c r="E2656"/>
      <c r="F2656" s="3"/>
    </row>
    <row r="2657" spans="2:6" x14ac:dyDescent="0.25">
      <c r="B2657"/>
      <c r="C2657"/>
      <c r="D2657"/>
      <c r="E2657"/>
      <c r="F2657" s="3"/>
    </row>
    <row r="2658" spans="2:6" x14ac:dyDescent="0.25">
      <c r="B2658"/>
      <c r="C2658"/>
      <c r="D2658"/>
      <c r="E2658"/>
      <c r="F2658" s="3"/>
    </row>
    <row r="2659" spans="2:6" x14ac:dyDescent="0.25">
      <c r="B2659"/>
      <c r="C2659"/>
      <c r="D2659"/>
      <c r="E2659"/>
      <c r="F2659" s="3"/>
    </row>
    <row r="2660" spans="2:6" x14ac:dyDescent="0.25">
      <c r="B2660"/>
      <c r="C2660"/>
      <c r="D2660"/>
      <c r="E2660"/>
      <c r="F2660" s="3"/>
    </row>
    <row r="2661" spans="2:6" x14ac:dyDescent="0.25">
      <c r="B2661"/>
      <c r="C2661"/>
      <c r="D2661"/>
      <c r="E2661"/>
      <c r="F2661" s="3"/>
    </row>
    <row r="2662" spans="2:6" x14ac:dyDescent="0.25">
      <c r="B2662"/>
      <c r="C2662"/>
      <c r="D2662"/>
      <c r="E2662"/>
      <c r="F2662" s="3"/>
    </row>
    <row r="2663" spans="2:6" x14ac:dyDescent="0.25">
      <c r="B2663"/>
      <c r="C2663"/>
      <c r="D2663"/>
      <c r="E2663"/>
      <c r="F2663" s="3"/>
    </row>
    <row r="2664" spans="2:6" x14ac:dyDescent="0.25">
      <c r="B2664"/>
      <c r="C2664"/>
      <c r="D2664"/>
      <c r="E2664"/>
      <c r="F2664" s="3"/>
    </row>
    <row r="2665" spans="2:6" x14ac:dyDescent="0.25">
      <c r="B2665"/>
      <c r="C2665"/>
      <c r="D2665"/>
      <c r="E2665"/>
      <c r="F2665" s="3"/>
    </row>
    <row r="2666" spans="2:6" x14ac:dyDescent="0.25">
      <c r="B2666"/>
      <c r="C2666"/>
      <c r="D2666"/>
      <c r="E2666"/>
      <c r="F2666" s="3"/>
    </row>
    <row r="2667" spans="2:6" x14ac:dyDescent="0.25">
      <c r="B2667"/>
      <c r="C2667"/>
      <c r="D2667"/>
      <c r="E2667"/>
      <c r="F2667" s="3"/>
    </row>
    <row r="2668" spans="2:6" x14ac:dyDescent="0.25">
      <c r="B2668"/>
      <c r="C2668"/>
      <c r="D2668"/>
      <c r="E2668"/>
      <c r="F2668" s="3"/>
    </row>
    <row r="2669" spans="2:6" x14ac:dyDescent="0.25">
      <c r="B2669"/>
      <c r="C2669"/>
      <c r="D2669"/>
      <c r="E2669"/>
      <c r="F2669" s="3"/>
    </row>
    <row r="2670" spans="2:6" x14ac:dyDescent="0.25">
      <c r="B2670"/>
      <c r="C2670"/>
      <c r="D2670"/>
      <c r="E2670"/>
      <c r="F2670" s="3"/>
    </row>
    <row r="2671" spans="2:6" x14ac:dyDescent="0.25">
      <c r="B2671"/>
      <c r="C2671"/>
      <c r="D2671"/>
      <c r="E2671"/>
      <c r="F2671" s="3"/>
    </row>
    <row r="2672" spans="2:6" x14ac:dyDescent="0.25">
      <c r="B2672"/>
      <c r="C2672"/>
      <c r="D2672"/>
      <c r="E2672"/>
      <c r="F2672" s="3"/>
    </row>
    <row r="2673" spans="2:6" x14ac:dyDescent="0.25">
      <c r="B2673"/>
      <c r="C2673"/>
      <c r="D2673"/>
      <c r="E2673"/>
      <c r="F2673" s="3"/>
    </row>
    <row r="2674" spans="2:6" x14ac:dyDescent="0.25">
      <c r="B2674"/>
      <c r="C2674"/>
      <c r="D2674"/>
      <c r="E2674"/>
      <c r="F2674" s="3"/>
    </row>
    <row r="2675" spans="2:6" x14ac:dyDescent="0.25">
      <c r="B2675"/>
      <c r="C2675"/>
      <c r="D2675"/>
      <c r="E2675"/>
      <c r="F2675" s="3"/>
    </row>
    <row r="2676" spans="2:6" x14ac:dyDescent="0.25">
      <c r="B2676"/>
      <c r="C2676"/>
      <c r="D2676"/>
      <c r="E2676"/>
      <c r="F2676" s="3"/>
    </row>
    <row r="2677" spans="2:6" x14ac:dyDescent="0.25">
      <c r="B2677"/>
      <c r="C2677"/>
      <c r="D2677"/>
      <c r="E2677"/>
      <c r="F2677" s="3"/>
    </row>
    <row r="2678" spans="2:6" x14ac:dyDescent="0.25">
      <c r="B2678"/>
      <c r="C2678"/>
      <c r="D2678"/>
      <c r="E2678"/>
      <c r="F2678" s="3"/>
    </row>
    <row r="2679" spans="2:6" x14ac:dyDescent="0.25">
      <c r="B2679"/>
      <c r="C2679"/>
      <c r="D2679"/>
      <c r="E2679"/>
      <c r="F2679" s="3"/>
    </row>
    <row r="2680" spans="2:6" x14ac:dyDescent="0.25">
      <c r="B2680"/>
      <c r="C2680"/>
      <c r="D2680"/>
      <c r="E2680"/>
      <c r="F2680" s="3"/>
    </row>
    <row r="2681" spans="2:6" x14ac:dyDescent="0.25">
      <c r="B2681"/>
      <c r="C2681"/>
      <c r="D2681"/>
      <c r="E2681"/>
      <c r="F2681" s="3"/>
    </row>
    <row r="2682" spans="2:6" x14ac:dyDescent="0.25">
      <c r="B2682"/>
      <c r="C2682"/>
      <c r="D2682"/>
      <c r="E2682"/>
      <c r="F2682" s="3"/>
    </row>
    <row r="2683" spans="2:6" x14ac:dyDescent="0.25">
      <c r="B2683"/>
      <c r="C2683"/>
      <c r="D2683"/>
      <c r="E2683"/>
      <c r="F2683" s="3"/>
    </row>
    <row r="2684" spans="2:6" x14ac:dyDescent="0.25">
      <c r="B2684"/>
      <c r="C2684"/>
      <c r="D2684"/>
      <c r="E2684"/>
      <c r="F2684" s="3"/>
    </row>
    <row r="2685" spans="2:6" x14ac:dyDescent="0.25">
      <c r="B2685"/>
      <c r="C2685"/>
      <c r="D2685"/>
      <c r="E2685"/>
      <c r="F2685" s="3"/>
    </row>
    <row r="2686" spans="2:6" x14ac:dyDescent="0.25">
      <c r="B2686"/>
      <c r="C2686"/>
      <c r="D2686"/>
      <c r="E2686"/>
      <c r="F2686" s="3"/>
    </row>
    <row r="2687" spans="2:6" x14ac:dyDescent="0.25">
      <c r="B2687"/>
      <c r="C2687"/>
      <c r="D2687"/>
      <c r="E2687"/>
      <c r="F2687" s="3"/>
    </row>
    <row r="2688" spans="2:6" x14ac:dyDescent="0.25">
      <c r="B2688"/>
      <c r="C2688"/>
      <c r="D2688"/>
      <c r="E2688"/>
      <c r="F2688" s="3"/>
    </row>
    <row r="2689" spans="2:6" x14ac:dyDescent="0.25">
      <c r="B2689"/>
      <c r="C2689"/>
      <c r="D2689"/>
      <c r="E2689"/>
      <c r="F2689" s="3"/>
    </row>
    <row r="2690" spans="2:6" x14ac:dyDescent="0.25">
      <c r="B2690"/>
      <c r="C2690"/>
      <c r="D2690"/>
      <c r="E2690"/>
      <c r="F2690" s="3"/>
    </row>
    <row r="2691" spans="2:6" x14ac:dyDescent="0.25">
      <c r="B2691"/>
      <c r="C2691"/>
      <c r="D2691"/>
      <c r="E2691"/>
      <c r="F2691" s="3"/>
    </row>
    <row r="2692" spans="2:6" x14ac:dyDescent="0.25">
      <c r="B2692"/>
      <c r="C2692"/>
      <c r="D2692"/>
      <c r="E2692"/>
      <c r="F2692" s="3"/>
    </row>
    <row r="2693" spans="2:6" x14ac:dyDescent="0.25">
      <c r="B2693"/>
      <c r="C2693"/>
      <c r="D2693"/>
      <c r="E2693"/>
      <c r="F2693" s="3"/>
    </row>
    <row r="2694" spans="2:6" x14ac:dyDescent="0.25">
      <c r="B2694"/>
      <c r="C2694"/>
      <c r="D2694"/>
      <c r="E2694"/>
      <c r="F2694" s="3"/>
    </row>
    <row r="2695" spans="2:6" x14ac:dyDescent="0.25">
      <c r="B2695"/>
      <c r="C2695"/>
      <c r="D2695"/>
      <c r="E2695"/>
      <c r="F2695" s="3"/>
    </row>
    <row r="2696" spans="2:6" x14ac:dyDescent="0.25">
      <c r="B2696"/>
      <c r="C2696"/>
      <c r="D2696"/>
      <c r="E2696"/>
      <c r="F2696" s="3"/>
    </row>
    <row r="2697" spans="2:6" x14ac:dyDescent="0.25">
      <c r="B2697"/>
      <c r="C2697"/>
      <c r="D2697"/>
      <c r="E2697"/>
      <c r="F2697" s="3"/>
    </row>
    <row r="2698" spans="2:6" x14ac:dyDescent="0.25">
      <c r="B2698"/>
      <c r="C2698"/>
      <c r="D2698"/>
      <c r="E2698"/>
      <c r="F2698" s="3"/>
    </row>
    <row r="2699" spans="2:6" x14ac:dyDescent="0.25">
      <c r="B2699"/>
      <c r="C2699"/>
      <c r="D2699"/>
      <c r="E2699"/>
      <c r="F2699" s="3"/>
    </row>
    <row r="2700" spans="2:6" x14ac:dyDescent="0.25">
      <c r="B2700"/>
      <c r="C2700"/>
      <c r="D2700"/>
      <c r="E2700"/>
      <c r="F2700" s="3"/>
    </row>
    <row r="2701" spans="2:6" x14ac:dyDescent="0.25">
      <c r="B2701"/>
      <c r="C2701"/>
      <c r="D2701"/>
      <c r="E2701"/>
      <c r="F2701" s="3"/>
    </row>
    <row r="2702" spans="2:6" x14ac:dyDescent="0.25">
      <c r="B2702"/>
      <c r="C2702"/>
      <c r="D2702"/>
      <c r="E2702"/>
      <c r="F2702" s="3"/>
    </row>
    <row r="2703" spans="2:6" x14ac:dyDescent="0.25">
      <c r="B2703"/>
      <c r="C2703"/>
      <c r="D2703"/>
      <c r="E2703"/>
      <c r="F2703" s="3"/>
    </row>
    <row r="2704" spans="2:6" x14ac:dyDescent="0.25">
      <c r="B2704"/>
      <c r="C2704"/>
      <c r="D2704"/>
      <c r="E2704"/>
      <c r="F2704" s="3"/>
    </row>
    <row r="2705" spans="2:6" x14ac:dyDescent="0.25">
      <c r="B2705"/>
      <c r="C2705"/>
      <c r="D2705"/>
      <c r="E2705"/>
      <c r="F2705" s="3"/>
    </row>
    <row r="2706" spans="2:6" x14ac:dyDescent="0.25">
      <c r="B2706"/>
      <c r="C2706"/>
      <c r="D2706"/>
      <c r="E2706"/>
      <c r="F2706" s="3"/>
    </row>
    <row r="2707" spans="2:6" x14ac:dyDescent="0.25">
      <c r="B2707"/>
      <c r="C2707"/>
      <c r="D2707"/>
      <c r="E2707"/>
      <c r="F2707" s="3"/>
    </row>
    <row r="2708" spans="2:6" x14ac:dyDescent="0.25">
      <c r="B2708"/>
      <c r="C2708"/>
      <c r="D2708"/>
      <c r="E2708"/>
      <c r="F2708" s="3"/>
    </row>
    <row r="2709" spans="2:6" x14ac:dyDescent="0.25">
      <c r="B2709"/>
      <c r="C2709"/>
      <c r="D2709"/>
      <c r="E2709"/>
      <c r="F2709" s="3"/>
    </row>
    <row r="2710" spans="2:6" x14ac:dyDescent="0.25">
      <c r="B2710"/>
      <c r="C2710"/>
      <c r="D2710"/>
      <c r="E2710"/>
      <c r="F2710" s="3"/>
    </row>
    <row r="2711" spans="2:6" x14ac:dyDescent="0.25">
      <c r="B2711"/>
      <c r="C2711"/>
      <c r="D2711"/>
      <c r="E2711"/>
      <c r="F2711" s="3"/>
    </row>
    <row r="2712" spans="2:6" x14ac:dyDescent="0.25">
      <c r="B2712"/>
      <c r="C2712"/>
      <c r="D2712"/>
      <c r="E2712"/>
      <c r="F2712" s="3"/>
    </row>
    <row r="2713" spans="2:6" x14ac:dyDescent="0.25">
      <c r="B2713"/>
      <c r="C2713"/>
      <c r="D2713"/>
      <c r="E2713"/>
      <c r="F2713" s="3"/>
    </row>
    <row r="2714" spans="2:6" x14ac:dyDescent="0.25">
      <c r="B2714"/>
      <c r="C2714"/>
      <c r="D2714"/>
      <c r="E2714"/>
      <c r="F2714" s="3"/>
    </row>
    <row r="2715" spans="2:6" x14ac:dyDescent="0.25">
      <c r="B2715"/>
      <c r="C2715"/>
      <c r="D2715"/>
      <c r="E2715"/>
      <c r="F2715" s="3"/>
    </row>
    <row r="2716" spans="2:6" x14ac:dyDescent="0.25">
      <c r="B2716"/>
      <c r="C2716"/>
      <c r="D2716"/>
      <c r="E2716"/>
      <c r="F2716" s="3"/>
    </row>
    <row r="2717" spans="2:6" x14ac:dyDescent="0.25">
      <c r="B2717"/>
      <c r="C2717"/>
      <c r="D2717"/>
      <c r="E2717"/>
      <c r="F2717" s="3"/>
    </row>
    <row r="2718" spans="2:6" x14ac:dyDescent="0.25">
      <c r="B2718"/>
      <c r="C2718"/>
      <c r="D2718"/>
      <c r="E2718"/>
      <c r="F2718" s="3"/>
    </row>
    <row r="2719" spans="2:6" x14ac:dyDescent="0.25">
      <c r="B2719"/>
      <c r="C2719"/>
      <c r="D2719"/>
      <c r="E2719"/>
      <c r="F2719" s="3"/>
    </row>
    <row r="2720" spans="2:6" x14ac:dyDescent="0.25">
      <c r="B2720"/>
      <c r="C2720"/>
      <c r="D2720"/>
      <c r="E2720"/>
      <c r="F2720" s="3"/>
    </row>
    <row r="2721" spans="2:6" x14ac:dyDescent="0.25">
      <c r="B2721"/>
      <c r="C2721"/>
      <c r="D2721"/>
      <c r="E2721"/>
      <c r="F2721" s="3"/>
    </row>
    <row r="2722" spans="2:6" x14ac:dyDescent="0.25">
      <c r="B2722"/>
      <c r="C2722"/>
      <c r="D2722"/>
      <c r="E2722"/>
      <c r="F2722" s="3"/>
    </row>
    <row r="2723" spans="2:6" x14ac:dyDescent="0.25">
      <c r="B2723"/>
      <c r="C2723"/>
      <c r="D2723"/>
      <c r="E2723"/>
      <c r="F2723" s="3"/>
    </row>
    <row r="2724" spans="2:6" x14ac:dyDescent="0.25">
      <c r="B2724"/>
      <c r="C2724"/>
      <c r="D2724"/>
      <c r="E2724"/>
      <c r="F2724" s="3"/>
    </row>
    <row r="2725" spans="2:6" x14ac:dyDescent="0.25">
      <c r="B2725"/>
      <c r="C2725"/>
      <c r="D2725"/>
      <c r="E2725"/>
      <c r="F2725" s="3"/>
    </row>
    <row r="2726" spans="2:6" x14ac:dyDescent="0.25">
      <c r="B2726"/>
      <c r="C2726"/>
      <c r="D2726"/>
      <c r="E2726"/>
      <c r="F2726" s="3"/>
    </row>
    <row r="2727" spans="2:6" x14ac:dyDescent="0.25">
      <c r="B2727"/>
      <c r="C2727"/>
      <c r="D2727"/>
      <c r="E2727"/>
      <c r="F2727" s="3"/>
    </row>
    <row r="2728" spans="2:6" x14ac:dyDescent="0.25">
      <c r="B2728"/>
      <c r="C2728"/>
      <c r="D2728"/>
      <c r="E2728"/>
      <c r="F2728" s="3"/>
    </row>
    <row r="2729" spans="2:6" x14ac:dyDescent="0.25">
      <c r="B2729"/>
      <c r="C2729"/>
      <c r="D2729"/>
      <c r="E2729"/>
      <c r="F2729" s="3"/>
    </row>
    <row r="2730" spans="2:6" x14ac:dyDescent="0.25">
      <c r="B2730"/>
      <c r="C2730"/>
      <c r="D2730"/>
      <c r="E2730"/>
      <c r="F2730" s="3"/>
    </row>
    <row r="2731" spans="2:6" x14ac:dyDescent="0.25">
      <c r="B2731"/>
      <c r="C2731"/>
      <c r="D2731"/>
      <c r="E2731"/>
      <c r="F2731" s="3"/>
    </row>
    <row r="2732" spans="2:6" x14ac:dyDescent="0.25">
      <c r="B2732"/>
      <c r="C2732"/>
      <c r="D2732"/>
      <c r="E2732"/>
      <c r="F2732" s="3"/>
    </row>
    <row r="2733" spans="2:6" x14ac:dyDescent="0.25">
      <c r="B2733"/>
      <c r="C2733"/>
      <c r="D2733"/>
      <c r="E2733"/>
      <c r="F2733" s="3"/>
    </row>
    <row r="2734" spans="2:6" x14ac:dyDescent="0.25">
      <c r="B2734"/>
      <c r="C2734"/>
      <c r="D2734"/>
      <c r="E2734"/>
      <c r="F2734" s="3"/>
    </row>
    <row r="2735" spans="2:6" x14ac:dyDescent="0.25">
      <c r="B2735"/>
      <c r="C2735"/>
      <c r="D2735"/>
      <c r="E2735"/>
      <c r="F2735" s="3"/>
    </row>
    <row r="2736" spans="2:6" x14ac:dyDescent="0.25">
      <c r="B2736"/>
      <c r="C2736"/>
      <c r="D2736"/>
      <c r="E2736"/>
      <c r="F2736" s="3"/>
    </row>
    <row r="2737" spans="2:6" x14ac:dyDescent="0.25">
      <c r="B2737"/>
      <c r="C2737"/>
      <c r="D2737"/>
      <c r="E2737"/>
      <c r="F2737" s="3"/>
    </row>
    <row r="2738" spans="2:6" x14ac:dyDescent="0.25">
      <c r="B2738"/>
      <c r="C2738"/>
      <c r="D2738"/>
      <c r="E2738"/>
      <c r="F2738" s="3"/>
    </row>
    <row r="2739" spans="2:6" x14ac:dyDescent="0.25">
      <c r="B2739"/>
      <c r="C2739"/>
      <c r="D2739"/>
      <c r="E2739"/>
      <c r="F2739" s="3"/>
    </row>
    <row r="2740" spans="2:6" x14ac:dyDescent="0.25">
      <c r="B2740"/>
      <c r="C2740"/>
      <c r="D2740"/>
      <c r="E2740"/>
      <c r="F2740" s="3"/>
    </row>
    <row r="2741" spans="2:6" x14ac:dyDescent="0.25">
      <c r="B2741"/>
      <c r="C2741"/>
      <c r="D2741"/>
      <c r="E2741"/>
      <c r="F2741" s="3"/>
    </row>
    <row r="2742" spans="2:6" x14ac:dyDescent="0.25">
      <c r="B2742"/>
      <c r="C2742"/>
      <c r="D2742"/>
      <c r="E2742"/>
      <c r="F2742" s="3"/>
    </row>
    <row r="2743" spans="2:6" x14ac:dyDescent="0.25">
      <c r="B2743"/>
      <c r="C2743"/>
      <c r="D2743"/>
      <c r="E2743"/>
      <c r="F2743" s="3"/>
    </row>
    <row r="2744" spans="2:6" x14ac:dyDescent="0.25">
      <c r="B2744"/>
      <c r="C2744"/>
      <c r="D2744"/>
      <c r="E2744"/>
      <c r="F2744" s="3"/>
    </row>
    <row r="2745" spans="2:6" x14ac:dyDescent="0.25">
      <c r="B2745"/>
      <c r="C2745"/>
      <c r="D2745"/>
      <c r="E2745"/>
      <c r="F2745" s="3"/>
    </row>
    <row r="2746" spans="2:6" x14ac:dyDescent="0.25">
      <c r="B2746"/>
      <c r="C2746"/>
      <c r="D2746"/>
      <c r="E2746"/>
      <c r="F2746" s="3"/>
    </row>
    <row r="2747" spans="2:6" x14ac:dyDescent="0.25">
      <c r="B2747"/>
      <c r="C2747"/>
      <c r="D2747"/>
      <c r="E2747"/>
      <c r="F2747" s="3"/>
    </row>
    <row r="2748" spans="2:6" x14ac:dyDescent="0.25">
      <c r="B2748"/>
      <c r="C2748"/>
      <c r="D2748"/>
      <c r="E2748"/>
      <c r="F2748" s="3"/>
    </row>
    <row r="2749" spans="2:6" x14ac:dyDescent="0.25">
      <c r="B2749"/>
      <c r="C2749"/>
      <c r="D2749"/>
      <c r="E2749"/>
      <c r="F2749" s="3"/>
    </row>
    <row r="2750" spans="2:6" x14ac:dyDescent="0.25">
      <c r="B2750"/>
      <c r="C2750"/>
      <c r="D2750"/>
      <c r="E2750"/>
      <c r="F2750" s="3"/>
    </row>
    <row r="2751" spans="2:6" x14ac:dyDescent="0.25">
      <c r="B2751"/>
      <c r="C2751"/>
      <c r="D2751"/>
      <c r="E2751"/>
      <c r="F2751" s="3"/>
    </row>
    <row r="2752" spans="2:6" x14ac:dyDescent="0.25">
      <c r="B2752"/>
      <c r="C2752"/>
      <c r="D2752"/>
      <c r="E2752"/>
      <c r="F2752" s="3"/>
    </row>
    <row r="2753" spans="2:6" x14ac:dyDescent="0.25">
      <c r="B2753"/>
      <c r="C2753"/>
      <c r="D2753"/>
      <c r="E2753"/>
      <c r="F2753" s="3"/>
    </row>
    <row r="2754" spans="2:6" x14ac:dyDescent="0.25">
      <c r="B2754"/>
      <c r="C2754"/>
      <c r="D2754"/>
      <c r="E2754"/>
      <c r="F2754" s="3"/>
    </row>
    <row r="2755" spans="2:6" x14ac:dyDescent="0.25">
      <c r="B2755"/>
      <c r="C2755"/>
      <c r="D2755"/>
      <c r="E2755"/>
      <c r="F2755" s="3"/>
    </row>
    <row r="2756" spans="2:6" x14ac:dyDescent="0.25">
      <c r="B2756"/>
      <c r="C2756"/>
      <c r="D2756"/>
      <c r="E2756"/>
      <c r="F2756" s="3"/>
    </row>
    <row r="2757" spans="2:6" x14ac:dyDescent="0.25">
      <c r="B2757"/>
      <c r="C2757"/>
      <c r="D2757"/>
      <c r="E2757"/>
      <c r="F2757" s="3"/>
    </row>
    <row r="2758" spans="2:6" x14ac:dyDescent="0.25">
      <c r="B2758"/>
      <c r="C2758"/>
      <c r="D2758"/>
      <c r="E2758"/>
      <c r="F2758" s="3"/>
    </row>
    <row r="2759" spans="2:6" x14ac:dyDescent="0.25">
      <c r="B2759"/>
      <c r="C2759"/>
      <c r="D2759"/>
      <c r="E2759"/>
      <c r="F2759" s="3"/>
    </row>
    <row r="2760" spans="2:6" x14ac:dyDescent="0.25">
      <c r="B2760"/>
      <c r="C2760"/>
      <c r="D2760"/>
      <c r="E2760"/>
      <c r="F2760" s="3"/>
    </row>
    <row r="2761" spans="2:6" x14ac:dyDescent="0.25">
      <c r="B2761"/>
      <c r="C2761"/>
      <c r="D2761"/>
      <c r="E2761"/>
      <c r="F2761" s="3"/>
    </row>
    <row r="2762" spans="2:6" x14ac:dyDescent="0.25">
      <c r="B2762"/>
      <c r="C2762"/>
      <c r="D2762"/>
      <c r="E2762"/>
      <c r="F2762" s="3"/>
    </row>
    <row r="2763" spans="2:6" x14ac:dyDescent="0.25">
      <c r="B2763"/>
      <c r="C2763"/>
      <c r="D2763"/>
      <c r="E2763"/>
      <c r="F2763" s="3"/>
    </row>
    <row r="2764" spans="2:6" x14ac:dyDescent="0.25">
      <c r="B2764"/>
      <c r="C2764"/>
      <c r="D2764"/>
      <c r="E2764"/>
      <c r="F2764" s="3"/>
    </row>
    <row r="2765" spans="2:6" x14ac:dyDescent="0.25">
      <c r="B2765"/>
      <c r="C2765"/>
      <c r="D2765"/>
      <c r="E2765"/>
      <c r="F2765" s="3"/>
    </row>
    <row r="2766" spans="2:6" x14ac:dyDescent="0.25">
      <c r="B2766"/>
      <c r="C2766"/>
      <c r="D2766"/>
      <c r="E2766"/>
      <c r="F2766" s="3"/>
    </row>
    <row r="2767" spans="2:6" x14ac:dyDescent="0.25">
      <c r="B2767"/>
      <c r="C2767"/>
      <c r="D2767"/>
      <c r="E2767"/>
      <c r="F2767" s="3"/>
    </row>
    <row r="2768" spans="2:6" x14ac:dyDescent="0.25">
      <c r="B2768"/>
      <c r="C2768"/>
      <c r="D2768"/>
      <c r="E2768"/>
      <c r="F2768" s="3"/>
    </row>
    <row r="2769" spans="2:6" x14ac:dyDescent="0.25">
      <c r="B2769"/>
      <c r="C2769"/>
      <c r="D2769"/>
      <c r="E2769"/>
      <c r="F2769" s="3"/>
    </row>
    <row r="2770" spans="2:6" x14ac:dyDescent="0.25">
      <c r="B2770"/>
      <c r="C2770"/>
      <c r="D2770"/>
      <c r="E2770"/>
      <c r="F2770" s="3"/>
    </row>
    <row r="2771" spans="2:6" x14ac:dyDescent="0.25">
      <c r="B2771"/>
      <c r="C2771"/>
      <c r="D2771"/>
      <c r="E2771"/>
      <c r="F2771" s="3"/>
    </row>
    <row r="2772" spans="2:6" x14ac:dyDescent="0.25">
      <c r="B2772"/>
      <c r="C2772"/>
      <c r="D2772"/>
      <c r="E2772"/>
      <c r="F2772" s="3"/>
    </row>
    <row r="2773" spans="2:6" x14ac:dyDescent="0.25">
      <c r="B2773"/>
      <c r="C2773"/>
      <c r="D2773"/>
      <c r="E2773"/>
      <c r="F2773" s="3"/>
    </row>
    <row r="2774" spans="2:6" x14ac:dyDescent="0.25">
      <c r="B2774"/>
      <c r="C2774"/>
      <c r="D2774"/>
      <c r="E2774"/>
      <c r="F2774" s="3"/>
    </row>
    <row r="2775" spans="2:6" x14ac:dyDescent="0.25">
      <c r="B2775"/>
      <c r="C2775"/>
      <c r="D2775"/>
      <c r="E2775"/>
      <c r="F2775" s="3"/>
    </row>
    <row r="2776" spans="2:6" x14ac:dyDescent="0.25">
      <c r="B2776"/>
      <c r="C2776"/>
      <c r="D2776"/>
      <c r="E2776"/>
      <c r="F2776" s="3"/>
    </row>
    <row r="2777" spans="2:6" x14ac:dyDescent="0.25">
      <c r="B2777"/>
      <c r="C2777"/>
      <c r="D2777"/>
      <c r="E2777"/>
      <c r="F2777" s="3"/>
    </row>
    <row r="2778" spans="2:6" x14ac:dyDescent="0.25">
      <c r="B2778"/>
      <c r="C2778"/>
      <c r="D2778"/>
      <c r="E2778"/>
      <c r="F2778" s="3"/>
    </row>
    <row r="2779" spans="2:6" x14ac:dyDescent="0.25">
      <c r="B2779"/>
      <c r="C2779"/>
      <c r="D2779"/>
      <c r="E2779"/>
      <c r="F2779" s="3"/>
    </row>
    <row r="2780" spans="2:6" x14ac:dyDescent="0.25">
      <c r="B2780"/>
      <c r="C2780"/>
      <c r="D2780"/>
      <c r="E2780"/>
      <c r="F2780" s="3"/>
    </row>
    <row r="2781" spans="2:6" x14ac:dyDescent="0.25">
      <c r="B2781"/>
      <c r="C2781"/>
      <c r="D2781"/>
      <c r="E2781"/>
      <c r="F2781" s="3"/>
    </row>
    <row r="2782" spans="2:6" x14ac:dyDescent="0.25">
      <c r="B2782"/>
      <c r="C2782"/>
      <c r="D2782"/>
      <c r="E2782"/>
      <c r="F2782" s="3"/>
    </row>
    <row r="2783" spans="2:6" x14ac:dyDescent="0.25">
      <c r="B2783"/>
      <c r="C2783"/>
      <c r="D2783"/>
      <c r="E2783"/>
      <c r="F2783" s="3"/>
    </row>
    <row r="2784" spans="2:6" x14ac:dyDescent="0.25">
      <c r="B2784"/>
      <c r="C2784"/>
      <c r="D2784"/>
      <c r="E2784"/>
      <c r="F2784" s="3"/>
    </row>
    <row r="2785" spans="2:6" x14ac:dyDescent="0.25">
      <c r="B2785"/>
      <c r="C2785"/>
      <c r="D2785"/>
      <c r="E2785"/>
      <c r="F2785" s="3"/>
    </row>
    <row r="2786" spans="2:6" x14ac:dyDescent="0.25">
      <c r="B2786"/>
      <c r="C2786"/>
      <c r="D2786"/>
      <c r="E2786"/>
      <c r="F2786" s="3"/>
    </row>
    <row r="2787" spans="2:6" x14ac:dyDescent="0.25">
      <c r="B2787"/>
      <c r="C2787"/>
      <c r="D2787"/>
      <c r="E2787"/>
      <c r="F2787" s="3"/>
    </row>
    <row r="2788" spans="2:6" x14ac:dyDescent="0.25">
      <c r="B2788"/>
      <c r="C2788"/>
      <c r="D2788"/>
      <c r="E2788"/>
      <c r="F2788" s="3"/>
    </row>
    <row r="2789" spans="2:6" x14ac:dyDescent="0.25">
      <c r="B2789"/>
      <c r="C2789"/>
      <c r="D2789"/>
      <c r="E2789"/>
      <c r="F2789" s="3"/>
    </row>
    <row r="2790" spans="2:6" x14ac:dyDescent="0.25">
      <c r="B2790"/>
      <c r="C2790"/>
      <c r="D2790"/>
      <c r="E2790"/>
      <c r="F2790" s="3"/>
    </row>
    <row r="2791" spans="2:6" x14ac:dyDescent="0.25">
      <c r="B2791"/>
      <c r="C2791"/>
      <c r="D2791"/>
      <c r="E2791"/>
      <c r="F2791" s="3"/>
    </row>
    <row r="2792" spans="2:6" x14ac:dyDescent="0.25">
      <c r="B2792"/>
      <c r="C2792"/>
      <c r="D2792"/>
      <c r="E2792"/>
      <c r="F2792" s="3"/>
    </row>
    <row r="2793" spans="2:6" x14ac:dyDescent="0.25">
      <c r="B2793"/>
      <c r="C2793"/>
      <c r="D2793"/>
      <c r="E2793"/>
      <c r="F2793" s="3"/>
    </row>
    <row r="2794" spans="2:6" x14ac:dyDescent="0.25">
      <c r="B2794"/>
      <c r="C2794"/>
      <c r="D2794"/>
      <c r="E2794"/>
      <c r="F2794" s="3"/>
    </row>
    <row r="2795" spans="2:6" x14ac:dyDescent="0.25">
      <c r="B2795"/>
      <c r="C2795"/>
      <c r="D2795"/>
      <c r="E2795"/>
      <c r="F2795" s="3"/>
    </row>
    <row r="2796" spans="2:6" x14ac:dyDescent="0.25">
      <c r="B2796"/>
      <c r="C2796"/>
      <c r="D2796"/>
      <c r="E2796"/>
      <c r="F2796" s="3"/>
    </row>
    <row r="2797" spans="2:6" x14ac:dyDescent="0.25">
      <c r="B2797"/>
      <c r="C2797"/>
      <c r="D2797"/>
      <c r="E2797"/>
      <c r="F2797" s="3"/>
    </row>
    <row r="2798" spans="2:6" x14ac:dyDescent="0.25">
      <c r="B2798"/>
      <c r="C2798"/>
      <c r="D2798"/>
      <c r="E2798"/>
      <c r="F2798" s="3"/>
    </row>
    <row r="2799" spans="2:6" x14ac:dyDescent="0.25">
      <c r="B2799"/>
      <c r="C2799"/>
      <c r="D2799"/>
      <c r="E2799"/>
      <c r="F2799" s="3"/>
    </row>
    <row r="2800" spans="2:6" x14ac:dyDescent="0.25">
      <c r="B2800"/>
      <c r="C2800"/>
      <c r="D2800"/>
      <c r="E2800"/>
      <c r="F2800" s="3"/>
    </row>
    <row r="2801" spans="2:6" x14ac:dyDescent="0.25">
      <c r="B2801"/>
      <c r="C2801"/>
      <c r="D2801"/>
      <c r="E2801"/>
      <c r="F2801" s="3"/>
    </row>
    <row r="2802" spans="2:6" x14ac:dyDescent="0.25">
      <c r="B2802"/>
      <c r="C2802"/>
      <c r="D2802"/>
      <c r="E2802"/>
      <c r="F2802" s="3"/>
    </row>
    <row r="2803" spans="2:6" x14ac:dyDescent="0.25">
      <c r="B2803"/>
      <c r="C2803"/>
      <c r="D2803"/>
      <c r="E2803"/>
      <c r="F2803" s="3"/>
    </row>
    <row r="2804" spans="2:6" x14ac:dyDescent="0.25">
      <c r="B2804"/>
      <c r="C2804"/>
      <c r="D2804"/>
      <c r="E2804"/>
      <c r="F2804" s="3"/>
    </row>
    <row r="2805" spans="2:6" x14ac:dyDescent="0.25">
      <c r="B2805"/>
      <c r="C2805"/>
      <c r="D2805"/>
      <c r="E2805"/>
      <c r="F2805" s="3"/>
    </row>
    <row r="2806" spans="2:6" x14ac:dyDescent="0.25">
      <c r="B2806"/>
      <c r="C2806"/>
      <c r="D2806"/>
      <c r="E2806"/>
      <c r="F2806" s="3"/>
    </row>
    <row r="2807" spans="2:6" x14ac:dyDescent="0.25">
      <c r="B2807"/>
      <c r="C2807"/>
      <c r="D2807"/>
      <c r="E2807"/>
      <c r="F2807" s="3"/>
    </row>
    <row r="2808" spans="2:6" x14ac:dyDescent="0.25">
      <c r="B2808"/>
      <c r="C2808"/>
      <c r="D2808"/>
      <c r="E2808"/>
      <c r="F2808" s="3"/>
    </row>
    <row r="2809" spans="2:6" x14ac:dyDescent="0.25">
      <c r="B2809"/>
      <c r="C2809"/>
      <c r="D2809"/>
      <c r="E2809"/>
      <c r="F2809" s="3"/>
    </row>
    <row r="2810" spans="2:6" x14ac:dyDescent="0.25">
      <c r="B2810"/>
      <c r="C2810"/>
      <c r="D2810"/>
      <c r="E2810"/>
      <c r="F2810" s="3"/>
    </row>
    <row r="2811" spans="2:6" x14ac:dyDescent="0.25">
      <c r="B2811"/>
      <c r="C2811"/>
      <c r="D2811"/>
      <c r="E2811"/>
      <c r="F2811" s="3"/>
    </row>
    <row r="2812" spans="2:6" x14ac:dyDescent="0.25">
      <c r="B2812"/>
      <c r="C2812"/>
      <c r="D2812"/>
      <c r="E2812"/>
      <c r="F2812" s="3"/>
    </row>
    <row r="2813" spans="2:6" x14ac:dyDescent="0.25">
      <c r="B2813"/>
      <c r="C2813"/>
      <c r="D2813"/>
      <c r="E2813"/>
      <c r="F2813" s="3"/>
    </row>
    <row r="2814" spans="2:6" x14ac:dyDescent="0.25">
      <c r="B2814"/>
      <c r="C2814"/>
      <c r="D2814"/>
      <c r="E2814"/>
      <c r="F2814" s="3"/>
    </row>
    <row r="2815" spans="2:6" x14ac:dyDescent="0.25">
      <c r="B2815"/>
      <c r="C2815"/>
      <c r="D2815"/>
      <c r="E2815"/>
      <c r="F2815" s="3"/>
    </row>
    <row r="2816" spans="2:6" x14ac:dyDescent="0.25">
      <c r="B2816"/>
      <c r="C2816"/>
      <c r="D2816"/>
      <c r="E2816"/>
      <c r="F2816" s="3"/>
    </row>
    <row r="2817" spans="2:6" x14ac:dyDescent="0.25">
      <c r="B2817"/>
      <c r="C2817"/>
      <c r="D2817"/>
      <c r="E2817"/>
      <c r="F2817" s="3"/>
    </row>
    <row r="2818" spans="2:6" x14ac:dyDescent="0.25">
      <c r="B2818"/>
      <c r="C2818"/>
      <c r="D2818"/>
      <c r="E2818"/>
      <c r="F2818" s="3"/>
    </row>
    <row r="2819" spans="2:6" x14ac:dyDescent="0.25">
      <c r="B2819"/>
      <c r="C2819"/>
      <c r="D2819"/>
      <c r="E2819"/>
      <c r="F2819" s="3"/>
    </row>
    <row r="2820" spans="2:6" x14ac:dyDescent="0.25">
      <c r="B2820"/>
      <c r="C2820"/>
      <c r="D2820"/>
      <c r="E2820"/>
      <c r="F2820" s="3"/>
    </row>
    <row r="2821" spans="2:6" x14ac:dyDescent="0.25">
      <c r="B2821"/>
      <c r="C2821"/>
      <c r="D2821"/>
      <c r="E2821"/>
      <c r="F2821" s="3"/>
    </row>
    <row r="2822" spans="2:6" x14ac:dyDescent="0.25">
      <c r="B2822"/>
      <c r="C2822"/>
      <c r="D2822"/>
      <c r="E2822"/>
      <c r="F2822" s="3"/>
    </row>
    <row r="2823" spans="2:6" x14ac:dyDescent="0.25">
      <c r="B2823"/>
      <c r="C2823"/>
      <c r="D2823"/>
      <c r="E2823"/>
      <c r="F2823" s="3"/>
    </row>
    <row r="2824" spans="2:6" x14ac:dyDescent="0.25">
      <c r="B2824"/>
      <c r="C2824"/>
      <c r="D2824"/>
      <c r="E2824"/>
      <c r="F2824" s="3"/>
    </row>
    <row r="2825" spans="2:6" x14ac:dyDescent="0.25">
      <c r="B2825"/>
      <c r="C2825"/>
      <c r="D2825"/>
      <c r="E2825"/>
      <c r="F2825" s="3"/>
    </row>
    <row r="2826" spans="2:6" x14ac:dyDescent="0.25">
      <c r="B2826"/>
      <c r="C2826"/>
      <c r="D2826"/>
      <c r="E2826"/>
      <c r="F2826" s="3"/>
    </row>
    <row r="2827" spans="2:6" x14ac:dyDescent="0.25">
      <c r="B2827"/>
      <c r="C2827"/>
      <c r="D2827"/>
      <c r="E2827"/>
      <c r="F2827" s="3"/>
    </row>
    <row r="2828" spans="2:6" x14ac:dyDescent="0.25">
      <c r="B2828"/>
      <c r="C2828"/>
      <c r="D2828"/>
      <c r="E2828"/>
      <c r="F2828" s="3"/>
    </row>
    <row r="2829" spans="2:6" x14ac:dyDescent="0.25">
      <c r="B2829"/>
      <c r="C2829"/>
      <c r="D2829"/>
      <c r="E2829"/>
      <c r="F2829" s="3"/>
    </row>
    <row r="2830" spans="2:6" x14ac:dyDescent="0.25">
      <c r="B2830"/>
      <c r="C2830"/>
      <c r="D2830"/>
      <c r="E2830"/>
      <c r="F2830" s="3"/>
    </row>
    <row r="2831" spans="2:6" x14ac:dyDescent="0.25">
      <c r="B2831"/>
      <c r="C2831"/>
      <c r="D2831"/>
      <c r="E2831"/>
      <c r="F2831" s="3"/>
    </row>
    <row r="2832" spans="2:6" x14ac:dyDescent="0.25">
      <c r="B2832"/>
      <c r="C2832"/>
      <c r="D2832"/>
      <c r="E2832"/>
      <c r="F2832" s="3"/>
    </row>
    <row r="2833" spans="2:6" x14ac:dyDescent="0.25">
      <c r="B2833"/>
      <c r="C2833"/>
      <c r="D2833"/>
      <c r="E2833"/>
      <c r="F2833" s="3"/>
    </row>
    <row r="2834" spans="2:6" x14ac:dyDescent="0.25">
      <c r="B2834"/>
      <c r="C2834"/>
      <c r="D2834"/>
      <c r="E2834"/>
      <c r="F2834" s="3"/>
    </row>
    <row r="2835" spans="2:6" x14ac:dyDescent="0.25">
      <c r="B2835"/>
      <c r="C2835"/>
      <c r="D2835"/>
      <c r="E2835"/>
      <c r="F2835" s="3"/>
    </row>
    <row r="2836" spans="2:6" x14ac:dyDescent="0.25">
      <c r="B2836"/>
      <c r="C2836"/>
      <c r="D2836"/>
      <c r="E2836"/>
      <c r="F2836" s="3"/>
    </row>
    <row r="2837" spans="2:6" x14ac:dyDescent="0.25">
      <c r="B2837"/>
      <c r="C2837"/>
      <c r="D2837"/>
      <c r="E2837"/>
      <c r="F2837" s="3"/>
    </row>
    <row r="2838" spans="2:6" x14ac:dyDescent="0.25">
      <c r="B2838"/>
      <c r="C2838"/>
      <c r="D2838"/>
      <c r="E2838"/>
      <c r="F2838" s="3"/>
    </row>
    <row r="2839" spans="2:6" x14ac:dyDescent="0.25">
      <c r="B2839"/>
      <c r="C2839"/>
      <c r="D2839"/>
      <c r="E2839"/>
      <c r="F2839" s="3"/>
    </row>
    <row r="2840" spans="2:6" x14ac:dyDescent="0.25">
      <c r="B2840"/>
      <c r="C2840"/>
      <c r="D2840"/>
      <c r="E2840"/>
      <c r="F2840" s="3"/>
    </row>
    <row r="2841" spans="2:6" x14ac:dyDescent="0.25">
      <c r="B2841"/>
      <c r="C2841"/>
      <c r="D2841"/>
      <c r="E2841"/>
      <c r="F2841" s="3"/>
    </row>
    <row r="2842" spans="2:6" x14ac:dyDescent="0.25">
      <c r="B2842"/>
      <c r="C2842"/>
      <c r="D2842"/>
      <c r="E2842"/>
      <c r="F2842" s="3"/>
    </row>
    <row r="2843" spans="2:6" x14ac:dyDescent="0.25">
      <c r="B2843"/>
      <c r="C2843"/>
      <c r="D2843"/>
      <c r="E2843"/>
      <c r="F2843" s="3"/>
    </row>
    <row r="2844" spans="2:6" x14ac:dyDescent="0.25">
      <c r="B2844"/>
      <c r="C2844"/>
      <c r="D2844"/>
      <c r="E2844"/>
      <c r="F2844" s="3"/>
    </row>
    <row r="2845" spans="2:6" x14ac:dyDescent="0.25">
      <c r="B2845"/>
      <c r="C2845"/>
      <c r="D2845"/>
      <c r="E2845"/>
      <c r="F2845" s="3"/>
    </row>
    <row r="2846" spans="2:6" x14ac:dyDescent="0.25">
      <c r="B2846"/>
      <c r="C2846"/>
      <c r="D2846"/>
      <c r="E2846"/>
      <c r="F2846" s="3"/>
    </row>
    <row r="2847" spans="2:6" x14ac:dyDescent="0.25">
      <c r="B2847"/>
      <c r="C2847"/>
      <c r="D2847"/>
      <c r="E2847"/>
      <c r="F2847" s="3"/>
    </row>
    <row r="2848" spans="2:6" x14ac:dyDescent="0.25">
      <c r="B2848"/>
      <c r="C2848"/>
      <c r="D2848"/>
      <c r="E2848"/>
      <c r="F2848" s="3"/>
    </row>
    <row r="2849" spans="2:6" x14ac:dyDescent="0.25">
      <c r="B2849"/>
      <c r="C2849"/>
      <c r="D2849"/>
      <c r="E2849"/>
      <c r="F2849" s="3"/>
    </row>
    <row r="2850" spans="2:6" x14ac:dyDescent="0.25">
      <c r="B2850"/>
      <c r="C2850"/>
      <c r="D2850"/>
      <c r="E2850"/>
      <c r="F2850" s="3"/>
    </row>
    <row r="2851" spans="2:6" x14ac:dyDescent="0.25">
      <c r="B2851"/>
      <c r="C2851"/>
      <c r="D2851"/>
      <c r="E2851"/>
      <c r="F2851" s="3"/>
    </row>
    <row r="2852" spans="2:6" x14ac:dyDescent="0.25">
      <c r="B2852"/>
      <c r="C2852"/>
      <c r="D2852"/>
      <c r="E2852"/>
      <c r="F2852" s="3"/>
    </row>
    <row r="2853" spans="2:6" x14ac:dyDescent="0.25">
      <c r="B2853"/>
      <c r="C2853"/>
      <c r="D2853"/>
      <c r="E2853"/>
      <c r="F2853" s="3"/>
    </row>
    <row r="2854" spans="2:6" x14ac:dyDescent="0.25">
      <c r="B2854"/>
      <c r="C2854"/>
      <c r="D2854"/>
      <c r="E2854"/>
      <c r="F2854" s="3"/>
    </row>
    <row r="2855" spans="2:6" x14ac:dyDescent="0.25">
      <c r="B2855"/>
      <c r="C2855"/>
      <c r="D2855"/>
      <c r="E2855"/>
      <c r="F2855" s="3"/>
    </row>
    <row r="2856" spans="2:6" x14ac:dyDescent="0.25">
      <c r="B2856"/>
      <c r="C2856"/>
      <c r="D2856"/>
      <c r="E2856"/>
      <c r="F2856" s="3"/>
    </row>
    <row r="2857" spans="2:6" x14ac:dyDescent="0.25">
      <c r="B2857"/>
      <c r="C2857"/>
      <c r="D2857"/>
      <c r="E2857"/>
      <c r="F2857" s="3"/>
    </row>
    <row r="2858" spans="2:6" x14ac:dyDescent="0.25">
      <c r="B2858"/>
      <c r="C2858"/>
      <c r="D2858"/>
      <c r="E2858"/>
      <c r="F2858" s="3"/>
    </row>
    <row r="2859" spans="2:6" x14ac:dyDescent="0.25">
      <c r="B2859"/>
      <c r="C2859"/>
      <c r="D2859"/>
      <c r="E2859"/>
      <c r="F2859" s="3"/>
    </row>
    <row r="2860" spans="2:6" x14ac:dyDescent="0.25">
      <c r="B2860"/>
      <c r="C2860"/>
      <c r="D2860"/>
      <c r="E2860"/>
      <c r="F2860" s="3"/>
    </row>
    <row r="2861" spans="2:6" x14ac:dyDescent="0.25">
      <c r="B2861"/>
      <c r="C2861"/>
      <c r="D2861"/>
      <c r="E2861"/>
      <c r="F2861" s="3"/>
    </row>
    <row r="2862" spans="2:6" x14ac:dyDescent="0.25">
      <c r="B2862"/>
      <c r="C2862"/>
      <c r="D2862"/>
      <c r="E2862"/>
      <c r="F2862" s="3"/>
    </row>
    <row r="2863" spans="2:6" x14ac:dyDescent="0.25">
      <c r="B2863"/>
      <c r="C2863"/>
      <c r="D2863"/>
      <c r="E2863"/>
      <c r="F2863" s="3"/>
    </row>
    <row r="2864" spans="2:6" x14ac:dyDescent="0.25">
      <c r="B2864"/>
      <c r="C2864"/>
      <c r="D2864"/>
      <c r="E2864"/>
      <c r="F2864" s="3"/>
    </row>
    <row r="2865" spans="2:6" x14ac:dyDescent="0.25">
      <c r="B2865"/>
      <c r="C2865"/>
      <c r="D2865"/>
      <c r="E2865"/>
      <c r="F2865" s="3"/>
    </row>
    <row r="2866" spans="2:6" x14ac:dyDescent="0.25">
      <c r="B2866"/>
      <c r="C2866"/>
      <c r="D2866"/>
      <c r="E2866"/>
      <c r="F2866" s="3"/>
    </row>
    <row r="2867" spans="2:6" x14ac:dyDescent="0.25">
      <c r="B2867"/>
      <c r="C2867"/>
      <c r="D2867"/>
      <c r="E2867"/>
      <c r="F2867" s="3"/>
    </row>
    <row r="2868" spans="2:6" x14ac:dyDescent="0.25">
      <c r="B2868"/>
      <c r="C2868"/>
      <c r="D2868"/>
      <c r="E2868"/>
      <c r="F2868" s="3"/>
    </row>
    <row r="2869" spans="2:6" x14ac:dyDescent="0.25">
      <c r="B2869"/>
      <c r="C2869"/>
      <c r="D2869"/>
      <c r="E2869"/>
      <c r="F2869" s="3"/>
    </row>
    <row r="2870" spans="2:6" x14ac:dyDescent="0.25">
      <c r="B2870"/>
      <c r="C2870"/>
      <c r="D2870"/>
      <c r="E2870"/>
      <c r="F2870" s="3"/>
    </row>
    <row r="2871" spans="2:6" x14ac:dyDescent="0.25">
      <c r="B2871"/>
      <c r="C2871"/>
      <c r="D2871"/>
      <c r="E2871"/>
      <c r="F2871" s="3"/>
    </row>
    <row r="2872" spans="2:6" x14ac:dyDescent="0.25">
      <c r="B2872"/>
      <c r="C2872"/>
      <c r="D2872"/>
      <c r="E2872"/>
      <c r="F2872" s="3"/>
    </row>
    <row r="2873" spans="2:6" x14ac:dyDescent="0.25">
      <c r="B2873"/>
      <c r="C2873"/>
      <c r="D2873"/>
      <c r="E2873"/>
      <c r="F2873" s="3"/>
    </row>
    <row r="2874" spans="2:6" x14ac:dyDescent="0.25">
      <c r="B2874"/>
      <c r="C2874"/>
      <c r="D2874"/>
      <c r="E2874"/>
      <c r="F2874" s="3"/>
    </row>
    <row r="2875" spans="2:6" x14ac:dyDescent="0.25">
      <c r="B2875"/>
      <c r="C2875"/>
      <c r="D2875"/>
      <c r="E2875"/>
      <c r="F2875" s="3"/>
    </row>
    <row r="2876" spans="2:6" x14ac:dyDescent="0.25">
      <c r="B2876"/>
      <c r="C2876"/>
      <c r="D2876"/>
      <c r="E2876"/>
      <c r="F2876" s="3"/>
    </row>
    <row r="2877" spans="2:6" x14ac:dyDescent="0.25">
      <c r="B2877"/>
      <c r="C2877"/>
      <c r="D2877"/>
      <c r="E2877"/>
      <c r="F2877" s="3"/>
    </row>
    <row r="2878" spans="2:6" x14ac:dyDescent="0.25">
      <c r="B2878"/>
      <c r="C2878"/>
      <c r="D2878"/>
      <c r="E2878"/>
      <c r="F2878" s="3"/>
    </row>
    <row r="2879" spans="2:6" x14ac:dyDescent="0.25">
      <c r="B2879"/>
      <c r="C2879"/>
      <c r="D2879"/>
      <c r="E2879"/>
      <c r="F2879" s="3"/>
    </row>
    <row r="2880" spans="2:6" x14ac:dyDescent="0.25">
      <c r="B2880"/>
      <c r="C2880"/>
      <c r="D2880"/>
      <c r="E2880"/>
      <c r="F2880" s="3"/>
    </row>
    <row r="2881" spans="2:6" x14ac:dyDescent="0.25">
      <c r="B2881"/>
      <c r="C2881"/>
      <c r="D2881"/>
      <c r="E2881"/>
      <c r="F2881" s="3"/>
    </row>
    <row r="2882" spans="2:6" x14ac:dyDescent="0.25">
      <c r="B2882"/>
      <c r="C2882"/>
      <c r="D2882"/>
      <c r="E2882"/>
      <c r="F2882" s="3"/>
    </row>
    <row r="2883" spans="2:6" x14ac:dyDescent="0.25">
      <c r="B2883"/>
      <c r="C2883"/>
      <c r="D2883"/>
      <c r="E2883"/>
      <c r="F2883" s="3"/>
    </row>
    <row r="2884" spans="2:6" x14ac:dyDescent="0.25">
      <c r="B2884"/>
      <c r="C2884"/>
      <c r="D2884"/>
      <c r="E2884"/>
      <c r="F2884" s="3"/>
    </row>
    <row r="2885" spans="2:6" x14ac:dyDescent="0.25">
      <c r="B2885"/>
      <c r="C2885"/>
      <c r="D2885"/>
      <c r="E2885"/>
      <c r="F2885" s="3"/>
    </row>
    <row r="2886" spans="2:6" x14ac:dyDescent="0.25">
      <c r="B2886"/>
      <c r="C2886"/>
      <c r="D2886"/>
      <c r="E2886"/>
      <c r="F2886" s="3"/>
    </row>
    <row r="2887" spans="2:6" x14ac:dyDescent="0.25">
      <c r="B2887"/>
      <c r="C2887"/>
      <c r="D2887"/>
      <c r="E2887"/>
      <c r="F2887" s="3"/>
    </row>
    <row r="2888" spans="2:6" x14ac:dyDescent="0.25">
      <c r="B2888"/>
      <c r="C2888"/>
      <c r="D2888"/>
      <c r="E2888"/>
      <c r="F2888" s="3"/>
    </row>
    <row r="2889" spans="2:6" x14ac:dyDescent="0.25">
      <c r="B2889"/>
      <c r="C2889"/>
      <c r="D2889"/>
      <c r="E2889"/>
      <c r="F2889" s="3"/>
    </row>
    <row r="2890" spans="2:6" x14ac:dyDescent="0.25">
      <c r="B2890"/>
      <c r="C2890"/>
      <c r="D2890"/>
      <c r="E2890"/>
      <c r="F2890" s="3"/>
    </row>
    <row r="2891" spans="2:6" x14ac:dyDescent="0.25">
      <c r="B2891"/>
      <c r="C2891"/>
      <c r="D2891"/>
      <c r="E2891"/>
      <c r="F2891" s="3"/>
    </row>
    <row r="2892" spans="2:6" x14ac:dyDescent="0.25">
      <c r="B2892"/>
      <c r="C2892"/>
      <c r="D2892"/>
      <c r="E2892"/>
      <c r="F2892" s="3"/>
    </row>
    <row r="2893" spans="2:6" x14ac:dyDescent="0.25">
      <c r="B2893"/>
      <c r="C2893"/>
      <c r="D2893"/>
      <c r="E2893"/>
      <c r="F2893" s="3"/>
    </row>
    <row r="2894" spans="2:6" x14ac:dyDescent="0.25">
      <c r="B2894"/>
      <c r="C2894"/>
      <c r="D2894"/>
      <c r="E2894"/>
      <c r="F2894" s="3"/>
    </row>
    <row r="2895" spans="2:6" x14ac:dyDescent="0.25">
      <c r="B2895"/>
      <c r="C2895"/>
      <c r="D2895"/>
      <c r="E2895"/>
      <c r="F2895" s="3"/>
    </row>
    <row r="2896" spans="2:6" x14ac:dyDescent="0.25">
      <c r="B2896"/>
      <c r="C2896"/>
      <c r="D2896"/>
      <c r="E2896"/>
      <c r="F2896" s="3"/>
    </row>
    <row r="2897" spans="2:6" x14ac:dyDescent="0.25">
      <c r="B2897"/>
      <c r="C2897"/>
      <c r="D2897"/>
      <c r="E2897"/>
      <c r="F2897" s="3"/>
    </row>
    <row r="2898" spans="2:6" x14ac:dyDescent="0.25">
      <c r="B2898"/>
      <c r="C2898"/>
      <c r="D2898"/>
      <c r="E2898"/>
      <c r="F2898" s="3"/>
    </row>
    <row r="2899" spans="2:6" x14ac:dyDescent="0.25">
      <c r="B2899"/>
      <c r="C2899"/>
      <c r="D2899"/>
      <c r="E2899"/>
      <c r="F2899" s="3"/>
    </row>
    <row r="2900" spans="2:6" x14ac:dyDescent="0.25">
      <c r="B2900"/>
      <c r="C2900"/>
      <c r="D2900"/>
      <c r="E2900"/>
      <c r="F2900" s="3"/>
    </row>
    <row r="2901" spans="2:6" x14ac:dyDescent="0.25">
      <c r="B2901"/>
      <c r="C2901"/>
      <c r="D2901"/>
      <c r="E2901"/>
      <c r="F2901" s="3"/>
    </row>
    <row r="2902" spans="2:6" x14ac:dyDescent="0.25">
      <c r="B2902"/>
      <c r="C2902"/>
      <c r="D2902"/>
      <c r="E2902"/>
      <c r="F2902" s="3"/>
    </row>
    <row r="2903" spans="2:6" x14ac:dyDescent="0.25">
      <c r="B2903"/>
      <c r="C2903"/>
      <c r="D2903"/>
      <c r="E2903"/>
      <c r="F2903" s="3"/>
    </row>
    <row r="2904" spans="2:6" x14ac:dyDescent="0.25">
      <c r="B2904"/>
      <c r="C2904"/>
      <c r="D2904"/>
      <c r="E2904"/>
      <c r="F2904" s="3"/>
    </row>
    <row r="2905" spans="2:6" x14ac:dyDescent="0.25">
      <c r="B2905"/>
      <c r="C2905"/>
      <c r="D2905"/>
      <c r="E2905"/>
      <c r="F2905" s="3"/>
    </row>
    <row r="2906" spans="2:6" x14ac:dyDescent="0.25">
      <c r="B2906"/>
      <c r="C2906"/>
      <c r="D2906"/>
      <c r="E2906"/>
      <c r="F2906" s="3"/>
    </row>
    <row r="2907" spans="2:6" x14ac:dyDescent="0.25">
      <c r="B2907"/>
      <c r="C2907"/>
      <c r="D2907"/>
      <c r="E2907"/>
      <c r="F2907" s="3"/>
    </row>
    <row r="2908" spans="2:6" x14ac:dyDescent="0.25">
      <c r="B2908"/>
      <c r="C2908"/>
      <c r="D2908"/>
      <c r="E2908"/>
      <c r="F2908" s="3"/>
    </row>
    <row r="2909" spans="2:6" x14ac:dyDescent="0.25">
      <c r="B2909"/>
      <c r="C2909"/>
      <c r="D2909"/>
      <c r="E2909"/>
      <c r="F2909" s="3"/>
    </row>
    <row r="2910" spans="2:6" x14ac:dyDescent="0.25">
      <c r="B2910"/>
      <c r="C2910"/>
      <c r="D2910"/>
      <c r="E2910"/>
      <c r="F2910" s="3"/>
    </row>
    <row r="2911" spans="2:6" x14ac:dyDescent="0.25">
      <c r="B2911"/>
      <c r="C2911"/>
      <c r="D2911"/>
      <c r="E2911"/>
      <c r="F2911" s="3"/>
    </row>
    <row r="2912" spans="2:6" x14ac:dyDescent="0.25">
      <c r="B2912"/>
      <c r="C2912"/>
      <c r="D2912"/>
      <c r="E2912"/>
      <c r="F2912" s="3"/>
    </row>
    <row r="2913" spans="2:6" x14ac:dyDescent="0.25">
      <c r="B2913"/>
      <c r="C2913"/>
      <c r="D2913"/>
      <c r="E2913"/>
      <c r="F2913" s="3"/>
    </row>
    <row r="2914" spans="2:6" x14ac:dyDescent="0.25">
      <c r="B2914"/>
      <c r="C2914"/>
      <c r="D2914"/>
      <c r="E2914"/>
      <c r="F2914" s="3"/>
    </row>
    <row r="2915" spans="2:6" x14ac:dyDescent="0.25">
      <c r="B2915"/>
      <c r="C2915"/>
      <c r="D2915"/>
      <c r="E2915"/>
      <c r="F2915" s="3"/>
    </row>
    <row r="2916" spans="2:6" x14ac:dyDescent="0.25">
      <c r="B2916"/>
      <c r="C2916"/>
      <c r="D2916"/>
      <c r="E2916"/>
      <c r="F2916" s="3"/>
    </row>
    <row r="2917" spans="2:6" x14ac:dyDescent="0.25">
      <c r="B2917"/>
      <c r="C2917"/>
      <c r="D2917"/>
      <c r="E2917"/>
      <c r="F2917" s="3"/>
    </row>
    <row r="2918" spans="2:6" x14ac:dyDescent="0.25">
      <c r="B2918"/>
      <c r="C2918"/>
      <c r="D2918"/>
      <c r="E2918"/>
      <c r="F2918" s="3"/>
    </row>
    <row r="2919" spans="2:6" x14ac:dyDescent="0.25">
      <c r="B2919"/>
      <c r="C2919"/>
      <c r="D2919"/>
      <c r="E2919"/>
      <c r="F2919" s="3"/>
    </row>
    <row r="2920" spans="2:6" x14ac:dyDescent="0.25">
      <c r="B2920"/>
      <c r="C2920"/>
      <c r="D2920"/>
      <c r="E2920"/>
      <c r="F2920" s="3"/>
    </row>
    <row r="2921" spans="2:6" x14ac:dyDescent="0.25">
      <c r="B2921"/>
      <c r="C2921"/>
      <c r="D2921"/>
      <c r="E2921"/>
      <c r="F2921" s="3"/>
    </row>
    <row r="2922" spans="2:6" x14ac:dyDescent="0.25">
      <c r="B2922"/>
      <c r="C2922"/>
      <c r="D2922"/>
      <c r="E2922"/>
      <c r="F2922" s="3"/>
    </row>
    <row r="2923" spans="2:6" x14ac:dyDescent="0.25">
      <c r="B2923"/>
      <c r="C2923"/>
      <c r="D2923"/>
      <c r="E2923"/>
      <c r="F2923" s="3"/>
    </row>
    <row r="2924" spans="2:6" x14ac:dyDescent="0.25">
      <c r="B2924"/>
      <c r="C2924"/>
      <c r="D2924"/>
      <c r="E2924"/>
      <c r="F2924" s="3"/>
    </row>
    <row r="2925" spans="2:6" x14ac:dyDescent="0.25">
      <c r="B2925"/>
      <c r="C2925"/>
      <c r="D2925"/>
      <c r="E2925"/>
      <c r="F2925" s="3"/>
    </row>
    <row r="2926" spans="2:6" x14ac:dyDescent="0.25">
      <c r="B2926"/>
      <c r="C2926"/>
      <c r="D2926"/>
      <c r="E2926"/>
      <c r="F2926" s="3"/>
    </row>
    <row r="2927" spans="2:6" x14ac:dyDescent="0.25">
      <c r="B2927"/>
      <c r="C2927"/>
      <c r="D2927"/>
      <c r="E2927"/>
      <c r="F2927" s="3"/>
    </row>
    <row r="2928" spans="2:6" x14ac:dyDescent="0.25">
      <c r="B2928"/>
      <c r="C2928"/>
      <c r="D2928"/>
      <c r="E2928"/>
      <c r="F2928" s="3"/>
    </row>
    <row r="2929" spans="2:6" x14ac:dyDescent="0.25">
      <c r="B2929"/>
      <c r="C2929"/>
      <c r="D2929"/>
      <c r="E2929"/>
      <c r="F2929" s="3"/>
    </row>
    <row r="2930" spans="2:6" x14ac:dyDescent="0.25">
      <c r="B2930"/>
      <c r="C2930"/>
      <c r="D2930"/>
      <c r="E2930"/>
      <c r="F2930" s="3"/>
    </row>
    <row r="2931" spans="2:6" x14ac:dyDescent="0.25">
      <c r="B2931"/>
      <c r="C2931"/>
      <c r="D2931"/>
      <c r="E2931"/>
      <c r="F2931" s="3"/>
    </row>
    <row r="2932" spans="2:6" x14ac:dyDescent="0.25">
      <c r="B2932"/>
      <c r="C2932"/>
      <c r="D2932"/>
      <c r="E2932"/>
      <c r="F2932" s="3"/>
    </row>
    <row r="2933" spans="2:6" x14ac:dyDescent="0.25">
      <c r="B2933"/>
      <c r="C2933"/>
      <c r="D2933"/>
      <c r="E2933"/>
      <c r="F2933" s="3"/>
    </row>
    <row r="2934" spans="2:6" x14ac:dyDescent="0.25">
      <c r="B2934"/>
      <c r="C2934"/>
      <c r="D2934"/>
      <c r="E2934"/>
      <c r="F2934" s="3"/>
    </row>
    <row r="2935" spans="2:6" x14ac:dyDescent="0.25">
      <c r="B2935"/>
      <c r="C2935"/>
      <c r="D2935"/>
      <c r="E2935"/>
      <c r="F2935" s="3"/>
    </row>
    <row r="2936" spans="2:6" x14ac:dyDescent="0.25">
      <c r="B2936"/>
      <c r="C2936"/>
      <c r="D2936"/>
      <c r="E2936"/>
      <c r="F2936" s="3"/>
    </row>
    <row r="2937" spans="2:6" x14ac:dyDescent="0.25">
      <c r="B2937"/>
      <c r="C2937"/>
      <c r="D2937"/>
      <c r="E2937"/>
      <c r="F2937" s="3"/>
    </row>
    <row r="2938" spans="2:6" x14ac:dyDescent="0.25">
      <c r="B2938"/>
      <c r="C2938"/>
      <c r="D2938"/>
      <c r="E2938"/>
      <c r="F2938" s="3"/>
    </row>
    <row r="2939" spans="2:6" x14ac:dyDescent="0.25">
      <c r="B2939"/>
      <c r="C2939"/>
      <c r="D2939"/>
      <c r="E2939"/>
      <c r="F2939" s="3"/>
    </row>
    <row r="2940" spans="2:6" x14ac:dyDescent="0.25">
      <c r="B2940"/>
      <c r="C2940"/>
      <c r="D2940"/>
      <c r="E2940"/>
      <c r="F2940" s="3"/>
    </row>
    <row r="2941" spans="2:6" x14ac:dyDescent="0.25">
      <c r="B2941"/>
      <c r="C2941"/>
      <c r="D2941"/>
      <c r="E2941"/>
      <c r="F2941" s="3"/>
    </row>
    <row r="2942" spans="2:6" x14ac:dyDescent="0.25">
      <c r="B2942"/>
      <c r="C2942"/>
      <c r="D2942"/>
      <c r="E2942"/>
      <c r="F2942" s="3"/>
    </row>
    <row r="2943" spans="2:6" x14ac:dyDescent="0.25">
      <c r="B2943"/>
      <c r="C2943"/>
      <c r="D2943"/>
      <c r="E2943"/>
      <c r="F2943" s="3"/>
    </row>
    <row r="2944" spans="2:6" x14ac:dyDescent="0.25">
      <c r="B2944"/>
      <c r="C2944"/>
      <c r="D2944"/>
      <c r="E2944"/>
      <c r="F2944" s="3"/>
    </row>
    <row r="2945" spans="2:6" x14ac:dyDescent="0.25">
      <c r="B2945"/>
      <c r="C2945"/>
      <c r="D2945"/>
      <c r="E2945"/>
      <c r="F2945" s="3"/>
    </row>
    <row r="2946" spans="2:6" x14ac:dyDescent="0.25">
      <c r="B2946"/>
      <c r="C2946"/>
      <c r="D2946"/>
      <c r="E2946"/>
      <c r="F2946" s="3"/>
    </row>
    <row r="2947" spans="2:6" x14ac:dyDescent="0.25">
      <c r="B2947"/>
      <c r="C2947"/>
      <c r="D2947"/>
      <c r="E2947"/>
      <c r="F2947" s="3"/>
    </row>
    <row r="2948" spans="2:6" x14ac:dyDescent="0.25">
      <c r="B2948"/>
      <c r="C2948"/>
      <c r="D2948"/>
      <c r="E2948"/>
      <c r="F2948" s="3"/>
    </row>
    <row r="2949" spans="2:6" x14ac:dyDescent="0.25">
      <c r="B2949"/>
      <c r="C2949"/>
      <c r="D2949"/>
      <c r="E2949"/>
      <c r="F2949" s="3"/>
    </row>
    <row r="2950" spans="2:6" x14ac:dyDescent="0.25">
      <c r="B2950"/>
      <c r="C2950"/>
      <c r="D2950"/>
      <c r="E2950"/>
      <c r="F2950" s="3"/>
    </row>
    <row r="2951" spans="2:6" x14ac:dyDescent="0.25">
      <c r="B2951"/>
      <c r="C2951"/>
      <c r="D2951"/>
      <c r="E2951"/>
      <c r="F2951" s="3"/>
    </row>
    <row r="2952" spans="2:6" x14ac:dyDescent="0.25">
      <c r="B2952"/>
      <c r="C2952"/>
      <c r="D2952"/>
      <c r="E2952"/>
      <c r="F2952" s="3"/>
    </row>
    <row r="2953" spans="2:6" x14ac:dyDescent="0.25">
      <c r="B2953"/>
      <c r="C2953"/>
      <c r="D2953"/>
      <c r="E2953"/>
      <c r="F2953" s="3"/>
    </row>
    <row r="2954" spans="2:6" x14ac:dyDescent="0.25">
      <c r="B2954"/>
      <c r="C2954"/>
      <c r="D2954"/>
      <c r="E2954"/>
      <c r="F2954" s="3"/>
    </row>
    <row r="2955" spans="2:6" x14ac:dyDescent="0.25">
      <c r="B2955"/>
      <c r="C2955"/>
      <c r="D2955"/>
      <c r="E2955"/>
      <c r="F2955" s="3"/>
    </row>
    <row r="2956" spans="2:6" x14ac:dyDescent="0.25">
      <c r="B2956"/>
      <c r="C2956"/>
      <c r="D2956"/>
      <c r="E2956"/>
      <c r="F2956" s="3"/>
    </row>
    <row r="2957" spans="2:6" x14ac:dyDescent="0.25">
      <c r="B2957"/>
      <c r="C2957"/>
      <c r="D2957"/>
      <c r="E2957"/>
      <c r="F2957" s="3"/>
    </row>
    <row r="2958" spans="2:6" x14ac:dyDescent="0.25">
      <c r="B2958"/>
      <c r="C2958"/>
      <c r="D2958"/>
      <c r="E2958"/>
      <c r="F2958" s="3"/>
    </row>
    <row r="2959" spans="2:6" x14ac:dyDescent="0.25">
      <c r="B2959"/>
      <c r="C2959"/>
      <c r="D2959"/>
      <c r="E2959"/>
      <c r="F2959" s="3"/>
    </row>
    <row r="2960" spans="2:6" x14ac:dyDescent="0.25">
      <c r="B2960"/>
      <c r="C2960"/>
      <c r="D2960"/>
      <c r="E2960"/>
      <c r="F2960" s="3"/>
    </row>
    <row r="2961" spans="2:6" x14ac:dyDescent="0.25">
      <c r="B2961"/>
      <c r="C2961"/>
      <c r="D2961"/>
      <c r="E2961"/>
      <c r="F2961" s="3"/>
    </row>
    <row r="2962" spans="2:6" x14ac:dyDescent="0.25">
      <c r="B2962"/>
      <c r="C2962"/>
      <c r="D2962"/>
      <c r="E2962"/>
      <c r="F2962" s="3"/>
    </row>
    <row r="2963" spans="2:6" x14ac:dyDescent="0.25">
      <c r="B2963"/>
      <c r="C2963"/>
      <c r="D2963"/>
      <c r="E2963"/>
      <c r="F2963" s="3"/>
    </row>
    <row r="2964" spans="2:6" x14ac:dyDescent="0.25">
      <c r="B2964"/>
      <c r="C2964"/>
      <c r="D2964"/>
      <c r="E2964"/>
      <c r="F2964" s="3"/>
    </row>
    <row r="2965" spans="2:6" x14ac:dyDescent="0.25">
      <c r="B2965"/>
      <c r="C2965"/>
      <c r="D2965"/>
      <c r="E2965"/>
      <c r="F2965" s="3"/>
    </row>
    <row r="2966" spans="2:6" x14ac:dyDescent="0.25">
      <c r="B2966"/>
      <c r="C2966"/>
      <c r="D2966"/>
      <c r="E2966"/>
      <c r="F2966" s="3"/>
    </row>
    <row r="2967" spans="2:6" x14ac:dyDescent="0.25">
      <c r="B2967"/>
      <c r="C2967"/>
      <c r="D2967"/>
      <c r="E2967"/>
      <c r="F2967" s="3"/>
    </row>
    <row r="2968" spans="2:6" x14ac:dyDescent="0.25">
      <c r="B2968"/>
      <c r="C2968"/>
      <c r="D2968"/>
      <c r="E2968"/>
      <c r="F2968" s="3"/>
    </row>
    <row r="2969" spans="2:6" x14ac:dyDescent="0.25">
      <c r="B2969"/>
      <c r="C2969"/>
      <c r="D2969"/>
      <c r="E2969"/>
      <c r="F2969" s="3"/>
    </row>
    <row r="2970" spans="2:6" x14ac:dyDescent="0.25">
      <c r="B2970"/>
      <c r="C2970"/>
      <c r="D2970"/>
      <c r="E2970"/>
      <c r="F2970" s="3"/>
    </row>
    <row r="2971" spans="2:6" x14ac:dyDescent="0.25">
      <c r="B2971"/>
      <c r="C2971"/>
      <c r="D2971"/>
      <c r="E2971"/>
      <c r="F2971" s="3"/>
    </row>
    <row r="2972" spans="2:6" x14ac:dyDescent="0.25">
      <c r="B2972"/>
      <c r="C2972"/>
      <c r="D2972"/>
      <c r="E2972"/>
      <c r="F2972" s="3"/>
    </row>
    <row r="2973" spans="2:6" x14ac:dyDescent="0.25">
      <c r="B2973"/>
      <c r="C2973"/>
      <c r="D2973"/>
      <c r="E2973"/>
      <c r="F2973" s="3"/>
    </row>
    <row r="2974" spans="2:6" x14ac:dyDescent="0.25">
      <c r="B2974"/>
      <c r="C2974"/>
      <c r="D2974"/>
      <c r="E2974"/>
      <c r="F2974" s="3"/>
    </row>
    <row r="2975" spans="2:6" x14ac:dyDescent="0.25">
      <c r="B2975"/>
      <c r="C2975"/>
      <c r="D2975"/>
      <c r="E2975"/>
      <c r="F2975" s="3"/>
    </row>
    <row r="2976" spans="2:6" x14ac:dyDescent="0.25">
      <c r="B2976"/>
      <c r="C2976"/>
      <c r="D2976"/>
      <c r="E2976"/>
      <c r="F2976" s="3"/>
    </row>
    <row r="2977" spans="2:6" x14ac:dyDescent="0.25">
      <c r="B2977"/>
      <c r="C2977"/>
      <c r="D2977"/>
      <c r="E2977"/>
      <c r="F2977" s="3"/>
    </row>
    <row r="2978" spans="2:6" x14ac:dyDescent="0.25">
      <c r="B2978"/>
      <c r="C2978"/>
      <c r="D2978"/>
      <c r="E2978"/>
      <c r="F2978" s="3"/>
    </row>
    <row r="2979" spans="2:6" x14ac:dyDescent="0.25">
      <c r="B2979"/>
      <c r="C2979"/>
      <c r="D2979"/>
      <c r="E2979"/>
      <c r="F2979" s="3"/>
    </row>
    <row r="2980" spans="2:6" x14ac:dyDescent="0.25">
      <c r="B2980"/>
      <c r="C2980"/>
      <c r="D2980"/>
      <c r="E2980"/>
      <c r="F2980" s="3"/>
    </row>
    <row r="2981" spans="2:6" x14ac:dyDescent="0.25">
      <c r="B2981"/>
      <c r="C2981"/>
      <c r="D2981"/>
      <c r="E2981"/>
      <c r="F2981" s="3"/>
    </row>
    <row r="2982" spans="2:6" x14ac:dyDescent="0.25">
      <c r="B2982"/>
      <c r="C2982"/>
      <c r="D2982"/>
      <c r="E2982"/>
      <c r="F2982" s="3"/>
    </row>
    <row r="2983" spans="2:6" x14ac:dyDescent="0.25">
      <c r="B2983"/>
      <c r="C2983"/>
      <c r="D2983"/>
      <c r="E2983"/>
      <c r="F2983" s="3"/>
    </row>
    <row r="2984" spans="2:6" x14ac:dyDescent="0.25">
      <c r="B2984"/>
      <c r="C2984"/>
      <c r="D2984"/>
      <c r="E2984"/>
      <c r="F2984" s="3"/>
    </row>
    <row r="2985" spans="2:6" x14ac:dyDescent="0.25">
      <c r="B2985"/>
      <c r="C2985"/>
      <c r="D2985"/>
      <c r="E2985"/>
      <c r="F2985" s="3"/>
    </row>
    <row r="2986" spans="2:6" x14ac:dyDescent="0.25">
      <c r="B2986"/>
      <c r="C2986"/>
      <c r="D2986"/>
      <c r="E2986"/>
      <c r="F2986" s="3"/>
    </row>
    <row r="2987" spans="2:6" x14ac:dyDescent="0.25">
      <c r="B2987"/>
      <c r="C2987"/>
      <c r="D2987"/>
      <c r="E2987"/>
      <c r="F2987" s="3"/>
    </row>
    <row r="2988" spans="2:6" x14ac:dyDescent="0.25">
      <c r="B2988"/>
      <c r="C2988"/>
      <c r="D2988"/>
      <c r="E2988"/>
      <c r="F2988" s="3"/>
    </row>
    <row r="2989" spans="2:6" x14ac:dyDescent="0.25">
      <c r="B2989"/>
      <c r="C2989"/>
      <c r="D2989"/>
      <c r="E2989"/>
      <c r="F2989" s="3"/>
    </row>
    <row r="2990" spans="2:6" x14ac:dyDescent="0.25">
      <c r="B2990"/>
      <c r="C2990"/>
      <c r="D2990"/>
      <c r="E2990"/>
      <c r="F2990" s="3"/>
    </row>
    <row r="2991" spans="2:6" x14ac:dyDescent="0.25">
      <c r="B2991"/>
      <c r="C2991"/>
      <c r="D2991"/>
      <c r="E2991"/>
      <c r="F2991" s="3"/>
    </row>
    <row r="2992" spans="2:6" x14ac:dyDescent="0.25">
      <c r="B2992"/>
      <c r="C2992"/>
      <c r="D2992"/>
      <c r="E2992"/>
      <c r="F2992" s="3"/>
    </row>
    <row r="2993" spans="2:6" x14ac:dyDescent="0.25">
      <c r="B2993"/>
      <c r="C2993"/>
      <c r="D2993"/>
      <c r="E2993"/>
      <c r="F2993" s="3"/>
    </row>
    <row r="2994" spans="2:6" x14ac:dyDescent="0.25">
      <c r="B2994"/>
      <c r="C2994"/>
      <c r="D2994"/>
      <c r="E2994"/>
      <c r="F2994" s="3"/>
    </row>
    <row r="2995" spans="2:6" x14ac:dyDescent="0.25">
      <c r="B2995"/>
      <c r="C2995"/>
      <c r="D2995"/>
      <c r="E2995"/>
      <c r="F2995" s="3"/>
    </row>
    <row r="2996" spans="2:6" x14ac:dyDescent="0.25">
      <c r="B2996"/>
      <c r="C2996"/>
      <c r="D2996"/>
      <c r="E2996"/>
      <c r="F2996" s="3"/>
    </row>
    <row r="2997" spans="2:6" x14ac:dyDescent="0.25">
      <c r="B2997"/>
      <c r="C2997"/>
      <c r="D2997"/>
      <c r="E2997"/>
      <c r="F2997" s="3"/>
    </row>
    <row r="2998" spans="2:6" x14ac:dyDescent="0.25">
      <c r="B2998"/>
      <c r="C2998"/>
      <c r="D2998"/>
      <c r="E2998"/>
      <c r="F2998" s="3"/>
    </row>
    <row r="2999" spans="2:6" x14ac:dyDescent="0.25">
      <c r="B2999"/>
      <c r="C2999"/>
      <c r="D2999"/>
      <c r="E2999"/>
      <c r="F2999" s="3"/>
    </row>
    <row r="3000" spans="2:6" x14ac:dyDescent="0.25">
      <c r="B3000"/>
      <c r="C3000"/>
      <c r="D3000"/>
      <c r="E3000"/>
      <c r="F3000" s="3"/>
    </row>
    <row r="3001" spans="2:6" x14ac:dyDescent="0.25">
      <c r="B3001"/>
      <c r="C3001"/>
      <c r="D3001"/>
      <c r="E3001"/>
      <c r="F3001" s="3"/>
    </row>
    <row r="3002" spans="2:6" x14ac:dyDescent="0.25">
      <c r="B3002"/>
      <c r="C3002"/>
      <c r="D3002"/>
      <c r="E3002"/>
      <c r="F3002" s="3"/>
    </row>
    <row r="3003" spans="2:6" x14ac:dyDescent="0.25">
      <c r="B3003"/>
      <c r="C3003"/>
      <c r="D3003"/>
      <c r="E3003"/>
      <c r="F3003" s="3"/>
    </row>
    <row r="3004" spans="2:6" x14ac:dyDescent="0.25">
      <c r="B3004"/>
      <c r="C3004"/>
      <c r="D3004"/>
      <c r="E3004"/>
      <c r="F3004" s="3"/>
    </row>
    <row r="3005" spans="2:6" x14ac:dyDescent="0.25">
      <c r="B3005"/>
      <c r="C3005"/>
      <c r="D3005"/>
      <c r="E3005"/>
      <c r="F3005" s="3"/>
    </row>
    <row r="3006" spans="2:6" x14ac:dyDescent="0.25">
      <c r="B3006"/>
      <c r="C3006"/>
      <c r="D3006"/>
      <c r="E3006"/>
      <c r="F3006" s="3"/>
    </row>
    <row r="3007" spans="2:6" x14ac:dyDescent="0.25">
      <c r="B3007"/>
      <c r="C3007"/>
      <c r="D3007"/>
      <c r="E3007"/>
      <c r="F3007" s="3"/>
    </row>
    <row r="3008" spans="2:6" x14ac:dyDescent="0.25">
      <c r="B3008"/>
      <c r="C3008"/>
      <c r="D3008"/>
      <c r="E3008"/>
      <c r="F3008" s="3"/>
    </row>
    <row r="3009" spans="2:6" x14ac:dyDescent="0.25">
      <c r="B3009"/>
      <c r="C3009"/>
      <c r="D3009"/>
      <c r="E3009"/>
      <c r="F3009" s="3"/>
    </row>
    <row r="3010" spans="2:6" x14ac:dyDescent="0.25">
      <c r="B3010"/>
      <c r="C3010"/>
      <c r="D3010"/>
      <c r="E3010"/>
      <c r="F3010" s="3"/>
    </row>
    <row r="3011" spans="2:6" x14ac:dyDescent="0.25">
      <c r="B3011"/>
      <c r="C3011"/>
      <c r="D3011"/>
      <c r="E3011"/>
      <c r="F3011" s="3"/>
    </row>
    <row r="3012" spans="2:6" x14ac:dyDescent="0.25">
      <c r="B3012"/>
      <c r="C3012"/>
      <c r="D3012"/>
      <c r="E3012"/>
      <c r="F3012" s="3"/>
    </row>
    <row r="3013" spans="2:6" x14ac:dyDescent="0.25">
      <c r="B3013"/>
      <c r="C3013"/>
      <c r="D3013"/>
      <c r="E3013"/>
      <c r="F3013" s="3"/>
    </row>
    <row r="3014" spans="2:6" x14ac:dyDescent="0.25">
      <c r="B3014"/>
      <c r="C3014"/>
      <c r="D3014"/>
      <c r="E3014"/>
      <c r="F3014" s="3"/>
    </row>
    <row r="3015" spans="2:6" x14ac:dyDescent="0.25">
      <c r="B3015"/>
      <c r="C3015"/>
      <c r="D3015"/>
      <c r="E3015"/>
      <c r="F3015" s="3"/>
    </row>
    <row r="3016" spans="2:6" x14ac:dyDescent="0.25">
      <c r="B3016"/>
      <c r="C3016"/>
      <c r="D3016"/>
      <c r="E3016"/>
      <c r="F3016" s="3"/>
    </row>
    <row r="3017" spans="2:6" x14ac:dyDescent="0.25">
      <c r="B3017"/>
      <c r="C3017"/>
      <c r="D3017"/>
      <c r="E3017"/>
      <c r="F3017" s="3"/>
    </row>
    <row r="3018" spans="2:6" x14ac:dyDescent="0.25">
      <c r="B3018"/>
      <c r="C3018"/>
      <c r="D3018"/>
      <c r="E3018"/>
      <c r="F3018" s="3"/>
    </row>
    <row r="3019" spans="2:6" x14ac:dyDescent="0.25">
      <c r="B3019"/>
      <c r="C3019"/>
      <c r="D3019"/>
      <c r="E3019"/>
      <c r="F3019" s="3"/>
    </row>
    <row r="3020" spans="2:6" x14ac:dyDescent="0.25">
      <c r="B3020"/>
      <c r="C3020"/>
      <c r="D3020"/>
      <c r="E3020"/>
      <c r="F3020" s="3"/>
    </row>
    <row r="3021" spans="2:6" x14ac:dyDescent="0.25">
      <c r="B3021"/>
      <c r="C3021"/>
      <c r="D3021"/>
      <c r="E3021"/>
      <c r="F3021" s="3"/>
    </row>
    <row r="3022" spans="2:6" x14ac:dyDescent="0.25">
      <c r="B3022"/>
      <c r="C3022"/>
      <c r="D3022"/>
      <c r="E3022"/>
      <c r="F3022" s="3"/>
    </row>
    <row r="3023" spans="2:6" x14ac:dyDescent="0.25">
      <c r="B3023"/>
      <c r="C3023"/>
      <c r="D3023"/>
      <c r="E3023"/>
      <c r="F3023" s="3"/>
    </row>
    <row r="3024" spans="2:6" x14ac:dyDescent="0.25">
      <c r="B3024"/>
      <c r="C3024"/>
      <c r="D3024"/>
      <c r="E3024"/>
      <c r="F3024" s="3"/>
    </row>
    <row r="3025" spans="2:6" x14ac:dyDescent="0.25">
      <c r="B3025"/>
      <c r="C3025"/>
      <c r="D3025"/>
      <c r="E3025"/>
      <c r="F3025" s="3"/>
    </row>
    <row r="3026" spans="2:6" x14ac:dyDescent="0.25">
      <c r="B3026"/>
      <c r="C3026"/>
      <c r="D3026"/>
      <c r="E3026"/>
      <c r="F3026" s="3"/>
    </row>
    <row r="3027" spans="2:6" x14ac:dyDescent="0.25">
      <c r="B3027"/>
      <c r="C3027"/>
      <c r="D3027"/>
      <c r="E3027"/>
      <c r="F3027" s="3"/>
    </row>
    <row r="3028" spans="2:6" x14ac:dyDescent="0.25">
      <c r="B3028"/>
      <c r="C3028"/>
      <c r="D3028"/>
      <c r="E3028"/>
      <c r="F3028" s="3"/>
    </row>
    <row r="3029" spans="2:6" x14ac:dyDescent="0.25">
      <c r="B3029"/>
      <c r="C3029"/>
      <c r="D3029"/>
      <c r="E3029"/>
      <c r="F3029" s="3"/>
    </row>
    <row r="3030" spans="2:6" x14ac:dyDescent="0.25">
      <c r="B3030"/>
      <c r="C3030"/>
      <c r="D3030"/>
      <c r="E3030"/>
      <c r="F3030" s="3"/>
    </row>
    <row r="3031" spans="2:6" x14ac:dyDescent="0.25">
      <c r="B3031"/>
      <c r="C3031"/>
      <c r="D3031"/>
      <c r="E3031"/>
      <c r="F3031" s="3"/>
    </row>
    <row r="3032" spans="2:6" x14ac:dyDescent="0.25">
      <c r="B3032"/>
      <c r="C3032"/>
      <c r="D3032"/>
      <c r="E3032"/>
      <c r="F3032" s="3"/>
    </row>
    <row r="3033" spans="2:6" x14ac:dyDescent="0.25">
      <c r="B3033"/>
      <c r="C3033"/>
      <c r="D3033"/>
      <c r="E3033"/>
      <c r="F3033" s="3"/>
    </row>
    <row r="3034" spans="2:6" x14ac:dyDescent="0.25">
      <c r="B3034"/>
      <c r="C3034"/>
      <c r="D3034"/>
      <c r="E3034"/>
      <c r="F3034" s="3"/>
    </row>
    <row r="3035" spans="2:6" x14ac:dyDescent="0.25">
      <c r="B3035"/>
      <c r="C3035"/>
      <c r="D3035"/>
      <c r="E3035"/>
      <c r="F3035" s="3"/>
    </row>
    <row r="3036" spans="2:6" x14ac:dyDescent="0.25">
      <c r="B3036"/>
      <c r="C3036"/>
      <c r="D3036"/>
      <c r="E3036"/>
      <c r="F3036" s="3"/>
    </row>
    <row r="3037" spans="2:6" x14ac:dyDescent="0.25">
      <c r="B3037"/>
      <c r="C3037"/>
      <c r="D3037"/>
      <c r="E3037"/>
      <c r="F3037" s="3"/>
    </row>
    <row r="3038" spans="2:6" x14ac:dyDescent="0.25">
      <c r="B3038"/>
      <c r="C3038"/>
      <c r="D3038"/>
      <c r="E3038"/>
      <c r="F3038" s="3"/>
    </row>
    <row r="3039" spans="2:6" x14ac:dyDescent="0.25">
      <c r="B3039"/>
      <c r="C3039"/>
      <c r="D3039"/>
      <c r="E3039"/>
      <c r="F3039" s="3"/>
    </row>
    <row r="3040" spans="2:6" x14ac:dyDescent="0.25">
      <c r="B3040"/>
      <c r="C3040"/>
      <c r="D3040"/>
      <c r="E3040"/>
      <c r="F3040" s="3"/>
    </row>
    <row r="3041" spans="2:6" x14ac:dyDescent="0.25">
      <c r="B3041"/>
      <c r="C3041"/>
      <c r="D3041"/>
      <c r="E3041"/>
      <c r="F3041" s="3"/>
    </row>
    <row r="3042" spans="2:6" x14ac:dyDescent="0.25">
      <c r="B3042"/>
      <c r="C3042"/>
      <c r="D3042"/>
      <c r="E3042"/>
      <c r="F3042" s="3"/>
    </row>
    <row r="3043" spans="2:6" x14ac:dyDescent="0.25">
      <c r="B3043"/>
      <c r="C3043"/>
      <c r="D3043"/>
      <c r="E3043"/>
      <c r="F3043" s="3"/>
    </row>
    <row r="3044" spans="2:6" x14ac:dyDescent="0.25">
      <c r="B3044"/>
      <c r="C3044"/>
      <c r="D3044"/>
      <c r="E3044"/>
      <c r="F3044" s="3"/>
    </row>
    <row r="3045" spans="2:6" x14ac:dyDescent="0.25">
      <c r="B3045"/>
      <c r="C3045"/>
      <c r="D3045"/>
      <c r="E3045"/>
      <c r="F3045" s="3"/>
    </row>
    <row r="3046" spans="2:6" x14ac:dyDescent="0.25">
      <c r="B3046"/>
      <c r="C3046"/>
      <c r="D3046"/>
      <c r="E3046"/>
      <c r="F3046" s="3"/>
    </row>
    <row r="3047" spans="2:6" x14ac:dyDescent="0.25">
      <c r="B3047"/>
      <c r="C3047"/>
      <c r="D3047"/>
      <c r="E3047"/>
      <c r="F3047" s="3"/>
    </row>
    <row r="3048" spans="2:6" x14ac:dyDescent="0.25">
      <c r="B3048"/>
      <c r="C3048"/>
      <c r="D3048"/>
      <c r="E3048"/>
      <c r="F3048" s="3"/>
    </row>
    <row r="3049" spans="2:6" x14ac:dyDescent="0.25">
      <c r="B3049"/>
      <c r="C3049"/>
      <c r="D3049"/>
      <c r="E3049"/>
      <c r="F3049" s="3"/>
    </row>
    <row r="3050" spans="2:6" x14ac:dyDescent="0.25">
      <c r="B3050"/>
      <c r="C3050"/>
      <c r="D3050"/>
      <c r="E3050"/>
      <c r="F3050" s="3"/>
    </row>
    <row r="3051" spans="2:6" x14ac:dyDescent="0.25">
      <c r="B3051"/>
      <c r="C3051"/>
      <c r="D3051"/>
      <c r="E3051"/>
      <c r="F3051" s="3"/>
    </row>
    <row r="3052" spans="2:6" x14ac:dyDescent="0.25">
      <c r="B3052"/>
      <c r="C3052"/>
      <c r="D3052"/>
      <c r="E3052"/>
      <c r="F3052" s="3"/>
    </row>
    <row r="3053" spans="2:6" x14ac:dyDescent="0.25">
      <c r="B3053"/>
      <c r="C3053"/>
      <c r="D3053"/>
      <c r="E3053"/>
      <c r="F3053" s="3"/>
    </row>
    <row r="3054" spans="2:6" x14ac:dyDescent="0.25">
      <c r="B3054"/>
      <c r="C3054"/>
      <c r="D3054"/>
      <c r="E3054"/>
      <c r="F3054" s="3"/>
    </row>
    <row r="3055" spans="2:6" x14ac:dyDescent="0.25">
      <c r="B3055"/>
      <c r="C3055"/>
      <c r="D3055"/>
      <c r="E3055"/>
      <c r="F3055" s="3"/>
    </row>
    <row r="3056" spans="2:6" x14ac:dyDescent="0.25">
      <c r="B3056"/>
      <c r="C3056"/>
      <c r="D3056"/>
      <c r="E3056"/>
      <c r="F3056" s="3"/>
    </row>
    <row r="3057" spans="2:6" x14ac:dyDescent="0.25">
      <c r="B3057"/>
      <c r="C3057"/>
      <c r="D3057"/>
      <c r="E3057"/>
      <c r="F3057" s="3"/>
    </row>
    <row r="3058" spans="2:6" x14ac:dyDescent="0.25">
      <c r="B3058"/>
      <c r="C3058"/>
      <c r="D3058"/>
      <c r="E3058"/>
      <c r="F3058" s="3"/>
    </row>
    <row r="3059" spans="2:6" x14ac:dyDescent="0.25">
      <c r="B3059"/>
      <c r="C3059"/>
      <c r="D3059"/>
      <c r="E3059"/>
      <c r="F3059" s="3"/>
    </row>
    <row r="3060" spans="2:6" x14ac:dyDescent="0.25">
      <c r="B3060"/>
      <c r="C3060"/>
      <c r="D3060"/>
      <c r="E3060"/>
      <c r="F3060" s="3"/>
    </row>
    <row r="3061" spans="2:6" x14ac:dyDescent="0.25">
      <c r="B3061"/>
      <c r="C3061"/>
      <c r="D3061"/>
      <c r="E3061"/>
      <c r="F3061" s="3"/>
    </row>
    <row r="3062" spans="2:6" x14ac:dyDescent="0.25">
      <c r="B3062"/>
      <c r="C3062"/>
      <c r="D3062"/>
      <c r="E3062"/>
      <c r="F3062" s="3"/>
    </row>
    <row r="3063" spans="2:6" x14ac:dyDescent="0.25">
      <c r="B3063"/>
      <c r="C3063"/>
      <c r="D3063"/>
      <c r="E3063"/>
      <c r="F3063" s="3"/>
    </row>
    <row r="3064" spans="2:6" x14ac:dyDescent="0.25">
      <c r="B3064"/>
      <c r="C3064"/>
      <c r="D3064"/>
      <c r="E3064"/>
      <c r="F3064" s="3"/>
    </row>
    <row r="3065" spans="2:6" x14ac:dyDescent="0.25">
      <c r="B3065"/>
      <c r="C3065"/>
      <c r="D3065"/>
      <c r="E3065"/>
      <c r="F3065" s="3"/>
    </row>
    <row r="3066" spans="2:6" x14ac:dyDescent="0.25">
      <c r="B3066"/>
      <c r="C3066"/>
      <c r="D3066"/>
      <c r="E3066"/>
      <c r="F3066" s="3"/>
    </row>
    <row r="3067" spans="2:6" x14ac:dyDescent="0.25">
      <c r="B3067"/>
      <c r="C3067"/>
      <c r="D3067"/>
      <c r="E3067"/>
      <c r="F3067" s="3"/>
    </row>
    <row r="3068" spans="2:6" x14ac:dyDescent="0.25">
      <c r="B3068"/>
      <c r="C3068"/>
      <c r="D3068"/>
      <c r="E3068"/>
      <c r="F3068" s="3"/>
    </row>
    <row r="3069" spans="2:6" x14ac:dyDescent="0.25">
      <c r="B3069"/>
      <c r="C3069"/>
      <c r="D3069"/>
      <c r="E3069"/>
      <c r="F3069" s="3"/>
    </row>
    <row r="3070" spans="2:6" x14ac:dyDescent="0.25">
      <c r="B3070"/>
      <c r="C3070"/>
      <c r="D3070"/>
      <c r="E3070"/>
      <c r="F3070" s="3"/>
    </row>
    <row r="3071" spans="2:6" x14ac:dyDescent="0.25">
      <c r="B3071"/>
      <c r="C3071"/>
      <c r="D3071"/>
      <c r="E3071"/>
      <c r="F3071" s="3"/>
    </row>
    <row r="3072" spans="2:6" x14ac:dyDescent="0.25">
      <c r="B3072"/>
      <c r="C3072"/>
      <c r="D3072"/>
      <c r="E3072"/>
      <c r="F3072" s="3"/>
    </row>
    <row r="3073" spans="2:6" x14ac:dyDescent="0.25">
      <c r="B3073"/>
      <c r="C3073"/>
      <c r="D3073"/>
      <c r="E3073"/>
      <c r="F3073" s="3"/>
    </row>
    <row r="3074" spans="2:6" x14ac:dyDescent="0.25">
      <c r="B3074"/>
      <c r="C3074"/>
      <c r="D3074"/>
      <c r="E3074"/>
      <c r="F3074" s="3"/>
    </row>
    <row r="3075" spans="2:6" x14ac:dyDescent="0.25">
      <c r="B3075"/>
      <c r="C3075"/>
      <c r="D3075"/>
      <c r="E3075"/>
      <c r="F3075" s="3"/>
    </row>
    <row r="3076" spans="2:6" x14ac:dyDescent="0.25">
      <c r="B3076"/>
      <c r="C3076"/>
      <c r="D3076"/>
      <c r="E3076"/>
      <c r="F3076" s="3"/>
    </row>
    <row r="3077" spans="2:6" x14ac:dyDescent="0.25">
      <c r="B3077"/>
      <c r="C3077"/>
      <c r="D3077"/>
      <c r="E3077"/>
      <c r="F3077" s="3"/>
    </row>
    <row r="3078" spans="2:6" x14ac:dyDescent="0.25">
      <c r="B3078"/>
      <c r="C3078"/>
      <c r="D3078"/>
      <c r="E3078"/>
      <c r="F3078" s="3"/>
    </row>
    <row r="3079" spans="2:6" x14ac:dyDescent="0.25">
      <c r="B3079"/>
      <c r="C3079"/>
      <c r="D3079"/>
      <c r="E3079"/>
      <c r="F3079" s="3"/>
    </row>
    <row r="3080" spans="2:6" x14ac:dyDescent="0.25">
      <c r="B3080"/>
      <c r="C3080"/>
      <c r="D3080"/>
      <c r="E3080"/>
      <c r="F3080" s="3"/>
    </row>
    <row r="3081" spans="2:6" x14ac:dyDescent="0.25">
      <c r="B3081"/>
      <c r="C3081"/>
      <c r="D3081"/>
      <c r="E3081"/>
      <c r="F3081" s="3"/>
    </row>
    <row r="3082" spans="2:6" x14ac:dyDescent="0.25">
      <c r="B3082"/>
      <c r="C3082"/>
      <c r="D3082"/>
      <c r="E3082"/>
      <c r="F3082" s="3"/>
    </row>
    <row r="3083" spans="2:6" x14ac:dyDescent="0.25">
      <c r="B3083"/>
      <c r="C3083"/>
      <c r="D3083"/>
      <c r="E3083"/>
      <c r="F3083" s="3"/>
    </row>
    <row r="3084" spans="2:6" x14ac:dyDescent="0.25">
      <c r="B3084"/>
      <c r="C3084"/>
      <c r="D3084"/>
      <c r="E3084"/>
      <c r="F3084" s="3"/>
    </row>
    <row r="3085" spans="2:6" x14ac:dyDescent="0.25">
      <c r="B3085"/>
      <c r="C3085"/>
      <c r="D3085"/>
      <c r="E3085"/>
      <c r="F3085" s="3"/>
    </row>
    <row r="3086" spans="2:6" x14ac:dyDescent="0.25">
      <c r="B3086"/>
      <c r="C3086"/>
      <c r="D3086"/>
      <c r="E3086"/>
      <c r="F3086" s="3"/>
    </row>
    <row r="3087" spans="2:6" x14ac:dyDescent="0.25">
      <c r="B3087"/>
      <c r="C3087"/>
      <c r="D3087"/>
      <c r="E3087"/>
      <c r="F3087" s="3"/>
    </row>
    <row r="3088" spans="2:6" x14ac:dyDescent="0.25">
      <c r="B3088"/>
      <c r="C3088"/>
      <c r="D3088"/>
      <c r="E3088"/>
      <c r="F3088" s="3"/>
    </row>
    <row r="3089" spans="2:6" x14ac:dyDescent="0.25">
      <c r="B3089"/>
      <c r="C3089"/>
      <c r="D3089"/>
      <c r="E3089"/>
      <c r="F3089" s="3"/>
    </row>
    <row r="3090" spans="2:6" x14ac:dyDescent="0.25">
      <c r="B3090"/>
      <c r="C3090"/>
      <c r="D3090"/>
      <c r="E3090"/>
      <c r="F3090" s="3"/>
    </row>
    <row r="3091" spans="2:6" x14ac:dyDescent="0.25">
      <c r="B3091"/>
      <c r="C3091"/>
      <c r="D3091"/>
      <c r="E3091"/>
      <c r="F3091" s="3"/>
    </row>
    <row r="3092" spans="2:6" x14ac:dyDescent="0.25">
      <c r="B3092"/>
      <c r="C3092"/>
      <c r="D3092"/>
      <c r="E3092"/>
      <c r="F3092" s="3"/>
    </row>
    <row r="3093" spans="2:6" x14ac:dyDescent="0.25">
      <c r="B3093"/>
      <c r="C3093"/>
      <c r="D3093"/>
      <c r="E3093"/>
      <c r="F3093" s="3"/>
    </row>
    <row r="3094" spans="2:6" x14ac:dyDescent="0.25">
      <c r="B3094"/>
      <c r="C3094"/>
      <c r="D3094"/>
      <c r="E3094"/>
      <c r="F3094" s="3"/>
    </row>
    <row r="3095" spans="2:6" x14ac:dyDescent="0.25">
      <c r="B3095"/>
      <c r="C3095"/>
      <c r="D3095"/>
      <c r="E3095"/>
      <c r="F3095" s="3"/>
    </row>
    <row r="3096" spans="2:6" x14ac:dyDescent="0.25">
      <c r="B3096"/>
      <c r="C3096"/>
      <c r="D3096"/>
      <c r="E3096"/>
      <c r="F3096" s="3"/>
    </row>
    <row r="3097" spans="2:6" x14ac:dyDescent="0.25">
      <c r="B3097"/>
      <c r="C3097"/>
      <c r="D3097"/>
      <c r="E3097"/>
      <c r="F3097" s="3"/>
    </row>
    <row r="3098" spans="2:6" x14ac:dyDescent="0.25">
      <c r="B3098"/>
      <c r="C3098"/>
      <c r="D3098"/>
      <c r="E3098"/>
      <c r="F3098" s="3"/>
    </row>
    <row r="3099" spans="2:6" x14ac:dyDescent="0.25">
      <c r="B3099"/>
      <c r="C3099"/>
      <c r="D3099"/>
      <c r="E3099"/>
      <c r="F3099" s="3"/>
    </row>
    <row r="3100" spans="2:6" x14ac:dyDescent="0.25">
      <c r="B3100"/>
      <c r="C3100"/>
      <c r="D3100"/>
      <c r="E3100"/>
      <c r="F3100" s="3"/>
    </row>
    <row r="3101" spans="2:6" x14ac:dyDescent="0.25">
      <c r="B3101"/>
      <c r="C3101"/>
      <c r="D3101"/>
      <c r="E3101"/>
      <c r="F3101" s="3"/>
    </row>
    <row r="3102" spans="2:6" x14ac:dyDescent="0.25">
      <c r="B3102"/>
      <c r="C3102"/>
      <c r="D3102"/>
      <c r="E3102"/>
      <c r="F3102" s="3"/>
    </row>
    <row r="3103" spans="2:6" x14ac:dyDescent="0.25">
      <c r="B3103"/>
      <c r="C3103"/>
      <c r="D3103"/>
      <c r="E3103"/>
      <c r="F3103" s="3"/>
    </row>
    <row r="3104" spans="2:6" x14ac:dyDescent="0.25">
      <c r="B3104"/>
      <c r="C3104"/>
      <c r="D3104"/>
      <c r="E3104"/>
      <c r="F3104" s="3"/>
    </row>
    <row r="3105" spans="2:6" x14ac:dyDescent="0.25">
      <c r="B3105"/>
      <c r="C3105"/>
      <c r="D3105"/>
      <c r="E3105"/>
      <c r="F3105" s="3"/>
    </row>
    <row r="3106" spans="2:6" x14ac:dyDescent="0.25">
      <c r="B3106"/>
      <c r="C3106"/>
      <c r="D3106"/>
      <c r="E3106"/>
      <c r="F3106" s="3"/>
    </row>
    <row r="3107" spans="2:6" x14ac:dyDescent="0.25">
      <c r="B3107"/>
      <c r="C3107"/>
      <c r="D3107"/>
      <c r="E3107"/>
      <c r="F3107" s="3"/>
    </row>
    <row r="3108" spans="2:6" x14ac:dyDescent="0.25">
      <c r="B3108"/>
      <c r="C3108"/>
      <c r="D3108"/>
      <c r="E3108"/>
      <c r="F3108" s="3"/>
    </row>
    <row r="3109" spans="2:6" x14ac:dyDescent="0.25">
      <c r="B3109"/>
      <c r="C3109"/>
      <c r="D3109"/>
      <c r="E3109"/>
      <c r="F3109" s="3"/>
    </row>
    <row r="3110" spans="2:6" x14ac:dyDescent="0.25">
      <c r="B3110"/>
      <c r="C3110"/>
      <c r="D3110"/>
      <c r="E3110"/>
      <c r="F3110" s="3"/>
    </row>
    <row r="3111" spans="2:6" x14ac:dyDescent="0.25">
      <c r="B3111"/>
      <c r="C3111"/>
      <c r="D3111"/>
      <c r="E3111"/>
      <c r="F3111" s="3"/>
    </row>
    <row r="3112" spans="2:6" x14ac:dyDescent="0.25">
      <c r="B3112"/>
      <c r="C3112"/>
      <c r="D3112"/>
      <c r="E3112"/>
      <c r="F3112" s="3"/>
    </row>
    <row r="3113" spans="2:6" x14ac:dyDescent="0.25">
      <c r="B3113"/>
      <c r="C3113"/>
      <c r="D3113"/>
      <c r="E3113"/>
      <c r="F3113" s="3"/>
    </row>
    <row r="3114" spans="2:6" x14ac:dyDescent="0.25">
      <c r="B3114"/>
      <c r="C3114"/>
      <c r="D3114"/>
      <c r="E3114"/>
      <c r="F3114" s="3"/>
    </row>
    <row r="3115" spans="2:6" x14ac:dyDescent="0.25">
      <c r="B3115"/>
      <c r="C3115"/>
      <c r="D3115"/>
      <c r="E3115"/>
      <c r="F3115" s="3"/>
    </row>
    <row r="3116" spans="2:6" x14ac:dyDescent="0.25">
      <c r="B3116"/>
      <c r="C3116"/>
      <c r="D3116"/>
      <c r="E3116"/>
      <c r="F3116" s="3"/>
    </row>
    <row r="3117" spans="2:6" x14ac:dyDescent="0.25">
      <c r="B3117"/>
      <c r="C3117"/>
      <c r="D3117"/>
      <c r="E3117"/>
      <c r="F3117" s="3"/>
    </row>
    <row r="3118" spans="2:6" x14ac:dyDescent="0.25">
      <c r="B3118"/>
      <c r="C3118"/>
      <c r="D3118"/>
      <c r="E3118"/>
      <c r="F3118" s="3"/>
    </row>
    <row r="3119" spans="2:6" x14ac:dyDescent="0.25">
      <c r="B3119"/>
      <c r="C3119"/>
      <c r="D3119"/>
      <c r="E3119"/>
      <c r="F3119" s="3"/>
    </row>
    <row r="3120" spans="2:6" x14ac:dyDescent="0.25">
      <c r="B3120"/>
      <c r="C3120"/>
      <c r="D3120"/>
      <c r="E3120"/>
      <c r="F3120" s="3"/>
    </row>
    <row r="3121" spans="2:6" x14ac:dyDescent="0.25">
      <c r="B3121"/>
      <c r="C3121"/>
      <c r="D3121"/>
      <c r="E3121"/>
      <c r="F3121" s="3"/>
    </row>
    <row r="3122" spans="2:6" x14ac:dyDescent="0.25">
      <c r="B3122"/>
      <c r="C3122"/>
      <c r="D3122"/>
      <c r="E3122"/>
      <c r="F3122" s="3"/>
    </row>
    <row r="3123" spans="2:6" x14ac:dyDescent="0.25">
      <c r="B3123"/>
      <c r="C3123"/>
      <c r="D3123"/>
      <c r="E3123"/>
      <c r="F3123" s="3"/>
    </row>
    <row r="3124" spans="2:6" x14ac:dyDescent="0.25">
      <c r="B3124"/>
      <c r="C3124"/>
      <c r="D3124"/>
      <c r="E3124"/>
      <c r="F3124" s="3"/>
    </row>
    <row r="3125" spans="2:6" x14ac:dyDescent="0.25">
      <c r="B3125"/>
      <c r="C3125"/>
      <c r="D3125"/>
      <c r="E3125"/>
      <c r="F3125" s="3"/>
    </row>
    <row r="3126" spans="2:6" x14ac:dyDescent="0.25">
      <c r="B3126"/>
      <c r="C3126"/>
      <c r="D3126"/>
      <c r="E3126"/>
      <c r="F3126" s="3"/>
    </row>
    <row r="3127" spans="2:6" x14ac:dyDescent="0.25">
      <c r="B3127"/>
      <c r="C3127"/>
      <c r="D3127"/>
      <c r="E3127"/>
      <c r="F3127" s="3"/>
    </row>
    <row r="3128" spans="2:6" x14ac:dyDescent="0.25">
      <c r="B3128"/>
      <c r="C3128"/>
      <c r="D3128"/>
      <c r="E3128"/>
      <c r="F3128" s="3"/>
    </row>
    <row r="3129" spans="2:6" x14ac:dyDescent="0.25">
      <c r="B3129"/>
      <c r="C3129"/>
      <c r="D3129"/>
      <c r="E3129"/>
      <c r="F3129" s="3"/>
    </row>
    <row r="3130" spans="2:6" x14ac:dyDescent="0.25">
      <c r="B3130"/>
      <c r="C3130"/>
      <c r="D3130"/>
      <c r="E3130"/>
      <c r="F3130" s="3"/>
    </row>
    <row r="3131" spans="2:6" x14ac:dyDescent="0.25">
      <c r="B3131"/>
      <c r="C3131"/>
      <c r="D3131"/>
      <c r="E3131"/>
      <c r="F3131" s="3"/>
    </row>
    <row r="3132" spans="2:6" x14ac:dyDescent="0.25">
      <c r="B3132"/>
      <c r="C3132"/>
      <c r="D3132"/>
      <c r="E3132"/>
      <c r="F3132" s="3"/>
    </row>
    <row r="3133" spans="2:6" x14ac:dyDescent="0.25">
      <c r="B3133"/>
      <c r="C3133"/>
      <c r="D3133"/>
      <c r="E3133"/>
      <c r="F3133" s="3"/>
    </row>
    <row r="3134" spans="2:6" x14ac:dyDescent="0.25">
      <c r="B3134"/>
      <c r="C3134"/>
      <c r="D3134"/>
      <c r="E3134"/>
      <c r="F3134" s="3"/>
    </row>
    <row r="3135" spans="2:6" x14ac:dyDescent="0.25">
      <c r="B3135"/>
      <c r="C3135"/>
      <c r="D3135"/>
      <c r="E3135"/>
      <c r="F3135" s="3"/>
    </row>
    <row r="3136" spans="2:6" x14ac:dyDescent="0.25">
      <c r="B3136"/>
      <c r="C3136"/>
      <c r="D3136"/>
      <c r="E3136"/>
      <c r="F3136" s="3"/>
    </row>
    <row r="3137" spans="2:6" x14ac:dyDescent="0.25">
      <c r="B3137"/>
      <c r="C3137"/>
      <c r="D3137"/>
      <c r="E3137"/>
      <c r="F3137" s="3"/>
    </row>
    <row r="3138" spans="2:6" x14ac:dyDescent="0.25">
      <c r="B3138"/>
      <c r="C3138"/>
      <c r="D3138"/>
      <c r="E3138"/>
      <c r="F3138" s="3"/>
    </row>
    <row r="3139" spans="2:6" x14ac:dyDescent="0.25">
      <c r="B3139"/>
      <c r="C3139"/>
      <c r="D3139"/>
      <c r="E3139"/>
      <c r="F3139" s="3"/>
    </row>
    <row r="3140" spans="2:6" x14ac:dyDescent="0.25">
      <c r="B3140"/>
      <c r="C3140"/>
      <c r="D3140"/>
      <c r="E3140"/>
      <c r="F3140" s="3"/>
    </row>
    <row r="3141" spans="2:6" x14ac:dyDescent="0.25">
      <c r="B3141"/>
      <c r="C3141"/>
      <c r="D3141"/>
      <c r="E3141"/>
      <c r="F3141" s="3"/>
    </row>
    <row r="3142" spans="2:6" x14ac:dyDescent="0.25">
      <c r="B3142"/>
      <c r="C3142"/>
      <c r="D3142"/>
      <c r="E3142"/>
      <c r="F3142" s="3"/>
    </row>
    <row r="3143" spans="2:6" x14ac:dyDescent="0.25">
      <c r="B3143"/>
      <c r="C3143"/>
      <c r="D3143"/>
      <c r="E3143"/>
      <c r="F3143" s="3"/>
    </row>
    <row r="3144" spans="2:6" x14ac:dyDescent="0.25">
      <c r="B3144"/>
      <c r="C3144"/>
      <c r="D3144"/>
      <c r="E3144"/>
      <c r="F3144" s="3"/>
    </row>
    <row r="3145" spans="2:6" x14ac:dyDescent="0.25">
      <c r="B3145"/>
      <c r="C3145"/>
      <c r="D3145"/>
      <c r="E3145"/>
      <c r="F3145" s="3"/>
    </row>
    <row r="3146" spans="2:6" x14ac:dyDescent="0.25">
      <c r="B3146"/>
      <c r="C3146"/>
      <c r="D3146"/>
      <c r="E3146"/>
      <c r="F3146" s="3"/>
    </row>
    <row r="3147" spans="2:6" x14ac:dyDescent="0.25">
      <c r="B3147"/>
      <c r="C3147"/>
      <c r="D3147"/>
      <c r="E3147"/>
      <c r="F3147" s="3"/>
    </row>
    <row r="3148" spans="2:6" x14ac:dyDescent="0.25">
      <c r="B3148"/>
      <c r="C3148"/>
      <c r="D3148"/>
      <c r="E3148"/>
      <c r="F3148" s="3"/>
    </row>
    <row r="3149" spans="2:6" x14ac:dyDescent="0.25">
      <c r="B3149"/>
      <c r="C3149"/>
      <c r="D3149"/>
      <c r="E3149"/>
      <c r="F3149" s="3"/>
    </row>
    <row r="3150" spans="2:6" x14ac:dyDescent="0.25">
      <c r="B3150"/>
      <c r="C3150"/>
      <c r="D3150"/>
      <c r="E3150"/>
      <c r="F3150" s="3"/>
    </row>
    <row r="3151" spans="2:6" x14ac:dyDescent="0.25">
      <c r="B3151"/>
      <c r="C3151"/>
      <c r="D3151"/>
      <c r="E3151"/>
      <c r="F3151" s="3"/>
    </row>
    <row r="3152" spans="2:6" x14ac:dyDescent="0.25">
      <c r="B3152"/>
      <c r="C3152"/>
      <c r="D3152"/>
      <c r="E3152"/>
      <c r="F3152" s="3"/>
    </row>
    <row r="3153" spans="2:6" x14ac:dyDescent="0.25">
      <c r="B3153"/>
      <c r="C3153"/>
      <c r="D3153"/>
      <c r="E3153"/>
      <c r="F3153" s="3"/>
    </row>
    <row r="3154" spans="2:6" x14ac:dyDescent="0.25">
      <c r="B3154"/>
      <c r="C3154"/>
      <c r="D3154"/>
      <c r="E3154"/>
      <c r="F3154" s="3"/>
    </row>
    <row r="3155" spans="2:6" x14ac:dyDescent="0.25">
      <c r="B3155"/>
      <c r="C3155"/>
      <c r="D3155"/>
      <c r="E3155"/>
      <c r="F3155" s="3"/>
    </row>
    <row r="3156" spans="2:6" x14ac:dyDescent="0.25">
      <c r="B3156"/>
      <c r="C3156"/>
      <c r="D3156"/>
      <c r="E3156"/>
      <c r="F3156" s="3"/>
    </row>
    <row r="3157" spans="2:6" x14ac:dyDescent="0.25">
      <c r="B3157"/>
      <c r="C3157"/>
      <c r="D3157"/>
      <c r="E3157"/>
      <c r="F3157" s="3"/>
    </row>
    <row r="3158" spans="2:6" x14ac:dyDescent="0.25">
      <c r="B3158"/>
      <c r="C3158"/>
      <c r="D3158"/>
      <c r="E3158"/>
      <c r="F3158" s="3"/>
    </row>
    <row r="3159" spans="2:6" x14ac:dyDescent="0.25">
      <c r="B3159"/>
      <c r="C3159"/>
      <c r="D3159"/>
      <c r="E3159"/>
      <c r="F3159" s="3"/>
    </row>
    <row r="3160" spans="2:6" x14ac:dyDescent="0.25">
      <c r="B3160"/>
      <c r="C3160"/>
      <c r="D3160"/>
      <c r="E3160"/>
      <c r="F3160" s="3"/>
    </row>
    <row r="3161" spans="2:6" x14ac:dyDescent="0.25">
      <c r="B3161"/>
      <c r="C3161"/>
      <c r="D3161"/>
      <c r="E3161"/>
      <c r="F3161" s="3"/>
    </row>
    <row r="3162" spans="2:6" x14ac:dyDescent="0.25">
      <c r="B3162"/>
      <c r="C3162"/>
      <c r="D3162"/>
      <c r="E3162"/>
      <c r="F3162" s="3"/>
    </row>
    <row r="3163" spans="2:6" x14ac:dyDescent="0.25">
      <c r="B3163"/>
      <c r="C3163"/>
      <c r="D3163"/>
      <c r="E3163"/>
      <c r="F3163" s="3"/>
    </row>
    <row r="3164" spans="2:6" x14ac:dyDescent="0.25">
      <c r="B3164"/>
      <c r="C3164"/>
      <c r="D3164"/>
      <c r="E3164"/>
      <c r="F3164" s="3"/>
    </row>
    <row r="3165" spans="2:6" x14ac:dyDescent="0.25">
      <c r="B3165"/>
      <c r="C3165"/>
      <c r="D3165"/>
      <c r="E3165"/>
      <c r="F3165" s="3"/>
    </row>
    <row r="3166" spans="2:6" x14ac:dyDescent="0.25">
      <c r="B3166"/>
      <c r="C3166"/>
      <c r="D3166"/>
      <c r="E3166"/>
      <c r="F3166" s="3"/>
    </row>
    <row r="3167" spans="2:6" x14ac:dyDescent="0.25">
      <c r="B3167"/>
      <c r="C3167"/>
      <c r="D3167"/>
      <c r="E3167"/>
      <c r="F3167" s="3"/>
    </row>
    <row r="3168" spans="2:6" x14ac:dyDescent="0.25">
      <c r="B3168"/>
      <c r="C3168"/>
      <c r="D3168"/>
      <c r="E3168"/>
      <c r="F3168" s="3"/>
    </row>
    <row r="3169" spans="2:6" x14ac:dyDescent="0.25">
      <c r="B3169"/>
      <c r="C3169"/>
      <c r="D3169"/>
      <c r="E3169"/>
      <c r="F3169" s="3"/>
    </row>
    <row r="3170" spans="2:6" x14ac:dyDescent="0.25">
      <c r="B3170"/>
      <c r="C3170"/>
      <c r="D3170"/>
      <c r="E3170"/>
      <c r="F3170" s="3"/>
    </row>
    <row r="3171" spans="2:6" x14ac:dyDescent="0.25">
      <c r="B3171"/>
      <c r="C3171"/>
      <c r="D3171"/>
      <c r="E3171"/>
      <c r="F3171" s="3"/>
    </row>
    <row r="3172" spans="2:6" x14ac:dyDescent="0.25">
      <c r="B3172"/>
      <c r="C3172"/>
      <c r="D3172"/>
      <c r="E3172"/>
      <c r="F3172" s="3"/>
    </row>
    <row r="3173" spans="2:6" x14ac:dyDescent="0.25">
      <c r="B3173"/>
      <c r="C3173"/>
      <c r="D3173"/>
      <c r="E3173"/>
      <c r="F3173" s="3"/>
    </row>
    <row r="3174" spans="2:6" x14ac:dyDescent="0.25">
      <c r="B3174"/>
      <c r="C3174"/>
      <c r="D3174"/>
      <c r="E3174"/>
      <c r="F3174" s="3"/>
    </row>
    <row r="3175" spans="2:6" x14ac:dyDescent="0.25">
      <c r="B3175"/>
      <c r="C3175"/>
      <c r="D3175"/>
      <c r="E3175"/>
      <c r="F3175" s="3"/>
    </row>
    <row r="3176" spans="2:6" x14ac:dyDescent="0.25">
      <c r="B3176"/>
      <c r="C3176"/>
      <c r="D3176"/>
      <c r="E3176"/>
      <c r="F3176" s="3"/>
    </row>
    <row r="3177" spans="2:6" x14ac:dyDescent="0.25">
      <c r="B3177"/>
      <c r="C3177"/>
      <c r="D3177"/>
      <c r="E3177"/>
      <c r="F3177" s="3"/>
    </row>
    <row r="3178" spans="2:6" x14ac:dyDescent="0.25">
      <c r="B3178"/>
      <c r="C3178"/>
      <c r="D3178"/>
      <c r="E3178"/>
      <c r="F3178" s="3"/>
    </row>
    <row r="3179" spans="2:6" x14ac:dyDescent="0.25">
      <c r="B3179"/>
      <c r="C3179"/>
      <c r="D3179"/>
      <c r="E3179"/>
      <c r="F3179" s="3"/>
    </row>
    <row r="3180" spans="2:6" x14ac:dyDescent="0.25">
      <c r="B3180"/>
      <c r="C3180"/>
      <c r="D3180"/>
      <c r="E3180"/>
      <c r="F3180" s="3"/>
    </row>
    <row r="3181" spans="2:6" x14ac:dyDescent="0.25">
      <c r="B3181"/>
      <c r="C3181"/>
      <c r="D3181"/>
      <c r="E3181"/>
      <c r="F3181" s="3"/>
    </row>
    <row r="3182" spans="2:6" x14ac:dyDescent="0.25">
      <c r="B3182"/>
      <c r="C3182"/>
      <c r="D3182"/>
      <c r="E3182"/>
      <c r="F3182" s="3"/>
    </row>
    <row r="3183" spans="2:6" x14ac:dyDescent="0.25">
      <c r="B3183"/>
      <c r="C3183"/>
      <c r="D3183"/>
      <c r="E3183"/>
      <c r="F3183" s="3"/>
    </row>
    <row r="3184" spans="2:6" x14ac:dyDescent="0.25">
      <c r="B3184"/>
      <c r="C3184"/>
      <c r="D3184"/>
      <c r="E3184"/>
      <c r="F3184" s="3"/>
    </row>
    <row r="3185" spans="2:6" x14ac:dyDescent="0.25">
      <c r="B3185"/>
      <c r="C3185"/>
      <c r="D3185"/>
      <c r="E3185"/>
      <c r="F3185" s="3"/>
    </row>
    <row r="3186" spans="2:6" x14ac:dyDescent="0.25">
      <c r="B3186"/>
      <c r="C3186"/>
      <c r="D3186"/>
      <c r="E3186"/>
      <c r="F3186" s="3"/>
    </row>
    <row r="3187" spans="2:6" x14ac:dyDescent="0.25">
      <c r="B3187"/>
      <c r="C3187"/>
      <c r="D3187"/>
      <c r="E3187"/>
      <c r="F3187" s="3"/>
    </row>
    <row r="3188" spans="2:6" x14ac:dyDescent="0.25">
      <c r="B3188"/>
      <c r="C3188"/>
      <c r="D3188"/>
      <c r="E3188"/>
      <c r="F3188" s="3"/>
    </row>
    <row r="3189" spans="2:6" x14ac:dyDescent="0.25">
      <c r="B3189"/>
      <c r="C3189"/>
      <c r="D3189"/>
      <c r="E3189"/>
      <c r="F3189" s="3"/>
    </row>
    <row r="3190" spans="2:6" x14ac:dyDescent="0.25">
      <c r="B3190"/>
      <c r="C3190"/>
      <c r="D3190"/>
      <c r="E3190"/>
      <c r="F3190" s="3"/>
    </row>
    <row r="3191" spans="2:6" x14ac:dyDescent="0.25">
      <c r="B3191"/>
      <c r="C3191"/>
      <c r="D3191"/>
      <c r="E3191"/>
      <c r="F3191" s="3"/>
    </row>
    <row r="3192" spans="2:6" x14ac:dyDescent="0.25">
      <c r="B3192"/>
      <c r="C3192"/>
      <c r="D3192"/>
      <c r="E3192"/>
      <c r="F3192" s="3"/>
    </row>
    <row r="3193" spans="2:6" x14ac:dyDescent="0.25">
      <c r="B3193"/>
      <c r="C3193"/>
      <c r="D3193"/>
      <c r="E3193"/>
      <c r="F3193" s="3"/>
    </row>
    <row r="3194" spans="2:6" x14ac:dyDescent="0.25">
      <c r="B3194"/>
      <c r="C3194"/>
      <c r="D3194"/>
      <c r="E3194"/>
      <c r="F3194" s="3"/>
    </row>
    <row r="3195" spans="2:6" x14ac:dyDescent="0.25">
      <c r="B3195"/>
      <c r="C3195"/>
      <c r="D3195"/>
      <c r="E3195"/>
      <c r="F3195" s="3"/>
    </row>
    <row r="3196" spans="2:6" x14ac:dyDescent="0.25">
      <c r="B3196"/>
      <c r="C3196"/>
      <c r="D3196"/>
      <c r="E3196"/>
      <c r="F3196" s="3"/>
    </row>
    <row r="3197" spans="2:6" x14ac:dyDescent="0.25">
      <c r="B3197"/>
      <c r="C3197"/>
      <c r="D3197"/>
      <c r="E3197"/>
      <c r="F3197" s="3"/>
    </row>
    <row r="3198" spans="2:6" x14ac:dyDescent="0.25">
      <c r="B3198"/>
      <c r="C3198"/>
      <c r="D3198"/>
      <c r="E3198"/>
      <c r="F3198" s="3"/>
    </row>
    <row r="3199" spans="2:6" x14ac:dyDescent="0.25">
      <c r="B3199"/>
      <c r="C3199"/>
      <c r="D3199"/>
      <c r="E3199"/>
      <c r="F3199" s="3"/>
    </row>
    <row r="3200" spans="2:6" x14ac:dyDescent="0.25">
      <c r="B3200"/>
      <c r="C3200"/>
      <c r="D3200"/>
      <c r="E3200"/>
      <c r="F3200" s="3"/>
    </row>
    <row r="3201" spans="2:6" x14ac:dyDescent="0.25">
      <c r="B3201"/>
      <c r="C3201"/>
      <c r="D3201"/>
      <c r="E3201"/>
      <c r="F3201" s="3"/>
    </row>
    <row r="3202" spans="2:6" x14ac:dyDescent="0.25">
      <c r="B3202"/>
      <c r="C3202"/>
      <c r="D3202"/>
      <c r="E3202"/>
      <c r="F3202" s="3"/>
    </row>
    <row r="3203" spans="2:6" x14ac:dyDescent="0.25">
      <c r="B3203"/>
      <c r="C3203"/>
      <c r="D3203"/>
      <c r="E3203"/>
      <c r="F3203" s="3"/>
    </row>
    <row r="3204" spans="2:6" x14ac:dyDescent="0.25">
      <c r="B3204"/>
      <c r="C3204"/>
      <c r="D3204"/>
      <c r="E3204"/>
      <c r="F3204" s="3"/>
    </row>
    <row r="3205" spans="2:6" x14ac:dyDescent="0.25">
      <c r="B3205"/>
      <c r="C3205"/>
      <c r="D3205"/>
      <c r="E3205"/>
      <c r="F3205" s="3"/>
    </row>
    <row r="3206" spans="2:6" x14ac:dyDescent="0.25">
      <c r="B3206"/>
      <c r="C3206"/>
      <c r="D3206"/>
      <c r="E3206"/>
      <c r="F3206" s="3"/>
    </row>
    <row r="3207" spans="2:6" x14ac:dyDescent="0.25">
      <c r="B3207"/>
      <c r="C3207"/>
      <c r="D3207"/>
      <c r="E3207"/>
      <c r="F3207" s="3"/>
    </row>
    <row r="3208" spans="2:6" x14ac:dyDescent="0.25">
      <c r="B3208"/>
      <c r="C3208"/>
      <c r="D3208"/>
      <c r="E3208"/>
      <c r="F3208" s="3"/>
    </row>
    <row r="3209" spans="2:6" x14ac:dyDescent="0.25">
      <c r="B3209"/>
      <c r="C3209"/>
      <c r="D3209"/>
      <c r="E3209"/>
      <c r="F3209" s="3"/>
    </row>
    <row r="3210" spans="2:6" x14ac:dyDescent="0.25">
      <c r="B3210"/>
      <c r="C3210"/>
      <c r="D3210"/>
      <c r="E3210"/>
      <c r="F3210" s="3"/>
    </row>
    <row r="3211" spans="2:6" x14ac:dyDescent="0.25">
      <c r="B3211"/>
      <c r="C3211"/>
      <c r="D3211"/>
      <c r="E3211"/>
      <c r="F3211" s="3"/>
    </row>
    <row r="3212" spans="2:6" x14ac:dyDescent="0.25">
      <c r="B3212"/>
      <c r="C3212"/>
      <c r="D3212"/>
      <c r="E3212"/>
      <c r="F3212" s="3"/>
    </row>
    <row r="3213" spans="2:6" x14ac:dyDescent="0.25">
      <c r="B3213"/>
      <c r="C3213"/>
      <c r="D3213"/>
      <c r="E3213"/>
      <c r="F3213" s="3"/>
    </row>
    <row r="3214" spans="2:6" x14ac:dyDescent="0.25">
      <c r="B3214"/>
      <c r="C3214"/>
      <c r="D3214"/>
      <c r="E3214"/>
      <c r="F3214" s="3"/>
    </row>
    <row r="3215" spans="2:6" x14ac:dyDescent="0.25">
      <c r="B3215"/>
      <c r="C3215"/>
      <c r="D3215"/>
      <c r="E3215"/>
      <c r="F3215" s="3"/>
    </row>
    <row r="3216" spans="2:6" x14ac:dyDescent="0.25">
      <c r="B3216"/>
      <c r="C3216"/>
      <c r="D3216"/>
      <c r="E3216"/>
      <c r="F3216" s="3"/>
    </row>
    <row r="3217" spans="2:6" x14ac:dyDescent="0.25">
      <c r="B3217"/>
      <c r="C3217"/>
      <c r="D3217"/>
      <c r="E3217"/>
      <c r="F3217" s="3"/>
    </row>
    <row r="3218" spans="2:6" x14ac:dyDescent="0.25">
      <c r="B3218"/>
      <c r="C3218"/>
      <c r="D3218"/>
      <c r="E3218"/>
      <c r="F3218" s="3"/>
    </row>
    <row r="3219" spans="2:6" x14ac:dyDescent="0.25">
      <c r="B3219"/>
      <c r="C3219"/>
      <c r="D3219"/>
      <c r="E3219"/>
      <c r="F3219" s="3"/>
    </row>
    <row r="3220" spans="2:6" x14ac:dyDescent="0.25">
      <c r="B3220"/>
      <c r="C3220"/>
      <c r="D3220"/>
      <c r="E3220"/>
      <c r="F3220" s="3"/>
    </row>
    <row r="3221" spans="2:6" x14ac:dyDescent="0.25">
      <c r="B3221"/>
      <c r="C3221"/>
      <c r="D3221"/>
      <c r="E3221"/>
      <c r="F3221" s="3"/>
    </row>
    <row r="3222" spans="2:6" x14ac:dyDescent="0.25">
      <c r="B3222"/>
      <c r="C3222"/>
      <c r="D3222"/>
      <c r="E3222"/>
      <c r="F3222" s="3"/>
    </row>
    <row r="3223" spans="2:6" x14ac:dyDescent="0.25">
      <c r="B3223"/>
      <c r="C3223"/>
      <c r="D3223"/>
      <c r="E3223"/>
      <c r="F3223" s="3"/>
    </row>
    <row r="3224" spans="2:6" x14ac:dyDescent="0.25">
      <c r="B3224"/>
      <c r="C3224"/>
      <c r="D3224"/>
      <c r="E3224"/>
      <c r="F3224" s="3"/>
    </row>
    <row r="3225" spans="2:6" x14ac:dyDescent="0.25">
      <c r="B3225"/>
      <c r="C3225"/>
      <c r="D3225"/>
      <c r="E3225"/>
      <c r="F3225" s="3"/>
    </row>
    <row r="3226" spans="2:6" x14ac:dyDescent="0.25">
      <c r="B3226"/>
      <c r="C3226"/>
      <c r="D3226"/>
      <c r="E3226"/>
      <c r="F3226" s="3"/>
    </row>
    <row r="3227" spans="2:6" x14ac:dyDescent="0.25">
      <c r="B3227"/>
      <c r="C3227"/>
      <c r="D3227"/>
      <c r="E3227"/>
      <c r="F3227" s="3"/>
    </row>
    <row r="3228" spans="2:6" x14ac:dyDescent="0.25">
      <c r="B3228"/>
      <c r="C3228"/>
      <c r="D3228"/>
      <c r="E3228"/>
      <c r="F3228" s="3"/>
    </row>
    <row r="3229" spans="2:6" x14ac:dyDescent="0.25">
      <c r="B3229"/>
      <c r="C3229"/>
      <c r="D3229"/>
      <c r="E3229"/>
      <c r="F3229" s="3"/>
    </row>
    <row r="3230" spans="2:6" x14ac:dyDescent="0.25">
      <c r="B3230"/>
      <c r="C3230"/>
      <c r="D3230"/>
      <c r="E3230"/>
      <c r="F3230" s="3"/>
    </row>
    <row r="3231" spans="2:6" x14ac:dyDescent="0.25">
      <c r="B3231"/>
      <c r="C3231"/>
      <c r="D3231"/>
      <c r="E3231"/>
      <c r="F3231" s="3"/>
    </row>
    <row r="3232" spans="2:6" x14ac:dyDescent="0.25">
      <c r="B3232"/>
      <c r="C3232"/>
      <c r="D3232"/>
      <c r="E3232"/>
      <c r="F3232" s="3"/>
    </row>
    <row r="3233" spans="2:6" x14ac:dyDescent="0.25">
      <c r="B3233"/>
      <c r="C3233"/>
      <c r="D3233"/>
      <c r="E3233"/>
      <c r="F3233" s="3"/>
    </row>
    <row r="3234" spans="2:6" x14ac:dyDescent="0.25">
      <c r="B3234"/>
      <c r="C3234"/>
      <c r="D3234"/>
      <c r="E3234"/>
      <c r="F3234" s="3"/>
    </row>
    <row r="3235" spans="2:6" x14ac:dyDescent="0.25">
      <c r="B3235"/>
      <c r="C3235"/>
      <c r="D3235"/>
      <c r="E3235"/>
      <c r="F3235" s="3"/>
    </row>
    <row r="3236" spans="2:6" x14ac:dyDescent="0.25">
      <c r="B3236"/>
      <c r="C3236"/>
      <c r="D3236"/>
      <c r="E3236"/>
      <c r="F3236" s="3"/>
    </row>
    <row r="3237" spans="2:6" x14ac:dyDescent="0.25">
      <c r="B3237"/>
      <c r="C3237"/>
      <c r="D3237"/>
      <c r="E3237"/>
      <c r="F3237" s="3"/>
    </row>
    <row r="3238" spans="2:6" x14ac:dyDescent="0.25">
      <c r="B3238"/>
      <c r="C3238"/>
      <c r="D3238"/>
      <c r="E3238"/>
      <c r="F3238" s="3"/>
    </row>
    <row r="3239" spans="2:6" x14ac:dyDescent="0.25">
      <c r="B3239"/>
      <c r="C3239"/>
      <c r="D3239"/>
      <c r="E3239"/>
      <c r="F3239" s="3"/>
    </row>
    <row r="3240" spans="2:6" x14ac:dyDescent="0.25">
      <c r="B3240"/>
      <c r="C3240"/>
      <c r="D3240"/>
      <c r="E3240"/>
      <c r="F3240" s="3"/>
    </row>
    <row r="3241" spans="2:6" x14ac:dyDescent="0.25">
      <c r="B3241"/>
      <c r="C3241"/>
      <c r="D3241"/>
      <c r="E3241"/>
      <c r="F3241" s="3"/>
    </row>
    <row r="3242" spans="2:6" x14ac:dyDescent="0.25">
      <c r="B3242"/>
      <c r="C3242"/>
      <c r="D3242"/>
      <c r="E3242"/>
      <c r="F3242" s="3"/>
    </row>
    <row r="3243" spans="2:6" x14ac:dyDescent="0.25">
      <c r="B3243"/>
      <c r="C3243"/>
      <c r="D3243"/>
      <c r="E3243"/>
      <c r="F3243" s="3"/>
    </row>
    <row r="3244" spans="2:6" x14ac:dyDescent="0.25">
      <c r="B3244"/>
      <c r="C3244"/>
      <c r="D3244"/>
      <c r="E3244"/>
      <c r="F3244" s="3"/>
    </row>
    <row r="3245" spans="2:6" x14ac:dyDescent="0.25">
      <c r="B3245"/>
      <c r="C3245"/>
      <c r="D3245"/>
      <c r="E3245"/>
      <c r="F3245" s="3"/>
    </row>
    <row r="3246" spans="2:6" x14ac:dyDescent="0.25">
      <c r="B3246"/>
      <c r="C3246"/>
      <c r="D3246"/>
      <c r="E3246"/>
      <c r="F3246" s="3"/>
    </row>
    <row r="3247" spans="2:6" x14ac:dyDescent="0.25">
      <c r="B3247"/>
      <c r="C3247"/>
      <c r="D3247"/>
      <c r="E3247"/>
      <c r="F3247" s="3"/>
    </row>
    <row r="3248" spans="2:6" x14ac:dyDescent="0.25">
      <c r="B3248"/>
      <c r="C3248"/>
      <c r="D3248"/>
      <c r="E3248"/>
      <c r="F3248" s="3"/>
    </row>
    <row r="3249" spans="2:6" x14ac:dyDescent="0.25">
      <c r="B3249"/>
      <c r="C3249"/>
      <c r="D3249"/>
      <c r="E3249"/>
      <c r="F3249" s="3"/>
    </row>
    <row r="3250" spans="2:6" x14ac:dyDescent="0.25">
      <c r="B3250"/>
      <c r="C3250"/>
      <c r="D3250"/>
      <c r="E3250"/>
      <c r="F3250" s="3"/>
    </row>
    <row r="3251" spans="2:6" x14ac:dyDescent="0.25">
      <c r="B3251"/>
      <c r="C3251"/>
      <c r="D3251"/>
      <c r="E3251"/>
      <c r="F3251" s="3"/>
    </row>
    <row r="3252" spans="2:6" x14ac:dyDescent="0.25">
      <c r="B3252"/>
      <c r="C3252"/>
      <c r="D3252"/>
      <c r="E3252"/>
      <c r="F3252" s="3"/>
    </row>
    <row r="3253" spans="2:6" x14ac:dyDescent="0.25">
      <c r="B3253"/>
      <c r="C3253"/>
      <c r="D3253"/>
      <c r="E3253"/>
      <c r="F3253" s="3"/>
    </row>
    <row r="3254" spans="2:6" x14ac:dyDescent="0.25">
      <c r="B3254"/>
      <c r="C3254"/>
      <c r="D3254"/>
      <c r="E3254"/>
      <c r="F3254" s="3"/>
    </row>
    <row r="3255" spans="2:6" x14ac:dyDescent="0.25">
      <c r="B3255"/>
      <c r="C3255"/>
      <c r="D3255"/>
      <c r="E3255"/>
      <c r="F3255" s="3"/>
    </row>
    <row r="3256" spans="2:6" x14ac:dyDescent="0.25">
      <c r="B3256"/>
      <c r="C3256"/>
      <c r="D3256"/>
      <c r="E3256"/>
      <c r="F3256" s="3"/>
    </row>
    <row r="3257" spans="2:6" x14ac:dyDescent="0.25">
      <c r="B3257"/>
      <c r="C3257"/>
      <c r="D3257"/>
      <c r="E3257"/>
      <c r="F3257" s="3"/>
    </row>
    <row r="3258" spans="2:6" x14ac:dyDescent="0.25">
      <c r="B3258"/>
      <c r="C3258"/>
      <c r="D3258"/>
      <c r="E3258"/>
      <c r="F3258" s="3"/>
    </row>
    <row r="3259" spans="2:6" x14ac:dyDescent="0.25">
      <c r="B3259"/>
      <c r="C3259"/>
      <c r="D3259"/>
      <c r="E3259"/>
      <c r="F3259" s="3"/>
    </row>
    <row r="3260" spans="2:6" x14ac:dyDescent="0.25">
      <c r="B3260"/>
      <c r="C3260"/>
      <c r="D3260"/>
      <c r="E3260"/>
      <c r="F3260" s="3"/>
    </row>
    <row r="3261" spans="2:6" x14ac:dyDescent="0.25">
      <c r="B3261"/>
      <c r="C3261"/>
      <c r="D3261"/>
      <c r="E3261"/>
      <c r="F3261" s="3"/>
    </row>
    <row r="3262" spans="2:6" x14ac:dyDescent="0.25">
      <c r="B3262"/>
      <c r="C3262"/>
      <c r="D3262"/>
      <c r="E3262"/>
      <c r="F3262" s="3"/>
    </row>
    <row r="3263" spans="2:6" x14ac:dyDescent="0.25">
      <c r="B3263"/>
      <c r="C3263"/>
      <c r="D3263"/>
      <c r="E3263"/>
      <c r="F3263" s="3"/>
    </row>
    <row r="3264" spans="2:6" x14ac:dyDescent="0.25">
      <c r="B3264"/>
      <c r="C3264"/>
      <c r="D3264"/>
      <c r="E3264"/>
      <c r="F3264" s="3"/>
    </row>
    <row r="3265" spans="2:6" x14ac:dyDescent="0.25">
      <c r="B3265"/>
      <c r="C3265"/>
      <c r="D3265"/>
      <c r="E3265"/>
      <c r="F3265" s="3"/>
    </row>
    <row r="3266" spans="2:6" x14ac:dyDescent="0.25">
      <c r="B3266"/>
      <c r="C3266"/>
      <c r="D3266"/>
      <c r="E3266"/>
      <c r="F3266" s="3"/>
    </row>
    <row r="3267" spans="2:6" x14ac:dyDescent="0.25">
      <c r="B3267"/>
      <c r="C3267"/>
      <c r="D3267"/>
      <c r="E3267"/>
      <c r="F3267" s="3"/>
    </row>
    <row r="3268" spans="2:6" x14ac:dyDescent="0.25">
      <c r="B3268"/>
      <c r="C3268"/>
      <c r="D3268"/>
      <c r="E3268"/>
      <c r="F3268" s="3"/>
    </row>
    <row r="3269" spans="2:6" x14ac:dyDescent="0.25">
      <c r="B3269"/>
      <c r="C3269"/>
      <c r="D3269"/>
      <c r="E3269"/>
      <c r="F3269" s="3"/>
    </row>
    <row r="3270" spans="2:6" x14ac:dyDescent="0.25">
      <c r="B3270"/>
      <c r="C3270"/>
      <c r="D3270"/>
      <c r="E3270"/>
      <c r="F3270" s="3"/>
    </row>
    <row r="3271" spans="2:6" x14ac:dyDescent="0.25">
      <c r="B3271"/>
      <c r="C3271"/>
      <c r="D3271"/>
      <c r="E3271"/>
      <c r="F3271" s="3"/>
    </row>
    <row r="3272" spans="2:6" x14ac:dyDescent="0.25">
      <c r="B3272"/>
      <c r="C3272"/>
      <c r="D3272"/>
      <c r="E3272"/>
      <c r="F3272" s="3"/>
    </row>
    <row r="3273" spans="2:6" x14ac:dyDescent="0.25">
      <c r="B3273"/>
      <c r="C3273"/>
      <c r="D3273"/>
      <c r="E3273"/>
      <c r="F3273" s="3"/>
    </row>
    <row r="3274" spans="2:6" x14ac:dyDescent="0.25">
      <c r="B3274"/>
      <c r="C3274"/>
      <c r="D3274"/>
      <c r="E3274"/>
      <c r="F3274" s="3"/>
    </row>
    <row r="3275" spans="2:6" x14ac:dyDescent="0.25">
      <c r="B3275"/>
      <c r="C3275"/>
      <c r="D3275"/>
      <c r="E3275"/>
      <c r="F3275" s="3"/>
    </row>
    <row r="3276" spans="2:6" x14ac:dyDescent="0.25">
      <c r="B3276"/>
      <c r="C3276"/>
      <c r="D3276"/>
      <c r="E3276"/>
      <c r="F3276" s="3"/>
    </row>
    <row r="3277" spans="2:6" x14ac:dyDescent="0.25">
      <c r="B3277"/>
      <c r="C3277"/>
      <c r="D3277"/>
      <c r="E3277"/>
      <c r="F3277" s="3"/>
    </row>
    <row r="3278" spans="2:6" x14ac:dyDescent="0.25">
      <c r="B3278"/>
      <c r="C3278"/>
      <c r="D3278"/>
      <c r="E3278"/>
      <c r="F3278" s="3"/>
    </row>
    <row r="3279" spans="2:6" x14ac:dyDescent="0.25">
      <c r="B3279"/>
      <c r="C3279"/>
      <c r="D3279"/>
      <c r="E3279"/>
      <c r="F3279" s="3"/>
    </row>
    <row r="3280" spans="2:6" x14ac:dyDescent="0.25">
      <c r="B3280"/>
      <c r="C3280"/>
      <c r="D3280"/>
      <c r="E3280"/>
      <c r="F3280" s="3"/>
    </row>
    <row r="3281" spans="2:6" x14ac:dyDescent="0.25">
      <c r="B3281"/>
      <c r="C3281"/>
      <c r="D3281"/>
      <c r="E3281"/>
      <c r="F3281" s="3"/>
    </row>
    <row r="3282" spans="2:6" x14ac:dyDescent="0.25">
      <c r="B3282"/>
      <c r="C3282"/>
      <c r="D3282"/>
      <c r="E3282"/>
      <c r="F3282" s="3"/>
    </row>
    <row r="3283" spans="2:6" x14ac:dyDescent="0.25">
      <c r="B3283"/>
      <c r="C3283"/>
      <c r="D3283"/>
      <c r="E3283"/>
      <c r="F3283" s="3"/>
    </row>
    <row r="3284" spans="2:6" x14ac:dyDescent="0.25">
      <c r="B3284"/>
      <c r="C3284"/>
      <c r="D3284"/>
      <c r="E3284"/>
      <c r="F3284" s="3"/>
    </row>
    <row r="3285" spans="2:6" x14ac:dyDescent="0.25">
      <c r="B3285"/>
      <c r="C3285"/>
      <c r="D3285"/>
      <c r="E3285"/>
      <c r="F3285" s="3"/>
    </row>
    <row r="3286" spans="2:6" x14ac:dyDescent="0.25">
      <c r="B3286"/>
      <c r="C3286"/>
      <c r="D3286"/>
      <c r="E3286"/>
      <c r="F3286" s="3"/>
    </row>
    <row r="3287" spans="2:6" x14ac:dyDescent="0.25">
      <c r="B3287"/>
      <c r="C3287"/>
      <c r="D3287"/>
      <c r="E3287"/>
      <c r="F3287" s="3"/>
    </row>
    <row r="3288" spans="2:6" x14ac:dyDescent="0.25">
      <c r="B3288"/>
      <c r="C3288"/>
      <c r="D3288"/>
      <c r="E3288"/>
      <c r="F3288" s="3"/>
    </row>
    <row r="3289" spans="2:6" x14ac:dyDescent="0.25">
      <c r="B3289"/>
      <c r="C3289"/>
      <c r="D3289"/>
      <c r="E3289"/>
      <c r="F3289" s="3"/>
    </row>
    <row r="3290" spans="2:6" x14ac:dyDescent="0.25">
      <c r="B3290"/>
      <c r="C3290"/>
      <c r="D3290"/>
      <c r="E3290"/>
      <c r="F3290" s="3"/>
    </row>
    <row r="3291" spans="2:6" x14ac:dyDescent="0.25">
      <c r="B3291"/>
      <c r="C3291"/>
      <c r="D3291"/>
      <c r="E3291"/>
      <c r="F3291" s="3"/>
    </row>
    <row r="3292" spans="2:6" x14ac:dyDescent="0.25">
      <c r="B3292"/>
      <c r="C3292"/>
      <c r="D3292"/>
      <c r="E3292"/>
      <c r="F3292" s="3"/>
    </row>
    <row r="3293" spans="2:6" x14ac:dyDescent="0.25">
      <c r="B3293"/>
      <c r="C3293"/>
      <c r="D3293"/>
      <c r="E3293"/>
      <c r="F3293" s="3"/>
    </row>
    <row r="3294" spans="2:6" x14ac:dyDescent="0.25">
      <c r="B3294"/>
      <c r="C3294"/>
      <c r="D3294"/>
      <c r="E3294"/>
      <c r="F3294" s="3"/>
    </row>
    <row r="3295" spans="2:6" x14ac:dyDescent="0.25">
      <c r="B3295"/>
      <c r="C3295"/>
      <c r="D3295"/>
      <c r="E3295"/>
      <c r="F3295" s="3"/>
    </row>
    <row r="3296" spans="2:6" x14ac:dyDescent="0.25">
      <c r="B3296"/>
      <c r="C3296"/>
      <c r="D3296"/>
      <c r="E3296"/>
      <c r="F3296" s="3"/>
    </row>
    <row r="3297" spans="2:6" x14ac:dyDescent="0.25">
      <c r="B3297"/>
      <c r="C3297"/>
      <c r="D3297"/>
      <c r="E3297"/>
      <c r="F3297" s="3"/>
    </row>
    <row r="3298" spans="2:6" x14ac:dyDescent="0.25">
      <c r="B3298"/>
      <c r="C3298"/>
      <c r="D3298"/>
      <c r="E3298"/>
      <c r="F3298" s="3"/>
    </row>
    <row r="3299" spans="2:6" x14ac:dyDescent="0.25">
      <c r="B3299"/>
      <c r="C3299"/>
      <c r="D3299"/>
      <c r="E3299"/>
      <c r="F3299" s="3"/>
    </row>
    <row r="3300" spans="2:6" x14ac:dyDescent="0.25">
      <c r="B3300"/>
      <c r="C3300"/>
      <c r="D3300"/>
      <c r="E3300"/>
      <c r="F3300" s="3"/>
    </row>
    <row r="3301" spans="2:6" x14ac:dyDescent="0.25">
      <c r="B3301"/>
      <c r="C3301"/>
      <c r="D3301"/>
      <c r="E3301"/>
      <c r="F3301" s="3"/>
    </row>
    <row r="3302" spans="2:6" x14ac:dyDescent="0.25">
      <c r="B3302"/>
      <c r="C3302"/>
      <c r="D3302"/>
      <c r="E3302"/>
      <c r="F3302" s="3"/>
    </row>
    <row r="3303" spans="2:6" x14ac:dyDescent="0.25">
      <c r="B3303"/>
      <c r="C3303"/>
      <c r="D3303"/>
      <c r="E3303"/>
      <c r="F3303" s="3"/>
    </row>
    <row r="3304" spans="2:6" x14ac:dyDescent="0.25">
      <c r="B3304"/>
      <c r="C3304"/>
      <c r="D3304"/>
      <c r="E3304"/>
      <c r="F3304" s="3"/>
    </row>
    <row r="3305" spans="2:6" x14ac:dyDescent="0.25">
      <c r="B3305"/>
      <c r="C3305"/>
      <c r="D3305"/>
      <c r="E3305"/>
      <c r="F3305" s="3"/>
    </row>
    <row r="3306" spans="2:6" x14ac:dyDescent="0.25">
      <c r="B3306"/>
      <c r="C3306"/>
      <c r="D3306"/>
      <c r="E3306"/>
      <c r="F3306" s="3"/>
    </row>
    <row r="3307" spans="2:6" x14ac:dyDescent="0.25">
      <c r="B3307"/>
      <c r="C3307"/>
      <c r="D3307"/>
      <c r="E3307"/>
      <c r="F3307" s="3"/>
    </row>
    <row r="3308" spans="2:6" x14ac:dyDescent="0.25">
      <c r="B3308"/>
      <c r="C3308"/>
      <c r="D3308"/>
      <c r="E3308"/>
      <c r="F3308" s="3"/>
    </row>
    <row r="3309" spans="2:6" x14ac:dyDescent="0.25">
      <c r="B3309"/>
      <c r="C3309"/>
      <c r="D3309"/>
      <c r="E3309"/>
      <c r="F3309" s="3"/>
    </row>
    <row r="3310" spans="2:6" x14ac:dyDescent="0.25">
      <c r="B3310"/>
      <c r="C3310"/>
      <c r="D3310"/>
      <c r="E3310"/>
      <c r="F3310" s="3"/>
    </row>
    <row r="3311" spans="2:6" x14ac:dyDescent="0.25">
      <c r="B3311"/>
      <c r="C3311"/>
      <c r="D3311"/>
      <c r="E3311"/>
      <c r="F3311" s="3"/>
    </row>
    <row r="3312" spans="2:6" x14ac:dyDescent="0.25">
      <c r="B3312"/>
      <c r="C3312"/>
      <c r="D3312"/>
      <c r="E3312"/>
      <c r="F3312" s="3"/>
    </row>
    <row r="3313" spans="2:6" x14ac:dyDescent="0.25">
      <c r="B3313"/>
      <c r="C3313"/>
      <c r="D3313"/>
      <c r="E3313"/>
      <c r="F3313" s="3"/>
    </row>
    <row r="3314" spans="2:6" x14ac:dyDescent="0.25">
      <c r="B3314"/>
      <c r="C3314"/>
      <c r="D3314"/>
      <c r="E3314"/>
      <c r="F3314" s="3"/>
    </row>
    <row r="3315" spans="2:6" x14ac:dyDescent="0.25">
      <c r="B3315"/>
      <c r="C3315"/>
      <c r="D3315"/>
      <c r="E3315"/>
      <c r="F3315" s="3"/>
    </row>
    <row r="3316" spans="2:6" x14ac:dyDescent="0.25">
      <c r="B3316"/>
      <c r="C3316"/>
      <c r="D3316"/>
      <c r="E3316"/>
      <c r="F3316" s="3"/>
    </row>
    <row r="3317" spans="2:6" x14ac:dyDescent="0.25">
      <c r="B3317"/>
      <c r="C3317"/>
      <c r="D3317"/>
      <c r="E3317"/>
      <c r="F3317" s="3"/>
    </row>
    <row r="3318" spans="2:6" x14ac:dyDescent="0.25">
      <c r="B3318"/>
      <c r="C3318"/>
      <c r="D3318"/>
      <c r="E3318"/>
      <c r="F3318" s="3"/>
    </row>
    <row r="3319" spans="2:6" x14ac:dyDescent="0.25">
      <c r="B3319"/>
      <c r="C3319"/>
      <c r="D3319"/>
      <c r="E3319"/>
      <c r="F3319" s="3"/>
    </row>
    <row r="3320" spans="2:6" x14ac:dyDescent="0.25">
      <c r="B3320"/>
      <c r="C3320"/>
      <c r="D3320"/>
      <c r="E3320"/>
      <c r="F3320" s="3"/>
    </row>
    <row r="3321" spans="2:6" x14ac:dyDescent="0.25">
      <c r="B3321"/>
      <c r="C3321"/>
      <c r="D3321"/>
      <c r="E3321"/>
      <c r="F3321" s="3"/>
    </row>
    <row r="3322" spans="2:6" x14ac:dyDescent="0.25">
      <c r="B3322"/>
      <c r="C3322"/>
      <c r="D3322"/>
      <c r="E3322"/>
      <c r="F3322" s="3"/>
    </row>
    <row r="3323" spans="2:6" x14ac:dyDescent="0.25">
      <c r="B3323"/>
      <c r="C3323"/>
      <c r="D3323"/>
      <c r="E3323"/>
      <c r="F3323" s="3"/>
    </row>
    <row r="3324" spans="2:6" x14ac:dyDescent="0.25">
      <c r="B3324"/>
      <c r="C3324"/>
      <c r="D3324"/>
      <c r="E3324"/>
      <c r="F3324" s="3"/>
    </row>
    <row r="3325" spans="2:6" x14ac:dyDescent="0.25">
      <c r="B3325"/>
      <c r="C3325"/>
      <c r="D3325"/>
      <c r="E3325"/>
      <c r="F3325" s="3"/>
    </row>
    <row r="3326" spans="2:6" x14ac:dyDescent="0.25">
      <c r="B3326"/>
      <c r="C3326"/>
      <c r="D3326"/>
      <c r="E3326"/>
      <c r="F3326" s="3"/>
    </row>
    <row r="3327" spans="2:6" x14ac:dyDescent="0.25">
      <c r="B3327"/>
      <c r="C3327"/>
      <c r="D3327"/>
      <c r="E3327"/>
      <c r="F3327" s="3"/>
    </row>
    <row r="3328" spans="2:6" x14ac:dyDescent="0.25">
      <c r="B3328"/>
      <c r="C3328"/>
      <c r="D3328"/>
      <c r="E3328"/>
      <c r="F3328" s="3"/>
    </row>
    <row r="3329" spans="2:6" x14ac:dyDescent="0.25">
      <c r="B3329"/>
      <c r="C3329"/>
      <c r="D3329"/>
      <c r="E3329"/>
      <c r="F3329" s="3"/>
    </row>
    <row r="3330" spans="2:6" x14ac:dyDescent="0.25">
      <c r="B3330"/>
      <c r="C3330"/>
      <c r="D3330"/>
      <c r="E3330"/>
      <c r="F3330" s="3"/>
    </row>
    <row r="3331" spans="2:6" x14ac:dyDescent="0.25">
      <c r="B3331"/>
      <c r="C3331"/>
      <c r="D3331"/>
      <c r="E3331"/>
      <c r="F3331" s="3"/>
    </row>
    <row r="3332" spans="2:6" x14ac:dyDescent="0.25">
      <c r="B3332"/>
      <c r="C3332"/>
      <c r="D3332"/>
      <c r="E3332"/>
      <c r="F3332" s="3"/>
    </row>
    <row r="3333" spans="2:6" x14ac:dyDescent="0.25">
      <c r="B3333"/>
      <c r="C3333"/>
      <c r="D3333"/>
      <c r="E3333"/>
      <c r="F3333" s="3"/>
    </row>
    <row r="3334" spans="2:6" x14ac:dyDescent="0.25">
      <c r="B3334"/>
      <c r="C3334"/>
      <c r="D3334"/>
      <c r="E3334"/>
      <c r="F3334" s="3"/>
    </row>
    <row r="3335" spans="2:6" x14ac:dyDescent="0.25">
      <c r="B3335"/>
      <c r="C3335"/>
      <c r="D3335"/>
      <c r="E3335"/>
      <c r="F3335" s="3"/>
    </row>
    <row r="3336" spans="2:6" x14ac:dyDescent="0.25">
      <c r="B3336"/>
      <c r="C3336"/>
      <c r="D3336"/>
      <c r="E3336"/>
      <c r="F3336" s="3"/>
    </row>
    <row r="3337" spans="2:6" x14ac:dyDescent="0.25">
      <c r="B3337"/>
      <c r="C3337"/>
      <c r="D3337"/>
      <c r="E3337"/>
      <c r="F3337" s="3"/>
    </row>
    <row r="3338" spans="2:6" x14ac:dyDescent="0.25">
      <c r="B3338"/>
      <c r="C3338"/>
      <c r="D3338"/>
      <c r="E3338"/>
      <c r="F3338" s="3"/>
    </row>
    <row r="3339" spans="2:6" x14ac:dyDescent="0.25">
      <c r="B3339"/>
      <c r="C3339"/>
      <c r="D3339"/>
      <c r="E3339"/>
      <c r="F3339" s="3"/>
    </row>
    <row r="3340" spans="2:6" x14ac:dyDescent="0.25">
      <c r="B3340"/>
      <c r="C3340"/>
      <c r="D3340"/>
      <c r="E3340"/>
      <c r="F3340" s="3"/>
    </row>
    <row r="3341" spans="2:6" x14ac:dyDescent="0.25">
      <c r="B3341"/>
      <c r="C3341"/>
      <c r="D3341"/>
      <c r="E3341"/>
      <c r="F3341" s="3"/>
    </row>
    <row r="3342" spans="2:6" x14ac:dyDescent="0.25">
      <c r="B3342"/>
      <c r="C3342"/>
      <c r="D3342"/>
      <c r="E3342"/>
      <c r="F3342" s="3"/>
    </row>
    <row r="3343" spans="2:6" x14ac:dyDescent="0.25">
      <c r="B3343"/>
      <c r="C3343"/>
      <c r="D3343"/>
      <c r="E3343"/>
      <c r="F3343" s="3"/>
    </row>
    <row r="3344" spans="2:6" x14ac:dyDescent="0.25">
      <c r="B3344"/>
      <c r="C3344"/>
      <c r="D3344"/>
      <c r="E3344"/>
      <c r="F3344" s="3"/>
    </row>
    <row r="3345" spans="2:6" x14ac:dyDescent="0.25">
      <c r="B3345"/>
      <c r="C3345"/>
      <c r="D3345"/>
      <c r="E3345"/>
      <c r="F3345" s="3"/>
    </row>
    <row r="3346" spans="2:6" x14ac:dyDescent="0.25">
      <c r="B3346"/>
      <c r="C3346"/>
      <c r="D3346"/>
      <c r="E3346"/>
      <c r="F3346" s="3"/>
    </row>
    <row r="3347" spans="2:6" x14ac:dyDescent="0.25">
      <c r="B3347"/>
      <c r="C3347"/>
      <c r="D3347"/>
      <c r="E3347"/>
      <c r="F3347" s="3"/>
    </row>
    <row r="3348" spans="2:6" x14ac:dyDescent="0.25">
      <c r="B3348"/>
      <c r="C3348"/>
      <c r="D3348"/>
      <c r="E3348"/>
      <c r="F3348" s="3"/>
    </row>
    <row r="3349" spans="2:6" x14ac:dyDescent="0.25">
      <c r="B3349"/>
      <c r="C3349"/>
      <c r="D3349"/>
      <c r="E3349"/>
      <c r="F3349" s="3"/>
    </row>
    <row r="3350" spans="2:6" x14ac:dyDescent="0.25">
      <c r="B3350"/>
      <c r="C3350"/>
      <c r="D3350"/>
      <c r="E3350"/>
      <c r="F3350" s="3"/>
    </row>
    <row r="3351" spans="2:6" x14ac:dyDescent="0.25">
      <c r="B3351"/>
      <c r="C3351"/>
      <c r="D3351"/>
      <c r="E3351"/>
      <c r="F3351" s="3"/>
    </row>
    <row r="3352" spans="2:6" x14ac:dyDescent="0.25">
      <c r="B3352"/>
      <c r="C3352"/>
      <c r="D3352"/>
      <c r="E3352"/>
      <c r="F3352" s="3"/>
    </row>
    <row r="3353" spans="2:6" x14ac:dyDescent="0.25">
      <c r="B3353"/>
      <c r="C3353"/>
      <c r="D3353"/>
      <c r="E3353"/>
      <c r="F3353" s="3"/>
    </row>
    <row r="3354" spans="2:6" x14ac:dyDescent="0.25">
      <c r="B3354"/>
      <c r="C3354"/>
      <c r="D3354"/>
      <c r="E3354"/>
      <c r="F3354" s="3"/>
    </row>
    <row r="3355" spans="2:6" x14ac:dyDescent="0.25">
      <c r="B3355"/>
      <c r="C3355"/>
      <c r="D3355"/>
      <c r="E3355"/>
      <c r="F3355" s="3"/>
    </row>
    <row r="3356" spans="2:6" x14ac:dyDescent="0.25">
      <c r="B3356"/>
      <c r="C3356"/>
      <c r="D3356"/>
      <c r="E3356"/>
      <c r="F3356" s="3"/>
    </row>
    <row r="3357" spans="2:6" x14ac:dyDescent="0.25">
      <c r="B3357"/>
      <c r="C3357"/>
      <c r="D3357"/>
      <c r="E3357"/>
      <c r="F3357" s="3"/>
    </row>
    <row r="3358" spans="2:6" x14ac:dyDescent="0.25">
      <c r="B3358"/>
      <c r="C3358"/>
      <c r="D3358"/>
      <c r="E3358"/>
      <c r="F3358" s="3"/>
    </row>
    <row r="3359" spans="2:6" x14ac:dyDescent="0.25">
      <c r="B3359"/>
      <c r="C3359"/>
      <c r="D3359"/>
      <c r="E3359"/>
      <c r="F3359" s="3"/>
    </row>
    <row r="3360" spans="2:6" x14ac:dyDescent="0.25">
      <c r="B3360"/>
      <c r="C3360"/>
      <c r="D3360"/>
      <c r="E3360"/>
      <c r="F3360" s="3"/>
    </row>
    <row r="3361" spans="2:6" x14ac:dyDescent="0.25">
      <c r="B3361"/>
      <c r="C3361"/>
      <c r="D3361"/>
      <c r="E3361"/>
      <c r="F3361" s="3"/>
    </row>
    <row r="3362" spans="2:6" x14ac:dyDescent="0.25">
      <c r="B3362"/>
      <c r="C3362"/>
      <c r="D3362"/>
      <c r="E3362"/>
      <c r="F3362" s="3"/>
    </row>
    <row r="3363" spans="2:6" x14ac:dyDescent="0.25">
      <c r="B3363"/>
      <c r="C3363"/>
      <c r="D3363"/>
      <c r="E3363"/>
      <c r="F3363" s="3"/>
    </row>
    <row r="3364" spans="2:6" x14ac:dyDescent="0.25">
      <c r="B3364"/>
      <c r="C3364"/>
      <c r="D3364"/>
      <c r="E3364"/>
      <c r="F3364" s="3"/>
    </row>
    <row r="3365" spans="2:6" x14ac:dyDescent="0.25">
      <c r="B3365"/>
      <c r="C3365"/>
      <c r="D3365"/>
      <c r="E3365"/>
      <c r="F3365" s="3"/>
    </row>
    <row r="3366" spans="2:6" x14ac:dyDescent="0.25">
      <c r="B3366"/>
      <c r="C3366"/>
      <c r="D3366"/>
      <c r="E3366"/>
      <c r="F3366" s="3"/>
    </row>
    <row r="3367" spans="2:6" x14ac:dyDescent="0.25">
      <c r="B3367"/>
      <c r="C3367"/>
      <c r="D3367"/>
      <c r="E3367"/>
      <c r="F3367" s="3"/>
    </row>
    <row r="3368" spans="2:6" x14ac:dyDescent="0.25">
      <c r="B3368"/>
      <c r="C3368"/>
      <c r="D3368"/>
      <c r="E3368"/>
      <c r="F3368" s="3"/>
    </row>
    <row r="3369" spans="2:6" x14ac:dyDescent="0.25">
      <c r="B3369"/>
      <c r="C3369"/>
      <c r="D3369"/>
      <c r="E3369"/>
      <c r="F3369" s="3"/>
    </row>
    <row r="3370" spans="2:6" x14ac:dyDescent="0.25">
      <c r="B3370"/>
      <c r="C3370"/>
      <c r="D3370"/>
      <c r="E3370"/>
      <c r="F3370" s="3"/>
    </row>
    <row r="3371" spans="2:6" x14ac:dyDescent="0.25">
      <c r="B3371"/>
      <c r="C3371"/>
      <c r="D3371"/>
      <c r="E3371"/>
      <c r="F3371" s="3"/>
    </row>
    <row r="3372" spans="2:6" x14ac:dyDescent="0.25">
      <c r="B3372"/>
      <c r="C3372"/>
      <c r="D3372"/>
      <c r="E3372"/>
      <c r="F3372" s="3"/>
    </row>
    <row r="3373" spans="2:6" x14ac:dyDescent="0.25">
      <c r="B3373"/>
      <c r="C3373"/>
      <c r="D3373"/>
      <c r="E3373"/>
      <c r="F3373" s="3"/>
    </row>
    <row r="3374" spans="2:6" x14ac:dyDescent="0.25">
      <c r="B3374"/>
      <c r="C3374"/>
      <c r="D3374"/>
      <c r="E3374"/>
      <c r="F3374" s="3"/>
    </row>
    <row r="3375" spans="2:6" x14ac:dyDescent="0.25">
      <c r="B3375"/>
      <c r="C3375"/>
      <c r="D3375"/>
      <c r="E3375"/>
      <c r="F3375" s="3"/>
    </row>
    <row r="3376" spans="2:6" x14ac:dyDescent="0.25">
      <c r="B3376"/>
      <c r="C3376"/>
      <c r="D3376"/>
      <c r="E3376"/>
      <c r="F3376" s="3"/>
    </row>
    <row r="3377" spans="2:6" x14ac:dyDescent="0.25">
      <c r="B3377"/>
      <c r="C3377"/>
      <c r="D3377"/>
      <c r="E3377"/>
      <c r="F3377" s="3"/>
    </row>
    <row r="3378" spans="2:6" x14ac:dyDescent="0.25">
      <c r="B3378"/>
      <c r="C3378"/>
      <c r="D3378"/>
      <c r="E3378"/>
      <c r="F3378" s="3"/>
    </row>
    <row r="3379" spans="2:6" x14ac:dyDescent="0.25">
      <c r="B3379"/>
      <c r="C3379"/>
      <c r="D3379"/>
      <c r="E3379"/>
      <c r="F3379" s="3"/>
    </row>
    <row r="3380" spans="2:6" x14ac:dyDescent="0.25">
      <c r="B3380"/>
      <c r="C3380"/>
      <c r="D3380"/>
      <c r="E3380"/>
      <c r="F3380" s="3"/>
    </row>
    <row r="3381" spans="2:6" x14ac:dyDescent="0.25">
      <c r="B3381"/>
      <c r="C3381"/>
      <c r="D3381"/>
      <c r="E3381"/>
      <c r="F3381" s="3"/>
    </row>
    <row r="3382" spans="2:6" x14ac:dyDescent="0.25">
      <c r="B3382"/>
      <c r="C3382"/>
      <c r="D3382"/>
      <c r="E3382"/>
      <c r="F3382" s="3"/>
    </row>
    <row r="3383" spans="2:6" x14ac:dyDescent="0.25">
      <c r="B3383"/>
      <c r="C3383"/>
      <c r="D3383"/>
      <c r="E3383"/>
      <c r="F3383" s="3"/>
    </row>
    <row r="3384" spans="2:6" x14ac:dyDescent="0.25">
      <c r="B3384"/>
      <c r="C3384"/>
      <c r="D3384"/>
      <c r="E3384"/>
      <c r="F3384" s="3"/>
    </row>
    <row r="3385" spans="2:6" x14ac:dyDescent="0.25">
      <c r="B3385"/>
      <c r="C3385"/>
      <c r="D3385"/>
      <c r="E3385"/>
      <c r="F3385" s="3"/>
    </row>
    <row r="3386" spans="2:6" x14ac:dyDescent="0.25">
      <c r="B3386"/>
      <c r="C3386"/>
      <c r="D3386"/>
      <c r="E3386"/>
      <c r="F3386" s="3"/>
    </row>
    <row r="3387" spans="2:6" x14ac:dyDescent="0.25">
      <c r="B3387"/>
      <c r="C3387"/>
      <c r="D3387"/>
      <c r="E3387"/>
      <c r="F3387" s="3"/>
    </row>
    <row r="3388" spans="2:6" x14ac:dyDescent="0.25">
      <c r="B3388"/>
      <c r="C3388"/>
      <c r="D3388"/>
      <c r="E3388"/>
      <c r="F3388" s="3"/>
    </row>
    <row r="3389" spans="2:6" x14ac:dyDescent="0.25">
      <c r="B3389"/>
      <c r="C3389"/>
      <c r="D3389"/>
      <c r="E3389"/>
      <c r="F3389" s="3"/>
    </row>
    <row r="3390" spans="2:6" x14ac:dyDescent="0.25">
      <c r="B3390"/>
      <c r="C3390"/>
      <c r="D3390"/>
      <c r="E3390"/>
      <c r="F3390" s="3"/>
    </row>
    <row r="3391" spans="2:6" x14ac:dyDescent="0.25">
      <c r="B3391"/>
      <c r="C3391"/>
      <c r="D3391"/>
      <c r="E3391"/>
      <c r="F3391" s="3"/>
    </row>
    <row r="3392" spans="2:6" x14ac:dyDescent="0.25">
      <c r="B3392"/>
      <c r="C3392"/>
      <c r="D3392"/>
      <c r="E3392"/>
      <c r="F3392" s="3"/>
    </row>
    <row r="3393" spans="2:6" x14ac:dyDescent="0.25">
      <c r="B3393"/>
      <c r="C3393"/>
      <c r="D3393"/>
      <c r="E3393"/>
      <c r="F3393" s="3"/>
    </row>
    <row r="3394" spans="2:6" x14ac:dyDescent="0.25">
      <c r="B3394"/>
      <c r="C3394"/>
      <c r="D3394"/>
      <c r="E3394"/>
      <c r="F3394" s="3"/>
    </row>
    <row r="3395" spans="2:6" x14ac:dyDescent="0.25">
      <c r="B3395"/>
      <c r="C3395"/>
      <c r="D3395"/>
      <c r="E3395"/>
      <c r="F3395" s="3"/>
    </row>
    <row r="3396" spans="2:6" x14ac:dyDescent="0.25">
      <c r="B3396"/>
      <c r="C3396"/>
      <c r="D3396"/>
      <c r="E3396"/>
      <c r="F3396" s="3"/>
    </row>
    <row r="3397" spans="2:6" x14ac:dyDescent="0.25">
      <c r="B3397"/>
      <c r="C3397"/>
      <c r="D3397"/>
      <c r="E3397"/>
      <c r="F3397" s="3"/>
    </row>
    <row r="3398" spans="2:6" x14ac:dyDescent="0.25">
      <c r="B3398"/>
      <c r="C3398"/>
      <c r="D3398"/>
      <c r="E3398"/>
      <c r="F3398" s="3"/>
    </row>
    <row r="3399" spans="2:6" x14ac:dyDescent="0.25">
      <c r="B3399"/>
      <c r="C3399"/>
      <c r="D3399"/>
      <c r="E3399"/>
      <c r="F3399" s="3"/>
    </row>
    <row r="3400" spans="2:6" x14ac:dyDescent="0.25">
      <c r="B3400"/>
      <c r="C3400"/>
      <c r="D3400"/>
      <c r="E3400"/>
      <c r="F3400" s="3"/>
    </row>
    <row r="3401" spans="2:6" x14ac:dyDescent="0.25">
      <c r="B3401"/>
      <c r="C3401"/>
      <c r="D3401"/>
      <c r="E3401"/>
      <c r="F3401" s="3"/>
    </row>
    <row r="3402" spans="2:6" x14ac:dyDescent="0.25">
      <c r="B3402"/>
      <c r="C3402"/>
      <c r="D3402"/>
      <c r="E3402"/>
      <c r="F3402" s="3"/>
    </row>
    <row r="3403" spans="2:6" x14ac:dyDescent="0.25">
      <c r="B3403"/>
      <c r="C3403"/>
      <c r="D3403"/>
      <c r="E3403"/>
      <c r="F3403" s="3"/>
    </row>
    <row r="3404" spans="2:6" x14ac:dyDescent="0.25">
      <c r="B3404"/>
      <c r="C3404"/>
      <c r="D3404"/>
      <c r="E3404"/>
      <c r="F3404" s="3"/>
    </row>
    <row r="3405" spans="2:6" x14ac:dyDescent="0.25">
      <c r="B3405"/>
      <c r="C3405"/>
      <c r="D3405"/>
      <c r="E3405"/>
      <c r="F3405" s="3"/>
    </row>
    <row r="3406" spans="2:6" x14ac:dyDescent="0.25">
      <c r="B3406"/>
      <c r="C3406"/>
      <c r="D3406"/>
      <c r="E3406"/>
      <c r="F3406" s="3"/>
    </row>
    <row r="3407" spans="2:6" x14ac:dyDescent="0.25">
      <c r="B3407"/>
      <c r="C3407"/>
      <c r="D3407"/>
      <c r="E3407"/>
      <c r="F3407" s="3"/>
    </row>
    <row r="3408" spans="2:6" x14ac:dyDescent="0.25">
      <c r="B3408"/>
      <c r="C3408"/>
      <c r="D3408"/>
      <c r="E3408"/>
      <c r="F3408" s="3"/>
    </row>
    <row r="3409" spans="2:6" x14ac:dyDescent="0.25">
      <c r="B3409"/>
      <c r="C3409"/>
      <c r="D3409"/>
      <c r="E3409"/>
      <c r="F3409" s="3"/>
    </row>
    <row r="3410" spans="2:6" x14ac:dyDescent="0.25">
      <c r="B3410"/>
      <c r="C3410"/>
      <c r="D3410"/>
      <c r="E3410"/>
      <c r="F3410" s="3"/>
    </row>
    <row r="3411" spans="2:6" x14ac:dyDescent="0.25">
      <c r="B3411"/>
      <c r="C3411"/>
      <c r="D3411"/>
      <c r="E3411"/>
      <c r="F3411" s="3"/>
    </row>
    <row r="3412" spans="2:6" x14ac:dyDescent="0.25">
      <c r="B3412"/>
      <c r="C3412"/>
      <c r="D3412"/>
      <c r="E3412"/>
      <c r="F3412" s="3"/>
    </row>
    <row r="3413" spans="2:6" x14ac:dyDescent="0.25">
      <c r="B3413"/>
      <c r="C3413"/>
      <c r="D3413"/>
      <c r="E3413"/>
      <c r="F3413" s="3"/>
    </row>
    <row r="3414" spans="2:6" x14ac:dyDescent="0.25">
      <c r="B3414"/>
      <c r="C3414"/>
      <c r="D3414"/>
      <c r="E3414"/>
      <c r="F3414" s="3"/>
    </row>
    <row r="3415" spans="2:6" x14ac:dyDescent="0.25">
      <c r="B3415"/>
      <c r="C3415"/>
      <c r="D3415"/>
      <c r="E3415"/>
      <c r="F3415" s="3"/>
    </row>
    <row r="3416" spans="2:6" x14ac:dyDescent="0.25">
      <c r="B3416"/>
      <c r="C3416"/>
      <c r="D3416"/>
      <c r="E3416"/>
      <c r="F3416" s="3"/>
    </row>
    <row r="3417" spans="2:6" x14ac:dyDescent="0.25">
      <c r="B3417"/>
      <c r="C3417"/>
      <c r="D3417"/>
      <c r="E3417"/>
      <c r="F3417" s="3"/>
    </row>
    <row r="3418" spans="2:6" x14ac:dyDescent="0.25">
      <c r="B3418"/>
      <c r="C3418"/>
      <c r="D3418"/>
      <c r="E3418"/>
      <c r="F3418" s="3"/>
    </row>
    <row r="3419" spans="2:6" x14ac:dyDescent="0.25">
      <c r="B3419"/>
      <c r="C3419"/>
      <c r="D3419"/>
      <c r="E3419"/>
      <c r="F3419" s="3"/>
    </row>
    <row r="3420" spans="2:6" x14ac:dyDescent="0.25">
      <c r="B3420"/>
      <c r="C3420"/>
      <c r="D3420"/>
      <c r="E3420"/>
      <c r="F3420" s="3"/>
    </row>
    <row r="3421" spans="2:6" x14ac:dyDescent="0.25">
      <c r="B3421"/>
      <c r="C3421"/>
      <c r="D3421"/>
      <c r="E3421"/>
      <c r="F3421" s="3"/>
    </row>
    <row r="3422" spans="2:6" x14ac:dyDescent="0.25">
      <c r="B3422"/>
      <c r="C3422"/>
      <c r="D3422"/>
      <c r="E3422"/>
      <c r="F3422" s="3"/>
    </row>
    <row r="3423" spans="2:6" x14ac:dyDescent="0.25">
      <c r="B3423"/>
      <c r="C3423"/>
      <c r="D3423"/>
      <c r="E3423"/>
      <c r="F3423" s="3"/>
    </row>
    <row r="3424" spans="2:6" x14ac:dyDescent="0.25">
      <c r="B3424"/>
      <c r="C3424"/>
      <c r="D3424"/>
      <c r="E3424"/>
      <c r="F3424" s="3"/>
    </row>
    <row r="3425" spans="2:6" x14ac:dyDescent="0.25">
      <c r="B3425"/>
      <c r="C3425"/>
      <c r="D3425"/>
      <c r="E3425"/>
      <c r="F3425" s="3"/>
    </row>
    <row r="3426" spans="2:6" x14ac:dyDescent="0.25">
      <c r="B3426"/>
      <c r="C3426"/>
      <c r="D3426"/>
      <c r="E3426"/>
      <c r="F3426" s="3"/>
    </row>
    <row r="3427" spans="2:6" x14ac:dyDescent="0.25">
      <c r="B3427"/>
      <c r="C3427"/>
      <c r="D3427"/>
      <c r="E3427"/>
      <c r="F3427" s="3"/>
    </row>
    <row r="3428" spans="2:6" x14ac:dyDescent="0.25">
      <c r="B3428"/>
      <c r="C3428"/>
      <c r="D3428"/>
      <c r="E3428"/>
      <c r="F3428" s="3"/>
    </row>
    <row r="3429" spans="2:6" x14ac:dyDescent="0.25">
      <c r="B3429"/>
      <c r="C3429"/>
      <c r="D3429"/>
      <c r="E3429"/>
      <c r="F3429" s="3"/>
    </row>
    <row r="3430" spans="2:6" x14ac:dyDescent="0.25">
      <c r="B3430"/>
      <c r="C3430"/>
      <c r="D3430"/>
      <c r="E3430"/>
      <c r="F3430" s="3"/>
    </row>
    <row r="3431" spans="2:6" x14ac:dyDescent="0.25">
      <c r="B3431"/>
      <c r="C3431"/>
      <c r="D3431"/>
      <c r="E3431"/>
      <c r="F3431" s="3"/>
    </row>
    <row r="3432" spans="2:6" x14ac:dyDescent="0.25">
      <c r="B3432"/>
      <c r="C3432"/>
      <c r="D3432"/>
      <c r="E3432"/>
      <c r="F3432" s="3"/>
    </row>
    <row r="3433" spans="2:6" x14ac:dyDescent="0.25">
      <c r="B3433"/>
      <c r="C3433"/>
      <c r="D3433"/>
      <c r="E3433"/>
      <c r="F3433" s="3"/>
    </row>
    <row r="3434" spans="2:6" x14ac:dyDescent="0.25">
      <c r="B3434"/>
      <c r="C3434"/>
      <c r="D3434"/>
      <c r="E3434"/>
      <c r="F3434" s="3"/>
    </row>
    <row r="3435" spans="2:6" x14ac:dyDescent="0.25">
      <c r="B3435"/>
      <c r="C3435"/>
      <c r="D3435"/>
      <c r="E3435"/>
      <c r="F3435" s="3"/>
    </row>
    <row r="3436" spans="2:6" x14ac:dyDescent="0.25">
      <c r="B3436"/>
      <c r="C3436"/>
      <c r="D3436"/>
      <c r="E3436"/>
      <c r="F3436" s="3"/>
    </row>
    <row r="3437" spans="2:6" x14ac:dyDescent="0.25">
      <c r="B3437"/>
      <c r="C3437"/>
      <c r="D3437"/>
      <c r="E3437"/>
      <c r="F3437" s="3"/>
    </row>
    <row r="3438" spans="2:6" x14ac:dyDescent="0.25">
      <c r="B3438"/>
      <c r="C3438"/>
      <c r="D3438"/>
      <c r="E3438"/>
      <c r="F3438" s="3"/>
    </row>
    <row r="3439" spans="2:6" x14ac:dyDescent="0.25">
      <c r="B3439"/>
      <c r="C3439"/>
      <c r="D3439"/>
      <c r="E3439"/>
      <c r="F3439" s="3"/>
    </row>
    <row r="3440" spans="2:6" x14ac:dyDescent="0.25">
      <c r="B3440"/>
      <c r="C3440"/>
      <c r="D3440"/>
      <c r="E3440"/>
      <c r="F3440" s="3"/>
    </row>
    <row r="3441" spans="2:6" x14ac:dyDescent="0.25">
      <c r="B3441"/>
      <c r="C3441"/>
      <c r="D3441"/>
      <c r="E3441"/>
      <c r="F3441" s="3"/>
    </row>
    <row r="3442" spans="2:6" x14ac:dyDescent="0.25">
      <c r="B3442"/>
      <c r="C3442"/>
      <c r="D3442"/>
      <c r="E3442"/>
      <c r="F3442" s="3"/>
    </row>
    <row r="3443" spans="2:6" x14ac:dyDescent="0.25">
      <c r="B3443"/>
      <c r="C3443"/>
      <c r="D3443"/>
      <c r="E3443"/>
      <c r="F3443" s="3"/>
    </row>
    <row r="3444" spans="2:6" x14ac:dyDescent="0.25">
      <c r="B3444"/>
      <c r="C3444"/>
      <c r="D3444"/>
      <c r="E3444"/>
      <c r="F3444" s="3"/>
    </row>
    <row r="3445" spans="2:6" x14ac:dyDescent="0.25">
      <c r="B3445"/>
      <c r="C3445"/>
      <c r="D3445"/>
      <c r="E3445"/>
      <c r="F3445" s="3"/>
    </row>
    <row r="3446" spans="2:6" x14ac:dyDescent="0.25">
      <c r="B3446"/>
      <c r="C3446"/>
      <c r="D3446"/>
      <c r="E3446"/>
      <c r="F3446" s="3"/>
    </row>
    <row r="3447" spans="2:6" x14ac:dyDescent="0.25">
      <c r="B3447"/>
      <c r="C3447"/>
      <c r="D3447"/>
      <c r="E3447"/>
      <c r="F3447" s="3"/>
    </row>
    <row r="3448" spans="2:6" x14ac:dyDescent="0.25">
      <c r="B3448"/>
      <c r="C3448"/>
      <c r="D3448"/>
      <c r="E3448"/>
      <c r="F3448" s="3"/>
    </row>
    <row r="3449" spans="2:6" x14ac:dyDescent="0.25">
      <c r="B3449"/>
      <c r="C3449"/>
      <c r="D3449"/>
      <c r="E3449"/>
      <c r="F3449" s="3"/>
    </row>
    <row r="3450" spans="2:6" x14ac:dyDescent="0.25">
      <c r="B3450"/>
      <c r="C3450"/>
      <c r="D3450"/>
      <c r="E3450"/>
      <c r="F3450" s="3"/>
    </row>
    <row r="3451" spans="2:6" x14ac:dyDescent="0.25">
      <c r="B3451"/>
      <c r="C3451"/>
      <c r="D3451"/>
      <c r="E3451"/>
      <c r="F3451" s="3"/>
    </row>
    <row r="3452" spans="2:6" x14ac:dyDescent="0.25">
      <c r="B3452"/>
      <c r="C3452"/>
      <c r="D3452"/>
      <c r="E3452"/>
      <c r="F3452" s="3"/>
    </row>
    <row r="3453" spans="2:6" x14ac:dyDescent="0.25">
      <c r="B3453"/>
      <c r="C3453"/>
      <c r="D3453"/>
      <c r="E3453"/>
      <c r="F3453" s="3"/>
    </row>
    <row r="3454" spans="2:6" x14ac:dyDescent="0.25">
      <c r="B3454"/>
      <c r="C3454"/>
      <c r="D3454"/>
      <c r="E3454"/>
      <c r="F3454" s="3"/>
    </row>
    <row r="3455" spans="2:6" x14ac:dyDescent="0.25">
      <c r="B3455"/>
      <c r="C3455"/>
      <c r="D3455"/>
      <c r="E3455"/>
      <c r="F3455" s="3"/>
    </row>
    <row r="3456" spans="2:6" x14ac:dyDescent="0.25">
      <c r="B3456"/>
      <c r="C3456"/>
      <c r="D3456"/>
      <c r="E3456"/>
      <c r="F3456" s="3"/>
    </row>
    <row r="3457" spans="2:6" x14ac:dyDescent="0.25">
      <c r="B3457"/>
      <c r="C3457"/>
      <c r="D3457"/>
      <c r="E3457"/>
      <c r="F3457" s="3"/>
    </row>
    <row r="3458" spans="2:6" x14ac:dyDescent="0.25">
      <c r="B3458"/>
      <c r="C3458"/>
      <c r="D3458"/>
      <c r="E3458"/>
      <c r="F3458" s="3"/>
    </row>
    <row r="3459" spans="2:6" x14ac:dyDescent="0.25">
      <c r="B3459"/>
      <c r="C3459"/>
      <c r="D3459"/>
      <c r="E3459"/>
      <c r="F3459" s="3"/>
    </row>
    <row r="3460" spans="2:6" x14ac:dyDescent="0.25">
      <c r="B3460"/>
      <c r="C3460"/>
      <c r="D3460"/>
      <c r="E3460"/>
      <c r="F3460" s="3"/>
    </row>
    <row r="3461" spans="2:6" x14ac:dyDescent="0.25">
      <c r="B3461"/>
      <c r="C3461"/>
      <c r="D3461"/>
      <c r="E3461"/>
      <c r="F3461" s="3"/>
    </row>
    <row r="3462" spans="2:6" x14ac:dyDescent="0.25">
      <c r="B3462"/>
      <c r="C3462"/>
      <c r="D3462"/>
      <c r="E3462"/>
      <c r="F3462" s="3"/>
    </row>
    <row r="3463" spans="2:6" x14ac:dyDescent="0.25">
      <c r="B3463"/>
      <c r="C3463"/>
      <c r="D3463"/>
      <c r="E3463"/>
      <c r="F3463" s="3"/>
    </row>
    <row r="3464" spans="2:6" x14ac:dyDescent="0.25">
      <c r="B3464"/>
      <c r="C3464"/>
      <c r="D3464"/>
      <c r="E3464"/>
      <c r="F3464" s="3"/>
    </row>
    <row r="3465" spans="2:6" x14ac:dyDescent="0.25">
      <c r="B3465"/>
      <c r="C3465"/>
      <c r="D3465"/>
      <c r="E3465"/>
      <c r="F3465" s="3"/>
    </row>
    <row r="3466" spans="2:6" x14ac:dyDescent="0.25">
      <c r="B3466"/>
      <c r="C3466"/>
      <c r="D3466"/>
      <c r="E3466"/>
      <c r="F3466" s="3"/>
    </row>
    <row r="3467" spans="2:6" x14ac:dyDescent="0.25">
      <c r="B3467"/>
      <c r="C3467"/>
      <c r="D3467"/>
      <c r="E3467"/>
      <c r="F3467" s="3"/>
    </row>
    <row r="3468" spans="2:6" x14ac:dyDescent="0.25">
      <c r="B3468"/>
      <c r="C3468"/>
      <c r="D3468"/>
      <c r="E3468"/>
      <c r="F3468" s="3"/>
    </row>
    <row r="3469" spans="2:6" x14ac:dyDescent="0.25">
      <c r="B3469"/>
      <c r="C3469"/>
      <c r="D3469"/>
      <c r="E3469"/>
      <c r="F3469" s="3"/>
    </row>
    <row r="3470" spans="2:6" x14ac:dyDescent="0.25">
      <c r="B3470"/>
      <c r="C3470"/>
      <c r="D3470"/>
      <c r="E3470"/>
      <c r="F3470" s="3"/>
    </row>
    <row r="3471" spans="2:6" x14ac:dyDescent="0.25">
      <c r="B3471"/>
      <c r="C3471"/>
      <c r="D3471"/>
      <c r="E3471"/>
      <c r="F3471" s="3"/>
    </row>
    <row r="3472" spans="2:6" x14ac:dyDescent="0.25">
      <c r="B3472"/>
      <c r="C3472"/>
      <c r="D3472"/>
      <c r="E3472"/>
      <c r="F3472" s="3"/>
    </row>
    <row r="3473" spans="2:6" x14ac:dyDescent="0.25">
      <c r="B3473"/>
      <c r="C3473"/>
      <c r="D3473"/>
      <c r="E3473"/>
      <c r="F3473" s="3"/>
    </row>
    <row r="3474" spans="2:6" x14ac:dyDescent="0.25">
      <c r="B3474"/>
      <c r="C3474"/>
      <c r="D3474"/>
      <c r="E3474"/>
      <c r="F3474" s="3"/>
    </row>
    <row r="3475" spans="2:6" x14ac:dyDescent="0.25">
      <c r="B3475"/>
      <c r="C3475"/>
      <c r="D3475"/>
      <c r="E3475"/>
      <c r="F3475" s="3"/>
    </row>
    <row r="3476" spans="2:6" x14ac:dyDescent="0.25">
      <c r="B3476"/>
      <c r="C3476"/>
      <c r="D3476"/>
      <c r="E3476"/>
      <c r="F3476" s="3"/>
    </row>
    <row r="3477" spans="2:6" x14ac:dyDescent="0.25">
      <c r="B3477"/>
      <c r="C3477"/>
      <c r="D3477"/>
      <c r="E3477"/>
      <c r="F3477" s="3"/>
    </row>
    <row r="3478" spans="2:6" x14ac:dyDescent="0.25">
      <c r="B3478"/>
      <c r="C3478"/>
      <c r="D3478"/>
      <c r="E3478"/>
      <c r="F3478" s="3"/>
    </row>
    <row r="3479" spans="2:6" x14ac:dyDescent="0.25">
      <c r="B3479"/>
      <c r="C3479"/>
      <c r="D3479"/>
      <c r="E3479"/>
      <c r="F3479" s="3"/>
    </row>
    <row r="3480" spans="2:6" x14ac:dyDescent="0.25">
      <c r="B3480"/>
      <c r="C3480"/>
      <c r="D3480"/>
      <c r="E3480"/>
      <c r="F3480" s="3"/>
    </row>
    <row r="3481" spans="2:6" x14ac:dyDescent="0.25">
      <c r="B3481"/>
      <c r="C3481"/>
      <c r="D3481"/>
      <c r="E3481"/>
      <c r="F3481" s="3"/>
    </row>
    <row r="3482" spans="2:6" x14ac:dyDescent="0.25">
      <c r="B3482"/>
      <c r="C3482"/>
      <c r="D3482"/>
      <c r="E3482"/>
      <c r="F3482" s="3"/>
    </row>
    <row r="3483" spans="2:6" x14ac:dyDescent="0.25">
      <c r="B3483"/>
      <c r="C3483"/>
      <c r="D3483"/>
      <c r="E3483"/>
      <c r="F3483" s="3"/>
    </row>
    <row r="3484" spans="2:6" x14ac:dyDescent="0.25">
      <c r="B3484"/>
      <c r="C3484"/>
      <c r="D3484"/>
      <c r="E3484"/>
      <c r="F3484" s="3"/>
    </row>
    <row r="3485" spans="2:6" x14ac:dyDescent="0.25">
      <c r="B3485"/>
      <c r="C3485"/>
      <c r="D3485"/>
      <c r="E3485"/>
      <c r="F3485" s="3"/>
    </row>
    <row r="3486" spans="2:6" x14ac:dyDescent="0.25">
      <c r="B3486"/>
      <c r="C3486"/>
      <c r="D3486"/>
      <c r="E3486"/>
      <c r="F3486" s="3"/>
    </row>
    <row r="3487" spans="2:6" x14ac:dyDescent="0.25">
      <c r="B3487"/>
      <c r="C3487"/>
      <c r="D3487"/>
      <c r="E3487"/>
      <c r="F3487" s="3"/>
    </row>
    <row r="3488" spans="2:6" x14ac:dyDescent="0.25">
      <c r="B3488"/>
      <c r="C3488"/>
      <c r="D3488"/>
      <c r="E3488"/>
      <c r="F3488" s="3"/>
    </row>
    <row r="3489" spans="2:6" x14ac:dyDescent="0.25">
      <c r="B3489"/>
      <c r="C3489"/>
      <c r="D3489"/>
      <c r="E3489"/>
      <c r="F3489" s="3"/>
    </row>
    <row r="3490" spans="2:6" x14ac:dyDescent="0.25">
      <c r="B3490"/>
      <c r="C3490"/>
      <c r="D3490"/>
      <c r="E3490"/>
      <c r="F3490" s="3"/>
    </row>
    <row r="3491" spans="2:6" x14ac:dyDescent="0.25">
      <c r="B3491"/>
      <c r="C3491"/>
      <c r="D3491"/>
      <c r="E3491"/>
      <c r="F3491" s="3"/>
    </row>
    <row r="3492" spans="2:6" x14ac:dyDescent="0.25">
      <c r="B3492"/>
      <c r="C3492"/>
      <c r="D3492"/>
      <c r="E3492"/>
      <c r="F3492" s="3"/>
    </row>
    <row r="3493" spans="2:6" x14ac:dyDescent="0.25">
      <c r="B3493"/>
      <c r="C3493"/>
      <c r="D3493"/>
      <c r="E3493"/>
      <c r="F3493" s="3"/>
    </row>
    <row r="3494" spans="2:6" x14ac:dyDescent="0.25">
      <c r="B3494"/>
      <c r="C3494"/>
      <c r="D3494"/>
      <c r="E3494"/>
      <c r="F3494" s="3"/>
    </row>
    <row r="3495" spans="2:6" x14ac:dyDescent="0.25">
      <c r="B3495"/>
      <c r="C3495"/>
      <c r="D3495"/>
      <c r="E3495"/>
      <c r="F3495" s="3"/>
    </row>
    <row r="3496" spans="2:6" x14ac:dyDescent="0.25">
      <c r="B3496"/>
      <c r="C3496"/>
      <c r="D3496"/>
      <c r="E3496"/>
      <c r="F3496" s="3"/>
    </row>
    <row r="3497" spans="2:6" x14ac:dyDescent="0.25">
      <c r="B3497"/>
      <c r="C3497"/>
      <c r="D3497"/>
      <c r="E3497"/>
      <c r="F3497" s="3"/>
    </row>
    <row r="3498" spans="2:6" x14ac:dyDescent="0.25">
      <c r="B3498"/>
      <c r="C3498"/>
      <c r="D3498"/>
      <c r="E3498"/>
      <c r="F3498" s="3"/>
    </row>
    <row r="3499" spans="2:6" x14ac:dyDescent="0.25">
      <c r="B3499"/>
      <c r="C3499"/>
      <c r="D3499"/>
      <c r="E3499"/>
      <c r="F3499" s="3"/>
    </row>
    <row r="3500" spans="2:6" x14ac:dyDescent="0.25">
      <c r="B3500"/>
      <c r="C3500"/>
      <c r="D3500"/>
      <c r="E3500"/>
      <c r="F3500" s="3"/>
    </row>
    <row r="3501" spans="2:6" x14ac:dyDescent="0.25">
      <c r="B3501"/>
      <c r="C3501"/>
      <c r="D3501"/>
      <c r="E3501"/>
      <c r="F3501" s="3"/>
    </row>
    <row r="3502" spans="2:6" x14ac:dyDescent="0.25">
      <c r="B3502"/>
      <c r="C3502"/>
      <c r="D3502"/>
      <c r="E3502"/>
      <c r="F3502" s="3"/>
    </row>
    <row r="3503" spans="2:6" x14ac:dyDescent="0.25">
      <c r="B3503"/>
      <c r="C3503"/>
      <c r="D3503"/>
      <c r="E3503"/>
      <c r="F3503" s="3"/>
    </row>
    <row r="3504" spans="2:6" x14ac:dyDescent="0.25">
      <c r="B3504"/>
      <c r="C3504"/>
      <c r="D3504"/>
      <c r="E3504"/>
      <c r="F3504" s="3"/>
    </row>
    <row r="3505" spans="2:6" x14ac:dyDescent="0.25">
      <c r="B3505"/>
      <c r="C3505"/>
      <c r="D3505"/>
      <c r="E3505"/>
      <c r="F3505" s="3"/>
    </row>
    <row r="3506" spans="2:6" x14ac:dyDescent="0.25">
      <c r="B3506"/>
      <c r="C3506"/>
      <c r="D3506"/>
      <c r="E3506"/>
      <c r="F3506" s="3"/>
    </row>
    <row r="3507" spans="2:6" x14ac:dyDescent="0.25">
      <c r="B3507"/>
      <c r="C3507"/>
      <c r="D3507"/>
      <c r="E3507"/>
      <c r="F3507" s="3"/>
    </row>
    <row r="3508" spans="2:6" x14ac:dyDescent="0.25">
      <c r="B3508"/>
      <c r="C3508"/>
      <c r="D3508"/>
      <c r="E3508"/>
      <c r="F3508" s="3"/>
    </row>
    <row r="3509" spans="2:6" x14ac:dyDescent="0.25">
      <c r="B3509"/>
      <c r="C3509"/>
      <c r="D3509"/>
      <c r="E3509"/>
      <c r="F3509" s="3"/>
    </row>
    <row r="3510" spans="2:6" x14ac:dyDescent="0.25">
      <c r="B3510"/>
      <c r="C3510"/>
      <c r="D3510"/>
      <c r="E3510"/>
      <c r="F3510" s="3"/>
    </row>
    <row r="3511" spans="2:6" x14ac:dyDescent="0.25">
      <c r="B3511"/>
      <c r="C3511"/>
      <c r="D3511"/>
      <c r="E3511"/>
      <c r="F3511" s="3"/>
    </row>
    <row r="3512" spans="2:6" x14ac:dyDescent="0.25">
      <c r="B3512"/>
      <c r="C3512"/>
      <c r="D3512"/>
      <c r="E3512"/>
      <c r="F3512" s="3"/>
    </row>
    <row r="3513" spans="2:6" x14ac:dyDescent="0.25">
      <c r="B3513"/>
      <c r="C3513"/>
      <c r="D3513"/>
      <c r="E3513"/>
      <c r="F3513" s="3"/>
    </row>
    <row r="3514" spans="2:6" x14ac:dyDescent="0.25">
      <c r="B3514"/>
      <c r="C3514"/>
      <c r="D3514"/>
      <c r="E3514"/>
      <c r="F3514" s="3"/>
    </row>
    <row r="3515" spans="2:6" x14ac:dyDescent="0.25">
      <c r="B3515"/>
      <c r="C3515"/>
      <c r="D3515"/>
      <c r="E3515"/>
      <c r="F3515" s="3"/>
    </row>
    <row r="3516" spans="2:6" x14ac:dyDescent="0.25">
      <c r="B3516"/>
      <c r="C3516"/>
      <c r="D3516"/>
      <c r="E3516"/>
      <c r="F3516" s="3"/>
    </row>
    <row r="3517" spans="2:6" x14ac:dyDescent="0.25">
      <c r="B3517"/>
      <c r="C3517"/>
      <c r="D3517"/>
      <c r="E3517"/>
      <c r="F3517" s="3"/>
    </row>
    <row r="3518" spans="2:6" x14ac:dyDescent="0.25">
      <c r="B3518"/>
      <c r="C3518"/>
      <c r="D3518"/>
      <c r="E3518"/>
      <c r="F3518" s="3"/>
    </row>
    <row r="3519" spans="2:6" x14ac:dyDescent="0.25">
      <c r="B3519"/>
      <c r="C3519"/>
      <c r="D3519"/>
      <c r="E3519"/>
      <c r="F3519" s="3"/>
    </row>
    <row r="3520" spans="2:6" x14ac:dyDescent="0.25">
      <c r="B3520"/>
      <c r="C3520"/>
      <c r="D3520"/>
      <c r="E3520"/>
      <c r="F3520" s="3"/>
    </row>
    <row r="3521" spans="2:6" x14ac:dyDescent="0.25">
      <c r="B3521"/>
      <c r="C3521"/>
      <c r="D3521"/>
      <c r="E3521"/>
      <c r="F3521" s="3"/>
    </row>
    <row r="3522" spans="2:6" x14ac:dyDescent="0.25">
      <c r="B3522"/>
      <c r="C3522"/>
      <c r="D3522"/>
      <c r="E3522"/>
      <c r="F3522" s="3"/>
    </row>
    <row r="3523" spans="2:6" x14ac:dyDescent="0.25">
      <c r="B3523"/>
      <c r="C3523"/>
      <c r="D3523"/>
      <c r="E3523"/>
      <c r="F3523" s="3"/>
    </row>
    <row r="3524" spans="2:6" x14ac:dyDescent="0.25">
      <c r="B3524"/>
      <c r="C3524"/>
      <c r="D3524"/>
      <c r="E3524"/>
      <c r="F3524" s="3"/>
    </row>
    <row r="3525" spans="2:6" x14ac:dyDescent="0.25">
      <c r="B3525"/>
      <c r="C3525"/>
      <c r="D3525"/>
      <c r="E3525"/>
      <c r="F3525" s="3"/>
    </row>
    <row r="3526" spans="2:6" x14ac:dyDescent="0.25">
      <c r="B3526"/>
      <c r="C3526"/>
      <c r="D3526"/>
      <c r="E3526"/>
      <c r="F3526" s="3"/>
    </row>
    <row r="3527" spans="2:6" x14ac:dyDescent="0.25">
      <c r="B3527"/>
      <c r="C3527"/>
      <c r="D3527"/>
      <c r="E3527"/>
      <c r="F3527" s="3"/>
    </row>
    <row r="3528" spans="2:6" x14ac:dyDescent="0.25">
      <c r="B3528"/>
      <c r="C3528"/>
      <c r="D3528"/>
      <c r="E3528"/>
      <c r="F3528" s="3"/>
    </row>
    <row r="3529" spans="2:6" x14ac:dyDescent="0.25">
      <c r="B3529"/>
      <c r="C3529"/>
      <c r="D3529"/>
      <c r="E3529"/>
      <c r="F3529" s="3"/>
    </row>
    <row r="3530" spans="2:6" x14ac:dyDescent="0.25">
      <c r="B3530"/>
      <c r="C3530"/>
      <c r="D3530"/>
      <c r="E3530"/>
      <c r="F3530" s="3"/>
    </row>
    <row r="3531" spans="2:6" x14ac:dyDescent="0.25">
      <c r="B3531"/>
      <c r="C3531"/>
      <c r="D3531"/>
      <c r="E3531"/>
      <c r="F3531" s="3"/>
    </row>
    <row r="3532" spans="2:6" x14ac:dyDescent="0.25">
      <c r="B3532"/>
      <c r="C3532"/>
      <c r="D3532"/>
      <c r="E3532"/>
      <c r="F3532" s="3"/>
    </row>
    <row r="3533" spans="2:6" x14ac:dyDescent="0.25">
      <c r="B3533"/>
      <c r="C3533"/>
      <c r="D3533"/>
      <c r="E3533"/>
      <c r="F3533" s="3"/>
    </row>
    <row r="3534" spans="2:6" x14ac:dyDescent="0.25">
      <c r="B3534"/>
      <c r="C3534"/>
      <c r="D3534"/>
      <c r="E3534"/>
      <c r="F3534" s="3"/>
    </row>
    <row r="3535" spans="2:6" x14ac:dyDescent="0.25">
      <c r="B3535"/>
      <c r="C3535"/>
      <c r="D3535"/>
      <c r="E3535"/>
      <c r="F3535" s="3"/>
    </row>
    <row r="3536" spans="2:6" x14ac:dyDescent="0.25">
      <c r="B3536"/>
      <c r="C3536"/>
      <c r="D3536"/>
      <c r="E3536"/>
      <c r="F3536" s="3"/>
    </row>
    <row r="3537" spans="2:6" x14ac:dyDescent="0.25">
      <c r="B3537"/>
      <c r="C3537"/>
      <c r="D3537"/>
      <c r="E3537"/>
      <c r="F3537" s="3"/>
    </row>
    <row r="3538" spans="2:6" x14ac:dyDescent="0.25">
      <c r="B3538"/>
      <c r="C3538"/>
      <c r="D3538"/>
      <c r="E3538"/>
      <c r="F3538" s="3"/>
    </row>
    <row r="3539" spans="2:6" x14ac:dyDescent="0.25">
      <c r="B3539"/>
      <c r="C3539"/>
      <c r="D3539"/>
      <c r="E3539"/>
      <c r="F3539" s="3"/>
    </row>
    <row r="3540" spans="2:6" x14ac:dyDescent="0.25">
      <c r="B3540"/>
      <c r="C3540"/>
      <c r="D3540"/>
      <c r="E3540"/>
      <c r="F3540" s="3"/>
    </row>
    <row r="3541" spans="2:6" x14ac:dyDescent="0.25">
      <c r="B3541"/>
      <c r="C3541"/>
      <c r="D3541"/>
      <c r="E3541"/>
      <c r="F3541" s="3"/>
    </row>
    <row r="3542" spans="2:6" x14ac:dyDescent="0.25">
      <c r="B3542"/>
      <c r="C3542"/>
      <c r="D3542"/>
      <c r="E3542"/>
      <c r="F3542" s="3"/>
    </row>
    <row r="3543" spans="2:6" x14ac:dyDescent="0.25">
      <c r="B3543"/>
      <c r="C3543"/>
      <c r="D3543"/>
      <c r="E3543"/>
      <c r="F3543" s="3"/>
    </row>
    <row r="3544" spans="2:6" x14ac:dyDescent="0.25">
      <c r="B3544"/>
      <c r="C3544"/>
      <c r="D3544"/>
      <c r="E3544"/>
      <c r="F3544" s="3"/>
    </row>
    <row r="3545" spans="2:6" x14ac:dyDescent="0.25">
      <c r="B3545"/>
      <c r="C3545"/>
      <c r="D3545"/>
      <c r="E3545"/>
      <c r="F3545" s="3"/>
    </row>
    <row r="3546" spans="2:6" x14ac:dyDescent="0.25">
      <c r="B3546"/>
      <c r="C3546"/>
      <c r="D3546"/>
      <c r="E3546"/>
      <c r="F3546" s="3"/>
    </row>
    <row r="3547" spans="2:6" x14ac:dyDescent="0.25">
      <c r="B3547"/>
      <c r="C3547"/>
      <c r="D3547"/>
      <c r="E3547"/>
      <c r="F3547" s="3"/>
    </row>
    <row r="3548" spans="2:6" x14ac:dyDescent="0.25">
      <c r="B3548"/>
      <c r="C3548"/>
      <c r="D3548"/>
      <c r="E3548"/>
      <c r="F3548" s="3"/>
    </row>
    <row r="3549" spans="2:6" x14ac:dyDescent="0.25">
      <c r="B3549"/>
      <c r="C3549"/>
      <c r="D3549"/>
      <c r="E3549"/>
      <c r="F3549" s="3"/>
    </row>
    <row r="3550" spans="2:6" x14ac:dyDescent="0.25">
      <c r="B3550"/>
      <c r="C3550"/>
      <c r="D3550"/>
      <c r="E3550"/>
      <c r="F3550" s="3"/>
    </row>
    <row r="3551" spans="2:6" x14ac:dyDescent="0.25">
      <c r="B3551"/>
      <c r="C3551"/>
      <c r="D3551"/>
      <c r="E3551"/>
      <c r="F3551" s="3"/>
    </row>
    <row r="3552" spans="2:6" x14ac:dyDescent="0.25">
      <c r="B3552"/>
      <c r="C3552"/>
      <c r="D3552"/>
      <c r="E3552"/>
      <c r="F3552" s="3"/>
    </row>
    <row r="3553" spans="2:6" x14ac:dyDescent="0.25">
      <c r="B3553"/>
      <c r="C3553"/>
      <c r="D3553"/>
      <c r="E3553"/>
      <c r="F3553" s="3"/>
    </row>
    <row r="3554" spans="2:6" x14ac:dyDescent="0.25">
      <c r="B3554"/>
      <c r="C3554"/>
      <c r="D3554"/>
      <c r="E3554"/>
      <c r="F3554" s="3"/>
    </row>
    <row r="3555" spans="2:6" x14ac:dyDescent="0.25">
      <c r="B3555"/>
      <c r="C3555"/>
      <c r="D3555"/>
      <c r="E3555"/>
      <c r="F3555" s="3"/>
    </row>
    <row r="3556" spans="2:6" x14ac:dyDescent="0.25">
      <c r="B3556"/>
      <c r="C3556"/>
      <c r="D3556"/>
      <c r="E3556"/>
      <c r="F3556" s="3"/>
    </row>
    <row r="3557" spans="2:6" x14ac:dyDescent="0.25">
      <c r="B3557"/>
      <c r="C3557"/>
      <c r="D3557"/>
      <c r="E3557"/>
      <c r="F3557" s="3"/>
    </row>
    <row r="3558" spans="2:6" x14ac:dyDescent="0.25">
      <c r="B3558"/>
      <c r="C3558"/>
      <c r="D3558"/>
      <c r="E3558"/>
      <c r="F3558" s="3"/>
    </row>
    <row r="3559" spans="2:6" x14ac:dyDescent="0.25">
      <c r="B3559"/>
      <c r="C3559"/>
      <c r="D3559"/>
      <c r="E3559"/>
      <c r="F3559" s="3"/>
    </row>
    <row r="3560" spans="2:6" x14ac:dyDescent="0.25">
      <c r="B3560"/>
      <c r="C3560"/>
      <c r="D3560"/>
      <c r="E3560"/>
      <c r="F3560" s="3"/>
    </row>
    <row r="3561" spans="2:6" x14ac:dyDescent="0.25">
      <c r="B3561"/>
      <c r="C3561"/>
      <c r="D3561"/>
      <c r="E3561"/>
      <c r="F3561" s="3"/>
    </row>
    <row r="3562" spans="2:6" x14ac:dyDescent="0.25">
      <c r="B3562"/>
      <c r="C3562"/>
      <c r="D3562"/>
      <c r="E3562"/>
      <c r="F3562" s="3"/>
    </row>
    <row r="3563" spans="2:6" x14ac:dyDescent="0.25">
      <c r="B3563"/>
      <c r="C3563"/>
      <c r="D3563"/>
      <c r="E3563"/>
      <c r="F3563" s="3"/>
    </row>
    <row r="3564" spans="2:6" x14ac:dyDescent="0.25">
      <c r="B3564"/>
      <c r="C3564"/>
      <c r="D3564"/>
      <c r="E3564"/>
      <c r="F3564" s="3"/>
    </row>
    <row r="3565" spans="2:6" x14ac:dyDescent="0.25">
      <c r="B3565"/>
      <c r="C3565"/>
      <c r="D3565"/>
      <c r="E3565"/>
      <c r="F3565" s="3"/>
    </row>
    <row r="3566" spans="2:6" x14ac:dyDescent="0.25">
      <c r="B3566"/>
      <c r="C3566"/>
      <c r="D3566"/>
      <c r="E3566"/>
      <c r="F3566" s="3"/>
    </row>
    <row r="3567" spans="2:6" x14ac:dyDescent="0.25">
      <c r="B3567"/>
      <c r="C3567"/>
      <c r="D3567"/>
      <c r="E3567"/>
      <c r="F3567" s="3"/>
    </row>
    <row r="3568" spans="2:6" x14ac:dyDescent="0.25">
      <c r="B3568"/>
      <c r="C3568"/>
      <c r="D3568"/>
      <c r="E3568"/>
      <c r="F3568" s="3"/>
    </row>
    <row r="3569" spans="2:6" x14ac:dyDescent="0.25">
      <c r="B3569"/>
      <c r="C3569"/>
      <c r="D3569"/>
      <c r="E3569"/>
      <c r="F3569" s="3"/>
    </row>
    <row r="3570" spans="2:6" x14ac:dyDescent="0.25">
      <c r="B3570"/>
      <c r="C3570"/>
      <c r="D3570"/>
      <c r="E3570"/>
      <c r="F3570" s="3"/>
    </row>
    <row r="3571" spans="2:6" x14ac:dyDescent="0.25">
      <c r="B3571"/>
      <c r="C3571"/>
      <c r="D3571"/>
      <c r="E3571"/>
      <c r="F3571" s="3"/>
    </row>
    <row r="3572" spans="2:6" x14ac:dyDescent="0.25">
      <c r="B3572"/>
      <c r="C3572"/>
      <c r="D3572"/>
      <c r="E3572"/>
      <c r="F3572" s="3"/>
    </row>
    <row r="3573" spans="2:6" x14ac:dyDescent="0.25">
      <c r="B3573"/>
      <c r="C3573"/>
      <c r="D3573"/>
      <c r="E3573"/>
      <c r="F3573" s="3"/>
    </row>
    <row r="3574" spans="2:6" x14ac:dyDescent="0.25">
      <c r="B3574"/>
      <c r="C3574"/>
      <c r="D3574"/>
      <c r="E3574"/>
      <c r="F3574" s="3"/>
    </row>
    <row r="3575" spans="2:6" x14ac:dyDescent="0.25">
      <c r="B3575"/>
      <c r="C3575"/>
      <c r="D3575"/>
      <c r="E3575"/>
      <c r="F3575" s="3"/>
    </row>
    <row r="3576" spans="2:6" x14ac:dyDescent="0.25">
      <c r="B3576"/>
      <c r="C3576"/>
      <c r="D3576"/>
      <c r="E3576"/>
      <c r="F3576" s="3"/>
    </row>
    <row r="3577" spans="2:6" x14ac:dyDescent="0.25">
      <c r="B3577"/>
      <c r="C3577"/>
      <c r="D3577"/>
      <c r="E3577"/>
      <c r="F3577" s="3"/>
    </row>
    <row r="3578" spans="2:6" x14ac:dyDescent="0.25">
      <c r="B3578"/>
      <c r="C3578"/>
      <c r="D3578"/>
      <c r="E3578"/>
      <c r="F3578" s="3"/>
    </row>
    <row r="3579" spans="2:6" x14ac:dyDescent="0.25">
      <c r="B3579"/>
      <c r="C3579"/>
      <c r="D3579"/>
      <c r="E3579"/>
      <c r="F3579" s="3"/>
    </row>
    <row r="3580" spans="2:6" x14ac:dyDescent="0.25">
      <c r="B3580"/>
      <c r="C3580"/>
      <c r="D3580"/>
      <c r="E3580"/>
      <c r="F3580" s="3"/>
    </row>
    <row r="3581" spans="2:6" x14ac:dyDescent="0.25">
      <c r="B3581"/>
      <c r="C3581"/>
      <c r="D3581"/>
      <c r="E3581"/>
      <c r="F3581" s="3"/>
    </row>
    <row r="3582" spans="2:6" x14ac:dyDescent="0.25">
      <c r="B3582"/>
      <c r="C3582"/>
      <c r="D3582"/>
      <c r="E3582"/>
      <c r="F3582" s="3"/>
    </row>
    <row r="3583" spans="2:6" x14ac:dyDescent="0.25">
      <c r="B3583"/>
      <c r="C3583"/>
      <c r="D3583"/>
      <c r="E3583"/>
      <c r="F3583" s="3"/>
    </row>
    <row r="3584" spans="2:6" x14ac:dyDescent="0.25">
      <c r="B3584"/>
      <c r="C3584"/>
      <c r="D3584"/>
      <c r="E3584"/>
      <c r="F3584" s="3"/>
    </row>
    <row r="3585" spans="2:6" x14ac:dyDescent="0.25">
      <c r="B3585"/>
      <c r="C3585"/>
      <c r="D3585"/>
      <c r="E3585"/>
      <c r="F3585" s="3"/>
    </row>
    <row r="3586" spans="2:6" x14ac:dyDescent="0.25">
      <c r="B3586"/>
      <c r="C3586"/>
      <c r="D3586"/>
      <c r="E3586"/>
      <c r="F3586" s="3"/>
    </row>
    <row r="3587" spans="2:6" x14ac:dyDescent="0.25">
      <c r="B3587"/>
      <c r="C3587"/>
      <c r="D3587"/>
      <c r="E3587"/>
      <c r="F3587" s="3"/>
    </row>
    <row r="3588" spans="2:6" x14ac:dyDescent="0.25">
      <c r="B3588"/>
      <c r="C3588"/>
      <c r="D3588"/>
      <c r="E3588"/>
      <c r="F3588" s="3"/>
    </row>
    <row r="3589" spans="2:6" x14ac:dyDescent="0.25">
      <c r="B3589"/>
      <c r="C3589"/>
      <c r="D3589"/>
      <c r="E3589"/>
      <c r="F3589" s="3"/>
    </row>
    <row r="3590" spans="2:6" x14ac:dyDescent="0.25">
      <c r="B3590"/>
      <c r="C3590"/>
      <c r="D3590"/>
      <c r="E3590"/>
      <c r="F3590" s="3"/>
    </row>
    <row r="3591" spans="2:6" x14ac:dyDescent="0.25">
      <c r="B3591"/>
      <c r="C3591"/>
      <c r="D3591"/>
      <c r="E3591"/>
      <c r="F3591" s="3"/>
    </row>
    <row r="3592" spans="2:6" x14ac:dyDescent="0.25">
      <c r="B3592"/>
      <c r="C3592"/>
      <c r="D3592"/>
      <c r="E3592"/>
      <c r="F3592" s="3"/>
    </row>
    <row r="3593" spans="2:6" x14ac:dyDescent="0.25">
      <c r="B3593"/>
      <c r="C3593"/>
      <c r="D3593"/>
      <c r="E3593"/>
      <c r="F3593" s="3"/>
    </row>
    <row r="3594" spans="2:6" x14ac:dyDescent="0.25">
      <c r="B3594"/>
      <c r="C3594"/>
      <c r="D3594"/>
      <c r="E3594"/>
      <c r="F3594" s="3"/>
    </row>
    <row r="3595" spans="2:6" x14ac:dyDescent="0.25">
      <c r="B3595"/>
      <c r="C3595"/>
      <c r="D3595"/>
      <c r="E3595"/>
      <c r="F3595" s="3"/>
    </row>
    <row r="3596" spans="2:6" x14ac:dyDescent="0.25">
      <c r="B3596"/>
      <c r="C3596"/>
      <c r="D3596"/>
      <c r="E3596"/>
      <c r="F3596" s="3"/>
    </row>
    <row r="3597" spans="2:6" x14ac:dyDescent="0.25">
      <c r="B3597"/>
      <c r="C3597"/>
      <c r="D3597"/>
      <c r="E3597"/>
      <c r="F3597" s="3"/>
    </row>
    <row r="3598" spans="2:6" x14ac:dyDescent="0.25">
      <c r="B3598"/>
      <c r="C3598"/>
      <c r="D3598"/>
      <c r="E3598"/>
      <c r="F3598" s="3"/>
    </row>
    <row r="3599" spans="2:6" x14ac:dyDescent="0.25">
      <c r="B3599"/>
      <c r="C3599"/>
      <c r="D3599"/>
      <c r="E3599"/>
      <c r="F3599" s="3"/>
    </row>
    <row r="3600" spans="2:6" x14ac:dyDescent="0.25">
      <c r="B3600"/>
      <c r="C3600"/>
      <c r="D3600"/>
      <c r="E3600"/>
      <c r="F3600" s="3"/>
    </row>
    <row r="3601" spans="2:6" x14ac:dyDescent="0.25">
      <c r="B3601"/>
      <c r="C3601"/>
      <c r="D3601"/>
      <c r="E3601"/>
      <c r="F3601" s="3"/>
    </row>
    <row r="3602" spans="2:6" x14ac:dyDescent="0.25">
      <c r="B3602"/>
      <c r="C3602"/>
      <c r="D3602"/>
      <c r="E3602"/>
      <c r="F3602" s="3"/>
    </row>
    <row r="3603" spans="2:6" x14ac:dyDescent="0.25">
      <c r="B3603"/>
      <c r="C3603"/>
      <c r="D3603"/>
      <c r="E3603"/>
      <c r="F3603" s="3"/>
    </row>
    <row r="3604" spans="2:6" x14ac:dyDescent="0.25">
      <c r="B3604"/>
      <c r="C3604"/>
      <c r="D3604"/>
      <c r="E3604"/>
      <c r="F3604" s="3"/>
    </row>
    <row r="3605" spans="2:6" x14ac:dyDescent="0.25">
      <c r="B3605"/>
      <c r="C3605"/>
      <c r="D3605"/>
      <c r="E3605"/>
      <c r="F3605" s="3"/>
    </row>
    <row r="3606" spans="2:6" x14ac:dyDescent="0.25">
      <c r="B3606"/>
      <c r="C3606"/>
      <c r="D3606"/>
      <c r="E3606"/>
      <c r="F3606" s="3"/>
    </row>
    <row r="3607" spans="2:6" x14ac:dyDescent="0.25">
      <c r="B3607"/>
      <c r="C3607"/>
      <c r="D3607"/>
      <c r="E3607"/>
      <c r="F3607" s="3"/>
    </row>
    <row r="3608" spans="2:6" x14ac:dyDescent="0.25">
      <c r="B3608"/>
      <c r="C3608"/>
      <c r="D3608"/>
      <c r="E3608"/>
      <c r="F3608" s="3"/>
    </row>
    <row r="3609" spans="2:6" x14ac:dyDescent="0.25">
      <c r="B3609"/>
      <c r="C3609"/>
      <c r="D3609"/>
      <c r="E3609"/>
      <c r="F3609" s="3"/>
    </row>
    <row r="3610" spans="2:6" x14ac:dyDescent="0.25">
      <c r="B3610"/>
      <c r="C3610"/>
      <c r="D3610"/>
      <c r="E3610"/>
      <c r="F3610" s="3"/>
    </row>
    <row r="3611" spans="2:6" x14ac:dyDescent="0.25">
      <c r="B3611"/>
      <c r="C3611"/>
      <c r="D3611"/>
      <c r="E3611"/>
      <c r="F3611" s="3"/>
    </row>
    <row r="3612" spans="2:6" x14ac:dyDescent="0.25">
      <c r="B3612"/>
      <c r="C3612"/>
      <c r="D3612"/>
      <c r="E3612"/>
      <c r="F3612" s="3"/>
    </row>
    <row r="3613" spans="2:6" x14ac:dyDescent="0.25">
      <c r="B3613"/>
      <c r="C3613"/>
      <c r="D3613"/>
      <c r="E3613"/>
      <c r="F3613" s="3"/>
    </row>
    <row r="3614" spans="2:6" x14ac:dyDescent="0.25">
      <c r="B3614"/>
      <c r="C3614"/>
      <c r="D3614"/>
      <c r="E3614"/>
      <c r="F3614" s="3"/>
    </row>
    <row r="3615" spans="2:6" x14ac:dyDescent="0.25">
      <c r="B3615"/>
      <c r="C3615"/>
      <c r="D3615"/>
      <c r="E3615"/>
      <c r="F3615" s="3"/>
    </row>
    <row r="3616" spans="2:6" x14ac:dyDescent="0.25">
      <c r="B3616"/>
      <c r="C3616"/>
      <c r="D3616"/>
      <c r="E3616"/>
      <c r="F3616" s="3"/>
    </row>
    <row r="3617" spans="2:6" x14ac:dyDescent="0.25">
      <c r="B3617"/>
      <c r="C3617"/>
      <c r="D3617"/>
      <c r="E3617"/>
      <c r="F3617" s="3"/>
    </row>
    <row r="3618" spans="2:6" x14ac:dyDescent="0.25">
      <c r="B3618"/>
      <c r="C3618"/>
      <c r="D3618"/>
      <c r="E3618"/>
      <c r="F3618" s="3"/>
    </row>
    <row r="3619" spans="2:6" x14ac:dyDescent="0.25">
      <c r="B3619"/>
      <c r="C3619"/>
      <c r="D3619"/>
      <c r="E3619"/>
      <c r="F3619" s="3"/>
    </row>
    <row r="3620" spans="2:6" x14ac:dyDescent="0.25">
      <c r="B3620"/>
      <c r="C3620"/>
      <c r="D3620"/>
      <c r="E3620"/>
      <c r="F3620" s="3"/>
    </row>
    <row r="3621" spans="2:6" x14ac:dyDescent="0.25">
      <c r="B3621"/>
      <c r="C3621"/>
      <c r="D3621"/>
      <c r="E3621"/>
      <c r="F3621" s="3"/>
    </row>
    <row r="3622" spans="2:6" x14ac:dyDescent="0.25">
      <c r="B3622"/>
      <c r="C3622"/>
      <c r="D3622"/>
      <c r="E3622"/>
      <c r="F3622" s="3"/>
    </row>
    <row r="3623" spans="2:6" x14ac:dyDescent="0.25">
      <c r="B3623"/>
      <c r="C3623"/>
      <c r="D3623"/>
      <c r="E3623"/>
      <c r="F3623" s="3"/>
    </row>
    <row r="3624" spans="2:6" x14ac:dyDescent="0.25">
      <c r="B3624"/>
      <c r="C3624"/>
      <c r="D3624"/>
      <c r="E3624"/>
      <c r="F3624" s="3"/>
    </row>
    <row r="3625" spans="2:6" x14ac:dyDescent="0.25">
      <c r="B3625"/>
      <c r="C3625"/>
      <c r="D3625"/>
      <c r="E3625"/>
      <c r="F3625" s="3"/>
    </row>
    <row r="3626" spans="2:6" x14ac:dyDescent="0.25">
      <c r="B3626"/>
      <c r="C3626"/>
      <c r="D3626"/>
      <c r="E3626"/>
      <c r="F3626" s="3"/>
    </row>
    <row r="3627" spans="2:6" x14ac:dyDescent="0.25">
      <c r="B3627"/>
      <c r="C3627"/>
      <c r="D3627"/>
      <c r="E3627"/>
      <c r="F3627" s="3"/>
    </row>
    <row r="3628" spans="2:6" x14ac:dyDescent="0.25">
      <c r="B3628"/>
      <c r="C3628"/>
      <c r="D3628"/>
      <c r="E3628"/>
      <c r="F3628" s="3"/>
    </row>
    <row r="3629" spans="2:6" x14ac:dyDescent="0.25">
      <c r="B3629"/>
      <c r="C3629"/>
      <c r="D3629"/>
      <c r="E3629"/>
      <c r="F3629" s="3"/>
    </row>
    <row r="3630" spans="2:6" x14ac:dyDescent="0.25">
      <c r="B3630"/>
      <c r="C3630"/>
      <c r="D3630"/>
      <c r="E3630"/>
      <c r="F3630" s="3"/>
    </row>
    <row r="3631" spans="2:6" x14ac:dyDescent="0.25">
      <c r="B3631"/>
      <c r="C3631"/>
      <c r="D3631"/>
      <c r="E3631"/>
      <c r="F3631" s="3"/>
    </row>
    <row r="3632" spans="2:6" x14ac:dyDescent="0.25">
      <c r="B3632"/>
      <c r="C3632"/>
      <c r="D3632"/>
      <c r="E3632"/>
      <c r="F3632" s="3"/>
    </row>
    <row r="3633" spans="2:6" x14ac:dyDescent="0.25">
      <c r="B3633"/>
      <c r="C3633"/>
      <c r="D3633"/>
      <c r="E3633"/>
      <c r="F3633" s="3"/>
    </row>
    <row r="3634" spans="2:6" x14ac:dyDescent="0.25">
      <c r="B3634"/>
      <c r="C3634"/>
      <c r="D3634"/>
      <c r="E3634"/>
      <c r="F3634" s="3"/>
    </row>
    <row r="3635" spans="2:6" x14ac:dyDescent="0.25">
      <c r="B3635"/>
      <c r="C3635"/>
      <c r="D3635"/>
      <c r="E3635"/>
      <c r="F3635" s="3"/>
    </row>
    <row r="3636" spans="2:6" x14ac:dyDescent="0.25">
      <c r="B3636"/>
      <c r="C3636"/>
      <c r="D3636"/>
      <c r="E3636"/>
      <c r="F3636" s="3"/>
    </row>
    <row r="3637" spans="2:6" x14ac:dyDescent="0.25">
      <c r="B3637"/>
      <c r="C3637"/>
      <c r="D3637"/>
      <c r="E3637"/>
      <c r="F3637" s="3"/>
    </row>
    <row r="3638" spans="2:6" x14ac:dyDescent="0.25">
      <c r="B3638"/>
      <c r="C3638"/>
      <c r="D3638"/>
      <c r="E3638"/>
      <c r="F3638" s="3"/>
    </row>
    <row r="3639" spans="2:6" x14ac:dyDescent="0.25">
      <c r="B3639"/>
      <c r="C3639"/>
      <c r="D3639"/>
      <c r="E3639"/>
      <c r="F3639" s="3"/>
    </row>
    <row r="3640" spans="2:6" x14ac:dyDescent="0.25">
      <c r="B3640"/>
      <c r="C3640"/>
      <c r="D3640"/>
      <c r="E3640"/>
      <c r="F3640" s="3"/>
    </row>
    <row r="3641" spans="2:6" x14ac:dyDescent="0.25">
      <c r="B3641"/>
      <c r="C3641"/>
      <c r="D3641"/>
      <c r="E3641"/>
      <c r="F3641" s="3"/>
    </row>
    <row r="3642" spans="2:6" x14ac:dyDescent="0.25">
      <c r="B3642"/>
      <c r="C3642"/>
      <c r="D3642"/>
      <c r="E3642"/>
      <c r="F3642" s="3"/>
    </row>
    <row r="3643" spans="2:6" x14ac:dyDescent="0.25">
      <c r="B3643"/>
      <c r="C3643"/>
      <c r="D3643"/>
      <c r="E3643"/>
      <c r="F3643" s="3"/>
    </row>
    <row r="3644" spans="2:6" x14ac:dyDescent="0.25">
      <c r="B3644"/>
      <c r="C3644"/>
      <c r="D3644"/>
      <c r="E3644"/>
      <c r="F3644" s="3"/>
    </row>
    <row r="3645" spans="2:6" x14ac:dyDescent="0.25">
      <c r="B3645"/>
      <c r="C3645"/>
      <c r="D3645"/>
      <c r="E3645"/>
      <c r="F3645" s="3"/>
    </row>
    <row r="3646" spans="2:6" x14ac:dyDescent="0.25">
      <c r="B3646"/>
      <c r="C3646"/>
      <c r="D3646"/>
      <c r="E3646"/>
      <c r="F3646" s="3"/>
    </row>
    <row r="3647" spans="2:6" x14ac:dyDescent="0.25">
      <c r="B3647"/>
      <c r="C3647"/>
      <c r="D3647"/>
      <c r="E3647"/>
      <c r="F3647" s="3"/>
    </row>
    <row r="3648" spans="2:6" x14ac:dyDescent="0.25">
      <c r="B3648"/>
      <c r="C3648"/>
      <c r="D3648"/>
      <c r="E3648"/>
      <c r="F3648" s="3"/>
    </row>
    <row r="3649" spans="2:6" x14ac:dyDescent="0.25">
      <c r="B3649"/>
      <c r="C3649"/>
      <c r="D3649"/>
      <c r="E3649"/>
      <c r="F3649" s="3"/>
    </row>
    <row r="3650" spans="2:6" x14ac:dyDescent="0.25">
      <c r="B3650"/>
      <c r="C3650"/>
      <c r="D3650"/>
      <c r="E3650"/>
      <c r="F3650" s="3"/>
    </row>
    <row r="3651" spans="2:6" x14ac:dyDescent="0.25">
      <c r="B3651"/>
      <c r="C3651"/>
      <c r="D3651"/>
      <c r="E3651"/>
      <c r="F3651" s="3"/>
    </row>
    <row r="3652" spans="2:6" x14ac:dyDescent="0.25">
      <c r="B3652"/>
      <c r="C3652"/>
      <c r="D3652"/>
      <c r="E3652"/>
      <c r="F3652" s="3"/>
    </row>
    <row r="3653" spans="2:6" x14ac:dyDescent="0.25">
      <c r="B3653"/>
      <c r="C3653"/>
      <c r="D3653"/>
      <c r="E3653"/>
      <c r="F3653" s="3"/>
    </row>
    <row r="3654" spans="2:6" x14ac:dyDescent="0.25">
      <c r="B3654"/>
      <c r="C3654"/>
      <c r="D3654"/>
      <c r="E3654"/>
      <c r="F3654" s="3"/>
    </row>
    <row r="3655" spans="2:6" x14ac:dyDescent="0.25">
      <c r="B3655"/>
      <c r="C3655"/>
      <c r="D3655"/>
      <c r="E3655"/>
      <c r="F3655" s="3"/>
    </row>
    <row r="3656" spans="2:6" x14ac:dyDescent="0.25">
      <c r="B3656"/>
      <c r="C3656"/>
      <c r="D3656"/>
      <c r="E3656"/>
      <c r="F3656" s="3"/>
    </row>
    <row r="3657" spans="2:6" x14ac:dyDescent="0.25">
      <c r="B3657"/>
      <c r="C3657"/>
      <c r="D3657"/>
      <c r="E3657"/>
      <c r="F3657" s="3"/>
    </row>
    <row r="3658" spans="2:6" x14ac:dyDescent="0.25">
      <c r="B3658"/>
      <c r="C3658"/>
      <c r="D3658"/>
      <c r="E3658"/>
      <c r="F3658" s="3"/>
    </row>
    <row r="3659" spans="2:6" x14ac:dyDescent="0.25">
      <c r="B3659"/>
      <c r="C3659"/>
      <c r="D3659"/>
      <c r="E3659"/>
      <c r="F3659" s="3"/>
    </row>
    <row r="3660" spans="2:6" x14ac:dyDescent="0.25">
      <c r="B3660"/>
      <c r="C3660"/>
      <c r="D3660"/>
      <c r="E3660"/>
      <c r="F3660" s="3"/>
    </row>
    <row r="3661" spans="2:6" x14ac:dyDescent="0.25">
      <c r="B3661"/>
      <c r="C3661"/>
      <c r="D3661"/>
      <c r="E3661"/>
      <c r="F3661" s="3"/>
    </row>
    <row r="3662" spans="2:6" x14ac:dyDescent="0.25">
      <c r="B3662"/>
      <c r="C3662"/>
      <c r="D3662"/>
      <c r="E3662"/>
      <c r="F3662" s="3"/>
    </row>
    <row r="3663" spans="2:6" x14ac:dyDescent="0.25">
      <c r="B3663"/>
      <c r="C3663"/>
      <c r="D3663"/>
      <c r="E3663"/>
      <c r="F3663" s="3"/>
    </row>
    <row r="3664" spans="2:6" x14ac:dyDescent="0.25">
      <c r="B3664"/>
      <c r="C3664"/>
      <c r="D3664"/>
      <c r="E3664"/>
      <c r="F3664" s="3"/>
    </row>
    <row r="3665" spans="2:6" x14ac:dyDescent="0.25">
      <c r="B3665"/>
      <c r="C3665"/>
      <c r="D3665"/>
      <c r="E3665"/>
      <c r="F3665" s="3"/>
    </row>
    <row r="3666" spans="2:6" x14ac:dyDescent="0.25">
      <c r="B3666"/>
      <c r="C3666"/>
      <c r="D3666"/>
      <c r="E3666"/>
      <c r="F3666" s="3"/>
    </row>
    <row r="3667" spans="2:6" x14ac:dyDescent="0.25">
      <c r="B3667"/>
      <c r="C3667"/>
      <c r="D3667"/>
      <c r="E3667"/>
      <c r="F3667" s="3"/>
    </row>
    <row r="3668" spans="2:6" x14ac:dyDescent="0.25">
      <c r="B3668"/>
      <c r="C3668"/>
      <c r="D3668"/>
      <c r="E3668"/>
      <c r="F3668" s="3"/>
    </row>
    <row r="3669" spans="2:6" x14ac:dyDescent="0.25">
      <c r="B3669"/>
      <c r="C3669"/>
      <c r="D3669"/>
      <c r="E3669"/>
      <c r="F3669" s="3"/>
    </row>
    <row r="3670" spans="2:6" x14ac:dyDescent="0.25">
      <c r="B3670"/>
      <c r="C3670"/>
      <c r="D3670"/>
      <c r="E3670"/>
      <c r="F3670" s="3"/>
    </row>
    <row r="3671" spans="2:6" x14ac:dyDescent="0.25">
      <c r="B3671"/>
      <c r="C3671"/>
      <c r="D3671"/>
      <c r="E3671"/>
      <c r="F3671" s="3"/>
    </row>
    <row r="3672" spans="2:6" x14ac:dyDescent="0.25">
      <c r="B3672"/>
      <c r="C3672"/>
      <c r="D3672"/>
      <c r="E3672"/>
      <c r="F3672" s="3"/>
    </row>
    <row r="3673" spans="2:6" x14ac:dyDescent="0.25">
      <c r="B3673"/>
      <c r="C3673"/>
      <c r="D3673"/>
      <c r="E3673"/>
      <c r="F3673" s="3"/>
    </row>
    <row r="3674" spans="2:6" x14ac:dyDescent="0.25">
      <c r="B3674"/>
      <c r="C3674"/>
      <c r="D3674"/>
      <c r="E3674"/>
      <c r="F3674" s="3"/>
    </row>
    <row r="3675" spans="2:6" x14ac:dyDescent="0.25">
      <c r="B3675"/>
      <c r="C3675"/>
      <c r="D3675"/>
      <c r="E3675"/>
      <c r="F3675" s="3"/>
    </row>
    <row r="3676" spans="2:6" x14ac:dyDescent="0.25">
      <c r="B3676"/>
      <c r="C3676"/>
      <c r="D3676"/>
      <c r="E3676"/>
      <c r="F3676" s="3"/>
    </row>
    <row r="3677" spans="2:6" x14ac:dyDescent="0.25">
      <c r="B3677"/>
      <c r="C3677"/>
      <c r="D3677"/>
      <c r="E3677"/>
      <c r="F3677" s="3"/>
    </row>
    <row r="3678" spans="2:6" x14ac:dyDescent="0.25">
      <c r="B3678"/>
      <c r="C3678"/>
      <c r="D3678"/>
      <c r="E3678"/>
      <c r="F3678" s="3"/>
    </row>
    <row r="3679" spans="2:6" x14ac:dyDescent="0.25">
      <c r="B3679"/>
      <c r="C3679"/>
      <c r="D3679"/>
      <c r="E3679"/>
      <c r="F3679" s="3"/>
    </row>
    <row r="3680" spans="2:6" x14ac:dyDescent="0.25">
      <c r="B3680"/>
      <c r="C3680"/>
      <c r="D3680"/>
      <c r="E3680"/>
      <c r="F3680" s="3"/>
    </row>
    <row r="3681" spans="2:6" x14ac:dyDescent="0.25">
      <c r="B3681"/>
      <c r="C3681"/>
      <c r="D3681"/>
      <c r="E3681"/>
      <c r="F3681" s="3"/>
    </row>
    <row r="3682" spans="2:6" x14ac:dyDescent="0.25">
      <c r="B3682"/>
      <c r="C3682"/>
      <c r="D3682"/>
      <c r="E3682"/>
      <c r="F3682" s="3"/>
    </row>
    <row r="3683" spans="2:6" x14ac:dyDescent="0.25">
      <c r="B3683"/>
      <c r="C3683"/>
      <c r="D3683"/>
      <c r="E3683"/>
      <c r="F3683" s="3"/>
    </row>
    <row r="3684" spans="2:6" x14ac:dyDescent="0.25">
      <c r="B3684"/>
      <c r="C3684"/>
      <c r="D3684"/>
      <c r="E3684"/>
      <c r="F3684" s="3"/>
    </row>
    <row r="3685" spans="2:6" x14ac:dyDescent="0.25">
      <c r="B3685"/>
      <c r="C3685"/>
      <c r="D3685"/>
      <c r="E3685"/>
      <c r="F3685" s="3"/>
    </row>
    <row r="3686" spans="2:6" x14ac:dyDescent="0.25">
      <c r="B3686"/>
      <c r="C3686"/>
      <c r="D3686"/>
      <c r="E3686"/>
      <c r="F3686" s="3"/>
    </row>
    <row r="3687" spans="2:6" x14ac:dyDescent="0.25">
      <c r="B3687"/>
      <c r="C3687"/>
      <c r="D3687"/>
      <c r="E3687"/>
      <c r="F3687" s="3"/>
    </row>
    <row r="3688" spans="2:6" x14ac:dyDescent="0.25">
      <c r="B3688"/>
      <c r="C3688"/>
      <c r="D3688"/>
      <c r="E3688"/>
      <c r="F3688" s="3"/>
    </row>
    <row r="3689" spans="2:6" x14ac:dyDescent="0.25">
      <c r="B3689"/>
      <c r="C3689"/>
      <c r="D3689"/>
      <c r="E3689"/>
      <c r="F3689" s="3"/>
    </row>
    <row r="3690" spans="2:6" x14ac:dyDescent="0.25">
      <c r="B3690"/>
      <c r="C3690"/>
      <c r="D3690"/>
      <c r="E3690"/>
      <c r="F3690" s="3"/>
    </row>
    <row r="3691" spans="2:6" x14ac:dyDescent="0.25">
      <c r="B3691"/>
      <c r="C3691"/>
      <c r="D3691"/>
      <c r="E3691"/>
      <c r="F3691" s="3"/>
    </row>
    <row r="3692" spans="2:6" x14ac:dyDescent="0.25">
      <c r="B3692"/>
      <c r="C3692"/>
      <c r="D3692"/>
      <c r="E3692"/>
      <c r="F3692" s="3"/>
    </row>
    <row r="3693" spans="2:6" x14ac:dyDescent="0.25">
      <c r="B3693"/>
      <c r="C3693"/>
      <c r="D3693"/>
      <c r="E3693"/>
      <c r="F3693" s="3"/>
    </row>
    <row r="3694" spans="2:6" x14ac:dyDescent="0.25">
      <c r="B3694"/>
      <c r="C3694"/>
      <c r="D3694"/>
      <c r="E3694"/>
      <c r="F3694" s="3"/>
    </row>
    <row r="3695" spans="2:6" x14ac:dyDescent="0.25">
      <c r="B3695"/>
      <c r="C3695"/>
      <c r="D3695"/>
      <c r="E3695"/>
      <c r="F3695" s="3"/>
    </row>
    <row r="3696" spans="2:6" x14ac:dyDescent="0.25">
      <c r="B3696"/>
      <c r="C3696"/>
      <c r="D3696"/>
      <c r="E3696"/>
      <c r="F3696" s="3"/>
    </row>
    <row r="3697" spans="2:6" x14ac:dyDescent="0.25">
      <c r="B3697"/>
      <c r="C3697"/>
      <c r="D3697"/>
      <c r="E3697"/>
      <c r="F3697" s="3"/>
    </row>
    <row r="3698" spans="2:6" x14ac:dyDescent="0.25">
      <c r="B3698"/>
      <c r="C3698"/>
      <c r="D3698"/>
      <c r="E3698"/>
      <c r="F3698" s="3"/>
    </row>
    <row r="3699" spans="2:6" x14ac:dyDescent="0.25">
      <c r="B3699"/>
      <c r="C3699"/>
      <c r="D3699"/>
      <c r="E3699"/>
      <c r="F3699" s="3"/>
    </row>
    <row r="3700" spans="2:6" x14ac:dyDescent="0.25">
      <c r="B3700"/>
      <c r="C3700"/>
      <c r="D3700"/>
      <c r="E3700"/>
      <c r="F3700" s="3"/>
    </row>
    <row r="3701" spans="2:6" x14ac:dyDescent="0.25">
      <c r="B3701"/>
      <c r="C3701"/>
      <c r="D3701"/>
      <c r="E3701"/>
      <c r="F3701" s="3"/>
    </row>
    <row r="3702" spans="2:6" x14ac:dyDescent="0.25">
      <c r="B3702"/>
      <c r="C3702"/>
      <c r="D3702"/>
      <c r="E3702"/>
      <c r="F3702" s="3"/>
    </row>
    <row r="3703" spans="2:6" x14ac:dyDescent="0.25">
      <c r="B3703"/>
      <c r="C3703"/>
      <c r="D3703"/>
      <c r="E3703"/>
      <c r="F3703" s="3"/>
    </row>
    <row r="3704" spans="2:6" x14ac:dyDescent="0.25">
      <c r="B3704"/>
      <c r="C3704"/>
      <c r="D3704"/>
      <c r="E3704"/>
      <c r="F3704" s="3"/>
    </row>
    <row r="3705" spans="2:6" x14ac:dyDescent="0.25">
      <c r="B3705"/>
      <c r="C3705"/>
      <c r="D3705"/>
      <c r="E3705"/>
      <c r="F3705" s="3"/>
    </row>
    <row r="3706" spans="2:6" x14ac:dyDescent="0.25">
      <c r="B3706"/>
      <c r="C3706"/>
      <c r="D3706"/>
      <c r="E3706"/>
      <c r="F3706" s="3"/>
    </row>
    <row r="3707" spans="2:6" x14ac:dyDescent="0.25">
      <c r="B3707"/>
      <c r="C3707"/>
      <c r="D3707"/>
      <c r="E3707"/>
      <c r="F3707" s="3"/>
    </row>
    <row r="3708" spans="2:6" x14ac:dyDescent="0.25">
      <c r="B3708"/>
      <c r="C3708"/>
      <c r="D3708"/>
      <c r="E3708"/>
      <c r="F3708" s="3"/>
    </row>
    <row r="3709" spans="2:6" x14ac:dyDescent="0.25">
      <c r="B3709"/>
      <c r="C3709"/>
      <c r="D3709"/>
      <c r="E3709"/>
      <c r="F3709" s="3"/>
    </row>
    <row r="3710" spans="2:6" x14ac:dyDescent="0.25">
      <c r="B3710"/>
      <c r="C3710"/>
      <c r="D3710"/>
      <c r="E3710"/>
      <c r="F3710" s="3"/>
    </row>
    <row r="3711" spans="2:6" x14ac:dyDescent="0.25">
      <c r="B3711"/>
      <c r="C3711"/>
      <c r="D3711"/>
      <c r="E3711"/>
      <c r="F3711" s="3"/>
    </row>
    <row r="3712" spans="2:6" x14ac:dyDescent="0.25">
      <c r="B3712"/>
      <c r="C3712"/>
      <c r="D3712"/>
      <c r="E3712"/>
      <c r="F3712" s="3"/>
    </row>
    <row r="3713" spans="2:6" x14ac:dyDescent="0.25">
      <c r="B3713"/>
      <c r="C3713"/>
      <c r="D3713"/>
      <c r="E3713"/>
      <c r="F3713" s="3"/>
    </row>
    <row r="3714" spans="2:6" x14ac:dyDescent="0.25">
      <c r="B3714"/>
      <c r="C3714"/>
      <c r="D3714"/>
      <c r="E3714"/>
      <c r="F3714" s="3"/>
    </row>
    <row r="3715" spans="2:6" x14ac:dyDescent="0.25">
      <c r="B3715"/>
      <c r="C3715"/>
      <c r="D3715"/>
      <c r="E3715"/>
      <c r="F3715" s="3"/>
    </row>
    <row r="3716" spans="2:6" x14ac:dyDescent="0.25">
      <c r="B3716"/>
      <c r="C3716"/>
      <c r="D3716"/>
      <c r="E3716"/>
      <c r="F3716" s="3"/>
    </row>
    <row r="3717" spans="2:6" x14ac:dyDescent="0.25">
      <c r="B3717"/>
      <c r="C3717"/>
      <c r="D3717"/>
      <c r="E3717"/>
      <c r="F3717" s="3"/>
    </row>
    <row r="3718" spans="2:6" x14ac:dyDescent="0.25">
      <c r="B3718"/>
      <c r="C3718"/>
      <c r="D3718"/>
      <c r="E3718"/>
      <c r="F3718" s="3"/>
    </row>
    <row r="3719" spans="2:6" x14ac:dyDescent="0.25">
      <c r="B3719"/>
      <c r="C3719"/>
      <c r="D3719"/>
      <c r="E3719"/>
      <c r="F3719" s="3"/>
    </row>
    <row r="3720" spans="2:6" x14ac:dyDescent="0.25">
      <c r="B3720"/>
      <c r="C3720"/>
      <c r="D3720"/>
      <c r="E3720"/>
      <c r="F3720" s="3"/>
    </row>
    <row r="3721" spans="2:6" x14ac:dyDescent="0.25">
      <c r="B3721"/>
      <c r="C3721"/>
      <c r="D3721"/>
      <c r="E3721"/>
      <c r="F3721" s="3"/>
    </row>
    <row r="3722" spans="2:6" x14ac:dyDescent="0.25">
      <c r="B3722"/>
      <c r="C3722"/>
      <c r="D3722"/>
      <c r="E3722"/>
      <c r="F3722" s="3"/>
    </row>
    <row r="3723" spans="2:6" x14ac:dyDescent="0.25">
      <c r="B3723"/>
      <c r="C3723"/>
      <c r="D3723"/>
      <c r="E3723"/>
      <c r="F3723" s="3"/>
    </row>
    <row r="3724" spans="2:6" x14ac:dyDescent="0.25">
      <c r="B3724"/>
      <c r="C3724"/>
      <c r="D3724"/>
      <c r="E3724"/>
      <c r="F3724" s="3"/>
    </row>
    <row r="3725" spans="2:6" x14ac:dyDescent="0.25">
      <c r="B3725"/>
      <c r="C3725"/>
      <c r="D3725"/>
      <c r="E3725"/>
      <c r="F3725" s="3"/>
    </row>
    <row r="3726" spans="2:6" x14ac:dyDescent="0.25">
      <c r="B3726"/>
      <c r="C3726"/>
      <c r="D3726"/>
      <c r="E3726"/>
      <c r="F3726" s="3"/>
    </row>
    <row r="3727" spans="2:6" x14ac:dyDescent="0.25">
      <c r="B3727"/>
      <c r="C3727"/>
      <c r="D3727"/>
      <c r="E3727"/>
      <c r="F3727" s="3"/>
    </row>
    <row r="3728" spans="2:6" x14ac:dyDescent="0.25">
      <c r="B3728"/>
      <c r="C3728"/>
      <c r="D3728"/>
      <c r="E3728"/>
      <c r="F3728" s="3"/>
    </row>
    <row r="3729" spans="2:6" x14ac:dyDescent="0.25">
      <c r="B3729"/>
      <c r="C3729"/>
      <c r="D3729"/>
      <c r="E3729"/>
      <c r="F3729" s="3"/>
    </row>
    <row r="3730" spans="2:6" x14ac:dyDescent="0.25">
      <c r="B3730"/>
      <c r="C3730"/>
      <c r="D3730"/>
      <c r="E3730"/>
      <c r="F3730" s="3"/>
    </row>
    <row r="3731" spans="2:6" x14ac:dyDescent="0.25">
      <c r="B3731"/>
      <c r="C3731"/>
      <c r="D3731"/>
      <c r="E3731"/>
      <c r="F3731" s="3"/>
    </row>
    <row r="3732" spans="2:6" x14ac:dyDescent="0.25">
      <c r="B3732"/>
      <c r="C3732"/>
      <c r="D3732"/>
      <c r="E3732"/>
      <c r="F3732" s="3"/>
    </row>
    <row r="3733" spans="2:6" x14ac:dyDescent="0.25">
      <c r="B3733"/>
      <c r="C3733"/>
      <c r="D3733"/>
      <c r="E3733"/>
      <c r="F3733" s="3"/>
    </row>
    <row r="3734" spans="2:6" x14ac:dyDescent="0.25">
      <c r="B3734"/>
      <c r="C3734"/>
      <c r="D3734"/>
      <c r="E3734"/>
      <c r="F3734" s="3"/>
    </row>
    <row r="3735" spans="2:6" x14ac:dyDescent="0.25">
      <c r="B3735"/>
      <c r="C3735"/>
      <c r="D3735"/>
      <c r="E3735"/>
      <c r="F3735" s="3"/>
    </row>
    <row r="3736" spans="2:6" x14ac:dyDescent="0.25">
      <c r="B3736"/>
      <c r="C3736"/>
      <c r="D3736"/>
      <c r="E3736"/>
      <c r="F3736" s="3"/>
    </row>
    <row r="3737" spans="2:6" x14ac:dyDescent="0.25">
      <c r="B3737"/>
      <c r="C3737"/>
      <c r="D3737"/>
      <c r="E3737"/>
      <c r="F3737" s="3"/>
    </row>
    <row r="3738" spans="2:6" x14ac:dyDescent="0.25">
      <c r="B3738"/>
      <c r="C3738"/>
      <c r="D3738"/>
      <c r="E3738"/>
      <c r="F3738" s="3"/>
    </row>
    <row r="3739" spans="2:6" x14ac:dyDescent="0.25">
      <c r="B3739"/>
      <c r="C3739"/>
      <c r="D3739"/>
      <c r="E3739"/>
      <c r="F3739" s="3"/>
    </row>
    <row r="3740" spans="2:6" x14ac:dyDescent="0.25">
      <c r="B3740"/>
      <c r="C3740"/>
      <c r="D3740"/>
      <c r="E3740"/>
      <c r="F3740" s="3"/>
    </row>
    <row r="3741" spans="2:6" x14ac:dyDescent="0.25">
      <c r="B3741"/>
      <c r="C3741"/>
      <c r="D3741"/>
      <c r="E3741"/>
      <c r="F3741" s="3"/>
    </row>
    <row r="3742" spans="2:6" x14ac:dyDescent="0.25">
      <c r="B3742"/>
      <c r="C3742"/>
      <c r="D3742"/>
      <c r="E3742"/>
      <c r="F3742" s="3"/>
    </row>
    <row r="3743" spans="2:6" x14ac:dyDescent="0.25">
      <c r="B3743"/>
      <c r="C3743"/>
      <c r="D3743"/>
      <c r="E3743"/>
      <c r="F3743" s="3"/>
    </row>
    <row r="3744" spans="2:6" x14ac:dyDescent="0.25">
      <c r="B3744"/>
      <c r="C3744"/>
      <c r="D3744"/>
      <c r="E3744"/>
      <c r="F3744" s="3"/>
    </row>
    <row r="3745" spans="2:6" x14ac:dyDescent="0.25">
      <c r="B3745"/>
      <c r="C3745"/>
      <c r="D3745"/>
      <c r="E3745"/>
      <c r="F3745" s="3"/>
    </row>
    <row r="3746" spans="2:6" x14ac:dyDescent="0.25">
      <c r="B3746"/>
      <c r="C3746"/>
      <c r="D3746"/>
      <c r="E3746"/>
      <c r="F3746" s="3"/>
    </row>
    <row r="3747" spans="2:6" x14ac:dyDescent="0.25">
      <c r="B3747"/>
      <c r="C3747"/>
      <c r="D3747"/>
      <c r="E3747"/>
      <c r="F3747" s="3"/>
    </row>
    <row r="3748" spans="2:6" x14ac:dyDescent="0.25">
      <c r="B3748"/>
      <c r="C3748"/>
      <c r="D3748"/>
      <c r="E3748"/>
      <c r="F3748" s="3"/>
    </row>
    <row r="3749" spans="2:6" x14ac:dyDescent="0.25">
      <c r="B3749"/>
      <c r="C3749"/>
      <c r="D3749"/>
      <c r="E3749"/>
      <c r="F3749" s="3"/>
    </row>
    <row r="3750" spans="2:6" x14ac:dyDescent="0.25">
      <c r="B3750"/>
      <c r="C3750"/>
      <c r="D3750"/>
      <c r="E3750"/>
      <c r="F3750" s="3"/>
    </row>
    <row r="3751" spans="2:6" x14ac:dyDescent="0.25">
      <c r="B3751"/>
      <c r="C3751"/>
      <c r="D3751"/>
      <c r="E3751"/>
      <c r="F3751" s="3"/>
    </row>
    <row r="3752" spans="2:6" x14ac:dyDescent="0.25">
      <c r="B3752"/>
      <c r="C3752"/>
      <c r="D3752"/>
      <c r="E3752"/>
      <c r="F3752" s="3"/>
    </row>
    <row r="3753" spans="2:6" x14ac:dyDescent="0.25">
      <c r="B3753"/>
      <c r="C3753"/>
      <c r="D3753"/>
      <c r="E3753"/>
      <c r="F3753" s="3"/>
    </row>
    <row r="3754" spans="2:6" x14ac:dyDescent="0.25">
      <c r="B3754"/>
      <c r="C3754"/>
      <c r="D3754"/>
      <c r="E3754"/>
      <c r="F3754" s="3"/>
    </row>
    <row r="3755" spans="2:6" x14ac:dyDescent="0.25">
      <c r="B3755"/>
      <c r="C3755"/>
      <c r="D3755"/>
      <c r="E3755"/>
      <c r="F3755" s="3"/>
    </row>
    <row r="3756" spans="2:6" x14ac:dyDescent="0.25">
      <c r="B3756"/>
      <c r="C3756"/>
      <c r="D3756"/>
      <c r="E3756"/>
      <c r="F3756" s="3"/>
    </row>
    <row r="3757" spans="2:6" x14ac:dyDescent="0.25">
      <c r="B3757"/>
      <c r="C3757"/>
      <c r="D3757"/>
      <c r="E3757"/>
      <c r="F3757" s="3"/>
    </row>
    <row r="3758" spans="2:6" x14ac:dyDescent="0.25">
      <c r="B3758"/>
      <c r="C3758"/>
      <c r="D3758"/>
      <c r="E3758"/>
      <c r="F3758" s="3"/>
    </row>
    <row r="3759" spans="2:6" x14ac:dyDescent="0.25">
      <c r="B3759"/>
      <c r="C3759"/>
      <c r="D3759"/>
      <c r="E3759"/>
      <c r="F3759" s="3"/>
    </row>
    <row r="3760" spans="2:6" x14ac:dyDescent="0.25">
      <c r="B3760"/>
      <c r="C3760"/>
      <c r="D3760"/>
      <c r="E3760"/>
      <c r="F3760" s="3"/>
    </row>
    <row r="3761" spans="2:6" x14ac:dyDescent="0.25">
      <c r="B3761"/>
      <c r="C3761"/>
      <c r="D3761"/>
      <c r="E3761"/>
      <c r="F3761" s="3"/>
    </row>
    <row r="3762" spans="2:6" x14ac:dyDescent="0.25">
      <c r="B3762"/>
      <c r="C3762"/>
      <c r="D3762"/>
      <c r="E3762"/>
      <c r="F3762" s="3"/>
    </row>
    <row r="3763" spans="2:6" x14ac:dyDescent="0.25">
      <c r="B3763"/>
      <c r="C3763"/>
      <c r="D3763"/>
      <c r="E3763"/>
      <c r="F3763" s="3"/>
    </row>
    <row r="3764" spans="2:6" x14ac:dyDescent="0.25">
      <c r="B3764"/>
      <c r="C3764"/>
      <c r="D3764"/>
      <c r="E3764"/>
      <c r="F3764" s="3"/>
    </row>
    <row r="3765" spans="2:6" x14ac:dyDescent="0.25">
      <c r="B3765"/>
      <c r="C3765"/>
      <c r="D3765"/>
      <c r="E3765"/>
      <c r="F3765" s="3"/>
    </row>
    <row r="3766" spans="2:6" x14ac:dyDescent="0.25">
      <c r="B3766"/>
      <c r="C3766"/>
      <c r="D3766"/>
      <c r="E3766"/>
      <c r="F3766" s="3"/>
    </row>
    <row r="3767" spans="2:6" x14ac:dyDescent="0.25">
      <c r="B3767"/>
      <c r="C3767"/>
      <c r="D3767"/>
      <c r="E3767"/>
      <c r="F3767" s="3"/>
    </row>
    <row r="3768" spans="2:6" x14ac:dyDescent="0.25">
      <c r="B3768"/>
      <c r="C3768"/>
      <c r="D3768"/>
      <c r="E3768"/>
      <c r="F3768" s="3"/>
    </row>
    <row r="3769" spans="2:6" x14ac:dyDescent="0.25">
      <c r="B3769"/>
      <c r="C3769"/>
      <c r="D3769"/>
      <c r="E3769"/>
      <c r="F3769" s="3"/>
    </row>
    <row r="3770" spans="2:6" x14ac:dyDescent="0.25">
      <c r="B3770"/>
      <c r="C3770"/>
      <c r="D3770"/>
      <c r="E3770"/>
      <c r="F3770" s="3"/>
    </row>
    <row r="3771" spans="2:6" x14ac:dyDescent="0.25">
      <c r="B3771"/>
      <c r="C3771"/>
      <c r="D3771"/>
      <c r="E3771"/>
      <c r="F3771" s="3"/>
    </row>
    <row r="3772" spans="2:6" x14ac:dyDescent="0.25">
      <c r="B3772"/>
      <c r="C3772"/>
      <c r="D3772"/>
      <c r="E3772"/>
      <c r="F3772" s="3"/>
    </row>
    <row r="3773" spans="2:6" x14ac:dyDescent="0.25">
      <c r="B3773"/>
      <c r="C3773"/>
      <c r="D3773"/>
      <c r="E3773"/>
      <c r="F3773" s="3"/>
    </row>
    <row r="3774" spans="2:6" x14ac:dyDescent="0.25">
      <c r="B3774"/>
      <c r="C3774"/>
      <c r="D3774"/>
      <c r="E3774"/>
      <c r="F3774" s="3"/>
    </row>
    <row r="3775" spans="2:6" x14ac:dyDescent="0.25">
      <c r="B3775"/>
      <c r="C3775"/>
      <c r="D3775"/>
      <c r="E3775"/>
      <c r="F3775" s="3"/>
    </row>
    <row r="3776" spans="2:6" x14ac:dyDescent="0.25">
      <c r="B3776"/>
      <c r="C3776"/>
      <c r="D3776"/>
      <c r="E3776"/>
      <c r="F3776" s="3"/>
    </row>
    <row r="3777" spans="2:6" x14ac:dyDescent="0.25">
      <c r="B3777"/>
      <c r="C3777"/>
      <c r="D3777"/>
      <c r="E3777"/>
      <c r="F3777" s="3"/>
    </row>
    <row r="3778" spans="2:6" x14ac:dyDescent="0.25">
      <c r="B3778"/>
      <c r="C3778"/>
      <c r="D3778"/>
      <c r="E3778"/>
      <c r="F3778" s="3"/>
    </row>
    <row r="3779" spans="2:6" x14ac:dyDescent="0.25">
      <c r="B3779"/>
      <c r="C3779"/>
      <c r="D3779"/>
      <c r="E3779"/>
      <c r="F3779" s="3"/>
    </row>
    <row r="3780" spans="2:6" x14ac:dyDescent="0.25">
      <c r="B3780"/>
      <c r="C3780"/>
      <c r="D3780"/>
      <c r="E3780"/>
      <c r="F3780" s="3"/>
    </row>
    <row r="3781" spans="2:6" x14ac:dyDescent="0.25">
      <c r="B3781"/>
      <c r="C3781"/>
      <c r="D3781"/>
      <c r="E3781"/>
      <c r="F3781" s="3"/>
    </row>
    <row r="3782" spans="2:6" x14ac:dyDescent="0.25">
      <c r="B3782"/>
      <c r="C3782"/>
      <c r="D3782"/>
      <c r="E3782"/>
      <c r="F3782" s="3"/>
    </row>
    <row r="3783" spans="2:6" x14ac:dyDescent="0.25">
      <c r="B3783"/>
      <c r="C3783"/>
      <c r="D3783"/>
      <c r="E3783"/>
      <c r="F3783" s="3"/>
    </row>
    <row r="3784" spans="2:6" x14ac:dyDescent="0.25">
      <c r="B3784"/>
      <c r="C3784"/>
      <c r="D3784"/>
      <c r="E3784"/>
      <c r="F3784" s="3"/>
    </row>
    <row r="3785" spans="2:6" x14ac:dyDescent="0.25">
      <c r="B3785"/>
      <c r="C3785"/>
      <c r="D3785"/>
      <c r="E3785"/>
      <c r="F3785" s="3"/>
    </row>
    <row r="3786" spans="2:6" x14ac:dyDescent="0.25">
      <c r="B3786"/>
      <c r="C3786"/>
      <c r="D3786"/>
      <c r="E3786"/>
      <c r="F3786" s="3"/>
    </row>
    <row r="3787" spans="2:6" x14ac:dyDescent="0.25">
      <c r="B3787"/>
      <c r="C3787"/>
      <c r="D3787"/>
      <c r="E3787"/>
      <c r="F3787" s="3"/>
    </row>
    <row r="3788" spans="2:6" x14ac:dyDescent="0.25">
      <c r="B3788"/>
      <c r="C3788"/>
      <c r="D3788"/>
      <c r="E3788"/>
      <c r="F3788" s="3"/>
    </row>
    <row r="3789" spans="2:6" x14ac:dyDescent="0.25">
      <c r="B3789"/>
      <c r="C3789"/>
      <c r="D3789"/>
      <c r="E3789"/>
      <c r="F3789" s="3"/>
    </row>
    <row r="3790" spans="2:6" x14ac:dyDescent="0.25">
      <c r="B3790"/>
      <c r="C3790"/>
      <c r="D3790"/>
      <c r="E3790"/>
      <c r="F3790" s="3"/>
    </row>
    <row r="3791" spans="2:6" x14ac:dyDescent="0.25">
      <c r="B3791"/>
      <c r="C3791"/>
      <c r="D3791"/>
      <c r="E3791"/>
      <c r="F3791" s="3"/>
    </row>
    <row r="3792" spans="2:6" x14ac:dyDescent="0.25">
      <c r="B3792"/>
      <c r="C3792"/>
      <c r="D3792"/>
      <c r="E3792"/>
      <c r="F3792" s="3"/>
    </row>
    <row r="3793" spans="2:6" x14ac:dyDescent="0.25">
      <c r="B3793"/>
      <c r="C3793"/>
      <c r="D3793"/>
      <c r="E3793"/>
      <c r="F3793" s="3"/>
    </row>
    <row r="3794" spans="2:6" x14ac:dyDescent="0.25">
      <c r="B3794"/>
      <c r="C3794"/>
      <c r="D3794"/>
      <c r="E3794"/>
      <c r="F3794" s="3"/>
    </row>
    <row r="3795" spans="2:6" x14ac:dyDescent="0.25">
      <c r="B3795"/>
      <c r="C3795"/>
      <c r="D3795"/>
      <c r="E3795"/>
      <c r="F3795" s="3"/>
    </row>
    <row r="3796" spans="2:6" x14ac:dyDescent="0.25">
      <c r="B3796"/>
      <c r="C3796"/>
      <c r="D3796"/>
      <c r="E3796"/>
      <c r="F3796" s="3"/>
    </row>
    <row r="3797" spans="2:6" x14ac:dyDescent="0.25">
      <c r="B3797"/>
      <c r="C3797"/>
      <c r="D3797"/>
      <c r="E3797"/>
      <c r="F3797" s="3"/>
    </row>
    <row r="3798" spans="2:6" x14ac:dyDescent="0.25">
      <c r="B3798"/>
      <c r="C3798"/>
      <c r="D3798"/>
      <c r="E3798"/>
      <c r="F3798" s="3"/>
    </row>
    <row r="3799" spans="2:6" x14ac:dyDescent="0.25">
      <c r="B3799"/>
      <c r="C3799"/>
      <c r="D3799"/>
      <c r="E3799"/>
      <c r="F3799" s="3"/>
    </row>
    <row r="3800" spans="2:6" x14ac:dyDescent="0.25">
      <c r="B3800"/>
      <c r="C3800"/>
      <c r="D3800"/>
      <c r="E3800"/>
      <c r="F3800" s="3"/>
    </row>
    <row r="3801" spans="2:6" x14ac:dyDescent="0.25">
      <c r="B3801"/>
      <c r="C3801"/>
      <c r="D3801"/>
      <c r="E3801"/>
      <c r="F3801" s="3"/>
    </row>
    <row r="3802" spans="2:6" x14ac:dyDescent="0.25">
      <c r="B3802"/>
      <c r="C3802"/>
      <c r="D3802"/>
      <c r="E3802"/>
      <c r="F3802" s="3"/>
    </row>
    <row r="3803" spans="2:6" x14ac:dyDescent="0.25">
      <c r="B3803"/>
      <c r="C3803"/>
      <c r="D3803"/>
      <c r="E3803"/>
      <c r="F3803" s="3"/>
    </row>
    <row r="3804" spans="2:6" x14ac:dyDescent="0.25">
      <c r="B3804"/>
      <c r="C3804"/>
      <c r="D3804"/>
      <c r="E3804"/>
      <c r="F3804" s="3"/>
    </row>
    <row r="3805" spans="2:6" x14ac:dyDescent="0.25">
      <c r="B3805"/>
      <c r="C3805"/>
      <c r="D3805"/>
      <c r="E3805"/>
      <c r="F3805" s="3"/>
    </row>
    <row r="3806" spans="2:6" x14ac:dyDescent="0.25">
      <c r="B3806"/>
      <c r="C3806"/>
      <c r="D3806"/>
      <c r="E3806"/>
      <c r="F3806" s="3"/>
    </row>
    <row r="3807" spans="2:6" x14ac:dyDescent="0.25">
      <c r="B3807"/>
      <c r="C3807"/>
      <c r="D3807"/>
      <c r="E3807"/>
      <c r="F3807" s="3"/>
    </row>
    <row r="3808" spans="2:6" x14ac:dyDescent="0.25">
      <c r="B3808"/>
      <c r="C3808"/>
      <c r="D3808"/>
      <c r="E3808"/>
      <c r="F3808" s="3"/>
    </row>
    <row r="3809" spans="2:6" x14ac:dyDescent="0.25">
      <c r="B3809"/>
      <c r="C3809"/>
      <c r="D3809"/>
      <c r="E3809"/>
      <c r="F3809" s="3"/>
    </row>
    <row r="3810" spans="2:6" x14ac:dyDescent="0.25">
      <c r="B3810"/>
      <c r="C3810"/>
      <c r="D3810"/>
      <c r="E3810"/>
      <c r="F3810" s="3"/>
    </row>
    <row r="3811" spans="2:6" x14ac:dyDescent="0.25">
      <c r="B3811"/>
      <c r="C3811"/>
      <c r="D3811"/>
      <c r="E3811"/>
      <c r="F3811" s="3"/>
    </row>
    <row r="3812" spans="2:6" x14ac:dyDescent="0.25">
      <c r="B3812"/>
      <c r="C3812"/>
      <c r="D3812"/>
      <c r="E3812"/>
      <c r="F3812" s="3"/>
    </row>
    <row r="3813" spans="2:6" x14ac:dyDescent="0.25">
      <c r="B3813"/>
      <c r="C3813"/>
      <c r="D3813"/>
      <c r="E3813"/>
      <c r="F3813" s="3"/>
    </row>
    <row r="3814" spans="2:6" x14ac:dyDescent="0.25">
      <c r="B3814"/>
      <c r="C3814"/>
      <c r="D3814"/>
      <c r="E3814"/>
      <c r="F3814" s="3"/>
    </row>
    <row r="3815" spans="2:6" x14ac:dyDescent="0.25">
      <c r="B3815"/>
      <c r="C3815"/>
      <c r="D3815"/>
      <c r="E3815"/>
      <c r="F3815" s="3"/>
    </row>
    <row r="3816" spans="2:6" x14ac:dyDescent="0.25">
      <c r="B3816"/>
      <c r="C3816"/>
      <c r="D3816"/>
      <c r="E3816"/>
      <c r="F3816" s="3"/>
    </row>
    <row r="3817" spans="2:6" x14ac:dyDescent="0.25">
      <c r="B3817"/>
      <c r="C3817"/>
      <c r="D3817"/>
      <c r="E3817"/>
      <c r="F3817" s="3"/>
    </row>
    <row r="3818" spans="2:6" x14ac:dyDescent="0.25">
      <c r="B3818"/>
      <c r="C3818"/>
      <c r="D3818"/>
      <c r="E3818"/>
      <c r="F3818" s="3"/>
    </row>
    <row r="3819" spans="2:6" x14ac:dyDescent="0.25">
      <c r="B3819"/>
      <c r="C3819"/>
      <c r="D3819"/>
      <c r="E3819"/>
      <c r="F3819" s="3"/>
    </row>
    <row r="3820" spans="2:6" x14ac:dyDescent="0.25">
      <c r="B3820"/>
      <c r="C3820"/>
      <c r="D3820"/>
      <c r="E3820"/>
      <c r="F3820" s="3"/>
    </row>
    <row r="3821" spans="2:6" x14ac:dyDescent="0.25">
      <c r="B3821"/>
      <c r="C3821"/>
      <c r="D3821"/>
      <c r="E3821"/>
      <c r="F3821" s="3"/>
    </row>
    <row r="3822" spans="2:6" x14ac:dyDescent="0.25">
      <c r="B3822"/>
      <c r="C3822"/>
      <c r="D3822"/>
      <c r="E3822"/>
      <c r="F3822" s="3"/>
    </row>
    <row r="3823" spans="2:6" x14ac:dyDescent="0.25">
      <c r="B3823"/>
      <c r="C3823"/>
      <c r="D3823"/>
      <c r="E3823"/>
      <c r="F3823" s="3"/>
    </row>
    <row r="3824" spans="2:6" x14ac:dyDescent="0.25">
      <c r="B3824"/>
      <c r="C3824"/>
      <c r="D3824"/>
      <c r="E3824"/>
      <c r="F3824" s="3"/>
    </row>
    <row r="3825" spans="2:6" x14ac:dyDescent="0.25">
      <c r="B3825"/>
      <c r="C3825"/>
      <c r="D3825"/>
      <c r="E3825"/>
      <c r="F3825" s="3"/>
    </row>
    <row r="3826" spans="2:6" x14ac:dyDescent="0.25">
      <c r="B3826"/>
      <c r="C3826"/>
      <c r="D3826"/>
      <c r="E3826"/>
      <c r="F3826" s="3"/>
    </row>
    <row r="3827" spans="2:6" x14ac:dyDescent="0.25">
      <c r="B3827"/>
      <c r="C3827"/>
      <c r="D3827"/>
      <c r="E3827"/>
      <c r="F3827" s="3"/>
    </row>
    <row r="3828" spans="2:6" x14ac:dyDescent="0.25">
      <c r="B3828"/>
      <c r="C3828"/>
      <c r="D3828"/>
      <c r="E3828"/>
      <c r="F3828" s="3"/>
    </row>
    <row r="3829" spans="2:6" x14ac:dyDescent="0.25">
      <c r="B3829"/>
      <c r="C3829"/>
      <c r="D3829"/>
      <c r="E3829"/>
      <c r="F3829" s="3"/>
    </row>
    <row r="3830" spans="2:6" x14ac:dyDescent="0.25">
      <c r="B3830"/>
      <c r="C3830"/>
      <c r="D3830"/>
      <c r="E3830"/>
      <c r="F3830" s="3"/>
    </row>
    <row r="3831" spans="2:6" x14ac:dyDescent="0.25">
      <c r="B3831"/>
      <c r="C3831"/>
      <c r="D3831"/>
      <c r="E3831"/>
      <c r="F3831" s="3"/>
    </row>
    <row r="3832" spans="2:6" x14ac:dyDescent="0.25">
      <c r="B3832"/>
      <c r="C3832"/>
      <c r="D3832"/>
      <c r="E3832"/>
      <c r="F3832" s="3"/>
    </row>
    <row r="3833" spans="2:6" x14ac:dyDescent="0.25">
      <c r="B3833"/>
      <c r="C3833"/>
      <c r="D3833"/>
      <c r="E3833"/>
      <c r="F3833" s="3"/>
    </row>
    <row r="3834" spans="2:6" x14ac:dyDescent="0.25">
      <c r="B3834"/>
      <c r="C3834"/>
      <c r="D3834"/>
      <c r="E3834"/>
      <c r="F3834" s="3"/>
    </row>
    <row r="3835" spans="2:6" x14ac:dyDescent="0.25">
      <c r="B3835"/>
      <c r="C3835"/>
      <c r="D3835"/>
      <c r="E3835"/>
      <c r="F3835" s="3"/>
    </row>
    <row r="3836" spans="2:6" x14ac:dyDescent="0.25">
      <c r="B3836"/>
      <c r="C3836"/>
      <c r="D3836"/>
      <c r="E3836"/>
      <c r="F3836" s="3"/>
    </row>
    <row r="3837" spans="2:6" x14ac:dyDescent="0.25">
      <c r="B3837"/>
      <c r="C3837"/>
      <c r="D3837"/>
      <c r="E3837"/>
      <c r="F3837" s="3"/>
    </row>
    <row r="3838" spans="2:6" x14ac:dyDescent="0.25">
      <c r="B3838"/>
      <c r="C3838"/>
      <c r="D3838"/>
      <c r="E3838"/>
      <c r="F3838" s="3"/>
    </row>
    <row r="3839" spans="2:6" x14ac:dyDescent="0.25">
      <c r="B3839"/>
      <c r="C3839"/>
      <c r="D3839"/>
      <c r="E3839"/>
      <c r="F3839" s="3"/>
    </row>
    <row r="3840" spans="2:6" x14ac:dyDescent="0.25">
      <c r="B3840"/>
      <c r="C3840"/>
      <c r="D3840"/>
      <c r="E3840"/>
      <c r="F3840" s="3"/>
    </row>
    <row r="3841" spans="2:6" x14ac:dyDescent="0.25">
      <c r="B3841"/>
      <c r="C3841"/>
      <c r="D3841"/>
      <c r="E3841"/>
      <c r="F3841" s="3"/>
    </row>
    <row r="3842" spans="2:6" x14ac:dyDescent="0.25">
      <c r="B3842"/>
      <c r="C3842"/>
      <c r="D3842"/>
      <c r="E3842"/>
      <c r="F3842" s="3"/>
    </row>
    <row r="3843" spans="2:6" x14ac:dyDescent="0.25">
      <c r="B3843"/>
      <c r="C3843"/>
      <c r="D3843"/>
      <c r="E3843"/>
      <c r="F3843" s="3"/>
    </row>
    <row r="3844" spans="2:6" x14ac:dyDescent="0.25">
      <c r="B3844"/>
      <c r="C3844"/>
      <c r="D3844"/>
      <c r="E3844"/>
      <c r="F3844" s="3"/>
    </row>
    <row r="3845" spans="2:6" x14ac:dyDescent="0.25">
      <c r="B3845"/>
      <c r="C3845"/>
      <c r="D3845"/>
      <c r="E3845"/>
      <c r="F3845" s="3"/>
    </row>
    <row r="3846" spans="2:6" x14ac:dyDescent="0.25">
      <c r="B3846"/>
      <c r="C3846"/>
      <c r="D3846"/>
      <c r="E3846"/>
      <c r="F3846" s="3"/>
    </row>
    <row r="3847" spans="2:6" x14ac:dyDescent="0.25">
      <c r="B3847"/>
      <c r="C3847"/>
      <c r="D3847"/>
      <c r="E3847"/>
      <c r="F3847" s="3"/>
    </row>
    <row r="3848" spans="2:6" x14ac:dyDescent="0.25">
      <c r="B3848"/>
      <c r="C3848"/>
      <c r="D3848"/>
      <c r="E3848"/>
      <c r="F3848" s="3"/>
    </row>
    <row r="3849" spans="2:6" x14ac:dyDescent="0.25">
      <c r="B3849"/>
      <c r="C3849"/>
      <c r="D3849"/>
      <c r="E3849"/>
      <c r="F3849" s="3"/>
    </row>
    <row r="3850" spans="2:6" x14ac:dyDescent="0.25">
      <c r="B3850"/>
      <c r="C3850"/>
      <c r="D3850"/>
      <c r="E3850"/>
      <c r="F3850" s="3"/>
    </row>
    <row r="3851" spans="2:6" x14ac:dyDescent="0.25">
      <c r="B3851"/>
      <c r="C3851"/>
      <c r="D3851"/>
      <c r="E3851"/>
      <c r="F3851" s="3"/>
    </row>
    <row r="3852" spans="2:6" x14ac:dyDescent="0.25">
      <c r="B3852"/>
      <c r="C3852"/>
      <c r="D3852"/>
      <c r="E3852"/>
      <c r="F3852" s="3"/>
    </row>
    <row r="3853" spans="2:6" x14ac:dyDescent="0.25">
      <c r="B3853"/>
      <c r="C3853"/>
      <c r="D3853"/>
      <c r="E3853"/>
      <c r="F3853" s="3"/>
    </row>
    <row r="3854" spans="2:6" x14ac:dyDescent="0.25">
      <c r="B3854"/>
      <c r="C3854"/>
      <c r="D3854"/>
      <c r="E3854"/>
      <c r="F3854" s="3"/>
    </row>
    <row r="3855" spans="2:6" x14ac:dyDescent="0.25">
      <c r="B3855"/>
      <c r="C3855"/>
      <c r="D3855"/>
      <c r="E3855"/>
      <c r="F3855" s="3"/>
    </row>
    <row r="3856" spans="2:6" x14ac:dyDescent="0.25">
      <c r="B3856"/>
      <c r="C3856"/>
      <c r="D3856"/>
      <c r="E3856"/>
      <c r="F3856" s="3"/>
    </row>
    <row r="3857" spans="2:6" x14ac:dyDescent="0.25">
      <c r="B3857"/>
      <c r="C3857"/>
      <c r="D3857"/>
      <c r="E3857"/>
      <c r="F3857" s="3"/>
    </row>
    <row r="3858" spans="2:6" x14ac:dyDescent="0.25">
      <c r="B3858"/>
      <c r="C3858"/>
      <c r="D3858"/>
      <c r="E3858"/>
      <c r="F3858" s="3"/>
    </row>
    <row r="3859" spans="2:6" x14ac:dyDescent="0.25">
      <c r="B3859"/>
      <c r="C3859"/>
      <c r="D3859"/>
      <c r="E3859"/>
      <c r="F3859" s="3"/>
    </row>
    <row r="3860" spans="2:6" x14ac:dyDescent="0.25">
      <c r="B3860"/>
      <c r="C3860"/>
      <c r="D3860"/>
      <c r="E3860"/>
      <c r="F3860" s="3"/>
    </row>
    <row r="3861" spans="2:6" x14ac:dyDescent="0.25">
      <c r="B3861"/>
      <c r="C3861"/>
      <c r="D3861"/>
      <c r="E3861"/>
      <c r="F3861" s="3"/>
    </row>
    <row r="3862" spans="2:6" x14ac:dyDescent="0.25">
      <c r="B3862"/>
      <c r="C3862"/>
      <c r="D3862"/>
      <c r="E3862"/>
      <c r="F3862" s="3"/>
    </row>
    <row r="3863" spans="2:6" x14ac:dyDescent="0.25">
      <c r="B3863"/>
      <c r="C3863"/>
      <c r="D3863"/>
      <c r="E3863"/>
      <c r="F3863" s="3"/>
    </row>
    <row r="3864" spans="2:6" x14ac:dyDescent="0.25">
      <c r="B3864"/>
      <c r="C3864"/>
      <c r="D3864"/>
      <c r="E3864"/>
      <c r="F3864" s="3"/>
    </row>
    <row r="3865" spans="2:6" x14ac:dyDescent="0.25">
      <c r="B3865"/>
      <c r="C3865"/>
      <c r="D3865"/>
      <c r="E3865"/>
      <c r="F3865" s="3"/>
    </row>
    <row r="3866" spans="2:6" x14ac:dyDescent="0.25">
      <c r="B3866"/>
      <c r="C3866"/>
      <c r="D3866"/>
      <c r="E3866"/>
      <c r="F3866" s="3"/>
    </row>
    <row r="3867" spans="2:6" x14ac:dyDescent="0.25">
      <c r="B3867"/>
      <c r="C3867"/>
      <c r="D3867"/>
      <c r="E3867"/>
      <c r="F3867" s="3"/>
    </row>
    <row r="3868" spans="2:6" x14ac:dyDescent="0.25">
      <c r="B3868"/>
      <c r="C3868"/>
      <c r="D3868"/>
      <c r="E3868"/>
      <c r="F3868" s="3"/>
    </row>
    <row r="3869" spans="2:6" x14ac:dyDescent="0.25">
      <c r="B3869"/>
      <c r="C3869"/>
      <c r="D3869"/>
      <c r="E3869"/>
      <c r="F3869" s="3"/>
    </row>
    <row r="3870" spans="2:6" x14ac:dyDescent="0.25">
      <c r="B3870"/>
      <c r="C3870"/>
      <c r="D3870"/>
      <c r="E3870"/>
      <c r="F3870" s="3"/>
    </row>
    <row r="3871" spans="2:6" x14ac:dyDescent="0.25">
      <c r="B3871"/>
      <c r="C3871"/>
      <c r="D3871"/>
      <c r="E3871"/>
      <c r="F3871" s="3"/>
    </row>
    <row r="3872" spans="2:6" x14ac:dyDescent="0.25">
      <c r="B3872"/>
      <c r="C3872"/>
      <c r="D3872"/>
      <c r="E3872"/>
      <c r="F3872" s="3"/>
    </row>
    <row r="3873" spans="2:6" x14ac:dyDescent="0.25">
      <c r="B3873"/>
      <c r="C3873"/>
      <c r="D3873"/>
      <c r="E3873"/>
      <c r="F3873" s="3"/>
    </row>
    <row r="3874" spans="2:6" x14ac:dyDescent="0.25">
      <c r="B3874"/>
      <c r="C3874"/>
      <c r="D3874"/>
      <c r="E3874"/>
      <c r="F3874" s="3"/>
    </row>
    <row r="3875" spans="2:6" x14ac:dyDescent="0.25">
      <c r="B3875"/>
      <c r="C3875"/>
      <c r="D3875"/>
      <c r="E3875"/>
      <c r="F3875" s="3"/>
    </row>
    <row r="3876" spans="2:6" x14ac:dyDescent="0.25">
      <c r="B3876"/>
      <c r="C3876"/>
      <c r="D3876"/>
      <c r="E3876"/>
      <c r="F3876" s="3"/>
    </row>
    <row r="3877" spans="2:6" x14ac:dyDescent="0.25">
      <c r="B3877"/>
      <c r="C3877"/>
      <c r="D3877"/>
      <c r="E3877"/>
      <c r="F3877" s="3"/>
    </row>
    <row r="3878" spans="2:6" x14ac:dyDescent="0.25">
      <c r="B3878"/>
      <c r="C3878"/>
      <c r="D3878"/>
      <c r="E3878"/>
      <c r="F3878" s="3"/>
    </row>
    <row r="3879" spans="2:6" x14ac:dyDescent="0.25">
      <c r="B3879"/>
      <c r="C3879"/>
      <c r="D3879"/>
      <c r="E3879"/>
      <c r="F3879" s="3"/>
    </row>
    <row r="3880" spans="2:6" x14ac:dyDescent="0.25">
      <c r="B3880"/>
      <c r="C3880"/>
      <c r="D3880"/>
      <c r="E3880"/>
      <c r="F3880" s="3"/>
    </row>
    <row r="3881" spans="2:6" x14ac:dyDescent="0.25">
      <c r="B3881"/>
      <c r="C3881"/>
      <c r="D3881"/>
      <c r="E3881"/>
      <c r="F3881" s="3"/>
    </row>
    <row r="3882" spans="2:6" x14ac:dyDescent="0.25">
      <c r="B3882"/>
      <c r="C3882"/>
      <c r="D3882"/>
      <c r="E3882"/>
      <c r="F3882" s="3"/>
    </row>
    <row r="3883" spans="2:6" x14ac:dyDescent="0.25">
      <c r="B3883"/>
      <c r="C3883"/>
      <c r="D3883"/>
      <c r="E3883"/>
      <c r="F3883" s="3"/>
    </row>
    <row r="3884" spans="2:6" x14ac:dyDescent="0.25">
      <c r="B3884"/>
      <c r="C3884"/>
      <c r="D3884"/>
      <c r="E3884"/>
      <c r="F3884" s="3"/>
    </row>
    <row r="3885" spans="2:6" x14ac:dyDescent="0.25">
      <c r="B3885"/>
      <c r="C3885"/>
      <c r="D3885"/>
      <c r="E3885"/>
      <c r="F3885" s="3"/>
    </row>
    <row r="3886" spans="2:6" x14ac:dyDescent="0.25">
      <c r="B3886"/>
      <c r="C3886"/>
      <c r="D3886"/>
      <c r="E3886"/>
      <c r="F3886" s="3"/>
    </row>
    <row r="3887" spans="2:6" x14ac:dyDescent="0.25">
      <c r="B3887"/>
      <c r="C3887"/>
      <c r="D3887"/>
      <c r="E3887"/>
      <c r="F3887" s="3"/>
    </row>
    <row r="3888" spans="2:6" x14ac:dyDescent="0.25">
      <c r="B3888"/>
      <c r="C3888"/>
      <c r="D3888"/>
      <c r="E3888"/>
      <c r="F3888" s="3"/>
    </row>
    <row r="3889" spans="2:6" x14ac:dyDescent="0.25">
      <c r="B3889"/>
      <c r="C3889"/>
      <c r="D3889"/>
      <c r="E3889"/>
      <c r="F3889" s="3"/>
    </row>
    <row r="3890" spans="2:6" x14ac:dyDescent="0.25">
      <c r="B3890"/>
      <c r="C3890"/>
      <c r="D3890"/>
      <c r="E3890"/>
      <c r="F3890" s="3"/>
    </row>
    <row r="3891" spans="2:6" x14ac:dyDescent="0.25">
      <c r="B3891"/>
      <c r="C3891"/>
      <c r="D3891"/>
      <c r="E3891"/>
      <c r="F3891" s="3"/>
    </row>
    <row r="3892" spans="2:6" x14ac:dyDescent="0.25">
      <c r="B3892"/>
      <c r="C3892"/>
      <c r="D3892"/>
      <c r="E3892"/>
      <c r="F3892" s="3"/>
    </row>
    <row r="3893" spans="2:6" x14ac:dyDescent="0.25">
      <c r="B3893"/>
      <c r="C3893"/>
      <c r="D3893"/>
      <c r="E3893"/>
      <c r="F3893" s="3"/>
    </row>
    <row r="3894" spans="2:6" x14ac:dyDescent="0.25">
      <c r="B3894"/>
      <c r="C3894"/>
      <c r="D3894"/>
      <c r="E3894"/>
      <c r="F3894" s="3"/>
    </row>
    <row r="3895" spans="2:6" x14ac:dyDescent="0.25">
      <c r="B3895"/>
      <c r="C3895"/>
      <c r="D3895"/>
      <c r="E3895"/>
      <c r="F3895" s="3"/>
    </row>
    <row r="3896" spans="2:6" x14ac:dyDescent="0.25">
      <c r="B3896"/>
      <c r="C3896"/>
      <c r="D3896"/>
      <c r="E3896"/>
      <c r="F3896" s="3"/>
    </row>
    <row r="3897" spans="2:6" x14ac:dyDescent="0.25">
      <c r="B3897"/>
      <c r="C3897"/>
      <c r="D3897"/>
      <c r="E3897"/>
      <c r="F3897" s="3"/>
    </row>
    <row r="3898" spans="2:6" x14ac:dyDescent="0.25">
      <c r="B3898"/>
      <c r="C3898"/>
      <c r="D3898"/>
      <c r="E3898"/>
      <c r="F3898" s="3"/>
    </row>
    <row r="3899" spans="2:6" x14ac:dyDescent="0.25">
      <c r="B3899"/>
      <c r="C3899"/>
      <c r="D3899"/>
      <c r="E3899"/>
      <c r="F3899" s="3"/>
    </row>
    <row r="3900" spans="2:6" x14ac:dyDescent="0.25">
      <c r="B3900"/>
      <c r="C3900"/>
      <c r="D3900"/>
      <c r="E3900"/>
      <c r="F3900" s="3"/>
    </row>
    <row r="3901" spans="2:6" x14ac:dyDescent="0.25">
      <c r="B3901"/>
      <c r="C3901"/>
      <c r="D3901"/>
      <c r="E3901"/>
      <c r="F3901" s="3"/>
    </row>
    <row r="3902" spans="2:6" x14ac:dyDescent="0.25">
      <c r="B3902"/>
      <c r="C3902"/>
      <c r="D3902"/>
      <c r="E3902"/>
      <c r="F3902" s="3"/>
    </row>
    <row r="3903" spans="2:6" x14ac:dyDescent="0.25">
      <c r="B3903"/>
      <c r="C3903"/>
      <c r="D3903"/>
      <c r="E3903"/>
      <c r="F3903" s="3"/>
    </row>
    <row r="3904" spans="2:6" x14ac:dyDescent="0.25">
      <c r="B3904"/>
      <c r="C3904"/>
      <c r="D3904"/>
      <c r="E3904"/>
      <c r="F3904" s="3"/>
    </row>
    <row r="3905" spans="2:6" x14ac:dyDescent="0.25">
      <c r="B3905"/>
      <c r="C3905"/>
      <c r="D3905"/>
      <c r="E3905"/>
      <c r="F3905" s="3"/>
    </row>
    <row r="3906" spans="2:6" x14ac:dyDescent="0.25">
      <c r="B3906"/>
      <c r="C3906"/>
      <c r="D3906"/>
      <c r="E3906"/>
      <c r="F3906" s="3"/>
    </row>
    <row r="3907" spans="2:6" x14ac:dyDescent="0.25">
      <c r="B3907"/>
      <c r="C3907"/>
      <c r="D3907"/>
      <c r="E3907"/>
      <c r="F3907" s="3"/>
    </row>
    <row r="3908" spans="2:6" x14ac:dyDescent="0.25">
      <c r="B3908"/>
      <c r="C3908"/>
      <c r="D3908"/>
      <c r="E3908"/>
      <c r="F3908" s="3"/>
    </row>
    <row r="3909" spans="2:6" x14ac:dyDescent="0.25">
      <c r="B3909"/>
      <c r="C3909"/>
      <c r="D3909"/>
      <c r="E3909"/>
      <c r="F3909" s="3"/>
    </row>
    <row r="3910" spans="2:6" x14ac:dyDescent="0.25">
      <c r="B3910"/>
      <c r="C3910"/>
      <c r="D3910"/>
      <c r="E3910"/>
      <c r="F3910" s="3"/>
    </row>
    <row r="3911" spans="2:6" x14ac:dyDescent="0.25">
      <c r="B3911"/>
      <c r="C3911"/>
      <c r="D3911"/>
      <c r="E3911"/>
      <c r="F3911" s="3"/>
    </row>
    <row r="3912" spans="2:6" x14ac:dyDescent="0.25">
      <c r="B3912"/>
      <c r="C3912"/>
      <c r="D3912"/>
      <c r="E3912"/>
      <c r="F3912" s="3"/>
    </row>
    <row r="3913" spans="2:6" x14ac:dyDescent="0.25">
      <c r="B3913"/>
      <c r="C3913"/>
      <c r="D3913"/>
      <c r="E3913"/>
      <c r="F3913" s="3"/>
    </row>
    <row r="3914" spans="2:6" x14ac:dyDescent="0.25">
      <c r="B3914"/>
      <c r="C3914"/>
      <c r="D3914"/>
      <c r="E3914"/>
      <c r="F3914" s="3"/>
    </row>
    <row r="3915" spans="2:6" x14ac:dyDescent="0.25">
      <c r="B3915"/>
      <c r="C3915"/>
      <c r="D3915"/>
      <c r="E3915"/>
      <c r="F3915" s="3"/>
    </row>
    <row r="3916" spans="2:6" x14ac:dyDescent="0.25">
      <c r="B3916"/>
      <c r="C3916"/>
      <c r="D3916"/>
      <c r="E3916"/>
      <c r="F3916" s="3"/>
    </row>
    <row r="3917" spans="2:6" x14ac:dyDescent="0.25">
      <c r="B3917"/>
      <c r="C3917"/>
      <c r="D3917"/>
      <c r="E3917"/>
      <c r="F3917" s="3"/>
    </row>
    <row r="3918" spans="2:6" x14ac:dyDescent="0.25">
      <c r="B3918"/>
      <c r="C3918"/>
      <c r="D3918"/>
      <c r="E3918"/>
      <c r="F3918" s="3"/>
    </row>
    <row r="3919" spans="2:6" x14ac:dyDescent="0.25">
      <c r="B3919"/>
      <c r="C3919"/>
      <c r="D3919"/>
      <c r="E3919"/>
      <c r="F3919" s="3"/>
    </row>
    <row r="3920" spans="2:6" x14ac:dyDescent="0.25">
      <c r="B3920"/>
      <c r="C3920"/>
      <c r="D3920"/>
      <c r="E3920"/>
      <c r="F3920" s="3"/>
    </row>
    <row r="3921" spans="2:6" x14ac:dyDescent="0.25">
      <c r="B3921"/>
      <c r="C3921"/>
      <c r="D3921"/>
      <c r="E3921"/>
      <c r="F3921" s="3"/>
    </row>
    <row r="3922" spans="2:6" x14ac:dyDescent="0.25">
      <c r="B3922"/>
      <c r="C3922"/>
      <c r="D3922"/>
      <c r="E3922"/>
      <c r="F3922" s="3"/>
    </row>
    <row r="3923" spans="2:6" x14ac:dyDescent="0.25">
      <c r="B3923"/>
      <c r="C3923"/>
      <c r="D3923"/>
      <c r="E3923"/>
      <c r="F3923" s="3"/>
    </row>
    <row r="3924" spans="2:6" x14ac:dyDescent="0.25">
      <c r="B3924"/>
      <c r="C3924"/>
      <c r="D3924"/>
      <c r="E3924"/>
      <c r="F3924" s="3"/>
    </row>
    <row r="3925" spans="2:6" x14ac:dyDescent="0.25">
      <c r="B3925"/>
      <c r="C3925"/>
      <c r="D3925"/>
      <c r="E3925"/>
      <c r="F3925" s="3"/>
    </row>
    <row r="3926" spans="2:6" x14ac:dyDescent="0.25">
      <c r="B3926"/>
      <c r="C3926"/>
      <c r="D3926"/>
      <c r="E3926"/>
      <c r="F3926" s="3"/>
    </row>
    <row r="3927" spans="2:6" x14ac:dyDescent="0.25">
      <c r="B3927"/>
      <c r="C3927"/>
      <c r="D3927"/>
      <c r="E3927"/>
      <c r="F3927" s="3"/>
    </row>
    <row r="3928" spans="2:6" x14ac:dyDescent="0.25">
      <c r="B3928"/>
      <c r="C3928"/>
      <c r="D3928"/>
      <c r="E3928"/>
      <c r="F3928" s="3"/>
    </row>
    <row r="3929" spans="2:6" x14ac:dyDescent="0.25">
      <c r="B3929"/>
      <c r="C3929"/>
      <c r="D3929"/>
      <c r="E3929"/>
      <c r="F3929" s="3"/>
    </row>
    <row r="3930" spans="2:6" x14ac:dyDescent="0.25">
      <c r="B3930"/>
      <c r="C3930"/>
      <c r="D3930"/>
      <c r="E3930"/>
      <c r="F3930" s="3"/>
    </row>
    <row r="3931" spans="2:6" x14ac:dyDescent="0.25">
      <c r="B3931"/>
      <c r="C3931"/>
      <c r="D3931"/>
      <c r="E3931"/>
      <c r="F3931" s="3"/>
    </row>
    <row r="3932" spans="2:6" x14ac:dyDescent="0.25">
      <c r="B3932"/>
      <c r="C3932"/>
      <c r="D3932"/>
      <c r="E3932"/>
      <c r="F3932" s="3"/>
    </row>
    <row r="3933" spans="2:6" x14ac:dyDescent="0.25">
      <c r="B3933"/>
      <c r="C3933"/>
      <c r="D3933"/>
      <c r="E3933"/>
      <c r="F3933" s="3"/>
    </row>
    <row r="3934" spans="2:6" x14ac:dyDescent="0.25">
      <c r="B3934"/>
      <c r="C3934"/>
      <c r="D3934"/>
      <c r="E3934"/>
      <c r="F3934" s="3"/>
    </row>
    <row r="3935" spans="2:6" x14ac:dyDescent="0.25">
      <c r="B3935"/>
      <c r="C3935"/>
      <c r="D3935"/>
      <c r="E3935"/>
      <c r="F3935" s="3"/>
    </row>
    <row r="3936" spans="2:6" x14ac:dyDescent="0.25">
      <c r="B3936"/>
      <c r="C3936"/>
      <c r="D3936"/>
      <c r="E3936"/>
      <c r="F3936" s="3"/>
    </row>
    <row r="3937" spans="2:6" x14ac:dyDescent="0.25">
      <c r="B3937"/>
      <c r="C3937"/>
      <c r="D3937"/>
      <c r="E3937"/>
      <c r="F3937" s="3"/>
    </row>
    <row r="3938" spans="2:6" x14ac:dyDescent="0.25">
      <c r="B3938"/>
      <c r="C3938"/>
      <c r="D3938"/>
      <c r="E3938"/>
      <c r="F3938" s="3"/>
    </row>
    <row r="3939" spans="2:6" x14ac:dyDescent="0.25">
      <c r="B3939"/>
      <c r="C3939"/>
      <c r="D3939"/>
      <c r="E3939"/>
      <c r="F3939" s="3"/>
    </row>
    <row r="3940" spans="2:6" x14ac:dyDescent="0.25">
      <c r="B3940"/>
      <c r="C3940"/>
      <c r="D3940"/>
      <c r="E3940"/>
      <c r="F3940" s="3"/>
    </row>
    <row r="3941" spans="2:6" x14ac:dyDescent="0.25">
      <c r="B3941"/>
      <c r="C3941"/>
      <c r="D3941"/>
      <c r="E3941"/>
      <c r="F3941" s="3"/>
    </row>
    <row r="3942" spans="2:6" x14ac:dyDescent="0.25">
      <c r="B3942"/>
      <c r="C3942"/>
      <c r="D3942"/>
      <c r="E3942"/>
      <c r="F3942" s="3"/>
    </row>
    <row r="3943" spans="2:6" x14ac:dyDescent="0.25">
      <c r="B3943"/>
      <c r="C3943"/>
      <c r="D3943"/>
      <c r="E3943"/>
      <c r="F3943" s="3"/>
    </row>
    <row r="3944" spans="2:6" x14ac:dyDescent="0.25">
      <c r="B3944"/>
      <c r="C3944"/>
      <c r="D3944"/>
      <c r="E3944"/>
      <c r="F3944" s="3"/>
    </row>
    <row r="3945" spans="2:6" x14ac:dyDescent="0.25">
      <c r="B3945"/>
      <c r="C3945"/>
      <c r="D3945"/>
      <c r="E3945"/>
      <c r="F3945" s="3"/>
    </row>
    <row r="3946" spans="2:6" x14ac:dyDescent="0.25">
      <c r="B3946"/>
      <c r="C3946"/>
      <c r="D3946"/>
      <c r="E3946"/>
      <c r="F3946" s="3"/>
    </row>
    <row r="3947" spans="2:6" x14ac:dyDescent="0.25">
      <c r="B3947"/>
      <c r="C3947"/>
      <c r="D3947"/>
      <c r="E3947"/>
      <c r="F3947" s="3"/>
    </row>
    <row r="3948" spans="2:6" x14ac:dyDescent="0.25">
      <c r="B3948"/>
      <c r="C3948"/>
      <c r="D3948"/>
      <c r="E3948"/>
      <c r="F3948" s="3"/>
    </row>
    <row r="3949" spans="2:6" x14ac:dyDescent="0.25">
      <c r="B3949"/>
      <c r="C3949"/>
      <c r="D3949"/>
      <c r="E3949"/>
      <c r="F3949" s="3"/>
    </row>
    <row r="3950" spans="2:6" x14ac:dyDescent="0.25">
      <c r="B3950"/>
      <c r="C3950"/>
      <c r="D3950"/>
      <c r="E3950"/>
      <c r="F3950" s="3"/>
    </row>
    <row r="3951" spans="2:6" x14ac:dyDescent="0.25">
      <c r="B3951"/>
      <c r="C3951"/>
      <c r="D3951"/>
      <c r="E3951"/>
      <c r="F3951" s="3"/>
    </row>
    <row r="3952" spans="2:6" x14ac:dyDescent="0.25">
      <c r="B3952"/>
      <c r="C3952"/>
      <c r="D3952"/>
      <c r="E3952"/>
      <c r="F3952" s="3"/>
    </row>
    <row r="3953" spans="2:6" x14ac:dyDescent="0.25">
      <c r="B3953"/>
      <c r="C3953"/>
      <c r="D3953"/>
      <c r="E3953"/>
      <c r="F3953" s="3"/>
    </row>
    <row r="3954" spans="2:6" x14ac:dyDescent="0.25">
      <c r="B3954"/>
      <c r="C3954"/>
      <c r="D3954"/>
      <c r="E3954"/>
      <c r="F3954" s="3"/>
    </row>
    <row r="3955" spans="2:6" x14ac:dyDescent="0.25">
      <c r="B3955"/>
      <c r="C3955"/>
      <c r="D3955"/>
      <c r="E3955"/>
      <c r="F3955" s="3"/>
    </row>
    <row r="3956" spans="2:6" x14ac:dyDescent="0.25">
      <c r="B3956"/>
      <c r="C3956"/>
      <c r="D3956"/>
      <c r="E3956"/>
      <c r="F3956" s="3"/>
    </row>
    <row r="3957" spans="2:6" x14ac:dyDescent="0.25">
      <c r="B3957"/>
      <c r="C3957"/>
      <c r="D3957"/>
      <c r="E3957"/>
      <c r="F3957" s="3"/>
    </row>
    <row r="3958" spans="2:6" x14ac:dyDescent="0.25">
      <c r="B3958"/>
      <c r="C3958"/>
      <c r="D3958"/>
      <c r="E3958"/>
      <c r="F3958" s="3"/>
    </row>
    <row r="3959" spans="2:6" x14ac:dyDescent="0.25">
      <c r="B3959"/>
      <c r="C3959"/>
      <c r="D3959"/>
      <c r="E3959"/>
      <c r="F3959" s="3"/>
    </row>
    <row r="3960" spans="2:6" x14ac:dyDescent="0.25">
      <c r="B3960"/>
      <c r="C3960"/>
      <c r="D3960"/>
      <c r="E3960"/>
      <c r="F3960" s="3"/>
    </row>
    <row r="3961" spans="2:6" x14ac:dyDescent="0.25">
      <c r="B3961"/>
      <c r="C3961"/>
      <c r="D3961"/>
      <c r="E3961"/>
      <c r="F3961" s="3"/>
    </row>
    <row r="3962" spans="2:6" x14ac:dyDescent="0.25">
      <c r="B3962"/>
      <c r="C3962"/>
      <c r="D3962"/>
      <c r="E3962"/>
      <c r="F3962" s="3"/>
    </row>
    <row r="3963" spans="2:6" x14ac:dyDescent="0.25">
      <c r="B3963"/>
      <c r="C3963"/>
      <c r="D3963"/>
      <c r="E3963"/>
      <c r="F3963" s="3"/>
    </row>
    <row r="3964" spans="2:6" x14ac:dyDescent="0.25">
      <c r="B3964"/>
      <c r="C3964"/>
      <c r="D3964"/>
      <c r="E3964"/>
      <c r="F3964" s="3"/>
    </row>
    <row r="3965" spans="2:6" x14ac:dyDescent="0.25">
      <c r="B3965"/>
      <c r="C3965"/>
      <c r="D3965"/>
      <c r="E3965"/>
      <c r="F3965" s="3"/>
    </row>
    <row r="3966" spans="2:6" x14ac:dyDescent="0.25">
      <c r="B3966"/>
      <c r="C3966"/>
      <c r="D3966"/>
      <c r="E3966"/>
      <c r="F3966" s="3"/>
    </row>
    <row r="3967" spans="2:6" x14ac:dyDescent="0.25">
      <c r="B3967"/>
      <c r="C3967"/>
      <c r="D3967"/>
      <c r="E3967"/>
      <c r="F3967" s="3"/>
    </row>
    <row r="3968" spans="2:6" x14ac:dyDescent="0.25">
      <c r="B3968"/>
      <c r="C3968"/>
      <c r="D3968"/>
      <c r="E3968"/>
      <c r="F3968" s="3"/>
    </row>
    <row r="3969" spans="2:6" x14ac:dyDescent="0.25">
      <c r="B3969"/>
      <c r="C3969"/>
      <c r="D3969"/>
      <c r="E3969"/>
      <c r="F3969" s="3"/>
    </row>
    <row r="3970" spans="2:6" x14ac:dyDescent="0.25">
      <c r="B3970"/>
      <c r="C3970"/>
      <c r="D3970"/>
      <c r="E3970"/>
      <c r="F3970" s="3"/>
    </row>
    <row r="3971" spans="2:6" x14ac:dyDescent="0.25">
      <c r="B3971"/>
      <c r="C3971"/>
      <c r="D3971"/>
      <c r="E3971"/>
      <c r="F3971" s="3"/>
    </row>
    <row r="3972" spans="2:6" x14ac:dyDescent="0.25">
      <c r="B3972"/>
      <c r="C3972"/>
      <c r="D3972"/>
      <c r="E3972"/>
      <c r="F3972" s="3"/>
    </row>
    <row r="3973" spans="2:6" x14ac:dyDescent="0.25">
      <c r="B3973"/>
      <c r="C3973"/>
      <c r="D3973"/>
      <c r="E3973"/>
      <c r="F3973" s="3"/>
    </row>
    <row r="3974" spans="2:6" x14ac:dyDescent="0.25">
      <c r="B3974"/>
      <c r="C3974"/>
      <c r="D3974"/>
      <c r="E3974"/>
      <c r="F3974" s="3"/>
    </row>
    <row r="3975" spans="2:6" x14ac:dyDescent="0.25">
      <c r="B3975"/>
      <c r="C3975"/>
      <c r="D3975"/>
      <c r="E3975"/>
      <c r="F3975" s="3"/>
    </row>
    <row r="3976" spans="2:6" x14ac:dyDescent="0.25">
      <c r="B3976"/>
      <c r="C3976"/>
      <c r="D3976"/>
      <c r="E3976"/>
      <c r="F3976" s="3"/>
    </row>
    <row r="3977" spans="2:6" x14ac:dyDescent="0.25">
      <c r="B3977"/>
      <c r="C3977"/>
      <c r="D3977"/>
      <c r="E3977"/>
      <c r="F3977" s="3"/>
    </row>
    <row r="3978" spans="2:6" x14ac:dyDescent="0.25">
      <c r="B3978"/>
      <c r="C3978"/>
      <c r="D3978"/>
      <c r="E3978"/>
      <c r="F3978" s="3"/>
    </row>
    <row r="3979" spans="2:6" x14ac:dyDescent="0.25">
      <c r="B3979"/>
      <c r="C3979"/>
      <c r="D3979"/>
      <c r="E3979"/>
      <c r="F3979" s="3"/>
    </row>
    <row r="3980" spans="2:6" x14ac:dyDescent="0.25">
      <c r="B3980"/>
      <c r="C3980"/>
      <c r="D3980"/>
      <c r="E3980"/>
      <c r="F3980" s="3"/>
    </row>
    <row r="3981" spans="2:6" x14ac:dyDescent="0.25">
      <c r="B3981"/>
      <c r="C3981"/>
      <c r="D3981"/>
      <c r="E3981"/>
      <c r="F3981" s="3"/>
    </row>
    <row r="3982" spans="2:6" x14ac:dyDescent="0.25">
      <c r="B3982"/>
      <c r="C3982"/>
      <c r="D3982"/>
      <c r="E3982"/>
      <c r="F3982" s="3"/>
    </row>
    <row r="3983" spans="2:6" x14ac:dyDescent="0.25">
      <c r="B3983"/>
      <c r="C3983"/>
      <c r="D3983"/>
      <c r="E3983"/>
      <c r="F3983" s="3"/>
    </row>
    <row r="3984" spans="2:6" x14ac:dyDescent="0.25">
      <c r="B3984"/>
      <c r="C3984"/>
      <c r="D3984"/>
      <c r="E3984"/>
      <c r="F3984" s="3"/>
    </row>
    <row r="3985" spans="2:6" x14ac:dyDescent="0.25">
      <c r="B3985"/>
      <c r="C3985"/>
      <c r="D3985"/>
      <c r="E3985"/>
      <c r="F3985" s="3"/>
    </row>
    <row r="3986" spans="2:6" x14ac:dyDescent="0.25">
      <c r="B3986"/>
      <c r="C3986"/>
      <c r="D3986"/>
      <c r="E3986"/>
      <c r="F3986" s="3"/>
    </row>
    <row r="3987" spans="2:6" x14ac:dyDescent="0.25">
      <c r="B3987"/>
      <c r="C3987"/>
      <c r="D3987"/>
      <c r="E3987"/>
      <c r="F3987" s="3"/>
    </row>
    <row r="3988" spans="2:6" x14ac:dyDescent="0.25">
      <c r="B3988"/>
      <c r="C3988"/>
      <c r="D3988"/>
      <c r="E3988"/>
      <c r="F3988" s="3"/>
    </row>
    <row r="3989" spans="2:6" x14ac:dyDescent="0.25">
      <c r="B3989"/>
      <c r="C3989"/>
      <c r="D3989"/>
      <c r="E3989"/>
      <c r="F3989" s="3"/>
    </row>
    <row r="3990" spans="2:6" x14ac:dyDescent="0.25">
      <c r="B3990"/>
      <c r="C3990"/>
      <c r="D3990"/>
      <c r="E3990"/>
      <c r="F3990" s="3"/>
    </row>
    <row r="3991" spans="2:6" x14ac:dyDescent="0.25">
      <c r="B3991"/>
      <c r="C3991"/>
      <c r="D3991"/>
      <c r="E3991"/>
      <c r="F3991" s="3"/>
    </row>
    <row r="3992" spans="2:6" x14ac:dyDescent="0.25">
      <c r="B3992"/>
      <c r="C3992"/>
      <c r="D3992"/>
      <c r="E3992"/>
      <c r="F3992" s="3"/>
    </row>
    <row r="3993" spans="2:6" x14ac:dyDescent="0.25">
      <c r="B3993"/>
      <c r="C3993"/>
      <c r="D3993"/>
      <c r="E3993"/>
      <c r="F3993" s="3"/>
    </row>
    <row r="3994" spans="2:6" x14ac:dyDescent="0.25">
      <c r="B3994"/>
      <c r="C3994"/>
      <c r="D3994"/>
      <c r="E3994"/>
      <c r="F3994" s="3"/>
    </row>
    <row r="3995" spans="2:6" x14ac:dyDescent="0.25">
      <c r="B3995"/>
      <c r="C3995"/>
      <c r="D3995"/>
      <c r="E3995"/>
      <c r="F3995" s="3"/>
    </row>
    <row r="3996" spans="2:6" x14ac:dyDescent="0.25">
      <c r="B3996"/>
      <c r="C3996"/>
      <c r="D3996"/>
      <c r="E3996"/>
      <c r="F3996" s="3"/>
    </row>
    <row r="3997" spans="2:6" x14ac:dyDescent="0.25">
      <c r="B3997"/>
      <c r="C3997"/>
      <c r="D3997"/>
      <c r="E3997"/>
      <c r="F3997" s="3"/>
    </row>
    <row r="3998" spans="2:6" x14ac:dyDescent="0.25">
      <c r="B3998"/>
      <c r="C3998"/>
      <c r="D3998"/>
      <c r="E3998"/>
      <c r="F3998" s="3"/>
    </row>
    <row r="3999" spans="2:6" x14ac:dyDescent="0.25">
      <c r="B3999"/>
      <c r="C3999"/>
      <c r="D3999"/>
      <c r="E3999"/>
      <c r="F3999" s="3"/>
    </row>
    <row r="4000" spans="2:6" x14ac:dyDescent="0.25">
      <c r="B4000"/>
      <c r="C4000"/>
      <c r="D4000"/>
      <c r="E4000"/>
      <c r="F4000" s="3"/>
    </row>
    <row r="4001" spans="2:6" x14ac:dyDescent="0.25">
      <c r="B4001"/>
      <c r="C4001"/>
      <c r="D4001"/>
      <c r="E4001"/>
      <c r="F4001" s="3"/>
    </row>
    <row r="4002" spans="2:6" x14ac:dyDescent="0.25">
      <c r="B4002"/>
      <c r="C4002"/>
      <c r="D4002"/>
      <c r="E4002"/>
      <c r="F4002" s="3"/>
    </row>
    <row r="4003" spans="2:6" x14ac:dyDescent="0.25">
      <c r="B4003"/>
      <c r="C4003"/>
      <c r="D4003"/>
      <c r="E4003"/>
      <c r="F4003" s="3"/>
    </row>
    <row r="4004" spans="2:6" x14ac:dyDescent="0.25">
      <c r="B4004"/>
      <c r="C4004"/>
      <c r="D4004"/>
      <c r="E4004"/>
      <c r="F4004" s="3"/>
    </row>
    <row r="4005" spans="2:6" x14ac:dyDescent="0.25">
      <c r="B4005"/>
      <c r="C4005"/>
      <c r="D4005"/>
      <c r="E4005"/>
      <c r="F4005" s="3"/>
    </row>
    <row r="4006" spans="2:6" x14ac:dyDescent="0.25">
      <c r="B4006"/>
      <c r="C4006"/>
      <c r="D4006"/>
      <c r="E4006"/>
      <c r="F4006" s="3"/>
    </row>
    <row r="4007" spans="2:6" x14ac:dyDescent="0.25">
      <c r="B4007"/>
      <c r="C4007"/>
      <c r="D4007"/>
      <c r="E4007"/>
      <c r="F4007" s="3"/>
    </row>
    <row r="4008" spans="2:6" x14ac:dyDescent="0.25">
      <c r="B4008"/>
      <c r="C4008"/>
      <c r="D4008"/>
      <c r="E4008"/>
      <c r="F4008" s="3"/>
    </row>
    <row r="4009" spans="2:6" x14ac:dyDescent="0.25">
      <c r="B4009"/>
      <c r="C4009"/>
      <c r="D4009"/>
      <c r="E4009"/>
      <c r="F4009" s="3"/>
    </row>
    <row r="4010" spans="2:6" x14ac:dyDescent="0.25">
      <c r="B4010"/>
      <c r="C4010"/>
      <c r="D4010"/>
      <c r="E4010"/>
      <c r="F4010" s="3"/>
    </row>
    <row r="4011" spans="2:6" x14ac:dyDescent="0.25">
      <c r="B4011"/>
      <c r="C4011"/>
      <c r="D4011"/>
      <c r="E4011"/>
      <c r="F4011" s="3"/>
    </row>
    <row r="4012" spans="2:6" x14ac:dyDescent="0.25">
      <c r="B4012"/>
      <c r="C4012"/>
      <c r="D4012"/>
      <c r="E4012"/>
      <c r="F4012" s="3"/>
    </row>
    <row r="4013" spans="2:6" x14ac:dyDescent="0.25">
      <c r="B4013"/>
      <c r="C4013"/>
      <c r="D4013"/>
      <c r="E4013"/>
      <c r="F4013" s="3"/>
    </row>
    <row r="4014" spans="2:6" x14ac:dyDescent="0.25">
      <c r="B4014"/>
      <c r="C4014"/>
      <c r="D4014"/>
      <c r="E4014"/>
      <c r="F4014" s="3"/>
    </row>
    <row r="4015" spans="2:6" x14ac:dyDescent="0.25">
      <c r="B4015"/>
      <c r="C4015"/>
      <c r="D4015"/>
      <c r="E4015"/>
      <c r="F4015" s="3"/>
    </row>
    <row r="4016" spans="2:6" x14ac:dyDescent="0.25">
      <c r="B4016"/>
      <c r="C4016"/>
      <c r="D4016"/>
      <c r="E4016"/>
      <c r="F4016" s="3"/>
    </row>
    <row r="4017" spans="2:6" x14ac:dyDescent="0.25">
      <c r="B4017"/>
      <c r="C4017"/>
      <c r="D4017"/>
      <c r="E4017"/>
      <c r="F4017" s="3"/>
    </row>
    <row r="4018" spans="2:6" x14ac:dyDescent="0.25">
      <c r="B4018"/>
      <c r="C4018"/>
      <c r="D4018"/>
      <c r="E4018"/>
      <c r="F4018" s="3"/>
    </row>
    <row r="4019" spans="2:6" x14ac:dyDescent="0.25">
      <c r="B4019"/>
      <c r="C4019"/>
      <c r="D4019"/>
      <c r="E4019"/>
      <c r="F4019" s="3"/>
    </row>
    <row r="4020" spans="2:6" x14ac:dyDescent="0.25">
      <c r="B4020"/>
      <c r="C4020"/>
      <c r="D4020"/>
      <c r="E4020"/>
      <c r="F4020" s="3"/>
    </row>
    <row r="4021" spans="2:6" x14ac:dyDescent="0.25">
      <c r="B4021"/>
      <c r="C4021"/>
      <c r="D4021"/>
      <c r="E4021"/>
      <c r="F4021" s="3"/>
    </row>
    <row r="4022" spans="2:6" x14ac:dyDescent="0.25">
      <c r="B4022"/>
      <c r="C4022"/>
      <c r="D4022"/>
      <c r="E4022"/>
      <c r="F4022" s="3"/>
    </row>
    <row r="4023" spans="2:6" x14ac:dyDescent="0.25">
      <c r="B4023"/>
      <c r="C4023"/>
      <c r="D4023"/>
      <c r="E4023"/>
      <c r="F4023" s="3"/>
    </row>
    <row r="4024" spans="2:6" x14ac:dyDescent="0.25">
      <c r="B4024"/>
      <c r="C4024"/>
      <c r="D4024"/>
      <c r="E4024"/>
      <c r="F4024" s="3"/>
    </row>
    <row r="4025" spans="2:6" x14ac:dyDescent="0.25">
      <c r="B4025"/>
      <c r="C4025"/>
      <c r="D4025"/>
      <c r="E4025"/>
      <c r="F4025" s="3"/>
    </row>
    <row r="4026" spans="2:6" x14ac:dyDescent="0.25">
      <c r="B4026"/>
      <c r="C4026"/>
      <c r="D4026"/>
      <c r="E4026"/>
      <c r="F4026" s="3"/>
    </row>
    <row r="4027" spans="2:6" x14ac:dyDescent="0.25">
      <c r="B4027"/>
      <c r="C4027"/>
      <c r="D4027"/>
      <c r="E4027"/>
      <c r="F4027" s="3"/>
    </row>
    <row r="4028" spans="2:6" x14ac:dyDescent="0.25">
      <c r="B4028"/>
      <c r="C4028"/>
      <c r="D4028"/>
      <c r="E4028"/>
      <c r="F4028" s="3"/>
    </row>
    <row r="4029" spans="2:6" x14ac:dyDescent="0.25">
      <c r="B4029"/>
      <c r="C4029"/>
      <c r="D4029"/>
      <c r="E4029"/>
      <c r="F4029" s="3"/>
    </row>
    <row r="4030" spans="2:6" x14ac:dyDescent="0.25">
      <c r="B4030"/>
      <c r="C4030"/>
      <c r="D4030"/>
      <c r="E4030"/>
      <c r="F4030" s="3"/>
    </row>
    <row r="4031" spans="2:6" x14ac:dyDescent="0.25">
      <c r="B4031"/>
      <c r="C4031"/>
      <c r="D4031"/>
      <c r="E4031"/>
      <c r="F4031" s="3"/>
    </row>
    <row r="4032" spans="2:6" x14ac:dyDescent="0.25">
      <c r="B4032"/>
      <c r="C4032"/>
      <c r="D4032"/>
      <c r="E4032"/>
      <c r="F4032" s="3"/>
    </row>
    <row r="4033" spans="2:6" x14ac:dyDescent="0.25">
      <c r="B4033"/>
      <c r="C4033"/>
      <c r="D4033"/>
      <c r="E4033"/>
      <c r="F4033" s="3"/>
    </row>
    <row r="4034" spans="2:6" x14ac:dyDescent="0.25">
      <c r="B4034"/>
      <c r="C4034"/>
      <c r="D4034"/>
      <c r="E4034"/>
      <c r="F4034" s="3"/>
    </row>
    <row r="4035" spans="2:6" x14ac:dyDescent="0.25">
      <c r="B4035"/>
      <c r="C4035"/>
      <c r="D4035"/>
      <c r="E4035"/>
      <c r="F4035" s="3"/>
    </row>
    <row r="4036" spans="2:6" x14ac:dyDescent="0.25">
      <c r="B4036"/>
      <c r="C4036"/>
      <c r="D4036"/>
      <c r="E4036"/>
      <c r="F4036" s="3"/>
    </row>
    <row r="4037" spans="2:6" x14ac:dyDescent="0.25">
      <c r="B4037"/>
      <c r="C4037"/>
      <c r="D4037"/>
      <c r="E4037"/>
      <c r="F4037" s="3"/>
    </row>
    <row r="4038" spans="2:6" x14ac:dyDescent="0.25">
      <c r="B4038"/>
      <c r="C4038"/>
      <c r="D4038"/>
      <c r="E4038"/>
      <c r="F4038" s="3"/>
    </row>
    <row r="4039" spans="2:6" x14ac:dyDescent="0.25">
      <c r="B4039"/>
      <c r="C4039"/>
      <c r="D4039"/>
      <c r="E4039"/>
      <c r="F4039" s="3"/>
    </row>
    <row r="4040" spans="2:6" x14ac:dyDescent="0.25">
      <c r="B4040"/>
      <c r="C4040"/>
      <c r="D4040"/>
      <c r="E4040"/>
      <c r="F4040" s="3"/>
    </row>
    <row r="4041" spans="2:6" x14ac:dyDescent="0.25">
      <c r="B4041"/>
      <c r="C4041"/>
      <c r="D4041"/>
      <c r="E4041"/>
      <c r="F4041" s="3"/>
    </row>
    <row r="4042" spans="2:6" x14ac:dyDescent="0.25">
      <c r="B4042"/>
      <c r="C4042"/>
      <c r="D4042"/>
      <c r="E4042"/>
      <c r="F4042" s="3"/>
    </row>
    <row r="4043" spans="2:6" x14ac:dyDescent="0.25">
      <c r="B4043"/>
      <c r="C4043"/>
      <c r="D4043"/>
      <c r="E4043"/>
      <c r="F4043" s="3"/>
    </row>
    <row r="4044" spans="2:6" x14ac:dyDescent="0.25">
      <c r="B4044"/>
      <c r="C4044"/>
      <c r="D4044"/>
      <c r="E4044"/>
      <c r="F4044" s="3"/>
    </row>
    <row r="4045" spans="2:6" x14ac:dyDescent="0.25">
      <c r="B4045"/>
      <c r="C4045"/>
      <c r="D4045"/>
      <c r="E4045"/>
      <c r="F4045" s="3"/>
    </row>
    <row r="4046" spans="2:6" x14ac:dyDescent="0.25">
      <c r="B4046"/>
      <c r="C4046"/>
      <c r="D4046"/>
      <c r="E4046"/>
      <c r="F4046" s="3"/>
    </row>
    <row r="4047" spans="2:6" x14ac:dyDescent="0.25">
      <c r="B4047"/>
      <c r="C4047"/>
      <c r="D4047"/>
      <c r="E4047"/>
      <c r="F4047" s="3"/>
    </row>
    <row r="4048" spans="2:6" x14ac:dyDescent="0.25">
      <c r="B4048"/>
      <c r="C4048"/>
      <c r="D4048"/>
      <c r="E4048"/>
      <c r="F4048" s="3"/>
    </row>
    <row r="4049" spans="2:6" x14ac:dyDescent="0.25">
      <c r="B4049"/>
      <c r="C4049"/>
      <c r="D4049"/>
      <c r="E4049"/>
      <c r="F4049" s="3"/>
    </row>
    <row r="4050" spans="2:6" x14ac:dyDescent="0.25">
      <c r="B4050"/>
      <c r="C4050"/>
      <c r="D4050"/>
      <c r="E4050"/>
      <c r="F4050" s="3"/>
    </row>
    <row r="4051" spans="2:6" x14ac:dyDescent="0.25">
      <c r="B4051"/>
      <c r="C4051"/>
      <c r="D4051"/>
      <c r="E4051"/>
      <c r="F4051" s="3"/>
    </row>
    <row r="4052" spans="2:6" x14ac:dyDescent="0.25">
      <c r="B4052"/>
      <c r="C4052"/>
      <c r="D4052"/>
      <c r="E4052"/>
      <c r="F4052" s="3"/>
    </row>
    <row r="4053" spans="2:6" x14ac:dyDescent="0.25">
      <c r="B4053"/>
      <c r="C4053"/>
      <c r="D4053"/>
      <c r="E4053"/>
      <c r="F4053" s="3"/>
    </row>
    <row r="4054" spans="2:6" x14ac:dyDescent="0.25">
      <c r="B4054"/>
      <c r="C4054"/>
      <c r="D4054"/>
      <c r="E4054"/>
      <c r="F4054" s="3"/>
    </row>
    <row r="4055" spans="2:6" x14ac:dyDescent="0.25">
      <c r="B4055"/>
      <c r="C4055"/>
      <c r="D4055"/>
      <c r="E4055"/>
      <c r="F4055" s="3"/>
    </row>
    <row r="4056" spans="2:6" x14ac:dyDescent="0.25">
      <c r="B4056"/>
      <c r="C4056"/>
      <c r="D4056"/>
      <c r="E4056"/>
      <c r="F4056" s="3"/>
    </row>
    <row r="4057" spans="2:6" x14ac:dyDescent="0.25">
      <c r="B4057"/>
      <c r="C4057"/>
      <c r="D4057"/>
      <c r="E4057"/>
      <c r="F4057" s="3"/>
    </row>
    <row r="4058" spans="2:6" x14ac:dyDescent="0.25">
      <c r="B4058"/>
      <c r="C4058"/>
      <c r="D4058"/>
      <c r="E4058"/>
      <c r="F4058" s="3"/>
    </row>
    <row r="4059" spans="2:6" x14ac:dyDescent="0.25">
      <c r="B4059"/>
      <c r="C4059"/>
      <c r="D4059"/>
      <c r="E4059"/>
      <c r="F4059" s="3"/>
    </row>
    <row r="4060" spans="2:6" x14ac:dyDescent="0.25">
      <c r="B4060"/>
      <c r="C4060"/>
      <c r="D4060"/>
      <c r="E4060"/>
      <c r="F4060" s="3"/>
    </row>
    <row r="4061" spans="2:6" x14ac:dyDescent="0.25">
      <c r="B4061"/>
      <c r="C4061"/>
      <c r="D4061"/>
      <c r="E4061"/>
      <c r="F4061" s="3"/>
    </row>
    <row r="4062" spans="2:6" x14ac:dyDescent="0.25">
      <c r="B4062"/>
      <c r="C4062"/>
      <c r="D4062"/>
      <c r="E4062"/>
      <c r="F4062" s="3"/>
    </row>
    <row r="4063" spans="2:6" x14ac:dyDescent="0.25">
      <c r="B4063"/>
      <c r="C4063"/>
      <c r="D4063"/>
      <c r="E4063"/>
      <c r="F4063" s="3"/>
    </row>
    <row r="4064" spans="2:6" x14ac:dyDescent="0.25">
      <c r="B4064"/>
      <c r="C4064"/>
      <c r="D4064"/>
      <c r="E4064"/>
      <c r="F4064" s="3"/>
    </row>
    <row r="4065" spans="2:6" x14ac:dyDescent="0.25">
      <c r="B4065"/>
      <c r="C4065"/>
      <c r="D4065"/>
      <c r="E4065"/>
      <c r="F4065" s="3"/>
    </row>
    <row r="4066" spans="2:6" x14ac:dyDescent="0.25">
      <c r="B4066"/>
      <c r="C4066"/>
      <c r="D4066"/>
      <c r="E4066"/>
      <c r="F4066" s="3"/>
    </row>
    <row r="4067" spans="2:6" x14ac:dyDescent="0.25">
      <c r="B4067"/>
      <c r="C4067"/>
      <c r="D4067"/>
      <c r="E4067"/>
      <c r="F4067" s="3"/>
    </row>
    <row r="4068" spans="2:6" x14ac:dyDescent="0.25">
      <c r="B4068"/>
      <c r="C4068"/>
      <c r="D4068"/>
      <c r="E4068"/>
      <c r="F4068" s="3"/>
    </row>
    <row r="4069" spans="2:6" x14ac:dyDescent="0.25">
      <c r="B4069"/>
      <c r="C4069"/>
      <c r="D4069"/>
      <c r="E4069"/>
      <c r="F4069" s="3"/>
    </row>
    <row r="4070" spans="2:6" x14ac:dyDescent="0.25">
      <c r="B4070"/>
      <c r="C4070"/>
      <c r="D4070"/>
      <c r="E4070"/>
      <c r="F4070" s="3"/>
    </row>
    <row r="4071" spans="2:6" x14ac:dyDescent="0.25">
      <c r="B4071"/>
      <c r="C4071"/>
      <c r="D4071"/>
      <c r="E4071"/>
      <c r="F4071" s="3"/>
    </row>
    <row r="4072" spans="2:6" x14ac:dyDescent="0.25">
      <c r="B4072"/>
      <c r="C4072"/>
      <c r="D4072"/>
      <c r="E4072"/>
      <c r="F4072" s="3"/>
    </row>
    <row r="4073" spans="2:6" x14ac:dyDescent="0.25">
      <c r="B4073"/>
      <c r="C4073"/>
      <c r="D4073"/>
      <c r="E4073"/>
      <c r="F4073" s="3"/>
    </row>
    <row r="4074" spans="2:6" x14ac:dyDescent="0.25">
      <c r="B4074"/>
      <c r="C4074"/>
      <c r="D4074"/>
      <c r="E4074"/>
      <c r="F4074" s="3"/>
    </row>
    <row r="4075" spans="2:6" x14ac:dyDescent="0.25">
      <c r="B4075"/>
      <c r="C4075"/>
      <c r="D4075"/>
      <c r="E4075"/>
      <c r="F4075" s="3"/>
    </row>
    <row r="4076" spans="2:6" x14ac:dyDescent="0.25">
      <c r="B4076"/>
      <c r="C4076"/>
      <c r="D4076"/>
      <c r="E4076"/>
      <c r="F4076" s="3"/>
    </row>
    <row r="4077" spans="2:6" x14ac:dyDescent="0.25">
      <c r="B4077"/>
      <c r="C4077"/>
      <c r="D4077"/>
      <c r="E4077"/>
      <c r="F4077" s="3"/>
    </row>
    <row r="4078" spans="2:6" x14ac:dyDescent="0.25">
      <c r="B4078"/>
      <c r="C4078"/>
      <c r="D4078"/>
      <c r="E4078"/>
      <c r="F4078" s="3"/>
    </row>
    <row r="4079" spans="2:6" x14ac:dyDescent="0.25">
      <c r="B4079"/>
      <c r="C4079"/>
      <c r="D4079"/>
      <c r="E4079"/>
      <c r="F4079" s="3"/>
    </row>
    <row r="4080" spans="2:6" x14ac:dyDescent="0.25">
      <c r="B4080"/>
      <c r="C4080"/>
      <c r="D4080"/>
      <c r="E4080"/>
      <c r="F4080" s="3"/>
    </row>
    <row r="4081" spans="2:6" x14ac:dyDescent="0.25">
      <c r="B4081"/>
      <c r="C4081"/>
      <c r="D4081"/>
      <c r="E4081"/>
      <c r="F4081" s="3"/>
    </row>
    <row r="4082" spans="2:6" x14ac:dyDescent="0.25">
      <c r="B4082"/>
      <c r="C4082"/>
      <c r="D4082"/>
      <c r="E4082"/>
      <c r="F4082" s="3"/>
    </row>
    <row r="4083" spans="2:6" x14ac:dyDescent="0.25">
      <c r="B4083"/>
      <c r="C4083"/>
      <c r="D4083"/>
      <c r="E4083"/>
      <c r="F4083" s="3"/>
    </row>
    <row r="4084" spans="2:6" x14ac:dyDescent="0.25">
      <c r="B4084"/>
      <c r="C4084"/>
      <c r="D4084"/>
      <c r="E4084"/>
      <c r="F4084" s="3"/>
    </row>
    <row r="4085" spans="2:6" x14ac:dyDescent="0.25">
      <c r="B4085"/>
      <c r="C4085"/>
      <c r="D4085"/>
      <c r="E4085"/>
      <c r="F4085" s="3"/>
    </row>
    <row r="4086" spans="2:6" x14ac:dyDescent="0.25">
      <c r="B4086"/>
      <c r="C4086"/>
      <c r="D4086"/>
      <c r="E4086"/>
      <c r="F4086" s="3"/>
    </row>
    <row r="4087" spans="2:6" x14ac:dyDescent="0.25">
      <c r="B4087"/>
      <c r="C4087"/>
      <c r="D4087"/>
      <c r="E4087"/>
      <c r="F4087" s="3"/>
    </row>
    <row r="4088" spans="2:6" x14ac:dyDescent="0.25">
      <c r="B4088"/>
      <c r="C4088"/>
      <c r="D4088"/>
      <c r="E4088"/>
      <c r="F4088" s="3"/>
    </row>
    <row r="4089" spans="2:6" x14ac:dyDescent="0.25">
      <c r="B4089"/>
      <c r="C4089"/>
      <c r="D4089"/>
      <c r="E4089"/>
      <c r="F4089" s="3"/>
    </row>
    <row r="4090" spans="2:6" x14ac:dyDescent="0.25">
      <c r="B4090"/>
      <c r="C4090"/>
      <c r="D4090"/>
      <c r="E4090"/>
      <c r="F4090" s="3"/>
    </row>
    <row r="4091" spans="2:6" x14ac:dyDescent="0.25">
      <c r="B4091"/>
      <c r="C4091"/>
      <c r="D4091"/>
      <c r="E4091"/>
      <c r="F4091" s="3"/>
    </row>
    <row r="4092" spans="2:6" x14ac:dyDescent="0.25">
      <c r="B4092"/>
      <c r="C4092"/>
      <c r="D4092"/>
      <c r="E4092"/>
      <c r="F4092" s="3"/>
    </row>
    <row r="4093" spans="2:6" x14ac:dyDescent="0.25">
      <c r="B4093"/>
      <c r="C4093"/>
      <c r="D4093"/>
      <c r="E4093"/>
      <c r="F4093" s="3"/>
    </row>
    <row r="4094" spans="2:6" x14ac:dyDescent="0.25">
      <c r="B4094"/>
      <c r="C4094"/>
      <c r="D4094"/>
      <c r="E4094"/>
      <c r="F4094" s="3"/>
    </row>
    <row r="4095" spans="2:6" x14ac:dyDescent="0.25">
      <c r="B4095"/>
      <c r="C4095"/>
      <c r="D4095"/>
      <c r="E4095"/>
      <c r="F4095" s="3"/>
    </row>
    <row r="4096" spans="2:6" x14ac:dyDescent="0.25">
      <c r="B4096"/>
      <c r="C4096"/>
      <c r="D4096"/>
      <c r="E4096"/>
      <c r="F4096" s="3"/>
    </row>
    <row r="4097" spans="2:6" x14ac:dyDescent="0.25">
      <c r="B4097"/>
      <c r="C4097"/>
      <c r="D4097"/>
      <c r="E4097"/>
      <c r="F4097" s="3"/>
    </row>
    <row r="4098" spans="2:6" x14ac:dyDescent="0.25">
      <c r="B4098"/>
      <c r="C4098"/>
      <c r="D4098"/>
      <c r="E4098"/>
      <c r="F4098" s="3"/>
    </row>
    <row r="4099" spans="2:6" x14ac:dyDescent="0.25">
      <c r="B4099"/>
      <c r="C4099"/>
      <c r="D4099"/>
      <c r="E4099"/>
      <c r="F4099" s="3"/>
    </row>
    <row r="4100" spans="2:6" x14ac:dyDescent="0.25">
      <c r="B4100"/>
      <c r="C4100"/>
      <c r="D4100"/>
      <c r="E4100"/>
      <c r="F4100" s="3"/>
    </row>
    <row r="4101" spans="2:6" x14ac:dyDescent="0.25">
      <c r="B4101"/>
      <c r="C4101"/>
      <c r="D4101"/>
      <c r="E4101"/>
      <c r="F4101" s="3"/>
    </row>
    <row r="4102" spans="2:6" x14ac:dyDescent="0.25">
      <c r="B4102"/>
      <c r="C4102"/>
      <c r="D4102"/>
      <c r="E4102"/>
      <c r="F4102" s="3"/>
    </row>
    <row r="4103" spans="2:6" x14ac:dyDescent="0.25">
      <c r="B4103"/>
      <c r="C4103"/>
      <c r="D4103"/>
      <c r="E4103"/>
      <c r="F4103" s="3"/>
    </row>
    <row r="4104" spans="2:6" x14ac:dyDescent="0.25">
      <c r="B4104"/>
      <c r="C4104"/>
      <c r="D4104"/>
      <c r="E4104"/>
      <c r="F4104" s="3"/>
    </row>
    <row r="4105" spans="2:6" x14ac:dyDescent="0.25">
      <c r="B4105"/>
      <c r="C4105"/>
      <c r="D4105"/>
      <c r="E4105"/>
      <c r="F4105" s="3"/>
    </row>
    <row r="4106" spans="2:6" x14ac:dyDescent="0.25">
      <c r="B4106"/>
      <c r="C4106"/>
      <c r="D4106"/>
      <c r="E4106"/>
      <c r="F4106" s="3"/>
    </row>
    <row r="4107" spans="2:6" x14ac:dyDescent="0.25">
      <c r="B4107"/>
      <c r="C4107"/>
      <c r="D4107"/>
      <c r="E4107"/>
      <c r="F4107" s="3"/>
    </row>
    <row r="4108" spans="2:6" x14ac:dyDescent="0.25">
      <c r="B4108"/>
      <c r="C4108"/>
      <c r="D4108"/>
      <c r="E4108"/>
      <c r="F4108" s="3"/>
    </row>
    <row r="4109" spans="2:6" x14ac:dyDescent="0.25">
      <c r="B4109"/>
      <c r="C4109"/>
      <c r="D4109"/>
      <c r="E4109"/>
      <c r="F4109" s="3"/>
    </row>
    <row r="4110" spans="2:6" x14ac:dyDescent="0.25">
      <c r="B4110"/>
      <c r="C4110"/>
      <c r="D4110"/>
      <c r="E4110"/>
      <c r="F4110" s="3"/>
    </row>
    <row r="4111" spans="2:6" x14ac:dyDescent="0.25">
      <c r="B4111"/>
      <c r="C4111"/>
      <c r="D4111"/>
      <c r="E4111"/>
      <c r="F4111" s="3"/>
    </row>
    <row r="4112" spans="2:6" x14ac:dyDescent="0.25">
      <c r="B4112"/>
      <c r="C4112"/>
      <c r="D4112"/>
      <c r="E4112"/>
      <c r="F4112" s="3"/>
    </row>
    <row r="4113" spans="2:6" x14ac:dyDescent="0.25">
      <c r="B4113"/>
      <c r="C4113"/>
      <c r="D4113"/>
      <c r="E4113"/>
      <c r="F4113" s="3"/>
    </row>
    <row r="4114" spans="2:6" x14ac:dyDescent="0.25">
      <c r="B4114"/>
      <c r="C4114"/>
      <c r="D4114"/>
      <c r="E4114"/>
      <c r="F4114" s="3"/>
    </row>
    <row r="4115" spans="2:6" x14ac:dyDescent="0.25">
      <c r="B4115"/>
      <c r="C4115"/>
      <c r="D4115"/>
      <c r="E4115"/>
      <c r="F4115" s="3"/>
    </row>
    <row r="4116" spans="2:6" x14ac:dyDescent="0.25">
      <c r="B4116"/>
      <c r="C4116"/>
      <c r="D4116"/>
      <c r="E4116"/>
      <c r="F4116" s="3"/>
    </row>
    <row r="4117" spans="2:6" x14ac:dyDescent="0.25">
      <c r="B4117"/>
      <c r="C4117"/>
      <c r="D4117"/>
      <c r="E4117"/>
      <c r="F4117" s="3"/>
    </row>
    <row r="4118" spans="2:6" x14ac:dyDescent="0.25">
      <c r="B4118"/>
      <c r="C4118"/>
      <c r="D4118"/>
      <c r="E4118"/>
      <c r="F4118" s="3"/>
    </row>
    <row r="4119" spans="2:6" x14ac:dyDescent="0.25">
      <c r="B4119"/>
      <c r="C4119"/>
      <c r="D4119"/>
      <c r="E4119"/>
      <c r="F4119" s="3"/>
    </row>
    <row r="4120" spans="2:6" x14ac:dyDescent="0.25">
      <c r="B4120"/>
      <c r="C4120"/>
      <c r="D4120"/>
      <c r="E4120"/>
      <c r="F4120" s="3"/>
    </row>
    <row r="4121" spans="2:6" x14ac:dyDescent="0.25">
      <c r="B4121"/>
      <c r="C4121"/>
      <c r="D4121"/>
      <c r="E4121"/>
      <c r="F4121" s="3"/>
    </row>
    <row r="4122" spans="2:6" x14ac:dyDescent="0.25">
      <c r="B4122"/>
      <c r="C4122"/>
      <c r="D4122"/>
      <c r="E4122"/>
      <c r="F4122" s="3"/>
    </row>
    <row r="4123" spans="2:6" x14ac:dyDescent="0.25">
      <c r="B4123"/>
      <c r="C4123"/>
      <c r="D4123"/>
      <c r="E4123"/>
      <c r="F4123" s="3"/>
    </row>
    <row r="4124" spans="2:6" x14ac:dyDescent="0.25">
      <c r="B4124"/>
      <c r="C4124"/>
      <c r="D4124"/>
      <c r="E4124"/>
      <c r="F4124" s="3"/>
    </row>
    <row r="4125" spans="2:6" x14ac:dyDescent="0.25">
      <c r="B4125"/>
      <c r="C4125"/>
      <c r="D4125"/>
      <c r="E4125"/>
      <c r="F4125" s="3"/>
    </row>
    <row r="4126" spans="2:6" x14ac:dyDescent="0.25">
      <c r="B4126"/>
      <c r="C4126"/>
      <c r="D4126"/>
      <c r="E4126"/>
      <c r="F4126" s="3"/>
    </row>
    <row r="4127" spans="2:6" x14ac:dyDescent="0.25">
      <c r="B4127"/>
      <c r="C4127"/>
      <c r="D4127"/>
      <c r="E4127"/>
      <c r="F4127" s="3"/>
    </row>
    <row r="4128" spans="2:6" x14ac:dyDescent="0.25">
      <c r="B4128"/>
      <c r="C4128"/>
      <c r="D4128"/>
      <c r="E4128"/>
      <c r="F4128" s="3"/>
    </row>
    <row r="4129" spans="2:6" x14ac:dyDescent="0.25">
      <c r="B4129"/>
      <c r="C4129"/>
      <c r="D4129"/>
      <c r="E4129"/>
      <c r="F4129" s="3"/>
    </row>
    <row r="4130" spans="2:6" x14ac:dyDescent="0.25">
      <c r="B4130"/>
      <c r="C4130"/>
      <c r="D4130"/>
      <c r="E4130"/>
      <c r="F4130" s="3"/>
    </row>
    <row r="4131" spans="2:6" x14ac:dyDescent="0.25">
      <c r="B4131"/>
      <c r="C4131"/>
      <c r="D4131"/>
      <c r="E4131"/>
      <c r="F4131" s="3"/>
    </row>
    <row r="4132" spans="2:6" x14ac:dyDescent="0.25">
      <c r="B4132"/>
      <c r="C4132"/>
      <c r="D4132"/>
      <c r="E4132"/>
      <c r="F4132" s="3"/>
    </row>
    <row r="4133" spans="2:6" x14ac:dyDescent="0.25">
      <c r="B4133"/>
      <c r="C4133"/>
      <c r="D4133"/>
      <c r="E4133"/>
      <c r="F4133" s="3"/>
    </row>
    <row r="4134" spans="2:6" x14ac:dyDescent="0.25">
      <c r="B4134"/>
      <c r="C4134"/>
      <c r="D4134"/>
      <c r="E4134"/>
      <c r="F4134" s="3"/>
    </row>
    <row r="4135" spans="2:6" x14ac:dyDescent="0.25">
      <c r="B4135"/>
      <c r="C4135"/>
      <c r="D4135"/>
      <c r="E4135"/>
      <c r="F4135" s="3"/>
    </row>
    <row r="4136" spans="2:6" x14ac:dyDescent="0.25">
      <c r="B4136"/>
      <c r="C4136"/>
      <c r="D4136"/>
      <c r="E4136"/>
      <c r="F4136" s="3"/>
    </row>
    <row r="4137" spans="2:6" x14ac:dyDescent="0.25">
      <c r="B4137"/>
      <c r="C4137"/>
      <c r="D4137"/>
      <c r="E4137"/>
      <c r="F4137" s="3"/>
    </row>
    <row r="4138" spans="2:6" x14ac:dyDescent="0.25">
      <c r="B4138"/>
      <c r="C4138"/>
      <c r="D4138"/>
      <c r="E4138"/>
      <c r="F4138" s="3"/>
    </row>
    <row r="4139" spans="2:6" x14ac:dyDescent="0.25">
      <c r="B4139"/>
      <c r="C4139"/>
      <c r="D4139"/>
      <c r="E4139"/>
      <c r="F4139" s="3"/>
    </row>
    <row r="4140" spans="2:6" x14ac:dyDescent="0.25">
      <c r="B4140"/>
      <c r="C4140"/>
      <c r="D4140"/>
      <c r="E4140"/>
      <c r="F4140" s="3"/>
    </row>
    <row r="4141" spans="2:6" x14ac:dyDescent="0.25">
      <c r="B4141"/>
      <c r="C4141"/>
      <c r="D4141"/>
      <c r="E4141"/>
      <c r="F4141" s="3"/>
    </row>
    <row r="4142" spans="2:6" x14ac:dyDescent="0.25">
      <c r="B4142"/>
      <c r="C4142"/>
      <c r="D4142"/>
      <c r="E4142"/>
      <c r="F4142" s="3"/>
    </row>
    <row r="4143" spans="2:6" x14ac:dyDescent="0.25">
      <c r="B4143"/>
      <c r="C4143"/>
      <c r="D4143"/>
      <c r="E4143"/>
      <c r="F4143" s="3"/>
    </row>
    <row r="4144" spans="2:6" x14ac:dyDescent="0.25">
      <c r="B4144"/>
      <c r="C4144"/>
      <c r="D4144"/>
      <c r="E4144"/>
      <c r="F4144" s="3"/>
    </row>
    <row r="4145" spans="2:6" x14ac:dyDescent="0.25">
      <c r="B4145"/>
      <c r="C4145"/>
      <c r="D4145"/>
      <c r="E4145"/>
      <c r="F4145" s="3"/>
    </row>
    <row r="4146" spans="2:6" x14ac:dyDescent="0.25">
      <c r="B4146"/>
      <c r="C4146"/>
      <c r="D4146"/>
      <c r="E4146"/>
      <c r="F4146" s="3"/>
    </row>
    <row r="4147" spans="2:6" x14ac:dyDescent="0.25">
      <c r="B4147"/>
      <c r="C4147"/>
      <c r="D4147"/>
      <c r="E4147"/>
      <c r="F4147" s="3"/>
    </row>
    <row r="4148" spans="2:6" x14ac:dyDescent="0.25">
      <c r="B4148"/>
      <c r="C4148"/>
      <c r="D4148"/>
      <c r="E4148"/>
      <c r="F4148" s="3"/>
    </row>
    <row r="4149" spans="2:6" x14ac:dyDescent="0.25">
      <c r="B4149"/>
      <c r="C4149"/>
      <c r="D4149"/>
      <c r="E4149"/>
      <c r="F4149" s="3"/>
    </row>
    <row r="4150" spans="2:6" x14ac:dyDescent="0.25">
      <c r="B4150"/>
      <c r="C4150"/>
      <c r="D4150"/>
      <c r="E4150"/>
      <c r="F4150" s="3"/>
    </row>
    <row r="4151" spans="2:6" x14ac:dyDescent="0.25">
      <c r="B4151"/>
      <c r="C4151"/>
      <c r="D4151"/>
      <c r="E4151"/>
      <c r="F4151" s="3"/>
    </row>
    <row r="4152" spans="2:6" x14ac:dyDescent="0.25">
      <c r="B4152"/>
      <c r="C4152"/>
      <c r="D4152"/>
      <c r="E4152"/>
      <c r="F4152" s="3"/>
    </row>
    <row r="4153" spans="2:6" x14ac:dyDescent="0.25">
      <c r="B4153"/>
      <c r="C4153"/>
      <c r="D4153"/>
      <c r="E4153"/>
      <c r="F4153" s="3"/>
    </row>
    <row r="4154" spans="2:6" x14ac:dyDescent="0.25">
      <c r="B4154"/>
      <c r="C4154"/>
      <c r="D4154"/>
      <c r="E4154"/>
      <c r="F4154" s="3"/>
    </row>
    <row r="4155" spans="2:6" x14ac:dyDescent="0.25">
      <c r="B4155"/>
      <c r="C4155"/>
      <c r="D4155"/>
      <c r="E4155"/>
      <c r="F4155" s="3"/>
    </row>
    <row r="4156" spans="2:6" x14ac:dyDescent="0.25">
      <c r="B4156"/>
      <c r="C4156"/>
      <c r="D4156"/>
      <c r="E4156"/>
      <c r="F4156" s="3"/>
    </row>
    <row r="4157" spans="2:6" x14ac:dyDescent="0.25">
      <c r="B4157"/>
      <c r="C4157"/>
      <c r="D4157"/>
      <c r="E4157"/>
      <c r="F4157" s="3"/>
    </row>
    <row r="4158" spans="2:6" x14ac:dyDescent="0.25">
      <c r="B4158"/>
      <c r="C4158"/>
      <c r="D4158"/>
      <c r="E4158"/>
      <c r="F4158" s="3"/>
    </row>
    <row r="4159" spans="2:6" x14ac:dyDescent="0.25">
      <c r="B4159"/>
      <c r="C4159"/>
      <c r="D4159"/>
      <c r="E4159"/>
      <c r="F4159" s="3"/>
    </row>
    <row r="4160" spans="2:6" x14ac:dyDescent="0.25">
      <c r="B4160"/>
      <c r="C4160"/>
      <c r="D4160"/>
      <c r="E4160"/>
      <c r="F4160" s="3"/>
    </row>
    <row r="4161" spans="2:6" x14ac:dyDescent="0.25">
      <c r="B4161"/>
      <c r="C4161"/>
      <c r="D4161"/>
      <c r="E4161"/>
      <c r="F4161" s="3"/>
    </row>
    <row r="4162" spans="2:6" x14ac:dyDescent="0.25">
      <c r="B4162"/>
      <c r="C4162"/>
      <c r="D4162"/>
      <c r="E4162"/>
      <c r="F4162" s="3"/>
    </row>
    <row r="4163" spans="2:6" x14ac:dyDescent="0.25">
      <c r="B4163"/>
      <c r="C4163"/>
      <c r="D4163"/>
      <c r="E4163"/>
      <c r="F4163" s="3"/>
    </row>
    <row r="4164" spans="2:6" x14ac:dyDescent="0.25">
      <c r="B4164"/>
      <c r="C4164"/>
      <c r="D4164"/>
      <c r="E4164"/>
      <c r="F4164" s="3"/>
    </row>
    <row r="4165" spans="2:6" x14ac:dyDescent="0.25">
      <c r="B4165"/>
      <c r="C4165"/>
      <c r="D4165"/>
      <c r="E4165"/>
      <c r="F4165" s="3"/>
    </row>
    <row r="4166" spans="2:6" x14ac:dyDescent="0.25">
      <c r="B4166"/>
      <c r="C4166"/>
      <c r="D4166"/>
      <c r="E4166"/>
      <c r="F4166" s="3"/>
    </row>
    <row r="4167" spans="2:6" x14ac:dyDescent="0.25">
      <c r="B4167"/>
      <c r="C4167"/>
      <c r="D4167"/>
      <c r="E4167"/>
      <c r="F4167" s="3"/>
    </row>
    <row r="4168" spans="2:6" x14ac:dyDescent="0.25">
      <c r="B4168"/>
      <c r="C4168"/>
      <c r="D4168"/>
      <c r="E4168"/>
      <c r="F4168" s="3"/>
    </row>
    <row r="4169" spans="2:6" x14ac:dyDescent="0.25">
      <c r="B4169"/>
      <c r="C4169"/>
      <c r="D4169"/>
      <c r="E4169"/>
      <c r="F4169" s="3"/>
    </row>
    <row r="4170" spans="2:6" x14ac:dyDescent="0.25">
      <c r="B4170"/>
      <c r="C4170"/>
      <c r="D4170"/>
      <c r="E4170"/>
      <c r="F4170" s="3"/>
    </row>
    <row r="4171" spans="2:6" x14ac:dyDescent="0.25">
      <c r="B4171"/>
      <c r="C4171"/>
      <c r="D4171"/>
      <c r="E4171"/>
      <c r="F4171" s="3"/>
    </row>
    <row r="4172" spans="2:6" x14ac:dyDescent="0.25">
      <c r="B4172"/>
      <c r="C4172"/>
      <c r="D4172"/>
      <c r="E4172"/>
      <c r="F4172" s="3"/>
    </row>
    <row r="4173" spans="2:6" x14ac:dyDescent="0.25">
      <c r="B4173"/>
      <c r="C4173"/>
      <c r="D4173"/>
      <c r="E4173"/>
      <c r="F4173" s="3"/>
    </row>
    <row r="4174" spans="2:6" x14ac:dyDescent="0.25">
      <c r="B4174"/>
      <c r="C4174"/>
      <c r="D4174"/>
      <c r="E4174"/>
      <c r="F4174" s="3"/>
    </row>
    <row r="4175" spans="2:6" x14ac:dyDescent="0.25">
      <c r="B4175"/>
      <c r="C4175"/>
      <c r="D4175"/>
      <c r="E4175"/>
      <c r="F4175" s="3"/>
    </row>
    <row r="4176" spans="2:6" x14ac:dyDescent="0.25">
      <c r="B4176"/>
      <c r="C4176"/>
      <c r="D4176"/>
      <c r="E4176"/>
      <c r="F4176" s="3"/>
    </row>
    <row r="4177" spans="2:6" x14ac:dyDescent="0.25">
      <c r="B4177"/>
      <c r="C4177"/>
      <c r="D4177"/>
      <c r="E4177"/>
      <c r="F4177" s="3"/>
    </row>
    <row r="4178" spans="2:6" x14ac:dyDescent="0.25">
      <c r="B4178"/>
      <c r="C4178"/>
      <c r="D4178"/>
      <c r="E4178"/>
      <c r="F4178" s="3"/>
    </row>
    <row r="4179" spans="2:6" x14ac:dyDescent="0.25">
      <c r="B4179"/>
      <c r="C4179"/>
      <c r="D4179"/>
      <c r="E4179"/>
      <c r="F4179" s="3"/>
    </row>
    <row r="4180" spans="2:6" x14ac:dyDescent="0.25">
      <c r="B4180"/>
      <c r="C4180"/>
      <c r="D4180"/>
      <c r="E4180"/>
      <c r="F4180" s="3"/>
    </row>
    <row r="4181" spans="2:6" x14ac:dyDescent="0.25">
      <c r="B4181"/>
      <c r="C4181"/>
      <c r="D4181"/>
      <c r="E4181"/>
      <c r="F4181" s="3"/>
    </row>
    <row r="4182" spans="2:6" x14ac:dyDescent="0.25">
      <c r="B4182"/>
      <c r="C4182"/>
      <c r="D4182"/>
      <c r="E4182"/>
      <c r="F4182" s="3"/>
    </row>
    <row r="4183" spans="2:6" x14ac:dyDescent="0.25">
      <c r="B4183"/>
      <c r="C4183"/>
      <c r="D4183"/>
      <c r="E4183"/>
      <c r="F4183" s="3"/>
    </row>
    <row r="4184" spans="2:6" x14ac:dyDescent="0.25">
      <c r="B4184"/>
      <c r="C4184"/>
      <c r="D4184"/>
      <c r="E4184"/>
      <c r="F4184" s="3"/>
    </row>
    <row r="4185" spans="2:6" x14ac:dyDescent="0.25">
      <c r="B4185"/>
      <c r="C4185"/>
      <c r="D4185"/>
      <c r="E4185"/>
      <c r="F4185" s="3"/>
    </row>
    <row r="4186" spans="2:6" x14ac:dyDescent="0.25">
      <c r="B4186"/>
      <c r="C4186"/>
      <c r="D4186"/>
      <c r="E4186"/>
      <c r="F4186" s="3"/>
    </row>
    <row r="4187" spans="2:6" x14ac:dyDescent="0.25">
      <c r="B4187"/>
      <c r="C4187"/>
      <c r="D4187"/>
      <c r="E4187"/>
      <c r="F4187" s="3"/>
    </row>
    <row r="4188" spans="2:6" x14ac:dyDescent="0.25">
      <c r="B4188"/>
      <c r="C4188"/>
      <c r="D4188"/>
      <c r="E4188"/>
      <c r="F4188" s="3"/>
    </row>
    <row r="4189" spans="2:6" x14ac:dyDescent="0.25">
      <c r="B4189"/>
      <c r="C4189"/>
      <c r="D4189"/>
      <c r="E4189"/>
      <c r="F4189" s="3"/>
    </row>
    <row r="4190" spans="2:6" x14ac:dyDescent="0.25">
      <c r="B4190"/>
      <c r="C4190"/>
      <c r="D4190"/>
      <c r="E4190"/>
      <c r="F4190" s="3"/>
    </row>
    <row r="4191" spans="2:6" x14ac:dyDescent="0.25">
      <c r="B4191"/>
      <c r="C4191"/>
      <c r="D4191"/>
      <c r="E4191"/>
      <c r="F4191" s="3"/>
    </row>
    <row r="4192" spans="2:6" x14ac:dyDescent="0.25">
      <c r="B4192"/>
      <c r="C4192"/>
      <c r="D4192"/>
      <c r="E4192"/>
      <c r="F4192" s="3"/>
    </row>
    <row r="4193" spans="2:6" x14ac:dyDescent="0.25">
      <c r="B4193"/>
      <c r="C4193"/>
      <c r="D4193"/>
      <c r="E4193"/>
      <c r="F4193" s="3"/>
    </row>
    <row r="4194" spans="2:6" x14ac:dyDescent="0.25">
      <c r="B4194"/>
      <c r="C4194"/>
      <c r="D4194"/>
      <c r="E4194"/>
      <c r="F4194" s="3"/>
    </row>
    <row r="4195" spans="2:6" x14ac:dyDescent="0.25">
      <c r="B4195"/>
      <c r="C4195"/>
      <c r="D4195"/>
      <c r="E4195"/>
      <c r="F4195" s="3"/>
    </row>
    <row r="4196" spans="2:6" x14ac:dyDescent="0.25">
      <c r="B4196"/>
      <c r="C4196"/>
      <c r="D4196"/>
      <c r="E4196"/>
      <c r="F4196" s="3"/>
    </row>
    <row r="4197" spans="2:6" x14ac:dyDescent="0.25">
      <c r="B4197"/>
      <c r="C4197"/>
      <c r="D4197"/>
      <c r="E4197"/>
      <c r="F4197" s="3"/>
    </row>
    <row r="4198" spans="2:6" x14ac:dyDescent="0.25">
      <c r="B4198"/>
      <c r="C4198"/>
      <c r="D4198"/>
      <c r="E4198"/>
      <c r="F4198" s="3"/>
    </row>
    <row r="4199" spans="2:6" x14ac:dyDescent="0.25">
      <c r="B4199"/>
      <c r="C4199"/>
      <c r="D4199"/>
      <c r="E4199"/>
      <c r="F4199" s="3"/>
    </row>
    <row r="4200" spans="2:6" x14ac:dyDescent="0.25">
      <c r="B4200"/>
      <c r="C4200"/>
      <c r="D4200"/>
      <c r="E4200"/>
      <c r="F4200" s="3"/>
    </row>
    <row r="4201" spans="2:6" x14ac:dyDescent="0.25">
      <c r="B4201"/>
      <c r="C4201"/>
      <c r="D4201"/>
      <c r="E4201"/>
      <c r="F4201" s="3"/>
    </row>
    <row r="4202" spans="2:6" x14ac:dyDescent="0.25">
      <c r="B4202"/>
      <c r="C4202"/>
      <c r="D4202"/>
      <c r="E4202"/>
      <c r="F4202" s="3"/>
    </row>
    <row r="4203" spans="2:6" x14ac:dyDescent="0.25">
      <c r="B4203"/>
      <c r="C4203"/>
      <c r="D4203"/>
      <c r="E4203"/>
      <c r="F4203" s="3"/>
    </row>
    <row r="4204" spans="2:6" x14ac:dyDescent="0.25">
      <c r="B4204"/>
      <c r="C4204"/>
      <c r="D4204"/>
      <c r="E4204"/>
      <c r="F4204" s="3"/>
    </row>
    <row r="4205" spans="2:6" x14ac:dyDescent="0.25">
      <c r="B4205"/>
      <c r="C4205"/>
      <c r="D4205"/>
      <c r="E4205"/>
      <c r="F4205" s="3"/>
    </row>
    <row r="4206" spans="2:6" x14ac:dyDescent="0.25">
      <c r="B4206"/>
      <c r="C4206"/>
      <c r="D4206"/>
      <c r="E4206"/>
      <c r="F4206" s="3"/>
    </row>
    <row r="4207" spans="2:6" x14ac:dyDescent="0.25">
      <c r="B4207"/>
      <c r="C4207"/>
      <c r="D4207"/>
      <c r="E4207"/>
      <c r="F4207" s="3"/>
    </row>
    <row r="4208" spans="2:6" x14ac:dyDescent="0.25">
      <c r="B4208"/>
      <c r="C4208"/>
      <c r="D4208"/>
      <c r="E4208"/>
      <c r="F4208" s="3"/>
    </row>
    <row r="4209" spans="2:6" x14ac:dyDescent="0.25">
      <c r="B4209"/>
      <c r="C4209"/>
      <c r="D4209"/>
      <c r="E4209"/>
      <c r="F4209" s="3"/>
    </row>
    <row r="4210" spans="2:6" x14ac:dyDescent="0.25">
      <c r="B4210"/>
      <c r="C4210"/>
      <c r="D4210"/>
      <c r="E4210"/>
      <c r="F4210" s="3"/>
    </row>
    <row r="4211" spans="2:6" x14ac:dyDescent="0.25">
      <c r="B4211"/>
      <c r="C4211"/>
      <c r="D4211"/>
      <c r="E4211"/>
      <c r="F4211" s="3"/>
    </row>
    <row r="4212" spans="2:6" x14ac:dyDescent="0.25">
      <c r="B4212"/>
      <c r="C4212"/>
      <c r="D4212"/>
      <c r="E4212"/>
      <c r="F4212" s="3"/>
    </row>
    <row r="4213" spans="2:6" x14ac:dyDescent="0.25">
      <c r="B4213"/>
      <c r="C4213"/>
      <c r="D4213"/>
      <c r="E4213"/>
      <c r="F4213" s="3"/>
    </row>
    <row r="4214" spans="2:6" x14ac:dyDescent="0.25">
      <c r="B4214"/>
      <c r="C4214"/>
      <c r="D4214"/>
      <c r="E4214"/>
      <c r="F4214" s="3"/>
    </row>
    <row r="4215" spans="2:6" x14ac:dyDescent="0.25">
      <c r="B4215"/>
      <c r="C4215"/>
      <c r="D4215"/>
      <c r="E4215"/>
      <c r="F4215" s="3"/>
    </row>
    <row r="4216" spans="2:6" x14ac:dyDescent="0.25">
      <c r="B4216"/>
      <c r="C4216"/>
      <c r="D4216"/>
      <c r="E4216"/>
      <c r="F4216" s="3"/>
    </row>
    <row r="4217" spans="2:6" x14ac:dyDescent="0.25">
      <c r="B4217"/>
      <c r="C4217"/>
      <c r="D4217"/>
      <c r="E4217"/>
      <c r="F4217" s="3"/>
    </row>
    <row r="4218" spans="2:6" x14ac:dyDescent="0.25">
      <c r="B4218"/>
      <c r="C4218"/>
      <c r="D4218"/>
      <c r="E4218"/>
      <c r="F4218" s="3"/>
    </row>
    <row r="4219" spans="2:6" x14ac:dyDescent="0.25">
      <c r="B4219"/>
      <c r="C4219"/>
      <c r="D4219"/>
      <c r="E4219"/>
      <c r="F4219" s="3"/>
    </row>
    <row r="4220" spans="2:6" x14ac:dyDescent="0.25">
      <c r="B4220"/>
      <c r="C4220"/>
      <c r="D4220"/>
      <c r="E4220"/>
      <c r="F4220" s="3"/>
    </row>
    <row r="4221" spans="2:6" x14ac:dyDescent="0.25">
      <c r="B4221"/>
      <c r="C4221"/>
      <c r="D4221"/>
      <c r="E4221"/>
      <c r="F4221" s="3"/>
    </row>
    <row r="4222" spans="2:6" x14ac:dyDescent="0.25">
      <c r="B4222"/>
      <c r="C4222"/>
      <c r="D4222"/>
      <c r="E4222"/>
      <c r="F4222" s="3"/>
    </row>
    <row r="4223" spans="2:6" x14ac:dyDescent="0.25">
      <c r="B4223"/>
      <c r="C4223"/>
      <c r="D4223"/>
      <c r="E4223"/>
      <c r="F4223" s="3"/>
    </row>
    <row r="4224" spans="2:6" x14ac:dyDescent="0.25">
      <c r="B4224"/>
      <c r="C4224"/>
      <c r="D4224"/>
      <c r="E4224"/>
      <c r="F4224" s="3"/>
    </row>
    <row r="4225" spans="2:6" x14ac:dyDescent="0.25">
      <c r="B4225"/>
      <c r="C4225"/>
      <c r="D4225"/>
      <c r="E4225"/>
      <c r="F4225" s="3"/>
    </row>
    <row r="4226" spans="2:6" x14ac:dyDescent="0.25">
      <c r="B4226"/>
      <c r="C4226"/>
      <c r="D4226"/>
      <c r="E4226"/>
      <c r="F4226" s="3"/>
    </row>
    <row r="4227" spans="2:6" x14ac:dyDescent="0.25">
      <c r="B4227"/>
      <c r="C4227"/>
      <c r="D4227"/>
      <c r="E4227"/>
      <c r="F4227" s="3"/>
    </row>
    <row r="4228" spans="2:6" x14ac:dyDescent="0.25">
      <c r="B4228"/>
      <c r="C4228"/>
      <c r="D4228"/>
      <c r="E4228"/>
      <c r="F4228" s="3"/>
    </row>
    <row r="4229" spans="2:6" x14ac:dyDescent="0.25">
      <c r="B4229"/>
      <c r="C4229"/>
      <c r="D4229"/>
      <c r="E4229"/>
      <c r="F4229" s="3"/>
    </row>
    <row r="4230" spans="2:6" x14ac:dyDescent="0.25">
      <c r="B4230"/>
      <c r="C4230"/>
      <c r="D4230"/>
      <c r="E4230"/>
      <c r="F4230" s="3"/>
    </row>
    <row r="4231" spans="2:6" x14ac:dyDescent="0.25">
      <c r="B4231"/>
      <c r="C4231"/>
      <c r="D4231"/>
      <c r="E4231"/>
      <c r="F4231" s="3"/>
    </row>
    <row r="4232" spans="2:6" x14ac:dyDescent="0.25">
      <c r="B4232"/>
      <c r="C4232"/>
      <c r="D4232"/>
      <c r="E4232"/>
      <c r="F4232" s="3"/>
    </row>
    <row r="4233" spans="2:6" x14ac:dyDescent="0.25">
      <c r="B4233"/>
      <c r="C4233"/>
      <c r="D4233"/>
      <c r="E4233"/>
      <c r="F4233" s="3"/>
    </row>
    <row r="4234" spans="2:6" x14ac:dyDescent="0.25">
      <c r="B4234"/>
      <c r="C4234"/>
      <c r="D4234"/>
      <c r="E4234"/>
      <c r="F4234" s="3"/>
    </row>
    <row r="4235" spans="2:6" x14ac:dyDescent="0.25">
      <c r="B4235"/>
      <c r="C4235"/>
      <c r="D4235"/>
      <c r="E4235"/>
      <c r="F4235" s="3"/>
    </row>
    <row r="4236" spans="2:6" x14ac:dyDescent="0.25">
      <c r="B4236"/>
      <c r="C4236"/>
      <c r="D4236"/>
      <c r="E4236"/>
      <c r="F4236" s="3"/>
    </row>
    <row r="4237" spans="2:6" x14ac:dyDescent="0.25">
      <c r="B4237"/>
      <c r="C4237"/>
      <c r="D4237"/>
      <c r="E4237"/>
      <c r="F4237" s="3"/>
    </row>
    <row r="4238" spans="2:6" x14ac:dyDescent="0.25">
      <c r="B4238"/>
      <c r="C4238"/>
      <c r="D4238"/>
      <c r="E4238"/>
      <c r="F4238" s="3"/>
    </row>
    <row r="4239" spans="2:6" x14ac:dyDescent="0.25">
      <c r="B4239"/>
      <c r="C4239"/>
      <c r="D4239"/>
      <c r="E4239"/>
      <c r="F4239" s="3"/>
    </row>
    <row r="4240" spans="2:6" x14ac:dyDescent="0.25">
      <c r="B4240"/>
      <c r="C4240"/>
      <c r="D4240"/>
      <c r="E4240"/>
      <c r="F4240" s="3"/>
    </row>
    <row r="4241" spans="2:6" x14ac:dyDescent="0.25">
      <c r="B4241"/>
      <c r="C4241"/>
      <c r="D4241"/>
      <c r="E4241"/>
      <c r="F4241" s="3"/>
    </row>
    <row r="4242" spans="2:6" x14ac:dyDescent="0.25">
      <c r="B4242"/>
      <c r="C4242"/>
      <c r="D4242"/>
      <c r="E4242"/>
      <c r="F4242" s="3"/>
    </row>
    <row r="4243" spans="2:6" x14ac:dyDescent="0.25">
      <c r="B4243"/>
      <c r="C4243"/>
      <c r="D4243"/>
      <c r="E4243"/>
      <c r="F4243" s="3"/>
    </row>
    <row r="4244" spans="2:6" x14ac:dyDescent="0.25">
      <c r="B4244"/>
      <c r="C4244"/>
      <c r="D4244"/>
      <c r="E4244"/>
      <c r="F4244" s="3"/>
    </row>
    <row r="4245" spans="2:6" x14ac:dyDescent="0.25">
      <c r="B4245"/>
      <c r="C4245"/>
      <c r="D4245"/>
      <c r="E4245"/>
      <c r="F4245" s="3"/>
    </row>
    <row r="4246" spans="2:6" x14ac:dyDescent="0.25">
      <c r="B4246"/>
      <c r="C4246"/>
      <c r="D4246"/>
      <c r="E4246"/>
      <c r="F4246" s="3"/>
    </row>
    <row r="4247" spans="2:6" x14ac:dyDescent="0.25">
      <c r="B4247"/>
      <c r="C4247"/>
      <c r="D4247"/>
      <c r="E4247"/>
      <c r="F4247" s="3"/>
    </row>
    <row r="4248" spans="2:6" x14ac:dyDescent="0.25">
      <c r="B4248"/>
      <c r="C4248"/>
      <c r="D4248"/>
      <c r="E4248"/>
      <c r="F4248" s="3"/>
    </row>
    <row r="4249" spans="2:6" x14ac:dyDescent="0.25">
      <c r="B4249"/>
      <c r="C4249"/>
      <c r="D4249"/>
      <c r="E4249"/>
      <c r="F4249" s="3"/>
    </row>
    <row r="4250" spans="2:6" x14ac:dyDescent="0.25">
      <c r="B4250"/>
      <c r="C4250"/>
      <c r="D4250"/>
      <c r="E4250"/>
      <c r="F4250" s="3"/>
    </row>
    <row r="4251" spans="2:6" x14ac:dyDescent="0.25">
      <c r="B4251"/>
      <c r="C4251"/>
      <c r="D4251"/>
      <c r="E4251"/>
      <c r="F4251" s="3"/>
    </row>
    <row r="4252" spans="2:6" x14ac:dyDescent="0.25">
      <c r="B4252"/>
      <c r="C4252"/>
      <c r="D4252"/>
      <c r="E4252"/>
      <c r="F4252" s="3"/>
    </row>
    <row r="4253" spans="2:6" x14ac:dyDescent="0.25">
      <c r="B4253"/>
      <c r="C4253"/>
      <c r="D4253"/>
      <c r="E4253"/>
      <c r="F4253" s="3"/>
    </row>
    <row r="4254" spans="2:6" x14ac:dyDescent="0.25">
      <c r="B4254"/>
      <c r="C4254"/>
      <c r="D4254"/>
      <c r="E4254"/>
      <c r="F4254" s="3"/>
    </row>
    <row r="4255" spans="2:6" x14ac:dyDescent="0.25">
      <c r="B4255"/>
      <c r="C4255"/>
      <c r="D4255"/>
      <c r="E4255"/>
      <c r="F4255" s="3"/>
    </row>
    <row r="4256" spans="2:6" x14ac:dyDescent="0.25">
      <c r="B4256"/>
      <c r="C4256"/>
      <c r="D4256"/>
      <c r="E4256"/>
      <c r="F4256" s="3"/>
    </row>
    <row r="4257" spans="2:6" x14ac:dyDescent="0.25">
      <c r="B4257"/>
      <c r="C4257"/>
      <c r="D4257"/>
      <c r="E4257"/>
      <c r="F4257" s="3"/>
    </row>
    <row r="4258" spans="2:6" x14ac:dyDescent="0.25">
      <c r="B4258"/>
      <c r="C4258"/>
      <c r="D4258"/>
      <c r="E4258"/>
      <c r="F4258" s="3"/>
    </row>
    <row r="4259" spans="2:6" x14ac:dyDescent="0.25">
      <c r="B4259"/>
      <c r="C4259"/>
      <c r="D4259"/>
      <c r="E4259"/>
      <c r="F4259" s="3"/>
    </row>
    <row r="4260" spans="2:6" x14ac:dyDescent="0.25">
      <c r="B4260"/>
      <c r="C4260"/>
      <c r="D4260"/>
      <c r="E4260"/>
      <c r="F4260" s="3"/>
    </row>
    <row r="4261" spans="2:6" x14ac:dyDescent="0.25">
      <c r="B4261"/>
      <c r="C4261"/>
      <c r="D4261"/>
      <c r="E4261"/>
      <c r="F4261" s="3"/>
    </row>
    <row r="4262" spans="2:6" x14ac:dyDescent="0.25">
      <c r="B4262"/>
      <c r="C4262"/>
      <c r="D4262"/>
      <c r="E4262"/>
      <c r="F4262" s="3"/>
    </row>
    <row r="4263" spans="2:6" x14ac:dyDescent="0.25">
      <c r="B4263"/>
      <c r="C4263"/>
      <c r="D4263"/>
      <c r="E4263"/>
      <c r="F4263" s="3"/>
    </row>
    <row r="4264" spans="2:6" x14ac:dyDescent="0.25">
      <c r="B4264"/>
      <c r="C4264"/>
      <c r="D4264"/>
      <c r="E4264"/>
      <c r="F4264" s="3"/>
    </row>
    <row r="4265" spans="2:6" x14ac:dyDescent="0.25">
      <c r="B4265"/>
      <c r="C4265"/>
      <c r="D4265"/>
      <c r="E4265"/>
      <c r="F4265" s="3"/>
    </row>
    <row r="4266" spans="2:6" x14ac:dyDescent="0.25">
      <c r="B4266"/>
      <c r="C4266"/>
      <c r="D4266"/>
      <c r="E4266"/>
      <c r="F4266" s="3"/>
    </row>
    <row r="4267" spans="2:6" x14ac:dyDescent="0.25">
      <c r="B4267"/>
      <c r="C4267"/>
      <c r="D4267"/>
      <c r="E4267"/>
      <c r="F4267" s="3"/>
    </row>
    <row r="4268" spans="2:6" x14ac:dyDescent="0.25">
      <c r="B4268"/>
      <c r="C4268"/>
      <c r="D4268"/>
      <c r="E4268"/>
      <c r="F4268" s="3"/>
    </row>
    <row r="4269" spans="2:6" x14ac:dyDescent="0.25">
      <c r="B4269"/>
      <c r="C4269"/>
      <c r="D4269"/>
      <c r="E4269"/>
      <c r="F4269" s="3"/>
    </row>
    <row r="4270" spans="2:6" x14ac:dyDescent="0.25">
      <c r="B4270"/>
      <c r="C4270"/>
      <c r="D4270"/>
      <c r="E4270"/>
      <c r="F4270" s="3"/>
    </row>
    <row r="4271" spans="2:6" x14ac:dyDescent="0.25">
      <c r="B4271"/>
      <c r="C4271"/>
      <c r="D4271"/>
      <c r="E4271"/>
      <c r="F4271" s="3"/>
    </row>
    <row r="4272" spans="2:6" x14ac:dyDescent="0.25">
      <c r="B4272"/>
      <c r="C4272"/>
      <c r="D4272"/>
      <c r="E4272"/>
      <c r="F4272" s="3"/>
    </row>
    <row r="4273" spans="2:6" x14ac:dyDescent="0.25">
      <c r="B4273"/>
      <c r="C4273"/>
      <c r="D4273"/>
      <c r="E4273"/>
      <c r="F4273" s="3"/>
    </row>
    <row r="4274" spans="2:6" x14ac:dyDescent="0.25">
      <c r="B4274"/>
      <c r="C4274"/>
      <c r="D4274"/>
      <c r="E4274"/>
      <c r="F4274" s="3"/>
    </row>
    <row r="4275" spans="2:6" x14ac:dyDescent="0.25">
      <c r="B4275"/>
      <c r="C4275"/>
      <c r="D4275"/>
      <c r="E4275"/>
      <c r="F4275" s="3"/>
    </row>
    <row r="4276" spans="2:6" x14ac:dyDescent="0.25">
      <c r="B4276"/>
      <c r="C4276"/>
      <c r="D4276"/>
      <c r="E4276"/>
      <c r="F4276" s="3"/>
    </row>
    <row r="4277" spans="2:6" x14ac:dyDescent="0.25">
      <c r="B4277"/>
      <c r="C4277"/>
      <c r="D4277"/>
      <c r="E4277"/>
      <c r="F4277" s="3"/>
    </row>
    <row r="4278" spans="2:6" x14ac:dyDescent="0.25">
      <c r="B4278"/>
      <c r="C4278"/>
      <c r="D4278"/>
      <c r="E4278"/>
      <c r="F4278" s="3"/>
    </row>
    <row r="4279" spans="2:6" x14ac:dyDescent="0.25">
      <c r="B4279"/>
      <c r="C4279"/>
      <c r="D4279"/>
      <c r="E4279"/>
      <c r="F4279" s="3"/>
    </row>
    <row r="4280" spans="2:6" x14ac:dyDescent="0.25">
      <c r="B4280"/>
      <c r="C4280"/>
      <c r="D4280"/>
      <c r="E4280"/>
      <c r="F4280" s="3"/>
    </row>
    <row r="4281" spans="2:6" x14ac:dyDescent="0.25">
      <c r="B4281"/>
      <c r="C4281"/>
      <c r="D4281"/>
      <c r="E4281"/>
      <c r="F4281" s="3"/>
    </row>
    <row r="4282" spans="2:6" x14ac:dyDescent="0.25">
      <c r="B4282"/>
      <c r="C4282"/>
      <c r="D4282"/>
      <c r="E4282"/>
      <c r="F4282" s="3"/>
    </row>
    <row r="4283" spans="2:6" x14ac:dyDescent="0.25">
      <c r="B4283"/>
      <c r="C4283"/>
      <c r="D4283"/>
      <c r="E4283"/>
      <c r="F4283" s="3"/>
    </row>
    <row r="4284" spans="2:6" x14ac:dyDescent="0.25">
      <c r="B4284"/>
      <c r="C4284"/>
      <c r="D4284"/>
      <c r="E4284"/>
      <c r="F4284" s="3"/>
    </row>
    <row r="4285" spans="2:6" x14ac:dyDescent="0.25">
      <c r="B4285"/>
      <c r="C4285"/>
      <c r="D4285"/>
      <c r="E4285"/>
      <c r="F4285" s="3"/>
    </row>
    <row r="4286" spans="2:6" x14ac:dyDescent="0.25">
      <c r="B4286"/>
      <c r="C4286"/>
      <c r="D4286"/>
      <c r="E4286"/>
      <c r="F4286" s="3"/>
    </row>
    <row r="4287" spans="2:6" x14ac:dyDescent="0.25">
      <c r="B4287"/>
      <c r="C4287"/>
      <c r="D4287"/>
      <c r="E4287"/>
      <c r="F4287" s="3"/>
    </row>
    <row r="4288" spans="2:6" x14ac:dyDescent="0.25">
      <c r="B4288"/>
      <c r="C4288"/>
      <c r="D4288"/>
      <c r="E4288"/>
      <c r="F4288" s="3"/>
    </row>
    <row r="4289" spans="2:6" x14ac:dyDescent="0.25">
      <c r="B4289"/>
      <c r="C4289"/>
      <c r="D4289"/>
      <c r="E4289"/>
      <c r="F4289" s="3"/>
    </row>
    <row r="4290" spans="2:6" x14ac:dyDescent="0.25">
      <c r="B4290"/>
      <c r="C4290"/>
      <c r="D4290"/>
      <c r="E4290"/>
      <c r="F4290" s="3"/>
    </row>
    <row r="4291" spans="2:6" x14ac:dyDescent="0.25">
      <c r="B4291"/>
      <c r="C4291"/>
      <c r="D4291"/>
      <c r="E4291"/>
      <c r="F4291" s="3"/>
    </row>
    <row r="4292" spans="2:6" x14ac:dyDescent="0.25">
      <c r="B4292"/>
      <c r="C4292"/>
      <c r="D4292"/>
      <c r="E4292"/>
      <c r="F4292" s="3"/>
    </row>
    <row r="4293" spans="2:6" x14ac:dyDescent="0.25">
      <c r="B4293"/>
      <c r="C4293"/>
      <c r="D4293"/>
      <c r="E4293"/>
      <c r="F4293" s="3"/>
    </row>
    <row r="4294" spans="2:6" x14ac:dyDescent="0.25">
      <c r="B4294"/>
      <c r="C4294"/>
      <c r="D4294"/>
      <c r="E4294"/>
      <c r="F4294" s="3"/>
    </row>
    <row r="4295" spans="2:6" x14ac:dyDescent="0.25">
      <c r="B4295"/>
      <c r="C4295"/>
      <c r="D4295"/>
      <c r="E4295"/>
      <c r="F4295" s="3"/>
    </row>
    <row r="4296" spans="2:6" x14ac:dyDescent="0.25">
      <c r="B4296"/>
      <c r="C4296"/>
      <c r="D4296"/>
      <c r="E4296"/>
      <c r="F4296" s="3"/>
    </row>
    <row r="4297" spans="2:6" x14ac:dyDescent="0.25">
      <c r="B4297"/>
      <c r="C4297"/>
      <c r="D4297"/>
      <c r="E4297"/>
      <c r="F4297" s="3"/>
    </row>
    <row r="4298" spans="2:6" x14ac:dyDescent="0.25">
      <c r="B4298"/>
      <c r="C4298"/>
      <c r="D4298"/>
      <c r="E4298"/>
      <c r="F4298" s="3"/>
    </row>
    <row r="4299" spans="2:6" x14ac:dyDescent="0.25">
      <c r="B4299"/>
      <c r="C4299"/>
      <c r="D4299"/>
      <c r="E4299"/>
      <c r="F4299" s="3"/>
    </row>
    <row r="4300" spans="2:6" x14ac:dyDescent="0.25">
      <c r="B4300"/>
      <c r="C4300"/>
      <c r="D4300"/>
      <c r="E4300"/>
      <c r="F4300" s="3"/>
    </row>
    <row r="4301" spans="2:6" x14ac:dyDescent="0.25">
      <c r="B4301"/>
      <c r="C4301"/>
      <c r="D4301"/>
      <c r="E4301"/>
      <c r="F4301" s="3"/>
    </row>
    <row r="4302" spans="2:6" x14ac:dyDescent="0.25">
      <c r="B4302"/>
      <c r="C4302"/>
      <c r="D4302"/>
      <c r="E4302"/>
      <c r="F4302" s="3"/>
    </row>
    <row r="4303" spans="2:6" x14ac:dyDescent="0.25">
      <c r="B4303"/>
      <c r="C4303"/>
      <c r="D4303"/>
      <c r="E4303"/>
      <c r="F4303" s="3"/>
    </row>
    <row r="4304" spans="2:6" x14ac:dyDescent="0.25">
      <c r="B4304"/>
      <c r="C4304"/>
      <c r="D4304"/>
      <c r="E4304"/>
      <c r="F4304" s="3"/>
    </row>
    <row r="4305" spans="2:6" x14ac:dyDescent="0.25">
      <c r="B4305"/>
      <c r="C4305"/>
      <c r="D4305"/>
      <c r="E4305"/>
      <c r="F4305" s="3"/>
    </row>
    <row r="4306" spans="2:6" x14ac:dyDescent="0.25">
      <c r="B4306"/>
      <c r="C4306"/>
      <c r="D4306"/>
      <c r="E4306"/>
      <c r="F4306" s="3"/>
    </row>
    <row r="4307" spans="2:6" x14ac:dyDescent="0.25">
      <c r="B4307"/>
      <c r="C4307"/>
      <c r="D4307"/>
      <c r="E4307"/>
      <c r="F4307" s="3"/>
    </row>
    <row r="4308" spans="2:6" x14ac:dyDescent="0.25">
      <c r="B4308"/>
      <c r="C4308"/>
      <c r="D4308"/>
      <c r="E4308"/>
      <c r="F4308" s="3"/>
    </row>
    <row r="4309" spans="2:6" x14ac:dyDescent="0.25">
      <c r="B4309"/>
      <c r="C4309"/>
      <c r="D4309"/>
      <c r="E4309"/>
      <c r="F4309" s="3"/>
    </row>
    <row r="4310" spans="2:6" x14ac:dyDescent="0.25">
      <c r="B4310"/>
      <c r="C4310"/>
      <c r="D4310"/>
      <c r="E4310"/>
      <c r="F4310" s="3"/>
    </row>
    <row r="4311" spans="2:6" x14ac:dyDescent="0.25">
      <c r="B4311"/>
      <c r="C4311"/>
      <c r="D4311"/>
      <c r="E4311"/>
      <c r="F4311" s="3"/>
    </row>
    <row r="4312" spans="2:6" x14ac:dyDescent="0.25">
      <c r="B4312"/>
      <c r="C4312"/>
      <c r="D4312"/>
      <c r="E4312"/>
      <c r="F4312" s="3"/>
    </row>
    <row r="4313" spans="2:6" x14ac:dyDescent="0.25">
      <c r="B4313"/>
      <c r="C4313"/>
      <c r="D4313"/>
      <c r="E4313"/>
      <c r="F4313" s="3"/>
    </row>
    <row r="4314" spans="2:6" x14ac:dyDescent="0.25">
      <c r="B4314"/>
      <c r="C4314"/>
      <c r="D4314"/>
      <c r="E4314"/>
      <c r="F4314" s="3"/>
    </row>
    <row r="4315" spans="2:6" x14ac:dyDescent="0.25">
      <c r="B4315"/>
      <c r="C4315"/>
      <c r="D4315"/>
      <c r="E4315"/>
      <c r="F4315" s="3"/>
    </row>
    <row r="4316" spans="2:6" x14ac:dyDescent="0.25">
      <c r="B4316"/>
      <c r="C4316"/>
      <c r="D4316"/>
      <c r="E4316"/>
      <c r="F4316" s="3"/>
    </row>
    <row r="4317" spans="2:6" x14ac:dyDescent="0.25">
      <c r="B4317"/>
      <c r="C4317"/>
      <c r="D4317"/>
      <c r="E4317"/>
      <c r="F4317" s="3"/>
    </row>
    <row r="4318" spans="2:6" x14ac:dyDescent="0.25">
      <c r="B4318"/>
      <c r="C4318"/>
      <c r="D4318"/>
      <c r="E4318"/>
      <c r="F4318" s="3"/>
    </row>
    <row r="4319" spans="2:6" x14ac:dyDescent="0.25">
      <c r="B4319"/>
      <c r="C4319"/>
      <c r="D4319"/>
      <c r="E4319"/>
      <c r="F4319" s="3"/>
    </row>
    <row r="4320" spans="2:6" x14ac:dyDescent="0.25">
      <c r="B4320"/>
      <c r="C4320"/>
      <c r="D4320"/>
      <c r="E4320"/>
      <c r="F4320" s="3"/>
    </row>
    <row r="4321" spans="2:6" x14ac:dyDescent="0.25">
      <c r="B4321"/>
      <c r="C4321"/>
      <c r="D4321"/>
      <c r="E4321"/>
      <c r="F4321" s="3"/>
    </row>
    <row r="4322" spans="2:6" x14ac:dyDescent="0.25">
      <c r="B4322"/>
      <c r="C4322"/>
      <c r="D4322"/>
      <c r="E4322"/>
      <c r="F4322" s="3"/>
    </row>
    <row r="4323" spans="2:6" x14ac:dyDescent="0.25">
      <c r="B4323"/>
      <c r="C4323"/>
      <c r="D4323"/>
      <c r="E4323"/>
      <c r="F4323" s="3"/>
    </row>
    <row r="4324" spans="2:6" x14ac:dyDescent="0.25">
      <c r="B4324"/>
      <c r="C4324"/>
      <c r="D4324"/>
      <c r="E4324"/>
      <c r="F4324" s="3"/>
    </row>
    <row r="4325" spans="2:6" x14ac:dyDescent="0.25">
      <c r="B4325"/>
      <c r="C4325"/>
      <c r="D4325"/>
      <c r="E4325"/>
      <c r="F4325" s="3"/>
    </row>
    <row r="4326" spans="2:6" x14ac:dyDescent="0.25">
      <c r="B4326"/>
      <c r="C4326"/>
      <c r="D4326"/>
      <c r="E4326"/>
      <c r="F4326" s="3"/>
    </row>
    <row r="4327" spans="2:6" x14ac:dyDescent="0.25">
      <c r="B4327"/>
      <c r="C4327"/>
      <c r="D4327"/>
      <c r="E4327"/>
      <c r="F4327" s="3"/>
    </row>
    <row r="4328" spans="2:6" x14ac:dyDescent="0.25">
      <c r="B4328"/>
      <c r="C4328"/>
      <c r="D4328"/>
      <c r="E4328"/>
      <c r="F4328" s="3"/>
    </row>
    <row r="4329" spans="2:6" x14ac:dyDescent="0.25">
      <c r="B4329"/>
      <c r="C4329"/>
      <c r="D4329"/>
      <c r="E4329"/>
      <c r="F4329" s="3"/>
    </row>
    <row r="4330" spans="2:6" x14ac:dyDescent="0.25">
      <c r="B4330"/>
      <c r="C4330"/>
      <c r="D4330"/>
      <c r="E4330"/>
      <c r="F4330" s="3"/>
    </row>
    <row r="4331" spans="2:6" x14ac:dyDescent="0.25">
      <c r="B4331"/>
      <c r="C4331"/>
      <c r="D4331"/>
      <c r="E4331"/>
      <c r="F4331" s="3"/>
    </row>
    <row r="4332" spans="2:6" x14ac:dyDescent="0.25">
      <c r="B4332"/>
      <c r="C4332"/>
      <c r="D4332"/>
      <c r="E4332"/>
      <c r="F4332" s="3"/>
    </row>
    <row r="4333" spans="2:6" x14ac:dyDescent="0.25">
      <c r="B4333"/>
      <c r="C4333"/>
      <c r="D4333"/>
      <c r="E4333"/>
      <c r="F4333" s="3"/>
    </row>
    <row r="4334" spans="2:6" x14ac:dyDescent="0.25">
      <c r="B4334"/>
      <c r="C4334"/>
      <c r="D4334"/>
      <c r="E4334"/>
      <c r="F4334" s="3"/>
    </row>
    <row r="4335" spans="2:6" x14ac:dyDescent="0.25">
      <c r="B4335"/>
      <c r="C4335"/>
      <c r="D4335"/>
      <c r="E4335"/>
      <c r="F4335" s="3"/>
    </row>
    <row r="4336" spans="2:6" x14ac:dyDescent="0.25">
      <c r="B4336"/>
      <c r="C4336"/>
      <c r="D4336"/>
      <c r="E4336"/>
      <c r="F4336" s="3"/>
    </row>
    <row r="4337" spans="2:6" x14ac:dyDescent="0.25">
      <c r="B4337"/>
      <c r="C4337"/>
      <c r="D4337"/>
      <c r="E4337"/>
      <c r="F4337" s="3"/>
    </row>
    <row r="4338" spans="2:6" x14ac:dyDescent="0.25">
      <c r="B4338"/>
      <c r="C4338"/>
      <c r="D4338"/>
      <c r="E4338"/>
      <c r="F4338" s="3"/>
    </row>
    <row r="4339" spans="2:6" x14ac:dyDescent="0.25">
      <c r="B4339"/>
      <c r="C4339"/>
      <c r="D4339"/>
      <c r="E4339"/>
      <c r="F4339" s="3"/>
    </row>
    <row r="4340" spans="2:6" x14ac:dyDescent="0.25">
      <c r="B4340"/>
      <c r="C4340"/>
      <c r="D4340"/>
      <c r="E4340"/>
      <c r="F4340" s="3"/>
    </row>
    <row r="4341" spans="2:6" x14ac:dyDescent="0.25">
      <c r="B4341"/>
      <c r="C4341"/>
      <c r="D4341"/>
      <c r="E4341"/>
      <c r="F4341" s="3"/>
    </row>
    <row r="4342" spans="2:6" x14ac:dyDescent="0.25">
      <c r="B4342"/>
      <c r="C4342"/>
      <c r="D4342"/>
      <c r="E4342"/>
      <c r="F4342" s="3"/>
    </row>
    <row r="4343" spans="2:6" x14ac:dyDescent="0.25">
      <c r="B4343"/>
      <c r="C4343"/>
      <c r="D4343"/>
      <c r="E4343"/>
      <c r="F4343" s="3"/>
    </row>
    <row r="4344" spans="2:6" x14ac:dyDescent="0.25">
      <c r="B4344"/>
      <c r="C4344"/>
      <c r="D4344"/>
      <c r="E4344"/>
      <c r="F4344" s="3"/>
    </row>
    <row r="4345" spans="2:6" x14ac:dyDescent="0.25">
      <c r="B4345"/>
      <c r="C4345"/>
      <c r="D4345"/>
      <c r="E4345"/>
      <c r="F4345" s="3"/>
    </row>
    <row r="4346" spans="2:6" x14ac:dyDescent="0.25">
      <c r="B4346"/>
      <c r="C4346"/>
      <c r="D4346"/>
      <c r="E4346"/>
      <c r="F4346" s="3"/>
    </row>
    <row r="4347" spans="2:6" x14ac:dyDescent="0.25">
      <c r="B4347"/>
      <c r="C4347"/>
      <c r="D4347"/>
      <c r="E4347"/>
      <c r="F4347" s="3"/>
    </row>
    <row r="4348" spans="2:6" x14ac:dyDescent="0.25">
      <c r="B4348"/>
      <c r="C4348"/>
      <c r="D4348"/>
      <c r="E4348"/>
      <c r="F4348" s="3"/>
    </row>
    <row r="4349" spans="2:6" x14ac:dyDescent="0.25">
      <c r="B4349"/>
      <c r="C4349"/>
      <c r="D4349"/>
      <c r="E4349"/>
      <c r="F4349" s="3"/>
    </row>
    <row r="4350" spans="2:6" x14ac:dyDescent="0.25">
      <c r="B4350"/>
      <c r="C4350"/>
      <c r="D4350"/>
      <c r="E4350"/>
      <c r="F4350" s="3"/>
    </row>
    <row r="4351" spans="2:6" x14ac:dyDescent="0.25">
      <c r="B4351"/>
      <c r="C4351"/>
      <c r="D4351"/>
      <c r="E4351"/>
      <c r="F4351" s="3"/>
    </row>
    <row r="4352" spans="2:6" x14ac:dyDescent="0.25">
      <c r="B4352"/>
      <c r="C4352"/>
      <c r="D4352"/>
      <c r="E4352"/>
      <c r="F4352" s="3"/>
    </row>
    <row r="4353" spans="2:6" x14ac:dyDescent="0.25">
      <c r="B4353"/>
      <c r="C4353"/>
      <c r="D4353"/>
      <c r="E4353"/>
      <c r="F4353" s="3"/>
    </row>
    <row r="4354" spans="2:6" x14ac:dyDescent="0.25">
      <c r="B4354"/>
      <c r="C4354"/>
      <c r="D4354"/>
      <c r="E4354"/>
      <c r="F4354" s="3"/>
    </row>
    <row r="4355" spans="2:6" x14ac:dyDescent="0.25">
      <c r="B4355"/>
      <c r="C4355"/>
      <c r="D4355"/>
      <c r="E4355"/>
      <c r="F4355" s="3"/>
    </row>
    <row r="4356" spans="2:6" x14ac:dyDescent="0.25">
      <c r="B4356"/>
      <c r="C4356"/>
      <c r="D4356"/>
      <c r="E4356"/>
      <c r="F4356" s="3"/>
    </row>
    <row r="4357" spans="2:6" x14ac:dyDescent="0.25">
      <c r="B4357"/>
      <c r="C4357"/>
      <c r="D4357"/>
      <c r="E4357"/>
      <c r="F4357" s="3"/>
    </row>
    <row r="4358" spans="2:6" x14ac:dyDescent="0.25">
      <c r="B4358"/>
      <c r="C4358"/>
      <c r="D4358"/>
      <c r="E4358"/>
      <c r="F4358" s="3"/>
    </row>
    <row r="4359" spans="2:6" x14ac:dyDescent="0.25">
      <c r="B4359"/>
      <c r="C4359"/>
      <c r="D4359"/>
      <c r="E4359"/>
      <c r="F4359" s="3"/>
    </row>
    <row r="4360" spans="2:6" x14ac:dyDescent="0.25">
      <c r="B4360"/>
      <c r="C4360"/>
      <c r="D4360"/>
      <c r="E4360"/>
      <c r="F4360" s="3"/>
    </row>
    <row r="4361" spans="2:6" x14ac:dyDescent="0.25">
      <c r="B4361"/>
      <c r="C4361"/>
      <c r="D4361"/>
      <c r="E4361"/>
      <c r="F4361" s="3"/>
    </row>
    <row r="4362" spans="2:6" x14ac:dyDescent="0.25">
      <c r="B4362"/>
      <c r="C4362"/>
      <c r="D4362"/>
      <c r="E4362"/>
      <c r="F4362" s="3"/>
    </row>
    <row r="4363" spans="2:6" x14ac:dyDescent="0.25">
      <c r="B4363"/>
      <c r="C4363"/>
      <c r="D4363"/>
      <c r="E4363"/>
      <c r="F4363" s="3"/>
    </row>
    <row r="4364" spans="2:6" x14ac:dyDescent="0.25">
      <c r="B4364"/>
      <c r="C4364"/>
      <c r="D4364"/>
      <c r="E4364"/>
      <c r="F4364" s="3"/>
    </row>
    <row r="4365" spans="2:6" x14ac:dyDescent="0.25">
      <c r="B4365"/>
      <c r="C4365"/>
      <c r="D4365"/>
      <c r="E4365"/>
      <c r="F4365" s="3"/>
    </row>
    <row r="4366" spans="2:6" x14ac:dyDescent="0.25">
      <c r="B4366"/>
      <c r="C4366"/>
      <c r="D4366"/>
      <c r="E4366"/>
      <c r="F4366" s="3"/>
    </row>
    <row r="4367" spans="2:6" x14ac:dyDescent="0.25">
      <c r="B4367"/>
      <c r="C4367"/>
      <c r="D4367"/>
      <c r="E4367"/>
      <c r="F4367" s="3"/>
    </row>
    <row r="4368" spans="2:6" x14ac:dyDescent="0.25">
      <c r="B4368"/>
      <c r="C4368"/>
      <c r="D4368"/>
      <c r="E4368"/>
      <c r="F4368" s="3"/>
    </row>
    <row r="4369" spans="2:6" x14ac:dyDescent="0.25">
      <c r="B4369"/>
      <c r="C4369"/>
      <c r="D4369"/>
      <c r="E4369"/>
      <c r="F4369" s="3"/>
    </row>
    <row r="4370" spans="2:6" x14ac:dyDescent="0.25">
      <c r="B4370"/>
      <c r="C4370"/>
      <c r="D4370"/>
      <c r="E4370"/>
      <c r="F4370" s="3"/>
    </row>
    <row r="4371" spans="2:6" x14ac:dyDescent="0.25">
      <c r="B4371"/>
      <c r="C4371"/>
      <c r="D4371"/>
      <c r="E4371"/>
      <c r="F4371" s="3"/>
    </row>
    <row r="4372" spans="2:6" x14ac:dyDescent="0.25">
      <c r="B4372"/>
      <c r="C4372"/>
      <c r="D4372"/>
      <c r="E4372"/>
      <c r="F4372" s="3"/>
    </row>
    <row r="4373" spans="2:6" x14ac:dyDescent="0.25">
      <c r="B4373"/>
      <c r="C4373"/>
      <c r="D4373"/>
      <c r="E4373"/>
      <c r="F4373" s="3"/>
    </row>
    <row r="4374" spans="2:6" x14ac:dyDescent="0.25">
      <c r="B4374"/>
      <c r="C4374"/>
      <c r="D4374"/>
      <c r="E4374"/>
      <c r="F4374" s="3"/>
    </row>
    <row r="4375" spans="2:6" x14ac:dyDescent="0.25">
      <c r="B4375"/>
      <c r="C4375"/>
      <c r="D4375"/>
      <c r="E4375"/>
      <c r="F4375" s="3"/>
    </row>
    <row r="4376" spans="2:6" x14ac:dyDescent="0.25">
      <c r="B4376"/>
      <c r="C4376"/>
      <c r="D4376"/>
      <c r="E4376"/>
      <c r="F4376" s="3"/>
    </row>
    <row r="4377" spans="2:6" x14ac:dyDescent="0.25">
      <c r="B4377"/>
      <c r="C4377"/>
      <c r="D4377"/>
      <c r="E4377"/>
      <c r="F4377" s="3"/>
    </row>
    <row r="4378" spans="2:6" x14ac:dyDescent="0.25">
      <c r="B4378"/>
      <c r="C4378"/>
      <c r="D4378"/>
      <c r="E4378"/>
      <c r="F4378" s="3"/>
    </row>
    <row r="4379" spans="2:6" x14ac:dyDescent="0.25">
      <c r="B4379"/>
      <c r="C4379"/>
      <c r="D4379"/>
      <c r="E4379"/>
      <c r="F4379" s="3"/>
    </row>
    <row r="4380" spans="2:6" x14ac:dyDescent="0.25">
      <c r="B4380"/>
      <c r="C4380"/>
      <c r="D4380"/>
      <c r="E4380"/>
      <c r="F4380" s="3"/>
    </row>
    <row r="4381" spans="2:6" x14ac:dyDescent="0.25">
      <c r="B4381"/>
      <c r="C4381"/>
      <c r="D4381"/>
      <c r="E4381"/>
      <c r="F4381" s="3"/>
    </row>
    <row r="4382" spans="2:6" x14ac:dyDescent="0.25">
      <c r="B4382"/>
      <c r="C4382"/>
      <c r="D4382"/>
      <c r="E4382"/>
      <c r="F4382" s="3"/>
    </row>
    <row r="4383" spans="2:6" x14ac:dyDescent="0.25">
      <c r="B4383"/>
      <c r="C4383"/>
      <c r="D4383"/>
      <c r="E4383"/>
      <c r="F4383" s="3"/>
    </row>
    <row r="4384" spans="2:6" x14ac:dyDescent="0.25">
      <c r="B4384"/>
      <c r="C4384"/>
      <c r="D4384"/>
      <c r="E4384"/>
      <c r="F4384" s="3"/>
    </row>
    <row r="4385" spans="2:6" x14ac:dyDescent="0.25">
      <c r="B4385"/>
      <c r="C4385"/>
      <c r="D4385"/>
      <c r="E4385"/>
      <c r="F4385" s="3"/>
    </row>
    <row r="4386" spans="2:6" x14ac:dyDescent="0.25">
      <c r="B4386"/>
      <c r="C4386"/>
      <c r="D4386"/>
      <c r="E4386"/>
      <c r="F4386" s="3"/>
    </row>
    <row r="4387" spans="2:6" x14ac:dyDescent="0.25">
      <c r="B4387"/>
      <c r="C4387"/>
      <c r="D4387"/>
      <c r="E4387"/>
      <c r="F4387" s="3"/>
    </row>
    <row r="4388" spans="2:6" x14ac:dyDescent="0.25">
      <c r="B4388"/>
      <c r="C4388"/>
      <c r="D4388"/>
      <c r="E4388"/>
      <c r="F4388" s="3"/>
    </row>
    <row r="4389" spans="2:6" x14ac:dyDescent="0.25">
      <c r="B4389"/>
      <c r="C4389"/>
      <c r="D4389"/>
      <c r="E4389"/>
      <c r="F4389" s="3"/>
    </row>
    <row r="4390" spans="2:6" x14ac:dyDescent="0.25">
      <c r="B4390"/>
      <c r="C4390"/>
      <c r="D4390"/>
      <c r="E4390"/>
      <c r="F4390" s="3"/>
    </row>
    <row r="4391" spans="2:6" x14ac:dyDescent="0.25">
      <c r="B4391"/>
      <c r="C4391"/>
      <c r="D4391"/>
      <c r="E4391"/>
      <c r="F4391" s="3"/>
    </row>
    <row r="4392" spans="2:6" x14ac:dyDescent="0.25">
      <c r="B4392"/>
      <c r="C4392"/>
      <c r="D4392"/>
      <c r="E4392"/>
      <c r="F4392" s="3"/>
    </row>
    <row r="4393" spans="2:6" x14ac:dyDescent="0.25">
      <c r="B4393"/>
      <c r="C4393"/>
      <c r="D4393"/>
      <c r="E4393"/>
      <c r="F4393" s="3"/>
    </row>
    <row r="4394" spans="2:6" x14ac:dyDescent="0.25">
      <c r="B4394"/>
      <c r="C4394"/>
      <c r="D4394"/>
      <c r="E4394"/>
      <c r="F4394" s="3"/>
    </row>
    <row r="4395" spans="2:6" x14ac:dyDescent="0.25">
      <c r="B4395"/>
      <c r="C4395"/>
      <c r="D4395"/>
      <c r="E4395"/>
      <c r="F4395" s="3"/>
    </row>
    <row r="4396" spans="2:6" x14ac:dyDescent="0.25">
      <c r="B4396"/>
      <c r="C4396"/>
      <c r="D4396"/>
      <c r="E4396"/>
      <c r="F4396" s="3"/>
    </row>
    <row r="4397" spans="2:6" x14ac:dyDescent="0.25">
      <c r="B4397"/>
      <c r="C4397"/>
      <c r="D4397"/>
      <c r="E4397"/>
      <c r="F4397" s="3"/>
    </row>
    <row r="4398" spans="2:6" x14ac:dyDescent="0.25">
      <c r="B4398"/>
      <c r="C4398"/>
      <c r="D4398"/>
      <c r="E4398"/>
      <c r="F4398" s="3"/>
    </row>
    <row r="4399" spans="2:6" x14ac:dyDescent="0.25">
      <c r="B4399"/>
      <c r="C4399"/>
      <c r="D4399"/>
      <c r="E4399"/>
      <c r="F4399" s="3"/>
    </row>
    <row r="4400" spans="2:6" x14ac:dyDescent="0.25">
      <c r="B4400"/>
      <c r="C4400"/>
      <c r="D4400"/>
      <c r="E4400"/>
      <c r="F4400" s="3"/>
    </row>
    <row r="4401" spans="2:6" x14ac:dyDescent="0.25">
      <c r="B4401"/>
      <c r="C4401"/>
      <c r="D4401"/>
      <c r="E4401"/>
      <c r="F4401" s="3"/>
    </row>
    <row r="4402" spans="2:6" x14ac:dyDescent="0.25">
      <c r="B4402"/>
      <c r="C4402"/>
      <c r="D4402"/>
      <c r="E4402"/>
      <c r="F4402" s="3"/>
    </row>
    <row r="4403" spans="2:6" x14ac:dyDescent="0.25">
      <c r="B4403"/>
      <c r="C4403"/>
      <c r="D4403"/>
      <c r="E4403"/>
      <c r="F4403" s="3"/>
    </row>
    <row r="4404" spans="2:6" x14ac:dyDescent="0.25">
      <c r="B4404"/>
      <c r="C4404"/>
      <c r="D4404"/>
      <c r="E4404"/>
      <c r="F4404" s="3"/>
    </row>
    <row r="4405" spans="2:6" x14ac:dyDescent="0.25">
      <c r="B4405"/>
      <c r="C4405"/>
      <c r="D4405"/>
      <c r="E4405"/>
      <c r="F4405" s="3"/>
    </row>
    <row r="4406" spans="2:6" x14ac:dyDescent="0.25">
      <c r="B4406"/>
      <c r="C4406"/>
      <c r="D4406"/>
      <c r="E4406"/>
      <c r="F4406" s="3"/>
    </row>
    <row r="4407" spans="2:6" x14ac:dyDescent="0.25">
      <c r="B4407"/>
      <c r="C4407"/>
      <c r="D4407"/>
      <c r="E4407"/>
      <c r="F4407" s="3"/>
    </row>
    <row r="4408" spans="2:6" x14ac:dyDescent="0.25">
      <c r="B4408"/>
      <c r="C4408"/>
      <c r="D4408"/>
      <c r="E4408"/>
      <c r="F4408" s="3"/>
    </row>
    <row r="4409" spans="2:6" x14ac:dyDescent="0.25">
      <c r="B4409"/>
      <c r="C4409"/>
      <c r="D4409"/>
      <c r="E4409"/>
      <c r="F4409" s="3"/>
    </row>
    <row r="4410" spans="2:6" x14ac:dyDescent="0.25">
      <c r="B4410"/>
      <c r="C4410"/>
      <c r="D4410"/>
      <c r="E4410"/>
      <c r="F4410" s="3"/>
    </row>
    <row r="4411" spans="2:6" x14ac:dyDescent="0.25">
      <c r="B4411"/>
      <c r="C4411"/>
      <c r="D4411"/>
      <c r="E4411"/>
      <c r="F4411" s="3"/>
    </row>
    <row r="4412" spans="2:6" x14ac:dyDescent="0.25">
      <c r="B4412"/>
      <c r="C4412"/>
      <c r="D4412"/>
      <c r="E4412"/>
      <c r="F4412" s="3"/>
    </row>
    <row r="4413" spans="2:6" x14ac:dyDescent="0.25">
      <c r="B4413"/>
      <c r="C4413"/>
      <c r="D4413"/>
      <c r="E4413"/>
      <c r="F4413" s="3"/>
    </row>
    <row r="4414" spans="2:6" x14ac:dyDescent="0.25">
      <c r="B4414"/>
      <c r="C4414"/>
      <c r="D4414"/>
      <c r="E4414"/>
      <c r="F4414" s="3"/>
    </row>
    <row r="4415" spans="2:6" x14ac:dyDescent="0.25">
      <c r="B4415"/>
      <c r="C4415"/>
      <c r="D4415"/>
      <c r="E4415"/>
      <c r="F4415" s="3"/>
    </row>
    <row r="4416" spans="2:6" x14ac:dyDescent="0.25">
      <c r="B4416"/>
      <c r="C4416"/>
      <c r="D4416"/>
      <c r="E4416"/>
      <c r="F4416" s="3"/>
    </row>
    <row r="4417" spans="2:6" x14ac:dyDescent="0.25">
      <c r="B4417"/>
      <c r="C4417"/>
      <c r="D4417"/>
      <c r="E4417"/>
      <c r="F4417" s="3"/>
    </row>
    <row r="4418" spans="2:6" x14ac:dyDescent="0.25">
      <c r="B4418"/>
      <c r="C4418"/>
      <c r="D4418"/>
      <c r="E4418"/>
      <c r="F4418" s="3"/>
    </row>
    <row r="4419" spans="2:6" x14ac:dyDescent="0.25">
      <c r="B4419"/>
      <c r="C4419"/>
      <c r="D4419"/>
      <c r="E4419"/>
      <c r="F4419" s="3"/>
    </row>
    <row r="4420" spans="2:6" x14ac:dyDescent="0.25">
      <c r="B4420"/>
      <c r="C4420"/>
      <c r="D4420"/>
      <c r="E4420"/>
      <c r="F4420" s="3"/>
    </row>
    <row r="4421" spans="2:6" x14ac:dyDescent="0.25">
      <c r="B4421"/>
      <c r="C4421"/>
      <c r="D4421"/>
      <c r="E4421"/>
      <c r="F4421" s="3"/>
    </row>
    <row r="4422" spans="2:6" x14ac:dyDescent="0.25">
      <c r="B4422"/>
      <c r="C4422"/>
      <c r="D4422"/>
      <c r="E4422"/>
      <c r="F4422" s="3"/>
    </row>
    <row r="4423" spans="2:6" x14ac:dyDescent="0.25">
      <c r="B4423"/>
      <c r="C4423"/>
      <c r="D4423"/>
      <c r="E4423"/>
      <c r="F4423" s="3"/>
    </row>
    <row r="4424" spans="2:6" x14ac:dyDescent="0.25">
      <c r="B4424"/>
      <c r="C4424"/>
      <c r="D4424"/>
      <c r="E4424"/>
      <c r="F4424" s="3"/>
    </row>
    <row r="4425" spans="2:6" x14ac:dyDescent="0.25">
      <c r="B4425"/>
      <c r="C4425"/>
      <c r="D4425"/>
      <c r="E4425"/>
      <c r="F4425" s="3"/>
    </row>
    <row r="4426" spans="2:6" x14ac:dyDescent="0.25">
      <c r="B4426"/>
      <c r="C4426"/>
      <c r="D4426"/>
      <c r="E4426"/>
      <c r="F4426" s="3"/>
    </row>
    <row r="4427" spans="2:6" x14ac:dyDescent="0.25">
      <c r="B4427"/>
      <c r="C4427"/>
      <c r="D4427"/>
      <c r="E4427"/>
      <c r="F4427" s="3"/>
    </row>
    <row r="4428" spans="2:6" x14ac:dyDescent="0.25">
      <c r="B4428"/>
      <c r="C4428"/>
      <c r="D4428"/>
      <c r="E4428"/>
      <c r="F4428" s="3"/>
    </row>
    <row r="4429" spans="2:6" x14ac:dyDescent="0.25">
      <c r="B4429"/>
      <c r="C4429"/>
      <c r="D4429"/>
      <c r="E4429"/>
      <c r="F4429" s="3"/>
    </row>
    <row r="4430" spans="2:6" x14ac:dyDescent="0.25">
      <c r="B4430"/>
      <c r="C4430"/>
      <c r="D4430"/>
      <c r="E4430"/>
      <c r="F4430" s="3"/>
    </row>
    <row r="4431" spans="2:6" x14ac:dyDescent="0.25">
      <c r="B4431"/>
      <c r="C4431"/>
      <c r="D4431"/>
      <c r="E4431"/>
      <c r="F4431" s="3"/>
    </row>
    <row r="4432" spans="2:6" x14ac:dyDescent="0.25">
      <c r="B4432"/>
      <c r="C4432"/>
      <c r="D4432"/>
      <c r="E4432"/>
      <c r="F4432" s="3"/>
    </row>
    <row r="4433" spans="2:6" x14ac:dyDescent="0.25">
      <c r="B4433"/>
      <c r="C4433"/>
      <c r="D4433"/>
      <c r="E4433"/>
      <c r="F4433" s="3"/>
    </row>
    <row r="4434" spans="2:6" x14ac:dyDescent="0.25">
      <c r="B4434"/>
      <c r="C4434"/>
      <c r="D4434"/>
      <c r="E4434"/>
      <c r="F4434" s="3"/>
    </row>
    <row r="4435" spans="2:6" x14ac:dyDescent="0.25">
      <c r="B4435"/>
      <c r="C4435"/>
      <c r="D4435"/>
      <c r="E4435"/>
      <c r="F4435" s="3"/>
    </row>
    <row r="4436" spans="2:6" x14ac:dyDescent="0.25">
      <c r="B4436"/>
      <c r="C4436"/>
      <c r="D4436"/>
      <c r="E4436"/>
      <c r="F4436" s="3"/>
    </row>
    <row r="4437" spans="2:6" x14ac:dyDescent="0.25">
      <c r="B4437"/>
      <c r="C4437"/>
      <c r="D4437"/>
      <c r="E4437"/>
      <c r="F4437" s="3"/>
    </row>
    <row r="4438" spans="2:6" x14ac:dyDescent="0.25">
      <c r="B4438"/>
      <c r="C4438"/>
      <c r="D4438"/>
      <c r="E4438"/>
      <c r="F4438" s="3"/>
    </row>
    <row r="4439" spans="2:6" x14ac:dyDescent="0.25">
      <c r="B4439"/>
      <c r="C4439"/>
      <c r="D4439"/>
      <c r="E4439"/>
      <c r="F4439" s="3"/>
    </row>
    <row r="4440" spans="2:6" x14ac:dyDescent="0.25">
      <c r="B4440"/>
      <c r="C4440"/>
      <c r="D4440"/>
      <c r="E4440"/>
      <c r="F4440" s="3"/>
    </row>
    <row r="4441" spans="2:6" x14ac:dyDescent="0.25">
      <c r="B4441"/>
      <c r="C4441"/>
      <c r="D4441"/>
      <c r="E4441"/>
      <c r="F4441" s="3"/>
    </row>
    <row r="4442" spans="2:6" x14ac:dyDescent="0.25">
      <c r="B4442"/>
      <c r="C4442"/>
      <c r="D4442"/>
      <c r="E4442"/>
      <c r="F4442" s="3"/>
    </row>
    <row r="4443" spans="2:6" x14ac:dyDescent="0.25">
      <c r="B4443"/>
      <c r="C4443"/>
      <c r="D4443"/>
      <c r="E4443"/>
      <c r="F4443" s="3"/>
    </row>
    <row r="4444" spans="2:6" x14ac:dyDescent="0.25">
      <c r="B4444"/>
      <c r="C4444"/>
      <c r="D4444"/>
      <c r="E4444"/>
      <c r="F4444" s="3"/>
    </row>
    <row r="4445" spans="2:6" x14ac:dyDescent="0.25">
      <c r="B4445"/>
      <c r="C4445"/>
      <c r="D4445"/>
      <c r="E4445"/>
      <c r="F4445" s="3"/>
    </row>
    <row r="4446" spans="2:6" x14ac:dyDescent="0.25">
      <c r="B4446"/>
      <c r="C4446"/>
      <c r="D4446"/>
      <c r="E4446"/>
      <c r="F4446" s="3"/>
    </row>
    <row r="4447" spans="2:6" x14ac:dyDescent="0.25">
      <c r="B4447"/>
      <c r="C4447"/>
      <c r="D4447"/>
      <c r="E4447"/>
      <c r="F4447" s="3"/>
    </row>
    <row r="4448" spans="2:6" x14ac:dyDescent="0.25">
      <c r="B4448"/>
      <c r="C4448"/>
      <c r="D4448"/>
      <c r="E4448"/>
      <c r="F4448" s="3"/>
    </row>
    <row r="4449" spans="2:6" x14ac:dyDescent="0.25">
      <c r="B4449"/>
      <c r="C4449"/>
      <c r="D4449"/>
      <c r="E4449"/>
      <c r="F4449" s="3"/>
    </row>
    <row r="4450" spans="2:6" x14ac:dyDescent="0.25">
      <c r="B4450"/>
      <c r="C4450"/>
      <c r="D4450"/>
      <c r="E4450"/>
      <c r="F4450" s="3"/>
    </row>
    <row r="4451" spans="2:6" x14ac:dyDescent="0.25">
      <c r="B4451"/>
      <c r="C4451"/>
      <c r="D4451"/>
      <c r="E4451"/>
      <c r="F4451" s="3"/>
    </row>
    <row r="4452" spans="2:6" x14ac:dyDescent="0.25">
      <c r="B4452"/>
      <c r="C4452"/>
      <c r="D4452"/>
      <c r="E4452"/>
      <c r="F4452" s="3"/>
    </row>
    <row r="4453" spans="2:6" x14ac:dyDescent="0.25">
      <c r="B4453"/>
      <c r="C4453"/>
      <c r="D4453"/>
      <c r="E4453"/>
      <c r="F4453" s="3"/>
    </row>
    <row r="4454" spans="2:6" x14ac:dyDescent="0.25">
      <c r="B4454"/>
      <c r="C4454"/>
      <c r="D4454"/>
      <c r="E4454"/>
      <c r="F4454" s="3"/>
    </row>
    <row r="4455" spans="2:6" x14ac:dyDescent="0.25">
      <c r="B4455"/>
      <c r="C4455"/>
      <c r="D4455"/>
      <c r="E4455"/>
      <c r="F4455" s="3"/>
    </row>
    <row r="4456" spans="2:6" x14ac:dyDescent="0.25">
      <c r="B4456"/>
      <c r="C4456"/>
      <c r="D4456"/>
      <c r="E4456"/>
      <c r="F4456" s="3"/>
    </row>
    <row r="4457" spans="2:6" x14ac:dyDescent="0.25">
      <c r="B4457"/>
      <c r="C4457"/>
      <c r="D4457"/>
      <c r="E4457"/>
      <c r="F4457" s="3"/>
    </row>
    <row r="4458" spans="2:6" x14ac:dyDescent="0.25">
      <c r="B4458"/>
      <c r="C4458"/>
      <c r="D4458"/>
      <c r="E4458"/>
      <c r="F4458" s="3"/>
    </row>
    <row r="4459" spans="2:6" x14ac:dyDescent="0.25">
      <c r="B4459"/>
      <c r="C4459"/>
      <c r="D4459"/>
      <c r="E4459"/>
      <c r="F4459" s="3"/>
    </row>
    <row r="4460" spans="2:6" x14ac:dyDescent="0.25">
      <c r="B4460"/>
      <c r="C4460"/>
      <c r="D4460"/>
      <c r="E4460"/>
      <c r="F4460" s="3"/>
    </row>
    <row r="4461" spans="2:6" x14ac:dyDescent="0.25">
      <c r="B4461"/>
      <c r="C4461"/>
      <c r="D4461"/>
      <c r="E4461"/>
      <c r="F4461" s="3"/>
    </row>
    <row r="4462" spans="2:6" x14ac:dyDescent="0.25">
      <c r="B4462"/>
      <c r="C4462"/>
      <c r="D4462"/>
      <c r="E4462"/>
      <c r="F4462" s="3"/>
    </row>
    <row r="4463" spans="2:6" x14ac:dyDescent="0.25">
      <c r="B4463"/>
      <c r="C4463"/>
      <c r="D4463"/>
      <c r="E4463"/>
      <c r="F4463" s="3"/>
    </row>
    <row r="4464" spans="2:6" x14ac:dyDescent="0.25">
      <c r="B4464"/>
      <c r="C4464"/>
      <c r="D4464"/>
      <c r="E4464"/>
      <c r="F4464" s="3"/>
    </row>
    <row r="4465" spans="2:6" x14ac:dyDescent="0.25">
      <c r="B4465"/>
      <c r="C4465"/>
      <c r="D4465"/>
      <c r="E4465"/>
      <c r="F4465" s="3"/>
    </row>
    <row r="4466" spans="2:6" x14ac:dyDescent="0.25">
      <c r="B4466"/>
      <c r="C4466"/>
      <c r="D4466"/>
      <c r="E4466"/>
      <c r="F4466" s="3"/>
    </row>
    <row r="4467" spans="2:6" x14ac:dyDescent="0.25">
      <c r="B4467"/>
      <c r="C4467"/>
      <c r="D4467"/>
      <c r="E4467"/>
      <c r="F4467" s="3"/>
    </row>
    <row r="4468" spans="2:6" x14ac:dyDescent="0.25">
      <c r="B4468"/>
      <c r="C4468"/>
      <c r="D4468"/>
      <c r="E4468"/>
      <c r="F4468" s="3"/>
    </row>
    <row r="4469" spans="2:6" x14ac:dyDescent="0.25">
      <c r="B4469"/>
      <c r="C4469"/>
      <c r="D4469"/>
      <c r="E4469"/>
      <c r="F4469" s="3"/>
    </row>
    <row r="4470" spans="2:6" x14ac:dyDescent="0.25">
      <c r="B4470"/>
      <c r="C4470"/>
      <c r="D4470"/>
      <c r="E4470"/>
      <c r="F4470" s="3"/>
    </row>
    <row r="4471" spans="2:6" x14ac:dyDescent="0.25">
      <c r="B4471"/>
      <c r="C4471"/>
      <c r="D4471"/>
      <c r="E4471"/>
      <c r="F4471" s="3"/>
    </row>
    <row r="4472" spans="2:6" x14ac:dyDescent="0.25">
      <c r="B4472"/>
      <c r="C4472"/>
      <c r="D4472"/>
      <c r="E4472"/>
      <c r="F4472" s="3"/>
    </row>
    <row r="4473" spans="2:6" x14ac:dyDescent="0.25">
      <c r="B4473"/>
      <c r="C4473"/>
      <c r="D4473"/>
      <c r="E4473"/>
      <c r="F4473" s="3"/>
    </row>
    <row r="4474" spans="2:6" x14ac:dyDescent="0.25">
      <c r="B4474"/>
      <c r="C4474"/>
      <c r="D4474"/>
      <c r="E4474"/>
      <c r="F4474" s="3"/>
    </row>
    <row r="4475" spans="2:6" x14ac:dyDescent="0.25">
      <c r="B4475"/>
      <c r="C4475"/>
      <c r="D4475"/>
      <c r="E4475"/>
      <c r="F4475" s="3"/>
    </row>
    <row r="4476" spans="2:6" x14ac:dyDescent="0.25">
      <c r="B4476"/>
      <c r="C4476"/>
      <c r="D4476"/>
      <c r="E4476"/>
      <c r="F4476" s="3"/>
    </row>
    <row r="4477" spans="2:6" x14ac:dyDescent="0.25">
      <c r="B4477"/>
      <c r="C4477"/>
      <c r="D4477"/>
      <c r="E4477"/>
      <c r="F4477" s="3"/>
    </row>
    <row r="4478" spans="2:6" x14ac:dyDescent="0.25">
      <c r="B4478"/>
      <c r="C4478"/>
      <c r="D4478"/>
      <c r="E4478"/>
      <c r="F4478" s="3"/>
    </row>
    <row r="4479" spans="2:6" x14ac:dyDescent="0.25">
      <c r="B4479"/>
      <c r="C4479"/>
      <c r="D4479"/>
      <c r="E4479"/>
      <c r="F4479" s="3"/>
    </row>
    <row r="4480" spans="2:6" x14ac:dyDescent="0.25">
      <c r="B4480"/>
      <c r="C4480"/>
      <c r="D4480"/>
      <c r="E4480"/>
      <c r="F4480" s="3"/>
    </row>
    <row r="4481" spans="2:6" x14ac:dyDescent="0.25">
      <c r="B4481"/>
      <c r="C4481"/>
      <c r="D4481"/>
      <c r="E4481"/>
      <c r="F4481" s="3"/>
    </row>
    <row r="4482" spans="2:6" x14ac:dyDescent="0.25">
      <c r="B4482"/>
      <c r="C4482"/>
      <c r="D4482"/>
      <c r="E4482"/>
      <c r="F4482" s="3"/>
    </row>
    <row r="4483" spans="2:6" x14ac:dyDescent="0.25">
      <c r="B4483"/>
      <c r="C4483"/>
      <c r="D4483"/>
      <c r="E4483"/>
      <c r="F4483" s="3"/>
    </row>
    <row r="4484" spans="2:6" x14ac:dyDescent="0.25">
      <c r="B4484"/>
      <c r="C4484"/>
      <c r="D4484"/>
      <c r="E4484"/>
      <c r="F4484" s="3"/>
    </row>
    <row r="4485" spans="2:6" x14ac:dyDescent="0.25">
      <c r="B4485"/>
      <c r="C4485"/>
      <c r="D4485"/>
      <c r="E4485"/>
      <c r="F4485" s="3"/>
    </row>
    <row r="4486" spans="2:6" x14ac:dyDescent="0.25">
      <c r="B4486"/>
      <c r="C4486"/>
      <c r="D4486"/>
      <c r="E4486"/>
      <c r="F4486" s="3"/>
    </row>
    <row r="4487" spans="2:6" x14ac:dyDescent="0.25">
      <c r="B4487"/>
      <c r="C4487"/>
      <c r="D4487"/>
      <c r="E4487"/>
      <c r="F4487" s="3"/>
    </row>
    <row r="4488" spans="2:6" x14ac:dyDescent="0.25">
      <c r="B4488"/>
      <c r="C4488"/>
      <c r="D4488"/>
      <c r="E4488"/>
      <c r="F4488" s="3"/>
    </row>
    <row r="4489" spans="2:6" x14ac:dyDescent="0.25">
      <c r="B4489"/>
      <c r="C4489"/>
      <c r="D4489"/>
      <c r="E4489"/>
      <c r="F4489" s="3"/>
    </row>
    <row r="4490" spans="2:6" x14ac:dyDescent="0.25">
      <c r="B4490"/>
      <c r="C4490"/>
      <c r="D4490"/>
      <c r="E4490"/>
      <c r="F4490" s="3"/>
    </row>
    <row r="4491" spans="2:6" x14ac:dyDescent="0.25">
      <c r="B4491"/>
      <c r="C4491"/>
      <c r="D4491"/>
      <c r="E4491"/>
      <c r="F4491" s="3"/>
    </row>
    <row r="4492" spans="2:6" x14ac:dyDescent="0.25">
      <c r="B4492"/>
      <c r="C4492"/>
      <c r="D4492"/>
      <c r="E4492"/>
      <c r="F4492" s="3"/>
    </row>
    <row r="4493" spans="2:6" x14ac:dyDescent="0.25">
      <c r="B4493"/>
      <c r="C4493"/>
      <c r="D4493"/>
      <c r="E4493"/>
      <c r="F4493" s="3"/>
    </row>
    <row r="4494" spans="2:6" x14ac:dyDescent="0.25">
      <c r="B4494"/>
      <c r="C4494"/>
      <c r="D4494"/>
      <c r="E4494"/>
      <c r="F4494" s="3"/>
    </row>
    <row r="4495" spans="2:6" x14ac:dyDescent="0.25">
      <c r="B4495"/>
      <c r="C4495"/>
      <c r="D4495"/>
      <c r="E4495"/>
      <c r="F4495" s="3"/>
    </row>
    <row r="4496" spans="2:6" x14ac:dyDescent="0.25">
      <c r="B4496"/>
      <c r="C4496"/>
      <c r="D4496"/>
      <c r="E4496"/>
      <c r="F4496" s="3"/>
    </row>
    <row r="4497" spans="2:6" x14ac:dyDescent="0.25">
      <c r="B4497"/>
      <c r="C4497"/>
      <c r="D4497"/>
      <c r="E4497"/>
      <c r="F4497" s="3"/>
    </row>
    <row r="4498" spans="2:6" x14ac:dyDescent="0.25">
      <c r="B4498"/>
      <c r="C4498"/>
      <c r="D4498"/>
      <c r="E4498"/>
      <c r="F4498" s="3"/>
    </row>
    <row r="4499" spans="2:6" x14ac:dyDescent="0.25">
      <c r="B4499"/>
      <c r="C4499"/>
      <c r="D4499"/>
      <c r="E4499"/>
      <c r="F4499" s="3"/>
    </row>
    <row r="4500" spans="2:6" x14ac:dyDescent="0.25">
      <c r="B4500"/>
      <c r="C4500"/>
      <c r="D4500"/>
      <c r="E4500"/>
      <c r="F4500" s="3"/>
    </row>
    <row r="4501" spans="2:6" x14ac:dyDescent="0.25">
      <c r="B4501"/>
      <c r="C4501"/>
      <c r="D4501"/>
      <c r="E4501"/>
      <c r="F4501" s="3"/>
    </row>
    <row r="4502" spans="2:6" x14ac:dyDescent="0.25">
      <c r="B4502"/>
      <c r="C4502"/>
      <c r="D4502"/>
      <c r="E4502"/>
      <c r="F4502" s="3"/>
    </row>
    <row r="4503" spans="2:6" x14ac:dyDescent="0.25">
      <c r="B4503"/>
      <c r="C4503"/>
      <c r="D4503"/>
      <c r="E4503"/>
      <c r="F4503" s="3"/>
    </row>
    <row r="4504" spans="2:6" x14ac:dyDescent="0.25">
      <c r="B4504"/>
      <c r="C4504"/>
      <c r="D4504"/>
      <c r="E4504"/>
      <c r="F4504" s="3"/>
    </row>
    <row r="4505" spans="2:6" x14ac:dyDescent="0.25">
      <c r="B4505"/>
      <c r="C4505"/>
      <c r="D4505"/>
      <c r="E4505"/>
      <c r="F4505" s="3"/>
    </row>
    <row r="4506" spans="2:6" x14ac:dyDescent="0.25">
      <c r="B4506"/>
      <c r="C4506"/>
      <c r="D4506"/>
      <c r="E4506"/>
      <c r="F4506" s="3"/>
    </row>
    <row r="4507" spans="2:6" x14ac:dyDescent="0.25">
      <c r="B4507"/>
      <c r="C4507"/>
      <c r="D4507"/>
      <c r="E4507"/>
      <c r="F4507" s="3"/>
    </row>
    <row r="4508" spans="2:6" x14ac:dyDescent="0.25">
      <c r="B4508"/>
      <c r="C4508"/>
      <c r="D4508"/>
      <c r="E4508"/>
      <c r="F4508" s="3"/>
    </row>
    <row r="4509" spans="2:6" x14ac:dyDescent="0.25">
      <c r="B4509"/>
      <c r="C4509"/>
      <c r="D4509"/>
      <c r="E4509"/>
      <c r="F4509" s="3"/>
    </row>
    <row r="4510" spans="2:6" x14ac:dyDescent="0.25">
      <c r="B4510"/>
      <c r="C4510"/>
      <c r="D4510"/>
      <c r="E4510"/>
      <c r="F4510" s="3"/>
    </row>
    <row r="4511" spans="2:6" x14ac:dyDescent="0.25">
      <c r="B4511"/>
      <c r="C4511"/>
      <c r="D4511"/>
      <c r="E4511"/>
      <c r="F4511" s="3"/>
    </row>
    <row r="4512" spans="2:6" x14ac:dyDescent="0.25">
      <c r="B4512"/>
      <c r="C4512"/>
      <c r="D4512"/>
      <c r="E4512"/>
      <c r="F4512" s="3"/>
    </row>
    <row r="4513" spans="2:6" x14ac:dyDescent="0.25">
      <c r="B4513"/>
      <c r="C4513"/>
      <c r="D4513"/>
      <c r="E4513"/>
      <c r="F4513" s="3"/>
    </row>
    <row r="4514" spans="2:6" x14ac:dyDescent="0.25">
      <c r="B4514"/>
      <c r="C4514"/>
      <c r="D4514"/>
      <c r="E4514"/>
      <c r="F4514" s="3"/>
    </row>
    <row r="4515" spans="2:6" x14ac:dyDescent="0.25">
      <c r="B4515"/>
      <c r="C4515"/>
      <c r="D4515"/>
      <c r="E4515"/>
      <c r="F4515" s="3"/>
    </row>
    <row r="4516" spans="2:6" x14ac:dyDescent="0.25">
      <c r="B4516"/>
      <c r="C4516"/>
      <c r="D4516"/>
      <c r="E4516"/>
      <c r="F4516" s="3"/>
    </row>
    <row r="4517" spans="2:6" x14ac:dyDescent="0.25">
      <c r="B4517"/>
      <c r="C4517"/>
      <c r="D4517"/>
      <c r="E4517"/>
      <c r="F4517" s="3"/>
    </row>
    <row r="4518" spans="2:6" x14ac:dyDescent="0.25">
      <c r="B4518"/>
      <c r="C4518"/>
      <c r="D4518"/>
      <c r="E4518"/>
      <c r="F4518" s="3"/>
    </row>
    <row r="4519" spans="2:6" x14ac:dyDescent="0.25">
      <c r="B4519"/>
      <c r="C4519"/>
      <c r="D4519"/>
      <c r="E4519"/>
      <c r="F4519" s="3"/>
    </row>
    <row r="4520" spans="2:6" x14ac:dyDescent="0.25">
      <c r="B4520"/>
      <c r="C4520"/>
      <c r="D4520"/>
      <c r="E4520"/>
      <c r="F4520" s="3"/>
    </row>
    <row r="4521" spans="2:6" x14ac:dyDescent="0.25">
      <c r="B4521"/>
      <c r="C4521"/>
      <c r="D4521"/>
      <c r="E4521"/>
      <c r="F4521" s="3"/>
    </row>
    <row r="4522" spans="2:6" x14ac:dyDescent="0.25">
      <c r="B4522"/>
      <c r="C4522"/>
      <c r="D4522"/>
      <c r="E4522"/>
      <c r="F4522" s="3"/>
    </row>
    <row r="4523" spans="2:6" x14ac:dyDescent="0.25">
      <c r="B4523"/>
      <c r="C4523"/>
      <c r="D4523"/>
      <c r="E4523"/>
      <c r="F4523" s="3"/>
    </row>
    <row r="4524" spans="2:6" x14ac:dyDescent="0.25">
      <c r="B4524"/>
      <c r="C4524"/>
      <c r="D4524"/>
      <c r="E4524"/>
      <c r="F4524" s="3"/>
    </row>
    <row r="4525" spans="2:6" x14ac:dyDescent="0.25">
      <c r="B4525"/>
      <c r="C4525"/>
      <c r="D4525"/>
      <c r="E4525"/>
      <c r="F4525" s="3"/>
    </row>
    <row r="4526" spans="2:6" x14ac:dyDescent="0.25">
      <c r="B4526"/>
      <c r="C4526"/>
      <c r="D4526"/>
      <c r="E4526"/>
      <c r="F4526" s="3"/>
    </row>
    <row r="4527" spans="2:6" x14ac:dyDescent="0.25">
      <c r="B4527"/>
      <c r="C4527"/>
      <c r="D4527"/>
      <c r="E4527"/>
      <c r="F4527" s="3"/>
    </row>
    <row r="4528" spans="2:6" x14ac:dyDescent="0.25">
      <c r="B4528"/>
      <c r="C4528"/>
      <c r="D4528"/>
      <c r="E4528"/>
      <c r="F4528" s="3"/>
    </row>
    <row r="4529" spans="2:6" x14ac:dyDescent="0.25">
      <c r="B4529"/>
      <c r="C4529"/>
      <c r="D4529"/>
      <c r="E4529"/>
      <c r="F4529" s="3"/>
    </row>
    <row r="4530" spans="2:6" x14ac:dyDescent="0.25">
      <c r="B4530"/>
      <c r="C4530"/>
      <c r="D4530"/>
      <c r="E4530"/>
      <c r="F4530" s="3"/>
    </row>
    <row r="4531" spans="2:6" x14ac:dyDescent="0.25">
      <c r="B4531"/>
      <c r="C4531"/>
      <c r="D4531"/>
      <c r="E4531"/>
      <c r="F4531" s="3"/>
    </row>
    <row r="4532" spans="2:6" x14ac:dyDescent="0.25">
      <c r="B4532"/>
      <c r="C4532"/>
      <c r="D4532"/>
      <c r="E4532"/>
      <c r="F4532" s="3"/>
    </row>
    <row r="4533" spans="2:6" x14ac:dyDescent="0.25">
      <c r="B4533"/>
      <c r="C4533"/>
      <c r="D4533"/>
      <c r="E4533"/>
      <c r="F4533" s="3"/>
    </row>
    <row r="4534" spans="2:6" x14ac:dyDescent="0.25">
      <c r="B4534"/>
      <c r="C4534"/>
      <c r="D4534"/>
      <c r="E4534"/>
      <c r="F4534" s="3"/>
    </row>
    <row r="4535" spans="2:6" x14ac:dyDescent="0.25">
      <c r="B4535"/>
      <c r="C4535"/>
      <c r="D4535"/>
      <c r="E4535"/>
      <c r="F4535" s="3"/>
    </row>
    <row r="4536" spans="2:6" x14ac:dyDescent="0.25">
      <c r="B4536"/>
      <c r="C4536"/>
      <c r="D4536"/>
      <c r="E4536"/>
      <c r="F4536" s="3"/>
    </row>
    <row r="4537" spans="2:6" x14ac:dyDescent="0.25">
      <c r="B4537"/>
      <c r="C4537"/>
      <c r="D4537"/>
      <c r="E4537"/>
      <c r="F4537" s="3"/>
    </row>
    <row r="4538" spans="2:6" x14ac:dyDescent="0.25">
      <c r="B4538"/>
      <c r="C4538"/>
      <c r="D4538"/>
      <c r="E4538"/>
      <c r="F4538" s="3"/>
    </row>
    <row r="4539" spans="2:6" x14ac:dyDescent="0.25">
      <c r="B4539"/>
      <c r="C4539"/>
      <c r="D4539"/>
      <c r="E4539"/>
      <c r="F4539" s="3"/>
    </row>
    <row r="4540" spans="2:6" x14ac:dyDescent="0.25">
      <c r="B4540"/>
      <c r="C4540"/>
      <c r="D4540"/>
      <c r="E4540"/>
      <c r="F4540" s="3"/>
    </row>
    <row r="4541" spans="2:6" x14ac:dyDescent="0.25">
      <c r="B4541"/>
      <c r="C4541"/>
      <c r="D4541"/>
      <c r="E4541"/>
      <c r="F4541" s="3"/>
    </row>
    <row r="4542" spans="2:6" x14ac:dyDescent="0.25">
      <c r="B4542"/>
      <c r="C4542"/>
      <c r="D4542"/>
      <c r="E4542"/>
      <c r="F4542" s="3"/>
    </row>
    <row r="4543" spans="2:6" x14ac:dyDescent="0.25">
      <c r="B4543"/>
      <c r="C4543"/>
      <c r="D4543"/>
      <c r="E4543"/>
      <c r="F4543" s="3"/>
    </row>
    <row r="4544" spans="2:6" x14ac:dyDescent="0.25">
      <c r="B4544"/>
      <c r="C4544"/>
      <c r="D4544"/>
      <c r="E4544"/>
      <c r="F4544" s="3"/>
    </row>
    <row r="4545" spans="2:6" x14ac:dyDescent="0.25">
      <c r="B4545"/>
      <c r="C4545"/>
      <c r="D4545"/>
      <c r="E4545"/>
      <c r="F4545" s="3"/>
    </row>
    <row r="4546" spans="2:6" x14ac:dyDescent="0.25">
      <c r="B4546"/>
      <c r="C4546"/>
      <c r="D4546"/>
      <c r="E4546"/>
      <c r="F4546" s="3"/>
    </row>
    <row r="4547" spans="2:6" x14ac:dyDescent="0.25">
      <c r="B4547"/>
      <c r="C4547"/>
      <c r="D4547"/>
      <c r="E4547"/>
      <c r="F4547" s="3"/>
    </row>
    <row r="4548" spans="2:6" x14ac:dyDescent="0.25">
      <c r="B4548"/>
      <c r="C4548"/>
      <c r="D4548"/>
      <c r="E4548"/>
      <c r="F4548" s="3"/>
    </row>
    <row r="4549" spans="2:6" x14ac:dyDescent="0.25">
      <c r="B4549"/>
      <c r="C4549"/>
      <c r="D4549"/>
      <c r="E4549"/>
      <c r="F4549" s="3"/>
    </row>
    <row r="4550" spans="2:6" x14ac:dyDescent="0.25">
      <c r="B4550"/>
      <c r="C4550"/>
      <c r="D4550"/>
      <c r="E4550"/>
      <c r="F4550" s="3"/>
    </row>
    <row r="4551" spans="2:6" x14ac:dyDescent="0.25">
      <c r="B4551"/>
      <c r="C4551"/>
      <c r="D4551"/>
      <c r="E4551"/>
      <c r="F4551" s="3"/>
    </row>
    <row r="4552" spans="2:6" x14ac:dyDescent="0.25">
      <c r="B4552"/>
      <c r="C4552"/>
      <c r="D4552"/>
      <c r="E4552"/>
      <c r="F4552" s="3"/>
    </row>
    <row r="4553" spans="2:6" x14ac:dyDescent="0.25">
      <c r="B4553"/>
      <c r="C4553"/>
      <c r="D4553"/>
      <c r="E4553"/>
      <c r="F4553" s="3"/>
    </row>
    <row r="4554" spans="2:6" x14ac:dyDescent="0.25">
      <c r="B4554"/>
      <c r="C4554"/>
      <c r="D4554"/>
      <c r="E4554"/>
      <c r="F4554" s="3"/>
    </row>
    <row r="4555" spans="2:6" x14ac:dyDescent="0.25">
      <c r="B4555"/>
      <c r="C4555"/>
      <c r="D4555"/>
      <c r="E4555"/>
      <c r="F4555" s="3"/>
    </row>
    <row r="4556" spans="2:6" x14ac:dyDescent="0.25">
      <c r="B4556"/>
      <c r="C4556"/>
      <c r="D4556"/>
      <c r="E4556"/>
      <c r="F4556" s="3"/>
    </row>
    <row r="4557" spans="2:6" x14ac:dyDescent="0.25">
      <c r="B4557"/>
      <c r="C4557"/>
      <c r="D4557"/>
      <c r="E4557"/>
      <c r="F4557" s="3"/>
    </row>
    <row r="4558" spans="2:6" x14ac:dyDescent="0.25">
      <c r="B4558"/>
      <c r="C4558"/>
      <c r="D4558"/>
      <c r="E4558"/>
      <c r="F4558" s="3"/>
    </row>
    <row r="4559" spans="2:6" x14ac:dyDescent="0.25">
      <c r="B4559"/>
      <c r="C4559"/>
      <c r="D4559"/>
      <c r="E4559"/>
      <c r="F4559" s="3"/>
    </row>
    <row r="4560" spans="2:6" x14ac:dyDescent="0.25">
      <c r="B4560"/>
      <c r="C4560"/>
      <c r="D4560"/>
      <c r="E4560"/>
      <c r="F4560" s="3"/>
    </row>
    <row r="4561" spans="2:6" x14ac:dyDescent="0.25">
      <c r="B4561"/>
      <c r="C4561"/>
      <c r="D4561"/>
      <c r="E4561"/>
      <c r="F4561" s="3"/>
    </row>
    <row r="4562" spans="2:6" x14ac:dyDescent="0.25">
      <c r="B4562"/>
      <c r="C4562"/>
      <c r="D4562"/>
      <c r="E4562"/>
      <c r="F4562" s="3"/>
    </row>
    <row r="4563" spans="2:6" x14ac:dyDescent="0.25">
      <c r="B4563"/>
      <c r="C4563"/>
      <c r="D4563"/>
      <c r="E4563"/>
      <c r="F4563" s="3"/>
    </row>
    <row r="4564" spans="2:6" x14ac:dyDescent="0.25">
      <c r="B4564"/>
      <c r="C4564"/>
      <c r="D4564"/>
      <c r="E4564"/>
      <c r="F4564" s="3"/>
    </row>
    <row r="4565" spans="2:6" x14ac:dyDescent="0.25">
      <c r="B4565"/>
      <c r="C4565"/>
      <c r="D4565"/>
      <c r="E4565"/>
      <c r="F4565" s="3"/>
    </row>
    <row r="4566" spans="2:6" x14ac:dyDescent="0.25">
      <c r="B4566"/>
      <c r="C4566"/>
      <c r="D4566"/>
      <c r="E4566"/>
      <c r="F4566" s="3"/>
    </row>
    <row r="4567" spans="2:6" x14ac:dyDescent="0.25">
      <c r="B4567"/>
      <c r="C4567"/>
      <c r="D4567"/>
      <c r="E4567"/>
      <c r="F4567" s="3"/>
    </row>
    <row r="4568" spans="2:6" x14ac:dyDescent="0.25">
      <c r="B4568"/>
      <c r="C4568"/>
      <c r="D4568"/>
      <c r="E4568"/>
      <c r="F4568" s="3"/>
    </row>
    <row r="4569" spans="2:6" x14ac:dyDescent="0.25">
      <c r="B4569"/>
      <c r="C4569"/>
      <c r="D4569"/>
      <c r="E4569"/>
      <c r="F4569" s="3"/>
    </row>
    <row r="4570" spans="2:6" x14ac:dyDescent="0.25">
      <c r="B4570"/>
      <c r="C4570"/>
      <c r="D4570"/>
      <c r="E4570"/>
      <c r="F4570" s="3"/>
    </row>
    <row r="4571" spans="2:6" x14ac:dyDescent="0.25">
      <c r="B4571"/>
      <c r="C4571"/>
      <c r="D4571"/>
      <c r="E4571"/>
      <c r="F4571" s="3"/>
    </row>
    <row r="4572" spans="2:6" x14ac:dyDescent="0.25">
      <c r="B4572"/>
      <c r="C4572"/>
      <c r="D4572"/>
      <c r="E4572"/>
      <c r="F4572" s="3"/>
    </row>
    <row r="4573" spans="2:6" x14ac:dyDescent="0.25">
      <c r="B4573"/>
      <c r="C4573"/>
      <c r="D4573"/>
      <c r="E4573"/>
      <c r="F4573" s="3"/>
    </row>
    <row r="4574" spans="2:6" x14ac:dyDescent="0.25">
      <c r="B4574"/>
      <c r="C4574"/>
      <c r="D4574"/>
      <c r="E4574"/>
      <c r="F4574" s="3"/>
    </row>
    <row r="4575" spans="2:6" x14ac:dyDescent="0.25">
      <c r="B4575"/>
      <c r="C4575"/>
      <c r="D4575"/>
      <c r="E4575"/>
      <c r="F4575" s="3"/>
    </row>
    <row r="4576" spans="2:6" x14ac:dyDescent="0.25">
      <c r="B4576"/>
      <c r="C4576"/>
      <c r="D4576"/>
      <c r="E4576"/>
      <c r="F4576" s="3"/>
    </row>
    <row r="4577" spans="2:6" x14ac:dyDescent="0.25">
      <c r="B4577"/>
      <c r="C4577"/>
      <c r="D4577"/>
      <c r="E4577"/>
      <c r="F4577" s="3"/>
    </row>
    <row r="4578" spans="2:6" x14ac:dyDescent="0.25">
      <c r="B4578"/>
      <c r="C4578"/>
      <c r="D4578"/>
      <c r="E4578"/>
      <c r="F4578" s="3"/>
    </row>
    <row r="4579" spans="2:6" x14ac:dyDescent="0.25">
      <c r="B4579"/>
      <c r="C4579"/>
      <c r="D4579"/>
      <c r="E4579"/>
      <c r="F4579" s="3"/>
    </row>
    <row r="4580" spans="2:6" x14ac:dyDescent="0.25">
      <c r="B4580"/>
      <c r="C4580"/>
      <c r="D4580"/>
      <c r="E4580"/>
      <c r="F4580" s="3"/>
    </row>
    <row r="4581" spans="2:6" x14ac:dyDescent="0.25">
      <c r="B4581"/>
      <c r="C4581"/>
      <c r="D4581"/>
      <c r="E4581"/>
      <c r="F4581" s="3"/>
    </row>
    <row r="4582" spans="2:6" x14ac:dyDescent="0.25">
      <c r="B4582"/>
      <c r="C4582"/>
      <c r="D4582"/>
      <c r="E4582"/>
      <c r="F4582" s="3"/>
    </row>
    <row r="4583" spans="2:6" x14ac:dyDescent="0.25">
      <c r="B4583"/>
      <c r="C4583"/>
      <c r="D4583"/>
      <c r="E4583"/>
      <c r="F4583" s="3"/>
    </row>
    <row r="4584" spans="2:6" x14ac:dyDescent="0.25">
      <c r="B4584"/>
      <c r="C4584"/>
      <c r="D4584"/>
      <c r="E4584"/>
      <c r="F4584" s="3"/>
    </row>
    <row r="4585" spans="2:6" x14ac:dyDescent="0.25">
      <c r="B4585"/>
      <c r="C4585"/>
      <c r="D4585"/>
      <c r="E4585"/>
      <c r="F4585" s="3"/>
    </row>
    <row r="4586" spans="2:6" x14ac:dyDescent="0.25">
      <c r="B4586"/>
      <c r="C4586"/>
      <c r="D4586"/>
      <c r="E4586"/>
      <c r="F4586" s="3"/>
    </row>
    <row r="4587" spans="2:6" x14ac:dyDescent="0.25">
      <c r="B4587"/>
      <c r="C4587"/>
      <c r="D4587"/>
      <c r="E4587"/>
      <c r="F4587" s="3"/>
    </row>
    <row r="4588" spans="2:6" x14ac:dyDescent="0.25">
      <c r="B4588"/>
      <c r="C4588"/>
      <c r="D4588"/>
      <c r="E4588"/>
      <c r="F4588" s="3"/>
    </row>
    <row r="4589" spans="2:6" x14ac:dyDescent="0.25">
      <c r="B4589"/>
      <c r="C4589"/>
      <c r="D4589"/>
      <c r="E4589"/>
      <c r="F4589" s="3"/>
    </row>
    <row r="4590" spans="2:6" x14ac:dyDescent="0.25">
      <c r="B4590"/>
      <c r="C4590"/>
      <c r="D4590"/>
      <c r="E4590"/>
      <c r="F4590" s="3"/>
    </row>
    <row r="4591" spans="2:6" x14ac:dyDescent="0.25">
      <c r="B4591"/>
      <c r="C4591"/>
      <c r="D4591"/>
      <c r="E4591"/>
      <c r="F4591" s="3"/>
    </row>
    <row r="4592" spans="2:6" x14ac:dyDescent="0.25">
      <c r="B4592"/>
      <c r="C4592"/>
      <c r="D4592"/>
      <c r="E4592"/>
      <c r="F4592" s="3"/>
    </row>
    <row r="4593" spans="2:6" x14ac:dyDescent="0.25">
      <c r="B4593"/>
      <c r="C4593"/>
      <c r="D4593"/>
      <c r="E4593"/>
      <c r="F4593" s="3"/>
    </row>
    <row r="4594" spans="2:6" x14ac:dyDescent="0.25">
      <c r="B4594"/>
      <c r="C4594"/>
      <c r="D4594"/>
      <c r="E4594"/>
      <c r="F4594" s="3"/>
    </row>
    <row r="4595" spans="2:6" x14ac:dyDescent="0.25">
      <c r="B4595"/>
      <c r="C4595"/>
      <c r="D4595"/>
      <c r="E4595"/>
      <c r="F4595" s="3"/>
    </row>
    <row r="4596" spans="2:6" x14ac:dyDescent="0.25">
      <c r="B4596"/>
      <c r="C4596"/>
      <c r="D4596"/>
      <c r="E4596"/>
      <c r="F4596" s="3"/>
    </row>
    <row r="4597" spans="2:6" x14ac:dyDescent="0.25">
      <c r="B4597"/>
      <c r="C4597"/>
      <c r="D4597"/>
      <c r="E4597"/>
      <c r="F4597" s="3"/>
    </row>
    <row r="4598" spans="2:6" x14ac:dyDescent="0.25">
      <c r="B4598"/>
      <c r="C4598"/>
      <c r="D4598"/>
      <c r="E4598"/>
      <c r="F4598" s="3"/>
    </row>
    <row r="4599" spans="2:6" x14ac:dyDescent="0.25">
      <c r="B4599"/>
      <c r="C4599"/>
      <c r="D4599"/>
      <c r="E4599"/>
      <c r="F4599" s="3"/>
    </row>
    <row r="4600" spans="2:6" x14ac:dyDescent="0.25">
      <c r="B4600"/>
      <c r="C4600"/>
      <c r="D4600"/>
      <c r="E4600"/>
      <c r="F4600" s="3"/>
    </row>
    <row r="4601" spans="2:6" x14ac:dyDescent="0.25">
      <c r="B4601"/>
      <c r="C4601"/>
      <c r="D4601"/>
      <c r="E4601"/>
      <c r="F4601" s="3"/>
    </row>
    <row r="4602" spans="2:6" x14ac:dyDescent="0.25">
      <c r="B4602"/>
      <c r="C4602"/>
      <c r="D4602"/>
      <c r="E4602"/>
      <c r="F4602" s="3"/>
    </row>
    <row r="4603" spans="2:6" x14ac:dyDescent="0.25">
      <c r="B4603"/>
      <c r="C4603"/>
      <c r="D4603"/>
      <c r="E4603"/>
      <c r="F4603" s="3"/>
    </row>
    <row r="4604" spans="2:6" x14ac:dyDescent="0.25">
      <c r="B4604"/>
      <c r="C4604"/>
      <c r="D4604"/>
      <c r="E4604"/>
      <c r="F4604" s="3"/>
    </row>
    <row r="4605" spans="2:6" x14ac:dyDescent="0.25">
      <c r="B4605"/>
      <c r="C4605"/>
      <c r="D4605"/>
      <c r="E4605"/>
      <c r="F4605" s="3"/>
    </row>
    <row r="4606" spans="2:6" x14ac:dyDescent="0.25">
      <c r="B4606"/>
      <c r="C4606"/>
      <c r="D4606"/>
      <c r="E4606"/>
      <c r="F4606" s="3"/>
    </row>
    <row r="4607" spans="2:6" x14ac:dyDescent="0.25">
      <c r="B4607"/>
      <c r="C4607"/>
      <c r="D4607"/>
      <c r="E4607"/>
      <c r="F4607" s="3"/>
    </row>
    <row r="4608" spans="2:6" x14ac:dyDescent="0.25">
      <c r="B4608"/>
      <c r="C4608"/>
      <c r="D4608"/>
      <c r="E4608"/>
      <c r="F4608" s="3"/>
    </row>
    <row r="4609" spans="2:6" x14ac:dyDescent="0.25">
      <c r="B4609"/>
      <c r="C4609"/>
      <c r="D4609"/>
      <c r="E4609"/>
      <c r="F4609" s="3"/>
    </row>
    <row r="4610" spans="2:6" x14ac:dyDescent="0.25">
      <c r="B4610"/>
      <c r="C4610"/>
      <c r="D4610"/>
      <c r="E4610"/>
      <c r="F4610" s="3"/>
    </row>
    <row r="4611" spans="2:6" x14ac:dyDescent="0.25">
      <c r="B4611"/>
      <c r="C4611"/>
      <c r="D4611"/>
      <c r="E4611"/>
      <c r="F4611" s="3"/>
    </row>
    <row r="4612" spans="2:6" x14ac:dyDescent="0.25">
      <c r="B4612"/>
      <c r="C4612"/>
      <c r="D4612"/>
      <c r="E4612"/>
      <c r="F4612" s="3"/>
    </row>
    <row r="4613" spans="2:6" x14ac:dyDescent="0.25">
      <c r="B4613"/>
      <c r="C4613"/>
      <c r="D4613"/>
      <c r="E4613"/>
      <c r="F4613" s="3"/>
    </row>
    <row r="4614" spans="2:6" x14ac:dyDescent="0.25">
      <c r="B4614"/>
      <c r="C4614"/>
      <c r="D4614"/>
      <c r="E4614"/>
      <c r="F4614" s="3"/>
    </row>
    <row r="4615" spans="2:6" x14ac:dyDescent="0.25">
      <c r="B4615"/>
      <c r="C4615"/>
      <c r="D4615"/>
      <c r="E4615"/>
      <c r="F4615" s="3"/>
    </row>
    <row r="4616" spans="2:6" x14ac:dyDescent="0.25">
      <c r="B4616"/>
      <c r="C4616"/>
      <c r="D4616"/>
      <c r="E4616"/>
      <c r="F4616" s="3"/>
    </row>
    <row r="4617" spans="2:6" x14ac:dyDescent="0.25">
      <c r="B4617"/>
      <c r="C4617"/>
      <c r="D4617"/>
      <c r="E4617"/>
      <c r="F4617" s="3"/>
    </row>
    <row r="4618" spans="2:6" x14ac:dyDescent="0.25">
      <c r="B4618"/>
      <c r="C4618"/>
      <c r="D4618"/>
      <c r="E4618"/>
      <c r="F4618" s="3"/>
    </row>
    <row r="4619" spans="2:6" x14ac:dyDescent="0.25">
      <c r="B4619"/>
      <c r="C4619"/>
      <c r="D4619"/>
      <c r="E4619"/>
      <c r="F4619" s="3"/>
    </row>
    <row r="4620" spans="2:6" x14ac:dyDescent="0.25">
      <c r="B4620"/>
      <c r="C4620"/>
      <c r="D4620"/>
      <c r="E4620"/>
      <c r="F4620" s="3"/>
    </row>
    <row r="4621" spans="2:6" x14ac:dyDescent="0.25">
      <c r="B4621"/>
      <c r="C4621"/>
      <c r="D4621"/>
      <c r="E4621"/>
      <c r="F4621" s="3"/>
    </row>
    <row r="4622" spans="2:6" x14ac:dyDescent="0.25">
      <c r="B4622"/>
      <c r="C4622"/>
      <c r="D4622"/>
      <c r="E4622"/>
      <c r="F4622" s="3"/>
    </row>
    <row r="4623" spans="2:6" x14ac:dyDescent="0.25">
      <c r="B4623"/>
      <c r="C4623"/>
      <c r="D4623"/>
      <c r="E4623"/>
      <c r="F4623" s="3"/>
    </row>
    <row r="4624" spans="2:6" x14ac:dyDescent="0.25">
      <c r="B4624"/>
      <c r="C4624"/>
      <c r="D4624"/>
      <c r="E4624"/>
      <c r="F4624" s="3"/>
    </row>
    <row r="4625" spans="2:6" x14ac:dyDescent="0.25">
      <c r="B4625"/>
      <c r="C4625"/>
      <c r="D4625"/>
      <c r="E4625"/>
      <c r="F4625" s="3"/>
    </row>
    <row r="4626" spans="2:6" x14ac:dyDescent="0.25">
      <c r="B4626"/>
      <c r="C4626"/>
      <c r="D4626"/>
      <c r="E4626"/>
      <c r="F4626" s="3"/>
    </row>
    <row r="4627" spans="2:6" x14ac:dyDescent="0.25">
      <c r="B4627"/>
      <c r="C4627"/>
      <c r="D4627"/>
      <c r="E4627"/>
      <c r="F4627" s="3"/>
    </row>
    <row r="4628" spans="2:6" x14ac:dyDescent="0.25">
      <c r="B4628"/>
      <c r="C4628"/>
      <c r="D4628"/>
      <c r="E4628"/>
      <c r="F4628" s="3"/>
    </row>
    <row r="4629" spans="2:6" x14ac:dyDescent="0.25">
      <c r="B4629"/>
      <c r="C4629"/>
      <c r="D4629"/>
      <c r="E4629"/>
      <c r="F4629" s="3"/>
    </row>
    <row r="4630" spans="2:6" x14ac:dyDescent="0.25">
      <c r="B4630"/>
      <c r="C4630"/>
      <c r="D4630"/>
      <c r="E4630"/>
      <c r="F4630" s="3"/>
    </row>
    <row r="4631" spans="2:6" x14ac:dyDescent="0.25">
      <c r="B4631"/>
      <c r="C4631"/>
      <c r="D4631"/>
      <c r="E4631"/>
      <c r="F4631" s="3"/>
    </row>
    <row r="4632" spans="2:6" x14ac:dyDescent="0.25">
      <c r="B4632"/>
      <c r="C4632"/>
      <c r="D4632"/>
      <c r="E4632"/>
      <c r="F4632" s="3"/>
    </row>
    <row r="4633" spans="2:6" x14ac:dyDescent="0.25">
      <c r="B4633"/>
      <c r="C4633"/>
      <c r="D4633"/>
      <c r="E4633"/>
      <c r="F4633" s="3"/>
    </row>
    <row r="4634" spans="2:6" x14ac:dyDescent="0.25">
      <c r="B4634"/>
      <c r="C4634"/>
      <c r="D4634"/>
      <c r="E4634"/>
      <c r="F4634" s="3"/>
    </row>
    <row r="4635" spans="2:6" x14ac:dyDescent="0.25">
      <c r="B4635"/>
      <c r="C4635"/>
      <c r="D4635"/>
      <c r="E4635"/>
      <c r="F4635" s="3"/>
    </row>
    <row r="4636" spans="2:6" x14ac:dyDescent="0.25">
      <c r="B4636"/>
      <c r="C4636"/>
      <c r="D4636"/>
      <c r="E4636"/>
      <c r="F4636" s="3"/>
    </row>
    <row r="4637" spans="2:6" x14ac:dyDescent="0.25">
      <c r="B4637"/>
      <c r="C4637"/>
      <c r="D4637"/>
      <c r="E4637"/>
      <c r="F4637" s="3"/>
    </row>
    <row r="4638" spans="2:6" x14ac:dyDescent="0.25">
      <c r="B4638"/>
      <c r="C4638"/>
      <c r="D4638"/>
      <c r="E4638"/>
      <c r="F4638" s="3"/>
    </row>
    <row r="4639" spans="2:6" x14ac:dyDescent="0.25">
      <c r="B4639"/>
      <c r="C4639"/>
      <c r="D4639"/>
      <c r="E4639"/>
      <c r="F4639" s="3"/>
    </row>
    <row r="4640" spans="2:6" x14ac:dyDescent="0.25">
      <c r="B4640"/>
      <c r="C4640"/>
      <c r="D4640"/>
      <c r="E4640"/>
      <c r="F4640" s="3"/>
    </row>
    <row r="4641" spans="2:6" x14ac:dyDescent="0.25">
      <c r="B4641"/>
      <c r="C4641"/>
      <c r="D4641"/>
      <c r="E4641"/>
      <c r="F4641" s="3"/>
    </row>
    <row r="4642" spans="2:6" x14ac:dyDescent="0.25">
      <c r="B4642"/>
      <c r="C4642"/>
      <c r="D4642"/>
      <c r="E4642"/>
      <c r="F4642" s="3"/>
    </row>
    <row r="4643" spans="2:6" x14ac:dyDescent="0.25">
      <c r="B4643"/>
      <c r="C4643"/>
      <c r="D4643"/>
      <c r="E4643"/>
      <c r="F4643" s="3"/>
    </row>
    <row r="4644" spans="2:6" x14ac:dyDescent="0.25">
      <c r="B4644"/>
      <c r="C4644"/>
      <c r="D4644"/>
      <c r="E4644"/>
      <c r="F4644" s="3"/>
    </row>
    <row r="4645" spans="2:6" x14ac:dyDescent="0.25">
      <c r="B4645"/>
      <c r="C4645"/>
      <c r="D4645"/>
      <c r="E4645"/>
      <c r="F4645" s="3"/>
    </row>
    <row r="4646" spans="2:6" x14ac:dyDescent="0.25">
      <c r="B4646"/>
      <c r="C4646"/>
      <c r="D4646"/>
      <c r="E4646"/>
      <c r="F4646" s="3"/>
    </row>
    <row r="4647" spans="2:6" x14ac:dyDescent="0.25">
      <c r="B4647"/>
      <c r="C4647"/>
      <c r="D4647"/>
      <c r="E4647"/>
      <c r="F4647" s="3"/>
    </row>
    <row r="4648" spans="2:6" x14ac:dyDescent="0.25">
      <c r="B4648"/>
      <c r="C4648"/>
      <c r="D4648"/>
      <c r="E4648"/>
      <c r="F4648" s="3"/>
    </row>
    <row r="4649" spans="2:6" x14ac:dyDescent="0.25">
      <c r="B4649"/>
      <c r="C4649"/>
      <c r="D4649"/>
      <c r="E4649"/>
      <c r="F4649" s="3"/>
    </row>
    <row r="4650" spans="2:6" x14ac:dyDescent="0.25">
      <c r="B4650"/>
      <c r="C4650"/>
      <c r="D4650"/>
      <c r="E4650"/>
      <c r="F4650" s="3"/>
    </row>
    <row r="4651" spans="2:6" x14ac:dyDescent="0.25">
      <c r="B4651"/>
      <c r="C4651"/>
      <c r="D4651"/>
      <c r="E4651"/>
      <c r="F4651" s="3"/>
    </row>
    <row r="4652" spans="2:6" x14ac:dyDescent="0.25">
      <c r="B4652"/>
      <c r="C4652"/>
      <c r="D4652"/>
      <c r="E4652"/>
      <c r="F4652" s="3"/>
    </row>
    <row r="4653" spans="2:6" x14ac:dyDescent="0.25">
      <c r="B4653"/>
      <c r="C4653"/>
      <c r="D4653"/>
      <c r="E4653"/>
      <c r="F4653" s="3"/>
    </row>
    <row r="4654" spans="2:6" x14ac:dyDescent="0.25">
      <c r="B4654"/>
      <c r="C4654"/>
      <c r="D4654"/>
      <c r="E4654"/>
      <c r="F4654" s="3"/>
    </row>
    <row r="4655" spans="2:6" x14ac:dyDescent="0.25">
      <c r="B4655"/>
      <c r="C4655"/>
      <c r="D4655"/>
      <c r="E4655"/>
      <c r="F4655" s="3"/>
    </row>
    <row r="4656" spans="2:6" x14ac:dyDescent="0.25">
      <c r="B4656"/>
      <c r="C4656"/>
      <c r="D4656"/>
      <c r="E4656"/>
      <c r="F4656" s="3"/>
    </row>
    <row r="4657" spans="2:6" x14ac:dyDescent="0.25">
      <c r="B4657"/>
      <c r="C4657"/>
      <c r="D4657"/>
      <c r="E4657"/>
      <c r="F4657" s="3"/>
    </row>
    <row r="4658" spans="2:6" x14ac:dyDescent="0.25">
      <c r="B4658"/>
      <c r="C4658"/>
      <c r="D4658"/>
      <c r="E4658"/>
      <c r="F4658" s="3"/>
    </row>
    <row r="4659" spans="2:6" x14ac:dyDescent="0.25">
      <c r="B4659"/>
      <c r="C4659"/>
      <c r="D4659"/>
      <c r="E4659"/>
      <c r="F4659" s="3"/>
    </row>
    <row r="4660" spans="2:6" x14ac:dyDescent="0.25">
      <c r="B4660"/>
      <c r="C4660"/>
      <c r="D4660"/>
      <c r="E4660"/>
      <c r="F4660" s="3"/>
    </row>
    <row r="4661" spans="2:6" x14ac:dyDescent="0.25">
      <c r="B4661"/>
      <c r="C4661"/>
      <c r="D4661"/>
      <c r="E4661"/>
      <c r="F4661" s="3"/>
    </row>
    <row r="4662" spans="2:6" x14ac:dyDescent="0.25">
      <c r="B4662"/>
      <c r="C4662"/>
      <c r="D4662"/>
      <c r="E4662"/>
      <c r="F4662" s="3"/>
    </row>
    <row r="4663" spans="2:6" x14ac:dyDescent="0.25">
      <c r="B4663"/>
      <c r="C4663"/>
      <c r="D4663"/>
      <c r="E4663"/>
      <c r="F4663" s="3"/>
    </row>
    <row r="4664" spans="2:6" x14ac:dyDescent="0.25">
      <c r="B4664"/>
      <c r="C4664"/>
      <c r="D4664"/>
      <c r="E4664"/>
      <c r="F4664" s="3"/>
    </row>
    <row r="4665" spans="2:6" x14ac:dyDescent="0.25">
      <c r="B4665"/>
      <c r="C4665"/>
      <c r="D4665"/>
      <c r="E4665"/>
      <c r="F4665" s="3"/>
    </row>
    <row r="4666" spans="2:6" x14ac:dyDescent="0.25">
      <c r="B4666"/>
      <c r="C4666"/>
      <c r="D4666"/>
      <c r="E4666"/>
      <c r="F4666" s="3"/>
    </row>
    <row r="4667" spans="2:6" x14ac:dyDescent="0.25">
      <c r="B4667"/>
      <c r="C4667"/>
      <c r="D4667"/>
      <c r="E4667"/>
      <c r="F4667" s="3"/>
    </row>
    <row r="4668" spans="2:6" x14ac:dyDescent="0.25">
      <c r="B4668"/>
      <c r="C4668"/>
      <c r="D4668"/>
      <c r="E4668"/>
      <c r="F4668" s="3"/>
    </row>
    <row r="4669" spans="2:6" x14ac:dyDescent="0.25">
      <c r="B4669"/>
      <c r="C4669"/>
      <c r="D4669"/>
      <c r="E4669"/>
      <c r="F4669" s="3"/>
    </row>
    <row r="4670" spans="2:6" x14ac:dyDescent="0.25">
      <c r="B4670"/>
      <c r="C4670"/>
      <c r="D4670"/>
      <c r="E4670"/>
      <c r="F4670" s="3"/>
    </row>
    <row r="4671" spans="2:6" x14ac:dyDescent="0.25">
      <c r="B4671"/>
      <c r="C4671"/>
      <c r="D4671"/>
      <c r="E4671"/>
      <c r="F4671" s="3"/>
    </row>
    <row r="4672" spans="2:6" x14ac:dyDescent="0.25">
      <c r="B4672"/>
      <c r="C4672"/>
      <c r="D4672"/>
      <c r="E4672"/>
      <c r="F4672" s="3"/>
    </row>
    <row r="4673" spans="2:6" x14ac:dyDescent="0.25">
      <c r="B4673"/>
      <c r="C4673"/>
      <c r="D4673"/>
      <c r="E4673"/>
      <c r="F4673" s="3"/>
    </row>
    <row r="4674" spans="2:6" x14ac:dyDescent="0.25">
      <c r="B4674"/>
      <c r="C4674"/>
      <c r="D4674"/>
      <c r="E4674"/>
      <c r="F4674" s="3"/>
    </row>
    <row r="4675" spans="2:6" x14ac:dyDescent="0.25">
      <c r="B4675"/>
      <c r="C4675"/>
      <c r="D4675"/>
      <c r="E4675"/>
      <c r="F4675" s="3"/>
    </row>
    <row r="4676" spans="2:6" x14ac:dyDescent="0.25">
      <c r="B4676"/>
      <c r="C4676"/>
      <c r="D4676"/>
      <c r="E4676"/>
      <c r="F4676" s="3"/>
    </row>
    <row r="4677" spans="2:6" x14ac:dyDescent="0.25">
      <c r="B4677"/>
      <c r="C4677"/>
      <c r="D4677"/>
      <c r="E4677"/>
      <c r="F4677" s="3"/>
    </row>
    <row r="4678" spans="2:6" x14ac:dyDescent="0.25">
      <c r="B4678"/>
      <c r="C4678"/>
      <c r="D4678"/>
      <c r="E4678"/>
      <c r="F4678" s="3"/>
    </row>
    <row r="4679" spans="2:6" x14ac:dyDescent="0.25">
      <c r="B4679"/>
      <c r="C4679"/>
      <c r="D4679"/>
      <c r="E4679"/>
      <c r="F4679" s="3"/>
    </row>
    <row r="4680" spans="2:6" x14ac:dyDescent="0.25">
      <c r="B4680"/>
      <c r="C4680"/>
      <c r="D4680"/>
      <c r="E4680"/>
      <c r="F4680" s="3"/>
    </row>
    <row r="4681" spans="2:6" x14ac:dyDescent="0.25">
      <c r="B4681"/>
      <c r="C4681"/>
      <c r="D4681"/>
      <c r="E4681"/>
      <c r="F4681" s="3"/>
    </row>
    <row r="4682" spans="2:6" x14ac:dyDescent="0.25">
      <c r="B4682"/>
      <c r="C4682"/>
      <c r="D4682"/>
      <c r="E4682"/>
      <c r="F4682" s="3"/>
    </row>
    <row r="4683" spans="2:6" x14ac:dyDescent="0.25">
      <c r="B4683"/>
      <c r="C4683"/>
      <c r="D4683"/>
      <c r="E4683"/>
      <c r="F4683" s="3"/>
    </row>
    <row r="4684" spans="2:6" x14ac:dyDescent="0.25">
      <c r="B4684"/>
      <c r="C4684"/>
      <c r="D4684"/>
      <c r="E4684"/>
      <c r="F4684" s="3"/>
    </row>
    <row r="4685" spans="2:6" x14ac:dyDescent="0.25">
      <c r="B4685"/>
      <c r="C4685"/>
      <c r="D4685"/>
      <c r="E4685"/>
      <c r="F4685" s="3"/>
    </row>
    <row r="4686" spans="2:6" x14ac:dyDescent="0.25">
      <c r="B4686"/>
      <c r="C4686"/>
      <c r="D4686"/>
      <c r="E4686"/>
      <c r="F4686" s="3"/>
    </row>
    <row r="4687" spans="2:6" x14ac:dyDescent="0.25">
      <c r="B4687"/>
      <c r="C4687"/>
      <c r="D4687"/>
      <c r="E4687"/>
      <c r="F4687" s="3"/>
    </row>
    <row r="4688" spans="2:6" x14ac:dyDescent="0.25">
      <c r="B4688"/>
      <c r="C4688"/>
      <c r="D4688"/>
      <c r="E4688"/>
      <c r="F4688" s="3"/>
    </row>
    <row r="4689" spans="2:6" x14ac:dyDescent="0.25">
      <c r="B4689"/>
      <c r="C4689"/>
      <c r="D4689"/>
      <c r="E4689"/>
      <c r="F4689" s="3"/>
    </row>
    <row r="4690" spans="2:6" x14ac:dyDescent="0.25">
      <c r="B4690"/>
      <c r="C4690"/>
      <c r="D4690"/>
      <c r="E4690"/>
      <c r="F4690" s="3"/>
    </row>
    <row r="4691" spans="2:6" x14ac:dyDescent="0.25">
      <c r="B4691"/>
      <c r="C4691"/>
      <c r="D4691"/>
      <c r="E4691"/>
      <c r="F4691" s="3"/>
    </row>
    <row r="4692" spans="2:6" x14ac:dyDescent="0.25">
      <c r="B4692"/>
      <c r="C4692"/>
      <c r="D4692"/>
      <c r="E4692"/>
      <c r="F4692" s="3"/>
    </row>
    <row r="4693" spans="2:6" x14ac:dyDescent="0.25">
      <c r="B4693"/>
      <c r="C4693"/>
      <c r="D4693"/>
      <c r="E4693"/>
      <c r="F4693" s="3"/>
    </row>
    <row r="4694" spans="2:6" x14ac:dyDescent="0.25">
      <c r="B4694"/>
      <c r="C4694"/>
      <c r="D4694"/>
      <c r="E4694"/>
      <c r="F4694" s="3"/>
    </row>
    <row r="4695" spans="2:6" x14ac:dyDescent="0.25">
      <c r="B4695"/>
      <c r="C4695"/>
      <c r="D4695"/>
      <c r="E4695"/>
      <c r="F4695" s="3"/>
    </row>
    <row r="4696" spans="2:6" x14ac:dyDescent="0.25">
      <c r="B4696"/>
      <c r="C4696"/>
      <c r="D4696"/>
      <c r="E4696"/>
      <c r="F4696" s="3"/>
    </row>
    <row r="4697" spans="2:6" x14ac:dyDescent="0.25">
      <c r="B4697"/>
      <c r="C4697"/>
      <c r="D4697"/>
      <c r="E4697"/>
      <c r="F4697" s="3"/>
    </row>
    <row r="4698" spans="2:6" x14ac:dyDescent="0.25">
      <c r="B4698"/>
      <c r="C4698"/>
      <c r="D4698"/>
      <c r="E4698"/>
      <c r="F4698" s="3"/>
    </row>
    <row r="4699" spans="2:6" x14ac:dyDescent="0.25">
      <c r="B4699"/>
      <c r="C4699"/>
      <c r="D4699"/>
      <c r="E4699"/>
      <c r="F4699" s="3"/>
    </row>
    <row r="4700" spans="2:6" x14ac:dyDescent="0.25">
      <c r="B4700"/>
      <c r="C4700"/>
      <c r="D4700"/>
      <c r="E4700"/>
      <c r="F4700" s="3"/>
    </row>
    <row r="4701" spans="2:6" x14ac:dyDescent="0.25">
      <c r="B4701"/>
      <c r="C4701"/>
      <c r="D4701"/>
      <c r="E4701"/>
      <c r="F4701" s="3"/>
    </row>
    <row r="4702" spans="2:6" x14ac:dyDescent="0.25">
      <c r="B4702"/>
      <c r="C4702"/>
      <c r="D4702"/>
      <c r="E4702"/>
      <c r="F4702" s="3"/>
    </row>
    <row r="4703" spans="2:6" x14ac:dyDescent="0.25">
      <c r="B4703"/>
      <c r="C4703"/>
      <c r="D4703"/>
      <c r="E4703"/>
      <c r="F4703" s="3"/>
    </row>
    <row r="4704" spans="2:6" x14ac:dyDescent="0.25">
      <c r="B4704"/>
      <c r="C4704"/>
      <c r="D4704"/>
      <c r="E4704"/>
      <c r="F4704" s="3"/>
    </row>
    <row r="4705" spans="2:6" x14ac:dyDescent="0.25">
      <c r="B4705"/>
      <c r="C4705"/>
      <c r="D4705"/>
      <c r="E4705"/>
      <c r="F4705" s="3"/>
    </row>
    <row r="4706" spans="2:6" x14ac:dyDescent="0.25">
      <c r="B4706"/>
      <c r="C4706"/>
      <c r="D4706"/>
      <c r="E4706"/>
      <c r="F4706" s="3"/>
    </row>
    <row r="4707" spans="2:6" x14ac:dyDescent="0.25">
      <c r="B4707"/>
      <c r="C4707"/>
      <c r="D4707"/>
      <c r="E4707"/>
      <c r="F4707" s="3"/>
    </row>
    <row r="4708" spans="2:6" x14ac:dyDescent="0.25">
      <c r="B4708"/>
      <c r="C4708"/>
      <c r="D4708"/>
      <c r="E4708"/>
      <c r="F4708" s="3"/>
    </row>
    <row r="4709" spans="2:6" x14ac:dyDescent="0.25">
      <c r="B4709"/>
      <c r="C4709"/>
      <c r="D4709"/>
      <c r="E4709"/>
      <c r="F4709" s="3"/>
    </row>
    <row r="4710" spans="2:6" x14ac:dyDescent="0.25">
      <c r="B4710"/>
      <c r="C4710"/>
      <c r="D4710"/>
      <c r="E4710"/>
      <c r="F4710" s="3"/>
    </row>
    <row r="4711" spans="2:6" x14ac:dyDescent="0.25">
      <c r="B4711"/>
      <c r="C4711"/>
      <c r="D4711"/>
      <c r="E4711"/>
      <c r="F4711" s="3"/>
    </row>
    <row r="4712" spans="2:6" x14ac:dyDescent="0.25">
      <c r="B4712"/>
      <c r="C4712"/>
      <c r="D4712"/>
      <c r="E4712"/>
      <c r="F4712" s="3"/>
    </row>
    <row r="4713" spans="2:6" x14ac:dyDescent="0.25">
      <c r="B4713"/>
      <c r="C4713"/>
      <c r="D4713"/>
      <c r="E4713"/>
      <c r="F4713" s="3"/>
    </row>
    <row r="4714" spans="2:6" x14ac:dyDescent="0.25">
      <c r="B4714"/>
      <c r="C4714"/>
      <c r="D4714"/>
      <c r="E4714"/>
      <c r="F4714" s="3"/>
    </row>
    <row r="4715" spans="2:6" x14ac:dyDescent="0.25">
      <c r="B4715"/>
      <c r="C4715"/>
      <c r="D4715"/>
      <c r="E4715"/>
      <c r="F4715" s="3"/>
    </row>
    <row r="4716" spans="2:6" x14ac:dyDescent="0.25">
      <c r="B4716"/>
      <c r="C4716"/>
      <c r="D4716"/>
      <c r="E4716"/>
      <c r="F4716" s="3"/>
    </row>
    <row r="4717" spans="2:6" x14ac:dyDescent="0.25">
      <c r="B4717"/>
      <c r="C4717"/>
      <c r="D4717"/>
      <c r="E4717"/>
      <c r="F4717" s="3"/>
    </row>
    <row r="4718" spans="2:6" x14ac:dyDescent="0.25">
      <c r="B4718"/>
      <c r="C4718"/>
      <c r="D4718"/>
      <c r="E4718"/>
      <c r="F4718" s="3"/>
    </row>
    <row r="4719" spans="2:6" x14ac:dyDescent="0.25">
      <c r="B4719"/>
      <c r="C4719"/>
      <c r="D4719"/>
      <c r="E4719"/>
      <c r="F4719" s="3"/>
    </row>
    <row r="4720" spans="2:6" x14ac:dyDescent="0.25">
      <c r="B4720"/>
      <c r="C4720"/>
      <c r="D4720"/>
      <c r="E4720"/>
      <c r="F4720" s="3"/>
    </row>
    <row r="4721" spans="2:6" x14ac:dyDescent="0.25">
      <c r="B4721"/>
      <c r="C4721"/>
      <c r="D4721"/>
      <c r="E4721"/>
      <c r="F4721" s="3"/>
    </row>
    <row r="4722" spans="2:6" x14ac:dyDescent="0.25">
      <c r="B4722"/>
      <c r="C4722"/>
      <c r="D4722"/>
      <c r="E4722"/>
      <c r="F4722" s="3"/>
    </row>
    <row r="4723" spans="2:6" x14ac:dyDescent="0.25">
      <c r="B4723"/>
      <c r="C4723"/>
      <c r="D4723"/>
      <c r="E4723"/>
      <c r="F4723" s="3"/>
    </row>
    <row r="4724" spans="2:6" x14ac:dyDescent="0.25">
      <c r="B4724"/>
      <c r="C4724"/>
      <c r="D4724"/>
      <c r="E4724"/>
      <c r="F4724" s="3"/>
    </row>
    <row r="4725" spans="2:6" x14ac:dyDescent="0.25">
      <c r="B4725"/>
      <c r="C4725"/>
      <c r="D4725"/>
      <c r="E4725"/>
      <c r="F4725" s="3"/>
    </row>
    <row r="4726" spans="2:6" x14ac:dyDescent="0.25">
      <c r="B4726"/>
      <c r="C4726"/>
      <c r="D4726"/>
      <c r="E4726"/>
      <c r="F4726" s="3"/>
    </row>
    <row r="4727" spans="2:6" x14ac:dyDescent="0.25">
      <c r="B4727"/>
      <c r="C4727"/>
      <c r="D4727"/>
      <c r="E4727"/>
      <c r="F4727" s="3"/>
    </row>
    <row r="4728" spans="2:6" x14ac:dyDescent="0.25">
      <c r="B4728"/>
      <c r="C4728"/>
      <c r="D4728"/>
      <c r="E4728"/>
      <c r="F4728" s="3"/>
    </row>
    <row r="4729" spans="2:6" x14ac:dyDescent="0.25">
      <c r="B4729"/>
      <c r="C4729"/>
      <c r="D4729"/>
      <c r="E4729"/>
      <c r="F4729" s="3"/>
    </row>
    <row r="4730" spans="2:6" x14ac:dyDescent="0.25">
      <c r="B4730"/>
      <c r="C4730"/>
      <c r="D4730"/>
      <c r="E4730"/>
      <c r="F4730" s="3"/>
    </row>
    <row r="4731" spans="2:6" x14ac:dyDescent="0.25">
      <c r="B4731"/>
      <c r="C4731"/>
      <c r="D4731"/>
      <c r="E4731"/>
      <c r="F4731" s="3"/>
    </row>
    <row r="4732" spans="2:6" x14ac:dyDescent="0.25">
      <c r="B4732"/>
      <c r="C4732"/>
      <c r="D4732"/>
      <c r="E4732"/>
      <c r="F4732" s="3"/>
    </row>
    <row r="4733" spans="2:6" x14ac:dyDescent="0.25">
      <c r="B4733"/>
      <c r="C4733"/>
      <c r="D4733"/>
      <c r="E4733"/>
      <c r="F4733" s="3"/>
    </row>
    <row r="4734" spans="2:6" x14ac:dyDescent="0.25">
      <c r="B4734"/>
      <c r="C4734"/>
      <c r="D4734"/>
      <c r="E4734"/>
      <c r="F4734" s="3"/>
    </row>
    <row r="4735" spans="2:6" x14ac:dyDescent="0.25">
      <c r="B4735"/>
      <c r="C4735"/>
      <c r="D4735"/>
      <c r="E4735"/>
      <c r="F4735" s="3"/>
    </row>
    <row r="4736" spans="2:6" x14ac:dyDescent="0.25">
      <c r="B4736"/>
      <c r="C4736"/>
      <c r="D4736"/>
      <c r="E4736"/>
      <c r="F4736" s="3"/>
    </row>
    <row r="4737" spans="2:6" x14ac:dyDescent="0.25">
      <c r="B4737"/>
      <c r="C4737"/>
      <c r="D4737"/>
      <c r="E4737"/>
      <c r="F4737" s="3"/>
    </row>
    <row r="4738" spans="2:6" x14ac:dyDescent="0.25">
      <c r="B4738"/>
      <c r="C4738"/>
      <c r="D4738"/>
      <c r="E4738"/>
      <c r="F4738" s="3"/>
    </row>
    <row r="4739" spans="2:6" x14ac:dyDescent="0.25">
      <c r="B4739"/>
      <c r="C4739"/>
      <c r="D4739"/>
      <c r="E4739"/>
      <c r="F4739" s="3"/>
    </row>
    <row r="4740" spans="2:6" x14ac:dyDescent="0.25">
      <c r="B4740"/>
      <c r="C4740"/>
      <c r="D4740"/>
      <c r="E4740"/>
      <c r="F4740" s="3"/>
    </row>
    <row r="4741" spans="2:6" x14ac:dyDescent="0.25">
      <c r="B4741"/>
      <c r="C4741"/>
      <c r="D4741"/>
      <c r="E4741"/>
      <c r="F4741" s="3"/>
    </row>
    <row r="4742" spans="2:6" x14ac:dyDescent="0.25">
      <c r="B4742"/>
      <c r="C4742"/>
      <c r="D4742"/>
      <c r="E4742"/>
      <c r="F4742" s="3"/>
    </row>
    <row r="4743" spans="2:6" x14ac:dyDescent="0.25">
      <c r="B4743"/>
      <c r="C4743"/>
      <c r="D4743"/>
      <c r="E4743"/>
      <c r="F4743" s="3"/>
    </row>
    <row r="4744" spans="2:6" x14ac:dyDescent="0.25">
      <c r="B4744"/>
      <c r="C4744"/>
      <c r="D4744"/>
      <c r="E4744"/>
      <c r="F4744" s="3"/>
    </row>
    <row r="4745" spans="2:6" x14ac:dyDescent="0.25">
      <c r="B4745"/>
      <c r="C4745"/>
      <c r="D4745"/>
      <c r="E4745"/>
      <c r="F4745" s="3"/>
    </row>
    <row r="4746" spans="2:6" x14ac:dyDescent="0.25">
      <c r="B4746"/>
      <c r="C4746"/>
      <c r="D4746"/>
      <c r="E4746"/>
      <c r="F4746" s="3"/>
    </row>
    <row r="4747" spans="2:6" x14ac:dyDescent="0.25">
      <c r="B4747"/>
      <c r="C4747"/>
      <c r="D4747"/>
      <c r="E4747"/>
      <c r="F4747" s="3"/>
    </row>
    <row r="4748" spans="2:6" x14ac:dyDescent="0.25">
      <c r="B4748"/>
      <c r="C4748"/>
      <c r="D4748"/>
      <c r="E4748"/>
      <c r="F4748" s="3"/>
    </row>
    <row r="4749" spans="2:6" x14ac:dyDescent="0.25">
      <c r="B4749"/>
      <c r="C4749"/>
      <c r="D4749"/>
      <c r="E4749"/>
      <c r="F4749" s="3"/>
    </row>
    <row r="4750" spans="2:6" x14ac:dyDescent="0.25">
      <c r="B4750"/>
      <c r="C4750"/>
      <c r="D4750"/>
      <c r="E4750"/>
      <c r="F4750" s="3"/>
    </row>
    <row r="4751" spans="2:6" x14ac:dyDescent="0.25">
      <c r="B4751"/>
      <c r="C4751"/>
      <c r="D4751"/>
      <c r="E4751"/>
      <c r="F4751" s="3"/>
    </row>
    <row r="4752" spans="2:6" x14ac:dyDescent="0.25">
      <c r="B4752"/>
      <c r="C4752"/>
      <c r="D4752"/>
      <c r="E4752"/>
      <c r="F4752" s="3"/>
    </row>
    <row r="4753" spans="2:6" x14ac:dyDescent="0.25">
      <c r="B4753"/>
      <c r="C4753"/>
      <c r="D4753"/>
      <c r="E4753"/>
      <c r="F4753" s="3"/>
    </row>
    <row r="4754" spans="2:6" x14ac:dyDescent="0.25">
      <c r="B4754"/>
      <c r="C4754"/>
      <c r="D4754"/>
      <c r="E4754"/>
      <c r="F4754" s="3"/>
    </row>
    <row r="4755" spans="2:6" x14ac:dyDescent="0.25">
      <c r="B4755"/>
      <c r="C4755"/>
      <c r="D4755"/>
      <c r="E4755"/>
      <c r="F4755" s="3"/>
    </row>
    <row r="4756" spans="2:6" x14ac:dyDescent="0.25">
      <c r="B4756"/>
      <c r="C4756"/>
      <c r="D4756"/>
      <c r="E4756"/>
      <c r="F4756" s="3"/>
    </row>
    <row r="4757" spans="2:6" x14ac:dyDescent="0.25">
      <c r="B4757"/>
      <c r="C4757"/>
      <c r="D4757"/>
      <c r="E4757"/>
      <c r="F4757" s="3"/>
    </row>
    <row r="4758" spans="2:6" x14ac:dyDescent="0.25">
      <c r="B4758"/>
      <c r="C4758"/>
      <c r="D4758"/>
      <c r="E4758"/>
      <c r="F4758" s="3"/>
    </row>
    <row r="4759" spans="2:6" x14ac:dyDescent="0.25">
      <c r="B4759"/>
      <c r="C4759"/>
      <c r="D4759"/>
      <c r="E4759"/>
      <c r="F4759" s="3"/>
    </row>
    <row r="4760" spans="2:6" x14ac:dyDescent="0.25">
      <c r="B4760"/>
      <c r="C4760"/>
      <c r="D4760"/>
      <c r="E4760"/>
      <c r="F4760" s="3"/>
    </row>
    <row r="4761" spans="2:6" x14ac:dyDescent="0.25">
      <c r="B4761"/>
      <c r="C4761"/>
      <c r="D4761"/>
      <c r="E4761"/>
      <c r="F4761" s="3"/>
    </row>
    <row r="4762" spans="2:6" x14ac:dyDescent="0.25">
      <c r="B4762"/>
      <c r="C4762"/>
      <c r="D4762"/>
      <c r="E4762"/>
      <c r="F4762" s="3"/>
    </row>
    <row r="4763" spans="2:6" x14ac:dyDescent="0.25">
      <c r="B4763"/>
      <c r="C4763"/>
      <c r="D4763"/>
      <c r="E4763"/>
      <c r="F4763" s="3"/>
    </row>
    <row r="4764" spans="2:6" x14ac:dyDescent="0.25">
      <c r="B4764"/>
      <c r="C4764"/>
      <c r="D4764"/>
      <c r="E4764"/>
      <c r="F4764" s="3"/>
    </row>
    <row r="4765" spans="2:6" x14ac:dyDescent="0.25">
      <c r="B4765"/>
      <c r="C4765"/>
      <c r="D4765"/>
      <c r="E4765"/>
      <c r="F4765" s="3"/>
    </row>
    <row r="4766" spans="2:6" x14ac:dyDescent="0.25">
      <c r="B4766"/>
      <c r="C4766"/>
      <c r="D4766"/>
      <c r="E4766"/>
      <c r="F4766" s="3"/>
    </row>
    <row r="4767" spans="2:6" x14ac:dyDescent="0.25">
      <c r="B4767"/>
      <c r="C4767"/>
      <c r="D4767"/>
      <c r="E4767"/>
      <c r="F4767" s="3"/>
    </row>
    <row r="4768" spans="2:6" x14ac:dyDescent="0.25">
      <c r="B4768"/>
      <c r="C4768"/>
      <c r="D4768"/>
      <c r="E4768"/>
      <c r="F4768" s="3"/>
    </row>
    <row r="4769" spans="2:6" x14ac:dyDescent="0.25">
      <c r="B4769"/>
      <c r="C4769"/>
      <c r="D4769"/>
      <c r="E4769"/>
      <c r="F4769" s="3"/>
    </row>
    <row r="4770" spans="2:6" x14ac:dyDescent="0.25">
      <c r="B4770"/>
      <c r="C4770"/>
      <c r="D4770"/>
      <c r="E4770"/>
      <c r="F4770" s="3"/>
    </row>
    <row r="4771" spans="2:6" x14ac:dyDescent="0.25">
      <c r="B4771"/>
      <c r="C4771"/>
      <c r="D4771"/>
      <c r="E4771"/>
      <c r="F4771" s="3"/>
    </row>
    <row r="4772" spans="2:6" x14ac:dyDescent="0.25">
      <c r="B4772"/>
      <c r="C4772"/>
      <c r="D4772"/>
      <c r="E4772"/>
      <c r="F4772" s="3"/>
    </row>
    <row r="4773" spans="2:6" x14ac:dyDescent="0.25">
      <c r="B4773"/>
      <c r="C4773"/>
      <c r="D4773"/>
      <c r="E4773"/>
      <c r="F4773" s="3"/>
    </row>
    <row r="4774" spans="2:6" x14ac:dyDescent="0.25">
      <c r="B4774"/>
      <c r="C4774"/>
      <c r="D4774"/>
      <c r="E4774"/>
      <c r="F4774" s="3"/>
    </row>
    <row r="4775" spans="2:6" x14ac:dyDescent="0.25">
      <c r="B4775"/>
      <c r="C4775"/>
      <c r="D4775"/>
      <c r="E4775"/>
      <c r="F4775" s="3"/>
    </row>
    <row r="4776" spans="2:6" x14ac:dyDescent="0.25">
      <c r="B4776"/>
      <c r="C4776"/>
      <c r="D4776"/>
      <c r="E4776"/>
      <c r="F4776" s="3"/>
    </row>
    <row r="4777" spans="2:6" x14ac:dyDescent="0.25">
      <c r="B4777"/>
      <c r="C4777"/>
      <c r="D4777"/>
      <c r="E4777"/>
      <c r="F4777" s="3"/>
    </row>
    <row r="4778" spans="2:6" x14ac:dyDescent="0.25">
      <c r="B4778"/>
      <c r="C4778"/>
      <c r="D4778"/>
      <c r="E4778"/>
      <c r="F4778" s="3"/>
    </row>
    <row r="4779" spans="2:6" x14ac:dyDescent="0.25">
      <c r="B4779"/>
      <c r="C4779"/>
      <c r="D4779"/>
      <c r="E4779"/>
      <c r="F4779" s="3"/>
    </row>
    <row r="4780" spans="2:6" x14ac:dyDescent="0.25">
      <c r="B4780"/>
      <c r="C4780"/>
      <c r="D4780"/>
      <c r="E4780"/>
      <c r="F4780" s="3"/>
    </row>
    <row r="4781" spans="2:6" x14ac:dyDescent="0.25">
      <c r="B4781"/>
      <c r="C4781"/>
      <c r="D4781"/>
      <c r="E4781"/>
      <c r="F4781" s="3"/>
    </row>
    <row r="4782" spans="2:6" x14ac:dyDescent="0.25">
      <c r="B4782"/>
      <c r="C4782"/>
      <c r="D4782"/>
      <c r="E4782"/>
      <c r="F4782" s="3"/>
    </row>
    <row r="4783" spans="2:6" x14ac:dyDescent="0.25">
      <c r="B4783"/>
      <c r="C4783"/>
      <c r="D4783"/>
      <c r="E4783"/>
      <c r="F4783" s="3"/>
    </row>
    <row r="4784" spans="2:6" x14ac:dyDescent="0.25">
      <c r="B4784"/>
      <c r="C4784"/>
      <c r="D4784"/>
      <c r="E4784"/>
      <c r="F4784" s="3"/>
    </row>
    <row r="4785" spans="2:6" x14ac:dyDescent="0.25">
      <c r="B4785"/>
      <c r="C4785"/>
      <c r="D4785"/>
      <c r="E4785"/>
      <c r="F4785" s="3"/>
    </row>
    <row r="4786" spans="2:6" x14ac:dyDescent="0.25">
      <c r="B4786"/>
      <c r="C4786"/>
      <c r="D4786"/>
      <c r="E4786"/>
      <c r="F4786" s="3"/>
    </row>
    <row r="4787" spans="2:6" x14ac:dyDescent="0.25">
      <c r="B4787"/>
      <c r="C4787"/>
      <c r="D4787"/>
      <c r="E4787"/>
      <c r="F4787" s="3"/>
    </row>
    <row r="4788" spans="2:6" x14ac:dyDescent="0.25">
      <c r="B4788"/>
      <c r="C4788"/>
      <c r="D4788"/>
      <c r="E4788"/>
      <c r="F4788" s="3"/>
    </row>
    <row r="4789" spans="2:6" x14ac:dyDescent="0.25">
      <c r="B4789"/>
      <c r="C4789"/>
      <c r="D4789"/>
      <c r="E4789"/>
      <c r="F4789" s="3"/>
    </row>
    <row r="4790" spans="2:6" x14ac:dyDescent="0.25">
      <c r="B4790"/>
      <c r="C4790"/>
      <c r="D4790"/>
      <c r="E4790"/>
      <c r="F4790" s="3"/>
    </row>
    <row r="4791" spans="2:6" x14ac:dyDescent="0.25">
      <c r="B4791"/>
      <c r="C4791"/>
      <c r="D4791"/>
      <c r="E4791"/>
      <c r="F4791" s="3"/>
    </row>
    <row r="4792" spans="2:6" x14ac:dyDescent="0.25">
      <c r="B4792"/>
      <c r="C4792"/>
      <c r="D4792"/>
      <c r="E4792"/>
      <c r="F4792" s="3"/>
    </row>
    <row r="4793" spans="2:6" x14ac:dyDescent="0.25">
      <c r="B4793"/>
      <c r="C4793"/>
      <c r="D4793"/>
      <c r="E4793"/>
      <c r="F4793" s="3"/>
    </row>
    <row r="4794" spans="2:6" x14ac:dyDescent="0.25">
      <c r="B4794"/>
      <c r="C4794"/>
      <c r="D4794"/>
      <c r="E4794"/>
      <c r="F4794" s="3"/>
    </row>
    <row r="4795" spans="2:6" x14ac:dyDescent="0.25">
      <c r="B4795"/>
      <c r="C4795"/>
      <c r="D4795"/>
      <c r="E4795"/>
      <c r="F4795" s="3"/>
    </row>
    <row r="4796" spans="2:6" x14ac:dyDescent="0.25">
      <c r="B4796"/>
      <c r="C4796"/>
      <c r="D4796"/>
      <c r="E4796"/>
      <c r="F4796" s="3"/>
    </row>
    <row r="4797" spans="2:6" x14ac:dyDescent="0.25">
      <c r="B4797"/>
      <c r="C4797"/>
      <c r="D4797"/>
      <c r="E4797"/>
      <c r="F4797" s="3"/>
    </row>
    <row r="4798" spans="2:6" x14ac:dyDescent="0.25">
      <c r="B4798"/>
      <c r="C4798"/>
      <c r="D4798"/>
      <c r="E4798"/>
      <c r="F4798" s="3"/>
    </row>
    <row r="4799" spans="2:6" x14ac:dyDescent="0.25">
      <c r="B4799"/>
      <c r="C4799"/>
      <c r="D4799"/>
      <c r="E4799"/>
      <c r="F4799" s="3"/>
    </row>
    <row r="4800" spans="2:6" x14ac:dyDescent="0.25">
      <c r="B4800"/>
      <c r="C4800"/>
      <c r="D4800"/>
      <c r="E4800"/>
      <c r="F4800" s="3"/>
    </row>
    <row r="4801" spans="2:6" x14ac:dyDescent="0.25">
      <c r="B4801"/>
      <c r="C4801"/>
      <c r="D4801"/>
      <c r="E4801"/>
      <c r="F4801" s="3"/>
    </row>
    <row r="4802" spans="2:6" x14ac:dyDescent="0.25">
      <c r="B4802"/>
      <c r="C4802"/>
      <c r="D4802"/>
      <c r="E4802"/>
      <c r="F4802" s="3"/>
    </row>
    <row r="4803" spans="2:6" x14ac:dyDescent="0.25">
      <c r="B4803"/>
      <c r="C4803"/>
      <c r="D4803"/>
      <c r="E4803"/>
      <c r="F4803" s="3"/>
    </row>
    <row r="4804" spans="2:6" x14ac:dyDescent="0.25">
      <c r="B4804"/>
      <c r="C4804"/>
      <c r="D4804"/>
      <c r="E4804"/>
      <c r="F4804" s="3"/>
    </row>
    <row r="4805" spans="2:6" x14ac:dyDescent="0.25">
      <c r="B4805"/>
      <c r="C4805"/>
      <c r="D4805"/>
      <c r="E4805"/>
      <c r="F4805" s="3"/>
    </row>
    <row r="4806" spans="2:6" x14ac:dyDescent="0.25">
      <c r="B4806"/>
      <c r="C4806"/>
      <c r="D4806"/>
      <c r="E4806"/>
      <c r="F4806" s="3"/>
    </row>
    <row r="4807" spans="2:6" x14ac:dyDescent="0.25">
      <c r="B4807"/>
      <c r="C4807"/>
      <c r="D4807"/>
      <c r="E4807"/>
      <c r="F4807" s="3"/>
    </row>
    <row r="4808" spans="2:6" x14ac:dyDescent="0.25">
      <c r="B4808"/>
      <c r="C4808"/>
      <c r="D4808"/>
      <c r="E4808"/>
      <c r="F4808" s="3"/>
    </row>
    <row r="4809" spans="2:6" x14ac:dyDescent="0.25">
      <c r="B4809"/>
      <c r="C4809"/>
      <c r="D4809"/>
      <c r="E4809"/>
      <c r="F4809" s="3"/>
    </row>
    <row r="4810" spans="2:6" x14ac:dyDescent="0.25">
      <c r="B4810"/>
      <c r="C4810"/>
      <c r="D4810"/>
      <c r="E4810"/>
      <c r="F4810" s="3"/>
    </row>
    <row r="4811" spans="2:6" x14ac:dyDescent="0.25">
      <c r="B4811"/>
      <c r="C4811"/>
      <c r="D4811"/>
      <c r="E4811"/>
      <c r="F4811" s="3"/>
    </row>
    <row r="4812" spans="2:6" x14ac:dyDescent="0.25">
      <c r="B4812"/>
      <c r="C4812"/>
      <c r="D4812"/>
      <c r="E4812"/>
      <c r="F4812" s="3"/>
    </row>
    <row r="4813" spans="2:6" x14ac:dyDescent="0.25">
      <c r="B4813"/>
      <c r="C4813"/>
      <c r="D4813"/>
      <c r="E4813"/>
      <c r="F4813" s="3"/>
    </row>
    <row r="4814" spans="2:6" x14ac:dyDescent="0.25">
      <c r="B4814"/>
      <c r="C4814"/>
      <c r="D4814"/>
      <c r="E4814"/>
      <c r="F4814" s="3"/>
    </row>
    <row r="4815" spans="2:6" x14ac:dyDescent="0.25">
      <c r="B4815"/>
      <c r="C4815"/>
      <c r="D4815"/>
      <c r="E4815"/>
      <c r="F4815" s="3"/>
    </row>
    <row r="4816" spans="2:6" x14ac:dyDescent="0.25">
      <c r="B4816"/>
      <c r="C4816"/>
      <c r="D4816"/>
      <c r="E4816"/>
      <c r="F4816" s="3"/>
    </row>
    <row r="4817" spans="2:6" x14ac:dyDescent="0.25">
      <c r="B4817"/>
      <c r="C4817"/>
      <c r="D4817"/>
      <c r="E4817"/>
      <c r="F4817" s="3"/>
    </row>
    <row r="4818" spans="2:6" x14ac:dyDescent="0.25">
      <c r="B4818"/>
      <c r="C4818"/>
      <c r="D4818"/>
      <c r="E4818"/>
      <c r="F4818" s="3"/>
    </row>
    <row r="4819" spans="2:6" x14ac:dyDescent="0.25">
      <c r="B4819"/>
      <c r="C4819"/>
      <c r="D4819"/>
      <c r="E4819"/>
      <c r="F4819" s="3"/>
    </row>
    <row r="4820" spans="2:6" x14ac:dyDescent="0.25">
      <c r="B4820"/>
      <c r="C4820"/>
      <c r="D4820"/>
      <c r="E4820"/>
      <c r="F4820" s="3"/>
    </row>
    <row r="4821" spans="2:6" x14ac:dyDescent="0.25">
      <c r="B4821"/>
      <c r="C4821"/>
      <c r="D4821"/>
      <c r="E4821"/>
      <c r="F4821" s="3"/>
    </row>
    <row r="4822" spans="2:6" x14ac:dyDescent="0.25">
      <c r="B4822"/>
      <c r="C4822"/>
      <c r="D4822"/>
      <c r="E4822"/>
      <c r="F4822" s="3"/>
    </row>
    <row r="4823" spans="2:6" x14ac:dyDescent="0.25">
      <c r="B4823"/>
      <c r="C4823"/>
      <c r="D4823"/>
      <c r="E4823"/>
      <c r="F4823" s="3"/>
    </row>
    <row r="4824" spans="2:6" x14ac:dyDescent="0.25">
      <c r="B4824"/>
      <c r="C4824"/>
      <c r="D4824"/>
      <c r="E4824"/>
      <c r="F4824" s="3"/>
    </row>
    <row r="4825" spans="2:6" x14ac:dyDescent="0.25">
      <c r="B4825"/>
      <c r="C4825"/>
      <c r="D4825"/>
      <c r="E4825"/>
      <c r="F4825" s="3"/>
    </row>
    <row r="4826" spans="2:6" x14ac:dyDescent="0.25">
      <c r="B4826"/>
      <c r="C4826"/>
      <c r="D4826"/>
      <c r="E4826"/>
      <c r="F4826" s="3"/>
    </row>
    <row r="4827" spans="2:6" x14ac:dyDescent="0.25">
      <c r="B4827"/>
      <c r="C4827"/>
      <c r="D4827"/>
      <c r="E4827"/>
      <c r="F4827" s="3"/>
    </row>
    <row r="4828" spans="2:6" x14ac:dyDescent="0.25">
      <c r="B4828"/>
      <c r="C4828"/>
      <c r="D4828"/>
      <c r="E4828"/>
      <c r="F4828" s="3"/>
    </row>
    <row r="4829" spans="2:6" x14ac:dyDescent="0.25">
      <c r="B4829"/>
      <c r="C4829"/>
      <c r="D4829"/>
      <c r="E4829"/>
      <c r="F4829" s="3"/>
    </row>
    <row r="4830" spans="2:6" x14ac:dyDescent="0.25">
      <c r="B4830"/>
      <c r="C4830"/>
      <c r="D4830"/>
      <c r="E4830"/>
      <c r="F4830" s="3"/>
    </row>
    <row r="4831" spans="2:6" x14ac:dyDescent="0.25">
      <c r="B4831"/>
      <c r="C4831"/>
      <c r="D4831"/>
      <c r="E4831"/>
      <c r="F4831" s="3"/>
    </row>
    <row r="4832" spans="2:6" x14ac:dyDescent="0.25">
      <c r="B4832"/>
      <c r="C4832"/>
      <c r="D4832"/>
      <c r="E4832"/>
      <c r="F4832" s="3"/>
    </row>
    <row r="4833" spans="2:6" x14ac:dyDescent="0.25">
      <c r="B4833"/>
      <c r="C4833"/>
      <c r="D4833"/>
      <c r="E4833"/>
      <c r="F4833" s="3"/>
    </row>
    <row r="4834" spans="2:6" x14ac:dyDescent="0.25">
      <c r="B4834"/>
      <c r="C4834"/>
      <c r="D4834"/>
      <c r="E4834"/>
      <c r="F4834" s="3"/>
    </row>
    <row r="4835" spans="2:6" x14ac:dyDescent="0.25">
      <c r="B4835"/>
      <c r="C4835"/>
      <c r="D4835"/>
      <c r="E4835"/>
      <c r="F4835" s="3"/>
    </row>
    <row r="4836" spans="2:6" x14ac:dyDescent="0.25">
      <c r="B4836"/>
      <c r="C4836"/>
      <c r="D4836"/>
      <c r="E4836"/>
      <c r="F4836" s="3"/>
    </row>
    <row r="4837" spans="2:6" x14ac:dyDescent="0.25">
      <c r="B4837"/>
      <c r="C4837"/>
      <c r="D4837"/>
      <c r="E4837"/>
      <c r="F4837" s="3"/>
    </row>
    <row r="4838" spans="2:6" x14ac:dyDescent="0.25">
      <c r="B4838"/>
      <c r="C4838"/>
      <c r="D4838"/>
      <c r="E4838"/>
      <c r="F4838" s="3"/>
    </row>
    <row r="4839" spans="2:6" x14ac:dyDescent="0.25">
      <c r="B4839"/>
      <c r="C4839"/>
      <c r="D4839"/>
      <c r="E4839"/>
      <c r="F4839" s="3"/>
    </row>
    <row r="4840" spans="2:6" x14ac:dyDescent="0.25">
      <c r="B4840"/>
      <c r="C4840"/>
      <c r="D4840"/>
      <c r="E4840"/>
      <c r="F4840" s="3"/>
    </row>
    <row r="4841" spans="2:6" x14ac:dyDescent="0.25">
      <c r="B4841"/>
      <c r="C4841"/>
      <c r="D4841"/>
      <c r="E4841"/>
      <c r="F4841" s="3"/>
    </row>
    <row r="4842" spans="2:6" x14ac:dyDescent="0.25">
      <c r="B4842"/>
      <c r="C4842"/>
      <c r="D4842"/>
      <c r="E4842"/>
      <c r="F4842" s="3"/>
    </row>
    <row r="4843" spans="2:6" x14ac:dyDescent="0.25">
      <c r="B4843"/>
      <c r="C4843"/>
      <c r="D4843"/>
      <c r="E4843"/>
      <c r="F4843" s="3"/>
    </row>
    <row r="4844" spans="2:6" x14ac:dyDescent="0.25">
      <c r="B4844"/>
      <c r="C4844"/>
      <c r="D4844"/>
      <c r="E4844"/>
      <c r="F4844" s="3"/>
    </row>
    <row r="4845" spans="2:6" x14ac:dyDescent="0.25">
      <c r="B4845"/>
      <c r="C4845"/>
      <c r="D4845"/>
      <c r="E4845"/>
      <c r="F4845" s="3"/>
    </row>
    <row r="4846" spans="2:6" x14ac:dyDescent="0.25">
      <c r="B4846"/>
      <c r="C4846"/>
      <c r="D4846"/>
      <c r="E4846"/>
      <c r="F4846" s="3"/>
    </row>
    <row r="4847" spans="2:6" x14ac:dyDescent="0.25">
      <c r="B4847"/>
      <c r="C4847"/>
      <c r="D4847"/>
      <c r="E4847"/>
      <c r="F4847" s="3"/>
    </row>
    <row r="4848" spans="2:6" x14ac:dyDescent="0.25">
      <c r="B4848"/>
      <c r="C4848"/>
      <c r="D4848"/>
      <c r="E4848"/>
      <c r="F4848" s="3"/>
    </row>
    <row r="4849" spans="2:6" x14ac:dyDescent="0.25">
      <c r="B4849"/>
      <c r="C4849"/>
      <c r="D4849"/>
      <c r="E4849"/>
      <c r="F4849" s="3"/>
    </row>
    <row r="4850" spans="2:6" x14ac:dyDescent="0.25">
      <c r="B4850"/>
      <c r="C4850"/>
      <c r="D4850"/>
      <c r="E4850"/>
      <c r="F4850" s="3"/>
    </row>
    <row r="4851" spans="2:6" x14ac:dyDescent="0.25">
      <c r="B4851"/>
      <c r="C4851"/>
      <c r="D4851"/>
      <c r="E4851"/>
      <c r="F4851" s="3"/>
    </row>
    <row r="4852" spans="2:6" x14ac:dyDescent="0.25">
      <c r="B4852"/>
      <c r="C4852"/>
      <c r="D4852"/>
      <c r="E4852"/>
      <c r="F4852" s="3"/>
    </row>
    <row r="4853" spans="2:6" x14ac:dyDescent="0.25">
      <c r="B4853"/>
      <c r="C4853"/>
      <c r="D4853"/>
      <c r="E4853"/>
      <c r="F4853" s="3"/>
    </row>
    <row r="4854" spans="2:6" x14ac:dyDescent="0.25">
      <c r="B4854"/>
      <c r="C4854"/>
      <c r="D4854"/>
      <c r="E4854"/>
      <c r="F4854" s="3"/>
    </row>
    <row r="4855" spans="2:6" x14ac:dyDescent="0.25">
      <c r="B4855"/>
      <c r="C4855"/>
      <c r="D4855"/>
      <c r="E4855"/>
      <c r="F4855" s="3"/>
    </row>
    <row r="4856" spans="2:6" x14ac:dyDescent="0.25">
      <c r="B4856"/>
      <c r="C4856"/>
      <c r="D4856"/>
      <c r="E4856"/>
      <c r="F4856" s="3"/>
    </row>
    <row r="4857" spans="2:6" x14ac:dyDescent="0.25">
      <c r="B4857"/>
      <c r="C4857"/>
      <c r="D4857"/>
      <c r="E4857"/>
      <c r="F4857" s="3"/>
    </row>
    <row r="4858" spans="2:6" x14ac:dyDescent="0.25">
      <c r="B4858"/>
      <c r="C4858"/>
      <c r="D4858"/>
      <c r="E4858"/>
      <c r="F4858" s="3"/>
    </row>
    <row r="4859" spans="2:6" x14ac:dyDescent="0.25">
      <c r="B4859"/>
      <c r="C4859"/>
      <c r="D4859"/>
      <c r="E4859"/>
      <c r="F4859" s="3"/>
    </row>
    <row r="4860" spans="2:6" x14ac:dyDescent="0.25">
      <c r="B4860"/>
      <c r="C4860"/>
      <c r="D4860"/>
      <c r="E4860"/>
      <c r="F4860" s="3"/>
    </row>
    <row r="4861" spans="2:6" x14ac:dyDescent="0.25">
      <c r="B4861"/>
      <c r="C4861"/>
      <c r="D4861"/>
      <c r="E4861"/>
      <c r="F4861" s="3"/>
    </row>
    <row r="4862" spans="2:6" x14ac:dyDescent="0.25">
      <c r="B4862"/>
      <c r="C4862"/>
      <c r="D4862"/>
      <c r="E4862"/>
      <c r="F4862" s="3"/>
    </row>
    <row r="4863" spans="2:6" x14ac:dyDescent="0.25">
      <c r="B4863"/>
      <c r="C4863"/>
      <c r="D4863"/>
      <c r="E4863"/>
      <c r="F4863" s="3"/>
    </row>
    <row r="4864" spans="2:6" x14ac:dyDescent="0.25">
      <c r="B4864"/>
      <c r="C4864"/>
      <c r="D4864"/>
      <c r="E4864"/>
      <c r="F4864" s="3"/>
    </row>
    <row r="4865" spans="2:6" x14ac:dyDescent="0.25">
      <c r="B4865"/>
      <c r="C4865"/>
      <c r="D4865"/>
      <c r="E4865"/>
      <c r="F4865" s="3"/>
    </row>
    <row r="4866" spans="2:6" x14ac:dyDescent="0.25">
      <c r="B4866"/>
      <c r="C4866"/>
      <c r="D4866"/>
      <c r="E4866"/>
      <c r="F4866" s="3"/>
    </row>
    <row r="4867" spans="2:6" x14ac:dyDescent="0.25">
      <c r="B4867"/>
      <c r="C4867"/>
      <c r="D4867"/>
      <c r="E4867"/>
      <c r="F4867" s="3"/>
    </row>
    <row r="4868" spans="2:6" x14ac:dyDescent="0.25">
      <c r="B4868"/>
      <c r="C4868"/>
      <c r="D4868"/>
      <c r="E4868"/>
      <c r="F4868" s="3"/>
    </row>
    <row r="4869" spans="2:6" x14ac:dyDescent="0.25">
      <c r="B4869"/>
      <c r="C4869"/>
      <c r="D4869"/>
      <c r="E4869"/>
      <c r="F4869" s="3"/>
    </row>
    <row r="4870" spans="2:6" x14ac:dyDescent="0.25">
      <c r="B4870"/>
      <c r="C4870"/>
      <c r="D4870"/>
      <c r="E4870"/>
      <c r="F4870" s="3"/>
    </row>
    <row r="4871" spans="2:6" x14ac:dyDescent="0.25">
      <c r="B4871"/>
      <c r="C4871"/>
      <c r="D4871"/>
      <c r="E4871"/>
      <c r="F4871" s="3"/>
    </row>
    <row r="4872" spans="2:6" x14ac:dyDescent="0.25">
      <c r="B4872"/>
      <c r="C4872"/>
      <c r="D4872"/>
      <c r="E4872"/>
      <c r="F4872" s="3"/>
    </row>
    <row r="4873" spans="2:6" x14ac:dyDescent="0.25">
      <c r="B4873"/>
      <c r="C4873"/>
      <c r="D4873"/>
      <c r="E4873"/>
      <c r="F4873" s="3"/>
    </row>
    <row r="4874" spans="2:6" x14ac:dyDescent="0.25">
      <c r="B4874"/>
      <c r="C4874"/>
      <c r="D4874"/>
      <c r="E4874"/>
      <c r="F4874" s="3"/>
    </row>
    <row r="4875" spans="2:6" x14ac:dyDescent="0.25">
      <c r="B4875"/>
      <c r="C4875"/>
      <c r="D4875"/>
      <c r="E4875"/>
      <c r="F4875" s="3"/>
    </row>
    <row r="4876" spans="2:6" x14ac:dyDescent="0.25">
      <c r="B4876"/>
      <c r="C4876"/>
      <c r="D4876"/>
      <c r="E4876"/>
      <c r="F4876" s="3"/>
    </row>
    <row r="4877" spans="2:6" x14ac:dyDescent="0.25">
      <c r="B4877"/>
      <c r="C4877"/>
      <c r="D4877"/>
      <c r="E4877"/>
      <c r="F4877" s="3"/>
    </row>
    <row r="4878" spans="2:6" x14ac:dyDescent="0.25">
      <c r="B4878"/>
      <c r="C4878"/>
      <c r="D4878"/>
      <c r="E4878"/>
      <c r="F4878" s="3"/>
    </row>
    <row r="4879" spans="2:6" x14ac:dyDescent="0.25">
      <c r="B4879"/>
      <c r="C4879"/>
      <c r="D4879"/>
      <c r="E4879"/>
      <c r="F4879" s="3"/>
    </row>
    <row r="4880" spans="2:6" x14ac:dyDescent="0.25">
      <c r="B4880"/>
      <c r="C4880"/>
      <c r="D4880"/>
      <c r="E4880"/>
      <c r="F4880" s="3"/>
    </row>
    <row r="4881" spans="2:6" x14ac:dyDescent="0.25">
      <c r="B4881"/>
      <c r="C4881"/>
      <c r="D4881"/>
      <c r="E4881"/>
      <c r="F4881" s="3"/>
    </row>
    <row r="4882" spans="2:6" x14ac:dyDescent="0.25">
      <c r="B4882"/>
      <c r="C4882"/>
      <c r="D4882"/>
      <c r="E4882"/>
      <c r="F4882" s="3"/>
    </row>
    <row r="4883" spans="2:6" x14ac:dyDescent="0.25">
      <c r="B4883"/>
      <c r="C4883"/>
      <c r="D4883"/>
      <c r="E4883"/>
      <c r="F4883" s="3"/>
    </row>
    <row r="4884" spans="2:6" x14ac:dyDescent="0.25">
      <c r="B4884"/>
      <c r="C4884"/>
      <c r="D4884"/>
      <c r="E4884"/>
      <c r="F4884" s="3"/>
    </row>
    <row r="4885" spans="2:6" x14ac:dyDescent="0.25">
      <c r="B4885"/>
      <c r="C4885"/>
      <c r="D4885"/>
      <c r="E4885"/>
      <c r="F4885" s="3"/>
    </row>
    <row r="4886" spans="2:6" x14ac:dyDescent="0.25">
      <c r="B4886"/>
      <c r="C4886"/>
      <c r="D4886"/>
      <c r="E4886"/>
      <c r="F4886" s="3"/>
    </row>
    <row r="4887" spans="2:6" x14ac:dyDescent="0.25">
      <c r="B4887"/>
      <c r="C4887"/>
      <c r="D4887"/>
      <c r="E4887"/>
      <c r="F4887" s="3"/>
    </row>
    <row r="4888" spans="2:6" x14ac:dyDescent="0.25">
      <c r="B4888"/>
      <c r="C4888"/>
      <c r="D4888"/>
      <c r="E4888"/>
      <c r="F4888" s="3"/>
    </row>
    <row r="4889" spans="2:6" x14ac:dyDescent="0.25">
      <c r="B4889"/>
      <c r="C4889"/>
      <c r="D4889"/>
      <c r="E4889"/>
      <c r="F4889" s="3"/>
    </row>
    <row r="4890" spans="2:6" x14ac:dyDescent="0.25">
      <c r="B4890"/>
      <c r="C4890"/>
      <c r="D4890"/>
      <c r="E4890"/>
      <c r="F4890" s="3"/>
    </row>
    <row r="4891" spans="2:6" x14ac:dyDescent="0.25">
      <c r="B4891"/>
      <c r="C4891"/>
      <c r="D4891"/>
      <c r="E4891"/>
      <c r="F4891" s="3"/>
    </row>
    <row r="4892" spans="2:6" x14ac:dyDescent="0.25">
      <c r="B4892"/>
      <c r="C4892"/>
      <c r="D4892"/>
      <c r="E4892"/>
      <c r="F4892" s="3"/>
    </row>
    <row r="4893" spans="2:6" x14ac:dyDescent="0.25">
      <c r="B4893"/>
      <c r="C4893"/>
      <c r="D4893"/>
      <c r="E4893"/>
      <c r="F4893" s="3"/>
    </row>
    <row r="4894" spans="2:6" x14ac:dyDescent="0.25">
      <c r="B4894"/>
      <c r="C4894"/>
      <c r="D4894"/>
      <c r="E4894"/>
      <c r="F4894" s="3"/>
    </row>
    <row r="4895" spans="2:6" x14ac:dyDescent="0.25">
      <c r="B4895"/>
      <c r="C4895"/>
      <c r="D4895"/>
      <c r="E4895"/>
      <c r="F4895" s="3"/>
    </row>
    <row r="4896" spans="2:6" x14ac:dyDescent="0.25">
      <c r="B4896"/>
      <c r="C4896"/>
      <c r="D4896"/>
      <c r="E4896"/>
      <c r="F4896" s="3"/>
    </row>
    <row r="4897" spans="2:6" x14ac:dyDescent="0.25">
      <c r="B4897"/>
      <c r="C4897"/>
      <c r="D4897"/>
      <c r="E4897"/>
      <c r="F4897" s="3"/>
    </row>
    <row r="4898" spans="2:6" x14ac:dyDescent="0.25">
      <c r="B4898"/>
      <c r="C4898"/>
      <c r="D4898"/>
      <c r="E4898"/>
      <c r="F4898" s="3"/>
    </row>
    <row r="4899" spans="2:6" x14ac:dyDescent="0.25">
      <c r="B4899"/>
      <c r="C4899"/>
      <c r="D4899"/>
      <c r="E4899"/>
      <c r="F4899" s="3"/>
    </row>
    <row r="4900" spans="2:6" x14ac:dyDescent="0.25">
      <c r="B4900"/>
      <c r="C4900"/>
      <c r="D4900"/>
      <c r="E4900"/>
      <c r="F4900" s="3"/>
    </row>
    <row r="4901" spans="2:6" x14ac:dyDescent="0.25">
      <c r="B4901"/>
      <c r="C4901"/>
      <c r="D4901"/>
      <c r="E4901"/>
      <c r="F4901" s="3"/>
    </row>
    <row r="4902" spans="2:6" x14ac:dyDescent="0.25">
      <c r="B4902"/>
      <c r="C4902"/>
      <c r="D4902"/>
      <c r="E4902"/>
      <c r="F4902" s="3"/>
    </row>
    <row r="4903" spans="2:6" x14ac:dyDescent="0.25">
      <c r="B4903"/>
      <c r="C4903"/>
      <c r="D4903"/>
      <c r="E4903"/>
      <c r="F4903" s="3"/>
    </row>
    <row r="4904" spans="2:6" x14ac:dyDescent="0.25">
      <c r="B4904"/>
      <c r="C4904"/>
      <c r="D4904"/>
      <c r="E4904"/>
      <c r="F4904" s="3"/>
    </row>
    <row r="4905" spans="2:6" x14ac:dyDescent="0.25">
      <c r="B4905"/>
      <c r="C4905"/>
      <c r="D4905"/>
      <c r="E4905"/>
      <c r="F4905" s="3"/>
    </row>
    <row r="4906" spans="2:6" x14ac:dyDescent="0.25">
      <c r="B4906"/>
      <c r="C4906"/>
      <c r="D4906"/>
      <c r="E4906"/>
      <c r="F4906" s="3"/>
    </row>
    <row r="4907" spans="2:6" x14ac:dyDescent="0.25">
      <c r="B4907"/>
      <c r="C4907"/>
      <c r="D4907"/>
      <c r="E4907"/>
      <c r="F4907" s="3"/>
    </row>
    <row r="4908" spans="2:6" x14ac:dyDescent="0.25">
      <c r="B4908"/>
      <c r="C4908"/>
      <c r="D4908"/>
      <c r="E4908"/>
      <c r="F4908" s="3"/>
    </row>
    <row r="4909" spans="2:6" x14ac:dyDescent="0.25">
      <c r="B4909"/>
      <c r="C4909"/>
      <c r="D4909"/>
      <c r="E4909"/>
      <c r="F4909" s="3"/>
    </row>
    <row r="4910" spans="2:6" x14ac:dyDescent="0.25">
      <c r="B4910"/>
      <c r="C4910"/>
      <c r="D4910"/>
      <c r="E4910"/>
      <c r="F4910" s="3"/>
    </row>
    <row r="4911" spans="2:6" x14ac:dyDescent="0.25">
      <c r="B4911"/>
      <c r="C4911"/>
      <c r="D4911"/>
      <c r="E4911"/>
      <c r="F4911" s="3"/>
    </row>
    <row r="4912" spans="2:6" x14ac:dyDescent="0.25">
      <c r="B4912"/>
      <c r="C4912"/>
      <c r="D4912"/>
      <c r="E4912"/>
      <c r="F4912" s="3"/>
    </row>
    <row r="4913" spans="2:6" x14ac:dyDescent="0.25">
      <c r="B4913"/>
      <c r="C4913"/>
      <c r="D4913"/>
      <c r="E4913"/>
      <c r="F4913" s="3"/>
    </row>
    <row r="4914" spans="2:6" x14ac:dyDescent="0.25">
      <c r="B4914"/>
      <c r="C4914"/>
      <c r="D4914"/>
      <c r="E4914"/>
      <c r="F4914" s="3"/>
    </row>
    <row r="4915" spans="2:6" x14ac:dyDescent="0.25">
      <c r="B4915"/>
      <c r="C4915"/>
      <c r="D4915"/>
      <c r="E4915"/>
      <c r="F4915" s="3"/>
    </row>
    <row r="4916" spans="2:6" x14ac:dyDescent="0.25">
      <c r="B4916"/>
      <c r="C4916"/>
      <c r="D4916"/>
      <c r="E4916"/>
      <c r="F4916" s="3"/>
    </row>
    <row r="4917" spans="2:6" x14ac:dyDescent="0.25">
      <c r="B4917"/>
      <c r="C4917"/>
      <c r="D4917"/>
      <c r="E4917"/>
      <c r="F4917" s="3"/>
    </row>
    <row r="4918" spans="2:6" x14ac:dyDescent="0.25">
      <c r="B4918"/>
      <c r="C4918"/>
      <c r="D4918"/>
      <c r="E4918"/>
      <c r="F4918" s="3"/>
    </row>
    <row r="4919" spans="2:6" x14ac:dyDescent="0.25">
      <c r="B4919"/>
      <c r="C4919"/>
      <c r="D4919"/>
      <c r="E4919"/>
      <c r="F4919" s="3"/>
    </row>
    <row r="4920" spans="2:6" x14ac:dyDescent="0.25">
      <c r="B4920"/>
      <c r="C4920"/>
      <c r="D4920"/>
      <c r="E4920"/>
      <c r="F4920" s="3"/>
    </row>
    <row r="4921" spans="2:6" x14ac:dyDescent="0.25">
      <c r="B4921"/>
      <c r="C4921"/>
      <c r="D4921"/>
      <c r="E4921"/>
      <c r="F4921" s="3"/>
    </row>
    <row r="4922" spans="2:6" x14ac:dyDescent="0.25">
      <c r="B4922"/>
      <c r="C4922"/>
      <c r="D4922"/>
      <c r="E4922"/>
      <c r="F4922" s="3"/>
    </row>
    <row r="4923" spans="2:6" x14ac:dyDescent="0.25">
      <c r="B4923"/>
      <c r="C4923"/>
      <c r="D4923"/>
      <c r="E4923"/>
      <c r="F4923" s="3"/>
    </row>
    <row r="4924" spans="2:6" x14ac:dyDescent="0.25">
      <c r="B4924"/>
      <c r="C4924"/>
      <c r="D4924"/>
      <c r="E4924"/>
      <c r="F4924" s="3"/>
    </row>
    <row r="4925" spans="2:6" x14ac:dyDescent="0.25">
      <c r="B4925"/>
      <c r="C4925"/>
      <c r="D4925"/>
      <c r="E4925"/>
      <c r="F4925" s="3"/>
    </row>
    <row r="4926" spans="2:6" x14ac:dyDescent="0.25">
      <c r="B4926"/>
      <c r="C4926"/>
      <c r="D4926"/>
      <c r="E4926"/>
      <c r="F4926" s="3"/>
    </row>
    <row r="4927" spans="2:6" x14ac:dyDescent="0.25">
      <c r="B4927"/>
      <c r="C4927"/>
      <c r="D4927"/>
      <c r="E4927"/>
      <c r="F4927" s="3"/>
    </row>
    <row r="4928" spans="2:6" x14ac:dyDescent="0.25">
      <c r="B4928"/>
      <c r="C4928"/>
      <c r="D4928"/>
      <c r="E4928"/>
      <c r="F4928" s="3"/>
    </row>
    <row r="4929" spans="2:6" x14ac:dyDescent="0.25">
      <c r="B4929"/>
      <c r="C4929"/>
      <c r="D4929"/>
      <c r="E4929"/>
      <c r="F4929" s="3"/>
    </row>
    <row r="4930" spans="2:6" x14ac:dyDescent="0.25">
      <c r="B4930"/>
      <c r="C4930"/>
      <c r="D4930"/>
      <c r="E4930"/>
      <c r="F4930" s="3"/>
    </row>
    <row r="4931" spans="2:6" x14ac:dyDescent="0.25">
      <c r="B4931"/>
      <c r="C4931"/>
      <c r="D4931"/>
      <c r="E4931"/>
      <c r="F4931" s="3"/>
    </row>
    <row r="4932" spans="2:6" x14ac:dyDescent="0.25">
      <c r="B4932"/>
      <c r="C4932"/>
      <c r="D4932"/>
      <c r="E4932"/>
      <c r="F4932" s="3"/>
    </row>
    <row r="4933" spans="2:6" x14ac:dyDescent="0.25">
      <c r="B4933"/>
      <c r="C4933"/>
      <c r="D4933"/>
      <c r="E4933"/>
      <c r="F4933" s="3"/>
    </row>
    <row r="4934" spans="2:6" x14ac:dyDescent="0.25">
      <c r="B4934"/>
      <c r="C4934"/>
      <c r="D4934"/>
      <c r="E4934"/>
      <c r="F4934" s="3"/>
    </row>
    <row r="4935" spans="2:6" x14ac:dyDescent="0.25">
      <c r="B4935"/>
      <c r="C4935"/>
      <c r="D4935"/>
      <c r="E4935"/>
      <c r="F4935" s="3"/>
    </row>
    <row r="4936" spans="2:6" x14ac:dyDescent="0.25">
      <c r="B4936"/>
      <c r="C4936"/>
      <c r="D4936"/>
      <c r="E4936"/>
      <c r="F4936" s="3"/>
    </row>
    <row r="4937" spans="2:6" x14ac:dyDescent="0.25">
      <c r="B4937"/>
      <c r="C4937"/>
      <c r="D4937"/>
      <c r="E4937"/>
      <c r="F4937" s="3"/>
    </row>
    <row r="4938" spans="2:6" x14ac:dyDescent="0.25">
      <c r="B4938"/>
      <c r="C4938"/>
      <c r="D4938"/>
      <c r="E4938"/>
      <c r="F4938" s="3"/>
    </row>
    <row r="4939" spans="2:6" x14ac:dyDescent="0.25">
      <c r="B4939"/>
      <c r="C4939"/>
      <c r="D4939"/>
      <c r="E4939"/>
      <c r="F4939" s="3"/>
    </row>
    <row r="4940" spans="2:6" x14ac:dyDescent="0.25">
      <c r="B4940"/>
      <c r="C4940"/>
      <c r="D4940"/>
      <c r="E4940"/>
      <c r="F4940" s="3"/>
    </row>
    <row r="4941" spans="2:6" x14ac:dyDescent="0.25">
      <c r="B4941"/>
      <c r="C4941"/>
      <c r="D4941"/>
      <c r="E4941"/>
      <c r="F4941" s="3"/>
    </row>
    <row r="4942" spans="2:6" x14ac:dyDescent="0.25">
      <c r="B4942"/>
      <c r="C4942"/>
      <c r="D4942"/>
      <c r="E4942"/>
      <c r="F4942" s="3"/>
    </row>
    <row r="4943" spans="2:6" x14ac:dyDescent="0.25">
      <c r="B4943"/>
      <c r="C4943"/>
      <c r="D4943"/>
      <c r="E4943"/>
      <c r="F4943" s="3"/>
    </row>
    <row r="4944" spans="2:6" x14ac:dyDescent="0.25">
      <c r="B4944"/>
      <c r="C4944"/>
      <c r="D4944"/>
      <c r="E4944"/>
      <c r="F4944" s="3"/>
    </row>
    <row r="4945" spans="2:6" x14ac:dyDescent="0.25">
      <c r="B4945"/>
      <c r="C4945"/>
      <c r="D4945"/>
      <c r="E4945"/>
      <c r="F4945" s="3"/>
    </row>
    <row r="4946" spans="2:6" x14ac:dyDescent="0.25">
      <c r="B4946"/>
      <c r="C4946"/>
      <c r="D4946"/>
      <c r="E4946"/>
      <c r="F4946" s="3"/>
    </row>
    <row r="4947" spans="2:6" x14ac:dyDescent="0.25">
      <c r="B4947"/>
      <c r="C4947"/>
      <c r="D4947"/>
      <c r="E4947"/>
      <c r="F4947" s="3"/>
    </row>
    <row r="4948" spans="2:6" x14ac:dyDescent="0.25">
      <c r="B4948"/>
      <c r="C4948"/>
      <c r="D4948"/>
      <c r="E4948"/>
      <c r="F4948" s="3"/>
    </row>
    <row r="4949" spans="2:6" x14ac:dyDescent="0.25">
      <c r="B4949"/>
      <c r="C4949"/>
      <c r="D4949"/>
      <c r="E4949"/>
      <c r="F4949" s="3"/>
    </row>
    <row r="4950" spans="2:6" x14ac:dyDescent="0.25">
      <c r="B4950"/>
      <c r="C4950"/>
      <c r="D4950"/>
      <c r="E4950"/>
      <c r="F4950" s="3"/>
    </row>
    <row r="4951" spans="2:6" x14ac:dyDescent="0.25">
      <c r="B4951"/>
      <c r="C4951"/>
      <c r="D4951"/>
      <c r="E4951"/>
      <c r="F4951" s="3"/>
    </row>
    <row r="4952" spans="2:6" x14ac:dyDescent="0.25">
      <c r="B4952"/>
      <c r="C4952"/>
      <c r="D4952"/>
      <c r="E4952"/>
      <c r="F4952" s="3"/>
    </row>
    <row r="4953" spans="2:6" x14ac:dyDescent="0.25">
      <c r="B4953"/>
      <c r="C4953"/>
      <c r="D4953"/>
      <c r="E4953"/>
      <c r="F4953" s="3"/>
    </row>
    <row r="4954" spans="2:6" x14ac:dyDescent="0.25">
      <c r="B4954"/>
      <c r="C4954"/>
      <c r="D4954"/>
      <c r="E4954"/>
      <c r="F4954" s="3"/>
    </row>
    <row r="4955" spans="2:6" x14ac:dyDescent="0.25">
      <c r="B4955"/>
      <c r="C4955"/>
      <c r="D4955"/>
      <c r="E4955"/>
      <c r="F4955" s="3"/>
    </row>
    <row r="4956" spans="2:6" x14ac:dyDescent="0.25">
      <c r="B4956"/>
      <c r="C4956"/>
      <c r="D4956"/>
      <c r="E4956"/>
      <c r="F4956" s="3"/>
    </row>
    <row r="4957" spans="2:6" x14ac:dyDescent="0.25">
      <c r="B4957"/>
      <c r="C4957"/>
      <c r="D4957"/>
      <c r="E4957"/>
      <c r="F4957" s="3"/>
    </row>
    <row r="4958" spans="2:6" x14ac:dyDescent="0.25">
      <c r="B4958"/>
      <c r="C4958"/>
      <c r="D4958"/>
      <c r="E4958"/>
      <c r="F4958" s="3"/>
    </row>
    <row r="4959" spans="2:6" x14ac:dyDescent="0.25">
      <c r="B4959"/>
      <c r="C4959"/>
      <c r="D4959"/>
      <c r="E4959"/>
      <c r="F4959" s="3"/>
    </row>
    <row r="4960" spans="2:6" x14ac:dyDescent="0.25">
      <c r="B4960"/>
      <c r="C4960"/>
      <c r="D4960"/>
      <c r="E4960"/>
      <c r="F4960" s="3"/>
    </row>
    <row r="4961" spans="2:6" x14ac:dyDescent="0.25">
      <c r="B4961"/>
      <c r="C4961"/>
      <c r="D4961"/>
      <c r="E4961"/>
      <c r="F4961" s="3"/>
    </row>
    <row r="4962" spans="2:6" x14ac:dyDescent="0.25">
      <c r="B4962"/>
      <c r="C4962"/>
      <c r="D4962"/>
      <c r="E4962"/>
      <c r="F4962" s="3"/>
    </row>
    <row r="4963" spans="2:6" x14ac:dyDescent="0.25">
      <c r="B4963"/>
      <c r="C4963"/>
      <c r="D4963"/>
      <c r="E4963"/>
      <c r="F4963" s="3"/>
    </row>
    <row r="4964" spans="2:6" x14ac:dyDescent="0.25">
      <c r="B4964"/>
      <c r="C4964"/>
      <c r="D4964"/>
      <c r="E4964"/>
      <c r="F4964" s="3"/>
    </row>
    <row r="4965" spans="2:6" x14ac:dyDescent="0.25">
      <c r="B4965"/>
      <c r="C4965"/>
      <c r="D4965"/>
      <c r="E4965"/>
      <c r="F4965" s="3"/>
    </row>
    <row r="4966" spans="2:6" x14ac:dyDescent="0.25">
      <c r="B4966"/>
      <c r="C4966"/>
      <c r="D4966"/>
      <c r="E4966"/>
      <c r="F4966" s="3"/>
    </row>
    <row r="4967" spans="2:6" x14ac:dyDescent="0.25">
      <c r="B4967"/>
      <c r="C4967"/>
      <c r="D4967"/>
      <c r="E4967"/>
      <c r="F4967" s="3"/>
    </row>
    <row r="4968" spans="2:6" x14ac:dyDescent="0.25">
      <c r="B4968"/>
      <c r="C4968"/>
      <c r="D4968"/>
      <c r="E4968"/>
      <c r="F4968" s="3"/>
    </row>
    <row r="4969" spans="2:6" x14ac:dyDescent="0.25">
      <c r="B4969"/>
      <c r="C4969"/>
      <c r="D4969"/>
      <c r="E4969"/>
      <c r="F4969" s="3"/>
    </row>
    <row r="4970" spans="2:6" x14ac:dyDescent="0.25">
      <c r="B4970"/>
      <c r="C4970"/>
      <c r="D4970"/>
      <c r="E4970"/>
      <c r="F4970" s="3"/>
    </row>
    <row r="4971" spans="2:6" x14ac:dyDescent="0.25">
      <c r="B4971"/>
      <c r="C4971"/>
      <c r="D4971"/>
      <c r="E4971"/>
      <c r="F4971" s="3"/>
    </row>
    <row r="4972" spans="2:6" x14ac:dyDescent="0.25">
      <c r="B4972"/>
      <c r="C4972"/>
      <c r="D4972"/>
      <c r="E4972"/>
      <c r="F4972" s="3"/>
    </row>
    <row r="4973" spans="2:6" x14ac:dyDescent="0.25">
      <c r="B4973"/>
      <c r="C4973"/>
      <c r="D4973"/>
      <c r="E4973"/>
      <c r="F4973" s="3"/>
    </row>
    <row r="4974" spans="2:6" x14ac:dyDescent="0.25">
      <c r="B4974"/>
      <c r="C4974"/>
      <c r="D4974"/>
      <c r="E4974"/>
      <c r="F4974" s="3"/>
    </row>
    <row r="4975" spans="2:6" x14ac:dyDescent="0.25">
      <c r="B4975"/>
      <c r="C4975"/>
      <c r="D4975"/>
      <c r="E4975"/>
      <c r="F4975" s="3"/>
    </row>
    <row r="4976" spans="2:6" x14ac:dyDescent="0.25">
      <c r="B4976"/>
      <c r="C4976"/>
      <c r="D4976"/>
      <c r="E4976"/>
      <c r="F4976" s="3"/>
    </row>
    <row r="4977" spans="2:6" x14ac:dyDescent="0.25">
      <c r="B4977"/>
      <c r="C4977"/>
      <c r="D4977"/>
      <c r="E4977"/>
      <c r="F4977" s="3"/>
    </row>
    <row r="4978" spans="2:6" x14ac:dyDescent="0.25">
      <c r="B4978"/>
      <c r="C4978"/>
      <c r="D4978"/>
      <c r="E4978"/>
      <c r="F4978" s="3"/>
    </row>
    <row r="4979" spans="2:6" x14ac:dyDescent="0.25">
      <c r="B4979"/>
      <c r="C4979"/>
      <c r="D4979"/>
      <c r="E4979"/>
      <c r="F4979" s="3"/>
    </row>
    <row r="4980" spans="2:6" x14ac:dyDescent="0.25">
      <c r="B4980"/>
      <c r="C4980"/>
      <c r="D4980"/>
      <c r="E4980"/>
      <c r="F4980" s="3"/>
    </row>
    <row r="4981" spans="2:6" x14ac:dyDescent="0.25">
      <c r="B4981"/>
      <c r="C4981"/>
      <c r="D4981"/>
      <c r="E4981"/>
      <c r="F4981" s="3"/>
    </row>
    <row r="4982" spans="2:6" x14ac:dyDescent="0.25">
      <c r="B4982"/>
      <c r="C4982"/>
      <c r="D4982"/>
      <c r="E4982"/>
      <c r="F4982" s="3"/>
    </row>
    <row r="4983" spans="2:6" x14ac:dyDescent="0.25">
      <c r="B4983"/>
      <c r="C4983"/>
      <c r="D4983"/>
      <c r="E4983"/>
      <c r="F4983" s="3"/>
    </row>
    <row r="4984" spans="2:6" x14ac:dyDescent="0.25">
      <c r="B4984"/>
      <c r="C4984"/>
      <c r="D4984"/>
      <c r="E4984"/>
      <c r="F4984" s="3"/>
    </row>
    <row r="4985" spans="2:6" x14ac:dyDescent="0.25">
      <c r="B4985"/>
      <c r="C4985"/>
      <c r="D4985"/>
      <c r="E4985"/>
      <c r="F4985" s="3"/>
    </row>
    <row r="4986" spans="2:6" x14ac:dyDescent="0.25">
      <c r="B4986"/>
      <c r="C4986"/>
      <c r="D4986"/>
      <c r="E4986"/>
      <c r="F4986" s="3"/>
    </row>
    <row r="4987" spans="2:6" x14ac:dyDescent="0.25">
      <c r="B4987"/>
      <c r="C4987"/>
      <c r="D4987"/>
      <c r="E4987"/>
      <c r="F4987" s="3"/>
    </row>
    <row r="4988" spans="2:6" x14ac:dyDescent="0.25">
      <c r="B4988"/>
      <c r="C4988"/>
      <c r="D4988"/>
      <c r="E4988"/>
      <c r="F4988" s="3"/>
    </row>
    <row r="4989" spans="2:6" x14ac:dyDescent="0.25">
      <c r="B4989"/>
      <c r="C4989"/>
      <c r="D4989"/>
      <c r="E4989"/>
      <c r="F4989" s="3"/>
    </row>
    <row r="4990" spans="2:6" x14ac:dyDescent="0.25">
      <c r="B4990"/>
      <c r="C4990"/>
      <c r="D4990"/>
      <c r="E4990"/>
      <c r="F4990" s="3"/>
    </row>
    <row r="4991" spans="2:6" x14ac:dyDescent="0.25">
      <c r="B4991"/>
      <c r="C4991"/>
      <c r="D4991"/>
      <c r="E4991"/>
      <c r="F4991" s="3"/>
    </row>
    <row r="4992" spans="2:6" x14ac:dyDescent="0.25">
      <c r="B4992"/>
      <c r="C4992"/>
      <c r="D4992"/>
      <c r="E4992"/>
      <c r="F4992" s="3"/>
    </row>
    <row r="4993" spans="2:6" x14ac:dyDescent="0.25">
      <c r="B4993"/>
      <c r="C4993"/>
      <c r="D4993"/>
      <c r="E4993"/>
      <c r="F4993" s="3"/>
    </row>
    <row r="4994" spans="2:6" x14ac:dyDescent="0.25">
      <c r="B4994"/>
      <c r="C4994"/>
      <c r="D4994"/>
      <c r="E4994"/>
      <c r="F4994" s="3"/>
    </row>
    <row r="4995" spans="2:6" x14ac:dyDescent="0.25">
      <c r="B4995"/>
      <c r="C4995"/>
      <c r="D4995"/>
      <c r="E4995"/>
      <c r="F4995" s="3"/>
    </row>
    <row r="4996" spans="2:6" x14ac:dyDescent="0.25">
      <c r="B4996"/>
      <c r="C4996"/>
      <c r="D4996"/>
      <c r="E4996"/>
      <c r="F4996" s="3"/>
    </row>
    <row r="4997" spans="2:6" x14ac:dyDescent="0.25">
      <c r="B4997"/>
      <c r="C4997"/>
      <c r="D4997"/>
      <c r="E4997"/>
      <c r="F4997" s="3"/>
    </row>
    <row r="4998" spans="2:6" x14ac:dyDescent="0.25">
      <c r="B4998"/>
      <c r="C4998"/>
      <c r="D4998"/>
      <c r="E4998"/>
      <c r="F4998" s="3"/>
    </row>
    <row r="4999" spans="2:6" x14ac:dyDescent="0.25">
      <c r="B4999"/>
      <c r="C4999"/>
      <c r="D4999"/>
      <c r="E4999"/>
      <c r="F4999" s="3"/>
    </row>
    <row r="5000" spans="2:6" x14ac:dyDescent="0.25">
      <c r="B5000"/>
      <c r="C5000"/>
      <c r="D5000"/>
      <c r="E5000"/>
      <c r="F5000" s="3"/>
    </row>
    <row r="5001" spans="2:6" x14ac:dyDescent="0.25">
      <c r="B5001"/>
      <c r="C5001"/>
      <c r="D5001"/>
      <c r="E5001"/>
      <c r="F5001" s="3"/>
    </row>
    <row r="5002" spans="2:6" x14ac:dyDescent="0.25">
      <c r="B5002"/>
      <c r="C5002"/>
      <c r="D5002"/>
      <c r="E5002"/>
      <c r="F5002" s="3"/>
    </row>
    <row r="5003" spans="2:6" x14ac:dyDescent="0.25">
      <c r="B5003"/>
      <c r="C5003"/>
      <c r="D5003"/>
      <c r="E5003"/>
      <c r="F5003" s="3"/>
    </row>
    <row r="5004" spans="2:6" x14ac:dyDescent="0.25">
      <c r="B5004"/>
      <c r="C5004"/>
      <c r="D5004"/>
      <c r="E5004"/>
      <c r="F5004" s="3"/>
    </row>
    <row r="5005" spans="2:6" x14ac:dyDescent="0.25">
      <c r="B5005"/>
      <c r="C5005"/>
      <c r="D5005"/>
      <c r="E5005"/>
      <c r="F5005" s="3"/>
    </row>
    <row r="5006" spans="2:6" x14ac:dyDescent="0.25">
      <c r="B5006"/>
      <c r="C5006"/>
      <c r="D5006"/>
      <c r="E5006"/>
      <c r="F5006" s="3"/>
    </row>
    <row r="5007" spans="2:6" x14ac:dyDescent="0.25">
      <c r="B5007"/>
      <c r="C5007"/>
      <c r="D5007"/>
      <c r="E5007"/>
      <c r="F5007" s="3"/>
    </row>
    <row r="5008" spans="2:6" x14ac:dyDescent="0.25">
      <c r="B5008"/>
      <c r="C5008"/>
      <c r="D5008"/>
      <c r="E5008"/>
      <c r="F5008" s="3"/>
    </row>
    <row r="5009" spans="2:6" x14ac:dyDescent="0.25">
      <c r="B5009"/>
      <c r="C5009"/>
      <c r="D5009"/>
      <c r="E5009"/>
      <c r="F5009" s="3"/>
    </row>
    <row r="5010" spans="2:6" x14ac:dyDescent="0.25">
      <c r="B5010"/>
      <c r="C5010"/>
      <c r="D5010"/>
      <c r="E5010"/>
      <c r="F5010" s="3"/>
    </row>
    <row r="5011" spans="2:6" x14ac:dyDescent="0.25">
      <c r="B5011"/>
      <c r="C5011"/>
      <c r="D5011"/>
      <c r="E5011"/>
      <c r="F5011" s="3"/>
    </row>
    <row r="5012" spans="2:6" x14ac:dyDescent="0.25">
      <c r="B5012"/>
      <c r="C5012"/>
      <c r="D5012"/>
      <c r="E5012"/>
      <c r="F5012" s="3"/>
    </row>
    <row r="5013" spans="2:6" x14ac:dyDescent="0.25">
      <c r="B5013"/>
      <c r="C5013"/>
      <c r="D5013"/>
      <c r="E5013"/>
      <c r="F5013" s="3"/>
    </row>
    <row r="5014" spans="2:6" x14ac:dyDescent="0.25">
      <c r="B5014"/>
      <c r="C5014"/>
      <c r="D5014"/>
      <c r="E5014"/>
      <c r="F5014" s="3"/>
    </row>
    <row r="5015" spans="2:6" x14ac:dyDescent="0.25">
      <c r="B5015"/>
      <c r="C5015"/>
      <c r="D5015"/>
      <c r="E5015"/>
      <c r="F5015" s="3"/>
    </row>
    <row r="5016" spans="2:6" x14ac:dyDescent="0.25">
      <c r="B5016"/>
      <c r="C5016"/>
      <c r="D5016"/>
      <c r="E5016"/>
      <c r="F5016" s="3"/>
    </row>
    <row r="5017" spans="2:6" x14ac:dyDescent="0.25">
      <c r="B5017"/>
      <c r="C5017"/>
      <c r="D5017"/>
      <c r="E5017"/>
      <c r="F5017" s="3"/>
    </row>
    <row r="5018" spans="2:6" x14ac:dyDescent="0.25">
      <c r="B5018"/>
      <c r="C5018"/>
      <c r="D5018"/>
      <c r="E5018"/>
      <c r="F5018" s="3"/>
    </row>
    <row r="5019" spans="2:6" x14ac:dyDescent="0.25">
      <c r="B5019"/>
      <c r="C5019"/>
      <c r="D5019"/>
      <c r="E5019"/>
      <c r="F5019" s="3"/>
    </row>
    <row r="5020" spans="2:6" x14ac:dyDescent="0.25">
      <c r="B5020"/>
      <c r="C5020"/>
      <c r="D5020"/>
      <c r="E5020"/>
      <c r="F5020" s="3"/>
    </row>
    <row r="5021" spans="2:6" x14ac:dyDescent="0.25">
      <c r="B5021"/>
      <c r="C5021"/>
      <c r="D5021"/>
      <c r="E5021"/>
      <c r="F5021" s="3"/>
    </row>
    <row r="5022" spans="2:6" x14ac:dyDescent="0.25">
      <c r="B5022"/>
      <c r="C5022"/>
      <c r="D5022"/>
      <c r="E5022"/>
      <c r="F5022" s="3"/>
    </row>
    <row r="5023" spans="2:6" x14ac:dyDescent="0.25">
      <c r="B5023"/>
      <c r="C5023"/>
      <c r="D5023"/>
      <c r="E5023"/>
      <c r="F5023" s="3"/>
    </row>
    <row r="5024" spans="2:6" x14ac:dyDescent="0.25">
      <c r="B5024"/>
      <c r="C5024"/>
      <c r="D5024"/>
      <c r="E5024"/>
      <c r="F5024" s="3"/>
    </row>
    <row r="5025" spans="2:6" x14ac:dyDescent="0.25">
      <c r="B5025"/>
      <c r="C5025"/>
      <c r="D5025"/>
      <c r="E5025"/>
      <c r="F5025" s="3"/>
    </row>
    <row r="5026" spans="2:6" x14ac:dyDescent="0.25">
      <c r="B5026"/>
      <c r="C5026"/>
      <c r="D5026"/>
      <c r="E5026"/>
      <c r="F5026" s="3"/>
    </row>
    <row r="5027" spans="2:6" x14ac:dyDescent="0.25">
      <c r="B5027"/>
      <c r="C5027"/>
      <c r="D5027"/>
      <c r="E5027"/>
      <c r="F5027" s="3"/>
    </row>
    <row r="5028" spans="2:6" x14ac:dyDescent="0.25">
      <c r="B5028"/>
      <c r="C5028"/>
      <c r="D5028"/>
      <c r="E5028"/>
      <c r="F5028" s="3"/>
    </row>
    <row r="5029" spans="2:6" x14ac:dyDescent="0.25">
      <c r="B5029"/>
      <c r="C5029"/>
      <c r="D5029"/>
      <c r="E5029"/>
      <c r="F5029" s="3"/>
    </row>
    <row r="5030" spans="2:6" x14ac:dyDescent="0.25">
      <c r="B5030"/>
      <c r="C5030"/>
      <c r="D5030"/>
      <c r="E5030"/>
      <c r="F5030" s="3"/>
    </row>
    <row r="5031" spans="2:6" x14ac:dyDescent="0.25">
      <c r="B5031"/>
      <c r="C5031"/>
      <c r="D5031"/>
      <c r="E5031"/>
      <c r="F5031" s="3"/>
    </row>
    <row r="5032" spans="2:6" x14ac:dyDescent="0.25">
      <c r="B5032"/>
      <c r="C5032"/>
      <c r="D5032"/>
      <c r="E5032"/>
      <c r="F5032" s="3"/>
    </row>
    <row r="5033" spans="2:6" x14ac:dyDescent="0.25">
      <c r="B5033"/>
      <c r="C5033"/>
      <c r="D5033"/>
      <c r="E5033"/>
      <c r="F5033" s="3"/>
    </row>
    <row r="5034" spans="2:6" x14ac:dyDescent="0.25">
      <c r="B5034"/>
      <c r="C5034"/>
      <c r="D5034"/>
      <c r="E5034"/>
      <c r="F5034" s="3"/>
    </row>
    <row r="5035" spans="2:6" x14ac:dyDescent="0.25">
      <c r="B5035"/>
      <c r="C5035"/>
      <c r="D5035"/>
      <c r="E5035"/>
      <c r="F5035" s="3"/>
    </row>
    <row r="5036" spans="2:6" x14ac:dyDescent="0.25">
      <c r="B5036"/>
      <c r="C5036"/>
      <c r="D5036"/>
      <c r="E5036"/>
      <c r="F5036" s="3"/>
    </row>
    <row r="5037" spans="2:6" x14ac:dyDescent="0.25">
      <c r="B5037"/>
      <c r="C5037"/>
      <c r="D5037"/>
      <c r="E5037"/>
      <c r="F5037" s="3"/>
    </row>
    <row r="5038" spans="2:6" x14ac:dyDescent="0.25">
      <c r="B5038"/>
      <c r="C5038"/>
      <c r="D5038"/>
      <c r="E5038"/>
      <c r="F5038" s="3"/>
    </row>
    <row r="5039" spans="2:6" x14ac:dyDescent="0.25">
      <c r="B5039"/>
      <c r="C5039"/>
      <c r="D5039"/>
      <c r="E5039"/>
      <c r="F5039" s="3"/>
    </row>
    <row r="5040" spans="2:6" x14ac:dyDescent="0.25">
      <c r="B5040"/>
      <c r="C5040"/>
      <c r="D5040"/>
      <c r="E5040"/>
      <c r="F5040" s="3"/>
    </row>
    <row r="5041" spans="2:6" x14ac:dyDescent="0.25">
      <c r="B5041"/>
      <c r="C5041"/>
      <c r="D5041"/>
      <c r="E5041"/>
      <c r="F5041" s="3"/>
    </row>
    <row r="5042" spans="2:6" x14ac:dyDescent="0.25">
      <c r="B5042"/>
      <c r="C5042"/>
      <c r="D5042"/>
      <c r="E5042"/>
      <c r="F5042" s="3"/>
    </row>
    <row r="5043" spans="2:6" x14ac:dyDescent="0.25">
      <c r="B5043"/>
      <c r="C5043"/>
      <c r="D5043"/>
      <c r="E5043"/>
      <c r="F5043" s="3"/>
    </row>
    <row r="5044" spans="2:6" x14ac:dyDescent="0.25">
      <c r="B5044"/>
      <c r="C5044"/>
      <c r="D5044"/>
      <c r="E5044"/>
      <c r="F5044" s="3"/>
    </row>
    <row r="5045" spans="2:6" x14ac:dyDescent="0.25">
      <c r="B5045"/>
      <c r="C5045"/>
      <c r="D5045"/>
      <c r="E5045"/>
      <c r="F5045" s="3"/>
    </row>
    <row r="5046" spans="2:6" x14ac:dyDescent="0.25">
      <c r="B5046"/>
      <c r="C5046"/>
      <c r="D5046"/>
      <c r="E5046"/>
      <c r="F5046" s="3"/>
    </row>
    <row r="5047" spans="2:6" x14ac:dyDescent="0.25">
      <c r="B5047"/>
      <c r="C5047"/>
      <c r="D5047"/>
      <c r="E5047"/>
      <c r="F5047" s="3"/>
    </row>
    <row r="5048" spans="2:6" x14ac:dyDescent="0.25">
      <c r="B5048"/>
      <c r="C5048"/>
      <c r="D5048"/>
      <c r="E5048"/>
      <c r="F5048" s="3"/>
    </row>
    <row r="5049" spans="2:6" x14ac:dyDescent="0.25">
      <c r="B5049"/>
      <c r="C5049"/>
      <c r="D5049"/>
      <c r="E5049"/>
      <c r="F5049" s="3"/>
    </row>
    <row r="5050" spans="2:6" x14ac:dyDescent="0.25">
      <c r="B5050"/>
      <c r="C5050"/>
      <c r="D5050"/>
      <c r="E5050"/>
      <c r="F5050" s="3"/>
    </row>
    <row r="5051" spans="2:6" x14ac:dyDescent="0.25">
      <c r="B5051"/>
      <c r="C5051"/>
      <c r="D5051"/>
      <c r="E5051"/>
      <c r="F5051" s="3"/>
    </row>
    <row r="5052" spans="2:6" x14ac:dyDescent="0.25">
      <c r="B5052"/>
      <c r="C5052"/>
      <c r="D5052"/>
      <c r="E5052"/>
      <c r="F5052" s="3"/>
    </row>
    <row r="5053" spans="2:6" x14ac:dyDescent="0.25">
      <c r="B5053"/>
      <c r="C5053"/>
      <c r="D5053"/>
      <c r="E5053"/>
      <c r="F5053" s="3"/>
    </row>
    <row r="5054" spans="2:6" x14ac:dyDescent="0.25">
      <c r="B5054"/>
      <c r="C5054"/>
      <c r="D5054"/>
      <c r="E5054"/>
      <c r="F5054" s="3"/>
    </row>
    <row r="5055" spans="2:6" x14ac:dyDescent="0.25">
      <c r="B5055"/>
      <c r="C5055"/>
      <c r="D5055"/>
      <c r="E5055"/>
      <c r="F5055" s="3"/>
    </row>
    <row r="5056" spans="2:6" x14ac:dyDescent="0.25">
      <c r="B5056"/>
      <c r="C5056"/>
      <c r="D5056"/>
      <c r="E5056"/>
      <c r="F5056" s="3"/>
    </row>
    <row r="5057" spans="2:6" x14ac:dyDescent="0.25">
      <c r="B5057"/>
      <c r="C5057"/>
      <c r="D5057"/>
      <c r="E5057"/>
      <c r="F5057" s="3"/>
    </row>
    <row r="5058" spans="2:6" x14ac:dyDescent="0.25">
      <c r="B5058"/>
      <c r="C5058"/>
      <c r="D5058"/>
      <c r="E5058"/>
      <c r="F5058" s="3"/>
    </row>
    <row r="5059" spans="2:6" x14ac:dyDescent="0.25">
      <c r="B5059"/>
      <c r="C5059"/>
      <c r="D5059"/>
      <c r="E5059"/>
      <c r="F5059" s="3"/>
    </row>
    <row r="5060" spans="2:6" x14ac:dyDescent="0.25">
      <c r="B5060"/>
      <c r="C5060"/>
      <c r="D5060"/>
      <c r="E5060"/>
      <c r="F5060" s="3"/>
    </row>
    <row r="5061" spans="2:6" x14ac:dyDescent="0.25">
      <c r="B5061"/>
      <c r="C5061"/>
      <c r="D5061"/>
      <c r="E5061"/>
      <c r="F5061" s="3"/>
    </row>
    <row r="5062" spans="2:6" x14ac:dyDescent="0.25">
      <c r="B5062"/>
      <c r="C5062"/>
      <c r="D5062"/>
      <c r="E5062"/>
      <c r="F5062" s="3"/>
    </row>
    <row r="5063" spans="2:6" x14ac:dyDescent="0.25">
      <c r="B5063"/>
      <c r="C5063"/>
      <c r="D5063"/>
      <c r="E5063"/>
      <c r="F5063" s="3"/>
    </row>
    <row r="5064" spans="2:6" x14ac:dyDescent="0.25">
      <c r="B5064"/>
      <c r="C5064"/>
      <c r="D5064"/>
      <c r="E5064"/>
      <c r="F5064" s="3"/>
    </row>
    <row r="5065" spans="2:6" x14ac:dyDescent="0.25">
      <c r="B5065"/>
      <c r="C5065"/>
      <c r="D5065"/>
      <c r="E5065"/>
      <c r="F5065" s="3"/>
    </row>
    <row r="5066" spans="2:6" x14ac:dyDescent="0.25">
      <c r="B5066"/>
      <c r="C5066"/>
      <c r="D5066"/>
      <c r="E5066"/>
      <c r="F5066" s="3"/>
    </row>
    <row r="5067" spans="2:6" x14ac:dyDescent="0.25">
      <c r="B5067"/>
      <c r="C5067"/>
      <c r="D5067"/>
      <c r="E5067"/>
      <c r="F5067" s="3"/>
    </row>
    <row r="5068" spans="2:6" x14ac:dyDescent="0.25">
      <c r="B5068"/>
      <c r="C5068"/>
      <c r="D5068"/>
      <c r="E5068"/>
      <c r="F5068" s="3"/>
    </row>
    <row r="5069" spans="2:6" x14ac:dyDescent="0.25">
      <c r="B5069"/>
      <c r="C5069"/>
      <c r="D5069"/>
      <c r="E5069"/>
      <c r="F5069" s="3"/>
    </row>
    <row r="5070" spans="2:6" x14ac:dyDescent="0.25">
      <c r="B5070"/>
      <c r="C5070"/>
      <c r="D5070"/>
      <c r="E5070"/>
      <c r="F5070" s="3"/>
    </row>
    <row r="5071" spans="2:6" x14ac:dyDescent="0.25">
      <c r="B5071"/>
      <c r="C5071"/>
      <c r="D5071"/>
      <c r="E5071"/>
      <c r="F5071" s="3"/>
    </row>
    <row r="5072" spans="2:6" x14ac:dyDescent="0.25">
      <c r="B5072"/>
      <c r="C5072"/>
      <c r="D5072"/>
      <c r="E5072"/>
      <c r="F5072" s="3"/>
    </row>
    <row r="5073" spans="2:6" x14ac:dyDescent="0.25">
      <c r="B5073"/>
      <c r="C5073"/>
      <c r="D5073"/>
      <c r="E5073"/>
      <c r="F5073" s="3"/>
    </row>
    <row r="5074" spans="2:6" x14ac:dyDescent="0.25">
      <c r="B5074"/>
      <c r="C5074"/>
      <c r="D5074"/>
      <c r="E5074"/>
      <c r="F5074" s="3"/>
    </row>
    <row r="5075" spans="2:6" x14ac:dyDescent="0.25">
      <c r="B5075"/>
      <c r="C5075"/>
      <c r="D5075"/>
      <c r="E5075"/>
      <c r="F5075" s="3"/>
    </row>
    <row r="5076" spans="2:6" x14ac:dyDescent="0.25">
      <c r="B5076"/>
      <c r="C5076"/>
      <c r="D5076"/>
      <c r="E5076"/>
      <c r="F5076" s="3"/>
    </row>
    <row r="5077" spans="2:6" x14ac:dyDescent="0.25">
      <c r="B5077"/>
      <c r="C5077"/>
      <c r="D5077"/>
      <c r="E5077"/>
      <c r="F5077" s="3"/>
    </row>
    <row r="5078" spans="2:6" x14ac:dyDescent="0.25">
      <c r="B5078"/>
      <c r="C5078"/>
      <c r="D5078"/>
      <c r="E5078"/>
      <c r="F5078" s="3"/>
    </row>
    <row r="5079" spans="2:6" x14ac:dyDescent="0.25">
      <c r="B5079"/>
      <c r="C5079"/>
      <c r="D5079"/>
      <c r="E5079"/>
      <c r="F5079" s="3"/>
    </row>
    <row r="5080" spans="2:6" x14ac:dyDescent="0.25">
      <c r="B5080"/>
      <c r="C5080"/>
      <c r="D5080"/>
      <c r="E5080"/>
      <c r="F5080" s="3"/>
    </row>
    <row r="5081" spans="2:6" x14ac:dyDescent="0.25">
      <c r="B5081"/>
      <c r="C5081"/>
      <c r="D5081"/>
      <c r="E5081"/>
      <c r="F5081" s="3"/>
    </row>
    <row r="5082" spans="2:6" x14ac:dyDescent="0.25">
      <c r="B5082"/>
      <c r="C5082"/>
      <c r="D5082"/>
      <c r="E5082"/>
      <c r="F5082" s="3"/>
    </row>
    <row r="5083" spans="2:6" x14ac:dyDescent="0.25">
      <c r="B5083"/>
      <c r="C5083"/>
      <c r="D5083"/>
      <c r="E5083"/>
      <c r="F5083" s="3"/>
    </row>
    <row r="5084" spans="2:6" x14ac:dyDescent="0.25">
      <c r="B5084"/>
      <c r="C5084"/>
      <c r="D5084"/>
      <c r="E5084"/>
      <c r="F5084" s="3"/>
    </row>
    <row r="5085" spans="2:6" x14ac:dyDescent="0.25">
      <c r="B5085"/>
      <c r="C5085"/>
      <c r="D5085"/>
      <c r="E5085"/>
      <c r="F5085" s="3"/>
    </row>
    <row r="5086" spans="2:6" x14ac:dyDescent="0.25">
      <c r="B5086"/>
      <c r="C5086"/>
      <c r="D5086"/>
      <c r="E5086"/>
      <c r="F5086" s="3"/>
    </row>
    <row r="5087" spans="2:6" x14ac:dyDescent="0.25">
      <c r="B5087"/>
      <c r="C5087"/>
      <c r="D5087"/>
      <c r="E5087"/>
      <c r="F5087" s="3"/>
    </row>
    <row r="5088" spans="2:6" x14ac:dyDescent="0.25">
      <c r="B5088"/>
      <c r="C5088"/>
      <c r="D5088"/>
      <c r="E5088"/>
      <c r="F5088" s="3"/>
    </row>
    <row r="5089" spans="2:6" x14ac:dyDescent="0.25">
      <c r="B5089"/>
      <c r="C5089"/>
      <c r="D5089"/>
      <c r="E5089"/>
      <c r="F5089" s="3"/>
    </row>
    <row r="5090" spans="2:6" x14ac:dyDescent="0.25">
      <c r="B5090"/>
      <c r="C5090"/>
      <c r="D5090"/>
      <c r="E5090"/>
      <c r="F5090" s="3"/>
    </row>
    <row r="5091" spans="2:6" x14ac:dyDescent="0.25">
      <c r="B5091"/>
      <c r="C5091"/>
      <c r="D5091"/>
      <c r="E5091"/>
      <c r="F5091" s="3"/>
    </row>
    <row r="5092" spans="2:6" x14ac:dyDescent="0.25">
      <c r="B5092"/>
      <c r="C5092"/>
      <c r="D5092"/>
      <c r="E5092"/>
      <c r="F5092" s="3"/>
    </row>
    <row r="5093" spans="2:6" x14ac:dyDescent="0.25">
      <c r="B5093"/>
      <c r="C5093"/>
      <c r="D5093"/>
      <c r="E5093"/>
      <c r="F5093" s="3"/>
    </row>
    <row r="5094" spans="2:6" x14ac:dyDescent="0.25">
      <c r="B5094"/>
      <c r="C5094"/>
      <c r="D5094"/>
      <c r="E5094"/>
      <c r="F5094" s="3"/>
    </row>
    <row r="5095" spans="2:6" x14ac:dyDescent="0.25">
      <c r="B5095"/>
      <c r="C5095"/>
      <c r="D5095"/>
      <c r="E5095"/>
      <c r="F5095" s="3"/>
    </row>
    <row r="5096" spans="2:6" x14ac:dyDescent="0.25">
      <c r="B5096"/>
      <c r="C5096"/>
      <c r="D5096"/>
      <c r="E5096"/>
      <c r="F5096" s="3"/>
    </row>
    <row r="5097" spans="2:6" x14ac:dyDescent="0.25">
      <c r="B5097"/>
      <c r="C5097"/>
      <c r="D5097"/>
      <c r="E5097"/>
      <c r="F5097" s="3"/>
    </row>
    <row r="5098" spans="2:6" x14ac:dyDescent="0.25">
      <c r="B5098"/>
      <c r="C5098"/>
      <c r="D5098"/>
      <c r="E5098"/>
      <c r="F5098" s="3"/>
    </row>
    <row r="5099" spans="2:6" x14ac:dyDescent="0.25">
      <c r="B5099"/>
      <c r="C5099"/>
      <c r="D5099"/>
      <c r="E5099"/>
      <c r="F5099" s="3"/>
    </row>
    <row r="5100" spans="2:6" x14ac:dyDescent="0.25">
      <c r="B5100"/>
      <c r="C5100"/>
      <c r="D5100"/>
      <c r="E5100"/>
      <c r="F5100" s="3"/>
    </row>
    <row r="5101" spans="2:6" x14ac:dyDescent="0.25">
      <c r="B5101"/>
      <c r="C5101"/>
      <c r="D5101"/>
      <c r="E5101"/>
      <c r="F5101" s="3"/>
    </row>
    <row r="5102" spans="2:6" x14ac:dyDescent="0.25">
      <c r="B5102"/>
      <c r="C5102"/>
      <c r="D5102"/>
      <c r="E5102"/>
      <c r="F5102" s="3"/>
    </row>
    <row r="5103" spans="2:6" x14ac:dyDescent="0.25">
      <c r="B5103"/>
      <c r="C5103"/>
      <c r="D5103"/>
      <c r="E5103"/>
      <c r="F5103" s="3"/>
    </row>
    <row r="5104" spans="2:6" x14ac:dyDescent="0.25">
      <c r="B5104"/>
      <c r="C5104"/>
      <c r="D5104"/>
      <c r="E5104"/>
      <c r="F5104" s="3"/>
    </row>
    <row r="5105" spans="2:6" x14ac:dyDescent="0.25">
      <c r="B5105"/>
      <c r="C5105"/>
      <c r="D5105"/>
      <c r="E5105"/>
      <c r="F5105" s="3"/>
    </row>
    <row r="5106" spans="2:6" x14ac:dyDescent="0.25">
      <c r="B5106"/>
      <c r="C5106"/>
      <c r="D5106"/>
      <c r="E5106"/>
      <c r="F5106" s="3"/>
    </row>
    <row r="5107" spans="2:6" x14ac:dyDescent="0.25">
      <c r="B5107"/>
      <c r="C5107"/>
      <c r="D5107"/>
      <c r="E5107"/>
      <c r="F5107" s="3"/>
    </row>
    <row r="5108" spans="2:6" x14ac:dyDescent="0.25">
      <c r="B5108"/>
      <c r="C5108"/>
      <c r="D5108"/>
      <c r="E5108"/>
      <c r="F5108" s="3"/>
    </row>
    <row r="5109" spans="2:6" x14ac:dyDescent="0.25">
      <c r="B5109"/>
      <c r="C5109"/>
      <c r="D5109"/>
      <c r="E5109"/>
      <c r="F5109" s="3"/>
    </row>
    <row r="5110" spans="2:6" x14ac:dyDescent="0.25">
      <c r="B5110"/>
      <c r="C5110"/>
      <c r="D5110"/>
      <c r="E5110"/>
      <c r="F5110" s="3"/>
    </row>
    <row r="5111" spans="2:6" x14ac:dyDescent="0.25">
      <c r="B5111"/>
      <c r="C5111"/>
      <c r="D5111"/>
      <c r="E5111"/>
      <c r="F5111" s="3"/>
    </row>
    <row r="5112" spans="2:6" x14ac:dyDescent="0.25">
      <c r="B5112"/>
      <c r="C5112"/>
      <c r="D5112"/>
      <c r="E5112"/>
      <c r="F5112" s="3"/>
    </row>
    <row r="5113" spans="2:6" x14ac:dyDescent="0.25">
      <c r="B5113"/>
      <c r="C5113"/>
      <c r="D5113"/>
      <c r="E5113"/>
      <c r="F5113" s="3"/>
    </row>
    <row r="5114" spans="2:6" x14ac:dyDescent="0.25">
      <c r="B5114"/>
      <c r="C5114"/>
      <c r="D5114"/>
      <c r="E5114"/>
      <c r="F5114" s="3"/>
    </row>
    <row r="5115" spans="2:6" x14ac:dyDescent="0.25">
      <c r="B5115"/>
      <c r="C5115"/>
      <c r="D5115"/>
      <c r="E5115"/>
      <c r="F5115" s="3"/>
    </row>
    <row r="5116" spans="2:6" x14ac:dyDescent="0.25">
      <c r="B5116"/>
      <c r="C5116"/>
      <c r="D5116"/>
      <c r="E5116"/>
      <c r="F5116" s="3"/>
    </row>
    <row r="5117" spans="2:6" x14ac:dyDescent="0.25">
      <c r="B5117"/>
      <c r="C5117"/>
      <c r="D5117"/>
      <c r="E5117"/>
      <c r="F5117" s="3"/>
    </row>
    <row r="5118" spans="2:6" x14ac:dyDescent="0.25">
      <c r="B5118"/>
      <c r="C5118"/>
      <c r="D5118"/>
      <c r="E5118"/>
      <c r="F5118" s="3"/>
    </row>
    <row r="5119" spans="2:6" x14ac:dyDescent="0.25">
      <c r="B5119"/>
      <c r="C5119"/>
      <c r="D5119"/>
      <c r="E5119"/>
      <c r="F5119" s="3"/>
    </row>
    <row r="5120" spans="2:6" x14ac:dyDescent="0.25">
      <c r="B5120"/>
      <c r="C5120"/>
      <c r="D5120"/>
      <c r="E5120"/>
      <c r="F5120" s="3"/>
    </row>
    <row r="5121" spans="2:6" x14ac:dyDescent="0.25">
      <c r="B5121"/>
      <c r="C5121"/>
      <c r="D5121"/>
      <c r="E5121"/>
      <c r="F5121" s="3"/>
    </row>
    <row r="5122" spans="2:6" x14ac:dyDescent="0.25">
      <c r="B5122"/>
      <c r="C5122"/>
      <c r="D5122"/>
      <c r="E5122"/>
      <c r="F5122" s="3"/>
    </row>
    <row r="5123" spans="2:6" x14ac:dyDescent="0.25">
      <c r="B5123"/>
      <c r="C5123"/>
      <c r="D5123"/>
      <c r="E5123"/>
      <c r="F5123" s="3"/>
    </row>
    <row r="5124" spans="2:6" x14ac:dyDescent="0.25">
      <c r="B5124"/>
      <c r="C5124"/>
      <c r="D5124"/>
      <c r="E5124"/>
      <c r="F5124" s="3"/>
    </row>
    <row r="5125" spans="2:6" x14ac:dyDescent="0.25">
      <c r="B5125"/>
      <c r="C5125"/>
      <c r="D5125"/>
      <c r="E5125"/>
      <c r="F5125" s="3"/>
    </row>
    <row r="5126" spans="2:6" x14ac:dyDescent="0.25">
      <c r="B5126"/>
      <c r="C5126"/>
      <c r="D5126"/>
      <c r="E5126"/>
      <c r="F5126" s="3"/>
    </row>
    <row r="5127" spans="2:6" x14ac:dyDescent="0.25">
      <c r="B5127"/>
      <c r="C5127"/>
      <c r="D5127"/>
      <c r="E5127"/>
      <c r="F5127" s="3"/>
    </row>
    <row r="5128" spans="2:6" x14ac:dyDescent="0.25">
      <c r="B5128"/>
      <c r="C5128"/>
      <c r="D5128"/>
      <c r="E5128"/>
      <c r="F5128" s="3"/>
    </row>
    <row r="5129" spans="2:6" x14ac:dyDescent="0.25">
      <c r="B5129"/>
      <c r="C5129"/>
      <c r="D5129"/>
      <c r="E5129"/>
      <c r="F5129" s="3"/>
    </row>
    <row r="5130" spans="2:6" x14ac:dyDescent="0.25">
      <c r="B5130"/>
      <c r="C5130"/>
      <c r="D5130"/>
      <c r="E5130"/>
      <c r="F5130" s="3"/>
    </row>
    <row r="5131" spans="2:6" x14ac:dyDescent="0.25">
      <c r="B5131"/>
      <c r="C5131"/>
      <c r="D5131"/>
      <c r="E5131"/>
      <c r="F5131" s="3"/>
    </row>
    <row r="5132" spans="2:6" x14ac:dyDescent="0.25">
      <c r="B5132"/>
      <c r="C5132"/>
      <c r="D5132"/>
      <c r="E5132"/>
      <c r="F5132" s="3"/>
    </row>
    <row r="5133" spans="2:6" x14ac:dyDescent="0.25">
      <c r="B5133"/>
      <c r="C5133"/>
      <c r="D5133"/>
      <c r="E5133"/>
      <c r="F5133" s="3"/>
    </row>
    <row r="5134" spans="2:6" x14ac:dyDescent="0.25">
      <c r="B5134"/>
      <c r="C5134"/>
      <c r="D5134"/>
      <c r="E5134"/>
      <c r="F5134" s="3"/>
    </row>
    <row r="5135" spans="2:6" x14ac:dyDescent="0.25">
      <c r="B5135"/>
      <c r="C5135"/>
      <c r="D5135"/>
      <c r="E5135"/>
      <c r="F5135" s="3"/>
    </row>
    <row r="5136" spans="2:6" x14ac:dyDescent="0.25">
      <c r="B5136"/>
      <c r="C5136"/>
      <c r="D5136"/>
      <c r="E5136"/>
      <c r="F5136" s="3"/>
    </row>
    <row r="5137" spans="2:6" x14ac:dyDescent="0.25">
      <c r="B5137"/>
      <c r="C5137"/>
      <c r="D5137"/>
      <c r="E5137"/>
      <c r="F5137" s="3"/>
    </row>
    <row r="5138" spans="2:6" x14ac:dyDescent="0.25">
      <c r="B5138"/>
      <c r="C5138"/>
      <c r="D5138"/>
      <c r="E5138"/>
      <c r="F5138" s="3"/>
    </row>
    <row r="5139" spans="2:6" x14ac:dyDescent="0.25">
      <c r="B5139"/>
      <c r="C5139"/>
      <c r="D5139"/>
      <c r="E5139"/>
      <c r="F5139" s="3"/>
    </row>
    <row r="5140" spans="2:6" x14ac:dyDescent="0.25">
      <c r="B5140"/>
      <c r="C5140"/>
      <c r="D5140"/>
      <c r="E5140"/>
      <c r="F5140" s="3"/>
    </row>
    <row r="5141" spans="2:6" x14ac:dyDescent="0.25">
      <c r="B5141"/>
      <c r="C5141"/>
      <c r="D5141"/>
      <c r="E5141"/>
      <c r="F5141" s="3"/>
    </row>
    <row r="5142" spans="2:6" x14ac:dyDescent="0.25">
      <c r="B5142"/>
      <c r="C5142"/>
      <c r="D5142"/>
      <c r="E5142"/>
      <c r="F5142" s="3"/>
    </row>
    <row r="5143" spans="2:6" x14ac:dyDescent="0.25">
      <c r="B5143"/>
      <c r="C5143"/>
      <c r="D5143"/>
      <c r="E5143"/>
      <c r="F5143" s="3"/>
    </row>
    <row r="5144" spans="2:6" x14ac:dyDescent="0.25">
      <c r="B5144"/>
      <c r="C5144"/>
      <c r="D5144"/>
      <c r="E5144"/>
      <c r="F5144" s="3"/>
    </row>
    <row r="5145" spans="2:6" x14ac:dyDescent="0.25">
      <c r="B5145"/>
      <c r="C5145"/>
      <c r="D5145"/>
      <c r="E5145"/>
      <c r="F5145" s="3"/>
    </row>
    <row r="5146" spans="2:6" x14ac:dyDescent="0.25">
      <c r="B5146"/>
      <c r="C5146"/>
      <c r="D5146"/>
      <c r="E5146"/>
      <c r="F5146" s="3"/>
    </row>
    <row r="5147" spans="2:6" x14ac:dyDescent="0.25">
      <c r="B5147"/>
      <c r="C5147"/>
      <c r="D5147"/>
      <c r="E5147"/>
      <c r="F5147" s="3"/>
    </row>
    <row r="5148" spans="2:6" x14ac:dyDescent="0.25">
      <c r="B5148"/>
      <c r="C5148"/>
      <c r="D5148"/>
      <c r="E5148"/>
      <c r="F5148" s="3"/>
    </row>
    <row r="5149" spans="2:6" x14ac:dyDescent="0.25">
      <c r="B5149"/>
      <c r="C5149"/>
      <c r="D5149"/>
      <c r="E5149"/>
      <c r="F5149" s="3"/>
    </row>
    <row r="5150" spans="2:6" x14ac:dyDescent="0.25">
      <c r="B5150"/>
      <c r="C5150"/>
      <c r="D5150"/>
      <c r="E5150"/>
      <c r="F5150" s="3"/>
    </row>
    <row r="5151" spans="2:6" x14ac:dyDescent="0.25">
      <c r="B5151"/>
      <c r="C5151"/>
      <c r="D5151"/>
      <c r="E5151"/>
      <c r="F5151" s="3"/>
    </row>
    <row r="5152" spans="2:6" x14ac:dyDescent="0.25">
      <c r="B5152"/>
      <c r="C5152"/>
      <c r="D5152"/>
      <c r="E5152"/>
      <c r="F5152" s="3"/>
    </row>
    <row r="5153" spans="2:6" x14ac:dyDescent="0.25">
      <c r="B5153"/>
      <c r="C5153"/>
      <c r="D5153"/>
      <c r="E5153"/>
      <c r="F5153" s="3"/>
    </row>
    <row r="5154" spans="2:6" x14ac:dyDescent="0.25">
      <c r="B5154"/>
      <c r="C5154"/>
      <c r="D5154"/>
      <c r="E5154"/>
      <c r="F5154" s="3"/>
    </row>
    <row r="5155" spans="2:6" x14ac:dyDescent="0.25">
      <c r="B5155"/>
      <c r="C5155"/>
      <c r="D5155"/>
      <c r="E5155"/>
      <c r="F5155" s="3"/>
    </row>
    <row r="5156" spans="2:6" x14ac:dyDescent="0.25">
      <c r="B5156"/>
      <c r="C5156"/>
      <c r="D5156"/>
      <c r="E5156"/>
      <c r="F5156" s="3"/>
    </row>
    <row r="5157" spans="2:6" x14ac:dyDescent="0.25">
      <c r="B5157"/>
      <c r="C5157"/>
      <c r="D5157"/>
      <c r="E5157"/>
      <c r="F5157" s="3"/>
    </row>
    <row r="5158" spans="2:6" x14ac:dyDescent="0.25">
      <c r="B5158"/>
      <c r="C5158"/>
      <c r="D5158"/>
      <c r="E5158"/>
      <c r="F5158" s="3"/>
    </row>
    <row r="5159" spans="2:6" x14ac:dyDescent="0.25">
      <c r="B5159"/>
      <c r="C5159"/>
      <c r="D5159"/>
      <c r="E5159"/>
      <c r="F5159" s="3"/>
    </row>
    <row r="5160" spans="2:6" x14ac:dyDescent="0.25">
      <c r="B5160"/>
      <c r="C5160"/>
      <c r="D5160"/>
      <c r="E5160"/>
      <c r="F5160" s="3"/>
    </row>
    <row r="5161" spans="2:6" x14ac:dyDescent="0.25">
      <c r="B5161"/>
      <c r="C5161"/>
      <c r="D5161"/>
      <c r="E5161"/>
      <c r="F5161" s="3"/>
    </row>
    <row r="5162" spans="2:6" x14ac:dyDescent="0.25">
      <c r="B5162"/>
      <c r="C5162"/>
      <c r="D5162"/>
      <c r="E5162"/>
      <c r="F5162" s="3"/>
    </row>
    <row r="5163" spans="2:6" x14ac:dyDescent="0.25">
      <c r="B5163"/>
      <c r="C5163"/>
      <c r="D5163"/>
      <c r="E5163"/>
      <c r="F5163" s="3"/>
    </row>
    <row r="5164" spans="2:6" x14ac:dyDescent="0.25">
      <c r="B5164"/>
      <c r="C5164"/>
      <c r="D5164"/>
      <c r="E5164"/>
      <c r="F5164" s="3"/>
    </row>
    <row r="5165" spans="2:6" x14ac:dyDescent="0.25">
      <c r="B5165"/>
      <c r="C5165"/>
      <c r="D5165"/>
      <c r="E5165"/>
      <c r="F5165" s="3"/>
    </row>
    <row r="5166" spans="2:6" x14ac:dyDescent="0.25">
      <c r="B5166"/>
      <c r="C5166"/>
      <c r="D5166"/>
      <c r="E5166"/>
      <c r="F5166" s="3"/>
    </row>
    <row r="5167" spans="2:6" x14ac:dyDescent="0.25">
      <c r="B5167"/>
      <c r="C5167"/>
      <c r="D5167"/>
      <c r="E5167"/>
      <c r="F5167" s="3"/>
    </row>
    <row r="5168" spans="2:6" x14ac:dyDescent="0.25">
      <c r="B5168"/>
      <c r="C5168"/>
      <c r="D5168"/>
      <c r="E5168"/>
      <c r="F5168" s="3"/>
    </row>
    <row r="5169" spans="2:6" x14ac:dyDescent="0.25">
      <c r="B5169"/>
      <c r="C5169"/>
      <c r="D5169"/>
      <c r="E5169"/>
      <c r="F5169" s="3"/>
    </row>
    <row r="5170" spans="2:6" x14ac:dyDescent="0.25">
      <c r="B5170"/>
      <c r="C5170"/>
      <c r="D5170"/>
      <c r="E5170"/>
      <c r="F5170" s="3"/>
    </row>
    <row r="5171" spans="2:6" x14ac:dyDescent="0.25">
      <c r="B5171"/>
      <c r="C5171"/>
      <c r="D5171"/>
      <c r="E5171"/>
      <c r="F5171" s="3"/>
    </row>
    <row r="5172" spans="2:6" x14ac:dyDescent="0.25">
      <c r="B5172"/>
      <c r="C5172"/>
      <c r="D5172"/>
      <c r="E5172"/>
      <c r="F5172" s="3"/>
    </row>
    <row r="5173" spans="2:6" x14ac:dyDescent="0.25">
      <c r="B5173"/>
      <c r="C5173"/>
      <c r="D5173"/>
      <c r="E5173"/>
      <c r="F5173" s="3"/>
    </row>
    <row r="5174" spans="2:6" x14ac:dyDescent="0.25">
      <c r="B5174"/>
      <c r="C5174"/>
      <c r="D5174"/>
      <c r="E5174"/>
      <c r="F5174" s="3"/>
    </row>
    <row r="5175" spans="2:6" x14ac:dyDescent="0.25">
      <c r="B5175"/>
      <c r="C5175"/>
      <c r="D5175"/>
      <c r="E5175"/>
      <c r="F5175" s="3"/>
    </row>
    <row r="5176" spans="2:6" x14ac:dyDescent="0.25">
      <c r="B5176"/>
      <c r="C5176"/>
      <c r="D5176"/>
      <c r="E5176"/>
      <c r="F5176" s="3"/>
    </row>
    <row r="5177" spans="2:6" x14ac:dyDescent="0.25">
      <c r="B5177"/>
      <c r="C5177"/>
      <c r="D5177"/>
      <c r="E5177"/>
      <c r="F5177" s="3"/>
    </row>
    <row r="5178" spans="2:6" x14ac:dyDescent="0.25">
      <c r="B5178"/>
      <c r="C5178"/>
      <c r="D5178"/>
      <c r="E5178"/>
      <c r="F5178" s="3"/>
    </row>
    <row r="5179" spans="2:6" x14ac:dyDescent="0.25">
      <c r="B5179"/>
      <c r="C5179"/>
      <c r="D5179"/>
      <c r="E5179"/>
      <c r="F5179" s="3"/>
    </row>
    <row r="5180" spans="2:6" x14ac:dyDescent="0.25">
      <c r="B5180"/>
      <c r="C5180"/>
      <c r="D5180"/>
      <c r="E5180"/>
      <c r="F5180" s="3"/>
    </row>
    <row r="5181" spans="2:6" x14ac:dyDescent="0.25">
      <c r="B5181"/>
      <c r="C5181"/>
      <c r="D5181"/>
      <c r="E5181"/>
      <c r="F5181" s="3"/>
    </row>
    <row r="5182" spans="2:6" x14ac:dyDescent="0.25">
      <c r="B5182"/>
      <c r="C5182"/>
      <c r="D5182"/>
      <c r="E5182"/>
      <c r="F5182" s="3"/>
    </row>
    <row r="5183" spans="2:6" x14ac:dyDescent="0.25">
      <c r="B5183"/>
      <c r="C5183"/>
      <c r="D5183"/>
      <c r="E5183"/>
      <c r="F5183" s="3"/>
    </row>
    <row r="5184" spans="2:6" x14ac:dyDescent="0.25">
      <c r="B5184"/>
      <c r="C5184"/>
      <c r="D5184"/>
      <c r="E5184"/>
      <c r="F5184" s="3"/>
    </row>
    <row r="5185" spans="2:6" x14ac:dyDescent="0.25">
      <c r="B5185"/>
      <c r="C5185"/>
      <c r="D5185"/>
      <c r="E5185"/>
      <c r="F5185" s="3"/>
    </row>
    <row r="5186" spans="2:6" x14ac:dyDescent="0.25">
      <c r="B5186"/>
      <c r="C5186"/>
      <c r="D5186"/>
      <c r="E5186"/>
      <c r="F5186" s="3"/>
    </row>
    <row r="5187" spans="2:6" x14ac:dyDescent="0.25">
      <c r="B5187"/>
      <c r="C5187"/>
      <c r="D5187"/>
      <c r="E5187"/>
      <c r="F5187" s="3"/>
    </row>
    <row r="5188" spans="2:6" x14ac:dyDescent="0.25">
      <c r="B5188"/>
      <c r="C5188"/>
      <c r="D5188"/>
      <c r="E5188"/>
      <c r="F5188" s="3"/>
    </row>
    <row r="5189" spans="2:6" x14ac:dyDescent="0.25">
      <c r="B5189"/>
      <c r="C5189"/>
      <c r="D5189"/>
      <c r="E5189"/>
      <c r="F5189" s="3"/>
    </row>
    <row r="5190" spans="2:6" x14ac:dyDescent="0.25">
      <c r="B5190"/>
      <c r="C5190"/>
      <c r="D5190"/>
      <c r="E5190"/>
      <c r="F5190" s="3"/>
    </row>
    <row r="5191" spans="2:6" x14ac:dyDescent="0.25">
      <c r="B5191"/>
      <c r="C5191"/>
      <c r="D5191"/>
      <c r="E5191"/>
      <c r="F5191" s="3"/>
    </row>
    <row r="5192" spans="2:6" x14ac:dyDescent="0.25">
      <c r="B5192"/>
      <c r="C5192"/>
      <c r="D5192"/>
      <c r="E5192"/>
      <c r="F5192" s="3"/>
    </row>
    <row r="5193" spans="2:6" x14ac:dyDescent="0.25">
      <c r="B5193"/>
      <c r="C5193"/>
      <c r="D5193"/>
      <c r="E5193"/>
      <c r="F5193" s="3"/>
    </row>
    <row r="5194" spans="2:6" x14ac:dyDescent="0.25">
      <c r="B5194"/>
      <c r="C5194"/>
      <c r="D5194"/>
      <c r="E5194"/>
      <c r="F5194" s="3"/>
    </row>
    <row r="5195" spans="2:6" x14ac:dyDescent="0.25">
      <c r="B5195"/>
      <c r="C5195"/>
      <c r="D5195"/>
      <c r="E5195"/>
      <c r="F5195" s="3"/>
    </row>
    <row r="5196" spans="2:6" x14ac:dyDescent="0.25">
      <c r="B5196"/>
      <c r="C5196"/>
      <c r="D5196"/>
      <c r="E5196"/>
      <c r="F5196" s="3"/>
    </row>
    <row r="5197" spans="2:6" x14ac:dyDescent="0.25">
      <c r="B5197"/>
      <c r="C5197"/>
      <c r="D5197"/>
      <c r="E5197"/>
      <c r="F5197" s="3"/>
    </row>
    <row r="5198" spans="2:6" x14ac:dyDescent="0.25">
      <c r="B5198"/>
      <c r="C5198"/>
      <c r="D5198"/>
      <c r="E5198"/>
      <c r="F5198" s="3"/>
    </row>
    <row r="5199" spans="2:6" x14ac:dyDescent="0.25">
      <c r="B5199"/>
      <c r="C5199"/>
      <c r="D5199"/>
      <c r="E5199"/>
      <c r="F5199" s="3"/>
    </row>
    <row r="5200" spans="2:6" x14ac:dyDescent="0.25">
      <c r="B5200"/>
      <c r="C5200"/>
      <c r="D5200"/>
      <c r="E5200"/>
      <c r="F5200" s="3"/>
    </row>
    <row r="5201" spans="2:6" x14ac:dyDescent="0.25">
      <c r="B5201"/>
      <c r="C5201"/>
      <c r="D5201"/>
      <c r="E5201"/>
      <c r="F5201" s="3"/>
    </row>
    <row r="5202" spans="2:6" x14ac:dyDescent="0.25">
      <c r="B5202"/>
      <c r="C5202"/>
      <c r="D5202"/>
      <c r="E5202"/>
      <c r="F5202" s="3"/>
    </row>
    <row r="5203" spans="2:6" x14ac:dyDescent="0.25">
      <c r="B5203"/>
      <c r="C5203"/>
      <c r="D5203"/>
      <c r="E5203"/>
      <c r="F5203" s="3"/>
    </row>
    <row r="5204" spans="2:6" x14ac:dyDescent="0.25">
      <c r="B5204"/>
      <c r="C5204"/>
      <c r="D5204"/>
      <c r="E5204"/>
      <c r="F5204" s="3"/>
    </row>
    <row r="5205" spans="2:6" x14ac:dyDescent="0.25">
      <c r="B5205"/>
      <c r="C5205"/>
      <c r="D5205"/>
      <c r="E5205"/>
      <c r="F5205" s="3"/>
    </row>
    <row r="5206" spans="2:6" x14ac:dyDescent="0.25">
      <c r="B5206"/>
      <c r="C5206"/>
      <c r="D5206"/>
      <c r="E5206"/>
      <c r="F5206" s="3"/>
    </row>
    <row r="5207" spans="2:6" x14ac:dyDescent="0.25">
      <c r="B5207"/>
      <c r="C5207"/>
      <c r="D5207"/>
      <c r="E5207"/>
      <c r="F5207" s="3"/>
    </row>
    <row r="5208" spans="2:6" x14ac:dyDescent="0.25">
      <c r="B5208"/>
      <c r="C5208"/>
      <c r="D5208"/>
      <c r="E5208"/>
      <c r="F5208" s="3"/>
    </row>
    <row r="5209" spans="2:6" x14ac:dyDescent="0.25">
      <c r="B5209"/>
      <c r="C5209"/>
      <c r="D5209"/>
      <c r="E5209"/>
      <c r="F5209" s="3"/>
    </row>
    <row r="5210" spans="2:6" x14ac:dyDescent="0.25">
      <c r="B5210"/>
      <c r="C5210"/>
      <c r="D5210"/>
      <c r="E5210"/>
      <c r="F5210" s="3"/>
    </row>
    <row r="5211" spans="2:6" x14ac:dyDescent="0.25">
      <c r="B5211"/>
      <c r="C5211"/>
      <c r="D5211"/>
      <c r="E5211"/>
      <c r="F5211" s="3"/>
    </row>
    <row r="5212" spans="2:6" x14ac:dyDescent="0.25">
      <c r="B5212"/>
      <c r="C5212"/>
      <c r="D5212"/>
      <c r="E5212"/>
      <c r="F5212" s="3"/>
    </row>
    <row r="5213" spans="2:6" x14ac:dyDescent="0.25">
      <c r="B5213"/>
      <c r="C5213"/>
      <c r="D5213"/>
      <c r="E5213"/>
      <c r="F5213" s="3"/>
    </row>
    <row r="5214" spans="2:6" x14ac:dyDescent="0.25">
      <c r="B5214"/>
      <c r="C5214"/>
      <c r="D5214"/>
      <c r="E5214"/>
      <c r="F5214" s="3"/>
    </row>
    <row r="5215" spans="2:6" x14ac:dyDescent="0.25">
      <c r="B5215"/>
      <c r="C5215"/>
      <c r="D5215"/>
      <c r="E5215"/>
      <c r="F5215" s="3"/>
    </row>
    <row r="5216" spans="2:6" x14ac:dyDescent="0.25">
      <c r="B5216"/>
      <c r="C5216"/>
      <c r="D5216"/>
      <c r="E5216"/>
      <c r="F5216" s="3"/>
    </row>
    <row r="5217" spans="2:6" x14ac:dyDescent="0.25">
      <c r="B5217"/>
      <c r="C5217"/>
      <c r="D5217"/>
      <c r="E5217"/>
      <c r="F5217" s="3"/>
    </row>
    <row r="5218" spans="2:6" x14ac:dyDescent="0.25">
      <c r="B5218"/>
      <c r="C5218"/>
      <c r="D5218"/>
      <c r="E5218"/>
      <c r="F5218" s="3"/>
    </row>
    <row r="5219" spans="2:6" x14ac:dyDescent="0.25">
      <c r="B5219"/>
      <c r="C5219"/>
      <c r="D5219"/>
      <c r="E5219"/>
      <c r="F5219" s="3"/>
    </row>
    <row r="5220" spans="2:6" x14ac:dyDescent="0.25">
      <c r="B5220"/>
      <c r="C5220"/>
      <c r="D5220"/>
      <c r="E5220"/>
      <c r="F5220" s="3"/>
    </row>
    <row r="5221" spans="2:6" x14ac:dyDescent="0.25">
      <c r="B5221"/>
      <c r="C5221"/>
      <c r="D5221"/>
      <c r="E5221"/>
      <c r="F5221" s="3"/>
    </row>
    <row r="5222" spans="2:6" x14ac:dyDescent="0.25">
      <c r="B5222"/>
      <c r="C5222"/>
      <c r="D5222"/>
      <c r="E5222"/>
      <c r="F5222" s="3"/>
    </row>
    <row r="5223" spans="2:6" x14ac:dyDescent="0.25">
      <c r="B5223"/>
      <c r="C5223"/>
      <c r="D5223"/>
      <c r="E5223"/>
      <c r="F5223" s="3"/>
    </row>
    <row r="5224" spans="2:6" x14ac:dyDescent="0.25">
      <c r="B5224"/>
      <c r="C5224"/>
      <c r="D5224"/>
      <c r="E5224"/>
      <c r="F5224" s="3"/>
    </row>
    <row r="5225" spans="2:6" x14ac:dyDescent="0.25">
      <c r="B5225"/>
      <c r="C5225"/>
      <c r="D5225"/>
      <c r="E5225"/>
      <c r="F5225" s="3"/>
    </row>
    <row r="5226" spans="2:6" x14ac:dyDescent="0.25">
      <c r="B5226"/>
      <c r="C5226"/>
      <c r="D5226"/>
      <c r="E5226"/>
      <c r="F5226" s="3"/>
    </row>
    <row r="5227" spans="2:6" x14ac:dyDescent="0.25">
      <c r="B5227"/>
      <c r="C5227"/>
      <c r="D5227"/>
      <c r="E5227"/>
      <c r="F5227" s="3"/>
    </row>
    <row r="5228" spans="2:6" x14ac:dyDescent="0.25">
      <c r="B5228"/>
      <c r="C5228"/>
      <c r="D5228"/>
      <c r="E5228"/>
      <c r="F5228" s="3"/>
    </row>
    <row r="5229" spans="2:6" x14ac:dyDescent="0.25">
      <c r="B5229"/>
      <c r="C5229"/>
      <c r="D5229"/>
      <c r="E5229"/>
      <c r="F5229" s="3"/>
    </row>
    <row r="5230" spans="2:6" x14ac:dyDescent="0.25">
      <c r="B5230"/>
      <c r="C5230"/>
      <c r="D5230"/>
      <c r="E5230"/>
      <c r="F5230" s="3"/>
    </row>
    <row r="5231" spans="2:6" x14ac:dyDescent="0.25">
      <c r="B5231"/>
      <c r="C5231"/>
      <c r="D5231"/>
      <c r="E5231"/>
      <c r="F5231" s="3"/>
    </row>
    <row r="5232" spans="2:6" x14ac:dyDescent="0.25">
      <c r="B5232"/>
      <c r="C5232"/>
      <c r="D5232"/>
      <c r="E5232"/>
      <c r="F5232" s="3"/>
    </row>
    <row r="5233" spans="2:6" x14ac:dyDescent="0.25">
      <c r="B5233"/>
      <c r="C5233"/>
      <c r="D5233"/>
      <c r="E5233"/>
      <c r="F5233" s="3"/>
    </row>
    <row r="5234" spans="2:6" x14ac:dyDescent="0.25">
      <c r="B5234"/>
      <c r="C5234"/>
      <c r="D5234"/>
      <c r="E5234"/>
      <c r="F5234" s="3"/>
    </row>
    <row r="5235" spans="2:6" x14ac:dyDescent="0.25">
      <c r="B5235"/>
      <c r="C5235"/>
      <c r="D5235"/>
      <c r="E5235"/>
      <c r="F5235" s="3"/>
    </row>
    <row r="5236" spans="2:6" x14ac:dyDescent="0.25">
      <c r="B5236"/>
      <c r="C5236"/>
      <c r="D5236"/>
      <c r="E5236"/>
      <c r="F5236" s="3"/>
    </row>
    <row r="5237" spans="2:6" x14ac:dyDescent="0.25">
      <c r="B5237"/>
      <c r="C5237"/>
      <c r="D5237"/>
      <c r="E5237"/>
      <c r="F5237" s="3"/>
    </row>
    <row r="5238" spans="2:6" x14ac:dyDescent="0.25">
      <c r="B5238"/>
      <c r="C5238"/>
      <c r="D5238"/>
      <c r="E5238"/>
      <c r="F5238" s="3"/>
    </row>
    <row r="5239" spans="2:6" x14ac:dyDescent="0.25">
      <c r="B5239"/>
      <c r="C5239"/>
      <c r="D5239"/>
      <c r="E5239"/>
      <c r="F5239" s="3"/>
    </row>
    <row r="5240" spans="2:6" x14ac:dyDescent="0.25">
      <c r="B5240"/>
      <c r="C5240"/>
      <c r="D5240"/>
      <c r="E5240"/>
      <c r="F5240" s="3"/>
    </row>
    <row r="5241" spans="2:6" x14ac:dyDescent="0.25">
      <c r="B5241"/>
      <c r="C5241"/>
      <c r="D5241"/>
      <c r="E5241"/>
      <c r="F5241" s="3"/>
    </row>
    <row r="5242" spans="2:6" x14ac:dyDescent="0.25">
      <c r="B5242"/>
      <c r="C5242"/>
      <c r="D5242"/>
      <c r="E5242"/>
      <c r="F5242" s="3"/>
    </row>
    <row r="5243" spans="2:6" x14ac:dyDescent="0.25">
      <c r="B5243"/>
      <c r="C5243"/>
      <c r="D5243"/>
      <c r="E5243"/>
      <c r="F5243" s="3"/>
    </row>
    <row r="5244" spans="2:6" x14ac:dyDescent="0.25">
      <c r="B5244"/>
      <c r="C5244"/>
      <c r="D5244"/>
      <c r="E5244"/>
      <c r="F5244" s="3"/>
    </row>
    <row r="5245" spans="2:6" x14ac:dyDescent="0.25">
      <c r="B5245"/>
      <c r="C5245"/>
      <c r="D5245"/>
      <c r="E5245"/>
      <c r="F5245" s="3"/>
    </row>
    <row r="5246" spans="2:6" x14ac:dyDescent="0.25">
      <c r="B5246"/>
      <c r="C5246"/>
      <c r="D5246"/>
      <c r="E5246"/>
      <c r="F5246" s="3"/>
    </row>
    <row r="5247" spans="2:6" x14ac:dyDescent="0.25">
      <c r="B5247"/>
      <c r="C5247"/>
      <c r="D5247"/>
      <c r="E5247"/>
      <c r="F5247" s="3"/>
    </row>
    <row r="5248" spans="2:6" x14ac:dyDescent="0.25">
      <c r="B5248"/>
      <c r="C5248"/>
      <c r="D5248"/>
      <c r="E5248"/>
      <c r="F5248" s="3"/>
    </row>
    <row r="5249" spans="2:6" x14ac:dyDescent="0.25">
      <c r="B5249"/>
      <c r="C5249"/>
      <c r="D5249"/>
      <c r="E5249"/>
      <c r="F5249" s="3"/>
    </row>
    <row r="5250" spans="2:6" x14ac:dyDescent="0.25">
      <c r="B5250"/>
      <c r="C5250"/>
      <c r="D5250"/>
      <c r="E5250"/>
      <c r="F5250" s="3"/>
    </row>
    <row r="5251" spans="2:6" x14ac:dyDescent="0.25">
      <c r="B5251"/>
      <c r="C5251"/>
      <c r="D5251"/>
      <c r="E5251"/>
      <c r="F5251" s="3"/>
    </row>
    <row r="5252" spans="2:6" x14ac:dyDescent="0.25">
      <c r="B5252"/>
      <c r="C5252"/>
      <c r="D5252"/>
      <c r="E5252"/>
      <c r="F5252" s="3"/>
    </row>
    <row r="5253" spans="2:6" x14ac:dyDescent="0.25">
      <c r="B5253"/>
      <c r="C5253"/>
      <c r="D5253"/>
      <c r="E5253"/>
      <c r="F5253" s="3"/>
    </row>
    <row r="5254" spans="2:6" x14ac:dyDescent="0.25">
      <c r="B5254"/>
      <c r="C5254"/>
      <c r="D5254"/>
      <c r="E5254"/>
      <c r="F5254" s="3"/>
    </row>
    <row r="5255" spans="2:6" x14ac:dyDescent="0.25">
      <c r="B5255"/>
      <c r="C5255"/>
      <c r="D5255"/>
      <c r="E5255"/>
      <c r="F5255" s="3"/>
    </row>
    <row r="5256" spans="2:6" x14ac:dyDescent="0.25">
      <c r="B5256"/>
      <c r="C5256"/>
      <c r="D5256"/>
      <c r="E5256"/>
      <c r="F5256" s="3"/>
    </row>
    <row r="5257" spans="2:6" x14ac:dyDescent="0.25">
      <c r="B5257"/>
      <c r="C5257"/>
      <c r="D5257"/>
      <c r="E5257"/>
      <c r="F5257" s="3"/>
    </row>
    <row r="5258" spans="2:6" x14ac:dyDescent="0.25">
      <c r="B5258"/>
      <c r="C5258"/>
      <c r="D5258"/>
      <c r="E5258"/>
      <c r="F5258" s="3"/>
    </row>
    <row r="5259" spans="2:6" x14ac:dyDescent="0.25">
      <c r="B5259"/>
      <c r="C5259"/>
      <c r="D5259"/>
      <c r="E5259"/>
      <c r="F5259" s="3"/>
    </row>
    <row r="5260" spans="2:6" x14ac:dyDescent="0.25">
      <c r="B5260"/>
      <c r="C5260"/>
      <c r="D5260"/>
      <c r="E5260"/>
      <c r="F5260" s="3"/>
    </row>
    <row r="5261" spans="2:6" x14ac:dyDescent="0.25">
      <c r="B5261"/>
      <c r="C5261"/>
      <c r="D5261"/>
      <c r="E5261"/>
      <c r="F5261" s="3"/>
    </row>
    <row r="5262" spans="2:6" x14ac:dyDescent="0.25">
      <c r="B5262"/>
      <c r="C5262"/>
      <c r="D5262"/>
      <c r="E5262"/>
      <c r="F5262" s="3"/>
    </row>
    <row r="5263" spans="2:6" x14ac:dyDescent="0.25">
      <c r="B5263"/>
      <c r="C5263"/>
      <c r="D5263"/>
      <c r="E5263"/>
      <c r="F5263" s="3"/>
    </row>
    <row r="5264" spans="2:6" x14ac:dyDescent="0.25">
      <c r="B5264"/>
      <c r="C5264"/>
      <c r="D5264"/>
      <c r="E5264"/>
      <c r="F5264" s="3"/>
    </row>
    <row r="5265" spans="2:6" x14ac:dyDescent="0.25">
      <c r="B5265"/>
      <c r="C5265"/>
      <c r="D5265"/>
      <c r="E5265"/>
      <c r="F5265" s="3"/>
    </row>
    <row r="5266" spans="2:6" x14ac:dyDescent="0.25">
      <c r="B5266"/>
      <c r="C5266"/>
      <c r="D5266"/>
      <c r="E5266"/>
      <c r="F5266" s="3"/>
    </row>
    <row r="5267" spans="2:6" x14ac:dyDescent="0.25">
      <c r="B5267"/>
      <c r="C5267"/>
      <c r="D5267"/>
      <c r="E5267"/>
      <c r="F5267" s="3"/>
    </row>
    <row r="5268" spans="2:6" x14ac:dyDescent="0.25">
      <c r="B5268"/>
      <c r="C5268"/>
      <c r="D5268"/>
      <c r="E5268"/>
      <c r="F5268" s="3"/>
    </row>
    <row r="5269" spans="2:6" x14ac:dyDescent="0.25">
      <c r="B5269"/>
      <c r="C5269"/>
      <c r="D5269"/>
      <c r="E5269"/>
      <c r="F5269" s="3"/>
    </row>
    <row r="5270" spans="2:6" x14ac:dyDescent="0.25">
      <c r="B5270"/>
      <c r="C5270"/>
      <c r="D5270"/>
      <c r="E5270"/>
      <c r="F5270" s="3"/>
    </row>
    <row r="5271" spans="2:6" x14ac:dyDescent="0.25">
      <c r="B5271"/>
      <c r="C5271"/>
      <c r="D5271"/>
      <c r="E5271"/>
      <c r="F5271" s="3"/>
    </row>
    <row r="5272" spans="2:6" x14ac:dyDescent="0.25">
      <c r="B5272"/>
      <c r="C5272"/>
      <c r="D5272"/>
      <c r="E5272"/>
      <c r="F5272" s="3"/>
    </row>
    <row r="5273" spans="2:6" x14ac:dyDescent="0.25">
      <c r="B5273"/>
      <c r="C5273"/>
      <c r="D5273"/>
      <c r="E5273"/>
      <c r="F5273" s="3"/>
    </row>
    <row r="5274" spans="2:6" x14ac:dyDescent="0.25">
      <c r="B5274"/>
      <c r="C5274"/>
      <c r="D5274"/>
      <c r="E5274"/>
      <c r="F5274" s="3"/>
    </row>
    <row r="5275" spans="2:6" x14ac:dyDescent="0.25">
      <c r="B5275"/>
      <c r="C5275"/>
      <c r="D5275"/>
      <c r="E5275"/>
      <c r="F5275" s="3"/>
    </row>
    <row r="5276" spans="2:6" x14ac:dyDescent="0.25">
      <c r="B5276"/>
      <c r="C5276"/>
      <c r="D5276"/>
      <c r="E5276"/>
      <c r="F5276" s="3"/>
    </row>
    <row r="5277" spans="2:6" x14ac:dyDescent="0.25">
      <c r="B5277"/>
      <c r="C5277"/>
      <c r="D5277"/>
      <c r="E5277"/>
      <c r="F5277" s="3"/>
    </row>
    <row r="5278" spans="2:6" x14ac:dyDescent="0.25">
      <c r="B5278"/>
      <c r="C5278"/>
      <c r="D5278"/>
      <c r="E5278"/>
      <c r="F5278" s="3"/>
    </row>
    <row r="5279" spans="2:6" x14ac:dyDescent="0.25">
      <c r="B5279"/>
      <c r="C5279"/>
      <c r="D5279"/>
      <c r="E5279"/>
      <c r="F5279" s="3"/>
    </row>
    <row r="5280" spans="2:6" x14ac:dyDescent="0.25">
      <c r="B5280"/>
      <c r="C5280"/>
      <c r="D5280"/>
      <c r="E5280"/>
      <c r="F5280" s="3"/>
    </row>
    <row r="5281" spans="2:6" x14ac:dyDescent="0.25">
      <c r="B5281"/>
      <c r="C5281"/>
      <c r="D5281"/>
      <c r="E5281"/>
      <c r="F5281" s="3"/>
    </row>
    <row r="5282" spans="2:6" x14ac:dyDescent="0.25">
      <c r="B5282"/>
      <c r="C5282"/>
      <c r="D5282"/>
      <c r="E5282"/>
      <c r="F5282" s="3"/>
    </row>
    <row r="5283" spans="2:6" x14ac:dyDescent="0.25">
      <c r="B5283"/>
      <c r="C5283"/>
      <c r="D5283"/>
      <c r="E5283"/>
      <c r="F5283" s="3"/>
    </row>
    <row r="5284" spans="2:6" x14ac:dyDescent="0.25">
      <c r="B5284"/>
      <c r="C5284"/>
      <c r="D5284"/>
      <c r="E5284"/>
      <c r="F5284" s="3"/>
    </row>
    <row r="5285" spans="2:6" x14ac:dyDescent="0.25">
      <c r="B5285"/>
      <c r="C5285"/>
      <c r="D5285"/>
      <c r="E5285"/>
      <c r="F5285" s="3"/>
    </row>
    <row r="5286" spans="2:6" x14ac:dyDescent="0.25">
      <c r="B5286"/>
      <c r="C5286"/>
      <c r="D5286"/>
      <c r="E5286"/>
      <c r="F5286" s="3"/>
    </row>
    <row r="5287" spans="2:6" x14ac:dyDescent="0.25">
      <c r="B5287"/>
      <c r="C5287"/>
      <c r="D5287"/>
      <c r="E5287"/>
      <c r="F5287" s="3"/>
    </row>
    <row r="5288" spans="2:6" x14ac:dyDescent="0.25">
      <c r="B5288"/>
      <c r="C5288"/>
      <c r="D5288"/>
      <c r="E5288"/>
      <c r="F5288" s="3"/>
    </row>
    <row r="5289" spans="2:6" x14ac:dyDescent="0.25">
      <c r="B5289"/>
      <c r="C5289"/>
      <c r="D5289"/>
      <c r="E5289"/>
      <c r="F5289" s="3"/>
    </row>
    <row r="5290" spans="2:6" x14ac:dyDescent="0.25">
      <c r="B5290"/>
      <c r="C5290"/>
      <c r="D5290"/>
      <c r="E5290"/>
      <c r="F5290" s="3"/>
    </row>
    <row r="5291" spans="2:6" x14ac:dyDescent="0.25">
      <c r="B5291"/>
      <c r="C5291"/>
      <c r="D5291"/>
      <c r="E5291"/>
      <c r="F5291" s="3"/>
    </row>
    <row r="5292" spans="2:6" x14ac:dyDescent="0.25">
      <c r="B5292"/>
      <c r="C5292"/>
      <c r="D5292"/>
      <c r="E5292"/>
      <c r="F5292" s="3"/>
    </row>
    <row r="5293" spans="2:6" x14ac:dyDescent="0.25">
      <c r="B5293"/>
      <c r="C5293"/>
      <c r="D5293"/>
      <c r="E5293"/>
      <c r="F5293" s="3"/>
    </row>
    <row r="5294" spans="2:6" x14ac:dyDescent="0.25">
      <c r="B5294"/>
      <c r="C5294"/>
      <c r="D5294"/>
      <c r="E5294"/>
      <c r="F5294" s="3"/>
    </row>
    <row r="5295" spans="2:6" x14ac:dyDescent="0.25">
      <c r="B5295"/>
      <c r="C5295"/>
      <c r="D5295"/>
      <c r="E5295"/>
      <c r="F5295" s="3"/>
    </row>
    <row r="5296" spans="2:6" x14ac:dyDescent="0.25">
      <c r="B5296"/>
      <c r="C5296"/>
      <c r="D5296"/>
      <c r="E5296"/>
      <c r="F5296" s="3"/>
    </row>
    <row r="5297" spans="2:6" x14ac:dyDescent="0.25">
      <c r="B5297"/>
      <c r="C5297"/>
      <c r="D5297"/>
      <c r="E5297"/>
      <c r="F5297" s="3"/>
    </row>
    <row r="5298" spans="2:6" x14ac:dyDescent="0.25">
      <c r="B5298"/>
      <c r="C5298"/>
      <c r="D5298"/>
      <c r="E5298"/>
      <c r="F5298" s="3"/>
    </row>
    <row r="5299" spans="2:6" x14ac:dyDescent="0.25">
      <c r="B5299"/>
      <c r="C5299"/>
      <c r="D5299"/>
      <c r="E5299"/>
      <c r="F5299" s="3"/>
    </row>
    <row r="5300" spans="2:6" x14ac:dyDescent="0.25">
      <c r="B5300"/>
      <c r="C5300"/>
      <c r="D5300"/>
      <c r="E5300"/>
      <c r="F5300" s="3"/>
    </row>
    <row r="5301" spans="2:6" x14ac:dyDescent="0.25">
      <c r="B5301"/>
      <c r="C5301"/>
      <c r="D5301"/>
      <c r="E5301"/>
      <c r="F5301" s="3"/>
    </row>
    <row r="5302" spans="2:6" x14ac:dyDescent="0.25">
      <c r="B5302"/>
      <c r="C5302"/>
      <c r="D5302"/>
      <c r="E5302"/>
      <c r="F5302" s="3"/>
    </row>
    <row r="5303" spans="2:6" x14ac:dyDescent="0.25">
      <c r="B5303"/>
      <c r="C5303"/>
      <c r="D5303"/>
      <c r="E5303"/>
      <c r="F5303" s="3"/>
    </row>
    <row r="5304" spans="2:6" x14ac:dyDescent="0.25">
      <c r="B5304"/>
      <c r="C5304"/>
      <c r="D5304"/>
      <c r="E5304"/>
      <c r="F5304" s="3"/>
    </row>
    <row r="5305" spans="2:6" x14ac:dyDescent="0.25">
      <c r="B5305"/>
      <c r="C5305"/>
      <c r="D5305"/>
      <c r="E5305"/>
      <c r="F5305" s="3"/>
    </row>
    <row r="5306" spans="2:6" x14ac:dyDescent="0.25">
      <c r="B5306"/>
      <c r="C5306"/>
      <c r="D5306"/>
      <c r="E5306"/>
      <c r="F5306" s="3"/>
    </row>
    <row r="5307" spans="2:6" x14ac:dyDescent="0.25">
      <c r="B5307"/>
      <c r="C5307"/>
      <c r="D5307"/>
      <c r="E5307"/>
      <c r="F5307" s="3"/>
    </row>
    <row r="5308" spans="2:6" x14ac:dyDescent="0.25">
      <c r="B5308"/>
      <c r="C5308"/>
      <c r="D5308"/>
      <c r="E5308"/>
    </row>
    <row r="5309" spans="2:6" x14ac:dyDescent="0.25">
      <c r="B5309"/>
      <c r="C5309"/>
      <c r="D5309"/>
      <c r="E5309"/>
    </row>
    <row r="5310" spans="2:6" x14ac:dyDescent="0.25">
      <c r="B5310"/>
      <c r="C5310"/>
      <c r="D5310"/>
      <c r="E5310"/>
    </row>
    <row r="5311" spans="2:6" x14ac:dyDescent="0.25">
      <c r="B5311"/>
      <c r="C5311"/>
      <c r="D5311"/>
      <c r="E5311"/>
    </row>
    <row r="5312" spans="2:6"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filterMode="1"/>
  <dimension ref="A1:AE6337"/>
  <sheetViews>
    <sheetView tabSelected="1" zoomScale="80" zoomScaleNormal="80" workbookViewId="0">
      <pane ySplit="1" topLeftCell="A7" activePane="bottomLeft" state="frozen"/>
      <selection activeCell="P1" sqref="P1"/>
      <selection pane="bottomLeft"/>
    </sheetView>
  </sheetViews>
  <sheetFormatPr defaultRowHeight="15" x14ac:dyDescent="0.25"/>
  <cols>
    <col min="1" max="1" width="103.85546875" bestFit="1" customWidth="1"/>
    <col min="2" max="2" width="20.140625" style="41" customWidth="1"/>
    <col min="3" max="3" width="11.7109375" style="41" customWidth="1"/>
    <col min="4" max="4" width="12" style="41" customWidth="1"/>
    <col min="5" max="5" width="17.42578125" style="41" customWidth="1"/>
    <col min="6" max="6" width="14" style="41" customWidth="1"/>
    <col min="7" max="7" width="12" style="43" customWidth="1"/>
    <col min="8" max="8" width="28.140625" style="41" customWidth="1"/>
    <col min="9" max="10" width="23.85546875" style="41" customWidth="1"/>
    <col min="11" max="11" width="22.140625" style="41" customWidth="1"/>
    <col min="12" max="12" width="14.42578125" style="41" customWidth="1"/>
    <col min="13" max="13" width="15.85546875" style="42" customWidth="1"/>
    <col min="14" max="14" width="11" style="3" customWidth="1"/>
    <col min="15" max="15" width="12" style="3" customWidth="1"/>
    <col min="16" max="16" width="17.7109375" style="50" customWidth="1"/>
    <col min="17" max="17" width="18.85546875" style="50" bestFit="1" customWidth="1"/>
    <col min="18" max="18" width="17.28515625" style="50" bestFit="1" customWidth="1"/>
    <col min="19" max="19" width="15.42578125" style="36" customWidth="1"/>
    <col min="20" max="24" width="14.85546875" style="34" customWidth="1"/>
    <col min="25" max="27" width="13.5703125" style="3" customWidth="1"/>
    <col min="28" max="28" width="24" style="3" bestFit="1" customWidth="1"/>
    <col min="29" max="29" width="13.28515625" style="3" hidden="1" customWidth="1"/>
    <col min="30" max="30" width="30.5703125" style="3" bestFit="1" customWidth="1"/>
    <col min="31" max="31" width="50.42578125" style="3" customWidth="1"/>
    <col min="32" max="416" width="18.140625" customWidth="1"/>
    <col min="417" max="418" width="18.140625" bestFit="1" customWidth="1"/>
    <col min="419" max="443" width="18.140625" customWidth="1"/>
    <col min="444" max="444" width="19.140625" bestFit="1" customWidth="1"/>
    <col min="445" max="445" width="18.85546875" bestFit="1" customWidth="1"/>
    <col min="446" max="446" width="21" bestFit="1" customWidth="1"/>
    <col min="447" max="447" width="24.140625" bestFit="1" customWidth="1"/>
    <col min="458" max="458" width="19.140625" bestFit="1" customWidth="1"/>
    <col min="459" max="459" width="18.85546875" bestFit="1" customWidth="1"/>
    <col min="460" max="460" width="21" bestFit="1" customWidth="1"/>
    <col min="461" max="461" width="24.140625" bestFit="1" customWidth="1"/>
    <col min="462" max="462" width="22.42578125" bestFit="1" customWidth="1"/>
  </cols>
  <sheetData>
    <row r="1" spans="1:31" ht="46.5" customHeight="1" x14ac:dyDescent="0.25">
      <c r="A1" s="48" t="s">
        <v>0</v>
      </c>
      <c r="B1" s="39" t="s">
        <v>2</v>
      </c>
      <c r="C1" s="39" t="s">
        <v>31</v>
      </c>
      <c r="D1" s="39" t="s">
        <v>56</v>
      </c>
      <c r="E1" s="39" t="s">
        <v>5259</v>
      </c>
      <c r="F1" s="39" t="s">
        <v>4830</v>
      </c>
      <c r="G1" s="52" t="s">
        <v>80</v>
      </c>
      <c r="H1" s="39" t="s">
        <v>4</v>
      </c>
      <c r="I1" s="53" t="s">
        <v>5</v>
      </c>
      <c r="J1" s="53" t="s">
        <v>8438</v>
      </c>
      <c r="K1" s="39" t="s">
        <v>8440</v>
      </c>
      <c r="L1" s="39" t="s">
        <v>57</v>
      </c>
      <c r="M1" s="40" t="s">
        <v>58</v>
      </c>
      <c r="N1" s="14" t="s">
        <v>1</v>
      </c>
      <c r="O1" s="13" t="s">
        <v>59</v>
      </c>
      <c r="P1" s="49" t="s">
        <v>60</v>
      </c>
      <c r="Q1" s="49" t="s">
        <v>61</v>
      </c>
      <c r="R1" s="49" t="s">
        <v>8439</v>
      </c>
      <c r="S1" s="35" t="s">
        <v>63</v>
      </c>
      <c r="T1" s="37" t="s">
        <v>62</v>
      </c>
      <c r="U1" s="44" t="s">
        <v>11081</v>
      </c>
      <c r="V1" s="44" t="s">
        <v>11082</v>
      </c>
      <c r="W1" s="44" t="s">
        <v>11083</v>
      </c>
      <c r="X1" s="44" t="s">
        <v>11084</v>
      </c>
      <c r="Y1" s="15" t="s">
        <v>64</v>
      </c>
      <c r="Z1" s="13" t="s">
        <v>65</v>
      </c>
      <c r="AA1" s="15" t="s">
        <v>66</v>
      </c>
      <c r="AB1" s="13" t="s">
        <v>67</v>
      </c>
      <c r="AC1" s="25">
        <v>48000</v>
      </c>
      <c r="AD1" s="18" t="s">
        <v>10</v>
      </c>
      <c r="AE1" s="18" t="s">
        <v>83</v>
      </c>
    </row>
    <row r="2" spans="1:31" hidden="1" x14ac:dyDescent="0.25">
      <c r="A2" t="s">
        <v>15569</v>
      </c>
      <c r="B2" t="s">
        <v>15570</v>
      </c>
      <c r="C2" s="3" t="s">
        <v>73</v>
      </c>
      <c r="D2" s="3" t="s">
        <v>15420</v>
      </c>
      <c r="E2" s="3">
        <v>0</v>
      </c>
      <c r="F2" s="3">
        <v>70000</v>
      </c>
      <c r="G2" s="34">
        <v>19.989999999999998</v>
      </c>
      <c r="H2" s="3" t="s">
        <v>8334</v>
      </c>
      <c r="I2" s="3" t="s">
        <v>12340</v>
      </c>
      <c r="J2" s="3" t="s">
        <v>8251</v>
      </c>
      <c r="K2" s="3" t="s">
        <v>8252</v>
      </c>
      <c r="L2" s="3" t="s">
        <v>68</v>
      </c>
      <c r="M2" s="26">
        <v>45901</v>
      </c>
      <c r="N2"/>
      <c r="O2" s="3">
        <v>60</v>
      </c>
      <c r="P2" s="34">
        <v>13313.34</v>
      </c>
      <c r="Q2" s="34"/>
      <c r="R2" s="34">
        <v>13313.34</v>
      </c>
      <c r="T2" s="34">
        <v>221.88900000000001</v>
      </c>
      <c r="U2" s="34">
        <v>22668.66</v>
      </c>
      <c r="V2" s="34">
        <v>0</v>
      </c>
      <c r="W2" s="34">
        <v>22668.66</v>
      </c>
      <c r="X2" s="36">
        <v>0</v>
      </c>
      <c r="Y2" s="3" t="str">
        <f>IFERROR(VLOOKUP(A2,'Pivot price tier'!$C$8:$L$2245,10,0),"")</f>
        <v xml:space="preserve"> </v>
      </c>
      <c r="Z2" s="3" t="str">
        <f>IFERROR(VLOOKUP(A2,'Pivot price tier by size'!$D$8:$M$2466,10,0),"")</f>
        <v xml:space="preserve"> </v>
      </c>
      <c r="AA2" s="3" t="str">
        <f>IFERROR(VLOOKUP(A2,'Pivot category'!$B$8:$I$2191,8,0),"")</f>
        <v>X</v>
      </c>
      <c r="AB2" s="3" t="str">
        <f t="shared" ref="AB2:AB65" si="0">IF(P2&lt;$AC$1,"Bottom 5%","")</f>
        <v>Bottom 5%</v>
      </c>
      <c r="AC2"/>
      <c r="AD2" s="3" t="s">
        <v>16446</v>
      </c>
      <c r="AE2" s="3" t="s">
        <v>14094</v>
      </c>
    </row>
    <row r="3" spans="1:31" hidden="1" x14ac:dyDescent="0.25">
      <c r="A3" t="s">
        <v>14668</v>
      </c>
      <c r="B3" t="s">
        <v>14669</v>
      </c>
      <c r="C3" s="3" t="s">
        <v>73</v>
      </c>
      <c r="D3" s="3" t="s">
        <v>15126</v>
      </c>
      <c r="E3" s="3">
        <v>0</v>
      </c>
      <c r="F3" s="3">
        <v>70000</v>
      </c>
      <c r="G3" s="34">
        <v>19.989999999999998</v>
      </c>
      <c r="H3" s="3" t="s">
        <v>8334</v>
      </c>
      <c r="I3" s="3" t="s">
        <v>12340</v>
      </c>
      <c r="J3" s="3" t="s">
        <v>8251</v>
      </c>
      <c r="K3" s="3" t="s">
        <v>8252</v>
      </c>
      <c r="L3" s="3" t="s">
        <v>68</v>
      </c>
      <c r="M3" s="26">
        <v>45778</v>
      </c>
      <c r="N3"/>
      <c r="O3" s="3">
        <v>3</v>
      </c>
      <c r="P3" s="34">
        <v>9235.3799999999992</v>
      </c>
      <c r="Q3" s="34"/>
      <c r="R3" s="34">
        <v>9235.3799999999992</v>
      </c>
      <c r="T3" s="34">
        <v>3078.4599999999996</v>
      </c>
      <c r="U3" s="34">
        <v>19670.16</v>
      </c>
      <c r="V3" s="34">
        <v>0</v>
      </c>
      <c r="W3" s="34">
        <v>19670.16</v>
      </c>
      <c r="X3" s="36">
        <v>0</v>
      </c>
      <c r="Y3" s="3" t="str">
        <f>IFERROR(VLOOKUP(A3,'Pivot price tier'!$C$8:$L$2245,10,0),"")</f>
        <v xml:space="preserve"> </v>
      </c>
      <c r="Z3" s="3" t="str">
        <f>IFERROR(VLOOKUP(A3,'Pivot price tier by size'!$D$8:$M$2466,10,0),"")</f>
        <v xml:space="preserve"> </v>
      </c>
      <c r="AA3" s="3" t="str">
        <f>IFERROR(VLOOKUP(A3,'Pivot category'!$B$8:$I$2191,8,0),"")</f>
        <v>X</v>
      </c>
      <c r="AB3" s="3" t="str">
        <f t="shared" si="0"/>
        <v>Bottom 5%</v>
      </c>
      <c r="AC3"/>
      <c r="AD3" s="3" t="s">
        <v>16446</v>
      </c>
      <c r="AE3" s="3" t="s">
        <v>14094</v>
      </c>
    </row>
    <row r="4" spans="1:31" hidden="1" x14ac:dyDescent="0.25">
      <c r="A4" t="s">
        <v>6205</v>
      </c>
      <c r="B4" t="s">
        <v>86</v>
      </c>
      <c r="C4" s="3" t="s">
        <v>32</v>
      </c>
      <c r="D4" s="3" t="s">
        <v>2308</v>
      </c>
      <c r="E4" s="3" t="s">
        <v>5150</v>
      </c>
      <c r="F4" s="3">
        <v>4000</v>
      </c>
      <c r="G4" s="34">
        <v>18.89</v>
      </c>
      <c r="H4" s="3" t="s">
        <v>26</v>
      </c>
      <c r="I4" s="3" t="s">
        <v>21</v>
      </c>
      <c r="J4" s="3" t="s">
        <v>8261</v>
      </c>
      <c r="K4" s="3" t="s">
        <v>8260</v>
      </c>
      <c r="L4" s="3" t="s">
        <v>8255</v>
      </c>
      <c r="M4" s="26" t="s">
        <v>13873</v>
      </c>
      <c r="N4"/>
      <c r="O4" s="3">
        <v>1</v>
      </c>
      <c r="P4" s="34"/>
      <c r="Q4" s="34">
        <v>37.56</v>
      </c>
      <c r="R4" s="34">
        <v>-37.56</v>
      </c>
      <c r="S4" s="36">
        <v>-1</v>
      </c>
      <c r="T4" s="34">
        <v>0</v>
      </c>
      <c r="U4" s="34" t="s">
        <v>78</v>
      </c>
      <c r="V4" s="34" t="s">
        <v>78</v>
      </c>
      <c r="W4" s="34" t="s">
        <v>78</v>
      </c>
      <c r="X4" s="36" t="s">
        <v>78</v>
      </c>
      <c r="Y4" s="3" t="str">
        <f>IFERROR(VLOOKUP(A4,'Pivot price tier'!$C$8:$L$2245,10,0),"")</f>
        <v/>
      </c>
      <c r="Z4" s="3" t="str">
        <f>IFERROR(VLOOKUP(A4,'Pivot price tier by size'!$D$8:$M$2466,10,0),"")</f>
        <v/>
      </c>
      <c r="AA4" s="3" t="str">
        <f>IFERROR(VLOOKUP(A4,'Pivot category'!$B$8:$I$2191,8,0),"")</f>
        <v/>
      </c>
      <c r="AB4" s="3" t="str">
        <f t="shared" si="0"/>
        <v>Bottom 5%</v>
      </c>
      <c r="AC4"/>
      <c r="AD4" s="3" t="s">
        <v>11233</v>
      </c>
      <c r="AE4" s="3" t="s">
        <v>16609</v>
      </c>
    </row>
    <row r="5" spans="1:31" hidden="1" x14ac:dyDescent="0.25">
      <c r="A5" t="s">
        <v>14672</v>
      </c>
      <c r="B5" t="s">
        <v>14673</v>
      </c>
      <c r="C5" s="3" t="s">
        <v>32</v>
      </c>
      <c r="D5" s="3" t="s">
        <v>14633</v>
      </c>
      <c r="E5" s="3">
        <v>0</v>
      </c>
      <c r="F5" s="3">
        <v>70000</v>
      </c>
      <c r="G5" s="34">
        <v>14.99</v>
      </c>
      <c r="H5" s="3" t="s">
        <v>8334</v>
      </c>
      <c r="I5" s="3" t="s">
        <v>12339</v>
      </c>
      <c r="J5" s="3" t="s">
        <v>8251</v>
      </c>
      <c r="K5" s="3" t="s">
        <v>8252</v>
      </c>
      <c r="L5" s="3" t="s">
        <v>68</v>
      </c>
      <c r="M5" s="26">
        <v>45778</v>
      </c>
      <c r="N5"/>
      <c r="O5" s="3">
        <v>49</v>
      </c>
      <c r="P5" s="34">
        <v>14495.33</v>
      </c>
      <c r="Q5" s="34"/>
      <c r="R5" s="34">
        <v>14495.33</v>
      </c>
      <c r="T5" s="34">
        <v>295.82306122448978</v>
      </c>
      <c r="U5" s="34">
        <v>3417.72</v>
      </c>
      <c r="V5" s="34">
        <v>0</v>
      </c>
      <c r="W5" s="34">
        <v>3417.72</v>
      </c>
      <c r="X5" s="36">
        <v>0</v>
      </c>
      <c r="Y5" s="3" t="str">
        <f>IFERROR(VLOOKUP(A5,'Pivot price tier'!$C$8:$L$2245,10,0),"")</f>
        <v xml:space="preserve"> </v>
      </c>
      <c r="Z5" s="3" t="str">
        <f>IFERROR(VLOOKUP(A5,'Pivot price tier by size'!$D$8:$M$2466,10,0),"")</f>
        <v xml:space="preserve"> </v>
      </c>
      <c r="AA5" s="3" t="str">
        <f>IFERROR(VLOOKUP(A5,'Pivot category'!$B$8:$I$2191,8,0),"")</f>
        <v>X</v>
      </c>
      <c r="AB5" s="3" t="str">
        <f t="shared" si="0"/>
        <v>Bottom 5%</v>
      </c>
      <c r="AC5"/>
      <c r="AD5" s="3" t="s">
        <v>16450</v>
      </c>
      <c r="AE5" s="3" t="s">
        <v>14103</v>
      </c>
    </row>
    <row r="6" spans="1:31" hidden="1" x14ac:dyDescent="0.25">
      <c r="A6" t="s">
        <v>12946</v>
      </c>
      <c r="B6" t="s">
        <v>12947</v>
      </c>
      <c r="C6" s="3" t="s">
        <v>32</v>
      </c>
      <c r="D6" s="3" t="s">
        <v>12626</v>
      </c>
      <c r="E6" s="3" t="s">
        <v>5150</v>
      </c>
      <c r="F6" s="3">
        <v>10000</v>
      </c>
      <c r="G6" s="34">
        <v>199.99</v>
      </c>
      <c r="H6" s="3" t="s">
        <v>12</v>
      </c>
      <c r="I6" s="3" t="s">
        <v>74</v>
      </c>
      <c r="J6" s="3" t="s">
        <v>8259</v>
      </c>
      <c r="K6" s="3" t="s">
        <v>8252</v>
      </c>
      <c r="L6" s="3" t="s">
        <v>68</v>
      </c>
      <c r="M6" s="26">
        <v>45474</v>
      </c>
      <c r="N6"/>
      <c r="O6" s="3">
        <v>5</v>
      </c>
      <c r="P6" s="34">
        <v>2999.85</v>
      </c>
      <c r="Q6" s="34">
        <v>11199.44</v>
      </c>
      <c r="R6" s="34">
        <v>-8199.59</v>
      </c>
      <c r="S6" s="36">
        <v>-0.73</v>
      </c>
      <c r="T6" s="34">
        <v>599.97</v>
      </c>
      <c r="U6" s="34">
        <v>399.98</v>
      </c>
      <c r="V6" s="34">
        <v>28598.57</v>
      </c>
      <c r="W6" s="34">
        <v>-28198.59</v>
      </c>
      <c r="X6" s="36">
        <v>-0.99</v>
      </c>
      <c r="Y6" s="3" t="str">
        <f>IFERROR(VLOOKUP(A6,'Pivot price tier'!$C$8:$L$2245,10,0),"")</f>
        <v>X</v>
      </c>
      <c r="Z6" s="3" t="str">
        <f>IFERROR(VLOOKUP(A6,'Pivot price tier by size'!$D$8:$M$2466,10,0),"")</f>
        <v xml:space="preserve"> </v>
      </c>
      <c r="AA6" s="3" t="str">
        <f>IFERROR(VLOOKUP(A6,'Pivot category'!$B$8:$I$2191,8,0),"")</f>
        <v>X</v>
      </c>
      <c r="AB6" s="3" t="str">
        <f t="shared" si="0"/>
        <v>Bottom 5%</v>
      </c>
      <c r="AC6"/>
      <c r="AD6" s="3" t="s">
        <v>11232</v>
      </c>
      <c r="AE6" s="3" t="s">
        <v>16447</v>
      </c>
    </row>
    <row r="7" spans="1:31" x14ac:dyDescent="0.25">
      <c r="A7" t="s">
        <v>12011</v>
      </c>
      <c r="B7" t="s">
        <v>12012</v>
      </c>
      <c r="C7" s="3" t="s">
        <v>32</v>
      </c>
      <c r="D7" s="3" t="s">
        <v>11965</v>
      </c>
      <c r="E7" s="3" t="s">
        <v>5198</v>
      </c>
      <c r="F7" s="3">
        <v>7000</v>
      </c>
      <c r="G7" s="34">
        <v>33.99</v>
      </c>
      <c r="H7" s="3" t="s">
        <v>27</v>
      </c>
      <c r="I7" s="3" t="s">
        <v>21</v>
      </c>
      <c r="J7" s="3" t="s">
        <v>8251</v>
      </c>
      <c r="K7" s="3" t="s">
        <v>8252</v>
      </c>
      <c r="L7" s="3" t="s">
        <v>68</v>
      </c>
      <c r="M7" s="26">
        <v>45139</v>
      </c>
      <c r="N7"/>
      <c r="O7" s="3">
        <v>78</v>
      </c>
      <c r="P7" s="34">
        <v>30791.54</v>
      </c>
      <c r="Q7" s="34">
        <v>37939.660000000003</v>
      </c>
      <c r="R7" s="34">
        <v>-7148.12</v>
      </c>
      <c r="S7" s="36">
        <v>-0.19</v>
      </c>
      <c r="T7" s="34">
        <v>394.76333333333332</v>
      </c>
      <c r="U7" s="34">
        <v>34954.29</v>
      </c>
      <c r="V7" s="34">
        <v>47051.96</v>
      </c>
      <c r="W7" s="34">
        <v>-12097.67</v>
      </c>
      <c r="X7" s="36">
        <v>-0.26</v>
      </c>
      <c r="Y7" s="3" t="str">
        <f>IFERROR(VLOOKUP(A7,'Pivot price tier'!$C$8:$L$2245,10,0),"")</f>
        <v>X</v>
      </c>
      <c r="Z7" s="3" t="str">
        <f>IFERROR(VLOOKUP(A7,'Pivot price tier by size'!$D$8:$M$2466,10,0),"")</f>
        <v>X</v>
      </c>
      <c r="AA7" s="3" t="str">
        <f>IFERROR(VLOOKUP(A7,'Pivot category'!$B$8:$I$2191,8,0),"")</f>
        <v>X</v>
      </c>
      <c r="AB7" s="3" t="str">
        <f t="shared" si="0"/>
        <v>Bottom 5%</v>
      </c>
      <c r="AC7"/>
      <c r="AD7" s="3" t="s">
        <v>11232</v>
      </c>
      <c r="AE7" s="3" t="s">
        <v>14092</v>
      </c>
    </row>
    <row r="8" spans="1:31" hidden="1" x14ac:dyDescent="0.25">
      <c r="A8" t="s">
        <v>15571</v>
      </c>
      <c r="B8" t="s">
        <v>15572</v>
      </c>
      <c r="C8" s="3" t="s">
        <v>32</v>
      </c>
      <c r="D8" s="3" t="s">
        <v>15157</v>
      </c>
      <c r="E8" s="3" t="s">
        <v>5150</v>
      </c>
      <c r="F8" s="3">
        <v>70000</v>
      </c>
      <c r="G8" s="34">
        <v>49.99</v>
      </c>
      <c r="H8" s="3" t="s">
        <v>12</v>
      </c>
      <c r="I8" s="3" t="s">
        <v>23</v>
      </c>
      <c r="J8" s="3" t="s">
        <v>8251</v>
      </c>
      <c r="K8" s="3" t="s">
        <v>8252</v>
      </c>
      <c r="L8" s="3" t="s">
        <v>68</v>
      </c>
      <c r="M8" s="26">
        <v>45901</v>
      </c>
      <c r="N8"/>
      <c r="O8" s="3">
        <v>51</v>
      </c>
      <c r="P8" s="34">
        <v>12172.36</v>
      </c>
      <c r="Q8" s="34"/>
      <c r="R8" s="34">
        <v>12172.36</v>
      </c>
      <c r="T8" s="34">
        <v>238.67372549019609</v>
      </c>
      <c r="U8" s="34">
        <v>4279.1000000000004</v>
      </c>
      <c r="V8" s="34">
        <v>0</v>
      </c>
      <c r="W8" s="34">
        <v>4279.1000000000004</v>
      </c>
      <c r="X8" s="36">
        <v>0</v>
      </c>
      <c r="Y8" s="3" t="str">
        <f>IFERROR(VLOOKUP(A8,'Pivot price tier'!$C$8:$L$2245,10,0),"")</f>
        <v>X</v>
      </c>
      <c r="Z8" s="3" t="str">
        <f>IFERROR(VLOOKUP(A8,'Pivot price tier by size'!$D$8:$M$2466,10,0),"")</f>
        <v>X</v>
      </c>
      <c r="AA8" s="3" t="str">
        <f>IFERROR(VLOOKUP(A8,'Pivot category'!$B$8:$I$2191,8,0),"")</f>
        <v>X</v>
      </c>
      <c r="AB8" s="3" t="str">
        <f t="shared" si="0"/>
        <v>Bottom 5%</v>
      </c>
      <c r="AC8"/>
      <c r="AD8" s="3" t="s">
        <v>11232</v>
      </c>
      <c r="AE8" s="3" t="s">
        <v>16447</v>
      </c>
    </row>
    <row r="9" spans="1:31" hidden="1" x14ac:dyDescent="0.25">
      <c r="A9" t="s">
        <v>12948</v>
      </c>
      <c r="B9" t="s">
        <v>12949</v>
      </c>
      <c r="C9" s="3" t="s">
        <v>32</v>
      </c>
      <c r="D9" s="3" t="s">
        <v>12867</v>
      </c>
      <c r="E9" s="3" t="s">
        <v>5150</v>
      </c>
      <c r="F9" s="3">
        <v>10000</v>
      </c>
      <c r="G9" s="34">
        <v>99.99</v>
      </c>
      <c r="H9" s="3" t="s">
        <v>12</v>
      </c>
      <c r="I9" s="3" t="s">
        <v>15</v>
      </c>
      <c r="J9" s="3" t="s">
        <v>8259</v>
      </c>
      <c r="K9" s="3" t="s">
        <v>8252</v>
      </c>
      <c r="L9" s="3" t="s">
        <v>68</v>
      </c>
      <c r="M9" s="26">
        <v>45474</v>
      </c>
      <c r="N9"/>
      <c r="O9" s="3" t="s">
        <v>78</v>
      </c>
      <c r="P9" s="34"/>
      <c r="Q9" s="34">
        <v>9599.0400000000009</v>
      </c>
      <c r="R9" s="34">
        <v>-9599.0400000000009</v>
      </c>
      <c r="S9" s="36">
        <v>-1</v>
      </c>
      <c r="T9" s="34" t="s">
        <v>78</v>
      </c>
      <c r="U9" s="34">
        <v>0</v>
      </c>
      <c r="V9" s="34">
        <v>7199.28</v>
      </c>
      <c r="W9" s="34">
        <v>-7199.28</v>
      </c>
      <c r="X9" s="36">
        <v>-1</v>
      </c>
      <c r="Y9" s="3" t="str">
        <f>IFERROR(VLOOKUP(A9,'Pivot price tier'!$C$8:$L$2245,10,0),"")</f>
        <v>X</v>
      </c>
      <c r="Z9" s="3" t="str">
        <f>IFERROR(VLOOKUP(A9,'Pivot price tier by size'!$D$8:$M$2466,10,0),"")</f>
        <v>X</v>
      </c>
      <c r="AA9" s="3" t="str">
        <f>IFERROR(VLOOKUP(A9,'Pivot category'!$B$8:$I$2191,8,0),"")</f>
        <v>X</v>
      </c>
      <c r="AB9" s="3" t="str">
        <f t="shared" si="0"/>
        <v>Bottom 5%</v>
      </c>
      <c r="AC9"/>
      <c r="AD9" s="3" t="s">
        <v>11232</v>
      </c>
      <c r="AE9" s="3" t="s">
        <v>16447</v>
      </c>
    </row>
    <row r="10" spans="1:31" hidden="1" x14ac:dyDescent="0.25">
      <c r="A10" t="s">
        <v>14186</v>
      </c>
      <c r="B10" t="s">
        <v>14187</v>
      </c>
      <c r="C10" s="3" t="s">
        <v>32</v>
      </c>
      <c r="D10" s="3" t="s">
        <v>14017</v>
      </c>
      <c r="E10" s="3" t="s">
        <v>5150</v>
      </c>
      <c r="F10" s="3">
        <v>10000</v>
      </c>
      <c r="G10" s="34">
        <v>99.99</v>
      </c>
      <c r="H10" s="3" t="s">
        <v>12</v>
      </c>
      <c r="I10" s="3" t="s">
        <v>15</v>
      </c>
      <c r="J10" s="3" t="s">
        <v>8259</v>
      </c>
      <c r="K10" s="3" t="s">
        <v>8252</v>
      </c>
      <c r="L10" s="3" t="s">
        <v>68</v>
      </c>
      <c r="M10" s="26">
        <v>45627</v>
      </c>
      <c r="N10"/>
      <c r="O10" s="3">
        <v>6</v>
      </c>
      <c r="P10" s="34">
        <v>999.9</v>
      </c>
      <c r="Q10" s="34">
        <v>6399.36</v>
      </c>
      <c r="R10" s="34">
        <v>-5399.46</v>
      </c>
      <c r="S10" s="36">
        <v>-0.84</v>
      </c>
      <c r="T10" s="34">
        <v>166.65</v>
      </c>
      <c r="U10" s="34">
        <v>899.91</v>
      </c>
      <c r="V10" s="34">
        <v>9999</v>
      </c>
      <c r="W10" s="34">
        <v>-9099.09</v>
      </c>
      <c r="X10" s="36">
        <v>-0.91</v>
      </c>
      <c r="Y10" s="3" t="str">
        <f>IFERROR(VLOOKUP(A10,'Pivot price tier'!$C$8:$L$2245,10,0),"")</f>
        <v>X</v>
      </c>
      <c r="Z10" s="3" t="str">
        <f>IFERROR(VLOOKUP(A10,'Pivot price tier by size'!$D$8:$M$2466,10,0),"")</f>
        <v>X</v>
      </c>
      <c r="AA10" s="3" t="str">
        <f>IFERROR(VLOOKUP(A10,'Pivot category'!$B$8:$I$2191,8,0),"")</f>
        <v>X</v>
      </c>
      <c r="AB10" s="3" t="str">
        <f t="shared" si="0"/>
        <v>Bottom 5%</v>
      </c>
      <c r="AC10"/>
      <c r="AD10" s="3" t="s">
        <v>11232</v>
      </c>
      <c r="AE10" s="3" t="s">
        <v>16447</v>
      </c>
    </row>
    <row r="11" spans="1:31" hidden="1" x14ac:dyDescent="0.25">
      <c r="A11" t="s">
        <v>15325</v>
      </c>
      <c r="B11" t="s">
        <v>15326</v>
      </c>
      <c r="C11" s="3" t="s">
        <v>32</v>
      </c>
      <c r="D11" s="3" t="s">
        <v>15135</v>
      </c>
      <c r="E11" s="3" t="s">
        <v>5150</v>
      </c>
      <c r="F11" s="3">
        <v>10000</v>
      </c>
      <c r="G11" s="34">
        <v>99.99</v>
      </c>
      <c r="H11" s="3" t="s">
        <v>12</v>
      </c>
      <c r="I11" s="3" t="s">
        <v>15</v>
      </c>
      <c r="J11" s="3" t="s">
        <v>8259</v>
      </c>
      <c r="K11" s="3" t="s">
        <v>8252</v>
      </c>
      <c r="L11" s="3" t="s">
        <v>68</v>
      </c>
      <c r="M11" s="26">
        <v>45839</v>
      </c>
      <c r="N11"/>
      <c r="O11" s="3">
        <v>13</v>
      </c>
      <c r="P11" s="34">
        <v>8699.1299999999992</v>
      </c>
      <c r="Q11" s="34"/>
      <c r="R11" s="34">
        <v>8699.1299999999992</v>
      </c>
      <c r="T11" s="34">
        <v>669.16384615384607</v>
      </c>
      <c r="U11" s="34">
        <v>6699.33</v>
      </c>
      <c r="V11" s="34">
        <v>0</v>
      </c>
      <c r="W11" s="34">
        <v>6699.33</v>
      </c>
      <c r="X11" s="36">
        <v>0</v>
      </c>
      <c r="Y11" s="3" t="str">
        <f>IFERROR(VLOOKUP(A11,'Pivot price tier'!$C$8:$L$2245,10,0),"")</f>
        <v xml:space="preserve"> </v>
      </c>
      <c r="Z11" s="3" t="str">
        <f>IFERROR(VLOOKUP(A11,'Pivot price tier by size'!$D$8:$M$2466,10,0),"")</f>
        <v xml:space="preserve"> </v>
      </c>
      <c r="AA11" s="3" t="str">
        <f>IFERROR(VLOOKUP(A11,'Pivot category'!$B$8:$I$2191,8,0),"")</f>
        <v>X</v>
      </c>
      <c r="AB11" s="3" t="str">
        <f t="shared" si="0"/>
        <v>Bottom 5%</v>
      </c>
      <c r="AC11"/>
      <c r="AD11" s="3" t="s">
        <v>11232</v>
      </c>
      <c r="AE11" s="3" t="s">
        <v>16447</v>
      </c>
    </row>
    <row r="12" spans="1:31" hidden="1" x14ac:dyDescent="0.25">
      <c r="A12" t="s">
        <v>10525</v>
      </c>
      <c r="B12" t="s">
        <v>10526</v>
      </c>
      <c r="C12" s="3" t="s">
        <v>32</v>
      </c>
      <c r="D12" s="3" t="s">
        <v>10295</v>
      </c>
      <c r="E12" s="3">
        <v>0</v>
      </c>
      <c r="F12" s="3">
        <v>7000</v>
      </c>
      <c r="G12" s="34">
        <v>17.989999999999998</v>
      </c>
      <c r="H12" s="3" t="s">
        <v>12</v>
      </c>
      <c r="I12" s="3" t="s">
        <v>19</v>
      </c>
      <c r="J12" s="3" t="s">
        <v>8256</v>
      </c>
      <c r="K12" s="3" t="s">
        <v>8252</v>
      </c>
      <c r="L12" s="3" t="s">
        <v>8255</v>
      </c>
      <c r="M12" s="26" t="s">
        <v>13873</v>
      </c>
      <c r="N12"/>
      <c r="O12" s="3">
        <v>6</v>
      </c>
      <c r="P12" s="34">
        <v>1781.01</v>
      </c>
      <c r="Q12" s="34">
        <v>8305.82</v>
      </c>
      <c r="R12" s="34">
        <v>-6524.81</v>
      </c>
      <c r="S12" s="36">
        <v>-0.79</v>
      </c>
      <c r="T12" s="34">
        <v>296.83499999999998</v>
      </c>
      <c r="U12" s="34">
        <v>431.76</v>
      </c>
      <c r="V12" s="34">
        <v>2287.9499999999998</v>
      </c>
      <c r="W12" s="34">
        <v>-1856.19</v>
      </c>
      <c r="X12" s="36">
        <v>-0.81</v>
      </c>
      <c r="Y12" s="3" t="str">
        <f>IFERROR(VLOOKUP(A12,'Pivot price tier'!$C$8:$L$2245,10,0),"")</f>
        <v/>
      </c>
      <c r="Z12" s="3" t="str">
        <f>IFERROR(VLOOKUP(A12,'Pivot price tier by size'!$D$8:$M$2466,10,0),"")</f>
        <v/>
      </c>
      <c r="AA12" s="3" t="str">
        <f>IFERROR(VLOOKUP(A12,'Pivot category'!$B$8:$I$2191,8,0),"")</f>
        <v/>
      </c>
      <c r="AB12" s="3" t="str">
        <f t="shared" si="0"/>
        <v>Bottom 5%</v>
      </c>
      <c r="AC12"/>
      <c r="AD12" s="3" t="s">
        <v>11231</v>
      </c>
      <c r="AE12" s="3" t="s">
        <v>14101</v>
      </c>
    </row>
    <row r="13" spans="1:31" hidden="1" x14ac:dyDescent="0.25">
      <c r="A13" t="s">
        <v>11604</v>
      </c>
      <c r="B13" t="s">
        <v>12950</v>
      </c>
      <c r="C13" s="3" t="s">
        <v>69</v>
      </c>
      <c r="D13" s="3" t="s">
        <v>9799</v>
      </c>
      <c r="E13" s="3" t="s">
        <v>5150</v>
      </c>
      <c r="F13" s="3">
        <v>10000</v>
      </c>
      <c r="G13" s="34">
        <v>0.86</v>
      </c>
      <c r="H13" s="3" t="s">
        <v>12619</v>
      </c>
      <c r="I13" s="3" t="s">
        <v>70</v>
      </c>
      <c r="J13" s="3" t="s">
        <v>8256</v>
      </c>
      <c r="K13" s="3" t="s">
        <v>8260</v>
      </c>
      <c r="L13" s="3" t="s">
        <v>8254</v>
      </c>
      <c r="M13" s="26">
        <v>45474</v>
      </c>
      <c r="N13"/>
      <c r="O13" s="3" t="s">
        <v>78</v>
      </c>
      <c r="P13" s="34"/>
      <c r="Q13" s="34">
        <v>104.06</v>
      </c>
      <c r="R13" s="34">
        <v>-104.06</v>
      </c>
      <c r="S13" s="36">
        <v>-1</v>
      </c>
      <c r="T13" s="34" t="s">
        <v>78</v>
      </c>
      <c r="U13" s="34" t="s">
        <v>78</v>
      </c>
      <c r="V13" s="34" t="s">
        <v>78</v>
      </c>
      <c r="W13" s="34" t="s">
        <v>78</v>
      </c>
      <c r="X13" s="36" t="s">
        <v>78</v>
      </c>
      <c r="Y13" s="3" t="str">
        <f>IFERROR(VLOOKUP(A13,'Pivot price tier'!$C$8:$L$2245,10,0),"")</f>
        <v/>
      </c>
      <c r="Z13" s="3" t="str">
        <f>IFERROR(VLOOKUP(A13,'Pivot price tier by size'!$D$8:$M$2466,10,0),"")</f>
        <v/>
      </c>
      <c r="AA13" s="3" t="str">
        <f>IFERROR(VLOOKUP(A13,'Pivot category'!$B$8:$I$2191,8,0),"")</f>
        <v/>
      </c>
      <c r="AB13" s="3" t="str">
        <f t="shared" si="0"/>
        <v>Bottom 5%</v>
      </c>
      <c r="AC13"/>
      <c r="AD13" s="3" t="s">
        <v>11234</v>
      </c>
      <c r="AE13" s="3" t="s">
        <v>14098</v>
      </c>
    </row>
    <row r="14" spans="1:31" hidden="1" x14ac:dyDescent="0.25">
      <c r="A14" t="s">
        <v>11605</v>
      </c>
      <c r="B14" t="s">
        <v>11902</v>
      </c>
      <c r="C14" s="3" t="s">
        <v>32</v>
      </c>
      <c r="D14" s="3" t="s">
        <v>9794</v>
      </c>
      <c r="E14" s="3" t="s">
        <v>5150</v>
      </c>
      <c r="F14" s="3">
        <v>10000</v>
      </c>
      <c r="G14" s="34">
        <v>16.079999999999998</v>
      </c>
      <c r="H14" s="3" t="s">
        <v>12619</v>
      </c>
      <c r="I14" s="3" t="s">
        <v>17</v>
      </c>
      <c r="J14" s="3" t="s">
        <v>8256</v>
      </c>
      <c r="K14" s="3" t="s">
        <v>8260</v>
      </c>
      <c r="L14" s="3" t="s">
        <v>8257</v>
      </c>
      <c r="M14" s="26">
        <v>45108</v>
      </c>
      <c r="N14"/>
      <c r="O14" s="3" t="s">
        <v>78</v>
      </c>
      <c r="P14" s="34">
        <v>64.319999999999993</v>
      </c>
      <c r="Q14" s="34"/>
      <c r="R14" s="34">
        <v>64.319999999999993</v>
      </c>
      <c r="T14" s="34" t="s">
        <v>78</v>
      </c>
      <c r="U14" s="34" t="s">
        <v>78</v>
      </c>
      <c r="V14" s="34" t="s">
        <v>78</v>
      </c>
      <c r="W14" s="34" t="s">
        <v>78</v>
      </c>
      <c r="X14" s="36" t="s">
        <v>78</v>
      </c>
      <c r="Y14" s="3" t="str">
        <f>IFERROR(VLOOKUP(A14,'Pivot price tier'!$C$8:$L$2245,10,0),"")</f>
        <v/>
      </c>
      <c r="Z14" s="3" t="str">
        <f>IFERROR(VLOOKUP(A14,'Pivot price tier by size'!$D$8:$M$2466,10,0),"")</f>
        <v/>
      </c>
      <c r="AA14" s="3" t="str">
        <f>IFERROR(VLOOKUP(A14,'Pivot category'!$B$8:$I$2191,8,0),"")</f>
        <v/>
      </c>
      <c r="AB14" s="3" t="str">
        <f t="shared" si="0"/>
        <v>Bottom 5%</v>
      </c>
      <c r="AC14"/>
      <c r="AD14" s="3" t="s">
        <v>11234</v>
      </c>
      <c r="AE14" s="3" t="s">
        <v>14098</v>
      </c>
    </row>
    <row r="15" spans="1:31" x14ac:dyDescent="0.25">
      <c r="A15" t="s">
        <v>6525</v>
      </c>
      <c r="B15" t="s">
        <v>6524</v>
      </c>
      <c r="C15" s="3" t="s">
        <v>32</v>
      </c>
      <c r="D15" s="3" t="s">
        <v>8080</v>
      </c>
      <c r="E15" s="3">
        <v>0</v>
      </c>
      <c r="F15" s="3">
        <v>7000</v>
      </c>
      <c r="G15" s="34">
        <v>224.99</v>
      </c>
      <c r="H15" s="3" t="s">
        <v>27</v>
      </c>
      <c r="I15" s="3" t="s">
        <v>74</v>
      </c>
      <c r="J15" s="3" t="s">
        <v>8251</v>
      </c>
      <c r="K15" s="3" t="s">
        <v>8252</v>
      </c>
      <c r="L15" s="3" t="s">
        <v>68</v>
      </c>
      <c r="M15" s="26" t="s">
        <v>13873</v>
      </c>
      <c r="N15"/>
      <c r="O15" s="3">
        <v>39</v>
      </c>
      <c r="P15" s="34">
        <v>4049.82</v>
      </c>
      <c r="Q15" s="34">
        <v>8099.64</v>
      </c>
      <c r="R15" s="34">
        <v>-4049.82</v>
      </c>
      <c r="S15" s="36">
        <v>-0.5</v>
      </c>
      <c r="T15" s="34">
        <v>103.84153846153846</v>
      </c>
      <c r="U15" s="34">
        <v>3374.85</v>
      </c>
      <c r="V15" s="34">
        <v>13274.41</v>
      </c>
      <c r="W15" s="34">
        <v>-9899.56</v>
      </c>
      <c r="X15" s="36">
        <v>-0.75</v>
      </c>
      <c r="Y15" s="3" t="str">
        <f>IFERROR(VLOOKUP(A15,'Pivot price tier'!$C$8:$L$2245,10,0),"")</f>
        <v>X</v>
      </c>
      <c r="Z15" s="3" t="str">
        <f>IFERROR(VLOOKUP(A15,'Pivot price tier by size'!$D$8:$M$2466,10,0),"")</f>
        <v>X</v>
      </c>
      <c r="AA15" s="3" t="str">
        <f>IFERROR(VLOOKUP(A15,'Pivot category'!$B$8:$I$2191,8,0),"")</f>
        <v>X</v>
      </c>
      <c r="AB15" s="3" t="str">
        <f t="shared" si="0"/>
        <v>Bottom 5%</v>
      </c>
      <c r="AC15"/>
      <c r="AD15" s="3" t="s">
        <v>11232</v>
      </c>
      <c r="AE15" s="3" t="s">
        <v>14092</v>
      </c>
    </row>
    <row r="16" spans="1:31" hidden="1" x14ac:dyDescent="0.25">
      <c r="A16" t="s">
        <v>14666</v>
      </c>
      <c r="B16" t="s">
        <v>14667</v>
      </c>
      <c r="C16" s="3" t="s">
        <v>32</v>
      </c>
      <c r="D16" s="3" t="s">
        <v>2341</v>
      </c>
      <c r="E16" s="3" t="s">
        <v>5150</v>
      </c>
      <c r="F16" s="3">
        <v>5000</v>
      </c>
      <c r="G16" s="34">
        <v>18.68</v>
      </c>
      <c r="H16" s="3" t="s">
        <v>28</v>
      </c>
      <c r="I16" s="3" t="s">
        <v>21</v>
      </c>
      <c r="J16" s="3" t="s">
        <v>8256</v>
      </c>
      <c r="K16" s="3" t="s">
        <v>8260</v>
      </c>
      <c r="L16" s="3" t="s">
        <v>8257</v>
      </c>
      <c r="M16" s="26">
        <v>45778</v>
      </c>
      <c r="N16"/>
      <c r="O16" s="3" t="s">
        <v>78</v>
      </c>
      <c r="P16" s="34">
        <v>130.76</v>
      </c>
      <c r="Q16" s="34"/>
      <c r="R16" s="34">
        <v>130.76</v>
      </c>
      <c r="T16" s="34" t="s">
        <v>78</v>
      </c>
      <c r="U16" s="34">
        <v>0</v>
      </c>
      <c r="V16" s="34">
        <v>18.68</v>
      </c>
      <c r="W16" s="34">
        <v>-18.68</v>
      </c>
      <c r="X16" s="36">
        <v>-1</v>
      </c>
      <c r="Y16" s="3" t="str">
        <f>IFERROR(VLOOKUP(A16,'Pivot price tier'!$C$8:$L$2245,10,0),"")</f>
        <v/>
      </c>
      <c r="Z16" s="3" t="str">
        <f>IFERROR(VLOOKUP(A16,'Pivot price tier by size'!$D$8:$M$2466,10,0),"")</f>
        <v/>
      </c>
      <c r="AA16" s="3" t="str">
        <f>IFERROR(VLOOKUP(A16,'Pivot category'!$B$8:$I$2191,8,0),"")</f>
        <v/>
      </c>
      <c r="AB16" s="3" t="str">
        <f t="shared" si="0"/>
        <v>Bottom 5%</v>
      </c>
      <c r="AC16"/>
      <c r="AD16" s="3" t="s">
        <v>11234</v>
      </c>
      <c r="AE16" s="3" t="s">
        <v>16448</v>
      </c>
    </row>
    <row r="17" spans="1:31" hidden="1" x14ac:dyDescent="0.25">
      <c r="A17" t="s">
        <v>8741</v>
      </c>
      <c r="B17" t="s">
        <v>8740</v>
      </c>
      <c r="C17" s="3" t="s">
        <v>69</v>
      </c>
      <c r="D17" s="3" t="s">
        <v>8711</v>
      </c>
      <c r="E17" s="3">
        <v>0</v>
      </c>
      <c r="F17" s="3">
        <v>4000</v>
      </c>
      <c r="G17" s="34">
        <v>0.59</v>
      </c>
      <c r="H17" s="3" t="s">
        <v>29</v>
      </c>
      <c r="I17" s="3" t="s">
        <v>70</v>
      </c>
      <c r="J17" s="3" t="s">
        <v>8256</v>
      </c>
      <c r="K17" s="3" t="s">
        <v>8260</v>
      </c>
      <c r="L17" s="3" t="s">
        <v>8255</v>
      </c>
      <c r="M17" s="26" t="s">
        <v>13873</v>
      </c>
      <c r="N17"/>
      <c r="O17" s="3">
        <v>1</v>
      </c>
      <c r="P17" s="34">
        <v>0.59</v>
      </c>
      <c r="Q17" s="34">
        <v>2553.87</v>
      </c>
      <c r="R17" s="34">
        <v>-2553.2800000000002</v>
      </c>
      <c r="S17" s="36">
        <v>-1</v>
      </c>
      <c r="T17" s="34">
        <v>0.59</v>
      </c>
      <c r="U17" s="34">
        <v>0</v>
      </c>
      <c r="V17" s="34">
        <v>10176.24</v>
      </c>
      <c r="W17" s="34">
        <v>-10176.24</v>
      </c>
      <c r="X17" s="36">
        <v>-1</v>
      </c>
      <c r="Y17" s="3" t="str">
        <f>IFERROR(VLOOKUP(A17,'Pivot price tier'!$C$8:$L$2245,10,0),"")</f>
        <v/>
      </c>
      <c r="Z17" s="3" t="str">
        <f>IFERROR(VLOOKUP(A17,'Pivot price tier by size'!$D$8:$M$2466,10,0),"")</f>
        <v/>
      </c>
      <c r="AA17" s="3" t="str">
        <f>IFERROR(VLOOKUP(A17,'Pivot category'!$B$8:$I$2191,8,0),"")</f>
        <v/>
      </c>
      <c r="AB17" s="3" t="str">
        <f t="shared" si="0"/>
        <v>Bottom 5%</v>
      </c>
      <c r="AC17"/>
      <c r="AD17" s="3" t="s">
        <v>16449</v>
      </c>
      <c r="AE17" s="3" t="s">
        <v>14091</v>
      </c>
    </row>
    <row r="18" spans="1:31" x14ac:dyDescent="0.25">
      <c r="A18" t="s">
        <v>7482</v>
      </c>
      <c r="B18" t="s">
        <v>148</v>
      </c>
      <c r="C18" s="3" t="s">
        <v>36</v>
      </c>
      <c r="D18" s="3" t="s">
        <v>2380</v>
      </c>
      <c r="E18" s="3" t="s">
        <v>5198</v>
      </c>
      <c r="F18" s="3">
        <v>1000</v>
      </c>
      <c r="G18" s="34">
        <v>26.99</v>
      </c>
      <c r="H18" s="3" t="s">
        <v>28</v>
      </c>
      <c r="I18" s="3" t="s">
        <v>21</v>
      </c>
      <c r="J18" s="3" t="s">
        <v>8251</v>
      </c>
      <c r="K18" s="3" t="s">
        <v>8252</v>
      </c>
      <c r="L18" s="3" t="s">
        <v>68</v>
      </c>
      <c r="M18" s="26" t="s">
        <v>13873</v>
      </c>
      <c r="N18"/>
      <c r="O18" s="3">
        <v>84</v>
      </c>
      <c r="P18" s="34">
        <v>25613.51</v>
      </c>
      <c r="Q18" s="34">
        <v>35491.85</v>
      </c>
      <c r="R18" s="34">
        <v>-9878.34</v>
      </c>
      <c r="S18" s="36">
        <v>-0.28000000000000003</v>
      </c>
      <c r="T18" s="34">
        <v>304.92273809523806</v>
      </c>
      <c r="U18" s="34">
        <v>290250.46000000002</v>
      </c>
      <c r="V18" s="34">
        <v>282450.34999999998</v>
      </c>
      <c r="W18" s="34">
        <v>7800.11</v>
      </c>
      <c r="X18" s="36">
        <v>0.03</v>
      </c>
      <c r="Y18" s="3" t="str">
        <f>IFERROR(VLOOKUP(A18,'Pivot price tier'!$C$8:$L$2245,10,0),"")</f>
        <v>X</v>
      </c>
      <c r="Z18" s="3" t="str">
        <f>IFERROR(VLOOKUP(A18,'Pivot price tier by size'!$D$8:$M$2466,10,0),"")</f>
        <v>X</v>
      </c>
      <c r="AA18" s="3" t="str">
        <f>IFERROR(VLOOKUP(A18,'Pivot category'!$B$8:$I$2191,8,0),"")</f>
        <v>X</v>
      </c>
      <c r="AB18" s="3" t="str">
        <f t="shared" si="0"/>
        <v>Bottom 5%</v>
      </c>
      <c r="AC18"/>
      <c r="AD18" s="3" t="s">
        <v>16450</v>
      </c>
      <c r="AE18" s="3" t="s">
        <v>14103</v>
      </c>
    </row>
    <row r="19" spans="1:31" hidden="1" x14ac:dyDescent="0.25">
      <c r="A19" t="s">
        <v>6096</v>
      </c>
      <c r="B19" t="s">
        <v>128</v>
      </c>
      <c r="C19" s="3" t="s">
        <v>32</v>
      </c>
      <c r="D19" s="3" t="s">
        <v>2359</v>
      </c>
      <c r="E19" s="3">
        <v>0</v>
      </c>
      <c r="F19" s="3">
        <v>4000</v>
      </c>
      <c r="G19" s="34">
        <v>8.99</v>
      </c>
      <c r="H19" s="3" t="s">
        <v>29</v>
      </c>
      <c r="I19" s="3" t="s">
        <v>17</v>
      </c>
      <c r="J19" s="3" t="s">
        <v>8261</v>
      </c>
      <c r="K19" s="3" t="s">
        <v>8260</v>
      </c>
      <c r="L19" s="3" t="s">
        <v>8254</v>
      </c>
      <c r="M19" s="26" t="s">
        <v>13873</v>
      </c>
      <c r="N19"/>
      <c r="O19" s="3" t="s">
        <v>78</v>
      </c>
      <c r="P19" s="34"/>
      <c r="Q19" s="34">
        <v>44.95</v>
      </c>
      <c r="R19" s="34">
        <v>-44.95</v>
      </c>
      <c r="S19" s="36">
        <v>-1</v>
      </c>
      <c r="T19" s="34" t="s">
        <v>78</v>
      </c>
      <c r="U19" s="34">
        <v>0</v>
      </c>
      <c r="V19" s="34">
        <v>80.91</v>
      </c>
      <c r="W19" s="34">
        <v>-80.91</v>
      </c>
      <c r="X19" s="36">
        <v>-1</v>
      </c>
      <c r="Y19" s="3" t="str">
        <f>IFERROR(VLOOKUP(A19,'Pivot price tier'!$C$8:$L$2245,10,0),"")</f>
        <v/>
      </c>
      <c r="Z19" s="3" t="str">
        <f>IFERROR(VLOOKUP(A19,'Pivot price tier by size'!$D$8:$M$2466,10,0),"")</f>
        <v/>
      </c>
      <c r="AA19" s="3" t="str">
        <f>IFERROR(VLOOKUP(A19,'Pivot category'!$B$8:$I$2191,8,0),"")</f>
        <v/>
      </c>
      <c r="AB19" s="3" t="str">
        <f t="shared" si="0"/>
        <v>Bottom 5%</v>
      </c>
      <c r="AC19"/>
      <c r="AD19" s="3" t="s">
        <v>78</v>
      </c>
      <c r="AE19" s="3" t="s">
        <v>78</v>
      </c>
    </row>
    <row r="20" spans="1:31" x14ac:dyDescent="0.25">
      <c r="A20" t="s">
        <v>5613</v>
      </c>
      <c r="B20" t="s">
        <v>157</v>
      </c>
      <c r="C20" s="3" t="s">
        <v>32</v>
      </c>
      <c r="D20" s="3" t="s">
        <v>2389</v>
      </c>
      <c r="E20" s="3" t="s">
        <v>5198</v>
      </c>
      <c r="F20" s="3">
        <v>1000</v>
      </c>
      <c r="G20" s="34">
        <v>19.989999999999998</v>
      </c>
      <c r="H20" s="3" t="s">
        <v>28</v>
      </c>
      <c r="I20" s="3" t="s">
        <v>21</v>
      </c>
      <c r="J20" s="3" t="s">
        <v>8251</v>
      </c>
      <c r="K20" s="3" t="s">
        <v>8252</v>
      </c>
      <c r="L20" s="3" t="s">
        <v>68</v>
      </c>
      <c r="M20" s="26" t="s">
        <v>13873</v>
      </c>
      <c r="N20"/>
      <c r="O20" s="3">
        <v>139</v>
      </c>
      <c r="P20" s="34">
        <v>26494.49</v>
      </c>
      <c r="Q20" s="34">
        <v>35514.879999999997</v>
      </c>
      <c r="R20" s="34">
        <v>-9020.39</v>
      </c>
      <c r="S20" s="36">
        <v>-0.25</v>
      </c>
      <c r="T20" s="34">
        <v>190.60784172661872</v>
      </c>
      <c r="U20" s="34">
        <v>39286.019999999997</v>
      </c>
      <c r="V20" s="34">
        <v>33174.04</v>
      </c>
      <c r="W20" s="34">
        <v>6111.98</v>
      </c>
      <c r="X20" s="36">
        <v>0.18</v>
      </c>
      <c r="Y20" s="3" t="str">
        <f>IFERROR(VLOOKUP(A20,'Pivot price tier'!$C$8:$L$2245,10,0),"")</f>
        <v>X</v>
      </c>
      <c r="Z20" s="3" t="str">
        <f>IFERROR(VLOOKUP(A20,'Pivot price tier by size'!$D$8:$M$2466,10,0),"")</f>
        <v>X</v>
      </c>
      <c r="AA20" s="3" t="str">
        <f>IFERROR(VLOOKUP(A20,'Pivot category'!$B$8:$I$2191,8,0),"")</f>
        <v>X</v>
      </c>
      <c r="AB20" s="3" t="str">
        <f t="shared" si="0"/>
        <v>Bottom 5%</v>
      </c>
      <c r="AC20"/>
      <c r="AD20" s="3" t="s">
        <v>16450</v>
      </c>
      <c r="AE20" s="3" t="s">
        <v>14103</v>
      </c>
    </row>
    <row r="21" spans="1:31" x14ac:dyDescent="0.25">
      <c r="A21" t="s">
        <v>12712</v>
      </c>
      <c r="B21" t="s">
        <v>12713</v>
      </c>
      <c r="C21" s="3" t="s">
        <v>32</v>
      </c>
      <c r="D21" s="3" t="s">
        <v>12276</v>
      </c>
      <c r="E21" s="3">
        <v>0</v>
      </c>
      <c r="F21" s="3">
        <v>70000</v>
      </c>
      <c r="G21" s="34">
        <v>33.99</v>
      </c>
      <c r="H21" s="3" t="s">
        <v>29</v>
      </c>
      <c r="I21" s="3" t="s">
        <v>23</v>
      </c>
      <c r="J21" s="3" t="s">
        <v>8251</v>
      </c>
      <c r="K21" s="3" t="s">
        <v>8252</v>
      </c>
      <c r="L21" s="3" t="s">
        <v>68</v>
      </c>
      <c r="M21" s="26">
        <v>45323</v>
      </c>
      <c r="N21"/>
      <c r="O21" s="3">
        <v>46</v>
      </c>
      <c r="P21" s="34">
        <v>6581.02</v>
      </c>
      <c r="Q21" s="34">
        <v>10907.77</v>
      </c>
      <c r="R21" s="34">
        <v>-4326.75</v>
      </c>
      <c r="S21" s="36">
        <v>-0.4</v>
      </c>
      <c r="T21" s="34">
        <v>143.06565217391307</v>
      </c>
      <c r="U21" s="34">
        <v>34457.629999999997</v>
      </c>
      <c r="V21" s="34">
        <v>28982.42</v>
      </c>
      <c r="W21" s="34">
        <v>5475.21</v>
      </c>
      <c r="X21" s="36">
        <v>0.19</v>
      </c>
      <c r="Y21" s="3" t="str">
        <f>IFERROR(VLOOKUP(A21,'Pivot price tier'!$C$8:$L$2245,10,0),"")</f>
        <v>X</v>
      </c>
      <c r="Z21" s="3" t="str">
        <f>IFERROR(VLOOKUP(A21,'Pivot price tier by size'!$D$8:$M$2466,10,0),"")</f>
        <v>X</v>
      </c>
      <c r="AA21" s="3" t="str">
        <f>IFERROR(VLOOKUP(A21,'Pivot category'!$B$8:$I$2191,8,0),"")</f>
        <v>X</v>
      </c>
      <c r="AB21" s="3" t="str">
        <f t="shared" si="0"/>
        <v>Bottom 5%</v>
      </c>
      <c r="AC21"/>
      <c r="AD21" s="3" t="s">
        <v>16451</v>
      </c>
      <c r="AE21" s="3" t="s">
        <v>14119</v>
      </c>
    </row>
    <row r="22" spans="1:31" hidden="1" x14ac:dyDescent="0.25">
      <c r="A22" t="s">
        <v>8968</v>
      </c>
      <c r="B22" t="s">
        <v>8967</v>
      </c>
      <c r="C22" s="3" t="s">
        <v>69</v>
      </c>
      <c r="D22" s="3" t="s">
        <v>8788</v>
      </c>
      <c r="E22" s="3">
        <v>0</v>
      </c>
      <c r="F22" s="3">
        <v>4000</v>
      </c>
      <c r="G22" s="34">
        <v>0.59</v>
      </c>
      <c r="H22" s="3" t="s">
        <v>29</v>
      </c>
      <c r="I22" s="3" t="s">
        <v>70</v>
      </c>
      <c r="J22" s="3" t="s">
        <v>8256</v>
      </c>
      <c r="K22" s="3" t="s">
        <v>8260</v>
      </c>
      <c r="L22" s="3" t="s">
        <v>8255</v>
      </c>
      <c r="M22" s="26" t="s">
        <v>13873</v>
      </c>
      <c r="N22"/>
      <c r="O22" s="3">
        <v>1</v>
      </c>
      <c r="P22" s="34">
        <v>405.33</v>
      </c>
      <c r="Q22" s="34">
        <v>2425.5500000000002</v>
      </c>
      <c r="R22" s="34">
        <v>-2020.22</v>
      </c>
      <c r="S22" s="36">
        <v>-0.83</v>
      </c>
      <c r="T22" s="34">
        <v>405.33</v>
      </c>
      <c r="U22" s="34">
        <v>366.39</v>
      </c>
      <c r="V22" s="34">
        <v>1597.82</v>
      </c>
      <c r="W22" s="34">
        <v>-1231.43</v>
      </c>
      <c r="X22" s="36">
        <v>-0.77</v>
      </c>
      <c r="Y22" s="3" t="str">
        <f>IFERROR(VLOOKUP(A22,'Pivot price tier'!$C$8:$L$2245,10,0),"")</f>
        <v/>
      </c>
      <c r="Z22" s="3" t="str">
        <f>IFERROR(VLOOKUP(A22,'Pivot price tier by size'!$D$8:$M$2466,10,0),"")</f>
        <v/>
      </c>
      <c r="AA22" s="3" t="str">
        <f>IFERROR(VLOOKUP(A22,'Pivot category'!$B$8:$I$2191,8,0),"")</f>
        <v/>
      </c>
      <c r="AB22" s="3" t="str">
        <f t="shared" si="0"/>
        <v>Bottom 5%</v>
      </c>
      <c r="AC22"/>
      <c r="AD22" s="3" t="s">
        <v>16449</v>
      </c>
      <c r="AE22" s="3" t="s">
        <v>14091</v>
      </c>
    </row>
    <row r="23" spans="1:31" hidden="1" x14ac:dyDescent="0.25">
      <c r="A23" t="s">
        <v>9137</v>
      </c>
      <c r="B23" t="s">
        <v>9136</v>
      </c>
      <c r="C23" s="3" t="s">
        <v>69</v>
      </c>
      <c r="D23" s="3" t="s">
        <v>8801</v>
      </c>
      <c r="E23" s="3">
        <v>0</v>
      </c>
      <c r="F23" s="3">
        <v>4000</v>
      </c>
      <c r="G23" s="34">
        <v>0.59</v>
      </c>
      <c r="H23" s="3" t="s">
        <v>29</v>
      </c>
      <c r="I23" s="3" t="s">
        <v>70</v>
      </c>
      <c r="J23" s="3" t="s">
        <v>8253</v>
      </c>
      <c r="K23" s="3" t="s">
        <v>8260</v>
      </c>
      <c r="L23" s="3" t="s">
        <v>8257</v>
      </c>
      <c r="M23" s="26" t="s">
        <v>13873</v>
      </c>
      <c r="N23"/>
      <c r="O23" s="3" t="s">
        <v>78</v>
      </c>
      <c r="P23" s="34">
        <v>0</v>
      </c>
      <c r="Q23" s="34">
        <v>1068.3800000000001</v>
      </c>
      <c r="R23" s="34">
        <v>-1068.3800000000001</v>
      </c>
      <c r="S23" s="36">
        <v>-1</v>
      </c>
      <c r="T23" s="34" t="s">
        <v>78</v>
      </c>
      <c r="U23" s="34">
        <v>0</v>
      </c>
      <c r="V23" s="34">
        <v>261.36</v>
      </c>
      <c r="W23" s="34">
        <v>-261.36</v>
      </c>
      <c r="X23" s="36">
        <v>-1</v>
      </c>
      <c r="Y23" s="3" t="str">
        <f>IFERROR(VLOOKUP(A23,'Pivot price tier'!$C$8:$L$2245,10,0),"")</f>
        <v/>
      </c>
      <c r="Z23" s="3" t="str">
        <f>IFERROR(VLOOKUP(A23,'Pivot price tier by size'!$D$8:$M$2466,10,0),"")</f>
        <v/>
      </c>
      <c r="AA23" s="3" t="str">
        <f>IFERROR(VLOOKUP(A23,'Pivot category'!$B$8:$I$2191,8,0),"")</f>
        <v/>
      </c>
      <c r="AB23" s="3" t="str">
        <f t="shared" si="0"/>
        <v>Bottom 5%</v>
      </c>
      <c r="AC23"/>
      <c r="AD23" s="3" t="s">
        <v>16449</v>
      </c>
      <c r="AE23" s="3" t="s">
        <v>14091</v>
      </c>
    </row>
    <row r="24" spans="1:31" hidden="1" x14ac:dyDescent="0.25">
      <c r="A24" t="s">
        <v>6141</v>
      </c>
      <c r="B24" t="s">
        <v>131</v>
      </c>
      <c r="C24" s="3" t="s">
        <v>32</v>
      </c>
      <c r="D24" s="3" t="s">
        <v>2362</v>
      </c>
      <c r="E24" s="3">
        <v>0</v>
      </c>
      <c r="F24" s="3">
        <v>4000</v>
      </c>
      <c r="G24" s="34">
        <v>8.99</v>
      </c>
      <c r="H24" s="3" t="s">
        <v>29</v>
      </c>
      <c r="I24" s="3" t="s">
        <v>17</v>
      </c>
      <c r="J24" s="3" t="s">
        <v>8253</v>
      </c>
      <c r="K24" s="3" t="s">
        <v>8260</v>
      </c>
      <c r="L24" s="3" t="s">
        <v>8257</v>
      </c>
      <c r="M24" s="26" t="s">
        <v>13873</v>
      </c>
      <c r="N24"/>
      <c r="O24" s="3">
        <v>2</v>
      </c>
      <c r="P24" s="34"/>
      <c r="Q24" s="34">
        <v>26.97</v>
      </c>
      <c r="R24" s="34">
        <v>-26.97</v>
      </c>
      <c r="S24" s="36">
        <v>-1</v>
      </c>
      <c r="T24" s="34">
        <v>0</v>
      </c>
      <c r="U24" s="34" t="s">
        <v>78</v>
      </c>
      <c r="V24" s="34" t="s">
        <v>78</v>
      </c>
      <c r="W24" s="34" t="s">
        <v>78</v>
      </c>
      <c r="X24" s="36" t="s">
        <v>78</v>
      </c>
      <c r="Y24" s="3" t="str">
        <f>IFERROR(VLOOKUP(A24,'Pivot price tier'!$C$8:$L$2245,10,0),"")</f>
        <v/>
      </c>
      <c r="Z24" s="3" t="str">
        <f>IFERROR(VLOOKUP(A24,'Pivot price tier by size'!$D$8:$M$2466,10,0),"")</f>
        <v/>
      </c>
      <c r="AA24" s="3" t="str">
        <f>IFERROR(VLOOKUP(A24,'Pivot category'!$B$8:$I$2191,8,0),"")</f>
        <v/>
      </c>
      <c r="AB24" s="3" t="str">
        <f t="shared" si="0"/>
        <v>Bottom 5%</v>
      </c>
      <c r="AC24"/>
      <c r="AD24" s="3" t="s">
        <v>78</v>
      </c>
      <c r="AE24" s="3" t="s">
        <v>78</v>
      </c>
    </row>
    <row r="25" spans="1:31" x14ac:dyDescent="0.25">
      <c r="A25" t="s">
        <v>11688</v>
      </c>
      <c r="B25" t="s">
        <v>11689</v>
      </c>
      <c r="C25" s="3" t="s">
        <v>32</v>
      </c>
      <c r="D25" s="3" t="s">
        <v>11484</v>
      </c>
      <c r="E25" s="3" t="s">
        <v>5198</v>
      </c>
      <c r="F25" s="3">
        <v>70000</v>
      </c>
      <c r="G25" s="34">
        <v>34.99</v>
      </c>
      <c r="H25" s="3" t="s">
        <v>28</v>
      </c>
      <c r="I25" s="3" t="s">
        <v>23</v>
      </c>
      <c r="J25" s="3" t="s">
        <v>8251</v>
      </c>
      <c r="K25" s="3" t="s">
        <v>8252</v>
      </c>
      <c r="L25" s="3" t="s">
        <v>68</v>
      </c>
      <c r="M25" s="26">
        <v>45047</v>
      </c>
      <c r="N25"/>
      <c r="O25" s="3">
        <v>48</v>
      </c>
      <c r="P25" s="34">
        <v>10776.92</v>
      </c>
      <c r="Q25" s="34">
        <v>34781.71</v>
      </c>
      <c r="R25" s="34">
        <v>-24004.79</v>
      </c>
      <c r="S25" s="36">
        <v>-0.69</v>
      </c>
      <c r="T25" s="34">
        <v>224.51916666666668</v>
      </c>
      <c r="U25" s="34">
        <v>5563.41</v>
      </c>
      <c r="V25" s="34">
        <v>11190.64</v>
      </c>
      <c r="W25" s="34">
        <v>-5627.23</v>
      </c>
      <c r="X25" s="36">
        <v>-0.5</v>
      </c>
      <c r="Y25" s="3" t="str">
        <f>IFERROR(VLOOKUP(A25,'Pivot price tier'!$C$8:$L$2245,10,0),"")</f>
        <v>X</v>
      </c>
      <c r="Z25" s="3" t="str">
        <f>IFERROR(VLOOKUP(A25,'Pivot price tier by size'!$D$8:$M$2466,10,0),"")</f>
        <v>X</v>
      </c>
      <c r="AA25" s="3" t="str">
        <f>IFERROR(VLOOKUP(A25,'Pivot category'!$B$8:$I$2191,8,0),"")</f>
        <v>X</v>
      </c>
      <c r="AB25" s="3" t="str">
        <f t="shared" si="0"/>
        <v>Bottom 5%</v>
      </c>
      <c r="AC25"/>
      <c r="AD25" s="3" t="s">
        <v>11231</v>
      </c>
      <c r="AE25" s="3" t="s">
        <v>14101</v>
      </c>
    </row>
    <row r="26" spans="1:31" hidden="1" x14ac:dyDescent="0.25">
      <c r="A26" t="s">
        <v>8983</v>
      </c>
      <c r="B26" t="s">
        <v>8982</v>
      </c>
      <c r="C26" s="3" t="s">
        <v>69</v>
      </c>
      <c r="D26" s="3" t="s">
        <v>8712</v>
      </c>
      <c r="E26" s="3">
        <v>0</v>
      </c>
      <c r="F26" s="3">
        <v>10000</v>
      </c>
      <c r="G26" s="34">
        <v>0.59</v>
      </c>
      <c r="H26" s="3" t="s">
        <v>29</v>
      </c>
      <c r="I26" s="3" t="s">
        <v>70</v>
      </c>
      <c r="J26" s="3" t="s">
        <v>8256</v>
      </c>
      <c r="K26" s="3" t="s">
        <v>8260</v>
      </c>
      <c r="L26" s="3" t="s">
        <v>8255</v>
      </c>
      <c r="M26" s="26" t="s">
        <v>13873</v>
      </c>
      <c r="N26"/>
      <c r="O26" s="3">
        <v>1</v>
      </c>
      <c r="P26" s="34"/>
      <c r="Q26" s="34">
        <v>2214.88</v>
      </c>
      <c r="R26" s="34">
        <v>-2214.88</v>
      </c>
      <c r="S26" s="36">
        <v>-1</v>
      </c>
      <c r="T26" s="34">
        <v>0</v>
      </c>
      <c r="U26" s="34">
        <v>0</v>
      </c>
      <c r="V26" s="34">
        <v>14309.52</v>
      </c>
      <c r="W26" s="34">
        <v>-14309.52</v>
      </c>
      <c r="X26" s="36">
        <v>-1</v>
      </c>
      <c r="Y26" s="3" t="str">
        <f>IFERROR(VLOOKUP(A26,'Pivot price tier'!$C$8:$L$2245,10,0),"")</f>
        <v/>
      </c>
      <c r="Z26" s="3" t="str">
        <f>IFERROR(VLOOKUP(A26,'Pivot price tier by size'!$D$8:$M$2466,10,0),"")</f>
        <v/>
      </c>
      <c r="AA26" s="3" t="str">
        <f>IFERROR(VLOOKUP(A26,'Pivot category'!$B$8:$I$2191,8,0),"")</f>
        <v/>
      </c>
      <c r="AB26" s="3" t="str">
        <f t="shared" si="0"/>
        <v>Bottom 5%</v>
      </c>
      <c r="AC26"/>
      <c r="AD26" s="3" t="s">
        <v>78</v>
      </c>
      <c r="AE26" s="3" t="s">
        <v>78</v>
      </c>
    </row>
    <row r="27" spans="1:31" x14ac:dyDescent="0.25">
      <c r="A27" t="s">
        <v>7644</v>
      </c>
      <c r="B27" t="s">
        <v>5085</v>
      </c>
      <c r="C27" s="3" t="s">
        <v>36</v>
      </c>
      <c r="D27" s="3" t="s">
        <v>4914</v>
      </c>
      <c r="E27" s="3">
        <v>0</v>
      </c>
      <c r="F27" s="3">
        <v>8000</v>
      </c>
      <c r="G27" s="34">
        <v>42.99</v>
      </c>
      <c r="H27" s="3" t="s">
        <v>27</v>
      </c>
      <c r="I27" s="3" t="s">
        <v>21</v>
      </c>
      <c r="J27" s="3" t="s">
        <v>8251</v>
      </c>
      <c r="K27" s="3" t="s">
        <v>8252</v>
      </c>
      <c r="L27" s="3" t="s">
        <v>68</v>
      </c>
      <c r="M27" s="26" t="s">
        <v>13873</v>
      </c>
      <c r="N27"/>
      <c r="O27" s="3">
        <v>22</v>
      </c>
      <c r="P27" s="34">
        <v>12034.85</v>
      </c>
      <c r="Q27" s="34">
        <v>1631.52</v>
      </c>
      <c r="R27" s="34">
        <v>10403.33</v>
      </c>
      <c r="S27" s="36">
        <v>6.38</v>
      </c>
      <c r="T27" s="34">
        <v>547.03863636363633</v>
      </c>
      <c r="U27" s="34">
        <v>37963.339999999997</v>
      </c>
      <c r="V27" s="34">
        <v>38714.61</v>
      </c>
      <c r="W27" s="34">
        <v>-751.27</v>
      </c>
      <c r="X27" s="36">
        <v>-0.02</v>
      </c>
      <c r="Y27" s="3" t="str">
        <f>IFERROR(VLOOKUP(A27,'Pivot price tier'!$C$8:$L$2245,10,0),"")</f>
        <v>X</v>
      </c>
      <c r="Z27" s="3" t="str">
        <f>IFERROR(VLOOKUP(A27,'Pivot price tier by size'!$D$8:$M$2466,10,0),"")</f>
        <v>X</v>
      </c>
      <c r="AA27" s="3" t="str">
        <f>IFERROR(VLOOKUP(A27,'Pivot category'!$B$8:$I$2191,8,0),"")</f>
        <v>X</v>
      </c>
      <c r="AB27" s="3" t="str">
        <f t="shared" si="0"/>
        <v>Bottom 5%</v>
      </c>
      <c r="AC27"/>
      <c r="AD27" s="3" t="s">
        <v>16449</v>
      </c>
      <c r="AE27" s="3" t="s">
        <v>14099</v>
      </c>
    </row>
    <row r="28" spans="1:31" hidden="1" x14ac:dyDescent="0.25">
      <c r="A28" t="s">
        <v>9253</v>
      </c>
      <c r="B28" t="s">
        <v>9252</v>
      </c>
      <c r="C28" s="3" t="s">
        <v>32</v>
      </c>
      <c r="D28" s="3" t="s">
        <v>8802</v>
      </c>
      <c r="E28" s="3">
        <v>0</v>
      </c>
      <c r="F28" s="3">
        <v>10000</v>
      </c>
      <c r="G28" s="34">
        <v>8.99</v>
      </c>
      <c r="H28" s="3" t="s">
        <v>29</v>
      </c>
      <c r="I28" s="3" t="s">
        <v>17</v>
      </c>
      <c r="J28" s="3" t="s">
        <v>8253</v>
      </c>
      <c r="K28" s="3" t="s">
        <v>8260</v>
      </c>
      <c r="L28" s="3" t="s">
        <v>8257</v>
      </c>
      <c r="M28" s="26" t="s">
        <v>13873</v>
      </c>
      <c r="N28"/>
      <c r="O28" s="3">
        <v>2</v>
      </c>
      <c r="P28" s="34"/>
      <c r="Q28" s="34">
        <v>230.83</v>
      </c>
      <c r="R28" s="34">
        <v>-230.83</v>
      </c>
      <c r="S28" s="36">
        <v>-1</v>
      </c>
      <c r="T28" s="34">
        <v>0</v>
      </c>
      <c r="U28" s="34">
        <v>0</v>
      </c>
      <c r="V28" s="34">
        <v>539.64</v>
      </c>
      <c r="W28" s="34">
        <v>-539.64</v>
      </c>
      <c r="X28" s="36">
        <v>-1</v>
      </c>
      <c r="Y28" s="3" t="str">
        <f>IFERROR(VLOOKUP(A28,'Pivot price tier'!$C$8:$L$2245,10,0),"")</f>
        <v/>
      </c>
      <c r="Z28" s="3" t="str">
        <f>IFERROR(VLOOKUP(A28,'Pivot price tier by size'!$D$8:$M$2466,10,0),"")</f>
        <v/>
      </c>
      <c r="AA28" s="3" t="str">
        <f>IFERROR(VLOOKUP(A28,'Pivot category'!$B$8:$I$2191,8,0),"")</f>
        <v/>
      </c>
      <c r="AB28" s="3" t="str">
        <f t="shared" si="0"/>
        <v>Bottom 5%</v>
      </c>
      <c r="AC28"/>
      <c r="AD28" s="3" t="s">
        <v>78</v>
      </c>
      <c r="AE28" s="3" t="s">
        <v>78</v>
      </c>
    </row>
    <row r="29" spans="1:31" x14ac:dyDescent="0.25">
      <c r="A29" t="s">
        <v>13001</v>
      </c>
      <c r="B29" t="s">
        <v>13002</v>
      </c>
      <c r="C29" s="3" t="s">
        <v>32</v>
      </c>
      <c r="D29" s="3" t="s">
        <v>12898</v>
      </c>
      <c r="E29" s="3">
        <v>0</v>
      </c>
      <c r="F29" s="3">
        <v>70000</v>
      </c>
      <c r="G29" s="34">
        <v>19.989999999999998</v>
      </c>
      <c r="H29" s="3" t="s">
        <v>8334</v>
      </c>
      <c r="I29" s="3" t="s">
        <v>12339</v>
      </c>
      <c r="J29" s="3" t="s">
        <v>8251</v>
      </c>
      <c r="K29" s="3" t="s">
        <v>8252</v>
      </c>
      <c r="L29" s="3" t="s">
        <v>68</v>
      </c>
      <c r="M29" s="26">
        <v>45474</v>
      </c>
      <c r="N29"/>
      <c r="O29" s="3">
        <v>40</v>
      </c>
      <c r="P29" s="34">
        <v>5227.1899999999996</v>
      </c>
      <c r="Q29" s="34">
        <v>9744.77</v>
      </c>
      <c r="R29" s="34">
        <v>-4517.58</v>
      </c>
      <c r="S29" s="36">
        <v>-0.46</v>
      </c>
      <c r="T29" s="34">
        <v>130.67974999999998</v>
      </c>
      <c r="U29" s="34">
        <v>1835.04</v>
      </c>
      <c r="V29" s="34">
        <v>7214.27</v>
      </c>
      <c r="W29" s="34">
        <v>-5379.23</v>
      </c>
      <c r="X29" s="36">
        <v>-0.75</v>
      </c>
      <c r="Y29" s="3" t="str">
        <f>IFERROR(VLOOKUP(A29,'Pivot price tier'!$C$8:$L$2245,10,0),"")</f>
        <v>X</v>
      </c>
      <c r="Z29" s="3" t="str">
        <f>IFERROR(VLOOKUP(A29,'Pivot price tier by size'!$D$8:$M$2466,10,0),"")</f>
        <v>X</v>
      </c>
      <c r="AA29" s="3" t="str">
        <f>IFERROR(VLOOKUP(A29,'Pivot category'!$B$8:$I$2191,8,0),"")</f>
        <v>X</v>
      </c>
      <c r="AB29" s="3" t="str">
        <f t="shared" si="0"/>
        <v>Bottom 5%</v>
      </c>
      <c r="AC29"/>
      <c r="AD29" s="3" t="s">
        <v>11231</v>
      </c>
      <c r="AE29" s="3" t="s">
        <v>14128</v>
      </c>
    </row>
    <row r="30" spans="1:31" hidden="1" x14ac:dyDescent="0.25">
      <c r="A30" t="s">
        <v>8981</v>
      </c>
      <c r="B30" t="s">
        <v>8980</v>
      </c>
      <c r="C30" s="3" t="s">
        <v>69</v>
      </c>
      <c r="D30" s="3" t="s">
        <v>8803</v>
      </c>
      <c r="E30" s="3">
        <v>0</v>
      </c>
      <c r="F30" s="3">
        <v>10000</v>
      </c>
      <c r="G30" s="34">
        <v>0.59</v>
      </c>
      <c r="H30" s="3" t="s">
        <v>29</v>
      </c>
      <c r="I30" s="3" t="s">
        <v>70</v>
      </c>
      <c r="J30" s="3" t="s">
        <v>8256</v>
      </c>
      <c r="K30" s="3" t="s">
        <v>8260</v>
      </c>
      <c r="L30" s="3" t="s">
        <v>8255</v>
      </c>
      <c r="M30" s="26" t="s">
        <v>13873</v>
      </c>
      <c r="N30"/>
      <c r="O30" s="3" t="s">
        <v>78</v>
      </c>
      <c r="P30" s="34">
        <v>374.06</v>
      </c>
      <c r="Q30" s="34">
        <v>268.67</v>
      </c>
      <c r="R30" s="34">
        <v>105.39</v>
      </c>
      <c r="S30" s="36">
        <v>0.39</v>
      </c>
      <c r="T30" s="34" t="s">
        <v>78</v>
      </c>
      <c r="U30" s="34">
        <v>141.6</v>
      </c>
      <c r="V30" s="34">
        <v>23.76</v>
      </c>
      <c r="W30" s="34">
        <v>117.84</v>
      </c>
      <c r="X30" s="36">
        <v>4.96</v>
      </c>
      <c r="Y30" s="3" t="str">
        <f>IFERROR(VLOOKUP(A30,'Pivot price tier'!$C$8:$L$2245,10,0),"")</f>
        <v/>
      </c>
      <c r="Z30" s="3" t="str">
        <f>IFERROR(VLOOKUP(A30,'Pivot price tier by size'!$D$8:$M$2466,10,0),"")</f>
        <v/>
      </c>
      <c r="AA30" s="3" t="str">
        <f>IFERROR(VLOOKUP(A30,'Pivot category'!$B$8:$I$2191,8,0),"")</f>
        <v/>
      </c>
      <c r="AB30" s="3" t="str">
        <f t="shared" si="0"/>
        <v>Bottom 5%</v>
      </c>
      <c r="AC30"/>
      <c r="AD30" s="3" t="s">
        <v>16449</v>
      </c>
      <c r="AE30" s="3" t="s">
        <v>14091</v>
      </c>
    </row>
    <row r="31" spans="1:31" hidden="1" x14ac:dyDescent="0.25">
      <c r="A31" t="s">
        <v>9251</v>
      </c>
      <c r="B31" t="s">
        <v>9250</v>
      </c>
      <c r="C31" s="3" t="s">
        <v>32</v>
      </c>
      <c r="D31" s="3" t="s">
        <v>8804</v>
      </c>
      <c r="E31" s="3">
        <v>0</v>
      </c>
      <c r="F31" s="3">
        <v>10000</v>
      </c>
      <c r="G31" s="34">
        <v>8.99</v>
      </c>
      <c r="H31" s="3" t="s">
        <v>29</v>
      </c>
      <c r="I31" s="3" t="s">
        <v>17</v>
      </c>
      <c r="J31" s="3" t="s">
        <v>8256</v>
      </c>
      <c r="K31" s="3" t="s">
        <v>8260</v>
      </c>
      <c r="L31" s="3" t="s">
        <v>8257</v>
      </c>
      <c r="M31" s="26" t="s">
        <v>13873</v>
      </c>
      <c r="N31"/>
      <c r="O31" s="3" t="s">
        <v>78</v>
      </c>
      <c r="P31" s="34">
        <v>89.9</v>
      </c>
      <c r="Q31" s="34">
        <v>587.5</v>
      </c>
      <c r="R31" s="34">
        <v>-497.6</v>
      </c>
      <c r="S31" s="36">
        <v>-0.85</v>
      </c>
      <c r="T31" s="34" t="s">
        <v>78</v>
      </c>
      <c r="U31" s="34">
        <v>0</v>
      </c>
      <c r="V31" s="34">
        <v>569.62</v>
      </c>
      <c r="W31" s="34">
        <v>-569.62</v>
      </c>
      <c r="X31" s="36">
        <v>-1</v>
      </c>
      <c r="Y31" s="3" t="str">
        <f>IFERROR(VLOOKUP(A31,'Pivot price tier'!$C$8:$L$2245,10,0),"")</f>
        <v/>
      </c>
      <c r="Z31" s="3" t="str">
        <f>IFERROR(VLOOKUP(A31,'Pivot price tier by size'!$D$8:$M$2466,10,0),"")</f>
        <v/>
      </c>
      <c r="AA31" s="3" t="str">
        <f>IFERROR(VLOOKUP(A31,'Pivot category'!$B$8:$I$2191,8,0),"")</f>
        <v/>
      </c>
      <c r="AB31" s="3" t="str">
        <f t="shared" si="0"/>
        <v>Bottom 5%</v>
      </c>
      <c r="AC31"/>
      <c r="AD31" s="3" t="s">
        <v>78</v>
      </c>
      <c r="AE31" s="3" t="s">
        <v>78</v>
      </c>
    </row>
    <row r="32" spans="1:31" hidden="1" x14ac:dyDescent="0.25">
      <c r="A32" t="s">
        <v>8979</v>
      </c>
      <c r="B32" t="s">
        <v>8978</v>
      </c>
      <c r="C32" s="3" t="s">
        <v>69</v>
      </c>
      <c r="D32" s="3" t="s">
        <v>8793</v>
      </c>
      <c r="E32" s="3">
        <v>0</v>
      </c>
      <c r="F32" s="3">
        <v>10000</v>
      </c>
      <c r="G32" s="34">
        <v>0.59</v>
      </c>
      <c r="H32" s="3" t="s">
        <v>29</v>
      </c>
      <c r="I32" s="3" t="s">
        <v>70</v>
      </c>
      <c r="J32" s="3" t="s">
        <v>8256</v>
      </c>
      <c r="K32" s="3" t="s">
        <v>8260</v>
      </c>
      <c r="L32" s="3" t="s">
        <v>8255</v>
      </c>
      <c r="M32" s="26" t="s">
        <v>13873</v>
      </c>
      <c r="N32"/>
      <c r="O32" s="3">
        <v>1</v>
      </c>
      <c r="P32" s="34">
        <v>5.9</v>
      </c>
      <c r="Q32" s="34">
        <v>731.56</v>
      </c>
      <c r="R32" s="34">
        <v>-725.66</v>
      </c>
      <c r="S32" s="36">
        <v>-0.99</v>
      </c>
      <c r="T32" s="34">
        <v>5.9</v>
      </c>
      <c r="U32" s="34">
        <v>0</v>
      </c>
      <c r="V32" s="34">
        <v>224.73</v>
      </c>
      <c r="W32" s="34">
        <v>-224.73</v>
      </c>
      <c r="X32" s="36">
        <v>-1</v>
      </c>
      <c r="Y32" s="3" t="str">
        <f>IFERROR(VLOOKUP(A32,'Pivot price tier'!$C$8:$L$2245,10,0),"")</f>
        <v/>
      </c>
      <c r="Z32" s="3" t="str">
        <f>IFERROR(VLOOKUP(A32,'Pivot price tier by size'!$D$8:$M$2466,10,0),"")</f>
        <v/>
      </c>
      <c r="AA32" s="3" t="str">
        <f>IFERROR(VLOOKUP(A32,'Pivot category'!$B$8:$I$2191,8,0),"")</f>
        <v/>
      </c>
      <c r="AB32" s="3" t="str">
        <f t="shared" si="0"/>
        <v>Bottom 5%</v>
      </c>
      <c r="AC32"/>
      <c r="AD32" s="3" t="s">
        <v>16449</v>
      </c>
      <c r="AE32" s="3" t="s">
        <v>14091</v>
      </c>
    </row>
    <row r="33" spans="1:31" hidden="1" x14ac:dyDescent="0.25">
      <c r="A33" t="s">
        <v>9247</v>
      </c>
      <c r="B33" t="s">
        <v>9246</v>
      </c>
      <c r="C33" s="3" t="s">
        <v>32</v>
      </c>
      <c r="D33" s="3" t="s">
        <v>8805</v>
      </c>
      <c r="E33" s="3">
        <v>0</v>
      </c>
      <c r="F33" s="3">
        <v>10000</v>
      </c>
      <c r="G33" s="34">
        <v>8.99</v>
      </c>
      <c r="H33" s="3" t="s">
        <v>29</v>
      </c>
      <c r="I33" s="3" t="s">
        <v>17</v>
      </c>
      <c r="J33" s="3" t="s">
        <v>8253</v>
      </c>
      <c r="K33" s="3" t="s">
        <v>8260</v>
      </c>
      <c r="L33" s="3" t="s">
        <v>8257</v>
      </c>
      <c r="M33" s="26" t="s">
        <v>13873</v>
      </c>
      <c r="N33"/>
      <c r="O33" s="3">
        <v>1</v>
      </c>
      <c r="P33" s="34"/>
      <c r="Q33" s="34">
        <v>59.96</v>
      </c>
      <c r="R33" s="34">
        <v>-59.96</v>
      </c>
      <c r="S33" s="36">
        <v>-1</v>
      </c>
      <c r="T33" s="34">
        <v>0</v>
      </c>
      <c r="U33" s="34">
        <v>0</v>
      </c>
      <c r="V33" s="34">
        <v>1768.82</v>
      </c>
      <c r="W33" s="34">
        <v>-1768.82</v>
      </c>
      <c r="X33" s="36">
        <v>-1</v>
      </c>
      <c r="Y33" s="3" t="str">
        <f>IFERROR(VLOOKUP(A33,'Pivot price tier'!$C$8:$L$2245,10,0),"")</f>
        <v/>
      </c>
      <c r="Z33" s="3" t="str">
        <f>IFERROR(VLOOKUP(A33,'Pivot price tier by size'!$D$8:$M$2466,10,0),"")</f>
        <v/>
      </c>
      <c r="AA33" s="3" t="str">
        <f>IFERROR(VLOOKUP(A33,'Pivot category'!$B$8:$I$2191,8,0),"")</f>
        <v/>
      </c>
      <c r="AB33" s="3" t="str">
        <f t="shared" si="0"/>
        <v>Bottom 5%</v>
      </c>
      <c r="AC33"/>
      <c r="AD33" s="3" t="s">
        <v>78</v>
      </c>
      <c r="AE33" s="3" t="s">
        <v>78</v>
      </c>
    </row>
    <row r="34" spans="1:31" x14ac:dyDescent="0.25">
      <c r="A34" t="s">
        <v>7761</v>
      </c>
      <c r="B34" t="s">
        <v>1476</v>
      </c>
      <c r="C34" s="3" t="s">
        <v>38</v>
      </c>
      <c r="D34" s="3" t="s">
        <v>3858</v>
      </c>
      <c r="E34" s="3">
        <v>0</v>
      </c>
      <c r="F34" s="3">
        <v>7000</v>
      </c>
      <c r="G34" s="34">
        <v>15.99</v>
      </c>
      <c r="H34" s="3" t="s">
        <v>8334</v>
      </c>
      <c r="I34" s="3" t="s">
        <v>12339</v>
      </c>
      <c r="J34" s="3" t="s">
        <v>8251</v>
      </c>
      <c r="K34" s="3" t="s">
        <v>8252</v>
      </c>
      <c r="L34" s="3" t="s">
        <v>68</v>
      </c>
      <c r="M34" s="26" t="s">
        <v>13873</v>
      </c>
      <c r="N34"/>
      <c r="O34" s="3" t="s">
        <v>78</v>
      </c>
      <c r="P34" s="34">
        <v>255.84</v>
      </c>
      <c r="Q34" s="34">
        <v>5036.8500000000004</v>
      </c>
      <c r="R34" s="34">
        <v>-4781.01</v>
      </c>
      <c r="S34" s="36">
        <v>-0.95</v>
      </c>
      <c r="T34" s="34" t="s">
        <v>78</v>
      </c>
      <c r="U34" s="34">
        <v>0</v>
      </c>
      <c r="V34" s="34">
        <v>895.44</v>
      </c>
      <c r="W34" s="34">
        <v>-895.44</v>
      </c>
      <c r="X34" s="36">
        <v>-1</v>
      </c>
      <c r="Y34" s="3" t="str">
        <f>IFERROR(VLOOKUP(A34,'Pivot price tier'!$C$8:$L$2245,10,0),"")</f>
        <v>X</v>
      </c>
      <c r="Z34" s="3" t="str">
        <f>IFERROR(VLOOKUP(A34,'Pivot price tier by size'!$D$8:$M$2466,10,0),"")</f>
        <v>X</v>
      </c>
      <c r="AA34" s="3" t="str">
        <f>IFERROR(VLOOKUP(A34,'Pivot category'!$B$8:$I$2191,8,0),"")</f>
        <v>X</v>
      </c>
      <c r="AB34" s="3" t="str">
        <f t="shared" si="0"/>
        <v>Bottom 5%</v>
      </c>
      <c r="AC34"/>
      <c r="AD34" s="3" t="s">
        <v>16450</v>
      </c>
      <c r="AE34" s="3" t="s">
        <v>14103</v>
      </c>
    </row>
    <row r="35" spans="1:31" x14ac:dyDescent="0.25">
      <c r="A35" t="s">
        <v>13188</v>
      </c>
      <c r="B35" t="s">
        <v>12791</v>
      </c>
      <c r="C35" s="3" t="s">
        <v>36</v>
      </c>
      <c r="D35" s="3" t="s">
        <v>12318</v>
      </c>
      <c r="E35" s="3">
        <v>0</v>
      </c>
      <c r="F35" s="3">
        <v>70000</v>
      </c>
      <c r="G35" s="34">
        <v>14.99</v>
      </c>
      <c r="H35" s="3" t="s">
        <v>8334</v>
      </c>
      <c r="I35" s="3" t="s">
        <v>12339</v>
      </c>
      <c r="J35" s="3" t="s">
        <v>8251</v>
      </c>
      <c r="K35" s="3" t="s">
        <v>8252</v>
      </c>
      <c r="L35" s="3" t="s">
        <v>68</v>
      </c>
      <c r="M35" s="26">
        <v>45323</v>
      </c>
      <c r="N35"/>
      <c r="O35" s="3">
        <v>61</v>
      </c>
      <c r="P35" s="34">
        <v>12512.41</v>
      </c>
      <c r="Q35" s="34">
        <v>11887.07</v>
      </c>
      <c r="R35" s="34">
        <v>625.34</v>
      </c>
      <c r="S35" s="36">
        <v>0.05</v>
      </c>
      <c r="T35" s="34">
        <v>205.12147540983605</v>
      </c>
      <c r="U35" s="34">
        <v>4035.24</v>
      </c>
      <c r="V35" s="34">
        <v>6325.78</v>
      </c>
      <c r="W35" s="34">
        <v>-2290.54</v>
      </c>
      <c r="X35" s="36">
        <v>-0.36</v>
      </c>
      <c r="Y35" s="3" t="str">
        <f>IFERROR(VLOOKUP(A35,'Pivot price tier'!$C$8:$L$2245,10,0),"")</f>
        <v>X</v>
      </c>
      <c r="Z35" s="3" t="str">
        <f>IFERROR(VLOOKUP(A35,'Pivot price tier by size'!$D$8:$M$2466,10,0),"")</f>
        <v>X</v>
      </c>
      <c r="AA35" s="3" t="str">
        <f>IFERROR(VLOOKUP(A35,'Pivot category'!$B$8:$I$2191,8,0),"")</f>
        <v>X</v>
      </c>
      <c r="AB35" s="3" t="str">
        <f t="shared" si="0"/>
        <v>Bottom 5%</v>
      </c>
      <c r="AC35"/>
      <c r="AD35" s="3" t="s">
        <v>16450</v>
      </c>
      <c r="AE35" s="3" t="s">
        <v>14103</v>
      </c>
    </row>
    <row r="36" spans="1:31" x14ac:dyDescent="0.25">
      <c r="A36" t="s">
        <v>13763</v>
      </c>
      <c r="B36" t="s">
        <v>13764</v>
      </c>
      <c r="C36" s="3" t="s">
        <v>34</v>
      </c>
      <c r="D36" s="3" t="s">
        <v>13484</v>
      </c>
      <c r="E36" s="3">
        <v>0</v>
      </c>
      <c r="F36" s="3">
        <v>70000</v>
      </c>
      <c r="G36" s="34">
        <v>12.99</v>
      </c>
      <c r="H36" s="3" t="s">
        <v>8334</v>
      </c>
      <c r="I36" s="3" t="s">
        <v>12339</v>
      </c>
      <c r="J36" s="3" t="s">
        <v>8251</v>
      </c>
      <c r="K36" s="3" t="s">
        <v>8252</v>
      </c>
      <c r="L36" s="3" t="s">
        <v>68</v>
      </c>
      <c r="M36" s="26">
        <v>45566</v>
      </c>
      <c r="N36"/>
      <c r="O36" s="3">
        <v>53</v>
      </c>
      <c r="P36" s="34">
        <v>3676.17</v>
      </c>
      <c r="Q36" s="34">
        <v>3897</v>
      </c>
      <c r="R36" s="34">
        <v>-220.83</v>
      </c>
      <c r="S36" s="36">
        <v>-0.06</v>
      </c>
      <c r="T36" s="34">
        <v>69.361698113207552</v>
      </c>
      <c r="U36" s="34">
        <v>9534.66</v>
      </c>
      <c r="V36" s="34">
        <v>6027.36</v>
      </c>
      <c r="W36" s="34">
        <v>3507.3</v>
      </c>
      <c r="X36" s="36">
        <v>0.57999999999999996</v>
      </c>
      <c r="Y36" s="3" t="str">
        <f>IFERROR(VLOOKUP(A36,'Pivot price tier'!$C$8:$L$2245,10,0),"")</f>
        <v>X</v>
      </c>
      <c r="Z36" s="3" t="str">
        <f>IFERROR(VLOOKUP(A36,'Pivot price tier by size'!$D$8:$M$2466,10,0),"")</f>
        <v>X</v>
      </c>
      <c r="AA36" s="3" t="str">
        <f>IFERROR(VLOOKUP(A36,'Pivot category'!$B$8:$I$2191,8,0),"")</f>
        <v>X</v>
      </c>
      <c r="AB36" s="3" t="str">
        <f t="shared" si="0"/>
        <v>Bottom 5%</v>
      </c>
      <c r="AC36"/>
      <c r="AD36" s="3" t="s">
        <v>16449</v>
      </c>
      <c r="AE36" s="3" t="s">
        <v>14091</v>
      </c>
    </row>
    <row r="37" spans="1:31" hidden="1" x14ac:dyDescent="0.25">
      <c r="A37" t="s">
        <v>6258</v>
      </c>
      <c r="B37" t="s">
        <v>132</v>
      </c>
      <c r="C37" s="3" t="s">
        <v>32</v>
      </c>
      <c r="D37" s="3" t="s">
        <v>2363</v>
      </c>
      <c r="E37" s="3">
        <v>0</v>
      </c>
      <c r="F37" s="3">
        <v>5000</v>
      </c>
      <c r="G37" s="34">
        <v>8.99</v>
      </c>
      <c r="H37" s="3" t="s">
        <v>29</v>
      </c>
      <c r="I37" s="3" t="s">
        <v>17</v>
      </c>
      <c r="J37" s="3" t="s">
        <v>8253</v>
      </c>
      <c r="K37" s="3" t="s">
        <v>8260</v>
      </c>
      <c r="L37" s="3" t="s">
        <v>8257</v>
      </c>
      <c r="M37" s="26" t="s">
        <v>13873</v>
      </c>
      <c r="N37"/>
      <c r="O37" s="3">
        <v>2</v>
      </c>
      <c r="P37" s="34"/>
      <c r="Q37" s="34">
        <v>134.85</v>
      </c>
      <c r="R37" s="34">
        <v>-134.85</v>
      </c>
      <c r="S37" s="36">
        <v>-1</v>
      </c>
      <c r="T37" s="34">
        <v>0</v>
      </c>
      <c r="U37" s="34">
        <v>0</v>
      </c>
      <c r="V37" s="34">
        <v>35.96</v>
      </c>
      <c r="W37" s="34">
        <v>-35.96</v>
      </c>
      <c r="X37" s="36">
        <v>-1</v>
      </c>
      <c r="Y37" s="3" t="str">
        <f>IFERROR(VLOOKUP(A37,'Pivot price tier'!$C$8:$L$2245,10,0),"")</f>
        <v/>
      </c>
      <c r="Z37" s="3" t="str">
        <f>IFERROR(VLOOKUP(A37,'Pivot price tier by size'!$D$8:$M$2466,10,0),"")</f>
        <v/>
      </c>
      <c r="AA37" s="3" t="str">
        <f>IFERROR(VLOOKUP(A37,'Pivot category'!$B$8:$I$2191,8,0),"")</f>
        <v/>
      </c>
      <c r="AB37" s="3" t="str">
        <f t="shared" si="0"/>
        <v>Bottom 5%</v>
      </c>
      <c r="AC37"/>
      <c r="AD37" s="3" t="s">
        <v>78</v>
      </c>
      <c r="AE37" s="3" t="s">
        <v>78</v>
      </c>
    </row>
    <row r="38" spans="1:31" hidden="1" x14ac:dyDescent="0.25">
      <c r="A38" t="s">
        <v>9141</v>
      </c>
      <c r="B38" t="s">
        <v>9140</v>
      </c>
      <c r="C38" s="3" t="s">
        <v>69</v>
      </c>
      <c r="D38" s="3" t="s">
        <v>8806</v>
      </c>
      <c r="E38" s="3">
        <v>0</v>
      </c>
      <c r="F38" s="3">
        <v>10000</v>
      </c>
      <c r="G38" s="34">
        <v>0.59</v>
      </c>
      <c r="H38" s="3" t="s">
        <v>29</v>
      </c>
      <c r="I38" s="3" t="s">
        <v>70</v>
      </c>
      <c r="J38" s="3" t="s">
        <v>8253</v>
      </c>
      <c r="K38" s="3" t="s">
        <v>8260</v>
      </c>
      <c r="L38" s="3" t="s">
        <v>8257</v>
      </c>
      <c r="M38" s="26" t="s">
        <v>13873</v>
      </c>
      <c r="N38"/>
      <c r="O38" s="3" t="s">
        <v>78</v>
      </c>
      <c r="P38" s="34">
        <v>0</v>
      </c>
      <c r="Q38" s="34">
        <v>652.71</v>
      </c>
      <c r="R38" s="34">
        <v>-652.71</v>
      </c>
      <c r="S38" s="36">
        <v>-1</v>
      </c>
      <c r="T38" s="34" t="s">
        <v>78</v>
      </c>
      <c r="U38" s="34">
        <v>0</v>
      </c>
      <c r="V38" s="34">
        <v>95.04</v>
      </c>
      <c r="W38" s="34">
        <v>-95.04</v>
      </c>
      <c r="X38" s="36">
        <v>-1</v>
      </c>
      <c r="Y38" s="3" t="str">
        <f>IFERROR(VLOOKUP(A38,'Pivot price tier'!$C$8:$L$2245,10,0),"")</f>
        <v/>
      </c>
      <c r="Z38" s="3" t="str">
        <f>IFERROR(VLOOKUP(A38,'Pivot price tier by size'!$D$8:$M$2466,10,0),"")</f>
        <v/>
      </c>
      <c r="AA38" s="3" t="str">
        <f>IFERROR(VLOOKUP(A38,'Pivot category'!$B$8:$I$2191,8,0),"")</f>
        <v/>
      </c>
      <c r="AB38" s="3" t="str">
        <f t="shared" si="0"/>
        <v>Bottom 5%</v>
      </c>
      <c r="AC38"/>
      <c r="AD38" s="3" t="s">
        <v>16449</v>
      </c>
      <c r="AE38" s="3" t="s">
        <v>14091</v>
      </c>
    </row>
    <row r="39" spans="1:31" x14ac:dyDescent="0.25">
      <c r="A39" t="s">
        <v>13003</v>
      </c>
      <c r="B39" t="s">
        <v>13004</v>
      </c>
      <c r="C39" s="3" t="s">
        <v>32</v>
      </c>
      <c r="D39" s="3" t="s">
        <v>10224</v>
      </c>
      <c r="E39" s="3" t="s">
        <v>5198</v>
      </c>
      <c r="F39" s="3">
        <v>7000</v>
      </c>
      <c r="G39" s="34">
        <v>32.99</v>
      </c>
      <c r="H39" s="3" t="s">
        <v>28</v>
      </c>
      <c r="I39" s="3" t="s">
        <v>23</v>
      </c>
      <c r="J39" s="3" t="s">
        <v>8251</v>
      </c>
      <c r="K39" s="3" t="s">
        <v>8252</v>
      </c>
      <c r="L39" s="3" t="s">
        <v>68</v>
      </c>
      <c r="M39" s="26">
        <v>45474</v>
      </c>
      <c r="N39"/>
      <c r="O39" s="3" t="s">
        <v>78</v>
      </c>
      <c r="P39" s="34">
        <v>197.94</v>
      </c>
      <c r="Q39" s="34">
        <v>395.88</v>
      </c>
      <c r="R39" s="34">
        <v>-197.94</v>
      </c>
      <c r="S39" s="36">
        <v>-0.5</v>
      </c>
      <c r="T39" s="34" t="s">
        <v>78</v>
      </c>
      <c r="U39" s="34" t="s">
        <v>78</v>
      </c>
      <c r="V39" s="34" t="s">
        <v>78</v>
      </c>
      <c r="W39" s="34" t="s">
        <v>78</v>
      </c>
      <c r="X39" s="36" t="s">
        <v>78</v>
      </c>
      <c r="Y39" s="3" t="str">
        <f>IFERROR(VLOOKUP(A39,'Pivot price tier'!$C$8:$L$2245,10,0),"")</f>
        <v>X</v>
      </c>
      <c r="Z39" s="3" t="str">
        <f>IFERROR(VLOOKUP(A39,'Pivot price tier by size'!$D$8:$M$2466,10,0),"")</f>
        <v>X</v>
      </c>
      <c r="AA39" s="3" t="str">
        <f>IFERROR(VLOOKUP(A39,'Pivot category'!$B$8:$I$2191,8,0),"")</f>
        <v>X</v>
      </c>
      <c r="AB39" s="3" t="str">
        <f t="shared" si="0"/>
        <v>Bottom 5%</v>
      </c>
      <c r="AC39"/>
      <c r="AD39" s="3" t="s">
        <v>16452</v>
      </c>
      <c r="AE39" s="3" t="s">
        <v>16453</v>
      </c>
    </row>
    <row r="40" spans="1:31" x14ac:dyDescent="0.25">
      <c r="A40" t="s">
        <v>16112</v>
      </c>
      <c r="B40" t="s">
        <v>13242</v>
      </c>
      <c r="C40" s="3" t="s">
        <v>73</v>
      </c>
      <c r="D40" s="3" t="s">
        <v>12938</v>
      </c>
      <c r="E40" s="3">
        <v>0</v>
      </c>
      <c r="F40" s="3">
        <v>70000</v>
      </c>
      <c r="G40" s="34">
        <v>10.99</v>
      </c>
      <c r="H40" s="3" t="s">
        <v>8334</v>
      </c>
      <c r="I40" s="3" t="s">
        <v>12340</v>
      </c>
      <c r="J40" s="3" t="s">
        <v>8251</v>
      </c>
      <c r="K40" s="3" t="s">
        <v>8252</v>
      </c>
      <c r="L40" s="3" t="s">
        <v>68</v>
      </c>
      <c r="M40" s="26">
        <v>45474</v>
      </c>
      <c r="N40"/>
      <c r="O40" s="3">
        <v>48</v>
      </c>
      <c r="P40" s="34">
        <v>1692.46</v>
      </c>
      <c r="Q40" s="34"/>
      <c r="R40" s="34">
        <v>1692.46</v>
      </c>
      <c r="T40" s="34">
        <v>35.259583333333332</v>
      </c>
      <c r="U40" s="34">
        <v>2165.0300000000002</v>
      </c>
      <c r="V40" s="34">
        <v>0</v>
      </c>
      <c r="W40" s="34">
        <v>2165.0300000000002</v>
      </c>
      <c r="X40" s="36">
        <v>0</v>
      </c>
      <c r="Y40" s="3" t="str">
        <f>IFERROR(VLOOKUP(A40,'Pivot price tier'!$C$8:$L$2245,10,0),"")</f>
        <v>X</v>
      </c>
      <c r="Z40" s="3" t="str">
        <f>IFERROR(VLOOKUP(A40,'Pivot price tier by size'!$D$8:$M$2466,10,0),"")</f>
        <v>X</v>
      </c>
      <c r="AA40" s="3" t="str">
        <f>IFERROR(VLOOKUP(A40,'Pivot category'!$B$8:$I$2191,8,0),"")</f>
        <v>X</v>
      </c>
      <c r="AB40" s="3" t="str">
        <f t="shared" si="0"/>
        <v>Bottom 5%</v>
      </c>
      <c r="AC40"/>
      <c r="AD40" s="3" t="s">
        <v>16446</v>
      </c>
      <c r="AE40" s="3" t="s">
        <v>14171</v>
      </c>
    </row>
    <row r="41" spans="1:31" hidden="1" x14ac:dyDescent="0.25">
      <c r="A41" t="s">
        <v>7394</v>
      </c>
      <c r="B41" t="s">
        <v>4930</v>
      </c>
      <c r="C41" s="3" t="s">
        <v>69</v>
      </c>
      <c r="D41" s="3" t="s">
        <v>4906</v>
      </c>
      <c r="E41" s="3">
        <v>0</v>
      </c>
      <c r="F41" s="3">
        <v>9000</v>
      </c>
      <c r="G41" s="34">
        <v>0.59</v>
      </c>
      <c r="H41" s="3" t="s">
        <v>29</v>
      </c>
      <c r="I41" s="3" t="s">
        <v>70</v>
      </c>
      <c r="J41" s="3" t="s">
        <v>8253</v>
      </c>
      <c r="K41" s="3" t="s">
        <v>8260</v>
      </c>
      <c r="L41" s="3" t="s">
        <v>8257</v>
      </c>
      <c r="M41" s="26" t="s">
        <v>13873</v>
      </c>
      <c r="N41"/>
      <c r="O41" s="3" t="s">
        <v>78</v>
      </c>
      <c r="P41" s="34"/>
      <c r="Q41" s="34">
        <v>771.72</v>
      </c>
      <c r="R41" s="34">
        <v>-771.72</v>
      </c>
      <c r="S41" s="36">
        <v>-1</v>
      </c>
      <c r="T41" s="34" t="s">
        <v>78</v>
      </c>
      <c r="U41" s="34">
        <v>0</v>
      </c>
      <c r="V41" s="34">
        <v>7337.88</v>
      </c>
      <c r="W41" s="34">
        <v>-7337.88</v>
      </c>
      <c r="X41" s="36">
        <v>-1</v>
      </c>
      <c r="Y41" s="3" t="str">
        <f>IFERROR(VLOOKUP(A41,'Pivot price tier'!$C$8:$L$2245,10,0),"")</f>
        <v/>
      </c>
      <c r="Z41" s="3" t="str">
        <f>IFERROR(VLOOKUP(A41,'Pivot price tier by size'!$D$8:$M$2466,10,0),"")</f>
        <v/>
      </c>
      <c r="AA41" s="3" t="str">
        <f>IFERROR(VLOOKUP(A41,'Pivot category'!$B$8:$I$2191,8,0),"")</f>
        <v/>
      </c>
      <c r="AB41" s="3" t="str">
        <f t="shared" si="0"/>
        <v>Bottom 5%</v>
      </c>
      <c r="AC41"/>
      <c r="AD41" s="3" t="s">
        <v>78</v>
      </c>
      <c r="AE41" s="3" t="s">
        <v>78</v>
      </c>
    </row>
    <row r="42" spans="1:31" x14ac:dyDescent="0.25">
      <c r="A42" t="s">
        <v>13688</v>
      </c>
      <c r="B42" t="s">
        <v>13689</v>
      </c>
      <c r="C42" s="3" t="s">
        <v>73</v>
      </c>
      <c r="D42" s="3" t="s">
        <v>13868</v>
      </c>
      <c r="E42" s="3">
        <v>0</v>
      </c>
      <c r="F42" s="3">
        <v>70000</v>
      </c>
      <c r="G42" s="34">
        <v>19.989999999999998</v>
      </c>
      <c r="H42" s="3" t="s">
        <v>8334</v>
      </c>
      <c r="I42" s="3" t="s">
        <v>12340</v>
      </c>
      <c r="J42" s="3" t="s">
        <v>8251</v>
      </c>
      <c r="K42" s="3" t="s">
        <v>8252</v>
      </c>
      <c r="L42" s="3" t="s">
        <v>68</v>
      </c>
      <c r="M42" s="26">
        <v>45597</v>
      </c>
      <c r="N42"/>
      <c r="O42" s="3">
        <v>12</v>
      </c>
      <c r="P42" s="34">
        <v>1549.25</v>
      </c>
      <c r="Q42" s="34">
        <v>1759.2</v>
      </c>
      <c r="R42" s="34">
        <v>-209.95</v>
      </c>
      <c r="S42" s="36">
        <v>-0.12</v>
      </c>
      <c r="T42" s="34">
        <v>129.10416666666666</v>
      </c>
      <c r="U42" s="34">
        <v>6195.09</v>
      </c>
      <c r="V42" s="34">
        <v>23419.35</v>
      </c>
      <c r="W42" s="34">
        <v>-17224.259999999998</v>
      </c>
      <c r="X42" s="36">
        <v>-0.74</v>
      </c>
      <c r="Y42" s="3" t="str">
        <f>IFERROR(VLOOKUP(A42,'Pivot price tier'!$C$8:$L$2245,10,0),"")</f>
        <v>X</v>
      </c>
      <c r="Z42" s="3" t="str">
        <f>IFERROR(VLOOKUP(A42,'Pivot price tier by size'!$D$8:$M$2466,10,0),"")</f>
        <v>X</v>
      </c>
      <c r="AA42" s="3" t="str">
        <f>IFERROR(VLOOKUP(A42,'Pivot category'!$B$8:$I$2191,8,0),"")</f>
        <v>X</v>
      </c>
      <c r="AB42" s="3" t="str">
        <f t="shared" si="0"/>
        <v>Bottom 5%</v>
      </c>
      <c r="AC42"/>
      <c r="AD42" s="3" t="s">
        <v>16446</v>
      </c>
      <c r="AE42" s="3" t="s">
        <v>14101</v>
      </c>
    </row>
    <row r="43" spans="1:31" x14ac:dyDescent="0.25">
      <c r="A43" t="s">
        <v>6910</v>
      </c>
      <c r="B43" t="s">
        <v>322</v>
      </c>
      <c r="C43" s="3" t="s">
        <v>34</v>
      </c>
      <c r="D43" s="3" t="s">
        <v>2575</v>
      </c>
      <c r="E43" s="3" t="s">
        <v>5150</v>
      </c>
      <c r="F43" s="3">
        <v>1000</v>
      </c>
      <c r="G43" s="34">
        <v>5.49</v>
      </c>
      <c r="H43" s="3" t="s">
        <v>12620</v>
      </c>
      <c r="I43" s="3" t="s">
        <v>19</v>
      </c>
      <c r="J43" s="3" t="s">
        <v>8251</v>
      </c>
      <c r="K43" s="3" t="s">
        <v>8252</v>
      </c>
      <c r="L43" s="3" t="s">
        <v>68</v>
      </c>
      <c r="M43" s="26" t="s">
        <v>13873</v>
      </c>
      <c r="N43"/>
      <c r="O43" s="3">
        <v>150</v>
      </c>
      <c r="P43" s="34">
        <v>33834.870000000003</v>
      </c>
      <c r="Q43" s="34">
        <v>47378.7</v>
      </c>
      <c r="R43" s="34">
        <v>-13543.83</v>
      </c>
      <c r="S43" s="36">
        <v>-0.28999999999999998</v>
      </c>
      <c r="T43" s="34">
        <v>225.56580000000002</v>
      </c>
      <c r="U43" s="34">
        <v>106840.89</v>
      </c>
      <c r="V43" s="34">
        <v>108773.37</v>
      </c>
      <c r="W43" s="34">
        <v>-1932.48</v>
      </c>
      <c r="X43" s="36">
        <v>-0.02</v>
      </c>
      <c r="Y43" s="3" t="str">
        <f>IFERROR(VLOOKUP(A43,'Pivot price tier'!$C$8:$L$2245,10,0),"")</f>
        <v>X</v>
      </c>
      <c r="Z43" s="3" t="str">
        <f>IFERROR(VLOOKUP(A43,'Pivot price tier by size'!$D$8:$M$2466,10,0),"")</f>
        <v>X</v>
      </c>
      <c r="AA43" s="3" t="str">
        <f>IFERROR(VLOOKUP(A43,'Pivot category'!$B$8:$I$2191,8,0),"")</f>
        <v>X</v>
      </c>
      <c r="AB43" s="3" t="str">
        <f t="shared" si="0"/>
        <v>Bottom 5%</v>
      </c>
      <c r="AC43"/>
      <c r="AD43" s="3" t="s">
        <v>16451</v>
      </c>
      <c r="AE43" s="3" t="s">
        <v>14089</v>
      </c>
    </row>
    <row r="44" spans="1:31" hidden="1" x14ac:dyDescent="0.25">
      <c r="A44" t="s">
        <v>10646</v>
      </c>
      <c r="B44" t="s">
        <v>10647</v>
      </c>
      <c r="C44" s="3" t="s">
        <v>69</v>
      </c>
      <c r="D44" s="3" t="s">
        <v>10521</v>
      </c>
      <c r="E44" s="3">
        <v>0</v>
      </c>
      <c r="F44" s="3">
        <v>10000</v>
      </c>
      <c r="G44" s="34">
        <v>0.59</v>
      </c>
      <c r="H44" s="3" t="s">
        <v>29</v>
      </c>
      <c r="I44" s="3" t="s">
        <v>70</v>
      </c>
      <c r="J44" s="3" t="s">
        <v>8261</v>
      </c>
      <c r="K44" s="3" t="s">
        <v>8260</v>
      </c>
      <c r="L44" s="3" t="s">
        <v>8254</v>
      </c>
      <c r="M44" s="26" t="s">
        <v>13873</v>
      </c>
      <c r="N44"/>
      <c r="O44" s="3">
        <v>1</v>
      </c>
      <c r="P44" s="34">
        <v>73.16</v>
      </c>
      <c r="Q44" s="34">
        <v>669.63</v>
      </c>
      <c r="R44" s="34">
        <v>-596.47</v>
      </c>
      <c r="S44" s="36">
        <v>-0.89</v>
      </c>
      <c r="T44" s="34">
        <v>73.16</v>
      </c>
      <c r="U44" s="34">
        <v>71.39</v>
      </c>
      <c r="V44" s="34">
        <v>174.96</v>
      </c>
      <c r="W44" s="34">
        <v>-103.57</v>
      </c>
      <c r="X44" s="36">
        <v>-0.59</v>
      </c>
      <c r="Y44" s="3" t="str">
        <f>IFERROR(VLOOKUP(A44,'Pivot price tier'!$C$8:$L$2245,10,0),"")</f>
        <v/>
      </c>
      <c r="Z44" s="3" t="str">
        <f>IFERROR(VLOOKUP(A44,'Pivot price tier by size'!$D$8:$M$2466,10,0),"")</f>
        <v/>
      </c>
      <c r="AA44" s="3" t="str">
        <f>IFERROR(VLOOKUP(A44,'Pivot category'!$B$8:$I$2191,8,0),"")</f>
        <v/>
      </c>
      <c r="AB44" s="3" t="str">
        <f t="shared" si="0"/>
        <v>Bottom 5%</v>
      </c>
      <c r="AC44"/>
      <c r="AD44" s="3" t="s">
        <v>16449</v>
      </c>
      <c r="AE44" s="3" t="s">
        <v>14091</v>
      </c>
    </row>
    <row r="45" spans="1:31" hidden="1" x14ac:dyDescent="0.25">
      <c r="A45" t="s">
        <v>9135</v>
      </c>
      <c r="B45" t="s">
        <v>9134</v>
      </c>
      <c r="C45" s="3" t="s">
        <v>69</v>
      </c>
      <c r="D45" s="3" t="s">
        <v>8807</v>
      </c>
      <c r="E45" s="3">
        <v>0</v>
      </c>
      <c r="F45" s="3">
        <v>4000</v>
      </c>
      <c r="G45" s="34">
        <v>0.59</v>
      </c>
      <c r="H45" s="3" t="s">
        <v>29</v>
      </c>
      <c r="I45" s="3" t="s">
        <v>70</v>
      </c>
      <c r="J45" s="3" t="s">
        <v>8261</v>
      </c>
      <c r="K45" s="3" t="s">
        <v>8260</v>
      </c>
      <c r="L45" s="3" t="s">
        <v>8254</v>
      </c>
      <c r="M45" s="26" t="s">
        <v>13873</v>
      </c>
      <c r="N45"/>
      <c r="O45" s="3">
        <v>1</v>
      </c>
      <c r="P45" s="34">
        <v>398.25</v>
      </c>
      <c r="Q45" s="34">
        <v>1172.68</v>
      </c>
      <c r="R45" s="34">
        <v>-774.43</v>
      </c>
      <c r="S45" s="36">
        <v>-0.66</v>
      </c>
      <c r="T45" s="34">
        <v>398.25</v>
      </c>
      <c r="U45" s="34">
        <v>212.4</v>
      </c>
      <c r="V45" s="34">
        <v>338.55</v>
      </c>
      <c r="W45" s="34">
        <v>-126.15</v>
      </c>
      <c r="X45" s="36">
        <v>-0.37</v>
      </c>
      <c r="Y45" s="3" t="str">
        <f>IFERROR(VLOOKUP(A45,'Pivot price tier'!$C$8:$L$2245,10,0),"")</f>
        <v/>
      </c>
      <c r="Z45" s="3" t="str">
        <f>IFERROR(VLOOKUP(A45,'Pivot price tier by size'!$D$8:$M$2466,10,0),"")</f>
        <v/>
      </c>
      <c r="AA45" s="3" t="str">
        <f>IFERROR(VLOOKUP(A45,'Pivot category'!$B$8:$I$2191,8,0),"")</f>
        <v/>
      </c>
      <c r="AB45" s="3" t="str">
        <f t="shared" si="0"/>
        <v>Bottom 5%</v>
      </c>
      <c r="AC45"/>
      <c r="AD45" s="3" t="s">
        <v>16449</v>
      </c>
      <c r="AE45" s="3" t="s">
        <v>14091</v>
      </c>
    </row>
    <row r="46" spans="1:31" hidden="1" x14ac:dyDescent="0.25">
      <c r="A46" t="s">
        <v>6102</v>
      </c>
      <c r="B46" t="s">
        <v>134</v>
      </c>
      <c r="C46" s="3" t="s">
        <v>32</v>
      </c>
      <c r="D46" s="3" t="s">
        <v>2365</v>
      </c>
      <c r="E46" s="3">
        <v>0</v>
      </c>
      <c r="F46" s="3">
        <v>4000</v>
      </c>
      <c r="G46" s="34">
        <v>8.99</v>
      </c>
      <c r="H46" s="3" t="s">
        <v>29</v>
      </c>
      <c r="I46" s="3" t="s">
        <v>17</v>
      </c>
      <c r="J46" s="3" t="s">
        <v>8253</v>
      </c>
      <c r="K46" s="3" t="s">
        <v>8260</v>
      </c>
      <c r="L46" s="3" t="s">
        <v>8257</v>
      </c>
      <c r="M46" s="26" t="s">
        <v>13873</v>
      </c>
      <c r="N46"/>
      <c r="O46" s="3">
        <v>1</v>
      </c>
      <c r="P46" s="34"/>
      <c r="Q46" s="34">
        <v>215.76</v>
      </c>
      <c r="R46" s="34">
        <v>-215.76</v>
      </c>
      <c r="S46" s="36">
        <v>-1</v>
      </c>
      <c r="T46" s="34">
        <v>0</v>
      </c>
      <c r="U46" s="34">
        <v>0</v>
      </c>
      <c r="V46" s="34">
        <v>44.95</v>
      </c>
      <c r="W46" s="34">
        <v>-44.95</v>
      </c>
      <c r="X46" s="36">
        <v>-1</v>
      </c>
      <c r="Y46" s="3" t="str">
        <f>IFERROR(VLOOKUP(A46,'Pivot price tier'!$C$8:$L$2245,10,0),"")</f>
        <v/>
      </c>
      <c r="Z46" s="3" t="str">
        <f>IFERROR(VLOOKUP(A46,'Pivot price tier by size'!$D$8:$M$2466,10,0),"")</f>
        <v/>
      </c>
      <c r="AA46" s="3" t="str">
        <f>IFERROR(VLOOKUP(A46,'Pivot category'!$B$8:$I$2191,8,0),"")</f>
        <v/>
      </c>
      <c r="AB46" s="3" t="str">
        <f t="shared" si="0"/>
        <v>Bottom 5%</v>
      </c>
      <c r="AC46"/>
      <c r="AD46" s="3" t="s">
        <v>78</v>
      </c>
      <c r="AE46" s="3" t="s">
        <v>78</v>
      </c>
    </row>
    <row r="47" spans="1:31" hidden="1" x14ac:dyDescent="0.25">
      <c r="A47" t="s">
        <v>15573</v>
      </c>
      <c r="B47" t="s">
        <v>15574</v>
      </c>
      <c r="C47" s="3" t="s">
        <v>69</v>
      </c>
      <c r="D47" s="3" t="s">
        <v>15305</v>
      </c>
      <c r="E47" s="3">
        <v>0</v>
      </c>
      <c r="F47" s="3">
        <v>70000</v>
      </c>
      <c r="G47" s="34">
        <v>23.49</v>
      </c>
      <c r="H47" s="3" t="s">
        <v>29</v>
      </c>
      <c r="I47" s="3" t="s">
        <v>70</v>
      </c>
      <c r="J47" s="3" t="s">
        <v>8251</v>
      </c>
      <c r="K47" s="3" t="s">
        <v>8252</v>
      </c>
      <c r="L47" s="3" t="s">
        <v>68</v>
      </c>
      <c r="M47" s="26">
        <v>45901</v>
      </c>
      <c r="N47"/>
      <c r="O47" s="3">
        <v>81</v>
      </c>
      <c r="P47" s="34">
        <v>31617.54</v>
      </c>
      <c r="Q47" s="34"/>
      <c r="R47" s="34">
        <v>31617.54</v>
      </c>
      <c r="T47" s="34">
        <v>390.34000000000003</v>
      </c>
      <c r="U47" s="34">
        <v>9419.49</v>
      </c>
      <c r="V47" s="34">
        <v>0</v>
      </c>
      <c r="W47" s="34">
        <v>9419.49</v>
      </c>
      <c r="X47" s="36">
        <v>0</v>
      </c>
      <c r="Y47" s="3" t="str">
        <f>IFERROR(VLOOKUP(A47,'Pivot price tier'!$C$8:$L$2245,10,0),"")</f>
        <v/>
      </c>
      <c r="Z47" s="3" t="str">
        <f>IFERROR(VLOOKUP(A47,'Pivot price tier by size'!$D$8:$M$2466,10,0),"")</f>
        <v/>
      </c>
      <c r="AA47" s="3" t="str">
        <f>IFERROR(VLOOKUP(A47,'Pivot category'!$B$8:$I$2191,8,0),"")</f>
        <v/>
      </c>
      <c r="AB47" s="3" t="str">
        <f t="shared" si="0"/>
        <v>Bottom 5%</v>
      </c>
      <c r="AC47"/>
      <c r="AD47" s="3" t="s">
        <v>16449</v>
      </c>
      <c r="AE47" s="3" t="s">
        <v>14091</v>
      </c>
    </row>
    <row r="48" spans="1:31" x14ac:dyDescent="0.25">
      <c r="A48" t="s">
        <v>13007</v>
      </c>
      <c r="B48" t="s">
        <v>13008</v>
      </c>
      <c r="C48" s="3" t="s">
        <v>32</v>
      </c>
      <c r="D48" s="3" t="s">
        <v>13412</v>
      </c>
      <c r="E48" s="3" t="s">
        <v>5198</v>
      </c>
      <c r="F48" s="3">
        <v>70000</v>
      </c>
      <c r="G48" s="34">
        <v>19.989999999999998</v>
      </c>
      <c r="H48" s="3" t="s">
        <v>26</v>
      </c>
      <c r="I48" s="3" t="s">
        <v>19</v>
      </c>
      <c r="J48" s="3" t="s">
        <v>8251</v>
      </c>
      <c r="K48" s="3" t="s">
        <v>8252</v>
      </c>
      <c r="L48" s="3" t="s">
        <v>68</v>
      </c>
      <c r="M48" s="26">
        <v>45474</v>
      </c>
      <c r="N48"/>
      <c r="O48" s="3">
        <v>40</v>
      </c>
      <c r="P48" s="34">
        <v>4899.45</v>
      </c>
      <c r="Q48" s="34">
        <v>4518.8</v>
      </c>
      <c r="R48" s="34">
        <v>380.65</v>
      </c>
      <c r="S48" s="36">
        <v>0.08</v>
      </c>
      <c r="T48" s="34">
        <v>122.48625</v>
      </c>
      <c r="U48" s="34">
        <v>5498.17</v>
      </c>
      <c r="V48" s="34">
        <v>6623.78</v>
      </c>
      <c r="W48" s="34">
        <v>-1125.6099999999999</v>
      </c>
      <c r="X48" s="36">
        <v>-0.17</v>
      </c>
      <c r="Y48" s="3" t="str">
        <f>IFERROR(VLOOKUP(A48,'Pivot price tier'!$C$8:$L$2245,10,0),"")</f>
        <v>X</v>
      </c>
      <c r="Z48" s="3" t="str">
        <f>IFERROR(VLOOKUP(A48,'Pivot price tier by size'!$D$8:$M$2466,10,0),"")</f>
        <v>X</v>
      </c>
      <c r="AA48" s="3" t="str">
        <f>IFERROR(VLOOKUP(A48,'Pivot category'!$B$8:$I$2191,8,0),"")</f>
        <v>X</v>
      </c>
      <c r="AB48" s="3" t="str">
        <f t="shared" si="0"/>
        <v>Bottom 5%</v>
      </c>
      <c r="AC48"/>
      <c r="AD48" s="3" t="s">
        <v>11231</v>
      </c>
      <c r="AE48" s="3" t="s">
        <v>16454</v>
      </c>
    </row>
    <row r="49" spans="1:31" x14ac:dyDescent="0.25">
      <c r="A49" t="s">
        <v>12025</v>
      </c>
      <c r="B49" t="s">
        <v>5202</v>
      </c>
      <c r="C49" s="3" t="s">
        <v>32</v>
      </c>
      <c r="D49" s="3" t="s">
        <v>5189</v>
      </c>
      <c r="E49" s="3" t="s">
        <v>5198</v>
      </c>
      <c r="F49" s="3">
        <v>7000</v>
      </c>
      <c r="G49" s="34">
        <v>19.989999999999998</v>
      </c>
      <c r="H49" s="3" t="s">
        <v>26</v>
      </c>
      <c r="I49" s="3" t="s">
        <v>19</v>
      </c>
      <c r="J49" s="3" t="s">
        <v>8251</v>
      </c>
      <c r="K49" s="3" t="s">
        <v>8252</v>
      </c>
      <c r="L49" s="3" t="s">
        <v>68</v>
      </c>
      <c r="M49" s="26" t="s">
        <v>13873</v>
      </c>
      <c r="N49"/>
      <c r="O49" s="3">
        <v>80</v>
      </c>
      <c r="P49" s="34">
        <v>12305.41</v>
      </c>
      <c r="Q49" s="34">
        <v>14869.46</v>
      </c>
      <c r="R49" s="34">
        <v>-2564.0500000000002</v>
      </c>
      <c r="S49" s="36">
        <v>-0.17</v>
      </c>
      <c r="T49" s="34">
        <v>153.81762499999999</v>
      </c>
      <c r="U49" s="34">
        <v>41321.19</v>
      </c>
      <c r="V49" s="34">
        <v>41930.839999999997</v>
      </c>
      <c r="W49" s="34">
        <v>-609.65</v>
      </c>
      <c r="X49" s="36">
        <v>-0.01</v>
      </c>
      <c r="Y49" s="3" t="str">
        <f>IFERROR(VLOOKUP(A49,'Pivot price tier'!$C$8:$L$2245,10,0),"")</f>
        <v>X</v>
      </c>
      <c r="Z49" s="3" t="str">
        <f>IFERROR(VLOOKUP(A49,'Pivot price tier by size'!$D$8:$M$2466,10,0),"")</f>
        <v>X</v>
      </c>
      <c r="AA49" s="3" t="str">
        <f>IFERROR(VLOOKUP(A49,'Pivot category'!$B$8:$I$2191,8,0),"")</f>
        <v>X</v>
      </c>
      <c r="AB49" s="3" t="str">
        <f t="shared" si="0"/>
        <v>Bottom 5%</v>
      </c>
      <c r="AC49"/>
      <c r="AD49" s="3" t="s">
        <v>11231</v>
      </c>
      <c r="AE49" s="3" t="s">
        <v>16454</v>
      </c>
    </row>
    <row r="50" spans="1:31" x14ac:dyDescent="0.25">
      <c r="A50" t="s">
        <v>13761</v>
      </c>
      <c r="B50" t="s">
        <v>13762</v>
      </c>
      <c r="C50" s="3" t="s">
        <v>34</v>
      </c>
      <c r="D50" s="3" t="s">
        <v>13485</v>
      </c>
      <c r="E50" s="3">
        <v>0</v>
      </c>
      <c r="F50" s="3">
        <v>70000</v>
      </c>
      <c r="G50" s="34">
        <v>12.99</v>
      </c>
      <c r="H50" s="3" t="s">
        <v>8334</v>
      </c>
      <c r="I50" s="3" t="s">
        <v>12339</v>
      </c>
      <c r="J50" s="3" t="s">
        <v>8251</v>
      </c>
      <c r="K50" s="3" t="s">
        <v>8252</v>
      </c>
      <c r="L50" s="3" t="s">
        <v>68</v>
      </c>
      <c r="M50" s="26">
        <v>45566</v>
      </c>
      <c r="N50"/>
      <c r="O50" s="3">
        <v>54</v>
      </c>
      <c r="P50" s="34">
        <v>6092.31</v>
      </c>
      <c r="Q50" s="34">
        <v>5429.82</v>
      </c>
      <c r="R50" s="34">
        <v>662.49</v>
      </c>
      <c r="S50" s="36">
        <v>0.12</v>
      </c>
      <c r="T50" s="34">
        <v>112.82055555555556</v>
      </c>
      <c r="U50" s="34">
        <v>11729.97</v>
      </c>
      <c r="V50" s="34">
        <v>7144.5</v>
      </c>
      <c r="W50" s="34">
        <v>4585.47</v>
      </c>
      <c r="X50" s="36">
        <v>0.64</v>
      </c>
      <c r="Y50" s="3" t="str">
        <f>IFERROR(VLOOKUP(A50,'Pivot price tier'!$C$8:$L$2245,10,0),"")</f>
        <v>X</v>
      </c>
      <c r="Z50" s="3" t="str">
        <f>IFERROR(VLOOKUP(A50,'Pivot price tier by size'!$D$8:$M$2466,10,0),"")</f>
        <v>X</v>
      </c>
      <c r="AA50" s="3" t="str">
        <f>IFERROR(VLOOKUP(A50,'Pivot category'!$B$8:$I$2191,8,0),"")</f>
        <v>X</v>
      </c>
      <c r="AB50" s="3" t="str">
        <f t="shared" si="0"/>
        <v>Bottom 5%</v>
      </c>
      <c r="AC50"/>
      <c r="AD50" s="3" t="s">
        <v>16449</v>
      </c>
      <c r="AE50" s="3" t="s">
        <v>14091</v>
      </c>
    </row>
    <row r="51" spans="1:31" hidden="1" x14ac:dyDescent="0.25">
      <c r="A51" t="s">
        <v>9093</v>
      </c>
      <c r="B51" t="s">
        <v>9092</v>
      </c>
      <c r="C51" s="3" t="s">
        <v>69</v>
      </c>
      <c r="D51" s="3" t="s">
        <v>8795</v>
      </c>
      <c r="E51" s="3">
        <v>0</v>
      </c>
      <c r="F51" s="3">
        <v>10000</v>
      </c>
      <c r="G51" s="34">
        <v>0.59</v>
      </c>
      <c r="H51" s="3" t="s">
        <v>29</v>
      </c>
      <c r="I51" s="3" t="s">
        <v>70</v>
      </c>
      <c r="J51" s="3" t="s">
        <v>8256</v>
      </c>
      <c r="K51" s="3" t="s">
        <v>8260</v>
      </c>
      <c r="L51" s="3" t="s">
        <v>8255</v>
      </c>
      <c r="M51" s="26" t="s">
        <v>13873</v>
      </c>
      <c r="N51"/>
      <c r="O51" s="3" t="s">
        <v>78</v>
      </c>
      <c r="P51" s="34">
        <v>82.01</v>
      </c>
      <c r="Q51" s="34">
        <v>161.62</v>
      </c>
      <c r="R51" s="34">
        <v>-79.61</v>
      </c>
      <c r="S51" s="36">
        <v>-0.49</v>
      </c>
      <c r="T51" s="34" t="s">
        <v>78</v>
      </c>
      <c r="U51" s="34">
        <v>0</v>
      </c>
      <c r="V51" s="34">
        <v>118.8</v>
      </c>
      <c r="W51" s="34">
        <v>-118.8</v>
      </c>
      <c r="X51" s="36">
        <v>-1</v>
      </c>
      <c r="Y51" s="3" t="str">
        <f>IFERROR(VLOOKUP(A51,'Pivot price tier'!$C$8:$L$2245,10,0),"")</f>
        <v/>
      </c>
      <c r="Z51" s="3" t="str">
        <f>IFERROR(VLOOKUP(A51,'Pivot price tier by size'!$D$8:$M$2466,10,0),"")</f>
        <v/>
      </c>
      <c r="AA51" s="3" t="str">
        <f>IFERROR(VLOOKUP(A51,'Pivot category'!$B$8:$I$2191,8,0),"")</f>
        <v/>
      </c>
      <c r="AB51" s="3" t="str">
        <f t="shared" si="0"/>
        <v>Bottom 5%</v>
      </c>
      <c r="AC51"/>
      <c r="AD51" s="3" t="s">
        <v>16449</v>
      </c>
      <c r="AE51" s="3" t="s">
        <v>14091</v>
      </c>
    </row>
    <row r="52" spans="1:31" hidden="1" x14ac:dyDescent="0.25">
      <c r="A52" t="s">
        <v>9249</v>
      </c>
      <c r="B52" t="s">
        <v>9248</v>
      </c>
      <c r="C52" s="3" t="s">
        <v>32</v>
      </c>
      <c r="D52" s="3" t="s">
        <v>8808</v>
      </c>
      <c r="E52" s="3">
        <v>0</v>
      </c>
      <c r="F52" s="3">
        <v>10000</v>
      </c>
      <c r="G52" s="34">
        <v>8.99</v>
      </c>
      <c r="H52" s="3" t="s">
        <v>29</v>
      </c>
      <c r="I52" s="3" t="s">
        <v>17</v>
      </c>
      <c r="J52" s="3" t="s">
        <v>8256</v>
      </c>
      <c r="K52" s="3" t="s">
        <v>8260</v>
      </c>
      <c r="L52" s="3" t="s">
        <v>8255</v>
      </c>
      <c r="M52" s="26" t="s">
        <v>13873</v>
      </c>
      <c r="N52"/>
      <c r="O52" s="3" t="s">
        <v>78</v>
      </c>
      <c r="P52" s="34"/>
      <c r="Q52" s="34">
        <v>275.77999999999997</v>
      </c>
      <c r="R52" s="34">
        <v>-275.77999999999997</v>
      </c>
      <c r="S52" s="36">
        <v>-1</v>
      </c>
      <c r="T52" s="34" t="s">
        <v>78</v>
      </c>
      <c r="U52" s="34">
        <v>0</v>
      </c>
      <c r="V52" s="34">
        <v>2566.2399999999998</v>
      </c>
      <c r="W52" s="34">
        <v>-2566.2399999999998</v>
      </c>
      <c r="X52" s="36">
        <v>-1</v>
      </c>
      <c r="Y52" s="3" t="str">
        <f>IFERROR(VLOOKUP(A52,'Pivot price tier'!$C$8:$L$2245,10,0),"")</f>
        <v/>
      </c>
      <c r="Z52" s="3" t="str">
        <f>IFERROR(VLOOKUP(A52,'Pivot price tier by size'!$D$8:$M$2466,10,0),"")</f>
        <v/>
      </c>
      <c r="AA52" s="3" t="str">
        <f>IFERROR(VLOOKUP(A52,'Pivot category'!$B$8:$I$2191,8,0),"")</f>
        <v/>
      </c>
      <c r="AB52" s="3" t="str">
        <f t="shared" si="0"/>
        <v>Bottom 5%</v>
      </c>
      <c r="AC52"/>
      <c r="AD52" s="3" t="s">
        <v>78</v>
      </c>
      <c r="AE52" s="3" t="s">
        <v>78</v>
      </c>
    </row>
    <row r="53" spans="1:31" hidden="1" x14ac:dyDescent="0.25">
      <c r="A53" t="s">
        <v>9065</v>
      </c>
      <c r="B53" t="s">
        <v>9064</v>
      </c>
      <c r="C53" s="3" t="s">
        <v>32</v>
      </c>
      <c r="D53" s="3" t="s">
        <v>8809</v>
      </c>
      <c r="E53" s="3">
        <v>0</v>
      </c>
      <c r="F53" s="3">
        <v>5000</v>
      </c>
      <c r="G53" s="34">
        <v>8.99</v>
      </c>
      <c r="H53" s="3" t="s">
        <v>29</v>
      </c>
      <c r="I53" s="3" t="s">
        <v>17</v>
      </c>
      <c r="J53" s="3" t="s">
        <v>8253</v>
      </c>
      <c r="K53" s="3" t="s">
        <v>8260</v>
      </c>
      <c r="L53" s="3" t="s">
        <v>8257</v>
      </c>
      <c r="M53" s="26" t="s">
        <v>13873</v>
      </c>
      <c r="N53"/>
      <c r="O53" s="3">
        <v>1</v>
      </c>
      <c r="P53" s="34"/>
      <c r="Q53" s="34">
        <v>209.86</v>
      </c>
      <c r="R53" s="34">
        <v>-209.86</v>
      </c>
      <c r="S53" s="36">
        <v>-1</v>
      </c>
      <c r="T53" s="34">
        <v>0</v>
      </c>
      <c r="U53" s="34">
        <v>0</v>
      </c>
      <c r="V53" s="34">
        <v>2683.21</v>
      </c>
      <c r="W53" s="34">
        <v>-2683.21</v>
      </c>
      <c r="X53" s="36">
        <v>-1</v>
      </c>
      <c r="Y53" s="3" t="str">
        <f>IFERROR(VLOOKUP(A53,'Pivot price tier'!$C$8:$L$2245,10,0),"")</f>
        <v/>
      </c>
      <c r="Z53" s="3" t="str">
        <f>IFERROR(VLOOKUP(A53,'Pivot price tier by size'!$D$8:$M$2466,10,0),"")</f>
        <v/>
      </c>
      <c r="AA53" s="3" t="str">
        <f>IFERROR(VLOOKUP(A53,'Pivot category'!$B$8:$I$2191,8,0),"")</f>
        <v/>
      </c>
      <c r="AB53" s="3" t="str">
        <f t="shared" si="0"/>
        <v>Bottom 5%</v>
      </c>
      <c r="AC53"/>
      <c r="AD53" s="3" t="s">
        <v>78</v>
      </c>
      <c r="AE53" s="3" t="s">
        <v>78</v>
      </c>
    </row>
    <row r="54" spans="1:31" x14ac:dyDescent="0.25">
      <c r="A54" t="s">
        <v>7405</v>
      </c>
      <c r="B54" t="s">
        <v>347</v>
      </c>
      <c r="C54" s="3" t="s">
        <v>36</v>
      </c>
      <c r="D54" s="3" t="s">
        <v>2604</v>
      </c>
      <c r="E54" s="3">
        <v>0</v>
      </c>
      <c r="F54" s="3">
        <v>7000</v>
      </c>
      <c r="G54" s="34">
        <v>13.49</v>
      </c>
      <c r="H54" s="3" t="s">
        <v>29</v>
      </c>
      <c r="I54" s="3" t="s">
        <v>17</v>
      </c>
      <c r="J54" s="3" t="s">
        <v>8251</v>
      </c>
      <c r="K54" s="3" t="s">
        <v>8252</v>
      </c>
      <c r="L54" s="3" t="s">
        <v>68</v>
      </c>
      <c r="M54" s="26" t="s">
        <v>13873</v>
      </c>
      <c r="N54"/>
      <c r="O54" s="3">
        <v>31</v>
      </c>
      <c r="P54" s="34">
        <v>2710.39</v>
      </c>
      <c r="Q54" s="34">
        <v>2441.69</v>
      </c>
      <c r="R54" s="34">
        <v>268.7</v>
      </c>
      <c r="S54" s="36">
        <v>0.11</v>
      </c>
      <c r="T54" s="34">
        <v>87.431935483870959</v>
      </c>
      <c r="U54" s="34">
        <v>25596.48</v>
      </c>
      <c r="V54" s="34">
        <v>28005.24</v>
      </c>
      <c r="W54" s="34">
        <v>-2408.7600000000002</v>
      </c>
      <c r="X54" s="36">
        <v>-0.09</v>
      </c>
      <c r="Y54" s="3" t="str">
        <f>IFERROR(VLOOKUP(A54,'Pivot price tier'!$C$8:$L$2245,10,0),"")</f>
        <v>X</v>
      </c>
      <c r="Z54" s="3" t="str">
        <f>IFERROR(VLOOKUP(A54,'Pivot price tier by size'!$D$8:$M$2466,10,0),"")</f>
        <v>X</v>
      </c>
      <c r="AA54" s="3" t="str">
        <f>IFERROR(VLOOKUP(A54,'Pivot category'!$B$8:$I$2191,8,0),"")</f>
        <v>X</v>
      </c>
      <c r="AB54" s="3" t="str">
        <f t="shared" si="0"/>
        <v>Bottom 5%</v>
      </c>
      <c r="AC54"/>
      <c r="AD54" s="3" t="s">
        <v>11231</v>
      </c>
      <c r="AE54" s="3" t="s">
        <v>14099</v>
      </c>
    </row>
    <row r="55" spans="1:31" x14ac:dyDescent="0.25">
      <c r="A55" t="s">
        <v>13240</v>
      </c>
      <c r="B55" t="s">
        <v>13241</v>
      </c>
      <c r="C55" s="3" t="s">
        <v>73</v>
      </c>
      <c r="D55" s="3" t="s">
        <v>12939</v>
      </c>
      <c r="E55" s="3">
        <v>0</v>
      </c>
      <c r="F55" s="3">
        <v>70000</v>
      </c>
      <c r="G55" s="34">
        <v>10.99</v>
      </c>
      <c r="H55" s="3" t="s">
        <v>8334</v>
      </c>
      <c r="I55" s="3" t="s">
        <v>12340</v>
      </c>
      <c r="J55" s="3" t="s">
        <v>8251</v>
      </c>
      <c r="K55" s="3" t="s">
        <v>8252</v>
      </c>
      <c r="L55" s="3" t="s">
        <v>68</v>
      </c>
      <c r="M55" s="26">
        <v>45474</v>
      </c>
      <c r="N55"/>
      <c r="O55" s="3">
        <v>42</v>
      </c>
      <c r="P55" s="34">
        <v>2176.02</v>
      </c>
      <c r="Q55" s="34">
        <v>3406.9</v>
      </c>
      <c r="R55" s="34">
        <v>-1230.8800000000001</v>
      </c>
      <c r="S55" s="36">
        <v>-0.36</v>
      </c>
      <c r="T55" s="34">
        <v>51.81</v>
      </c>
      <c r="U55" s="34">
        <v>1813.35</v>
      </c>
      <c r="V55" s="34">
        <v>6769.84</v>
      </c>
      <c r="W55" s="34">
        <v>-4956.49</v>
      </c>
      <c r="X55" s="36">
        <v>-0.73</v>
      </c>
      <c r="Y55" s="3" t="str">
        <f>IFERROR(VLOOKUP(A55,'Pivot price tier'!$C$8:$L$2245,10,0),"")</f>
        <v>X</v>
      </c>
      <c r="Z55" s="3" t="str">
        <f>IFERROR(VLOOKUP(A55,'Pivot price tier by size'!$D$8:$M$2466,10,0),"")</f>
        <v>X</v>
      </c>
      <c r="AA55" s="3" t="str">
        <f>IFERROR(VLOOKUP(A55,'Pivot category'!$B$8:$I$2191,8,0),"")</f>
        <v>X</v>
      </c>
      <c r="AB55" s="3" t="str">
        <f t="shared" si="0"/>
        <v>Bottom 5%</v>
      </c>
      <c r="AC55"/>
      <c r="AD55" s="3" t="s">
        <v>16446</v>
      </c>
      <c r="AE55" s="3" t="s">
        <v>14171</v>
      </c>
    </row>
    <row r="56" spans="1:31" hidden="1" x14ac:dyDescent="0.25">
      <c r="A56" t="s">
        <v>9044</v>
      </c>
      <c r="B56" t="s">
        <v>9043</v>
      </c>
      <c r="C56" s="3" t="s">
        <v>69</v>
      </c>
      <c r="D56" s="3" t="s">
        <v>8794</v>
      </c>
      <c r="E56" s="3">
        <v>0</v>
      </c>
      <c r="F56" s="3">
        <v>10000</v>
      </c>
      <c r="G56" s="34">
        <v>0.59</v>
      </c>
      <c r="H56" s="3" t="s">
        <v>29</v>
      </c>
      <c r="I56" s="3" t="s">
        <v>70</v>
      </c>
      <c r="J56" s="3" t="s">
        <v>8256</v>
      </c>
      <c r="K56" s="3" t="s">
        <v>8260</v>
      </c>
      <c r="L56" s="3" t="s">
        <v>8255</v>
      </c>
      <c r="M56" s="26" t="s">
        <v>13873</v>
      </c>
      <c r="N56"/>
      <c r="O56" s="3">
        <v>1</v>
      </c>
      <c r="P56" s="34">
        <v>17.7</v>
      </c>
      <c r="Q56" s="34">
        <v>303</v>
      </c>
      <c r="R56" s="34">
        <v>-285.3</v>
      </c>
      <c r="S56" s="36">
        <v>-0.94</v>
      </c>
      <c r="T56" s="34">
        <v>17.7</v>
      </c>
      <c r="U56" s="34">
        <v>0</v>
      </c>
      <c r="V56" s="34">
        <v>94.56</v>
      </c>
      <c r="W56" s="34">
        <v>-94.56</v>
      </c>
      <c r="X56" s="36">
        <v>-1</v>
      </c>
      <c r="Y56" s="3" t="str">
        <f>IFERROR(VLOOKUP(A56,'Pivot price tier'!$C$8:$L$2245,10,0),"")</f>
        <v/>
      </c>
      <c r="Z56" s="3" t="str">
        <f>IFERROR(VLOOKUP(A56,'Pivot price tier by size'!$D$8:$M$2466,10,0),"")</f>
        <v/>
      </c>
      <c r="AA56" s="3" t="str">
        <f>IFERROR(VLOOKUP(A56,'Pivot category'!$B$8:$I$2191,8,0),"")</f>
        <v/>
      </c>
      <c r="AB56" s="3" t="str">
        <f t="shared" si="0"/>
        <v>Bottom 5%</v>
      </c>
      <c r="AC56"/>
      <c r="AD56" s="3" t="s">
        <v>16449</v>
      </c>
      <c r="AE56" s="3" t="s">
        <v>14091</v>
      </c>
    </row>
    <row r="57" spans="1:31" hidden="1" x14ac:dyDescent="0.25">
      <c r="A57" t="s">
        <v>9124</v>
      </c>
      <c r="B57" t="s">
        <v>9123</v>
      </c>
      <c r="C57" s="3" t="s">
        <v>32</v>
      </c>
      <c r="D57" s="3" t="s">
        <v>8810</v>
      </c>
      <c r="E57" s="3">
        <v>0</v>
      </c>
      <c r="F57" s="3">
        <v>10000</v>
      </c>
      <c r="G57" s="34">
        <v>8.99</v>
      </c>
      <c r="H57" s="3" t="s">
        <v>29</v>
      </c>
      <c r="I57" s="3" t="s">
        <v>17</v>
      </c>
      <c r="J57" s="3" t="s">
        <v>8253</v>
      </c>
      <c r="K57" s="3" t="s">
        <v>8260</v>
      </c>
      <c r="L57" s="3" t="s">
        <v>8257</v>
      </c>
      <c r="M57" s="26" t="s">
        <v>13873</v>
      </c>
      <c r="N57"/>
      <c r="O57" s="3" t="s">
        <v>78</v>
      </c>
      <c r="P57" s="34"/>
      <c r="Q57" s="34">
        <v>164.89</v>
      </c>
      <c r="R57" s="34">
        <v>-164.89</v>
      </c>
      <c r="S57" s="36">
        <v>-1</v>
      </c>
      <c r="T57" s="34" t="s">
        <v>78</v>
      </c>
      <c r="U57" s="34">
        <v>0</v>
      </c>
      <c r="V57" s="34">
        <v>134.91</v>
      </c>
      <c r="W57" s="34">
        <v>-134.91</v>
      </c>
      <c r="X57" s="36">
        <v>-1</v>
      </c>
      <c r="Y57" s="3" t="str">
        <f>IFERROR(VLOOKUP(A57,'Pivot price tier'!$C$8:$L$2245,10,0),"")</f>
        <v/>
      </c>
      <c r="Z57" s="3" t="str">
        <f>IFERROR(VLOOKUP(A57,'Pivot price tier by size'!$D$8:$M$2466,10,0),"")</f>
        <v/>
      </c>
      <c r="AA57" s="3" t="str">
        <f>IFERROR(VLOOKUP(A57,'Pivot category'!$B$8:$I$2191,8,0),"")</f>
        <v/>
      </c>
      <c r="AB57" s="3" t="str">
        <f t="shared" si="0"/>
        <v>Bottom 5%</v>
      </c>
      <c r="AC57"/>
      <c r="AD57" s="3" t="s">
        <v>78</v>
      </c>
      <c r="AE57" s="3" t="s">
        <v>78</v>
      </c>
    </row>
    <row r="58" spans="1:31" x14ac:dyDescent="0.25">
      <c r="A58" t="s">
        <v>7935</v>
      </c>
      <c r="B58" t="s">
        <v>1499</v>
      </c>
      <c r="C58" s="3" t="s">
        <v>38</v>
      </c>
      <c r="D58" s="3" t="s">
        <v>3885</v>
      </c>
      <c r="E58" s="3">
        <v>0</v>
      </c>
      <c r="F58" s="3">
        <v>3000</v>
      </c>
      <c r="G58" s="34">
        <v>9.99</v>
      </c>
      <c r="H58" s="3" t="s">
        <v>48</v>
      </c>
      <c r="I58" s="3" t="s">
        <v>48</v>
      </c>
      <c r="J58" s="3" t="s">
        <v>8251</v>
      </c>
      <c r="K58" s="3" t="s">
        <v>8252</v>
      </c>
      <c r="L58" s="3" t="s">
        <v>68</v>
      </c>
      <c r="M58" s="26" t="s">
        <v>13873</v>
      </c>
      <c r="N58"/>
      <c r="O58" s="3">
        <v>149</v>
      </c>
      <c r="P58" s="34">
        <v>28141.83</v>
      </c>
      <c r="Q58" s="34">
        <v>24455.71</v>
      </c>
      <c r="R58" s="34">
        <v>3686.12</v>
      </c>
      <c r="S58" s="36">
        <v>0.15</v>
      </c>
      <c r="T58" s="34">
        <v>188.87134228187921</v>
      </c>
      <c r="U58" s="34">
        <v>5834.16</v>
      </c>
      <c r="V58" s="34">
        <v>4495.1400000000003</v>
      </c>
      <c r="W58" s="34">
        <v>1339.02</v>
      </c>
      <c r="X58" s="36">
        <v>0.3</v>
      </c>
      <c r="Y58" s="3" t="str">
        <f>IFERROR(VLOOKUP(A58,'Pivot price tier'!$C$8:$L$2245,10,0),"")</f>
        <v>X</v>
      </c>
      <c r="Z58" s="3" t="str">
        <f>IFERROR(VLOOKUP(A58,'Pivot price tier by size'!$D$8:$M$2466,10,0),"")</f>
        <v>X</v>
      </c>
      <c r="AA58" s="3" t="str">
        <f>IFERROR(VLOOKUP(A58,'Pivot category'!$B$8:$I$2191,8,0),"")</f>
        <v>X</v>
      </c>
      <c r="AB58" s="3" t="str">
        <f t="shared" si="0"/>
        <v>Bottom 5%</v>
      </c>
      <c r="AC58"/>
      <c r="AD58" s="3" t="s">
        <v>11231</v>
      </c>
      <c r="AE58" s="3" t="s">
        <v>14141</v>
      </c>
    </row>
    <row r="59" spans="1:31" hidden="1" x14ac:dyDescent="0.25">
      <c r="A59" t="s">
        <v>7342</v>
      </c>
      <c r="B59" t="s">
        <v>135</v>
      </c>
      <c r="C59" s="3" t="s">
        <v>69</v>
      </c>
      <c r="D59" s="3" t="s">
        <v>2366</v>
      </c>
      <c r="E59" s="3">
        <v>0</v>
      </c>
      <c r="F59" s="3">
        <v>5000</v>
      </c>
      <c r="G59" s="34">
        <v>35.39</v>
      </c>
      <c r="H59" s="3" t="s">
        <v>29</v>
      </c>
      <c r="I59" s="3" t="s">
        <v>70</v>
      </c>
      <c r="J59" s="3" t="s">
        <v>8256</v>
      </c>
      <c r="K59" s="3" t="s">
        <v>8260</v>
      </c>
      <c r="L59" s="3" t="s">
        <v>8255</v>
      </c>
      <c r="M59" s="26" t="s">
        <v>13873</v>
      </c>
      <c r="N59"/>
      <c r="O59" s="3">
        <v>1</v>
      </c>
      <c r="P59" s="34">
        <v>35.39</v>
      </c>
      <c r="Q59" s="34">
        <v>70.8</v>
      </c>
      <c r="R59" s="34">
        <v>-35.409999999999997</v>
      </c>
      <c r="S59" s="36">
        <v>-0.5</v>
      </c>
      <c r="T59" s="34">
        <v>35.39</v>
      </c>
      <c r="U59" s="34">
        <v>0</v>
      </c>
      <c r="V59" s="34">
        <v>853.2</v>
      </c>
      <c r="W59" s="34">
        <v>-853.2</v>
      </c>
      <c r="X59" s="36">
        <v>-1</v>
      </c>
      <c r="Y59" s="3" t="str">
        <f>IFERROR(VLOOKUP(A59,'Pivot price tier'!$C$8:$L$2245,10,0),"")</f>
        <v/>
      </c>
      <c r="Z59" s="3" t="str">
        <f>IFERROR(VLOOKUP(A59,'Pivot price tier by size'!$D$8:$M$2466,10,0),"")</f>
        <v/>
      </c>
      <c r="AA59" s="3" t="str">
        <f>IFERROR(VLOOKUP(A59,'Pivot category'!$B$8:$I$2191,8,0),"")</f>
        <v/>
      </c>
      <c r="AB59" s="3" t="str">
        <f t="shared" si="0"/>
        <v>Bottom 5%</v>
      </c>
      <c r="AC59"/>
      <c r="AD59" s="3" t="s">
        <v>16449</v>
      </c>
      <c r="AE59" s="3" t="s">
        <v>14091</v>
      </c>
    </row>
    <row r="60" spans="1:31" hidden="1" x14ac:dyDescent="0.25">
      <c r="A60" t="s">
        <v>9603</v>
      </c>
      <c r="B60" t="s">
        <v>7370</v>
      </c>
      <c r="C60" s="3" t="s">
        <v>69</v>
      </c>
      <c r="D60" s="3" t="s">
        <v>8203</v>
      </c>
      <c r="E60" s="3">
        <v>0</v>
      </c>
      <c r="F60" s="3">
        <v>7000</v>
      </c>
      <c r="G60" s="34">
        <v>4.49</v>
      </c>
      <c r="H60" s="3" t="s">
        <v>29</v>
      </c>
      <c r="I60" s="3" t="s">
        <v>70</v>
      </c>
      <c r="J60" s="3" t="s">
        <v>8256</v>
      </c>
      <c r="K60" s="3" t="s">
        <v>8258</v>
      </c>
      <c r="L60" s="3" t="s">
        <v>8254</v>
      </c>
      <c r="M60" s="26" t="s">
        <v>13873</v>
      </c>
      <c r="N60"/>
      <c r="O60" s="3">
        <v>1</v>
      </c>
      <c r="P60" s="34">
        <v>419.02</v>
      </c>
      <c r="Q60" s="34">
        <v>15813.13</v>
      </c>
      <c r="R60" s="34">
        <v>-15394.11</v>
      </c>
      <c r="S60" s="36">
        <v>-0.97</v>
      </c>
      <c r="T60" s="34">
        <v>419.02</v>
      </c>
      <c r="U60" s="34">
        <v>17589.599999999999</v>
      </c>
      <c r="V60" s="34">
        <v>51832.03</v>
      </c>
      <c r="W60" s="34">
        <v>-34242.43</v>
      </c>
      <c r="X60" s="36">
        <v>-0.66</v>
      </c>
      <c r="Y60" s="3" t="str">
        <f>IFERROR(VLOOKUP(A60,'Pivot price tier'!$C$8:$L$2245,10,0),"")</f>
        <v/>
      </c>
      <c r="Z60" s="3" t="str">
        <f>IFERROR(VLOOKUP(A60,'Pivot price tier by size'!$D$8:$M$2466,10,0),"")</f>
        <v/>
      </c>
      <c r="AA60" s="3" t="str">
        <f>IFERROR(VLOOKUP(A60,'Pivot category'!$B$8:$I$2191,8,0),"")</f>
        <v/>
      </c>
      <c r="AB60" s="3" t="str">
        <f t="shared" si="0"/>
        <v>Bottom 5%</v>
      </c>
      <c r="AC60"/>
      <c r="AD60" s="3" t="s">
        <v>16449</v>
      </c>
      <c r="AE60" s="3" t="s">
        <v>14091</v>
      </c>
    </row>
    <row r="61" spans="1:31" x14ac:dyDescent="0.25">
      <c r="A61" t="s">
        <v>13730</v>
      </c>
      <c r="B61" t="s">
        <v>13731</v>
      </c>
      <c r="C61" s="3" t="s">
        <v>36</v>
      </c>
      <c r="D61" s="3" t="s">
        <v>13518</v>
      </c>
      <c r="E61" s="3">
        <v>0</v>
      </c>
      <c r="F61" s="3">
        <v>70000</v>
      </c>
      <c r="G61" s="34">
        <v>6.49</v>
      </c>
      <c r="H61" s="3" t="s">
        <v>48</v>
      </c>
      <c r="I61" s="3" t="s">
        <v>48</v>
      </c>
      <c r="J61" s="3" t="s">
        <v>8251</v>
      </c>
      <c r="K61" s="3" t="s">
        <v>8252</v>
      </c>
      <c r="L61" s="3" t="s">
        <v>68</v>
      </c>
      <c r="M61" s="26">
        <v>45566</v>
      </c>
      <c r="N61"/>
      <c r="O61" s="3">
        <v>45</v>
      </c>
      <c r="P61" s="34">
        <v>6159.01</v>
      </c>
      <c r="Q61" s="34">
        <v>2621.96</v>
      </c>
      <c r="R61" s="34">
        <v>3537.05</v>
      </c>
      <c r="S61" s="36">
        <v>1.35</v>
      </c>
      <c r="T61" s="34">
        <v>136.86688888888889</v>
      </c>
      <c r="U61" s="34">
        <v>97.35</v>
      </c>
      <c r="V61" s="34">
        <v>318.01</v>
      </c>
      <c r="W61" s="34">
        <v>-220.66</v>
      </c>
      <c r="X61" s="36">
        <v>-0.69</v>
      </c>
      <c r="Y61" s="3" t="str">
        <f>IFERROR(VLOOKUP(A61,'Pivot price tier'!$C$8:$L$2245,10,0),"")</f>
        <v>X</v>
      </c>
      <c r="Z61" s="3" t="str">
        <f>IFERROR(VLOOKUP(A61,'Pivot price tier by size'!$D$8:$M$2466,10,0),"")</f>
        <v>X</v>
      </c>
      <c r="AA61" s="3" t="str">
        <f>IFERROR(VLOOKUP(A61,'Pivot category'!$B$8:$I$2191,8,0),"")</f>
        <v>X</v>
      </c>
      <c r="AB61" s="3" t="str">
        <f t="shared" si="0"/>
        <v>Bottom 5%</v>
      </c>
      <c r="AC61"/>
      <c r="AD61" s="3" t="s">
        <v>11231</v>
      </c>
      <c r="AE61" s="3" t="s">
        <v>14141</v>
      </c>
    </row>
    <row r="62" spans="1:31" x14ac:dyDescent="0.25">
      <c r="A62" t="s">
        <v>13014</v>
      </c>
      <c r="B62" t="s">
        <v>13015</v>
      </c>
      <c r="C62" s="3" t="s">
        <v>36</v>
      </c>
      <c r="D62" s="3" t="s">
        <v>2616</v>
      </c>
      <c r="E62" s="3">
        <v>0</v>
      </c>
      <c r="F62" s="3">
        <v>1000</v>
      </c>
      <c r="G62" s="34">
        <v>13.99</v>
      </c>
      <c r="H62" s="3" t="s">
        <v>29</v>
      </c>
      <c r="I62" s="3" t="s">
        <v>17</v>
      </c>
      <c r="J62" s="3" t="s">
        <v>8251</v>
      </c>
      <c r="K62" s="3" t="s">
        <v>8252</v>
      </c>
      <c r="L62" s="3" t="s">
        <v>68</v>
      </c>
      <c r="M62" s="26">
        <v>45474</v>
      </c>
      <c r="N62"/>
      <c r="O62" s="3">
        <v>19</v>
      </c>
      <c r="P62" s="34">
        <v>861.38</v>
      </c>
      <c r="Q62" s="34">
        <v>535.61</v>
      </c>
      <c r="R62" s="34">
        <v>325.77</v>
      </c>
      <c r="S62" s="36">
        <v>0.61</v>
      </c>
      <c r="T62" s="34">
        <v>45.335789473684208</v>
      </c>
      <c r="U62" s="34">
        <v>60539.08</v>
      </c>
      <c r="V62" s="34">
        <v>64905.39</v>
      </c>
      <c r="W62" s="34">
        <v>-4366.3100000000004</v>
      </c>
      <c r="X62" s="36">
        <v>-7.0000000000000007E-2</v>
      </c>
      <c r="Y62" s="3" t="str">
        <f>IFERROR(VLOOKUP(A62,'Pivot price tier'!$C$8:$L$2245,10,0),"")</f>
        <v>X</v>
      </c>
      <c r="Z62" s="3" t="str">
        <f>IFERROR(VLOOKUP(A62,'Pivot price tier by size'!$D$8:$M$2466,10,0),"")</f>
        <v>X</v>
      </c>
      <c r="AA62" s="3" t="str">
        <f>IFERROR(VLOOKUP(A62,'Pivot category'!$B$8:$I$2191,8,0),"")</f>
        <v>X</v>
      </c>
      <c r="AB62" s="3" t="str">
        <f t="shared" si="0"/>
        <v>Bottom 5%</v>
      </c>
      <c r="AC62"/>
      <c r="AD62" s="3" t="s">
        <v>11231</v>
      </c>
      <c r="AE62" s="3" t="s">
        <v>14099</v>
      </c>
    </row>
    <row r="63" spans="1:31" x14ac:dyDescent="0.25">
      <c r="A63" t="s">
        <v>7492</v>
      </c>
      <c r="B63" t="s">
        <v>362</v>
      </c>
      <c r="C63" s="3" t="s">
        <v>36</v>
      </c>
      <c r="D63" s="3" t="s">
        <v>2622</v>
      </c>
      <c r="E63" s="3">
        <v>0</v>
      </c>
      <c r="F63" s="3">
        <v>7000</v>
      </c>
      <c r="G63" s="34">
        <v>5.99</v>
      </c>
      <c r="H63" s="3" t="s">
        <v>29</v>
      </c>
      <c r="I63" s="3" t="s">
        <v>17</v>
      </c>
      <c r="J63" s="3" t="s">
        <v>8251</v>
      </c>
      <c r="K63" s="3" t="s">
        <v>8252</v>
      </c>
      <c r="L63" s="3" t="s">
        <v>68</v>
      </c>
      <c r="M63" s="26" t="s">
        <v>13873</v>
      </c>
      <c r="N63"/>
      <c r="O63" s="3">
        <v>32</v>
      </c>
      <c r="P63" s="34">
        <v>2827.28</v>
      </c>
      <c r="Q63" s="34">
        <v>2161.8000000000002</v>
      </c>
      <c r="R63" s="34">
        <v>665.48</v>
      </c>
      <c r="S63" s="36">
        <v>0.31</v>
      </c>
      <c r="T63" s="34">
        <v>88.352500000000006</v>
      </c>
      <c r="U63" s="34">
        <v>37713.040000000001</v>
      </c>
      <c r="V63" s="34">
        <v>28895.05</v>
      </c>
      <c r="W63" s="34">
        <v>8817.99</v>
      </c>
      <c r="X63" s="36">
        <v>0.31</v>
      </c>
      <c r="Y63" s="3" t="str">
        <f>IFERROR(VLOOKUP(A63,'Pivot price tier'!$C$8:$L$2245,10,0),"")</f>
        <v>X</v>
      </c>
      <c r="Z63" s="3" t="str">
        <f>IFERROR(VLOOKUP(A63,'Pivot price tier by size'!$D$8:$M$2466,10,0),"")</f>
        <v>X</v>
      </c>
      <c r="AA63" s="3" t="str">
        <f>IFERROR(VLOOKUP(A63,'Pivot category'!$B$8:$I$2191,8,0),"")</f>
        <v>X</v>
      </c>
      <c r="AB63" s="3" t="str">
        <f t="shared" si="0"/>
        <v>Bottom 5%</v>
      </c>
      <c r="AC63"/>
      <c r="AD63" s="3" t="s">
        <v>11231</v>
      </c>
      <c r="AE63" s="3" t="s">
        <v>14099</v>
      </c>
    </row>
    <row r="64" spans="1:31" hidden="1" x14ac:dyDescent="0.25">
      <c r="A64" t="s">
        <v>15760</v>
      </c>
      <c r="B64" t="s">
        <v>15761</v>
      </c>
      <c r="C64" s="3" t="s">
        <v>69</v>
      </c>
      <c r="D64" s="3" t="s">
        <v>15312</v>
      </c>
      <c r="E64" s="3">
        <v>0</v>
      </c>
      <c r="F64" s="3">
        <v>70000</v>
      </c>
      <c r="G64" s="34">
        <v>5.99</v>
      </c>
      <c r="H64" s="3" t="s">
        <v>29</v>
      </c>
      <c r="I64" s="3" t="s">
        <v>70</v>
      </c>
      <c r="J64" s="3" t="s">
        <v>8256</v>
      </c>
      <c r="K64" s="3" t="s">
        <v>8258</v>
      </c>
      <c r="L64" s="3" t="s">
        <v>68</v>
      </c>
      <c r="M64" s="26">
        <v>45848</v>
      </c>
      <c r="N64"/>
      <c r="O64" s="3">
        <v>3</v>
      </c>
      <c r="P64" s="34">
        <v>4922.4799999999996</v>
      </c>
      <c r="Q64" s="34"/>
      <c r="R64" s="34">
        <v>4922.4799999999996</v>
      </c>
      <c r="T64" s="34">
        <v>1640.8266666666666</v>
      </c>
      <c r="U64" s="34">
        <v>149.85</v>
      </c>
      <c r="V64" s="34">
        <v>0</v>
      </c>
      <c r="W64" s="34">
        <v>149.85</v>
      </c>
      <c r="X64" s="36">
        <v>0</v>
      </c>
      <c r="Y64" s="3" t="str">
        <f>IFERROR(VLOOKUP(A64,'Pivot price tier'!$C$8:$L$2245,10,0),"")</f>
        <v/>
      </c>
      <c r="Z64" s="3" t="str">
        <f>IFERROR(VLOOKUP(A64,'Pivot price tier by size'!$D$8:$M$2466,10,0),"")</f>
        <v/>
      </c>
      <c r="AA64" s="3" t="str">
        <f>IFERROR(VLOOKUP(A64,'Pivot category'!$B$8:$I$2191,8,0),"")</f>
        <v/>
      </c>
      <c r="AB64" s="3" t="str">
        <f t="shared" si="0"/>
        <v>Bottom 5%</v>
      </c>
      <c r="AC64"/>
      <c r="AD64" s="3" t="s">
        <v>16449</v>
      </c>
      <c r="AE64" s="3" t="s">
        <v>14091</v>
      </c>
    </row>
    <row r="65" spans="1:31" x14ac:dyDescent="0.25">
      <c r="A65" t="s">
        <v>6478</v>
      </c>
      <c r="B65" t="s">
        <v>6477</v>
      </c>
      <c r="C65" s="3" t="s">
        <v>32</v>
      </c>
      <c r="D65" s="3" t="s">
        <v>8058</v>
      </c>
      <c r="E65" s="3">
        <v>0</v>
      </c>
      <c r="F65" s="3">
        <v>7000</v>
      </c>
      <c r="G65" s="34">
        <v>36.99</v>
      </c>
      <c r="H65" s="3" t="s">
        <v>12621</v>
      </c>
      <c r="I65" s="3" t="s">
        <v>23</v>
      </c>
      <c r="J65" s="3" t="s">
        <v>8251</v>
      </c>
      <c r="K65" s="3" t="s">
        <v>8252</v>
      </c>
      <c r="L65" s="3" t="s">
        <v>68</v>
      </c>
      <c r="M65" s="26" t="s">
        <v>13873</v>
      </c>
      <c r="N65"/>
      <c r="O65" s="3">
        <v>61</v>
      </c>
      <c r="P65" s="34">
        <v>22468.58</v>
      </c>
      <c r="Q65" s="34">
        <v>28795.4</v>
      </c>
      <c r="R65" s="34">
        <v>-6326.82</v>
      </c>
      <c r="S65" s="36">
        <v>-0.22</v>
      </c>
      <c r="T65" s="34">
        <v>368.33737704918036</v>
      </c>
      <c r="U65" s="34">
        <v>4902.6000000000004</v>
      </c>
      <c r="V65" s="34">
        <v>8561.44</v>
      </c>
      <c r="W65" s="34">
        <v>-3658.84</v>
      </c>
      <c r="X65" s="36">
        <v>-0.43</v>
      </c>
      <c r="Y65" s="3" t="str">
        <f>IFERROR(VLOOKUP(A65,'Pivot price tier'!$C$8:$L$2245,10,0),"")</f>
        <v>X</v>
      </c>
      <c r="Z65" s="3" t="str">
        <f>IFERROR(VLOOKUP(A65,'Pivot price tier by size'!$D$8:$M$2466,10,0),"")</f>
        <v>X</v>
      </c>
      <c r="AA65" s="3" t="str">
        <f>IFERROR(VLOOKUP(A65,'Pivot category'!$B$8:$I$2191,8,0),"")</f>
        <v>X</v>
      </c>
      <c r="AB65" s="3" t="str">
        <f t="shared" si="0"/>
        <v>Bottom 5%</v>
      </c>
      <c r="AC65"/>
      <c r="AD65" s="3" t="s">
        <v>11231</v>
      </c>
      <c r="AE65" s="3" t="s">
        <v>14099</v>
      </c>
    </row>
    <row r="66" spans="1:31" hidden="1" x14ac:dyDescent="0.25">
      <c r="A66" t="s">
        <v>9122</v>
      </c>
      <c r="B66" t="s">
        <v>9121</v>
      </c>
      <c r="C66" s="3" t="s">
        <v>32</v>
      </c>
      <c r="D66" s="3" t="s">
        <v>8811</v>
      </c>
      <c r="E66" s="3">
        <v>0</v>
      </c>
      <c r="F66" s="3">
        <v>10000</v>
      </c>
      <c r="G66" s="34">
        <v>8.99</v>
      </c>
      <c r="H66" s="3" t="s">
        <v>29</v>
      </c>
      <c r="I66" s="3" t="s">
        <v>17</v>
      </c>
      <c r="J66" s="3" t="s">
        <v>8256</v>
      </c>
      <c r="K66" s="3" t="s">
        <v>8260</v>
      </c>
      <c r="L66" s="3" t="s">
        <v>8255</v>
      </c>
      <c r="M66" s="26" t="s">
        <v>13873</v>
      </c>
      <c r="N66"/>
      <c r="O66" s="3">
        <v>2</v>
      </c>
      <c r="P66" s="34"/>
      <c r="Q66" s="34">
        <v>119.92</v>
      </c>
      <c r="R66" s="34">
        <v>-119.92</v>
      </c>
      <c r="S66" s="36">
        <v>-1</v>
      </c>
      <c r="T66" s="34">
        <v>0</v>
      </c>
      <c r="U66" s="34">
        <v>0</v>
      </c>
      <c r="V66" s="34">
        <v>1588.94</v>
      </c>
      <c r="W66" s="34">
        <v>-1588.94</v>
      </c>
      <c r="X66" s="36">
        <v>-1</v>
      </c>
      <c r="Y66" s="3" t="str">
        <f>IFERROR(VLOOKUP(A66,'Pivot price tier'!$C$8:$L$2245,10,0),"")</f>
        <v/>
      </c>
      <c r="Z66" s="3" t="str">
        <f>IFERROR(VLOOKUP(A66,'Pivot price tier by size'!$D$8:$M$2466,10,0),"")</f>
        <v/>
      </c>
      <c r="AA66" s="3" t="str">
        <f>IFERROR(VLOOKUP(A66,'Pivot category'!$B$8:$I$2191,8,0),"")</f>
        <v/>
      </c>
      <c r="AB66" s="3" t="str">
        <f t="shared" ref="AB66:AB129" si="1">IF(P66&lt;$AC$1,"Bottom 5%","")</f>
        <v>Bottom 5%</v>
      </c>
      <c r="AC66"/>
      <c r="AD66" s="3" t="s">
        <v>78</v>
      </c>
      <c r="AE66" s="3" t="s">
        <v>78</v>
      </c>
    </row>
    <row r="67" spans="1:31" x14ac:dyDescent="0.25">
      <c r="A67" t="s">
        <v>6480</v>
      </c>
      <c r="B67" t="s">
        <v>6479</v>
      </c>
      <c r="C67" s="3" t="s">
        <v>32</v>
      </c>
      <c r="D67" s="3" t="s">
        <v>8059</v>
      </c>
      <c r="E67" s="3">
        <v>0</v>
      </c>
      <c r="F67" s="3">
        <v>10000</v>
      </c>
      <c r="G67" s="34">
        <v>20.99</v>
      </c>
      <c r="H67" s="3" t="s">
        <v>46</v>
      </c>
      <c r="I67" s="3" t="s">
        <v>46</v>
      </c>
      <c r="J67" s="3" t="s">
        <v>8251</v>
      </c>
      <c r="K67" s="3" t="s">
        <v>8252</v>
      </c>
      <c r="L67" s="3" t="s">
        <v>68</v>
      </c>
      <c r="M67" s="26" t="s">
        <v>13873</v>
      </c>
      <c r="N67"/>
      <c r="O67" s="3">
        <v>36</v>
      </c>
      <c r="P67" s="34">
        <v>4638.79</v>
      </c>
      <c r="Q67" s="34">
        <v>4262.96</v>
      </c>
      <c r="R67" s="34">
        <v>375.83</v>
      </c>
      <c r="S67" s="36">
        <v>0.09</v>
      </c>
      <c r="T67" s="34">
        <v>128.85527777777779</v>
      </c>
      <c r="U67" s="34">
        <v>6737.79</v>
      </c>
      <c r="V67" s="34">
        <v>9396.51</v>
      </c>
      <c r="W67" s="34">
        <v>-2658.72</v>
      </c>
      <c r="X67" s="36">
        <v>-0.28000000000000003</v>
      </c>
      <c r="Y67" s="3" t="str">
        <f>IFERROR(VLOOKUP(A67,'Pivot price tier'!$C$8:$L$2245,10,0),"")</f>
        <v>X</v>
      </c>
      <c r="Z67" s="3" t="str">
        <f>IFERROR(VLOOKUP(A67,'Pivot price tier by size'!$D$8:$M$2466,10,0),"")</f>
        <v>X</v>
      </c>
      <c r="AA67" s="3" t="str">
        <f>IFERROR(VLOOKUP(A67,'Pivot category'!$B$8:$I$2191,8,0),"")</f>
        <v>X</v>
      </c>
      <c r="AB67" s="3" t="str">
        <f t="shared" si="1"/>
        <v>Bottom 5%</v>
      </c>
      <c r="AC67"/>
      <c r="AD67" s="3" t="s">
        <v>10401</v>
      </c>
      <c r="AE67" s="3" t="s">
        <v>14110</v>
      </c>
    </row>
    <row r="68" spans="1:31" hidden="1" x14ac:dyDescent="0.25">
      <c r="A68" t="s">
        <v>7333</v>
      </c>
      <c r="B68" t="s">
        <v>137</v>
      </c>
      <c r="C68" s="3" t="s">
        <v>69</v>
      </c>
      <c r="D68" s="3" t="s">
        <v>2368</v>
      </c>
      <c r="E68" s="3">
        <v>0</v>
      </c>
      <c r="F68" s="3">
        <v>5000</v>
      </c>
      <c r="G68" s="34">
        <v>0.99</v>
      </c>
      <c r="H68" s="3" t="s">
        <v>29</v>
      </c>
      <c r="I68" s="3" t="s">
        <v>70</v>
      </c>
      <c r="J68" s="3" t="s">
        <v>8253</v>
      </c>
      <c r="K68" s="3" t="s">
        <v>8260</v>
      </c>
      <c r="L68" s="3" t="s">
        <v>8257</v>
      </c>
      <c r="M68" s="26" t="s">
        <v>13873</v>
      </c>
      <c r="N68"/>
      <c r="O68" s="3" t="s">
        <v>78</v>
      </c>
      <c r="P68" s="34">
        <v>0</v>
      </c>
      <c r="Q68" s="34"/>
      <c r="R68" s="34">
        <v>0</v>
      </c>
      <c r="T68" s="34" t="s">
        <v>78</v>
      </c>
      <c r="U68" s="34" t="s">
        <v>78</v>
      </c>
      <c r="V68" s="34" t="s">
        <v>78</v>
      </c>
      <c r="W68" s="34" t="s">
        <v>78</v>
      </c>
      <c r="X68" s="36" t="s">
        <v>78</v>
      </c>
      <c r="Y68" s="3" t="str">
        <f>IFERROR(VLOOKUP(A68,'Pivot price tier'!$C$8:$L$2245,10,0),"")</f>
        <v/>
      </c>
      <c r="Z68" s="3" t="str">
        <f>IFERROR(VLOOKUP(A68,'Pivot price tier by size'!$D$8:$M$2466,10,0),"")</f>
        <v/>
      </c>
      <c r="AA68" s="3" t="str">
        <f>IFERROR(VLOOKUP(A68,'Pivot category'!$B$8:$I$2191,8,0),"")</f>
        <v/>
      </c>
      <c r="AB68" s="3" t="str">
        <f t="shared" si="1"/>
        <v>Bottom 5%</v>
      </c>
      <c r="AC68"/>
      <c r="AD68" s="3" t="s">
        <v>16449</v>
      </c>
      <c r="AE68" s="3" t="s">
        <v>14091</v>
      </c>
    </row>
    <row r="69" spans="1:31" hidden="1" x14ac:dyDescent="0.25">
      <c r="A69" t="s">
        <v>8853</v>
      </c>
      <c r="B69" t="s">
        <v>8852</v>
      </c>
      <c r="C69" s="3" t="s">
        <v>32</v>
      </c>
      <c r="D69" s="3" t="s">
        <v>8754</v>
      </c>
      <c r="E69" s="3">
        <v>0</v>
      </c>
      <c r="F69" s="3">
        <v>5000</v>
      </c>
      <c r="G69" s="34">
        <v>8.99</v>
      </c>
      <c r="H69" s="3" t="s">
        <v>29</v>
      </c>
      <c r="I69" s="3" t="s">
        <v>17</v>
      </c>
      <c r="J69" s="3" t="s">
        <v>8261</v>
      </c>
      <c r="K69" s="3" t="s">
        <v>8260</v>
      </c>
      <c r="L69" s="3" t="s">
        <v>8254</v>
      </c>
      <c r="M69" s="26" t="s">
        <v>13873</v>
      </c>
      <c r="N69"/>
      <c r="O69" s="3">
        <v>3</v>
      </c>
      <c r="P69" s="34"/>
      <c r="Q69" s="34">
        <v>203.86</v>
      </c>
      <c r="R69" s="34">
        <v>-203.86</v>
      </c>
      <c r="S69" s="36">
        <v>-1</v>
      </c>
      <c r="T69" s="34">
        <v>0</v>
      </c>
      <c r="U69" s="34">
        <v>0</v>
      </c>
      <c r="V69" s="34">
        <v>1438.64</v>
      </c>
      <c r="W69" s="34">
        <v>-1438.64</v>
      </c>
      <c r="X69" s="36">
        <v>-1</v>
      </c>
      <c r="Y69" s="3" t="str">
        <f>IFERROR(VLOOKUP(A69,'Pivot price tier'!$C$8:$L$2245,10,0),"")</f>
        <v/>
      </c>
      <c r="Z69" s="3" t="str">
        <f>IFERROR(VLOOKUP(A69,'Pivot price tier by size'!$D$8:$M$2466,10,0),"")</f>
        <v/>
      </c>
      <c r="AA69" s="3" t="str">
        <f>IFERROR(VLOOKUP(A69,'Pivot category'!$B$8:$I$2191,8,0),"")</f>
        <v/>
      </c>
      <c r="AB69" s="3" t="str">
        <f t="shared" si="1"/>
        <v>Bottom 5%</v>
      </c>
      <c r="AC69"/>
      <c r="AD69" s="3" t="s">
        <v>78</v>
      </c>
      <c r="AE69" s="3" t="s">
        <v>78</v>
      </c>
    </row>
    <row r="70" spans="1:31" hidden="1" x14ac:dyDescent="0.25">
      <c r="A70" t="s">
        <v>9801</v>
      </c>
      <c r="B70" t="s">
        <v>8625</v>
      </c>
      <c r="C70" s="3" t="s">
        <v>69</v>
      </c>
      <c r="D70" s="3" t="s">
        <v>8393</v>
      </c>
      <c r="E70" s="3">
        <v>0</v>
      </c>
      <c r="F70" s="3">
        <v>7000</v>
      </c>
      <c r="G70" s="34">
        <v>8.69</v>
      </c>
      <c r="H70" s="3" t="s">
        <v>29</v>
      </c>
      <c r="I70" s="3" t="s">
        <v>70</v>
      </c>
      <c r="J70" s="3" t="s">
        <v>8256</v>
      </c>
      <c r="K70" s="3" t="s">
        <v>8258</v>
      </c>
      <c r="L70" s="3" t="s">
        <v>68</v>
      </c>
      <c r="M70" s="26" t="s">
        <v>13873</v>
      </c>
      <c r="N70"/>
      <c r="O70" s="3">
        <v>2</v>
      </c>
      <c r="P70" s="34">
        <v>15387.42</v>
      </c>
      <c r="Q70" s="34">
        <v>16112.11</v>
      </c>
      <c r="R70" s="34">
        <v>-724.69</v>
      </c>
      <c r="S70" s="36">
        <v>-0.04</v>
      </c>
      <c r="T70" s="34">
        <v>7693.71</v>
      </c>
      <c r="U70" s="34">
        <v>2028.56</v>
      </c>
      <c r="V70" s="34">
        <v>999.81</v>
      </c>
      <c r="W70" s="34">
        <v>1028.75</v>
      </c>
      <c r="X70" s="36">
        <v>1.03</v>
      </c>
      <c r="Y70" s="3" t="str">
        <f>IFERROR(VLOOKUP(A70,'Pivot price tier'!$C$8:$L$2245,10,0),"")</f>
        <v/>
      </c>
      <c r="Z70" s="3" t="str">
        <f>IFERROR(VLOOKUP(A70,'Pivot price tier by size'!$D$8:$M$2466,10,0),"")</f>
        <v/>
      </c>
      <c r="AA70" s="3" t="str">
        <f>IFERROR(VLOOKUP(A70,'Pivot category'!$B$8:$I$2191,8,0),"")</f>
        <v/>
      </c>
      <c r="AB70" s="3" t="str">
        <f t="shared" si="1"/>
        <v>Bottom 5%</v>
      </c>
      <c r="AC70"/>
      <c r="AD70" s="3" t="s">
        <v>16449</v>
      </c>
      <c r="AE70" s="3" t="s">
        <v>14091</v>
      </c>
    </row>
    <row r="71" spans="1:31" hidden="1" x14ac:dyDescent="0.25">
      <c r="A71" t="s">
        <v>10833</v>
      </c>
      <c r="B71" t="s">
        <v>10834</v>
      </c>
      <c r="C71" s="3" t="s">
        <v>69</v>
      </c>
      <c r="D71" s="3" t="s">
        <v>10715</v>
      </c>
      <c r="E71" s="3">
        <v>0</v>
      </c>
      <c r="F71" s="3">
        <v>7000</v>
      </c>
      <c r="G71" s="34">
        <v>39.49</v>
      </c>
      <c r="H71" s="3" t="s">
        <v>29</v>
      </c>
      <c r="I71" s="3" t="s">
        <v>70</v>
      </c>
      <c r="J71" s="3" t="s">
        <v>8256</v>
      </c>
      <c r="K71" s="3" t="s">
        <v>8258</v>
      </c>
      <c r="L71" s="3" t="s">
        <v>8254</v>
      </c>
      <c r="M71" s="26" t="s">
        <v>13873</v>
      </c>
      <c r="N71"/>
      <c r="O71" s="3">
        <v>1</v>
      </c>
      <c r="P71" s="34">
        <v>78.98</v>
      </c>
      <c r="Q71" s="34">
        <v>315.92</v>
      </c>
      <c r="R71" s="34">
        <v>-236.94</v>
      </c>
      <c r="S71" s="36">
        <v>-0.75</v>
      </c>
      <c r="T71" s="34">
        <v>78.98</v>
      </c>
      <c r="U71" s="34">
        <v>0</v>
      </c>
      <c r="V71" s="34">
        <v>355.41</v>
      </c>
      <c r="W71" s="34">
        <v>-355.41</v>
      </c>
      <c r="X71" s="36">
        <v>-1</v>
      </c>
      <c r="Y71" s="3" t="str">
        <f>IFERROR(VLOOKUP(A71,'Pivot price tier'!$C$8:$L$2245,10,0),"")</f>
        <v/>
      </c>
      <c r="Z71" s="3" t="str">
        <f>IFERROR(VLOOKUP(A71,'Pivot price tier by size'!$D$8:$M$2466,10,0),"")</f>
        <v/>
      </c>
      <c r="AA71" s="3" t="str">
        <f>IFERROR(VLOOKUP(A71,'Pivot category'!$B$8:$I$2191,8,0),"")</f>
        <v/>
      </c>
      <c r="AB71" s="3" t="str">
        <f t="shared" si="1"/>
        <v>Bottom 5%</v>
      </c>
      <c r="AC71"/>
      <c r="AD71" s="3" t="s">
        <v>16449</v>
      </c>
      <c r="AE71" s="3" t="s">
        <v>14091</v>
      </c>
    </row>
    <row r="72" spans="1:31" hidden="1" x14ac:dyDescent="0.25">
      <c r="A72" t="s">
        <v>7400</v>
      </c>
      <c r="B72" t="s">
        <v>87</v>
      </c>
      <c r="C72" s="3" t="s">
        <v>36</v>
      </c>
      <c r="D72" s="3" t="s">
        <v>2309</v>
      </c>
      <c r="E72" s="3" t="s">
        <v>5151</v>
      </c>
      <c r="F72" s="3">
        <v>1000</v>
      </c>
      <c r="G72" s="34">
        <v>7.49</v>
      </c>
      <c r="H72" s="3" t="s">
        <v>12619</v>
      </c>
      <c r="I72" s="3" t="s">
        <v>17</v>
      </c>
      <c r="J72" s="3" t="s">
        <v>8256</v>
      </c>
      <c r="K72" s="3" t="s">
        <v>8252</v>
      </c>
      <c r="L72" s="3" t="s">
        <v>8255</v>
      </c>
      <c r="M72" s="26" t="s">
        <v>13873</v>
      </c>
      <c r="N72"/>
      <c r="O72" s="3" t="s">
        <v>78</v>
      </c>
      <c r="P72" s="34">
        <v>239.68</v>
      </c>
      <c r="Q72" s="34">
        <v>3084.93</v>
      </c>
      <c r="R72" s="34">
        <v>-2845.25</v>
      </c>
      <c r="S72" s="36">
        <v>-0.92</v>
      </c>
      <c r="T72" s="34" t="s">
        <v>78</v>
      </c>
      <c r="U72" s="34">
        <v>22.47</v>
      </c>
      <c r="V72" s="34">
        <v>721.91</v>
      </c>
      <c r="W72" s="34">
        <v>-699.44</v>
      </c>
      <c r="X72" s="36">
        <v>-0.97</v>
      </c>
      <c r="Y72" s="3" t="str">
        <f>IFERROR(VLOOKUP(A72,'Pivot price tier'!$C$8:$L$2245,10,0),"")</f>
        <v/>
      </c>
      <c r="Z72" s="3" t="str">
        <f>IFERROR(VLOOKUP(A72,'Pivot price tier by size'!$D$8:$M$2466,10,0),"")</f>
        <v/>
      </c>
      <c r="AA72" s="3" t="str">
        <f>IFERROR(VLOOKUP(A72,'Pivot category'!$B$8:$I$2191,8,0),"")</f>
        <v/>
      </c>
      <c r="AB72" s="3" t="str">
        <f t="shared" si="1"/>
        <v>Bottom 5%</v>
      </c>
      <c r="AC72"/>
      <c r="AD72" s="3" t="s">
        <v>16451</v>
      </c>
      <c r="AE72" s="3" t="s">
        <v>14089</v>
      </c>
    </row>
    <row r="73" spans="1:31" hidden="1" x14ac:dyDescent="0.25">
      <c r="A73" t="s">
        <v>7684</v>
      </c>
      <c r="B73" t="s">
        <v>88</v>
      </c>
      <c r="C73" s="3" t="s">
        <v>38</v>
      </c>
      <c r="D73" s="3" t="s">
        <v>2310</v>
      </c>
      <c r="E73" s="3" t="s">
        <v>5151</v>
      </c>
      <c r="F73" s="3">
        <v>1000</v>
      </c>
      <c r="G73" s="34">
        <v>14.39</v>
      </c>
      <c r="H73" s="3" t="s">
        <v>12619</v>
      </c>
      <c r="I73" s="3" t="s">
        <v>17</v>
      </c>
      <c r="J73" s="3" t="s">
        <v>8256</v>
      </c>
      <c r="K73" s="3" t="s">
        <v>8252</v>
      </c>
      <c r="L73" s="3" t="s">
        <v>8255</v>
      </c>
      <c r="M73" s="26" t="s">
        <v>13873</v>
      </c>
      <c r="N73"/>
      <c r="O73" s="3" t="s">
        <v>78</v>
      </c>
      <c r="P73" s="34">
        <v>259.02</v>
      </c>
      <c r="Q73" s="34">
        <v>4038.69</v>
      </c>
      <c r="R73" s="34">
        <v>-3779.67</v>
      </c>
      <c r="S73" s="36">
        <v>-0.94</v>
      </c>
      <c r="T73" s="34" t="s">
        <v>78</v>
      </c>
      <c r="U73" s="34">
        <v>57.56</v>
      </c>
      <c r="V73" s="34">
        <v>167.93</v>
      </c>
      <c r="W73" s="34">
        <v>-110.37</v>
      </c>
      <c r="X73" s="36">
        <v>-0.66</v>
      </c>
      <c r="Y73" s="3" t="str">
        <f>IFERROR(VLOOKUP(A73,'Pivot price tier'!$C$8:$L$2245,10,0),"")</f>
        <v/>
      </c>
      <c r="Z73" s="3" t="str">
        <f>IFERROR(VLOOKUP(A73,'Pivot price tier by size'!$D$8:$M$2466,10,0),"")</f>
        <v/>
      </c>
      <c r="AA73" s="3" t="str">
        <f>IFERROR(VLOOKUP(A73,'Pivot category'!$B$8:$I$2191,8,0),"")</f>
        <v/>
      </c>
      <c r="AB73" s="3" t="str">
        <f t="shared" si="1"/>
        <v>Bottom 5%</v>
      </c>
      <c r="AC73"/>
      <c r="AD73" s="3" t="s">
        <v>16451</v>
      </c>
      <c r="AE73" s="3" t="s">
        <v>14089</v>
      </c>
    </row>
    <row r="74" spans="1:31" hidden="1" x14ac:dyDescent="0.25">
      <c r="A74" t="s">
        <v>12706</v>
      </c>
      <c r="B74" t="s">
        <v>12707</v>
      </c>
      <c r="C74" s="3" t="s">
        <v>32</v>
      </c>
      <c r="D74" s="3" t="s">
        <v>12296</v>
      </c>
      <c r="E74" s="3">
        <v>0</v>
      </c>
      <c r="F74" s="3">
        <v>70000</v>
      </c>
      <c r="G74" s="34">
        <v>14.99</v>
      </c>
      <c r="H74" s="3" t="s">
        <v>8334</v>
      </c>
      <c r="I74" s="3" t="s">
        <v>12339</v>
      </c>
      <c r="J74" s="3" t="s">
        <v>8256</v>
      </c>
      <c r="K74" s="3" t="s">
        <v>8252</v>
      </c>
      <c r="L74" s="3" t="s">
        <v>68</v>
      </c>
      <c r="M74" s="26">
        <v>45323</v>
      </c>
      <c r="N74"/>
      <c r="O74" s="3">
        <v>19</v>
      </c>
      <c r="P74" s="34">
        <v>6625.58</v>
      </c>
      <c r="Q74" s="34">
        <v>18264.150000000001</v>
      </c>
      <c r="R74" s="34">
        <v>-11638.57</v>
      </c>
      <c r="S74" s="36">
        <v>-0.64</v>
      </c>
      <c r="T74" s="34">
        <v>348.71473684210525</v>
      </c>
      <c r="U74" s="34">
        <v>779.48</v>
      </c>
      <c r="V74" s="34">
        <v>4157.71</v>
      </c>
      <c r="W74" s="34">
        <v>-3378.23</v>
      </c>
      <c r="X74" s="36">
        <v>-0.81</v>
      </c>
      <c r="Y74" s="3" t="str">
        <f>IFERROR(VLOOKUP(A74,'Pivot price tier'!$C$8:$L$2245,10,0),"")</f>
        <v xml:space="preserve"> </v>
      </c>
      <c r="Z74" s="3" t="str">
        <f>IFERROR(VLOOKUP(A74,'Pivot price tier by size'!$D$8:$M$2466,10,0),"")</f>
        <v xml:space="preserve"> </v>
      </c>
      <c r="AA74" s="3" t="str">
        <f>IFERROR(VLOOKUP(A74,'Pivot category'!$B$8:$I$2191,8,0),"")</f>
        <v>X</v>
      </c>
      <c r="AB74" s="3" t="str">
        <f t="shared" si="1"/>
        <v>Bottom 5%</v>
      </c>
      <c r="AC74"/>
      <c r="AD74" s="3" t="s">
        <v>16450</v>
      </c>
      <c r="AE74" s="3" t="s">
        <v>14103</v>
      </c>
    </row>
    <row r="75" spans="1:31" hidden="1" x14ac:dyDescent="0.25">
      <c r="A75" t="s">
        <v>11960</v>
      </c>
      <c r="B75" t="s">
        <v>12424</v>
      </c>
      <c r="C75" s="3" t="s">
        <v>32</v>
      </c>
      <c r="D75" s="3" t="s">
        <v>2342</v>
      </c>
      <c r="E75" s="3" t="s">
        <v>5198</v>
      </c>
      <c r="F75" s="3">
        <v>4000</v>
      </c>
      <c r="G75" s="34">
        <v>9.59</v>
      </c>
      <c r="H75" s="3" t="s">
        <v>28</v>
      </c>
      <c r="I75" s="3" t="s">
        <v>17</v>
      </c>
      <c r="J75" s="3" t="s">
        <v>8253</v>
      </c>
      <c r="K75" s="3" t="s">
        <v>8260</v>
      </c>
      <c r="L75" s="3" t="s">
        <v>8257</v>
      </c>
      <c r="M75" s="26">
        <v>45261</v>
      </c>
      <c r="N75"/>
      <c r="O75" s="3" t="s">
        <v>78</v>
      </c>
      <c r="P75" s="34"/>
      <c r="Q75" s="34">
        <v>207.79</v>
      </c>
      <c r="R75" s="34">
        <v>-207.79</v>
      </c>
      <c r="S75" s="36">
        <v>-1</v>
      </c>
      <c r="T75" s="34" t="s">
        <v>78</v>
      </c>
      <c r="U75" s="34">
        <v>0</v>
      </c>
      <c r="V75" s="34">
        <v>-105.63</v>
      </c>
      <c r="W75" s="34">
        <v>105.63</v>
      </c>
      <c r="X75" s="36">
        <v>-1</v>
      </c>
      <c r="Y75" s="3" t="str">
        <f>IFERROR(VLOOKUP(A75,'Pivot price tier'!$C$8:$L$2245,10,0),"")</f>
        <v/>
      </c>
      <c r="Z75" s="3" t="str">
        <f>IFERROR(VLOOKUP(A75,'Pivot price tier by size'!$D$8:$M$2466,10,0),"")</f>
        <v/>
      </c>
      <c r="AA75" s="3" t="str">
        <f>IFERROR(VLOOKUP(A75,'Pivot category'!$B$8:$I$2191,8,0),"")</f>
        <v/>
      </c>
      <c r="AB75" s="3" t="str">
        <f t="shared" si="1"/>
        <v>Bottom 5%</v>
      </c>
      <c r="AC75"/>
      <c r="AD75" s="3" t="s">
        <v>11231</v>
      </c>
      <c r="AE75" s="3" t="s">
        <v>14095</v>
      </c>
    </row>
    <row r="76" spans="1:31" hidden="1" x14ac:dyDescent="0.25">
      <c r="A76" t="s">
        <v>10066</v>
      </c>
      <c r="B76" t="s">
        <v>10067</v>
      </c>
      <c r="C76" s="3" t="s">
        <v>32</v>
      </c>
      <c r="D76" s="3" t="s">
        <v>10039</v>
      </c>
      <c r="E76" s="3" t="s">
        <v>5198</v>
      </c>
      <c r="F76" s="3">
        <v>7000</v>
      </c>
      <c r="G76" s="34">
        <v>9.59</v>
      </c>
      <c r="H76" s="3" t="s">
        <v>28</v>
      </c>
      <c r="I76" s="3" t="s">
        <v>17</v>
      </c>
      <c r="J76" s="3" t="s">
        <v>8256</v>
      </c>
      <c r="K76" s="3" t="s">
        <v>8252</v>
      </c>
      <c r="L76" s="3" t="s">
        <v>8255</v>
      </c>
      <c r="M76" s="26" t="s">
        <v>13873</v>
      </c>
      <c r="N76"/>
      <c r="O76" s="3">
        <v>1</v>
      </c>
      <c r="P76" s="34">
        <v>3394.86</v>
      </c>
      <c r="Q76" s="34">
        <v>10325.219999999999</v>
      </c>
      <c r="R76" s="34">
        <v>-6930.36</v>
      </c>
      <c r="S76" s="36">
        <v>-0.67</v>
      </c>
      <c r="T76" s="34">
        <v>3394.86</v>
      </c>
      <c r="U76" s="34">
        <v>632.94000000000005</v>
      </c>
      <c r="V76" s="34">
        <v>7786.75</v>
      </c>
      <c r="W76" s="34">
        <v>-7153.81</v>
      </c>
      <c r="X76" s="36">
        <v>-0.92</v>
      </c>
      <c r="Y76" s="3" t="str">
        <f>IFERROR(VLOOKUP(A76,'Pivot price tier'!$C$8:$L$2245,10,0),"")</f>
        <v/>
      </c>
      <c r="Z76" s="3" t="str">
        <f>IFERROR(VLOOKUP(A76,'Pivot price tier by size'!$D$8:$M$2466,10,0),"")</f>
        <v/>
      </c>
      <c r="AA76" s="3" t="str">
        <f>IFERROR(VLOOKUP(A76,'Pivot category'!$B$8:$I$2191,8,0),"")</f>
        <v/>
      </c>
      <c r="AB76" s="3" t="str">
        <f t="shared" si="1"/>
        <v>Bottom 5%</v>
      </c>
      <c r="AC76"/>
      <c r="AD76" s="3" t="s">
        <v>11231</v>
      </c>
      <c r="AE76" s="3" t="s">
        <v>14095</v>
      </c>
    </row>
    <row r="77" spans="1:31" hidden="1" x14ac:dyDescent="0.25">
      <c r="A77" t="s">
        <v>6274</v>
      </c>
      <c r="B77" t="s">
        <v>115</v>
      </c>
      <c r="C77" s="3" t="s">
        <v>32</v>
      </c>
      <c r="D77" s="3" t="s">
        <v>2343</v>
      </c>
      <c r="E77" s="3" t="s">
        <v>5198</v>
      </c>
      <c r="F77" s="3">
        <v>5000</v>
      </c>
      <c r="G77" s="34">
        <v>8.39</v>
      </c>
      <c r="H77" s="3" t="s">
        <v>28</v>
      </c>
      <c r="I77" s="3" t="s">
        <v>19</v>
      </c>
      <c r="J77" s="3" t="s">
        <v>8256</v>
      </c>
      <c r="K77" s="3" t="s">
        <v>8260</v>
      </c>
      <c r="L77" s="3" t="s">
        <v>8255</v>
      </c>
      <c r="M77" s="26" t="s">
        <v>13873</v>
      </c>
      <c r="N77"/>
      <c r="O77" s="3">
        <v>1</v>
      </c>
      <c r="P77" s="34">
        <v>50.36</v>
      </c>
      <c r="Q77" s="34">
        <v>13.99</v>
      </c>
      <c r="R77" s="34">
        <v>36.369999999999997</v>
      </c>
      <c r="S77" s="36">
        <v>2.6</v>
      </c>
      <c r="T77" s="34">
        <v>50.36</v>
      </c>
      <c r="U77" s="34">
        <v>13.99</v>
      </c>
      <c r="V77" s="34">
        <v>0</v>
      </c>
      <c r="W77" s="34">
        <v>13.99</v>
      </c>
      <c r="X77" s="36">
        <v>0</v>
      </c>
      <c r="Y77" s="3" t="str">
        <f>IFERROR(VLOOKUP(A77,'Pivot price tier'!$C$8:$L$2245,10,0),"")</f>
        <v/>
      </c>
      <c r="Z77" s="3" t="str">
        <f>IFERROR(VLOOKUP(A77,'Pivot price tier by size'!$D$8:$M$2466,10,0),"")</f>
        <v/>
      </c>
      <c r="AA77" s="3" t="str">
        <f>IFERROR(VLOOKUP(A77,'Pivot category'!$B$8:$I$2191,8,0),"")</f>
        <v/>
      </c>
      <c r="AB77" s="3" t="str">
        <f t="shared" si="1"/>
        <v>Bottom 5%</v>
      </c>
      <c r="AC77"/>
      <c r="AD77" s="3" t="s">
        <v>16446</v>
      </c>
      <c r="AE77" s="3" t="s">
        <v>14095</v>
      </c>
    </row>
    <row r="78" spans="1:31" hidden="1" x14ac:dyDescent="0.25">
      <c r="A78" t="s">
        <v>7557</v>
      </c>
      <c r="B78" t="s">
        <v>116</v>
      </c>
      <c r="C78" s="3" t="s">
        <v>36</v>
      </c>
      <c r="D78" s="3" t="s">
        <v>2344</v>
      </c>
      <c r="E78" s="3" t="s">
        <v>5198</v>
      </c>
      <c r="F78" s="3">
        <v>4000</v>
      </c>
      <c r="G78" s="34">
        <v>16.989999999999998</v>
      </c>
      <c r="H78" s="3" t="s">
        <v>28</v>
      </c>
      <c r="I78" s="3" t="s">
        <v>19</v>
      </c>
      <c r="J78" s="3" t="s">
        <v>8261</v>
      </c>
      <c r="K78" s="3" t="s">
        <v>8260</v>
      </c>
      <c r="L78" s="3" t="s">
        <v>68</v>
      </c>
      <c r="M78" s="26" t="s">
        <v>13873</v>
      </c>
      <c r="N78"/>
      <c r="O78" s="3">
        <v>30</v>
      </c>
      <c r="P78" s="34">
        <v>10907.58</v>
      </c>
      <c r="Q78" s="34">
        <v>11451.26</v>
      </c>
      <c r="R78" s="34">
        <v>-543.67999999999995</v>
      </c>
      <c r="S78" s="36">
        <v>-0.05</v>
      </c>
      <c r="T78" s="34">
        <v>363.58600000000001</v>
      </c>
      <c r="U78" s="34">
        <v>8868.7800000000007</v>
      </c>
      <c r="V78" s="34">
        <v>10143.030000000001</v>
      </c>
      <c r="W78" s="34">
        <v>-1274.25</v>
      </c>
      <c r="X78" s="36">
        <v>-0.13</v>
      </c>
      <c r="Y78" s="3" t="str">
        <f>IFERROR(VLOOKUP(A78,'Pivot price tier'!$C$8:$L$2245,10,0),"")</f>
        <v/>
      </c>
      <c r="Z78" s="3" t="str">
        <f>IFERROR(VLOOKUP(A78,'Pivot price tier by size'!$D$8:$M$2466,10,0),"")</f>
        <v/>
      </c>
      <c r="AA78" s="3" t="str">
        <f>IFERROR(VLOOKUP(A78,'Pivot category'!$B$8:$I$2191,8,0),"")</f>
        <v/>
      </c>
      <c r="AB78" s="3" t="str">
        <f t="shared" si="1"/>
        <v>Bottom 5%</v>
      </c>
      <c r="AC78"/>
      <c r="AD78" s="3" t="s">
        <v>11231</v>
      </c>
      <c r="AE78" s="3" t="s">
        <v>14095</v>
      </c>
    </row>
    <row r="79" spans="1:31" hidden="1" x14ac:dyDescent="0.25">
      <c r="A79" t="s">
        <v>7670</v>
      </c>
      <c r="B79" t="s">
        <v>13556</v>
      </c>
      <c r="C79" s="3" t="s">
        <v>36</v>
      </c>
      <c r="D79" s="3" t="s">
        <v>2345</v>
      </c>
      <c r="E79" s="3" t="s">
        <v>5198</v>
      </c>
      <c r="F79" s="3">
        <v>9000</v>
      </c>
      <c r="G79" s="34">
        <v>10.19</v>
      </c>
      <c r="H79" s="3" t="s">
        <v>28</v>
      </c>
      <c r="I79" s="3" t="s">
        <v>13</v>
      </c>
      <c r="J79" s="3" t="s">
        <v>8256</v>
      </c>
      <c r="K79" s="3" t="s">
        <v>8260</v>
      </c>
      <c r="L79" s="3" t="s">
        <v>8255</v>
      </c>
      <c r="M79" s="26">
        <v>45505</v>
      </c>
      <c r="N79"/>
      <c r="O79" s="3" t="s">
        <v>78</v>
      </c>
      <c r="P79" s="34"/>
      <c r="Q79" s="34">
        <v>244.56</v>
      </c>
      <c r="R79" s="34">
        <v>-244.56</v>
      </c>
      <c r="S79" s="36">
        <v>-1</v>
      </c>
      <c r="T79" s="34" t="s">
        <v>78</v>
      </c>
      <c r="U79" s="34" t="s">
        <v>78</v>
      </c>
      <c r="V79" s="34" t="s">
        <v>78</v>
      </c>
      <c r="W79" s="34" t="s">
        <v>78</v>
      </c>
      <c r="X79" s="36" t="s">
        <v>78</v>
      </c>
      <c r="Y79" s="3" t="str">
        <f>IFERROR(VLOOKUP(A79,'Pivot price tier'!$C$8:$L$2245,10,0),"")</f>
        <v/>
      </c>
      <c r="Z79" s="3" t="str">
        <f>IFERROR(VLOOKUP(A79,'Pivot price tier by size'!$D$8:$M$2466,10,0),"")</f>
        <v/>
      </c>
      <c r="AA79" s="3" t="str">
        <f>IFERROR(VLOOKUP(A79,'Pivot category'!$B$8:$I$2191,8,0),"")</f>
        <v/>
      </c>
      <c r="AB79" s="3" t="str">
        <f t="shared" si="1"/>
        <v>Bottom 5%</v>
      </c>
      <c r="AC79"/>
      <c r="AD79" s="3" t="s">
        <v>11231</v>
      </c>
      <c r="AE79" s="3" t="s">
        <v>14095</v>
      </c>
    </row>
    <row r="80" spans="1:31" hidden="1" x14ac:dyDescent="0.25">
      <c r="A80" t="s">
        <v>7852</v>
      </c>
      <c r="B80" t="s">
        <v>117</v>
      </c>
      <c r="C80" s="3" t="s">
        <v>38</v>
      </c>
      <c r="D80" s="3" t="s">
        <v>2346</v>
      </c>
      <c r="E80" s="3" t="s">
        <v>5198</v>
      </c>
      <c r="F80" s="3">
        <v>1000</v>
      </c>
      <c r="G80" s="34">
        <v>14.99</v>
      </c>
      <c r="H80" s="3" t="s">
        <v>28</v>
      </c>
      <c r="I80" s="3" t="s">
        <v>13</v>
      </c>
      <c r="J80" s="3" t="s">
        <v>8253</v>
      </c>
      <c r="K80" s="3" t="s">
        <v>8252</v>
      </c>
      <c r="L80" s="3" t="s">
        <v>8257</v>
      </c>
      <c r="M80" s="26" t="s">
        <v>13873</v>
      </c>
      <c r="N80"/>
      <c r="O80" s="3" t="s">
        <v>78</v>
      </c>
      <c r="P80" s="34">
        <v>0</v>
      </c>
      <c r="Q80" s="34"/>
      <c r="R80" s="34">
        <v>0</v>
      </c>
      <c r="T80" s="34" t="s">
        <v>78</v>
      </c>
      <c r="U80" s="34" t="s">
        <v>78</v>
      </c>
      <c r="V80" s="34" t="s">
        <v>78</v>
      </c>
      <c r="W80" s="34" t="s">
        <v>78</v>
      </c>
      <c r="X80" s="36" t="s">
        <v>78</v>
      </c>
      <c r="Y80" s="3" t="str">
        <f>IFERROR(VLOOKUP(A80,'Pivot price tier'!$C$8:$L$2245,10,0),"")</f>
        <v/>
      </c>
      <c r="Z80" s="3" t="str">
        <f>IFERROR(VLOOKUP(A80,'Pivot price tier by size'!$D$8:$M$2466,10,0),"")</f>
        <v/>
      </c>
      <c r="AA80" s="3" t="str">
        <f>IFERROR(VLOOKUP(A80,'Pivot category'!$B$8:$I$2191,8,0),"")</f>
        <v/>
      </c>
      <c r="AB80" s="3" t="str">
        <f t="shared" si="1"/>
        <v>Bottom 5%</v>
      </c>
      <c r="AC80"/>
      <c r="AD80" s="3" t="s">
        <v>11231</v>
      </c>
      <c r="AE80" s="3" t="s">
        <v>14095</v>
      </c>
    </row>
    <row r="81" spans="1:31" x14ac:dyDescent="0.25">
      <c r="A81" t="s">
        <v>11406</v>
      </c>
      <c r="B81" t="s">
        <v>11407</v>
      </c>
      <c r="C81" s="3" t="s">
        <v>32</v>
      </c>
      <c r="D81" s="3" t="s">
        <v>11227</v>
      </c>
      <c r="E81" s="3" t="s">
        <v>5198</v>
      </c>
      <c r="F81" s="3">
        <v>7000</v>
      </c>
      <c r="G81" s="34">
        <v>27.99</v>
      </c>
      <c r="H81" s="3" t="s">
        <v>12621</v>
      </c>
      <c r="I81" s="3" t="s">
        <v>21</v>
      </c>
      <c r="J81" s="3" t="s">
        <v>8251</v>
      </c>
      <c r="K81" s="3" t="s">
        <v>8252</v>
      </c>
      <c r="L81" s="3" t="s">
        <v>68</v>
      </c>
      <c r="M81" s="26">
        <v>44986</v>
      </c>
      <c r="N81"/>
      <c r="O81" s="3">
        <v>83</v>
      </c>
      <c r="P81" s="34">
        <v>28643.68</v>
      </c>
      <c r="Q81" s="34">
        <v>32886.33</v>
      </c>
      <c r="R81" s="34">
        <v>-4242.6499999999996</v>
      </c>
      <c r="S81" s="36">
        <v>-0.13</v>
      </c>
      <c r="T81" s="34">
        <v>345.104578313253</v>
      </c>
      <c r="U81" s="34">
        <v>31889.53</v>
      </c>
      <c r="V81" s="34">
        <v>46582.67</v>
      </c>
      <c r="W81" s="34">
        <v>-14693.14</v>
      </c>
      <c r="X81" s="36">
        <v>-0.32</v>
      </c>
      <c r="Y81" s="3" t="str">
        <f>IFERROR(VLOOKUP(A81,'Pivot price tier'!$C$8:$L$2245,10,0),"")</f>
        <v>X</v>
      </c>
      <c r="Z81" s="3" t="str">
        <f>IFERROR(VLOOKUP(A81,'Pivot price tier by size'!$D$8:$M$2466,10,0),"")</f>
        <v>X</v>
      </c>
      <c r="AA81" s="3" t="str">
        <f>IFERROR(VLOOKUP(A81,'Pivot category'!$B$8:$I$2191,8,0),"")</f>
        <v>X</v>
      </c>
      <c r="AB81" s="3" t="str">
        <f t="shared" si="1"/>
        <v>Bottom 5%</v>
      </c>
      <c r="AC81"/>
      <c r="AD81" s="3" t="s">
        <v>11232</v>
      </c>
      <c r="AE81" s="3" t="s">
        <v>14092</v>
      </c>
    </row>
    <row r="82" spans="1:31" hidden="1" x14ac:dyDescent="0.25">
      <c r="A82" t="s">
        <v>6176</v>
      </c>
      <c r="B82" t="s">
        <v>119</v>
      </c>
      <c r="C82" s="3" t="s">
        <v>32</v>
      </c>
      <c r="D82" s="3" t="s">
        <v>2348</v>
      </c>
      <c r="E82" s="3" t="s">
        <v>5198</v>
      </c>
      <c r="F82" s="3">
        <v>4000</v>
      </c>
      <c r="G82" s="34">
        <v>9.59</v>
      </c>
      <c r="H82" s="3" t="s">
        <v>28</v>
      </c>
      <c r="I82" s="3" t="s">
        <v>17</v>
      </c>
      <c r="J82" s="3" t="s">
        <v>8253</v>
      </c>
      <c r="K82" s="3" t="s">
        <v>8260</v>
      </c>
      <c r="L82" s="3" t="s">
        <v>8257</v>
      </c>
      <c r="M82" s="26" t="s">
        <v>13873</v>
      </c>
      <c r="N82"/>
      <c r="O82" s="3" t="s">
        <v>78</v>
      </c>
      <c r="P82" s="34"/>
      <c r="Q82" s="34">
        <v>95.92</v>
      </c>
      <c r="R82" s="34">
        <v>-95.92</v>
      </c>
      <c r="S82" s="36">
        <v>-1</v>
      </c>
      <c r="T82" s="34" t="s">
        <v>78</v>
      </c>
      <c r="U82" s="34">
        <v>0</v>
      </c>
      <c r="V82" s="34">
        <v>19.18</v>
      </c>
      <c r="W82" s="34">
        <v>-19.18</v>
      </c>
      <c r="X82" s="36">
        <v>-1</v>
      </c>
      <c r="Y82" s="3" t="str">
        <f>IFERROR(VLOOKUP(A82,'Pivot price tier'!$C$8:$L$2245,10,0),"")</f>
        <v/>
      </c>
      <c r="Z82" s="3" t="str">
        <f>IFERROR(VLOOKUP(A82,'Pivot price tier by size'!$D$8:$M$2466,10,0),"")</f>
        <v/>
      </c>
      <c r="AA82" s="3" t="str">
        <f>IFERROR(VLOOKUP(A82,'Pivot category'!$B$8:$I$2191,8,0),"")</f>
        <v/>
      </c>
      <c r="AB82" s="3" t="str">
        <f t="shared" si="1"/>
        <v>Bottom 5%</v>
      </c>
      <c r="AC82"/>
      <c r="AD82" s="3" t="s">
        <v>11231</v>
      </c>
      <c r="AE82" s="3" t="s">
        <v>14095</v>
      </c>
    </row>
    <row r="83" spans="1:31" hidden="1" x14ac:dyDescent="0.25">
      <c r="A83" t="s">
        <v>7539</v>
      </c>
      <c r="B83" t="s">
        <v>120</v>
      </c>
      <c r="C83" s="3" t="s">
        <v>36</v>
      </c>
      <c r="D83" s="3" t="s">
        <v>2349</v>
      </c>
      <c r="E83" s="3" t="s">
        <v>5198</v>
      </c>
      <c r="F83" s="3">
        <v>4000</v>
      </c>
      <c r="G83" s="34">
        <v>10.19</v>
      </c>
      <c r="H83" s="3" t="s">
        <v>28</v>
      </c>
      <c r="I83" s="3" t="s">
        <v>13</v>
      </c>
      <c r="J83" s="3" t="s">
        <v>8261</v>
      </c>
      <c r="K83" s="3" t="s">
        <v>8260</v>
      </c>
      <c r="L83" s="3" t="s">
        <v>8254</v>
      </c>
      <c r="M83" s="26" t="s">
        <v>13873</v>
      </c>
      <c r="N83"/>
      <c r="O83" s="3" t="s">
        <v>78</v>
      </c>
      <c r="P83" s="34"/>
      <c r="Q83" s="34">
        <v>122.3</v>
      </c>
      <c r="R83" s="34">
        <v>-122.3</v>
      </c>
      <c r="S83" s="36">
        <v>-1</v>
      </c>
      <c r="T83" s="34" t="s">
        <v>78</v>
      </c>
      <c r="U83" s="34">
        <v>0</v>
      </c>
      <c r="V83" s="34">
        <v>244.56</v>
      </c>
      <c r="W83" s="34">
        <v>-244.56</v>
      </c>
      <c r="X83" s="36">
        <v>-1</v>
      </c>
      <c r="Y83" s="3" t="str">
        <f>IFERROR(VLOOKUP(A83,'Pivot price tier'!$C$8:$L$2245,10,0),"")</f>
        <v/>
      </c>
      <c r="Z83" s="3" t="str">
        <f>IFERROR(VLOOKUP(A83,'Pivot price tier by size'!$D$8:$M$2466,10,0),"")</f>
        <v/>
      </c>
      <c r="AA83" s="3" t="str">
        <f>IFERROR(VLOOKUP(A83,'Pivot category'!$B$8:$I$2191,8,0),"")</f>
        <v/>
      </c>
      <c r="AB83" s="3" t="str">
        <f t="shared" si="1"/>
        <v>Bottom 5%</v>
      </c>
      <c r="AC83"/>
      <c r="AD83" s="3" t="s">
        <v>11231</v>
      </c>
      <c r="AE83" s="3" t="s">
        <v>14095</v>
      </c>
    </row>
    <row r="84" spans="1:31" hidden="1" x14ac:dyDescent="0.25">
      <c r="A84" t="s">
        <v>9340</v>
      </c>
      <c r="B84" t="s">
        <v>9339</v>
      </c>
      <c r="C84" s="3" t="s">
        <v>32</v>
      </c>
      <c r="D84" s="3" t="s">
        <v>9175</v>
      </c>
      <c r="E84" s="3" t="s">
        <v>5198</v>
      </c>
      <c r="F84" s="3">
        <v>7000</v>
      </c>
      <c r="G84" s="34">
        <v>9.59</v>
      </c>
      <c r="H84" s="3" t="s">
        <v>28</v>
      </c>
      <c r="I84" s="3" t="s">
        <v>17</v>
      </c>
      <c r="J84" s="3" t="s">
        <v>8256</v>
      </c>
      <c r="K84" s="3" t="s">
        <v>8252</v>
      </c>
      <c r="L84" s="3" t="s">
        <v>8255</v>
      </c>
      <c r="M84" s="26" t="s">
        <v>13873</v>
      </c>
      <c r="N84"/>
      <c r="O84" s="3">
        <v>3</v>
      </c>
      <c r="P84" s="34">
        <v>239.75</v>
      </c>
      <c r="Q84" s="34">
        <v>441.14</v>
      </c>
      <c r="R84" s="34">
        <v>-201.39</v>
      </c>
      <c r="S84" s="36">
        <v>-0.46</v>
      </c>
      <c r="T84" s="34">
        <v>79.916666666666671</v>
      </c>
      <c r="U84" s="34">
        <v>28.77</v>
      </c>
      <c r="V84" s="34">
        <v>28.77</v>
      </c>
      <c r="W84" s="34">
        <v>0</v>
      </c>
      <c r="X84" s="36">
        <v>0</v>
      </c>
      <c r="Y84" s="3" t="str">
        <f>IFERROR(VLOOKUP(A84,'Pivot price tier'!$C$8:$L$2245,10,0),"")</f>
        <v/>
      </c>
      <c r="Z84" s="3" t="str">
        <f>IFERROR(VLOOKUP(A84,'Pivot price tier by size'!$D$8:$M$2466,10,0),"")</f>
        <v/>
      </c>
      <c r="AA84" s="3" t="str">
        <f>IFERROR(VLOOKUP(A84,'Pivot category'!$B$8:$I$2191,8,0),"")</f>
        <v/>
      </c>
      <c r="AB84" s="3" t="str">
        <f t="shared" si="1"/>
        <v>Bottom 5%</v>
      </c>
      <c r="AC84"/>
      <c r="AD84" s="3" t="s">
        <v>11231</v>
      </c>
      <c r="AE84" s="3" t="s">
        <v>14095</v>
      </c>
    </row>
    <row r="85" spans="1:31" hidden="1" x14ac:dyDescent="0.25">
      <c r="A85" t="s">
        <v>7567</v>
      </c>
      <c r="B85" t="s">
        <v>121</v>
      </c>
      <c r="C85" s="3" t="s">
        <v>36</v>
      </c>
      <c r="D85" s="3" t="s">
        <v>2350</v>
      </c>
      <c r="E85" s="3" t="s">
        <v>5198</v>
      </c>
      <c r="F85" s="3">
        <v>4000</v>
      </c>
      <c r="G85" s="34">
        <v>10.19</v>
      </c>
      <c r="H85" s="3" t="s">
        <v>28</v>
      </c>
      <c r="I85" s="3" t="s">
        <v>13</v>
      </c>
      <c r="J85" s="3" t="s">
        <v>8256</v>
      </c>
      <c r="K85" s="3" t="s">
        <v>8260</v>
      </c>
      <c r="L85" s="3" t="s">
        <v>8257</v>
      </c>
      <c r="M85" s="26" t="s">
        <v>13873</v>
      </c>
      <c r="N85"/>
      <c r="O85" s="3" t="s">
        <v>78</v>
      </c>
      <c r="P85" s="34">
        <v>10.19</v>
      </c>
      <c r="Q85" s="34">
        <v>27.18</v>
      </c>
      <c r="R85" s="34">
        <v>-16.989999999999998</v>
      </c>
      <c r="S85" s="36">
        <v>-0.63</v>
      </c>
      <c r="T85" s="34" t="s">
        <v>78</v>
      </c>
      <c r="U85" s="34">
        <v>122.28</v>
      </c>
      <c r="V85" s="34">
        <v>0</v>
      </c>
      <c r="W85" s="34">
        <v>122.28</v>
      </c>
      <c r="X85" s="36">
        <v>0</v>
      </c>
      <c r="Y85" s="3" t="str">
        <f>IFERROR(VLOOKUP(A85,'Pivot price tier'!$C$8:$L$2245,10,0),"")</f>
        <v/>
      </c>
      <c r="Z85" s="3" t="str">
        <f>IFERROR(VLOOKUP(A85,'Pivot price tier by size'!$D$8:$M$2466,10,0),"")</f>
        <v/>
      </c>
      <c r="AA85" s="3" t="str">
        <f>IFERROR(VLOOKUP(A85,'Pivot category'!$B$8:$I$2191,8,0),"")</f>
        <v/>
      </c>
      <c r="AB85" s="3" t="str">
        <f t="shared" si="1"/>
        <v>Bottom 5%</v>
      </c>
      <c r="AC85"/>
      <c r="AD85" s="3" t="s">
        <v>11231</v>
      </c>
      <c r="AE85" s="3" t="s">
        <v>14095</v>
      </c>
    </row>
    <row r="86" spans="1:31" hidden="1" x14ac:dyDescent="0.25">
      <c r="A86" t="s">
        <v>6188</v>
      </c>
      <c r="B86" t="s">
        <v>122</v>
      </c>
      <c r="C86" s="3" t="s">
        <v>32</v>
      </c>
      <c r="D86" s="3" t="s">
        <v>2351</v>
      </c>
      <c r="E86" s="3" t="s">
        <v>5198</v>
      </c>
      <c r="F86" s="3">
        <v>4000</v>
      </c>
      <c r="G86" s="34">
        <v>15.99</v>
      </c>
      <c r="H86" s="3" t="s">
        <v>28</v>
      </c>
      <c r="I86" s="3" t="s">
        <v>19</v>
      </c>
      <c r="J86" s="3" t="s">
        <v>8261</v>
      </c>
      <c r="K86" s="3" t="s">
        <v>8260</v>
      </c>
      <c r="L86" s="3" t="s">
        <v>8254</v>
      </c>
      <c r="M86" s="26" t="s">
        <v>13873</v>
      </c>
      <c r="N86"/>
      <c r="O86" s="3" t="s">
        <v>78</v>
      </c>
      <c r="P86" s="34"/>
      <c r="Q86" s="34">
        <v>31.98</v>
      </c>
      <c r="R86" s="34">
        <v>-31.98</v>
      </c>
      <c r="S86" s="36">
        <v>-1</v>
      </c>
      <c r="T86" s="34" t="s">
        <v>78</v>
      </c>
      <c r="U86" s="34" t="s">
        <v>78</v>
      </c>
      <c r="V86" s="34" t="s">
        <v>78</v>
      </c>
      <c r="W86" s="34" t="s">
        <v>78</v>
      </c>
      <c r="X86" s="36" t="s">
        <v>78</v>
      </c>
      <c r="Y86" s="3" t="str">
        <f>IFERROR(VLOOKUP(A86,'Pivot price tier'!$C$8:$L$2245,10,0),"")</f>
        <v/>
      </c>
      <c r="Z86" s="3" t="str">
        <f>IFERROR(VLOOKUP(A86,'Pivot price tier by size'!$D$8:$M$2466,10,0),"")</f>
        <v/>
      </c>
      <c r="AA86" s="3" t="str">
        <f>IFERROR(VLOOKUP(A86,'Pivot category'!$B$8:$I$2191,8,0),"")</f>
        <v/>
      </c>
      <c r="AB86" s="3" t="str">
        <f t="shared" si="1"/>
        <v>Bottom 5%</v>
      </c>
      <c r="AC86"/>
      <c r="AD86" s="3" t="s">
        <v>78</v>
      </c>
      <c r="AE86" s="3" t="s">
        <v>78</v>
      </c>
    </row>
    <row r="87" spans="1:31" hidden="1" x14ac:dyDescent="0.25">
      <c r="A87" t="s">
        <v>7565</v>
      </c>
      <c r="B87" t="s">
        <v>123</v>
      </c>
      <c r="C87" s="3" t="s">
        <v>36</v>
      </c>
      <c r="D87" s="3" t="s">
        <v>2352</v>
      </c>
      <c r="E87" s="3" t="s">
        <v>5198</v>
      </c>
      <c r="F87" s="3">
        <v>4000</v>
      </c>
      <c r="G87" s="34">
        <v>10.19</v>
      </c>
      <c r="H87" s="3" t="s">
        <v>28</v>
      </c>
      <c r="I87" s="3" t="s">
        <v>13</v>
      </c>
      <c r="J87" s="3" t="s">
        <v>8256</v>
      </c>
      <c r="K87" s="3" t="s">
        <v>8260</v>
      </c>
      <c r="L87" s="3" t="s">
        <v>8257</v>
      </c>
      <c r="M87" s="26" t="s">
        <v>13873</v>
      </c>
      <c r="N87"/>
      <c r="O87" s="3" t="s">
        <v>78</v>
      </c>
      <c r="P87" s="34">
        <v>91.71</v>
      </c>
      <c r="Q87" s="34">
        <v>200.45</v>
      </c>
      <c r="R87" s="34">
        <v>-108.74</v>
      </c>
      <c r="S87" s="36">
        <v>-0.54</v>
      </c>
      <c r="T87" s="34" t="s">
        <v>78</v>
      </c>
      <c r="U87" s="34">
        <v>122.28</v>
      </c>
      <c r="V87" s="34">
        <v>78.13</v>
      </c>
      <c r="W87" s="34">
        <v>44.15</v>
      </c>
      <c r="X87" s="36">
        <v>0.56999999999999995</v>
      </c>
      <c r="Y87" s="3" t="str">
        <f>IFERROR(VLOOKUP(A87,'Pivot price tier'!$C$8:$L$2245,10,0),"")</f>
        <v/>
      </c>
      <c r="Z87" s="3" t="str">
        <f>IFERROR(VLOOKUP(A87,'Pivot price tier by size'!$D$8:$M$2466,10,0),"")</f>
        <v/>
      </c>
      <c r="AA87" s="3" t="str">
        <f>IFERROR(VLOOKUP(A87,'Pivot category'!$B$8:$I$2191,8,0),"")</f>
        <v/>
      </c>
      <c r="AB87" s="3" t="str">
        <f t="shared" si="1"/>
        <v>Bottom 5%</v>
      </c>
      <c r="AC87"/>
      <c r="AD87" s="3" t="s">
        <v>11231</v>
      </c>
      <c r="AE87" s="3" t="s">
        <v>14095</v>
      </c>
    </row>
    <row r="88" spans="1:31" hidden="1" x14ac:dyDescent="0.25">
      <c r="A88" t="s">
        <v>7574</v>
      </c>
      <c r="B88" t="s">
        <v>124</v>
      </c>
      <c r="C88" s="3" t="s">
        <v>36</v>
      </c>
      <c r="D88" s="3" t="s">
        <v>2353</v>
      </c>
      <c r="E88" s="3" t="s">
        <v>5198</v>
      </c>
      <c r="F88" s="3">
        <v>4000</v>
      </c>
      <c r="G88" s="34">
        <v>10.19</v>
      </c>
      <c r="H88" s="3" t="s">
        <v>28</v>
      </c>
      <c r="I88" s="3" t="s">
        <v>13</v>
      </c>
      <c r="J88" s="3" t="s">
        <v>8261</v>
      </c>
      <c r="K88" s="3" t="s">
        <v>8260</v>
      </c>
      <c r="L88" s="3" t="s">
        <v>8254</v>
      </c>
      <c r="M88" s="26" t="s">
        <v>13873</v>
      </c>
      <c r="N88"/>
      <c r="O88" s="3" t="s">
        <v>78</v>
      </c>
      <c r="P88" s="34">
        <v>50.95</v>
      </c>
      <c r="Q88" s="34">
        <v>271.74</v>
      </c>
      <c r="R88" s="34">
        <v>-220.79</v>
      </c>
      <c r="S88" s="36">
        <v>-0.81</v>
      </c>
      <c r="T88" s="34" t="s">
        <v>78</v>
      </c>
      <c r="U88" s="34">
        <v>122.28</v>
      </c>
      <c r="V88" s="34">
        <v>0</v>
      </c>
      <c r="W88" s="34">
        <v>122.28</v>
      </c>
      <c r="X88" s="36">
        <v>0</v>
      </c>
      <c r="Y88" s="3" t="str">
        <f>IFERROR(VLOOKUP(A88,'Pivot price tier'!$C$8:$L$2245,10,0),"")</f>
        <v/>
      </c>
      <c r="Z88" s="3" t="str">
        <f>IFERROR(VLOOKUP(A88,'Pivot price tier by size'!$D$8:$M$2466,10,0),"")</f>
        <v/>
      </c>
      <c r="AA88" s="3" t="str">
        <f>IFERROR(VLOOKUP(A88,'Pivot category'!$B$8:$I$2191,8,0),"")</f>
        <v/>
      </c>
      <c r="AB88" s="3" t="str">
        <f t="shared" si="1"/>
        <v>Bottom 5%</v>
      </c>
      <c r="AC88"/>
      <c r="AD88" s="3" t="s">
        <v>11231</v>
      </c>
      <c r="AE88" s="3" t="s">
        <v>14095</v>
      </c>
    </row>
    <row r="89" spans="1:31" hidden="1" x14ac:dyDescent="0.25">
      <c r="A89" t="s">
        <v>7584</v>
      </c>
      <c r="B89" t="s">
        <v>12341</v>
      </c>
      <c r="C89" s="3" t="s">
        <v>36</v>
      </c>
      <c r="D89" s="3" t="s">
        <v>2354</v>
      </c>
      <c r="E89" s="3" t="s">
        <v>5198</v>
      </c>
      <c r="F89" s="3">
        <v>5000</v>
      </c>
      <c r="G89" s="34">
        <v>10.19</v>
      </c>
      <c r="H89" s="3" t="s">
        <v>28</v>
      </c>
      <c r="I89" s="3" t="s">
        <v>13</v>
      </c>
      <c r="J89" s="3" t="s">
        <v>8261</v>
      </c>
      <c r="K89" s="3" t="s">
        <v>8260</v>
      </c>
      <c r="L89" s="3" t="s">
        <v>8254</v>
      </c>
      <c r="M89" s="26">
        <v>45200</v>
      </c>
      <c r="N89"/>
      <c r="O89" s="3">
        <v>1</v>
      </c>
      <c r="P89" s="34">
        <v>397.41</v>
      </c>
      <c r="Q89" s="34">
        <v>264.94</v>
      </c>
      <c r="R89" s="34">
        <v>132.47</v>
      </c>
      <c r="S89" s="36">
        <v>0.5</v>
      </c>
      <c r="T89" s="34">
        <v>397.41</v>
      </c>
      <c r="U89" s="34">
        <v>173.23</v>
      </c>
      <c r="V89" s="34">
        <v>540.07000000000005</v>
      </c>
      <c r="W89" s="34">
        <v>-366.84</v>
      </c>
      <c r="X89" s="36">
        <v>-0.68</v>
      </c>
      <c r="Y89" s="3" t="str">
        <f>IFERROR(VLOOKUP(A89,'Pivot price tier'!$C$8:$L$2245,10,0),"")</f>
        <v/>
      </c>
      <c r="Z89" s="3" t="str">
        <f>IFERROR(VLOOKUP(A89,'Pivot price tier by size'!$D$8:$M$2466,10,0),"")</f>
        <v/>
      </c>
      <c r="AA89" s="3" t="str">
        <f>IFERROR(VLOOKUP(A89,'Pivot category'!$B$8:$I$2191,8,0),"")</f>
        <v/>
      </c>
      <c r="AB89" s="3" t="str">
        <f t="shared" si="1"/>
        <v>Bottom 5%</v>
      </c>
      <c r="AC89"/>
      <c r="AD89" s="3" t="s">
        <v>11231</v>
      </c>
      <c r="AE89" s="3" t="s">
        <v>14095</v>
      </c>
    </row>
    <row r="90" spans="1:31" hidden="1" x14ac:dyDescent="0.25">
      <c r="A90" t="s">
        <v>7325</v>
      </c>
      <c r="B90" t="s">
        <v>125</v>
      </c>
      <c r="C90" s="3" t="s">
        <v>69</v>
      </c>
      <c r="D90" s="3" t="s">
        <v>2355</v>
      </c>
      <c r="E90" s="3" t="s">
        <v>5198</v>
      </c>
      <c r="F90" s="3">
        <v>5000</v>
      </c>
      <c r="G90" s="34">
        <v>0.99</v>
      </c>
      <c r="H90" s="3" t="s">
        <v>28</v>
      </c>
      <c r="I90" s="3" t="s">
        <v>70</v>
      </c>
      <c r="J90" s="3" t="s">
        <v>8256</v>
      </c>
      <c r="K90" s="3" t="s">
        <v>8260</v>
      </c>
      <c r="L90" s="3" t="s">
        <v>8254</v>
      </c>
      <c r="M90" s="26" t="s">
        <v>13873</v>
      </c>
      <c r="N90"/>
      <c r="O90" s="3" t="s">
        <v>78</v>
      </c>
      <c r="P90" s="34"/>
      <c r="Q90" s="34">
        <v>6.93</v>
      </c>
      <c r="R90" s="34">
        <v>-6.93</v>
      </c>
      <c r="S90" s="36">
        <v>-1</v>
      </c>
      <c r="T90" s="34" t="s">
        <v>78</v>
      </c>
      <c r="U90" s="34" t="s">
        <v>78</v>
      </c>
      <c r="V90" s="34" t="s">
        <v>78</v>
      </c>
      <c r="W90" s="34" t="s">
        <v>78</v>
      </c>
      <c r="X90" s="36" t="s">
        <v>78</v>
      </c>
      <c r="Y90" s="3" t="str">
        <f>IFERROR(VLOOKUP(A90,'Pivot price tier'!$C$8:$L$2245,10,0),"")</f>
        <v/>
      </c>
      <c r="Z90" s="3" t="str">
        <f>IFERROR(VLOOKUP(A90,'Pivot price tier by size'!$D$8:$M$2466,10,0),"")</f>
        <v/>
      </c>
      <c r="AA90" s="3" t="str">
        <f>IFERROR(VLOOKUP(A90,'Pivot category'!$B$8:$I$2191,8,0),"")</f>
        <v/>
      </c>
      <c r="AB90" s="3" t="str">
        <f t="shared" si="1"/>
        <v>Bottom 5%</v>
      </c>
      <c r="AC90"/>
      <c r="AD90" s="3" t="s">
        <v>11231</v>
      </c>
      <c r="AE90" s="3" t="s">
        <v>14095</v>
      </c>
    </row>
    <row r="91" spans="1:31" hidden="1" x14ac:dyDescent="0.25">
      <c r="A91" t="s">
        <v>7669</v>
      </c>
      <c r="B91" t="s">
        <v>126</v>
      </c>
      <c r="C91" s="3" t="s">
        <v>36</v>
      </c>
      <c r="D91" s="3" t="s">
        <v>2356</v>
      </c>
      <c r="E91" s="3" t="s">
        <v>5198</v>
      </c>
      <c r="F91" s="3">
        <v>9000</v>
      </c>
      <c r="G91" s="34">
        <v>10.19</v>
      </c>
      <c r="H91" s="3" t="s">
        <v>28</v>
      </c>
      <c r="I91" s="3" t="s">
        <v>13</v>
      </c>
      <c r="J91" s="3" t="s">
        <v>8256</v>
      </c>
      <c r="K91" s="3" t="s">
        <v>8260</v>
      </c>
      <c r="L91" s="3" t="s">
        <v>8255</v>
      </c>
      <c r="M91" s="26" t="s">
        <v>13873</v>
      </c>
      <c r="N91"/>
      <c r="O91" s="3">
        <v>1</v>
      </c>
      <c r="P91" s="34"/>
      <c r="Q91" s="34">
        <v>285.32</v>
      </c>
      <c r="R91" s="34">
        <v>-285.32</v>
      </c>
      <c r="S91" s="36">
        <v>-1</v>
      </c>
      <c r="T91" s="34">
        <v>0</v>
      </c>
      <c r="U91" s="34" t="s">
        <v>78</v>
      </c>
      <c r="V91" s="34" t="s">
        <v>78</v>
      </c>
      <c r="W91" s="34" t="s">
        <v>78</v>
      </c>
      <c r="X91" s="36" t="s">
        <v>78</v>
      </c>
      <c r="Y91" s="3" t="str">
        <f>IFERROR(VLOOKUP(A91,'Pivot price tier'!$C$8:$L$2245,10,0),"")</f>
        <v/>
      </c>
      <c r="Z91" s="3" t="str">
        <f>IFERROR(VLOOKUP(A91,'Pivot price tier by size'!$D$8:$M$2466,10,0),"")</f>
        <v/>
      </c>
      <c r="AA91" s="3" t="str">
        <f>IFERROR(VLOOKUP(A91,'Pivot category'!$B$8:$I$2191,8,0),"")</f>
        <v/>
      </c>
      <c r="AB91" s="3" t="str">
        <f t="shared" si="1"/>
        <v>Bottom 5%</v>
      </c>
      <c r="AC91"/>
      <c r="AD91" s="3" t="s">
        <v>11231</v>
      </c>
      <c r="AE91" s="3" t="s">
        <v>14095</v>
      </c>
    </row>
    <row r="92" spans="1:31" hidden="1" x14ac:dyDescent="0.25">
      <c r="A92" t="s">
        <v>11606</v>
      </c>
      <c r="B92" t="s">
        <v>13621</v>
      </c>
      <c r="C92" s="3" t="s">
        <v>36</v>
      </c>
      <c r="D92" s="3" t="s">
        <v>2357</v>
      </c>
      <c r="E92" s="3" t="s">
        <v>5150</v>
      </c>
      <c r="F92" s="3">
        <v>4000</v>
      </c>
      <c r="G92" s="34">
        <v>10.19</v>
      </c>
      <c r="H92" s="3" t="s">
        <v>28</v>
      </c>
      <c r="I92" s="3" t="s">
        <v>13</v>
      </c>
      <c r="J92" s="3" t="s">
        <v>8256</v>
      </c>
      <c r="K92" s="3" t="s">
        <v>8260</v>
      </c>
      <c r="L92" s="3" t="s">
        <v>8255</v>
      </c>
      <c r="M92" s="26">
        <v>45597</v>
      </c>
      <c r="N92"/>
      <c r="O92" s="3">
        <v>0</v>
      </c>
      <c r="P92" s="34">
        <v>968.05</v>
      </c>
      <c r="Q92" s="34">
        <v>40.76</v>
      </c>
      <c r="R92" s="34">
        <v>927.29</v>
      </c>
      <c r="S92" s="36">
        <v>22.75</v>
      </c>
      <c r="T92" s="34" t="s">
        <v>78</v>
      </c>
      <c r="U92" s="34">
        <v>61.14</v>
      </c>
      <c r="V92" s="34">
        <v>771.29</v>
      </c>
      <c r="W92" s="34">
        <v>-710.15</v>
      </c>
      <c r="X92" s="36">
        <v>-0.92</v>
      </c>
      <c r="Y92" s="3" t="str">
        <f>IFERROR(VLOOKUP(A92,'Pivot price tier'!$C$8:$L$2245,10,0),"")</f>
        <v/>
      </c>
      <c r="Z92" s="3" t="str">
        <f>IFERROR(VLOOKUP(A92,'Pivot price tier by size'!$D$8:$M$2466,10,0),"")</f>
        <v/>
      </c>
      <c r="AA92" s="3" t="str">
        <f>IFERROR(VLOOKUP(A92,'Pivot category'!$B$8:$I$2191,8,0),"")</f>
        <v/>
      </c>
      <c r="AB92" s="3" t="str">
        <f t="shared" si="1"/>
        <v>Bottom 5%</v>
      </c>
      <c r="AC92"/>
      <c r="AD92" s="3" t="s">
        <v>11231</v>
      </c>
      <c r="AE92" s="3" t="s">
        <v>14095</v>
      </c>
    </row>
    <row r="93" spans="1:31" hidden="1" x14ac:dyDescent="0.25">
      <c r="A93" t="s">
        <v>8514</v>
      </c>
      <c r="B93" t="s">
        <v>8513</v>
      </c>
      <c r="C93" s="3" t="s">
        <v>69</v>
      </c>
      <c r="D93" s="3" t="s">
        <v>8395</v>
      </c>
      <c r="E93" s="3" t="s">
        <v>5198</v>
      </c>
      <c r="F93" s="3">
        <v>7000</v>
      </c>
      <c r="G93" s="34">
        <v>0.59</v>
      </c>
      <c r="H93" s="3" t="s">
        <v>28</v>
      </c>
      <c r="I93" s="3" t="s">
        <v>70</v>
      </c>
      <c r="J93" s="3" t="s">
        <v>8256</v>
      </c>
      <c r="K93" s="3" t="s">
        <v>8252</v>
      </c>
      <c r="L93" s="3" t="s">
        <v>8257</v>
      </c>
      <c r="M93" s="26" t="s">
        <v>13873</v>
      </c>
      <c r="N93"/>
      <c r="O93" s="3" t="s">
        <v>78</v>
      </c>
      <c r="P93" s="34">
        <v>4.72</v>
      </c>
      <c r="Q93" s="34">
        <v>26.73</v>
      </c>
      <c r="R93" s="34">
        <v>-22.01</v>
      </c>
      <c r="S93" s="36">
        <v>-0.82</v>
      </c>
      <c r="T93" s="34" t="s">
        <v>78</v>
      </c>
      <c r="U93" s="34">
        <v>1.18</v>
      </c>
      <c r="V93" s="34">
        <v>19.8</v>
      </c>
      <c r="W93" s="34">
        <v>-18.62</v>
      </c>
      <c r="X93" s="36">
        <v>-0.94</v>
      </c>
      <c r="Y93" s="3" t="str">
        <f>IFERROR(VLOOKUP(A93,'Pivot price tier'!$C$8:$L$2245,10,0),"")</f>
        <v/>
      </c>
      <c r="Z93" s="3" t="str">
        <f>IFERROR(VLOOKUP(A93,'Pivot price tier by size'!$D$8:$M$2466,10,0),"")</f>
        <v/>
      </c>
      <c r="AA93" s="3" t="str">
        <f>IFERROR(VLOOKUP(A93,'Pivot category'!$B$8:$I$2191,8,0),"")</f>
        <v/>
      </c>
      <c r="AB93" s="3" t="str">
        <f t="shared" si="1"/>
        <v>Bottom 5%</v>
      </c>
      <c r="AC93"/>
      <c r="AD93" s="3" t="s">
        <v>11231</v>
      </c>
      <c r="AE93" s="3" t="s">
        <v>14095</v>
      </c>
    </row>
    <row r="94" spans="1:31" hidden="1" x14ac:dyDescent="0.25">
      <c r="A94" t="s">
        <v>9462</v>
      </c>
      <c r="B94" t="s">
        <v>15181</v>
      </c>
      <c r="C94" s="3" t="s">
        <v>32</v>
      </c>
      <c r="D94" s="3" t="s">
        <v>9290</v>
      </c>
      <c r="E94" s="3" t="s">
        <v>5150</v>
      </c>
      <c r="F94" s="3">
        <v>10000</v>
      </c>
      <c r="G94" s="34">
        <v>31.99</v>
      </c>
      <c r="H94" s="3" t="s">
        <v>27</v>
      </c>
      <c r="I94" s="3" t="s">
        <v>21</v>
      </c>
      <c r="J94" s="3" t="s">
        <v>8253</v>
      </c>
      <c r="K94" s="3" t="s">
        <v>8260</v>
      </c>
      <c r="L94" s="3" t="s">
        <v>8257</v>
      </c>
      <c r="M94" s="26">
        <v>45809</v>
      </c>
      <c r="N94"/>
      <c r="O94" s="3">
        <v>1</v>
      </c>
      <c r="P94" s="34">
        <v>0</v>
      </c>
      <c r="Q94" s="34"/>
      <c r="R94" s="34">
        <v>0</v>
      </c>
      <c r="T94" s="34">
        <v>0</v>
      </c>
      <c r="U94" s="34">
        <v>0</v>
      </c>
      <c r="V94" s="34">
        <v>127.96</v>
      </c>
      <c r="W94" s="34">
        <v>-127.96</v>
      </c>
      <c r="X94" s="36">
        <v>-1</v>
      </c>
      <c r="Y94" s="3" t="str">
        <f>IFERROR(VLOOKUP(A94,'Pivot price tier'!$C$8:$L$2245,10,0),"")</f>
        <v/>
      </c>
      <c r="Z94" s="3" t="str">
        <f>IFERROR(VLOOKUP(A94,'Pivot price tier by size'!$D$8:$M$2466,10,0),"")</f>
        <v/>
      </c>
      <c r="AA94" s="3" t="str">
        <f>IFERROR(VLOOKUP(A94,'Pivot category'!$B$8:$I$2191,8,0),"")</f>
        <v/>
      </c>
      <c r="AB94" s="3" t="str">
        <f t="shared" si="1"/>
        <v>Bottom 5%</v>
      </c>
      <c r="AC94"/>
      <c r="AD94" s="3" t="s">
        <v>11232</v>
      </c>
      <c r="AE94" s="3" t="s">
        <v>14092</v>
      </c>
    </row>
    <row r="95" spans="1:31" x14ac:dyDescent="0.25">
      <c r="A95" t="s">
        <v>5763</v>
      </c>
      <c r="B95" t="s">
        <v>2296</v>
      </c>
      <c r="C95" s="3" t="s">
        <v>32</v>
      </c>
      <c r="D95" s="3" t="s">
        <v>4784</v>
      </c>
      <c r="E95" s="3">
        <v>0</v>
      </c>
      <c r="F95" s="3">
        <v>10000</v>
      </c>
      <c r="G95" s="34">
        <v>42.99</v>
      </c>
      <c r="H95" s="3" t="s">
        <v>12621</v>
      </c>
      <c r="I95" s="3" t="s">
        <v>15</v>
      </c>
      <c r="J95" s="3" t="s">
        <v>8251</v>
      </c>
      <c r="K95" s="3" t="s">
        <v>8252</v>
      </c>
      <c r="L95" s="3" t="s">
        <v>68</v>
      </c>
      <c r="M95" s="26" t="s">
        <v>13873</v>
      </c>
      <c r="N95"/>
      <c r="O95" s="3">
        <v>51</v>
      </c>
      <c r="P95" s="34">
        <v>23409.33</v>
      </c>
      <c r="Q95" s="34">
        <v>29773.47</v>
      </c>
      <c r="R95" s="34">
        <v>-6364.14</v>
      </c>
      <c r="S95" s="36">
        <v>-0.21</v>
      </c>
      <c r="T95" s="34">
        <v>459.00647058823535</v>
      </c>
      <c r="U95" s="34">
        <v>16427.07</v>
      </c>
      <c r="V95" s="34">
        <v>17516.669999999998</v>
      </c>
      <c r="W95" s="34">
        <v>-1089.5999999999999</v>
      </c>
      <c r="X95" s="36">
        <v>-0.06</v>
      </c>
      <c r="Y95" s="3" t="str">
        <f>IFERROR(VLOOKUP(A95,'Pivot price tier'!$C$8:$L$2245,10,0),"")</f>
        <v>X</v>
      </c>
      <c r="Z95" s="3" t="str">
        <f>IFERROR(VLOOKUP(A95,'Pivot price tier by size'!$D$8:$M$2466,10,0),"")</f>
        <v>X</v>
      </c>
      <c r="AA95" s="3" t="str">
        <f>IFERROR(VLOOKUP(A95,'Pivot category'!$B$8:$I$2191,8,0),"")</f>
        <v>X</v>
      </c>
      <c r="AB95" s="3" t="str">
        <f t="shared" si="1"/>
        <v>Bottom 5%</v>
      </c>
      <c r="AC95"/>
      <c r="AD95" s="3" t="s">
        <v>16446</v>
      </c>
      <c r="AE95" s="3" t="s">
        <v>14120</v>
      </c>
    </row>
    <row r="96" spans="1:31" x14ac:dyDescent="0.25">
      <c r="A96" t="s">
        <v>13784</v>
      </c>
      <c r="B96" t="s">
        <v>13785</v>
      </c>
      <c r="C96" s="3" t="s">
        <v>32</v>
      </c>
      <c r="D96" s="3" t="s">
        <v>13438</v>
      </c>
      <c r="E96" s="3" t="s">
        <v>5150</v>
      </c>
      <c r="F96" s="3">
        <v>70000</v>
      </c>
      <c r="G96" s="34">
        <v>35.49</v>
      </c>
      <c r="H96" s="3" t="s">
        <v>46</v>
      </c>
      <c r="I96" s="3" t="s">
        <v>46</v>
      </c>
      <c r="J96" s="3" t="s">
        <v>8251</v>
      </c>
      <c r="K96" s="3" t="s">
        <v>8252</v>
      </c>
      <c r="L96" s="3" t="s">
        <v>68</v>
      </c>
      <c r="M96" s="26">
        <v>45566</v>
      </c>
      <c r="N96"/>
      <c r="O96" s="3">
        <v>54</v>
      </c>
      <c r="P96" s="34">
        <v>5288.01</v>
      </c>
      <c r="Q96" s="34">
        <v>8233.68</v>
      </c>
      <c r="R96" s="34">
        <v>-2945.67</v>
      </c>
      <c r="S96" s="36">
        <v>-0.36</v>
      </c>
      <c r="T96" s="34">
        <v>97.926111111111112</v>
      </c>
      <c r="U96" s="34">
        <v>745.29</v>
      </c>
      <c r="V96" s="34">
        <v>5713.89</v>
      </c>
      <c r="W96" s="34">
        <v>-4968.6000000000004</v>
      </c>
      <c r="X96" s="36">
        <v>-0.87</v>
      </c>
      <c r="Y96" s="3" t="str">
        <f>IFERROR(VLOOKUP(A96,'Pivot price tier'!$C$8:$L$2245,10,0),"")</f>
        <v>X</v>
      </c>
      <c r="Z96" s="3" t="str">
        <f>IFERROR(VLOOKUP(A96,'Pivot price tier by size'!$D$8:$M$2466,10,0),"")</f>
        <v>X</v>
      </c>
      <c r="AA96" s="3" t="str">
        <f>IFERROR(VLOOKUP(A96,'Pivot category'!$B$8:$I$2191,8,0),"")</f>
        <v>X</v>
      </c>
      <c r="AB96" s="3" t="str">
        <f t="shared" si="1"/>
        <v>Bottom 5%</v>
      </c>
      <c r="AC96"/>
      <c r="AD96" s="3" t="s">
        <v>16449</v>
      </c>
      <c r="AE96" s="3" t="s">
        <v>14157</v>
      </c>
    </row>
    <row r="97" spans="1:31" x14ac:dyDescent="0.25">
      <c r="A97" t="s">
        <v>8957</v>
      </c>
      <c r="B97" t="s">
        <v>8956</v>
      </c>
      <c r="C97" s="3" t="s">
        <v>34</v>
      </c>
      <c r="D97" s="3" t="s">
        <v>8700</v>
      </c>
      <c r="E97" s="3">
        <v>0</v>
      </c>
      <c r="F97" s="3">
        <v>7000</v>
      </c>
      <c r="G97" s="34">
        <v>14.99</v>
      </c>
      <c r="H97" s="3" t="s">
        <v>12621</v>
      </c>
      <c r="I97" s="3" t="s">
        <v>23</v>
      </c>
      <c r="J97" s="3" t="s">
        <v>8251</v>
      </c>
      <c r="K97" s="3" t="s">
        <v>8252</v>
      </c>
      <c r="L97" s="3" t="s">
        <v>68</v>
      </c>
      <c r="M97" s="26" t="s">
        <v>13873</v>
      </c>
      <c r="N97"/>
      <c r="O97" s="3">
        <v>76</v>
      </c>
      <c r="P97" s="34">
        <v>18023.52</v>
      </c>
      <c r="Q97" s="34">
        <v>19763.64</v>
      </c>
      <c r="R97" s="34">
        <v>-1740.12</v>
      </c>
      <c r="S97" s="36">
        <v>-0.09</v>
      </c>
      <c r="T97" s="34">
        <v>237.15157894736842</v>
      </c>
      <c r="U97" s="34">
        <v>24687.34</v>
      </c>
      <c r="V97" s="34">
        <v>32811.480000000003</v>
      </c>
      <c r="W97" s="34">
        <v>-8124.14</v>
      </c>
      <c r="X97" s="36">
        <v>-0.25</v>
      </c>
      <c r="Y97" s="3" t="str">
        <f>IFERROR(VLOOKUP(A97,'Pivot price tier'!$C$8:$L$2245,10,0),"")</f>
        <v>X</v>
      </c>
      <c r="Z97" s="3" t="str">
        <f>IFERROR(VLOOKUP(A97,'Pivot price tier by size'!$D$8:$M$2466,10,0),"")</f>
        <v>X</v>
      </c>
      <c r="AA97" s="3" t="str">
        <f>IFERROR(VLOOKUP(A97,'Pivot category'!$B$8:$I$2191,8,0),"")</f>
        <v>X</v>
      </c>
      <c r="AB97" s="3" t="str">
        <f t="shared" si="1"/>
        <v>Bottom 5%</v>
      </c>
      <c r="AC97"/>
      <c r="AD97" s="3" t="s">
        <v>11232</v>
      </c>
      <c r="AE97" s="3" t="s">
        <v>14092</v>
      </c>
    </row>
    <row r="98" spans="1:31" x14ac:dyDescent="0.25">
      <c r="A98" t="s">
        <v>9703</v>
      </c>
      <c r="B98" t="s">
        <v>9704</v>
      </c>
      <c r="C98" s="3" t="s">
        <v>32</v>
      </c>
      <c r="D98" s="3" t="s">
        <v>9504</v>
      </c>
      <c r="E98" s="3">
        <v>0</v>
      </c>
      <c r="F98" s="3">
        <v>7000</v>
      </c>
      <c r="G98" s="34">
        <v>32.99</v>
      </c>
      <c r="H98" s="3" t="s">
        <v>29</v>
      </c>
      <c r="I98" s="3" t="s">
        <v>23</v>
      </c>
      <c r="J98" s="3" t="s">
        <v>8251</v>
      </c>
      <c r="K98" s="3" t="s">
        <v>8252</v>
      </c>
      <c r="L98" s="3" t="s">
        <v>68</v>
      </c>
      <c r="M98" s="26" t="s">
        <v>13873</v>
      </c>
      <c r="N98"/>
      <c r="O98" s="3">
        <v>102</v>
      </c>
      <c r="P98" s="34">
        <v>19292.759999999998</v>
      </c>
      <c r="Q98" s="34">
        <v>26888.47</v>
      </c>
      <c r="R98" s="34">
        <v>-7595.71</v>
      </c>
      <c r="S98" s="36">
        <v>-0.28000000000000003</v>
      </c>
      <c r="T98" s="34">
        <v>189.14470588235292</v>
      </c>
      <c r="U98" s="34">
        <v>26451.59</v>
      </c>
      <c r="V98" s="34">
        <v>30411.95</v>
      </c>
      <c r="W98" s="34">
        <v>-3960.36</v>
      </c>
      <c r="X98" s="36">
        <v>-0.13</v>
      </c>
      <c r="Y98" s="3" t="str">
        <f>IFERROR(VLOOKUP(A98,'Pivot price tier'!$C$8:$L$2245,10,0),"")</f>
        <v>X</v>
      </c>
      <c r="Z98" s="3" t="str">
        <f>IFERROR(VLOOKUP(A98,'Pivot price tier by size'!$D$8:$M$2466,10,0),"")</f>
        <v>X</v>
      </c>
      <c r="AA98" s="3" t="str">
        <f>IFERROR(VLOOKUP(A98,'Pivot category'!$B$8:$I$2191,8,0),"")</f>
        <v>X</v>
      </c>
      <c r="AB98" s="3" t="str">
        <f t="shared" si="1"/>
        <v>Bottom 5%</v>
      </c>
      <c r="AC98"/>
      <c r="AD98" s="3" t="s">
        <v>16446</v>
      </c>
      <c r="AE98" s="3" t="s">
        <v>16483</v>
      </c>
    </row>
    <row r="99" spans="1:31" hidden="1" x14ac:dyDescent="0.25">
      <c r="A99" t="s">
        <v>5773</v>
      </c>
      <c r="B99" t="s">
        <v>127</v>
      </c>
      <c r="C99" s="3" t="s">
        <v>32</v>
      </c>
      <c r="D99" s="3" t="s">
        <v>2358</v>
      </c>
      <c r="E99" s="3">
        <v>0</v>
      </c>
      <c r="F99" s="3">
        <v>1000</v>
      </c>
      <c r="G99" s="34">
        <v>19.190000000000001</v>
      </c>
      <c r="H99" s="3" t="s">
        <v>27</v>
      </c>
      <c r="I99" s="3" t="s">
        <v>19</v>
      </c>
      <c r="J99" s="3" t="s">
        <v>8253</v>
      </c>
      <c r="K99" s="3" t="s">
        <v>8252</v>
      </c>
      <c r="L99" s="3" t="s">
        <v>8257</v>
      </c>
      <c r="M99" s="26" t="s">
        <v>13873</v>
      </c>
      <c r="N99"/>
      <c r="O99" s="3" t="s">
        <v>78</v>
      </c>
      <c r="P99" s="34"/>
      <c r="Q99" s="34">
        <v>38.380000000000003</v>
      </c>
      <c r="R99" s="34">
        <v>-38.380000000000003</v>
      </c>
      <c r="S99" s="36">
        <v>-1</v>
      </c>
      <c r="T99" s="34" t="s">
        <v>78</v>
      </c>
      <c r="U99" s="34" t="s">
        <v>78</v>
      </c>
      <c r="V99" s="34" t="s">
        <v>78</v>
      </c>
      <c r="W99" s="34" t="s">
        <v>78</v>
      </c>
      <c r="X99" s="36" t="s">
        <v>78</v>
      </c>
      <c r="Y99" s="3" t="str">
        <f>IFERROR(VLOOKUP(A99,'Pivot price tier'!$C$8:$L$2245,10,0),"")</f>
        <v/>
      </c>
      <c r="Z99" s="3" t="str">
        <f>IFERROR(VLOOKUP(A99,'Pivot price tier by size'!$D$8:$M$2466,10,0),"")</f>
        <v/>
      </c>
      <c r="AA99" s="3" t="str">
        <f>IFERROR(VLOOKUP(A99,'Pivot category'!$B$8:$I$2191,8,0),"")</f>
        <v/>
      </c>
      <c r="AB99" s="3" t="str">
        <f t="shared" si="1"/>
        <v>Bottom 5%</v>
      </c>
      <c r="AC99"/>
      <c r="AD99" s="3" t="s">
        <v>16446</v>
      </c>
      <c r="AE99" s="3" t="s">
        <v>14094</v>
      </c>
    </row>
    <row r="100" spans="1:31" hidden="1" x14ac:dyDescent="0.25">
      <c r="A100" t="s">
        <v>6837</v>
      </c>
      <c r="B100" t="s">
        <v>6836</v>
      </c>
      <c r="C100" s="3" t="s">
        <v>32</v>
      </c>
      <c r="D100" s="3" t="s">
        <v>5416</v>
      </c>
      <c r="E100" s="3" t="s">
        <v>5150</v>
      </c>
      <c r="F100" s="3">
        <v>9000</v>
      </c>
      <c r="G100" s="34">
        <v>52.99</v>
      </c>
      <c r="H100" s="3" t="s">
        <v>12</v>
      </c>
      <c r="I100" s="3" t="s">
        <v>15</v>
      </c>
      <c r="J100" s="3" t="s">
        <v>8259</v>
      </c>
      <c r="K100" s="3" t="s">
        <v>8260</v>
      </c>
      <c r="L100" s="3" t="s">
        <v>68</v>
      </c>
      <c r="M100" s="26" t="s">
        <v>13873</v>
      </c>
      <c r="N100"/>
      <c r="O100" s="3" t="s">
        <v>78</v>
      </c>
      <c r="P100" s="34">
        <v>9538.2000000000007</v>
      </c>
      <c r="Q100" s="34">
        <v>13035.54</v>
      </c>
      <c r="R100" s="34">
        <v>-3497.34</v>
      </c>
      <c r="S100" s="36">
        <v>-0.27</v>
      </c>
      <c r="T100" s="34" t="s">
        <v>78</v>
      </c>
      <c r="U100" s="34">
        <v>2861.46</v>
      </c>
      <c r="V100" s="34">
        <v>4451.16</v>
      </c>
      <c r="W100" s="34">
        <v>-1589.7</v>
      </c>
      <c r="X100" s="36">
        <v>-0.36</v>
      </c>
      <c r="Y100" s="3" t="str">
        <f>IFERROR(VLOOKUP(A100,'Pivot price tier'!$C$8:$L$2245,10,0),"")</f>
        <v/>
      </c>
      <c r="Z100" s="3" t="str">
        <f>IFERROR(VLOOKUP(A100,'Pivot price tier by size'!$D$8:$M$2466,10,0),"")</f>
        <v/>
      </c>
      <c r="AA100" s="3" t="str">
        <f>IFERROR(VLOOKUP(A100,'Pivot category'!$B$8:$I$2191,8,0),"")</f>
        <v/>
      </c>
      <c r="AB100" s="3" t="str">
        <f t="shared" si="1"/>
        <v>Bottom 5%</v>
      </c>
      <c r="AC100"/>
      <c r="AD100" s="3" t="s">
        <v>16446</v>
      </c>
      <c r="AE100" s="3" t="s">
        <v>14091</v>
      </c>
    </row>
    <row r="101" spans="1:31" hidden="1" x14ac:dyDescent="0.25">
      <c r="A101" t="s">
        <v>13618</v>
      </c>
      <c r="B101" t="s">
        <v>13622</v>
      </c>
      <c r="C101" s="3" t="s">
        <v>32</v>
      </c>
      <c r="D101" s="3" t="s">
        <v>12874</v>
      </c>
      <c r="E101" s="3" t="s">
        <v>5150</v>
      </c>
      <c r="F101" s="3">
        <v>10000</v>
      </c>
      <c r="G101" s="34">
        <v>42.99</v>
      </c>
      <c r="H101" s="3" t="s">
        <v>12</v>
      </c>
      <c r="I101" s="3" t="s">
        <v>23</v>
      </c>
      <c r="J101" s="3" t="s">
        <v>8259</v>
      </c>
      <c r="K101" s="3" t="s">
        <v>8264</v>
      </c>
      <c r="L101" s="3" t="s">
        <v>68</v>
      </c>
      <c r="M101" s="26">
        <v>45597</v>
      </c>
      <c r="N101"/>
      <c r="O101" s="3">
        <v>58</v>
      </c>
      <c r="P101" s="34">
        <v>41098.44</v>
      </c>
      <c r="Q101" s="34">
        <v>84604.32</v>
      </c>
      <c r="R101" s="34">
        <v>-43505.88</v>
      </c>
      <c r="S101" s="36">
        <v>-0.51</v>
      </c>
      <c r="T101" s="34">
        <v>708.59379310344832</v>
      </c>
      <c r="U101" s="34">
        <v>54382.35</v>
      </c>
      <c r="V101" s="34">
        <v>12682.05</v>
      </c>
      <c r="W101" s="34">
        <v>41700.300000000003</v>
      </c>
      <c r="X101" s="36">
        <v>3.29</v>
      </c>
      <c r="Y101" s="3" t="str">
        <f>IFERROR(VLOOKUP(A101,'Pivot price tier'!$C$8:$L$2245,10,0),"")</f>
        <v/>
      </c>
      <c r="Z101" s="3" t="str">
        <f>IFERROR(VLOOKUP(A101,'Pivot price tier by size'!$D$8:$M$2466,10,0),"")</f>
        <v/>
      </c>
      <c r="AA101" s="3" t="str">
        <f>IFERROR(VLOOKUP(A101,'Pivot category'!$B$8:$I$2191,8,0),"")</f>
        <v/>
      </c>
      <c r="AB101" s="3" t="str">
        <f t="shared" si="1"/>
        <v>Bottom 5%</v>
      </c>
      <c r="AC101"/>
      <c r="AD101" s="3" t="s">
        <v>16446</v>
      </c>
      <c r="AE101" s="3" t="s">
        <v>14091</v>
      </c>
    </row>
    <row r="102" spans="1:31" hidden="1" x14ac:dyDescent="0.25">
      <c r="A102" t="s">
        <v>6769</v>
      </c>
      <c r="B102" t="s">
        <v>89</v>
      </c>
      <c r="C102" s="3" t="s">
        <v>32</v>
      </c>
      <c r="D102" s="3" t="s">
        <v>2311</v>
      </c>
      <c r="E102" s="3" t="s">
        <v>5150</v>
      </c>
      <c r="F102" s="3">
        <v>9000</v>
      </c>
      <c r="G102" s="34">
        <v>40.99</v>
      </c>
      <c r="H102" s="3" t="s">
        <v>12</v>
      </c>
      <c r="I102" s="3" t="s">
        <v>23</v>
      </c>
      <c r="J102" s="3" t="s">
        <v>8259</v>
      </c>
      <c r="K102" s="3" t="s">
        <v>8260</v>
      </c>
      <c r="L102" s="3" t="s">
        <v>68</v>
      </c>
      <c r="M102" s="26" t="s">
        <v>13873</v>
      </c>
      <c r="N102"/>
      <c r="O102" s="3">
        <v>23</v>
      </c>
      <c r="P102" s="34">
        <v>75339.62</v>
      </c>
      <c r="Q102" s="34">
        <v>5328.7</v>
      </c>
      <c r="R102" s="34">
        <v>70010.92</v>
      </c>
      <c r="S102" s="36">
        <v>13.14</v>
      </c>
      <c r="T102" s="34">
        <v>3275.6356521739131</v>
      </c>
      <c r="U102" s="34">
        <v>27668.25</v>
      </c>
      <c r="V102" s="34">
        <v>6025.53</v>
      </c>
      <c r="W102" s="34">
        <v>21642.720000000001</v>
      </c>
      <c r="X102" s="36">
        <v>3.59</v>
      </c>
      <c r="Y102" s="3" t="str">
        <f>IFERROR(VLOOKUP(A102,'Pivot price tier'!$C$8:$L$2245,10,0),"")</f>
        <v/>
      </c>
      <c r="Z102" s="3" t="str">
        <f>IFERROR(VLOOKUP(A102,'Pivot price tier by size'!$D$8:$M$2466,10,0),"")</f>
        <v/>
      </c>
      <c r="AA102" s="3" t="str">
        <f>IFERROR(VLOOKUP(A102,'Pivot category'!$B$8:$I$2191,8,0),"")</f>
        <v/>
      </c>
      <c r="AB102" s="3" t="str">
        <f t="shared" si="1"/>
        <v/>
      </c>
      <c r="AC102"/>
      <c r="AD102" s="3" t="s">
        <v>16446</v>
      </c>
      <c r="AE102" s="3" t="s">
        <v>14091</v>
      </c>
    </row>
    <row r="103" spans="1:31" hidden="1" x14ac:dyDescent="0.25">
      <c r="A103" t="s">
        <v>13619</v>
      </c>
      <c r="B103" t="s">
        <v>13623</v>
      </c>
      <c r="C103" s="3" t="s">
        <v>32</v>
      </c>
      <c r="D103" s="3" t="s">
        <v>12875</v>
      </c>
      <c r="E103" s="3" t="s">
        <v>5150</v>
      </c>
      <c r="F103" s="3">
        <v>10000</v>
      </c>
      <c r="G103" s="34">
        <v>53.99</v>
      </c>
      <c r="H103" s="3" t="s">
        <v>12</v>
      </c>
      <c r="I103" s="3" t="s">
        <v>15</v>
      </c>
      <c r="J103" s="3" t="s">
        <v>8259</v>
      </c>
      <c r="K103" s="3" t="s">
        <v>8264</v>
      </c>
      <c r="L103" s="3" t="s">
        <v>68</v>
      </c>
      <c r="M103" s="26">
        <v>45597</v>
      </c>
      <c r="N103"/>
      <c r="O103" s="3">
        <v>61</v>
      </c>
      <c r="P103" s="34">
        <v>116402.44</v>
      </c>
      <c r="Q103" s="34">
        <v>108735.86</v>
      </c>
      <c r="R103" s="34">
        <v>7666.58</v>
      </c>
      <c r="S103" s="36">
        <v>7.0000000000000007E-2</v>
      </c>
      <c r="T103" s="34">
        <v>1908.2367213114755</v>
      </c>
      <c r="U103" s="34">
        <v>82280.759999999995</v>
      </c>
      <c r="V103" s="34">
        <v>9286.2800000000007</v>
      </c>
      <c r="W103" s="34">
        <v>72994.48</v>
      </c>
      <c r="X103" s="36">
        <v>7.86</v>
      </c>
      <c r="Y103" s="3" t="str">
        <f>IFERROR(VLOOKUP(A103,'Pivot price tier'!$C$8:$L$2245,10,0),"")</f>
        <v/>
      </c>
      <c r="Z103" s="3" t="str">
        <f>IFERROR(VLOOKUP(A103,'Pivot price tier by size'!$D$8:$M$2466,10,0),"")</f>
        <v/>
      </c>
      <c r="AA103" s="3" t="str">
        <f>IFERROR(VLOOKUP(A103,'Pivot category'!$B$8:$I$2191,8,0),"")</f>
        <v/>
      </c>
      <c r="AB103" s="3" t="str">
        <f t="shared" si="1"/>
        <v/>
      </c>
      <c r="AC103"/>
      <c r="AD103" s="3" t="s">
        <v>16446</v>
      </c>
      <c r="AE103" s="3" t="s">
        <v>14091</v>
      </c>
    </row>
    <row r="104" spans="1:31" hidden="1" x14ac:dyDescent="0.25">
      <c r="A104" t="s">
        <v>6294</v>
      </c>
      <c r="B104" t="s">
        <v>90</v>
      </c>
      <c r="C104" s="3" t="s">
        <v>32</v>
      </c>
      <c r="D104" s="3" t="s">
        <v>2312</v>
      </c>
      <c r="E104" s="3" t="s">
        <v>5150</v>
      </c>
      <c r="F104" s="3">
        <v>5000</v>
      </c>
      <c r="G104" s="34">
        <v>51.99</v>
      </c>
      <c r="H104" s="3" t="s">
        <v>12</v>
      </c>
      <c r="I104" s="3" t="s">
        <v>15</v>
      </c>
      <c r="J104" s="3" t="s">
        <v>8259</v>
      </c>
      <c r="K104" s="3" t="s">
        <v>8260</v>
      </c>
      <c r="L104" s="3" t="s">
        <v>68</v>
      </c>
      <c r="M104" s="26" t="s">
        <v>13873</v>
      </c>
      <c r="N104"/>
      <c r="O104" s="3">
        <v>5</v>
      </c>
      <c r="P104" s="34">
        <v>37900.71</v>
      </c>
      <c r="Q104" s="34">
        <v>23447.49</v>
      </c>
      <c r="R104" s="34">
        <v>14453.22</v>
      </c>
      <c r="S104" s="36">
        <v>0.62</v>
      </c>
      <c r="T104" s="34">
        <v>7580.1419999999998</v>
      </c>
      <c r="U104" s="34">
        <v>24851.22</v>
      </c>
      <c r="V104" s="34">
        <v>25787.040000000001</v>
      </c>
      <c r="W104" s="34">
        <v>-935.82</v>
      </c>
      <c r="X104" s="36">
        <v>-0.04</v>
      </c>
      <c r="Y104" s="3" t="str">
        <f>IFERROR(VLOOKUP(A104,'Pivot price tier'!$C$8:$L$2245,10,0),"")</f>
        <v/>
      </c>
      <c r="Z104" s="3" t="str">
        <f>IFERROR(VLOOKUP(A104,'Pivot price tier by size'!$D$8:$M$2466,10,0),"")</f>
        <v/>
      </c>
      <c r="AA104" s="3" t="str">
        <f>IFERROR(VLOOKUP(A104,'Pivot category'!$B$8:$I$2191,8,0),"")</f>
        <v/>
      </c>
      <c r="AB104" s="3" t="str">
        <f t="shared" si="1"/>
        <v>Bottom 5%</v>
      </c>
      <c r="AC104"/>
      <c r="AD104" s="3" t="s">
        <v>16446</v>
      </c>
      <c r="AE104" s="3" t="s">
        <v>14091</v>
      </c>
    </row>
    <row r="105" spans="1:31" hidden="1" x14ac:dyDescent="0.25">
      <c r="A105" t="s">
        <v>15327</v>
      </c>
      <c r="B105" t="s">
        <v>15328</v>
      </c>
      <c r="C105" s="3" t="s">
        <v>32</v>
      </c>
      <c r="D105" s="3" t="s">
        <v>15148</v>
      </c>
      <c r="E105" s="3" t="s">
        <v>5150</v>
      </c>
      <c r="F105" s="3">
        <v>10000</v>
      </c>
      <c r="G105" s="34">
        <v>37.99</v>
      </c>
      <c r="H105" s="3" t="s">
        <v>12</v>
      </c>
      <c r="I105" s="3" t="s">
        <v>23</v>
      </c>
      <c r="J105" s="3" t="s">
        <v>8259</v>
      </c>
      <c r="K105" s="3" t="s">
        <v>8252</v>
      </c>
      <c r="L105" s="3" t="s">
        <v>68</v>
      </c>
      <c r="M105" s="26">
        <v>45839</v>
      </c>
      <c r="N105"/>
      <c r="O105" s="3">
        <v>0</v>
      </c>
      <c r="P105" s="34">
        <v>25339.33</v>
      </c>
      <c r="Q105" s="34"/>
      <c r="R105" s="34">
        <v>25339.33</v>
      </c>
      <c r="T105" s="34" t="s">
        <v>78</v>
      </c>
      <c r="U105" s="34">
        <v>9763.43</v>
      </c>
      <c r="V105" s="34">
        <v>0</v>
      </c>
      <c r="W105" s="34">
        <v>9763.43</v>
      </c>
      <c r="X105" s="36">
        <v>0</v>
      </c>
      <c r="Y105" s="3" t="str">
        <f>IFERROR(VLOOKUP(A105,'Pivot price tier'!$C$8:$L$2245,10,0),"")</f>
        <v>X</v>
      </c>
      <c r="Z105" s="3" t="str">
        <f>IFERROR(VLOOKUP(A105,'Pivot price tier by size'!$D$8:$M$2466,10,0),"")</f>
        <v>X</v>
      </c>
      <c r="AA105" s="3" t="str">
        <f>IFERROR(VLOOKUP(A105,'Pivot category'!$B$8:$I$2191,8,0),"")</f>
        <v>X</v>
      </c>
      <c r="AB105" s="3" t="str">
        <f t="shared" si="1"/>
        <v>Bottom 5%</v>
      </c>
      <c r="AC105"/>
      <c r="AD105" s="3" t="s">
        <v>16446</v>
      </c>
      <c r="AE105" s="3" t="s">
        <v>14091</v>
      </c>
    </row>
    <row r="106" spans="1:31" hidden="1" x14ac:dyDescent="0.25">
      <c r="A106" t="s">
        <v>6363</v>
      </c>
      <c r="B106" t="s">
        <v>91</v>
      </c>
      <c r="C106" s="3" t="s">
        <v>32</v>
      </c>
      <c r="D106" s="3" t="s">
        <v>2313</v>
      </c>
      <c r="E106" s="3" t="s">
        <v>5150</v>
      </c>
      <c r="F106" s="3">
        <v>5000</v>
      </c>
      <c r="G106" s="34">
        <v>44.99</v>
      </c>
      <c r="H106" s="3" t="s">
        <v>12</v>
      </c>
      <c r="I106" s="3" t="s">
        <v>23</v>
      </c>
      <c r="J106" s="3" t="s">
        <v>8259</v>
      </c>
      <c r="K106" s="3" t="s">
        <v>8260</v>
      </c>
      <c r="L106" s="3" t="s">
        <v>68</v>
      </c>
      <c r="M106" s="26" t="s">
        <v>13873</v>
      </c>
      <c r="N106"/>
      <c r="O106" s="3">
        <v>8</v>
      </c>
      <c r="P106" s="34">
        <v>30323.26</v>
      </c>
      <c r="Q106" s="34">
        <v>24924.46</v>
      </c>
      <c r="R106" s="34">
        <v>5398.8</v>
      </c>
      <c r="S106" s="36">
        <v>0.22</v>
      </c>
      <c r="T106" s="34">
        <v>3790.4074999999998</v>
      </c>
      <c r="U106" s="34">
        <v>20515.439999999999</v>
      </c>
      <c r="V106" s="34">
        <v>21640.19</v>
      </c>
      <c r="W106" s="34">
        <v>-1124.75</v>
      </c>
      <c r="X106" s="36">
        <v>-0.05</v>
      </c>
      <c r="Y106" s="3" t="str">
        <f>IFERROR(VLOOKUP(A106,'Pivot price tier'!$C$8:$L$2245,10,0),"")</f>
        <v/>
      </c>
      <c r="Z106" s="3" t="str">
        <f>IFERROR(VLOOKUP(A106,'Pivot price tier by size'!$D$8:$M$2466,10,0),"")</f>
        <v/>
      </c>
      <c r="AA106" s="3" t="str">
        <f>IFERROR(VLOOKUP(A106,'Pivot category'!$B$8:$I$2191,8,0),"")</f>
        <v/>
      </c>
      <c r="AB106" s="3" t="str">
        <f t="shared" si="1"/>
        <v>Bottom 5%</v>
      </c>
      <c r="AC106"/>
      <c r="AD106" s="3" t="s">
        <v>16446</v>
      </c>
      <c r="AE106" s="3" t="s">
        <v>14091</v>
      </c>
    </row>
    <row r="107" spans="1:31" hidden="1" x14ac:dyDescent="0.25">
      <c r="A107" t="s">
        <v>14080</v>
      </c>
      <c r="B107" t="s">
        <v>14477</v>
      </c>
      <c r="C107" s="3" t="s">
        <v>32</v>
      </c>
      <c r="D107" s="3" t="s">
        <v>12876</v>
      </c>
      <c r="E107" s="3" t="s">
        <v>5150</v>
      </c>
      <c r="F107" s="3">
        <v>10000</v>
      </c>
      <c r="G107" s="34">
        <v>46.99</v>
      </c>
      <c r="H107" s="3" t="s">
        <v>12</v>
      </c>
      <c r="I107" s="3" t="s">
        <v>23</v>
      </c>
      <c r="J107" s="3" t="s">
        <v>8259</v>
      </c>
      <c r="K107" s="3" t="s">
        <v>8264</v>
      </c>
      <c r="L107" s="3" t="s">
        <v>68</v>
      </c>
      <c r="M107" s="26">
        <v>45689</v>
      </c>
      <c r="N107"/>
      <c r="O107" s="3">
        <v>11</v>
      </c>
      <c r="P107" s="34">
        <v>24528.78</v>
      </c>
      <c r="Q107" s="34">
        <v>7471.41</v>
      </c>
      <c r="R107" s="34">
        <v>17057.37</v>
      </c>
      <c r="S107" s="36">
        <v>2.2799999999999998</v>
      </c>
      <c r="T107" s="34">
        <v>2229.889090909091</v>
      </c>
      <c r="U107" s="34">
        <v>65457.07</v>
      </c>
      <c r="V107" s="34">
        <v>8552.18</v>
      </c>
      <c r="W107" s="34">
        <v>56904.89</v>
      </c>
      <c r="X107" s="36">
        <v>6.65</v>
      </c>
      <c r="Y107" s="3" t="str">
        <f>IFERROR(VLOOKUP(A107,'Pivot price tier'!$C$8:$L$2245,10,0),"")</f>
        <v/>
      </c>
      <c r="Z107" s="3" t="str">
        <f>IFERROR(VLOOKUP(A107,'Pivot price tier by size'!$D$8:$M$2466,10,0),"")</f>
        <v/>
      </c>
      <c r="AA107" s="3" t="str">
        <f>IFERROR(VLOOKUP(A107,'Pivot category'!$B$8:$I$2191,8,0),"")</f>
        <v/>
      </c>
      <c r="AB107" s="3" t="str">
        <f t="shared" si="1"/>
        <v>Bottom 5%</v>
      </c>
      <c r="AC107"/>
      <c r="AD107" s="3" t="s">
        <v>16446</v>
      </c>
      <c r="AE107" s="3" t="s">
        <v>14091</v>
      </c>
    </row>
    <row r="108" spans="1:31" hidden="1" x14ac:dyDescent="0.25">
      <c r="A108" t="s">
        <v>7957</v>
      </c>
      <c r="B108" t="s">
        <v>92</v>
      </c>
      <c r="C108" s="3" t="s">
        <v>38</v>
      </c>
      <c r="D108" s="3" t="s">
        <v>2314</v>
      </c>
      <c r="E108" s="3" t="s">
        <v>5150</v>
      </c>
      <c r="F108" s="3">
        <v>5000</v>
      </c>
      <c r="G108" s="34">
        <v>59.99</v>
      </c>
      <c r="H108" s="3" t="s">
        <v>12</v>
      </c>
      <c r="I108" s="3" t="s">
        <v>21</v>
      </c>
      <c r="J108" s="3" t="s">
        <v>8251</v>
      </c>
      <c r="K108" s="3" t="s">
        <v>8252</v>
      </c>
      <c r="L108" s="3" t="s">
        <v>68</v>
      </c>
      <c r="M108" s="26">
        <v>45748</v>
      </c>
      <c r="N108"/>
      <c r="O108" s="3">
        <v>63</v>
      </c>
      <c r="P108" s="34">
        <v>102729.53</v>
      </c>
      <c r="Q108" s="34"/>
      <c r="R108" s="34">
        <v>102729.53</v>
      </c>
      <c r="T108" s="34">
        <v>1630.6274603174602</v>
      </c>
      <c r="U108" s="34">
        <v>12250.92</v>
      </c>
      <c r="V108" s="34">
        <v>0</v>
      </c>
      <c r="W108" s="34">
        <v>12250.92</v>
      </c>
      <c r="X108" s="36">
        <v>0</v>
      </c>
      <c r="Y108" s="3" t="str">
        <f>IFERROR(VLOOKUP(A108,'Pivot price tier'!$C$8:$L$2245,10,0),"")</f>
        <v xml:space="preserve"> </v>
      </c>
      <c r="Z108" s="3" t="str">
        <f>IFERROR(VLOOKUP(A108,'Pivot price tier by size'!$D$8:$M$2466,10,0),"")</f>
        <v xml:space="preserve"> </v>
      </c>
      <c r="AA108" s="3" t="str">
        <f>IFERROR(VLOOKUP(A108,'Pivot category'!$B$8:$I$2191,8,0),"")</f>
        <v xml:space="preserve"> </v>
      </c>
      <c r="AB108" s="3" t="str">
        <f t="shared" si="1"/>
        <v/>
      </c>
      <c r="AC108"/>
      <c r="AD108" s="3" t="s">
        <v>16446</v>
      </c>
      <c r="AE108" s="3" t="s">
        <v>14091</v>
      </c>
    </row>
    <row r="109" spans="1:31" hidden="1" x14ac:dyDescent="0.25">
      <c r="A109" t="s">
        <v>14670</v>
      </c>
      <c r="B109" t="s">
        <v>14671</v>
      </c>
      <c r="C109" s="3" t="s">
        <v>38</v>
      </c>
      <c r="D109" s="3" t="s">
        <v>15131</v>
      </c>
      <c r="E109" s="3" t="s">
        <v>5150</v>
      </c>
      <c r="F109" s="3">
        <v>5000</v>
      </c>
      <c r="G109" s="34">
        <v>59.99</v>
      </c>
      <c r="H109" s="3" t="s">
        <v>12</v>
      </c>
      <c r="I109" s="3" t="s">
        <v>21</v>
      </c>
      <c r="J109" s="3" t="s">
        <v>8253</v>
      </c>
      <c r="K109" s="3" t="s">
        <v>8260</v>
      </c>
      <c r="L109" s="3" t="s">
        <v>8257</v>
      </c>
      <c r="M109" s="26">
        <v>45778</v>
      </c>
      <c r="N109"/>
      <c r="O109" s="3" t="s">
        <v>78</v>
      </c>
      <c r="P109" s="34"/>
      <c r="Q109" s="34">
        <v>49464.27</v>
      </c>
      <c r="R109" s="34">
        <v>-49464.27</v>
      </c>
      <c r="S109" s="36">
        <v>-1</v>
      </c>
      <c r="T109" s="34" t="s">
        <v>78</v>
      </c>
      <c r="U109" s="34">
        <v>0</v>
      </c>
      <c r="V109" s="34">
        <v>2751.57</v>
      </c>
      <c r="W109" s="34">
        <v>-2751.57</v>
      </c>
      <c r="X109" s="36">
        <v>-1</v>
      </c>
      <c r="Y109" s="3" t="str">
        <f>IFERROR(VLOOKUP(A109,'Pivot price tier'!$C$8:$L$2245,10,0),"")</f>
        <v/>
      </c>
      <c r="Z109" s="3" t="str">
        <f>IFERROR(VLOOKUP(A109,'Pivot price tier by size'!$D$8:$M$2466,10,0),"")</f>
        <v/>
      </c>
      <c r="AA109" s="3" t="str">
        <f>IFERROR(VLOOKUP(A109,'Pivot category'!$B$8:$I$2191,8,0),"")</f>
        <v/>
      </c>
      <c r="AB109" s="3" t="str">
        <f t="shared" si="1"/>
        <v>Bottom 5%</v>
      </c>
      <c r="AC109"/>
      <c r="AD109" s="3" t="s">
        <v>78</v>
      </c>
      <c r="AE109" s="3" t="s">
        <v>78</v>
      </c>
    </row>
    <row r="110" spans="1:31" hidden="1" x14ac:dyDescent="0.25">
      <c r="A110" t="s">
        <v>15424</v>
      </c>
      <c r="B110" t="s">
        <v>15425</v>
      </c>
      <c r="C110" s="3" t="s">
        <v>34</v>
      </c>
      <c r="D110" s="3" t="s">
        <v>15167</v>
      </c>
      <c r="E110" s="3" t="s">
        <v>5150</v>
      </c>
      <c r="F110" s="3">
        <v>10000</v>
      </c>
      <c r="G110" s="34">
        <v>15.9</v>
      </c>
      <c r="H110" s="3" t="s">
        <v>12</v>
      </c>
      <c r="I110" s="3" t="s">
        <v>21</v>
      </c>
      <c r="J110" s="3" t="s">
        <v>8251</v>
      </c>
      <c r="K110" s="3" t="s">
        <v>8252</v>
      </c>
      <c r="L110" s="3" t="s">
        <v>68</v>
      </c>
      <c r="M110" s="26">
        <v>45870</v>
      </c>
      <c r="N110"/>
      <c r="O110" s="3">
        <v>70</v>
      </c>
      <c r="P110" s="34">
        <v>32022.6</v>
      </c>
      <c r="Q110" s="34"/>
      <c r="R110" s="34">
        <v>32022.6</v>
      </c>
      <c r="T110" s="34">
        <v>457.46571428571428</v>
      </c>
      <c r="U110" s="34">
        <v>18952.8</v>
      </c>
      <c r="V110" s="34">
        <v>0</v>
      </c>
      <c r="W110" s="34">
        <v>18952.8</v>
      </c>
      <c r="X110" s="36">
        <v>0</v>
      </c>
      <c r="Y110" s="3" t="str">
        <f>IFERROR(VLOOKUP(A110,'Pivot price tier'!$C$8:$L$2245,10,0),"")</f>
        <v>X</v>
      </c>
      <c r="Z110" s="3" t="str">
        <f>IFERROR(VLOOKUP(A110,'Pivot price tier by size'!$D$8:$M$2466,10,0),"")</f>
        <v xml:space="preserve"> </v>
      </c>
      <c r="AA110" s="3" t="str">
        <f>IFERROR(VLOOKUP(A110,'Pivot category'!$B$8:$I$2191,8,0),"")</f>
        <v>X</v>
      </c>
      <c r="AB110" s="3" t="str">
        <f t="shared" si="1"/>
        <v>Bottom 5%</v>
      </c>
      <c r="AC110"/>
      <c r="AD110" s="3" t="s">
        <v>16446</v>
      </c>
      <c r="AE110" s="3" t="s">
        <v>14091</v>
      </c>
    </row>
    <row r="111" spans="1:31" x14ac:dyDescent="0.25">
      <c r="A111" t="s">
        <v>10420</v>
      </c>
      <c r="B111" t="s">
        <v>10421</v>
      </c>
      <c r="C111" s="3" t="s">
        <v>34</v>
      </c>
      <c r="D111" s="3" t="s">
        <v>10305</v>
      </c>
      <c r="E111" s="3" t="s">
        <v>5150</v>
      </c>
      <c r="F111" s="3">
        <v>7000</v>
      </c>
      <c r="G111" s="34">
        <v>26.99</v>
      </c>
      <c r="H111" s="3" t="s">
        <v>26</v>
      </c>
      <c r="I111" s="3" t="s">
        <v>74</v>
      </c>
      <c r="J111" s="3" t="s">
        <v>8251</v>
      </c>
      <c r="K111" s="3" t="s">
        <v>8252</v>
      </c>
      <c r="L111" s="3" t="s">
        <v>68</v>
      </c>
      <c r="M111" s="26" t="s">
        <v>13873</v>
      </c>
      <c r="N111"/>
      <c r="O111" s="3">
        <v>77</v>
      </c>
      <c r="P111" s="34">
        <v>17570.490000000002</v>
      </c>
      <c r="Q111" s="34">
        <v>23184.41</v>
      </c>
      <c r="R111" s="34">
        <v>-5613.92</v>
      </c>
      <c r="S111" s="36">
        <v>-0.24</v>
      </c>
      <c r="T111" s="34">
        <v>228.18818181818185</v>
      </c>
      <c r="U111" s="34">
        <v>19270.86</v>
      </c>
      <c r="V111" s="34">
        <v>23049.46</v>
      </c>
      <c r="W111" s="34">
        <v>-3778.6</v>
      </c>
      <c r="X111" s="36">
        <v>-0.16</v>
      </c>
      <c r="Y111" s="3" t="str">
        <f>IFERROR(VLOOKUP(A111,'Pivot price tier'!$C$8:$L$2245,10,0),"")</f>
        <v>X</v>
      </c>
      <c r="Z111" s="3" t="str">
        <f>IFERROR(VLOOKUP(A111,'Pivot price tier by size'!$D$8:$M$2466,10,0),"")</f>
        <v>X</v>
      </c>
      <c r="AA111" s="3" t="str">
        <f>IFERROR(VLOOKUP(A111,'Pivot category'!$B$8:$I$2191,8,0),"")</f>
        <v>X</v>
      </c>
      <c r="AB111" s="3" t="str">
        <f t="shared" si="1"/>
        <v>Bottom 5%</v>
      </c>
      <c r="AC111"/>
      <c r="AD111" s="3" t="s">
        <v>16446</v>
      </c>
      <c r="AE111" s="3" t="s">
        <v>16483</v>
      </c>
    </row>
    <row r="112" spans="1:31" hidden="1" x14ac:dyDescent="0.25">
      <c r="A112" t="s">
        <v>6215</v>
      </c>
      <c r="B112" t="s">
        <v>94</v>
      </c>
      <c r="C112" s="3" t="s">
        <v>32</v>
      </c>
      <c r="D112" s="3" t="s">
        <v>2316</v>
      </c>
      <c r="E112" s="3" t="s">
        <v>5150</v>
      </c>
      <c r="F112" s="3">
        <v>4000</v>
      </c>
      <c r="G112" s="34">
        <v>40.99</v>
      </c>
      <c r="H112" s="3" t="s">
        <v>12</v>
      </c>
      <c r="I112" s="3" t="s">
        <v>23</v>
      </c>
      <c r="J112" s="3" t="s">
        <v>8259</v>
      </c>
      <c r="K112" s="3" t="s">
        <v>8260</v>
      </c>
      <c r="L112" s="3" t="s">
        <v>68</v>
      </c>
      <c r="M112" s="26" t="s">
        <v>13873</v>
      </c>
      <c r="N112"/>
      <c r="O112" s="3">
        <v>1</v>
      </c>
      <c r="P112" s="34">
        <v>35620.31</v>
      </c>
      <c r="Q112" s="34">
        <v>17502.73</v>
      </c>
      <c r="R112" s="34">
        <v>18117.580000000002</v>
      </c>
      <c r="S112" s="36">
        <v>1.04</v>
      </c>
      <c r="T112" s="34">
        <v>35620.31</v>
      </c>
      <c r="U112" s="34">
        <v>23938.16</v>
      </c>
      <c r="V112" s="34">
        <v>9755.6200000000008</v>
      </c>
      <c r="W112" s="34">
        <v>14182.54</v>
      </c>
      <c r="X112" s="36">
        <v>1.45</v>
      </c>
      <c r="Y112" s="3" t="str">
        <f>IFERROR(VLOOKUP(A112,'Pivot price tier'!$C$8:$L$2245,10,0),"")</f>
        <v/>
      </c>
      <c r="Z112" s="3" t="str">
        <f>IFERROR(VLOOKUP(A112,'Pivot price tier by size'!$D$8:$M$2466,10,0),"")</f>
        <v/>
      </c>
      <c r="AA112" s="3" t="str">
        <f>IFERROR(VLOOKUP(A112,'Pivot category'!$B$8:$I$2191,8,0),"")</f>
        <v/>
      </c>
      <c r="AB112" s="3" t="str">
        <f t="shared" si="1"/>
        <v>Bottom 5%</v>
      </c>
      <c r="AC112"/>
      <c r="AD112" s="3" t="s">
        <v>16446</v>
      </c>
      <c r="AE112" s="3" t="s">
        <v>14091</v>
      </c>
    </row>
    <row r="113" spans="1:31" x14ac:dyDescent="0.25">
      <c r="A113" t="s">
        <v>13020</v>
      </c>
      <c r="B113" t="s">
        <v>13021</v>
      </c>
      <c r="C113" s="3" t="s">
        <v>38</v>
      </c>
      <c r="D113" s="3" t="s">
        <v>12929</v>
      </c>
      <c r="E113" s="3" t="s">
        <v>5198</v>
      </c>
      <c r="F113" s="3">
        <v>70000</v>
      </c>
      <c r="G113" s="34">
        <v>15.99</v>
      </c>
      <c r="H113" s="3" t="s">
        <v>28</v>
      </c>
      <c r="I113" s="3" t="s">
        <v>17</v>
      </c>
      <c r="J113" s="3" t="s">
        <v>8251</v>
      </c>
      <c r="K113" s="3" t="s">
        <v>8252</v>
      </c>
      <c r="L113" s="3" t="s">
        <v>68</v>
      </c>
      <c r="M113" s="26">
        <v>45474</v>
      </c>
      <c r="N113"/>
      <c r="O113" s="3">
        <v>59</v>
      </c>
      <c r="P113" s="34">
        <v>21004.5</v>
      </c>
      <c r="Q113" s="34">
        <v>12940.98</v>
      </c>
      <c r="R113" s="34">
        <v>8063.52</v>
      </c>
      <c r="S113" s="36">
        <v>0.62</v>
      </c>
      <c r="T113" s="34">
        <v>356.00847457627117</v>
      </c>
      <c r="U113" s="34">
        <v>5151.6899999999996</v>
      </c>
      <c r="V113" s="34">
        <v>3633.73</v>
      </c>
      <c r="W113" s="34">
        <v>1517.96</v>
      </c>
      <c r="X113" s="36">
        <v>0.42</v>
      </c>
      <c r="Y113" s="3" t="str">
        <f>IFERROR(VLOOKUP(A113,'Pivot price tier'!$C$8:$L$2245,10,0),"")</f>
        <v>X</v>
      </c>
      <c r="Z113" s="3" t="str">
        <f>IFERROR(VLOOKUP(A113,'Pivot price tier by size'!$D$8:$M$2466,10,0),"")</f>
        <v>X</v>
      </c>
      <c r="AA113" s="3" t="str">
        <f>IFERROR(VLOOKUP(A113,'Pivot category'!$B$8:$I$2191,8,0),"")</f>
        <v>X</v>
      </c>
      <c r="AB113" s="3" t="str">
        <f t="shared" si="1"/>
        <v>Bottom 5%</v>
      </c>
      <c r="AC113"/>
      <c r="AD113" s="3" t="s">
        <v>16451</v>
      </c>
      <c r="AE113" s="3" t="s">
        <v>14089</v>
      </c>
    </row>
    <row r="114" spans="1:31" x14ac:dyDescent="0.25">
      <c r="A114" t="s">
        <v>5627</v>
      </c>
      <c r="B114" t="s">
        <v>443</v>
      </c>
      <c r="C114" s="3" t="s">
        <v>32</v>
      </c>
      <c r="D114" s="3" t="s">
        <v>2716</v>
      </c>
      <c r="E114" s="3" t="s">
        <v>5198</v>
      </c>
      <c r="F114" s="3">
        <v>1000</v>
      </c>
      <c r="G114" s="34">
        <v>10.99</v>
      </c>
      <c r="H114" s="3" t="s">
        <v>26</v>
      </c>
      <c r="I114" s="3" t="s">
        <v>17</v>
      </c>
      <c r="J114" s="3" t="s">
        <v>8251</v>
      </c>
      <c r="K114" s="3" t="s">
        <v>8252</v>
      </c>
      <c r="L114" s="3" t="s">
        <v>68</v>
      </c>
      <c r="M114" s="26" t="s">
        <v>13873</v>
      </c>
      <c r="N114"/>
      <c r="O114" s="3">
        <v>92</v>
      </c>
      <c r="P114" s="34">
        <v>16770.740000000002</v>
      </c>
      <c r="Q114" s="34">
        <v>21661.29</v>
      </c>
      <c r="R114" s="34">
        <v>-4890.55</v>
      </c>
      <c r="S114" s="36">
        <v>-0.23</v>
      </c>
      <c r="T114" s="34">
        <v>182.29065217391306</v>
      </c>
      <c r="U114" s="34">
        <v>62346.27</v>
      </c>
      <c r="V114" s="34">
        <v>61478.06</v>
      </c>
      <c r="W114" s="34">
        <v>868.21</v>
      </c>
      <c r="X114" s="36">
        <v>0.01</v>
      </c>
      <c r="Y114" s="3" t="str">
        <f>IFERROR(VLOOKUP(A114,'Pivot price tier'!$C$8:$L$2245,10,0),"")</f>
        <v>X</v>
      </c>
      <c r="Z114" s="3" t="str">
        <f>IFERROR(VLOOKUP(A114,'Pivot price tier by size'!$D$8:$M$2466,10,0),"")</f>
        <v>X</v>
      </c>
      <c r="AA114" s="3" t="str">
        <f>IFERROR(VLOOKUP(A114,'Pivot category'!$B$8:$I$2191,8,0),"")</f>
        <v>X</v>
      </c>
      <c r="AB114" s="3" t="str">
        <f t="shared" si="1"/>
        <v>Bottom 5%</v>
      </c>
      <c r="AC114"/>
      <c r="AD114" s="3" t="s">
        <v>16449</v>
      </c>
      <c r="AE114" s="3" t="s">
        <v>14091</v>
      </c>
    </row>
    <row r="115" spans="1:31" hidden="1" x14ac:dyDescent="0.25">
      <c r="A115" t="s">
        <v>15330</v>
      </c>
      <c r="B115" t="s">
        <v>12425</v>
      </c>
      <c r="C115" s="3" t="s">
        <v>32</v>
      </c>
      <c r="D115" s="3" t="s">
        <v>12215</v>
      </c>
      <c r="E115" s="3" t="s">
        <v>5150</v>
      </c>
      <c r="F115" s="3">
        <v>70000</v>
      </c>
      <c r="G115" s="34">
        <v>59.99</v>
      </c>
      <c r="H115" s="3" t="s">
        <v>27</v>
      </c>
      <c r="I115" s="3" t="s">
        <v>15</v>
      </c>
      <c r="J115" s="3" t="s">
        <v>8256</v>
      </c>
      <c r="K115" s="3" t="s">
        <v>8258</v>
      </c>
      <c r="L115" s="3" t="s">
        <v>8254</v>
      </c>
      <c r="M115" s="26">
        <v>45261</v>
      </c>
      <c r="N115"/>
      <c r="O115" s="3" t="s">
        <v>78</v>
      </c>
      <c r="P115" s="34">
        <v>1319.77</v>
      </c>
      <c r="Q115" s="34">
        <v>22261.040000000001</v>
      </c>
      <c r="R115" s="34">
        <v>-20941.27</v>
      </c>
      <c r="S115" s="36">
        <v>-0.94</v>
      </c>
      <c r="T115" s="34" t="s">
        <v>78</v>
      </c>
      <c r="U115" s="34">
        <v>0</v>
      </c>
      <c r="V115" s="34">
        <v>22695.89</v>
      </c>
      <c r="W115" s="34">
        <v>-22695.89</v>
      </c>
      <c r="X115" s="36">
        <v>-1</v>
      </c>
      <c r="Y115" s="3" t="str">
        <f>IFERROR(VLOOKUP(A115,'Pivot price tier'!$C$8:$L$2245,10,0),"")</f>
        <v/>
      </c>
      <c r="Z115" s="3" t="str">
        <f>IFERROR(VLOOKUP(A115,'Pivot price tier by size'!$D$8:$M$2466,10,0),"")</f>
        <v/>
      </c>
      <c r="AA115" s="3" t="str">
        <f>IFERROR(VLOOKUP(A115,'Pivot category'!$B$8:$I$2191,8,0),"")</f>
        <v/>
      </c>
      <c r="AB115" s="3" t="str">
        <f t="shared" si="1"/>
        <v>Bottom 5%</v>
      </c>
      <c r="AC115"/>
      <c r="AD115" s="3" t="s">
        <v>11232</v>
      </c>
      <c r="AE115" s="3" t="s">
        <v>14092</v>
      </c>
    </row>
    <row r="116" spans="1:31" hidden="1" x14ac:dyDescent="0.25">
      <c r="A116" t="s">
        <v>12699</v>
      </c>
      <c r="B116" t="s">
        <v>9276</v>
      </c>
      <c r="C116" s="3" t="s">
        <v>36</v>
      </c>
      <c r="D116" s="3" t="s">
        <v>9157</v>
      </c>
      <c r="E116" s="3" t="s">
        <v>5150</v>
      </c>
      <c r="F116" s="3">
        <v>10000</v>
      </c>
      <c r="G116" s="34">
        <v>36.99</v>
      </c>
      <c r="H116" s="3" t="s">
        <v>27</v>
      </c>
      <c r="I116" s="3" t="s">
        <v>21</v>
      </c>
      <c r="J116" s="3" t="s">
        <v>8251</v>
      </c>
      <c r="K116" s="3" t="s">
        <v>8260</v>
      </c>
      <c r="L116" s="3" t="s">
        <v>68</v>
      </c>
      <c r="M116" s="26" t="s">
        <v>13873</v>
      </c>
      <c r="N116"/>
      <c r="O116" s="3">
        <v>4</v>
      </c>
      <c r="P116" s="34">
        <v>1923.48</v>
      </c>
      <c r="Q116" s="34">
        <v>2922.21</v>
      </c>
      <c r="R116" s="34">
        <v>-998.73</v>
      </c>
      <c r="S116" s="36">
        <v>-0.34</v>
      </c>
      <c r="T116" s="34">
        <v>480.87</v>
      </c>
      <c r="U116" s="34">
        <v>85409.91</v>
      </c>
      <c r="V116" s="34">
        <v>77605.02</v>
      </c>
      <c r="W116" s="34">
        <v>7804.89</v>
      </c>
      <c r="X116" s="36">
        <v>0.1</v>
      </c>
      <c r="Y116" s="3" t="str">
        <f>IFERROR(VLOOKUP(A116,'Pivot price tier'!$C$8:$L$2245,10,0),"")</f>
        <v/>
      </c>
      <c r="Z116" s="3" t="str">
        <f>IFERROR(VLOOKUP(A116,'Pivot price tier by size'!$D$8:$M$2466,10,0),"")</f>
        <v/>
      </c>
      <c r="AA116" s="3" t="str">
        <f>IFERROR(VLOOKUP(A116,'Pivot category'!$B$8:$I$2191,8,0),"")</f>
        <v/>
      </c>
      <c r="AB116" s="3" t="str">
        <f t="shared" si="1"/>
        <v>Bottom 5%</v>
      </c>
      <c r="AC116"/>
      <c r="AD116" s="3" t="s">
        <v>11232</v>
      </c>
      <c r="AE116" s="3" t="s">
        <v>14092</v>
      </c>
    </row>
    <row r="117" spans="1:31" x14ac:dyDescent="0.25">
      <c r="A117" t="s">
        <v>7464</v>
      </c>
      <c r="B117" t="s">
        <v>458</v>
      </c>
      <c r="C117" s="3" t="s">
        <v>36</v>
      </c>
      <c r="D117" s="3" t="s">
        <v>2731</v>
      </c>
      <c r="E117" s="3" t="s">
        <v>5150</v>
      </c>
      <c r="F117" s="3">
        <v>1000</v>
      </c>
      <c r="G117" s="34">
        <v>14.49</v>
      </c>
      <c r="H117" s="3" t="s">
        <v>12620</v>
      </c>
      <c r="I117" s="3" t="s">
        <v>19</v>
      </c>
      <c r="J117" s="3" t="s">
        <v>8251</v>
      </c>
      <c r="K117" s="3" t="s">
        <v>8252</v>
      </c>
      <c r="L117" s="3" t="s">
        <v>68</v>
      </c>
      <c r="M117" s="26" t="s">
        <v>13873</v>
      </c>
      <c r="N117"/>
      <c r="O117" s="3">
        <v>144</v>
      </c>
      <c r="P117" s="34">
        <v>44299.62</v>
      </c>
      <c r="Q117" s="34">
        <v>44292.3</v>
      </c>
      <c r="R117" s="34">
        <v>7.32</v>
      </c>
      <c r="S117" s="36">
        <v>0</v>
      </c>
      <c r="T117" s="34">
        <v>307.63625000000002</v>
      </c>
      <c r="U117" s="34">
        <v>68117.91</v>
      </c>
      <c r="V117" s="34">
        <v>80269.8</v>
      </c>
      <c r="W117" s="34">
        <v>-12151.89</v>
      </c>
      <c r="X117" s="36">
        <v>-0.15</v>
      </c>
      <c r="Y117" s="3" t="str">
        <f>IFERROR(VLOOKUP(A117,'Pivot price tier'!$C$8:$L$2245,10,0),"")</f>
        <v>X</v>
      </c>
      <c r="Z117" s="3" t="str">
        <f>IFERROR(VLOOKUP(A117,'Pivot price tier by size'!$D$8:$M$2466,10,0),"")</f>
        <v>X</v>
      </c>
      <c r="AA117" s="3" t="str">
        <f>IFERROR(VLOOKUP(A117,'Pivot category'!$B$8:$I$2191,8,0),"")</f>
        <v>X</v>
      </c>
      <c r="AB117" s="3" t="str">
        <f t="shared" si="1"/>
        <v>Bottom 5%</v>
      </c>
      <c r="AC117"/>
      <c r="AD117" s="3" t="s">
        <v>16449</v>
      </c>
      <c r="AE117" s="3" t="s">
        <v>14091</v>
      </c>
    </row>
    <row r="118" spans="1:31" x14ac:dyDescent="0.25">
      <c r="A118" t="s">
        <v>8575</v>
      </c>
      <c r="B118" t="s">
        <v>8574</v>
      </c>
      <c r="C118" s="3" t="s">
        <v>32</v>
      </c>
      <c r="D118" s="3" t="s">
        <v>8295</v>
      </c>
      <c r="E118" s="3" t="s">
        <v>5198</v>
      </c>
      <c r="F118" s="3">
        <v>7000</v>
      </c>
      <c r="G118" s="34">
        <v>20.99</v>
      </c>
      <c r="H118" s="3" t="s">
        <v>26</v>
      </c>
      <c r="I118" s="3" t="s">
        <v>21</v>
      </c>
      <c r="J118" s="3" t="s">
        <v>8251</v>
      </c>
      <c r="K118" s="3" t="s">
        <v>8252</v>
      </c>
      <c r="L118" s="3" t="s">
        <v>68</v>
      </c>
      <c r="M118" s="26" t="s">
        <v>13873</v>
      </c>
      <c r="N118"/>
      <c r="O118" s="3">
        <v>116</v>
      </c>
      <c r="P118" s="34">
        <v>23369.38</v>
      </c>
      <c r="Q118" s="34">
        <v>32971.61</v>
      </c>
      <c r="R118" s="34">
        <v>-9602.23</v>
      </c>
      <c r="S118" s="36">
        <v>-0.28999999999999998</v>
      </c>
      <c r="T118" s="34">
        <v>201.46017241379312</v>
      </c>
      <c r="U118" s="34">
        <v>20124.02</v>
      </c>
      <c r="V118" s="34">
        <v>31958.04</v>
      </c>
      <c r="W118" s="34">
        <v>-11834.02</v>
      </c>
      <c r="X118" s="36">
        <v>-0.37</v>
      </c>
      <c r="Y118" s="3" t="str">
        <f>IFERROR(VLOOKUP(A118,'Pivot price tier'!$C$8:$L$2245,10,0),"")</f>
        <v>X</v>
      </c>
      <c r="Z118" s="3" t="str">
        <f>IFERROR(VLOOKUP(A118,'Pivot price tier by size'!$D$8:$M$2466,10,0),"")</f>
        <v>X</v>
      </c>
      <c r="AA118" s="3" t="str">
        <f>IFERROR(VLOOKUP(A118,'Pivot category'!$B$8:$I$2191,8,0),"")</f>
        <v>X</v>
      </c>
      <c r="AB118" s="3" t="str">
        <f t="shared" si="1"/>
        <v>Bottom 5%</v>
      </c>
      <c r="AC118"/>
      <c r="AD118" s="3" t="s">
        <v>16452</v>
      </c>
      <c r="AE118" s="3" t="s">
        <v>16455</v>
      </c>
    </row>
    <row r="119" spans="1:31" x14ac:dyDescent="0.25">
      <c r="A119" t="s">
        <v>13036</v>
      </c>
      <c r="B119" t="s">
        <v>13037</v>
      </c>
      <c r="C119" s="3" t="s">
        <v>34</v>
      </c>
      <c r="D119" s="3" t="s">
        <v>12305</v>
      </c>
      <c r="E119" s="3" t="s">
        <v>5150</v>
      </c>
      <c r="F119" s="3">
        <v>7000</v>
      </c>
      <c r="G119" s="34">
        <v>33.99</v>
      </c>
      <c r="H119" s="3" t="s">
        <v>27</v>
      </c>
      <c r="I119" s="3" t="s">
        <v>15</v>
      </c>
      <c r="J119" s="3" t="s">
        <v>8251</v>
      </c>
      <c r="K119" s="3" t="s">
        <v>8252</v>
      </c>
      <c r="L119" s="3" t="s">
        <v>68</v>
      </c>
      <c r="M119" s="26">
        <v>45474</v>
      </c>
      <c r="N119"/>
      <c r="O119" s="3">
        <v>71</v>
      </c>
      <c r="P119" s="34">
        <v>38068.800000000003</v>
      </c>
      <c r="Q119" s="34">
        <v>40889.97</v>
      </c>
      <c r="R119" s="34">
        <v>-2821.17</v>
      </c>
      <c r="S119" s="36">
        <v>-7.0000000000000007E-2</v>
      </c>
      <c r="T119" s="34">
        <v>536.18028169014087</v>
      </c>
      <c r="U119" s="34">
        <v>19544.25</v>
      </c>
      <c r="V119" s="34">
        <v>29299.38</v>
      </c>
      <c r="W119" s="34">
        <v>-9755.1299999999992</v>
      </c>
      <c r="X119" s="36">
        <v>-0.33</v>
      </c>
      <c r="Y119" s="3" t="str">
        <f>IFERROR(VLOOKUP(A119,'Pivot price tier'!$C$8:$L$2245,10,0),"")</f>
        <v>X</v>
      </c>
      <c r="Z119" s="3" t="str">
        <f>IFERROR(VLOOKUP(A119,'Pivot price tier by size'!$D$8:$M$2466,10,0),"")</f>
        <v>X</v>
      </c>
      <c r="AA119" s="3" t="str">
        <f>IFERROR(VLOOKUP(A119,'Pivot category'!$B$8:$I$2191,8,0),"")</f>
        <v>X</v>
      </c>
      <c r="AB119" s="3" t="str">
        <f t="shared" si="1"/>
        <v>Bottom 5%</v>
      </c>
      <c r="AC119"/>
      <c r="AD119" s="3" t="s">
        <v>16452</v>
      </c>
      <c r="AE119" s="3" t="s">
        <v>16455</v>
      </c>
    </row>
    <row r="120" spans="1:31" x14ac:dyDescent="0.25">
      <c r="A120" t="s">
        <v>5583</v>
      </c>
      <c r="B120" t="s">
        <v>520</v>
      </c>
      <c r="C120" s="3" t="s">
        <v>32</v>
      </c>
      <c r="D120" s="3" t="s">
        <v>2801</v>
      </c>
      <c r="E120" s="3" t="s">
        <v>5150</v>
      </c>
      <c r="F120" s="3">
        <v>1000</v>
      </c>
      <c r="G120" s="34">
        <v>21.99</v>
      </c>
      <c r="H120" s="3" t="s">
        <v>28</v>
      </c>
      <c r="I120" s="3" t="s">
        <v>21</v>
      </c>
      <c r="J120" s="3" t="s">
        <v>8251</v>
      </c>
      <c r="K120" s="3" t="s">
        <v>8252</v>
      </c>
      <c r="L120" s="3" t="s">
        <v>68</v>
      </c>
      <c r="M120" s="26" t="s">
        <v>13873</v>
      </c>
      <c r="N120"/>
      <c r="O120" s="3">
        <v>93</v>
      </c>
      <c r="P120" s="34">
        <v>17937.490000000002</v>
      </c>
      <c r="Q120" s="34">
        <v>18297.41</v>
      </c>
      <c r="R120" s="34">
        <v>-359.92</v>
      </c>
      <c r="S120" s="36">
        <v>-0.02</v>
      </c>
      <c r="T120" s="34">
        <v>192.87623655913981</v>
      </c>
      <c r="U120" s="34">
        <v>109304.57</v>
      </c>
      <c r="V120" s="34">
        <v>130323.2</v>
      </c>
      <c r="W120" s="34">
        <v>-21018.63</v>
      </c>
      <c r="X120" s="36">
        <v>-0.16</v>
      </c>
      <c r="Y120" s="3" t="str">
        <f>IFERROR(VLOOKUP(A120,'Pivot price tier'!$C$8:$L$2245,10,0),"")</f>
        <v>X</v>
      </c>
      <c r="Z120" s="3" t="str">
        <f>IFERROR(VLOOKUP(A120,'Pivot price tier by size'!$D$8:$M$2466,10,0),"")</f>
        <v>X</v>
      </c>
      <c r="AA120" s="3" t="str">
        <f>IFERROR(VLOOKUP(A120,'Pivot category'!$B$8:$I$2191,8,0),"")</f>
        <v>X</v>
      </c>
      <c r="AB120" s="3" t="str">
        <f t="shared" si="1"/>
        <v>Bottom 5%</v>
      </c>
      <c r="AC120"/>
      <c r="AD120" s="3" t="s">
        <v>16446</v>
      </c>
      <c r="AE120" s="3" t="s">
        <v>14136</v>
      </c>
    </row>
    <row r="121" spans="1:31" x14ac:dyDescent="0.25">
      <c r="A121" t="s">
        <v>12738</v>
      </c>
      <c r="B121" t="s">
        <v>12739</v>
      </c>
      <c r="C121" s="3" t="s">
        <v>32</v>
      </c>
      <c r="D121" s="3" t="s">
        <v>12286</v>
      </c>
      <c r="E121" s="3" t="s">
        <v>5150</v>
      </c>
      <c r="F121" s="3">
        <v>70000</v>
      </c>
      <c r="G121" s="34">
        <v>89.99</v>
      </c>
      <c r="H121" s="3" t="s">
        <v>27</v>
      </c>
      <c r="I121" s="3" t="s">
        <v>15</v>
      </c>
      <c r="J121" s="3" t="s">
        <v>8251</v>
      </c>
      <c r="K121" s="3" t="s">
        <v>8252</v>
      </c>
      <c r="L121" s="3" t="s">
        <v>68</v>
      </c>
      <c r="M121" s="26">
        <v>45323</v>
      </c>
      <c r="N121"/>
      <c r="O121" s="3">
        <v>18</v>
      </c>
      <c r="P121" s="34">
        <v>4499.5</v>
      </c>
      <c r="Q121" s="34">
        <v>5217.3999999999996</v>
      </c>
      <c r="R121" s="34">
        <v>-717.9</v>
      </c>
      <c r="S121" s="36">
        <v>-0.14000000000000001</v>
      </c>
      <c r="T121" s="34">
        <v>249.97222222222223</v>
      </c>
      <c r="U121" s="34">
        <v>1529.83</v>
      </c>
      <c r="V121" s="34">
        <v>1480.83</v>
      </c>
      <c r="W121" s="34">
        <v>49</v>
      </c>
      <c r="X121" s="36">
        <v>0.03</v>
      </c>
      <c r="Y121" s="3" t="str">
        <f>IFERROR(VLOOKUP(A121,'Pivot price tier'!$C$8:$L$2245,10,0),"")</f>
        <v>X</v>
      </c>
      <c r="Z121" s="3" t="str">
        <f>IFERROR(VLOOKUP(A121,'Pivot price tier by size'!$D$8:$M$2466,10,0),"")</f>
        <v>X</v>
      </c>
      <c r="AA121" s="3" t="str">
        <f>IFERROR(VLOOKUP(A121,'Pivot category'!$B$8:$I$2191,8,0),"")</f>
        <v>X</v>
      </c>
      <c r="AB121" s="3" t="str">
        <f t="shared" si="1"/>
        <v>Bottom 5%</v>
      </c>
      <c r="AC121"/>
      <c r="AD121" s="3" t="s">
        <v>16456</v>
      </c>
      <c r="AE121" s="3" t="s">
        <v>14101</v>
      </c>
    </row>
    <row r="122" spans="1:31" hidden="1" x14ac:dyDescent="0.25">
      <c r="A122" t="s">
        <v>15575</v>
      </c>
      <c r="B122" t="s">
        <v>15576</v>
      </c>
      <c r="C122" s="3" t="s">
        <v>32</v>
      </c>
      <c r="D122" s="3" t="s">
        <v>2331</v>
      </c>
      <c r="E122" s="3" t="s">
        <v>5150</v>
      </c>
      <c r="F122" s="3">
        <v>6000</v>
      </c>
      <c r="G122" s="34">
        <v>27.99</v>
      </c>
      <c r="H122" s="3" t="s">
        <v>27</v>
      </c>
      <c r="I122" s="3" t="s">
        <v>21</v>
      </c>
      <c r="J122" s="3" t="s">
        <v>8253</v>
      </c>
      <c r="K122" s="3" t="s">
        <v>8279</v>
      </c>
      <c r="L122" s="3" t="s">
        <v>8257</v>
      </c>
      <c r="M122" s="26">
        <v>45901</v>
      </c>
      <c r="N122"/>
      <c r="O122" s="3" t="s">
        <v>78</v>
      </c>
      <c r="P122" s="34">
        <v>0</v>
      </c>
      <c r="Q122" s="34"/>
      <c r="R122" s="34">
        <v>0</v>
      </c>
      <c r="T122" s="34" t="s">
        <v>78</v>
      </c>
      <c r="U122" s="34" t="s">
        <v>78</v>
      </c>
      <c r="V122" s="34" t="s">
        <v>78</v>
      </c>
      <c r="W122" s="34" t="s">
        <v>78</v>
      </c>
      <c r="X122" s="36" t="s">
        <v>78</v>
      </c>
      <c r="Y122" s="3" t="str">
        <f>IFERROR(VLOOKUP(A122,'Pivot price tier'!$C$8:$L$2245,10,0),"")</f>
        <v/>
      </c>
      <c r="Z122" s="3" t="str">
        <f>IFERROR(VLOOKUP(A122,'Pivot price tier by size'!$D$8:$M$2466,10,0),"")</f>
        <v/>
      </c>
      <c r="AA122" s="3" t="str">
        <f>IFERROR(VLOOKUP(A122,'Pivot category'!$B$8:$I$2191,8,0),"")</f>
        <v/>
      </c>
      <c r="AB122" s="3" t="str">
        <f t="shared" si="1"/>
        <v>Bottom 5%</v>
      </c>
      <c r="AC122"/>
      <c r="AD122" s="3" t="s">
        <v>11232</v>
      </c>
      <c r="AE122" s="3" t="s">
        <v>14092</v>
      </c>
    </row>
    <row r="123" spans="1:31" hidden="1" x14ac:dyDescent="0.25">
      <c r="A123" t="s">
        <v>15577</v>
      </c>
      <c r="B123" t="s">
        <v>9899</v>
      </c>
      <c r="C123" s="3" t="s">
        <v>32</v>
      </c>
      <c r="D123" s="3" t="s">
        <v>2332</v>
      </c>
      <c r="E123" s="3" t="s">
        <v>5150</v>
      </c>
      <c r="F123" s="3">
        <v>1000</v>
      </c>
      <c r="G123" s="34">
        <v>20.39</v>
      </c>
      <c r="H123" s="3" t="s">
        <v>27</v>
      </c>
      <c r="I123" s="3" t="s">
        <v>23</v>
      </c>
      <c r="J123" s="3" t="s">
        <v>8256</v>
      </c>
      <c r="K123" s="3" t="s">
        <v>8258</v>
      </c>
      <c r="L123" s="3" t="s">
        <v>68</v>
      </c>
      <c r="M123" s="26" t="s">
        <v>13873</v>
      </c>
      <c r="N123"/>
      <c r="O123" s="3">
        <v>0</v>
      </c>
      <c r="P123" s="34">
        <v>33878.639999999999</v>
      </c>
      <c r="Q123" s="34"/>
      <c r="R123" s="34">
        <v>33878.639999999999</v>
      </c>
      <c r="T123" s="34" t="s">
        <v>78</v>
      </c>
      <c r="U123" s="34">
        <v>24784.62</v>
      </c>
      <c r="V123" s="34">
        <v>0</v>
      </c>
      <c r="W123" s="34">
        <v>24784.62</v>
      </c>
      <c r="X123" s="36">
        <v>0</v>
      </c>
      <c r="Y123" s="3" t="str">
        <f>IFERROR(VLOOKUP(A123,'Pivot price tier'!$C$8:$L$2245,10,0),"")</f>
        <v/>
      </c>
      <c r="Z123" s="3" t="str">
        <f>IFERROR(VLOOKUP(A123,'Pivot price tier by size'!$D$8:$M$2466,10,0),"")</f>
        <v/>
      </c>
      <c r="AA123" s="3" t="str">
        <f>IFERROR(VLOOKUP(A123,'Pivot category'!$B$8:$I$2191,8,0),"")</f>
        <v/>
      </c>
      <c r="AB123" s="3" t="str">
        <f t="shared" si="1"/>
        <v>Bottom 5%</v>
      </c>
      <c r="AC123"/>
      <c r="AD123" s="3" t="s">
        <v>11232</v>
      </c>
      <c r="AE123" s="3" t="s">
        <v>14092</v>
      </c>
    </row>
    <row r="124" spans="1:31" hidden="1" x14ac:dyDescent="0.25">
      <c r="A124" t="s">
        <v>15762</v>
      </c>
      <c r="B124" t="s">
        <v>15763</v>
      </c>
      <c r="C124" s="3" t="s">
        <v>32</v>
      </c>
      <c r="D124" s="3" t="s">
        <v>15277</v>
      </c>
      <c r="E124" s="3" t="s">
        <v>5150</v>
      </c>
      <c r="F124" s="3">
        <v>70000</v>
      </c>
      <c r="G124" s="34">
        <v>20.39</v>
      </c>
      <c r="H124" s="3" t="s">
        <v>27</v>
      </c>
      <c r="I124" s="3" t="s">
        <v>23</v>
      </c>
      <c r="J124" s="3" t="s">
        <v>8256</v>
      </c>
      <c r="K124" s="3" t="s">
        <v>8258</v>
      </c>
      <c r="L124" s="3" t="s">
        <v>68</v>
      </c>
      <c r="M124" s="26">
        <v>45848</v>
      </c>
      <c r="N124"/>
      <c r="O124" s="3" t="s">
        <v>78</v>
      </c>
      <c r="P124" s="34">
        <v>17123.03</v>
      </c>
      <c r="Q124" s="34"/>
      <c r="R124" s="34">
        <v>17123.03</v>
      </c>
      <c r="T124" s="34" t="s">
        <v>78</v>
      </c>
      <c r="U124" s="34">
        <v>19224.64</v>
      </c>
      <c r="V124" s="34">
        <v>0</v>
      </c>
      <c r="W124" s="34">
        <v>19224.64</v>
      </c>
      <c r="X124" s="36">
        <v>0</v>
      </c>
      <c r="Y124" s="3" t="str">
        <f>IFERROR(VLOOKUP(A124,'Pivot price tier'!$C$8:$L$2245,10,0),"")</f>
        <v/>
      </c>
      <c r="Z124" s="3" t="str">
        <f>IFERROR(VLOOKUP(A124,'Pivot price tier by size'!$D$8:$M$2466,10,0),"")</f>
        <v/>
      </c>
      <c r="AA124" s="3" t="str">
        <f>IFERROR(VLOOKUP(A124,'Pivot category'!$B$8:$I$2191,8,0),"")</f>
        <v/>
      </c>
      <c r="AB124" s="3" t="str">
        <f t="shared" si="1"/>
        <v>Bottom 5%</v>
      </c>
      <c r="AC124"/>
      <c r="AD124" s="3" t="s">
        <v>11232</v>
      </c>
      <c r="AE124" s="3" t="s">
        <v>14092</v>
      </c>
    </row>
    <row r="125" spans="1:31" x14ac:dyDescent="0.25">
      <c r="A125" t="s">
        <v>5558</v>
      </c>
      <c r="B125" t="s">
        <v>567</v>
      </c>
      <c r="C125" s="3" t="s">
        <v>32</v>
      </c>
      <c r="D125" s="3" t="s">
        <v>2857</v>
      </c>
      <c r="E125" s="3" t="s">
        <v>5198</v>
      </c>
      <c r="F125" s="3">
        <v>1000</v>
      </c>
      <c r="G125" s="34">
        <v>32.99</v>
      </c>
      <c r="H125" s="3" t="s">
        <v>28</v>
      </c>
      <c r="I125" s="3" t="s">
        <v>23</v>
      </c>
      <c r="J125" s="3" t="s">
        <v>8251</v>
      </c>
      <c r="K125" s="3" t="s">
        <v>8252</v>
      </c>
      <c r="L125" s="3" t="s">
        <v>68</v>
      </c>
      <c r="M125" s="26" t="s">
        <v>13873</v>
      </c>
      <c r="N125"/>
      <c r="O125" s="3">
        <v>127</v>
      </c>
      <c r="P125" s="34">
        <v>43501.09</v>
      </c>
      <c r="Q125" s="34">
        <v>47342.85</v>
      </c>
      <c r="R125" s="34">
        <v>-3841.76</v>
      </c>
      <c r="S125" s="36">
        <v>-0.08</v>
      </c>
      <c r="T125" s="34">
        <v>342.52826771653542</v>
      </c>
      <c r="U125" s="34">
        <v>23116.639999999999</v>
      </c>
      <c r="V125" s="34">
        <v>32131.72</v>
      </c>
      <c r="W125" s="34">
        <v>-9015.08</v>
      </c>
      <c r="X125" s="36">
        <v>-0.28000000000000003</v>
      </c>
      <c r="Y125" s="3" t="str">
        <f>IFERROR(VLOOKUP(A125,'Pivot price tier'!$C$8:$L$2245,10,0),"")</f>
        <v>X</v>
      </c>
      <c r="Z125" s="3" t="str">
        <f>IFERROR(VLOOKUP(A125,'Pivot price tier by size'!$D$8:$M$2466,10,0),"")</f>
        <v>X</v>
      </c>
      <c r="AA125" s="3" t="str">
        <f>IFERROR(VLOOKUP(A125,'Pivot category'!$B$8:$I$2191,8,0),"")</f>
        <v>X</v>
      </c>
      <c r="AB125" s="3" t="str">
        <f t="shared" si="1"/>
        <v>Bottom 5%</v>
      </c>
      <c r="AC125"/>
      <c r="AD125" s="3" t="s">
        <v>16452</v>
      </c>
      <c r="AE125" s="3" t="s">
        <v>16458</v>
      </c>
    </row>
    <row r="126" spans="1:31" hidden="1" x14ac:dyDescent="0.25">
      <c r="A126" t="s">
        <v>7326</v>
      </c>
      <c r="B126" t="s">
        <v>96</v>
      </c>
      <c r="C126" s="3" t="s">
        <v>69</v>
      </c>
      <c r="D126" s="3" t="s">
        <v>2318</v>
      </c>
      <c r="E126" s="3">
        <v>0</v>
      </c>
      <c r="F126" s="3">
        <v>5000</v>
      </c>
      <c r="G126" s="34">
        <v>2.79</v>
      </c>
      <c r="H126" s="3" t="s">
        <v>27</v>
      </c>
      <c r="I126" s="3" t="s">
        <v>70</v>
      </c>
      <c r="J126" s="3" t="s">
        <v>8261</v>
      </c>
      <c r="K126" s="3" t="s">
        <v>8260</v>
      </c>
      <c r="L126" s="3" t="s">
        <v>68</v>
      </c>
      <c r="M126" s="26" t="s">
        <v>13873</v>
      </c>
      <c r="N126"/>
      <c r="O126" s="3">
        <v>68</v>
      </c>
      <c r="P126" s="34">
        <v>14993.46</v>
      </c>
      <c r="Q126" s="34">
        <v>12959.55</v>
      </c>
      <c r="R126" s="34">
        <v>2033.91</v>
      </c>
      <c r="S126" s="36">
        <v>0.16</v>
      </c>
      <c r="T126" s="34">
        <v>220.49205882352939</v>
      </c>
      <c r="U126" s="34">
        <v>14968.35</v>
      </c>
      <c r="V126" s="34">
        <v>14404.77</v>
      </c>
      <c r="W126" s="34">
        <v>563.58000000000004</v>
      </c>
      <c r="X126" s="36">
        <v>0.04</v>
      </c>
      <c r="Y126" s="3" t="str">
        <f>IFERROR(VLOOKUP(A126,'Pivot price tier'!$C$8:$L$2245,10,0),"")</f>
        <v/>
      </c>
      <c r="Z126" s="3" t="str">
        <f>IFERROR(VLOOKUP(A126,'Pivot price tier by size'!$D$8:$M$2466,10,0),"")</f>
        <v/>
      </c>
      <c r="AA126" s="3" t="str">
        <f>IFERROR(VLOOKUP(A126,'Pivot category'!$B$8:$I$2191,8,0),"")</f>
        <v/>
      </c>
      <c r="AB126" s="3" t="str">
        <f t="shared" si="1"/>
        <v>Bottom 5%</v>
      </c>
      <c r="AC126"/>
      <c r="AD126" s="3" t="s">
        <v>11232</v>
      </c>
      <c r="AE126" s="3" t="s">
        <v>14092</v>
      </c>
    </row>
    <row r="127" spans="1:31" x14ac:dyDescent="0.25">
      <c r="A127" t="s">
        <v>6026</v>
      </c>
      <c r="B127" t="s">
        <v>617</v>
      </c>
      <c r="C127" s="3" t="s">
        <v>32</v>
      </c>
      <c r="D127" s="3" t="s">
        <v>2910</v>
      </c>
      <c r="E127" s="3">
        <v>0</v>
      </c>
      <c r="F127" s="3">
        <v>1000</v>
      </c>
      <c r="G127" s="34">
        <v>59.99</v>
      </c>
      <c r="H127" s="3" t="s">
        <v>27</v>
      </c>
      <c r="I127" s="3" t="s">
        <v>15</v>
      </c>
      <c r="J127" s="3" t="s">
        <v>8251</v>
      </c>
      <c r="K127" s="3" t="s">
        <v>8252</v>
      </c>
      <c r="L127" s="3" t="s">
        <v>68</v>
      </c>
      <c r="M127" s="26" t="s">
        <v>13873</v>
      </c>
      <c r="N127"/>
      <c r="O127" s="3">
        <v>54</v>
      </c>
      <c r="P127" s="34">
        <v>30294.71</v>
      </c>
      <c r="Q127" s="34">
        <v>30655.31</v>
      </c>
      <c r="R127" s="34">
        <v>-360.6</v>
      </c>
      <c r="S127" s="36">
        <v>-0.01</v>
      </c>
      <c r="T127" s="34">
        <v>561.01314814814816</v>
      </c>
      <c r="U127" s="34">
        <v>13397.66</v>
      </c>
      <c r="V127" s="34">
        <v>18277.240000000002</v>
      </c>
      <c r="W127" s="34">
        <v>-4879.58</v>
      </c>
      <c r="X127" s="36">
        <v>-0.27</v>
      </c>
      <c r="Y127" s="3" t="str">
        <f>IFERROR(VLOOKUP(A127,'Pivot price tier'!$C$8:$L$2245,10,0),"")</f>
        <v>X</v>
      </c>
      <c r="Z127" s="3" t="str">
        <f>IFERROR(VLOOKUP(A127,'Pivot price tier by size'!$D$8:$M$2466,10,0),"")</f>
        <v>X</v>
      </c>
      <c r="AA127" s="3" t="str">
        <f>IFERROR(VLOOKUP(A127,'Pivot category'!$B$8:$I$2191,8,0),"")</f>
        <v>X</v>
      </c>
      <c r="AB127" s="3" t="str">
        <f t="shared" si="1"/>
        <v>Bottom 5%</v>
      </c>
      <c r="AC127"/>
      <c r="AD127" s="3" t="s">
        <v>16450</v>
      </c>
      <c r="AE127" s="3" t="s">
        <v>14103</v>
      </c>
    </row>
    <row r="128" spans="1:31" x14ac:dyDescent="0.25">
      <c r="A128" t="s">
        <v>13671</v>
      </c>
      <c r="B128" t="s">
        <v>689</v>
      </c>
      <c r="C128" s="3" t="s">
        <v>32</v>
      </c>
      <c r="D128" s="3" t="s">
        <v>2992</v>
      </c>
      <c r="E128" s="3" t="s">
        <v>5150</v>
      </c>
      <c r="F128" s="3">
        <v>1000</v>
      </c>
      <c r="G128" s="34">
        <v>66.989999999999995</v>
      </c>
      <c r="H128" s="3" t="s">
        <v>28</v>
      </c>
      <c r="I128" s="3" t="s">
        <v>15</v>
      </c>
      <c r="J128" s="3" t="s">
        <v>8251</v>
      </c>
      <c r="K128" s="3" t="s">
        <v>8252</v>
      </c>
      <c r="L128" s="3" t="s">
        <v>68</v>
      </c>
      <c r="M128" s="26" t="s">
        <v>13873</v>
      </c>
      <c r="N128"/>
      <c r="O128" s="3">
        <v>106</v>
      </c>
      <c r="P128" s="34">
        <v>30847.19</v>
      </c>
      <c r="Q128" s="34">
        <v>43339.14</v>
      </c>
      <c r="R128" s="34">
        <v>-12491.95</v>
      </c>
      <c r="S128" s="36">
        <v>-0.28999999999999998</v>
      </c>
      <c r="T128" s="34">
        <v>291.01122641509431</v>
      </c>
      <c r="U128" s="34">
        <v>21666.6</v>
      </c>
      <c r="V128" s="34">
        <v>32256.19</v>
      </c>
      <c r="W128" s="34">
        <v>-10589.59</v>
      </c>
      <c r="X128" s="36">
        <v>-0.33</v>
      </c>
      <c r="Y128" s="3" t="str">
        <f>IFERROR(VLOOKUP(A128,'Pivot price tier'!$C$8:$L$2245,10,0),"")</f>
        <v>X</v>
      </c>
      <c r="Z128" s="3" t="str">
        <f>IFERROR(VLOOKUP(A128,'Pivot price tier by size'!$D$8:$M$2466,10,0),"")</f>
        <v>X</v>
      </c>
      <c r="AA128" s="3" t="str">
        <f>IFERROR(VLOOKUP(A128,'Pivot category'!$B$8:$I$2191,8,0),"")</f>
        <v>X</v>
      </c>
      <c r="AB128" s="3" t="str">
        <f t="shared" si="1"/>
        <v>Bottom 5%</v>
      </c>
      <c r="AC128"/>
      <c r="AD128" s="3" t="s">
        <v>16451</v>
      </c>
      <c r="AE128" s="3" t="s">
        <v>16466</v>
      </c>
    </row>
    <row r="129" spans="1:31" hidden="1" x14ac:dyDescent="0.25">
      <c r="A129" t="s">
        <v>15764</v>
      </c>
      <c r="B129" t="s">
        <v>15765</v>
      </c>
      <c r="C129" s="3" t="s">
        <v>34</v>
      </c>
      <c r="D129" s="3" t="s">
        <v>15289</v>
      </c>
      <c r="E129" s="3" t="s">
        <v>5150</v>
      </c>
      <c r="F129" s="3">
        <v>70000</v>
      </c>
      <c r="G129" s="34">
        <v>18.989999999999998</v>
      </c>
      <c r="H129" s="3" t="s">
        <v>27</v>
      </c>
      <c r="I129" s="3" t="s">
        <v>23</v>
      </c>
      <c r="J129" s="3" t="s">
        <v>8251</v>
      </c>
      <c r="K129" s="3" t="s">
        <v>8252</v>
      </c>
      <c r="L129" s="3" t="s">
        <v>68</v>
      </c>
      <c r="M129" s="26">
        <v>45818</v>
      </c>
      <c r="N129"/>
      <c r="O129" s="3">
        <v>67</v>
      </c>
      <c r="P129" s="34">
        <v>30080.16</v>
      </c>
      <c r="Q129" s="34"/>
      <c r="R129" s="34">
        <v>30080.16</v>
      </c>
      <c r="T129" s="34">
        <v>448.95761194029848</v>
      </c>
      <c r="U129" s="34">
        <v>30934.71</v>
      </c>
      <c r="V129" s="34">
        <v>0</v>
      </c>
      <c r="W129" s="34">
        <v>30934.71</v>
      </c>
      <c r="X129" s="36">
        <v>0</v>
      </c>
      <c r="Y129" s="3" t="str">
        <f>IFERROR(VLOOKUP(A129,'Pivot price tier'!$C$8:$L$2245,10,0),"")</f>
        <v>X</v>
      </c>
      <c r="Z129" s="3" t="str">
        <f>IFERROR(VLOOKUP(A129,'Pivot price tier by size'!$D$8:$M$2466,10,0),"")</f>
        <v xml:space="preserve"> </v>
      </c>
      <c r="AA129" s="3" t="str">
        <f>IFERROR(VLOOKUP(A129,'Pivot category'!$B$8:$I$2191,8,0),"")</f>
        <v>X</v>
      </c>
      <c r="AB129" s="3" t="str">
        <f t="shared" si="1"/>
        <v>Bottom 5%</v>
      </c>
      <c r="AC129"/>
      <c r="AD129" s="3" t="s">
        <v>11232</v>
      </c>
      <c r="AE129" s="3" t="s">
        <v>14092</v>
      </c>
    </row>
    <row r="130" spans="1:31" hidden="1" x14ac:dyDescent="0.25">
      <c r="A130" t="s">
        <v>15766</v>
      </c>
      <c r="B130" t="s">
        <v>15767</v>
      </c>
      <c r="C130" s="3" t="s">
        <v>34</v>
      </c>
      <c r="D130" s="3" t="s">
        <v>15290</v>
      </c>
      <c r="E130" s="3" t="s">
        <v>5150</v>
      </c>
      <c r="F130" s="3">
        <v>70000</v>
      </c>
      <c r="G130" s="34">
        <v>19.989999999999998</v>
      </c>
      <c r="H130" s="3" t="s">
        <v>27</v>
      </c>
      <c r="I130" s="3" t="s">
        <v>23</v>
      </c>
      <c r="J130" s="3" t="s">
        <v>8251</v>
      </c>
      <c r="K130" s="3" t="s">
        <v>8252</v>
      </c>
      <c r="L130" s="3" t="s">
        <v>68</v>
      </c>
      <c r="M130" s="26">
        <v>45818</v>
      </c>
      <c r="N130"/>
      <c r="O130" s="3">
        <v>64</v>
      </c>
      <c r="P130" s="34">
        <v>47196.39</v>
      </c>
      <c r="Q130" s="34"/>
      <c r="R130" s="34">
        <v>47196.39</v>
      </c>
      <c r="T130" s="34">
        <v>737.44359374999999</v>
      </c>
      <c r="U130" s="34">
        <v>30184.9</v>
      </c>
      <c r="V130" s="34">
        <v>0</v>
      </c>
      <c r="W130" s="34">
        <v>30184.9</v>
      </c>
      <c r="X130" s="36">
        <v>0</v>
      </c>
      <c r="Y130" s="3" t="str">
        <f>IFERROR(VLOOKUP(A130,'Pivot price tier'!$C$8:$L$2245,10,0),"")</f>
        <v xml:space="preserve"> </v>
      </c>
      <c r="Z130" s="3" t="str">
        <f>IFERROR(VLOOKUP(A130,'Pivot price tier by size'!$D$8:$M$2466,10,0),"")</f>
        <v xml:space="preserve"> </v>
      </c>
      <c r="AA130" s="3" t="str">
        <f>IFERROR(VLOOKUP(A130,'Pivot category'!$B$8:$I$2191,8,0),"")</f>
        <v>X</v>
      </c>
      <c r="AB130" s="3" t="str">
        <f t="shared" ref="AB130:AB193" si="2">IF(P130&lt;$AC$1,"Bottom 5%","")</f>
        <v>Bottom 5%</v>
      </c>
      <c r="AC130"/>
      <c r="AD130" s="3" t="s">
        <v>11232</v>
      </c>
      <c r="AE130" s="3" t="s">
        <v>14092</v>
      </c>
    </row>
    <row r="131" spans="1:31" x14ac:dyDescent="0.25">
      <c r="A131" t="s">
        <v>8579</v>
      </c>
      <c r="B131" t="s">
        <v>8578</v>
      </c>
      <c r="C131" s="3" t="s">
        <v>32</v>
      </c>
      <c r="D131" s="3" t="s">
        <v>8300</v>
      </c>
      <c r="E131" s="3">
        <v>0</v>
      </c>
      <c r="F131" s="3">
        <v>7000</v>
      </c>
      <c r="G131" s="34">
        <v>34.99</v>
      </c>
      <c r="H131" s="3" t="s">
        <v>27</v>
      </c>
      <c r="I131" s="3" t="s">
        <v>23</v>
      </c>
      <c r="J131" s="3" t="s">
        <v>8251</v>
      </c>
      <c r="K131" s="3" t="s">
        <v>8252</v>
      </c>
      <c r="L131" s="3" t="s">
        <v>68</v>
      </c>
      <c r="M131" s="26" t="s">
        <v>13873</v>
      </c>
      <c r="N131"/>
      <c r="O131" s="3">
        <v>32</v>
      </c>
      <c r="P131" s="34">
        <v>8602.42</v>
      </c>
      <c r="Q131" s="34">
        <v>11431.69</v>
      </c>
      <c r="R131" s="34">
        <v>-2829.27</v>
      </c>
      <c r="S131" s="36">
        <v>-0.25</v>
      </c>
      <c r="T131" s="34">
        <v>268.825625</v>
      </c>
      <c r="U131" s="34">
        <v>5896.23</v>
      </c>
      <c r="V131" s="34">
        <v>13018.26</v>
      </c>
      <c r="W131" s="34">
        <v>-7122.03</v>
      </c>
      <c r="X131" s="36">
        <v>-0.55000000000000004</v>
      </c>
      <c r="Y131" s="3" t="str">
        <f>IFERROR(VLOOKUP(A131,'Pivot price tier'!$C$8:$L$2245,10,0),"")</f>
        <v>X</v>
      </c>
      <c r="Z131" s="3" t="str">
        <f>IFERROR(VLOOKUP(A131,'Pivot price tier by size'!$D$8:$M$2466,10,0),"")</f>
        <v>X</v>
      </c>
      <c r="AA131" s="3" t="str">
        <f>IFERROR(VLOOKUP(A131,'Pivot category'!$B$8:$I$2191,8,0),"")</f>
        <v>X</v>
      </c>
      <c r="AB131" s="3" t="str">
        <f t="shared" si="2"/>
        <v>Bottom 5%</v>
      </c>
      <c r="AC131"/>
      <c r="AD131" s="3" t="s">
        <v>16449</v>
      </c>
      <c r="AE131" s="3" t="s">
        <v>14109</v>
      </c>
    </row>
    <row r="132" spans="1:31" x14ac:dyDescent="0.25">
      <c r="A132" t="s">
        <v>8857</v>
      </c>
      <c r="B132" t="s">
        <v>6537</v>
      </c>
      <c r="C132" s="3" t="s">
        <v>32</v>
      </c>
      <c r="D132" s="3" t="s">
        <v>8086</v>
      </c>
      <c r="E132" s="3" t="s">
        <v>5150</v>
      </c>
      <c r="F132" s="3">
        <v>7000</v>
      </c>
      <c r="G132" s="34">
        <v>44.99</v>
      </c>
      <c r="H132" s="3" t="s">
        <v>12</v>
      </c>
      <c r="I132" s="3" t="s">
        <v>23</v>
      </c>
      <c r="J132" s="3" t="s">
        <v>8251</v>
      </c>
      <c r="K132" s="3" t="s">
        <v>8252</v>
      </c>
      <c r="L132" s="3" t="s">
        <v>68</v>
      </c>
      <c r="M132" s="26" t="s">
        <v>13873</v>
      </c>
      <c r="N132"/>
      <c r="O132" s="3">
        <v>67</v>
      </c>
      <c r="P132" s="34">
        <v>10974.53</v>
      </c>
      <c r="Q132" s="34">
        <v>28568.65</v>
      </c>
      <c r="R132" s="34">
        <v>-17594.12</v>
      </c>
      <c r="S132" s="36">
        <v>-0.62</v>
      </c>
      <c r="T132" s="34">
        <v>163.7989552238806</v>
      </c>
      <c r="U132" s="34">
        <v>5701.7</v>
      </c>
      <c r="V132" s="34">
        <v>8953.01</v>
      </c>
      <c r="W132" s="34">
        <v>-3251.31</v>
      </c>
      <c r="X132" s="36">
        <v>-0.36</v>
      </c>
      <c r="Y132" s="3" t="str">
        <f>IFERROR(VLOOKUP(A132,'Pivot price tier'!$C$8:$L$2245,10,0),"")</f>
        <v>X</v>
      </c>
      <c r="Z132" s="3" t="str">
        <f>IFERROR(VLOOKUP(A132,'Pivot price tier by size'!$D$8:$M$2466,10,0),"")</f>
        <v>X</v>
      </c>
      <c r="AA132" s="3" t="str">
        <f>IFERROR(VLOOKUP(A132,'Pivot category'!$B$8:$I$2191,8,0),"")</f>
        <v>X</v>
      </c>
      <c r="AB132" s="3" t="str">
        <f t="shared" si="2"/>
        <v>Bottom 5%</v>
      </c>
      <c r="AC132"/>
      <c r="AD132" s="3" t="s">
        <v>16449</v>
      </c>
      <c r="AE132" s="3" t="s">
        <v>14109</v>
      </c>
    </row>
    <row r="133" spans="1:31" x14ac:dyDescent="0.25">
      <c r="A133" t="s">
        <v>6541</v>
      </c>
      <c r="B133" t="s">
        <v>6540</v>
      </c>
      <c r="C133" s="3" t="s">
        <v>32</v>
      </c>
      <c r="D133" s="3" t="s">
        <v>8088</v>
      </c>
      <c r="E133" s="3">
        <v>0</v>
      </c>
      <c r="F133" s="3">
        <v>7000</v>
      </c>
      <c r="G133" s="34">
        <v>24.99</v>
      </c>
      <c r="H133" s="3" t="s">
        <v>25</v>
      </c>
      <c r="I133" s="3" t="s">
        <v>21</v>
      </c>
      <c r="J133" s="3" t="s">
        <v>8251</v>
      </c>
      <c r="K133" s="3" t="s">
        <v>8252</v>
      </c>
      <c r="L133" s="3" t="s">
        <v>68</v>
      </c>
      <c r="M133" s="26" t="s">
        <v>13873</v>
      </c>
      <c r="N133"/>
      <c r="O133" s="3">
        <v>68</v>
      </c>
      <c r="P133" s="34">
        <v>13251.63</v>
      </c>
      <c r="Q133" s="34">
        <v>16764.09</v>
      </c>
      <c r="R133" s="34">
        <v>-3512.46</v>
      </c>
      <c r="S133" s="36">
        <v>-0.21</v>
      </c>
      <c r="T133" s="34">
        <v>194.87691176470588</v>
      </c>
      <c r="U133" s="34">
        <v>8766.4500000000007</v>
      </c>
      <c r="V133" s="34">
        <v>12196.02</v>
      </c>
      <c r="W133" s="34">
        <v>-3429.57</v>
      </c>
      <c r="X133" s="36">
        <v>-0.28000000000000003</v>
      </c>
      <c r="Y133" s="3" t="str">
        <f>IFERROR(VLOOKUP(A133,'Pivot price tier'!$C$8:$L$2245,10,0),"")</f>
        <v>X</v>
      </c>
      <c r="Z133" s="3" t="str">
        <f>IFERROR(VLOOKUP(A133,'Pivot price tier by size'!$D$8:$M$2466,10,0),"")</f>
        <v>X</v>
      </c>
      <c r="AA133" s="3" t="str">
        <f>IFERROR(VLOOKUP(A133,'Pivot category'!$B$8:$I$2191,8,0),"")</f>
        <v>X</v>
      </c>
      <c r="AB133" s="3" t="str">
        <f t="shared" si="2"/>
        <v>Bottom 5%</v>
      </c>
      <c r="AC133"/>
      <c r="AD133" s="3" t="s">
        <v>16449</v>
      </c>
      <c r="AE133" s="3" t="s">
        <v>14109</v>
      </c>
    </row>
    <row r="134" spans="1:31" hidden="1" x14ac:dyDescent="0.25">
      <c r="A134" t="s">
        <v>7279</v>
      </c>
      <c r="B134" t="s">
        <v>101</v>
      </c>
      <c r="C134" s="3" t="s">
        <v>69</v>
      </c>
      <c r="D134" s="3" t="s">
        <v>2324</v>
      </c>
      <c r="E134" s="3">
        <v>0</v>
      </c>
      <c r="F134" s="3">
        <v>4000</v>
      </c>
      <c r="G134" s="34">
        <v>2.99</v>
      </c>
      <c r="H134" s="3" t="s">
        <v>27</v>
      </c>
      <c r="I134" s="3" t="s">
        <v>70</v>
      </c>
      <c r="J134" s="3" t="s">
        <v>8261</v>
      </c>
      <c r="K134" s="3" t="s">
        <v>8260</v>
      </c>
      <c r="L134" s="3" t="s">
        <v>68</v>
      </c>
      <c r="M134" s="26" t="s">
        <v>13873</v>
      </c>
      <c r="N134"/>
      <c r="O134" s="3">
        <v>65</v>
      </c>
      <c r="P134" s="34">
        <v>19566.560000000001</v>
      </c>
      <c r="Q134" s="34">
        <v>16821.740000000002</v>
      </c>
      <c r="R134" s="34">
        <v>2744.82</v>
      </c>
      <c r="S134" s="36">
        <v>0.16</v>
      </c>
      <c r="T134" s="34">
        <v>301.024</v>
      </c>
      <c r="U134" s="34">
        <v>33637.5</v>
      </c>
      <c r="V134" s="34">
        <v>27980.42</v>
      </c>
      <c r="W134" s="34">
        <v>5657.08</v>
      </c>
      <c r="X134" s="36">
        <v>0.2</v>
      </c>
      <c r="Y134" s="3" t="str">
        <f>IFERROR(VLOOKUP(A134,'Pivot price tier'!$C$8:$L$2245,10,0),"")</f>
        <v/>
      </c>
      <c r="Z134" s="3" t="str">
        <f>IFERROR(VLOOKUP(A134,'Pivot price tier by size'!$D$8:$M$2466,10,0),"")</f>
        <v/>
      </c>
      <c r="AA134" s="3" t="str">
        <f>IFERROR(VLOOKUP(A134,'Pivot category'!$B$8:$I$2191,8,0),"")</f>
        <v/>
      </c>
      <c r="AB134" s="3" t="str">
        <f t="shared" si="2"/>
        <v>Bottom 5%</v>
      </c>
      <c r="AC134"/>
      <c r="AD134" s="3" t="s">
        <v>11232</v>
      </c>
      <c r="AE134" s="3" t="s">
        <v>14092</v>
      </c>
    </row>
    <row r="135" spans="1:31" hidden="1" x14ac:dyDescent="0.25">
      <c r="A135" t="s">
        <v>14495</v>
      </c>
      <c r="B135" t="s">
        <v>14496</v>
      </c>
      <c r="C135" s="3" t="s">
        <v>72</v>
      </c>
      <c r="D135" s="3" t="s">
        <v>14560</v>
      </c>
      <c r="E135" s="3" t="s">
        <v>5150</v>
      </c>
      <c r="F135" s="3">
        <v>1000</v>
      </c>
      <c r="G135" s="34">
        <v>10.99</v>
      </c>
      <c r="H135" s="3" t="s">
        <v>27</v>
      </c>
      <c r="I135" s="3" t="s">
        <v>70</v>
      </c>
      <c r="J135" s="3" t="s">
        <v>8251</v>
      </c>
      <c r="K135" s="3" t="s">
        <v>8252</v>
      </c>
      <c r="L135" s="3" t="s">
        <v>68</v>
      </c>
      <c r="M135" s="26">
        <v>45689</v>
      </c>
      <c r="N135"/>
      <c r="O135" s="3">
        <v>69</v>
      </c>
      <c r="P135" s="34">
        <v>44858.41</v>
      </c>
      <c r="Q135" s="34">
        <v>2191.04</v>
      </c>
      <c r="R135" s="34">
        <v>42667.37</v>
      </c>
      <c r="S135" s="36">
        <v>19.47</v>
      </c>
      <c r="T135" s="34">
        <v>650.1218840579711</v>
      </c>
      <c r="U135" s="34">
        <v>57996.1</v>
      </c>
      <c r="V135" s="34">
        <v>1769.66</v>
      </c>
      <c r="W135" s="34">
        <v>56226.44</v>
      </c>
      <c r="X135" s="36">
        <v>31.77</v>
      </c>
      <c r="Y135" s="3" t="str">
        <f>IFERROR(VLOOKUP(A135,'Pivot price tier'!$C$8:$L$2245,10,0),"")</f>
        <v/>
      </c>
      <c r="Z135" s="3" t="str">
        <f>IFERROR(VLOOKUP(A135,'Pivot price tier by size'!$D$8:$M$2466,10,0),"")</f>
        <v/>
      </c>
      <c r="AA135" s="3" t="str">
        <f>IFERROR(VLOOKUP(A135,'Pivot category'!$B$8:$I$2191,8,0),"")</f>
        <v/>
      </c>
      <c r="AB135" s="3" t="str">
        <f t="shared" si="2"/>
        <v>Bottom 5%</v>
      </c>
      <c r="AC135"/>
      <c r="AD135" s="3" t="s">
        <v>11232</v>
      </c>
      <c r="AE135" s="3" t="s">
        <v>14092</v>
      </c>
    </row>
    <row r="136" spans="1:31" hidden="1" x14ac:dyDescent="0.25">
      <c r="A136" t="s">
        <v>7149</v>
      </c>
      <c r="B136" t="s">
        <v>99</v>
      </c>
      <c r="C136" s="3" t="s">
        <v>72</v>
      </c>
      <c r="D136" s="3" t="s">
        <v>2322</v>
      </c>
      <c r="E136" s="3">
        <v>0</v>
      </c>
      <c r="F136" s="3">
        <v>4000</v>
      </c>
      <c r="G136" s="34">
        <v>7.19</v>
      </c>
      <c r="H136" s="3" t="s">
        <v>27</v>
      </c>
      <c r="I136" s="3" t="s">
        <v>70</v>
      </c>
      <c r="J136" s="3" t="s">
        <v>8253</v>
      </c>
      <c r="K136" s="3" t="s">
        <v>8260</v>
      </c>
      <c r="L136" s="3" t="s">
        <v>8257</v>
      </c>
      <c r="M136" s="26" t="s">
        <v>13873</v>
      </c>
      <c r="N136"/>
      <c r="O136" s="3" t="s">
        <v>78</v>
      </c>
      <c r="P136" s="34"/>
      <c r="Q136" s="34">
        <v>150.99</v>
      </c>
      <c r="R136" s="34">
        <v>-150.99</v>
      </c>
      <c r="S136" s="36">
        <v>-1</v>
      </c>
      <c r="T136" s="34" t="s">
        <v>78</v>
      </c>
      <c r="U136" s="34" t="s">
        <v>78</v>
      </c>
      <c r="V136" s="34" t="s">
        <v>78</v>
      </c>
      <c r="W136" s="34" t="s">
        <v>78</v>
      </c>
      <c r="X136" s="36" t="s">
        <v>78</v>
      </c>
      <c r="Y136" s="3" t="str">
        <f>IFERROR(VLOOKUP(A136,'Pivot price tier'!$C$8:$L$2245,10,0),"")</f>
        <v/>
      </c>
      <c r="Z136" s="3" t="str">
        <f>IFERROR(VLOOKUP(A136,'Pivot price tier by size'!$D$8:$M$2466,10,0),"")</f>
        <v/>
      </c>
      <c r="AA136" s="3" t="str">
        <f>IFERROR(VLOOKUP(A136,'Pivot category'!$B$8:$I$2191,8,0),"")</f>
        <v/>
      </c>
      <c r="AB136" s="3" t="str">
        <f t="shared" si="2"/>
        <v>Bottom 5%</v>
      </c>
      <c r="AC136"/>
      <c r="AD136" s="3" t="s">
        <v>11232</v>
      </c>
      <c r="AE136" s="3" t="s">
        <v>14092</v>
      </c>
    </row>
    <row r="137" spans="1:31" x14ac:dyDescent="0.25">
      <c r="A137" t="s">
        <v>9819</v>
      </c>
      <c r="B137" t="s">
        <v>9820</v>
      </c>
      <c r="C137" s="3" t="s">
        <v>32</v>
      </c>
      <c r="D137" s="3" t="s">
        <v>9577</v>
      </c>
      <c r="E137" s="3" t="s">
        <v>5150</v>
      </c>
      <c r="F137" s="3">
        <v>7000</v>
      </c>
      <c r="G137" s="34">
        <v>52.99</v>
      </c>
      <c r="H137" s="3" t="s">
        <v>12622</v>
      </c>
      <c r="I137" s="3" t="s">
        <v>15</v>
      </c>
      <c r="J137" s="3" t="s">
        <v>8251</v>
      </c>
      <c r="K137" s="3" t="s">
        <v>8252</v>
      </c>
      <c r="L137" s="3" t="s">
        <v>68</v>
      </c>
      <c r="M137" s="26" t="s">
        <v>13873</v>
      </c>
      <c r="N137"/>
      <c r="O137" s="3">
        <v>35</v>
      </c>
      <c r="P137" s="34">
        <v>8709.31</v>
      </c>
      <c r="Q137" s="34">
        <v>14207.26</v>
      </c>
      <c r="R137" s="34">
        <v>-5497.95</v>
      </c>
      <c r="S137" s="36">
        <v>-0.39</v>
      </c>
      <c r="T137" s="34">
        <v>248.83742857142855</v>
      </c>
      <c r="U137" s="34">
        <v>4909.0600000000004</v>
      </c>
      <c r="V137" s="34">
        <v>9211.23</v>
      </c>
      <c r="W137" s="34">
        <v>-4302.17</v>
      </c>
      <c r="X137" s="36">
        <v>-0.47</v>
      </c>
      <c r="Y137" s="3" t="str">
        <f>IFERROR(VLOOKUP(A137,'Pivot price tier'!$C$8:$L$2245,10,0),"")</f>
        <v>X</v>
      </c>
      <c r="Z137" s="3" t="str">
        <f>IFERROR(VLOOKUP(A137,'Pivot price tier by size'!$D$8:$M$2466,10,0),"")</f>
        <v>X</v>
      </c>
      <c r="AA137" s="3" t="str">
        <f>IFERROR(VLOOKUP(A137,'Pivot category'!$B$8:$I$2191,8,0),"")</f>
        <v>X</v>
      </c>
      <c r="AB137" s="3" t="str">
        <f t="shared" si="2"/>
        <v>Bottom 5%</v>
      </c>
      <c r="AC137"/>
      <c r="AD137" s="3" t="s">
        <v>16449</v>
      </c>
      <c r="AE137" s="3" t="s">
        <v>14109</v>
      </c>
    </row>
    <row r="138" spans="1:31" x14ac:dyDescent="0.25">
      <c r="A138" t="s">
        <v>7481</v>
      </c>
      <c r="B138" t="s">
        <v>835</v>
      </c>
      <c r="C138" s="3" t="s">
        <v>36</v>
      </c>
      <c r="D138" s="3" t="s">
        <v>3149</v>
      </c>
      <c r="E138" s="3" t="s">
        <v>5150</v>
      </c>
      <c r="F138" s="3">
        <v>1000</v>
      </c>
      <c r="G138" s="34">
        <v>15.99</v>
      </c>
      <c r="H138" s="3" t="s">
        <v>30</v>
      </c>
      <c r="I138" s="3" t="s">
        <v>17</v>
      </c>
      <c r="J138" s="3" t="s">
        <v>8251</v>
      </c>
      <c r="K138" s="3" t="s">
        <v>8252</v>
      </c>
      <c r="L138" s="3" t="s">
        <v>68</v>
      </c>
      <c r="M138" s="26" t="s">
        <v>13873</v>
      </c>
      <c r="N138"/>
      <c r="O138" s="3">
        <v>142</v>
      </c>
      <c r="P138" s="34">
        <v>47234.46</v>
      </c>
      <c r="Q138" s="34">
        <v>50239.01</v>
      </c>
      <c r="R138" s="34">
        <v>-3004.55</v>
      </c>
      <c r="S138" s="36">
        <v>-0.06</v>
      </c>
      <c r="T138" s="34">
        <v>332.63704225352114</v>
      </c>
      <c r="U138" s="34">
        <v>15094.56</v>
      </c>
      <c r="V138" s="34">
        <v>18079.25</v>
      </c>
      <c r="W138" s="34">
        <v>-2984.69</v>
      </c>
      <c r="X138" s="36">
        <v>-0.17</v>
      </c>
      <c r="Y138" s="3" t="str">
        <f>IFERROR(VLOOKUP(A138,'Pivot price tier'!$C$8:$L$2245,10,0),"")</f>
        <v>X</v>
      </c>
      <c r="Z138" s="3" t="str">
        <f>IFERROR(VLOOKUP(A138,'Pivot price tier by size'!$D$8:$M$2466,10,0),"")</f>
        <v>X</v>
      </c>
      <c r="AA138" s="3" t="str">
        <f>IFERROR(VLOOKUP(A138,'Pivot category'!$B$8:$I$2191,8,0),"")</f>
        <v>X</v>
      </c>
      <c r="AB138" s="3" t="str">
        <f t="shared" si="2"/>
        <v>Bottom 5%</v>
      </c>
      <c r="AC138"/>
      <c r="AD138" s="3" t="s">
        <v>11231</v>
      </c>
      <c r="AE138" s="3" t="s">
        <v>14114</v>
      </c>
    </row>
    <row r="139" spans="1:31" hidden="1" x14ac:dyDescent="0.25">
      <c r="A139" t="s">
        <v>12957</v>
      </c>
      <c r="B139" t="s">
        <v>9898</v>
      </c>
      <c r="C139" s="3" t="s">
        <v>32</v>
      </c>
      <c r="D139" s="3" t="s">
        <v>2320</v>
      </c>
      <c r="E139" s="3" t="s">
        <v>5150</v>
      </c>
      <c r="F139" s="3">
        <v>1000</v>
      </c>
      <c r="G139" s="34">
        <v>34.99</v>
      </c>
      <c r="H139" s="3" t="s">
        <v>27</v>
      </c>
      <c r="I139" s="3" t="s">
        <v>23</v>
      </c>
      <c r="J139" s="3" t="s">
        <v>8256</v>
      </c>
      <c r="K139" s="3" t="s">
        <v>8258</v>
      </c>
      <c r="L139" s="3" t="s">
        <v>8254</v>
      </c>
      <c r="M139" s="26">
        <v>45139</v>
      </c>
      <c r="N139"/>
      <c r="O139" s="3" t="s">
        <v>78</v>
      </c>
      <c r="P139" s="34">
        <v>275.92</v>
      </c>
      <c r="Q139" s="34">
        <v>10807.91</v>
      </c>
      <c r="R139" s="34">
        <v>-10531.99</v>
      </c>
      <c r="S139" s="36">
        <v>-0.97</v>
      </c>
      <c r="T139" s="34" t="s">
        <v>78</v>
      </c>
      <c r="U139" s="34">
        <v>0</v>
      </c>
      <c r="V139" s="34">
        <v>11826.62</v>
      </c>
      <c r="W139" s="34">
        <v>-11826.62</v>
      </c>
      <c r="X139" s="36">
        <v>-1</v>
      </c>
      <c r="Y139" s="3" t="str">
        <f>IFERROR(VLOOKUP(A139,'Pivot price tier'!$C$8:$L$2245,10,0),"")</f>
        <v/>
      </c>
      <c r="Z139" s="3" t="str">
        <f>IFERROR(VLOOKUP(A139,'Pivot price tier by size'!$D$8:$M$2466,10,0),"")</f>
        <v/>
      </c>
      <c r="AA139" s="3" t="str">
        <f>IFERROR(VLOOKUP(A139,'Pivot category'!$B$8:$I$2191,8,0),"")</f>
        <v/>
      </c>
      <c r="AB139" s="3" t="str">
        <f t="shared" si="2"/>
        <v>Bottom 5%</v>
      </c>
      <c r="AC139"/>
      <c r="AD139" s="3" t="s">
        <v>11232</v>
      </c>
      <c r="AE139" s="3" t="s">
        <v>14092</v>
      </c>
    </row>
    <row r="140" spans="1:31" hidden="1" x14ac:dyDescent="0.25">
      <c r="A140" t="s">
        <v>12851</v>
      </c>
      <c r="B140" t="s">
        <v>12966</v>
      </c>
      <c r="C140" s="3" t="s">
        <v>32</v>
      </c>
      <c r="D140" s="3" t="s">
        <v>12297</v>
      </c>
      <c r="E140" s="3">
        <v>0</v>
      </c>
      <c r="F140" s="3">
        <v>70000</v>
      </c>
      <c r="G140" s="34">
        <v>14.99</v>
      </c>
      <c r="H140" s="3" t="s">
        <v>8334</v>
      </c>
      <c r="I140" s="3" t="s">
        <v>12339</v>
      </c>
      <c r="J140" s="3" t="s">
        <v>8256</v>
      </c>
      <c r="K140" s="3" t="s">
        <v>8252</v>
      </c>
      <c r="L140" s="3" t="s">
        <v>68</v>
      </c>
      <c r="M140" s="26">
        <v>45474</v>
      </c>
      <c r="N140"/>
      <c r="O140" s="3">
        <v>20</v>
      </c>
      <c r="P140" s="34">
        <v>2758.16</v>
      </c>
      <c r="Q140" s="34">
        <v>5536.83</v>
      </c>
      <c r="R140" s="34">
        <v>-2778.67</v>
      </c>
      <c r="S140" s="36">
        <v>-0.5</v>
      </c>
      <c r="T140" s="34">
        <v>137.90799999999999</v>
      </c>
      <c r="U140" s="34">
        <v>344.77</v>
      </c>
      <c r="V140" s="34">
        <v>2908.44</v>
      </c>
      <c r="W140" s="34">
        <v>-2563.67</v>
      </c>
      <c r="X140" s="36">
        <v>-0.88</v>
      </c>
      <c r="Y140" s="3" t="str">
        <f>IFERROR(VLOOKUP(A140,'Pivot price tier'!$C$8:$L$2245,10,0),"")</f>
        <v>X</v>
      </c>
      <c r="Z140" s="3" t="str">
        <f>IFERROR(VLOOKUP(A140,'Pivot price tier by size'!$D$8:$M$2466,10,0),"")</f>
        <v xml:space="preserve"> </v>
      </c>
      <c r="AA140" s="3" t="str">
        <f>IFERROR(VLOOKUP(A140,'Pivot category'!$B$8:$I$2191,8,0),"")</f>
        <v>X</v>
      </c>
      <c r="AB140" s="3" t="str">
        <f t="shared" si="2"/>
        <v>Bottom 5%</v>
      </c>
      <c r="AC140"/>
      <c r="AD140" s="3" t="s">
        <v>16450</v>
      </c>
      <c r="AE140" s="3" t="s">
        <v>14103</v>
      </c>
    </row>
    <row r="141" spans="1:31" hidden="1" x14ac:dyDescent="0.25">
      <c r="A141" t="s">
        <v>15768</v>
      </c>
      <c r="B141" t="s">
        <v>15769</v>
      </c>
      <c r="C141" s="3" t="s">
        <v>73</v>
      </c>
      <c r="D141" s="3" t="s">
        <v>15753</v>
      </c>
      <c r="E141" s="3">
        <v>0</v>
      </c>
      <c r="F141" s="3">
        <v>70000</v>
      </c>
      <c r="G141" s="34">
        <v>19.989999999999998</v>
      </c>
      <c r="H141" s="3" t="s">
        <v>8334</v>
      </c>
      <c r="I141" s="3" t="s">
        <v>12340</v>
      </c>
      <c r="J141" s="3" t="s">
        <v>8251</v>
      </c>
      <c r="K141" s="3" t="s">
        <v>8252</v>
      </c>
      <c r="L141" s="3" t="s">
        <v>68</v>
      </c>
      <c r="M141" s="26">
        <v>46023</v>
      </c>
      <c r="N141"/>
      <c r="O141" s="3">
        <v>49</v>
      </c>
      <c r="P141" s="34">
        <v>2758.62</v>
      </c>
      <c r="Q141" s="34"/>
      <c r="R141" s="34">
        <v>2758.62</v>
      </c>
      <c r="T141" s="34">
        <v>56.298367346938775</v>
      </c>
      <c r="U141" s="34">
        <v>3218.39</v>
      </c>
      <c r="V141" s="34">
        <v>0</v>
      </c>
      <c r="W141" s="34">
        <v>3218.39</v>
      </c>
      <c r="X141" s="36">
        <v>0</v>
      </c>
      <c r="Y141" s="3" t="str">
        <f>IFERROR(VLOOKUP(A141,'Pivot price tier'!$C$8:$L$2245,10,0),"")</f>
        <v>X</v>
      </c>
      <c r="Z141" s="3" t="str">
        <f>IFERROR(VLOOKUP(A141,'Pivot price tier by size'!$D$8:$M$2466,10,0),"")</f>
        <v>X</v>
      </c>
      <c r="AA141" s="3" t="str">
        <f>IFERROR(VLOOKUP(A141,'Pivot category'!$B$8:$I$2191,8,0),"")</f>
        <v>X</v>
      </c>
      <c r="AB141" s="3" t="str">
        <f t="shared" si="2"/>
        <v>Bottom 5%</v>
      </c>
      <c r="AC141"/>
      <c r="AD141" s="3" t="s">
        <v>16450</v>
      </c>
      <c r="AE141" s="3" t="s">
        <v>14103</v>
      </c>
    </row>
    <row r="142" spans="1:31" hidden="1" x14ac:dyDescent="0.25">
      <c r="A142" t="s">
        <v>15784</v>
      </c>
      <c r="B142" t="s">
        <v>15785</v>
      </c>
      <c r="C142" s="3" t="s">
        <v>73</v>
      </c>
      <c r="D142" s="3" t="s">
        <v>15564</v>
      </c>
      <c r="E142" s="3">
        <v>0</v>
      </c>
      <c r="F142" s="3">
        <v>70000</v>
      </c>
      <c r="G142" s="34">
        <v>19.989999999999998</v>
      </c>
      <c r="H142" s="3" t="s">
        <v>8334</v>
      </c>
      <c r="I142" s="3" t="s">
        <v>12340</v>
      </c>
      <c r="J142" s="3" t="s">
        <v>8251</v>
      </c>
      <c r="K142" s="3" t="s">
        <v>8252</v>
      </c>
      <c r="L142" s="3" t="s">
        <v>68</v>
      </c>
      <c r="M142" s="26">
        <v>45896</v>
      </c>
      <c r="N142"/>
      <c r="O142" s="3">
        <v>51</v>
      </c>
      <c r="P142" s="34">
        <v>1722.11</v>
      </c>
      <c r="Q142" s="34"/>
      <c r="R142" s="34">
        <v>1722.11</v>
      </c>
      <c r="T142" s="34">
        <v>33.766862745098038</v>
      </c>
      <c r="U142" s="34">
        <v>4729.49</v>
      </c>
      <c r="V142" s="34">
        <v>0</v>
      </c>
      <c r="W142" s="34">
        <v>4729.49</v>
      </c>
      <c r="X142" s="36">
        <v>0</v>
      </c>
      <c r="Y142" s="3" t="str">
        <f>IFERROR(VLOOKUP(A142,'Pivot price tier'!$C$8:$L$2245,10,0),"")</f>
        <v>X</v>
      </c>
      <c r="Z142" s="3" t="str">
        <f>IFERROR(VLOOKUP(A142,'Pivot price tier by size'!$D$8:$M$2466,10,0),"")</f>
        <v>X</v>
      </c>
      <c r="AA142" s="3" t="str">
        <f>IFERROR(VLOOKUP(A142,'Pivot category'!$B$8:$I$2191,8,0),"")</f>
        <v>X</v>
      </c>
      <c r="AB142" s="3" t="str">
        <f t="shared" si="2"/>
        <v>Bottom 5%</v>
      </c>
      <c r="AC142"/>
      <c r="AD142" s="3" t="s">
        <v>11231</v>
      </c>
      <c r="AE142" s="3" t="s">
        <v>16475</v>
      </c>
    </row>
    <row r="143" spans="1:31" x14ac:dyDescent="0.25">
      <c r="A143" t="s">
        <v>5620</v>
      </c>
      <c r="B143" t="s">
        <v>839</v>
      </c>
      <c r="C143" s="3" t="s">
        <v>32</v>
      </c>
      <c r="D143" s="3" t="s">
        <v>3153</v>
      </c>
      <c r="E143" s="3" t="s">
        <v>5150</v>
      </c>
      <c r="F143" s="3">
        <v>1000</v>
      </c>
      <c r="G143" s="34">
        <v>11.99</v>
      </c>
      <c r="H143" s="3" t="s">
        <v>30</v>
      </c>
      <c r="I143" s="3" t="s">
        <v>17</v>
      </c>
      <c r="J143" s="3" t="s">
        <v>8251</v>
      </c>
      <c r="K143" s="3" t="s">
        <v>8252</v>
      </c>
      <c r="L143" s="3" t="s">
        <v>68</v>
      </c>
      <c r="M143" s="26" t="s">
        <v>13873</v>
      </c>
      <c r="N143"/>
      <c r="O143" s="3">
        <v>147</v>
      </c>
      <c r="P143" s="34">
        <v>38379.99</v>
      </c>
      <c r="Q143" s="34">
        <v>41647.31</v>
      </c>
      <c r="R143" s="34">
        <v>-3267.32</v>
      </c>
      <c r="S143" s="36">
        <v>-0.08</v>
      </c>
      <c r="T143" s="34">
        <v>261.08836734693875</v>
      </c>
      <c r="U143" s="34">
        <v>81412.100000000006</v>
      </c>
      <c r="V143" s="34">
        <v>89516.84</v>
      </c>
      <c r="W143" s="34">
        <v>-8104.74</v>
      </c>
      <c r="X143" s="36">
        <v>-0.09</v>
      </c>
      <c r="Y143" s="3" t="str">
        <f>IFERROR(VLOOKUP(A143,'Pivot price tier'!$C$8:$L$2245,10,0),"")</f>
        <v>X</v>
      </c>
      <c r="Z143" s="3" t="str">
        <f>IFERROR(VLOOKUP(A143,'Pivot price tier by size'!$D$8:$M$2466,10,0),"")</f>
        <v>X</v>
      </c>
      <c r="AA143" s="3" t="str">
        <f>IFERROR(VLOOKUP(A143,'Pivot category'!$B$8:$I$2191,8,0),"")</f>
        <v>X</v>
      </c>
      <c r="AB143" s="3" t="str">
        <f t="shared" si="2"/>
        <v>Bottom 5%</v>
      </c>
      <c r="AC143"/>
      <c r="AD143" s="3" t="s">
        <v>11231</v>
      </c>
      <c r="AE143" s="3" t="s">
        <v>14114</v>
      </c>
    </row>
    <row r="144" spans="1:31" hidden="1" x14ac:dyDescent="0.25">
      <c r="A144" t="s">
        <v>15587</v>
      </c>
      <c r="B144" t="s">
        <v>15588</v>
      </c>
      <c r="C144" s="3" t="s">
        <v>34</v>
      </c>
      <c r="D144" s="3" t="s">
        <v>15287</v>
      </c>
      <c r="E144" s="3">
        <v>0</v>
      </c>
      <c r="F144" s="3">
        <v>70000</v>
      </c>
      <c r="G144" s="34">
        <v>12.99</v>
      </c>
      <c r="H144" s="3" t="s">
        <v>8334</v>
      </c>
      <c r="I144" s="3" t="s">
        <v>12339</v>
      </c>
      <c r="J144" s="3" t="s">
        <v>8251</v>
      </c>
      <c r="K144" s="3" t="s">
        <v>8252</v>
      </c>
      <c r="L144" s="3" t="s">
        <v>68</v>
      </c>
      <c r="M144" s="26">
        <v>45901</v>
      </c>
      <c r="N144"/>
      <c r="O144" s="3">
        <v>55</v>
      </c>
      <c r="P144" s="34">
        <v>10690.77</v>
      </c>
      <c r="Q144" s="34"/>
      <c r="R144" s="34">
        <v>10690.77</v>
      </c>
      <c r="T144" s="34">
        <v>194.37763636363638</v>
      </c>
      <c r="U144" s="34">
        <v>19095.3</v>
      </c>
      <c r="V144" s="34">
        <v>0</v>
      </c>
      <c r="W144" s="34">
        <v>19095.3</v>
      </c>
      <c r="X144" s="36">
        <v>0</v>
      </c>
      <c r="Y144" s="3" t="str">
        <f>IFERROR(VLOOKUP(A144,'Pivot price tier'!$C$8:$L$2245,10,0),"")</f>
        <v>X</v>
      </c>
      <c r="Z144" s="3" t="str">
        <f>IFERROR(VLOOKUP(A144,'Pivot price tier by size'!$D$8:$M$2466,10,0),"")</f>
        <v xml:space="preserve"> </v>
      </c>
      <c r="AA144" s="3" t="str">
        <f>IFERROR(VLOOKUP(A144,'Pivot category'!$B$8:$I$2191,8,0),"")</f>
        <v>X</v>
      </c>
      <c r="AB144" s="3" t="str">
        <f t="shared" si="2"/>
        <v>Bottom 5%</v>
      </c>
      <c r="AC144"/>
      <c r="AD144" s="3" t="s">
        <v>16452</v>
      </c>
      <c r="AE144" s="3" t="s">
        <v>16455</v>
      </c>
    </row>
    <row r="145" spans="1:31" hidden="1" x14ac:dyDescent="0.25">
      <c r="A145" t="s">
        <v>16407</v>
      </c>
      <c r="B145" t="s">
        <v>16408</v>
      </c>
      <c r="C145" s="3" t="s">
        <v>32</v>
      </c>
      <c r="D145" s="3" t="s">
        <v>12207</v>
      </c>
      <c r="E145" s="3" t="s">
        <v>5150</v>
      </c>
      <c r="F145" s="3">
        <v>10000</v>
      </c>
      <c r="G145" s="34">
        <v>2199.9899999999998</v>
      </c>
      <c r="H145" s="3" t="s">
        <v>12621</v>
      </c>
      <c r="I145" s="3" t="s">
        <v>74</v>
      </c>
      <c r="J145" s="3" t="s">
        <v>8354</v>
      </c>
      <c r="K145" s="3" t="s">
        <v>8252</v>
      </c>
      <c r="L145" s="3" t="s">
        <v>68</v>
      </c>
      <c r="M145" s="26">
        <v>46082</v>
      </c>
      <c r="N145"/>
      <c r="O145" s="3">
        <v>3</v>
      </c>
      <c r="P145" s="34">
        <v>2199.9899999999998</v>
      </c>
      <c r="Q145" s="34"/>
      <c r="R145" s="34">
        <v>2199.9899999999998</v>
      </c>
      <c r="T145" s="34">
        <v>733.32999999999993</v>
      </c>
      <c r="U145" s="34" t="s">
        <v>78</v>
      </c>
      <c r="V145" s="34" t="s">
        <v>78</v>
      </c>
      <c r="W145" s="34" t="s">
        <v>78</v>
      </c>
      <c r="X145" s="36" t="s">
        <v>78</v>
      </c>
      <c r="Y145" s="3" t="str">
        <f>IFERROR(VLOOKUP(A145,'Pivot price tier'!$C$8:$L$2245,10,0),"")</f>
        <v xml:space="preserve"> </v>
      </c>
      <c r="Z145" s="3" t="str">
        <f>IFERROR(VLOOKUP(A145,'Pivot price tier by size'!$D$8:$M$2466,10,0),"")</f>
        <v>X</v>
      </c>
      <c r="AA145" s="3" t="str">
        <f>IFERROR(VLOOKUP(A145,'Pivot category'!$B$8:$I$2191,8,0),"")</f>
        <v>X</v>
      </c>
      <c r="AB145" s="3" t="str">
        <f t="shared" si="2"/>
        <v>Bottom 5%</v>
      </c>
      <c r="AC145"/>
      <c r="AD145" s="3" t="s">
        <v>11232</v>
      </c>
      <c r="AE145" s="3" t="s">
        <v>14092</v>
      </c>
    </row>
    <row r="146" spans="1:31" hidden="1" x14ac:dyDescent="0.25">
      <c r="A146" t="s">
        <v>15437</v>
      </c>
      <c r="B146" t="s">
        <v>15438</v>
      </c>
      <c r="C146" s="3" t="s">
        <v>38</v>
      </c>
      <c r="D146" s="3" t="s">
        <v>15318</v>
      </c>
      <c r="E146" s="3">
        <v>0</v>
      </c>
      <c r="F146" s="3">
        <v>5000</v>
      </c>
      <c r="G146" s="34">
        <v>22.99</v>
      </c>
      <c r="H146" s="3" t="s">
        <v>8334</v>
      </c>
      <c r="I146" s="3" t="s">
        <v>12339</v>
      </c>
      <c r="J146" s="3" t="s">
        <v>8251</v>
      </c>
      <c r="K146" s="3" t="s">
        <v>8252</v>
      </c>
      <c r="L146" s="3" t="s">
        <v>68</v>
      </c>
      <c r="M146" s="26">
        <v>45870</v>
      </c>
      <c r="N146"/>
      <c r="O146" s="3">
        <v>61</v>
      </c>
      <c r="P146" s="34">
        <v>8709.8799999999992</v>
      </c>
      <c r="Q146" s="34"/>
      <c r="R146" s="34">
        <v>8709.8799999999992</v>
      </c>
      <c r="T146" s="34">
        <v>142.78491803278686</v>
      </c>
      <c r="U146" s="34">
        <v>1073.49</v>
      </c>
      <c r="V146" s="34">
        <v>0</v>
      </c>
      <c r="W146" s="34">
        <v>1073.49</v>
      </c>
      <c r="X146" s="36">
        <v>0</v>
      </c>
      <c r="Y146" s="3" t="str">
        <f>IFERROR(VLOOKUP(A146,'Pivot price tier'!$C$8:$L$2245,10,0),"")</f>
        <v>X</v>
      </c>
      <c r="Z146" s="3" t="str">
        <f>IFERROR(VLOOKUP(A146,'Pivot price tier by size'!$D$8:$M$2466,10,0),"")</f>
        <v>X</v>
      </c>
      <c r="AA146" s="3" t="str">
        <f>IFERROR(VLOOKUP(A146,'Pivot category'!$B$8:$I$2191,8,0),"")</f>
        <v>X</v>
      </c>
      <c r="AB146" s="3" t="str">
        <f t="shared" si="2"/>
        <v>Bottom 5%</v>
      </c>
      <c r="AC146"/>
      <c r="AD146" s="3" t="s">
        <v>16449</v>
      </c>
      <c r="AE146" s="3" t="s">
        <v>14091</v>
      </c>
    </row>
    <row r="147" spans="1:31" hidden="1" x14ac:dyDescent="0.25">
      <c r="A147" t="s">
        <v>16409</v>
      </c>
      <c r="B147" t="s">
        <v>16410</v>
      </c>
      <c r="C147" s="3" t="s">
        <v>34</v>
      </c>
      <c r="D147" s="3" t="s">
        <v>16313</v>
      </c>
      <c r="E147" s="3">
        <v>0</v>
      </c>
      <c r="F147" s="3">
        <v>70000</v>
      </c>
      <c r="G147" s="34">
        <v>12.99</v>
      </c>
      <c r="H147" s="3" t="s">
        <v>8334</v>
      </c>
      <c r="I147" s="3" t="s">
        <v>12339</v>
      </c>
      <c r="J147" s="3" t="s">
        <v>8251</v>
      </c>
      <c r="K147" s="3" t="s">
        <v>8252</v>
      </c>
      <c r="L147" s="3" t="s">
        <v>68</v>
      </c>
      <c r="M147" s="26">
        <v>46082</v>
      </c>
      <c r="N147"/>
      <c r="O147" s="3">
        <v>63</v>
      </c>
      <c r="P147" s="34">
        <v>51.96</v>
      </c>
      <c r="Q147" s="34"/>
      <c r="R147" s="34">
        <v>51.96</v>
      </c>
      <c r="T147" s="34">
        <v>0.82476190476190481</v>
      </c>
      <c r="U147" s="34">
        <v>2182.3200000000002</v>
      </c>
      <c r="V147" s="34">
        <v>0</v>
      </c>
      <c r="W147" s="34">
        <v>2182.3200000000002</v>
      </c>
      <c r="X147" s="36">
        <v>0</v>
      </c>
      <c r="Y147" s="3" t="str">
        <f>IFERROR(VLOOKUP(A147,'Pivot price tier'!$C$8:$L$2245,10,0),"")</f>
        <v>X</v>
      </c>
      <c r="Z147" s="3" t="str">
        <f>IFERROR(VLOOKUP(A147,'Pivot price tier by size'!$D$8:$M$2466,10,0),"")</f>
        <v>X</v>
      </c>
      <c r="AA147" s="3" t="str">
        <f>IFERROR(VLOOKUP(A147,'Pivot category'!$B$8:$I$2191,8,0),"")</f>
        <v>X</v>
      </c>
      <c r="AB147" s="3" t="str">
        <f t="shared" si="2"/>
        <v>Bottom 5%</v>
      </c>
      <c r="AC147"/>
      <c r="AD147" s="3" t="s">
        <v>16452</v>
      </c>
      <c r="AE147" s="3" t="s">
        <v>16455</v>
      </c>
    </row>
    <row r="148" spans="1:31" hidden="1" x14ac:dyDescent="0.25">
      <c r="A148" t="s">
        <v>15852</v>
      </c>
      <c r="B148" t="s">
        <v>15853</v>
      </c>
      <c r="C148" s="3" t="s">
        <v>73</v>
      </c>
      <c r="D148" s="3" t="s">
        <v>16255</v>
      </c>
      <c r="E148" s="3">
        <v>0</v>
      </c>
      <c r="F148" s="3">
        <v>70000</v>
      </c>
      <c r="G148" s="34">
        <v>12.99</v>
      </c>
      <c r="H148" s="3" t="s">
        <v>8334</v>
      </c>
      <c r="I148" s="3" t="s">
        <v>12340</v>
      </c>
      <c r="J148" s="3" t="s">
        <v>8251</v>
      </c>
      <c r="K148" s="3" t="s">
        <v>8252</v>
      </c>
      <c r="L148" s="3" t="s">
        <v>68</v>
      </c>
      <c r="M148" s="26">
        <v>45954</v>
      </c>
      <c r="N148"/>
      <c r="O148" s="3">
        <v>105</v>
      </c>
      <c r="P148" s="34">
        <v>15938.73</v>
      </c>
      <c r="Q148" s="34"/>
      <c r="R148" s="34">
        <v>15938.73</v>
      </c>
      <c r="T148" s="34">
        <v>151.79742857142855</v>
      </c>
      <c r="U148" s="34">
        <v>22966.32</v>
      </c>
      <c r="V148" s="34">
        <v>0</v>
      </c>
      <c r="W148" s="34">
        <v>22966.32</v>
      </c>
      <c r="X148" s="36">
        <v>0</v>
      </c>
      <c r="Y148" s="3" t="str">
        <f>IFERROR(VLOOKUP(A148,'Pivot price tier'!$C$8:$L$2245,10,0),"")</f>
        <v>X</v>
      </c>
      <c r="Z148" s="3" t="str">
        <f>IFERROR(VLOOKUP(A148,'Pivot price tier by size'!$D$8:$M$2466,10,0),"")</f>
        <v xml:space="preserve"> </v>
      </c>
      <c r="AA148" s="3" t="str">
        <f>IFERROR(VLOOKUP(A148,'Pivot category'!$B$8:$I$2191,8,0),"")</f>
        <v>X</v>
      </c>
      <c r="AB148" s="3" t="str">
        <f t="shared" si="2"/>
        <v>Bottom 5%</v>
      </c>
      <c r="AC148"/>
      <c r="AD148" s="3" t="s">
        <v>16446</v>
      </c>
      <c r="AE148" s="3" t="s">
        <v>14099</v>
      </c>
    </row>
    <row r="149" spans="1:31" hidden="1" x14ac:dyDescent="0.25">
      <c r="A149" t="s">
        <v>15856</v>
      </c>
      <c r="B149" t="s">
        <v>15857</v>
      </c>
      <c r="C149" s="3" t="s">
        <v>73</v>
      </c>
      <c r="D149" s="3" t="s">
        <v>16256</v>
      </c>
      <c r="E149" s="3">
        <v>0</v>
      </c>
      <c r="F149" s="3">
        <v>70000</v>
      </c>
      <c r="G149" s="34">
        <v>12.99</v>
      </c>
      <c r="H149" s="3" t="s">
        <v>8334</v>
      </c>
      <c r="I149" s="3" t="s">
        <v>12340</v>
      </c>
      <c r="J149" s="3" t="s">
        <v>8251</v>
      </c>
      <c r="K149" s="3" t="s">
        <v>8252</v>
      </c>
      <c r="L149" s="3" t="s">
        <v>68</v>
      </c>
      <c r="M149" s="26">
        <v>45978</v>
      </c>
      <c r="N149"/>
      <c r="O149" s="3">
        <v>4</v>
      </c>
      <c r="P149" s="34">
        <v>17042.88</v>
      </c>
      <c r="Q149" s="34"/>
      <c r="R149" s="34">
        <v>17042.88</v>
      </c>
      <c r="T149" s="34">
        <v>4260.72</v>
      </c>
      <c r="U149" s="34">
        <v>2857.8</v>
      </c>
      <c r="V149" s="34">
        <v>0</v>
      </c>
      <c r="W149" s="34">
        <v>2857.8</v>
      </c>
      <c r="X149" s="36">
        <v>0</v>
      </c>
      <c r="Y149" s="3" t="str">
        <f>IFERROR(VLOOKUP(A149,'Pivot price tier'!$C$8:$L$2245,10,0),"")</f>
        <v xml:space="preserve"> </v>
      </c>
      <c r="Z149" s="3" t="str">
        <f>IFERROR(VLOOKUP(A149,'Pivot price tier by size'!$D$8:$M$2466,10,0),"")</f>
        <v xml:space="preserve"> </v>
      </c>
      <c r="AA149" s="3" t="str">
        <f>IFERROR(VLOOKUP(A149,'Pivot category'!$B$8:$I$2191,8,0),"")</f>
        <v>X</v>
      </c>
      <c r="AB149" s="3" t="str">
        <f t="shared" si="2"/>
        <v>Bottom 5%</v>
      </c>
      <c r="AC149"/>
      <c r="AD149" s="3" t="s">
        <v>16446</v>
      </c>
      <c r="AE149" s="3" t="s">
        <v>14099</v>
      </c>
    </row>
    <row r="150" spans="1:31" hidden="1" x14ac:dyDescent="0.25">
      <c r="A150" t="s">
        <v>15939</v>
      </c>
      <c r="B150" t="s">
        <v>15940</v>
      </c>
      <c r="C150" s="3" t="s">
        <v>73</v>
      </c>
      <c r="D150" s="3" t="s">
        <v>16268</v>
      </c>
      <c r="E150" s="3">
        <v>0</v>
      </c>
      <c r="F150" s="3">
        <v>70000</v>
      </c>
      <c r="G150" s="34">
        <v>20.99</v>
      </c>
      <c r="H150" s="3" t="s">
        <v>8334</v>
      </c>
      <c r="I150" s="3" t="s">
        <v>12340</v>
      </c>
      <c r="J150" s="3" t="s">
        <v>8251</v>
      </c>
      <c r="K150" s="3" t="s">
        <v>8252</v>
      </c>
      <c r="L150" s="3" t="s">
        <v>68</v>
      </c>
      <c r="M150" s="26">
        <v>46023</v>
      </c>
      <c r="N150"/>
      <c r="O150" s="3">
        <v>65</v>
      </c>
      <c r="P150" s="34">
        <v>5310.47</v>
      </c>
      <c r="Q150" s="34"/>
      <c r="R150" s="34">
        <v>5310.47</v>
      </c>
      <c r="T150" s="34">
        <v>81.699538461538467</v>
      </c>
      <c r="U150" s="34">
        <v>16582.099999999999</v>
      </c>
      <c r="V150" s="34">
        <v>0</v>
      </c>
      <c r="W150" s="34">
        <v>16582.099999999999</v>
      </c>
      <c r="X150" s="36">
        <v>0</v>
      </c>
      <c r="Y150" s="3" t="str">
        <f>IFERROR(VLOOKUP(A150,'Pivot price tier'!$C$8:$L$2245,10,0),"")</f>
        <v>X</v>
      </c>
      <c r="Z150" s="3" t="str">
        <f>IFERROR(VLOOKUP(A150,'Pivot price tier by size'!$D$8:$M$2466,10,0),"")</f>
        <v>X</v>
      </c>
      <c r="AA150" s="3" t="str">
        <f>IFERROR(VLOOKUP(A150,'Pivot category'!$B$8:$I$2191,8,0),"")</f>
        <v>X</v>
      </c>
      <c r="AB150" s="3" t="str">
        <f t="shared" si="2"/>
        <v>Bottom 5%</v>
      </c>
      <c r="AC150"/>
      <c r="AD150" s="3" t="s">
        <v>11234</v>
      </c>
      <c r="AE150" s="3" t="s">
        <v>14099</v>
      </c>
    </row>
    <row r="151" spans="1:31" x14ac:dyDescent="0.25">
      <c r="A151" t="s">
        <v>7028</v>
      </c>
      <c r="B151" t="s">
        <v>842</v>
      </c>
      <c r="C151" s="3" t="s">
        <v>34</v>
      </c>
      <c r="D151" s="3" t="s">
        <v>3156</v>
      </c>
      <c r="E151" s="3" t="s">
        <v>5198</v>
      </c>
      <c r="F151" s="3">
        <v>1000</v>
      </c>
      <c r="G151" s="34">
        <v>6.49</v>
      </c>
      <c r="H151" s="3" t="s">
        <v>30</v>
      </c>
      <c r="I151" s="3" t="s">
        <v>17</v>
      </c>
      <c r="J151" s="3" t="s">
        <v>8251</v>
      </c>
      <c r="K151" s="3" t="s">
        <v>8252</v>
      </c>
      <c r="L151" s="3" t="s">
        <v>68</v>
      </c>
      <c r="M151" s="26" t="s">
        <v>13873</v>
      </c>
      <c r="N151"/>
      <c r="O151" s="3">
        <v>146</v>
      </c>
      <c r="P151" s="34">
        <v>30871.85</v>
      </c>
      <c r="Q151" s="34">
        <v>35419.06</v>
      </c>
      <c r="R151" s="34">
        <v>-4547.21</v>
      </c>
      <c r="S151" s="36">
        <v>-0.13</v>
      </c>
      <c r="T151" s="34">
        <v>211.45102739726028</v>
      </c>
      <c r="U151" s="34">
        <v>37501.08</v>
      </c>
      <c r="V151" s="34">
        <v>45142.17</v>
      </c>
      <c r="W151" s="34">
        <v>-7641.09</v>
      </c>
      <c r="X151" s="36">
        <v>-0.17</v>
      </c>
      <c r="Y151" s="3" t="str">
        <f>IFERROR(VLOOKUP(A151,'Pivot price tier'!$C$8:$L$2245,10,0),"")</f>
        <v>X</v>
      </c>
      <c r="Z151" s="3" t="str">
        <f>IFERROR(VLOOKUP(A151,'Pivot price tier by size'!$D$8:$M$2466,10,0),"")</f>
        <v>X</v>
      </c>
      <c r="AA151" s="3" t="str">
        <f>IFERROR(VLOOKUP(A151,'Pivot category'!$B$8:$I$2191,8,0),"")</f>
        <v>X</v>
      </c>
      <c r="AB151" s="3" t="str">
        <f t="shared" si="2"/>
        <v>Bottom 5%</v>
      </c>
      <c r="AC151"/>
      <c r="AD151" s="3" t="s">
        <v>11231</v>
      </c>
      <c r="AE151" s="3" t="s">
        <v>14114</v>
      </c>
    </row>
    <row r="152" spans="1:31" hidden="1" x14ac:dyDescent="0.25">
      <c r="A152" t="s">
        <v>15965</v>
      </c>
      <c r="B152" t="s">
        <v>15966</v>
      </c>
      <c r="C152" s="3" t="s">
        <v>73</v>
      </c>
      <c r="D152" s="3" t="s">
        <v>15144</v>
      </c>
      <c r="E152" s="3">
        <v>0</v>
      </c>
      <c r="F152" s="3">
        <v>70000</v>
      </c>
      <c r="G152" s="34">
        <v>11.99</v>
      </c>
      <c r="H152" s="3" t="s">
        <v>8334</v>
      </c>
      <c r="I152" s="3" t="s">
        <v>12340</v>
      </c>
      <c r="J152" s="3" t="s">
        <v>8251</v>
      </c>
      <c r="K152" s="3" t="s">
        <v>8252</v>
      </c>
      <c r="L152" s="3" t="s">
        <v>68</v>
      </c>
      <c r="M152" s="26">
        <v>45754</v>
      </c>
      <c r="N152"/>
      <c r="O152" s="3">
        <v>56</v>
      </c>
      <c r="P152" s="34">
        <v>4184.51</v>
      </c>
      <c r="Q152" s="34"/>
      <c r="R152" s="34">
        <v>4184.51</v>
      </c>
      <c r="T152" s="34">
        <v>74.723392857142855</v>
      </c>
      <c r="U152" s="34">
        <v>899.25</v>
      </c>
      <c r="V152" s="34">
        <v>0</v>
      </c>
      <c r="W152" s="34">
        <v>899.25</v>
      </c>
      <c r="X152" s="36">
        <v>0</v>
      </c>
      <c r="Y152" s="3" t="str">
        <f>IFERROR(VLOOKUP(A152,'Pivot price tier'!$C$8:$L$2245,10,0),"")</f>
        <v>X</v>
      </c>
      <c r="Z152" s="3" t="str">
        <f>IFERROR(VLOOKUP(A152,'Pivot price tier by size'!$D$8:$M$2466,10,0),"")</f>
        <v>X</v>
      </c>
      <c r="AA152" s="3" t="str">
        <f>IFERROR(VLOOKUP(A152,'Pivot category'!$B$8:$I$2191,8,0),"")</f>
        <v>X</v>
      </c>
      <c r="AB152" s="3" t="str">
        <f t="shared" si="2"/>
        <v>Bottom 5%</v>
      </c>
      <c r="AC152"/>
      <c r="AD152" s="3" t="s">
        <v>11231</v>
      </c>
      <c r="AE152" s="3" t="s">
        <v>14114</v>
      </c>
    </row>
    <row r="153" spans="1:31" hidden="1" x14ac:dyDescent="0.25">
      <c r="A153" t="s">
        <v>11002</v>
      </c>
      <c r="B153" t="s">
        <v>11003</v>
      </c>
      <c r="C153" s="3" t="s">
        <v>34</v>
      </c>
      <c r="D153" s="3" t="s">
        <v>10227</v>
      </c>
      <c r="E153" s="3" t="s">
        <v>5150</v>
      </c>
      <c r="F153" s="3">
        <v>7000</v>
      </c>
      <c r="G153" s="34">
        <v>29.99</v>
      </c>
      <c r="H153" s="3" t="s">
        <v>27</v>
      </c>
      <c r="I153" s="3" t="s">
        <v>15</v>
      </c>
      <c r="J153" s="3" t="s">
        <v>8256</v>
      </c>
      <c r="K153" s="3" t="s">
        <v>8258</v>
      </c>
      <c r="L153" s="3" t="s">
        <v>68</v>
      </c>
      <c r="M153" s="26" t="s">
        <v>13873</v>
      </c>
      <c r="N153"/>
      <c r="O153" s="3">
        <v>2</v>
      </c>
      <c r="P153" s="34">
        <v>11517.1</v>
      </c>
      <c r="Q153" s="34">
        <v>599.88</v>
      </c>
      <c r="R153" s="34">
        <v>10917.22</v>
      </c>
      <c r="S153" s="36">
        <v>18.2</v>
      </c>
      <c r="T153" s="34">
        <v>5758.55</v>
      </c>
      <c r="U153" s="34">
        <v>14877.02</v>
      </c>
      <c r="V153" s="34">
        <v>0</v>
      </c>
      <c r="W153" s="34">
        <v>14877.02</v>
      </c>
      <c r="X153" s="36">
        <v>0</v>
      </c>
      <c r="Y153" s="3" t="str">
        <f>IFERROR(VLOOKUP(A153,'Pivot price tier'!$C$8:$L$2245,10,0),"")</f>
        <v/>
      </c>
      <c r="Z153" s="3" t="str">
        <f>IFERROR(VLOOKUP(A153,'Pivot price tier by size'!$D$8:$M$2466,10,0),"")</f>
        <v/>
      </c>
      <c r="AA153" s="3" t="str">
        <f>IFERROR(VLOOKUP(A153,'Pivot category'!$B$8:$I$2191,8,0),"")</f>
        <v/>
      </c>
      <c r="AB153" s="3" t="str">
        <f t="shared" si="2"/>
        <v>Bottom 5%</v>
      </c>
      <c r="AC153"/>
      <c r="AD153" s="3" t="s">
        <v>11232</v>
      </c>
      <c r="AE153" s="3" t="s">
        <v>14092</v>
      </c>
    </row>
    <row r="154" spans="1:31" hidden="1" x14ac:dyDescent="0.25">
      <c r="A154" t="s">
        <v>11004</v>
      </c>
      <c r="B154" t="s">
        <v>11005</v>
      </c>
      <c r="C154" s="3" t="s">
        <v>32</v>
      </c>
      <c r="D154" s="3" t="s">
        <v>9291</v>
      </c>
      <c r="E154" s="3" t="s">
        <v>5198</v>
      </c>
      <c r="F154" s="3">
        <v>10000</v>
      </c>
      <c r="G154" s="34">
        <v>18.59</v>
      </c>
      <c r="H154" s="3" t="s">
        <v>30</v>
      </c>
      <c r="I154" s="3" t="s">
        <v>21</v>
      </c>
      <c r="J154" s="3" t="s">
        <v>8256</v>
      </c>
      <c r="K154" s="3" t="s">
        <v>8260</v>
      </c>
      <c r="L154" s="3" t="s">
        <v>8255</v>
      </c>
      <c r="M154" s="26" t="s">
        <v>13873</v>
      </c>
      <c r="N154"/>
      <c r="O154" s="3">
        <v>2</v>
      </c>
      <c r="P154" s="34">
        <v>148.72</v>
      </c>
      <c r="Q154" s="34">
        <v>92.97</v>
      </c>
      <c r="R154" s="34">
        <v>55.75</v>
      </c>
      <c r="S154" s="36">
        <v>0.6</v>
      </c>
      <c r="T154" s="34">
        <v>74.36</v>
      </c>
      <c r="U154" s="34" t="s">
        <v>78</v>
      </c>
      <c r="V154" s="34" t="s">
        <v>78</v>
      </c>
      <c r="W154" s="34" t="s">
        <v>78</v>
      </c>
      <c r="X154" s="36" t="s">
        <v>78</v>
      </c>
      <c r="Y154" s="3" t="str">
        <f>IFERROR(VLOOKUP(A154,'Pivot price tier'!$C$8:$L$2245,10,0),"")</f>
        <v/>
      </c>
      <c r="Z154" s="3" t="str">
        <f>IFERROR(VLOOKUP(A154,'Pivot price tier by size'!$D$8:$M$2466,10,0),"")</f>
        <v/>
      </c>
      <c r="AA154" s="3" t="str">
        <f>IFERROR(VLOOKUP(A154,'Pivot category'!$B$8:$I$2191,8,0),"")</f>
        <v/>
      </c>
      <c r="AB154" s="3" t="str">
        <f t="shared" si="2"/>
        <v>Bottom 5%</v>
      </c>
      <c r="AC154"/>
      <c r="AD154" s="3" t="s">
        <v>11234</v>
      </c>
      <c r="AE154" s="3" t="s">
        <v>16460</v>
      </c>
    </row>
    <row r="155" spans="1:31" hidden="1" x14ac:dyDescent="0.25">
      <c r="A155" t="s">
        <v>15182</v>
      </c>
      <c r="B155" t="s">
        <v>15183</v>
      </c>
      <c r="C155" s="3" t="s">
        <v>32</v>
      </c>
      <c r="D155" s="3" t="s">
        <v>15106</v>
      </c>
      <c r="E155" s="3" t="s">
        <v>5150</v>
      </c>
      <c r="F155" s="3">
        <v>10000</v>
      </c>
      <c r="G155" s="34">
        <v>99.99</v>
      </c>
      <c r="H155" s="3" t="s">
        <v>12</v>
      </c>
      <c r="I155" s="3" t="s">
        <v>15</v>
      </c>
      <c r="J155" s="3" t="s">
        <v>8259</v>
      </c>
      <c r="K155" s="3" t="s">
        <v>8264</v>
      </c>
      <c r="L155" s="3" t="s">
        <v>68</v>
      </c>
      <c r="M155" s="26">
        <v>45809</v>
      </c>
      <c r="N155"/>
      <c r="O155" s="3">
        <v>0</v>
      </c>
      <c r="P155" s="34">
        <v>31796.82</v>
      </c>
      <c r="Q155" s="34"/>
      <c r="R155" s="34">
        <v>31796.82</v>
      </c>
      <c r="T155" s="34" t="s">
        <v>78</v>
      </c>
      <c r="U155" s="34">
        <v>21597.84</v>
      </c>
      <c r="V155" s="34">
        <v>0</v>
      </c>
      <c r="W155" s="34">
        <v>21597.84</v>
      </c>
      <c r="X155" s="36">
        <v>0</v>
      </c>
      <c r="Y155" s="3" t="str">
        <f>IFERROR(VLOOKUP(A155,'Pivot price tier'!$C$8:$L$2245,10,0),"")</f>
        <v/>
      </c>
      <c r="Z155" s="3" t="str">
        <f>IFERROR(VLOOKUP(A155,'Pivot price tier by size'!$D$8:$M$2466,10,0),"")</f>
        <v/>
      </c>
      <c r="AA155" s="3" t="str">
        <f>IFERROR(VLOOKUP(A155,'Pivot category'!$B$8:$I$2191,8,0),"")</f>
        <v/>
      </c>
      <c r="AB155" s="3" t="str">
        <f t="shared" si="2"/>
        <v>Bottom 5%</v>
      </c>
      <c r="AC155"/>
      <c r="AD155" s="3" t="s">
        <v>16449</v>
      </c>
      <c r="AE155" s="3" t="s">
        <v>14091</v>
      </c>
    </row>
    <row r="156" spans="1:31" hidden="1" x14ac:dyDescent="0.25">
      <c r="A156" t="s">
        <v>8485</v>
      </c>
      <c r="B156" t="s">
        <v>8484</v>
      </c>
      <c r="C156" s="3" t="s">
        <v>32</v>
      </c>
      <c r="D156" s="3" t="s">
        <v>8294</v>
      </c>
      <c r="E156" s="3" t="s">
        <v>5152</v>
      </c>
      <c r="F156" s="3">
        <v>7000</v>
      </c>
      <c r="G156" s="34">
        <v>62.99</v>
      </c>
      <c r="H156" s="3" t="s">
        <v>12619</v>
      </c>
      <c r="I156" s="3" t="s">
        <v>15</v>
      </c>
      <c r="J156" s="3" t="s">
        <v>8253</v>
      </c>
      <c r="K156" s="3" t="s">
        <v>8252</v>
      </c>
      <c r="L156" s="3" t="s">
        <v>8257</v>
      </c>
      <c r="M156" s="26" t="s">
        <v>13873</v>
      </c>
      <c r="N156"/>
      <c r="O156" s="3" t="s">
        <v>78</v>
      </c>
      <c r="P156" s="34"/>
      <c r="Q156" s="34">
        <v>125.98</v>
      </c>
      <c r="R156" s="34">
        <v>-125.98</v>
      </c>
      <c r="S156" s="36">
        <v>-1</v>
      </c>
      <c r="T156" s="34" t="s">
        <v>78</v>
      </c>
      <c r="U156" s="34" t="s">
        <v>78</v>
      </c>
      <c r="V156" s="34" t="s">
        <v>78</v>
      </c>
      <c r="W156" s="34" t="s">
        <v>78</v>
      </c>
      <c r="X156" s="36" t="s">
        <v>78</v>
      </c>
      <c r="Y156" s="3" t="str">
        <f>IFERROR(VLOOKUP(A156,'Pivot price tier'!$C$8:$L$2245,10,0),"")</f>
        <v/>
      </c>
      <c r="Z156" s="3" t="str">
        <f>IFERROR(VLOOKUP(A156,'Pivot price tier by size'!$D$8:$M$2466,10,0),"")</f>
        <v/>
      </c>
      <c r="AA156" s="3" t="str">
        <f>IFERROR(VLOOKUP(A156,'Pivot category'!$B$8:$I$2191,8,0),"")</f>
        <v/>
      </c>
      <c r="AB156" s="3" t="str">
        <f t="shared" si="2"/>
        <v>Bottom 5%</v>
      </c>
      <c r="AC156"/>
      <c r="AD156" s="3" t="s">
        <v>16449</v>
      </c>
      <c r="AE156" s="3" t="s">
        <v>14103</v>
      </c>
    </row>
    <row r="157" spans="1:31" x14ac:dyDescent="0.25">
      <c r="A157" t="s">
        <v>6889</v>
      </c>
      <c r="B157" t="s">
        <v>866</v>
      </c>
      <c r="C157" s="3" t="s">
        <v>34</v>
      </c>
      <c r="D157" s="3" t="s">
        <v>3183</v>
      </c>
      <c r="E157" s="3" t="s">
        <v>5150</v>
      </c>
      <c r="F157" s="3">
        <v>1000</v>
      </c>
      <c r="G157" s="34">
        <v>6.49</v>
      </c>
      <c r="H157" s="3" t="s">
        <v>12</v>
      </c>
      <c r="I157" s="3" t="s">
        <v>17</v>
      </c>
      <c r="J157" s="3" t="s">
        <v>8251</v>
      </c>
      <c r="K157" s="3" t="s">
        <v>8252</v>
      </c>
      <c r="L157" s="3" t="s">
        <v>68</v>
      </c>
      <c r="M157" s="26" t="s">
        <v>13873</v>
      </c>
      <c r="N157"/>
      <c r="O157" s="3">
        <v>106</v>
      </c>
      <c r="P157" s="34">
        <v>18684.71</v>
      </c>
      <c r="Q157" s="34">
        <v>40302.9</v>
      </c>
      <c r="R157" s="34">
        <v>-21618.19</v>
      </c>
      <c r="S157" s="36">
        <v>-0.54</v>
      </c>
      <c r="T157" s="34">
        <v>176.27084905660377</v>
      </c>
      <c r="U157" s="34">
        <v>27387.8</v>
      </c>
      <c r="V157" s="34">
        <v>110712.91</v>
      </c>
      <c r="W157" s="34">
        <v>-83325.11</v>
      </c>
      <c r="X157" s="36">
        <v>-0.75</v>
      </c>
      <c r="Y157" s="3" t="str">
        <f>IFERROR(VLOOKUP(A157,'Pivot price tier'!$C$8:$L$2245,10,0),"")</f>
        <v>X</v>
      </c>
      <c r="Z157" s="3" t="str">
        <f>IFERROR(VLOOKUP(A157,'Pivot price tier by size'!$D$8:$M$2466,10,0),"")</f>
        <v>X</v>
      </c>
      <c r="AA157" s="3" t="str">
        <f>IFERROR(VLOOKUP(A157,'Pivot category'!$B$8:$I$2191,8,0),"")</f>
        <v>X</v>
      </c>
      <c r="AB157" s="3" t="str">
        <f t="shared" si="2"/>
        <v>Bottom 5%</v>
      </c>
      <c r="AC157"/>
      <c r="AD157" s="3" t="s">
        <v>16449</v>
      </c>
      <c r="AE157" s="3" t="s">
        <v>14091</v>
      </c>
    </row>
    <row r="158" spans="1:31" x14ac:dyDescent="0.25">
      <c r="A158" t="s">
        <v>5430</v>
      </c>
      <c r="B158" t="s">
        <v>867</v>
      </c>
      <c r="C158" s="3" t="s">
        <v>32</v>
      </c>
      <c r="D158" s="3" t="s">
        <v>3184</v>
      </c>
      <c r="E158" s="3" t="s">
        <v>5150</v>
      </c>
      <c r="F158" s="3">
        <v>1000</v>
      </c>
      <c r="G158" s="34">
        <v>11.49</v>
      </c>
      <c r="H158" s="3" t="s">
        <v>12</v>
      </c>
      <c r="I158" s="3" t="s">
        <v>17</v>
      </c>
      <c r="J158" s="3" t="s">
        <v>8251</v>
      </c>
      <c r="K158" s="3" t="s">
        <v>8252</v>
      </c>
      <c r="L158" s="3" t="s">
        <v>68</v>
      </c>
      <c r="M158" s="26" t="s">
        <v>13873</v>
      </c>
      <c r="N158"/>
      <c r="O158" s="3">
        <v>131</v>
      </c>
      <c r="P158" s="34">
        <v>27467.21</v>
      </c>
      <c r="Q158" s="34">
        <v>48302.7</v>
      </c>
      <c r="R158" s="34">
        <v>-20835.490000000002</v>
      </c>
      <c r="S158" s="36">
        <v>-0.43</v>
      </c>
      <c r="T158" s="34">
        <v>209.67335877862595</v>
      </c>
      <c r="U158" s="34">
        <v>39647.72</v>
      </c>
      <c r="V158" s="34">
        <v>80042.039999999994</v>
      </c>
      <c r="W158" s="34">
        <v>-40394.32</v>
      </c>
      <c r="X158" s="36">
        <v>-0.5</v>
      </c>
      <c r="Y158" s="3" t="str">
        <f>IFERROR(VLOOKUP(A158,'Pivot price tier'!$C$8:$L$2245,10,0),"")</f>
        <v>X</v>
      </c>
      <c r="Z158" s="3" t="str">
        <f>IFERROR(VLOOKUP(A158,'Pivot price tier by size'!$D$8:$M$2466,10,0),"")</f>
        <v>X</v>
      </c>
      <c r="AA158" s="3" t="str">
        <f>IFERROR(VLOOKUP(A158,'Pivot category'!$B$8:$I$2191,8,0),"")</f>
        <v>X</v>
      </c>
      <c r="AB158" s="3" t="str">
        <f t="shared" si="2"/>
        <v>Bottom 5%</v>
      </c>
      <c r="AC158"/>
      <c r="AD158" s="3" t="s">
        <v>16449</v>
      </c>
      <c r="AE158" s="3" t="s">
        <v>14091</v>
      </c>
    </row>
    <row r="159" spans="1:31" x14ac:dyDescent="0.25">
      <c r="A159" t="s">
        <v>12762</v>
      </c>
      <c r="B159" t="s">
        <v>12763</v>
      </c>
      <c r="C159" s="3" t="s">
        <v>32</v>
      </c>
      <c r="D159" s="3" t="s">
        <v>12281</v>
      </c>
      <c r="E159" s="3" t="s">
        <v>5198</v>
      </c>
      <c r="F159" s="3">
        <v>70000</v>
      </c>
      <c r="G159" s="34">
        <v>24.99</v>
      </c>
      <c r="H159" s="3" t="s">
        <v>12</v>
      </c>
      <c r="I159" s="3" t="s">
        <v>21</v>
      </c>
      <c r="J159" s="3" t="s">
        <v>8251</v>
      </c>
      <c r="K159" s="3" t="s">
        <v>8252</v>
      </c>
      <c r="L159" s="3" t="s">
        <v>68</v>
      </c>
      <c r="M159" s="26">
        <v>45323</v>
      </c>
      <c r="N159"/>
      <c r="O159" s="3">
        <v>67</v>
      </c>
      <c r="P159" s="34">
        <v>21175.040000000001</v>
      </c>
      <c r="Q159" s="34">
        <v>34700.94</v>
      </c>
      <c r="R159" s="34">
        <v>-13525.9</v>
      </c>
      <c r="S159" s="36">
        <v>-0.39</v>
      </c>
      <c r="T159" s="34">
        <v>316.04537313432837</v>
      </c>
      <c r="U159" s="34">
        <v>14171.84</v>
      </c>
      <c r="V159" s="34">
        <v>42696.17</v>
      </c>
      <c r="W159" s="34">
        <v>-28524.33</v>
      </c>
      <c r="X159" s="36">
        <v>-0.67</v>
      </c>
      <c r="Y159" s="3" t="str">
        <f>IFERROR(VLOOKUP(A159,'Pivot price tier'!$C$8:$L$2245,10,0),"")</f>
        <v>X</v>
      </c>
      <c r="Z159" s="3" t="str">
        <f>IFERROR(VLOOKUP(A159,'Pivot price tier by size'!$D$8:$M$2466,10,0),"")</f>
        <v>X</v>
      </c>
      <c r="AA159" s="3" t="str">
        <f>IFERROR(VLOOKUP(A159,'Pivot category'!$B$8:$I$2191,8,0),"")</f>
        <v>X</v>
      </c>
      <c r="AB159" s="3" t="str">
        <f t="shared" si="2"/>
        <v>Bottom 5%</v>
      </c>
      <c r="AC159"/>
      <c r="AD159" s="3" t="s">
        <v>16449</v>
      </c>
      <c r="AE159" s="3" t="s">
        <v>14101</v>
      </c>
    </row>
    <row r="160" spans="1:31" x14ac:dyDescent="0.25">
      <c r="A160" t="s">
        <v>15902</v>
      </c>
      <c r="B160" t="s">
        <v>13086</v>
      </c>
      <c r="C160" s="3" t="s">
        <v>32</v>
      </c>
      <c r="D160" s="3" t="s">
        <v>12667</v>
      </c>
      <c r="E160" s="3" t="s">
        <v>5150</v>
      </c>
      <c r="F160" s="3">
        <v>70000</v>
      </c>
      <c r="G160" s="34">
        <v>59.99</v>
      </c>
      <c r="H160" s="3" t="s">
        <v>27</v>
      </c>
      <c r="I160" s="3" t="s">
        <v>15</v>
      </c>
      <c r="J160" s="3" t="s">
        <v>8251</v>
      </c>
      <c r="K160" s="3" t="s">
        <v>8252</v>
      </c>
      <c r="L160" s="3" t="s">
        <v>68</v>
      </c>
      <c r="M160" s="26">
        <v>45474</v>
      </c>
      <c r="N160"/>
      <c r="O160" s="3">
        <v>53</v>
      </c>
      <c r="P160" s="34">
        <v>19936.5</v>
      </c>
      <c r="Q160" s="34">
        <v>24635.85</v>
      </c>
      <c r="R160" s="34">
        <v>-4699.3500000000004</v>
      </c>
      <c r="S160" s="36">
        <v>-0.19</v>
      </c>
      <c r="T160" s="34">
        <v>376.16037735849056</v>
      </c>
      <c r="U160" s="34">
        <v>5009.1099999999997</v>
      </c>
      <c r="V160" s="34">
        <v>17532.07</v>
      </c>
      <c r="W160" s="34">
        <v>-12522.96</v>
      </c>
      <c r="X160" s="36">
        <v>-0.71</v>
      </c>
      <c r="Y160" s="3" t="str">
        <f>IFERROR(VLOOKUP(A160,'Pivot price tier'!$C$8:$L$2245,10,0),"")</f>
        <v>X</v>
      </c>
      <c r="Z160" s="3" t="str">
        <f>IFERROR(VLOOKUP(A160,'Pivot price tier by size'!$D$8:$M$2466,10,0),"")</f>
        <v>X</v>
      </c>
      <c r="AA160" s="3" t="str">
        <f>IFERROR(VLOOKUP(A160,'Pivot category'!$B$8:$I$2191,8,0),"")</f>
        <v>X</v>
      </c>
      <c r="AB160" s="3" t="str">
        <f t="shared" si="2"/>
        <v>Bottom 5%</v>
      </c>
      <c r="AC160"/>
      <c r="AD160" s="3" t="s">
        <v>16451</v>
      </c>
      <c r="AE160" s="3" t="s">
        <v>14119</v>
      </c>
    </row>
    <row r="161" spans="1:31" x14ac:dyDescent="0.25">
      <c r="A161" t="s">
        <v>7006</v>
      </c>
      <c r="B161" t="s">
        <v>915</v>
      </c>
      <c r="C161" s="3" t="s">
        <v>34</v>
      </c>
      <c r="D161" s="3" t="s">
        <v>3235</v>
      </c>
      <c r="E161" s="3" t="s">
        <v>5150</v>
      </c>
      <c r="F161" s="3">
        <v>1000</v>
      </c>
      <c r="G161" s="34">
        <v>10.99</v>
      </c>
      <c r="H161" s="3" t="s">
        <v>28</v>
      </c>
      <c r="I161" s="3" t="s">
        <v>21</v>
      </c>
      <c r="J161" s="3" t="s">
        <v>8251</v>
      </c>
      <c r="K161" s="3" t="s">
        <v>8252</v>
      </c>
      <c r="L161" s="3" t="s">
        <v>68</v>
      </c>
      <c r="M161" s="26" t="s">
        <v>13873</v>
      </c>
      <c r="N161"/>
      <c r="O161" s="3">
        <v>79</v>
      </c>
      <c r="P161" s="34">
        <v>27485.99</v>
      </c>
      <c r="Q161" s="34">
        <v>29431.22</v>
      </c>
      <c r="R161" s="34">
        <v>-1945.23</v>
      </c>
      <c r="S161" s="36">
        <v>-7.0000000000000007E-2</v>
      </c>
      <c r="T161" s="34">
        <v>347.92392405063293</v>
      </c>
      <c r="U161" s="34">
        <v>38508.959999999999</v>
      </c>
      <c r="V161" s="34">
        <v>32453.47</v>
      </c>
      <c r="W161" s="34">
        <v>6055.49</v>
      </c>
      <c r="X161" s="36">
        <v>0.19</v>
      </c>
      <c r="Y161" s="3" t="str">
        <f>IFERROR(VLOOKUP(A161,'Pivot price tier'!$C$8:$L$2245,10,0),"")</f>
        <v>X</v>
      </c>
      <c r="Z161" s="3" t="str">
        <f>IFERROR(VLOOKUP(A161,'Pivot price tier by size'!$D$8:$M$2466,10,0),"")</f>
        <v>X</v>
      </c>
      <c r="AA161" s="3" t="str">
        <f>IFERROR(VLOOKUP(A161,'Pivot category'!$B$8:$I$2191,8,0),"")</f>
        <v>X</v>
      </c>
      <c r="AB161" s="3" t="str">
        <f t="shared" si="2"/>
        <v>Bottom 5%</v>
      </c>
      <c r="AC161"/>
      <c r="AD161" s="3" t="s">
        <v>11231</v>
      </c>
      <c r="AE161" s="3" t="s">
        <v>14090</v>
      </c>
    </row>
    <row r="162" spans="1:31" x14ac:dyDescent="0.25">
      <c r="A162" t="s">
        <v>6031</v>
      </c>
      <c r="B162" t="s">
        <v>4803</v>
      </c>
      <c r="C162" s="3" t="s">
        <v>32</v>
      </c>
      <c r="D162" s="3" t="s">
        <v>4818</v>
      </c>
      <c r="E162" s="3">
        <v>0</v>
      </c>
      <c r="F162" s="3">
        <v>1000</v>
      </c>
      <c r="G162" s="34">
        <v>22.99</v>
      </c>
      <c r="H162" s="3" t="s">
        <v>27</v>
      </c>
      <c r="I162" s="3" t="s">
        <v>21</v>
      </c>
      <c r="J162" s="3" t="s">
        <v>8251</v>
      </c>
      <c r="K162" s="3" t="s">
        <v>8252</v>
      </c>
      <c r="L162" s="3" t="s">
        <v>68</v>
      </c>
      <c r="M162" s="26" t="s">
        <v>13873</v>
      </c>
      <c r="N162"/>
      <c r="O162" s="3">
        <v>95</v>
      </c>
      <c r="P162" s="34">
        <v>34557.17</v>
      </c>
      <c r="Q162" s="34">
        <v>46608.27</v>
      </c>
      <c r="R162" s="34">
        <v>-12051.1</v>
      </c>
      <c r="S162" s="36">
        <v>-0.26</v>
      </c>
      <c r="T162" s="34">
        <v>363.7596842105263</v>
      </c>
      <c r="U162" s="34">
        <v>111315.02</v>
      </c>
      <c r="V162" s="34">
        <v>291977.63</v>
      </c>
      <c r="W162" s="34">
        <v>-180662.61</v>
      </c>
      <c r="X162" s="36">
        <v>-0.62</v>
      </c>
      <c r="Y162" s="3" t="str">
        <f>IFERROR(VLOOKUP(A162,'Pivot price tier'!$C$8:$L$2245,10,0),"")</f>
        <v>X</v>
      </c>
      <c r="Z162" s="3" t="str">
        <f>IFERROR(VLOOKUP(A162,'Pivot price tier by size'!$D$8:$M$2466,10,0),"")</f>
        <v>X</v>
      </c>
      <c r="AA162" s="3" t="str">
        <f>IFERROR(VLOOKUP(A162,'Pivot category'!$B$8:$I$2191,8,0),"")</f>
        <v>X</v>
      </c>
      <c r="AB162" s="3" t="str">
        <f t="shared" si="2"/>
        <v>Bottom 5%</v>
      </c>
      <c r="AC162"/>
      <c r="AD162" s="3" t="s">
        <v>11231</v>
      </c>
      <c r="AE162" s="3" t="s">
        <v>14090</v>
      </c>
    </row>
    <row r="163" spans="1:31" x14ac:dyDescent="0.25">
      <c r="A163" t="s">
        <v>7899</v>
      </c>
      <c r="B163" t="s">
        <v>942</v>
      </c>
      <c r="C163" s="3" t="s">
        <v>38</v>
      </c>
      <c r="D163" s="3" t="s">
        <v>3264</v>
      </c>
      <c r="E163" s="3" t="s">
        <v>5150</v>
      </c>
      <c r="F163" s="3">
        <v>10000</v>
      </c>
      <c r="G163" s="34">
        <v>36.99</v>
      </c>
      <c r="H163" s="3" t="s">
        <v>28</v>
      </c>
      <c r="I163" s="3" t="s">
        <v>19</v>
      </c>
      <c r="J163" s="3" t="s">
        <v>8251</v>
      </c>
      <c r="K163" s="3" t="s">
        <v>8252</v>
      </c>
      <c r="L163" s="3" t="s">
        <v>68</v>
      </c>
      <c r="M163" s="26" t="s">
        <v>13873</v>
      </c>
      <c r="N163"/>
      <c r="O163" s="3">
        <v>126</v>
      </c>
      <c r="P163" s="34">
        <v>31071.599999999999</v>
      </c>
      <c r="Q163" s="34">
        <v>66121.7</v>
      </c>
      <c r="R163" s="34">
        <v>-35050.1</v>
      </c>
      <c r="S163" s="36">
        <v>-0.53</v>
      </c>
      <c r="T163" s="34">
        <v>246.6</v>
      </c>
      <c r="U163" s="34">
        <v>9913.32</v>
      </c>
      <c r="V163" s="34">
        <v>15976.13</v>
      </c>
      <c r="W163" s="34">
        <v>-6062.81</v>
      </c>
      <c r="X163" s="36">
        <v>-0.38</v>
      </c>
      <c r="Y163" s="3" t="str">
        <f>IFERROR(VLOOKUP(A163,'Pivot price tier'!$C$8:$L$2245,10,0),"")</f>
        <v>X</v>
      </c>
      <c r="Z163" s="3" t="str">
        <f>IFERROR(VLOOKUP(A163,'Pivot price tier by size'!$D$8:$M$2466,10,0),"")</f>
        <v>X</v>
      </c>
      <c r="AA163" s="3" t="str">
        <f>IFERROR(VLOOKUP(A163,'Pivot category'!$B$8:$I$2191,8,0),"")</f>
        <v>X</v>
      </c>
      <c r="AB163" s="3" t="str">
        <f t="shared" si="2"/>
        <v>Bottom 5%</v>
      </c>
      <c r="AC163"/>
      <c r="AD163" s="3" t="s">
        <v>16449</v>
      </c>
      <c r="AE163" s="3" t="s">
        <v>16459</v>
      </c>
    </row>
    <row r="164" spans="1:31" x14ac:dyDescent="0.25">
      <c r="A164" t="s">
        <v>12859</v>
      </c>
      <c r="B164" t="s">
        <v>13932</v>
      </c>
      <c r="C164" s="3" t="s">
        <v>32</v>
      </c>
      <c r="D164" s="3" t="s">
        <v>12869</v>
      </c>
      <c r="E164" s="3" t="s">
        <v>5198</v>
      </c>
      <c r="F164" s="3">
        <v>10000</v>
      </c>
      <c r="G164" s="34">
        <v>23.99</v>
      </c>
      <c r="H164" s="3" t="s">
        <v>28</v>
      </c>
      <c r="I164" s="3" t="s">
        <v>21</v>
      </c>
      <c r="J164" s="3" t="s">
        <v>8251</v>
      </c>
      <c r="K164" s="3" t="s">
        <v>8252</v>
      </c>
      <c r="L164" s="3" t="s">
        <v>68</v>
      </c>
      <c r="M164" s="26">
        <v>45597</v>
      </c>
      <c r="N164"/>
      <c r="O164" s="3">
        <v>53</v>
      </c>
      <c r="P164" s="34">
        <v>1295.46</v>
      </c>
      <c r="Q164" s="34">
        <v>2518.9499999999998</v>
      </c>
      <c r="R164" s="34">
        <v>-1223.49</v>
      </c>
      <c r="S164" s="36">
        <v>-0.49</v>
      </c>
      <c r="T164" s="34">
        <v>24.442641509433962</v>
      </c>
      <c r="U164" s="34">
        <v>2183.09</v>
      </c>
      <c r="V164" s="34">
        <v>1175.51</v>
      </c>
      <c r="W164" s="34">
        <v>1007.58</v>
      </c>
      <c r="X164" s="36">
        <v>0.86</v>
      </c>
      <c r="Y164" s="3" t="str">
        <f>IFERROR(VLOOKUP(A164,'Pivot price tier'!$C$8:$L$2245,10,0),"")</f>
        <v>X</v>
      </c>
      <c r="Z164" s="3" t="str">
        <f>IFERROR(VLOOKUP(A164,'Pivot price tier by size'!$D$8:$M$2466,10,0),"")</f>
        <v>X</v>
      </c>
      <c r="AA164" s="3" t="str">
        <f>IFERROR(VLOOKUP(A164,'Pivot category'!$B$8:$I$2191,8,0),"")</f>
        <v>X</v>
      </c>
      <c r="AB164" s="3" t="str">
        <f t="shared" si="2"/>
        <v>Bottom 5%</v>
      </c>
      <c r="AC164"/>
      <c r="AD164" s="3" t="s">
        <v>11234</v>
      </c>
      <c r="AE164" s="3" t="s">
        <v>14154</v>
      </c>
    </row>
    <row r="165" spans="1:31" hidden="1" x14ac:dyDescent="0.25">
      <c r="A165" t="s">
        <v>12426</v>
      </c>
      <c r="B165" t="s">
        <v>12427</v>
      </c>
      <c r="C165" s="3" t="s">
        <v>32</v>
      </c>
      <c r="D165" s="3" t="s">
        <v>2398</v>
      </c>
      <c r="E165" s="3" t="s">
        <v>5150</v>
      </c>
      <c r="F165" s="3">
        <v>7000</v>
      </c>
      <c r="G165" s="34">
        <v>13.19</v>
      </c>
      <c r="H165" s="3" t="s">
        <v>28</v>
      </c>
      <c r="I165" s="3" t="s">
        <v>19</v>
      </c>
      <c r="J165" s="3" t="s">
        <v>8253</v>
      </c>
      <c r="K165" s="3" t="s">
        <v>8258</v>
      </c>
      <c r="L165" s="3" t="s">
        <v>8255</v>
      </c>
      <c r="M165" s="26">
        <v>45261</v>
      </c>
      <c r="N165"/>
      <c r="O165" s="3">
        <v>0</v>
      </c>
      <c r="P165" s="34"/>
      <c r="Q165" s="34">
        <v>774.04</v>
      </c>
      <c r="R165" s="34">
        <v>-774.04</v>
      </c>
      <c r="S165" s="36">
        <v>-1</v>
      </c>
      <c r="T165" s="34" t="s">
        <v>78</v>
      </c>
      <c r="U165" s="34">
        <v>0</v>
      </c>
      <c r="V165" s="34">
        <v>21.99</v>
      </c>
      <c r="W165" s="34">
        <v>-21.99</v>
      </c>
      <c r="X165" s="36">
        <v>-1</v>
      </c>
      <c r="Y165" s="3" t="str">
        <f>IFERROR(VLOOKUP(A165,'Pivot price tier'!$C$8:$L$2245,10,0),"")</f>
        <v/>
      </c>
      <c r="Z165" s="3" t="str">
        <f>IFERROR(VLOOKUP(A165,'Pivot price tier by size'!$D$8:$M$2466,10,0),"")</f>
        <v/>
      </c>
      <c r="AA165" s="3" t="str">
        <f>IFERROR(VLOOKUP(A165,'Pivot category'!$B$8:$I$2191,8,0),"")</f>
        <v/>
      </c>
      <c r="AB165" s="3" t="str">
        <f t="shared" si="2"/>
        <v>Bottom 5%</v>
      </c>
      <c r="AC165"/>
      <c r="AD165" s="3" t="s">
        <v>16450</v>
      </c>
      <c r="AE165" s="3" t="s">
        <v>14103</v>
      </c>
    </row>
    <row r="166" spans="1:31" x14ac:dyDescent="0.25">
      <c r="A166" t="s">
        <v>12860</v>
      </c>
      <c r="B166" t="s">
        <v>13687</v>
      </c>
      <c r="C166" s="3" t="s">
        <v>32</v>
      </c>
      <c r="D166" s="3" t="s">
        <v>12868</v>
      </c>
      <c r="E166" s="3" t="s">
        <v>5150</v>
      </c>
      <c r="F166" s="3">
        <v>10000</v>
      </c>
      <c r="G166" s="34">
        <v>23.99</v>
      </c>
      <c r="H166" s="3" t="s">
        <v>28</v>
      </c>
      <c r="I166" s="3" t="s">
        <v>21</v>
      </c>
      <c r="J166" s="3" t="s">
        <v>8251</v>
      </c>
      <c r="K166" s="3" t="s">
        <v>8252</v>
      </c>
      <c r="L166" s="3" t="s">
        <v>68</v>
      </c>
      <c r="M166" s="26">
        <v>45597</v>
      </c>
      <c r="N166"/>
      <c r="O166" s="3">
        <v>53</v>
      </c>
      <c r="P166" s="34">
        <v>1463.39</v>
      </c>
      <c r="Q166" s="34">
        <v>2351.02</v>
      </c>
      <c r="R166" s="34">
        <v>-887.63</v>
      </c>
      <c r="S166" s="36">
        <v>-0.38</v>
      </c>
      <c r="T166" s="34">
        <v>27.611132075471701</v>
      </c>
      <c r="U166" s="34">
        <v>2494.96</v>
      </c>
      <c r="V166" s="34">
        <v>1199.5</v>
      </c>
      <c r="W166" s="34">
        <v>1295.46</v>
      </c>
      <c r="X166" s="36">
        <v>1.08</v>
      </c>
      <c r="Y166" s="3" t="str">
        <f>IFERROR(VLOOKUP(A166,'Pivot price tier'!$C$8:$L$2245,10,0),"")</f>
        <v>X</v>
      </c>
      <c r="Z166" s="3" t="str">
        <f>IFERROR(VLOOKUP(A166,'Pivot price tier by size'!$D$8:$M$2466,10,0),"")</f>
        <v>X</v>
      </c>
      <c r="AA166" s="3" t="str">
        <f>IFERROR(VLOOKUP(A166,'Pivot category'!$B$8:$I$2191,8,0),"")</f>
        <v>X</v>
      </c>
      <c r="AB166" s="3" t="str">
        <f t="shared" si="2"/>
        <v>Bottom 5%</v>
      </c>
      <c r="AC166"/>
      <c r="AD166" s="3" t="s">
        <v>11234</v>
      </c>
      <c r="AE166" s="3" t="s">
        <v>14154</v>
      </c>
    </row>
    <row r="167" spans="1:31" x14ac:dyDescent="0.25">
      <c r="A167" t="s">
        <v>10344</v>
      </c>
      <c r="B167" t="s">
        <v>1005</v>
      </c>
      <c r="C167" s="3" t="s">
        <v>32</v>
      </c>
      <c r="D167" s="3" t="s">
        <v>3336</v>
      </c>
      <c r="E167" s="3" t="s">
        <v>5150</v>
      </c>
      <c r="F167" s="3">
        <v>7000</v>
      </c>
      <c r="G167" s="34">
        <v>23.99</v>
      </c>
      <c r="H167" s="3" t="s">
        <v>12</v>
      </c>
      <c r="I167" s="3" t="s">
        <v>21</v>
      </c>
      <c r="J167" s="3" t="s">
        <v>8251</v>
      </c>
      <c r="K167" s="3" t="s">
        <v>8252</v>
      </c>
      <c r="L167" s="3" t="s">
        <v>68</v>
      </c>
      <c r="M167" s="26" t="s">
        <v>13873</v>
      </c>
      <c r="N167"/>
      <c r="O167" s="3">
        <v>134</v>
      </c>
      <c r="P167" s="34">
        <v>28716.03</v>
      </c>
      <c r="Q167" s="34">
        <v>35721.11</v>
      </c>
      <c r="R167" s="34">
        <v>-7005.08</v>
      </c>
      <c r="S167" s="36">
        <v>-0.2</v>
      </c>
      <c r="T167" s="34">
        <v>214.29873134328358</v>
      </c>
      <c r="U167" s="34">
        <v>57000.24</v>
      </c>
      <c r="V167" s="34">
        <v>66764.17</v>
      </c>
      <c r="W167" s="34">
        <v>-9763.93</v>
      </c>
      <c r="X167" s="36">
        <v>-0.15</v>
      </c>
      <c r="Y167" s="3" t="str">
        <f>IFERROR(VLOOKUP(A167,'Pivot price tier'!$C$8:$L$2245,10,0),"")</f>
        <v>X</v>
      </c>
      <c r="Z167" s="3" t="str">
        <f>IFERROR(VLOOKUP(A167,'Pivot price tier by size'!$D$8:$M$2466,10,0),"")</f>
        <v>X</v>
      </c>
      <c r="AA167" s="3" t="str">
        <f>IFERROR(VLOOKUP(A167,'Pivot category'!$B$8:$I$2191,8,0),"")</f>
        <v>X</v>
      </c>
      <c r="AB167" s="3" t="str">
        <f t="shared" si="2"/>
        <v>Bottom 5%</v>
      </c>
      <c r="AC167"/>
      <c r="AD167" s="3" t="s">
        <v>16452</v>
      </c>
      <c r="AE167" s="3" t="s">
        <v>16455</v>
      </c>
    </row>
    <row r="168" spans="1:31" x14ac:dyDescent="0.25">
      <c r="A168" t="s">
        <v>14513</v>
      </c>
      <c r="B168" t="s">
        <v>11738</v>
      </c>
      <c r="C168" s="3" t="s">
        <v>32</v>
      </c>
      <c r="D168" s="3" t="s">
        <v>11472</v>
      </c>
      <c r="E168" s="3" t="s">
        <v>5152</v>
      </c>
      <c r="F168" s="3">
        <v>7000</v>
      </c>
      <c r="G168" s="34">
        <v>39.99</v>
      </c>
      <c r="H168" s="3" t="s">
        <v>27</v>
      </c>
      <c r="I168" s="3" t="s">
        <v>23</v>
      </c>
      <c r="J168" s="3" t="s">
        <v>8251</v>
      </c>
      <c r="K168" s="3" t="s">
        <v>8252</v>
      </c>
      <c r="L168" s="3" t="s">
        <v>68</v>
      </c>
      <c r="M168" s="26">
        <v>45047</v>
      </c>
      <c r="N168"/>
      <c r="O168" s="3">
        <v>40</v>
      </c>
      <c r="P168" s="34">
        <v>12726.69</v>
      </c>
      <c r="Q168" s="34">
        <v>14894.18</v>
      </c>
      <c r="R168" s="34">
        <v>-2167.4899999999998</v>
      </c>
      <c r="S168" s="36">
        <v>-0.15</v>
      </c>
      <c r="T168" s="34">
        <v>318.16725000000002</v>
      </c>
      <c r="U168" s="34">
        <v>45221.3</v>
      </c>
      <c r="V168" s="34">
        <v>31815.84</v>
      </c>
      <c r="W168" s="34">
        <v>13405.46</v>
      </c>
      <c r="X168" s="36">
        <v>0.42</v>
      </c>
      <c r="Y168" s="3" t="str">
        <f>IFERROR(VLOOKUP(A168,'Pivot price tier'!$C$8:$L$2245,10,0),"")</f>
        <v>X</v>
      </c>
      <c r="Z168" s="3" t="str">
        <f>IFERROR(VLOOKUP(A168,'Pivot price tier by size'!$D$8:$M$2466,10,0),"")</f>
        <v>X</v>
      </c>
      <c r="AA168" s="3" t="str">
        <f>IFERROR(VLOOKUP(A168,'Pivot category'!$B$8:$I$2191,8,0),"")</f>
        <v>X</v>
      </c>
      <c r="AB168" s="3" t="str">
        <f t="shared" si="2"/>
        <v>Bottom 5%</v>
      </c>
      <c r="AC168"/>
      <c r="AD168" s="3" t="s">
        <v>11231</v>
      </c>
      <c r="AE168" s="3" t="s">
        <v>14111</v>
      </c>
    </row>
    <row r="169" spans="1:31" hidden="1" x14ac:dyDescent="0.25">
      <c r="A169" t="s">
        <v>15091</v>
      </c>
      <c r="B169" t="s">
        <v>15210</v>
      </c>
      <c r="C169" s="3" t="s">
        <v>73</v>
      </c>
      <c r="D169" s="3" t="s">
        <v>15134</v>
      </c>
      <c r="E169" s="3">
        <v>0</v>
      </c>
      <c r="F169" s="3">
        <v>70000</v>
      </c>
      <c r="G169" s="34">
        <v>11.99</v>
      </c>
      <c r="H169" s="3" t="s">
        <v>8334</v>
      </c>
      <c r="I169" s="3" t="s">
        <v>12340</v>
      </c>
      <c r="J169" s="3" t="s">
        <v>8251</v>
      </c>
      <c r="K169" s="3" t="s">
        <v>8252</v>
      </c>
      <c r="L169" s="3" t="s">
        <v>68</v>
      </c>
      <c r="M169" s="26">
        <v>45809</v>
      </c>
      <c r="N169"/>
      <c r="O169" s="3">
        <v>58</v>
      </c>
      <c r="P169" s="34">
        <v>15845.82</v>
      </c>
      <c r="Q169" s="34"/>
      <c r="R169" s="34">
        <v>15845.82</v>
      </c>
      <c r="T169" s="34">
        <v>273.20379310344828</v>
      </c>
      <c r="U169" s="34">
        <v>15846.85</v>
      </c>
      <c r="V169" s="34">
        <v>0</v>
      </c>
      <c r="W169" s="34">
        <v>15846.85</v>
      </c>
      <c r="X169" s="36">
        <v>0</v>
      </c>
      <c r="Y169" s="3" t="str">
        <f>IFERROR(VLOOKUP(A169,'Pivot price tier'!$C$8:$L$2245,10,0),"")</f>
        <v xml:space="preserve"> </v>
      </c>
      <c r="Z169" s="3" t="str">
        <f>IFERROR(VLOOKUP(A169,'Pivot price tier by size'!$D$8:$M$2466,10,0),"")</f>
        <v xml:space="preserve"> </v>
      </c>
      <c r="AA169" s="3" t="str">
        <f>IFERROR(VLOOKUP(A169,'Pivot category'!$B$8:$I$2191,8,0),"")</f>
        <v>X</v>
      </c>
      <c r="AB169" s="3" t="str">
        <f t="shared" si="2"/>
        <v>Bottom 5%</v>
      </c>
      <c r="AC169"/>
      <c r="AD169" s="3" t="s">
        <v>11231</v>
      </c>
      <c r="AE169" s="3" t="s">
        <v>14114</v>
      </c>
    </row>
    <row r="170" spans="1:31" hidden="1" x14ac:dyDescent="0.25">
      <c r="A170" t="s">
        <v>14839</v>
      </c>
      <c r="B170" t="s">
        <v>14840</v>
      </c>
      <c r="C170" s="3" t="s">
        <v>73</v>
      </c>
      <c r="D170" s="3" t="s">
        <v>14075</v>
      </c>
      <c r="E170" s="3">
        <v>0</v>
      </c>
      <c r="F170" s="3">
        <v>70000</v>
      </c>
      <c r="G170" s="34">
        <v>11.99</v>
      </c>
      <c r="H170" s="3" t="s">
        <v>8334</v>
      </c>
      <c r="I170" s="3" t="s">
        <v>12340</v>
      </c>
      <c r="J170" s="3" t="s">
        <v>8251</v>
      </c>
      <c r="K170" s="3" t="s">
        <v>8252</v>
      </c>
      <c r="L170" s="3" t="s">
        <v>68</v>
      </c>
      <c r="M170" s="26">
        <v>45778</v>
      </c>
      <c r="N170"/>
      <c r="O170" s="3">
        <v>63</v>
      </c>
      <c r="P170" s="34">
        <v>10686.42</v>
      </c>
      <c r="Q170" s="34"/>
      <c r="R170" s="34">
        <v>10686.42</v>
      </c>
      <c r="T170" s="34">
        <v>169.62571428571428</v>
      </c>
      <c r="U170" s="34">
        <v>30949.13</v>
      </c>
      <c r="V170" s="34">
        <v>0</v>
      </c>
      <c r="W170" s="34">
        <v>30949.13</v>
      </c>
      <c r="X170" s="36">
        <v>0</v>
      </c>
      <c r="Y170" s="3" t="str">
        <f>IFERROR(VLOOKUP(A170,'Pivot price tier'!$C$8:$L$2245,10,0),"")</f>
        <v>X</v>
      </c>
      <c r="Z170" s="3" t="str">
        <f>IFERROR(VLOOKUP(A170,'Pivot price tier by size'!$D$8:$M$2466,10,0),"")</f>
        <v xml:space="preserve"> </v>
      </c>
      <c r="AA170" s="3" t="str">
        <f>IFERROR(VLOOKUP(A170,'Pivot category'!$B$8:$I$2191,8,0),"")</f>
        <v>X</v>
      </c>
      <c r="AB170" s="3" t="str">
        <f t="shared" si="2"/>
        <v>Bottom 5%</v>
      </c>
      <c r="AC170"/>
      <c r="AD170" s="3" t="s">
        <v>11231</v>
      </c>
      <c r="AE170" s="3" t="s">
        <v>14114</v>
      </c>
    </row>
    <row r="171" spans="1:31" hidden="1" x14ac:dyDescent="0.25">
      <c r="A171" t="s">
        <v>14558</v>
      </c>
      <c r="B171" t="s">
        <v>14854</v>
      </c>
      <c r="C171" s="3" t="s">
        <v>73</v>
      </c>
      <c r="D171" s="3" t="s">
        <v>14073</v>
      </c>
      <c r="E171" s="3">
        <v>0</v>
      </c>
      <c r="F171" s="3">
        <v>70000</v>
      </c>
      <c r="G171" s="34">
        <v>16.989999999999998</v>
      </c>
      <c r="H171" s="3" t="s">
        <v>8334</v>
      </c>
      <c r="I171" s="3" t="s">
        <v>12340</v>
      </c>
      <c r="J171" s="3" t="s">
        <v>8251</v>
      </c>
      <c r="K171" s="3" t="s">
        <v>8252</v>
      </c>
      <c r="L171" s="3" t="s">
        <v>68</v>
      </c>
      <c r="M171" s="26">
        <v>45778</v>
      </c>
      <c r="N171"/>
      <c r="O171" s="3">
        <v>42</v>
      </c>
      <c r="P171" s="34">
        <v>14667.12</v>
      </c>
      <c r="Q171" s="34"/>
      <c r="R171" s="34">
        <v>14667.12</v>
      </c>
      <c r="T171" s="34">
        <v>349.2171428571429</v>
      </c>
      <c r="U171" s="34">
        <v>41684.870000000003</v>
      </c>
      <c r="V171" s="34">
        <v>1834.92</v>
      </c>
      <c r="W171" s="34">
        <v>39849.949999999997</v>
      </c>
      <c r="X171" s="36">
        <v>21.72</v>
      </c>
      <c r="Y171" s="3" t="str">
        <f>IFERROR(VLOOKUP(A171,'Pivot price tier'!$C$8:$L$2245,10,0),"")</f>
        <v xml:space="preserve"> </v>
      </c>
      <c r="Z171" s="3" t="str">
        <f>IFERROR(VLOOKUP(A171,'Pivot price tier by size'!$D$8:$M$2466,10,0),"")</f>
        <v xml:space="preserve"> </v>
      </c>
      <c r="AA171" s="3" t="str">
        <f>IFERROR(VLOOKUP(A171,'Pivot category'!$B$8:$I$2191,8,0),"")</f>
        <v>X</v>
      </c>
      <c r="AB171" s="3" t="str">
        <f t="shared" si="2"/>
        <v>Bottom 5%</v>
      </c>
      <c r="AC171"/>
      <c r="AD171" s="3" t="s">
        <v>16449</v>
      </c>
      <c r="AE171" s="3" t="s">
        <v>14130</v>
      </c>
    </row>
    <row r="172" spans="1:31" hidden="1" x14ac:dyDescent="0.25">
      <c r="A172" t="s">
        <v>7642</v>
      </c>
      <c r="B172" t="s">
        <v>151</v>
      </c>
      <c r="C172" s="3" t="s">
        <v>36</v>
      </c>
      <c r="D172" s="3" t="s">
        <v>2383</v>
      </c>
      <c r="E172" s="3" t="s">
        <v>5150</v>
      </c>
      <c r="F172" s="3">
        <v>8000</v>
      </c>
      <c r="G172" s="34">
        <v>26.99</v>
      </c>
      <c r="H172" s="3" t="s">
        <v>28</v>
      </c>
      <c r="I172" s="3" t="s">
        <v>21</v>
      </c>
      <c r="J172" s="3" t="s">
        <v>8251</v>
      </c>
      <c r="K172" s="3" t="s">
        <v>8273</v>
      </c>
      <c r="L172" s="3" t="s">
        <v>68</v>
      </c>
      <c r="M172" s="26" t="s">
        <v>13873</v>
      </c>
      <c r="N172"/>
      <c r="O172" s="3">
        <v>11</v>
      </c>
      <c r="P172" s="34">
        <v>6396.63</v>
      </c>
      <c r="Q172" s="34">
        <v>7867.74</v>
      </c>
      <c r="R172" s="34">
        <v>-1471.11</v>
      </c>
      <c r="S172" s="36">
        <v>-0.19</v>
      </c>
      <c r="T172" s="34">
        <v>581.51181818181817</v>
      </c>
      <c r="U172" s="34">
        <v>15897.11</v>
      </c>
      <c r="V172" s="34">
        <v>21125.22</v>
      </c>
      <c r="W172" s="34">
        <v>-5228.1099999999997</v>
      </c>
      <c r="X172" s="36">
        <v>-0.25</v>
      </c>
      <c r="Y172" s="3" t="str">
        <f>IFERROR(VLOOKUP(A172,'Pivot price tier'!$C$8:$L$2245,10,0),"")</f>
        <v/>
      </c>
      <c r="Z172" s="3" t="str">
        <f>IFERROR(VLOOKUP(A172,'Pivot price tier by size'!$D$8:$M$2466,10,0),"")</f>
        <v/>
      </c>
      <c r="AA172" s="3" t="str">
        <f>IFERROR(VLOOKUP(A172,'Pivot category'!$B$8:$I$2191,8,0),"")</f>
        <v/>
      </c>
      <c r="AB172" s="3" t="str">
        <f t="shared" si="2"/>
        <v>Bottom 5%</v>
      </c>
      <c r="AC172"/>
      <c r="AD172" s="3" t="s">
        <v>16449</v>
      </c>
      <c r="AE172" s="3" t="s">
        <v>14103</v>
      </c>
    </row>
    <row r="173" spans="1:31" hidden="1" x14ac:dyDescent="0.25">
      <c r="A173" t="s">
        <v>14862</v>
      </c>
      <c r="B173" t="s">
        <v>14863</v>
      </c>
      <c r="C173" s="3" t="s">
        <v>73</v>
      </c>
      <c r="D173" s="3" t="s">
        <v>4828</v>
      </c>
      <c r="E173" s="3">
        <v>0</v>
      </c>
      <c r="F173" s="3">
        <v>70000</v>
      </c>
      <c r="G173" s="34">
        <v>5.99</v>
      </c>
      <c r="H173" s="3" t="s">
        <v>8334</v>
      </c>
      <c r="I173" s="3" t="s">
        <v>12340</v>
      </c>
      <c r="J173" s="3" t="s">
        <v>8256</v>
      </c>
      <c r="K173" s="3" t="s">
        <v>8252</v>
      </c>
      <c r="L173" s="3" t="s">
        <v>68</v>
      </c>
      <c r="M173" s="26">
        <v>45778</v>
      </c>
      <c r="N173"/>
      <c r="O173" s="3">
        <v>19</v>
      </c>
      <c r="P173" s="34">
        <v>2237.2399999999998</v>
      </c>
      <c r="Q173" s="34"/>
      <c r="R173" s="34">
        <v>2237.2399999999998</v>
      </c>
      <c r="T173" s="34">
        <v>117.74947368421051</v>
      </c>
      <c r="U173" s="34">
        <v>2683.03</v>
      </c>
      <c r="V173" s="34">
        <v>0</v>
      </c>
      <c r="W173" s="34">
        <v>2683.03</v>
      </c>
      <c r="X173" s="36">
        <v>0</v>
      </c>
      <c r="Y173" s="3" t="str">
        <f>IFERROR(VLOOKUP(A173,'Pivot price tier'!$C$8:$L$2245,10,0),"")</f>
        <v>X</v>
      </c>
      <c r="Z173" s="3" t="str">
        <f>IFERROR(VLOOKUP(A173,'Pivot price tier by size'!$D$8:$M$2466,10,0),"")</f>
        <v>X</v>
      </c>
      <c r="AA173" s="3" t="str">
        <f>IFERROR(VLOOKUP(A173,'Pivot category'!$B$8:$I$2191,8,0),"")</f>
        <v>X</v>
      </c>
      <c r="AB173" s="3" t="str">
        <f t="shared" si="2"/>
        <v>Bottom 5%</v>
      </c>
      <c r="AC173"/>
      <c r="AD173" s="3" t="s">
        <v>16446</v>
      </c>
      <c r="AE173" s="3" t="s">
        <v>14094</v>
      </c>
    </row>
    <row r="174" spans="1:31" hidden="1" x14ac:dyDescent="0.25">
      <c r="A174" t="s">
        <v>7348</v>
      </c>
      <c r="B174" t="s">
        <v>5016</v>
      </c>
      <c r="C174" s="3" t="s">
        <v>69</v>
      </c>
      <c r="D174" s="3" t="s">
        <v>4992</v>
      </c>
      <c r="E174" s="3" t="s">
        <v>5198</v>
      </c>
      <c r="F174" s="3">
        <v>7000</v>
      </c>
      <c r="G174" s="34">
        <v>1.19</v>
      </c>
      <c r="H174" s="3" t="s">
        <v>28</v>
      </c>
      <c r="I174" s="3" t="s">
        <v>70</v>
      </c>
      <c r="J174" s="3" t="s">
        <v>8256</v>
      </c>
      <c r="K174" s="3" t="s">
        <v>8252</v>
      </c>
      <c r="L174" s="3" t="s">
        <v>8255</v>
      </c>
      <c r="M174" s="26" t="s">
        <v>13873</v>
      </c>
      <c r="N174"/>
      <c r="O174" s="3">
        <v>2</v>
      </c>
      <c r="P174" s="34">
        <v>364.14</v>
      </c>
      <c r="Q174" s="34">
        <v>278.14999999999998</v>
      </c>
      <c r="R174" s="34">
        <v>85.99</v>
      </c>
      <c r="S174" s="36">
        <v>0.31</v>
      </c>
      <c r="T174" s="34">
        <v>182.07</v>
      </c>
      <c r="U174" s="34" t="s">
        <v>78</v>
      </c>
      <c r="V174" s="34" t="s">
        <v>78</v>
      </c>
      <c r="W174" s="34" t="s">
        <v>78</v>
      </c>
      <c r="X174" s="36" t="s">
        <v>78</v>
      </c>
      <c r="Y174" s="3" t="str">
        <f>IFERROR(VLOOKUP(A174,'Pivot price tier'!$C$8:$L$2245,10,0),"")</f>
        <v/>
      </c>
      <c r="Z174" s="3" t="str">
        <f>IFERROR(VLOOKUP(A174,'Pivot price tier by size'!$D$8:$M$2466,10,0),"")</f>
        <v/>
      </c>
      <c r="AA174" s="3" t="str">
        <f>IFERROR(VLOOKUP(A174,'Pivot category'!$B$8:$I$2191,8,0),"")</f>
        <v/>
      </c>
      <c r="AB174" s="3" t="str">
        <f t="shared" si="2"/>
        <v>Bottom 5%</v>
      </c>
      <c r="AC174"/>
      <c r="AD174" s="3" t="s">
        <v>16450</v>
      </c>
      <c r="AE174" s="3" t="s">
        <v>14103</v>
      </c>
    </row>
    <row r="175" spans="1:31" hidden="1" x14ac:dyDescent="0.25">
      <c r="A175" t="s">
        <v>6392</v>
      </c>
      <c r="B175" t="s">
        <v>5017</v>
      </c>
      <c r="C175" s="3" t="s">
        <v>32</v>
      </c>
      <c r="D175" s="3" t="s">
        <v>4972</v>
      </c>
      <c r="E175" s="3" t="s">
        <v>5198</v>
      </c>
      <c r="F175" s="3">
        <v>7000</v>
      </c>
      <c r="G175" s="34">
        <v>13.19</v>
      </c>
      <c r="H175" s="3" t="s">
        <v>28</v>
      </c>
      <c r="I175" s="3" t="s">
        <v>19</v>
      </c>
      <c r="J175" s="3" t="s">
        <v>8256</v>
      </c>
      <c r="K175" s="3" t="s">
        <v>8252</v>
      </c>
      <c r="L175" s="3" t="s">
        <v>8255</v>
      </c>
      <c r="M175" s="26" t="s">
        <v>13873</v>
      </c>
      <c r="N175"/>
      <c r="O175" s="3" t="s">
        <v>78</v>
      </c>
      <c r="P175" s="34"/>
      <c r="Q175" s="34">
        <v>891.59</v>
      </c>
      <c r="R175" s="34">
        <v>-891.59</v>
      </c>
      <c r="S175" s="36">
        <v>-1</v>
      </c>
      <c r="T175" s="34" t="s">
        <v>78</v>
      </c>
      <c r="U175" s="34" t="s">
        <v>78</v>
      </c>
      <c r="V175" s="34" t="s">
        <v>78</v>
      </c>
      <c r="W175" s="34" t="s">
        <v>78</v>
      </c>
      <c r="X175" s="36" t="s">
        <v>78</v>
      </c>
      <c r="Y175" s="3" t="str">
        <f>IFERROR(VLOOKUP(A175,'Pivot price tier'!$C$8:$L$2245,10,0),"")</f>
        <v/>
      </c>
      <c r="Z175" s="3" t="str">
        <f>IFERROR(VLOOKUP(A175,'Pivot price tier by size'!$D$8:$M$2466,10,0),"")</f>
        <v/>
      </c>
      <c r="AA175" s="3" t="str">
        <f>IFERROR(VLOOKUP(A175,'Pivot category'!$B$8:$I$2191,8,0),"")</f>
        <v/>
      </c>
      <c r="AB175" s="3" t="str">
        <f t="shared" si="2"/>
        <v>Bottom 5%</v>
      </c>
      <c r="AC175"/>
      <c r="AD175" s="3" t="s">
        <v>16450</v>
      </c>
      <c r="AE175" s="3" t="s">
        <v>14103</v>
      </c>
    </row>
    <row r="176" spans="1:31" hidden="1" x14ac:dyDescent="0.25">
      <c r="A176" t="s">
        <v>14864</v>
      </c>
      <c r="B176" t="s">
        <v>14865</v>
      </c>
      <c r="C176" s="3" t="s">
        <v>73</v>
      </c>
      <c r="D176" s="3" t="s">
        <v>4829</v>
      </c>
      <c r="E176" s="3">
        <v>0</v>
      </c>
      <c r="F176" s="3">
        <v>70000</v>
      </c>
      <c r="G176" s="34">
        <v>5.99</v>
      </c>
      <c r="H176" s="3" t="s">
        <v>8334</v>
      </c>
      <c r="I176" s="3" t="s">
        <v>12340</v>
      </c>
      <c r="J176" s="3" t="s">
        <v>8256</v>
      </c>
      <c r="K176" s="3" t="s">
        <v>8252</v>
      </c>
      <c r="L176" s="3" t="s">
        <v>68</v>
      </c>
      <c r="M176" s="26">
        <v>45778</v>
      </c>
      <c r="N176"/>
      <c r="O176" s="3">
        <v>30</v>
      </c>
      <c r="P176" s="34">
        <v>2544.8200000000002</v>
      </c>
      <c r="Q176" s="34"/>
      <c r="R176" s="34">
        <v>2544.8200000000002</v>
      </c>
      <c r="T176" s="34">
        <v>84.827333333333343</v>
      </c>
      <c r="U176" s="34">
        <v>1776.17</v>
      </c>
      <c r="V176" s="34">
        <v>0</v>
      </c>
      <c r="W176" s="34">
        <v>1776.17</v>
      </c>
      <c r="X176" s="36">
        <v>0</v>
      </c>
      <c r="Y176" s="3" t="str">
        <f>IFERROR(VLOOKUP(A176,'Pivot price tier'!$C$8:$L$2245,10,0),"")</f>
        <v>X</v>
      </c>
      <c r="Z176" s="3" t="str">
        <f>IFERROR(VLOOKUP(A176,'Pivot price tier by size'!$D$8:$M$2466,10,0),"")</f>
        <v>X</v>
      </c>
      <c r="AA176" s="3" t="str">
        <f>IFERROR(VLOOKUP(A176,'Pivot category'!$B$8:$I$2191,8,0),"")</f>
        <v>X</v>
      </c>
      <c r="AB176" s="3" t="str">
        <f t="shared" si="2"/>
        <v>Bottom 5%</v>
      </c>
      <c r="AC176"/>
      <c r="AD176" s="3" t="s">
        <v>16446</v>
      </c>
      <c r="AE176" s="3" t="s">
        <v>14094</v>
      </c>
    </row>
    <row r="177" spans="1:31" hidden="1" x14ac:dyDescent="0.25">
      <c r="A177" t="s">
        <v>6417</v>
      </c>
      <c r="B177" t="s">
        <v>5311</v>
      </c>
      <c r="C177" s="3" t="s">
        <v>32</v>
      </c>
      <c r="D177" s="3" t="s">
        <v>5300</v>
      </c>
      <c r="E177" s="3" t="s">
        <v>5198</v>
      </c>
      <c r="F177" s="3">
        <v>7000</v>
      </c>
      <c r="G177" s="34">
        <v>10.79</v>
      </c>
      <c r="H177" s="3" t="s">
        <v>28</v>
      </c>
      <c r="I177" s="3" t="s">
        <v>17</v>
      </c>
      <c r="J177" s="3" t="s">
        <v>8256</v>
      </c>
      <c r="K177" s="3" t="s">
        <v>8252</v>
      </c>
      <c r="L177" s="3" t="s">
        <v>8255</v>
      </c>
      <c r="M177" s="26" t="s">
        <v>13873</v>
      </c>
      <c r="N177"/>
      <c r="O177" s="3">
        <v>0</v>
      </c>
      <c r="P177" s="34"/>
      <c r="Q177" s="34">
        <v>356.07</v>
      </c>
      <c r="R177" s="34">
        <v>-356.07</v>
      </c>
      <c r="S177" s="36">
        <v>-1</v>
      </c>
      <c r="T177" s="34" t="s">
        <v>78</v>
      </c>
      <c r="U177" s="34" t="s">
        <v>78</v>
      </c>
      <c r="V177" s="34" t="s">
        <v>78</v>
      </c>
      <c r="W177" s="34" t="s">
        <v>78</v>
      </c>
      <c r="X177" s="36" t="s">
        <v>78</v>
      </c>
      <c r="Y177" s="3" t="str">
        <f>IFERROR(VLOOKUP(A177,'Pivot price tier'!$C$8:$L$2245,10,0),"")</f>
        <v/>
      </c>
      <c r="Z177" s="3" t="str">
        <f>IFERROR(VLOOKUP(A177,'Pivot price tier by size'!$D$8:$M$2466,10,0),"")</f>
        <v/>
      </c>
      <c r="AA177" s="3" t="str">
        <f>IFERROR(VLOOKUP(A177,'Pivot category'!$B$8:$I$2191,8,0),"")</f>
        <v/>
      </c>
      <c r="AB177" s="3" t="str">
        <f t="shared" si="2"/>
        <v>Bottom 5%</v>
      </c>
      <c r="AC177"/>
      <c r="AD177" s="3" t="s">
        <v>16450</v>
      </c>
      <c r="AE177" s="3" t="s">
        <v>14103</v>
      </c>
    </row>
    <row r="178" spans="1:31" hidden="1" x14ac:dyDescent="0.25">
      <c r="A178" t="s">
        <v>6418</v>
      </c>
      <c r="B178" t="s">
        <v>5312</v>
      </c>
      <c r="C178" s="3" t="s">
        <v>32</v>
      </c>
      <c r="D178" s="3" t="s">
        <v>5301</v>
      </c>
      <c r="E178" s="3" t="s">
        <v>5198</v>
      </c>
      <c r="F178" s="3">
        <v>7000</v>
      </c>
      <c r="G178" s="34">
        <v>10.79</v>
      </c>
      <c r="H178" s="3" t="s">
        <v>28</v>
      </c>
      <c r="I178" s="3" t="s">
        <v>17</v>
      </c>
      <c r="J178" s="3" t="s">
        <v>8256</v>
      </c>
      <c r="K178" s="3" t="s">
        <v>8252</v>
      </c>
      <c r="L178" s="3" t="s">
        <v>8255</v>
      </c>
      <c r="M178" s="26" t="s">
        <v>13873</v>
      </c>
      <c r="N178"/>
      <c r="O178" s="3" t="s">
        <v>78</v>
      </c>
      <c r="P178" s="34">
        <v>129.47999999999999</v>
      </c>
      <c r="Q178" s="34">
        <v>140.27000000000001</v>
      </c>
      <c r="R178" s="34">
        <v>-10.79</v>
      </c>
      <c r="S178" s="36">
        <v>-0.08</v>
      </c>
      <c r="T178" s="34" t="s">
        <v>78</v>
      </c>
      <c r="U178" s="34" t="s">
        <v>78</v>
      </c>
      <c r="V178" s="34" t="s">
        <v>78</v>
      </c>
      <c r="W178" s="34" t="s">
        <v>78</v>
      </c>
      <c r="X178" s="36" t="s">
        <v>78</v>
      </c>
      <c r="Y178" s="3" t="str">
        <f>IFERROR(VLOOKUP(A178,'Pivot price tier'!$C$8:$L$2245,10,0),"")</f>
        <v/>
      </c>
      <c r="Z178" s="3" t="str">
        <f>IFERROR(VLOOKUP(A178,'Pivot price tier by size'!$D$8:$M$2466,10,0),"")</f>
        <v/>
      </c>
      <c r="AA178" s="3" t="str">
        <f>IFERROR(VLOOKUP(A178,'Pivot category'!$B$8:$I$2191,8,0),"")</f>
        <v/>
      </c>
      <c r="AB178" s="3" t="str">
        <f t="shared" si="2"/>
        <v>Bottom 5%</v>
      </c>
      <c r="AC178"/>
      <c r="AD178" s="3" t="s">
        <v>16450</v>
      </c>
      <c r="AE178" s="3" t="s">
        <v>14103</v>
      </c>
    </row>
    <row r="179" spans="1:31" hidden="1" x14ac:dyDescent="0.25">
      <c r="A179" t="s">
        <v>14485</v>
      </c>
      <c r="B179" t="s">
        <v>14486</v>
      </c>
      <c r="C179" s="3" t="s">
        <v>34</v>
      </c>
      <c r="D179" s="3" t="s">
        <v>13495</v>
      </c>
      <c r="E179" s="3">
        <v>0</v>
      </c>
      <c r="F179" s="3">
        <v>70000</v>
      </c>
      <c r="G179" s="34">
        <v>7.99</v>
      </c>
      <c r="H179" s="3" t="s">
        <v>8334</v>
      </c>
      <c r="I179" s="3" t="s">
        <v>12339</v>
      </c>
      <c r="J179" s="3" t="s">
        <v>8251</v>
      </c>
      <c r="K179" s="3" t="s">
        <v>8252</v>
      </c>
      <c r="L179" s="3" t="s">
        <v>68</v>
      </c>
      <c r="M179" s="26">
        <v>45689</v>
      </c>
      <c r="N179"/>
      <c r="O179" s="3">
        <v>3</v>
      </c>
      <c r="P179" s="34">
        <v>598.21</v>
      </c>
      <c r="Q179" s="34">
        <v>209.72</v>
      </c>
      <c r="R179" s="34">
        <v>388.49</v>
      </c>
      <c r="S179" s="36">
        <v>1.85</v>
      </c>
      <c r="T179" s="34">
        <v>199.40333333333334</v>
      </c>
      <c r="U179" s="34">
        <v>9768.06</v>
      </c>
      <c r="V179" s="34">
        <v>1835.05</v>
      </c>
      <c r="W179" s="34">
        <v>7933.01</v>
      </c>
      <c r="X179" s="36">
        <v>4.32</v>
      </c>
      <c r="Y179" s="3" t="str">
        <f>IFERROR(VLOOKUP(A179,'Pivot price tier'!$C$8:$L$2245,10,0),"")</f>
        <v>X</v>
      </c>
      <c r="Z179" s="3" t="str">
        <f>IFERROR(VLOOKUP(A179,'Pivot price tier by size'!$D$8:$M$2466,10,0),"")</f>
        <v xml:space="preserve"> </v>
      </c>
      <c r="AA179" s="3" t="str">
        <f>IFERROR(VLOOKUP(A179,'Pivot category'!$B$8:$I$2191,8,0),"")</f>
        <v>X</v>
      </c>
      <c r="AB179" s="3" t="str">
        <f t="shared" si="2"/>
        <v>Bottom 5%</v>
      </c>
      <c r="AC179"/>
      <c r="AD179" s="3" t="s">
        <v>11233</v>
      </c>
      <c r="AE179" s="3" t="s">
        <v>16546</v>
      </c>
    </row>
    <row r="180" spans="1:31" hidden="1" x14ac:dyDescent="0.25">
      <c r="A180" t="s">
        <v>7257</v>
      </c>
      <c r="B180" t="s">
        <v>152</v>
      </c>
      <c r="C180" s="3" t="s">
        <v>69</v>
      </c>
      <c r="D180" s="3" t="s">
        <v>2384</v>
      </c>
      <c r="E180" s="3" t="s">
        <v>5198</v>
      </c>
      <c r="F180" s="3">
        <v>1000</v>
      </c>
      <c r="G180" s="34">
        <v>1.99</v>
      </c>
      <c r="H180" s="3" t="s">
        <v>28</v>
      </c>
      <c r="I180" s="3" t="s">
        <v>70</v>
      </c>
      <c r="J180" s="3" t="s">
        <v>8253</v>
      </c>
      <c r="K180" s="3" t="s">
        <v>8252</v>
      </c>
      <c r="L180" s="3" t="s">
        <v>8257</v>
      </c>
      <c r="M180" s="26" t="s">
        <v>13873</v>
      </c>
      <c r="N180"/>
      <c r="O180" s="3" t="s">
        <v>78</v>
      </c>
      <c r="P180" s="34"/>
      <c r="Q180" s="34">
        <v>48.79</v>
      </c>
      <c r="R180" s="34">
        <v>-48.79</v>
      </c>
      <c r="S180" s="36">
        <v>-1</v>
      </c>
      <c r="T180" s="34" t="s">
        <v>78</v>
      </c>
      <c r="U180" s="34" t="s">
        <v>78</v>
      </c>
      <c r="V180" s="34" t="s">
        <v>78</v>
      </c>
      <c r="W180" s="34" t="s">
        <v>78</v>
      </c>
      <c r="X180" s="36" t="s">
        <v>78</v>
      </c>
      <c r="Y180" s="3" t="str">
        <f>IFERROR(VLOOKUP(A180,'Pivot price tier'!$C$8:$L$2245,10,0),"")</f>
        <v/>
      </c>
      <c r="Z180" s="3" t="str">
        <f>IFERROR(VLOOKUP(A180,'Pivot price tier by size'!$D$8:$M$2466,10,0),"")</f>
        <v/>
      </c>
      <c r="AA180" s="3" t="str">
        <f>IFERROR(VLOOKUP(A180,'Pivot category'!$B$8:$I$2191,8,0),"")</f>
        <v/>
      </c>
      <c r="AB180" s="3" t="str">
        <f t="shared" si="2"/>
        <v>Bottom 5%</v>
      </c>
      <c r="AC180"/>
      <c r="AD180" s="3" t="s">
        <v>16450</v>
      </c>
      <c r="AE180" s="3" t="s">
        <v>14103</v>
      </c>
    </row>
    <row r="181" spans="1:31" x14ac:dyDescent="0.25">
      <c r="A181" t="s">
        <v>15627</v>
      </c>
      <c r="B181" t="s">
        <v>1015</v>
      </c>
      <c r="C181" s="3" t="s">
        <v>34</v>
      </c>
      <c r="D181" s="3" t="s">
        <v>3346</v>
      </c>
      <c r="E181" s="3" t="s">
        <v>5150</v>
      </c>
      <c r="F181" s="3">
        <v>7000</v>
      </c>
      <c r="G181" s="34">
        <v>3.99</v>
      </c>
      <c r="H181" s="3" t="s">
        <v>28</v>
      </c>
      <c r="I181" s="3" t="s">
        <v>13</v>
      </c>
      <c r="J181" s="3" t="s">
        <v>8251</v>
      </c>
      <c r="K181" s="3" t="s">
        <v>8252</v>
      </c>
      <c r="L181" s="3" t="s">
        <v>68</v>
      </c>
      <c r="M181" s="26" t="s">
        <v>13873</v>
      </c>
      <c r="N181"/>
      <c r="O181" s="3">
        <v>152</v>
      </c>
      <c r="P181" s="34">
        <v>41787.269999999997</v>
      </c>
      <c r="Q181" s="34">
        <v>39442.44</v>
      </c>
      <c r="R181" s="34">
        <v>2344.83</v>
      </c>
      <c r="S181" s="36">
        <v>0.06</v>
      </c>
      <c r="T181" s="34">
        <v>274.91624999999999</v>
      </c>
      <c r="U181" s="34">
        <v>31836.21</v>
      </c>
      <c r="V181" s="34">
        <v>32707.71</v>
      </c>
      <c r="W181" s="34">
        <v>-871.5</v>
      </c>
      <c r="X181" s="36">
        <v>-0.03</v>
      </c>
      <c r="Y181" s="3" t="str">
        <f>IFERROR(VLOOKUP(A181,'Pivot price tier'!$C$8:$L$2245,10,0),"")</f>
        <v>X</v>
      </c>
      <c r="Z181" s="3" t="str">
        <f>IFERROR(VLOOKUP(A181,'Pivot price tier by size'!$D$8:$M$2466,10,0),"")</f>
        <v>X</v>
      </c>
      <c r="AA181" s="3" t="str">
        <f>IFERROR(VLOOKUP(A181,'Pivot category'!$B$8:$I$2191,8,0),"")</f>
        <v>X</v>
      </c>
      <c r="AB181" s="3" t="str">
        <f t="shared" si="2"/>
        <v>Bottom 5%</v>
      </c>
      <c r="AC181"/>
      <c r="AD181" s="3" t="s">
        <v>16446</v>
      </c>
      <c r="AE181" s="3" t="s">
        <v>14094</v>
      </c>
    </row>
    <row r="182" spans="1:31" hidden="1" x14ac:dyDescent="0.25">
      <c r="A182" t="s">
        <v>7611</v>
      </c>
      <c r="B182" t="s">
        <v>154</v>
      </c>
      <c r="C182" s="3" t="s">
        <v>36</v>
      </c>
      <c r="D182" s="3" t="s">
        <v>2386</v>
      </c>
      <c r="E182" s="3" t="s">
        <v>5198</v>
      </c>
      <c r="F182" s="3">
        <v>8000</v>
      </c>
      <c r="G182" s="34">
        <v>26.99</v>
      </c>
      <c r="H182" s="3" t="s">
        <v>28</v>
      </c>
      <c r="I182" s="3" t="s">
        <v>21</v>
      </c>
      <c r="J182" s="3" t="s">
        <v>8251</v>
      </c>
      <c r="K182" s="3" t="s">
        <v>8273</v>
      </c>
      <c r="L182" s="3" t="s">
        <v>68</v>
      </c>
      <c r="M182" s="26" t="s">
        <v>13873</v>
      </c>
      <c r="N182"/>
      <c r="O182" s="3">
        <v>15</v>
      </c>
      <c r="P182" s="34">
        <v>5020.1400000000003</v>
      </c>
      <c r="Q182" s="34">
        <v>5209.07</v>
      </c>
      <c r="R182" s="34">
        <v>-188.93</v>
      </c>
      <c r="S182" s="36">
        <v>-0.04</v>
      </c>
      <c r="T182" s="34">
        <v>334.67600000000004</v>
      </c>
      <c r="U182" s="34">
        <v>10013.290000000001</v>
      </c>
      <c r="V182" s="34">
        <v>12550.35</v>
      </c>
      <c r="W182" s="34">
        <v>-2537.06</v>
      </c>
      <c r="X182" s="36">
        <v>-0.2</v>
      </c>
      <c r="Y182" s="3" t="str">
        <f>IFERROR(VLOOKUP(A182,'Pivot price tier'!$C$8:$L$2245,10,0),"")</f>
        <v/>
      </c>
      <c r="Z182" s="3" t="str">
        <f>IFERROR(VLOOKUP(A182,'Pivot price tier by size'!$D$8:$M$2466,10,0),"")</f>
        <v/>
      </c>
      <c r="AA182" s="3" t="str">
        <f>IFERROR(VLOOKUP(A182,'Pivot category'!$B$8:$I$2191,8,0),"")</f>
        <v/>
      </c>
      <c r="AB182" s="3" t="str">
        <f t="shared" si="2"/>
        <v>Bottom 5%</v>
      </c>
      <c r="AC182"/>
      <c r="AD182" s="3" t="s">
        <v>16450</v>
      </c>
      <c r="AE182" s="3" t="s">
        <v>14103</v>
      </c>
    </row>
    <row r="183" spans="1:31" hidden="1" x14ac:dyDescent="0.25">
      <c r="A183" t="s">
        <v>7087</v>
      </c>
      <c r="B183" t="s">
        <v>155</v>
      </c>
      <c r="C183" s="3" t="s">
        <v>34</v>
      </c>
      <c r="D183" s="3" t="s">
        <v>2387</v>
      </c>
      <c r="E183" s="3" t="s">
        <v>5198</v>
      </c>
      <c r="F183" s="3">
        <v>8000</v>
      </c>
      <c r="G183" s="34">
        <v>5.99</v>
      </c>
      <c r="H183" s="3" t="s">
        <v>28</v>
      </c>
      <c r="I183" s="3" t="s">
        <v>19</v>
      </c>
      <c r="J183" s="3" t="s">
        <v>8256</v>
      </c>
      <c r="K183" s="3" t="s">
        <v>8273</v>
      </c>
      <c r="L183" s="3" t="s">
        <v>8255</v>
      </c>
      <c r="M183" s="26" t="s">
        <v>13873</v>
      </c>
      <c r="N183"/>
      <c r="O183" s="3" t="s">
        <v>78</v>
      </c>
      <c r="P183" s="34"/>
      <c r="Q183" s="34">
        <v>161.72999999999999</v>
      </c>
      <c r="R183" s="34">
        <v>-161.72999999999999</v>
      </c>
      <c r="S183" s="36">
        <v>-1</v>
      </c>
      <c r="T183" s="34" t="s">
        <v>78</v>
      </c>
      <c r="U183" s="34">
        <v>0</v>
      </c>
      <c r="V183" s="34">
        <v>35.94</v>
      </c>
      <c r="W183" s="34">
        <v>-35.94</v>
      </c>
      <c r="X183" s="36">
        <v>-1</v>
      </c>
      <c r="Y183" s="3" t="str">
        <f>IFERROR(VLOOKUP(A183,'Pivot price tier'!$C$8:$L$2245,10,0),"")</f>
        <v/>
      </c>
      <c r="Z183" s="3" t="str">
        <f>IFERROR(VLOOKUP(A183,'Pivot price tier by size'!$D$8:$M$2466,10,0),"")</f>
        <v/>
      </c>
      <c r="AA183" s="3" t="str">
        <f>IFERROR(VLOOKUP(A183,'Pivot category'!$B$8:$I$2191,8,0),"")</f>
        <v/>
      </c>
      <c r="AB183" s="3" t="str">
        <f t="shared" si="2"/>
        <v>Bottom 5%</v>
      </c>
      <c r="AC183"/>
      <c r="AD183" s="3" t="s">
        <v>78</v>
      </c>
      <c r="AE183" s="3" t="s">
        <v>78</v>
      </c>
    </row>
    <row r="184" spans="1:31" x14ac:dyDescent="0.25">
      <c r="A184" t="s">
        <v>8620</v>
      </c>
      <c r="B184" t="s">
        <v>8619</v>
      </c>
      <c r="C184" s="3" t="s">
        <v>34</v>
      </c>
      <c r="D184" s="3" t="s">
        <v>8451</v>
      </c>
      <c r="E184" s="3" t="s">
        <v>5150</v>
      </c>
      <c r="F184" s="3">
        <v>1000</v>
      </c>
      <c r="G184" s="34">
        <v>99.99</v>
      </c>
      <c r="H184" s="3" t="s">
        <v>30</v>
      </c>
      <c r="I184" s="3" t="s">
        <v>74</v>
      </c>
      <c r="J184" s="3" t="s">
        <v>8251</v>
      </c>
      <c r="K184" s="3" t="s">
        <v>8252</v>
      </c>
      <c r="L184" s="3" t="s">
        <v>68</v>
      </c>
      <c r="M184" s="26" t="s">
        <v>13873</v>
      </c>
      <c r="N184"/>
      <c r="O184" s="3">
        <v>73</v>
      </c>
      <c r="P184" s="34">
        <v>32022.240000000002</v>
      </c>
      <c r="Q184" s="34">
        <v>35122.19</v>
      </c>
      <c r="R184" s="34">
        <v>-3099.95</v>
      </c>
      <c r="S184" s="36">
        <v>-0.09</v>
      </c>
      <c r="T184" s="34">
        <v>438.66082191780822</v>
      </c>
      <c r="U184" s="34">
        <v>7324.41</v>
      </c>
      <c r="V184" s="34">
        <v>16873.650000000001</v>
      </c>
      <c r="W184" s="34">
        <v>-9549.24</v>
      </c>
      <c r="X184" s="36">
        <v>-0.56999999999999995</v>
      </c>
      <c r="Y184" s="3" t="str">
        <f>IFERROR(VLOOKUP(A184,'Pivot price tier'!$C$8:$L$2245,10,0),"")</f>
        <v>X</v>
      </c>
      <c r="Z184" s="3" t="str">
        <f>IFERROR(VLOOKUP(A184,'Pivot price tier by size'!$D$8:$M$2466,10,0),"")</f>
        <v>X</v>
      </c>
      <c r="AA184" s="3" t="str">
        <f>IFERROR(VLOOKUP(A184,'Pivot category'!$B$8:$I$2191,8,0),"")</f>
        <v>X</v>
      </c>
      <c r="AB184" s="3" t="str">
        <f t="shared" si="2"/>
        <v>Bottom 5%</v>
      </c>
      <c r="AC184"/>
      <c r="AD184" s="3" t="s">
        <v>16452</v>
      </c>
      <c r="AE184" s="3" t="s">
        <v>16453</v>
      </c>
    </row>
    <row r="185" spans="1:31" x14ac:dyDescent="0.25">
      <c r="A185" t="s">
        <v>16361</v>
      </c>
      <c r="B185" t="s">
        <v>13635</v>
      </c>
      <c r="C185" s="3" t="s">
        <v>32</v>
      </c>
      <c r="D185" s="3" t="s">
        <v>13388</v>
      </c>
      <c r="E185" s="3" t="s">
        <v>5150</v>
      </c>
      <c r="F185" s="3">
        <v>10000</v>
      </c>
      <c r="G185" s="34">
        <v>59.99</v>
      </c>
      <c r="H185" s="3" t="s">
        <v>12</v>
      </c>
      <c r="I185" s="3" t="s">
        <v>15</v>
      </c>
      <c r="J185" s="3" t="s">
        <v>8251</v>
      </c>
      <c r="K185" s="3" t="s">
        <v>8252</v>
      </c>
      <c r="L185" s="3" t="s">
        <v>68</v>
      </c>
      <c r="M185" s="26">
        <v>45597</v>
      </c>
      <c r="N185"/>
      <c r="O185" s="3">
        <v>35</v>
      </c>
      <c r="P185" s="34">
        <v>7668.65</v>
      </c>
      <c r="Q185" s="34"/>
      <c r="R185" s="34">
        <v>7668.65</v>
      </c>
      <c r="T185" s="34">
        <v>219.10428571428571</v>
      </c>
      <c r="U185" s="34">
        <v>494.91</v>
      </c>
      <c r="V185" s="34">
        <v>0</v>
      </c>
      <c r="W185" s="34">
        <v>494.91</v>
      </c>
      <c r="X185" s="36">
        <v>0</v>
      </c>
      <c r="Y185" s="3" t="str">
        <f>IFERROR(VLOOKUP(A185,'Pivot price tier'!$C$8:$L$2245,10,0),"")</f>
        <v>X</v>
      </c>
      <c r="Z185" s="3" t="str">
        <f>IFERROR(VLOOKUP(A185,'Pivot price tier by size'!$D$8:$M$2466,10,0),"")</f>
        <v>X</v>
      </c>
      <c r="AA185" s="3" t="str">
        <f>IFERROR(VLOOKUP(A185,'Pivot category'!$B$8:$I$2191,8,0),"")</f>
        <v>X</v>
      </c>
      <c r="AB185" s="3" t="str">
        <f t="shared" si="2"/>
        <v>Bottom 5%</v>
      </c>
      <c r="AC185"/>
      <c r="AD185" s="3" t="s">
        <v>11231</v>
      </c>
      <c r="AE185" s="3" t="s">
        <v>14095</v>
      </c>
    </row>
    <row r="186" spans="1:31" hidden="1" x14ac:dyDescent="0.25">
      <c r="A186" t="s">
        <v>14487</v>
      </c>
      <c r="B186" t="s">
        <v>14488</v>
      </c>
      <c r="C186" s="3" t="s">
        <v>34</v>
      </c>
      <c r="D186" s="3" t="s">
        <v>13493</v>
      </c>
      <c r="E186" s="3">
        <v>0</v>
      </c>
      <c r="F186" s="3">
        <v>70000</v>
      </c>
      <c r="G186" s="34">
        <v>7.99</v>
      </c>
      <c r="H186" s="3" t="s">
        <v>8334</v>
      </c>
      <c r="I186" s="3" t="s">
        <v>12339</v>
      </c>
      <c r="J186" s="3" t="s">
        <v>8251</v>
      </c>
      <c r="K186" s="3" t="s">
        <v>8252</v>
      </c>
      <c r="L186" s="3" t="s">
        <v>68</v>
      </c>
      <c r="M186" s="26">
        <v>45689</v>
      </c>
      <c r="N186"/>
      <c r="O186" s="3">
        <v>3</v>
      </c>
      <c r="P186" s="34">
        <v>356.04</v>
      </c>
      <c r="Q186" s="34">
        <v>224.7</v>
      </c>
      <c r="R186" s="34">
        <v>131.34</v>
      </c>
      <c r="S186" s="36">
        <v>0.57999999999999996</v>
      </c>
      <c r="T186" s="34">
        <v>118.68</v>
      </c>
      <c r="U186" s="34">
        <v>10538.57</v>
      </c>
      <c r="V186" s="34">
        <v>2733.85</v>
      </c>
      <c r="W186" s="34">
        <v>7804.72</v>
      </c>
      <c r="X186" s="36">
        <v>2.85</v>
      </c>
      <c r="Y186" s="3" t="str">
        <f>IFERROR(VLOOKUP(A186,'Pivot price tier'!$C$8:$L$2245,10,0),"")</f>
        <v>X</v>
      </c>
      <c r="Z186" s="3" t="str">
        <f>IFERROR(VLOOKUP(A186,'Pivot price tier by size'!$D$8:$M$2466,10,0),"")</f>
        <v>X</v>
      </c>
      <c r="AA186" s="3" t="str">
        <f>IFERROR(VLOOKUP(A186,'Pivot category'!$B$8:$I$2191,8,0),"")</f>
        <v>X</v>
      </c>
      <c r="AB186" s="3" t="str">
        <f t="shared" si="2"/>
        <v>Bottom 5%</v>
      </c>
      <c r="AC186"/>
      <c r="AD186" s="3" t="s">
        <v>11233</v>
      </c>
      <c r="AE186" s="3" t="s">
        <v>16546</v>
      </c>
    </row>
    <row r="187" spans="1:31" hidden="1" x14ac:dyDescent="0.25">
      <c r="A187" t="s">
        <v>16000</v>
      </c>
      <c r="B187" t="s">
        <v>16001</v>
      </c>
      <c r="C187" s="3" t="s">
        <v>38</v>
      </c>
      <c r="D187" s="3" t="s">
        <v>15751</v>
      </c>
      <c r="E187" s="3">
        <v>0</v>
      </c>
      <c r="F187" s="3">
        <v>70000</v>
      </c>
      <c r="G187" s="34">
        <v>20.99</v>
      </c>
      <c r="H187" s="3" t="s">
        <v>8334</v>
      </c>
      <c r="I187" s="3" t="s">
        <v>12339</v>
      </c>
      <c r="J187" s="3" t="s">
        <v>8251</v>
      </c>
      <c r="K187" s="3" t="s">
        <v>8252</v>
      </c>
      <c r="L187" s="3" t="s">
        <v>68</v>
      </c>
      <c r="M187" s="26">
        <v>46023</v>
      </c>
      <c r="N187"/>
      <c r="O187" s="3">
        <v>71</v>
      </c>
      <c r="P187" s="34">
        <v>14294.19</v>
      </c>
      <c r="Q187" s="34"/>
      <c r="R187" s="34">
        <v>14294.19</v>
      </c>
      <c r="T187" s="34">
        <v>201.32661971830987</v>
      </c>
      <c r="U187" s="34">
        <v>15469.63</v>
      </c>
      <c r="V187" s="34">
        <v>0</v>
      </c>
      <c r="W187" s="34">
        <v>15469.63</v>
      </c>
      <c r="X187" s="36">
        <v>0</v>
      </c>
      <c r="Y187" s="3" t="str">
        <f>IFERROR(VLOOKUP(A187,'Pivot price tier'!$C$8:$L$2245,10,0),"")</f>
        <v>X</v>
      </c>
      <c r="Z187" s="3" t="str">
        <f>IFERROR(VLOOKUP(A187,'Pivot price tier by size'!$D$8:$M$2466,10,0),"")</f>
        <v>X</v>
      </c>
      <c r="AA187" s="3" t="str">
        <f>IFERROR(VLOOKUP(A187,'Pivot category'!$B$8:$I$2191,8,0),"")</f>
        <v>X</v>
      </c>
      <c r="AB187" s="3" t="str">
        <f t="shared" si="2"/>
        <v>Bottom 5%</v>
      </c>
      <c r="AC187"/>
      <c r="AD187" s="3" t="s">
        <v>11232</v>
      </c>
      <c r="AE187" s="3" t="s">
        <v>14092</v>
      </c>
    </row>
    <row r="188" spans="1:31" hidden="1" x14ac:dyDescent="0.25">
      <c r="A188" t="s">
        <v>16006</v>
      </c>
      <c r="B188" t="s">
        <v>16007</v>
      </c>
      <c r="C188" s="3" t="s">
        <v>73</v>
      </c>
      <c r="D188" s="3" t="s">
        <v>15752</v>
      </c>
      <c r="E188" s="3">
        <v>0</v>
      </c>
      <c r="F188" s="3">
        <v>70000</v>
      </c>
      <c r="G188" s="34">
        <v>18.989999999999998</v>
      </c>
      <c r="H188" s="3" t="s">
        <v>8334</v>
      </c>
      <c r="I188" s="3" t="s">
        <v>12340</v>
      </c>
      <c r="J188" s="3" t="s">
        <v>8251</v>
      </c>
      <c r="K188" s="3" t="s">
        <v>8252</v>
      </c>
      <c r="L188" s="3" t="s">
        <v>68</v>
      </c>
      <c r="M188" s="26">
        <v>46023</v>
      </c>
      <c r="N188"/>
      <c r="O188" s="3">
        <v>46</v>
      </c>
      <c r="P188" s="34">
        <v>930.51</v>
      </c>
      <c r="Q188" s="34"/>
      <c r="R188" s="34">
        <v>930.51</v>
      </c>
      <c r="T188" s="34">
        <v>20.228478260869565</v>
      </c>
      <c r="U188" s="34">
        <v>3930.93</v>
      </c>
      <c r="V188" s="34">
        <v>0</v>
      </c>
      <c r="W188" s="34">
        <v>3930.93</v>
      </c>
      <c r="X188" s="36">
        <v>0</v>
      </c>
      <c r="Y188" s="3" t="str">
        <f>IFERROR(VLOOKUP(A188,'Pivot price tier'!$C$8:$L$2245,10,0),"")</f>
        <v>X</v>
      </c>
      <c r="Z188" s="3" t="str">
        <f>IFERROR(VLOOKUP(A188,'Pivot price tier by size'!$D$8:$M$2466,10,0),"")</f>
        <v>X</v>
      </c>
      <c r="AA188" s="3" t="str">
        <f>IFERROR(VLOOKUP(A188,'Pivot category'!$B$8:$I$2191,8,0),"")</f>
        <v>X</v>
      </c>
      <c r="AB188" s="3" t="str">
        <f t="shared" si="2"/>
        <v>Bottom 5%</v>
      </c>
      <c r="AC188"/>
      <c r="AD188" s="3" t="s">
        <v>11231</v>
      </c>
      <c r="AE188" s="3" t="s">
        <v>14101</v>
      </c>
    </row>
    <row r="189" spans="1:31" hidden="1" x14ac:dyDescent="0.25">
      <c r="A189" t="s">
        <v>14883</v>
      </c>
      <c r="B189" t="s">
        <v>14884</v>
      </c>
      <c r="C189" s="3" t="s">
        <v>73</v>
      </c>
      <c r="D189" s="3" t="s">
        <v>14660</v>
      </c>
      <c r="E189" s="3">
        <v>0</v>
      </c>
      <c r="F189" s="3">
        <v>70000</v>
      </c>
      <c r="G189" s="34">
        <v>10.99</v>
      </c>
      <c r="H189" s="3" t="s">
        <v>8334</v>
      </c>
      <c r="I189" s="3" t="s">
        <v>12340</v>
      </c>
      <c r="J189" s="3" t="s">
        <v>8251</v>
      </c>
      <c r="K189" s="3" t="s">
        <v>8252</v>
      </c>
      <c r="L189" s="3" t="s">
        <v>68</v>
      </c>
      <c r="M189" s="26">
        <v>45778</v>
      </c>
      <c r="N189"/>
      <c r="O189" s="3">
        <v>88</v>
      </c>
      <c r="P189" s="34">
        <v>17386.18</v>
      </c>
      <c r="Q189" s="34"/>
      <c r="R189" s="34">
        <v>17386.18</v>
      </c>
      <c r="T189" s="34">
        <v>197.57022727272727</v>
      </c>
      <c r="U189" s="34">
        <v>24298.89</v>
      </c>
      <c r="V189" s="34">
        <v>0</v>
      </c>
      <c r="W189" s="34">
        <v>24298.89</v>
      </c>
      <c r="X189" s="36">
        <v>0</v>
      </c>
      <c r="Y189" s="3" t="str">
        <f>IFERROR(VLOOKUP(A189,'Pivot price tier'!$C$8:$L$2245,10,0),"")</f>
        <v>X</v>
      </c>
      <c r="Z189" s="3" t="str">
        <f>IFERROR(VLOOKUP(A189,'Pivot price tier by size'!$D$8:$M$2466,10,0),"")</f>
        <v xml:space="preserve"> </v>
      </c>
      <c r="AA189" s="3" t="str">
        <f>IFERROR(VLOOKUP(A189,'Pivot category'!$B$8:$I$2191,8,0),"")</f>
        <v>X</v>
      </c>
      <c r="AB189" s="3" t="str">
        <f t="shared" si="2"/>
        <v>Bottom 5%</v>
      </c>
      <c r="AC189"/>
      <c r="AD189" s="3" t="s">
        <v>11231</v>
      </c>
      <c r="AE189" s="3" t="s">
        <v>14114</v>
      </c>
    </row>
    <row r="190" spans="1:31" hidden="1" x14ac:dyDescent="0.25">
      <c r="A190" t="s">
        <v>11085</v>
      </c>
      <c r="B190" t="s">
        <v>146</v>
      </c>
      <c r="C190" s="3" t="s">
        <v>36</v>
      </c>
      <c r="D190" s="3" t="s">
        <v>2377</v>
      </c>
      <c r="E190" s="3" t="s">
        <v>5198</v>
      </c>
      <c r="F190" s="3">
        <v>8000</v>
      </c>
      <c r="G190" s="34">
        <v>26.99</v>
      </c>
      <c r="H190" s="3" t="s">
        <v>28</v>
      </c>
      <c r="I190" s="3" t="s">
        <v>21</v>
      </c>
      <c r="J190" s="3" t="s">
        <v>8251</v>
      </c>
      <c r="K190" s="3" t="s">
        <v>8273</v>
      </c>
      <c r="L190" s="3" t="s">
        <v>68</v>
      </c>
      <c r="M190" s="26" t="s">
        <v>13873</v>
      </c>
      <c r="N190"/>
      <c r="O190" s="3">
        <v>13</v>
      </c>
      <c r="P190" s="34">
        <v>1484.45</v>
      </c>
      <c r="Q190" s="34">
        <v>2779.97</v>
      </c>
      <c r="R190" s="34">
        <v>-1295.52</v>
      </c>
      <c r="S190" s="36">
        <v>-0.47</v>
      </c>
      <c r="T190" s="34">
        <v>114.18846153846154</v>
      </c>
      <c r="U190" s="34">
        <v>11146.87</v>
      </c>
      <c r="V190" s="34">
        <v>9176.6</v>
      </c>
      <c r="W190" s="34">
        <v>1970.27</v>
      </c>
      <c r="X190" s="36">
        <v>0.21</v>
      </c>
      <c r="Y190" s="3" t="str">
        <f>IFERROR(VLOOKUP(A190,'Pivot price tier'!$C$8:$L$2245,10,0),"")</f>
        <v/>
      </c>
      <c r="Z190" s="3" t="str">
        <f>IFERROR(VLOOKUP(A190,'Pivot price tier by size'!$D$8:$M$2466,10,0),"")</f>
        <v/>
      </c>
      <c r="AA190" s="3" t="str">
        <f>IFERROR(VLOOKUP(A190,'Pivot category'!$B$8:$I$2191,8,0),"")</f>
        <v/>
      </c>
      <c r="AB190" s="3" t="str">
        <f t="shared" si="2"/>
        <v>Bottom 5%</v>
      </c>
      <c r="AC190"/>
      <c r="AD190" s="3" t="s">
        <v>16450</v>
      </c>
      <c r="AE190" s="3" t="s">
        <v>14103</v>
      </c>
    </row>
    <row r="191" spans="1:31" x14ac:dyDescent="0.25">
      <c r="A191" t="s">
        <v>15211</v>
      </c>
      <c r="B191" t="s">
        <v>13124</v>
      </c>
      <c r="C191" s="3" t="s">
        <v>32</v>
      </c>
      <c r="D191" s="3" t="s">
        <v>12903</v>
      </c>
      <c r="E191" s="3" t="s">
        <v>5150</v>
      </c>
      <c r="F191" s="3">
        <v>70000</v>
      </c>
      <c r="G191" s="34">
        <v>19.989999999999998</v>
      </c>
      <c r="H191" s="3" t="s">
        <v>27</v>
      </c>
      <c r="I191" s="3" t="s">
        <v>21</v>
      </c>
      <c r="J191" s="3" t="s">
        <v>8251</v>
      </c>
      <c r="K191" s="3" t="s">
        <v>8252</v>
      </c>
      <c r="L191" s="3" t="s">
        <v>68</v>
      </c>
      <c r="M191" s="26">
        <v>45474</v>
      </c>
      <c r="N191"/>
      <c r="O191" s="3">
        <v>60</v>
      </c>
      <c r="P191" s="34">
        <v>19542.96</v>
      </c>
      <c r="Q191" s="34">
        <v>22463.58</v>
      </c>
      <c r="R191" s="34">
        <v>-2920.62</v>
      </c>
      <c r="S191" s="36">
        <v>-0.13</v>
      </c>
      <c r="T191" s="34">
        <v>325.71600000000001</v>
      </c>
      <c r="U191" s="34">
        <v>9410.9599999999991</v>
      </c>
      <c r="V191" s="34">
        <v>7137.96</v>
      </c>
      <c r="W191" s="34">
        <v>2273</v>
      </c>
      <c r="X191" s="36">
        <v>0.32</v>
      </c>
      <c r="Y191" s="3" t="str">
        <f>IFERROR(VLOOKUP(A191,'Pivot price tier'!$C$8:$L$2245,10,0),"")</f>
        <v>X</v>
      </c>
      <c r="Z191" s="3" t="str">
        <f>IFERROR(VLOOKUP(A191,'Pivot price tier by size'!$D$8:$M$2466,10,0),"")</f>
        <v>X</v>
      </c>
      <c r="AA191" s="3" t="str">
        <f>IFERROR(VLOOKUP(A191,'Pivot category'!$B$8:$I$2191,8,0),"")</f>
        <v>X</v>
      </c>
      <c r="AB191" s="3" t="str">
        <f t="shared" si="2"/>
        <v>Bottom 5%</v>
      </c>
      <c r="AC191"/>
      <c r="AD191" s="3" t="s">
        <v>16446</v>
      </c>
      <c r="AE191" s="3" t="s">
        <v>14094</v>
      </c>
    </row>
    <row r="192" spans="1:31" hidden="1" x14ac:dyDescent="0.25">
      <c r="A192" t="s">
        <v>7664</v>
      </c>
      <c r="B192" t="s">
        <v>158</v>
      </c>
      <c r="C192" s="3" t="s">
        <v>36</v>
      </c>
      <c r="D192" s="3" t="s">
        <v>2390</v>
      </c>
      <c r="E192" s="3" t="s">
        <v>5198</v>
      </c>
      <c r="F192" s="3">
        <v>8000</v>
      </c>
      <c r="G192" s="34">
        <v>26.99</v>
      </c>
      <c r="H192" s="3" t="s">
        <v>28</v>
      </c>
      <c r="I192" s="3" t="s">
        <v>21</v>
      </c>
      <c r="J192" s="3" t="s">
        <v>8251</v>
      </c>
      <c r="K192" s="3" t="s">
        <v>8273</v>
      </c>
      <c r="L192" s="3" t="s">
        <v>68</v>
      </c>
      <c r="M192" s="26" t="s">
        <v>13873</v>
      </c>
      <c r="N192"/>
      <c r="O192" s="3">
        <v>19</v>
      </c>
      <c r="P192" s="34">
        <v>4237.43</v>
      </c>
      <c r="Q192" s="34">
        <v>3076.86</v>
      </c>
      <c r="R192" s="34">
        <v>1160.57</v>
      </c>
      <c r="S192" s="36">
        <v>0.38</v>
      </c>
      <c r="T192" s="34">
        <v>223.0226315789474</v>
      </c>
      <c r="U192" s="34">
        <v>25235.65</v>
      </c>
      <c r="V192" s="34">
        <v>25613.51</v>
      </c>
      <c r="W192" s="34">
        <v>-377.86</v>
      </c>
      <c r="X192" s="36">
        <v>-0.01</v>
      </c>
      <c r="Y192" s="3" t="str">
        <f>IFERROR(VLOOKUP(A192,'Pivot price tier'!$C$8:$L$2245,10,0),"")</f>
        <v/>
      </c>
      <c r="Z192" s="3" t="str">
        <f>IFERROR(VLOOKUP(A192,'Pivot price tier by size'!$D$8:$M$2466,10,0),"")</f>
        <v/>
      </c>
      <c r="AA192" s="3" t="str">
        <f>IFERROR(VLOOKUP(A192,'Pivot category'!$B$8:$I$2191,8,0),"")</f>
        <v/>
      </c>
      <c r="AB192" s="3" t="str">
        <f t="shared" si="2"/>
        <v>Bottom 5%</v>
      </c>
      <c r="AC192"/>
      <c r="AD192" s="3" t="s">
        <v>16450</v>
      </c>
      <c r="AE192" s="3" t="s">
        <v>14103</v>
      </c>
    </row>
    <row r="193" spans="1:31" hidden="1" x14ac:dyDescent="0.25">
      <c r="A193" t="s">
        <v>5615</v>
      </c>
      <c r="B193" t="s">
        <v>159</v>
      </c>
      <c r="C193" s="3" t="s">
        <v>32</v>
      </c>
      <c r="D193" s="3" t="s">
        <v>2391</v>
      </c>
      <c r="E193" s="3" t="s">
        <v>5198</v>
      </c>
      <c r="F193" s="3">
        <v>1000</v>
      </c>
      <c r="G193" s="34">
        <v>13.19</v>
      </c>
      <c r="H193" s="3" t="s">
        <v>28</v>
      </c>
      <c r="I193" s="3" t="s">
        <v>19</v>
      </c>
      <c r="J193" s="3" t="s">
        <v>8256</v>
      </c>
      <c r="K193" s="3" t="s">
        <v>8252</v>
      </c>
      <c r="L193" s="3" t="s">
        <v>8255</v>
      </c>
      <c r="M193" s="26" t="s">
        <v>13873</v>
      </c>
      <c r="N193"/>
      <c r="O193" s="3" t="s">
        <v>78</v>
      </c>
      <c r="P193" s="34">
        <v>92.33</v>
      </c>
      <c r="Q193" s="34">
        <v>562.94000000000005</v>
      </c>
      <c r="R193" s="34">
        <v>-470.61</v>
      </c>
      <c r="S193" s="36">
        <v>-0.84</v>
      </c>
      <c r="T193" s="34" t="s">
        <v>78</v>
      </c>
      <c r="U193" s="34">
        <v>0</v>
      </c>
      <c r="V193" s="34">
        <v>109.95</v>
      </c>
      <c r="W193" s="34">
        <v>-109.95</v>
      </c>
      <c r="X193" s="36">
        <v>-1</v>
      </c>
      <c r="Y193" s="3" t="str">
        <f>IFERROR(VLOOKUP(A193,'Pivot price tier'!$C$8:$L$2245,10,0),"")</f>
        <v/>
      </c>
      <c r="Z193" s="3" t="str">
        <f>IFERROR(VLOOKUP(A193,'Pivot price tier by size'!$D$8:$M$2466,10,0),"")</f>
        <v/>
      </c>
      <c r="AA193" s="3" t="str">
        <f>IFERROR(VLOOKUP(A193,'Pivot category'!$B$8:$I$2191,8,0),"")</f>
        <v/>
      </c>
      <c r="AB193" s="3" t="str">
        <f t="shared" si="2"/>
        <v>Bottom 5%</v>
      </c>
      <c r="AC193"/>
      <c r="AD193" s="3" t="s">
        <v>16450</v>
      </c>
      <c r="AE193" s="3" t="s">
        <v>14103</v>
      </c>
    </row>
    <row r="194" spans="1:31" hidden="1" x14ac:dyDescent="0.25">
      <c r="A194" t="s">
        <v>14889</v>
      </c>
      <c r="B194" t="s">
        <v>14890</v>
      </c>
      <c r="C194" s="3" t="s">
        <v>73</v>
      </c>
      <c r="D194" s="3" t="s">
        <v>14662</v>
      </c>
      <c r="E194" s="3">
        <v>0</v>
      </c>
      <c r="F194" s="3">
        <v>70000</v>
      </c>
      <c r="G194" s="34">
        <v>10.99</v>
      </c>
      <c r="H194" s="3" t="s">
        <v>8334</v>
      </c>
      <c r="I194" s="3" t="s">
        <v>12340</v>
      </c>
      <c r="J194" s="3" t="s">
        <v>8251</v>
      </c>
      <c r="K194" s="3" t="s">
        <v>8252</v>
      </c>
      <c r="L194" s="3" t="s">
        <v>68</v>
      </c>
      <c r="M194" s="26">
        <v>45778</v>
      </c>
      <c r="N194"/>
      <c r="O194" s="3">
        <v>108</v>
      </c>
      <c r="P194" s="34">
        <v>16166.29</v>
      </c>
      <c r="Q194" s="34"/>
      <c r="R194" s="34">
        <v>16166.29</v>
      </c>
      <c r="T194" s="34">
        <v>149.68787037037038</v>
      </c>
      <c r="U194" s="34">
        <v>35069.089999999997</v>
      </c>
      <c r="V194" s="34">
        <v>0</v>
      </c>
      <c r="W194" s="34">
        <v>35069.089999999997</v>
      </c>
      <c r="X194" s="36">
        <v>0</v>
      </c>
      <c r="Y194" s="3" t="str">
        <f>IFERROR(VLOOKUP(A194,'Pivot price tier'!$C$8:$L$2245,10,0),"")</f>
        <v>X</v>
      </c>
      <c r="Z194" s="3" t="str">
        <f>IFERROR(VLOOKUP(A194,'Pivot price tier by size'!$D$8:$M$2466,10,0),"")</f>
        <v xml:space="preserve"> </v>
      </c>
      <c r="AA194" s="3" t="str">
        <f>IFERROR(VLOOKUP(A194,'Pivot category'!$B$8:$I$2191,8,0),"")</f>
        <v>X</v>
      </c>
      <c r="AB194" s="3" t="str">
        <f t="shared" ref="AB194:AB257" si="3">IF(P194&lt;$AC$1,"Bottom 5%","")</f>
        <v>Bottom 5%</v>
      </c>
      <c r="AC194"/>
      <c r="AD194" s="3" t="s">
        <v>11231</v>
      </c>
      <c r="AE194" s="3" t="s">
        <v>14114</v>
      </c>
    </row>
    <row r="195" spans="1:31" hidden="1" x14ac:dyDescent="0.25">
      <c r="A195" t="s">
        <v>7612</v>
      </c>
      <c r="B195" t="s">
        <v>160</v>
      </c>
      <c r="C195" s="3" t="s">
        <v>36</v>
      </c>
      <c r="D195" s="3" t="s">
        <v>2392</v>
      </c>
      <c r="E195" s="3" t="s">
        <v>5198</v>
      </c>
      <c r="F195" s="3">
        <v>8000</v>
      </c>
      <c r="G195" s="34">
        <v>26.99</v>
      </c>
      <c r="H195" s="3" t="s">
        <v>28</v>
      </c>
      <c r="I195" s="3" t="s">
        <v>21</v>
      </c>
      <c r="J195" s="3" t="s">
        <v>8251</v>
      </c>
      <c r="K195" s="3" t="s">
        <v>8273</v>
      </c>
      <c r="L195" s="3" t="s">
        <v>68</v>
      </c>
      <c r="M195" s="26" t="s">
        <v>13873</v>
      </c>
      <c r="N195"/>
      <c r="O195" s="3">
        <v>20</v>
      </c>
      <c r="P195" s="34">
        <v>3994.52</v>
      </c>
      <c r="Q195" s="34">
        <v>1754.35</v>
      </c>
      <c r="R195" s="34">
        <v>2240.17</v>
      </c>
      <c r="S195" s="36">
        <v>1.28</v>
      </c>
      <c r="T195" s="34">
        <v>199.726</v>
      </c>
      <c r="U195" s="34">
        <v>34304.29</v>
      </c>
      <c r="V195" s="34">
        <v>30822.58</v>
      </c>
      <c r="W195" s="34">
        <v>3481.71</v>
      </c>
      <c r="X195" s="36">
        <v>0.11</v>
      </c>
      <c r="Y195" s="3" t="str">
        <f>IFERROR(VLOOKUP(A195,'Pivot price tier'!$C$8:$L$2245,10,0),"")</f>
        <v/>
      </c>
      <c r="Z195" s="3" t="str">
        <f>IFERROR(VLOOKUP(A195,'Pivot price tier by size'!$D$8:$M$2466,10,0),"")</f>
        <v/>
      </c>
      <c r="AA195" s="3" t="str">
        <f>IFERROR(VLOOKUP(A195,'Pivot category'!$B$8:$I$2191,8,0),"")</f>
        <v/>
      </c>
      <c r="AB195" s="3" t="str">
        <f t="shared" si="3"/>
        <v>Bottom 5%</v>
      </c>
      <c r="AC195"/>
      <c r="AD195" s="3" t="s">
        <v>16450</v>
      </c>
      <c r="AE195" s="3" t="s">
        <v>14103</v>
      </c>
    </row>
    <row r="196" spans="1:31" x14ac:dyDescent="0.25">
      <c r="A196" t="s">
        <v>9014</v>
      </c>
      <c r="B196" t="s">
        <v>9013</v>
      </c>
      <c r="C196" s="3" t="s">
        <v>32</v>
      </c>
      <c r="D196" s="3" t="s">
        <v>8766</v>
      </c>
      <c r="E196" s="3" t="s">
        <v>5198</v>
      </c>
      <c r="F196" s="3">
        <v>7000</v>
      </c>
      <c r="G196" s="34">
        <v>22.99</v>
      </c>
      <c r="H196" s="3" t="s">
        <v>12</v>
      </c>
      <c r="I196" s="3" t="s">
        <v>21</v>
      </c>
      <c r="J196" s="3" t="s">
        <v>8251</v>
      </c>
      <c r="K196" s="3" t="s">
        <v>8252</v>
      </c>
      <c r="L196" s="3" t="s">
        <v>68</v>
      </c>
      <c r="M196" s="26" t="s">
        <v>13873</v>
      </c>
      <c r="N196"/>
      <c r="O196" s="3">
        <v>71</v>
      </c>
      <c r="P196" s="34">
        <v>24561.3</v>
      </c>
      <c r="Q196" s="34">
        <v>30343.45</v>
      </c>
      <c r="R196" s="34">
        <v>-5782.15</v>
      </c>
      <c r="S196" s="36">
        <v>-0.19</v>
      </c>
      <c r="T196" s="34">
        <v>345.93380281690139</v>
      </c>
      <c r="U196" s="34">
        <v>22978.36</v>
      </c>
      <c r="V196" s="34">
        <v>41598.65</v>
      </c>
      <c r="W196" s="34">
        <v>-18620.29</v>
      </c>
      <c r="X196" s="36">
        <v>-0.45</v>
      </c>
      <c r="Y196" s="3" t="str">
        <f>IFERROR(VLOOKUP(A196,'Pivot price tier'!$C$8:$L$2245,10,0),"")</f>
        <v>X</v>
      </c>
      <c r="Z196" s="3" t="str">
        <f>IFERROR(VLOOKUP(A196,'Pivot price tier by size'!$D$8:$M$2466,10,0),"")</f>
        <v>X</v>
      </c>
      <c r="AA196" s="3" t="str">
        <f>IFERROR(VLOOKUP(A196,'Pivot category'!$B$8:$I$2191,8,0),"")</f>
        <v>X</v>
      </c>
      <c r="AB196" s="3" t="str">
        <f t="shared" si="3"/>
        <v>Bottom 5%</v>
      </c>
      <c r="AC196"/>
      <c r="AD196" s="3" t="s">
        <v>11231</v>
      </c>
      <c r="AE196" s="3" t="s">
        <v>16461</v>
      </c>
    </row>
    <row r="197" spans="1:31" hidden="1" x14ac:dyDescent="0.25">
      <c r="A197" t="s">
        <v>16029</v>
      </c>
      <c r="B197" t="s">
        <v>16030</v>
      </c>
      <c r="C197" s="3" t="s">
        <v>73</v>
      </c>
      <c r="D197" s="3" t="s">
        <v>15754</v>
      </c>
      <c r="E197" s="3">
        <v>0</v>
      </c>
      <c r="F197" s="3">
        <v>70000</v>
      </c>
      <c r="G197" s="34">
        <v>19.989999999999998</v>
      </c>
      <c r="H197" s="3" t="s">
        <v>8334</v>
      </c>
      <c r="I197" s="3" t="s">
        <v>12340</v>
      </c>
      <c r="J197" s="3" t="s">
        <v>8251</v>
      </c>
      <c r="K197" s="3" t="s">
        <v>8252</v>
      </c>
      <c r="L197" s="3" t="s">
        <v>68</v>
      </c>
      <c r="M197" s="26">
        <v>46023</v>
      </c>
      <c r="N197"/>
      <c r="O197" s="3">
        <v>56</v>
      </c>
      <c r="P197" s="34">
        <v>3098.45</v>
      </c>
      <c r="Q197" s="34"/>
      <c r="R197" s="34">
        <v>3098.45</v>
      </c>
      <c r="T197" s="34">
        <v>55.32946428571428</v>
      </c>
      <c r="U197" s="34">
        <v>5897.05</v>
      </c>
      <c r="V197" s="34">
        <v>0</v>
      </c>
      <c r="W197" s="34">
        <v>5897.05</v>
      </c>
      <c r="X197" s="36">
        <v>0</v>
      </c>
      <c r="Y197" s="3" t="str">
        <f>IFERROR(VLOOKUP(A197,'Pivot price tier'!$C$8:$L$2245,10,0),"")</f>
        <v>X</v>
      </c>
      <c r="Z197" s="3" t="str">
        <f>IFERROR(VLOOKUP(A197,'Pivot price tier by size'!$D$8:$M$2466,10,0),"")</f>
        <v>X</v>
      </c>
      <c r="AA197" s="3" t="str">
        <f>IFERROR(VLOOKUP(A197,'Pivot category'!$B$8:$I$2191,8,0),"")</f>
        <v>X</v>
      </c>
      <c r="AB197" s="3" t="str">
        <f t="shared" si="3"/>
        <v>Bottom 5%</v>
      </c>
      <c r="AC197"/>
      <c r="AD197" s="3" t="s">
        <v>16450</v>
      </c>
      <c r="AE197" s="3" t="s">
        <v>14103</v>
      </c>
    </row>
    <row r="198" spans="1:31" x14ac:dyDescent="0.25">
      <c r="A198" t="s">
        <v>10454</v>
      </c>
      <c r="B198" t="s">
        <v>10455</v>
      </c>
      <c r="C198" s="3" t="s">
        <v>10509</v>
      </c>
      <c r="D198" s="3" t="s">
        <v>10327</v>
      </c>
      <c r="E198" s="3" t="s">
        <v>5150</v>
      </c>
      <c r="F198" s="3">
        <v>7000</v>
      </c>
      <c r="G198" s="34">
        <v>39.99</v>
      </c>
      <c r="H198" s="3" t="s">
        <v>12</v>
      </c>
      <c r="I198" s="3" t="s">
        <v>23</v>
      </c>
      <c r="J198" s="3" t="s">
        <v>8251</v>
      </c>
      <c r="K198" s="3" t="s">
        <v>8252</v>
      </c>
      <c r="L198" s="3" t="s">
        <v>68</v>
      </c>
      <c r="M198" s="26" t="s">
        <v>13873</v>
      </c>
      <c r="N198"/>
      <c r="O198" s="3">
        <v>106</v>
      </c>
      <c r="P198" s="34">
        <v>31267.83</v>
      </c>
      <c r="Q198" s="34">
        <v>36916.35</v>
      </c>
      <c r="R198" s="34">
        <v>-5648.52</v>
      </c>
      <c r="S198" s="36">
        <v>-0.15</v>
      </c>
      <c r="T198" s="34">
        <v>294.97952830188683</v>
      </c>
      <c r="U198" s="34">
        <v>20867.52</v>
      </c>
      <c r="V198" s="34">
        <v>25627.41</v>
      </c>
      <c r="W198" s="34">
        <v>-4759.8900000000003</v>
      </c>
      <c r="X198" s="36">
        <v>-0.19</v>
      </c>
      <c r="Y198" s="3" t="str">
        <f>IFERROR(VLOOKUP(A198,'Pivot price tier'!$C$8:$L$2245,10,0),"")</f>
        <v>X</v>
      </c>
      <c r="Z198" s="3" t="str">
        <f>IFERROR(VLOOKUP(A198,'Pivot price tier by size'!$D$8:$M$2466,10,0),"")</f>
        <v>X</v>
      </c>
      <c r="AA198" s="3" t="str">
        <f>IFERROR(VLOOKUP(A198,'Pivot category'!$B$8:$I$2191,8,0),"")</f>
        <v>X</v>
      </c>
      <c r="AB198" s="3" t="str">
        <f t="shared" si="3"/>
        <v>Bottom 5%</v>
      </c>
      <c r="AC198"/>
      <c r="AD198" s="3" t="s">
        <v>16449</v>
      </c>
      <c r="AE198" s="3" t="s">
        <v>14130</v>
      </c>
    </row>
    <row r="199" spans="1:31" hidden="1" x14ac:dyDescent="0.25">
      <c r="A199" t="s">
        <v>16329</v>
      </c>
      <c r="B199" t="s">
        <v>16330</v>
      </c>
      <c r="C199" s="3" t="s">
        <v>32</v>
      </c>
      <c r="D199" s="3" t="s">
        <v>15743</v>
      </c>
      <c r="E199" s="3" t="s">
        <v>5198</v>
      </c>
      <c r="F199" s="3">
        <v>70000</v>
      </c>
      <c r="G199" s="34">
        <v>19.989999999999998</v>
      </c>
      <c r="H199" s="3" t="s">
        <v>28</v>
      </c>
      <c r="I199" s="3" t="s">
        <v>21</v>
      </c>
      <c r="J199" s="3" t="s">
        <v>8251</v>
      </c>
      <c r="K199" s="3" t="s">
        <v>8252</v>
      </c>
      <c r="L199" s="3" t="s">
        <v>68</v>
      </c>
      <c r="M199" s="26">
        <v>46054</v>
      </c>
      <c r="N199"/>
      <c r="O199" s="3">
        <v>35</v>
      </c>
      <c r="P199" s="34">
        <v>839.58</v>
      </c>
      <c r="Q199" s="34"/>
      <c r="R199" s="34">
        <v>839.58</v>
      </c>
      <c r="T199" s="34">
        <v>23.988</v>
      </c>
      <c r="U199" s="34">
        <v>7576.21</v>
      </c>
      <c r="V199" s="34">
        <v>0</v>
      </c>
      <c r="W199" s="34">
        <v>7576.21</v>
      </c>
      <c r="X199" s="36">
        <v>0</v>
      </c>
      <c r="Y199" s="3" t="str">
        <f>IFERROR(VLOOKUP(A199,'Pivot price tier'!$C$8:$L$2245,10,0),"")</f>
        <v>X</v>
      </c>
      <c r="Z199" s="3" t="str">
        <f>IFERROR(VLOOKUP(A199,'Pivot price tier by size'!$D$8:$M$2466,10,0),"")</f>
        <v>X</v>
      </c>
      <c r="AA199" s="3" t="str">
        <f>IFERROR(VLOOKUP(A199,'Pivot category'!$B$8:$I$2191,8,0),"")</f>
        <v>X</v>
      </c>
      <c r="AB199" s="3" t="str">
        <f t="shared" si="3"/>
        <v>Bottom 5%</v>
      </c>
      <c r="AC199"/>
      <c r="AD199" s="3" t="s">
        <v>16450</v>
      </c>
      <c r="AE199" s="3" t="s">
        <v>14103</v>
      </c>
    </row>
    <row r="200" spans="1:31" hidden="1" x14ac:dyDescent="0.25">
      <c r="A200" t="s">
        <v>6719</v>
      </c>
      <c r="B200" t="s">
        <v>14676</v>
      </c>
      <c r="C200" s="3" t="s">
        <v>32</v>
      </c>
      <c r="D200" s="3" t="s">
        <v>2394</v>
      </c>
      <c r="E200" s="3" t="s">
        <v>5198</v>
      </c>
      <c r="F200" s="3">
        <v>8000</v>
      </c>
      <c r="G200" s="34">
        <v>19.989999999999998</v>
      </c>
      <c r="H200" s="3" t="s">
        <v>28</v>
      </c>
      <c r="I200" s="3" t="s">
        <v>21</v>
      </c>
      <c r="J200" s="3" t="s">
        <v>8256</v>
      </c>
      <c r="K200" s="3" t="s">
        <v>8273</v>
      </c>
      <c r="L200" s="3" t="s">
        <v>8254</v>
      </c>
      <c r="M200" s="26">
        <v>45778</v>
      </c>
      <c r="N200"/>
      <c r="O200" s="3" t="s">
        <v>78</v>
      </c>
      <c r="P200" s="34"/>
      <c r="Q200" s="34">
        <v>19.989999999999998</v>
      </c>
      <c r="R200" s="34">
        <v>-19.989999999999998</v>
      </c>
      <c r="S200" s="36">
        <v>-1</v>
      </c>
      <c r="T200" s="34" t="s">
        <v>78</v>
      </c>
      <c r="U200" s="34">
        <v>19.989999999999998</v>
      </c>
      <c r="V200" s="34">
        <v>39.979999999999997</v>
      </c>
      <c r="W200" s="34">
        <v>-19.989999999999998</v>
      </c>
      <c r="X200" s="36">
        <v>-0.5</v>
      </c>
      <c r="Y200" s="3" t="str">
        <f>IFERROR(VLOOKUP(A200,'Pivot price tier'!$C$8:$L$2245,10,0),"")</f>
        <v/>
      </c>
      <c r="Z200" s="3" t="str">
        <f>IFERROR(VLOOKUP(A200,'Pivot price tier by size'!$D$8:$M$2466,10,0),"")</f>
        <v/>
      </c>
      <c r="AA200" s="3" t="str">
        <f>IFERROR(VLOOKUP(A200,'Pivot category'!$B$8:$I$2191,8,0),"")</f>
        <v/>
      </c>
      <c r="AB200" s="3" t="str">
        <f t="shared" si="3"/>
        <v>Bottom 5%</v>
      </c>
      <c r="AC200"/>
      <c r="AD200" s="3" t="s">
        <v>16450</v>
      </c>
      <c r="AE200" s="3" t="s">
        <v>14103</v>
      </c>
    </row>
    <row r="201" spans="1:31" hidden="1" x14ac:dyDescent="0.25">
      <c r="A201" t="s">
        <v>7613</v>
      </c>
      <c r="B201" t="s">
        <v>162</v>
      </c>
      <c r="C201" s="3" t="s">
        <v>36</v>
      </c>
      <c r="D201" s="3" t="s">
        <v>2395</v>
      </c>
      <c r="E201" s="3" t="s">
        <v>5198</v>
      </c>
      <c r="F201" s="3">
        <v>8000</v>
      </c>
      <c r="G201" s="34">
        <v>22.99</v>
      </c>
      <c r="H201" s="3" t="s">
        <v>28</v>
      </c>
      <c r="I201" s="3" t="s">
        <v>21</v>
      </c>
      <c r="J201" s="3" t="s">
        <v>8251</v>
      </c>
      <c r="K201" s="3" t="s">
        <v>8273</v>
      </c>
      <c r="L201" s="3" t="s">
        <v>68</v>
      </c>
      <c r="M201" s="26" t="s">
        <v>13873</v>
      </c>
      <c r="N201"/>
      <c r="O201" s="3">
        <v>16</v>
      </c>
      <c r="P201" s="34">
        <v>4115.21</v>
      </c>
      <c r="Q201" s="34">
        <v>4338.12</v>
      </c>
      <c r="R201" s="34">
        <v>-222.91</v>
      </c>
      <c r="S201" s="36">
        <v>-0.05</v>
      </c>
      <c r="T201" s="34">
        <v>257.200625</v>
      </c>
      <c r="U201" s="34">
        <v>108604.76</v>
      </c>
      <c r="V201" s="34">
        <v>82354.539999999994</v>
      </c>
      <c r="W201" s="34">
        <v>26250.22</v>
      </c>
      <c r="X201" s="36">
        <v>0.32</v>
      </c>
      <c r="Y201" s="3" t="str">
        <f>IFERROR(VLOOKUP(A201,'Pivot price tier'!$C$8:$L$2245,10,0),"")</f>
        <v/>
      </c>
      <c r="Z201" s="3" t="str">
        <f>IFERROR(VLOOKUP(A201,'Pivot price tier by size'!$D$8:$M$2466,10,0),"")</f>
        <v/>
      </c>
      <c r="AA201" s="3" t="str">
        <f>IFERROR(VLOOKUP(A201,'Pivot category'!$B$8:$I$2191,8,0),"")</f>
        <v/>
      </c>
      <c r="AB201" s="3" t="str">
        <f t="shared" si="3"/>
        <v>Bottom 5%</v>
      </c>
      <c r="AC201"/>
      <c r="AD201" s="3" t="s">
        <v>16450</v>
      </c>
      <c r="AE201" s="3" t="s">
        <v>14103</v>
      </c>
    </row>
    <row r="202" spans="1:31" x14ac:dyDescent="0.25">
      <c r="A202" t="s">
        <v>7084</v>
      </c>
      <c r="B202" t="s">
        <v>7083</v>
      </c>
      <c r="C202" s="3" t="s">
        <v>34</v>
      </c>
      <c r="D202" s="3" t="s">
        <v>8188</v>
      </c>
      <c r="E202" s="3" t="s">
        <v>5198</v>
      </c>
      <c r="F202" s="3">
        <v>7000</v>
      </c>
      <c r="G202" s="34">
        <v>13.99</v>
      </c>
      <c r="H202" s="3" t="s">
        <v>12</v>
      </c>
      <c r="I202" s="3" t="s">
        <v>21</v>
      </c>
      <c r="J202" s="3" t="s">
        <v>8251</v>
      </c>
      <c r="K202" s="3" t="s">
        <v>8252</v>
      </c>
      <c r="L202" s="3" t="s">
        <v>68</v>
      </c>
      <c r="M202" s="26" t="s">
        <v>13873</v>
      </c>
      <c r="N202"/>
      <c r="O202" s="3">
        <v>96</v>
      </c>
      <c r="P202" s="34">
        <v>27406.41</v>
      </c>
      <c r="Q202" s="34">
        <v>34863.08</v>
      </c>
      <c r="R202" s="34">
        <v>-7456.67</v>
      </c>
      <c r="S202" s="36">
        <v>-0.21</v>
      </c>
      <c r="T202" s="34">
        <v>285.48343749999998</v>
      </c>
      <c r="U202" s="34">
        <v>48797.120000000003</v>
      </c>
      <c r="V202" s="34">
        <v>55372.42</v>
      </c>
      <c r="W202" s="34">
        <v>-6575.3</v>
      </c>
      <c r="X202" s="36">
        <v>-0.12</v>
      </c>
      <c r="Y202" s="3" t="str">
        <f>IFERROR(VLOOKUP(A202,'Pivot price tier'!$C$8:$L$2245,10,0),"")</f>
        <v>X</v>
      </c>
      <c r="Z202" s="3" t="str">
        <f>IFERROR(VLOOKUP(A202,'Pivot price tier by size'!$D$8:$M$2466,10,0),"")</f>
        <v>X</v>
      </c>
      <c r="AA202" s="3" t="str">
        <f>IFERROR(VLOOKUP(A202,'Pivot category'!$B$8:$I$2191,8,0),"")</f>
        <v>X</v>
      </c>
      <c r="AB202" s="3" t="str">
        <f t="shared" si="3"/>
        <v>Bottom 5%</v>
      </c>
      <c r="AC202"/>
      <c r="AD202" s="3" t="s">
        <v>16449</v>
      </c>
      <c r="AE202" s="3" t="s">
        <v>14130</v>
      </c>
    </row>
    <row r="203" spans="1:31" x14ac:dyDescent="0.25">
      <c r="A203" t="s">
        <v>7011</v>
      </c>
      <c r="B203" t="s">
        <v>1294</v>
      </c>
      <c r="C203" s="3" t="s">
        <v>34</v>
      </c>
      <c r="D203" s="3" t="s">
        <v>3655</v>
      </c>
      <c r="E203" s="3" t="s">
        <v>5198</v>
      </c>
      <c r="F203" s="3">
        <v>1000</v>
      </c>
      <c r="G203" s="34">
        <v>10.99</v>
      </c>
      <c r="H203" s="3" t="s">
        <v>12</v>
      </c>
      <c r="I203" s="3" t="s">
        <v>19</v>
      </c>
      <c r="J203" s="3" t="s">
        <v>8251</v>
      </c>
      <c r="K203" s="3" t="s">
        <v>8252</v>
      </c>
      <c r="L203" s="3" t="s">
        <v>68</v>
      </c>
      <c r="M203" s="26" t="s">
        <v>13873</v>
      </c>
      <c r="N203"/>
      <c r="O203" s="3">
        <v>112</v>
      </c>
      <c r="P203" s="34">
        <v>33376.629999999997</v>
      </c>
      <c r="Q203" s="34">
        <v>42212.65</v>
      </c>
      <c r="R203" s="34">
        <v>-8836.02</v>
      </c>
      <c r="S203" s="36">
        <v>-0.21</v>
      </c>
      <c r="T203" s="34">
        <v>298.00562499999995</v>
      </c>
      <c r="U203" s="34">
        <v>87865.05</v>
      </c>
      <c r="V203" s="34">
        <v>116956.62</v>
      </c>
      <c r="W203" s="34">
        <v>-29091.57</v>
      </c>
      <c r="X203" s="36">
        <v>-0.25</v>
      </c>
      <c r="Y203" s="3" t="str">
        <f>IFERROR(VLOOKUP(A203,'Pivot price tier'!$C$8:$L$2245,10,0),"")</f>
        <v>X</v>
      </c>
      <c r="Z203" s="3" t="str">
        <f>IFERROR(VLOOKUP(A203,'Pivot price tier by size'!$D$8:$M$2466,10,0),"")</f>
        <v>X</v>
      </c>
      <c r="AA203" s="3" t="str">
        <f>IFERROR(VLOOKUP(A203,'Pivot category'!$B$8:$I$2191,8,0),"")</f>
        <v>X</v>
      </c>
      <c r="AB203" s="3" t="str">
        <f t="shared" si="3"/>
        <v>Bottom 5%</v>
      </c>
      <c r="AC203"/>
      <c r="AD203" s="3" t="s">
        <v>16446</v>
      </c>
      <c r="AE203" s="3" t="s">
        <v>14094</v>
      </c>
    </row>
    <row r="204" spans="1:31" hidden="1" x14ac:dyDescent="0.25">
      <c r="A204" t="s">
        <v>13875</v>
      </c>
      <c r="B204" t="s">
        <v>13876</v>
      </c>
      <c r="C204" s="3" t="s">
        <v>32</v>
      </c>
      <c r="D204" s="3" t="s">
        <v>2397</v>
      </c>
      <c r="E204" s="3" t="s">
        <v>5150</v>
      </c>
      <c r="F204" s="3">
        <v>1000</v>
      </c>
      <c r="G204" s="34">
        <v>11.99</v>
      </c>
      <c r="H204" s="3" t="s">
        <v>28</v>
      </c>
      <c r="I204" s="3" t="s">
        <v>21</v>
      </c>
      <c r="J204" s="3" t="s">
        <v>8256</v>
      </c>
      <c r="K204" s="3" t="s">
        <v>8258</v>
      </c>
      <c r="L204" s="3" t="s">
        <v>68</v>
      </c>
      <c r="M204" s="26">
        <v>45992</v>
      </c>
      <c r="N204"/>
      <c r="O204" s="3">
        <v>1</v>
      </c>
      <c r="P204" s="34">
        <v>13141.37</v>
      </c>
      <c r="Q204" s="34">
        <v>12978.07</v>
      </c>
      <c r="R204" s="34">
        <v>163.30000000000001</v>
      </c>
      <c r="S204" s="36">
        <v>0.01</v>
      </c>
      <c r="T204" s="34">
        <v>13141.37</v>
      </c>
      <c r="U204" s="34">
        <v>10714.64</v>
      </c>
      <c r="V204" s="34">
        <v>10533.21</v>
      </c>
      <c r="W204" s="34">
        <v>181.43</v>
      </c>
      <c r="X204" s="36">
        <v>0.02</v>
      </c>
      <c r="Y204" s="3" t="str">
        <f>IFERROR(VLOOKUP(A204,'Pivot price tier'!$C$8:$L$2245,10,0),"")</f>
        <v/>
      </c>
      <c r="Z204" s="3" t="str">
        <f>IFERROR(VLOOKUP(A204,'Pivot price tier by size'!$D$8:$M$2466,10,0),"")</f>
        <v/>
      </c>
      <c r="AA204" s="3" t="str">
        <f>IFERROR(VLOOKUP(A204,'Pivot category'!$B$8:$I$2191,8,0),"")</f>
        <v/>
      </c>
      <c r="AB204" s="3" t="str">
        <f t="shared" si="3"/>
        <v>Bottom 5%</v>
      </c>
      <c r="AC204"/>
      <c r="AD204" s="3" t="s">
        <v>16450</v>
      </c>
      <c r="AE204" s="3" t="s">
        <v>14103</v>
      </c>
    </row>
    <row r="205" spans="1:31" hidden="1" x14ac:dyDescent="0.25">
      <c r="A205" t="s">
        <v>12342</v>
      </c>
      <c r="B205" t="s">
        <v>12343</v>
      </c>
      <c r="C205" s="3" t="s">
        <v>32</v>
      </c>
      <c r="D205" s="3" t="s">
        <v>12093</v>
      </c>
      <c r="E205" s="3" t="s">
        <v>5150</v>
      </c>
      <c r="F205" s="3">
        <v>70000</v>
      </c>
      <c r="G205" s="34">
        <v>13.19</v>
      </c>
      <c r="H205" s="3" t="s">
        <v>28</v>
      </c>
      <c r="I205" s="3" t="s">
        <v>21</v>
      </c>
      <c r="J205" s="3" t="s">
        <v>8256</v>
      </c>
      <c r="K205" s="3" t="s">
        <v>8258</v>
      </c>
      <c r="L205" s="3" t="s">
        <v>8255</v>
      </c>
      <c r="M205" s="26">
        <v>45200</v>
      </c>
      <c r="N205"/>
      <c r="O205" s="3" t="s">
        <v>78</v>
      </c>
      <c r="P205" s="34"/>
      <c r="Q205" s="34">
        <v>11354.73</v>
      </c>
      <c r="R205" s="34">
        <v>-11354.73</v>
      </c>
      <c r="S205" s="36">
        <v>-1</v>
      </c>
      <c r="T205" s="34" t="s">
        <v>78</v>
      </c>
      <c r="U205" s="34">
        <v>0</v>
      </c>
      <c r="V205" s="34">
        <v>435.8</v>
      </c>
      <c r="W205" s="34">
        <v>-435.8</v>
      </c>
      <c r="X205" s="36">
        <v>-1</v>
      </c>
      <c r="Y205" s="3" t="str">
        <f>IFERROR(VLOOKUP(A205,'Pivot price tier'!$C$8:$L$2245,10,0),"")</f>
        <v/>
      </c>
      <c r="Z205" s="3" t="str">
        <f>IFERROR(VLOOKUP(A205,'Pivot price tier by size'!$D$8:$M$2466,10,0),"")</f>
        <v/>
      </c>
      <c r="AA205" s="3" t="str">
        <f>IFERROR(VLOOKUP(A205,'Pivot category'!$B$8:$I$2191,8,0),"")</f>
        <v/>
      </c>
      <c r="AB205" s="3" t="str">
        <f t="shared" si="3"/>
        <v>Bottom 5%</v>
      </c>
      <c r="AC205"/>
      <c r="AD205" s="3" t="s">
        <v>16450</v>
      </c>
      <c r="AE205" s="3" t="s">
        <v>14103</v>
      </c>
    </row>
    <row r="206" spans="1:31" x14ac:dyDescent="0.25">
      <c r="A206" t="s">
        <v>13710</v>
      </c>
      <c r="B206" t="s">
        <v>13711</v>
      </c>
      <c r="C206" s="3" t="s">
        <v>32</v>
      </c>
      <c r="D206" s="3" t="s">
        <v>13427</v>
      </c>
      <c r="E206" s="3" t="s">
        <v>5150</v>
      </c>
      <c r="F206" s="3">
        <v>70000</v>
      </c>
      <c r="G206" s="34">
        <v>21.99</v>
      </c>
      <c r="H206" s="3" t="s">
        <v>27</v>
      </c>
      <c r="I206" s="3" t="s">
        <v>19</v>
      </c>
      <c r="J206" s="3" t="s">
        <v>8251</v>
      </c>
      <c r="K206" s="3" t="s">
        <v>8252</v>
      </c>
      <c r="L206" s="3" t="s">
        <v>68</v>
      </c>
      <c r="M206" s="26">
        <v>45566</v>
      </c>
      <c r="N206"/>
      <c r="O206" s="3">
        <v>100</v>
      </c>
      <c r="P206" s="34">
        <v>38911.449999999997</v>
      </c>
      <c r="Q206" s="34">
        <v>21700.47</v>
      </c>
      <c r="R206" s="34">
        <v>17210.98</v>
      </c>
      <c r="S206" s="36">
        <v>0.79</v>
      </c>
      <c r="T206" s="34">
        <v>389.11449999999996</v>
      </c>
      <c r="U206" s="34">
        <v>70804.25</v>
      </c>
      <c r="V206" s="34">
        <v>45758.19</v>
      </c>
      <c r="W206" s="34">
        <v>25046.06</v>
      </c>
      <c r="X206" s="36">
        <v>0.55000000000000004</v>
      </c>
      <c r="Y206" s="3" t="str">
        <f>IFERROR(VLOOKUP(A206,'Pivot price tier'!$C$8:$L$2245,10,0),"")</f>
        <v>X</v>
      </c>
      <c r="Z206" s="3" t="str">
        <f>IFERROR(VLOOKUP(A206,'Pivot price tier by size'!$D$8:$M$2466,10,0),"")</f>
        <v>X</v>
      </c>
      <c r="AA206" s="3" t="str">
        <f>IFERROR(VLOOKUP(A206,'Pivot category'!$B$8:$I$2191,8,0),"")</f>
        <v>X</v>
      </c>
      <c r="AB206" s="3" t="str">
        <f t="shared" si="3"/>
        <v>Bottom 5%</v>
      </c>
      <c r="AC206"/>
      <c r="AD206" s="3" t="s">
        <v>11232</v>
      </c>
      <c r="AE206" s="3" t="s">
        <v>14092</v>
      </c>
    </row>
    <row r="207" spans="1:31" hidden="1" x14ac:dyDescent="0.25">
      <c r="A207" t="s">
        <v>11549</v>
      </c>
      <c r="B207" t="s">
        <v>11550</v>
      </c>
      <c r="C207" s="3" t="s">
        <v>69</v>
      </c>
      <c r="D207" s="3" t="s">
        <v>11522</v>
      </c>
      <c r="E207" s="3" t="s">
        <v>5198</v>
      </c>
      <c r="F207" s="3">
        <v>70000</v>
      </c>
      <c r="G207" s="34">
        <v>0.89</v>
      </c>
      <c r="H207" s="3" t="s">
        <v>28</v>
      </c>
      <c r="I207" s="3" t="s">
        <v>70</v>
      </c>
      <c r="J207" s="3" t="s">
        <v>8256</v>
      </c>
      <c r="K207" s="3" t="s">
        <v>8252</v>
      </c>
      <c r="L207" s="3" t="s">
        <v>8255</v>
      </c>
      <c r="M207" s="26">
        <v>45017</v>
      </c>
      <c r="N207"/>
      <c r="O207" s="3">
        <v>1</v>
      </c>
      <c r="P207" s="34">
        <v>400.5</v>
      </c>
      <c r="Q207" s="34">
        <v>969.27</v>
      </c>
      <c r="R207" s="34">
        <v>-568.77</v>
      </c>
      <c r="S207" s="36">
        <v>-0.59</v>
      </c>
      <c r="T207" s="34">
        <v>400.5</v>
      </c>
      <c r="U207" s="34" t="s">
        <v>78</v>
      </c>
      <c r="V207" s="34" t="s">
        <v>78</v>
      </c>
      <c r="W207" s="34" t="s">
        <v>78</v>
      </c>
      <c r="X207" s="36" t="s">
        <v>78</v>
      </c>
      <c r="Y207" s="3" t="str">
        <f>IFERROR(VLOOKUP(A207,'Pivot price tier'!$C$8:$L$2245,10,0),"")</f>
        <v/>
      </c>
      <c r="Z207" s="3" t="str">
        <f>IFERROR(VLOOKUP(A207,'Pivot price tier by size'!$D$8:$M$2466,10,0),"")</f>
        <v/>
      </c>
      <c r="AA207" s="3" t="str">
        <f>IFERROR(VLOOKUP(A207,'Pivot category'!$B$8:$I$2191,8,0),"")</f>
        <v/>
      </c>
      <c r="AB207" s="3" t="str">
        <f t="shared" si="3"/>
        <v>Bottom 5%</v>
      </c>
      <c r="AC207"/>
      <c r="AD207" s="3" t="s">
        <v>16450</v>
      </c>
      <c r="AE207" s="3" t="s">
        <v>14103</v>
      </c>
    </row>
    <row r="208" spans="1:31" x14ac:dyDescent="0.25">
      <c r="A208" t="s">
        <v>14871</v>
      </c>
      <c r="B208" t="s">
        <v>10941</v>
      </c>
      <c r="C208" s="3" t="s">
        <v>32</v>
      </c>
      <c r="D208" s="3" t="s">
        <v>10927</v>
      </c>
      <c r="E208" s="3" t="s">
        <v>5150</v>
      </c>
      <c r="F208" s="3">
        <v>7000</v>
      </c>
      <c r="G208" s="34">
        <v>49.99</v>
      </c>
      <c r="H208" s="3" t="s">
        <v>12</v>
      </c>
      <c r="I208" s="3" t="s">
        <v>15</v>
      </c>
      <c r="J208" s="3" t="s">
        <v>8251</v>
      </c>
      <c r="K208" s="3" t="s">
        <v>8252</v>
      </c>
      <c r="L208" s="3" t="s">
        <v>68</v>
      </c>
      <c r="M208" s="26" t="s">
        <v>13873</v>
      </c>
      <c r="N208"/>
      <c r="O208" s="3">
        <v>50</v>
      </c>
      <c r="P208" s="34">
        <v>20336.23</v>
      </c>
      <c r="Q208" s="34">
        <v>33663.769999999997</v>
      </c>
      <c r="R208" s="34">
        <v>-13327.54</v>
      </c>
      <c r="S208" s="36">
        <v>-0.4</v>
      </c>
      <c r="T208" s="34">
        <v>406.72460000000001</v>
      </c>
      <c r="U208" s="34">
        <v>6603.78</v>
      </c>
      <c r="V208" s="34">
        <v>9738.19</v>
      </c>
      <c r="W208" s="34">
        <v>-3134.41</v>
      </c>
      <c r="X208" s="36">
        <v>-0.32</v>
      </c>
      <c r="Y208" s="3" t="str">
        <f>IFERROR(VLOOKUP(A208,'Pivot price tier'!$C$8:$L$2245,10,0),"")</f>
        <v>X</v>
      </c>
      <c r="Z208" s="3" t="str">
        <f>IFERROR(VLOOKUP(A208,'Pivot price tier by size'!$D$8:$M$2466,10,0),"")</f>
        <v>X</v>
      </c>
      <c r="AA208" s="3" t="str">
        <f>IFERROR(VLOOKUP(A208,'Pivot category'!$B$8:$I$2191,8,0),"")</f>
        <v>X</v>
      </c>
      <c r="AB208" s="3" t="str">
        <f t="shared" si="3"/>
        <v>Bottom 5%</v>
      </c>
      <c r="AC208"/>
      <c r="AD208" s="3" t="s">
        <v>16456</v>
      </c>
      <c r="AE208" s="3" t="s">
        <v>16462</v>
      </c>
    </row>
    <row r="209" spans="1:31" hidden="1" x14ac:dyDescent="0.25">
      <c r="A209" t="s">
        <v>12344</v>
      </c>
      <c r="B209" t="s">
        <v>12345</v>
      </c>
      <c r="C209" s="3" t="s">
        <v>36</v>
      </c>
      <c r="D209" s="3" t="s">
        <v>4912</v>
      </c>
      <c r="E209" s="3" t="s">
        <v>5198</v>
      </c>
      <c r="F209" s="3">
        <v>5000</v>
      </c>
      <c r="G209" s="34">
        <v>13.79</v>
      </c>
      <c r="H209" s="3" t="s">
        <v>28</v>
      </c>
      <c r="I209" s="3" t="s">
        <v>17</v>
      </c>
      <c r="J209" s="3" t="s">
        <v>8256</v>
      </c>
      <c r="K209" s="3" t="s">
        <v>8260</v>
      </c>
      <c r="L209" s="3" t="s">
        <v>8257</v>
      </c>
      <c r="M209" s="26">
        <v>45200</v>
      </c>
      <c r="N209"/>
      <c r="O209" s="3" t="s">
        <v>78</v>
      </c>
      <c r="P209" s="34">
        <v>827.4</v>
      </c>
      <c r="Q209" s="34">
        <v>629.83000000000004</v>
      </c>
      <c r="R209" s="34">
        <v>197.57</v>
      </c>
      <c r="S209" s="36">
        <v>0.31</v>
      </c>
      <c r="T209" s="34" t="s">
        <v>78</v>
      </c>
      <c r="U209" s="34">
        <v>193.06</v>
      </c>
      <c r="V209" s="34">
        <v>22.99</v>
      </c>
      <c r="W209" s="34">
        <v>170.07</v>
      </c>
      <c r="X209" s="36">
        <v>7.4</v>
      </c>
      <c r="Y209" s="3" t="str">
        <f>IFERROR(VLOOKUP(A209,'Pivot price tier'!$C$8:$L$2245,10,0),"")</f>
        <v/>
      </c>
      <c r="Z209" s="3" t="str">
        <f>IFERROR(VLOOKUP(A209,'Pivot price tier by size'!$D$8:$M$2466,10,0),"")</f>
        <v/>
      </c>
      <c r="AA209" s="3" t="str">
        <f>IFERROR(VLOOKUP(A209,'Pivot category'!$B$8:$I$2191,8,0),"")</f>
        <v/>
      </c>
      <c r="AB209" s="3" t="str">
        <f t="shared" si="3"/>
        <v>Bottom 5%</v>
      </c>
      <c r="AC209"/>
      <c r="AD209" s="3" t="s">
        <v>16450</v>
      </c>
      <c r="AE209" s="3" t="s">
        <v>14103</v>
      </c>
    </row>
    <row r="210" spans="1:31" x14ac:dyDescent="0.25">
      <c r="A210" t="s">
        <v>13161</v>
      </c>
      <c r="B210" t="s">
        <v>13162</v>
      </c>
      <c r="C210" s="3" t="s">
        <v>32</v>
      </c>
      <c r="D210" s="3" t="s">
        <v>13414</v>
      </c>
      <c r="E210" s="3" t="s">
        <v>5150</v>
      </c>
      <c r="F210" s="3">
        <v>70000</v>
      </c>
      <c r="G210" s="34">
        <v>139.99</v>
      </c>
      <c r="H210" s="3" t="s">
        <v>12622</v>
      </c>
      <c r="I210" s="3" t="s">
        <v>74</v>
      </c>
      <c r="J210" s="3" t="s">
        <v>8251</v>
      </c>
      <c r="K210" s="3" t="s">
        <v>8252</v>
      </c>
      <c r="L210" s="3" t="s">
        <v>68</v>
      </c>
      <c r="M210" s="26">
        <v>45474</v>
      </c>
      <c r="N210"/>
      <c r="O210" s="3">
        <v>7</v>
      </c>
      <c r="P210" s="34">
        <v>4619.67</v>
      </c>
      <c r="Q210" s="34">
        <v>17498.75</v>
      </c>
      <c r="R210" s="34">
        <v>-12879.08</v>
      </c>
      <c r="S210" s="36">
        <v>-0.74</v>
      </c>
      <c r="T210" s="34">
        <v>659.95285714285717</v>
      </c>
      <c r="U210" s="34">
        <v>1259.9100000000001</v>
      </c>
      <c r="V210" s="34">
        <v>7699.45</v>
      </c>
      <c r="W210" s="34">
        <v>-6439.54</v>
      </c>
      <c r="X210" s="36">
        <v>-0.84</v>
      </c>
      <c r="Y210" s="3" t="str">
        <f>IFERROR(VLOOKUP(A210,'Pivot price tier'!$C$8:$L$2245,10,0),"")</f>
        <v>X</v>
      </c>
      <c r="Z210" s="3" t="str">
        <f>IFERROR(VLOOKUP(A210,'Pivot price tier by size'!$D$8:$M$2466,10,0),"")</f>
        <v>X</v>
      </c>
      <c r="AA210" s="3" t="str">
        <f>IFERROR(VLOOKUP(A210,'Pivot category'!$B$8:$I$2191,8,0),"")</f>
        <v>X</v>
      </c>
      <c r="AB210" s="3" t="str">
        <f t="shared" si="3"/>
        <v>Bottom 5%</v>
      </c>
      <c r="AC210"/>
      <c r="AD210" s="3" t="s">
        <v>16463</v>
      </c>
      <c r="AE210" s="3" t="s">
        <v>14106</v>
      </c>
    </row>
    <row r="211" spans="1:31" x14ac:dyDescent="0.25">
      <c r="A211" t="s">
        <v>13716</v>
      </c>
      <c r="B211" t="s">
        <v>13717</v>
      </c>
      <c r="C211" s="3" t="s">
        <v>32</v>
      </c>
      <c r="D211" s="3" t="s">
        <v>13416</v>
      </c>
      <c r="E211" s="3" t="s">
        <v>5150</v>
      </c>
      <c r="F211" s="3">
        <v>70000</v>
      </c>
      <c r="G211" s="34">
        <v>139.99</v>
      </c>
      <c r="H211" s="3" t="s">
        <v>12</v>
      </c>
      <c r="I211" s="3" t="s">
        <v>74</v>
      </c>
      <c r="J211" s="3" t="s">
        <v>8251</v>
      </c>
      <c r="K211" s="3" t="s">
        <v>8252</v>
      </c>
      <c r="L211" s="3" t="s">
        <v>68</v>
      </c>
      <c r="M211" s="26">
        <v>45597</v>
      </c>
      <c r="N211"/>
      <c r="O211" s="3">
        <v>22</v>
      </c>
      <c r="P211" s="34">
        <v>4759.66</v>
      </c>
      <c r="Q211" s="34">
        <v>33037.64</v>
      </c>
      <c r="R211" s="34">
        <v>-28277.98</v>
      </c>
      <c r="S211" s="36">
        <v>-0.86</v>
      </c>
      <c r="T211" s="34">
        <v>216.34818181818181</v>
      </c>
      <c r="U211" s="34">
        <v>2799.8</v>
      </c>
      <c r="V211" s="34">
        <v>11059.21</v>
      </c>
      <c r="W211" s="34">
        <v>-8259.41</v>
      </c>
      <c r="X211" s="36">
        <v>-0.75</v>
      </c>
      <c r="Y211" s="3" t="str">
        <f>IFERROR(VLOOKUP(A211,'Pivot price tier'!$C$8:$L$2245,10,0),"")</f>
        <v>X</v>
      </c>
      <c r="Z211" s="3" t="str">
        <f>IFERROR(VLOOKUP(A211,'Pivot price tier by size'!$D$8:$M$2466,10,0),"")</f>
        <v>X</v>
      </c>
      <c r="AA211" s="3" t="str">
        <f>IFERROR(VLOOKUP(A211,'Pivot category'!$B$8:$I$2191,8,0),"")</f>
        <v>X</v>
      </c>
      <c r="AB211" s="3" t="str">
        <f t="shared" si="3"/>
        <v>Bottom 5%</v>
      </c>
      <c r="AC211"/>
      <c r="AD211" s="3" t="s">
        <v>16463</v>
      </c>
      <c r="AE211" s="3" t="s">
        <v>14106</v>
      </c>
    </row>
    <row r="212" spans="1:31" x14ac:dyDescent="0.25">
      <c r="A212" t="s">
        <v>13720</v>
      </c>
      <c r="B212" t="s">
        <v>13721</v>
      </c>
      <c r="C212" s="3" t="s">
        <v>32</v>
      </c>
      <c r="D212" s="3" t="s">
        <v>13475</v>
      </c>
      <c r="E212" s="3">
        <v>0</v>
      </c>
      <c r="F212" s="3">
        <v>70000</v>
      </c>
      <c r="G212" s="34">
        <v>27.99</v>
      </c>
      <c r="H212" s="3" t="s">
        <v>29</v>
      </c>
      <c r="I212" s="3" t="s">
        <v>21</v>
      </c>
      <c r="J212" s="3" t="s">
        <v>8251</v>
      </c>
      <c r="K212" s="3" t="s">
        <v>8252</v>
      </c>
      <c r="L212" s="3" t="s">
        <v>68</v>
      </c>
      <c r="M212" s="26">
        <v>45566</v>
      </c>
      <c r="N212"/>
      <c r="O212" s="3">
        <v>54</v>
      </c>
      <c r="P212" s="34">
        <v>8830.7999999999993</v>
      </c>
      <c r="Q212" s="34">
        <v>8336.94</v>
      </c>
      <c r="R212" s="34">
        <v>493.86</v>
      </c>
      <c r="S212" s="36">
        <v>0.06</v>
      </c>
      <c r="T212" s="34">
        <v>163.53333333333333</v>
      </c>
      <c r="U212" s="34">
        <v>3237.84</v>
      </c>
      <c r="V212" s="34">
        <v>9001.68</v>
      </c>
      <c r="W212" s="34">
        <v>-5763.84</v>
      </c>
      <c r="X212" s="36">
        <v>-0.64</v>
      </c>
      <c r="Y212" s="3" t="str">
        <f>IFERROR(VLOOKUP(A212,'Pivot price tier'!$C$8:$L$2245,10,0),"")</f>
        <v>X</v>
      </c>
      <c r="Z212" s="3" t="str">
        <f>IFERROR(VLOOKUP(A212,'Pivot price tier by size'!$D$8:$M$2466,10,0),"")</f>
        <v>X</v>
      </c>
      <c r="AA212" s="3" t="str">
        <f>IFERROR(VLOOKUP(A212,'Pivot category'!$B$8:$I$2191,8,0),"")</f>
        <v>X</v>
      </c>
      <c r="AB212" s="3" t="str">
        <f t="shared" si="3"/>
        <v>Bottom 5%</v>
      </c>
      <c r="AC212"/>
      <c r="AD212" s="3" t="s">
        <v>16450</v>
      </c>
      <c r="AE212" s="3" t="s">
        <v>14103</v>
      </c>
    </row>
    <row r="213" spans="1:31" hidden="1" x14ac:dyDescent="0.25">
      <c r="A213" t="s">
        <v>15770</v>
      </c>
      <c r="B213" t="s">
        <v>15771</v>
      </c>
      <c r="C213" s="3" t="s">
        <v>34</v>
      </c>
      <c r="D213" s="3" t="s">
        <v>16249</v>
      </c>
      <c r="E213" s="3" t="s">
        <v>5150</v>
      </c>
      <c r="F213" s="3">
        <v>70000</v>
      </c>
      <c r="G213" s="34">
        <v>29.99</v>
      </c>
      <c r="H213" s="3" t="s">
        <v>27</v>
      </c>
      <c r="I213" s="3" t="s">
        <v>15</v>
      </c>
      <c r="J213" s="3" t="s">
        <v>8251</v>
      </c>
      <c r="K213" s="3" t="s">
        <v>8252</v>
      </c>
      <c r="L213" s="3" t="s">
        <v>68</v>
      </c>
      <c r="M213" s="26">
        <v>45957</v>
      </c>
      <c r="N213"/>
      <c r="O213" s="3">
        <v>38</v>
      </c>
      <c r="P213" s="34">
        <v>7647.45</v>
      </c>
      <c r="Q213" s="34"/>
      <c r="R213" s="34">
        <v>7647.45</v>
      </c>
      <c r="T213" s="34">
        <v>201.24868421052631</v>
      </c>
      <c r="U213" s="34">
        <v>2159.2800000000002</v>
      </c>
      <c r="V213" s="34">
        <v>0</v>
      </c>
      <c r="W213" s="34">
        <v>2159.2800000000002</v>
      </c>
      <c r="X213" s="36">
        <v>0</v>
      </c>
      <c r="Y213" s="3" t="str">
        <f>IFERROR(VLOOKUP(A213,'Pivot price tier'!$C$8:$L$2245,10,0),"")</f>
        <v>X</v>
      </c>
      <c r="Z213" s="3" t="str">
        <f>IFERROR(VLOOKUP(A213,'Pivot price tier by size'!$D$8:$M$2466,10,0),"")</f>
        <v>X</v>
      </c>
      <c r="AA213" s="3" t="str">
        <f>IFERROR(VLOOKUP(A213,'Pivot category'!$B$8:$I$2191,8,0),"")</f>
        <v>X</v>
      </c>
      <c r="AB213" s="3" t="str">
        <f t="shared" si="3"/>
        <v>Bottom 5%</v>
      </c>
      <c r="AC213"/>
      <c r="AD213" s="3" t="s">
        <v>16464</v>
      </c>
      <c r="AE213" s="3" t="s">
        <v>14105</v>
      </c>
    </row>
    <row r="214" spans="1:31" x14ac:dyDescent="0.25">
      <c r="A214" t="s">
        <v>12379</v>
      </c>
      <c r="B214" t="s">
        <v>8611</v>
      </c>
      <c r="C214" s="3" t="s">
        <v>32</v>
      </c>
      <c r="D214" s="3" t="s">
        <v>8356</v>
      </c>
      <c r="E214" s="3" t="s">
        <v>5150</v>
      </c>
      <c r="F214" s="3">
        <v>7000</v>
      </c>
      <c r="G214" s="34">
        <v>99.99</v>
      </c>
      <c r="H214" s="3" t="s">
        <v>12622</v>
      </c>
      <c r="I214" s="3" t="s">
        <v>15</v>
      </c>
      <c r="J214" s="3" t="s">
        <v>8251</v>
      </c>
      <c r="K214" s="3" t="s">
        <v>8252</v>
      </c>
      <c r="L214" s="3" t="s">
        <v>68</v>
      </c>
      <c r="M214" s="26" t="s">
        <v>13873</v>
      </c>
      <c r="N214"/>
      <c r="O214" s="3">
        <v>26</v>
      </c>
      <c r="P214" s="34">
        <v>7599.24</v>
      </c>
      <c r="Q214" s="34">
        <v>11723.83</v>
      </c>
      <c r="R214" s="34">
        <v>-4124.59</v>
      </c>
      <c r="S214" s="36">
        <v>-0.35</v>
      </c>
      <c r="T214" s="34">
        <v>292.27846153846156</v>
      </c>
      <c r="U214" s="34">
        <v>7799.22</v>
      </c>
      <c r="V214" s="34">
        <v>6899.31</v>
      </c>
      <c r="W214" s="34">
        <v>899.91</v>
      </c>
      <c r="X214" s="36">
        <v>0.13</v>
      </c>
      <c r="Y214" s="3" t="str">
        <f>IFERROR(VLOOKUP(A214,'Pivot price tier'!$C$8:$L$2245,10,0),"")</f>
        <v>X</v>
      </c>
      <c r="Z214" s="3" t="str">
        <f>IFERROR(VLOOKUP(A214,'Pivot price tier by size'!$D$8:$M$2466,10,0),"")</f>
        <v>X</v>
      </c>
      <c r="AA214" s="3" t="str">
        <f>IFERROR(VLOOKUP(A214,'Pivot category'!$B$8:$I$2191,8,0),"")</f>
        <v>X</v>
      </c>
      <c r="AB214" s="3" t="str">
        <f t="shared" si="3"/>
        <v>Bottom 5%</v>
      </c>
      <c r="AC214"/>
      <c r="AD214" s="3" t="s">
        <v>11231</v>
      </c>
      <c r="AE214" s="3" t="s">
        <v>14166</v>
      </c>
    </row>
    <row r="215" spans="1:31" hidden="1" x14ac:dyDescent="0.25">
      <c r="A215" t="s">
        <v>15772</v>
      </c>
      <c r="B215" t="s">
        <v>15773</v>
      </c>
      <c r="C215" s="3" t="s">
        <v>32</v>
      </c>
      <c r="D215" s="3" t="s">
        <v>16250</v>
      </c>
      <c r="E215" s="3" t="s">
        <v>5150</v>
      </c>
      <c r="F215" s="3">
        <v>70000</v>
      </c>
      <c r="G215" s="34">
        <v>104.99</v>
      </c>
      <c r="H215" s="3" t="s">
        <v>27</v>
      </c>
      <c r="I215" s="3" t="s">
        <v>74</v>
      </c>
      <c r="J215" s="3" t="s">
        <v>8251</v>
      </c>
      <c r="K215" s="3" t="s">
        <v>8252</v>
      </c>
      <c r="L215" s="3" t="s">
        <v>68</v>
      </c>
      <c r="M215" s="26">
        <v>45957</v>
      </c>
      <c r="N215"/>
      <c r="O215" s="3">
        <v>29</v>
      </c>
      <c r="P215" s="34">
        <v>7064.29</v>
      </c>
      <c r="Q215" s="34"/>
      <c r="R215" s="34">
        <v>7064.29</v>
      </c>
      <c r="T215" s="34">
        <v>243.59620689655173</v>
      </c>
      <c r="U215" s="34">
        <v>8859.1200000000008</v>
      </c>
      <c r="V215" s="34">
        <v>0</v>
      </c>
      <c r="W215" s="34">
        <v>8859.1200000000008</v>
      </c>
      <c r="X215" s="36">
        <v>0</v>
      </c>
      <c r="Y215" s="3" t="str">
        <f>IFERROR(VLOOKUP(A215,'Pivot price tier'!$C$8:$L$2245,10,0),"")</f>
        <v>X</v>
      </c>
      <c r="Z215" s="3" t="str">
        <f>IFERROR(VLOOKUP(A215,'Pivot price tier by size'!$D$8:$M$2466,10,0),"")</f>
        <v xml:space="preserve"> </v>
      </c>
      <c r="AA215" s="3" t="str">
        <f>IFERROR(VLOOKUP(A215,'Pivot category'!$B$8:$I$2191,8,0),"")</f>
        <v>X</v>
      </c>
      <c r="AB215" s="3" t="str">
        <f t="shared" si="3"/>
        <v>Bottom 5%</v>
      </c>
      <c r="AC215"/>
      <c r="AD215" s="3" t="s">
        <v>16464</v>
      </c>
      <c r="AE215" s="3" t="s">
        <v>14105</v>
      </c>
    </row>
    <row r="216" spans="1:31" hidden="1" x14ac:dyDescent="0.25">
      <c r="A216" t="s">
        <v>13877</v>
      </c>
      <c r="B216" t="s">
        <v>13878</v>
      </c>
      <c r="C216" s="3" t="s">
        <v>72</v>
      </c>
      <c r="D216" s="3" t="s">
        <v>13499</v>
      </c>
      <c r="E216" s="3" t="s">
        <v>5150</v>
      </c>
      <c r="F216" s="3">
        <v>70000</v>
      </c>
      <c r="G216" s="34">
        <v>39.99</v>
      </c>
      <c r="H216" s="3" t="s">
        <v>27</v>
      </c>
      <c r="I216" s="3" t="s">
        <v>70</v>
      </c>
      <c r="J216" s="3" t="s">
        <v>8256</v>
      </c>
      <c r="K216" s="3" t="s">
        <v>8258</v>
      </c>
      <c r="L216" s="3" t="s">
        <v>8254</v>
      </c>
      <c r="M216" s="26">
        <v>45597</v>
      </c>
      <c r="N216"/>
      <c r="O216" s="3">
        <v>7</v>
      </c>
      <c r="P216" s="34">
        <v>6878.28</v>
      </c>
      <c r="Q216" s="34">
        <v>28912.77</v>
      </c>
      <c r="R216" s="34">
        <v>-22034.49</v>
      </c>
      <c r="S216" s="36">
        <v>-0.76</v>
      </c>
      <c r="T216" s="34">
        <v>982.61142857142852</v>
      </c>
      <c r="U216" s="34">
        <v>119.97</v>
      </c>
      <c r="V216" s="34">
        <v>26673.33</v>
      </c>
      <c r="W216" s="34">
        <v>-26553.360000000001</v>
      </c>
      <c r="X216" s="36">
        <v>-1</v>
      </c>
      <c r="Y216" s="3" t="str">
        <f>IFERROR(VLOOKUP(A216,'Pivot price tier'!$C$8:$L$2245,10,0),"")</f>
        <v/>
      </c>
      <c r="Z216" s="3" t="str">
        <f>IFERROR(VLOOKUP(A216,'Pivot price tier by size'!$D$8:$M$2466,10,0),"")</f>
        <v/>
      </c>
      <c r="AA216" s="3" t="str">
        <f>IFERROR(VLOOKUP(A216,'Pivot category'!$B$8:$I$2191,8,0),"")</f>
        <v/>
      </c>
      <c r="AB216" s="3" t="str">
        <f t="shared" si="3"/>
        <v>Bottom 5%</v>
      </c>
      <c r="AC216"/>
      <c r="AD216" s="3" t="s">
        <v>16464</v>
      </c>
      <c r="AE216" s="3" t="s">
        <v>14105</v>
      </c>
    </row>
    <row r="217" spans="1:31" x14ac:dyDescent="0.25">
      <c r="A217" t="s">
        <v>9830</v>
      </c>
      <c r="B217" t="s">
        <v>9831</v>
      </c>
      <c r="C217" s="3" t="s">
        <v>32</v>
      </c>
      <c r="D217" s="3" t="s">
        <v>9594</v>
      </c>
      <c r="E217" s="3" t="s">
        <v>5150</v>
      </c>
      <c r="F217" s="3">
        <v>7000</v>
      </c>
      <c r="G217" s="34">
        <v>20.99</v>
      </c>
      <c r="H217" s="3" t="s">
        <v>12620</v>
      </c>
      <c r="I217" s="3" t="s">
        <v>21</v>
      </c>
      <c r="J217" s="3" t="s">
        <v>8251</v>
      </c>
      <c r="K217" s="3" t="s">
        <v>8252</v>
      </c>
      <c r="L217" s="3" t="s">
        <v>68</v>
      </c>
      <c r="M217" s="26" t="s">
        <v>13873</v>
      </c>
      <c r="N217"/>
      <c r="O217" s="3">
        <v>85</v>
      </c>
      <c r="P217" s="34">
        <v>46076.74</v>
      </c>
      <c r="Q217" s="34">
        <v>53128.23</v>
      </c>
      <c r="R217" s="34">
        <v>-7051.49</v>
      </c>
      <c r="S217" s="36">
        <v>-0.13</v>
      </c>
      <c r="T217" s="34">
        <v>542.07929411764701</v>
      </c>
      <c r="U217" s="34">
        <v>16447.72</v>
      </c>
      <c r="V217" s="34">
        <v>15238.34</v>
      </c>
      <c r="W217" s="34">
        <v>1209.3800000000001</v>
      </c>
      <c r="X217" s="36">
        <v>0.08</v>
      </c>
      <c r="Y217" s="3" t="str">
        <f>IFERROR(VLOOKUP(A217,'Pivot price tier'!$C$8:$L$2245,10,0),"")</f>
        <v>X</v>
      </c>
      <c r="Z217" s="3" t="str">
        <f>IFERROR(VLOOKUP(A217,'Pivot price tier by size'!$D$8:$M$2466,10,0),"")</f>
        <v>X</v>
      </c>
      <c r="AA217" s="3" t="str">
        <f>IFERROR(VLOOKUP(A217,'Pivot category'!$B$8:$I$2191,8,0),"")</f>
        <v>X</v>
      </c>
      <c r="AB217" s="3" t="str">
        <f t="shared" si="3"/>
        <v>Bottom 5%</v>
      </c>
      <c r="AC217"/>
      <c r="AD217" s="3" t="s">
        <v>16449</v>
      </c>
      <c r="AE217" s="3" t="s">
        <v>14091</v>
      </c>
    </row>
    <row r="218" spans="1:31" x14ac:dyDescent="0.25">
      <c r="A218" t="s">
        <v>13174</v>
      </c>
      <c r="B218" t="s">
        <v>13175</v>
      </c>
      <c r="C218" s="3" t="s">
        <v>32</v>
      </c>
      <c r="D218" s="3" t="s">
        <v>12895</v>
      </c>
      <c r="E218" s="3" t="s">
        <v>5150</v>
      </c>
      <c r="F218" s="3">
        <v>70000</v>
      </c>
      <c r="G218" s="34">
        <v>39.99</v>
      </c>
      <c r="H218" s="3" t="s">
        <v>12</v>
      </c>
      <c r="I218" s="3" t="s">
        <v>23</v>
      </c>
      <c r="J218" s="3" t="s">
        <v>8251</v>
      </c>
      <c r="K218" s="3" t="s">
        <v>8252</v>
      </c>
      <c r="L218" s="3" t="s">
        <v>68</v>
      </c>
      <c r="M218" s="26">
        <v>45474</v>
      </c>
      <c r="N218"/>
      <c r="O218" s="3">
        <v>35</v>
      </c>
      <c r="P218" s="34">
        <v>2079.48</v>
      </c>
      <c r="Q218" s="34">
        <v>3773.04</v>
      </c>
      <c r="R218" s="34">
        <v>-1693.56</v>
      </c>
      <c r="S218" s="36">
        <v>-0.45</v>
      </c>
      <c r="T218" s="34">
        <v>59.413714285714285</v>
      </c>
      <c r="U218" s="34">
        <v>559.86</v>
      </c>
      <c r="V218" s="34">
        <v>5346.66</v>
      </c>
      <c r="W218" s="34">
        <v>-4786.8</v>
      </c>
      <c r="X218" s="36">
        <v>-0.9</v>
      </c>
      <c r="Y218" s="3" t="str">
        <f>IFERROR(VLOOKUP(A218,'Pivot price tier'!$C$8:$L$2245,10,0),"")</f>
        <v>X</v>
      </c>
      <c r="Z218" s="3" t="str">
        <f>IFERROR(VLOOKUP(A218,'Pivot price tier by size'!$D$8:$M$2466,10,0),"")</f>
        <v>X</v>
      </c>
      <c r="AA218" s="3" t="str">
        <f>IFERROR(VLOOKUP(A218,'Pivot category'!$B$8:$I$2191,8,0),"")</f>
        <v>X</v>
      </c>
      <c r="AB218" s="3" t="str">
        <f t="shared" si="3"/>
        <v>Bottom 5%</v>
      </c>
      <c r="AC218"/>
      <c r="AD218" s="3" t="s">
        <v>11234</v>
      </c>
      <c r="AE218" s="3" t="s">
        <v>14160</v>
      </c>
    </row>
    <row r="219" spans="1:31" hidden="1" x14ac:dyDescent="0.25">
      <c r="A219" t="s">
        <v>7972</v>
      </c>
      <c r="B219" t="s">
        <v>7971</v>
      </c>
      <c r="C219" s="3" t="s">
        <v>38</v>
      </c>
      <c r="D219" s="3" t="s">
        <v>8222</v>
      </c>
      <c r="E219" s="3" t="s">
        <v>5198</v>
      </c>
      <c r="F219" s="3">
        <v>7000</v>
      </c>
      <c r="G219" s="34">
        <v>11.99</v>
      </c>
      <c r="H219" s="3" t="s">
        <v>26</v>
      </c>
      <c r="I219" s="3" t="s">
        <v>13</v>
      </c>
      <c r="J219" s="3" t="s">
        <v>8253</v>
      </c>
      <c r="K219" s="3" t="s">
        <v>8252</v>
      </c>
      <c r="L219" s="3" t="s">
        <v>8257</v>
      </c>
      <c r="M219" s="26" t="s">
        <v>13873</v>
      </c>
      <c r="N219"/>
      <c r="O219" s="3" t="s">
        <v>78</v>
      </c>
      <c r="P219" s="34"/>
      <c r="Q219" s="34">
        <v>107.91</v>
      </c>
      <c r="R219" s="34">
        <v>-107.91</v>
      </c>
      <c r="S219" s="36">
        <v>-1</v>
      </c>
      <c r="T219" s="34" t="s">
        <v>78</v>
      </c>
      <c r="U219" s="34" t="s">
        <v>78</v>
      </c>
      <c r="V219" s="34" t="s">
        <v>78</v>
      </c>
      <c r="W219" s="34" t="s">
        <v>78</v>
      </c>
      <c r="X219" s="36" t="s">
        <v>78</v>
      </c>
      <c r="Y219" s="3" t="str">
        <f>IFERROR(VLOOKUP(A219,'Pivot price tier'!$C$8:$L$2245,10,0),"")</f>
        <v/>
      </c>
      <c r="Z219" s="3" t="str">
        <f>IFERROR(VLOOKUP(A219,'Pivot price tier by size'!$D$8:$M$2466,10,0),"")</f>
        <v/>
      </c>
      <c r="AA219" s="3" t="str">
        <f>IFERROR(VLOOKUP(A219,'Pivot category'!$B$8:$I$2191,8,0),"")</f>
        <v/>
      </c>
      <c r="AB219" s="3" t="str">
        <f t="shared" si="3"/>
        <v>Bottom 5%</v>
      </c>
      <c r="AC219"/>
      <c r="AD219" s="3" t="s">
        <v>16451</v>
      </c>
      <c r="AE219" s="3" t="s">
        <v>14089</v>
      </c>
    </row>
    <row r="220" spans="1:31" hidden="1" x14ac:dyDescent="0.25">
      <c r="A220" t="s">
        <v>7361</v>
      </c>
      <c r="B220" t="s">
        <v>7360</v>
      </c>
      <c r="C220" s="3" t="s">
        <v>69</v>
      </c>
      <c r="D220" s="3" t="s">
        <v>8199</v>
      </c>
      <c r="E220" s="3" t="s">
        <v>5198</v>
      </c>
      <c r="F220" s="3">
        <v>7000</v>
      </c>
      <c r="G220" s="34">
        <v>0.59</v>
      </c>
      <c r="H220" s="3" t="s">
        <v>26</v>
      </c>
      <c r="I220" s="3" t="s">
        <v>70</v>
      </c>
      <c r="J220" s="3" t="s">
        <v>8256</v>
      </c>
      <c r="K220" s="3" t="s">
        <v>8252</v>
      </c>
      <c r="L220" s="3" t="s">
        <v>8254</v>
      </c>
      <c r="M220" s="26" t="s">
        <v>13873</v>
      </c>
      <c r="N220"/>
      <c r="O220" s="3">
        <v>1</v>
      </c>
      <c r="P220" s="34">
        <v>34.22</v>
      </c>
      <c r="Q220" s="34">
        <v>73.16</v>
      </c>
      <c r="R220" s="34">
        <v>-38.94</v>
      </c>
      <c r="S220" s="36">
        <v>-0.53</v>
      </c>
      <c r="T220" s="34">
        <v>34.22</v>
      </c>
      <c r="U220" s="34">
        <v>8.26</v>
      </c>
      <c r="V220" s="34">
        <v>17.7</v>
      </c>
      <c r="W220" s="34">
        <v>-9.44</v>
      </c>
      <c r="X220" s="36">
        <v>-0.53</v>
      </c>
      <c r="Y220" s="3" t="str">
        <f>IFERROR(VLOOKUP(A220,'Pivot price tier'!$C$8:$L$2245,10,0),"")</f>
        <v/>
      </c>
      <c r="Z220" s="3" t="str">
        <f>IFERROR(VLOOKUP(A220,'Pivot price tier by size'!$D$8:$M$2466,10,0),"")</f>
        <v/>
      </c>
      <c r="AA220" s="3" t="str">
        <f>IFERROR(VLOOKUP(A220,'Pivot category'!$B$8:$I$2191,8,0),"")</f>
        <v/>
      </c>
      <c r="AB220" s="3" t="str">
        <f t="shared" si="3"/>
        <v>Bottom 5%</v>
      </c>
      <c r="AC220"/>
      <c r="AD220" s="3" t="s">
        <v>16451</v>
      </c>
      <c r="AE220" s="3" t="s">
        <v>14089</v>
      </c>
    </row>
    <row r="221" spans="1:31" x14ac:dyDescent="0.25">
      <c r="A221" t="s">
        <v>13176</v>
      </c>
      <c r="B221" t="s">
        <v>13177</v>
      </c>
      <c r="C221" s="3" t="s">
        <v>32</v>
      </c>
      <c r="D221" s="3" t="s">
        <v>12896</v>
      </c>
      <c r="E221" s="3" t="s">
        <v>5150</v>
      </c>
      <c r="F221" s="3">
        <v>70000</v>
      </c>
      <c r="G221" s="34">
        <v>19.989999999999998</v>
      </c>
      <c r="H221" s="3" t="s">
        <v>28</v>
      </c>
      <c r="I221" s="3" t="s">
        <v>21</v>
      </c>
      <c r="J221" s="3" t="s">
        <v>8251</v>
      </c>
      <c r="K221" s="3" t="s">
        <v>8252</v>
      </c>
      <c r="L221" s="3" t="s">
        <v>68</v>
      </c>
      <c r="M221" s="26">
        <v>45474</v>
      </c>
      <c r="N221"/>
      <c r="O221" s="3">
        <v>41</v>
      </c>
      <c r="P221" s="34">
        <v>1919.04</v>
      </c>
      <c r="Q221" s="34">
        <v>3582.14</v>
      </c>
      <c r="R221" s="34">
        <v>-1663.1</v>
      </c>
      <c r="S221" s="36">
        <v>-0.46</v>
      </c>
      <c r="T221" s="34">
        <v>46.805853658536584</v>
      </c>
      <c r="U221" s="34">
        <v>299.85000000000002</v>
      </c>
      <c r="V221" s="34">
        <v>927.53</v>
      </c>
      <c r="W221" s="34">
        <v>-627.67999999999995</v>
      </c>
      <c r="X221" s="36">
        <v>-0.68</v>
      </c>
      <c r="Y221" s="3" t="str">
        <f>IFERROR(VLOOKUP(A221,'Pivot price tier'!$C$8:$L$2245,10,0),"")</f>
        <v>X</v>
      </c>
      <c r="Z221" s="3" t="str">
        <f>IFERROR(VLOOKUP(A221,'Pivot price tier by size'!$D$8:$M$2466,10,0),"")</f>
        <v>X</v>
      </c>
      <c r="AA221" s="3" t="str">
        <f>IFERROR(VLOOKUP(A221,'Pivot category'!$B$8:$I$2191,8,0),"")</f>
        <v>X</v>
      </c>
      <c r="AB221" s="3" t="str">
        <f t="shared" si="3"/>
        <v>Bottom 5%</v>
      </c>
      <c r="AC221"/>
      <c r="AD221" s="3" t="s">
        <v>11234</v>
      </c>
      <c r="AE221" s="3" t="s">
        <v>14160</v>
      </c>
    </row>
    <row r="222" spans="1:31" hidden="1" x14ac:dyDescent="0.25">
      <c r="A222" t="s">
        <v>10406</v>
      </c>
      <c r="B222" t="s">
        <v>10407</v>
      </c>
      <c r="C222" s="3" t="s">
        <v>69</v>
      </c>
      <c r="D222" s="3" t="s">
        <v>10215</v>
      </c>
      <c r="E222" s="3" t="s">
        <v>5198</v>
      </c>
      <c r="F222" s="3">
        <v>7000</v>
      </c>
      <c r="G222" s="34">
        <v>0.59</v>
      </c>
      <c r="H222" s="3" t="s">
        <v>26</v>
      </c>
      <c r="I222" s="3" t="s">
        <v>70</v>
      </c>
      <c r="J222" s="3" t="s">
        <v>8256</v>
      </c>
      <c r="K222" s="3" t="s">
        <v>8252</v>
      </c>
      <c r="L222" s="3" t="s">
        <v>8254</v>
      </c>
      <c r="M222" s="26" t="s">
        <v>13873</v>
      </c>
      <c r="N222"/>
      <c r="O222" s="3">
        <v>2</v>
      </c>
      <c r="P222" s="34">
        <v>431.29</v>
      </c>
      <c r="Q222" s="34">
        <v>1280.17</v>
      </c>
      <c r="R222" s="34">
        <v>-848.88</v>
      </c>
      <c r="S222" s="36">
        <v>-0.66</v>
      </c>
      <c r="T222" s="34">
        <v>215.64500000000001</v>
      </c>
      <c r="U222" s="34">
        <v>23.6</v>
      </c>
      <c r="V222" s="34">
        <v>346.51</v>
      </c>
      <c r="W222" s="34">
        <v>-322.91000000000003</v>
      </c>
      <c r="X222" s="36">
        <v>-0.93</v>
      </c>
      <c r="Y222" s="3" t="str">
        <f>IFERROR(VLOOKUP(A222,'Pivot price tier'!$C$8:$L$2245,10,0),"")</f>
        <v/>
      </c>
      <c r="Z222" s="3" t="str">
        <f>IFERROR(VLOOKUP(A222,'Pivot price tier by size'!$D$8:$M$2466,10,0),"")</f>
        <v/>
      </c>
      <c r="AA222" s="3" t="str">
        <f>IFERROR(VLOOKUP(A222,'Pivot category'!$B$8:$I$2191,8,0),"")</f>
        <v/>
      </c>
      <c r="AB222" s="3" t="str">
        <f t="shared" si="3"/>
        <v>Bottom 5%</v>
      </c>
      <c r="AC222"/>
      <c r="AD222" s="3" t="s">
        <v>16451</v>
      </c>
      <c r="AE222" s="3" t="s">
        <v>14089</v>
      </c>
    </row>
    <row r="223" spans="1:31" hidden="1" x14ac:dyDescent="0.25">
      <c r="A223" t="s">
        <v>7269</v>
      </c>
      <c r="B223" t="s">
        <v>164</v>
      </c>
      <c r="C223" s="3" t="s">
        <v>69</v>
      </c>
      <c r="D223" s="3" t="s">
        <v>2400</v>
      </c>
      <c r="E223" s="3" t="s">
        <v>5198</v>
      </c>
      <c r="F223" s="3">
        <v>1000</v>
      </c>
      <c r="G223" s="34">
        <v>0.59</v>
      </c>
      <c r="H223" s="3" t="s">
        <v>26</v>
      </c>
      <c r="I223" s="3" t="s">
        <v>70</v>
      </c>
      <c r="J223" s="3" t="s">
        <v>8256</v>
      </c>
      <c r="K223" s="3" t="s">
        <v>8252</v>
      </c>
      <c r="L223" s="3" t="s">
        <v>8255</v>
      </c>
      <c r="M223" s="26" t="s">
        <v>13873</v>
      </c>
      <c r="N223"/>
      <c r="O223" s="3">
        <v>1</v>
      </c>
      <c r="P223" s="34">
        <v>80.739999999999995</v>
      </c>
      <c r="Q223" s="34">
        <v>211.86</v>
      </c>
      <c r="R223" s="34">
        <v>-131.12</v>
      </c>
      <c r="S223" s="36">
        <v>-0.62</v>
      </c>
      <c r="T223" s="34">
        <v>80.739999999999995</v>
      </c>
      <c r="U223" s="34">
        <v>0</v>
      </c>
      <c r="V223" s="34">
        <v>9.9</v>
      </c>
      <c r="W223" s="34">
        <v>-9.9</v>
      </c>
      <c r="X223" s="36">
        <v>-1</v>
      </c>
      <c r="Y223" s="3" t="str">
        <f>IFERROR(VLOOKUP(A223,'Pivot price tier'!$C$8:$L$2245,10,0),"")</f>
        <v/>
      </c>
      <c r="Z223" s="3" t="str">
        <f>IFERROR(VLOOKUP(A223,'Pivot price tier by size'!$D$8:$M$2466,10,0),"")</f>
        <v/>
      </c>
      <c r="AA223" s="3" t="str">
        <f>IFERROR(VLOOKUP(A223,'Pivot category'!$B$8:$I$2191,8,0),"")</f>
        <v/>
      </c>
      <c r="AB223" s="3" t="str">
        <f t="shared" si="3"/>
        <v>Bottom 5%</v>
      </c>
      <c r="AC223"/>
      <c r="AD223" s="3" t="s">
        <v>16451</v>
      </c>
      <c r="AE223" s="3" t="s">
        <v>14089</v>
      </c>
    </row>
    <row r="224" spans="1:31" x14ac:dyDescent="0.25">
      <c r="A224" t="s">
        <v>5518</v>
      </c>
      <c r="B224" t="s">
        <v>1442</v>
      </c>
      <c r="C224" s="3" t="s">
        <v>32</v>
      </c>
      <c r="D224" s="3" t="s">
        <v>3820</v>
      </c>
      <c r="E224" s="3">
        <v>0</v>
      </c>
      <c r="F224" s="3">
        <v>7000</v>
      </c>
      <c r="G224" s="34">
        <v>58.99</v>
      </c>
      <c r="H224" s="3" t="s">
        <v>29</v>
      </c>
      <c r="I224" s="3" t="s">
        <v>15</v>
      </c>
      <c r="J224" s="3" t="s">
        <v>8251</v>
      </c>
      <c r="K224" s="3" t="s">
        <v>8252</v>
      </c>
      <c r="L224" s="3" t="s">
        <v>68</v>
      </c>
      <c r="M224" s="26" t="s">
        <v>13873</v>
      </c>
      <c r="N224"/>
      <c r="O224" s="3">
        <v>112</v>
      </c>
      <c r="P224" s="34">
        <v>26014.59</v>
      </c>
      <c r="Q224" s="34">
        <v>28787.119999999999</v>
      </c>
      <c r="R224" s="34">
        <v>-2772.53</v>
      </c>
      <c r="S224" s="36">
        <v>-0.1</v>
      </c>
      <c r="T224" s="34">
        <v>232.27312499999999</v>
      </c>
      <c r="U224" s="34">
        <v>25601.66</v>
      </c>
      <c r="V224" s="34">
        <v>25837.62</v>
      </c>
      <c r="W224" s="34">
        <v>-235.96</v>
      </c>
      <c r="X224" s="36">
        <v>-0.01</v>
      </c>
      <c r="Y224" s="3" t="str">
        <f>IFERROR(VLOOKUP(A224,'Pivot price tier'!$C$8:$L$2245,10,0),"")</f>
        <v>X</v>
      </c>
      <c r="Z224" s="3" t="str">
        <f>IFERROR(VLOOKUP(A224,'Pivot price tier by size'!$D$8:$M$2466,10,0),"")</f>
        <v>X</v>
      </c>
      <c r="AA224" s="3" t="str">
        <f>IFERROR(VLOOKUP(A224,'Pivot category'!$B$8:$I$2191,8,0),"")</f>
        <v>X</v>
      </c>
      <c r="AB224" s="3" t="str">
        <f t="shared" si="3"/>
        <v>Bottom 5%</v>
      </c>
      <c r="AC224"/>
      <c r="AD224" s="3" t="s">
        <v>16456</v>
      </c>
      <c r="AE224" s="3" t="s">
        <v>14097</v>
      </c>
    </row>
    <row r="225" spans="1:31" hidden="1" x14ac:dyDescent="0.25">
      <c r="A225" t="s">
        <v>7275</v>
      </c>
      <c r="B225" t="s">
        <v>166</v>
      </c>
      <c r="C225" s="3" t="s">
        <v>69</v>
      </c>
      <c r="D225" s="3" t="s">
        <v>2402</v>
      </c>
      <c r="E225" s="3" t="s">
        <v>5198</v>
      </c>
      <c r="F225" s="3">
        <v>4000</v>
      </c>
      <c r="G225" s="34">
        <v>0.59</v>
      </c>
      <c r="H225" s="3" t="s">
        <v>26</v>
      </c>
      <c r="I225" s="3" t="s">
        <v>70</v>
      </c>
      <c r="J225" s="3" t="s">
        <v>8253</v>
      </c>
      <c r="K225" s="3" t="s">
        <v>8260</v>
      </c>
      <c r="L225" s="3" t="s">
        <v>8257</v>
      </c>
      <c r="M225" s="26" t="s">
        <v>13873</v>
      </c>
      <c r="N225"/>
      <c r="O225" s="3" t="s">
        <v>78</v>
      </c>
      <c r="P225" s="34"/>
      <c r="Q225" s="34">
        <v>128.03</v>
      </c>
      <c r="R225" s="34">
        <v>-128.03</v>
      </c>
      <c r="S225" s="36">
        <v>-1</v>
      </c>
      <c r="T225" s="34" t="s">
        <v>78</v>
      </c>
      <c r="U225" s="34">
        <v>0</v>
      </c>
      <c r="V225" s="34">
        <v>11.8</v>
      </c>
      <c r="W225" s="34">
        <v>-11.8</v>
      </c>
      <c r="X225" s="36">
        <v>-1</v>
      </c>
      <c r="Y225" s="3" t="str">
        <f>IFERROR(VLOOKUP(A225,'Pivot price tier'!$C$8:$L$2245,10,0),"")</f>
        <v/>
      </c>
      <c r="Z225" s="3" t="str">
        <f>IFERROR(VLOOKUP(A225,'Pivot price tier by size'!$D$8:$M$2466,10,0),"")</f>
        <v/>
      </c>
      <c r="AA225" s="3" t="str">
        <f>IFERROR(VLOOKUP(A225,'Pivot category'!$B$8:$I$2191,8,0),"")</f>
        <v/>
      </c>
      <c r="AB225" s="3" t="str">
        <f t="shared" si="3"/>
        <v>Bottom 5%</v>
      </c>
      <c r="AC225"/>
      <c r="AD225" s="3" t="s">
        <v>16451</v>
      </c>
      <c r="AE225" s="3" t="s">
        <v>14089</v>
      </c>
    </row>
    <row r="226" spans="1:31" hidden="1" x14ac:dyDescent="0.25">
      <c r="A226" t="s">
        <v>6783</v>
      </c>
      <c r="B226" t="s">
        <v>167</v>
      </c>
      <c r="C226" s="3" t="s">
        <v>32</v>
      </c>
      <c r="D226" s="3" t="s">
        <v>2403</v>
      </c>
      <c r="E226" s="3" t="s">
        <v>5150</v>
      </c>
      <c r="F226" s="3">
        <v>9000</v>
      </c>
      <c r="G226" s="34">
        <v>5.99</v>
      </c>
      <c r="H226" s="3" t="s">
        <v>26</v>
      </c>
      <c r="I226" s="3" t="s">
        <v>13</v>
      </c>
      <c r="J226" s="3" t="s">
        <v>8253</v>
      </c>
      <c r="K226" s="3" t="s">
        <v>8260</v>
      </c>
      <c r="L226" s="3" t="s">
        <v>8257</v>
      </c>
      <c r="M226" s="26" t="s">
        <v>13873</v>
      </c>
      <c r="N226"/>
      <c r="O226" s="3" t="s">
        <v>78</v>
      </c>
      <c r="P226" s="34"/>
      <c r="Q226" s="34">
        <v>0</v>
      </c>
      <c r="R226" s="34">
        <v>0</v>
      </c>
      <c r="T226" s="34" t="s">
        <v>78</v>
      </c>
      <c r="U226" s="34" t="s">
        <v>78</v>
      </c>
      <c r="V226" s="34" t="s">
        <v>78</v>
      </c>
      <c r="W226" s="34" t="s">
        <v>78</v>
      </c>
      <c r="X226" s="36" t="s">
        <v>78</v>
      </c>
      <c r="Y226" s="3" t="str">
        <f>IFERROR(VLOOKUP(A226,'Pivot price tier'!$C$8:$L$2245,10,0),"")</f>
        <v/>
      </c>
      <c r="Z226" s="3" t="str">
        <f>IFERROR(VLOOKUP(A226,'Pivot price tier by size'!$D$8:$M$2466,10,0),"")</f>
        <v/>
      </c>
      <c r="AA226" s="3" t="str">
        <f>IFERROR(VLOOKUP(A226,'Pivot category'!$B$8:$I$2191,8,0),"")</f>
        <v/>
      </c>
      <c r="AB226" s="3" t="str">
        <f t="shared" si="3"/>
        <v>Bottom 5%</v>
      </c>
      <c r="AC226"/>
      <c r="AD226" s="3" t="s">
        <v>16451</v>
      </c>
      <c r="AE226" s="3" t="s">
        <v>14089</v>
      </c>
    </row>
    <row r="227" spans="1:31" hidden="1" x14ac:dyDescent="0.25">
      <c r="A227" t="s">
        <v>11607</v>
      </c>
      <c r="B227" t="s">
        <v>14677</v>
      </c>
      <c r="C227" s="3" t="s">
        <v>32</v>
      </c>
      <c r="D227" s="3" t="s">
        <v>8348</v>
      </c>
      <c r="E227" s="3" t="s">
        <v>5150</v>
      </c>
      <c r="F227" s="3">
        <v>9000</v>
      </c>
      <c r="G227" s="34">
        <v>55.79</v>
      </c>
      <c r="H227" s="3" t="s">
        <v>26</v>
      </c>
      <c r="I227" s="3" t="s">
        <v>74</v>
      </c>
      <c r="J227" s="3" t="s">
        <v>8256</v>
      </c>
      <c r="K227" s="3" t="s">
        <v>8260</v>
      </c>
      <c r="L227" s="3" t="s">
        <v>8257</v>
      </c>
      <c r="M227" s="26">
        <v>45778</v>
      </c>
      <c r="N227"/>
      <c r="O227" s="3">
        <v>0</v>
      </c>
      <c r="P227" s="34">
        <v>111.58</v>
      </c>
      <c r="Q227" s="34">
        <v>55.79</v>
      </c>
      <c r="R227" s="34">
        <v>55.79</v>
      </c>
      <c r="S227" s="36">
        <v>1</v>
      </c>
      <c r="T227" s="34" t="s">
        <v>78</v>
      </c>
      <c r="U227" s="34" t="s">
        <v>78</v>
      </c>
      <c r="V227" s="34" t="s">
        <v>78</v>
      </c>
      <c r="W227" s="34" t="s">
        <v>78</v>
      </c>
      <c r="X227" s="36" t="s">
        <v>78</v>
      </c>
      <c r="Y227" s="3" t="str">
        <f>IFERROR(VLOOKUP(A227,'Pivot price tier'!$C$8:$L$2245,10,0),"")</f>
        <v/>
      </c>
      <c r="Z227" s="3" t="str">
        <f>IFERROR(VLOOKUP(A227,'Pivot price tier by size'!$D$8:$M$2466,10,0),"")</f>
        <v/>
      </c>
      <c r="AA227" s="3" t="str">
        <f>IFERROR(VLOOKUP(A227,'Pivot category'!$B$8:$I$2191,8,0),"")</f>
        <v/>
      </c>
      <c r="AB227" s="3" t="str">
        <f t="shared" si="3"/>
        <v>Bottom 5%</v>
      </c>
      <c r="AC227"/>
      <c r="AD227" s="3" t="s">
        <v>16463</v>
      </c>
      <c r="AE227" s="3" t="s">
        <v>14106</v>
      </c>
    </row>
    <row r="228" spans="1:31" hidden="1" x14ac:dyDescent="0.25">
      <c r="A228" t="s">
        <v>11303</v>
      </c>
      <c r="B228" t="s">
        <v>11347</v>
      </c>
      <c r="C228" s="3" t="s">
        <v>32</v>
      </c>
      <c r="D228" s="3" t="s">
        <v>10208</v>
      </c>
      <c r="E228" s="3" t="s">
        <v>5150</v>
      </c>
      <c r="F228" s="3">
        <v>10000</v>
      </c>
      <c r="G228" s="34">
        <v>17.28</v>
      </c>
      <c r="H228" s="3" t="s">
        <v>12619</v>
      </c>
      <c r="I228" s="3" t="s">
        <v>17</v>
      </c>
      <c r="J228" s="3" t="s">
        <v>8253</v>
      </c>
      <c r="K228" s="3" t="s">
        <v>8260</v>
      </c>
      <c r="L228" s="3" t="s">
        <v>8257</v>
      </c>
      <c r="M228" s="26">
        <v>44986</v>
      </c>
      <c r="N228"/>
      <c r="O228" s="3" t="s">
        <v>78</v>
      </c>
      <c r="P228" s="34"/>
      <c r="Q228" s="34">
        <v>0</v>
      </c>
      <c r="R228" s="34">
        <v>0</v>
      </c>
      <c r="T228" s="34" t="s">
        <v>78</v>
      </c>
      <c r="U228" s="34" t="s">
        <v>78</v>
      </c>
      <c r="V228" s="34" t="s">
        <v>78</v>
      </c>
      <c r="W228" s="34" t="s">
        <v>78</v>
      </c>
      <c r="X228" s="36" t="s">
        <v>78</v>
      </c>
      <c r="Y228" s="3" t="str">
        <f>IFERROR(VLOOKUP(A228,'Pivot price tier'!$C$8:$L$2245,10,0),"")</f>
        <v/>
      </c>
      <c r="Z228" s="3" t="str">
        <f>IFERROR(VLOOKUP(A228,'Pivot price tier by size'!$D$8:$M$2466,10,0),"")</f>
        <v/>
      </c>
      <c r="AA228" s="3" t="str">
        <f>IFERROR(VLOOKUP(A228,'Pivot category'!$B$8:$I$2191,8,0),"")</f>
        <v/>
      </c>
      <c r="AB228" s="3" t="str">
        <f t="shared" si="3"/>
        <v>Bottom 5%</v>
      </c>
      <c r="AC228"/>
      <c r="AD228" s="3" t="s">
        <v>11234</v>
      </c>
      <c r="AE228" s="3" t="s">
        <v>14098</v>
      </c>
    </row>
    <row r="229" spans="1:31" hidden="1" x14ac:dyDescent="0.25">
      <c r="A229" t="s">
        <v>6142</v>
      </c>
      <c r="B229" t="s">
        <v>14386</v>
      </c>
      <c r="C229" s="3" t="s">
        <v>32</v>
      </c>
      <c r="D229" s="3" t="s">
        <v>2404</v>
      </c>
      <c r="E229" s="3" t="s">
        <v>5198</v>
      </c>
      <c r="F229" s="3">
        <v>4000</v>
      </c>
      <c r="G229" s="34">
        <v>36.89</v>
      </c>
      <c r="H229" s="3" t="s">
        <v>27</v>
      </c>
      <c r="I229" s="3" t="s">
        <v>23</v>
      </c>
      <c r="J229" s="3" t="s">
        <v>8261</v>
      </c>
      <c r="K229" s="3" t="s">
        <v>8260</v>
      </c>
      <c r="L229" s="3" t="s">
        <v>8255</v>
      </c>
      <c r="M229" s="26">
        <v>45658</v>
      </c>
      <c r="N229"/>
      <c r="O229" s="3">
        <v>1</v>
      </c>
      <c r="P229" s="34">
        <v>36.82</v>
      </c>
      <c r="Q229" s="34">
        <v>36.82</v>
      </c>
      <c r="R229" s="34">
        <v>0</v>
      </c>
      <c r="S229" s="36">
        <v>0</v>
      </c>
      <c r="T229" s="34">
        <v>36.82</v>
      </c>
      <c r="U229" s="34" t="s">
        <v>78</v>
      </c>
      <c r="V229" s="34" t="s">
        <v>78</v>
      </c>
      <c r="W229" s="34" t="s">
        <v>78</v>
      </c>
      <c r="X229" s="36" t="s">
        <v>78</v>
      </c>
      <c r="Y229" s="3" t="str">
        <f>IFERROR(VLOOKUP(A229,'Pivot price tier'!$C$8:$L$2245,10,0),"")</f>
        <v/>
      </c>
      <c r="Z229" s="3" t="str">
        <f>IFERROR(VLOOKUP(A229,'Pivot price tier by size'!$D$8:$M$2466,10,0),"")</f>
        <v/>
      </c>
      <c r="AA229" s="3" t="str">
        <f>IFERROR(VLOOKUP(A229,'Pivot category'!$B$8:$I$2191,8,0),"")</f>
        <v/>
      </c>
      <c r="AB229" s="3" t="str">
        <f t="shared" si="3"/>
        <v>Bottom 5%</v>
      </c>
      <c r="AC229"/>
      <c r="AD229" s="3" t="s">
        <v>16456</v>
      </c>
      <c r="AE229" s="3" t="s">
        <v>14099</v>
      </c>
    </row>
    <row r="230" spans="1:31" hidden="1" x14ac:dyDescent="0.25">
      <c r="A230" t="s">
        <v>6203</v>
      </c>
      <c r="B230" t="s">
        <v>168</v>
      </c>
      <c r="C230" s="3" t="s">
        <v>32</v>
      </c>
      <c r="D230" s="3" t="s">
        <v>2405</v>
      </c>
      <c r="E230" s="3">
        <v>0</v>
      </c>
      <c r="F230" s="3">
        <v>4000</v>
      </c>
      <c r="G230" s="34">
        <v>19.79</v>
      </c>
      <c r="H230" s="3" t="s">
        <v>29</v>
      </c>
      <c r="I230" s="3" t="s">
        <v>23</v>
      </c>
      <c r="J230" s="3" t="s">
        <v>8261</v>
      </c>
      <c r="K230" s="3" t="s">
        <v>8260</v>
      </c>
      <c r="L230" s="3" t="s">
        <v>8255</v>
      </c>
      <c r="M230" s="26" t="s">
        <v>13873</v>
      </c>
      <c r="N230"/>
      <c r="O230" s="3">
        <v>6</v>
      </c>
      <c r="P230" s="34">
        <v>1583.48</v>
      </c>
      <c r="Q230" s="34">
        <v>2771.16</v>
      </c>
      <c r="R230" s="34">
        <v>-1187.68</v>
      </c>
      <c r="S230" s="36">
        <v>-0.43</v>
      </c>
      <c r="T230" s="34">
        <v>263.91333333333336</v>
      </c>
      <c r="U230" s="34">
        <v>534.42999999999995</v>
      </c>
      <c r="V230" s="34">
        <v>4222.72</v>
      </c>
      <c r="W230" s="34">
        <v>-3688.29</v>
      </c>
      <c r="X230" s="36">
        <v>-0.87</v>
      </c>
      <c r="Y230" s="3" t="str">
        <f>IFERROR(VLOOKUP(A230,'Pivot price tier'!$C$8:$L$2245,10,0),"")</f>
        <v/>
      </c>
      <c r="Z230" s="3" t="str">
        <f>IFERROR(VLOOKUP(A230,'Pivot price tier by size'!$D$8:$M$2466,10,0),"")</f>
        <v/>
      </c>
      <c r="AA230" s="3" t="str">
        <f>IFERROR(VLOOKUP(A230,'Pivot category'!$B$8:$I$2191,8,0),"")</f>
        <v/>
      </c>
      <c r="AB230" s="3" t="str">
        <f t="shared" si="3"/>
        <v>Bottom 5%</v>
      </c>
      <c r="AC230"/>
      <c r="AD230" s="3" t="s">
        <v>11232</v>
      </c>
      <c r="AE230" s="3" t="s">
        <v>14092</v>
      </c>
    </row>
    <row r="231" spans="1:31" hidden="1" x14ac:dyDescent="0.25">
      <c r="A231" t="s">
        <v>6644</v>
      </c>
      <c r="B231" t="s">
        <v>169</v>
      </c>
      <c r="C231" s="3" t="s">
        <v>32</v>
      </c>
      <c r="D231" s="3" t="s">
        <v>2406</v>
      </c>
      <c r="E231" s="3">
        <v>0</v>
      </c>
      <c r="F231" s="3">
        <v>8000</v>
      </c>
      <c r="G231" s="34">
        <v>25.99</v>
      </c>
      <c r="H231" s="3" t="s">
        <v>29</v>
      </c>
      <c r="I231" s="3" t="s">
        <v>21</v>
      </c>
      <c r="J231" s="3" t="s">
        <v>8251</v>
      </c>
      <c r="K231" s="3" t="s">
        <v>8273</v>
      </c>
      <c r="L231" s="3" t="s">
        <v>68</v>
      </c>
      <c r="M231" s="26" t="s">
        <v>13873</v>
      </c>
      <c r="N231"/>
      <c r="O231" s="3">
        <v>15</v>
      </c>
      <c r="P231" s="34">
        <v>4990.08</v>
      </c>
      <c r="Q231" s="34">
        <v>10759.86</v>
      </c>
      <c r="R231" s="34">
        <v>-5769.78</v>
      </c>
      <c r="S231" s="36">
        <v>-0.54</v>
      </c>
      <c r="T231" s="34">
        <v>332.67199999999997</v>
      </c>
      <c r="U231" s="34">
        <v>9356.4</v>
      </c>
      <c r="V231" s="34">
        <v>24248.67</v>
      </c>
      <c r="W231" s="34">
        <v>-14892.27</v>
      </c>
      <c r="X231" s="36">
        <v>-0.61</v>
      </c>
      <c r="Y231" s="3" t="str">
        <f>IFERROR(VLOOKUP(A231,'Pivot price tier'!$C$8:$L$2245,10,0),"")</f>
        <v/>
      </c>
      <c r="Z231" s="3" t="str">
        <f>IFERROR(VLOOKUP(A231,'Pivot price tier by size'!$D$8:$M$2466,10,0),"")</f>
        <v/>
      </c>
      <c r="AA231" s="3" t="str">
        <f>IFERROR(VLOOKUP(A231,'Pivot category'!$B$8:$I$2191,8,0),"")</f>
        <v/>
      </c>
      <c r="AB231" s="3" t="str">
        <f t="shared" si="3"/>
        <v>Bottom 5%</v>
      </c>
      <c r="AC231"/>
      <c r="AD231" s="3" t="s">
        <v>11232</v>
      </c>
      <c r="AE231" s="3" t="s">
        <v>14092</v>
      </c>
    </row>
    <row r="232" spans="1:31" hidden="1" x14ac:dyDescent="0.25">
      <c r="A232" t="s">
        <v>15184</v>
      </c>
      <c r="B232" t="s">
        <v>15185</v>
      </c>
      <c r="C232" s="3" t="s">
        <v>36</v>
      </c>
      <c r="D232" s="3" t="s">
        <v>2407</v>
      </c>
      <c r="E232" s="3">
        <v>0</v>
      </c>
      <c r="F232" s="3">
        <v>4000</v>
      </c>
      <c r="G232" s="34">
        <v>21.99</v>
      </c>
      <c r="H232" s="3" t="s">
        <v>26</v>
      </c>
      <c r="I232" s="3" t="s">
        <v>19</v>
      </c>
      <c r="J232" s="3" t="s">
        <v>8256</v>
      </c>
      <c r="K232" s="3" t="s">
        <v>8260</v>
      </c>
      <c r="L232" s="3" t="s">
        <v>8254</v>
      </c>
      <c r="M232" s="26">
        <v>45809</v>
      </c>
      <c r="N232"/>
      <c r="O232" s="3">
        <v>1</v>
      </c>
      <c r="P232" s="34">
        <v>43.98</v>
      </c>
      <c r="Q232" s="34"/>
      <c r="R232" s="34">
        <v>43.98</v>
      </c>
      <c r="T232" s="34">
        <v>43.98</v>
      </c>
      <c r="U232" s="34" t="s">
        <v>78</v>
      </c>
      <c r="V232" s="34" t="s">
        <v>78</v>
      </c>
      <c r="W232" s="34" t="s">
        <v>78</v>
      </c>
      <c r="X232" s="36" t="s">
        <v>78</v>
      </c>
      <c r="Y232" s="3" t="str">
        <f>IFERROR(VLOOKUP(A232,'Pivot price tier'!$C$8:$L$2245,10,0),"")</f>
        <v/>
      </c>
      <c r="Z232" s="3" t="str">
        <f>IFERROR(VLOOKUP(A232,'Pivot price tier by size'!$D$8:$M$2466,10,0),"")</f>
        <v/>
      </c>
      <c r="AA232" s="3" t="str">
        <f>IFERROR(VLOOKUP(A232,'Pivot category'!$B$8:$I$2191,8,0),"")</f>
        <v/>
      </c>
      <c r="AB232" s="3" t="str">
        <f t="shared" si="3"/>
        <v>Bottom 5%</v>
      </c>
      <c r="AC232"/>
      <c r="AD232" s="3" t="s">
        <v>16446</v>
      </c>
      <c r="AE232" s="3" t="s">
        <v>16466</v>
      </c>
    </row>
    <row r="233" spans="1:31" x14ac:dyDescent="0.25">
      <c r="A233" t="s">
        <v>9349</v>
      </c>
      <c r="B233" t="s">
        <v>1125</v>
      </c>
      <c r="C233" s="3" t="s">
        <v>32</v>
      </c>
      <c r="D233" s="3" t="s">
        <v>3470</v>
      </c>
      <c r="E233" s="3" t="s">
        <v>5198</v>
      </c>
      <c r="F233" s="3">
        <v>7000</v>
      </c>
      <c r="G233" s="34">
        <v>16.989999999999998</v>
      </c>
      <c r="H233" s="3" t="s">
        <v>26</v>
      </c>
      <c r="I233" s="3" t="s">
        <v>19</v>
      </c>
      <c r="J233" s="3" t="s">
        <v>8251</v>
      </c>
      <c r="K233" s="3" t="s">
        <v>8252</v>
      </c>
      <c r="L233" s="3" t="s">
        <v>68</v>
      </c>
      <c r="M233" s="26" t="s">
        <v>13873</v>
      </c>
      <c r="N233"/>
      <c r="O233" s="3">
        <v>149</v>
      </c>
      <c r="P233" s="34">
        <v>24505.79</v>
      </c>
      <c r="Q233" s="34">
        <v>29921.48</v>
      </c>
      <c r="R233" s="34">
        <v>-5415.69</v>
      </c>
      <c r="S233" s="36">
        <v>-0.18</v>
      </c>
      <c r="T233" s="34">
        <v>164.46838926174496</v>
      </c>
      <c r="U233" s="34">
        <v>41476.239999999998</v>
      </c>
      <c r="V233" s="34">
        <v>63768.92</v>
      </c>
      <c r="W233" s="34">
        <v>-22292.68</v>
      </c>
      <c r="X233" s="36">
        <v>-0.35</v>
      </c>
      <c r="Y233" s="3" t="str">
        <f>IFERROR(VLOOKUP(A233,'Pivot price tier'!$C$8:$L$2245,10,0),"")</f>
        <v>X</v>
      </c>
      <c r="Z233" s="3" t="str">
        <f>IFERROR(VLOOKUP(A233,'Pivot price tier by size'!$D$8:$M$2466,10,0),"")</f>
        <v>X</v>
      </c>
      <c r="AA233" s="3" t="str">
        <f>IFERROR(VLOOKUP(A233,'Pivot category'!$B$8:$I$2191,8,0),"")</f>
        <v>X</v>
      </c>
      <c r="AB233" s="3" t="str">
        <f t="shared" si="3"/>
        <v>Bottom 5%</v>
      </c>
      <c r="AC233"/>
      <c r="AD233" s="3" t="s">
        <v>16450</v>
      </c>
      <c r="AE233" s="3" t="s">
        <v>14103</v>
      </c>
    </row>
    <row r="234" spans="1:31" x14ac:dyDescent="0.25">
      <c r="A234" t="s">
        <v>6888</v>
      </c>
      <c r="B234" t="s">
        <v>1496</v>
      </c>
      <c r="C234" s="3" t="s">
        <v>34</v>
      </c>
      <c r="D234" s="3" t="s">
        <v>3882</v>
      </c>
      <c r="E234" s="3" t="s">
        <v>5150</v>
      </c>
      <c r="F234" s="3">
        <v>1000</v>
      </c>
      <c r="G234" s="34">
        <v>21.99</v>
      </c>
      <c r="H234" s="3" t="s">
        <v>30</v>
      </c>
      <c r="I234" s="3" t="s">
        <v>23</v>
      </c>
      <c r="J234" s="3" t="s">
        <v>8251</v>
      </c>
      <c r="K234" s="3" t="s">
        <v>8252</v>
      </c>
      <c r="L234" s="3" t="s">
        <v>68</v>
      </c>
      <c r="M234" s="26" t="s">
        <v>13873</v>
      </c>
      <c r="N234"/>
      <c r="O234" s="3">
        <v>77</v>
      </c>
      <c r="P234" s="34">
        <v>39340.11</v>
      </c>
      <c r="Q234" s="34">
        <v>35693.9</v>
      </c>
      <c r="R234" s="34">
        <v>3646.21</v>
      </c>
      <c r="S234" s="36">
        <v>0.1</v>
      </c>
      <c r="T234" s="34">
        <v>510.9105194805195</v>
      </c>
      <c r="U234" s="34">
        <v>13611.81</v>
      </c>
      <c r="V234" s="34">
        <v>9243.83</v>
      </c>
      <c r="W234" s="34">
        <v>4367.9799999999996</v>
      </c>
      <c r="X234" s="36">
        <v>0.47</v>
      </c>
      <c r="Y234" s="3" t="str">
        <f>IFERROR(VLOOKUP(A234,'Pivot price tier'!$C$8:$L$2245,10,0),"")</f>
        <v>X</v>
      </c>
      <c r="Z234" s="3" t="str">
        <f>IFERROR(VLOOKUP(A234,'Pivot price tier by size'!$D$8:$M$2466,10,0),"")</f>
        <v>X</v>
      </c>
      <c r="AA234" s="3" t="str">
        <f>IFERROR(VLOOKUP(A234,'Pivot category'!$B$8:$I$2191,8,0),"")</f>
        <v>X</v>
      </c>
      <c r="AB234" s="3" t="str">
        <f t="shared" si="3"/>
        <v>Bottom 5%</v>
      </c>
      <c r="AC234"/>
      <c r="AD234" s="3" t="s">
        <v>16450</v>
      </c>
      <c r="AE234" s="3" t="s">
        <v>14103</v>
      </c>
    </row>
    <row r="235" spans="1:31" x14ac:dyDescent="0.25">
      <c r="A235" t="s">
        <v>6488</v>
      </c>
      <c r="B235" t="s">
        <v>6487</v>
      </c>
      <c r="C235" s="3" t="s">
        <v>32</v>
      </c>
      <c r="D235" s="3" t="s">
        <v>8062</v>
      </c>
      <c r="E235" s="3" t="s">
        <v>5150</v>
      </c>
      <c r="F235" s="3">
        <v>7000</v>
      </c>
      <c r="G235" s="34">
        <v>44.99</v>
      </c>
      <c r="H235" s="3" t="s">
        <v>30</v>
      </c>
      <c r="I235" s="3" t="s">
        <v>23</v>
      </c>
      <c r="J235" s="3" t="s">
        <v>8251</v>
      </c>
      <c r="K235" s="3" t="s">
        <v>8252</v>
      </c>
      <c r="L235" s="3" t="s">
        <v>68</v>
      </c>
      <c r="M235" s="26" t="s">
        <v>13873</v>
      </c>
      <c r="N235"/>
      <c r="O235" s="3">
        <v>14</v>
      </c>
      <c r="P235" s="34">
        <v>8188.18</v>
      </c>
      <c r="Q235" s="34">
        <v>65099.74</v>
      </c>
      <c r="R235" s="34">
        <v>-56911.56</v>
      </c>
      <c r="S235" s="36">
        <v>-0.87</v>
      </c>
      <c r="T235" s="34">
        <v>584.87</v>
      </c>
      <c r="U235" s="34">
        <v>1394.69</v>
      </c>
      <c r="V235" s="34">
        <v>10382.64</v>
      </c>
      <c r="W235" s="34">
        <v>-8987.9500000000007</v>
      </c>
      <c r="X235" s="36">
        <v>-0.87</v>
      </c>
      <c r="Y235" s="3" t="str">
        <f>IFERROR(VLOOKUP(A235,'Pivot price tier'!$C$8:$L$2245,10,0),"")</f>
        <v>X</v>
      </c>
      <c r="Z235" s="3" t="str">
        <f>IFERROR(VLOOKUP(A235,'Pivot price tier by size'!$D$8:$M$2466,10,0),"")</f>
        <v>X</v>
      </c>
      <c r="AA235" s="3" t="str">
        <f>IFERROR(VLOOKUP(A235,'Pivot category'!$B$8:$I$2191,8,0),"")</f>
        <v>X</v>
      </c>
      <c r="AB235" s="3" t="str">
        <f t="shared" si="3"/>
        <v>Bottom 5%</v>
      </c>
      <c r="AC235"/>
      <c r="AD235" s="3" t="s">
        <v>16450</v>
      </c>
      <c r="AE235" s="3" t="s">
        <v>14103</v>
      </c>
    </row>
    <row r="236" spans="1:31" x14ac:dyDescent="0.25">
      <c r="A236" t="s">
        <v>7900</v>
      </c>
      <c r="B236" t="s">
        <v>1517</v>
      </c>
      <c r="C236" s="3" t="s">
        <v>38</v>
      </c>
      <c r="D236" s="3" t="s">
        <v>3906</v>
      </c>
      <c r="E236" s="3" t="s">
        <v>5150</v>
      </c>
      <c r="F236" s="3">
        <v>1000</v>
      </c>
      <c r="G236" s="34">
        <v>18.489999999999998</v>
      </c>
      <c r="H236" s="3" t="s">
        <v>28</v>
      </c>
      <c r="I236" s="3" t="s">
        <v>13</v>
      </c>
      <c r="J236" s="3" t="s">
        <v>8251</v>
      </c>
      <c r="K236" s="3" t="s">
        <v>8252</v>
      </c>
      <c r="L236" s="3" t="s">
        <v>68</v>
      </c>
      <c r="M236" s="26" t="s">
        <v>13873</v>
      </c>
      <c r="N236"/>
      <c r="O236" s="3">
        <v>127</v>
      </c>
      <c r="P236" s="34">
        <v>47001.58</v>
      </c>
      <c r="Q236" s="34">
        <v>53214.22</v>
      </c>
      <c r="R236" s="34">
        <v>-6212.64</v>
      </c>
      <c r="S236" s="36">
        <v>-0.12</v>
      </c>
      <c r="T236" s="34">
        <v>370.09118110236221</v>
      </c>
      <c r="U236" s="34">
        <v>13553.17</v>
      </c>
      <c r="V236" s="34">
        <v>16899.86</v>
      </c>
      <c r="W236" s="34">
        <v>-3346.69</v>
      </c>
      <c r="X236" s="36">
        <v>-0.2</v>
      </c>
      <c r="Y236" s="3" t="str">
        <f>IFERROR(VLOOKUP(A236,'Pivot price tier'!$C$8:$L$2245,10,0),"")</f>
        <v>X</v>
      </c>
      <c r="Z236" s="3" t="str">
        <f>IFERROR(VLOOKUP(A236,'Pivot price tier by size'!$D$8:$M$2466,10,0),"")</f>
        <v>X</v>
      </c>
      <c r="AA236" s="3" t="str">
        <f>IFERROR(VLOOKUP(A236,'Pivot category'!$B$8:$I$2191,8,0),"")</f>
        <v>X</v>
      </c>
      <c r="AB236" s="3" t="str">
        <f t="shared" si="3"/>
        <v>Bottom 5%</v>
      </c>
      <c r="AC236"/>
      <c r="AD236" s="3" t="s">
        <v>11231</v>
      </c>
      <c r="AE236" s="3" t="s">
        <v>14095</v>
      </c>
    </row>
    <row r="237" spans="1:31" x14ac:dyDescent="0.25">
      <c r="A237" t="s">
        <v>13196</v>
      </c>
      <c r="B237" t="s">
        <v>13197</v>
      </c>
      <c r="C237" s="3" t="s">
        <v>32</v>
      </c>
      <c r="D237" s="3" t="s">
        <v>12892</v>
      </c>
      <c r="E237" s="3" t="s">
        <v>5150</v>
      </c>
      <c r="F237" s="3">
        <v>70000</v>
      </c>
      <c r="G237" s="34">
        <v>44.99</v>
      </c>
      <c r="H237" s="3" t="s">
        <v>12</v>
      </c>
      <c r="I237" s="3" t="s">
        <v>23</v>
      </c>
      <c r="J237" s="3" t="s">
        <v>8251</v>
      </c>
      <c r="K237" s="3" t="s">
        <v>8252</v>
      </c>
      <c r="L237" s="3" t="s">
        <v>68</v>
      </c>
      <c r="M237" s="26">
        <v>45474</v>
      </c>
      <c r="N237"/>
      <c r="O237" s="3">
        <v>34</v>
      </c>
      <c r="P237" s="34">
        <v>9612.73</v>
      </c>
      <c r="Q237" s="34">
        <v>10397.4</v>
      </c>
      <c r="R237" s="34">
        <v>-784.67</v>
      </c>
      <c r="S237" s="36">
        <v>-0.08</v>
      </c>
      <c r="T237" s="34">
        <v>282.72735294117643</v>
      </c>
      <c r="U237" s="34">
        <v>3628.11</v>
      </c>
      <c r="V237" s="34">
        <v>4169.0200000000004</v>
      </c>
      <c r="W237" s="34">
        <v>-540.91</v>
      </c>
      <c r="X237" s="36">
        <v>-0.13</v>
      </c>
      <c r="Y237" s="3" t="str">
        <f>IFERROR(VLOOKUP(A237,'Pivot price tier'!$C$8:$L$2245,10,0),"")</f>
        <v>X</v>
      </c>
      <c r="Z237" s="3" t="str">
        <f>IFERROR(VLOOKUP(A237,'Pivot price tier by size'!$D$8:$M$2466,10,0),"")</f>
        <v>X</v>
      </c>
      <c r="AA237" s="3" t="str">
        <f>IFERROR(VLOOKUP(A237,'Pivot category'!$B$8:$I$2191,8,0),"")</f>
        <v>X</v>
      </c>
      <c r="AB237" s="3" t="str">
        <f t="shared" si="3"/>
        <v>Bottom 5%</v>
      </c>
      <c r="AC237"/>
      <c r="AD237" s="3" t="s">
        <v>11234</v>
      </c>
      <c r="AE237" s="3" t="s">
        <v>14109</v>
      </c>
    </row>
    <row r="238" spans="1:31" x14ac:dyDescent="0.25">
      <c r="A238" t="s">
        <v>13745</v>
      </c>
      <c r="B238" t="s">
        <v>13746</v>
      </c>
      <c r="C238" s="3" t="s">
        <v>32</v>
      </c>
      <c r="D238" s="3" t="s">
        <v>13430</v>
      </c>
      <c r="E238" s="3" t="s">
        <v>5150</v>
      </c>
      <c r="F238" s="3">
        <v>70000</v>
      </c>
      <c r="G238" s="34">
        <v>59.99</v>
      </c>
      <c r="H238" s="3" t="s">
        <v>27</v>
      </c>
      <c r="I238" s="3" t="s">
        <v>15</v>
      </c>
      <c r="J238" s="3" t="s">
        <v>8251</v>
      </c>
      <c r="K238" s="3" t="s">
        <v>8252</v>
      </c>
      <c r="L238" s="3" t="s">
        <v>68</v>
      </c>
      <c r="M238" s="26">
        <v>45566</v>
      </c>
      <c r="N238"/>
      <c r="O238" s="3">
        <v>56</v>
      </c>
      <c r="P238" s="34">
        <v>20054.59</v>
      </c>
      <c r="Q238" s="34">
        <v>18416.93</v>
      </c>
      <c r="R238" s="34">
        <v>1637.66</v>
      </c>
      <c r="S238" s="36">
        <v>0.09</v>
      </c>
      <c r="T238" s="34">
        <v>358.1176785714286</v>
      </c>
      <c r="U238" s="34">
        <v>9247.42</v>
      </c>
      <c r="V238" s="34">
        <v>13137.81</v>
      </c>
      <c r="W238" s="34">
        <v>-3890.39</v>
      </c>
      <c r="X238" s="36">
        <v>-0.3</v>
      </c>
      <c r="Y238" s="3" t="str">
        <f>IFERROR(VLOOKUP(A238,'Pivot price tier'!$C$8:$L$2245,10,0),"")</f>
        <v>X</v>
      </c>
      <c r="Z238" s="3" t="str">
        <f>IFERROR(VLOOKUP(A238,'Pivot price tier by size'!$D$8:$M$2466,10,0),"")</f>
        <v>X</v>
      </c>
      <c r="AA238" s="3" t="str">
        <f>IFERROR(VLOOKUP(A238,'Pivot category'!$B$8:$I$2191,8,0),"")</f>
        <v>X</v>
      </c>
      <c r="AB238" s="3" t="str">
        <f t="shared" si="3"/>
        <v>Bottom 5%</v>
      </c>
      <c r="AC238"/>
      <c r="AD238" s="3" t="s">
        <v>11231</v>
      </c>
      <c r="AE238" s="3" t="s">
        <v>14123</v>
      </c>
    </row>
    <row r="239" spans="1:31" hidden="1" x14ac:dyDescent="0.25">
      <c r="A239" t="s">
        <v>14901</v>
      </c>
      <c r="B239" t="s">
        <v>14902</v>
      </c>
      <c r="C239" s="3" t="s">
        <v>73</v>
      </c>
      <c r="D239" s="3" t="s">
        <v>14656</v>
      </c>
      <c r="E239" s="3">
        <v>0</v>
      </c>
      <c r="F239" s="3">
        <v>70000</v>
      </c>
      <c r="G239" s="34">
        <v>17.989999999999998</v>
      </c>
      <c r="H239" s="3" t="s">
        <v>8334</v>
      </c>
      <c r="I239" s="3" t="s">
        <v>12340</v>
      </c>
      <c r="J239" s="3" t="s">
        <v>8251</v>
      </c>
      <c r="K239" s="3" t="s">
        <v>8252</v>
      </c>
      <c r="L239" s="3" t="s">
        <v>68</v>
      </c>
      <c r="M239" s="26">
        <v>45778</v>
      </c>
      <c r="N239"/>
      <c r="O239" s="3">
        <v>13</v>
      </c>
      <c r="P239" s="34">
        <v>9066.9599999999991</v>
      </c>
      <c r="Q239" s="34"/>
      <c r="R239" s="34">
        <v>9066.9599999999991</v>
      </c>
      <c r="T239" s="34">
        <v>697.45846153846151</v>
      </c>
      <c r="U239" s="34">
        <v>11963.35</v>
      </c>
      <c r="V239" s="34">
        <v>0</v>
      </c>
      <c r="W239" s="34">
        <v>11963.35</v>
      </c>
      <c r="X239" s="36">
        <v>0</v>
      </c>
      <c r="Y239" s="3" t="str">
        <f>IFERROR(VLOOKUP(A239,'Pivot price tier'!$C$8:$L$2245,10,0),"")</f>
        <v xml:space="preserve"> </v>
      </c>
      <c r="Z239" s="3" t="str">
        <f>IFERROR(VLOOKUP(A239,'Pivot price tier by size'!$D$8:$M$2466,10,0),"")</f>
        <v xml:space="preserve"> </v>
      </c>
      <c r="AA239" s="3" t="str">
        <f>IFERROR(VLOOKUP(A239,'Pivot category'!$B$8:$I$2191,8,0),"")</f>
        <v>X</v>
      </c>
      <c r="AB239" s="3" t="str">
        <f t="shared" si="3"/>
        <v>Bottom 5%</v>
      </c>
      <c r="AC239"/>
      <c r="AD239" s="3" t="s">
        <v>16449</v>
      </c>
      <c r="AE239" s="3" t="s">
        <v>14091</v>
      </c>
    </row>
    <row r="240" spans="1:31" hidden="1" x14ac:dyDescent="0.25">
      <c r="A240" t="s">
        <v>15669</v>
      </c>
      <c r="B240" t="s">
        <v>15670</v>
      </c>
      <c r="C240" s="3" t="s">
        <v>73</v>
      </c>
      <c r="D240" s="3" t="s">
        <v>15531</v>
      </c>
      <c r="E240" s="3">
        <v>0</v>
      </c>
      <c r="F240" s="3">
        <v>70000</v>
      </c>
      <c r="G240" s="34">
        <v>10.99</v>
      </c>
      <c r="H240" s="3" t="s">
        <v>8334</v>
      </c>
      <c r="I240" s="3" t="s">
        <v>12340</v>
      </c>
      <c r="J240" s="3" t="s">
        <v>8251</v>
      </c>
      <c r="K240" s="3" t="s">
        <v>8252</v>
      </c>
      <c r="L240" s="3" t="s">
        <v>68</v>
      </c>
      <c r="M240" s="26">
        <v>45901</v>
      </c>
      <c r="N240"/>
      <c r="O240" s="3">
        <v>46</v>
      </c>
      <c r="P240" s="34">
        <v>13957.3</v>
      </c>
      <c r="Q240" s="34"/>
      <c r="R240" s="34">
        <v>13957.3</v>
      </c>
      <c r="T240" s="34">
        <v>303.41956521739127</v>
      </c>
      <c r="U240" s="34">
        <v>52741.01</v>
      </c>
      <c r="V240" s="34">
        <v>0</v>
      </c>
      <c r="W240" s="34">
        <v>52741.01</v>
      </c>
      <c r="X240" s="36">
        <v>0</v>
      </c>
      <c r="Y240" s="3" t="str">
        <f>IFERROR(VLOOKUP(A240,'Pivot price tier'!$C$8:$L$2245,10,0),"")</f>
        <v xml:space="preserve"> </v>
      </c>
      <c r="Z240" s="3" t="str">
        <f>IFERROR(VLOOKUP(A240,'Pivot price tier by size'!$D$8:$M$2466,10,0),"")</f>
        <v xml:space="preserve"> </v>
      </c>
      <c r="AA240" s="3" t="str">
        <f>IFERROR(VLOOKUP(A240,'Pivot category'!$B$8:$I$2191,8,0),"")</f>
        <v>X</v>
      </c>
      <c r="AB240" s="3" t="str">
        <f t="shared" si="3"/>
        <v>Bottom 5%</v>
      </c>
      <c r="AC240"/>
      <c r="AD240" s="3" t="s">
        <v>11231</v>
      </c>
      <c r="AE240" s="3" t="s">
        <v>16565</v>
      </c>
    </row>
    <row r="241" spans="1:31" x14ac:dyDescent="0.25">
      <c r="A241" t="s">
        <v>6948</v>
      </c>
      <c r="B241" t="s">
        <v>1555</v>
      </c>
      <c r="C241" s="3" t="s">
        <v>34</v>
      </c>
      <c r="D241" s="3" t="s">
        <v>3950</v>
      </c>
      <c r="E241" s="3">
        <v>0</v>
      </c>
      <c r="F241" s="3">
        <v>1000</v>
      </c>
      <c r="G241" s="34">
        <v>7.99</v>
      </c>
      <c r="H241" s="3" t="s">
        <v>27</v>
      </c>
      <c r="I241" s="3" t="s">
        <v>17</v>
      </c>
      <c r="J241" s="3" t="s">
        <v>8251</v>
      </c>
      <c r="K241" s="3" t="s">
        <v>8252</v>
      </c>
      <c r="L241" s="3" t="s">
        <v>68</v>
      </c>
      <c r="M241" s="26" t="s">
        <v>13873</v>
      </c>
      <c r="N241"/>
      <c r="O241" s="3">
        <v>129</v>
      </c>
      <c r="P241" s="34">
        <v>43369.72</v>
      </c>
      <c r="Q241" s="34">
        <v>59086.05</v>
      </c>
      <c r="R241" s="34">
        <v>-15716.33</v>
      </c>
      <c r="S241" s="36">
        <v>-0.27</v>
      </c>
      <c r="T241" s="34">
        <v>336.19937984496124</v>
      </c>
      <c r="U241" s="34">
        <v>57136.49</v>
      </c>
      <c r="V241" s="34">
        <v>90982.13</v>
      </c>
      <c r="W241" s="34">
        <v>-33845.64</v>
      </c>
      <c r="X241" s="36">
        <v>-0.37</v>
      </c>
      <c r="Y241" s="3" t="str">
        <f>IFERROR(VLOOKUP(A241,'Pivot price tier'!$C$8:$L$2245,10,0),"")</f>
        <v>X</v>
      </c>
      <c r="Z241" s="3" t="str">
        <f>IFERROR(VLOOKUP(A241,'Pivot price tier by size'!$D$8:$M$2466,10,0),"")</f>
        <v>X</v>
      </c>
      <c r="AA241" s="3" t="str">
        <f>IFERROR(VLOOKUP(A241,'Pivot category'!$B$8:$I$2191,8,0),"")</f>
        <v>X</v>
      </c>
      <c r="AB241" s="3" t="str">
        <f t="shared" si="3"/>
        <v>Bottom 5%</v>
      </c>
      <c r="AC241"/>
      <c r="AD241" s="3" t="s">
        <v>16449</v>
      </c>
      <c r="AE241" s="3" t="s">
        <v>14091</v>
      </c>
    </row>
    <row r="242" spans="1:31" x14ac:dyDescent="0.25">
      <c r="A242" t="s">
        <v>7038</v>
      </c>
      <c r="B242" t="s">
        <v>1595</v>
      </c>
      <c r="C242" s="3" t="s">
        <v>34</v>
      </c>
      <c r="D242" s="3" t="s">
        <v>3996</v>
      </c>
      <c r="E242" s="3" t="s">
        <v>5198</v>
      </c>
      <c r="F242" s="3">
        <v>7000</v>
      </c>
      <c r="G242" s="34">
        <v>7.49</v>
      </c>
      <c r="H242" s="3" t="s">
        <v>28</v>
      </c>
      <c r="I242" s="3" t="s">
        <v>19</v>
      </c>
      <c r="J242" s="3" t="s">
        <v>8251</v>
      </c>
      <c r="K242" s="3" t="s">
        <v>8252</v>
      </c>
      <c r="L242" s="3" t="s">
        <v>68</v>
      </c>
      <c r="M242" s="26" t="s">
        <v>13873</v>
      </c>
      <c r="N242"/>
      <c r="O242" s="3">
        <v>146</v>
      </c>
      <c r="P242" s="34">
        <v>34304.199999999997</v>
      </c>
      <c r="Q242" s="34">
        <v>43194.879999999997</v>
      </c>
      <c r="R242" s="34">
        <v>-8890.68</v>
      </c>
      <c r="S242" s="36">
        <v>-0.21</v>
      </c>
      <c r="T242" s="34">
        <v>234.96027397260272</v>
      </c>
      <c r="U242" s="34">
        <v>83131.509999999995</v>
      </c>
      <c r="V242" s="34">
        <v>85340.5</v>
      </c>
      <c r="W242" s="34">
        <v>-2208.9899999999998</v>
      </c>
      <c r="X242" s="36">
        <v>-0.03</v>
      </c>
      <c r="Y242" s="3" t="str">
        <f>IFERROR(VLOOKUP(A242,'Pivot price tier'!$C$8:$L$2245,10,0),"")</f>
        <v>X</v>
      </c>
      <c r="Z242" s="3" t="str">
        <f>IFERROR(VLOOKUP(A242,'Pivot price tier by size'!$D$8:$M$2466,10,0),"")</f>
        <v>X</v>
      </c>
      <c r="AA242" s="3" t="str">
        <f>IFERROR(VLOOKUP(A242,'Pivot category'!$B$8:$I$2191,8,0),"")</f>
        <v>X</v>
      </c>
      <c r="AB242" s="3" t="str">
        <f t="shared" si="3"/>
        <v>Bottom 5%</v>
      </c>
      <c r="AC242"/>
      <c r="AD242" s="3" t="s">
        <v>11231</v>
      </c>
      <c r="AE242" s="3" t="s">
        <v>14114</v>
      </c>
    </row>
    <row r="243" spans="1:31" x14ac:dyDescent="0.25">
      <c r="A243" t="s">
        <v>13209</v>
      </c>
      <c r="B243" t="s">
        <v>13210</v>
      </c>
      <c r="C243" s="3" t="s">
        <v>32</v>
      </c>
      <c r="D243" s="3" t="s">
        <v>13421</v>
      </c>
      <c r="E243" s="3" t="s">
        <v>5198</v>
      </c>
      <c r="F243" s="3">
        <v>70000</v>
      </c>
      <c r="G243" s="34">
        <v>12.99</v>
      </c>
      <c r="H243" s="3" t="s">
        <v>28</v>
      </c>
      <c r="I243" s="3" t="s">
        <v>19</v>
      </c>
      <c r="J243" s="3" t="s">
        <v>8251</v>
      </c>
      <c r="K243" s="3" t="s">
        <v>8252</v>
      </c>
      <c r="L243" s="3" t="s">
        <v>68</v>
      </c>
      <c r="M243" s="26">
        <v>45474</v>
      </c>
      <c r="N243"/>
      <c r="O243" s="3">
        <v>17</v>
      </c>
      <c r="P243" s="34">
        <v>1457.19</v>
      </c>
      <c r="Q243" s="34">
        <v>1831.59</v>
      </c>
      <c r="R243" s="34">
        <v>-374.4</v>
      </c>
      <c r="S243" s="36">
        <v>-0.2</v>
      </c>
      <c r="T243" s="34">
        <v>85.717058823529413</v>
      </c>
      <c r="U243" s="34">
        <v>2002.77</v>
      </c>
      <c r="V243" s="34">
        <v>4897.2299999999996</v>
      </c>
      <c r="W243" s="34">
        <v>-2894.46</v>
      </c>
      <c r="X243" s="36">
        <v>-0.59</v>
      </c>
      <c r="Y243" s="3" t="str">
        <f>IFERROR(VLOOKUP(A243,'Pivot price tier'!$C$8:$L$2245,10,0),"")</f>
        <v>X</v>
      </c>
      <c r="Z243" s="3" t="str">
        <f>IFERROR(VLOOKUP(A243,'Pivot price tier by size'!$D$8:$M$2466,10,0),"")</f>
        <v>X</v>
      </c>
      <c r="AA243" s="3" t="str">
        <f>IFERROR(VLOOKUP(A243,'Pivot category'!$B$8:$I$2191,8,0),"")</f>
        <v>X</v>
      </c>
      <c r="AB243" s="3" t="str">
        <f t="shared" si="3"/>
        <v>Bottom 5%</v>
      </c>
      <c r="AC243"/>
      <c r="AD243" s="3" t="s">
        <v>11231</v>
      </c>
      <c r="AE243" s="3" t="s">
        <v>14114</v>
      </c>
    </row>
    <row r="244" spans="1:31" x14ac:dyDescent="0.25">
      <c r="A244" t="s">
        <v>5659</v>
      </c>
      <c r="B244" t="s">
        <v>1616</v>
      </c>
      <c r="C244" s="3" t="s">
        <v>32</v>
      </c>
      <c r="D244" s="3" t="s">
        <v>4017</v>
      </c>
      <c r="E244" s="3" t="s">
        <v>5198</v>
      </c>
      <c r="F244" s="3">
        <v>7000</v>
      </c>
      <c r="G244" s="34">
        <v>11.99</v>
      </c>
      <c r="H244" s="3" t="s">
        <v>28</v>
      </c>
      <c r="I244" s="3" t="s">
        <v>19</v>
      </c>
      <c r="J244" s="3" t="s">
        <v>8251</v>
      </c>
      <c r="K244" s="3" t="s">
        <v>8252</v>
      </c>
      <c r="L244" s="3" t="s">
        <v>68</v>
      </c>
      <c r="M244" s="26" t="s">
        <v>13873</v>
      </c>
      <c r="N244"/>
      <c r="O244" s="3">
        <v>149</v>
      </c>
      <c r="P244" s="34">
        <v>28774.799999999999</v>
      </c>
      <c r="Q244" s="34">
        <v>37061.040000000001</v>
      </c>
      <c r="R244" s="34">
        <v>-8286.24</v>
      </c>
      <c r="S244" s="36">
        <v>-0.22</v>
      </c>
      <c r="T244" s="34">
        <v>193.11946308724831</v>
      </c>
      <c r="U244" s="34">
        <v>60109.84</v>
      </c>
      <c r="V244" s="34">
        <v>65113.78</v>
      </c>
      <c r="W244" s="34">
        <v>-5003.9399999999996</v>
      </c>
      <c r="X244" s="36">
        <v>-0.08</v>
      </c>
      <c r="Y244" s="3" t="str">
        <f>IFERROR(VLOOKUP(A244,'Pivot price tier'!$C$8:$L$2245,10,0),"")</f>
        <v>X</v>
      </c>
      <c r="Z244" s="3" t="str">
        <f>IFERROR(VLOOKUP(A244,'Pivot price tier by size'!$D$8:$M$2466,10,0),"")</f>
        <v>X</v>
      </c>
      <c r="AA244" s="3" t="str">
        <f>IFERROR(VLOOKUP(A244,'Pivot category'!$B$8:$I$2191,8,0),"")</f>
        <v>X</v>
      </c>
      <c r="AB244" s="3" t="str">
        <f t="shared" si="3"/>
        <v>Bottom 5%</v>
      </c>
      <c r="AC244"/>
      <c r="AD244" s="3" t="s">
        <v>11231</v>
      </c>
      <c r="AE244" s="3" t="s">
        <v>14114</v>
      </c>
    </row>
    <row r="245" spans="1:31" hidden="1" x14ac:dyDescent="0.25">
      <c r="A245" t="s">
        <v>6482</v>
      </c>
      <c r="B245" t="s">
        <v>6481</v>
      </c>
      <c r="C245" s="3" t="s">
        <v>32</v>
      </c>
      <c r="D245" s="3" t="s">
        <v>8060</v>
      </c>
      <c r="E245" s="3">
        <v>0</v>
      </c>
      <c r="F245" s="3">
        <v>7000</v>
      </c>
      <c r="G245" s="34">
        <v>20.99</v>
      </c>
      <c r="H245" s="3" t="s">
        <v>46</v>
      </c>
      <c r="I245" s="3" t="s">
        <v>46</v>
      </c>
      <c r="J245" s="3" t="s">
        <v>8256</v>
      </c>
      <c r="K245" s="3" t="s">
        <v>8252</v>
      </c>
      <c r="L245" s="3" t="s">
        <v>68</v>
      </c>
      <c r="M245" s="26" t="s">
        <v>13873</v>
      </c>
      <c r="N245"/>
      <c r="O245" s="3">
        <v>21</v>
      </c>
      <c r="P245" s="34">
        <v>2203.9499999999998</v>
      </c>
      <c r="Q245" s="34">
        <v>3940.11</v>
      </c>
      <c r="R245" s="34">
        <v>-1736.16</v>
      </c>
      <c r="S245" s="36">
        <v>-0.44</v>
      </c>
      <c r="T245" s="34">
        <v>104.94999999999999</v>
      </c>
      <c r="U245" s="34">
        <v>1343.36</v>
      </c>
      <c r="V245" s="34">
        <v>5595.31</v>
      </c>
      <c r="W245" s="34">
        <v>-4251.95</v>
      </c>
      <c r="X245" s="36">
        <v>-0.76</v>
      </c>
      <c r="Y245" s="3" t="str">
        <f>IFERROR(VLOOKUP(A245,'Pivot price tier'!$C$8:$L$2245,10,0),"")</f>
        <v>X</v>
      </c>
      <c r="Z245" s="3" t="str">
        <f>IFERROR(VLOOKUP(A245,'Pivot price tier by size'!$D$8:$M$2466,10,0),"")</f>
        <v>X</v>
      </c>
      <c r="AA245" s="3" t="str">
        <f>IFERROR(VLOOKUP(A245,'Pivot category'!$B$8:$I$2191,8,0),"")</f>
        <v>X</v>
      </c>
      <c r="AB245" s="3" t="str">
        <f t="shared" si="3"/>
        <v>Bottom 5%</v>
      </c>
      <c r="AC245"/>
      <c r="AD245" s="3" t="s">
        <v>10401</v>
      </c>
      <c r="AE245" s="3" t="s">
        <v>14110</v>
      </c>
    </row>
    <row r="246" spans="1:31" hidden="1" x14ac:dyDescent="0.25">
      <c r="A246" t="s">
        <v>10933</v>
      </c>
      <c r="B246" t="s">
        <v>10934</v>
      </c>
      <c r="C246" s="3" t="s">
        <v>32</v>
      </c>
      <c r="D246" s="3" t="s">
        <v>10716</v>
      </c>
      <c r="E246" s="3" t="s">
        <v>5150</v>
      </c>
      <c r="F246" s="3">
        <v>7000</v>
      </c>
      <c r="G246" s="34">
        <v>29.99</v>
      </c>
      <c r="H246" s="3" t="s">
        <v>12620</v>
      </c>
      <c r="I246" s="3" t="s">
        <v>23</v>
      </c>
      <c r="J246" s="3" t="s">
        <v>8256</v>
      </c>
      <c r="K246" s="3" t="s">
        <v>8258</v>
      </c>
      <c r="L246" s="3" t="s">
        <v>8254</v>
      </c>
      <c r="M246" s="26" t="s">
        <v>13873</v>
      </c>
      <c r="N246"/>
      <c r="O246" s="3">
        <v>6</v>
      </c>
      <c r="P246" s="34">
        <v>359.88</v>
      </c>
      <c r="Q246" s="34">
        <v>1294.56</v>
      </c>
      <c r="R246" s="34">
        <v>-934.68</v>
      </c>
      <c r="S246" s="36">
        <v>-0.72</v>
      </c>
      <c r="T246" s="34">
        <v>59.98</v>
      </c>
      <c r="U246" s="34" t="s">
        <v>78</v>
      </c>
      <c r="V246" s="34" t="s">
        <v>78</v>
      </c>
      <c r="W246" s="34" t="s">
        <v>78</v>
      </c>
      <c r="X246" s="36" t="s">
        <v>78</v>
      </c>
      <c r="Y246" s="3" t="str">
        <f>IFERROR(VLOOKUP(A246,'Pivot price tier'!$C$8:$L$2245,10,0),"")</f>
        <v/>
      </c>
      <c r="Z246" s="3" t="str">
        <f>IFERROR(VLOOKUP(A246,'Pivot price tier by size'!$D$8:$M$2466,10,0),"")</f>
        <v/>
      </c>
      <c r="AA246" s="3" t="str">
        <f>IFERROR(VLOOKUP(A246,'Pivot category'!$B$8:$I$2191,8,0),"")</f>
        <v/>
      </c>
      <c r="AB246" s="3" t="str">
        <f t="shared" si="3"/>
        <v>Bottom 5%</v>
      </c>
      <c r="AC246"/>
      <c r="AD246" s="3" t="s">
        <v>10401</v>
      </c>
      <c r="AE246" s="3" t="s">
        <v>14110</v>
      </c>
    </row>
    <row r="247" spans="1:31" hidden="1" x14ac:dyDescent="0.25">
      <c r="A247" t="s">
        <v>6400</v>
      </c>
      <c r="B247" t="s">
        <v>6399</v>
      </c>
      <c r="C247" s="3" t="s">
        <v>32</v>
      </c>
      <c r="D247" s="3" t="s">
        <v>8045</v>
      </c>
      <c r="E247" s="3">
        <v>0</v>
      </c>
      <c r="F247" s="3">
        <v>7000</v>
      </c>
      <c r="G247" s="34">
        <v>25.99</v>
      </c>
      <c r="H247" s="3" t="s">
        <v>46</v>
      </c>
      <c r="I247" s="3" t="s">
        <v>46</v>
      </c>
      <c r="J247" s="3" t="s">
        <v>8256</v>
      </c>
      <c r="K247" s="3" t="s">
        <v>8252</v>
      </c>
      <c r="L247" s="3" t="s">
        <v>68</v>
      </c>
      <c r="M247" s="26" t="s">
        <v>13873</v>
      </c>
      <c r="N247"/>
      <c r="O247" s="3">
        <v>12</v>
      </c>
      <c r="P247" s="34">
        <v>4574.24</v>
      </c>
      <c r="Q247" s="34">
        <v>17175.349999999999</v>
      </c>
      <c r="R247" s="34">
        <v>-12601.11</v>
      </c>
      <c r="S247" s="36">
        <v>-0.73</v>
      </c>
      <c r="T247" s="34">
        <v>381.18666666666667</v>
      </c>
      <c r="U247" s="34">
        <v>1169.55</v>
      </c>
      <c r="V247" s="34">
        <v>3714.57</v>
      </c>
      <c r="W247" s="34">
        <v>-2545.02</v>
      </c>
      <c r="X247" s="36">
        <v>-0.69</v>
      </c>
      <c r="Y247" s="3" t="str">
        <f>IFERROR(VLOOKUP(A247,'Pivot price tier'!$C$8:$L$2245,10,0),"")</f>
        <v xml:space="preserve"> </v>
      </c>
      <c r="Z247" s="3" t="str">
        <f>IFERROR(VLOOKUP(A247,'Pivot price tier by size'!$D$8:$M$2466,10,0),"")</f>
        <v xml:space="preserve"> </v>
      </c>
      <c r="AA247" s="3" t="str">
        <f>IFERROR(VLOOKUP(A247,'Pivot category'!$B$8:$I$2191,8,0),"")</f>
        <v>X</v>
      </c>
      <c r="AB247" s="3" t="str">
        <f t="shared" si="3"/>
        <v>Bottom 5%</v>
      </c>
      <c r="AC247"/>
      <c r="AD247" s="3" t="s">
        <v>16446</v>
      </c>
      <c r="AE247" s="3" t="s">
        <v>14161</v>
      </c>
    </row>
    <row r="248" spans="1:31" hidden="1" x14ac:dyDescent="0.25">
      <c r="A248" t="s">
        <v>16078</v>
      </c>
      <c r="B248" t="s">
        <v>16079</v>
      </c>
      <c r="C248" s="3" t="s">
        <v>32</v>
      </c>
      <c r="D248" s="3" t="s">
        <v>16278</v>
      </c>
      <c r="E248" s="3">
        <v>0</v>
      </c>
      <c r="F248" s="3">
        <v>70000</v>
      </c>
      <c r="G248" s="34">
        <v>24.99</v>
      </c>
      <c r="H248" s="3" t="s">
        <v>8334</v>
      </c>
      <c r="I248" s="3" t="s">
        <v>12339</v>
      </c>
      <c r="J248" s="3" t="s">
        <v>8251</v>
      </c>
      <c r="K248" s="3" t="s">
        <v>8252</v>
      </c>
      <c r="L248" s="3" t="s">
        <v>68</v>
      </c>
      <c r="M248" s="26">
        <v>45980</v>
      </c>
      <c r="N248"/>
      <c r="O248" s="3">
        <v>70</v>
      </c>
      <c r="P248" s="34">
        <v>4048.38</v>
      </c>
      <c r="Q248" s="34"/>
      <c r="R248" s="34">
        <v>4048.38</v>
      </c>
      <c r="T248" s="34">
        <v>57.834000000000003</v>
      </c>
      <c r="U248" s="34">
        <v>5372.85</v>
      </c>
      <c r="V248" s="34">
        <v>0</v>
      </c>
      <c r="W248" s="34">
        <v>5372.85</v>
      </c>
      <c r="X248" s="36">
        <v>0</v>
      </c>
      <c r="Y248" s="3" t="str">
        <f>IFERROR(VLOOKUP(A248,'Pivot price tier'!$C$8:$L$2245,10,0),"")</f>
        <v>X</v>
      </c>
      <c r="Z248" s="3" t="str">
        <f>IFERROR(VLOOKUP(A248,'Pivot price tier by size'!$D$8:$M$2466,10,0),"")</f>
        <v>X</v>
      </c>
      <c r="AA248" s="3" t="str">
        <f>IFERROR(VLOOKUP(A248,'Pivot category'!$B$8:$I$2191,8,0),"")</f>
        <v>X</v>
      </c>
      <c r="AB248" s="3" t="str">
        <f t="shared" si="3"/>
        <v>Bottom 5%</v>
      </c>
      <c r="AC248"/>
      <c r="AD248" s="3" t="s">
        <v>16446</v>
      </c>
      <c r="AE248" s="3" t="s">
        <v>14094</v>
      </c>
    </row>
    <row r="249" spans="1:31" hidden="1" x14ac:dyDescent="0.25">
      <c r="A249" t="s">
        <v>6157</v>
      </c>
      <c r="B249" t="s">
        <v>172</v>
      </c>
      <c r="C249" s="3" t="s">
        <v>32</v>
      </c>
      <c r="D249" s="3" t="s">
        <v>2410</v>
      </c>
      <c r="E249" s="3" t="s">
        <v>5150</v>
      </c>
      <c r="F249" s="3">
        <v>4000</v>
      </c>
      <c r="G249" s="34">
        <v>26.99</v>
      </c>
      <c r="H249" s="3" t="s">
        <v>12</v>
      </c>
      <c r="I249" s="3" t="s">
        <v>23</v>
      </c>
      <c r="J249" s="3" t="s">
        <v>8253</v>
      </c>
      <c r="K249" s="3" t="s">
        <v>8260</v>
      </c>
      <c r="L249" s="3" t="s">
        <v>8257</v>
      </c>
      <c r="M249" s="26" t="s">
        <v>13873</v>
      </c>
      <c r="N249"/>
      <c r="O249" s="3">
        <v>4</v>
      </c>
      <c r="P249" s="34">
        <v>188.93</v>
      </c>
      <c r="Q249" s="34">
        <v>809.82</v>
      </c>
      <c r="R249" s="34">
        <v>-620.89</v>
      </c>
      <c r="S249" s="36">
        <v>-0.77</v>
      </c>
      <c r="T249" s="34">
        <v>47.232500000000002</v>
      </c>
      <c r="U249" s="34">
        <v>485.82</v>
      </c>
      <c r="V249" s="34">
        <v>4364.03</v>
      </c>
      <c r="W249" s="34">
        <v>-3878.21</v>
      </c>
      <c r="X249" s="36">
        <v>-0.89</v>
      </c>
      <c r="Y249" s="3" t="str">
        <f>IFERROR(VLOOKUP(A249,'Pivot price tier'!$C$8:$L$2245,10,0),"")</f>
        <v/>
      </c>
      <c r="Z249" s="3" t="str">
        <f>IFERROR(VLOOKUP(A249,'Pivot price tier by size'!$D$8:$M$2466,10,0),"")</f>
        <v/>
      </c>
      <c r="AA249" s="3" t="str">
        <f>IFERROR(VLOOKUP(A249,'Pivot category'!$B$8:$I$2191,8,0),"")</f>
        <v/>
      </c>
      <c r="AB249" s="3" t="str">
        <f t="shared" si="3"/>
        <v>Bottom 5%</v>
      </c>
      <c r="AC249"/>
      <c r="AD249" s="3" t="s">
        <v>16449</v>
      </c>
      <c r="AE249" s="3" t="s">
        <v>16469</v>
      </c>
    </row>
    <row r="250" spans="1:31" x14ac:dyDescent="0.25">
      <c r="A250" t="s">
        <v>7721</v>
      </c>
      <c r="B250" t="s">
        <v>1630</v>
      </c>
      <c r="C250" s="3" t="s">
        <v>38</v>
      </c>
      <c r="D250" s="3" t="s">
        <v>4032</v>
      </c>
      <c r="E250" s="3" t="s">
        <v>5150</v>
      </c>
      <c r="F250" s="3">
        <v>7000</v>
      </c>
      <c r="G250" s="34">
        <v>18.989999999999998</v>
      </c>
      <c r="H250" s="3" t="s">
        <v>12620</v>
      </c>
      <c r="I250" s="3" t="s">
        <v>17</v>
      </c>
      <c r="J250" s="3" t="s">
        <v>8251</v>
      </c>
      <c r="K250" s="3" t="s">
        <v>8252</v>
      </c>
      <c r="L250" s="3" t="s">
        <v>68</v>
      </c>
      <c r="M250" s="26" t="s">
        <v>13873</v>
      </c>
      <c r="N250"/>
      <c r="O250" s="3">
        <v>87</v>
      </c>
      <c r="P250" s="34">
        <v>30118.14</v>
      </c>
      <c r="Q250" s="34">
        <v>36194.94</v>
      </c>
      <c r="R250" s="34">
        <v>-6076.8</v>
      </c>
      <c r="S250" s="36">
        <v>-0.17</v>
      </c>
      <c r="T250" s="34">
        <v>346.18551724137933</v>
      </c>
      <c r="U250" s="34">
        <v>645.66</v>
      </c>
      <c r="V250" s="34">
        <v>1405.26</v>
      </c>
      <c r="W250" s="34">
        <v>-759.6</v>
      </c>
      <c r="X250" s="36">
        <v>-0.54</v>
      </c>
      <c r="Y250" s="3" t="str">
        <f>IFERROR(VLOOKUP(A250,'Pivot price tier'!$C$8:$L$2245,10,0),"")</f>
        <v>X</v>
      </c>
      <c r="Z250" s="3" t="str">
        <f>IFERROR(VLOOKUP(A250,'Pivot price tier by size'!$D$8:$M$2466,10,0),"")</f>
        <v>X</v>
      </c>
      <c r="AA250" s="3" t="str">
        <f>IFERROR(VLOOKUP(A250,'Pivot category'!$B$8:$I$2191,8,0),"")</f>
        <v>X</v>
      </c>
      <c r="AB250" s="3" t="str">
        <f t="shared" si="3"/>
        <v>Bottom 5%</v>
      </c>
      <c r="AC250"/>
      <c r="AD250" s="3" t="s">
        <v>16449</v>
      </c>
      <c r="AE250" s="3" t="s">
        <v>14091</v>
      </c>
    </row>
    <row r="251" spans="1:31" x14ac:dyDescent="0.25">
      <c r="A251" t="s">
        <v>13758</v>
      </c>
      <c r="B251" t="s">
        <v>13759</v>
      </c>
      <c r="C251" s="3" t="s">
        <v>32</v>
      </c>
      <c r="D251" s="3" t="s">
        <v>13432</v>
      </c>
      <c r="E251" s="3" t="s">
        <v>5150</v>
      </c>
      <c r="F251" s="3">
        <v>70000</v>
      </c>
      <c r="G251" s="34">
        <v>39.99</v>
      </c>
      <c r="H251" s="3" t="s">
        <v>12</v>
      </c>
      <c r="I251" s="3" t="s">
        <v>23</v>
      </c>
      <c r="J251" s="3" t="s">
        <v>8251</v>
      </c>
      <c r="K251" s="3" t="s">
        <v>8252</v>
      </c>
      <c r="L251" s="3" t="s">
        <v>68</v>
      </c>
      <c r="M251" s="26">
        <v>45566</v>
      </c>
      <c r="N251"/>
      <c r="O251" s="3">
        <v>40</v>
      </c>
      <c r="P251" s="34">
        <v>7478.13</v>
      </c>
      <c r="Q251" s="34">
        <v>4318.92</v>
      </c>
      <c r="R251" s="34">
        <v>3159.21</v>
      </c>
      <c r="S251" s="36">
        <v>0.73</v>
      </c>
      <c r="T251" s="34">
        <v>186.95325</v>
      </c>
      <c r="U251" s="34">
        <v>7758.06</v>
      </c>
      <c r="V251" s="34">
        <v>9037.74</v>
      </c>
      <c r="W251" s="34">
        <v>-1279.68</v>
      </c>
      <c r="X251" s="36">
        <v>-0.14000000000000001</v>
      </c>
      <c r="Y251" s="3" t="str">
        <f>IFERROR(VLOOKUP(A251,'Pivot price tier'!$C$8:$L$2245,10,0),"")</f>
        <v>X</v>
      </c>
      <c r="Z251" s="3" t="str">
        <f>IFERROR(VLOOKUP(A251,'Pivot price tier by size'!$D$8:$M$2466,10,0),"")</f>
        <v>X</v>
      </c>
      <c r="AA251" s="3" t="str">
        <f>IFERROR(VLOOKUP(A251,'Pivot category'!$B$8:$I$2191,8,0),"")</f>
        <v>X</v>
      </c>
      <c r="AB251" s="3" t="str">
        <f t="shared" si="3"/>
        <v>Bottom 5%</v>
      </c>
      <c r="AC251"/>
      <c r="AD251" s="3" t="s">
        <v>16463</v>
      </c>
      <c r="AE251" s="3" t="s">
        <v>14163</v>
      </c>
    </row>
    <row r="252" spans="1:31" x14ac:dyDescent="0.25">
      <c r="A252" t="s">
        <v>16075</v>
      </c>
      <c r="B252" t="s">
        <v>13594</v>
      </c>
      <c r="C252" s="3" t="s">
        <v>32</v>
      </c>
      <c r="D252" s="3" t="s">
        <v>13435</v>
      </c>
      <c r="E252" s="3">
        <v>0</v>
      </c>
      <c r="F252" s="3">
        <v>70000</v>
      </c>
      <c r="G252" s="34">
        <v>21.99</v>
      </c>
      <c r="H252" s="3" t="s">
        <v>29</v>
      </c>
      <c r="I252" s="3" t="s">
        <v>21</v>
      </c>
      <c r="J252" s="3" t="s">
        <v>8251</v>
      </c>
      <c r="K252" s="3" t="s">
        <v>8252</v>
      </c>
      <c r="L252" s="3" t="s">
        <v>68</v>
      </c>
      <c r="M252" s="26">
        <v>45505</v>
      </c>
      <c r="N252"/>
      <c r="O252" s="3">
        <v>64</v>
      </c>
      <c r="P252" s="34">
        <v>8339.85</v>
      </c>
      <c r="Q252" s="34"/>
      <c r="R252" s="34">
        <v>8339.85</v>
      </c>
      <c r="T252" s="34">
        <v>130.31015625000001</v>
      </c>
      <c r="U252" s="34">
        <v>8026.08</v>
      </c>
      <c r="V252" s="34">
        <v>2770.74</v>
      </c>
      <c r="W252" s="34">
        <v>5255.34</v>
      </c>
      <c r="X252" s="36">
        <v>1.9</v>
      </c>
      <c r="Y252" s="3" t="str">
        <f>IFERROR(VLOOKUP(A252,'Pivot price tier'!$C$8:$L$2245,10,0),"")</f>
        <v>X</v>
      </c>
      <c r="Z252" s="3" t="str">
        <f>IFERROR(VLOOKUP(A252,'Pivot price tier by size'!$D$8:$M$2466,10,0),"")</f>
        <v>X</v>
      </c>
      <c r="AA252" s="3" t="str">
        <f>IFERROR(VLOOKUP(A252,'Pivot category'!$B$8:$I$2191,8,0),"")</f>
        <v>X</v>
      </c>
      <c r="AB252" s="3" t="str">
        <f t="shared" si="3"/>
        <v>Bottom 5%</v>
      </c>
      <c r="AC252"/>
      <c r="AD252" s="3" t="s">
        <v>16446</v>
      </c>
      <c r="AE252" s="3" t="s">
        <v>14161</v>
      </c>
    </row>
    <row r="253" spans="1:31" x14ac:dyDescent="0.25">
      <c r="A253" t="s">
        <v>6382</v>
      </c>
      <c r="B253" t="s">
        <v>5036</v>
      </c>
      <c r="C253" s="3" t="s">
        <v>32</v>
      </c>
      <c r="D253" s="3" t="s">
        <v>4960</v>
      </c>
      <c r="E253" s="3">
        <v>0</v>
      </c>
      <c r="F253" s="3">
        <v>7000</v>
      </c>
      <c r="G253" s="34">
        <v>41.99</v>
      </c>
      <c r="H253" s="3" t="s">
        <v>27</v>
      </c>
      <c r="I253" s="3" t="s">
        <v>23</v>
      </c>
      <c r="J253" s="3" t="s">
        <v>8251</v>
      </c>
      <c r="K253" s="3" t="s">
        <v>8252</v>
      </c>
      <c r="L253" s="3" t="s">
        <v>68</v>
      </c>
      <c r="M253" s="26" t="s">
        <v>13873</v>
      </c>
      <c r="N253"/>
      <c r="O253" s="3">
        <v>20</v>
      </c>
      <c r="P253" s="34">
        <v>1133.73</v>
      </c>
      <c r="Q253" s="34">
        <v>1805.57</v>
      </c>
      <c r="R253" s="34">
        <v>-671.84</v>
      </c>
      <c r="S253" s="36">
        <v>-0.37</v>
      </c>
      <c r="T253" s="34">
        <v>56.686500000000002</v>
      </c>
      <c r="U253" s="34">
        <v>41.99</v>
      </c>
      <c r="V253" s="34">
        <v>2015.52</v>
      </c>
      <c r="W253" s="34">
        <v>-1973.53</v>
      </c>
      <c r="X253" s="36">
        <v>-0.98</v>
      </c>
      <c r="Y253" s="3" t="str">
        <f>IFERROR(VLOOKUP(A253,'Pivot price tier'!$C$8:$L$2245,10,0),"")</f>
        <v>X</v>
      </c>
      <c r="Z253" s="3" t="str">
        <f>IFERROR(VLOOKUP(A253,'Pivot price tier by size'!$D$8:$M$2466,10,0),"")</f>
        <v>X</v>
      </c>
      <c r="AA253" s="3" t="str">
        <f>IFERROR(VLOOKUP(A253,'Pivot category'!$B$8:$I$2191,8,0),"")</f>
        <v>X</v>
      </c>
      <c r="AB253" s="3" t="str">
        <f t="shared" si="3"/>
        <v>Bottom 5%</v>
      </c>
      <c r="AC253"/>
      <c r="AD253" s="3" t="s">
        <v>16456</v>
      </c>
      <c r="AE253" s="3" t="s">
        <v>16465</v>
      </c>
    </row>
    <row r="254" spans="1:31" hidden="1" x14ac:dyDescent="0.25">
      <c r="A254" t="s">
        <v>8510</v>
      </c>
      <c r="B254" t="s">
        <v>177</v>
      </c>
      <c r="C254" s="3" t="s">
        <v>36</v>
      </c>
      <c r="D254" s="3" t="s">
        <v>2415</v>
      </c>
      <c r="E254" s="3">
        <v>0</v>
      </c>
      <c r="F254" s="3">
        <v>4000</v>
      </c>
      <c r="G254" s="34">
        <v>22.19</v>
      </c>
      <c r="H254" s="3" t="s">
        <v>29</v>
      </c>
      <c r="I254" s="3" t="s">
        <v>19</v>
      </c>
      <c r="J254" s="3" t="s">
        <v>8253</v>
      </c>
      <c r="K254" s="3" t="s">
        <v>8260</v>
      </c>
      <c r="L254" s="3" t="s">
        <v>8257</v>
      </c>
      <c r="M254" s="26" t="s">
        <v>13873</v>
      </c>
      <c r="N254"/>
      <c r="O254" s="3" t="s">
        <v>78</v>
      </c>
      <c r="P254" s="34"/>
      <c r="Q254" s="34">
        <v>177.52</v>
      </c>
      <c r="R254" s="34">
        <v>-177.52</v>
      </c>
      <c r="S254" s="36">
        <v>-1</v>
      </c>
      <c r="T254" s="34" t="s">
        <v>78</v>
      </c>
      <c r="U254" s="34" t="s">
        <v>78</v>
      </c>
      <c r="V254" s="34" t="s">
        <v>78</v>
      </c>
      <c r="W254" s="34" t="s">
        <v>78</v>
      </c>
      <c r="X254" s="36" t="s">
        <v>78</v>
      </c>
      <c r="Y254" s="3" t="str">
        <f>IFERROR(VLOOKUP(A254,'Pivot price tier'!$C$8:$L$2245,10,0),"")</f>
        <v/>
      </c>
      <c r="Z254" s="3" t="str">
        <f>IFERROR(VLOOKUP(A254,'Pivot price tier by size'!$D$8:$M$2466,10,0),"")</f>
        <v/>
      </c>
      <c r="AA254" s="3" t="str">
        <f>IFERROR(VLOOKUP(A254,'Pivot category'!$B$8:$I$2191,8,0),"")</f>
        <v/>
      </c>
      <c r="AB254" s="3" t="str">
        <f t="shared" si="3"/>
        <v>Bottom 5%</v>
      </c>
      <c r="AC254"/>
      <c r="AD254" s="3" t="s">
        <v>16451</v>
      </c>
      <c r="AE254" s="3" t="s">
        <v>16511</v>
      </c>
    </row>
    <row r="255" spans="1:31" x14ac:dyDescent="0.25">
      <c r="A255" t="s">
        <v>6486</v>
      </c>
      <c r="B255" t="s">
        <v>6485</v>
      </c>
      <c r="C255" s="3" t="s">
        <v>32</v>
      </c>
      <c r="D255" s="3" t="s">
        <v>8061</v>
      </c>
      <c r="E255" s="3">
        <v>0</v>
      </c>
      <c r="F255" s="3">
        <v>7000</v>
      </c>
      <c r="G255" s="34">
        <v>99.99</v>
      </c>
      <c r="H255" s="3" t="s">
        <v>27</v>
      </c>
      <c r="I255" s="3" t="s">
        <v>15</v>
      </c>
      <c r="J255" s="3" t="s">
        <v>8251</v>
      </c>
      <c r="K255" s="3" t="s">
        <v>8252</v>
      </c>
      <c r="L255" s="3" t="s">
        <v>68</v>
      </c>
      <c r="M255" s="26" t="s">
        <v>13873</v>
      </c>
      <c r="N255"/>
      <c r="O255" s="3">
        <v>82</v>
      </c>
      <c r="P255" s="34">
        <v>43765.48</v>
      </c>
      <c r="Q255" s="34">
        <v>54374.36</v>
      </c>
      <c r="R255" s="34">
        <v>-10608.88</v>
      </c>
      <c r="S255" s="36">
        <v>-0.2</v>
      </c>
      <c r="T255" s="34">
        <v>533.72536585365856</v>
      </c>
      <c r="U255" s="34">
        <v>13258.63</v>
      </c>
      <c r="V255" s="34">
        <v>20837.87</v>
      </c>
      <c r="W255" s="34">
        <v>-7579.24</v>
      </c>
      <c r="X255" s="36">
        <v>-0.36</v>
      </c>
      <c r="Y255" s="3" t="str">
        <f>IFERROR(VLOOKUP(A255,'Pivot price tier'!$C$8:$L$2245,10,0),"")</f>
        <v>X</v>
      </c>
      <c r="Z255" s="3" t="str">
        <f>IFERROR(VLOOKUP(A255,'Pivot price tier by size'!$D$8:$M$2466,10,0),"")</f>
        <v>X</v>
      </c>
      <c r="AA255" s="3" t="str">
        <f>IFERROR(VLOOKUP(A255,'Pivot category'!$B$8:$I$2191,8,0),"")</f>
        <v>X</v>
      </c>
      <c r="AB255" s="3" t="str">
        <f t="shared" si="3"/>
        <v>Bottom 5%</v>
      </c>
      <c r="AC255"/>
      <c r="AD255" s="3" t="s">
        <v>16451</v>
      </c>
      <c r="AE255" s="3" t="s">
        <v>14096</v>
      </c>
    </row>
    <row r="256" spans="1:31" hidden="1" x14ac:dyDescent="0.25">
      <c r="A256" t="s">
        <v>6021</v>
      </c>
      <c r="B256" t="s">
        <v>178</v>
      </c>
      <c r="C256" s="3" t="s">
        <v>32</v>
      </c>
      <c r="D256" s="3" t="s">
        <v>2416</v>
      </c>
      <c r="E256" s="3" t="s">
        <v>5150</v>
      </c>
      <c r="F256" s="3">
        <v>1000</v>
      </c>
      <c r="G256" s="34">
        <v>14.99</v>
      </c>
      <c r="H256" s="3" t="s">
        <v>28</v>
      </c>
      <c r="I256" s="3" t="s">
        <v>19</v>
      </c>
      <c r="J256" s="3" t="s">
        <v>8256</v>
      </c>
      <c r="K256" s="3" t="s">
        <v>8252</v>
      </c>
      <c r="L256" s="3" t="s">
        <v>8257</v>
      </c>
      <c r="M256" s="26" t="s">
        <v>13873</v>
      </c>
      <c r="N256"/>
      <c r="O256" s="3" t="s">
        <v>78</v>
      </c>
      <c r="P256" s="34">
        <v>26.97</v>
      </c>
      <c r="Q256" s="34">
        <v>8.99</v>
      </c>
      <c r="R256" s="34">
        <v>17.98</v>
      </c>
      <c r="S256" s="36">
        <v>2</v>
      </c>
      <c r="T256" s="34" t="s">
        <v>78</v>
      </c>
      <c r="U256" s="34">
        <v>26.97</v>
      </c>
      <c r="V256" s="34">
        <v>0</v>
      </c>
      <c r="W256" s="34">
        <v>26.97</v>
      </c>
      <c r="X256" s="36">
        <v>0</v>
      </c>
      <c r="Y256" s="3" t="str">
        <f>IFERROR(VLOOKUP(A256,'Pivot price tier'!$C$8:$L$2245,10,0),"")</f>
        <v/>
      </c>
      <c r="Z256" s="3" t="str">
        <f>IFERROR(VLOOKUP(A256,'Pivot price tier by size'!$D$8:$M$2466,10,0),"")</f>
        <v/>
      </c>
      <c r="AA256" s="3" t="str">
        <f>IFERROR(VLOOKUP(A256,'Pivot category'!$B$8:$I$2191,8,0),"")</f>
        <v/>
      </c>
      <c r="AB256" s="3" t="str">
        <f t="shared" si="3"/>
        <v>Bottom 5%</v>
      </c>
      <c r="AC256"/>
      <c r="AD256" s="3" t="s">
        <v>16452</v>
      </c>
      <c r="AE256" s="3" t="s">
        <v>16455</v>
      </c>
    </row>
    <row r="257" spans="1:31" hidden="1" x14ac:dyDescent="0.25">
      <c r="A257" t="s">
        <v>6552</v>
      </c>
      <c r="B257" t="s">
        <v>6551</v>
      </c>
      <c r="C257" s="3" t="s">
        <v>32</v>
      </c>
      <c r="D257" s="3" t="s">
        <v>8094</v>
      </c>
      <c r="E257" s="3" t="s">
        <v>5150</v>
      </c>
      <c r="F257" s="3">
        <v>7000</v>
      </c>
      <c r="G257" s="34">
        <v>13.19</v>
      </c>
      <c r="H257" s="3" t="s">
        <v>12</v>
      </c>
      <c r="I257" s="3" t="s">
        <v>17</v>
      </c>
      <c r="J257" s="3" t="s">
        <v>8256</v>
      </c>
      <c r="K257" s="3" t="s">
        <v>8252</v>
      </c>
      <c r="L257" s="3" t="s">
        <v>8255</v>
      </c>
      <c r="M257" s="26" t="s">
        <v>13873</v>
      </c>
      <c r="N257"/>
      <c r="O257" s="3" t="s">
        <v>78</v>
      </c>
      <c r="P257" s="34">
        <v>105.52</v>
      </c>
      <c r="Q257" s="34">
        <v>184.66</v>
      </c>
      <c r="R257" s="34">
        <v>-79.14</v>
      </c>
      <c r="S257" s="36">
        <v>-0.43</v>
      </c>
      <c r="T257" s="34" t="s">
        <v>78</v>
      </c>
      <c r="U257" s="34">
        <v>13.19</v>
      </c>
      <c r="V257" s="34">
        <v>0</v>
      </c>
      <c r="W257" s="34">
        <v>13.19</v>
      </c>
      <c r="X257" s="36">
        <v>0</v>
      </c>
      <c r="Y257" s="3" t="str">
        <f>IFERROR(VLOOKUP(A257,'Pivot price tier'!$C$8:$L$2245,10,0),"")</f>
        <v/>
      </c>
      <c r="Z257" s="3" t="str">
        <f>IFERROR(VLOOKUP(A257,'Pivot price tier by size'!$D$8:$M$2466,10,0),"")</f>
        <v/>
      </c>
      <c r="AA257" s="3" t="str">
        <f>IFERROR(VLOOKUP(A257,'Pivot category'!$B$8:$I$2191,8,0),"")</f>
        <v/>
      </c>
      <c r="AB257" s="3" t="str">
        <f t="shared" si="3"/>
        <v>Bottom 5%</v>
      </c>
      <c r="AC257"/>
      <c r="AD257" s="3" t="s">
        <v>11231</v>
      </c>
      <c r="AE257" s="3" t="s">
        <v>14115</v>
      </c>
    </row>
    <row r="258" spans="1:31" hidden="1" x14ac:dyDescent="0.25">
      <c r="A258" t="s">
        <v>14949</v>
      </c>
      <c r="B258" t="s">
        <v>14950</v>
      </c>
      <c r="C258" s="3" t="s">
        <v>73</v>
      </c>
      <c r="D258" s="3" t="s">
        <v>14072</v>
      </c>
      <c r="E258" s="3">
        <v>0</v>
      </c>
      <c r="F258" s="3">
        <v>70000</v>
      </c>
      <c r="G258" s="34">
        <v>7.79</v>
      </c>
      <c r="H258" s="3" t="s">
        <v>8334</v>
      </c>
      <c r="I258" s="3" t="s">
        <v>12340</v>
      </c>
      <c r="J258" s="3" t="s">
        <v>8251</v>
      </c>
      <c r="K258" s="3" t="s">
        <v>8252</v>
      </c>
      <c r="L258" s="3" t="s">
        <v>68</v>
      </c>
      <c r="M258" s="26">
        <v>45778</v>
      </c>
      <c r="N258"/>
      <c r="O258" s="3">
        <v>16</v>
      </c>
      <c r="P258" s="34">
        <v>12757.91</v>
      </c>
      <c r="Q258" s="34">
        <v>25.98</v>
      </c>
      <c r="R258" s="34">
        <v>12731.93</v>
      </c>
      <c r="S258" s="36">
        <v>490.07</v>
      </c>
      <c r="T258" s="34">
        <v>797.36937499999999</v>
      </c>
      <c r="U258" s="34">
        <v>10165.59</v>
      </c>
      <c r="V258" s="34">
        <v>0</v>
      </c>
      <c r="W258" s="34">
        <v>10165.59</v>
      </c>
      <c r="X258" s="36">
        <v>0</v>
      </c>
      <c r="Y258" s="3" t="str">
        <f>IFERROR(VLOOKUP(A258,'Pivot price tier'!$C$8:$L$2245,10,0),"")</f>
        <v xml:space="preserve"> </v>
      </c>
      <c r="Z258" s="3" t="str">
        <f>IFERROR(VLOOKUP(A258,'Pivot price tier by size'!$D$8:$M$2466,10,0),"")</f>
        <v xml:space="preserve"> </v>
      </c>
      <c r="AA258" s="3" t="str">
        <f>IFERROR(VLOOKUP(A258,'Pivot category'!$B$8:$I$2191,8,0),"")</f>
        <v>X</v>
      </c>
      <c r="AB258" s="3" t="str">
        <f t="shared" ref="AB258:AB321" si="4">IF(P258&lt;$AC$1,"Bottom 5%","")</f>
        <v>Bottom 5%</v>
      </c>
      <c r="AC258"/>
      <c r="AD258" s="3" t="s">
        <v>16446</v>
      </c>
      <c r="AE258" s="3" t="s">
        <v>14094</v>
      </c>
    </row>
    <row r="259" spans="1:31" hidden="1" x14ac:dyDescent="0.25">
      <c r="A259" t="s">
        <v>16080</v>
      </c>
      <c r="B259" t="s">
        <v>16081</v>
      </c>
      <c r="C259" s="3" t="s">
        <v>32</v>
      </c>
      <c r="D259" s="3" t="s">
        <v>15568</v>
      </c>
      <c r="E259" s="3">
        <v>0</v>
      </c>
      <c r="F259" s="3">
        <v>70000</v>
      </c>
      <c r="G259" s="34">
        <v>24.99</v>
      </c>
      <c r="H259" s="3" t="s">
        <v>8334</v>
      </c>
      <c r="I259" s="3" t="s">
        <v>12339</v>
      </c>
      <c r="J259" s="3" t="s">
        <v>8251</v>
      </c>
      <c r="K259" s="3" t="s">
        <v>8252</v>
      </c>
      <c r="L259" s="3" t="s">
        <v>68</v>
      </c>
      <c r="M259" s="26">
        <v>45980</v>
      </c>
      <c r="N259"/>
      <c r="O259" s="3">
        <v>72</v>
      </c>
      <c r="P259" s="34">
        <v>17368.05</v>
      </c>
      <c r="Q259" s="34"/>
      <c r="R259" s="34">
        <v>17368.05</v>
      </c>
      <c r="T259" s="34">
        <v>241.22291666666666</v>
      </c>
      <c r="U259" s="34">
        <v>6347.46</v>
      </c>
      <c r="V259" s="34">
        <v>0</v>
      </c>
      <c r="W259" s="34">
        <v>6347.46</v>
      </c>
      <c r="X259" s="36">
        <v>0</v>
      </c>
      <c r="Y259" s="3" t="str">
        <f>IFERROR(VLOOKUP(A259,'Pivot price tier'!$C$8:$L$2245,10,0),"")</f>
        <v xml:space="preserve"> </v>
      </c>
      <c r="Z259" s="3" t="str">
        <f>IFERROR(VLOOKUP(A259,'Pivot price tier by size'!$D$8:$M$2466,10,0),"")</f>
        <v xml:space="preserve"> </v>
      </c>
      <c r="AA259" s="3" t="str">
        <f>IFERROR(VLOOKUP(A259,'Pivot category'!$B$8:$I$2191,8,0),"")</f>
        <v>X</v>
      </c>
      <c r="AB259" s="3" t="str">
        <f t="shared" si="4"/>
        <v>Bottom 5%</v>
      </c>
      <c r="AC259"/>
      <c r="AD259" s="3" t="s">
        <v>16446</v>
      </c>
      <c r="AE259" s="3" t="s">
        <v>14094</v>
      </c>
    </row>
    <row r="260" spans="1:31" x14ac:dyDescent="0.25">
      <c r="A260" t="s">
        <v>5918</v>
      </c>
      <c r="B260" t="s">
        <v>1739</v>
      </c>
      <c r="C260" s="3" t="s">
        <v>32</v>
      </c>
      <c r="D260" s="3" t="s">
        <v>4144</v>
      </c>
      <c r="E260" s="3" t="s">
        <v>5198</v>
      </c>
      <c r="F260" s="3">
        <v>7000</v>
      </c>
      <c r="G260" s="34">
        <v>9.99</v>
      </c>
      <c r="H260" s="3" t="s">
        <v>30</v>
      </c>
      <c r="I260" s="3" t="s">
        <v>17</v>
      </c>
      <c r="J260" s="3" t="s">
        <v>8251</v>
      </c>
      <c r="K260" s="3" t="s">
        <v>8252</v>
      </c>
      <c r="L260" s="3" t="s">
        <v>68</v>
      </c>
      <c r="M260" s="26" t="s">
        <v>13873</v>
      </c>
      <c r="N260"/>
      <c r="O260" s="3">
        <v>138</v>
      </c>
      <c r="P260" s="34">
        <v>39217.58</v>
      </c>
      <c r="Q260" s="34">
        <v>41288.639999999999</v>
      </c>
      <c r="R260" s="34">
        <v>-2071.06</v>
      </c>
      <c r="S260" s="36">
        <v>-0.05</v>
      </c>
      <c r="T260" s="34">
        <v>284.18536231884059</v>
      </c>
      <c r="U260" s="34">
        <v>46917.69</v>
      </c>
      <c r="V260" s="34">
        <v>48379.88</v>
      </c>
      <c r="W260" s="34">
        <v>-1462.19</v>
      </c>
      <c r="X260" s="36">
        <v>-0.03</v>
      </c>
      <c r="Y260" s="3" t="str">
        <f>IFERROR(VLOOKUP(A260,'Pivot price tier'!$C$8:$L$2245,10,0),"")</f>
        <v>X</v>
      </c>
      <c r="Z260" s="3" t="str">
        <f>IFERROR(VLOOKUP(A260,'Pivot price tier by size'!$D$8:$M$2466,10,0),"")</f>
        <v>X</v>
      </c>
      <c r="AA260" s="3" t="str">
        <f>IFERROR(VLOOKUP(A260,'Pivot category'!$B$8:$I$2191,8,0),"")</f>
        <v>X</v>
      </c>
      <c r="AB260" s="3" t="str">
        <f t="shared" si="4"/>
        <v>Bottom 5%</v>
      </c>
      <c r="AC260"/>
      <c r="AD260" s="3" t="s">
        <v>16449</v>
      </c>
      <c r="AE260" s="3" t="s">
        <v>14091</v>
      </c>
    </row>
    <row r="261" spans="1:31" hidden="1" x14ac:dyDescent="0.25">
      <c r="A261" t="s">
        <v>12971</v>
      </c>
      <c r="B261" t="s">
        <v>12972</v>
      </c>
      <c r="C261" s="3" t="s">
        <v>32</v>
      </c>
      <c r="D261" s="3" t="s">
        <v>13374</v>
      </c>
      <c r="E261" s="3" t="s">
        <v>5150</v>
      </c>
      <c r="F261" s="3">
        <v>10000</v>
      </c>
      <c r="G261" s="34">
        <v>99.99</v>
      </c>
      <c r="H261" s="3" t="s">
        <v>12</v>
      </c>
      <c r="I261" s="3" t="s">
        <v>15</v>
      </c>
      <c r="J261" s="3" t="s">
        <v>8354</v>
      </c>
      <c r="K261" s="3" t="s">
        <v>8264</v>
      </c>
      <c r="L261" s="3" t="s">
        <v>68</v>
      </c>
      <c r="M261" s="26">
        <v>45474</v>
      </c>
      <c r="N261"/>
      <c r="O261" s="3" t="s">
        <v>78</v>
      </c>
      <c r="P261" s="34">
        <v>499.95</v>
      </c>
      <c r="Q261" s="34">
        <v>18698.13</v>
      </c>
      <c r="R261" s="34">
        <v>-18198.18</v>
      </c>
      <c r="S261" s="36">
        <v>-0.97</v>
      </c>
      <c r="T261" s="34" t="s">
        <v>78</v>
      </c>
      <c r="U261" s="34">
        <v>199.98</v>
      </c>
      <c r="V261" s="34">
        <v>9399.06</v>
      </c>
      <c r="W261" s="34">
        <v>-9199.08</v>
      </c>
      <c r="X261" s="36">
        <v>-0.98</v>
      </c>
      <c r="Y261" s="3" t="str">
        <f>IFERROR(VLOOKUP(A261,'Pivot price tier'!$C$8:$L$2245,10,0),"")</f>
        <v/>
      </c>
      <c r="Z261" s="3" t="str">
        <f>IFERROR(VLOOKUP(A261,'Pivot price tier by size'!$D$8:$M$2466,10,0),"")</f>
        <v/>
      </c>
      <c r="AA261" s="3" t="str">
        <f>IFERROR(VLOOKUP(A261,'Pivot category'!$B$8:$I$2191,8,0),"")</f>
        <v/>
      </c>
      <c r="AB261" s="3" t="str">
        <f t="shared" si="4"/>
        <v>Bottom 5%</v>
      </c>
      <c r="AC261"/>
      <c r="AD261" s="3" t="s">
        <v>11234</v>
      </c>
      <c r="AE261" s="3" t="s">
        <v>14116</v>
      </c>
    </row>
    <row r="262" spans="1:31" hidden="1" x14ac:dyDescent="0.25">
      <c r="A262" t="s">
        <v>14678</v>
      </c>
      <c r="B262" t="s">
        <v>10408</v>
      </c>
      <c r="C262" s="3" t="s">
        <v>32</v>
      </c>
      <c r="D262" s="3" t="s">
        <v>10283</v>
      </c>
      <c r="E262" s="3" t="s">
        <v>5150</v>
      </c>
      <c r="F262" s="3">
        <v>7000</v>
      </c>
      <c r="G262" s="34">
        <v>28.79</v>
      </c>
      <c r="H262" s="3" t="s">
        <v>12</v>
      </c>
      <c r="I262" s="3" t="s">
        <v>21</v>
      </c>
      <c r="J262" s="3" t="s">
        <v>8256</v>
      </c>
      <c r="K262" s="3" t="s">
        <v>8252</v>
      </c>
      <c r="L262" s="3" t="s">
        <v>8255</v>
      </c>
      <c r="M262" s="26" t="s">
        <v>13873</v>
      </c>
      <c r="N262"/>
      <c r="O262" s="3">
        <v>0</v>
      </c>
      <c r="P262" s="34">
        <v>2188.04</v>
      </c>
      <c r="Q262" s="34">
        <v>19800.02</v>
      </c>
      <c r="R262" s="34">
        <v>-17611.98</v>
      </c>
      <c r="S262" s="36">
        <v>-0.89</v>
      </c>
      <c r="T262" s="34" t="s">
        <v>78</v>
      </c>
      <c r="U262" s="34">
        <v>403.06</v>
      </c>
      <c r="V262" s="34">
        <v>3325.65</v>
      </c>
      <c r="W262" s="34">
        <v>-2922.59</v>
      </c>
      <c r="X262" s="36">
        <v>-0.88</v>
      </c>
      <c r="Y262" s="3" t="str">
        <f>IFERROR(VLOOKUP(A262,'Pivot price tier'!$C$8:$L$2245,10,0),"")</f>
        <v/>
      </c>
      <c r="Z262" s="3" t="str">
        <f>IFERROR(VLOOKUP(A262,'Pivot price tier by size'!$D$8:$M$2466,10,0),"")</f>
        <v/>
      </c>
      <c r="AA262" s="3" t="str">
        <f>IFERROR(VLOOKUP(A262,'Pivot category'!$B$8:$I$2191,8,0),"")</f>
        <v/>
      </c>
      <c r="AB262" s="3" t="str">
        <f t="shared" si="4"/>
        <v>Bottom 5%</v>
      </c>
      <c r="AC262"/>
      <c r="AD262" s="3" t="s">
        <v>11231</v>
      </c>
      <c r="AE262" s="3" t="s">
        <v>16470</v>
      </c>
    </row>
    <row r="263" spans="1:31" hidden="1" x14ac:dyDescent="0.25">
      <c r="A263" t="s">
        <v>14193</v>
      </c>
      <c r="B263" t="s">
        <v>10409</v>
      </c>
      <c r="C263" s="3" t="s">
        <v>32</v>
      </c>
      <c r="D263" s="3" t="s">
        <v>10284</v>
      </c>
      <c r="E263" s="3" t="s">
        <v>5150</v>
      </c>
      <c r="F263" s="3">
        <v>7000</v>
      </c>
      <c r="G263" s="34">
        <v>28.79</v>
      </c>
      <c r="H263" s="3" t="s">
        <v>12622</v>
      </c>
      <c r="I263" s="3" t="s">
        <v>21</v>
      </c>
      <c r="J263" s="3" t="s">
        <v>8256</v>
      </c>
      <c r="K263" s="3" t="s">
        <v>8252</v>
      </c>
      <c r="L263" s="3" t="s">
        <v>8255</v>
      </c>
      <c r="M263" s="26" t="s">
        <v>13873</v>
      </c>
      <c r="N263"/>
      <c r="O263" s="3">
        <v>2</v>
      </c>
      <c r="P263" s="34">
        <v>3109.32</v>
      </c>
      <c r="Q263" s="34">
        <v>10331.66</v>
      </c>
      <c r="R263" s="34">
        <v>-7222.34</v>
      </c>
      <c r="S263" s="36">
        <v>-0.7</v>
      </c>
      <c r="T263" s="34">
        <v>1554.66</v>
      </c>
      <c r="U263" s="34">
        <v>547.01</v>
      </c>
      <c r="V263" s="34">
        <v>2716.16</v>
      </c>
      <c r="W263" s="34">
        <v>-2169.15</v>
      </c>
      <c r="X263" s="36">
        <v>-0.8</v>
      </c>
      <c r="Y263" s="3" t="str">
        <f>IFERROR(VLOOKUP(A263,'Pivot price tier'!$C$8:$L$2245,10,0),"")</f>
        <v/>
      </c>
      <c r="Z263" s="3" t="str">
        <f>IFERROR(VLOOKUP(A263,'Pivot price tier by size'!$D$8:$M$2466,10,0),"")</f>
        <v/>
      </c>
      <c r="AA263" s="3" t="str">
        <f>IFERROR(VLOOKUP(A263,'Pivot category'!$B$8:$I$2191,8,0),"")</f>
        <v/>
      </c>
      <c r="AB263" s="3" t="str">
        <f t="shared" si="4"/>
        <v>Bottom 5%</v>
      </c>
      <c r="AC263"/>
      <c r="AD263" s="3" t="s">
        <v>11231</v>
      </c>
      <c r="AE263" s="3" t="s">
        <v>16470</v>
      </c>
    </row>
    <row r="264" spans="1:31" hidden="1" x14ac:dyDescent="0.25">
      <c r="A264" t="s">
        <v>15774</v>
      </c>
      <c r="B264" t="s">
        <v>15775</v>
      </c>
      <c r="C264" s="3" t="s">
        <v>32</v>
      </c>
      <c r="D264" s="3" t="s">
        <v>15556</v>
      </c>
      <c r="E264" s="3" t="s">
        <v>5150</v>
      </c>
      <c r="F264" s="3">
        <v>70000</v>
      </c>
      <c r="G264" s="34">
        <v>129.99</v>
      </c>
      <c r="H264" s="3" t="s">
        <v>27</v>
      </c>
      <c r="I264" s="3" t="s">
        <v>74</v>
      </c>
      <c r="J264" s="3" t="s">
        <v>8251</v>
      </c>
      <c r="K264" s="3" t="s">
        <v>8252</v>
      </c>
      <c r="L264" s="3" t="s">
        <v>68</v>
      </c>
      <c r="M264" s="26">
        <v>46023</v>
      </c>
      <c r="N264"/>
      <c r="O264" s="3">
        <v>13</v>
      </c>
      <c r="P264" s="34">
        <v>6369.51</v>
      </c>
      <c r="Q264" s="34"/>
      <c r="R264" s="34">
        <v>6369.51</v>
      </c>
      <c r="T264" s="34">
        <v>489.96230769230772</v>
      </c>
      <c r="U264" s="34">
        <v>1689.87</v>
      </c>
      <c r="V264" s="34">
        <v>0</v>
      </c>
      <c r="W264" s="34">
        <v>1689.87</v>
      </c>
      <c r="X264" s="36">
        <v>0</v>
      </c>
      <c r="Y264" s="3" t="str">
        <f>IFERROR(VLOOKUP(A264,'Pivot price tier'!$C$8:$L$2245,10,0),"")</f>
        <v xml:space="preserve"> </v>
      </c>
      <c r="Z264" s="3" t="str">
        <f>IFERROR(VLOOKUP(A264,'Pivot price tier by size'!$D$8:$M$2466,10,0),"")</f>
        <v xml:space="preserve"> </v>
      </c>
      <c r="AA264" s="3" t="str">
        <f>IFERROR(VLOOKUP(A264,'Pivot category'!$B$8:$I$2191,8,0),"")</f>
        <v>X</v>
      </c>
      <c r="AB264" s="3" t="str">
        <f t="shared" si="4"/>
        <v>Bottom 5%</v>
      </c>
      <c r="AC264"/>
      <c r="AD264" s="3" t="s">
        <v>16456</v>
      </c>
      <c r="AE264" s="3" t="s">
        <v>14128</v>
      </c>
    </row>
    <row r="265" spans="1:31" hidden="1" x14ac:dyDescent="0.25">
      <c r="A265" t="s">
        <v>15776</v>
      </c>
      <c r="B265" t="s">
        <v>15777</v>
      </c>
      <c r="C265" s="3" t="s">
        <v>32</v>
      </c>
      <c r="D265" s="3" t="s">
        <v>15555</v>
      </c>
      <c r="E265" s="3" t="s">
        <v>5150</v>
      </c>
      <c r="F265" s="3">
        <v>70000</v>
      </c>
      <c r="G265" s="34">
        <v>119.99</v>
      </c>
      <c r="H265" s="3" t="s">
        <v>27</v>
      </c>
      <c r="I265" s="3" t="s">
        <v>15</v>
      </c>
      <c r="J265" s="3" t="s">
        <v>8251</v>
      </c>
      <c r="K265" s="3" t="s">
        <v>8252</v>
      </c>
      <c r="L265" s="3" t="s">
        <v>68</v>
      </c>
      <c r="M265" s="26">
        <v>46023</v>
      </c>
      <c r="N265"/>
      <c r="O265" s="3">
        <v>22</v>
      </c>
      <c r="P265" s="34">
        <v>7799.35</v>
      </c>
      <c r="Q265" s="34"/>
      <c r="R265" s="34">
        <v>7799.35</v>
      </c>
      <c r="T265" s="34">
        <v>354.51590909090913</v>
      </c>
      <c r="U265" s="34">
        <v>4079.66</v>
      </c>
      <c r="V265" s="34">
        <v>0</v>
      </c>
      <c r="W265" s="34">
        <v>4079.66</v>
      </c>
      <c r="X265" s="36">
        <v>0</v>
      </c>
      <c r="Y265" s="3" t="str">
        <f>IFERROR(VLOOKUP(A265,'Pivot price tier'!$C$8:$L$2245,10,0),"")</f>
        <v>X</v>
      </c>
      <c r="Z265" s="3" t="str">
        <f>IFERROR(VLOOKUP(A265,'Pivot price tier by size'!$D$8:$M$2466,10,0),"")</f>
        <v>X</v>
      </c>
      <c r="AA265" s="3" t="str">
        <f>IFERROR(VLOOKUP(A265,'Pivot category'!$B$8:$I$2191,8,0),"")</f>
        <v>X</v>
      </c>
      <c r="AB265" s="3" t="str">
        <f t="shared" si="4"/>
        <v>Bottom 5%</v>
      </c>
      <c r="AC265"/>
      <c r="AD265" s="3" t="s">
        <v>16456</v>
      </c>
      <c r="AE265" s="3" t="s">
        <v>14128</v>
      </c>
    </row>
    <row r="266" spans="1:31" hidden="1" x14ac:dyDescent="0.25">
      <c r="A266" t="s">
        <v>15778</v>
      </c>
      <c r="B266" t="s">
        <v>15779</v>
      </c>
      <c r="C266" s="3" t="s">
        <v>32</v>
      </c>
      <c r="D266" s="3" t="s">
        <v>15553</v>
      </c>
      <c r="E266" s="3" t="s">
        <v>5150</v>
      </c>
      <c r="F266" s="3">
        <v>70000</v>
      </c>
      <c r="G266" s="34">
        <v>125.99</v>
      </c>
      <c r="H266" s="3" t="s">
        <v>27</v>
      </c>
      <c r="I266" s="3" t="s">
        <v>74</v>
      </c>
      <c r="J266" s="3" t="s">
        <v>8256</v>
      </c>
      <c r="K266" s="3" t="s">
        <v>8258</v>
      </c>
      <c r="L266" s="3" t="s">
        <v>68</v>
      </c>
      <c r="M266" s="26">
        <v>45911</v>
      </c>
      <c r="N266"/>
      <c r="O266" s="3">
        <v>1</v>
      </c>
      <c r="P266" s="34">
        <v>125.99</v>
      </c>
      <c r="Q266" s="34"/>
      <c r="R266" s="34">
        <v>125.99</v>
      </c>
      <c r="T266" s="34">
        <v>125.99</v>
      </c>
      <c r="U266" s="34">
        <v>47624.22</v>
      </c>
      <c r="V266" s="34">
        <v>0</v>
      </c>
      <c r="W266" s="34">
        <v>47624.22</v>
      </c>
      <c r="X266" s="36">
        <v>0</v>
      </c>
      <c r="Y266" s="3" t="str">
        <f>IFERROR(VLOOKUP(A266,'Pivot price tier'!$C$8:$L$2245,10,0),"")</f>
        <v/>
      </c>
      <c r="Z266" s="3" t="str">
        <f>IFERROR(VLOOKUP(A266,'Pivot price tier by size'!$D$8:$M$2466,10,0),"")</f>
        <v/>
      </c>
      <c r="AA266" s="3" t="str">
        <f>IFERROR(VLOOKUP(A266,'Pivot category'!$B$8:$I$2191,8,0),"")</f>
        <v/>
      </c>
      <c r="AB266" s="3" t="str">
        <f t="shared" si="4"/>
        <v>Bottom 5%</v>
      </c>
      <c r="AC266"/>
      <c r="AD266" s="3">
        <v>0</v>
      </c>
      <c r="AE266" s="3" t="s">
        <v>11337</v>
      </c>
    </row>
    <row r="267" spans="1:31" x14ac:dyDescent="0.25">
      <c r="A267" t="s">
        <v>5651</v>
      </c>
      <c r="B267" t="s">
        <v>1784</v>
      </c>
      <c r="C267" s="3" t="s">
        <v>32</v>
      </c>
      <c r="D267" s="3" t="s">
        <v>4192</v>
      </c>
      <c r="E267" s="3" t="s">
        <v>5198</v>
      </c>
      <c r="F267" s="3">
        <v>7000</v>
      </c>
      <c r="G267" s="34">
        <v>11.99</v>
      </c>
      <c r="H267" s="3" t="s">
        <v>28</v>
      </c>
      <c r="I267" s="3" t="s">
        <v>19</v>
      </c>
      <c r="J267" s="3" t="s">
        <v>8251</v>
      </c>
      <c r="K267" s="3" t="s">
        <v>8252</v>
      </c>
      <c r="L267" s="3" t="s">
        <v>68</v>
      </c>
      <c r="M267" s="26" t="s">
        <v>13873</v>
      </c>
      <c r="N267"/>
      <c r="O267" s="3">
        <v>149</v>
      </c>
      <c r="P267" s="34">
        <v>24891.24</v>
      </c>
      <c r="Q267" s="34">
        <v>27529.040000000001</v>
      </c>
      <c r="R267" s="34">
        <v>-2637.8</v>
      </c>
      <c r="S267" s="36">
        <v>-0.1</v>
      </c>
      <c r="T267" s="34">
        <v>167.05530201342282</v>
      </c>
      <c r="U267" s="34">
        <v>43283.9</v>
      </c>
      <c r="V267" s="34">
        <v>47060.75</v>
      </c>
      <c r="W267" s="34">
        <v>-3776.85</v>
      </c>
      <c r="X267" s="36">
        <v>-0.08</v>
      </c>
      <c r="Y267" s="3" t="str">
        <f>IFERROR(VLOOKUP(A267,'Pivot price tier'!$C$8:$L$2245,10,0),"")</f>
        <v>X</v>
      </c>
      <c r="Z267" s="3" t="str">
        <f>IFERROR(VLOOKUP(A267,'Pivot price tier by size'!$D$8:$M$2466,10,0),"")</f>
        <v>X</v>
      </c>
      <c r="AA267" s="3" t="str">
        <f>IFERROR(VLOOKUP(A267,'Pivot category'!$B$8:$I$2191,8,0),"")</f>
        <v>X</v>
      </c>
      <c r="AB267" s="3" t="str">
        <f t="shared" si="4"/>
        <v>Bottom 5%</v>
      </c>
      <c r="AC267"/>
      <c r="AD267" s="3" t="s">
        <v>16446</v>
      </c>
      <c r="AE267" s="3" t="s">
        <v>14094</v>
      </c>
    </row>
    <row r="268" spans="1:31" hidden="1" x14ac:dyDescent="0.25">
      <c r="A268" t="s">
        <v>6684</v>
      </c>
      <c r="B268" t="s">
        <v>5186</v>
      </c>
      <c r="C268" s="3" t="s">
        <v>32</v>
      </c>
      <c r="D268" s="3" t="s">
        <v>4863</v>
      </c>
      <c r="E268" s="3">
        <v>0</v>
      </c>
      <c r="F268" s="3">
        <v>8000</v>
      </c>
      <c r="G268" s="34">
        <v>33.99</v>
      </c>
      <c r="H268" s="3" t="s">
        <v>29</v>
      </c>
      <c r="I268" s="3" t="s">
        <v>23</v>
      </c>
      <c r="J268" s="3" t="s">
        <v>8251</v>
      </c>
      <c r="K268" s="3" t="s">
        <v>8273</v>
      </c>
      <c r="L268" s="3" t="s">
        <v>68</v>
      </c>
      <c r="M268" s="26" t="s">
        <v>13873</v>
      </c>
      <c r="N268"/>
      <c r="O268" s="3">
        <v>16</v>
      </c>
      <c r="P268" s="34">
        <v>2485.25</v>
      </c>
      <c r="Q268" s="34">
        <v>3061.12</v>
      </c>
      <c r="R268" s="34">
        <v>-575.87</v>
      </c>
      <c r="S268" s="36">
        <v>-0.19</v>
      </c>
      <c r="T268" s="34">
        <v>155.328125</v>
      </c>
      <c r="U268" s="34">
        <v>13105.05</v>
      </c>
      <c r="V268" s="34">
        <v>16549.2</v>
      </c>
      <c r="W268" s="34">
        <v>-3444.15</v>
      </c>
      <c r="X268" s="36">
        <v>-0.21</v>
      </c>
      <c r="Y268" s="3" t="str">
        <f>IFERROR(VLOOKUP(A268,'Pivot price tier'!$C$8:$L$2245,10,0),"")</f>
        <v/>
      </c>
      <c r="Z268" s="3" t="str">
        <f>IFERROR(VLOOKUP(A268,'Pivot price tier by size'!$D$8:$M$2466,10,0),"")</f>
        <v/>
      </c>
      <c r="AA268" s="3" t="str">
        <f>IFERROR(VLOOKUP(A268,'Pivot category'!$B$8:$I$2191,8,0),"")</f>
        <v/>
      </c>
      <c r="AB268" s="3" t="str">
        <f t="shared" si="4"/>
        <v>Bottom 5%</v>
      </c>
      <c r="AC268"/>
      <c r="AD268" s="3" t="s">
        <v>16451</v>
      </c>
      <c r="AE268" s="3" t="s">
        <v>14119</v>
      </c>
    </row>
    <row r="269" spans="1:31" x14ac:dyDescent="0.25">
      <c r="A269" t="s">
        <v>13238</v>
      </c>
      <c r="B269" t="s">
        <v>13239</v>
      </c>
      <c r="C269" s="3" t="s">
        <v>32</v>
      </c>
      <c r="D269" s="3" t="s">
        <v>12900</v>
      </c>
      <c r="E269" s="3" t="s">
        <v>5150</v>
      </c>
      <c r="F269" s="3">
        <v>70000</v>
      </c>
      <c r="G269" s="34">
        <v>49.99</v>
      </c>
      <c r="H269" s="3" t="s">
        <v>12</v>
      </c>
      <c r="I269" s="3" t="s">
        <v>23</v>
      </c>
      <c r="J269" s="3" t="s">
        <v>8251</v>
      </c>
      <c r="K269" s="3" t="s">
        <v>8252</v>
      </c>
      <c r="L269" s="3" t="s">
        <v>68</v>
      </c>
      <c r="M269" s="26">
        <v>45474</v>
      </c>
      <c r="N269"/>
      <c r="O269" s="3">
        <v>40</v>
      </c>
      <c r="P269" s="34">
        <v>5863.75</v>
      </c>
      <c r="Q269" s="34">
        <v>8858.44</v>
      </c>
      <c r="R269" s="34">
        <v>-2994.69</v>
      </c>
      <c r="S269" s="36">
        <v>-0.34</v>
      </c>
      <c r="T269" s="34">
        <v>146.59375</v>
      </c>
      <c r="U269" s="34">
        <v>6003.72</v>
      </c>
      <c r="V269" s="34">
        <v>21036.36</v>
      </c>
      <c r="W269" s="34">
        <v>-15032.64</v>
      </c>
      <c r="X269" s="36">
        <v>-0.71</v>
      </c>
      <c r="Y269" s="3" t="str">
        <f>IFERROR(VLOOKUP(A269,'Pivot price tier'!$C$8:$L$2245,10,0),"")</f>
        <v>X</v>
      </c>
      <c r="Z269" s="3" t="str">
        <f>IFERROR(VLOOKUP(A269,'Pivot price tier by size'!$D$8:$M$2466,10,0),"")</f>
        <v>X</v>
      </c>
      <c r="AA269" s="3" t="str">
        <f>IFERROR(VLOOKUP(A269,'Pivot category'!$B$8:$I$2191,8,0),"")</f>
        <v>X</v>
      </c>
      <c r="AB269" s="3" t="str">
        <f t="shared" si="4"/>
        <v>Bottom 5%</v>
      </c>
      <c r="AC269"/>
      <c r="AD269" s="3" t="s">
        <v>11231</v>
      </c>
      <c r="AE269" s="3" t="s">
        <v>14090</v>
      </c>
    </row>
    <row r="270" spans="1:31" hidden="1" x14ac:dyDescent="0.25">
      <c r="A270" t="s">
        <v>6915</v>
      </c>
      <c r="B270" t="s">
        <v>183</v>
      </c>
      <c r="C270" s="3" t="s">
        <v>34</v>
      </c>
      <c r="D270" s="3" t="s">
        <v>2421</v>
      </c>
      <c r="E270" s="3" t="s">
        <v>5150</v>
      </c>
      <c r="F270" s="3">
        <v>1000</v>
      </c>
      <c r="G270" s="34">
        <v>3.89</v>
      </c>
      <c r="H270" s="3" t="s">
        <v>12</v>
      </c>
      <c r="I270" s="3" t="s">
        <v>13</v>
      </c>
      <c r="J270" s="3" t="s">
        <v>8253</v>
      </c>
      <c r="K270" s="3" t="s">
        <v>8252</v>
      </c>
      <c r="L270" s="3" t="s">
        <v>8255</v>
      </c>
      <c r="M270" s="26" t="s">
        <v>13873</v>
      </c>
      <c r="N270"/>
      <c r="O270" s="3" t="s">
        <v>78</v>
      </c>
      <c r="P270" s="34"/>
      <c r="Q270" s="34">
        <v>93.36</v>
      </c>
      <c r="R270" s="34">
        <v>-93.36</v>
      </c>
      <c r="S270" s="36">
        <v>-1</v>
      </c>
      <c r="T270" s="34" t="s">
        <v>78</v>
      </c>
      <c r="U270" s="34" t="s">
        <v>78</v>
      </c>
      <c r="V270" s="34" t="s">
        <v>78</v>
      </c>
      <c r="W270" s="34" t="s">
        <v>78</v>
      </c>
      <c r="X270" s="36" t="s">
        <v>78</v>
      </c>
      <c r="Y270" s="3" t="str">
        <f>IFERROR(VLOOKUP(A270,'Pivot price tier'!$C$8:$L$2245,10,0),"")</f>
        <v/>
      </c>
      <c r="Z270" s="3" t="str">
        <f>IFERROR(VLOOKUP(A270,'Pivot price tier by size'!$D$8:$M$2466,10,0),"")</f>
        <v/>
      </c>
      <c r="AA270" s="3" t="str">
        <f>IFERROR(VLOOKUP(A270,'Pivot category'!$B$8:$I$2191,8,0),"")</f>
        <v/>
      </c>
      <c r="AB270" s="3" t="str">
        <f t="shared" si="4"/>
        <v>Bottom 5%</v>
      </c>
      <c r="AC270"/>
      <c r="AD270" s="3" t="s">
        <v>16449</v>
      </c>
      <c r="AE270" s="3" t="s">
        <v>14091</v>
      </c>
    </row>
    <row r="271" spans="1:31" x14ac:dyDescent="0.25">
      <c r="A271" t="s">
        <v>16111</v>
      </c>
      <c r="B271" t="s">
        <v>11790</v>
      </c>
      <c r="C271" s="3" t="s">
        <v>32</v>
      </c>
      <c r="D271" s="3" t="s">
        <v>11474</v>
      </c>
      <c r="E271" s="3" t="s">
        <v>5150</v>
      </c>
      <c r="F271" s="3">
        <v>7000</v>
      </c>
      <c r="G271" s="34">
        <v>47.99</v>
      </c>
      <c r="H271" s="3" t="s">
        <v>27</v>
      </c>
      <c r="I271" s="3" t="s">
        <v>23</v>
      </c>
      <c r="J271" s="3" t="s">
        <v>8251</v>
      </c>
      <c r="K271" s="3" t="s">
        <v>8252</v>
      </c>
      <c r="L271" s="3" t="s">
        <v>68</v>
      </c>
      <c r="M271" s="26">
        <v>45047</v>
      </c>
      <c r="N271"/>
      <c r="O271" s="3">
        <v>45</v>
      </c>
      <c r="P271" s="34">
        <v>5994.72</v>
      </c>
      <c r="Q271" s="34"/>
      <c r="R271" s="34">
        <v>5994.72</v>
      </c>
      <c r="T271" s="34">
        <v>133.21600000000001</v>
      </c>
      <c r="U271" s="34">
        <v>2269.52</v>
      </c>
      <c r="V271" s="34">
        <v>0</v>
      </c>
      <c r="W271" s="34">
        <v>2269.52</v>
      </c>
      <c r="X271" s="36">
        <v>0</v>
      </c>
      <c r="Y271" s="3" t="str">
        <f>IFERROR(VLOOKUP(A271,'Pivot price tier'!$C$8:$L$2245,10,0),"")</f>
        <v>X</v>
      </c>
      <c r="Z271" s="3" t="str">
        <f>IFERROR(VLOOKUP(A271,'Pivot price tier by size'!$D$8:$M$2466,10,0),"")</f>
        <v>X</v>
      </c>
      <c r="AA271" s="3" t="str">
        <f>IFERROR(VLOOKUP(A271,'Pivot category'!$B$8:$I$2191,8,0),"")</f>
        <v>X</v>
      </c>
      <c r="AB271" s="3" t="str">
        <f t="shared" si="4"/>
        <v>Bottom 5%</v>
      </c>
      <c r="AC271"/>
      <c r="AD271" s="3" t="s">
        <v>16456</v>
      </c>
      <c r="AE271" s="3" t="s">
        <v>14101</v>
      </c>
    </row>
    <row r="272" spans="1:31" x14ac:dyDescent="0.25">
      <c r="A272" t="s">
        <v>6569</v>
      </c>
      <c r="B272" t="s">
        <v>6568</v>
      </c>
      <c r="C272" s="3" t="s">
        <v>32</v>
      </c>
      <c r="D272" s="3" t="s">
        <v>8105</v>
      </c>
      <c r="E272" s="3" t="s">
        <v>5150</v>
      </c>
      <c r="F272" s="3">
        <v>7000</v>
      </c>
      <c r="G272" s="34">
        <v>31.99</v>
      </c>
      <c r="H272" s="3" t="s">
        <v>29</v>
      </c>
      <c r="I272" s="3" t="s">
        <v>23</v>
      </c>
      <c r="J272" s="3" t="s">
        <v>8251</v>
      </c>
      <c r="K272" s="3" t="s">
        <v>8252</v>
      </c>
      <c r="L272" s="3" t="s">
        <v>68</v>
      </c>
      <c r="M272" s="26" t="s">
        <v>13873</v>
      </c>
      <c r="N272"/>
      <c r="O272" s="3">
        <v>68</v>
      </c>
      <c r="P272" s="34">
        <v>12989.84</v>
      </c>
      <c r="Q272" s="34">
        <v>14041.55</v>
      </c>
      <c r="R272" s="34">
        <v>-1051.71</v>
      </c>
      <c r="S272" s="36">
        <v>-7.0000000000000007E-2</v>
      </c>
      <c r="T272" s="34">
        <v>191.02705882352942</v>
      </c>
      <c r="U272" s="34">
        <v>8179.37</v>
      </c>
      <c r="V272" s="34">
        <v>14811.3</v>
      </c>
      <c r="W272" s="34">
        <v>-6631.93</v>
      </c>
      <c r="X272" s="36">
        <v>-0.45</v>
      </c>
      <c r="Y272" s="3" t="str">
        <f>IFERROR(VLOOKUP(A272,'Pivot price tier'!$C$8:$L$2245,10,0),"")</f>
        <v>X</v>
      </c>
      <c r="Z272" s="3" t="str">
        <f>IFERROR(VLOOKUP(A272,'Pivot price tier by size'!$D$8:$M$2466,10,0),"")</f>
        <v>X</v>
      </c>
      <c r="AA272" s="3" t="str">
        <f>IFERROR(VLOOKUP(A272,'Pivot category'!$B$8:$I$2191,8,0),"")</f>
        <v>X</v>
      </c>
      <c r="AB272" s="3" t="str">
        <f t="shared" si="4"/>
        <v>Bottom 5%</v>
      </c>
      <c r="AC272"/>
      <c r="AD272" s="3" t="s">
        <v>16456</v>
      </c>
      <c r="AE272" s="3" t="s">
        <v>14101</v>
      </c>
    </row>
    <row r="273" spans="1:31" hidden="1" x14ac:dyDescent="0.25">
      <c r="A273" t="s">
        <v>12428</v>
      </c>
      <c r="B273" t="s">
        <v>12429</v>
      </c>
      <c r="C273" s="3" t="s">
        <v>34</v>
      </c>
      <c r="D273" s="3" t="s">
        <v>12230</v>
      </c>
      <c r="E273" s="3" t="s">
        <v>5150</v>
      </c>
      <c r="F273" s="3">
        <v>70000</v>
      </c>
      <c r="G273" s="34">
        <v>79.989999999999995</v>
      </c>
      <c r="H273" s="3" t="s">
        <v>12</v>
      </c>
      <c r="I273" s="3" t="s">
        <v>74</v>
      </c>
      <c r="J273" s="3" t="s">
        <v>8256</v>
      </c>
      <c r="K273" s="3" t="s">
        <v>8252</v>
      </c>
      <c r="L273" s="3" t="s">
        <v>68</v>
      </c>
      <c r="M273" s="26">
        <v>45261</v>
      </c>
      <c r="N273"/>
      <c r="O273" s="3">
        <v>23</v>
      </c>
      <c r="P273" s="34">
        <v>8238.9699999999993</v>
      </c>
      <c r="Q273" s="34">
        <v>32155.98</v>
      </c>
      <c r="R273" s="34">
        <v>-23917.01</v>
      </c>
      <c r="S273" s="36">
        <v>-0.74</v>
      </c>
      <c r="T273" s="34">
        <v>358.21608695652174</v>
      </c>
      <c r="U273" s="34">
        <v>159.97999999999999</v>
      </c>
      <c r="V273" s="34">
        <v>2719.66</v>
      </c>
      <c r="W273" s="34">
        <v>-2559.6799999999998</v>
      </c>
      <c r="X273" s="36">
        <v>-0.94</v>
      </c>
      <c r="Y273" s="3" t="str">
        <f>IFERROR(VLOOKUP(A273,'Pivot price tier'!$C$8:$L$2245,10,0),"")</f>
        <v>X</v>
      </c>
      <c r="Z273" s="3" t="str">
        <f>IFERROR(VLOOKUP(A273,'Pivot price tier by size'!$D$8:$M$2466,10,0),"")</f>
        <v>X</v>
      </c>
      <c r="AA273" s="3" t="str">
        <f>IFERROR(VLOOKUP(A273,'Pivot category'!$B$8:$I$2191,8,0),"")</f>
        <v>X</v>
      </c>
      <c r="AB273" s="3" t="str">
        <f t="shared" si="4"/>
        <v>Bottom 5%</v>
      </c>
      <c r="AC273"/>
      <c r="AD273" s="3" t="s">
        <v>16451</v>
      </c>
      <c r="AE273" s="3" t="s">
        <v>14096</v>
      </c>
    </row>
    <row r="274" spans="1:31" hidden="1" x14ac:dyDescent="0.25">
      <c r="A274" t="s">
        <v>9240</v>
      </c>
      <c r="B274" t="s">
        <v>6866</v>
      </c>
      <c r="C274" s="3" t="s">
        <v>32</v>
      </c>
      <c r="D274" s="3" t="s">
        <v>8176</v>
      </c>
      <c r="E274" s="3" t="s">
        <v>5150</v>
      </c>
      <c r="F274" s="3">
        <v>9000</v>
      </c>
      <c r="G274" s="34">
        <v>249.99</v>
      </c>
      <c r="H274" s="3" t="s">
        <v>12</v>
      </c>
      <c r="I274" s="3" t="s">
        <v>74</v>
      </c>
      <c r="J274" s="3" t="s">
        <v>8259</v>
      </c>
      <c r="K274" s="3" t="s">
        <v>8260</v>
      </c>
      <c r="L274" s="3" t="s">
        <v>68</v>
      </c>
      <c r="M274" s="26" t="s">
        <v>13873</v>
      </c>
      <c r="N274"/>
      <c r="O274" s="3">
        <v>26</v>
      </c>
      <c r="P274" s="34">
        <v>1499.94</v>
      </c>
      <c r="Q274" s="34">
        <v>13459.46</v>
      </c>
      <c r="R274" s="34">
        <v>-11959.52</v>
      </c>
      <c r="S274" s="36">
        <v>-0.89</v>
      </c>
      <c r="T274" s="34">
        <v>57.690000000000005</v>
      </c>
      <c r="U274" s="34">
        <v>0</v>
      </c>
      <c r="V274" s="34">
        <v>749.97</v>
      </c>
      <c r="W274" s="34">
        <v>-749.97</v>
      </c>
      <c r="X274" s="36">
        <v>-1</v>
      </c>
      <c r="Y274" s="3" t="str">
        <f>IFERROR(VLOOKUP(A274,'Pivot price tier'!$C$8:$L$2245,10,0),"")</f>
        <v/>
      </c>
      <c r="Z274" s="3" t="str">
        <f>IFERROR(VLOOKUP(A274,'Pivot price tier by size'!$D$8:$M$2466,10,0),"")</f>
        <v/>
      </c>
      <c r="AA274" s="3" t="str">
        <f>IFERROR(VLOOKUP(A274,'Pivot category'!$B$8:$I$2191,8,0),"")</f>
        <v/>
      </c>
      <c r="AB274" s="3" t="str">
        <f t="shared" si="4"/>
        <v>Bottom 5%</v>
      </c>
      <c r="AC274"/>
      <c r="AD274" s="3" t="s">
        <v>16451</v>
      </c>
      <c r="AE274" s="3" t="s">
        <v>14096</v>
      </c>
    </row>
    <row r="275" spans="1:31" hidden="1" x14ac:dyDescent="0.25">
      <c r="A275" t="s">
        <v>15780</v>
      </c>
      <c r="B275" t="s">
        <v>15781</v>
      </c>
      <c r="C275" s="3" t="s">
        <v>32</v>
      </c>
      <c r="D275" s="3" t="s">
        <v>15252</v>
      </c>
      <c r="E275" s="3" t="s">
        <v>5150</v>
      </c>
      <c r="F275" s="3">
        <v>10000</v>
      </c>
      <c r="G275" s="34">
        <v>269.99</v>
      </c>
      <c r="H275" s="3" t="s">
        <v>12622</v>
      </c>
      <c r="I275" s="3" t="s">
        <v>74</v>
      </c>
      <c r="J275" s="3" t="s">
        <v>15405</v>
      </c>
      <c r="K275" s="3" t="s">
        <v>8252</v>
      </c>
      <c r="L275" s="3" t="s">
        <v>68</v>
      </c>
      <c r="M275" s="26">
        <v>45853</v>
      </c>
      <c r="N275"/>
      <c r="O275" s="3">
        <v>10</v>
      </c>
      <c r="P275" s="34">
        <v>22139.18</v>
      </c>
      <c r="Q275" s="34"/>
      <c r="R275" s="34">
        <v>22139.18</v>
      </c>
      <c r="T275" s="34">
        <v>2213.9180000000001</v>
      </c>
      <c r="U275" s="34">
        <v>26729.01</v>
      </c>
      <c r="V275" s="34">
        <v>0</v>
      </c>
      <c r="W275" s="34">
        <v>26729.01</v>
      </c>
      <c r="X275" s="36">
        <v>0</v>
      </c>
      <c r="Y275" s="3" t="str">
        <f>IFERROR(VLOOKUP(A275,'Pivot price tier'!$C$8:$L$2245,10,0),"")</f>
        <v xml:space="preserve"> </v>
      </c>
      <c r="Z275" s="3" t="str">
        <f>IFERROR(VLOOKUP(A275,'Pivot price tier by size'!$D$8:$M$2466,10,0),"")</f>
        <v xml:space="preserve"> </v>
      </c>
      <c r="AA275" s="3" t="str">
        <f>IFERROR(VLOOKUP(A275,'Pivot category'!$B$8:$I$2191,8,0),"")</f>
        <v xml:space="preserve"> </v>
      </c>
      <c r="AB275" s="3" t="str">
        <f t="shared" si="4"/>
        <v>Bottom 5%</v>
      </c>
      <c r="AC275"/>
      <c r="AD275" s="3" t="s">
        <v>16451</v>
      </c>
      <c r="AE275" s="3" t="s">
        <v>14096</v>
      </c>
    </row>
    <row r="276" spans="1:31" hidden="1" x14ac:dyDescent="0.25">
      <c r="A276" t="s">
        <v>9309</v>
      </c>
      <c r="B276" t="s">
        <v>186</v>
      </c>
      <c r="C276" s="3" t="s">
        <v>32</v>
      </c>
      <c r="D276" s="3" t="s">
        <v>2424</v>
      </c>
      <c r="E276" s="3" t="s">
        <v>5150</v>
      </c>
      <c r="F276" s="3">
        <v>4000</v>
      </c>
      <c r="G276" s="34">
        <v>79.989999999999995</v>
      </c>
      <c r="H276" s="3" t="s">
        <v>12622</v>
      </c>
      <c r="I276" s="3" t="s">
        <v>15</v>
      </c>
      <c r="J276" s="3" t="s">
        <v>8251</v>
      </c>
      <c r="K276" s="3" t="s">
        <v>8260</v>
      </c>
      <c r="L276" s="3" t="s">
        <v>68</v>
      </c>
      <c r="M276" s="26" t="s">
        <v>13873</v>
      </c>
      <c r="N276"/>
      <c r="O276" s="3">
        <v>67</v>
      </c>
      <c r="P276" s="34">
        <v>84370.68</v>
      </c>
      <c r="Q276" s="34">
        <v>95340.1</v>
      </c>
      <c r="R276" s="34">
        <v>-10969.42</v>
      </c>
      <c r="S276" s="36">
        <v>-0.12</v>
      </c>
      <c r="T276" s="34">
        <v>1259.2638805970148</v>
      </c>
      <c r="U276" s="34">
        <v>89660.41</v>
      </c>
      <c r="V276" s="34">
        <v>114248.28</v>
      </c>
      <c r="W276" s="34">
        <v>-24587.87</v>
      </c>
      <c r="X276" s="36">
        <v>-0.22</v>
      </c>
      <c r="Y276" s="3" t="str">
        <f>IFERROR(VLOOKUP(A276,'Pivot price tier'!$C$8:$L$2245,10,0),"")</f>
        <v/>
      </c>
      <c r="Z276" s="3" t="str">
        <f>IFERROR(VLOOKUP(A276,'Pivot price tier by size'!$D$8:$M$2466,10,0),"")</f>
        <v/>
      </c>
      <c r="AA276" s="3" t="str">
        <f>IFERROR(VLOOKUP(A276,'Pivot category'!$B$8:$I$2191,8,0),"")</f>
        <v/>
      </c>
      <c r="AB276" s="3" t="str">
        <f t="shared" si="4"/>
        <v/>
      </c>
      <c r="AC276"/>
      <c r="AD276" s="3" t="s">
        <v>16451</v>
      </c>
      <c r="AE276" s="3" t="s">
        <v>14096</v>
      </c>
    </row>
    <row r="277" spans="1:31" hidden="1" x14ac:dyDescent="0.25">
      <c r="A277" t="s">
        <v>16331</v>
      </c>
      <c r="B277" t="s">
        <v>16332</v>
      </c>
      <c r="C277" s="3" t="s">
        <v>32</v>
      </c>
      <c r="D277" s="3" t="s">
        <v>16298</v>
      </c>
      <c r="E277" s="3" t="s">
        <v>5150</v>
      </c>
      <c r="F277" s="3">
        <v>10000</v>
      </c>
      <c r="G277" s="34">
        <v>64.989999999999995</v>
      </c>
      <c r="H277" s="3" t="s">
        <v>12</v>
      </c>
      <c r="I277" s="3" t="s">
        <v>15</v>
      </c>
      <c r="J277" s="3" t="s">
        <v>15405</v>
      </c>
      <c r="K277" s="3" t="s">
        <v>8252</v>
      </c>
      <c r="L277" s="3" t="s">
        <v>68</v>
      </c>
      <c r="M277" s="26">
        <v>46054</v>
      </c>
      <c r="N277"/>
      <c r="O277" s="3">
        <v>29</v>
      </c>
      <c r="P277" s="34">
        <v>714.89</v>
      </c>
      <c r="Q277" s="34"/>
      <c r="R277" s="34">
        <v>714.89</v>
      </c>
      <c r="T277" s="34">
        <v>24.651379310344826</v>
      </c>
      <c r="U277" s="34" t="s">
        <v>78</v>
      </c>
      <c r="V277" s="34" t="s">
        <v>78</v>
      </c>
      <c r="W277" s="34" t="s">
        <v>78</v>
      </c>
      <c r="X277" s="36" t="s">
        <v>78</v>
      </c>
      <c r="Y277" s="3" t="str">
        <f>IFERROR(VLOOKUP(A277,'Pivot price tier'!$C$8:$L$2245,10,0),"")</f>
        <v>X</v>
      </c>
      <c r="Z277" s="3" t="str">
        <f>IFERROR(VLOOKUP(A277,'Pivot price tier by size'!$D$8:$M$2466,10,0),"")</f>
        <v>X</v>
      </c>
      <c r="AA277" s="3" t="str">
        <f>IFERROR(VLOOKUP(A277,'Pivot category'!$B$8:$I$2191,8,0),"")</f>
        <v>X</v>
      </c>
      <c r="AB277" s="3" t="str">
        <f t="shared" si="4"/>
        <v>Bottom 5%</v>
      </c>
      <c r="AC277"/>
      <c r="AD277" s="3" t="s">
        <v>16451</v>
      </c>
      <c r="AE277" s="3" t="s">
        <v>14096</v>
      </c>
    </row>
    <row r="278" spans="1:31" hidden="1" x14ac:dyDescent="0.25">
      <c r="A278" t="s">
        <v>14679</v>
      </c>
      <c r="B278" t="s">
        <v>12103</v>
      </c>
      <c r="C278" s="3" t="s">
        <v>32</v>
      </c>
      <c r="D278" s="3" t="s">
        <v>12236</v>
      </c>
      <c r="E278" s="3" t="s">
        <v>5150</v>
      </c>
      <c r="F278" s="3">
        <v>10000</v>
      </c>
      <c r="G278" s="34">
        <v>99.99</v>
      </c>
      <c r="H278" s="3" t="s">
        <v>12</v>
      </c>
      <c r="I278" s="3" t="s">
        <v>15</v>
      </c>
      <c r="J278" s="3" t="s">
        <v>15405</v>
      </c>
      <c r="K278" s="3" t="s">
        <v>8252</v>
      </c>
      <c r="L278" s="3" t="s">
        <v>68</v>
      </c>
      <c r="M278" s="26">
        <v>45231</v>
      </c>
      <c r="N278"/>
      <c r="O278" s="3">
        <v>78</v>
      </c>
      <c r="P278" s="34">
        <v>150484.95000000001</v>
      </c>
      <c r="Q278" s="34">
        <v>74692.53</v>
      </c>
      <c r="R278" s="34">
        <v>75792.42</v>
      </c>
      <c r="S278" s="36">
        <v>1.01</v>
      </c>
      <c r="T278" s="34">
        <v>1929.2942307692308</v>
      </c>
      <c r="U278" s="34">
        <v>132286.76999999999</v>
      </c>
      <c r="V278" s="34">
        <v>5399.46</v>
      </c>
      <c r="W278" s="34">
        <v>126887.31</v>
      </c>
      <c r="X278" s="36">
        <v>23.5</v>
      </c>
      <c r="Y278" s="3" t="str">
        <f>IFERROR(VLOOKUP(A278,'Pivot price tier'!$C$8:$L$2245,10,0),"")</f>
        <v xml:space="preserve"> </v>
      </c>
      <c r="Z278" s="3" t="str">
        <f>IFERROR(VLOOKUP(A278,'Pivot price tier by size'!$D$8:$M$2466,10,0),"")</f>
        <v xml:space="preserve"> </v>
      </c>
      <c r="AA278" s="3" t="str">
        <f>IFERROR(VLOOKUP(A278,'Pivot category'!$B$8:$I$2191,8,0),"")</f>
        <v xml:space="preserve"> </v>
      </c>
      <c r="AB278" s="3" t="str">
        <f t="shared" si="4"/>
        <v/>
      </c>
      <c r="AC278"/>
      <c r="AD278" s="3" t="s">
        <v>16451</v>
      </c>
      <c r="AE278" s="3" t="s">
        <v>14096</v>
      </c>
    </row>
    <row r="279" spans="1:31" hidden="1" x14ac:dyDescent="0.25">
      <c r="A279" t="s">
        <v>14194</v>
      </c>
      <c r="B279" t="s">
        <v>13624</v>
      </c>
      <c r="C279" s="3" t="s">
        <v>32</v>
      </c>
      <c r="D279" s="3" t="s">
        <v>13385</v>
      </c>
      <c r="E279" s="3" t="s">
        <v>5150</v>
      </c>
      <c r="F279" s="3">
        <v>10000</v>
      </c>
      <c r="G279" s="34">
        <v>149.99</v>
      </c>
      <c r="H279" s="3" t="s">
        <v>12</v>
      </c>
      <c r="I279" s="3" t="s">
        <v>74</v>
      </c>
      <c r="J279" s="3" t="s">
        <v>8259</v>
      </c>
      <c r="K279" s="3" t="s">
        <v>8264</v>
      </c>
      <c r="L279" s="3" t="s">
        <v>68</v>
      </c>
      <c r="M279" s="26">
        <v>45597</v>
      </c>
      <c r="N279"/>
      <c r="O279" s="3">
        <v>1</v>
      </c>
      <c r="P279" s="34">
        <v>2099.86</v>
      </c>
      <c r="Q279" s="34">
        <v>35097.660000000003</v>
      </c>
      <c r="R279" s="34">
        <v>-32997.800000000003</v>
      </c>
      <c r="S279" s="36">
        <v>-0.94</v>
      </c>
      <c r="T279" s="34">
        <v>2099.86</v>
      </c>
      <c r="U279" s="34">
        <v>0</v>
      </c>
      <c r="V279" s="34">
        <v>2699.82</v>
      </c>
      <c r="W279" s="34">
        <v>-2699.82</v>
      </c>
      <c r="X279" s="36">
        <v>-1</v>
      </c>
      <c r="Y279" s="3" t="str">
        <f>IFERROR(VLOOKUP(A279,'Pivot price tier'!$C$8:$L$2245,10,0),"")</f>
        <v/>
      </c>
      <c r="Z279" s="3" t="str">
        <f>IFERROR(VLOOKUP(A279,'Pivot price tier by size'!$D$8:$M$2466,10,0),"")</f>
        <v/>
      </c>
      <c r="AA279" s="3" t="str">
        <f>IFERROR(VLOOKUP(A279,'Pivot category'!$B$8:$I$2191,8,0),"")</f>
        <v/>
      </c>
      <c r="AB279" s="3" t="str">
        <f t="shared" si="4"/>
        <v>Bottom 5%</v>
      </c>
      <c r="AC279"/>
      <c r="AD279" s="3" t="s">
        <v>16451</v>
      </c>
      <c r="AE279" s="3" t="s">
        <v>14096</v>
      </c>
    </row>
    <row r="280" spans="1:31" x14ac:dyDescent="0.25">
      <c r="A280" t="s">
        <v>9439</v>
      </c>
      <c r="B280" t="s">
        <v>9438</v>
      </c>
      <c r="C280" s="3" t="s">
        <v>32</v>
      </c>
      <c r="D280" s="3" t="s">
        <v>9188</v>
      </c>
      <c r="E280" s="3" t="s">
        <v>5150</v>
      </c>
      <c r="F280" s="3">
        <v>7000</v>
      </c>
      <c r="G280" s="34">
        <v>9.99</v>
      </c>
      <c r="H280" s="3" t="s">
        <v>28</v>
      </c>
      <c r="I280" s="3" t="s">
        <v>17</v>
      </c>
      <c r="J280" s="3" t="s">
        <v>8251</v>
      </c>
      <c r="K280" s="3" t="s">
        <v>8252</v>
      </c>
      <c r="L280" s="3" t="s">
        <v>68</v>
      </c>
      <c r="M280" s="26" t="s">
        <v>13873</v>
      </c>
      <c r="N280"/>
      <c r="O280" s="3">
        <v>44</v>
      </c>
      <c r="P280" s="34">
        <v>7622.37</v>
      </c>
      <c r="Q280" s="34">
        <v>6923.07</v>
      </c>
      <c r="R280" s="34">
        <v>699.3</v>
      </c>
      <c r="S280" s="36">
        <v>0.1</v>
      </c>
      <c r="T280" s="34">
        <v>173.2356818181818</v>
      </c>
      <c r="U280" s="34">
        <v>489.51</v>
      </c>
      <c r="V280" s="34">
        <v>1228.77</v>
      </c>
      <c r="W280" s="34">
        <v>-739.26</v>
      </c>
      <c r="X280" s="36">
        <v>-0.6</v>
      </c>
      <c r="Y280" s="3" t="str">
        <f>IFERROR(VLOOKUP(A280,'Pivot price tier'!$C$8:$L$2245,10,0),"")</f>
        <v>X</v>
      </c>
      <c r="Z280" s="3" t="str">
        <f>IFERROR(VLOOKUP(A280,'Pivot price tier by size'!$D$8:$M$2466,10,0),"")</f>
        <v>X</v>
      </c>
      <c r="AA280" s="3" t="str">
        <f>IFERROR(VLOOKUP(A280,'Pivot category'!$B$8:$I$2191,8,0),"")</f>
        <v>X</v>
      </c>
      <c r="AB280" s="3" t="str">
        <f t="shared" si="4"/>
        <v>Bottom 5%</v>
      </c>
      <c r="AC280"/>
      <c r="AD280" s="3" t="s">
        <v>10401</v>
      </c>
      <c r="AE280" s="3" t="s">
        <v>16471</v>
      </c>
    </row>
    <row r="281" spans="1:31" hidden="1" x14ac:dyDescent="0.25">
      <c r="A281" t="s">
        <v>13557</v>
      </c>
      <c r="B281" t="s">
        <v>13558</v>
      </c>
      <c r="C281" s="3" t="s">
        <v>71</v>
      </c>
      <c r="D281" s="3" t="s">
        <v>13526</v>
      </c>
      <c r="E281" s="3" t="s">
        <v>5150</v>
      </c>
      <c r="F281" s="3">
        <v>1000</v>
      </c>
      <c r="G281" s="34">
        <v>9.99</v>
      </c>
      <c r="H281" s="3" t="s">
        <v>12</v>
      </c>
      <c r="I281" s="3" t="s">
        <v>70</v>
      </c>
      <c r="J281" s="3" t="s">
        <v>8256</v>
      </c>
      <c r="K281" s="3" t="s">
        <v>8252</v>
      </c>
      <c r="L281" s="3" t="s">
        <v>68</v>
      </c>
      <c r="M281" s="26">
        <v>45505</v>
      </c>
      <c r="N281"/>
      <c r="O281" s="3">
        <v>14</v>
      </c>
      <c r="P281" s="34">
        <v>5574.42</v>
      </c>
      <c r="Q281" s="34">
        <v>11668.32</v>
      </c>
      <c r="R281" s="34">
        <v>-6093.9</v>
      </c>
      <c r="S281" s="36">
        <v>-0.52</v>
      </c>
      <c r="T281" s="34">
        <v>398.17285714285714</v>
      </c>
      <c r="U281" s="34">
        <v>809.19</v>
      </c>
      <c r="V281" s="34">
        <v>819.18</v>
      </c>
      <c r="W281" s="34">
        <v>-9.99</v>
      </c>
      <c r="X281" s="36">
        <v>-0.01</v>
      </c>
      <c r="Y281" s="3" t="str">
        <f>IFERROR(VLOOKUP(A281,'Pivot price tier'!$C$8:$L$2245,10,0),"")</f>
        <v/>
      </c>
      <c r="Z281" s="3" t="str">
        <f>IFERROR(VLOOKUP(A281,'Pivot price tier by size'!$D$8:$M$2466,10,0),"")</f>
        <v/>
      </c>
      <c r="AA281" s="3" t="str">
        <f>IFERROR(VLOOKUP(A281,'Pivot category'!$B$8:$I$2191,8,0),"")</f>
        <v/>
      </c>
      <c r="AB281" s="3" t="str">
        <f t="shared" si="4"/>
        <v>Bottom 5%</v>
      </c>
      <c r="AC281"/>
      <c r="AD281" s="3" t="s">
        <v>16451</v>
      </c>
      <c r="AE281" s="3" t="s">
        <v>14096</v>
      </c>
    </row>
    <row r="282" spans="1:31" x14ac:dyDescent="0.25">
      <c r="A282" t="s">
        <v>11195</v>
      </c>
      <c r="B282" t="s">
        <v>11196</v>
      </c>
      <c r="C282" s="3" t="s">
        <v>32</v>
      </c>
      <c r="D282" s="3" t="s">
        <v>10967</v>
      </c>
      <c r="E282" s="3" t="s">
        <v>5150</v>
      </c>
      <c r="F282" s="3">
        <v>7000</v>
      </c>
      <c r="G282" s="34">
        <v>99.99</v>
      </c>
      <c r="H282" s="3" t="s">
        <v>30</v>
      </c>
      <c r="I282" s="3" t="s">
        <v>74</v>
      </c>
      <c r="J282" s="3" t="s">
        <v>8251</v>
      </c>
      <c r="K282" s="3" t="s">
        <v>8252</v>
      </c>
      <c r="L282" s="3" t="s">
        <v>68</v>
      </c>
      <c r="M282" s="26" t="s">
        <v>13873</v>
      </c>
      <c r="N282"/>
      <c r="O282" s="3">
        <v>65</v>
      </c>
      <c r="P282" s="34">
        <v>47395.26</v>
      </c>
      <c r="Q282" s="34">
        <v>50405.88</v>
      </c>
      <c r="R282" s="34">
        <v>-3010.62</v>
      </c>
      <c r="S282" s="36">
        <v>-0.06</v>
      </c>
      <c r="T282" s="34">
        <v>729.15784615384621</v>
      </c>
      <c r="U282" s="34">
        <v>8399.16</v>
      </c>
      <c r="V282" s="34">
        <v>10509.16</v>
      </c>
      <c r="W282" s="34">
        <v>-2110</v>
      </c>
      <c r="X282" s="36">
        <v>-0.2</v>
      </c>
      <c r="Y282" s="3" t="str">
        <f>IFERROR(VLOOKUP(A282,'Pivot price tier'!$C$8:$L$2245,10,0),"")</f>
        <v>X</v>
      </c>
      <c r="Z282" s="3" t="str">
        <f>IFERROR(VLOOKUP(A282,'Pivot price tier by size'!$D$8:$M$2466,10,0),"")</f>
        <v>X</v>
      </c>
      <c r="AA282" s="3" t="str">
        <f>IFERROR(VLOOKUP(A282,'Pivot category'!$B$8:$I$2191,8,0),"")</f>
        <v>X</v>
      </c>
      <c r="AB282" s="3" t="str">
        <f t="shared" si="4"/>
        <v>Bottom 5%</v>
      </c>
      <c r="AC282"/>
      <c r="AD282" s="3" t="s">
        <v>11231</v>
      </c>
      <c r="AE282" s="3" t="s">
        <v>16480</v>
      </c>
    </row>
    <row r="283" spans="1:31" x14ac:dyDescent="0.25">
      <c r="A283" t="s">
        <v>6575</v>
      </c>
      <c r="B283" t="s">
        <v>6574</v>
      </c>
      <c r="C283" s="3" t="s">
        <v>32</v>
      </c>
      <c r="D283" s="3" t="s">
        <v>8108</v>
      </c>
      <c r="E283" s="3" t="s">
        <v>5150</v>
      </c>
      <c r="F283" s="3">
        <v>7000</v>
      </c>
      <c r="G283" s="34">
        <v>44.99</v>
      </c>
      <c r="H283" s="3" t="s">
        <v>30</v>
      </c>
      <c r="I283" s="3" t="s">
        <v>23</v>
      </c>
      <c r="J283" s="3" t="s">
        <v>8251</v>
      </c>
      <c r="K283" s="3" t="s">
        <v>8252</v>
      </c>
      <c r="L283" s="3" t="s">
        <v>68</v>
      </c>
      <c r="M283" s="26" t="s">
        <v>13873</v>
      </c>
      <c r="N283"/>
      <c r="O283" s="3">
        <v>84</v>
      </c>
      <c r="P283" s="34">
        <v>42335.59</v>
      </c>
      <c r="Q283" s="34">
        <v>80036.649999999994</v>
      </c>
      <c r="R283" s="34">
        <v>-37701.06</v>
      </c>
      <c r="S283" s="36">
        <v>-0.47</v>
      </c>
      <c r="T283" s="34">
        <v>503.99511904761903</v>
      </c>
      <c r="U283" s="34">
        <v>5083.87</v>
      </c>
      <c r="V283" s="34">
        <v>10702.55</v>
      </c>
      <c r="W283" s="34">
        <v>-5618.68</v>
      </c>
      <c r="X283" s="36">
        <v>-0.52</v>
      </c>
      <c r="Y283" s="3" t="str">
        <f>IFERROR(VLOOKUP(A283,'Pivot price tier'!$C$8:$L$2245,10,0),"")</f>
        <v>X</v>
      </c>
      <c r="Z283" s="3" t="str">
        <f>IFERROR(VLOOKUP(A283,'Pivot price tier by size'!$D$8:$M$2466,10,0),"")</f>
        <v>X</v>
      </c>
      <c r="AA283" s="3" t="str">
        <f>IFERROR(VLOOKUP(A283,'Pivot category'!$B$8:$I$2191,8,0),"")</f>
        <v>X</v>
      </c>
      <c r="AB283" s="3" t="str">
        <f t="shared" si="4"/>
        <v>Bottom 5%</v>
      </c>
      <c r="AC283"/>
      <c r="AD283" s="3" t="s">
        <v>16451</v>
      </c>
      <c r="AE283" s="3" t="s">
        <v>16472</v>
      </c>
    </row>
    <row r="284" spans="1:31" hidden="1" x14ac:dyDescent="0.25">
      <c r="A284" t="s">
        <v>15782</v>
      </c>
      <c r="B284" t="s">
        <v>15783</v>
      </c>
      <c r="C284" s="3" t="s">
        <v>32</v>
      </c>
      <c r="D284" s="3" t="s">
        <v>15539</v>
      </c>
      <c r="E284" s="3" t="s">
        <v>5150</v>
      </c>
      <c r="F284" s="3">
        <v>10000</v>
      </c>
      <c r="G284" s="34">
        <v>89.99</v>
      </c>
      <c r="H284" s="3" t="s">
        <v>12</v>
      </c>
      <c r="I284" s="3" t="s">
        <v>15</v>
      </c>
      <c r="J284" s="3" t="s">
        <v>8259</v>
      </c>
      <c r="K284" s="3" t="s">
        <v>8252</v>
      </c>
      <c r="L284" s="3" t="s">
        <v>68</v>
      </c>
      <c r="M284" s="26">
        <v>45882</v>
      </c>
      <c r="N284"/>
      <c r="O284" s="3">
        <v>12</v>
      </c>
      <c r="P284" s="34">
        <v>17458.060000000001</v>
      </c>
      <c r="Q284" s="34"/>
      <c r="R284" s="34">
        <v>17458.060000000001</v>
      </c>
      <c r="T284" s="34">
        <v>1454.8383333333334</v>
      </c>
      <c r="U284" s="34">
        <v>179.98</v>
      </c>
      <c r="V284" s="34">
        <v>0</v>
      </c>
      <c r="W284" s="34">
        <v>179.98</v>
      </c>
      <c r="X284" s="36">
        <v>0</v>
      </c>
      <c r="Y284" s="3" t="str">
        <f>IFERROR(VLOOKUP(A284,'Pivot price tier'!$C$8:$L$2245,10,0),"")</f>
        <v xml:space="preserve"> </v>
      </c>
      <c r="Z284" s="3" t="str">
        <f>IFERROR(VLOOKUP(A284,'Pivot price tier by size'!$D$8:$M$2466,10,0),"")</f>
        <v xml:space="preserve"> </v>
      </c>
      <c r="AA284" s="3" t="str">
        <f>IFERROR(VLOOKUP(A284,'Pivot category'!$B$8:$I$2191,8,0),"")</f>
        <v>X</v>
      </c>
      <c r="AB284" s="3" t="str">
        <f t="shared" si="4"/>
        <v>Bottom 5%</v>
      </c>
      <c r="AC284"/>
      <c r="AD284" s="3" t="s">
        <v>16451</v>
      </c>
      <c r="AE284" s="3" t="s">
        <v>14096</v>
      </c>
    </row>
    <row r="285" spans="1:31" hidden="1" x14ac:dyDescent="0.25">
      <c r="A285" t="s">
        <v>10410</v>
      </c>
      <c r="B285" t="s">
        <v>10411</v>
      </c>
      <c r="C285" s="3" t="s">
        <v>32</v>
      </c>
      <c r="D285" s="3" t="s">
        <v>10288</v>
      </c>
      <c r="E285" s="3" t="s">
        <v>5150</v>
      </c>
      <c r="F285" s="3">
        <v>7000</v>
      </c>
      <c r="G285" s="34">
        <v>23.99</v>
      </c>
      <c r="H285" s="3" t="s">
        <v>30</v>
      </c>
      <c r="I285" s="3" t="s">
        <v>21</v>
      </c>
      <c r="J285" s="3" t="s">
        <v>8256</v>
      </c>
      <c r="K285" s="3" t="s">
        <v>8252</v>
      </c>
      <c r="L285" s="3" t="s">
        <v>8255</v>
      </c>
      <c r="M285" s="26" t="s">
        <v>13873</v>
      </c>
      <c r="N285"/>
      <c r="O285" s="3">
        <v>2</v>
      </c>
      <c r="P285" s="34">
        <v>1583.34</v>
      </c>
      <c r="Q285" s="34">
        <v>11601.76</v>
      </c>
      <c r="R285" s="34">
        <v>-10018.42</v>
      </c>
      <c r="S285" s="36">
        <v>-0.86</v>
      </c>
      <c r="T285" s="34">
        <v>791.67</v>
      </c>
      <c r="U285" s="34">
        <v>119.95</v>
      </c>
      <c r="V285" s="34">
        <v>511.8</v>
      </c>
      <c r="W285" s="34">
        <v>-391.85</v>
      </c>
      <c r="X285" s="36">
        <v>-0.77</v>
      </c>
      <c r="Y285" s="3" t="str">
        <f>IFERROR(VLOOKUP(A285,'Pivot price tier'!$C$8:$L$2245,10,0),"")</f>
        <v/>
      </c>
      <c r="Z285" s="3" t="str">
        <f>IFERROR(VLOOKUP(A285,'Pivot price tier by size'!$D$8:$M$2466,10,0),"")</f>
        <v/>
      </c>
      <c r="AA285" s="3" t="str">
        <f>IFERROR(VLOOKUP(A285,'Pivot category'!$B$8:$I$2191,8,0),"")</f>
        <v/>
      </c>
      <c r="AB285" s="3" t="str">
        <f t="shared" si="4"/>
        <v>Bottom 5%</v>
      </c>
      <c r="AC285"/>
      <c r="AD285" s="3" t="s">
        <v>16451</v>
      </c>
      <c r="AE285" s="3" t="s">
        <v>14089</v>
      </c>
    </row>
    <row r="286" spans="1:31" x14ac:dyDescent="0.25">
      <c r="A286" t="s">
        <v>11664</v>
      </c>
      <c r="B286" t="s">
        <v>13607</v>
      </c>
      <c r="C286" s="3" t="s">
        <v>32</v>
      </c>
      <c r="D286" s="3" t="s">
        <v>4336</v>
      </c>
      <c r="E286" s="3" t="s">
        <v>5150</v>
      </c>
      <c r="F286" s="3">
        <v>1000</v>
      </c>
      <c r="G286" s="34">
        <v>23.99</v>
      </c>
      <c r="H286" s="3" t="s">
        <v>27</v>
      </c>
      <c r="I286" s="3" t="s">
        <v>19</v>
      </c>
      <c r="J286" s="3" t="s">
        <v>8251</v>
      </c>
      <c r="K286" s="3" t="s">
        <v>8252</v>
      </c>
      <c r="L286" s="3" t="s">
        <v>68</v>
      </c>
      <c r="M286" s="26">
        <v>45505</v>
      </c>
      <c r="N286"/>
      <c r="O286" s="3">
        <v>71</v>
      </c>
      <c r="P286" s="34">
        <v>12124.96</v>
      </c>
      <c r="Q286" s="34">
        <v>5713.64</v>
      </c>
      <c r="R286" s="34">
        <v>6411.32</v>
      </c>
      <c r="S286" s="36">
        <v>1.1200000000000001</v>
      </c>
      <c r="T286" s="34">
        <v>170.77408450704223</v>
      </c>
      <c r="U286" s="34">
        <v>28812.07</v>
      </c>
      <c r="V286" s="34">
        <v>9279.2900000000009</v>
      </c>
      <c r="W286" s="34">
        <v>19532.78</v>
      </c>
      <c r="X286" s="36">
        <v>2.1</v>
      </c>
      <c r="Y286" s="3" t="str">
        <f>IFERROR(VLOOKUP(A286,'Pivot price tier'!$C$8:$L$2245,10,0),"")</f>
        <v>X</v>
      </c>
      <c r="Z286" s="3" t="str">
        <f>IFERROR(VLOOKUP(A286,'Pivot price tier by size'!$D$8:$M$2466,10,0),"")</f>
        <v>X</v>
      </c>
      <c r="AA286" s="3" t="str">
        <f>IFERROR(VLOOKUP(A286,'Pivot category'!$B$8:$I$2191,8,0),"")</f>
        <v>X</v>
      </c>
      <c r="AB286" s="3" t="str">
        <f t="shared" si="4"/>
        <v>Bottom 5%</v>
      </c>
      <c r="AC286"/>
      <c r="AD286" s="3" t="s">
        <v>16446</v>
      </c>
      <c r="AE286" s="3" t="s">
        <v>14094</v>
      </c>
    </row>
    <row r="287" spans="1:31" ht="14.25" customHeight="1" x14ac:dyDescent="0.25">
      <c r="A287" t="s">
        <v>5521</v>
      </c>
      <c r="B287" t="s">
        <v>1904</v>
      </c>
      <c r="C287" s="3" t="s">
        <v>32</v>
      </c>
      <c r="D287" s="3" t="s">
        <v>4337</v>
      </c>
      <c r="E287" s="3">
        <v>0</v>
      </c>
      <c r="F287" s="3">
        <v>1000</v>
      </c>
      <c r="G287" s="34">
        <v>23.99</v>
      </c>
      <c r="H287" s="3" t="s">
        <v>27</v>
      </c>
      <c r="I287" s="3" t="s">
        <v>19</v>
      </c>
      <c r="J287" s="3" t="s">
        <v>8251</v>
      </c>
      <c r="K287" s="3" t="s">
        <v>8252</v>
      </c>
      <c r="L287" s="3" t="s">
        <v>68</v>
      </c>
      <c r="M287" s="26" t="s">
        <v>13873</v>
      </c>
      <c r="N287"/>
      <c r="O287" s="3">
        <v>79</v>
      </c>
      <c r="P287" s="34">
        <v>21802.95</v>
      </c>
      <c r="Q287" s="34">
        <v>12168.07</v>
      </c>
      <c r="R287" s="34">
        <v>9634.8799999999992</v>
      </c>
      <c r="S287" s="36">
        <v>0.79</v>
      </c>
      <c r="T287" s="34">
        <v>275.98670886075951</v>
      </c>
      <c r="U287" s="34">
        <v>108025.2</v>
      </c>
      <c r="V287" s="34">
        <v>52541.02</v>
      </c>
      <c r="W287" s="34">
        <v>55484.18</v>
      </c>
      <c r="X287" s="36">
        <v>1.06</v>
      </c>
      <c r="Y287" s="3" t="str">
        <f>IFERROR(VLOOKUP(A287,'Pivot price tier'!$C$8:$L$2245,10,0),"")</f>
        <v>X</v>
      </c>
      <c r="Z287" s="3" t="str">
        <f>IFERROR(VLOOKUP(A287,'Pivot price tier by size'!$D$8:$M$2466,10,0),"")</f>
        <v>X</v>
      </c>
      <c r="AA287" s="3" t="str">
        <f>IFERROR(VLOOKUP(A287,'Pivot category'!$B$8:$I$2191,8,0),"")</f>
        <v>X</v>
      </c>
      <c r="AB287" s="3" t="str">
        <f t="shared" si="4"/>
        <v>Bottom 5%</v>
      </c>
      <c r="AC287"/>
      <c r="AD287" s="3" t="s">
        <v>16446</v>
      </c>
      <c r="AE287" s="3" t="s">
        <v>14094</v>
      </c>
    </row>
    <row r="288" spans="1:31" hidden="1" x14ac:dyDescent="0.25">
      <c r="A288" t="s">
        <v>6349</v>
      </c>
      <c r="B288" t="s">
        <v>189</v>
      </c>
      <c r="C288" s="3" t="s">
        <v>32</v>
      </c>
      <c r="D288" s="3" t="s">
        <v>2427</v>
      </c>
      <c r="E288" s="3" t="s">
        <v>5150</v>
      </c>
      <c r="F288" s="3">
        <v>5000</v>
      </c>
      <c r="G288" s="34">
        <v>31.79</v>
      </c>
      <c r="H288" s="3" t="s">
        <v>28</v>
      </c>
      <c r="I288" s="3" t="s">
        <v>23</v>
      </c>
      <c r="J288" s="3" t="s">
        <v>8256</v>
      </c>
      <c r="K288" s="3" t="s">
        <v>8260</v>
      </c>
      <c r="L288" s="3" t="s">
        <v>8255</v>
      </c>
      <c r="M288" s="26" t="s">
        <v>13873</v>
      </c>
      <c r="N288"/>
      <c r="O288" s="3" t="s">
        <v>78</v>
      </c>
      <c r="P288" s="34">
        <v>349.69</v>
      </c>
      <c r="Q288" s="34">
        <v>31.79</v>
      </c>
      <c r="R288" s="34">
        <v>317.89999999999998</v>
      </c>
      <c r="S288" s="36">
        <v>10</v>
      </c>
      <c r="T288" s="34" t="s">
        <v>78</v>
      </c>
      <c r="U288" s="34">
        <v>286.11</v>
      </c>
      <c r="V288" s="34">
        <v>0</v>
      </c>
      <c r="W288" s="34">
        <v>286.11</v>
      </c>
      <c r="X288" s="36">
        <v>0</v>
      </c>
      <c r="Y288" s="3" t="str">
        <f>IFERROR(VLOOKUP(A288,'Pivot price tier'!$C$8:$L$2245,10,0),"")</f>
        <v/>
      </c>
      <c r="Z288" s="3" t="str">
        <f>IFERROR(VLOOKUP(A288,'Pivot price tier by size'!$D$8:$M$2466,10,0),"")</f>
        <v/>
      </c>
      <c r="AA288" s="3" t="str">
        <f>IFERROR(VLOOKUP(A288,'Pivot category'!$B$8:$I$2191,8,0),"")</f>
        <v/>
      </c>
      <c r="AB288" s="3" t="str">
        <f t="shared" si="4"/>
        <v>Bottom 5%</v>
      </c>
      <c r="AC288"/>
      <c r="AD288" s="3" t="s">
        <v>16446</v>
      </c>
      <c r="AE288" s="3" t="s">
        <v>14094</v>
      </c>
    </row>
    <row r="289" spans="1:31" hidden="1" x14ac:dyDescent="0.25">
      <c r="A289" t="s">
        <v>15335</v>
      </c>
      <c r="B289" t="s">
        <v>13559</v>
      </c>
      <c r="C289" s="3" t="s">
        <v>32</v>
      </c>
      <c r="D289" s="3" t="s">
        <v>13468</v>
      </c>
      <c r="E289" s="3">
        <v>0</v>
      </c>
      <c r="F289" s="3">
        <v>70000</v>
      </c>
      <c r="G289" s="34">
        <v>29.99</v>
      </c>
      <c r="H289" s="3" t="s">
        <v>29</v>
      </c>
      <c r="I289" s="3" t="s">
        <v>21</v>
      </c>
      <c r="J289" s="3" t="s">
        <v>8256</v>
      </c>
      <c r="K289" s="3" t="s">
        <v>8258</v>
      </c>
      <c r="L289" s="3" t="s">
        <v>68</v>
      </c>
      <c r="M289" s="26">
        <v>45505</v>
      </c>
      <c r="N289"/>
      <c r="O289" s="3">
        <v>1</v>
      </c>
      <c r="P289" s="34">
        <v>3961.57</v>
      </c>
      <c r="Q289" s="34"/>
      <c r="R289" s="34">
        <v>3961.57</v>
      </c>
      <c r="T289" s="34">
        <v>3961.57</v>
      </c>
      <c r="U289" s="34">
        <v>59.98</v>
      </c>
      <c r="V289" s="34">
        <v>0</v>
      </c>
      <c r="W289" s="34">
        <v>59.98</v>
      </c>
      <c r="X289" s="36">
        <v>0</v>
      </c>
      <c r="Y289" s="3" t="str">
        <f>IFERROR(VLOOKUP(A289,'Pivot price tier'!$C$8:$L$2245,10,0),"")</f>
        <v/>
      </c>
      <c r="Z289" s="3" t="str">
        <f>IFERROR(VLOOKUP(A289,'Pivot price tier by size'!$D$8:$M$2466,10,0),"")</f>
        <v/>
      </c>
      <c r="AA289" s="3" t="str">
        <f>IFERROR(VLOOKUP(A289,'Pivot category'!$B$8:$I$2191,8,0),"")</f>
        <v/>
      </c>
      <c r="AB289" s="3" t="str">
        <f t="shared" si="4"/>
        <v>Bottom 5%</v>
      </c>
      <c r="AC289"/>
      <c r="AD289" s="3" t="s">
        <v>16451</v>
      </c>
      <c r="AE289" s="3" t="s">
        <v>14119</v>
      </c>
    </row>
    <row r="290" spans="1:31" x14ac:dyDescent="0.25">
      <c r="A290" t="s">
        <v>7015</v>
      </c>
      <c r="B290" t="s">
        <v>2015</v>
      </c>
      <c r="C290" s="3" t="s">
        <v>34</v>
      </c>
      <c r="D290" s="3" t="s">
        <v>4455</v>
      </c>
      <c r="E290" s="3" t="s">
        <v>5198</v>
      </c>
      <c r="F290" s="3">
        <v>1000</v>
      </c>
      <c r="G290" s="34">
        <v>6.49</v>
      </c>
      <c r="H290" s="3" t="s">
        <v>28</v>
      </c>
      <c r="I290" s="3" t="s">
        <v>19</v>
      </c>
      <c r="J290" s="3" t="s">
        <v>8251</v>
      </c>
      <c r="K290" s="3" t="s">
        <v>8252</v>
      </c>
      <c r="L290" s="3" t="s">
        <v>68</v>
      </c>
      <c r="M290" s="26" t="s">
        <v>13873</v>
      </c>
      <c r="N290"/>
      <c r="O290" s="3">
        <v>130</v>
      </c>
      <c r="P290" s="34">
        <v>39011.39</v>
      </c>
      <c r="Q290" s="34">
        <v>52939.24</v>
      </c>
      <c r="R290" s="34">
        <v>-13927.85</v>
      </c>
      <c r="S290" s="36">
        <v>-0.26</v>
      </c>
      <c r="T290" s="34">
        <v>300.08761538461539</v>
      </c>
      <c r="U290" s="34">
        <v>70241.27</v>
      </c>
      <c r="V290" s="34">
        <v>99004.71</v>
      </c>
      <c r="W290" s="34">
        <v>-28763.439999999999</v>
      </c>
      <c r="X290" s="36">
        <v>-0.28999999999999998</v>
      </c>
      <c r="Y290" s="3" t="str">
        <f>IFERROR(VLOOKUP(A290,'Pivot price tier'!$C$8:$L$2245,10,0),"")</f>
        <v>X</v>
      </c>
      <c r="Z290" s="3" t="str">
        <f>IFERROR(VLOOKUP(A290,'Pivot price tier by size'!$D$8:$M$2466,10,0),"")</f>
        <v>X</v>
      </c>
      <c r="AA290" s="3" t="str">
        <f>IFERROR(VLOOKUP(A290,'Pivot category'!$B$8:$I$2191,8,0),"")</f>
        <v>X</v>
      </c>
      <c r="AB290" s="3" t="str">
        <f t="shared" si="4"/>
        <v>Bottom 5%</v>
      </c>
      <c r="AC290"/>
      <c r="AD290" s="3" t="s">
        <v>16452</v>
      </c>
      <c r="AE290" s="3" t="s">
        <v>16455</v>
      </c>
    </row>
    <row r="291" spans="1:31" x14ac:dyDescent="0.25">
      <c r="A291" t="s">
        <v>5784</v>
      </c>
      <c r="B291" t="s">
        <v>2023</v>
      </c>
      <c r="C291" s="3" t="s">
        <v>32</v>
      </c>
      <c r="D291" s="3" t="s">
        <v>4463</v>
      </c>
      <c r="E291" s="3" t="s">
        <v>5198</v>
      </c>
      <c r="F291" s="3">
        <v>1000</v>
      </c>
      <c r="G291" s="34">
        <v>13.99</v>
      </c>
      <c r="H291" s="3" t="s">
        <v>28</v>
      </c>
      <c r="I291" s="3" t="s">
        <v>19</v>
      </c>
      <c r="J291" s="3" t="s">
        <v>8251</v>
      </c>
      <c r="K291" s="3" t="s">
        <v>8252</v>
      </c>
      <c r="L291" s="3" t="s">
        <v>68</v>
      </c>
      <c r="M291" s="26" t="s">
        <v>13873</v>
      </c>
      <c r="N291"/>
      <c r="O291" s="3">
        <v>148</v>
      </c>
      <c r="P291" s="34">
        <v>24950.66</v>
      </c>
      <c r="Q291" s="34">
        <v>32074.44</v>
      </c>
      <c r="R291" s="34">
        <v>-7123.78</v>
      </c>
      <c r="S291" s="36">
        <v>-0.22</v>
      </c>
      <c r="T291" s="34">
        <v>168.58554054054053</v>
      </c>
      <c r="U291" s="34">
        <v>96774.93</v>
      </c>
      <c r="V291" s="34">
        <v>110609.8</v>
      </c>
      <c r="W291" s="34">
        <v>-13834.87</v>
      </c>
      <c r="X291" s="36">
        <v>-0.13</v>
      </c>
      <c r="Y291" s="3" t="str">
        <f>IFERROR(VLOOKUP(A291,'Pivot price tier'!$C$8:$L$2245,10,0),"")</f>
        <v>X</v>
      </c>
      <c r="Z291" s="3" t="str">
        <f>IFERROR(VLOOKUP(A291,'Pivot price tier by size'!$D$8:$M$2466,10,0),"")</f>
        <v>X</v>
      </c>
      <c r="AA291" s="3" t="str">
        <f>IFERROR(VLOOKUP(A291,'Pivot category'!$B$8:$I$2191,8,0),"")</f>
        <v>X</v>
      </c>
      <c r="AB291" s="3" t="str">
        <f t="shared" si="4"/>
        <v>Bottom 5%</v>
      </c>
      <c r="AC291"/>
      <c r="AD291" s="3" t="s">
        <v>16452</v>
      </c>
      <c r="AE291" s="3" t="s">
        <v>16455</v>
      </c>
    </row>
    <row r="292" spans="1:31" x14ac:dyDescent="0.25">
      <c r="A292" t="s">
        <v>7455</v>
      </c>
      <c r="B292" t="s">
        <v>2045</v>
      </c>
      <c r="C292" s="3" t="s">
        <v>36</v>
      </c>
      <c r="D292" s="3" t="s">
        <v>4488</v>
      </c>
      <c r="E292" s="3" t="s">
        <v>5198</v>
      </c>
      <c r="F292" s="3">
        <v>10000</v>
      </c>
      <c r="G292" s="34">
        <v>20.99</v>
      </c>
      <c r="H292" s="3" t="s">
        <v>12</v>
      </c>
      <c r="I292" s="3" t="s">
        <v>17</v>
      </c>
      <c r="J292" s="3" t="s">
        <v>8251</v>
      </c>
      <c r="K292" s="3" t="s">
        <v>8252</v>
      </c>
      <c r="L292" s="3" t="s">
        <v>68</v>
      </c>
      <c r="M292" s="26" t="s">
        <v>13873</v>
      </c>
      <c r="N292"/>
      <c r="O292" s="3">
        <v>102</v>
      </c>
      <c r="P292" s="34">
        <v>27077.1</v>
      </c>
      <c r="Q292" s="34">
        <v>32429.55</v>
      </c>
      <c r="R292" s="34">
        <v>-5352.45</v>
      </c>
      <c r="S292" s="36">
        <v>-0.17</v>
      </c>
      <c r="T292" s="34">
        <v>265.46176470588233</v>
      </c>
      <c r="U292" s="34">
        <v>69015.12</v>
      </c>
      <c r="V292" s="34">
        <v>77054.289999999994</v>
      </c>
      <c r="W292" s="34">
        <v>-8039.17</v>
      </c>
      <c r="X292" s="36">
        <v>-0.1</v>
      </c>
      <c r="Y292" s="3" t="str">
        <f>IFERROR(VLOOKUP(A292,'Pivot price tier'!$C$8:$L$2245,10,0),"")</f>
        <v>X</v>
      </c>
      <c r="Z292" s="3" t="str">
        <f>IFERROR(VLOOKUP(A292,'Pivot price tier by size'!$D$8:$M$2466,10,0),"")</f>
        <v>X</v>
      </c>
      <c r="AA292" s="3" t="str">
        <f>IFERROR(VLOOKUP(A292,'Pivot category'!$B$8:$I$2191,8,0),"")</f>
        <v>X</v>
      </c>
      <c r="AB292" s="3" t="str">
        <f t="shared" si="4"/>
        <v>Bottom 5%</v>
      </c>
      <c r="AC292"/>
      <c r="AD292" s="3" t="s">
        <v>16449</v>
      </c>
      <c r="AE292" s="3" t="s">
        <v>14091</v>
      </c>
    </row>
    <row r="293" spans="1:31" hidden="1" x14ac:dyDescent="0.25">
      <c r="A293" t="s">
        <v>9694</v>
      </c>
      <c r="B293" t="s">
        <v>9695</v>
      </c>
      <c r="C293" s="3" t="s">
        <v>32</v>
      </c>
      <c r="D293" s="3" t="s">
        <v>9514</v>
      </c>
      <c r="E293" s="3" t="s">
        <v>5150</v>
      </c>
      <c r="F293" s="3">
        <v>10000</v>
      </c>
      <c r="G293" s="34">
        <v>46.19</v>
      </c>
      <c r="H293" s="3" t="s">
        <v>26</v>
      </c>
      <c r="I293" s="3" t="s">
        <v>74</v>
      </c>
      <c r="J293" s="3" t="s">
        <v>8256</v>
      </c>
      <c r="K293" s="3" t="s">
        <v>8260</v>
      </c>
      <c r="L293" s="3" t="s">
        <v>8255</v>
      </c>
      <c r="M293" s="26" t="s">
        <v>13873</v>
      </c>
      <c r="N293"/>
      <c r="O293" s="3">
        <v>2</v>
      </c>
      <c r="P293" s="34">
        <v>4003.2</v>
      </c>
      <c r="Q293" s="34">
        <v>4696.3900000000003</v>
      </c>
      <c r="R293" s="34">
        <v>-693.19</v>
      </c>
      <c r="S293" s="36">
        <v>-0.15</v>
      </c>
      <c r="T293" s="34">
        <v>2001.6</v>
      </c>
      <c r="U293" s="34">
        <v>2401.9</v>
      </c>
      <c r="V293" s="34">
        <v>5312.31</v>
      </c>
      <c r="W293" s="34">
        <v>-2910.41</v>
      </c>
      <c r="X293" s="36">
        <v>-0.55000000000000004</v>
      </c>
      <c r="Y293" s="3" t="str">
        <f>IFERROR(VLOOKUP(A293,'Pivot price tier'!$C$8:$L$2245,10,0),"")</f>
        <v/>
      </c>
      <c r="Z293" s="3" t="str">
        <f>IFERROR(VLOOKUP(A293,'Pivot price tier by size'!$D$8:$M$2466,10,0),"")</f>
        <v/>
      </c>
      <c r="AA293" s="3" t="str">
        <f>IFERROR(VLOOKUP(A293,'Pivot category'!$B$8:$I$2191,8,0),"")</f>
        <v/>
      </c>
      <c r="AB293" s="3" t="str">
        <f t="shared" si="4"/>
        <v>Bottom 5%</v>
      </c>
      <c r="AC293"/>
      <c r="AD293" s="3" t="s">
        <v>16451</v>
      </c>
      <c r="AE293" s="3" t="s">
        <v>14119</v>
      </c>
    </row>
    <row r="294" spans="1:31" hidden="1" x14ac:dyDescent="0.25">
      <c r="A294" t="s">
        <v>6145</v>
      </c>
      <c r="B294" t="s">
        <v>191</v>
      </c>
      <c r="C294" s="3" t="s">
        <v>32</v>
      </c>
      <c r="D294" s="3" t="s">
        <v>2429</v>
      </c>
      <c r="E294" s="3" t="s">
        <v>5150</v>
      </c>
      <c r="F294" s="3">
        <v>4000</v>
      </c>
      <c r="G294" s="34">
        <v>154.99</v>
      </c>
      <c r="H294" s="3" t="s">
        <v>26</v>
      </c>
      <c r="I294" s="3" t="s">
        <v>74</v>
      </c>
      <c r="J294" s="3" t="s">
        <v>8261</v>
      </c>
      <c r="K294" s="3" t="s">
        <v>8260</v>
      </c>
      <c r="L294" s="3" t="s">
        <v>68</v>
      </c>
      <c r="M294" s="26" t="s">
        <v>13873</v>
      </c>
      <c r="N294"/>
      <c r="O294" s="3">
        <v>8</v>
      </c>
      <c r="P294" s="34">
        <v>4649.7</v>
      </c>
      <c r="Q294" s="34">
        <v>4029.74</v>
      </c>
      <c r="R294" s="34">
        <v>619.96</v>
      </c>
      <c r="S294" s="36">
        <v>0.15</v>
      </c>
      <c r="T294" s="34">
        <v>581.21249999999998</v>
      </c>
      <c r="U294" s="34">
        <v>0</v>
      </c>
      <c r="V294" s="34">
        <v>1394.91</v>
      </c>
      <c r="W294" s="34">
        <v>-1394.91</v>
      </c>
      <c r="X294" s="36">
        <v>-1</v>
      </c>
      <c r="Y294" s="3" t="str">
        <f>IFERROR(VLOOKUP(A294,'Pivot price tier'!$C$8:$L$2245,10,0),"")</f>
        <v/>
      </c>
      <c r="Z294" s="3" t="str">
        <f>IFERROR(VLOOKUP(A294,'Pivot price tier by size'!$D$8:$M$2466,10,0),"")</f>
        <v/>
      </c>
      <c r="AA294" s="3" t="str">
        <f>IFERROR(VLOOKUP(A294,'Pivot category'!$B$8:$I$2191,8,0),"")</f>
        <v/>
      </c>
      <c r="AB294" s="3" t="str">
        <f t="shared" si="4"/>
        <v>Bottom 5%</v>
      </c>
      <c r="AC294"/>
      <c r="AD294" s="3" t="s">
        <v>16451</v>
      </c>
      <c r="AE294" s="3" t="s">
        <v>14119</v>
      </c>
    </row>
    <row r="295" spans="1:31" x14ac:dyDescent="0.25">
      <c r="A295" t="s">
        <v>12063</v>
      </c>
      <c r="B295" t="s">
        <v>2071</v>
      </c>
      <c r="C295" s="3" t="s">
        <v>34</v>
      </c>
      <c r="D295" s="3" t="s">
        <v>4519</v>
      </c>
      <c r="E295" s="3" t="s">
        <v>5150</v>
      </c>
      <c r="F295" s="3">
        <v>10000</v>
      </c>
      <c r="G295" s="34">
        <v>9.99</v>
      </c>
      <c r="H295" s="3" t="s">
        <v>28</v>
      </c>
      <c r="I295" s="3" t="s">
        <v>21</v>
      </c>
      <c r="J295" s="3" t="s">
        <v>8251</v>
      </c>
      <c r="K295" s="3" t="s">
        <v>8252</v>
      </c>
      <c r="L295" s="3" t="s">
        <v>68</v>
      </c>
      <c r="M295" s="26" t="s">
        <v>13873</v>
      </c>
      <c r="N295"/>
      <c r="O295" s="3">
        <v>82</v>
      </c>
      <c r="P295" s="34">
        <v>25844.13</v>
      </c>
      <c r="Q295" s="34">
        <v>19790.189999999999</v>
      </c>
      <c r="R295" s="34">
        <v>6053.94</v>
      </c>
      <c r="S295" s="36">
        <v>0.31</v>
      </c>
      <c r="T295" s="34">
        <v>315.17231707317075</v>
      </c>
      <c r="U295" s="34">
        <v>14925.06</v>
      </c>
      <c r="V295" s="34">
        <v>10489.5</v>
      </c>
      <c r="W295" s="34">
        <v>4435.5600000000004</v>
      </c>
      <c r="X295" s="36">
        <v>0.42</v>
      </c>
      <c r="Y295" s="3" t="str">
        <f>IFERROR(VLOOKUP(A295,'Pivot price tier'!$C$8:$L$2245,10,0),"")</f>
        <v>X</v>
      </c>
      <c r="Z295" s="3" t="str">
        <f>IFERROR(VLOOKUP(A295,'Pivot price tier by size'!$D$8:$M$2466,10,0),"")</f>
        <v>X</v>
      </c>
      <c r="AA295" s="3" t="str">
        <f>IFERROR(VLOOKUP(A295,'Pivot category'!$B$8:$I$2191,8,0),"")</f>
        <v>X</v>
      </c>
      <c r="AB295" s="3" t="str">
        <f t="shared" si="4"/>
        <v>Bottom 5%</v>
      </c>
      <c r="AC295"/>
      <c r="AD295" s="3" t="s">
        <v>11231</v>
      </c>
      <c r="AE295" s="3" t="s">
        <v>14127</v>
      </c>
    </row>
    <row r="296" spans="1:31" hidden="1" x14ac:dyDescent="0.25">
      <c r="A296" t="s">
        <v>5899</v>
      </c>
      <c r="B296" t="s">
        <v>192</v>
      </c>
      <c r="C296" s="3" t="s">
        <v>32</v>
      </c>
      <c r="D296" s="3" t="s">
        <v>2430</v>
      </c>
      <c r="E296" s="3" t="s">
        <v>5150</v>
      </c>
      <c r="F296" s="3">
        <v>1000</v>
      </c>
      <c r="G296" s="34">
        <v>31.99</v>
      </c>
      <c r="H296" s="3" t="s">
        <v>26</v>
      </c>
      <c r="I296" s="3" t="s">
        <v>23</v>
      </c>
      <c r="J296" s="3" t="s">
        <v>8253</v>
      </c>
      <c r="K296" s="3" t="s">
        <v>8252</v>
      </c>
      <c r="L296" s="3" t="s">
        <v>8257</v>
      </c>
      <c r="M296" s="26" t="s">
        <v>13873</v>
      </c>
      <c r="N296"/>
      <c r="O296" s="3" t="s">
        <v>78</v>
      </c>
      <c r="P296" s="34"/>
      <c r="Q296" s="34">
        <v>95.97</v>
      </c>
      <c r="R296" s="34">
        <v>-95.97</v>
      </c>
      <c r="S296" s="36">
        <v>-1</v>
      </c>
      <c r="T296" s="34" t="s">
        <v>78</v>
      </c>
      <c r="U296" s="34" t="s">
        <v>78</v>
      </c>
      <c r="V296" s="34" t="s">
        <v>78</v>
      </c>
      <c r="W296" s="34" t="s">
        <v>78</v>
      </c>
      <c r="X296" s="36" t="s">
        <v>78</v>
      </c>
      <c r="Y296" s="3" t="str">
        <f>IFERROR(VLOOKUP(A296,'Pivot price tier'!$C$8:$L$2245,10,0),"")</f>
        <v/>
      </c>
      <c r="Z296" s="3" t="str">
        <f>IFERROR(VLOOKUP(A296,'Pivot price tier by size'!$D$8:$M$2466,10,0),"")</f>
        <v/>
      </c>
      <c r="AA296" s="3" t="str">
        <f>IFERROR(VLOOKUP(A296,'Pivot category'!$B$8:$I$2191,8,0),"")</f>
        <v/>
      </c>
      <c r="AB296" s="3" t="str">
        <f t="shared" si="4"/>
        <v>Bottom 5%</v>
      </c>
      <c r="AC296"/>
      <c r="AD296" s="3" t="s">
        <v>16451</v>
      </c>
      <c r="AE296" s="3" t="s">
        <v>14119</v>
      </c>
    </row>
    <row r="297" spans="1:31" x14ac:dyDescent="0.25">
      <c r="A297" t="s">
        <v>12186</v>
      </c>
      <c r="B297" t="s">
        <v>12187</v>
      </c>
      <c r="C297" s="3" t="s">
        <v>32</v>
      </c>
      <c r="D297" s="3" t="s">
        <v>11974</v>
      </c>
      <c r="E297" s="3" t="s">
        <v>5198</v>
      </c>
      <c r="F297" s="3">
        <v>70000</v>
      </c>
      <c r="G297" s="34">
        <v>34.99</v>
      </c>
      <c r="H297" s="3" t="s">
        <v>12</v>
      </c>
      <c r="I297" s="3" t="s">
        <v>23</v>
      </c>
      <c r="J297" s="3" t="s">
        <v>8251</v>
      </c>
      <c r="K297" s="3" t="s">
        <v>8252</v>
      </c>
      <c r="L297" s="3" t="s">
        <v>68</v>
      </c>
      <c r="M297" s="26">
        <v>45231</v>
      </c>
      <c r="N297"/>
      <c r="O297" s="3">
        <v>41</v>
      </c>
      <c r="P297" s="34">
        <v>3443.02</v>
      </c>
      <c r="Q297" s="34">
        <v>4707.72</v>
      </c>
      <c r="R297" s="34">
        <v>-1264.7</v>
      </c>
      <c r="S297" s="36">
        <v>-0.27</v>
      </c>
      <c r="T297" s="34">
        <v>83.976097560975603</v>
      </c>
      <c r="U297" s="34">
        <v>2146.39</v>
      </c>
      <c r="V297" s="34">
        <v>5740.44</v>
      </c>
      <c r="W297" s="34">
        <v>-3594.05</v>
      </c>
      <c r="X297" s="36">
        <v>-0.63</v>
      </c>
      <c r="Y297" s="3" t="str">
        <f>IFERROR(VLOOKUP(A297,'Pivot price tier'!$C$8:$L$2245,10,0),"")</f>
        <v>X</v>
      </c>
      <c r="Z297" s="3" t="str">
        <f>IFERROR(VLOOKUP(A297,'Pivot price tier by size'!$D$8:$M$2466,10,0),"")</f>
        <v>X</v>
      </c>
      <c r="AA297" s="3" t="str">
        <f>IFERROR(VLOOKUP(A297,'Pivot category'!$B$8:$I$2191,8,0),"")</f>
        <v>X</v>
      </c>
      <c r="AB297" s="3" t="str">
        <f t="shared" si="4"/>
        <v>Bottom 5%</v>
      </c>
      <c r="AC297"/>
      <c r="AD297" s="3" t="s">
        <v>11234</v>
      </c>
      <c r="AE297" s="3" t="s">
        <v>14177</v>
      </c>
    </row>
    <row r="298" spans="1:31" x14ac:dyDescent="0.25">
      <c r="A298" t="s">
        <v>9889</v>
      </c>
      <c r="B298" t="s">
        <v>9915</v>
      </c>
      <c r="C298" s="3" t="s">
        <v>32</v>
      </c>
      <c r="D298" s="3" t="s">
        <v>9851</v>
      </c>
      <c r="E298" s="3" t="s">
        <v>5150</v>
      </c>
      <c r="F298" s="3">
        <v>7000</v>
      </c>
      <c r="G298" s="34">
        <v>64.989999999999995</v>
      </c>
      <c r="H298" s="3" t="s">
        <v>12</v>
      </c>
      <c r="I298" s="3" t="s">
        <v>15</v>
      </c>
      <c r="J298" s="3" t="s">
        <v>8251</v>
      </c>
      <c r="K298" s="3" t="s">
        <v>8252</v>
      </c>
      <c r="L298" s="3" t="s">
        <v>68</v>
      </c>
      <c r="M298" s="26" t="s">
        <v>13873</v>
      </c>
      <c r="N298"/>
      <c r="O298" s="3">
        <v>35</v>
      </c>
      <c r="P298" s="34">
        <v>10138.44</v>
      </c>
      <c r="Q298" s="34">
        <v>12492.95</v>
      </c>
      <c r="R298" s="34">
        <v>-2354.5100000000002</v>
      </c>
      <c r="S298" s="36">
        <v>-0.19</v>
      </c>
      <c r="T298" s="34">
        <v>289.66971428571429</v>
      </c>
      <c r="U298" s="34">
        <v>5004.2299999999996</v>
      </c>
      <c r="V298" s="34">
        <v>13902.63</v>
      </c>
      <c r="W298" s="34">
        <v>-8898.4</v>
      </c>
      <c r="X298" s="36">
        <v>-0.64</v>
      </c>
      <c r="Y298" s="3" t="str">
        <f>IFERROR(VLOOKUP(A298,'Pivot price tier'!$C$8:$L$2245,10,0),"")</f>
        <v>X</v>
      </c>
      <c r="Z298" s="3" t="str">
        <f>IFERROR(VLOOKUP(A298,'Pivot price tier by size'!$D$8:$M$2466,10,0),"")</f>
        <v>X</v>
      </c>
      <c r="AA298" s="3" t="str">
        <f>IFERROR(VLOOKUP(A298,'Pivot category'!$B$8:$I$2191,8,0),"")</f>
        <v>X</v>
      </c>
      <c r="AB298" s="3" t="str">
        <f t="shared" si="4"/>
        <v>Bottom 5%</v>
      </c>
      <c r="AC298"/>
      <c r="AD298" s="3" t="s">
        <v>11234</v>
      </c>
      <c r="AE298" s="3" t="s">
        <v>14177</v>
      </c>
    </row>
    <row r="299" spans="1:31" x14ac:dyDescent="0.25">
      <c r="A299" t="s">
        <v>5574</v>
      </c>
      <c r="B299" t="s">
        <v>2120</v>
      </c>
      <c r="C299" s="3" t="s">
        <v>32</v>
      </c>
      <c r="D299" s="3" t="s">
        <v>4575</v>
      </c>
      <c r="E299" s="3" t="s">
        <v>5198</v>
      </c>
      <c r="F299" s="3">
        <v>10000</v>
      </c>
      <c r="G299" s="34">
        <v>7.99</v>
      </c>
      <c r="H299" s="3" t="s">
        <v>28</v>
      </c>
      <c r="I299" s="3" t="s">
        <v>13</v>
      </c>
      <c r="J299" s="3" t="s">
        <v>8251</v>
      </c>
      <c r="K299" s="3" t="s">
        <v>8252</v>
      </c>
      <c r="L299" s="3" t="s">
        <v>68</v>
      </c>
      <c r="M299" s="26" t="s">
        <v>13873</v>
      </c>
      <c r="N299"/>
      <c r="O299" s="3">
        <v>136</v>
      </c>
      <c r="P299" s="34">
        <v>38352</v>
      </c>
      <c r="Q299" s="34">
        <v>43953.36</v>
      </c>
      <c r="R299" s="34">
        <v>-5601.36</v>
      </c>
      <c r="S299" s="36">
        <v>-0.13</v>
      </c>
      <c r="T299" s="34">
        <v>282</v>
      </c>
      <c r="U299" s="34">
        <v>71989.899999999994</v>
      </c>
      <c r="V299" s="34">
        <v>56873.82</v>
      </c>
      <c r="W299" s="34">
        <v>15116.08</v>
      </c>
      <c r="X299" s="36">
        <v>0.27</v>
      </c>
      <c r="Y299" s="3" t="str">
        <f>IFERROR(VLOOKUP(A299,'Pivot price tier'!$C$8:$L$2245,10,0),"")</f>
        <v>X</v>
      </c>
      <c r="Z299" s="3" t="str">
        <f>IFERROR(VLOOKUP(A299,'Pivot price tier by size'!$D$8:$M$2466,10,0),"")</f>
        <v>X</v>
      </c>
      <c r="AA299" s="3" t="str">
        <f>IFERROR(VLOOKUP(A299,'Pivot category'!$B$8:$I$2191,8,0),"")</f>
        <v>X</v>
      </c>
      <c r="AB299" s="3" t="str">
        <f t="shared" si="4"/>
        <v>Bottom 5%</v>
      </c>
      <c r="AC299"/>
      <c r="AD299" s="3" t="s">
        <v>16449</v>
      </c>
      <c r="AE299" s="3" t="s">
        <v>14091</v>
      </c>
    </row>
    <row r="300" spans="1:31" hidden="1" x14ac:dyDescent="0.25">
      <c r="A300" t="s">
        <v>8605</v>
      </c>
      <c r="B300" t="s">
        <v>195</v>
      </c>
      <c r="C300" s="3" t="s">
        <v>32</v>
      </c>
      <c r="D300" s="3" t="s">
        <v>2433</v>
      </c>
      <c r="E300" s="3" t="s">
        <v>5152</v>
      </c>
      <c r="F300" s="3">
        <v>7000</v>
      </c>
      <c r="G300" s="34">
        <v>38.99</v>
      </c>
      <c r="H300" s="3" t="s">
        <v>12619</v>
      </c>
      <c r="I300" s="3" t="s">
        <v>21</v>
      </c>
      <c r="J300" s="3" t="s">
        <v>8256</v>
      </c>
      <c r="K300" s="3" t="s">
        <v>8258</v>
      </c>
      <c r="L300" s="3" t="s">
        <v>8254</v>
      </c>
      <c r="M300" s="26" t="s">
        <v>13873</v>
      </c>
      <c r="N300"/>
      <c r="O300" s="3" t="s">
        <v>78</v>
      </c>
      <c r="P300" s="34">
        <v>194.95</v>
      </c>
      <c r="Q300" s="34">
        <v>428.93</v>
      </c>
      <c r="R300" s="34">
        <v>-233.98</v>
      </c>
      <c r="S300" s="36">
        <v>-0.55000000000000004</v>
      </c>
      <c r="T300" s="34" t="s">
        <v>78</v>
      </c>
      <c r="U300" s="34" t="s">
        <v>78</v>
      </c>
      <c r="V300" s="34" t="s">
        <v>78</v>
      </c>
      <c r="W300" s="34" t="s">
        <v>78</v>
      </c>
      <c r="X300" s="36" t="s">
        <v>78</v>
      </c>
      <c r="Y300" s="3" t="str">
        <f>IFERROR(VLOOKUP(A300,'Pivot price tier'!$C$8:$L$2245,10,0),"")</f>
        <v/>
      </c>
      <c r="Z300" s="3" t="str">
        <f>IFERROR(VLOOKUP(A300,'Pivot price tier by size'!$D$8:$M$2466,10,0),"")</f>
        <v/>
      </c>
      <c r="AA300" s="3" t="str">
        <f>IFERROR(VLOOKUP(A300,'Pivot category'!$B$8:$I$2191,8,0),"")</f>
        <v/>
      </c>
      <c r="AB300" s="3" t="str">
        <f t="shared" si="4"/>
        <v>Bottom 5%</v>
      </c>
      <c r="AC300"/>
      <c r="AD300" s="3" t="s">
        <v>16452</v>
      </c>
      <c r="AE300" s="3" t="s">
        <v>16453</v>
      </c>
    </row>
    <row r="301" spans="1:31" x14ac:dyDescent="0.25">
      <c r="A301" t="s">
        <v>14310</v>
      </c>
      <c r="B301" t="s">
        <v>14311</v>
      </c>
      <c r="C301" s="3" t="s">
        <v>32</v>
      </c>
      <c r="D301" s="3" t="s">
        <v>14040</v>
      </c>
      <c r="E301" s="3" t="s">
        <v>5198</v>
      </c>
      <c r="F301" s="3">
        <v>70000</v>
      </c>
      <c r="G301" s="34">
        <v>39.99</v>
      </c>
      <c r="H301" s="3" t="s">
        <v>27</v>
      </c>
      <c r="I301" s="3" t="s">
        <v>23</v>
      </c>
      <c r="J301" s="3" t="s">
        <v>8251</v>
      </c>
      <c r="K301" s="3" t="s">
        <v>8252</v>
      </c>
      <c r="L301" s="3" t="s">
        <v>68</v>
      </c>
      <c r="M301" s="26">
        <v>45627</v>
      </c>
      <c r="N301"/>
      <c r="O301" s="3">
        <v>73</v>
      </c>
      <c r="P301" s="34">
        <v>23638.74</v>
      </c>
      <c r="Q301" s="34">
        <v>9232.6200000000008</v>
      </c>
      <c r="R301" s="34">
        <v>14406.12</v>
      </c>
      <c r="S301" s="36">
        <v>1.56</v>
      </c>
      <c r="T301" s="34">
        <v>323.8183561643836</v>
      </c>
      <c r="U301" s="34">
        <v>66697.3</v>
      </c>
      <c r="V301" s="34">
        <v>56945.59</v>
      </c>
      <c r="W301" s="34">
        <v>9751.7099999999991</v>
      </c>
      <c r="X301" s="36">
        <v>0.17</v>
      </c>
      <c r="Y301" s="3" t="str">
        <f>IFERROR(VLOOKUP(A301,'Pivot price tier'!$C$8:$L$2245,10,0),"")</f>
        <v>X</v>
      </c>
      <c r="Z301" s="3" t="str">
        <f>IFERROR(VLOOKUP(A301,'Pivot price tier by size'!$D$8:$M$2466,10,0),"")</f>
        <v>X</v>
      </c>
      <c r="AA301" s="3" t="str">
        <f>IFERROR(VLOOKUP(A301,'Pivot category'!$B$8:$I$2191,8,0),"")</f>
        <v>X</v>
      </c>
      <c r="AB301" s="3" t="str">
        <f t="shared" si="4"/>
        <v>Bottom 5%</v>
      </c>
      <c r="AC301"/>
      <c r="AD301" s="3" t="s">
        <v>16446</v>
      </c>
      <c r="AE301" s="3" t="s">
        <v>14161</v>
      </c>
    </row>
    <row r="302" spans="1:31" hidden="1" x14ac:dyDescent="0.25">
      <c r="A302" t="s">
        <v>9430</v>
      </c>
      <c r="B302" t="s">
        <v>196</v>
      </c>
      <c r="C302" s="3" t="s">
        <v>32</v>
      </c>
      <c r="D302" s="3" t="s">
        <v>2434</v>
      </c>
      <c r="E302" s="3" t="s">
        <v>5150</v>
      </c>
      <c r="F302" s="3">
        <v>1000</v>
      </c>
      <c r="G302" s="34">
        <v>43.19</v>
      </c>
      <c r="H302" s="3" t="s">
        <v>12619</v>
      </c>
      <c r="I302" s="3" t="s">
        <v>23</v>
      </c>
      <c r="J302" s="3" t="s">
        <v>8256</v>
      </c>
      <c r="K302" s="3" t="s">
        <v>8258</v>
      </c>
      <c r="L302" s="3" t="s">
        <v>8255</v>
      </c>
      <c r="M302" s="26" t="s">
        <v>13873</v>
      </c>
      <c r="N302"/>
      <c r="O302" s="3">
        <v>1</v>
      </c>
      <c r="P302" s="34">
        <v>475.09</v>
      </c>
      <c r="Q302" s="34">
        <v>628.5</v>
      </c>
      <c r="R302" s="34">
        <v>-153.41</v>
      </c>
      <c r="S302" s="36">
        <v>-0.24</v>
      </c>
      <c r="T302" s="34">
        <v>475.09</v>
      </c>
      <c r="U302" s="34">
        <v>43.19</v>
      </c>
      <c r="V302" s="34">
        <v>0</v>
      </c>
      <c r="W302" s="34">
        <v>43.19</v>
      </c>
      <c r="X302" s="36">
        <v>0</v>
      </c>
      <c r="Y302" s="3" t="str">
        <f>IFERROR(VLOOKUP(A302,'Pivot price tier'!$C$8:$L$2245,10,0),"")</f>
        <v/>
      </c>
      <c r="Z302" s="3" t="str">
        <f>IFERROR(VLOOKUP(A302,'Pivot price tier by size'!$D$8:$M$2466,10,0),"")</f>
        <v/>
      </c>
      <c r="AA302" s="3" t="str">
        <f>IFERROR(VLOOKUP(A302,'Pivot category'!$B$8:$I$2191,8,0),"")</f>
        <v/>
      </c>
      <c r="AB302" s="3" t="str">
        <f t="shared" si="4"/>
        <v>Bottom 5%</v>
      </c>
      <c r="AC302"/>
      <c r="AD302" s="3" t="s">
        <v>16452</v>
      </c>
      <c r="AE302" s="3" t="s">
        <v>16453</v>
      </c>
    </row>
    <row r="303" spans="1:31" hidden="1" x14ac:dyDescent="0.25">
      <c r="A303" t="s">
        <v>12975</v>
      </c>
      <c r="B303" t="s">
        <v>12976</v>
      </c>
      <c r="C303" s="3" t="s">
        <v>32</v>
      </c>
      <c r="D303" s="3" t="s">
        <v>12244</v>
      </c>
      <c r="E303" s="3" t="s">
        <v>5150</v>
      </c>
      <c r="F303" s="3">
        <v>10000</v>
      </c>
      <c r="G303" s="34">
        <v>164.99</v>
      </c>
      <c r="H303" s="3" t="s">
        <v>12619</v>
      </c>
      <c r="I303" s="3" t="s">
        <v>74</v>
      </c>
      <c r="J303" s="3" t="s">
        <v>8354</v>
      </c>
      <c r="K303" s="3" t="s">
        <v>8252</v>
      </c>
      <c r="L303" s="3" t="s">
        <v>68</v>
      </c>
      <c r="M303" s="26">
        <v>45474</v>
      </c>
      <c r="N303"/>
      <c r="O303" s="3">
        <v>6</v>
      </c>
      <c r="P303" s="34">
        <v>2639.84</v>
      </c>
      <c r="Q303" s="34">
        <v>4784.71</v>
      </c>
      <c r="R303" s="34">
        <v>-2144.87</v>
      </c>
      <c r="S303" s="36">
        <v>-0.45</v>
      </c>
      <c r="T303" s="34">
        <v>439.97333333333336</v>
      </c>
      <c r="U303" s="34">
        <v>0</v>
      </c>
      <c r="V303" s="34">
        <v>2639.84</v>
      </c>
      <c r="W303" s="34">
        <v>-2639.84</v>
      </c>
      <c r="X303" s="36">
        <v>-1</v>
      </c>
      <c r="Y303" s="3" t="str">
        <f>IFERROR(VLOOKUP(A303,'Pivot price tier'!$C$8:$L$2245,10,0),"")</f>
        <v xml:space="preserve"> </v>
      </c>
      <c r="Z303" s="3" t="str">
        <f>IFERROR(VLOOKUP(A303,'Pivot price tier by size'!$D$8:$M$2466,10,0),"")</f>
        <v xml:space="preserve"> </v>
      </c>
      <c r="AA303" s="3" t="str">
        <f>IFERROR(VLOOKUP(A303,'Pivot category'!$B$8:$I$2191,8,0),"")</f>
        <v>X</v>
      </c>
      <c r="AB303" s="3" t="str">
        <f t="shared" si="4"/>
        <v>Bottom 5%</v>
      </c>
      <c r="AC303"/>
      <c r="AD303" s="3" t="s">
        <v>16452</v>
      </c>
      <c r="AE303" s="3" t="s">
        <v>16453</v>
      </c>
    </row>
    <row r="304" spans="1:31" hidden="1" x14ac:dyDescent="0.25">
      <c r="A304" t="s">
        <v>11087</v>
      </c>
      <c r="B304" t="s">
        <v>11088</v>
      </c>
      <c r="C304" s="3" t="s">
        <v>32</v>
      </c>
      <c r="D304" s="3" t="s">
        <v>10994</v>
      </c>
      <c r="E304" s="3" t="s">
        <v>5152</v>
      </c>
      <c r="F304" s="3">
        <v>10000</v>
      </c>
      <c r="G304" s="34">
        <v>149.99</v>
      </c>
      <c r="H304" s="3" t="s">
        <v>12619</v>
      </c>
      <c r="I304" s="3" t="s">
        <v>74</v>
      </c>
      <c r="J304" s="3" t="s">
        <v>8354</v>
      </c>
      <c r="K304" s="3" t="s">
        <v>8264</v>
      </c>
      <c r="L304" s="3" t="s">
        <v>68</v>
      </c>
      <c r="M304" s="26" t="s">
        <v>13873</v>
      </c>
      <c r="N304"/>
      <c r="O304" s="3">
        <v>3</v>
      </c>
      <c r="P304" s="34"/>
      <c r="Q304" s="34">
        <v>749.95</v>
      </c>
      <c r="R304" s="34">
        <v>-749.95</v>
      </c>
      <c r="S304" s="36">
        <v>-1</v>
      </c>
      <c r="T304" s="34">
        <v>0</v>
      </c>
      <c r="U304" s="34" t="s">
        <v>78</v>
      </c>
      <c r="V304" s="34" t="s">
        <v>78</v>
      </c>
      <c r="W304" s="34" t="s">
        <v>78</v>
      </c>
      <c r="X304" s="36" t="s">
        <v>78</v>
      </c>
      <c r="Y304" s="3" t="str">
        <f>IFERROR(VLOOKUP(A304,'Pivot price tier'!$C$8:$L$2245,10,0),"")</f>
        <v/>
      </c>
      <c r="Z304" s="3" t="str">
        <f>IFERROR(VLOOKUP(A304,'Pivot price tier by size'!$D$8:$M$2466,10,0),"")</f>
        <v/>
      </c>
      <c r="AA304" s="3" t="str">
        <f>IFERROR(VLOOKUP(A304,'Pivot category'!$B$8:$I$2191,8,0),"")</f>
        <v/>
      </c>
      <c r="AB304" s="3" t="str">
        <f t="shared" si="4"/>
        <v>Bottom 5%</v>
      </c>
      <c r="AC304"/>
      <c r="AD304" s="3" t="s">
        <v>16452</v>
      </c>
      <c r="AE304" s="3" t="s">
        <v>16453</v>
      </c>
    </row>
    <row r="305" spans="1:31" hidden="1" x14ac:dyDescent="0.25">
      <c r="A305" t="s">
        <v>11242</v>
      </c>
      <c r="B305" t="s">
        <v>11243</v>
      </c>
      <c r="C305" s="3" t="s">
        <v>32</v>
      </c>
      <c r="D305" s="3" t="s">
        <v>10995</v>
      </c>
      <c r="E305" s="3" t="s">
        <v>5152</v>
      </c>
      <c r="F305" s="3">
        <v>10000</v>
      </c>
      <c r="G305" s="34">
        <v>124.99</v>
      </c>
      <c r="H305" s="3" t="s">
        <v>12619</v>
      </c>
      <c r="I305" s="3" t="s">
        <v>74</v>
      </c>
      <c r="J305" s="3" t="s">
        <v>8354</v>
      </c>
      <c r="K305" s="3" t="s">
        <v>8264</v>
      </c>
      <c r="L305" s="3" t="s">
        <v>68</v>
      </c>
      <c r="M305" s="26">
        <v>44927</v>
      </c>
      <c r="N305"/>
      <c r="O305" s="3">
        <v>7</v>
      </c>
      <c r="P305" s="34">
        <v>1249.9000000000001</v>
      </c>
      <c r="Q305" s="34">
        <v>2374.81</v>
      </c>
      <c r="R305" s="34">
        <v>-1124.9100000000001</v>
      </c>
      <c r="S305" s="36">
        <v>-0.47</v>
      </c>
      <c r="T305" s="34">
        <v>178.55714285714288</v>
      </c>
      <c r="U305" s="34" t="s">
        <v>78</v>
      </c>
      <c r="V305" s="34" t="s">
        <v>78</v>
      </c>
      <c r="W305" s="34" t="s">
        <v>78</v>
      </c>
      <c r="X305" s="36" t="s">
        <v>78</v>
      </c>
      <c r="Y305" s="3" t="str">
        <f>IFERROR(VLOOKUP(A305,'Pivot price tier'!$C$8:$L$2245,10,0),"")</f>
        <v/>
      </c>
      <c r="Z305" s="3" t="str">
        <f>IFERROR(VLOOKUP(A305,'Pivot price tier by size'!$D$8:$M$2466,10,0),"")</f>
        <v/>
      </c>
      <c r="AA305" s="3" t="str">
        <f>IFERROR(VLOOKUP(A305,'Pivot category'!$B$8:$I$2191,8,0),"")</f>
        <v/>
      </c>
      <c r="AB305" s="3" t="str">
        <f t="shared" si="4"/>
        <v>Bottom 5%</v>
      </c>
      <c r="AC305"/>
      <c r="AD305" s="3" t="s">
        <v>16452</v>
      </c>
      <c r="AE305" s="3" t="s">
        <v>16453</v>
      </c>
    </row>
    <row r="306" spans="1:31" hidden="1" x14ac:dyDescent="0.25">
      <c r="A306" t="s">
        <v>11904</v>
      </c>
      <c r="B306" t="s">
        <v>11905</v>
      </c>
      <c r="C306" s="3" t="s">
        <v>32</v>
      </c>
      <c r="D306" s="3" t="s">
        <v>11838</v>
      </c>
      <c r="E306" s="3" t="s">
        <v>5150</v>
      </c>
      <c r="F306" s="3">
        <v>70000</v>
      </c>
      <c r="G306" s="34">
        <v>84.99</v>
      </c>
      <c r="H306" s="3" t="s">
        <v>12619</v>
      </c>
      <c r="I306" s="3" t="s">
        <v>15</v>
      </c>
      <c r="J306" s="3" t="s">
        <v>8256</v>
      </c>
      <c r="K306" s="3" t="s">
        <v>8252</v>
      </c>
      <c r="L306" s="3" t="s">
        <v>68</v>
      </c>
      <c r="M306" s="26">
        <v>45108</v>
      </c>
      <c r="N306"/>
      <c r="O306" s="3">
        <v>1</v>
      </c>
      <c r="P306" s="34">
        <v>424.95</v>
      </c>
      <c r="Q306" s="34">
        <v>679.92</v>
      </c>
      <c r="R306" s="34">
        <v>-254.97</v>
      </c>
      <c r="S306" s="36">
        <v>-0.38</v>
      </c>
      <c r="T306" s="34">
        <v>424.95</v>
      </c>
      <c r="U306" s="34" t="s">
        <v>78</v>
      </c>
      <c r="V306" s="34" t="s">
        <v>78</v>
      </c>
      <c r="W306" s="34" t="s">
        <v>78</v>
      </c>
      <c r="X306" s="36" t="s">
        <v>78</v>
      </c>
      <c r="Y306" s="3" t="str">
        <f>IFERROR(VLOOKUP(A306,'Pivot price tier'!$C$8:$L$2245,10,0),"")</f>
        <v>X</v>
      </c>
      <c r="Z306" s="3" t="str">
        <f>IFERROR(VLOOKUP(A306,'Pivot price tier by size'!$D$8:$M$2466,10,0),"")</f>
        <v>X</v>
      </c>
      <c r="AA306" s="3" t="str">
        <f>IFERROR(VLOOKUP(A306,'Pivot category'!$B$8:$I$2191,8,0),"")</f>
        <v>X</v>
      </c>
      <c r="AB306" s="3" t="str">
        <f t="shared" si="4"/>
        <v>Bottom 5%</v>
      </c>
      <c r="AC306"/>
      <c r="AD306" s="3" t="s">
        <v>16452</v>
      </c>
      <c r="AE306" s="3" t="s">
        <v>16453</v>
      </c>
    </row>
    <row r="307" spans="1:31" hidden="1" x14ac:dyDescent="0.25">
      <c r="A307" t="s">
        <v>13846</v>
      </c>
      <c r="B307" t="s">
        <v>13880</v>
      </c>
      <c r="C307" s="3" t="s">
        <v>32</v>
      </c>
      <c r="D307" s="3" t="s">
        <v>8345</v>
      </c>
      <c r="E307" s="3" t="s">
        <v>5152</v>
      </c>
      <c r="F307" s="3">
        <v>9000</v>
      </c>
      <c r="G307" s="34">
        <v>59.99</v>
      </c>
      <c r="H307" s="3" t="s">
        <v>12619</v>
      </c>
      <c r="I307" s="3" t="s">
        <v>15</v>
      </c>
      <c r="J307" s="3" t="s">
        <v>8256</v>
      </c>
      <c r="K307" s="3" t="s">
        <v>8260</v>
      </c>
      <c r="L307" s="3" t="s">
        <v>8255</v>
      </c>
      <c r="M307" s="26">
        <v>45597</v>
      </c>
      <c r="N307"/>
      <c r="O307" s="3">
        <v>1</v>
      </c>
      <c r="P307" s="34">
        <v>959.84</v>
      </c>
      <c r="Q307" s="34">
        <v>119.98</v>
      </c>
      <c r="R307" s="34">
        <v>839.86</v>
      </c>
      <c r="S307" s="36">
        <v>7</v>
      </c>
      <c r="T307" s="34">
        <v>959.84</v>
      </c>
      <c r="U307" s="34">
        <v>0</v>
      </c>
      <c r="V307" s="34">
        <v>119.98</v>
      </c>
      <c r="W307" s="34">
        <v>-119.98</v>
      </c>
      <c r="X307" s="36">
        <v>-1</v>
      </c>
      <c r="Y307" s="3" t="str">
        <f>IFERROR(VLOOKUP(A307,'Pivot price tier'!$C$8:$L$2245,10,0),"")</f>
        <v/>
      </c>
      <c r="Z307" s="3" t="str">
        <f>IFERROR(VLOOKUP(A307,'Pivot price tier by size'!$D$8:$M$2466,10,0),"")</f>
        <v/>
      </c>
      <c r="AA307" s="3" t="str">
        <f>IFERROR(VLOOKUP(A307,'Pivot category'!$B$8:$I$2191,8,0),"")</f>
        <v/>
      </c>
      <c r="AB307" s="3" t="str">
        <f t="shared" si="4"/>
        <v>Bottom 5%</v>
      </c>
      <c r="AC307"/>
      <c r="AD307" s="3" t="s">
        <v>16452</v>
      </c>
      <c r="AE307" s="3" t="s">
        <v>16453</v>
      </c>
    </row>
    <row r="308" spans="1:31" hidden="1" x14ac:dyDescent="0.25">
      <c r="A308" t="s">
        <v>11686</v>
      </c>
      <c r="B308" t="s">
        <v>11687</v>
      </c>
      <c r="C308" s="3" t="s">
        <v>32</v>
      </c>
      <c r="D308" s="3" t="s">
        <v>11544</v>
      </c>
      <c r="E308" s="3" t="s">
        <v>5152</v>
      </c>
      <c r="F308" s="3">
        <v>10000</v>
      </c>
      <c r="G308" s="34">
        <v>157.99</v>
      </c>
      <c r="H308" s="3" t="s">
        <v>12619</v>
      </c>
      <c r="I308" s="3" t="s">
        <v>74</v>
      </c>
      <c r="J308" s="3" t="s">
        <v>8354</v>
      </c>
      <c r="K308" s="3" t="s">
        <v>8252</v>
      </c>
      <c r="L308" s="3" t="s">
        <v>68</v>
      </c>
      <c r="M308" s="26">
        <v>45047</v>
      </c>
      <c r="N308"/>
      <c r="O308" s="3">
        <v>3</v>
      </c>
      <c r="P308" s="34">
        <v>473.97</v>
      </c>
      <c r="Q308" s="34">
        <v>473.97</v>
      </c>
      <c r="R308" s="34">
        <v>0</v>
      </c>
      <c r="S308" s="36">
        <v>0</v>
      </c>
      <c r="T308" s="34">
        <v>157.99</v>
      </c>
      <c r="U308" s="34" t="s">
        <v>78</v>
      </c>
      <c r="V308" s="34" t="s">
        <v>78</v>
      </c>
      <c r="W308" s="34" t="s">
        <v>78</v>
      </c>
      <c r="X308" s="36" t="s">
        <v>78</v>
      </c>
      <c r="Y308" s="3" t="str">
        <f>IFERROR(VLOOKUP(A308,'Pivot price tier'!$C$8:$L$2245,10,0),"")</f>
        <v>X</v>
      </c>
      <c r="Z308" s="3" t="str">
        <f>IFERROR(VLOOKUP(A308,'Pivot price tier by size'!$D$8:$M$2466,10,0),"")</f>
        <v>X</v>
      </c>
      <c r="AA308" s="3" t="str">
        <f>IFERROR(VLOOKUP(A308,'Pivot category'!$B$8:$I$2191,8,0),"")</f>
        <v>X</v>
      </c>
      <c r="AB308" s="3" t="str">
        <f t="shared" si="4"/>
        <v>Bottom 5%</v>
      </c>
      <c r="AC308"/>
      <c r="AD308" s="3" t="s">
        <v>16452</v>
      </c>
      <c r="AE308" s="3" t="s">
        <v>16453</v>
      </c>
    </row>
    <row r="309" spans="1:31" hidden="1" x14ac:dyDescent="0.25">
      <c r="A309" t="s">
        <v>11906</v>
      </c>
      <c r="B309" t="s">
        <v>11907</v>
      </c>
      <c r="C309" s="3" t="s">
        <v>32</v>
      </c>
      <c r="D309" s="3" t="s">
        <v>11839</v>
      </c>
      <c r="E309" s="3" t="s">
        <v>5150</v>
      </c>
      <c r="F309" s="3">
        <v>10000</v>
      </c>
      <c r="G309" s="34">
        <v>131.99</v>
      </c>
      <c r="H309" s="3" t="s">
        <v>12619</v>
      </c>
      <c r="I309" s="3" t="s">
        <v>74</v>
      </c>
      <c r="J309" s="3" t="s">
        <v>8354</v>
      </c>
      <c r="K309" s="3" t="s">
        <v>8252</v>
      </c>
      <c r="L309" s="3" t="s">
        <v>68</v>
      </c>
      <c r="M309" s="26">
        <v>45108</v>
      </c>
      <c r="N309"/>
      <c r="O309" s="3">
        <v>5</v>
      </c>
      <c r="P309" s="34">
        <v>659.95</v>
      </c>
      <c r="Q309" s="34">
        <v>1847.86</v>
      </c>
      <c r="R309" s="34">
        <v>-1187.9100000000001</v>
      </c>
      <c r="S309" s="36">
        <v>-0.64</v>
      </c>
      <c r="T309" s="34">
        <v>131.99</v>
      </c>
      <c r="U309" s="34" t="s">
        <v>78</v>
      </c>
      <c r="V309" s="34" t="s">
        <v>78</v>
      </c>
      <c r="W309" s="34" t="s">
        <v>78</v>
      </c>
      <c r="X309" s="36" t="s">
        <v>78</v>
      </c>
      <c r="Y309" s="3" t="str">
        <f>IFERROR(VLOOKUP(A309,'Pivot price tier'!$C$8:$L$2245,10,0),"")</f>
        <v>X</v>
      </c>
      <c r="Z309" s="3" t="str">
        <f>IFERROR(VLOOKUP(A309,'Pivot price tier by size'!$D$8:$M$2466,10,0),"")</f>
        <v>X</v>
      </c>
      <c r="AA309" s="3" t="str">
        <f>IFERROR(VLOOKUP(A309,'Pivot category'!$B$8:$I$2191,8,0),"")</f>
        <v>X</v>
      </c>
      <c r="AB309" s="3" t="str">
        <f t="shared" si="4"/>
        <v>Bottom 5%</v>
      </c>
      <c r="AC309"/>
      <c r="AD309" s="3" t="s">
        <v>16452</v>
      </c>
      <c r="AE309" s="3" t="s">
        <v>16453</v>
      </c>
    </row>
    <row r="310" spans="1:31" hidden="1" x14ac:dyDescent="0.25">
      <c r="A310" t="s">
        <v>12977</v>
      </c>
      <c r="B310" t="s">
        <v>12978</v>
      </c>
      <c r="C310" s="3" t="s">
        <v>32</v>
      </c>
      <c r="D310" s="3" t="s">
        <v>13420</v>
      </c>
      <c r="E310" s="3" t="s">
        <v>5150</v>
      </c>
      <c r="F310" s="3">
        <v>70000</v>
      </c>
      <c r="G310" s="34">
        <v>129.99</v>
      </c>
      <c r="H310" s="3" t="s">
        <v>12619</v>
      </c>
      <c r="I310" s="3" t="s">
        <v>74</v>
      </c>
      <c r="J310" s="3" t="s">
        <v>8256</v>
      </c>
      <c r="K310" s="3" t="s">
        <v>8252</v>
      </c>
      <c r="L310" s="3" t="s">
        <v>68</v>
      </c>
      <c r="M310" s="26">
        <v>45474</v>
      </c>
      <c r="N310"/>
      <c r="O310" s="3">
        <v>6</v>
      </c>
      <c r="P310" s="34">
        <v>2599.8000000000002</v>
      </c>
      <c r="Q310" s="34">
        <v>5979.54</v>
      </c>
      <c r="R310" s="34">
        <v>-3379.74</v>
      </c>
      <c r="S310" s="36">
        <v>-0.56999999999999995</v>
      </c>
      <c r="T310" s="34">
        <v>433.3</v>
      </c>
      <c r="U310" s="34">
        <v>129.99</v>
      </c>
      <c r="V310" s="34">
        <v>2599.8000000000002</v>
      </c>
      <c r="W310" s="34">
        <v>-2469.81</v>
      </c>
      <c r="X310" s="36">
        <v>-0.95</v>
      </c>
      <c r="Y310" s="3" t="str">
        <f>IFERROR(VLOOKUP(A310,'Pivot price tier'!$C$8:$L$2245,10,0),"")</f>
        <v xml:space="preserve"> </v>
      </c>
      <c r="Z310" s="3" t="str">
        <f>IFERROR(VLOOKUP(A310,'Pivot price tier by size'!$D$8:$M$2466,10,0),"")</f>
        <v xml:space="preserve"> </v>
      </c>
      <c r="AA310" s="3" t="str">
        <f>IFERROR(VLOOKUP(A310,'Pivot category'!$B$8:$I$2191,8,0),"")</f>
        <v>X</v>
      </c>
      <c r="AB310" s="3" t="str">
        <f t="shared" si="4"/>
        <v>Bottom 5%</v>
      </c>
      <c r="AC310"/>
      <c r="AD310" s="3" t="s">
        <v>16452</v>
      </c>
      <c r="AE310" s="3" t="s">
        <v>16453</v>
      </c>
    </row>
    <row r="311" spans="1:31" x14ac:dyDescent="0.25">
      <c r="A311" t="s">
        <v>12863</v>
      </c>
      <c r="B311" t="s">
        <v>13288</v>
      </c>
      <c r="C311" s="3" t="s">
        <v>32</v>
      </c>
      <c r="D311" s="3" t="s">
        <v>12640</v>
      </c>
      <c r="E311" s="3" t="s">
        <v>5150</v>
      </c>
      <c r="F311" s="3">
        <v>10000</v>
      </c>
      <c r="G311" s="34">
        <v>69.989999999999995</v>
      </c>
      <c r="H311" s="3" t="s">
        <v>12</v>
      </c>
      <c r="I311" s="3" t="s">
        <v>15</v>
      </c>
      <c r="J311" s="3" t="s">
        <v>8251</v>
      </c>
      <c r="K311" s="3" t="s">
        <v>8252</v>
      </c>
      <c r="L311" s="3" t="s">
        <v>68</v>
      </c>
      <c r="M311" s="26">
        <v>45474</v>
      </c>
      <c r="N311"/>
      <c r="O311" s="3">
        <v>39</v>
      </c>
      <c r="P311" s="34">
        <v>14345.92</v>
      </c>
      <c r="Q311" s="34">
        <v>12178.26</v>
      </c>
      <c r="R311" s="34">
        <v>2167.66</v>
      </c>
      <c r="S311" s="36">
        <v>0.18</v>
      </c>
      <c r="T311" s="34">
        <v>367.84410256410257</v>
      </c>
      <c r="U311" s="34">
        <v>2067.6999999999998</v>
      </c>
      <c r="V311" s="34">
        <v>6579.06</v>
      </c>
      <c r="W311" s="34">
        <v>-4511.3599999999997</v>
      </c>
      <c r="X311" s="36">
        <v>-0.69</v>
      </c>
      <c r="Y311" s="3" t="str">
        <f>IFERROR(VLOOKUP(A311,'Pivot price tier'!$C$8:$L$2245,10,0),"")</f>
        <v>X</v>
      </c>
      <c r="Z311" s="3" t="str">
        <f>IFERROR(VLOOKUP(A311,'Pivot price tier by size'!$D$8:$M$2466,10,0),"")</f>
        <v>X</v>
      </c>
      <c r="AA311" s="3" t="str">
        <f>IFERROR(VLOOKUP(A311,'Pivot category'!$B$8:$I$2191,8,0),"")</f>
        <v>X</v>
      </c>
      <c r="AB311" s="3" t="str">
        <f t="shared" si="4"/>
        <v>Bottom 5%</v>
      </c>
      <c r="AC311"/>
      <c r="AD311" s="3" t="s">
        <v>16463</v>
      </c>
      <c r="AE311" s="3" t="s">
        <v>14106</v>
      </c>
    </row>
    <row r="312" spans="1:31" x14ac:dyDescent="0.25">
      <c r="A312" t="s">
        <v>11426</v>
      </c>
      <c r="B312" t="s">
        <v>2169</v>
      </c>
      <c r="C312" s="3" t="s">
        <v>32</v>
      </c>
      <c r="D312" s="3" t="s">
        <v>4635</v>
      </c>
      <c r="E312" s="3" t="s">
        <v>5150</v>
      </c>
      <c r="F312" s="3">
        <v>10000</v>
      </c>
      <c r="G312" s="34">
        <v>13.99</v>
      </c>
      <c r="H312" s="3" t="s">
        <v>28</v>
      </c>
      <c r="I312" s="3" t="s">
        <v>19</v>
      </c>
      <c r="J312" s="3" t="s">
        <v>8251</v>
      </c>
      <c r="K312" s="3" t="s">
        <v>8252</v>
      </c>
      <c r="L312" s="3" t="s">
        <v>68</v>
      </c>
      <c r="M312" s="26" t="s">
        <v>13873</v>
      </c>
      <c r="N312"/>
      <c r="O312" s="3">
        <v>150</v>
      </c>
      <c r="P312" s="34">
        <v>28432.41</v>
      </c>
      <c r="Q312" s="34">
        <v>30391.38</v>
      </c>
      <c r="R312" s="34">
        <v>-1958.97</v>
      </c>
      <c r="S312" s="36">
        <v>-0.06</v>
      </c>
      <c r="T312" s="34">
        <v>189.54939999999999</v>
      </c>
      <c r="U312" s="34">
        <v>15588.45</v>
      </c>
      <c r="V312" s="34">
        <v>12359.72</v>
      </c>
      <c r="W312" s="34">
        <v>3228.73</v>
      </c>
      <c r="X312" s="36">
        <v>0.26</v>
      </c>
      <c r="Y312" s="3" t="str">
        <f>IFERROR(VLOOKUP(A312,'Pivot price tier'!$C$8:$L$2245,10,0),"")</f>
        <v>X</v>
      </c>
      <c r="Z312" s="3" t="str">
        <f>IFERROR(VLOOKUP(A312,'Pivot price tier by size'!$D$8:$M$2466,10,0),"")</f>
        <v>X</v>
      </c>
      <c r="AA312" s="3" t="str">
        <f>IFERROR(VLOOKUP(A312,'Pivot category'!$B$8:$I$2191,8,0),"")</f>
        <v>X</v>
      </c>
      <c r="AB312" s="3" t="str">
        <f t="shared" si="4"/>
        <v>Bottom 5%</v>
      </c>
      <c r="AC312"/>
      <c r="AD312" s="3" t="s">
        <v>11232</v>
      </c>
      <c r="AE312" s="3" t="s">
        <v>14092</v>
      </c>
    </row>
    <row r="313" spans="1:31" hidden="1" x14ac:dyDescent="0.25">
      <c r="A313" t="s">
        <v>6736</v>
      </c>
      <c r="B313" t="s">
        <v>199</v>
      </c>
      <c r="C313" s="3" t="s">
        <v>32</v>
      </c>
      <c r="D313" s="3" t="s">
        <v>2437</v>
      </c>
      <c r="E313" s="3" t="s">
        <v>5152</v>
      </c>
      <c r="F313" s="3">
        <v>9000</v>
      </c>
      <c r="G313" s="34">
        <v>474.99</v>
      </c>
      <c r="H313" s="3" t="s">
        <v>12619</v>
      </c>
      <c r="I313" s="3" t="s">
        <v>74</v>
      </c>
      <c r="J313" s="3" t="s">
        <v>8261</v>
      </c>
      <c r="K313" s="3" t="s">
        <v>8260</v>
      </c>
      <c r="L313" s="3" t="s">
        <v>68</v>
      </c>
      <c r="M313" s="26" t="s">
        <v>13873</v>
      </c>
      <c r="N313"/>
      <c r="O313" s="3">
        <v>7</v>
      </c>
      <c r="P313" s="34">
        <v>1899.96</v>
      </c>
      <c r="Q313" s="34">
        <v>1424.97</v>
      </c>
      <c r="R313" s="34">
        <v>474.99</v>
      </c>
      <c r="S313" s="36">
        <v>0.33</v>
      </c>
      <c r="T313" s="34">
        <v>271.42285714285714</v>
      </c>
      <c r="U313" s="34" t="s">
        <v>78</v>
      </c>
      <c r="V313" s="34" t="s">
        <v>78</v>
      </c>
      <c r="W313" s="34" t="s">
        <v>78</v>
      </c>
      <c r="X313" s="36" t="s">
        <v>78</v>
      </c>
      <c r="Y313" s="3" t="str">
        <f>IFERROR(VLOOKUP(A313,'Pivot price tier'!$C$8:$L$2245,10,0),"")</f>
        <v/>
      </c>
      <c r="Z313" s="3" t="str">
        <f>IFERROR(VLOOKUP(A313,'Pivot price tier by size'!$D$8:$M$2466,10,0),"")</f>
        <v/>
      </c>
      <c r="AA313" s="3" t="str">
        <f>IFERROR(VLOOKUP(A313,'Pivot category'!$B$8:$I$2191,8,0),"")</f>
        <v/>
      </c>
      <c r="AB313" s="3" t="str">
        <f t="shared" si="4"/>
        <v>Bottom 5%</v>
      </c>
      <c r="AC313"/>
      <c r="AD313" s="3" t="s">
        <v>16446</v>
      </c>
      <c r="AE313" s="3" t="s">
        <v>14094</v>
      </c>
    </row>
    <row r="314" spans="1:31" hidden="1" x14ac:dyDescent="0.25">
      <c r="A314" t="s">
        <v>13625</v>
      </c>
      <c r="B314" t="s">
        <v>13626</v>
      </c>
      <c r="C314" s="3" t="s">
        <v>32</v>
      </c>
      <c r="D314" s="3" t="s">
        <v>2438</v>
      </c>
      <c r="E314" s="3" t="s">
        <v>5152</v>
      </c>
      <c r="F314" s="3">
        <v>4000</v>
      </c>
      <c r="G314" s="34">
        <v>28.79</v>
      </c>
      <c r="H314" s="3" t="s">
        <v>12619</v>
      </c>
      <c r="I314" s="3" t="s">
        <v>19</v>
      </c>
      <c r="J314" s="3" t="s">
        <v>8261</v>
      </c>
      <c r="K314" s="3" t="s">
        <v>8260</v>
      </c>
      <c r="L314" s="3" t="s">
        <v>8254</v>
      </c>
      <c r="M314" s="26" t="s">
        <v>13873</v>
      </c>
      <c r="N314"/>
      <c r="O314" s="3" t="s">
        <v>78</v>
      </c>
      <c r="P314" s="34"/>
      <c r="Q314" s="34">
        <v>57.58</v>
      </c>
      <c r="R314" s="34">
        <v>-57.58</v>
      </c>
      <c r="S314" s="36">
        <v>-1</v>
      </c>
      <c r="T314" s="34" t="s">
        <v>78</v>
      </c>
      <c r="U314" s="34" t="s">
        <v>78</v>
      </c>
      <c r="V314" s="34" t="s">
        <v>78</v>
      </c>
      <c r="W314" s="34" t="s">
        <v>78</v>
      </c>
      <c r="X314" s="36" t="s">
        <v>78</v>
      </c>
      <c r="Y314" s="3" t="str">
        <f>IFERROR(VLOOKUP(A314,'Pivot price tier'!$C$8:$L$2245,10,0),"")</f>
        <v/>
      </c>
      <c r="Z314" s="3" t="str">
        <f>IFERROR(VLOOKUP(A314,'Pivot price tier by size'!$D$8:$M$2466,10,0),"")</f>
        <v/>
      </c>
      <c r="AA314" s="3" t="str">
        <f>IFERROR(VLOOKUP(A314,'Pivot category'!$B$8:$I$2191,8,0),"")</f>
        <v/>
      </c>
      <c r="AB314" s="3" t="str">
        <f t="shared" si="4"/>
        <v>Bottom 5%</v>
      </c>
      <c r="AC314"/>
      <c r="AD314" s="3" t="s">
        <v>16446</v>
      </c>
      <c r="AE314" s="3" t="s">
        <v>14094</v>
      </c>
    </row>
    <row r="315" spans="1:31" x14ac:dyDescent="0.25">
      <c r="A315" t="s">
        <v>14321</v>
      </c>
      <c r="B315" t="s">
        <v>14322</v>
      </c>
      <c r="C315" s="3" t="s">
        <v>32</v>
      </c>
      <c r="D315" s="3" t="s">
        <v>14055</v>
      </c>
      <c r="E315" s="3" t="s">
        <v>5150</v>
      </c>
      <c r="F315" s="3">
        <v>70000</v>
      </c>
      <c r="G315" s="34">
        <v>49.99</v>
      </c>
      <c r="H315" s="3" t="s">
        <v>27</v>
      </c>
      <c r="I315" s="3" t="s">
        <v>23</v>
      </c>
      <c r="J315" s="3" t="s">
        <v>8251</v>
      </c>
      <c r="K315" s="3" t="s">
        <v>8252</v>
      </c>
      <c r="L315" s="3" t="s">
        <v>68</v>
      </c>
      <c r="M315" s="26">
        <v>45627</v>
      </c>
      <c r="N315"/>
      <c r="O315" s="3">
        <v>43</v>
      </c>
      <c r="P315" s="34">
        <v>15496.9</v>
      </c>
      <c r="Q315" s="34">
        <v>8098.38</v>
      </c>
      <c r="R315" s="34">
        <v>7398.52</v>
      </c>
      <c r="S315" s="36">
        <v>0.91</v>
      </c>
      <c r="T315" s="34">
        <v>360.39302325581394</v>
      </c>
      <c r="U315" s="34">
        <v>31793.64</v>
      </c>
      <c r="V315" s="34">
        <v>6848.63</v>
      </c>
      <c r="W315" s="34">
        <v>24945.01</v>
      </c>
      <c r="X315" s="36">
        <v>3.64</v>
      </c>
      <c r="Y315" s="3" t="str">
        <f>IFERROR(VLOOKUP(A315,'Pivot price tier'!$C$8:$L$2245,10,0),"")</f>
        <v>X</v>
      </c>
      <c r="Z315" s="3" t="str">
        <f>IFERROR(VLOOKUP(A315,'Pivot price tier by size'!$D$8:$M$2466,10,0),"")</f>
        <v>X</v>
      </c>
      <c r="AA315" s="3" t="str">
        <f>IFERROR(VLOOKUP(A315,'Pivot category'!$B$8:$I$2191,8,0),"")</f>
        <v>X</v>
      </c>
      <c r="AB315" s="3" t="str">
        <f t="shared" si="4"/>
        <v>Bottom 5%</v>
      </c>
      <c r="AC315"/>
      <c r="AD315" s="3" t="s">
        <v>16452</v>
      </c>
      <c r="AE315" s="3" t="s">
        <v>16453</v>
      </c>
    </row>
    <row r="316" spans="1:31" x14ac:dyDescent="0.25">
      <c r="A316" t="s">
        <v>6367</v>
      </c>
      <c r="B316" t="s">
        <v>2299</v>
      </c>
      <c r="C316" s="3" t="s">
        <v>32</v>
      </c>
      <c r="D316" s="3" t="s">
        <v>4788</v>
      </c>
      <c r="E316" s="3" t="s">
        <v>5150</v>
      </c>
      <c r="F316" s="3">
        <v>10000</v>
      </c>
      <c r="G316" s="34">
        <v>18.989999999999998</v>
      </c>
      <c r="H316" s="3" t="s">
        <v>28</v>
      </c>
      <c r="I316" s="3" t="s">
        <v>21</v>
      </c>
      <c r="J316" s="3" t="s">
        <v>8251</v>
      </c>
      <c r="K316" s="3" t="s">
        <v>8252</v>
      </c>
      <c r="L316" s="3" t="s">
        <v>68</v>
      </c>
      <c r="M316" s="26" t="s">
        <v>13873</v>
      </c>
      <c r="N316"/>
      <c r="O316" s="3">
        <v>56</v>
      </c>
      <c r="P316" s="34">
        <v>9419.0400000000009</v>
      </c>
      <c r="Q316" s="34">
        <v>9703.89</v>
      </c>
      <c r="R316" s="34">
        <v>-284.85000000000002</v>
      </c>
      <c r="S316" s="36">
        <v>-0.03</v>
      </c>
      <c r="T316" s="34">
        <v>168.19714285714286</v>
      </c>
      <c r="U316" s="34">
        <v>835.56</v>
      </c>
      <c r="V316" s="34">
        <v>1044.45</v>
      </c>
      <c r="W316" s="34">
        <v>-208.89</v>
      </c>
      <c r="X316" s="36">
        <v>-0.2</v>
      </c>
      <c r="Y316" s="3" t="str">
        <f>IFERROR(VLOOKUP(A316,'Pivot price tier'!$C$8:$L$2245,10,0),"")</f>
        <v>X</v>
      </c>
      <c r="Z316" s="3" t="str">
        <f>IFERROR(VLOOKUP(A316,'Pivot price tier by size'!$D$8:$M$2466,10,0),"")</f>
        <v>X</v>
      </c>
      <c r="AA316" s="3" t="str">
        <f>IFERROR(VLOOKUP(A316,'Pivot category'!$B$8:$I$2191,8,0),"")</f>
        <v>X</v>
      </c>
      <c r="AB316" s="3" t="str">
        <f t="shared" si="4"/>
        <v>Bottom 5%</v>
      </c>
      <c r="AC316"/>
      <c r="AD316" s="3" t="s">
        <v>10401</v>
      </c>
      <c r="AE316" s="3" t="s">
        <v>16471</v>
      </c>
    </row>
    <row r="317" spans="1:31" x14ac:dyDescent="0.25">
      <c r="A317" t="s">
        <v>6368</v>
      </c>
      <c r="B317" t="s">
        <v>4812</v>
      </c>
      <c r="C317" s="3" t="s">
        <v>32</v>
      </c>
      <c r="D317" s="3" t="s">
        <v>4819</v>
      </c>
      <c r="E317" s="3" t="s">
        <v>5150</v>
      </c>
      <c r="F317" s="3">
        <v>10000</v>
      </c>
      <c r="G317" s="34">
        <v>24.99</v>
      </c>
      <c r="H317" s="3" t="s">
        <v>12</v>
      </c>
      <c r="I317" s="3" t="s">
        <v>21</v>
      </c>
      <c r="J317" s="3" t="s">
        <v>8251</v>
      </c>
      <c r="K317" s="3" t="s">
        <v>8252</v>
      </c>
      <c r="L317" s="3" t="s">
        <v>68</v>
      </c>
      <c r="M317" s="26" t="s">
        <v>13873</v>
      </c>
      <c r="N317"/>
      <c r="O317" s="3">
        <v>70</v>
      </c>
      <c r="P317" s="34">
        <v>16318.47</v>
      </c>
      <c r="Q317" s="34">
        <v>15268.89</v>
      </c>
      <c r="R317" s="34">
        <v>1049.58</v>
      </c>
      <c r="S317" s="36">
        <v>7.0000000000000007E-2</v>
      </c>
      <c r="T317" s="34">
        <v>233.12099999999998</v>
      </c>
      <c r="U317" s="34">
        <v>824.67</v>
      </c>
      <c r="V317" s="34">
        <v>1174.53</v>
      </c>
      <c r="W317" s="34">
        <v>-349.86</v>
      </c>
      <c r="X317" s="36">
        <v>-0.3</v>
      </c>
      <c r="Y317" s="3" t="str">
        <f>IFERROR(VLOOKUP(A317,'Pivot price tier'!$C$8:$L$2245,10,0),"")</f>
        <v>X</v>
      </c>
      <c r="Z317" s="3" t="str">
        <f>IFERROR(VLOOKUP(A317,'Pivot price tier by size'!$D$8:$M$2466,10,0),"")</f>
        <v>X</v>
      </c>
      <c r="AA317" s="3" t="str">
        <f>IFERROR(VLOOKUP(A317,'Pivot category'!$B$8:$I$2191,8,0),"")</f>
        <v>X</v>
      </c>
      <c r="AB317" s="3" t="str">
        <f t="shared" si="4"/>
        <v>Bottom 5%</v>
      </c>
      <c r="AC317"/>
      <c r="AD317" s="3" t="s">
        <v>10401</v>
      </c>
      <c r="AE317" s="3" t="s">
        <v>16471</v>
      </c>
    </row>
    <row r="318" spans="1:31" hidden="1" x14ac:dyDescent="0.25">
      <c r="A318" t="s">
        <v>7614</v>
      </c>
      <c r="B318" t="s">
        <v>203</v>
      </c>
      <c r="C318" s="3" t="s">
        <v>36</v>
      </c>
      <c r="D318" s="3" t="s">
        <v>2442</v>
      </c>
      <c r="E318" s="3">
        <v>0</v>
      </c>
      <c r="F318" s="3">
        <v>8000</v>
      </c>
      <c r="G318" s="34">
        <v>13.99</v>
      </c>
      <c r="H318" s="3" t="s">
        <v>27</v>
      </c>
      <c r="I318" s="3" t="s">
        <v>17</v>
      </c>
      <c r="J318" s="3" t="s">
        <v>8251</v>
      </c>
      <c r="K318" s="3" t="s">
        <v>8273</v>
      </c>
      <c r="L318" s="3" t="s">
        <v>68</v>
      </c>
      <c r="M318" s="26" t="s">
        <v>13873</v>
      </c>
      <c r="N318"/>
      <c r="O318" s="3">
        <v>21</v>
      </c>
      <c r="P318" s="34">
        <v>2532.19</v>
      </c>
      <c r="Q318" s="34">
        <v>3259.67</v>
      </c>
      <c r="R318" s="34">
        <v>-727.48</v>
      </c>
      <c r="S318" s="36">
        <v>-0.22</v>
      </c>
      <c r="T318" s="34">
        <v>120.58047619047619</v>
      </c>
      <c r="U318" s="34">
        <v>68886.759999999995</v>
      </c>
      <c r="V318" s="34">
        <v>86430.22</v>
      </c>
      <c r="W318" s="34">
        <v>-17543.46</v>
      </c>
      <c r="X318" s="36">
        <v>-0.2</v>
      </c>
      <c r="Y318" s="3" t="str">
        <f>IFERROR(VLOOKUP(A318,'Pivot price tier'!$C$8:$L$2245,10,0),"")</f>
        <v/>
      </c>
      <c r="Z318" s="3" t="str">
        <f>IFERROR(VLOOKUP(A318,'Pivot price tier by size'!$D$8:$M$2466,10,0),"")</f>
        <v/>
      </c>
      <c r="AA318" s="3" t="str">
        <f>IFERROR(VLOOKUP(A318,'Pivot category'!$B$8:$I$2191,8,0),"")</f>
        <v/>
      </c>
      <c r="AB318" s="3" t="str">
        <f t="shared" si="4"/>
        <v>Bottom 5%</v>
      </c>
      <c r="AC318"/>
      <c r="AD318" s="3" t="s">
        <v>16451</v>
      </c>
      <c r="AE318" s="3" t="s">
        <v>14089</v>
      </c>
    </row>
    <row r="319" spans="1:31" x14ac:dyDescent="0.25">
      <c r="A319" t="s">
        <v>11432</v>
      </c>
      <c r="B319" t="s">
        <v>10163</v>
      </c>
      <c r="C319" s="3" t="s">
        <v>32</v>
      </c>
      <c r="D319" s="3" t="s">
        <v>10037</v>
      </c>
      <c r="E319" s="3" t="s">
        <v>5198</v>
      </c>
      <c r="F319" s="3">
        <v>7000</v>
      </c>
      <c r="G319" s="34">
        <v>32.99</v>
      </c>
      <c r="H319" s="3" t="s">
        <v>26</v>
      </c>
      <c r="I319" s="3" t="s">
        <v>23</v>
      </c>
      <c r="J319" s="3" t="s">
        <v>8251</v>
      </c>
      <c r="K319" s="3" t="s">
        <v>8252</v>
      </c>
      <c r="L319" s="3" t="s">
        <v>68</v>
      </c>
      <c r="M319" s="26" t="s">
        <v>13873</v>
      </c>
      <c r="N319"/>
      <c r="O319" s="3">
        <v>4</v>
      </c>
      <c r="P319" s="34">
        <v>725.78</v>
      </c>
      <c r="Q319" s="34">
        <v>6795.94</v>
      </c>
      <c r="R319" s="34">
        <v>-6070.16</v>
      </c>
      <c r="S319" s="36">
        <v>-0.89</v>
      </c>
      <c r="T319" s="34">
        <v>181.44499999999999</v>
      </c>
      <c r="U319" s="34">
        <v>65.98</v>
      </c>
      <c r="V319" s="34">
        <v>1913.42</v>
      </c>
      <c r="W319" s="34">
        <v>-1847.44</v>
      </c>
      <c r="X319" s="36">
        <v>-0.97</v>
      </c>
      <c r="Y319" s="3" t="str">
        <f>IFERROR(VLOOKUP(A319,'Pivot price tier'!$C$8:$L$2245,10,0),"")</f>
        <v>X</v>
      </c>
      <c r="Z319" s="3" t="str">
        <f>IFERROR(VLOOKUP(A319,'Pivot price tier by size'!$D$8:$M$2466,10,0),"")</f>
        <v>X</v>
      </c>
      <c r="AA319" s="3" t="str">
        <f>IFERROR(VLOOKUP(A319,'Pivot category'!$B$8:$I$2191,8,0),"")</f>
        <v>X</v>
      </c>
      <c r="AB319" s="3" t="str">
        <f t="shared" si="4"/>
        <v>Bottom 5%</v>
      </c>
      <c r="AC319"/>
      <c r="AD319" s="3" t="s">
        <v>11231</v>
      </c>
      <c r="AE319" s="3" t="s">
        <v>16461</v>
      </c>
    </row>
    <row r="320" spans="1:31" x14ac:dyDescent="0.25">
      <c r="A320" t="s">
        <v>6967</v>
      </c>
      <c r="B320" t="s">
        <v>221</v>
      </c>
      <c r="C320" s="3" t="s">
        <v>34</v>
      </c>
      <c r="D320" s="3" t="s">
        <v>2462</v>
      </c>
      <c r="E320" s="3">
        <v>0</v>
      </c>
      <c r="F320" s="3">
        <v>1000</v>
      </c>
      <c r="G320" s="34">
        <v>24.99</v>
      </c>
      <c r="H320" s="3" t="s">
        <v>27</v>
      </c>
      <c r="I320" s="3" t="s">
        <v>23</v>
      </c>
      <c r="J320" s="3" t="s">
        <v>8251</v>
      </c>
      <c r="K320" s="3" t="s">
        <v>8252</v>
      </c>
      <c r="L320" s="3" t="s">
        <v>68</v>
      </c>
      <c r="M320" s="26" t="s">
        <v>13873</v>
      </c>
      <c r="N320"/>
      <c r="O320" s="3">
        <v>125</v>
      </c>
      <c r="P320" s="34">
        <v>50854.65</v>
      </c>
      <c r="Q320" s="34">
        <v>76644.33</v>
      </c>
      <c r="R320" s="34">
        <v>-25789.68</v>
      </c>
      <c r="S320" s="36">
        <v>-0.34</v>
      </c>
      <c r="T320" s="34">
        <v>406.8372</v>
      </c>
      <c r="U320" s="34">
        <v>41733.300000000003</v>
      </c>
      <c r="V320" s="34">
        <v>58276.68</v>
      </c>
      <c r="W320" s="34">
        <v>-16543.38</v>
      </c>
      <c r="X320" s="36">
        <v>-0.28000000000000003</v>
      </c>
      <c r="Y320" s="3" t="str">
        <f>IFERROR(VLOOKUP(A320,'Pivot price tier'!$C$8:$L$2245,10,0),"")</f>
        <v>X</v>
      </c>
      <c r="Z320" s="3" t="str">
        <f>IFERROR(VLOOKUP(A320,'Pivot price tier by size'!$D$8:$M$2466,10,0),"")</f>
        <v>X</v>
      </c>
      <c r="AA320" s="3" t="str">
        <f>IFERROR(VLOOKUP(A320,'Pivot category'!$B$8:$I$2191,8,0),"")</f>
        <v>X</v>
      </c>
      <c r="AB320" s="3" t="str">
        <f t="shared" si="4"/>
        <v/>
      </c>
      <c r="AC320"/>
      <c r="AD320" s="3" t="s">
        <v>16449</v>
      </c>
      <c r="AE320" s="3" t="s">
        <v>14103</v>
      </c>
    </row>
    <row r="321" spans="1:31" x14ac:dyDescent="0.25">
      <c r="A321" t="s">
        <v>5476</v>
      </c>
      <c r="B321" t="s">
        <v>468</v>
      </c>
      <c r="C321" s="3" t="s">
        <v>32</v>
      </c>
      <c r="D321" s="3" t="s">
        <v>2741</v>
      </c>
      <c r="E321" s="3" t="s">
        <v>5150</v>
      </c>
      <c r="F321" s="3">
        <v>1000</v>
      </c>
      <c r="G321" s="34">
        <v>10.49</v>
      </c>
      <c r="H321" s="3" t="s">
        <v>12620</v>
      </c>
      <c r="I321" s="3" t="s">
        <v>17</v>
      </c>
      <c r="J321" s="3" t="s">
        <v>8251</v>
      </c>
      <c r="K321" s="3" t="s">
        <v>8252</v>
      </c>
      <c r="L321" s="3" t="s">
        <v>68</v>
      </c>
      <c r="M321" s="26" t="s">
        <v>13873</v>
      </c>
      <c r="N321"/>
      <c r="O321" s="3">
        <v>150</v>
      </c>
      <c r="P321" s="34">
        <v>50719.15</v>
      </c>
      <c r="Q321" s="34">
        <v>55890.720000000001</v>
      </c>
      <c r="R321" s="34">
        <v>-5171.57</v>
      </c>
      <c r="S321" s="36">
        <v>-0.09</v>
      </c>
      <c r="T321" s="34">
        <v>338.1276666666667</v>
      </c>
      <c r="U321" s="34">
        <v>158881.54</v>
      </c>
      <c r="V321" s="34">
        <v>166182.57999999999</v>
      </c>
      <c r="W321" s="34">
        <v>-7301.04</v>
      </c>
      <c r="X321" s="36">
        <v>-0.04</v>
      </c>
      <c r="Y321" s="3" t="str">
        <f>IFERROR(VLOOKUP(A321,'Pivot price tier'!$C$8:$L$2245,10,0),"")</f>
        <v>X</v>
      </c>
      <c r="Z321" s="3" t="str">
        <f>IFERROR(VLOOKUP(A321,'Pivot price tier by size'!$D$8:$M$2466,10,0),"")</f>
        <v>X</v>
      </c>
      <c r="AA321" s="3" t="str">
        <f>IFERROR(VLOOKUP(A321,'Pivot category'!$B$8:$I$2191,8,0),"")</f>
        <v>X</v>
      </c>
      <c r="AB321" s="3" t="str">
        <f t="shared" si="4"/>
        <v/>
      </c>
      <c r="AC321"/>
      <c r="AD321" s="3" t="s">
        <v>16449</v>
      </c>
      <c r="AE321" s="3" t="s">
        <v>14091</v>
      </c>
    </row>
    <row r="322" spans="1:31" x14ac:dyDescent="0.25">
      <c r="A322" t="s">
        <v>6911</v>
      </c>
      <c r="B322" t="s">
        <v>1925</v>
      </c>
      <c r="C322" s="3" t="s">
        <v>34</v>
      </c>
      <c r="D322" s="3" t="s">
        <v>4360</v>
      </c>
      <c r="E322" s="3" t="s">
        <v>5150</v>
      </c>
      <c r="F322" s="3">
        <v>1000</v>
      </c>
      <c r="G322" s="34">
        <v>26.99</v>
      </c>
      <c r="H322" s="3" t="s">
        <v>12620</v>
      </c>
      <c r="I322" s="3" t="s">
        <v>23</v>
      </c>
      <c r="J322" s="3" t="s">
        <v>8251</v>
      </c>
      <c r="K322" s="3" t="s">
        <v>8252</v>
      </c>
      <c r="L322" s="3" t="s">
        <v>68</v>
      </c>
      <c r="M322" s="26" t="s">
        <v>13873</v>
      </c>
      <c r="N322"/>
      <c r="O322" s="3">
        <v>55</v>
      </c>
      <c r="P322" s="34">
        <v>61888.07</v>
      </c>
      <c r="Q322" s="34">
        <v>63723.39</v>
      </c>
      <c r="R322" s="34">
        <v>-1835.32</v>
      </c>
      <c r="S322" s="36">
        <v>-0.03</v>
      </c>
      <c r="T322" s="34">
        <v>1125.2376363636363</v>
      </c>
      <c r="U322" s="34">
        <v>20647.349999999999</v>
      </c>
      <c r="V322" s="34">
        <v>26963.01</v>
      </c>
      <c r="W322" s="34">
        <v>-6315.66</v>
      </c>
      <c r="X322" s="36">
        <v>-0.23</v>
      </c>
      <c r="Y322" s="3" t="str">
        <f>IFERROR(VLOOKUP(A322,'Pivot price tier'!$C$8:$L$2245,10,0),"")</f>
        <v>X</v>
      </c>
      <c r="Z322" s="3" t="str">
        <f>IFERROR(VLOOKUP(A322,'Pivot price tier by size'!$D$8:$M$2466,10,0),"")</f>
        <v>X</v>
      </c>
      <c r="AA322" s="3" t="str">
        <f>IFERROR(VLOOKUP(A322,'Pivot category'!$B$8:$I$2191,8,0),"")</f>
        <v>X</v>
      </c>
      <c r="AB322" s="3" t="str">
        <f t="shared" ref="AB322:AB385" si="5">IF(P322&lt;$AC$1,"Bottom 5%","")</f>
        <v/>
      </c>
      <c r="AC322"/>
      <c r="AD322" s="3" t="s">
        <v>16452</v>
      </c>
      <c r="AE322" s="3" t="s">
        <v>16455</v>
      </c>
    </row>
    <row r="323" spans="1:31" x14ac:dyDescent="0.25">
      <c r="A323" t="s">
        <v>7032</v>
      </c>
      <c r="B323" t="s">
        <v>856</v>
      </c>
      <c r="C323" s="3" t="s">
        <v>34</v>
      </c>
      <c r="D323" s="3" t="s">
        <v>3170</v>
      </c>
      <c r="E323" s="3" t="s">
        <v>5150</v>
      </c>
      <c r="F323" s="3">
        <v>1000</v>
      </c>
      <c r="G323" s="34">
        <v>7.99</v>
      </c>
      <c r="H323" s="3" t="s">
        <v>30</v>
      </c>
      <c r="I323" s="3" t="s">
        <v>19</v>
      </c>
      <c r="J323" s="3" t="s">
        <v>8251</v>
      </c>
      <c r="K323" s="3" t="s">
        <v>8252</v>
      </c>
      <c r="L323" s="3" t="s">
        <v>68</v>
      </c>
      <c r="M323" s="26" t="s">
        <v>13873</v>
      </c>
      <c r="N323"/>
      <c r="O323" s="3">
        <v>156</v>
      </c>
      <c r="P323" s="34">
        <v>60196.66</v>
      </c>
      <c r="Q323" s="34">
        <v>67930.98</v>
      </c>
      <c r="R323" s="34">
        <v>-7734.32</v>
      </c>
      <c r="S323" s="36">
        <v>-0.11</v>
      </c>
      <c r="T323" s="34">
        <v>385.87602564102565</v>
      </c>
      <c r="U323" s="34">
        <v>73939.460000000006</v>
      </c>
      <c r="V323" s="34">
        <v>79780.149999999994</v>
      </c>
      <c r="W323" s="34">
        <v>-5840.69</v>
      </c>
      <c r="X323" s="36">
        <v>-7.0000000000000007E-2</v>
      </c>
      <c r="Y323" s="3" t="str">
        <f>IFERROR(VLOOKUP(A323,'Pivot price tier'!$C$8:$L$2245,10,0),"")</f>
        <v>X</v>
      </c>
      <c r="Z323" s="3" t="str">
        <f>IFERROR(VLOOKUP(A323,'Pivot price tier by size'!$D$8:$M$2466,10,0),"")</f>
        <v>X</v>
      </c>
      <c r="AA323" s="3" t="str">
        <f>IFERROR(VLOOKUP(A323,'Pivot category'!$B$8:$I$2191,8,0),"")</f>
        <v>X</v>
      </c>
      <c r="AB323" s="3" t="str">
        <f t="shared" si="5"/>
        <v/>
      </c>
      <c r="AC323"/>
      <c r="AD323" s="3" t="s">
        <v>11231</v>
      </c>
      <c r="AE323" s="3" t="s">
        <v>14114</v>
      </c>
    </row>
    <row r="324" spans="1:31" x14ac:dyDescent="0.25">
      <c r="A324" t="s">
        <v>7655</v>
      </c>
      <c r="B324" t="s">
        <v>5347</v>
      </c>
      <c r="C324" s="3" t="s">
        <v>36</v>
      </c>
      <c r="D324" s="3" t="s">
        <v>5294</v>
      </c>
      <c r="E324" s="3">
        <v>0</v>
      </c>
      <c r="F324" s="3">
        <v>8000</v>
      </c>
      <c r="G324" s="34">
        <v>29.99</v>
      </c>
      <c r="H324" s="3" t="s">
        <v>27</v>
      </c>
      <c r="I324" s="3" t="s">
        <v>19</v>
      </c>
      <c r="J324" s="3" t="s">
        <v>8251</v>
      </c>
      <c r="K324" s="3" t="s">
        <v>8252</v>
      </c>
      <c r="L324" s="3" t="s">
        <v>68</v>
      </c>
      <c r="M324" s="26" t="s">
        <v>13873</v>
      </c>
      <c r="N324"/>
      <c r="O324" s="3">
        <v>65</v>
      </c>
      <c r="P324" s="34">
        <v>56088.2</v>
      </c>
      <c r="Q324" s="34">
        <v>45098.53</v>
      </c>
      <c r="R324" s="34">
        <v>10989.67</v>
      </c>
      <c r="S324" s="36">
        <v>0.24</v>
      </c>
      <c r="T324" s="34">
        <v>862.89538461538461</v>
      </c>
      <c r="U324" s="34">
        <v>157111.54</v>
      </c>
      <c r="V324" s="34">
        <v>105945.91</v>
      </c>
      <c r="W324" s="34">
        <v>51165.63</v>
      </c>
      <c r="X324" s="36">
        <v>0.48</v>
      </c>
      <c r="Y324" s="3" t="str">
        <f>IFERROR(VLOOKUP(A324,'Pivot price tier'!$C$8:$L$2245,10,0),"")</f>
        <v>X</v>
      </c>
      <c r="Z324" s="3" t="str">
        <f>IFERROR(VLOOKUP(A324,'Pivot price tier by size'!$D$8:$M$2466,10,0),"")</f>
        <v>X</v>
      </c>
      <c r="AA324" s="3" t="str">
        <f>IFERROR(VLOOKUP(A324,'Pivot category'!$B$8:$I$2191,8,0),"")</f>
        <v>X</v>
      </c>
      <c r="AB324" s="3" t="str">
        <f t="shared" si="5"/>
        <v/>
      </c>
      <c r="AC324"/>
      <c r="AD324" s="3" t="s">
        <v>16446</v>
      </c>
      <c r="AE324" s="3" t="s">
        <v>14129</v>
      </c>
    </row>
    <row r="325" spans="1:31" x14ac:dyDescent="0.25">
      <c r="A325" t="s">
        <v>12060</v>
      </c>
      <c r="B325" t="s">
        <v>2069</v>
      </c>
      <c r="C325" s="3" t="s">
        <v>36</v>
      </c>
      <c r="D325" s="3" t="s">
        <v>4517</v>
      </c>
      <c r="E325" s="3" t="s">
        <v>5150</v>
      </c>
      <c r="F325" s="3">
        <v>10000</v>
      </c>
      <c r="G325" s="34">
        <v>27.99</v>
      </c>
      <c r="H325" s="3" t="s">
        <v>28</v>
      </c>
      <c r="I325" s="3" t="s">
        <v>21</v>
      </c>
      <c r="J325" s="3" t="s">
        <v>8251</v>
      </c>
      <c r="K325" s="3" t="s">
        <v>8252</v>
      </c>
      <c r="L325" s="3" t="s">
        <v>68</v>
      </c>
      <c r="M325" s="26" t="s">
        <v>13873</v>
      </c>
      <c r="N325"/>
      <c r="O325" s="3">
        <v>110</v>
      </c>
      <c r="P325" s="34">
        <v>52514.49</v>
      </c>
      <c r="Q325" s="34">
        <v>79338.429999999993</v>
      </c>
      <c r="R325" s="34">
        <v>-26823.94</v>
      </c>
      <c r="S325" s="36">
        <v>-0.34</v>
      </c>
      <c r="T325" s="34">
        <v>477.40445454545454</v>
      </c>
      <c r="U325" s="34">
        <v>35302.800000000003</v>
      </c>
      <c r="V325" s="34">
        <v>63635.13</v>
      </c>
      <c r="W325" s="34">
        <v>-28332.33</v>
      </c>
      <c r="X325" s="36">
        <v>-0.45</v>
      </c>
      <c r="Y325" s="3" t="str">
        <f>IFERROR(VLOOKUP(A325,'Pivot price tier'!$C$8:$L$2245,10,0),"")</f>
        <v>X</v>
      </c>
      <c r="Z325" s="3" t="str">
        <f>IFERROR(VLOOKUP(A325,'Pivot price tier by size'!$D$8:$M$2466,10,0),"")</f>
        <v>X</v>
      </c>
      <c r="AA325" s="3" t="str">
        <f>IFERROR(VLOOKUP(A325,'Pivot category'!$B$8:$I$2191,8,0),"")</f>
        <v>X</v>
      </c>
      <c r="AB325" s="3" t="str">
        <f t="shared" si="5"/>
        <v/>
      </c>
      <c r="AC325"/>
      <c r="AD325" s="3" t="s">
        <v>11231</v>
      </c>
      <c r="AE325" s="3" t="s">
        <v>14127</v>
      </c>
    </row>
    <row r="326" spans="1:31" hidden="1" x14ac:dyDescent="0.25">
      <c r="A326" t="s">
        <v>14680</v>
      </c>
      <c r="B326" t="s">
        <v>14681</v>
      </c>
      <c r="C326" s="3" t="s">
        <v>32</v>
      </c>
      <c r="D326" s="3" t="s">
        <v>2449</v>
      </c>
      <c r="E326" s="3" t="s">
        <v>5150</v>
      </c>
      <c r="F326" s="3">
        <v>4000</v>
      </c>
      <c r="G326" s="34">
        <v>25.19</v>
      </c>
      <c r="H326" s="3" t="s">
        <v>30</v>
      </c>
      <c r="I326" s="3" t="s">
        <v>21</v>
      </c>
      <c r="J326" s="3" t="s">
        <v>8261</v>
      </c>
      <c r="K326" s="3" t="s">
        <v>8260</v>
      </c>
      <c r="L326" s="3" t="s">
        <v>8255</v>
      </c>
      <c r="M326" s="26">
        <v>45778</v>
      </c>
      <c r="N326"/>
      <c r="O326" s="3" t="s">
        <v>78</v>
      </c>
      <c r="P326" s="34">
        <v>428.23</v>
      </c>
      <c r="Q326" s="34"/>
      <c r="R326" s="34">
        <v>428.23</v>
      </c>
      <c r="T326" s="34" t="s">
        <v>78</v>
      </c>
      <c r="U326" s="34">
        <v>25.19</v>
      </c>
      <c r="V326" s="34">
        <v>0</v>
      </c>
      <c r="W326" s="34">
        <v>25.19</v>
      </c>
      <c r="X326" s="36">
        <v>0</v>
      </c>
      <c r="Y326" s="3" t="str">
        <f>IFERROR(VLOOKUP(A326,'Pivot price tier'!$C$8:$L$2245,10,0),"")</f>
        <v/>
      </c>
      <c r="Z326" s="3" t="str">
        <f>IFERROR(VLOOKUP(A326,'Pivot price tier by size'!$D$8:$M$2466,10,0),"")</f>
        <v/>
      </c>
      <c r="AA326" s="3" t="str">
        <f>IFERROR(VLOOKUP(A326,'Pivot category'!$B$8:$I$2191,8,0),"")</f>
        <v/>
      </c>
      <c r="AB326" s="3" t="str">
        <f t="shared" si="5"/>
        <v>Bottom 5%</v>
      </c>
      <c r="AC326"/>
      <c r="AD326" s="3" t="s">
        <v>16456</v>
      </c>
      <c r="AE326" s="3" t="s">
        <v>14101</v>
      </c>
    </row>
    <row r="327" spans="1:31" hidden="1" x14ac:dyDescent="0.25">
      <c r="A327" t="s">
        <v>14682</v>
      </c>
      <c r="B327" t="s">
        <v>14683</v>
      </c>
      <c r="C327" s="3" t="s">
        <v>32</v>
      </c>
      <c r="D327" s="3" t="s">
        <v>2450</v>
      </c>
      <c r="E327" s="3" t="s">
        <v>5150</v>
      </c>
      <c r="F327" s="3">
        <v>4000</v>
      </c>
      <c r="G327" s="34">
        <v>31.19</v>
      </c>
      <c r="H327" s="3" t="s">
        <v>30</v>
      </c>
      <c r="I327" s="3" t="s">
        <v>21</v>
      </c>
      <c r="J327" s="3" t="s">
        <v>8256</v>
      </c>
      <c r="K327" s="3" t="s">
        <v>8260</v>
      </c>
      <c r="L327" s="3" t="s">
        <v>8257</v>
      </c>
      <c r="M327" s="26">
        <v>45778</v>
      </c>
      <c r="N327"/>
      <c r="O327" s="3" t="s">
        <v>78</v>
      </c>
      <c r="P327" s="34">
        <v>124.76</v>
      </c>
      <c r="Q327" s="34">
        <v>62.38</v>
      </c>
      <c r="R327" s="34">
        <v>62.38</v>
      </c>
      <c r="S327" s="36">
        <v>1</v>
      </c>
      <c r="T327" s="34" t="s">
        <v>78</v>
      </c>
      <c r="U327" s="34" t="s">
        <v>78</v>
      </c>
      <c r="V327" s="34" t="s">
        <v>78</v>
      </c>
      <c r="W327" s="34" t="s">
        <v>78</v>
      </c>
      <c r="X327" s="36" t="s">
        <v>78</v>
      </c>
      <c r="Y327" s="3" t="str">
        <f>IFERROR(VLOOKUP(A327,'Pivot price tier'!$C$8:$L$2245,10,0),"")</f>
        <v/>
      </c>
      <c r="Z327" s="3" t="str">
        <f>IFERROR(VLOOKUP(A327,'Pivot price tier by size'!$D$8:$M$2466,10,0),"")</f>
        <v/>
      </c>
      <c r="AA327" s="3" t="str">
        <f>IFERROR(VLOOKUP(A327,'Pivot category'!$B$8:$I$2191,8,0),"")</f>
        <v/>
      </c>
      <c r="AB327" s="3" t="str">
        <f t="shared" si="5"/>
        <v>Bottom 5%</v>
      </c>
      <c r="AC327"/>
      <c r="AD327" s="3" t="s">
        <v>16456</v>
      </c>
      <c r="AE327" s="3" t="s">
        <v>14101</v>
      </c>
    </row>
    <row r="328" spans="1:31" hidden="1" x14ac:dyDescent="0.25">
      <c r="A328" t="s">
        <v>6164</v>
      </c>
      <c r="B328" t="s">
        <v>210</v>
      </c>
      <c r="C328" s="3" t="s">
        <v>32</v>
      </c>
      <c r="D328" s="3" t="s">
        <v>2451</v>
      </c>
      <c r="E328" s="3">
        <v>0</v>
      </c>
      <c r="F328" s="3">
        <v>4000</v>
      </c>
      <c r="G328" s="34">
        <v>6.59</v>
      </c>
      <c r="H328" s="3" t="s">
        <v>29</v>
      </c>
      <c r="I328" s="3" t="s">
        <v>17</v>
      </c>
      <c r="J328" s="3" t="s">
        <v>8256</v>
      </c>
      <c r="K328" s="3" t="s">
        <v>8260</v>
      </c>
      <c r="L328" s="3" t="s">
        <v>8254</v>
      </c>
      <c r="M328" s="26" t="s">
        <v>13873</v>
      </c>
      <c r="N328"/>
      <c r="O328" s="3" t="s">
        <v>78</v>
      </c>
      <c r="P328" s="34"/>
      <c r="Q328" s="34">
        <v>13.18</v>
      </c>
      <c r="R328" s="34">
        <v>-13.18</v>
      </c>
      <c r="S328" s="36">
        <v>-1</v>
      </c>
      <c r="T328" s="34" t="s">
        <v>78</v>
      </c>
      <c r="U328" s="34" t="s">
        <v>78</v>
      </c>
      <c r="V328" s="34" t="s">
        <v>78</v>
      </c>
      <c r="W328" s="34" t="s">
        <v>78</v>
      </c>
      <c r="X328" s="36" t="s">
        <v>78</v>
      </c>
      <c r="Y328" s="3" t="str">
        <f>IFERROR(VLOOKUP(A328,'Pivot price tier'!$C$8:$L$2245,10,0),"")</f>
        <v/>
      </c>
      <c r="Z328" s="3" t="str">
        <f>IFERROR(VLOOKUP(A328,'Pivot price tier by size'!$D$8:$M$2466,10,0),"")</f>
        <v/>
      </c>
      <c r="AA328" s="3" t="str">
        <f>IFERROR(VLOOKUP(A328,'Pivot category'!$B$8:$I$2191,8,0),"")</f>
        <v/>
      </c>
      <c r="AB328" s="3" t="str">
        <f t="shared" si="5"/>
        <v>Bottom 5%</v>
      </c>
      <c r="AC328"/>
      <c r="AD328" s="3" t="s">
        <v>78</v>
      </c>
      <c r="AE328" s="3" t="s">
        <v>78</v>
      </c>
    </row>
    <row r="329" spans="1:31" hidden="1" x14ac:dyDescent="0.25">
      <c r="A329" t="s">
        <v>6113</v>
      </c>
      <c r="B329" t="s">
        <v>211</v>
      </c>
      <c r="C329" s="3" t="s">
        <v>32</v>
      </c>
      <c r="D329" s="3" t="s">
        <v>2452</v>
      </c>
      <c r="E329" s="3">
        <v>0</v>
      </c>
      <c r="F329" s="3">
        <v>4000</v>
      </c>
      <c r="G329" s="34">
        <v>8.99</v>
      </c>
      <c r="H329" s="3" t="s">
        <v>29</v>
      </c>
      <c r="I329" s="3" t="s">
        <v>17</v>
      </c>
      <c r="J329" s="3" t="s">
        <v>8253</v>
      </c>
      <c r="K329" s="3" t="s">
        <v>8260</v>
      </c>
      <c r="L329" s="3" t="s">
        <v>8257</v>
      </c>
      <c r="M329" s="26" t="s">
        <v>13873</v>
      </c>
      <c r="N329"/>
      <c r="O329" s="3" t="s">
        <v>78</v>
      </c>
      <c r="P329" s="34"/>
      <c r="Q329" s="34">
        <v>125.86</v>
      </c>
      <c r="R329" s="34">
        <v>-125.86</v>
      </c>
      <c r="S329" s="36">
        <v>-1</v>
      </c>
      <c r="T329" s="34" t="s">
        <v>78</v>
      </c>
      <c r="U329" s="34" t="s">
        <v>78</v>
      </c>
      <c r="V329" s="34" t="s">
        <v>78</v>
      </c>
      <c r="W329" s="34" t="s">
        <v>78</v>
      </c>
      <c r="X329" s="36" t="s">
        <v>78</v>
      </c>
      <c r="Y329" s="3" t="str">
        <f>IFERROR(VLOOKUP(A329,'Pivot price tier'!$C$8:$L$2245,10,0),"")</f>
        <v/>
      </c>
      <c r="Z329" s="3" t="str">
        <f>IFERROR(VLOOKUP(A329,'Pivot price tier by size'!$D$8:$M$2466,10,0),"")</f>
        <v/>
      </c>
      <c r="AA329" s="3" t="str">
        <f>IFERROR(VLOOKUP(A329,'Pivot category'!$B$8:$I$2191,8,0),"")</f>
        <v/>
      </c>
      <c r="AB329" s="3" t="str">
        <f t="shared" si="5"/>
        <v>Bottom 5%</v>
      </c>
      <c r="AC329"/>
      <c r="AD329" s="3" t="s">
        <v>11231</v>
      </c>
      <c r="AE329" s="3" t="s">
        <v>14090</v>
      </c>
    </row>
    <row r="330" spans="1:31" hidden="1" x14ac:dyDescent="0.25">
      <c r="A330" t="s">
        <v>6187</v>
      </c>
      <c r="B330" t="s">
        <v>212</v>
      </c>
      <c r="C330" s="3" t="s">
        <v>32</v>
      </c>
      <c r="D330" s="3" t="s">
        <v>2453</v>
      </c>
      <c r="E330" s="3">
        <v>0</v>
      </c>
      <c r="F330" s="3">
        <v>4000</v>
      </c>
      <c r="G330" s="34">
        <v>6.59</v>
      </c>
      <c r="H330" s="3" t="s">
        <v>29</v>
      </c>
      <c r="I330" s="3" t="s">
        <v>17</v>
      </c>
      <c r="J330" s="3" t="s">
        <v>8256</v>
      </c>
      <c r="K330" s="3" t="s">
        <v>8260</v>
      </c>
      <c r="L330" s="3" t="s">
        <v>8255</v>
      </c>
      <c r="M330" s="26" t="s">
        <v>13873</v>
      </c>
      <c r="N330"/>
      <c r="O330" s="3" t="s">
        <v>78</v>
      </c>
      <c r="P330" s="34"/>
      <c r="Q330" s="34">
        <v>19.77</v>
      </c>
      <c r="R330" s="34">
        <v>-19.77</v>
      </c>
      <c r="S330" s="36">
        <v>-1</v>
      </c>
      <c r="T330" s="34" t="s">
        <v>78</v>
      </c>
      <c r="U330" s="34">
        <v>13.18</v>
      </c>
      <c r="V330" s="34">
        <v>0</v>
      </c>
      <c r="W330" s="34">
        <v>13.18</v>
      </c>
      <c r="X330" s="36">
        <v>0</v>
      </c>
      <c r="Y330" s="3" t="str">
        <f>IFERROR(VLOOKUP(A330,'Pivot price tier'!$C$8:$L$2245,10,0),"")</f>
        <v/>
      </c>
      <c r="Z330" s="3" t="str">
        <f>IFERROR(VLOOKUP(A330,'Pivot price tier by size'!$D$8:$M$2466,10,0),"")</f>
        <v/>
      </c>
      <c r="AA330" s="3" t="str">
        <f>IFERROR(VLOOKUP(A330,'Pivot category'!$B$8:$I$2191,8,0),"")</f>
        <v/>
      </c>
      <c r="AB330" s="3" t="str">
        <f t="shared" si="5"/>
        <v>Bottom 5%</v>
      </c>
      <c r="AC330"/>
      <c r="AD330" s="3" t="s">
        <v>11231</v>
      </c>
      <c r="AE330" s="3" t="s">
        <v>14090</v>
      </c>
    </row>
    <row r="331" spans="1:31" hidden="1" x14ac:dyDescent="0.25">
      <c r="A331" t="s">
        <v>14196</v>
      </c>
      <c r="B331" t="s">
        <v>14197</v>
      </c>
      <c r="C331" s="3" t="s">
        <v>32</v>
      </c>
      <c r="D331" s="3" t="s">
        <v>4846</v>
      </c>
      <c r="E331" s="3">
        <v>0</v>
      </c>
      <c r="F331" s="3">
        <v>5000</v>
      </c>
      <c r="G331" s="34">
        <v>20.99</v>
      </c>
      <c r="H331" s="3" t="s">
        <v>29</v>
      </c>
      <c r="I331" s="3" t="s">
        <v>21</v>
      </c>
      <c r="J331" s="3" t="s">
        <v>8256</v>
      </c>
      <c r="K331" s="3" t="s">
        <v>8260</v>
      </c>
      <c r="L331" s="3" t="s">
        <v>8255</v>
      </c>
      <c r="M331" s="26">
        <v>45627</v>
      </c>
      <c r="N331"/>
      <c r="O331" s="3">
        <v>1</v>
      </c>
      <c r="P331" s="34">
        <v>146.93</v>
      </c>
      <c r="Q331" s="34">
        <v>20.99</v>
      </c>
      <c r="R331" s="34">
        <v>125.94</v>
      </c>
      <c r="S331" s="36">
        <v>6</v>
      </c>
      <c r="T331" s="34">
        <v>146.93</v>
      </c>
      <c r="U331" s="34" t="s">
        <v>78</v>
      </c>
      <c r="V331" s="34" t="s">
        <v>78</v>
      </c>
      <c r="W331" s="34" t="s">
        <v>78</v>
      </c>
      <c r="X331" s="36" t="s">
        <v>78</v>
      </c>
      <c r="Y331" s="3" t="str">
        <f>IFERROR(VLOOKUP(A331,'Pivot price tier'!$C$8:$L$2245,10,0),"")</f>
        <v/>
      </c>
      <c r="Z331" s="3" t="str">
        <f>IFERROR(VLOOKUP(A331,'Pivot price tier by size'!$D$8:$M$2466,10,0),"")</f>
        <v/>
      </c>
      <c r="AA331" s="3" t="str">
        <f>IFERROR(VLOOKUP(A331,'Pivot category'!$B$8:$I$2191,8,0),"")</f>
        <v/>
      </c>
      <c r="AB331" s="3" t="str">
        <f t="shared" si="5"/>
        <v>Bottom 5%</v>
      </c>
      <c r="AC331"/>
      <c r="AD331" s="3" t="s">
        <v>11231</v>
      </c>
      <c r="AE331" s="3" t="s">
        <v>14123</v>
      </c>
    </row>
    <row r="332" spans="1:31" hidden="1" x14ac:dyDescent="0.25">
      <c r="A332" t="s">
        <v>11551</v>
      </c>
      <c r="B332" t="s">
        <v>11552</v>
      </c>
      <c r="C332" s="3" t="s">
        <v>32</v>
      </c>
      <c r="D332" s="3" t="s">
        <v>11497</v>
      </c>
      <c r="E332" s="3" t="s">
        <v>5150</v>
      </c>
      <c r="F332" s="3">
        <v>70000</v>
      </c>
      <c r="G332" s="34">
        <v>59.99</v>
      </c>
      <c r="H332" s="3" t="s">
        <v>12</v>
      </c>
      <c r="I332" s="3" t="s">
        <v>15</v>
      </c>
      <c r="J332" s="3" t="s">
        <v>8256</v>
      </c>
      <c r="K332" s="3" t="s">
        <v>8252</v>
      </c>
      <c r="L332" s="3" t="s">
        <v>8255</v>
      </c>
      <c r="M332" s="26">
        <v>45017</v>
      </c>
      <c r="N332"/>
      <c r="O332" s="3">
        <v>4</v>
      </c>
      <c r="P332" s="34">
        <v>1559.74</v>
      </c>
      <c r="Q332" s="34">
        <v>3679.52</v>
      </c>
      <c r="R332" s="34">
        <v>-2119.7800000000002</v>
      </c>
      <c r="S332" s="36">
        <v>-0.57999999999999996</v>
      </c>
      <c r="T332" s="34">
        <v>389.935</v>
      </c>
      <c r="U332" s="34">
        <v>179.97</v>
      </c>
      <c r="V332" s="34">
        <v>379.95</v>
      </c>
      <c r="W332" s="34">
        <v>-199.98</v>
      </c>
      <c r="X332" s="36">
        <v>-0.53</v>
      </c>
      <c r="Y332" s="3" t="str">
        <f>IFERROR(VLOOKUP(A332,'Pivot price tier'!$C$8:$L$2245,10,0),"")</f>
        <v/>
      </c>
      <c r="Z332" s="3" t="str">
        <f>IFERROR(VLOOKUP(A332,'Pivot price tier by size'!$D$8:$M$2466,10,0),"")</f>
        <v/>
      </c>
      <c r="AA332" s="3" t="str">
        <f>IFERROR(VLOOKUP(A332,'Pivot category'!$B$8:$I$2191,8,0),"")</f>
        <v/>
      </c>
      <c r="AB332" s="3" t="str">
        <f t="shared" si="5"/>
        <v>Bottom 5%</v>
      </c>
      <c r="AC332"/>
      <c r="AD332" s="3" t="s">
        <v>16449</v>
      </c>
      <c r="AE332" s="3" t="s">
        <v>14112</v>
      </c>
    </row>
    <row r="333" spans="1:31" hidden="1" x14ac:dyDescent="0.25">
      <c r="A333" t="s">
        <v>6144</v>
      </c>
      <c r="B333" t="s">
        <v>213</v>
      </c>
      <c r="C333" s="3" t="s">
        <v>32</v>
      </c>
      <c r="D333" s="3" t="s">
        <v>2454</v>
      </c>
      <c r="E333" s="3" t="s">
        <v>5150</v>
      </c>
      <c r="F333" s="3">
        <v>4000</v>
      </c>
      <c r="G333" s="34">
        <v>33.99</v>
      </c>
      <c r="H333" s="3" t="s">
        <v>30</v>
      </c>
      <c r="I333" s="3" t="s">
        <v>21</v>
      </c>
      <c r="J333" s="3" t="s">
        <v>8261</v>
      </c>
      <c r="K333" s="3" t="s">
        <v>8260</v>
      </c>
      <c r="L333" s="3" t="s">
        <v>8254</v>
      </c>
      <c r="M333" s="26" t="s">
        <v>13873</v>
      </c>
      <c r="N333"/>
      <c r="O333" s="3" t="s">
        <v>78</v>
      </c>
      <c r="P333" s="34"/>
      <c r="Q333" s="34">
        <v>33.99</v>
      </c>
      <c r="R333" s="34">
        <v>-33.99</v>
      </c>
      <c r="S333" s="36">
        <v>-1</v>
      </c>
      <c r="T333" s="34" t="s">
        <v>78</v>
      </c>
      <c r="U333" s="34" t="s">
        <v>78</v>
      </c>
      <c r="V333" s="34" t="s">
        <v>78</v>
      </c>
      <c r="W333" s="34" t="s">
        <v>78</v>
      </c>
      <c r="X333" s="36" t="s">
        <v>78</v>
      </c>
      <c r="Y333" s="3" t="str">
        <f>IFERROR(VLOOKUP(A333,'Pivot price tier'!$C$8:$L$2245,10,0),"")</f>
        <v/>
      </c>
      <c r="Z333" s="3" t="str">
        <f>IFERROR(VLOOKUP(A333,'Pivot price tier by size'!$D$8:$M$2466,10,0),"")</f>
        <v/>
      </c>
      <c r="AA333" s="3" t="str">
        <f>IFERROR(VLOOKUP(A333,'Pivot category'!$B$8:$I$2191,8,0),"")</f>
        <v/>
      </c>
      <c r="AB333" s="3" t="str">
        <f t="shared" si="5"/>
        <v>Bottom 5%</v>
      </c>
      <c r="AC333"/>
      <c r="AD333" s="3" t="s">
        <v>78</v>
      </c>
      <c r="AE333" s="3" t="s">
        <v>78</v>
      </c>
    </row>
    <row r="334" spans="1:31" hidden="1" x14ac:dyDescent="0.25">
      <c r="A334" t="s">
        <v>15088</v>
      </c>
      <c r="B334" t="s">
        <v>15186</v>
      </c>
      <c r="C334" s="3" t="s">
        <v>32</v>
      </c>
      <c r="D334" s="3" t="s">
        <v>14621</v>
      </c>
      <c r="E334" s="3" t="s">
        <v>5150</v>
      </c>
      <c r="F334" s="3">
        <v>70000</v>
      </c>
      <c r="G334" s="34">
        <v>54.99</v>
      </c>
      <c r="H334" s="3" t="s">
        <v>27</v>
      </c>
      <c r="I334" s="3" t="s">
        <v>15</v>
      </c>
      <c r="J334" s="3" t="s">
        <v>8251</v>
      </c>
      <c r="K334" s="3" t="s">
        <v>8252</v>
      </c>
      <c r="L334" s="3" t="s">
        <v>68</v>
      </c>
      <c r="M334" s="26">
        <v>45809</v>
      </c>
      <c r="N334"/>
      <c r="O334" s="3">
        <v>31</v>
      </c>
      <c r="P334" s="34">
        <v>2548.5300000000002</v>
      </c>
      <c r="Q334" s="34"/>
      <c r="R334" s="34">
        <v>2548.5300000000002</v>
      </c>
      <c r="T334" s="34">
        <v>82.21064516129033</v>
      </c>
      <c r="U334" s="34">
        <v>43628.98</v>
      </c>
      <c r="V334" s="34">
        <v>0</v>
      </c>
      <c r="W334" s="34">
        <v>43628.98</v>
      </c>
      <c r="X334" s="36">
        <v>0</v>
      </c>
      <c r="Y334" s="3" t="str">
        <f>IFERROR(VLOOKUP(A334,'Pivot price tier'!$C$8:$L$2245,10,0),"")</f>
        <v>X</v>
      </c>
      <c r="Z334" s="3" t="str">
        <f>IFERROR(VLOOKUP(A334,'Pivot price tier by size'!$D$8:$M$2466,10,0),"")</f>
        <v>X</v>
      </c>
      <c r="AA334" s="3" t="str">
        <f>IFERROR(VLOOKUP(A334,'Pivot category'!$B$8:$I$2191,8,0),"")</f>
        <v>X</v>
      </c>
      <c r="AB334" s="3" t="str">
        <f t="shared" si="5"/>
        <v>Bottom 5%</v>
      </c>
      <c r="AC334"/>
      <c r="AD334" s="3" t="s">
        <v>16449</v>
      </c>
      <c r="AE334" s="3" t="s">
        <v>16476</v>
      </c>
    </row>
    <row r="335" spans="1:31" hidden="1" x14ac:dyDescent="0.25">
      <c r="A335" t="s">
        <v>14684</v>
      </c>
      <c r="B335" t="s">
        <v>14685</v>
      </c>
      <c r="C335" s="3" t="s">
        <v>32</v>
      </c>
      <c r="D335" s="3" t="s">
        <v>14622</v>
      </c>
      <c r="E335" s="3" t="s">
        <v>5150</v>
      </c>
      <c r="F335" s="3">
        <v>70000</v>
      </c>
      <c r="G335" s="34">
        <v>61.99</v>
      </c>
      <c r="H335" s="3" t="s">
        <v>27</v>
      </c>
      <c r="I335" s="3" t="s">
        <v>15</v>
      </c>
      <c r="J335" s="3" t="s">
        <v>8251</v>
      </c>
      <c r="K335" s="3" t="s">
        <v>8252</v>
      </c>
      <c r="L335" s="3" t="s">
        <v>68</v>
      </c>
      <c r="M335" s="26">
        <v>45778</v>
      </c>
      <c r="N335"/>
      <c r="O335" s="3">
        <v>32</v>
      </c>
      <c r="P335" s="34">
        <v>5467.09</v>
      </c>
      <c r="Q335" s="34"/>
      <c r="R335" s="34">
        <v>5467.09</v>
      </c>
      <c r="T335" s="34">
        <v>170.8465625</v>
      </c>
      <c r="U335" s="34">
        <v>30426.93</v>
      </c>
      <c r="V335" s="34">
        <v>0</v>
      </c>
      <c r="W335" s="34">
        <v>30426.93</v>
      </c>
      <c r="X335" s="36">
        <v>0</v>
      </c>
      <c r="Y335" s="3" t="str">
        <f>IFERROR(VLOOKUP(A335,'Pivot price tier'!$C$8:$L$2245,10,0),"")</f>
        <v>X</v>
      </c>
      <c r="Z335" s="3" t="str">
        <f>IFERROR(VLOOKUP(A335,'Pivot price tier by size'!$D$8:$M$2466,10,0),"")</f>
        <v>X</v>
      </c>
      <c r="AA335" s="3" t="str">
        <f>IFERROR(VLOOKUP(A335,'Pivot category'!$B$8:$I$2191,8,0),"")</f>
        <v>X</v>
      </c>
      <c r="AB335" s="3" t="str">
        <f t="shared" si="5"/>
        <v>Bottom 5%</v>
      </c>
      <c r="AC335"/>
      <c r="AD335" s="3" t="s">
        <v>16449</v>
      </c>
      <c r="AE335" s="3" t="s">
        <v>16476</v>
      </c>
    </row>
    <row r="336" spans="1:31" hidden="1" x14ac:dyDescent="0.25">
      <c r="A336" t="s">
        <v>14686</v>
      </c>
      <c r="B336" t="s">
        <v>14687</v>
      </c>
      <c r="C336" s="3" t="s">
        <v>32</v>
      </c>
      <c r="D336" s="3" t="s">
        <v>14612</v>
      </c>
      <c r="E336" s="3" t="s">
        <v>5150</v>
      </c>
      <c r="F336" s="3">
        <v>70000</v>
      </c>
      <c r="G336" s="34">
        <v>25.99</v>
      </c>
      <c r="H336" s="3" t="s">
        <v>28</v>
      </c>
      <c r="I336" s="3" t="s">
        <v>21</v>
      </c>
      <c r="J336" s="3" t="s">
        <v>8251</v>
      </c>
      <c r="K336" s="3" t="s">
        <v>8252</v>
      </c>
      <c r="L336" s="3" t="s">
        <v>68</v>
      </c>
      <c r="M336" s="26">
        <v>45778</v>
      </c>
      <c r="N336"/>
      <c r="O336" s="3">
        <v>54</v>
      </c>
      <c r="P336" s="34">
        <v>5561.8</v>
      </c>
      <c r="Q336" s="34"/>
      <c r="R336" s="34">
        <v>5561.8</v>
      </c>
      <c r="T336" s="34">
        <v>102.99629629629629</v>
      </c>
      <c r="U336" s="34">
        <v>6149.56</v>
      </c>
      <c r="V336" s="34">
        <v>0</v>
      </c>
      <c r="W336" s="34">
        <v>6149.56</v>
      </c>
      <c r="X336" s="36">
        <v>0</v>
      </c>
      <c r="Y336" s="3" t="str">
        <f>IFERROR(VLOOKUP(A336,'Pivot price tier'!$C$8:$L$2245,10,0),"")</f>
        <v>X</v>
      </c>
      <c r="Z336" s="3" t="str">
        <f>IFERROR(VLOOKUP(A336,'Pivot price tier by size'!$D$8:$M$2466,10,0),"")</f>
        <v>X</v>
      </c>
      <c r="AA336" s="3" t="str">
        <f>IFERROR(VLOOKUP(A336,'Pivot category'!$B$8:$I$2191,8,0),"")</f>
        <v>X</v>
      </c>
      <c r="AB336" s="3" t="str">
        <f t="shared" si="5"/>
        <v>Bottom 5%</v>
      </c>
      <c r="AC336"/>
      <c r="AD336" s="3" t="s">
        <v>16451</v>
      </c>
      <c r="AE336" s="3" t="s">
        <v>14101</v>
      </c>
    </row>
    <row r="337" spans="1:31" hidden="1" x14ac:dyDescent="0.25">
      <c r="A337" t="s">
        <v>15786</v>
      </c>
      <c r="B337" t="s">
        <v>214</v>
      </c>
      <c r="C337" s="3" t="s">
        <v>32</v>
      </c>
      <c r="D337" s="3" t="s">
        <v>2455</v>
      </c>
      <c r="E337" s="3">
        <v>0</v>
      </c>
      <c r="F337" s="3">
        <v>1000</v>
      </c>
      <c r="G337" s="34">
        <v>11.39</v>
      </c>
      <c r="H337" s="3" t="s">
        <v>27</v>
      </c>
      <c r="I337" s="3" t="s">
        <v>19</v>
      </c>
      <c r="J337" s="3" t="s">
        <v>8256</v>
      </c>
      <c r="K337" s="3" t="s">
        <v>8252</v>
      </c>
      <c r="L337" s="3" t="s">
        <v>8255</v>
      </c>
      <c r="M337" s="26" t="s">
        <v>13873</v>
      </c>
      <c r="N337"/>
      <c r="O337" s="3">
        <v>1</v>
      </c>
      <c r="P337" s="34">
        <v>189.9</v>
      </c>
      <c r="Q337" s="34">
        <v>284.85000000000002</v>
      </c>
      <c r="R337" s="34">
        <v>-94.95</v>
      </c>
      <c r="S337" s="36">
        <v>-0.33</v>
      </c>
      <c r="T337" s="34">
        <v>189.9</v>
      </c>
      <c r="U337" s="34">
        <v>0</v>
      </c>
      <c r="V337" s="34">
        <v>569.70000000000005</v>
      </c>
      <c r="W337" s="34">
        <v>-569.70000000000005</v>
      </c>
      <c r="X337" s="36">
        <v>-1</v>
      </c>
      <c r="Y337" s="3" t="str">
        <f>IFERROR(VLOOKUP(A337,'Pivot price tier'!$C$8:$L$2245,10,0),"")</f>
        <v/>
      </c>
      <c r="Z337" s="3" t="str">
        <f>IFERROR(VLOOKUP(A337,'Pivot price tier by size'!$D$8:$M$2466,10,0),"")</f>
        <v/>
      </c>
      <c r="AA337" s="3" t="str">
        <f>IFERROR(VLOOKUP(A337,'Pivot category'!$B$8:$I$2191,8,0),"")</f>
        <v/>
      </c>
      <c r="AB337" s="3" t="str">
        <f t="shared" si="5"/>
        <v>Bottom 5%</v>
      </c>
      <c r="AC337"/>
      <c r="AD337" s="3" t="s">
        <v>16452</v>
      </c>
      <c r="AE337" s="3" t="s">
        <v>16477</v>
      </c>
    </row>
    <row r="338" spans="1:31" x14ac:dyDescent="0.25">
      <c r="A338" t="s">
        <v>6032</v>
      </c>
      <c r="B338" t="s">
        <v>133</v>
      </c>
      <c r="C338" s="3" t="s">
        <v>32</v>
      </c>
      <c r="D338" s="3" t="s">
        <v>2364</v>
      </c>
      <c r="E338" s="3">
        <v>0</v>
      </c>
      <c r="F338" s="3">
        <v>1000</v>
      </c>
      <c r="G338" s="34">
        <v>14.99</v>
      </c>
      <c r="H338" s="3" t="s">
        <v>29</v>
      </c>
      <c r="I338" s="3" t="s">
        <v>19</v>
      </c>
      <c r="J338" s="3" t="s">
        <v>8251</v>
      </c>
      <c r="K338" s="3" t="s">
        <v>8252</v>
      </c>
      <c r="L338" s="3" t="s">
        <v>68</v>
      </c>
      <c r="M338" s="26" t="s">
        <v>13873</v>
      </c>
      <c r="N338"/>
      <c r="O338" s="3">
        <v>96</v>
      </c>
      <c r="P338" s="34">
        <v>27990.81</v>
      </c>
      <c r="Q338" s="34">
        <v>29979.5</v>
      </c>
      <c r="R338" s="34">
        <v>-1988.69</v>
      </c>
      <c r="S338" s="36">
        <v>-7.0000000000000007E-2</v>
      </c>
      <c r="T338" s="34">
        <v>291.57093750000001</v>
      </c>
      <c r="U338" s="34">
        <v>32922.57</v>
      </c>
      <c r="V338" s="34">
        <v>31608.400000000001</v>
      </c>
      <c r="W338" s="34">
        <v>1314.17</v>
      </c>
      <c r="X338" s="36">
        <v>0.04</v>
      </c>
      <c r="Y338" s="3" t="str">
        <f>IFERROR(VLOOKUP(A338,'Pivot price tier'!$C$8:$L$2245,10,0),"")</f>
        <v>X</v>
      </c>
      <c r="Z338" s="3" t="str">
        <f>IFERROR(VLOOKUP(A338,'Pivot price tier by size'!$D$8:$M$2466,10,0),"")</f>
        <v>X</v>
      </c>
      <c r="AA338" s="3" t="str">
        <f>IFERROR(VLOOKUP(A338,'Pivot category'!$B$8:$I$2191,8,0),"")</f>
        <v xml:space="preserve"> </v>
      </c>
      <c r="AB338" s="3" t="str">
        <f t="shared" si="5"/>
        <v>Bottom 5%</v>
      </c>
      <c r="AC338"/>
      <c r="AD338" s="3" t="s">
        <v>16449</v>
      </c>
      <c r="AE338" s="3" t="s">
        <v>14091</v>
      </c>
    </row>
    <row r="339" spans="1:31" x14ac:dyDescent="0.25">
      <c r="A339" t="s">
        <v>7780</v>
      </c>
      <c r="B339" t="s">
        <v>200</v>
      </c>
      <c r="C339" s="3" t="s">
        <v>38</v>
      </c>
      <c r="D339" s="3" t="s">
        <v>2439</v>
      </c>
      <c r="E339" s="3">
        <v>0</v>
      </c>
      <c r="F339" s="3">
        <v>1000</v>
      </c>
      <c r="G339" s="34">
        <v>14.49</v>
      </c>
      <c r="H339" s="3" t="s">
        <v>25</v>
      </c>
      <c r="I339" s="3" t="s">
        <v>13</v>
      </c>
      <c r="J339" s="3" t="s">
        <v>8251</v>
      </c>
      <c r="K339" s="3" t="s">
        <v>8252</v>
      </c>
      <c r="L339" s="3" t="s">
        <v>68</v>
      </c>
      <c r="M339" s="26" t="s">
        <v>13873</v>
      </c>
      <c r="N339"/>
      <c r="O339" s="3">
        <v>143</v>
      </c>
      <c r="P339" s="34">
        <v>41673.24</v>
      </c>
      <c r="Q339" s="34">
        <v>68261</v>
      </c>
      <c r="R339" s="34">
        <v>-26587.759999999998</v>
      </c>
      <c r="S339" s="36">
        <v>-0.39</v>
      </c>
      <c r="T339" s="34">
        <v>291.42125874125873</v>
      </c>
      <c r="U339" s="34">
        <v>32269.23</v>
      </c>
      <c r="V339" s="34">
        <v>32680.3</v>
      </c>
      <c r="W339" s="34">
        <v>-411.07</v>
      </c>
      <c r="X339" s="36">
        <v>-0.01</v>
      </c>
      <c r="Y339" s="3" t="str">
        <f>IFERROR(VLOOKUP(A339,'Pivot price tier'!$C$8:$L$2245,10,0),"")</f>
        <v>X</v>
      </c>
      <c r="Z339" s="3" t="str">
        <f>IFERROR(VLOOKUP(A339,'Pivot price tier by size'!$D$8:$M$2466,10,0),"")</f>
        <v>X</v>
      </c>
      <c r="AA339" s="3" t="str">
        <f>IFERROR(VLOOKUP(A339,'Pivot category'!$B$8:$I$2191,8,0),"")</f>
        <v xml:space="preserve"> </v>
      </c>
      <c r="AB339" s="3" t="str">
        <f t="shared" si="5"/>
        <v>Bottom 5%</v>
      </c>
      <c r="AC339"/>
      <c r="AD339" s="3" t="s">
        <v>16451</v>
      </c>
      <c r="AE339" s="3" t="s">
        <v>14089</v>
      </c>
    </row>
    <row r="340" spans="1:31" hidden="1" x14ac:dyDescent="0.25">
      <c r="A340" t="s">
        <v>6299</v>
      </c>
      <c r="B340" t="s">
        <v>215</v>
      </c>
      <c r="C340" s="3" t="s">
        <v>32</v>
      </c>
      <c r="D340" s="3" t="s">
        <v>2456</v>
      </c>
      <c r="E340" s="3" t="s">
        <v>5152</v>
      </c>
      <c r="F340" s="3">
        <v>5000</v>
      </c>
      <c r="G340" s="34">
        <v>37.79</v>
      </c>
      <c r="H340" s="3" t="s">
        <v>12619</v>
      </c>
      <c r="I340" s="3" t="s">
        <v>21</v>
      </c>
      <c r="J340" s="3" t="s">
        <v>8253</v>
      </c>
      <c r="K340" s="3" t="s">
        <v>8260</v>
      </c>
      <c r="L340" s="3" t="s">
        <v>8257</v>
      </c>
      <c r="M340" s="26" t="s">
        <v>13873</v>
      </c>
      <c r="N340"/>
      <c r="O340" s="3" t="s">
        <v>78</v>
      </c>
      <c r="P340" s="34"/>
      <c r="Q340" s="34">
        <v>188.95</v>
      </c>
      <c r="R340" s="34">
        <v>-188.95</v>
      </c>
      <c r="S340" s="36">
        <v>-1</v>
      </c>
      <c r="T340" s="34" t="s">
        <v>78</v>
      </c>
      <c r="U340" s="34" t="s">
        <v>78</v>
      </c>
      <c r="V340" s="34" t="s">
        <v>78</v>
      </c>
      <c r="W340" s="34" t="s">
        <v>78</v>
      </c>
      <c r="X340" s="36" t="s">
        <v>78</v>
      </c>
      <c r="Y340" s="3" t="str">
        <f>IFERROR(VLOOKUP(A340,'Pivot price tier'!$C$8:$L$2245,10,0),"")</f>
        <v/>
      </c>
      <c r="Z340" s="3" t="str">
        <f>IFERROR(VLOOKUP(A340,'Pivot price tier by size'!$D$8:$M$2466,10,0),"")</f>
        <v/>
      </c>
      <c r="AA340" s="3" t="str">
        <f>IFERROR(VLOOKUP(A340,'Pivot category'!$B$8:$I$2191,8,0),"")</f>
        <v/>
      </c>
      <c r="AB340" s="3" t="str">
        <f t="shared" si="5"/>
        <v>Bottom 5%</v>
      </c>
      <c r="AC340"/>
      <c r="AD340" s="3" t="s">
        <v>16446</v>
      </c>
      <c r="AE340" s="3" t="s">
        <v>14094</v>
      </c>
    </row>
    <row r="341" spans="1:31" hidden="1" x14ac:dyDescent="0.25">
      <c r="A341" t="s">
        <v>6734</v>
      </c>
      <c r="B341" t="s">
        <v>216</v>
      </c>
      <c r="C341" s="3" t="s">
        <v>32</v>
      </c>
      <c r="D341" s="3" t="s">
        <v>2457</v>
      </c>
      <c r="E341" s="3" t="s">
        <v>5152</v>
      </c>
      <c r="F341" s="3">
        <v>9000</v>
      </c>
      <c r="G341" s="34">
        <v>169.99</v>
      </c>
      <c r="H341" s="3" t="s">
        <v>12619</v>
      </c>
      <c r="I341" s="3" t="s">
        <v>74</v>
      </c>
      <c r="J341" s="3" t="s">
        <v>8261</v>
      </c>
      <c r="K341" s="3" t="s">
        <v>8260</v>
      </c>
      <c r="L341" s="3" t="s">
        <v>68</v>
      </c>
      <c r="M341" s="26" t="s">
        <v>13873</v>
      </c>
      <c r="N341"/>
      <c r="O341" s="3">
        <v>5</v>
      </c>
      <c r="P341" s="34">
        <v>1019.94</v>
      </c>
      <c r="Q341" s="34">
        <v>1529.91</v>
      </c>
      <c r="R341" s="34">
        <v>-509.97</v>
      </c>
      <c r="S341" s="36">
        <v>-0.33</v>
      </c>
      <c r="T341" s="34">
        <v>203.988</v>
      </c>
      <c r="U341" s="34">
        <v>0</v>
      </c>
      <c r="V341" s="34">
        <v>169.99</v>
      </c>
      <c r="W341" s="34">
        <v>-169.99</v>
      </c>
      <c r="X341" s="36">
        <v>-1</v>
      </c>
      <c r="Y341" s="3" t="str">
        <f>IFERROR(VLOOKUP(A341,'Pivot price tier'!$C$8:$L$2245,10,0),"")</f>
        <v/>
      </c>
      <c r="Z341" s="3" t="str">
        <f>IFERROR(VLOOKUP(A341,'Pivot price tier by size'!$D$8:$M$2466,10,0),"")</f>
        <v/>
      </c>
      <c r="AA341" s="3" t="str">
        <f>IFERROR(VLOOKUP(A341,'Pivot category'!$B$8:$I$2191,8,0),"")</f>
        <v/>
      </c>
      <c r="AB341" s="3" t="str">
        <f t="shared" si="5"/>
        <v>Bottom 5%</v>
      </c>
      <c r="AC341"/>
      <c r="AD341" s="3" t="s">
        <v>16446</v>
      </c>
      <c r="AE341" s="3" t="s">
        <v>14094</v>
      </c>
    </row>
    <row r="342" spans="1:31" hidden="1" x14ac:dyDescent="0.25">
      <c r="A342" t="s">
        <v>6735</v>
      </c>
      <c r="B342" t="s">
        <v>217</v>
      </c>
      <c r="C342" s="3" t="s">
        <v>32</v>
      </c>
      <c r="D342" s="3" t="s">
        <v>2458</v>
      </c>
      <c r="E342" s="3" t="s">
        <v>5152</v>
      </c>
      <c r="F342" s="3">
        <v>9000</v>
      </c>
      <c r="G342" s="34">
        <v>539.99</v>
      </c>
      <c r="H342" s="3" t="s">
        <v>12619</v>
      </c>
      <c r="I342" s="3" t="s">
        <v>74</v>
      </c>
      <c r="J342" s="3" t="s">
        <v>8261</v>
      </c>
      <c r="K342" s="3" t="s">
        <v>8260</v>
      </c>
      <c r="L342" s="3" t="s">
        <v>68</v>
      </c>
      <c r="M342" s="26" t="s">
        <v>13873</v>
      </c>
      <c r="N342"/>
      <c r="O342" s="3">
        <v>9</v>
      </c>
      <c r="P342" s="34"/>
      <c r="Q342" s="34">
        <v>1079.98</v>
      </c>
      <c r="R342" s="34">
        <v>-1079.98</v>
      </c>
      <c r="S342" s="36">
        <v>-1</v>
      </c>
      <c r="T342" s="34">
        <v>0</v>
      </c>
      <c r="U342" s="34" t="s">
        <v>78</v>
      </c>
      <c r="V342" s="34" t="s">
        <v>78</v>
      </c>
      <c r="W342" s="34" t="s">
        <v>78</v>
      </c>
      <c r="X342" s="36" t="s">
        <v>78</v>
      </c>
      <c r="Y342" s="3" t="str">
        <f>IFERROR(VLOOKUP(A342,'Pivot price tier'!$C$8:$L$2245,10,0),"")</f>
        <v/>
      </c>
      <c r="Z342" s="3" t="str">
        <f>IFERROR(VLOOKUP(A342,'Pivot price tier by size'!$D$8:$M$2466,10,0),"")</f>
        <v/>
      </c>
      <c r="AA342" s="3" t="str">
        <f>IFERROR(VLOOKUP(A342,'Pivot category'!$B$8:$I$2191,8,0),"")</f>
        <v/>
      </c>
      <c r="AB342" s="3" t="str">
        <f t="shared" si="5"/>
        <v>Bottom 5%</v>
      </c>
      <c r="AC342"/>
      <c r="AD342" s="3" t="s">
        <v>16446</v>
      </c>
      <c r="AE342" s="3" t="s">
        <v>14094</v>
      </c>
    </row>
    <row r="343" spans="1:31" hidden="1" x14ac:dyDescent="0.25">
      <c r="A343" t="s">
        <v>6250</v>
      </c>
      <c r="B343" t="s">
        <v>218</v>
      </c>
      <c r="C343" s="3" t="s">
        <v>32</v>
      </c>
      <c r="D343" s="3" t="s">
        <v>2459</v>
      </c>
      <c r="E343" s="3" t="s">
        <v>5152</v>
      </c>
      <c r="F343" s="3">
        <v>5000</v>
      </c>
      <c r="G343" s="34">
        <v>59.99</v>
      </c>
      <c r="H343" s="3" t="s">
        <v>12619</v>
      </c>
      <c r="I343" s="3" t="s">
        <v>15</v>
      </c>
      <c r="J343" s="3" t="s">
        <v>8256</v>
      </c>
      <c r="K343" s="3" t="s">
        <v>8260</v>
      </c>
      <c r="L343" s="3" t="s">
        <v>8257</v>
      </c>
      <c r="M343" s="26" t="s">
        <v>13873</v>
      </c>
      <c r="N343"/>
      <c r="O343" s="3" t="s">
        <v>78</v>
      </c>
      <c r="P343" s="34">
        <v>239.96</v>
      </c>
      <c r="Q343" s="34">
        <v>59.99</v>
      </c>
      <c r="R343" s="34">
        <v>179.97</v>
      </c>
      <c r="S343" s="36">
        <v>3</v>
      </c>
      <c r="T343" s="34" t="s">
        <v>78</v>
      </c>
      <c r="U343" s="34" t="s">
        <v>78</v>
      </c>
      <c r="V343" s="34" t="s">
        <v>78</v>
      </c>
      <c r="W343" s="34" t="s">
        <v>78</v>
      </c>
      <c r="X343" s="36" t="s">
        <v>78</v>
      </c>
      <c r="Y343" s="3" t="str">
        <f>IFERROR(VLOOKUP(A343,'Pivot price tier'!$C$8:$L$2245,10,0),"")</f>
        <v/>
      </c>
      <c r="Z343" s="3" t="str">
        <f>IFERROR(VLOOKUP(A343,'Pivot price tier by size'!$D$8:$M$2466,10,0),"")</f>
        <v/>
      </c>
      <c r="AA343" s="3" t="str">
        <f>IFERROR(VLOOKUP(A343,'Pivot category'!$B$8:$I$2191,8,0),"")</f>
        <v/>
      </c>
      <c r="AB343" s="3" t="str">
        <f t="shared" si="5"/>
        <v>Bottom 5%</v>
      </c>
      <c r="AC343"/>
      <c r="AD343" s="3" t="s">
        <v>16446</v>
      </c>
      <c r="AE343" s="3" t="s">
        <v>14094</v>
      </c>
    </row>
    <row r="344" spans="1:31" hidden="1" x14ac:dyDescent="0.25">
      <c r="A344" t="s">
        <v>6348</v>
      </c>
      <c r="B344" t="s">
        <v>219</v>
      </c>
      <c r="C344" s="3" t="s">
        <v>32</v>
      </c>
      <c r="D344" s="3" t="s">
        <v>2460</v>
      </c>
      <c r="E344" s="3">
        <v>0</v>
      </c>
      <c r="F344" s="3">
        <v>5000</v>
      </c>
      <c r="G344" s="34">
        <v>36.99</v>
      </c>
      <c r="H344" s="3" t="s">
        <v>29</v>
      </c>
      <c r="I344" s="3" t="s">
        <v>23</v>
      </c>
      <c r="J344" s="3" t="s">
        <v>8261</v>
      </c>
      <c r="K344" s="3" t="s">
        <v>8260</v>
      </c>
      <c r="L344" s="3" t="s">
        <v>68</v>
      </c>
      <c r="M344" s="26" t="s">
        <v>13873</v>
      </c>
      <c r="N344"/>
      <c r="O344" s="3">
        <v>5</v>
      </c>
      <c r="P344" s="34">
        <v>6159.3</v>
      </c>
      <c r="Q344" s="34">
        <v>5299.62</v>
      </c>
      <c r="R344" s="34">
        <v>859.68</v>
      </c>
      <c r="S344" s="36">
        <v>0.16</v>
      </c>
      <c r="T344" s="34">
        <v>1231.8600000000001</v>
      </c>
      <c r="U344" s="34">
        <v>29740.79</v>
      </c>
      <c r="V344" s="34">
        <v>16732.63</v>
      </c>
      <c r="W344" s="34">
        <v>13008.16</v>
      </c>
      <c r="X344" s="36">
        <v>0.78</v>
      </c>
      <c r="Y344" s="3" t="str">
        <f>IFERROR(VLOOKUP(A344,'Pivot price tier'!$C$8:$L$2245,10,0),"")</f>
        <v/>
      </c>
      <c r="Z344" s="3" t="str">
        <f>IFERROR(VLOOKUP(A344,'Pivot price tier by size'!$D$8:$M$2466,10,0),"")</f>
        <v/>
      </c>
      <c r="AA344" s="3" t="str">
        <f>IFERROR(VLOOKUP(A344,'Pivot category'!$B$8:$I$2191,8,0),"")</f>
        <v/>
      </c>
      <c r="AB344" s="3" t="str">
        <f t="shared" si="5"/>
        <v>Bottom 5%</v>
      </c>
      <c r="AC344"/>
      <c r="AD344" s="3" t="s">
        <v>16451</v>
      </c>
      <c r="AE344" s="3" t="s">
        <v>14119</v>
      </c>
    </row>
    <row r="345" spans="1:31" hidden="1" x14ac:dyDescent="0.25">
      <c r="A345" t="s">
        <v>9394</v>
      </c>
      <c r="B345" t="s">
        <v>9393</v>
      </c>
      <c r="C345" s="3" t="s">
        <v>69</v>
      </c>
      <c r="D345" s="3" t="s">
        <v>9206</v>
      </c>
      <c r="E345" s="3" t="s">
        <v>5150</v>
      </c>
      <c r="F345" s="3">
        <v>7000</v>
      </c>
      <c r="G345" s="34">
        <v>0.89</v>
      </c>
      <c r="H345" s="3" t="s">
        <v>25</v>
      </c>
      <c r="I345" s="3" t="s">
        <v>70</v>
      </c>
      <c r="J345" s="3" t="s">
        <v>8256</v>
      </c>
      <c r="K345" s="3" t="s">
        <v>8252</v>
      </c>
      <c r="L345" s="3" t="s">
        <v>8257</v>
      </c>
      <c r="M345" s="26" t="s">
        <v>13873</v>
      </c>
      <c r="N345"/>
      <c r="O345" s="3">
        <v>2</v>
      </c>
      <c r="P345" s="34">
        <v>15.13</v>
      </c>
      <c r="Q345" s="34">
        <v>178.89</v>
      </c>
      <c r="R345" s="34">
        <v>-163.76</v>
      </c>
      <c r="S345" s="36">
        <v>-0.92</v>
      </c>
      <c r="T345" s="34">
        <v>7.5650000000000004</v>
      </c>
      <c r="U345" s="34">
        <v>0</v>
      </c>
      <c r="V345" s="34">
        <v>5.34</v>
      </c>
      <c r="W345" s="34">
        <v>-5.34</v>
      </c>
      <c r="X345" s="36">
        <v>-1</v>
      </c>
      <c r="Y345" s="3" t="str">
        <f>IFERROR(VLOOKUP(A345,'Pivot price tier'!$C$8:$L$2245,10,0),"")</f>
        <v/>
      </c>
      <c r="Z345" s="3" t="str">
        <f>IFERROR(VLOOKUP(A345,'Pivot price tier by size'!$D$8:$M$2466,10,0),"")</f>
        <v/>
      </c>
      <c r="AA345" s="3" t="str">
        <f>IFERROR(VLOOKUP(A345,'Pivot category'!$B$8:$I$2191,8,0),"")</f>
        <v/>
      </c>
      <c r="AB345" s="3" t="str">
        <f t="shared" si="5"/>
        <v>Bottom 5%</v>
      </c>
      <c r="AC345"/>
      <c r="AD345" s="3" t="s">
        <v>16452</v>
      </c>
      <c r="AE345" s="3" t="s">
        <v>16455</v>
      </c>
    </row>
    <row r="346" spans="1:31" x14ac:dyDescent="0.25">
      <c r="A346" t="s">
        <v>7425</v>
      </c>
      <c r="B346" t="s">
        <v>201</v>
      </c>
      <c r="C346" s="3" t="s">
        <v>36</v>
      </c>
      <c r="D346" s="3" t="s">
        <v>2440</v>
      </c>
      <c r="E346" s="3" t="s">
        <v>5150</v>
      </c>
      <c r="F346" s="3">
        <v>1000</v>
      </c>
      <c r="G346" s="34">
        <v>8.99</v>
      </c>
      <c r="H346" s="3" t="s">
        <v>26</v>
      </c>
      <c r="I346" s="3" t="s">
        <v>13</v>
      </c>
      <c r="J346" s="3" t="s">
        <v>8251</v>
      </c>
      <c r="K346" s="3" t="s">
        <v>8252</v>
      </c>
      <c r="L346" s="3" t="s">
        <v>68</v>
      </c>
      <c r="M346" s="26" t="s">
        <v>13873</v>
      </c>
      <c r="N346"/>
      <c r="O346" s="3">
        <v>142</v>
      </c>
      <c r="P346" s="34">
        <v>26835.15</v>
      </c>
      <c r="Q346" s="34">
        <v>30251.35</v>
      </c>
      <c r="R346" s="34">
        <v>-3416.2</v>
      </c>
      <c r="S346" s="36">
        <v>-0.11</v>
      </c>
      <c r="T346" s="34">
        <v>188.97992957746479</v>
      </c>
      <c r="U346" s="34">
        <v>113256.02</v>
      </c>
      <c r="V346" s="34">
        <v>124619.38</v>
      </c>
      <c r="W346" s="34">
        <v>-11363.36</v>
      </c>
      <c r="X346" s="36">
        <v>-0.09</v>
      </c>
      <c r="Y346" s="3" t="str">
        <f>IFERROR(VLOOKUP(A346,'Pivot price tier'!$C$8:$L$2245,10,0),"")</f>
        <v>X</v>
      </c>
      <c r="Z346" s="3" t="str">
        <f>IFERROR(VLOOKUP(A346,'Pivot price tier by size'!$D$8:$M$2466,10,0),"")</f>
        <v>X</v>
      </c>
      <c r="AA346" s="3" t="str">
        <f>IFERROR(VLOOKUP(A346,'Pivot category'!$B$8:$I$2191,8,0),"")</f>
        <v xml:space="preserve"> </v>
      </c>
      <c r="AB346" s="3" t="str">
        <f t="shared" si="5"/>
        <v>Bottom 5%</v>
      </c>
      <c r="AC346"/>
      <c r="AD346" s="3" t="s">
        <v>16451</v>
      </c>
      <c r="AE346" s="3" t="s">
        <v>14089</v>
      </c>
    </row>
    <row r="347" spans="1:31" hidden="1" x14ac:dyDescent="0.25">
      <c r="A347" t="s">
        <v>6114</v>
      </c>
      <c r="B347" t="s">
        <v>220</v>
      </c>
      <c r="C347" s="3" t="s">
        <v>32</v>
      </c>
      <c r="D347" s="3" t="s">
        <v>2461</v>
      </c>
      <c r="E347" s="3">
        <v>0</v>
      </c>
      <c r="F347" s="3">
        <v>4000</v>
      </c>
      <c r="G347" s="34">
        <v>99.99</v>
      </c>
      <c r="H347" s="3" t="s">
        <v>27</v>
      </c>
      <c r="I347" s="3" t="s">
        <v>15</v>
      </c>
      <c r="J347" s="3" t="s">
        <v>8261</v>
      </c>
      <c r="K347" s="3" t="s">
        <v>8260</v>
      </c>
      <c r="L347" s="3" t="s">
        <v>68</v>
      </c>
      <c r="M347" s="26" t="s">
        <v>13873</v>
      </c>
      <c r="N347"/>
      <c r="O347" s="3">
        <v>9</v>
      </c>
      <c r="P347" s="34">
        <v>5199.4799999999996</v>
      </c>
      <c r="Q347" s="34">
        <v>5369.47</v>
      </c>
      <c r="R347" s="34">
        <v>-169.99</v>
      </c>
      <c r="S347" s="36">
        <v>-0.03</v>
      </c>
      <c r="T347" s="34">
        <v>577.71999999999991</v>
      </c>
      <c r="U347" s="34">
        <v>3199.68</v>
      </c>
      <c r="V347" s="34">
        <v>3339.68</v>
      </c>
      <c r="W347" s="34">
        <v>-140</v>
      </c>
      <c r="X347" s="36">
        <v>-0.04</v>
      </c>
      <c r="Y347" s="3" t="str">
        <f>IFERROR(VLOOKUP(A347,'Pivot price tier'!$C$8:$L$2245,10,0),"")</f>
        <v/>
      </c>
      <c r="Z347" s="3" t="str">
        <f>IFERROR(VLOOKUP(A347,'Pivot price tier by size'!$D$8:$M$2466,10,0),"")</f>
        <v/>
      </c>
      <c r="AA347" s="3" t="str">
        <f>IFERROR(VLOOKUP(A347,'Pivot category'!$B$8:$I$2191,8,0),"")</f>
        <v/>
      </c>
      <c r="AB347" s="3" t="str">
        <f t="shared" si="5"/>
        <v>Bottom 5%</v>
      </c>
      <c r="AC347"/>
      <c r="AD347" s="3" t="s">
        <v>16449</v>
      </c>
      <c r="AE347" s="3" t="s">
        <v>14103</v>
      </c>
    </row>
    <row r="348" spans="1:31" x14ac:dyDescent="0.25">
      <c r="A348" t="s">
        <v>7913</v>
      </c>
      <c r="B348" t="s">
        <v>245</v>
      </c>
      <c r="C348" s="3" t="s">
        <v>38</v>
      </c>
      <c r="D348" s="3" t="s">
        <v>2489</v>
      </c>
      <c r="E348" s="3">
        <v>0</v>
      </c>
      <c r="F348" s="3">
        <v>1000</v>
      </c>
      <c r="G348" s="34">
        <v>18.989999999999998</v>
      </c>
      <c r="H348" s="3" t="s">
        <v>8334</v>
      </c>
      <c r="I348" s="3" t="s">
        <v>12339</v>
      </c>
      <c r="J348" s="3" t="s">
        <v>8251</v>
      </c>
      <c r="K348" s="3" t="s">
        <v>8252</v>
      </c>
      <c r="L348" s="3" t="s">
        <v>68</v>
      </c>
      <c r="M348" s="26" t="s">
        <v>13873</v>
      </c>
      <c r="N348"/>
      <c r="O348" s="3">
        <v>125</v>
      </c>
      <c r="P348" s="34">
        <v>26510.04</v>
      </c>
      <c r="Q348" s="34">
        <v>28725.45</v>
      </c>
      <c r="R348" s="34">
        <v>-2215.41</v>
      </c>
      <c r="S348" s="36">
        <v>-0.08</v>
      </c>
      <c r="T348" s="34">
        <v>212.08032</v>
      </c>
      <c r="U348" s="34">
        <v>13520.88</v>
      </c>
      <c r="V348" s="34">
        <v>17388.580000000002</v>
      </c>
      <c r="W348" s="34">
        <v>-3867.7</v>
      </c>
      <c r="X348" s="36">
        <v>-0.22</v>
      </c>
      <c r="Y348" s="3" t="str">
        <f>IFERROR(VLOOKUP(A348,'Pivot price tier'!$C$8:$L$2245,10,0),"")</f>
        <v>X</v>
      </c>
      <c r="Z348" s="3" t="str">
        <f>IFERROR(VLOOKUP(A348,'Pivot price tier by size'!$D$8:$M$2466,10,0),"")</f>
        <v>X</v>
      </c>
      <c r="AA348" s="3" t="str">
        <f>IFERROR(VLOOKUP(A348,'Pivot category'!$B$8:$I$2191,8,0),"")</f>
        <v xml:space="preserve"> </v>
      </c>
      <c r="AB348" s="3" t="str">
        <f t="shared" si="5"/>
        <v>Bottom 5%</v>
      </c>
      <c r="AC348"/>
      <c r="AD348" s="3" t="s">
        <v>16451</v>
      </c>
      <c r="AE348" s="3" t="s">
        <v>14096</v>
      </c>
    </row>
    <row r="349" spans="1:31" hidden="1" x14ac:dyDescent="0.25">
      <c r="A349" t="s">
        <v>14198</v>
      </c>
      <c r="B349" t="s">
        <v>10078</v>
      </c>
      <c r="C349" s="3" t="s">
        <v>32</v>
      </c>
      <c r="D349" s="3" t="s">
        <v>10168</v>
      </c>
      <c r="E349" s="3" t="s">
        <v>5150</v>
      </c>
      <c r="F349" s="3">
        <v>8000</v>
      </c>
      <c r="G349" s="34">
        <v>99.99</v>
      </c>
      <c r="H349" s="3" t="s">
        <v>27</v>
      </c>
      <c r="I349" s="3" t="s">
        <v>15</v>
      </c>
      <c r="J349" s="3" t="s">
        <v>8251</v>
      </c>
      <c r="K349" s="3" t="s">
        <v>8273</v>
      </c>
      <c r="L349" s="3" t="s">
        <v>68</v>
      </c>
      <c r="M349" s="26" t="s">
        <v>13873</v>
      </c>
      <c r="N349"/>
      <c r="O349" s="3">
        <v>25</v>
      </c>
      <c r="P349" s="34">
        <v>8499.15</v>
      </c>
      <c r="Q349" s="34">
        <v>9449.09</v>
      </c>
      <c r="R349" s="34">
        <v>-949.94</v>
      </c>
      <c r="S349" s="36">
        <v>-0.1</v>
      </c>
      <c r="T349" s="34">
        <v>339.96600000000001</v>
      </c>
      <c r="U349" s="34">
        <v>1499.85</v>
      </c>
      <c r="V349" s="34">
        <v>2979.73</v>
      </c>
      <c r="W349" s="34">
        <v>-1479.88</v>
      </c>
      <c r="X349" s="36">
        <v>-0.5</v>
      </c>
      <c r="Y349" s="3" t="str">
        <f>IFERROR(VLOOKUP(A349,'Pivot price tier'!$C$8:$L$2245,10,0),"")</f>
        <v/>
      </c>
      <c r="Z349" s="3" t="str">
        <f>IFERROR(VLOOKUP(A349,'Pivot price tier by size'!$D$8:$M$2466,10,0),"")</f>
        <v/>
      </c>
      <c r="AA349" s="3" t="str">
        <f>IFERROR(VLOOKUP(A349,'Pivot category'!$B$8:$I$2191,8,0),"")</f>
        <v/>
      </c>
      <c r="AB349" s="3" t="str">
        <f t="shared" si="5"/>
        <v>Bottom 5%</v>
      </c>
      <c r="AC349"/>
      <c r="AD349" s="3" t="s">
        <v>16449</v>
      </c>
      <c r="AE349" s="3" t="s">
        <v>14103</v>
      </c>
    </row>
    <row r="350" spans="1:31" x14ac:dyDescent="0.25">
      <c r="A350" t="s">
        <v>5758</v>
      </c>
      <c r="B350" t="s">
        <v>515</v>
      </c>
      <c r="C350" s="3" t="s">
        <v>32</v>
      </c>
      <c r="D350" s="3" t="s">
        <v>2796</v>
      </c>
      <c r="E350" s="3" t="s">
        <v>5150</v>
      </c>
      <c r="F350" s="3">
        <v>1000</v>
      </c>
      <c r="G350" s="34">
        <v>9.99</v>
      </c>
      <c r="H350" s="3" t="s">
        <v>26</v>
      </c>
      <c r="I350" s="3" t="s">
        <v>13</v>
      </c>
      <c r="J350" s="3" t="s">
        <v>8251</v>
      </c>
      <c r="K350" s="3" t="s">
        <v>8252</v>
      </c>
      <c r="L350" s="3" t="s">
        <v>68</v>
      </c>
      <c r="M350" s="26" t="s">
        <v>13873</v>
      </c>
      <c r="N350"/>
      <c r="O350" s="3">
        <v>136</v>
      </c>
      <c r="P350" s="34">
        <v>29090.880000000001</v>
      </c>
      <c r="Q350" s="34">
        <v>35104.86</v>
      </c>
      <c r="R350" s="34">
        <v>-6013.98</v>
      </c>
      <c r="S350" s="36">
        <v>-0.17</v>
      </c>
      <c r="T350" s="34">
        <v>213.90352941176471</v>
      </c>
      <c r="U350" s="34">
        <v>42187.77</v>
      </c>
      <c r="V350" s="34">
        <v>43406.55</v>
      </c>
      <c r="W350" s="34">
        <v>-1218.78</v>
      </c>
      <c r="X350" s="36">
        <v>-0.03</v>
      </c>
      <c r="Y350" s="3" t="str">
        <f>IFERROR(VLOOKUP(A350,'Pivot price tier'!$C$8:$L$2245,10,0),"")</f>
        <v>X</v>
      </c>
      <c r="Z350" s="3" t="str">
        <f>IFERROR(VLOOKUP(A350,'Pivot price tier by size'!$D$8:$M$2466,10,0),"")</f>
        <v>X</v>
      </c>
      <c r="AA350" s="3" t="str">
        <f>IFERROR(VLOOKUP(A350,'Pivot category'!$B$8:$I$2191,8,0),"")</f>
        <v xml:space="preserve"> </v>
      </c>
      <c r="AB350" s="3" t="str">
        <f t="shared" si="5"/>
        <v>Bottom 5%</v>
      </c>
      <c r="AC350"/>
      <c r="AD350" s="3" t="s">
        <v>16451</v>
      </c>
      <c r="AE350" s="3" t="s">
        <v>14096</v>
      </c>
    </row>
    <row r="351" spans="1:31" x14ac:dyDescent="0.25">
      <c r="A351" t="s">
        <v>12352</v>
      </c>
      <c r="B351" t="s">
        <v>10537</v>
      </c>
      <c r="C351" s="3" t="s">
        <v>32</v>
      </c>
      <c r="D351" s="3" t="s">
        <v>10615</v>
      </c>
      <c r="E351" s="3" t="s">
        <v>5150</v>
      </c>
      <c r="F351" s="3">
        <v>7000</v>
      </c>
      <c r="G351" s="34">
        <v>57.99</v>
      </c>
      <c r="H351" s="3" t="s">
        <v>12622</v>
      </c>
      <c r="I351" s="3" t="s">
        <v>15</v>
      </c>
      <c r="J351" s="3" t="s">
        <v>8251</v>
      </c>
      <c r="K351" s="3" t="s">
        <v>8252</v>
      </c>
      <c r="L351" s="3" t="s">
        <v>68</v>
      </c>
      <c r="M351" s="26" t="s">
        <v>13873</v>
      </c>
      <c r="N351"/>
      <c r="O351" s="3">
        <v>51</v>
      </c>
      <c r="P351" s="34">
        <v>17937.810000000001</v>
      </c>
      <c r="Q351" s="34">
        <v>24142.74</v>
      </c>
      <c r="R351" s="34">
        <v>-6204.93</v>
      </c>
      <c r="S351" s="36">
        <v>-0.26</v>
      </c>
      <c r="T351" s="34">
        <v>351.72176470588238</v>
      </c>
      <c r="U351" s="34">
        <v>4703.16</v>
      </c>
      <c r="V351" s="34">
        <v>6469.86</v>
      </c>
      <c r="W351" s="34">
        <v>-1766.7</v>
      </c>
      <c r="X351" s="36">
        <v>-0.27</v>
      </c>
      <c r="Y351" s="3" t="str">
        <f>IFERROR(VLOOKUP(A351,'Pivot price tier'!$C$8:$L$2245,10,0),"")</f>
        <v>X</v>
      </c>
      <c r="Z351" s="3" t="str">
        <f>IFERROR(VLOOKUP(A351,'Pivot price tier by size'!$D$8:$M$2466,10,0),"")</f>
        <v>X</v>
      </c>
      <c r="AA351" s="3" t="str">
        <f>IFERROR(VLOOKUP(A351,'Pivot category'!$B$8:$I$2191,8,0),"")</f>
        <v xml:space="preserve"> </v>
      </c>
      <c r="AB351" s="3" t="str">
        <f t="shared" si="5"/>
        <v>Bottom 5%</v>
      </c>
      <c r="AC351"/>
      <c r="AD351" s="3" t="s">
        <v>16449</v>
      </c>
      <c r="AE351" s="3" t="s">
        <v>14101</v>
      </c>
    </row>
    <row r="352" spans="1:31" hidden="1" x14ac:dyDescent="0.25">
      <c r="A352" t="s">
        <v>6771</v>
      </c>
      <c r="B352" t="s">
        <v>5201</v>
      </c>
      <c r="C352" s="3" t="s">
        <v>32</v>
      </c>
      <c r="D352" s="3" t="s">
        <v>4878</v>
      </c>
      <c r="E352" s="3" t="s">
        <v>5150</v>
      </c>
      <c r="F352" s="3">
        <v>9000</v>
      </c>
      <c r="G352" s="34">
        <v>31.79</v>
      </c>
      <c r="H352" s="3" t="s">
        <v>26</v>
      </c>
      <c r="I352" s="3" t="s">
        <v>23</v>
      </c>
      <c r="J352" s="3" t="s">
        <v>8256</v>
      </c>
      <c r="K352" s="3" t="s">
        <v>8260</v>
      </c>
      <c r="L352" s="3" t="s">
        <v>8257</v>
      </c>
      <c r="M352" s="26" t="s">
        <v>13873</v>
      </c>
      <c r="N352"/>
      <c r="O352" s="3" t="s">
        <v>78</v>
      </c>
      <c r="P352" s="34">
        <v>63.58</v>
      </c>
      <c r="Q352" s="34"/>
      <c r="R352" s="34">
        <v>63.58</v>
      </c>
      <c r="T352" s="34" t="s">
        <v>78</v>
      </c>
      <c r="U352" s="34" t="s">
        <v>78</v>
      </c>
      <c r="V352" s="34" t="s">
        <v>78</v>
      </c>
      <c r="W352" s="34" t="s">
        <v>78</v>
      </c>
      <c r="X352" s="36" t="s">
        <v>78</v>
      </c>
      <c r="Y352" s="3" t="str">
        <f>IFERROR(VLOOKUP(A352,'Pivot price tier'!$C$8:$L$2245,10,0),"")</f>
        <v/>
      </c>
      <c r="Z352" s="3" t="str">
        <f>IFERROR(VLOOKUP(A352,'Pivot price tier by size'!$D$8:$M$2466,10,0),"")</f>
        <v/>
      </c>
      <c r="AA352" s="3" t="str">
        <f>IFERROR(VLOOKUP(A352,'Pivot category'!$B$8:$I$2191,8,0),"")</f>
        <v/>
      </c>
      <c r="AB352" s="3" t="str">
        <f t="shared" si="5"/>
        <v>Bottom 5%</v>
      </c>
      <c r="AC352"/>
      <c r="AD352" s="3" t="s">
        <v>16463</v>
      </c>
      <c r="AE352" s="3" t="s">
        <v>14106</v>
      </c>
    </row>
    <row r="353" spans="1:31" hidden="1" x14ac:dyDescent="0.25">
      <c r="A353" t="s">
        <v>14387</v>
      </c>
      <c r="B353" t="s">
        <v>14388</v>
      </c>
      <c r="C353" s="3" t="s">
        <v>32</v>
      </c>
      <c r="D353" s="3" t="s">
        <v>2464</v>
      </c>
      <c r="E353" s="3" t="s">
        <v>5150</v>
      </c>
      <c r="F353" s="3">
        <v>4000</v>
      </c>
      <c r="G353" s="34">
        <v>17.39</v>
      </c>
      <c r="H353" s="3" t="s">
        <v>30</v>
      </c>
      <c r="I353" s="3" t="s">
        <v>19</v>
      </c>
      <c r="J353" s="3" t="s">
        <v>8256</v>
      </c>
      <c r="K353" s="3" t="s">
        <v>8260</v>
      </c>
      <c r="L353" s="3" t="s">
        <v>8255</v>
      </c>
      <c r="M353" s="26">
        <v>45658</v>
      </c>
      <c r="N353"/>
      <c r="O353" s="3" t="s">
        <v>78</v>
      </c>
      <c r="P353" s="34">
        <v>191.73</v>
      </c>
      <c r="Q353" s="34">
        <v>122.01</v>
      </c>
      <c r="R353" s="34">
        <v>69.72</v>
      </c>
      <c r="S353" s="36">
        <v>0.56999999999999995</v>
      </c>
      <c r="T353" s="34" t="s">
        <v>78</v>
      </c>
      <c r="U353" s="34" t="s">
        <v>78</v>
      </c>
      <c r="V353" s="34" t="s">
        <v>78</v>
      </c>
      <c r="W353" s="34" t="s">
        <v>78</v>
      </c>
      <c r="X353" s="36" t="s">
        <v>78</v>
      </c>
      <c r="Y353" s="3" t="str">
        <f>IFERROR(VLOOKUP(A353,'Pivot price tier'!$C$8:$L$2245,10,0),"")</f>
        <v/>
      </c>
      <c r="Z353" s="3" t="str">
        <f>IFERROR(VLOOKUP(A353,'Pivot price tier by size'!$D$8:$M$2466,10,0),"")</f>
        <v/>
      </c>
      <c r="AA353" s="3" t="str">
        <f>IFERROR(VLOOKUP(A353,'Pivot category'!$B$8:$I$2191,8,0),"")</f>
        <v/>
      </c>
      <c r="AB353" s="3" t="str">
        <f t="shared" si="5"/>
        <v>Bottom 5%</v>
      </c>
      <c r="AC353"/>
      <c r="AD353" s="3" t="s">
        <v>16451</v>
      </c>
      <c r="AE353" s="3" t="s">
        <v>16479</v>
      </c>
    </row>
    <row r="354" spans="1:31" hidden="1" x14ac:dyDescent="0.25">
      <c r="A354" t="s">
        <v>11608</v>
      </c>
      <c r="B354" t="s">
        <v>14688</v>
      </c>
      <c r="C354" s="3" t="s">
        <v>36</v>
      </c>
      <c r="D354" s="3" t="s">
        <v>8408</v>
      </c>
      <c r="E354" s="3" t="s">
        <v>5150</v>
      </c>
      <c r="F354" s="3">
        <v>4000</v>
      </c>
      <c r="G354" s="34">
        <v>10.19</v>
      </c>
      <c r="H354" s="3" t="s">
        <v>27</v>
      </c>
      <c r="I354" s="3" t="s">
        <v>17</v>
      </c>
      <c r="J354" s="3" t="s">
        <v>8256</v>
      </c>
      <c r="K354" s="3" t="s">
        <v>8260</v>
      </c>
      <c r="L354" s="3" t="s">
        <v>8255</v>
      </c>
      <c r="M354" s="26">
        <v>45778</v>
      </c>
      <c r="N354"/>
      <c r="O354" s="3" t="s">
        <v>78</v>
      </c>
      <c r="P354" s="34">
        <v>81.52</v>
      </c>
      <c r="Q354" s="34"/>
      <c r="R354" s="34">
        <v>81.52</v>
      </c>
      <c r="T354" s="34" t="s">
        <v>78</v>
      </c>
      <c r="U354" s="34" t="s">
        <v>78</v>
      </c>
      <c r="V354" s="34" t="s">
        <v>78</v>
      </c>
      <c r="W354" s="34" t="s">
        <v>78</v>
      </c>
      <c r="X354" s="36" t="s">
        <v>78</v>
      </c>
      <c r="Y354" s="3" t="str">
        <f>IFERROR(VLOOKUP(A354,'Pivot price tier'!$C$8:$L$2245,10,0),"")</f>
        <v/>
      </c>
      <c r="Z354" s="3" t="str">
        <f>IFERROR(VLOOKUP(A354,'Pivot price tier by size'!$D$8:$M$2466,10,0),"")</f>
        <v/>
      </c>
      <c r="AA354" s="3" t="str">
        <f>IFERROR(VLOOKUP(A354,'Pivot category'!$B$8:$I$2191,8,0),"")</f>
        <v/>
      </c>
      <c r="AB354" s="3" t="str">
        <f t="shared" si="5"/>
        <v>Bottom 5%</v>
      </c>
      <c r="AC354"/>
      <c r="AD354" s="3" t="s">
        <v>11231</v>
      </c>
      <c r="AE354" s="3" t="s">
        <v>14090</v>
      </c>
    </row>
    <row r="355" spans="1:31" hidden="1" x14ac:dyDescent="0.25">
      <c r="A355" t="s">
        <v>6713</v>
      </c>
      <c r="B355" t="s">
        <v>6712</v>
      </c>
      <c r="C355" s="3" t="s">
        <v>32</v>
      </c>
      <c r="D355" s="3" t="s">
        <v>8147</v>
      </c>
      <c r="E355" s="3">
        <v>0</v>
      </c>
      <c r="F355" s="3">
        <v>8000</v>
      </c>
      <c r="G355" s="34">
        <v>75.59</v>
      </c>
      <c r="H355" s="3" t="s">
        <v>27</v>
      </c>
      <c r="I355" s="3" t="s">
        <v>15</v>
      </c>
      <c r="J355" s="3" t="s">
        <v>8256</v>
      </c>
      <c r="K355" s="3" t="s">
        <v>8273</v>
      </c>
      <c r="L355" s="3" t="s">
        <v>8255</v>
      </c>
      <c r="M355" s="26" t="s">
        <v>13873</v>
      </c>
      <c r="N355"/>
      <c r="O355" s="3">
        <v>1</v>
      </c>
      <c r="P355" s="34">
        <v>831.49</v>
      </c>
      <c r="Q355" s="34">
        <v>982.67</v>
      </c>
      <c r="R355" s="34">
        <v>-151.18</v>
      </c>
      <c r="S355" s="36">
        <v>-0.15</v>
      </c>
      <c r="T355" s="34">
        <v>831.49</v>
      </c>
      <c r="U355" s="34">
        <v>75.59</v>
      </c>
      <c r="V355" s="34">
        <v>755.9</v>
      </c>
      <c r="W355" s="34">
        <v>-680.31</v>
      </c>
      <c r="X355" s="36">
        <v>-0.9</v>
      </c>
      <c r="Y355" s="3" t="str">
        <f>IFERROR(VLOOKUP(A355,'Pivot price tier'!$C$8:$L$2245,10,0),"")</f>
        <v/>
      </c>
      <c r="Z355" s="3" t="str">
        <f>IFERROR(VLOOKUP(A355,'Pivot price tier by size'!$D$8:$M$2466,10,0),"")</f>
        <v/>
      </c>
      <c r="AA355" s="3" t="str">
        <f>IFERROR(VLOOKUP(A355,'Pivot category'!$B$8:$I$2191,8,0),"")</f>
        <v/>
      </c>
      <c r="AB355" s="3" t="str">
        <f t="shared" si="5"/>
        <v>Bottom 5%</v>
      </c>
      <c r="AC355"/>
      <c r="AD355" s="3" t="s">
        <v>11231</v>
      </c>
      <c r="AE355" s="3" t="s">
        <v>14101</v>
      </c>
    </row>
    <row r="356" spans="1:31" hidden="1" x14ac:dyDescent="0.25">
      <c r="A356" t="s">
        <v>6707</v>
      </c>
      <c r="B356" t="s">
        <v>6706</v>
      </c>
      <c r="C356" s="3" t="s">
        <v>32</v>
      </c>
      <c r="D356" s="3" t="s">
        <v>8144</v>
      </c>
      <c r="E356" s="3">
        <v>0</v>
      </c>
      <c r="F356" s="3">
        <v>8000</v>
      </c>
      <c r="G356" s="34">
        <v>29.39</v>
      </c>
      <c r="H356" s="3" t="s">
        <v>27</v>
      </c>
      <c r="I356" s="3" t="s">
        <v>21</v>
      </c>
      <c r="J356" s="3" t="s">
        <v>8253</v>
      </c>
      <c r="K356" s="3" t="s">
        <v>8273</v>
      </c>
      <c r="L356" s="3" t="s">
        <v>8257</v>
      </c>
      <c r="M356" s="26" t="s">
        <v>13873</v>
      </c>
      <c r="N356"/>
      <c r="O356" s="3" t="s">
        <v>78</v>
      </c>
      <c r="P356" s="34"/>
      <c r="Q356" s="34">
        <v>146.94999999999999</v>
      </c>
      <c r="R356" s="34">
        <v>-146.94999999999999</v>
      </c>
      <c r="S356" s="36">
        <v>-1</v>
      </c>
      <c r="T356" s="34" t="s">
        <v>78</v>
      </c>
      <c r="U356" s="34" t="s">
        <v>78</v>
      </c>
      <c r="V356" s="34" t="s">
        <v>78</v>
      </c>
      <c r="W356" s="34" t="s">
        <v>78</v>
      </c>
      <c r="X356" s="36" t="s">
        <v>78</v>
      </c>
      <c r="Y356" s="3" t="str">
        <f>IFERROR(VLOOKUP(A356,'Pivot price tier'!$C$8:$L$2245,10,0),"")</f>
        <v/>
      </c>
      <c r="Z356" s="3" t="str">
        <f>IFERROR(VLOOKUP(A356,'Pivot price tier by size'!$D$8:$M$2466,10,0),"")</f>
        <v/>
      </c>
      <c r="AA356" s="3" t="str">
        <f>IFERROR(VLOOKUP(A356,'Pivot category'!$B$8:$I$2191,8,0),"")</f>
        <v/>
      </c>
      <c r="AB356" s="3" t="str">
        <f t="shared" si="5"/>
        <v>Bottom 5%</v>
      </c>
      <c r="AC356"/>
      <c r="AD356" s="3" t="s">
        <v>11231</v>
      </c>
      <c r="AE356" s="3" t="s">
        <v>14101</v>
      </c>
    </row>
    <row r="357" spans="1:31" hidden="1" x14ac:dyDescent="0.25">
      <c r="A357" t="s">
        <v>6711</v>
      </c>
      <c r="B357" t="s">
        <v>6710</v>
      </c>
      <c r="C357" s="3" t="s">
        <v>32</v>
      </c>
      <c r="D357" s="3" t="s">
        <v>8146</v>
      </c>
      <c r="E357" s="3">
        <v>0</v>
      </c>
      <c r="F357" s="3">
        <v>8000</v>
      </c>
      <c r="G357" s="34">
        <v>32.99</v>
      </c>
      <c r="H357" s="3" t="s">
        <v>27</v>
      </c>
      <c r="I357" s="3" t="s">
        <v>21</v>
      </c>
      <c r="J357" s="3" t="s">
        <v>8253</v>
      </c>
      <c r="K357" s="3" t="s">
        <v>8273</v>
      </c>
      <c r="L357" s="3" t="s">
        <v>8257</v>
      </c>
      <c r="M357" s="26" t="s">
        <v>13873</v>
      </c>
      <c r="N357"/>
      <c r="O357" s="3" t="s">
        <v>78</v>
      </c>
      <c r="P357" s="34"/>
      <c r="Q357" s="34">
        <v>395.88</v>
      </c>
      <c r="R357" s="34">
        <v>-395.88</v>
      </c>
      <c r="S357" s="36">
        <v>-1</v>
      </c>
      <c r="T357" s="34" t="s">
        <v>78</v>
      </c>
      <c r="U357" s="34">
        <v>0</v>
      </c>
      <c r="V357" s="34">
        <v>164.95</v>
      </c>
      <c r="W357" s="34">
        <v>-164.95</v>
      </c>
      <c r="X357" s="36">
        <v>-1</v>
      </c>
      <c r="Y357" s="3" t="str">
        <f>IFERROR(VLOOKUP(A357,'Pivot price tier'!$C$8:$L$2245,10,0),"")</f>
        <v/>
      </c>
      <c r="Z357" s="3" t="str">
        <f>IFERROR(VLOOKUP(A357,'Pivot price tier by size'!$D$8:$M$2466,10,0),"")</f>
        <v/>
      </c>
      <c r="AA357" s="3" t="str">
        <f>IFERROR(VLOOKUP(A357,'Pivot category'!$B$8:$I$2191,8,0),"")</f>
        <v/>
      </c>
      <c r="AB357" s="3" t="str">
        <f t="shared" si="5"/>
        <v>Bottom 5%</v>
      </c>
      <c r="AC357"/>
      <c r="AD357" s="3" t="s">
        <v>11231</v>
      </c>
      <c r="AE357" s="3" t="s">
        <v>14101</v>
      </c>
    </row>
    <row r="358" spans="1:31" x14ac:dyDescent="0.25">
      <c r="A358" t="s">
        <v>6904</v>
      </c>
      <c r="B358" t="s">
        <v>549</v>
      </c>
      <c r="C358" s="3" t="s">
        <v>34</v>
      </c>
      <c r="D358" s="3" t="s">
        <v>2835</v>
      </c>
      <c r="E358" s="3" t="s">
        <v>5151</v>
      </c>
      <c r="F358" s="3">
        <v>1000</v>
      </c>
      <c r="G358" s="34">
        <v>24.99</v>
      </c>
      <c r="H358" s="3" t="s">
        <v>12619</v>
      </c>
      <c r="I358" s="3" t="s">
        <v>23</v>
      </c>
      <c r="J358" s="3" t="s">
        <v>8251</v>
      </c>
      <c r="K358" s="3" t="s">
        <v>8252</v>
      </c>
      <c r="L358" s="3" t="s">
        <v>68</v>
      </c>
      <c r="M358" s="26" t="s">
        <v>13873</v>
      </c>
      <c r="N358"/>
      <c r="O358" s="3">
        <v>144</v>
      </c>
      <c r="P358" s="34">
        <v>38134.74</v>
      </c>
      <c r="Q358" s="34">
        <v>40984.339999999997</v>
      </c>
      <c r="R358" s="34">
        <v>-2849.6</v>
      </c>
      <c r="S358" s="36">
        <v>-7.0000000000000007E-2</v>
      </c>
      <c r="T358" s="34">
        <v>264.82458333333329</v>
      </c>
      <c r="U358" s="34">
        <v>24090.36</v>
      </c>
      <c r="V358" s="34">
        <v>26369.24</v>
      </c>
      <c r="W358" s="34">
        <v>-2278.88</v>
      </c>
      <c r="X358" s="36">
        <v>-0.09</v>
      </c>
      <c r="Y358" s="3" t="str">
        <f>IFERROR(VLOOKUP(A358,'Pivot price tier'!$C$8:$L$2245,10,0),"")</f>
        <v>X</v>
      </c>
      <c r="Z358" s="3" t="str">
        <f>IFERROR(VLOOKUP(A358,'Pivot price tier by size'!$D$8:$M$2466,10,0),"")</f>
        <v>X</v>
      </c>
      <c r="AA358" s="3" t="str">
        <f>IFERROR(VLOOKUP(A358,'Pivot category'!$B$8:$I$2191,8,0),"")</f>
        <v xml:space="preserve"> </v>
      </c>
      <c r="AB358" s="3" t="str">
        <f t="shared" si="5"/>
        <v>Bottom 5%</v>
      </c>
      <c r="AC358"/>
      <c r="AD358" s="3" t="s">
        <v>16450</v>
      </c>
      <c r="AE358" s="3" t="s">
        <v>14103</v>
      </c>
    </row>
    <row r="359" spans="1:31" hidden="1" x14ac:dyDescent="0.25">
      <c r="A359" t="s">
        <v>10412</v>
      </c>
      <c r="B359" t="s">
        <v>10413</v>
      </c>
      <c r="C359" s="3" t="s">
        <v>32</v>
      </c>
      <c r="D359" s="3" t="s">
        <v>10185</v>
      </c>
      <c r="E359" s="3" t="s">
        <v>5150</v>
      </c>
      <c r="F359" s="3">
        <v>30000</v>
      </c>
      <c r="G359" s="34">
        <v>114.99</v>
      </c>
      <c r="H359" s="3" t="s">
        <v>30</v>
      </c>
      <c r="I359" s="3" t="s">
        <v>74</v>
      </c>
      <c r="J359" s="3" t="s">
        <v>13405</v>
      </c>
      <c r="K359" s="3" t="s">
        <v>8264</v>
      </c>
      <c r="L359" s="3" t="s">
        <v>68</v>
      </c>
      <c r="M359" s="26" t="s">
        <v>13873</v>
      </c>
      <c r="N359"/>
      <c r="O359" s="3">
        <v>3</v>
      </c>
      <c r="P359" s="34">
        <v>114.99</v>
      </c>
      <c r="Q359" s="34"/>
      <c r="R359" s="34">
        <v>114.99</v>
      </c>
      <c r="T359" s="34">
        <v>38.33</v>
      </c>
      <c r="U359" s="34">
        <v>1379.88</v>
      </c>
      <c r="V359" s="34">
        <v>114.99</v>
      </c>
      <c r="W359" s="34">
        <v>1264.8900000000001</v>
      </c>
      <c r="X359" s="36">
        <v>11</v>
      </c>
      <c r="Y359" s="3" t="str">
        <f>IFERROR(VLOOKUP(A359,'Pivot price tier'!$C$8:$L$2245,10,0),"")</f>
        <v/>
      </c>
      <c r="Z359" s="3" t="str">
        <f>IFERROR(VLOOKUP(A359,'Pivot price tier by size'!$D$8:$M$2466,10,0),"")</f>
        <v/>
      </c>
      <c r="AA359" s="3" t="str">
        <f>IFERROR(VLOOKUP(A359,'Pivot category'!$B$8:$I$2191,8,0),"")</f>
        <v/>
      </c>
      <c r="AB359" s="3" t="str">
        <f t="shared" si="5"/>
        <v>Bottom 5%</v>
      </c>
      <c r="AC359"/>
      <c r="AD359" s="3" t="s">
        <v>16463</v>
      </c>
      <c r="AE359" s="3" t="s">
        <v>14106</v>
      </c>
    </row>
    <row r="360" spans="1:31" hidden="1" x14ac:dyDescent="0.25">
      <c r="A360" t="s">
        <v>12979</v>
      </c>
      <c r="B360" t="s">
        <v>12980</v>
      </c>
      <c r="C360" s="3" t="s">
        <v>32</v>
      </c>
      <c r="D360" s="3" t="s">
        <v>2466</v>
      </c>
      <c r="E360" s="3" t="s">
        <v>5150</v>
      </c>
      <c r="F360" s="3">
        <v>1000</v>
      </c>
      <c r="G360" s="34">
        <v>14.39</v>
      </c>
      <c r="H360" s="3" t="s">
        <v>26</v>
      </c>
      <c r="I360" s="3" t="s">
        <v>19</v>
      </c>
      <c r="J360" s="3" t="s">
        <v>8253</v>
      </c>
      <c r="K360" s="3" t="s">
        <v>8252</v>
      </c>
      <c r="L360" s="3" t="s">
        <v>8257</v>
      </c>
      <c r="M360" s="26" t="s">
        <v>13873</v>
      </c>
      <c r="N360"/>
      <c r="O360" s="3" t="s">
        <v>78</v>
      </c>
      <c r="P360" s="34"/>
      <c r="Q360" s="34">
        <v>0</v>
      </c>
      <c r="R360" s="34">
        <v>0</v>
      </c>
      <c r="T360" s="34" t="s">
        <v>78</v>
      </c>
      <c r="U360" s="34" t="s">
        <v>78</v>
      </c>
      <c r="V360" s="34" t="s">
        <v>78</v>
      </c>
      <c r="W360" s="34" t="s">
        <v>78</v>
      </c>
      <c r="X360" s="36" t="s">
        <v>78</v>
      </c>
      <c r="Y360" s="3" t="str">
        <f>IFERROR(VLOOKUP(A360,'Pivot price tier'!$C$8:$L$2245,10,0),"")</f>
        <v/>
      </c>
      <c r="Z360" s="3" t="str">
        <f>IFERROR(VLOOKUP(A360,'Pivot price tier by size'!$D$8:$M$2466,10,0),"")</f>
        <v/>
      </c>
      <c r="AA360" s="3" t="str">
        <f>IFERROR(VLOOKUP(A360,'Pivot category'!$B$8:$I$2191,8,0),"")</f>
        <v/>
      </c>
      <c r="AB360" s="3" t="str">
        <f t="shared" si="5"/>
        <v>Bottom 5%</v>
      </c>
      <c r="AC360"/>
      <c r="AD360" s="3" t="s">
        <v>16451</v>
      </c>
      <c r="AE360" s="3" t="s">
        <v>14096</v>
      </c>
    </row>
    <row r="361" spans="1:31" x14ac:dyDescent="0.25">
      <c r="A361" t="s">
        <v>7729</v>
      </c>
      <c r="B361" t="s">
        <v>640</v>
      </c>
      <c r="C361" s="3" t="s">
        <v>38</v>
      </c>
      <c r="D361" s="3" t="s">
        <v>2938</v>
      </c>
      <c r="E361" s="3" t="s">
        <v>5151</v>
      </c>
      <c r="F361" s="3">
        <v>1000</v>
      </c>
      <c r="G361" s="34">
        <v>26.99</v>
      </c>
      <c r="H361" s="3" t="s">
        <v>12619</v>
      </c>
      <c r="I361" s="3" t="s">
        <v>17</v>
      </c>
      <c r="J361" s="3" t="s">
        <v>8251</v>
      </c>
      <c r="K361" s="3" t="s">
        <v>8252</v>
      </c>
      <c r="L361" s="3" t="s">
        <v>68</v>
      </c>
      <c r="M361" s="26" t="s">
        <v>13873</v>
      </c>
      <c r="N361"/>
      <c r="O361" s="3">
        <v>77</v>
      </c>
      <c r="P361" s="34">
        <v>43184</v>
      </c>
      <c r="Q361" s="34">
        <v>52603.51</v>
      </c>
      <c r="R361" s="34">
        <v>-9419.51</v>
      </c>
      <c r="S361" s="36">
        <v>-0.18</v>
      </c>
      <c r="T361" s="34">
        <v>560.83116883116884</v>
      </c>
      <c r="U361" s="34">
        <v>1241.54</v>
      </c>
      <c r="V361" s="34">
        <v>1970.27</v>
      </c>
      <c r="W361" s="34">
        <v>-728.73</v>
      </c>
      <c r="X361" s="36">
        <v>-0.37</v>
      </c>
      <c r="Y361" s="3" t="str">
        <f>IFERROR(VLOOKUP(A361,'Pivot price tier'!$C$8:$L$2245,10,0),"")</f>
        <v>X</v>
      </c>
      <c r="Z361" s="3" t="str">
        <f>IFERROR(VLOOKUP(A361,'Pivot price tier by size'!$D$8:$M$2466,10,0),"")</f>
        <v>X</v>
      </c>
      <c r="AA361" s="3" t="str">
        <f>IFERROR(VLOOKUP(A361,'Pivot category'!$B$8:$I$2191,8,0),"")</f>
        <v xml:space="preserve"> </v>
      </c>
      <c r="AB361" s="3" t="str">
        <f t="shared" si="5"/>
        <v>Bottom 5%</v>
      </c>
      <c r="AC361"/>
      <c r="AD361" s="3" t="s">
        <v>16452</v>
      </c>
      <c r="AE361" s="3" t="s">
        <v>16455</v>
      </c>
    </row>
    <row r="362" spans="1:31" x14ac:dyDescent="0.25">
      <c r="A362" t="s">
        <v>12131</v>
      </c>
      <c r="B362" t="s">
        <v>12132</v>
      </c>
      <c r="C362" s="3" t="s">
        <v>32</v>
      </c>
      <c r="D362" s="3" t="s">
        <v>11973</v>
      </c>
      <c r="E362" s="3" t="s">
        <v>5150</v>
      </c>
      <c r="F362" s="3">
        <v>70000</v>
      </c>
      <c r="G362" s="34">
        <v>24.99</v>
      </c>
      <c r="H362" s="3" t="s">
        <v>12622</v>
      </c>
      <c r="I362" s="3" t="s">
        <v>21</v>
      </c>
      <c r="J362" s="3" t="s">
        <v>8251</v>
      </c>
      <c r="K362" s="3" t="s">
        <v>8252</v>
      </c>
      <c r="L362" s="3" t="s">
        <v>68</v>
      </c>
      <c r="M362" s="26">
        <v>45231</v>
      </c>
      <c r="N362"/>
      <c r="O362" s="3">
        <v>41</v>
      </c>
      <c r="P362" s="34">
        <v>17142.54</v>
      </c>
      <c r="Q362" s="34">
        <v>19916.759999999998</v>
      </c>
      <c r="R362" s="34">
        <v>-2774.22</v>
      </c>
      <c r="S362" s="36">
        <v>-0.14000000000000001</v>
      </c>
      <c r="T362" s="34">
        <v>418.11073170731709</v>
      </c>
      <c r="U362" s="34">
        <v>3350.55</v>
      </c>
      <c r="V362" s="34">
        <v>4015.26</v>
      </c>
      <c r="W362" s="34">
        <v>-664.71</v>
      </c>
      <c r="X362" s="36">
        <v>-0.17</v>
      </c>
      <c r="Y362" s="3" t="str">
        <f>IFERROR(VLOOKUP(A362,'Pivot price tier'!$C$8:$L$2245,10,0),"")</f>
        <v>X</v>
      </c>
      <c r="Z362" s="3" t="str">
        <f>IFERROR(VLOOKUP(A362,'Pivot price tier by size'!$D$8:$M$2466,10,0),"")</f>
        <v>X</v>
      </c>
      <c r="AA362" s="3" t="str">
        <f>IFERROR(VLOOKUP(A362,'Pivot category'!$B$8:$I$2191,8,0),"")</f>
        <v xml:space="preserve"> </v>
      </c>
      <c r="AB362" s="3" t="str">
        <f t="shared" si="5"/>
        <v>Bottom 5%</v>
      </c>
      <c r="AC362"/>
      <c r="AD362" s="3" t="s">
        <v>11231</v>
      </c>
      <c r="AE362" s="3" t="s">
        <v>14090</v>
      </c>
    </row>
    <row r="363" spans="1:31" x14ac:dyDescent="0.25">
      <c r="A363" t="s">
        <v>6893</v>
      </c>
      <c r="B363" t="s">
        <v>1028</v>
      </c>
      <c r="C363" s="3" t="s">
        <v>34</v>
      </c>
      <c r="D363" s="3" t="s">
        <v>3361</v>
      </c>
      <c r="E363" s="3" t="s">
        <v>5152</v>
      </c>
      <c r="F363" s="3">
        <v>7000</v>
      </c>
      <c r="G363" s="34">
        <v>28.99</v>
      </c>
      <c r="H363" s="3" t="s">
        <v>12619</v>
      </c>
      <c r="I363" s="3" t="s">
        <v>15</v>
      </c>
      <c r="J363" s="3" t="s">
        <v>8251</v>
      </c>
      <c r="K363" s="3" t="s">
        <v>8252</v>
      </c>
      <c r="L363" s="3" t="s">
        <v>68</v>
      </c>
      <c r="M363" s="26" t="s">
        <v>13873</v>
      </c>
      <c r="N363"/>
      <c r="O363" s="3">
        <v>83</v>
      </c>
      <c r="P363" s="34">
        <v>31657.08</v>
      </c>
      <c r="Q363" s="34">
        <v>35019.919999999998</v>
      </c>
      <c r="R363" s="34">
        <v>-3362.84</v>
      </c>
      <c r="S363" s="36">
        <v>-0.1</v>
      </c>
      <c r="T363" s="34">
        <v>381.41060240963856</v>
      </c>
      <c r="U363" s="34">
        <v>19510.27</v>
      </c>
      <c r="V363" s="34">
        <v>12204.79</v>
      </c>
      <c r="W363" s="34">
        <v>7305.48</v>
      </c>
      <c r="X363" s="36">
        <v>0.6</v>
      </c>
      <c r="Y363" s="3" t="str">
        <f>IFERROR(VLOOKUP(A363,'Pivot price tier'!$C$8:$L$2245,10,0),"")</f>
        <v>X</v>
      </c>
      <c r="Z363" s="3" t="str">
        <f>IFERROR(VLOOKUP(A363,'Pivot price tier by size'!$D$8:$M$2466,10,0),"")</f>
        <v>X</v>
      </c>
      <c r="AA363" s="3" t="str">
        <f>IFERROR(VLOOKUP(A363,'Pivot category'!$B$8:$I$2191,8,0),"")</f>
        <v xml:space="preserve"> </v>
      </c>
      <c r="AB363" s="3" t="str">
        <f t="shared" si="5"/>
        <v>Bottom 5%</v>
      </c>
      <c r="AC363"/>
      <c r="AD363" s="3" t="s">
        <v>11231</v>
      </c>
      <c r="AE363" s="3" t="s">
        <v>14123</v>
      </c>
    </row>
    <row r="364" spans="1:31" x14ac:dyDescent="0.25">
      <c r="A364" t="s">
        <v>5611</v>
      </c>
      <c r="B364" t="s">
        <v>1196</v>
      </c>
      <c r="C364" s="3" t="s">
        <v>32</v>
      </c>
      <c r="D364" s="3" t="s">
        <v>3552</v>
      </c>
      <c r="E364" s="3" t="s">
        <v>5151</v>
      </c>
      <c r="F364" s="3">
        <v>1000</v>
      </c>
      <c r="G364" s="34">
        <v>24.99</v>
      </c>
      <c r="H364" s="3" t="s">
        <v>12619</v>
      </c>
      <c r="I364" s="3" t="s">
        <v>19</v>
      </c>
      <c r="J364" s="3" t="s">
        <v>8251</v>
      </c>
      <c r="K364" s="3" t="s">
        <v>8252</v>
      </c>
      <c r="L364" s="3" t="s">
        <v>68</v>
      </c>
      <c r="M364" s="26" t="s">
        <v>13873</v>
      </c>
      <c r="N364"/>
      <c r="O364" s="3">
        <v>142</v>
      </c>
      <c r="P364" s="34">
        <v>36060.57</v>
      </c>
      <c r="Q364" s="34">
        <v>41733.300000000003</v>
      </c>
      <c r="R364" s="34">
        <v>-5672.73</v>
      </c>
      <c r="S364" s="36">
        <v>-0.14000000000000001</v>
      </c>
      <c r="T364" s="34">
        <v>253.94767605633803</v>
      </c>
      <c r="U364" s="34">
        <v>25389.84</v>
      </c>
      <c r="V364" s="34">
        <v>28463.61</v>
      </c>
      <c r="W364" s="34">
        <v>-3073.77</v>
      </c>
      <c r="X364" s="36">
        <v>-0.11</v>
      </c>
      <c r="Y364" s="3" t="str">
        <f>IFERROR(VLOOKUP(A364,'Pivot price tier'!$C$8:$L$2245,10,0),"")</f>
        <v>X</v>
      </c>
      <c r="Z364" s="3" t="str">
        <f>IFERROR(VLOOKUP(A364,'Pivot price tier by size'!$D$8:$M$2466,10,0),"")</f>
        <v>X</v>
      </c>
      <c r="AA364" s="3" t="str">
        <f>IFERROR(VLOOKUP(A364,'Pivot category'!$B$8:$I$2191,8,0),"")</f>
        <v xml:space="preserve"> </v>
      </c>
      <c r="AB364" s="3" t="str">
        <f t="shared" si="5"/>
        <v>Bottom 5%</v>
      </c>
      <c r="AC364"/>
      <c r="AD364" s="3" t="s">
        <v>16452</v>
      </c>
      <c r="AE364" s="3" t="s">
        <v>16455</v>
      </c>
    </row>
    <row r="365" spans="1:31" x14ac:dyDescent="0.25">
      <c r="A365" t="s">
        <v>6894</v>
      </c>
      <c r="B365" t="s">
        <v>1593</v>
      </c>
      <c r="C365" s="3" t="s">
        <v>34</v>
      </c>
      <c r="D365" s="3" t="s">
        <v>3994</v>
      </c>
      <c r="E365" s="3">
        <v>0</v>
      </c>
      <c r="F365" s="3">
        <v>7000</v>
      </c>
      <c r="G365" s="34">
        <v>6.49</v>
      </c>
      <c r="H365" s="3" t="s">
        <v>25</v>
      </c>
      <c r="I365" s="3" t="s">
        <v>19</v>
      </c>
      <c r="J365" s="3" t="s">
        <v>8251</v>
      </c>
      <c r="K365" s="3" t="s">
        <v>8252</v>
      </c>
      <c r="L365" s="3" t="s">
        <v>68</v>
      </c>
      <c r="M365" s="26" t="s">
        <v>13873</v>
      </c>
      <c r="N365"/>
      <c r="O365" s="3">
        <v>156</v>
      </c>
      <c r="P365" s="34">
        <v>41742.92</v>
      </c>
      <c r="Q365" s="34">
        <v>52598.74</v>
      </c>
      <c r="R365" s="34">
        <v>-10855.82</v>
      </c>
      <c r="S365" s="36">
        <v>-0.21</v>
      </c>
      <c r="T365" s="34">
        <v>267.58282051282049</v>
      </c>
      <c r="U365" s="34">
        <v>59482.21</v>
      </c>
      <c r="V365" s="34">
        <v>61015.68</v>
      </c>
      <c r="W365" s="34">
        <v>-1533.47</v>
      </c>
      <c r="X365" s="36">
        <v>-0.03</v>
      </c>
      <c r="Y365" s="3" t="str">
        <f>IFERROR(VLOOKUP(A365,'Pivot price tier'!$C$8:$L$2245,10,0),"")</f>
        <v>X</v>
      </c>
      <c r="Z365" s="3" t="str">
        <f>IFERROR(VLOOKUP(A365,'Pivot price tier by size'!$D$8:$M$2466,10,0),"")</f>
        <v>X</v>
      </c>
      <c r="AA365" s="3" t="str">
        <f>IFERROR(VLOOKUP(A365,'Pivot category'!$B$8:$I$2191,8,0),"")</f>
        <v xml:space="preserve"> </v>
      </c>
      <c r="AB365" s="3" t="str">
        <f t="shared" si="5"/>
        <v>Bottom 5%</v>
      </c>
      <c r="AC365"/>
      <c r="AD365" s="3" t="s">
        <v>11231</v>
      </c>
      <c r="AE365" s="3" t="s">
        <v>14114</v>
      </c>
    </row>
    <row r="366" spans="1:31" x14ac:dyDescent="0.25">
      <c r="A366" t="s">
        <v>6906</v>
      </c>
      <c r="B366" t="s">
        <v>1928</v>
      </c>
      <c r="C366" s="3" t="s">
        <v>34</v>
      </c>
      <c r="D366" s="3" t="s">
        <v>4363</v>
      </c>
      <c r="E366" s="3">
        <v>0</v>
      </c>
      <c r="F366" s="3">
        <v>1000</v>
      </c>
      <c r="G366" s="34">
        <v>6.99</v>
      </c>
      <c r="H366" s="3" t="s">
        <v>25</v>
      </c>
      <c r="I366" s="3" t="s">
        <v>17</v>
      </c>
      <c r="J366" s="3" t="s">
        <v>8251</v>
      </c>
      <c r="K366" s="3" t="s">
        <v>8252</v>
      </c>
      <c r="L366" s="3" t="s">
        <v>68</v>
      </c>
      <c r="M366" s="26" t="s">
        <v>13873</v>
      </c>
      <c r="N366"/>
      <c r="O366" s="3">
        <v>150</v>
      </c>
      <c r="P366" s="34">
        <v>47797.62</v>
      </c>
      <c r="Q366" s="34">
        <v>51495.33</v>
      </c>
      <c r="R366" s="34">
        <v>-3697.71</v>
      </c>
      <c r="S366" s="36">
        <v>-7.0000000000000007E-2</v>
      </c>
      <c r="T366" s="34">
        <v>318.6508</v>
      </c>
      <c r="U366" s="34">
        <v>75240.36</v>
      </c>
      <c r="V366" s="34">
        <v>72297.570000000007</v>
      </c>
      <c r="W366" s="34">
        <v>2942.79</v>
      </c>
      <c r="X366" s="36">
        <v>0.04</v>
      </c>
      <c r="Y366" s="3" t="str">
        <f>IFERROR(VLOOKUP(A366,'Pivot price tier'!$C$8:$L$2245,10,0),"")</f>
        <v>X</v>
      </c>
      <c r="Z366" s="3" t="str">
        <f>IFERROR(VLOOKUP(A366,'Pivot price tier by size'!$D$8:$M$2466,10,0),"")</f>
        <v>X</v>
      </c>
      <c r="AA366" s="3" t="str">
        <f>IFERROR(VLOOKUP(A366,'Pivot category'!$B$8:$I$2191,8,0),"")</f>
        <v xml:space="preserve"> </v>
      </c>
      <c r="AB366" s="3" t="str">
        <f t="shared" si="5"/>
        <v>Bottom 5%</v>
      </c>
      <c r="AC366"/>
      <c r="AD366" s="3" t="s">
        <v>16450</v>
      </c>
      <c r="AE366" s="3" t="s">
        <v>14103</v>
      </c>
    </row>
    <row r="367" spans="1:31" x14ac:dyDescent="0.25">
      <c r="A367" t="s">
        <v>9432</v>
      </c>
      <c r="B367" t="s">
        <v>2135</v>
      </c>
      <c r="C367" s="3" t="s">
        <v>32</v>
      </c>
      <c r="D367" s="3" t="s">
        <v>4592</v>
      </c>
      <c r="E367" s="3" t="s">
        <v>5150</v>
      </c>
      <c r="F367" s="3">
        <v>10000</v>
      </c>
      <c r="G367" s="34">
        <v>32.99</v>
      </c>
      <c r="H367" s="3" t="s">
        <v>12622</v>
      </c>
      <c r="I367" s="3" t="s">
        <v>23</v>
      </c>
      <c r="J367" s="3" t="s">
        <v>8251</v>
      </c>
      <c r="K367" s="3" t="s">
        <v>8252</v>
      </c>
      <c r="L367" s="3" t="s">
        <v>68</v>
      </c>
      <c r="M367" s="26" t="s">
        <v>13873</v>
      </c>
      <c r="N367"/>
      <c r="O367" s="3">
        <v>75</v>
      </c>
      <c r="P367" s="34">
        <v>20204.5</v>
      </c>
      <c r="Q367" s="34">
        <v>23699.54</v>
      </c>
      <c r="R367" s="34">
        <v>-3495.04</v>
      </c>
      <c r="S367" s="36">
        <v>-0.15</v>
      </c>
      <c r="T367" s="34">
        <v>269.39333333333332</v>
      </c>
      <c r="U367" s="34">
        <v>12125.13</v>
      </c>
      <c r="V367" s="34">
        <v>15393.17</v>
      </c>
      <c r="W367" s="34">
        <v>-3268.04</v>
      </c>
      <c r="X367" s="36">
        <v>-0.21</v>
      </c>
      <c r="Y367" s="3" t="str">
        <f>IFERROR(VLOOKUP(A367,'Pivot price tier'!$C$8:$L$2245,10,0),"")</f>
        <v>X</v>
      </c>
      <c r="Z367" s="3" t="str">
        <f>IFERROR(VLOOKUP(A367,'Pivot price tier by size'!$D$8:$M$2466,10,0),"")</f>
        <v>X</v>
      </c>
      <c r="AA367" s="3" t="str">
        <f>IFERROR(VLOOKUP(A367,'Pivot category'!$B$8:$I$2191,8,0),"")</f>
        <v xml:space="preserve"> </v>
      </c>
      <c r="AB367" s="3" t="str">
        <f t="shared" si="5"/>
        <v>Bottom 5%</v>
      </c>
      <c r="AC367"/>
      <c r="AD367" s="3" t="s">
        <v>11231</v>
      </c>
      <c r="AE367" s="3" t="s">
        <v>16461</v>
      </c>
    </row>
    <row r="368" spans="1:31" x14ac:dyDescent="0.25">
      <c r="A368" t="s">
        <v>6933</v>
      </c>
      <c r="B368" t="s">
        <v>413</v>
      </c>
      <c r="C368" s="3" t="s">
        <v>34</v>
      </c>
      <c r="D368" s="3" t="s">
        <v>2680</v>
      </c>
      <c r="E368" s="3" t="s">
        <v>5150</v>
      </c>
      <c r="F368" s="3">
        <v>1000</v>
      </c>
      <c r="G368" s="34">
        <v>4.99</v>
      </c>
      <c r="H368" s="3" t="s">
        <v>28</v>
      </c>
      <c r="I368" s="3" t="s">
        <v>17</v>
      </c>
      <c r="J368" s="3" t="s">
        <v>8251</v>
      </c>
      <c r="K368" s="3" t="s">
        <v>8252</v>
      </c>
      <c r="L368" s="3" t="s">
        <v>68</v>
      </c>
      <c r="M368" s="26" t="s">
        <v>13873</v>
      </c>
      <c r="N368"/>
      <c r="O368" s="3">
        <v>156</v>
      </c>
      <c r="P368" s="34">
        <v>70927.86</v>
      </c>
      <c r="Q368" s="34">
        <v>65483.77</v>
      </c>
      <c r="R368" s="34">
        <v>5444.09</v>
      </c>
      <c r="S368" s="36">
        <v>0.08</v>
      </c>
      <c r="T368" s="34">
        <v>454.66576923076923</v>
      </c>
      <c r="U368" s="34">
        <v>144106.21</v>
      </c>
      <c r="V368" s="34">
        <v>133427.60999999999</v>
      </c>
      <c r="W368" s="34">
        <v>10678.6</v>
      </c>
      <c r="X368" s="36">
        <v>0.08</v>
      </c>
      <c r="Y368" s="3" t="str">
        <f>IFERROR(VLOOKUP(A368,'Pivot price tier'!$C$8:$L$2245,10,0),"")</f>
        <v>X</v>
      </c>
      <c r="Z368" s="3" t="str">
        <f>IFERROR(VLOOKUP(A368,'Pivot price tier by size'!$D$8:$M$2466,10,0),"")</f>
        <v>X</v>
      </c>
      <c r="AA368" s="3" t="str">
        <f>IFERROR(VLOOKUP(A368,'Pivot category'!$B$8:$I$2191,8,0),"")</f>
        <v xml:space="preserve"> </v>
      </c>
      <c r="AB368" s="3" t="str">
        <f t="shared" si="5"/>
        <v/>
      </c>
      <c r="AC368"/>
      <c r="AD368" s="3" t="s">
        <v>16451</v>
      </c>
      <c r="AE368" s="3" t="s">
        <v>14089</v>
      </c>
    </row>
    <row r="369" spans="1:31" x14ac:dyDescent="0.25">
      <c r="A369" t="s">
        <v>6956</v>
      </c>
      <c r="B369" t="s">
        <v>582</v>
      </c>
      <c r="C369" s="3" t="s">
        <v>34</v>
      </c>
      <c r="D369" s="3" t="s">
        <v>2872</v>
      </c>
      <c r="E369" s="3" t="s">
        <v>5198</v>
      </c>
      <c r="F369" s="3">
        <v>1000</v>
      </c>
      <c r="G369" s="34">
        <v>16.989999999999998</v>
      </c>
      <c r="H369" s="3" t="s">
        <v>28</v>
      </c>
      <c r="I369" s="3" t="s">
        <v>23</v>
      </c>
      <c r="J369" s="3" t="s">
        <v>8251</v>
      </c>
      <c r="K369" s="3" t="s">
        <v>8252</v>
      </c>
      <c r="L369" s="3" t="s">
        <v>68</v>
      </c>
      <c r="M369" s="26" t="s">
        <v>13873</v>
      </c>
      <c r="N369"/>
      <c r="O369" s="3">
        <v>136</v>
      </c>
      <c r="P369" s="34">
        <v>61945.54</v>
      </c>
      <c r="Q369" s="34">
        <v>65870.23</v>
      </c>
      <c r="R369" s="34">
        <v>-3924.69</v>
      </c>
      <c r="S369" s="36">
        <v>-0.06</v>
      </c>
      <c r="T369" s="34">
        <v>455.4819117647059</v>
      </c>
      <c r="U369" s="34">
        <v>64765.88</v>
      </c>
      <c r="V369" s="34">
        <v>73583.69</v>
      </c>
      <c r="W369" s="34">
        <v>-8817.81</v>
      </c>
      <c r="X369" s="36">
        <v>-0.12</v>
      </c>
      <c r="Y369" s="3" t="str">
        <f>IFERROR(VLOOKUP(A369,'Pivot price tier'!$C$8:$L$2245,10,0),"")</f>
        <v>X</v>
      </c>
      <c r="Z369" s="3" t="str">
        <f>IFERROR(VLOOKUP(A369,'Pivot price tier by size'!$D$8:$M$2466,10,0),"")</f>
        <v>X</v>
      </c>
      <c r="AA369" s="3" t="str">
        <f>IFERROR(VLOOKUP(A369,'Pivot category'!$B$8:$I$2191,8,0),"")</f>
        <v xml:space="preserve"> </v>
      </c>
      <c r="AB369" s="3" t="str">
        <f t="shared" si="5"/>
        <v/>
      </c>
      <c r="AC369"/>
      <c r="AD369" s="3" t="s">
        <v>16452</v>
      </c>
      <c r="AE369" s="3" t="s">
        <v>16458</v>
      </c>
    </row>
    <row r="370" spans="1:31" hidden="1" x14ac:dyDescent="0.25">
      <c r="A370" t="s">
        <v>5882</v>
      </c>
      <c r="B370" t="s">
        <v>232</v>
      </c>
      <c r="C370" s="3" t="s">
        <v>32</v>
      </c>
      <c r="D370" s="3" t="s">
        <v>2475</v>
      </c>
      <c r="E370" s="3" t="s">
        <v>5198</v>
      </c>
      <c r="F370" s="3">
        <v>1000</v>
      </c>
      <c r="G370" s="34">
        <v>6.59</v>
      </c>
      <c r="H370" s="3" t="s">
        <v>26</v>
      </c>
      <c r="I370" s="3" t="s">
        <v>13</v>
      </c>
      <c r="J370" s="3" t="s">
        <v>8253</v>
      </c>
      <c r="K370" s="3" t="s">
        <v>8252</v>
      </c>
      <c r="L370" s="3" t="s">
        <v>8255</v>
      </c>
      <c r="M370" s="26" t="s">
        <v>13873</v>
      </c>
      <c r="N370"/>
      <c r="O370" s="3">
        <v>1</v>
      </c>
      <c r="P370" s="34">
        <v>279.83</v>
      </c>
      <c r="Q370" s="34">
        <v>713.15</v>
      </c>
      <c r="R370" s="34">
        <v>-433.32</v>
      </c>
      <c r="S370" s="36">
        <v>-0.61</v>
      </c>
      <c r="T370" s="34">
        <v>279.83</v>
      </c>
      <c r="U370" s="34">
        <v>79.08</v>
      </c>
      <c r="V370" s="34">
        <v>109.07</v>
      </c>
      <c r="W370" s="34">
        <v>-29.99</v>
      </c>
      <c r="X370" s="36">
        <v>-0.27</v>
      </c>
      <c r="Y370" s="3" t="str">
        <f>IFERROR(VLOOKUP(A370,'Pivot price tier'!$C$8:$L$2245,10,0),"")</f>
        <v/>
      </c>
      <c r="Z370" s="3" t="str">
        <f>IFERROR(VLOOKUP(A370,'Pivot price tier by size'!$D$8:$M$2466,10,0),"")</f>
        <v/>
      </c>
      <c r="AA370" s="3" t="str">
        <f>IFERROR(VLOOKUP(A370,'Pivot category'!$B$8:$I$2191,8,0),"")</f>
        <v/>
      </c>
      <c r="AB370" s="3" t="str">
        <f t="shared" si="5"/>
        <v>Bottom 5%</v>
      </c>
      <c r="AC370"/>
      <c r="AD370" s="3" t="s">
        <v>16451</v>
      </c>
      <c r="AE370" s="3" t="s">
        <v>14096</v>
      </c>
    </row>
    <row r="371" spans="1:31" x14ac:dyDescent="0.25">
      <c r="A371" t="s">
        <v>7468</v>
      </c>
      <c r="B371" t="s">
        <v>602</v>
      </c>
      <c r="C371" s="3" t="s">
        <v>36</v>
      </c>
      <c r="D371" s="3" t="s">
        <v>2895</v>
      </c>
      <c r="E371" s="3" t="s">
        <v>5150</v>
      </c>
      <c r="F371" s="3">
        <v>1000</v>
      </c>
      <c r="G371" s="34">
        <v>9.49</v>
      </c>
      <c r="H371" s="3" t="s">
        <v>12</v>
      </c>
      <c r="I371" s="3" t="s">
        <v>13</v>
      </c>
      <c r="J371" s="3" t="s">
        <v>8251</v>
      </c>
      <c r="K371" s="3" t="s">
        <v>8252</v>
      </c>
      <c r="L371" s="3" t="s">
        <v>68</v>
      </c>
      <c r="M371" s="26" t="s">
        <v>13873</v>
      </c>
      <c r="N371"/>
      <c r="O371" s="3">
        <v>130</v>
      </c>
      <c r="P371" s="34">
        <v>60944.78</v>
      </c>
      <c r="Q371" s="34">
        <v>82857.850000000006</v>
      </c>
      <c r="R371" s="34">
        <v>-21913.07</v>
      </c>
      <c r="S371" s="36">
        <v>-0.26</v>
      </c>
      <c r="T371" s="34">
        <v>468.80599999999998</v>
      </c>
      <c r="U371" s="34">
        <v>103469.47</v>
      </c>
      <c r="V371" s="34">
        <v>114756.04</v>
      </c>
      <c r="W371" s="34">
        <v>-11286.57</v>
      </c>
      <c r="X371" s="36">
        <v>-0.1</v>
      </c>
      <c r="Y371" s="3" t="str">
        <f>IFERROR(VLOOKUP(A371,'Pivot price tier'!$C$8:$L$2245,10,0),"")</f>
        <v>X</v>
      </c>
      <c r="Z371" s="3" t="str">
        <f>IFERROR(VLOOKUP(A371,'Pivot price tier by size'!$D$8:$M$2466,10,0),"")</f>
        <v>X</v>
      </c>
      <c r="AA371" s="3" t="str">
        <f>IFERROR(VLOOKUP(A371,'Pivot category'!$B$8:$I$2191,8,0),"")</f>
        <v xml:space="preserve"> </v>
      </c>
      <c r="AB371" s="3" t="str">
        <f t="shared" si="5"/>
        <v/>
      </c>
      <c r="AC371"/>
      <c r="AD371" s="3" t="s">
        <v>16449</v>
      </c>
      <c r="AE371" s="3" t="s">
        <v>14091</v>
      </c>
    </row>
    <row r="372" spans="1:31" x14ac:dyDescent="0.25">
      <c r="A372" t="s">
        <v>5587</v>
      </c>
      <c r="B372" t="s">
        <v>605</v>
      </c>
      <c r="C372" s="3" t="s">
        <v>32</v>
      </c>
      <c r="D372" s="3" t="s">
        <v>2898</v>
      </c>
      <c r="E372" s="3" t="s">
        <v>5150</v>
      </c>
      <c r="F372" s="3">
        <v>1000</v>
      </c>
      <c r="G372" s="34">
        <v>7.49</v>
      </c>
      <c r="H372" s="3" t="s">
        <v>12</v>
      </c>
      <c r="I372" s="3" t="s">
        <v>13</v>
      </c>
      <c r="J372" s="3" t="s">
        <v>8251</v>
      </c>
      <c r="K372" s="3" t="s">
        <v>8252</v>
      </c>
      <c r="L372" s="3" t="s">
        <v>68</v>
      </c>
      <c r="M372" s="26" t="s">
        <v>13873</v>
      </c>
      <c r="N372"/>
      <c r="O372" s="3">
        <v>153</v>
      </c>
      <c r="P372" s="34">
        <v>73244.710000000006</v>
      </c>
      <c r="Q372" s="34">
        <v>82030.48</v>
      </c>
      <c r="R372" s="34">
        <v>-8785.77</v>
      </c>
      <c r="S372" s="36">
        <v>-0.11</v>
      </c>
      <c r="T372" s="34">
        <v>478.72359477124189</v>
      </c>
      <c r="U372" s="34">
        <v>255409</v>
      </c>
      <c r="V372" s="34">
        <v>267924.78999999998</v>
      </c>
      <c r="W372" s="34">
        <v>-12515.79</v>
      </c>
      <c r="X372" s="36">
        <v>-0.05</v>
      </c>
      <c r="Y372" s="3" t="str">
        <f>IFERROR(VLOOKUP(A372,'Pivot price tier'!$C$8:$L$2245,10,0),"")</f>
        <v>X</v>
      </c>
      <c r="Z372" s="3" t="str">
        <f>IFERROR(VLOOKUP(A372,'Pivot price tier by size'!$D$8:$M$2466,10,0),"")</f>
        <v>X</v>
      </c>
      <c r="AA372" s="3" t="str">
        <f>IFERROR(VLOOKUP(A372,'Pivot category'!$B$8:$I$2191,8,0),"")</f>
        <v xml:space="preserve"> </v>
      </c>
      <c r="AB372" s="3" t="str">
        <f t="shared" si="5"/>
        <v/>
      </c>
      <c r="AC372"/>
      <c r="AD372" s="3" t="s">
        <v>16449</v>
      </c>
      <c r="AE372" s="3" t="s">
        <v>14091</v>
      </c>
    </row>
    <row r="373" spans="1:31" x14ac:dyDescent="0.25">
      <c r="A373" t="s">
        <v>7432</v>
      </c>
      <c r="B373" t="s">
        <v>642</v>
      </c>
      <c r="C373" s="3" t="s">
        <v>36</v>
      </c>
      <c r="D373" s="3" t="s">
        <v>2941</v>
      </c>
      <c r="E373" s="3" t="s">
        <v>5150</v>
      </c>
      <c r="F373" s="3">
        <v>1000</v>
      </c>
      <c r="G373" s="34">
        <v>41.99</v>
      </c>
      <c r="H373" s="3" t="s">
        <v>12620</v>
      </c>
      <c r="I373" s="3" t="s">
        <v>23</v>
      </c>
      <c r="J373" s="3" t="s">
        <v>8251</v>
      </c>
      <c r="K373" s="3" t="s">
        <v>8252</v>
      </c>
      <c r="L373" s="3" t="s">
        <v>68</v>
      </c>
      <c r="M373" s="26" t="s">
        <v>13873</v>
      </c>
      <c r="N373"/>
      <c r="O373" s="3">
        <v>134</v>
      </c>
      <c r="P373" s="34">
        <v>166490.35</v>
      </c>
      <c r="Q373" s="34">
        <v>255761.09</v>
      </c>
      <c r="R373" s="34">
        <v>-89270.74</v>
      </c>
      <c r="S373" s="36">
        <v>-0.35</v>
      </c>
      <c r="T373" s="34">
        <v>1242.4652985074626</v>
      </c>
      <c r="U373" s="34">
        <v>19945.25</v>
      </c>
      <c r="V373" s="34">
        <v>41402.14</v>
      </c>
      <c r="W373" s="34">
        <v>-21456.89</v>
      </c>
      <c r="X373" s="36">
        <v>-0.52</v>
      </c>
      <c r="Y373" s="3" t="str">
        <f>IFERROR(VLOOKUP(A373,'Pivot price tier'!$C$8:$L$2245,10,0),"")</f>
        <v>X</v>
      </c>
      <c r="Z373" s="3" t="str">
        <f>IFERROR(VLOOKUP(A373,'Pivot price tier by size'!$D$8:$M$2466,10,0),"")</f>
        <v>X</v>
      </c>
      <c r="AA373" s="3" t="str">
        <f>IFERROR(VLOOKUP(A373,'Pivot category'!$B$8:$I$2191,8,0),"")</f>
        <v xml:space="preserve"> </v>
      </c>
      <c r="AB373" s="3" t="str">
        <f t="shared" si="5"/>
        <v/>
      </c>
      <c r="AC373"/>
      <c r="AD373" s="3" t="s">
        <v>16452</v>
      </c>
      <c r="AE373" s="3" t="s">
        <v>16455</v>
      </c>
    </row>
    <row r="374" spans="1:31" hidden="1" x14ac:dyDescent="0.25">
      <c r="A374" t="s">
        <v>6420</v>
      </c>
      <c r="B374" t="s">
        <v>5313</v>
      </c>
      <c r="C374" s="3" t="s">
        <v>32</v>
      </c>
      <c r="D374" s="3" t="s">
        <v>5212</v>
      </c>
      <c r="E374" s="3" t="s">
        <v>5198</v>
      </c>
      <c r="F374" s="3">
        <v>7000</v>
      </c>
      <c r="G374" s="34">
        <v>8.99</v>
      </c>
      <c r="H374" s="3" t="s">
        <v>26</v>
      </c>
      <c r="I374" s="3" t="s">
        <v>17</v>
      </c>
      <c r="J374" s="3" t="s">
        <v>8256</v>
      </c>
      <c r="K374" s="3" t="s">
        <v>8252</v>
      </c>
      <c r="L374" s="3" t="s">
        <v>8255</v>
      </c>
      <c r="M374" s="26" t="s">
        <v>13873</v>
      </c>
      <c r="N374"/>
      <c r="O374" s="3" t="s">
        <v>78</v>
      </c>
      <c r="P374" s="34">
        <v>188.79</v>
      </c>
      <c r="Q374" s="34">
        <v>16702.060000000001</v>
      </c>
      <c r="R374" s="34">
        <v>-16513.27</v>
      </c>
      <c r="S374" s="36">
        <v>-0.99</v>
      </c>
      <c r="T374" s="34" t="s">
        <v>78</v>
      </c>
      <c r="U374" s="34">
        <v>377.58</v>
      </c>
      <c r="V374" s="34">
        <v>14457.72</v>
      </c>
      <c r="W374" s="34">
        <v>-14080.14</v>
      </c>
      <c r="X374" s="36">
        <v>-0.97</v>
      </c>
      <c r="Y374" s="3" t="str">
        <f>IFERROR(VLOOKUP(A374,'Pivot price tier'!$C$8:$L$2245,10,0),"")</f>
        <v/>
      </c>
      <c r="Z374" s="3" t="str">
        <f>IFERROR(VLOOKUP(A374,'Pivot price tier by size'!$D$8:$M$2466,10,0),"")</f>
        <v/>
      </c>
      <c r="AA374" s="3" t="str">
        <f>IFERROR(VLOOKUP(A374,'Pivot category'!$B$8:$I$2191,8,0),"")</f>
        <v/>
      </c>
      <c r="AB374" s="3" t="str">
        <f t="shared" si="5"/>
        <v>Bottom 5%</v>
      </c>
      <c r="AC374"/>
      <c r="AD374" s="3" t="s">
        <v>16451</v>
      </c>
      <c r="AE374" s="3" t="s">
        <v>14096</v>
      </c>
    </row>
    <row r="375" spans="1:31" hidden="1" x14ac:dyDescent="0.25">
      <c r="A375" t="s">
        <v>7354</v>
      </c>
      <c r="B375" t="s">
        <v>5314</v>
      </c>
      <c r="C375" s="3" t="s">
        <v>69</v>
      </c>
      <c r="D375" s="3" t="s">
        <v>5243</v>
      </c>
      <c r="E375" s="3" t="s">
        <v>5198</v>
      </c>
      <c r="F375" s="3">
        <v>7000</v>
      </c>
      <c r="G375" s="34">
        <v>0.59</v>
      </c>
      <c r="H375" s="3" t="s">
        <v>26</v>
      </c>
      <c r="I375" s="3" t="s">
        <v>70</v>
      </c>
      <c r="J375" s="3" t="s">
        <v>8256</v>
      </c>
      <c r="K375" s="3" t="s">
        <v>8252</v>
      </c>
      <c r="L375" s="3" t="s">
        <v>8254</v>
      </c>
      <c r="M375" s="26" t="s">
        <v>13873</v>
      </c>
      <c r="N375"/>
      <c r="O375" s="3" t="s">
        <v>78</v>
      </c>
      <c r="P375" s="34">
        <v>16.52</v>
      </c>
      <c r="Q375" s="34">
        <v>90.86</v>
      </c>
      <c r="R375" s="34">
        <v>-74.34</v>
      </c>
      <c r="S375" s="36">
        <v>-0.82</v>
      </c>
      <c r="T375" s="34" t="s">
        <v>78</v>
      </c>
      <c r="U375" s="34" t="s">
        <v>78</v>
      </c>
      <c r="V375" s="34" t="s">
        <v>78</v>
      </c>
      <c r="W375" s="34" t="s">
        <v>78</v>
      </c>
      <c r="X375" s="36" t="s">
        <v>78</v>
      </c>
      <c r="Y375" s="3" t="str">
        <f>IFERROR(VLOOKUP(A375,'Pivot price tier'!$C$8:$L$2245,10,0),"")</f>
        <v/>
      </c>
      <c r="Z375" s="3" t="str">
        <f>IFERROR(VLOOKUP(A375,'Pivot price tier by size'!$D$8:$M$2466,10,0),"")</f>
        <v/>
      </c>
      <c r="AA375" s="3" t="str">
        <f>IFERROR(VLOOKUP(A375,'Pivot category'!$B$8:$I$2191,8,0),"")</f>
        <v/>
      </c>
      <c r="AB375" s="3" t="str">
        <f t="shared" si="5"/>
        <v>Bottom 5%</v>
      </c>
      <c r="AC375"/>
      <c r="AD375" s="3" t="s">
        <v>16451</v>
      </c>
      <c r="AE375" s="3" t="s">
        <v>14096</v>
      </c>
    </row>
    <row r="376" spans="1:31" hidden="1" x14ac:dyDescent="0.25">
      <c r="A376" t="s">
        <v>16147</v>
      </c>
      <c r="B376" t="s">
        <v>16148</v>
      </c>
      <c r="C376" s="3" t="s">
        <v>32</v>
      </c>
      <c r="D376" s="3" t="s">
        <v>15742</v>
      </c>
      <c r="E376" s="3" t="s">
        <v>5198</v>
      </c>
      <c r="F376" s="3">
        <v>70000</v>
      </c>
      <c r="G376" s="34">
        <v>23.99</v>
      </c>
      <c r="H376" s="3" t="s">
        <v>46</v>
      </c>
      <c r="I376" s="3" t="s">
        <v>46</v>
      </c>
      <c r="J376" s="3" t="s">
        <v>8251</v>
      </c>
      <c r="K376" s="3" t="s">
        <v>8252</v>
      </c>
      <c r="L376" s="3" t="s">
        <v>68</v>
      </c>
      <c r="M376" s="26">
        <v>46023</v>
      </c>
      <c r="N376"/>
      <c r="O376" s="3">
        <v>19</v>
      </c>
      <c r="P376" s="34">
        <v>1535.36</v>
      </c>
      <c r="Q376" s="34"/>
      <c r="R376" s="34">
        <v>1535.36</v>
      </c>
      <c r="T376" s="34">
        <v>80.808421052631573</v>
      </c>
      <c r="U376" s="34">
        <v>18568.259999999998</v>
      </c>
      <c r="V376" s="34">
        <v>0</v>
      </c>
      <c r="W376" s="34">
        <v>18568.259999999998</v>
      </c>
      <c r="X376" s="36">
        <v>0</v>
      </c>
      <c r="Y376" s="3" t="str">
        <f>IFERROR(VLOOKUP(A376,'Pivot price tier'!$C$8:$L$2245,10,0),"")</f>
        <v>X</v>
      </c>
      <c r="Z376" s="3" t="str">
        <f>IFERROR(VLOOKUP(A376,'Pivot price tier by size'!$D$8:$M$2466,10,0),"")</f>
        <v>X</v>
      </c>
      <c r="AA376" s="3" t="str">
        <f>IFERROR(VLOOKUP(A376,'Pivot category'!$B$8:$I$2191,8,0),"")</f>
        <v>X</v>
      </c>
      <c r="AB376" s="3" t="str">
        <f t="shared" si="5"/>
        <v>Bottom 5%</v>
      </c>
      <c r="AC376"/>
      <c r="AD376" s="3" t="s">
        <v>11231</v>
      </c>
      <c r="AE376" s="3" t="s">
        <v>14143</v>
      </c>
    </row>
    <row r="377" spans="1:31" hidden="1" x14ac:dyDescent="0.25">
      <c r="A377" t="s">
        <v>7615</v>
      </c>
      <c r="B377" t="s">
        <v>241</v>
      </c>
      <c r="C377" s="3" t="s">
        <v>36</v>
      </c>
      <c r="D377" s="3" t="s">
        <v>2484</v>
      </c>
      <c r="E377" s="3" t="s">
        <v>5198</v>
      </c>
      <c r="F377" s="3">
        <v>8000</v>
      </c>
      <c r="G377" s="34">
        <v>18.68</v>
      </c>
      <c r="H377" s="3" t="s">
        <v>26</v>
      </c>
      <c r="I377" s="3" t="s">
        <v>19</v>
      </c>
      <c r="J377" s="3" t="s">
        <v>8251</v>
      </c>
      <c r="K377" s="3" t="s">
        <v>8273</v>
      </c>
      <c r="L377" s="3" t="s">
        <v>68</v>
      </c>
      <c r="M377" s="26" t="s">
        <v>13873</v>
      </c>
      <c r="N377"/>
      <c r="O377" s="3">
        <v>18</v>
      </c>
      <c r="P377" s="34">
        <v>877.96</v>
      </c>
      <c r="Q377" s="34">
        <v>1102.1199999999999</v>
      </c>
      <c r="R377" s="34">
        <v>-224.16</v>
      </c>
      <c r="S377" s="36">
        <v>-0.2</v>
      </c>
      <c r="T377" s="34">
        <v>48.775555555555556</v>
      </c>
      <c r="U377" s="34">
        <v>10423.44</v>
      </c>
      <c r="V377" s="34">
        <v>12198.04</v>
      </c>
      <c r="W377" s="34">
        <v>-1774.6</v>
      </c>
      <c r="X377" s="36">
        <v>-0.15</v>
      </c>
      <c r="Y377" s="3" t="str">
        <f>IFERROR(VLOOKUP(A377,'Pivot price tier'!$C$8:$L$2245,10,0),"")</f>
        <v/>
      </c>
      <c r="Z377" s="3" t="str">
        <f>IFERROR(VLOOKUP(A377,'Pivot price tier by size'!$D$8:$M$2466,10,0),"")</f>
        <v/>
      </c>
      <c r="AA377" s="3" t="str">
        <f>IFERROR(VLOOKUP(A377,'Pivot category'!$B$8:$I$2191,8,0),"")</f>
        <v/>
      </c>
      <c r="AB377" s="3" t="str">
        <f t="shared" si="5"/>
        <v>Bottom 5%</v>
      </c>
      <c r="AC377"/>
      <c r="AD377" s="3" t="s">
        <v>16451</v>
      </c>
      <c r="AE377" s="3" t="s">
        <v>14096</v>
      </c>
    </row>
    <row r="378" spans="1:31" x14ac:dyDescent="0.25">
      <c r="A378" t="s">
        <v>5722</v>
      </c>
      <c r="B378" t="s">
        <v>794</v>
      </c>
      <c r="C378" s="3" t="s">
        <v>32</v>
      </c>
      <c r="D378" s="3" t="s">
        <v>3102</v>
      </c>
      <c r="E378" s="3" t="s">
        <v>5151</v>
      </c>
      <c r="F378" s="3">
        <v>1000</v>
      </c>
      <c r="G378" s="34">
        <v>38.99</v>
      </c>
      <c r="H378" s="3" t="s">
        <v>12619</v>
      </c>
      <c r="I378" s="3" t="s">
        <v>21</v>
      </c>
      <c r="J378" s="3" t="s">
        <v>8251</v>
      </c>
      <c r="K378" s="3" t="s">
        <v>8252</v>
      </c>
      <c r="L378" s="3" t="s">
        <v>68</v>
      </c>
      <c r="M378" s="26" t="s">
        <v>13873</v>
      </c>
      <c r="N378"/>
      <c r="O378" s="3">
        <v>132</v>
      </c>
      <c r="P378" s="34">
        <v>64932.66</v>
      </c>
      <c r="Q378" s="34">
        <v>69701.33</v>
      </c>
      <c r="R378" s="34">
        <v>-4768.67</v>
      </c>
      <c r="S378" s="36">
        <v>-7.0000000000000007E-2</v>
      </c>
      <c r="T378" s="34">
        <v>491.91409090909093</v>
      </c>
      <c r="U378" s="34">
        <v>16325.66</v>
      </c>
      <c r="V378" s="34">
        <v>30362.91</v>
      </c>
      <c r="W378" s="34">
        <v>-14037.25</v>
      </c>
      <c r="X378" s="36">
        <v>-0.46</v>
      </c>
      <c r="Y378" s="3" t="str">
        <f>IFERROR(VLOOKUP(A378,'Pivot price tier'!$C$8:$L$2245,10,0),"")</f>
        <v>X</v>
      </c>
      <c r="Z378" s="3" t="str">
        <f>IFERROR(VLOOKUP(A378,'Pivot price tier by size'!$D$8:$M$2466,10,0),"")</f>
        <v>X</v>
      </c>
      <c r="AA378" s="3" t="str">
        <f>IFERROR(VLOOKUP(A378,'Pivot category'!$B$8:$I$2191,8,0),"")</f>
        <v xml:space="preserve"> </v>
      </c>
      <c r="AB378" s="3" t="str">
        <f t="shared" si="5"/>
        <v/>
      </c>
      <c r="AC378"/>
      <c r="AD378" s="3" t="s">
        <v>16451</v>
      </c>
      <c r="AE378" s="3" t="s">
        <v>14096</v>
      </c>
    </row>
    <row r="379" spans="1:31" hidden="1" x14ac:dyDescent="0.25">
      <c r="A379" t="s">
        <v>12982</v>
      </c>
      <c r="B379" t="s">
        <v>12983</v>
      </c>
      <c r="C379" s="3" t="s">
        <v>69</v>
      </c>
      <c r="D379" s="3" t="s">
        <v>2486</v>
      </c>
      <c r="E379" s="3" t="s">
        <v>5150</v>
      </c>
      <c r="F379" s="3">
        <v>4000</v>
      </c>
      <c r="G379" s="34">
        <v>0.99</v>
      </c>
      <c r="H379" s="3" t="s">
        <v>26</v>
      </c>
      <c r="I379" s="3" t="s">
        <v>70</v>
      </c>
      <c r="J379" s="3" t="s">
        <v>8253</v>
      </c>
      <c r="K379" s="3" t="s">
        <v>8260</v>
      </c>
      <c r="L379" s="3" t="s">
        <v>8257</v>
      </c>
      <c r="M379" s="26">
        <v>45474</v>
      </c>
      <c r="N379"/>
      <c r="O379" s="3" t="s">
        <v>78</v>
      </c>
      <c r="P379" s="34"/>
      <c r="Q379" s="34">
        <v>0</v>
      </c>
      <c r="R379" s="34">
        <v>0</v>
      </c>
      <c r="T379" s="34" t="s">
        <v>78</v>
      </c>
      <c r="U379" s="34" t="s">
        <v>78</v>
      </c>
      <c r="V379" s="34" t="s">
        <v>78</v>
      </c>
      <c r="W379" s="34" t="s">
        <v>78</v>
      </c>
      <c r="X379" s="36" t="s">
        <v>78</v>
      </c>
      <c r="Y379" s="3" t="str">
        <f>IFERROR(VLOOKUP(A379,'Pivot price tier'!$C$8:$L$2245,10,0),"")</f>
        <v/>
      </c>
      <c r="Z379" s="3" t="str">
        <f>IFERROR(VLOOKUP(A379,'Pivot price tier by size'!$D$8:$M$2466,10,0),"")</f>
        <v/>
      </c>
      <c r="AA379" s="3" t="str">
        <f>IFERROR(VLOOKUP(A379,'Pivot category'!$B$8:$I$2191,8,0),"")</f>
        <v/>
      </c>
      <c r="AB379" s="3" t="str">
        <f t="shared" si="5"/>
        <v>Bottom 5%</v>
      </c>
      <c r="AC379"/>
      <c r="AD379" s="3" t="s">
        <v>16451</v>
      </c>
      <c r="AE379" s="3" t="s">
        <v>14096</v>
      </c>
    </row>
    <row r="380" spans="1:31" x14ac:dyDescent="0.25">
      <c r="A380" t="s">
        <v>7844</v>
      </c>
      <c r="B380" t="s">
        <v>879</v>
      </c>
      <c r="C380" s="3" t="s">
        <v>38</v>
      </c>
      <c r="D380" s="3" t="s">
        <v>3196</v>
      </c>
      <c r="E380" s="3">
        <v>0</v>
      </c>
      <c r="F380" s="3">
        <v>1000</v>
      </c>
      <c r="G380" s="34">
        <v>49.99</v>
      </c>
      <c r="H380" s="3" t="s">
        <v>27</v>
      </c>
      <c r="I380" s="3" t="s">
        <v>21</v>
      </c>
      <c r="J380" s="3" t="s">
        <v>8251</v>
      </c>
      <c r="K380" s="3" t="s">
        <v>8252</v>
      </c>
      <c r="L380" s="3" t="s">
        <v>68</v>
      </c>
      <c r="M380" s="26" t="s">
        <v>13873</v>
      </c>
      <c r="N380"/>
      <c r="O380" s="3">
        <v>118</v>
      </c>
      <c r="P380" s="34">
        <v>66358.62</v>
      </c>
      <c r="Q380" s="34">
        <v>80316.78</v>
      </c>
      <c r="R380" s="34">
        <v>-13958.16</v>
      </c>
      <c r="S380" s="36">
        <v>-0.17</v>
      </c>
      <c r="T380" s="34">
        <v>562.3611864406779</v>
      </c>
      <c r="U380" s="34">
        <v>28160.33</v>
      </c>
      <c r="V380" s="34">
        <v>22772.400000000001</v>
      </c>
      <c r="W380" s="34">
        <v>5387.93</v>
      </c>
      <c r="X380" s="36">
        <v>0.24</v>
      </c>
      <c r="Y380" s="3" t="str">
        <f>IFERROR(VLOOKUP(A380,'Pivot price tier'!$C$8:$L$2245,10,0),"")</f>
        <v>X</v>
      </c>
      <c r="Z380" s="3" t="str">
        <f>IFERROR(VLOOKUP(A380,'Pivot price tier by size'!$D$8:$M$2466,10,0),"")</f>
        <v>X</v>
      </c>
      <c r="AA380" s="3" t="str">
        <f>IFERROR(VLOOKUP(A380,'Pivot category'!$B$8:$I$2191,8,0),"")</f>
        <v xml:space="preserve"> </v>
      </c>
      <c r="AB380" s="3" t="str">
        <f t="shared" si="5"/>
        <v/>
      </c>
      <c r="AC380"/>
      <c r="AD380" s="3" t="s">
        <v>16449</v>
      </c>
      <c r="AE380" s="3" t="s">
        <v>14130</v>
      </c>
    </row>
    <row r="381" spans="1:31" hidden="1" x14ac:dyDescent="0.25">
      <c r="A381" t="s">
        <v>11553</v>
      </c>
      <c r="B381" t="s">
        <v>11554</v>
      </c>
      <c r="C381" s="3" t="s">
        <v>69</v>
      </c>
      <c r="D381" s="3" t="s">
        <v>11516</v>
      </c>
      <c r="E381" s="3" t="s">
        <v>5198</v>
      </c>
      <c r="F381" s="3">
        <v>7000</v>
      </c>
      <c r="G381" s="34">
        <v>0.65</v>
      </c>
      <c r="H381" s="3" t="s">
        <v>26</v>
      </c>
      <c r="I381" s="3" t="s">
        <v>70</v>
      </c>
      <c r="J381" s="3" t="s">
        <v>8256</v>
      </c>
      <c r="K381" s="3" t="s">
        <v>8252</v>
      </c>
      <c r="L381" s="3" t="s">
        <v>8255</v>
      </c>
      <c r="M381" s="26">
        <v>45017</v>
      </c>
      <c r="N381"/>
      <c r="O381" s="3">
        <v>3</v>
      </c>
      <c r="P381" s="34">
        <v>1508.65</v>
      </c>
      <c r="Q381" s="34">
        <v>2088.11</v>
      </c>
      <c r="R381" s="34">
        <v>-579.46</v>
      </c>
      <c r="S381" s="36">
        <v>-0.28000000000000003</v>
      </c>
      <c r="T381" s="34">
        <v>502.88333333333338</v>
      </c>
      <c r="U381" s="34">
        <v>6.5</v>
      </c>
      <c r="V381" s="34">
        <v>952.66</v>
      </c>
      <c r="W381" s="34">
        <v>-946.16</v>
      </c>
      <c r="X381" s="36">
        <v>-0.99</v>
      </c>
      <c r="Y381" s="3" t="str">
        <f>IFERROR(VLOOKUP(A381,'Pivot price tier'!$C$8:$L$2245,10,0),"")</f>
        <v/>
      </c>
      <c r="Z381" s="3" t="str">
        <f>IFERROR(VLOOKUP(A381,'Pivot price tier by size'!$D$8:$M$2466,10,0),"")</f>
        <v/>
      </c>
      <c r="AA381" s="3" t="str">
        <f>IFERROR(VLOOKUP(A381,'Pivot category'!$B$8:$I$2191,8,0),"")</f>
        <v/>
      </c>
      <c r="AB381" s="3" t="str">
        <f t="shared" si="5"/>
        <v>Bottom 5%</v>
      </c>
      <c r="AC381"/>
      <c r="AD381" s="3" t="s">
        <v>16451</v>
      </c>
      <c r="AE381" s="3" t="s">
        <v>14096</v>
      </c>
    </row>
    <row r="382" spans="1:31" hidden="1" x14ac:dyDescent="0.25">
      <c r="A382" t="s">
        <v>11555</v>
      </c>
      <c r="B382" t="s">
        <v>11556</v>
      </c>
      <c r="C382" s="3" t="s">
        <v>32</v>
      </c>
      <c r="D382" s="3" t="s">
        <v>11468</v>
      </c>
      <c r="E382" s="3" t="s">
        <v>5198</v>
      </c>
      <c r="F382" s="3">
        <v>7000</v>
      </c>
      <c r="G382" s="34">
        <v>8.99</v>
      </c>
      <c r="H382" s="3" t="s">
        <v>26</v>
      </c>
      <c r="I382" s="3" t="s">
        <v>17</v>
      </c>
      <c r="J382" s="3" t="s">
        <v>8256</v>
      </c>
      <c r="K382" s="3" t="s">
        <v>8252</v>
      </c>
      <c r="L382" s="3" t="s">
        <v>8255</v>
      </c>
      <c r="M382" s="26">
        <v>45017</v>
      </c>
      <c r="N382"/>
      <c r="O382" s="3">
        <v>4</v>
      </c>
      <c r="P382" s="34">
        <v>5411.98</v>
      </c>
      <c r="Q382" s="34">
        <v>15301.35</v>
      </c>
      <c r="R382" s="34">
        <v>-9889.3700000000008</v>
      </c>
      <c r="S382" s="36">
        <v>-0.65</v>
      </c>
      <c r="T382" s="34">
        <v>1352.9949999999999</v>
      </c>
      <c r="U382" s="34">
        <v>1393.45</v>
      </c>
      <c r="V382" s="34">
        <v>11705.18</v>
      </c>
      <c r="W382" s="34">
        <v>-10311.73</v>
      </c>
      <c r="X382" s="36">
        <v>-0.88</v>
      </c>
      <c r="Y382" s="3" t="str">
        <f>IFERROR(VLOOKUP(A382,'Pivot price tier'!$C$8:$L$2245,10,0),"")</f>
        <v/>
      </c>
      <c r="Z382" s="3" t="str">
        <f>IFERROR(VLOOKUP(A382,'Pivot price tier by size'!$D$8:$M$2466,10,0),"")</f>
        <v/>
      </c>
      <c r="AA382" s="3" t="str">
        <f>IFERROR(VLOOKUP(A382,'Pivot category'!$B$8:$I$2191,8,0),"")</f>
        <v/>
      </c>
      <c r="AB382" s="3" t="str">
        <f t="shared" si="5"/>
        <v>Bottom 5%</v>
      </c>
      <c r="AC382"/>
      <c r="AD382" s="3" t="s">
        <v>16451</v>
      </c>
      <c r="AE382" s="3" t="s">
        <v>14096</v>
      </c>
    </row>
    <row r="383" spans="1:31" hidden="1" x14ac:dyDescent="0.25">
      <c r="A383" t="s">
        <v>6687</v>
      </c>
      <c r="B383" t="s">
        <v>5082</v>
      </c>
      <c r="C383" s="3" t="s">
        <v>32</v>
      </c>
      <c r="D383" s="3" t="s">
        <v>5004</v>
      </c>
      <c r="E383" s="3" t="s">
        <v>5198</v>
      </c>
      <c r="F383" s="3">
        <v>8000</v>
      </c>
      <c r="G383" s="34">
        <v>8.99</v>
      </c>
      <c r="H383" s="3" t="s">
        <v>26</v>
      </c>
      <c r="I383" s="3" t="s">
        <v>17</v>
      </c>
      <c r="J383" s="3" t="s">
        <v>8256</v>
      </c>
      <c r="K383" s="3" t="s">
        <v>8273</v>
      </c>
      <c r="L383" s="3" t="s">
        <v>8255</v>
      </c>
      <c r="M383" s="26" t="s">
        <v>13873</v>
      </c>
      <c r="N383"/>
      <c r="O383" s="3" t="s">
        <v>78</v>
      </c>
      <c r="P383" s="34">
        <v>215.76</v>
      </c>
      <c r="Q383" s="34">
        <v>20.98</v>
      </c>
      <c r="R383" s="34">
        <v>194.78</v>
      </c>
      <c r="S383" s="36">
        <v>9.2799999999999994</v>
      </c>
      <c r="T383" s="34" t="s">
        <v>78</v>
      </c>
      <c r="U383" s="34" t="s">
        <v>78</v>
      </c>
      <c r="V383" s="34" t="s">
        <v>78</v>
      </c>
      <c r="W383" s="34" t="s">
        <v>78</v>
      </c>
      <c r="X383" s="36" t="s">
        <v>78</v>
      </c>
      <c r="Y383" s="3" t="str">
        <f>IFERROR(VLOOKUP(A383,'Pivot price tier'!$C$8:$L$2245,10,0),"")</f>
        <v/>
      </c>
      <c r="Z383" s="3" t="str">
        <f>IFERROR(VLOOKUP(A383,'Pivot price tier by size'!$D$8:$M$2466,10,0),"")</f>
        <v/>
      </c>
      <c r="AA383" s="3" t="str">
        <f>IFERROR(VLOOKUP(A383,'Pivot category'!$B$8:$I$2191,8,0),"")</f>
        <v/>
      </c>
      <c r="AB383" s="3" t="str">
        <f t="shared" si="5"/>
        <v>Bottom 5%</v>
      </c>
      <c r="AC383"/>
      <c r="AD383" s="3" t="s">
        <v>16451</v>
      </c>
      <c r="AE383" s="3" t="s">
        <v>14096</v>
      </c>
    </row>
    <row r="384" spans="1:31" hidden="1" x14ac:dyDescent="0.25">
      <c r="A384" t="s">
        <v>7313</v>
      </c>
      <c r="B384" t="s">
        <v>244</v>
      </c>
      <c r="C384" s="3" t="s">
        <v>69</v>
      </c>
      <c r="D384" s="3" t="s">
        <v>2488</v>
      </c>
      <c r="E384" s="3" t="s">
        <v>5198</v>
      </c>
      <c r="F384" s="3">
        <v>4000</v>
      </c>
      <c r="G384" s="34">
        <v>0.59</v>
      </c>
      <c r="H384" s="3" t="s">
        <v>26</v>
      </c>
      <c r="I384" s="3" t="s">
        <v>70</v>
      </c>
      <c r="J384" s="3" t="s">
        <v>8256</v>
      </c>
      <c r="K384" s="3" t="s">
        <v>8260</v>
      </c>
      <c r="L384" s="3" t="s">
        <v>8255</v>
      </c>
      <c r="M384" s="26" t="s">
        <v>13873</v>
      </c>
      <c r="N384"/>
      <c r="O384" s="3" t="s">
        <v>78</v>
      </c>
      <c r="P384" s="34">
        <v>0.59</v>
      </c>
      <c r="Q384" s="34">
        <v>5.94</v>
      </c>
      <c r="R384" s="34">
        <v>-5.35</v>
      </c>
      <c r="S384" s="36">
        <v>-0.9</v>
      </c>
      <c r="T384" s="34" t="s">
        <v>78</v>
      </c>
      <c r="U384" s="34" t="s">
        <v>78</v>
      </c>
      <c r="V384" s="34" t="s">
        <v>78</v>
      </c>
      <c r="W384" s="34" t="s">
        <v>78</v>
      </c>
      <c r="X384" s="36" t="s">
        <v>78</v>
      </c>
      <c r="Y384" s="3" t="str">
        <f>IFERROR(VLOOKUP(A384,'Pivot price tier'!$C$8:$L$2245,10,0),"")</f>
        <v/>
      </c>
      <c r="Z384" s="3" t="str">
        <f>IFERROR(VLOOKUP(A384,'Pivot price tier by size'!$D$8:$M$2466,10,0),"")</f>
        <v/>
      </c>
      <c r="AA384" s="3" t="str">
        <f>IFERROR(VLOOKUP(A384,'Pivot category'!$B$8:$I$2191,8,0),"")</f>
        <v/>
      </c>
      <c r="AB384" s="3" t="str">
        <f t="shared" si="5"/>
        <v>Bottom 5%</v>
      </c>
      <c r="AC384"/>
      <c r="AD384" s="3" t="s">
        <v>16451</v>
      </c>
      <c r="AE384" s="3" t="s">
        <v>14096</v>
      </c>
    </row>
    <row r="385" spans="1:31" hidden="1" x14ac:dyDescent="0.25">
      <c r="A385" t="s">
        <v>11856</v>
      </c>
      <c r="B385" t="s">
        <v>11857</v>
      </c>
      <c r="C385" s="3" t="s">
        <v>69</v>
      </c>
      <c r="D385" s="3" t="s">
        <v>11438</v>
      </c>
      <c r="E385" s="3" t="s">
        <v>5198</v>
      </c>
      <c r="F385" s="3">
        <v>7000</v>
      </c>
      <c r="G385" s="34">
        <v>11.99</v>
      </c>
      <c r="H385" s="3" t="s">
        <v>26</v>
      </c>
      <c r="I385" s="3" t="s">
        <v>70</v>
      </c>
      <c r="J385" s="3" t="s">
        <v>8256</v>
      </c>
      <c r="K385" s="3" t="s">
        <v>8252</v>
      </c>
      <c r="L385" s="3" t="s">
        <v>8255</v>
      </c>
      <c r="M385" s="26">
        <v>45108</v>
      </c>
      <c r="N385"/>
      <c r="O385" s="3">
        <v>1</v>
      </c>
      <c r="P385" s="34">
        <v>291.79000000000002</v>
      </c>
      <c r="Q385" s="34">
        <v>1099.45</v>
      </c>
      <c r="R385" s="34">
        <v>-807.66</v>
      </c>
      <c r="S385" s="36">
        <v>-0.73</v>
      </c>
      <c r="T385" s="34">
        <v>291.79000000000002</v>
      </c>
      <c r="U385" s="34">
        <v>11.99</v>
      </c>
      <c r="V385" s="34">
        <v>39.979999999999997</v>
      </c>
      <c r="W385" s="34">
        <v>-27.99</v>
      </c>
      <c r="X385" s="36">
        <v>-0.7</v>
      </c>
      <c r="Y385" s="3" t="str">
        <f>IFERROR(VLOOKUP(A385,'Pivot price tier'!$C$8:$L$2245,10,0),"")</f>
        <v/>
      </c>
      <c r="Z385" s="3" t="str">
        <f>IFERROR(VLOOKUP(A385,'Pivot price tier by size'!$D$8:$M$2466,10,0),"")</f>
        <v/>
      </c>
      <c r="AA385" s="3" t="str">
        <f>IFERROR(VLOOKUP(A385,'Pivot category'!$B$8:$I$2191,8,0),"")</f>
        <v/>
      </c>
      <c r="AB385" s="3" t="str">
        <f t="shared" si="5"/>
        <v>Bottom 5%</v>
      </c>
      <c r="AC385"/>
      <c r="AD385" s="3" t="s">
        <v>16451</v>
      </c>
      <c r="AE385" s="3" t="s">
        <v>14096</v>
      </c>
    </row>
    <row r="386" spans="1:31" hidden="1" x14ac:dyDescent="0.25">
      <c r="A386" t="s">
        <v>13627</v>
      </c>
      <c r="B386" t="s">
        <v>13628</v>
      </c>
      <c r="C386" s="3" t="s">
        <v>69</v>
      </c>
      <c r="D386" s="3" t="s">
        <v>2494</v>
      </c>
      <c r="E386" s="3" t="s">
        <v>5198</v>
      </c>
      <c r="F386" s="3">
        <v>4000</v>
      </c>
      <c r="G386" s="34">
        <v>0.59</v>
      </c>
      <c r="H386" s="3" t="s">
        <v>26</v>
      </c>
      <c r="I386" s="3" t="s">
        <v>70</v>
      </c>
      <c r="J386" s="3" t="s">
        <v>8253</v>
      </c>
      <c r="K386" s="3" t="s">
        <v>8260</v>
      </c>
      <c r="L386" s="3" t="s">
        <v>8257</v>
      </c>
      <c r="M386" s="26">
        <v>45597</v>
      </c>
      <c r="N386"/>
      <c r="O386" s="3" t="s">
        <v>78</v>
      </c>
      <c r="P386" s="34"/>
      <c r="Q386" s="34">
        <v>14.75</v>
      </c>
      <c r="R386" s="34">
        <v>-14.75</v>
      </c>
      <c r="S386" s="36">
        <v>-1</v>
      </c>
      <c r="T386" s="34" t="s">
        <v>78</v>
      </c>
      <c r="U386" s="34" t="s">
        <v>78</v>
      </c>
      <c r="V386" s="34" t="s">
        <v>78</v>
      </c>
      <c r="W386" s="34" t="s">
        <v>78</v>
      </c>
      <c r="X386" s="36" t="s">
        <v>78</v>
      </c>
      <c r="Y386" s="3" t="str">
        <f>IFERROR(VLOOKUP(A386,'Pivot price tier'!$C$8:$L$2245,10,0),"")</f>
        <v/>
      </c>
      <c r="Z386" s="3" t="str">
        <f>IFERROR(VLOOKUP(A386,'Pivot price tier by size'!$D$8:$M$2466,10,0),"")</f>
        <v/>
      </c>
      <c r="AA386" s="3" t="str">
        <f>IFERROR(VLOOKUP(A386,'Pivot category'!$B$8:$I$2191,8,0),"")</f>
        <v/>
      </c>
      <c r="AB386" s="3" t="str">
        <f t="shared" ref="AB386:AB449" si="6">IF(P386&lt;$AC$1,"Bottom 5%","")</f>
        <v>Bottom 5%</v>
      </c>
      <c r="AC386"/>
      <c r="AD386" s="3" t="s">
        <v>16451</v>
      </c>
      <c r="AE386" s="3" t="s">
        <v>14096</v>
      </c>
    </row>
    <row r="387" spans="1:31" hidden="1" x14ac:dyDescent="0.25">
      <c r="A387" t="s">
        <v>14389</v>
      </c>
      <c r="B387" t="s">
        <v>14390</v>
      </c>
      <c r="C387" s="3" t="s">
        <v>32</v>
      </c>
      <c r="D387" s="3" t="s">
        <v>2495</v>
      </c>
      <c r="E387" s="3" t="s">
        <v>5198</v>
      </c>
      <c r="F387" s="3">
        <v>8000</v>
      </c>
      <c r="G387" s="34">
        <v>8.39</v>
      </c>
      <c r="H387" s="3" t="s">
        <v>26</v>
      </c>
      <c r="I387" s="3" t="s">
        <v>17</v>
      </c>
      <c r="J387" s="3" t="s">
        <v>8253</v>
      </c>
      <c r="K387" s="3" t="s">
        <v>8273</v>
      </c>
      <c r="L387" s="3" t="s">
        <v>8257</v>
      </c>
      <c r="M387" s="26">
        <v>45658</v>
      </c>
      <c r="N387"/>
      <c r="O387" s="3" t="s">
        <v>78</v>
      </c>
      <c r="P387" s="34"/>
      <c r="Q387" s="34">
        <v>8.39</v>
      </c>
      <c r="R387" s="34">
        <v>-8.39</v>
      </c>
      <c r="S387" s="36">
        <v>-1</v>
      </c>
      <c r="T387" s="34" t="s">
        <v>78</v>
      </c>
      <c r="U387" s="34" t="s">
        <v>78</v>
      </c>
      <c r="V387" s="34" t="s">
        <v>78</v>
      </c>
      <c r="W387" s="34" t="s">
        <v>78</v>
      </c>
      <c r="X387" s="36" t="s">
        <v>78</v>
      </c>
      <c r="Y387" s="3" t="str">
        <f>IFERROR(VLOOKUP(A387,'Pivot price tier'!$C$8:$L$2245,10,0),"")</f>
        <v/>
      </c>
      <c r="Z387" s="3" t="str">
        <f>IFERROR(VLOOKUP(A387,'Pivot price tier by size'!$D$8:$M$2466,10,0),"")</f>
        <v/>
      </c>
      <c r="AA387" s="3" t="str">
        <f>IFERROR(VLOOKUP(A387,'Pivot category'!$B$8:$I$2191,8,0),"")</f>
        <v/>
      </c>
      <c r="AB387" s="3" t="str">
        <f t="shared" si="6"/>
        <v>Bottom 5%</v>
      </c>
      <c r="AC387"/>
      <c r="AD387" s="3" t="s">
        <v>16451</v>
      </c>
      <c r="AE387" s="3" t="s">
        <v>14096</v>
      </c>
    </row>
    <row r="388" spans="1:31" x14ac:dyDescent="0.25">
      <c r="A388" t="s">
        <v>7766</v>
      </c>
      <c r="B388" t="s">
        <v>926</v>
      </c>
      <c r="C388" s="3" t="s">
        <v>38</v>
      </c>
      <c r="D388" s="3" t="s">
        <v>3247</v>
      </c>
      <c r="E388" s="3">
        <v>0</v>
      </c>
      <c r="F388" s="3">
        <v>10000</v>
      </c>
      <c r="G388" s="34">
        <v>49.99</v>
      </c>
      <c r="H388" s="3" t="s">
        <v>27</v>
      </c>
      <c r="I388" s="3" t="s">
        <v>19</v>
      </c>
      <c r="J388" s="3" t="s">
        <v>8251</v>
      </c>
      <c r="K388" s="3" t="s">
        <v>8252</v>
      </c>
      <c r="L388" s="3" t="s">
        <v>68</v>
      </c>
      <c r="M388" s="26" t="s">
        <v>13873</v>
      </c>
      <c r="N388"/>
      <c r="O388" s="3">
        <v>124</v>
      </c>
      <c r="P388" s="34">
        <v>88382.32</v>
      </c>
      <c r="Q388" s="34">
        <v>99030.19</v>
      </c>
      <c r="R388" s="34">
        <v>-10647.87</v>
      </c>
      <c r="S388" s="36">
        <v>-0.11</v>
      </c>
      <c r="T388" s="34">
        <v>712.76064516129043</v>
      </c>
      <c r="U388" s="34">
        <v>12047.59</v>
      </c>
      <c r="V388" s="34">
        <v>17746.45</v>
      </c>
      <c r="W388" s="34">
        <v>-5698.86</v>
      </c>
      <c r="X388" s="36">
        <v>-0.32</v>
      </c>
      <c r="Y388" s="3" t="str">
        <f>IFERROR(VLOOKUP(A388,'Pivot price tier'!$C$8:$L$2245,10,0),"")</f>
        <v>X</v>
      </c>
      <c r="Z388" s="3" t="str">
        <f>IFERROR(VLOOKUP(A388,'Pivot price tier by size'!$D$8:$M$2466,10,0),"")</f>
        <v>X</v>
      </c>
      <c r="AA388" s="3" t="str">
        <f>IFERROR(VLOOKUP(A388,'Pivot category'!$B$8:$I$2191,8,0),"")</f>
        <v xml:space="preserve"> </v>
      </c>
      <c r="AB388" s="3" t="str">
        <f t="shared" si="6"/>
        <v/>
      </c>
      <c r="AC388"/>
      <c r="AD388" s="3" t="s">
        <v>11231</v>
      </c>
      <c r="AE388" s="3" t="s">
        <v>14114</v>
      </c>
    </row>
    <row r="389" spans="1:31" x14ac:dyDescent="0.25">
      <c r="A389" t="s">
        <v>7497</v>
      </c>
      <c r="B389" t="s">
        <v>1209</v>
      </c>
      <c r="C389" s="3" t="s">
        <v>36</v>
      </c>
      <c r="D389" s="3" t="s">
        <v>3566</v>
      </c>
      <c r="E389" s="3" t="s">
        <v>5150</v>
      </c>
      <c r="F389" s="3">
        <v>1000</v>
      </c>
      <c r="G389" s="34">
        <v>174.99</v>
      </c>
      <c r="H389" s="3" t="s">
        <v>12</v>
      </c>
      <c r="I389" s="3" t="s">
        <v>74</v>
      </c>
      <c r="J389" s="3" t="s">
        <v>8251</v>
      </c>
      <c r="K389" s="3" t="s">
        <v>8252</v>
      </c>
      <c r="L389" s="3" t="s">
        <v>68</v>
      </c>
      <c r="M389" s="26" t="s">
        <v>13873</v>
      </c>
      <c r="N389"/>
      <c r="O389" s="3">
        <v>77</v>
      </c>
      <c r="P389" s="34">
        <v>81245.27</v>
      </c>
      <c r="Q389" s="34">
        <v>135290.98000000001</v>
      </c>
      <c r="R389" s="34">
        <v>-54045.71</v>
      </c>
      <c r="S389" s="36">
        <v>-0.4</v>
      </c>
      <c r="T389" s="34">
        <v>1055.1333766233768</v>
      </c>
      <c r="U389" s="34">
        <v>50147.1</v>
      </c>
      <c r="V389" s="34">
        <v>192587.16</v>
      </c>
      <c r="W389" s="34">
        <v>-142440.06</v>
      </c>
      <c r="X389" s="36">
        <v>-0.74</v>
      </c>
      <c r="Y389" s="3" t="str">
        <f>IFERROR(VLOOKUP(A389,'Pivot price tier'!$C$8:$L$2245,10,0),"")</f>
        <v>X</v>
      </c>
      <c r="Z389" s="3" t="str">
        <f>IFERROR(VLOOKUP(A389,'Pivot price tier by size'!$D$8:$M$2466,10,0),"")</f>
        <v>X</v>
      </c>
      <c r="AA389" s="3" t="str">
        <f>IFERROR(VLOOKUP(A389,'Pivot category'!$B$8:$I$2191,8,0),"")</f>
        <v xml:space="preserve"> </v>
      </c>
      <c r="AB389" s="3" t="str">
        <f t="shared" si="6"/>
        <v/>
      </c>
      <c r="AC389"/>
      <c r="AD389" s="3" t="s">
        <v>16449</v>
      </c>
      <c r="AE389" s="3" t="s">
        <v>14130</v>
      </c>
    </row>
    <row r="390" spans="1:31" hidden="1" x14ac:dyDescent="0.25">
      <c r="A390" t="s">
        <v>16149</v>
      </c>
      <c r="B390" t="s">
        <v>16150</v>
      </c>
      <c r="C390" s="3" t="s">
        <v>73</v>
      </c>
      <c r="D390" s="3" t="s">
        <v>16282</v>
      </c>
      <c r="E390" s="3">
        <v>0</v>
      </c>
      <c r="F390" s="3">
        <v>70000</v>
      </c>
      <c r="G390" s="34">
        <v>19.989999999999998</v>
      </c>
      <c r="H390" s="3" t="s">
        <v>8334</v>
      </c>
      <c r="I390" s="3" t="s">
        <v>12340</v>
      </c>
      <c r="J390" s="3" t="s">
        <v>8251</v>
      </c>
      <c r="K390" s="3" t="s">
        <v>8252</v>
      </c>
      <c r="L390" s="3" t="s">
        <v>68</v>
      </c>
      <c r="M390" s="26">
        <v>46023</v>
      </c>
      <c r="N390"/>
      <c r="O390" s="3">
        <v>55</v>
      </c>
      <c r="P390" s="34">
        <v>2662.52</v>
      </c>
      <c r="Q390" s="34"/>
      <c r="R390" s="34">
        <v>2662.52</v>
      </c>
      <c r="T390" s="34">
        <v>48.409454545454544</v>
      </c>
      <c r="U390" s="34">
        <v>15381.45</v>
      </c>
      <c r="V390" s="34">
        <v>0</v>
      </c>
      <c r="W390" s="34">
        <v>15381.45</v>
      </c>
      <c r="X390" s="36">
        <v>0</v>
      </c>
      <c r="Y390" s="3" t="str">
        <f>IFERROR(VLOOKUP(A390,'Pivot price tier'!$C$8:$L$2245,10,0),"")</f>
        <v>X</v>
      </c>
      <c r="Z390" s="3" t="str">
        <f>IFERROR(VLOOKUP(A390,'Pivot price tier by size'!$D$8:$M$2466,10,0),"")</f>
        <v>X</v>
      </c>
      <c r="AA390" s="3" t="str">
        <f>IFERROR(VLOOKUP(A390,'Pivot category'!$B$8:$I$2191,8,0),"")</f>
        <v>X</v>
      </c>
      <c r="AB390" s="3" t="str">
        <f t="shared" si="6"/>
        <v>Bottom 5%</v>
      </c>
      <c r="AC390"/>
      <c r="AD390" s="3" t="s">
        <v>10401</v>
      </c>
      <c r="AE390" s="3" t="s">
        <v>14146</v>
      </c>
    </row>
    <row r="391" spans="1:31" x14ac:dyDescent="0.25">
      <c r="A391" t="s">
        <v>6977</v>
      </c>
      <c r="B391" t="s">
        <v>1322</v>
      </c>
      <c r="C391" s="3" t="s">
        <v>34</v>
      </c>
      <c r="D391" s="3" t="s">
        <v>3686</v>
      </c>
      <c r="E391" s="3" t="s">
        <v>5151</v>
      </c>
      <c r="F391" s="3">
        <v>1000</v>
      </c>
      <c r="G391" s="34">
        <v>16.489999999999998</v>
      </c>
      <c r="H391" s="3" t="s">
        <v>12619</v>
      </c>
      <c r="I391" s="3" t="s">
        <v>21</v>
      </c>
      <c r="J391" s="3" t="s">
        <v>8251</v>
      </c>
      <c r="K391" s="3" t="s">
        <v>8252</v>
      </c>
      <c r="L391" s="3" t="s">
        <v>68</v>
      </c>
      <c r="M391" s="26" t="s">
        <v>13873</v>
      </c>
      <c r="N391"/>
      <c r="O391" s="3">
        <v>151</v>
      </c>
      <c r="P391" s="34">
        <v>77667.899999999994</v>
      </c>
      <c r="Q391" s="34">
        <v>81180.27</v>
      </c>
      <c r="R391" s="34">
        <v>-3512.37</v>
      </c>
      <c r="S391" s="36">
        <v>-0.04</v>
      </c>
      <c r="T391" s="34">
        <v>514.35695364238404</v>
      </c>
      <c r="U391" s="34">
        <v>62991.8</v>
      </c>
      <c r="V391" s="34">
        <v>63601.93</v>
      </c>
      <c r="W391" s="34">
        <v>-610.13</v>
      </c>
      <c r="X391" s="36">
        <v>-0.01</v>
      </c>
      <c r="Y391" s="3" t="str">
        <f>IFERROR(VLOOKUP(A391,'Pivot price tier'!$C$8:$L$2245,10,0),"")</f>
        <v>X</v>
      </c>
      <c r="Z391" s="3" t="str">
        <f>IFERROR(VLOOKUP(A391,'Pivot price tier by size'!$D$8:$M$2466,10,0),"")</f>
        <v>X</v>
      </c>
      <c r="AA391" s="3" t="str">
        <f>IFERROR(VLOOKUP(A391,'Pivot category'!$B$8:$I$2191,8,0),"")</f>
        <v xml:space="preserve"> </v>
      </c>
      <c r="AB391" s="3" t="str">
        <f t="shared" si="6"/>
        <v/>
      </c>
      <c r="AC391"/>
      <c r="AD391" s="3" t="s">
        <v>16452</v>
      </c>
      <c r="AE391" s="3" t="s">
        <v>16455</v>
      </c>
    </row>
    <row r="392" spans="1:31" hidden="1" x14ac:dyDescent="0.25">
      <c r="A392" t="s">
        <v>16151</v>
      </c>
      <c r="B392" t="s">
        <v>16152</v>
      </c>
      <c r="C392" s="3" t="s">
        <v>73</v>
      </c>
      <c r="D392" s="3" t="s">
        <v>15566</v>
      </c>
      <c r="E392" s="3">
        <v>0</v>
      </c>
      <c r="F392" s="3">
        <v>70000</v>
      </c>
      <c r="G392" s="34">
        <v>19.989999999999998</v>
      </c>
      <c r="H392" s="3" t="s">
        <v>8334</v>
      </c>
      <c r="I392" s="3" t="s">
        <v>12340</v>
      </c>
      <c r="J392" s="3" t="s">
        <v>8251</v>
      </c>
      <c r="K392" s="3" t="s">
        <v>8252</v>
      </c>
      <c r="L392" s="3" t="s">
        <v>68</v>
      </c>
      <c r="M392" s="26">
        <v>45897</v>
      </c>
      <c r="N392"/>
      <c r="O392" s="3">
        <v>36</v>
      </c>
      <c r="P392" s="34">
        <v>3078.46</v>
      </c>
      <c r="Q392" s="34"/>
      <c r="R392" s="34">
        <v>3078.46</v>
      </c>
      <c r="T392" s="34">
        <v>85.512777777777785</v>
      </c>
      <c r="U392" s="34">
        <v>2778.61</v>
      </c>
      <c r="V392" s="34">
        <v>0</v>
      </c>
      <c r="W392" s="34">
        <v>2778.61</v>
      </c>
      <c r="X392" s="36">
        <v>0</v>
      </c>
      <c r="Y392" s="3" t="str">
        <f>IFERROR(VLOOKUP(A392,'Pivot price tier'!$C$8:$L$2245,10,0),"")</f>
        <v>X</v>
      </c>
      <c r="Z392" s="3" t="str">
        <f>IFERROR(VLOOKUP(A392,'Pivot price tier by size'!$D$8:$M$2466,10,0),"")</f>
        <v>X</v>
      </c>
      <c r="AA392" s="3" t="str">
        <f>IFERROR(VLOOKUP(A392,'Pivot category'!$B$8:$I$2191,8,0),"")</f>
        <v>X</v>
      </c>
      <c r="AB392" s="3" t="str">
        <f t="shared" si="6"/>
        <v>Bottom 5%</v>
      </c>
      <c r="AC392"/>
      <c r="AD392" s="3" t="s">
        <v>11231</v>
      </c>
      <c r="AE392" s="3" t="s">
        <v>14175</v>
      </c>
    </row>
    <row r="393" spans="1:31" hidden="1" x14ac:dyDescent="0.25">
      <c r="A393" t="s">
        <v>15093</v>
      </c>
      <c r="B393" t="s">
        <v>15390</v>
      </c>
      <c r="C393" s="3" t="s">
        <v>73</v>
      </c>
      <c r="D393" s="3" t="s">
        <v>14374</v>
      </c>
      <c r="E393" s="3">
        <v>0</v>
      </c>
      <c r="F393" s="3">
        <v>70000</v>
      </c>
      <c r="G393" s="34">
        <v>19.989999999999998</v>
      </c>
      <c r="H393" s="3" t="s">
        <v>8334</v>
      </c>
      <c r="I393" s="3" t="s">
        <v>12340</v>
      </c>
      <c r="J393" s="3" t="s">
        <v>8256</v>
      </c>
      <c r="K393" s="3" t="s">
        <v>8252</v>
      </c>
      <c r="L393" s="3" t="s">
        <v>68</v>
      </c>
      <c r="M393" s="26">
        <v>45839</v>
      </c>
      <c r="N393"/>
      <c r="O393" s="3">
        <v>27</v>
      </c>
      <c r="P393" s="34">
        <v>9335.33</v>
      </c>
      <c r="Q393" s="34"/>
      <c r="R393" s="34">
        <v>9335.33</v>
      </c>
      <c r="T393" s="34">
        <v>345.75296296296295</v>
      </c>
      <c r="U393" s="34">
        <v>26826.58</v>
      </c>
      <c r="V393" s="34">
        <v>0</v>
      </c>
      <c r="W393" s="34">
        <v>26826.58</v>
      </c>
      <c r="X393" s="36">
        <v>0</v>
      </c>
      <c r="Y393" s="3" t="str">
        <f>IFERROR(VLOOKUP(A393,'Pivot price tier'!$C$8:$L$2245,10,0),"")</f>
        <v xml:space="preserve"> </v>
      </c>
      <c r="Z393" s="3" t="str">
        <f>IFERROR(VLOOKUP(A393,'Pivot price tier by size'!$D$8:$M$2466,10,0),"")</f>
        <v xml:space="preserve"> </v>
      </c>
      <c r="AA393" s="3" t="str">
        <f>IFERROR(VLOOKUP(A393,'Pivot category'!$B$8:$I$2191,8,0),"")</f>
        <v>X</v>
      </c>
      <c r="AB393" s="3" t="str">
        <f t="shared" si="6"/>
        <v>Bottom 5%</v>
      </c>
      <c r="AC393"/>
      <c r="AD393" s="3" t="s">
        <v>11231</v>
      </c>
      <c r="AE393" s="3" t="s">
        <v>14175</v>
      </c>
    </row>
    <row r="394" spans="1:31" x14ac:dyDescent="0.25">
      <c r="A394" t="s">
        <v>5540</v>
      </c>
      <c r="B394" t="s">
        <v>1556</v>
      </c>
      <c r="C394" s="3" t="s">
        <v>32</v>
      </c>
      <c r="D394" s="3" t="s">
        <v>3951</v>
      </c>
      <c r="E394" s="3">
        <v>0</v>
      </c>
      <c r="F394" s="3">
        <v>1000</v>
      </c>
      <c r="G394" s="34">
        <v>13.49</v>
      </c>
      <c r="H394" s="3" t="s">
        <v>27</v>
      </c>
      <c r="I394" s="3" t="s">
        <v>17</v>
      </c>
      <c r="J394" s="3" t="s">
        <v>8251</v>
      </c>
      <c r="K394" s="3" t="s">
        <v>8252</v>
      </c>
      <c r="L394" s="3" t="s">
        <v>68</v>
      </c>
      <c r="M394" s="26" t="s">
        <v>13873</v>
      </c>
      <c r="N394"/>
      <c r="O394" s="3">
        <v>149</v>
      </c>
      <c r="P394" s="34">
        <v>73388.31</v>
      </c>
      <c r="Q394" s="34">
        <v>91704.45</v>
      </c>
      <c r="R394" s="34">
        <v>-18316.14</v>
      </c>
      <c r="S394" s="36">
        <v>-0.2</v>
      </c>
      <c r="T394" s="34">
        <v>492.53899328859058</v>
      </c>
      <c r="U394" s="34">
        <v>238683.96</v>
      </c>
      <c r="V394" s="34">
        <v>277729.48</v>
      </c>
      <c r="W394" s="34">
        <v>-39045.519999999997</v>
      </c>
      <c r="X394" s="36">
        <v>-0.14000000000000001</v>
      </c>
      <c r="Y394" s="3" t="str">
        <f>IFERROR(VLOOKUP(A394,'Pivot price tier'!$C$8:$L$2245,10,0),"")</f>
        <v>X</v>
      </c>
      <c r="Z394" s="3" t="str">
        <f>IFERROR(VLOOKUP(A394,'Pivot price tier by size'!$D$8:$M$2466,10,0),"")</f>
        <v>X</v>
      </c>
      <c r="AA394" s="3" t="str">
        <f>IFERROR(VLOOKUP(A394,'Pivot category'!$B$8:$I$2191,8,0),"")</f>
        <v xml:space="preserve"> </v>
      </c>
      <c r="AB394" s="3" t="str">
        <f t="shared" si="6"/>
        <v/>
      </c>
      <c r="AC394"/>
      <c r="AD394" s="3" t="s">
        <v>16449</v>
      </c>
      <c r="AE394" s="3" t="s">
        <v>14091</v>
      </c>
    </row>
    <row r="395" spans="1:31" x14ac:dyDescent="0.25">
      <c r="A395" t="s">
        <v>6039</v>
      </c>
      <c r="B395" t="s">
        <v>1627</v>
      </c>
      <c r="C395" s="3" t="s">
        <v>32</v>
      </c>
      <c r="D395" s="3" t="s">
        <v>4029</v>
      </c>
      <c r="E395" s="3">
        <v>0</v>
      </c>
      <c r="F395" s="3">
        <v>7000</v>
      </c>
      <c r="G395" s="34">
        <v>11.99</v>
      </c>
      <c r="H395" s="3" t="s">
        <v>51</v>
      </c>
      <c r="I395" s="3" t="s">
        <v>51</v>
      </c>
      <c r="J395" s="3" t="s">
        <v>8251</v>
      </c>
      <c r="K395" s="3" t="s">
        <v>8252</v>
      </c>
      <c r="L395" s="3" t="s">
        <v>68</v>
      </c>
      <c r="M395" s="26" t="s">
        <v>13873</v>
      </c>
      <c r="N395"/>
      <c r="O395" s="3">
        <v>148</v>
      </c>
      <c r="P395" s="34">
        <v>74505.86</v>
      </c>
      <c r="Q395" s="34">
        <v>80141.16</v>
      </c>
      <c r="R395" s="34">
        <v>-5635.3</v>
      </c>
      <c r="S395" s="36">
        <v>-7.0000000000000007E-2</v>
      </c>
      <c r="T395" s="34">
        <v>503.41797297297296</v>
      </c>
      <c r="U395" s="34">
        <v>15023.47</v>
      </c>
      <c r="V395" s="34">
        <v>15515.06</v>
      </c>
      <c r="W395" s="34">
        <v>-491.59</v>
      </c>
      <c r="X395" s="36">
        <v>-0.03</v>
      </c>
      <c r="Y395" s="3" t="str">
        <f>IFERROR(VLOOKUP(A395,'Pivot price tier'!$C$8:$L$2245,10,0),"")</f>
        <v>X</v>
      </c>
      <c r="Z395" s="3" t="str">
        <f>IFERROR(VLOOKUP(A395,'Pivot price tier by size'!$D$8:$M$2466,10,0),"")</f>
        <v>X</v>
      </c>
      <c r="AA395" s="3" t="str">
        <f>IFERROR(VLOOKUP(A395,'Pivot category'!$B$8:$I$2191,8,0),"")</f>
        <v xml:space="preserve"> </v>
      </c>
      <c r="AB395" s="3" t="str">
        <f t="shared" si="6"/>
        <v/>
      </c>
      <c r="AC395"/>
      <c r="AD395" s="3" t="s">
        <v>16451</v>
      </c>
      <c r="AE395" s="3" t="s">
        <v>14096</v>
      </c>
    </row>
    <row r="396" spans="1:31" x14ac:dyDescent="0.25">
      <c r="A396" t="s">
        <v>7004</v>
      </c>
      <c r="B396" t="s">
        <v>1689</v>
      </c>
      <c r="C396" s="3" t="s">
        <v>34</v>
      </c>
      <c r="D396" s="3" t="s">
        <v>4091</v>
      </c>
      <c r="E396" s="3">
        <v>0</v>
      </c>
      <c r="F396" s="3">
        <v>7000</v>
      </c>
      <c r="G396" s="34">
        <v>14.99</v>
      </c>
      <c r="H396" s="3" t="s">
        <v>27</v>
      </c>
      <c r="I396" s="3" t="s">
        <v>21</v>
      </c>
      <c r="J396" s="3" t="s">
        <v>8251</v>
      </c>
      <c r="K396" s="3" t="s">
        <v>8252</v>
      </c>
      <c r="L396" s="3" t="s">
        <v>68</v>
      </c>
      <c r="M396" s="26" t="s">
        <v>13873</v>
      </c>
      <c r="N396"/>
      <c r="O396" s="3">
        <v>113</v>
      </c>
      <c r="P396" s="34">
        <v>73156.27</v>
      </c>
      <c r="Q396" s="34">
        <v>79409.95</v>
      </c>
      <c r="R396" s="34">
        <v>-6253.68</v>
      </c>
      <c r="S396" s="36">
        <v>-0.08</v>
      </c>
      <c r="T396" s="34">
        <v>647.40061946902654</v>
      </c>
      <c r="U396" s="34">
        <v>63955.7</v>
      </c>
      <c r="V396" s="34">
        <v>75945.039999999994</v>
      </c>
      <c r="W396" s="34">
        <v>-11989.34</v>
      </c>
      <c r="X396" s="36">
        <v>-0.16</v>
      </c>
      <c r="Y396" s="3" t="str">
        <f>IFERROR(VLOOKUP(A396,'Pivot price tier'!$C$8:$L$2245,10,0),"")</f>
        <v>X</v>
      </c>
      <c r="Z396" s="3" t="str">
        <f>IFERROR(VLOOKUP(A396,'Pivot price tier by size'!$D$8:$M$2466,10,0),"")</f>
        <v>X</v>
      </c>
      <c r="AA396" s="3" t="str">
        <f>IFERROR(VLOOKUP(A396,'Pivot category'!$B$8:$I$2191,8,0),"")</f>
        <v xml:space="preserve"> </v>
      </c>
      <c r="AB396" s="3" t="str">
        <f t="shared" si="6"/>
        <v/>
      </c>
      <c r="AC396"/>
      <c r="AD396" s="3" t="s">
        <v>16450</v>
      </c>
      <c r="AE396" s="3" t="s">
        <v>14103</v>
      </c>
    </row>
    <row r="397" spans="1:31" hidden="1" x14ac:dyDescent="0.25">
      <c r="A397" t="s">
        <v>12986</v>
      </c>
      <c r="B397" t="s">
        <v>5034</v>
      </c>
      <c r="C397" s="3" t="s">
        <v>36</v>
      </c>
      <c r="D397" s="3" t="s">
        <v>4913</v>
      </c>
      <c r="E397" s="3" t="s">
        <v>5198</v>
      </c>
      <c r="F397" s="3">
        <v>7000</v>
      </c>
      <c r="G397" s="34">
        <v>11.39</v>
      </c>
      <c r="H397" s="3" t="s">
        <v>26</v>
      </c>
      <c r="I397" s="3" t="s">
        <v>17</v>
      </c>
      <c r="J397" s="3" t="s">
        <v>8256</v>
      </c>
      <c r="K397" s="3" t="s">
        <v>8273</v>
      </c>
      <c r="L397" s="3" t="s">
        <v>8257</v>
      </c>
      <c r="M397" s="26" t="s">
        <v>13873</v>
      </c>
      <c r="N397"/>
      <c r="O397" s="3" t="s">
        <v>78</v>
      </c>
      <c r="P397" s="34">
        <v>34.17</v>
      </c>
      <c r="Q397" s="34">
        <v>11.39</v>
      </c>
      <c r="R397" s="34">
        <v>22.78</v>
      </c>
      <c r="S397" s="36">
        <v>2</v>
      </c>
      <c r="T397" s="34" t="s">
        <v>78</v>
      </c>
      <c r="U397" s="34" t="s">
        <v>78</v>
      </c>
      <c r="V397" s="34" t="s">
        <v>78</v>
      </c>
      <c r="W397" s="34" t="s">
        <v>78</v>
      </c>
      <c r="X397" s="36" t="s">
        <v>78</v>
      </c>
      <c r="Y397" s="3" t="str">
        <f>IFERROR(VLOOKUP(A397,'Pivot price tier'!$C$8:$L$2245,10,0),"")</f>
        <v/>
      </c>
      <c r="Z397" s="3" t="str">
        <f>IFERROR(VLOOKUP(A397,'Pivot price tier by size'!$D$8:$M$2466,10,0),"")</f>
        <v/>
      </c>
      <c r="AA397" s="3" t="str">
        <f>IFERROR(VLOOKUP(A397,'Pivot category'!$B$8:$I$2191,8,0),"")</f>
        <v/>
      </c>
      <c r="AB397" s="3" t="str">
        <f t="shared" si="6"/>
        <v>Bottom 5%</v>
      </c>
      <c r="AC397"/>
      <c r="AD397" s="3" t="s">
        <v>16451</v>
      </c>
      <c r="AE397" s="3" t="s">
        <v>14096</v>
      </c>
    </row>
    <row r="398" spans="1:31" x14ac:dyDescent="0.25">
      <c r="A398" t="s">
        <v>5626</v>
      </c>
      <c r="B398" t="s">
        <v>1748</v>
      </c>
      <c r="C398" s="3" t="s">
        <v>32</v>
      </c>
      <c r="D398" s="3" t="s">
        <v>4156</v>
      </c>
      <c r="E398" s="3" t="s">
        <v>5150</v>
      </c>
      <c r="F398" s="3">
        <v>7000</v>
      </c>
      <c r="G398" s="34">
        <v>26.99</v>
      </c>
      <c r="H398" s="3" t="s">
        <v>12620</v>
      </c>
      <c r="I398" s="3" t="s">
        <v>23</v>
      </c>
      <c r="J398" s="3" t="s">
        <v>8251</v>
      </c>
      <c r="K398" s="3" t="s">
        <v>8252</v>
      </c>
      <c r="L398" s="3" t="s">
        <v>68</v>
      </c>
      <c r="M398" s="26" t="s">
        <v>13873</v>
      </c>
      <c r="N398"/>
      <c r="O398" s="3">
        <v>112</v>
      </c>
      <c r="P398" s="34">
        <v>89850.09</v>
      </c>
      <c r="Q398" s="34">
        <v>94177.74</v>
      </c>
      <c r="R398" s="34">
        <v>-4327.6499999999996</v>
      </c>
      <c r="S398" s="36">
        <v>-0.05</v>
      </c>
      <c r="T398" s="34">
        <v>802.23294642857138</v>
      </c>
      <c r="U398" s="34">
        <v>63174.55</v>
      </c>
      <c r="V398" s="34">
        <v>67911.34</v>
      </c>
      <c r="W398" s="34">
        <v>-4736.79</v>
      </c>
      <c r="X398" s="36">
        <v>-7.0000000000000007E-2</v>
      </c>
      <c r="Y398" s="3" t="str">
        <f>IFERROR(VLOOKUP(A398,'Pivot price tier'!$C$8:$L$2245,10,0),"")</f>
        <v>X</v>
      </c>
      <c r="Z398" s="3" t="str">
        <f>IFERROR(VLOOKUP(A398,'Pivot price tier by size'!$D$8:$M$2466,10,0),"")</f>
        <v>X</v>
      </c>
      <c r="AA398" s="3" t="str">
        <f>IFERROR(VLOOKUP(A398,'Pivot category'!$B$8:$I$2191,8,0),"")</f>
        <v xml:space="preserve"> </v>
      </c>
      <c r="AB398" s="3" t="str">
        <f t="shared" si="6"/>
        <v/>
      </c>
      <c r="AC398"/>
      <c r="AD398" s="3" t="s">
        <v>11232</v>
      </c>
      <c r="AE398" s="3" t="s">
        <v>14092</v>
      </c>
    </row>
    <row r="399" spans="1:31" x14ac:dyDescent="0.25">
      <c r="A399" t="s">
        <v>7826</v>
      </c>
      <c r="B399" t="s">
        <v>1847</v>
      </c>
      <c r="C399" s="3" t="s">
        <v>38</v>
      </c>
      <c r="D399" s="3" t="s">
        <v>4274</v>
      </c>
      <c r="E399" s="3" t="s">
        <v>5150</v>
      </c>
      <c r="F399" s="3">
        <v>1000</v>
      </c>
      <c r="G399" s="34">
        <v>134.99</v>
      </c>
      <c r="H399" s="3" t="s">
        <v>30</v>
      </c>
      <c r="I399" s="3" t="s">
        <v>15</v>
      </c>
      <c r="J399" s="3" t="s">
        <v>8251</v>
      </c>
      <c r="K399" s="3" t="s">
        <v>8252</v>
      </c>
      <c r="L399" s="3" t="s">
        <v>68</v>
      </c>
      <c r="M399" s="26" t="s">
        <v>13873</v>
      </c>
      <c r="N399"/>
      <c r="O399" s="3">
        <v>114</v>
      </c>
      <c r="P399" s="34">
        <v>173673.67</v>
      </c>
      <c r="Q399" s="34">
        <v>190085.87</v>
      </c>
      <c r="R399" s="34">
        <v>-16412.2</v>
      </c>
      <c r="S399" s="36">
        <v>-0.09</v>
      </c>
      <c r="T399" s="34">
        <v>1523.4532456140353</v>
      </c>
      <c r="U399" s="34">
        <v>63928</v>
      </c>
      <c r="V399" s="34">
        <v>91453.2</v>
      </c>
      <c r="W399" s="34">
        <v>-27525.200000000001</v>
      </c>
      <c r="X399" s="36">
        <v>-0.3</v>
      </c>
      <c r="Y399" s="3" t="str">
        <f>IFERROR(VLOOKUP(A399,'Pivot price tier'!$C$8:$L$2245,10,0),"")</f>
        <v>X</v>
      </c>
      <c r="Z399" s="3" t="str">
        <f>IFERROR(VLOOKUP(A399,'Pivot price tier by size'!$D$8:$M$2466,10,0),"")</f>
        <v>X</v>
      </c>
      <c r="AA399" s="3" t="str">
        <f>IFERROR(VLOOKUP(A399,'Pivot category'!$B$8:$I$2191,8,0),"")</f>
        <v xml:space="preserve"> </v>
      </c>
      <c r="AB399" s="3" t="str">
        <f t="shared" si="6"/>
        <v/>
      </c>
      <c r="AC399"/>
      <c r="AD399" s="3" t="s">
        <v>11231</v>
      </c>
      <c r="AE399" s="3" t="s">
        <v>16480</v>
      </c>
    </row>
    <row r="400" spans="1:31" hidden="1" x14ac:dyDescent="0.25">
      <c r="A400" t="s">
        <v>12989</v>
      </c>
      <c r="B400" t="s">
        <v>2216</v>
      </c>
      <c r="C400" s="3" t="s">
        <v>32</v>
      </c>
      <c r="D400" s="3" t="s">
        <v>4686</v>
      </c>
      <c r="E400" s="3" t="s">
        <v>5150</v>
      </c>
      <c r="F400" s="3">
        <v>7000</v>
      </c>
      <c r="G400" s="34">
        <v>6.59</v>
      </c>
      <c r="H400" s="3" t="s">
        <v>26</v>
      </c>
      <c r="I400" s="3" t="s">
        <v>17</v>
      </c>
      <c r="J400" s="3" t="s">
        <v>8256</v>
      </c>
      <c r="K400" s="3" t="s">
        <v>8252</v>
      </c>
      <c r="L400" s="3" t="s">
        <v>8255</v>
      </c>
      <c r="M400" s="26" t="s">
        <v>13873</v>
      </c>
      <c r="N400"/>
      <c r="O400" s="3" t="s">
        <v>78</v>
      </c>
      <c r="P400" s="34">
        <v>72.53</v>
      </c>
      <c r="Q400" s="34">
        <v>120.89</v>
      </c>
      <c r="R400" s="34">
        <v>-48.36</v>
      </c>
      <c r="S400" s="36">
        <v>-0.4</v>
      </c>
      <c r="T400" s="34" t="s">
        <v>78</v>
      </c>
      <c r="U400" s="34" t="s">
        <v>78</v>
      </c>
      <c r="V400" s="34" t="s">
        <v>78</v>
      </c>
      <c r="W400" s="34" t="s">
        <v>78</v>
      </c>
      <c r="X400" s="36" t="s">
        <v>78</v>
      </c>
      <c r="Y400" s="3" t="str">
        <f>IFERROR(VLOOKUP(A400,'Pivot price tier'!$C$8:$L$2245,10,0),"")</f>
        <v/>
      </c>
      <c r="Z400" s="3" t="str">
        <f>IFERROR(VLOOKUP(A400,'Pivot price tier by size'!$D$8:$M$2466,10,0),"")</f>
        <v/>
      </c>
      <c r="AA400" s="3" t="str">
        <f>IFERROR(VLOOKUP(A400,'Pivot category'!$B$8:$I$2191,8,0),"")</f>
        <v/>
      </c>
      <c r="AB400" s="3" t="str">
        <f t="shared" si="6"/>
        <v>Bottom 5%</v>
      </c>
      <c r="AC400"/>
      <c r="AD400" s="3" t="s">
        <v>16451</v>
      </c>
      <c r="AE400" s="3" t="s">
        <v>14096</v>
      </c>
    </row>
    <row r="401" spans="1:31" x14ac:dyDescent="0.25">
      <c r="A401" t="s">
        <v>6034</v>
      </c>
      <c r="B401" t="s">
        <v>1862</v>
      </c>
      <c r="C401" s="3" t="s">
        <v>32</v>
      </c>
      <c r="D401" s="3" t="s">
        <v>4291</v>
      </c>
      <c r="E401" s="3">
        <v>0</v>
      </c>
      <c r="F401" s="3">
        <v>2000</v>
      </c>
      <c r="G401" s="34">
        <v>5.99</v>
      </c>
      <c r="H401" s="3" t="s">
        <v>54</v>
      </c>
      <c r="I401" s="3" t="s">
        <v>54</v>
      </c>
      <c r="J401" s="3" t="s">
        <v>8251</v>
      </c>
      <c r="K401" s="3" t="s">
        <v>8252</v>
      </c>
      <c r="L401" s="3" t="s">
        <v>68</v>
      </c>
      <c r="M401" s="26" t="s">
        <v>13873</v>
      </c>
      <c r="N401"/>
      <c r="O401" s="3">
        <v>116</v>
      </c>
      <c r="P401" s="34">
        <v>54748.6</v>
      </c>
      <c r="Q401" s="34">
        <v>62173.52</v>
      </c>
      <c r="R401" s="34">
        <v>-7424.92</v>
      </c>
      <c r="S401" s="36">
        <v>-0.12</v>
      </c>
      <c r="T401" s="34">
        <v>471.97068965517241</v>
      </c>
      <c r="U401" s="34">
        <v>1401.66</v>
      </c>
      <c r="V401" s="34">
        <v>1871.34</v>
      </c>
      <c r="W401" s="34">
        <v>-469.68</v>
      </c>
      <c r="X401" s="36">
        <v>-0.25</v>
      </c>
      <c r="Y401" s="3" t="str">
        <f>IFERROR(VLOOKUP(A401,'Pivot price tier'!$C$8:$L$2245,10,0),"")</f>
        <v>X</v>
      </c>
      <c r="Z401" s="3" t="str">
        <f>IFERROR(VLOOKUP(A401,'Pivot price tier by size'!$D$8:$M$2466,10,0),"")</f>
        <v>X</v>
      </c>
      <c r="AA401" s="3" t="str">
        <f>IFERROR(VLOOKUP(A401,'Pivot category'!$B$8:$I$2191,8,0),"")</f>
        <v xml:space="preserve"> </v>
      </c>
      <c r="AB401" s="3" t="str">
        <f t="shared" si="6"/>
        <v/>
      </c>
      <c r="AC401"/>
      <c r="AD401" s="3" t="s">
        <v>11231</v>
      </c>
      <c r="AE401" s="3" t="s">
        <v>14114</v>
      </c>
    </row>
    <row r="402" spans="1:31" x14ac:dyDescent="0.25">
      <c r="A402" t="s">
        <v>5458</v>
      </c>
      <c r="B402" t="s">
        <v>1929</v>
      </c>
      <c r="C402" s="3" t="s">
        <v>32</v>
      </c>
      <c r="D402" s="3" t="s">
        <v>4364</v>
      </c>
      <c r="E402" s="3">
        <v>0</v>
      </c>
      <c r="F402" s="3">
        <v>1000</v>
      </c>
      <c r="G402" s="34">
        <v>11.99</v>
      </c>
      <c r="H402" s="3" t="s">
        <v>25</v>
      </c>
      <c r="I402" s="3" t="s">
        <v>17</v>
      </c>
      <c r="J402" s="3" t="s">
        <v>8251</v>
      </c>
      <c r="K402" s="3" t="s">
        <v>8252</v>
      </c>
      <c r="L402" s="3" t="s">
        <v>68</v>
      </c>
      <c r="M402" s="26" t="s">
        <v>13873</v>
      </c>
      <c r="N402"/>
      <c r="O402" s="3">
        <v>153</v>
      </c>
      <c r="P402" s="34">
        <v>77029.460000000006</v>
      </c>
      <c r="Q402" s="34">
        <v>73232.800000000003</v>
      </c>
      <c r="R402" s="34">
        <v>3796.66</v>
      </c>
      <c r="S402" s="36">
        <v>0.05</v>
      </c>
      <c r="T402" s="34">
        <v>503.46052287581705</v>
      </c>
      <c r="U402" s="34">
        <v>70401.36</v>
      </c>
      <c r="V402" s="34">
        <v>63005.3</v>
      </c>
      <c r="W402" s="34">
        <v>7396.06</v>
      </c>
      <c r="X402" s="36">
        <v>0.12</v>
      </c>
      <c r="Y402" s="3" t="str">
        <f>IFERROR(VLOOKUP(A402,'Pivot price tier'!$C$8:$L$2245,10,0),"")</f>
        <v>X</v>
      </c>
      <c r="Z402" s="3" t="str">
        <f>IFERROR(VLOOKUP(A402,'Pivot price tier by size'!$D$8:$M$2466,10,0),"")</f>
        <v>X</v>
      </c>
      <c r="AA402" s="3" t="str">
        <f>IFERROR(VLOOKUP(A402,'Pivot category'!$B$8:$I$2191,8,0),"")</f>
        <v xml:space="preserve"> </v>
      </c>
      <c r="AB402" s="3" t="str">
        <f t="shared" si="6"/>
        <v/>
      </c>
      <c r="AC402"/>
      <c r="AD402" s="3" t="s">
        <v>16450</v>
      </c>
      <c r="AE402" s="3" t="s">
        <v>14103</v>
      </c>
    </row>
    <row r="403" spans="1:31" x14ac:dyDescent="0.25">
      <c r="A403" t="s">
        <v>12695</v>
      </c>
      <c r="B403" t="s">
        <v>12696</v>
      </c>
      <c r="C403" s="3" t="s">
        <v>32</v>
      </c>
      <c r="D403" s="3" t="s">
        <v>12272</v>
      </c>
      <c r="E403" s="3" t="s">
        <v>5150</v>
      </c>
      <c r="F403" s="3">
        <v>70000</v>
      </c>
      <c r="G403" s="34">
        <v>49.99</v>
      </c>
      <c r="H403" s="3" t="s">
        <v>12</v>
      </c>
      <c r="I403" s="3" t="s">
        <v>23</v>
      </c>
      <c r="J403" s="3" t="s">
        <v>8251</v>
      </c>
      <c r="K403" s="3" t="s">
        <v>8252</v>
      </c>
      <c r="L403" s="3" t="s">
        <v>68</v>
      </c>
      <c r="M403" s="26">
        <v>45323</v>
      </c>
      <c r="N403"/>
      <c r="O403" s="3">
        <v>52</v>
      </c>
      <c r="P403" s="34">
        <v>21890.29</v>
      </c>
      <c r="Q403" s="34">
        <v>43930.61</v>
      </c>
      <c r="R403" s="34">
        <v>-22040.32</v>
      </c>
      <c r="S403" s="36">
        <v>-0.5</v>
      </c>
      <c r="T403" s="34">
        <v>420.9671153846154</v>
      </c>
      <c r="U403" s="34">
        <v>9726.9</v>
      </c>
      <c r="V403" s="34">
        <v>26919.34</v>
      </c>
      <c r="W403" s="34">
        <v>-17192.439999999999</v>
      </c>
      <c r="X403" s="36">
        <v>-0.64</v>
      </c>
      <c r="Y403" s="3" t="str">
        <f>IFERROR(VLOOKUP(A403,'Pivot price tier'!$C$8:$L$2245,10,0),"")</f>
        <v>X</v>
      </c>
      <c r="Z403" s="3" t="str">
        <f>IFERROR(VLOOKUP(A403,'Pivot price tier by size'!$D$8:$M$2466,10,0),"")</f>
        <v xml:space="preserve"> </v>
      </c>
      <c r="AA403" s="3" t="str">
        <f>IFERROR(VLOOKUP(A403,'Pivot category'!$B$8:$I$2191,8,0),"")</f>
        <v>X</v>
      </c>
      <c r="AB403" s="3" t="str">
        <f t="shared" si="6"/>
        <v>Bottom 5%</v>
      </c>
      <c r="AC403"/>
      <c r="AD403" s="3" t="s">
        <v>11232</v>
      </c>
      <c r="AE403" s="3" t="s">
        <v>16447</v>
      </c>
    </row>
    <row r="404" spans="1:31" x14ac:dyDescent="0.25">
      <c r="A404" t="s">
        <v>5991</v>
      </c>
      <c r="B404" t="s">
        <v>139</v>
      </c>
      <c r="C404" s="3" t="s">
        <v>32</v>
      </c>
      <c r="D404" s="3" t="s">
        <v>2370</v>
      </c>
      <c r="E404" s="3">
        <v>0</v>
      </c>
      <c r="F404" s="3">
        <v>1000</v>
      </c>
      <c r="G404" s="34">
        <v>47.99</v>
      </c>
      <c r="H404" s="3" t="s">
        <v>29</v>
      </c>
      <c r="I404" s="3" t="s">
        <v>23</v>
      </c>
      <c r="J404" s="3" t="s">
        <v>8251</v>
      </c>
      <c r="K404" s="3" t="s">
        <v>8252</v>
      </c>
      <c r="L404" s="3" t="s">
        <v>68</v>
      </c>
      <c r="M404" s="26" t="s">
        <v>13873</v>
      </c>
      <c r="N404"/>
      <c r="O404" s="3">
        <v>56</v>
      </c>
      <c r="P404" s="34">
        <v>18504.03</v>
      </c>
      <c r="Q404" s="34">
        <v>21018.34</v>
      </c>
      <c r="R404" s="34">
        <v>-2514.31</v>
      </c>
      <c r="S404" s="36">
        <v>-0.12</v>
      </c>
      <c r="T404" s="34">
        <v>330.42910714285711</v>
      </c>
      <c r="U404" s="34">
        <v>22807.15</v>
      </c>
      <c r="V404" s="34">
        <v>22564.02</v>
      </c>
      <c r="W404" s="34">
        <v>243.13</v>
      </c>
      <c r="X404" s="36">
        <v>0.01</v>
      </c>
      <c r="Y404" s="3" t="str">
        <f>IFERROR(VLOOKUP(A404,'Pivot price tier'!$C$8:$L$2245,10,0),"")</f>
        <v>X</v>
      </c>
      <c r="Z404" s="3" t="str">
        <f>IFERROR(VLOOKUP(A404,'Pivot price tier by size'!$D$8:$M$2466,10,0),"")</f>
        <v xml:space="preserve"> </v>
      </c>
      <c r="AA404" s="3" t="str">
        <f>IFERROR(VLOOKUP(A404,'Pivot category'!$B$8:$I$2191,8,0),"")</f>
        <v>X</v>
      </c>
      <c r="AB404" s="3" t="str">
        <f t="shared" si="6"/>
        <v>Bottom 5%</v>
      </c>
      <c r="AC404"/>
      <c r="AD404" s="3" t="s">
        <v>16451</v>
      </c>
      <c r="AE404" s="3" t="s">
        <v>14104</v>
      </c>
    </row>
    <row r="405" spans="1:31" x14ac:dyDescent="0.25">
      <c r="A405" t="s">
        <v>11682</v>
      </c>
      <c r="B405" t="s">
        <v>11683</v>
      </c>
      <c r="C405" s="3" t="s">
        <v>32</v>
      </c>
      <c r="D405" s="3" t="s">
        <v>11483</v>
      </c>
      <c r="E405" s="3" t="s">
        <v>5198</v>
      </c>
      <c r="F405" s="3">
        <v>70000</v>
      </c>
      <c r="G405" s="34">
        <v>19.989999999999998</v>
      </c>
      <c r="H405" s="3" t="s">
        <v>28</v>
      </c>
      <c r="I405" s="3" t="s">
        <v>21</v>
      </c>
      <c r="J405" s="3" t="s">
        <v>8251</v>
      </c>
      <c r="K405" s="3" t="s">
        <v>8252</v>
      </c>
      <c r="L405" s="3" t="s">
        <v>68</v>
      </c>
      <c r="M405" s="26">
        <v>45047</v>
      </c>
      <c r="N405"/>
      <c r="O405" s="3">
        <v>77</v>
      </c>
      <c r="P405" s="34">
        <v>21808.65</v>
      </c>
      <c r="Q405" s="34">
        <v>28934.05</v>
      </c>
      <c r="R405" s="34">
        <v>-7125.4</v>
      </c>
      <c r="S405" s="36">
        <v>-0.25</v>
      </c>
      <c r="T405" s="34">
        <v>283.22922077922078</v>
      </c>
      <c r="U405" s="34">
        <v>30610.18</v>
      </c>
      <c r="V405" s="34">
        <v>30029.57</v>
      </c>
      <c r="W405" s="34">
        <v>580.61</v>
      </c>
      <c r="X405" s="36">
        <v>0.02</v>
      </c>
      <c r="Y405" s="3" t="str">
        <f>IFERROR(VLOOKUP(A405,'Pivot price tier'!$C$8:$L$2245,10,0),"")</f>
        <v>X</v>
      </c>
      <c r="Z405" s="3" t="str">
        <f>IFERROR(VLOOKUP(A405,'Pivot price tier by size'!$D$8:$M$2466,10,0),"")</f>
        <v xml:space="preserve"> </v>
      </c>
      <c r="AA405" s="3" t="str">
        <f>IFERROR(VLOOKUP(A405,'Pivot category'!$B$8:$I$2191,8,0),"")</f>
        <v>X</v>
      </c>
      <c r="AB405" s="3" t="str">
        <f t="shared" si="6"/>
        <v>Bottom 5%</v>
      </c>
      <c r="AC405"/>
      <c r="AD405" s="3" t="s">
        <v>16450</v>
      </c>
      <c r="AE405" s="3" t="s">
        <v>14103</v>
      </c>
    </row>
    <row r="406" spans="1:31" x14ac:dyDescent="0.25">
      <c r="A406" t="s">
        <v>12101</v>
      </c>
      <c r="B406" t="s">
        <v>12102</v>
      </c>
      <c r="C406" s="3" t="s">
        <v>32</v>
      </c>
      <c r="D406" s="3" t="s">
        <v>12092</v>
      </c>
      <c r="E406" s="3" t="s">
        <v>5150</v>
      </c>
      <c r="F406" s="3">
        <v>70000</v>
      </c>
      <c r="G406" s="34">
        <v>24.99</v>
      </c>
      <c r="H406" s="3" t="s">
        <v>28</v>
      </c>
      <c r="I406" s="3" t="s">
        <v>21</v>
      </c>
      <c r="J406" s="3" t="s">
        <v>8251</v>
      </c>
      <c r="K406" s="3" t="s">
        <v>8252</v>
      </c>
      <c r="L406" s="3" t="s">
        <v>68</v>
      </c>
      <c r="M406" s="26">
        <v>45231</v>
      </c>
      <c r="N406"/>
      <c r="O406" s="3">
        <v>30</v>
      </c>
      <c r="P406" s="34">
        <v>6972.21</v>
      </c>
      <c r="Q406" s="34">
        <v>9821.07</v>
      </c>
      <c r="R406" s="34">
        <v>-2848.86</v>
      </c>
      <c r="S406" s="36">
        <v>-0.28999999999999998</v>
      </c>
      <c r="T406" s="34">
        <v>232.40700000000001</v>
      </c>
      <c r="U406" s="34">
        <v>8646.5400000000009</v>
      </c>
      <c r="V406" s="34">
        <v>12070.17</v>
      </c>
      <c r="W406" s="34">
        <v>-3423.63</v>
      </c>
      <c r="X406" s="36">
        <v>-0.28000000000000003</v>
      </c>
      <c r="Y406" s="3" t="str">
        <f>IFERROR(VLOOKUP(A406,'Pivot price tier'!$C$8:$L$2245,10,0),"")</f>
        <v>X</v>
      </c>
      <c r="Z406" s="3" t="str">
        <f>IFERROR(VLOOKUP(A406,'Pivot price tier by size'!$D$8:$M$2466,10,0),"")</f>
        <v xml:space="preserve"> </v>
      </c>
      <c r="AA406" s="3" t="str">
        <f>IFERROR(VLOOKUP(A406,'Pivot category'!$B$8:$I$2191,8,0),"")</f>
        <v>X</v>
      </c>
      <c r="AB406" s="3" t="str">
        <f t="shared" si="6"/>
        <v>Bottom 5%</v>
      </c>
      <c r="AC406"/>
      <c r="AD406" s="3" t="s">
        <v>11234</v>
      </c>
      <c r="AE406" s="3" t="s">
        <v>16482</v>
      </c>
    </row>
    <row r="407" spans="1:31" x14ac:dyDescent="0.25">
      <c r="A407" t="s">
        <v>11690</v>
      </c>
      <c r="B407" t="s">
        <v>11691</v>
      </c>
      <c r="C407" s="3" t="s">
        <v>32</v>
      </c>
      <c r="D407" s="3" t="s">
        <v>11485</v>
      </c>
      <c r="E407" s="3" t="s">
        <v>5198</v>
      </c>
      <c r="F407" s="3">
        <v>70000</v>
      </c>
      <c r="G407" s="34">
        <v>34.99</v>
      </c>
      <c r="H407" s="3" t="s">
        <v>28</v>
      </c>
      <c r="I407" s="3" t="s">
        <v>23</v>
      </c>
      <c r="J407" s="3" t="s">
        <v>8251</v>
      </c>
      <c r="K407" s="3" t="s">
        <v>8252</v>
      </c>
      <c r="L407" s="3" t="s">
        <v>68</v>
      </c>
      <c r="M407" s="26">
        <v>45047</v>
      </c>
      <c r="N407"/>
      <c r="O407" s="3">
        <v>68</v>
      </c>
      <c r="P407" s="34">
        <v>25927.59</v>
      </c>
      <c r="Q407" s="34">
        <v>51350.87</v>
      </c>
      <c r="R407" s="34">
        <v>-25423.279999999999</v>
      </c>
      <c r="S407" s="36">
        <v>-0.5</v>
      </c>
      <c r="T407" s="34">
        <v>381.28808823529414</v>
      </c>
      <c r="U407" s="34">
        <v>13646.1</v>
      </c>
      <c r="V407" s="34">
        <v>20161.060000000001</v>
      </c>
      <c r="W407" s="34">
        <v>-6514.96</v>
      </c>
      <c r="X407" s="36">
        <v>-0.32</v>
      </c>
      <c r="Y407" s="3" t="str">
        <f>IFERROR(VLOOKUP(A407,'Pivot price tier'!$C$8:$L$2245,10,0),"")</f>
        <v>X</v>
      </c>
      <c r="Z407" s="3" t="str">
        <f>IFERROR(VLOOKUP(A407,'Pivot price tier by size'!$D$8:$M$2466,10,0),"")</f>
        <v xml:space="preserve"> </v>
      </c>
      <c r="AA407" s="3" t="str">
        <f>IFERROR(VLOOKUP(A407,'Pivot category'!$B$8:$I$2191,8,0),"")</f>
        <v>X</v>
      </c>
      <c r="AB407" s="3" t="str">
        <f t="shared" si="6"/>
        <v>Bottom 5%</v>
      </c>
      <c r="AC407"/>
      <c r="AD407" s="3" t="s">
        <v>11231</v>
      </c>
      <c r="AE407" s="3" t="s">
        <v>14101</v>
      </c>
    </row>
    <row r="408" spans="1:31" x14ac:dyDescent="0.25">
      <c r="A408" t="s">
        <v>12716</v>
      </c>
      <c r="B408" t="s">
        <v>12717</v>
      </c>
      <c r="C408" s="3" t="s">
        <v>32</v>
      </c>
      <c r="D408" s="3" t="s">
        <v>12283</v>
      </c>
      <c r="E408" s="3" t="s">
        <v>5150</v>
      </c>
      <c r="F408" s="3">
        <v>70000</v>
      </c>
      <c r="G408" s="34">
        <v>39.99</v>
      </c>
      <c r="H408" s="3" t="s">
        <v>12</v>
      </c>
      <c r="I408" s="3" t="s">
        <v>23</v>
      </c>
      <c r="J408" s="3" t="s">
        <v>8251</v>
      </c>
      <c r="K408" s="3" t="s">
        <v>8252</v>
      </c>
      <c r="L408" s="3" t="s">
        <v>68</v>
      </c>
      <c r="M408" s="26">
        <v>45323</v>
      </c>
      <c r="N408"/>
      <c r="O408" s="3">
        <v>56</v>
      </c>
      <c r="P408" s="34">
        <v>20924.22</v>
      </c>
      <c r="Q408" s="34">
        <v>31737.57</v>
      </c>
      <c r="R408" s="34">
        <v>-10813.35</v>
      </c>
      <c r="S408" s="36">
        <v>-0.34</v>
      </c>
      <c r="T408" s="34">
        <v>373.64678571428573</v>
      </c>
      <c r="U408" s="34">
        <v>11136.06</v>
      </c>
      <c r="V408" s="34">
        <v>7734.94</v>
      </c>
      <c r="W408" s="34">
        <v>3401.12</v>
      </c>
      <c r="X408" s="36">
        <v>0.44</v>
      </c>
      <c r="Y408" s="3" t="str">
        <f>IFERROR(VLOOKUP(A408,'Pivot price tier'!$C$8:$L$2245,10,0),"")</f>
        <v>X</v>
      </c>
      <c r="Z408" s="3" t="str">
        <f>IFERROR(VLOOKUP(A408,'Pivot price tier by size'!$D$8:$M$2466,10,0),"")</f>
        <v xml:space="preserve"> </v>
      </c>
      <c r="AA408" s="3" t="str">
        <f>IFERROR(VLOOKUP(A408,'Pivot category'!$B$8:$I$2191,8,0),"")</f>
        <v>X</v>
      </c>
      <c r="AB408" s="3" t="str">
        <f t="shared" si="6"/>
        <v>Bottom 5%</v>
      </c>
      <c r="AC408"/>
      <c r="AD408" s="3" t="s">
        <v>10401</v>
      </c>
      <c r="AE408" s="3" t="s">
        <v>14099</v>
      </c>
    </row>
    <row r="409" spans="1:31" hidden="1" x14ac:dyDescent="0.25">
      <c r="A409" t="s">
        <v>13298</v>
      </c>
      <c r="B409" t="s">
        <v>13299</v>
      </c>
      <c r="C409" s="3" t="s">
        <v>32</v>
      </c>
      <c r="D409" s="3" t="s">
        <v>12665</v>
      </c>
      <c r="E409" s="3" t="s">
        <v>5198</v>
      </c>
      <c r="F409" s="3">
        <v>70000</v>
      </c>
      <c r="G409" s="34">
        <v>29.99</v>
      </c>
      <c r="H409" s="3" t="s">
        <v>12621</v>
      </c>
      <c r="I409" s="3" t="s">
        <v>21</v>
      </c>
      <c r="J409" s="3" t="s">
        <v>8256</v>
      </c>
      <c r="K409" s="3" t="s">
        <v>8252</v>
      </c>
      <c r="L409" s="3" t="s">
        <v>68</v>
      </c>
      <c r="M409" s="26">
        <v>45474</v>
      </c>
      <c r="N409"/>
      <c r="O409" s="3">
        <v>22</v>
      </c>
      <c r="P409" s="34">
        <v>2733.07</v>
      </c>
      <c r="Q409" s="34">
        <v>4296.5600000000004</v>
      </c>
      <c r="R409" s="34">
        <v>-1563.49</v>
      </c>
      <c r="S409" s="36">
        <v>-0.36</v>
      </c>
      <c r="T409" s="34">
        <v>124.23045454545455</v>
      </c>
      <c r="U409" s="34">
        <v>2533.14</v>
      </c>
      <c r="V409" s="34">
        <v>7849.37</v>
      </c>
      <c r="W409" s="34">
        <v>-5316.23</v>
      </c>
      <c r="X409" s="36">
        <v>-0.68</v>
      </c>
      <c r="Y409" s="3" t="str">
        <f>IFERROR(VLOOKUP(A409,'Pivot price tier'!$C$8:$L$2245,10,0),"")</f>
        <v>X</v>
      </c>
      <c r="Z409" s="3" t="str">
        <f>IFERROR(VLOOKUP(A409,'Pivot price tier by size'!$D$8:$M$2466,10,0),"")</f>
        <v>X</v>
      </c>
      <c r="AA409" s="3" t="str">
        <f>IFERROR(VLOOKUP(A409,'Pivot category'!$B$8:$I$2191,8,0),"")</f>
        <v>X</v>
      </c>
      <c r="AB409" s="3" t="str">
        <f t="shared" si="6"/>
        <v>Bottom 5%</v>
      </c>
      <c r="AC409"/>
      <c r="AD409" s="3" t="s">
        <v>11231</v>
      </c>
      <c r="AE409" s="3" t="s">
        <v>14123</v>
      </c>
    </row>
    <row r="410" spans="1:31" hidden="1" x14ac:dyDescent="0.25">
      <c r="A410" t="s">
        <v>15725</v>
      </c>
      <c r="B410" t="s">
        <v>15726</v>
      </c>
      <c r="C410" s="3" t="s">
        <v>34</v>
      </c>
      <c r="D410" s="3" t="s">
        <v>15118</v>
      </c>
      <c r="E410" s="3">
        <v>0</v>
      </c>
      <c r="F410" s="3">
        <v>70000</v>
      </c>
      <c r="G410" s="34">
        <v>19.989999999999998</v>
      </c>
      <c r="H410" s="3" t="s">
        <v>8334</v>
      </c>
      <c r="I410" s="3" t="s">
        <v>12339</v>
      </c>
      <c r="J410" s="3" t="s">
        <v>8251</v>
      </c>
      <c r="K410" s="3" t="s">
        <v>8252</v>
      </c>
      <c r="L410" s="3" t="s">
        <v>68</v>
      </c>
      <c r="M410" s="26">
        <v>45901</v>
      </c>
      <c r="N410"/>
      <c r="O410" s="3">
        <v>60</v>
      </c>
      <c r="P410" s="34">
        <v>16691.650000000001</v>
      </c>
      <c r="Q410" s="34"/>
      <c r="R410" s="34">
        <v>16691.650000000001</v>
      </c>
      <c r="T410" s="34">
        <v>278.19416666666672</v>
      </c>
      <c r="U410" s="34">
        <v>32303.84</v>
      </c>
      <c r="V410" s="34">
        <v>0</v>
      </c>
      <c r="W410" s="34">
        <v>32303.84</v>
      </c>
      <c r="X410" s="36">
        <v>0</v>
      </c>
      <c r="Y410" s="3" t="str">
        <f>IFERROR(VLOOKUP(A410,'Pivot price tier'!$C$8:$L$2245,10,0),"")</f>
        <v xml:space="preserve"> </v>
      </c>
      <c r="Z410" s="3" t="str">
        <f>IFERROR(VLOOKUP(A410,'Pivot price tier by size'!$D$8:$M$2466,10,0),"")</f>
        <v xml:space="preserve"> </v>
      </c>
      <c r="AA410" s="3" t="str">
        <f>IFERROR(VLOOKUP(A410,'Pivot category'!$B$8:$I$2191,8,0),"")</f>
        <v>X</v>
      </c>
      <c r="AB410" s="3" t="str">
        <f t="shared" si="6"/>
        <v>Bottom 5%</v>
      </c>
      <c r="AC410"/>
      <c r="AD410" s="3" t="s">
        <v>16446</v>
      </c>
      <c r="AE410" s="3" t="s">
        <v>14099</v>
      </c>
    </row>
    <row r="411" spans="1:31" hidden="1" x14ac:dyDescent="0.25">
      <c r="A411" t="s">
        <v>16201</v>
      </c>
      <c r="B411" t="s">
        <v>16202</v>
      </c>
      <c r="C411" s="3" t="s">
        <v>73</v>
      </c>
      <c r="D411" s="3" t="s">
        <v>15758</v>
      </c>
      <c r="E411" s="3">
        <v>0</v>
      </c>
      <c r="F411" s="3">
        <v>70000</v>
      </c>
      <c r="G411" s="34">
        <v>19.989999999999998</v>
      </c>
      <c r="H411" s="3" t="s">
        <v>8334</v>
      </c>
      <c r="I411" s="3" t="s">
        <v>12340</v>
      </c>
      <c r="J411" s="3" t="s">
        <v>8251</v>
      </c>
      <c r="K411" s="3" t="s">
        <v>8252</v>
      </c>
      <c r="L411" s="3" t="s">
        <v>68</v>
      </c>
      <c r="M411" s="26">
        <v>45931</v>
      </c>
      <c r="N411"/>
      <c r="O411" s="3">
        <v>64</v>
      </c>
      <c r="P411" s="34">
        <v>10182.790000000001</v>
      </c>
      <c r="Q411" s="34"/>
      <c r="R411" s="34">
        <v>10182.790000000001</v>
      </c>
      <c r="T411" s="34">
        <v>159.10609375000001</v>
      </c>
      <c r="U411" s="34">
        <v>87128.2</v>
      </c>
      <c r="V411" s="34">
        <v>22788.6</v>
      </c>
      <c r="W411" s="34">
        <v>64339.6</v>
      </c>
      <c r="X411" s="36">
        <v>2.82</v>
      </c>
      <c r="Y411" s="3" t="str">
        <f>IFERROR(VLOOKUP(A411,'Pivot price tier'!$C$8:$L$2245,10,0),"")</f>
        <v>X</v>
      </c>
      <c r="Z411" s="3" t="str">
        <f>IFERROR(VLOOKUP(A411,'Pivot price tier by size'!$D$8:$M$2466,10,0),"")</f>
        <v xml:space="preserve"> </v>
      </c>
      <c r="AA411" s="3" t="str">
        <f>IFERROR(VLOOKUP(A411,'Pivot category'!$B$8:$I$2191,8,0),"")</f>
        <v>X</v>
      </c>
      <c r="AB411" s="3" t="str">
        <f t="shared" si="6"/>
        <v>Bottom 5%</v>
      </c>
      <c r="AC411"/>
      <c r="AD411" s="3" t="s">
        <v>16449</v>
      </c>
      <c r="AE411" s="3" t="s">
        <v>16603</v>
      </c>
    </row>
    <row r="412" spans="1:31" hidden="1" x14ac:dyDescent="0.25">
      <c r="A412" t="s">
        <v>14689</v>
      </c>
      <c r="B412" t="s">
        <v>14690</v>
      </c>
      <c r="C412" s="3" t="s">
        <v>69</v>
      </c>
      <c r="D412" s="3" t="s">
        <v>14063</v>
      </c>
      <c r="E412" s="3">
        <v>0</v>
      </c>
      <c r="F412" s="3">
        <v>70000</v>
      </c>
      <c r="G412" s="34">
        <v>1.49</v>
      </c>
      <c r="H412" s="3" t="s">
        <v>29</v>
      </c>
      <c r="I412" s="3" t="s">
        <v>70</v>
      </c>
      <c r="J412" s="3" t="s">
        <v>8251</v>
      </c>
      <c r="K412" s="3" t="s">
        <v>8252</v>
      </c>
      <c r="L412" s="3" t="s">
        <v>68</v>
      </c>
      <c r="M412" s="26">
        <v>45778</v>
      </c>
      <c r="N412"/>
      <c r="O412" s="3">
        <v>13</v>
      </c>
      <c r="P412" s="34">
        <v>3149.86</v>
      </c>
      <c r="Q412" s="34">
        <v>169.86</v>
      </c>
      <c r="R412" s="34">
        <v>2980</v>
      </c>
      <c r="S412" s="36">
        <v>17.54</v>
      </c>
      <c r="T412" s="34">
        <v>242.29692307692309</v>
      </c>
      <c r="U412" s="34">
        <v>2637.3</v>
      </c>
      <c r="V412" s="34">
        <v>670.5</v>
      </c>
      <c r="W412" s="34">
        <v>1966.8</v>
      </c>
      <c r="X412" s="36">
        <v>2.93</v>
      </c>
      <c r="Y412" s="3" t="str">
        <f>IFERROR(VLOOKUP(A412,'Pivot price tier'!$C$8:$L$2245,10,0),"")</f>
        <v/>
      </c>
      <c r="Z412" s="3" t="str">
        <f>IFERROR(VLOOKUP(A412,'Pivot price tier by size'!$D$8:$M$2466,10,0),"")</f>
        <v/>
      </c>
      <c r="AA412" s="3" t="str">
        <f>IFERROR(VLOOKUP(A412,'Pivot category'!$B$8:$I$2191,8,0),"")</f>
        <v/>
      </c>
      <c r="AB412" s="3" t="str">
        <f t="shared" si="6"/>
        <v>Bottom 5%</v>
      </c>
      <c r="AC412"/>
      <c r="AD412" s="3" t="s">
        <v>16452</v>
      </c>
      <c r="AE412" s="3" t="s">
        <v>16455</v>
      </c>
    </row>
    <row r="413" spans="1:31" hidden="1" x14ac:dyDescent="0.25">
      <c r="A413" t="s">
        <v>14691</v>
      </c>
      <c r="B413" t="s">
        <v>14692</v>
      </c>
      <c r="C413" s="3" t="s">
        <v>32</v>
      </c>
      <c r="D413" s="3" t="s">
        <v>14036</v>
      </c>
      <c r="E413" s="3">
        <v>0</v>
      </c>
      <c r="F413" s="3">
        <v>70000</v>
      </c>
      <c r="G413" s="34">
        <v>29.99</v>
      </c>
      <c r="H413" s="3" t="s">
        <v>29</v>
      </c>
      <c r="I413" s="3" t="s">
        <v>23</v>
      </c>
      <c r="J413" s="3" t="s">
        <v>8251</v>
      </c>
      <c r="K413" s="3" t="s">
        <v>8252</v>
      </c>
      <c r="L413" s="3" t="s">
        <v>68</v>
      </c>
      <c r="M413" s="26">
        <v>45778</v>
      </c>
      <c r="N413"/>
      <c r="O413" s="3">
        <v>31</v>
      </c>
      <c r="P413" s="34">
        <v>15714.76</v>
      </c>
      <c r="Q413" s="34">
        <v>2729.09</v>
      </c>
      <c r="R413" s="34">
        <v>12985.67</v>
      </c>
      <c r="S413" s="36">
        <v>4.76</v>
      </c>
      <c r="T413" s="34">
        <v>506.92774193548388</v>
      </c>
      <c r="U413" s="34">
        <v>10736.42</v>
      </c>
      <c r="V413" s="34">
        <v>3598.8</v>
      </c>
      <c r="W413" s="34">
        <v>7137.62</v>
      </c>
      <c r="X413" s="36">
        <v>1.98</v>
      </c>
      <c r="Y413" s="3" t="str">
        <f>IFERROR(VLOOKUP(A413,'Pivot price tier'!$C$8:$L$2245,10,0),"")</f>
        <v xml:space="preserve"> </v>
      </c>
      <c r="Z413" s="3" t="str">
        <f>IFERROR(VLOOKUP(A413,'Pivot price tier by size'!$D$8:$M$2466,10,0),"")</f>
        <v xml:space="preserve"> </v>
      </c>
      <c r="AA413" s="3" t="str">
        <f>IFERROR(VLOOKUP(A413,'Pivot category'!$B$8:$I$2191,8,0),"")</f>
        <v>X</v>
      </c>
      <c r="AB413" s="3" t="str">
        <f t="shared" si="6"/>
        <v>Bottom 5%</v>
      </c>
      <c r="AC413"/>
      <c r="AD413" s="3" t="s">
        <v>16452</v>
      </c>
      <c r="AE413" s="3" t="s">
        <v>16455</v>
      </c>
    </row>
    <row r="414" spans="1:31" hidden="1" x14ac:dyDescent="0.25">
      <c r="A414" t="s">
        <v>11006</v>
      </c>
      <c r="B414" t="s">
        <v>11007</v>
      </c>
      <c r="C414" s="3" t="s">
        <v>32</v>
      </c>
      <c r="D414" s="3" t="s">
        <v>10832</v>
      </c>
      <c r="E414" s="3">
        <v>0</v>
      </c>
      <c r="F414" s="3">
        <v>7000</v>
      </c>
      <c r="G414" s="34">
        <v>29.99</v>
      </c>
      <c r="H414" s="3" t="s">
        <v>29</v>
      </c>
      <c r="I414" s="3" t="s">
        <v>21</v>
      </c>
      <c r="J414" s="3" t="s">
        <v>8256</v>
      </c>
      <c r="K414" s="3" t="s">
        <v>8252</v>
      </c>
      <c r="L414" s="3" t="s">
        <v>68</v>
      </c>
      <c r="M414" s="26" t="s">
        <v>13873</v>
      </c>
      <c r="N414"/>
      <c r="O414" s="3">
        <v>0</v>
      </c>
      <c r="P414" s="34">
        <v>59.98</v>
      </c>
      <c r="Q414" s="34">
        <v>251.91</v>
      </c>
      <c r="R414" s="34">
        <v>-191.93</v>
      </c>
      <c r="S414" s="36">
        <v>-0.76</v>
      </c>
      <c r="T414" s="34" t="s">
        <v>78</v>
      </c>
      <c r="U414" s="34" t="s">
        <v>78</v>
      </c>
      <c r="V414" s="34" t="s">
        <v>78</v>
      </c>
      <c r="W414" s="34" t="s">
        <v>78</v>
      </c>
      <c r="X414" s="36" t="s">
        <v>78</v>
      </c>
      <c r="Y414" s="3" t="str">
        <f>IFERROR(VLOOKUP(A414,'Pivot price tier'!$C$8:$L$2245,10,0),"")</f>
        <v>X</v>
      </c>
      <c r="Z414" s="3" t="str">
        <f>IFERROR(VLOOKUP(A414,'Pivot price tier by size'!$D$8:$M$2466,10,0),"")</f>
        <v>X</v>
      </c>
      <c r="AA414" s="3" t="str">
        <f>IFERROR(VLOOKUP(A414,'Pivot category'!$B$8:$I$2191,8,0),"")</f>
        <v>X</v>
      </c>
      <c r="AB414" s="3" t="str">
        <f t="shared" si="6"/>
        <v>Bottom 5%</v>
      </c>
      <c r="AC414"/>
      <c r="AD414" s="3" t="s">
        <v>16452</v>
      </c>
      <c r="AE414" s="3" t="s">
        <v>16455</v>
      </c>
    </row>
    <row r="415" spans="1:31" hidden="1" x14ac:dyDescent="0.25">
      <c r="A415" t="s">
        <v>8488</v>
      </c>
      <c r="B415" t="s">
        <v>256</v>
      </c>
      <c r="C415" s="3" t="s">
        <v>69</v>
      </c>
      <c r="D415" s="3" t="s">
        <v>2502</v>
      </c>
      <c r="E415" s="3">
        <v>0</v>
      </c>
      <c r="F415" s="3">
        <v>1000</v>
      </c>
      <c r="G415" s="34">
        <v>2.09</v>
      </c>
      <c r="H415" s="3" t="s">
        <v>29</v>
      </c>
      <c r="I415" s="3" t="s">
        <v>70</v>
      </c>
      <c r="J415" s="3" t="s">
        <v>8256</v>
      </c>
      <c r="K415" s="3" t="s">
        <v>8252</v>
      </c>
      <c r="L415" s="3" t="s">
        <v>8255</v>
      </c>
      <c r="M415" s="26" t="s">
        <v>13873</v>
      </c>
      <c r="N415"/>
      <c r="O415" s="3">
        <v>3</v>
      </c>
      <c r="P415" s="34">
        <v>195.11</v>
      </c>
      <c r="Q415" s="34">
        <v>268.5</v>
      </c>
      <c r="R415" s="34">
        <v>-73.39</v>
      </c>
      <c r="S415" s="36">
        <v>-0.27</v>
      </c>
      <c r="T415" s="34">
        <v>65.036666666666676</v>
      </c>
      <c r="U415" s="34">
        <v>572.79999999999995</v>
      </c>
      <c r="V415" s="34">
        <v>53.7</v>
      </c>
      <c r="W415" s="34">
        <v>519.1</v>
      </c>
      <c r="X415" s="36">
        <v>9.67</v>
      </c>
      <c r="Y415" s="3" t="str">
        <f>IFERROR(VLOOKUP(A415,'Pivot price tier'!$C$8:$L$2245,10,0),"")</f>
        <v/>
      </c>
      <c r="Z415" s="3" t="str">
        <f>IFERROR(VLOOKUP(A415,'Pivot price tier by size'!$D$8:$M$2466,10,0),"")</f>
        <v/>
      </c>
      <c r="AA415" s="3" t="str">
        <f>IFERROR(VLOOKUP(A415,'Pivot category'!$B$8:$I$2191,8,0),"")</f>
        <v/>
      </c>
      <c r="AB415" s="3" t="str">
        <f t="shared" si="6"/>
        <v>Bottom 5%</v>
      </c>
      <c r="AC415"/>
      <c r="AD415" s="3" t="s">
        <v>16452</v>
      </c>
      <c r="AE415" s="3" t="s">
        <v>16455</v>
      </c>
    </row>
    <row r="416" spans="1:31" hidden="1" x14ac:dyDescent="0.25">
      <c r="A416" t="s">
        <v>8465</v>
      </c>
      <c r="B416" t="s">
        <v>257</v>
      </c>
      <c r="C416" s="3" t="s">
        <v>32</v>
      </c>
      <c r="D416" s="3" t="s">
        <v>2503</v>
      </c>
      <c r="E416" s="3">
        <v>0</v>
      </c>
      <c r="F416" s="3">
        <v>1000</v>
      </c>
      <c r="G416" s="34">
        <v>38.99</v>
      </c>
      <c r="H416" s="3" t="s">
        <v>29</v>
      </c>
      <c r="I416" s="3" t="s">
        <v>21</v>
      </c>
      <c r="J416" s="3" t="s">
        <v>8256</v>
      </c>
      <c r="K416" s="3" t="s">
        <v>8252</v>
      </c>
      <c r="L416" s="3" t="s">
        <v>8255</v>
      </c>
      <c r="M416" s="26" t="s">
        <v>13873</v>
      </c>
      <c r="N416"/>
      <c r="O416" s="3">
        <v>1</v>
      </c>
      <c r="P416" s="34">
        <v>215.88</v>
      </c>
      <c r="Q416" s="34">
        <v>89.95</v>
      </c>
      <c r="R416" s="34">
        <v>125.93</v>
      </c>
      <c r="S416" s="36">
        <v>1.4</v>
      </c>
      <c r="T416" s="34">
        <v>215.88</v>
      </c>
      <c r="U416" s="34" t="s">
        <v>78</v>
      </c>
      <c r="V416" s="34" t="s">
        <v>78</v>
      </c>
      <c r="W416" s="34" t="s">
        <v>78</v>
      </c>
      <c r="X416" s="36" t="s">
        <v>78</v>
      </c>
      <c r="Y416" s="3" t="str">
        <f>IFERROR(VLOOKUP(A416,'Pivot price tier'!$C$8:$L$2245,10,0),"")</f>
        <v/>
      </c>
      <c r="Z416" s="3" t="str">
        <f>IFERROR(VLOOKUP(A416,'Pivot price tier by size'!$D$8:$M$2466,10,0),"")</f>
        <v/>
      </c>
      <c r="AA416" s="3" t="str">
        <f>IFERROR(VLOOKUP(A416,'Pivot category'!$B$8:$I$2191,8,0),"")</f>
        <v/>
      </c>
      <c r="AB416" s="3" t="str">
        <f t="shared" si="6"/>
        <v>Bottom 5%</v>
      </c>
      <c r="AC416"/>
      <c r="AD416" s="3" t="s">
        <v>16452</v>
      </c>
      <c r="AE416" s="3" t="s">
        <v>16455</v>
      </c>
    </row>
    <row r="417" spans="1:31" hidden="1" x14ac:dyDescent="0.25">
      <c r="A417" t="s">
        <v>8600</v>
      </c>
      <c r="B417" t="s">
        <v>8599</v>
      </c>
      <c r="C417" s="3" t="s">
        <v>32</v>
      </c>
      <c r="D417" s="3" t="s">
        <v>8443</v>
      </c>
      <c r="E417" s="3">
        <v>0</v>
      </c>
      <c r="F417" s="3">
        <v>7000</v>
      </c>
      <c r="G417" s="34">
        <v>17.989999999999998</v>
      </c>
      <c r="H417" s="3" t="s">
        <v>29</v>
      </c>
      <c r="I417" s="3" t="s">
        <v>19</v>
      </c>
      <c r="J417" s="3" t="s">
        <v>8253</v>
      </c>
      <c r="K417" s="3" t="s">
        <v>8252</v>
      </c>
      <c r="L417" s="3" t="s">
        <v>8257</v>
      </c>
      <c r="M417" s="26" t="s">
        <v>13873</v>
      </c>
      <c r="N417"/>
      <c r="O417" s="3" t="s">
        <v>78</v>
      </c>
      <c r="P417" s="34"/>
      <c r="Q417" s="34">
        <v>107.94</v>
      </c>
      <c r="R417" s="34">
        <v>-107.94</v>
      </c>
      <c r="S417" s="36">
        <v>-1</v>
      </c>
      <c r="T417" s="34" t="s">
        <v>78</v>
      </c>
      <c r="U417" s="34">
        <v>0</v>
      </c>
      <c r="V417" s="34">
        <v>0</v>
      </c>
      <c r="W417" s="34">
        <v>0</v>
      </c>
      <c r="X417" s="36">
        <v>0</v>
      </c>
      <c r="Y417" s="3" t="str">
        <f>IFERROR(VLOOKUP(A417,'Pivot price tier'!$C$8:$L$2245,10,0),"")</f>
        <v/>
      </c>
      <c r="Z417" s="3" t="str">
        <f>IFERROR(VLOOKUP(A417,'Pivot price tier by size'!$D$8:$M$2466,10,0),"")</f>
        <v/>
      </c>
      <c r="AA417" s="3" t="str">
        <f>IFERROR(VLOOKUP(A417,'Pivot category'!$B$8:$I$2191,8,0),"")</f>
        <v/>
      </c>
      <c r="AB417" s="3" t="str">
        <f t="shared" si="6"/>
        <v>Bottom 5%</v>
      </c>
      <c r="AC417"/>
      <c r="AD417" s="3" t="s">
        <v>16452</v>
      </c>
      <c r="AE417" s="3" t="s">
        <v>16455</v>
      </c>
    </row>
    <row r="418" spans="1:31" x14ac:dyDescent="0.25">
      <c r="A418" t="s">
        <v>5525</v>
      </c>
      <c r="B418" t="s">
        <v>272</v>
      </c>
      <c r="C418" s="3" t="s">
        <v>32</v>
      </c>
      <c r="D418" s="3" t="s">
        <v>2520</v>
      </c>
      <c r="E418" s="3" t="s">
        <v>5150</v>
      </c>
      <c r="F418" s="3">
        <v>1000</v>
      </c>
      <c r="G418" s="34">
        <v>7.49</v>
      </c>
      <c r="H418" s="3" t="s">
        <v>28</v>
      </c>
      <c r="I418" s="3" t="s">
        <v>13</v>
      </c>
      <c r="J418" s="3" t="s">
        <v>8251</v>
      </c>
      <c r="K418" s="3" t="s">
        <v>8252</v>
      </c>
      <c r="L418" s="3" t="s">
        <v>68</v>
      </c>
      <c r="M418" s="26" t="s">
        <v>13873</v>
      </c>
      <c r="N418"/>
      <c r="O418" s="3">
        <v>142</v>
      </c>
      <c r="P418" s="34">
        <v>46430.51</v>
      </c>
      <c r="Q418" s="34">
        <v>45274.17</v>
      </c>
      <c r="R418" s="34">
        <v>1156.3399999999999</v>
      </c>
      <c r="S418" s="36">
        <v>0.03</v>
      </c>
      <c r="T418" s="34">
        <v>326.97542253521129</v>
      </c>
      <c r="U418" s="34">
        <v>207203.36</v>
      </c>
      <c r="V418" s="34">
        <v>221887.74</v>
      </c>
      <c r="W418" s="34">
        <v>-14684.38</v>
      </c>
      <c r="X418" s="36">
        <v>-7.0000000000000007E-2</v>
      </c>
      <c r="Y418" s="3" t="str">
        <f>IFERROR(VLOOKUP(A418,'Pivot price tier'!$C$8:$L$2245,10,0),"")</f>
        <v>X</v>
      </c>
      <c r="Z418" s="3" t="str">
        <f>IFERROR(VLOOKUP(A418,'Pivot price tier by size'!$D$8:$M$2466,10,0),"")</f>
        <v xml:space="preserve"> </v>
      </c>
      <c r="AA418" s="3" t="str">
        <f>IFERROR(VLOOKUP(A418,'Pivot category'!$B$8:$I$2191,8,0),"")</f>
        <v>X</v>
      </c>
      <c r="AB418" s="3" t="str">
        <f t="shared" si="6"/>
        <v>Bottom 5%</v>
      </c>
      <c r="AC418"/>
      <c r="AD418" s="3" t="s">
        <v>16449</v>
      </c>
      <c r="AE418" s="3" t="s">
        <v>14091</v>
      </c>
    </row>
    <row r="419" spans="1:31" x14ac:dyDescent="0.25">
      <c r="A419" t="s">
        <v>5683</v>
      </c>
      <c r="B419" t="s">
        <v>309</v>
      </c>
      <c r="C419" s="3" t="s">
        <v>32</v>
      </c>
      <c r="D419" s="3" t="s">
        <v>2560</v>
      </c>
      <c r="E419" s="3" t="s">
        <v>5150</v>
      </c>
      <c r="F419" s="3">
        <v>1000</v>
      </c>
      <c r="G419" s="34">
        <v>34.99</v>
      </c>
      <c r="H419" s="3" t="s">
        <v>12</v>
      </c>
      <c r="I419" s="3" t="s">
        <v>23</v>
      </c>
      <c r="J419" s="3" t="s">
        <v>8251</v>
      </c>
      <c r="K419" s="3" t="s">
        <v>8252</v>
      </c>
      <c r="L419" s="3" t="s">
        <v>68</v>
      </c>
      <c r="M419" s="26" t="s">
        <v>13873</v>
      </c>
      <c r="N419"/>
      <c r="O419" s="3">
        <v>75</v>
      </c>
      <c r="P419" s="34">
        <v>26934.86</v>
      </c>
      <c r="Q419" s="34">
        <v>31973.119999999999</v>
      </c>
      <c r="R419" s="34">
        <v>-5038.26</v>
      </c>
      <c r="S419" s="36">
        <v>-0.16</v>
      </c>
      <c r="T419" s="34">
        <v>359.13146666666665</v>
      </c>
      <c r="U419" s="34">
        <v>4832.55</v>
      </c>
      <c r="V419" s="34">
        <v>6882.9</v>
      </c>
      <c r="W419" s="34">
        <v>-2050.35</v>
      </c>
      <c r="X419" s="36">
        <v>-0.3</v>
      </c>
      <c r="Y419" s="3" t="str">
        <f>IFERROR(VLOOKUP(A419,'Pivot price tier'!$C$8:$L$2245,10,0),"")</f>
        <v>X</v>
      </c>
      <c r="Z419" s="3" t="str">
        <f>IFERROR(VLOOKUP(A419,'Pivot price tier by size'!$D$8:$M$2466,10,0),"")</f>
        <v xml:space="preserve"> </v>
      </c>
      <c r="AA419" s="3" t="str">
        <f>IFERROR(VLOOKUP(A419,'Pivot category'!$B$8:$I$2191,8,0),"")</f>
        <v>X</v>
      </c>
      <c r="AB419" s="3" t="str">
        <f t="shared" si="6"/>
        <v>Bottom 5%</v>
      </c>
      <c r="AC419"/>
      <c r="AD419" s="3" t="s">
        <v>16451</v>
      </c>
      <c r="AE419" s="3" t="s">
        <v>14089</v>
      </c>
    </row>
    <row r="420" spans="1:31" x14ac:dyDescent="0.25">
      <c r="A420" t="s">
        <v>12434</v>
      </c>
      <c r="B420" t="s">
        <v>12435</v>
      </c>
      <c r="C420" s="3" t="s">
        <v>32</v>
      </c>
      <c r="D420" s="3" t="s">
        <v>12253</v>
      </c>
      <c r="E420" s="3" t="s">
        <v>5150</v>
      </c>
      <c r="F420" s="3">
        <v>10000</v>
      </c>
      <c r="G420" s="34">
        <v>52.99</v>
      </c>
      <c r="H420" s="3" t="s">
        <v>12</v>
      </c>
      <c r="I420" s="3" t="s">
        <v>15</v>
      </c>
      <c r="J420" s="3" t="s">
        <v>8251</v>
      </c>
      <c r="K420" s="3" t="s">
        <v>8252</v>
      </c>
      <c r="L420" s="3" t="s">
        <v>68</v>
      </c>
      <c r="M420" s="26">
        <v>45261</v>
      </c>
      <c r="N420"/>
      <c r="O420" s="3">
        <v>49</v>
      </c>
      <c r="P420" s="34">
        <v>29310.44</v>
      </c>
      <c r="Q420" s="34">
        <v>30319.119999999999</v>
      </c>
      <c r="R420" s="34">
        <v>-1008.68</v>
      </c>
      <c r="S420" s="36">
        <v>-0.03</v>
      </c>
      <c r="T420" s="34">
        <v>598.1722448979591</v>
      </c>
      <c r="U420" s="34">
        <v>7688.56</v>
      </c>
      <c r="V420" s="34">
        <v>21962.55</v>
      </c>
      <c r="W420" s="34">
        <v>-14273.99</v>
      </c>
      <c r="X420" s="36">
        <v>-0.65</v>
      </c>
      <c r="Y420" s="3" t="str">
        <f>IFERROR(VLOOKUP(A420,'Pivot price tier'!$C$8:$L$2245,10,0),"")</f>
        <v>X</v>
      </c>
      <c r="Z420" s="3" t="str">
        <f>IFERROR(VLOOKUP(A420,'Pivot price tier by size'!$D$8:$M$2466,10,0),"")</f>
        <v xml:space="preserve"> </v>
      </c>
      <c r="AA420" s="3" t="str">
        <f>IFERROR(VLOOKUP(A420,'Pivot category'!$B$8:$I$2191,8,0),"")</f>
        <v>X</v>
      </c>
      <c r="AB420" s="3" t="str">
        <f t="shared" si="6"/>
        <v>Bottom 5%</v>
      </c>
      <c r="AC420"/>
      <c r="AD420" s="3" t="s">
        <v>16451</v>
      </c>
      <c r="AE420" s="3" t="s">
        <v>14107</v>
      </c>
    </row>
    <row r="421" spans="1:31" hidden="1" x14ac:dyDescent="0.25">
      <c r="A421" t="s">
        <v>9365</v>
      </c>
      <c r="B421" t="s">
        <v>9364</v>
      </c>
      <c r="C421" s="3" t="s">
        <v>32</v>
      </c>
      <c r="D421" s="3" t="s">
        <v>9194</v>
      </c>
      <c r="E421" s="3">
        <v>0</v>
      </c>
      <c r="F421" s="3">
        <v>7000</v>
      </c>
      <c r="G421" s="34">
        <v>29.99</v>
      </c>
      <c r="H421" s="3" t="s">
        <v>29</v>
      </c>
      <c r="I421" s="3" t="s">
        <v>21</v>
      </c>
      <c r="J421" s="3" t="s">
        <v>8256</v>
      </c>
      <c r="K421" s="3" t="s">
        <v>8252</v>
      </c>
      <c r="L421" s="3" t="s">
        <v>8254</v>
      </c>
      <c r="M421" s="26" t="s">
        <v>13873</v>
      </c>
      <c r="N421"/>
      <c r="O421" s="3" t="s">
        <v>78</v>
      </c>
      <c r="P421" s="34"/>
      <c r="Q421" s="34">
        <v>80.97</v>
      </c>
      <c r="R421" s="34">
        <v>-80.97</v>
      </c>
      <c r="S421" s="36">
        <v>-1</v>
      </c>
      <c r="T421" s="34" t="s">
        <v>78</v>
      </c>
      <c r="U421" s="34" t="s">
        <v>78</v>
      </c>
      <c r="V421" s="34" t="s">
        <v>78</v>
      </c>
      <c r="W421" s="34" t="s">
        <v>78</v>
      </c>
      <c r="X421" s="36" t="s">
        <v>78</v>
      </c>
      <c r="Y421" s="3" t="str">
        <f>IFERROR(VLOOKUP(A421,'Pivot price tier'!$C$8:$L$2245,10,0),"")</f>
        <v/>
      </c>
      <c r="Z421" s="3" t="str">
        <f>IFERROR(VLOOKUP(A421,'Pivot price tier by size'!$D$8:$M$2466,10,0),"")</f>
        <v/>
      </c>
      <c r="AA421" s="3" t="str">
        <f>IFERROR(VLOOKUP(A421,'Pivot category'!$B$8:$I$2191,8,0),"")</f>
        <v/>
      </c>
      <c r="AB421" s="3" t="str">
        <f t="shared" si="6"/>
        <v>Bottom 5%</v>
      </c>
      <c r="AC421"/>
      <c r="AD421" s="3" t="s">
        <v>78</v>
      </c>
      <c r="AE421" s="3" t="s">
        <v>78</v>
      </c>
    </row>
    <row r="422" spans="1:31" x14ac:dyDescent="0.25">
      <c r="A422" t="s">
        <v>5921</v>
      </c>
      <c r="B422" t="s">
        <v>310</v>
      </c>
      <c r="C422" s="3" t="s">
        <v>32</v>
      </c>
      <c r="D422" s="3" t="s">
        <v>2561</v>
      </c>
      <c r="E422" s="3" t="s">
        <v>5150</v>
      </c>
      <c r="F422" s="3">
        <v>1000</v>
      </c>
      <c r="G422" s="34">
        <v>52.99</v>
      </c>
      <c r="H422" s="3" t="s">
        <v>12</v>
      </c>
      <c r="I422" s="3" t="s">
        <v>15</v>
      </c>
      <c r="J422" s="3" t="s">
        <v>8251</v>
      </c>
      <c r="K422" s="3" t="s">
        <v>8252</v>
      </c>
      <c r="L422" s="3" t="s">
        <v>68</v>
      </c>
      <c r="M422" s="26" t="s">
        <v>13873</v>
      </c>
      <c r="N422"/>
      <c r="O422" s="3">
        <v>56</v>
      </c>
      <c r="P422" s="34">
        <v>30440.3</v>
      </c>
      <c r="Q422" s="34">
        <v>36276.19</v>
      </c>
      <c r="R422" s="34">
        <v>-5835.89</v>
      </c>
      <c r="S422" s="36">
        <v>-0.16</v>
      </c>
      <c r="T422" s="34">
        <v>543.57678571428573</v>
      </c>
      <c r="U422" s="34">
        <v>13650.47</v>
      </c>
      <c r="V422" s="34">
        <v>20870.62</v>
      </c>
      <c r="W422" s="34">
        <v>-7220.15</v>
      </c>
      <c r="X422" s="36">
        <v>-0.35</v>
      </c>
      <c r="Y422" s="3" t="str">
        <f>IFERROR(VLOOKUP(A422,'Pivot price tier'!$C$8:$L$2245,10,0),"")</f>
        <v>X</v>
      </c>
      <c r="Z422" s="3" t="str">
        <f>IFERROR(VLOOKUP(A422,'Pivot price tier by size'!$D$8:$M$2466,10,0),"")</f>
        <v xml:space="preserve"> </v>
      </c>
      <c r="AA422" s="3" t="str">
        <f>IFERROR(VLOOKUP(A422,'Pivot category'!$B$8:$I$2191,8,0),"")</f>
        <v>X</v>
      </c>
      <c r="AB422" s="3" t="str">
        <f t="shared" si="6"/>
        <v>Bottom 5%</v>
      </c>
      <c r="AC422"/>
      <c r="AD422" s="3" t="s">
        <v>16451</v>
      </c>
      <c r="AE422" s="3" t="s">
        <v>14107</v>
      </c>
    </row>
    <row r="423" spans="1:31" hidden="1" x14ac:dyDescent="0.25">
      <c r="A423" t="s">
        <v>15580</v>
      </c>
      <c r="B423" t="s">
        <v>258</v>
      </c>
      <c r="C423" s="3" t="s">
        <v>32</v>
      </c>
      <c r="D423" s="3" t="s">
        <v>2504</v>
      </c>
      <c r="E423" s="3">
        <v>0</v>
      </c>
      <c r="F423" s="3">
        <v>1000</v>
      </c>
      <c r="G423" s="34">
        <v>17.989999999999998</v>
      </c>
      <c r="H423" s="3" t="s">
        <v>29</v>
      </c>
      <c r="I423" s="3" t="s">
        <v>21</v>
      </c>
      <c r="J423" s="3" t="s">
        <v>8256</v>
      </c>
      <c r="K423" s="3" t="s">
        <v>8258</v>
      </c>
      <c r="L423" s="3" t="s">
        <v>68</v>
      </c>
      <c r="M423" s="26" t="s">
        <v>13873</v>
      </c>
      <c r="N423"/>
      <c r="O423" s="3">
        <v>3</v>
      </c>
      <c r="P423" s="34">
        <v>56363.58</v>
      </c>
      <c r="Q423" s="34"/>
      <c r="R423" s="34">
        <v>56363.58</v>
      </c>
      <c r="T423" s="34">
        <v>18787.86</v>
      </c>
      <c r="U423" s="34">
        <v>38838.57</v>
      </c>
      <c r="V423" s="34">
        <v>0</v>
      </c>
      <c r="W423" s="34">
        <v>38838.57</v>
      </c>
      <c r="X423" s="36">
        <v>0</v>
      </c>
      <c r="Y423" s="3" t="str">
        <f>IFERROR(VLOOKUP(A423,'Pivot price tier'!$C$8:$L$2245,10,0),"")</f>
        <v/>
      </c>
      <c r="Z423" s="3" t="str">
        <f>IFERROR(VLOOKUP(A423,'Pivot price tier by size'!$D$8:$M$2466,10,0),"")</f>
        <v/>
      </c>
      <c r="AA423" s="3" t="str">
        <f>IFERROR(VLOOKUP(A423,'Pivot category'!$B$8:$I$2191,8,0),"")</f>
        <v/>
      </c>
      <c r="AB423" s="3" t="str">
        <f t="shared" si="6"/>
        <v/>
      </c>
      <c r="AC423"/>
      <c r="AD423" s="3" t="s">
        <v>16452</v>
      </c>
      <c r="AE423" s="3" t="s">
        <v>16455</v>
      </c>
    </row>
    <row r="424" spans="1:31" hidden="1" x14ac:dyDescent="0.25">
      <c r="A424" t="s">
        <v>10765</v>
      </c>
      <c r="B424" t="s">
        <v>5083</v>
      </c>
      <c r="C424" s="3" t="s">
        <v>71</v>
      </c>
      <c r="D424" s="3" t="s">
        <v>4997</v>
      </c>
      <c r="E424" s="3">
        <v>0</v>
      </c>
      <c r="F424" s="3">
        <v>1000</v>
      </c>
      <c r="G424" s="34">
        <v>12.99</v>
      </c>
      <c r="H424" s="3" t="s">
        <v>29</v>
      </c>
      <c r="I424" s="3" t="s">
        <v>70</v>
      </c>
      <c r="J424" s="3" t="s">
        <v>8256</v>
      </c>
      <c r="K424" s="3" t="s">
        <v>8252</v>
      </c>
      <c r="L424" s="3" t="s">
        <v>8254</v>
      </c>
      <c r="M424" s="26" t="s">
        <v>13873</v>
      </c>
      <c r="N424"/>
      <c r="O424" s="3">
        <v>4</v>
      </c>
      <c r="P424" s="34">
        <v>3429.36</v>
      </c>
      <c r="Q424" s="34">
        <v>20835.96</v>
      </c>
      <c r="R424" s="34">
        <v>-17406.599999999999</v>
      </c>
      <c r="S424" s="36">
        <v>-0.84</v>
      </c>
      <c r="T424" s="34">
        <v>857.34</v>
      </c>
      <c r="U424" s="34">
        <v>1870.56</v>
      </c>
      <c r="V424" s="34">
        <v>12899.07</v>
      </c>
      <c r="W424" s="34">
        <v>-11028.51</v>
      </c>
      <c r="X424" s="36">
        <v>-0.85</v>
      </c>
      <c r="Y424" s="3" t="str">
        <f>IFERROR(VLOOKUP(A424,'Pivot price tier'!$C$8:$L$2245,10,0),"")</f>
        <v/>
      </c>
      <c r="Z424" s="3" t="str">
        <f>IFERROR(VLOOKUP(A424,'Pivot price tier by size'!$D$8:$M$2466,10,0),"")</f>
        <v/>
      </c>
      <c r="AA424" s="3" t="str">
        <f>IFERROR(VLOOKUP(A424,'Pivot category'!$B$8:$I$2191,8,0),"")</f>
        <v/>
      </c>
      <c r="AB424" s="3" t="str">
        <f t="shared" si="6"/>
        <v>Bottom 5%</v>
      </c>
      <c r="AC424"/>
      <c r="AD424" s="3" t="s">
        <v>16452</v>
      </c>
      <c r="AE424" s="3" t="s">
        <v>16455</v>
      </c>
    </row>
    <row r="425" spans="1:31" x14ac:dyDescent="0.25">
      <c r="A425" t="s">
        <v>9970</v>
      </c>
      <c r="B425" t="s">
        <v>9971</v>
      </c>
      <c r="C425" s="3" t="s">
        <v>32</v>
      </c>
      <c r="D425" s="3" t="s">
        <v>9926</v>
      </c>
      <c r="E425" s="3" t="s">
        <v>5198</v>
      </c>
      <c r="F425" s="3">
        <v>7000</v>
      </c>
      <c r="G425" s="34">
        <v>19.989999999999998</v>
      </c>
      <c r="H425" s="3" t="s">
        <v>12</v>
      </c>
      <c r="I425" s="3" t="s">
        <v>19</v>
      </c>
      <c r="J425" s="3" t="s">
        <v>8251</v>
      </c>
      <c r="K425" s="3" t="s">
        <v>8252</v>
      </c>
      <c r="L425" s="3" t="s">
        <v>68</v>
      </c>
      <c r="M425" s="26" t="s">
        <v>13873</v>
      </c>
      <c r="N425"/>
      <c r="O425" s="3">
        <v>94</v>
      </c>
      <c r="P425" s="34">
        <v>29662.86</v>
      </c>
      <c r="Q425" s="34">
        <v>35482.25</v>
      </c>
      <c r="R425" s="34">
        <v>-5819.39</v>
      </c>
      <c r="S425" s="36">
        <v>-0.16</v>
      </c>
      <c r="T425" s="34">
        <v>315.56234042553194</v>
      </c>
      <c r="U425" s="34">
        <v>56459.29</v>
      </c>
      <c r="V425" s="34">
        <v>54352.81</v>
      </c>
      <c r="W425" s="34">
        <v>2106.48</v>
      </c>
      <c r="X425" s="36">
        <v>0.04</v>
      </c>
      <c r="Y425" s="3" t="str">
        <f>IFERROR(VLOOKUP(A425,'Pivot price tier'!$C$8:$L$2245,10,0),"")</f>
        <v>X</v>
      </c>
      <c r="Z425" s="3" t="str">
        <f>IFERROR(VLOOKUP(A425,'Pivot price tier by size'!$D$8:$M$2466,10,0),"")</f>
        <v xml:space="preserve"> </v>
      </c>
      <c r="AA425" s="3" t="str">
        <f>IFERROR(VLOOKUP(A425,'Pivot category'!$B$8:$I$2191,8,0),"")</f>
        <v>X</v>
      </c>
      <c r="AB425" s="3" t="str">
        <f t="shared" si="6"/>
        <v>Bottom 5%</v>
      </c>
      <c r="AC425"/>
      <c r="AD425" s="3" t="s">
        <v>11231</v>
      </c>
      <c r="AE425" s="3" t="s">
        <v>14131</v>
      </c>
    </row>
    <row r="426" spans="1:31" x14ac:dyDescent="0.25">
      <c r="A426" t="s">
        <v>6381</v>
      </c>
      <c r="B426" t="s">
        <v>5020</v>
      </c>
      <c r="C426" s="3" t="s">
        <v>32</v>
      </c>
      <c r="D426" s="3" t="s">
        <v>4959</v>
      </c>
      <c r="E426" s="3" t="s">
        <v>5150</v>
      </c>
      <c r="F426" s="3">
        <v>7000</v>
      </c>
      <c r="G426" s="34">
        <v>49.99</v>
      </c>
      <c r="H426" s="3" t="s">
        <v>12</v>
      </c>
      <c r="I426" s="3" t="s">
        <v>23</v>
      </c>
      <c r="J426" s="3" t="s">
        <v>8251</v>
      </c>
      <c r="K426" s="3" t="s">
        <v>8252</v>
      </c>
      <c r="L426" s="3" t="s">
        <v>68</v>
      </c>
      <c r="M426" s="26" t="s">
        <v>13873</v>
      </c>
      <c r="N426"/>
      <c r="O426" s="3">
        <v>55</v>
      </c>
      <c r="P426" s="34">
        <v>23095.38</v>
      </c>
      <c r="Q426" s="34">
        <v>32732.84</v>
      </c>
      <c r="R426" s="34">
        <v>-9637.4599999999991</v>
      </c>
      <c r="S426" s="36">
        <v>-0.28999999999999998</v>
      </c>
      <c r="T426" s="34">
        <v>419.916</v>
      </c>
      <c r="U426" s="34">
        <v>10947.81</v>
      </c>
      <c r="V426" s="34">
        <v>18765.84</v>
      </c>
      <c r="W426" s="34">
        <v>-7818.03</v>
      </c>
      <c r="X426" s="36">
        <v>-0.42</v>
      </c>
      <c r="Y426" s="3" t="str">
        <f>IFERROR(VLOOKUP(A426,'Pivot price tier'!$C$8:$L$2245,10,0),"")</f>
        <v>X</v>
      </c>
      <c r="Z426" s="3" t="str">
        <f>IFERROR(VLOOKUP(A426,'Pivot price tier by size'!$D$8:$M$2466,10,0),"")</f>
        <v xml:space="preserve"> </v>
      </c>
      <c r="AA426" s="3" t="str">
        <f>IFERROR(VLOOKUP(A426,'Pivot category'!$B$8:$I$2191,8,0),"")</f>
        <v>X</v>
      </c>
      <c r="AB426" s="3" t="str">
        <f t="shared" si="6"/>
        <v>Bottom 5%</v>
      </c>
      <c r="AC426"/>
      <c r="AD426" s="3" t="s">
        <v>16456</v>
      </c>
      <c r="AE426" s="3" t="s">
        <v>16465</v>
      </c>
    </row>
    <row r="427" spans="1:31" hidden="1" x14ac:dyDescent="0.25">
      <c r="A427" t="s">
        <v>7301</v>
      </c>
      <c r="B427" t="s">
        <v>262</v>
      </c>
      <c r="C427" s="3" t="s">
        <v>69</v>
      </c>
      <c r="D427" s="3" t="s">
        <v>2508</v>
      </c>
      <c r="E427" s="3">
        <v>0</v>
      </c>
      <c r="F427" s="3">
        <v>4000</v>
      </c>
      <c r="G427" s="34">
        <v>2.09</v>
      </c>
      <c r="H427" s="3" t="s">
        <v>29</v>
      </c>
      <c r="I427" s="3" t="s">
        <v>70</v>
      </c>
      <c r="J427" s="3" t="s">
        <v>8253</v>
      </c>
      <c r="K427" s="3" t="s">
        <v>8260</v>
      </c>
      <c r="L427" s="3" t="s">
        <v>8257</v>
      </c>
      <c r="M427" s="26" t="s">
        <v>13873</v>
      </c>
      <c r="N427"/>
      <c r="O427" s="3">
        <v>1</v>
      </c>
      <c r="P427" s="34"/>
      <c r="Q427" s="34">
        <v>357.39</v>
      </c>
      <c r="R427" s="34">
        <v>-357.39</v>
      </c>
      <c r="S427" s="36">
        <v>-1</v>
      </c>
      <c r="T427" s="34">
        <v>0</v>
      </c>
      <c r="U427" s="34">
        <v>0</v>
      </c>
      <c r="V427" s="34">
        <v>75.239999999999995</v>
      </c>
      <c r="W427" s="34">
        <v>-75.239999999999995</v>
      </c>
      <c r="X427" s="36">
        <v>-1</v>
      </c>
      <c r="Y427" s="3" t="str">
        <f>IFERROR(VLOOKUP(A427,'Pivot price tier'!$C$8:$L$2245,10,0),"")</f>
        <v/>
      </c>
      <c r="Z427" s="3" t="str">
        <f>IFERROR(VLOOKUP(A427,'Pivot price tier by size'!$D$8:$M$2466,10,0),"")</f>
        <v/>
      </c>
      <c r="AA427" s="3" t="str">
        <f>IFERROR(VLOOKUP(A427,'Pivot category'!$B$8:$I$2191,8,0),"")</f>
        <v/>
      </c>
      <c r="AB427" s="3" t="str">
        <f t="shared" si="6"/>
        <v>Bottom 5%</v>
      </c>
      <c r="AC427"/>
      <c r="AD427" s="3" t="s">
        <v>16452</v>
      </c>
      <c r="AE427" s="3" t="s">
        <v>16455</v>
      </c>
    </row>
    <row r="428" spans="1:31" x14ac:dyDescent="0.25">
      <c r="A428" t="s">
        <v>6371</v>
      </c>
      <c r="B428" t="s">
        <v>4940</v>
      </c>
      <c r="C428" s="3" t="s">
        <v>32</v>
      </c>
      <c r="D428" s="3" t="s">
        <v>4855</v>
      </c>
      <c r="E428" s="3" t="s">
        <v>5198</v>
      </c>
      <c r="F428" s="3">
        <v>7000</v>
      </c>
      <c r="G428" s="34">
        <v>19.989999999999998</v>
      </c>
      <c r="H428" s="3" t="s">
        <v>29</v>
      </c>
      <c r="I428" s="3" t="s">
        <v>21</v>
      </c>
      <c r="J428" s="3" t="s">
        <v>8251</v>
      </c>
      <c r="K428" s="3" t="s">
        <v>8252</v>
      </c>
      <c r="L428" s="3" t="s">
        <v>68</v>
      </c>
      <c r="M428" s="26" t="s">
        <v>13873</v>
      </c>
      <c r="N428"/>
      <c r="O428" s="3">
        <v>122</v>
      </c>
      <c r="P428" s="34">
        <v>25189.84</v>
      </c>
      <c r="Q428" s="34">
        <v>33273.31</v>
      </c>
      <c r="R428" s="34">
        <v>-8083.47</v>
      </c>
      <c r="S428" s="36">
        <v>-0.24</v>
      </c>
      <c r="T428" s="34">
        <v>206.47409836065574</v>
      </c>
      <c r="U428" s="34">
        <v>33864.54</v>
      </c>
      <c r="V428" s="34">
        <v>43931.97</v>
      </c>
      <c r="W428" s="34">
        <v>-10067.43</v>
      </c>
      <c r="X428" s="36">
        <v>-0.23</v>
      </c>
      <c r="Y428" s="3" t="str">
        <f>IFERROR(VLOOKUP(A428,'Pivot price tier'!$C$8:$L$2245,10,0),"")</f>
        <v>X</v>
      </c>
      <c r="Z428" s="3" t="str">
        <f>IFERROR(VLOOKUP(A428,'Pivot price tier by size'!$D$8:$M$2466,10,0),"")</f>
        <v xml:space="preserve"> </v>
      </c>
      <c r="AA428" s="3" t="str">
        <f>IFERROR(VLOOKUP(A428,'Pivot category'!$B$8:$I$2191,8,0),"")</f>
        <v>X</v>
      </c>
      <c r="AB428" s="3" t="str">
        <f t="shared" si="6"/>
        <v>Bottom 5%</v>
      </c>
      <c r="AC428"/>
      <c r="AD428" s="3" t="s">
        <v>11231</v>
      </c>
      <c r="AE428" s="3" t="s">
        <v>16454</v>
      </c>
    </row>
    <row r="429" spans="1:31" x14ac:dyDescent="0.25">
      <c r="A429" t="s">
        <v>6004</v>
      </c>
      <c r="B429" t="s">
        <v>339</v>
      </c>
      <c r="C429" s="3" t="s">
        <v>32</v>
      </c>
      <c r="D429" s="3" t="s">
        <v>2595</v>
      </c>
      <c r="E429" s="3">
        <v>0</v>
      </c>
      <c r="F429" s="3">
        <v>7000</v>
      </c>
      <c r="G429" s="34">
        <v>18.989999999999998</v>
      </c>
      <c r="H429" s="3" t="s">
        <v>29</v>
      </c>
      <c r="I429" s="3" t="s">
        <v>19</v>
      </c>
      <c r="J429" s="3" t="s">
        <v>8251</v>
      </c>
      <c r="K429" s="3" t="s">
        <v>8252</v>
      </c>
      <c r="L429" s="3" t="s">
        <v>68</v>
      </c>
      <c r="M429" s="26" t="s">
        <v>13873</v>
      </c>
      <c r="N429"/>
      <c r="O429" s="3">
        <v>66</v>
      </c>
      <c r="P429" s="34">
        <v>20224.349999999999</v>
      </c>
      <c r="Q429" s="34">
        <v>20699.099999999999</v>
      </c>
      <c r="R429" s="34">
        <v>-474.75</v>
      </c>
      <c r="S429" s="36">
        <v>-0.02</v>
      </c>
      <c r="T429" s="34">
        <v>306.4295454545454</v>
      </c>
      <c r="U429" s="34">
        <v>52165.53</v>
      </c>
      <c r="V429" s="34">
        <v>49658.85</v>
      </c>
      <c r="W429" s="34">
        <v>2506.6799999999998</v>
      </c>
      <c r="X429" s="36">
        <v>0.05</v>
      </c>
      <c r="Y429" s="3" t="str">
        <f>IFERROR(VLOOKUP(A429,'Pivot price tier'!$C$8:$L$2245,10,0),"")</f>
        <v>X</v>
      </c>
      <c r="Z429" s="3" t="str">
        <f>IFERROR(VLOOKUP(A429,'Pivot price tier by size'!$D$8:$M$2466,10,0),"")</f>
        <v xml:space="preserve"> </v>
      </c>
      <c r="AA429" s="3" t="str">
        <f>IFERROR(VLOOKUP(A429,'Pivot category'!$B$8:$I$2191,8,0),"")</f>
        <v>X</v>
      </c>
      <c r="AB429" s="3" t="str">
        <f t="shared" si="6"/>
        <v>Bottom 5%</v>
      </c>
      <c r="AC429"/>
      <c r="AD429" s="3" t="s">
        <v>16449</v>
      </c>
      <c r="AE429" s="3" t="s">
        <v>14091</v>
      </c>
    </row>
    <row r="430" spans="1:31" hidden="1" x14ac:dyDescent="0.25">
      <c r="A430" t="s">
        <v>15787</v>
      </c>
      <c r="B430" t="s">
        <v>15788</v>
      </c>
      <c r="C430" s="3" t="s">
        <v>32</v>
      </c>
      <c r="D430" s="3" t="s">
        <v>2510</v>
      </c>
      <c r="E430" s="3">
        <v>0</v>
      </c>
      <c r="F430" s="3">
        <v>1000</v>
      </c>
      <c r="G430" s="34">
        <v>29.99</v>
      </c>
      <c r="H430" s="3" t="s">
        <v>29</v>
      </c>
      <c r="I430" s="3" t="s">
        <v>21</v>
      </c>
      <c r="J430" s="3" t="s">
        <v>8256</v>
      </c>
      <c r="K430" s="3" t="s">
        <v>8252</v>
      </c>
      <c r="L430" s="3" t="s">
        <v>8254</v>
      </c>
      <c r="M430" s="26" t="s">
        <v>13873</v>
      </c>
      <c r="N430"/>
      <c r="O430" s="3" t="s">
        <v>78</v>
      </c>
      <c r="P430" s="34">
        <v>29.99</v>
      </c>
      <c r="Q430" s="34"/>
      <c r="R430" s="34">
        <v>29.99</v>
      </c>
      <c r="T430" s="34" t="s">
        <v>78</v>
      </c>
      <c r="U430" s="34" t="s">
        <v>78</v>
      </c>
      <c r="V430" s="34" t="s">
        <v>78</v>
      </c>
      <c r="W430" s="34" t="s">
        <v>78</v>
      </c>
      <c r="X430" s="36" t="s">
        <v>78</v>
      </c>
      <c r="Y430" s="3" t="str">
        <f>IFERROR(VLOOKUP(A430,'Pivot price tier'!$C$8:$L$2245,10,0),"")</f>
        <v/>
      </c>
      <c r="Z430" s="3" t="str">
        <f>IFERROR(VLOOKUP(A430,'Pivot price tier by size'!$D$8:$M$2466,10,0),"")</f>
        <v/>
      </c>
      <c r="AA430" s="3" t="str">
        <f>IFERROR(VLOOKUP(A430,'Pivot category'!$B$8:$I$2191,8,0),"")</f>
        <v/>
      </c>
      <c r="AB430" s="3" t="str">
        <f t="shared" si="6"/>
        <v>Bottom 5%</v>
      </c>
      <c r="AC430"/>
      <c r="AD430" s="3" t="s">
        <v>16452</v>
      </c>
      <c r="AE430" s="3" t="s">
        <v>16455</v>
      </c>
    </row>
    <row r="431" spans="1:31" hidden="1" x14ac:dyDescent="0.25">
      <c r="A431" t="s">
        <v>11348</v>
      </c>
      <c r="B431" t="s">
        <v>11349</v>
      </c>
      <c r="C431" s="3" t="s">
        <v>32</v>
      </c>
      <c r="D431" s="3" t="s">
        <v>11315</v>
      </c>
      <c r="E431" s="3">
        <v>0</v>
      </c>
      <c r="F431" s="3">
        <v>7000</v>
      </c>
      <c r="G431" s="34">
        <v>29.99</v>
      </c>
      <c r="H431" s="3" t="s">
        <v>29</v>
      </c>
      <c r="I431" s="3" t="s">
        <v>21</v>
      </c>
      <c r="J431" s="3" t="s">
        <v>8256</v>
      </c>
      <c r="K431" s="3" t="s">
        <v>8252</v>
      </c>
      <c r="L431" s="3" t="s">
        <v>68</v>
      </c>
      <c r="M431" s="26">
        <v>44986</v>
      </c>
      <c r="N431"/>
      <c r="O431" s="3" t="s">
        <v>78</v>
      </c>
      <c r="P431" s="34">
        <v>482.83</v>
      </c>
      <c r="Q431" s="34">
        <v>4807.29</v>
      </c>
      <c r="R431" s="34">
        <v>-4324.46</v>
      </c>
      <c r="S431" s="36">
        <v>-0.9</v>
      </c>
      <c r="T431" s="34" t="s">
        <v>78</v>
      </c>
      <c r="U431" s="34">
        <v>29.99</v>
      </c>
      <c r="V431" s="34">
        <v>1808.36</v>
      </c>
      <c r="W431" s="34">
        <v>-1778.37</v>
      </c>
      <c r="X431" s="36">
        <v>-0.98</v>
      </c>
      <c r="Y431" s="3" t="str">
        <f>IFERROR(VLOOKUP(A431,'Pivot price tier'!$C$8:$L$2245,10,0),"")</f>
        <v>X</v>
      </c>
      <c r="Z431" s="3" t="str">
        <f>IFERROR(VLOOKUP(A431,'Pivot price tier by size'!$D$8:$M$2466,10,0),"")</f>
        <v>X</v>
      </c>
      <c r="AA431" s="3" t="str">
        <f>IFERROR(VLOOKUP(A431,'Pivot category'!$B$8:$I$2191,8,0),"")</f>
        <v>X</v>
      </c>
      <c r="AB431" s="3" t="str">
        <f t="shared" si="6"/>
        <v>Bottom 5%</v>
      </c>
      <c r="AC431"/>
      <c r="AD431" s="3" t="s">
        <v>16452</v>
      </c>
      <c r="AE431" s="3" t="s">
        <v>16455</v>
      </c>
    </row>
    <row r="432" spans="1:31" hidden="1" x14ac:dyDescent="0.25">
      <c r="A432" t="s">
        <v>15581</v>
      </c>
      <c r="B432" t="s">
        <v>15582</v>
      </c>
      <c r="C432" s="3" t="s">
        <v>32</v>
      </c>
      <c r="D432" s="3" t="s">
        <v>15526</v>
      </c>
      <c r="E432" s="3" t="s">
        <v>5150</v>
      </c>
      <c r="F432" s="3">
        <v>10000</v>
      </c>
      <c r="G432" s="34">
        <v>149.99</v>
      </c>
      <c r="H432" s="3" t="s">
        <v>12</v>
      </c>
      <c r="I432" s="3" t="s">
        <v>74</v>
      </c>
      <c r="J432" s="3" t="s">
        <v>8259</v>
      </c>
      <c r="K432" s="3" t="s">
        <v>8252</v>
      </c>
      <c r="L432" s="3" t="s">
        <v>68</v>
      </c>
      <c r="M432" s="26">
        <v>45901</v>
      </c>
      <c r="N432"/>
      <c r="O432" s="3">
        <v>0</v>
      </c>
      <c r="P432" s="34">
        <v>14099.06</v>
      </c>
      <c r="Q432" s="34"/>
      <c r="R432" s="34">
        <v>14099.06</v>
      </c>
      <c r="T432" s="34" t="s">
        <v>78</v>
      </c>
      <c r="U432" s="34">
        <v>3749.75</v>
      </c>
      <c r="V432" s="34">
        <v>0</v>
      </c>
      <c r="W432" s="34">
        <v>3749.75</v>
      </c>
      <c r="X432" s="36">
        <v>0</v>
      </c>
      <c r="Y432" s="3" t="str">
        <f>IFERROR(VLOOKUP(A432,'Pivot price tier'!$C$8:$L$2245,10,0),"")</f>
        <v>X</v>
      </c>
      <c r="Z432" s="3" t="str">
        <f>IFERROR(VLOOKUP(A432,'Pivot price tier by size'!$D$8:$M$2466,10,0),"")</f>
        <v>X</v>
      </c>
      <c r="AA432" s="3" t="str">
        <f>IFERROR(VLOOKUP(A432,'Pivot category'!$B$8:$I$2191,8,0),"")</f>
        <v>X</v>
      </c>
      <c r="AB432" s="3" t="str">
        <f t="shared" si="6"/>
        <v>Bottom 5%</v>
      </c>
      <c r="AC432"/>
      <c r="AD432" s="3" t="s">
        <v>16446</v>
      </c>
      <c r="AE432" s="3" t="s">
        <v>14094</v>
      </c>
    </row>
    <row r="433" spans="1:31" hidden="1" x14ac:dyDescent="0.25">
      <c r="A433" t="s">
        <v>13881</v>
      </c>
      <c r="B433" t="s">
        <v>13882</v>
      </c>
      <c r="C433" s="3" t="s">
        <v>32</v>
      </c>
      <c r="D433" s="3" t="s">
        <v>13404</v>
      </c>
      <c r="E433" s="3" t="s">
        <v>5150</v>
      </c>
      <c r="F433" s="3">
        <v>10000</v>
      </c>
      <c r="G433" s="34">
        <v>74.989999999999995</v>
      </c>
      <c r="H433" s="3" t="s">
        <v>12</v>
      </c>
      <c r="I433" s="3" t="s">
        <v>15</v>
      </c>
      <c r="J433" s="3" t="s">
        <v>8259</v>
      </c>
      <c r="K433" s="3" t="s">
        <v>8252</v>
      </c>
      <c r="L433" s="3" t="s">
        <v>68</v>
      </c>
      <c r="M433" s="26">
        <v>45597</v>
      </c>
      <c r="N433"/>
      <c r="O433" s="3">
        <v>53</v>
      </c>
      <c r="P433" s="34">
        <v>55342.62</v>
      </c>
      <c r="Q433" s="34">
        <v>32470.67</v>
      </c>
      <c r="R433" s="34">
        <v>22871.95</v>
      </c>
      <c r="S433" s="36">
        <v>0.7</v>
      </c>
      <c r="T433" s="34">
        <v>1044.2003773584906</v>
      </c>
      <c r="U433" s="34">
        <v>19347.419999999998</v>
      </c>
      <c r="V433" s="34">
        <v>23996.799999999999</v>
      </c>
      <c r="W433" s="34">
        <v>-4649.38</v>
      </c>
      <c r="X433" s="36">
        <v>-0.19</v>
      </c>
      <c r="Y433" s="3" t="str">
        <f>IFERROR(VLOOKUP(A433,'Pivot price tier'!$C$8:$L$2245,10,0),"")</f>
        <v xml:space="preserve"> </v>
      </c>
      <c r="Z433" s="3" t="str">
        <f>IFERROR(VLOOKUP(A433,'Pivot price tier by size'!$D$8:$M$2466,10,0),"")</f>
        <v xml:space="preserve"> </v>
      </c>
      <c r="AA433" s="3" t="str">
        <f>IFERROR(VLOOKUP(A433,'Pivot category'!$B$8:$I$2191,8,0),"")</f>
        <v xml:space="preserve"> </v>
      </c>
      <c r="AB433" s="3" t="str">
        <f t="shared" si="6"/>
        <v/>
      </c>
      <c r="AC433"/>
      <c r="AD433" s="3" t="s">
        <v>16446</v>
      </c>
      <c r="AE433" s="3" t="s">
        <v>14094</v>
      </c>
    </row>
    <row r="434" spans="1:31" x14ac:dyDescent="0.25">
      <c r="A434" t="s">
        <v>13843</v>
      </c>
      <c r="B434" t="s">
        <v>13844</v>
      </c>
      <c r="C434" s="3" t="s">
        <v>73</v>
      </c>
      <c r="D434" s="3" t="s">
        <v>13538</v>
      </c>
      <c r="E434" s="3">
        <v>0</v>
      </c>
      <c r="F434" s="3">
        <v>7000</v>
      </c>
      <c r="G434" s="34">
        <v>10.99</v>
      </c>
      <c r="H434" s="3" t="s">
        <v>8334</v>
      </c>
      <c r="I434" s="3" t="s">
        <v>12340</v>
      </c>
      <c r="J434" s="3" t="s">
        <v>8251</v>
      </c>
      <c r="K434" s="3" t="s">
        <v>8252</v>
      </c>
      <c r="L434" s="3" t="s">
        <v>68</v>
      </c>
      <c r="M434" s="26">
        <v>45566</v>
      </c>
      <c r="N434"/>
      <c r="O434" s="3">
        <v>51</v>
      </c>
      <c r="P434" s="34">
        <v>7572.11</v>
      </c>
      <c r="Q434" s="34">
        <v>1498.23</v>
      </c>
      <c r="R434" s="34">
        <v>6073.88</v>
      </c>
      <c r="S434" s="36">
        <v>4.05</v>
      </c>
      <c r="T434" s="34">
        <v>148.47274509803921</v>
      </c>
      <c r="U434" s="34">
        <v>30486.26</v>
      </c>
      <c r="V434" s="34">
        <v>717.42</v>
      </c>
      <c r="W434" s="34">
        <v>29768.84</v>
      </c>
      <c r="X434" s="36">
        <v>41.49</v>
      </c>
      <c r="Y434" s="3" t="str">
        <f>IFERROR(VLOOKUP(A434,'Pivot price tier'!$C$8:$L$2245,10,0),"")</f>
        <v>X</v>
      </c>
      <c r="Z434" s="3" t="str">
        <f>IFERROR(VLOOKUP(A434,'Pivot price tier by size'!$D$8:$M$2466,10,0),"")</f>
        <v xml:space="preserve"> </v>
      </c>
      <c r="AA434" s="3" t="str">
        <f>IFERROR(VLOOKUP(A434,'Pivot category'!$B$8:$I$2191,8,0),"")</f>
        <v>X</v>
      </c>
      <c r="AB434" s="3" t="str">
        <f t="shared" si="6"/>
        <v>Bottom 5%</v>
      </c>
      <c r="AC434"/>
      <c r="AD434" s="3" t="s">
        <v>10401</v>
      </c>
      <c r="AE434" s="3" t="s">
        <v>16474</v>
      </c>
    </row>
    <row r="435" spans="1:31" hidden="1" x14ac:dyDescent="0.25">
      <c r="A435" t="s">
        <v>14693</v>
      </c>
      <c r="B435" t="s">
        <v>14694</v>
      </c>
      <c r="C435" s="3" t="s">
        <v>32</v>
      </c>
      <c r="D435" s="3" t="s">
        <v>2512</v>
      </c>
      <c r="E435" s="3" t="s">
        <v>5198</v>
      </c>
      <c r="F435" s="3">
        <v>5000</v>
      </c>
      <c r="G435" s="34">
        <v>15.57</v>
      </c>
      <c r="H435" s="3" t="s">
        <v>28</v>
      </c>
      <c r="I435" s="3" t="s">
        <v>19</v>
      </c>
      <c r="J435" s="3" t="s">
        <v>8253</v>
      </c>
      <c r="K435" s="3" t="s">
        <v>8260</v>
      </c>
      <c r="L435" s="3" t="s">
        <v>8257</v>
      </c>
      <c r="M435" s="26">
        <v>45778</v>
      </c>
      <c r="N435"/>
      <c r="O435" s="3" t="s">
        <v>78</v>
      </c>
      <c r="P435" s="34">
        <v>15.57</v>
      </c>
      <c r="Q435" s="34">
        <v>15.57</v>
      </c>
      <c r="R435" s="34">
        <v>0</v>
      </c>
      <c r="S435" s="36">
        <v>0</v>
      </c>
      <c r="T435" s="34" t="s">
        <v>78</v>
      </c>
      <c r="U435" s="34" t="s">
        <v>78</v>
      </c>
      <c r="V435" s="34" t="s">
        <v>78</v>
      </c>
      <c r="W435" s="34" t="s">
        <v>78</v>
      </c>
      <c r="X435" s="36" t="s">
        <v>78</v>
      </c>
      <c r="Y435" s="3" t="str">
        <f>IFERROR(VLOOKUP(A435,'Pivot price tier'!$C$8:$L$2245,10,0),"")</f>
        <v/>
      </c>
      <c r="Z435" s="3" t="str">
        <f>IFERROR(VLOOKUP(A435,'Pivot price tier by size'!$D$8:$M$2466,10,0),"")</f>
        <v/>
      </c>
      <c r="AA435" s="3" t="str">
        <f>IFERROR(VLOOKUP(A435,'Pivot category'!$B$8:$I$2191,8,0),"")</f>
        <v/>
      </c>
      <c r="AB435" s="3" t="str">
        <f t="shared" si="6"/>
        <v>Bottom 5%</v>
      </c>
      <c r="AC435"/>
      <c r="AD435" s="3" t="s">
        <v>16446</v>
      </c>
      <c r="AE435" s="3" t="s">
        <v>16481</v>
      </c>
    </row>
    <row r="436" spans="1:31" hidden="1" x14ac:dyDescent="0.25">
      <c r="A436" t="s">
        <v>12990</v>
      </c>
      <c r="B436" t="s">
        <v>10079</v>
      </c>
      <c r="C436" s="3" t="s">
        <v>32</v>
      </c>
      <c r="D436" s="3" t="s">
        <v>10049</v>
      </c>
      <c r="E436" s="3" t="s">
        <v>5150</v>
      </c>
      <c r="F436" s="3">
        <v>7000</v>
      </c>
      <c r="G436" s="34">
        <v>23.99</v>
      </c>
      <c r="H436" s="3" t="s">
        <v>12</v>
      </c>
      <c r="I436" s="3" t="s">
        <v>21</v>
      </c>
      <c r="J436" s="3" t="s">
        <v>8256</v>
      </c>
      <c r="K436" s="3" t="s">
        <v>8252</v>
      </c>
      <c r="L436" s="3" t="s">
        <v>8255</v>
      </c>
      <c r="M436" s="26" t="s">
        <v>13873</v>
      </c>
      <c r="N436"/>
      <c r="O436" s="3">
        <v>1</v>
      </c>
      <c r="P436" s="34">
        <v>551.77</v>
      </c>
      <c r="Q436" s="34">
        <v>3986.59</v>
      </c>
      <c r="R436" s="34">
        <v>-3434.82</v>
      </c>
      <c r="S436" s="36">
        <v>-0.86</v>
      </c>
      <c r="T436" s="34">
        <v>551.77</v>
      </c>
      <c r="U436" s="34">
        <v>0</v>
      </c>
      <c r="V436" s="34">
        <v>167.94</v>
      </c>
      <c r="W436" s="34">
        <v>-167.94</v>
      </c>
      <c r="X436" s="36">
        <v>-1</v>
      </c>
      <c r="Y436" s="3" t="str">
        <f>IFERROR(VLOOKUP(A436,'Pivot price tier'!$C$8:$L$2245,10,0),"")</f>
        <v/>
      </c>
      <c r="Z436" s="3" t="str">
        <f>IFERROR(VLOOKUP(A436,'Pivot price tier by size'!$D$8:$M$2466,10,0),"")</f>
        <v/>
      </c>
      <c r="AA436" s="3" t="str">
        <f>IFERROR(VLOOKUP(A436,'Pivot category'!$B$8:$I$2191,8,0),"")</f>
        <v/>
      </c>
      <c r="AB436" s="3" t="str">
        <f t="shared" si="6"/>
        <v>Bottom 5%</v>
      </c>
      <c r="AC436"/>
      <c r="AD436" s="3" t="s">
        <v>16452</v>
      </c>
      <c r="AE436" s="3" t="s">
        <v>16455</v>
      </c>
    </row>
    <row r="437" spans="1:31" hidden="1" x14ac:dyDescent="0.25">
      <c r="A437" t="s">
        <v>8877</v>
      </c>
      <c r="B437" t="s">
        <v>8876</v>
      </c>
      <c r="C437" s="3" t="s">
        <v>32</v>
      </c>
      <c r="D437" s="3" t="s">
        <v>8757</v>
      </c>
      <c r="E437" s="3" t="s">
        <v>5150</v>
      </c>
      <c r="F437" s="3">
        <v>7000</v>
      </c>
      <c r="G437" s="34">
        <v>17.989999999999998</v>
      </c>
      <c r="H437" s="3" t="s">
        <v>12</v>
      </c>
      <c r="I437" s="3" t="s">
        <v>19</v>
      </c>
      <c r="J437" s="3" t="s">
        <v>8256</v>
      </c>
      <c r="K437" s="3" t="s">
        <v>8252</v>
      </c>
      <c r="L437" s="3" t="s">
        <v>8255</v>
      </c>
      <c r="M437" s="26" t="s">
        <v>13873</v>
      </c>
      <c r="N437"/>
      <c r="O437" s="3" t="s">
        <v>78</v>
      </c>
      <c r="P437" s="34">
        <v>233.87</v>
      </c>
      <c r="Q437" s="34">
        <v>5763.37</v>
      </c>
      <c r="R437" s="34">
        <v>-5529.5</v>
      </c>
      <c r="S437" s="36">
        <v>-0.96</v>
      </c>
      <c r="T437" s="34" t="s">
        <v>78</v>
      </c>
      <c r="U437" s="34">
        <v>89.95</v>
      </c>
      <c r="V437" s="34">
        <v>173.93</v>
      </c>
      <c r="W437" s="34">
        <v>-83.98</v>
      </c>
      <c r="X437" s="36">
        <v>-0.48</v>
      </c>
      <c r="Y437" s="3" t="str">
        <f>IFERROR(VLOOKUP(A437,'Pivot price tier'!$C$8:$L$2245,10,0),"")</f>
        <v/>
      </c>
      <c r="Z437" s="3" t="str">
        <f>IFERROR(VLOOKUP(A437,'Pivot price tier by size'!$D$8:$M$2466,10,0),"")</f>
        <v/>
      </c>
      <c r="AA437" s="3" t="str">
        <f>IFERROR(VLOOKUP(A437,'Pivot category'!$B$8:$I$2191,8,0),"")</f>
        <v/>
      </c>
      <c r="AB437" s="3" t="str">
        <f t="shared" si="6"/>
        <v>Bottom 5%</v>
      </c>
      <c r="AC437"/>
      <c r="AD437" s="3" t="s">
        <v>16452</v>
      </c>
      <c r="AE437" s="3" t="s">
        <v>16455</v>
      </c>
    </row>
    <row r="438" spans="1:31" hidden="1" x14ac:dyDescent="0.25">
      <c r="A438" t="s">
        <v>9606</v>
      </c>
      <c r="B438" t="s">
        <v>9607</v>
      </c>
      <c r="C438" s="3" t="s">
        <v>32</v>
      </c>
      <c r="D438" s="3" t="s">
        <v>9511</v>
      </c>
      <c r="E438" s="3" t="s">
        <v>5150</v>
      </c>
      <c r="F438" s="3">
        <v>10000</v>
      </c>
      <c r="G438" s="34">
        <v>50.99</v>
      </c>
      <c r="H438" s="3" t="s">
        <v>12</v>
      </c>
      <c r="I438" s="3" t="s">
        <v>15</v>
      </c>
      <c r="J438" s="3" t="s">
        <v>8256</v>
      </c>
      <c r="K438" s="3" t="s">
        <v>8260</v>
      </c>
      <c r="L438" s="3" t="s">
        <v>8255</v>
      </c>
      <c r="M438" s="26" t="s">
        <v>13873</v>
      </c>
      <c r="N438"/>
      <c r="O438" s="3">
        <v>2</v>
      </c>
      <c r="P438" s="34">
        <v>2889.48</v>
      </c>
      <c r="Q438" s="34">
        <v>2294.73</v>
      </c>
      <c r="R438" s="34">
        <v>594.75</v>
      </c>
      <c r="S438" s="36">
        <v>0.26</v>
      </c>
      <c r="T438" s="34">
        <v>1444.74</v>
      </c>
      <c r="U438" s="34">
        <v>101.98</v>
      </c>
      <c r="V438" s="34">
        <v>509.94</v>
      </c>
      <c r="W438" s="34">
        <v>-407.96</v>
      </c>
      <c r="X438" s="36">
        <v>-0.8</v>
      </c>
      <c r="Y438" s="3" t="str">
        <f>IFERROR(VLOOKUP(A438,'Pivot price tier'!$C$8:$L$2245,10,0),"")</f>
        <v/>
      </c>
      <c r="Z438" s="3" t="str">
        <f>IFERROR(VLOOKUP(A438,'Pivot price tier by size'!$D$8:$M$2466,10,0),"")</f>
        <v/>
      </c>
      <c r="AA438" s="3" t="str">
        <f>IFERROR(VLOOKUP(A438,'Pivot category'!$B$8:$I$2191,8,0),"")</f>
        <v/>
      </c>
      <c r="AB438" s="3" t="str">
        <f t="shared" si="6"/>
        <v>Bottom 5%</v>
      </c>
      <c r="AC438"/>
      <c r="AD438" s="3" t="s">
        <v>16452</v>
      </c>
      <c r="AE438" s="3" t="s">
        <v>16455</v>
      </c>
    </row>
    <row r="439" spans="1:31" hidden="1" x14ac:dyDescent="0.25">
      <c r="A439" t="s">
        <v>16203</v>
      </c>
      <c r="B439" t="s">
        <v>16204</v>
      </c>
      <c r="C439" s="3" t="s">
        <v>73</v>
      </c>
      <c r="D439" s="3" t="s">
        <v>15757</v>
      </c>
      <c r="E439" s="3">
        <v>0</v>
      </c>
      <c r="F439" s="3">
        <v>70000</v>
      </c>
      <c r="G439" s="34">
        <v>10.99</v>
      </c>
      <c r="H439" s="3" t="s">
        <v>8334</v>
      </c>
      <c r="I439" s="3" t="s">
        <v>12340</v>
      </c>
      <c r="J439" s="3" t="s">
        <v>8251</v>
      </c>
      <c r="K439" s="3" t="s">
        <v>8252</v>
      </c>
      <c r="L439" s="3" t="s">
        <v>68</v>
      </c>
      <c r="M439" s="26">
        <v>45931</v>
      </c>
      <c r="N439"/>
      <c r="O439" s="3">
        <v>58</v>
      </c>
      <c r="P439" s="34">
        <v>3879.47</v>
      </c>
      <c r="Q439" s="34"/>
      <c r="R439" s="34">
        <v>3879.47</v>
      </c>
      <c r="T439" s="34">
        <v>66.887413793103448</v>
      </c>
      <c r="U439" s="34">
        <v>55774.25</v>
      </c>
      <c r="V439" s="34">
        <v>21100.799999999999</v>
      </c>
      <c r="W439" s="34">
        <v>34673.449999999997</v>
      </c>
      <c r="X439" s="36">
        <v>1.64</v>
      </c>
      <c r="Y439" s="3" t="str">
        <f>IFERROR(VLOOKUP(A439,'Pivot price tier'!$C$8:$L$2245,10,0),"")</f>
        <v>X</v>
      </c>
      <c r="Z439" s="3" t="str">
        <f>IFERROR(VLOOKUP(A439,'Pivot price tier by size'!$D$8:$M$2466,10,0),"")</f>
        <v>X</v>
      </c>
      <c r="AA439" s="3" t="str">
        <f>IFERROR(VLOOKUP(A439,'Pivot category'!$B$8:$I$2191,8,0),"")</f>
        <v>X</v>
      </c>
      <c r="AB439" s="3" t="str">
        <f t="shared" si="6"/>
        <v>Bottom 5%</v>
      </c>
      <c r="AC439"/>
      <c r="AD439" s="3" t="s">
        <v>16449</v>
      </c>
      <c r="AE439" s="3" t="s">
        <v>16603</v>
      </c>
    </row>
    <row r="440" spans="1:31" x14ac:dyDescent="0.25">
      <c r="A440" t="s">
        <v>7518</v>
      </c>
      <c r="B440" t="s">
        <v>1512</v>
      </c>
      <c r="C440" s="3" t="s">
        <v>36</v>
      </c>
      <c r="D440" s="3" t="s">
        <v>3898</v>
      </c>
      <c r="E440" s="3">
        <v>0</v>
      </c>
      <c r="F440" s="3">
        <v>3000</v>
      </c>
      <c r="G440" s="34">
        <v>6.49</v>
      </c>
      <c r="H440" s="3" t="s">
        <v>48</v>
      </c>
      <c r="I440" s="3" t="s">
        <v>48</v>
      </c>
      <c r="J440" s="3" t="s">
        <v>8251</v>
      </c>
      <c r="K440" s="3" t="s">
        <v>8252</v>
      </c>
      <c r="L440" s="3" t="s">
        <v>68</v>
      </c>
      <c r="M440" s="26" t="s">
        <v>13873</v>
      </c>
      <c r="N440"/>
      <c r="O440" s="3">
        <v>155</v>
      </c>
      <c r="P440" s="34">
        <v>21481.9</v>
      </c>
      <c r="Q440" s="34">
        <v>25567.62</v>
      </c>
      <c r="R440" s="34">
        <v>-4085.72</v>
      </c>
      <c r="S440" s="36">
        <v>-0.16</v>
      </c>
      <c r="T440" s="34">
        <v>138.59290322580645</v>
      </c>
      <c r="U440" s="34">
        <v>2427.2600000000002</v>
      </c>
      <c r="V440" s="34">
        <v>1913.33</v>
      </c>
      <c r="W440" s="34">
        <v>513.92999999999995</v>
      </c>
      <c r="X440" s="36">
        <v>0.27</v>
      </c>
      <c r="Y440" s="3" t="str">
        <f>IFERROR(VLOOKUP(A440,'Pivot price tier'!$C$8:$L$2245,10,0),"")</f>
        <v>X</v>
      </c>
      <c r="Z440" s="3" t="str">
        <f>IFERROR(VLOOKUP(A440,'Pivot price tier by size'!$D$8:$M$2466,10,0),"")</f>
        <v xml:space="preserve"> </v>
      </c>
      <c r="AA440" s="3" t="str">
        <f>IFERROR(VLOOKUP(A440,'Pivot category'!$B$8:$I$2191,8,0),"")</f>
        <v>X</v>
      </c>
      <c r="AB440" s="3" t="str">
        <f t="shared" si="6"/>
        <v>Bottom 5%</v>
      </c>
      <c r="AC440"/>
      <c r="AD440" s="3" t="s">
        <v>11231</v>
      </c>
      <c r="AE440" s="3" t="s">
        <v>14141</v>
      </c>
    </row>
    <row r="441" spans="1:31" x14ac:dyDescent="0.25">
      <c r="A441" t="s">
        <v>11393</v>
      </c>
      <c r="B441" t="s">
        <v>8903</v>
      </c>
      <c r="C441" s="3" t="s">
        <v>32</v>
      </c>
      <c r="D441" s="3" t="s">
        <v>8363</v>
      </c>
      <c r="E441" s="3">
        <v>0</v>
      </c>
      <c r="F441" s="3">
        <v>10000</v>
      </c>
      <c r="G441" s="34">
        <v>20.99</v>
      </c>
      <c r="H441" s="3" t="s">
        <v>46</v>
      </c>
      <c r="I441" s="3" t="s">
        <v>46</v>
      </c>
      <c r="J441" s="3" t="s">
        <v>8251</v>
      </c>
      <c r="K441" s="3" t="s">
        <v>8252</v>
      </c>
      <c r="L441" s="3" t="s">
        <v>68</v>
      </c>
      <c r="M441" s="26" t="s">
        <v>13873</v>
      </c>
      <c r="N441"/>
      <c r="O441" s="3">
        <v>51</v>
      </c>
      <c r="P441" s="34">
        <v>8186.1</v>
      </c>
      <c r="Q441" s="34">
        <v>11701.4</v>
      </c>
      <c r="R441" s="34">
        <v>-3515.3</v>
      </c>
      <c r="S441" s="36">
        <v>-0.3</v>
      </c>
      <c r="T441" s="34">
        <v>160.51176470588237</v>
      </c>
      <c r="U441" s="34">
        <v>11040.74</v>
      </c>
      <c r="V441" s="34">
        <v>13934.34</v>
      </c>
      <c r="W441" s="34">
        <v>-2893.6</v>
      </c>
      <c r="X441" s="36">
        <v>-0.21</v>
      </c>
      <c r="Y441" s="3" t="str">
        <f>IFERROR(VLOOKUP(A441,'Pivot price tier'!$C$8:$L$2245,10,0),"")</f>
        <v>X</v>
      </c>
      <c r="Z441" s="3" t="str">
        <f>IFERROR(VLOOKUP(A441,'Pivot price tier by size'!$D$8:$M$2466,10,0),"")</f>
        <v xml:space="preserve"> </v>
      </c>
      <c r="AA441" s="3" t="str">
        <f>IFERROR(VLOOKUP(A441,'Pivot category'!$B$8:$I$2191,8,0),"")</f>
        <v>X</v>
      </c>
      <c r="AB441" s="3" t="str">
        <f t="shared" si="6"/>
        <v>Bottom 5%</v>
      </c>
      <c r="AC441"/>
      <c r="AD441" s="3" t="s">
        <v>10401</v>
      </c>
      <c r="AE441" s="3" t="s">
        <v>14110</v>
      </c>
    </row>
    <row r="442" spans="1:31" x14ac:dyDescent="0.25">
      <c r="A442" t="s">
        <v>12803</v>
      </c>
      <c r="B442" t="s">
        <v>12804</v>
      </c>
      <c r="C442" s="3" t="s">
        <v>32</v>
      </c>
      <c r="D442" s="3" t="s">
        <v>12299</v>
      </c>
      <c r="E442" s="3" t="s">
        <v>5198</v>
      </c>
      <c r="F442" s="3">
        <v>70000</v>
      </c>
      <c r="G442" s="34">
        <v>20.99</v>
      </c>
      <c r="H442" s="3" t="s">
        <v>46</v>
      </c>
      <c r="I442" s="3" t="s">
        <v>46</v>
      </c>
      <c r="J442" s="3" t="s">
        <v>8251</v>
      </c>
      <c r="K442" s="3" t="s">
        <v>8252</v>
      </c>
      <c r="L442" s="3" t="s">
        <v>68</v>
      </c>
      <c r="M442" s="26">
        <v>45323</v>
      </c>
      <c r="N442"/>
      <c r="O442" s="3">
        <v>57</v>
      </c>
      <c r="P442" s="34">
        <v>8710.85</v>
      </c>
      <c r="Q442" s="34">
        <v>8546.9</v>
      </c>
      <c r="R442" s="34">
        <v>163.95</v>
      </c>
      <c r="S442" s="36">
        <v>0.02</v>
      </c>
      <c r="T442" s="34">
        <v>152.82192982456141</v>
      </c>
      <c r="U442" s="34">
        <v>7871.25</v>
      </c>
      <c r="V442" s="34">
        <v>12307.09</v>
      </c>
      <c r="W442" s="34">
        <v>-4435.84</v>
      </c>
      <c r="X442" s="36">
        <v>-0.36</v>
      </c>
      <c r="Y442" s="3" t="str">
        <f>IFERROR(VLOOKUP(A442,'Pivot price tier'!$C$8:$L$2245,10,0),"")</f>
        <v>X</v>
      </c>
      <c r="Z442" s="3" t="str">
        <f>IFERROR(VLOOKUP(A442,'Pivot price tier by size'!$D$8:$M$2466,10,0),"")</f>
        <v xml:space="preserve"> </v>
      </c>
      <c r="AA442" s="3" t="str">
        <f>IFERROR(VLOOKUP(A442,'Pivot category'!$B$8:$I$2191,8,0),"")</f>
        <v>X</v>
      </c>
      <c r="AB442" s="3" t="str">
        <f t="shared" si="6"/>
        <v>Bottom 5%</v>
      </c>
      <c r="AC442"/>
      <c r="AD442" s="3" t="s">
        <v>10401</v>
      </c>
      <c r="AE442" s="3" t="s">
        <v>14110</v>
      </c>
    </row>
    <row r="443" spans="1:31" hidden="1" x14ac:dyDescent="0.25">
      <c r="A443" t="s">
        <v>6803</v>
      </c>
      <c r="B443" t="s">
        <v>5084</v>
      </c>
      <c r="C443" s="3" t="s">
        <v>32</v>
      </c>
      <c r="D443" s="3" t="s">
        <v>5118</v>
      </c>
      <c r="E443" s="3" t="s">
        <v>5152</v>
      </c>
      <c r="F443" s="3">
        <v>9000</v>
      </c>
      <c r="G443" s="34">
        <v>104.99</v>
      </c>
      <c r="H443" s="3" t="s">
        <v>12619</v>
      </c>
      <c r="I443" s="3" t="s">
        <v>74</v>
      </c>
      <c r="J443" s="3" t="s">
        <v>8253</v>
      </c>
      <c r="K443" s="3" t="s">
        <v>8260</v>
      </c>
      <c r="L443" s="3" t="s">
        <v>8257</v>
      </c>
      <c r="M443" s="26" t="s">
        <v>13873</v>
      </c>
      <c r="N443"/>
      <c r="O443" s="3" t="s">
        <v>78</v>
      </c>
      <c r="P443" s="34"/>
      <c r="Q443" s="34">
        <v>314.97000000000003</v>
      </c>
      <c r="R443" s="34">
        <v>-314.97000000000003</v>
      </c>
      <c r="S443" s="36">
        <v>-1</v>
      </c>
      <c r="T443" s="34" t="s">
        <v>78</v>
      </c>
      <c r="U443" s="34" t="s">
        <v>78</v>
      </c>
      <c r="V443" s="34" t="s">
        <v>78</v>
      </c>
      <c r="W443" s="34" t="s">
        <v>78</v>
      </c>
      <c r="X443" s="36" t="s">
        <v>78</v>
      </c>
      <c r="Y443" s="3" t="str">
        <f>IFERROR(VLOOKUP(A443,'Pivot price tier'!$C$8:$L$2245,10,0),"")</f>
        <v/>
      </c>
      <c r="Z443" s="3" t="str">
        <f>IFERROR(VLOOKUP(A443,'Pivot price tier by size'!$D$8:$M$2466,10,0),"")</f>
        <v/>
      </c>
      <c r="AA443" s="3" t="str">
        <f>IFERROR(VLOOKUP(A443,'Pivot category'!$B$8:$I$2191,8,0),"")</f>
        <v/>
      </c>
      <c r="AB443" s="3" t="str">
        <f t="shared" si="6"/>
        <v>Bottom 5%</v>
      </c>
      <c r="AC443"/>
      <c r="AD443" s="3" t="s">
        <v>11231</v>
      </c>
      <c r="AE443" s="3" t="s">
        <v>14123</v>
      </c>
    </row>
    <row r="444" spans="1:31" hidden="1" x14ac:dyDescent="0.25">
      <c r="A444" t="s">
        <v>16205</v>
      </c>
      <c r="B444" t="s">
        <v>16206</v>
      </c>
      <c r="C444" s="3" t="s">
        <v>73</v>
      </c>
      <c r="D444" s="3" t="s">
        <v>15756</v>
      </c>
      <c r="E444" s="3">
        <v>0</v>
      </c>
      <c r="F444" s="3">
        <v>70000</v>
      </c>
      <c r="G444" s="34">
        <v>10.99</v>
      </c>
      <c r="H444" s="3" t="s">
        <v>8334</v>
      </c>
      <c r="I444" s="3" t="s">
        <v>12340</v>
      </c>
      <c r="J444" s="3" t="s">
        <v>8251</v>
      </c>
      <c r="K444" s="3" t="s">
        <v>8252</v>
      </c>
      <c r="L444" s="3" t="s">
        <v>68</v>
      </c>
      <c r="M444" s="26">
        <v>45931</v>
      </c>
      <c r="N444"/>
      <c r="O444" s="3">
        <v>86</v>
      </c>
      <c r="P444" s="34">
        <v>10407.530000000001</v>
      </c>
      <c r="Q444" s="34"/>
      <c r="R444" s="34">
        <v>10407.530000000001</v>
      </c>
      <c r="T444" s="34">
        <v>121.01779069767443</v>
      </c>
      <c r="U444" s="34">
        <v>85732.99</v>
      </c>
      <c r="V444" s="34">
        <v>20837.04</v>
      </c>
      <c r="W444" s="34">
        <v>64895.95</v>
      </c>
      <c r="X444" s="36">
        <v>3.11</v>
      </c>
      <c r="Y444" s="3" t="str">
        <f>IFERROR(VLOOKUP(A444,'Pivot price tier'!$C$8:$L$2245,10,0),"")</f>
        <v>X</v>
      </c>
      <c r="Z444" s="3" t="str">
        <f>IFERROR(VLOOKUP(A444,'Pivot price tier by size'!$D$8:$M$2466,10,0),"")</f>
        <v>X</v>
      </c>
      <c r="AA444" s="3" t="str">
        <f>IFERROR(VLOOKUP(A444,'Pivot category'!$B$8:$I$2191,8,0),"")</f>
        <v>X</v>
      </c>
      <c r="AB444" s="3" t="str">
        <f t="shared" si="6"/>
        <v>Bottom 5%</v>
      </c>
      <c r="AC444"/>
      <c r="AD444" s="3" t="s">
        <v>16449</v>
      </c>
      <c r="AE444" s="3" t="s">
        <v>16603</v>
      </c>
    </row>
    <row r="445" spans="1:31" x14ac:dyDescent="0.25">
      <c r="A445" t="s">
        <v>6908</v>
      </c>
      <c r="B445" t="s">
        <v>450</v>
      </c>
      <c r="C445" s="3" t="s">
        <v>34</v>
      </c>
      <c r="D445" s="3" t="s">
        <v>2723</v>
      </c>
      <c r="E445" s="3" t="s">
        <v>5150</v>
      </c>
      <c r="F445" s="3">
        <v>1000</v>
      </c>
      <c r="G445" s="34">
        <v>6.49</v>
      </c>
      <c r="H445" s="3" t="s">
        <v>12620</v>
      </c>
      <c r="I445" s="3" t="s">
        <v>19</v>
      </c>
      <c r="J445" s="3" t="s">
        <v>8251</v>
      </c>
      <c r="K445" s="3" t="s">
        <v>8252</v>
      </c>
      <c r="L445" s="3" t="s">
        <v>68</v>
      </c>
      <c r="M445" s="26" t="s">
        <v>13873</v>
      </c>
      <c r="N445"/>
      <c r="O445" s="3">
        <v>155</v>
      </c>
      <c r="P445" s="34">
        <v>42704.2</v>
      </c>
      <c r="Q445" s="34">
        <v>49635.519999999997</v>
      </c>
      <c r="R445" s="34">
        <v>-6931.32</v>
      </c>
      <c r="S445" s="36">
        <v>-0.14000000000000001</v>
      </c>
      <c r="T445" s="34">
        <v>275.51096774193547</v>
      </c>
      <c r="U445" s="34">
        <v>54249.91</v>
      </c>
      <c r="V445" s="34">
        <v>57735.040000000001</v>
      </c>
      <c r="W445" s="34">
        <v>-3485.13</v>
      </c>
      <c r="X445" s="36">
        <v>-0.06</v>
      </c>
      <c r="Y445" s="3" t="str">
        <f>IFERROR(VLOOKUP(A445,'Pivot price tier'!$C$8:$L$2245,10,0),"")</f>
        <v>X</v>
      </c>
      <c r="Z445" s="3" t="str">
        <f>IFERROR(VLOOKUP(A445,'Pivot price tier by size'!$D$8:$M$2466,10,0),"")</f>
        <v xml:space="preserve"> </v>
      </c>
      <c r="AA445" s="3" t="str">
        <f>IFERROR(VLOOKUP(A445,'Pivot category'!$B$8:$I$2191,8,0),"")</f>
        <v>X</v>
      </c>
      <c r="AB445" s="3" t="str">
        <f t="shared" si="6"/>
        <v>Bottom 5%</v>
      </c>
      <c r="AC445"/>
      <c r="AD445" s="3" t="s">
        <v>16446</v>
      </c>
      <c r="AE445" s="3" t="s">
        <v>14094</v>
      </c>
    </row>
    <row r="446" spans="1:31" hidden="1" x14ac:dyDescent="0.25">
      <c r="A446" t="s">
        <v>14695</v>
      </c>
      <c r="B446" t="s">
        <v>14696</v>
      </c>
      <c r="C446" s="3" t="s">
        <v>32</v>
      </c>
      <c r="D446" s="3" t="s">
        <v>14620</v>
      </c>
      <c r="E446" s="3" t="s">
        <v>5150</v>
      </c>
      <c r="F446" s="3">
        <v>70000</v>
      </c>
      <c r="G446" s="34">
        <v>36.99</v>
      </c>
      <c r="H446" s="3" t="s">
        <v>27</v>
      </c>
      <c r="I446" s="3" t="s">
        <v>23</v>
      </c>
      <c r="J446" s="3" t="s">
        <v>8251</v>
      </c>
      <c r="K446" s="3" t="s">
        <v>8252</v>
      </c>
      <c r="L446" s="3" t="s">
        <v>68</v>
      </c>
      <c r="M446" s="26">
        <v>45778</v>
      </c>
      <c r="N446"/>
      <c r="O446" s="3">
        <v>57</v>
      </c>
      <c r="P446" s="34">
        <v>37028.300000000003</v>
      </c>
      <c r="Q446" s="34"/>
      <c r="R446" s="34">
        <v>37028.300000000003</v>
      </c>
      <c r="T446" s="34">
        <v>649.61929824561412</v>
      </c>
      <c r="U446" s="34">
        <v>2723.69</v>
      </c>
      <c r="V446" s="34">
        <v>0</v>
      </c>
      <c r="W446" s="34">
        <v>2723.69</v>
      </c>
      <c r="X446" s="36">
        <v>0</v>
      </c>
      <c r="Y446" s="3" t="str">
        <f>IFERROR(VLOOKUP(A446,'Pivot price tier'!$C$8:$L$2245,10,0),"")</f>
        <v xml:space="preserve"> </v>
      </c>
      <c r="Z446" s="3" t="str">
        <f>IFERROR(VLOOKUP(A446,'Pivot price tier by size'!$D$8:$M$2466,10,0),"")</f>
        <v xml:space="preserve"> </v>
      </c>
      <c r="AA446" s="3" t="str">
        <f>IFERROR(VLOOKUP(A446,'Pivot category'!$B$8:$I$2191,8,0),"")</f>
        <v>X</v>
      </c>
      <c r="AB446" s="3" t="str">
        <f t="shared" si="6"/>
        <v>Bottom 5%</v>
      </c>
      <c r="AC446"/>
      <c r="AD446" s="3" t="s">
        <v>16464</v>
      </c>
      <c r="AE446" s="3" t="s">
        <v>14105</v>
      </c>
    </row>
    <row r="447" spans="1:31" hidden="1" x14ac:dyDescent="0.25">
      <c r="A447" t="s">
        <v>13883</v>
      </c>
      <c r="B447" t="s">
        <v>13884</v>
      </c>
      <c r="C447" s="3" t="s">
        <v>32</v>
      </c>
      <c r="D447" s="3" t="s">
        <v>13469</v>
      </c>
      <c r="E447" s="3" t="s">
        <v>5150</v>
      </c>
      <c r="F447" s="3">
        <v>70000</v>
      </c>
      <c r="G447" s="34">
        <v>62.99</v>
      </c>
      <c r="H447" s="3" t="s">
        <v>12</v>
      </c>
      <c r="I447" s="3" t="s">
        <v>15</v>
      </c>
      <c r="J447" s="3" t="s">
        <v>8256</v>
      </c>
      <c r="K447" s="3" t="s">
        <v>8258</v>
      </c>
      <c r="L447" s="3" t="s">
        <v>8254</v>
      </c>
      <c r="M447" s="26">
        <v>45597</v>
      </c>
      <c r="N447"/>
      <c r="O447" s="3">
        <v>6</v>
      </c>
      <c r="P447" s="34">
        <v>3212.49</v>
      </c>
      <c r="Q447" s="34">
        <v>15432.55</v>
      </c>
      <c r="R447" s="34">
        <v>-12220.06</v>
      </c>
      <c r="S447" s="36">
        <v>-0.79</v>
      </c>
      <c r="T447" s="34">
        <v>535.41499999999996</v>
      </c>
      <c r="U447" s="34">
        <v>125.98</v>
      </c>
      <c r="V447" s="34">
        <v>17196.27</v>
      </c>
      <c r="W447" s="34">
        <v>-17070.29</v>
      </c>
      <c r="X447" s="36">
        <v>-0.99</v>
      </c>
      <c r="Y447" s="3" t="str">
        <f>IFERROR(VLOOKUP(A447,'Pivot price tier'!$C$8:$L$2245,10,0),"")</f>
        <v/>
      </c>
      <c r="Z447" s="3" t="str">
        <f>IFERROR(VLOOKUP(A447,'Pivot price tier by size'!$D$8:$M$2466,10,0),"")</f>
        <v/>
      </c>
      <c r="AA447" s="3" t="str">
        <f>IFERROR(VLOOKUP(A447,'Pivot category'!$B$8:$I$2191,8,0),"")</f>
        <v/>
      </c>
      <c r="AB447" s="3" t="str">
        <f t="shared" si="6"/>
        <v>Bottom 5%</v>
      </c>
      <c r="AC447"/>
      <c r="AD447" s="3" t="s">
        <v>11234</v>
      </c>
      <c r="AE447" s="3" t="s">
        <v>14116</v>
      </c>
    </row>
    <row r="448" spans="1:31" x14ac:dyDescent="0.25">
      <c r="A448" t="s">
        <v>5565</v>
      </c>
      <c r="B448" t="s">
        <v>463</v>
      </c>
      <c r="C448" s="3" t="s">
        <v>32</v>
      </c>
      <c r="D448" s="3" t="s">
        <v>2736</v>
      </c>
      <c r="E448" s="3" t="s">
        <v>5150</v>
      </c>
      <c r="F448" s="3">
        <v>1000</v>
      </c>
      <c r="G448" s="34">
        <v>10.99</v>
      </c>
      <c r="H448" s="3" t="s">
        <v>12620</v>
      </c>
      <c r="I448" s="3" t="s">
        <v>19</v>
      </c>
      <c r="J448" s="3" t="s">
        <v>8251</v>
      </c>
      <c r="K448" s="3" t="s">
        <v>8252</v>
      </c>
      <c r="L448" s="3" t="s">
        <v>68</v>
      </c>
      <c r="M448" s="26" t="s">
        <v>13873</v>
      </c>
      <c r="N448"/>
      <c r="O448" s="3">
        <v>144</v>
      </c>
      <c r="P448" s="34">
        <v>42572.1</v>
      </c>
      <c r="Q448" s="34">
        <v>55303.99</v>
      </c>
      <c r="R448" s="34">
        <v>-12731.89</v>
      </c>
      <c r="S448" s="36">
        <v>-0.23</v>
      </c>
      <c r="T448" s="34">
        <v>295.63958333333335</v>
      </c>
      <c r="U448" s="34">
        <v>153890.26999999999</v>
      </c>
      <c r="V448" s="34">
        <v>155891.41</v>
      </c>
      <c r="W448" s="34">
        <v>-2001.14</v>
      </c>
      <c r="X448" s="36">
        <v>-0.01</v>
      </c>
      <c r="Y448" s="3" t="str">
        <f>IFERROR(VLOOKUP(A448,'Pivot price tier'!$C$8:$L$2245,10,0),"")</f>
        <v>X</v>
      </c>
      <c r="Z448" s="3" t="str">
        <f>IFERROR(VLOOKUP(A448,'Pivot price tier by size'!$D$8:$M$2466,10,0),"")</f>
        <v xml:space="preserve"> </v>
      </c>
      <c r="AA448" s="3" t="str">
        <f>IFERROR(VLOOKUP(A448,'Pivot category'!$B$8:$I$2191,8,0),"")</f>
        <v>X</v>
      </c>
      <c r="AB448" s="3" t="str">
        <f t="shared" si="6"/>
        <v>Bottom 5%</v>
      </c>
      <c r="AC448"/>
      <c r="AD448" s="3" t="s">
        <v>16449</v>
      </c>
      <c r="AE448" s="3" t="s">
        <v>14091</v>
      </c>
    </row>
    <row r="449" spans="1:31" hidden="1" x14ac:dyDescent="0.25">
      <c r="A449" t="s">
        <v>10080</v>
      </c>
      <c r="B449" t="s">
        <v>10081</v>
      </c>
      <c r="C449" s="3" t="s">
        <v>32</v>
      </c>
      <c r="D449" s="3" t="s">
        <v>10181</v>
      </c>
      <c r="E449" s="3" t="s">
        <v>5150</v>
      </c>
      <c r="F449" s="3">
        <v>10000</v>
      </c>
      <c r="G449" s="34">
        <v>62.99</v>
      </c>
      <c r="H449" s="3" t="s">
        <v>12</v>
      </c>
      <c r="I449" s="3" t="s">
        <v>15</v>
      </c>
      <c r="J449" s="3" t="s">
        <v>8256</v>
      </c>
      <c r="K449" s="3" t="s">
        <v>8260</v>
      </c>
      <c r="L449" s="3" t="s">
        <v>8255</v>
      </c>
      <c r="M449" s="26" t="s">
        <v>13873</v>
      </c>
      <c r="N449"/>
      <c r="O449" s="3">
        <v>3</v>
      </c>
      <c r="P449" s="34">
        <v>1070.83</v>
      </c>
      <c r="Q449" s="34">
        <v>3947.43</v>
      </c>
      <c r="R449" s="34">
        <v>-2876.6</v>
      </c>
      <c r="S449" s="36">
        <v>-0.73</v>
      </c>
      <c r="T449" s="34">
        <v>356.94333333333333</v>
      </c>
      <c r="U449" s="34">
        <v>440.93</v>
      </c>
      <c r="V449" s="34">
        <v>1007.88</v>
      </c>
      <c r="W449" s="34">
        <v>-566.95000000000005</v>
      </c>
      <c r="X449" s="36">
        <v>-0.56000000000000005</v>
      </c>
      <c r="Y449" s="3" t="str">
        <f>IFERROR(VLOOKUP(A449,'Pivot price tier'!$C$8:$L$2245,10,0),"")</f>
        <v/>
      </c>
      <c r="Z449" s="3" t="str">
        <f>IFERROR(VLOOKUP(A449,'Pivot price tier by size'!$D$8:$M$2466,10,0),"")</f>
        <v/>
      </c>
      <c r="AA449" s="3" t="str">
        <f>IFERROR(VLOOKUP(A449,'Pivot category'!$B$8:$I$2191,8,0),"")</f>
        <v/>
      </c>
      <c r="AB449" s="3" t="str">
        <f t="shared" si="6"/>
        <v>Bottom 5%</v>
      </c>
      <c r="AC449"/>
      <c r="AD449" s="3" t="s">
        <v>11231</v>
      </c>
      <c r="AE449" s="3" t="s">
        <v>14118</v>
      </c>
    </row>
    <row r="450" spans="1:31" hidden="1" x14ac:dyDescent="0.25">
      <c r="A450" t="s">
        <v>14697</v>
      </c>
      <c r="B450" t="s">
        <v>11908</v>
      </c>
      <c r="C450" s="3" t="s">
        <v>32</v>
      </c>
      <c r="D450" s="3" t="s">
        <v>11840</v>
      </c>
      <c r="E450" s="3" t="s">
        <v>5150</v>
      </c>
      <c r="F450" s="3">
        <v>10000</v>
      </c>
      <c r="G450" s="34">
        <v>159.99</v>
      </c>
      <c r="H450" s="3" t="s">
        <v>12</v>
      </c>
      <c r="I450" s="3" t="s">
        <v>74</v>
      </c>
      <c r="J450" s="3" t="s">
        <v>8259</v>
      </c>
      <c r="K450" s="3" t="s">
        <v>8252</v>
      </c>
      <c r="L450" s="3" t="s">
        <v>68</v>
      </c>
      <c r="M450" s="26">
        <v>45108</v>
      </c>
      <c r="N450"/>
      <c r="O450" s="3">
        <v>2</v>
      </c>
      <c r="P450" s="34">
        <v>639.96</v>
      </c>
      <c r="Q450" s="34">
        <v>6239.61</v>
      </c>
      <c r="R450" s="34">
        <v>-5599.65</v>
      </c>
      <c r="S450" s="36">
        <v>-0.9</v>
      </c>
      <c r="T450" s="34">
        <v>319.98</v>
      </c>
      <c r="U450" s="34">
        <v>319.98</v>
      </c>
      <c r="V450" s="34">
        <v>639.96</v>
      </c>
      <c r="W450" s="34">
        <v>-319.98</v>
      </c>
      <c r="X450" s="36">
        <v>-0.5</v>
      </c>
      <c r="Y450" s="3" t="str">
        <f>IFERROR(VLOOKUP(A450,'Pivot price tier'!$C$8:$L$2245,10,0),"")</f>
        <v>X</v>
      </c>
      <c r="Z450" s="3" t="str">
        <f>IFERROR(VLOOKUP(A450,'Pivot price tier by size'!$D$8:$M$2466,10,0),"")</f>
        <v>X</v>
      </c>
      <c r="AA450" s="3" t="str">
        <f>IFERROR(VLOOKUP(A450,'Pivot category'!$B$8:$I$2191,8,0),"")</f>
        <v>X</v>
      </c>
      <c r="AB450" s="3" t="str">
        <f t="shared" ref="AB450:AB513" si="7">IF(P450&lt;$AC$1,"Bottom 5%","")</f>
        <v>Bottom 5%</v>
      </c>
      <c r="AC450"/>
      <c r="AD450" s="3" t="s">
        <v>11231</v>
      </c>
      <c r="AE450" s="3" t="s">
        <v>14118</v>
      </c>
    </row>
    <row r="451" spans="1:31" hidden="1" x14ac:dyDescent="0.25">
      <c r="A451" t="s">
        <v>14698</v>
      </c>
      <c r="B451" t="s">
        <v>11089</v>
      </c>
      <c r="C451" s="3" t="s">
        <v>32</v>
      </c>
      <c r="D451" s="3" t="s">
        <v>10969</v>
      </c>
      <c r="E451" s="3" t="s">
        <v>5150</v>
      </c>
      <c r="F451" s="3">
        <v>10000</v>
      </c>
      <c r="G451" s="34">
        <v>159.99</v>
      </c>
      <c r="H451" s="3" t="s">
        <v>12</v>
      </c>
      <c r="I451" s="3" t="s">
        <v>74</v>
      </c>
      <c r="J451" s="3" t="s">
        <v>8259</v>
      </c>
      <c r="K451" s="3" t="s">
        <v>8252</v>
      </c>
      <c r="L451" s="3" t="s">
        <v>68</v>
      </c>
      <c r="M451" s="26" t="s">
        <v>13873</v>
      </c>
      <c r="N451"/>
      <c r="O451" s="3">
        <v>1</v>
      </c>
      <c r="P451" s="34">
        <v>639.96</v>
      </c>
      <c r="Q451" s="34">
        <v>1599.9</v>
      </c>
      <c r="R451" s="34">
        <v>-959.94</v>
      </c>
      <c r="S451" s="36">
        <v>-0.6</v>
      </c>
      <c r="T451" s="34">
        <v>639.96</v>
      </c>
      <c r="U451" s="34">
        <v>0</v>
      </c>
      <c r="V451" s="34">
        <v>159.99</v>
      </c>
      <c r="W451" s="34">
        <v>-159.99</v>
      </c>
      <c r="X451" s="36">
        <v>-1</v>
      </c>
      <c r="Y451" s="3" t="str">
        <f>IFERROR(VLOOKUP(A451,'Pivot price tier'!$C$8:$L$2245,10,0),"")</f>
        <v>X</v>
      </c>
      <c r="Z451" s="3" t="str">
        <f>IFERROR(VLOOKUP(A451,'Pivot price tier by size'!$D$8:$M$2466,10,0),"")</f>
        <v xml:space="preserve"> </v>
      </c>
      <c r="AA451" s="3" t="str">
        <f>IFERROR(VLOOKUP(A451,'Pivot category'!$B$8:$I$2191,8,0),"")</f>
        <v>X</v>
      </c>
      <c r="AB451" s="3" t="str">
        <f t="shared" si="7"/>
        <v>Bottom 5%</v>
      </c>
      <c r="AC451"/>
      <c r="AD451" s="3" t="s">
        <v>11231</v>
      </c>
      <c r="AE451" s="3" t="s">
        <v>14118</v>
      </c>
    </row>
    <row r="452" spans="1:31" hidden="1" x14ac:dyDescent="0.25">
      <c r="A452" t="s">
        <v>14699</v>
      </c>
      <c r="B452" t="s">
        <v>12991</v>
      </c>
      <c r="C452" s="3" t="s">
        <v>32</v>
      </c>
      <c r="D452" s="3" t="s">
        <v>13361</v>
      </c>
      <c r="E452" s="3" t="s">
        <v>5150</v>
      </c>
      <c r="F452" s="3">
        <v>10000</v>
      </c>
      <c r="G452" s="34">
        <v>159.99</v>
      </c>
      <c r="H452" s="3" t="s">
        <v>12</v>
      </c>
      <c r="I452" s="3" t="s">
        <v>74</v>
      </c>
      <c r="J452" s="3" t="s">
        <v>8259</v>
      </c>
      <c r="K452" s="3" t="s">
        <v>8264</v>
      </c>
      <c r="L452" s="3" t="s">
        <v>68</v>
      </c>
      <c r="M452" s="26">
        <v>45474</v>
      </c>
      <c r="N452"/>
      <c r="O452" s="3">
        <v>20</v>
      </c>
      <c r="P452" s="34">
        <v>9439.41</v>
      </c>
      <c r="Q452" s="34">
        <v>19678.77</v>
      </c>
      <c r="R452" s="34">
        <v>-10239.36</v>
      </c>
      <c r="S452" s="36">
        <v>-0.52</v>
      </c>
      <c r="T452" s="34">
        <v>471.97050000000002</v>
      </c>
      <c r="U452" s="34">
        <v>1759.89</v>
      </c>
      <c r="V452" s="34">
        <v>7199.55</v>
      </c>
      <c r="W452" s="34">
        <v>-5439.66</v>
      </c>
      <c r="X452" s="36">
        <v>-0.76</v>
      </c>
      <c r="Y452" s="3" t="str">
        <f>IFERROR(VLOOKUP(A452,'Pivot price tier'!$C$8:$L$2245,10,0),"")</f>
        <v/>
      </c>
      <c r="Z452" s="3" t="str">
        <f>IFERROR(VLOOKUP(A452,'Pivot price tier by size'!$D$8:$M$2466,10,0),"")</f>
        <v/>
      </c>
      <c r="AA452" s="3" t="str">
        <f>IFERROR(VLOOKUP(A452,'Pivot category'!$B$8:$I$2191,8,0),"")</f>
        <v/>
      </c>
      <c r="AB452" s="3" t="str">
        <f t="shared" si="7"/>
        <v>Bottom 5%</v>
      </c>
      <c r="AC452"/>
      <c r="AD452" s="3" t="s">
        <v>11231</v>
      </c>
      <c r="AE452" s="3" t="s">
        <v>14118</v>
      </c>
    </row>
    <row r="453" spans="1:31" hidden="1" x14ac:dyDescent="0.25">
      <c r="A453" t="s">
        <v>14700</v>
      </c>
      <c r="B453" t="s">
        <v>12430</v>
      </c>
      <c r="C453" s="3" t="s">
        <v>32</v>
      </c>
      <c r="D453" s="3" t="s">
        <v>12250</v>
      </c>
      <c r="E453" s="3" t="s">
        <v>5150</v>
      </c>
      <c r="F453" s="3">
        <v>10000</v>
      </c>
      <c r="G453" s="34">
        <v>159.99</v>
      </c>
      <c r="H453" s="3" t="s">
        <v>12</v>
      </c>
      <c r="I453" s="3" t="s">
        <v>74</v>
      </c>
      <c r="J453" s="3" t="s">
        <v>8259</v>
      </c>
      <c r="K453" s="3" t="s">
        <v>8264</v>
      </c>
      <c r="L453" s="3" t="s">
        <v>68</v>
      </c>
      <c r="M453" s="26">
        <v>45261</v>
      </c>
      <c r="N453"/>
      <c r="O453" s="3">
        <v>4</v>
      </c>
      <c r="P453" s="34">
        <v>1279.92</v>
      </c>
      <c r="Q453" s="34">
        <v>2559.84</v>
      </c>
      <c r="R453" s="34">
        <v>-1279.92</v>
      </c>
      <c r="S453" s="36">
        <v>-0.5</v>
      </c>
      <c r="T453" s="34">
        <v>319.98</v>
      </c>
      <c r="U453" s="34">
        <v>159.99</v>
      </c>
      <c r="V453" s="34">
        <v>8639.4599999999991</v>
      </c>
      <c r="W453" s="34">
        <v>-8479.4699999999993</v>
      </c>
      <c r="X453" s="36">
        <v>-0.98</v>
      </c>
      <c r="Y453" s="3" t="str">
        <f>IFERROR(VLOOKUP(A453,'Pivot price tier'!$C$8:$L$2245,10,0),"")</f>
        <v/>
      </c>
      <c r="Z453" s="3" t="str">
        <f>IFERROR(VLOOKUP(A453,'Pivot price tier by size'!$D$8:$M$2466,10,0),"")</f>
        <v/>
      </c>
      <c r="AA453" s="3" t="str">
        <f>IFERROR(VLOOKUP(A453,'Pivot category'!$B$8:$I$2191,8,0),"")</f>
        <v/>
      </c>
      <c r="AB453" s="3" t="str">
        <f t="shared" si="7"/>
        <v>Bottom 5%</v>
      </c>
      <c r="AC453"/>
      <c r="AD453" s="3" t="s">
        <v>11231</v>
      </c>
      <c r="AE453" s="3" t="s">
        <v>14118</v>
      </c>
    </row>
    <row r="454" spans="1:31" hidden="1" x14ac:dyDescent="0.25">
      <c r="A454" t="s">
        <v>14701</v>
      </c>
      <c r="B454" t="s">
        <v>14199</v>
      </c>
      <c r="C454" s="3" t="s">
        <v>32</v>
      </c>
      <c r="D454" s="3" t="s">
        <v>14016</v>
      </c>
      <c r="E454" s="3" t="s">
        <v>5150</v>
      </c>
      <c r="F454" s="3">
        <v>10000</v>
      </c>
      <c r="G454" s="34">
        <v>159.99</v>
      </c>
      <c r="H454" s="3" t="s">
        <v>12</v>
      </c>
      <c r="I454" s="3" t="s">
        <v>74</v>
      </c>
      <c r="J454" s="3" t="s">
        <v>8259</v>
      </c>
      <c r="K454" s="3" t="s">
        <v>8252</v>
      </c>
      <c r="L454" s="3" t="s">
        <v>68</v>
      </c>
      <c r="M454" s="26">
        <v>45627</v>
      </c>
      <c r="N454"/>
      <c r="O454" s="3">
        <v>7</v>
      </c>
      <c r="P454" s="34">
        <v>8159.49</v>
      </c>
      <c r="Q454" s="34">
        <v>18238.86</v>
      </c>
      <c r="R454" s="34">
        <v>-10079.370000000001</v>
      </c>
      <c r="S454" s="36">
        <v>-0.55000000000000004</v>
      </c>
      <c r="T454" s="34">
        <v>1165.6414285714286</v>
      </c>
      <c r="U454" s="34">
        <v>1279.92</v>
      </c>
      <c r="V454" s="34">
        <v>15839.01</v>
      </c>
      <c r="W454" s="34">
        <v>-14559.09</v>
      </c>
      <c r="X454" s="36">
        <v>-0.92</v>
      </c>
      <c r="Y454" s="3" t="str">
        <f>IFERROR(VLOOKUP(A454,'Pivot price tier'!$C$8:$L$2245,10,0),"")</f>
        <v>X</v>
      </c>
      <c r="Z454" s="3" t="str">
        <f>IFERROR(VLOOKUP(A454,'Pivot price tier by size'!$D$8:$M$2466,10,0),"")</f>
        <v xml:space="preserve"> </v>
      </c>
      <c r="AA454" s="3" t="str">
        <f>IFERROR(VLOOKUP(A454,'Pivot category'!$B$8:$I$2191,8,0),"")</f>
        <v>X</v>
      </c>
      <c r="AB454" s="3" t="str">
        <f t="shared" si="7"/>
        <v>Bottom 5%</v>
      </c>
      <c r="AC454"/>
      <c r="AD454" s="3" t="s">
        <v>11231</v>
      </c>
      <c r="AE454" s="3" t="s">
        <v>14118</v>
      </c>
    </row>
    <row r="455" spans="1:31" hidden="1" x14ac:dyDescent="0.25">
      <c r="A455" t="s">
        <v>15789</v>
      </c>
      <c r="B455" t="s">
        <v>15790</v>
      </c>
      <c r="C455" s="3" t="s">
        <v>32</v>
      </c>
      <c r="D455" s="3" t="s">
        <v>15248</v>
      </c>
      <c r="E455" s="3" t="s">
        <v>5150</v>
      </c>
      <c r="F455" s="3">
        <v>10000</v>
      </c>
      <c r="G455" s="34">
        <v>139.99</v>
      </c>
      <c r="H455" s="3" t="s">
        <v>12</v>
      </c>
      <c r="I455" s="3" t="s">
        <v>74</v>
      </c>
      <c r="J455" s="3" t="s">
        <v>8259</v>
      </c>
      <c r="K455" s="3" t="s">
        <v>8252</v>
      </c>
      <c r="L455" s="3" t="s">
        <v>68</v>
      </c>
      <c r="M455" s="26">
        <v>45831</v>
      </c>
      <c r="N455"/>
      <c r="O455" s="3">
        <v>5</v>
      </c>
      <c r="P455" s="34">
        <v>8119.42</v>
      </c>
      <c r="Q455" s="34"/>
      <c r="R455" s="34">
        <v>8119.42</v>
      </c>
      <c r="T455" s="34">
        <v>1623.884</v>
      </c>
      <c r="U455" s="34">
        <v>139.99</v>
      </c>
      <c r="V455" s="34">
        <v>0</v>
      </c>
      <c r="W455" s="34">
        <v>139.99</v>
      </c>
      <c r="X455" s="36">
        <v>0</v>
      </c>
      <c r="Y455" s="3" t="str">
        <f>IFERROR(VLOOKUP(A455,'Pivot price tier'!$C$8:$L$2245,10,0),"")</f>
        <v xml:space="preserve"> </v>
      </c>
      <c r="Z455" s="3" t="str">
        <f>IFERROR(VLOOKUP(A455,'Pivot price tier by size'!$D$8:$M$2466,10,0),"")</f>
        <v xml:space="preserve"> </v>
      </c>
      <c r="AA455" s="3" t="str">
        <f>IFERROR(VLOOKUP(A455,'Pivot category'!$B$8:$I$2191,8,0),"")</f>
        <v>X</v>
      </c>
      <c r="AB455" s="3" t="str">
        <f t="shared" si="7"/>
        <v>Bottom 5%</v>
      </c>
      <c r="AC455"/>
      <c r="AD455" s="3" t="s">
        <v>11231</v>
      </c>
      <c r="AE455" s="3" t="s">
        <v>14118</v>
      </c>
    </row>
    <row r="456" spans="1:31" hidden="1" x14ac:dyDescent="0.25">
      <c r="A456" t="s">
        <v>13633</v>
      </c>
      <c r="B456" t="s">
        <v>13634</v>
      </c>
      <c r="C456" s="3" t="s">
        <v>32</v>
      </c>
      <c r="D456" s="3" t="s">
        <v>13857</v>
      </c>
      <c r="E456" s="3" t="s">
        <v>5150</v>
      </c>
      <c r="F456" s="3">
        <v>10000</v>
      </c>
      <c r="G456" s="34">
        <v>49.99</v>
      </c>
      <c r="H456" s="3" t="s">
        <v>12</v>
      </c>
      <c r="I456" s="3" t="s">
        <v>23</v>
      </c>
      <c r="J456" s="3" t="s">
        <v>8261</v>
      </c>
      <c r="K456" s="3">
        <v>0</v>
      </c>
      <c r="L456" s="3" t="s">
        <v>68</v>
      </c>
      <c r="M456" s="26">
        <v>45597</v>
      </c>
      <c r="N456"/>
      <c r="O456" s="3">
        <v>27</v>
      </c>
      <c r="P456" s="34">
        <v>54289.14</v>
      </c>
      <c r="Q456" s="34">
        <v>17746.45</v>
      </c>
      <c r="R456" s="34">
        <v>36542.69</v>
      </c>
      <c r="S456" s="36">
        <v>2.06</v>
      </c>
      <c r="T456" s="34">
        <v>2010.7088888888889</v>
      </c>
      <c r="U456" s="34">
        <v>13947.21</v>
      </c>
      <c r="V456" s="34">
        <v>8248.35</v>
      </c>
      <c r="W456" s="34">
        <v>5698.86</v>
      </c>
      <c r="X456" s="36">
        <v>0.69</v>
      </c>
      <c r="Y456" s="3" t="str">
        <f>IFERROR(VLOOKUP(A456,'Pivot price tier'!$C$8:$L$2245,10,0),"")</f>
        <v/>
      </c>
      <c r="Z456" s="3" t="str">
        <f>IFERROR(VLOOKUP(A456,'Pivot price tier by size'!$D$8:$M$2466,10,0),"")</f>
        <v/>
      </c>
      <c r="AA456" s="3" t="str">
        <f>IFERROR(VLOOKUP(A456,'Pivot category'!$B$8:$I$2191,8,0),"")</f>
        <v/>
      </c>
      <c r="AB456" s="3" t="str">
        <f t="shared" si="7"/>
        <v/>
      </c>
      <c r="AC456"/>
      <c r="AD456" s="3" t="s">
        <v>11231</v>
      </c>
      <c r="AE456" s="3" t="s">
        <v>14118</v>
      </c>
    </row>
    <row r="457" spans="1:31" x14ac:dyDescent="0.25">
      <c r="A457" t="s">
        <v>6011</v>
      </c>
      <c r="B457" t="s">
        <v>507</v>
      </c>
      <c r="C457" s="3" t="s">
        <v>32</v>
      </c>
      <c r="D457" s="3" t="s">
        <v>2787</v>
      </c>
      <c r="E457" s="3">
        <v>0</v>
      </c>
      <c r="F457" s="3">
        <v>1000</v>
      </c>
      <c r="G457" s="34">
        <v>49.99</v>
      </c>
      <c r="H457" s="3" t="s">
        <v>27</v>
      </c>
      <c r="I457" s="3" t="s">
        <v>23</v>
      </c>
      <c r="J457" s="3" t="s">
        <v>8251</v>
      </c>
      <c r="K457" s="3" t="s">
        <v>8252</v>
      </c>
      <c r="L457" s="3" t="s">
        <v>68</v>
      </c>
      <c r="M457" s="26" t="s">
        <v>13873</v>
      </c>
      <c r="N457"/>
      <c r="O457" s="3">
        <v>74</v>
      </c>
      <c r="P457" s="34">
        <v>32744.19</v>
      </c>
      <c r="Q457" s="34">
        <v>40264.61</v>
      </c>
      <c r="R457" s="34">
        <v>-7520.42</v>
      </c>
      <c r="S457" s="36">
        <v>-0.19</v>
      </c>
      <c r="T457" s="34">
        <v>442.48905405405401</v>
      </c>
      <c r="U457" s="34">
        <v>54371.83</v>
      </c>
      <c r="V457" s="34">
        <v>65123.6</v>
      </c>
      <c r="W457" s="34">
        <v>-10751.77</v>
      </c>
      <c r="X457" s="36">
        <v>-0.17</v>
      </c>
      <c r="Y457" s="3" t="str">
        <f>IFERROR(VLOOKUP(A457,'Pivot price tier'!$C$8:$L$2245,10,0),"")</f>
        <v>X</v>
      </c>
      <c r="Z457" s="3" t="str">
        <f>IFERROR(VLOOKUP(A457,'Pivot price tier by size'!$D$8:$M$2466,10,0),"")</f>
        <v xml:space="preserve"> </v>
      </c>
      <c r="AA457" s="3" t="str">
        <f>IFERROR(VLOOKUP(A457,'Pivot category'!$B$8:$I$2191,8,0),"")</f>
        <v>X</v>
      </c>
      <c r="AB457" s="3" t="str">
        <f t="shared" si="7"/>
        <v>Bottom 5%</v>
      </c>
      <c r="AC457"/>
      <c r="AD457" s="3" t="s">
        <v>16446</v>
      </c>
      <c r="AE457" s="3" t="s">
        <v>14129</v>
      </c>
    </row>
    <row r="458" spans="1:31" x14ac:dyDescent="0.25">
      <c r="A458" t="s">
        <v>14217</v>
      </c>
      <c r="B458" t="s">
        <v>13653</v>
      </c>
      <c r="C458" s="3" t="s">
        <v>32</v>
      </c>
      <c r="D458" s="3" t="s">
        <v>13425</v>
      </c>
      <c r="E458" s="3" t="s">
        <v>5198</v>
      </c>
      <c r="F458" s="3">
        <v>70000</v>
      </c>
      <c r="G458" s="34">
        <v>54.99</v>
      </c>
      <c r="H458" s="3" t="s">
        <v>27</v>
      </c>
      <c r="I458" s="3" t="s">
        <v>15</v>
      </c>
      <c r="J458" s="3" t="s">
        <v>8251</v>
      </c>
      <c r="K458" s="3" t="s">
        <v>8252</v>
      </c>
      <c r="L458" s="3" t="s">
        <v>68</v>
      </c>
      <c r="M458" s="26">
        <v>45566</v>
      </c>
      <c r="N458"/>
      <c r="O458" s="3">
        <v>50</v>
      </c>
      <c r="P458" s="34">
        <v>33468.639999999999</v>
      </c>
      <c r="Q458" s="34">
        <v>26685.21</v>
      </c>
      <c r="R458" s="34">
        <v>6783.43</v>
      </c>
      <c r="S458" s="36">
        <v>0.25</v>
      </c>
      <c r="T458" s="34">
        <v>669.37279999999998</v>
      </c>
      <c r="U458" s="34">
        <v>55154.57</v>
      </c>
      <c r="V458" s="34">
        <v>37101.39</v>
      </c>
      <c r="W458" s="34">
        <v>18053.18</v>
      </c>
      <c r="X458" s="36">
        <v>0.49</v>
      </c>
      <c r="Y458" s="3" t="str">
        <f>IFERROR(VLOOKUP(A458,'Pivot price tier'!$C$8:$L$2245,10,0),"")</f>
        <v>X</v>
      </c>
      <c r="Z458" s="3" t="str">
        <f>IFERROR(VLOOKUP(A458,'Pivot price tier by size'!$D$8:$M$2466,10,0),"")</f>
        <v xml:space="preserve"> </v>
      </c>
      <c r="AA458" s="3" t="str">
        <f>IFERROR(VLOOKUP(A458,'Pivot category'!$B$8:$I$2191,8,0),"")</f>
        <v>X</v>
      </c>
      <c r="AB458" s="3" t="str">
        <f t="shared" si="7"/>
        <v>Bottom 5%</v>
      </c>
      <c r="AC458"/>
      <c r="AD458" s="3" t="s">
        <v>16452</v>
      </c>
      <c r="AE458" s="3" t="s">
        <v>16455</v>
      </c>
    </row>
    <row r="459" spans="1:31" hidden="1" x14ac:dyDescent="0.25">
      <c r="A459" t="s">
        <v>12994</v>
      </c>
      <c r="B459" t="s">
        <v>12995</v>
      </c>
      <c r="C459" s="3" t="s">
        <v>32</v>
      </c>
      <c r="D459" s="3" t="s">
        <v>12911</v>
      </c>
      <c r="E459" s="3" t="s">
        <v>5150</v>
      </c>
      <c r="F459" s="3">
        <v>70000</v>
      </c>
      <c r="G459" s="34">
        <v>49.99</v>
      </c>
      <c r="H459" s="3" t="s">
        <v>12622</v>
      </c>
      <c r="I459" s="3" t="s">
        <v>15</v>
      </c>
      <c r="J459" s="3" t="s">
        <v>8256</v>
      </c>
      <c r="K459" s="3" t="s">
        <v>8252</v>
      </c>
      <c r="L459" s="3" t="s">
        <v>68</v>
      </c>
      <c r="M459" s="26">
        <v>45474</v>
      </c>
      <c r="N459"/>
      <c r="O459" s="3">
        <v>27</v>
      </c>
      <c r="P459" s="34">
        <v>18246.599999999999</v>
      </c>
      <c r="Q459" s="34">
        <v>11578.07</v>
      </c>
      <c r="R459" s="34">
        <v>6668.53</v>
      </c>
      <c r="S459" s="36">
        <v>0.57999999999999996</v>
      </c>
      <c r="T459" s="34">
        <v>675.8</v>
      </c>
      <c r="U459" s="34">
        <v>4689.1499999999996</v>
      </c>
      <c r="V459" s="34">
        <v>7678.72</v>
      </c>
      <c r="W459" s="34">
        <v>-2989.57</v>
      </c>
      <c r="X459" s="36">
        <v>-0.39</v>
      </c>
      <c r="Y459" s="3" t="str">
        <f>IFERROR(VLOOKUP(A459,'Pivot price tier'!$C$8:$L$2245,10,0),"")</f>
        <v xml:space="preserve"> </v>
      </c>
      <c r="Z459" s="3" t="str">
        <f>IFERROR(VLOOKUP(A459,'Pivot price tier by size'!$D$8:$M$2466,10,0),"")</f>
        <v xml:space="preserve"> </v>
      </c>
      <c r="AA459" s="3" t="str">
        <f>IFERROR(VLOOKUP(A459,'Pivot category'!$B$8:$I$2191,8,0),"")</f>
        <v xml:space="preserve"> </v>
      </c>
      <c r="AB459" s="3" t="str">
        <f t="shared" si="7"/>
        <v>Bottom 5%</v>
      </c>
      <c r="AC459"/>
      <c r="AD459" s="3" t="s">
        <v>11231</v>
      </c>
      <c r="AE459" s="3" t="s">
        <v>14118</v>
      </c>
    </row>
    <row r="460" spans="1:31" hidden="1" x14ac:dyDescent="0.25">
      <c r="A460" t="s">
        <v>12431</v>
      </c>
      <c r="B460" t="s">
        <v>12432</v>
      </c>
      <c r="C460" s="3" t="s">
        <v>32</v>
      </c>
      <c r="D460" s="3" t="s">
        <v>12249</v>
      </c>
      <c r="E460" s="3" t="s">
        <v>5150</v>
      </c>
      <c r="F460" s="3">
        <v>10000</v>
      </c>
      <c r="G460" s="34">
        <v>79.989999999999995</v>
      </c>
      <c r="H460" s="3" t="s">
        <v>12</v>
      </c>
      <c r="I460" s="3" t="s">
        <v>15</v>
      </c>
      <c r="J460" s="3" t="s">
        <v>8259</v>
      </c>
      <c r="K460" s="3" t="s">
        <v>8252</v>
      </c>
      <c r="L460" s="3" t="s">
        <v>68</v>
      </c>
      <c r="M460" s="26">
        <v>45261</v>
      </c>
      <c r="N460"/>
      <c r="O460" s="3">
        <v>0</v>
      </c>
      <c r="P460" s="34">
        <v>15918.01</v>
      </c>
      <c r="Q460" s="34"/>
      <c r="R460" s="34">
        <v>15918.01</v>
      </c>
      <c r="T460" s="34" t="s">
        <v>78</v>
      </c>
      <c r="U460" s="34">
        <v>66151.73</v>
      </c>
      <c r="V460" s="34">
        <v>0</v>
      </c>
      <c r="W460" s="34">
        <v>66151.73</v>
      </c>
      <c r="X460" s="36">
        <v>0</v>
      </c>
      <c r="Y460" s="3" t="str">
        <f>IFERROR(VLOOKUP(A460,'Pivot price tier'!$C$8:$L$2245,10,0),"")</f>
        <v>X</v>
      </c>
      <c r="Z460" s="3" t="str">
        <f>IFERROR(VLOOKUP(A460,'Pivot price tier by size'!$D$8:$M$2466,10,0),"")</f>
        <v>X</v>
      </c>
      <c r="AA460" s="3" t="str">
        <f>IFERROR(VLOOKUP(A460,'Pivot category'!$B$8:$I$2191,8,0),"")</f>
        <v>X</v>
      </c>
      <c r="AB460" s="3" t="str">
        <f t="shared" si="7"/>
        <v>Bottom 5%</v>
      </c>
      <c r="AC460"/>
      <c r="AD460" s="3" t="s">
        <v>11231</v>
      </c>
      <c r="AE460" s="3" t="s">
        <v>14118</v>
      </c>
    </row>
    <row r="461" spans="1:31" hidden="1" x14ac:dyDescent="0.25">
      <c r="A461" t="s">
        <v>9608</v>
      </c>
      <c r="B461" t="s">
        <v>9609</v>
      </c>
      <c r="C461" s="3" t="s">
        <v>32</v>
      </c>
      <c r="D461" s="3" t="s">
        <v>9509</v>
      </c>
      <c r="E461" s="3" t="s">
        <v>5150</v>
      </c>
      <c r="F461" s="3">
        <v>10000</v>
      </c>
      <c r="G461" s="34">
        <v>139.99</v>
      </c>
      <c r="H461" s="3" t="s">
        <v>12</v>
      </c>
      <c r="I461" s="3" t="s">
        <v>74</v>
      </c>
      <c r="J461" s="3" t="s">
        <v>8259</v>
      </c>
      <c r="K461" s="3" t="s">
        <v>8252</v>
      </c>
      <c r="L461" s="3" t="s">
        <v>68</v>
      </c>
      <c r="M461" s="26" t="s">
        <v>13873</v>
      </c>
      <c r="N461"/>
      <c r="O461" s="3">
        <v>18</v>
      </c>
      <c r="P461" s="34">
        <v>16378.83</v>
      </c>
      <c r="Q461" s="34">
        <v>30097.85</v>
      </c>
      <c r="R461" s="34">
        <v>-13719.02</v>
      </c>
      <c r="S461" s="36">
        <v>-0.46</v>
      </c>
      <c r="T461" s="34">
        <v>909.93499999999995</v>
      </c>
      <c r="U461" s="34">
        <v>4619.67</v>
      </c>
      <c r="V461" s="34">
        <v>11059.21</v>
      </c>
      <c r="W461" s="34">
        <v>-6439.54</v>
      </c>
      <c r="X461" s="36">
        <v>-0.57999999999999996</v>
      </c>
      <c r="Y461" s="3" t="str">
        <f>IFERROR(VLOOKUP(A461,'Pivot price tier'!$C$8:$L$2245,10,0),"")</f>
        <v>X</v>
      </c>
      <c r="Z461" s="3" t="str">
        <f>IFERROR(VLOOKUP(A461,'Pivot price tier by size'!$D$8:$M$2466,10,0),"")</f>
        <v xml:space="preserve"> </v>
      </c>
      <c r="AA461" s="3" t="str">
        <f>IFERROR(VLOOKUP(A461,'Pivot category'!$B$8:$I$2191,8,0),"")</f>
        <v>X</v>
      </c>
      <c r="AB461" s="3" t="str">
        <f t="shared" si="7"/>
        <v>Bottom 5%</v>
      </c>
      <c r="AC461"/>
      <c r="AD461" s="3" t="s">
        <v>11231</v>
      </c>
      <c r="AE461" s="3" t="s">
        <v>14118</v>
      </c>
    </row>
    <row r="462" spans="1:31" hidden="1" x14ac:dyDescent="0.25">
      <c r="A462" t="s">
        <v>9318</v>
      </c>
      <c r="B462" t="s">
        <v>9317</v>
      </c>
      <c r="C462" s="3" t="s">
        <v>32</v>
      </c>
      <c r="D462" s="3" t="s">
        <v>9165</v>
      </c>
      <c r="E462" s="3" t="s">
        <v>5150</v>
      </c>
      <c r="F462" s="3">
        <v>7000</v>
      </c>
      <c r="G462" s="34">
        <v>69.989999999999995</v>
      </c>
      <c r="H462" s="3" t="s">
        <v>12</v>
      </c>
      <c r="I462" s="3" t="s">
        <v>15</v>
      </c>
      <c r="J462" s="3" t="s">
        <v>8256</v>
      </c>
      <c r="K462" s="3" t="s">
        <v>8252</v>
      </c>
      <c r="L462" s="3" t="s">
        <v>8254</v>
      </c>
      <c r="M462" s="26" t="s">
        <v>13873</v>
      </c>
      <c r="N462"/>
      <c r="O462" s="3">
        <v>1</v>
      </c>
      <c r="P462" s="34">
        <v>1259.82</v>
      </c>
      <c r="Q462" s="34">
        <v>5669.19</v>
      </c>
      <c r="R462" s="34">
        <v>-4409.37</v>
      </c>
      <c r="S462" s="36">
        <v>-0.78</v>
      </c>
      <c r="T462" s="34">
        <v>1259.82</v>
      </c>
      <c r="U462" s="34">
        <v>489.93</v>
      </c>
      <c r="V462" s="34">
        <v>2519.64</v>
      </c>
      <c r="W462" s="34">
        <v>-2029.71</v>
      </c>
      <c r="X462" s="36">
        <v>-0.81</v>
      </c>
      <c r="Y462" s="3" t="str">
        <f>IFERROR(VLOOKUP(A462,'Pivot price tier'!$C$8:$L$2245,10,0),"")</f>
        <v/>
      </c>
      <c r="Z462" s="3" t="str">
        <f>IFERROR(VLOOKUP(A462,'Pivot price tier by size'!$D$8:$M$2466,10,0),"")</f>
        <v/>
      </c>
      <c r="AA462" s="3" t="str">
        <f>IFERROR(VLOOKUP(A462,'Pivot category'!$B$8:$I$2191,8,0),"")</f>
        <v/>
      </c>
      <c r="AB462" s="3" t="str">
        <f t="shared" si="7"/>
        <v>Bottom 5%</v>
      </c>
      <c r="AC462"/>
      <c r="AD462" s="3" t="s">
        <v>11231</v>
      </c>
      <c r="AE462" s="3" t="s">
        <v>14118</v>
      </c>
    </row>
    <row r="463" spans="1:31" hidden="1" x14ac:dyDescent="0.25">
      <c r="A463" t="s">
        <v>15336</v>
      </c>
      <c r="B463" t="s">
        <v>15337</v>
      </c>
      <c r="C463" s="3" t="s">
        <v>32</v>
      </c>
      <c r="D463" s="3" t="s">
        <v>15153</v>
      </c>
      <c r="E463" s="3" t="s">
        <v>5150</v>
      </c>
      <c r="F463" s="3">
        <v>10000</v>
      </c>
      <c r="G463" s="34">
        <v>79.989999999999995</v>
      </c>
      <c r="H463" s="3" t="s">
        <v>12622</v>
      </c>
      <c r="I463" s="3" t="s">
        <v>15</v>
      </c>
      <c r="J463" s="3" t="s">
        <v>15405</v>
      </c>
      <c r="K463" s="3" t="s">
        <v>8252</v>
      </c>
      <c r="L463" s="3" t="s">
        <v>68</v>
      </c>
      <c r="M463" s="26">
        <v>45839</v>
      </c>
      <c r="N463"/>
      <c r="O463" s="3">
        <v>5</v>
      </c>
      <c r="P463" s="34">
        <v>17037.87</v>
      </c>
      <c r="Q463" s="34"/>
      <c r="R463" s="34">
        <v>17037.87</v>
      </c>
      <c r="T463" s="34">
        <v>3407.5739999999996</v>
      </c>
      <c r="U463" s="34">
        <v>18317.71</v>
      </c>
      <c r="V463" s="34">
        <v>0</v>
      </c>
      <c r="W463" s="34">
        <v>18317.71</v>
      </c>
      <c r="X463" s="36">
        <v>0</v>
      </c>
      <c r="Y463" s="3" t="str">
        <f>IFERROR(VLOOKUP(A463,'Pivot price tier'!$C$8:$L$2245,10,0),"")</f>
        <v xml:space="preserve"> </v>
      </c>
      <c r="Z463" s="3" t="str">
        <f>IFERROR(VLOOKUP(A463,'Pivot price tier by size'!$D$8:$M$2466,10,0),"")</f>
        <v xml:space="preserve"> </v>
      </c>
      <c r="AA463" s="3" t="str">
        <f>IFERROR(VLOOKUP(A463,'Pivot category'!$B$8:$I$2191,8,0),"")</f>
        <v xml:space="preserve"> </v>
      </c>
      <c r="AB463" s="3" t="str">
        <f t="shared" si="7"/>
        <v>Bottom 5%</v>
      </c>
      <c r="AC463"/>
      <c r="AD463" s="3" t="s">
        <v>11231</v>
      </c>
      <c r="AE463" s="3" t="s">
        <v>14118</v>
      </c>
    </row>
    <row r="464" spans="1:31" hidden="1" x14ac:dyDescent="0.25">
      <c r="A464" t="s">
        <v>10766</v>
      </c>
      <c r="B464" t="s">
        <v>10767</v>
      </c>
      <c r="C464" s="3" t="s">
        <v>32</v>
      </c>
      <c r="D464" s="3" t="s">
        <v>10586</v>
      </c>
      <c r="E464" s="3" t="s">
        <v>5150</v>
      </c>
      <c r="F464" s="3">
        <v>7000</v>
      </c>
      <c r="G464" s="34">
        <v>159.99</v>
      </c>
      <c r="H464" s="3" t="s">
        <v>12</v>
      </c>
      <c r="I464" s="3" t="s">
        <v>74</v>
      </c>
      <c r="J464" s="3" t="s">
        <v>8259</v>
      </c>
      <c r="K464" s="3" t="s">
        <v>8252</v>
      </c>
      <c r="L464" s="3" t="s">
        <v>68</v>
      </c>
      <c r="M464" s="26" t="s">
        <v>13873</v>
      </c>
      <c r="N464"/>
      <c r="O464" s="3">
        <v>2</v>
      </c>
      <c r="P464" s="34">
        <v>799.95</v>
      </c>
      <c r="Q464" s="34">
        <v>3359.79</v>
      </c>
      <c r="R464" s="34">
        <v>-2559.84</v>
      </c>
      <c r="S464" s="36">
        <v>-0.76</v>
      </c>
      <c r="T464" s="34">
        <v>399.97500000000002</v>
      </c>
      <c r="U464" s="34">
        <v>319.98</v>
      </c>
      <c r="V464" s="34">
        <v>1439.91</v>
      </c>
      <c r="W464" s="34">
        <v>-1119.93</v>
      </c>
      <c r="X464" s="36">
        <v>-0.78</v>
      </c>
      <c r="Y464" s="3" t="str">
        <f>IFERROR(VLOOKUP(A464,'Pivot price tier'!$C$8:$L$2245,10,0),"")</f>
        <v>X</v>
      </c>
      <c r="Z464" s="3" t="str">
        <f>IFERROR(VLOOKUP(A464,'Pivot price tier by size'!$D$8:$M$2466,10,0),"")</f>
        <v>X</v>
      </c>
      <c r="AA464" s="3" t="str">
        <f>IFERROR(VLOOKUP(A464,'Pivot category'!$B$8:$I$2191,8,0),"")</f>
        <v>X</v>
      </c>
      <c r="AB464" s="3" t="str">
        <f t="shared" si="7"/>
        <v>Bottom 5%</v>
      </c>
      <c r="AC464"/>
      <c r="AD464" s="3" t="s">
        <v>11231</v>
      </c>
      <c r="AE464" s="3" t="s">
        <v>14118</v>
      </c>
    </row>
    <row r="465" spans="1:31" hidden="1" x14ac:dyDescent="0.25">
      <c r="A465" t="s">
        <v>11090</v>
      </c>
      <c r="B465" t="s">
        <v>11091</v>
      </c>
      <c r="C465" s="3" t="s">
        <v>32</v>
      </c>
      <c r="D465" s="3" t="s">
        <v>10999</v>
      </c>
      <c r="E465" s="3" t="s">
        <v>5150</v>
      </c>
      <c r="F465" s="3">
        <v>10000</v>
      </c>
      <c r="G465" s="34">
        <v>159.99</v>
      </c>
      <c r="H465" s="3" t="s">
        <v>12</v>
      </c>
      <c r="I465" s="3" t="s">
        <v>74</v>
      </c>
      <c r="J465" s="3" t="s">
        <v>8259</v>
      </c>
      <c r="K465" s="3" t="s">
        <v>8252</v>
      </c>
      <c r="L465" s="3" t="s">
        <v>68</v>
      </c>
      <c r="M465" s="26" t="s">
        <v>13873</v>
      </c>
      <c r="N465"/>
      <c r="O465" s="3">
        <v>4</v>
      </c>
      <c r="P465" s="34">
        <v>1279.92</v>
      </c>
      <c r="Q465" s="34">
        <v>3039.81</v>
      </c>
      <c r="R465" s="34">
        <v>-1759.89</v>
      </c>
      <c r="S465" s="36">
        <v>-0.57999999999999996</v>
      </c>
      <c r="T465" s="34">
        <v>319.98</v>
      </c>
      <c r="U465" s="34">
        <v>159.99</v>
      </c>
      <c r="V465" s="34">
        <v>0</v>
      </c>
      <c r="W465" s="34">
        <v>159.99</v>
      </c>
      <c r="X465" s="36">
        <v>0</v>
      </c>
      <c r="Y465" s="3" t="str">
        <f>IFERROR(VLOOKUP(A465,'Pivot price tier'!$C$8:$L$2245,10,0),"")</f>
        <v>X</v>
      </c>
      <c r="Z465" s="3" t="str">
        <f>IFERROR(VLOOKUP(A465,'Pivot price tier by size'!$D$8:$M$2466,10,0),"")</f>
        <v>X</v>
      </c>
      <c r="AA465" s="3" t="str">
        <f>IFERROR(VLOOKUP(A465,'Pivot category'!$B$8:$I$2191,8,0),"")</f>
        <v>X</v>
      </c>
      <c r="AB465" s="3" t="str">
        <f t="shared" si="7"/>
        <v>Bottom 5%</v>
      </c>
      <c r="AC465"/>
      <c r="AD465" s="3" t="s">
        <v>11231</v>
      </c>
      <c r="AE465" s="3" t="s">
        <v>14118</v>
      </c>
    </row>
    <row r="466" spans="1:31" hidden="1" x14ac:dyDescent="0.25">
      <c r="A466" t="s">
        <v>14702</v>
      </c>
      <c r="B466" t="s">
        <v>9992</v>
      </c>
      <c r="C466" s="3" t="s">
        <v>32</v>
      </c>
      <c r="D466" s="3" t="s">
        <v>9935</v>
      </c>
      <c r="E466" s="3" t="s">
        <v>5150</v>
      </c>
      <c r="F466" s="3">
        <v>10000</v>
      </c>
      <c r="G466" s="34">
        <v>134.99</v>
      </c>
      <c r="H466" s="3" t="s">
        <v>12</v>
      </c>
      <c r="I466" s="3" t="s">
        <v>74</v>
      </c>
      <c r="J466" s="3" t="s">
        <v>8259</v>
      </c>
      <c r="K466" s="3" t="s">
        <v>8252</v>
      </c>
      <c r="L466" s="3" t="s">
        <v>68</v>
      </c>
      <c r="M466" s="26" t="s">
        <v>13873</v>
      </c>
      <c r="N466"/>
      <c r="O466" s="3">
        <v>2</v>
      </c>
      <c r="P466" s="34">
        <v>134.99</v>
      </c>
      <c r="Q466" s="34">
        <v>134.99</v>
      </c>
      <c r="R466" s="34">
        <v>0</v>
      </c>
      <c r="S466" s="36">
        <v>0</v>
      </c>
      <c r="T466" s="34">
        <v>67.495000000000005</v>
      </c>
      <c r="U466" s="34" t="s">
        <v>78</v>
      </c>
      <c r="V466" s="34" t="s">
        <v>78</v>
      </c>
      <c r="W466" s="34" t="s">
        <v>78</v>
      </c>
      <c r="X466" s="36" t="s">
        <v>78</v>
      </c>
      <c r="Y466" s="3" t="str">
        <f>IFERROR(VLOOKUP(A466,'Pivot price tier'!$C$8:$L$2245,10,0),"")</f>
        <v>X</v>
      </c>
      <c r="Z466" s="3" t="str">
        <f>IFERROR(VLOOKUP(A466,'Pivot price tier by size'!$D$8:$M$2466,10,0),"")</f>
        <v>X</v>
      </c>
      <c r="AA466" s="3" t="str">
        <f>IFERROR(VLOOKUP(A466,'Pivot category'!$B$8:$I$2191,8,0),"")</f>
        <v>X</v>
      </c>
      <c r="AB466" s="3" t="str">
        <f t="shared" si="7"/>
        <v>Bottom 5%</v>
      </c>
      <c r="AC466"/>
      <c r="AD466" s="3" t="s">
        <v>11231</v>
      </c>
      <c r="AE466" s="3" t="s">
        <v>14118</v>
      </c>
    </row>
    <row r="467" spans="1:31" x14ac:dyDescent="0.25">
      <c r="A467" t="s">
        <v>9620</v>
      </c>
      <c r="B467" t="s">
        <v>9621</v>
      </c>
      <c r="C467" s="3" t="s">
        <v>32</v>
      </c>
      <c r="D467" s="3" t="s">
        <v>2379</v>
      </c>
      <c r="E467" s="3" t="s">
        <v>5150</v>
      </c>
      <c r="F467" s="3">
        <v>7000</v>
      </c>
      <c r="G467" s="34">
        <v>44.99</v>
      </c>
      <c r="H467" s="3" t="s">
        <v>27</v>
      </c>
      <c r="I467" s="3" t="s">
        <v>23</v>
      </c>
      <c r="J467" s="3" t="s">
        <v>8251</v>
      </c>
      <c r="K467" s="3" t="s">
        <v>8252</v>
      </c>
      <c r="L467" s="3" t="s">
        <v>68</v>
      </c>
      <c r="M467" s="26" t="s">
        <v>13873</v>
      </c>
      <c r="N467"/>
      <c r="O467" s="3">
        <v>50</v>
      </c>
      <c r="P467" s="34">
        <v>18625.86</v>
      </c>
      <c r="Q467" s="34">
        <v>35391.4</v>
      </c>
      <c r="R467" s="34">
        <v>-16765.54</v>
      </c>
      <c r="S467" s="36">
        <v>-0.47</v>
      </c>
      <c r="T467" s="34">
        <v>372.5172</v>
      </c>
      <c r="U467" s="34">
        <v>2834.37</v>
      </c>
      <c r="V467" s="34">
        <v>8466.9500000000007</v>
      </c>
      <c r="W467" s="34">
        <v>-5632.58</v>
      </c>
      <c r="X467" s="36">
        <v>-0.67</v>
      </c>
      <c r="Y467" s="3" t="str">
        <f>IFERROR(VLOOKUP(A467,'Pivot price tier'!$C$8:$L$2245,10,0),"")</f>
        <v>X</v>
      </c>
      <c r="Z467" s="3" t="str">
        <f>IFERROR(VLOOKUP(A467,'Pivot price tier by size'!$D$8:$M$2466,10,0),"")</f>
        <v xml:space="preserve"> </v>
      </c>
      <c r="AA467" s="3" t="str">
        <f>IFERROR(VLOOKUP(A467,'Pivot category'!$B$8:$I$2191,8,0),"")</f>
        <v>X</v>
      </c>
      <c r="AB467" s="3" t="str">
        <f t="shared" si="7"/>
        <v>Bottom 5%</v>
      </c>
      <c r="AC467"/>
      <c r="AD467" s="3" t="s">
        <v>11231</v>
      </c>
      <c r="AE467" s="3" t="s">
        <v>14127</v>
      </c>
    </row>
    <row r="468" spans="1:31" hidden="1" x14ac:dyDescent="0.25">
      <c r="A468" t="s">
        <v>14703</v>
      </c>
      <c r="B468" t="s">
        <v>9384</v>
      </c>
      <c r="C468" s="3" t="s">
        <v>32</v>
      </c>
      <c r="D468" s="3" t="s">
        <v>9050</v>
      </c>
      <c r="E468" s="3" t="s">
        <v>5150</v>
      </c>
      <c r="F468" s="3">
        <v>10000</v>
      </c>
      <c r="G468" s="34">
        <v>65.989999999999995</v>
      </c>
      <c r="H468" s="3" t="s">
        <v>12</v>
      </c>
      <c r="I468" s="3" t="s">
        <v>15</v>
      </c>
      <c r="J468" s="3" t="s">
        <v>8256</v>
      </c>
      <c r="K468" s="3" t="s">
        <v>8260</v>
      </c>
      <c r="L468" s="3" t="s">
        <v>8255</v>
      </c>
      <c r="M468" s="26" t="s">
        <v>13873</v>
      </c>
      <c r="N468"/>
      <c r="O468" s="3">
        <v>0</v>
      </c>
      <c r="P468" s="34">
        <v>2045.71</v>
      </c>
      <c r="Q468" s="34">
        <v>3629.67</v>
      </c>
      <c r="R468" s="34">
        <v>-1583.96</v>
      </c>
      <c r="S468" s="36">
        <v>-0.44</v>
      </c>
      <c r="T468" s="34" t="s">
        <v>78</v>
      </c>
      <c r="U468" s="34">
        <v>659.9</v>
      </c>
      <c r="V468" s="34">
        <v>0</v>
      </c>
      <c r="W468" s="34">
        <v>659.9</v>
      </c>
      <c r="X468" s="36">
        <v>0</v>
      </c>
      <c r="Y468" s="3" t="str">
        <f>IFERROR(VLOOKUP(A468,'Pivot price tier'!$C$8:$L$2245,10,0),"")</f>
        <v/>
      </c>
      <c r="Z468" s="3" t="str">
        <f>IFERROR(VLOOKUP(A468,'Pivot price tier by size'!$D$8:$M$2466,10,0),"")</f>
        <v/>
      </c>
      <c r="AA468" s="3" t="str">
        <f>IFERROR(VLOOKUP(A468,'Pivot category'!$B$8:$I$2191,8,0),"")</f>
        <v/>
      </c>
      <c r="AB468" s="3" t="str">
        <f t="shared" si="7"/>
        <v>Bottom 5%</v>
      </c>
      <c r="AC468"/>
      <c r="AD468" s="3" t="s">
        <v>16451</v>
      </c>
      <c r="AE468" s="3" t="s">
        <v>14106</v>
      </c>
    </row>
    <row r="469" spans="1:31" hidden="1" x14ac:dyDescent="0.25">
      <c r="A469" t="s">
        <v>8923</v>
      </c>
      <c r="B469" t="s">
        <v>8922</v>
      </c>
      <c r="C469" s="3" t="s">
        <v>32</v>
      </c>
      <c r="D469" s="3" t="s">
        <v>8662</v>
      </c>
      <c r="E469" s="3" t="s">
        <v>5150</v>
      </c>
      <c r="F469" s="3">
        <v>10000</v>
      </c>
      <c r="G469" s="34">
        <v>79.989999999999995</v>
      </c>
      <c r="H469" s="3" t="s">
        <v>12</v>
      </c>
      <c r="I469" s="3" t="s">
        <v>15</v>
      </c>
      <c r="J469" s="3" t="s">
        <v>8261</v>
      </c>
      <c r="K469" s="3" t="s">
        <v>8260</v>
      </c>
      <c r="L469" s="3" t="s">
        <v>68</v>
      </c>
      <c r="M469" s="26" t="s">
        <v>13873</v>
      </c>
      <c r="N469"/>
      <c r="O469" s="3">
        <v>2</v>
      </c>
      <c r="P469" s="34">
        <v>329.96</v>
      </c>
      <c r="Q469" s="34">
        <v>934.89</v>
      </c>
      <c r="R469" s="34">
        <v>-604.92999999999995</v>
      </c>
      <c r="S469" s="36">
        <v>-0.65</v>
      </c>
      <c r="T469" s="34">
        <v>164.98</v>
      </c>
      <c r="U469" s="34">
        <v>84.99</v>
      </c>
      <c r="V469" s="34">
        <v>254.97</v>
      </c>
      <c r="W469" s="34">
        <v>-169.98</v>
      </c>
      <c r="X469" s="36">
        <v>-0.67</v>
      </c>
      <c r="Y469" s="3" t="str">
        <f>IFERROR(VLOOKUP(A469,'Pivot price tier'!$C$8:$L$2245,10,0),"")</f>
        <v/>
      </c>
      <c r="Z469" s="3" t="str">
        <f>IFERROR(VLOOKUP(A469,'Pivot price tier by size'!$D$8:$M$2466,10,0),"")</f>
        <v/>
      </c>
      <c r="AA469" s="3" t="str">
        <f>IFERROR(VLOOKUP(A469,'Pivot category'!$B$8:$I$2191,8,0),"")</f>
        <v/>
      </c>
      <c r="AB469" s="3" t="str">
        <f t="shared" si="7"/>
        <v>Bottom 5%</v>
      </c>
      <c r="AC469"/>
      <c r="AD469" s="3" t="s">
        <v>16451</v>
      </c>
      <c r="AE469" s="3" t="s">
        <v>14099</v>
      </c>
    </row>
    <row r="470" spans="1:31" hidden="1" x14ac:dyDescent="0.25">
      <c r="A470" t="s">
        <v>16405</v>
      </c>
      <c r="B470" t="s">
        <v>16406</v>
      </c>
      <c r="C470" s="3" t="s">
        <v>32</v>
      </c>
      <c r="D470" s="3" t="s">
        <v>16440</v>
      </c>
      <c r="E470" s="3" t="s">
        <v>5150</v>
      </c>
      <c r="F470" s="3">
        <v>11000</v>
      </c>
      <c r="G470" s="34">
        <v>159.99</v>
      </c>
      <c r="H470" s="3" t="s">
        <v>12</v>
      </c>
      <c r="I470" s="3" t="s">
        <v>74</v>
      </c>
      <c r="J470" s="3" t="s">
        <v>8259</v>
      </c>
      <c r="K470" s="3" t="s">
        <v>8252</v>
      </c>
      <c r="L470" s="3" t="s">
        <v>68</v>
      </c>
      <c r="M470" s="26">
        <v>46082</v>
      </c>
      <c r="N470"/>
      <c r="O470" s="3">
        <v>15</v>
      </c>
      <c r="P470" s="34">
        <v>8799.4500000000007</v>
      </c>
      <c r="Q470" s="34"/>
      <c r="R470" s="34">
        <v>8799.4500000000007</v>
      </c>
      <c r="T470" s="34">
        <v>586.63</v>
      </c>
      <c r="U470" s="34">
        <v>159.99</v>
      </c>
      <c r="V470" s="34">
        <v>0</v>
      </c>
      <c r="W470" s="34">
        <v>159.99</v>
      </c>
      <c r="X470" s="36">
        <v>0</v>
      </c>
      <c r="Y470" s="3" t="str">
        <f>IFERROR(VLOOKUP(A470,'Pivot price tier'!$C$8:$L$2245,10,0),"")</f>
        <v>X</v>
      </c>
      <c r="Z470" s="3" t="str">
        <f>IFERROR(VLOOKUP(A470,'Pivot price tier by size'!$D$8:$M$2466,10,0),"")</f>
        <v xml:space="preserve"> </v>
      </c>
      <c r="AA470" s="3" t="str">
        <f>IFERROR(VLOOKUP(A470,'Pivot category'!$B$8:$I$2191,8,0),"")</f>
        <v>X</v>
      </c>
      <c r="AB470" s="3" t="str">
        <f t="shared" si="7"/>
        <v>Bottom 5%</v>
      </c>
      <c r="AC470"/>
      <c r="AD470" s="3" t="s">
        <v>16446</v>
      </c>
      <c r="AE470" s="3" t="s">
        <v>14099</v>
      </c>
    </row>
    <row r="471" spans="1:31" hidden="1" x14ac:dyDescent="0.25">
      <c r="A471" t="s">
        <v>8925</v>
      </c>
      <c r="B471" t="s">
        <v>8924</v>
      </c>
      <c r="C471" s="3" t="s">
        <v>32</v>
      </c>
      <c r="D471" s="3" t="s">
        <v>8666</v>
      </c>
      <c r="E471" s="3" t="s">
        <v>5150</v>
      </c>
      <c r="F471" s="3">
        <v>10000</v>
      </c>
      <c r="G471" s="34">
        <v>65.989999999999995</v>
      </c>
      <c r="H471" s="3" t="s">
        <v>12622</v>
      </c>
      <c r="I471" s="3" t="s">
        <v>15</v>
      </c>
      <c r="J471" s="3" t="s">
        <v>8261</v>
      </c>
      <c r="K471" s="3" t="s">
        <v>8260</v>
      </c>
      <c r="L471" s="3" t="s">
        <v>8255</v>
      </c>
      <c r="M471" s="26" t="s">
        <v>13873</v>
      </c>
      <c r="N471"/>
      <c r="O471" s="3" t="s">
        <v>78</v>
      </c>
      <c r="P471" s="34">
        <v>329.95</v>
      </c>
      <c r="Q471" s="34">
        <v>219.98</v>
      </c>
      <c r="R471" s="34">
        <v>109.97</v>
      </c>
      <c r="S471" s="36">
        <v>0.5</v>
      </c>
      <c r="T471" s="34" t="s">
        <v>78</v>
      </c>
      <c r="U471" s="34" t="s">
        <v>78</v>
      </c>
      <c r="V471" s="34" t="s">
        <v>78</v>
      </c>
      <c r="W471" s="34" t="s">
        <v>78</v>
      </c>
      <c r="X471" s="36" t="s">
        <v>78</v>
      </c>
      <c r="Y471" s="3" t="str">
        <f>IFERROR(VLOOKUP(A471,'Pivot price tier'!$C$8:$L$2245,10,0),"")</f>
        <v/>
      </c>
      <c r="Z471" s="3" t="str">
        <f>IFERROR(VLOOKUP(A471,'Pivot price tier by size'!$D$8:$M$2466,10,0),"")</f>
        <v/>
      </c>
      <c r="AA471" s="3" t="str">
        <f>IFERROR(VLOOKUP(A471,'Pivot category'!$B$8:$I$2191,8,0),"")</f>
        <v/>
      </c>
      <c r="AB471" s="3" t="str">
        <f t="shared" si="7"/>
        <v>Bottom 5%</v>
      </c>
      <c r="AC471"/>
      <c r="AD471" s="3" t="s">
        <v>16451</v>
      </c>
      <c r="AE471" s="3" t="s">
        <v>14106</v>
      </c>
    </row>
    <row r="472" spans="1:31" hidden="1" x14ac:dyDescent="0.25">
      <c r="A472" t="s">
        <v>11092</v>
      </c>
      <c r="B472" t="s">
        <v>11093</v>
      </c>
      <c r="C472" s="3" t="s">
        <v>32</v>
      </c>
      <c r="D472" s="3" t="s">
        <v>10991</v>
      </c>
      <c r="E472" s="3" t="s">
        <v>5150</v>
      </c>
      <c r="F472" s="3">
        <v>10000</v>
      </c>
      <c r="G472" s="34">
        <v>179.99</v>
      </c>
      <c r="H472" s="3" t="s">
        <v>12</v>
      </c>
      <c r="I472" s="3" t="s">
        <v>74</v>
      </c>
      <c r="J472" s="3" t="s">
        <v>8253</v>
      </c>
      <c r="K472" s="3" t="s">
        <v>8264</v>
      </c>
      <c r="L472" s="3" t="s">
        <v>8257</v>
      </c>
      <c r="M472" s="26" t="s">
        <v>13873</v>
      </c>
      <c r="N472"/>
      <c r="O472" s="3" t="s">
        <v>78</v>
      </c>
      <c r="P472" s="34"/>
      <c r="Q472" s="34">
        <v>479.98</v>
      </c>
      <c r="R472" s="34">
        <v>-479.98</v>
      </c>
      <c r="S472" s="36">
        <v>-1</v>
      </c>
      <c r="T472" s="34" t="s">
        <v>78</v>
      </c>
      <c r="U472" s="34" t="s">
        <v>78</v>
      </c>
      <c r="V472" s="34" t="s">
        <v>78</v>
      </c>
      <c r="W472" s="34" t="s">
        <v>78</v>
      </c>
      <c r="X472" s="36" t="s">
        <v>78</v>
      </c>
      <c r="Y472" s="3" t="str">
        <f>IFERROR(VLOOKUP(A472,'Pivot price tier'!$C$8:$L$2245,10,0),"")</f>
        <v/>
      </c>
      <c r="Z472" s="3" t="str">
        <f>IFERROR(VLOOKUP(A472,'Pivot price tier by size'!$D$8:$M$2466,10,0),"")</f>
        <v/>
      </c>
      <c r="AA472" s="3" t="str">
        <f>IFERROR(VLOOKUP(A472,'Pivot category'!$B$8:$I$2191,8,0),"")</f>
        <v/>
      </c>
      <c r="AB472" s="3" t="str">
        <f t="shared" si="7"/>
        <v>Bottom 5%</v>
      </c>
      <c r="AC472"/>
      <c r="AD472" s="3" t="s">
        <v>16446</v>
      </c>
      <c r="AE472" s="3" t="s">
        <v>14099</v>
      </c>
    </row>
    <row r="473" spans="1:31" hidden="1" x14ac:dyDescent="0.25">
      <c r="A473" t="s">
        <v>15791</v>
      </c>
      <c r="B473" t="s">
        <v>15792</v>
      </c>
      <c r="C473" s="3" t="s">
        <v>72</v>
      </c>
      <c r="D473" s="3" t="s">
        <v>15296</v>
      </c>
      <c r="E473" s="3" t="s">
        <v>5150</v>
      </c>
      <c r="F473" s="3">
        <v>70000</v>
      </c>
      <c r="G473" s="34">
        <v>32.99</v>
      </c>
      <c r="H473" s="3" t="s">
        <v>12</v>
      </c>
      <c r="I473" s="3" t="s">
        <v>70</v>
      </c>
      <c r="J473" s="3" t="s">
        <v>8256</v>
      </c>
      <c r="K473" s="3" t="s">
        <v>8258</v>
      </c>
      <c r="L473" s="3" t="s">
        <v>68</v>
      </c>
      <c r="M473" s="26">
        <v>45849</v>
      </c>
      <c r="N473"/>
      <c r="O473" s="3">
        <v>2</v>
      </c>
      <c r="P473" s="34">
        <v>9193.98</v>
      </c>
      <c r="Q473" s="34"/>
      <c r="R473" s="34">
        <v>9193.98</v>
      </c>
      <c r="T473" s="34">
        <v>4596.99</v>
      </c>
      <c r="U473" s="34">
        <v>8424.4599999999991</v>
      </c>
      <c r="V473" s="34">
        <v>0</v>
      </c>
      <c r="W473" s="34">
        <v>8424.4599999999991</v>
      </c>
      <c r="X473" s="36">
        <v>0</v>
      </c>
      <c r="Y473" s="3" t="str">
        <f>IFERROR(VLOOKUP(A473,'Pivot price tier'!$C$8:$L$2245,10,0),"")</f>
        <v/>
      </c>
      <c r="Z473" s="3" t="str">
        <f>IFERROR(VLOOKUP(A473,'Pivot price tier by size'!$D$8:$M$2466,10,0),"")</f>
        <v/>
      </c>
      <c r="AA473" s="3" t="str">
        <f>IFERROR(VLOOKUP(A473,'Pivot category'!$B$8:$I$2191,8,0),"")</f>
        <v/>
      </c>
      <c r="AB473" s="3" t="str">
        <f t="shared" si="7"/>
        <v>Bottom 5%</v>
      </c>
      <c r="AC473"/>
      <c r="AD473" s="3" t="s">
        <v>16451</v>
      </c>
      <c r="AE473" s="3" t="s">
        <v>14099</v>
      </c>
    </row>
    <row r="474" spans="1:31" hidden="1" x14ac:dyDescent="0.25">
      <c r="A474" t="s">
        <v>11094</v>
      </c>
      <c r="B474" t="s">
        <v>11095</v>
      </c>
      <c r="C474" s="3" t="s">
        <v>32</v>
      </c>
      <c r="D474" s="3" t="s">
        <v>10992</v>
      </c>
      <c r="E474" s="3" t="s">
        <v>5150</v>
      </c>
      <c r="F474" s="3">
        <v>10000</v>
      </c>
      <c r="G474" s="34">
        <v>179.99</v>
      </c>
      <c r="H474" s="3" t="s">
        <v>12</v>
      </c>
      <c r="I474" s="3" t="s">
        <v>74</v>
      </c>
      <c r="J474" s="3" t="s">
        <v>8253</v>
      </c>
      <c r="K474" s="3" t="s">
        <v>8264</v>
      </c>
      <c r="L474" s="3" t="s">
        <v>8257</v>
      </c>
      <c r="M474" s="26" t="s">
        <v>13873</v>
      </c>
      <c r="N474"/>
      <c r="O474" s="3" t="s">
        <v>78</v>
      </c>
      <c r="P474" s="34"/>
      <c r="Q474" s="34">
        <v>2519.88</v>
      </c>
      <c r="R474" s="34">
        <v>-2519.88</v>
      </c>
      <c r="S474" s="36">
        <v>-1</v>
      </c>
      <c r="T474" s="34" t="s">
        <v>78</v>
      </c>
      <c r="U474" s="34" t="s">
        <v>78</v>
      </c>
      <c r="V474" s="34" t="s">
        <v>78</v>
      </c>
      <c r="W474" s="34" t="s">
        <v>78</v>
      </c>
      <c r="X474" s="36" t="s">
        <v>78</v>
      </c>
      <c r="Y474" s="3" t="str">
        <f>IFERROR(VLOOKUP(A474,'Pivot price tier'!$C$8:$L$2245,10,0),"")</f>
        <v/>
      </c>
      <c r="Z474" s="3" t="str">
        <f>IFERROR(VLOOKUP(A474,'Pivot price tier by size'!$D$8:$M$2466,10,0),"")</f>
        <v/>
      </c>
      <c r="AA474" s="3" t="str">
        <f>IFERROR(VLOOKUP(A474,'Pivot category'!$B$8:$I$2191,8,0),"")</f>
        <v/>
      </c>
      <c r="AB474" s="3" t="str">
        <f t="shared" si="7"/>
        <v>Bottom 5%</v>
      </c>
      <c r="AC474"/>
      <c r="AD474" s="3" t="s">
        <v>16451</v>
      </c>
      <c r="AE474" s="3" t="s">
        <v>14099</v>
      </c>
    </row>
    <row r="475" spans="1:31" hidden="1" x14ac:dyDescent="0.25">
      <c r="A475" t="s">
        <v>11096</v>
      </c>
      <c r="B475" t="s">
        <v>11097</v>
      </c>
      <c r="C475" s="3" t="s">
        <v>32</v>
      </c>
      <c r="D475" s="3" t="s">
        <v>10993</v>
      </c>
      <c r="E475" s="3" t="s">
        <v>5150</v>
      </c>
      <c r="F475" s="3">
        <v>10000</v>
      </c>
      <c r="G475" s="34">
        <v>179.99</v>
      </c>
      <c r="H475" s="3" t="s">
        <v>12</v>
      </c>
      <c r="I475" s="3" t="s">
        <v>74</v>
      </c>
      <c r="J475" s="3" t="s">
        <v>8253</v>
      </c>
      <c r="K475" s="3" t="s">
        <v>8264</v>
      </c>
      <c r="L475" s="3" t="s">
        <v>8257</v>
      </c>
      <c r="M475" s="26" t="s">
        <v>13873</v>
      </c>
      <c r="N475"/>
      <c r="O475" s="3" t="s">
        <v>78</v>
      </c>
      <c r="P475" s="34"/>
      <c r="Q475" s="34">
        <v>209.99</v>
      </c>
      <c r="R475" s="34">
        <v>-209.99</v>
      </c>
      <c r="S475" s="36">
        <v>-1</v>
      </c>
      <c r="T475" s="34" t="s">
        <v>78</v>
      </c>
      <c r="U475" s="34" t="s">
        <v>78</v>
      </c>
      <c r="V475" s="34" t="s">
        <v>78</v>
      </c>
      <c r="W475" s="34" t="s">
        <v>78</v>
      </c>
      <c r="X475" s="36" t="s">
        <v>78</v>
      </c>
      <c r="Y475" s="3" t="str">
        <f>IFERROR(VLOOKUP(A475,'Pivot price tier'!$C$8:$L$2245,10,0),"")</f>
        <v/>
      </c>
      <c r="Z475" s="3" t="str">
        <f>IFERROR(VLOOKUP(A475,'Pivot price tier by size'!$D$8:$M$2466,10,0),"")</f>
        <v/>
      </c>
      <c r="AA475" s="3" t="str">
        <f>IFERROR(VLOOKUP(A475,'Pivot category'!$B$8:$I$2191,8,0),"")</f>
        <v/>
      </c>
      <c r="AB475" s="3" t="str">
        <f t="shared" si="7"/>
        <v>Bottom 5%</v>
      </c>
      <c r="AC475"/>
      <c r="AD475" s="3" t="s">
        <v>16446</v>
      </c>
      <c r="AE475" s="3" t="s">
        <v>14099</v>
      </c>
    </row>
    <row r="476" spans="1:31" hidden="1" x14ac:dyDescent="0.25">
      <c r="A476" t="s">
        <v>14704</v>
      </c>
      <c r="B476" t="s">
        <v>8926</v>
      </c>
      <c r="C476" s="3" t="s">
        <v>32</v>
      </c>
      <c r="D476" s="3" t="s">
        <v>8663</v>
      </c>
      <c r="E476" s="3" t="s">
        <v>5150</v>
      </c>
      <c r="F476" s="3">
        <v>10000</v>
      </c>
      <c r="G476" s="34">
        <v>50.99</v>
      </c>
      <c r="H476" s="3" t="s">
        <v>12</v>
      </c>
      <c r="I476" s="3" t="s">
        <v>15</v>
      </c>
      <c r="J476" s="3" t="s">
        <v>8256</v>
      </c>
      <c r="K476" s="3" t="s">
        <v>8260</v>
      </c>
      <c r="L476" s="3" t="s">
        <v>8255</v>
      </c>
      <c r="M476" s="26" t="s">
        <v>13873</v>
      </c>
      <c r="N476"/>
      <c r="O476" s="3">
        <v>1</v>
      </c>
      <c r="P476" s="34">
        <v>1971.62</v>
      </c>
      <c r="Q476" s="34">
        <v>2209.7399999999998</v>
      </c>
      <c r="R476" s="34">
        <v>-238.12</v>
      </c>
      <c r="S476" s="36">
        <v>-0.11</v>
      </c>
      <c r="T476" s="34">
        <v>1971.62</v>
      </c>
      <c r="U476" s="34">
        <v>458.91</v>
      </c>
      <c r="V476" s="34">
        <v>509.94</v>
      </c>
      <c r="W476" s="34">
        <v>-51.03</v>
      </c>
      <c r="X476" s="36">
        <v>-0.1</v>
      </c>
      <c r="Y476" s="3" t="str">
        <f>IFERROR(VLOOKUP(A476,'Pivot price tier'!$C$8:$L$2245,10,0),"")</f>
        <v/>
      </c>
      <c r="Z476" s="3" t="str">
        <f>IFERROR(VLOOKUP(A476,'Pivot price tier by size'!$D$8:$M$2466,10,0),"")</f>
        <v/>
      </c>
      <c r="AA476" s="3" t="str">
        <f>IFERROR(VLOOKUP(A476,'Pivot category'!$B$8:$I$2191,8,0),"")</f>
        <v/>
      </c>
      <c r="AB476" s="3" t="str">
        <f t="shared" si="7"/>
        <v>Bottom 5%</v>
      </c>
      <c r="AC476"/>
      <c r="AD476" s="3" t="s">
        <v>16451</v>
      </c>
      <c r="AE476" s="3" t="s">
        <v>14099</v>
      </c>
    </row>
    <row r="477" spans="1:31" hidden="1" x14ac:dyDescent="0.25">
      <c r="A477" t="s">
        <v>15583</v>
      </c>
      <c r="B477" t="s">
        <v>15584</v>
      </c>
      <c r="C477" s="3" t="s">
        <v>32</v>
      </c>
      <c r="D477" s="3" t="s">
        <v>15256</v>
      </c>
      <c r="E477" s="3" t="s">
        <v>5150</v>
      </c>
      <c r="F477" s="3">
        <v>70000</v>
      </c>
      <c r="G477" s="34">
        <v>49.99</v>
      </c>
      <c r="H477" s="3" t="s">
        <v>12</v>
      </c>
      <c r="I477" s="3" t="s">
        <v>15</v>
      </c>
      <c r="J477" s="3" t="s">
        <v>8251</v>
      </c>
      <c r="K477" s="3" t="s">
        <v>8252</v>
      </c>
      <c r="L477" s="3" t="s">
        <v>68</v>
      </c>
      <c r="M477" s="26">
        <v>45901</v>
      </c>
      <c r="N477"/>
      <c r="O477" s="3">
        <v>42</v>
      </c>
      <c r="P477" s="34">
        <v>17681.689999999999</v>
      </c>
      <c r="Q477" s="34"/>
      <c r="R477" s="34">
        <v>17681.689999999999</v>
      </c>
      <c r="T477" s="34">
        <v>420.99261904761903</v>
      </c>
      <c r="U477" s="34">
        <v>1249.76</v>
      </c>
      <c r="V477" s="34">
        <v>0</v>
      </c>
      <c r="W477" s="34">
        <v>1249.76</v>
      </c>
      <c r="X477" s="36">
        <v>0</v>
      </c>
      <c r="Y477" s="3" t="str">
        <f>IFERROR(VLOOKUP(A477,'Pivot price tier'!$C$8:$L$2245,10,0),"")</f>
        <v>X</v>
      </c>
      <c r="Z477" s="3" t="str">
        <f>IFERROR(VLOOKUP(A477,'Pivot price tier by size'!$D$8:$M$2466,10,0),"")</f>
        <v xml:space="preserve"> </v>
      </c>
      <c r="AA477" s="3" t="str">
        <f>IFERROR(VLOOKUP(A477,'Pivot category'!$B$8:$I$2191,8,0),"")</f>
        <v>X</v>
      </c>
      <c r="AB477" s="3" t="str">
        <f t="shared" si="7"/>
        <v>Bottom 5%</v>
      </c>
      <c r="AC477"/>
      <c r="AD477" s="3" t="s">
        <v>16451</v>
      </c>
      <c r="AE477" s="3" t="s">
        <v>14099</v>
      </c>
    </row>
    <row r="478" spans="1:31" hidden="1" x14ac:dyDescent="0.25">
      <c r="A478" t="s">
        <v>12996</v>
      </c>
      <c r="B478" t="s">
        <v>9696</v>
      </c>
      <c r="C478" s="3" t="s">
        <v>32</v>
      </c>
      <c r="D478" s="3" t="s">
        <v>8665</v>
      </c>
      <c r="E478" s="3" t="s">
        <v>5150</v>
      </c>
      <c r="F478" s="3">
        <v>10000</v>
      </c>
      <c r="G478" s="34">
        <v>79.989999999999995</v>
      </c>
      <c r="H478" s="3" t="s">
        <v>12622</v>
      </c>
      <c r="I478" s="3" t="s">
        <v>15</v>
      </c>
      <c r="J478" s="3" t="s">
        <v>8261</v>
      </c>
      <c r="K478" s="3" t="s">
        <v>8260</v>
      </c>
      <c r="L478" s="3" t="s">
        <v>68</v>
      </c>
      <c r="M478" s="26" t="s">
        <v>13873</v>
      </c>
      <c r="N478"/>
      <c r="O478" s="3">
        <v>1</v>
      </c>
      <c r="P478" s="34">
        <v>824.9</v>
      </c>
      <c r="Q478" s="34">
        <v>2124.75</v>
      </c>
      <c r="R478" s="34">
        <v>-1299.8499999999999</v>
      </c>
      <c r="S478" s="36">
        <v>-0.61</v>
      </c>
      <c r="T478" s="34">
        <v>824.9</v>
      </c>
      <c r="U478" s="34">
        <v>0</v>
      </c>
      <c r="V478" s="34">
        <v>509.94</v>
      </c>
      <c r="W478" s="34">
        <v>-509.94</v>
      </c>
      <c r="X478" s="36">
        <v>-1</v>
      </c>
      <c r="Y478" s="3" t="str">
        <f>IFERROR(VLOOKUP(A478,'Pivot price tier'!$C$8:$L$2245,10,0),"")</f>
        <v/>
      </c>
      <c r="Z478" s="3" t="str">
        <f>IFERROR(VLOOKUP(A478,'Pivot price tier by size'!$D$8:$M$2466,10,0),"")</f>
        <v/>
      </c>
      <c r="AA478" s="3" t="str">
        <f>IFERROR(VLOOKUP(A478,'Pivot category'!$B$8:$I$2191,8,0),"")</f>
        <v/>
      </c>
      <c r="AB478" s="3" t="str">
        <f t="shared" si="7"/>
        <v>Bottom 5%</v>
      </c>
      <c r="AC478"/>
      <c r="AD478" s="3" t="s">
        <v>16451</v>
      </c>
      <c r="AE478" s="3" t="s">
        <v>14099</v>
      </c>
    </row>
    <row r="479" spans="1:31" hidden="1" x14ac:dyDescent="0.25">
      <c r="A479" t="s">
        <v>9454</v>
      </c>
      <c r="B479" t="s">
        <v>9453</v>
      </c>
      <c r="C479" s="3" t="s">
        <v>32</v>
      </c>
      <c r="D479" s="3" t="s">
        <v>8664</v>
      </c>
      <c r="E479" s="3" t="s">
        <v>5150</v>
      </c>
      <c r="F479" s="3">
        <v>10000</v>
      </c>
      <c r="G479" s="34">
        <v>47.99</v>
      </c>
      <c r="H479" s="3" t="s">
        <v>12</v>
      </c>
      <c r="I479" s="3" t="s">
        <v>23</v>
      </c>
      <c r="J479" s="3" t="s">
        <v>8261</v>
      </c>
      <c r="K479" s="3" t="s">
        <v>8260</v>
      </c>
      <c r="L479" s="3" t="s">
        <v>8255</v>
      </c>
      <c r="M479" s="26" t="s">
        <v>13873</v>
      </c>
      <c r="N479"/>
      <c r="O479" s="3">
        <v>1</v>
      </c>
      <c r="P479" s="34">
        <v>575.88</v>
      </c>
      <c r="Q479" s="34">
        <v>1775.65</v>
      </c>
      <c r="R479" s="34">
        <v>-1199.77</v>
      </c>
      <c r="S479" s="36">
        <v>-0.68</v>
      </c>
      <c r="T479" s="34">
        <v>575.88</v>
      </c>
      <c r="U479" s="34">
        <v>47.99</v>
      </c>
      <c r="V479" s="34">
        <v>335.93</v>
      </c>
      <c r="W479" s="34">
        <v>-287.94</v>
      </c>
      <c r="X479" s="36">
        <v>-0.86</v>
      </c>
      <c r="Y479" s="3" t="str">
        <f>IFERROR(VLOOKUP(A479,'Pivot price tier'!$C$8:$L$2245,10,0),"")</f>
        <v/>
      </c>
      <c r="Z479" s="3" t="str">
        <f>IFERROR(VLOOKUP(A479,'Pivot price tier by size'!$D$8:$M$2466,10,0),"")</f>
        <v/>
      </c>
      <c r="AA479" s="3" t="str">
        <f>IFERROR(VLOOKUP(A479,'Pivot category'!$B$8:$I$2191,8,0),"")</f>
        <v/>
      </c>
      <c r="AB479" s="3" t="str">
        <f t="shared" si="7"/>
        <v>Bottom 5%</v>
      </c>
      <c r="AC479"/>
      <c r="AD479" s="3" t="s">
        <v>16451</v>
      </c>
      <c r="AE479" s="3" t="s">
        <v>14106</v>
      </c>
    </row>
    <row r="480" spans="1:31" hidden="1" x14ac:dyDescent="0.25">
      <c r="A480" t="s">
        <v>14705</v>
      </c>
      <c r="B480" t="s">
        <v>10417</v>
      </c>
      <c r="C480" s="3" t="s">
        <v>32</v>
      </c>
      <c r="D480" s="3" t="s">
        <v>10386</v>
      </c>
      <c r="E480" s="3" t="s">
        <v>5150</v>
      </c>
      <c r="F480" s="3">
        <v>10000</v>
      </c>
      <c r="G480" s="34">
        <v>38.39</v>
      </c>
      <c r="H480" s="3" t="s">
        <v>12</v>
      </c>
      <c r="I480" s="3" t="s">
        <v>23</v>
      </c>
      <c r="J480" s="3" t="s">
        <v>8256</v>
      </c>
      <c r="K480" s="3" t="s">
        <v>8260</v>
      </c>
      <c r="L480" s="3" t="s">
        <v>8255</v>
      </c>
      <c r="M480" s="26" t="s">
        <v>13873</v>
      </c>
      <c r="N480"/>
      <c r="O480" s="3">
        <v>5</v>
      </c>
      <c r="P480" s="34">
        <v>1727.55</v>
      </c>
      <c r="Q480" s="34">
        <v>2885.69</v>
      </c>
      <c r="R480" s="34">
        <v>-1158.1400000000001</v>
      </c>
      <c r="S480" s="36">
        <v>-0.4</v>
      </c>
      <c r="T480" s="34">
        <v>345.51</v>
      </c>
      <c r="U480" s="34">
        <v>460.68</v>
      </c>
      <c r="V480" s="34">
        <v>115.17</v>
      </c>
      <c r="W480" s="34">
        <v>345.51</v>
      </c>
      <c r="X480" s="36">
        <v>3</v>
      </c>
      <c r="Y480" s="3" t="str">
        <f>IFERROR(VLOOKUP(A480,'Pivot price tier'!$C$8:$L$2245,10,0),"")</f>
        <v/>
      </c>
      <c r="Z480" s="3" t="str">
        <f>IFERROR(VLOOKUP(A480,'Pivot price tier by size'!$D$8:$M$2466,10,0),"")</f>
        <v/>
      </c>
      <c r="AA480" s="3" t="str">
        <f>IFERROR(VLOOKUP(A480,'Pivot category'!$B$8:$I$2191,8,0),"")</f>
        <v/>
      </c>
      <c r="AB480" s="3" t="str">
        <f t="shared" si="7"/>
        <v>Bottom 5%</v>
      </c>
      <c r="AC480"/>
      <c r="AD480" s="3" t="s">
        <v>16464</v>
      </c>
      <c r="AE480" s="3" t="s">
        <v>14125</v>
      </c>
    </row>
    <row r="481" spans="1:31" x14ac:dyDescent="0.25">
      <c r="A481" t="s">
        <v>11699</v>
      </c>
      <c r="B481" t="s">
        <v>11700</v>
      </c>
      <c r="C481" s="3" t="s">
        <v>32</v>
      </c>
      <c r="D481" s="3" t="s">
        <v>11471</v>
      </c>
      <c r="E481" s="3" t="s">
        <v>5150</v>
      </c>
      <c r="F481" s="3">
        <v>7000</v>
      </c>
      <c r="G481" s="34">
        <v>59.99</v>
      </c>
      <c r="H481" s="3" t="s">
        <v>27</v>
      </c>
      <c r="I481" s="3" t="s">
        <v>15</v>
      </c>
      <c r="J481" s="3" t="s">
        <v>8251</v>
      </c>
      <c r="K481" s="3" t="s">
        <v>8252</v>
      </c>
      <c r="L481" s="3" t="s">
        <v>68</v>
      </c>
      <c r="M481" s="26">
        <v>45047</v>
      </c>
      <c r="N481"/>
      <c r="O481" s="3">
        <v>64</v>
      </c>
      <c r="P481" s="34">
        <v>41637.83</v>
      </c>
      <c r="Q481" s="34">
        <v>40136.46</v>
      </c>
      <c r="R481" s="34">
        <v>1501.37</v>
      </c>
      <c r="S481" s="36">
        <v>0.04</v>
      </c>
      <c r="T481" s="34">
        <v>650.59109375000003</v>
      </c>
      <c r="U481" s="34">
        <v>21346.34</v>
      </c>
      <c r="V481" s="34">
        <v>24254.67</v>
      </c>
      <c r="W481" s="34">
        <v>-2908.33</v>
      </c>
      <c r="X481" s="36">
        <v>-0.12</v>
      </c>
      <c r="Y481" s="3" t="str">
        <f>IFERROR(VLOOKUP(A481,'Pivot price tier'!$C$8:$L$2245,10,0),"")</f>
        <v>X</v>
      </c>
      <c r="Z481" s="3" t="str">
        <f>IFERROR(VLOOKUP(A481,'Pivot price tier by size'!$D$8:$M$2466,10,0),"")</f>
        <v xml:space="preserve"> </v>
      </c>
      <c r="AA481" s="3" t="str">
        <f>IFERROR(VLOOKUP(A481,'Pivot category'!$B$8:$I$2191,8,0),"")</f>
        <v>X</v>
      </c>
      <c r="AB481" s="3" t="str">
        <f t="shared" si="7"/>
        <v>Bottom 5%</v>
      </c>
      <c r="AC481"/>
      <c r="AD481" s="3" t="s">
        <v>16450</v>
      </c>
      <c r="AE481" s="3" t="s">
        <v>14103</v>
      </c>
    </row>
    <row r="482" spans="1:31" x14ac:dyDescent="0.25">
      <c r="A482" t="s">
        <v>13565</v>
      </c>
      <c r="B482" t="s">
        <v>13566</v>
      </c>
      <c r="C482" s="3" t="s">
        <v>32</v>
      </c>
      <c r="D482" s="3" t="s">
        <v>13442</v>
      </c>
      <c r="E482" s="3" t="s">
        <v>5150</v>
      </c>
      <c r="F482" s="3">
        <v>70000</v>
      </c>
      <c r="G482" s="34">
        <v>49.99</v>
      </c>
      <c r="H482" s="3" t="s">
        <v>27</v>
      </c>
      <c r="I482" s="3" t="s">
        <v>23</v>
      </c>
      <c r="J482" s="3" t="s">
        <v>8251</v>
      </c>
      <c r="K482" s="3" t="s">
        <v>8252</v>
      </c>
      <c r="L482" s="3" t="s">
        <v>68</v>
      </c>
      <c r="M482" s="26">
        <v>45505</v>
      </c>
      <c r="N482"/>
      <c r="O482" s="3">
        <v>55</v>
      </c>
      <c r="P482" s="34">
        <v>24463.01</v>
      </c>
      <c r="Q482" s="34">
        <v>20395.919999999998</v>
      </c>
      <c r="R482" s="34">
        <v>4067.09</v>
      </c>
      <c r="S482" s="36">
        <v>0.2</v>
      </c>
      <c r="T482" s="34">
        <v>444.78199999999998</v>
      </c>
      <c r="U482" s="34">
        <v>5482.88</v>
      </c>
      <c r="V482" s="34">
        <v>7048.59</v>
      </c>
      <c r="W482" s="34">
        <v>-1565.71</v>
      </c>
      <c r="X482" s="36">
        <v>-0.22</v>
      </c>
      <c r="Y482" s="3" t="str">
        <f>IFERROR(VLOOKUP(A482,'Pivot price tier'!$C$8:$L$2245,10,0),"")</f>
        <v>X</v>
      </c>
      <c r="Z482" s="3" t="str">
        <f>IFERROR(VLOOKUP(A482,'Pivot price tier by size'!$D$8:$M$2466,10,0),"")</f>
        <v xml:space="preserve"> </v>
      </c>
      <c r="AA482" s="3" t="str">
        <f>IFERROR(VLOOKUP(A482,'Pivot category'!$B$8:$I$2191,8,0),"")</f>
        <v>X</v>
      </c>
      <c r="AB482" s="3" t="str">
        <f t="shared" si="7"/>
        <v>Bottom 5%</v>
      </c>
      <c r="AC482"/>
      <c r="AD482" s="3" t="s">
        <v>16456</v>
      </c>
      <c r="AE482" s="3" t="s">
        <v>14099</v>
      </c>
    </row>
    <row r="483" spans="1:31" hidden="1" x14ac:dyDescent="0.25">
      <c r="A483" t="s">
        <v>7171</v>
      </c>
      <c r="B483" t="s">
        <v>270</v>
      </c>
      <c r="C483" s="3" t="s">
        <v>72</v>
      </c>
      <c r="D483" s="3" t="s">
        <v>2518</v>
      </c>
      <c r="E483" s="3" t="s">
        <v>5150</v>
      </c>
      <c r="F483" s="3">
        <v>9000</v>
      </c>
      <c r="G483" s="34">
        <v>1.19</v>
      </c>
      <c r="H483" s="3" t="s">
        <v>28</v>
      </c>
      <c r="I483" s="3" t="s">
        <v>70</v>
      </c>
      <c r="J483" s="3" t="s">
        <v>8256</v>
      </c>
      <c r="K483" s="3" t="s">
        <v>8260</v>
      </c>
      <c r="L483" s="3" t="s">
        <v>8254</v>
      </c>
      <c r="M483" s="26" t="s">
        <v>13873</v>
      </c>
      <c r="N483"/>
      <c r="O483" s="3">
        <v>0</v>
      </c>
      <c r="P483" s="34">
        <v>57.12</v>
      </c>
      <c r="Q483" s="34">
        <v>92.82</v>
      </c>
      <c r="R483" s="34">
        <v>-35.700000000000003</v>
      </c>
      <c r="S483" s="36">
        <v>-0.38</v>
      </c>
      <c r="T483" s="34" t="s">
        <v>78</v>
      </c>
      <c r="U483" s="34">
        <v>171.36</v>
      </c>
      <c r="V483" s="34">
        <v>402.22</v>
      </c>
      <c r="W483" s="34">
        <v>-230.86</v>
      </c>
      <c r="X483" s="36">
        <v>-0.56999999999999995</v>
      </c>
      <c r="Y483" s="3" t="str">
        <f>IFERROR(VLOOKUP(A483,'Pivot price tier'!$C$8:$L$2245,10,0),"")</f>
        <v/>
      </c>
      <c r="Z483" s="3" t="str">
        <f>IFERROR(VLOOKUP(A483,'Pivot price tier by size'!$D$8:$M$2466,10,0),"")</f>
        <v/>
      </c>
      <c r="AA483" s="3" t="str">
        <f>IFERROR(VLOOKUP(A483,'Pivot category'!$B$8:$I$2191,8,0),"")</f>
        <v/>
      </c>
      <c r="AB483" s="3" t="str">
        <f t="shared" si="7"/>
        <v>Bottom 5%</v>
      </c>
      <c r="AC483"/>
      <c r="AD483" s="3" t="s">
        <v>16449</v>
      </c>
      <c r="AE483" s="3" t="s">
        <v>14091</v>
      </c>
    </row>
    <row r="484" spans="1:31" x14ac:dyDescent="0.25">
      <c r="A484" t="s">
        <v>5670</v>
      </c>
      <c r="B484" t="s">
        <v>667</v>
      </c>
      <c r="C484" s="3" t="s">
        <v>32</v>
      </c>
      <c r="D484" s="3" t="s">
        <v>2968</v>
      </c>
      <c r="E484" s="3" t="s">
        <v>5198</v>
      </c>
      <c r="F484" s="3">
        <v>1000</v>
      </c>
      <c r="G484" s="34">
        <v>12.99</v>
      </c>
      <c r="H484" s="3" t="s">
        <v>26</v>
      </c>
      <c r="I484" s="3" t="s">
        <v>19</v>
      </c>
      <c r="J484" s="3" t="s">
        <v>8251</v>
      </c>
      <c r="K484" s="3" t="s">
        <v>8252</v>
      </c>
      <c r="L484" s="3" t="s">
        <v>68</v>
      </c>
      <c r="M484" s="26" t="s">
        <v>13873</v>
      </c>
      <c r="N484"/>
      <c r="O484" s="3">
        <v>131</v>
      </c>
      <c r="P484" s="34">
        <v>21758.25</v>
      </c>
      <c r="Q484" s="34">
        <v>26590.53</v>
      </c>
      <c r="R484" s="34">
        <v>-4832.28</v>
      </c>
      <c r="S484" s="36">
        <v>-0.18</v>
      </c>
      <c r="T484" s="34">
        <v>166.09351145038167</v>
      </c>
      <c r="U484" s="34">
        <v>34631.339999999997</v>
      </c>
      <c r="V484" s="34">
        <v>40645.71</v>
      </c>
      <c r="W484" s="34">
        <v>-6014.37</v>
      </c>
      <c r="X484" s="36">
        <v>-0.15</v>
      </c>
      <c r="Y484" s="3" t="str">
        <f>IFERROR(VLOOKUP(A484,'Pivot price tier'!$C$8:$L$2245,10,0),"")</f>
        <v>X</v>
      </c>
      <c r="Z484" s="3" t="str">
        <f>IFERROR(VLOOKUP(A484,'Pivot price tier by size'!$D$8:$M$2466,10,0),"")</f>
        <v xml:space="preserve"> </v>
      </c>
      <c r="AA484" s="3" t="str">
        <f>IFERROR(VLOOKUP(A484,'Pivot category'!$B$8:$I$2191,8,0),"")</f>
        <v>X</v>
      </c>
      <c r="AB484" s="3" t="str">
        <f t="shared" si="7"/>
        <v>Bottom 5%</v>
      </c>
      <c r="AC484"/>
      <c r="AD484" s="3" t="s">
        <v>16446</v>
      </c>
      <c r="AE484" s="3" t="s">
        <v>14094</v>
      </c>
    </row>
    <row r="485" spans="1:31" x14ac:dyDescent="0.25">
      <c r="A485" t="s">
        <v>13572</v>
      </c>
      <c r="B485" t="s">
        <v>6567</v>
      </c>
      <c r="C485" s="3" t="s">
        <v>32</v>
      </c>
      <c r="D485" s="3" t="s">
        <v>8104</v>
      </c>
      <c r="E485" s="3">
        <v>0</v>
      </c>
      <c r="F485" s="3">
        <v>7000</v>
      </c>
      <c r="G485" s="34">
        <v>38.99</v>
      </c>
      <c r="H485" s="3" t="s">
        <v>27</v>
      </c>
      <c r="I485" s="3" t="s">
        <v>23</v>
      </c>
      <c r="J485" s="3" t="s">
        <v>8251</v>
      </c>
      <c r="K485" s="3" t="s">
        <v>8252</v>
      </c>
      <c r="L485" s="3" t="s">
        <v>68</v>
      </c>
      <c r="M485" s="26" t="s">
        <v>13873</v>
      </c>
      <c r="N485"/>
      <c r="O485" s="3">
        <v>79</v>
      </c>
      <c r="P485" s="34">
        <v>30915.52</v>
      </c>
      <c r="Q485" s="34">
        <v>30090.9</v>
      </c>
      <c r="R485" s="34">
        <v>824.62</v>
      </c>
      <c r="S485" s="36">
        <v>0.03</v>
      </c>
      <c r="T485" s="34">
        <v>391.33569620253166</v>
      </c>
      <c r="U485" s="34">
        <v>11072.99</v>
      </c>
      <c r="V485" s="34">
        <v>16045.7</v>
      </c>
      <c r="W485" s="34">
        <v>-4972.71</v>
      </c>
      <c r="X485" s="36">
        <v>-0.31</v>
      </c>
      <c r="Y485" s="3" t="str">
        <f>IFERROR(VLOOKUP(A485,'Pivot price tier'!$C$8:$L$2245,10,0),"")</f>
        <v>X</v>
      </c>
      <c r="Z485" s="3" t="str">
        <f>IFERROR(VLOOKUP(A485,'Pivot price tier by size'!$D$8:$M$2466,10,0),"")</f>
        <v xml:space="preserve"> </v>
      </c>
      <c r="AA485" s="3" t="str">
        <f>IFERROR(VLOOKUP(A485,'Pivot category'!$B$8:$I$2191,8,0),"")</f>
        <v>X</v>
      </c>
      <c r="AB485" s="3" t="str">
        <f t="shared" si="7"/>
        <v>Bottom 5%</v>
      </c>
      <c r="AC485"/>
      <c r="AD485" s="3" t="s">
        <v>11232</v>
      </c>
      <c r="AE485" s="3" t="s">
        <v>14092</v>
      </c>
    </row>
    <row r="486" spans="1:31" hidden="1" x14ac:dyDescent="0.25">
      <c r="A486" t="s">
        <v>11909</v>
      </c>
      <c r="B486" t="s">
        <v>11910</v>
      </c>
      <c r="C486" s="3" t="s">
        <v>32</v>
      </c>
      <c r="D486" s="3" t="s">
        <v>11964</v>
      </c>
      <c r="E486" s="3">
        <v>0</v>
      </c>
      <c r="F486" s="3">
        <v>70000</v>
      </c>
      <c r="G486" s="34">
        <v>19.989999999999998</v>
      </c>
      <c r="H486" s="3" t="s">
        <v>29</v>
      </c>
      <c r="I486" s="3" t="s">
        <v>19</v>
      </c>
      <c r="J486" s="3" t="s">
        <v>8256</v>
      </c>
      <c r="K486" s="3" t="s">
        <v>8252</v>
      </c>
      <c r="L486" s="3" t="s">
        <v>68</v>
      </c>
      <c r="M486" s="26">
        <v>45108</v>
      </c>
      <c r="N486"/>
      <c r="O486" s="3">
        <v>27</v>
      </c>
      <c r="P486" s="34">
        <v>3618.19</v>
      </c>
      <c r="Q486" s="34">
        <v>4677.66</v>
      </c>
      <c r="R486" s="34">
        <v>-1059.47</v>
      </c>
      <c r="S486" s="36">
        <v>-0.23</v>
      </c>
      <c r="T486" s="34">
        <v>134.00703703703704</v>
      </c>
      <c r="U486" s="34">
        <v>379.81</v>
      </c>
      <c r="V486" s="34">
        <v>239.88</v>
      </c>
      <c r="W486" s="34">
        <v>139.93</v>
      </c>
      <c r="X486" s="36">
        <v>0.57999999999999996</v>
      </c>
      <c r="Y486" s="3" t="str">
        <f>IFERROR(VLOOKUP(A486,'Pivot price tier'!$C$8:$L$2245,10,0),"")</f>
        <v>X</v>
      </c>
      <c r="Z486" s="3" t="str">
        <f>IFERROR(VLOOKUP(A486,'Pivot price tier by size'!$D$8:$M$2466,10,0),"")</f>
        <v>X</v>
      </c>
      <c r="AA486" s="3" t="str">
        <f>IFERROR(VLOOKUP(A486,'Pivot category'!$B$8:$I$2191,8,0),"")</f>
        <v>X</v>
      </c>
      <c r="AB486" s="3" t="str">
        <f t="shared" si="7"/>
        <v>Bottom 5%</v>
      </c>
      <c r="AC486"/>
      <c r="AD486" s="3" t="s">
        <v>16446</v>
      </c>
      <c r="AE486" s="3" t="s">
        <v>14091</v>
      </c>
    </row>
    <row r="487" spans="1:31" x14ac:dyDescent="0.25">
      <c r="A487" t="s">
        <v>5859</v>
      </c>
      <c r="B487" t="s">
        <v>732</v>
      </c>
      <c r="C487" s="3" t="s">
        <v>32</v>
      </c>
      <c r="D487" s="3" t="s">
        <v>3035</v>
      </c>
      <c r="E487" s="3" t="s">
        <v>5198</v>
      </c>
      <c r="F487" s="3">
        <v>1000</v>
      </c>
      <c r="G487" s="34">
        <v>19.989999999999998</v>
      </c>
      <c r="H487" s="3" t="s">
        <v>28</v>
      </c>
      <c r="I487" s="3" t="s">
        <v>19</v>
      </c>
      <c r="J487" s="3" t="s">
        <v>8251</v>
      </c>
      <c r="K487" s="3" t="s">
        <v>8252</v>
      </c>
      <c r="L487" s="3" t="s">
        <v>68</v>
      </c>
      <c r="M487" s="26" t="s">
        <v>13873</v>
      </c>
      <c r="N487"/>
      <c r="O487" s="3">
        <v>132</v>
      </c>
      <c r="P487" s="34">
        <v>43398.9</v>
      </c>
      <c r="Q487" s="34">
        <v>39492.959999999999</v>
      </c>
      <c r="R487" s="34">
        <v>3905.94</v>
      </c>
      <c r="S487" s="36">
        <v>0.1</v>
      </c>
      <c r="T487" s="34">
        <v>328.77954545454548</v>
      </c>
      <c r="U487" s="34">
        <v>58944.99</v>
      </c>
      <c r="V487" s="34">
        <v>56664.05</v>
      </c>
      <c r="W487" s="34">
        <v>2280.94</v>
      </c>
      <c r="X487" s="36">
        <v>0.04</v>
      </c>
      <c r="Y487" s="3" t="str">
        <f>IFERROR(VLOOKUP(A487,'Pivot price tier'!$C$8:$L$2245,10,0),"")</f>
        <v>X</v>
      </c>
      <c r="Z487" s="3" t="str">
        <f>IFERROR(VLOOKUP(A487,'Pivot price tier by size'!$D$8:$M$2466,10,0),"")</f>
        <v xml:space="preserve"> </v>
      </c>
      <c r="AA487" s="3" t="str">
        <f>IFERROR(VLOOKUP(A487,'Pivot category'!$B$8:$I$2191,8,0),"")</f>
        <v>X</v>
      </c>
      <c r="AB487" s="3" t="str">
        <f t="shared" si="7"/>
        <v>Bottom 5%</v>
      </c>
      <c r="AC487"/>
      <c r="AD487" s="3" t="s">
        <v>16451</v>
      </c>
      <c r="AE487" s="3" t="s">
        <v>14089</v>
      </c>
    </row>
    <row r="488" spans="1:31" x14ac:dyDescent="0.25">
      <c r="A488" t="s">
        <v>7494</v>
      </c>
      <c r="B488" t="s">
        <v>758</v>
      </c>
      <c r="C488" s="3" t="s">
        <v>36</v>
      </c>
      <c r="D488" s="3" t="s">
        <v>3063</v>
      </c>
      <c r="E488" s="3">
        <v>0</v>
      </c>
      <c r="F488" s="3">
        <v>1000</v>
      </c>
      <c r="G488" s="34">
        <v>13.99</v>
      </c>
      <c r="H488" s="3" t="s">
        <v>29</v>
      </c>
      <c r="I488" s="3" t="s">
        <v>17</v>
      </c>
      <c r="J488" s="3" t="s">
        <v>8251</v>
      </c>
      <c r="K488" s="3" t="s">
        <v>8252</v>
      </c>
      <c r="L488" s="3" t="s">
        <v>68</v>
      </c>
      <c r="M488" s="26" t="s">
        <v>13873</v>
      </c>
      <c r="N488"/>
      <c r="O488" s="3">
        <v>109</v>
      </c>
      <c r="P488" s="34">
        <v>15542.89</v>
      </c>
      <c r="Q488" s="34">
        <v>15873.45</v>
      </c>
      <c r="R488" s="34">
        <v>-330.56</v>
      </c>
      <c r="S488" s="36">
        <v>-0.02</v>
      </c>
      <c r="T488" s="34">
        <v>142.59532110091743</v>
      </c>
      <c r="U488" s="34">
        <v>39997.410000000003</v>
      </c>
      <c r="V488" s="34">
        <v>39641.620000000003</v>
      </c>
      <c r="W488" s="34">
        <v>355.79</v>
      </c>
      <c r="X488" s="36">
        <v>0.01</v>
      </c>
      <c r="Y488" s="3" t="str">
        <f>IFERROR(VLOOKUP(A488,'Pivot price tier'!$C$8:$L$2245,10,0),"")</f>
        <v>X</v>
      </c>
      <c r="Z488" s="3" t="str">
        <f>IFERROR(VLOOKUP(A488,'Pivot price tier by size'!$D$8:$M$2466,10,0),"")</f>
        <v xml:space="preserve"> </v>
      </c>
      <c r="AA488" s="3" t="str">
        <f>IFERROR(VLOOKUP(A488,'Pivot category'!$B$8:$I$2191,8,0),"")</f>
        <v>X</v>
      </c>
      <c r="AB488" s="3" t="str">
        <f t="shared" si="7"/>
        <v>Bottom 5%</v>
      </c>
      <c r="AC488"/>
      <c r="AD488" s="3" t="s">
        <v>16446</v>
      </c>
      <c r="AE488" s="3" t="s">
        <v>14094</v>
      </c>
    </row>
    <row r="489" spans="1:31" x14ac:dyDescent="0.25">
      <c r="A489" t="s">
        <v>7409</v>
      </c>
      <c r="B489" t="s">
        <v>765</v>
      </c>
      <c r="C489" s="3" t="s">
        <v>36</v>
      </c>
      <c r="D489" s="3" t="s">
        <v>3072</v>
      </c>
      <c r="E489" s="3">
        <v>0</v>
      </c>
      <c r="F489" s="3">
        <v>1000</v>
      </c>
      <c r="G489" s="34">
        <v>13.99</v>
      </c>
      <c r="H489" s="3" t="s">
        <v>29</v>
      </c>
      <c r="I489" s="3" t="s">
        <v>17</v>
      </c>
      <c r="J489" s="3" t="s">
        <v>8251</v>
      </c>
      <c r="K489" s="3" t="s">
        <v>8252</v>
      </c>
      <c r="L489" s="3" t="s">
        <v>68</v>
      </c>
      <c r="M489" s="26" t="s">
        <v>13873</v>
      </c>
      <c r="N489"/>
      <c r="O489" s="3">
        <v>141</v>
      </c>
      <c r="P489" s="34">
        <v>25279.93</v>
      </c>
      <c r="Q489" s="34">
        <v>32036.26</v>
      </c>
      <c r="R489" s="34">
        <v>-6756.33</v>
      </c>
      <c r="S489" s="36">
        <v>-0.21</v>
      </c>
      <c r="T489" s="34">
        <v>179.29028368794326</v>
      </c>
      <c r="U489" s="34">
        <v>108142.7</v>
      </c>
      <c r="V489" s="34">
        <v>130694.05</v>
      </c>
      <c r="W489" s="34">
        <v>-22551.35</v>
      </c>
      <c r="X489" s="36">
        <v>-0.17</v>
      </c>
      <c r="Y489" s="3" t="str">
        <f>IFERROR(VLOOKUP(A489,'Pivot price tier'!$C$8:$L$2245,10,0),"")</f>
        <v>X</v>
      </c>
      <c r="Z489" s="3" t="str">
        <f>IFERROR(VLOOKUP(A489,'Pivot price tier by size'!$D$8:$M$2466,10,0),"")</f>
        <v xml:space="preserve"> </v>
      </c>
      <c r="AA489" s="3" t="str">
        <f>IFERROR(VLOOKUP(A489,'Pivot category'!$B$8:$I$2191,8,0),"")</f>
        <v>X</v>
      </c>
      <c r="AB489" s="3" t="str">
        <f t="shared" si="7"/>
        <v>Bottom 5%</v>
      </c>
      <c r="AC489"/>
      <c r="AD489" s="3" t="s">
        <v>16446</v>
      </c>
      <c r="AE489" s="3" t="s">
        <v>14094</v>
      </c>
    </row>
    <row r="490" spans="1:31" x14ac:dyDescent="0.25">
      <c r="A490" t="s">
        <v>7508</v>
      </c>
      <c r="B490" t="s">
        <v>768</v>
      </c>
      <c r="C490" s="3" t="s">
        <v>36</v>
      </c>
      <c r="D490" s="3" t="s">
        <v>3075</v>
      </c>
      <c r="E490" s="3">
        <v>0</v>
      </c>
      <c r="F490" s="3">
        <v>1000</v>
      </c>
      <c r="G490" s="34">
        <v>13.99</v>
      </c>
      <c r="H490" s="3" t="s">
        <v>29</v>
      </c>
      <c r="I490" s="3" t="s">
        <v>17</v>
      </c>
      <c r="J490" s="3" t="s">
        <v>8251</v>
      </c>
      <c r="K490" s="3" t="s">
        <v>8252</v>
      </c>
      <c r="L490" s="3" t="s">
        <v>68</v>
      </c>
      <c r="M490" s="26" t="s">
        <v>13873</v>
      </c>
      <c r="N490"/>
      <c r="O490" s="3">
        <v>83</v>
      </c>
      <c r="P490" s="34">
        <v>18452.810000000001</v>
      </c>
      <c r="Q490" s="34">
        <v>15436.79</v>
      </c>
      <c r="R490" s="34">
        <v>3016.02</v>
      </c>
      <c r="S490" s="36">
        <v>0.2</v>
      </c>
      <c r="T490" s="34">
        <v>222.32301204819279</v>
      </c>
      <c r="U490" s="34">
        <v>101049.77</v>
      </c>
      <c r="V490" s="34">
        <v>87215.23</v>
      </c>
      <c r="W490" s="34">
        <v>13834.54</v>
      </c>
      <c r="X490" s="36">
        <v>0.16</v>
      </c>
      <c r="Y490" s="3" t="str">
        <f>IFERROR(VLOOKUP(A490,'Pivot price tier'!$C$8:$L$2245,10,0),"")</f>
        <v>X</v>
      </c>
      <c r="Z490" s="3" t="str">
        <f>IFERROR(VLOOKUP(A490,'Pivot price tier by size'!$D$8:$M$2466,10,0),"")</f>
        <v xml:space="preserve"> </v>
      </c>
      <c r="AA490" s="3" t="str">
        <f>IFERROR(VLOOKUP(A490,'Pivot category'!$B$8:$I$2191,8,0),"")</f>
        <v>X</v>
      </c>
      <c r="AB490" s="3" t="str">
        <f t="shared" si="7"/>
        <v>Bottom 5%</v>
      </c>
      <c r="AC490"/>
      <c r="AD490" s="3" t="s">
        <v>16446</v>
      </c>
      <c r="AE490" s="3" t="s">
        <v>14094</v>
      </c>
    </row>
    <row r="491" spans="1:31" x14ac:dyDescent="0.25">
      <c r="A491" t="s">
        <v>5569</v>
      </c>
      <c r="B491" t="s">
        <v>809</v>
      </c>
      <c r="C491" s="3" t="s">
        <v>32</v>
      </c>
      <c r="D491" s="3" t="s">
        <v>3118</v>
      </c>
      <c r="E491" s="3">
        <v>0</v>
      </c>
      <c r="F491" s="3">
        <v>1000</v>
      </c>
      <c r="G491" s="34">
        <v>29.99</v>
      </c>
      <c r="H491" s="3" t="s">
        <v>29</v>
      </c>
      <c r="I491" s="3" t="s">
        <v>23</v>
      </c>
      <c r="J491" s="3" t="s">
        <v>8251</v>
      </c>
      <c r="K491" s="3" t="s">
        <v>8252</v>
      </c>
      <c r="L491" s="3" t="s">
        <v>68</v>
      </c>
      <c r="M491" s="26" t="s">
        <v>13873</v>
      </c>
      <c r="N491"/>
      <c r="O491" s="3">
        <v>92</v>
      </c>
      <c r="P491" s="34">
        <v>24169.03</v>
      </c>
      <c r="Q491" s="34">
        <v>22756.7</v>
      </c>
      <c r="R491" s="34">
        <v>1412.33</v>
      </c>
      <c r="S491" s="36">
        <v>0.06</v>
      </c>
      <c r="T491" s="34">
        <v>262.70684782608697</v>
      </c>
      <c r="U491" s="34">
        <v>50686.43</v>
      </c>
      <c r="V491" s="34">
        <v>57980.59</v>
      </c>
      <c r="W491" s="34">
        <v>-7294.16</v>
      </c>
      <c r="X491" s="36">
        <v>-0.13</v>
      </c>
      <c r="Y491" s="3" t="str">
        <f>IFERROR(VLOOKUP(A491,'Pivot price tier'!$C$8:$L$2245,10,0),"")</f>
        <v>X</v>
      </c>
      <c r="Z491" s="3" t="str">
        <f>IFERROR(VLOOKUP(A491,'Pivot price tier by size'!$D$8:$M$2466,10,0),"")</f>
        <v xml:space="preserve"> </v>
      </c>
      <c r="AA491" s="3" t="str">
        <f>IFERROR(VLOOKUP(A491,'Pivot category'!$B$8:$I$2191,8,0),"")</f>
        <v>X</v>
      </c>
      <c r="AB491" s="3" t="str">
        <f t="shared" si="7"/>
        <v>Bottom 5%</v>
      </c>
      <c r="AC491"/>
      <c r="AD491" s="3" t="s">
        <v>16451</v>
      </c>
      <c r="AE491" s="3" t="s">
        <v>14089</v>
      </c>
    </row>
    <row r="492" spans="1:31" x14ac:dyDescent="0.25">
      <c r="A492" t="s">
        <v>14790</v>
      </c>
      <c r="B492" t="s">
        <v>13078</v>
      </c>
      <c r="C492" s="3" t="s">
        <v>32</v>
      </c>
      <c r="D492" s="3" t="s">
        <v>12664</v>
      </c>
      <c r="E492" s="3">
        <v>0</v>
      </c>
      <c r="F492" s="3">
        <v>70000</v>
      </c>
      <c r="G492" s="34">
        <v>29.99</v>
      </c>
      <c r="H492" s="3" t="s">
        <v>29</v>
      </c>
      <c r="I492" s="3" t="s">
        <v>21</v>
      </c>
      <c r="J492" s="3" t="s">
        <v>8251</v>
      </c>
      <c r="K492" s="3" t="s">
        <v>8252</v>
      </c>
      <c r="L492" s="3" t="s">
        <v>68</v>
      </c>
      <c r="M492" s="26">
        <v>45474</v>
      </c>
      <c r="N492"/>
      <c r="O492" s="3">
        <v>50</v>
      </c>
      <c r="P492" s="34">
        <v>10916.36</v>
      </c>
      <c r="Q492" s="34">
        <v>15844.53</v>
      </c>
      <c r="R492" s="34">
        <v>-4928.17</v>
      </c>
      <c r="S492" s="36">
        <v>-0.31</v>
      </c>
      <c r="T492" s="34">
        <v>218.3272</v>
      </c>
      <c r="U492" s="34">
        <v>8457.18</v>
      </c>
      <c r="V492" s="34">
        <v>20448.939999999999</v>
      </c>
      <c r="W492" s="34">
        <v>-11991.76</v>
      </c>
      <c r="X492" s="36">
        <v>-0.59</v>
      </c>
      <c r="Y492" s="3" t="str">
        <f>IFERROR(VLOOKUP(A492,'Pivot price tier'!$C$8:$L$2245,10,0),"")</f>
        <v>X</v>
      </c>
      <c r="Z492" s="3" t="str">
        <f>IFERROR(VLOOKUP(A492,'Pivot price tier by size'!$D$8:$M$2466,10,0),"")</f>
        <v xml:space="preserve"> </v>
      </c>
      <c r="AA492" s="3" t="str">
        <f>IFERROR(VLOOKUP(A492,'Pivot category'!$B$8:$I$2191,8,0),"")</f>
        <v>X</v>
      </c>
      <c r="AB492" s="3" t="str">
        <f t="shared" si="7"/>
        <v>Bottom 5%</v>
      </c>
      <c r="AC492"/>
      <c r="AD492" s="3" t="s">
        <v>11231</v>
      </c>
      <c r="AE492" s="3" t="s">
        <v>14147</v>
      </c>
    </row>
    <row r="493" spans="1:31" x14ac:dyDescent="0.25">
      <c r="A493" t="s">
        <v>11728</v>
      </c>
      <c r="B493" t="s">
        <v>11729</v>
      </c>
      <c r="C493" s="3" t="s">
        <v>32</v>
      </c>
      <c r="D493" s="3" t="s">
        <v>11495</v>
      </c>
      <c r="E493" s="3">
        <v>0</v>
      </c>
      <c r="F493" s="3">
        <v>70000</v>
      </c>
      <c r="G493" s="34">
        <v>29.99</v>
      </c>
      <c r="H493" s="3" t="s">
        <v>12</v>
      </c>
      <c r="I493" s="3" t="s">
        <v>21</v>
      </c>
      <c r="J493" s="3" t="s">
        <v>8251</v>
      </c>
      <c r="K493" s="3" t="s">
        <v>8252</v>
      </c>
      <c r="L493" s="3" t="s">
        <v>68</v>
      </c>
      <c r="M493" s="26">
        <v>45047</v>
      </c>
      <c r="N493"/>
      <c r="O493" s="3">
        <v>47</v>
      </c>
      <c r="P493" s="34">
        <v>19523.490000000002</v>
      </c>
      <c r="Q493" s="34">
        <v>50608.41</v>
      </c>
      <c r="R493" s="34">
        <v>-31084.92</v>
      </c>
      <c r="S493" s="36">
        <v>-0.61</v>
      </c>
      <c r="T493" s="34">
        <v>415.39340425531918</v>
      </c>
      <c r="U493" s="34">
        <v>15774.74</v>
      </c>
      <c r="V493" s="34">
        <v>44500.54</v>
      </c>
      <c r="W493" s="34">
        <v>-28725.8</v>
      </c>
      <c r="X493" s="36">
        <v>-0.65</v>
      </c>
      <c r="Y493" s="3" t="str">
        <f>IFERROR(VLOOKUP(A493,'Pivot price tier'!$C$8:$L$2245,10,0),"")</f>
        <v>X</v>
      </c>
      <c r="Z493" s="3" t="str">
        <f>IFERROR(VLOOKUP(A493,'Pivot price tier by size'!$D$8:$M$2466,10,0),"")</f>
        <v xml:space="preserve"> </v>
      </c>
      <c r="AA493" s="3" t="str">
        <f>IFERROR(VLOOKUP(A493,'Pivot category'!$B$8:$I$2191,8,0),"")</f>
        <v>X</v>
      </c>
      <c r="AB493" s="3" t="str">
        <f t="shared" si="7"/>
        <v>Bottom 5%</v>
      </c>
      <c r="AC493"/>
      <c r="AD493" s="3" t="s">
        <v>11231</v>
      </c>
      <c r="AE493" s="3" t="s">
        <v>14147</v>
      </c>
    </row>
    <row r="494" spans="1:31" x14ac:dyDescent="0.25">
      <c r="A494" t="s">
        <v>6539</v>
      </c>
      <c r="B494" t="s">
        <v>6538</v>
      </c>
      <c r="C494" s="3" t="s">
        <v>32</v>
      </c>
      <c r="D494" s="3" t="s">
        <v>8087</v>
      </c>
      <c r="E494" s="3" t="s">
        <v>5150</v>
      </c>
      <c r="F494" s="3">
        <v>7000</v>
      </c>
      <c r="G494" s="34">
        <v>0</v>
      </c>
      <c r="H494" s="3" t="s">
        <v>26</v>
      </c>
      <c r="I494" s="3" t="s">
        <v>23</v>
      </c>
      <c r="J494" s="3" t="s">
        <v>8251</v>
      </c>
      <c r="K494" s="3" t="s">
        <v>8252</v>
      </c>
      <c r="L494" s="3" t="s">
        <v>68</v>
      </c>
      <c r="M494" s="26" t="s">
        <v>13873</v>
      </c>
      <c r="N494"/>
      <c r="O494" s="3">
        <v>65</v>
      </c>
      <c r="P494" s="34">
        <v>12688.21</v>
      </c>
      <c r="Q494" s="34">
        <v>11791.58</v>
      </c>
      <c r="R494" s="34">
        <v>896.63</v>
      </c>
      <c r="S494" s="36">
        <v>0.08</v>
      </c>
      <c r="T494" s="34">
        <v>195.20323076923074</v>
      </c>
      <c r="U494" s="34">
        <v>6361.6</v>
      </c>
      <c r="V494" s="34">
        <v>9437.4</v>
      </c>
      <c r="W494" s="34">
        <v>-3075.8</v>
      </c>
      <c r="X494" s="36">
        <v>-0.33</v>
      </c>
      <c r="Y494" s="3" t="str">
        <f>IFERROR(VLOOKUP(A494,'Pivot price tier'!$C$8:$L$2245,10,0),"")</f>
        <v>X</v>
      </c>
      <c r="Z494" s="3" t="str">
        <f>IFERROR(VLOOKUP(A494,'Pivot price tier by size'!$D$8:$M$2466,10,0),"")</f>
        <v xml:space="preserve"> </v>
      </c>
      <c r="AA494" s="3" t="str">
        <f>IFERROR(VLOOKUP(A494,'Pivot category'!$B$8:$I$2191,8,0),"")</f>
        <v>X</v>
      </c>
      <c r="AB494" s="3" t="str">
        <f t="shared" si="7"/>
        <v>Bottom 5%</v>
      </c>
      <c r="AC494"/>
      <c r="AD494" s="3" t="s">
        <v>16449</v>
      </c>
      <c r="AE494" s="3" t="s">
        <v>14109</v>
      </c>
    </row>
    <row r="495" spans="1:31" hidden="1" x14ac:dyDescent="0.25">
      <c r="A495" t="s">
        <v>9875</v>
      </c>
      <c r="B495" t="s">
        <v>9900</v>
      </c>
      <c r="C495" s="3" t="s">
        <v>36</v>
      </c>
      <c r="D495" s="3" t="s">
        <v>4918</v>
      </c>
      <c r="E495" s="3" t="s">
        <v>5150</v>
      </c>
      <c r="F495" s="3">
        <v>9000</v>
      </c>
      <c r="G495" s="34">
        <v>5.69</v>
      </c>
      <c r="H495" s="3" t="s">
        <v>12</v>
      </c>
      <c r="I495" s="3" t="s">
        <v>13</v>
      </c>
      <c r="J495" s="3" t="s">
        <v>8256</v>
      </c>
      <c r="K495" s="3" t="s">
        <v>8260</v>
      </c>
      <c r="L495" s="3" t="s">
        <v>8255</v>
      </c>
      <c r="M495" s="26" t="s">
        <v>13873</v>
      </c>
      <c r="N495"/>
      <c r="O495" s="3" t="s">
        <v>78</v>
      </c>
      <c r="P495" s="34"/>
      <c r="Q495" s="34">
        <v>193.46</v>
      </c>
      <c r="R495" s="34">
        <v>-193.46</v>
      </c>
      <c r="S495" s="36">
        <v>-1</v>
      </c>
      <c r="T495" s="34" t="s">
        <v>78</v>
      </c>
      <c r="U495" s="34" t="s">
        <v>78</v>
      </c>
      <c r="V495" s="34" t="s">
        <v>78</v>
      </c>
      <c r="W495" s="34" t="s">
        <v>78</v>
      </c>
      <c r="X495" s="36" t="s">
        <v>78</v>
      </c>
      <c r="Y495" s="3" t="str">
        <f>IFERROR(VLOOKUP(A495,'Pivot price tier'!$C$8:$L$2245,10,0),"")</f>
        <v/>
      </c>
      <c r="Z495" s="3" t="str">
        <f>IFERROR(VLOOKUP(A495,'Pivot price tier by size'!$D$8:$M$2466,10,0),"")</f>
        <v/>
      </c>
      <c r="AA495" s="3" t="str">
        <f>IFERROR(VLOOKUP(A495,'Pivot category'!$B$8:$I$2191,8,0),"")</f>
        <v/>
      </c>
      <c r="AB495" s="3" t="str">
        <f t="shared" si="7"/>
        <v>Bottom 5%</v>
      </c>
      <c r="AC495"/>
      <c r="AD495" s="3" t="s">
        <v>16449</v>
      </c>
      <c r="AE495" s="3" t="s">
        <v>14091</v>
      </c>
    </row>
    <row r="496" spans="1:31" x14ac:dyDescent="0.25">
      <c r="A496" t="s">
        <v>9443</v>
      </c>
      <c r="B496" t="s">
        <v>9442</v>
      </c>
      <c r="C496" s="3" t="s">
        <v>32</v>
      </c>
      <c r="D496" s="3" t="s">
        <v>9193</v>
      </c>
      <c r="E496" s="3" t="s">
        <v>5150</v>
      </c>
      <c r="F496" s="3">
        <v>7000</v>
      </c>
      <c r="G496" s="34">
        <v>19.989999999999998</v>
      </c>
      <c r="H496" s="3" t="s">
        <v>28</v>
      </c>
      <c r="I496" s="3" t="s">
        <v>21</v>
      </c>
      <c r="J496" s="3" t="s">
        <v>8251</v>
      </c>
      <c r="K496" s="3" t="s">
        <v>8252</v>
      </c>
      <c r="L496" s="3" t="s">
        <v>68</v>
      </c>
      <c r="M496" s="26" t="s">
        <v>13873</v>
      </c>
      <c r="N496"/>
      <c r="O496" s="3">
        <v>54</v>
      </c>
      <c r="P496" s="34">
        <v>22894.21</v>
      </c>
      <c r="Q496" s="34">
        <v>17081.38</v>
      </c>
      <c r="R496" s="34">
        <v>5812.83</v>
      </c>
      <c r="S496" s="36">
        <v>0.34</v>
      </c>
      <c r="T496" s="34">
        <v>423.96685185185186</v>
      </c>
      <c r="U496" s="34">
        <v>15749.82</v>
      </c>
      <c r="V496" s="34">
        <v>17801.02</v>
      </c>
      <c r="W496" s="34">
        <v>-2051.1999999999998</v>
      </c>
      <c r="X496" s="36">
        <v>-0.12</v>
      </c>
      <c r="Y496" s="3" t="str">
        <f>IFERROR(VLOOKUP(A496,'Pivot price tier'!$C$8:$L$2245,10,0),"")</f>
        <v>X</v>
      </c>
      <c r="Z496" s="3" t="str">
        <f>IFERROR(VLOOKUP(A496,'Pivot price tier by size'!$D$8:$M$2466,10,0),"")</f>
        <v xml:space="preserve"> </v>
      </c>
      <c r="AA496" s="3" t="str">
        <f>IFERROR(VLOOKUP(A496,'Pivot category'!$B$8:$I$2191,8,0),"")</f>
        <v>X</v>
      </c>
      <c r="AB496" s="3" t="str">
        <f t="shared" si="7"/>
        <v>Bottom 5%</v>
      </c>
      <c r="AC496"/>
      <c r="AD496" s="3" t="s">
        <v>16449</v>
      </c>
      <c r="AE496" s="3" t="s">
        <v>14109</v>
      </c>
    </row>
    <row r="497" spans="1:31" hidden="1" x14ac:dyDescent="0.25">
      <c r="A497" t="s">
        <v>7398</v>
      </c>
      <c r="B497" t="s">
        <v>282</v>
      </c>
      <c r="C497" s="3" t="s">
        <v>36</v>
      </c>
      <c r="D497" s="3" t="s">
        <v>2530</v>
      </c>
      <c r="E497" s="3" t="s">
        <v>5150</v>
      </c>
      <c r="F497" s="3">
        <v>1000</v>
      </c>
      <c r="G497" s="34">
        <v>5.99</v>
      </c>
      <c r="H497" s="3" t="s">
        <v>12620</v>
      </c>
      <c r="I497" s="3" t="s">
        <v>17</v>
      </c>
      <c r="J497" s="3" t="s">
        <v>8256</v>
      </c>
      <c r="K497" s="3" t="s">
        <v>8252</v>
      </c>
      <c r="L497" s="3" t="s">
        <v>8254</v>
      </c>
      <c r="M497" s="26" t="s">
        <v>13873</v>
      </c>
      <c r="N497"/>
      <c r="O497" s="3">
        <v>1</v>
      </c>
      <c r="P497" s="34"/>
      <c r="Q497" s="34">
        <v>11.98</v>
      </c>
      <c r="R497" s="34">
        <v>-11.98</v>
      </c>
      <c r="S497" s="36">
        <v>-1</v>
      </c>
      <c r="T497" s="34">
        <v>0</v>
      </c>
      <c r="U497" s="34" t="s">
        <v>78</v>
      </c>
      <c r="V497" s="34" t="s">
        <v>78</v>
      </c>
      <c r="W497" s="34" t="s">
        <v>78</v>
      </c>
      <c r="X497" s="36" t="s">
        <v>78</v>
      </c>
      <c r="Y497" s="3" t="str">
        <f>IFERROR(VLOOKUP(A497,'Pivot price tier'!$C$8:$L$2245,10,0),"")</f>
        <v/>
      </c>
      <c r="Z497" s="3" t="str">
        <f>IFERROR(VLOOKUP(A497,'Pivot price tier by size'!$D$8:$M$2466,10,0),"")</f>
        <v/>
      </c>
      <c r="AA497" s="3" t="str">
        <f>IFERROR(VLOOKUP(A497,'Pivot category'!$B$8:$I$2191,8,0),"")</f>
        <v/>
      </c>
      <c r="AB497" s="3" t="str">
        <f t="shared" si="7"/>
        <v>Bottom 5%</v>
      </c>
      <c r="AC497"/>
      <c r="AD497" s="3" t="s">
        <v>16449</v>
      </c>
      <c r="AE497" s="3" t="s">
        <v>14102</v>
      </c>
    </row>
    <row r="498" spans="1:31" x14ac:dyDescent="0.25">
      <c r="A498" t="s">
        <v>5951</v>
      </c>
      <c r="B498" t="s">
        <v>853</v>
      </c>
      <c r="C498" s="3" t="s">
        <v>32</v>
      </c>
      <c r="D498" s="3" t="s">
        <v>3167</v>
      </c>
      <c r="E498" s="3" t="s">
        <v>5198</v>
      </c>
      <c r="F498" s="3">
        <v>1000</v>
      </c>
      <c r="G498" s="34">
        <v>10.99</v>
      </c>
      <c r="H498" s="3" t="s">
        <v>30</v>
      </c>
      <c r="I498" s="3" t="s">
        <v>17</v>
      </c>
      <c r="J498" s="3" t="s">
        <v>8251</v>
      </c>
      <c r="K498" s="3" t="s">
        <v>8252</v>
      </c>
      <c r="L498" s="3" t="s">
        <v>68</v>
      </c>
      <c r="M498" s="26" t="s">
        <v>13873</v>
      </c>
      <c r="N498"/>
      <c r="O498" s="3">
        <v>120</v>
      </c>
      <c r="P498" s="34">
        <v>35497.699999999997</v>
      </c>
      <c r="Q498" s="34">
        <v>38322.129999999997</v>
      </c>
      <c r="R498" s="34">
        <v>-2824.43</v>
      </c>
      <c r="S498" s="36">
        <v>-7.0000000000000007E-2</v>
      </c>
      <c r="T498" s="34">
        <v>295.81416666666667</v>
      </c>
      <c r="U498" s="34">
        <v>17188.36</v>
      </c>
      <c r="V498" s="34">
        <v>22452.57</v>
      </c>
      <c r="W498" s="34">
        <v>-5264.21</v>
      </c>
      <c r="X498" s="36">
        <v>-0.23</v>
      </c>
      <c r="Y498" s="3" t="str">
        <f>IFERROR(VLOOKUP(A498,'Pivot price tier'!$C$8:$L$2245,10,0),"")</f>
        <v>X</v>
      </c>
      <c r="Z498" s="3" t="str">
        <f>IFERROR(VLOOKUP(A498,'Pivot price tier by size'!$D$8:$M$2466,10,0),"")</f>
        <v xml:space="preserve"> </v>
      </c>
      <c r="AA498" s="3" t="str">
        <f>IFERROR(VLOOKUP(A498,'Pivot category'!$B$8:$I$2191,8,0),"")</f>
        <v>X</v>
      </c>
      <c r="AB498" s="3" t="str">
        <f t="shared" si="7"/>
        <v>Bottom 5%</v>
      </c>
      <c r="AC498"/>
      <c r="AD498" s="3" t="s">
        <v>11231</v>
      </c>
      <c r="AE498" s="3" t="s">
        <v>14114</v>
      </c>
    </row>
    <row r="499" spans="1:31" hidden="1" x14ac:dyDescent="0.25">
      <c r="A499" t="s">
        <v>6402</v>
      </c>
      <c r="B499" t="s">
        <v>5136</v>
      </c>
      <c r="C499" s="3" t="s">
        <v>32</v>
      </c>
      <c r="D499" s="3" t="s">
        <v>5063</v>
      </c>
      <c r="E499" s="3" t="s">
        <v>5150</v>
      </c>
      <c r="F499" s="3">
        <v>7000</v>
      </c>
      <c r="G499" s="34">
        <v>84.99</v>
      </c>
      <c r="H499" s="3" t="s">
        <v>12</v>
      </c>
      <c r="I499" s="3" t="s">
        <v>15</v>
      </c>
      <c r="J499" s="3" t="s">
        <v>8259</v>
      </c>
      <c r="K499" s="3" t="s">
        <v>8252</v>
      </c>
      <c r="L499" s="3" t="s">
        <v>68</v>
      </c>
      <c r="M499" s="26" t="s">
        <v>13873</v>
      </c>
      <c r="N499"/>
      <c r="O499" s="3">
        <v>76</v>
      </c>
      <c r="P499" s="34">
        <v>126890.07</v>
      </c>
      <c r="Q499" s="34">
        <v>45559.63</v>
      </c>
      <c r="R499" s="34">
        <v>81330.44</v>
      </c>
      <c r="S499" s="36">
        <v>1.79</v>
      </c>
      <c r="T499" s="34">
        <v>1669.6061842105264</v>
      </c>
      <c r="U499" s="34">
        <v>88899.54</v>
      </c>
      <c r="V499" s="34">
        <v>34505.94</v>
      </c>
      <c r="W499" s="34">
        <v>54393.599999999999</v>
      </c>
      <c r="X499" s="36">
        <v>1.58</v>
      </c>
      <c r="Y499" s="3" t="str">
        <f>IFERROR(VLOOKUP(A499,'Pivot price tier'!$C$8:$L$2245,10,0),"")</f>
        <v xml:space="preserve"> </v>
      </c>
      <c r="Z499" s="3" t="str">
        <f>IFERROR(VLOOKUP(A499,'Pivot price tier by size'!$D$8:$M$2466,10,0),"")</f>
        <v xml:space="preserve"> </v>
      </c>
      <c r="AA499" s="3" t="str">
        <f>IFERROR(VLOOKUP(A499,'Pivot category'!$B$8:$I$2191,8,0),"")</f>
        <v xml:space="preserve"> </v>
      </c>
      <c r="AB499" s="3" t="str">
        <f t="shared" si="7"/>
        <v/>
      </c>
      <c r="AC499"/>
      <c r="AD499" s="3" t="s">
        <v>16446</v>
      </c>
      <c r="AE499" s="3" t="s">
        <v>14094</v>
      </c>
    </row>
    <row r="500" spans="1:31" x14ac:dyDescent="0.25">
      <c r="A500" t="s">
        <v>7402</v>
      </c>
      <c r="B500" t="s">
        <v>864</v>
      </c>
      <c r="C500" s="3" t="s">
        <v>36</v>
      </c>
      <c r="D500" s="3" t="s">
        <v>3181</v>
      </c>
      <c r="E500" s="3" t="s">
        <v>5150</v>
      </c>
      <c r="F500" s="3">
        <v>1000</v>
      </c>
      <c r="G500" s="34">
        <v>16.489999999999998</v>
      </c>
      <c r="H500" s="3" t="s">
        <v>12</v>
      </c>
      <c r="I500" s="3" t="s">
        <v>17</v>
      </c>
      <c r="J500" s="3" t="s">
        <v>8251</v>
      </c>
      <c r="K500" s="3" t="s">
        <v>8252</v>
      </c>
      <c r="L500" s="3" t="s">
        <v>68</v>
      </c>
      <c r="M500" s="26" t="s">
        <v>13873</v>
      </c>
      <c r="N500"/>
      <c r="O500" s="3">
        <v>70</v>
      </c>
      <c r="P500" s="34">
        <v>22822.16</v>
      </c>
      <c r="Q500" s="34">
        <v>46452.33</v>
      </c>
      <c r="R500" s="34">
        <v>-23630.17</v>
      </c>
      <c r="S500" s="36">
        <v>-0.51</v>
      </c>
      <c r="T500" s="34">
        <v>326.03085714285714</v>
      </c>
      <c r="U500" s="34">
        <v>15566.56</v>
      </c>
      <c r="V500" s="34">
        <v>36047.14</v>
      </c>
      <c r="W500" s="34">
        <v>-20480.580000000002</v>
      </c>
      <c r="X500" s="36">
        <v>-0.56999999999999995</v>
      </c>
      <c r="Y500" s="3" t="str">
        <f>IFERROR(VLOOKUP(A500,'Pivot price tier'!$C$8:$L$2245,10,0),"")</f>
        <v>X</v>
      </c>
      <c r="Z500" s="3" t="str">
        <f>IFERROR(VLOOKUP(A500,'Pivot price tier by size'!$D$8:$M$2466,10,0),"")</f>
        <v xml:space="preserve"> </v>
      </c>
      <c r="AA500" s="3" t="str">
        <f>IFERROR(VLOOKUP(A500,'Pivot category'!$B$8:$I$2191,8,0),"")</f>
        <v>X</v>
      </c>
      <c r="AB500" s="3" t="str">
        <f t="shared" si="7"/>
        <v>Bottom 5%</v>
      </c>
      <c r="AC500"/>
      <c r="AD500" s="3" t="s">
        <v>16449</v>
      </c>
      <c r="AE500" s="3" t="s">
        <v>14091</v>
      </c>
    </row>
    <row r="501" spans="1:31" x14ac:dyDescent="0.25">
      <c r="A501" t="s">
        <v>5889</v>
      </c>
      <c r="B501" t="s">
        <v>870</v>
      </c>
      <c r="C501" s="3" t="s">
        <v>32</v>
      </c>
      <c r="D501" s="3" t="s">
        <v>3187</v>
      </c>
      <c r="E501" s="3" t="s">
        <v>5198</v>
      </c>
      <c r="F501" s="3">
        <v>1000</v>
      </c>
      <c r="G501" s="34">
        <v>19.989999999999998</v>
      </c>
      <c r="H501" s="3" t="s">
        <v>28</v>
      </c>
      <c r="I501" s="3" t="s">
        <v>21</v>
      </c>
      <c r="J501" s="3" t="s">
        <v>8251</v>
      </c>
      <c r="K501" s="3" t="s">
        <v>8252</v>
      </c>
      <c r="L501" s="3" t="s">
        <v>68</v>
      </c>
      <c r="M501" s="26" t="s">
        <v>13873</v>
      </c>
      <c r="N501"/>
      <c r="O501" s="3">
        <v>134</v>
      </c>
      <c r="P501" s="34">
        <v>38020.980000000003</v>
      </c>
      <c r="Q501" s="34">
        <v>43798.09</v>
      </c>
      <c r="R501" s="34">
        <v>-5777.11</v>
      </c>
      <c r="S501" s="36">
        <v>-0.13</v>
      </c>
      <c r="T501" s="34">
        <v>283.73865671641795</v>
      </c>
      <c r="U501" s="34">
        <v>31504.240000000002</v>
      </c>
      <c r="V501" s="34">
        <v>33083.449999999997</v>
      </c>
      <c r="W501" s="34">
        <v>-1579.21</v>
      </c>
      <c r="X501" s="36">
        <v>-0.05</v>
      </c>
      <c r="Y501" s="3" t="str">
        <f>IFERROR(VLOOKUP(A501,'Pivot price tier'!$C$8:$L$2245,10,0),"")</f>
        <v>X</v>
      </c>
      <c r="Z501" s="3" t="str">
        <f>IFERROR(VLOOKUP(A501,'Pivot price tier by size'!$D$8:$M$2466,10,0),"")</f>
        <v xml:space="preserve"> </v>
      </c>
      <c r="AA501" s="3" t="str">
        <f>IFERROR(VLOOKUP(A501,'Pivot category'!$B$8:$I$2191,8,0),"")</f>
        <v>X</v>
      </c>
      <c r="AB501" s="3" t="str">
        <f t="shared" si="7"/>
        <v>Bottom 5%</v>
      </c>
      <c r="AC501"/>
      <c r="AD501" s="3" t="s">
        <v>16446</v>
      </c>
      <c r="AE501" s="3" t="s">
        <v>14094</v>
      </c>
    </row>
    <row r="502" spans="1:31" x14ac:dyDescent="0.25">
      <c r="A502" t="s">
        <v>14808</v>
      </c>
      <c r="B502" t="s">
        <v>13092</v>
      </c>
      <c r="C502" s="3" t="s">
        <v>32</v>
      </c>
      <c r="D502" s="3" t="s">
        <v>12914</v>
      </c>
      <c r="E502" s="3" t="s">
        <v>5150</v>
      </c>
      <c r="F502" s="3">
        <v>70000</v>
      </c>
      <c r="G502" s="34">
        <v>39.99</v>
      </c>
      <c r="H502" s="3" t="s">
        <v>12</v>
      </c>
      <c r="I502" s="3" t="s">
        <v>23</v>
      </c>
      <c r="J502" s="3" t="s">
        <v>8251</v>
      </c>
      <c r="K502" s="3" t="s">
        <v>8252</v>
      </c>
      <c r="L502" s="3" t="s">
        <v>68</v>
      </c>
      <c r="M502" s="26">
        <v>45474</v>
      </c>
      <c r="N502"/>
      <c r="O502" s="3">
        <v>31</v>
      </c>
      <c r="P502" s="34">
        <v>10277.43</v>
      </c>
      <c r="Q502" s="34"/>
      <c r="R502" s="34">
        <v>10277.43</v>
      </c>
      <c r="T502" s="34">
        <v>331.53000000000003</v>
      </c>
      <c r="U502" s="34">
        <v>3479.13</v>
      </c>
      <c r="V502" s="34">
        <v>0</v>
      </c>
      <c r="W502" s="34">
        <v>3479.13</v>
      </c>
      <c r="X502" s="36">
        <v>0</v>
      </c>
      <c r="Y502" s="3" t="str">
        <f>IFERROR(VLOOKUP(A502,'Pivot price tier'!$C$8:$L$2245,10,0),"")</f>
        <v>X</v>
      </c>
      <c r="Z502" s="3" t="str">
        <f>IFERROR(VLOOKUP(A502,'Pivot price tier by size'!$D$8:$M$2466,10,0),"")</f>
        <v xml:space="preserve"> </v>
      </c>
      <c r="AA502" s="3" t="str">
        <f>IFERROR(VLOOKUP(A502,'Pivot category'!$B$8:$I$2191,8,0),"")</f>
        <v>X</v>
      </c>
      <c r="AB502" s="3" t="str">
        <f t="shared" si="7"/>
        <v>Bottom 5%</v>
      </c>
      <c r="AC502"/>
      <c r="AD502" s="3" t="s">
        <v>16449</v>
      </c>
      <c r="AE502" s="3" t="s">
        <v>14148</v>
      </c>
    </row>
    <row r="503" spans="1:31" x14ac:dyDescent="0.25">
      <c r="A503" t="s">
        <v>12133</v>
      </c>
      <c r="B503" t="s">
        <v>12134</v>
      </c>
      <c r="C503" s="3" t="s">
        <v>32</v>
      </c>
      <c r="D503" s="3" t="s">
        <v>11989</v>
      </c>
      <c r="E503" s="3" t="s">
        <v>5150</v>
      </c>
      <c r="F503" s="3">
        <v>70000</v>
      </c>
      <c r="G503" s="34">
        <v>28.99</v>
      </c>
      <c r="H503" s="3" t="s">
        <v>25</v>
      </c>
      <c r="I503" s="3" t="s">
        <v>21</v>
      </c>
      <c r="J503" s="3" t="s">
        <v>8251</v>
      </c>
      <c r="K503" s="3" t="s">
        <v>8252</v>
      </c>
      <c r="L503" s="3" t="s">
        <v>68</v>
      </c>
      <c r="M503" s="26">
        <v>45231</v>
      </c>
      <c r="N503"/>
      <c r="O503" s="3">
        <v>43</v>
      </c>
      <c r="P503" s="34">
        <v>19561.830000000002</v>
      </c>
      <c r="Q503" s="34">
        <v>16532.05</v>
      </c>
      <c r="R503" s="34">
        <v>3029.78</v>
      </c>
      <c r="S503" s="36">
        <v>0.18</v>
      </c>
      <c r="T503" s="34">
        <v>454.92627906976747</v>
      </c>
      <c r="U503" s="34">
        <v>37820.239999999998</v>
      </c>
      <c r="V503" s="34">
        <v>41230.160000000003</v>
      </c>
      <c r="W503" s="34">
        <v>-3409.92</v>
      </c>
      <c r="X503" s="36">
        <v>-0.08</v>
      </c>
      <c r="Y503" s="3" t="str">
        <f>IFERROR(VLOOKUP(A503,'Pivot price tier'!$C$8:$L$2245,10,0),"")</f>
        <v>X</v>
      </c>
      <c r="Z503" s="3" t="str">
        <f>IFERROR(VLOOKUP(A503,'Pivot price tier by size'!$D$8:$M$2466,10,0),"")</f>
        <v xml:space="preserve"> </v>
      </c>
      <c r="AA503" s="3" t="str">
        <f>IFERROR(VLOOKUP(A503,'Pivot category'!$B$8:$I$2191,8,0),"")</f>
        <v>X</v>
      </c>
      <c r="AB503" s="3" t="str">
        <f t="shared" si="7"/>
        <v>Bottom 5%</v>
      </c>
      <c r="AC503"/>
      <c r="AD503" s="3" t="s">
        <v>16449</v>
      </c>
      <c r="AE503" s="3" t="s">
        <v>14130</v>
      </c>
    </row>
    <row r="504" spans="1:31" hidden="1" x14ac:dyDescent="0.25">
      <c r="A504" t="s">
        <v>7653</v>
      </c>
      <c r="B504" t="s">
        <v>4939</v>
      </c>
      <c r="C504" s="3" t="s">
        <v>36</v>
      </c>
      <c r="D504" s="3" t="s">
        <v>4917</v>
      </c>
      <c r="E504" s="3" t="s">
        <v>5150</v>
      </c>
      <c r="F504" s="3">
        <v>8000</v>
      </c>
      <c r="G504" s="34">
        <v>58.99</v>
      </c>
      <c r="H504" s="3" t="s">
        <v>12</v>
      </c>
      <c r="I504" s="3" t="s">
        <v>23</v>
      </c>
      <c r="J504" s="3" t="s">
        <v>8251</v>
      </c>
      <c r="K504" s="3" t="s">
        <v>8273</v>
      </c>
      <c r="L504" s="3" t="s">
        <v>68</v>
      </c>
      <c r="M504" s="26" t="s">
        <v>13873</v>
      </c>
      <c r="N504"/>
      <c r="O504" s="3">
        <v>9</v>
      </c>
      <c r="P504" s="34">
        <v>30379.85</v>
      </c>
      <c r="Q504" s="34">
        <v>30733.79</v>
      </c>
      <c r="R504" s="34">
        <v>-353.94</v>
      </c>
      <c r="S504" s="36">
        <v>-0.01</v>
      </c>
      <c r="T504" s="34">
        <v>3375.5388888888888</v>
      </c>
      <c r="U504" s="34">
        <v>30733.79</v>
      </c>
      <c r="V504" s="34">
        <v>35747.94</v>
      </c>
      <c r="W504" s="34">
        <v>-5014.1499999999996</v>
      </c>
      <c r="X504" s="36">
        <v>-0.14000000000000001</v>
      </c>
      <c r="Y504" s="3" t="str">
        <f>IFERROR(VLOOKUP(A504,'Pivot price tier'!$C$8:$L$2245,10,0),"")</f>
        <v/>
      </c>
      <c r="Z504" s="3" t="str">
        <f>IFERROR(VLOOKUP(A504,'Pivot price tier by size'!$D$8:$M$2466,10,0),"")</f>
        <v/>
      </c>
      <c r="AA504" s="3" t="str">
        <f>IFERROR(VLOOKUP(A504,'Pivot category'!$B$8:$I$2191,8,0),"")</f>
        <v/>
      </c>
      <c r="AB504" s="3" t="str">
        <f t="shared" si="7"/>
        <v>Bottom 5%</v>
      </c>
      <c r="AC504"/>
      <c r="AD504" s="3" t="s">
        <v>16446</v>
      </c>
      <c r="AE504" s="3" t="s">
        <v>14094</v>
      </c>
    </row>
    <row r="505" spans="1:31" x14ac:dyDescent="0.25">
      <c r="A505" t="s">
        <v>7005</v>
      </c>
      <c r="B505" t="s">
        <v>984</v>
      </c>
      <c r="C505" s="3" t="s">
        <v>34</v>
      </c>
      <c r="D505" s="3" t="s">
        <v>3313</v>
      </c>
      <c r="E505" s="3" t="s">
        <v>5150</v>
      </c>
      <c r="F505" s="3">
        <v>1000</v>
      </c>
      <c r="G505" s="34">
        <v>4.99</v>
      </c>
      <c r="H505" s="3" t="s">
        <v>28</v>
      </c>
      <c r="I505" s="3" t="s">
        <v>17</v>
      </c>
      <c r="J505" s="3" t="s">
        <v>8251</v>
      </c>
      <c r="K505" s="3" t="s">
        <v>8252</v>
      </c>
      <c r="L505" s="3" t="s">
        <v>68</v>
      </c>
      <c r="M505" s="26" t="s">
        <v>13873</v>
      </c>
      <c r="N505"/>
      <c r="O505" s="3">
        <v>46</v>
      </c>
      <c r="P505" s="34">
        <v>24585.73</v>
      </c>
      <c r="Q505" s="34">
        <v>79106.47</v>
      </c>
      <c r="R505" s="34">
        <v>-54520.74</v>
      </c>
      <c r="S505" s="36">
        <v>-0.69</v>
      </c>
      <c r="T505" s="34">
        <v>534.47239130434787</v>
      </c>
      <c r="U505" s="34">
        <v>18637.650000000001</v>
      </c>
      <c r="V505" s="34">
        <v>85468.72</v>
      </c>
      <c r="W505" s="34">
        <v>-66831.070000000007</v>
      </c>
      <c r="X505" s="36">
        <v>-0.78</v>
      </c>
      <c r="Y505" s="3" t="str">
        <f>IFERROR(VLOOKUP(A505,'Pivot price tier'!$C$8:$L$2245,10,0),"")</f>
        <v>X</v>
      </c>
      <c r="Z505" s="3" t="str">
        <f>IFERROR(VLOOKUP(A505,'Pivot price tier by size'!$D$8:$M$2466,10,0),"")</f>
        <v xml:space="preserve"> </v>
      </c>
      <c r="AA505" s="3" t="str">
        <f>IFERROR(VLOOKUP(A505,'Pivot category'!$B$8:$I$2191,8,0),"")</f>
        <v>X</v>
      </c>
      <c r="AB505" s="3" t="str">
        <f t="shared" si="7"/>
        <v>Bottom 5%</v>
      </c>
      <c r="AC505"/>
      <c r="AD505" s="3" t="s">
        <v>16449</v>
      </c>
      <c r="AE505" s="3" t="s">
        <v>14091</v>
      </c>
    </row>
    <row r="506" spans="1:31" x14ac:dyDescent="0.25">
      <c r="A506" t="s">
        <v>10002</v>
      </c>
      <c r="B506" t="s">
        <v>10003</v>
      </c>
      <c r="C506" s="3" t="s">
        <v>32</v>
      </c>
      <c r="D506" s="3" t="s">
        <v>9858</v>
      </c>
      <c r="E506" s="3" t="s">
        <v>5150</v>
      </c>
      <c r="F506" s="3">
        <v>10000</v>
      </c>
      <c r="G506" s="34">
        <v>33.99</v>
      </c>
      <c r="H506" s="3" t="s">
        <v>12</v>
      </c>
      <c r="I506" s="3" t="s">
        <v>23</v>
      </c>
      <c r="J506" s="3" t="s">
        <v>8251</v>
      </c>
      <c r="K506" s="3" t="s">
        <v>8252</v>
      </c>
      <c r="L506" s="3" t="s">
        <v>68</v>
      </c>
      <c r="M506" s="26" t="s">
        <v>13873</v>
      </c>
      <c r="N506"/>
      <c r="O506" s="3">
        <v>76</v>
      </c>
      <c r="P506" s="34">
        <v>29515.02</v>
      </c>
      <c r="Q506" s="34">
        <v>36310.93</v>
      </c>
      <c r="R506" s="34">
        <v>-6795.91</v>
      </c>
      <c r="S506" s="36">
        <v>-0.19</v>
      </c>
      <c r="T506" s="34">
        <v>388.35552631578946</v>
      </c>
      <c r="U506" s="34">
        <v>29245.25</v>
      </c>
      <c r="V506" s="34">
        <v>52368.36</v>
      </c>
      <c r="W506" s="34">
        <v>-23123.11</v>
      </c>
      <c r="X506" s="36">
        <v>-0.44</v>
      </c>
      <c r="Y506" s="3" t="str">
        <f>IFERROR(VLOOKUP(A506,'Pivot price tier'!$C$8:$L$2245,10,0),"")</f>
        <v>X</v>
      </c>
      <c r="Z506" s="3" t="str">
        <f>IFERROR(VLOOKUP(A506,'Pivot price tier by size'!$D$8:$M$2466,10,0),"")</f>
        <v xml:space="preserve"> </v>
      </c>
      <c r="AA506" s="3" t="str">
        <f>IFERROR(VLOOKUP(A506,'Pivot category'!$B$8:$I$2191,8,0),"")</f>
        <v>X</v>
      </c>
      <c r="AB506" s="3" t="str">
        <f t="shared" si="7"/>
        <v>Bottom 5%</v>
      </c>
      <c r="AC506"/>
      <c r="AD506" s="3" t="s">
        <v>16452</v>
      </c>
      <c r="AE506" s="3" t="s">
        <v>16455</v>
      </c>
    </row>
    <row r="507" spans="1:31" x14ac:dyDescent="0.25">
      <c r="A507" t="s">
        <v>15628</v>
      </c>
      <c r="B507" t="s">
        <v>1016</v>
      </c>
      <c r="C507" s="3" t="s">
        <v>32</v>
      </c>
      <c r="D507" s="3" t="s">
        <v>3347</v>
      </c>
      <c r="E507" s="3" t="s">
        <v>5150</v>
      </c>
      <c r="F507" s="3">
        <v>7000</v>
      </c>
      <c r="G507" s="34">
        <v>7.99</v>
      </c>
      <c r="H507" s="3" t="s">
        <v>28</v>
      </c>
      <c r="I507" s="3" t="s">
        <v>13</v>
      </c>
      <c r="J507" s="3" t="s">
        <v>8251</v>
      </c>
      <c r="K507" s="3" t="s">
        <v>8252</v>
      </c>
      <c r="L507" s="3" t="s">
        <v>68</v>
      </c>
      <c r="M507" s="26" t="s">
        <v>13873</v>
      </c>
      <c r="N507"/>
      <c r="O507" s="3">
        <v>146</v>
      </c>
      <c r="P507" s="34">
        <v>41843.629999999997</v>
      </c>
      <c r="Q507" s="34">
        <v>43984.95</v>
      </c>
      <c r="R507" s="34">
        <v>-2141.3200000000002</v>
      </c>
      <c r="S507" s="36">
        <v>-0.05</v>
      </c>
      <c r="T507" s="34">
        <v>286.60020547945203</v>
      </c>
      <c r="U507" s="34">
        <v>34285.089999999997</v>
      </c>
      <c r="V507" s="34">
        <v>32511.31</v>
      </c>
      <c r="W507" s="34">
        <v>1773.78</v>
      </c>
      <c r="X507" s="36">
        <v>0.05</v>
      </c>
      <c r="Y507" s="3" t="str">
        <f>IFERROR(VLOOKUP(A507,'Pivot price tier'!$C$8:$L$2245,10,0),"")</f>
        <v>X</v>
      </c>
      <c r="Z507" s="3" t="str">
        <f>IFERROR(VLOOKUP(A507,'Pivot price tier by size'!$D$8:$M$2466,10,0),"")</f>
        <v xml:space="preserve"> </v>
      </c>
      <c r="AA507" s="3" t="str">
        <f>IFERROR(VLOOKUP(A507,'Pivot category'!$B$8:$I$2191,8,0),"")</f>
        <v>X</v>
      </c>
      <c r="AB507" s="3" t="str">
        <f t="shared" si="7"/>
        <v>Bottom 5%</v>
      </c>
      <c r="AC507"/>
      <c r="AD507" s="3" t="s">
        <v>16446</v>
      </c>
      <c r="AE507" s="3" t="s">
        <v>14094</v>
      </c>
    </row>
    <row r="508" spans="1:31" hidden="1" x14ac:dyDescent="0.25">
      <c r="A508" t="s">
        <v>10529</v>
      </c>
      <c r="B508" t="s">
        <v>10530</v>
      </c>
      <c r="C508" s="3" t="s">
        <v>32</v>
      </c>
      <c r="D508" s="3" t="s">
        <v>10304</v>
      </c>
      <c r="E508" s="3" t="s">
        <v>5150</v>
      </c>
      <c r="F508" s="3">
        <v>10000</v>
      </c>
      <c r="G508" s="34">
        <v>49.99</v>
      </c>
      <c r="H508" s="3" t="s">
        <v>12</v>
      </c>
      <c r="I508" s="3" t="s">
        <v>15</v>
      </c>
      <c r="J508" s="3" t="s">
        <v>8259</v>
      </c>
      <c r="K508" s="3" t="s">
        <v>8260</v>
      </c>
      <c r="L508" s="3" t="s">
        <v>68</v>
      </c>
      <c r="M508" s="26" t="s">
        <v>13873</v>
      </c>
      <c r="N508"/>
      <c r="O508" s="3">
        <v>18</v>
      </c>
      <c r="P508" s="34">
        <v>59609.91</v>
      </c>
      <c r="Q508" s="34">
        <v>49131.81</v>
      </c>
      <c r="R508" s="34">
        <v>10478.1</v>
      </c>
      <c r="S508" s="36">
        <v>0.21</v>
      </c>
      <c r="T508" s="34">
        <v>3311.6616666666669</v>
      </c>
      <c r="U508" s="34">
        <v>23375.98</v>
      </c>
      <c r="V508" s="34">
        <v>22496.25</v>
      </c>
      <c r="W508" s="34">
        <v>879.73</v>
      </c>
      <c r="X508" s="36">
        <v>0.04</v>
      </c>
      <c r="Y508" s="3" t="str">
        <f>IFERROR(VLOOKUP(A508,'Pivot price tier'!$C$8:$L$2245,10,0),"")</f>
        <v/>
      </c>
      <c r="Z508" s="3" t="str">
        <f>IFERROR(VLOOKUP(A508,'Pivot price tier by size'!$D$8:$M$2466,10,0),"")</f>
        <v/>
      </c>
      <c r="AA508" s="3" t="str">
        <f>IFERROR(VLOOKUP(A508,'Pivot category'!$B$8:$I$2191,8,0),"")</f>
        <v/>
      </c>
      <c r="AB508" s="3" t="str">
        <f t="shared" si="7"/>
        <v/>
      </c>
      <c r="AC508"/>
      <c r="AD508" s="3" t="s">
        <v>16446</v>
      </c>
      <c r="AE508" s="3" t="s">
        <v>14094</v>
      </c>
    </row>
    <row r="509" spans="1:31" hidden="1" x14ac:dyDescent="0.25">
      <c r="A509" t="s">
        <v>12718</v>
      </c>
      <c r="B509" t="s">
        <v>12719</v>
      </c>
      <c r="C509" s="3" t="s">
        <v>32</v>
      </c>
      <c r="D509" s="3" t="s">
        <v>12274</v>
      </c>
      <c r="E509" s="3" t="s">
        <v>5150</v>
      </c>
      <c r="F509" s="3">
        <v>70000</v>
      </c>
      <c r="G509" s="34">
        <v>32.99</v>
      </c>
      <c r="H509" s="3" t="s">
        <v>27</v>
      </c>
      <c r="I509" s="3" t="s">
        <v>15</v>
      </c>
      <c r="J509" s="3" t="s">
        <v>8256</v>
      </c>
      <c r="K509" s="3" t="s">
        <v>8252</v>
      </c>
      <c r="L509" s="3" t="s">
        <v>8255</v>
      </c>
      <c r="M509" s="26">
        <v>45323</v>
      </c>
      <c r="N509"/>
      <c r="O509" s="3">
        <v>7</v>
      </c>
      <c r="P509" s="34">
        <v>5894.7</v>
      </c>
      <c r="Q509" s="34">
        <v>16178.97</v>
      </c>
      <c r="R509" s="34">
        <v>-10284.27</v>
      </c>
      <c r="S509" s="36">
        <v>-0.64</v>
      </c>
      <c r="T509" s="34">
        <v>842.1</v>
      </c>
      <c r="U509" s="34">
        <v>3574.27</v>
      </c>
      <c r="V509" s="34">
        <v>3613.32</v>
      </c>
      <c r="W509" s="34">
        <v>-39.049999999999997</v>
      </c>
      <c r="X509" s="36">
        <v>-0.01</v>
      </c>
      <c r="Y509" s="3" t="str">
        <f>IFERROR(VLOOKUP(A509,'Pivot price tier'!$C$8:$L$2245,10,0),"")</f>
        <v/>
      </c>
      <c r="Z509" s="3" t="str">
        <f>IFERROR(VLOOKUP(A509,'Pivot price tier by size'!$D$8:$M$2466,10,0),"")</f>
        <v/>
      </c>
      <c r="AA509" s="3" t="str">
        <f>IFERROR(VLOOKUP(A509,'Pivot category'!$B$8:$I$2191,8,0),"")</f>
        <v/>
      </c>
      <c r="AB509" s="3" t="str">
        <f t="shared" si="7"/>
        <v>Bottom 5%</v>
      </c>
      <c r="AC509"/>
      <c r="AD509" s="3" t="s">
        <v>11231</v>
      </c>
      <c r="AE509" s="3" t="s">
        <v>16484</v>
      </c>
    </row>
    <row r="510" spans="1:31" hidden="1" x14ac:dyDescent="0.25">
      <c r="A510" t="s">
        <v>14200</v>
      </c>
      <c r="B510" t="s">
        <v>14201</v>
      </c>
      <c r="C510" s="3" t="s">
        <v>36</v>
      </c>
      <c r="D510" s="3" t="s">
        <v>13517</v>
      </c>
      <c r="E510" s="3">
        <v>0</v>
      </c>
      <c r="F510" s="3">
        <v>30000</v>
      </c>
      <c r="G510" s="34">
        <v>16.66</v>
      </c>
      <c r="H510" s="3" t="s">
        <v>29</v>
      </c>
      <c r="I510" s="3" t="s">
        <v>17</v>
      </c>
      <c r="J510" s="3" t="s">
        <v>13403</v>
      </c>
      <c r="K510" s="3" t="s">
        <v>8264</v>
      </c>
      <c r="L510" s="3" t="s">
        <v>68</v>
      </c>
      <c r="M510" s="26">
        <v>45627</v>
      </c>
      <c r="N510"/>
      <c r="O510" s="3">
        <v>1</v>
      </c>
      <c r="P510" s="34"/>
      <c r="Q510" s="34">
        <v>319.89999999999998</v>
      </c>
      <c r="R510" s="34">
        <v>-319.89999999999998</v>
      </c>
      <c r="S510" s="36">
        <v>-1</v>
      </c>
      <c r="T510" s="34">
        <v>0</v>
      </c>
      <c r="U510" s="34">
        <v>0</v>
      </c>
      <c r="V510" s="34">
        <v>1383.55</v>
      </c>
      <c r="W510" s="34">
        <v>-1383.55</v>
      </c>
      <c r="X510" s="36">
        <v>-1</v>
      </c>
      <c r="Y510" s="3" t="str">
        <f>IFERROR(VLOOKUP(A510,'Pivot price tier'!$C$8:$L$2245,10,0),"")</f>
        <v/>
      </c>
      <c r="Z510" s="3" t="str">
        <f>IFERROR(VLOOKUP(A510,'Pivot price tier by size'!$D$8:$M$2466,10,0),"")</f>
        <v/>
      </c>
      <c r="AA510" s="3" t="str">
        <f>IFERROR(VLOOKUP(A510,'Pivot category'!$B$8:$I$2191,8,0),"")</f>
        <v/>
      </c>
      <c r="AB510" s="3" t="str">
        <f t="shared" si="7"/>
        <v>Bottom 5%</v>
      </c>
      <c r="AC510"/>
      <c r="AD510" s="3">
        <v>0</v>
      </c>
      <c r="AE510" s="3" t="s">
        <v>16610</v>
      </c>
    </row>
    <row r="511" spans="1:31" hidden="1" x14ac:dyDescent="0.25">
      <c r="A511" t="s">
        <v>14391</v>
      </c>
      <c r="B511" t="s">
        <v>14392</v>
      </c>
      <c r="C511" s="3" t="s">
        <v>32</v>
      </c>
      <c r="D511" s="3" t="s">
        <v>14042</v>
      </c>
      <c r="E511" s="3">
        <v>0</v>
      </c>
      <c r="F511" s="3">
        <v>70000</v>
      </c>
      <c r="G511" s="34">
        <v>28.99</v>
      </c>
      <c r="H511" s="3" t="s">
        <v>29</v>
      </c>
      <c r="I511" s="3" t="s">
        <v>21</v>
      </c>
      <c r="J511" s="3" t="s">
        <v>8251</v>
      </c>
      <c r="K511" s="3" t="s">
        <v>8252</v>
      </c>
      <c r="L511" s="3" t="s">
        <v>68</v>
      </c>
      <c r="M511" s="26">
        <v>45658</v>
      </c>
      <c r="N511"/>
      <c r="O511" s="3">
        <v>41</v>
      </c>
      <c r="P511" s="34">
        <v>6411.62</v>
      </c>
      <c r="Q511" s="34">
        <v>1220.55</v>
      </c>
      <c r="R511" s="34">
        <v>5191.07</v>
      </c>
      <c r="S511" s="36">
        <v>4.25</v>
      </c>
      <c r="T511" s="34">
        <v>156.38097560975609</v>
      </c>
      <c r="U511" s="34">
        <v>3059.87</v>
      </c>
      <c r="V511" s="34">
        <v>1922.25</v>
      </c>
      <c r="W511" s="34">
        <v>1137.6199999999999</v>
      </c>
      <c r="X511" s="36">
        <v>0.59</v>
      </c>
      <c r="Y511" s="3" t="str">
        <f>IFERROR(VLOOKUP(A511,'Pivot price tier'!$C$8:$L$2245,10,0),"")</f>
        <v>X</v>
      </c>
      <c r="Z511" s="3" t="str">
        <f>IFERROR(VLOOKUP(A511,'Pivot price tier by size'!$D$8:$M$2466,10,0),"")</f>
        <v>X</v>
      </c>
      <c r="AA511" s="3" t="str">
        <f>IFERROR(VLOOKUP(A511,'Pivot category'!$B$8:$I$2191,8,0),"")</f>
        <v>X</v>
      </c>
      <c r="AB511" s="3" t="str">
        <f t="shared" si="7"/>
        <v>Bottom 5%</v>
      </c>
      <c r="AC511"/>
      <c r="AD511" s="3" t="s">
        <v>11231</v>
      </c>
      <c r="AE511" s="3" t="s">
        <v>14126</v>
      </c>
    </row>
    <row r="512" spans="1:31" hidden="1" x14ac:dyDescent="0.25">
      <c r="A512" t="s">
        <v>7160</v>
      </c>
      <c r="B512" t="s">
        <v>287</v>
      </c>
      <c r="C512" s="3" t="s">
        <v>72</v>
      </c>
      <c r="D512" s="3" t="s">
        <v>2535</v>
      </c>
      <c r="E512" s="3" t="s">
        <v>5150</v>
      </c>
      <c r="F512" s="3">
        <v>5000</v>
      </c>
      <c r="G512" s="34">
        <v>5.09</v>
      </c>
      <c r="H512" s="3" t="s">
        <v>26</v>
      </c>
      <c r="I512" s="3" t="s">
        <v>70</v>
      </c>
      <c r="J512" s="3" t="s">
        <v>8256</v>
      </c>
      <c r="K512" s="3" t="s">
        <v>8260</v>
      </c>
      <c r="L512" s="3" t="s">
        <v>8255</v>
      </c>
      <c r="M512" s="26" t="s">
        <v>13873</v>
      </c>
      <c r="N512"/>
      <c r="O512" s="3">
        <v>2</v>
      </c>
      <c r="P512" s="34">
        <v>44.82</v>
      </c>
      <c r="Q512" s="34">
        <v>0</v>
      </c>
      <c r="R512" s="34">
        <v>44.82</v>
      </c>
      <c r="T512" s="34">
        <v>22.41</v>
      </c>
      <c r="U512" s="34" t="s">
        <v>78</v>
      </c>
      <c r="V512" s="34" t="s">
        <v>78</v>
      </c>
      <c r="W512" s="34" t="s">
        <v>78</v>
      </c>
      <c r="X512" s="36" t="s">
        <v>78</v>
      </c>
      <c r="Y512" s="3" t="str">
        <f>IFERROR(VLOOKUP(A512,'Pivot price tier'!$C$8:$L$2245,10,0),"")</f>
        <v/>
      </c>
      <c r="Z512" s="3" t="str">
        <f>IFERROR(VLOOKUP(A512,'Pivot price tier by size'!$D$8:$M$2466,10,0),"")</f>
        <v/>
      </c>
      <c r="AA512" s="3" t="str">
        <f>IFERROR(VLOOKUP(A512,'Pivot category'!$B$8:$I$2191,8,0),"")</f>
        <v/>
      </c>
      <c r="AB512" s="3" t="str">
        <f t="shared" si="7"/>
        <v>Bottom 5%</v>
      </c>
      <c r="AC512"/>
      <c r="AD512" s="3" t="s">
        <v>11231</v>
      </c>
      <c r="AE512" s="3" t="s">
        <v>14127</v>
      </c>
    </row>
    <row r="513" spans="1:31" hidden="1" x14ac:dyDescent="0.25">
      <c r="A513" t="s">
        <v>12997</v>
      </c>
      <c r="B513" t="s">
        <v>12998</v>
      </c>
      <c r="C513" s="3" t="s">
        <v>72</v>
      </c>
      <c r="D513" s="3" t="s">
        <v>2536</v>
      </c>
      <c r="E513" s="3" t="s">
        <v>5198</v>
      </c>
      <c r="F513" s="3">
        <v>5000</v>
      </c>
      <c r="G513" s="34">
        <v>5.09</v>
      </c>
      <c r="H513" s="3" t="s">
        <v>26</v>
      </c>
      <c r="I513" s="3" t="s">
        <v>70</v>
      </c>
      <c r="J513" s="3" t="s">
        <v>8256</v>
      </c>
      <c r="K513" s="3" t="s">
        <v>8260</v>
      </c>
      <c r="L513" s="3" t="s">
        <v>8255</v>
      </c>
      <c r="M513" s="26">
        <v>45474</v>
      </c>
      <c r="N513"/>
      <c r="O513" s="3">
        <v>2</v>
      </c>
      <c r="P513" s="34"/>
      <c r="Q513" s="34">
        <v>24.9</v>
      </c>
      <c r="R513" s="34">
        <v>-24.9</v>
      </c>
      <c r="S513" s="36">
        <v>-1</v>
      </c>
      <c r="T513" s="34">
        <v>0</v>
      </c>
      <c r="U513" s="34" t="s">
        <v>78</v>
      </c>
      <c r="V513" s="34" t="s">
        <v>78</v>
      </c>
      <c r="W513" s="34" t="s">
        <v>78</v>
      </c>
      <c r="X513" s="36" t="s">
        <v>78</v>
      </c>
      <c r="Y513" s="3" t="str">
        <f>IFERROR(VLOOKUP(A513,'Pivot price tier'!$C$8:$L$2245,10,0),"")</f>
        <v/>
      </c>
      <c r="Z513" s="3" t="str">
        <f>IFERROR(VLOOKUP(A513,'Pivot price tier by size'!$D$8:$M$2466,10,0),"")</f>
        <v/>
      </c>
      <c r="AA513" s="3" t="str">
        <f>IFERROR(VLOOKUP(A513,'Pivot category'!$B$8:$I$2191,8,0),"")</f>
        <v/>
      </c>
      <c r="AB513" s="3" t="str">
        <f t="shared" si="7"/>
        <v>Bottom 5%</v>
      </c>
      <c r="AC513"/>
      <c r="AD513" s="3" t="s">
        <v>11231</v>
      </c>
      <c r="AE513" s="3" t="s">
        <v>14127</v>
      </c>
    </row>
    <row r="514" spans="1:31" hidden="1" x14ac:dyDescent="0.25">
      <c r="A514" t="s">
        <v>15081</v>
      </c>
      <c r="B514" t="s">
        <v>15082</v>
      </c>
      <c r="C514" s="3" t="s">
        <v>73</v>
      </c>
      <c r="D514" s="3" t="s">
        <v>14383</v>
      </c>
      <c r="E514" s="3">
        <v>0</v>
      </c>
      <c r="F514" s="3">
        <v>70000</v>
      </c>
      <c r="G514" s="34">
        <v>19.989999999999998</v>
      </c>
      <c r="H514" s="3" t="s">
        <v>8334</v>
      </c>
      <c r="I514" s="3" t="s">
        <v>12340</v>
      </c>
      <c r="J514" s="3" t="s">
        <v>8251</v>
      </c>
      <c r="K514" s="3" t="s">
        <v>8252</v>
      </c>
      <c r="L514" s="3" t="s">
        <v>68</v>
      </c>
      <c r="M514" s="26">
        <v>45778</v>
      </c>
      <c r="N514"/>
      <c r="O514" s="3">
        <v>41</v>
      </c>
      <c r="P514" s="34">
        <v>7316.34</v>
      </c>
      <c r="Q514" s="34">
        <v>759.62</v>
      </c>
      <c r="R514" s="34">
        <v>6556.72</v>
      </c>
      <c r="S514" s="36">
        <v>8.6300000000000008</v>
      </c>
      <c r="T514" s="34">
        <v>178.44731707317072</v>
      </c>
      <c r="U514" s="34">
        <v>22408.79</v>
      </c>
      <c r="V514" s="34">
        <v>6556.72</v>
      </c>
      <c r="W514" s="34">
        <v>15852.07</v>
      </c>
      <c r="X514" s="36">
        <v>2.42</v>
      </c>
      <c r="Y514" s="3" t="str">
        <f>IFERROR(VLOOKUP(A514,'Pivot price tier'!$C$8:$L$2245,10,0),"")</f>
        <v>X</v>
      </c>
      <c r="Z514" s="3" t="str">
        <f>IFERROR(VLOOKUP(A514,'Pivot price tier by size'!$D$8:$M$2466,10,0),"")</f>
        <v xml:space="preserve"> </v>
      </c>
      <c r="AA514" s="3" t="str">
        <f>IFERROR(VLOOKUP(A514,'Pivot category'!$B$8:$I$2191,8,0),"")</f>
        <v>X</v>
      </c>
      <c r="AB514" s="3" t="str">
        <f t="shared" ref="AB514:AB577" si="8">IF(P514&lt;$AC$1,"Bottom 5%","")</f>
        <v>Bottom 5%</v>
      </c>
      <c r="AC514"/>
      <c r="AD514" s="3" t="s">
        <v>16449</v>
      </c>
      <c r="AE514" s="3" t="s">
        <v>14109</v>
      </c>
    </row>
    <row r="515" spans="1:31" x14ac:dyDescent="0.25">
      <c r="A515" t="s">
        <v>6527</v>
      </c>
      <c r="B515" t="s">
        <v>6526</v>
      </c>
      <c r="C515" s="3" t="s">
        <v>32</v>
      </c>
      <c r="D515" s="3" t="s">
        <v>8081</v>
      </c>
      <c r="E515" s="3">
        <v>0</v>
      </c>
      <c r="F515" s="3">
        <v>7000</v>
      </c>
      <c r="G515" s="34">
        <v>149.99</v>
      </c>
      <c r="H515" s="3" t="s">
        <v>27</v>
      </c>
      <c r="I515" s="3" t="s">
        <v>74</v>
      </c>
      <c r="J515" s="3" t="s">
        <v>8251</v>
      </c>
      <c r="K515" s="3" t="s">
        <v>8252</v>
      </c>
      <c r="L515" s="3" t="s">
        <v>68</v>
      </c>
      <c r="M515" s="26" t="s">
        <v>13873</v>
      </c>
      <c r="N515"/>
      <c r="O515" s="3">
        <v>28</v>
      </c>
      <c r="P515" s="34">
        <v>7949.47</v>
      </c>
      <c r="Q515" s="34">
        <v>8549.43</v>
      </c>
      <c r="R515" s="34">
        <v>-599.96</v>
      </c>
      <c r="S515" s="36">
        <v>-7.0000000000000007E-2</v>
      </c>
      <c r="T515" s="34">
        <v>283.90964285714284</v>
      </c>
      <c r="U515" s="34">
        <v>10949.27</v>
      </c>
      <c r="V515" s="34">
        <v>14549.03</v>
      </c>
      <c r="W515" s="34">
        <v>-3599.76</v>
      </c>
      <c r="X515" s="36">
        <v>-0.25</v>
      </c>
      <c r="Y515" s="3" t="str">
        <f>IFERROR(VLOOKUP(A515,'Pivot price tier'!$C$8:$L$2245,10,0),"")</f>
        <v>X</v>
      </c>
      <c r="Z515" s="3" t="str">
        <f>IFERROR(VLOOKUP(A515,'Pivot price tier by size'!$D$8:$M$2466,10,0),"")</f>
        <v xml:space="preserve"> </v>
      </c>
      <c r="AA515" s="3" t="str">
        <f>IFERROR(VLOOKUP(A515,'Pivot category'!$B$8:$I$2191,8,0),"")</f>
        <v>X</v>
      </c>
      <c r="AB515" s="3" t="str">
        <f t="shared" si="8"/>
        <v>Bottom 5%</v>
      </c>
      <c r="AC515"/>
      <c r="AD515" s="3" t="s">
        <v>11232</v>
      </c>
      <c r="AE515" s="3" t="s">
        <v>14092</v>
      </c>
    </row>
    <row r="516" spans="1:31" hidden="1" x14ac:dyDescent="0.25">
      <c r="A516" t="s">
        <v>15793</v>
      </c>
      <c r="B516" t="s">
        <v>15794</v>
      </c>
      <c r="C516" s="3" t="s">
        <v>32</v>
      </c>
      <c r="D516" s="3" t="s">
        <v>4874</v>
      </c>
      <c r="E516" s="3">
        <v>0</v>
      </c>
      <c r="F516" s="3">
        <v>9000</v>
      </c>
      <c r="G516" s="34">
        <v>14.99</v>
      </c>
      <c r="H516" s="3" t="s">
        <v>29</v>
      </c>
      <c r="I516" s="3" t="s">
        <v>19</v>
      </c>
      <c r="J516" s="3" t="s">
        <v>8256</v>
      </c>
      <c r="K516" s="3" t="s">
        <v>8260</v>
      </c>
      <c r="L516" s="3" t="s">
        <v>8255</v>
      </c>
      <c r="M516" s="26" t="s">
        <v>13873</v>
      </c>
      <c r="N516"/>
      <c r="O516" s="3">
        <v>1</v>
      </c>
      <c r="P516" s="34">
        <v>29.84</v>
      </c>
      <c r="Q516" s="34"/>
      <c r="R516" s="34">
        <v>29.84</v>
      </c>
      <c r="T516" s="34">
        <v>29.84</v>
      </c>
      <c r="U516" s="34">
        <v>0</v>
      </c>
      <c r="V516" s="34">
        <v>44.76</v>
      </c>
      <c r="W516" s="34">
        <v>-44.76</v>
      </c>
      <c r="X516" s="36">
        <v>-1</v>
      </c>
      <c r="Y516" s="3" t="str">
        <f>IFERROR(VLOOKUP(A516,'Pivot price tier'!$C$8:$L$2245,10,0),"")</f>
        <v/>
      </c>
      <c r="Z516" s="3" t="str">
        <f>IFERROR(VLOOKUP(A516,'Pivot price tier by size'!$D$8:$M$2466,10,0),"")</f>
        <v/>
      </c>
      <c r="AA516" s="3" t="str">
        <f>IFERROR(VLOOKUP(A516,'Pivot category'!$B$8:$I$2191,8,0),"")</f>
        <v/>
      </c>
      <c r="AB516" s="3" t="str">
        <f t="shared" si="8"/>
        <v>Bottom 5%</v>
      </c>
      <c r="AC516"/>
      <c r="AD516" s="3" t="s">
        <v>16456</v>
      </c>
      <c r="AE516" s="3" t="s">
        <v>14101</v>
      </c>
    </row>
    <row r="517" spans="1:31" x14ac:dyDescent="0.25">
      <c r="A517" t="s">
        <v>11568</v>
      </c>
      <c r="B517" t="s">
        <v>11569</v>
      </c>
      <c r="C517" s="3" t="s">
        <v>32</v>
      </c>
      <c r="D517" s="3" t="s">
        <v>11499</v>
      </c>
      <c r="E517" s="3" t="s">
        <v>5150</v>
      </c>
      <c r="F517" s="3">
        <v>70000</v>
      </c>
      <c r="G517" s="34">
        <v>34.99</v>
      </c>
      <c r="H517" s="3" t="s">
        <v>12</v>
      </c>
      <c r="I517" s="3" t="s">
        <v>23</v>
      </c>
      <c r="J517" s="3" t="s">
        <v>8251</v>
      </c>
      <c r="K517" s="3" t="s">
        <v>8252</v>
      </c>
      <c r="L517" s="3" t="s">
        <v>68</v>
      </c>
      <c r="M517" s="26">
        <v>45017</v>
      </c>
      <c r="N517"/>
      <c r="O517" s="3">
        <v>54</v>
      </c>
      <c r="P517" s="34">
        <v>20959.009999999998</v>
      </c>
      <c r="Q517" s="34">
        <v>24737.93</v>
      </c>
      <c r="R517" s="34">
        <v>-3778.92</v>
      </c>
      <c r="S517" s="36">
        <v>-0.15</v>
      </c>
      <c r="T517" s="34">
        <v>388.12981481481478</v>
      </c>
      <c r="U517" s="34">
        <v>11966.58</v>
      </c>
      <c r="V517" s="34">
        <v>11266.78</v>
      </c>
      <c r="W517" s="34">
        <v>699.8</v>
      </c>
      <c r="X517" s="36">
        <v>0.06</v>
      </c>
      <c r="Y517" s="3" t="str">
        <f>IFERROR(VLOOKUP(A517,'Pivot price tier'!$C$8:$L$2245,10,0),"")</f>
        <v>X</v>
      </c>
      <c r="Z517" s="3" t="str">
        <f>IFERROR(VLOOKUP(A517,'Pivot price tier by size'!$D$8:$M$2466,10,0),"")</f>
        <v xml:space="preserve"> </v>
      </c>
      <c r="AA517" s="3" t="str">
        <f>IFERROR(VLOOKUP(A517,'Pivot category'!$B$8:$I$2191,8,0),"")</f>
        <v>X</v>
      </c>
      <c r="AB517" s="3" t="str">
        <f t="shared" si="8"/>
        <v>Bottom 5%</v>
      </c>
      <c r="AC517"/>
      <c r="AD517" s="3" t="s">
        <v>11231</v>
      </c>
      <c r="AE517" s="3" t="s">
        <v>14118</v>
      </c>
    </row>
    <row r="518" spans="1:31" hidden="1" x14ac:dyDescent="0.25">
      <c r="A518" t="s">
        <v>14497</v>
      </c>
      <c r="B518" t="s">
        <v>14498</v>
      </c>
      <c r="C518" s="3" t="s">
        <v>32</v>
      </c>
      <c r="D518" s="3" t="s">
        <v>14029</v>
      </c>
      <c r="E518" s="3" t="s">
        <v>5198</v>
      </c>
      <c r="F518" s="3">
        <v>30000</v>
      </c>
      <c r="G518" s="34">
        <v>24.49</v>
      </c>
      <c r="H518" s="3" t="s">
        <v>12</v>
      </c>
      <c r="I518" s="3" t="s">
        <v>21</v>
      </c>
      <c r="J518" s="3" t="s">
        <v>13403</v>
      </c>
      <c r="K518" s="3" t="s">
        <v>8264</v>
      </c>
      <c r="L518" s="3" t="s">
        <v>68</v>
      </c>
      <c r="M518" s="26">
        <v>45689</v>
      </c>
      <c r="N518"/>
      <c r="O518" s="3">
        <v>0</v>
      </c>
      <c r="P518" s="34"/>
      <c r="Q518" s="34">
        <v>89.52</v>
      </c>
      <c r="R518" s="34">
        <v>-89.52</v>
      </c>
      <c r="S518" s="36">
        <v>-1</v>
      </c>
      <c r="T518" s="34" t="s">
        <v>78</v>
      </c>
      <c r="U518" s="34">
        <v>0</v>
      </c>
      <c r="V518" s="34">
        <v>146.94</v>
      </c>
      <c r="W518" s="34">
        <v>-146.94</v>
      </c>
      <c r="X518" s="36">
        <v>-1</v>
      </c>
      <c r="Y518" s="3" t="str">
        <f>IFERROR(VLOOKUP(A518,'Pivot price tier'!$C$8:$L$2245,10,0),"")</f>
        <v/>
      </c>
      <c r="Z518" s="3" t="str">
        <f>IFERROR(VLOOKUP(A518,'Pivot price tier by size'!$D$8:$M$2466,10,0),"")</f>
        <v/>
      </c>
      <c r="AA518" s="3" t="str">
        <f>IFERROR(VLOOKUP(A518,'Pivot category'!$B$8:$I$2191,8,0),"")</f>
        <v/>
      </c>
      <c r="AB518" s="3" t="str">
        <f t="shared" si="8"/>
        <v>Bottom 5%</v>
      </c>
      <c r="AC518"/>
      <c r="AD518" s="3">
        <v>0</v>
      </c>
      <c r="AE518" s="3" t="s">
        <v>16611</v>
      </c>
    </row>
    <row r="519" spans="1:31" x14ac:dyDescent="0.25">
      <c r="A519" t="s">
        <v>5800</v>
      </c>
      <c r="B519" t="s">
        <v>1095</v>
      </c>
      <c r="C519" s="3" t="s">
        <v>32</v>
      </c>
      <c r="D519" s="3" t="s">
        <v>3439</v>
      </c>
      <c r="E519" s="3" t="s">
        <v>5198</v>
      </c>
      <c r="F519" s="3">
        <v>1000</v>
      </c>
      <c r="G519" s="34">
        <v>26.99</v>
      </c>
      <c r="H519" s="3" t="s">
        <v>28</v>
      </c>
      <c r="I519" s="3" t="s">
        <v>21</v>
      </c>
      <c r="J519" s="3" t="s">
        <v>8251</v>
      </c>
      <c r="K519" s="3" t="s">
        <v>8252</v>
      </c>
      <c r="L519" s="3" t="s">
        <v>68</v>
      </c>
      <c r="M519" s="26" t="s">
        <v>13873</v>
      </c>
      <c r="N519"/>
      <c r="O519" s="3">
        <v>142</v>
      </c>
      <c r="P519" s="34">
        <v>40559.730000000003</v>
      </c>
      <c r="Q519" s="34">
        <v>53267.31</v>
      </c>
      <c r="R519" s="34">
        <v>-12707.58</v>
      </c>
      <c r="S519" s="36">
        <v>-0.24</v>
      </c>
      <c r="T519" s="34">
        <v>285.63190140845074</v>
      </c>
      <c r="U519" s="34">
        <v>30936.35</v>
      </c>
      <c r="V519" s="34">
        <v>37653.39</v>
      </c>
      <c r="W519" s="34">
        <v>-6717.04</v>
      </c>
      <c r="X519" s="36">
        <v>-0.18</v>
      </c>
      <c r="Y519" s="3" t="str">
        <f>IFERROR(VLOOKUP(A519,'Pivot price tier'!$C$8:$L$2245,10,0),"")</f>
        <v>X</v>
      </c>
      <c r="Z519" s="3" t="str">
        <f>IFERROR(VLOOKUP(A519,'Pivot price tier by size'!$D$8:$M$2466,10,0),"")</f>
        <v xml:space="preserve"> </v>
      </c>
      <c r="AA519" s="3" t="str">
        <f>IFERROR(VLOOKUP(A519,'Pivot category'!$B$8:$I$2191,8,0),"")</f>
        <v>X</v>
      </c>
      <c r="AB519" s="3" t="str">
        <f t="shared" si="8"/>
        <v>Bottom 5%</v>
      </c>
      <c r="AC519"/>
      <c r="AD519" s="3" t="s">
        <v>16451</v>
      </c>
      <c r="AE519" s="3" t="s">
        <v>14096</v>
      </c>
    </row>
    <row r="520" spans="1:31" hidden="1" x14ac:dyDescent="0.25">
      <c r="A520" t="s">
        <v>8955</v>
      </c>
      <c r="B520" t="s">
        <v>5086</v>
      </c>
      <c r="C520" s="3" t="s">
        <v>34</v>
      </c>
      <c r="D520" s="3" t="s">
        <v>5009</v>
      </c>
      <c r="E520" s="3" t="s">
        <v>5150</v>
      </c>
      <c r="F520" s="3">
        <v>7000</v>
      </c>
      <c r="G520" s="34">
        <v>49.99</v>
      </c>
      <c r="H520" s="3" t="s">
        <v>12</v>
      </c>
      <c r="I520" s="3" t="s">
        <v>15</v>
      </c>
      <c r="J520" s="3" t="s">
        <v>8256</v>
      </c>
      <c r="K520" s="3" t="s">
        <v>8258</v>
      </c>
      <c r="L520" s="3" t="s">
        <v>8254</v>
      </c>
      <c r="M520" s="26" t="s">
        <v>13873</v>
      </c>
      <c r="N520"/>
      <c r="O520" s="3">
        <v>1</v>
      </c>
      <c r="P520" s="34">
        <v>49.99</v>
      </c>
      <c r="Q520" s="34">
        <v>1249.75</v>
      </c>
      <c r="R520" s="34">
        <v>-1199.76</v>
      </c>
      <c r="S520" s="36">
        <v>-0.96</v>
      </c>
      <c r="T520" s="34">
        <v>49.99</v>
      </c>
      <c r="U520" s="34">
        <v>149.97</v>
      </c>
      <c r="V520" s="34">
        <v>0</v>
      </c>
      <c r="W520" s="34">
        <v>149.97</v>
      </c>
      <c r="X520" s="36">
        <v>0</v>
      </c>
      <c r="Y520" s="3" t="str">
        <f>IFERROR(VLOOKUP(A520,'Pivot price tier'!$C$8:$L$2245,10,0),"")</f>
        <v/>
      </c>
      <c r="Z520" s="3" t="str">
        <f>IFERROR(VLOOKUP(A520,'Pivot price tier by size'!$D$8:$M$2466,10,0),"")</f>
        <v/>
      </c>
      <c r="AA520" s="3" t="str">
        <f>IFERROR(VLOOKUP(A520,'Pivot category'!$B$8:$I$2191,8,0),"")</f>
        <v/>
      </c>
      <c r="AB520" s="3" t="str">
        <f t="shared" si="8"/>
        <v>Bottom 5%</v>
      </c>
      <c r="AC520"/>
      <c r="AD520" s="3" t="s">
        <v>16446</v>
      </c>
      <c r="AE520" s="3" t="s">
        <v>14094</v>
      </c>
    </row>
    <row r="521" spans="1:31" hidden="1" x14ac:dyDescent="0.25">
      <c r="A521" t="s">
        <v>7473</v>
      </c>
      <c r="B521" t="s">
        <v>288</v>
      </c>
      <c r="C521" s="3" t="s">
        <v>36</v>
      </c>
      <c r="D521" s="3" t="s">
        <v>2537</v>
      </c>
      <c r="E521" s="3" t="s">
        <v>5150</v>
      </c>
      <c r="F521" s="3">
        <v>1000</v>
      </c>
      <c r="G521" s="34">
        <v>5.99</v>
      </c>
      <c r="H521" s="3" t="s">
        <v>12</v>
      </c>
      <c r="I521" s="3" t="s">
        <v>13</v>
      </c>
      <c r="J521" s="3" t="s">
        <v>8256</v>
      </c>
      <c r="K521" s="3" t="s">
        <v>8252</v>
      </c>
      <c r="L521" s="3" t="s">
        <v>8255</v>
      </c>
      <c r="M521" s="26" t="s">
        <v>13873</v>
      </c>
      <c r="N521"/>
      <c r="O521" s="3">
        <v>0</v>
      </c>
      <c r="P521" s="34">
        <v>5.99</v>
      </c>
      <c r="Q521" s="34">
        <v>215.64</v>
      </c>
      <c r="R521" s="34">
        <v>-209.65</v>
      </c>
      <c r="S521" s="36">
        <v>-0.97</v>
      </c>
      <c r="T521" s="34" t="s">
        <v>78</v>
      </c>
      <c r="U521" s="34">
        <v>0</v>
      </c>
      <c r="V521" s="34">
        <v>161.72999999999999</v>
      </c>
      <c r="W521" s="34">
        <v>-161.72999999999999</v>
      </c>
      <c r="X521" s="36">
        <v>-1</v>
      </c>
      <c r="Y521" s="3" t="str">
        <f>IFERROR(VLOOKUP(A521,'Pivot price tier'!$C$8:$L$2245,10,0),"")</f>
        <v/>
      </c>
      <c r="Z521" s="3" t="str">
        <f>IFERROR(VLOOKUP(A521,'Pivot price tier by size'!$D$8:$M$2466,10,0),"")</f>
        <v/>
      </c>
      <c r="AA521" s="3" t="str">
        <f>IFERROR(VLOOKUP(A521,'Pivot category'!$B$8:$I$2191,8,0),"")</f>
        <v/>
      </c>
      <c r="AB521" s="3" t="str">
        <f t="shared" si="8"/>
        <v>Bottom 5%</v>
      </c>
      <c r="AC521"/>
      <c r="AD521" s="3" t="s">
        <v>16446</v>
      </c>
      <c r="AE521" s="3" t="s">
        <v>14094</v>
      </c>
    </row>
    <row r="522" spans="1:31" x14ac:dyDescent="0.25">
      <c r="A522" t="s">
        <v>12364</v>
      </c>
      <c r="B522" t="s">
        <v>12365</v>
      </c>
      <c r="C522" s="3" t="s">
        <v>32</v>
      </c>
      <c r="D522" s="3" t="s">
        <v>11991</v>
      </c>
      <c r="E522" s="3" t="s">
        <v>5198</v>
      </c>
      <c r="F522" s="3">
        <v>70000</v>
      </c>
      <c r="G522" s="34">
        <v>18.989999999999998</v>
      </c>
      <c r="H522" s="3" t="s">
        <v>26</v>
      </c>
      <c r="I522" s="3" t="s">
        <v>21</v>
      </c>
      <c r="J522" s="3" t="s">
        <v>8251</v>
      </c>
      <c r="K522" s="3" t="s">
        <v>8252</v>
      </c>
      <c r="L522" s="3" t="s">
        <v>68</v>
      </c>
      <c r="M522" s="26">
        <v>45200</v>
      </c>
      <c r="N522"/>
      <c r="O522" s="3">
        <v>55</v>
      </c>
      <c r="P522" s="34">
        <v>16787.16</v>
      </c>
      <c r="Q522" s="34">
        <v>17299.89</v>
      </c>
      <c r="R522" s="34">
        <v>-512.73</v>
      </c>
      <c r="S522" s="36">
        <v>-0.03</v>
      </c>
      <c r="T522" s="34">
        <v>305.22109090909089</v>
      </c>
      <c r="U522" s="34">
        <v>9969.75</v>
      </c>
      <c r="V522" s="34">
        <v>10843.29</v>
      </c>
      <c r="W522" s="34">
        <v>-873.54</v>
      </c>
      <c r="X522" s="36">
        <v>-0.08</v>
      </c>
      <c r="Y522" s="3" t="str">
        <f>IFERROR(VLOOKUP(A522,'Pivot price tier'!$C$8:$L$2245,10,0),"")</f>
        <v>X</v>
      </c>
      <c r="Z522" s="3" t="str">
        <f>IFERROR(VLOOKUP(A522,'Pivot price tier by size'!$D$8:$M$2466,10,0),"")</f>
        <v xml:space="preserve"> </v>
      </c>
      <c r="AA522" s="3" t="str">
        <f>IFERROR(VLOOKUP(A522,'Pivot category'!$B$8:$I$2191,8,0),"")</f>
        <v>X</v>
      </c>
      <c r="AB522" s="3" t="str">
        <f t="shared" si="8"/>
        <v>Bottom 5%</v>
      </c>
      <c r="AC522"/>
      <c r="AD522" s="3" t="s">
        <v>16449</v>
      </c>
      <c r="AE522" s="3" t="s">
        <v>14091</v>
      </c>
    </row>
    <row r="523" spans="1:31" hidden="1" x14ac:dyDescent="0.25">
      <c r="A523" t="s">
        <v>6709</v>
      </c>
      <c r="B523" t="s">
        <v>6708</v>
      </c>
      <c r="C523" s="3" t="s">
        <v>32</v>
      </c>
      <c r="D523" s="3" t="s">
        <v>8145</v>
      </c>
      <c r="E523" s="3" t="s">
        <v>5150</v>
      </c>
      <c r="F523" s="3">
        <v>8000</v>
      </c>
      <c r="G523" s="34">
        <v>12.59</v>
      </c>
      <c r="H523" s="3" t="s">
        <v>28</v>
      </c>
      <c r="I523" s="3" t="s">
        <v>19</v>
      </c>
      <c r="J523" s="3" t="s">
        <v>8256</v>
      </c>
      <c r="K523" s="3" t="s">
        <v>8273</v>
      </c>
      <c r="L523" s="3" t="s">
        <v>8257</v>
      </c>
      <c r="M523" s="26" t="s">
        <v>13873</v>
      </c>
      <c r="N523"/>
      <c r="O523" s="3" t="s">
        <v>78</v>
      </c>
      <c r="P523" s="34">
        <v>201.44</v>
      </c>
      <c r="Q523" s="34">
        <v>113.31</v>
      </c>
      <c r="R523" s="34">
        <v>88.13</v>
      </c>
      <c r="S523" s="36">
        <v>0.78</v>
      </c>
      <c r="T523" s="34" t="s">
        <v>78</v>
      </c>
      <c r="U523" s="34" t="s">
        <v>78</v>
      </c>
      <c r="V523" s="34" t="s">
        <v>78</v>
      </c>
      <c r="W523" s="34" t="s">
        <v>78</v>
      </c>
      <c r="X523" s="36" t="s">
        <v>78</v>
      </c>
      <c r="Y523" s="3" t="str">
        <f>IFERROR(VLOOKUP(A523,'Pivot price tier'!$C$8:$L$2245,10,0),"")</f>
        <v/>
      </c>
      <c r="Z523" s="3" t="str">
        <f>IFERROR(VLOOKUP(A523,'Pivot price tier by size'!$D$8:$M$2466,10,0),"")</f>
        <v/>
      </c>
      <c r="AA523" s="3" t="str">
        <f>IFERROR(VLOOKUP(A523,'Pivot category'!$B$8:$I$2191,8,0),"")</f>
        <v/>
      </c>
      <c r="AB523" s="3" t="str">
        <f t="shared" si="8"/>
        <v>Bottom 5%</v>
      </c>
      <c r="AC523"/>
      <c r="AD523" s="3" t="s">
        <v>11234</v>
      </c>
      <c r="AE523" s="3" t="s">
        <v>14101</v>
      </c>
    </row>
    <row r="524" spans="1:31" hidden="1" x14ac:dyDescent="0.25">
      <c r="A524" t="s">
        <v>7616</v>
      </c>
      <c r="B524" t="s">
        <v>290</v>
      </c>
      <c r="C524" s="3" t="s">
        <v>36</v>
      </c>
      <c r="D524" s="3" t="s">
        <v>2539</v>
      </c>
      <c r="E524" s="3">
        <v>0</v>
      </c>
      <c r="F524" s="3">
        <v>8000</v>
      </c>
      <c r="G524" s="34">
        <v>32.99</v>
      </c>
      <c r="H524" s="3" t="s">
        <v>25</v>
      </c>
      <c r="I524" s="3" t="s">
        <v>21</v>
      </c>
      <c r="J524" s="3" t="s">
        <v>8251</v>
      </c>
      <c r="K524" s="3" t="s">
        <v>8273</v>
      </c>
      <c r="L524" s="3" t="s">
        <v>68</v>
      </c>
      <c r="M524" s="26" t="s">
        <v>13873</v>
      </c>
      <c r="N524"/>
      <c r="O524" s="3">
        <v>18</v>
      </c>
      <c r="P524" s="34">
        <v>4486.6400000000003</v>
      </c>
      <c r="Q524" s="34">
        <v>6202.12</v>
      </c>
      <c r="R524" s="34">
        <v>-1715.48</v>
      </c>
      <c r="S524" s="36">
        <v>-0.28000000000000003</v>
      </c>
      <c r="T524" s="34">
        <v>249.25777777777779</v>
      </c>
      <c r="U524" s="34">
        <v>137733.25</v>
      </c>
      <c r="V524" s="34">
        <v>167457.24</v>
      </c>
      <c r="W524" s="34">
        <v>-29723.99</v>
      </c>
      <c r="X524" s="36">
        <v>-0.18</v>
      </c>
      <c r="Y524" s="3" t="str">
        <f>IFERROR(VLOOKUP(A524,'Pivot price tier'!$C$8:$L$2245,10,0),"")</f>
        <v/>
      </c>
      <c r="Z524" s="3" t="str">
        <f>IFERROR(VLOOKUP(A524,'Pivot price tier by size'!$D$8:$M$2466,10,0),"")</f>
        <v/>
      </c>
      <c r="AA524" s="3" t="str">
        <f>IFERROR(VLOOKUP(A524,'Pivot category'!$B$8:$I$2191,8,0),"")</f>
        <v/>
      </c>
      <c r="AB524" s="3" t="str">
        <f t="shared" si="8"/>
        <v>Bottom 5%</v>
      </c>
      <c r="AC524"/>
      <c r="AD524" s="3" t="s">
        <v>16450</v>
      </c>
      <c r="AE524" s="3" t="s">
        <v>14103</v>
      </c>
    </row>
    <row r="525" spans="1:31" x14ac:dyDescent="0.25">
      <c r="A525" t="s">
        <v>6421</v>
      </c>
      <c r="B525" t="s">
        <v>5335</v>
      </c>
      <c r="C525" s="3" t="s">
        <v>32</v>
      </c>
      <c r="D525" s="3" t="s">
        <v>5278</v>
      </c>
      <c r="E525" s="3" t="s">
        <v>5150</v>
      </c>
      <c r="F525" s="3">
        <v>7000</v>
      </c>
      <c r="G525" s="34">
        <v>31.99</v>
      </c>
      <c r="H525" s="3" t="s">
        <v>28</v>
      </c>
      <c r="I525" s="3" t="s">
        <v>23</v>
      </c>
      <c r="J525" s="3" t="s">
        <v>8251</v>
      </c>
      <c r="K525" s="3" t="s">
        <v>8252</v>
      </c>
      <c r="L525" s="3" t="s">
        <v>68</v>
      </c>
      <c r="M525" s="26" t="s">
        <v>13873</v>
      </c>
      <c r="N525"/>
      <c r="O525" s="3">
        <v>55</v>
      </c>
      <c r="P525" s="34">
        <v>24648.9</v>
      </c>
      <c r="Q525" s="34">
        <v>27334.55</v>
      </c>
      <c r="R525" s="34">
        <v>-2685.65</v>
      </c>
      <c r="S525" s="36">
        <v>-0.1</v>
      </c>
      <c r="T525" s="34">
        <v>448.16181818181821</v>
      </c>
      <c r="U525" s="34">
        <v>57803.1</v>
      </c>
      <c r="V525" s="34">
        <v>49558.96</v>
      </c>
      <c r="W525" s="34">
        <v>8244.14</v>
      </c>
      <c r="X525" s="36">
        <v>0.17</v>
      </c>
      <c r="Y525" s="3" t="str">
        <f>IFERROR(VLOOKUP(A525,'Pivot price tier'!$C$8:$L$2245,10,0),"")</f>
        <v>X</v>
      </c>
      <c r="Z525" s="3" t="str">
        <f>IFERROR(VLOOKUP(A525,'Pivot price tier by size'!$D$8:$M$2466,10,0),"")</f>
        <v xml:space="preserve"> </v>
      </c>
      <c r="AA525" s="3" t="str">
        <f>IFERROR(VLOOKUP(A525,'Pivot category'!$B$8:$I$2191,8,0),"")</f>
        <v>X</v>
      </c>
      <c r="AB525" s="3" t="str">
        <f t="shared" si="8"/>
        <v>Bottom 5%</v>
      </c>
      <c r="AC525"/>
      <c r="AD525" s="3" t="s">
        <v>16446</v>
      </c>
      <c r="AE525" s="3" t="s">
        <v>14094</v>
      </c>
    </row>
    <row r="526" spans="1:31" x14ac:dyDescent="0.25">
      <c r="A526" t="s">
        <v>14258</v>
      </c>
      <c r="B526" t="s">
        <v>14259</v>
      </c>
      <c r="C526" s="3" t="s">
        <v>32</v>
      </c>
      <c r="D526" s="3" t="s">
        <v>14038</v>
      </c>
      <c r="E526" s="3" t="s">
        <v>5150</v>
      </c>
      <c r="F526" s="3">
        <v>70000</v>
      </c>
      <c r="G526" s="34">
        <v>34.99</v>
      </c>
      <c r="H526" s="3" t="s">
        <v>12</v>
      </c>
      <c r="I526" s="3" t="s">
        <v>23</v>
      </c>
      <c r="J526" s="3" t="s">
        <v>8251</v>
      </c>
      <c r="K526" s="3" t="s">
        <v>8252</v>
      </c>
      <c r="L526" s="3" t="s">
        <v>68</v>
      </c>
      <c r="M526" s="26">
        <v>45627</v>
      </c>
      <c r="N526"/>
      <c r="O526" s="3">
        <v>51</v>
      </c>
      <c r="P526" s="34">
        <v>17801.54</v>
      </c>
      <c r="Q526" s="34">
        <v>3896.88</v>
      </c>
      <c r="R526" s="34">
        <v>13904.66</v>
      </c>
      <c r="S526" s="36">
        <v>3.57</v>
      </c>
      <c r="T526" s="34">
        <v>349.04980392156864</v>
      </c>
      <c r="U526" s="34">
        <v>8350.5</v>
      </c>
      <c r="V526" s="34">
        <v>2453.2800000000002</v>
      </c>
      <c r="W526" s="34">
        <v>5897.22</v>
      </c>
      <c r="X526" s="36">
        <v>2.4</v>
      </c>
      <c r="Y526" s="3" t="str">
        <f>IFERROR(VLOOKUP(A526,'Pivot price tier'!$C$8:$L$2245,10,0),"")</f>
        <v>X</v>
      </c>
      <c r="Z526" s="3" t="str">
        <f>IFERROR(VLOOKUP(A526,'Pivot price tier by size'!$D$8:$M$2466,10,0),"")</f>
        <v xml:space="preserve"> </v>
      </c>
      <c r="AA526" s="3" t="str">
        <f>IFERROR(VLOOKUP(A526,'Pivot category'!$B$8:$I$2191,8,0),"")</f>
        <v>X</v>
      </c>
      <c r="AB526" s="3" t="str">
        <f t="shared" si="8"/>
        <v>Bottom 5%</v>
      </c>
      <c r="AC526"/>
      <c r="AD526" s="3" t="s">
        <v>16446</v>
      </c>
      <c r="AE526" s="3" t="s">
        <v>14120</v>
      </c>
    </row>
    <row r="527" spans="1:31" hidden="1" x14ac:dyDescent="0.25">
      <c r="A527" t="s">
        <v>6760</v>
      </c>
      <c r="B527" t="s">
        <v>293</v>
      </c>
      <c r="C527" s="3" t="s">
        <v>32</v>
      </c>
      <c r="D527" s="3" t="s">
        <v>2542</v>
      </c>
      <c r="E527" s="3" t="s">
        <v>5150</v>
      </c>
      <c r="F527" s="3">
        <v>9000</v>
      </c>
      <c r="G527" s="34">
        <v>50.99</v>
      </c>
      <c r="H527" s="3" t="s">
        <v>12</v>
      </c>
      <c r="I527" s="3" t="s">
        <v>15</v>
      </c>
      <c r="J527" s="3" t="s">
        <v>8256</v>
      </c>
      <c r="K527" s="3" t="s">
        <v>8260</v>
      </c>
      <c r="L527" s="3" t="s">
        <v>8254</v>
      </c>
      <c r="M527" s="26" t="s">
        <v>13873</v>
      </c>
      <c r="N527"/>
      <c r="O527" s="3" t="s">
        <v>78</v>
      </c>
      <c r="P527" s="34">
        <v>254.95</v>
      </c>
      <c r="Q527" s="34">
        <v>254.95</v>
      </c>
      <c r="R527" s="34">
        <v>0</v>
      </c>
      <c r="S527" s="36">
        <v>0</v>
      </c>
      <c r="T527" s="34" t="s">
        <v>78</v>
      </c>
      <c r="U527" s="34">
        <v>0</v>
      </c>
      <c r="V527" s="34">
        <v>203.96</v>
      </c>
      <c r="W527" s="34">
        <v>-203.96</v>
      </c>
      <c r="X527" s="36">
        <v>-1</v>
      </c>
      <c r="Y527" s="3" t="str">
        <f>IFERROR(VLOOKUP(A527,'Pivot price tier'!$C$8:$L$2245,10,0),"")</f>
        <v/>
      </c>
      <c r="Z527" s="3" t="str">
        <f>IFERROR(VLOOKUP(A527,'Pivot price tier by size'!$D$8:$M$2466,10,0),"")</f>
        <v/>
      </c>
      <c r="AA527" s="3" t="str">
        <f>IFERROR(VLOOKUP(A527,'Pivot category'!$B$8:$I$2191,8,0),"")</f>
        <v/>
      </c>
      <c r="AB527" s="3" t="str">
        <f t="shared" si="8"/>
        <v>Bottom 5%</v>
      </c>
      <c r="AC527"/>
      <c r="AD527" s="3" t="s">
        <v>16446</v>
      </c>
      <c r="AE527" s="3" t="s">
        <v>14129</v>
      </c>
    </row>
    <row r="528" spans="1:31" hidden="1" x14ac:dyDescent="0.25">
      <c r="A528" t="s">
        <v>10239</v>
      </c>
      <c r="B528" t="s">
        <v>10240</v>
      </c>
      <c r="C528" s="3" t="s">
        <v>36</v>
      </c>
      <c r="D528" s="3" t="s">
        <v>4908</v>
      </c>
      <c r="E528" s="3" t="s">
        <v>5150</v>
      </c>
      <c r="F528" s="3">
        <v>4000</v>
      </c>
      <c r="G528" s="34">
        <v>5.99</v>
      </c>
      <c r="H528" s="3" t="s">
        <v>25</v>
      </c>
      <c r="I528" s="3" t="s">
        <v>13</v>
      </c>
      <c r="J528" s="3" t="s">
        <v>8256</v>
      </c>
      <c r="K528" s="3" t="s">
        <v>8260</v>
      </c>
      <c r="L528" s="3" t="s">
        <v>8257</v>
      </c>
      <c r="M528" s="26" t="s">
        <v>13873</v>
      </c>
      <c r="N528"/>
      <c r="O528" s="3" t="s">
        <v>78</v>
      </c>
      <c r="P528" s="34">
        <v>71.88</v>
      </c>
      <c r="Q528" s="34">
        <v>23.96</v>
      </c>
      <c r="R528" s="34">
        <v>47.92</v>
      </c>
      <c r="S528" s="36">
        <v>2</v>
      </c>
      <c r="T528" s="34" t="s">
        <v>78</v>
      </c>
      <c r="U528" s="34">
        <v>71.88</v>
      </c>
      <c r="V528" s="34">
        <v>0</v>
      </c>
      <c r="W528" s="34">
        <v>71.88</v>
      </c>
      <c r="X528" s="36">
        <v>0</v>
      </c>
      <c r="Y528" s="3" t="str">
        <f>IFERROR(VLOOKUP(A528,'Pivot price tier'!$C$8:$L$2245,10,0),"")</f>
        <v/>
      </c>
      <c r="Z528" s="3" t="str">
        <f>IFERROR(VLOOKUP(A528,'Pivot price tier by size'!$D$8:$M$2466,10,0),"")</f>
        <v/>
      </c>
      <c r="AA528" s="3" t="str">
        <f>IFERROR(VLOOKUP(A528,'Pivot category'!$B$8:$I$2191,8,0),"")</f>
        <v/>
      </c>
      <c r="AB528" s="3" t="str">
        <f t="shared" si="8"/>
        <v>Bottom 5%</v>
      </c>
      <c r="AC528"/>
      <c r="AD528" s="3" t="s">
        <v>11231</v>
      </c>
      <c r="AE528" s="3" t="s">
        <v>14090</v>
      </c>
    </row>
    <row r="529" spans="1:31" hidden="1" x14ac:dyDescent="0.25">
      <c r="A529" t="s">
        <v>13340</v>
      </c>
      <c r="B529" t="s">
        <v>13885</v>
      </c>
      <c r="C529" s="3" t="s">
        <v>32</v>
      </c>
      <c r="D529" s="3" t="s">
        <v>2543</v>
      </c>
      <c r="E529" s="3" t="s">
        <v>5198</v>
      </c>
      <c r="F529" s="3">
        <v>4000</v>
      </c>
      <c r="G529" s="34">
        <v>25.99</v>
      </c>
      <c r="H529" s="3" t="s">
        <v>28</v>
      </c>
      <c r="I529" s="3" t="s">
        <v>21</v>
      </c>
      <c r="J529" s="3" t="s">
        <v>8256</v>
      </c>
      <c r="K529" s="3" t="s">
        <v>8260</v>
      </c>
      <c r="L529" s="3" t="s">
        <v>8254</v>
      </c>
      <c r="M529" s="26">
        <v>45597</v>
      </c>
      <c r="N529"/>
      <c r="O529" s="3" t="s">
        <v>78</v>
      </c>
      <c r="P529" s="34"/>
      <c r="Q529" s="34">
        <v>129.94999999999999</v>
      </c>
      <c r="R529" s="34">
        <v>-129.94999999999999</v>
      </c>
      <c r="S529" s="36">
        <v>-1</v>
      </c>
      <c r="T529" s="34" t="s">
        <v>78</v>
      </c>
      <c r="U529" s="34">
        <v>0</v>
      </c>
      <c r="V529" s="34">
        <v>103.96</v>
      </c>
      <c r="W529" s="34">
        <v>-103.96</v>
      </c>
      <c r="X529" s="36">
        <v>-1</v>
      </c>
      <c r="Y529" s="3" t="str">
        <f>IFERROR(VLOOKUP(A529,'Pivot price tier'!$C$8:$L$2245,10,0),"")</f>
        <v/>
      </c>
      <c r="Z529" s="3" t="str">
        <f>IFERROR(VLOOKUP(A529,'Pivot price tier by size'!$D$8:$M$2466,10,0),"")</f>
        <v/>
      </c>
      <c r="AA529" s="3" t="str">
        <f>IFERROR(VLOOKUP(A529,'Pivot category'!$B$8:$I$2191,8,0),"")</f>
        <v/>
      </c>
      <c r="AB529" s="3" t="str">
        <f t="shared" si="8"/>
        <v>Bottom 5%</v>
      </c>
      <c r="AC529"/>
      <c r="AD529" s="3" t="s">
        <v>16446</v>
      </c>
      <c r="AE529" s="3" t="s">
        <v>16453</v>
      </c>
    </row>
    <row r="530" spans="1:31" hidden="1" x14ac:dyDescent="0.25">
      <c r="A530" t="s">
        <v>5527</v>
      </c>
      <c r="B530" t="s">
        <v>294</v>
      </c>
      <c r="C530" s="3" t="s">
        <v>32</v>
      </c>
      <c r="D530" s="3" t="s">
        <v>2544</v>
      </c>
      <c r="E530" s="3" t="s">
        <v>5150</v>
      </c>
      <c r="F530" s="3">
        <v>1000</v>
      </c>
      <c r="G530" s="34">
        <v>19.190000000000001</v>
      </c>
      <c r="H530" s="3" t="s">
        <v>28</v>
      </c>
      <c r="I530" s="3" t="s">
        <v>21</v>
      </c>
      <c r="J530" s="3" t="s">
        <v>8253</v>
      </c>
      <c r="K530" s="3" t="s">
        <v>8252</v>
      </c>
      <c r="L530" s="3" t="s">
        <v>8257</v>
      </c>
      <c r="M530" s="26" t="s">
        <v>13873</v>
      </c>
      <c r="N530"/>
      <c r="O530" s="3" t="s">
        <v>78</v>
      </c>
      <c r="P530" s="34"/>
      <c r="Q530" s="34">
        <v>19.190000000000001</v>
      </c>
      <c r="R530" s="34">
        <v>-19.190000000000001</v>
      </c>
      <c r="S530" s="36">
        <v>-1</v>
      </c>
      <c r="T530" s="34" t="s">
        <v>78</v>
      </c>
      <c r="U530" s="34" t="s">
        <v>78</v>
      </c>
      <c r="V530" s="34" t="s">
        <v>78</v>
      </c>
      <c r="W530" s="34" t="s">
        <v>78</v>
      </c>
      <c r="X530" s="36" t="s">
        <v>78</v>
      </c>
      <c r="Y530" s="3" t="str">
        <f>IFERROR(VLOOKUP(A530,'Pivot price tier'!$C$8:$L$2245,10,0),"")</f>
        <v/>
      </c>
      <c r="Z530" s="3" t="str">
        <f>IFERROR(VLOOKUP(A530,'Pivot price tier by size'!$D$8:$M$2466,10,0),"")</f>
        <v/>
      </c>
      <c r="AA530" s="3" t="str">
        <f>IFERROR(VLOOKUP(A530,'Pivot category'!$B$8:$I$2191,8,0),"")</f>
        <v/>
      </c>
      <c r="AB530" s="3" t="str">
        <f t="shared" si="8"/>
        <v>Bottom 5%</v>
      </c>
      <c r="AC530"/>
      <c r="AD530" s="3" t="s">
        <v>16452</v>
      </c>
      <c r="AE530" s="3" t="s">
        <v>16453</v>
      </c>
    </row>
    <row r="531" spans="1:31" hidden="1" x14ac:dyDescent="0.25">
      <c r="A531" t="s">
        <v>9804</v>
      </c>
      <c r="B531" t="s">
        <v>9805</v>
      </c>
      <c r="C531" s="3" t="s">
        <v>32</v>
      </c>
      <c r="D531" s="3" t="s">
        <v>8667</v>
      </c>
      <c r="E531" s="3" t="s">
        <v>5150</v>
      </c>
      <c r="F531" s="3">
        <v>10000</v>
      </c>
      <c r="G531" s="34">
        <v>19.190000000000001</v>
      </c>
      <c r="H531" s="3" t="s">
        <v>28</v>
      </c>
      <c r="I531" s="3" t="s">
        <v>21</v>
      </c>
      <c r="J531" s="3" t="s">
        <v>8261</v>
      </c>
      <c r="K531" s="3" t="s">
        <v>8260</v>
      </c>
      <c r="L531" s="3" t="s">
        <v>8254</v>
      </c>
      <c r="M531" s="26" t="s">
        <v>13873</v>
      </c>
      <c r="N531"/>
      <c r="O531" s="3" t="s">
        <v>78</v>
      </c>
      <c r="P531" s="34"/>
      <c r="Q531" s="34">
        <v>95.95</v>
      </c>
      <c r="R531" s="34">
        <v>-95.95</v>
      </c>
      <c r="S531" s="36">
        <v>-1</v>
      </c>
      <c r="T531" s="34" t="s">
        <v>78</v>
      </c>
      <c r="U531" s="34" t="s">
        <v>78</v>
      </c>
      <c r="V531" s="34" t="s">
        <v>78</v>
      </c>
      <c r="W531" s="34" t="s">
        <v>78</v>
      </c>
      <c r="X531" s="36" t="s">
        <v>78</v>
      </c>
      <c r="Y531" s="3" t="str">
        <f>IFERROR(VLOOKUP(A531,'Pivot price tier'!$C$8:$L$2245,10,0),"")</f>
        <v/>
      </c>
      <c r="Z531" s="3" t="str">
        <f>IFERROR(VLOOKUP(A531,'Pivot price tier by size'!$D$8:$M$2466,10,0),"")</f>
        <v/>
      </c>
      <c r="AA531" s="3" t="str">
        <f>IFERROR(VLOOKUP(A531,'Pivot category'!$B$8:$I$2191,8,0),"")</f>
        <v/>
      </c>
      <c r="AB531" s="3" t="str">
        <f t="shared" si="8"/>
        <v>Bottom 5%</v>
      </c>
      <c r="AC531"/>
      <c r="AD531" s="3" t="s">
        <v>16452</v>
      </c>
      <c r="AE531" s="3" t="s">
        <v>16453</v>
      </c>
    </row>
    <row r="532" spans="1:31" x14ac:dyDescent="0.25">
      <c r="A532" t="s">
        <v>12503</v>
      </c>
      <c r="B532" t="s">
        <v>12504</v>
      </c>
      <c r="C532" s="3" t="s">
        <v>32</v>
      </c>
      <c r="D532" s="3" t="s">
        <v>12422</v>
      </c>
      <c r="E532" s="3" t="s">
        <v>5150</v>
      </c>
      <c r="F532" s="3">
        <v>10000</v>
      </c>
      <c r="G532" s="34">
        <v>89.99</v>
      </c>
      <c r="H532" s="3" t="s">
        <v>12</v>
      </c>
      <c r="I532" s="3" t="s">
        <v>15</v>
      </c>
      <c r="J532" s="3" t="s">
        <v>8251</v>
      </c>
      <c r="K532" s="3" t="s">
        <v>8252</v>
      </c>
      <c r="L532" s="3" t="s">
        <v>68</v>
      </c>
      <c r="M532" s="26">
        <v>45261</v>
      </c>
      <c r="N532"/>
      <c r="O532" s="3">
        <v>70</v>
      </c>
      <c r="P532" s="34">
        <v>35456.06</v>
      </c>
      <c r="Q532" s="34">
        <v>20067.77</v>
      </c>
      <c r="R532" s="34">
        <v>15388.29</v>
      </c>
      <c r="S532" s="36">
        <v>0.77</v>
      </c>
      <c r="T532" s="34">
        <v>506.51514285714285</v>
      </c>
      <c r="U532" s="34">
        <v>16378.18</v>
      </c>
      <c r="V532" s="34">
        <v>31676.48</v>
      </c>
      <c r="W532" s="34">
        <v>-15298.3</v>
      </c>
      <c r="X532" s="36">
        <v>-0.48</v>
      </c>
      <c r="Y532" s="3" t="str">
        <f>IFERROR(VLOOKUP(A532,'Pivot price tier'!$C$8:$L$2245,10,0),"")</f>
        <v>X</v>
      </c>
      <c r="Z532" s="3" t="str">
        <f>IFERROR(VLOOKUP(A532,'Pivot price tier by size'!$D$8:$M$2466,10,0),"")</f>
        <v xml:space="preserve"> </v>
      </c>
      <c r="AA532" s="3" t="str">
        <f>IFERROR(VLOOKUP(A532,'Pivot category'!$B$8:$I$2191,8,0),"")</f>
        <v>X</v>
      </c>
      <c r="AB532" s="3" t="str">
        <f t="shared" si="8"/>
        <v>Bottom 5%</v>
      </c>
      <c r="AC532"/>
      <c r="AD532" s="3" t="s">
        <v>11231</v>
      </c>
      <c r="AE532" s="3" t="s">
        <v>14114</v>
      </c>
    </row>
    <row r="533" spans="1:31" hidden="1" x14ac:dyDescent="0.25">
      <c r="A533" t="s">
        <v>6773</v>
      </c>
      <c r="B533" t="s">
        <v>295</v>
      </c>
      <c r="C533" s="3" t="s">
        <v>32</v>
      </c>
      <c r="D533" s="3" t="s">
        <v>2545</v>
      </c>
      <c r="E533" s="3" t="s">
        <v>5198</v>
      </c>
      <c r="F533" s="3">
        <v>9000</v>
      </c>
      <c r="G533" s="34">
        <v>18.59</v>
      </c>
      <c r="H533" s="3" t="s">
        <v>28</v>
      </c>
      <c r="I533" s="3" t="s">
        <v>21</v>
      </c>
      <c r="J533" s="3" t="s">
        <v>8256</v>
      </c>
      <c r="K533" s="3" t="s">
        <v>8260</v>
      </c>
      <c r="L533" s="3" t="s">
        <v>8255</v>
      </c>
      <c r="M533" s="26" t="s">
        <v>13873</v>
      </c>
      <c r="N533"/>
      <c r="O533" s="3">
        <v>0</v>
      </c>
      <c r="P533" s="34"/>
      <c r="Q533" s="34">
        <v>30.99</v>
      </c>
      <c r="R533" s="34">
        <v>-30.99</v>
      </c>
      <c r="S533" s="36">
        <v>-1</v>
      </c>
      <c r="T533" s="34" t="s">
        <v>78</v>
      </c>
      <c r="U533" s="34" t="s">
        <v>78</v>
      </c>
      <c r="V533" s="34" t="s">
        <v>78</v>
      </c>
      <c r="W533" s="34" t="s">
        <v>78</v>
      </c>
      <c r="X533" s="36" t="s">
        <v>78</v>
      </c>
      <c r="Y533" s="3" t="str">
        <f>IFERROR(VLOOKUP(A533,'Pivot price tier'!$C$8:$L$2245,10,0),"")</f>
        <v/>
      </c>
      <c r="Z533" s="3" t="str">
        <f>IFERROR(VLOOKUP(A533,'Pivot price tier by size'!$D$8:$M$2466,10,0),"")</f>
        <v/>
      </c>
      <c r="AA533" s="3" t="str">
        <f>IFERROR(VLOOKUP(A533,'Pivot category'!$B$8:$I$2191,8,0),"")</f>
        <v/>
      </c>
      <c r="AB533" s="3" t="str">
        <f t="shared" si="8"/>
        <v>Bottom 5%</v>
      </c>
      <c r="AC533"/>
      <c r="AD533" s="3" t="s">
        <v>16452</v>
      </c>
      <c r="AE533" s="3" t="s">
        <v>16453</v>
      </c>
    </row>
    <row r="534" spans="1:31" x14ac:dyDescent="0.25">
      <c r="A534" t="s">
        <v>12505</v>
      </c>
      <c r="B534" t="s">
        <v>12506</v>
      </c>
      <c r="C534" s="3" t="s">
        <v>32</v>
      </c>
      <c r="D534" s="3" t="s">
        <v>12421</v>
      </c>
      <c r="E534" s="3" t="s">
        <v>5150</v>
      </c>
      <c r="F534" s="3">
        <v>10000</v>
      </c>
      <c r="G534" s="34">
        <v>69.989999999999995</v>
      </c>
      <c r="H534" s="3" t="s">
        <v>12</v>
      </c>
      <c r="I534" s="3" t="s">
        <v>15</v>
      </c>
      <c r="J534" s="3" t="s">
        <v>8251</v>
      </c>
      <c r="K534" s="3" t="s">
        <v>8252</v>
      </c>
      <c r="L534" s="3" t="s">
        <v>68</v>
      </c>
      <c r="M534" s="26">
        <v>45261</v>
      </c>
      <c r="N534"/>
      <c r="O534" s="3">
        <v>70</v>
      </c>
      <c r="P534" s="34">
        <v>34965.040000000001</v>
      </c>
      <c r="Q534" s="34">
        <v>22397.200000000001</v>
      </c>
      <c r="R534" s="34">
        <v>12567.84</v>
      </c>
      <c r="S534" s="36">
        <v>0.56000000000000005</v>
      </c>
      <c r="T534" s="34">
        <v>499.50057142857145</v>
      </c>
      <c r="U534" s="34">
        <v>22466.87</v>
      </c>
      <c r="V534" s="34">
        <v>27676.54</v>
      </c>
      <c r="W534" s="34">
        <v>-5209.67</v>
      </c>
      <c r="X534" s="36">
        <v>-0.19</v>
      </c>
      <c r="Y534" s="3" t="str">
        <f>IFERROR(VLOOKUP(A534,'Pivot price tier'!$C$8:$L$2245,10,0),"")</f>
        <v>X</v>
      </c>
      <c r="Z534" s="3" t="str">
        <f>IFERROR(VLOOKUP(A534,'Pivot price tier by size'!$D$8:$M$2466,10,0),"")</f>
        <v xml:space="preserve"> </v>
      </c>
      <c r="AA534" s="3" t="str">
        <f>IFERROR(VLOOKUP(A534,'Pivot category'!$B$8:$I$2191,8,0),"")</f>
        <v>X</v>
      </c>
      <c r="AB534" s="3" t="str">
        <f t="shared" si="8"/>
        <v>Bottom 5%</v>
      </c>
      <c r="AC534"/>
      <c r="AD534" s="3" t="s">
        <v>11231</v>
      </c>
      <c r="AE534" s="3" t="s">
        <v>14114</v>
      </c>
    </row>
    <row r="535" spans="1:31" x14ac:dyDescent="0.25">
      <c r="A535" t="s">
        <v>5931</v>
      </c>
      <c r="B535" t="s">
        <v>1234</v>
      </c>
      <c r="C535" s="3" t="s">
        <v>32</v>
      </c>
      <c r="D535" s="3" t="s">
        <v>3592</v>
      </c>
      <c r="E535" s="3">
        <v>0</v>
      </c>
      <c r="F535" s="3">
        <v>1000</v>
      </c>
      <c r="G535" s="34">
        <v>24.99</v>
      </c>
      <c r="H535" s="3" t="s">
        <v>29</v>
      </c>
      <c r="I535" s="3" t="s">
        <v>21</v>
      </c>
      <c r="J535" s="3" t="s">
        <v>8251</v>
      </c>
      <c r="K535" s="3" t="s">
        <v>8252</v>
      </c>
      <c r="L535" s="3" t="s">
        <v>68</v>
      </c>
      <c r="M535" s="26" t="s">
        <v>13873</v>
      </c>
      <c r="N535"/>
      <c r="O535" s="3">
        <v>107</v>
      </c>
      <c r="P535" s="34">
        <v>19850</v>
      </c>
      <c r="Q535" s="34">
        <v>25928.34</v>
      </c>
      <c r="R535" s="34">
        <v>-6078.34</v>
      </c>
      <c r="S535" s="36">
        <v>-0.23</v>
      </c>
      <c r="T535" s="34">
        <v>185.51401869158877</v>
      </c>
      <c r="U535" s="34">
        <v>18708.46</v>
      </c>
      <c r="V535" s="34">
        <v>21253.32</v>
      </c>
      <c r="W535" s="34">
        <v>-2544.86</v>
      </c>
      <c r="X535" s="36">
        <v>-0.12</v>
      </c>
      <c r="Y535" s="3" t="str">
        <f>IFERROR(VLOOKUP(A535,'Pivot price tier'!$C$8:$L$2245,10,0),"")</f>
        <v>X</v>
      </c>
      <c r="Z535" s="3" t="str">
        <f>IFERROR(VLOOKUP(A535,'Pivot price tier by size'!$D$8:$M$2466,10,0),"")</f>
        <v xml:space="preserve"> </v>
      </c>
      <c r="AA535" s="3" t="str">
        <f>IFERROR(VLOOKUP(A535,'Pivot category'!$B$8:$I$2191,8,0),"")</f>
        <v>X</v>
      </c>
      <c r="AB535" s="3" t="str">
        <f t="shared" si="8"/>
        <v>Bottom 5%</v>
      </c>
      <c r="AC535"/>
      <c r="AD535" s="3" t="s">
        <v>16449</v>
      </c>
      <c r="AE535" s="3" t="s">
        <v>16498</v>
      </c>
    </row>
    <row r="536" spans="1:31" hidden="1" x14ac:dyDescent="0.25">
      <c r="A536" t="s">
        <v>7386</v>
      </c>
      <c r="B536" t="s">
        <v>299</v>
      </c>
      <c r="C536" s="3" t="s">
        <v>69</v>
      </c>
      <c r="D536" s="3" t="s">
        <v>2549</v>
      </c>
      <c r="E536" s="3" t="s">
        <v>5150</v>
      </c>
      <c r="F536" s="3">
        <v>9000</v>
      </c>
      <c r="G536" s="34">
        <v>1.86</v>
      </c>
      <c r="H536" s="3" t="s">
        <v>28</v>
      </c>
      <c r="I536" s="3" t="s">
        <v>70</v>
      </c>
      <c r="J536" s="3" t="s">
        <v>8253</v>
      </c>
      <c r="K536" s="3" t="s">
        <v>8260</v>
      </c>
      <c r="L536" s="3" t="s">
        <v>8257</v>
      </c>
      <c r="M536" s="26" t="s">
        <v>13873</v>
      </c>
      <c r="N536"/>
      <c r="O536" s="3" t="s">
        <v>78</v>
      </c>
      <c r="P536" s="34"/>
      <c r="Q536" s="34">
        <v>340.38</v>
      </c>
      <c r="R536" s="34">
        <v>-340.38</v>
      </c>
      <c r="S536" s="36">
        <v>-1</v>
      </c>
      <c r="T536" s="34" t="s">
        <v>78</v>
      </c>
      <c r="U536" s="34">
        <v>0</v>
      </c>
      <c r="V536" s="34">
        <v>18.600000000000001</v>
      </c>
      <c r="W536" s="34">
        <v>-18.600000000000001</v>
      </c>
      <c r="X536" s="36">
        <v>-1</v>
      </c>
      <c r="Y536" s="3" t="str">
        <f>IFERROR(VLOOKUP(A536,'Pivot price tier'!$C$8:$L$2245,10,0),"")</f>
        <v/>
      </c>
      <c r="Z536" s="3" t="str">
        <f>IFERROR(VLOOKUP(A536,'Pivot price tier by size'!$D$8:$M$2466,10,0),"")</f>
        <v/>
      </c>
      <c r="AA536" s="3" t="str">
        <f>IFERROR(VLOOKUP(A536,'Pivot category'!$B$8:$I$2191,8,0),"")</f>
        <v/>
      </c>
      <c r="AB536" s="3" t="str">
        <f t="shared" si="8"/>
        <v>Bottom 5%</v>
      </c>
      <c r="AC536"/>
      <c r="AD536" s="3" t="s">
        <v>16452</v>
      </c>
      <c r="AE536" s="3" t="s">
        <v>16453</v>
      </c>
    </row>
    <row r="537" spans="1:31" x14ac:dyDescent="0.25">
      <c r="A537" t="s">
        <v>5573</v>
      </c>
      <c r="B537" t="s">
        <v>1253</v>
      </c>
      <c r="C537" s="3" t="s">
        <v>32</v>
      </c>
      <c r="D537" s="3" t="s">
        <v>3611</v>
      </c>
      <c r="E537" s="3" t="s">
        <v>5198</v>
      </c>
      <c r="F537" s="3">
        <v>1000</v>
      </c>
      <c r="G537" s="34">
        <v>32.99</v>
      </c>
      <c r="H537" s="3" t="s">
        <v>29</v>
      </c>
      <c r="I537" s="3" t="s">
        <v>23</v>
      </c>
      <c r="J537" s="3" t="s">
        <v>8251</v>
      </c>
      <c r="K537" s="3" t="s">
        <v>8252</v>
      </c>
      <c r="L537" s="3" t="s">
        <v>68</v>
      </c>
      <c r="M537" s="26" t="s">
        <v>13873</v>
      </c>
      <c r="N537"/>
      <c r="O537" s="3">
        <v>65</v>
      </c>
      <c r="P537" s="34">
        <v>18408.419999999998</v>
      </c>
      <c r="Q537" s="34">
        <v>22334.23</v>
      </c>
      <c r="R537" s="34">
        <v>-3925.81</v>
      </c>
      <c r="S537" s="36">
        <v>-0.18</v>
      </c>
      <c r="T537" s="34">
        <v>283.2064615384615</v>
      </c>
      <c r="U537" s="34">
        <v>16527.990000000002</v>
      </c>
      <c r="V537" s="34">
        <v>18507.39</v>
      </c>
      <c r="W537" s="34">
        <v>-1979.4</v>
      </c>
      <c r="X537" s="36">
        <v>-0.11</v>
      </c>
      <c r="Y537" s="3" t="str">
        <f>IFERROR(VLOOKUP(A537,'Pivot price tier'!$C$8:$L$2245,10,0),"")</f>
        <v>X</v>
      </c>
      <c r="Z537" s="3" t="str">
        <f>IFERROR(VLOOKUP(A537,'Pivot price tier by size'!$D$8:$M$2466,10,0),"")</f>
        <v xml:space="preserve"> </v>
      </c>
      <c r="AA537" s="3" t="str">
        <f>IFERROR(VLOOKUP(A537,'Pivot category'!$B$8:$I$2191,8,0),"")</f>
        <v>X</v>
      </c>
      <c r="AB537" s="3" t="str">
        <f t="shared" si="8"/>
        <v>Bottom 5%</v>
      </c>
      <c r="AC537"/>
      <c r="AD537" s="3" t="s">
        <v>11231</v>
      </c>
      <c r="AE537" s="3" t="s">
        <v>14169</v>
      </c>
    </row>
    <row r="538" spans="1:31" x14ac:dyDescent="0.25">
      <c r="A538" t="s">
        <v>5829</v>
      </c>
      <c r="B538" t="s">
        <v>1254</v>
      </c>
      <c r="C538" s="3" t="s">
        <v>32</v>
      </c>
      <c r="D538" s="3" t="s">
        <v>3612</v>
      </c>
      <c r="E538" s="3">
        <v>0</v>
      </c>
      <c r="F538" s="3">
        <v>1000</v>
      </c>
      <c r="G538" s="34">
        <v>29.99</v>
      </c>
      <c r="H538" s="3" t="s">
        <v>25</v>
      </c>
      <c r="I538" s="3" t="s">
        <v>21</v>
      </c>
      <c r="J538" s="3" t="s">
        <v>8251</v>
      </c>
      <c r="K538" s="3" t="s">
        <v>8252</v>
      </c>
      <c r="L538" s="3" t="s">
        <v>68</v>
      </c>
      <c r="M538" s="26" t="s">
        <v>13873</v>
      </c>
      <c r="N538"/>
      <c r="O538" s="3">
        <v>81</v>
      </c>
      <c r="P538" s="34">
        <v>19253.580000000002</v>
      </c>
      <c r="Q538" s="34">
        <v>20820.96</v>
      </c>
      <c r="R538" s="34">
        <v>-1567.38</v>
      </c>
      <c r="S538" s="36">
        <v>-0.08</v>
      </c>
      <c r="T538" s="34">
        <v>237.69851851851854</v>
      </c>
      <c r="U538" s="34">
        <v>9926.69</v>
      </c>
      <c r="V538" s="34">
        <v>13765.32</v>
      </c>
      <c r="W538" s="34">
        <v>-3838.63</v>
      </c>
      <c r="X538" s="36">
        <v>-0.28000000000000003</v>
      </c>
      <c r="Y538" s="3" t="str">
        <f>IFERROR(VLOOKUP(A538,'Pivot price tier'!$C$8:$L$2245,10,0),"")</f>
        <v>X</v>
      </c>
      <c r="Z538" s="3" t="str">
        <f>IFERROR(VLOOKUP(A538,'Pivot price tier by size'!$D$8:$M$2466,10,0),"")</f>
        <v xml:space="preserve"> </v>
      </c>
      <c r="AA538" s="3" t="str">
        <f>IFERROR(VLOOKUP(A538,'Pivot category'!$B$8:$I$2191,8,0),"")</f>
        <v>X</v>
      </c>
      <c r="AB538" s="3" t="str">
        <f t="shared" si="8"/>
        <v>Bottom 5%</v>
      </c>
      <c r="AC538"/>
      <c r="AD538" s="3" t="s">
        <v>16449</v>
      </c>
      <c r="AE538" s="3" t="s">
        <v>16499</v>
      </c>
    </row>
    <row r="539" spans="1:31" hidden="1" x14ac:dyDescent="0.25">
      <c r="A539" t="s">
        <v>6279</v>
      </c>
      <c r="B539" t="s">
        <v>12433</v>
      </c>
      <c r="C539" s="3" t="s">
        <v>32</v>
      </c>
      <c r="D539" s="3" t="s">
        <v>2551</v>
      </c>
      <c r="E539" s="3" t="s">
        <v>5198</v>
      </c>
      <c r="F539" s="3">
        <v>5000</v>
      </c>
      <c r="G539" s="34">
        <v>18.59</v>
      </c>
      <c r="H539" s="3" t="s">
        <v>28</v>
      </c>
      <c r="I539" s="3" t="s">
        <v>21</v>
      </c>
      <c r="J539" s="3" t="s">
        <v>8256</v>
      </c>
      <c r="K539" s="3" t="s">
        <v>8260</v>
      </c>
      <c r="L539" s="3" t="s">
        <v>8257</v>
      </c>
      <c r="M539" s="26">
        <v>45261</v>
      </c>
      <c r="N539"/>
      <c r="O539" s="3" t="s">
        <v>78</v>
      </c>
      <c r="P539" s="34">
        <v>111.56</v>
      </c>
      <c r="Q539" s="34">
        <v>61.98</v>
      </c>
      <c r="R539" s="34">
        <v>49.58</v>
      </c>
      <c r="S539" s="36">
        <v>0.8</v>
      </c>
      <c r="T539" s="34" t="s">
        <v>78</v>
      </c>
      <c r="U539" s="34">
        <v>0</v>
      </c>
      <c r="V539" s="34">
        <v>30.99</v>
      </c>
      <c r="W539" s="34">
        <v>-30.99</v>
      </c>
      <c r="X539" s="36">
        <v>-1</v>
      </c>
      <c r="Y539" s="3" t="str">
        <f>IFERROR(VLOOKUP(A539,'Pivot price tier'!$C$8:$L$2245,10,0),"")</f>
        <v/>
      </c>
      <c r="Z539" s="3" t="str">
        <f>IFERROR(VLOOKUP(A539,'Pivot price tier by size'!$D$8:$M$2466,10,0),"")</f>
        <v/>
      </c>
      <c r="AA539" s="3" t="str">
        <f>IFERROR(VLOOKUP(A539,'Pivot category'!$B$8:$I$2191,8,0),"")</f>
        <v/>
      </c>
      <c r="AB539" s="3" t="str">
        <f t="shared" si="8"/>
        <v>Bottom 5%</v>
      </c>
      <c r="AC539"/>
      <c r="AD539" s="3" t="s">
        <v>16446</v>
      </c>
      <c r="AE539" s="3" t="s">
        <v>16453</v>
      </c>
    </row>
    <row r="540" spans="1:31" hidden="1" x14ac:dyDescent="0.25">
      <c r="A540" t="s">
        <v>12108</v>
      </c>
      <c r="B540" t="s">
        <v>12109</v>
      </c>
      <c r="C540" s="3" t="s">
        <v>32</v>
      </c>
      <c r="D540" s="3" t="s">
        <v>11985</v>
      </c>
      <c r="E540" s="3" t="s">
        <v>5150</v>
      </c>
      <c r="F540" s="3">
        <v>70000</v>
      </c>
      <c r="G540" s="34">
        <v>59.99</v>
      </c>
      <c r="H540" s="3" t="s">
        <v>12</v>
      </c>
      <c r="I540" s="3" t="s">
        <v>15</v>
      </c>
      <c r="J540" s="3" t="s">
        <v>8256</v>
      </c>
      <c r="K540" s="3" t="s">
        <v>8252</v>
      </c>
      <c r="L540" s="3" t="s">
        <v>68</v>
      </c>
      <c r="M540" s="26">
        <v>45231</v>
      </c>
      <c r="N540"/>
      <c r="O540" s="3">
        <v>31</v>
      </c>
      <c r="P540" s="34">
        <v>15722.28</v>
      </c>
      <c r="Q540" s="34">
        <v>30534.91</v>
      </c>
      <c r="R540" s="34">
        <v>-14812.63</v>
      </c>
      <c r="S540" s="36">
        <v>-0.49</v>
      </c>
      <c r="T540" s="34">
        <v>507.17032258064518</v>
      </c>
      <c r="U540" s="34">
        <v>8338.57</v>
      </c>
      <c r="V540" s="34">
        <v>22676.22</v>
      </c>
      <c r="W540" s="34">
        <v>-14337.65</v>
      </c>
      <c r="X540" s="36">
        <v>-0.63</v>
      </c>
      <c r="Y540" s="3" t="str">
        <f>IFERROR(VLOOKUP(A540,'Pivot price tier'!$C$8:$L$2245,10,0),"")</f>
        <v>X</v>
      </c>
      <c r="Z540" s="3" t="str">
        <f>IFERROR(VLOOKUP(A540,'Pivot price tier by size'!$D$8:$M$2466,10,0),"")</f>
        <v xml:space="preserve"> </v>
      </c>
      <c r="AA540" s="3" t="str">
        <f>IFERROR(VLOOKUP(A540,'Pivot category'!$B$8:$I$2191,8,0),"")</f>
        <v>X</v>
      </c>
      <c r="AB540" s="3" t="str">
        <f t="shared" si="8"/>
        <v>Bottom 5%</v>
      </c>
      <c r="AC540"/>
      <c r="AD540" s="3" t="s">
        <v>11231</v>
      </c>
      <c r="AE540" s="3" t="s">
        <v>14095</v>
      </c>
    </row>
    <row r="541" spans="1:31" hidden="1" x14ac:dyDescent="0.25">
      <c r="A541" t="s">
        <v>15187</v>
      </c>
      <c r="B541" t="s">
        <v>13790</v>
      </c>
      <c r="C541" s="3" t="s">
        <v>32</v>
      </c>
      <c r="D541" s="3" t="s">
        <v>13399</v>
      </c>
      <c r="E541" s="3" t="s">
        <v>5150</v>
      </c>
      <c r="F541" s="3">
        <v>10000</v>
      </c>
      <c r="G541" s="34">
        <v>74.989999999999995</v>
      </c>
      <c r="H541" s="3" t="s">
        <v>12</v>
      </c>
      <c r="I541" s="3" t="s">
        <v>15</v>
      </c>
      <c r="J541" s="3" t="s">
        <v>8259</v>
      </c>
      <c r="K541" s="3" t="s">
        <v>8264</v>
      </c>
      <c r="L541" s="3" t="s">
        <v>68</v>
      </c>
      <c r="M541" s="26">
        <v>45597</v>
      </c>
      <c r="N541"/>
      <c r="O541" s="3">
        <v>4</v>
      </c>
      <c r="P541" s="34">
        <v>11473.47</v>
      </c>
      <c r="Q541" s="34">
        <v>11773.43</v>
      </c>
      <c r="R541" s="34">
        <v>-299.95999999999998</v>
      </c>
      <c r="S541" s="36">
        <v>-0.03</v>
      </c>
      <c r="T541" s="34">
        <v>2868.3674999999998</v>
      </c>
      <c r="U541" s="34">
        <v>7349.02</v>
      </c>
      <c r="V541" s="34">
        <v>5624.25</v>
      </c>
      <c r="W541" s="34">
        <v>1724.77</v>
      </c>
      <c r="X541" s="36">
        <v>0.31</v>
      </c>
      <c r="Y541" s="3" t="str">
        <f>IFERROR(VLOOKUP(A541,'Pivot price tier'!$C$8:$L$2245,10,0),"")</f>
        <v/>
      </c>
      <c r="Z541" s="3" t="str">
        <f>IFERROR(VLOOKUP(A541,'Pivot price tier by size'!$D$8:$M$2466,10,0),"")</f>
        <v/>
      </c>
      <c r="AA541" s="3" t="str">
        <f>IFERROR(VLOOKUP(A541,'Pivot category'!$B$8:$I$2191,8,0),"")</f>
        <v/>
      </c>
      <c r="AB541" s="3" t="str">
        <f t="shared" si="8"/>
        <v>Bottom 5%</v>
      </c>
      <c r="AC541"/>
      <c r="AD541" s="3" t="s">
        <v>11231</v>
      </c>
      <c r="AE541" s="3" t="s">
        <v>14095</v>
      </c>
    </row>
    <row r="542" spans="1:31" hidden="1" x14ac:dyDescent="0.25">
      <c r="A542" t="s">
        <v>14393</v>
      </c>
      <c r="B542" t="s">
        <v>14394</v>
      </c>
      <c r="C542" s="3" t="s">
        <v>32</v>
      </c>
      <c r="D542" s="3" t="s">
        <v>14046</v>
      </c>
      <c r="E542" s="3" t="s">
        <v>5150</v>
      </c>
      <c r="F542" s="3">
        <v>70000</v>
      </c>
      <c r="G542" s="34">
        <v>19.989999999999998</v>
      </c>
      <c r="H542" s="3" t="s">
        <v>12</v>
      </c>
      <c r="I542" s="3" t="s">
        <v>19</v>
      </c>
      <c r="J542" s="3" t="s">
        <v>8251</v>
      </c>
      <c r="K542" s="3" t="s">
        <v>8252</v>
      </c>
      <c r="L542" s="3" t="s">
        <v>68</v>
      </c>
      <c r="M542" s="26">
        <v>45658</v>
      </c>
      <c r="N542"/>
      <c r="O542" s="3">
        <v>63</v>
      </c>
      <c r="P542" s="34">
        <v>60849.56</v>
      </c>
      <c r="Q542" s="34">
        <v>15392.3</v>
      </c>
      <c r="R542" s="34">
        <v>45457.26</v>
      </c>
      <c r="S542" s="36">
        <v>2.95</v>
      </c>
      <c r="T542" s="34">
        <v>965.86603174603169</v>
      </c>
      <c r="U542" s="34">
        <v>41379.300000000003</v>
      </c>
      <c r="V542" s="34">
        <v>15432.28</v>
      </c>
      <c r="W542" s="34">
        <v>25947.02</v>
      </c>
      <c r="X542" s="36">
        <v>1.68</v>
      </c>
      <c r="Y542" s="3" t="str">
        <f>IFERROR(VLOOKUP(A542,'Pivot price tier'!$C$8:$L$2245,10,0),"")</f>
        <v xml:space="preserve"> </v>
      </c>
      <c r="Z542" s="3" t="str">
        <f>IFERROR(VLOOKUP(A542,'Pivot price tier by size'!$D$8:$M$2466,10,0),"")</f>
        <v xml:space="preserve"> </v>
      </c>
      <c r="AA542" s="3" t="str">
        <f>IFERROR(VLOOKUP(A542,'Pivot category'!$B$8:$I$2191,8,0),"")</f>
        <v xml:space="preserve"> </v>
      </c>
      <c r="AB542" s="3" t="str">
        <f t="shared" si="8"/>
        <v/>
      </c>
      <c r="AC542"/>
      <c r="AD542" s="3" t="s">
        <v>16449</v>
      </c>
      <c r="AE542" s="3" t="s">
        <v>14091</v>
      </c>
    </row>
    <row r="543" spans="1:31" hidden="1" x14ac:dyDescent="0.25">
      <c r="A543" t="s">
        <v>14395</v>
      </c>
      <c r="B543" t="s">
        <v>14396</v>
      </c>
      <c r="C543" s="3" t="s">
        <v>32</v>
      </c>
      <c r="D543" s="3" t="s">
        <v>14045</v>
      </c>
      <c r="E543" s="3" t="s">
        <v>5150</v>
      </c>
      <c r="F543" s="3">
        <v>70000</v>
      </c>
      <c r="G543" s="34">
        <v>22.99</v>
      </c>
      <c r="H543" s="3" t="s">
        <v>12</v>
      </c>
      <c r="I543" s="3" t="s">
        <v>21</v>
      </c>
      <c r="J543" s="3" t="s">
        <v>8251</v>
      </c>
      <c r="K543" s="3" t="s">
        <v>8252</v>
      </c>
      <c r="L543" s="3" t="s">
        <v>68</v>
      </c>
      <c r="M543" s="26">
        <v>45658</v>
      </c>
      <c r="N543"/>
      <c r="O543" s="3">
        <v>64</v>
      </c>
      <c r="P543" s="34">
        <v>86419.41</v>
      </c>
      <c r="Q543" s="34">
        <v>21679.57</v>
      </c>
      <c r="R543" s="34">
        <v>64739.839999999997</v>
      </c>
      <c r="S543" s="36">
        <v>2.99</v>
      </c>
      <c r="T543" s="34">
        <v>1350.3032812500001</v>
      </c>
      <c r="U543" s="34">
        <v>36829.980000000003</v>
      </c>
      <c r="V543" s="34">
        <v>16920.64</v>
      </c>
      <c r="W543" s="34">
        <v>19909.34</v>
      </c>
      <c r="X543" s="36">
        <v>1.18</v>
      </c>
      <c r="Y543" s="3" t="str">
        <f>IFERROR(VLOOKUP(A543,'Pivot price tier'!$C$8:$L$2245,10,0),"")</f>
        <v xml:space="preserve"> </v>
      </c>
      <c r="Z543" s="3" t="str">
        <f>IFERROR(VLOOKUP(A543,'Pivot price tier by size'!$D$8:$M$2466,10,0),"")</f>
        <v xml:space="preserve"> </v>
      </c>
      <c r="AA543" s="3" t="str">
        <f>IFERROR(VLOOKUP(A543,'Pivot category'!$B$8:$I$2191,8,0),"")</f>
        <v xml:space="preserve"> </v>
      </c>
      <c r="AB543" s="3" t="str">
        <f t="shared" si="8"/>
        <v/>
      </c>
      <c r="AC543"/>
      <c r="AD543" s="3" t="s">
        <v>16449</v>
      </c>
      <c r="AE543" s="3" t="s">
        <v>14091</v>
      </c>
    </row>
    <row r="544" spans="1:31" hidden="1" x14ac:dyDescent="0.25">
      <c r="A544" t="s">
        <v>16333</v>
      </c>
      <c r="B544" t="s">
        <v>16334</v>
      </c>
      <c r="C544" s="3" t="s">
        <v>32</v>
      </c>
      <c r="D544" s="3" t="s">
        <v>16305</v>
      </c>
      <c r="E544" s="3" t="s">
        <v>5150</v>
      </c>
      <c r="F544" s="3">
        <v>70000</v>
      </c>
      <c r="G544" s="34">
        <v>18.989999999999998</v>
      </c>
      <c r="H544" s="3" t="s">
        <v>12622</v>
      </c>
      <c r="I544" s="3" t="s">
        <v>19</v>
      </c>
      <c r="J544" s="3" t="s">
        <v>8251</v>
      </c>
      <c r="K544" s="3" t="s">
        <v>8252</v>
      </c>
      <c r="L544" s="3" t="s">
        <v>68</v>
      </c>
      <c r="M544" s="26">
        <v>46054</v>
      </c>
      <c r="N544"/>
      <c r="O544" s="3">
        <v>25</v>
      </c>
      <c r="P544" s="34">
        <v>2164.86</v>
      </c>
      <c r="Q544" s="34"/>
      <c r="R544" s="34">
        <v>2164.86</v>
      </c>
      <c r="T544" s="34">
        <v>86.594400000000007</v>
      </c>
      <c r="U544" s="34">
        <v>1595.16</v>
      </c>
      <c r="V544" s="34">
        <v>0</v>
      </c>
      <c r="W544" s="34">
        <v>1595.16</v>
      </c>
      <c r="X544" s="36">
        <v>0</v>
      </c>
      <c r="Y544" s="3" t="str">
        <f>IFERROR(VLOOKUP(A544,'Pivot price tier'!$C$8:$L$2245,10,0),"")</f>
        <v>X</v>
      </c>
      <c r="Z544" s="3" t="str">
        <f>IFERROR(VLOOKUP(A544,'Pivot price tier by size'!$D$8:$M$2466,10,0),"")</f>
        <v>X</v>
      </c>
      <c r="AA544" s="3" t="str">
        <f>IFERROR(VLOOKUP(A544,'Pivot category'!$B$8:$I$2191,8,0),"")</f>
        <v>X</v>
      </c>
      <c r="AB544" s="3" t="str">
        <f t="shared" si="8"/>
        <v>Bottom 5%</v>
      </c>
      <c r="AC544"/>
      <c r="AD544" s="3" t="s">
        <v>16449</v>
      </c>
      <c r="AE544" s="3" t="s">
        <v>14091</v>
      </c>
    </row>
    <row r="545" spans="1:31" hidden="1" x14ac:dyDescent="0.25">
      <c r="A545" t="s">
        <v>7579</v>
      </c>
      <c r="B545" t="s">
        <v>301</v>
      </c>
      <c r="C545" s="3" t="s">
        <v>36</v>
      </c>
      <c r="D545" s="3" t="s">
        <v>2552</v>
      </c>
      <c r="E545" s="3" t="s">
        <v>5150</v>
      </c>
      <c r="F545" s="3">
        <v>5000</v>
      </c>
      <c r="G545" s="34">
        <v>14.99</v>
      </c>
      <c r="H545" s="3" t="s">
        <v>12</v>
      </c>
      <c r="I545" s="3" t="s">
        <v>17</v>
      </c>
      <c r="J545" s="3" t="s">
        <v>8256</v>
      </c>
      <c r="K545" s="3" t="s">
        <v>8260</v>
      </c>
      <c r="L545" s="3" t="s">
        <v>68</v>
      </c>
      <c r="M545" s="26" t="s">
        <v>13873</v>
      </c>
      <c r="N545"/>
      <c r="O545" s="3">
        <v>22</v>
      </c>
      <c r="P545" s="34">
        <v>15034.97</v>
      </c>
      <c r="Q545" s="34">
        <v>15499.66</v>
      </c>
      <c r="R545" s="34">
        <v>-464.69</v>
      </c>
      <c r="S545" s="36">
        <v>-0.03</v>
      </c>
      <c r="T545" s="34">
        <v>683.40772727272724</v>
      </c>
      <c r="U545" s="34">
        <v>303727.38</v>
      </c>
      <c r="V545" s="34">
        <v>216635.48</v>
      </c>
      <c r="W545" s="34">
        <v>87091.9</v>
      </c>
      <c r="X545" s="36">
        <v>0.4</v>
      </c>
      <c r="Y545" s="3" t="str">
        <f>IFERROR(VLOOKUP(A545,'Pivot price tier'!$C$8:$L$2245,10,0),"")</f>
        <v/>
      </c>
      <c r="Z545" s="3" t="str">
        <f>IFERROR(VLOOKUP(A545,'Pivot price tier by size'!$D$8:$M$2466,10,0),"")</f>
        <v/>
      </c>
      <c r="AA545" s="3" t="str">
        <f>IFERROR(VLOOKUP(A545,'Pivot category'!$B$8:$I$2191,8,0),"")</f>
        <v/>
      </c>
      <c r="AB545" s="3" t="str">
        <f t="shared" si="8"/>
        <v>Bottom 5%</v>
      </c>
      <c r="AC545"/>
      <c r="AD545" s="3" t="s">
        <v>16449</v>
      </c>
      <c r="AE545" s="3" t="s">
        <v>14091</v>
      </c>
    </row>
    <row r="546" spans="1:31" x14ac:dyDescent="0.25">
      <c r="A546" t="s">
        <v>5864</v>
      </c>
      <c r="B546" t="s">
        <v>1256</v>
      </c>
      <c r="C546" s="3" t="s">
        <v>32</v>
      </c>
      <c r="D546" s="3" t="s">
        <v>3614</v>
      </c>
      <c r="E546" s="3" t="s">
        <v>5150</v>
      </c>
      <c r="F546" s="3">
        <v>1000</v>
      </c>
      <c r="G546" s="34">
        <v>21.99</v>
      </c>
      <c r="H546" s="3" t="s">
        <v>28</v>
      </c>
      <c r="I546" s="3" t="s">
        <v>21</v>
      </c>
      <c r="J546" s="3" t="s">
        <v>8251</v>
      </c>
      <c r="K546" s="3" t="s">
        <v>8252</v>
      </c>
      <c r="L546" s="3" t="s">
        <v>68</v>
      </c>
      <c r="M546" s="26" t="s">
        <v>13873</v>
      </c>
      <c r="N546"/>
      <c r="O546" s="3">
        <v>83</v>
      </c>
      <c r="P546" s="34">
        <v>18603.54</v>
      </c>
      <c r="Q546" s="34">
        <v>22261.8</v>
      </c>
      <c r="R546" s="34">
        <v>-3658.26</v>
      </c>
      <c r="S546" s="36">
        <v>-0.16</v>
      </c>
      <c r="T546" s="34">
        <v>224.13903614457831</v>
      </c>
      <c r="U546" s="34">
        <v>22759.65</v>
      </c>
      <c r="V546" s="34">
        <v>34040.400000000001</v>
      </c>
      <c r="W546" s="34">
        <v>-11280.75</v>
      </c>
      <c r="X546" s="36">
        <v>-0.33</v>
      </c>
      <c r="Y546" s="3" t="str">
        <f>IFERROR(VLOOKUP(A546,'Pivot price tier'!$C$8:$L$2245,10,0),"")</f>
        <v>X</v>
      </c>
      <c r="Z546" s="3" t="str">
        <f>IFERROR(VLOOKUP(A546,'Pivot price tier by size'!$D$8:$M$2466,10,0),"")</f>
        <v xml:space="preserve"> </v>
      </c>
      <c r="AA546" s="3" t="str">
        <f>IFERROR(VLOOKUP(A546,'Pivot category'!$B$8:$I$2191,8,0),"")</f>
        <v>X</v>
      </c>
      <c r="AB546" s="3" t="str">
        <f t="shared" si="8"/>
        <v>Bottom 5%</v>
      </c>
      <c r="AC546"/>
      <c r="AD546" s="3" t="s">
        <v>16449</v>
      </c>
      <c r="AE546" s="3" t="s">
        <v>16499</v>
      </c>
    </row>
    <row r="547" spans="1:31" hidden="1" x14ac:dyDescent="0.25">
      <c r="A547" t="s">
        <v>8002</v>
      </c>
      <c r="B547" t="s">
        <v>303</v>
      </c>
      <c r="C547" s="3" t="s">
        <v>71</v>
      </c>
      <c r="D547" s="3" t="s">
        <v>2554</v>
      </c>
      <c r="E547" s="3" t="s">
        <v>5150</v>
      </c>
      <c r="F547" s="3">
        <v>5000</v>
      </c>
      <c r="G547" s="34">
        <v>1.79</v>
      </c>
      <c r="H547" s="3" t="s">
        <v>12</v>
      </c>
      <c r="I547" s="3" t="s">
        <v>70</v>
      </c>
      <c r="J547" s="3" t="s">
        <v>8261</v>
      </c>
      <c r="K547" s="3" t="s">
        <v>8260</v>
      </c>
      <c r="L547" s="3" t="s">
        <v>8255</v>
      </c>
      <c r="M547" s="26" t="s">
        <v>13873</v>
      </c>
      <c r="N547"/>
      <c r="O547" s="3" t="s">
        <v>78</v>
      </c>
      <c r="P547" s="34">
        <v>12.53</v>
      </c>
      <c r="Q547" s="34">
        <v>20.93</v>
      </c>
      <c r="R547" s="34">
        <v>-8.4</v>
      </c>
      <c r="S547" s="36">
        <v>-0.4</v>
      </c>
      <c r="T547" s="34" t="s">
        <v>78</v>
      </c>
      <c r="U547" s="34" t="s">
        <v>78</v>
      </c>
      <c r="V547" s="34" t="s">
        <v>78</v>
      </c>
      <c r="W547" s="34" t="s">
        <v>78</v>
      </c>
      <c r="X547" s="36" t="s">
        <v>78</v>
      </c>
      <c r="Y547" s="3" t="str">
        <f>IFERROR(VLOOKUP(A547,'Pivot price tier'!$C$8:$L$2245,10,0),"")</f>
        <v/>
      </c>
      <c r="Z547" s="3" t="str">
        <f>IFERROR(VLOOKUP(A547,'Pivot price tier by size'!$D$8:$M$2466,10,0),"")</f>
        <v/>
      </c>
      <c r="AA547" s="3" t="str">
        <f>IFERROR(VLOOKUP(A547,'Pivot category'!$B$8:$I$2191,8,0),"")</f>
        <v/>
      </c>
      <c r="AB547" s="3" t="str">
        <f t="shared" si="8"/>
        <v>Bottom 5%</v>
      </c>
      <c r="AC547"/>
      <c r="AD547" s="3" t="s">
        <v>16449</v>
      </c>
      <c r="AE547" s="3" t="s">
        <v>14091</v>
      </c>
    </row>
    <row r="548" spans="1:31" hidden="1" x14ac:dyDescent="0.25">
      <c r="A548" t="s">
        <v>10768</v>
      </c>
      <c r="B548" t="s">
        <v>10769</v>
      </c>
      <c r="C548" s="3" t="s">
        <v>34</v>
      </c>
      <c r="D548" s="3" t="s">
        <v>10519</v>
      </c>
      <c r="E548" s="3" t="s">
        <v>5150</v>
      </c>
      <c r="F548" s="3">
        <v>5000</v>
      </c>
      <c r="G548" s="34">
        <v>4.49</v>
      </c>
      <c r="H548" s="3" t="s">
        <v>12</v>
      </c>
      <c r="I548" s="3" t="s">
        <v>13</v>
      </c>
      <c r="J548" s="3" t="s">
        <v>8253</v>
      </c>
      <c r="K548" s="3" t="s">
        <v>8260</v>
      </c>
      <c r="L548" s="3" t="s">
        <v>8257</v>
      </c>
      <c r="M548" s="26" t="s">
        <v>13873</v>
      </c>
      <c r="N548"/>
      <c r="O548" s="3" t="s">
        <v>78</v>
      </c>
      <c r="P548" s="34"/>
      <c r="Q548" s="34">
        <v>453.81</v>
      </c>
      <c r="R548" s="34">
        <v>-453.81</v>
      </c>
      <c r="S548" s="36">
        <v>-1</v>
      </c>
      <c r="T548" s="34" t="s">
        <v>78</v>
      </c>
      <c r="U548" s="34">
        <v>0</v>
      </c>
      <c r="V548" s="34">
        <v>561.75</v>
      </c>
      <c r="W548" s="34">
        <v>-561.75</v>
      </c>
      <c r="X548" s="36">
        <v>-1</v>
      </c>
      <c r="Y548" s="3" t="str">
        <f>IFERROR(VLOOKUP(A548,'Pivot price tier'!$C$8:$L$2245,10,0),"")</f>
        <v/>
      </c>
      <c r="Z548" s="3" t="str">
        <f>IFERROR(VLOOKUP(A548,'Pivot price tier by size'!$D$8:$M$2466,10,0),"")</f>
        <v/>
      </c>
      <c r="AA548" s="3" t="str">
        <f>IFERROR(VLOOKUP(A548,'Pivot category'!$B$8:$I$2191,8,0),"")</f>
        <v/>
      </c>
      <c r="AB548" s="3" t="str">
        <f t="shared" si="8"/>
        <v>Bottom 5%</v>
      </c>
      <c r="AC548"/>
      <c r="AD548" s="3" t="s">
        <v>16449</v>
      </c>
      <c r="AE548" s="3" t="s">
        <v>14091</v>
      </c>
    </row>
    <row r="549" spans="1:31" x14ac:dyDescent="0.25">
      <c r="A549" t="s">
        <v>5828</v>
      </c>
      <c r="B549" t="s">
        <v>1257</v>
      </c>
      <c r="C549" s="3" t="s">
        <v>32</v>
      </c>
      <c r="D549" s="3" t="s">
        <v>3615</v>
      </c>
      <c r="E549" s="3" t="s">
        <v>5198</v>
      </c>
      <c r="F549" s="3">
        <v>1000</v>
      </c>
      <c r="G549" s="34">
        <v>36.99</v>
      </c>
      <c r="H549" s="3" t="s">
        <v>26</v>
      </c>
      <c r="I549" s="3" t="s">
        <v>15</v>
      </c>
      <c r="J549" s="3" t="s">
        <v>8251</v>
      </c>
      <c r="K549" s="3" t="s">
        <v>8252</v>
      </c>
      <c r="L549" s="3" t="s">
        <v>68</v>
      </c>
      <c r="M549" s="26" t="s">
        <v>13873</v>
      </c>
      <c r="N549"/>
      <c r="O549" s="3">
        <v>84</v>
      </c>
      <c r="P549" s="34">
        <v>20085.57</v>
      </c>
      <c r="Q549" s="34">
        <v>24557.3</v>
      </c>
      <c r="R549" s="34">
        <v>-4471.7299999999996</v>
      </c>
      <c r="S549" s="36">
        <v>-0.18</v>
      </c>
      <c r="T549" s="34">
        <v>239.11392857142857</v>
      </c>
      <c r="U549" s="34">
        <v>12206.7</v>
      </c>
      <c r="V549" s="34">
        <v>12300.64</v>
      </c>
      <c r="W549" s="34">
        <v>-93.94</v>
      </c>
      <c r="X549" s="36">
        <v>-0.01</v>
      </c>
      <c r="Y549" s="3" t="str">
        <f>IFERROR(VLOOKUP(A549,'Pivot price tier'!$C$8:$L$2245,10,0),"")</f>
        <v>X</v>
      </c>
      <c r="Z549" s="3" t="str">
        <f>IFERROR(VLOOKUP(A549,'Pivot price tier by size'!$D$8:$M$2466,10,0),"")</f>
        <v xml:space="preserve"> </v>
      </c>
      <c r="AA549" s="3" t="str">
        <f>IFERROR(VLOOKUP(A549,'Pivot category'!$B$8:$I$2191,8,0),"")</f>
        <v>X</v>
      </c>
      <c r="AB549" s="3" t="str">
        <f t="shared" si="8"/>
        <v>Bottom 5%</v>
      </c>
      <c r="AC549"/>
      <c r="AD549" s="3" t="s">
        <v>16449</v>
      </c>
      <c r="AE549" s="3" t="s">
        <v>16499</v>
      </c>
    </row>
    <row r="550" spans="1:31" x14ac:dyDescent="0.25">
      <c r="A550" t="s">
        <v>12376</v>
      </c>
      <c r="B550" t="s">
        <v>12377</v>
      </c>
      <c r="C550" s="3" t="s">
        <v>32</v>
      </c>
      <c r="D550" s="3" t="s">
        <v>12091</v>
      </c>
      <c r="E550" s="3" t="s">
        <v>5150</v>
      </c>
      <c r="F550" s="3">
        <v>70000</v>
      </c>
      <c r="G550" s="34">
        <v>99.99</v>
      </c>
      <c r="H550" s="3" t="s">
        <v>12</v>
      </c>
      <c r="I550" s="3" t="s">
        <v>15</v>
      </c>
      <c r="J550" s="3" t="s">
        <v>8251</v>
      </c>
      <c r="K550" s="3" t="s">
        <v>8252</v>
      </c>
      <c r="L550" s="3" t="s">
        <v>68</v>
      </c>
      <c r="M550" s="26">
        <v>45200</v>
      </c>
      <c r="N550"/>
      <c r="O550" s="3">
        <v>26</v>
      </c>
      <c r="P550" s="34">
        <v>14398.56</v>
      </c>
      <c r="Q550" s="34">
        <v>22897.71</v>
      </c>
      <c r="R550" s="34">
        <v>-8499.15</v>
      </c>
      <c r="S550" s="36">
        <v>-0.37</v>
      </c>
      <c r="T550" s="34">
        <v>553.79076923076923</v>
      </c>
      <c r="U550" s="34">
        <v>7099.29</v>
      </c>
      <c r="V550" s="34">
        <v>3299.67</v>
      </c>
      <c r="W550" s="34">
        <v>3799.62</v>
      </c>
      <c r="X550" s="36">
        <v>1.1499999999999999</v>
      </c>
      <c r="Y550" s="3" t="str">
        <f>IFERROR(VLOOKUP(A550,'Pivot price tier'!$C$8:$L$2245,10,0),"")</f>
        <v>X</v>
      </c>
      <c r="Z550" s="3" t="str">
        <f>IFERROR(VLOOKUP(A550,'Pivot price tier by size'!$D$8:$M$2466,10,0),"")</f>
        <v xml:space="preserve"> </v>
      </c>
      <c r="AA550" s="3" t="str">
        <f>IFERROR(VLOOKUP(A550,'Pivot category'!$B$8:$I$2191,8,0),"")</f>
        <v>X</v>
      </c>
      <c r="AB550" s="3" t="str">
        <f t="shared" si="8"/>
        <v>Bottom 5%</v>
      </c>
      <c r="AC550"/>
      <c r="AD550" s="3" t="s">
        <v>16450</v>
      </c>
      <c r="AE550" s="3" t="s">
        <v>14103</v>
      </c>
    </row>
    <row r="551" spans="1:31" x14ac:dyDescent="0.25">
      <c r="A551" t="s">
        <v>6631</v>
      </c>
      <c r="B551" t="s">
        <v>6630</v>
      </c>
      <c r="C551" s="3" t="s">
        <v>32</v>
      </c>
      <c r="D551" s="3" t="s">
        <v>8138</v>
      </c>
      <c r="E551" s="3" t="s">
        <v>5150</v>
      </c>
      <c r="F551" s="3">
        <v>7000</v>
      </c>
      <c r="G551" s="34">
        <v>99.99</v>
      </c>
      <c r="H551" s="3" t="s">
        <v>12</v>
      </c>
      <c r="I551" s="3" t="s">
        <v>15</v>
      </c>
      <c r="J551" s="3" t="s">
        <v>8251</v>
      </c>
      <c r="K551" s="3" t="s">
        <v>8252</v>
      </c>
      <c r="L551" s="3" t="s">
        <v>68</v>
      </c>
      <c r="M551" s="26" t="s">
        <v>13873</v>
      </c>
      <c r="N551"/>
      <c r="O551" s="3">
        <v>35</v>
      </c>
      <c r="P551" s="34">
        <v>20897.91</v>
      </c>
      <c r="Q551" s="34">
        <v>48658.89</v>
      </c>
      <c r="R551" s="34">
        <v>-27760.98</v>
      </c>
      <c r="S551" s="36">
        <v>-0.56999999999999995</v>
      </c>
      <c r="T551" s="34">
        <v>597.08314285714289</v>
      </c>
      <c r="U551" s="34">
        <v>8899.11</v>
      </c>
      <c r="V551" s="34">
        <v>10617.91</v>
      </c>
      <c r="W551" s="34">
        <v>-1718.8</v>
      </c>
      <c r="X551" s="36">
        <v>-0.16</v>
      </c>
      <c r="Y551" s="3" t="str">
        <f>IFERROR(VLOOKUP(A551,'Pivot price tier'!$C$8:$L$2245,10,0),"")</f>
        <v>X</v>
      </c>
      <c r="Z551" s="3" t="str">
        <f>IFERROR(VLOOKUP(A551,'Pivot price tier by size'!$D$8:$M$2466,10,0),"")</f>
        <v xml:space="preserve"> </v>
      </c>
      <c r="AA551" s="3" t="str">
        <f>IFERROR(VLOOKUP(A551,'Pivot category'!$B$8:$I$2191,8,0),"")</f>
        <v>X</v>
      </c>
      <c r="AB551" s="3" t="str">
        <f t="shared" si="8"/>
        <v>Bottom 5%</v>
      </c>
      <c r="AC551"/>
      <c r="AD551" s="3" t="s">
        <v>11231</v>
      </c>
      <c r="AE551" s="3" t="s">
        <v>16457</v>
      </c>
    </row>
    <row r="552" spans="1:31" hidden="1" x14ac:dyDescent="0.25">
      <c r="A552" t="s">
        <v>14397</v>
      </c>
      <c r="B552" t="s">
        <v>14398</v>
      </c>
      <c r="C552" s="3" t="s">
        <v>32</v>
      </c>
      <c r="D552" s="3" t="s">
        <v>14037</v>
      </c>
      <c r="E552" s="3" t="s">
        <v>5150</v>
      </c>
      <c r="F552" s="3">
        <v>70000</v>
      </c>
      <c r="G552" s="34">
        <v>24.99</v>
      </c>
      <c r="H552" s="3" t="s">
        <v>12</v>
      </c>
      <c r="I552" s="3" t="s">
        <v>21</v>
      </c>
      <c r="J552" s="3" t="s">
        <v>8251</v>
      </c>
      <c r="K552" s="3" t="s">
        <v>8252</v>
      </c>
      <c r="L552" s="3" t="s">
        <v>68</v>
      </c>
      <c r="M552" s="26">
        <v>45658</v>
      </c>
      <c r="N552"/>
      <c r="O552" s="3">
        <v>65</v>
      </c>
      <c r="P552" s="34">
        <v>57177.120000000003</v>
      </c>
      <c r="Q552" s="34">
        <v>19117.349999999999</v>
      </c>
      <c r="R552" s="34">
        <v>38059.769999999997</v>
      </c>
      <c r="S552" s="36">
        <v>1.99</v>
      </c>
      <c r="T552" s="34">
        <v>879.64800000000002</v>
      </c>
      <c r="U552" s="34">
        <v>34236.300000000003</v>
      </c>
      <c r="V552" s="34">
        <v>17118.150000000001</v>
      </c>
      <c r="W552" s="34">
        <v>17118.150000000001</v>
      </c>
      <c r="X552" s="36">
        <v>1</v>
      </c>
      <c r="Y552" s="3" t="str">
        <f>IFERROR(VLOOKUP(A552,'Pivot price tier'!$C$8:$L$2245,10,0),"")</f>
        <v xml:space="preserve"> </v>
      </c>
      <c r="Z552" s="3" t="str">
        <f>IFERROR(VLOOKUP(A552,'Pivot price tier by size'!$D$8:$M$2466,10,0),"")</f>
        <v xml:space="preserve"> </v>
      </c>
      <c r="AA552" s="3" t="str">
        <f>IFERROR(VLOOKUP(A552,'Pivot category'!$B$8:$I$2191,8,0),"")</f>
        <v xml:space="preserve"> </v>
      </c>
      <c r="AB552" s="3" t="str">
        <f t="shared" si="8"/>
        <v/>
      </c>
      <c r="AC552"/>
      <c r="AD552" s="3" t="s">
        <v>16449</v>
      </c>
      <c r="AE552" s="3" t="s">
        <v>14091</v>
      </c>
    </row>
    <row r="553" spans="1:31" hidden="1" x14ac:dyDescent="0.25">
      <c r="A553" t="s">
        <v>10082</v>
      </c>
      <c r="B553" t="s">
        <v>10083</v>
      </c>
      <c r="C553" s="3" t="s">
        <v>32</v>
      </c>
      <c r="D553" s="3" t="s">
        <v>9855</v>
      </c>
      <c r="E553" s="3" t="s">
        <v>5150</v>
      </c>
      <c r="F553" s="3">
        <v>10000</v>
      </c>
      <c r="G553" s="34">
        <v>35.99</v>
      </c>
      <c r="H553" s="3" t="s">
        <v>12</v>
      </c>
      <c r="I553" s="3" t="s">
        <v>23</v>
      </c>
      <c r="J553" s="3" t="s">
        <v>8256</v>
      </c>
      <c r="K553" s="3" t="s">
        <v>8260</v>
      </c>
      <c r="L553" s="3" t="s">
        <v>8255</v>
      </c>
      <c r="M553" s="26" t="s">
        <v>13873</v>
      </c>
      <c r="N553"/>
      <c r="O553" s="3" t="s">
        <v>78</v>
      </c>
      <c r="P553" s="34">
        <v>71.98</v>
      </c>
      <c r="Q553" s="34">
        <v>1367.68</v>
      </c>
      <c r="R553" s="34">
        <v>-1295.7</v>
      </c>
      <c r="S553" s="36">
        <v>-0.95</v>
      </c>
      <c r="T553" s="34" t="s">
        <v>78</v>
      </c>
      <c r="U553" s="34">
        <v>0</v>
      </c>
      <c r="V553" s="34">
        <v>431.88</v>
      </c>
      <c r="W553" s="34">
        <v>-431.88</v>
      </c>
      <c r="X553" s="36">
        <v>-1</v>
      </c>
      <c r="Y553" s="3" t="str">
        <f>IFERROR(VLOOKUP(A553,'Pivot price tier'!$C$8:$L$2245,10,0),"")</f>
        <v/>
      </c>
      <c r="Z553" s="3" t="str">
        <f>IFERROR(VLOOKUP(A553,'Pivot price tier by size'!$D$8:$M$2466,10,0),"")</f>
        <v/>
      </c>
      <c r="AA553" s="3" t="str">
        <f>IFERROR(VLOOKUP(A553,'Pivot category'!$B$8:$I$2191,8,0),"")</f>
        <v/>
      </c>
      <c r="AB553" s="3" t="str">
        <f t="shared" si="8"/>
        <v>Bottom 5%</v>
      </c>
      <c r="AC553"/>
      <c r="AD553" s="3" t="s">
        <v>11231</v>
      </c>
      <c r="AE553" s="3" t="s">
        <v>14169</v>
      </c>
    </row>
    <row r="554" spans="1:31" hidden="1" x14ac:dyDescent="0.25">
      <c r="A554" t="s">
        <v>6265</v>
      </c>
      <c r="B554" t="s">
        <v>307</v>
      </c>
      <c r="C554" s="3" t="s">
        <v>32</v>
      </c>
      <c r="D554" s="3" t="s">
        <v>2558</v>
      </c>
      <c r="E554" s="3" t="s">
        <v>5150</v>
      </c>
      <c r="F554" s="3">
        <v>5000</v>
      </c>
      <c r="G554" s="34">
        <v>82.99</v>
      </c>
      <c r="H554" s="3" t="s">
        <v>12</v>
      </c>
      <c r="I554" s="3" t="s">
        <v>15</v>
      </c>
      <c r="J554" s="3" t="s">
        <v>8256</v>
      </c>
      <c r="K554" s="3" t="s">
        <v>8258</v>
      </c>
      <c r="L554" s="3" t="s">
        <v>8254</v>
      </c>
      <c r="M554" s="26" t="s">
        <v>13873</v>
      </c>
      <c r="N554"/>
      <c r="O554" s="3">
        <v>4</v>
      </c>
      <c r="P554" s="34">
        <v>746.91</v>
      </c>
      <c r="Q554" s="34">
        <v>639.91999999999996</v>
      </c>
      <c r="R554" s="34">
        <v>106.99</v>
      </c>
      <c r="S554" s="36">
        <v>0.17</v>
      </c>
      <c r="T554" s="34">
        <v>186.72749999999999</v>
      </c>
      <c r="U554" s="34" t="s">
        <v>78</v>
      </c>
      <c r="V554" s="34" t="s">
        <v>78</v>
      </c>
      <c r="W554" s="34" t="s">
        <v>78</v>
      </c>
      <c r="X554" s="36" t="s">
        <v>78</v>
      </c>
      <c r="Y554" s="3" t="str">
        <f>IFERROR(VLOOKUP(A554,'Pivot price tier'!$C$8:$L$2245,10,0),"")</f>
        <v/>
      </c>
      <c r="Z554" s="3" t="str">
        <f>IFERROR(VLOOKUP(A554,'Pivot price tier by size'!$D$8:$M$2466,10,0),"")</f>
        <v/>
      </c>
      <c r="AA554" s="3" t="str">
        <f>IFERROR(VLOOKUP(A554,'Pivot category'!$B$8:$I$2191,8,0),"")</f>
        <v/>
      </c>
      <c r="AB554" s="3" t="str">
        <f t="shared" si="8"/>
        <v>Bottom 5%</v>
      </c>
      <c r="AC554"/>
      <c r="AD554" s="3" t="s">
        <v>16446</v>
      </c>
      <c r="AE554" s="3" t="s">
        <v>14169</v>
      </c>
    </row>
    <row r="555" spans="1:31" hidden="1" x14ac:dyDescent="0.25">
      <c r="A555" t="s">
        <v>8725</v>
      </c>
      <c r="B555" t="s">
        <v>8724</v>
      </c>
      <c r="C555" s="3" t="s">
        <v>32</v>
      </c>
      <c r="D555" s="3" t="s">
        <v>8649</v>
      </c>
      <c r="E555" s="3" t="s">
        <v>5150</v>
      </c>
      <c r="F555" s="3">
        <v>7000</v>
      </c>
      <c r="G555" s="34">
        <v>32.99</v>
      </c>
      <c r="H555" s="3" t="s">
        <v>29</v>
      </c>
      <c r="I555" s="3" t="s">
        <v>23</v>
      </c>
      <c r="J555" s="3" t="s">
        <v>8256</v>
      </c>
      <c r="K555" s="3" t="s">
        <v>8258</v>
      </c>
      <c r="L555" s="3" t="s">
        <v>8254</v>
      </c>
      <c r="M555" s="26" t="s">
        <v>13873</v>
      </c>
      <c r="N555"/>
      <c r="O555" s="3">
        <v>12</v>
      </c>
      <c r="P555" s="34">
        <v>1649.5</v>
      </c>
      <c r="Q555" s="34">
        <v>4222.72</v>
      </c>
      <c r="R555" s="34">
        <v>-2573.2199999999998</v>
      </c>
      <c r="S555" s="36">
        <v>-0.61</v>
      </c>
      <c r="T555" s="34">
        <v>137.45833333333334</v>
      </c>
      <c r="U555" s="34">
        <v>1187.6400000000001</v>
      </c>
      <c r="V555" s="34">
        <v>3562.92</v>
      </c>
      <c r="W555" s="34">
        <v>-2375.2800000000002</v>
      </c>
      <c r="X555" s="36">
        <v>-0.67</v>
      </c>
      <c r="Y555" s="3" t="str">
        <f>IFERROR(VLOOKUP(A555,'Pivot price tier'!$C$8:$L$2245,10,0),"")</f>
        <v/>
      </c>
      <c r="Z555" s="3" t="str">
        <f>IFERROR(VLOOKUP(A555,'Pivot price tier by size'!$D$8:$M$2466,10,0),"")</f>
        <v/>
      </c>
      <c r="AA555" s="3" t="str">
        <f>IFERROR(VLOOKUP(A555,'Pivot category'!$B$8:$I$2191,8,0),"")</f>
        <v/>
      </c>
      <c r="AB555" s="3" t="str">
        <f t="shared" si="8"/>
        <v>Bottom 5%</v>
      </c>
      <c r="AC555"/>
      <c r="AD555" s="3" t="s">
        <v>11231</v>
      </c>
      <c r="AE555" s="3" t="s">
        <v>14169</v>
      </c>
    </row>
    <row r="556" spans="1:31" hidden="1" x14ac:dyDescent="0.25">
      <c r="A556" t="s">
        <v>11098</v>
      </c>
      <c r="B556" t="s">
        <v>11099</v>
      </c>
      <c r="C556" s="3" t="s">
        <v>32</v>
      </c>
      <c r="D556" s="3" t="s">
        <v>9793</v>
      </c>
      <c r="E556" s="3" t="s">
        <v>5152</v>
      </c>
      <c r="F556" s="3">
        <v>10000</v>
      </c>
      <c r="G556" s="34">
        <v>39.590000000000003</v>
      </c>
      <c r="H556" s="3" t="s">
        <v>12619</v>
      </c>
      <c r="I556" s="3" t="s">
        <v>21</v>
      </c>
      <c r="J556" s="3" t="s">
        <v>8261</v>
      </c>
      <c r="K556" s="3" t="s">
        <v>8260</v>
      </c>
      <c r="L556" s="3" t="s">
        <v>8255</v>
      </c>
      <c r="M556" s="26" t="s">
        <v>13873</v>
      </c>
      <c r="N556"/>
      <c r="O556" s="3" t="s">
        <v>78</v>
      </c>
      <c r="P556" s="34">
        <v>118.77</v>
      </c>
      <c r="Q556" s="34">
        <v>659.9</v>
      </c>
      <c r="R556" s="34">
        <v>-541.13</v>
      </c>
      <c r="S556" s="36">
        <v>-0.82</v>
      </c>
      <c r="T556" s="34" t="s">
        <v>78</v>
      </c>
      <c r="U556" s="34">
        <v>118.77</v>
      </c>
      <c r="V556" s="34">
        <v>65.989999999999995</v>
      </c>
      <c r="W556" s="34">
        <v>52.78</v>
      </c>
      <c r="X556" s="36">
        <v>0.8</v>
      </c>
      <c r="Y556" s="3" t="str">
        <f>IFERROR(VLOOKUP(A556,'Pivot price tier'!$C$8:$L$2245,10,0),"")</f>
        <v/>
      </c>
      <c r="Z556" s="3" t="str">
        <f>IFERROR(VLOOKUP(A556,'Pivot price tier by size'!$D$8:$M$2466,10,0),"")</f>
        <v/>
      </c>
      <c r="AA556" s="3" t="str">
        <f>IFERROR(VLOOKUP(A556,'Pivot category'!$B$8:$I$2191,8,0),"")</f>
        <v/>
      </c>
      <c r="AB556" s="3" t="str">
        <f t="shared" si="8"/>
        <v>Bottom 5%</v>
      </c>
      <c r="AC556"/>
      <c r="AD556" s="3" t="s">
        <v>16449</v>
      </c>
      <c r="AE556" s="3" t="s">
        <v>14130</v>
      </c>
    </row>
    <row r="557" spans="1:31" hidden="1" x14ac:dyDescent="0.25">
      <c r="A557" t="s">
        <v>5957</v>
      </c>
      <c r="B557" t="s">
        <v>308</v>
      </c>
      <c r="C557" s="3" t="s">
        <v>32</v>
      </c>
      <c r="D557" s="3" t="s">
        <v>2559</v>
      </c>
      <c r="E557" s="3" t="s">
        <v>5152</v>
      </c>
      <c r="F557" s="3">
        <v>1000</v>
      </c>
      <c r="G557" s="34">
        <v>2.99</v>
      </c>
      <c r="H557" s="3" t="s">
        <v>12619</v>
      </c>
      <c r="I557" s="3" t="s">
        <v>19</v>
      </c>
      <c r="J557" s="3" t="s">
        <v>8253</v>
      </c>
      <c r="K557" s="3" t="s">
        <v>8252</v>
      </c>
      <c r="L557" s="3" t="s">
        <v>8255</v>
      </c>
      <c r="M557" s="26" t="s">
        <v>13873</v>
      </c>
      <c r="N557"/>
      <c r="O557" s="3">
        <v>1</v>
      </c>
      <c r="P557" s="34"/>
      <c r="Q557" s="34">
        <v>279.95999999999998</v>
      </c>
      <c r="R557" s="34">
        <v>-279.95999999999998</v>
      </c>
      <c r="S557" s="36">
        <v>-1</v>
      </c>
      <c r="T557" s="34">
        <v>0</v>
      </c>
      <c r="U557" s="34">
        <v>0</v>
      </c>
      <c r="V557" s="34">
        <v>139.97999999999999</v>
      </c>
      <c r="W557" s="34">
        <v>-139.97999999999999</v>
      </c>
      <c r="X557" s="36">
        <v>-1</v>
      </c>
      <c r="Y557" s="3" t="str">
        <f>IFERROR(VLOOKUP(A557,'Pivot price tier'!$C$8:$L$2245,10,0),"")</f>
        <v/>
      </c>
      <c r="Z557" s="3" t="str">
        <f>IFERROR(VLOOKUP(A557,'Pivot price tier by size'!$D$8:$M$2466,10,0),"")</f>
        <v/>
      </c>
      <c r="AA557" s="3" t="str">
        <f>IFERROR(VLOOKUP(A557,'Pivot category'!$B$8:$I$2191,8,0),"")</f>
        <v/>
      </c>
      <c r="AB557" s="3" t="str">
        <f t="shared" si="8"/>
        <v>Bottom 5%</v>
      </c>
      <c r="AC557"/>
      <c r="AD557" s="3" t="s">
        <v>16449</v>
      </c>
      <c r="AE557" s="3" t="s">
        <v>14130</v>
      </c>
    </row>
    <row r="558" spans="1:31" hidden="1" x14ac:dyDescent="0.25">
      <c r="A558" t="s">
        <v>9806</v>
      </c>
      <c r="B558" t="s">
        <v>9807</v>
      </c>
      <c r="C558" s="3" t="s">
        <v>32</v>
      </c>
      <c r="D558" s="3" t="s">
        <v>9792</v>
      </c>
      <c r="E558" s="3" t="s">
        <v>5152</v>
      </c>
      <c r="F558" s="3">
        <v>10000</v>
      </c>
      <c r="G558" s="34">
        <v>35.99</v>
      </c>
      <c r="H558" s="3" t="s">
        <v>12619</v>
      </c>
      <c r="I558" s="3" t="s">
        <v>21</v>
      </c>
      <c r="J558" s="3" t="s">
        <v>8261</v>
      </c>
      <c r="K558" s="3" t="s">
        <v>8260</v>
      </c>
      <c r="L558" s="3" t="s">
        <v>8255</v>
      </c>
      <c r="M558" s="26" t="s">
        <v>13873</v>
      </c>
      <c r="N558"/>
      <c r="O558" s="3">
        <v>1</v>
      </c>
      <c r="P558" s="34">
        <v>71.98</v>
      </c>
      <c r="Q558" s="34">
        <v>59.99</v>
      </c>
      <c r="R558" s="34">
        <v>11.99</v>
      </c>
      <c r="S558" s="36">
        <v>0.2</v>
      </c>
      <c r="T558" s="34">
        <v>71.98</v>
      </c>
      <c r="U558" s="34" t="s">
        <v>78</v>
      </c>
      <c r="V558" s="34" t="s">
        <v>78</v>
      </c>
      <c r="W558" s="34" t="s">
        <v>78</v>
      </c>
      <c r="X558" s="36" t="s">
        <v>78</v>
      </c>
      <c r="Y558" s="3" t="str">
        <f>IFERROR(VLOOKUP(A558,'Pivot price tier'!$C$8:$L$2245,10,0),"")</f>
        <v/>
      </c>
      <c r="Z558" s="3" t="str">
        <f>IFERROR(VLOOKUP(A558,'Pivot price tier by size'!$D$8:$M$2466,10,0),"")</f>
        <v/>
      </c>
      <c r="AA558" s="3" t="str">
        <f>IFERROR(VLOOKUP(A558,'Pivot category'!$B$8:$I$2191,8,0),"")</f>
        <v/>
      </c>
      <c r="AB558" s="3" t="str">
        <f t="shared" si="8"/>
        <v>Bottom 5%</v>
      </c>
      <c r="AC558"/>
      <c r="AD558" s="3" t="s">
        <v>16449</v>
      </c>
      <c r="AE558" s="3" t="s">
        <v>14130</v>
      </c>
    </row>
    <row r="559" spans="1:31" hidden="1" x14ac:dyDescent="0.25">
      <c r="A559" t="s">
        <v>13886</v>
      </c>
      <c r="B559" t="s">
        <v>12724</v>
      </c>
      <c r="C559" s="3" t="s">
        <v>32</v>
      </c>
      <c r="D559" s="3" t="s">
        <v>12275</v>
      </c>
      <c r="E559" s="3" t="s">
        <v>5152</v>
      </c>
      <c r="F559" s="3">
        <v>70000</v>
      </c>
      <c r="G559" s="34">
        <v>41.99</v>
      </c>
      <c r="H559" s="3" t="s">
        <v>12619</v>
      </c>
      <c r="I559" s="3" t="s">
        <v>15</v>
      </c>
      <c r="J559" s="3" t="s">
        <v>8256</v>
      </c>
      <c r="K559" s="3" t="s">
        <v>8252</v>
      </c>
      <c r="L559" s="3" t="s">
        <v>8255</v>
      </c>
      <c r="M559" s="26">
        <v>45323</v>
      </c>
      <c r="N559"/>
      <c r="O559" s="3">
        <v>4</v>
      </c>
      <c r="P559" s="34">
        <v>3443.38</v>
      </c>
      <c r="Q559" s="34">
        <v>1189.83</v>
      </c>
      <c r="R559" s="34">
        <v>2253.5500000000002</v>
      </c>
      <c r="S559" s="36">
        <v>1.89</v>
      </c>
      <c r="T559" s="34">
        <v>860.84500000000003</v>
      </c>
      <c r="U559" s="34">
        <v>811.88</v>
      </c>
      <c r="V559" s="34">
        <v>139.97999999999999</v>
      </c>
      <c r="W559" s="34">
        <v>671.9</v>
      </c>
      <c r="X559" s="36">
        <v>4.8</v>
      </c>
      <c r="Y559" s="3" t="str">
        <f>IFERROR(VLOOKUP(A559,'Pivot price tier'!$C$8:$L$2245,10,0),"")</f>
        <v/>
      </c>
      <c r="Z559" s="3" t="str">
        <f>IFERROR(VLOOKUP(A559,'Pivot price tier by size'!$D$8:$M$2466,10,0),"")</f>
        <v/>
      </c>
      <c r="AA559" s="3" t="str">
        <f>IFERROR(VLOOKUP(A559,'Pivot category'!$B$8:$I$2191,8,0),"")</f>
        <v/>
      </c>
      <c r="AB559" s="3" t="str">
        <f t="shared" si="8"/>
        <v>Bottom 5%</v>
      </c>
      <c r="AC559"/>
      <c r="AD559" s="3" t="s">
        <v>16449</v>
      </c>
      <c r="AE559" s="3" t="s">
        <v>14130</v>
      </c>
    </row>
    <row r="560" spans="1:31" hidden="1" x14ac:dyDescent="0.25">
      <c r="A560" t="s">
        <v>13887</v>
      </c>
      <c r="B560" t="s">
        <v>13888</v>
      </c>
      <c r="C560" s="3" t="s">
        <v>32</v>
      </c>
      <c r="D560" s="3" t="s">
        <v>12864</v>
      </c>
      <c r="E560" s="3" t="s">
        <v>5152</v>
      </c>
      <c r="F560" s="3">
        <v>10000</v>
      </c>
      <c r="G560" s="34">
        <v>119.99</v>
      </c>
      <c r="H560" s="3" t="s">
        <v>12619</v>
      </c>
      <c r="I560" s="3" t="s">
        <v>74</v>
      </c>
      <c r="J560" s="3" t="s">
        <v>8354</v>
      </c>
      <c r="K560" s="3" t="s">
        <v>8252</v>
      </c>
      <c r="L560" s="3" t="s">
        <v>68</v>
      </c>
      <c r="M560" s="26">
        <v>45597</v>
      </c>
      <c r="N560"/>
      <c r="O560" s="3">
        <v>2</v>
      </c>
      <c r="P560" s="34">
        <v>2379.8000000000002</v>
      </c>
      <c r="Q560" s="34">
        <v>1034.9100000000001</v>
      </c>
      <c r="R560" s="34">
        <v>1344.89</v>
      </c>
      <c r="S560" s="36">
        <v>1.3</v>
      </c>
      <c r="T560" s="34">
        <v>1189.9000000000001</v>
      </c>
      <c r="U560" s="34">
        <v>119.99</v>
      </c>
      <c r="V560" s="34">
        <v>689.94</v>
      </c>
      <c r="W560" s="34">
        <v>-569.95000000000005</v>
      </c>
      <c r="X560" s="36">
        <v>-0.83</v>
      </c>
      <c r="Y560" s="3" t="str">
        <f>IFERROR(VLOOKUP(A560,'Pivot price tier'!$C$8:$L$2245,10,0),"")</f>
        <v xml:space="preserve"> </v>
      </c>
      <c r="Z560" s="3" t="str">
        <f>IFERROR(VLOOKUP(A560,'Pivot price tier by size'!$D$8:$M$2466,10,0),"")</f>
        <v xml:space="preserve"> </v>
      </c>
      <c r="AA560" s="3" t="str">
        <f>IFERROR(VLOOKUP(A560,'Pivot category'!$B$8:$I$2191,8,0),"")</f>
        <v>X</v>
      </c>
      <c r="AB560" s="3" t="str">
        <f t="shared" si="8"/>
        <v>Bottom 5%</v>
      </c>
      <c r="AC560"/>
      <c r="AD560" s="3" t="s">
        <v>16449</v>
      </c>
      <c r="AE560" s="3" t="s">
        <v>14130</v>
      </c>
    </row>
    <row r="561" spans="1:31" hidden="1" x14ac:dyDescent="0.25">
      <c r="A561" t="s">
        <v>15795</v>
      </c>
      <c r="B561" t="s">
        <v>15796</v>
      </c>
      <c r="C561" s="3" t="s">
        <v>10509</v>
      </c>
      <c r="D561" s="3" t="s">
        <v>12941</v>
      </c>
      <c r="E561" s="3" t="s">
        <v>5152</v>
      </c>
      <c r="F561" s="3">
        <v>10000</v>
      </c>
      <c r="G561" s="34">
        <v>419.99</v>
      </c>
      <c r="H561" s="3" t="s">
        <v>12619</v>
      </c>
      <c r="I561" s="3" t="s">
        <v>74</v>
      </c>
      <c r="J561" s="3" t="s">
        <v>8354</v>
      </c>
      <c r="K561" s="3" t="s">
        <v>8252</v>
      </c>
      <c r="L561" s="3" t="s">
        <v>68</v>
      </c>
      <c r="M561" s="26">
        <v>45394</v>
      </c>
      <c r="N561"/>
      <c r="O561" s="3">
        <v>1</v>
      </c>
      <c r="P561" s="34">
        <v>419.99</v>
      </c>
      <c r="Q561" s="34"/>
      <c r="R561" s="34">
        <v>419.99</v>
      </c>
      <c r="T561" s="34">
        <v>419.99</v>
      </c>
      <c r="U561" s="34" t="s">
        <v>78</v>
      </c>
      <c r="V561" s="34" t="s">
        <v>78</v>
      </c>
      <c r="W561" s="34" t="s">
        <v>78</v>
      </c>
      <c r="X561" s="36" t="s">
        <v>78</v>
      </c>
      <c r="Y561" s="3" t="str">
        <f>IFERROR(VLOOKUP(A561,'Pivot price tier'!$C$8:$L$2245,10,0),"")</f>
        <v xml:space="preserve"> </v>
      </c>
      <c r="Z561" s="3" t="str">
        <f>IFERROR(VLOOKUP(A561,'Pivot price tier by size'!$D$8:$M$2466,10,0),"")</f>
        <v>X</v>
      </c>
      <c r="AA561" s="3" t="str">
        <f>IFERROR(VLOOKUP(A561,'Pivot category'!$B$8:$I$2191,8,0),"")</f>
        <v>X</v>
      </c>
      <c r="AB561" s="3" t="str">
        <f t="shared" si="8"/>
        <v>Bottom 5%</v>
      </c>
      <c r="AC561"/>
      <c r="AD561" s="3" t="s">
        <v>16449</v>
      </c>
      <c r="AE561" s="3" t="s">
        <v>14130</v>
      </c>
    </row>
    <row r="562" spans="1:31" hidden="1" x14ac:dyDescent="0.25">
      <c r="A562" t="s">
        <v>11350</v>
      </c>
      <c r="B562" t="s">
        <v>11351</v>
      </c>
      <c r="C562" s="3" t="s">
        <v>32</v>
      </c>
      <c r="D562" s="3" t="s">
        <v>11340</v>
      </c>
      <c r="E562" s="3" t="s">
        <v>5150</v>
      </c>
      <c r="F562" s="3">
        <v>10000</v>
      </c>
      <c r="G562" s="34">
        <v>67.989999999999995</v>
      </c>
      <c r="H562" s="3" t="s">
        <v>12</v>
      </c>
      <c r="I562" s="3" t="s">
        <v>15</v>
      </c>
      <c r="J562" s="3" t="s">
        <v>8259</v>
      </c>
      <c r="K562" s="3" t="s">
        <v>8252</v>
      </c>
      <c r="L562" s="3" t="s">
        <v>68</v>
      </c>
      <c r="M562" s="26">
        <v>44986</v>
      </c>
      <c r="N562"/>
      <c r="O562" s="3">
        <v>55</v>
      </c>
      <c r="P562" s="34">
        <v>53995</v>
      </c>
      <c r="Q562" s="34">
        <v>20605.89</v>
      </c>
      <c r="R562" s="34">
        <v>33389.11</v>
      </c>
      <c r="S562" s="36">
        <v>1.62</v>
      </c>
      <c r="T562" s="34">
        <v>981.72727272727275</v>
      </c>
      <c r="U562" s="34">
        <v>6639.02</v>
      </c>
      <c r="V562" s="34">
        <v>12978.06</v>
      </c>
      <c r="W562" s="34">
        <v>-6339.04</v>
      </c>
      <c r="X562" s="36">
        <v>-0.49</v>
      </c>
      <c r="Y562" s="3" t="str">
        <f>IFERROR(VLOOKUP(A562,'Pivot price tier'!$C$8:$L$2245,10,0),"")</f>
        <v xml:space="preserve"> </v>
      </c>
      <c r="Z562" s="3" t="str">
        <f>IFERROR(VLOOKUP(A562,'Pivot price tier by size'!$D$8:$M$2466,10,0),"")</f>
        <v xml:space="preserve"> </v>
      </c>
      <c r="AA562" s="3" t="str">
        <f>IFERROR(VLOOKUP(A562,'Pivot category'!$B$8:$I$2191,8,0),"")</f>
        <v xml:space="preserve"> </v>
      </c>
      <c r="AB562" s="3" t="str">
        <f t="shared" si="8"/>
        <v/>
      </c>
      <c r="AC562"/>
      <c r="AD562" s="3" t="s">
        <v>16451</v>
      </c>
      <c r="AE562" s="3" t="s">
        <v>14089</v>
      </c>
    </row>
    <row r="563" spans="1:31" x14ac:dyDescent="0.25">
      <c r="A563" t="s">
        <v>14873</v>
      </c>
      <c r="B563" t="s">
        <v>14271</v>
      </c>
      <c r="C563" s="3" t="s">
        <v>32</v>
      </c>
      <c r="D563" s="3" t="s">
        <v>14020</v>
      </c>
      <c r="E563" s="3" t="s">
        <v>5150</v>
      </c>
      <c r="F563" s="3">
        <v>10000</v>
      </c>
      <c r="G563" s="34">
        <v>164.99</v>
      </c>
      <c r="H563" s="3" t="s">
        <v>12</v>
      </c>
      <c r="I563" s="3" t="s">
        <v>74</v>
      </c>
      <c r="J563" s="3" t="s">
        <v>8251</v>
      </c>
      <c r="K563" s="3" t="s">
        <v>8252</v>
      </c>
      <c r="L563" s="3" t="s">
        <v>68</v>
      </c>
      <c r="M563" s="26">
        <v>45627</v>
      </c>
      <c r="N563"/>
      <c r="O563" s="3">
        <v>6</v>
      </c>
      <c r="P563" s="34">
        <v>4454.7299999999996</v>
      </c>
      <c r="Q563" s="34">
        <v>15179.08</v>
      </c>
      <c r="R563" s="34">
        <v>-10724.35</v>
      </c>
      <c r="S563" s="36">
        <v>-0.71</v>
      </c>
      <c r="T563" s="34">
        <v>742.45499999999993</v>
      </c>
      <c r="U563" s="34">
        <v>494.97</v>
      </c>
      <c r="V563" s="34">
        <v>10064.39</v>
      </c>
      <c r="W563" s="34">
        <v>-9569.42</v>
      </c>
      <c r="X563" s="36">
        <v>-0.95</v>
      </c>
      <c r="Y563" s="3" t="str">
        <f>IFERROR(VLOOKUP(A563,'Pivot price tier'!$C$8:$L$2245,10,0),"")</f>
        <v>X</v>
      </c>
      <c r="Z563" s="3" t="str">
        <f>IFERROR(VLOOKUP(A563,'Pivot price tier by size'!$D$8:$M$2466,10,0),"")</f>
        <v xml:space="preserve"> </v>
      </c>
      <c r="AA563" s="3" t="str">
        <f>IFERROR(VLOOKUP(A563,'Pivot category'!$B$8:$I$2191,8,0),"")</f>
        <v>X</v>
      </c>
      <c r="AB563" s="3" t="str">
        <f t="shared" si="8"/>
        <v>Bottom 5%</v>
      </c>
      <c r="AC563"/>
      <c r="AD563" s="3" t="s">
        <v>16463</v>
      </c>
      <c r="AE563" s="3" t="s">
        <v>14106</v>
      </c>
    </row>
    <row r="564" spans="1:31" x14ac:dyDescent="0.25">
      <c r="A564" t="s">
        <v>13164</v>
      </c>
      <c r="B564" t="s">
        <v>13165</v>
      </c>
      <c r="C564" s="3" t="s">
        <v>32</v>
      </c>
      <c r="D564" s="3" t="s">
        <v>12902</v>
      </c>
      <c r="E564" s="3">
        <v>0</v>
      </c>
      <c r="F564" s="3">
        <v>70000</v>
      </c>
      <c r="G564" s="34">
        <v>14.99</v>
      </c>
      <c r="H564" s="3" t="s">
        <v>29</v>
      </c>
      <c r="I564" s="3" t="s">
        <v>19</v>
      </c>
      <c r="J564" s="3" t="s">
        <v>8251</v>
      </c>
      <c r="K564" s="3" t="s">
        <v>8252</v>
      </c>
      <c r="L564" s="3" t="s">
        <v>68</v>
      </c>
      <c r="M564" s="26">
        <v>45474</v>
      </c>
      <c r="N564"/>
      <c r="O564" s="3">
        <v>48</v>
      </c>
      <c r="P564" s="34">
        <v>14234.82</v>
      </c>
      <c r="Q564" s="34">
        <v>13029.47</v>
      </c>
      <c r="R564" s="34">
        <v>1205.3499999999999</v>
      </c>
      <c r="S564" s="36">
        <v>0.09</v>
      </c>
      <c r="T564" s="34">
        <v>296.55874999999997</v>
      </c>
      <c r="U564" s="34">
        <v>7377.73</v>
      </c>
      <c r="V564" s="34">
        <v>12172.61</v>
      </c>
      <c r="W564" s="34">
        <v>-4794.88</v>
      </c>
      <c r="X564" s="36">
        <v>-0.39</v>
      </c>
      <c r="Y564" s="3" t="str">
        <f>IFERROR(VLOOKUP(A564,'Pivot price tier'!$C$8:$L$2245,10,0),"")</f>
        <v>X</v>
      </c>
      <c r="Z564" s="3" t="str">
        <f>IFERROR(VLOOKUP(A564,'Pivot price tier by size'!$D$8:$M$2466,10,0),"")</f>
        <v xml:space="preserve"> </v>
      </c>
      <c r="AA564" s="3" t="str">
        <f>IFERROR(VLOOKUP(A564,'Pivot category'!$B$8:$I$2191,8,0),"")</f>
        <v>X</v>
      </c>
      <c r="AB564" s="3" t="str">
        <f t="shared" si="8"/>
        <v>Bottom 5%</v>
      </c>
      <c r="AC564"/>
      <c r="AD564" s="3" t="s">
        <v>16446</v>
      </c>
      <c r="AE564" s="3" t="s">
        <v>14139</v>
      </c>
    </row>
    <row r="565" spans="1:31" x14ac:dyDescent="0.25">
      <c r="A565" t="s">
        <v>13737</v>
      </c>
      <c r="B565" t="s">
        <v>13738</v>
      </c>
      <c r="C565" s="3" t="s">
        <v>32</v>
      </c>
      <c r="D565" s="3" t="s">
        <v>13428</v>
      </c>
      <c r="E565" s="3" t="s">
        <v>5150</v>
      </c>
      <c r="F565" s="3">
        <v>70000</v>
      </c>
      <c r="G565" s="34">
        <v>23.99</v>
      </c>
      <c r="H565" s="3" t="s">
        <v>28</v>
      </c>
      <c r="I565" s="3" t="s">
        <v>21</v>
      </c>
      <c r="J565" s="3" t="s">
        <v>8251</v>
      </c>
      <c r="K565" s="3" t="s">
        <v>8252</v>
      </c>
      <c r="L565" s="3" t="s">
        <v>68</v>
      </c>
      <c r="M565" s="26">
        <v>45566</v>
      </c>
      <c r="N565"/>
      <c r="O565" s="3">
        <v>53</v>
      </c>
      <c r="P565" s="34">
        <v>19570.810000000001</v>
      </c>
      <c r="Q565" s="34">
        <v>12285.36</v>
      </c>
      <c r="R565" s="34">
        <v>7285.45</v>
      </c>
      <c r="S565" s="36">
        <v>0.59</v>
      </c>
      <c r="T565" s="34">
        <v>369.26056603773588</v>
      </c>
      <c r="U565" s="34">
        <v>8197.23</v>
      </c>
      <c r="V565" s="34">
        <v>12671.35</v>
      </c>
      <c r="W565" s="34">
        <v>-4474.12</v>
      </c>
      <c r="X565" s="36">
        <v>-0.35</v>
      </c>
      <c r="Y565" s="3" t="str">
        <f>IFERROR(VLOOKUP(A565,'Pivot price tier'!$C$8:$L$2245,10,0),"")</f>
        <v>X</v>
      </c>
      <c r="Z565" s="3" t="str">
        <f>IFERROR(VLOOKUP(A565,'Pivot price tier by size'!$D$8:$M$2466,10,0),"")</f>
        <v xml:space="preserve"> </v>
      </c>
      <c r="AA565" s="3" t="str">
        <f>IFERROR(VLOOKUP(A565,'Pivot category'!$B$8:$I$2191,8,0),"")</f>
        <v>X</v>
      </c>
      <c r="AB565" s="3" t="str">
        <f t="shared" si="8"/>
        <v>Bottom 5%</v>
      </c>
      <c r="AC565"/>
      <c r="AD565" s="3" t="s">
        <v>11231</v>
      </c>
      <c r="AE565" s="3" t="s">
        <v>14101</v>
      </c>
    </row>
    <row r="566" spans="1:31" hidden="1" x14ac:dyDescent="0.25">
      <c r="A566" t="s">
        <v>10837</v>
      </c>
      <c r="B566" t="s">
        <v>10838</v>
      </c>
      <c r="C566" s="3" t="s">
        <v>32</v>
      </c>
      <c r="D566" s="3" t="s">
        <v>2562</v>
      </c>
      <c r="E566" s="3" t="s">
        <v>5150</v>
      </c>
      <c r="F566" s="3">
        <v>9000</v>
      </c>
      <c r="G566" s="34">
        <v>20.99</v>
      </c>
      <c r="H566" s="3" t="s">
        <v>25</v>
      </c>
      <c r="I566" s="3" t="s">
        <v>21</v>
      </c>
      <c r="J566" s="3" t="s">
        <v>8256</v>
      </c>
      <c r="K566" s="3" t="s">
        <v>8260</v>
      </c>
      <c r="L566" s="3" t="s">
        <v>8255</v>
      </c>
      <c r="M566" s="26" t="s">
        <v>13873</v>
      </c>
      <c r="N566"/>
      <c r="O566" s="3" t="s">
        <v>78</v>
      </c>
      <c r="P566" s="34">
        <v>83.96</v>
      </c>
      <c r="Q566" s="34"/>
      <c r="R566" s="34">
        <v>83.96</v>
      </c>
      <c r="T566" s="34" t="s">
        <v>78</v>
      </c>
      <c r="U566" s="34">
        <v>125.94</v>
      </c>
      <c r="V566" s="34">
        <v>0</v>
      </c>
      <c r="W566" s="34">
        <v>125.94</v>
      </c>
      <c r="X566" s="36">
        <v>0</v>
      </c>
      <c r="Y566" s="3" t="str">
        <f>IFERROR(VLOOKUP(A566,'Pivot price tier'!$C$8:$L$2245,10,0),"")</f>
        <v/>
      </c>
      <c r="Z566" s="3" t="str">
        <f>IFERROR(VLOOKUP(A566,'Pivot price tier by size'!$D$8:$M$2466,10,0),"")</f>
        <v/>
      </c>
      <c r="AA566" s="3" t="str">
        <f>IFERROR(VLOOKUP(A566,'Pivot category'!$B$8:$I$2191,8,0),"")</f>
        <v/>
      </c>
      <c r="AB566" s="3" t="str">
        <f t="shared" si="8"/>
        <v>Bottom 5%</v>
      </c>
      <c r="AC566"/>
      <c r="AD566" s="3" t="s">
        <v>16456</v>
      </c>
      <c r="AE566" s="3" t="s">
        <v>14097</v>
      </c>
    </row>
    <row r="567" spans="1:31" hidden="1" x14ac:dyDescent="0.25">
      <c r="A567" t="s">
        <v>7272</v>
      </c>
      <c r="B567" t="s">
        <v>311</v>
      </c>
      <c r="C567" s="3" t="s">
        <v>69</v>
      </c>
      <c r="D567" s="3" t="s">
        <v>2563</v>
      </c>
      <c r="E567" s="3" t="s">
        <v>5198</v>
      </c>
      <c r="F567" s="3">
        <v>4000</v>
      </c>
      <c r="G567" s="34">
        <v>0.71</v>
      </c>
      <c r="H567" s="3" t="s">
        <v>12</v>
      </c>
      <c r="I567" s="3" t="s">
        <v>70</v>
      </c>
      <c r="J567" s="3" t="s">
        <v>8256</v>
      </c>
      <c r="K567" s="3" t="s">
        <v>8260</v>
      </c>
      <c r="L567" s="3" t="s">
        <v>8257</v>
      </c>
      <c r="M567" s="26" t="s">
        <v>13873</v>
      </c>
      <c r="N567"/>
      <c r="O567" s="3" t="s">
        <v>78</v>
      </c>
      <c r="P567" s="34">
        <v>13.49</v>
      </c>
      <c r="Q567" s="34">
        <v>10.92</v>
      </c>
      <c r="R567" s="34">
        <v>2.57</v>
      </c>
      <c r="S567" s="36">
        <v>0.24</v>
      </c>
      <c r="T567" s="34" t="s">
        <v>78</v>
      </c>
      <c r="U567" s="34" t="s">
        <v>78</v>
      </c>
      <c r="V567" s="34" t="s">
        <v>78</v>
      </c>
      <c r="W567" s="34" t="s">
        <v>78</v>
      </c>
      <c r="X567" s="36" t="s">
        <v>78</v>
      </c>
      <c r="Y567" s="3" t="str">
        <f>IFERROR(VLOOKUP(A567,'Pivot price tier'!$C$8:$L$2245,10,0),"")</f>
        <v/>
      </c>
      <c r="Z567" s="3" t="str">
        <f>IFERROR(VLOOKUP(A567,'Pivot price tier by size'!$D$8:$M$2466,10,0),"")</f>
        <v/>
      </c>
      <c r="AA567" s="3" t="str">
        <f>IFERROR(VLOOKUP(A567,'Pivot category'!$B$8:$I$2191,8,0),"")</f>
        <v/>
      </c>
      <c r="AB567" s="3" t="str">
        <f t="shared" si="8"/>
        <v>Bottom 5%</v>
      </c>
      <c r="AC567"/>
      <c r="AD567" s="3" t="s">
        <v>11231</v>
      </c>
      <c r="AE567" s="3" t="s">
        <v>14131</v>
      </c>
    </row>
    <row r="568" spans="1:31" x14ac:dyDescent="0.25">
      <c r="A568" t="s">
        <v>13194</v>
      </c>
      <c r="B568" t="s">
        <v>13195</v>
      </c>
      <c r="C568" s="3" t="s">
        <v>32</v>
      </c>
      <c r="D568" s="3" t="s">
        <v>12893</v>
      </c>
      <c r="E568" s="3" t="s">
        <v>5150</v>
      </c>
      <c r="F568" s="3">
        <v>70000</v>
      </c>
      <c r="G568" s="34">
        <v>74.989999999999995</v>
      </c>
      <c r="H568" s="3" t="s">
        <v>12622</v>
      </c>
      <c r="I568" s="3" t="s">
        <v>15</v>
      </c>
      <c r="J568" s="3" t="s">
        <v>8251</v>
      </c>
      <c r="K568" s="3" t="s">
        <v>8252</v>
      </c>
      <c r="L568" s="3" t="s">
        <v>68</v>
      </c>
      <c r="M568" s="26">
        <v>45474</v>
      </c>
      <c r="N568"/>
      <c r="O568" s="3">
        <v>10</v>
      </c>
      <c r="P568" s="34">
        <v>3899.48</v>
      </c>
      <c r="Q568" s="34">
        <v>5999.2</v>
      </c>
      <c r="R568" s="34">
        <v>-2099.7199999999998</v>
      </c>
      <c r="S568" s="36">
        <v>-0.35</v>
      </c>
      <c r="T568" s="34">
        <v>389.94799999999998</v>
      </c>
      <c r="U568" s="34">
        <v>2024.73</v>
      </c>
      <c r="V568" s="34">
        <v>1499.8</v>
      </c>
      <c r="W568" s="34">
        <v>524.92999999999995</v>
      </c>
      <c r="X568" s="36">
        <v>0.35</v>
      </c>
      <c r="Y568" s="3" t="str">
        <f>IFERROR(VLOOKUP(A568,'Pivot price tier'!$C$8:$L$2245,10,0),"")</f>
        <v>X</v>
      </c>
      <c r="Z568" s="3" t="str">
        <f>IFERROR(VLOOKUP(A568,'Pivot price tier by size'!$D$8:$M$2466,10,0),"")</f>
        <v xml:space="preserve"> </v>
      </c>
      <c r="AA568" s="3" t="str">
        <f>IFERROR(VLOOKUP(A568,'Pivot category'!$B$8:$I$2191,8,0),"")</f>
        <v>X</v>
      </c>
      <c r="AB568" s="3" t="str">
        <f t="shared" si="8"/>
        <v>Bottom 5%</v>
      </c>
      <c r="AC568"/>
      <c r="AD568" s="3" t="s">
        <v>11234</v>
      </c>
      <c r="AE568" s="3" t="s">
        <v>14109</v>
      </c>
    </row>
    <row r="569" spans="1:31" x14ac:dyDescent="0.25">
      <c r="A569" t="s">
        <v>11763</v>
      </c>
      <c r="B569" t="s">
        <v>11764</v>
      </c>
      <c r="C569" s="3" t="s">
        <v>32</v>
      </c>
      <c r="D569" s="3" t="s">
        <v>11473</v>
      </c>
      <c r="E569" s="3" t="s">
        <v>5150</v>
      </c>
      <c r="F569" s="3">
        <v>7000</v>
      </c>
      <c r="G569" s="34">
        <v>44.99</v>
      </c>
      <c r="H569" s="3" t="s">
        <v>27</v>
      </c>
      <c r="I569" s="3" t="s">
        <v>23</v>
      </c>
      <c r="J569" s="3" t="s">
        <v>8251</v>
      </c>
      <c r="K569" s="3" t="s">
        <v>8252</v>
      </c>
      <c r="L569" s="3" t="s">
        <v>68</v>
      </c>
      <c r="M569" s="26">
        <v>45047</v>
      </c>
      <c r="N569"/>
      <c r="O569" s="3">
        <v>94</v>
      </c>
      <c r="P569" s="34">
        <v>47941.16</v>
      </c>
      <c r="Q569" s="34">
        <v>66381.039999999994</v>
      </c>
      <c r="R569" s="34">
        <v>-18439.88</v>
      </c>
      <c r="S569" s="36">
        <v>-0.28000000000000003</v>
      </c>
      <c r="T569" s="34">
        <v>510.01234042553193</v>
      </c>
      <c r="U569" s="34">
        <v>25269.3</v>
      </c>
      <c r="V569" s="34">
        <v>38115.39</v>
      </c>
      <c r="W569" s="34">
        <v>-12846.09</v>
      </c>
      <c r="X569" s="36">
        <v>-0.34</v>
      </c>
      <c r="Y569" s="3" t="str">
        <f>IFERROR(VLOOKUP(A569,'Pivot price tier'!$C$8:$L$2245,10,0),"")</f>
        <v>X</v>
      </c>
      <c r="Z569" s="3" t="str">
        <f>IFERROR(VLOOKUP(A569,'Pivot price tier by size'!$D$8:$M$2466,10,0),"")</f>
        <v xml:space="preserve"> </v>
      </c>
      <c r="AA569" s="3" t="str">
        <f>IFERROR(VLOOKUP(A569,'Pivot category'!$B$8:$I$2191,8,0),"")</f>
        <v>X</v>
      </c>
      <c r="AB569" s="3" t="str">
        <f t="shared" si="8"/>
        <v>Bottom 5%</v>
      </c>
      <c r="AC569"/>
      <c r="AD569" s="3" t="s">
        <v>11231</v>
      </c>
      <c r="AE569" s="3" t="s">
        <v>14123</v>
      </c>
    </row>
    <row r="570" spans="1:31" hidden="1" x14ac:dyDescent="0.25">
      <c r="A570" t="s">
        <v>7273</v>
      </c>
      <c r="B570" t="s">
        <v>313</v>
      </c>
      <c r="C570" s="3" t="s">
        <v>69</v>
      </c>
      <c r="D570" s="3" t="s">
        <v>2565</v>
      </c>
      <c r="E570" s="3" t="s">
        <v>5198</v>
      </c>
      <c r="F570" s="3">
        <v>4000</v>
      </c>
      <c r="G570" s="34">
        <v>1.19</v>
      </c>
      <c r="H570" s="3" t="s">
        <v>12</v>
      </c>
      <c r="I570" s="3" t="s">
        <v>70</v>
      </c>
      <c r="J570" s="3" t="s">
        <v>8253</v>
      </c>
      <c r="K570" s="3" t="s">
        <v>8260</v>
      </c>
      <c r="L570" s="3" t="s">
        <v>8257</v>
      </c>
      <c r="M570" s="26" t="s">
        <v>13873</v>
      </c>
      <c r="N570"/>
      <c r="O570" s="3" t="s">
        <v>78</v>
      </c>
      <c r="P570" s="34">
        <v>0</v>
      </c>
      <c r="Q570" s="34"/>
      <c r="R570" s="34">
        <v>0</v>
      </c>
      <c r="T570" s="34" t="s">
        <v>78</v>
      </c>
      <c r="U570" s="34" t="s">
        <v>78</v>
      </c>
      <c r="V570" s="34" t="s">
        <v>78</v>
      </c>
      <c r="W570" s="34" t="s">
        <v>78</v>
      </c>
      <c r="X570" s="36" t="s">
        <v>78</v>
      </c>
      <c r="Y570" s="3" t="str">
        <f>IFERROR(VLOOKUP(A570,'Pivot price tier'!$C$8:$L$2245,10,0),"")</f>
        <v/>
      </c>
      <c r="Z570" s="3" t="str">
        <f>IFERROR(VLOOKUP(A570,'Pivot price tier by size'!$D$8:$M$2466,10,0),"")</f>
        <v/>
      </c>
      <c r="AA570" s="3" t="str">
        <f>IFERROR(VLOOKUP(A570,'Pivot category'!$B$8:$I$2191,8,0),"")</f>
        <v/>
      </c>
      <c r="AB570" s="3" t="str">
        <f t="shared" si="8"/>
        <v>Bottom 5%</v>
      </c>
      <c r="AC570"/>
      <c r="AD570" s="3" t="s">
        <v>11231</v>
      </c>
      <c r="AE570" s="3" t="s">
        <v>14131</v>
      </c>
    </row>
    <row r="571" spans="1:31" x14ac:dyDescent="0.25">
      <c r="A571" t="s">
        <v>5708</v>
      </c>
      <c r="B571" t="s">
        <v>4807</v>
      </c>
      <c r="C571" s="3" t="s">
        <v>32</v>
      </c>
      <c r="D571" s="3" t="s">
        <v>4813</v>
      </c>
      <c r="E571" s="3" t="s">
        <v>5198</v>
      </c>
      <c r="F571" s="3">
        <v>7000</v>
      </c>
      <c r="G571" s="34">
        <v>11.99</v>
      </c>
      <c r="H571" s="3" t="s">
        <v>28</v>
      </c>
      <c r="I571" s="3" t="s">
        <v>19</v>
      </c>
      <c r="J571" s="3" t="s">
        <v>8251</v>
      </c>
      <c r="K571" s="3" t="s">
        <v>8252</v>
      </c>
      <c r="L571" s="3" t="s">
        <v>68</v>
      </c>
      <c r="M571" s="26" t="s">
        <v>13873</v>
      </c>
      <c r="N571"/>
      <c r="O571" s="3">
        <v>111</v>
      </c>
      <c r="P571" s="34">
        <v>26176.82</v>
      </c>
      <c r="Q571" s="34">
        <v>32365.56</v>
      </c>
      <c r="R571" s="34">
        <v>-6188.74</v>
      </c>
      <c r="S571" s="36">
        <v>-0.19</v>
      </c>
      <c r="T571" s="34">
        <v>235.82720720720721</v>
      </c>
      <c r="U571" s="34">
        <v>70495.179999999993</v>
      </c>
      <c r="V571" s="34">
        <v>57500.38</v>
      </c>
      <c r="W571" s="34">
        <v>12994.8</v>
      </c>
      <c r="X571" s="36">
        <v>0.23</v>
      </c>
      <c r="Y571" s="3" t="str">
        <f>IFERROR(VLOOKUP(A571,'Pivot price tier'!$C$8:$L$2245,10,0),"")</f>
        <v>X</v>
      </c>
      <c r="Z571" s="3" t="str">
        <f>IFERROR(VLOOKUP(A571,'Pivot price tier by size'!$D$8:$M$2466,10,0),"")</f>
        <v xml:space="preserve"> </v>
      </c>
      <c r="AA571" s="3" t="str">
        <f>IFERROR(VLOOKUP(A571,'Pivot category'!$B$8:$I$2191,8,0),"")</f>
        <v>X</v>
      </c>
      <c r="AB571" s="3" t="str">
        <f t="shared" si="8"/>
        <v>Bottom 5%</v>
      </c>
      <c r="AC571"/>
      <c r="AD571" s="3" t="s">
        <v>11231</v>
      </c>
      <c r="AE571" s="3" t="s">
        <v>14114</v>
      </c>
    </row>
    <row r="572" spans="1:31" hidden="1" x14ac:dyDescent="0.25">
      <c r="A572" t="s">
        <v>11100</v>
      </c>
      <c r="B572" t="s">
        <v>315</v>
      </c>
      <c r="C572" s="3" t="s">
        <v>32</v>
      </c>
      <c r="D572" s="3" t="s">
        <v>2567</v>
      </c>
      <c r="E572" s="3" t="s">
        <v>5198</v>
      </c>
      <c r="F572" s="3">
        <v>1000</v>
      </c>
      <c r="G572" s="34">
        <v>19.989999999999998</v>
      </c>
      <c r="H572" s="3" t="s">
        <v>12</v>
      </c>
      <c r="I572" s="3" t="s">
        <v>19</v>
      </c>
      <c r="J572" s="3" t="s">
        <v>8256</v>
      </c>
      <c r="K572" s="3" t="s">
        <v>8258</v>
      </c>
      <c r="L572" s="3" t="s">
        <v>68</v>
      </c>
      <c r="M572" s="26" t="s">
        <v>13873</v>
      </c>
      <c r="N572"/>
      <c r="O572" s="3">
        <v>2</v>
      </c>
      <c r="P572" s="34">
        <v>671.66</v>
      </c>
      <c r="Q572" s="34">
        <v>851.57</v>
      </c>
      <c r="R572" s="34">
        <v>-179.91</v>
      </c>
      <c r="S572" s="36">
        <v>-0.21</v>
      </c>
      <c r="T572" s="34">
        <v>335.83</v>
      </c>
      <c r="U572" s="34">
        <v>10034.98</v>
      </c>
      <c r="V572" s="34">
        <v>0</v>
      </c>
      <c r="W572" s="34">
        <v>10034.98</v>
      </c>
      <c r="X572" s="36">
        <v>0</v>
      </c>
      <c r="Y572" s="3" t="str">
        <f>IFERROR(VLOOKUP(A572,'Pivot price tier'!$C$8:$L$2245,10,0),"")</f>
        <v/>
      </c>
      <c r="Z572" s="3" t="str">
        <f>IFERROR(VLOOKUP(A572,'Pivot price tier by size'!$D$8:$M$2466,10,0),"")</f>
        <v/>
      </c>
      <c r="AA572" s="3" t="str">
        <f>IFERROR(VLOOKUP(A572,'Pivot category'!$B$8:$I$2191,8,0),"")</f>
        <v/>
      </c>
      <c r="AB572" s="3" t="str">
        <f t="shared" si="8"/>
        <v>Bottom 5%</v>
      </c>
      <c r="AC572"/>
      <c r="AD572" s="3" t="s">
        <v>11231</v>
      </c>
      <c r="AE572" s="3" t="s">
        <v>14131</v>
      </c>
    </row>
    <row r="573" spans="1:31" hidden="1" x14ac:dyDescent="0.25">
      <c r="A573" t="s">
        <v>13889</v>
      </c>
      <c r="B573" t="s">
        <v>13890</v>
      </c>
      <c r="C573" s="3" t="s">
        <v>69</v>
      </c>
      <c r="D573" s="3" t="s">
        <v>9528</v>
      </c>
      <c r="E573" s="3" t="s">
        <v>5198</v>
      </c>
      <c r="F573" s="3">
        <v>7000</v>
      </c>
      <c r="G573" s="34">
        <v>5.99</v>
      </c>
      <c r="H573" s="3" t="s">
        <v>12</v>
      </c>
      <c r="I573" s="3" t="s">
        <v>70</v>
      </c>
      <c r="J573" s="3" t="s">
        <v>8256</v>
      </c>
      <c r="K573" s="3" t="s">
        <v>8252</v>
      </c>
      <c r="L573" s="3" t="s">
        <v>68</v>
      </c>
      <c r="M573" s="26" t="s">
        <v>13873</v>
      </c>
      <c r="N573"/>
      <c r="O573" s="3">
        <v>1</v>
      </c>
      <c r="P573" s="34">
        <v>203.66</v>
      </c>
      <c r="Q573" s="34">
        <v>2863.22</v>
      </c>
      <c r="R573" s="34">
        <v>-2659.56</v>
      </c>
      <c r="S573" s="36">
        <v>-0.93</v>
      </c>
      <c r="T573" s="34">
        <v>203.66</v>
      </c>
      <c r="U573" s="34">
        <v>0</v>
      </c>
      <c r="V573" s="34">
        <v>2515.8000000000002</v>
      </c>
      <c r="W573" s="34">
        <v>-2515.8000000000002</v>
      </c>
      <c r="X573" s="36">
        <v>-1</v>
      </c>
      <c r="Y573" s="3" t="str">
        <f>IFERROR(VLOOKUP(A573,'Pivot price tier'!$C$8:$L$2245,10,0),"")</f>
        <v/>
      </c>
      <c r="Z573" s="3" t="str">
        <f>IFERROR(VLOOKUP(A573,'Pivot price tier by size'!$D$8:$M$2466,10,0),"")</f>
        <v/>
      </c>
      <c r="AA573" s="3" t="str">
        <f>IFERROR(VLOOKUP(A573,'Pivot category'!$B$8:$I$2191,8,0),"")</f>
        <v/>
      </c>
      <c r="AB573" s="3" t="str">
        <f t="shared" si="8"/>
        <v>Bottom 5%</v>
      </c>
      <c r="AC573"/>
      <c r="AD573" s="3" t="s">
        <v>11231</v>
      </c>
      <c r="AE573" s="3" t="s">
        <v>14131</v>
      </c>
    </row>
    <row r="574" spans="1:31" hidden="1" x14ac:dyDescent="0.25">
      <c r="A574" t="s">
        <v>15585</v>
      </c>
      <c r="B574" t="s">
        <v>15586</v>
      </c>
      <c r="C574" s="3" t="s">
        <v>32</v>
      </c>
      <c r="D574" s="3" t="s">
        <v>2568</v>
      </c>
      <c r="E574" s="3" t="s">
        <v>5198</v>
      </c>
      <c r="F574" s="3">
        <v>1000</v>
      </c>
      <c r="G574" s="34">
        <v>19.989999999999998</v>
      </c>
      <c r="H574" s="3" t="s">
        <v>12</v>
      </c>
      <c r="I574" s="3" t="s">
        <v>19</v>
      </c>
      <c r="J574" s="3" t="s">
        <v>8251</v>
      </c>
      <c r="K574" s="3" t="s">
        <v>8252</v>
      </c>
      <c r="L574" s="3" t="s">
        <v>68</v>
      </c>
      <c r="M574" s="26">
        <v>45901</v>
      </c>
      <c r="N574"/>
      <c r="O574" s="3">
        <v>52</v>
      </c>
      <c r="P574" s="34">
        <v>10314.84</v>
      </c>
      <c r="Q574" s="34"/>
      <c r="R574" s="34">
        <v>10314.84</v>
      </c>
      <c r="T574" s="34">
        <v>198.3623076923077</v>
      </c>
      <c r="U574" s="34">
        <v>13233.38</v>
      </c>
      <c r="V574" s="34">
        <v>0</v>
      </c>
      <c r="W574" s="34">
        <v>13233.38</v>
      </c>
      <c r="X574" s="36">
        <v>0</v>
      </c>
      <c r="Y574" s="3" t="str">
        <f>IFERROR(VLOOKUP(A574,'Pivot price tier'!$C$8:$L$2245,10,0),"")</f>
        <v>X</v>
      </c>
      <c r="Z574" s="3" t="str">
        <f>IFERROR(VLOOKUP(A574,'Pivot price tier by size'!$D$8:$M$2466,10,0),"")</f>
        <v>X</v>
      </c>
      <c r="AA574" s="3" t="str">
        <f>IFERROR(VLOOKUP(A574,'Pivot category'!$B$8:$I$2191,8,0),"")</f>
        <v>X</v>
      </c>
      <c r="AB574" s="3" t="str">
        <f t="shared" si="8"/>
        <v>Bottom 5%</v>
      </c>
      <c r="AC574"/>
      <c r="AD574" s="3" t="s">
        <v>11231</v>
      </c>
      <c r="AE574" s="3" t="s">
        <v>14131</v>
      </c>
    </row>
    <row r="575" spans="1:31" hidden="1" x14ac:dyDescent="0.25">
      <c r="A575" t="s">
        <v>13636</v>
      </c>
      <c r="B575" t="s">
        <v>13637</v>
      </c>
      <c r="C575" s="3" t="s">
        <v>32</v>
      </c>
      <c r="D575" s="3" t="s">
        <v>13463</v>
      </c>
      <c r="E575" s="3" t="s">
        <v>5198</v>
      </c>
      <c r="F575" s="3">
        <v>70000</v>
      </c>
      <c r="G575" s="34">
        <v>19.989999999999998</v>
      </c>
      <c r="H575" s="3" t="s">
        <v>12</v>
      </c>
      <c r="I575" s="3" t="s">
        <v>19</v>
      </c>
      <c r="J575" s="3" t="s">
        <v>8256</v>
      </c>
      <c r="K575" s="3" t="s">
        <v>8258</v>
      </c>
      <c r="L575" s="3" t="s">
        <v>8254</v>
      </c>
      <c r="M575" s="26">
        <v>45597</v>
      </c>
      <c r="N575"/>
      <c r="O575" s="3">
        <v>3</v>
      </c>
      <c r="P575" s="34">
        <v>817.58</v>
      </c>
      <c r="Q575" s="34">
        <v>4677.66</v>
      </c>
      <c r="R575" s="34">
        <v>-3860.08</v>
      </c>
      <c r="S575" s="36">
        <v>-0.83</v>
      </c>
      <c r="T575" s="34">
        <v>272.5266666666667</v>
      </c>
      <c r="U575" s="34">
        <v>107.94</v>
      </c>
      <c r="V575" s="34">
        <v>3058.47</v>
      </c>
      <c r="W575" s="34">
        <v>-2950.53</v>
      </c>
      <c r="X575" s="36">
        <v>-0.96</v>
      </c>
      <c r="Y575" s="3" t="str">
        <f>IFERROR(VLOOKUP(A575,'Pivot price tier'!$C$8:$L$2245,10,0),"")</f>
        <v/>
      </c>
      <c r="Z575" s="3" t="str">
        <f>IFERROR(VLOOKUP(A575,'Pivot price tier by size'!$D$8:$M$2466,10,0),"")</f>
        <v/>
      </c>
      <c r="AA575" s="3" t="str">
        <f>IFERROR(VLOOKUP(A575,'Pivot category'!$B$8:$I$2191,8,0),"")</f>
        <v/>
      </c>
      <c r="AB575" s="3" t="str">
        <f t="shared" si="8"/>
        <v>Bottom 5%</v>
      </c>
      <c r="AC575"/>
      <c r="AD575" s="3" t="s">
        <v>11231</v>
      </c>
      <c r="AE575" s="3" t="s">
        <v>14131</v>
      </c>
    </row>
    <row r="576" spans="1:31" hidden="1" x14ac:dyDescent="0.25">
      <c r="A576" t="s">
        <v>10770</v>
      </c>
      <c r="B576" t="s">
        <v>10771</v>
      </c>
      <c r="C576" s="3" t="s">
        <v>32</v>
      </c>
      <c r="D576" s="3" t="s">
        <v>10629</v>
      </c>
      <c r="E576" s="3" t="s">
        <v>5198</v>
      </c>
      <c r="F576" s="3">
        <v>7000</v>
      </c>
      <c r="G576" s="34">
        <v>11.99</v>
      </c>
      <c r="H576" s="3" t="s">
        <v>12</v>
      </c>
      <c r="I576" s="3" t="s">
        <v>17</v>
      </c>
      <c r="J576" s="3" t="s">
        <v>8256</v>
      </c>
      <c r="K576" s="3" t="s">
        <v>8252</v>
      </c>
      <c r="L576" s="3" t="s">
        <v>8255</v>
      </c>
      <c r="M576" s="26" t="s">
        <v>13873</v>
      </c>
      <c r="N576"/>
      <c r="O576" s="3">
        <v>1</v>
      </c>
      <c r="P576" s="34">
        <v>971.19</v>
      </c>
      <c r="Q576" s="34">
        <v>15257.21</v>
      </c>
      <c r="R576" s="34">
        <v>-14286.02</v>
      </c>
      <c r="S576" s="36">
        <v>-0.94</v>
      </c>
      <c r="T576" s="34">
        <v>971.19</v>
      </c>
      <c r="U576" s="34">
        <v>35.97</v>
      </c>
      <c r="V576" s="34">
        <v>14002.44</v>
      </c>
      <c r="W576" s="34">
        <v>-13966.47</v>
      </c>
      <c r="X576" s="36">
        <v>-1</v>
      </c>
      <c r="Y576" s="3" t="str">
        <f>IFERROR(VLOOKUP(A576,'Pivot price tier'!$C$8:$L$2245,10,0),"")</f>
        <v/>
      </c>
      <c r="Z576" s="3" t="str">
        <f>IFERROR(VLOOKUP(A576,'Pivot price tier by size'!$D$8:$M$2466,10,0),"")</f>
        <v/>
      </c>
      <c r="AA576" s="3" t="str">
        <f>IFERROR(VLOOKUP(A576,'Pivot category'!$B$8:$I$2191,8,0),"")</f>
        <v/>
      </c>
      <c r="AB576" s="3" t="str">
        <f t="shared" si="8"/>
        <v>Bottom 5%</v>
      </c>
      <c r="AC576"/>
      <c r="AD576" s="3" t="s">
        <v>11231</v>
      </c>
      <c r="AE576" s="3" t="s">
        <v>14131</v>
      </c>
    </row>
    <row r="577" spans="1:31" x14ac:dyDescent="0.25">
      <c r="A577" t="s">
        <v>5821</v>
      </c>
      <c r="B577" t="s">
        <v>1601</v>
      </c>
      <c r="C577" s="3" t="s">
        <v>32</v>
      </c>
      <c r="D577" s="3" t="s">
        <v>4002</v>
      </c>
      <c r="E577" s="3" t="s">
        <v>5198</v>
      </c>
      <c r="F577" s="3">
        <v>7000</v>
      </c>
      <c r="G577" s="34">
        <v>12.99</v>
      </c>
      <c r="H577" s="3" t="s">
        <v>28</v>
      </c>
      <c r="I577" s="3" t="s">
        <v>19</v>
      </c>
      <c r="J577" s="3" t="s">
        <v>8251</v>
      </c>
      <c r="K577" s="3" t="s">
        <v>8252</v>
      </c>
      <c r="L577" s="3" t="s">
        <v>68</v>
      </c>
      <c r="M577" s="26" t="s">
        <v>13873</v>
      </c>
      <c r="N577"/>
      <c r="O577" s="3">
        <v>132</v>
      </c>
      <c r="P577" s="34">
        <v>26818.69</v>
      </c>
      <c r="Q577" s="34">
        <v>38363.89</v>
      </c>
      <c r="R577" s="34">
        <v>-11545.2</v>
      </c>
      <c r="S577" s="36">
        <v>-0.3</v>
      </c>
      <c r="T577" s="34">
        <v>203.17189393939393</v>
      </c>
      <c r="U577" s="34">
        <v>34525.81</v>
      </c>
      <c r="V577" s="34">
        <v>39694.26</v>
      </c>
      <c r="W577" s="34">
        <v>-5168.45</v>
      </c>
      <c r="X577" s="36">
        <v>-0.13</v>
      </c>
      <c r="Y577" s="3" t="str">
        <f>IFERROR(VLOOKUP(A577,'Pivot price tier'!$C$8:$L$2245,10,0),"")</f>
        <v>X</v>
      </c>
      <c r="Z577" s="3" t="str">
        <f>IFERROR(VLOOKUP(A577,'Pivot price tier by size'!$D$8:$M$2466,10,0),"")</f>
        <v xml:space="preserve"> </v>
      </c>
      <c r="AA577" s="3" t="str">
        <f>IFERROR(VLOOKUP(A577,'Pivot category'!$B$8:$I$2191,8,0),"")</f>
        <v>X</v>
      </c>
      <c r="AB577" s="3" t="str">
        <f t="shared" si="8"/>
        <v>Bottom 5%</v>
      </c>
      <c r="AC577"/>
      <c r="AD577" s="3" t="s">
        <v>11231</v>
      </c>
      <c r="AE577" s="3" t="s">
        <v>14114</v>
      </c>
    </row>
    <row r="578" spans="1:31" x14ac:dyDescent="0.25">
      <c r="A578" t="s">
        <v>5993</v>
      </c>
      <c r="B578" t="s">
        <v>1612</v>
      </c>
      <c r="C578" s="3" t="s">
        <v>32</v>
      </c>
      <c r="D578" s="3" t="s">
        <v>4013</v>
      </c>
      <c r="E578" s="3" t="s">
        <v>5198</v>
      </c>
      <c r="F578" s="3">
        <v>7000</v>
      </c>
      <c r="G578" s="34">
        <v>11.99</v>
      </c>
      <c r="H578" s="3" t="s">
        <v>28</v>
      </c>
      <c r="I578" s="3" t="s">
        <v>19</v>
      </c>
      <c r="J578" s="3" t="s">
        <v>8251</v>
      </c>
      <c r="K578" s="3" t="s">
        <v>8252</v>
      </c>
      <c r="L578" s="3" t="s">
        <v>68</v>
      </c>
      <c r="M578" s="26" t="s">
        <v>13873</v>
      </c>
      <c r="N578"/>
      <c r="O578" s="3">
        <v>108</v>
      </c>
      <c r="P578" s="34">
        <v>34495.230000000003</v>
      </c>
      <c r="Q578" s="34">
        <v>30559.63</v>
      </c>
      <c r="R578" s="34">
        <v>3935.6</v>
      </c>
      <c r="S578" s="36">
        <v>0.13</v>
      </c>
      <c r="T578" s="34">
        <v>319.40027777777783</v>
      </c>
      <c r="U578" s="34">
        <v>196600.03</v>
      </c>
      <c r="V578" s="34">
        <v>156760.14000000001</v>
      </c>
      <c r="W578" s="34">
        <v>39839.89</v>
      </c>
      <c r="X578" s="36">
        <v>0.25</v>
      </c>
      <c r="Y578" s="3" t="str">
        <f>IFERROR(VLOOKUP(A578,'Pivot price tier'!$C$8:$L$2245,10,0),"")</f>
        <v>X</v>
      </c>
      <c r="Z578" s="3" t="str">
        <f>IFERROR(VLOOKUP(A578,'Pivot price tier by size'!$D$8:$M$2466,10,0),"")</f>
        <v xml:space="preserve"> </v>
      </c>
      <c r="AA578" s="3" t="str">
        <f>IFERROR(VLOOKUP(A578,'Pivot category'!$B$8:$I$2191,8,0),"")</f>
        <v>X</v>
      </c>
      <c r="AB578" s="3" t="str">
        <f t="shared" ref="AB578:AB641" si="9">IF(P578&lt;$AC$1,"Bottom 5%","")</f>
        <v>Bottom 5%</v>
      </c>
      <c r="AC578"/>
      <c r="AD578" s="3" t="s">
        <v>11231</v>
      </c>
      <c r="AE578" s="3" t="s">
        <v>14114</v>
      </c>
    </row>
    <row r="579" spans="1:31" hidden="1" x14ac:dyDescent="0.25">
      <c r="A579" t="s">
        <v>11101</v>
      </c>
      <c r="B579" t="s">
        <v>317</v>
      </c>
      <c r="C579" s="3" t="s">
        <v>32</v>
      </c>
      <c r="D579" s="3" t="s">
        <v>2570</v>
      </c>
      <c r="E579" s="3" t="s">
        <v>5198</v>
      </c>
      <c r="F579" s="3">
        <v>1000</v>
      </c>
      <c r="G579" s="34">
        <v>19.989999999999998</v>
      </c>
      <c r="H579" s="3" t="s">
        <v>12</v>
      </c>
      <c r="I579" s="3" t="s">
        <v>19</v>
      </c>
      <c r="J579" s="3" t="s">
        <v>8256</v>
      </c>
      <c r="K579" s="3" t="s">
        <v>8258</v>
      </c>
      <c r="L579" s="3" t="s">
        <v>68</v>
      </c>
      <c r="M579" s="26" t="s">
        <v>13873</v>
      </c>
      <c r="N579"/>
      <c r="O579" s="3">
        <v>2</v>
      </c>
      <c r="P579" s="34">
        <v>923.45</v>
      </c>
      <c r="Q579" s="34">
        <v>3294.32</v>
      </c>
      <c r="R579" s="34">
        <v>-2370.87</v>
      </c>
      <c r="S579" s="36">
        <v>-0.72</v>
      </c>
      <c r="T579" s="34">
        <v>461.72500000000002</v>
      </c>
      <c r="U579" s="34">
        <v>10014.99</v>
      </c>
      <c r="V579" s="34">
        <v>0</v>
      </c>
      <c r="W579" s="34">
        <v>10014.99</v>
      </c>
      <c r="X579" s="36">
        <v>0</v>
      </c>
      <c r="Y579" s="3" t="str">
        <f>IFERROR(VLOOKUP(A579,'Pivot price tier'!$C$8:$L$2245,10,0),"")</f>
        <v/>
      </c>
      <c r="Z579" s="3" t="str">
        <f>IFERROR(VLOOKUP(A579,'Pivot price tier by size'!$D$8:$M$2466,10,0),"")</f>
        <v/>
      </c>
      <c r="AA579" s="3" t="str">
        <f>IFERROR(VLOOKUP(A579,'Pivot category'!$B$8:$I$2191,8,0),"")</f>
        <v/>
      </c>
      <c r="AB579" s="3" t="str">
        <f t="shared" si="9"/>
        <v>Bottom 5%</v>
      </c>
      <c r="AC579"/>
      <c r="AD579" s="3" t="s">
        <v>11231</v>
      </c>
      <c r="AE579" s="3" t="s">
        <v>14131</v>
      </c>
    </row>
    <row r="580" spans="1:31" hidden="1" x14ac:dyDescent="0.25">
      <c r="A580" t="s">
        <v>11102</v>
      </c>
      <c r="B580" t="s">
        <v>11103</v>
      </c>
      <c r="C580" s="3" t="s">
        <v>32</v>
      </c>
      <c r="D580" s="3" t="s">
        <v>10717</v>
      </c>
      <c r="E580" s="3" t="s">
        <v>5198</v>
      </c>
      <c r="F580" s="3">
        <v>7000</v>
      </c>
      <c r="G580" s="34">
        <v>11.99</v>
      </c>
      <c r="H580" s="3" t="s">
        <v>12</v>
      </c>
      <c r="I580" s="3" t="s">
        <v>17</v>
      </c>
      <c r="J580" s="3" t="s">
        <v>8256</v>
      </c>
      <c r="K580" s="3" t="s">
        <v>8258</v>
      </c>
      <c r="L580" s="3" t="s">
        <v>8255</v>
      </c>
      <c r="M580" s="26" t="s">
        <v>13873</v>
      </c>
      <c r="N580"/>
      <c r="O580" s="3">
        <v>1</v>
      </c>
      <c r="P580" s="34">
        <v>143.88</v>
      </c>
      <c r="Q580" s="34">
        <v>659.67</v>
      </c>
      <c r="R580" s="34">
        <v>-515.79</v>
      </c>
      <c r="S580" s="36">
        <v>-0.78</v>
      </c>
      <c r="T580" s="34">
        <v>143.88</v>
      </c>
      <c r="U580" s="34" t="s">
        <v>78</v>
      </c>
      <c r="V580" s="34" t="s">
        <v>78</v>
      </c>
      <c r="W580" s="34" t="s">
        <v>78</v>
      </c>
      <c r="X580" s="36" t="s">
        <v>78</v>
      </c>
      <c r="Y580" s="3" t="str">
        <f>IFERROR(VLOOKUP(A580,'Pivot price tier'!$C$8:$L$2245,10,0),"")</f>
        <v/>
      </c>
      <c r="Z580" s="3" t="str">
        <f>IFERROR(VLOOKUP(A580,'Pivot price tier by size'!$D$8:$M$2466,10,0),"")</f>
        <v/>
      </c>
      <c r="AA580" s="3" t="str">
        <f>IFERROR(VLOOKUP(A580,'Pivot category'!$B$8:$I$2191,8,0),"")</f>
        <v/>
      </c>
      <c r="AB580" s="3" t="str">
        <f t="shared" si="9"/>
        <v>Bottom 5%</v>
      </c>
      <c r="AC580"/>
      <c r="AD580" s="3" t="s">
        <v>11231</v>
      </c>
      <c r="AE580" s="3" t="s">
        <v>14131</v>
      </c>
    </row>
    <row r="581" spans="1:31" x14ac:dyDescent="0.25">
      <c r="A581" t="s">
        <v>6607</v>
      </c>
      <c r="B581" t="s">
        <v>6606</v>
      </c>
      <c r="C581" s="3" t="s">
        <v>32</v>
      </c>
      <c r="D581" s="3" t="s">
        <v>8124</v>
      </c>
      <c r="E581" s="3" t="s">
        <v>5198</v>
      </c>
      <c r="F581" s="3">
        <v>7000</v>
      </c>
      <c r="G581" s="34">
        <v>11.99</v>
      </c>
      <c r="H581" s="3" t="s">
        <v>28</v>
      </c>
      <c r="I581" s="3" t="s">
        <v>19</v>
      </c>
      <c r="J581" s="3" t="s">
        <v>8251</v>
      </c>
      <c r="K581" s="3" t="s">
        <v>8252</v>
      </c>
      <c r="L581" s="3" t="s">
        <v>68</v>
      </c>
      <c r="M581" s="26" t="s">
        <v>13873</v>
      </c>
      <c r="N581"/>
      <c r="O581" s="3">
        <v>119</v>
      </c>
      <c r="P581" s="34">
        <v>37943.26</v>
      </c>
      <c r="Q581" s="34">
        <v>44301.75</v>
      </c>
      <c r="R581" s="34">
        <v>-6358.49</v>
      </c>
      <c r="S581" s="36">
        <v>-0.14000000000000001</v>
      </c>
      <c r="T581" s="34">
        <v>318.85092436974793</v>
      </c>
      <c r="U581" s="34">
        <v>41365.72</v>
      </c>
      <c r="V581" s="34">
        <v>42508.68</v>
      </c>
      <c r="W581" s="34">
        <v>-1142.96</v>
      </c>
      <c r="X581" s="36">
        <v>-0.03</v>
      </c>
      <c r="Y581" s="3" t="str">
        <f>IFERROR(VLOOKUP(A581,'Pivot price tier'!$C$8:$L$2245,10,0),"")</f>
        <v>X</v>
      </c>
      <c r="Z581" s="3" t="str">
        <f>IFERROR(VLOOKUP(A581,'Pivot price tier by size'!$D$8:$M$2466,10,0),"")</f>
        <v xml:space="preserve"> </v>
      </c>
      <c r="AA581" s="3" t="str">
        <f>IFERROR(VLOOKUP(A581,'Pivot category'!$B$8:$I$2191,8,0),"")</f>
        <v>X</v>
      </c>
      <c r="AB581" s="3" t="str">
        <f t="shared" si="9"/>
        <v>Bottom 5%</v>
      </c>
      <c r="AC581"/>
      <c r="AD581" s="3" t="s">
        <v>11231</v>
      </c>
      <c r="AE581" s="3" t="s">
        <v>14114</v>
      </c>
    </row>
    <row r="582" spans="1:31" hidden="1" x14ac:dyDescent="0.25">
      <c r="A582" t="s">
        <v>5910</v>
      </c>
      <c r="B582" t="s">
        <v>318</v>
      </c>
      <c r="C582" s="3" t="s">
        <v>32</v>
      </c>
      <c r="D582" s="3" t="s">
        <v>2571</v>
      </c>
      <c r="E582" s="3" t="s">
        <v>5198</v>
      </c>
      <c r="F582" s="3">
        <v>1000</v>
      </c>
      <c r="G582" s="34">
        <v>19.989999999999998</v>
      </c>
      <c r="H582" s="3" t="s">
        <v>12</v>
      </c>
      <c r="I582" s="3" t="s">
        <v>19</v>
      </c>
      <c r="J582" s="3" t="s">
        <v>8253</v>
      </c>
      <c r="K582" s="3" t="s">
        <v>8252</v>
      </c>
      <c r="L582" s="3" t="s">
        <v>8257</v>
      </c>
      <c r="M582" s="26" t="s">
        <v>13873</v>
      </c>
      <c r="N582"/>
      <c r="O582" s="3" t="s">
        <v>78</v>
      </c>
      <c r="P582" s="34"/>
      <c r="Q582" s="34">
        <v>79.73</v>
      </c>
      <c r="R582" s="34">
        <v>-79.73</v>
      </c>
      <c r="S582" s="36">
        <v>-1</v>
      </c>
      <c r="T582" s="34" t="s">
        <v>78</v>
      </c>
      <c r="U582" s="34" t="s">
        <v>78</v>
      </c>
      <c r="V582" s="34" t="s">
        <v>78</v>
      </c>
      <c r="W582" s="34" t="s">
        <v>78</v>
      </c>
      <c r="X582" s="36" t="s">
        <v>78</v>
      </c>
      <c r="Y582" s="3" t="str">
        <f>IFERROR(VLOOKUP(A582,'Pivot price tier'!$C$8:$L$2245,10,0),"")</f>
        <v/>
      </c>
      <c r="Z582" s="3" t="str">
        <f>IFERROR(VLOOKUP(A582,'Pivot price tier by size'!$D$8:$M$2466,10,0),"")</f>
        <v/>
      </c>
      <c r="AA582" s="3" t="str">
        <f>IFERROR(VLOOKUP(A582,'Pivot category'!$B$8:$I$2191,8,0),"")</f>
        <v/>
      </c>
      <c r="AB582" s="3" t="str">
        <f t="shared" si="9"/>
        <v>Bottom 5%</v>
      </c>
      <c r="AC582"/>
      <c r="AD582" s="3" t="s">
        <v>11231</v>
      </c>
      <c r="AE582" s="3" t="s">
        <v>14131</v>
      </c>
    </row>
    <row r="583" spans="1:31" hidden="1" x14ac:dyDescent="0.25">
      <c r="A583" t="s">
        <v>12110</v>
      </c>
      <c r="B583" t="s">
        <v>12111</v>
      </c>
      <c r="C583" s="3" t="s">
        <v>69</v>
      </c>
      <c r="D583" s="3" t="s">
        <v>12000</v>
      </c>
      <c r="E583" s="3" t="s">
        <v>5198</v>
      </c>
      <c r="F583" s="3">
        <v>70000</v>
      </c>
      <c r="G583" s="34">
        <v>0.71</v>
      </c>
      <c r="H583" s="3" t="s">
        <v>12</v>
      </c>
      <c r="I583" s="3" t="s">
        <v>70</v>
      </c>
      <c r="J583" s="3" t="s">
        <v>8256</v>
      </c>
      <c r="K583" s="3" t="s">
        <v>8252</v>
      </c>
      <c r="L583" s="3" t="s">
        <v>8254</v>
      </c>
      <c r="M583" s="26">
        <v>45231</v>
      </c>
      <c r="N583"/>
      <c r="O583" s="3">
        <v>3</v>
      </c>
      <c r="P583" s="34">
        <v>324.47000000000003</v>
      </c>
      <c r="Q583" s="34">
        <v>1787.57</v>
      </c>
      <c r="R583" s="34">
        <v>-1463.1</v>
      </c>
      <c r="S583" s="36">
        <v>-0.82</v>
      </c>
      <c r="T583" s="34">
        <v>108.15666666666668</v>
      </c>
      <c r="U583" s="34">
        <v>3.55</v>
      </c>
      <c r="V583" s="34">
        <v>674.93</v>
      </c>
      <c r="W583" s="34">
        <v>-671.38</v>
      </c>
      <c r="X583" s="36">
        <v>-0.99</v>
      </c>
      <c r="Y583" s="3" t="str">
        <f>IFERROR(VLOOKUP(A583,'Pivot price tier'!$C$8:$L$2245,10,0),"")</f>
        <v/>
      </c>
      <c r="Z583" s="3" t="str">
        <f>IFERROR(VLOOKUP(A583,'Pivot price tier by size'!$D$8:$M$2466,10,0),"")</f>
        <v/>
      </c>
      <c r="AA583" s="3" t="str">
        <f>IFERROR(VLOOKUP(A583,'Pivot category'!$B$8:$I$2191,8,0),"")</f>
        <v/>
      </c>
      <c r="AB583" s="3" t="str">
        <f t="shared" si="9"/>
        <v>Bottom 5%</v>
      </c>
      <c r="AC583"/>
      <c r="AD583" s="3" t="s">
        <v>11231</v>
      </c>
      <c r="AE583" s="3" t="s">
        <v>14131</v>
      </c>
    </row>
    <row r="584" spans="1:31" hidden="1" x14ac:dyDescent="0.25">
      <c r="A584" t="s">
        <v>12112</v>
      </c>
      <c r="B584" t="s">
        <v>12113</v>
      </c>
      <c r="C584" s="3" t="s">
        <v>32</v>
      </c>
      <c r="D584" s="3" t="s">
        <v>11893</v>
      </c>
      <c r="E584" s="3" t="s">
        <v>5198</v>
      </c>
      <c r="F584" s="3">
        <v>70000</v>
      </c>
      <c r="G584" s="34">
        <v>11.99</v>
      </c>
      <c r="H584" s="3" t="s">
        <v>12</v>
      </c>
      <c r="I584" s="3" t="s">
        <v>19</v>
      </c>
      <c r="J584" s="3" t="s">
        <v>8256</v>
      </c>
      <c r="K584" s="3" t="s">
        <v>8252</v>
      </c>
      <c r="L584" s="3" t="s">
        <v>8255</v>
      </c>
      <c r="M584" s="26">
        <v>45231</v>
      </c>
      <c r="N584"/>
      <c r="O584" s="3">
        <v>17</v>
      </c>
      <c r="P584" s="34">
        <v>10791.4</v>
      </c>
      <c r="Q584" s="34">
        <v>15932.03</v>
      </c>
      <c r="R584" s="34">
        <v>-5140.63</v>
      </c>
      <c r="S584" s="36">
        <v>-0.32</v>
      </c>
      <c r="T584" s="34">
        <v>634.78823529411761</v>
      </c>
      <c r="U584" s="34">
        <v>13330.68</v>
      </c>
      <c r="V584" s="34">
        <v>22288.85</v>
      </c>
      <c r="W584" s="34">
        <v>-8958.17</v>
      </c>
      <c r="X584" s="36">
        <v>-0.4</v>
      </c>
      <c r="Y584" s="3" t="str">
        <f>IFERROR(VLOOKUP(A584,'Pivot price tier'!$C$8:$L$2245,10,0),"")</f>
        <v/>
      </c>
      <c r="Z584" s="3" t="str">
        <f>IFERROR(VLOOKUP(A584,'Pivot price tier by size'!$D$8:$M$2466,10,0),"")</f>
        <v/>
      </c>
      <c r="AA584" s="3" t="str">
        <f>IFERROR(VLOOKUP(A584,'Pivot category'!$B$8:$I$2191,8,0),"")</f>
        <v/>
      </c>
      <c r="AB584" s="3" t="str">
        <f t="shared" si="9"/>
        <v>Bottom 5%</v>
      </c>
      <c r="AC584"/>
      <c r="AD584" s="3" t="s">
        <v>11231</v>
      </c>
      <c r="AE584" s="3" t="s">
        <v>14131</v>
      </c>
    </row>
    <row r="585" spans="1:31" hidden="1" x14ac:dyDescent="0.25">
      <c r="A585" t="s">
        <v>11104</v>
      </c>
      <c r="B585" t="s">
        <v>11105</v>
      </c>
      <c r="C585" s="3" t="s">
        <v>32</v>
      </c>
      <c r="D585" s="3" t="s">
        <v>10718</v>
      </c>
      <c r="E585" s="3" t="s">
        <v>5198</v>
      </c>
      <c r="F585" s="3">
        <v>7000</v>
      </c>
      <c r="G585" s="34">
        <v>11.99</v>
      </c>
      <c r="H585" s="3" t="s">
        <v>12</v>
      </c>
      <c r="I585" s="3" t="s">
        <v>17</v>
      </c>
      <c r="J585" s="3" t="s">
        <v>8256</v>
      </c>
      <c r="K585" s="3" t="s">
        <v>8258</v>
      </c>
      <c r="L585" s="3" t="s">
        <v>8255</v>
      </c>
      <c r="M585" s="26" t="s">
        <v>13873</v>
      </c>
      <c r="N585"/>
      <c r="O585" s="3" t="s">
        <v>78</v>
      </c>
      <c r="P585" s="34">
        <v>275.77</v>
      </c>
      <c r="Q585" s="34">
        <v>2586.69</v>
      </c>
      <c r="R585" s="34">
        <v>-2310.92</v>
      </c>
      <c r="S585" s="36">
        <v>-0.89</v>
      </c>
      <c r="T585" s="34" t="s">
        <v>78</v>
      </c>
      <c r="U585" s="34">
        <v>143.88</v>
      </c>
      <c r="V585" s="34">
        <v>299.85000000000002</v>
      </c>
      <c r="W585" s="34">
        <v>-155.97</v>
      </c>
      <c r="X585" s="36">
        <v>-0.52</v>
      </c>
      <c r="Y585" s="3" t="str">
        <f>IFERROR(VLOOKUP(A585,'Pivot price tier'!$C$8:$L$2245,10,0),"")</f>
        <v/>
      </c>
      <c r="Z585" s="3" t="str">
        <f>IFERROR(VLOOKUP(A585,'Pivot price tier by size'!$D$8:$M$2466,10,0),"")</f>
        <v/>
      </c>
      <c r="AA585" s="3" t="str">
        <f>IFERROR(VLOOKUP(A585,'Pivot category'!$B$8:$I$2191,8,0),"")</f>
        <v/>
      </c>
      <c r="AB585" s="3" t="str">
        <f t="shared" si="9"/>
        <v>Bottom 5%</v>
      </c>
      <c r="AC585"/>
      <c r="AD585" s="3" t="s">
        <v>11231</v>
      </c>
      <c r="AE585" s="3" t="s">
        <v>14131</v>
      </c>
    </row>
    <row r="586" spans="1:31" x14ac:dyDescent="0.25">
      <c r="A586" t="s">
        <v>12809</v>
      </c>
      <c r="B586" t="s">
        <v>1214</v>
      </c>
      <c r="C586" s="3" t="s">
        <v>32</v>
      </c>
      <c r="D586" s="3" t="s">
        <v>3572</v>
      </c>
      <c r="E586" s="3" t="s">
        <v>5150</v>
      </c>
      <c r="F586" s="3">
        <v>7000</v>
      </c>
      <c r="G586" s="34">
        <v>39.99</v>
      </c>
      <c r="H586" s="3" t="s">
        <v>12</v>
      </c>
      <c r="I586" s="3" t="s">
        <v>23</v>
      </c>
      <c r="J586" s="3" t="s">
        <v>8251</v>
      </c>
      <c r="K586" s="3" t="s">
        <v>8252</v>
      </c>
      <c r="L586" s="3" t="s">
        <v>68</v>
      </c>
      <c r="M586" s="26" t="s">
        <v>13873</v>
      </c>
      <c r="N586"/>
      <c r="O586" s="3">
        <v>46</v>
      </c>
      <c r="P586" s="34">
        <v>14619.52</v>
      </c>
      <c r="Q586" s="34">
        <v>17474.03</v>
      </c>
      <c r="R586" s="34">
        <v>-2854.51</v>
      </c>
      <c r="S586" s="36">
        <v>-0.16</v>
      </c>
      <c r="T586" s="34">
        <v>317.81565217391307</v>
      </c>
      <c r="U586" s="34">
        <v>8716.98</v>
      </c>
      <c r="V586" s="34">
        <v>12117.26</v>
      </c>
      <c r="W586" s="34">
        <v>-3400.28</v>
      </c>
      <c r="X586" s="36">
        <v>-0.28000000000000003</v>
      </c>
      <c r="Y586" s="3" t="str">
        <f>IFERROR(VLOOKUP(A586,'Pivot price tier'!$C$8:$L$2245,10,0),"")</f>
        <v>X</v>
      </c>
      <c r="Z586" s="3" t="str">
        <f>IFERROR(VLOOKUP(A586,'Pivot price tier by size'!$D$8:$M$2466,10,0),"")</f>
        <v xml:space="preserve"> </v>
      </c>
      <c r="AA586" s="3" t="str">
        <f>IFERROR(VLOOKUP(A586,'Pivot category'!$B$8:$I$2191,8,0),"")</f>
        <v>X</v>
      </c>
      <c r="AB586" s="3" t="str">
        <f t="shared" si="9"/>
        <v>Bottom 5%</v>
      </c>
      <c r="AC586"/>
      <c r="AD586" s="3" t="s">
        <v>16446</v>
      </c>
      <c r="AE586" s="3" t="s">
        <v>14136</v>
      </c>
    </row>
    <row r="587" spans="1:31" hidden="1" x14ac:dyDescent="0.25">
      <c r="A587" t="s">
        <v>7263</v>
      </c>
      <c r="B587" t="s">
        <v>319</v>
      </c>
      <c r="C587" s="3" t="s">
        <v>69</v>
      </c>
      <c r="D587" s="3" t="s">
        <v>2572</v>
      </c>
      <c r="E587" s="3" t="s">
        <v>5150</v>
      </c>
      <c r="F587" s="3">
        <v>1000</v>
      </c>
      <c r="G587" s="34">
        <v>0.89</v>
      </c>
      <c r="H587" s="3" t="s">
        <v>12</v>
      </c>
      <c r="I587" s="3" t="s">
        <v>70</v>
      </c>
      <c r="J587" s="3" t="s">
        <v>8256</v>
      </c>
      <c r="K587" s="3" t="s">
        <v>8252</v>
      </c>
      <c r="L587" s="3" t="s">
        <v>8255</v>
      </c>
      <c r="M587" s="26" t="s">
        <v>13873</v>
      </c>
      <c r="N587"/>
      <c r="O587" s="3" t="s">
        <v>78</v>
      </c>
      <c r="P587" s="34">
        <v>1.78</v>
      </c>
      <c r="Q587" s="34">
        <v>1.78</v>
      </c>
      <c r="R587" s="34">
        <v>0</v>
      </c>
      <c r="S587" s="36">
        <v>0</v>
      </c>
      <c r="T587" s="34" t="s">
        <v>78</v>
      </c>
      <c r="U587" s="34" t="s">
        <v>78</v>
      </c>
      <c r="V587" s="34" t="s">
        <v>78</v>
      </c>
      <c r="W587" s="34" t="s">
        <v>78</v>
      </c>
      <c r="X587" s="36" t="s">
        <v>78</v>
      </c>
      <c r="Y587" s="3" t="str">
        <f>IFERROR(VLOOKUP(A587,'Pivot price tier'!$C$8:$L$2245,10,0),"")</f>
        <v/>
      </c>
      <c r="Z587" s="3" t="str">
        <f>IFERROR(VLOOKUP(A587,'Pivot price tier by size'!$D$8:$M$2466,10,0),"")</f>
        <v/>
      </c>
      <c r="AA587" s="3" t="str">
        <f>IFERROR(VLOOKUP(A587,'Pivot category'!$B$8:$I$2191,8,0),"")</f>
        <v/>
      </c>
      <c r="AB587" s="3" t="str">
        <f t="shared" si="9"/>
        <v>Bottom 5%</v>
      </c>
      <c r="AC587"/>
      <c r="AD587" s="3" t="s">
        <v>11231</v>
      </c>
      <c r="AE587" s="3" t="s">
        <v>14131</v>
      </c>
    </row>
    <row r="588" spans="1:31" hidden="1" x14ac:dyDescent="0.25">
      <c r="A588" t="s">
        <v>5911</v>
      </c>
      <c r="B588" t="s">
        <v>320</v>
      </c>
      <c r="C588" s="3" t="s">
        <v>32</v>
      </c>
      <c r="D588" s="3" t="s">
        <v>2573</v>
      </c>
      <c r="E588" s="3" t="s">
        <v>5198</v>
      </c>
      <c r="F588" s="3">
        <v>1000</v>
      </c>
      <c r="G588" s="34">
        <v>20.99</v>
      </c>
      <c r="H588" s="3" t="s">
        <v>12</v>
      </c>
      <c r="I588" s="3" t="s">
        <v>17</v>
      </c>
      <c r="J588" s="3" t="s">
        <v>8256</v>
      </c>
      <c r="K588" s="3" t="s">
        <v>8252</v>
      </c>
      <c r="L588" s="3" t="s">
        <v>8257</v>
      </c>
      <c r="M588" s="26" t="s">
        <v>13873</v>
      </c>
      <c r="N588"/>
      <c r="O588" s="3" t="s">
        <v>78</v>
      </c>
      <c r="P588" s="34">
        <v>11.99</v>
      </c>
      <c r="Q588" s="34">
        <v>12056.15</v>
      </c>
      <c r="R588" s="34">
        <v>-12044.16</v>
      </c>
      <c r="S588" s="36">
        <v>-1</v>
      </c>
      <c r="T588" s="34" t="s">
        <v>78</v>
      </c>
      <c r="U588" s="34">
        <v>0</v>
      </c>
      <c r="V588" s="34">
        <v>3335.97</v>
      </c>
      <c r="W588" s="34">
        <v>-3335.97</v>
      </c>
      <c r="X588" s="36">
        <v>-1</v>
      </c>
      <c r="Y588" s="3" t="str">
        <f>IFERROR(VLOOKUP(A588,'Pivot price tier'!$C$8:$L$2245,10,0),"")</f>
        <v/>
      </c>
      <c r="Z588" s="3" t="str">
        <f>IFERROR(VLOOKUP(A588,'Pivot price tier by size'!$D$8:$M$2466,10,0),"")</f>
        <v/>
      </c>
      <c r="AA588" s="3" t="str">
        <f>IFERROR(VLOOKUP(A588,'Pivot category'!$B$8:$I$2191,8,0),"")</f>
        <v/>
      </c>
      <c r="AB588" s="3" t="str">
        <f t="shared" si="9"/>
        <v>Bottom 5%</v>
      </c>
      <c r="AC588"/>
      <c r="AD588" s="3" t="s">
        <v>11231</v>
      </c>
      <c r="AE588" s="3" t="s">
        <v>14131</v>
      </c>
    </row>
    <row r="589" spans="1:31" hidden="1" x14ac:dyDescent="0.25">
      <c r="A589" t="s">
        <v>10241</v>
      </c>
      <c r="B589" t="s">
        <v>10242</v>
      </c>
      <c r="C589" s="3" t="s">
        <v>32</v>
      </c>
      <c r="D589" s="3" t="s">
        <v>9859</v>
      </c>
      <c r="E589" s="3" t="s">
        <v>5150</v>
      </c>
      <c r="F589" s="3">
        <v>10000</v>
      </c>
      <c r="G589" s="34">
        <v>25.24</v>
      </c>
      <c r="H589" s="3" t="s">
        <v>12619</v>
      </c>
      <c r="I589" s="3" t="s">
        <v>19</v>
      </c>
      <c r="J589" s="3" t="s">
        <v>8256</v>
      </c>
      <c r="K589" s="3" t="s">
        <v>8260</v>
      </c>
      <c r="L589" s="3" t="s">
        <v>8257</v>
      </c>
      <c r="M589" s="26" t="s">
        <v>13873</v>
      </c>
      <c r="N589"/>
      <c r="O589" s="3" t="s">
        <v>78</v>
      </c>
      <c r="P589" s="34">
        <v>126.2</v>
      </c>
      <c r="Q589" s="34"/>
      <c r="R589" s="34">
        <v>126.2</v>
      </c>
      <c r="T589" s="34" t="s">
        <v>78</v>
      </c>
      <c r="U589" s="34">
        <v>50.48</v>
      </c>
      <c r="V589" s="34">
        <v>0</v>
      </c>
      <c r="W589" s="34">
        <v>50.48</v>
      </c>
      <c r="X589" s="36">
        <v>0</v>
      </c>
      <c r="Y589" s="3" t="str">
        <f>IFERROR(VLOOKUP(A589,'Pivot price tier'!$C$8:$L$2245,10,0),"")</f>
        <v/>
      </c>
      <c r="Z589" s="3" t="str">
        <f>IFERROR(VLOOKUP(A589,'Pivot price tier by size'!$D$8:$M$2466,10,0),"")</f>
        <v/>
      </c>
      <c r="AA589" s="3" t="str">
        <f>IFERROR(VLOOKUP(A589,'Pivot category'!$B$8:$I$2191,8,0),"")</f>
        <v/>
      </c>
      <c r="AB589" s="3" t="str">
        <f t="shared" si="9"/>
        <v>Bottom 5%</v>
      </c>
      <c r="AC589"/>
      <c r="AD589" s="3" t="s">
        <v>11234</v>
      </c>
      <c r="AE589" s="3" t="s">
        <v>14098</v>
      </c>
    </row>
    <row r="590" spans="1:31" hidden="1" x14ac:dyDescent="0.25">
      <c r="A590" t="s">
        <v>11304</v>
      </c>
      <c r="B590" t="s">
        <v>11352</v>
      </c>
      <c r="C590" s="3" t="s">
        <v>32</v>
      </c>
      <c r="D590" s="3" t="s">
        <v>10209</v>
      </c>
      <c r="E590" s="3" t="s">
        <v>5150</v>
      </c>
      <c r="F590" s="3">
        <v>10000</v>
      </c>
      <c r="G590" s="34">
        <v>27.72</v>
      </c>
      <c r="H590" s="3" t="s">
        <v>12619</v>
      </c>
      <c r="I590" s="3" t="s">
        <v>19</v>
      </c>
      <c r="J590" s="3" t="s">
        <v>8256</v>
      </c>
      <c r="K590" s="3" t="s">
        <v>8260</v>
      </c>
      <c r="L590" s="3" t="s">
        <v>8257</v>
      </c>
      <c r="M590" s="26">
        <v>44986</v>
      </c>
      <c r="N590"/>
      <c r="O590" s="3" t="s">
        <v>78</v>
      </c>
      <c r="P590" s="34">
        <v>221.76</v>
      </c>
      <c r="Q590" s="34">
        <v>120.12</v>
      </c>
      <c r="R590" s="34">
        <v>101.64</v>
      </c>
      <c r="S590" s="36">
        <v>0.85</v>
      </c>
      <c r="T590" s="34" t="s">
        <v>78</v>
      </c>
      <c r="U590" s="34">
        <v>110.88</v>
      </c>
      <c r="V590" s="34">
        <v>0</v>
      </c>
      <c r="W590" s="34">
        <v>110.88</v>
      </c>
      <c r="X590" s="36">
        <v>0</v>
      </c>
      <c r="Y590" s="3" t="str">
        <f>IFERROR(VLOOKUP(A590,'Pivot price tier'!$C$8:$L$2245,10,0),"")</f>
        <v/>
      </c>
      <c r="Z590" s="3" t="str">
        <f>IFERROR(VLOOKUP(A590,'Pivot price tier by size'!$D$8:$M$2466,10,0),"")</f>
        <v/>
      </c>
      <c r="AA590" s="3" t="str">
        <f>IFERROR(VLOOKUP(A590,'Pivot category'!$B$8:$I$2191,8,0),"")</f>
        <v/>
      </c>
      <c r="AB590" s="3" t="str">
        <f t="shared" si="9"/>
        <v>Bottom 5%</v>
      </c>
      <c r="AC590"/>
      <c r="AD590" s="3" t="s">
        <v>11234</v>
      </c>
      <c r="AE590" s="3" t="s">
        <v>14098</v>
      </c>
    </row>
    <row r="591" spans="1:31" hidden="1" x14ac:dyDescent="0.25">
      <c r="A591" t="s">
        <v>6816</v>
      </c>
      <c r="B591" t="s">
        <v>5387</v>
      </c>
      <c r="C591" s="3" t="s">
        <v>32</v>
      </c>
      <c r="D591" s="3" t="s">
        <v>5305</v>
      </c>
      <c r="E591" s="3" t="s">
        <v>5150</v>
      </c>
      <c r="F591" s="3">
        <v>9000</v>
      </c>
      <c r="G591" s="34">
        <v>39.99</v>
      </c>
      <c r="H591" s="3" t="s">
        <v>12</v>
      </c>
      <c r="I591" s="3" t="s">
        <v>23</v>
      </c>
      <c r="J591" s="3" t="s">
        <v>8251</v>
      </c>
      <c r="K591" s="3" t="s">
        <v>8260</v>
      </c>
      <c r="L591" s="3" t="s">
        <v>68</v>
      </c>
      <c r="M591" s="26" t="s">
        <v>13873</v>
      </c>
      <c r="N591"/>
      <c r="O591" s="3">
        <v>11</v>
      </c>
      <c r="P591" s="34">
        <v>2559.36</v>
      </c>
      <c r="Q591" s="34">
        <v>2909.19</v>
      </c>
      <c r="R591" s="34">
        <v>-349.83</v>
      </c>
      <c r="S591" s="36">
        <v>-0.12</v>
      </c>
      <c r="T591" s="34">
        <v>232.66909090909093</v>
      </c>
      <c r="U591" s="34">
        <v>3359.16</v>
      </c>
      <c r="V591" s="34">
        <v>4888.62</v>
      </c>
      <c r="W591" s="34">
        <v>-1529.46</v>
      </c>
      <c r="X591" s="36">
        <v>-0.31</v>
      </c>
      <c r="Y591" s="3" t="str">
        <f>IFERROR(VLOOKUP(A591,'Pivot price tier'!$C$8:$L$2245,10,0),"")</f>
        <v/>
      </c>
      <c r="Z591" s="3" t="str">
        <f>IFERROR(VLOOKUP(A591,'Pivot price tier by size'!$D$8:$M$2466,10,0),"")</f>
        <v/>
      </c>
      <c r="AA591" s="3" t="str">
        <f>IFERROR(VLOOKUP(A591,'Pivot category'!$B$8:$I$2191,8,0),"")</f>
        <v/>
      </c>
      <c r="AB591" s="3" t="str">
        <f t="shared" si="9"/>
        <v>Bottom 5%</v>
      </c>
      <c r="AC591"/>
      <c r="AD591" s="3" t="s">
        <v>16456</v>
      </c>
      <c r="AE591" s="3" t="s">
        <v>16465</v>
      </c>
    </row>
    <row r="592" spans="1:31" x14ac:dyDescent="0.25">
      <c r="A592" t="s">
        <v>12388</v>
      </c>
      <c r="B592" t="s">
        <v>12389</v>
      </c>
      <c r="C592" s="3" t="s">
        <v>32</v>
      </c>
      <c r="D592" s="3" t="s">
        <v>12221</v>
      </c>
      <c r="E592" s="3" t="s">
        <v>5198</v>
      </c>
      <c r="F592" s="3">
        <v>70000</v>
      </c>
      <c r="G592" s="34">
        <v>21.99</v>
      </c>
      <c r="H592" s="3" t="s">
        <v>29</v>
      </c>
      <c r="I592" s="3" t="s">
        <v>21</v>
      </c>
      <c r="J592" s="3" t="s">
        <v>8251</v>
      </c>
      <c r="K592" s="3" t="s">
        <v>8252</v>
      </c>
      <c r="L592" s="3" t="s">
        <v>68</v>
      </c>
      <c r="M592" s="26">
        <v>45200</v>
      </c>
      <c r="N592"/>
      <c r="O592" s="3">
        <v>90</v>
      </c>
      <c r="P592" s="34">
        <v>18520.259999999998</v>
      </c>
      <c r="Q592" s="34">
        <v>19905.71</v>
      </c>
      <c r="R592" s="34">
        <v>-1385.45</v>
      </c>
      <c r="S592" s="36">
        <v>-7.0000000000000007E-2</v>
      </c>
      <c r="T592" s="34">
        <v>205.78066666666666</v>
      </c>
      <c r="U592" s="34">
        <v>19801.77</v>
      </c>
      <c r="V592" s="34">
        <v>18621.37</v>
      </c>
      <c r="W592" s="34">
        <v>1180.4000000000001</v>
      </c>
      <c r="X592" s="36">
        <v>0.06</v>
      </c>
      <c r="Y592" s="3" t="str">
        <f>IFERROR(VLOOKUP(A592,'Pivot price tier'!$C$8:$L$2245,10,0),"")</f>
        <v>X</v>
      </c>
      <c r="Z592" s="3" t="str">
        <f>IFERROR(VLOOKUP(A592,'Pivot price tier by size'!$D$8:$M$2466,10,0),"")</f>
        <v xml:space="preserve"> </v>
      </c>
      <c r="AA592" s="3" t="str">
        <f>IFERROR(VLOOKUP(A592,'Pivot category'!$B$8:$I$2191,8,0),"")</f>
        <v>X</v>
      </c>
      <c r="AB592" s="3" t="str">
        <f t="shared" si="9"/>
        <v>Bottom 5%</v>
      </c>
      <c r="AC592"/>
      <c r="AD592" s="3" t="s">
        <v>16446</v>
      </c>
      <c r="AE592" s="3" t="s">
        <v>14161</v>
      </c>
    </row>
    <row r="593" spans="1:31" hidden="1" x14ac:dyDescent="0.25">
      <c r="A593" t="s">
        <v>12347</v>
      </c>
      <c r="B593" t="s">
        <v>5185</v>
      </c>
      <c r="C593" s="3" t="s">
        <v>32</v>
      </c>
      <c r="D593" s="3" t="s">
        <v>4889</v>
      </c>
      <c r="E593" s="3" t="s">
        <v>5150</v>
      </c>
      <c r="F593" s="3">
        <v>9000</v>
      </c>
      <c r="G593" s="34">
        <v>49.99</v>
      </c>
      <c r="H593" s="3" t="s">
        <v>12622</v>
      </c>
      <c r="I593" s="3" t="s">
        <v>23</v>
      </c>
      <c r="J593" s="3" t="s">
        <v>8261</v>
      </c>
      <c r="K593" s="3" t="s">
        <v>8260</v>
      </c>
      <c r="L593" s="3" t="s">
        <v>68</v>
      </c>
      <c r="M593" s="26" t="s">
        <v>13873</v>
      </c>
      <c r="N593"/>
      <c r="O593" s="3">
        <v>7</v>
      </c>
      <c r="P593" s="34">
        <v>1249.75</v>
      </c>
      <c r="Q593" s="34">
        <v>869.81</v>
      </c>
      <c r="R593" s="34">
        <v>379.94</v>
      </c>
      <c r="S593" s="36">
        <v>0.44</v>
      </c>
      <c r="T593" s="34">
        <v>178.53571428571428</v>
      </c>
      <c r="U593" s="34">
        <v>2699.46</v>
      </c>
      <c r="V593" s="34">
        <v>6273.61</v>
      </c>
      <c r="W593" s="34">
        <v>-3574.15</v>
      </c>
      <c r="X593" s="36">
        <v>-0.56999999999999995</v>
      </c>
      <c r="Y593" s="3" t="str">
        <f>IFERROR(VLOOKUP(A593,'Pivot price tier'!$C$8:$L$2245,10,0),"")</f>
        <v/>
      </c>
      <c r="Z593" s="3" t="str">
        <f>IFERROR(VLOOKUP(A593,'Pivot price tier by size'!$D$8:$M$2466,10,0),"")</f>
        <v/>
      </c>
      <c r="AA593" s="3" t="str">
        <f>IFERROR(VLOOKUP(A593,'Pivot category'!$B$8:$I$2191,8,0),"")</f>
        <v/>
      </c>
      <c r="AB593" s="3" t="str">
        <f t="shared" si="9"/>
        <v>Bottom 5%</v>
      </c>
      <c r="AC593"/>
      <c r="AD593" s="3" t="s">
        <v>16456</v>
      </c>
      <c r="AE593" s="3" t="s">
        <v>16465</v>
      </c>
    </row>
    <row r="594" spans="1:31" hidden="1" x14ac:dyDescent="0.25">
      <c r="A594" t="s">
        <v>14706</v>
      </c>
      <c r="B594" t="s">
        <v>5087</v>
      </c>
      <c r="C594" s="3" t="s">
        <v>32</v>
      </c>
      <c r="D594" s="3" t="s">
        <v>4888</v>
      </c>
      <c r="E594" s="3" t="s">
        <v>5150</v>
      </c>
      <c r="F594" s="3">
        <v>9000</v>
      </c>
      <c r="G594" s="34">
        <v>39.99</v>
      </c>
      <c r="H594" s="3" t="s">
        <v>29</v>
      </c>
      <c r="I594" s="3" t="s">
        <v>23</v>
      </c>
      <c r="J594" s="3" t="s">
        <v>8251</v>
      </c>
      <c r="K594" s="3" t="s">
        <v>8260</v>
      </c>
      <c r="L594" s="3" t="s">
        <v>68</v>
      </c>
      <c r="M594" s="26" t="s">
        <v>13873</v>
      </c>
      <c r="N594"/>
      <c r="O594" s="3">
        <v>32</v>
      </c>
      <c r="P594" s="34">
        <v>10597.35</v>
      </c>
      <c r="Q594" s="34">
        <v>8527.2800000000007</v>
      </c>
      <c r="R594" s="34">
        <v>2070.0700000000002</v>
      </c>
      <c r="S594" s="36">
        <v>0.24</v>
      </c>
      <c r="T594" s="34">
        <v>331.16718750000001</v>
      </c>
      <c r="U594" s="34">
        <v>8557.86</v>
      </c>
      <c r="V594" s="34">
        <v>10096.66</v>
      </c>
      <c r="W594" s="34">
        <v>-1538.8</v>
      </c>
      <c r="X594" s="36">
        <v>-0.15</v>
      </c>
      <c r="Y594" s="3" t="str">
        <f>IFERROR(VLOOKUP(A594,'Pivot price tier'!$C$8:$L$2245,10,0),"")</f>
        <v/>
      </c>
      <c r="Z594" s="3" t="str">
        <f>IFERROR(VLOOKUP(A594,'Pivot price tier by size'!$D$8:$M$2466,10,0),"")</f>
        <v/>
      </c>
      <c r="AA594" s="3" t="str">
        <f>IFERROR(VLOOKUP(A594,'Pivot category'!$B$8:$I$2191,8,0),"")</f>
        <v/>
      </c>
      <c r="AB594" s="3" t="str">
        <f t="shared" si="9"/>
        <v>Bottom 5%</v>
      </c>
      <c r="AC594"/>
      <c r="AD594" s="3" t="s">
        <v>16456</v>
      </c>
      <c r="AE594" s="3" t="s">
        <v>16465</v>
      </c>
    </row>
    <row r="595" spans="1:31" hidden="1" x14ac:dyDescent="0.25">
      <c r="A595" t="s">
        <v>10084</v>
      </c>
      <c r="B595" t="s">
        <v>10085</v>
      </c>
      <c r="C595" s="3" t="s">
        <v>32</v>
      </c>
      <c r="D595" s="3" t="s">
        <v>10183</v>
      </c>
      <c r="E595" s="3" t="s">
        <v>5198</v>
      </c>
      <c r="F595" s="3">
        <v>10000</v>
      </c>
      <c r="G595" s="34">
        <v>39.99</v>
      </c>
      <c r="H595" s="3" t="s">
        <v>29</v>
      </c>
      <c r="I595" s="3" t="s">
        <v>23</v>
      </c>
      <c r="J595" s="3" t="s">
        <v>8261</v>
      </c>
      <c r="K595" s="3" t="s">
        <v>8260</v>
      </c>
      <c r="L595" s="3" t="s">
        <v>68</v>
      </c>
      <c r="M595" s="26" t="s">
        <v>13873</v>
      </c>
      <c r="N595"/>
      <c r="O595" s="3">
        <v>21</v>
      </c>
      <c r="P595" s="34">
        <v>5118.72</v>
      </c>
      <c r="Q595" s="34">
        <v>5708.4</v>
      </c>
      <c r="R595" s="34">
        <v>-589.67999999999995</v>
      </c>
      <c r="S595" s="36">
        <v>-0.1</v>
      </c>
      <c r="T595" s="34">
        <v>243.74857142857144</v>
      </c>
      <c r="U595" s="34">
        <v>4678.83</v>
      </c>
      <c r="V595" s="34">
        <v>2939.16</v>
      </c>
      <c r="W595" s="34">
        <v>1739.67</v>
      </c>
      <c r="X595" s="36">
        <v>0.59</v>
      </c>
      <c r="Y595" s="3" t="str">
        <f>IFERROR(VLOOKUP(A595,'Pivot price tier'!$C$8:$L$2245,10,0),"")</f>
        <v/>
      </c>
      <c r="Z595" s="3" t="str">
        <f>IFERROR(VLOOKUP(A595,'Pivot price tier by size'!$D$8:$M$2466,10,0),"")</f>
        <v/>
      </c>
      <c r="AA595" s="3" t="str">
        <f>IFERROR(VLOOKUP(A595,'Pivot category'!$B$8:$I$2191,8,0),"")</f>
        <v/>
      </c>
      <c r="AB595" s="3" t="str">
        <f t="shared" si="9"/>
        <v>Bottom 5%</v>
      </c>
      <c r="AC595"/>
      <c r="AD595" s="3" t="s">
        <v>16456</v>
      </c>
      <c r="AE595" s="3" t="s">
        <v>16465</v>
      </c>
    </row>
    <row r="596" spans="1:31" x14ac:dyDescent="0.25">
      <c r="A596" t="s">
        <v>7039</v>
      </c>
      <c r="B596" t="s">
        <v>1730</v>
      </c>
      <c r="C596" s="3" t="s">
        <v>34</v>
      </c>
      <c r="D596" s="3" t="s">
        <v>4135</v>
      </c>
      <c r="E596" s="3" t="s">
        <v>5198</v>
      </c>
      <c r="F596" s="3">
        <v>7000</v>
      </c>
      <c r="G596" s="34">
        <v>6.49</v>
      </c>
      <c r="H596" s="3" t="s">
        <v>30</v>
      </c>
      <c r="I596" s="3" t="s">
        <v>17</v>
      </c>
      <c r="J596" s="3" t="s">
        <v>8251</v>
      </c>
      <c r="K596" s="3" t="s">
        <v>8252</v>
      </c>
      <c r="L596" s="3" t="s">
        <v>68</v>
      </c>
      <c r="M596" s="26" t="s">
        <v>13873</v>
      </c>
      <c r="N596"/>
      <c r="O596" s="3">
        <v>109</v>
      </c>
      <c r="P596" s="34">
        <v>34494.35</v>
      </c>
      <c r="Q596" s="34">
        <v>41055.25</v>
      </c>
      <c r="R596" s="34">
        <v>-6560.9</v>
      </c>
      <c r="S596" s="36">
        <v>-0.16</v>
      </c>
      <c r="T596" s="34">
        <v>316.46192660550457</v>
      </c>
      <c r="U596" s="34">
        <v>60564.68</v>
      </c>
      <c r="V596" s="34">
        <v>60896.05</v>
      </c>
      <c r="W596" s="34">
        <v>-331.37</v>
      </c>
      <c r="X596" s="36">
        <v>-0.01</v>
      </c>
      <c r="Y596" s="3" t="str">
        <f>IFERROR(VLOOKUP(A596,'Pivot price tier'!$C$8:$L$2245,10,0),"")</f>
        <v>X</v>
      </c>
      <c r="Z596" s="3" t="str">
        <f>IFERROR(VLOOKUP(A596,'Pivot price tier by size'!$D$8:$M$2466,10,0),"")</f>
        <v xml:space="preserve"> </v>
      </c>
      <c r="AA596" s="3" t="str">
        <f>IFERROR(VLOOKUP(A596,'Pivot category'!$B$8:$I$2191,8,0),"")</f>
        <v>X</v>
      </c>
      <c r="AB596" s="3" t="str">
        <f t="shared" si="9"/>
        <v>Bottom 5%</v>
      </c>
      <c r="AC596"/>
      <c r="AD596" s="3" t="s">
        <v>16449</v>
      </c>
      <c r="AE596" s="3" t="s">
        <v>14091</v>
      </c>
    </row>
    <row r="597" spans="1:31" hidden="1" x14ac:dyDescent="0.25">
      <c r="A597" t="s">
        <v>7280</v>
      </c>
      <c r="B597" t="s">
        <v>323</v>
      </c>
      <c r="C597" s="3" t="s">
        <v>69</v>
      </c>
      <c r="D597" s="3" t="s">
        <v>2576</v>
      </c>
      <c r="E597" s="3" t="s">
        <v>5150</v>
      </c>
      <c r="F597" s="3">
        <v>4000</v>
      </c>
      <c r="G597" s="34">
        <v>0.99</v>
      </c>
      <c r="H597" s="3" t="s">
        <v>12620</v>
      </c>
      <c r="I597" s="3" t="s">
        <v>70</v>
      </c>
      <c r="J597" s="3" t="s">
        <v>8256</v>
      </c>
      <c r="K597" s="3" t="s">
        <v>8260</v>
      </c>
      <c r="L597" s="3" t="s">
        <v>8254</v>
      </c>
      <c r="M597" s="26" t="s">
        <v>13873</v>
      </c>
      <c r="N597"/>
      <c r="O597" s="3" t="s">
        <v>78</v>
      </c>
      <c r="P597" s="34"/>
      <c r="Q597" s="34">
        <v>99.99</v>
      </c>
      <c r="R597" s="34">
        <v>-99.99</v>
      </c>
      <c r="S597" s="36">
        <v>-1</v>
      </c>
      <c r="T597" s="34" t="s">
        <v>78</v>
      </c>
      <c r="U597" s="34" t="s">
        <v>78</v>
      </c>
      <c r="V597" s="34" t="s">
        <v>78</v>
      </c>
      <c r="W597" s="34" t="s">
        <v>78</v>
      </c>
      <c r="X597" s="36" t="s">
        <v>78</v>
      </c>
      <c r="Y597" s="3" t="str">
        <f>IFERROR(VLOOKUP(A597,'Pivot price tier'!$C$8:$L$2245,10,0),"")</f>
        <v/>
      </c>
      <c r="Z597" s="3" t="str">
        <f>IFERROR(VLOOKUP(A597,'Pivot price tier by size'!$D$8:$M$2466,10,0),"")</f>
        <v/>
      </c>
      <c r="AA597" s="3" t="str">
        <f>IFERROR(VLOOKUP(A597,'Pivot category'!$B$8:$I$2191,8,0),"")</f>
        <v/>
      </c>
      <c r="AB597" s="3" t="str">
        <f t="shared" si="9"/>
        <v>Bottom 5%</v>
      </c>
      <c r="AC597"/>
      <c r="AD597" s="3" t="s">
        <v>16451</v>
      </c>
      <c r="AE597" s="3" t="s">
        <v>14089</v>
      </c>
    </row>
    <row r="598" spans="1:31" x14ac:dyDescent="0.25">
      <c r="A598" t="s">
        <v>5837</v>
      </c>
      <c r="B598" t="s">
        <v>1740</v>
      </c>
      <c r="C598" s="3" t="s">
        <v>32</v>
      </c>
      <c r="D598" s="3" t="s">
        <v>4145</v>
      </c>
      <c r="E598" s="3" t="s">
        <v>5198</v>
      </c>
      <c r="F598" s="3">
        <v>7000</v>
      </c>
      <c r="G598" s="34">
        <v>9.99</v>
      </c>
      <c r="H598" s="3" t="s">
        <v>30</v>
      </c>
      <c r="I598" s="3" t="s">
        <v>17</v>
      </c>
      <c r="J598" s="3" t="s">
        <v>8251</v>
      </c>
      <c r="K598" s="3" t="s">
        <v>8252</v>
      </c>
      <c r="L598" s="3" t="s">
        <v>68</v>
      </c>
      <c r="M598" s="26" t="s">
        <v>13873</v>
      </c>
      <c r="N598"/>
      <c r="O598" s="3">
        <v>141</v>
      </c>
      <c r="P598" s="34">
        <v>42863.34</v>
      </c>
      <c r="Q598" s="34">
        <v>42350.45</v>
      </c>
      <c r="R598" s="34">
        <v>512.89</v>
      </c>
      <c r="S598" s="36">
        <v>0.01</v>
      </c>
      <c r="T598" s="34">
        <v>303.99531914893612</v>
      </c>
      <c r="U598" s="34">
        <v>26226.3</v>
      </c>
      <c r="V598" s="34">
        <v>28009.31</v>
      </c>
      <c r="W598" s="34">
        <v>-1783.01</v>
      </c>
      <c r="X598" s="36">
        <v>-0.06</v>
      </c>
      <c r="Y598" s="3" t="str">
        <f>IFERROR(VLOOKUP(A598,'Pivot price tier'!$C$8:$L$2245,10,0),"")</f>
        <v>X</v>
      </c>
      <c r="Z598" s="3" t="str">
        <f>IFERROR(VLOOKUP(A598,'Pivot price tier by size'!$D$8:$M$2466,10,0),"")</f>
        <v xml:space="preserve"> </v>
      </c>
      <c r="AA598" s="3" t="str">
        <f>IFERROR(VLOOKUP(A598,'Pivot category'!$B$8:$I$2191,8,0),"")</f>
        <v>X</v>
      </c>
      <c r="AB598" s="3" t="str">
        <f t="shared" si="9"/>
        <v>Bottom 5%</v>
      </c>
      <c r="AC598"/>
      <c r="AD598" s="3" t="s">
        <v>16449</v>
      </c>
      <c r="AE598" s="3" t="s">
        <v>14091</v>
      </c>
    </row>
    <row r="599" spans="1:31" x14ac:dyDescent="0.25">
      <c r="A599" t="s">
        <v>5772</v>
      </c>
      <c r="B599" t="s">
        <v>1773</v>
      </c>
      <c r="C599" s="3" t="s">
        <v>32</v>
      </c>
      <c r="D599" s="3" t="s">
        <v>4181</v>
      </c>
      <c r="E599" s="3">
        <v>0</v>
      </c>
      <c r="F599" s="3">
        <v>7000</v>
      </c>
      <c r="G599" s="34">
        <v>25.99</v>
      </c>
      <c r="H599" s="3" t="s">
        <v>29</v>
      </c>
      <c r="I599" s="3" t="s">
        <v>21</v>
      </c>
      <c r="J599" s="3" t="s">
        <v>8251</v>
      </c>
      <c r="K599" s="3" t="s">
        <v>8252</v>
      </c>
      <c r="L599" s="3" t="s">
        <v>68</v>
      </c>
      <c r="M599" s="26" t="s">
        <v>13873</v>
      </c>
      <c r="N599"/>
      <c r="O599" s="3">
        <v>93</v>
      </c>
      <c r="P599" s="34">
        <v>19674.43</v>
      </c>
      <c r="Q599" s="34">
        <v>20038.29</v>
      </c>
      <c r="R599" s="34">
        <v>-363.86</v>
      </c>
      <c r="S599" s="36">
        <v>-0.02</v>
      </c>
      <c r="T599" s="34">
        <v>211.55301075268818</v>
      </c>
      <c r="U599" s="34">
        <v>27757.32</v>
      </c>
      <c r="V599" s="34">
        <v>27341.48</v>
      </c>
      <c r="W599" s="34">
        <v>415.84</v>
      </c>
      <c r="X599" s="36">
        <v>0.02</v>
      </c>
      <c r="Y599" s="3" t="str">
        <f>IFERROR(VLOOKUP(A599,'Pivot price tier'!$C$8:$L$2245,10,0),"")</f>
        <v>X</v>
      </c>
      <c r="Z599" s="3" t="str">
        <f>IFERROR(VLOOKUP(A599,'Pivot price tier by size'!$D$8:$M$2466,10,0),"")</f>
        <v xml:space="preserve"> </v>
      </c>
      <c r="AA599" s="3" t="str">
        <f>IFERROR(VLOOKUP(A599,'Pivot category'!$B$8:$I$2191,8,0),"")</f>
        <v>X</v>
      </c>
      <c r="AB599" s="3" t="str">
        <f t="shared" si="9"/>
        <v>Bottom 5%</v>
      </c>
      <c r="AC599"/>
      <c r="AD599" s="3" t="s">
        <v>16452</v>
      </c>
      <c r="AE599" s="3" t="s">
        <v>16455</v>
      </c>
    </row>
    <row r="600" spans="1:31" hidden="1" x14ac:dyDescent="0.25">
      <c r="A600" t="s">
        <v>14707</v>
      </c>
      <c r="B600" t="s">
        <v>9697</v>
      </c>
      <c r="C600" s="3" t="s">
        <v>69</v>
      </c>
      <c r="D600" s="3" t="s">
        <v>9581</v>
      </c>
      <c r="E600" s="3" t="s">
        <v>5198</v>
      </c>
      <c r="F600" s="3">
        <v>7000</v>
      </c>
      <c r="G600" s="34">
        <v>0.59</v>
      </c>
      <c r="H600" s="3" t="s">
        <v>12620</v>
      </c>
      <c r="I600" s="3" t="s">
        <v>70</v>
      </c>
      <c r="J600" s="3" t="s">
        <v>8256</v>
      </c>
      <c r="K600" s="3" t="s">
        <v>8252</v>
      </c>
      <c r="L600" s="3" t="s">
        <v>8255</v>
      </c>
      <c r="M600" s="26" t="s">
        <v>13873</v>
      </c>
      <c r="N600"/>
      <c r="O600" s="3">
        <v>4</v>
      </c>
      <c r="P600" s="34">
        <v>515.07000000000005</v>
      </c>
      <c r="Q600" s="34">
        <v>1592.08</v>
      </c>
      <c r="R600" s="34">
        <v>-1077.01</v>
      </c>
      <c r="S600" s="36">
        <v>-0.68</v>
      </c>
      <c r="T600" s="34">
        <v>128.76750000000001</v>
      </c>
      <c r="U600" s="34">
        <v>0</v>
      </c>
      <c r="V600" s="34">
        <v>491.89</v>
      </c>
      <c r="W600" s="34">
        <v>-491.89</v>
      </c>
      <c r="X600" s="36">
        <v>-1</v>
      </c>
      <c r="Y600" s="3" t="str">
        <f>IFERROR(VLOOKUP(A600,'Pivot price tier'!$C$8:$L$2245,10,0),"")</f>
        <v/>
      </c>
      <c r="Z600" s="3" t="str">
        <f>IFERROR(VLOOKUP(A600,'Pivot price tier by size'!$D$8:$M$2466,10,0),"")</f>
        <v/>
      </c>
      <c r="AA600" s="3" t="str">
        <f>IFERROR(VLOOKUP(A600,'Pivot category'!$B$8:$I$2191,8,0),"")</f>
        <v/>
      </c>
      <c r="AB600" s="3" t="str">
        <f t="shared" si="9"/>
        <v>Bottom 5%</v>
      </c>
      <c r="AC600"/>
      <c r="AD600" s="3" t="s">
        <v>16451</v>
      </c>
      <c r="AE600" s="3" t="s">
        <v>14089</v>
      </c>
    </row>
    <row r="601" spans="1:31" hidden="1" x14ac:dyDescent="0.25">
      <c r="A601" t="s">
        <v>14708</v>
      </c>
      <c r="B601" t="s">
        <v>9698</v>
      </c>
      <c r="C601" s="3" t="s">
        <v>32</v>
      </c>
      <c r="D601" s="3" t="s">
        <v>9580</v>
      </c>
      <c r="E601" s="3" t="s">
        <v>5198</v>
      </c>
      <c r="F601" s="3">
        <v>7000</v>
      </c>
      <c r="G601" s="34">
        <v>6.59</v>
      </c>
      <c r="H601" s="3" t="s">
        <v>12620</v>
      </c>
      <c r="I601" s="3" t="s">
        <v>17</v>
      </c>
      <c r="J601" s="3" t="s">
        <v>8253</v>
      </c>
      <c r="K601" s="3" t="s">
        <v>8252</v>
      </c>
      <c r="L601" s="3" t="s">
        <v>8257</v>
      </c>
      <c r="M601" s="26" t="s">
        <v>13873</v>
      </c>
      <c r="N601"/>
      <c r="O601" s="3" t="s">
        <v>78</v>
      </c>
      <c r="P601" s="34"/>
      <c r="Q601" s="34">
        <v>13.58</v>
      </c>
      <c r="R601" s="34">
        <v>-13.58</v>
      </c>
      <c r="S601" s="36">
        <v>-1</v>
      </c>
      <c r="T601" s="34" t="s">
        <v>78</v>
      </c>
      <c r="U601" s="34" t="s">
        <v>78</v>
      </c>
      <c r="V601" s="34" t="s">
        <v>78</v>
      </c>
      <c r="W601" s="34" t="s">
        <v>78</v>
      </c>
      <c r="X601" s="36" t="s">
        <v>78</v>
      </c>
      <c r="Y601" s="3" t="str">
        <f>IFERROR(VLOOKUP(A601,'Pivot price tier'!$C$8:$L$2245,10,0),"")</f>
        <v/>
      </c>
      <c r="Z601" s="3" t="str">
        <f>IFERROR(VLOOKUP(A601,'Pivot price tier by size'!$D$8:$M$2466,10,0),"")</f>
        <v/>
      </c>
      <c r="AA601" s="3" t="str">
        <f>IFERROR(VLOOKUP(A601,'Pivot category'!$B$8:$I$2191,8,0),"")</f>
        <v/>
      </c>
      <c r="AB601" s="3" t="str">
        <f t="shared" si="9"/>
        <v>Bottom 5%</v>
      </c>
      <c r="AC601"/>
      <c r="AD601" s="3" t="s">
        <v>16451</v>
      </c>
      <c r="AE601" s="3" t="s">
        <v>14089</v>
      </c>
    </row>
    <row r="602" spans="1:31" x14ac:dyDescent="0.25">
      <c r="A602" t="s">
        <v>8718</v>
      </c>
      <c r="B602" t="s">
        <v>1776</v>
      </c>
      <c r="C602" s="3" t="s">
        <v>32</v>
      </c>
      <c r="D602" s="3" t="s">
        <v>4184</v>
      </c>
      <c r="E602" s="3" t="s">
        <v>5150</v>
      </c>
      <c r="F602" s="3">
        <v>7000</v>
      </c>
      <c r="G602" s="34">
        <v>16.989999999999998</v>
      </c>
      <c r="H602" s="3" t="s">
        <v>28</v>
      </c>
      <c r="I602" s="3" t="s">
        <v>19</v>
      </c>
      <c r="J602" s="3" t="s">
        <v>8251</v>
      </c>
      <c r="K602" s="3" t="s">
        <v>8252</v>
      </c>
      <c r="L602" s="3" t="s">
        <v>68</v>
      </c>
      <c r="M602" s="26" t="s">
        <v>13873</v>
      </c>
      <c r="N602"/>
      <c r="O602" s="3">
        <v>121</v>
      </c>
      <c r="P602" s="34">
        <v>32026.15</v>
      </c>
      <c r="Q602" s="34">
        <v>36936.26</v>
      </c>
      <c r="R602" s="34">
        <v>-4910.1099999999997</v>
      </c>
      <c r="S602" s="36">
        <v>-0.13</v>
      </c>
      <c r="T602" s="34">
        <v>264.67892561983473</v>
      </c>
      <c r="U602" s="34">
        <v>53467.53</v>
      </c>
      <c r="V602" s="34">
        <v>54452.95</v>
      </c>
      <c r="W602" s="34">
        <v>-985.42</v>
      </c>
      <c r="X602" s="36">
        <v>-0.02</v>
      </c>
      <c r="Y602" s="3" t="str">
        <f>IFERROR(VLOOKUP(A602,'Pivot price tier'!$C$8:$L$2245,10,0),"")</f>
        <v>X</v>
      </c>
      <c r="Z602" s="3" t="str">
        <f>IFERROR(VLOOKUP(A602,'Pivot price tier by size'!$D$8:$M$2466,10,0),"")</f>
        <v xml:space="preserve"> </v>
      </c>
      <c r="AA602" s="3" t="str">
        <f>IFERROR(VLOOKUP(A602,'Pivot category'!$B$8:$I$2191,8,0),"")</f>
        <v>X</v>
      </c>
      <c r="AB602" s="3" t="str">
        <f t="shared" si="9"/>
        <v>Bottom 5%</v>
      </c>
      <c r="AC602"/>
      <c r="AD602" s="3" t="s">
        <v>16446</v>
      </c>
      <c r="AE602" s="3" t="s">
        <v>14094</v>
      </c>
    </row>
    <row r="603" spans="1:31" hidden="1" x14ac:dyDescent="0.25">
      <c r="A603" t="s">
        <v>6345</v>
      </c>
      <c r="B603" t="s">
        <v>325</v>
      </c>
      <c r="C603" s="3" t="s">
        <v>32</v>
      </c>
      <c r="D603" s="3" t="s">
        <v>2578</v>
      </c>
      <c r="E603" s="3" t="s">
        <v>5150</v>
      </c>
      <c r="F603" s="3">
        <v>7000</v>
      </c>
      <c r="G603" s="34">
        <v>7.79</v>
      </c>
      <c r="H603" s="3" t="s">
        <v>12620</v>
      </c>
      <c r="I603" s="3" t="s">
        <v>17</v>
      </c>
      <c r="J603" s="3" t="s">
        <v>8253</v>
      </c>
      <c r="K603" s="3" t="s">
        <v>8260</v>
      </c>
      <c r="L603" s="3" t="s">
        <v>8257</v>
      </c>
      <c r="M603" s="26" t="s">
        <v>13873</v>
      </c>
      <c r="N603"/>
      <c r="O603" s="3" t="s">
        <v>78</v>
      </c>
      <c r="P603" s="34"/>
      <c r="Q603" s="34">
        <v>0</v>
      </c>
      <c r="R603" s="34">
        <v>0</v>
      </c>
      <c r="T603" s="34" t="s">
        <v>78</v>
      </c>
      <c r="U603" s="34" t="s">
        <v>78</v>
      </c>
      <c r="V603" s="34" t="s">
        <v>78</v>
      </c>
      <c r="W603" s="34" t="s">
        <v>78</v>
      </c>
      <c r="X603" s="36" t="s">
        <v>78</v>
      </c>
      <c r="Y603" s="3" t="str">
        <f>IFERROR(VLOOKUP(A603,'Pivot price tier'!$C$8:$L$2245,10,0),"")</f>
        <v/>
      </c>
      <c r="Z603" s="3" t="str">
        <f>IFERROR(VLOOKUP(A603,'Pivot price tier by size'!$D$8:$M$2466,10,0),"")</f>
        <v/>
      </c>
      <c r="AA603" s="3" t="str">
        <f>IFERROR(VLOOKUP(A603,'Pivot category'!$B$8:$I$2191,8,0),"")</f>
        <v/>
      </c>
      <c r="AB603" s="3" t="str">
        <f t="shared" si="9"/>
        <v>Bottom 5%</v>
      </c>
      <c r="AC603"/>
      <c r="AD603" s="3" t="s">
        <v>16451</v>
      </c>
      <c r="AE603" s="3" t="s">
        <v>14089</v>
      </c>
    </row>
    <row r="604" spans="1:31" hidden="1" x14ac:dyDescent="0.25">
      <c r="A604" t="s">
        <v>12017</v>
      </c>
      <c r="B604" t="s">
        <v>12018</v>
      </c>
      <c r="C604" s="3" t="s">
        <v>32</v>
      </c>
      <c r="D604" s="3" t="s">
        <v>11439</v>
      </c>
      <c r="E604" s="3" t="s">
        <v>5150</v>
      </c>
      <c r="F604" s="3">
        <v>10000</v>
      </c>
      <c r="G604" s="34">
        <v>79.989999999999995</v>
      </c>
      <c r="H604" s="3" t="s">
        <v>12</v>
      </c>
      <c r="I604" s="3" t="s">
        <v>15</v>
      </c>
      <c r="J604" s="3" t="s">
        <v>8259</v>
      </c>
      <c r="K604" s="3" t="s">
        <v>8252</v>
      </c>
      <c r="L604" s="3" t="s">
        <v>68</v>
      </c>
      <c r="M604" s="26">
        <v>45139</v>
      </c>
      <c r="N604"/>
      <c r="O604" s="3">
        <v>5</v>
      </c>
      <c r="P604" s="34">
        <v>399.95</v>
      </c>
      <c r="Q604" s="34">
        <v>2239.7199999999998</v>
      </c>
      <c r="R604" s="34">
        <v>-1839.77</v>
      </c>
      <c r="S604" s="36">
        <v>-0.82</v>
      </c>
      <c r="T604" s="34">
        <v>79.989999999999995</v>
      </c>
      <c r="U604" s="34">
        <v>0</v>
      </c>
      <c r="V604" s="34">
        <v>3599.55</v>
      </c>
      <c r="W604" s="34">
        <v>-3599.55</v>
      </c>
      <c r="X604" s="36">
        <v>-1</v>
      </c>
      <c r="Y604" s="3" t="str">
        <f>IFERROR(VLOOKUP(A604,'Pivot price tier'!$C$8:$L$2245,10,0),"")</f>
        <v>X</v>
      </c>
      <c r="Z604" s="3" t="str">
        <f>IFERROR(VLOOKUP(A604,'Pivot price tier by size'!$D$8:$M$2466,10,0),"")</f>
        <v>X</v>
      </c>
      <c r="AA604" s="3" t="str">
        <f>IFERROR(VLOOKUP(A604,'Pivot category'!$B$8:$I$2191,8,0),"")</f>
        <v>X</v>
      </c>
      <c r="AB604" s="3" t="str">
        <f t="shared" si="9"/>
        <v>Bottom 5%</v>
      </c>
      <c r="AC604"/>
      <c r="AD604" s="3" t="s">
        <v>11231</v>
      </c>
      <c r="AE604" s="3" t="s">
        <v>14099</v>
      </c>
    </row>
    <row r="605" spans="1:31" hidden="1" x14ac:dyDescent="0.25">
      <c r="A605" t="s">
        <v>11911</v>
      </c>
      <c r="B605" t="s">
        <v>11912</v>
      </c>
      <c r="C605" s="3" t="s">
        <v>32</v>
      </c>
      <c r="D605" s="3" t="s">
        <v>11831</v>
      </c>
      <c r="E605" s="3" t="s">
        <v>5150</v>
      </c>
      <c r="F605" s="3">
        <v>10000</v>
      </c>
      <c r="G605" s="34">
        <v>49.99</v>
      </c>
      <c r="H605" s="3" t="s">
        <v>12</v>
      </c>
      <c r="I605" s="3" t="s">
        <v>23</v>
      </c>
      <c r="J605" s="3" t="s">
        <v>8259</v>
      </c>
      <c r="K605" s="3" t="s">
        <v>8252</v>
      </c>
      <c r="L605" s="3" t="s">
        <v>68</v>
      </c>
      <c r="M605" s="26">
        <v>45108</v>
      </c>
      <c r="N605"/>
      <c r="O605" s="3">
        <v>1</v>
      </c>
      <c r="P605" s="34">
        <v>249.95</v>
      </c>
      <c r="Q605" s="34">
        <v>199.96</v>
      </c>
      <c r="R605" s="34">
        <v>49.99</v>
      </c>
      <c r="S605" s="36">
        <v>0.25</v>
      </c>
      <c r="T605" s="34">
        <v>249.95</v>
      </c>
      <c r="U605" s="34">
        <v>0</v>
      </c>
      <c r="V605" s="34">
        <v>949.81</v>
      </c>
      <c r="W605" s="34">
        <v>-949.81</v>
      </c>
      <c r="X605" s="36">
        <v>-1</v>
      </c>
      <c r="Y605" s="3" t="str">
        <f>IFERROR(VLOOKUP(A605,'Pivot price tier'!$C$8:$L$2245,10,0),"")</f>
        <v>X</v>
      </c>
      <c r="Z605" s="3" t="str">
        <f>IFERROR(VLOOKUP(A605,'Pivot price tier by size'!$D$8:$M$2466,10,0),"")</f>
        <v>X</v>
      </c>
      <c r="AA605" s="3" t="str">
        <f>IFERROR(VLOOKUP(A605,'Pivot category'!$B$8:$I$2191,8,0),"")</f>
        <v>X</v>
      </c>
      <c r="AB605" s="3" t="str">
        <f t="shared" si="9"/>
        <v>Bottom 5%</v>
      </c>
      <c r="AC605"/>
      <c r="AD605" s="3" t="s">
        <v>11231</v>
      </c>
      <c r="AE605" s="3" t="s">
        <v>14099</v>
      </c>
    </row>
    <row r="606" spans="1:31" hidden="1" x14ac:dyDescent="0.25">
      <c r="A606" t="s">
        <v>11913</v>
      </c>
      <c r="B606" t="s">
        <v>11106</v>
      </c>
      <c r="C606" s="3" t="s">
        <v>32</v>
      </c>
      <c r="D606" s="3" t="s">
        <v>10579</v>
      </c>
      <c r="E606" s="3" t="s">
        <v>5150</v>
      </c>
      <c r="F606" s="3">
        <v>7000</v>
      </c>
      <c r="G606" s="34">
        <v>69.989999999999995</v>
      </c>
      <c r="H606" s="3" t="s">
        <v>12622</v>
      </c>
      <c r="I606" s="3" t="s">
        <v>15</v>
      </c>
      <c r="J606" s="3" t="s">
        <v>8259</v>
      </c>
      <c r="K606" s="3" t="s">
        <v>8264</v>
      </c>
      <c r="L606" s="3" t="s">
        <v>68</v>
      </c>
      <c r="M606" s="26" t="s">
        <v>13873</v>
      </c>
      <c r="N606"/>
      <c r="O606" s="3">
        <v>23</v>
      </c>
      <c r="P606" s="34">
        <v>4899.3</v>
      </c>
      <c r="Q606" s="34">
        <v>9728.61</v>
      </c>
      <c r="R606" s="34">
        <v>-4829.3100000000004</v>
      </c>
      <c r="S606" s="36">
        <v>-0.5</v>
      </c>
      <c r="T606" s="34">
        <v>213.01304347826087</v>
      </c>
      <c r="U606" s="34">
        <v>69.989999999999995</v>
      </c>
      <c r="V606" s="34">
        <v>419.94</v>
      </c>
      <c r="W606" s="34">
        <v>-349.95</v>
      </c>
      <c r="X606" s="36">
        <v>-0.83</v>
      </c>
      <c r="Y606" s="3" t="str">
        <f>IFERROR(VLOOKUP(A606,'Pivot price tier'!$C$8:$L$2245,10,0),"")</f>
        <v/>
      </c>
      <c r="Z606" s="3" t="str">
        <f>IFERROR(VLOOKUP(A606,'Pivot price tier by size'!$D$8:$M$2466,10,0),"")</f>
        <v/>
      </c>
      <c r="AA606" s="3" t="str">
        <f>IFERROR(VLOOKUP(A606,'Pivot category'!$B$8:$I$2191,8,0),"")</f>
        <v/>
      </c>
      <c r="AB606" s="3" t="str">
        <f t="shared" si="9"/>
        <v>Bottom 5%</v>
      </c>
      <c r="AC606"/>
      <c r="AD606" s="3" t="s">
        <v>11231</v>
      </c>
      <c r="AE606" s="3" t="s">
        <v>14099</v>
      </c>
    </row>
    <row r="607" spans="1:31" hidden="1" x14ac:dyDescent="0.25">
      <c r="A607" t="s">
        <v>11914</v>
      </c>
      <c r="B607" t="s">
        <v>9236</v>
      </c>
      <c r="C607" s="3" t="s">
        <v>32</v>
      </c>
      <c r="D607" s="3" t="s">
        <v>8317</v>
      </c>
      <c r="E607" s="3" t="s">
        <v>5150</v>
      </c>
      <c r="F607" s="3">
        <v>7000</v>
      </c>
      <c r="G607" s="34">
        <v>29.99</v>
      </c>
      <c r="H607" s="3" t="s">
        <v>12</v>
      </c>
      <c r="I607" s="3" t="s">
        <v>23</v>
      </c>
      <c r="J607" s="3" t="s">
        <v>8256</v>
      </c>
      <c r="K607" s="3" t="s">
        <v>8252</v>
      </c>
      <c r="L607" s="3" t="s">
        <v>8255</v>
      </c>
      <c r="M607" s="26" t="s">
        <v>13873</v>
      </c>
      <c r="N607"/>
      <c r="O607" s="3">
        <v>5</v>
      </c>
      <c r="P607" s="34">
        <v>18844.330000000002</v>
      </c>
      <c r="Q607" s="34">
        <v>30993.8</v>
      </c>
      <c r="R607" s="34">
        <v>-12149.47</v>
      </c>
      <c r="S607" s="36">
        <v>-0.39</v>
      </c>
      <c r="T607" s="34">
        <v>3768.8660000000004</v>
      </c>
      <c r="U607" s="34">
        <v>3868.95</v>
      </c>
      <c r="V607" s="34">
        <v>13997.2</v>
      </c>
      <c r="W607" s="34">
        <v>-10128.25</v>
      </c>
      <c r="X607" s="36">
        <v>-0.72</v>
      </c>
      <c r="Y607" s="3" t="str">
        <f>IFERROR(VLOOKUP(A607,'Pivot price tier'!$C$8:$L$2245,10,0),"")</f>
        <v/>
      </c>
      <c r="Z607" s="3" t="str">
        <f>IFERROR(VLOOKUP(A607,'Pivot price tier by size'!$D$8:$M$2466,10,0),"")</f>
        <v/>
      </c>
      <c r="AA607" s="3" t="str">
        <f>IFERROR(VLOOKUP(A607,'Pivot category'!$B$8:$I$2191,8,0),"")</f>
        <v/>
      </c>
      <c r="AB607" s="3" t="str">
        <f t="shared" si="9"/>
        <v>Bottom 5%</v>
      </c>
      <c r="AC607"/>
      <c r="AD607" s="3" t="s">
        <v>11231</v>
      </c>
      <c r="AE607" s="3" t="s">
        <v>14099</v>
      </c>
    </row>
    <row r="608" spans="1:31" hidden="1" x14ac:dyDescent="0.25">
      <c r="A608" t="s">
        <v>14709</v>
      </c>
      <c r="B608" t="s">
        <v>12436</v>
      </c>
      <c r="C608" s="3" t="s">
        <v>32</v>
      </c>
      <c r="D608" s="3" t="s">
        <v>12201</v>
      </c>
      <c r="E608" s="3" t="s">
        <v>5150</v>
      </c>
      <c r="F608" s="3">
        <v>10000</v>
      </c>
      <c r="G608" s="34">
        <v>149.99</v>
      </c>
      <c r="H608" s="3" t="s">
        <v>12</v>
      </c>
      <c r="I608" s="3" t="s">
        <v>74</v>
      </c>
      <c r="J608" s="3" t="s">
        <v>8259</v>
      </c>
      <c r="K608" s="3" t="s">
        <v>8264</v>
      </c>
      <c r="L608" s="3" t="s">
        <v>68</v>
      </c>
      <c r="M608" s="26">
        <v>45261</v>
      </c>
      <c r="N608"/>
      <c r="O608" s="3">
        <v>2</v>
      </c>
      <c r="P608" s="34"/>
      <c r="Q608" s="34">
        <v>149.99</v>
      </c>
      <c r="R608" s="34">
        <v>-149.99</v>
      </c>
      <c r="S608" s="36">
        <v>-1</v>
      </c>
      <c r="T608" s="34">
        <v>0</v>
      </c>
      <c r="U608" s="34">
        <v>-899.94</v>
      </c>
      <c r="V608" s="34">
        <v>1349.91</v>
      </c>
      <c r="W608" s="34">
        <v>-2249.85</v>
      </c>
      <c r="X608" s="36">
        <v>-1.67</v>
      </c>
      <c r="Y608" s="3" t="str">
        <f>IFERROR(VLOOKUP(A608,'Pivot price tier'!$C$8:$L$2245,10,0),"")</f>
        <v/>
      </c>
      <c r="Z608" s="3" t="str">
        <f>IFERROR(VLOOKUP(A608,'Pivot price tier by size'!$D$8:$M$2466,10,0),"")</f>
        <v/>
      </c>
      <c r="AA608" s="3" t="str">
        <f>IFERROR(VLOOKUP(A608,'Pivot category'!$B$8:$I$2191,8,0),"")</f>
        <v/>
      </c>
      <c r="AB608" s="3" t="str">
        <f t="shared" si="9"/>
        <v>Bottom 5%</v>
      </c>
      <c r="AC608"/>
      <c r="AD608" s="3" t="s">
        <v>11231</v>
      </c>
      <c r="AE608" s="3" t="s">
        <v>14099</v>
      </c>
    </row>
    <row r="609" spans="1:31" x14ac:dyDescent="0.25">
      <c r="A609" t="s">
        <v>5775</v>
      </c>
      <c r="B609" t="s">
        <v>1788</v>
      </c>
      <c r="C609" s="3" t="s">
        <v>32</v>
      </c>
      <c r="D609" s="3" t="s">
        <v>4196</v>
      </c>
      <c r="E609" s="3" t="s">
        <v>5198</v>
      </c>
      <c r="F609" s="3">
        <v>7000</v>
      </c>
      <c r="G609" s="34">
        <v>11.99</v>
      </c>
      <c r="H609" s="3" t="s">
        <v>28</v>
      </c>
      <c r="I609" s="3" t="s">
        <v>19</v>
      </c>
      <c r="J609" s="3" t="s">
        <v>8251</v>
      </c>
      <c r="K609" s="3" t="s">
        <v>8252</v>
      </c>
      <c r="L609" s="3" t="s">
        <v>68</v>
      </c>
      <c r="M609" s="26" t="s">
        <v>13873</v>
      </c>
      <c r="N609"/>
      <c r="O609" s="3">
        <v>148</v>
      </c>
      <c r="P609" s="34">
        <v>29927.040000000001</v>
      </c>
      <c r="Q609" s="34">
        <v>35130.699999999997</v>
      </c>
      <c r="R609" s="34">
        <v>-5203.66</v>
      </c>
      <c r="S609" s="36">
        <v>-0.15</v>
      </c>
      <c r="T609" s="34">
        <v>202.20972972972973</v>
      </c>
      <c r="U609" s="34">
        <v>57300.21</v>
      </c>
      <c r="V609" s="34">
        <v>58607.12</v>
      </c>
      <c r="W609" s="34">
        <v>-1306.9100000000001</v>
      </c>
      <c r="X609" s="36">
        <v>-0.02</v>
      </c>
      <c r="Y609" s="3" t="str">
        <f>IFERROR(VLOOKUP(A609,'Pivot price tier'!$C$8:$L$2245,10,0),"")</f>
        <v>X</v>
      </c>
      <c r="Z609" s="3" t="str">
        <f>IFERROR(VLOOKUP(A609,'Pivot price tier by size'!$D$8:$M$2466,10,0),"")</f>
        <v xml:space="preserve"> </v>
      </c>
      <c r="AA609" s="3" t="str">
        <f>IFERROR(VLOOKUP(A609,'Pivot category'!$B$8:$I$2191,8,0),"")</f>
        <v>X</v>
      </c>
      <c r="AB609" s="3" t="str">
        <f t="shared" si="9"/>
        <v>Bottom 5%</v>
      </c>
      <c r="AC609"/>
      <c r="AD609" s="3" t="s">
        <v>16446</v>
      </c>
      <c r="AE609" s="3" t="s">
        <v>14094</v>
      </c>
    </row>
    <row r="610" spans="1:31" hidden="1" x14ac:dyDescent="0.25">
      <c r="A610" t="s">
        <v>7290</v>
      </c>
      <c r="B610" t="s">
        <v>326</v>
      </c>
      <c r="C610" s="3" t="s">
        <v>69</v>
      </c>
      <c r="D610" s="3" t="s">
        <v>2579</v>
      </c>
      <c r="E610" s="3" t="s">
        <v>5150</v>
      </c>
      <c r="F610" s="3">
        <v>7000</v>
      </c>
      <c r="G610" s="34">
        <v>11.99</v>
      </c>
      <c r="H610" s="3" t="s">
        <v>12</v>
      </c>
      <c r="I610" s="3" t="s">
        <v>70</v>
      </c>
      <c r="J610" s="3" t="s">
        <v>8259</v>
      </c>
      <c r="K610" s="3" t="s">
        <v>8260</v>
      </c>
      <c r="L610" s="3" t="s">
        <v>68</v>
      </c>
      <c r="M610" s="26" t="s">
        <v>13873</v>
      </c>
      <c r="N610"/>
      <c r="O610" s="3">
        <v>44</v>
      </c>
      <c r="P610" s="34">
        <v>95692.19</v>
      </c>
      <c r="Q610" s="34">
        <v>66530.5</v>
      </c>
      <c r="R610" s="34">
        <v>29161.69</v>
      </c>
      <c r="S610" s="36">
        <v>0.44</v>
      </c>
      <c r="T610" s="34">
        <v>2174.8225000000002</v>
      </c>
      <c r="U610" s="34">
        <v>46557.17</v>
      </c>
      <c r="V610" s="34">
        <v>49806.77</v>
      </c>
      <c r="W610" s="34">
        <v>-3249.6</v>
      </c>
      <c r="X610" s="36">
        <v>-7.0000000000000007E-2</v>
      </c>
      <c r="Y610" s="3" t="str">
        <f>IFERROR(VLOOKUP(A610,'Pivot price tier'!$C$8:$L$2245,10,0),"")</f>
        <v/>
      </c>
      <c r="Z610" s="3" t="str">
        <f>IFERROR(VLOOKUP(A610,'Pivot price tier by size'!$D$8:$M$2466,10,0),"")</f>
        <v/>
      </c>
      <c r="AA610" s="3" t="str">
        <f>IFERROR(VLOOKUP(A610,'Pivot category'!$B$8:$I$2191,8,0),"")</f>
        <v/>
      </c>
      <c r="AB610" s="3" t="str">
        <f t="shared" si="9"/>
        <v/>
      </c>
      <c r="AC610"/>
      <c r="AD610" s="3" t="s">
        <v>16449</v>
      </c>
      <c r="AE610" s="3" t="s">
        <v>14091</v>
      </c>
    </row>
    <row r="611" spans="1:31" hidden="1" x14ac:dyDescent="0.25">
      <c r="A611" t="s">
        <v>5498</v>
      </c>
      <c r="B611" t="s">
        <v>327</v>
      </c>
      <c r="C611" s="3" t="s">
        <v>32</v>
      </c>
      <c r="D611" s="3" t="s">
        <v>2580</v>
      </c>
      <c r="E611" s="3" t="s">
        <v>5150</v>
      </c>
      <c r="F611" s="3">
        <v>7000</v>
      </c>
      <c r="G611" s="34">
        <v>81.99</v>
      </c>
      <c r="H611" s="3" t="s">
        <v>12</v>
      </c>
      <c r="I611" s="3" t="s">
        <v>15</v>
      </c>
      <c r="J611" s="3" t="s">
        <v>8259</v>
      </c>
      <c r="K611" s="3" t="s">
        <v>8252</v>
      </c>
      <c r="L611" s="3" t="s">
        <v>68</v>
      </c>
      <c r="M611" s="26" t="s">
        <v>13873</v>
      </c>
      <c r="N611"/>
      <c r="O611" s="3">
        <v>83</v>
      </c>
      <c r="P611" s="34">
        <v>1372623.46</v>
      </c>
      <c r="Q611" s="34">
        <v>1186435.23</v>
      </c>
      <c r="R611" s="34">
        <v>186188.23</v>
      </c>
      <c r="S611" s="36">
        <v>0.16</v>
      </c>
      <c r="T611" s="34">
        <v>16537.632048192772</v>
      </c>
      <c r="U611" s="34">
        <v>1038748.74</v>
      </c>
      <c r="V611" s="34">
        <v>1068561.6499999999</v>
      </c>
      <c r="W611" s="34">
        <v>-29812.91</v>
      </c>
      <c r="X611" s="36">
        <v>-0.03</v>
      </c>
      <c r="Y611" s="3" t="str">
        <f>IFERROR(VLOOKUP(A611,'Pivot price tier'!$C$8:$L$2245,10,0),"")</f>
        <v xml:space="preserve"> </v>
      </c>
      <c r="Z611" s="3" t="str">
        <f>IFERROR(VLOOKUP(A611,'Pivot price tier by size'!$D$8:$M$2466,10,0),"")</f>
        <v xml:space="preserve"> </v>
      </c>
      <c r="AA611" s="3" t="str">
        <f>IFERROR(VLOOKUP(A611,'Pivot category'!$B$8:$I$2191,8,0),"")</f>
        <v xml:space="preserve"> </v>
      </c>
      <c r="AB611" s="3" t="str">
        <f t="shared" si="9"/>
        <v/>
      </c>
      <c r="AC611"/>
      <c r="AD611" s="3" t="s">
        <v>16449</v>
      </c>
      <c r="AE611" s="3" t="s">
        <v>14091</v>
      </c>
    </row>
    <row r="612" spans="1:31" hidden="1" x14ac:dyDescent="0.25">
      <c r="A612" t="s">
        <v>15797</v>
      </c>
      <c r="B612" t="s">
        <v>15798</v>
      </c>
      <c r="C612" s="3" t="s">
        <v>32</v>
      </c>
      <c r="D612" s="3" t="s">
        <v>12877</v>
      </c>
      <c r="E612" s="3" t="s">
        <v>5150</v>
      </c>
      <c r="F612" s="3">
        <v>10000</v>
      </c>
      <c r="G612" s="34">
        <v>83.99</v>
      </c>
      <c r="H612" s="3" t="s">
        <v>12</v>
      </c>
      <c r="I612" s="3" t="s">
        <v>15</v>
      </c>
      <c r="J612" s="3" t="s">
        <v>8259</v>
      </c>
      <c r="K612" s="3" t="s">
        <v>8264</v>
      </c>
      <c r="L612" s="3" t="s">
        <v>68</v>
      </c>
      <c r="M612" s="26">
        <v>45378</v>
      </c>
      <c r="N612"/>
      <c r="O612" s="3" t="s">
        <v>78</v>
      </c>
      <c r="P612" s="34">
        <v>163.98</v>
      </c>
      <c r="Q612" s="34"/>
      <c r="R612" s="34">
        <v>163.98</v>
      </c>
      <c r="T612" s="34" t="s">
        <v>78</v>
      </c>
      <c r="U612" s="34" t="s">
        <v>78</v>
      </c>
      <c r="V612" s="34" t="s">
        <v>78</v>
      </c>
      <c r="W612" s="34" t="s">
        <v>78</v>
      </c>
      <c r="X612" s="36" t="s">
        <v>78</v>
      </c>
      <c r="Y612" s="3" t="str">
        <f>IFERROR(VLOOKUP(A612,'Pivot price tier'!$C$8:$L$2245,10,0),"")</f>
        <v/>
      </c>
      <c r="Z612" s="3" t="str">
        <f>IFERROR(VLOOKUP(A612,'Pivot price tier by size'!$D$8:$M$2466,10,0),"")</f>
        <v/>
      </c>
      <c r="AA612" s="3" t="str">
        <f>IFERROR(VLOOKUP(A612,'Pivot category'!$B$8:$I$2191,8,0),"")</f>
        <v/>
      </c>
      <c r="AB612" s="3" t="str">
        <f t="shared" si="9"/>
        <v>Bottom 5%</v>
      </c>
      <c r="AC612"/>
      <c r="AD612" s="3" t="s">
        <v>16449</v>
      </c>
      <c r="AE612" s="3" t="s">
        <v>14091</v>
      </c>
    </row>
    <row r="613" spans="1:31" hidden="1" x14ac:dyDescent="0.25">
      <c r="A613" t="s">
        <v>8912</v>
      </c>
      <c r="B613" t="s">
        <v>8911</v>
      </c>
      <c r="C613" s="3" t="s">
        <v>32</v>
      </c>
      <c r="D613" s="3" t="s">
        <v>8263</v>
      </c>
      <c r="E613" s="3" t="s">
        <v>5150</v>
      </c>
      <c r="F613" s="3">
        <v>7000</v>
      </c>
      <c r="G613" s="34">
        <v>149.99</v>
      </c>
      <c r="H613" s="3" t="s">
        <v>12</v>
      </c>
      <c r="I613" s="3" t="s">
        <v>74</v>
      </c>
      <c r="J613" s="3" t="s">
        <v>8259</v>
      </c>
      <c r="K613" s="3" t="s">
        <v>8260</v>
      </c>
      <c r="L613" s="3" t="s">
        <v>68</v>
      </c>
      <c r="M613" s="26" t="s">
        <v>13873</v>
      </c>
      <c r="N613"/>
      <c r="O613" s="3">
        <v>12</v>
      </c>
      <c r="P613" s="34">
        <v>1062719.17</v>
      </c>
      <c r="Q613" s="34">
        <v>340465.85</v>
      </c>
      <c r="R613" s="34">
        <v>722253.32</v>
      </c>
      <c r="S613" s="36">
        <v>2.12</v>
      </c>
      <c r="T613" s="34">
        <v>88559.930833333332</v>
      </c>
      <c r="U613" s="34">
        <v>81820.36</v>
      </c>
      <c r="V613" s="34">
        <v>55356.69</v>
      </c>
      <c r="W613" s="34">
        <v>26463.67</v>
      </c>
      <c r="X613" s="36">
        <v>0.48</v>
      </c>
      <c r="Y613" s="3" t="str">
        <f>IFERROR(VLOOKUP(A613,'Pivot price tier'!$C$8:$L$2245,10,0),"")</f>
        <v/>
      </c>
      <c r="Z613" s="3" t="str">
        <f>IFERROR(VLOOKUP(A613,'Pivot price tier by size'!$D$8:$M$2466,10,0),"")</f>
        <v/>
      </c>
      <c r="AA613" s="3" t="str">
        <f>IFERROR(VLOOKUP(A613,'Pivot category'!$B$8:$I$2191,8,0),"")</f>
        <v/>
      </c>
      <c r="AB613" s="3" t="str">
        <f t="shared" si="9"/>
        <v/>
      </c>
      <c r="AC613"/>
      <c r="AD613" s="3" t="s">
        <v>16449</v>
      </c>
      <c r="AE613" s="3" t="s">
        <v>14091</v>
      </c>
    </row>
    <row r="614" spans="1:31" hidden="1" x14ac:dyDescent="0.25">
      <c r="A614" t="s">
        <v>9612</v>
      </c>
      <c r="B614" t="s">
        <v>9613</v>
      </c>
      <c r="C614" s="3" t="s">
        <v>32</v>
      </c>
      <c r="D614" s="3" t="s">
        <v>8812</v>
      </c>
      <c r="E614" s="3" t="s">
        <v>5150</v>
      </c>
      <c r="F614" s="3">
        <v>7000</v>
      </c>
      <c r="G614" s="34">
        <v>175.99</v>
      </c>
      <c r="H614" s="3" t="s">
        <v>12</v>
      </c>
      <c r="I614" s="3" t="s">
        <v>74</v>
      </c>
      <c r="J614" s="3" t="s">
        <v>8259</v>
      </c>
      <c r="K614" s="3" t="s">
        <v>8260</v>
      </c>
      <c r="L614" s="3" t="s">
        <v>68</v>
      </c>
      <c r="M614" s="26" t="s">
        <v>13873</v>
      </c>
      <c r="N614"/>
      <c r="O614" s="3">
        <v>5</v>
      </c>
      <c r="P614" s="34">
        <v>175.99</v>
      </c>
      <c r="Q614" s="34">
        <v>30868.07</v>
      </c>
      <c r="R614" s="34">
        <v>-30692.080000000002</v>
      </c>
      <c r="S614" s="36">
        <v>-0.99</v>
      </c>
      <c r="T614" s="34">
        <v>35.198</v>
      </c>
      <c r="U614" s="34">
        <v>0</v>
      </c>
      <c r="V614" s="34">
        <v>20134.77</v>
      </c>
      <c r="W614" s="34">
        <v>-20134.77</v>
      </c>
      <c r="X614" s="36">
        <v>-1</v>
      </c>
      <c r="Y614" s="3" t="str">
        <f>IFERROR(VLOOKUP(A614,'Pivot price tier'!$C$8:$L$2245,10,0),"")</f>
        <v/>
      </c>
      <c r="Z614" s="3" t="str">
        <f>IFERROR(VLOOKUP(A614,'Pivot price tier by size'!$D$8:$M$2466,10,0),"")</f>
        <v/>
      </c>
      <c r="AA614" s="3" t="str">
        <f>IFERROR(VLOOKUP(A614,'Pivot category'!$B$8:$I$2191,8,0),"")</f>
        <v/>
      </c>
      <c r="AB614" s="3" t="str">
        <f t="shared" si="9"/>
        <v>Bottom 5%</v>
      </c>
      <c r="AC614"/>
      <c r="AD614" s="3" t="s">
        <v>16449</v>
      </c>
      <c r="AE614" s="3" t="s">
        <v>14091</v>
      </c>
    </row>
    <row r="615" spans="1:31" hidden="1" x14ac:dyDescent="0.25">
      <c r="A615" t="s">
        <v>14710</v>
      </c>
      <c r="B615" t="s">
        <v>10531</v>
      </c>
      <c r="C615" s="3" t="s">
        <v>32</v>
      </c>
      <c r="D615" s="3" t="s">
        <v>2581</v>
      </c>
      <c r="E615" s="3" t="s">
        <v>5150</v>
      </c>
      <c r="F615" s="3">
        <v>4000</v>
      </c>
      <c r="G615" s="34">
        <v>129.99</v>
      </c>
      <c r="H615" s="3" t="s">
        <v>12</v>
      </c>
      <c r="I615" s="3" t="s">
        <v>74</v>
      </c>
      <c r="J615" s="3" t="s">
        <v>8259</v>
      </c>
      <c r="K615" s="3" t="s">
        <v>8260</v>
      </c>
      <c r="L615" s="3" t="s">
        <v>68</v>
      </c>
      <c r="M615" s="26" t="s">
        <v>13873</v>
      </c>
      <c r="N615"/>
      <c r="O615" s="3">
        <v>11</v>
      </c>
      <c r="P615" s="34"/>
      <c r="Q615" s="34">
        <v>26907.93</v>
      </c>
      <c r="R615" s="34">
        <v>-26907.93</v>
      </c>
      <c r="S615" s="36">
        <v>-1</v>
      </c>
      <c r="T615" s="34">
        <v>0</v>
      </c>
      <c r="U615" s="34">
        <v>259.98</v>
      </c>
      <c r="V615" s="34">
        <v>17548.650000000001</v>
      </c>
      <c r="W615" s="34">
        <v>-17288.669999999998</v>
      </c>
      <c r="X615" s="36">
        <v>-0.99</v>
      </c>
      <c r="Y615" s="3" t="str">
        <f>IFERROR(VLOOKUP(A615,'Pivot price tier'!$C$8:$L$2245,10,0),"")</f>
        <v/>
      </c>
      <c r="Z615" s="3" t="str">
        <f>IFERROR(VLOOKUP(A615,'Pivot price tier by size'!$D$8:$M$2466,10,0),"")</f>
        <v/>
      </c>
      <c r="AA615" s="3" t="str">
        <f>IFERROR(VLOOKUP(A615,'Pivot category'!$B$8:$I$2191,8,0),"")</f>
        <v/>
      </c>
      <c r="AB615" s="3" t="str">
        <f t="shared" si="9"/>
        <v>Bottom 5%</v>
      </c>
      <c r="AC615"/>
      <c r="AD615" s="3" t="s">
        <v>78</v>
      </c>
      <c r="AE615" s="3" t="s">
        <v>78</v>
      </c>
    </row>
    <row r="616" spans="1:31" hidden="1" x14ac:dyDescent="0.25">
      <c r="A616" t="s">
        <v>14711</v>
      </c>
      <c r="B616" t="s">
        <v>12114</v>
      </c>
      <c r="C616" s="3" t="s">
        <v>32</v>
      </c>
      <c r="D616" s="3" t="s">
        <v>2582</v>
      </c>
      <c r="E616" s="3" t="s">
        <v>5150</v>
      </c>
      <c r="F616" s="3">
        <v>9000</v>
      </c>
      <c r="G616" s="34">
        <v>129.99</v>
      </c>
      <c r="H616" s="3" t="s">
        <v>12</v>
      </c>
      <c r="I616" s="3" t="s">
        <v>74</v>
      </c>
      <c r="J616" s="3" t="s">
        <v>8259</v>
      </c>
      <c r="K616" s="3" t="s">
        <v>8252</v>
      </c>
      <c r="L616" s="3" t="s">
        <v>68</v>
      </c>
      <c r="M616" s="26">
        <v>45231</v>
      </c>
      <c r="N616"/>
      <c r="O616" s="3">
        <v>0</v>
      </c>
      <c r="P616" s="34">
        <v>21058.38</v>
      </c>
      <c r="Q616" s="34"/>
      <c r="R616" s="34">
        <v>21058.38</v>
      </c>
      <c r="T616" s="34" t="s">
        <v>78</v>
      </c>
      <c r="U616" s="34">
        <v>11179.14</v>
      </c>
      <c r="V616" s="34">
        <v>779.94</v>
      </c>
      <c r="W616" s="34">
        <v>10399.200000000001</v>
      </c>
      <c r="X616" s="36">
        <v>13.33</v>
      </c>
      <c r="Y616" s="3" t="str">
        <f>IFERROR(VLOOKUP(A616,'Pivot price tier'!$C$8:$L$2245,10,0),"")</f>
        <v>X</v>
      </c>
      <c r="Z616" s="3" t="str">
        <f>IFERROR(VLOOKUP(A616,'Pivot price tier by size'!$D$8:$M$2466,10,0),"")</f>
        <v>X</v>
      </c>
      <c r="AA616" s="3" t="str">
        <f>IFERROR(VLOOKUP(A616,'Pivot category'!$B$8:$I$2191,8,0),"")</f>
        <v>X</v>
      </c>
      <c r="AB616" s="3" t="str">
        <f t="shared" si="9"/>
        <v>Bottom 5%</v>
      </c>
      <c r="AC616"/>
      <c r="AD616" s="3" t="s">
        <v>11231</v>
      </c>
      <c r="AE616" s="3" t="s">
        <v>14090</v>
      </c>
    </row>
    <row r="617" spans="1:31" hidden="1" x14ac:dyDescent="0.25">
      <c r="A617" t="s">
        <v>14712</v>
      </c>
      <c r="B617" t="s">
        <v>14202</v>
      </c>
      <c r="C617" s="3" t="s">
        <v>32</v>
      </c>
      <c r="D617" s="3" t="s">
        <v>13392</v>
      </c>
      <c r="E617" s="3" t="s">
        <v>5150</v>
      </c>
      <c r="F617" s="3">
        <v>10000</v>
      </c>
      <c r="G617" s="34">
        <v>799.99</v>
      </c>
      <c r="H617" s="3" t="s">
        <v>12</v>
      </c>
      <c r="I617" s="3" t="s">
        <v>74</v>
      </c>
      <c r="J617" s="3" t="s">
        <v>8259</v>
      </c>
      <c r="K617" s="3" t="s">
        <v>8264</v>
      </c>
      <c r="L617" s="3" t="s">
        <v>68</v>
      </c>
      <c r="M617" s="26">
        <v>45627</v>
      </c>
      <c r="N617"/>
      <c r="O617" s="3" t="s">
        <v>78</v>
      </c>
      <c r="P617" s="34"/>
      <c r="Q617" s="34">
        <v>4799.9399999999996</v>
      </c>
      <c r="R617" s="34">
        <v>-4799.9399999999996</v>
      </c>
      <c r="S617" s="36">
        <v>-1</v>
      </c>
      <c r="T617" s="34" t="s">
        <v>78</v>
      </c>
      <c r="U617" s="34">
        <v>0</v>
      </c>
      <c r="V617" s="34">
        <v>3199.96</v>
      </c>
      <c r="W617" s="34">
        <v>-3199.96</v>
      </c>
      <c r="X617" s="36">
        <v>-1</v>
      </c>
      <c r="Y617" s="3" t="str">
        <f>IFERROR(VLOOKUP(A617,'Pivot price tier'!$C$8:$L$2245,10,0),"")</f>
        <v/>
      </c>
      <c r="Z617" s="3" t="str">
        <f>IFERROR(VLOOKUP(A617,'Pivot price tier by size'!$D$8:$M$2466,10,0),"")</f>
        <v/>
      </c>
      <c r="AA617" s="3" t="str">
        <f>IFERROR(VLOOKUP(A617,'Pivot category'!$B$8:$I$2191,8,0),"")</f>
        <v/>
      </c>
      <c r="AB617" s="3" t="str">
        <f t="shared" si="9"/>
        <v>Bottom 5%</v>
      </c>
      <c r="AC617"/>
      <c r="AD617" s="3" t="s">
        <v>11231</v>
      </c>
      <c r="AE617" s="3" t="s">
        <v>14090</v>
      </c>
    </row>
    <row r="618" spans="1:31" hidden="1" x14ac:dyDescent="0.25">
      <c r="A618" t="s">
        <v>6669</v>
      </c>
      <c r="B618" t="s">
        <v>6668</v>
      </c>
      <c r="C618" s="3" t="s">
        <v>32</v>
      </c>
      <c r="D618" s="3" t="s">
        <v>4858</v>
      </c>
      <c r="E618" s="3">
        <v>0</v>
      </c>
      <c r="F618" s="3">
        <v>8000</v>
      </c>
      <c r="G618" s="34">
        <v>23.39</v>
      </c>
      <c r="H618" s="3" t="s">
        <v>25</v>
      </c>
      <c r="I618" s="3" t="s">
        <v>21</v>
      </c>
      <c r="J618" s="3" t="s">
        <v>8256</v>
      </c>
      <c r="K618" s="3" t="s">
        <v>8273</v>
      </c>
      <c r="L618" s="3" t="s">
        <v>8255</v>
      </c>
      <c r="M618" s="26" t="s">
        <v>13873</v>
      </c>
      <c r="N618"/>
      <c r="O618" s="3">
        <v>1</v>
      </c>
      <c r="P618" s="34">
        <v>2206.59</v>
      </c>
      <c r="Q618" s="34">
        <v>6499.31</v>
      </c>
      <c r="R618" s="34">
        <v>-4292.72</v>
      </c>
      <c r="S618" s="36">
        <v>-0.66</v>
      </c>
      <c r="T618" s="34">
        <v>2206.59</v>
      </c>
      <c r="U618" s="34">
        <v>1021.41</v>
      </c>
      <c r="V618" s="34">
        <v>884.77</v>
      </c>
      <c r="W618" s="34">
        <v>136.63999999999999</v>
      </c>
      <c r="X618" s="36">
        <v>0.15</v>
      </c>
      <c r="Y618" s="3" t="str">
        <f>IFERROR(VLOOKUP(A618,'Pivot price tier'!$C$8:$L$2245,10,0),"")</f>
        <v/>
      </c>
      <c r="Z618" s="3" t="str">
        <f>IFERROR(VLOOKUP(A618,'Pivot price tier by size'!$D$8:$M$2466,10,0),"")</f>
        <v/>
      </c>
      <c r="AA618" s="3" t="str">
        <f>IFERROR(VLOOKUP(A618,'Pivot category'!$B$8:$I$2191,8,0),"")</f>
        <v/>
      </c>
      <c r="AB618" s="3" t="str">
        <f t="shared" si="9"/>
        <v>Bottom 5%</v>
      </c>
      <c r="AC618"/>
      <c r="AD618" s="3" t="s">
        <v>11234</v>
      </c>
      <c r="AE618" s="3" t="s">
        <v>14099</v>
      </c>
    </row>
    <row r="619" spans="1:31" hidden="1" x14ac:dyDescent="0.25">
      <c r="A619" t="s">
        <v>8996</v>
      </c>
      <c r="B619" t="s">
        <v>8721</v>
      </c>
      <c r="C619" s="3" t="s">
        <v>32</v>
      </c>
      <c r="D619" s="3" t="s">
        <v>3325</v>
      </c>
      <c r="E619" s="3" t="s">
        <v>5150</v>
      </c>
      <c r="F619" s="3">
        <v>7000</v>
      </c>
      <c r="G619" s="34">
        <v>64.989999999999995</v>
      </c>
      <c r="H619" s="3" t="s">
        <v>26</v>
      </c>
      <c r="I619" s="3" t="s">
        <v>74</v>
      </c>
      <c r="J619" s="3" t="s">
        <v>8256</v>
      </c>
      <c r="K619" s="3" t="s">
        <v>8252</v>
      </c>
      <c r="L619" s="3" t="s">
        <v>8254</v>
      </c>
      <c r="M619" s="26" t="s">
        <v>13873</v>
      </c>
      <c r="N619"/>
      <c r="O619" s="3">
        <v>13</v>
      </c>
      <c r="P619" s="34">
        <v>129.97999999999999</v>
      </c>
      <c r="Q619" s="34">
        <v>194.97</v>
      </c>
      <c r="R619" s="34">
        <v>-64.989999999999995</v>
      </c>
      <c r="S619" s="36">
        <v>-0.33</v>
      </c>
      <c r="T619" s="34">
        <v>9.9984615384615374</v>
      </c>
      <c r="U619" s="34">
        <v>129.97999999999999</v>
      </c>
      <c r="V619" s="34">
        <v>194.97</v>
      </c>
      <c r="W619" s="34">
        <v>-64.989999999999995</v>
      </c>
      <c r="X619" s="36">
        <v>-0.33</v>
      </c>
      <c r="Y619" s="3" t="str">
        <f>IFERROR(VLOOKUP(A619,'Pivot price tier'!$C$8:$L$2245,10,0),"")</f>
        <v/>
      </c>
      <c r="Z619" s="3" t="str">
        <f>IFERROR(VLOOKUP(A619,'Pivot price tier by size'!$D$8:$M$2466,10,0),"")</f>
        <v/>
      </c>
      <c r="AA619" s="3" t="str">
        <f>IFERROR(VLOOKUP(A619,'Pivot category'!$B$8:$I$2191,8,0),"")</f>
        <v/>
      </c>
      <c r="AB619" s="3" t="str">
        <f t="shared" si="9"/>
        <v>Bottom 5%</v>
      </c>
      <c r="AC619"/>
      <c r="AD619" s="3" t="s">
        <v>11234</v>
      </c>
      <c r="AE619" s="3" t="s">
        <v>16486</v>
      </c>
    </row>
    <row r="620" spans="1:31" hidden="1" x14ac:dyDescent="0.25">
      <c r="A620" t="s">
        <v>15188</v>
      </c>
      <c r="B620" t="s">
        <v>15189</v>
      </c>
      <c r="C620" s="3" t="s">
        <v>36</v>
      </c>
      <c r="D620" s="3" t="s">
        <v>15170</v>
      </c>
      <c r="E620" s="3" t="s">
        <v>5198</v>
      </c>
      <c r="F620" s="3">
        <v>30000</v>
      </c>
      <c r="G620" s="34">
        <v>22.99</v>
      </c>
      <c r="H620" s="3" t="s">
        <v>26</v>
      </c>
      <c r="I620" s="3" t="s">
        <v>19</v>
      </c>
      <c r="J620" s="3" t="s">
        <v>13403</v>
      </c>
      <c r="K620" s="3" t="s">
        <v>8264</v>
      </c>
      <c r="L620" s="3" t="s">
        <v>68</v>
      </c>
      <c r="M620" s="26">
        <v>45809</v>
      </c>
      <c r="N620"/>
      <c r="O620" s="3">
        <v>0</v>
      </c>
      <c r="P620" s="34"/>
      <c r="Q620" s="34">
        <v>13.79</v>
      </c>
      <c r="R620" s="34">
        <v>-13.79</v>
      </c>
      <c r="S620" s="36">
        <v>-1</v>
      </c>
      <c r="T620" s="34" t="s">
        <v>78</v>
      </c>
      <c r="U620" s="34">
        <v>8276.4</v>
      </c>
      <c r="V620" s="34">
        <v>41.37</v>
      </c>
      <c r="W620" s="34">
        <v>8235.0300000000007</v>
      </c>
      <c r="X620" s="36">
        <v>199.06</v>
      </c>
      <c r="Y620" s="3" t="str">
        <f>IFERROR(VLOOKUP(A620,'Pivot price tier'!$C$8:$L$2245,10,0),"")</f>
        <v/>
      </c>
      <c r="Z620" s="3" t="str">
        <f>IFERROR(VLOOKUP(A620,'Pivot price tier by size'!$D$8:$M$2466,10,0),"")</f>
        <v/>
      </c>
      <c r="AA620" s="3" t="str">
        <f>IFERROR(VLOOKUP(A620,'Pivot category'!$B$8:$I$2191,8,0),"")</f>
        <v/>
      </c>
      <c r="AB620" s="3" t="str">
        <f t="shared" si="9"/>
        <v>Bottom 5%</v>
      </c>
      <c r="AC620"/>
      <c r="AD620" s="3" t="s">
        <v>11231</v>
      </c>
      <c r="AE620" s="3" t="s">
        <v>16454</v>
      </c>
    </row>
    <row r="621" spans="1:31" hidden="1" x14ac:dyDescent="0.25">
      <c r="A621" t="s">
        <v>12019</v>
      </c>
      <c r="B621" t="s">
        <v>328</v>
      </c>
      <c r="C621" s="3" t="s">
        <v>32</v>
      </c>
      <c r="D621" s="3" t="s">
        <v>2583</v>
      </c>
      <c r="E621" s="3" t="s">
        <v>5198</v>
      </c>
      <c r="F621" s="3">
        <v>7000</v>
      </c>
      <c r="G621" s="34">
        <v>12.59</v>
      </c>
      <c r="H621" s="3" t="s">
        <v>26</v>
      </c>
      <c r="I621" s="3" t="s">
        <v>19</v>
      </c>
      <c r="J621" s="3" t="s">
        <v>8256</v>
      </c>
      <c r="K621" s="3" t="s">
        <v>8252</v>
      </c>
      <c r="L621" s="3" t="s">
        <v>8255</v>
      </c>
      <c r="M621" s="26" t="s">
        <v>13873</v>
      </c>
      <c r="N621"/>
      <c r="O621" s="3">
        <v>4</v>
      </c>
      <c r="P621" s="34">
        <v>2820.16</v>
      </c>
      <c r="Q621" s="34">
        <v>11215.44</v>
      </c>
      <c r="R621" s="34">
        <v>-8395.2800000000007</v>
      </c>
      <c r="S621" s="36">
        <v>-0.75</v>
      </c>
      <c r="T621" s="34">
        <v>705.04</v>
      </c>
      <c r="U621" s="34">
        <v>5602.55</v>
      </c>
      <c r="V621" s="34">
        <v>24264.799999999999</v>
      </c>
      <c r="W621" s="34">
        <v>-18662.25</v>
      </c>
      <c r="X621" s="36">
        <v>-0.77</v>
      </c>
      <c r="Y621" s="3" t="str">
        <f>IFERROR(VLOOKUP(A621,'Pivot price tier'!$C$8:$L$2245,10,0),"")</f>
        <v/>
      </c>
      <c r="Z621" s="3" t="str">
        <f>IFERROR(VLOOKUP(A621,'Pivot price tier by size'!$D$8:$M$2466,10,0),"")</f>
        <v/>
      </c>
      <c r="AA621" s="3" t="str">
        <f>IFERROR(VLOOKUP(A621,'Pivot category'!$B$8:$I$2191,8,0),"")</f>
        <v/>
      </c>
      <c r="AB621" s="3" t="str">
        <f t="shared" si="9"/>
        <v>Bottom 5%</v>
      </c>
      <c r="AC621"/>
      <c r="AD621" s="3" t="s">
        <v>11231</v>
      </c>
      <c r="AE621" s="3" t="s">
        <v>14099</v>
      </c>
    </row>
    <row r="622" spans="1:31" hidden="1" x14ac:dyDescent="0.25">
      <c r="A622" t="s">
        <v>7389</v>
      </c>
      <c r="B622" t="s">
        <v>329</v>
      </c>
      <c r="C622" s="3" t="s">
        <v>69</v>
      </c>
      <c r="D622" s="3" t="s">
        <v>2584</v>
      </c>
      <c r="E622" s="3" t="s">
        <v>5198</v>
      </c>
      <c r="F622" s="3">
        <v>7000</v>
      </c>
      <c r="G622" s="34">
        <v>0.59</v>
      </c>
      <c r="H622" s="3" t="s">
        <v>26</v>
      </c>
      <c r="I622" s="3" t="s">
        <v>70</v>
      </c>
      <c r="J622" s="3" t="s">
        <v>8253</v>
      </c>
      <c r="K622" s="3" t="s">
        <v>8260</v>
      </c>
      <c r="L622" s="3" t="s">
        <v>8257</v>
      </c>
      <c r="M622" s="26" t="s">
        <v>13873</v>
      </c>
      <c r="N622"/>
      <c r="O622" s="3" t="s">
        <v>78</v>
      </c>
      <c r="P622" s="34"/>
      <c r="Q622" s="34">
        <v>80.239999999999995</v>
      </c>
      <c r="R622" s="34">
        <v>-80.239999999999995</v>
      </c>
      <c r="S622" s="36">
        <v>-1</v>
      </c>
      <c r="T622" s="34" t="s">
        <v>78</v>
      </c>
      <c r="U622" s="34">
        <v>0</v>
      </c>
      <c r="V622" s="34">
        <v>76.7</v>
      </c>
      <c r="W622" s="34">
        <v>-76.7</v>
      </c>
      <c r="X622" s="36">
        <v>-1</v>
      </c>
      <c r="Y622" s="3" t="str">
        <f>IFERROR(VLOOKUP(A622,'Pivot price tier'!$C$8:$L$2245,10,0),"")</f>
        <v/>
      </c>
      <c r="Z622" s="3" t="str">
        <f>IFERROR(VLOOKUP(A622,'Pivot price tier by size'!$D$8:$M$2466,10,0),"")</f>
        <v/>
      </c>
      <c r="AA622" s="3" t="str">
        <f>IFERROR(VLOOKUP(A622,'Pivot category'!$B$8:$I$2191,8,0),"")</f>
        <v/>
      </c>
      <c r="AB622" s="3" t="str">
        <f t="shared" si="9"/>
        <v>Bottom 5%</v>
      </c>
      <c r="AC622"/>
      <c r="AD622" s="3" t="s">
        <v>11231</v>
      </c>
      <c r="AE622" s="3" t="s">
        <v>14099</v>
      </c>
    </row>
    <row r="623" spans="1:31" x14ac:dyDescent="0.25">
      <c r="A623" t="s">
        <v>5486</v>
      </c>
      <c r="B623" t="s">
        <v>1792</v>
      </c>
      <c r="C623" s="3" t="s">
        <v>32</v>
      </c>
      <c r="D623" s="3" t="s">
        <v>4202</v>
      </c>
      <c r="E623" s="3" t="s">
        <v>5198</v>
      </c>
      <c r="F623" s="3">
        <v>7000</v>
      </c>
      <c r="G623" s="34">
        <v>11.99</v>
      </c>
      <c r="H623" s="3" t="s">
        <v>28</v>
      </c>
      <c r="I623" s="3" t="s">
        <v>19</v>
      </c>
      <c r="J623" s="3" t="s">
        <v>8251</v>
      </c>
      <c r="K623" s="3" t="s">
        <v>8252</v>
      </c>
      <c r="L623" s="3" t="s">
        <v>68</v>
      </c>
      <c r="M623" s="26" t="s">
        <v>13873</v>
      </c>
      <c r="N623"/>
      <c r="O623" s="3">
        <v>151</v>
      </c>
      <c r="P623" s="34">
        <v>41137.69</v>
      </c>
      <c r="Q623" s="34">
        <v>55585.64</v>
      </c>
      <c r="R623" s="34">
        <v>-14447.95</v>
      </c>
      <c r="S623" s="36">
        <v>-0.26</v>
      </c>
      <c r="T623" s="34">
        <v>272.4350331125828</v>
      </c>
      <c r="U623" s="34">
        <v>42168.83</v>
      </c>
      <c r="V623" s="34">
        <v>52036.6</v>
      </c>
      <c r="W623" s="34">
        <v>-9867.77</v>
      </c>
      <c r="X623" s="36">
        <v>-0.19</v>
      </c>
      <c r="Y623" s="3" t="str">
        <f>IFERROR(VLOOKUP(A623,'Pivot price tier'!$C$8:$L$2245,10,0),"")</f>
        <v>X</v>
      </c>
      <c r="Z623" s="3" t="str">
        <f>IFERROR(VLOOKUP(A623,'Pivot price tier by size'!$D$8:$M$2466,10,0),"")</f>
        <v xml:space="preserve"> </v>
      </c>
      <c r="AA623" s="3" t="str">
        <f>IFERROR(VLOOKUP(A623,'Pivot category'!$B$8:$I$2191,8,0),"")</f>
        <v>X</v>
      </c>
      <c r="AB623" s="3" t="str">
        <f t="shared" si="9"/>
        <v>Bottom 5%</v>
      </c>
      <c r="AC623"/>
      <c r="AD623" s="3" t="s">
        <v>16446</v>
      </c>
      <c r="AE623" s="3" t="s">
        <v>14094</v>
      </c>
    </row>
    <row r="624" spans="1:31" x14ac:dyDescent="0.25">
      <c r="A624" t="s">
        <v>6426</v>
      </c>
      <c r="B624" t="s">
        <v>5354</v>
      </c>
      <c r="C624" s="3" t="s">
        <v>32</v>
      </c>
      <c r="D624" s="3" t="s">
        <v>5302</v>
      </c>
      <c r="E624" s="3">
        <v>0</v>
      </c>
      <c r="F624" s="3">
        <v>7000</v>
      </c>
      <c r="G624" s="34">
        <v>32.99</v>
      </c>
      <c r="H624" s="3" t="s">
        <v>27</v>
      </c>
      <c r="I624" s="3" t="s">
        <v>21</v>
      </c>
      <c r="J624" s="3" t="s">
        <v>8251</v>
      </c>
      <c r="K624" s="3" t="s">
        <v>8252</v>
      </c>
      <c r="L624" s="3" t="s">
        <v>68</v>
      </c>
      <c r="M624" s="26" t="s">
        <v>13873</v>
      </c>
      <c r="N624"/>
      <c r="O624" s="3">
        <v>41</v>
      </c>
      <c r="P624" s="34">
        <v>27332.81</v>
      </c>
      <c r="Q624" s="34">
        <v>21228.79</v>
      </c>
      <c r="R624" s="34">
        <v>6104.02</v>
      </c>
      <c r="S624" s="36">
        <v>0.28999999999999998</v>
      </c>
      <c r="T624" s="34">
        <v>666.65390243902448</v>
      </c>
      <c r="U624" s="34">
        <v>8634.18</v>
      </c>
      <c r="V624" s="34">
        <v>21002.95</v>
      </c>
      <c r="W624" s="34">
        <v>-12368.77</v>
      </c>
      <c r="X624" s="36">
        <v>-0.59</v>
      </c>
      <c r="Y624" s="3" t="str">
        <f>IFERROR(VLOOKUP(A624,'Pivot price tier'!$C$8:$L$2245,10,0),"")</f>
        <v>X</v>
      </c>
      <c r="Z624" s="3" t="str">
        <f>IFERROR(VLOOKUP(A624,'Pivot price tier by size'!$D$8:$M$2466,10,0),"")</f>
        <v xml:space="preserve"> </v>
      </c>
      <c r="AA624" s="3" t="str">
        <f>IFERROR(VLOOKUP(A624,'Pivot category'!$B$8:$I$2191,8,0),"")</f>
        <v>X</v>
      </c>
      <c r="AB624" s="3" t="str">
        <f t="shared" si="9"/>
        <v>Bottom 5%</v>
      </c>
      <c r="AC624"/>
      <c r="AD624" s="3" t="s">
        <v>11231</v>
      </c>
      <c r="AE624" s="3" t="s">
        <v>14099</v>
      </c>
    </row>
    <row r="625" spans="1:31" hidden="1" x14ac:dyDescent="0.25">
      <c r="A625" t="s">
        <v>12021</v>
      </c>
      <c r="B625" t="s">
        <v>331</v>
      </c>
      <c r="C625" s="3" t="s">
        <v>69</v>
      </c>
      <c r="D625" s="3" t="s">
        <v>2586</v>
      </c>
      <c r="E625" s="3" t="s">
        <v>5198</v>
      </c>
      <c r="F625" s="3">
        <v>7000</v>
      </c>
      <c r="G625" s="34">
        <v>0.59</v>
      </c>
      <c r="H625" s="3" t="s">
        <v>26</v>
      </c>
      <c r="I625" s="3" t="s">
        <v>70</v>
      </c>
      <c r="J625" s="3" t="s">
        <v>8253</v>
      </c>
      <c r="K625" s="3" t="s">
        <v>8260</v>
      </c>
      <c r="L625" s="3" t="s">
        <v>8257</v>
      </c>
      <c r="M625" s="26" t="s">
        <v>13873</v>
      </c>
      <c r="N625"/>
      <c r="O625" s="3" t="s">
        <v>78</v>
      </c>
      <c r="P625" s="34"/>
      <c r="Q625" s="34">
        <v>147.51</v>
      </c>
      <c r="R625" s="34">
        <v>-147.51</v>
      </c>
      <c r="S625" s="36">
        <v>-1</v>
      </c>
      <c r="T625" s="34" t="s">
        <v>78</v>
      </c>
      <c r="U625" s="34">
        <v>0</v>
      </c>
      <c r="V625" s="34">
        <v>70.8</v>
      </c>
      <c r="W625" s="34">
        <v>-70.8</v>
      </c>
      <c r="X625" s="36">
        <v>-1</v>
      </c>
      <c r="Y625" s="3" t="str">
        <f>IFERROR(VLOOKUP(A625,'Pivot price tier'!$C$8:$L$2245,10,0),"")</f>
        <v/>
      </c>
      <c r="Z625" s="3" t="str">
        <f>IFERROR(VLOOKUP(A625,'Pivot price tier by size'!$D$8:$M$2466,10,0),"")</f>
        <v/>
      </c>
      <c r="AA625" s="3" t="str">
        <f>IFERROR(VLOOKUP(A625,'Pivot category'!$B$8:$I$2191,8,0),"")</f>
        <v/>
      </c>
      <c r="AB625" s="3" t="str">
        <f t="shared" si="9"/>
        <v>Bottom 5%</v>
      </c>
      <c r="AC625"/>
      <c r="AD625" s="3" t="s">
        <v>11231</v>
      </c>
      <c r="AE625" s="3" t="s">
        <v>14099</v>
      </c>
    </row>
    <row r="626" spans="1:31" x14ac:dyDescent="0.25">
      <c r="A626" t="s">
        <v>10140</v>
      </c>
      <c r="B626" t="s">
        <v>10141</v>
      </c>
      <c r="C626" s="3" t="s">
        <v>32</v>
      </c>
      <c r="D626" s="3" t="s">
        <v>10046</v>
      </c>
      <c r="E626" s="3" t="s">
        <v>5198</v>
      </c>
      <c r="F626" s="3">
        <v>7000</v>
      </c>
      <c r="G626" s="34">
        <v>12.99</v>
      </c>
      <c r="H626" s="3" t="s">
        <v>28</v>
      </c>
      <c r="I626" s="3" t="s">
        <v>19</v>
      </c>
      <c r="J626" s="3" t="s">
        <v>8251</v>
      </c>
      <c r="K626" s="3" t="s">
        <v>8252</v>
      </c>
      <c r="L626" s="3" t="s">
        <v>68</v>
      </c>
      <c r="M626" s="26" t="s">
        <v>13873</v>
      </c>
      <c r="N626"/>
      <c r="O626" s="3">
        <v>110</v>
      </c>
      <c r="P626" s="34">
        <v>30519.32</v>
      </c>
      <c r="Q626" s="34">
        <v>38942.720000000001</v>
      </c>
      <c r="R626" s="34">
        <v>-8423.4</v>
      </c>
      <c r="S626" s="36">
        <v>-0.22</v>
      </c>
      <c r="T626" s="34">
        <v>277.44836363636364</v>
      </c>
      <c r="U626" s="34">
        <v>17622.32</v>
      </c>
      <c r="V626" s="34">
        <v>21199.58</v>
      </c>
      <c r="W626" s="34">
        <v>-3577.26</v>
      </c>
      <c r="X626" s="36">
        <v>-0.17</v>
      </c>
      <c r="Y626" s="3" t="str">
        <f>IFERROR(VLOOKUP(A626,'Pivot price tier'!$C$8:$L$2245,10,0),"")</f>
        <v>X</v>
      </c>
      <c r="Z626" s="3" t="str">
        <f>IFERROR(VLOOKUP(A626,'Pivot price tier by size'!$D$8:$M$2466,10,0),"")</f>
        <v xml:space="preserve"> </v>
      </c>
      <c r="AA626" s="3" t="str">
        <f>IFERROR(VLOOKUP(A626,'Pivot category'!$B$8:$I$2191,8,0),"")</f>
        <v>X</v>
      </c>
      <c r="AB626" s="3" t="str">
        <f t="shared" si="9"/>
        <v>Bottom 5%</v>
      </c>
      <c r="AC626"/>
      <c r="AD626" s="3" t="s">
        <v>16449</v>
      </c>
      <c r="AE626" s="3" t="s">
        <v>14121</v>
      </c>
    </row>
    <row r="627" spans="1:31" hidden="1" x14ac:dyDescent="0.25">
      <c r="A627" t="s">
        <v>12023</v>
      </c>
      <c r="B627" t="s">
        <v>333</v>
      </c>
      <c r="C627" s="3" t="s">
        <v>69</v>
      </c>
      <c r="D627" s="3" t="s">
        <v>2588</v>
      </c>
      <c r="E627" s="3" t="s">
        <v>5198</v>
      </c>
      <c r="F627" s="3">
        <v>7000</v>
      </c>
      <c r="G627" s="34">
        <v>0.59</v>
      </c>
      <c r="H627" s="3" t="s">
        <v>26</v>
      </c>
      <c r="I627" s="3" t="s">
        <v>70</v>
      </c>
      <c r="J627" s="3" t="s">
        <v>8253</v>
      </c>
      <c r="K627" s="3" t="s">
        <v>8260</v>
      </c>
      <c r="L627" s="3" t="s">
        <v>8257</v>
      </c>
      <c r="M627" s="26" t="s">
        <v>13873</v>
      </c>
      <c r="N627"/>
      <c r="O627" s="3" t="s">
        <v>78</v>
      </c>
      <c r="P627" s="34"/>
      <c r="Q627" s="34">
        <v>75.28</v>
      </c>
      <c r="R627" s="34">
        <v>-75.28</v>
      </c>
      <c r="S627" s="36">
        <v>-1</v>
      </c>
      <c r="T627" s="34" t="s">
        <v>78</v>
      </c>
      <c r="U627" s="34">
        <v>0</v>
      </c>
      <c r="V627" s="34">
        <v>9.9</v>
      </c>
      <c r="W627" s="34">
        <v>-9.9</v>
      </c>
      <c r="X627" s="36">
        <v>-1</v>
      </c>
      <c r="Y627" s="3" t="str">
        <f>IFERROR(VLOOKUP(A627,'Pivot price tier'!$C$8:$L$2245,10,0),"")</f>
        <v/>
      </c>
      <c r="Z627" s="3" t="str">
        <f>IFERROR(VLOOKUP(A627,'Pivot price tier by size'!$D$8:$M$2466,10,0),"")</f>
        <v/>
      </c>
      <c r="AA627" s="3" t="str">
        <f>IFERROR(VLOOKUP(A627,'Pivot category'!$B$8:$I$2191,8,0),"")</f>
        <v/>
      </c>
      <c r="AB627" s="3" t="str">
        <f t="shared" si="9"/>
        <v>Bottom 5%</v>
      </c>
      <c r="AC627"/>
      <c r="AD627" s="3" t="s">
        <v>11231</v>
      </c>
      <c r="AE627" s="3" t="s">
        <v>14099</v>
      </c>
    </row>
    <row r="628" spans="1:31" hidden="1" x14ac:dyDescent="0.25">
      <c r="A628" t="s">
        <v>12024</v>
      </c>
      <c r="B628" t="s">
        <v>334</v>
      </c>
      <c r="C628" s="3" t="s">
        <v>32</v>
      </c>
      <c r="D628" s="3" t="s">
        <v>2589</v>
      </c>
      <c r="E628" s="3" t="s">
        <v>5198</v>
      </c>
      <c r="F628" s="3">
        <v>7000</v>
      </c>
      <c r="G628" s="34">
        <v>19.989999999999998</v>
      </c>
      <c r="H628" s="3" t="s">
        <v>26</v>
      </c>
      <c r="I628" s="3" t="s">
        <v>21</v>
      </c>
      <c r="J628" s="3" t="s">
        <v>8253</v>
      </c>
      <c r="K628" s="3" t="s">
        <v>8260</v>
      </c>
      <c r="L628" s="3" t="s">
        <v>8257</v>
      </c>
      <c r="M628" s="26" t="s">
        <v>13873</v>
      </c>
      <c r="N628"/>
      <c r="O628" s="3" t="s">
        <v>78</v>
      </c>
      <c r="P628" s="34"/>
      <c r="Q628" s="34">
        <v>179.91</v>
      </c>
      <c r="R628" s="34">
        <v>-179.91</v>
      </c>
      <c r="S628" s="36">
        <v>-1</v>
      </c>
      <c r="T628" s="34" t="s">
        <v>78</v>
      </c>
      <c r="U628" s="34" t="s">
        <v>78</v>
      </c>
      <c r="V628" s="34" t="s">
        <v>78</v>
      </c>
      <c r="W628" s="34" t="s">
        <v>78</v>
      </c>
      <c r="X628" s="36" t="s">
        <v>78</v>
      </c>
      <c r="Y628" s="3" t="str">
        <f>IFERROR(VLOOKUP(A628,'Pivot price tier'!$C$8:$L$2245,10,0),"")</f>
        <v/>
      </c>
      <c r="Z628" s="3" t="str">
        <f>IFERROR(VLOOKUP(A628,'Pivot price tier by size'!$D$8:$M$2466,10,0),"")</f>
        <v/>
      </c>
      <c r="AA628" s="3" t="str">
        <f>IFERROR(VLOOKUP(A628,'Pivot category'!$B$8:$I$2191,8,0),"")</f>
        <v/>
      </c>
      <c r="AB628" s="3" t="str">
        <f t="shared" si="9"/>
        <v>Bottom 5%</v>
      </c>
      <c r="AC628"/>
      <c r="AD628" s="3" t="s">
        <v>78</v>
      </c>
      <c r="AE628" s="3" t="s">
        <v>78</v>
      </c>
    </row>
    <row r="629" spans="1:31" hidden="1" x14ac:dyDescent="0.25">
      <c r="A629" t="s">
        <v>6768</v>
      </c>
      <c r="B629" t="s">
        <v>335</v>
      </c>
      <c r="C629" s="3" t="s">
        <v>32</v>
      </c>
      <c r="D629" s="3" t="s">
        <v>2590</v>
      </c>
      <c r="E629" s="3" t="s">
        <v>5198</v>
      </c>
      <c r="F629" s="3">
        <v>7000</v>
      </c>
      <c r="G629" s="34">
        <v>12.59</v>
      </c>
      <c r="H629" s="3" t="s">
        <v>26</v>
      </c>
      <c r="I629" s="3" t="s">
        <v>19</v>
      </c>
      <c r="J629" s="3" t="s">
        <v>8253</v>
      </c>
      <c r="K629" s="3" t="s">
        <v>8260</v>
      </c>
      <c r="L629" s="3" t="s">
        <v>8257</v>
      </c>
      <c r="M629" s="26" t="s">
        <v>13873</v>
      </c>
      <c r="N629"/>
      <c r="O629" s="3" t="s">
        <v>78</v>
      </c>
      <c r="P629" s="34"/>
      <c r="Q629" s="34">
        <v>0</v>
      </c>
      <c r="R629" s="34">
        <v>0</v>
      </c>
      <c r="T629" s="34" t="s">
        <v>78</v>
      </c>
      <c r="U629" s="34" t="s">
        <v>78</v>
      </c>
      <c r="V629" s="34" t="s">
        <v>78</v>
      </c>
      <c r="W629" s="34" t="s">
        <v>78</v>
      </c>
      <c r="X629" s="36" t="s">
        <v>78</v>
      </c>
      <c r="Y629" s="3" t="str">
        <f>IFERROR(VLOOKUP(A629,'Pivot price tier'!$C$8:$L$2245,10,0),"")</f>
        <v/>
      </c>
      <c r="Z629" s="3" t="str">
        <f>IFERROR(VLOOKUP(A629,'Pivot price tier by size'!$D$8:$M$2466,10,0),"")</f>
        <v/>
      </c>
      <c r="AA629" s="3" t="str">
        <f>IFERROR(VLOOKUP(A629,'Pivot category'!$B$8:$I$2191,8,0),"")</f>
        <v/>
      </c>
      <c r="AB629" s="3" t="str">
        <f t="shared" si="9"/>
        <v>Bottom 5%</v>
      </c>
      <c r="AC629"/>
      <c r="AD629" s="3" t="s">
        <v>11231</v>
      </c>
      <c r="AE629" s="3" t="s">
        <v>14099</v>
      </c>
    </row>
    <row r="630" spans="1:31" x14ac:dyDescent="0.25">
      <c r="A630" t="s">
        <v>9966</v>
      </c>
      <c r="B630" t="s">
        <v>9967</v>
      </c>
      <c r="C630" s="3" t="s">
        <v>32</v>
      </c>
      <c r="D630" s="3" t="s">
        <v>10035</v>
      </c>
      <c r="E630" s="3" t="s">
        <v>5150</v>
      </c>
      <c r="F630" s="3">
        <v>7000</v>
      </c>
      <c r="G630" s="34">
        <v>33.99</v>
      </c>
      <c r="H630" s="3" t="s">
        <v>12</v>
      </c>
      <c r="I630" s="3" t="s">
        <v>23</v>
      </c>
      <c r="J630" s="3" t="s">
        <v>8251</v>
      </c>
      <c r="K630" s="3" t="s">
        <v>8252</v>
      </c>
      <c r="L630" s="3" t="s">
        <v>68</v>
      </c>
      <c r="M630" s="26" t="s">
        <v>13873</v>
      </c>
      <c r="N630"/>
      <c r="O630" s="3">
        <v>54</v>
      </c>
      <c r="P630" s="34">
        <v>20225.5</v>
      </c>
      <c r="Q630" s="34">
        <v>29164.67</v>
      </c>
      <c r="R630" s="34">
        <v>-8939.17</v>
      </c>
      <c r="S630" s="36">
        <v>-0.31</v>
      </c>
      <c r="T630" s="34">
        <v>374.5462962962963</v>
      </c>
      <c r="U630" s="34">
        <v>17122.560000000001</v>
      </c>
      <c r="V630" s="34">
        <v>12350.13</v>
      </c>
      <c r="W630" s="34">
        <v>4772.43</v>
      </c>
      <c r="X630" s="36">
        <v>0.39</v>
      </c>
      <c r="Y630" s="3" t="str">
        <f>IFERROR(VLOOKUP(A630,'Pivot price tier'!$C$8:$L$2245,10,0),"")</f>
        <v>X</v>
      </c>
      <c r="Z630" s="3" t="str">
        <f>IFERROR(VLOOKUP(A630,'Pivot price tier by size'!$D$8:$M$2466,10,0),"")</f>
        <v xml:space="preserve"> </v>
      </c>
      <c r="AA630" s="3" t="str">
        <f>IFERROR(VLOOKUP(A630,'Pivot category'!$B$8:$I$2191,8,0),"")</f>
        <v>X</v>
      </c>
      <c r="AB630" s="3" t="str">
        <f t="shared" si="9"/>
        <v>Bottom 5%</v>
      </c>
      <c r="AC630"/>
      <c r="AD630" s="3" t="s">
        <v>16451</v>
      </c>
      <c r="AE630" s="3" t="s">
        <v>14107</v>
      </c>
    </row>
    <row r="631" spans="1:31" hidden="1" x14ac:dyDescent="0.25">
      <c r="A631" t="s">
        <v>9614</v>
      </c>
      <c r="B631" t="s">
        <v>9615</v>
      </c>
      <c r="C631" s="3" t="s">
        <v>32</v>
      </c>
      <c r="D631" s="3" t="s">
        <v>9497</v>
      </c>
      <c r="E631" s="3" t="s">
        <v>5198</v>
      </c>
      <c r="F631" s="3">
        <v>7000</v>
      </c>
      <c r="G631" s="34">
        <v>12.59</v>
      </c>
      <c r="H631" s="3" t="s">
        <v>29</v>
      </c>
      <c r="I631" s="3" t="s">
        <v>17</v>
      </c>
      <c r="J631" s="3" t="s">
        <v>8256</v>
      </c>
      <c r="K631" s="3" t="s">
        <v>8252</v>
      </c>
      <c r="L631" s="3" t="s">
        <v>8255</v>
      </c>
      <c r="M631" s="26" t="s">
        <v>13873</v>
      </c>
      <c r="N631"/>
      <c r="O631" s="3">
        <v>5</v>
      </c>
      <c r="P631" s="34">
        <v>3462.25</v>
      </c>
      <c r="Q631" s="34">
        <v>11576.6</v>
      </c>
      <c r="R631" s="34">
        <v>-8114.35</v>
      </c>
      <c r="S631" s="36">
        <v>-0.7</v>
      </c>
      <c r="T631" s="34">
        <v>692.45</v>
      </c>
      <c r="U631" s="34">
        <v>478.42</v>
      </c>
      <c r="V631" s="34">
        <v>6644.47</v>
      </c>
      <c r="W631" s="34">
        <v>-6166.05</v>
      </c>
      <c r="X631" s="36">
        <v>-0.93</v>
      </c>
      <c r="Y631" s="3" t="str">
        <f>IFERROR(VLOOKUP(A631,'Pivot price tier'!$C$8:$L$2245,10,0),"")</f>
        <v/>
      </c>
      <c r="Z631" s="3" t="str">
        <f>IFERROR(VLOOKUP(A631,'Pivot price tier by size'!$D$8:$M$2466,10,0),"")</f>
        <v/>
      </c>
      <c r="AA631" s="3" t="str">
        <f>IFERROR(VLOOKUP(A631,'Pivot category'!$B$8:$I$2191,8,0),"")</f>
        <v/>
      </c>
      <c r="AB631" s="3" t="str">
        <f t="shared" si="9"/>
        <v>Bottom 5%</v>
      </c>
      <c r="AC631"/>
      <c r="AD631" s="3" t="s">
        <v>11231</v>
      </c>
      <c r="AE631" s="3" t="s">
        <v>14099</v>
      </c>
    </row>
    <row r="632" spans="1:31" hidden="1" x14ac:dyDescent="0.25">
      <c r="A632" t="s">
        <v>10839</v>
      </c>
      <c r="B632" t="s">
        <v>10840</v>
      </c>
      <c r="C632" s="3" t="s">
        <v>32</v>
      </c>
      <c r="D632" s="3" t="s">
        <v>10703</v>
      </c>
      <c r="E632" s="3" t="s">
        <v>5198</v>
      </c>
      <c r="F632" s="3">
        <v>7000</v>
      </c>
      <c r="G632" s="34">
        <v>12.59</v>
      </c>
      <c r="H632" s="3" t="s">
        <v>29</v>
      </c>
      <c r="I632" s="3" t="s">
        <v>17</v>
      </c>
      <c r="J632" s="3" t="s">
        <v>8256</v>
      </c>
      <c r="K632" s="3" t="s">
        <v>8252</v>
      </c>
      <c r="L632" s="3" t="s">
        <v>8255</v>
      </c>
      <c r="M632" s="26" t="s">
        <v>13873</v>
      </c>
      <c r="N632"/>
      <c r="O632" s="3">
        <v>2</v>
      </c>
      <c r="P632" s="34">
        <v>1762.6</v>
      </c>
      <c r="Q632" s="34">
        <v>15564.89</v>
      </c>
      <c r="R632" s="34">
        <v>-13802.29</v>
      </c>
      <c r="S632" s="36">
        <v>-0.89</v>
      </c>
      <c r="T632" s="34">
        <v>881.3</v>
      </c>
      <c r="U632" s="34">
        <v>1095.33</v>
      </c>
      <c r="V632" s="34">
        <v>12842.13</v>
      </c>
      <c r="W632" s="34">
        <v>-11746.8</v>
      </c>
      <c r="X632" s="36">
        <v>-0.91</v>
      </c>
      <c r="Y632" s="3" t="str">
        <f>IFERROR(VLOOKUP(A632,'Pivot price tier'!$C$8:$L$2245,10,0),"")</f>
        <v/>
      </c>
      <c r="Z632" s="3" t="str">
        <f>IFERROR(VLOOKUP(A632,'Pivot price tier by size'!$D$8:$M$2466,10,0),"")</f>
        <v/>
      </c>
      <c r="AA632" s="3" t="str">
        <f>IFERROR(VLOOKUP(A632,'Pivot category'!$B$8:$I$2191,8,0),"")</f>
        <v/>
      </c>
      <c r="AB632" s="3" t="str">
        <f t="shared" si="9"/>
        <v>Bottom 5%</v>
      </c>
      <c r="AC632"/>
      <c r="AD632" s="3" t="s">
        <v>11231</v>
      </c>
      <c r="AE632" s="3" t="s">
        <v>16454</v>
      </c>
    </row>
    <row r="633" spans="1:31" hidden="1" x14ac:dyDescent="0.25">
      <c r="A633" t="s">
        <v>13562</v>
      </c>
      <c r="B633" t="s">
        <v>13563</v>
      </c>
      <c r="C633" s="3" t="s">
        <v>34</v>
      </c>
      <c r="D633" s="3" t="s">
        <v>13486</v>
      </c>
      <c r="E633" s="3" t="s">
        <v>5198</v>
      </c>
      <c r="F633" s="3">
        <v>70000</v>
      </c>
      <c r="G633" s="34">
        <v>29.99</v>
      </c>
      <c r="H633" s="3" t="s">
        <v>26</v>
      </c>
      <c r="I633" s="3" t="s">
        <v>21</v>
      </c>
      <c r="J633" s="3" t="s">
        <v>8256</v>
      </c>
      <c r="K633" s="3" t="s">
        <v>8258</v>
      </c>
      <c r="L633" s="3" t="s">
        <v>8254</v>
      </c>
      <c r="M633" s="26">
        <v>45505</v>
      </c>
      <c r="N633"/>
      <c r="O633" s="3">
        <v>1</v>
      </c>
      <c r="P633" s="34">
        <v>659.78</v>
      </c>
      <c r="Q633" s="34">
        <v>4708.43</v>
      </c>
      <c r="R633" s="34">
        <v>-4048.65</v>
      </c>
      <c r="S633" s="36">
        <v>-0.86</v>
      </c>
      <c r="T633" s="34">
        <v>659.78</v>
      </c>
      <c r="U633" s="34">
        <v>179.94</v>
      </c>
      <c r="V633" s="34">
        <v>1949.35</v>
      </c>
      <c r="W633" s="34">
        <v>-1769.41</v>
      </c>
      <c r="X633" s="36">
        <v>-0.91</v>
      </c>
      <c r="Y633" s="3" t="str">
        <f>IFERROR(VLOOKUP(A633,'Pivot price tier'!$C$8:$L$2245,10,0),"")</f>
        <v/>
      </c>
      <c r="Z633" s="3" t="str">
        <f>IFERROR(VLOOKUP(A633,'Pivot price tier by size'!$D$8:$M$2466,10,0),"")</f>
        <v/>
      </c>
      <c r="AA633" s="3" t="str">
        <f>IFERROR(VLOOKUP(A633,'Pivot category'!$B$8:$I$2191,8,0),"")</f>
        <v/>
      </c>
      <c r="AB633" s="3" t="str">
        <f t="shared" si="9"/>
        <v>Bottom 5%</v>
      </c>
      <c r="AC633"/>
      <c r="AD633" s="3" t="s">
        <v>11231</v>
      </c>
      <c r="AE633" s="3" t="s">
        <v>14099</v>
      </c>
    </row>
    <row r="634" spans="1:31" x14ac:dyDescent="0.25">
      <c r="A634" t="s">
        <v>11794</v>
      </c>
      <c r="B634" t="s">
        <v>9738</v>
      </c>
      <c r="C634" s="3" t="s">
        <v>32</v>
      </c>
      <c r="D634" s="3" t="s">
        <v>9494</v>
      </c>
      <c r="E634" s="3" t="s">
        <v>5150</v>
      </c>
      <c r="F634" s="3">
        <v>7000</v>
      </c>
      <c r="G634" s="34">
        <v>39.99</v>
      </c>
      <c r="H634" s="3" t="s">
        <v>12</v>
      </c>
      <c r="I634" s="3" t="s">
        <v>23</v>
      </c>
      <c r="J634" s="3" t="s">
        <v>8251</v>
      </c>
      <c r="K634" s="3" t="s">
        <v>8252</v>
      </c>
      <c r="L634" s="3" t="s">
        <v>68</v>
      </c>
      <c r="M634" s="26" t="s">
        <v>13873</v>
      </c>
      <c r="N634"/>
      <c r="O634" s="3">
        <v>68</v>
      </c>
      <c r="P634" s="34">
        <v>27101.91</v>
      </c>
      <c r="Q634" s="34">
        <v>35781.629999999997</v>
      </c>
      <c r="R634" s="34">
        <v>-8679.7199999999993</v>
      </c>
      <c r="S634" s="36">
        <v>-0.24</v>
      </c>
      <c r="T634" s="34">
        <v>398.5575</v>
      </c>
      <c r="U634" s="34">
        <v>3323.13</v>
      </c>
      <c r="V634" s="34">
        <v>4778.76</v>
      </c>
      <c r="W634" s="34">
        <v>-1455.63</v>
      </c>
      <c r="X634" s="36">
        <v>-0.3</v>
      </c>
      <c r="Y634" s="3" t="str">
        <f>IFERROR(VLOOKUP(A634,'Pivot price tier'!$C$8:$L$2245,10,0),"")</f>
        <v>X</v>
      </c>
      <c r="Z634" s="3" t="str">
        <f>IFERROR(VLOOKUP(A634,'Pivot price tier by size'!$D$8:$M$2466,10,0),"")</f>
        <v xml:space="preserve"> </v>
      </c>
      <c r="AA634" s="3" t="str">
        <f>IFERROR(VLOOKUP(A634,'Pivot category'!$B$8:$I$2191,8,0),"")</f>
        <v>X</v>
      </c>
      <c r="AB634" s="3" t="str">
        <f t="shared" si="9"/>
        <v>Bottom 5%</v>
      </c>
      <c r="AC634"/>
      <c r="AD634" s="3" t="s">
        <v>11231</v>
      </c>
      <c r="AE634" s="3" t="s">
        <v>14090</v>
      </c>
    </row>
    <row r="635" spans="1:31" x14ac:dyDescent="0.25">
      <c r="A635" t="s">
        <v>12175</v>
      </c>
      <c r="B635" t="s">
        <v>12176</v>
      </c>
      <c r="C635" s="3" t="s">
        <v>32</v>
      </c>
      <c r="D635" s="3" t="s">
        <v>11995</v>
      </c>
      <c r="E635" s="3" t="s">
        <v>5150</v>
      </c>
      <c r="F635" s="3">
        <v>70000</v>
      </c>
      <c r="G635" s="34">
        <v>39.99</v>
      </c>
      <c r="H635" s="3" t="s">
        <v>27</v>
      </c>
      <c r="I635" s="3" t="s">
        <v>15</v>
      </c>
      <c r="J635" s="3" t="s">
        <v>8251</v>
      </c>
      <c r="K635" s="3" t="s">
        <v>8252</v>
      </c>
      <c r="L635" s="3" t="s">
        <v>68</v>
      </c>
      <c r="M635" s="26">
        <v>45231</v>
      </c>
      <c r="N635"/>
      <c r="O635" s="3">
        <v>31</v>
      </c>
      <c r="P635" s="34">
        <v>17536.39</v>
      </c>
      <c r="Q635" s="34">
        <v>17098.5</v>
      </c>
      <c r="R635" s="34">
        <v>437.89</v>
      </c>
      <c r="S635" s="36">
        <v>0.03</v>
      </c>
      <c r="T635" s="34">
        <v>565.68999999999994</v>
      </c>
      <c r="U635" s="34">
        <v>1839.64</v>
      </c>
      <c r="V635" s="34">
        <v>4614.33</v>
      </c>
      <c r="W635" s="34">
        <v>-2774.69</v>
      </c>
      <c r="X635" s="36">
        <v>-0.6</v>
      </c>
      <c r="Y635" s="3" t="str">
        <f>IFERROR(VLOOKUP(A635,'Pivot price tier'!$C$8:$L$2245,10,0),"")</f>
        <v>X</v>
      </c>
      <c r="Z635" s="3" t="str">
        <f>IFERROR(VLOOKUP(A635,'Pivot price tier by size'!$D$8:$M$2466,10,0),"")</f>
        <v xml:space="preserve"> </v>
      </c>
      <c r="AA635" s="3" t="str">
        <f>IFERROR(VLOOKUP(A635,'Pivot category'!$B$8:$I$2191,8,0),"")</f>
        <v>X</v>
      </c>
      <c r="AB635" s="3" t="str">
        <f t="shared" si="9"/>
        <v>Bottom 5%</v>
      </c>
      <c r="AC635"/>
      <c r="AD635" s="3" t="s">
        <v>11231</v>
      </c>
      <c r="AE635" s="3" t="s">
        <v>14099</v>
      </c>
    </row>
    <row r="636" spans="1:31" hidden="1" x14ac:dyDescent="0.25">
      <c r="A636" t="s">
        <v>12026</v>
      </c>
      <c r="B636" t="s">
        <v>336</v>
      </c>
      <c r="C636" s="3" t="s">
        <v>69</v>
      </c>
      <c r="D636" s="3" t="s">
        <v>2591</v>
      </c>
      <c r="E636" s="3" t="s">
        <v>5198</v>
      </c>
      <c r="F636" s="3">
        <v>7000</v>
      </c>
      <c r="G636" s="34">
        <v>0.59</v>
      </c>
      <c r="H636" s="3" t="s">
        <v>26</v>
      </c>
      <c r="I636" s="3" t="s">
        <v>70</v>
      </c>
      <c r="J636" s="3" t="s">
        <v>8256</v>
      </c>
      <c r="K636" s="3" t="s">
        <v>8260</v>
      </c>
      <c r="L636" s="3" t="s">
        <v>8257</v>
      </c>
      <c r="M636" s="26" t="s">
        <v>13873</v>
      </c>
      <c r="N636"/>
      <c r="O636" s="3" t="s">
        <v>78</v>
      </c>
      <c r="P636" s="34">
        <v>89.09</v>
      </c>
      <c r="Q636" s="34">
        <v>237.18</v>
      </c>
      <c r="R636" s="34">
        <v>-148.09</v>
      </c>
      <c r="S636" s="36">
        <v>-0.62</v>
      </c>
      <c r="T636" s="34" t="s">
        <v>78</v>
      </c>
      <c r="U636" s="34" t="s">
        <v>78</v>
      </c>
      <c r="V636" s="34" t="s">
        <v>78</v>
      </c>
      <c r="W636" s="34" t="s">
        <v>78</v>
      </c>
      <c r="X636" s="36" t="s">
        <v>78</v>
      </c>
      <c r="Y636" s="3" t="str">
        <f>IFERROR(VLOOKUP(A636,'Pivot price tier'!$C$8:$L$2245,10,0),"")</f>
        <v/>
      </c>
      <c r="Z636" s="3" t="str">
        <f>IFERROR(VLOOKUP(A636,'Pivot price tier by size'!$D$8:$M$2466,10,0),"")</f>
        <v/>
      </c>
      <c r="AA636" s="3" t="str">
        <f>IFERROR(VLOOKUP(A636,'Pivot category'!$B$8:$I$2191,8,0),"")</f>
        <v/>
      </c>
      <c r="AB636" s="3" t="str">
        <f t="shared" si="9"/>
        <v>Bottom 5%</v>
      </c>
      <c r="AC636"/>
      <c r="AD636" s="3" t="s">
        <v>11231</v>
      </c>
      <c r="AE636" s="3" t="s">
        <v>16454</v>
      </c>
    </row>
    <row r="637" spans="1:31" hidden="1" x14ac:dyDescent="0.25">
      <c r="A637" t="s">
        <v>12027</v>
      </c>
      <c r="B637" t="s">
        <v>337</v>
      </c>
      <c r="C637" s="3" t="s">
        <v>32</v>
      </c>
      <c r="D637" s="3" t="s">
        <v>2592</v>
      </c>
      <c r="E637" s="3" t="s">
        <v>5198</v>
      </c>
      <c r="F637" s="3">
        <v>7000</v>
      </c>
      <c r="G637" s="34">
        <v>19.989999999999998</v>
      </c>
      <c r="H637" s="3" t="s">
        <v>26</v>
      </c>
      <c r="I637" s="3" t="s">
        <v>21</v>
      </c>
      <c r="J637" s="3" t="s">
        <v>8261</v>
      </c>
      <c r="K637" s="3" t="s">
        <v>8260</v>
      </c>
      <c r="L637" s="3" t="s">
        <v>68</v>
      </c>
      <c r="M637" s="26" t="s">
        <v>13873</v>
      </c>
      <c r="N637"/>
      <c r="O637" s="3">
        <v>23</v>
      </c>
      <c r="P637" s="34">
        <v>5639.24</v>
      </c>
      <c r="Q637" s="34">
        <v>7724.32</v>
      </c>
      <c r="R637" s="34">
        <v>-2085.08</v>
      </c>
      <c r="S637" s="36">
        <v>-0.27</v>
      </c>
      <c r="T637" s="34">
        <v>245.18434782608693</v>
      </c>
      <c r="U637" s="34">
        <v>18753.87</v>
      </c>
      <c r="V637" s="34">
        <v>20066.439999999999</v>
      </c>
      <c r="W637" s="34">
        <v>-1312.57</v>
      </c>
      <c r="X637" s="36">
        <v>-7.0000000000000007E-2</v>
      </c>
      <c r="Y637" s="3" t="str">
        <f>IFERROR(VLOOKUP(A637,'Pivot price tier'!$C$8:$L$2245,10,0),"")</f>
        <v/>
      </c>
      <c r="Z637" s="3" t="str">
        <f>IFERROR(VLOOKUP(A637,'Pivot price tier by size'!$D$8:$M$2466,10,0),"")</f>
        <v/>
      </c>
      <c r="AA637" s="3" t="str">
        <f>IFERROR(VLOOKUP(A637,'Pivot category'!$B$8:$I$2191,8,0),"")</f>
        <v/>
      </c>
      <c r="AB637" s="3" t="str">
        <f t="shared" si="9"/>
        <v>Bottom 5%</v>
      </c>
      <c r="AC637"/>
      <c r="AD637" s="3" t="s">
        <v>16446</v>
      </c>
      <c r="AE637" s="3" t="s">
        <v>16454</v>
      </c>
    </row>
    <row r="638" spans="1:31" hidden="1" x14ac:dyDescent="0.25">
      <c r="A638" t="s">
        <v>13009</v>
      </c>
      <c r="B638" t="s">
        <v>7675</v>
      </c>
      <c r="C638" s="3" t="s">
        <v>36</v>
      </c>
      <c r="D638" s="3" t="s">
        <v>5419</v>
      </c>
      <c r="E638" s="3" t="s">
        <v>5198</v>
      </c>
      <c r="F638" s="3">
        <v>7000</v>
      </c>
      <c r="G638" s="34">
        <v>22.99</v>
      </c>
      <c r="H638" s="3" t="s">
        <v>26</v>
      </c>
      <c r="I638" s="3" t="s">
        <v>19</v>
      </c>
      <c r="J638" s="3" t="s">
        <v>8261</v>
      </c>
      <c r="K638" s="3" t="s">
        <v>8260</v>
      </c>
      <c r="L638" s="3" t="s">
        <v>68</v>
      </c>
      <c r="M638" s="26" t="s">
        <v>13873</v>
      </c>
      <c r="N638"/>
      <c r="O638" s="3">
        <v>6</v>
      </c>
      <c r="P638" s="34">
        <v>781.24</v>
      </c>
      <c r="Q638" s="34">
        <v>643.16</v>
      </c>
      <c r="R638" s="34">
        <v>138.08000000000001</v>
      </c>
      <c r="S638" s="36">
        <v>0.21</v>
      </c>
      <c r="T638" s="34">
        <v>130.20666666666668</v>
      </c>
      <c r="U638" s="34">
        <v>33545.1</v>
      </c>
      <c r="V638" s="34">
        <v>28092.31</v>
      </c>
      <c r="W638" s="34">
        <v>5452.79</v>
      </c>
      <c r="X638" s="36">
        <v>0.19</v>
      </c>
      <c r="Y638" s="3" t="str">
        <f>IFERROR(VLOOKUP(A638,'Pivot price tier'!$C$8:$L$2245,10,0),"")</f>
        <v/>
      </c>
      <c r="Z638" s="3" t="str">
        <f>IFERROR(VLOOKUP(A638,'Pivot price tier by size'!$D$8:$M$2466,10,0),"")</f>
        <v/>
      </c>
      <c r="AA638" s="3" t="str">
        <f>IFERROR(VLOOKUP(A638,'Pivot category'!$B$8:$I$2191,8,0),"")</f>
        <v/>
      </c>
      <c r="AB638" s="3" t="str">
        <f t="shared" si="9"/>
        <v>Bottom 5%</v>
      </c>
      <c r="AC638"/>
      <c r="AD638" s="3" t="s">
        <v>11231</v>
      </c>
      <c r="AE638" s="3" t="s">
        <v>16454</v>
      </c>
    </row>
    <row r="639" spans="1:31" hidden="1" x14ac:dyDescent="0.25">
      <c r="A639" t="s">
        <v>13010</v>
      </c>
      <c r="B639" t="s">
        <v>11858</v>
      </c>
      <c r="C639" s="3" t="s">
        <v>38</v>
      </c>
      <c r="D639" s="3" t="s">
        <v>2593</v>
      </c>
      <c r="E639" s="3" t="s">
        <v>5150</v>
      </c>
      <c r="F639" s="3">
        <v>5000</v>
      </c>
      <c r="G639" s="34">
        <v>29.99</v>
      </c>
      <c r="H639" s="3" t="s">
        <v>26</v>
      </c>
      <c r="I639" s="3" t="s">
        <v>19</v>
      </c>
      <c r="J639" s="3" t="s">
        <v>8251</v>
      </c>
      <c r="K639" s="3" t="s">
        <v>8260</v>
      </c>
      <c r="L639" s="3" t="s">
        <v>68</v>
      </c>
      <c r="M639" s="26">
        <v>45108</v>
      </c>
      <c r="N639"/>
      <c r="O639" s="3">
        <v>1</v>
      </c>
      <c r="P639" s="34">
        <v>59.98</v>
      </c>
      <c r="Q639" s="34">
        <v>149.94999999999999</v>
      </c>
      <c r="R639" s="34">
        <v>-89.97</v>
      </c>
      <c r="S639" s="36">
        <v>-0.6</v>
      </c>
      <c r="T639" s="34">
        <v>59.98</v>
      </c>
      <c r="U639" s="34">
        <v>37457.51</v>
      </c>
      <c r="V639" s="34">
        <v>38057.31</v>
      </c>
      <c r="W639" s="34">
        <v>-599.79999999999995</v>
      </c>
      <c r="X639" s="36">
        <v>-0.02</v>
      </c>
      <c r="Y639" s="3" t="str">
        <f>IFERROR(VLOOKUP(A639,'Pivot price tier'!$C$8:$L$2245,10,0),"")</f>
        <v/>
      </c>
      <c r="Z639" s="3" t="str">
        <f>IFERROR(VLOOKUP(A639,'Pivot price tier by size'!$D$8:$M$2466,10,0),"")</f>
        <v/>
      </c>
      <c r="AA639" s="3" t="str">
        <f>IFERROR(VLOOKUP(A639,'Pivot category'!$B$8:$I$2191,8,0),"")</f>
        <v/>
      </c>
      <c r="AB639" s="3" t="str">
        <f t="shared" si="9"/>
        <v>Bottom 5%</v>
      </c>
      <c r="AC639"/>
      <c r="AD639" s="3" t="s">
        <v>11231</v>
      </c>
      <c r="AE639" s="3" t="s">
        <v>16454</v>
      </c>
    </row>
    <row r="640" spans="1:31" x14ac:dyDescent="0.25">
      <c r="A640" t="s">
        <v>5442</v>
      </c>
      <c r="B640" t="s">
        <v>1984</v>
      </c>
      <c r="C640" s="3" t="s">
        <v>32</v>
      </c>
      <c r="D640" s="3" t="s">
        <v>4420</v>
      </c>
      <c r="E640" s="3" t="s">
        <v>5150</v>
      </c>
      <c r="F640" s="3">
        <v>1000</v>
      </c>
      <c r="G640" s="34">
        <v>7.49</v>
      </c>
      <c r="H640" s="3" t="s">
        <v>28</v>
      </c>
      <c r="I640" s="3" t="s">
        <v>13</v>
      </c>
      <c r="J640" s="3" t="s">
        <v>8251</v>
      </c>
      <c r="K640" s="3" t="s">
        <v>8252</v>
      </c>
      <c r="L640" s="3" t="s">
        <v>68</v>
      </c>
      <c r="M640" s="26" t="s">
        <v>13873</v>
      </c>
      <c r="N640"/>
      <c r="O640" s="3">
        <v>151</v>
      </c>
      <c r="P640" s="34">
        <v>45277.05</v>
      </c>
      <c r="Q640" s="34">
        <v>50512.959999999999</v>
      </c>
      <c r="R640" s="34">
        <v>-5235.91</v>
      </c>
      <c r="S640" s="36">
        <v>-0.1</v>
      </c>
      <c r="T640" s="34">
        <v>299.84801324503314</v>
      </c>
      <c r="U640" s="34">
        <v>198485</v>
      </c>
      <c r="V640" s="34">
        <v>218219.99</v>
      </c>
      <c r="W640" s="34">
        <v>-19734.990000000002</v>
      </c>
      <c r="X640" s="36">
        <v>-0.09</v>
      </c>
      <c r="Y640" s="3" t="str">
        <f>IFERROR(VLOOKUP(A640,'Pivot price tier'!$C$8:$L$2245,10,0),"")</f>
        <v>X</v>
      </c>
      <c r="Z640" s="3" t="str">
        <f>IFERROR(VLOOKUP(A640,'Pivot price tier by size'!$D$8:$M$2466,10,0),"")</f>
        <v xml:space="preserve"> </v>
      </c>
      <c r="AA640" s="3" t="str">
        <f>IFERROR(VLOOKUP(A640,'Pivot category'!$B$8:$I$2191,8,0),"")</f>
        <v>X</v>
      </c>
      <c r="AB640" s="3" t="str">
        <f t="shared" si="9"/>
        <v>Bottom 5%</v>
      </c>
      <c r="AC640"/>
      <c r="AD640" s="3" t="s">
        <v>16449</v>
      </c>
      <c r="AE640" s="3" t="s">
        <v>14091</v>
      </c>
    </row>
    <row r="641" spans="1:31" x14ac:dyDescent="0.25">
      <c r="A641" t="s">
        <v>11665</v>
      </c>
      <c r="B641" t="s">
        <v>11802</v>
      </c>
      <c r="C641" s="3" t="s">
        <v>32</v>
      </c>
      <c r="D641" s="3" t="s">
        <v>11487</v>
      </c>
      <c r="E641" s="3" t="s">
        <v>5198</v>
      </c>
      <c r="F641" s="3">
        <v>70000</v>
      </c>
      <c r="G641" s="34">
        <v>13.99</v>
      </c>
      <c r="H641" s="3" t="s">
        <v>28</v>
      </c>
      <c r="I641" s="3" t="s">
        <v>19</v>
      </c>
      <c r="J641" s="3" t="s">
        <v>8251</v>
      </c>
      <c r="K641" s="3" t="s">
        <v>8252</v>
      </c>
      <c r="L641" s="3" t="s">
        <v>68</v>
      </c>
      <c r="M641" s="26">
        <v>45047</v>
      </c>
      <c r="N641"/>
      <c r="O641" s="3">
        <v>128</v>
      </c>
      <c r="P641" s="34">
        <v>43406.07</v>
      </c>
      <c r="Q641" s="34">
        <v>57075.85</v>
      </c>
      <c r="R641" s="34">
        <v>-13669.78</v>
      </c>
      <c r="S641" s="36">
        <v>-0.24</v>
      </c>
      <c r="T641" s="34">
        <v>339.109921875</v>
      </c>
      <c r="U641" s="34">
        <v>83035.98</v>
      </c>
      <c r="V641" s="34">
        <v>93272.51</v>
      </c>
      <c r="W641" s="34">
        <v>-10236.530000000001</v>
      </c>
      <c r="X641" s="36">
        <v>-0.11</v>
      </c>
      <c r="Y641" s="3" t="str">
        <f>IFERROR(VLOOKUP(A641,'Pivot price tier'!$C$8:$L$2245,10,0),"")</f>
        <v>X</v>
      </c>
      <c r="Z641" s="3" t="str">
        <f>IFERROR(VLOOKUP(A641,'Pivot price tier by size'!$D$8:$M$2466,10,0),"")</f>
        <v xml:space="preserve"> </v>
      </c>
      <c r="AA641" s="3" t="str">
        <f>IFERROR(VLOOKUP(A641,'Pivot category'!$B$8:$I$2191,8,0),"")</f>
        <v>X</v>
      </c>
      <c r="AB641" s="3" t="str">
        <f t="shared" si="9"/>
        <v>Bottom 5%</v>
      </c>
      <c r="AC641"/>
      <c r="AD641" s="3" t="s">
        <v>16452</v>
      </c>
      <c r="AE641" s="3" t="s">
        <v>16455</v>
      </c>
    </row>
    <row r="642" spans="1:31" hidden="1" x14ac:dyDescent="0.25">
      <c r="A642" t="s">
        <v>14713</v>
      </c>
      <c r="B642" t="s">
        <v>14714</v>
      </c>
      <c r="C642" s="3" t="s">
        <v>32</v>
      </c>
      <c r="D642" s="3" t="s">
        <v>14601</v>
      </c>
      <c r="E642" s="3" t="s">
        <v>5198</v>
      </c>
      <c r="F642" s="3">
        <v>70000</v>
      </c>
      <c r="G642" s="34">
        <v>21.99</v>
      </c>
      <c r="H642" s="3" t="s">
        <v>28</v>
      </c>
      <c r="I642" s="3" t="s">
        <v>21</v>
      </c>
      <c r="J642" s="3" t="s">
        <v>8251</v>
      </c>
      <c r="K642" s="3" t="s">
        <v>8252</v>
      </c>
      <c r="L642" s="3" t="s">
        <v>68</v>
      </c>
      <c r="M642" s="26">
        <v>45778</v>
      </c>
      <c r="N642"/>
      <c r="O642" s="3">
        <v>55</v>
      </c>
      <c r="P642" s="34">
        <v>9813.49</v>
      </c>
      <c r="Q642" s="34"/>
      <c r="R642" s="34">
        <v>9813.49</v>
      </c>
      <c r="T642" s="34">
        <v>178.42709090909091</v>
      </c>
      <c r="U642" s="34">
        <v>9831.5</v>
      </c>
      <c r="V642" s="34">
        <v>0</v>
      </c>
      <c r="W642" s="34">
        <v>9831.5</v>
      </c>
      <c r="X642" s="36">
        <v>0</v>
      </c>
      <c r="Y642" s="3" t="str">
        <f>IFERROR(VLOOKUP(A642,'Pivot price tier'!$C$8:$L$2245,10,0),"")</f>
        <v>X</v>
      </c>
      <c r="Z642" s="3" t="str">
        <f>IFERROR(VLOOKUP(A642,'Pivot price tier by size'!$D$8:$M$2466,10,0),"")</f>
        <v>X</v>
      </c>
      <c r="AA642" s="3" t="str">
        <f>IFERROR(VLOOKUP(A642,'Pivot category'!$B$8:$I$2191,8,0),"")</f>
        <v>X</v>
      </c>
      <c r="AB642" s="3" t="str">
        <f t="shared" ref="AB642:AB705" si="10">IF(P642&lt;$AC$1,"Bottom 5%","")</f>
        <v>Bottom 5%</v>
      </c>
      <c r="AC642"/>
      <c r="AD642" s="3" t="s">
        <v>11231</v>
      </c>
      <c r="AE642" s="3" t="s">
        <v>16487</v>
      </c>
    </row>
    <row r="643" spans="1:31" x14ac:dyDescent="0.25">
      <c r="A643" t="s">
        <v>10362</v>
      </c>
      <c r="B643" t="s">
        <v>10363</v>
      </c>
      <c r="C643" s="3" t="s">
        <v>32</v>
      </c>
      <c r="D643" s="3" t="s">
        <v>10285</v>
      </c>
      <c r="E643" s="3" t="s">
        <v>5198</v>
      </c>
      <c r="F643" s="3">
        <v>7000</v>
      </c>
      <c r="G643" s="34">
        <v>13.99</v>
      </c>
      <c r="H643" s="3" t="s">
        <v>28</v>
      </c>
      <c r="I643" s="3" t="s">
        <v>19</v>
      </c>
      <c r="J643" s="3" t="s">
        <v>8251</v>
      </c>
      <c r="K643" s="3" t="s">
        <v>8252</v>
      </c>
      <c r="L643" s="3" t="s">
        <v>68</v>
      </c>
      <c r="M643" s="26" t="s">
        <v>13873</v>
      </c>
      <c r="N643"/>
      <c r="O643" s="3">
        <v>134</v>
      </c>
      <c r="P643" s="34">
        <v>33713.18</v>
      </c>
      <c r="Q643" s="34">
        <v>42887.4</v>
      </c>
      <c r="R643" s="34">
        <v>-9174.2199999999993</v>
      </c>
      <c r="S643" s="36">
        <v>-0.21</v>
      </c>
      <c r="T643" s="34">
        <v>251.59089552238805</v>
      </c>
      <c r="U643" s="34">
        <v>30877.38</v>
      </c>
      <c r="V643" s="34">
        <v>33209.58</v>
      </c>
      <c r="W643" s="34">
        <v>-2332.1999999999998</v>
      </c>
      <c r="X643" s="36">
        <v>-7.0000000000000007E-2</v>
      </c>
      <c r="Y643" s="3" t="str">
        <f>IFERROR(VLOOKUP(A643,'Pivot price tier'!$C$8:$L$2245,10,0),"")</f>
        <v>X</v>
      </c>
      <c r="Z643" s="3" t="str">
        <f>IFERROR(VLOOKUP(A643,'Pivot price tier by size'!$D$8:$M$2466,10,0),"")</f>
        <v xml:space="preserve"> </v>
      </c>
      <c r="AA643" s="3" t="str">
        <f>IFERROR(VLOOKUP(A643,'Pivot category'!$B$8:$I$2191,8,0),"")</f>
        <v>X</v>
      </c>
      <c r="AB643" s="3" t="str">
        <f t="shared" si="10"/>
        <v>Bottom 5%</v>
      </c>
      <c r="AC643"/>
      <c r="AD643" s="3" t="s">
        <v>16452</v>
      </c>
      <c r="AE643" s="3" t="s">
        <v>16455</v>
      </c>
    </row>
    <row r="644" spans="1:31" x14ac:dyDescent="0.25">
      <c r="A644" t="s">
        <v>9229</v>
      </c>
      <c r="B644" t="s">
        <v>9228</v>
      </c>
      <c r="C644" s="3" t="s">
        <v>32</v>
      </c>
      <c r="D644" s="3" t="s">
        <v>9148</v>
      </c>
      <c r="E644" s="3" t="s">
        <v>5198</v>
      </c>
      <c r="F644" s="3">
        <v>7000</v>
      </c>
      <c r="G644" s="34">
        <v>13.99</v>
      </c>
      <c r="H644" s="3" t="s">
        <v>28</v>
      </c>
      <c r="I644" s="3" t="s">
        <v>19</v>
      </c>
      <c r="J644" s="3" t="s">
        <v>8251</v>
      </c>
      <c r="K644" s="3" t="s">
        <v>8252</v>
      </c>
      <c r="L644" s="3" t="s">
        <v>68</v>
      </c>
      <c r="M644" s="26" t="s">
        <v>13873</v>
      </c>
      <c r="N644"/>
      <c r="O644" s="3">
        <v>146</v>
      </c>
      <c r="P644" s="34">
        <v>33692.230000000003</v>
      </c>
      <c r="Q644" s="34">
        <v>47524.91</v>
      </c>
      <c r="R644" s="34">
        <v>-13832.68</v>
      </c>
      <c r="S644" s="36">
        <v>-0.28999999999999998</v>
      </c>
      <c r="T644" s="34">
        <v>230.76869863013701</v>
      </c>
      <c r="U644" s="34">
        <v>65258.2</v>
      </c>
      <c r="V644" s="34">
        <v>68205.789999999994</v>
      </c>
      <c r="W644" s="34">
        <v>-2947.59</v>
      </c>
      <c r="X644" s="36">
        <v>-0.04</v>
      </c>
      <c r="Y644" s="3" t="str">
        <f>IFERROR(VLOOKUP(A644,'Pivot price tier'!$C$8:$L$2245,10,0),"")</f>
        <v>X</v>
      </c>
      <c r="Z644" s="3" t="str">
        <f>IFERROR(VLOOKUP(A644,'Pivot price tier by size'!$D$8:$M$2466,10,0),"")</f>
        <v xml:space="preserve"> </v>
      </c>
      <c r="AA644" s="3" t="str">
        <f>IFERROR(VLOOKUP(A644,'Pivot category'!$B$8:$I$2191,8,0),"")</f>
        <v>X</v>
      </c>
      <c r="AB644" s="3" t="str">
        <f t="shared" si="10"/>
        <v>Bottom 5%</v>
      </c>
      <c r="AC644"/>
      <c r="AD644" s="3" t="s">
        <v>16452</v>
      </c>
      <c r="AE644" s="3" t="s">
        <v>16455</v>
      </c>
    </row>
    <row r="645" spans="1:31" hidden="1" x14ac:dyDescent="0.25">
      <c r="A645" t="s">
        <v>14203</v>
      </c>
      <c r="B645" t="s">
        <v>14204</v>
      </c>
      <c r="C645" s="3" t="s">
        <v>32</v>
      </c>
      <c r="D645" s="3" t="s">
        <v>2596</v>
      </c>
      <c r="E645" s="3">
        <v>0</v>
      </c>
      <c r="F645" s="3">
        <v>7000</v>
      </c>
      <c r="G645" s="34">
        <v>35.99</v>
      </c>
      <c r="H645" s="3" t="s">
        <v>27</v>
      </c>
      <c r="I645" s="3" t="s">
        <v>23</v>
      </c>
      <c r="J645" s="3" t="s">
        <v>8253</v>
      </c>
      <c r="K645" s="3" t="s">
        <v>8260</v>
      </c>
      <c r="L645" s="3" t="s">
        <v>8257</v>
      </c>
      <c r="M645" s="26" t="s">
        <v>13873</v>
      </c>
      <c r="N645"/>
      <c r="O645" s="3" t="s">
        <v>78</v>
      </c>
      <c r="P645" s="34"/>
      <c r="Q645" s="34">
        <v>971.73</v>
      </c>
      <c r="R645" s="34">
        <v>-971.73</v>
      </c>
      <c r="S645" s="36">
        <v>-1</v>
      </c>
      <c r="T645" s="34" t="s">
        <v>78</v>
      </c>
      <c r="U645" s="34" t="s">
        <v>78</v>
      </c>
      <c r="V645" s="34" t="s">
        <v>78</v>
      </c>
      <c r="W645" s="34" t="s">
        <v>78</v>
      </c>
      <c r="X645" s="36" t="s">
        <v>78</v>
      </c>
      <c r="Y645" s="3" t="str">
        <f>IFERROR(VLOOKUP(A645,'Pivot price tier'!$C$8:$L$2245,10,0),"")</f>
        <v/>
      </c>
      <c r="Z645" s="3" t="str">
        <f>IFERROR(VLOOKUP(A645,'Pivot price tier by size'!$D$8:$M$2466,10,0),"")</f>
        <v/>
      </c>
      <c r="AA645" s="3" t="str">
        <f>IFERROR(VLOOKUP(A645,'Pivot category'!$B$8:$I$2191,8,0),"")</f>
        <v/>
      </c>
      <c r="AB645" s="3" t="str">
        <f t="shared" si="10"/>
        <v>Bottom 5%</v>
      </c>
      <c r="AC645"/>
      <c r="AD645" s="3" t="s">
        <v>16456</v>
      </c>
      <c r="AE645" s="3" t="s">
        <v>14101</v>
      </c>
    </row>
    <row r="646" spans="1:31" hidden="1" x14ac:dyDescent="0.25">
      <c r="A646" t="s">
        <v>6672</v>
      </c>
      <c r="B646" t="s">
        <v>340</v>
      </c>
      <c r="C646" s="3" t="s">
        <v>32</v>
      </c>
      <c r="D646" s="3" t="s">
        <v>2597</v>
      </c>
      <c r="E646" s="3">
        <v>0</v>
      </c>
      <c r="F646" s="3">
        <v>7000</v>
      </c>
      <c r="G646" s="34">
        <v>28.79</v>
      </c>
      <c r="H646" s="3" t="s">
        <v>27</v>
      </c>
      <c r="I646" s="3" t="s">
        <v>21</v>
      </c>
      <c r="J646" s="3" t="s">
        <v>8256</v>
      </c>
      <c r="K646" s="3" t="s">
        <v>8273</v>
      </c>
      <c r="L646" s="3" t="s">
        <v>8257</v>
      </c>
      <c r="M646" s="26" t="s">
        <v>13873</v>
      </c>
      <c r="N646"/>
      <c r="O646" s="3" t="s">
        <v>78</v>
      </c>
      <c r="P646" s="34">
        <v>573.20000000000005</v>
      </c>
      <c r="Q646" s="34">
        <v>334.32</v>
      </c>
      <c r="R646" s="34">
        <v>238.88</v>
      </c>
      <c r="S646" s="36">
        <v>0.71</v>
      </c>
      <c r="T646" s="34" t="s">
        <v>78</v>
      </c>
      <c r="U646" s="34">
        <v>0</v>
      </c>
      <c r="V646" s="34">
        <v>334.32</v>
      </c>
      <c r="W646" s="34">
        <v>-334.32</v>
      </c>
      <c r="X646" s="36">
        <v>-1</v>
      </c>
      <c r="Y646" s="3" t="str">
        <f>IFERROR(VLOOKUP(A646,'Pivot price tier'!$C$8:$L$2245,10,0),"")</f>
        <v/>
      </c>
      <c r="Z646" s="3" t="str">
        <f>IFERROR(VLOOKUP(A646,'Pivot price tier by size'!$D$8:$M$2466,10,0),"")</f>
        <v/>
      </c>
      <c r="AA646" s="3" t="str">
        <f>IFERROR(VLOOKUP(A646,'Pivot category'!$B$8:$I$2191,8,0),"")</f>
        <v/>
      </c>
      <c r="AB646" s="3" t="str">
        <f t="shared" si="10"/>
        <v>Bottom 5%</v>
      </c>
      <c r="AC646"/>
      <c r="AD646" s="3" t="s">
        <v>16456</v>
      </c>
      <c r="AE646" s="3" t="s">
        <v>14101</v>
      </c>
    </row>
    <row r="647" spans="1:31" hidden="1" x14ac:dyDescent="0.25">
      <c r="A647" t="s">
        <v>6752</v>
      </c>
      <c r="B647" t="s">
        <v>5088</v>
      </c>
      <c r="C647" s="3" t="s">
        <v>32</v>
      </c>
      <c r="D647" s="3" t="s">
        <v>4873</v>
      </c>
      <c r="E647" s="3">
        <v>0</v>
      </c>
      <c r="F647" s="3">
        <v>7000</v>
      </c>
      <c r="G647" s="34">
        <v>29.99</v>
      </c>
      <c r="H647" s="3" t="s">
        <v>27</v>
      </c>
      <c r="I647" s="3" t="s">
        <v>21</v>
      </c>
      <c r="J647" s="3" t="s">
        <v>8253</v>
      </c>
      <c r="K647" s="3" t="s">
        <v>8260</v>
      </c>
      <c r="L647" s="3" t="s">
        <v>8257</v>
      </c>
      <c r="M647" s="26" t="s">
        <v>13873</v>
      </c>
      <c r="N647"/>
      <c r="O647" s="3" t="s">
        <v>78</v>
      </c>
      <c r="P647" s="34"/>
      <c r="Q647" s="34">
        <v>179.94</v>
      </c>
      <c r="R647" s="34">
        <v>-179.94</v>
      </c>
      <c r="S647" s="36">
        <v>-1</v>
      </c>
      <c r="T647" s="34" t="s">
        <v>78</v>
      </c>
      <c r="U647" s="34">
        <v>0</v>
      </c>
      <c r="V647" s="34">
        <v>0</v>
      </c>
      <c r="W647" s="34">
        <v>0</v>
      </c>
      <c r="X647" s="36">
        <v>0</v>
      </c>
      <c r="Y647" s="3" t="str">
        <f>IFERROR(VLOOKUP(A647,'Pivot price tier'!$C$8:$L$2245,10,0),"")</f>
        <v/>
      </c>
      <c r="Z647" s="3" t="str">
        <f>IFERROR(VLOOKUP(A647,'Pivot price tier by size'!$D$8:$M$2466,10,0),"")</f>
        <v/>
      </c>
      <c r="AA647" s="3" t="str">
        <f>IFERROR(VLOOKUP(A647,'Pivot category'!$B$8:$I$2191,8,0),"")</f>
        <v/>
      </c>
      <c r="AB647" s="3" t="str">
        <f t="shared" si="10"/>
        <v>Bottom 5%</v>
      </c>
      <c r="AC647"/>
      <c r="AD647" s="3" t="s">
        <v>16456</v>
      </c>
      <c r="AE647" s="3" t="s">
        <v>14101</v>
      </c>
    </row>
    <row r="648" spans="1:31" hidden="1" x14ac:dyDescent="0.25">
      <c r="A648" t="s">
        <v>10418</v>
      </c>
      <c r="B648" t="s">
        <v>10419</v>
      </c>
      <c r="C648" s="3" t="s">
        <v>32</v>
      </c>
      <c r="D648" s="3" t="s">
        <v>10282</v>
      </c>
      <c r="E648" s="3" t="s">
        <v>5150</v>
      </c>
      <c r="F648" s="3">
        <v>7000</v>
      </c>
      <c r="G648" s="34">
        <v>29.99</v>
      </c>
      <c r="H648" s="3" t="s">
        <v>12</v>
      </c>
      <c r="I648" s="3" t="s">
        <v>23</v>
      </c>
      <c r="J648" s="3" t="s">
        <v>8256</v>
      </c>
      <c r="K648" s="3" t="s">
        <v>8252</v>
      </c>
      <c r="L648" s="3" t="s">
        <v>8255</v>
      </c>
      <c r="M648" s="26" t="s">
        <v>13873</v>
      </c>
      <c r="N648"/>
      <c r="O648" s="3">
        <v>5</v>
      </c>
      <c r="P648" s="34">
        <v>23903.99</v>
      </c>
      <c r="Q648" s="34">
        <v>28144.37</v>
      </c>
      <c r="R648" s="34">
        <v>-4240.38</v>
      </c>
      <c r="S648" s="36">
        <v>-0.15</v>
      </c>
      <c r="T648" s="34">
        <v>4780.7980000000007</v>
      </c>
      <c r="U648" s="34">
        <v>7278.44</v>
      </c>
      <c r="V648" s="34">
        <v>15396.92</v>
      </c>
      <c r="W648" s="34">
        <v>-8118.48</v>
      </c>
      <c r="X648" s="36">
        <v>-0.53</v>
      </c>
      <c r="Y648" s="3" t="str">
        <f>IFERROR(VLOOKUP(A648,'Pivot price tier'!$C$8:$L$2245,10,0),"")</f>
        <v/>
      </c>
      <c r="Z648" s="3" t="str">
        <f>IFERROR(VLOOKUP(A648,'Pivot price tier by size'!$D$8:$M$2466,10,0),"")</f>
        <v/>
      </c>
      <c r="AA648" s="3" t="str">
        <f>IFERROR(VLOOKUP(A648,'Pivot category'!$B$8:$I$2191,8,0),"")</f>
        <v/>
      </c>
      <c r="AB648" s="3" t="str">
        <f t="shared" si="10"/>
        <v>Bottom 5%</v>
      </c>
      <c r="AC648"/>
      <c r="AD648" s="3" t="s">
        <v>11231</v>
      </c>
      <c r="AE648" s="3" t="s">
        <v>16488</v>
      </c>
    </row>
    <row r="649" spans="1:31" hidden="1" x14ac:dyDescent="0.25">
      <c r="A649" t="s">
        <v>15799</v>
      </c>
      <c r="B649" t="s">
        <v>15800</v>
      </c>
      <c r="C649" s="3" t="s">
        <v>32</v>
      </c>
      <c r="D649" s="3" t="s">
        <v>15548</v>
      </c>
      <c r="E649" s="3" t="s">
        <v>5198</v>
      </c>
      <c r="F649" s="3">
        <v>10000</v>
      </c>
      <c r="G649" s="34">
        <v>67.989999999999995</v>
      </c>
      <c r="H649" s="3" t="s">
        <v>12</v>
      </c>
      <c r="I649" s="3" t="s">
        <v>15</v>
      </c>
      <c r="J649" s="3" t="s">
        <v>8354</v>
      </c>
      <c r="K649" s="3" t="s">
        <v>8252</v>
      </c>
      <c r="L649" s="3" t="s">
        <v>68</v>
      </c>
      <c r="M649" s="26">
        <v>45915</v>
      </c>
      <c r="N649"/>
      <c r="O649" s="3" t="s">
        <v>78</v>
      </c>
      <c r="P649" s="34">
        <v>3195.53</v>
      </c>
      <c r="Q649" s="34"/>
      <c r="R649" s="34">
        <v>3195.53</v>
      </c>
      <c r="T649" s="34" t="s">
        <v>78</v>
      </c>
      <c r="U649" s="34" t="s">
        <v>78</v>
      </c>
      <c r="V649" s="34" t="s">
        <v>78</v>
      </c>
      <c r="W649" s="34" t="s">
        <v>78</v>
      </c>
      <c r="X649" s="36" t="s">
        <v>78</v>
      </c>
      <c r="Y649" s="3" t="str">
        <f>IFERROR(VLOOKUP(A649,'Pivot price tier'!$C$8:$L$2245,10,0),"")</f>
        <v>X</v>
      </c>
      <c r="Z649" s="3" t="str">
        <f>IFERROR(VLOOKUP(A649,'Pivot price tier by size'!$D$8:$M$2466,10,0),"")</f>
        <v>X</v>
      </c>
      <c r="AA649" s="3" t="str">
        <f>IFERROR(VLOOKUP(A649,'Pivot category'!$B$8:$I$2191,8,0),"")</f>
        <v>X</v>
      </c>
      <c r="AB649" s="3" t="str">
        <f t="shared" si="10"/>
        <v>Bottom 5%</v>
      </c>
      <c r="AC649"/>
      <c r="AD649" s="3" t="s">
        <v>11231</v>
      </c>
      <c r="AE649" s="3" t="s">
        <v>16488</v>
      </c>
    </row>
    <row r="650" spans="1:31" x14ac:dyDescent="0.25">
      <c r="A650" t="s">
        <v>5782</v>
      </c>
      <c r="B650" t="s">
        <v>2035</v>
      </c>
      <c r="C650" s="3" t="s">
        <v>32</v>
      </c>
      <c r="D650" s="3" t="s">
        <v>4476</v>
      </c>
      <c r="E650" s="3" t="s">
        <v>5198</v>
      </c>
      <c r="F650" s="3">
        <v>1000</v>
      </c>
      <c r="G650" s="34">
        <v>13.99</v>
      </c>
      <c r="H650" s="3" t="s">
        <v>28</v>
      </c>
      <c r="I650" s="3" t="s">
        <v>19</v>
      </c>
      <c r="J650" s="3" t="s">
        <v>8251</v>
      </c>
      <c r="K650" s="3" t="s">
        <v>8252</v>
      </c>
      <c r="L650" s="3" t="s">
        <v>68</v>
      </c>
      <c r="M650" s="26" t="s">
        <v>13873</v>
      </c>
      <c r="N650"/>
      <c r="O650" s="3">
        <v>151</v>
      </c>
      <c r="P650" s="34">
        <v>35811.68</v>
      </c>
      <c r="Q650" s="34">
        <v>39555.85</v>
      </c>
      <c r="R650" s="34">
        <v>-3744.17</v>
      </c>
      <c r="S650" s="36">
        <v>-0.09</v>
      </c>
      <c r="T650" s="34">
        <v>237.16344370860926</v>
      </c>
      <c r="U650" s="34">
        <v>82586.39</v>
      </c>
      <c r="V650" s="34">
        <v>79841.91</v>
      </c>
      <c r="W650" s="34">
        <v>2744.48</v>
      </c>
      <c r="X650" s="36">
        <v>0.03</v>
      </c>
      <c r="Y650" s="3" t="str">
        <f>IFERROR(VLOOKUP(A650,'Pivot price tier'!$C$8:$L$2245,10,0),"")</f>
        <v>X</v>
      </c>
      <c r="Z650" s="3" t="str">
        <f>IFERROR(VLOOKUP(A650,'Pivot price tier by size'!$D$8:$M$2466,10,0),"")</f>
        <v xml:space="preserve"> </v>
      </c>
      <c r="AA650" s="3" t="str">
        <f>IFERROR(VLOOKUP(A650,'Pivot category'!$B$8:$I$2191,8,0),"")</f>
        <v>X</v>
      </c>
      <c r="AB650" s="3" t="str">
        <f t="shared" si="10"/>
        <v>Bottom 5%</v>
      </c>
      <c r="AC650"/>
      <c r="AD650" s="3" t="s">
        <v>16452</v>
      </c>
      <c r="AE650" s="3" t="s">
        <v>16455</v>
      </c>
    </row>
    <row r="651" spans="1:31" hidden="1" x14ac:dyDescent="0.25">
      <c r="A651" t="s">
        <v>15801</v>
      </c>
      <c r="B651" t="s">
        <v>15802</v>
      </c>
      <c r="C651" s="3" t="s">
        <v>32</v>
      </c>
      <c r="D651" s="3" t="s">
        <v>15547</v>
      </c>
      <c r="E651" s="3" t="s">
        <v>5150</v>
      </c>
      <c r="F651" s="3">
        <v>10000</v>
      </c>
      <c r="G651" s="34">
        <v>67.989999999999995</v>
      </c>
      <c r="H651" s="3" t="s">
        <v>12622</v>
      </c>
      <c r="I651" s="3" t="s">
        <v>15</v>
      </c>
      <c r="J651" s="3" t="s">
        <v>8354</v>
      </c>
      <c r="K651" s="3" t="s">
        <v>8252</v>
      </c>
      <c r="L651" s="3" t="s">
        <v>68</v>
      </c>
      <c r="M651" s="26">
        <v>45915</v>
      </c>
      <c r="N651"/>
      <c r="O651" s="3">
        <v>1</v>
      </c>
      <c r="P651" s="34">
        <v>15433.73</v>
      </c>
      <c r="Q651" s="34"/>
      <c r="R651" s="34">
        <v>15433.73</v>
      </c>
      <c r="T651" s="34">
        <v>15433.73</v>
      </c>
      <c r="U651" s="34">
        <v>67.989999999999995</v>
      </c>
      <c r="V651" s="34">
        <v>0</v>
      </c>
      <c r="W651" s="34">
        <v>67.989999999999995</v>
      </c>
      <c r="X651" s="36">
        <v>0</v>
      </c>
      <c r="Y651" s="3" t="str">
        <f>IFERROR(VLOOKUP(A651,'Pivot price tier'!$C$8:$L$2245,10,0),"")</f>
        <v xml:space="preserve"> </v>
      </c>
      <c r="Z651" s="3" t="str">
        <f>IFERROR(VLOOKUP(A651,'Pivot price tier by size'!$D$8:$M$2466,10,0),"")</f>
        <v xml:space="preserve"> </v>
      </c>
      <c r="AA651" s="3" t="str">
        <f>IFERROR(VLOOKUP(A651,'Pivot category'!$B$8:$I$2191,8,0),"")</f>
        <v xml:space="preserve"> </v>
      </c>
      <c r="AB651" s="3" t="str">
        <f t="shared" si="10"/>
        <v>Bottom 5%</v>
      </c>
      <c r="AC651"/>
      <c r="AD651" s="3" t="s">
        <v>11231</v>
      </c>
      <c r="AE651" s="3" t="s">
        <v>16488</v>
      </c>
    </row>
    <row r="652" spans="1:31" hidden="1" x14ac:dyDescent="0.25">
      <c r="A652" t="s">
        <v>13341</v>
      </c>
      <c r="B652" t="s">
        <v>15338</v>
      </c>
      <c r="C652" s="3" t="s">
        <v>32</v>
      </c>
      <c r="D652" s="3" t="s">
        <v>13358</v>
      </c>
      <c r="E652" s="3" t="s">
        <v>5150</v>
      </c>
      <c r="F652" s="3">
        <v>10000</v>
      </c>
      <c r="G652" s="34">
        <v>129.99</v>
      </c>
      <c r="H652" s="3" t="s">
        <v>12</v>
      </c>
      <c r="I652" s="3" t="s">
        <v>74</v>
      </c>
      <c r="J652" s="3" t="s">
        <v>8261</v>
      </c>
      <c r="K652" s="3" t="s">
        <v>8264</v>
      </c>
      <c r="L652" s="3" t="s">
        <v>68</v>
      </c>
      <c r="M652" s="26">
        <v>45839</v>
      </c>
      <c r="N652"/>
      <c r="O652" s="3">
        <v>1</v>
      </c>
      <c r="P652" s="34">
        <v>129.99</v>
      </c>
      <c r="Q652" s="34"/>
      <c r="R652" s="34">
        <v>129.99</v>
      </c>
      <c r="T652" s="34">
        <v>129.99</v>
      </c>
      <c r="U652" s="34">
        <v>0</v>
      </c>
      <c r="V652" s="34">
        <v>20278.439999999999</v>
      </c>
      <c r="W652" s="34">
        <v>-20278.439999999999</v>
      </c>
      <c r="X652" s="36">
        <v>-1</v>
      </c>
      <c r="Y652" s="3" t="str">
        <f>IFERROR(VLOOKUP(A652,'Pivot price tier'!$C$8:$L$2245,10,0),"")</f>
        <v/>
      </c>
      <c r="Z652" s="3" t="str">
        <f>IFERROR(VLOOKUP(A652,'Pivot price tier by size'!$D$8:$M$2466,10,0),"")</f>
        <v/>
      </c>
      <c r="AA652" s="3" t="str">
        <f>IFERROR(VLOOKUP(A652,'Pivot category'!$B$8:$I$2191,8,0),"")</f>
        <v/>
      </c>
      <c r="AB652" s="3" t="str">
        <f t="shared" si="10"/>
        <v>Bottom 5%</v>
      </c>
      <c r="AC652"/>
      <c r="AD652" s="3" t="s">
        <v>10401</v>
      </c>
      <c r="AE652" s="3" t="s">
        <v>14101</v>
      </c>
    </row>
    <row r="653" spans="1:31" x14ac:dyDescent="0.25">
      <c r="A653" t="s">
        <v>12066</v>
      </c>
      <c r="B653" t="s">
        <v>2075</v>
      </c>
      <c r="C653" s="3" t="s">
        <v>32</v>
      </c>
      <c r="D653" s="3" t="s">
        <v>4523</v>
      </c>
      <c r="E653" s="3" t="s">
        <v>5198</v>
      </c>
      <c r="F653" s="3">
        <v>10000</v>
      </c>
      <c r="G653" s="34">
        <v>21.49</v>
      </c>
      <c r="H653" s="3" t="s">
        <v>28</v>
      </c>
      <c r="I653" s="3" t="s">
        <v>21</v>
      </c>
      <c r="J653" s="3" t="s">
        <v>8251</v>
      </c>
      <c r="K653" s="3" t="s">
        <v>8252</v>
      </c>
      <c r="L653" s="3" t="s">
        <v>68</v>
      </c>
      <c r="M653" s="26" t="s">
        <v>13873</v>
      </c>
      <c r="N653"/>
      <c r="O653" s="3">
        <v>82</v>
      </c>
      <c r="P653" s="34">
        <v>17581.03</v>
      </c>
      <c r="Q653" s="34">
        <v>23388.11</v>
      </c>
      <c r="R653" s="34">
        <v>-5807.08</v>
      </c>
      <c r="S653" s="36">
        <v>-0.25</v>
      </c>
      <c r="T653" s="34">
        <v>214.40280487804876</v>
      </c>
      <c r="U653" s="34">
        <v>12732.83</v>
      </c>
      <c r="V653" s="34">
        <v>13930.91</v>
      </c>
      <c r="W653" s="34">
        <v>-1198.08</v>
      </c>
      <c r="X653" s="36">
        <v>-0.09</v>
      </c>
      <c r="Y653" s="3" t="str">
        <f>IFERROR(VLOOKUP(A653,'Pivot price tier'!$C$8:$L$2245,10,0),"")</f>
        <v>X</v>
      </c>
      <c r="Z653" s="3" t="str">
        <f>IFERROR(VLOOKUP(A653,'Pivot price tier by size'!$D$8:$M$2466,10,0),"")</f>
        <v xml:space="preserve"> </v>
      </c>
      <c r="AA653" s="3" t="str">
        <f>IFERROR(VLOOKUP(A653,'Pivot category'!$B$8:$I$2191,8,0),"")</f>
        <v>X</v>
      </c>
      <c r="AB653" s="3" t="str">
        <f t="shared" si="10"/>
        <v>Bottom 5%</v>
      </c>
      <c r="AC653"/>
      <c r="AD653" s="3" t="s">
        <v>11231</v>
      </c>
      <c r="AE653" s="3" t="s">
        <v>14127</v>
      </c>
    </row>
    <row r="654" spans="1:31" hidden="1" x14ac:dyDescent="0.25">
      <c r="A654" t="s">
        <v>14715</v>
      </c>
      <c r="B654" t="s">
        <v>14716</v>
      </c>
      <c r="C654" s="3" t="s">
        <v>32</v>
      </c>
      <c r="D654" s="3" t="s">
        <v>14600</v>
      </c>
      <c r="E654" s="3" t="s">
        <v>5150</v>
      </c>
      <c r="F654" s="3">
        <v>70000</v>
      </c>
      <c r="G654" s="34">
        <v>99.99</v>
      </c>
      <c r="H654" s="3" t="s">
        <v>12</v>
      </c>
      <c r="I654" s="3" t="s">
        <v>15</v>
      </c>
      <c r="J654" s="3" t="s">
        <v>8251</v>
      </c>
      <c r="K654" s="3" t="s">
        <v>8252</v>
      </c>
      <c r="L654" s="3" t="s">
        <v>68</v>
      </c>
      <c r="M654" s="26">
        <v>45778</v>
      </c>
      <c r="N654"/>
      <c r="O654" s="3">
        <v>35</v>
      </c>
      <c r="P654" s="34">
        <v>22707.56</v>
      </c>
      <c r="Q654" s="34"/>
      <c r="R654" s="34">
        <v>22707.56</v>
      </c>
      <c r="T654" s="34">
        <v>648.78742857142856</v>
      </c>
      <c r="U654" s="34">
        <v>5619.39</v>
      </c>
      <c r="V654" s="34">
        <v>0</v>
      </c>
      <c r="W654" s="34">
        <v>5619.39</v>
      </c>
      <c r="X654" s="36">
        <v>0</v>
      </c>
      <c r="Y654" s="3" t="str">
        <f>IFERROR(VLOOKUP(A654,'Pivot price tier'!$C$8:$L$2245,10,0),"")</f>
        <v xml:space="preserve"> </v>
      </c>
      <c r="Z654" s="3" t="str">
        <f>IFERROR(VLOOKUP(A654,'Pivot price tier by size'!$D$8:$M$2466,10,0),"")</f>
        <v xml:space="preserve"> </v>
      </c>
      <c r="AA654" s="3" t="str">
        <f>IFERROR(VLOOKUP(A654,'Pivot category'!$B$8:$I$2191,8,0),"")</f>
        <v>X</v>
      </c>
      <c r="AB654" s="3" t="str">
        <f t="shared" si="10"/>
        <v>Bottom 5%</v>
      </c>
      <c r="AC654"/>
      <c r="AD654" s="3" t="s">
        <v>10401</v>
      </c>
      <c r="AE654" s="3" t="s">
        <v>14101</v>
      </c>
    </row>
    <row r="655" spans="1:31" x14ac:dyDescent="0.25">
      <c r="A655" t="s">
        <v>9330</v>
      </c>
      <c r="B655" t="s">
        <v>9329</v>
      </c>
      <c r="C655" s="3" t="s">
        <v>32</v>
      </c>
      <c r="D655" s="3" t="s">
        <v>9170</v>
      </c>
      <c r="E655" s="3" t="s">
        <v>5198</v>
      </c>
      <c r="F655" s="3">
        <v>7000</v>
      </c>
      <c r="G655" s="34">
        <v>11.99</v>
      </c>
      <c r="H655" s="3" t="s">
        <v>28</v>
      </c>
      <c r="I655" s="3" t="s">
        <v>19</v>
      </c>
      <c r="J655" s="3" t="s">
        <v>8251</v>
      </c>
      <c r="K655" s="3" t="s">
        <v>8252</v>
      </c>
      <c r="L655" s="3" t="s">
        <v>68</v>
      </c>
      <c r="M655" s="26" t="s">
        <v>13873</v>
      </c>
      <c r="N655"/>
      <c r="O655" s="3">
        <v>98</v>
      </c>
      <c r="P655" s="34">
        <v>29872.83</v>
      </c>
      <c r="Q655" s="34">
        <v>31610.55</v>
      </c>
      <c r="R655" s="34">
        <v>-1737.72</v>
      </c>
      <c r="S655" s="36">
        <v>-0.05</v>
      </c>
      <c r="T655" s="34">
        <v>304.82479591836739</v>
      </c>
      <c r="U655" s="34">
        <v>36386.769999999997</v>
      </c>
      <c r="V655" s="34">
        <v>35687.31</v>
      </c>
      <c r="W655" s="34">
        <v>699.46</v>
      </c>
      <c r="X655" s="36">
        <v>0.02</v>
      </c>
      <c r="Y655" s="3" t="str">
        <f>IFERROR(VLOOKUP(A655,'Pivot price tier'!$C$8:$L$2245,10,0),"")</f>
        <v>X</v>
      </c>
      <c r="Z655" s="3" t="str">
        <f>IFERROR(VLOOKUP(A655,'Pivot price tier by size'!$D$8:$M$2466,10,0),"")</f>
        <v xml:space="preserve"> </v>
      </c>
      <c r="AA655" s="3" t="str">
        <f>IFERROR(VLOOKUP(A655,'Pivot category'!$B$8:$I$2191,8,0),"")</f>
        <v>X</v>
      </c>
      <c r="AB655" s="3" t="str">
        <f t="shared" si="10"/>
        <v>Bottom 5%</v>
      </c>
      <c r="AC655"/>
      <c r="AD655" s="3" t="s">
        <v>16449</v>
      </c>
      <c r="AE655" s="3" t="s">
        <v>14091</v>
      </c>
    </row>
    <row r="656" spans="1:31" hidden="1" x14ac:dyDescent="0.25">
      <c r="A656" t="s">
        <v>12437</v>
      </c>
      <c r="B656" t="s">
        <v>12438</v>
      </c>
      <c r="C656" s="3" t="s">
        <v>32</v>
      </c>
      <c r="D656" s="3" t="s">
        <v>12300</v>
      </c>
      <c r="E656" s="3" t="s">
        <v>5150</v>
      </c>
      <c r="F656" s="3">
        <v>70000</v>
      </c>
      <c r="G656" s="34">
        <v>17.989999999999998</v>
      </c>
      <c r="H656" s="3" t="s">
        <v>25</v>
      </c>
      <c r="I656" s="3" t="s">
        <v>21</v>
      </c>
      <c r="J656" s="3" t="s">
        <v>8256</v>
      </c>
      <c r="K656" s="3" t="s">
        <v>8252</v>
      </c>
      <c r="L656" s="3" t="s">
        <v>8255</v>
      </c>
      <c r="M656" s="26">
        <v>45261</v>
      </c>
      <c r="N656"/>
      <c r="O656" s="3">
        <v>14</v>
      </c>
      <c r="P656" s="34">
        <v>10270.709999999999</v>
      </c>
      <c r="Q656" s="34">
        <v>12766.45</v>
      </c>
      <c r="R656" s="34">
        <v>-2495.7399999999998</v>
      </c>
      <c r="S656" s="36">
        <v>-0.2</v>
      </c>
      <c r="T656" s="34">
        <v>733.62214285714276</v>
      </c>
      <c r="U656" s="34">
        <v>3592.57</v>
      </c>
      <c r="V656" s="34">
        <v>5140.21</v>
      </c>
      <c r="W656" s="34">
        <v>-1547.64</v>
      </c>
      <c r="X656" s="36">
        <v>-0.3</v>
      </c>
      <c r="Y656" s="3" t="str">
        <f>IFERROR(VLOOKUP(A656,'Pivot price tier'!$C$8:$L$2245,10,0),"")</f>
        <v/>
      </c>
      <c r="Z656" s="3" t="str">
        <f>IFERROR(VLOOKUP(A656,'Pivot price tier by size'!$D$8:$M$2466,10,0),"")</f>
        <v/>
      </c>
      <c r="AA656" s="3" t="str">
        <f>IFERROR(VLOOKUP(A656,'Pivot category'!$B$8:$I$2191,8,0),"")</f>
        <v/>
      </c>
      <c r="AB656" s="3" t="str">
        <f t="shared" si="10"/>
        <v>Bottom 5%</v>
      </c>
      <c r="AC656"/>
      <c r="AD656" s="3" t="s">
        <v>16451</v>
      </c>
      <c r="AE656" s="3" t="s">
        <v>14089</v>
      </c>
    </row>
    <row r="657" spans="1:31" hidden="1" x14ac:dyDescent="0.25">
      <c r="A657" t="s">
        <v>14717</v>
      </c>
      <c r="B657" t="s">
        <v>14718</v>
      </c>
      <c r="C657" s="3" t="s">
        <v>34</v>
      </c>
      <c r="D657" s="3" t="s">
        <v>14636</v>
      </c>
      <c r="E657" s="3">
        <v>0</v>
      </c>
      <c r="F657" s="3">
        <v>70000</v>
      </c>
      <c r="G657" s="34">
        <v>24.99</v>
      </c>
      <c r="H657" s="3" t="s">
        <v>29</v>
      </c>
      <c r="I657" s="3" t="s">
        <v>23</v>
      </c>
      <c r="J657" s="3" t="s">
        <v>8251</v>
      </c>
      <c r="K657" s="3" t="s">
        <v>8252</v>
      </c>
      <c r="L657" s="3" t="s">
        <v>68</v>
      </c>
      <c r="M657" s="26">
        <v>45778</v>
      </c>
      <c r="N657"/>
      <c r="O657" s="3">
        <v>58</v>
      </c>
      <c r="P657" s="34">
        <v>11170.53</v>
      </c>
      <c r="Q657" s="34"/>
      <c r="R657" s="34">
        <v>11170.53</v>
      </c>
      <c r="T657" s="34">
        <v>192.59534482758622</v>
      </c>
      <c r="U657" s="34">
        <v>9596.16</v>
      </c>
      <c r="V657" s="34">
        <v>0</v>
      </c>
      <c r="W657" s="34">
        <v>9596.16</v>
      </c>
      <c r="X657" s="36">
        <v>0</v>
      </c>
      <c r="Y657" s="3" t="str">
        <f>IFERROR(VLOOKUP(A657,'Pivot price tier'!$C$8:$L$2245,10,0),"")</f>
        <v>X</v>
      </c>
      <c r="Z657" s="3" t="str">
        <f>IFERROR(VLOOKUP(A657,'Pivot price tier by size'!$D$8:$M$2466,10,0),"")</f>
        <v>X</v>
      </c>
      <c r="AA657" s="3" t="str">
        <f>IFERROR(VLOOKUP(A657,'Pivot category'!$B$8:$I$2191,8,0),"")</f>
        <v>X</v>
      </c>
      <c r="AB657" s="3" t="str">
        <f t="shared" si="10"/>
        <v>Bottom 5%</v>
      </c>
      <c r="AC657"/>
      <c r="AD657" s="3" t="s">
        <v>11231</v>
      </c>
      <c r="AE657" s="3" t="s">
        <v>16489</v>
      </c>
    </row>
    <row r="658" spans="1:31" hidden="1" x14ac:dyDescent="0.25">
      <c r="A658" t="s">
        <v>14719</v>
      </c>
      <c r="B658" t="s">
        <v>14720</v>
      </c>
      <c r="C658" s="3" t="s">
        <v>34</v>
      </c>
      <c r="D658" s="3" t="s">
        <v>14637</v>
      </c>
      <c r="E658" s="3">
        <v>0</v>
      </c>
      <c r="F658" s="3">
        <v>70000</v>
      </c>
      <c r="G658" s="34">
        <v>24.99</v>
      </c>
      <c r="H658" s="3" t="s">
        <v>29</v>
      </c>
      <c r="I658" s="3" t="s">
        <v>23</v>
      </c>
      <c r="J658" s="3" t="s">
        <v>8251</v>
      </c>
      <c r="K658" s="3" t="s">
        <v>8252</v>
      </c>
      <c r="L658" s="3" t="s">
        <v>68</v>
      </c>
      <c r="M658" s="26">
        <v>45778</v>
      </c>
      <c r="N658"/>
      <c r="O658" s="3">
        <v>58</v>
      </c>
      <c r="P658" s="34">
        <v>18892.439999999999</v>
      </c>
      <c r="Q658" s="34"/>
      <c r="R658" s="34">
        <v>18892.439999999999</v>
      </c>
      <c r="T658" s="34">
        <v>325.731724137931</v>
      </c>
      <c r="U658" s="34">
        <v>7821.87</v>
      </c>
      <c r="V658" s="34">
        <v>0</v>
      </c>
      <c r="W658" s="34">
        <v>7821.87</v>
      </c>
      <c r="X658" s="36">
        <v>0</v>
      </c>
      <c r="Y658" s="3" t="str">
        <f>IFERROR(VLOOKUP(A658,'Pivot price tier'!$C$8:$L$2245,10,0),"")</f>
        <v>X</v>
      </c>
      <c r="Z658" s="3" t="str">
        <f>IFERROR(VLOOKUP(A658,'Pivot price tier by size'!$D$8:$M$2466,10,0),"")</f>
        <v xml:space="preserve"> </v>
      </c>
      <c r="AA658" s="3" t="str">
        <f>IFERROR(VLOOKUP(A658,'Pivot category'!$B$8:$I$2191,8,0),"")</f>
        <v>X</v>
      </c>
      <c r="AB658" s="3" t="str">
        <f t="shared" si="10"/>
        <v>Bottom 5%</v>
      </c>
      <c r="AC658"/>
      <c r="AD658" s="3" t="s">
        <v>11231</v>
      </c>
      <c r="AE658" s="3" t="s">
        <v>16489</v>
      </c>
    </row>
    <row r="659" spans="1:31" hidden="1" x14ac:dyDescent="0.25">
      <c r="A659" t="s">
        <v>11305</v>
      </c>
      <c r="B659" t="s">
        <v>11353</v>
      </c>
      <c r="C659" s="3" t="s">
        <v>32</v>
      </c>
      <c r="D659" s="3" t="s">
        <v>4847</v>
      </c>
      <c r="E659" s="3" t="s">
        <v>5150</v>
      </c>
      <c r="F659" s="3">
        <v>5000</v>
      </c>
      <c r="G659" s="34">
        <v>21.59</v>
      </c>
      <c r="H659" s="3" t="s">
        <v>25</v>
      </c>
      <c r="I659" s="3" t="s">
        <v>21</v>
      </c>
      <c r="J659" s="3" t="s">
        <v>8256</v>
      </c>
      <c r="K659" s="3" t="s">
        <v>8260</v>
      </c>
      <c r="L659" s="3" t="s">
        <v>8255</v>
      </c>
      <c r="M659" s="26">
        <v>44986</v>
      </c>
      <c r="N659"/>
      <c r="O659" s="3">
        <v>1</v>
      </c>
      <c r="P659" s="34">
        <v>107.95</v>
      </c>
      <c r="Q659" s="34">
        <v>35.99</v>
      </c>
      <c r="R659" s="34">
        <v>71.959999999999994</v>
      </c>
      <c r="S659" s="36">
        <v>2</v>
      </c>
      <c r="T659" s="34">
        <v>107.95</v>
      </c>
      <c r="U659" s="34">
        <v>129.54</v>
      </c>
      <c r="V659" s="34">
        <v>86.36</v>
      </c>
      <c r="W659" s="34">
        <v>43.18</v>
      </c>
      <c r="X659" s="36">
        <v>0.5</v>
      </c>
      <c r="Y659" s="3" t="str">
        <f>IFERROR(VLOOKUP(A659,'Pivot price tier'!$C$8:$L$2245,10,0),"")</f>
        <v/>
      </c>
      <c r="Z659" s="3" t="str">
        <f>IFERROR(VLOOKUP(A659,'Pivot price tier by size'!$D$8:$M$2466,10,0),"")</f>
        <v/>
      </c>
      <c r="AA659" s="3" t="str">
        <f>IFERROR(VLOOKUP(A659,'Pivot category'!$B$8:$I$2191,8,0),"")</f>
        <v/>
      </c>
      <c r="AB659" s="3" t="str">
        <f t="shared" si="10"/>
        <v>Bottom 5%</v>
      </c>
      <c r="AC659"/>
      <c r="AD659" s="3" t="s">
        <v>11233</v>
      </c>
      <c r="AE659" s="3" t="s">
        <v>16490</v>
      </c>
    </row>
    <row r="660" spans="1:31" hidden="1" x14ac:dyDescent="0.25">
      <c r="A660" t="s">
        <v>7571</v>
      </c>
      <c r="B660" t="s">
        <v>342</v>
      </c>
      <c r="C660" s="3" t="s">
        <v>36</v>
      </c>
      <c r="D660" s="3" t="s">
        <v>2599</v>
      </c>
      <c r="E660" s="3">
        <v>0</v>
      </c>
      <c r="F660" s="3">
        <v>7000</v>
      </c>
      <c r="G660" s="34">
        <v>8.09</v>
      </c>
      <c r="H660" s="3" t="s">
        <v>30</v>
      </c>
      <c r="I660" s="3" t="s">
        <v>17</v>
      </c>
      <c r="J660" s="3" t="s">
        <v>8253</v>
      </c>
      <c r="K660" s="3" t="s">
        <v>8260</v>
      </c>
      <c r="L660" s="3" t="s">
        <v>8257</v>
      </c>
      <c r="M660" s="26" t="s">
        <v>13873</v>
      </c>
      <c r="N660"/>
      <c r="O660" s="3" t="s">
        <v>78</v>
      </c>
      <c r="P660" s="34"/>
      <c r="Q660" s="34">
        <v>331.69</v>
      </c>
      <c r="R660" s="34">
        <v>-331.69</v>
      </c>
      <c r="S660" s="36">
        <v>-1</v>
      </c>
      <c r="T660" s="34" t="s">
        <v>78</v>
      </c>
      <c r="U660" s="34">
        <v>0</v>
      </c>
      <c r="V660" s="34">
        <v>48.54</v>
      </c>
      <c r="W660" s="34">
        <v>-48.54</v>
      </c>
      <c r="X660" s="36">
        <v>-1</v>
      </c>
      <c r="Y660" s="3" t="str">
        <f>IFERROR(VLOOKUP(A660,'Pivot price tier'!$C$8:$L$2245,10,0),"")</f>
        <v/>
      </c>
      <c r="Z660" s="3" t="str">
        <f>IFERROR(VLOOKUP(A660,'Pivot price tier by size'!$D$8:$M$2466,10,0),"")</f>
        <v/>
      </c>
      <c r="AA660" s="3" t="str">
        <f>IFERROR(VLOOKUP(A660,'Pivot category'!$B$8:$I$2191,8,0),"")</f>
        <v/>
      </c>
      <c r="AB660" s="3" t="str">
        <f t="shared" si="10"/>
        <v>Bottom 5%</v>
      </c>
      <c r="AC660"/>
      <c r="AD660" s="3" t="s">
        <v>11231</v>
      </c>
      <c r="AE660" s="3" t="s">
        <v>14099</v>
      </c>
    </row>
    <row r="661" spans="1:31" hidden="1" x14ac:dyDescent="0.25">
      <c r="A661" t="s">
        <v>11609</v>
      </c>
      <c r="B661" t="s">
        <v>13013</v>
      </c>
      <c r="C661" s="3" t="s">
        <v>36</v>
      </c>
      <c r="D661" s="3" t="s">
        <v>8409</v>
      </c>
      <c r="E661" s="3">
        <v>0</v>
      </c>
      <c r="F661" s="3">
        <v>4000</v>
      </c>
      <c r="G661" s="34">
        <v>8.09</v>
      </c>
      <c r="H661" s="3" t="s">
        <v>30</v>
      </c>
      <c r="I661" s="3" t="s">
        <v>17</v>
      </c>
      <c r="J661" s="3" t="s">
        <v>8256</v>
      </c>
      <c r="K661" s="3" t="s">
        <v>8260</v>
      </c>
      <c r="L661" s="3" t="s">
        <v>8255</v>
      </c>
      <c r="M661" s="26">
        <v>45474</v>
      </c>
      <c r="N661"/>
      <c r="O661" s="3">
        <v>1</v>
      </c>
      <c r="P661" s="34"/>
      <c r="Q661" s="34">
        <v>40.47</v>
      </c>
      <c r="R661" s="34">
        <v>-40.47</v>
      </c>
      <c r="S661" s="36">
        <v>-1</v>
      </c>
      <c r="T661" s="34">
        <v>0</v>
      </c>
      <c r="U661" s="34" t="s">
        <v>78</v>
      </c>
      <c r="V661" s="34" t="s">
        <v>78</v>
      </c>
      <c r="W661" s="34" t="s">
        <v>78</v>
      </c>
      <c r="X661" s="36" t="s">
        <v>78</v>
      </c>
      <c r="Y661" s="3" t="str">
        <f>IFERROR(VLOOKUP(A661,'Pivot price tier'!$C$8:$L$2245,10,0),"")</f>
        <v/>
      </c>
      <c r="Z661" s="3" t="str">
        <f>IFERROR(VLOOKUP(A661,'Pivot price tier by size'!$D$8:$M$2466,10,0),"")</f>
        <v/>
      </c>
      <c r="AA661" s="3" t="str">
        <f>IFERROR(VLOOKUP(A661,'Pivot category'!$B$8:$I$2191,8,0),"")</f>
        <v/>
      </c>
      <c r="AB661" s="3" t="str">
        <f t="shared" si="10"/>
        <v>Bottom 5%</v>
      </c>
      <c r="AC661"/>
      <c r="AD661" s="3" t="s">
        <v>11231</v>
      </c>
      <c r="AE661" s="3" t="s">
        <v>14099</v>
      </c>
    </row>
    <row r="662" spans="1:31" hidden="1" x14ac:dyDescent="0.25">
      <c r="A662" t="s">
        <v>7617</v>
      </c>
      <c r="B662" t="s">
        <v>343</v>
      </c>
      <c r="C662" s="3" t="s">
        <v>36</v>
      </c>
      <c r="D662" s="3" t="s">
        <v>2600</v>
      </c>
      <c r="E662" s="3">
        <v>0</v>
      </c>
      <c r="F662" s="3">
        <v>8000</v>
      </c>
      <c r="G662" s="34">
        <v>13.99</v>
      </c>
      <c r="H662" s="3" t="s">
        <v>30</v>
      </c>
      <c r="I662" s="3" t="s">
        <v>17</v>
      </c>
      <c r="J662" s="3" t="s">
        <v>8251</v>
      </c>
      <c r="K662" s="3" t="s">
        <v>8273</v>
      </c>
      <c r="L662" s="3" t="s">
        <v>68</v>
      </c>
      <c r="M662" s="26" t="s">
        <v>13873</v>
      </c>
      <c r="N662"/>
      <c r="O662" s="3">
        <v>2</v>
      </c>
      <c r="P662" s="34">
        <v>209.85</v>
      </c>
      <c r="Q662" s="34">
        <v>1359</v>
      </c>
      <c r="R662" s="34">
        <v>-1149.1500000000001</v>
      </c>
      <c r="S662" s="36">
        <v>-0.85</v>
      </c>
      <c r="T662" s="34">
        <v>104.925</v>
      </c>
      <c r="U662" s="34">
        <v>0</v>
      </c>
      <c r="V662" s="34">
        <v>674.5</v>
      </c>
      <c r="W662" s="34">
        <v>-674.5</v>
      </c>
      <c r="X662" s="36">
        <v>-1</v>
      </c>
      <c r="Y662" s="3" t="str">
        <f>IFERROR(VLOOKUP(A662,'Pivot price tier'!$C$8:$L$2245,10,0),"")</f>
        <v/>
      </c>
      <c r="Z662" s="3" t="str">
        <f>IFERROR(VLOOKUP(A662,'Pivot price tier by size'!$D$8:$M$2466,10,0),"")</f>
        <v/>
      </c>
      <c r="AA662" s="3" t="str">
        <f>IFERROR(VLOOKUP(A662,'Pivot category'!$B$8:$I$2191,8,0),"")</f>
        <v/>
      </c>
      <c r="AB662" s="3" t="str">
        <f t="shared" si="10"/>
        <v>Bottom 5%</v>
      </c>
      <c r="AC662"/>
      <c r="AD662" s="3" t="s">
        <v>11231</v>
      </c>
      <c r="AE662" s="3" t="s">
        <v>14099</v>
      </c>
    </row>
    <row r="663" spans="1:31" hidden="1" x14ac:dyDescent="0.25">
      <c r="A663" t="s">
        <v>7540</v>
      </c>
      <c r="B663" t="s">
        <v>341</v>
      </c>
      <c r="C663" s="3" t="s">
        <v>36</v>
      </c>
      <c r="D663" s="3" t="s">
        <v>2598</v>
      </c>
      <c r="E663" s="3">
        <v>0</v>
      </c>
      <c r="F663" s="3">
        <v>7000</v>
      </c>
      <c r="G663" s="34">
        <v>8.09</v>
      </c>
      <c r="H663" s="3" t="s">
        <v>29</v>
      </c>
      <c r="I663" s="3" t="s">
        <v>17</v>
      </c>
      <c r="J663" s="3" t="s">
        <v>8256</v>
      </c>
      <c r="K663" s="3" t="s">
        <v>8260</v>
      </c>
      <c r="L663" s="3" t="s">
        <v>8255</v>
      </c>
      <c r="M663" s="26" t="s">
        <v>13873</v>
      </c>
      <c r="N663"/>
      <c r="O663" s="3" t="s">
        <v>78</v>
      </c>
      <c r="P663" s="34">
        <v>16.18</v>
      </c>
      <c r="Q663" s="34">
        <v>40.450000000000003</v>
      </c>
      <c r="R663" s="34">
        <v>-24.27</v>
      </c>
      <c r="S663" s="36">
        <v>-0.6</v>
      </c>
      <c r="T663" s="34" t="s">
        <v>78</v>
      </c>
      <c r="U663" s="34" t="s">
        <v>78</v>
      </c>
      <c r="V663" s="34" t="s">
        <v>78</v>
      </c>
      <c r="W663" s="34" t="s">
        <v>78</v>
      </c>
      <c r="X663" s="36" t="s">
        <v>78</v>
      </c>
      <c r="Y663" s="3" t="str">
        <f>IFERROR(VLOOKUP(A663,'Pivot price tier'!$C$8:$L$2245,10,0),"")</f>
        <v/>
      </c>
      <c r="Z663" s="3" t="str">
        <f>IFERROR(VLOOKUP(A663,'Pivot price tier by size'!$D$8:$M$2466,10,0),"")</f>
        <v/>
      </c>
      <c r="AA663" s="3" t="str">
        <f>IFERROR(VLOOKUP(A663,'Pivot category'!$B$8:$I$2191,8,0),"")</f>
        <v/>
      </c>
      <c r="AB663" s="3" t="str">
        <f t="shared" si="10"/>
        <v>Bottom 5%</v>
      </c>
      <c r="AC663"/>
      <c r="AD663" s="3" t="s">
        <v>11231</v>
      </c>
      <c r="AE663" s="3" t="s">
        <v>14099</v>
      </c>
    </row>
    <row r="664" spans="1:31" hidden="1" x14ac:dyDescent="0.25">
      <c r="A664" t="s">
        <v>7524</v>
      </c>
      <c r="B664" t="s">
        <v>344</v>
      </c>
      <c r="C664" s="3" t="s">
        <v>36</v>
      </c>
      <c r="D664" s="3" t="s">
        <v>2601</v>
      </c>
      <c r="E664" s="3">
        <v>0</v>
      </c>
      <c r="F664" s="3">
        <v>7000</v>
      </c>
      <c r="G664" s="34">
        <v>8.09</v>
      </c>
      <c r="H664" s="3" t="s">
        <v>29</v>
      </c>
      <c r="I664" s="3" t="s">
        <v>17</v>
      </c>
      <c r="J664" s="3" t="s">
        <v>8256</v>
      </c>
      <c r="K664" s="3" t="s">
        <v>8260</v>
      </c>
      <c r="L664" s="3" t="s">
        <v>8255</v>
      </c>
      <c r="M664" s="26" t="s">
        <v>13873</v>
      </c>
      <c r="N664"/>
      <c r="O664" s="3">
        <v>2</v>
      </c>
      <c r="P664" s="34">
        <v>72.81</v>
      </c>
      <c r="Q664" s="34">
        <v>48.56</v>
      </c>
      <c r="R664" s="34">
        <v>24.25</v>
      </c>
      <c r="S664" s="36">
        <v>0.5</v>
      </c>
      <c r="T664" s="34">
        <v>36.405000000000001</v>
      </c>
      <c r="U664" s="34">
        <v>0</v>
      </c>
      <c r="V664" s="34">
        <v>53.96</v>
      </c>
      <c r="W664" s="34">
        <v>-53.96</v>
      </c>
      <c r="X664" s="36">
        <v>-1</v>
      </c>
      <c r="Y664" s="3" t="str">
        <f>IFERROR(VLOOKUP(A664,'Pivot price tier'!$C$8:$L$2245,10,0),"")</f>
        <v/>
      </c>
      <c r="Z664" s="3" t="str">
        <f>IFERROR(VLOOKUP(A664,'Pivot price tier by size'!$D$8:$M$2466,10,0),"")</f>
        <v/>
      </c>
      <c r="AA664" s="3" t="str">
        <f>IFERROR(VLOOKUP(A664,'Pivot category'!$B$8:$I$2191,8,0),"")</f>
        <v/>
      </c>
      <c r="AB664" s="3" t="str">
        <f t="shared" si="10"/>
        <v>Bottom 5%</v>
      </c>
      <c r="AC664"/>
      <c r="AD664" s="3" t="s">
        <v>11231</v>
      </c>
      <c r="AE664" s="3" t="s">
        <v>14099</v>
      </c>
    </row>
    <row r="665" spans="1:31" hidden="1" x14ac:dyDescent="0.25">
      <c r="A665" t="s">
        <v>7618</v>
      </c>
      <c r="B665" t="s">
        <v>345</v>
      </c>
      <c r="C665" s="3" t="s">
        <v>36</v>
      </c>
      <c r="D665" s="3" t="s">
        <v>2602</v>
      </c>
      <c r="E665" s="3">
        <v>0</v>
      </c>
      <c r="F665" s="3">
        <v>8000</v>
      </c>
      <c r="G665" s="34">
        <v>8.39</v>
      </c>
      <c r="H665" s="3" t="s">
        <v>29</v>
      </c>
      <c r="I665" s="3" t="s">
        <v>17</v>
      </c>
      <c r="J665" s="3" t="s">
        <v>8256</v>
      </c>
      <c r="K665" s="3" t="s">
        <v>8273</v>
      </c>
      <c r="L665" s="3" t="s">
        <v>8255</v>
      </c>
      <c r="M665" s="26" t="s">
        <v>13873</v>
      </c>
      <c r="N665"/>
      <c r="O665" s="3">
        <v>40</v>
      </c>
      <c r="P665" s="34">
        <v>1477.18</v>
      </c>
      <c r="Q665" s="34">
        <v>2028.55</v>
      </c>
      <c r="R665" s="34">
        <v>-551.37</v>
      </c>
      <c r="S665" s="36">
        <v>-0.27</v>
      </c>
      <c r="T665" s="34">
        <v>36.929500000000004</v>
      </c>
      <c r="U665" s="34">
        <v>2084.4699999999998</v>
      </c>
      <c r="V665" s="34">
        <v>727.48</v>
      </c>
      <c r="W665" s="34">
        <v>1356.99</v>
      </c>
      <c r="X665" s="36">
        <v>1.87</v>
      </c>
      <c r="Y665" s="3" t="str">
        <f>IFERROR(VLOOKUP(A665,'Pivot price tier'!$C$8:$L$2245,10,0),"")</f>
        <v/>
      </c>
      <c r="Z665" s="3" t="str">
        <f>IFERROR(VLOOKUP(A665,'Pivot price tier by size'!$D$8:$M$2466,10,0),"")</f>
        <v/>
      </c>
      <c r="AA665" s="3" t="str">
        <f>IFERROR(VLOOKUP(A665,'Pivot category'!$B$8:$I$2191,8,0),"")</f>
        <v/>
      </c>
      <c r="AB665" s="3" t="str">
        <f t="shared" si="10"/>
        <v>Bottom 5%</v>
      </c>
      <c r="AC665"/>
      <c r="AD665" s="3" t="s">
        <v>11231</v>
      </c>
      <c r="AE665" s="3" t="s">
        <v>14099</v>
      </c>
    </row>
    <row r="666" spans="1:31" hidden="1" x14ac:dyDescent="0.25">
      <c r="A666" t="s">
        <v>13638</v>
      </c>
      <c r="B666" t="s">
        <v>13639</v>
      </c>
      <c r="C666" s="3" t="s">
        <v>36</v>
      </c>
      <c r="D666" s="3" t="s">
        <v>8406</v>
      </c>
      <c r="E666" s="3">
        <v>0</v>
      </c>
      <c r="F666" s="3">
        <v>4000</v>
      </c>
      <c r="G666" s="34">
        <v>6.22</v>
      </c>
      <c r="H666" s="3" t="s">
        <v>29</v>
      </c>
      <c r="I666" s="3" t="s">
        <v>17</v>
      </c>
      <c r="J666" s="3" t="s">
        <v>8253</v>
      </c>
      <c r="K666" s="3" t="s">
        <v>8260</v>
      </c>
      <c r="L666" s="3" t="s">
        <v>8257</v>
      </c>
      <c r="M666" s="26">
        <v>45597</v>
      </c>
      <c r="N666"/>
      <c r="O666" s="3" t="s">
        <v>78</v>
      </c>
      <c r="P666" s="34"/>
      <c r="Q666" s="34">
        <v>31.1</v>
      </c>
      <c r="R666" s="34">
        <v>-31.1</v>
      </c>
      <c r="S666" s="36">
        <v>-1</v>
      </c>
      <c r="T666" s="34" t="s">
        <v>78</v>
      </c>
      <c r="U666" s="34" t="s">
        <v>78</v>
      </c>
      <c r="V666" s="34" t="s">
        <v>78</v>
      </c>
      <c r="W666" s="34" t="s">
        <v>78</v>
      </c>
      <c r="X666" s="36" t="s">
        <v>78</v>
      </c>
      <c r="Y666" s="3" t="str">
        <f>IFERROR(VLOOKUP(A666,'Pivot price tier'!$C$8:$L$2245,10,0),"")</f>
        <v/>
      </c>
      <c r="Z666" s="3" t="str">
        <f>IFERROR(VLOOKUP(A666,'Pivot price tier by size'!$D$8:$M$2466,10,0),"")</f>
        <v/>
      </c>
      <c r="AA666" s="3" t="str">
        <f>IFERROR(VLOOKUP(A666,'Pivot category'!$B$8:$I$2191,8,0),"")</f>
        <v/>
      </c>
      <c r="AB666" s="3" t="str">
        <f t="shared" si="10"/>
        <v>Bottom 5%</v>
      </c>
      <c r="AC666"/>
      <c r="AD666" s="3" t="s">
        <v>11231</v>
      </c>
      <c r="AE666" s="3" t="s">
        <v>14099</v>
      </c>
    </row>
    <row r="667" spans="1:31" hidden="1" x14ac:dyDescent="0.25">
      <c r="A667" t="s">
        <v>7619</v>
      </c>
      <c r="B667" t="s">
        <v>346</v>
      </c>
      <c r="C667" s="3" t="s">
        <v>36</v>
      </c>
      <c r="D667" s="3" t="s">
        <v>2603</v>
      </c>
      <c r="E667" s="3">
        <v>0</v>
      </c>
      <c r="F667" s="3">
        <v>8000</v>
      </c>
      <c r="G667" s="34">
        <v>13.99</v>
      </c>
      <c r="H667" s="3" t="s">
        <v>29</v>
      </c>
      <c r="I667" s="3" t="s">
        <v>17</v>
      </c>
      <c r="J667" s="3" t="s">
        <v>8251</v>
      </c>
      <c r="K667" s="3" t="s">
        <v>8273</v>
      </c>
      <c r="L667" s="3" t="s">
        <v>68</v>
      </c>
      <c r="M667" s="26" t="s">
        <v>13873</v>
      </c>
      <c r="N667"/>
      <c r="O667" s="3">
        <v>40</v>
      </c>
      <c r="P667" s="34">
        <v>4238.97</v>
      </c>
      <c r="Q667" s="34">
        <v>4960.8999999999996</v>
      </c>
      <c r="R667" s="34">
        <v>-721.93</v>
      </c>
      <c r="S667" s="36">
        <v>-0.15</v>
      </c>
      <c r="T667" s="34">
        <v>105.97425000000001</v>
      </c>
      <c r="U667" s="34">
        <v>17571.439999999999</v>
      </c>
      <c r="V667" s="34">
        <v>18050.41</v>
      </c>
      <c r="W667" s="34">
        <v>-478.97</v>
      </c>
      <c r="X667" s="36">
        <v>-0.03</v>
      </c>
      <c r="Y667" s="3" t="str">
        <f>IFERROR(VLOOKUP(A667,'Pivot price tier'!$C$8:$L$2245,10,0),"")</f>
        <v/>
      </c>
      <c r="Z667" s="3" t="str">
        <f>IFERROR(VLOOKUP(A667,'Pivot price tier by size'!$D$8:$M$2466,10,0),"")</f>
        <v/>
      </c>
      <c r="AA667" s="3" t="str">
        <f>IFERROR(VLOOKUP(A667,'Pivot category'!$B$8:$I$2191,8,0),"")</f>
        <v/>
      </c>
      <c r="AB667" s="3" t="str">
        <f t="shared" si="10"/>
        <v>Bottom 5%</v>
      </c>
      <c r="AC667"/>
      <c r="AD667" s="3" t="s">
        <v>11231</v>
      </c>
      <c r="AE667" s="3" t="s">
        <v>14099</v>
      </c>
    </row>
    <row r="668" spans="1:31" hidden="1" x14ac:dyDescent="0.25">
      <c r="A668" t="s">
        <v>15805</v>
      </c>
      <c r="B668" t="s">
        <v>15806</v>
      </c>
      <c r="C668" s="3" t="s">
        <v>72</v>
      </c>
      <c r="D668" s="3" t="s">
        <v>4898</v>
      </c>
      <c r="E668" s="3">
        <v>0</v>
      </c>
      <c r="F668" s="3">
        <v>5000</v>
      </c>
      <c r="G668" s="34">
        <v>16.61</v>
      </c>
      <c r="H668" s="3" t="s">
        <v>29</v>
      </c>
      <c r="I668" s="3" t="s">
        <v>70</v>
      </c>
      <c r="J668" s="3" t="s">
        <v>8256</v>
      </c>
      <c r="K668" s="3" t="s">
        <v>8260</v>
      </c>
      <c r="L668" s="3" t="s">
        <v>8254</v>
      </c>
      <c r="M668" s="26" t="s">
        <v>13873</v>
      </c>
      <c r="N668"/>
      <c r="O668" s="3">
        <v>1</v>
      </c>
      <c r="P668" s="34">
        <v>16.61</v>
      </c>
      <c r="Q668" s="34"/>
      <c r="R668" s="34">
        <v>16.61</v>
      </c>
      <c r="T668" s="34">
        <v>16.61</v>
      </c>
      <c r="U668" s="34">
        <v>16.61</v>
      </c>
      <c r="V668" s="34">
        <v>0</v>
      </c>
      <c r="W668" s="34">
        <v>16.61</v>
      </c>
      <c r="X668" s="36">
        <v>0</v>
      </c>
      <c r="Y668" s="3" t="str">
        <f>IFERROR(VLOOKUP(A668,'Pivot price tier'!$C$8:$L$2245,10,0),"")</f>
        <v/>
      </c>
      <c r="Z668" s="3" t="str">
        <f>IFERROR(VLOOKUP(A668,'Pivot price tier by size'!$D$8:$M$2466,10,0),"")</f>
        <v/>
      </c>
      <c r="AA668" s="3" t="str">
        <f>IFERROR(VLOOKUP(A668,'Pivot category'!$B$8:$I$2191,8,0),"")</f>
        <v/>
      </c>
      <c r="AB668" s="3" t="str">
        <f t="shared" si="10"/>
        <v>Bottom 5%</v>
      </c>
      <c r="AC668"/>
      <c r="AD668" s="3" t="s">
        <v>11231</v>
      </c>
      <c r="AE668" s="3" t="s">
        <v>14099</v>
      </c>
    </row>
    <row r="669" spans="1:31" x14ac:dyDescent="0.25">
      <c r="A669" t="s">
        <v>15518</v>
      </c>
      <c r="B669" t="s">
        <v>15519</v>
      </c>
      <c r="C669" s="3" t="s">
        <v>32</v>
      </c>
      <c r="D669" s="3" t="s">
        <v>4552</v>
      </c>
      <c r="E669" s="3" t="s">
        <v>5198</v>
      </c>
      <c r="F669" s="3">
        <v>5000</v>
      </c>
      <c r="G669" s="34">
        <v>11.99</v>
      </c>
      <c r="H669" s="3" t="s">
        <v>28</v>
      </c>
      <c r="I669" s="3" t="s">
        <v>19</v>
      </c>
      <c r="J669" s="3" t="s">
        <v>8251</v>
      </c>
      <c r="K669" s="3" t="s">
        <v>8252</v>
      </c>
      <c r="L669" s="3" t="s">
        <v>68</v>
      </c>
      <c r="M669" s="26" t="s">
        <v>13873</v>
      </c>
      <c r="N669"/>
      <c r="O669" s="3">
        <v>61</v>
      </c>
      <c r="P669" s="34">
        <v>12766.62</v>
      </c>
      <c r="Q669" s="34"/>
      <c r="R669" s="34">
        <v>12766.62</v>
      </c>
      <c r="T669" s="34">
        <v>209.2888524590164</v>
      </c>
      <c r="U669" s="34">
        <v>13972.08</v>
      </c>
      <c r="V669" s="34">
        <v>0</v>
      </c>
      <c r="W669" s="34">
        <v>13972.08</v>
      </c>
      <c r="X669" s="36">
        <v>0</v>
      </c>
      <c r="Y669" s="3" t="str">
        <f>IFERROR(VLOOKUP(A669,'Pivot price tier'!$C$8:$L$2245,10,0),"")</f>
        <v>X</v>
      </c>
      <c r="Z669" s="3" t="str">
        <f>IFERROR(VLOOKUP(A669,'Pivot price tier by size'!$D$8:$M$2466,10,0),"")</f>
        <v xml:space="preserve"> </v>
      </c>
      <c r="AA669" s="3" t="str">
        <f>IFERROR(VLOOKUP(A669,'Pivot category'!$B$8:$I$2191,8,0),"")</f>
        <v>X</v>
      </c>
      <c r="AB669" s="3" t="str">
        <f t="shared" si="10"/>
        <v>Bottom 5%</v>
      </c>
      <c r="AC669"/>
      <c r="AD669" s="3" t="s">
        <v>16449</v>
      </c>
      <c r="AE669" s="3" t="s">
        <v>14091</v>
      </c>
    </row>
    <row r="670" spans="1:31" hidden="1" x14ac:dyDescent="0.25">
      <c r="A670" t="s">
        <v>11107</v>
      </c>
      <c r="B670" t="s">
        <v>11108</v>
      </c>
      <c r="C670" s="3" t="s">
        <v>32</v>
      </c>
      <c r="D670" s="3" t="s">
        <v>10398</v>
      </c>
      <c r="E670" s="3">
        <v>0</v>
      </c>
      <c r="F670" s="3">
        <v>1000</v>
      </c>
      <c r="G670" s="34">
        <v>7.19</v>
      </c>
      <c r="H670" s="3" t="s">
        <v>29</v>
      </c>
      <c r="I670" s="3" t="s">
        <v>17</v>
      </c>
      <c r="J670" s="3" t="s">
        <v>8256</v>
      </c>
      <c r="K670" s="3" t="s">
        <v>8252</v>
      </c>
      <c r="L670" s="3" t="s">
        <v>8254</v>
      </c>
      <c r="M670" s="26" t="s">
        <v>13873</v>
      </c>
      <c r="N670"/>
      <c r="O670" s="3">
        <v>1</v>
      </c>
      <c r="P670" s="34">
        <v>179.75</v>
      </c>
      <c r="Q670" s="34">
        <v>3789.13</v>
      </c>
      <c r="R670" s="34">
        <v>-3609.38</v>
      </c>
      <c r="S670" s="36">
        <v>-0.95</v>
      </c>
      <c r="T670" s="34">
        <v>179.75</v>
      </c>
      <c r="U670" s="34">
        <v>266.02999999999997</v>
      </c>
      <c r="V670" s="34">
        <v>1912.54</v>
      </c>
      <c r="W670" s="34">
        <v>-1646.51</v>
      </c>
      <c r="X670" s="36">
        <v>-0.86</v>
      </c>
      <c r="Y670" s="3" t="str">
        <f>IFERROR(VLOOKUP(A670,'Pivot price tier'!$C$8:$L$2245,10,0),"")</f>
        <v/>
      </c>
      <c r="Z670" s="3" t="str">
        <f>IFERROR(VLOOKUP(A670,'Pivot price tier by size'!$D$8:$M$2466,10,0),"")</f>
        <v/>
      </c>
      <c r="AA670" s="3" t="str">
        <f>IFERROR(VLOOKUP(A670,'Pivot category'!$B$8:$I$2191,8,0),"")</f>
        <v/>
      </c>
      <c r="AB670" s="3" t="str">
        <f t="shared" si="10"/>
        <v>Bottom 5%</v>
      </c>
      <c r="AC670"/>
      <c r="AD670" s="3" t="s">
        <v>11231</v>
      </c>
      <c r="AE670" s="3" t="s">
        <v>14099</v>
      </c>
    </row>
    <row r="671" spans="1:31" x14ac:dyDescent="0.25">
      <c r="A671" t="s">
        <v>12189</v>
      </c>
      <c r="B671" t="s">
        <v>12190</v>
      </c>
      <c r="C671" s="3" t="s">
        <v>32</v>
      </c>
      <c r="D671" s="3" t="s">
        <v>11988</v>
      </c>
      <c r="E671" s="3">
        <v>0</v>
      </c>
      <c r="F671" s="3">
        <v>70000</v>
      </c>
      <c r="G671" s="34">
        <v>24.99</v>
      </c>
      <c r="H671" s="3" t="s">
        <v>29</v>
      </c>
      <c r="I671" s="3" t="s">
        <v>21</v>
      </c>
      <c r="J671" s="3" t="s">
        <v>8251</v>
      </c>
      <c r="K671" s="3" t="s">
        <v>8252</v>
      </c>
      <c r="L671" s="3" t="s">
        <v>68</v>
      </c>
      <c r="M671" s="26">
        <v>45231</v>
      </c>
      <c r="N671"/>
      <c r="O671" s="3">
        <v>76</v>
      </c>
      <c r="P671" s="34">
        <v>14899.09</v>
      </c>
      <c r="Q671" s="34">
        <v>12775.74</v>
      </c>
      <c r="R671" s="34">
        <v>2123.35</v>
      </c>
      <c r="S671" s="36">
        <v>0.17</v>
      </c>
      <c r="T671" s="34">
        <v>196.04065789473685</v>
      </c>
      <c r="U671" s="34">
        <v>7836.9</v>
      </c>
      <c r="V671" s="34">
        <v>13495.5</v>
      </c>
      <c r="W671" s="34">
        <v>-5658.6</v>
      </c>
      <c r="X671" s="36">
        <v>-0.42</v>
      </c>
      <c r="Y671" s="3" t="str">
        <f>IFERROR(VLOOKUP(A671,'Pivot price tier'!$C$8:$L$2245,10,0),"")</f>
        <v>X</v>
      </c>
      <c r="Z671" s="3" t="str">
        <f>IFERROR(VLOOKUP(A671,'Pivot price tier by size'!$D$8:$M$2466,10,0),"")</f>
        <v xml:space="preserve"> </v>
      </c>
      <c r="AA671" s="3" t="str">
        <f>IFERROR(VLOOKUP(A671,'Pivot category'!$B$8:$I$2191,8,0),"")</f>
        <v>X</v>
      </c>
      <c r="AB671" s="3" t="str">
        <f t="shared" si="10"/>
        <v>Bottom 5%</v>
      </c>
      <c r="AC671"/>
      <c r="AD671" s="3" t="s">
        <v>11234</v>
      </c>
      <c r="AE671" s="3" t="s">
        <v>14177</v>
      </c>
    </row>
    <row r="672" spans="1:31" x14ac:dyDescent="0.25">
      <c r="A672" t="s">
        <v>9369</v>
      </c>
      <c r="B672" t="s">
        <v>9368</v>
      </c>
      <c r="C672" s="3" t="s">
        <v>32</v>
      </c>
      <c r="D672" s="3" t="s">
        <v>9306</v>
      </c>
      <c r="E672" s="3" t="s">
        <v>5150</v>
      </c>
      <c r="F672" s="3">
        <v>10000</v>
      </c>
      <c r="G672" s="34">
        <v>22.99</v>
      </c>
      <c r="H672" s="3" t="s">
        <v>28</v>
      </c>
      <c r="I672" s="3" t="s">
        <v>21</v>
      </c>
      <c r="J672" s="3" t="s">
        <v>8251</v>
      </c>
      <c r="K672" s="3" t="s">
        <v>8252</v>
      </c>
      <c r="L672" s="3" t="s">
        <v>68</v>
      </c>
      <c r="M672" s="26" t="s">
        <v>13873</v>
      </c>
      <c r="N672"/>
      <c r="O672" s="3">
        <v>63</v>
      </c>
      <c r="P672" s="34">
        <v>14303.82</v>
      </c>
      <c r="Q672" s="34">
        <v>15868.65</v>
      </c>
      <c r="R672" s="34">
        <v>-1564.83</v>
      </c>
      <c r="S672" s="36">
        <v>-0.1</v>
      </c>
      <c r="T672" s="34">
        <v>227.04476190476191</v>
      </c>
      <c r="U672" s="34">
        <v>5074.8100000000004</v>
      </c>
      <c r="V672" s="34">
        <v>9896.0400000000009</v>
      </c>
      <c r="W672" s="34">
        <v>-4821.2299999999996</v>
      </c>
      <c r="X672" s="36">
        <v>-0.49</v>
      </c>
      <c r="Y672" s="3" t="str">
        <f>IFERROR(VLOOKUP(A672,'Pivot price tier'!$C$8:$L$2245,10,0),"")</f>
        <v>X</v>
      </c>
      <c r="Z672" s="3" t="str">
        <f>IFERROR(VLOOKUP(A672,'Pivot price tier by size'!$D$8:$M$2466,10,0),"")</f>
        <v xml:space="preserve"> </v>
      </c>
      <c r="AA672" s="3" t="str">
        <f>IFERROR(VLOOKUP(A672,'Pivot category'!$B$8:$I$2191,8,0),"")</f>
        <v>X</v>
      </c>
      <c r="AB672" s="3" t="str">
        <f t="shared" si="10"/>
        <v>Bottom 5%</v>
      </c>
      <c r="AC672"/>
      <c r="AD672" s="3" t="s">
        <v>11234</v>
      </c>
      <c r="AE672" s="3" t="s">
        <v>14177</v>
      </c>
    </row>
    <row r="673" spans="1:31" x14ac:dyDescent="0.25">
      <c r="A673" t="s">
        <v>5652</v>
      </c>
      <c r="B673" t="s">
        <v>2116</v>
      </c>
      <c r="C673" s="3" t="s">
        <v>32</v>
      </c>
      <c r="D673" s="3" t="s">
        <v>4571</v>
      </c>
      <c r="E673" s="3" t="s">
        <v>5198</v>
      </c>
      <c r="F673" s="3">
        <v>10000</v>
      </c>
      <c r="G673" s="34">
        <v>7.99</v>
      </c>
      <c r="H673" s="3" t="s">
        <v>28</v>
      </c>
      <c r="I673" s="3" t="s">
        <v>13</v>
      </c>
      <c r="J673" s="3" t="s">
        <v>8251</v>
      </c>
      <c r="K673" s="3" t="s">
        <v>8252</v>
      </c>
      <c r="L673" s="3" t="s">
        <v>68</v>
      </c>
      <c r="M673" s="26" t="s">
        <v>13873</v>
      </c>
      <c r="N673"/>
      <c r="O673" s="3">
        <v>144</v>
      </c>
      <c r="P673" s="34">
        <v>47955.98</v>
      </c>
      <c r="Q673" s="34">
        <v>51760.81</v>
      </c>
      <c r="R673" s="34">
        <v>-3804.83</v>
      </c>
      <c r="S673" s="36">
        <v>-7.0000000000000007E-2</v>
      </c>
      <c r="T673" s="34">
        <v>333.02763888888893</v>
      </c>
      <c r="U673" s="34">
        <v>26367</v>
      </c>
      <c r="V673" s="34">
        <v>24557.97</v>
      </c>
      <c r="W673" s="34">
        <v>1809.03</v>
      </c>
      <c r="X673" s="36">
        <v>7.0000000000000007E-2</v>
      </c>
      <c r="Y673" s="3" t="str">
        <f>IFERROR(VLOOKUP(A673,'Pivot price tier'!$C$8:$L$2245,10,0),"")</f>
        <v>X</v>
      </c>
      <c r="Z673" s="3" t="str">
        <f>IFERROR(VLOOKUP(A673,'Pivot price tier by size'!$D$8:$M$2466,10,0),"")</f>
        <v xml:space="preserve"> </v>
      </c>
      <c r="AA673" s="3" t="str">
        <f>IFERROR(VLOOKUP(A673,'Pivot category'!$B$8:$I$2191,8,0),"")</f>
        <v>X</v>
      </c>
      <c r="AB673" s="3" t="str">
        <f t="shared" si="10"/>
        <v>Bottom 5%</v>
      </c>
      <c r="AC673"/>
      <c r="AD673" s="3" t="s">
        <v>16449</v>
      </c>
      <c r="AE673" s="3" t="s">
        <v>14091</v>
      </c>
    </row>
    <row r="674" spans="1:31" hidden="1" x14ac:dyDescent="0.25">
      <c r="A674" t="s">
        <v>7632</v>
      </c>
      <c r="B674" t="s">
        <v>348</v>
      </c>
      <c r="C674" s="3" t="s">
        <v>36</v>
      </c>
      <c r="D674" s="3" t="s">
        <v>2605</v>
      </c>
      <c r="E674" s="3">
        <v>0</v>
      </c>
      <c r="F674" s="3">
        <v>8000</v>
      </c>
      <c r="G674" s="34">
        <v>13.99</v>
      </c>
      <c r="H674" s="3" t="s">
        <v>29</v>
      </c>
      <c r="I674" s="3" t="s">
        <v>17</v>
      </c>
      <c r="J674" s="3" t="s">
        <v>8251</v>
      </c>
      <c r="K674" s="3" t="s">
        <v>8273</v>
      </c>
      <c r="L674" s="3" t="s">
        <v>68</v>
      </c>
      <c r="M674" s="26" t="s">
        <v>13873</v>
      </c>
      <c r="N674"/>
      <c r="O674" s="3">
        <v>30</v>
      </c>
      <c r="P674" s="34">
        <v>2126.48</v>
      </c>
      <c r="Q674" s="34">
        <v>2581.63</v>
      </c>
      <c r="R674" s="34">
        <v>-455.15</v>
      </c>
      <c r="S674" s="36">
        <v>-0.18</v>
      </c>
      <c r="T674" s="34">
        <v>70.882666666666665</v>
      </c>
      <c r="U674" s="34">
        <v>24328.61</v>
      </c>
      <c r="V674" s="34">
        <v>25216.1</v>
      </c>
      <c r="W674" s="34">
        <v>-887.49</v>
      </c>
      <c r="X674" s="36">
        <v>-0.04</v>
      </c>
      <c r="Y674" s="3" t="str">
        <f>IFERROR(VLOOKUP(A674,'Pivot price tier'!$C$8:$L$2245,10,0),"")</f>
        <v/>
      </c>
      <c r="Z674" s="3" t="str">
        <f>IFERROR(VLOOKUP(A674,'Pivot price tier by size'!$D$8:$M$2466,10,0),"")</f>
        <v/>
      </c>
      <c r="AA674" s="3" t="str">
        <f>IFERROR(VLOOKUP(A674,'Pivot category'!$B$8:$I$2191,8,0),"")</f>
        <v/>
      </c>
      <c r="AB674" s="3" t="str">
        <f t="shared" si="10"/>
        <v>Bottom 5%</v>
      </c>
      <c r="AC674"/>
      <c r="AD674" s="3" t="s">
        <v>11231</v>
      </c>
      <c r="AE674" s="3" t="s">
        <v>14099</v>
      </c>
    </row>
    <row r="675" spans="1:31" hidden="1" x14ac:dyDescent="0.25">
      <c r="A675" t="s">
        <v>7631</v>
      </c>
      <c r="B675" t="s">
        <v>349</v>
      </c>
      <c r="C675" s="3" t="s">
        <v>36</v>
      </c>
      <c r="D675" s="3" t="s">
        <v>2606</v>
      </c>
      <c r="E675" s="3">
        <v>0</v>
      </c>
      <c r="F675" s="3">
        <v>8000</v>
      </c>
      <c r="G675" s="34">
        <v>13.99</v>
      </c>
      <c r="H675" s="3" t="s">
        <v>29</v>
      </c>
      <c r="I675" s="3" t="s">
        <v>17</v>
      </c>
      <c r="J675" s="3" t="s">
        <v>8251</v>
      </c>
      <c r="K675" s="3" t="s">
        <v>8273</v>
      </c>
      <c r="L675" s="3" t="s">
        <v>68</v>
      </c>
      <c r="M675" s="26" t="s">
        <v>13873</v>
      </c>
      <c r="N675"/>
      <c r="O675" s="3">
        <v>52</v>
      </c>
      <c r="P675" s="34">
        <v>1510.92</v>
      </c>
      <c r="Q675" s="34">
        <v>2098.9699999999998</v>
      </c>
      <c r="R675" s="34">
        <v>-588.04999999999995</v>
      </c>
      <c r="S675" s="36">
        <v>-0.28000000000000003</v>
      </c>
      <c r="T675" s="34">
        <v>29.056153846153848</v>
      </c>
      <c r="U675" s="34">
        <v>8324.0499999999993</v>
      </c>
      <c r="V675" s="34">
        <v>6954.94</v>
      </c>
      <c r="W675" s="34">
        <v>1369.11</v>
      </c>
      <c r="X675" s="36">
        <v>0.2</v>
      </c>
      <c r="Y675" s="3" t="str">
        <f>IFERROR(VLOOKUP(A675,'Pivot price tier'!$C$8:$L$2245,10,0),"")</f>
        <v/>
      </c>
      <c r="Z675" s="3" t="str">
        <f>IFERROR(VLOOKUP(A675,'Pivot price tier by size'!$D$8:$M$2466,10,0),"")</f>
        <v/>
      </c>
      <c r="AA675" s="3" t="str">
        <f>IFERROR(VLOOKUP(A675,'Pivot category'!$B$8:$I$2191,8,0),"")</f>
        <v/>
      </c>
      <c r="AB675" s="3" t="str">
        <f t="shared" si="10"/>
        <v>Bottom 5%</v>
      </c>
      <c r="AC675"/>
      <c r="AD675" s="3" t="s">
        <v>11231</v>
      </c>
      <c r="AE675" s="3" t="s">
        <v>14099</v>
      </c>
    </row>
    <row r="676" spans="1:31" hidden="1" x14ac:dyDescent="0.25">
      <c r="A676" t="s">
        <v>7578</v>
      </c>
      <c r="B676" t="s">
        <v>350</v>
      </c>
      <c r="C676" s="3" t="s">
        <v>36</v>
      </c>
      <c r="D676" s="3" t="s">
        <v>2607</v>
      </c>
      <c r="E676" s="3">
        <v>0</v>
      </c>
      <c r="F676" s="3">
        <v>7000</v>
      </c>
      <c r="G676" s="34">
        <v>13.99</v>
      </c>
      <c r="H676" s="3" t="s">
        <v>29</v>
      </c>
      <c r="I676" s="3" t="s">
        <v>17</v>
      </c>
      <c r="J676" s="3" t="s">
        <v>8261</v>
      </c>
      <c r="K676" s="3" t="s">
        <v>8260</v>
      </c>
      <c r="L676" s="3" t="s">
        <v>68</v>
      </c>
      <c r="M676" s="26" t="s">
        <v>13873</v>
      </c>
      <c r="N676"/>
      <c r="O676" s="3">
        <v>8</v>
      </c>
      <c r="P676" s="34">
        <v>1496.93</v>
      </c>
      <c r="Q676" s="34">
        <v>1541.38</v>
      </c>
      <c r="R676" s="34">
        <v>-44.45</v>
      </c>
      <c r="S676" s="36">
        <v>-0.03</v>
      </c>
      <c r="T676" s="34">
        <v>187.11625000000001</v>
      </c>
      <c r="U676" s="34">
        <v>7960.31</v>
      </c>
      <c r="V676" s="34">
        <v>5691.87</v>
      </c>
      <c r="W676" s="34">
        <v>2268.44</v>
      </c>
      <c r="X676" s="36">
        <v>0.4</v>
      </c>
      <c r="Y676" s="3" t="str">
        <f>IFERROR(VLOOKUP(A676,'Pivot price tier'!$C$8:$L$2245,10,0),"")</f>
        <v/>
      </c>
      <c r="Z676" s="3" t="str">
        <f>IFERROR(VLOOKUP(A676,'Pivot price tier by size'!$D$8:$M$2466,10,0),"")</f>
        <v/>
      </c>
      <c r="AA676" s="3" t="str">
        <f>IFERROR(VLOOKUP(A676,'Pivot category'!$B$8:$I$2191,8,0),"")</f>
        <v/>
      </c>
      <c r="AB676" s="3" t="str">
        <f t="shared" si="10"/>
        <v>Bottom 5%</v>
      </c>
      <c r="AC676"/>
      <c r="AD676" s="3" t="s">
        <v>11231</v>
      </c>
      <c r="AE676" s="3" t="s">
        <v>14099</v>
      </c>
    </row>
    <row r="677" spans="1:31" hidden="1" x14ac:dyDescent="0.25">
      <c r="A677" t="s">
        <v>7542</v>
      </c>
      <c r="B677" t="s">
        <v>351</v>
      </c>
      <c r="C677" s="3" t="s">
        <v>36</v>
      </c>
      <c r="D677" s="3" t="s">
        <v>2608</v>
      </c>
      <c r="E677" s="3">
        <v>0</v>
      </c>
      <c r="F677" s="3">
        <v>7000</v>
      </c>
      <c r="G677" s="34">
        <v>8.09</v>
      </c>
      <c r="H677" s="3" t="s">
        <v>29</v>
      </c>
      <c r="I677" s="3" t="s">
        <v>17</v>
      </c>
      <c r="J677" s="3" t="s">
        <v>8256</v>
      </c>
      <c r="K677" s="3" t="s">
        <v>8260</v>
      </c>
      <c r="L677" s="3" t="s">
        <v>8257</v>
      </c>
      <c r="M677" s="26" t="s">
        <v>13873</v>
      </c>
      <c r="N677"/>
      <c r="O677" s="3" t="s">
        <v>78</v>
      </c>
      <c r="P677" s="34">
        <v>16.18</v>
      </c>
      <c r="Q677" s="34">
        <v>48.56</v>
      </c>
      <c r="R677" s="34">
        <v>-32.380000000000003</v>
      </c>
      <c r="S677" s="36">
        <v>-0.67</v>
      </c>
      <c r="T677" s="34" t="s">
        <v>78</v>
      </c>
      <c r="U677" s="34">
        <v>80.900000000000006</v>
      </c>
      <c r="V677" s="34">
        <v>40.47</v>
      </c>
      <c r="W677" s="34">
        <v>40.43</v>
      </c>
      <c r="X677" s="36">
        <v>1</v>
      </c>
      <c r="Y677" s="3" t="str">
        <f>IFERROR(VLOOKUP(A677,'Pivot price tier'!$C$8:$L$2245,10,0),"")</f>
        <v/>
      </c>
      <c r="Z677" s="3" t="str">
        <f>IFERROR(VLOOKUP(A677,'Pivot price tier by size'!$D$8:$M$2466,10,0),"")</f>
        <v/>
      </c>
      <c r="AA677" s="3" t="str">
        <f>IFERROR(VLOOKUP(A677,'Pivot category'!$B$8:$I$2191,8,0),"")</f>
        <v/>
      </c>
      <c r="AB677" s="3" t="str">
        <f t="shared" si="10"/>
        <v>Bottom 5%</v>
      </c>
      <c r="AC677"/>
      <c r="AD677" s="3" t="s">
        <v>11231</v>
      </c>
      <c r="AE677" s="3" t="s">
        <v>14099</v>
      </c>
    </row>
    <row r="678" spans="1:31" hidden="1" x14ac:dyDescent="0.25">
      <c r="A678" t="s">
        <v>6677</v>
      </c>
      <c r="B678" t="s">
        <v>352</v>
      </c>
      <c r="C678" s="3" t="s">
        <v>32</v>
      </c>
      <c r="D678" s="3" t="s">
        <v>2609</v>
      </c>
      <c r="E678" s="3">
        <v>0</v>
      </c>
      <c r="F678" s="3">
        <v>8000</v>
      </c>
      <c r="G678" s="34">
        <v>15.99</v>
      </c>
      <c r="H678" s="3" t="s">
        <v>29</v>
      </c>
      <c r="I678" s="3" t="s">
        <v>19</v>
      </c>
      <c r="J678" s="3" t="s">
        <v>8251</v>
      </c>
      <c r="K678" s="3" t="s">
        <v>8273</v>
      </c>
      <c r="L678" s="3" t="s">
        <v>68</v>
      </c>
      <c r="M678" s="26" t="s">
        <v>13873</v>
      </c>
      <c r="N678"/>
      <c r="O678" s="3">
        <v>22</v>
      </c>
      <c r="P678" s="34">
        <v>3533.79</v>
      </c>
      <c r="Q678" s="34">
        <v>1247.18</v>
      </c>
      <c r="R678" s="34">
        <v>2286.61</v>
      </c>
      <c r="S678" s="36">
        <v>1.83</v>
      </c>
      <c r="T678" s="34">
        <v>160.62681818181818</v>
      </c>
      <c r="U678" s="34">
        <v>20211.36</v>
      </c>
      <c r="V678" s="34">
        <v>8716.24</v>
      </c>
      <c r="W678" s="34">
        <v>11495.12</v>
      </c>
      <c r="X678" s="36">
        <v>1.32</v>
      </c>
      <c r="Y678" s="3" t="str">
        <f>IFERROR(VLOOKUP(A678,'Pivot price tier'!$C$8:$L$2245,10,0),"")</f>
        <v/>
      </c>
      <c r="Z678" s="3" t="str">
        <f>IFERROR(VLOOKUP(A678,'Pivot price tier by size'!$D$8:$M$2466,10,0),"")</f>
        <v/>
      </c>
      <c r="AA678" s="3" t="str">
        <f>IFERROR(VLOOKUP(A678,'Pivot category'!$B$8:$I$2191,8,0),"")</f>
        <v/>
      </c>
      <c r="AB678" s="3" t="str">
        <f t="shared" si="10"/>
        <v>Bottom 5%</v>
      </c>
      <c r="AC678"/>
      <c r="AD678" s="3" t="s">
        <v>11231</v>
      </c>
      <c r="AE678" s="3" t="s">
        <v>14099</v>
      </c>
    </row>
    <row r="679" spans="1:31" hidden="1" x14ac:dyDescent="0.25">
      <c r="A679" t="s">
        <v>6338</v>
      </c>
      <c r="B679" t="s">
        <v>353</v>
      </c>
      <c r="C679" s="3" t="s">
        <v>32</v>
      </c>
      <c r="D679" s="3" t="s">
        <v>2610</v>
      </c>
      <c r="E679" s="3">
        <v>0</v>
      </c>
      <c r="F679" s="3">
        <v>7000</v>
      </c>
      <c r="G679" s="34">
        <v>18.89</v>
      </c>
      <c r="H679" s="3" t="s">
        <v>25</v>
      </c>
      <c r="I679" s="3" t="s">
        <v>21</v>
      </c>
      <c r="J679" s="3" t="s">
        <v>8256</v>
      </c>
      <c r="K679" s="3" t="s">
        <v>8260</v>
      </c>
      <c r="L679" s="3" t="s">
        <v>8255</v>
      </c>
      <c r="M679" s="26" t="s">
        <v>13873</v>
      </c>
      <c r="N679"/>
      <c r="O679" s="3">
        <v>2</v>
      </c>
      <c r="P679" s="34">
        <v>348.7</v>
      </c>
      <c r="Q679" s="34">
        <v>186.84</v>
      </c>
      <c r="R679" s="34">
        <v>161.86000000000001</v>
      </c>
      <c r="S679" s="36">
        <v>0.87</v>
      </c>
      <c r="T679" s="34">
        <v>174.35</v>
      </c>
      <c r="U679" s="34">
        <v>112.08</v>
      </c>
      <c r="V679" s="34">
        <v>373.68</v>
      </c>
      <c r="W679" s="34">
        <v>-261.60000000000002</v>
      </c>
      <c r="X679" s="36">
        <v>-0.7</v>
      </c>
      <c r="Y679" s="3" t="str">
        <f>IFERROR(VLOOKUP(A679,'Pivot price tier'!$C$8:$L$2245,10,0),"")</f>
        <v/>
      </c>
      <c r="Z679" s="3" t="str">
        <f>IFERROR(VLOOKUP(A679,'Pivot price tier by size'!$D$8:$M$2466,10,0),"")</f>
        <v/>
      </c>
      <c r="AA679" s="3" t="str">
        <f>IFERROR(VLOOKUP(A679,'Pivot category'!$B$8:$I$2191,8,0),"")</f>
        <v/>
      </c>
      <c r="AB679" s="3" t="str">
        <f t="shared" si="10"/>
        <v>Bottom 5%</v>
      </c>
      <c r="AC679"/>
      <c r="AD679" s="3" t="s">
        <v>11231</v>
      </c>
      <c r="AE679" s="3" t="s">
        <v>14099</v>
      </c>
    </row>
    <row r="680" spans="1:31" hidden="1" x14ac:dyDescent="0.25">
      <c r="A680" t="s">
        <v>7652</v>
      </c>
      <c r="B680" t="s">
        <v>4798</v>
      </c>
      <c r="C680" s="3" t="s">
        <v>36</v>
      </c>
      <c r="D680" s="3" t="s">
        <v>4827</v>
      </c>
      <c r="E680" s="3">
        <v>0</v>
      </c>
      <c r="F680" s="3">
        <v>7000</v>
      </c>
      <c r="G680" s="34">
        <v>8.09</v>
      </c>
      <c r="H680" s="3" t="s">
        <v>29</v>
      </c>
      <c r="I680" s="3" t="s">
        <v>17</v>
      </c>
      <c r="J680" s="3" t="s">
        <v>8256</v>
      </c>
      <c r="K680" s="3" t="s">
        <v>8273</v>
      </c>
      <c r="L680" s="3" t="s">
        <v>8255</v>
      </c>
      <c r="M680" s="26" t="s">
        <v>13873</v>
      </c>
      <c r="N680"/>
      <c r="O680" s="3">
        <v>2</v>
      </c>
      <c r="P680" s="34">
        <v>8.09</v>
      </c>
      <c r="Q680" s="34">
        <v>64.72</v>
      </c>
      <c r="R680" s="34">
        <v>-56.63</v>
      </c>
      <c r="S680" s="36">
        <v>-0.88</v>
      </c>
      <c r="T680" s="34">
        <v>4.0449999999999999</v>
      </c>
      <c r="U680" s="34">
        <v>0</v>
      </c>
      <c r="V680" s="34">
        <v>8.09</v>
      </c>
      <c r="W680" s="34">
        <v>-8.09</v>
      </c>
      <c r="X680" s="36">
        <v>-1</v>
      </c>
      <c r="Y680" s="3" t="str">
        <f>IFERROR(VLOOKUP(A680,'Pivot price tier'!$C$8:$L$2245,10,0),"")</f>
        <v/>
      </c>
      <c r="Z680" s="3" t="str">
        <f>IFERROR(VLOOKUP(A680,'Pivot price tier by size'!$D$8:$M$2466,10,0),"")</f>
        <v/>
      </c>
      <c r="AA680" s="3" t="str">
        <f>IFERROR(VLOOKUP(A680,'Pivot category'!$B$8:$I$2191,8,0),"")</f>
        <v/>
      </c>
      <c r="AB680" s="3" t="str">
        <f t="shared" si="10"/>
        <v>Bottom 5%</v>
      </c>
      <c r="AC680"/>
      <c r="AD680" s="3" t="s">
        <v>11231</v>
      </c>
      <c r="AE680" s="3" t="s">
        <v>14099</v>
      </c>
    </row>
    <row r="681" spans="1:31" hidden="1" x14ac:dyDescent="0.25">
      <c r="A681" t="s">
        <v>9876</v>
      </c>
      <c r="B681" t="s">
        <v>9901</v>
      </c>
      <c r="C681" s="3" t="s">
        <v>32</v>
      </c>
      <c r="D681" s="3" t="s">
        <v>5286</v>
      </c>
      <c r="E681" s="3">
        <v>0</v>
      </c>
      <c r="F681" s="3">
        <v>8000</v>
      </c>
      <c r="G681" s="34">
        <v>7.19</v>
      </c>
      <c r="H681" s="3" t="s">
        <v>29</v>
      </c>
      <c r="I681" s="3" t="s">
        <v>17</v>
      </c>
      <c r="J681" s="3" t="s">
        <v>8256</v>
      </c>
      <c r="K681" s="3" t="s">
        <v>8273</v>
      </c>
      <c r="L681" s="3" t="s">
        <v>8255</v>
      </c>
      <c r="M681" s="26" t="s">
        <v>13873</v>
      </c>
      <c r="N681"/>
      <c r="O681" s="3">
        <v>2</v>
      </c>
      <c r="P681" s="34">
        <v>35.950000000000003</v>
      </c>
      <c r="Q681" s="34">
        <v>64.709999999999994</v>
      </c>
      <c r="R681" s="34">
        <v>-28.76</v>
      </c>
      <c r="S681" s="36">
        <v>-0.44</v>
      </c>
      <c r="T681" s="34">
        <v>17.975000000000001</v>
      </c>
      <c r="U681" s="34">
        <v>43.14</v>
      </c>
      <c r="V681" s="34">
        <v>93.47</v>
      </c>
      <c r="W681" s="34">
        <v>-50.33</v>
      </c>
      <c r="X681" s="36">
        <v>-0.54</v>
      </c>
      <c r="Y681" s="3" t="str">
        <f>IFERROR(VLOOKUP(A681,'Pivot price tier'!$C$8:$L$2245,10,0),"")</f>
        <v/>
      </c>
      <c r="Z681" s="3" t="str">
        <f>IFERROR(VLOOKUP(A681,'Pivot price tier by size'!$D$8:$M$2466,10,0),"")</f>
        <v/>
      </c>
      <c r="AA681" s="3" t="str">
        <f>IFERROR(VLOOKUP(A681,'Pivot category'!$B$8:$I$2191,8,0),"")</f>
        <v/>
      </c>
      <c r="AB681" s="3" t="str">
        <f t="shared" si="10"/>
        <v>Bottom 5%</v>
      </c>
      <c r="AC681"/>
      <c r="AD681" s="3" t="s">
        <v>11231</v>
      </c>
      <c r="AE681" s="3" t="s">
        <v>14099</v>
      </c>
    </row>
    <row r="682" spans="1:31" hidden="1" x14ac:dyDescent="0.25">
      <c r="A682" t="s">
        <v>7646</v>
      </c>
      <c r="B682" t="s">
        <v>354</v>
      </c>
      <c r="C682" s="3" t="s">
        <v>36</v>
      </c>
      <c r="D682" s="3" t="s">
        <v>2611</v>
      </c>
      <c r="E682" s="3">
        <v>0</v>
      </c>
      <c r="F682" s="3">
        <v>7000</v>
      </c>
      <c r="G682" s="34">
        <v>8.09</v>
      </c>
      <c r="H682" s="3" t="s">
        <v>29</v>
      </c>
      <c r="I682" s="3" t="s">
        <v>17</v>
      </c>
      <c r="J682" s="3" t="s">
        <v>8256</v>
      </c>
      <c r="K682" s="3" t="s">
        <v>8273</v>
      </c>
      <c r="L682" s="3" t="s">
        <v>8255</v>
      </c>
      <c r="M682" s="26" t="s">
        <v>13873</v>
      </c>
      <c r="N682"/>
      <c r="O682" s="3">
        <v>5</v>
      </c>
      <c r="P682" s="34">
        <v>258.88</v>
      </c>
      <c r="Q682" s="34">
        <v>275.10000000000002</v>
      </c>
      <c r="R682" s="34">
        <v>-16.22</v>
      </c>
      <c r="S682" s="36">
        <v>-0.06</v>
      </c>
      <c r="T682" s="34">
        <v>51.775999999999996</v>
      </c>
      <c r="U682" s="34">
        <v>48.54</v>
      </c>
      <c r="V682" s="34">
        <v>172.64</v>
      </c>
      <c r="W682" s="34">
        <v>-124.1</v>
      </c>
      <c r="X682" s="36">
        <v>-0.72</v>
      </c>
      <c r="Y682" s="3" t="str">
        <f>IFERROR(VLOOKUP(A682,'Pivot price tier'!$C$8:$L$2245,10,0),"")</f>
        <v/>
      </c>
      <c r="Z682" s="3" t="str">
        <f>IFERROR(VLOOKUP(A682,'Pivot price tier by size'!$D$8:$M$2466,10,0),"")</f>
        <v/>
      </c>
      <c r="AA682" s="3" t="str">
        <f>IFERROR(VLOOKUP(A682,'Pivot category'!$B$8:$I$2191,8,0),"")</f>
        <v/>
      </c>
      <c r="AB682" s="3" t="str">
        <f t="shared" si="10"/>
        <v>Bottom 5%</v>
      </c>
      <c r="AC682"/>
      <c r="AD682" s="3" t="s">
        <v>11231</v>
      </c>
      <c r="AE682" s="3" t="s">
        <v>14099</v>
      </c>
    </row>
    <row r="683" spans="1:31" hidden="1" x14ac:dyDescent="0.25">
      <c r="A683" t="s">
        <v>6366</v>
      </c>
      <c r="B683" t="s">
        <v>355</v>
      </c>
      <c r="C683" s="3" t="s">
        <v>32</v>
      </c>
      <c r="D683" s="3" t="s">
        <v>2612</v>
      </c>
      <c r="E683" s="3">
        <v>0</v>
      </c>
      <c r="F683" s="3">
        <v>7000</v>
      </c>
      <c r="G683" s="34">
        <v>16.989999999999998</v>
      </c>
      <c r="H683" s="3" t="s">
        <v>29</v>
      </c>
      <c r="I683" s="3" t="s">
        <v>19</v>
      </c>
      <c r="J683" s="3" t="s">
        <v>8253</v>
      </c>
      <c r="K683" s="3" t="s">
        <v>8260</v>
      </c>
      <c r="L683" s="3" t="s">
        <v>8257</v>
      </c>
      <c r="M683" s="26" t="s">
        <v>13873</v>
      </c>
      <c r="N683"/>
      <c r="O683" s="3" t="s">
        <v>78</v>
      </c>
      <c r="P683" s="34"/>
      <c r="Q683" s="34">
        <v>16.989999999999998</v>
      </c>
      <c r="R683" s="34">
        <v>-16.989999999999998</v>
      </c>
      <c r="S683" s="36">
        <v>-1</v>
      </c>
      <c r="T683" s="34" t="s">
        <v>78</v>
      </c>
      <c r="U683" s="34">
        <v>0</v>
      </c>
      <c r="V683" s="34">
        <v>33.979999999999997</v>
      </c>
      <c r="W683" s="34">
        <v>-33.979999999999997</v>
      </c>
      <c r="X683" s="36">
        <v>-1</v>
      </c>
      <c r="Y683" s="3" t="str">
        <f>IFERROR(VLOOKUP(A683,'Pivot price tier'!$C$8:$L$2245,10,0),"")</f>
        <v/>
      </c>
      <c r="Z683" s="3" t="str">
        <f>IFERROR(VLOOKUP(A683,'Pivot price tier by size'!$D$8:$M$2466,10,0),"")</f>
        <v/>
      </c>
      <c r="AA683" s="3" t="str">
        <f>IFERROR(VLOOKUP(A683,'Pivot category'!$B$8:$I$2191,8,0),"")</f>
        <v/>
      </c>
      <c r="AB683" s="3" t="str">
        <f t="shared" si="10"/>
        <v>Bottom 5%</v>
      </c>
      <c r="AC683"/>
      <c r="AD683" s="3" t="s">
        <v>11231</v>
      </c>
      <c r="AE683" s="3" t="s">
        <v>14099</v>
      </c>
    </row>
    <row r="684" spans="1:31" hidden="1" x14ac:dyDescent="0.25">
      <c r="A684" t="s">
        <v>7620</v>
      </c>
      <c r="B684" t="s">
        <v>356</v>
      </c>
      <c r="C684" s="3" t="s">
        <v>36</v>
      </c>
      <c r="D684" s="3" t="s">
        <v>2613</v>
      </c>
      <c r="E684" s="3">
        <v>0</v>
      </c>
      <c r="F684" s="3">
        <v>8000</v>
      </c>
      <c r="G684" s="34">
        <v>13.99</v>
      </c>
      <c r="H684" s="3" t="s">
        <v>29</v>
      </c>
      <c r="I684" s="3" t="s">
        <v>17</v>
      </c>
      <c r="J684" s="3" t="s">
        <v>8251</v>
      </c>
      <c r="K684" s="3" t="s">
        <v>8273</v>
      </c>
      <c r="L684" s="3" t="s">
        <v>68</v>
      </c>
      <c r="M684" s="26" t="s">
        <v>13873</v>
      </c>
      <c r="N684"/>
      <c r="O684" s="3">
        <v>41</v>
      </c>
      <c r="P684" s="34">
        <v>2308.35</v>
      </c>
      <c r="Q684" s="34">
        <v>3133.76</v>
      </c>
      <c r="R684" s="34">
        <v>-825.41</v>
      </c>
      <c r="S684" s="36">
        <v>-0.26</v>
      </c>
      <c r="T684" s="34">
        <v>56.301219512195118</v>
      </c>
      <c r="U684" s="34">
        <v>14549.6</v>
      </c>
      <c r="V684" s="34">
        <v>12660.95</v>
      </c>
      <c r="W684" s="34">
        <v>1888.65</v>
      </c>
      <c r="X684" s="36">
        <v>0.15</v>
      </c>
      <c r="Y684" s="3" t="str">
        <f>IFERROR(VLOOKUP(A684,'Pivot price tier'!$C$8:$L$2245,10,0),"")</f>
        <v/>
      </c>
      <c r="Z684" s="3" t="str">
        <f>IFERROR(VLOOKUP(A684,'Pivot price tier by size'!$D$8:$M$2466,10,0),"")</f>
        <v/>
      </c>
      <c r="AA684" s="3" t="str">
        <f>IFERROR(VLOOKUP(A684,'Pivot category'!$B$8:$I$2191,8,0),"")</f>
        <v/>
      </c>
      <c r="AB684" s="3" t="str">
        <f t="shared" si="10"/>
        <v>Bottom 5%</v>
      </c>
      <c r="AC684"/>
      <c r="AD684" s="3" t="s">
        <v>11231</v>
      </c>
      <c r="AE684" s="3" t="s">
        <v>14099</v>
      </c>
    </row>
    <row r="685" spans="1:31" hidden="1" x14ac:dyDescent="0.25">
      <c r="A685" t="s">
        <v>7507</v>
      </c>
      <c r="B685" t="s">
        <v>357</v>
      </c>
      <c r="C685" s="3" t="s">
        <v>36</v>
      </c>
      <c r="D685" s="3" t="s">
        <v>2614</v>
      </c>
      <c r="E685" s="3">
        <v>0</v>
      </c>
      <c r="F685" s="3">
        <v>7000</v>
      </c>
      <c r="G685" s="34">
        <v>8.09</v>
      </c>
      <c r="H685" s="3" t="s">
        <v>29</v>
      </c>
      <c r="I685" s="3" t="s">
        <v>17</v>
      </c>
      <c r="J685" s="3" t="s">
        <v>8253</v>
      </c>
      <c r="K685" s="3" t="s">
        <v>8252</v>
      </c>
      <c r="L685" s="3" t="s">
        <v>8255</v>
      </c>
      <c r="M685" s="26" t="s">
        <v>13873</v>
      </c>
      <c r="N685"/>
      <c r="O685" s="3">
        <v>1</v>
      </c>
      <c r="P685" s="34">
        <v>97.08</v>
      </c>
      <c r="Q685" s="34">
        <v>88.99</v>
      </c>
      <c r="R685" s="34">
        <v>8.09</v>
      </c>
      <c r="S685" s="36">
        <v>0.09</v>
      </c>
      <c r="T685" s="34">
        <v>97.08</v>
      </c>
      <c r="U685" s="34">
        <v>16.18</v>
      </c>
      <c r="V685" s="34">
        <v>97.08</v>
      </c>
      <c r="W685" s="34">
        <v>-80.900000000000006</v>
      </c>
      <c r="X685" s="36">
        <v>-0.83</v>
      </c>
      <c r="Y685" s="3" t="str">
        <f>IFERROR(VLOOKUP(A685,'Pivot price tier'!$C$8:$L$2245,10,0),"")</f>
        <v/>
      </c>
      <c r="Z685" s="3" t="str">
        <f>IFERROR(VLOOKUP(A685,'Pivot price tier by size'!$D$8:$M$2466,10,0),"")</f>
        <v/>
      </c>
      <c r="AA685" s="3" t="str">
        <f>IFERROR(VLOOKUP(A685,'Pivot category'!$B$8:$I$2191,8,0),"")</f>
        <v/>
      </c>
      <c r="AB685" s="3" t="str">
        <f t="shared" si="10"/>
        <v>Bottom 5%</v>
      </c>
      <c r="AC685"/>
      <c r="AD685" s="3" t="s">
        <v>11231</v>
      </c>
      <c r="AE685" s="3" t="s">
        <v>14099</v>
      </c>
    </row>
    <row r="686" spans="1:31" hidden="1" x14ac:dyDescent="0.25">
      <c r="A686" t="s">
        <v>5898</v>
      </c>
      <c r="B686" t="s">
        <v>358</v>
      </c>
      <c r="C686" s="3" t="s">
        <v>32</v>
      </c>
      <c r="D686" s="3" t="s">
        <v>2615</v>
      </c>
      <c r="E686" s="3">
        <v>0</v>
      </c>
      <c r="F686" s="3">
        <v>7000</v>
      </c>
      <c r="G686" s="34">
        <v>8.39</v>
      </c>
      <c r="H686" s="3" t="s">
        <v>29</v>
      </c>
      <c r="I686" s="3" t="s">
        <v>17</v>
      </c>
      <c r="J686" s="3" t="s">
        <v>8253</v>
      </c>
      <c r="K686" s="3" t="s">
        <v>8252</v>
      </c>
      <c r="L686" s="3" t="s">
        <v>8255</v>
      </c>
      <c r="M686" s="26" t="s">
        <v>13873</v>
      </c>
      <c r="N686"/>
      <c r="O686" s="3">
        <v>1</v>
      </c>
      <c r="P686" s="34">
        <v>10.19</v>
      </c>
      <c r="Q686" s="34">
        <v>10.19</v>
      </c>
      <c r="R686" s="34">
        <v>0</v>
      </c>
      <c r="S686" s="36">
        <v>0</v>
      </c>
      <c r="T686" s="34">
        <v>10.19</v>
      </c>
      <c r="U686" s="34">
        <v>0</v>
      </c>
      <c r="V686" s="34">
        <v>10.19</v>
      </c>
      <c r="W686" s="34">
        <v>-10.19</v>
      </c>
      <c r="X686" s="36">
        <v>-1</v>
      </c>
      <c r="Y686" s="3" t="str">
        <f>IFERROR(VLOOKUP(A686,'Pivot price tier'!$C$8:$L$2245,10,0),"")</f>
        <v/>
      </c>
      <c r="Z686" s="3" t="str">
        <f>IFERROR(VLOOKUP(A686,'Pivot price tier by size'!$D$8:$M$2466,10,0),"")</f>
        <v/>
      </c>
      <c r="AA686" s="3" t="str">
        <f>IFERROR(VLOOKUP(A686,'Pivot category'!$B$8:$I$2191,8,0),"")</f>
        <v/>
      </c>
      <c r="AB686" s="3" t="str">
        <f t="shared" si="10"/>
        <v>Bottom 5%</v>
      </c>
      <c r="AC686"/>
      <c r="AD686" s="3" t="s">
        <v>11231</v>
      </c>
      <c r="AE686" s="3" t="s">
        <v>14099</v>
      </c>
    </row>
    <row r="687" spans="1:31" x14ac:dyDescent="0.25">
      <c r="A687" t="s">
        <v>12837</v>
      </c>
      <c r="B687" t="s">
        <v>12838</v>
      </c>
      <c r="C687" s="3" t="s">
        <v>10509</v>
      </c>
      <c r="D687" s="3" t="s">
        <v>12338</v>
      </c>
      <c r="E687" s="3" t="s">
        <v>5150</v>
      </c>
      <c r="F687" s="3">
        <v>70000</v>
      </c>
      <c r="G687" s="34">
        <v>49.99</v>
      </c>
      <c r="H687" s="3" t="s">
        <v>27</v>
      </c>
      <c r="I687" s="3" t="s">
        <v>15</v>
      </c>
      <c r="J687" s="3" t="s">
        <v>8251</v>
      </c>
      <c r="K687" s="3" t="s">
        <v>8252</v>
      </c>
      <c r="L687" s="3" t="s">
        <v>68</v>
      </c>
      <c r="M687" s="26">
        <v>45323</v>
      </c>
      <c r="N687"/>
      <c r="O687" s="3">
        <v>51</v>
      </c>
      <c r="P687" s="34">
        <v>35192.959999999999</v>
      </c>
      <c r="Q687" s="34">
        <v>48790.239999999998</v>
      </c>
      <c r="R687" s="34">
        <v>-13597.28</v>
      </c>
      <c r="S687" s="36">
        <v>-0.28000000000000003</v>
      </c>
      <c r="T687" s="34">
        <v>690.05803921568622</v>
      </c>
      <c r="U687" s="34">
        <v>21045.79</v>
      </c>
      <c r="V687" s="34">
        <v>38342.33</v>
      </c>
      <c r="W687" s="34">
        <v>-17296.54</v>
      </c>
      <c r="X687" s="36">
        <v>-0.45</v>
      </c>
      <c r="Y687" s="3" t="str">
        <f>IFERROR(VLOOKUP(A687,'Pivot price tier'!$C$8:$L$2245,10,0),"")</f>
        <v>X</v>
      </c>
      <c r="Z687" s="3" t="str">
        <f>IFERROR(VLOOKUP(A687,'Pivot price tier by size'!$D$8:$M$2466,10,0),"")</f>
        <v xml:space="preserve"> </v>
      </c>
      <c r="AA687" s="3" t="str">
        <f>IFERROR(VLOOKUP(A687,'Pivot category'!$B$8:$I$2191,8,0),"")</f>
        <v>X</v>
      </c>
      <c r="AB687" s="3" t="str">
        <f t="shared" si="10"/>
        <v>Bottom 5%</v>
      </c>
      <c r="AC687"/>
      <c r="AD687" s="3" t="s">
        <v>16449</v>
      </c>
      <c r="AE687" s="3" t="s">
        <v>14091</v>
      </c>
    </row>
    <row r="688" spans="1:31" hidden="1" x14ac:dyDescent="0.25">
      <c r="A688" t="s">
        <v>11010</v>
      </c>
      <c r="B688" t="s">
        <v>11011</v>
      </c>
      <c r="C688" s="3" t="s">
        <v>32</v>
      </c>
      <c r="D688" s="3" t="s">
        <v>10399</v>
      </c>
      <c r="E688" s="3">
        <v>0</v>
      </c>
      <c r="F688" s="3">
        <v>1000</v>
      </c>
      <c r="G688" s="34">
        <v>7.19</v>
      </c>
      <c r="H688" s="3" t="s">
        <v>29</v>
      </c>
      <c r="I688" s="3" t="s">
        <v>17</v>
      </c>
      <c r="J688" s="3" t="s">
        <v>8256</v>
      </c>
      <c r="K688" s="3" t="s">
        <v>8252</v>
      </c>
      <c r="L688" s="3" t="s">
        <v>8254</v>
      </c>
      <c r="M688" s="26" t="s">
        <v>13873</v>
      </c>
      <c r="N688"/>
      <c r="O688" s="3">
        <v>8</v>
      </c>
      <c r="P688" s="34">
        <v>330.74</v>
      </c>
      <c r="Q688" s="34">
        <v>1481.14</v>
      </c>
      <c r="R688" s="34">
        <v>-1150.4000000000001</v>
      </c>
      <c r="S688" s="36">
        <v>-0.78</v>
      </c>
      <c r="T688" s="34">
        <v>41.342500000000001</v>
      </c>
      <c r="U688" s="34">
        <v>129.41999999999999</v>
      </c>
      <c r="V688" s="34">
        <v>2185.7600000000002</v>
      </c>
      <c r="W688" s="34">
        <v>-2056.34</v>
      </c>
      <c r="X688" s="36">
        <v>-0.94</v>
      </c>
      <c r="Y688" s="3" t="str">
        <f>IFERROR(VLOOKUP(A688,'Pivot price tier'!$C$8:$L$2245,10,0),"")</f>
        <v/>
      </c>
      <c r="Z688" s="3" t="str">
        <f>IFERROR(VLOOKUP(A688,'Pivot price tier by size'!$D$8:$M$2466,10,0),"")</f>
        <v/>
      </c>
      <c r="AA688" s="3" t="str">
        <f>IFERROR(VLOOKUP(A688,'Pivot category'!$B$8:$I$2191,8,0),"")</f>
        <v/>
      </c>
      <c r="AB688" s="3" t="str">
        <f t="shared" si="10"/>
        <v>Bottom 5%</v>
      </c>
      <c r="AC688"/>
      <c r="AD688" s="3" t="s">
        <v>11231</v>
      </c>
      <c r="AE688" s="3" t="s">
        <v>14099</v>
      </c>
    </row>
    <row r="689" spans="1:31" hidden="1" x14ac:dyDescent="0.25">
      <c r="A689" t="s">
        <v>9377</v>
      </c>
      <c r="B689" t="s">
        <v>9376</v>
      </c>
      <c r="C689" s="3" t="s">
        <v>32</v>
      </c>
      <c r="D689" s="3" t="s">
        <v>5129</v>
      </c>
      <c r="E689" s="3">
        <v>0</v>
      </c>
      <c r="F689" s="3">
        <v>7000</v>
      </c>
      <c r="G689" s="34">
        <v>7.19</v>
      </c>
      <c r="H689" s="3" t="s">
        <v>29</v>
      </c>
      <c r="I689" s="3" t="s">
        <v>17</v>
      </c>
      <c r="J689" s="3" t="s">
        <v>8261</v>
      </c>
      <c r="K689" s="3" t="s">
        <v>8260</v>
      </c>
      <c r="L689" s="3" t="s">
        <v>8254</v>
      </c>
      <c r="M689" s="26" t="s">
        <v>13873</v>
      </c>
      <c r="N689"/>
      <c r="O689" s="3">
        <v>4</v>
      </c>
      <c r="P689" s="34">
        <v>50.33</v>
      </c>
      <c r="Q689" s="34">
        <v>124.64</v>
      </c>
      <c r="R689" s="34">
        <v>-74.31</v>
      </c>
      <c r="S689" s="36">
        <v>-0.6</v>
      </c>
      <c r="T689" s="34">
        <v>12.5825</v>
      </c>
      <c r="U689" s="34">
        <v>7.19</v>
      </c>
      <c r="V689" s="34">
        <v>14.38</v>
      </c>
      <c r="W689" s="34">
        <v>-7.19</v>
      </c>
      <c r="X689" s="36">
        <v>-0.5</v>
      </c>
      <c r="Y689" s="3" t="str">
        <f>IFERROR(VLOOKUP(A689,'Pivot price tier'!$C$8:$L$2245,10,0),"")</f>
        <v/>
      </c>
      <c r="Z689" s="3" t="str">
        <f>IFERROR(VLOOKUP(A689,'Pivot price tier by size'!$D$8:$M$2466,10,0),"")</f>
        <v/>
      </c>
      <c r="AA689" s="3" t="str">
        <f>IFERROR(VLOOKUP(A689,'Pivot category'!$B$8:$I$2191,8,0),"")</f>
        <v/>
      </c>
      <c r="AB689" s="3" t="str">
        <f t="shared" si="10"/>
        <v>Bottom 5%</v>
      </c>
      <c r="AC689"/>
      <c r="AD689" s="3" t="s">
        <v>11231</v>
      </c>
      <c r="AE689" s="3" t="s">
        <v>14099</v>
      </c>
    </row>
    <row r="690" spans="1:31" hidden="1" x14ac:dyDescent="0.25">
      <c r="A690" t="s">
        <v>11610</v>
      </c>
      <c r="B690" t="s">
        <v>14478</v>
      </c>
      <c r="C690" s="3" t="s">
        <v>36</v>
      </c>
      <c r="D690" s="3" t="s">
        <v>2617</v>
      </c>
      <c r="E690" s="3">
        <v>0</v>
      </c>
      <c r="F690" s="3">
        <v>4000</v>
      </c>
      <c r="G690" s="34">
        <v>8.09</v>
      </c>
      <c r="H690" s="3" t="s">
        <v>29</v>
      </c>
      <c r="I690" s="3" t="s">
        <v>17</v>
      </c>
      <c r="J690" s="3" t="s">
        <v>8256</v>
      </c>
      <c r="K690" s="3" t="s">
        <v>8260</v>
      </c>
      <c r="L690" s="3" t="s">
        <v>8255</v>
      </c>
      <c r="M690" s="26">
        <v>45689</v>
      </c>
      <c r="N690"/>
      <c r="O690" s="3">
        <v>1</v>
      </c>
      <c r="P690" s="34">
        <v>8.09</v>
      </c>
      <c r="Q690" s="34">
        <v>0</v>
      </c>
      <c r="R690" s="34">
        <v>8.09</v>
      </c>
      <c r="T690" s="34">
        <v>8.09</v>
      </c>
      <c r="U690" s="34" t="s">
        <v>78</v>
      </c>
      <c r="V690" s="34" t="s">
        <v>78</v>
      </c>
      <c r="W690" s="34" t="s">
        <v>78</v>
      </c>
      <c r="X690" s="36" t="s">
        <v>78</v>
      </c>
      <c r="Y690" s="3" t="str">
        <f>IFERROR(VLOOKUP(A690,'Pivot price tier'!$C$8:$L$2245,10,0),"")</f>
        <v/>
      </c>
      <c r="Z690" s="3" t="str">
        <f>IFERROR(VLOOKUP(A690,'Pivot price tier by size'!$D$8:$M$2466,10,0),"")</f>
        <v/>
      </c>
      <c r="AA690" s="3" t="str">
        <f>IFERROR(VLOOKUP(A690,'Pivot category'!$B$8:$I$2191,8,0),"")</f>
        <v/>
      </c>
      <c r="AB690" s="3" t="str">
        <f t="shared" si="10"/>
        <v>Bottom 5%</v>
      </c>
      <c r="AC690"/>
      <c r="AD690" s="3" t="s">
        <v>11231</v>
      </c>
      <c r="AE690" s="3" t="s">
        <v>14099</v>
      </c>
    </row>
    <row r="691" spans="1:31" hidden="1" x14ac:dyDescent="0.25">
      <c r="A691" t="s">
        <v>11611</v>
      </c>
      <c r="B691" t="s">
        <v>13640</v>
      </c>
      <c r="C691" s="3" t="s">
        <v>32</v>
      </c>
      <c r="D691" s="3" t="s">
        <v>2618</v>
      </c>
      <c r="E691" s="3">
        <v>0</v>
      </c>
      <c r="F691" s="3">
        <v>5000</v>
      </c>
      <c r="G691" s="34">
        <v>5.99</v>
      </c>
      <c r="H691" s="3" t="s">
        <v>29</v>
      </c>
      <c r="I691" s="3" t="s">
        <v>17</v>
      </c>
      <c r="J691" s="3" t="s">
        <v>8256</v>
      </c>
      <c r="K691" s="3" t="s">
        <v>8260</v>
      </c>
      <c r="L691" s="3" t="s">
        <v>8255</v>
      </c>
      <c r="M691" s="26">
        <v>45597</v>
      </c>
      <c r="N691"/>
      <c r="O691" s="3">
        <v>1</v>
      </c>
      <c r="P691" s="34"/>
      <c r="Q691" s="34">
        <v>19.98</v>
      </c>
      <c r="R691" s="34">
        <v>-19.98</v>
      </c>
      <c r="S691" s="36">
        <v>-1</v>
      </c>
      <c r="T691" s="34">
        <v>0</v>
      </c>
      <c r="U691" s="34" t="s">
        <v>78</v>
      </c>
      <c r="V691" s="34" t="s">
        <v>78</v>
      </c>
      <c r="W691" s="34" t="s">
        <v>78</v>
      </c>
      <c r="X691" s="36" t="s">
        <v>78</v>
      </c>
      <c r="Y691" s="3" t="str">
        <f>IFERROR(VLOOKUP(A691,'Pivot price tier'!$C$8:$L$2245,10,0),"")</f>
        <v/>
      </c>
      <c r="Z691" s="3" t="str">
        <f>IFERROR(VLOOKUP(A691,'Pivot price tier by size'!$D$8:$M$2466,10,0),"")</f>
        <v/>
      </c>
      <c r="AA691" s="3" t="str">
        <f>IFERROR(VLOOKUP(A691,'Pivot category'!$B$8:$I$2191,8,0),"")</f>
        <v/>
      </c>
      <c r="AB691" s="3" t="str">
        <f t="shared" si="10"/>
        <v>Bottom 5%</v>
      </c>
      <c r="AC691"/>
      <c r="AD691" s="3" t="s">
        <v>11231</v>
      </c>
      <c r="AE691" s="3" t="s">
        <v>14099</v>
      </c>
    </row>
    <row r="692" spans="1:31" hidden="1" x14ac:dyDescent="0.25">
      <c r="A692" t="s">
        <v>7543</v>
      </c>
      <c r="B692" t="s">
        <v>359</v>
      </c>
      <c r="C692" s="3" t="s">
        <v>36</v>
      </c>
      <c r="D692" s="3" t="s">
        <v>2619</v>
      </c>
      <c r="E692" s="3">
        <v>0</v>
      </c>
      <c r="F692" s="3">
        <v>7000</v>
      </c>
      <c r="G692" s="34">
        <v>8.09</v>
      </c>
      <c r="H692" s="3" t="s">
        <v>29</v>
      </c>
      <c r="I692" s="3" t="s">
        <v>17</v>
      </c>
      <c r="J692" s="3" t="s">
        <v>8256</v>
      </c>
      <c r="K692" s="3" t="s">
        <v>8260</v>
      </c>
      <c r="L692" s="3" t="s">
        <v>8255</v>
      </c>
      <c r="M692" s="26" t="s">
        <v>13873</v>
      </c>
      <c r="N692"/>
      <c r="O692" s="3" t="s">
        <v>78</v>
      </c>
      <c r="P692" s="34">
        <v>64.72</v>
      </c>
      <c r="Q692" s="34">
        <v>145.62</v>
      </c>
      <c r="R692" s="34">
        <v>-80.900000000000006</v>
      </c>
      <c r="S692" s="36">
        <v>-0.56000000000000005</v>
      </c>
      <c r="T692" s="34" t="s">
        <v>78</v>
      </c>
      <c r="U692" s="34" t="s">
        <v>78</v>
      </c>
      <c r="V692" s="34" t="s">
        <v>78</v>
      </c>
      <c r="W692" s="34" t="s">
        <v>78</v>
      </c>
      <c r="X692" s="36" t="s">
        <v>78</v>
      </c>
      <c r="Y692" s="3" t="str">
        <f>IFERROR(VLOOKUP(A692,'Pivot price tier'!$C$8:$L$2245,10,0),"")</f>
        <v/>
      </c>
      <c r="Z692" s="3" t="str">
        <f>IFERROR(VLOOKUP(A692,'Pivot price tier by size'!$D$8:$M$2466,10,0),"")</f>
        <v/>
      </c>
      <c r="AA692" s="3" t="str">
        <f>IFERROR(VLOOKUP(A692,'Pivot category'!$B$8:$I$2191,8,0),"")</f>
        <v/>
      </c>
      <c r="AB692" s="3" t="str">
        <f t="shared" si="10"/>
        <v>Bottom 5%</v>
      </c>
      <c r="AC692"/>
      <c r="AD692" s="3" t="s">
        <v>11231</v>
      </c>
      <c r="AE692" s="3" t="s">
        <v>14099</v>
      </c>
    </row>
    <row r="693" spans="1:31" hidden="1" x14ac:dyDescent="0.25">
      <c r="A693" t="s">
        <v>7505</v>
      </c>
      <c r="B693" t="s">
        <v>360</v>
      </c>
      <c r="C693" s="3" t="s">
        <v>36</v>
      </c>
      <c r="D693" s="3" t="s">
        <v>2620</v>
      </c>
      <c r="E693" s="3">
        <v>0</v>
      </c>
      <c r="F693" s="3">
        <v>7000</v>
      </c>
      <c r="G693" s="34">
        <v>8.09</v>
      </c>
      <c r="H693" s="3" t="s">
        <v>29</v>
      </c>
      <c r="I693" s="3" t="s">
        <v>17</v>
      </c>
      <c r="J693" s="3" t="s">
        <v>8256</v>
      </c>
      <c r="K693" s="3" t="s">
        <v>8252</v>
      </c>
      <c r="L693" s="3" t="s">
        <v>8255</v>
      </c>
      <c r="M693" s="26" t="s">
        <v>13873</v>
      </c>
      <c r="N693"/>
      <c r="O693" s="3">
        <v>1</v>
      </c>
      <c r="P693" s="34">
        <v>32.36</v>
      </c>
      <c r="Q693" s="34">
        <v>161.80000000000001</v>
      </c>
      <c r="R693" s="34">
        <v>-129.44</v>
      </c>
      <c r="S693" s="36">
        <v>-0.8</v>
      </c>
      <c r="T693" s="34">
        <v>32.36</v>
      </c>
      <c r="U693" s="34">
        <v>56.63</v>
      </c>
      <c r="V693" s="34">
        <v>105.17</v>
      </c>
      <c r="W693" s="34">
        <v>-48.54</v>
      </c>
      <c r="X693" s="36">
        <v>-0.46</v>
      </c>
      <c r="Y693" s="3" t="str">
        <f>IFERROR(VLOOKUP(A693,'Pivot price tier'!$C$8:$L$2245,10,0),"")</f>
        <v/>
      </c>
      <c r="Z693" s="3" t="str">
        <f>IFERROR(VLOOKUP(A693,'Pivot price tier by size'!$D$8:$M$2466,10,0),"")</f>
        <v/>
      </c>
      <c r="AA693" s="3" t="str">
        <f>IFERROR(VLOOKUP(A693,'Pivot category'!$B$8:$I$2191,8,0),"")</f>
        <v/>
      </c>
      <c r="AB693" s="3" t="str">
        <f t="shared" si="10"/>
        <v>Bottom 5%</v>
      </c>
      <c r="AC693"/>
      <c r="AD693" s="3" t="s">
        <v>11231</v>
      </c>
      <c r="AE693" s="3" t="s">
        <v>14099</v>
      </c>
    </row>
    <row r="694" spans="1:31" hidden="1" x14ac:dyDescent="0.25">
      <c r="A694" t="s">
        <v>7531</v>
      </c>
      <c r="B694" t="s">
        <v>361</v>
      </c>
      <c r="C694" s="3" t="s">
        <v>36</v>
      </c>
      <c r="D694" s="3" t="s">
        <v>2621</v>
      </c>
      <c r="E694" s="3">
        <v>0</v>
      </c>
      <c r="F694" s="3">
        <v>7000</v>
      </c>
      <c r="G694" s="34">
        <v>8.09</v>
      </c>
      <c r="H694" s="3" t="s">
        <v>29</v>
      </c>
      <c r="I694" s="3" t="s">
        <v>17</v>
      </c>
      <c r="J694" s="3" t="s">
        <v>8256</v>
      </c>
      <c r="K694" s="3" t="s">
        <v>8260</v>
      </c>
      <c r="L694" s="3" t="s">
        <v>8255</v>
      </c>
      <c r="M694" s="26" t="s">
        <v>13873</v>
      </c>
      <c r="N694"/>
      <c r="O694" s="3" t="s">
        <v>78</v>
      </c>
      <c r="P694" s="34">
        <v>48.54</v>
      </c>
      <c r="Q694" s="34">
        <v>126.77</v>
      </c>
      <c r="R694" s="34">
        <v>-78.23</v>
      </c>
      <c r="S694" s="36">
        <v>-0.62</v>
      </c>
      <c r="T694" s="34" t="s">
        <v>78</v>
      </c>
      <c r="U694" s="34">
        <v>0</v>
      </c>
      <c r="V694" s="34">
        <v>94.43</v>
      </c>
      <c r="W694" s="34">
        <v>-94.43</v>
      </c>
      <c r="X694" s="36">
        <v>-1</v>
      </c>
      <c r="Y694" s="3" t="str">
        <f>IFERROR(VLOOKUP(A694,'Pivot price tier'!$C$8:$L$2245,10,0),"")</f>
        <v/>
      </c>
      <c r="Z694" s="3" t="str">
        <f>IFERROR(VLOOKUP(A694,'Pivot price tier by size'!$D$8:$M$2466,10,0),"")</f>
        <v/>
      </c>
      <c r="AA694" s="3" t="str">
        <f>IFERROR(VLOOKUP(A694,'Pivot category'!$B$8:$I$2191,8,0),"")</f>
        <v/>
      </c>
      <c r="AB694" s="3" t="str">
        <f t="shared" si="10"/>
        <v>Bottom 5%</v>
      </c>
      <c r="AC694"/>
      <c r="AD694" s="3" t="s">
        <v>11231</v>
      </c>
      <c r="AE694" s="3" t="s">
        <v>14099</v>
      </c>
    </row>
    <row r="695" spans="1:31" x14ac:dyDescent="0.25">
      <c r="A695" t="s">
        <v>11807</v>
      </c>
      <c r="B695" t="s">
        <v>11808</v>
      </c>
      <c r="C695" s="3" t="s">
        <v>32</v>
      </c>
      <c r="D695" s="3" t="s">
        <v>11493</v>
      </c>
      <c r="E695" s="3" t="s">
        <v>5150</v>
      </c>
      <c r="F695" s="3">
        <v>70000</v>
      </c>
      <c r="G695" s="34">
        <v>42.99</v>
      </c>
      <c r="H695" s="3" t="s">
        <v>12</v>
      </c>
      <c r="I695" s="3" t="s">
        <v>23</v>
      </c>
      <c r="J695" s="3" t="s">
        <v>8251</v>
      </c>
      <c r="K695" s="3" t="s">
        <v>8252</v>
      </c>
      <c r="L695" s="3" t="s">
        <v>68</v>
      </c>
      <c r="M695" s="26">
        <v>45047</v>
      </c>
      <c r="N695"/>
      <c r="O695" s="3">
        <v>48</v>
      </c>
      <c r="P695" s="34">
        <v>14100.56</v>
      </c>
      <c r="Q695" s="34">
        <v>13971.75</v>
      </c>
      <c r="R695" s="34">
        <v>128.81</v>
      </c>
      <c r="S695" s="36">
        <v>0.01</v>
      </c>
      <c r="T695" s="34">
        <v>293.76166666666666</v>
      </c>
      <c r="U695" s="34">
        <v>2553.39</v>
      </c>
      <c r="V695" s="34">
        <v>2880.33</v>
      </c>
      <c r="W695" s="34">
        <v>-326.94</v>
      </c>
      <c r="X695" s="36">
        <v>-0.11</v>
      </c>
      <c r="Y695" s="3" t="str">
        <f>IFERROR(VLOOKUP(A695,'Pivot price tier'!$C$8:$L$2245,10,0),"")</f>
        <v>X</v>
      </c>
      <c r="Z695" s="3" t="str">
        <f>IFERROR(VLOOKUP(A695,'Pivot price tier by size'!$D$8:$M$2466,10,0),"")</f>
        <v xml:space="preserve"> </v>
      </c>
      <c r="AA695" s="3" t="str">
        <f>IFERROR(VLOOKUP(A695,'Pivot category'!$B$8:$I$2191,8,0),"")</f>
        <v>X</v>
      </c>
      <c r="AB695" s="3" t="str">
        <f t="shared" si="10"/>
        <v>Bottom 5%</v>
      </c>
      <c r="AC695"/>
      <c r="AD695" s="3" t="s">
        <v>16449</v>
      </c>
      <c r="AE695" s="3" t="s">
        <v>16478</v>
      </c>
    </row>
    <row r="696" spans="1:31" hidden="1" x14ac:dyDescent="0.25">
      <c r="A696" t="s">
        <v>11306</v>
      </c>
      <c r="B696" t="s">
        <v>11354</v>
      </c>
      <c r="C696" s="3" t="s">
        <v>32</v>
      </c>
      <c r="D696" s="3" t="s">
        <v>10605</v>
      </c>
      <c r="E696" s="3">
        <v>0</v>
      </c>
      <c r="F696" s="3">
        <v>1000</v>
      </c>
      <c r="G696" s="34">
        <v>3.29</v>
      </c>
      <c r="H696" s="3" t="s">
        <v>29</v>
      </c>
      <c r="I696" s="3" t="s">
        <v>17</v>
      </c>
      <c r="J696" s="3" t="s">
        <v>8256</v>
      </c>
      <c r="K696" s="3" t="s">
        <v>8252</v>
      </c>
      <c r="L696" s="3" t="s">
        <v>8255</v>
      </c>
      <c r="M696" s="26">
        <v>44986</v>
      </c>
      <c r="N696"/>
      <c r="O696" s="3">
        <v>2</v>
      </c>
      <c r="P696" s="34">
        <v>46.06</v>
      </c>
      <c r="Q696" s="34">
        <v>1121.8900000000001</v>
      </c>
      <c r="R696" s="34">
        <v>-1075.83</v>
      </c>
      <c r="S696" s="36">
        <v>-0.96</v>
      </c>
      <c r="T696" s="34">
        <v>23.03</v>
      </c>
      <c r="U696" s="34">
        <v>32.9</v>
      </c>
      <c r="V696" s="34">
        <v>1250.2</v>
      </c>
      <c r="W696" s="34">
        <v>-1217.3</v>
      </c>
      <c r="X696" s="36">
        <v>-0.97</v>
      </c>
      <c r="Y696" s="3" t="str">
        <f>IFERROR(VLOOKUP(A696,'Pivot price tier'!$C$8:$L$2245,10,0),"")</f>
        <v/>
      </c>
      <c r="Z696" s="3" t="str">
        <f>IFERROR(VLOOKUP(A696,'Pivot price tier by size'!$D$8:$M$2466,10,0),"")</f>
        <v/>
      </c>
      <c r="AA696" s="3" t="str">
        <f>IFERROR(VLOOKUP(A696,'Pivot category'!$B$8:$I$2191,8,0),"")</f>
        <v/>
      </c>
      <c r="AB696" s="3" t="str">
        <f t="shared" si="10"/>
        <v>Bottom 5%</v>
      </c>
      <c r="AC696"/>
      <c r="AD696" s="3" t="s">
        <v>11231</v>
      </c>
      <c r="AE696" s="3" t="s">
        <v>14099</v>
      </c>
    </row>
    <row r="697" spans="1:31" hidden="1" x14ac:dyDescent="0.25">
      <c r="A697" t="s">
        <v>7604</v>
      </c>
      <c r="B697" t="s">
        <v>363</v>
      </c>
      <c r="C697" s="3" t="s">
        <v>36</v>
      </c>
      <c r="D697" s="3" t="s">
        <v>2623</v>
      </c>
      <c r="E697" s="3">
        <v>0</v>
      </c>
      <c r="F697" s="3">
        <v>7000</v>
      </c>
      <c r="G697" s="34">
        <v>7.79</v>
      </c>
      <c r="H697" s="3" t="s">
        <v>29</v>
      </c>
      <c r="I697" s="3" t="s">
        <v>17</v>
      </c>
      <c r="J697" s="3" t="s">
        <v>8256</v>
      </c>
      <c r="K697" s="3" t="s">
        <v>8260</v>
      </c>
      <c r="L697" s="3" t="s">
        <v>8255</v>
      </c>
      <c r="M697" s="26" t="s">
        <v>13873</v>
      </c>
      <c r="N697"/>
      <c r="O697" s="3">
        <v>1</v>
      </c>
      <c r="P697" s="34">
        <v>108.92</v>
      </c>
      <c r="Q697" s="34">
        <v>12.97</v>
      </c>
      <c r="R697" s="34">
        <v>95.95</v>
      </c>
      <c r="S697" s="36">
        <v>7.4</v>
      </c>
      <c r="T697" s="34">
        <v>108.92</v>
      </c>
      <c r="U697" s="34">
        <v>0</v>
      </c>
      <c r="V697" s="34">
        <v>197.14</v>
      </c>
      <c r="W697" s="34">
        <v>-197.14</v>
      </c>
      <c r="X697" s="36">
        <v>-1</v>
      </c>
      <c r="Y697" s="3" t="str">
        <f>IFERROR(VLOOKUP(A697,'Pivot price tier'!$C$8:$L$2245,10,0),"")</f>
        <v/>
      </c>
      <c r="Z697" s="3" t="str">
        <f>IFERROR(VLOOKUP(A697,'Pivot price tier by size'!$D$8:$M$2466,10,0),"")</f>
        <v/>
      </c>
      <c r="AA697" s="3" t="str">
        <f>IFERROR(VLOOKUP(A697,'Pivot category'!$B$8:$I$2191,8,0),"")</f>
        <v/>
      </c>
      <c r="AB697" s="3" t="str">
        <f t="shared" si="10"/>
        <v>Bottom 5%</v>
      </c>
      <c r="AC697"/>
      <c r="AD697" s="3" t="s">
        <v>11231</v>
      </c>
      <c r="AE697" s="3" t="s">
        <v>14099</v>
      </c>
    </row>
    <row r="698" spans="1:31" hidden="1" x14ac:dyDescent="0.25">
      <c r="A698" t="s">
        <v>7621</v>
      </c>
      <c r="B698" t="s">
        <v>364</v>
      </c>
      <c r="C698" s="3" t="s">
        <v>36</v>
      </c>
      <c r="D698" s="3" t="s">
        <v>2624</v>
      </c>
      <c r="E698" s="3">
        <v>0</v>
      </c>
      <c r="F698" s="3">
        <v>8000</v>
      </c>
      <c r="G698" s="34">
        <v>30.99</v>
      </c>
      <c r="H698" s="3" t="s">
        <v>25</v>
      </c>
      <c r="I698" s="3" t="s">
        <v>21</v>
      </c>
      <c r="J698" s="3" t="s">
        <v>8251</v>
      </c>
      <c r="K698" s="3" t="s">
        <v>8273</v>
      </c>
      <c r="L698" s="3" t="s">
        <v>68</v>
      </c>
      <c r="M698" s="26" t="s">
        <v>13873</v>
      </c>
      <c r="N698"/>
      <c r="O698" s="3">
        <v>19</v>
      </c>
      <c r="P698" s="34">
        <v>8491.26</v>
      </c>
      <c r="Q698" s="34">
        <v>8057.4</v>
      </c>
      <c r="R698" s="34">
        <v>433.86</v>
      </c>
      <c r="S698" s="36">
        <v>0.05</v>
      </c>
      <c r="T698" s="34">
        <v>446.90842105263158</v>
      </c>
      <c r="U698" s="34">
        <v>64304.25</v>
      </c>
      <c r="V698" s="34">
        <v>62041.98</v>
      </c>
      <c r="W698" s="34">
        <v>2262.27</v>
      </c>
      <c r="X698" s="36">
        <v>0.04</v>
      </c>
      <c r="Y698" s="3" t="str">
        <f>IFERROR(VLOOKUP(A698,'Pivot price tier'!$C$8:$L$2245,10,0),"")</f>
        <v/>
      </c>
      <c r="Z698" s="3" t="str">
        <f>IFERROR(VLOOKUP(A698,'Pivot price tier by size'!$D$8:$M$2466,10,0),"")</f>
        <v/>
      </c>
      <c r="AA698" s="3" t="str">
        <f>IFERROR(VLOOKUP(A698,'Pivot category'!$B$8:$I$2191,8,0),"")</f>
        <v/>
      </c>
      <c r="AB698" s="3" t="str">
        <f t="shared" si="10"/>
        <v>Bottom 5%</v>
      </c>
      <c r="AC698"/>
      <c r="AD698" s="3" t="s">
        <v>16451</v>
      </c>
      <c r="AE698" s="3" t="s">
        <v>14096</v>
      </c>
    </row>
    <row r="699" spans="1:31" x14ac:dyDescent="0.25">
      <c r="A699" t="s">
        <v>12843</v>
      </c>
      <c r="B699" t="s">
        <v>12844</v>
      </c>
      <c r="C699" s="3" t="s">
        <v>32</v>
      </c>
      <c r="D699" s="3" t="s">
        <v>12288</v>
      </c>
      <c r="E699" s="3">
        <v>0</v>
      </c>
      <c r="F699" s="3">
        <v>70000</v>
      </c>
      <c r="G699" s="34">
        <v>19.989999999999998</v>
      </c>
      <c r="H699" s="3" t="s">
        <v>29</v>
      </c>
      <c r="I699" s="3" t="s">
        <v>21</v>
      </c>
      <c r="J699" s="3" t="s">
        <v>8251</v>
      </c>
      <c r="K699" s="3" t="s">
        <v>8252</v>
      </c>
      <c r="L699" s="3" t="s">
        <v>68</v>
      </c>
      <c r="M699" s="26">
        <v>45323</v>
      </c>
      <c r="N699"/>
      <c r="O699" s="3">
        <v>59</v>
      </c>
      <c r="P699" s="34">
        <v>12931.67</v>
      </c>
      <c r="Q699" s="34">
        <v>14546.91</v>
      </c>
      <c r="R699" s="34">
        <v>-1615.24</v>
      </c>
      <c r="S699" s="36">
        <v>-0.11</v>
      </c>
      <c r="T699" s="34">
        <v>219.18084745762712</v>
      </c>
      <c r="U699" s="34">
        <v>16044.22</v>
      </c>
      <c r="V699" s="34">
        <v>14221.1</v>
      </c>
      <c r="W699" s="34">
        <v>1823.12</v>
      </c>
      <c r="X699" s="36">
        <v>0.13</v>
      </c>
      <c r="Y699" s="3" t="str">
        <f>IFERROR(VLOOKUP(A699,'Pivot price tier'!$C$8:$L$2245,10,0),"")</f>
        <v>X</v>
      </c>
      <c r="Z699" s="3" t="str">
        <f>IFERROR(VLOOKUP(A699,'Pivot price tier by size'!$D$8:$M$2466,10,0),"")</f>
        <v xml:space="preserve"> </v>
      </c>
      <c r="AA699" s="3" t="str">
        <f>IFERROR(VLOOKUP(A699,'Pivot category'!$B$8:$I$2191,8,0),"")</f>
        <v>X</v>
      </c>
      <c r="AB699" s="3" t="str">
        <f t="shared" si="10"/>
        <v>Bottom 5%</v>
      </c>
      <c r="AC699"/>
      <c r="AD699" s="3" t="s">
        <v>16446</v>
      </c>
      <c r="AE699" s="3" t="s">
        <v>14139</v>
      </c>
    </row>
    <row r="700" spans="1:31" x14ac:dyDescent="0.25">
      <c r="A700" t="s">
        <v>12845</v>
      </c>
      <c r="B700" t="s">
        <v>12846</v>
      </c>
      <c r="C700" s="3" t="s">
        <v>32</v>
      </c>
      <c r="D700" s="3" t="s">
        <v>12289</v>
      </c>
      <c r="E700" s="3">
        <v>0</v>
      </c>
      <c r="F700" s="3">
        <v>70000</v>
      </c>
      <c r="G700" s="34">
        <v>19.989999999999998</v>
      </c>
      <c r="H700" s="3" t="s">
        <v>29</v>
      </c>
      <c r="I700" s="3" t="s">
        <v>21</v>
      </c>
      <c r="J700" s="3" t="s">
        <v>8251</v>
      </c>
      <c r="K700" s="3" t="s">
        <v>8252</v>
      </c>
      <c r="L700" s="3" t="s">
        <v>68</v>
      </c>
      <c r="M700" s="26">
        <v>45323</v>
      </c>
      <c r="N700"/>
      <c r="O700" s="3">
        <v>62</v>
      </c>
      <c r="P700" s="34">
        <v>14302.88</v>
      </c>
      <c r="Q700" s="34">
        <v>14721.11</v>
      </c>
      <c r="R700" s="34">
        <v>-418.23</v>
      </c>
      <c r="S700" s="36">
        <v>-0.03</v>
      </c>
      <c r="T700" s="34">
        <v>230.6916129032258</v>
      </c>
      <c r="U700" s="34">
        <v>14051.05</v>
      </c>
      <c r="V700" s="34">
        <v>12586.05</v>
      </c>
      <c r="W700" s="34">
        <v>1465</v>
      </c>
      <c r="X700" s="36">
        <v>0.12</v>
      </c>
      <c r="Y700" s="3" t="str">
        <f>IFERROR(VLOOKUP(A700,'Pivot price tier'!$C$8:$L$2245,10,0),"")</f>
        <v>X</v>
      </c>
      <c r="Z700" s="3" t="str">
        <f>IFERROR(VLOOKUP(A700,'Pivot price tier by size'!$D$8:$M$2466,10,0),"")</f>
        <v xml:space="preserve"> </v>
      </c>
      <c r="AA700" s="3" t="str">
        <f>IFERROR(VLOOKUP(A700,'Pivot category'!$B$8:$I$2191,8,0),"")</f>
        <v>X</v>
      </c>
      <c r="AB700" s="3" t="str">
        <f t="shared" si="10"/>
        <v>Bottom 5%</v>
      </c>
      <c r="AC700"/>
      <c r="AD700" s="3" t="s">
        <v>16446</v>
      </c>
      <c r="AE700" s="3" t="s">
        <v>14139</v>
      </c>
    </row>
    <row r="701" spans="1:31" hidden="1" x14ac:dyDescent="0.25">
      <c r="A701" t="s">
        <v>9314</v>
      </c>
      <c r="B701" t="s">
        <v>9313</v>
      </c>
      <c r="C701" s="3" t="s">
        <v>32</v>
      </c>
      <c r="D701" s="3" t="s">
        <v>9163</v>
      </c>
      <c r="E701" s="3" t="s">
        <v>5198</v>
      </c>
      <c r="F701" s="3">
        <v>7000</v>
      </c>
      <c r="G701" s="34">
        <v>16.190000000000001</v>
      </c>
      <c r="H701" s="3" t="s">
        <v>25</v>
      </c>
      <c r="I701" s="3" t="s">
        <v>19</v>
      </c>
      <c r="J701" s="3" t="s">
        <v>8256</v>
      </c>
      <c r="K701" s="3" t="s">
        <v>8252</v>
      </c>
      <c r="L701" s="3" t="s">
        <v>8255</v>
      </c>
      <c r="M701" s="26" t="s">
        <v>13873</v>
      </c>
      <c r="N701"/>
      <c r="O701" s="3">
        <v>0</v>
      </c>
      <c r="P701" s="34">
        <v>194.28</v>
      </c>
      <c r="Q701" s="34">
        <v>1991.83</v>
      </c>
      <c r="R701" s="34">
        <v>-1797.55</v>
      </c>
      <c r="S701" s="36">
        <v>-0.9</v>
      </c>
      <c r="T701" s="34" t="s">
        <v>78</v>
      </c>
      <c r="U701" s="34">
        <v>16.190000000000001</v>
      </c>
      <c r="V701" s="34">
        <v>269.89999999999998</v>
      </c>
      <c r="W701" s="34">
        <v>-253.71</v>
      </c>
      <c r="X701" s="36">
        <v>-0.94</v>
      </c>
      <c r="Y701" s="3" t="str">
        <f>IFERROR(VLOOKUP(A701,'Pivot price tier'!$C$8:$L$2245,10,0),"")</f>
        <v/>
      </c>
      <c r="Z701" s="3" t="str">
        <f>IFERROR(VLOOKUP(A701,'Pivot price tier by size'!$D$8:$M$2466,10,0),"")</f>
        <v/>
      </c>
      <c r="AA701" s="3" t="str">
        <f>IFERROR(VLOOKUP(A701,'Pivot category'!$B$8:$I$2191,8,0),"")</f>
        <v/>
      </c>
      <c r="AB701" s="3" t="str">
        <f t="shared" si="10"/>
        <v>Bottom 5%</v>
      </c>
      <c r="AC701"/>
      <c r="AD701" s="3" t="s">
        <v>16451</v>
      </c>
      <c r="AE701" s="3" t="s">
        <v>14096</v>
      </c>
    </row>
    <row r="702" spans="1:31" x14ac:dyDescent="0.25">
      <c r="A702" t="s">
        <v>5673</v>
      </c>
      <c r="B702" t="s">
        <v>2190</v>
      </c>
      <c r="C702" s="3" t="s">
        <v>32</v>
      </c>
      <c r="D702" s="3" t="s">
        <v>4657</v>
      </c>
      <c r="E702" s="3">
        <v>0</v>
      </c>
      <c r="F702" s="3">
        <v>10000</v>
      </c>
      <c r="G702" s="34">
        <v>20.99</v>
      </c>
      <c r="H702" s="3" t="s">
        <v>29</v>
      </c>
      <c r="I702" s="3" t="s">
        <v>21</v>
      </c>
      <c r="J702" s="3" t="s">
        <v>8251</v>
      </c>
      <c r="K702" s="3" t="s">
        <v>8252</v>
      </c>
      <c r="L702" s="3" t="s">
        <v>68</v>
      </c>
      <c r="M702" s="26" t="s">
        <v>13873</v>
      </c>
      <c r="N702"/>
      <c r="O702" s="3">
        <v>101</v>
      </c>
      <c r="P702" s="34">
        <v>16771.009999999998</v>
      </c>
      <c r="Q702" s="34">
        <v>15637.55</v>
      </c>
      <c r="R702" s="34">
        <v>1133.46</v>
      </c>
      <c r="S702" s="36">
        <v>7.0000000000000007E-2</v>
      </c>
      <c r="T702" s="34">
        <v>166.04960396039601</v>
      </c>
      <c r="U702" s="34">
        <v>16120.32</v>
      </c>
      <c r="V702" s="34">
        <v>17547.64</v>
      </c>
      <c r="W702" s="34">
        <v>-1427.32</v>
      </c>
      <c r="X702" s="36">
        <v>-0.08</v>
      </c>
      <c r="Y702" s="3" t="str">
        <f>IFERROR(VLOOKUP(A702,'Pivot price tier'!$C$8:$L$2245,10,0),"")</f>
        <v>X</v>
      </c>
      <c r="Z702" s="3" t="str">
        <f>IFERROR(VLOOKUP(A702,'Pivot price tier by size'!$D$8:$M$2466,10,0),"")</f>
        <v xml:space="preserve"> </v>
      </c>
      <c r="AA702" s="3" t="str">
        <f>IFERROR(VLOOKUP(A702,'Pivot category'!$B$8:$I$2191,8,0),"")</f>
        <v>X</v>
      </c>
      <c r="AB702" s="3" t="str">
        <f t="shared" si="10"/>
        <v>Bottom 5%</v>
      </c>
      <c r="AC702"/>
      <c r="AD702" s="3" t="s">
        <v>16449</v>
      </c>
      <c r="AE702" s="3" t="s">
        <v>14091</v>
      </c>
    </row>
    <row r="703" spans="1:31" x14ac:dyDescent="0.25">
      <c r="A703" t="s">
        <v>11815</v>
      </c>
      <c r="B703" t="s">
        <v>11816</v>
      </c>
      <c r="C703" s="3" t="s">
        <v>32</v>
      </c>
      <c r="D703" s="3" t="s">
        <v>11488</v>
      </c>
      <c r="E703" s="3" t="s">
        <v>5198</v>
      </c>
      <c r="F703" s="3">
        <v>70000</v>
      </c>
      <c r="G703" s="34">
        <v>22.99</v>
      </c>
      <c r="H703" s="3" t="s">
        <v>28</v>
      </c>
      <c r="I703" s="3" t="s">
        <v>21</v>
      </c>
      <c r="J703" s="3" t="s">
        <v>8251</v>
      </c>
      <c r="K703" s="3" t="s">
        <v>8252</v>
      </c>
      <c r="L703" s="3" t="s">
        <v>68</v>
      </c>
      <c r="M703" s="26">
        <v>45047</v>
      </c>
      <c r="N703"/>
      <c r="O703" s="3">
        <v>49</v>
      </c>
      <c r="P703" s="34">
        <v>15226.97</v>
      </c>
      <c r="Q703" s="34">
        <v>16969.23</v>
      </c>
      <c r="R703" s="34">
        <v>-1742.26</v>
      </c>
      <c r="S703" s="36">
        <v>-0.1</v>
      </c>
      <c r="T703" s="34">
        <v>310.75448979591835</v>
      </c>
      <c r="U703" s="34">
        <v>40470.43</v>
      </c>
      <c r="V703" s="34">
        <v>48222.96</v>
      </c>
      <c r="W703" s="34">
        <v>-7752.53</v>
      </c>
      <c r="X703" s="36">
        <v>-0.16</v>
      </c>
      <c r="Y703" s="3" t="str">
        <f>IFERROR(VLOOKUP(A703,'Pivot price tier'!$C$8:$L$2245,10,0),"")</f>
        <v>X</v>
      </c>
      <c r="Z703" s="3" t="str">
        <f>IFERROR(VLOOKUP(A703,'Pivot price tier by size'!$D$8:$M$2466,10,0),"")</f>
        <v xml:space="preserve"> </v>
      </c>
      <c r="AA703" s="3" t="str">
        <f>IFERROR(VLOOKUP(A703,'Pivot category'!$B$8:$I$2191,8,0),"")</f>
        <v>X</v>
      </c>
      <c r="AB703" s="3" t="str">
        <f t="shared" si="10"/>
        <v>Bottom 5%</v>
      </c>
      <c r="AC703"/>
      <c r="AD703" s="3" t="s">
        <v>11231</v>
      </c>
      <c r="AE703" s="3" t="s">
        <v>14099</v>
      </c>
    </row>
    <row r="704" spans="1:31" hidden="1" x14ac:dyDescent="0.25">
      <c r="A704" t="s">
        <v>7312</v>
      </c>
      <c r="B704" t="s">
        <v>370</v>
      </c>
      <c r="C704" s="3" t="s">
        <v>69</v>
      </c>
      <c r="D704" s="3" t="s">
        <v>2630</v>
      </c>
      <c r="E704" s="3">
        <v>0</v>
      </c>
      <c r="F704" s="3">
        <v>7000</v>
      </c>
      <c r="G704" s="34">
        <v>1.49</v>
      </c>
      <c r="H704" s="3" t="s">
        <v>25</v>
      </c>
      <c r="I704" s="3" t="s">
        <v>70</v>
      </c>
      <c r="J704" s="3" t="s">
        <v>8256</v>
      </c>
      <c r="K704" s="3" t="s">
        <v>8260</v>
      </c>
      <c r="L704" s="3" t="s">
        <v>8255</v>
      </c>
      <c r="M704" s="26" t="s">
        <v>13873</v>
      </c>
      <c r="N704"/>
      <c r="O704" s="3" t="s">
        <v>78</v>
      </c>
      <c r="P704" s="34">
        <v>47.68</v>
      </c>
      <c r="Q704" s="34">
        <v>20.41</v>
      </c>
      <c r="R704" s="34">
        <v>27.27</v>
      </c>
      <c r="S704" s="36">
        <v>1.34</v>
      </c>
      <c r="T704" s="34" t="s">
        <v>78</v>
      </c>
      <c r="U704" s="34">
        <v>0</v>
      </c>
      <c r="V704" s="34">
        <v>59.76</v>
      </c>
      <c r="W704" s="34">
        <v>-59.76</v>
      </c>
      <c r="X704" s="36">
        <v>-1</v>
      </c>
      <c r="Y704" s="3" t="str">
        <f>IFERROR(VLOOKUP(A704,'Pivot price tier'!$C$8:$L$2245,10,0),"")</f>
        <v/>
      </c>
      <c r="Z704" s="3" t="str">
        <f>IFERROR(VLOOKUP(A704,'Pivot price tier by size'!$D$8:$M$2466,10,0),"")</f>
        <v/>
      </c>
      <c r="AA704" s="3" t="str">
        <f>IFERROR(VLOOKUP(A704,'Pivot category'!$B$8:$I$2191,8,0),"")</f>
        <v/>
      </c>
      <c r="AB704" s="3" t="str">
        <f t="shared" si="10"/>
        <v>Bottom 5%</v>
      </c>
      <c r="AC704"/>
      <c r="AD704" s="3" t="s">
        <v>16451</v>
      </c>
      <c r="AE704" s="3" t="s">
        <v>14096</v>
      </c>
    </row>
    <row r="705" spans="1:31" x14ac:dyDescent="0.25">
      <c r="A705" t="s">
        <v>14323</v>
      </c>
      <c r="B705" t="s">
        <v>14324</v>
      </c>
      <c r="C705" s="3" t="s">
        <v>32</v>
      </c>
      <c r="D705" s="3" t="s">
        <v>14056</v>
      </c>
      <c r="E705" s="3" t="s">
        <v>5150</v>
      </c>
      <c r="F705" s="3">
        <v>70000</v>
      </c>
      <c r="G705" s="34">
        <v>59.99</v>
      </c>
      <c r="H705" s="3" t="s">
        <v>27</v>
      </c>
      <c r="I705" s="3" t="s">
        <v>15</v>
      </c>
      <c r="J705" s="3" t="s">
        <v>8251</v>
      </c>
      <c r="K705" s="3" t="s">
        <v>8252</v>
      </c>
      <c r="L705" s="3" t="s">
        <v>68</v>
      </c>
      <c r="M705" s="26">
        <v>45627</v>
      </c>
      <c r="N705"/>
      <c r="O705" s="3">
        <v>40</v>
      </c>
      <c r="P705" s="34">
        <v>23276.12</v>
      </c>
      <c r="Q705" s="34">
        <v>7978.67</v>
      </c>
      <c r="R705" s="34">
        <v>15297.45</v>
      </c>
      <c r="S705" s="36">
        <v>1.92</v>
      </c>
      <c r="T705" s="34">
        <v>581.90300000000002</v>
      </c>
      <c r="U705" s="34">
        <v>37793.699999999997</v>
      </c>
      <c r="V705" s="34">
        <v>7618.73</v>
      </c>
      <c r="W705" s="34">
        <v>30174.97</v>
      </c>
      <c r="X705" s="36">
        <v>3.96</v>
      </c>
      <c r="Y705" s="3" t="str">
        <f>IFERROR(VLOOKUP(A705,'Pivot price tier'!$C$8:$L$2245,10,0),"")</f>
        <v>X</v>
      </c>
      <c r="Z705" s="3" t="str">
        <f>IFERROR(VLOOKUP(A705,'Pivot price tier by size'!$D$8:$M$2466,10,0),"")</f>
        <v xml:space="preserve"> </v>
      </c>
      <c r="AA705" s="3" t="str">
        <f>IFERROR(VLOOKUP(A705,'Pivot category'!$B$8:$I$2191,8,0),"")</f>
        <v>X</v>
      </c>
      <c r="AB705" s="3" t="str">
        <f t="shared" si="10"/>
        <v>Bottom 5%</v>
      </c>
      <c r="AC705"/>
      <c r="AD705" s="3" t="s">
        <v>16452</v>
      </c>
      <c r="AE705" s="3" t="s">
        <v>16453</v>
      </c>
    </row>
    <row r="706" spans="1:31" x14ac:dyDescent="0.25">
      <c r="A706" t="s">
        <v>8594</v>
      </c>
      <c r="B706" t="s">
        <v>8593</v>
      </c>
      <c r="C706" s="3" t="s">
        <v>32</v>
      </c>
      <c r="D706" s="3" t="s">
        <v>8314</v>
      </c>
      <c r="E706" s="3">
        <v>0</v>
      </c>
      <c r="F706" s="3">
        <v>10000</v>
      </c>
      <c r="G706" s="34">
        <v>29.99</v>
      </c>
      <c r="H706" s="3" t="s">
        <v>25</v>
      </c>
      <c r="I706" s="3" t="s">
        <v>21</v>
      </c>
      <c r="J706" s="3" t="s">
        <v>8251</v>
      </c>
      <c r="K706" s="3" t="s">
        <v>8252</v>
      </c>
      <c r="L706" s="3" t="s">
        <v>68</v>
      </c>
      <c r="M706" s="26" t="s">
        <v>13873</v>
      </c>
      <c r="N706"/>
      <c r="O706" s="3">
        <v>94</v>
      </c>
      <c r="P706" s="34">
        <v>21382.87</v>
      </c>
      <c r="Q706" s="34">
        <v>31899.66</v>
      </c>
      <c r="R706" s="34">
        <v>-10516.79</v>
      </c>
      <c r="S706" s="36">
        <v>-0.33</v>
      </c>
      <c r="T706" s="34">
        <v>227.47734042553191</v>
      </c>
      <c r="U706" s="34">
        <v>22252.58</v>
      </c>
      <c r="V706" s="34">
        <v>36733.129999999997</v>
      </c>
      <c r="W706" s="34">
        <v>-14480.55</v>
      </c>
      <c r="X706" s="36">
        <v>-0.39</v>
      </c>
      <c r="Y706" s="3" t="str">
        <f>IFERROR(VLOOKUP(A706,'Pivot price tier'!$C$8:$L$2245,10,0),"")</f>
        <v>X</v>
      </c>
      <c r="Z706" s="3" t="str">
        <f>IFERROR(VLOOKUP(A706,'Pivot price tier by size'!$D$8:$M$2466,10,0),"")</f>
        <v xml:space="preserve"> </v>
      </c>
      <c r="AA706" s="3" t="str">
        <f>IFERROR(VLOOKUP(A706,'Pivot category'!$B$8:$I$2191,8,0),"")</f>
        <v>X</v>
      </c>
      <c r="AB706" s="3" t="str">
        <f t="shared" ref="AB706:AB769" si="11">IF(P706&lt;$AC$1,"Bottom 5%","")</f>
        <v>Bottom 5%</v>
      </c>
      <c r="AC706"/>
      <c r="AD706" s="3" t="s">
        <v>16446</v>
      </c>
      <c r="AE706" s="3" t="s">
        <v>14171</v>
      </c>
    </row>
    <row r="707" spans="1:31" hidden="1" x14ac:dyDescent="0.25">
      <c r="A707" t="s">
        <v>12115</v>
      </c>
      <c r="B707" t="s">
        <v>12116</v>
      </c>
      <c r="C707" s="3" t="s">
        <v>36</v>
      </c>
      <c r="D707" s="3" t="s">
        <v>12010</v>
      </c>
      <c r="E707" s="3" t="s">
        <v>5198</v>
      </c>
      <c r="F707" s="3">
        <v>70000</v>
      </c>
      <c r="G707" s="34">
        <v>25.79</v>
      </c>
      <c r="H707" s="3" t="s">
        <v>25</v>
      </c>
      <c r="I707" s="3" t="s">
        <v>23</v>
      </c>
      <c r="J707" s="3" t="s">
        <v>8256</v>
      </c>
      <c r="K707" s="3" t="s">
        <v>8252</v>
      </c>
      <c r="L707" s="3" t="s">
        <v>8255</v>
      </c>
      <c r="M707" s="26">
        <v>45231</v>
      </c>
      <c r="N707"/>
      <c r="O707" s="3">
        <v>2</v>
      </c>
      <c r="P707" s="34">
        <v>12415.16</v>
      </c>
      <c r="Q707" s="34">
        <v>13928.76</v>
      </c>
      <c r="R707" s="34">
        <v>-1513.6</v>
      </c>
      <c r="S707" s="36">
        <v>-0.11</v>
      </c>
      <c r="T707" s="34">
        <v>6207.58</v>
      </c>
      <c r="U707" s="34">
        <v>3361.75</v>
      </c>
      <c r="V707" s="34">
        <v>3955.08</v>
      </c>
      <c r="W707" s="34">
        <v>-593.33000000000004</v>
      </c>
      <c r="X707" s="36">
        <v>-0.15</v>
      </c>
      <c r="Y707" s="3" t="str">
        <f>IFERROR(VLOOKUP(A707,'Pivot price tier'!$C$8:$L$2245,10,0),"")</f>
        <v/>
      </c>
      <c r="Z707" s="3" t="str">
        <f>IFERROR(VLOOKUP(A707,'Pivot price tier by size'!$D$8:$M$2466,10,0),"")</f>
        <v/>
      </c>
      <c r="AA707" s="3" t="str">
        <f>IFERROR(VLOOKUP(A707,'Pivot category'!$B$8:$I$2191,8,0),"")</f>
        <v/>
      </c>
      <c r="AB707" s="3" t="str">
        <f t="shared" si="11"/>
        <v>Bottom 5%</v>
      </c>
      <c r="AC707"/>
      <c r="AD707" s="3" t="s">
        <v>16451</v>
      </c>
      <c r="AE707" s="3" t="s">
        <v>14096</v>
      </c>
    </row>
    <row r="708" spans="1:31" hidden="1" x14ac:dyDescent="0.25">
      <c r="A708" t="s">
        <v>11109</v>
      </c>
      <c r="B708" t="s">
        <v>11110</v>
      </c>
      <c r="C708" s="3" t="s">
        <v>32</v>
      </c>
      <c r="D708" s="3" t="s">
        <v>10719</v>
      </c>
      <c r="E708" s="3" t="s">
        <v>5150</v>
      </c>
      <c r="F708" s="3">
        <v>7000</v>
      </c>
      <c r="G708" s="34">
        <v>124.99</v>
      </c>
      <c r="H708" s="3" t="s">
        <v>12</v>
      </c>
      <c r="I708" s="3" t="s">
        <v>74</v>
      </c>
      <c r="J708" s="3" t="s">
        <v>8259</v>
      </c>
      <c r="K708" s="3" t="s">
        <v>8264</v>
      </c>
      <c r="L708" s="3" t="s">
        <v>68</v>
      </c>
      <c r="M708" s="26" t="s">
        <v>13873</v>
      </c>
      <c r="N708"/>
      <c r="O708" s="3">
        <v>5</v>
      </c>
      <c r="P708" s="34">
        <v>20618.349999999999</v>
      </c>
      <c r="Q708" s="34">
        <v>12238.98</v>
      </c>
      <c r="R708" s="34">
        <v>8379.3700000000008</v>
      </c>
      <c r="S708" s="36">
        <v>0.68</v>
      </c>
      <c r="T708" s="34">
        <v>4123.67</v>
      </c>
      <c r="U708" s="34">
        <v>12309.01</v>
      </c>
      <c r="V708" s="34">
        <v>8019.33</v>
      </c>
      <c r="W708" s="34">
        <v>4289.68</v>
      </c>
      <c r="X708" s="36">
        <v>0.53</v>
      </c>
      <c r="Y708" s="3" t="str">
        <f>IFERROR(VLOOKUP(A708,'Pivot price tier'!$C$8:$L$2245,10,0),"")</f>
        <v/>
      </c>
      <c r="Z708" s="3" t="str">
        <f>IFERROR(VLOOKUP(A708,'Pivot price tier by size'!$D$8:$M$2466,10,0),"")</f>
        <v/>
      </c>
      <c r="AA708" s="3" t="str">
        <f>IFERROR(VLOOKUP(A708,'Pivot category'!$B$8:$I$2191,8,0),"")</f>
        <v/>
      </c>
      <c r="AB708" s="3" t="str">
        <f t="shared" si="11"/>
        <v>Bottom 5%</v>
      </c>
      <c r="AC708"/>
      <c r="AD708" s="3" t="s">
        <v>16451</v>
      </c>
      <c r="AE708" s="3" t="s">
        <v>14133</v>
      </c>
    </row>
    <row r="709" spans="1:31" hidden="1" x14ac:dyDescent="0.25">
      <c r="A709" t="s">
        <v>6835</v>
      </c>
      <c r="B709" t="s">
        <v>13641</v>
      </c>
      <c r="C709" s="3" t="s">
        <v>32</v>
      </c>
      <c r="D709" s="3" t="s">
        <v>8155</v>
      </c>
      <c r="E709" s="3" t="s">
        <v>5150</v>
      </c>
      <c r="F709" s="3">
        <v>7000</v>
      </c>
      <c r="G709" s="34">
        <v>10.19</v>
      </c>
      <c r="H709" s="3" t="s">
        <v>28</v>
      </c>
      <c r="I709" s="3" t="s">
        <v>17</v>
      </c>
      <c r="J709" s="3" t="s">
        <v>8256</v>
      </c>
      <c r="K709" s="3" t="s">
        <v>8260</v>
      </c>
      <c r="L709" s="3" t="s">
        <v>8257</v>
      </c>
      <c r="M709" s="26" t="s">
        <v>13873</v>
      </c>
      <c r="N709"/>
      <c r="O709" s="3" t="s">
        <v>78</v>
      </c>
      <c r="P709" s="34">
        <v>224.18</v>
      </c>
      <c r="Q709" s="34">
        <v>61.14</v>
      </c>
      <c r="R709" s="34">
        <v>163.04</v>
      </c>
      <c r="S709" s="36">
        <v>2.67</v>
      </c>
      <c r="T709" s="34" t="s">
        <v>78</v>
      </c>
      <c r="U709" s="34">
        <v>20.38</v>
      </c>
      <c r="V709" s="34">
        <v>0</v>
      </c>
      <c r="W709" s="34">
        <v>20.38</v>
      </c>
      <c r="X709" s="36">
        <v>0</v>
      </c>
      <c r="Y709" s="3" t="str">
        <f>IFERROR(VLOOKUP(A709,'Pivot price tier'!$C$8:$L$2245,10,0),"")</f>
        <v/>
      </c>
      <c r="Z709" s="3" t="str">
        <f>IFERROR(VLOOKUP(A709,'Pivot price tier by size'!$D$8:$M$2466,10,0),"")</f>
        <v/>
      </c>
      <c r="AA709" s="3" t="str">
        <f>IFERROR(VLOOKUP(A709,'Pivot category'!$B$8:$I$2191,8,0),"")</f>
        <v/>
      </c>
      <c r="AB709" s="3" t="str">
        <f t="shared" si="11"/>
        <v>Bottom 5%</v>
      </c>
      <c r="AC709"/>
      <c r="AD709" s="3" t="s">
        <v>11234</v>
      </c>
      <c r="AE709" s="3" t="s">
        <v>14101</v>
      </c>
    </row>
    <row r="710" spans="1:31" hidden="1" x14ac:dyDescent="0.25">
      <c r="A710" t="s">
        <v>7094</v>
      </c>
      <c r="B710" t="s">
        <v>5154</v>
      </c>
      <c r="C710" s="3" t="s">
        <v>34</v>
      </c>
      <c r="D710" s="3" t="s">
        <v>5134</v>
      </c>
      <c r="E710" s="3" t="s">
        <v>5150</v>
      </c>
      <c r="F710" s="3">
        <v>7000</v>
      </c>
      <c r="G710" s="34">
        <v>59.99</v>
      </c>
      <c r="H710" s="3" t="s">
        <v>12</v>
      </c>
      <c r="I710" s="3" t="s">
        <v>74</v>
      </c>
      <c r="J710" s="3" t="s">
        <v>8256</v>
      </c>
      <c r="K710" s="3" t="s">
        <v>8260</v>
      </c>
      <c r="L710" s="3" t="s">
        <v>68</v>
      </c>
      <c r="M710" s="26" t="s">
        <v>13873</v>
      </c>
      <c r="N710"/>
      <c r="O710" s="3">
        <v>9</v>
      </c>
      <c r="P710" s="34">
        <v>2579.5700000000002</v>
      </c>
      <c r="Q710" s="34">
        <v>2999.5</v>
      </c>
      <c r="R710" s="34">
        <v>-419.93</v>
      </c>
      <c r="S710" s="36">
        <v>-0.14000000000000001</v>
      </c>
      <c r="T710" s="34">
        <v>286.61888888888893</v>
      </c>
      <c r="U710" s="34">
        <v>779.87</v>
      </c>
      <c r="V710" s="34">
        <v>0</v>
      </c>
      <c r="W710" s="34">
        <v>779.87</v>
      </c>
      <c r="X710" s="36">
        <v>0</v>
      </c>
      <c r="Y710" s="3" t="str">
        <f>IFERROR(VLOOKUP(A710,'Pivot price tier'!$C$8:$L$2245,10,0),"")</f>
        <v/>
      </c>
      <c r="Z710" s="3" t="str">
        <f>IFERROR(VLOOKUP(A710,'Pivot price tier by size'!$D$8:$M$2466,10,0),"")</f>
        <v/>
      </c>
      <c r="AA710" s="3" t="str">
        <f>IFERROR(VLOOKUP(A710,'Pivot category'!$B$8:$I$2191,8,0),"")</f>
        <v/>
      </c>
      <c r="AB710" s="3" t="str">
        <f t="shared" si="11"/>
        <v>Bottom 5%</v>
      </c>
      <c r="AC710"/>
      <c r="AD710" s="3" t="s">
        <v>16451</v>
      </c>
      <c r="AE710" s="3" t="s">
        <v>14119</v>
      </c>
    </row>
    <row r="711" spans="1:31" x14ac:dyDescent="0.25">
      <c r="A711" t="s">
        <v>13333</v>
      </c>
      <c r="B711" t="s">
        <v>13334</v>
      </c>
      <c r="C711" s="3" t="s">
        <v>32</v>
      </c>
      <c r="D711" s="3" t="s">
        <v>12906</v>
      </c>
      <c r="E711" s="3" t="s">
        <v>5150</v>
      </c>
      <c r="F711" s="3">
        <v>70000</v>
      </c>
      <c r="G711" s="34">
        <v>39.99</v>
      </c>
      <c r="H711" s="3" t="s">
        <v>12</v>
      </c>
      <c r="I711" s="3" t="s">
        <v>23</v>
      </c>
      <c r="J711" s="3" t="s">
        <v>8251</v>
      </c>
      <c r="K711" s="3" t="s">
        <v>8252</v>
      </c>
      <c r="L711" s="3" t="s">
        <v>68</v>
      </c>
      <c r="M711" s="26">
        <v>45474</v>
      </c>
      <c r="N711"/>
      <c r="O711" s="3">
        <v>38</v>
      </c>
      <c r="P711" s="34">
        <v>11677.08</v>
      </c>
      <c r="Q711" s="34">
        <v>17035.740000000002</v>
      </c>
      <c r="R711" s="34">
        <v>-5358.66</v>
      </c>
      <c r="S711" s="36">
        <v>-0.31</v>
      </c>
      <c r="T711" s="34">
        <v>307.29157894736841</v>
      </c>
      <c r="U711" s="34">
        <v>34751.31</v>
      </c>
      <c r="V711" s="34">
        <v>53106.720000000001</v>
      </c>
      <c r="W711" s="34">
        <v>-18355.41</v>
      </c>
      <c r="X711" s="36">
        <v>-0.35</v>
      </c>
      <c r="Y711" s="3" t="str">
        <f>IFERROR(VLOOKUP(A711,'Pivot price tier'!$C$8:$L$2245,10,0),"")</f>
        <v>X</v>
      </c>
      <c r="Z711" s="3" t="str">
        <f>IFERROR(VLOOKUP(A711,'Pivot price tier by size'!$D$8:$M$2466,10,0),"")</f>
        <v xml:space="preserve"> </v>
      </c>
      <c r="AA711" s="3" t="str">
        <f>IFERROR(VLOOKUP(A711,'Pivot category'!$B$8:$I$2191,8,0),"")</f>
        <v>X</v>
      </c>
      <c r="AB711" s="3" t="str">
        <f t="shared" si="11"/>
        <v>Bottom 5%</v>
      </c>
      <c r="AC711"/>
      <c r="AD711" s="3" t="s">
        <v>16452</v>
      </c>
      <c r="AE711" s="3" t="s">
        <v>16453</v>
      </c>
    </row>
    <row r="712" spans="1:31" x14ac:dyDescent="0.25">
      <c r="A712" t="s">
        <v>6441</v>
      </c>
      <c r="B712" t="s">
        <v>5370</v>
      </c>
      <c r="C712" s="3" t="s">
        <v>32</v>
      </c>
      <c r="D712" s="3" t="s">
        <v>5284</v>
      </c>
      <c r="E712" s="3">
        <v>0</v>
      </c>
      <c r="F712" s="3">
        <v>10000</v>
      </c>
      <c r="G712" s="34">
        <v>24.99</v>
      </c>
      <c r="H712" s="3" t="s">
        <v>25</v>
      </c>
      <c r="I712" s="3" t="s">
        <v>21</v>
      </c>
      <c r="J712" s="3" t="s">
        <v>8251</v>
      </c>
      <c r="K712" s="3" t="s">
        <v>8252</v>
      </c>
      <c r="L712" s="3" t="s">
        <v>68</v>
      </c>
      <c r="M712" s="26" t="s">
        <v>13873</v>
      </c>
      <c r="N712"/>
      <c r="O712" s="3">
        <v>77</v>
      </c>
      <c r="P712" s="34">
        <v>17268.09</v>
      </c>
      <c r="Q712" s="34">
        <v>20116.95</v>
      </c>
      <c r="R712" s="34">
        <v>-2848.86</v>
      </c>
      <c r="S712" s="36">
        <v>-0.14000000000000001</v>
      </c>
      <c r="T712" s="34">
        <v>224.26090909090908</v>
      </c>
      <c r="U712" s="34">
        <v>1399.44</v>
      </c>
      <c r="V712" s="34">
        <v>1399.44</v>
      </c>
      <c r="W712" s="34">
        <v>0</v>
      </c>
      <c r="X712" s="36">
        <v>0</v>
      </c>
      <c r="Y712" s="3" t="str">
        <f>IFERROR(VLOOKUP(A712,'Pivot price tier'!$C$8:$L$2245,10,0),"")</f>
        <v>X</v>
      </c>
      <c r="Z712" s="3" t="str">
        <f>IFERROR(VLOOKUP(A712,'Pivot price tier by size'!$D$8:$M$2466,10,0),"")</f>
        <v xml:space="preserve"> </v>
      </c>
      <c r="AA712" s="3" t="str">
        <f>IFERROR(VLOOKUP(A712,'Pivot category'!$B$8:$I$2191,8,0),"")</f>
        <v>X</v>
      </c>
      <c r="AB712" s="3" t="str">
        <f t="shared" si="11"/>
        <v>Bottom 5%</v>
      </c>
      <c r="AC712"/>
      <c r="AD712" s="3" t="s">
        <v>10401</v>
      </c>
      <c r="AE712" s="3" t="s">
        <v>16471</v>
      </c>
    </row>
    <row r="713" spans="1:31" hidden="1" x14ac:dyDescent="0.25">
      <c r="A713" t="s">
        <v>11355</v>
      </c>
      <c r="B713" t="s">
        <v>374</v>
      </c>
      <c r="C713" s="3" t="s">
        <v>69</v>
      </c>
      <c r="D713" s="3" t="s">
        <v>2634</v>
      </c>
      <c r="E713" s="3">
        <v>0</v>
      </c>
      <c r="F713" s="3">
        <v>7000</v>
      </c>
      <c r="G713" s="34">
        <v>1.37</v>
      </c>
      <c r="H713" s="3" t="s">
        <v>25</v>
      </c>
      <c r="I713" s="3" t="s">
        <v>70</v>
      </c>
      <c r="J713" s="3" t="s">
        <v>8253</v>
      </c>
      <c r="K713" s="3" t="s">
        <v>8260</v>
      </c>
      <c r="L713" s="3" t="s">
        <v>8257</v>
      </c>
      <c r="M713" s="26" t="s">
        <v>13873</v>
      </c>
      <c r="N713"/>
      <c r="O713" s="3">
        <v>1</v>
      </c>
      <c r="P713" s="34"/>
      <c r="Q713" s="34">
        <v>16.03</v>
      </c>
      <c r="R713" s="34">
        <v>-16.03</v>
      </c>
      <c r="S713" s="36">
        <v>-1</v>
      </c>
      <c r="T713" s="34">
        <v>0</v>
      </c>
      <c r="U713" s="34" t="s">
        <v>78</v>
      </c>
      <c r="V713" s="34" t="s">
        <v>78</v>
      </c>
      <c r="W713" s="34" t="s">
        <v>78</v>
      </c>
      <c r="X713" s="36" t="s">
        <v>78</v>
      </c>
      <c r="Y713" s="3" t="str">
        <f>IFERROR(VLOOKUP(A713,'Pivot price tier'!$C$8:$L$2245,10,0),"")</f>
        <v/>
      </c>
      <c r="Z713" s="3" t="str">
        <f>IFERROR(VLOOKUP(A713,'Pivot price tier by size'!$D$8:$M$2466,10,0),"")</f>
        <v/>
      </c>
      <c r="AA713" s="3" t="str">
        <f>IFERROR(VLOOKUP(A713,'Pivot category'!$B$8:$I$2191,8,0),"")</f>
        <v/>
      </c>
      <c r="AB713" s="3" t="str">
        <f t="shared" si="11"/>
        <v>Bottom 5%</v>
      </c>
      <c r="AC713"/>
      <c r="AD713" s="3" t="s">
        <v>11232</v>
      </c>
      <c r="AE713" s="3" t="s">
        <v>16539</v>
      </c>
    </row>
    <row r="714" spans="1:31" hidden="1" x14ac:dyDescent="0.25">
      <c r="A714" t="s">
        <v>11356</v>
      </c>
      <c r="B714" t="s">
        <v>375</v>
      </c>
      <c r="C714" s="3" t="s">
        <v>32</v>
      </c>
      <c r="D714" s="3" t="s">
        <v>2635</v>
      </c>
      <c r="E714" s="3">
        <v>0</v>
      </c>
      <c r="F714" s="3">
        <v>7000</v>
      </c>
      <c r="G714" s="34">
        <v>24.99</v>
      </c>
      <c r="H714" s="3" t="s">
        <v>25</v>
      </c>
      <c r="I714" s="3" t="s">
        <v>21</v>
      </c>
      <c r="J714" s="3" t="s">
        <v>8261</v>
      </c>
      <c r="K714" s="3" t="s">
        <v>8260</v>
      </c>
      <c r="L714" s="3" t="s">
        <v>68</v>
      </c>
      <c r="M714" s="26" t="s">
        <v>13873</v>
      </c>
      <c r="N714"/>
      <c r="O714" s="3">
        <v>44</v>
      </c>
      <c r="P714" s="34">
        <v>14194.32</v>
      </c>
      <c r="Q714" s="34">
        <v>13394.64</v>
      </c>
      <c r="R714" s="34">
        <v>799.68</v>
      </c>
      <c r="S714" s="36">
        <v>0.06</v>
      </c>
      <c r="T714" s="34">
        <v>322.59818181818179</v>
      </c>
      <c r="U714" s="34">
        <v>7147.14</v>
      </c>
      <c r="V714" s="34">
        <v>7072.17</v>
      </c>
      <c r="W714" s="34">
        <v>74.97</v>
      </c>
      <c r="X714" s="36">
        <v>0.01</v>
      </c>
      <c r="Y714" s="3" t="str">
        <f>IFERROR(VLOOKUP(A714,'Pivot price tier'!$C$8:$L$2245,10,0),"")</f>
        <v/>
      </c>
      <c r="Z714" s="3" t="str">
        <f>IFERROR(VLOOKUP(A714,'Pivot price tier by size'!$D$8:$M$2466,10,0),"")</f>
        <v/>
      </c>
      <c r="AA714" s="3" t="str">
        <f>IFERROR(VLOOKUP(A714,'Pivot category'!$B$8:$I$2191,8,0),"")</f>
        <v/>
      </c>
      <c r="AB714" s="3" t="str">
        <f t="shared" si="11"/>
        <v>Bottom 5%</v>
      </c>
      <c r="AC714"/>
      <c r="AD714" s="3" t="s">
        <v>11232</v>
      </c>
      <c r="AE714" s="3" t="s">
        <v>14092</v>
      </c>
    </row>
    <row r="715" spans="1:31" x14ac:dyDescent="0.25">
      <c r="A715" t="s">
        <v>5614</v>
      </c>
      <c r="B715" t="s">
        <v>156</v>
      </c>
      <c r="C715" s="3" t="s">
        <v>32</v>
      </c>
      <c r="D715" s="3" t="s">
        <v>2388</v>
      </c>
      <c r="E715" s="3" t="s">
        <v>5198</v>
      </c>
      <c r="F715" s="3">
        <v>1000</v>
      </c>
      <c r="G715" s="34">
        <v>19.989999999999998</v>
      </c>
      <c r="H715" s="3" t="s">
        <v>28</v>
      </c>
      <c r="I715" s="3" t="s">
        <v>21</v>
      </c>
      <c r="J715" s="3" t="s">
        <v>8251</v>
      </c>
      <c r="K715" s="3" t="s">
        <v>8252</v>
      </c>
      <c r="L715" s="3" t="s">
        <v>68</v>
      </c>
      <c r="M715" s="26" t="s">
        <v>13873</v>
      </c>
      <c r="N715"/>
      <c r="O715" s="3">
        <v>153</v>
      </c>
      <c r="P715" s="34">
        <v>51853.07</v>
      </c>
      <c r="Q715" s="34">
        <v>64051.199999999997</v>
      </c>
      <c r="R715" s="34">
        <v>-12198.13</v>
      </c>
      <c r="S715" s="36">
        <v>-0.19</v>
      </c>
      <c r="T715" s="34">
        <v>338.908954248366</v>
      </c>
      <c r="U715" s="34">
        <v>43733.49</v>
      </c>
      <c r="V715" s="34">
        <v>45206.37</v>
      </c>
      <c r="W715" s="34">
        <v>-1472.88</v>
      </c>
      <c r="X715" s="36">
        <v>-0.03</v>
      </c>
      <c r="Y715" s="3" t="str">
        <f>IFERROR(VLOOKUP(A715,'Pivot price tier'!$C$8:$L$2245,10,0),"")</f>
        <v>X</v>
      </c>
      <c r="Z715" s="3" t="str">
        <f>IFERROR(VLOOKUP(A715,'Pivot price tier by size'!$D$8:$M$2466,10,0),"")</f>
        <v xml:space="preserve"> </v>
      </c>
      <c r="AA715" s="3" t="str">
        <f>IFERROR(VLOOKUP(A715,'Pivot category'!$B$8:$I$2191,8,0),"")</f>
        <v>X</v>
      </c>
      <c r="AB715" s="3" t="str">
        <f t="shared" si="11"/>
        <v/>
      </c>
      <c r="AC715"/>
      <c r="AD715" s="3" t="s">
        <v>16450</v>
      </c>
      <c r="AE715" s="3" t="s">
        <v>14103</v>
      </c>
    </row>
    <row r="716" spans="1:31" hidden="1" x14ac:dyDescent="0.25">
      <c r="A716" t="s">
        <v>14081</v>
      </c>
      <c r="B716" t="s">
        <v>14205</v>
      </c>
      <c r="C716" s="3" t="s">
        <v>32</v>
      </c>
      <c r="D716" s="3" t="s">
        <v>13402</v>
      </c>
      <c r="E716" s="3" t="s">
        <v>5150</v>
      </c>
      <c r="F716" s="3">
        <v>10000</v>
      </c>
      <c r="G716" s="34">
        <v>129.99</v>
      </c>
      <c r="H716" s="3" t="s">
        <v>12</v>
      </c>
      <c r="I716" s="3" t="s">
        <v>74</v>
      </c>
      <c r="J716" s="3" t="s">
        <v>8259</v>
      </c>
      <c r="K716" s="3" t="s">
        <v>8264</v>
      </c>
      <c r="L716" s="3" t="s">
        <v>68</v>
      </c>
      <c r="M716" s="26">
        <v>45627</v>
      </c>
      <c r="N716"/>
      <c r="O716" s="3" t="s">
        <v>78</v>
      </c>
      <c r="P716" s="34"/>
      <c r="Q716" s="34">
        <v>19498.5</v>
      </c>
      <c r="R716" s="34">
        <v>-19498.5</v>
      </c>
      <c r="S716" s="36">
        <v>-1</v>
      </c>
      <c r="T716" s="34" t="s">
        <v>78</v>
      </c>
      <c r="U716" s="34">
        <v>0</v>
      </c>
      <c r="V716" s="34">
        <v>8579.34</v>
      </c>
      <c r="W716" s="34">
        <v>-8579.34</v>
      </c>
      <c r="X716" s="36">
        <v>-1</v>
      </c>
      <c r="Y716" s="3" t="str">
        <f>IFERROR(VLOOKUP(A716,'Pivot price tier'!$C$8:$L$2245,10,0),"")</f>
        <v/>
      </c>
      <c r="Z716" s="3" t="str">
        <f>IFERROR(VLOOKUP(A716,'Pivot price tier by size'!$D$8:$M$2466,10,0),"")</f>
        <v/>
      </c>
      <c r="AA716" s="3" t="str">
        <f>IFERROR(VLOOKUP(A716,'Pivot category'!$B$8:$I$2191,8,0),"")</f>
        <v/>
      </c>
      <c r="AB716" s="3" t="str">
        <f t="shared" si="11"/>
        <v>Bottom 5%</v>
      </c>
      <c r="AC716"/>
      <c r="AD716" s="3" t="s">
        <v>16446</v>
      </c>
      <c r="AE716" s="3" t="s">
        <v>14094</v>
      </c>
    </row>
    <row r="717" spans="1:31" hidden="1" x14ac:dyDescent="0.25">
      <c r="A717" t="s">
        <v>9699</v>
      </c>
      <c r="B717" t="s">
        <v>9700</v>
      </c>
      <c r="C717" s="3" t="s">
        <v>32</v>
      </c>
      <c r="D717" s="3" t="s">
        <v>9593</v>
      </c>
      <c r="E717" s="3" t="s">
        <v>5150</v>
      </c>
      <c r="F717" s="3">
        <v>7000</v>
      </c>
      <c r="G717" s="34">
        <v>35.99</v>
      </c>
      <c r="H717" s="3" t="s">
        <v>12622</v>
      </c>
      <c r="I717" s="3" t="s">
        <v>23</v>
      </c>
      <c r="J717" s="3" t="s">
        <v>8256</v>
      </c>
      <c r="K717" s="3" t="s">
        <v>8252</v>
      </c>
      <c r="L717" s="3" t="s">
        <v>8255</v>
      </c>
      <c r="M717" s="26" t="s">
        <v>13873</v>
      </c>
      <c r="N717"/>
      <c r="O717" s="3">
        <v>1</v>
      </c>
      <c r="P717" s="34"/>
      <c r="Q717" s="34">
        <v>1403.61</v>
      </c>
      <c r="R717" s="34">
        <v>-1403.61</v>
      </c>
      <c r="S717" s="36">
        <v>-1</v>
      </c>
      <c r="T717" s="34">
        <v>0</v>
      </c>
      <c r="U717" s="34">
        <v>71.98</v>
      </c>
      <c r="V717" s="34">
        <v>539.85</v>
      </c>
      <c r="W717" s="34">
        <v>-467.87</v>
      </c>
      <c r="X717" s="36">
        <v>-0.87</v>
      </c>
      <c r="Y717" s="3" t="str">
        <f>IFERROR(VLOOKUP(A717,'Pivot price tier'!$C$8:$L$2245,10,0),"")</f>
        <v/>
      </c>
      <c r="Z717" s="3" t="str">
        <f>IFERROR(VLOOKUP(A717,'Pivot price tier by size'!$D$8:$M$2466,10,0),"")</f>
        <v/>
      </c>
      <c r="AA717" s="3" t="str">
        <f>IFERROR(VLOOKUP(A717,'Pivot category'!$B$8:$I$2191,8,0),"")</f>
        <v/>
      </c>
      <c r="AB717" s="3" t="str">
        <f t="shared" si="11"/>
        <v>Bottom 5%</v>
      </c>
      <c r="AC717"/>
      <c r="AD717" s="3" t="s">
        <v>16446</v>
      </c>
      <c r="AE717" s="3" t="s">
        <v>16492</v>
      </c>
    </row>
    <row r="718" spans="1:31" hidden="1" x14ac:dyDescent="0.25">
      <c r="A718" t="s">
        <v>6433</v>
      </c>
      <c r="B718" t="s">
        <v>5316</v>
      </c>
      <c r="C718" s="3" t="s">
        <v>32</v>
      </c>
      <c r="D718" s="3" t="s">
        <v>5215</v>
      </c>
      <c r="E718" s="3" t="s">
        <v>5198</v>
      </c>
      <c r="F718" s="3">
        <v>7000</v>
      </c>
      <c r="G718" s="34">
        <v>15.59</v>
      </c>
      <c r="H718" s="3" t="s">
        <v>28</v>
      </c>
      <c r="I718" s="3" t="s">
        <v>19</v>
      </c>
      <c r="J718" s="3" t="s">
        <v>8256</v>
      </c>
      <c r="K718" s="3" t="s">
        <v>8252</v>
      </c>
      <c r="L718" s="3" t="s">
        <v>8254</v>
      </c>
      <c r="M718" s="26" t="s">
        <v>13873</v>
      </c>
      <c r="N718"/>
      <c r="O718" s="3" t="s">
        <v>78</v>
      </c>
      <c r="P718" s="34"/>
      <c r="Q718" s="34">
        <v>46.77</v>
      </c>
      <c r="R718" s="34">
        <v>-46.77</v>
      </c>
      <c r="S718" s="36">
        <v>-1</v>
      </c>
      <c r="T718" s="34" t="s">
        <v>78</v>
      </c>
      <c r="U718" s="34" t="s">
        <v>78</v>
      </c>
      <c r="V718" s="34" t="s">
        <v>78</v>
      </c>
      <c r="W718" s="34" t="s">
        <v>78</v>
      </c>
      <c r="X718" s="36" t="s">
        <v>78</v>
      </c>
      <c r="Y718" s="3" t="str">
        <f>IFERROR(VLOOKUP(A718,'Pivot price tier'!$C$8:$L$2245,10,0),"")</f>
        <v/>
      </c>
      <c r="Z718" s="3" t="str">
        <f>IFERROR(VLOOKUP(A718,'Pivot price tier by size'!$D$8:$M$2466,10,0),"")</f>
        <v/>
      </c>
      <c r="AA718" s="3" t="str">
        <f>IFERROR(VLOOKUP(A718,'Pivot category'!$B$8:$I$2191,8,0),"")</f>
        <v/>
      </c>
      <c r="AB718" s="3" t="str">
        <f t="shared" si="11"/>
        <v>Bottom 5%</v>
      </c>
      <c r="AC718"/>
      <c r="AD718" s="3" t="s">
        <v>78</v>
      </c>
      <c r="AE718" s="3" t="s">
        <v>78</v>
      </c>
    </row>
    <row r="719" spans="1:31" hidden="1" x14ac:dyDescent="0.25">
      <c r="A719" t="s">
        <v>5849</v>
      </c>
      <c r="B719" t="s">
        <v>377</v>
      </c>
      <c r="C719" s="3" t="s">
        <v>32</v>
      </c>
      <c r="D719" s="3" t="s">
        <v>2637</v>
      </c>
      <c r="E719" s="3">
        <v>0</v>
      </c>
      <c r="F719" s="3">
        <v>7000</v>
      </c>
      <c r="G719" s="34">
        <v>26.99</v>
      </c>
      <c r="H719" s="3" t="s">
        <v>25</v>
      </c>
      <c r="I719" s="3" t="s">
        <v>21</v>
      </c>
      <c r="J719" s="3" t="s">
        <v>8253</v>
      </c>
      <c r="K719" s="3" t="s">
        <v>8252</v>
      </c>
      <c r="L719" s="3" t="s">
        <v>8255</v>
      </c>
      <c r="M719" s="26" t="s">
        <v>13873</v>
      </c>
      <c r="N719"/>
      <c r="O719" s="3">
        <v>4</v>
      </c>
      <c r="P719" s="34">
        <v>404.85</v>
      </c>
      <c r="Q719" s="34">
        <v>1079.5999999999999</v>
      </c>
      <c r="R719" s="34">
        <v>-674.75</v>
      </c>
      <c r="S719" s="36">
        <v>-0.63</v>
      </c>
      <c r="T719" s="34">
        <v>101.21250000000001</v>
      </c>
      <c r="U719" s="34">
        <v>80.97</v>
      </c>
      <c r="V719" s="34">
        <v>0</v>
      </c>
      <c r="W719" s="34">
        <v>80.97</v>
      </c>
      <c r="X719" s="36">
        <v>0</v>
      </c>
      <c r="Y719" s="3" t="str">
        <f>IFERROR(VLOOKUP(A719,'Pivot price tier'!$C$8:$L$2245,10,0),"")</f>
        <v/>
      </c>
      <c r="Z719" s="3" t="str">
        <f>IFERROR(VLOOKUP(A719,'Pivot price tier by size'!$D$8:$M$2466,10,0),"")</f>
        <v/>
      </c>
      <c r="AA719" s="3" t="str">
        <f>IFERROR(VLOOKUP(A719,'Pivot category'!$B$8:$I$2191,8,0),"")</f>
        <v/>
      </c>
      <c r="AB719" s="3" t="str">
        <f t="shared" si="11"/>
        <v>Bottom 5%</v>
      </c>
      <c r="AC719"/>
      <c r="AD719" s="3" t="s">
        <v>16446</v>
      </c>
      <c r="AE719" s="3" t="s">
        <v>16455</v>
      </c>
    </row>
    <row r="720" spans="1:31" hidden="1" x14ac:dyDescent="0.25">
      <c r="A720" t="s">
        <v>10772</v>
      </c>
      <c r="B720" t="s">
        <v>10773</v>
      </c>
      <c r="C720" s="3" t="s">
        <v>32</v>
      </c>
      <c r="D720" s="3" t="s">
        <v>10606</v>
      </c>
      <c r="E720" s="3" t="s">
        <v>5150</v>
      </c>
      <c r="F720" s="3">
        <v>7000</v>
      </c>
      <c r="G720" s="34">
        <v>26.99</v>
      </c>
      <c r="H720" s="3" t="s">
        <v>27</v>
      </c>
      <c r="I720" s="3" t="s">
        <v>21</v>
      </c>
      <c r="J720" s="3" t="s">
        <v>8256</v>
      </c>
      <c r="K720" s="3" t="s">
        <v>8252</v>
      </c>
      <c r="L720" s="3" t="s">
        <v>8255</v>
      </c>
      <c r="M720" s="26" t="s">
        <v>13873</v>
      </c>
      <c r="N720"/>
      <c r="O720" s="3" t="s">
        <v>78</v>
      </c>
      <c r="P720" s="34"/>
      <c r="Q720" s="34">
        <v>1336.14</v>
      </c>
      <c r="R720" s="34">
        <v>-1336.14</v>
      </c>
      <c r="S720" s="36">
        <v>-1</v>
      </c>
      <c r="T720" s="34" t="s">
        <v>78</v>
      </c>
      <c r="U720" s="34">
        <v>0</v>
      </c>
      <c r="V720" s="34">
        <v>5016.1400000000003</v>
      </c>
      <c r="W720" s="34">
        <v>-5016.1400000000003</v>
      </c>
      <c r="X720" s="36">
        <v>-1</v>
      </c>
      <c r="Y720" s="3" t="str">
        <f>IFERROR(VLOOKUP(A720,'Pivot price tier'!$C$8:$L$2245,10,0),"")</f>
        <v/>
      </c>
      <c r="Z720" s="3" t="str">
        <f>IFERROR(VLOOKUP(A720,'Pivot price tier by size'!$D$8:$M$2466,10,0),"")</f>
        <v/>
      </c>
      <c r="AA720" s="3" t="str">
        <f>IFERROR(VLOOKUP(A720,'Pivot category'!$B$8:$I$2191,8,0),"")</f>
        <v/>
      </c>
      <c r="AB720" s="3" t="str">
        <f t="shared" si="11"/>
        <v>Bottom 5%</v>
      </c>
      <c r="AC720"/>
      <c r="AD720" s="3" t="s">
        <v>11231</v>
      </c>
      <c r="AE720" s="3" t="s">
        <v>14099</v>
      </c>
    </row>
    <row r="721" spans="1:31" hidden="1" x14ac:dyDescent="0.25">
      <c r="A721" t="s">
        <v>10086</v>
      </c>
      <c r="B721" t="s">
        <v>10087</v>
      </c>
      <c r="C721" s="3" t="s">
        <v>32</v>
      </c>
      <c r="D721" s="3" t="s">
        <v>8813</v>
      </c>
      <c r="E721" s="3" t="s">
        <v>5150</v>
      </c>
      <c r="F721" s="3">
        <v>10000</v>
      </c>
      <c r="G721" s="34">
        <v>42.99</v>
      </c>
      <c r="H721" s="3" t="s">
        <v>25</v>
      </c>
      <c r="I721" s="3" t="s">
        <v>15</v>
      </c>
      <c r="J721" s="3" t="s">
        <v>8253</v>
      </c>
      <c r="K721" s="3" t="s">
        <v>8260</v>
      </c>
      <c r="L721" s="3" t="s">
        <v>8257</v>
      </c>
      <c r="M721" s="26" t="s">
        <v>13873</v>
      </c>
      <c r="N721"/>
      <c r="O721" s="3" t="s">
        <v>78</v>
      </c>
      <c r="P721" s="34"/>
      <c r="Q721" s="34">
        <v>171.96</v>
      </c>
      <c r="R721" s="34">
        <v>-171.96</v>
      </c>
      <c r="S721" s="36">
        <v>-1</v>
      </c>
      <c r="T721" s="34" t="s">
        <v>78</v>
      </c>
      <c r="U721" s="34">
        <v>0</v>
      </c>
      <c r="V721" s="34">
        <v>257.94</v>
      </c>
      <c r="W721" s="34">
        <v>-257.94</v>
      </c>
      <c r="X721" s="36">
        <v>-1</v>
      </c>
      <c r="Y721" s="3" t="str">
        <f>IFERROR(VLOOKUP(A721,'Pivot price tier'!$C$8:$L$2245,10,0),"")</f>
        <v/>
      </c>
      <c r="Z721" s="3" t="str">
        <f>IFERROR(VLOOKUP(A721,'Pivot price tier by size'!$D$8:$M$2466,10,0),"")</f>
        <v/>
      </c>
      <c r="AA721" s="3" t="str">
        <f>IFERROR(VLOOKUP(A721,'Pivot category'!$B$8:$I$2191,8,0),"")</f>
        <v/>
      </c>
      <c r="AB721" s="3" t="str">
        <f t="shared" si="11"/>
        <v>Bottom 5%</v>
      </c>
      <c r="AC721"/>
      <c r="AD721" s="3" t="s">
        <v>11231</v>
      </c>
      <c r="AE721" s="3" t="s">
        <v>14126</v>
      </c>
    </row>
    <row r="722" spans="1:31" hidden="1" x14ac:dyDescent="0.25">
      <c r="A722" t="s">
        <v>11612</v>
      </c>
      <c r="B722" t="s">
        <v>13893</v>
      </c>
      <c r="C722" s="3" t="s">
        <v>36</v>
      </c>
      <c r="D722" s="3" t="s">
        <v>8414</v>
      </c>
      <c r="E722" s="3" t="s">
        <v>5150</v>
      </c>
      <c r="F722" s="3">
        <v>9000</v>
      </c>
      <c r="G722" s="34">
        <v>20.99</v>
      </c>
      <c r="H722" s="3" t="s">
        <v>26</v>
      </c>
      <c r="I722" s="3" t="s">
        <v>19</v>
      </c>
      <c r="J722" s="3" t="s">
        <v>8253</v>
      </c>
      <c r="K722" s="3" t="s">
        <v>8260</v>
      </c>
      <c r="L722" s="3" t="s">
        <v>8257</v>
      </c>
      <c r="M722" s="26">
        <v>45597</v>
      </c>
      <c r="N722"/>
      <c r="O722" s="3" t="s">
        <v>78</v>
      </c>
      <c r="P722" s="34"/>
      <c r="Q722" s="34">
        <v>0</v>
      </c>
      <c r="R722" s="34">
        <v>0</v>
      </c>
      <c r="T722" s="34" t="s">
        <v>78</v>
      </c>
      <c r="U722" s="34">
        <v>0</v>
      </c>
      <c r="V722" s="34">
        <v>170.93</v>
      </c>
      <c r="W722" s="34">
        <v>-170.93</v>
      </c>
      <c r="X722" s="36">
        <v>-1</v>
      </c>
      <c r="Y722" s="3" t="str">
        <f>IFERROR(VLOOKUP(A722,'Pivot price tier'!$C$8:$L$2245,10,0),"")</f>
        <v/>
      </c>
      <c r="Z722" s="3" t="str">
        <f>IFERROR(VLOOKUP(A722,'Pivot price tier by size'!$D$8:$M$2466,10,0),"")</f>
        <v/>
      </c>
      <c r="AA722" s="3" t="str">
        <f>IFERROR(VLOOKUP(A722,'Pivot category'!$B$8:$I$2191,8,0),"")</f>
        <v/>
      </c>
      <c r="AB722" s="3" t="str">
        <f t="shared" si="11"/>
        <v>Bottom 5%</v>
      </c>
      <c r="AC722"/>
      <c r="AD722" s="3" t="s">
        <v>16463</v>
      </c>
      <c r="AE722" s="3" t="s">
        <v>14106</v>
      </c>
    </row>
    <row r="723" spans="1:31" hidden="1" x14ac:dyDescent="0.25">
      <c r="A723" t="s">
        <v>9618</v>
      </c>
      <c r="B723" t="s">
        <v>9619</v>
      </c>
      <c r="C723" s="3" t="s">
        <v>36</v>
      </c>
      <c r="D723" s="3" t="s">
        <v>4921</v>
      </c>
      <c r="E723" s="3" t="s">
        <v>5150</v>
      </c>
      <c r="F723" s="3">
        <v>7000</v>
      </c>
      <c r="G723" s="34">
        <v>19.79</v>
      </c>
      <c r="H723" s="3" t="s">
        <v>26</v>
      </c>
      <c r="I723" s="3" t="s">
        <v>19</v>
      </c>
      <c r="J723" s="3" t="s">
        <v>8256</v>
      </c>
      <c r="K723" s="3" t="s">
        <v>8260</v>
      </c>
      <c r="L723" s="3" t="s">
        <v>8255</v>
      </c>
      <c r="M723" s="26" t="s">
        <v>13873</v>
      </c>
      <c r="N723"/>
      <c r="O723" s="3">
        <v>1</v>
      </c>
      <c r="P723" s="34">
        <v>118.74</v>
      </c>
      <c r="Q723" s="34">
        <v>19.79</v>
      </c>
      <c r="R723" s="34">
        <v>98.95</v>
      </c>
      <c r="S723" s="36">
        <v>5</v>
      </c>
      <c r="T723" s="34">
        <v>118.74</v>
      </c>
      <c r="U723" s="34">
        <v>0</v>
      </c>
      <c r="V723" s="34">
        <v>461.86</v>
      </c>
      <c r="W723" s="34">
        <v>-461.86</v>
      </c>
      <c r="X723" s="36">
        <v>-1</v>
      </c>
      <c r="Y723" s="3" t="str">
        <f>IFERROR(VLOOKUP(A723,'Pivot price tier'!$C$8:$L$2245,10,0),"")</f>
        <v/>
      </c>
      <c r="Z723" s="3" t="str">
        <f>IFERROR(VLOOKUP(A723,'Pivot price tier by size'!$D$8:$M$2466,10,0),"")</f>
        <v/>
      </c>
      <c r="AA723" s="3" t="str">
        <f>IFERROR(VLOOKUP(A723,'Pivot category'!$B$8:$I$2191,8,0),"")</f>
        <v/>
      </c>
      <c r="AB723" s="3" t="str">
        <f t="shared" si="11"/>
        <v>Bottom 5%</v>
      </c>
      <c r="AC723"/>
      <c r="AD723" s="3" t="s">
        <v>16463</v>
      </c>
      <c r="AE723" s="3" t="s">
        <v>14106</v>
      </c>
    </row>
    <row r="724" spans="1:31" hidden="1" x14ac:dyDescent="0.25">
      <c r="A724" t="s">
        <v>10029</v>
      </c>
      <c r="B724" t="s">
        <v>10030</v>
      </c>
      <c r="C724" s="3" t="s">
        <v>36</v>
      </c>
      <c r="D724" s="3" t="s">
        <v>4922</v>
      </c>
      <c r="E724" s="3" t="s">
        <v>5150</v>
      </c>
      <c r="F724" s="3">
        <v>9000</v>
      </c>
      <c r="G724" s="34">
        <v>17.39</v>
      </c>
      <c r="H724" s="3" t="s">
        <v>26</v>
      </c>
      <c r="I724" s="3" t="s">
        <v>19</v>
      </c>
      <c r="J724" s="3" t="s">
        <v>8256</v>
      </c>
      <c r="K724" s="3" t="s">
        <v>8260</v>
      </c>
      <c r="L724" s="3" t="s">
        <v>8255</v>
      </c>
      <c r="M724" s="26">
        <v>45474</v>
      </c>
      <c r="N724"/>
      <c r="O724" s="3">
        <v>1</v>
      </c>
      <c r="P724" s="34">
        <v>69.56</v>
      </c>
      <c r="Q724" s="34">
        <v>37.18</v>
      </c>
      <c r="R724" s="34">
        <v>32.380000000000003</v>
      </c>
      <c r="S724" s="36">
        <v>0.87</v>
      </c>
      <c r="T724" s="34">
        <v>69.56</v>
      </c>
      <c r="U724" s="34">
        <v>0</v>
      </c>
      <c r="V724" s="34">
        <v>846.13</v>
      </c>
      <c r="W724" s="34">
        <v>-846.13</v>
      </c>
      <c r="X724" s="36">
        <v>-1</v>
      </c>
      <c r="Y724" s="3" t="str">
        <f>IFERROR(VLOOKUP(A724,'Pivot price tier'!$C$8:$L$2245,10,0),"")</f>
        <v/>
      </c>
      <c r="Z724" s="3" t="str">
        <f>IFERROR(VLOOKUP(A724,'Pivot price tier by size'!$D$8:$M$2466,10,0),"")</f>
        <v/>
      </c>
      <c r="AA724" s="3" t="str">
        <f>IFERROR(VLOOKUP(A724,'Pivot category'!$B$8:$I$2191,8,0),"")</f>
        <v/>
      </c>
      <c r="AB724" s="3" t="str">
        <f t="shared" si="11"/>
        <v>Bottom 5%</v>
      </c>
      <c r="AC724"/>
      <c r="AD724" s="3" t="s">
        <v>16463</v>
      </c>
      <c r="AE724" s="3" t="s">
        <v>14106</v>
      </c>
    </row>
    <row r="725" spans="1:31" hidden="1" x14ac:dyDescent="0.25">
      <c r="A725" t="s">
        <v>7733</v>
      </c>
      <c r="B725" t="s">
        <v>378</v>
      </c>
      <c r="C725" s="3" t="s">
        <v>38</v>
      </c>
      <c r="D725" s="3" t="s">
        <v>2638</v>
      </c>
      <c r="E725" s="3" t="s">
        <v>5150</v>
      </c>
      <c r="F725" s="3">
        <v>7000</v>
      </c>
      <c r="G725" s="34">
        <v>11.39</v>
      </c>
      <c r="H725" s="3" t="s">
        <v>12</v>
      </c>
      <c r="I725" s="3" t="s">
        <v>13</v>
      </c>
      <c r="J725" s="3" t="s">
        <v>8256</v>
      </c>
      <c r="K725" s="3" t="s">
        <v>8252</v>
      </c>
      <c r="L725" s="3" t="s">
        <v>8255</v>
      </c>
      <c r="M725" s="26" t="s">
        <v>13873</v>
      </c>
      <c r="N725"/>
      <c r="O725" s="3">
        <v>4</v>
      </c>
      <c r="P725" s="34">
        <v>220.26</v>
      </c>
      <c r="Q725" s="34">
        <v>588.69000000000005</v>
      </c>
      <c r="R725" s="34">
        <v>-368.43</v>
      </c>
      <c r="S725" s="36">
        <v>-0.63</v>
      </c>
      <c r="T725" s="34">
        <v>55.064999999999998</v>
      </c>
      <c r="U725" s="34">
        <v>0</v>
      </c>
      <c r="V725" s="34">
        <v>18.989999999999998</v>
      </c>
      <c r="W725" s="34">
        <v>-18.989999999999998</v>
      </c>
      <c r="X725" s="36">
        <v>-1</v>
      </c>
      <c r="Y725" s="3" t="str">
        <f>IFERROR(VLOOKUP(A725,'Pivot price tier'!$C$8:$L$2245,10,0),"")</f>
        <v/>
      </c>
      <c r="Z725" s="3" t="str">
        <f>IFERROR(VLOOKUP(A725,'Pivot price tier by size'!$D$8:$M$2466,10,0),"")</f>
        <v/>
      </c>
      <c r="AA725" s="3" t="str">
        <f>IFERROR(VLOOKUP(A725,'Pivot category'!$B$8:$I$2191,8,0),"")</f>
        <v/>
      </c>
      <c r="AB725" s="3" t="str">
        <f t="shared" si="11"/>
        <v>Bottom 5%</v>
      </c>
      <c r="AC725"/>
      <c r="AD725" s="3" t="s">
        <v>11231</v>
      </c>
      <c r="AE725" s="3" t="s">
        <v>14090</v>
      </c>
    </row>
    <row r="726" spans="1:31" hidden="1" x14ac:dyDescent="0.25">
      <c r="A726" t="s">
        <v>10532</v>
      </c>
      <c r="B726" t="s">
        <v>10533</v>
      </c>
      <c r="C726" s="3" t="s">
        <v>32</v>
      </c>
      <c r="D726" s="3" t="s">
        <v>10302</v>
      </c>
      <c r="E726" s="3" t="s">
        <v>5150</v>
      </c>
      <c r="F726" s="3">
        <v>8000</v>
      </c>
      <c r="G726" s="34">
        <v>23.99</v>
      </c>
      <c r="H726" s="3" t="s">
        <v>25</v>
      </c>
      <c r="I726" s="3" t="s">
        <v>21</v>
      </c>
      <c r="J726" s="3" t="s">
        <v>8256</v>
      </c>
      <c r="K726" s="3" t="s">
        <v>8273</v>
      </c>
      <c r="L726" s="3" t="s">
        <v>8255</v>
      </c>
      <c r="M726" s="26" t="s">
        <v>13873</v>
      </c>
      <c r="N726"/>
      <c r="O726" s="3">
        <v>0</v>
      </c>
      <c r="P726" s="34">
        <v>3022.9</v>
      </c>
      <c r="Q726" s="34">
        <v>5478.63</v>
      </c>
      <c r="R726" s="34">
        <v>-2455.73</v>
      </c>
      <c r="S726" s="36">
        <v>-0.45</v>
      </c>
      <c r="T726" s="34" t="s">
        <v>78</v>
      </c>
      <c r="U726" s="34">
        <v>1439.4</v>
      </c>
      <c r="V726" s="34">
        <v>4078.98</v>
      </c>
      <c r="W726" s="34">
        <v>-2639.58</v>
      </c>
      <c r="X726" s="36">
        <v>-0.65</v>
      </c>
      <c r="Y726" s="3" t="str">
        <f>IFERROR(VLOOKUP(A726,'Pivot price tier'!$C$8:$L$2245,10,0),"")</f>
        <v/>
      </c>
      <c r="Z726" s="3" t="str">
        <f>IFERROR(VLOOKUP(A726,'Pivot price tier by size'!$D$8:$M$2466,10,0),"")</f>
        <v/>
      </c>
      <c r="AA726" s="3" t="str">
        <f>IFERROR(VLOOKUP(A726,'Pivot category'!$B$8:$I$2191,8,0),"")</f>
        <v/>
      </c>
      <c r="AB726" s="3" t="str">
        <f t="shared" si="11"/>
        <v>Bottom 5%</v>
      </c>
      <c r="AC726"/>
      <c r="AD726" s="3" t="s">
        <v>11231</v>
      </c>
      <c r="AE726" s="3" t="s">
        <v>14090</v>
      </c>
    </row>
    <row r="727" spans="1:31" hidden="1" x14ac:dyDescent="0.25">
      <c r="A727" t="s">
        <v>6354</v>
      </c>
      <c r="B727" t="s">
        <v>379</v>
      </c>
      <c r="C727" s="3" t="s">
        <v>32</v>
      </c>
      <c r="D727" s="3" t="s">
        <v>2639</v>
      </c>
      <c r="E727" s="3" t="s">
        <v>5150</v>
      </c>
      <c r="F727" s="3">
        <v>7000</v>
      </c>
      <c r="G727" s="34">
        <v>32.99</v>
      </c>
      <c r="H727" s="3" t="s">
        <v>12</v>
      </c>
      <c r="I727" s="3" t="s">
        <v>23</v>
      </c>
      <c r="J727" s="3" t="s">
        <v>8251</v>
      </c>
      <c r="K727" s="3" t="s">
        <v>8260</v>
      </c>
      <c r="L727" s="3" t="s">
        <v>68</v>
      </c>
      <c r="M727" s="26" t="s">
        <v>13873</v>
      </c>
      <c r="N727"/>
      <c r="O727" s="3">
        <v>120</v>
      </c>
      <c r="P727" s="34">
        <v>113749.52</v>
      </c>
      <c r="Q727" s="34">
        <v>126978.51</v>
      </c>
      <c r="R727" s="34">
        <v>-13228.99</v>
      </c>
      <c r="S727" s="36">
        <v>-0.1</v>
      </c>
      <c r="T727" s="34">
        <v>947.91266666666672</v>
      </c>
      <c r="U727" s="34">
        <v>20486.79</v>
      </c>
      <c r="V727" s="34">
        <v>35794.15</v>
      </c>
      <c r="W727" s="34">
        <v>-15307.36</v>
      </c>
      <c r="X727" s="36">
        <v>-0.43</v>
      </c>
      <c r="Y727" s="3" t="str">
        <f>IFERROR(VLOOKUP(A727,'Pivot price tier'!$C$8:$L$2245,10,0),"")</f>
        <v/>
      </c>
      <c r="Z727" s="3" t="str">
        <f>IFERROR(VLOOKUP(A727,'Pivot price tier by size'!$D$8:$M$2466,10,0),"")</f>
        <v/>
      </c>
      <c r="AA727" s="3" t="str">
        <f>IFERROR(VLOOKUP(A727,'Pivot category'!$B$8:$I$2191,8,0),"")</f>
        <v/>
      </c>
      <c r="AB727" s="3" t="str">
        <f t="shared" si="11"/>
        <v/>
      </c>
      <c r="AC727"/>
      <c r="AD727" s="3" t="s">
        <v>16449</v>
      </c>
      <c r="AE727" s="3" t="s">
        <v>14091</v>
      </c>
    </row>
    <row r="728" spans="1:31" hidden="1" x14ac:dyDescent="0.25">
      <c r="A728" t="s">
        <v>6317</v>
      </c>
      <c r="B728" t="s">
        <v>380</v>
      </c>
      <c r="C728" s="3" t="s">
        <v>32</v>
      </c>
      <c r="D728" s="3" t="s">
        <v>2640</v>
      </c>
      <c r="E728" s="3" t="s">
        <v>5152</v>
      </c>
      <c r="F728" s="3">
        <v>7000</v>
      </c>
      <c r="G728" s="34">
        <v>124.99</v>
      </c>
      <c r="H728" s="3" t="s">
        <v>12619</v>
      </c>
      <c r="I728" s="3" t="s">
        <v>74</v>
      </c>
      <c r="J728" s="3" t="s">
        <v>8261</v>
      </c>
      <c r="K728" s="3" t="s">
        <v>8260</v>
      </c>
      <c r="L728" s="3" t="s">
        <v>68</v>
      </c>
      <c r="M728" s="26" t="s">
        <v>13873</v>
      </c>
      <c r="N728"/>
      <c r="O728" s="3">
        <v>2</v>
      </c>
      <c r="P728" s="34">
        <v>749.94</v>
      </c>
      <c r="Q728" s="34">
        <v>999.92</v>
      </c>
      <c r="R728" s="34">
        <v>-249.98</v>
      </c>
      <c r="S728" s="36">
        <v>-0.25</v>
      </c>
      <c r="T728" s="34">
        <v>374.97</v>
      </c>
      <c r="U728" s="34">
        <v>999.92</v>
      </c>
      <c r="V728" s="34">
        <v>749.94</v>
      </c>
      <c r="W728" s="34">
        <v>249.98</v>
      </c>
      <c r="X728" s="36">
        <v>0.33</v>
      </c>
      <c r="Y728" s="3" t="str">
        <f>IFERROR(VLOOKUP(A728,'Pivot price tier'!$C$8:$L$2245,10,0),"")</f>
        <v/>
      </c>
      <c r="Z728" s="3" t="str">
        <f>IFERROR(VLOOKUP(A728,'Pivot price tier by size'!$D$8:$M$2466,10,0),"")</f>
        <v/>
      </c>
      <c r="AA728" s="3" t="str">
        <f>IFERROR(VLOOKUP(A728,'Pivot category'!$B$8:$I$2191,8,0),"")</f>
        <v/>
      </c>
      <c r="AB728" s="3" t="str">
        <f t="shared" si="11"/>
        <v>Bottom 5%</v>
      </c>
      <c r="AC728"/>
      <c r="AD728" s="3" t="s">
        <v>16446</v>
      </c>
      <c r="AE728" s="3" t="s">
        <v>14094</v>
      </c>
    </row>
    <row r="729" spans="1:31" hidden="1" x14ac:dyDescent="0.25">
      <c r="A729" t="s">
        <v>6318</v>
      </c>
      <c r="B729" t="s">
        <v>381</v>
      </c>
      <c r="C729" s="3" t="s">
        <v>32</v>
      </c>
      <c r="D729" s="3" t="s">
        <v>2641</v>
      </c>
      <c r="E729" s="3" t="s">
        <v>5152</v>
      </c>
      <c r="F729" s="3">
        <v>7000</v>
      </c>
      <c r="G729" s="34">
        <v>199.99</v>
      </c>
      <c r="H729" s="3" t="s">
        <v>12619</v>
      </c>
      <c r="I729" s="3" t="s">
        <v>74</v>
      </c>
      <c r="J729" s="3" t="s">
        <v>8261</v>
      </c>
      <c r="K729" s="3" t="s">
        <v>8260</v>
      </c>
      <c r="L729" s="3" t="s">
        <v>68</v>
      </c>
      <c r="M729" s="26" t="s">
        <v>13873</v>
      </c>
      <c r="N729"/>
      <c r="O729" s="3">
        <v>2</v>
      </c>
      <c r="P729" s="34">
        <v>599.97</v>
      </c>
      <c r="Q729" s="34">
        <v>599.97</v>
      </c>
      <c r="R729" s="34">
        <v>0</v>
      </c>
      <c r="S729" s="36">
        <v>0</v>
      </c>
      <c r="T729" s="34">
        <v>299.98500000000001</v>
      </c>
      <c r="U729" s="34" t="s">
        <v>78</v>
      </c>
      <c r="V729" s="34" t="s">
        <v>78</v>
      </c>
      <c r="W729" s="34" t="s">
        <v>78</v>
      </c>
      <c r="X729" s="36" t="s">
        <v>78</v>
      </c>
      <c r="Y729" s="3" t="str">
        <f>IFERROR(VLOOKUP(A729,'Pivot price tier'!$C$8:$L$2245,10,0),"")</f>
        <v/>
      </c>
      <c r="Z729" s="3" t="str">
        <f>IFERROR(VLOOKUP(A729,'Pivot price tier by size'!$D$8:$M$2466,10,0),"")</f>
        <v/>
      </c>
      <c r="AA729" s="3" t="str">
        <f>IFERROR(VLOOKUP(A729,'Pivot category'!$B$8:$I$2191,8,0),"")</f>
        <v/>
      </c>
      <c r="AB729" s="3" t="str">
        <f t="shared" si="11"/>
        <v>Bottom 5%</v>
      </c>
      <c r="AC729"/>
      <c r="AD729" s="3" t="s">
        <v>16446</v>
      </c>
      <c r="AE729" s="3" t="s">
        <v>14094</v>
      </c>
    </row>
    <row r="730" spans="1:31" hidden="1" x14ac:dyDescent="0.25">
      <c r="A730" t="s">
        <v>6737</v>
      </c>
      <c r="B730" t="s">
        <v>382</v>
      </c>
      <c r="C730" s="3" t="s">
        <v>32</v>
      </c>
      <c r="D730" s="3" t="s">
        <v>2642</v>
      </c>
      <c r="E730" s="3" t="s">
        <v>5152</v>
      </c>
      <c r="F730" s="3">
        <v>7000</v>
      </c>
      <c r="G730" s="34">
        <v>629.99</v>
      </c>
      <c r="H730" s="3" t="s">
        <v>12619</v>
      </c>
      <c r="I730" s="3" t="s">
        <v>74</v>
      </c>
      <c r="J730" s="3" t="s">
        <v>8354</v>
      </c>
      <c r="K730" s="3" t="s">
        <v>8260</v>
      </c>
      <c r="L730" s="3" t="s">
        <v>68</v>
      </c>
      <c r="M730" s="26" t="s">
        <v>13873</v>
      </c>
      <c r="N730"/>
      <c r="O730" s="3">
        <v>12</v>
      </c>
      <c r="P730" s="34">
        <v>629.99</v>
      </c>
      <c r="Q730" s="34">
        <v>1259.98</v>
      </c>
      <c r="R730" s="34">
        <v>-629.99</v>
      </c>
      <c r="S730" s="36">
        <v>-0.5</v>
      </c>
      <c r="T730" s="34">
        <v>52.499166666666667</v>
      </c>
      <c r="U730" s="34" t="s">
        <v>78</v>
      </c>
      <c r="V730" s="34" t="s">
        <v>78</v>
      </c>
      <c r="W730" s="34" t="s">
        <v>78</v>
      </c>
      <c r="X730" s="36" t="s">
        <v>78</v>
      </c>
      <c r="Y730" s="3" t="str">
        <f>IFERROR(VLOOKUP(A730,'Pivot price tier'!$C$8:$L$2245,10,0),"")</f>
        <v/>
      </c>
      <c r="Z730" s="3" t="str">
        <f>IFERROR(VLOOKUP(A730,'Pivot price tier by size'!$D$8:$M$2466,10,0),"")</f>
        <v/>
      </c>
      <c r="AA730" s="3" t="str">
        <f>IFERROR(VLOOKUP(A730,'Pivot category'!$B$8:$I$2191,8,0),"")</f>
        <v/>
      </c>
      <c r="AB730" s="3" t="str">
        <f t="shared" si="11"/>
        <v>Bottom 5%</v>
      </c>
      <c r="AC730"/>
      <c r="AD730" s="3" t="s">
        <v>16446</v>
      </c>
      <c r="AE730" s="3" t="s">
        <v>14094</v>
      </c>
    </row>
    <row r="731" spans="1:31" hidden="1" x14ac:dyDescent="0.25">
      <c r="A731" t="s">
        <v>10088</v>
      </c>
      <c r="B731" t="s">
        <v>10089</v>
      </c>
      <c r="C731" s="3" t="s">
        <v>32</v>
      </c>
      <c r="D731" s="3" t="s">
        <v>2643</v>
      </c>
      <c r="E731" s="3" t="s">
        <v>5150</v>
      </c>
      <c r="F731" s="3">
        <v>4000</v>
      </c>
      <c r="G731" s="34">
        <v>24.92</v>
      </c>
      <c r="H731" s="3" t="s">
        <v>12619</v>
      </c>
      <c r="I731" s="3" t="s">
        <v>19</v>
      </c>
      <c r="J731" s="3" t="s">
        <v>8253</v>
      </c>
      <c r="K731" s="3" t="s">
        <v>8260</v>
      </c>
      <c r="L731" s="3" t="s">
        <v>8257</v>
      </c>
      <c r="M731" s="26">
        <v>45474</v>
      </c>
      <c r="N731"/>
      <c r="O731" s="3" t="s">
        <v>78</v>
      </c>
      <c r="P731" s="34"/>
      <c r="Q731" s="34">
        <v>124.6</v>
      </c>
      <c r="R731" s="34">
        <v>-124.6</v>
      </c>
      <c r="S731" s="36">
        <v>-1</v>
      </c>
      <c r="T731" s="34" t="s">
        <v>78</v>
      </c>
      <c r="U731" s="34" t="s">
        <v>78</v>
      </c>
      <c r="V731" s="34" t="s">
        <v>78</v>
      </c>
      <c r="W731" s="34" t="s">
        <v>78</v>
      </c>
      <c r="X731" s="36" t="s">
        <v>78</v>
      </c>
      <c r="Y731" s="3" t="str">
        <f>IFERROR(VLOOKUP(A731,'Pivot price tier'!$C$8:$L$2245,10,0),"")</f>
        <v/>
      </c>
      <c r="Z731" s="3" t="str">
        <f>IFERROR(VLOOKUP(A731,'Pivot price tier by size'!$D$8:$M$2466,10,0),"")</f>
        <v/>
      </c>
      <c r="AA731" s="3" t="str">
        <f>IFERROR(VLOOKUP(A731,'Pivot category'!$B$8:$I$2191,8,0),"")</f>
        <v/>
      </c>
      <c r="AB731" s="3" t="str">
        <f t="shared" si="11"/>
        <v>Bottom 5%</v>
      </c>
      <c r="AC731"/>
      <c r="AD731" s="3" t="s">
        <v>78</v>
      </c>
      <c r="AE731" s="3" t="s">
        <v>78</v>
      </c>
    </row>
    <row r="732" spans="1:31" hidden="1" x14ac:dyDescent="0.25">
      <c r="A732" t="s">
        <v>9357</v>
      </c>
      <c r="B732" t="s">
        <v>9356</v>
      </c>
      <c r="C732" s="3" t="s">
        <v>32</v>
      </c>
      <c r="D732" s="3" t="s">
        <v>9187</v>
      </c>
      <c r="E732" s="3" t="s">
        <v>5150</v>
      </c>
      <c r="F732" s="3">
        <v>7000</v>
      </c>
      <c r="G732" s="34">
        <v>26.99</v>
      </c>
      <c r="H732" s="3" t="s">
        <v>12</v>
      </c>
      <c r="I732" s="3" t="s">
        <v>21</v>
      </c>
      <c r="J732" s="3" t="s">
        <v>8256</v>
      </c>
      <c r="K732" s="3" t="s">
        <v>8252</v>
      </c>
      <c r="L732" s="3" t="s">
        <v>8255</v>
      </c>
      <c r="M732" s="26" t="s">
        <v>13873</v>
      </c>
      <c r="N732"/>
      <c r="O732" s="3">
        <v>1</v>
      </c>
      <c r="P732" s="34">
        <v>2456.09</v>
      </c>
      <c r="Q732" s="34">
        <v>16312.74</v>
      </c>
      <c r="R732" s="34">
        <v>-13856.65</v>
      </c>
      <c r="S732" s="36">
        <v>-0.85</v>
      </c>
      <c r="T732" s="34">
        <v>2456.09</v>
      </c>
      <c r="U732" s="34">
        <v>188.93</v>
      </c>
      <c r="V732" s="34">
        <v>3914.04</v>
      </c>
      <c r="W732" s="34">
        <v>-3725.11</v>
      </c>
      <c r="X732" s="36">
        <v>-0.95</v>
      </c>
      <c r="Y732" s="3" t="str">
        <f>IFERROR(VLOOKUP(A732,'Pivot price tier'!$C$8:$L$2245,10,0),"")</f>
        <v/>
      </c>
      <c r="Z732" s="3" t="str">
        <f>IFERROR(VLOOKUP(A732,'Pivot price tier by size'!$D$8:$M$2466,10,0),"")</f>
        <v/>
      </c>
      <c r="AA732" s="3" t="str">
        <f>IFERROR(VLOOKUP(A732,'Pivot category'!$B$8:$I$2191,8,0),"")</f>
        <v/>
      </c>
      <c r="AB732" s="3" t="str">
        <f t="shared" si="11"/>
        <v>Bottom 5%</v>
      </c>
      <c r="AC732"/>
      <c r="AD732" s="3" t="s">
        <v>11231</v>
      </c>
      <c r="AE732" s="3" t="s">
        <v>16493</v>
      </c>
    </row>
    <row r="733" spans="1:31" hidden="1" x14ac:dyDescent="0.25">
      <c r="A733" t="s">
        <v>6094</v>
      </c>
      <c r="B733" t="s">
        <v>383</v>
      </c>
      <c r="C733" s="3" t="s">
        <v>32</v>
      </c>
      <c r="D733" s="3" t="s">
        <v>2644</v>
      </c>
      <c r="E733" s="3">
        <v>0</v>
      </c>
      <c r="F733" s="3">
        <v>7000</v>
      </c>
      <c r="G733" s="34">
        <v>21.29</v>
      </c>
      <c r="H733" s="3" t="s">
        <v>29</v>
      </c>
      <c r="I733" s="3" t="s">
        <v>23</v>
      </c>
      <c r="J733" s="3" t="s">
        <v>8261</v>
      </c>
      <c r="K733" s="3" t="s">
        <v>8260</v>
      </c>
      <c r="L733" s="3" t="s">
        <v>8255</v>
      </c>
      <c r="M733" s="26" t="s">
        <v>13873</v>
      </c>
      <c r="N733"/>
      <c r="O733" s="3" t="s">
        <v>78</v>
      </c>
      <c r="P733" s="34"/>
      <c r="Q733" s="34">
        <v>141.96</v>
      </c>
      <c r="R733" s="34">
        <v>-141.96</v>
      </c>
      <c r="S733" s="36">
        <v>-1</v>
      </c>
      <c r="T733" s="34" t="s">
        <v>78</v>
      </c>
      <c r="U733" s="34">
        <v>0</v>
      </c>
      <c r="V733" s="34">
        <v>425.88</v>
      </c>
      <c r="W733" s="34">
        <v>-425.88</v>
      </c>
      <c r="X733" s="36">
        <v>-1</v>
      </c>
      <c r="Y733" s="3" t="str">
        <f>IFERROR(VLOOKUP(A733,'Pivot price tier'!$C$8:$L$2245,10,0),"")</f>
        <v/>
      </c>
      <c r="Z733" s="3" t="str">
        <f>IFERROR(VLOOKUP(A733,'Pivot price tier by size'!$D$8:$M$2466,10,0),"")</f>
        <v/>
      </c>
      <c r="AA733" s="3" t="str">
        <f>IFERROR(VLOOKUP(A733,'Pivot category'!$B$8:$I$2191,8,0),"")</f>
        <v/>
      </c>
      <c r="AB733" s="3" t="str">
        <f t="shared" si="11"/>
        <v>Bottom 5%</v>
      </c>
      <c r="AC733"/>
      <c r="AD733" s="3" t="s">
        <v>11231</v>
      </c>
      <c r="AE733" s="3" t="s">
        <v>14101</v>
      </c>
    </row>
    <row r="734" spans="1:31" hidden="1" x14ac:dyDescent="0.25">
      <c r="A734" t="s">
        <v>10774</v>
      </c>
      <c r="B734" t="s">
        <v>10775</v>
      </c>
      <c r="C734" s="3" t="s">
        <v>32</v>
      </c>
      <c r="D734" s="3" t="s">
        <v>10706</v>
      </c>
      <c r="E734" s="3" t="s">
        <v>5150</v>
      </c>
      <c r="F734" s="3">
        <v>8000</v>
      </c>
      <c r="G734" s="34">
        <v>35.99</v>
      </c>
      <c r="H734" s="3" t="s">
        <v>30</v>
      </c>
      <c r="I734" s="3" t="s">
        <v>23</v>
      </c>
      <c r="J734" s="3" t="s">
        <v>8253</v>
      </c>
      <c r="K734" s="3" t="s">
        <v>8273</v>
      </c>
      <c r="L734" s="3" t="s">
        <v>8257</v>
      </c>
      <c r="M734" s="26" t="s">
        <v>13873</v>
      </c>
      <c r="N734"/>
      <c r="O734" s="3" t="s">
        <v>78</v>
      </c>
      <c r="P734" s="34"/>
      <c r="Q734" s="34">
        <v>143.96</v>
      </c>
      <c r="R734" s="34">
        <v>-143.96</v>
      </c>
      <c r="S734" s="36">
        <v>-1</v>
      </c>
      <c r="T734" s="34" t="s">
        <v>78</v>
      </c>
      <c r="U734" s="34" t="s">
        <v>78</v>
      </c>
      <c r="V734" s="34" t="s">
        <v>78</v>
      </c>
      <c r="W734" s="34" t="s">
        <v>78</v>
      </c>
      <c r="X734" s="36" t="s">
        <v>78</v>
      </c>
      <c r="Y734" s="3" t="str">
        <f>IFERROR(VLOOKUP(A734,'Pivot price tier'!$C$8:$L$2245,10,0),"")</f>
        <v/>
      </c>
      <c r="Z734" s="3" t="str">
        <f>IFERROR(VLOOKUP(A734,'Pivot price tier by size'!$D$8:$M$2466,10,0),"")</f>
        <v/>
      </c>
      <c r="AA734" s="3" t="str">
        <f>IFERROR(VLOOKUP(A734,'Pivot category'!$B$8:$I$2191,8,0),"")</f>
        <v/>
      </c>
      <c r="AB734" s="3" t="str">
        <f t="shared" si="11"/>
        <v>Bottom 5%</v>
      </c>
      <c r="AC734"/>
      <c r="AD734" s="3" t="s">
        <v>16451</v>
      </c>
      <c r="AE734" s="3" t="s">
        <v>16466</v>
      </c>
    </row>
    <row r="735" spans="1:31" hidden="1" x14ac:dyDescent="0.25">
      <c r="A735" t="s">
        <v>9808</v>
      </c>
      <c r="B735" t="s">
        <v>9809</v>
      </c>
      <c r="C735" s="3" t="s">
        <v>32</v>
      </c>
      <c r="D735" s="3" t="s">
        <v>9503</v>
      </c>
      <c r="E735" s="3" t="s">
        <v>5150</v>
      </c>
      <c r="F735" s="3">
        <v>7000</v>
      </c>
      <c r="G735" s="34">
        <v>41.99</v>
      </c>
      <c r="H735" s="3" t="s">
        <v>30</v>
      </c>
      <c r="I735" s="3" t="s">
        <v>23</v>
      </c>
      <c r="J735" s="3" t="s">
        <v>8256</v>
      </c>
      <c r="K735" s="3" t="s">
        <v>8252</v>
      </c>
      <c r="L735" s="3" t="s">
        <v>8255</v>
      </c>
      <c r="M735" s="26" t="s">
        <v>13873</v>
      </c>
      <c r="N735"/>
      <c r="O735" s="3">
        <v>1</v>
      </c>
      <c r="P735" s="34">
        <v>503.88</v>
      </c>
      <c r="Q735" s="34">
        <v>13941.24</v>
      </c>
      <c r="R735" s="34">
        <v>-13437.36</v>
      </c>
      <c r="S735" s="36">
        <v>-0.96</v>
      </c>
      <c r="T735" s="34">
        <v>503.88</v>
      </c>
      <c r="U735" s="34">
        <v>0</v>
      </c>
      <c r="V735" s="34">
        <v>741.86</v>
      </c>
      <c r="W735" s="34">
        <v>-741.86</v>
      </c>
      <c r="X735" s="36">
        <v>-1</v>
      </c>
      <c r="Y735" s="3" t="str">
        <f>IFERROR(VLOOKUP(A735,'Pivot price tier'!$C$8:$L$2245,10,0),"")</f>
        <v/>
      </c>
      <c r="Z735" s="3" t="str">
        <f>IFERROR(VLOOKUP(A735,'Pivot price tier by size'!$D$8:$M$2466,10,0),"")</f>
        <v/>
      </c>
      <c r="AA735" s="3" t="str">
        <f>IFERROR(VLOOKUP(A735,'Pivot category'!$B$8:$I$2191,8,0),"")</f>
        <v/>
      </c>
      <c r="AB735" s="3" t="str">
        <f t="shared" si="11"/>
        <v>Bottom 5%</v>
      </c>
      <c r="AC735"/>
      <c r="AD735" s="3" t="s">
        <v>16451</v>
      </c>
      <c r="AE735" s="3" t="s">
        <v>16466</v>
      </c>
    </row>
    <row r="736" spans="1:31" hidden="1" x14ac:dyDescent="0.25">
      <c r="A736" t="s">
        <v>9810</v>
      </c>
      <c r="B736" t="s">
        <v>9811</v>
      </c>
      <c r="C736" s="3" t="s">
        <v>32</v>
      </c>
      <c r="D736" s="3" t="s">
        <v>9600</v>
      </c>
      <c r="E736" s="3" t="s">
        <v>5150</v>
      </c>
      <c r="F736" s="3">
        <v>8000</v>
      </c>
      <c r="G736" s="34">
        <v>149.99</v>
      </c>
      <c r="H736" s="3" t="s">
        <v>30</v>
      </c>
      <c r="I736" s="3" t="s">
        <v>74</v>
      </c>
      <c r="J736" s="3" t="s">
        <v>8256</v>
      </c>
      <c r="K736" s="3" t="s">
        <v>8273</v>
      </c>
      <c r="L736" s="3" t="s">
        <v>8255</v>
      </c>
      <c r="M736" s="26" t="s">
        <v>13873</v>
      </c>
      <c r="N736"/>
      <c r="O736" s="3">
        <v>4</v>
      </c>
      <c r="P736" s="34">
        <v>449.97</v>
      </c>
      <c r="Q736" s="34">
        <v>749.95</v>
      </c>
      <c r="R736" s="34">
        <v>-299.98</v>
      </c>
      <c r="S736" s="36">
        <v>-0.4</v>
      </c>
      <c r="T736" s="34">
        <v>112.49250000000001</v>
      </c>
      <c r="U736" s="34">
        <v>0</v>
      </c>
      <c r="V736" s="34">
        <v>149.99</v>
      </c>
      <c r="W736" s="34">
        <v>-149.99</v>
      </c>
      <c r="X736" s="36">
        <v>-1</v>
      </c>
      <c r="Y736" s="3" t="str">
        <f>IFERROR(VLOOKUP(A736,'Pivot price tier'!$C$8:$L$2245,10,0),"")</f>
        <v/>
      </c>
      <c r="Z736" s="3" t="str">
        <f>IFERROR(VLOOKUP(A736,'Pivot price tier by size'!$D$8:$M$2466,10,0),"")</f>
        <v/>
      </c>
      <c r="AA736" s="3" t="str">
        <f>IFERROR(VLOOKUP(A736,'Pivot category'!$B$8:$I$2191,8,0),"")</f>
        <v/>
      </c>
      <c r="AB736" s="3" t="str">
        <f t="shared" si="11"/>
        <v>Bottom 5%</v>
      </c>
      <c r="AC736"/>
      <c r="AD736" s="3" t="s">
        <v>16451</v>
      </c>
      <c r="AE736" s="3" t="s">
        <v>16466</v>
      </c>
    </row>
    <row r="737" spans="1:31" x14ac:dyDescent="0.25">
      <c r="A737" t="s">
        <v>5641</v>
      </c>
      <c r="B737" t="s">
        <v>161</v>
      </c>
      <c r="C737" s="3" t="s">
        <v>32</v>
      </c>
      <c r="D737" s="3" t="s">
        <v>2393</v>
      </c>
      <c r="E737" s="3" t="s">
        <v>5198</v>
      </c>
      <c r="F737" s="3">
        <v>1000</v>
      </c>
      <c r="G737" s="34">
        <v>19.989999999999998</v>
      </c>
      <c r="H737" s="3" t="s">
        <v>28</v>
      </c>
      <c r="I737" s="3" t="s">
        <v>21</v>
      </c>
      <c r="J737" s="3" t="s">
        <v>8251</v>
      </c>
      <c r="K737" s="3" t="s">
        <v>8252</v>
      </c>
      <c r="L737" s="3" t="s">
        <v>68</v>
      </c>
      <c r="M737" s="26" t="s">
        <v>13873</v>
      </c>
      <c r="N737"/>
      <c r="O737" s="3">
        <v>144</v>
      </c>
      <c r="P737" s="34">
        <v>52668.76</v>
      </c>
      <c r="Q737" s="34">
        <v>53312.36</v>
      </c>
      <c r="R737" s="34">
        <v>-643.6</v>
      </c>
      <c r="S737" s="36">
        <v>-0.01</v>
      </c>
      <c r="T737" s="34">
        <v>365.75527777777779</v>
      </c>
      <c r="U737" s="34">
        <v>68502.460000000006</v>
      </c>
      <c r="V737" s="34">
        <v>66402.100000000006</v>
      </c>
      <c r="W737" s="34">
        <v>2100.36</v>
      </c>
      <c r="X737" s="36">
        <v>0.03</v>
      </c>
      <c r="Y737" s="3" t="str">
        <f>IFERROR(VLOOKUP(A737,'Pivot price tier'!$C$8:$L$2245,10,0),"")</f>
        <v>X</v>
      </c>
      <c r="Z737" s="3" t="str">
        <f>IFERROR(VLOOKUP(A737,'Pivot price tier by size'!$D$8:$M$2466,10,0),"")</f>
        <v xml:space="preserve"> </v>
      </c>
      <c r="AA737" s="3" t="str">
        <f>IFERROR(VLOOKUP(A737,'Pivot category'!$B$8:$I$2191,8,0),"")</f>
        <v>X</v>
      </c>
      <c r="AB737" s="3" t="str">
        <f t="shared" si="11"/>
        <v/>
      </c>
      <c r="AC737"/>
      <c r="AD737" s="3" t="s">
        <v>16450</v>
      </c>
      <c r="AE737" s="3" t="s">
        <v>14103</v>
      </c>
    </row>
    <row r="738" spans="1:31" hidden="1" x14ac:dyDescent="0.25">
      <c r="A738" t="s">
        <v>6384</v>
      </c>
      <c r="B738" t="s">
        <v>5022</v>
      </c>
      <c r="C738" s="3" t="s">
        <v>32</v>
      </c>
      <c r="D738" s="3" t="s">
        <v>4963</v>
      </c>
      <c r="E738" s="3" t="s">
        <v>5150</v>
      </c>
      <c r="F738" s="3">
        <v>7000</v>
      </c>
      <c r="G738" s="34">
        <v>39.29</v>
      </c>
      <c r="H738" s="3" t="s">
        <v>12</v>
      </c>
      <c r="I738" s="3" t="s">
        <v>23</v>
      </c>
      <c r="J738" s="3" t="s">
        <v>8256</v>
      </c>
      <c r="K738" s="3" t="s">
        <v>8252</v>
      </c>
      <c r="L738" s="3" t="s">
        <v>8255</v>
      </c>
      <c r="M738" s="26" t="s">
        <v>13873</v>
      </c>
      <c r="N738"/>
      <c r="O738" s="3">
        <v>4</v>
      </c>
      <c r="P738" s="34">
        <v>1650.18</v>
      </c>
      <c r="Q738" s="34">
        <v>12291.64</v>
      </c>
      <c r="R738" s="34">
        <v>-10641.46</v>
      </c>
      <c r="S738" s="36">
        <v>-0.87</v>
      </c>
      <c r="T738" s="34">
        <v>412.54500000000002</v>
      </c>
      <c r="U738" s="34">
        <v>275.02999999999997</v>
      </c>
      <c r="V738" s="34">
        <v>1892.54</v>
      </c>
      <c r="W738" s="34">
        <v>-1617.51</v>
      </c>
      <c r="X738" s="36">
        <v>-0.85</v>
      </c>
      <c r="Y738" s="3" t="str">
        <f>IFERROR(VLOOKUP(A738,'Pivot price tier'!$C$8:$L$2245,10,0),"")</f>
        <v/>
      </c>
      <c r="Z738" s="3" t="str">
        <f>IFERROR(VLOOKUP(A738,'Pivot price tier by size'!$D$8:$M$2466,10,0),"")</f>
        <v/>
      </c>
      <c r="AA738" s="3" t="str">
        <f>IFERROR(VLOOKUP(A738,'Pivot category'!$B$8:$I$2191,8,0),"")</f>
        <v/>
      </c>
      <c r="AB738" s="3" t="str">
        <f t="shared" si="11"/>
        <v>Bottom 5%</v>
      </c>
      <c r="AC738"/>
      <c r="AD738" s="3" t="s">
        <v>11231</v>
      </c>
      <c r="AE738" s="3" t="s">
        <v>16494</v>
      </c>
    </row>
    <row r="739" spans="1:31" hidden="1" x14ac:dyDescent="0.25">
      <c r="A739" t="s">
        <v>6310</v>
      </c>
      <c r="B739" t="s">
        <v>6309</v>
      </c>
      <c r="C739" s="3" t="s">
        <v>32</v>
      </c>
      <c r="D739" s="3" t="s">
        <v>4843</v>
      </c>
      <c r="E739" s="3" t="s">
        <v>5150</v>
      </c>
      <c r="F739" s="3">
        <v>7000</v>
      </c>
      <c r="G739" s="34">
        <v>13.79</v>
      </c>
      <c r="H739" s="3" t="s">
        <v>28</v>
      </c>
      <c r="I739" s="3" t="s">
        <v>19</v>
      </c>
      <c r="J739" s="3" t="s">
        <v>8253</v>
      </c>
      <c r="K739" s="3" t="s">
        <v>8260</v>
      </c>
      <c r="L739" s="3" t="s">
        <v>8257</v>
      </c>
      <c r="M739" s="26" t="s">
        <v>13873</v>
      </c>
      <c r="N739"/>
      <c r="O739" s="3" t="s">
        <v>78</v>
      </c>
      <c r="P739" s="34">
        <v>13.79</v>
      </c>
      <c r="Q739" s="34">
        <v>78.150000000000006</v>
      </c>
      <c r="R739" s="34">
        <v>-64.36</v>
      </c>
      <c r="S739" s="36">
        <v>-0.82</v>
      </c>
      <c r="T739" s="34" t="s">
        <v>78</v>
      </c>
      <c r="U739" s="34" t="s">
        <v>78</v>
      </c>
      <c r="V739" s="34" t="s">
        <v>78</v>
      </c>
      <c r="W739" s="34" t="s">
        <v>78</v>
      </c>
      <c r="X739" s="36" t="s">
        <v>78</v>
      </c>
      <c r="Y739" s="3" t="str">
        <f>IFERROR(VLOOKUP(A739,'Pivot price tier'!$C$8:$L$2245,10,0),"")</f>
        <v/>
      </c>
      <c r="Z739" s="3" t="str">
        <f>IFERROR(VLOOKUP(A739,'Pivot price tier by size'!$D$8:$M$2466,10,0),"")</f>
        <v/>
      </c>
      <c r="AA739" s="3" t="str">
        <f>IFERROR(VLOOKUP(A739,'Pivot category'!$B$8:$I$2191,8,0),"")</f>
        <v/>
      </c>
      <c r="AB739" s="3" t="str">
        <f t="shared" si="11"/>
        <v>Bottom 5%</v>
      </c>
      <c r="AC739"/>
      <c r="AD739" s="3" t="s">
        <v>11231</v>
      </c>
      <c r="AE739" s="3" t="s">
        <v>16494</v>
      </c>
    </row>
    <row r="740" spans="1:31" hidden="1" x14ac:dyDescent="0.25">
      <c r="A740" t="s">
        <v>14499</v>
      </c>
      <c r="B740" t="s">
        <v>14500</v>
      </c>
      <c r="C740" s="3" t="s">
        <v>32</v>
      </c>
      <c r="D740" s="3" t="s">
        <v>5124</v>
      </c>
      <c r="E740" s="3">
        <v>0</v>
      </c>
      <c r="F740" s="3">
        <v>4000</v>
      </c>
      <c r="G740" s="34">
        <v>34.21</v>
      </c>
      <c r="H740" s="3" t="s">
        <v>29</v>
      </c>
      <c r="I740" s="3" t="s">
        <v>23</v>
      </c>
      <c r="J740" s="3" t="s">
        <v>8256</v>
      </c>
      <c r="K740" s="3" t="s">
        <v>8260</v>
      </c>
      <c r="L740" s="3" t="s">
        <v>8257</v>
      </c>
      <c r="M740" s="26">
        <v>45689</v>
      </c>
      <c r="N740"/>
      <c r="O740" s="3" t="s">
        <v>78</v>
      </c>
      <c r="P740" s="34"/>
      <c r="Q740" s="34">
        <v>171.05</v>
      </c>
      <c r="R740" s="34">
        <v>-171.05</v>
      </c>
      <c r="S740" s="36">
        <v>-1</v>
      </c>
      <c r="T740" s="34" t="s">
        <v>78</v>
      </c>
      <c r="U740" s="34" t="s">
        <v>78</v>
      </c>
      <c r="V740" s="34" t="s">
        <v>78</v>
      </c>
      <c r="W740" s="34" t="s">
        <v>78</v>
      </c>
      <c r="X740" s="36" t="s">
        <v>78</v>
      </c>
      <c r="Y740" s="3" t="str">
        <f>IFERROR(VLOOKUP(A740,'Pivot price tier'!$C$8:$L$2245,10,0),"")</f>
        <v/>
      </c>
      <c r="Z740" s="3" t="str">
        <f>IFERROR(VLOOKUP(A740,'Pivot price tier by size'!$D$8:$M$2466,10,0),"")</f>
        <v/>
      </c>
      <c r="AA740" s="3" t="str">
        <f>IFERROR(VLOOKUP(A740,'Pivot category'!$B$8:$I$2191,8,0),"")</f>
        <v/>
      </c>
      <c r="AB740" s="3" t="str">
        <f t="shared" si="11"/>
        <v>Bottom 5%</v>
      </c>
      <c r="AC740"/>
      <c r="AD740" s="3" t="s">
        <v>11231</v>
      </c>
      <c r="AE740" s="3" t="s">
        <v>14099</v>
      </c>
    </row>
    <row r="741" spans="1:31" hidden="1" x14ac:dyDescent="0.25">
      <c r="A741" t="s">
        <v>13642</v>
      </c>
      <c r="B741" t="s">
        <v>13643</v>
      </c>
      <c r="C741" s="3" t="s">
        <v>32</v>
      </c>
      <c r="D741" s="3" t="s">
        <v>8814</v>
      </c>
      <c r="E741" s="3" t="s">
        <v>5150</v>
      </c>
      <c r="F741" s="3">
        <v>8000</v>
      </c>
      <c r="G741" s="34">
        <v>23.99</v>
      </c>
      <c r="H741" s="3" t="s">
        <v>27</v>
      </c>
      <c r="I741" s="3" t="s">
        <v>19</v>
      </c>
      <c r="J741" s="3" t="s">
        <v>8253</v>
      </c>
      <c r="K741" s="3" t="s">
        <v>8273</v>
      </c>
      <c r="L741" s="3" t="s">
        <v>8257</v>
      </c>
      <c r="M741" s="26">
        <v>45597</v>
      </c>
      <c r="N741"/>
      <c r="O741" s="3" t="s">
        <v>78</v>
      </c>
      <c r="P741" s="34"/>
      <c r="Q741" s="34">
        <v>0</v>
      </c>
      <c r="R741" s="34">
        <v>0</v>
      </c>
      <c r="T741" s="34" t="s">
        <v>78</v>
      </c>
      <c r="U741" s="34" t="s">
        <v>78</v>
      </c>
      <c r="V741" s="34" t="s">
        <v>78</v>
      </c>
      <c r="W741" s="34" t="s">
        <v>78</v>
      </c>
      <c r="X741" s="36" t="s">
        <v>78</v>
      </c>
      <c r="Y741" s="3" t="str">
        <f>IFERROR(VLOOKUP(A741,'Pivot price tier'!$C$8:$L$2245,10,0),"")</f>
        <v/>
      </c>
      <c r="Z741" s="3" t="str">
        <f>IFERROR(VLOOKUP(A741,'Pivot price tier by size'!$D$8:$M$2466,10,0),"")</f>
        <v/>
      </c>
      <c r="AA741" s="3" t="str">
        <f>IFERROR(VLOOKUP(A741,'Pivot category'!$B$8:$I$2191,8,0),"")</f>
        <v/>
      </c>
      <c r="AB741" s="3" t="str">
        <f t="shared" si="11"/>
        <v>Bottom 5%</v>
      </c>
      <c r="AC741"/>
      <c r="AD741" s="3" t="s">
        <v>11231</v>
      </c>
      <c r="AE741" s="3" t="s">
        <v>14126</v>
      </c>
    </row>
    <row r="742" spans="1:31" hidden="1" x14ac:dyDescent="0.25">
      <c r="A742" t="s">
        <v>8883</v>
      </c>
      <c r="B742" t="s">
        <v>8882</v>
      </c>
      <c r="C742" s="3" t="s">
        <v>32</v>
      </c>
      <c r="D742" s="3" t="s">
        <v>8318</v>
      </c>
      <c r="E742" s="3">
        <v>0</v>
      </c>
      <c r="F742" s="3">
        <v>8000</v>
      </c>
      <c r="G742" s="34">
        <v>34.99</v>
      </c>
      <c r="H742" s="3" t="s">
        <v>25</v>
      </c>
      <c r="I742" s="3" t="s">
        <v>23</v>
      </c>
      <c r="J742" s="3" t="s">
        <v>8256</v>
      </c>
      <c r="K742" s="3" t="s">
        <v>8273</v>
      </c>
      <c r="L742" s="3" t="s">
        <v>8254</v>
      </c>
      <c r="M742" s="26" t="s">
        <v>13873</v>
      </c>
      <c r="N742"/>
      <c r="O742" s="3">
        <v>6</v>
      </c>
      <c r="P742" s="34">
        <v>1224.6500000000001</v>
      </c>
      <c r="Q742" s="34">
        <v>4688.66</v>
      </c>
      <c r="R742" s="34">
        <v>-3464.01</v>
      </c>
      <c r="S742" s="36">
        <v>-0.74</v>
      </c>
      <c r="T742" s="34">
        <v>204.10833333333335</v>
      </c>
      <c r="U742" s="34">
        <v>1049.7</v>
      </c>
      <c r="V742" s="34">
        <v>7172.95</v>
      </c>
      <c r="W742" s="34">
        <v>-6123.25</v>
      </c>
      <c r="X742" s="36">
        <v>-0.85</v>
      </c>
      <c r="Y742" s="3" t="str">
        <f>IFERROR(VLOOKUP(A742,'Pivot price tier'!$C$8:$L$2245,10,0),"")</f>
        <v/>
      </c>
      <c r="Z742" s="3" t="str">
        <f>IFERROR(VLOOKUP(A742,'Pivot price tier by size'!$D$8:$M$2466,10,0),"")</f>
        <v/>
      </c>
      <c r="AA742" s="3" t="str">
        <f>IFERROR(VLOOKUP(A742,'Pivot category'!$B$8:$I$2191,8,0),"")</f>
        <v/>
      </c>
      <c r="AB742" s="3" t="str">
        <f t="shared" si="11"/>
        <v>Bottom 5%</v>
      </c>
      <c r="AC742"/>
      <c r="AD742" s="3" t="s">
        <v>16446</v>
      </c>
      <c r="AE742" s="3" t="s">
        <v>14136</v>
      </c>
    </row>
    <row r="743" spans="1:31" hidden="1" x14ac:dyDescent="0.25">
      <c r="A743" t="s">
        <v>14721</v>
      </c>
      <c r="B743" t="s">
        <v>14722</v>
      </c>
      <c r="C743" s="3" t="s">
        <v>10509</v>
      </c>
      <c r="D743" s="3" t="s">
        <v>13545</v>
      </c>
      <c r="E743" s="3" t="s">
        <v>5150</v>
      </c>
      <c r="F743" s="3">
        <v>8000</v>
      </c>
      <c r="G743" s="34">
        <v>34.99</v>
      </c>
      <c r="H743" s="3" t="s">
        <v>25</v>
      </c>
      <c r="I743" s="3" t="s">
        <v>23</v>
      </c>
      <c r="J743" s="3" t="s">
        <v>8251</v>
      </c>
      <c r="K743" s="3" t="s">
        <v>8273</v>
      </c>
      <c r="L743" s="3" t="s">
        <v>68</v>
      </c>
      <c r="M743" s="26">
        <v>45778</v>
      </c>
      <c r="N743"/>
      <c r="O743" s="3">
        <v>2</v>
      </c>
      <c r="P743" s="34">
        <v>944.73</v>
      </c>
      <c r="Q743" s="34">
        <v>104.97</v>
      </c>
      <c r="R743" s="34">
        <v>839.76</v>
      </c>
      <c r="S743" s="36">
        <v>8</v>
      </c>
      <c r="T743" s="34">
        <v>472.36500000000001</v>
      </c>
      <c r="U743" s="34">
        <v>3918.88</v>
      </c>
      <c r="V743" s="34">
        <v>419.88</v>
      </c>
      <c r="W743" s="34">
        <v>3499</v>
      </c>
      <c r="X743" s="36">
        <v>8.33</v>
      </c>
      <c r="Y743" s="3" t="str">
        <f>IFERROR(VLOOKUP(A743,'Pivot price tier'!$C$8:$L$2245,10,0),"")</f>
        <v/>
      </c>
      <c r="Z743" s="3" t="str">
        <f>IFERROR(VLOOKUP(A743,'Pivot price tier by size'!$D$8:$M$2466,10,0),"")</f>
        <v/>
      </c>
      <c r="AA743" s="3" t="str">
        <f>IFERROR(VLOOKUP(A743,'Pivot category'!$B$8:$I$2191,8,0),"")</f>
        <v/>
      </c>
      <c r="AB743" s="3" t="str">
        <f t="shared" si="11"/>
        <v>Bottom 5%</v>
      </c>
      <c r="AC743"/>
      <c r="AD743" s="3" t="s">
        <v>16446</v>
      </c>
      <c r="AE743" s="3" t="s">
        <v>14136</v>
      </c>
    </row>
    <row r="744" spans="1:31" x14ac:dyDescent="0.25">
      <c r="A744" t="s">
        <v>9344</v>
      </c>
      <c r="B744" t="s">
        <v>9343</v>
      </c>
      <c r="C744" s="3" t="s">
        <v>32</v>
      </c>
      <c r="D744" s="3" t="s">
        <v>9180</v>
      </c>
      <c r="E744" s="3" t="s">
        <v>5198</v>
      </c>
      <c r="F744" s="3">
        <v>7000</v>
      </c>
      <c r="G744" s="34">
        <v>19.989999999999998</v>
      </c>
      <c r="H744" s="3" t="s">
        <v>28</v>
      </c>
      <c r="I744" s="3" t="s">
        <v>21</v>
      </c>
      <c r="J744" s="3" t="s">
        <v>8251</v>
      </c>
      <c r="K744" s="3" t="s">
        <v>8252</v>
      </c>
      <c r="L744" s="3" t="s">
        <v>68</v>
      </c>
      <c r="M744" s="26" t="s">
        <v>13873</v>
      </c>
      <c r="N744"/>
      <c r="O744" s="3">
        <v>136</v>
      </c>
      <c r="P744" s="34">
        <v>50304.33</v>
      </c>
      <c r="Q744" s="34">
        <v>63249.48</v>
      </c>
      <c r="R744" s="34">
        <v>-12945.15</v>
      </c>
      <c r="S744" s="36">
        <v>-0.2</v>
      </c>
      <c r="T744" s="34">
        <v>369.88477941176473</v>
      </c>
      <c r="U744" s="34">
        <v>33167.089999999997</v>
      </c>
      <c r="V744" s="34">
        <v>34845.339999999997</v>
      </c>
      <c r="W744" s="34">
        <v>-1678.25</v>
      </c>
      <c r="X744" s="36">
        <v>-0.05</v>
      </c>
      <c r="Y744" s="3" t="str">
        <f>IFERROR(VLOOKUP(A744,'Pivot price tier'!$C$8:$L$2245,10,0),"")</f>
        <v>X</v>
      </c>
      <c r="Z744" s="3" t="str">
        <f>IFERROR(VLOOKUP(A744,'Pivot price tier by size'!$D$8:$M$2466,10,0),"")</f>
        <v xml:space="preserve"> </v>
      </c>
      <c r="AA744" s="3" t="str">
        <f>IFERROR(VLOOKUP(A744,'Pivot category'!$B$8:$I$2191,8,0),"")</f>
        <v>X</v>
      </c>
      <c r="AB744" s="3" t="str">
        <f t="shared" si="11"/>
        <v/>
      </c>
      <c r="AC744"/>
      <c r="AD744" s="3" t="s">
        <v>16450</v>
      </c>
      <c r="AE744" s="3" t="s">
        <v>14103</v>
      </c>
    </row>
    <row r="745" spans="1:31" hidden="1" x14ac:dyDescent="0.25">
      <c r="A745" t="s">
        <v>6536</v>
      </c>
      <c r="B745" t="s">
        <v>6535</v>
      </c>
      <c r="C745" s="3" t="s">
        <v>32</v>
      </c>
      <c r="D745" s="3" t="s">
        <v>8085</v>
      </c>
      <c r="E745" s="3" t="s">
        <v>5150</v>
      </c>
      <c r="F745" s="3">
        <v>7000</v>
      </c>
      <c r="G745" s="34">
        <v>54.59</v>
      </c>
      <c r="H745" s="3" t="s">
        <v>26</v>
      </c>
      <c r="I745" s="3" t="s">
        <v>74</v>
      </c>
      <c r="J745" s="3" t="s">
        <v>8256</v>
      </c>
      <c r="K745" s="3" t="s">
        <v>8252</v>
      </c>
      <c r="L745" s="3" t="s">
        <v>8257</v>
      </c>
      <c r="M745" s="26" t="s">
        <v>13873</v>
      </c>
      <c r="N745"/>
      <c r="O745" s="3">
        <v>1</v>
      </c>
      <c r="P745" s="34">
        <v>109.18</v>
      </c>
      <c r="Q745" s="34">
        <v>409.43</v>
      </c>
      <c r="R745" s="34">
        <v>-300.25</v>
      </c>
      <c r="S745" s="36">
        <v>-0.73</v>
      </c>
      <c r="T745" s="34">
        <v>109.18</v>
      </c>
      <c r="U745" s="34">
        <v>54.59</v>
      </c>
      <c r="V745" s="34">
        <v>0</v>
      </c>
      <c r="W745" s="34">
        <v>54.59</v>
      </c>
      <c r="X745" s="36">
        <v>0</v>
      </c>
      <c r="Y745" s="3" t="str">
        <f>IFERROR(VLOOKUP(A745,'Pivot price tier'!$C$8:$L$2245,10,0),"")</f>
        <v/>
      </c>
      <c r="Z745" s="3" t="str">
        <f>IFERROR(VLOOKUP(A745,'Pivot price tier by size'!$D$8:$M$2466,10,0),"")</f>
        <v/>
      </c>
      <c r="AA745" s="3" t="str">
        <f>IFERROR(VLOOKUP(A745,'Pivot category'!$B$8:$I$2191,8,0),"")</f>
        <v/>
      </c>
      <c r="AB745" s="3" t="str">
        <f t="shared" si="11"/>
        <v>Bottom 5%</v>
      </c>
      <c r="AC745"/>
      <c r="AD745" s="3" t="s">
        <v>16451</v>
      </c>
      <c r="AE745" s="3" t="s">
        <v>16466</v>
      </c>
    </row>
    <row r="746" spans="1:31" hidden="1" x14ac:dyDescent="0.25">
      <c r="A746" t="s">
        <v>11012</v>
      </c>
      <c r="B746" t="s">
        <v>11013</v>
      </c>
      <c r="C746" s="3" t="s">
        <v>32</v>
      </c>
      <c r="D746" s="3" t="s">
        <v>10720</v>
      </c>
      <c r="E746" s="3" t="s">
        <v>5150</v>
      </c>
      <c r="F746" s="3">
        <v>7000</v>
      </c>
      <c r="G746" s="34">
        <v>22.79</v>
      </c>
      <c r="H746" s="3" t="s">
        <v>25</v>
      </c>
      <c r="I746" s="3" t="s">
        <v>21</v>
      </c>
      <c r="J746" s="3" t="s">
        <v>8256</v>
      </c>
      <c r="K746" s="3" t="s">
        <v>8258</v>
      </c>
      <c r="L746" s="3" t="s">
        <v>8254</v>
      </c>
      <c r="M746" s="26" t="s">
        <v>13873</v>
      </c>
      <c r="N746"/>
      <c r="O746" s="3" t="s">
        <v>78</v>
      </c>
      <c r="P746" s="34">
        <v>91.16</v>
      </c>
      <c r="Q746" s="34">
        <v>964.81</v>
      </c>
      <c r="R746" s="34">
        <v>-873.65</v>
      </c>
      <c r="S746" s="36">
        <v>-0.91</v>
      </c>
      <c r="T746" s="34" t="s">
        <v>78</v>
      </c>
      <c r="U746" s="34" t="s">
        <v>78</v>
      </c>
      <c r="V746" s="34" t="s">
        <v>78</v>
      </c>
      <c r="W746" s="34" t="s">
        <v>78</v>
      </c>
      <c r="X746" s="36" t="s">
        <v>78</v>
      </c>
      <c r="Y746" s="3" t="str">
        <f>IFERROR(VLOOKUP(A746,'Pivot price tier'!$C$8:$L$2245,10,0),"")</f>
        <v/>
      </c>
      <c r="Z746" s="3" t="str">
        <f>IFERROR(VLOOKUP(A746,'Pivot price tier by size'!$D$8:$M$2466,10,0),"")</f>
        <v/>
      </c>
      <c r="AA746" s="3" t="str">
        <f>IFERROR(VLOOKUP(A746,'Pivot category'!$B$8:$I$2191,8,0),"")</f>
        <v/>
      </c>
      <c r="AB746" s="3" t="str">
        <f t="shared" si="11"/>
        <v>Bottom 5%</v>
      </c>
      <c r="AC746"/>
      <c r="AD746" s="3" t="s">
        <v>11231</v>
      </c>
      <c r="AE746" s="3" t="s">
        <v>14101</v>
      </c>
    </row>
    <row r="747" spans="1:31" hidden="1" x14ac:dyDescent="0.25">
      <c r="A747" t="s">
        <v>6629</v>
      </c>
      <c r="B747" t="s">
        <v>6628</v>
      </c>
      <c r="C747" s="3" t="s">
        <v>32</v>
      </c>
      <c r="D747" s="3" t="s">
        <v>8137</v>
      </c>
      <c r="E747" s="3">
        <v>0</v>
      </c>
      <c r="F747" s="3">
        <v>7000</v>
      </c>
      <c r="G747" s="34">
        <v>22.79</v>
      </c>
      <c r="H747" s="3" t="s">
        <v>25</v>
      </c>
      <c r="I747" s="3" t="s">
        <v>21</v>
      </c>
      <c r="J747" s="3" t="s">
        <v>8256</v>
      </c>
      <c r="K747" s="3" t="s">
        <v>8252</v>
      </c>
      <c r="L747" s="3" t="s">
        <v>8255</v>
      </c>
      <c r="M747" s="26" t="s">
        <v>13873</v>
      </c>
      <c r="N747"/>
      <c r="O747" s="3">
        <v>1</v>
      </c>
      <c r="P747" s="34">
        <v>68.37</v>
      </c>
      <c r="Q747" s="34">
        <v>546.96</v>
      </c>
      <c r="R747" s="34">
        <v>-478.59</v>
      </c>
      <c r="S747" s="36">
        <v>-0.88</v>
      </c>
      <c r="T747" s="34">
        <v>68.37</v>
      </c>
      <c r="U747" s="34">
        <v>0</v>
      </c>
      <c r="V747" s="34">
        <v>45.58</v>
      </c>
      <c r="W747" s="34">
        <v>-45.58</v>
      </c>
      <c r="X747" s="36">
        <v>-1</v>
      </c>
      <c r="Y747" s="3" t="str">
        <f>IFERROR(VLOOKUP(A747,'Pivot price tier'!$C$8:$L$2245,10,0),"")</f>
        <v/>
      </c>
      <c r="Z747" s="3" t="str">
        <f>IFERROR(VLOOKUP(A747,'Pivot price tier by size'!$D$8:$M$2466,10,0),"")</f>
        <v/>
      </c>
      <c r="AA747" s="3" t="str">
        <f>IFERROR(VLOOKUP(A747,'Pivot category'!$B$8:$I$2191,8,0),"")</f>
        <v/>
      </c>
      <c r="AB747" s="3" t="str">
        <f t="shared" si="11"/>
        <v>Bottom 5%</v>
      </c>
      <c r="AC747"/>
      <c r="AD747" s="3" t="s">
        <v>11231</v>
      </c>
      <c r="AE747" s="3" t="s">
        <v>14101</v>
      </c>
    </row>
    <row r="748" spans="1:31" x14ac:dyDescent="0.25">
      <c r="A748" t="s">
        <v>6374</v>
      </c>
      <c r="B748" t="s">
        <v>5023</v>
      </c>
      <c r="C748" s="3" t="s">
        <v>32</v>
      </c>
      <c r="D748" s="3" t="s">
        <v>4953</v>
      </c>
      <c r="E748" s="3">
        <v>0</v>
      </c>
      <c r="F748" s="3">
        <v>7000</v>
      </c>
      <c r="G748" s="34">
        <v>64.989999999999995</v>
      </c>
      <c r="H748" s="3" t="s">
        <v>27</v>
      </c>
      <c r="I748" s="3" t="s">
        <v>15</v>
      </c>
      <c r="J748" s="3" t="s">
        <v>8251</v>
      </c>
      <c r="K748" s="3" t="s">
        <v>8252</v>
      </c>
      <c r="L748" s="3" t="s">
        <v>68</v>
      </c>
      <c r="M748" s="26" t="s">
        <v>13873</v>
      </c>
      <c r="N748"/>
      <c r="O748" s="3">
        <v>91</v>
      </c>
      <c r="P748" s="34">
        <v>62184.12</v>
      </c>
      <c r="Q748" s="34">
        <v>73347.199999999997</v>
      </c>
      <c r="R748" s="34">
        <v>-11163.08</v>
      </c>
      <c r="S748" s="36">
        <v>-0.15</v>
      </c>
      <c r="T748" s="34">
        <v>683.34197802197809</v>
      </c>
      <c r="U748" s="34">
        <v>84726.54</v>
      </c>
      <c r="V748" s="34">
        <v>91565.57</v>
      </c>
      <c r="W748" s="34">
        <v>-6839.03</v>
      </c>
      <c r="X748" s="36">
        <v>-7.0000000000000007E-2</v>
      </c>
      <c r="Y748" s="3" t="str">
        <f>IFERROR(VLOOKUP(A748,'Pivot price tier'!$C$8:$L$2245,10,0),"")</f>
        <v>X</v>
      </c>
      <c r="Z748" s="3" t="str">
        <f>IFERROR(VLOOKUP(A748,'Pivot price tier by size'!$D$8:$M$2466,10,0),"")</f>
        <v xml:space="preserve"> </v>
      </c>
      <c r="AA748" s="3" t="str">
        <f>IFERROR(VLOOKUP(A748,'Pivot category'!$B$8:$I$2191,8,0),"")</f>
        <v>X</v>
      </c>
      <c r="AB748" s="3" t="str">
        <f t="shared" si="11"/>
        <v/>
      </c>
      <c r="AC748"/>
      <c r="AD748" s="3" t="s">
        <v>16452</v>
      </c>
      <c r="AE748" s="3" t="s">
        <v>16455</v>
      </c>
    </row>
    <row r="749" spans="1:31" hidden="1" x14ac:dyDescent="0.25">
      <c r="A749" t="s">
        <v>10329</v>
      </c>
      <c r="B749" t="s">
        <v>10330</v>
      </c>
      <c r="C749" s="3" t="s">
        <v>36</v>
      </c>
      <c r="D749" s="3" t="s">
        <v>2646</v>
      </c>
      <c r="E749" s="3" t="s">
        <v>5150</v>
      </c>
      <c r="F749" s="3">
        <v>9000</v>
      </c>
      <c r="G749" s="34">
        <v>14.39</v>
      </c>
      <c r="H749" s="3" t="s">
        <v>25</v>
      </c>
      <c r="I749" s="3" t="s">
        <v>19</v>
      </c>
      <c r="J749" s="3" t="s">
        <v>8261</v>
      </c>
      <c r="K749" s="3" t="s">
        <v>8260</v>
      </c>
      <c r="L749" s="3" t="s">
        <v>8255</v>
      </c>
      <c r="M749" s="26" t="s">
        <v>13873</v>
      </c>
      <c r="N749"/>
      <c r="O749" s="3">
        <v>0</v>
      </c>
      <c r="P749" s="34">
        <v>167.93</v>
      </c>
      <c r="Q749" s="34">
        <v>71.97</v>
      </c>
      <c r="R749" s="34">
        <v>95.96</v>
      </c>
      <c r="S749" s="36">
        <v>1.33</v>
      </c>
      <c r="T749" s="34" t="s">
        <v>78</v>
      </c>
      <c r="U749" s="34">
        <v>5670.78</v>
      </c>
      <c r="V749" s="34">
        <v>5205.83</v>
      </c>
      <c r="W749" s="34">
        <v>464.95</v>
      </c>
      <c r="X749" s="36">
        <v>0.09</v>
      </c>
      <c r="Y749" s="3" t="str">
        <f>IFERROR(VLOOKUP(A749,'Pivot price tier'!$C$8:$L$2245,10,0),"")</f>
        <v/>
      </c>
      <c r="Z749" s="3" t="str">
        <f>IFERROR(VLOOKUP(A749,'Pivot price tier by size'!$D$8:$M$2466,10,0),"")</f>
        <v/>
      </c>
      <c r="AA749" s="3" t="str">
        <f>IFERROR(VLOOKUP(A749,'Pivot category'!$B$8:$I$2191,8,0),"")</f>
        <v/>
      </c>
      <c r="AB749" s="3" t="str">
        <f t="shared" si="11"/>
        <v>Bottom 5%</v>
      </c>
      <c r="AC749"/>
      <c r="AD749" s="3" t="s">
        <v>11231</v>
      </c>
      <c r="AE749" s="3" t="s">
        <v>14095</v>
      </c>
    </row>
    <row r="750" spans="1:31" x14ac:dyDescent="0.25">
      <c r="A750" t="s">
        <v>5843</v>
      </c>
      <c r="B750" t="s">
        <v>629</v>
      </c>
      <c r="C750" s="3" t="s">
        <v>32</v>
      </c>
      <c r="D750" s="3" t="s">
        <v>2927</v>
      </c>
      <c r="E750" s="3">
        <v>0</v>
      </c>
      <c r="F750" s="3">
        <v>1000</v>
      </c>
      <c r="G750" s="34">
        <v>31.99</v>
      </c>
      <c r="H750" s="3" t="s">
        <v>27</v>
      </c>
      <c r="I750" s="3" t="s">
        <v>21</v>
      </c>
      <c r="J750" s="3" t="s">
        <v>8251</v>
      </c>
      <c r="K750" s="3" t="s">
        <v>8252</v>
      </c>
      <c r="L750" s="3" t="s">
        <v>68</v>
      </c>
      <c r="M750" s="26" t="s">
        <v>13873</v>
      </c>
      <c r="N750"/>
      <c r="O750" s="3">
        <v>82</v>
      </c>
      <c r="P750" s="34">
        <v>52925.1</v>
      </c>
      <c r="Q750" s="34">
        <v>58985</v>
      </c>
      <c r="R750" s="34">
        <v>-6059.9</v>
      </c>
      <c r="S750" s="36">
        <v>-0.1</v>
      </c>
      <c r="T750" s="34">
        <v>645.42804878048776</v>
      </c>
      <c r="U750" s="34">
        <v>44416.87</v>
      </c>
      <c r="V750" s="34">
        <v>55106.22</v>
      </c>
      <c r="W750" s="34">
        <v>-10689.35</v>
      </c>
      <c r="X750" s="36">
        <v>-0.19</v>
      </c>
      <c r="Y750" s="3" t="str">
        <f>IFERROR(VLOOKUP(A750,'Pivot price tier'!$C$8:$L$2245,10,0),"")</f>
        <v>X</v>
      </c>
      <c r="Z750" s="3" t="str">
        <f>IFERROR(VLOOKUP(A750,'Pivot price tier by size'!$D$8:$M$2466,10,0),"")</f>
        <v xml:space="preserve"> </v>
      </c>
      <c r="AA750" s="3" t="str">
        <f>IFERROR(VLOOKUP(A750,'Pivot category'!$B$8:$I$2191,8,0),"")</f>
        <v>X</v>
      </c>
      <c r="AB750" s="3" t="str">
        <f t="shared" si="11"/>
        <v/>
      </c>
      <c r="AC750"/>
      <c r="AD750" s="3" t="s">
        <v>11231</v>
      </c>
      <c r="AE750" s="3" t="s">
        <v>16461</v>
      </c>
    </row>
    <row r="751" spans="1:31" hidden="1" x14ac:dyDescent="0.25">
      <c r="A751" t="s">
        <v>12028</v>
      </c>
      <c r="B751" t="s">
        <v>12029</v>
      </c>
      <c r="C751" s="3" t="s">
        <v>32</v>
      </c>
      <c r="D751" s="3" t="s">
        <v>11967</v>
      </c>
      <c r="E751" s="3" t="s">
        <v>5150</v>
      </c>
      <c r="F751" s="3">
        <v>10000</v>
      </c>
      <c r="G751" s="34">
        <v>49.99</v>
      </c>
      <c r="H751" s="3" t="s">
        <v>12622</v>
      </c>
      <c r="I751" s="3" t="s">
        <v>23</v>
      </c>
      <c r="J751" s="3" t="s">
        <v>8261</v>
      </c>
      <c r="K751" s="3" t="s">
        <v>8252</v>
      </c>
      <c r="L751" s="3" t="s">
        <v>68</v>
      </c>
      <c r="M751" s="26">
        <v>45139</v>
      </c>
      <c r="N751"/>
      <c r="O751" s="3">
        <v>8</v>
      </c>
      <c r="P751" s="34">
        <v>1349.73</v>
      </c>
      <c r="Q751" s="34">
        <v>1949.61</v>
      </c>
      <c r="R751" s="34">
        <v>-599.88</v>
      </c>
      <c r="S751" s="36">
        <v>-0.31</v>
      </c>
      <c r="T751" s="34">
        <v>168.71625</v>
      </c>
      <c r="U751" s="34">
        <v>49.99</v>
      </c>
      <c r="V751" s="34">
        <v>549.89</v>
      </c>
      <c r="W751" s="34">
        <v>-499.9</v>
      </c>
      <c r="X751" s="36">
        <v>-0.91</v>
      </c>
      <c r="Y751" s="3" t="str">
        <f>IFERROR(VLOOKUP(A751,'Pivot price tier'!$C$8:$L$2245,10,0),"")</f>
        <v>X</v>
      </c>
      <c r="Z751" s="3" t="str">
        <f>IFERROR(VLOOKUP(A751,'Pivot price tier by size'!$D$8:$M$2466,10,0),"")</f>
        <v>X</v>
      </c>
      <c r="AA751" s="3" t="str">
        <f>IFERROR(VLOOKUP(A751,'Pivot category'!$B$8:$I$2191,8,0),"")</f>
        <v>X</v>
      </c>
      <c r="AB751" s="3" t="str">
        <f t="shared" si="11"/>
        <v>Bottom 5%</v>
      </c>
      <c r="AC751"/>
      <c r="AD751" s="3" t="s">
        <v>11231</v>
      </c>
      <c r="AE751" s="3" t="s">
        <v>16495</v>
      </c>
    </row>
    <row r="752" spans="1:31" hidden="1" x14ac:dyDescent="0.25">
      <c r="A752" t="s">
        <v>12030</v>
      </c>
      <c r="B752" t="s">
        <v>12031</v>
      </c>
      <c r="C752" s="3" t="s">
        <v>32</v>
      </c>
      <c r="D752" s="3" t="s">
        <v>11966</v>
      </c>
      <c r="E752" s="3" t="s">
        <v>5150</v>
      </c>
      <c r="F752" s="3">
        <v>10000</v>
      </c>
      <c r="G752" s="34">
        <v>84.99</v>
      </c>
      <c r="H752" s="3" t="s">
        <v>12</v>
      </c>
      <c r="I752" s="3" t="s">
        <v>15</v>
      </c>
      <c r="J752" s="3" t="s">
        <v>8261</v>
      </c>
      <c r="K752" s="3" t="s">
        <v>8252</v>
      </c>
      <c r="L752" s="3" t="s">
        <v>68</v>
      </c>
      <c r="M752" s="26">
        <v>45139</v>
      </c>
      <c r="N752"/>
      <c r="O752" s="3">
        <v>12</v>
      </c>
      <c r="P752" s="34">
        <v>3229.62</v>
      </c>
      <c r="Q752" s="34">
        <v>13768.38</v>
      </c>
      <c r="R752" s="34">
        <v>-10538.76</v>
      </c>
      <c r="S752" s="36">
        <v>-0.77</v>
      </c>
      <c r="T752" s="34">
        <v>269.13499999999999</v>
      </c>
      <c r="U752" s="34">
        <v>339.96</v>
      </c>
      <c r="V752" s="34">
        <v>5949.3</v>
      </c>
      <c r="W752" s="34">
        <v>-5609.34</v>
      </c>
      <c r="X752" s="36">
        <v>-0.94</v>
      </c>
      <c r="Y752" s="3" t="str">
        <f>IFERROR(VLOOKUP(A752,'Pivot price tier'!$C$8:$L$2245,10,0),"")</f>
        <v>X</v>
      </c>
      <c r="Z752" s="3" t="str">
        <f>IFERROR(VLOOKUP(A752,'Pivot price tier by size'!$D$8:$M$2466,10,0),"")</f>
        <v>X</v>
      </c>
      <c r="AA752" s="3" t="str">
        <f>IFERROR(VLOOKUP(A752,'Pivot category'!$B$8:$I$2191,8,0),"")</f>
        <v>X</v>
      </c>
      <c r="AB752" s="3" t="str">
        <f t="shared" si="11"/>
        <v>Bottom 5%</v>
      </c>
      <c r="AC752"/>
      <c r="AD752" s="3" t="s">
        <v>11231</v>
      </c>
      <c r="AE752" s="3" t="s">
        <v>16495</v>
      </c>
    </row>
    <row r="753" spans="1:31" x14ac:dyDescent="0.25">
      <c r="A753" t="s">
        <v>6029</v>
      </c>
      <c r="B753" t="s">
        <v>834</v>
      </c>
      <c r="C753" s="3" t="s">
        <v>32</v>
      </c>
      <c r="D753" s="3" t="s">
        <v>3148</v>
      </c>
      <c r="E753" s="3">
        <v>0</v>
      </c>
      <c r="F753" s="3">
        <v>1000</v>
      </c>
      <c r="G753" s="34">
        <v>29.99</v>
      </c>
      <c r="H753" s="3" t="s">
        <v>27</v>
      </c>
      <c r="I753" s="3" t="s">
        <v>21</v>
      </c>
      <c r="J753" s="3" t="s">
        <v>8251</v>
      </c>
      <c r="K753" s="3" t="s">
        <v>8252</v>
      </c>
      <c r="L753" s="3" t="s">
        <v>68</v>
      </c>
      <c r="M753" s="26" t="s">
        <v>13873</v>
      </c>
      <c r="N753"/>
      <c r="O753" s="3">
        <v>79</v>
      </c>
      <c r="P753" s="34">
        <v>50376.55</v>
      </c>
      <c r="Q753" s="34">
        <v>49841.09</v>
      </c>
      <c r="R753" s="34">
        <v>535.46</v>
      </c>
      <c r="S753" s="36">
        <v>0.01</v>
      </c>
      <c r="T753" s="34">
        <v>637.67784810126591</v>
      </c>
      <c r="U753" s="34">
        <v>38800.629999999997</v>
      </c>
      <c r="V753" s="34">
        <v>46734.37</v>
      </c>
      <c r="W753" s="34">
        <v>-7933.74</v>
      </c>
      <c r="X753" s="36">
        <v>-0.17</v>
      </c>
      <c r="Y753" s="3" t="str">
        <f>IFERROR(VLOOKUP(A753,'Pivot price tier'!$C$8:$L$2245,10,0),"")</f>
        <v>X</v>
      </c>
      <c r="Z753" s="3" t="str">
        <f>IFERROR(VLOOKUP(A753,'Pivot price tier by size'!$D$8:$M$2466,10,0),"")</f>
        <v xml:space="preserve"> </v>
      </c>
      <c r="AA753" s="3" t="str">
        <f>IFERROR(VLOOKUP(A753,'Pivot category'!$B$8:$I$2191,8,0),"")</f>
        <v>X</v>
      </c>
      <c r="AB753" s="3" t="str">
        <f t="shared" si="11"/>
        <v/>
      </c>
      <c r="AC753"/>
      <c r="AD753" s="3" t="s">
        <v>11231</v>
      </c>
      <c r="AE753" s="3" t="s">
        <v>14115</v>
      </c>
    </row>
    <row r="754" spans="1:31" x14ac:dyDescent="0.25">
      <c r="A754" t="s">
        <v>5863</v>
      </c>
      <c r="B754" t="s">
        <v>873</v>
      </c>
      <c r="C754" s="3" t="s">
        <v>32</v>
      </c>
      <c r="D754" s="3" t="s">
        <v>3190</v>
      </c>
      <c r="E754" s="3" t="s">
        <v>5150</v>
      </c>
      <c r="F754" s="3">
        <v>1000</v>
      </c>
      <c r="G754" s="34">
        <v>19.989999999999998</v>
      </c>
      <c r="H754" s="3" t="s">
        <v>28</v>
      </c>
      <c r="I754" s="3" t="s">
        <v>21</v>
      </c>
      <c r="J754" s="3" t="s">
        <v>8251</v>
      </c>
      <c r="K754" s="3" t="s">
        <v>8252</v>
      </c>
      <c r="L754" s="3" t="s">
        <v>68</v>
      </c>
      <c r="M754" s="26" t="s">
        <v>13873</v>
      </c>
      <c r="N754"/>
      <c r="O754" s="3">
        <v>148</v>
      </c>
      <c r="P754" s="34">
        <v>56731.62</v>
      </c>
      <c r="Q754" s="34">
        <v>67266.350000000006</v>
      </c>
      <c r="R754" s="34">
        <v>-10534.73</v>
      </c>
      <c r="S754" s="36">
        <v>-0.16</v>
      </c>
      <c r="T754" s="34">
        <v>383.32175675675677</v>
      </c>
      <c r="U754" s="34">
        <v>30144.92</v>
      </c>
      <c r="V754" s="34">
        <v>37761.11</v>
      </c>
      <c r="W754" s="34">
        <v>-7616.19</v>
      </c>
      <c r="X754" s="36">
        <v>-0.2</v>
      </c>
      <c r="Y754" s="3" t="str">
        <f>IFERROR(VLOOKUP(A754,'Pivot price tier'!$C$8:$L$2245,10,0),"")</f>
        <v>X</v>
      </c>
      <c r="Z754" s="3" t="str">
        <f>IFERROR(VLOOKUP(A754,'Pivot price tier by size'!$D$8:$M$2466,10,0),"")</f>
        <v xml:space="preserve"> </v>
      </c>
      <c r="AA754" s="3" t="str">
        <f>IFERROR(VLOOKUP(A754,'Pivot category'!$B$8:$I$2191,8,0),"")</f>
        <v>X</v>
      </c>
      <c r="AB754" s="3" t="str">
        <f t="shared" si="11"/>
        <v/>
      </c>
      <c r="AC754"/>
      <c r="AD754" s="3" t="s">
        <v>16446</v>
      </c>
      <c r="AE754" s="3" t="s">
        <v>14094</v>
      </c>
    </row>
    <row r="755" spans="1:31" hidden="1" x14ac:dyDescent="0.25">
      <c r="A755" t="s">
        <v>13644</v>
      </c>
      <c r="B755" t="s">
        <v>12439</v>
      </c>
      <c r="C755" s="3" t="s">
        <v>38</v>
      </c>
      <c r="D755" s="3" t="s">
        <v>2648</v>
      </c>
      <c r="E755" s="3" t="s">
        <v>5150</v>
      </c>
      <c r="F755" s="3">
        <v>4000</v>
      </c>
      <c r="G755" s="34">
        <v>21.59</v>
      </c>
      <c r="H755" s="3" t="s">
        <v>26</v>
      </c>
      <c r="I755" s="3" t="s">
        <v>17</v>
      </c>
      <c r="J755" s="3" t="s">
        <v>8253</v>
      </c>
      <c r="K755" s="3" t="s">
        <v>8260</v>
      </c>
      <c r="L755" s="3" t="s">
        <v>8257</v>
      </c>
      <c r="M755" s="26">
        <v>45261</v>
      </c>
      <c r="N755"/>
      <c r="O755" s="3" t="s">
        <v>78</v>
      </c>
      <c r="P755" s="34">
        <v>0</v>
      </c>
      <c r="Q755" s="34">
        <v>403.06</v>
      </c>
      <c r="R755" s="34">
        <v>-403.06</v>
      </c>
      <c r="S755" s="36">
        <v>-1</v>
      </c>
      <c r="T755" s="34" t="s">
        <v>78</v>
      </c>
      <c r="U755" s="34" t="s">
        <v>78</v>
      </c>
      <c r="V755" s="34" t="s">
        <v>78</v>
      </c>
      <c r="W755" s="34" t="s">
        <v>78</v>
      </c>
      <c r="X755" s="36" t="s">
        <v>78</v>
      </c>
      <c r="Y755" s="3" t="str">
        <f>IFERROR(VLOOKUP(A755,'Pivot price tier'!$C$8:$L$2245,10,0),"")</f>
        <v/>
      </c>
      <c r="Z755" s="3" t="str">
        <f>IFERROR(VLOOKUP(A755,'Pivot price tier by size'!$D$8:$M$2466,10,0),"")</f>
        <v/>
      </c>
      <c r="AA755" s="3" t="str">
        <f>IFERROR(VLOOKUP(A755,'Pivot category'!$B$8:$I$2191,8,0),"")</f>
        <v/>
      </c>
      <c r="AB755" s="3" t="str">
        <f t="shared" si="11"/>
        <v>Bottom 5%</v>
      </c>
      <c r="AC755"/>
      <c r="AD755" s="3" t="s">
        <v>11231</v>
      </c>
      <c r="AE755" s="3" t="s">
        <v>14137</v>
      </c>
    </row>
    <row r="756" spans="1:31" x14ac:dyDescent="0.25">
      <c r="A756" t="s">
        <v>6017</v>
      </c>
      <c r="B756" t="s">
        <v>1383</v>
      </c>
      <c r="C756" s="3" t="s">
        <v>32</v>
      </c>
      <c r="D756" s="3" t="s">
        <v>3752</v>
      </c>
      <c r="E756" s="3" t="s">
        <v>5198</v>
      </c>
      <c r="F756" s="3">
        <v>7000</v>
      </c>
      <c r="G756" s="34">
        <v>24.99</v>
      </c>
      <c r="H756" s="3" t="s">
        <v>28</v>
      </c>
      <c r="I756" s="3" t="s">
        <v>21</v>
      </c>
      <c r="J756" s="3" t="s">
        <v>8251</v>
      </c>
      <c r="K756" s="3" t="s">
        <v>8252</v>
      </c>
      <c r="L756" s="3" t="s">
        <v>68</v>
      </c>
      <c r="M756" s="26" t="s">
        <v>13873</v>
      </c>
      <c r="N756"/>
      <c r="O756" s="3">
        <v>131</v>
      </c>
      <c r="P756" s="34">
        <v>57826.81</v>
      </c>
      <c r="Q756" s="34">
        <v>59108.38</v>
      </c>
      <c r="R756" s="34">
        <v>-1281.57</v>
      </c>
      <c r="S756" s="36">
        <v>-0.02</v>
      </c>
      <c r="T756" s="34">
        <v>441.42603053435113</v>
      </c>
      <c r="U756" s="34">
        <v>79399.929999999993</v>
      </c>
      <c r="V756" s="34">
        <v>66391.23</v>
      </c>
      <c r="W756" s="34">
        <v>13008.7</v>
      </c>
      <c r="X756" s="36">
        <v>0.2</v>
      </c>
      <c r="Y756" s="3" t="str">
        <f>IFERROR(VLOOKUP(A756,'Pivot price tier'!$C$8:$L$2245,10,0),"")</f>
        <v>X</v>
      </c>
      <c r="Z756" s="3" t="str">
        <f>IFERROR(VLOOKUP(A756,'Pivot price tier by size'!$D$8:$M$2466,10,0),"")</f>
        <v xml:space="preserve"> </v>
      </c>
      <c r="AA756" s="3" t="str">
        <f>IFERROR(VLOOKUP(A756,'Pivot category'!$B$8:$I$2191,8,0),"")</f>
        <v>X</v>
      </c>
      <c r="AB756" s="3" t="str">
        <f t="shared" si="11"/>
        <v/>
      </c>
      <c r="AC756"/>
      <c r="AD756" s="3" t="s">
        <v>16452</v>
      </c>
      <c r="AE756" s="3" t="s">
        <v>16455</v>
      </c>
    </row>
    <row r="757" spans="1:31" hidden="1" x14ac:dyDescent="0.25">
      <c r="A757" t="s">
        <v>13894</v>
      </c>
      <c r="B757" t="s">
        <v>13895</v>
      </c>
      <c r="C757" s="3" t="s">
        <v>10509</v>
      </c>
      <c r="D757" s="3" t="s">
        <v>13871</v>
      </c>
      <c r="E757" s="3" t="s">
        <v>5150</v>
      </c>
      <c r="F757" s="3">
        <v>10000</v>
      </c>
      <c r="G757" s="34">
        <v>99.99</v>
      </c>
      <c r="H757" s="3" t="s">
        <v>26</v>
      </c>
      <c r="I757" s="3" t="s">
        <v>74</v>
      </c>
      <c r="J757" s="3" t="s">
        <v>8259</v>
      </c>
      <c r="K757" s="3" t="s">
        <v>8252</v>
      </c>
      <c r="L757" s="3" t="s">
        <v>68</v>
      </c>
      <c r="M757" s="26">
        <v>45597</v>
      </c>
      <c r="N757"/>
      <c r="O757" s="3">
        <v>11</v>
      </c>
      <c r="P757" s="34">
        <v>2099.79</v>
      </c>
      <c r="Q757" s="34">
        <v>1799.82</v>
      </c>
      <c r="R757" s="34">
        <v>299.97000000000003</v>
      </c>
      <c r="S757" s="36">
        <v>0.17</v>
      </c>
      <c r="T757" s="34">
        <v>190.89</v>
      </c>
      <c r="U757" s="34">
        <v>0</v>
      </c>
      <c r="V757" s="34">
        <v>3099.69</v>
      </c>
      <c r="W757" s="34">
        <v>-3099.69</v>
      </c>
      <c r="X757" s="36">
        <v>-1</v>
      </c>
      <c r="Y757" s="3" t="str">
        <f>IFERROR(VLOOKUP(A757,'Pivot price tier'!$C$8:$L$2245,10,0),"")</f>
        <v>X</v>
      </c>
      <c r="Z757" s="3" t="str">
        <f>IFERROR(VLOOKUP(A757,'Pivot price tier by size'!$D$8:$M$2466,10,0),"")</f>
        <v>X</v>
      </c>
      <c r="AA757" s="3" t="str">
        <f>IFERROR(VLOOKUP(A757,'Pivot category'!$B$8:$I$2191,8,0),"")</f>
        <v>X</v>
      </c>
      <c r="AB757" s="3" t="str">
        <f t="shared" si="11"/>
        <v>Bottom 5%</v>
      </c>
      <c r="AC757"/>
      <c r="AD757" s="3" t="s">
        <v>11231</v>
      </c>
      <c r="AE757" s="3" t="s">
        <v>14137</v>
      </c>
    </row>
    <row r="758" spans="1:31" hidden="1" x14ac:dyDescent="0.25">
      <c r="A758" t="s">
        <v>6175</v>
      </c>
      <c r="B758" t="s">
        <v>387</v>
      </c>
      <c r="C758" s="3" t="s">
        <v>32</v>
      </c>
      <c r="D758" s="3" t="s">
        <v>2650</v>
      </c>
      <c r="E758" s="3" t="s">
        <v>5150</v>
      </c>
      <c r="F758" s="3">
        <v>7000</v>
      </c>
      <c r="G758" s="34">
        <v>13.19</v>
      </c>
      <c r="H758" s="3" t="s">
        <v>26</v>
      </c>
      <c r="I758" s="3" t="s">
        <v>21</v>
      </c>
      <c r="J758" s="3" t="s">
        <v>8256</v>
      </c>
      <c r="K758" s="3" t="s">
        <v>8260</v>
      </c>
      <c r="L758" s="3" t="s">
        <v>8255</v>
      </c>
      <c r="M758" s="26" t="s">
        <v>13873</v>
      </c>
      <c r="N758"/>
      <c r="O758" s="3">
        <v>1</v>
      </c>
      <c r="P758" s="34">
        <v>74.75</v>
      </c>
      <c r="Q758" s="34">
        <v>109.95</v>
      </c>
      <c r="R758" s="34">
        <v>-35.200000000000003</v>
      </c>
      <c r="S758" s="36">
        <v>-0.32</v>
      </c>
      <c r="T758" s="34">
        <v>74.75</v>
      </c>
      <c r="U758" s="34" t="s">
        <v>78</v>
      </c>
      <c r="V758" s="34" t="s">
        <v>78</v>
      </c>
      <c r="W758" s="34" t="s">
        <v>78</v>
      </c>
      <c r="X758" s="36" t="s">
        <v>78</v>
      </c>
      <c r="Y758" s="3" t="str">
        <f>IFERROR(VLOOKUP(A758,'Pivot price tier'!$C$8:$L$2245,10,0),"")</f>
        <v/>
      </c>
      <c r="Z758" s="3" t="str">
        <f>IFERROR(VLOOKUP(A758,'Pivot price tier by size'!$D$8:$M$2466,10,0),"")</f>
        <v/>
      </c>
      <c r="AA758" s="3" t="str">
        <f>IFERROR(VLOOKUP(A758,'Pivot category'!$B$8:$I$2191,8,0),"")</f>
        <v/>
      </c>
      <c r="AB758" s="3" t="str">
        <f t="shared" si="11"/>
        <v>Bottom 5%</v>
      </c>
      <c r="AC758"/>
      <c r="AD758" s="3" t="s">
        <v>11231</v>
      </c>
      <c r="AE758" s="3" t="s">
        <v>14137</v>
      </c>
    </row>
    <row r="759" spans="1:31" hidden="1" x14ac:dyDescent="0.25">
      <c r="A759" t="s">
        <v>6239</v>
      </c>
      <c r="B759" t="s">
        <v>388</v>
      </c>
      <c r="C759" s="3" t="s">
        <v>32</v>
      </c>
      <c r="D759" s="3" t="s">
        <v>2651</v>
      </c>
      <c r="E759" s="3" t="s">
        <v>5152</v>
      </c>
      <c r="F759" s="3">
        <v>7000</v>
      </c>
      <c r="G759" s="34">
        <v>44.99</v>
      </c>
      <c r="H759" s="3" t="s">
        <v>12619</v>
      </c>
      <c r="I759" s="3" t="s">
        <v>23</v>
      </c>
      <c r="J759" s="3" t="s">
        <v>8256</v>
      </c>
      <c r="K759" s="3" t="s">
        <v>8260</v>
      </c>
      <c r="L759" s="3" t="s">
        <v>8255</v>
      </c>
      <c r="M759" s="26" t="s">
        <v>13873</v>
      </c>
      <c r="N759"/>
      <c r="O759" s="3" t="s">
        <v>78</v>
      </c>
      <c r="P759" s="34"/>
      <c r="Q759" s="34">
        <v>578.89</v>
      </c>
      <c r="R759" s="34">
        <v>-578.89</v>
      </c>
      <c r="S759" s="36">
        <v>-1</v>
      </c>
      <c r="T759" s="34" t="s">
        <v>78</v>
      </c>
      <c r="U759" s="34">
        <v>269.94</v>
      </c>
      <c r="V759" s="34">
        <v>117.98</v>
      </c>
      <c r="W759" s="34">
        <v>151.96</v>
      </c>
      <c r="X759" s="36">
        <v>1.29</v>
      </c>
      <c r="Y759" s="3" t="str">
        <f>IFERROR(VLOOKUP(A759,'Pivot price tier'!$C$8:$L$2245,10,0),"")</f>
        <v/>
      </c>
      <c r="Z759" s="3" t="str">
        <f>IFERROR(VLOOKUP(A759,'Pivot price tier by size'!$D$8:$M$2466,10,0),"")</f>
        <v/>
      </c>
      <c r="AA759" s="3" t="str">
        <f>IFERROR(VLOOKUP(A759,'Pivot category'!$B$8:$I$2191,8,0),"")</f>
        <v/>
      </c>
      <c r="AB759" s="3" t="str">
        <f t="shared" si="11"/>
        <v>Bottom 5%</v>
      </c>
      <c r="AC759"/>
      <c r="AD759" s="3" t="s">
        <v>16446</v>
      </c>
      <c r="AE759" s="3" t="s">
        <v>16480</v>
      </c>
    </row>
    <row r="760" spans="1:31" hidden="1" x14ac:dyDescent="0.25">
      <c r="A760" t="s">
        <v>8612</v>
      </c>
      <c r="B760" t="s">
        <v>8547</v>
      </c>
      <c r="C760" s="3" t="s">
        <v>32</v>
      </c>
      <c r="D760" s="3" t="s">
        <v>8359</v>
      </c>
      <c r="E760" s="3" t="s">
        <v>5198</v>
      </c>
      <c r="F760" s="3">
        <v>7000</v>
      </c>
      <c r="G760" s="34">
        <v>13.19</v>
      </c>
      <c r="H760" s="3" t="s">
        <v>12</v>
      </c>
      <c r="I760" s="3" t="s">
        <v>17</v>
      </c>
      <c r="J760" s="3" t="s">
        <v>8256</v>
      </c>
      <c r="K760" s="3" t="s">
        <v>8260</v>
      </c>
      <c r="L760" s="3" t="s">
        <v>8255</v>
      </c>
      <c r="M760" s="26" t="s">
        <v>13873</v>
      </c>
      <c r="N760"/>
      <c r="O760" s="3" t="s">
        <v>78</v>
      </c>
      <c r="P760" s="34">
        <v>171.47</v>
      </c>
      <c r="Q760" s="34">
        <v>202.3</v>
      </c>
      <c r="R760" s="34">
        <v>-30.83</v>
      </c>
      <c r="S760" s="36">
        <v>-0.15</v>
      </c>
      <c r="T760" s="34" t="s">
        <v>78</v>
      </c>
      <c r="U760" s="34">
        <v>0</v>
      </c>
      <c r="V760" s="34">
        <v>43.98</v>
      </c>
      <c r="W760" s="34">
        <v>-43.98</v>
      </c>
      <c r="X760" s="36">
        <v>-1</v>
      </c>
      <c r="Y760" s="3" t="str">
        <f>IFERROR(VLOOKUP(A760,'Pivot price tier'!$C$8:$L$2245,10,0),"")</f>
        <v/>
      </c>
      <c r="Z760" s="3" t="str">
        <f>IFERROR(VLOOKUP(A760,'Pivot price tier by size'!$D$8:$M$2466,10,0),"")</f>
        <v/>
      </c>
      <c r="AA760" s="3" t="str">
        <f>IFERROR(VLOOKUP(A760,'Pivot category'!$B$8:$I$2191,8,0),"")</f>
        <v/>
      </c>
      <c r="AB760" s="3" t="str">
        <f t="shared" si="11"/>
        <v>Bottom 5%</v>
      </c>
      <c r="AC760"/>
      <c r="AD760" s="3" t="s">
        <v>16451</v>
      </c>
      <c r="AE760" s="3" t="s">
        <v>14101</v>
      </c>
    </row>
    <row r="761" spans="1:31" hidden="1" x14ac:dyDescent="0.25">
      <c r="A761" t="s">
        <v>15807</v>
      </c>
      <c r="B761" t="s">
        <v>15808</v>
      </c>
      <c r="C761" s="3" t="s">
        <v>32</v>
      </c>
      <c r="D761" s="3" t="s">
        <v>15739</v>
      </c>
      <c r="E761" s="3" t="s">
        <v>5198</v>
      </c>
      <c r="F761" s="3">
        <v>70000</v>
      </c>
      <c r="G761" s="34">
        <v>22.99</v>
      </c>
      <c r="H761" s="3" t="s">
        <v>12</v>
      </c>
      <c r="I761" s="3" t="s">
        <v>21</v>
      </c>
      <c r="J761" s="3" t="s">
        <v>8251</v>
      </c>
      <c r="K761" s="3" t="s">
        <v>8252</v>
      </c>
      <c r="L761" s="3" t="s">
        <v>68</v>
      </c>
      <c r="M761" s="26">
        <v>46023</v>
      </c>
      <c r="N761"/>
      <c r="O761" s="3">
        <v>49</v>
      </c>
      <c r="P761" s="34">
        <v>2500.86</v>
      </c>
      <c r="Q761" s="34"/>
      <c r="R761" s="34">
        <v>2500.86</v>
      </c>
      <c r="T761" s="34">
        <v>51.037959183673472</v>
      </c>
      <c r="U761" s="34">
        <v>1569.3</v>
      </c>
      <c r="V761" s="34">
        <v>0</v>
      </c>
      <c r="W761" s="34">
        <v>1569.3</v>
      </c>
      <c r="X761" s="36">
        <v>0</v>
      </c>
      <c r="Y761" s="3" t="str">
        <f>IFERROR(VLOOKUP(A761,'Pivot price tier'!$C$8:$L$2245,10,0),"")</f>
        <v>X</v>
      </c>
      <c r="Z761" s="3" t="str">
        <f>IFERROR(VLOOKUP(A761,'Pivot price tier by size'!$D$8:$M$2466,10,0),"")</f>
        <v>X</v>
      </c>
      <c r="AA761" s="3" t="str">
        <f>IFERROR(VLOOKUP(A761,'Pivot category'!$B$8:$I$2191,8,0),"")</f>
        <v>X</v>
      </c>
      <c r="AB761" s="3" t="str">
        <f t="shared" si="11"/>
        <v>Bottom 5%</v>
      </c>
      <c r="AC761"/>
      <c r="AD761" s="3" t="s">
        <v>16451</v>
      </c>
      <c r="AE761" s="3" t="s">
        <v>14133</v>
      </c>
    </row>
    <row r="762" spans="1:31" x14ac:dyDescent="0.25">
      <c r="A762" t="s">
        <v>6016</v>
      </c>
      <c r="B762" t="s">
        <v>1384</v>
      </c>
      <c r="C762" s="3" t="s">
        <v>32</v>
      </c>
      <c r="D762" s="3" t="s">
        <v>3753</v>
      </c>
      <c r="E762" s="3" t="s">
        <v>5198</v>
      </c>
      <c r="F762" s="3">
        <v>7000</v>
      </c>
      <c r="G762" s="34">
        <v>24.99</v>
      </c>
      <c r="H762" s="3" t="s">
        <v>28</v>
      </c>
      <c r="I762" s="3" t="s">
        <v>21</v>
      </c>
      <c r="J762" s="3" t="s">
        <v>8251</v>
      </c>
      <c r="K762" s="3" t="s">
        <v>8252</v>
      </c>
      <c r="L762" s="3" t="s">
        <v>68</v>
      </c>
      <c r="M762" s="26" t="s">
        <v>13873</v>
      </c>
      <c r="N762"/>
      <c r="O762" s="3">
        <v>136</v>
      </c>
      <c r="P762" s="34">
        <v>50869.69</v>
      </c>
      <c r="Q762" s="34">
        <v>65488.61</v>
      </c>
      <c r="R762" s="34">
        <v>-14618.92</v>
      </c>
      <c r="S762" s="36">
        <v>-0.22</v>
      </c>
      <c r="T762" s="34">
        <v>374.04183823529411</v>
      </c>
      <c r="U762" s="34">
        <v>47412.18</v>
      </c>
      <c r="V762" s="34">
        <v>45636.28</v>
      </c>
      <c r="W762" s="34">
        <v>1775.9</v>
      </c>
      <c r="X762" s="36">
        <v>0.04</v>
      </c>
      <c r="Y762" s="3" t="str">
        <f>IFERROR(VLOOKUP(A762,'Pivot price tier'!$C$8:$L$2245,10,0),"")</f>
        <v>X</v>
      </c>
      <c r="Z762" s="3" t="str">
        <f>IFERROR(VLOOKUP(A762,'Pivot price tier by size'!$D$8:$M$2466,10,0),"")</f>
        <v xml:space="preserve"> </v>
      </c>
      <c r="AA762" s="3" t="str">
        <f>IFERROR(VLOOKUP(A762,'Pivot category'!$B$8:$I$2191,8,0),"")</f>
        <v>X</v>
      </c>
      <c r="AB762" s="3" t="str">
        <f t="shared" si="11"/>
        <v/>
      </c>
      <c r="AC762"/>
      <c r="AD762" s="3" t="s">
        <v>16452</v>
      </c>
      <c r="AE762" s="3" t="s">
        <v>16455</v>
      </c>
    </row>
    <row r="763" spans="1:31" hidden="1" x14ac:dyDescent="0.25">
      <c r="A763" t="s">
        <v>13016</v>
      </c>
      <c r="B763" t="s">
        <v>13017</v>
      </c>
      <c r="C763" s="3" t="s">
        <v>32</v>
      </c>
      <c r="D763" s="3" t="s">
        <v>2653</v>
      </c>
      <c r="E763" s="3" t="s">
        <v>5150</v>
      </c>
      <c r="F763" s="3">
        <v>1000</v>
      </c>
      <c r="G763" s="34">
        <v>44.99</v>
      </c>
      <c r="H763" s="3" t="s">
        <v>12619</v>
      </c>
      <c r="I763" s="3" t="s">
        <v>23</v>
      </c>
      <c r="J763" s="3" t="s">
        <v>8256</v>
      </c>
      <c r="K763" s="3" t="s">
        <v>8252</v>
      </c>
      <c r="L763" s="3" t="s">
        <v>68</v>
      </c>
      <c r="M763" s="26">
        <v>45474</v>
      </c>
      <c r="N763"/>
      <c r="O763" s="3">
        <v>4</v>
      </c>
      <c r="P763" s="34">
        <v>777.82</v>
      </c>
      <c r="Q763" s="34">
        <v>11479.36</v>
      </c>
      <c r="R763" s="34">
        <v>-10701.54</v>
      </c>
      <c r="S763" s="36">
        <v>-0.93</v>
      </c>
      <c r="T763" s="34">
        <v>194.45500000000001</v>
      </c>
      <c r="U763" s="34">
        <v>1568.63</v>
      </c>
      <c r="V763" s="34">
        <v>8992.9500000000007</v>
      </c>
      <c r="W763" s="34">
        <v>-7424.32</v>
      </c>
      <c r="X763" s="36">
        <v>-0.83</v>
      </c>
      <c r="Y763" s="3" t="str">
        <f>IFERROR(VLOOKUP(A763,'Pivot price tier'!$C$8:$L$2245,10,0),"")</f>
        <v>X</v>
      </c>
      <c r="Z763" s="3" t="str">
        <f>IFERROR(VLOOKUP(A763,'Pivot price tier by size'!$D$8:$M$2466,10,0),"")</f>
        <v>X</v>
      </c>
      <c r="AA763" s="3" t="str">
        <f>IFERROR(VLOOKUP(A763,'Pivot category'!$B$8:$I$2191,8,0),"")</f>
        <v>X</v>
      </c>
      <c r="AB763" s="3" t="str">
        <f t="shared" si="11"/>
        <v>Bottom 5%</v>
      </c>
      <c r="AC763"/>
      <c r="AD763" s="3" t="s">
        <v>16452</v>
      </c>
      <c r="AE763" s="3" t="s">
        <v>16455</v>
      </c>
    </row>
    <row r="764" spans="1:31" x14ac:dyDescent="0.25">
      <c r="A764" t="s">
        <v>5904</v>
      </c>
      <c r="B764" t="s">
        <v>1597</v>
      </c>
      <c r="C764" s="3" t="s">
        <v>32</v>
      </c>
      <c r="D764" s="3" t="s">
        <v>3998</v>
      </c>
      <c r="E764" s="3" t="s">
        <v>5198</v>
      </c>
      <c r="F764" s="3">
        <v>7000</v>
      </c>
      <c r="G764" s="34">
        <v>12.99</v>
      </c>
      <c r="H764" s="3" t="s">
        <v>28</v>
      </c>
      <c r="I764" s="3" t="s">
        <v>19</v>
      </c>
      <c r="J764" s="3" t="s">
        <v>8251</v>
      </c>
      <c r="K764" s="3" t="s">
        <v>8252</v>
      </c>
      <c r="L764" s="3" t="s">
        <v>68</v>
      </c>
      <c r="M764" s="26" t="s">
        <v>13873</v>
      </c>
      <c r="N764"/>
      <c r="O764" s="3">
        <v>152</v>
      </c>
      <c r="P764" s="34">
        <v>56740.32</v>
      </c>
      <c r="Q764" s="34">
        <v>65404.65</v>
      </c>
      <c r="R764" s="34">
        <v>-8664.33</v>
      </c>
      <c r="S764" s="36">
        <v>-0.13</v>
      </c>
      <c r="T764" s="34">
        <v>373.29157894736841</v>
      </c>
      <c r="U764" s="34">
        <v>69054.84</v>
      </c>
      <c r="V764" s="34">
        <v>79927.47</v>
      </c>
      <c r="W764" s="34">
        <v>-10872.63</v>
      </c>
      <c r="X764" s="36">
        <v>-0.14000000000000001</v>
      </c>
      <c r="Y764" s="3" t="str">
        <f>IFERROR(VLOOKUP(A764,'Pivot price tier'!$C$8:$L$2245,10,0),"")</f>
        <v>X</v>
      </c>
      <c r="Z764" s="3" t="str">
        <f>IFERROR(VLOOKUP(A764,'Pivot price tier by size'!$D$8:$M$2466,10,0),"")</f>
        <v xml:space="preserve"> </v>
      </c>
      <c r="AA764" s="3" t="str">
        <f>IFERROR(VLOOKUP(A764,'Pivot category'!$B$8:$I$2191,8,0),"")</f>
        <v>X</v>
      </c>
      <c r="AB764" s="3" t="str">
        <f t="shared" si="11"/>
        <v/>
      </c>
      <c r="AC764"/>
      <c r="AD764" s="3" t="s">
        <v>11231</v>
      </c>
      <c r="AE764" s="3" t="s">
        <v>14114</v>
      </c>
    </row>
    <row r="765" spans="1:31" hidden="1" x14ac:dyDescent="0.25">
      <c r="A765" t="s">
        <v>6118</v>
      </c>
      <c r="B765" t="s">
        <v>391</v>
      </c>
      <c r="C765" s="3" t="s">
        <v>32</v>
      </c>
      <c r="D765" s="3" t="s">
        <v>2655</v>
      </c>
      <c r="E765" s="3" t="s">
        <v>5151</v>
      </c>
      <c r="F765" s="3">
        <v>7000</v>
      </c>
      <c r="G765" s="34">
        <v>79.989999999999995</v>
      </c>
      <c r="H765" s="3" t="s">
        <v>12619</v>
      </c>
      <c r="I765" s="3" t="s">
        <v>15</v>
      </c>
      <c r="J765" s="3" t="s">
        <v>8261</v>
      </c>
      <c r="K765" s="3" t="s">
        <v>8260</v>
      </c>
      <c r="L765" s="3" t="s">
        <v>68</v>
      </c>
      <c r="M765" s="26" t="s">
        <v>13873</v>
      </c>
      <c r="N765"/>
      <c r="O765" s="3">
        <v>20</v>
      </c>
      <c r="P765" s="34">
        <v>30501.09</v>
      </c>
      <c r="Q765" s="34">
        <v>34825.620000000003</v>
      </c>
      <c r="R765" s="34">
        <v>-4324.53</v>
      </c>
      <c r="S765" s="36">
        <v>-0.12</v>
      </c>
      <c r="T765" s="34">
        <v>1525.0545</v>
      </c>
      <c r="U765" s="34">
        <v>68981.2</v>
      </c>
      <c r="V765" s="34">
        <v>86379.06</v>
      </c>
      <c r="W765" s="34">
        <v>-17397.86</v>
      </c>
      <c r="X765" s="36">
        <v>-0.2</v>
      </c>
      <c r="Y765" s="3" t="str">
        <f>IFERROR(VLOOKUP(A765,'Pivot price tier'!$C$8:$L$2245,10,0),"")</f>
        <v/>
      </c>
      <c r="Z765" s="3" t="str">
        <f>IFERROR(VLOOKUP(A765,'Pivot price tier by size'!$D$8:$M$2466,10,0),"")</f>
        <v/>
      </c>
      <c r="AA765" s="3" t="str">
        <f>IFERROR(VLOOKUP(A765,'Pivot category'!$B$8:$I$2191,8,0),"")</f>
        <v/>
      </c>
      <c r="AB765" s="3" t="str">
        <f t="shared" si="11"/>
        <v>Bottom 5%</v>
      </c>
      <c r="AC765"/>
      <c r="AD765" s="3" t="s">
        <v>16452</v>
      </c>
      <c r="AE765" s="3" t="s">
        <v>16455</v>
      </c>
    </row>
    <row r="766" spans="1:31" hidden="1" x14ac:dyDescent="0.25">
      <c r="A766" t="s">
        <v>6326</v>
      </c>
      <c r="B766" t="s">
        <v>390</v>
      </c>
      <c r="C766" s="3" t="s">
        <v>32</v>
      </c>
      <c r="D766" s="3" t="s">
        <v>2654</v>
      </c>
      <c r="E766" s="3" t="s">
        <v>5151</v>
      </c>
      <c r="F766" s="3">
        <v>7000</v>
      </c>
      <c r="G766" s="34">
        <v>49.99</v>
      </c>
      <c r="H766" s="3" t="s">
        <v>12619</v>
      </c>
      <c r="I766" s="3" t="s">
        <v>23</v>
      </c>
      <c r="J766" s="3" t="s">
        <v>8261</v>
      </c>
      <c r="K766" s="3" t="s">
        <v>8260</v>
      </c>
      <c r="L766" s="3" t="s">
        <v>68</v>
      </c>
      <c r="M766" s="26" t="s">
        <v>13873</v>
      </c>
      <c r="N766"/>
      <c r="O766" s="3">
        <v>19</v>
      </c>
      <c r="P766" s="34">
        <v>12447.51</v>
      </c>
      <c r="Q766" s="34">
        <v>9598.08</v>
      </c>
      <c r="R766" s="34">
        <v>2849.43</v>
      </c>
      <c r="S766" s="36">
        <v>0.3</v>
      </c>
      <c r="T766" s="34">
        <v>655.13210526315788</v>
      </c>
      <c r="U766" s="34">
        <v>21145.77</v>
      </c>
      <c r="V766" s="34">
        <v>22495.5</v>
      </c>
      <c r="W766" s="34">
        <v>-1349.73</v>
      </c>
      <c r="X766" s="36">
        <v>-0.06</v>
      </c>
      <c r="Y766" s="3" t="str">
        <f>IFERROR(VLOOKUP(A766,'Pivot price tier'!$C$8:$L$2245,10,0),"")</f>
        <v/>
      </c>
      <c r="Z766" s="3" t="str">
        <f>IFERROR(VLOOKUP(A766,'Pivot price tier by size'!$D$8:$M$2466,10,0),"")</f>
        <v/>
      </c>
      <c r="AA766" s="3" t="str">
        <f>IFERROR(VLOOKUP(A766,'Pivot category'!$B$8:$I$2191,8,0),"")</f>
        <v/>
      </c>
      <c r="AB766" s="3" t="str">
        <f t="shared" si="11"/>
        <v>Bottom 5%</v>
      </c>
      <c r="AC766"/>
      <c r="AD766" s="3" t="s">
        <v>16452</v>
      </c>
      <c r="AE766" s="3" t="s">
        <v>16455</v>
      </c>
    </row>
    <row r="767" spans="1:31" hidden="1" x14ac:dyDescent="0.25">
      <c r="A767" t="s">
        <v>12416</v>
      </c>
      <c r="B767" t="s">
        <v>12729</v>
      </c>
      <c r="C767" s="3" t="s">
        <v>32</v>
      </c>
      <c r="D767" s="3" t="s">
        <v>12200</v>
      </c>
      <c r="E767" s="3" t="s">
        <v>5150</v>
      </c>
      <c r="F767" s="3">
        <v>7000</v>
      </c>
      <c r="G767" s="34">
        <v>35.99</v>
      </c>
      <c r="H767" s="3" t="s">
        <v>12619</v>
      </c>
      <c r="I767" s="3" t="s">
        <v>21</v>
      </c>
      <c r="J767" s="3" t="s">
        <v>8256</v>
      </c>
      <c r="K767" s="3" t="s">
        <v>8252</v>
      </c>
      <c r="L767" s="3" t="s">
        <v>8255</v>
      </c>
      <c r="M767" s="26">
        <v>45323</v>
      </c>
      <c r="N767"/>
      <c r="O767" s="3">
        <v>2</v>
      </c>
      <c r="P767" s="34">
        <v>2339.35</v>
      </c>
      <c r="Q767" s="34">
        <v>15038.67</v>
      </c>
      <c r="R767" s="34">
        <v>-12699.32</v>
      </c>
      <c r="S767" s="36">
        <v>-0.84</v>
      </c>
      <c r="T767" s="34">
        <v>1169.675</v>
      </c>
      <c r="U767" s="34">
        <v>1763.51</v>
      </c>
      <c r="V767" s="34">
        <v>25957.27</v>
      </c>
      <c r="W767" s="34">
        <v>-24193.759999999998</v>
      </c>
      <c r="X767" s="36">
        <v>-0.93</v>
      </c>
      <c r="Y767" s="3" t="str">
        <f>IFERROR(VLOOKUP(A767,'Pivot price tier'!$C$8:$L$2245,10,0),"")</f>
        <v/>
      </c>
      <c r="Z767" s="3" t="str">
        <f>IFERROR(VLOOKUP(A767,'Pivot price tier by size'!$D$8:$M$2466,10,0),"")</f>
        <v/>
      </c>
      <c r="AA767" s="3" t="str">
        <f>IFERROR(VLOOKUP(A767,'Pivot category'!$B$8:$I$2191,8,0),"")</f>
        <v/>
      </c>
      <c r="AB767" s="3" t="str">
        <f t="shared" si="11"/>
        <v>Bottom 5%</v>
      </c>
      <c r="AC767"/>
      <c r="AD767" s="3" t="s">
        <v>16452</v>
      </c>
      <c r="AE767" s="3" t="s">
        <v>16455</v>
      </c>
    </row>
    <row r="768" spans="1:31" hidden="1" x14ac:dyDescent="0.25">
      <c r="A768" t="s">
        <v>6339</v>
      </c>
      <c r="B768" t="s">
        <v>392</v>
      </c>
      <c r="C768" s="3" t="s">
        <v>32</v>
      </c>
      <c r="D768" s="3" t="s">
        <v>2656</v>
      </c>
      <c r="E768" s="3" t="s">
        <v>5150</v>
      </c>
      <c r="F768" s="3">
        <v>7000</v>
      </c>
      <c r="G768" s="34">
        <v>17.989999999999998</v>
      </c>
      <c r="H768" s="3" t="s">
        <v>12</v>
      </c>
      <c r="I768" s="3" t="s">
        <v>19</v>
      </c>
      <c r="J768" s="3" t="s">
        <v>8256</v>
      </c>
      <c r="K768" s="3" t="s">
        <v>8260</v>
      </c>
      <c r="L768" s="3" t="s">
        <v>8255</v>
      </c>
      <c r="M768" s="26" t="s">
        <v>13873</v>
      </c>
      <c r="N768"/>
      <c r="O768" s="3" t="s">
        <v>78</v>
      </c>
      <c r="P768" s="34"/>
      <c r="Q768" s="34">
        <v>90.3</v>
      </c>
      <c r="R768" s="34">
        <v>-90.3</v>
      </c>
      <c r="S768" s="36">
        <v>-1</v>
      </c>
      <c r="T768" s="34" t="s">
        <v>78</v>
      </c>
      <c r="U768" s="34" t="s">
        <v>78</v>
      </c>
      <c r="V768" s="34" t="s">
        <v>78</v>
      </c>
      <c r="W768" s="34" t="s">
        <v>78</v>
      </c>
      <c r="X768" s="36" t="s">
        <v>78</v>
      </c>
      <c r="Y768" s="3" t="str">
        <f>IFERROR(VLOOKUP(A768,'Pivot price tier'!$C$8:$L$2245,10,0),"")</f>
        <v/>
      </c>
      <c r="Z768" s="3" t="str">
        <f>IFERROR(VLOOKUP(A768,'Pivot price tier by size'!$D$8:$M$2466,10,0),"")</f>
        <v/>
      </c>
      <c r="AA768" s="3" t="str">
        <f>IFERROR(VLOOKUP(A768,'Pivot category'!$B$8:$I$2191,8,0),"")</f>
        <v/>
      </c>
      <c r="AB768" s="3" t="str">
        <f t="shared" si="11"/>
        <v>Bottom 5%</v>
      </c>
      <c r="AC768"/>
      <c r="AD768" s="3" t="s">
        <v>11234</v>
      </c>
      <c r="AE768" s="3" t="s">
        <v>16612</v>
      </c>
    </row>
    <row r="769" spans="1:31" hidden="1" x14ac:dyDescent="0.25">
      <c r="A769" t="s">
        <v>14723</v>
      </c>
      <c r="B769" t="s">
        <v>14724</v>
      </c>
      <c r="C769" s="3" t="s">
        <v>32</v>
      </c>
      <c r="D769" s="3" t="s">
        <v>14623</v>
      </c>
      <c r="E769" s="3" t="s">
        <v>5198</v>
      </c>
      <c r="F769" s="3">
        <v>70000</v>
      </c>
      <c r="G769" s="34">
        <v>18.989999999999998</v>
      </c>
      <c r="H769" s="3" t="s">
        <v>12</v>
      </c>
      <c r="I769" s="3" t="s">
        <v>19</v>
      </c>
      <c r="J769" s="3" t="s">
        <v>8251</v>
      </c>
      <c r="K769" s="3" t="s">
        <v>8252</v>
      </c>
      <c r="L769" s="3" t="s">
        <v>68</v>
      </c>
      <c r="M769" s="26">
        <v>45778</v>
      </c>
      <c r="N769"/>
      <c r="O769" s="3">
        <v>62</v>
      </c>
      <c r="P769" s="34">
        <v>12799.26</v>
      </c>
      <c r="Q769" s="34"/>
      <c r="R769" s="34">
        <v>12799.26</v>
      </c>
      <c r="T769" s="34">
        <v>206.43967741935484</v>
      </c>
      <c r="U769" s="34">
        <v>16673.22</v>
      </c>
      <c r="V769" s="34">
        <v>0</v>
      </c>
      <c r="W769" s="34">
        <v>16673.22</v>
      </c>
      <c r="X769" s="36">
        <v>0</v>
      </c>
      <c r="Y769" s="3" t="str">
        <f>IFERROR(VLOOKUP(A769,'Pivot price tier'!$C$8:$L$2245,10,0),"")</f>
        <v>X</v>
      </c>
      <c r="Z769" s="3" t="str">
        <f>IFERROR(VLOOKUP(A769,'Pivot price tier by size'!$D$8:$M$2466,10,0),"")</f>
        <v>X</v>
      </c>
      <c r="AA769" s="3" t="str">
        <f>IFERROR(VLOOKUP(A769,'Pivot category'!$B$8:$I$2191,8,0),"")</f>
        <v>X</v>
      </c>
      <c r="AB769" s="3" t="str">
        <f t="shared" si="11"/>
        <v>Bottom 5%</v>
      </c>
      <c r="AC769"/>
      <c r="AD769" s="3" t="s">
        <v>16449</v>
      </c>
      <c r="AE769" s="3" t="s">
        <v>14091</v>
      </c>
    </row>
    <row r="770" spans="1:31" hidden="1" x14ac:dyDescent="0.25">
      <c r="A770" t="s">
        <v>14725</v>
      </c>
      <c r="B770" t="s">
        <v>14726</v>
      </c>
      <c r="C770" s="3" t="s">
        <v>69</v>
      </c>
      <c r="D770" s="3" t="s">
        <v>14640</v>
      </c>
      <c r="E770" s="3" t="s">
        <v>5198</v>
      </c>
      <c r="F770" s="3">
        <v>70000</v>
      </c>
      <c r="G770" s="34">
        <v>1.0900000000000001</v>
      </c>
      <c r="H770" s="3" t="s">
        <v>12</v>
      </c>
      <c r="I770" s="3" t="s">
        <v>70</v>
      </c>
      <c r="J770" s="3" t="s">
        <v>8251</v>
      </c>
      <c r="K770" s="3" t="s">
        <v>8252</v>
      </c>
      <c r="L770" s="3" t="s">
        <v>68</v>
      </c>
      <c r="M770" s="26">
        <v>45778</v>
      </c>
      <c r="N770"/>
      <c r="O770" s="3">
        <v>49</v>
      </c>
      <c r="P770" s="34">
        <v>2988.78</v>
      </c>
      <c r="Q770" s="34"/>
      <c r="R770" s="34">
        <v>2988.78</v>
      </c>
      <c r="T770" s="34">
        <v>60.99551020408164</v>
      </c>
      <c r="U770" s="34">
        <v>1412.64</v>
      </c>
      <c r="V770" s="34">
        <v>0</v>
      </c>
      <c r="W770" s="34">
        <v>1412.64</v>
      </c>
      <c r="X770" s="36">
        <v>0</v>
      </c>
      <c r="Y770" s="3" t="str">
        <f>IFERROR(VLOOKUP(A770,'Pivot price tier'!$C$8:$L$2245,10,0),"")</f>
        <v/>
      </c>
      <c r="Z770" s="3" t="str">
        <f>IFERROR(VLOOKUP(A770,'Pivot price tier by size'!$D$8:$M$2466,10,0),"")</f>
        <v/>
      </c>
      <c r="AA770" s="3" t="str">
        <f>IFERROR(VLOOKUP(A770,'Pivot category'!$B$8:$I$2191,8,0),"")</f>
        <v/>
      </c>
      <c r="AB770" s="3" t="str">
        <f t="shared" ref="AB770:AB833" si="12">IF(P770&lt;$AC$1,"Bottom 5%","")</f>
        <v>Bottom 5%</v>
      </c>
      <c r="AC770"/>
      <c r="AD770" s="3" t="s">
        <v>16449</v>
      </c>
      <c r="AE770" s="3" t="s">
        <v>14091</v>
      </c>
    </row>
    <row r="771" spans="1:31" hidden="1" x14ac:dyDescent="0.25">
      <c r="A771" t="s">
        <v>14727</v>
      </c>
      <c r="B771" t="s">
        <v>14728</v>
      </c>
      <c r="C771" s="3" t="s">
        <v>32</v>
      </c>
      <c r="D771" s="3" t="s">
        <v>14624</v>
      </c>
      <c r="E771" s="3" t="s">
        <v>5198</v>
      </c>
      <c r="F771" s="3">
        <v>70000</v>
      </c>
      <c r="G771" s="34">
        <v>18.989999999999998</v>
      </c>
      <c r="H771" s="3" t="s">
        <v>12</v>
      </c>
      <c r="I771" s="3" t="s">
        <v>19</v>
      </c>
      <c r="J771" s="3" t="s">
        <v>8251</v>
      </c>
      <c r="K771" s="3" t="s">
        <v>8252</v>
      </c>
      <c r="L771" s="3" t="s">
        <v>68</v>
      </c>
      <c r="M771" s="26">
        <v>45778</v>
      </c>
      <c r="N771"/>
      <c r="O771" s="3">
        <v>63</v>
      </c>
      <c r="P771" s="34">
        <v>9495</v>
      </c>
      <c r="Q771" s="34"/>
      <c r="R771" s="34">
        <v>9495</v>
      </c>
      <c r="T771" s="34">
        <v>150.71428571428572</v>
      </c>
      <c r="U771" s="34">
        <v>14204.52</v>
      </c>
      <c r="V771" s="34">
        <v>0</v>
      </c>
      <c r="W771" s="34">
        <v>14204.52</v>
      </c>
      <c r="X771" s="36">
        <v>0</v>
      </c>
      <c r="Y771" s="3" t="str">
        <f>IFERROR(VLOOKUP(A771,'Pivot price tier'!$C$8:$L$2245,10,0),"")</f>
        <v>X</v>
      </c>
      <c r="Z771" s="3" t="str">
        <f>IFERROR(VLOOKUP(A771,'Pivot price tier by size'!$D$8:$M$2466,10,0),"")</f>
        <v>X</v>
      </c>
      <c r="AA771" s="3" t="str">
        <f>IFERROR(VLOOKUP(A771,'Pivot category'!$B$8:$I$2191,8,0),"")</f>
        <v>X</v>
      </c>
      <c r="AB771" s="3" t="str">
        <f t="shared" si="12"/>
        <v>Bottom 5%</v>
      </c>
      <c r="AC771"/>
      <c r="AD771" s="3" t="s">
        <v>16449</v>
      </c>
      <c r="AE771" s="3" t="s">
        <v>14091</v>
      </c>
    </row>
    <row r="772" spans="1:31" hidden="1" x14ac:dyDescent="0.25">
      <c r="A772" t="s">
        <v>14729</v>
      </c>
      <c r="B772" t="s">
        <v>14730</v>
      </c>
      <c r="C772" s="3" t="s">
        <v>69</v>
      </c>
      <c r="D772" s="3" t="s">
        <v>14641</v>
      </c>
      <c r="E772" s="3" t="s">
        <v>5198</v>
      </c>
      <c r="F772" s="3">
        <v>70000</v>
      </c>
      <c r="G772" s="34">
        <v>1.0900000000000001</v>
      </c>
      <c r="H772" s="3" t="s">
        <v>12</v>
      </c>
      <c r="I772" s="3" t="s">
        <v>70</v>
      </c>
      <c r="J772" s="3" t="s">
        <v>8251</v>
      </c>
      <c r="K772" s="3" t="s">
        <v>8252</v>
      </c>
      <c r="L772" s="3" t="s">
        <v>68</v>
      </c>
      <c r="M772" s="26">
        <v>45778</v>
      </c>
      <c r="N772"/>
      <c r="O772" s="3">
        <v>52</v>
      </c>
      <c r="P772" s="34">
        <v>2383.83</v>
      </c>
      <c r="Q772" s="34"/>
      <c r="R772" s="34">
        <v>2383.83</v>
      </c>
      <c r="T772" s="34">
        <v>45.842884615384612</v>
      </c>
      <c r="U772" s="34">
        <v>4938.79</v>
      </c>
      <c r="V772" s="34">
        <v>0</v>
      </c>
      <c r="W772" s="34">
        <v>4938.79</v>
      </c>
      <c r="X772" s="36">
        <v>0</v>
      </c>
      <c r="Y772" s="3" t="str">
        <f>IFERROR(VLOOKUP(A772,'Pivot price tier'!$C$8:$L$2245,10,0),"")</f>
        <v/>
      </c>
      <c r="Z772" s="3" t="str">
        <f>IFERROR(VLOOKUP(A772,'Pivot price tier by size'!$D$8:$M$2466,10,0),"")</f>
        <v/>
      </c>
      <c r="AA772" s="3" t="str">
        <f>IFERROR(VLOOKUP(A772,'Pivot category'!$B$8:$I$2191,8,0),"")</f>
        <v/>
      </c>
      <c r="AB772" s="3" t="str">
        <f t="shared" si="12"/>
        <v>Bottom 5%</v>
      </c>
      <c r="AC772"/>
      <c r="AD772" s="3" t="s">
        <v>16449</v>
      </c>
      <c r="AE772" s="3" t="s">
        <v>14091</v>
      </c>
    </row>
    <row r="773" spans="1:31" hidden="1" x14ac:dyDescent="0.25">
      <c r="A773" t="s">
        <v>13646</v>
      </c>
      <c r="B773" t="s">
        <v>13647</v>
      </c>
      <c r="C773" s="3" t="s">
        <v>36</v>
      </c>
      <c r="D773" s="3" t="s">
        <v>8403</v>
      </c>
      <c r="E773" s="3" t="s">
        <v>5150</v>
      </c>
      <c r="F773" s="3">
        <v>1000</v>
      </c>
      <c r="G773" s="34">
        <v>34.99</v>
      </c>
      <c r="H773" s="3" t="s">
        <v>12</v>
      </c>
      <c r="I773" s="3" t="s">
        <v>21</v>
      </c>
      <c r="J773" s="3" t="s">
        <v>8259</v>
      </c>
      <c r="K773" s="3" t="s">
        <v>8252</v>
      </c>
      <c r="L773" s="3" t="s">
        <v>68</v>
      </c>
      <c r="M773" s="26">
        <v>45597</v>
      </c>
      <c r="N773"/>
      <c r="O773" s="3">
        <v>9</v>
      </c>
      <c r="P773" s="34">
        <v>139.96</v>
      </c>
      <c r="Q773" s="34">
        <v>209450.14</v>
      </c>
      <c r="R773" s="34">
        <v>-209310.18</v>
      </c>
      <c r="S773" s="36">
        <v>-1</v>
      </c>
      <c r="T773" s="34">
        <v>15.551111111111112</v>
      </c>
      <c r="U773" s="34">
        <v>0</v>
      </c>
      <c r="V773" s="34">
        <v>244.93</v>
      </c>
      <c r="W773" s="34">
        <v>-244.93</v>
      </c>
      <c r="X773" s="36">
        <v>-1</v>
      </c>
      <c r="Y773" s="3" t="str">
        <f>IFERROR(VLOOKUP(A773,'Pivot price tier'!$C$8:$L$2245,10,0),"")</f>
        <v>X</v>
      </c>
      <c r="Z773" s="3" t="str">
        <f>IFERROR(VLOOKUP(A773,'Pivot price tier by size'!$D$8:$M$2466,10,0),"")</f>
        <v>X</v>
      </c>
      <c r="AA773" s="3" t="str">
        <f>IFERROR(VLOOKUP(A773,'Pivot category'!$B$8:$I$2191,8,0),"")</f>
        <v>X</v>
      </c>
      <c r="AB773" s="3" t="str">
        <f t="shared" si="12"/>
        <v>Bottom 5%</v>
      </c>
      <c r="AC773"/>
      <c r="AD773" s="3" t="s">
        <v>16449</v>
      </c>
      <c r="AE773" s="3" t="s">
        <v>14091</v>
      </c>
    </row>
    <row r="774" spans="1:31" hidden="1" x14ac:dyDescent="0.25">
      <c r="A774" t="s">
        <v>5449</v>
      </c>
      <c r="B774" t="s">
        <v>393</v>
      </c>
      <c r="C774" s="3" t="s">
        <v>32</v>
      </c>
      <c r="D774" s="3" t="s">
        <v>2657</v>
      </c>
      <c r="E774" s="3" t="s">
        <v>5150</v>
      </c>
      <c r="F774" s="3">
        <v>7000</v>
      </c>
      <c r="G774" s="34">
        <v>28.99</v>
      </c>
      <c r="H774" s="3" t="s">
        <v>12</v>
      </c>
      <c r="I774" s="3" t="s">
        <v>21</v>
      </c>
      <c r="J774" s="3" t="s">
        <v>8259</v>
      </c>
      <c r="K774" s="3" t="s">
        <v>8252</v>
      </c>
      <c r="L774" s="3" t="s">
        <v>68</v>
      </c>
      <c r="M774" s="26" t="s">
        <v>13873</v>
      </c>
      <c r="N774"/>
      <c r="O774" s="3">
        <v>141</v>
      </c>
      <c r="P774" s="34">
        <v>1176327.23</v>
      </c>
      <c r="Q774" s="34">
        <v>1189923.54</v>
      </c>
      <c r="R774" s="34">
        <v>-13596.31</v>
      </c>
      <c r="S774" s="36">
        <v>-0.01</v>
      </c>
      <c r="T774" s="34">
        <v>8342.7463120567372</v>
      </c>
      <c r="U774" s="34">
        <v>1120173.6000000001</v>
      </c>
      <c r="V774" s="34">
        <v>1189807.58</v>
      </c>
      <c r="W774" s="34">
        <v>-69633.98</v>
      </c>
      <c r="X774" s="36">
        <v>-0.06</v>
      </c>
      <c r="Y774" s="3" t="str">
        <f>IFERROR(VLOOKUP(A774,'Pivot price tier'!$C$8:$L$2245,10,0),"")</f>
        <v xml:space="preserve"> </v>
      </c>
      <c r="Z774" s="3" t="str">
        <f>IFERROR(VLOOKUP(A774,'Pivot price tier by size'!$D$8:$M$2466,10,0),"")</f>
        <v xml:space="preserve"> </v>
      </c>
      <c r="AA774" s="3" t="str">
        <f>IFERROR(VLOOKUP(A774,'Pivot category'!$B$8:$I$2191,8,0),"")</f>
        <v xml:space="preserve"> </v>
      </c>
      <c r="AB774" s="3" t="str">
        <f t="shared" si="12"/>
        <v/>
      </c>
      <c r="AC774"/>
      <c r="AD774" s="3" t="s">
        <v>16449</v>
      </c>
      <c r="AE774" s="3" t="s">
        <v>14091</v>
      </c>
    </row>
    <row r="775" spans="1:31" hidden="1" x14ac:dyDescent="0.25">
      <c r="A775" t="s">
        <v>14479</v>
      </c>
      <c r="B775" t="s">
        <v>14731</v>
      </c>
      <c r="C775" s="3" t="s">
        <v>32</v>
      </c>
      <c r="D775" s="3" t="s">
        <v>12878</v>
      </c>
      <c r="E775" s="3" t="s">
        <v>5150</v>
      </c>
      <c r="F775" s="3">
        <v>10000</v>
      </c>
      <c r="G775" s="34">
        <v>30.99</v>
      </c>
      <c r="H775" s="3" t="s">
        <v>12</v>
      </c>
      <c r="I775" s="3" t="s">
        <v>23</v>
      </c>
      <c r="J775" s="3" t="s">
        <v>8259</v>
      </c>
      <c r="K775" s="3" t="s">
        <v>8264</v>
      </c>
      <c r="L775" s="3" t="s">
        <v>68</v>
      </c>
      <c r="M775" s="26">
        <v>45778</v>
      </c>
      <c r="N775"/>
      <c r="O775" s="3">
        <v>61</v>
      </c>
      <c r="P775" s="34">
        <v>235152.12</v>
      </c>
      <c r="Q775" s="34">
        <v>22312.799999999999</v>
      </c>
      <c r="R775" s="34">
        <v>212839.32</v>
      </c>
      <c r="S775" s="36">
        <v>9.5399999999999991</v>
      </c>
      <c r="T775" s="34">
        <v>3854.952786885246</v>
      </c>
      <c r="U775" s="34">
        <v>11962.14</v>
      </c>
      <c r="V775" s="34">
        <v>11528.28</v>
      </c>
      <c r="W775" s="34">
        <v>433.86</v>
      </c>
      <c r="X775" s="36">
        <v>0.04</v>
      </c>
      <c r="Y775" s="3" t="str">
        <f>IFERROR(VLOOKUP(A775,'Pivot price tier'!$C$8:$L$2245,10,0),"")</f>
        <v/>
      </c>
      <c r="Z775" s="3" t="str">
        <f>IFERROR(VLOOKUP(A775,'Pivot price tier by size'!$D$8:$M$2466,10,0),"")</f>
        <v/>
      </c>
      <c r="AA775" s="3" t="str">
        <f>IFERROR(VLOOKUP(A775,'Pivot category'!$B$8:$I$2191,8,0),"")</f>
        <v/>
      </c>
      <c r="AB775" s="3" t="str">
        <f t="shared" si="12"/>
        <v/>
      </c>
      <c r="AC775"/>
      <c r="AD775" s="3" t="s">
        <v>16449</v>
      </c>
      <c r="AE775" s="3" t="s">
        <v>14091</v>
      </c>
    </row>
    <row r="776" spans="1:31" hidden="1" x14ac:dyDescent="0.25">
      <c r="A776" t="s">
        <v>16335</v>
      </c>
      <c r="B776" t="s">
        <v>16336</v>
      </c>
      <c r="C776" s="3" t="s">
        <v>69</v>
      </c>
      <c r="D776" s="3" t="s">
        <v>16326</v>
      </c>
      <c r="E776" s="3">
        <v>0</v>
      </c>
      <c r="F776" s="3">
        <v>1000</v>
      </c>
      <c r="G776" s="34">
        <v>1.49</v>
      </c>
      <c r="H776" s="3" t="s">
        <v>29</v>
      </c>
      <c r="I776" s="3" t="s">
        <v>70</v>
      </c>
      <c r="J776" s="3" t="s">
        <v>8251</v>
      </c>
      <c r="K776" s="3" t="s">
        <v>8252</v>
      </c>
      <c r="L776" s="3" t="s">
        <v>68</v>
      </c>
      <c r="M776" s="26">
        <v>46082</v>
      </c>
      <c r="N776"/>
      <c r="O776" s="3">
        <v>4</v>
      </c>
      <c r="P776" s="34">
        <v>96.85</v>
      </c>
      <c r="Q776" s="34"/>
      <c r="R776" s="34">
        <v>96.85</v>
      </c>
      <c r="T776" s="34">
        <v>24.212499999999999</v>
      </c>
      <c r="U776" s="34">
        <v>2682</v>
      </c>
      <c r="V776" s="34">
        <v>0</v>
      </c>
      <c r="W776" s="34">
        <v>2682</v>
      </c>
      <c r="X776" s="36">
        <v>0</v>
      </c>
      <c r="Y776" s="3" t="str">
        <f>IFERROR(VLOOKUP(A776,'Pivot price tier'!$C$8:$L$2245,10,0),"")</f>
        <v/>
      </c>
      <c r="Z776" s="3" t="str">
        <f>IFERROR(VLOOKUP(A776,'Pivot price tier by size'!$D$8:$M$2466,10,0),"")</f>
        <v/>
      </c>
      <c r="AA776" s="3" t="str">
        <f>IFERROR(VLOOKUP(A776,'Pivot category'!$B$8:$I$2191,8,0),"")</f>
        <v/>
      </c>
      <c r="AB776" s="3" t="str">
        <f t="shared" si="12"/>
        <v>Bottom 5%</v>
      </c>
      <c r="AC776"/>
      <c r="AD776" s="3" t="s">
        <v>16449</v>
      </c>
      <c r="AE776" s="3" t="s">
        <v>14091</v>
      </c>
    </row>
    <row r="777" spans="1:31" x14ac:dyDescent="0.25">
      <c r="A777" t="s">
        <v>6988</v>
      </c>
      <c r="B777" t="s">
        <v>1844</v>
      </c>
      <c r="C777" s="3" t="s">
        <v>34</v>
      </c>
      <c r="D777" s="3" t="s">
        <v>4271</v>
      </c>
      <c r="E777" s="3" t="s">
        <v>5150</v>
      </c>
      <c r="F777" s="3">
        <v>1000</v>
      </c>
      <c r="G777" s="34">
        <v>19.989999999999998</v>
      </c>
      <c r="H777" s="3" t="s">
        <v>30</v>
      </c>
      <c r="I777" s="3" t="s">
        <v>23</v>
      </c>
      <c r="J777" s="3" t="s">
        <v>8251</v>
      </c>
      <c r="K777" s="3" t="s">
        <v>8252</v>
      </c>
      <c r="L777" s="3" t="s">
        <v>68</v>
      </c>
      <c r="M777" s="26" t="s">
        <v>13873</v>
      </c>
      <c r="N777"/>
      <c r="O777" s="3">
        <v>64</v>
      </c>
      <c r="P777" s="34">
        <v>59914.38</v>
      </c>
      <c r="Q777" s="34">
        <v>123473.85</v>
      </c>
      <c r="R777" s="34">
        <v>-63559.47</v>
      </c>
      <c r="S777" s="36">
        <v>-0.51</v>
      </c>
      <c r="T777" s="34">
        <v>936.16218749999996</v>
      </c>
      <c r="U777" s="34">
        <v>16641.86</v>
      </c>
      <c r="V777" s="34">
        <v>46003.08</v>
      </c>
      <c r="W777" s="34">
        <v>-29361.22</v>
      </c>
      <c r="X777" s="36">
        <v>-0.64</v>
      </c>
      <c r="Y777" s="3" t="str">
        <f>IFERROR(VLOOKUP(A777,'Pivot price tier'!$C$8:$L$2245,10,0),"")</f>
        <v>X</v>
      </c>
      <c r="Z777" s="3" t="str">
        <f>IFERROR(VLOOKUP(A777,'Pivot price tier by size'!$D$8:$M$2466,10,0),"")</f>
        <v xml:space="preserve"> </v>
      </c>
      <c r="AA777" s="3" t="str">
        <f>IFERROR(VLOOKUP(A777,'Pivot category'!$B$8:$I$2191,8,0),"")</f>
        <v>X</v>
      </c>
      <c r="AB777" s="3" t="str">
        <f t="shared" si="12"/>
        <v/>
      </c>
      <c r="AC777"/>
      <c r="AD777" s="3" t="s">
        <v>11231</v>
      </c>
      <c r="AE777" s="3" t="s">
        <v>16480</v>
      </c>
    </row>
    <row r="778" spans="1:31" hidden="1" x14ac:dyDescent="0.25">
      <c r="A778" t="s">
        <v>15809</v>
      </c>
      <c r="B778" t="s">
        <v>14206</v>
      </c>
      <c r="C778" s="3" t="s">
        <v>34</v>
      </c>
      <c r="D778" s="3" t="s">
        <v>12918</v>
      </c>
      <c r="E778" s="3" t="s">
        <v>5150</v>
      </c>
      <c r="F778" s="3">
        <v>10000</v>
      </c>
      <c r="G778" s="34">
        <v>999.99</v>
      </c>
      <c r="H778" s="3" t="s">
        <v>12</v>
      </c>
      <c r="I778" s="3" t="s">
        <v>74</v>
      </c>
      <c r="J778" s="3" t="s">
        <v>8259</v>
      </c>
      <c r="K778" s="3" t="s">
        <v>8264</v>
      </c>
      <c r="L778" s="3" t="s">
        <v>68</v>
      </c>
      <c r="M778" s="26">
        <v>45393</v>
      </c>
      <c r="N778"/>
      <c r="O778" s="3" t="s">
        <v>78</v>
      </c>
      <c r="P778" s="34">
        <v>6999.93</v>
      </c>
      <c r="Q778" s="34"/>
      <c r="R778" s="34">
        <v>6999.93</v>
      </c>
      <c r="T778" s="34" t="s">
        <v>78</v>
      </c>
      <c r="U778" s="34">
        <v>999.99</v>
      </c>
      <c r="V778" s="34">
        <v>0</v>
      </c>
      <c r="W778" s="34">
        <v>999.99</v>
      </c>
      <c r="X778" s="36">
        <v>0</v>
      </c>
      <c r="Y778" s="3" t="str">
        <f>IFERROR(VLOOKUP(A778,'Pivot price tier'!$C$8:$L$2245,10,0),"")</f>
        <v/>
      </c>
      <c r="Z778" s="3" t="str">
        <f>IFERROR(VLOOKUP(A778,'Pivot price tier by size'!$D$8:$M$2466,10,0),"")</f>
        <v/>
      </c>
      <c r="AA778" s="3" t="str">
        <f>IFERROR(VLOOKUP(A778,'Pivot category'!$B$8:$I$2191,8,0),"")</f>
        <v/>
      </c>
      <c r="AB778" s="3" t="str">
        <f t="shared" si="12"/>
        <v>Bottom 5%</v>
      </c>
      <c r="AC778"/>
      <c r="AD778" s="3" t="s">
        <v>16449</v>
      </c>
      <c r="AE778" s="3" t="s">
        <v>14091</v>
      </c>
    </row>
    <row r="779" spans="1:31" hidden="1" x14ac:dyDescent="0.25">
      <c r="A779" t="s">
        <v>14732</v>
      </c>
      <c r="B779" t="s">
        <v>14733</v>
      </c>
      <c r="C779" s="3" t="s">
        <v>34</v>
      </c>
      <c r="D779" s="3" t="s">
        <v>15132</v>
      </c>
      <c r="E779" s="3" t="s">
        <v>5150</v>
      </c>
      <c r="F779" s="3">
        <v>10000</v>
      </c>
      <c r="G779" s="34">
        <v>999.99</v>
      </c>
      <c r="H779" s="3" t="s">
        <v>12</v>
      </c>
      <c r="I779" s="3" t="s">
        <v>74</v>
      </c>
      <c r="J779" s="3" t="s">
        <v>8259</v>
      </c>
      <c r="K779" s="3" t="s">
        <v>8252</v>
      </c>
      <c r="L779" s="3" t="s">
        <v>68</v>
      </c>
      <c r="M779" s="26">
        <v>45778</v>
      </c>
      <c r="N779"/>
      <c r="O779" s="3" t="s">
        <v>78</v>
      </c>
      <c r="P779" s="34"/>
      <c r="Q779" s="34">
        <v>7999.92</v>
      </c>
      <c r="R779" s="34">
        <v>-7999.92</v>
      </c>
      <c r="S779" s="36">
        <v>-1</v>
      </c>
      <c r="T779" s="34" t="s">
        <v>78</v>
      </c>
      <c r="U779" s="34" t="s">
        <v>78</v>
      </c>
      <c r="V779" s="34" t="s">
        <v>78</v>
      </c>
      <c r="W779" s="34" t="s">
        <v>78</v>
      </c>
      <c r="X779" s="36" t="s">
        <v>78</v>
      </c>
      <c r="Y779" s="3" t="str">
        <f>IFERROR(VLOOKUP(A779,'Pivot price tier'!$C$8:$L$2245,10,0),"")</f>
        <v>X</v>
      </c>
      <c r="Z779" s="3" t="str">
        <f>IFERROR(VLOOKUP(A779,'Pivot price tier by size'!$D$8:$M$2466,10,0),"")</f>
        <v>X</v>
      </c>
      <c r="AA779" s="3" t="str">
        <f>IFERROR(VLOOKUP(A779,'Pivot category'!$B$8:$I$2191,8,0),"")</f>
        <v>X</v>
      </c>
      <c r="AB779" s="3" t="str">
        <f t="shared" si="12"/>
        <v>Bottom 5%</v>
      </c>
      <c r="AC779"/>
      <c r="AD779" s="3" t="s">
        <v>16449</v>
      </c>
      <c r="AE779" s="3" t="s">
        <v>14091</v>
      </c>
    </row>
    <row r="780" spans="1:31" x14ac:dyDescent="0.25">
      <c r="A780" t="s">
        <v>6998</v>
      </c>
      <c r="B780" t="s">
        <v>1988</v>
      </c>
      <c r="C780" s="3" t="s">
        <v>34</v>
      </c>
      <c r="D780" s="3" t="s">
        <v>4424</v>
      </c>
      <c r="E780" s="3" t="s">
        <v>5150</v>
      </c>
      <c r="F780" s="3">
        <v>1000</v>
      </c>
      <c r="G780" s="34">
        <v>7.99</v>
      </c>
      <c r="H780" s="3" t="s">
        <v>28</v>
      </c>
      <c r="I780" s="3" t="s">
        <v>19</v>
      </c>
      <c r="J780" s="3" t="s">
        <v>8251</v>
      </c>
      <c r="K780" s="3" t="s">
        <v>8252</v>
      </c>
      <c r="L780" s="3" t="s">
        <v>68</v>
      </c>
      <c r="M780" s="26" t="s">
        <v>13873</v>
      </c>
      <c r="N780"/>
      <c r="O780" s="3">
        <v>152</v>
      </c>
      <c r="P780" s="34">
        <v>49977.45</v>
      </c>
      <c r="Q780" s="34">
        <v>52014.9</v>
      </c>
      <c r="R780" s="34">
        <v>-2037.45</v>
      </c>
      <c r="S780" s="36">
        <v>-0.04</v>
      </c>
      <c r="T780" s="34">
        <v>328.79901315789471</v>
      </c>
      <c r="U780" s="34">
        <v>73515.990000000005</v>
      </c>
      <c r="V780" s="34">
        <v>70048.33</v>
      </c>
      <c r="W780" s="34">
        <v>3467.66</v>
      </c>
      <c r="X780" s="36">
        <v>0.05</v>
      </c>
      <c r="Y780" s="3" t="str">
        <f>IFERROR(VLOOKUP(A780,'Pivot price tier'!$C$8:$L$2245,10,0),"")</f>
        <v>X</v>
      </c>
      <c r="Z780" s="3" t="str">
        <f>IFERROR(VLOOKUP(A780,'Pivot price tier by size'!$D$8:$M$2466,10,0),"")</f>
        <v xml:space="preserve"> </v>
      </c>
      <c r="AA780" s="3" t="str">
        <f>IFERROR(VLOOKUP(A780,'Pivot category'!$B$8:$I$2191,8,0),"")</f>
        <v>X</v>
      </c>
      <c r="AB780" s="3" t="str">
        <f t="shared" si="12"/>
        <v/>
      </c>
      <c r="AC780"/>
      <c r="AD780" s="3" t="s">
        <v>16451</v>
      </c>
      <c r="AE780" s="3" t="s">
        <v>14119</v>
      </c>
    </row>
    <row r="781" spans="1:31" x14ac:dyDescent="0.25">
      <c r="A781" t="s">
        <v>5780</v>
      </c>
      <c r="B781" t="s">
        <v>2024</v>
      </c>
      <c r="C781" s="3" t="s">
        <v>32</v>
      </c>
      <c r="D781" s="3" t="s">
        <v>4464</v>
      </c>
      <c r="E781" s="3" t="s">
        <v>5198</v>
      </c>
      <c r="F781" s="3">
        <v>1000</v>
      </c>
      <c r="G781" s="34">
        <v>13.99</v>
      </c>
      <c r="H781" s="3" t="s">
        <v>28</v>
      </c>
      <c r="I781" s="3" t="s">
        <v>19</v>
      </c>
      <c r="J781" s="3" t="s">
        <v>8251</v>
      </c>
      <c r="K781" s="3" t="s">
        <v>8252</v>
      </c>
      <c r="L781" s="3" t="s">
        <v>68</v>
      </c>
      <c r="M781" s="26" t="s">
        <v>13873</v>
      </c>
      <c r="N781"/>
      <c r="O781" s="3">
        <v>151</v>
      </c>
      <c r="P781" s="34">
        <v>49208.86</v>
      </c>
      <c r="Q781" s="34">
        <v>51322.3</v>
      </c>
      <c r="R781" s="34">
        <v>-2113.44</v>
      </c>
      <c r="S781" s="36">
        <v>-0.04</v>
      </c>
      <c r="T781" s="34">
        <v>325.88649006622518</v>
      </c>
      <c r="U781" s="34">
        <v>68803.66</v>
      </c>
      <c r="V781" s="34">
        <v>65860.66</v>
      </c>
      <c r="W781" s="34">
        <v>2943</v>
      </c>
      <c r="X781" s="36">
        <v>0.04</v>
      </c>
      <c r="Y781" s="3" t="str">
        <f>IFERROR(VLOOKUP(A781,'Pivot price tier'!$C$8:$L$2245,10,0),"")</f>
        <v>X</v>
      </c>
      <c r="Z781" s="3" t="str">
        <f>IFERROR(VLOOKUP(A781,'Pivot price tier by size'!$D$8:$M$2466,10,0),"")</f>
        <v xml:space="preserve"> </v>
      </c>
      <c r="AA781" s="3" t="str">
        <f>IFERROR(VLOOKUP(A781,'Pivot category'!$B$8:$I$2191,8,0),"")</f>
        <v>X</v>
      </c>
      <c r="AB781" s="3" t="str">
        <f t="shared" si="12"/>
        <v/>
      </c>
      <c r="AC781"/>
      <c r="AD781" s="3" t="s">
        <v>16452</v>
      </c>
      <c r="AE781" s="3" t="s">
        <v>16455</v>
      </c>
    </row>
    <row r="782" spans="1:31" hidden="1" x14ac:dyDescent="0.25">
      <c r="A782" t="s">
        <v>13018</v>
      </c>
      <c r="B782" t="s">
        <v>13019</v>
      </c>
      <c r="C782" s="3" t="s">
        <v>32</v>
      </c>
      <c r="D782" s="3" t="s">
        <v>12648</v>
      </c>
      <c r="E782" s="3" t="s">
        <v>5150</v>
      </c>
      <c r="F782" s="3">
        <v>10000</v>
      </c>
      <c r="G782" s="34">
        <v>57.99</v>
      </c>
      <c r="H782" s="3" t="s">
        <v>12622</v>
      </c>
      <c r="I782" s="3" t="s">
        <v>15</v>
      </c>
      <c r="J782" s="3" t="s">
        <v>8259</v>
      </c>
      <c r="K782" s="3" t="s">
        <v>8252</v>
      </c>
      <c r="L782" s="3" t="s">
        <v>68</v>
      </c>
      <c r="M782" s="26">
        <v>45474</v>
      </c>
      <c r="N782"/>
      <c r="O782" s="3">
        <v>1</v>
      </c>
      <c r="P782" s="34">
        <v>3479.4</v>
      </c>
      <c r="Q782" s="34">
        <v>13395.69</v>
      </c>
      <c r="R782" s="34">
        <v>-9916.2900000000009</v>
      </c>
      <c r="S782" s="36">
        <v>-0.74</v>
      </c>
      <c r="T782" s="34">
        <v>3479.4</v>
      </c>
      <c r="U782" s="34">
        <v>521.91</v>
      </c>
      <c r="V782" s="34">
        <v>11366.04</v>
      </c>
      <c r="W782" s="34">
        <v>-10844.13</v>
      </c>
      <c r="X782" s="36">
        <v>-0.95</v>
      </c>
      <c r="Y782" s="3" t="str">
        <f>IFERROR(VLOOKUP(A782,'Pivot price tier'!$C$8:$L$2245,10,0),"")</f>
        <v xml:space="preserve"> </v>
      </c>
      <c r="Z782" s="3" t="str">
        <f>IFERROR(VLOOKUP(A782,'Pivot price tier by size'!$D$8:$M$2466,10,0),"")</f>
        <v xml:space="preserve"> </v>
      </c>
      <c r="AA782" s="3" t="str">
        <f>IFERROR(VLOOKUP(A782,'Pivot category'!$B$8:$I$2191,8,0),"")</f>
        <v>X</v>
      </c>
      <c r="AB782" s="3" t="str">
        <f t="shared" si="12"/>
        <v>Bottom 5%</v>
      </c>
      <c r="AC782"/>
      <c r="AD782" s="3" t="s">
        <v>16452</v>
      </c>
      <c r="AE782" s="3" t="s">
        <v>16455</v>
      </c>
    </row>
    <row r="783" spans="1:31" x14ac:dyDescent="0.25">
      <c r="A783" t="s">
        <v>5785</v>
      </c>
      <c r="B783" t="s">
        <v>2030</v>
      </c>
      <c r="C783" s="3" t="s">
        <v>32</v>
      </c>
      <c r="D783" s="3" t="s">
        <v>4470</v>
      </c>
      <c r="E783" s="3" t="s">
        <v>5198</v>
      </c>
      <c r="F783" s="3">
        <v>1000</v>
      </c>
      <c r="G783" s="34">
        <v>13.99</v>
      </c>
      <c r="H783" s="3" t="s">
        <v>28</v>
      </c>
      <c r="I783" s="3" t="s">
        <v>19</v>
      </c>
      <c r="J783" s="3" t="s">
        <v>8251</v>
      </c>
      <c r="K783" s="3" t="s">
        <v>8252</v>
      </c>
      <c r="L783" s="3" t="s">
        <v>68</v>
      </c>
      <c r="M783" s="26" t="s">
        <v>13873</v>
      </c>
      <c r="N783"/>
      <c r="O783" s="3">
        <v>147</v>
      </c>
      <c r="P783" s="34">
        <v>54708.87</v>
      </c>
      <c r="Q783" s="34">
        <v>64070.93</v>
      </c>
      <c r="R783" s="34">
        <v>-9362.06</v>
      </c>
      <c r="S783" s="36">
        <v>-0.15</v>
      </c>
      <c r="T783" s="34">
        <v>372.16918367346943</v>
      </c>
      <c r="U783" s="34">
        <v>249766.17</v>
      </c>
      <c r="V783" s="34">
        <v>213507.20000000001</v>
      </c>
      <c r="W783" s="34">
        <v>36258.97</v>
      </c>
      <c r="X783" s="36">
        <v>0.17</v>
      </c>
      <c r="Y783" s="3" t="str">
        <f>IFERROR(VLOOKUP(A783,'Pivot price tier'!$C$8:$L$2245,10,0),"")</f>
        <v>X</v>
      </c>
      <c r="Z783" s="3" t="str">
        <f>IFERROR(VLOOKUP(A783,'Pivot price tier by size'!$D$8:$M$2466,10,0),"")</f>
        <v xml:space="preserve"> </v>
      </c>
      <c r="AA783" s="3" t="str">
        <f>IFERROR(VLOOKUP(A783,'Pivot category'!$B$8:$I$2191,8,0),"")</f>
        <v>X</v>
      </c>
      <c r="AB783" s="3" t="str">
        <f t="shared" si="12"/>
        <v/>
      </c>
      <c r="AC783"/>
      <c r="AD783" s="3" t="s">
        <v>16452</v>
      </c>
      <c r="AE783" s="3" t="s">
        <v>16455</v>
      </c>
    </row>
    <row r="784" spans="1:31" x14ac:dyDescent="0.25">
      <c r="A784" t="s">
        <v>5526</v>
      </c>
      <c r="B784" t="s">
        <v>2112</v>
      </c>
      <c r="C784" s="3" t="s">
        <v>32</v>
      </c>
      <c r="D784" s="3" t="s">
        <v>4567</v>
      </c>
      <c r="E784" s="3" t="s">
        <v>5150</v>
      </c>
      <c r="F784" s="3">
        <v>10000</v>
      </c>
      <c r="G784" s="34">
        <v>8.2899999999999991</v>
      </c>
      <c r="H784" s="3" t="s">
        <v>28</v>
      </c>
      <c r="I784" s="3" t="s">
        <v>13</v>
      </c>
      <c r="J784" s="3" t="s">
        <v>8251</v>
      </c>
      <c r="K784" s="3" t="s">
        <v>8252</v>
      </c>
      <c r="L784" s="3" t="s">
        <v>68</v>
      </c>
      <c r="M784" s="26" t="s">
        <v>13873</v>
      </c>
      <c r="N784"/>
      <c r="O784" s="3">
        <v>139</v>
      </c>
      <c r="P784" s="34">
        <v>53959.61</v>
      </c>
      <c r="Q784" s="34">
        <v>52286.06</v>
      </c>
      <c r="R784" s="34">
        <v>1673.55</v>
      </c>
      <c r="S784" s="36">
        <v>0.03</v>
      </c>
      <c r="T784" s="34">
        <v>388.19863309352519</v>
      </c>
      <c r="U784" s="34">
        <v>208874.84</v>
      </c>
      <c r="V784" s="34">
        <v>183837.72</v>
      </c>
      <c r="W784" s="34">
        <v>25037.119999999999</v>
      </c>
      <c r="X784" s="36">
        <v>0.14000000000000001</v>
      </c>
      <c r="Y784" s="3" t="str">
        <f>IFERROR(VLOOKUP(A784,'Pivot price tier'!$C$8:$L$2245,10,0),"")</f>
        <v>X</v>
      </c>
      <c r="Z784" s="3" t="str">
        <f>IFERROR(VLOOKUP(A784,'Pivot price tier by size'!$D$8:$M$2466,10,0),"")</f>
        <v xml:space="preserve"> </v>
      </c>
      <c r="AA784" s="3" t="str">
        <f>IFERROR(VLOOKUP(A784,'Pivot category'!$B$8:$I$2191,8,0),"")</f>
        <v>X</v>
      </c>
      <c r="AB784" s="3" t="str">
        <f t="shared" si="12"/>
        <v/>
      </c>
      <c r="AC784"/>
      <c r="AD784" s="3" t="s">
        <v>16449</v>
      </c>
      <c r="AE784" s="3" t="s">
        <v>14091</v>
      </c>
    </row>
    <row r="785" spans="1:31" x14ac:dyDescent="0.25">
      <c r="A785" t="s">
        <v>13814</v>
      </c>
      <c r="B785" t="s">
        <v>13815</v>
      </c>
      <c r="C785" s="3" t="s">
        <v>32</v>
      </c>
      <c r="D785" s="3" t="s">
        <v>13443</v>
      </c>
      <c r="E785" s="3" t="s">
        <v>5198</v>
      </c>
      <c r="F785" s="3">
        <v>70000</v>
      </c>
      <c r="G785" s="34">
        <v>19.989999999999998</v>
      </c>
      <c r="H785" s="3" t="s">
        <v>28</v>
      </c>
      <c r="I785" s="3" t="s">
        <v>21</v>
      </c>
      <c r="J785" s="3" t="s">
        <v>8251</v>
      </c>
      <c r="K785" s="3" t="s">
        <v>8252</v>
      </c>
      <c r="L785" s="3" t="s">
        <v>68</v>
      </c>
      <c r="M785" s="26">
        <v>45566</v>
      </c>
      <c r="N785"/>
      <c r="O785" s="3">
        <v>111</v>
      </c>
      <c r="P785" s="34">
        <v>53073.45</v>
      </c>
      <c r="Q785" s="34">
        <v>24927.53</v>
      </c>
      <c r="R785" s="34">
        <v>28145.919999999998</v>
      </c>
      <c r="S785" s="36">
        <v>1.1299999999999999</v>
      </c>
      <c r="T785" s="34">
        <v>478.13918918918915</v>
      </c>
      <c r="U785" s="34">
        <v>68445.759999999995</v>
      </c>
      <c r="V785" s="34">
        <v>36581.699999999997</v>
      </c>
      <c r="W785" s="34">
        <v>31864.06</v>
      </c>
      <c r="X785" s="36">
        <v>0.87</v>
      </c>
      <c r="Y785" s="3" t="str">
        <f>IFERROR(VLOOKUP(A785,'Pivot price tier'!$C$8:$L$2245,10,0),"")</f>
        <v>X</v>
      </c>
      <c r="Z785" s="3" t="str">
        <f>IFERROR(VLOOKUP(A785,'Pivot price tier by size'!$D$8:$M$2466,10,0),"")</f>
        <v xml:space="preserve"> </v>
      </c>
      <c r="AA785" s="3" t="str">
        <f>IFERROR(VLOOKUP(A785,'Pivot category'!$B$8:$I$2191,8,0),"")</f>
        <v>X</v>
      </c>
      <c r="AB785" s="3" t="str">
        <f t="shared" si="12"/>
        <v/>
      </c>
      <c r="AC785"/>
      <c r="AD785" s="3" t="s">
        <v>10401</v>
      </c>
      <c r="AE785" s="3" t="s">
        <v>14124</v>
      </c>
    </row>
    <row r="786" spans="1:31" hidden="1" x14ac:dyDescent="0.25">
      <c r="A786" t="s">
        <v>11111</v>
      </c>
      <c r="B786" t="s">
        <v>11112</v>
      </c>
      <c r="C786" s="3" t="s">
        <v>32</v>
      </c>
      <c r="D786" s="3" t="s">
        <v>10962</v>
      </c>
      <c r="E786" s="3" t="s">
        <v>5150</v>
      </c>
      <c r="F786" s="3">
        <v>10000</v>
      </c>
      <c r="G786" s="34">
        <v>49.99</v>
      </c>
      <c r="H786" s="3" t="s">
        <v>12</v>
      </c>
      <c r="I786" s="3" t="s">
        <v>23</v>
      </c>
      <c r="J786" s="3" t="s">
        <v>8259</v>
      </c>
      <c r="K786" s="3" t="s">
        <v>8264</v>
      </c>
      <c r="L786" s="3" t="s">
        <v>68</v>
      </c>
      <c r="M786" s="26" t="s">
        <v>13873</v>
      </c>
      <c r="N786"/>
      <c r="O786" s="3">
        <v>0</v>
      </c>
      <c r="P786" s="34">
        <v>1449.71</v>
      </c>
      <c r="Q786" s="34">
        <v>22395.52</v>
      </c>
      <c r="R786" s="34">
        <v>-20945.810000000001</v>
      </c>
      <c r="S786" s="36">
        <v>-0.94</v>
      </c>
      <c r="T786" s="34" t="s">
        <v>78</v>
      </c>
      <c r="U786" s="34">
        <v>49.99</v>
      </c>
      <c r="V786" s="34">
        <v>749.85</v>
      </c>
      <c r="W786" s="34">
        <v>-699.86</v>
      </c>
      <c r="X786" s="36">
        <v>-0.93</v>
      </c>
      <c r="Y786" s="3" t="str">
        <f>IFERROR(VLOOKUP(A786,'Pivot price tier'!$C$8:$L$2245,10,0),"")</f>
        <v/>
      </c>
      <c r="Z786" s="3" t="str">
        <f>IFERROR(VLOOKUP(A786,'Pivot price tier by size'!$D$8:$M$2466,10,0),"")</f>
        <v/>
      </c>
      <c r="AA786" s="3" t="str">
        <f>IFERROR(VLOOKUP(A786,'Pivot category'!$B$8:$I$2191,8,0),"")</f>
        <v/>
      </c>
      <c r="AB786" s="3" t="str">
        <f t="shared" si="12"/>
        <v>Bottom 5%</v>
      </c>
      <c r="AC786"/>
      <c r="AD786" s="3" t="s">
        <v>16452</v>
      </c>
      <c r="AE786" s="3" t="s">
        <v>16455</v>
      </c>
    </row>
    <row r="787" spans="1:31" hidden="1" x14ac:dyDescent="0.25">
      <c r="A787" t="s">
        <v>14734</v>
      </c>
      <c r="B787" t="s">
        <v>14735</v>
      </c>
      <c r="C787" s="3" t="s">
        <v>32</v>
      </c>
      <c r="D787" s="3" t="s">
        <v>14597</v>
      </c>
      <c r="E787" s="3" t="s">
        <v>5150</v>
      </c>
      <c r="F787" s="3">
        <v>10000</v>
      </c>
      <c r="G787" s="34">
        <v>54.99</v>
      </c>
      <c r="H787" s="3" t="s">
        <v>12</v>
      </c>
      <c r="I787" s="3" t="s">
        <v>15</v>
      </c>
      <c r="J787" s="3" t="s">
        <v>8261</v>
      </c>
      <c r="K787" s="3" t="s">
        <v>8252</v>
      </c>
      <c r="L787" s="3" t="s">
        <v>68</v>
      </c>
      <c r="M787" s="26">
        <v>45778</v>
      </c>
      <c r="N787"/>
      <c r="O787" s="3">
        <v>60</v>
      </c>
      <c r="P787" s="34">
        <v>42617.25</v>
      </c>
      <c r="Q787" s="34"/>
      <c r="R787" s="34">
        <v>42617.25</v>
      </c>
      <c r="T787" s="34">
        <v>710.28750000000002</v>
      </c>
      <c r="U787" s="34">
        <v>20896.2</v>
      </c>
      <c r="V787" s="34">
        <v>0</v>
      </c>
      <c r="W787" s="34">
        <v>20896.2</v>
      </c>
      <c r="X787" s="36">
        <v>0</v>
      </c>
      <c r="Y787" s="3" t="str">
        <f>IFERROR(VLOOKUP(A787,'Pivot price tier'!$C$8:$L$2245,10,0),"")</f>
        <v xml:space="preserve"> </v>
      </c>
      <c r="Z787" s="3" t="str">
        <f>IFERROR(VLOOKUP(A787,'Pivot price tier by size'!$D$8:$M$2466,10,0),"")</f>
        <v xml:space="preserve"> </v>
      </c>
      <c r="AA787" s="3" t="str">
        <f>IFERROR(VLOOKUP(A787,'Pivot category'!$B$8:$I$2191,8,0),"")</f>
        <v xml:space="preserve"> </v>
      </c>
      <c r="AB787" s="3" t="str">
        <f t="shared" si="12"/>
        <v>Bottom 5%</v>
      </c>
      <c r="AC787"/>
      <c r="AD787" s="3" t="s">
        <v>16452</v>
      </c>
      <c r="AE787" s="3" t="s">
        <v>16455</v>
      </c>
    </row>
    <row r="788" spans="1:31" hidden="1" x14ac:dyDescent="0.25">
      <c r="A788" t="s">
        <v>6856</v>
      </c>
      <c r="B788" t="s">
        <v>6855</v>
      </c>
      <c r="C788" s="3" t="s">
        <v>32</v>
      </c>
      <c r="D788" s="3" t="s">
        <v>8170</v>
      </c>
      <c r="E788" s="3" t="s">
        <v>5150</v>
      </c>
      <c r="F788" s="3">
        <v>7000</v>
      </c>
      <c r="G788" s="34">
        <v>59.99</v>
      </c>
      <c r="H788" s="3" t="s">
        <v>12</v>
      </c>
      <c r="I788" s="3" t="s">
        <v>15</v>
      </c>
      <c r="J788" s="3" t="s">
        <v>15405</v>
      </c>
      <c r="K788" s="3" t="s">
        <v>8260</v>
      </c>
      <c r="L788" s="3" t="s">
        <v>68</v>
      </c>
      <c r="M788" s="26" t="s">
        <v>13873</v>
      </c>
      <c r="N788"/>
      <c r="O788" s="3">
        <v>22</v>
      </c>
      <c r="P788" s="34">
        <v>16857.189999999999</v>
      </c>
      <c r="Q788" s="34">
        <v>47452.09</v>
      </c>
      <c r="R788" s="34">
        <v>-30594.9</v>
      </c>
      <c r="S788" s="36">
        <v>-0.64</v>
      </c>
      <c r="T788" s="34">
        <v>766.23590909090899</v>
      </c>
      <c r="U788" s="34">
        <v>839.86</v>
      </c>
      <c r="V788" s="34">
        <v>3539.41</v>
      </c>
      <c r="W788" s="34">
        <v>-2699.55</v>
      </c>
      <c r="X788" s="36">
        <v>-0.76</v>
      </c>
      <c r="Y788" s="3" t="str">
        <f>IFERROR(VLOOKUP(A788,'Pivot price tier'!$C$8:$L$2245,10,0),"")</f>
        <v/>
      </c>
      <c r="Z788" s="3" t="str">
        <f>IFERROR(VLOOKUP(A788,'Pivot price tier by size'!$D$8:$M$2466,10,0),"")</f>
        <v/>
      </c>
      <c r="AA788" s="3" t="str">
        <f>IFERROR(VLOOKUP(A788,'Pivot category'!$B$8:$I$2191,8,0),"")</f>
        <v/>
      </c>
      <c r="AB788" s="3" t="str">
        <f t="shared" si="12"/>
        <v>Bottom 5%</v>
      </c>
      <c r="AC788"/>
      <c r="AD788" s="3" t="s">
        <v>16452</v>
      </c>
      <c r="AE788" s="3" t="s">
        <v>16455</v>
      </c>
    </row>
    <row r="789" spans="1:31" hidden="1" x14ac:dyDescent="0.25">
      <c r="A789" t="s">
        <v>15435</v>
      </c>
      <c r="B789" t="s">
        <v>11014</v>
      </c>
      <c r="C789" s="3" t="s">
        <v>32</v>
      </c>
      <c r="D789" s="3" t="s">
        <v>8067</v>
      </c>
      <c r="E789" s="3" t="s">
        <v>5150</v>
      </c>
      <c r="F789" s="3">
        <v>7000</v>
      </c>
      <c r="G789" s="34">
        <v>20.99</v>
      </c>
      <c r="H789" s="3" t="s">
        <v>12</v>
      </c>
      <c r="I789" s="3" t="s">
        <v>23</v>
      </c>
      <c r="J789" s="3" t="s">
        <v>8256</v>
      </c>
      <c r="K789" s="3" t="s">
        <v>8258</v>
      </c>
      <c r="L789" s="3" t="s">
        <v>68</v>
      </c>
      <c r="M789" s="26" t="s">
        <v>13873</v>
      </c>
      <c r="N789"/>
      <c r="O789" s="3" t="s">
        <v>78</v>
      </c>
      <c r="P789" s="34">
        <v>36561.339999999997</v>
      </c>
      <c r="Q789" s="34"/>
      <c r="R789" s="34">
        <v>36561.339999999997</v>
      </c>
      <c r="T789" s="34" t="s">
        <v>78</v>
      </c>
      <c r="U789" s="34">
        <v>28838.75</v>
      </c>
      <c r="V789" s="34">
        <v>0</v>
      </c>
      <c r="W789" s="34">
        <v>28838.75</v>
      </c>
      <c r="X789" s="36">
        <v>0</v>
      </c>
      <c r="Y789" s="3" t="str">
        <f>IFERROR(VLOOKUP(A789,'Pivot price tier'!$C$8:$L$2245,10,0),"")</f>
        <v/>
      </c>
      <c r="Z789" s="3" t="str">
        <f>IFERROR(VLOOKUP(A789,'Pivot price tier by size'!$D$8:$M$2466,10,0),"")</f>
        <v/>
      </c>
      <c r="AA789" s="3" t="str">
        <f>IFERROR(VLOOKUP(A789,'Pivot category'!$B$8:$I$2191,8,0),"")</f>
        <v/>
      </c>
      <c r="AB789" s="3" t="str">
        <f t="shared" si="12"/>
        <v>Bottom 5%</v>
      </c>
      <c r="AC789"/>
      <c r="AD789" s="3" t="s">
        <v>16452</v>
      </c>
      <c r="AE789" s="3" t="s">
        <v>16455</v>
      </c>
    </row>
    <row r="790" spans="1:31" x14ac:dyDescent="0.25">
      <c r="A790" t="s">
        <v>5467</v>
      </c>
      <c r="B790" t="s">
        <v>2208</v>
      </c>
      <c r="C790" s="3" t="s">
        <v>32</v>
      </c>
      <c r="D790" s="3" t="s">
        <v>4675</v>
      </c>
      <c r="E790" s="3">
        <v>0</v>
      </c>
      <c r="F790" s="3">
        <v>10000</v>
      </c>
      <c r="G790" s="34">
        <v>18.989999999999998</v>
      </c>
      <c r="H790" s="3" t="s">
        <v>27</v>
      </c>
      <c r="I790" s="3" t="s">
        <v>19</v>
      </c>
      <c r="J790" s="3" t="s">
        <v>8251</v>
      </c>
      <c r="K790" s="3" t="s">
        <v>8252</v>
      </c>
      <c r="L790" s="3" t="s">
        <v>68</v>
      </c>
      <c r="M790" s="26" t="s">
        <v>13873</v>
      </c>
      <c r="N790"/>
      <c r="O790" s="3">
        <v>130</v>
      </c>
      <c r="P790" s="34">
        <v>60977.94</v>
      </c>
      <c r="Q790" s="34">
        <v>93624.97</v>
      </c>
      <c r="R790" s="34">
        <v>-32647.03</v>
      </c>
      <c r="S790" s="36">
        <v>-0.35</v>
      </c>
      <c r="T790" s="34">
        <v>469.06107692307694</v>
      </c>
      <c r="U790" s="34">
        <v>87307.75</v>
      </c>
      <c r="V790" s="34">
        <v>101350.6</v>
      </c>
      <c r="W790" s="34">
        <v>-14042.85</v>
      </c>
      <c r="X790" s="36">
        <v>-0.14000000000000001</v>
      </c>
      <c r="Y790" s="3" t="str">
        <f>IFERROR(VLOOKUP(A790,'Pivot price tier'!$C$8:$L$2245,10,0),"")</f>
        <v>X</v>
      </c>
      <c r="Z790" s="3" t="str">
        <f>IFERROR(VLOOKUP(A790,'Pivot price tier by size'!$D$8:$M$2466,10,0),"")</f>
        <v xml:space="preserve"> </v>
      </c>
      <c r="AA790" s="3" t="str">
        <f>IFERROR(VLOOKUP(A790,'Pivot category'!$B$8:$I$2191,8,0),"")</f>
        <v>X</v>
      </c>
      <c r="AB790" s="3" t="str">
        <f t="shared" si="12"/>
        <v/>
      </c>
      <c r="AC790"/>
      <c r="AD790" s="3" t="s">
        <v>16451</v>
      </c>
      <c r="AE790" s="3" t="s">
        <v>14089</v>
      </c>
    </row>
    <row r="791" spans="1:31" x14ac:dyDescent="0.25">
      <c r="A791" t="s">
        <v>14087</v>
      </c>
      <c r="B791" t="s">
        <v>14339</v>
      </c>
      <c r="C791" s="3" t="s">
        <v>32</v>
      </c>
      <c r="D791" s="3" t="s">
        <v>13555</v>
      </c>
      <c r="E791" s="3" t="s">
        <v>5150</v>
      </c>
      <c r="F791" s="3">
        <v>70000</v>
      </c>
      <c r="G791" s="34">
        <v>49.99</v>
      </c>
      <c r="H791" s="3" t="s">
        <v>30</v>
      </c>
      <c r="I791" s="3" t="s">
        <v>23</v>
      </c>
      <c r="J791" s="3" t="s">
        <v>8251</v>
      </c>
      <c r="K791" s="3" t="s">
        <v>8252</v>
      </c>
      <c r="L791" s="3" t="s">
        <v>68</v>
      </c>
      <c r="M791" s="26">
        <v>45627</v>
      </c>
      <c r="N791"/>
      <c r="O791" s="3">
        <v>62</v>
      </c>
      <c r="P791" s="34">
        <v>59513.34</v>
      </c>
      <c r="Q791" s="34">
        <v>14457.59</v>
      </c>
      <c r="R791" s="34">
        <v>45055.75</v>
      </c>
      <c r="S791" s="36">
        <v>3.12</v>
      </c>
      <c r="T791" s="34">
        <v>959.89258064516127</v>
      </c>
      <c r="U791" s="34">
        <v>18825.349999999999</v>
      </c>
      <c r="V791" s="34">
        <v>3959.34</v>
      </c>
      <c r="W791" s="34">
        <v>14866.01</v>
      </c>
      <c r="X791" s="36">
        <v>3.75</v>
      </c>
      <c r="Y791" s="3" t="str">
        <f>IFERROR(VLOOKUP(A791,'Pivot price tier'!$C$8:$L$2245,10,0),"")</f>
        <v>X</v>
      </c>
      <c r="Z791" s="3" t="str">
        <f>IFERROR(VLOOKUP(A791,'Pivot price tier by size'!$D$8:$M$2466,10,0),"")</f>
        <v xml:space="preserve"> </v>
      </c>
      <c r="AA791" s="3" t="str">
        <f>IFERROR(VLOOKUP(A791,'Pivot category'!$B$8:$I$2191,8,0),"")</f>
        <v>X</v>
      </c>
      <c r="AB791" s="3" t="str">
        <f t="shared" si="12"/>
        <v/>
      </c>
      <c r="AC791"/>
      <c r="AD791" s="3" t="s">
        <v>16449</v>
      </c>
      <c r="AE791" s="3" t="s">
        <v>14091</v>
      </c>
    </row>
    <row r="792" spans="1:31" x14ac:dyDescent="0.25">
      <c r="A792" t="s">
        <v>5705</v>
      </c>
      <c r="B792" t="s">
        <v>243</v>
      </c>
      <c r="C792" s="3" t="s">
        <v>32</v>
      </c>
      <c r="D792" s="3" t="s">
        <v>2487</v>
      </c>
      <c r="E792" s="3" t="s">
        <v>5198</v>
      </c>
      <c r="F792" s="3">
        <v>1000</v>
      </c>
      <c r="G792" s="34">
        <v>14.99</v>
      </c>
      <c r="H792" s="3" t="s">
        <v>26</v>
      </c>
      <c r="I792" s="3" t="s">
        <v>19</v>
      </c>
      <c r="J792" s="3" t="s">
        <v>8251</v>
      </c>
      <c r="K792" s="3" t="s">
        <v>8252</v>
      </c>
      <c r="L792" s="3" t="s">
        <v>68</v>
      </c>
      <c r="M792" s="26" t="s">
        <v>13873</v>
      </c>
      <c r="N792"/>
      <c r="O792" s="3">
        <v>155</v>
      </c>
      <c r="P792" s="34">
        <v>30811.05</v>
      </c>
      <c r="Q792" s="34">
        <v>32905.78</v>
      </c>
      <c r="R792" s="34">
        <v>-2094.73</v>
      </c>
      <c r="S792" s="36">
        <v>-0.06</v>
      </c>
      <c r="T792" s="34">
        <v>198.78096774193548</v>
      </c>
      <c r="U792" s="34">
        <v>47040.07</v>
      </c>
      <c r="V792" s="34">
        <v>57279.31</v>
      </c>
      <c r="W792" s="34">
        <v>-10239.24</v>
      </c>
      <c r="X792" s="36">
        <v>-0.18</v>
      </c>
      <c r="Y792" s="3" t="str">
        <f>IFERROR(VLOOKUP(A792,'Pivot price tier'!$C$8:$L$2245,10,0),"")</f>
        <v>X</v>
      </c>
      <c r="Z792" s="3" t="str">
        <f>IFERROR(VLOOKUP(A792,'Pivot price tier by size'!$D$8:$M$2466,10,0),"")</f>
        <v xml:space="preserve"> </v>
      </c>
      <c r="AA792" s="3" t="str">
        <f>IFERROR(VLOOKUP(A792,'Pivot category'!$B$8:$I$2191,8,0),"")</f>
        <v xml:space="preserve"> </v>
      </c>
      <c r="AB792" s="3" t="str">
        <f t="shared" si="12"/>
        <v>Bottom 5%</v>
      </c>
      <c r="AC792"/>
      <c r="AD792" s="3" t="s">
        <v>16451</v>
      </c>
      <c r="AE792" s="3" t="s">
        <v>14096</v>
      </c>
    </row>
    <row r="793" spans="1:31" x14ac:dyDescent="0.25">
      <c r="A793" t="s">
        <v>12985</v>
      </c>
      <c r="B793" t="s">
        <v>251</v>
      </c>
      <c r="C793" s="3" t="s">
        <v>32</v>
      </c>
      <c r="D793" s="3" t="s">
        <v>2497</v>
      </c>
      <c r="E793" s="3" t="s">
        <v>5198</v>
      </c>
      <c r="F793" s="3">
        <v>1000</v>
      </c>
      <c r="G793" s="34">
        <v>14.99</v>
      </c>
      <c r="H793" s="3" t="s">
        <v>26</v>
      </c>
      <c r="I793" s="3" t="s">
        <v>19</v>
      </c>
      <c r="J793" s="3" t="s">
        <v>8251</v>
      </c>
      <c r="K793" s="3" t="s">
        <v>8252</v>
      </c>
      <c r="L793" s="3" t="s">
        <v>68</v>
      </c>
      <c r="M793" s="26" t="s">
        <v>13873</v>
      </c>
      <c r="N793"/>
      <c r="O793" s="3">
        <v>150</v>
      </c>
      <c r="P793" s="34">
        <v>34696.35</v>
      </c>
      <c r="Q793" s="34">
        <v>46085.88</v>
      </c>
      <c r="R793" s="34">
        <v>-11389.53</v>
      </c>
      <c r="S793" s="36">
        <v>-0.25</v>
      </c>
      <c r="T793" s="34">
        <v>231.309</v>
      </c>
      <c r="U793" s="34">
        <v>67092.41</v>
      </c>
      <c r="V793" s="34">
        <v>80474.75</v>
      </c>
      <c r="W793" s="34">
        <v>-13382.34</v>
      </c>
      <c r="X793" s="36">
        <v>-0.17</v>
      </c>
      <c r="Y793" s="3" t="str">
        <f>IFERROR(VLOOKUP(A793,'Pivot price tier'!$C$8:$L$2245,10,0),"")</f>
        <v>X</v>
      </c>
      <c r="Z793" s="3" t="str">
        <f>IFERROR(VLOOKUP(A793,'Pivot price tier by size'!$D$8:$M$2466,10,0),"")</f>
        <v xml:space="preserve"> </v>
      </c>
      <c r="AA793" s="3" t="str">
        <f>IFERROR(VLOOKUP(A793,'Pivot category'!$B$8:$I$2191,8,0),"")</f>
        <v xml:space="preserve"> </v>
      </c>
      <c r="AB793" s="3" t="str">
        <f t="shared" si="12"/>
        <v>Bottom 5%</v>
      </c>
      <c r="AC793"/>
      <c r="AD793" s="3" t="s">
        <v>16451</v>
      </c>
      <c r="AE793" s="3" t="s">
        <v>14096</v>
      </c>
    </row>
    <row r="794" spans="1:31" hidden="1" x14ac:dyDescent="0.25">
      <c r="A794" t="s">
        <v>7285</v>
      </c>
      <c r="B794" t="s">
        <v>401</v>
      </c>
      <c r="C794" s="3" t="s">
        <v>69</v>
      </c>
      <c r="D794" s="3" t="s">
        <v>2665</v>
      </c>
      <c r="E794" s="3" t="s">
        <v>5150</v>
      </c>
      <c r="F794" s="3">
        <v>7000</v>
      </c>
      <c r="G794" s="34">
        <v>2.39</v>
      </c>
      <c r="H794" s="3" t="s">
        <v>12</v>
      </c>
      <c r="I794" s="3" t="s">
        <v>70</v>
      </c>
      <c r="J794" s="3" t="s">
        <v>8256</v>
      </c>
      <c r="K794" s="3" t="s">
        <v>8260</v>
      </c>
      <c r="L794" s="3" t="s">
        <v>8255</v>
      </c>
      <c r="M794" s="26" t="s">
        <v>13873</v>
      </c>
      <c r="N794"/>
      <c r="O794" s="3">
        <v>3</v>
      </c>
      <c r="P794" s="34">
        <v>1332.49</v>
      </c>
      <c r="Q794" s="34">
        <v>3696.59</v>
      </c>
      <c r="R794" s="34">
        <v>-2364.1</v>
      </c>
      <c r="S794" s="36">
        <v>-0.64</v>
      </c>
      <c r="T794" s="34">
        <v>444.16333333333336</v>
      </c>
      <c r="U794" s="34">
        <v>417.68</v>
      </c>
      <c r="V794" s="34">
        <v>636.67999999999995</v>
      </c>
      <c r="W794" s="34">
        <v>-219</v>
      </c>
      <c r="X794" s="36">
        <v>-0.34</v>
      </c>
      <c r="Y794" s="3" t="str">
        <f>IFERROR(VLOOKUP(A794,'Pivot price tier'!$C$8:$L$2245,10,0),"")</f>
        <v/>
      </c>
      <c r="Z794" s="3" t="str">
        <f>IFERROR(VLOOKUP(A794,'Pivot price tier by size'!$D$8:$M$2466,10,0),"")</f>
        <v/>
      </c>
      <c r="AA794" s="3" t="str">
        <f>IFERROR(VLOOKUP(A794,'Pivot category'!$B$8:$I$2191,8,0),"")</f>
        <v/>
      </c>
      <c r="AB794" s="3" t="str">
        <f t="shared" si="12"/>
        <v>Bottom 5%</v>
      </c>
      <c r="AC794"/>
      <c r="AD794" s="3" t="s">
        <v>16452</v>
      </c>
      <c r="AE794" s="3" t="s">
        <v>16455</v>
      </c>
    </row>
    <row r="795" spans="1:31" x14ac:dyDescent="0.25">
      <c r="A795" t="s">
        <v>12988</v>
      </c>
      <c r="B795" t="s">
        <v>1633</v>
      </c>
      <c r="C795" s="3" t="s">
        <v>32</v>
      </c>
      <c r="D795" s="3" t="s">
        <v>4035</v>
      </c>
      <c r="E795" s="3" t="s">
        <v>5198</v>
      </c>
      <c r="F795" s="3">
        <v>7000</v>
      </c>
      <c r="G795" s="34">
        <v>14.99</v>
      </c>
      <c r="H795" s="3" t="s">
        <v>26</v>
      </c>
      <c r="I795" s="3" t="s">
        <v>19</v>
      </c>
      <c r="J795" s="3" t="s">
        <v>8251</v>
      </c>
      <c r="K795" s="3" t="s">
        <v>8252</v>
      </c>
      <c r="L795" s="3" t="s">
        <v>68</v>
      </c>
      <c r="M795" s="26" t="s">
        <v>13873</v>
      </c>
      <c r="N795"/>
      <c r="O795" s="3">
        <v>131</v>
      </c>
      <c r="P795" s="34">
        <v>29252.240000000002</v>
      </c>
      <c r="Q795" s="34">
        <v>33662.26</v>
      </c>
      <c r="R795" s="34">
        <v>-4410.0200000000004</v>
      </c>
      <c r="S795" s="36">
        <v>-0.13</v>
      </c>
      <c r="T795" s="34">
        <v>223.29954198473283</v>
      </c>
      <c r="U795" s="34">
        <v>37181.89</v>
      </c>
      <c r="V795" s="34">
        <v>35858.800000000003</v>
      </c>
      <c r="W795" s="34">
        <v>1323.09</v>
      </c>
      <c r="X795" s="36">
        <v>0.04</v>
      </c>
      <c r="Y795" s="3" t="str">
        <f>IFERROR(VLOOKUP(A795,'Pivot price tier'!$C$8:$L$2245,10,0),"")</f>
        <v>X</v>
      </c>
      <c r="Z795" s="3" t="str">
        <f>IFERROR(VLOOKUP(A795,'Pivot price tier by size'!$D$8:$M$2466,10,0),"")</f>
        <v xml:space="preserve"> </v>
      </c>
      <c r="AA795" s="3" t="str">
        <f>IFERROR(VLOOKUP(A795,'Pivot category'!$B$8:$I$2191,8,0),"")</f>
        <v xml:space="preserve"> </v>
      </c>
      <c r="AB795" s="3" t="str">
        <f t="shared" si="12"/>
        <v>Bottom 5%</v>
      </c>
      <c r="AC795"/>
      <c r="AD795" s="3" t="s">
        <v>16451</v>
      </c>
      <c r="AE795" s="3" t="s">
        <v>14096</v>
      </c>
    </row>
    <row r="796" spans="1:31" x14ac:dyDescent="0.25">
      <c r="A796" t="s">
        <v>7399</v>
      </c>
      <c r="B796" t="s">
        <v>279</v>
      </c>
      <c r="C796" s="3" t="s">
        <v>36</v>
      </c>
      <c r="D796" s="3" t="s">
        <v>2527</v>
      </c>
      <c r="E796" s="3" t="s">
        <v>5150</v>
      </c>
      <c r="F796" s="3">
        <v>1000</v>
      </c>
      <c r="G796" s="34">
        <v>8.99</v>
      </c>
      <c r="H796" s="3" t="s">
        <v>26</v>
      </c>
      <c r="I796" s="3" t="s">
        <v>13</v>
      </c>
      <c r="J796" s="3" t="s">
        <v>8251</v>
      </c>
      <c r="K796" s="3" t="s">
        <v>8252</v>
      </c>
      <c r="L796" s="3" t="s">
        <v>68</v>
      </c>
      <c r="M796" s="26" t="s">
        <v>13873</v>
      </c>
      <c r="N796"/>
      <c r="O796" s="3">
        <v>133</v>
      </c>
      <c r="P796" s="34">
        <v>31159.34</v>
      </c>
      <c r="Q796" s="34">
        <v>32804.6</v>
      </c>
      <c r="R796" s="34">
        <v>-1645.26</v>
      </c>
      <c r="S796" s="36">
        <v>-0.05</v>
      </c>
      <c r="T796" s="34">
        <v>234.28075187969924</v>
      </c>
      <c r="U796" s="34">
        <v>577715.38</v>
      </c>
      <c r="V796" s="34">
        <v>620882.52</v>
      </c>
      <c r="W796" s="34">
        <v>-43167.14</v>
      </c>
      <c r="X796" s="36">
        <v>-7.0000000000000007E-2</v>
      </c>
      <c r="Y796" s="3" t="str">
        <f>IFERROR(VLOOKUP(A796,'Pivot price tier'!$C$8:$L$2245,10,0),"")</f>
        <v>X</v>
      </c>
      <c r="Z796" s="3" t="str">
        <f>IFERROR(VLOOKUP(A796,'Pivot price tier by size'!$D$8:$M$2466,10,0),"")</f>
        <v xml:space="preserve"> </v>
      </c>
      <c r="AA796" s="3" t="str">
        <f>IFERROR(VLOOKUP(A796,'Pivot category'!$B$8:$I$2191,8,0),"")</f>
        <v xml:space="preserve"> </v>
      </c>
      <c r="AB796" s="3" t="str">
        <f t="shared" si="12"/>
        <v>Bottom 5%</v>
      </c>
      <c r="AC796"/>
      <c r="AD796" s="3" t="s">
        <v>16449</v>
      </c>
      <c r="AE796" s="3" t="s">
        <v>14091</v>
      </c>
    </row>
    <row r="797" spans="1:31" x14ac:dyDescent="0.25">
      <c r="A797" t="s">
        <v>5826</v>
      </c>
      <c r="B797" t="s">
        <v>312</v>
      </c>
      <c r="C797" s="3" t="s">
        <v>32</v>
      </c>
      <c r="D797" s="3" t="s">
        <v>2564</v>
      </c>
      <c r="E797" s="3" t="s">
        <v>5198</v>
      </c>
      <c r="F797" s="3">
        <v>1000</v>
      </c>
      <c r="G797" s="34">
        <v>19.989999999999998</v>
      </c>
      <c r="H797" s="3" t="s">
        <v>12</v>
      </c>
      <c r="I797" s="3" t="s">
        <v>19</v>
      </c>
      <c r="J797" s="3" t="s">
        <v>8251</v>
      </c>
      <c r="K797" s="3" t="s">
        <v>8252</v>
      </c>
      <c r="L797" s="3" t="s">
        <v>68</v>
      </c>
      <c r="M797" s="26" t="s">
        <v>13873</v>
      </c>
      <c r="N797"/>
      <c r="O797" s="3">
        <v>121</v>
      </c>
      <c r="P797" s="34">
        <v>36436.46</v>
      </c>
      <c r="Q797" s="34">
        <v>38252.949999999997</v>
      </c>
      <c r="R797" s="34">
        <v>-1816.49</v>
      </c>
      <c r="S797" s="36">
        <v>-0.05</v>
      </c>
      <c r="T797" s="34">
        <v>301.12776859504129</v>
      </c>
      <c r="U797" s="34">
        <v>31567.26</v>
      </c>
      <c r="V797" s="34">
        <v>30172.25</v>
      </c>
      <c r="W797" s="34">
        <v>1395.01</v>
      </c>
      <c r="X797" s="36">
        <v>0.05</v>
      </c>
      <c r="Y797" s="3" t="str">
        <f>IFERROR(VLOOKUP(A797,'Pivot price tier'!$C$8:$L$2245,10,0),"")</f>
        <v>X</v>
      </c>
      <c r="Z797" s="3" t="str">
        <f>IFERROR(VLOOKUP(A797,'Pivot price tier by size'!$D$8:$M$2466,10,0),"")</f>
        <v xml:space="preserve"> </v>
      </c>
      <c r="AA797" s="3" t="str">
        <f>IFERROR(VLOOKUP(A797,'Pivot category'!$B$8:$I$2191,8,0),"")</f>
        <v xml:space="preserve"> </v>
      </c>
      <c r="AB797" s="3" t="str">
        <f t="shared" si="12"/>
        <v>Bottom 5%</v>
      </c>
      <c r="AC797"/>
      <c r="AD797" s="3" t="s">
        <v>11231</v>
      </c>
      <c r="AE797" s="3" t="s">
        <v>14131</v>
      </c>
    </row>
    <row r="798" spans="1:31" x14ac:dyDescent="0.25">
      <c r="A798" t="s">
        <v>5842</v>
      </c>
      <c r="B798" t="s">
        <v>330</v>
      </c>
      <c r="C798" s="3" t="s">
        <v>32</v>
      </c>
      <c r="D798" s="3" t="s">
        <v>2585</v>
      </c>
      <c r="E798" s="3" t="s">
        <v>5198</v>
      </c>
      <c r="F798" s="3">
        <v>7000</v>
      </c>
      <c r="G798" s="34">
        <v>19.989999999999998</v>
      </c>
      <c r="H798" s="3" t="s">
        <v>26</v>
      </c>
      <c r="I798" s="3" t="s">
        <v>21</v>
      </c>
      <c r="J798" s="3" t="s">
        <v>8251</v>
      </c>
      <c r="K798" s="3" t="s">
        <v>8252</v>
      </c>
      <c r="L798" s="3" t="s">
        <v>68</v>
      </c>
      <c r="M798" s="26" t="s">
        <v>13873</v>
      </c>
      <c r="N798"/>
      <c r="O798" s="3">
        <v>128</v>
      </c>
      <c r="P798" s="34">
        <v>32485</v>
      </c>
      <c r="Q798" s="34">
        <v>35318.129999999997</v>
      </c>
      <c r="R798" s="34">
        <v>-2833.13</v>
      </c>
      <c r="S798" s="36">
        <v>-0.08</v>
      </c>
      <c r="T798" s="34">
        <v>253.7890625</v>
      </c>
      <c r="U798" s="34">
        <v>40452.18</v>
      </c>
      <c r="V798" s="34">
        <v>49047.29</v>
      </c>
      <c r="W798" s="34">
        <v>-8595.11</v>
      </c>
      <c r="X798" s="36">
        <v>-0.18</v>
      </c>
      <c r="Y798" s="3" t="str">
        <f>IFERROR(VLOOKUP(A798,'Pivot price tier'!$C$8:$L$2245,10,0),"")</f>
        <v>X</v>
      </c>
      <c r="Z798" s="3" t="str">
        <f>IFERROR(VLOOKUP(A798,'Pivot price tier by size'!$D$8:$M$2466,10,0),"")</f>
        <v xml:space="preserve"> </v>
      </c>
      <c r="AA798" s="3" t="str">
        <f>IFERROR(VLOOKUP(A798,'Pivot category'!$B$8:$I$2191,8,0),"")</f>
        <v xml:space="preserve"> </v>
      </c>
      <c r="AB798" s="3" t="str">
        <f t="shared" si="12"/>
        <v>Bottom 5%</v>
      </c>
      <c r="AC798"/>
      <c r="AD798" s="3" t="s">
        <v>11231</v>
      </c>
      <c r="AE798" s="3" t="s">
        <v>16454</v>
      </c>
    </row>
    <row r="799" spans="1:31" x14ac:dyDescent="0.25">
      <c r="A799" t="s">
        <v>9616</v>
      </c>
      <c r="B799" t="s">
        <v>9617</v>
      </c>
      <c r="C799" s="3" t="s">
        <v>32</v>
      </c>
      <c r="D799" s="3" t="s">
        <v>9486</v>
      </c>
      <c r="E799" s="3" t="s">
        <v>5150</v>
      </c>
      <c r="F799" s="3">
        <v>7000</v>
      </c>
      <c r="G799" s="34">
        <v>36.99</v>
      </c>
      <c r="H799" s="3" t="s">
        <v>12</v>
      </c>
      <c r="I799" s="3" t="s">
        <v>23</v>
      </c>
      <c r="J799" s="3" t="s">
        <v>8251</v>
      </c>
      <c r="K799" s="3" t="s">
        <v>8252</v>
      </c>
      <c r="L799" s="3" t="s">
        <v>68</v>
      </c>
      <c r="M799" s="26" t="s">
        <v>13873</v>
      </c>
      <c r="N799"/>
      <c r="O799" s="3">
        <v>89</v>
      </c>
      <c r="P799" s="34">
        <v>36361.17</v>
      </c>
      <c r="Q799" s="34">
        <v>51564.06</v>
      </c>
      <c r="R799" s="34">
        <v>-15202.89</v>
      </c>
      <c r="S799" s="36">
        <v>-0.28999999999999998</v>
      </c>
      <c r="T799" s="34">
        <v>408.55247191011233</v>
      </c>
      <c r="U799" s="34">
        <v>13871.25</v>
      </c>
      <c r="V799" s="34">
        <v>17311.32</v>
      </c>
      <c r="W799" s="34">
        <v>-3440.07</v>
      </c>
      <c r="X799" s="36">
        <v>-0.2</v>
      </c>
      <c r="Y799" s="3" t="str">
        <f>IFERROR(VLOOKUP(A799,'Pivot price tier'!$C$8:$L$2245,10,0),"")</f>
        <v>X</v>
      </c>
      <c r="Z799" s="3" t="str">
        <f>IFERROR(VLOOKUP(A799,'Pivot price tier by size'!$D$8:$M$2466,10,0),"")</f>
        <v xml:space="preserve"> </v>
      </c>
      <c r="AA799" s="3" t="str">
        <f>IFERROR(VLOOKUP(A799,'Pivot category'!$B$8:$I$2191,8,0),"")</f>
        <v xml:space="preserve"> </v>
      </c>
      <c r="AB799" s="3" t="str">
        <f t="shared" si="12"/>
        <v>Bottom 5%</v>
      </c>
      <c r="AC799"/>
      <c r="AD799" s="3" t="s">
        <v>11231</v>
      </c>
      <c r="AE799" s="3" t="s">
        <v>16488</v>
      </c>
    </row>
    <row r="800" spans="1:31" x14ac:dyDescent="0.25">
      <c r="A800" t="s">
        <v>12117</v>
      </c>
      <c r="B800" t="s">
        <v>12118</v>
      </c>
      <c r="C800" s="3" t="s">
        <v>34</v>
      </c>
      <c r="D800" s="3" t="s">
        <v>12096</v>
      </c>
      <c r="E800" s="3">
        <v>0</v>
      </c>
      <c r="F800" s="3">
        <v>7000</v>
      </c>
      <c r="G800" s="34">
        <v>12.99</v>
      </c>
      <c r="H800" s="3" t="s">
        <v>8334</v>
      </c>
      <c r="I800" s="3" t="s">
        <v>12339</v>
      </c>
      <c r="J800" s="3" t="s">
        <v>8251</v>
      </c>
      <c r="K800" s="3" t="s">
        <v>8252</v>
      </c>
      <c r="L800" s="3" t="s">
        <v>68</v>
      </c>
      <c r="M800" s="26">
        <v>45231</v>
      </c>
      <c r="N800"/>
      <c r="O800" s="3">
        <v>98</v>
      </c>
      <c r="P800" s="34">
        <v>19679.849999999999</v>
      </c>
      <c r="Q800" s="34">
        <v>20699.09</v>
      </c>
      <c r="R800" s="34">
        <v>-1019.24</v>
      </c>
      <c r="S800" s="36">
        <v>-0.05</v>
      </c>
      <c r="T800" s="34">
        <v>200.81479591836734</v>
      </c>
      <c r="U800" s="34">
        <v>12093.69</v>
      </c>
      <c r="V800" s="34">
        <v>22550.68</v>
      </c>
      <c r="W800" s="34">
        <v>-10456.99</v>
      </c>
      <c r="X800" s="36">
        <v>-0.46</v>
      </c>
      <c r="Y800" s="3" t="str">
        <f>IFERROR(VLOOKUP(A800,'Pivot price tier'!$C$8:$L$2245,10,0),"")</f>
        <v>X</v>
      </c>
      <c r="Z800" s="3" t="str">
        <f>IFERROR(VLOOKUP(A800,'Pivot price tier by size'!$D$8:$M$2466,10,0),"")</f>
        <v xml:space="preserve"> </v>
      </c>
      <c r="AA800" s="3" t="str">
        <f>IFERROR(VLOOKUP(A800,'Pivot category'!$B$8:$I$2191,8,0),"")</f>
        <v xml:space="preserve"> </v>
      </c>
      <c r="AB800" s="3" t="str">
        <f t="shared" si="12"/>
        <v>Bottom 5%</v>
      </c>
      <c r="AC800"/>
      <c r="AD800" s="3" t="s">
        <v>16452</v>
      </c>
      <c r="AE800" s="3" t="s">
        <v>16455</v>
      </c>
    </row>
    <row r="801" spans="1:31" hidden="1" x14ac:dyDescent="0.25">
      <c r="A801" t="s">
        <v>15810</v>
      </c>
      <c r="B801" t="s">
        <v>15811</v>
      </c>
      <c r="C801" s="3" t="s">
        <v>32</v>
      </c>
      <c r="D801" s="3" t="s">
        <v>10930</v>
      </c>
      <c r="E801" s="3">
        <v>0</v>
      </c>
      <c r="F801" s="3">
        <v>10000</v>
      </c>
      <c r="G801" s="34">
        <v>36.65</v>
      </c>
      <c r="H801" s="3" t="s">
        <v>29</v>
      </c>
      <c r="I801" s="3" t="s">
        <v>23</v>
      </c>
      <c r="J801" s="3" t="s">
        <v>8256</v>
      </c>
      <c r="K801" s="3" t="s">
        <v>8260</v>
      </c>
      <c r="L801" s="3" t="s">
        <v>68</v>
      </c>
      <c r="M801" s="26">
        <v>45992</v>
      </c>
      <c r="N801"/>
      <c r="O801" s="3">
        <v>13</v>
      </c>
      <c r="P801" s="34">
        <v>219.9</v>
      </c>
      <c r="Q801" s="34"/>
      <c r="R801" s="34">
        <v>219.9</v>
      </c>
      <c r="T801" s="34">
        <v>16.915384615384617</v>
      </c>
      <c r="U801" s="34">
        <v>20707.25</v>
      </c>
      <c r="V801" s="34">
        <v>0</v>
      </c>
      <c r="W801" s="34">
        <v>20707.25</v>
      </c>
      <c r="X801" s="36">
        <v>0</v>
      </c>
      <c r="Y801" s="3" t="str">
        <f>IFERROR(VLOOKUP(A801,'Pivot price tier'!$C$8:$L$2245,10,0),"")</f>
        <v/>
      </c>
      <c r="Z801" s="3" t="str">
        <f>IFERROR(VLOOKUP(A801,'Pivot price tier by size'!$D$8:$M$2466,10,0),"")</f>
        <v/>
      </c>
      <c r="AA801" s="3" t="str">
        <f>IFERROR(VLOOKUP(A801,'Pivot category'!$B$8:$I$2191,8,0),"")</f>
        <v/>
      </c>
      <c r="AB801" s="3" t="str">
        <f t="shared" si="12"/>
        <v>Bottom 5%</v>
      </c>
      <c r="AC801"/>
      <c r="AD801" s="3">
        <v>0</v>
      </c>
      <c r="AE801" s="3" t="s">
        <v>11330</v>
      </c>
    </row>
    <row r="802" spans="1:31" hidden="1" x14ac:dyDescent="0.25">
      <c r="A802" t="s">
        <v>11015</v>
      </c>
      <c r="B802" t="s">
        <v>11016</v>
      </c>
      <c r="C802" s="3" t="s">
        <v>32</v>
      </c>
      <c r="D802" s="3" t="s">
        <v>10724</v>
      </c>
      <c r="E802" s="3" t="s">
        <v>5150</v>
      </c>
      <c r="F802" s="3">
        <v>7000</v>
      </c>
      <c r="G802" s="34">
        <v>22.19</v>
      </c>
      <c r="H802" s="3" t="s">
        <v>26</v>
      </c>
      <c r="I802" s="3" t="s">
        <v>21</v>
      </c>
      <c r="J802" s="3" t="s">
        <v>8256</v>
      </c>
      <c r="K802" s="3" t="s">
        <v>8258</v>
      </c>
      <c r="L802" s="3" t="s">
        <v>8255</v>
      </c>
      <c r="M802" s="26" t="s">
        <v>13873</v>
      </c>
      <c r="N802"/>
      <c r="O802" s="3" t="s">
        <v>78</v>
      </c>
      <c r="P802" s="34"/>
      <c r="Q802" s="34">
        <v>875.76</v>
      </c>
      <c r="R802" s="34">
        <v>-875.76</v>
      </c>
      <c r="S802" s="36">
        <v>-1</v>
      </c>
      <c r="T802" s="34" t="s">
        <v>78</v>
      </c>
      <c r="U802" s="34" t="s">
        <v>78</v>
      </c>
      <c r="V802" s="34" t="s">
        <v>78</v>
      </c>
      <c r="W802" s="34" t="s">
        <v>78</v>
      </c>
      <c r="X802" s="36" t="s">
        <v>78</v>
      </c>
      <c r="Y802" s="3" t="str">
        <f>IFERROR(VLOOKUP(A802,'Pivot price tier'!$C$8:$L$2245,10,0),"")</f>
        <v/>
      </c>
      <c r="Z802" s="3" t="str">
        <f>IFERROR(VLOOKUP(A802,'Pivot price tier by size'!$D$8:$M$2466,10,0),"")</f>
        <v/>
      </c>
      <c r="AA802" s="3" t="str">
        <f>IFERROR(VLOOKUP(A802,'Pivot category'!$B$8:$I$2191,8,0),"")</f>
        <v/>
      </c>
      <c r="AB802" s="3" t="str">
        <f t="shared" si="12"/>
        <v>Bottom 5%</v>
      </c>
      <c r="AC802"/>
      <c r="AD802" s="3" t="s">
        <v>16446</v>
      </c>
      <c r="AE802" s="3" t="s">
        <v>16483</v>
      </c>
    </row>
    <row r="803" spans="1:31" hidden="1" x14ac:dyDescent="0.25">
      <c r="A803" t="s">
        <v>11017</v>
      </c>
      <c r="B803" t="s">
        <v>11018</v>
      </c>
      <c r="C803" s="3" t="s">
        <v>32</v>
      </c>
      <c r="D803" s="3" t="s">
        <v>10723</v>
      </c>
      <c r="E803" s="3" t="s">
        <v>5150</v>
      </c>
      <c r="F803" s="3">
        <v>7000</v>
      </c>
      <c r="G803" s="34">
        <v>22.79</v>
      </c>
      <c r="H803" s="3" t="s">
        <v>26</v>
      </c>
      <c r="I803" s="3" t="s">
        <v>23</v>
      </c>
      <c r="J803" s="3" t="s">
        <v>8256</v>
      </c>
      <c r="K803" s="3" t="s">
        <v>8258</v>
      </c>
      <c r="L803" s="3" t="s">
        <v>68</v>
      </c>
      <c r="M803" s="26" t="s">
        <v>13873</v>
      </c>
      <c r="N803"/>
      <c r="O803" s="3">
        <v>2</v>
      </c>
      <c r="P803" s="34">
        <v>25836.73</v>
      </c>
      <c r="Q803" s="34">
        <v>913.58</v>
      </c>
      <c r="R803" s="34">
        <v>24923.15</v>
      </c>
      <c r="S803" s="36">
        <v>27.28</v>
      </c>
      <c r="T803" s="34">
        <v>12918.365</v>
      </c>
      <c r="U803" s="34">
        <v>16008.85</v>
      </c>
      <c r="V803" s="34">
        <v>0</v>
      </c>
      <c r="W803" s="34">
        <v>16008.85</v>
      </c>
      <c r="X803" s="36">
        <v>0</v>
      </c>
      <c r="Y803" s="3" t="str">
        <f>IFERROR(VLOOKUP(A803,'Pivot price tier'!$C$8:$L$2245,10,0),"")</f>
        <v/>
      </c>
      <c r="Z803" s="3" t="str">
        <f>IFERROR(VLOOKUP(A803,'Pivot price tier by size'!$D$8:$M$2466,10,0),"")</f>
        <v/>
      </c>
      <c r="AA803" s="3" t="str">
        <f>IFERROR(VLOOKUP(A803,'Pivot category'!$B$8:$I$2191,8,0),"")</f>
        <v/>
      </c>
      <c r="AB803" s="3" t="str">
        <f t="shared" si="12"/>
        <v>Bottom 5%</v>
      </c>
      <c r="AC803"/>
      <c r="AD803" s="3" t="s">
        <v>16446</v>
      </c>
      <c r="AE803" s="3" t="s">
        <v>16483</v>
      </c>
    </row>
    <row r="804" spans="1:31" x14ac:dyDescent="0.25">
      <c r="A804" t="s">
        <v>5697</v>
      </c>
      <c r="B804" t="s">
        <v>1397</v>
      </c>
      <c r="C804" s="3" t="s">
        <v>32</v>
      </c>
      <c r="D804" s="3" t="s">
        <v>3767</v>
      </c>
      <c r="E804" s="3">
        <v>0</v>
      </c>
      <c r="F804" s="3">
        <v>7000</v>
      </c>
      <c r="G804" s="34">
        <v>19.989999999999998</v>
      </c>
      <c r="H804" s="3" t="s">
        <v>8334</v>
      </c>
      <c r="I804" s="3" t="s">
        <v>12339</v>
      </c>
      <c r="J804" s="3" t="s">
        <v>8251</v>
      </c>
      <c r="K804" s="3" t="s">
        <v>8252</v>
      </c>
      <c r="L804" s="3" t="s">
        <v>68</v>
      </c>
      <c r="M804" s="26" t="s">
        <v>13873</v>
      </c>
      <c r="N804"/>
      <c r="O804" s="3">
        <v>150</v>
      </c>
      <c r="P804" s="34">
        <v>21697.99</v>
      </c>
      <c r="Q804" s="34">
        <v>27686.71</v>
      </c>
      <c r="R804" s="34">
        <v>-5988.72</v>
      </c>
      <c r="S804" s="36">
        <v>-0.22</v>
      </c>
      <c r="T804" s="34">
        <v>144.65326666666667</v>
      </c>
      <c r="U804" s="34">
        <v>43672.11</v>
      </c>
      <c r="V804" s="34">
        <v>59694.8</v>
      </c>
      <c r="W804" s="34">
        <v>-16022.69</v>
      </c>
      <c r="X804" s="36">
        <v>-0.27</v>
      </c>
      <c r="Y804" s="3" t="str">
        <f>IFERROR(VLOOKUP(A804,'Pivot price tier'!$C$8:$L$2245,10,0),"")</f>
        <v>X</v>
      </c>
      <c r="Z804" s="3" t="str">
        <f>IFERROR(VLOOKUP(A804,'Pivot price tier by size'!$D$8:$M$2466,10,0),"")</f>
        <v xml:space="preserve"> </v>
      </c>
      <c r="AA804" s="3" t="str">
        <f>IFERROR(VLOOKUP(A804,'Pivot category'!$B$8:$I$2191,8,0),"")</f>
        <v xml:space="preserve"> </v>
      </c>
      <c r="AB804" s="3" t="str">
        <f t="shared" si="12"/>
        <v>Bottom 5%</v>
      </c>
      <c r="AC804"/>
      <c r="AD804" s="3" t="s">
        <v>11232</v>
      </c>
      <c r="AE804" s="3" t="s">
        <v>16447</v>
      </c>
    </row>
    <row r="805" spans="1:31" x14ac:dyDescent="0.25">
      <c r="A805" t="s">
        <v>9748</v>
      </c>
      <c r="B805" t="s">
        <v>9749</v>
      </c>
      <c r="C805" s="3" t="s">
        <v>73</v>
      </c>
      <c r="D805" s="3" t="s">
        <v>9589</v>
      </c>
      <c r="E805" s="3">
        <v>0</v>
      </c>
      <c r="F805" s="3">
        <v>7000</v>
      </c>
      <c r="G805" s="34">
        <v>9.99</v>
      </c>
      <c r="H805" s="3" t="s">
        <v>8334</v>
      </c>
      <c r="I805" s="3" t="s">
        <v>12340</v>
      </c>
      <c r="J805" s="3" t="s">
        <v>8251</v>
      </c>
      <c r="K805" s="3" t="s">
        <v>8252</v>
      </c>
      <c r="L805" s="3" t="s">
        <v>68</v>
      </c>
      <c r="M805" s="26" t="s">
        <v>13873</v>
      </c>
      <c r="N805"/>
      <c r="O805" s="3">
        <v>118</v>
      </c>
      <c r="P805" s="34">
        <v>21108.87</v>
      </c>
      <c r="Q805" s="34">
        <v>21738.34</v>
      </c>
      <c r="R805" s="34">
        <v>-629.47</v>
      </c>
      <c r="S805" s="36">
        <v>-0.03</v>
      </c>
      <c r="T805" s="34">
        <v>178.88872881355931</v>
      </c>
      <c r="U805" s="34">
        <v>33016.949999999997</v>
      </c>
      <c r="V805" s="34">
        <v>30666.05</v>
      </c>
      <c r="W805" s="34">
        <v>2350.9</v>
      </c>
      <c r="X805" s="36">
        <v>0.08</v>
      </c>
      <c r="Y805" s="3" t="str">
        <f>IFERROR(VLOOKUP(A805,'Pivot price tier'!$C$8:$L$2245,10,0),"")</f>
        <v>X</v>
      </c>
      <c r="Z805" s="3" t="str">
        <f>IFERROR(VLOOKUP(A805,'Pivot price tier by size'!$D$8:$M$2466,10,0),"")</f>
        <v xml:space="preserve"> </v>
      </c>
      <c r="AA805" s="3" t="str">
        <f>IFERROR(VLOOKUP(A805,'Pivot category'!$B$8:$I$2191,8,0),"")</f>
        <v xml:space="preserve"> </v>
      </c>
      <c r="AB805" s="3" t="str">
        <f t="shared" si="12"/>
        <v>Bottom 5%</v>
      </c>
      <c r="AC805"/>
      <c r="AD805" s="3" t="s">
        <v>16450</v>
      </c>
      <c r="AE805" s="3" t="s">
        <v>14103</v>
      </c>
    </row>
    <row r="806" spans="1:31" hidden="1" x14ac:dyDescent="0.25">
      <c r="A806" t="s">
        <v>6237</v>
      </c>
      <c r="B806" t="s">
        <v>404</v>
      </c>
      <c r="C806" s="3" t="s">
        <v>32</v>
      </c>
      <c r="D806" s="3" t="s">
        <v>2668</v>
      </c>
      <c r="E806" s="3" t="s">
        <v>5198</v>
      </c>
      <c r="F806" s="3">
        <v>5000</v>
      </c>
      <c r="G806" s="34">
        <v>5.09</v>
      </c>
      <c r="H806" s="3" t="s">
        <v>28</v>
      </c>
      <c r="I806" s="3" t="s">
        <v>13</v>
      </c>
      <c r="J806" s="3" t="s">
        <v>8261</v>
      </c>
      <c r="K806" s="3" t="s">
        <v>8260</v>
      </c>
      <c r="L806" s="3" t="s">
        <v>8255</v>
      </c>
      <c r="M806" s="26" t="s">
        <v>13873</v>
      </c>
      <c r="N806"/>
      <c r="O806" s="3" t="s">
        <v>78</v>
      </c>
      <c r="P806" s="34">
        <v>8.49</v>
      </c>
      <c r="Q806" s="34">
        <v>25.47</v>
      </c>
      <c r="R806" s="34">
        <v>-16.98</v>
      </c>
      <c r="S806" s="36">
        <v>-0.67</v>
      </c>
      <c r="T806" s="34" t="s">
        <v>78</v>
      </c>
      <c r="U806" s="34">
        <v>13.58</v>
      </c>
      <c r="V806" s="34">
        <v>8.49</v>
      </c>
      <c r="W806" s="34">
        <v>5.09</v>
      </c>
      <c r="X806" s="36">
        <v>0.6</v>
      </c>
      <c r="Y806" s="3" t="str">
        <f>IFERROR(VLOOKUP(A806,'Pivot price tier'!$C$8:$L$2245,10,0),"")</f>
        <v/>
      </c>
      <c r="Z806" s="3" t="str">
        <f>IFERROR(VLOOKUP(A806,'Pivot price tier by size'!$D$8:$M$2466,10,0),"")</f>
        <v/>
      </c>
      <c r="AA806" s="3" t="str">
        <f>IFERROR(VLOOKUP(A806,'Pivot category'!$B$8:$I$2191,8,0),"")</f>
        <v/>
      </c>
      <c r="AB806" s="3" t="str">
        <f t="shared" si="12"/>
        <v>Bottom 5%</v>
      </c>
      <c r="AC806"/>
      <c r="AD806" s="3" t="s">
        <v>16451</v>
      </c>
      <c r="AE806" s="3" t="s">
        <v>14089</v>
      </c>
    </row>
    <row r="807" spans="1:31" x14ac:dyDescent="0.25">
      <c r="A807" t="s">
        <v>13248</v>
      </c>
      <c r="B807" t="s">
        <v>13249</v>
      </c>
      <c r="C807" s="3" t="s">
        <v>73</v>
      </c>
      <c r="D807" s="3" t="s">
        <v>12692</v>
      </c>
      <c r="E807" s="3">
        <v>0</v>
      </c>
      <c r="F807" s="3">
        <v>70000</v>
      </c>
      <c r="G807" s="34">
        <v>16.989999999999998</v>
      </c>
      <c r="H807" s="3" t="s">
        <v>8334</v>
      </c>
      <c r="I807" s="3" t="s">
        <v>12340</v>
      </c>
      <c r="J807" s="3" t="s">
        <v>8251</v>
      </c>
      <c r="K807" s="3" t="s">
        <v>8252</v>
      </c>
      <c r="L807" s="3" t="s">
        <v>68</v>
      </c>
      <c r="M807" s="26">
        <v>45474</v>
      </c>
      <c r="N807"/>
      <c r="O807" s="3">
        <v>104</v>
      </c>
      <c r="P807" s="34">
        <v>20265.93</v>
      </c>
      <c r="Q807" s="34">
        <v>18536.09</v>
      </c>
      <c r="R807" s="34">
        <v>1729.84</v>
      </c>
      <c r="S807" s="36">
        <v>0.09</v>
      </c>
      <c r="T807" s="34">
        <v>194.86471153846153</v>
      </c>
      <c r="U807" s="34">
        <v>22763.42</v>
      </c>
      <c r="V807" s="34">
        <v>38312.449999999997</v>
      </c>
      <c r="W807" s="34">
        <v>-15549.03</v>
      </c>
      <c r="X807" s="36">
        <v>-0.41</v>
      </c>
      <c r="Y807" s="3" t="str">
        <f>IFERROR(VLOOKUP(A807,'Pivot price tier'!$C$8:$L$2245,10,0),"")</f>
        <v>X</v>
      </c>
      <c r="Z807" s="3" t="str">
        <f>IFERROR(VLOOKUP(A807,'Pivot price tier by size'!$D$8:$M$2466,10,0),"")</f>
        <v xml:space="preserve"> </v>
      </c>
      <c r="AA807" s="3" t="str">
        <f>IFERROR(VLOOKUP(A807,'Pivot category'!$B$8:$I$2191,8,0),"")</f>
        <v xml:space="preserve"> </v>
      </c>
      <c r="AB807" s="3" t="str">
        <f t="shared" si="12"/>
        <v>Bottom 5%</v>
      </c>
      <c r="AC807"/>
      <c r="AD807" s="3" t="s">
        <v>16452</v>
      </c>
      <c r="AE807" s="3" t="s">
        <v>16455</v>
      </c>
    </row>
    <row r="808" spans="1:31" hidden="1" x14ac:dyDescent="0.25">
      <c r="A808" t="s">
        <v>11613</v>
      </c>
      <c r="B808" t="s">
        <v>11859</v>
      </c>
      <c r="C808" s="3" t="s">
        <v>38</v>
      </c>
      <c r="D808" s="3" t="s">
        <v>2669</v>
      </c>
      <c r="E808" s="3" t="s">
        <v>5198</v>
      </c>
      <c r="F808" s="3">
        <v>4000</v>
      </c>
      <c r="G808" s="34">
        <v>10.19</v>
      </c>
      <c r="H808" s="3" t="s">
        <v>28</v>
      </c>
      <c r="I808" s="3" t="s">
        <v>13</v>
      </c>
      <c r="J808" s="3" t="s">
        <v>8253</v>
      </c>
      <c r="K808" s="3" t="s">
        <v>8260</v>
      </c>
      <c r="L808" s="3" t="s">
        <v>8257</v>
      </c>
      <c r="M808" s="26">
        <v>45108</v>
      </c>
      <c r="N808"/>
      <c r="O808" s="3" t="s">
        <v>78</v>
      </c>
      <c r="P808" s="34"/>
      <c r="Q808" s="34">
        <v>84.93</v>
      </c>
      <c r="R808" s="34">
        <v>-84.93</v>
      </c>
      <c r="S808" s="36">
        <v>-1</v>
      </c>
      <c r="T808" s="34" t="s">
        <v>78</v>
      </c>
      <c r="U808" s="34">
        <v>0</v>
      </c>
      <c r="V808" s="34">
        <v>61.14</v>
      </c>
      <c r="W808" s="34">
        <v>-61.14</v>
      </c>
      <c r="X808" s="36">
        <v>-1</v>
      </c>
      <c r="Y808" s="3" t="str">
        <f>IFERROR(VLOOKUP(A808,'Pivot price tier'!$C$8:$L$2245,10,0),"")</f>
        <v/>
      </c>
      <c r="Z808" s="3" t="str">
        <f>IFERROR(VLOOKUP(A808,'Pivot price tier by size'!$D$8:$M$2466,10,0),"")</f>
        <v/>
      </c>
      <c r="AA808" s="3" t="str">
        <f>IFERROR(VLOOKUP(A808,'Pivot category'!$B$8:$I$2191,8,0),"")</f>
        <v/>
      </c>
      <c r="AB808" s="3" t="str">
        <f t="shared" si="12"/>
        <v>Bottom 5%</v>
      </c>
      <c r="AC808"/>
      <c r="AD808" s="3" t="s">
        <v>16451</v>
      </c>
      <c r="AE808" s="3" t="s">
        <v>14089</v>
      </c>
    </row>
    <row r="809" spans="1:31" hidden="1" x14ac:dyDescent="0.25">
      <c r="A809" t="s">
        <v>6195</v>
      </c>
      <c r="B809" t="s">
        <v>405</v>
      </c>
      <c r="C809" s="3" t="s">
        <v>32</v>
      </c>
      <c r="D809" s="3" t="s">
        <v>2670</v>
      </c>
      <c r="E809" s="3" t="s">
        <v>5150</v>
      </c>
      <c r="F809" s="3">
        <v>4000</v>
      </c>
      <c r="G809" s="34">
        <v>8.49</v>
      </c>
      <c r="H809" s="3" t="s">
        <v>28</v>
      </c>
      <c r="I809" s="3" t="s">
        <v>17</v>
      </c>
      <c r="J809" s="3" t="s">
        <v>8253</v>
      </c>
      <c r="K809" s="3" t="s">
        <v>8260</v>
      </c>
      <c r="L809" s="3" t="s">
        <v>8257</v>
      </c>
      <c r="M809" s="26" t="s">
        <v>13873</v>
      </c>
      <c r="N809"/>
      <c r="O809" s="3" t="s">
        <v>78</v>
      </c>
      <c r="P809" s="34"/>
      <c r="Q809" s="34">
        <v>8.49</v>
      </c>
      <c r="R809" s="34">
        <v>-8.49</v>
      </c>
      <c r="S809" s="36">
        <v>-1</v>
      </c>
      <c r="T809" s="34" t="s">
        <v>78</v>
      </c>
      <c r="U809" s="34" t="s">
        <v>78</v>
      </c>
      <c r="V809" s="34" t="s">
        <v>78</v>
      </c>
      <c r="W809" s="34" t="s">
        <v>78</v>
      </c>
      <c r="X809" s="36" t="s">
        <v>78</v>
      </c>
      <c r="Y809" s="3" t="str">
        <f>IFERROR(VLOOKUP(A809,'Pivot price tier'!$C$8:$L$2245,10,0),"")</f>
        <v/>
      </c>
      <c r="Z809" s="3" t="str">
        <f>IFERROR(VLOOKUP(A809,'Pivot price tier by size'!$D$8:$M$2466,10,0),"")</f>
        <v/>
      </c>
      <c r="AA809" s="3" t="str">
        <f>IFERROR(VLOOKUP(A809,'Pivot category'!$B$8:$I$2191,8,0),"")</f>
        <v/>
      </c>
      <c r="AB809" s="3" t="str">
        <f t="shared" si="12"/>
        <v>Bottom 5%</v>
      </c>
      <c r="AC809"/>
      <c r="AD809" s="3" t="s">
        <v>16451</v>
      </c>
      <c r="AE809" s="3" t="s">
        <v>14089</v>
      </c>
    </row>
    <row r="810" spans="1:31" hidden="1" x14ac:dyDescent="0.25">
      <c r="A810" t="s">
        <v>6245</v>
      </c>
      <c r="B810" t="s">
        <v>406</v>
      </c>
      <c r="C810" s="3" t="s">
        <v>32</v>
      </c>
      <c r="D810" s="3" t="s">
        <v>2671</v>
      </c>
      <c r="E810" s="3" t="s">
        <v>5198</v>
      </c>
      <c r="F810" s="3">
        <v>5000</v>
      </c>
      <c r="G810" s="34">
        <v>8.49</v>
      </c>
      <c r="H810" s="3" t="s">
        <v>28</v>
      </c>
      <c r="I810" s="3" t="s">
        <v>17</v>
      </c>
      <c r="J810" s="3" t="s">
        <v>8261</v>
      </c>
      <c r="K810" s="3" t="s">
        <v>8260</v>
      </c>
      <c r="L810" s="3" t="s">
        <v>8254</v>
      </c>
      <c r="M810" s="26" t="s">
        <v>13873</v>
      </c>
      <c r="N810"/>
      <c r="O810" s="3" t="s">
        <v>78</v>
      </c>
      <c r="P810" s="34"/>
      <c r="Q810" s="34">
        <v>25.47</v>
      </c>
      <c r="R810" s="34">
        <v>-25.47</v>
      </c>
      <c r="S810" s="36">
        <v>-1</v>
      </c>
      <c r="T810" s="34" t="s">
        <v>78</v>
      </c>
      <c r="U810" s="34" t="s">
        <v>78</v>
      </c>
      <c r="V810" s="34" t="s">
        <v>78</v>
      </c>
      <c r="W810" s="34" t="s">
        <v>78</v>
      </c>
      <c r="X810" s="36" t="s">
        <v>78</v>
      </c>
      <c r="Y810" s="3" t="str">
        <f>IFERROR(VLOOKUP(A810,'Pivot price tier'!$C$8:$L$2245,10,0),"")</f>
        <v/>
      </c>
      <c r="Z810" s="3" t="str">
        <f>IFERROR(VLOOKUP(A810,'Pivot price tier by size'!$D$8:$M$2466,10,0),"")</f>
        <v/>
      </c>
      <c r="AA810" s="3" t="str">
        <f>IFERROR(VLOOKUP(A810,'Pivot category'!$B$8:$I$2191,8,0),"")</f>
        <v/>
      </c>
      <c r="AB810" s="3" t="str">
        <f t="shared" si="12"/>
        <v>Bottom 5%</v>
      </c>
      <c r="AC810"/>
      <c r="AD810" s="3" t="s">
        <v>16451</v>
      </c>
      <c r="AE810" s="3" t="s">
        <v>14089</v>
      </c>
    </row>
    <row r="811" spans="1:31" hidden="1" x14ac:dyDescent="0.25">
      <c r="A811" t="s">
        <v>6233</v>
      </c>
      <c r="B811" t="s">
        <v>407</v>
      </c>
      <c r="C811" s="3" t="s">
        <v>32</v>
      </c>
      <c r="D811" s="3" t="s">
        <v>2672</v>
      </c>
      <c r="E811" s="3" t="s">
        <v>5198</v>
      </c>
      <c r="F811" s="3">
        <v>5000</v>
      </c>
      <c r="G811" s="34">
        <v>5.09</v>
      </c>
      <c r="H811" s="3" t="s">
        <v>28</v>
      </c>
      <c r="I811" s="3" t="s">
        <v>13</v>
      </c>
      <c r="J811" s="3" t="s">
        <v>8253</v>
      </c>
      <c r="K811" s="3" t="s">
        <v>8260</v>
      </c>
      <c r="L811" s="3" t="s">
        <v>8257</v>
      </c>
      <c r="M811" s="26" t="s">
        <v>13873</v>
      </c>
      <c r="N811"/>
      <c r="O811" s="3" t="s">
        <v>78</v>
      </c>
      <c r="P811" s="34"/>
      <c r="Q811" s="34">
        <v>71.260000000000005</v>
      </c>
      <c r="R811" s="34">
        <v>-71.260000000000005</v>
      </c>
      <c r="S811" s="36">
        <v>-1</v>
      </c>
      <c r="T811" s="34" t="s">
        <v>78</v>
      </c>
      <c r="U811" s="34" t="s">
        <v>78</v>
      </c>
      <c r="V811" s="34" t="s">
        <v>78</v>
      </c>
      <c r="W811" s="34" t="s">
        <v>78</v>
      </c>
      <c r="X811" s="36" t="s">
        <v>78</v>
      </c>
      <c r="Y811" s="3" t="str">
        <f>IFERROR(VLOOKUP(A811,'Pivot price tier'!$C$8:$L$2245,10,0),"")</f>
        <v/>
      </c>
      <c r="Z811" s="3" t="str">
        <f>IFERROR(VLOOKUP(A811,'Pivot price tier by size'!$D$8:$M$2466,10,0),"")</f>
        <v/>
      </c>
      <c r="AA811" s="3" t="str">
        <f>IFERROR(VLOOKUP(A811,'Pivot category'!$B$8:$I$2191,8,0),"")</f>
        <v/>
      </c>
      <c r="AB811" s="3" t="str">
        <f t="shared" si="12"/>
        <v>Bottom 5%</v>
      </c>
      <c r="AC811"/>
      <c r="AD811" s="3" t="s">
        <v>16451</v>
      </c>
      <c r="AE811" s="3" t="s">
        <v>14089</v>
      </c>
    </row>
    <row r="812" spans="1:31" hidden="1" x14ac:dyDescent="0.25">
      <c r="A812" t="s">
        <v>11614</v>
      </c>
      <c r="B812" t="s">
        <v>12032</v>
      </c>
      <c r="C812" s="3" t="s">
        <v>32</v>
      </c>
      <c r="D812" s="3" t="s">
        <v>2673</v>
      </c>
      <c r="E812" s="3" t="s">
        <v>5198</v>
      </c>
      <c r="F812" s="3">
        <v>5000</v>
      </c>
      <c r="G812" s="34">
        <v>5.09</v>
      </c>
      <c r="H812" s="3" t="s">
        <v>28</v>
      </c>
      <c r="I812" s="3" t="s">
        <v>13</v>
      </c>
      <c r="J812" s="3" t="s">
        <v>8253</v>
      </c>
      <c r="K812" s="3" t="s">
        <v>8260</v>
      </c>
      <c r="L812" s="3" t="s">
        <v>8257</v>
      </c>
      <c r="M812" s="26">
        <v>45139</v>
      </c>
      <c r="N812"/>
      <c r="O812" s="3" t="s">
        <v>78</v>
      </c>
      <c r="P812" s="34"/>
      <c r="Q812" s="34">
        <v>78.06</v>
      </c>
      <c r="R812" s="34">
        <v>-78.06</v>
      </c>
      <c r="S812" s="36">
        <v>-1</v>
      </c>
      <c r="T812" s="34" t="s">
        <v>78</v>
      </c>
      <c r="U812" s="34" t="s">
        <v>78</v>
      </c>
      <c r="V812" s="34" t="s">
        <v>78</v>
      </c>
      <c r="W812" s="34" t="s">
        <v>78</v>
      </c>
      <c r="X812" s="36" t="s">
        <v>78</v>
      </c>
      <c r="Y812" s="3" t="str">
        <f>IFERROR(VLOOKUP(A812,'Pivot price tier'!$C$8:$L$2245,10,0),"")</f>
        <v/>
      </c>
      <c r="Z812" s="3" t="str">
        <f>IFERROR(VLOOKUP(A812,'Pivot price tier by size'!$D$8:$M$2466,10,0),"")</f>
        <v/>
      </c>
      <c r="AA812" s="3" t="str">
        <f>IFERROR(VLOOKUP(A812,'Pivot category'!$B$8:$I$2191,8,0),"")</f>
        <v/>
      </c>
      <c r="AB812" s="3" t="str">
        <f t="shared" si="12"/>
        <v>Bottom 5%</v>
      </c>
      <c r="AC812"/>
      <c r="AD812" s="3" t="s">
        <v>16451</v>
      </c>
      <c r="AE812" s="3" t="s">
        <v>14089</v>
      </c>
    </row>
    <row r="813" spans="1:31" hidden="1" x14ac:dyDescent="0.25">
      <c r="A813" t="s">
        <v>6236</v>
      </c>
      <c r="B813" t="s">
        <v>408</v>
      </c>
      <c r="C813" s="3" t="s">
        <v>32</v>
      </c>
      <c r="D813" s="3" t="s">
        <v>2674</v>
      </c>
      <c r="E813" s="3" t="s">
        <v>5198</v>
      </c>
      <c r="F813" s="3">
        <v>5000</v>
      </c>
      <c r="G813" s="34">
        <v>5.09</v>
      </c>
      <c r="H813" s="3" t="s">
        <v>28</v>
      </c>
      <c r="I813" s="3" t="s">
        <v>13</v>
      </c>
      <c r="J813" s="3" t="s">
        <v>8253</v>
      </c>
      <c r="K813" s="3" t="s">
        <v>8260</v>
      </c>
      <c r="L813" s="3" t="s">
        <v>8257</v>
      </c>
      <c r="M813" s="26" t="s">
        <v>13873</v>
      </c>
      <c r="N813"/>
      <c r="O813" s="3" t="s">
        <v>78</v>
      </c>
      <c r="P813" s="34"/>
      <c r="Q813" s="34">
        <v>15.27</v>
      </c>
      <c r="R813" s="34">
        <v>-15.27</v>
      </c>
      <c r="S813" s="36">
        <v>-1</v>
      </c>
      <c r="T813" s="34" t="s">
        <v>78</v>
      </c>
      <c r="U813" s="34" t="s">
        <v>78</v>
      </c>
      <c r="V813" s="34" t="s">
        <v>78</v>
      </c>
      <c r="W813" s="34" t="s">
        <v>78</v>
      </c>
      <c r="X813" s="36" t="s">
        <v>78</v>
      </c>
      <c r="Y813" s="3" t="str">
        <f>IFERROR(VLOOKUP(A813,'Pivot price tier'!$C$8:$L$2245,10,0),"")</f>
        <v/>
      </c>
      <c r="Z813" s="3" t="str">
        <f>IFERROR(VLOOKUP(A813,'Pivot price tier by size'!$D$8:$M$2466,10,0),"")</f>
        <v/>
      </c>
      <c r="AA813" s="3" t="str">
        <f>IFERROR(VLOOKUP(A813,'Pivot category'!$B$8:$I$2191,8,0),"")</f>
        <v/>
      </c>
      <c r="AB813" s="3" t="str">
        <f t="shared" si="12"/>
        <v>Bottom 5%</v>
      </c>
      <c r="AC813"/>
      <c r="AD813" s="3" t="s">
        <v>78</v>
      </c>
      <c r="AE813" s="3" t="s">
        <v>78</v>
      </c>
    </row>
    <row r="814" spans="1:31" hidden="1" x14ac:dyDescent="0.25">
      <c r="A814" t="s">
        <v>11615</v>
      </c>
      <c r="B814" t="s">
        <v>13564</v>
      </c>
      <c r="C814" s="3" t="s">
        <v>32</v>
      </c>
      <c r="D814" s="3" t="s">
        <v>2675</v>
      </c>
      <c r="E814" s="3" t="s">
        <v>5198</v>
      </c>
      <c r="F814" s="3">
        <v>5000</v>
      </c>
      <c r="G814" s="34">
        <v>8.49</v>
      </c>
      <c r="H814" s="3" t="s">
        <v>28</v>
      </c>
      <c r="I814" s="3" t="s">
        <v>17</v>
      </c>
      <c r="J814" s="3" t="s">
        <v>8253</v>
      </c>
      <c r="K814" s="3" t="s">
        <v>8260</v>
      </c>
      <c r="L814" s="3" t="s">
        <v>8257</v>
      </c>
      <c r="M814" s="26">
        <v>45505</v>
      </c>
      <c r="N814"/>
      <c r="O814" s="3" t="s">
        <v>78</v>
      </c>
      <c r="P814" s="34"/>
      <c r="Q814" s="34">
        <v>33.96</v>
      </c>
      <c r="R814" s="34">
        <v>-33.96</v>
      </c>
      <c r="S814" s="36">
        <v>-1</v>
      </c>
      <c r="T814" s="34" t="s">
        <v>78</v>
      </c>
      <c r="U814" s="34" t="s">
        <v>78</v>
      </c>
      <c r="V814" s="34" t="s">
        <v>78</v>
      </c>
      <c r="W814" s="34" t="s">
        <v>78</v>
      </c>
      <c r="X814" s="36" t="s">
        <v>78</v>
      </c>
      <c r="Y814" s="3" t="str">
        <f>IFERROR(VLOOKUP(A814,'Pivot price tier'!$C$8:$L$2245,10,0),"")</f>
        <v/>
      </c>
      <c r="Z814" s="3" t="str">
        <f>IFERROR(VLOOKUP(A814,'Pivot price tier by size'!$D$8:$M$2466,10,0),"")</f>
        <v/>
      </c>
      <c r="AA814" s="3" t="str">
        <f>IFERROR(VLOOKUP(A814,'Pivot category'!$B$8:$I$2191,8,0),"")</f>
        <v/>
      </c>
      <c r="AB814" s="3" t="str">
        <f t="shared" si="12"/>
        <v>Bottom 5%</v>
      </c>
      <c r="AC814"/>
      <c r="AD814" s="3" t="s">
        <v>16451</v>
      </c>
      <c r="AE814" s="3" t="s">
        <v>14089</v>
      </c>
    </row>
    <row r="815" spans="1:31" hidden="1" x14ac:dyDescent="0.25">
      <c r="A815" t="s">
        <v>5855</v>
      </c>
      <c r="B815" t="s">
        <v>409</v>
      </c>
      <c r="C815" s="3" t="s">
        <v>32</v>
      </c>
      <c r="D815" s="3" t="s">
        <v>2676</v>
      </c>
      <c r="E815" s="3" t="s">
        <v>5198</v>
      </c>
      <c r="F815" s="3">
        <v>1000</v>
      </c>
      <c r="G815" s="34">
        <v>6.59</v>
      </c>
      <c r="H815" s="3" t="s">
        <v>28</v>
      </c>
      <c r="I815" s="3" t="s">
        <v>13</v>
      </c>
      <c r="J815" s="3" t="s">
        <v>8256</v>
      </c>
      <c r="K815" s="3" t="s">
        <v>8252</v>
      </c>
      <c r="L815" s="3" t="s">
        <v>8255</v>
      </c>
      <c r="M815" s="26" t="s">
        <v>13873</v>
      </c>
      <c r="N815"/>
      <c r="O815" s="3" t="s">
        <v>78</v>
      </c>
      <c r="P815" s="34">
        <v>5.09</v>
      </c>
      <c r="Q815" s="34">
        <v>67.900000000000006</v>
      </c>
      <c r="R815" s="34">
        <v>-62.81</v>
      </c>
      <c r="S815" s="36">
        <v>-0.93</v>
      </c>
      <c r="T815" s="34" t="s">
        <v>78</v>
      </c>
      <c r="U815" s="34" t="s">
        <v>78</v>
      </c>
      <c r="V815" s="34" t="s">
        <v>78</v>
      </c>
      <c r="W815" s="34" t="s">
        <v>78</v>
      </c>
      <c r="X815" s="36" t="s">
        <v>78</v>
      </c>
      <c r="Y815" s="3" t="str">
        <f>IFERROR(VLOOKUP(A815,'Pivot price tier'!$C$8:$L$2245,10,0),"")</f>
        <v/>
      </c>
      <c r="Z815" s="3" t="str">
        <f>IFERROR(VLOOKUP(A815,'Pivot price tier by size'!$D$8:$M$2466,10,0),"")</f>
        <v/>
      </c>
      <c r="AA815" s="3" t="str">
        <f>IFERROR(VLOOKUP(A815,'Pivot category'!$B$8:$I$2191,8,0),"")</f>
        <v/>
      </c>
      <c r="AB815" s="3" t="str">
        <f t="shared" si="12"/>
        <v>Bottom 5%</v>
      </c>
      <c r="AC815"/>
      <c r="AD815" s="3" t="s">
        <v>16451</v>
      </c>
      <c r="AE815" s="3" t="s">
        <v>14089</v>
      </c>
    </row>
    <row r="816" spans="1:31" hidden="1" x14ac:dyDescent="0.25">
      <c r="A816" t="s">
        <v>6234</v>
      </c>
      <c r="B816" t="s">
        <v>410</v>
      </c>
      <c r="C816" s="3" t="s">
        <v>32</v>
      </c>
      <c r="D816" s="3" t="s">
        <v>2677</v>
      </c>
      <c r="E816" s="3" t="s">
        <v>5198</v>
      </c>
      <c r="F816" s="3">
        <v>5000</v>
      </c>
      <c r="G816" s="34">
        <v>5.09</v>
      </c>
      <c r="H816" s="3" t="s">
        <v>28</v>
      </c>
      <c r="I816" s="3" t="s">
        <v>13</v>
      </c>
      <c r="J816" s="3" t="s">
        <v>8253</v>
      </c>
      <c r="K816" s="3" t="s">
        <v>8260</v>
      </c>
      <c r="L816" s="3" t="s">
        <v>8257</v>
      </c>
      <c r="M816" s="26" t="s">
        <v>13873</v>
      </c>
      <c r="N816"/>
      <c r="O816" s="3" t="s">
        <v>78</v>
      </c>
      <c r="P816" s="34"/>
      <c r="Q816" s="34">
        <v>18.670000000000002</v>
      </c>
      <c r="R816" s="34">
        <v>-18.670000000000002</v>
      </c>
      <c r="S816" s="36">
        <v>-1</v>
      </c>
      <c r="T816" s="34" t="s">
        <v>78</v>
      </c>
      <c r="U816" s="34" t="s">
        <v>78</v>
      </c>
      <c r="V816" s="34" t="s">
        <v>78</v>
      </c>
      <c r="W816" s="34" t="s">
        <v>78</v>
      </c>
      <c r="X816" s="36" t="s">
        <v>78</v>
      </c>
      <c r="Y816" s="3" t="str">
        <f>IFERROR(VLOOKUP(A816,'Pivot price tier'!$C$8:$L$2245,10,0),"")</f>
        <v/>
      </c>
      <c r="Z816" s="3" t="str">
        <f>IFERROR(VLOOKUP(A816,'Pivot price tier by size'!$D$8:$M$2466,10,0),"")</f>
        <v/>
      </c>
      <c r="AA816" s="3" t="str">
        <f>IFERROR(VLOOKUP(A816,'Pivot category'!$B$8:$I$2191,8,0),"")</f>
        <v/>
      </c>
      <c r="AB816" s="3" t="str">
        <f t="shared" si="12"/>
        <v>Bottom 5%</v>
      </c>
      <c r="AC816"/>
      <c r="AD816" s="3" t="s">
        <v>16451</v>
      </c>
      <c r="AE816" s="3" t="s">
        <v>14089</v>
      </c>
    </row>
    <row r="817" spans="1:31" hidden="1" x14ac:dyDescent="0.25">
      <c r="A817" t="s">
        <v>7441</v>
      </c>
      <c r="B817" t="s">
        <v>411</v>
      </c>
      <c r="C817" s="3" t="s">
        <v>36</v>
      </c>
      <c r="D817" s="3" t="s">
        <v>2678</v>
      </c>
      <c r="E817" s="3" t="s">
        <v>5150</v>
      </c>
      <c r="F817" s="3">
        <v>1000</v>
      </c>
      <c r="G817" s="34">
        <v>7.49</v>
      </c>
      <c r="H817" s="3" t="s">
        <v>28</v>
      </c>
      <c r="I817" s="3" t="s">
        <v>13</v>
      </c>
      <c r="J817" s="3" t="s">
        <v>8256</v>
      </c>
      <c r="K817" s="3" t="s">
        <v>8252</v>
      </c>
      <c r="L817" s="3" t="s">
        <v>8255</v>
      </c>
      <c r="M817" s="26" t="s">
        <v>13873</v>
      </c>
      <c r="N817"/>
      <c r="O817" s="3">
        <v>1</v>
      </c>
      <c r="P817" s="34">
        <v>1123.5</v>
      </c>
      <c r="Q817" s="34">
        <v>38201.67</v>
      </c>
      <c r="R817" s="34">
        <v>-37078.17</v>
      </c>
      <c r="S817" s="36">
        <v>-0.97</v>
      </c>
      <c r="T817" s="34">
        <v>1123.5</v>
      </c>
      <c r="U817" s="34">
        <v>74.900000000000006</v>
      </c>
      <c r="V817" s="34">
        <v>29899.64</v>
      </c>
      <c r="W817" s="34">
        <v>-29824.74</v>
      </c>
      <c r="X817" s="36">
        <v>-1</v>
      </c>
      <c r="Y817" s="3" t="str">
        <f>IFERROR(VLOOKUP(A817,'Pivot price tier'!$C$8:$L$2245,10,0),"")</f>
        <v/>
      </c>
      <c r="Z817" s="3" t="str">
        <f>IFERROR(VLOOKUP(A817,'Pivot price tier by size'!$D$8:$M$2466,10,0),"")</f>
        <v/>
      </c>
      <c r="AA817" s="3" t="str">
        <f>IFERROR(VLOOKUP(A817,'Pivot category'!$B$8:$I$2191,8,0),"")</f>
        <v/>
      </c>
      <c r="AB817" s="3" t="str">
        <f t="shared" si="12"/>
        <v>Bottom 5%</v>
      </c>
      <c r="AC817"/>
      <c r="AD817" s="3" t="s">
        <v>16451</v>
      </c>
      <c r="AE817" s="3" t="s">
        <v>14089</v>
      </c>
    </row>
    <row r="818" spans="1:31" x14ac:dyDescent="0.25">
      <c r="A818" t="s">
        <v>7498</v>
      </c>
      <c r="B818" t="s">
        <v>281</v>
      </c>
      <c r="C818" s="3" t="s">
        <v>36</v>
      </c>
      <c r="D818" s="3" t="s">
        <v>2529</v>
      </c>
      <c r="E818" s="3">
        <v>0</v>
      </c>
      <c r="F818" s="3">
        <v>1000</v>
      </c>
      <c r="G818" s="34">
        <v>10.49</v>
      </c>
      <c r="H818" s="3" t="s">
        <v>8334</v>
      </c>
      <c r="I818" s="3" t="s">
        <v>12339</v>
      </c>
      <c r="J818" s="3" t="s">
        <v>8251</v>
      </c>
      <c r="K818" s="3" t="s">
        <v>8252</v>
      </c>
      <c r="L818" s="3" t="s">
        <v>68</v>
      </c>
      <c r="M818" s="26" t="s">
        <v>13873</v>
      </c>
      <c r="N818"/>
      <c r="O818" s="3">
        <v>112</v>
      </c>
      <c r="P818" s="34">
        <v>24263.37</v>
      </c>
      <c r="Q818" s="34">
        <v>25941.77</v>
      </c>
      <c r="R818" s="34">
        <v>-1678.4</v>
      </c>
      <c r="S818" s="36">
        <v>-0.06</v>
      </c>
      <c r="T818" s="34">
        <v>216.63723214285713</v>
      </c>
      <c r="U818" s="34">
        <v>177721.58</v>
      </c>
      <c r="V818" s="34">
        <v>186816.41</v>
      </c>
      <c r="W818" s="34">
        <v>-9094.83</v>
      </c>
      <c r="X818" s="36">
        <v>-0.05</v>
      </c>
      <c r="Y818" s="3" t="str">
        <f>IFERROR(VLOOKUP(A818,'Pivot price tier'!$C$8:$L$2245,10,0),"")</f>
        <v>X</v>
      </c>
      <c r="Z818" s="3" t="str">
        <f>IFERROR(VLOOKUP(A818,'Pivot price tier by size'!$D$8:$M$2466,10,0),"")</f>
        <v xml:space="preserve"> </v>
      </c>
      <c r="AA818" s="3" t="str">
        <f>IFERROR(VLOOKUP(A818,'Pivot category'!$B$8:$I$2191,8,0),"")</f>
        <v xml:space="preserve"> </v>
      </c>
      <c r="AB818" s="3" t="str">
        <f t="shared" si="12"/>
        <v>Bottom 5%</v>
      </c>
      <c r="AC818"/>
      <c r="AD818" s="3" t="s">
        <v>16449</v>
      </c>
      <c r="AE818" s="3" t="s">
        <v>14091</v>
      </c>
    </row>
    <row r="819" spans="1:31" hidden="1" x14ac:dyDescent="0.25">
      <c r="A819" t="s">
        <v>15812</v>
      </c>
      <c r="B819" t="s">
        <v>15813</v>
      </c>
      <c r="C819" s="3" t="s">
        <v>38</v>
      </c>
      <c r="D819" s="3" t="s">
        <v>8426</v>
      </c>
      <c r="E819" s="3" t="s">
        <v>5150</v>
      </c>
      <c r="F819" s="3">
        <v>6000</v>
      </c>
      <c r="G819" s="34">
        <v>14.49</v>
      </c>
      <c r="H819" s="3" t="s">
        <v>28</v>
      </c>
      <c r="I819" s="3" t="s">
        <v>13</v>
      </c>
      <c r="J819" s="3" t="s">
        <v>8253</v>
      </c>
      <c r="K819" s="3" t="s">
        <v>8279</v>
      </c>
      <c r="L819" s="3" t="s">
        <v>8257</v>
      </c>
      <c r="M819" s="26" t="s">
        <v>13873</v>
      </c>
      <c r="N819"/>
      <c r="O819" s="3" t="s">
        <v>78</v>
      </c>
      <c r="P819" s="34">
        <v>0</v>
      </c>
      <c r="Q819" s="34"/>
      <c r="R819" s="34">
        <v>0</v>
      </c>
      <c r="T819" s="34" t="s">
        <v>78</v>
      </c>
      <c r="U819" s="34" t="s">
        <v>78</v>
      </c>
      <c r="V819" s="34" t="s">
        <v>78</v>
      </c>
      <c r="W819" s="34" t="s">
        <v>78</v>
      </c>
      <c r="X819" s="36" t="s">
        <v>78</v>
      </c>
      <c r="Y819" s="3" t="str">
        <f>IFERROR(VLOOKUP(A819,'Pivot price tier'!$C$8:$L$2245,10,0),"")</f>
        <v/>
      </c>
      <c r="Z819" s="3" t="str">
        <f>IFERROR(VLOOKUP(A819,'Pivot price tier by size'!$D$8:$M$2466,10,0),"")</f>
        <v/>
      </c>
      <c r="AA819" s="3" t="str">
        <f>IFERROR(VLOOKUP(A819,'Pivot category'!$B$8:$I$2191,8,0),"")</f>
        <v/>
      </c>
      <c r="AB819" s="3" t="str">
        <f t="shared" si="12"/>
        <v>Bottom 5%</v>
      </c>
      <c r="AC819"/>
      <c r="AD819" s="3" t="s">
        <v>16451</v>
      </c>
      <c r="AE819" s="3" t="s">
        <v>14089</v>
      </c>
    </row>
    <row r="820" spans="1:31" hidden="1" x14ac:dyDescent="0.25">
      <c r="A820" t="s">
        <v>7178</v>
      </c>
      <c r="B820" t="s">
        <v>5137</v>
      </c>
      <c r="C820" s="3" t="s">
        <v>72</v>
      </c>
      <c r="D820" s="3" t="s">
        <v>4899</v>
      </c>
      <c r="E820" s="3" t="s">
        <v>5150</v>
      </c>
      <c r="F820" s="3">
        <v>9000</v>
      </c>
      <c r="G820" s="34">
        <v>1.67</v>
      </c>
      <c r="H820" s="3" t="s">
        <v>28</v>
      </c>
      <c r="I820" s="3" t="s">
        <v>70</v>
      </c>
      <c r="J820" s="3" t="s">
        <v>8256</v>
      </c>
      <c r="K820" s="3" t="s">
        <v>8260</v>
      </c>
      <c r="L820" s="3" t="s">
        <v>8257</v>
      </c>
      <c r="M820" s="26" t="s">
        <v>13873</v>
      </c>
      <c r="N820"/>
      <c r="O820" s="3" t="s">
        <v>78</v>
      </c>
      <c r="P820" s="34">
        <v>16.7</v>
      </c>
      <c r="Q820" s="34">
        <v>379.09</v>
      </c>
      <c r="R820" s="34">
        <v>-362.39</v>
      </c>
      <c r="S820" s="36">
        <v>-0.96</v>
      </c>
      <c r="T820" s="34" t="s">
        <v>78</v>
      </c>
      <c r="U820" s="34">
        <v>0</v>
      </c>
      <c r="V820" s="34">
        <v>48.43</v>
      </c>
      <c r="W820" s="34">
        <v>-48.43</v>
      </c>
      <c r="X820" s="36">
        <v>-1</v>
      </c>
      <c r="Y820" s="3" t="str">
        <f>IFERROR(VLOOKUP(A820,'Pivot price tier'!$C$8:$L$2245,10,0),"")</f>
        <v/>
      </c>
      <c r="Z820" s="3" t="str">
        <f>IFERROR(VLOOKUP(A820,'Pivot price tier by size'!$D$8:$M$2466,10,0),"")</f>
        <v/>
      </c>
      <c r="AA820" s="3" t="str">
        <f>IFERROR(VLOOKUP(A820,'Pivot category'!$B$8:$I$2191,8,0),"")</f>
        <v/>
      </c>
      <c r="AB820" s="3" t="str">
        <f t="shared" si="12"/>
        <v>Bottom 5%</v>
      </c>
      <c r="AC820"/>
      <c r="AD820" s="3" t="s">
        <v>16451</v>
      </c>
      <c r="AE820" s="3" t="s">
        <v>14089</v>
      </c>
    </row>
    <row r="821" spans="1:31" x14ac:dyDescent="0.25">
      <c r="A821" t="s">
        <v>5657</v>
      </c>
      <c r="B821" t="s">
        <v>1401</v>
      </c>
      <c r="C821" s="3" t="s">
        <v>32</v>
      </c>
      <c r="D821" s="3" t="s">
        <v>3771</v>
      </c>
      <c r="E821" s="3">
        <v>0</v>
      </c>
      <c r="F821" s="3">
        <v>7000</v>
      </c>
      <c r="G821" s="34">
        <v>19.989999999999998</v>
      </c>
      <c r="H821" s="3" t="s">
        <v>8334</v>
      </c>
      <c r="I821" s="3" t="s">
        <v>12339</v>
      </c>
      <c r="J821" s="3" t="s">
        <v>8251</v>
      </c>
      <c r="K821" s="3" t="s">
        <v>8252</v>
      </c>
      <c r="L821" s="3" t="s">
        <v>68</v>
      </c>
      <c r="M821" s="26" t="s">
        <v>13873</v>
      </c>
      <c r="N821"/>
      <c r="O821" s="3">
        <v>156</v>
      </c>
      <c r="P821" s="34">
        <v>30150.25</v>
      </c>
      <c r="Q821" s="34">
        <v>31396.45</v>
      </c>
      <c r="R821" s="34">
        <v>-1246.2</v>
      </c>
      <c r="S821" s="36">
        <v>-0.04</v>
      </c>
      <c r="T821" s="34">
        <v>193.27083333333334</v>
      </c>
      <c r="U821" s="34">
        <v>36201.040000000001</v>
      </c>
      <c r="V821" s="34">
        <v>50931.69</v>
      </c>
      <c r="W821" s="34">
        <v>-14730.65</v>
      </c>
      <c r="X821" s="36">
        <v>-0.28999999999999998</v>
      </c>
      <c r="Y821" s="3" t="str">
        <f>IFERROR(VLOOKUP(A821,'Pivot price tier'!$C$8:$L$2245,10,0),"")</f>
        <v>X</v>
      </c>
      <c r="Z821" s="3" t="str">
        <f>IFERROR(VLOOKUP(A821,'Pivot price tier by size'!$D$8:$M$2466,10,0),"")</f>
        <v xml:space="preserve"> </v>
      </c>
      <c r="AA821" s="3" t="str">
        <f>IFERROR(VLOOKUP(A821,'Pivot category'!$B$8:$I$2191,8,0),"")</f>
        <v xml:space="preserve"> </v>
      </c>
      <c r="AB821" s="3" t="str">
        <f t="shared" si="12"/>
        <v>Bottom 5%</v>
      </c>
      <c r="AC821"/>
      <c r="AD821" s="3" t="s">
        <v>11232</v>
      </c>
      <c r="AE821" s="3" t="s">
        <v>16447</v>
      </c>
    </row>
    <row r="822" spans="1:31" x14ac:dyDescent="0.25">
      <c r="A822" t="s">
        <v>5688</v>
      </c>
      <c r="B822" t="s">
        <v>1537</v>
      </c>
      <c r="C822" s="3" t="s">
        <v>32</v>
      </c>
      <c r="D822" s="3" t="s">
        <v>3930</v>
      </c>
      <c r="E822" s="3">
        <v>0</v>
      </c>
      <c r="F822" s="3">
        <v>1000</v>
      </c>
      <c r="G822" s="34">
        <v>23.99</v>
      </c>
      <c r="H822" s="3" t="s">
        <v>46</v>
      </c>
      <c r="I822" s="3" t="s">
        <v>46</v>
      </c>
      <c r="J822" s="3" t="s">
        <v>8251</v>
      </c>
      <c r="K822" s="3" t="s">
        <v>8252</v>
      </c>
      <c r="L822" s="3" t="s">
        <v>68</v>
      </c>
      <c r="M822" s="26" t="s">
        <v>13873</v>
      </c>
      <c r="N822"/>
      <c r="O822" s="3">
        <v>129</v>
      </c>
      <c r="P822" s="34">
        <v>21993.439999999999</v>
      </c>
      <c r="Q822" s="34">
        <v>39011.730000000003</v>
      </c>
      <c r="R822" s="34">
        <v>-17018.29</v>
      </c>
      <c r="S822" s="36">
        <v>-0.44</v>
      </c>
      <c r="T822" s="34">
        <v>170.49178294573642</v>
      </c>
      <c r="U822" s="34">
        <v>5009.83</v>
      </c>
      <c r="V822" s="34">
        <v>8100.42</v>
      </c>
      <c r="W822" s="34">
        <v>-3090.59</v>
      </c>
      <c r="X822" s="36">
        <v>-0.38</v>
      </c>
      <c r="Y822" s="3" t="str">
        <f>IFERROR(VLOOKUP(A822,'Pivot price tier'!$C$8:$L$2245,10,0),"")</f>
        <v>X</v>
      </c>
      <c r="Z822" s="3" t="str">
        <f>IFERROR(VLOOKUP(A822,'Pivot price tier by size'!$D$8:$M$2466,10,0),"")</f>
        <v xml:space="preserve"> </v>
      </c>
      <c r="AA822" s="3" t="str">
        <f>IFERROR(VLOOKUP(A822,'Pivot category'!$B$8:$I$2191,8,0),"")</f>
        <v xml:space="preserve"> </v>
      </c>
      <c r="AB822" s="3" t="str">
        <f t="shared" si="12"/>
        <v>Bottom 5%</v>
      </c>
      <c r="AC822"/>
      <c r="AD822" s="3" t="s">
        <v>16449</v>
      </c>
      <c r="AE822" s="3" t="s">
        <v>14138</v>
      </c>
    </row>
    <row r="823" spans="1:31" x14ac:dyDescent="0.25">
      <c r="A823" t="s">
        <v>6918</v>
      </c>
      <c r="B823" t="s">
        <v>528</v>
      </c>
      <c r="C823" s="3" t="s">
        <v>34</v>
      </c>
      <c r="D823" s="3" t="s">
        <v>2811</v>
      </c>
      <c r="E823" s="3">
        <v>0</v>
      </c>
      <c r="F823" s="3">
        <v>1000</v>
      </c>
      <c r="G823" s="34">
        <v>19.989999999999998</v>
      </c>
      <c r="H823" s="3" t="s">
        <v>29</v>
      </c>
      <c r="I823" s="3" t="s">
        <v>23</v>
      </c>
      <c r="J823" s="3" t="s">
        <v>8251</v>
      </c>
      <c r="K823" s="3" t="s">
        <v>8252</v>
      </c>
      <c r="L823" s="3" t="s">
        <v>68</v>
      </c>
      <c r="M823" s="26" t="s">
        <v>13873</v>
      </c>
      <c r="N823"/>
      <c r="O823" s="3">
        <v>75</v>
      </c>
      <c r="P823" s="34">
        <v>31184.400000000001</v>
      </c>
      <c r="Q823" s="34">
        <v>35942.019999999997</v>
      </c>
      <c r="R823" s="34">
        <v>-4757.62</v>
      </c>
      <c r="S823" s="36">
        <v>-0.13</v>
      </c>
      <c r="T823" s="34">
        <v>415.79200000000003</v>
      </c>
      <c r="U823" s="34">
        <v>41639.17</v>
      </c>
      <c r="V823" s="34">
        <v>59450.26</v>
      </c>
      <c r="W823" s="34">
        <v>-17811.09</v>
      </c>
      <c r="X823" s="36">
        <v>-0.3</v>
      </c>
      <c r="Y823" s="3" t="str">
        <f>IFERROR(VLOOKUP(A823,'Pivot price tier'!$C$8:$L$2245,10,0),"")</f>
        <v>X</v>
      </c>
      <c r="Z823" s="3" t="str">
        <f>IFERROR(VLOOKUP(A823,'Pivot price tier by size'!$D$8:$M$2466,10,0),"")</f>
        <v xml:space="preserve"> </v>
      </c>
      <c r="AA823" s="3" t="str">
        <f>IFERROR(VLOOKUP(A823,'Pivot category'!$B$8:$I$2191,8,0),"")</f>
        <v xml:space="preserve"> </v>
      </c>
      <c r="AB823" s="3" t="str">
        <f t="shared" si="12"/>
        <v>Bottom 5%</v>
      </c>
      <c r="AC823"/>
      <c r="AD823" s="3" t="s">
        <v>16449</v>
      </c>
      <c r="AE823" s="3" t="s">
        <v>14130</v>
      </c>
    </row>
    <row r="824" spans="1:31" hidden="1" x14ac:dyDescent="0.25">
      <c r="A824" t="s">
        <v>6235</v>
      </c>
      <c r="B824" t="s">
        <v>416</v>
      </c>
      <c r="C824" s="3" t="s">
        <v>32</v>
      </c>
      <c r="D824" s="3" t="s">
        <v>2683</v>
      </c>
      <c r="E824" s="3" t="s">
        <v>5198</v>
      </c>
      <c r="F824" s="3">
        <v>5000</v>
      </c>
      <c r="G824" s="34">
        <v>5.09</v>
      </c>
      <c r="H824" s="3" t="s">
        <v>28</v>
      </c>
      <c r="I824" s="3" t="s">
        <v>13</v>
      </c>
      <c r="J824" s="3" t="s">
        <v>8253</v>
      </c>
      <c r="K824" s="3" t="s">
        <v>8260</v>
      </c>
      <c r="L824" s="3" t="s">
        <v>8257</v>
      </c>
      <c r="M824" s="26" t="s">
        <v>13873</v>
      </c>
      <c r="N824"/>
      <c r="O824" s="3" t="s">
        <v>78</v>
      </c>
      <c r="P824" s="34"/>
      <c r="Q824" s="34">
        <v>61.08</v>
      </c>
      <c r="R824" s="34">
        <v>-61.08</v>
      </c>
      <c r="S824" s="36">
        <v>-1</v>
      </c>
      <c r="T824" s="34" t="s">
        <v>78</v>
      </c>
      <c r="U824" s="34" t="s">
        <v>78</v>
      </c>
      <c r="V824" s="34" t="s">
        <v>78</v>
      </c>
      <c r="W824" s="34" t="s">
        <v>78</v>
      </c>
      <c r="X824" s="36" t="s">
        <v>78</v>
      </c>
      <c r="Y824" s="3" t="str">
        <f>IFERROR(VLOOKUP(A824,'Pivot price tier'!$C$8:$L$2245,10,0),"")</f>
        <v/>
      </c>
      <c r="Z824" s="3" t="str">
        <f>IFERROR(VLOOKUP(A824,'Pivot price tier by size'!$D$8:$M$2466,10,0),"")</f>
        <v/>
      </c>
      <c r="AA824" s="3" t="str">
        <f>IFERROR(VLOOKUP(A824,'Pivot category'!$B$8:$I$2191,8,0),"")</f>
        <v/>
      </c>
      <c r="AB824" s="3" t="str">
        <f t="shared" si="12"/>
        <v>Bottom 5%</v>
      </c>
      <c r="AC824"/>
      <c r="AD824" s="3" t="s">
        <v>16451</v>
      </c>
      <c r="AE824" s="3" t="s">
        <v>14089</v>
      </c>
    </row>
    <row r="825" spans="1:31" hidden="1" x14ac:dyDescent="0.25">
      <c r="A825" t="s">
        <v>6246</v>
      </c>
      <c r="B825" t="s">
        <v>417</v>
      </c>
      <c r="C825" s="3" t="s">
        <v>32</v>
      </c>
      <c r="D825" s="3" t="s">
        <v>2684</v>
      </c>
      <c r="E825" s="3" t="s">
        <v>5198</v>
      </c>
      <c r="F825" s="3">
        <v>5000</v>
      </c>
      <c r="G825" s="34">
        <v>5.09</v>
      </c>
      <c r="H825" s="3" t="s">
        <v>28</v>
      </c>
      <c r="I825" s="3" t="s">
        <v>13</v>
      </c>
      <c r="J825" s="3" t="s">
        <v>8253</v>
      </c>
      <c r="K825" s="3" t="s">
        <v>8260</v>
      </c>
      <c r="L825" s="3" t="s">
        <v>8257</v>
      </c>
      <c r="M825" s="26" t="s">
        <v>13873</v>
      </c>
      <c r="N825"/>
      <c r="O825" s="3" t="s">
        <v>78</v>
      </c>
      <c r="P825" s="34"/>
      <c r="Q825" s="34">
        <v>122.16</v>
      </c>
      <c r="R825" s="34">
        <v>-122.16</v>
      </c>
      <c r="S825" s="36">
        <v>-1</v>
      </c>
      <c r="T825" s="34" t="s">
        <v>78</v>
      </c>
      <c r="U825" s="34" t="s">
        <v>78</v>
      </c>
      <c r="V825" s="34" t="s">
        <v>78</v>
      </c>
      <c r="W825" s="34" t="s">
        <v>78</v>
      </c>
      <c r="X825" s="36" t="s">
        <v>78</v>
      </c>
      <c r="Y825" s="3" t="str">
        <f>IFERROR(VLOOKUP(A825,'Pivot price tier'!$C$8:$L$2245,10,0),"")</f>
        <v/>
      </c>
      <c r="Z825" s="3" t="str">
        <f>IFERROR(VLOOKUP(A825,'Pivot price tier by size'!$D$8:$M$2466,10,0),"")</f>
        <v/>
      </c>
      <c r="AA825" s="3" t="str">
        <f>IFERROR(VLOOKUP(A825,'Pivot category'!$B$8:$I$2191,8,0),"")</f>
        <v/>
      </c>
      <c r="AB825" s="3" t="str">
        <f t="shared" si="12"/>
        <v>Bottom 5%</v>
      </c>
      <c r="AC825"/>
      <c r="AD825" s="3" t="s">
        <v>16451</v>
      </c>
      <c r="AE825" s="3" t="s">
        <v>14089</v>
      </c>
    </row>
    <row r="826" spans="1:31" x14ac:dyDescent="0.25">
      <c r="A826" t="s">
        <v>5539</v>
      </c>
      <c r="B826" t="s">
        <v>676</v>
      </c>
      <c r="C826" s="3" t="s">
        <v>32</v>
      </c>
      <c r="D826" s="3" t="s">
        <v>2977</v>
      </c>
      <c r="E826" s="3" t="s">
        <v>5150</v>
      </c>
      <c r="F826" s="3">
        <v>1000</v>
      </c>
      <c r="G826" s="34">
        <v>12.99</v>
      </c>
      <c r="H826" s="3" t="s">
        <v>26</v>
      </c>
      <c r="I826" s="3" t="s">
        <v>17</v>
      </c>
      <c r="J826" s="3" t="s">
        <v>8251</v>
      </c>
      <c r="K826" s="3" t="s">
        <v>8252</v>
      </c>
      <c r="L826" s="3" t="s">
        <v>68</v>
      </c>
      <c r="M826" s="26" t="s">
        <v>13873</v>
      </c>
      <c r="N826"/>
      <c r="O826" s="3">
        <v>151</v>
      </c>
      <c r="P826" s="34">
        <v>41712.68</v>
      </c>
      <c r="Q826" s="34">
        <v>46063.65</v>
      </c>
      <c r="R826" s="34">
        <v>-4350.97</v>
      </c>
      <c r="S826" s="36">
        <v>-0.09</v>
      </c>
      <c r="T826" s="34">
        <v>276.24291390728479</v>
      </c>
      <c r="U826" s="34">
        <v>123139.58</v>
      </c>
      <c r="V826" s="34">
        <v>114781.29</v>
      </c>
      <c r="W826" s="34">
        <v>8358.2900000000009</v>
      </c>
      <c r="X826" s="36">
        <v>7.0000000000000007E-2</v>
      </c>
      <c r="Y826" s="3" t="str">
        <f>IFERROR(VLOOKUP(A826,'Pivot price tier'!$C$8:$L$2245,10,0),"")</f>
        <v>X</v>
      </c>
      <c r="Z826" s="3" t="str">
        <f>IFERROR(VLOOKUP(A826,'Pivot price tier by size'!$D$8:$M$2466,10,0),"")</f>
        <v xml:space="preserve"> </v>
      </c>
      <c r="AA826" s="3" t="str">
        <f>IFERROR(VLOOKUP(A826,'Pivot category'!$B$8:$I$2191,8,0),"")</f>
        <v xml:space="preserve"> </v>
      </c>
      <c r="AB826" s="3" t="str">
        <f t="shared" si="12"/>
        <v>Bottom 5%</v>
      </c>
      <c r="AC826"/>
      <c r="AD826" s="3" t="s">
        <v>16446</v>
      </c>
      <c r="AE826" s="3" t="s">
        <v>14094</v>
      </c>
    </row>
    <row r="827" spans="1:31" x14ac:dyDescent="0.25">
      <c r="A827" t="s">
        <v>5681</v>
      </c>
      <c r="B827" t="s">
        <v>680</v>
      </c>
      <c r="C827" s="3" t="s">
        <v>32</v>
      </c>
      <c r="D827" s="3" t="s">
        <v>2983</v>
      </c>
      <c r="E827" s="3" t="s">
        <v>5198</v>
      </c>
      <c r="F827" s="3">
        <v>1000</v>
      </c>
      <c r="G827" s="34">
        <v>12.99</v>
      </c>
      <c r="H827" s="3" t="s">
        <v>26</v>
      </c>
      <c r="I827" s="3" t="s">
        <v>19</v>
      </c>
      <c r="J827" s="3" t="s">
        <v>8251</v>
      </c>
      <c r="K827" s="3" t="s">
        <v>8252</v>
      </c>
      <c r="L827" s="3" t="s">
        <v>68</v>
      </c>
      <c r="M827" s="26" t="s">
        <v>13873</v>
      </c>
      <c r="N827"/>
      <c r="O827" s="3">
        <v>144</v>
      </c>
      <c r="P827" s="34">
        <v>28567.69</v>
      </c>
      <c r="Q827" s="34">
        <v>33334.82</v>
      </c>
      <c r="R827" s="34">
        <v>-4767.13</v>
      </c>
      <c r="S827" s="36">
        <v>-0.14000000000000001</v>
      </c>
      <c r="T827" s="34">
        <v>198.38673611111111</v>
      </c>
      <c r="U827" s="34">
        <v>34615.25</v>
      </c>
      <c r="V827" s="34">
        <v>43919.63</v>
      </c>
      <c r="W827" s="34">
        <v>-9304.3799999999992</v>
      </c>
      <c r="X827" s="36">
        <v>-0.21</v>
      </c>
      <c r="Y827" s="3" t="str">
        <f>IFERROR(VLOOKUP(A827,'Pivot price tier'!$C$8:$L$2245,10,0),"")</f>
        <v>X</v>
      </c>
      <c r="Z827" s="3" t="str">
        <f>IFERROR(VLOOKUP(A827,'Pivot price tier by size'!$D$8:$M$2466,10,0),"")</f>
        <v xml:space="preserve"> </v>
      </c>
      <c r="AA827" s="3" t="str">
        <f>IFERROR(VLOOKUP(A827,'Pivot category'!$B$8:$I$2191,8,0),"")</f>
        <v xml:space="preserve"> </v>
      </c>
      <c r="AB827" s="3" t="str">
        <f t="shared" si="12"/>
        <v>Bottom 5%</v>
      </c>
      <c r="AC827"/>
      <c r="AD827" s="3" t="s">
        <v>16446</v>
      </c>
      <c r="AE827" s="3" t="s">
        <v>14094</v>
      </c>
    </row>
    <row r="828" spans="1:31" x14ac:dyDescent="0.25">
      <c r="A828" t="s">
        <v>5669</v>
      </c>
      <c r="B828" t="s">
        <v>683</v>
      </c>
      <c r="C828" s="3" t="s">
        <v>32</v>
      </c>
      <c r="D828" s="3" t="s">
        <v>2986</v>
      </c>
      <c r="E828" s="3" t="s">
        <v>5198</v>
      </c>
      <c r="F828" s="3">
        <v>1000</v>
      </c>
      <c r="G828" s="34">
        <v>12.99</v>
      </c>
      <c r="H828" s="3" t="s">
        <v>26</v>
      </c>
      <c r="I828" s="3" t="s">
        <v>19</v>
      </c>
      <c r="J828" s="3" t="s">
        <v>8251</v>
      </c>
      <c r="K828" s="3" t="s">
        <v>8252</v>
      </c>
      <c r="L828" s="3" t="s">
        <v>68</v>
      </c>
      <c r="M828" s="26" t="s">
        <v>13873</v>
      </c>
      <c r="N828"/>
      <c r="O828" s="3">
        <v>153</v>
      </c>
      <c r="P828" s="34">
        <v>27904.98</v>
      </c>
      <c r="Q828" s="34">
        <v>35118.15</v>
      </c>
      <c r="R828" s="34">
        <v>-7213.17</v>
      </c>
      <c r="S828" s="36">
        <v>-0.21</v>
      </c>
      <c r="T828" s="34">
        <v>182.38549019607842</v>
      </c>
      <c r="U828" s="34">
        <v>57509.18</v>
      </c>
      <c r="V828" s="34">
        <v>70776.759999999995</v>
      </c>
      <c r="W828" s="34">
        <v>-13267.58</v>
      </c>
      <c r="X828" s="36">
        <v>-0.19</v>
      </c>
      <c r="Y828" s="3" t="str">
        <f>IFERROR(VLOOKUP(A828,'Pivot price tier'!$C$8:$L$2245,10,0),"")</f>
        <v>X</v>
      </c>
      <c r="Z828" s="3" t="str">
        <f>IFERROR(VLOOKUP(A828,'Pivot price tier by size'!$D$8:$M$2466,10,0),"")</f>
        <v xml:space="preserve"> </v>
      </c>
      <c r="AA828" s="3" t="str">
        <f>IFERROR(VLOOKUP(A828,'Pivot category'!$B$8:$I$2191,8,0),"")</f>
        <v xml:space="preserve"> </v>
      </c>
      <c r="AB828" s="3" t="str">
        <f t="shared" si="12"/>
        <v>Bottom 5%</v>
      </c>
      <c r="AC828"/>
      <c r="AD828" s="3" t="s">
        <v>16446</v>
      </c>
      <c r="AE828" s="3" t="s">
        <v>14094</v>
      </c>
    </row>
    <row r="829" spans="1:31" hidden="1" x14ac:dyDescent="0.25">
      <c r="A829" t="s">
        <v>15090</v>
      </c>
      <c r="B829" t="s">
        <v>15206</v>
      </c>
      <c r="C829" s="3" t="s">
        <v>73</v>
      </c>
      <c r="D829" s="3" t="s">
        <v>15133</v>
      </c>
      <c r="E829" s="3">
        <v>0</v>
      </c>
      <c r="F829" s="3">
        <v>70000</v>
      </c>
      <c r="G829" s="34">
        <v>19.989999999999998</v>
      </c>
      <c r="H829" s="3" t="s">
        <v>8334</v>
      </c>
      <c r="I829" s="3" t="s">
        <v>12340</v>
      </c>
      <c r="J829" s="3" t="s">
        <v>8251</v>
      </c>
      <c r="K829" s="3" t="s">
        <v>8252</v>
      </c>
      <c r="L829" s="3" t="s">
        <v>68</v>
      </c>
      <c r="M829" s="26">
        <v>45809</v>
      </c>
      <c r="N829"/>
      <c r="O829" s="3">
        <v>58</v>
      </c>
      <c r="P829" s="34">
        <v>27306.34</v>
      </c>
      <c r="Q829" s="34"/>
      <c r="R829" s="34">
        <v>27306.34</v>
      </c>
      <c r="T829" s="34">
        <v>470.79896551724136</v>
      </c>
      <c r="U829" s="34">
        <v>27586.2</v>
      </c>
      <c r="V829" s="34">
        <v>0</v>
      </c>
      <c r="W829" s="34">
        <v>27586.2</v>
      </c>
      <c r="X829" s="36">
        <v>0</v>
      </c>
      <c r="Y829" s="3" t="str">
        <f>IFERROR(VLOOKUP(A829,'Pivot price tier'!$C$8:$L$2245,10,0),"")</f>
        <v xml:space="preserve"> </v>
      </c>
      <c r="Z829" s="3" t="str">
        <f>IFERROR(VLOOKUP(A829,'Pivot price tier by size'!$D$8:$M$2466,10,0),"")</f>
        <v xml:space="preserve"> </v>
      </c>
      <c r="AA829" s="3" t="str">
        <f>IFERROR(VLOOKUP(A829,'Pivot category'!$B$8:$I$2191,8,0),"")</f>
        <v xml:space="preserve"> </v>
      </c>
      <c r="AB829" s="3" t="str">
        <f t="shared" si="12"/>
        <v>Bottom 5%</v>
      </c>
      <c r="AC829"/>
      <c r="AD829" s="3" t="s">
        <v>11231</v>
      </c>
      <c r="AE829" s="3" t="s">
        <v>14114</v>
      </c>
    </row>
    <row r="830" spans="1:31" x14ac:dyDescent="0.25">
      <c r="A830" t="s">
        <v>5672</v>
      </c>
      <c r="B830" t="s">
        <v>688</v>
      </c>
      <c r="C830" s="3" t="s">
        <v>32</v>
      </c>
      <c r="D830" s="3" t="s">
        <v>2991</v>
      </c>
      <c r="E830" s="3" t="s">
        <v>5150</v>
      </c>
      <c r="F830" s="3">
        <v>1000</v>
      </c>
      <c r="G830" s="34">
        <v>12.99</v>
      </c>
      <c r="H830" s="3" t="s">
        <v>26</v>
      </c>
      <c r="I830" s="3" t="s">
        <v>19</v>
      </c>
      <c r="J830" s="3" t="s">
        <v>8251</v>
      </c>
      <c r="K830" s="3" t="s">
        <v>8252</v>
      </c>
      <c r="L830" s="3" t="s">
        <v>68</v>
      </c>
      <c r="M830" s="26" t="s">
        <v>13873</v>
      </c>
      <c r="N830"/>
      <c r="O830" s="3">
        <v>149</v>
      </c>
      <c r="P830" s="34">
        <v>28467.84</v>
      </c>
      <c r="Q830" s="34">
        <v>32899.870000000003</v>
      </c>
      <c r="R830" s="34">
        <v>-4432.03</v>
      </c>
      <c r="S830" s="36">
        <v>-0.13</v>
      </c>
      <c r="T830" s="34">
        <v>191.0593288590604</v>
      </c>
      <c r="U830" s="34">
        <v>126493.41</v>
      </c>
      <c r="V830" s="34">
        <v>151965.18</v>
      </c>
      <c r="W830" s="34">
        <v>-25471.77</v>
      </c>
      <c r="X830" s="36">
        <v>-0.17</v>
      </c>
      <c r="Y830" s="3" t="str">
        <f>IFERROR(VLOOKUP(A830,'Pivot price tier'!$C$8:$L$2245,10,0),"")</f>
        <v>X</v>
      </c>
      <c r="Z830" s="3" t="str">
        <f>IFERROR(VLOOKUP(A830,'Pivot price tier by size'!$D$8:$M$2466,10,0),"")</f>
        <v xml:space="preserve"> </v>
      </c>
      <c r="AA830" s="3" t="str">
        <f>IFERROR(VLOOKUP(A830,'Pivot category'!$B$8:$I$2191,8,0),"")</f>
        <v xml:space="preserve"> </v>
      </c>
      <c r="AB830" s="3" t="str">
        <f t="shared" si="12"/>
        <v>Bottom 5%</v>
      </c>
      <c r="AC830"/>
      <c r="AD830" s="3" t="s">
        <v>16446</v>
      </c>
      <c r="AE830" s="3" t="s">
        <v>14094</v>
      </c>
    </row>
    <row r="831" spans="1:31" x14ac:dyDescent="0.25">
      <c r="A831" t="s">
        <v>6455</v>
      </c>
      <c r="B831" t="s">
        <v>6454</v>
      </c>
      <c r="C831" s="3" t="s">
        <v>32</v>
      </c>
      <c r="D831" s="3" t="s">
        <v>5398</v>
      </c>
      <c r="E831" s="3" t="s">
        <v>5198</v>
      </c>
      <c r="F831" s="3">
        <v>7000</v>
      </c>
      <c r="G831" s="34">
        <v>16.989999999999998</v>
      </c>
      <c r="H831" s="3" t="s">
        <v>12</v>
      </c>
      <c r="I831" s="3" t="s">
        <v>17</v>
      </c>
      <c r="J831" s="3" t="s">
        <v>8251</v>
      </c>
      <c r="K831" s="3" t="s">
        <v>8252</v>
      </c>
      <c r="L831" s="3" t="s">
        <v>68</v>
      </c>
      <c r="M831" s="26" t="s">
        <v>13873</v>
      </c>
      <c r="N831"/>
      <c r="O831" s="3">
        <v>123</v>
      </c>
      <c r="P831" s="34">
        <v>43857.64</v>
      </c>
      <c r="Q831" s="34">
        <v>50182.47</v>
      </c>
      <c r="R831" s="34">
        <v>-6324.83</v>
      </c>
      <c r="S831" s="36">
        <v>-0.13</v>
      </c>
      <c r="T831" s="34">
        <v>356.56617886178861</v>
      </c>
      <c r="U831" s="34">
        <v>43486.1</v>
      </c>
      <c r="V831" s="34">
        <v>49983.66</v>
      </c>
      <c r="W831" s="34">
        <v>-6497.56</v>
      </c>
      <c r="X831" s="36">
        <v>-0.13</v>
      </c>
      <c r="Y831" s="3" t="str">
        <f>IFERROR(VLOOKUP(A831,'Pivot price tier'!$C$8:$L$2245,10,0),"")</f>
        <v>X</v>
      </c>
      <c r="Z831" s="3" t="str">
        <f>IFERROR(VLOOKUP(A831,'Pivot price tier by size'!$D$8:$M$2466,10,0),"")</f>
        <v xml:space="preserve"> </v>
      </c>
      <c r="AA831" s="3" t="str">
        <f>IFERROR(VLOOKUP(A831,'Pivot category'!$B$8:$I$2191,8,0),"")</f>
        <v xml:space="preserve"> </v>
      </c>
      <c r="AB831" s="3" t="str">
        <f t="shared" si="12"/>
        <v>Bottom 5%</v>
      </c>
      <c r="AC831"/>
      <c r="AD831" s="3" t="s">
        <v>16451</v>
      </c>
      <c r="AE831" s="3" t="s">
        <v>14089</v>
      </c>
    </row>
    <row r="832" spans="1:31" x14ac:dyDescent="0.25">
      <c r="A832" t="s">
        <v>5563</v>
      </c>
      <c r="B832" t="s">
        <v>935</v>
      </c>
      <c r="C832" s="3" t="s">
        <v>32</v>
      </c>
      <c r="D832" s="3" t="s">
        <v>3256</v>
      </c>
      <c r="E832" s="3" t="s">
        <v>5151</v>
      </c>
      <c r="F832" s="3">
        <v>10000</v>
      </c>
      <c r="G832" s="34">
        <v>24.99</v>
      </c>
      <c r="H832" s="3" t="s">
        <v>12619</v>
      </c>
      <c r="I832" s="3" t="s">
        <v>19</v>
      </c>
      <c r="J832" s="3" t="s">
        <v>8251</v>
      </c>
      <c r="K832" s="3" t="s">
        <v>8252</v>
      </c>
      <c r="L832" s="3" t="s">
        <v>68</v>
      </c>
      <c r="M832" s="26" t="s">
        <v>13873</v>
      </c>
      <c r="N832"/>
      <c r="O832" s="3">
        <v>133</v>
      </c>
      <c r="P832" s="34">
        <v>47705.91</v>
      </c>
      <c r="Q832" s="34">
        <v>55305.57</v>
      </c>
      <c r="R832" s="34">
        <v>-7599.66</v>
      </c>
      <c r="S832" s="36">
        <v>-0.14000000000000001</v>
      </c>
      <c r="T832" s="34">
        <v>358.691052631579</v>
      </c>
      <c r="U832" s="34">
        <v>29338.26</v>
      </c>
      <c r="V832" s="34">
        <v>32010.63</v>
      </c>
      <c r="W832" s="34">
        <v>-2672.37</v>
      </c>
      <c r="X832" s="36">
        <v>-0.08</v>
      </c>
      <c r="Y832" s="3" t="str">
        <f>IFERROR(VLOOKUP(A832,'Pivot price tier'!$C$8:$L$2245,10,0),"")</f>
        <v>X</v>
      </c>
      <c r="Z832" s="3" t="str">
        <f>IFERROR(VLOOKUP(A832,'Pivot price tier by size'!$D$8:$M$2466,10,0),"")</f>
        <v xml:space="preserve"> </v>
      </c>
      <c r="AA832" s="3" t="str">
        <f>IFERROR(VLOOKUP(A832,'Pivot category'!$B$8:$I$2191,8,0),"")</f>
        <v xml:space="preserve"> </v>
      </c>
      <c r="AB832" s="3" t="str">
        <f t="shared" si="12"/>
        <v>Bottom 5%</v>
      </c>
      <c r="AC832"/>
      <c r="AD832" s="3" t="s">
        <v>11231</v>
      </c>
      <c r="AE832" s="3" t="s">
        <v>14123</v>
      </c>
    </row>
    <row r="833" spans="1:31" x14ac:dyDescent="0.25">
      <c r="A833" t="s">
        <v>5678</v>
      </c>
      <c r="B833" t="s">
        <v>937</v>
      </c>
      <c r="C833" s="3" t="s">
        <v>32</v>
      </c>
      <c r="D833" s="3" t="s">
        <v>3259</v>
      </c>
      <c r="E833" s="3">
        <v>0</v>
      </c>
      <c r="F833" s="3">
        <v>10000</v>
      </c>
      <c r="G833" s="34">
        <v>41.49</v>
      </c>
      <c r="H833" s="3" t="s">
        <v>29</v>
      </c>
      <c r="I833" s="3" t="s">
        <v>23</v>
      </c>
      <c r="J833" s="3" t="s">
        <v>8251</v>
      </c>
      <c r="K833" s="3" t="s">
        <v>8252</v>
      </c>
      <c r="L833" s="3" t="s">
        <v>68</v>
      </c>
      <c r="M833" s="26" t="s">
        <v>13873</v>
      </c>
      <c r="N833"/>
      <c r="O833" s="3">
        <v>79</v>
      </c>
      <c r="P833" s="34">
        <v>36936.519999999997</v>
      </c>
      <c r="Q833" s="34">
        <v>37460.69</v>
      </c>
      <c r="R833" s="34">
        <v>-524.16999999999996</v>
      </c>
      <c r="S833" s="36">
        <v>-0.01</v>
      </c>
      <c r="T833" s="34">
        <v>467.55088607594934</v>
      </c>
      <c r="U833" s="34">
        <v>243954.04</v>
      </c>
      <c r="V833" s="34">
        <v>173675.2</v>
      </c>
      <c r="W833" s="34">
        <v>70278.84</v>
      </c>
      <c r="X833" s="36">
        <v>0.4</v>
      </c>
      <c r="Y833" s="3" t="str">
        <f>IFERROR(VLOOKUP(A833,'Pivot price tier'!$C$8:$L$2245,10,0),"")</f>
        <v>X</v>
      </c>
      <c r="Z833" s="3" t="str">
        <f>IFERROR(VLOOKUP(A833,'Pivot price tier by size'!$D$8:$M$2466,10,0),"")</f>
        <v xml:space="preserve"> </v>
      </c>
      <c r="AA833" s="3" t="str">
        <f>IFERROR(VLOOKUP(A833,'Pivot category'!$B$8:$I$2191,8,0),"")</f>
        <v xml:space="preserve"> </v>
      </c>
      <c r="AB833" s="3" t="str">
        <f t="shared" si="12"/>
        <v>Bottom 5%</v>
      </c>
      <c r="AC833"/>
      <c r="AD833" s="3" t="s">
        <v>11231</v>
      </c>
      <c r="AE833" s="3" t="s">
        <v>14101</v>
      </c>
    </row>
    <row r="834" spans="1:31" x14ac:dyDescent="0.25">
      <c r="A834" t="s">
        <v>12507</v>
      </c>
      <c r="B834" t="s">
        <v>12508</v>
      </c>
      <c r="C834" s="3" t="s">
        <v>32</v>
      </c>
      <c r="D834" s="3" t="s">
        <v>12420</v>
      </c>
      <c r="E834" s="3" t="s">
        <v>5150</v>
      </c>
      <c r="F834" s="3">
        <v>10000</v>
      </c>
      <c r="G834" s="34">
        <v>54.99</v>
      </c>
      <c r="H834" s="3" t="s">
        <v>12</v>
      </c>
      <c r="I834" s="3" t="s">
        <v>15</v>
      </c>
      <c r="J834" s="3" t="s">
        <v>8251</v>
      </c>
      <c r="K834" s="3" t="s">
        <v>8252</v>
      </c>
      <c r="L834" s="3" t="s">
        <v>68</v>
      </c>
      <c r="M834" s="26">
        <v>45261</v>
      </c>
      <c r="N834"/>
      <c r="O834" s="3">
        <v>73</v>
      </c>
      <c r="P834" s="34">
        <v>39618.65</v>
      </c>
      <c r="Q834" s="34">
        <v>19991.53</v>
      </c>
      <c r="R834" s="34">
        <v>19627.12</v>
      </c>
      <c r="S834" s="36">
        <v>0.98</v>
      </c>
      <c r="T834" s="34">
        <v>542.72123287671229</v>
      </c>
      <c r="U834" s="34">
        <v>28207.79</v>
      </c>
      <c r="V834" s="34">
        <v>25800.51</v>
      </c>
      <c r="W834" s="34">
        <v>2407.2800000000002</v>
      </c>
      <c r="X834" s="36">
        <v>0.09</v>
      </c>
      <c r="Y834" s="3" t="str">
        <f>IFERROR(VLOOKUP(A834,'Pivot price tier'!$C$8:$L$2245,10,0),"")</f>
        <v>X</v>
      </c>
      <c r="Z834" s="3" t="str">
        <f>IFERROR(VLOOKUP(A834,'Pivot price tier by size'!$D$8:$M$2466,10,0),"")</f>
        <v xml:space="preserve"> </v>
      </c>
      <c r="AA834" s="3" t="str">
        <f>IFERROR(VLOOKUP(A834,'Pivot category'!$B$8:$I$2191,8,0),"")</f>
        <v xml:space="preserve"> </v>
      </c>
      <c r="AB834" s="3" t="str">
        <f t="shared" ref="AB834:AB897" si="13">IF(P834&lt;$AC$1,"Bottom 5%","")</f>
        <v>Bottom 5%</v>
      </c>
      <c r="AC834"/>
      <c r="AD834" s="3" t="s">
        <v>11231</v>
      </c>
      <c r="AE834" s="3" t="s">
        <v>14114</v>
      </c>
    </row>
    <row r="835" spans="1:31" x14ac:dyDescent="0.25">
      <c r="A835" t="s">
        <v>5892</v>
      </c>
      <c r="B835" t="s">
        <v>1288</v>
      </c>
      <c r="C835" s="3" t="s">
        <v>32</v>
      </c>
      <c r="D835" s="3" t="s">
        <v>3648</v>
      </c>
      <c r="E835" s="3" t="s">
        <v>5150</v>
      </c>
      <c r="F835" s="3">
        <v>1000</v>
      </c>
      <c r="G835" s="34">
        <v>25.99</v>
      </c>
      <c r="H835" s="3" t="s">
        <v>12</v>
      </c>
      <c r="I835" s="3" t="s">
        <v>21</v>
      </c>
      <c r="J835" s="3" t="s">
        <v>8251</v>
      </c>
      <c r="K835" s="3" t="s">
        <v>8252</v>
      </c>
      <c r="L835" s="3" t="s">
        <v>68</v>
      </c>
      <c r="M835" s="26" t="s">
        <v>13873</v>
      </c>
      <c r="N835"/>
      <c r="O835" s="3">
        <v>102</v>
      </c>
      <c r="P835" s="34">
        <v>47093.88</v>
      </c>
      <c r="Q835" s="34">
        <v>58997.3</v>
      </c>
      <c r="R835" s="34">
        <v>-11903.42</v>
      </c>
      <c r="S835" s="36">
        <v>-0.2</v>
      </c>
      <c r="T835" s="34">
        <v>461.70470588235293</v>
      </c>
      <c r="U835" s="34">
        <v>41428.06</v>
      </c>
      <c r="V835" s="34">
        <v>42441.67</v>
      </c>
      <c r="W835" s="34">
        <v>-1013.61</v>
      </c>
      <c r="X835" s="36">
        <v>-0.02</v>
      </c>
      <c r="Y835" s="3" t="str">
        <f>IFERROR(VLOOKUP(A835,'Pivot price tier'!$C$8:$L$2245,10,0),"")</f>
        <v>X</v>
      </c>
      <c r="Z835" s="3" t="str">
        <f>IFERROR(VLOOKUP(A835,'Pivot price tier by size'!$D$8:$M$2466,10,0),"")</f>
        <v xml:space="preserve"> </v>
      </c>
      <c r="AA835" s="3" t="str">
        <f>IFERROR(VLOOKUP(A835,'Pivot category'!$B$8:$I$2191,8,0),"")</f>
        <v xml:space="preserve"> </v>
      </c>
      <c r="AB835" s="3" t="str">
        <f t="shared" si="13"/>
        <v>Bottom 5%</v>
      </c>
      <c r="AC835"/>
      <c r="AD835" s="3" t="s">
        <v>16446</v>
      </c>
      <c r="AE835" s="3" t="s">
        <v>14094</v>
      </c>
    </row>
    <row r="836" spans="1:31" x14ac:dyDescent="0.25">
      <c r="A836" t="s">
        <v>15494</v>
      </c>
      <c r="B836" t="s">
        <v>1467</v>
      </c>
      <c r="C836" s="3" t="s">
        <v>32</v>
      </c>
      <c r="D836" s="3" t="s">
        <v>3849</v>
      </c>
      <c r="E836" s="3" t="s">
        <v>5198</v>
      </c>
      <c r="F836" s="3">
        <v>7000</v>
      </c>
      <c r="G836" s="34">
        <v>16.989999999999998</v>
      </c>
      <c r="H836" s="3" t="s">
        <v>26</v>
      </c>
      <c r="I836" s="3" t="s">
        <v>19</v>
      </c>
      <c r="J836" s="3" t="s">
        <v>8251</v>
      </c>
      <c r="K836" s="3" t="s">
        <v>8252</v>
      </c>
      <c r="L836" s="3" t="s">
        <v>68</v>
      </c>
      <c r="M836" s="26" t="s">
        <v>13873</v>
      </c>
      <c r="N836"/>
      <c r="O836" s="3">
        <v>135</v>
      </c>
      <c r="P836" s="34">
        <v>32339.45</v>
      </c>
      <c r="Q836" s="34">
        <v>33157.910000000003</v>
      </c>
      <c r="R836" s="34">
        <v>-818.46</v>
      </c>
      <c r="S836" s="36">
        <v>-0.02</v>
      </c>
      <c r="T836" s="34">
        <v>239.55148148148149</v>
      </c>
      <c r="U836" s="34">
        <v>52963.86</v>
      </c>
      <c r="V836" s="34">
        <v>61935.3</v>
      </c>
      <c r="W836" s="34">
        <v>-8971.44</v>
      </c>
      <c r="X836" s="36">
        <v>-0.14000000000000001</v>
      </c>
      <c r="Y836" s="3" t="str">
        <f>IFERROR(VLOOKUP(A836,'Pivot price tier'!$C$8:$L$2245,10,0),"")</f>
        <v>X</v>
      </c>
      <c r="Z836" s="3" t="str">
        <f>IFERROR(VLOOKUP(A836,'Pivot price tier by size'!$D$8:$M$2466,10,0),"")</f>
        <v xml:space="preserve"> </v>
      </c>
      <c r="AA836" s="3" t="str">
        <f>IFERROR(VLOOKUP(A836,'Pivot category'!$B$8:$I$2191,8,0),"")</f>
        <v xml:space="preserve"> </v>
      </c>
      <c r="AB836" s="3" t="str">
        <f t="shared" si="13"/>
        <v>Bottom 5%</v>
      </c>
      <c r="AC836"/>
      <c r="AD836" s="3" t="s">
        <v>16450</v>
      </c>
      <c r="AE836" s="3" t="s">
        <v>14103</v>
      </c>
    </row>
    <row r="837" spans="1:31" x14ac:dyDescent="0.25">
      <c r="A837" t="s">
        <v>5478</v>
      </c>
      <c r="B837" t="s">
        <v>1586</v>
      </c>
      <c r="C837" s="3" t="s">
        <v>32</v>
      </c>
      <c r="D837" s="3" t="s">
        <v>3987</v>
      </c>
      <c r="E837" s="3" t="s">
        <v>5150</v>
      </c>
      <c r="F837" s="3">
        <v>10000</v>
      </c>
      <c r="G837" s="34">
        <v>23.99</v>
      </c>
      <c r="H837" s="3" t="s">
        <v>26</v>
      </c>
      <c r="I837" s="3" t="s">
        <v>21</v>
      </c>
      <c r="J837" s="3" t="s">
        <v>8251</v>
      </c>
      <c r="K837" s="3" t="s">
        <v>8252</v>
      </c>
      <c r="L837" s="3" t="s">
        <v>68</v>
      </c>
      <c r="M837" s="26" t="s">
        <v>13873</v>
      </c>
      <c r="N837"/>
      <c r="O837" s="3">
        <v>137</v>
      </c>
      <c r="P837" s="34">
        <v>40745.4</v>
      </c>
      <c r="Q837" s="34">
        <v>45819.9</v>
      </c>
      <c r="R837" s="34">
        <v>-5074.5</v>
      </c>
      <c r="S837" s="36">
        <v>-0.11</v>
      </c>
      <c r="T837" s="34">
        <v>297.41167883211682</v>
      </c>
      <c r="U837" s="34">
        <v>40491.64</v>
      </c>
      <c r="V837" s="34">
        <v>47215.57</v>
      </c>
      <c r="W837" s="34">
        <v>-6723.93</v>
      </c>
      <c r="X837" s="36">
        <v>-0.14000000000000001</v>
      </c>
      <c r="Y837" s="3" t="str">
        <f>IFERROR(VLOOKUP(A837,'Pivot price tier'!$C$8:$L$2245,10,0),"")</f>
        <v>X</v>
      </c>
      <c r="Z837" s="3" t="str">
        <f>IFERROR(VLOOKUP(A837,'Pivot price tier by size'!$D$8:$M$2466,10,0),"")</f>
        <v xml:space="preserve"> </v>
      </c>
      <c r="AA837" s="3" t="str">
        <f>IFERROR(VLOOKUP(A837,'Pivot category'!$B$8:$I$2191,8,0),"")</f>
        <v xml:space="preserve"> </v>
      </c>
      <c r="AB837" s="3" t="str">
        <f t="shared" si="13"/>
        <v>Bottom 5%</v>
      </c>
      <c r="AC837"/>
      <c r="AD837" s="3" t="s">
        <v>11231</v>
      </c>
      <c r="AE837" s="3" t="s">
        <v>16480</v>
      </c>
    </row>
    <row r="838" spans="1:31" x14ac:dyDescent="0.25">
      <c r="A838" t="s">
        <v>5827</v>
      </c>
      <c r="B838" t="s">
        <v>1649</v>
      </c>
      <c r="C838" s="3" t="s">
        <v>32</v>
      </c>
      <c r="D838" s="3" t="s">
        <v>4051</v>
      </c>
      <c r="E838" s="3" t="s">
        <v>5150</v>
      </c>
      <c r="F838" s="3">
        <v>7000</v>
      </c>
      <c r="G838" s="34">
        <v>46.99</v>
      </c>
      <c r="H838" s="3" t="s">
        <v>12</v>
      </c>
      <c r="I838" s="3" t="s">
        <v>23</v>
      </c>
      <c r="J838" s="3" t="s">
        <v>8251</v>
      </c>
      <c r="K838" s="3" t="s">
        <v>8252</v>
      </c>
      <c r="L838" s="3" t="s">
        <v>68</v>
      </c>
      <c r="M838" s="26" t="s">
        <v>13873</v>
      </c>
      <c r="N838"/>
      <c r="O838" s="3">
        <v>98</v>
      </c>
      <c r="P838" s="34">
        <v>36819.01</v>
      </c>
      <c r="Q838" s="34">
        <v>58254.2</v>
      </c>
      <c r="R838" s="34">
        <v>-21435.19</v>
      </c>
      <c r="S838" s="36">
        <v>-0.37</v>
      </c>
      <c r="T838" s="34">
        <v>375.7041836734694</v>
      </c>
      <c r="U838" s="34">
        <v>31248.29</v>
      </c>
      <c r="V838" s="34">
        <v>37652.769999999997</v>
      </c>
      <c r="W838" s="34">
        <v>-6404.48</v>
      </c>
      <c r="X838" s="36">
        <v>-0.17</v>
      </c>
      <c r="Y838" s="3" t="str">
        <f>IFERROR(VLOOKUP(A838,'Pivot price tier'!$C$8:$L$2245,10,0),"")</f>
        <v>X</v>
      </c>
      <c r="Z838" s="3" t="str">
        <f>IFERROR(VLOOKUP(A838,'Pivot price tier by size'!$D$8:$M$2466,10,0),"")</f>
        <v xml:space="preserve"> </v>
      </c>
      <c r="AA838" s="3" t="str">
        <f>IFERROR(VLOOKUP(A838,'Pivot category'!$B$8:$I$2191,8,0),"")</f>
        <v xml:space="preserve"> </v>
      </c>
      <c r="AB838" s="3" t="str">
        <f t="shared" si="13"/>
        <v>Bottom 5%</v>
      </c>
      <c r="AC838"/>
      <c r="AD838" s="3" t="s">
        <v>16449</v>
      </c>
      <c r="AE838" s="3" t="s">
        <v>14130</v>
      </c>
    </row>
    <row r="839" spans="1:31" x14ac:dyDescent="0.25">
      <c r="A839" t="s">
        <v>6617</v>
      </c>
      <c r="B839" t="s">
        <v>6616</v>
      </c>
      <c r="C839" s="3" t="s">
        <v>32</v>
      </c>
      <c r="D839" s="3" t="s">
        <v>8131</v>
      </c>
      <c r="E839" s="3" t="s">
        <v>5198</v>
      </c>
      <c r="F839" s="3">
        <v>7000</v>
      </c>
      <c r="G839" s="34">
        <v>21.99</v>
      </c>
      <c r="H839" s="3" t="s">
        <v>12</v>
      </c>
      <c r="I839" s="3" t="s">
        <v>21</v>
      </c>
      <c r="J839" s="3" t="s">
        <v>8251</v>
      </c>
      <c r="K839" s="3" t="s">
        <v>8252</v>
      </c>
      <c r="L839" s="3" t="s">
        <v>68</v>
      </c>
      <c r="M839" s="26" t="s">
        <v>13873</v>
      </c>
      <c r="N839"/>
      <c r="O839" s="3">
        <v>116</v>
      </c>
      <c r="P839" s="34">
        <v>46071.48</v>
      </c>
      <c r="Q839" s="34">
        <v>58854.73</v>
      </c>
      <c r="R839" s="34">
        <v>-12783.25</v>
      </c>
      <c r="S839" s="36">
        <v>-0.22</v>
      </c>
      <c r="T839" s="34">
        <v>397.16793103448276</v>
      </c>
      <c r="U839" s="34">
        <v>43004.12</v>
      </c>
      <c r="V839" s="34">
        <v>41607.370000000003</v>
      </c>
      <c r="W839" s="34">
        <v>1396.75</v>
      </c>
      <c r="X839" s="36">
        <v>0.03</v>
      </c>
      <c r="Y839" s="3" t="str">
        <f>IFERROR(VLOOKUP(A839,'Pivot price tier'!$C$8:$L$2245,10,0),"")</f>
        <v>X</v>
      </c>
      <c r="Z839" s="3" t="str">
        <f>IFERROR(VLOOKUP(A839,'Pivot price tier by size'!$D$8:$M$2466,10,0),"")</f>
        <v xml:space="preserve"> </v>
      </c>
      <c r="AA839" s="3" t="str">
        <f>IFERROR(VLOOKUP(A839,'Pivot category'!$B$8:$I$2191,8,0),"")</f>
        <v xml:space="preserve"> </v>
      </c>
      <c r="AB839" s="3" t="str">
        <f t="shared" si="13"/>
        <v>Bottom 5%</v>
      </c>
      <c r="AC839"/>
      <c r="AD839" s="3" t="s">
        <v>16446</v>
      </c>
      <c r="AE839" s="3" t="s">
        <v>14161</v>
      </c>
    </row>
    <row r="840" spans="1:31" hidden="1" x14ac:dyDescent="0.25">
      <c r="A840" t="s">
        <v>14399</v>
      </c>
      <c r="B840" t="s">
        <v>14400</v>
      </c>
      <c r="C840" s="3" t="s">
        <v>32</v>
      </c>
      <c r="D840" s="3" t="s">
        <v>12208</v>
      </c>
      <c r="E840" s="3" t="s">
        <v>5150</v>
      </c>
      <c r="F840" s="3">
        <v>10000</v>
      </c>
      <c r="G840" s="34">
        <v>899.99</v>
      </c>
      <c r="H840" s="3" t="s">
        <v>12</v>
      </c>
      <c r="I840" s="3" t="s">
        <v>74</v>
      </c>
      <c r="J840" s="3" t="s">
        <v>8354</v>
      </c>
      <c r="K840" s="3" t="s">
        <v>8252</v>
      </c>
      <c r="L840" s="3" t="s">
        <v>68</v>
      </c>
      <c r="M840" s="26">
        <v>45658</v>
      </c>
      <c r="N840"/>
      <c r="O840" s="3">
        <v>3</v>
      </c>
      <c r="P840" s="34"/>
      <c r="Q840" s="34">
        <v>899.99</v>
      </c>
      <c r="R840" s="34">
        <v>-899.99</v>
      </c>
      <c r="S840" s="36">
        <v>-1</v>
      </c>
      <c r="T840" s="34">
        <v>0</v>
      </c>
      <c r="U840" s="34">
        <v>899.99</v>
      </c>
      <c r="V840" s="34">
        <v>0</v>
      </c>
      <c r="W840" s="34">
        <v>899.99</v>
      </c>
      <c r="X840" s="36">
        <v>0</v>
      </c>
      <c r="Y840" s="3" t="str">
        <f>IFERROR(VLOOKUP(A840,'Pivot price tier'!$C$8:$L$2245,10,0),"")</f>
        <v>X</v>
      </c>
      <c r="Z840" s="3" t="str">
        <f>IFERROR(VLOOKUP(A840,'Pivot price tier by size'!$D$8:$M$2466,10,0),"")</f>
        <v>X</v>
      </c>
      <c r="AA840" s="3" t="str">
        <f>IFERROR(VLOOKUP(A840,'Pivot category'!$B$8:$I$2191,8,0),"")</f>
        <v>X</v>
      </c>
      <c r="AB840" s="3" t="str">
        <f t="shared" si="13"/>
        <v>Bottom 5%</v>
      </c>
      <c r="AC840"/>
      <c r="AD840" s="3" t="s">
        <v>11232</v>
      </c>
      <c r="AE840" s="3" t="s">
        <v>14092</v>
      </c>
    </row>
    <row r="841" spans="1:31" x14ac:dyDescent="0.25">
      <c r="A841" t="s">
        <v>5823</v>
      </c>
      <c r="B841" t="s">
        <v>1697</v>
      </c>
      <c r="C841" s="3" t="s">
        <v>32</v>
      </c>
      <c r="D841" s="3" t="s">
        <v>4100</v>
      </c>
      <c r="E841" s="3">
        <v>0</v>
      </c>
      <c r="F841" s="3">
        <v>7000</v>
      </c>
      <c r="G841" s="34">
        <v>23.99</v>
      </c>
      <c r="H841" s="3" t="s">
        <v>29</v>
      </c>
      <c r="I841" s="3" t="s">
        <v>21</v>
      </c>
      <c r="J841" s="3" t="s">
        <v>8251</v>
      </c>
      <c r="K841" s="3" t="s">
        <v>8252</v>
      </c>
      <c r="L841" s="3" t="s">
        <v>68</v>
      </c>
      <c r="M841" s="26" t="s">
        <v>13873</v>
      </c>
      <c r="N841"/>
      <c r="O841" s="3">
        <v>139</v>
      </c>
      <c r="P841" s="34">
        <v>31778.09</v>
      </c>
      <c r="Q841" s="34">
        <v>35262.58</v>
      </c>
      <c r="R841" s="34">
        <v>-3484.49</v>
      </c>
      <c r="S841" s="36">
        <v>-0.1</v>
      </c>
      <c r="T841" s="34">
        <v>228.61935251798562</v>
      </c>
      <c r="U841" s="34">
        <v>91825.98</v>
      </c>
      <c r="V841" s="34">
        <v>86112.47</v>
      </c>
      <c r="W841" s="34">
        <v>5713.51</v>
      </c>
      <c r="X841" s="36">
        <v>7.0000000000000007E-2</v>
      </c>
      <c r="Y841" s="3" t="str">
        <f>IFERROR(VLOOKUP(A841,'Pivot price tier'!$C$8:$L$2245,10,0),"")</f>
        <v>X</v>
      </c>
      <c r="Z841" s="3" t="str">
        <f>IFERROR(VLOOKUP(A841,'Pivot price tier by size'!$D$8:$M$2466,10,0),"")</f>
        <v xml:space="preserve"> </v>
      </c>
      <c r="AA841" s="3" t="str">
        <f>IFERROR(VLOOKUP(A841,'Pivot category'!$B$8:$I$2191,8,0),"")</f>
        <v xml:space="preserve"> </v>
      </c>
      <c r="AB841" s="3" t="str">
        <f t="shared" si="13"/>
        <v>Bottom 5%</v>
      </c>
      <c r="AC841"/>
      <c r="AD841" s="3" t="s">
        <v>16451</v>
      </c>
      <c r="AE841" s="3" t="s">
        <v>14089</v>
      </c>
    </row>
    <row r="842" spans="1:31" x14ac:dyDescent="0.25">
      <c r="A842" t="s">
        <v>5913</v>
      </c>
      <c r="B842" t="s">
        <v>2136</v>
      </c>
      <c r="C842" s="3" t="s">
        <v>32</v>
      </c>
      <c r="D842" s="3" t="s">
        <v>4593</v>
      </c>
      <c r="E842" s="3" t="s">
        <v>5150</v>
      </c>
      <c r="F842" s="3">
        <v>10000</v>
      </c>
      <c r="G842" s="34">
        <v>39.99</v>
      </c>
      <c r="H842" s="3" t="s">
        <v>12622</v>
      </c>
      <c r="I842" s="3" t="s">
        <v>23</v>
      </c>
      <c r="J842" s="3" t="s">
        <v>8251</v>
      </c>
      <c r="K842" s="3" t="s">
        <v>8252</v>
      </c>
      <c r="L842" s="3" t="s">
        <v>68</v>
      </c>
      <c r="M842" s="26" t="s">
        <v>13873</v>
      </c>
      <c r="N842"/>
      <c r="O842" s="3">
        <v>46</v>
      </c>
      <c r="P842" s="34">
        <v>13115.61</v>
      </c>
      <c r="Q842" s="34">
        <v>19097.12</v>
      </c>
      <c r="R842" s="34">
        <v>-5981.51</v>
      </c>
      <c r="S842" s="36">
        <v>-0.31</v>
      </c>
      <c r="T842" s="34">
        <v>285.12195652173915</v>
      </c>
      <c r="U842" s="34">
        <v>7319.13</v>
      </c>
      <c r="V842" s="34">
        <v>10315.39</v>
      </c>
      <c r="W842" s="34">
        <v>-2996.26</v>
      </c>
      <c r="X842" s="36">
        <v>-0.28999999999999998</v>
      </c>
      <c r="Y842" s="3" t="str">
        <f>IFERROR(VLOOKUP(A842,'Pivot price tier'!$C$8:$L$2245,10,0),"")</f>
        <v>X</v>
      </c>
      <c r="Z842" s="3" t="str">
        <f>IFERROR(VLOOKUP(A842,'Pivot price tier by size'!$D$8:$M$2466,10,0),"")</f>
        <v xml:space="preserve"> </v>
      </c>
      <c r="AA842" s="3" t="str">
        <f>IFERROR(VLOOKUP(A842,'Pivot category'!$B$8:$I$2191,8,0),"")</f>
        <v xml:space="preserve"> </v>
      </c>
      <c r="AB842" s="3" t="str">
        <f t="shared" si="13"/>
        <v>Bottom 5%</v>
      </c>
      <c r="AC842"/>
      <c r="AD842" s="3" t="s">
        <v>11231</v>
      </c>
      <c r="AE842" s="3" t="s">
        <v>16461</v>
      </c>
    </row>
    <row r="843" spans="1:31" hidden="1" x14ac:dyDescent="0.25">
      <c r="A843" t="s">
        <v>14885</v>
      </c>
      <c r="B843" t="s">
        <v>14886</v>
      </c>
      <c r="C843" s="3" t="s">
        <v>73</v>
      </c>
      <c r="D843" s="3" t="s">
        <v>14659</v>
      </c>
      <c r="E843" s="3">
        <v>0</v>
      </c>
      <c r="F843" s="3">
        <v>70000</v>
      </c>
      <c r="G843" s="34">
        <v>10.99</v>
      </c>
      <c r="H843" s="3" t="s">
        <v>8334</v>
      </c>
      <c r="I843" s="3" t="s">
        <v>12340</v>
      </c>
      <c r="J843" s="3" t="s">
        <v>8251</v>
      </c>
      <c r="K843" s="3" t="s">
        <v>8252</v>
      </c>
      <c r="L843" s="3" t="s">
        <v>68</v>
      </c>
      <c r="M843" s="26">
        <v>45778</v>
      </c>
      <c r="N843"/>
      <c r="O843" s="3">
        <v>121</v>
      </c>
      <c r="P843" s="34">
        <v>39157.370000000003</v>
      </c>
      <c r="Q843" s="34"/>
      <c r="R843" s="34">
        <v>39157.370000000003</v>
      </c>
      <c r="T843" s="34">
        <v>323.61462809917356</v>
      </c>
      <c r="U843" s="34">
        <v>51081.52</v>
      </c>
      <c r="V843" s="34">
        <v>0</v>
      </c>
      <c r="W843" s="34">
        <v>51081.52</v>
      </c>
      <c r="X843" s="36">
        <v>0</v>
      </c>
      <c r="Y843" s="3" t="str">
        <f>IFERROR(VLOOKUP(A843,'Pivot price tier'!$C$8:$L$2245,10,0),"")</f>
        <v xml:space="preserve"> </v>
      </c>
      <c r="Z843" s="3" t="str">
        <f>IFERROR(VLOOKUP(A843,'Pivot price tier by size'!$D$8:$M$2466,10,0),"")</f>
        <v xml:space="preserve"> </v>
      </c>
      <c r="AA843" s="3" t="str">
        <f>IFERROR(VLOOKUP(A843,'Pivot category'!$B$8:$I$2191,8,0),"")</f>
        <v xml:space="preserve"> </v>
      </c>
      <c r="AB843" s="3" t="str">
        <f t="shared" si="13"/>
        <v>Bottom 5%</v>
      </c>
      <c r="AC843"/>
      <c r="AD843" s="3" t="s">
        <v>11231</v>
      </c>
      <c r="AE843" s="3" t="s">
        <v>14114</v>
      </c>
    </row>
    <row r="844" spans="1:31" hidden="1" x14ac:dyDescent="0.25">
      <c r="A844" t="s">
        <v>14887</v>
      </c>
      <c r="B844" t="s">
        <v>14888</v>
      </c>
      <c r="C844" s="3" t="s">
        <v>73</v>
      </c>
      <c r="D844" s="3" t="s">
        <v>14661</v>
      </c>
      <c r="E844" s="3">
        <v>0</v>
      </c>
      <c r="F844" s="3">
        <v>70000</v>
      </c>
      <c r="G844" s="34">
        <v>10.99</v>
      </c>
      <c r="H844" s="3" t="s">
        <v>8334</v>
      </c>
      <c r="I844" s="3" t="s">
        <v>12340</v>
      </c>
      <c r="J844" s="3" t="s">
        <v>8251</v>
      </c>
      <c r="K844" s="3" t="s">
        <v>8252</v>
      </c>
      <c r="L844" s="3" t="s">
        <v>68</v>
      </c>
      <c r="M844" s="26">
        <v>45778</v>
      </c>
      <c r="N844"/>
      <c r="O844" s="3">
        <v>113</v>
      </c>
      <c r="P844" s="34">
        <v>18408.25</v>
      </c>
      <c r="Q844" s="34"/>
      <c r="R844" s="34">
        <v>18408.25</v>
      </c>
      <c r="T844" s="34">
        <v>162.90486725663717</v>
      </c>
      <c r="U844" s="34">
        <v>33915.14</v>
      </c>
      <c r="V844" s="34">
        <v>0</v>
      </c>
      <c r="W844" s="34">
        <v>33915.14</v>
      </c>
      <c r="X844" s="36">
        <v>0</v>
      </c>
      <c r="Y844" s="3" t="str">
        <f>IFERROR(VLOOKUP(A844,'Pivot price tier'!$C$8:$L$2245,10,0),"")</f>
        <v>X</v>
      </c>
      <c r="Z844" s="3" t="str">
        <f>IFERROR(VLOOKUP(A844,'Pivot price tier by size'!$D$8:$M$2466,10,0),"")</f>
        <v xml:space="preserve"> </v>
      </c>
      <c r="AA844" s="3" t="str">
        <f>IFERROR(VLOOKUP(A844,'Pivot category'!$B$8:$I$2191,8,0),"")</f>
        <v xml:space="preserve"> </v>
      </c>
      <c r="AB844" s="3" t="str">
        <f t="shared" si="13"/>
        <v>Bottom 5%</v>
      </c>
      <c r="AC844"/>
      <c r="AD844" s="3" t="s">
        <v>11231</v>
      </c>
      <c r="AE844" s="3" t="s">
        <v>14114</v>
      </c>
    </row>
    <row r="845" spans="1:31" x14ac:dyDescent="0.25">
      <c r="A845" t="s">
        <v>11600</v>
      </c>
      <c r="B845" t="s">
        <v>11601</v>
      </c>
      <c r="C845" s="3" t="s">
        <v>32</v>
      </c>
      <c r="D845" s="3" t="s">
        <v>11500</v>
      </c>
      <c r="E845" s="3" t="s">
        <v>5150</v>
      </c>
      <c r="F845" s="3">
        <v>70000</v>
      </c>
      <c r="G845" s="34">
        <v>59.99</v>
      </c>
      <c r="H845" s="3" t="s">
        <v>12622</v>
      </c>
      <c r="I845" s="3" t="s">
        <v>15</v>
      </c>
      <c r="J845" s="3" t="s">
        <v>8251</v>
      </c>
      <c r="K845" s="3" t="s">
        <v>8252</v>
      </c>
      <c r="L845" s="3" t="s">
        <v>68</v>
      </c>
      <c r="M845" s="26">
        <v>45017</v>
      </c>
      <c r="N845"/>
      <c r="O845" s="3">
        <v>54</v>
      </c>
      <c r="P845" s="34">
        <v>19676.650000000001</v>
      </c>
      <c r="Q845" s="34">
        <v>27781.19</v>
      </c>
      <c r="R845" s="34">
        <v>-8104.54</v>
      </c>
      <c r="S845" s="36">
        <v>-0.28999999999999998</v>
      </c>
      <c r="T845" s="34">
        <v>364.38240740740741</v>
      </c>
      <c r="U845" s="34">
        <v>13518.7</v>
      </c>
      <c r="V845" s="34">
        <v>25207.7</v>
      </c>
      <c r="W845" s="34">
        <v>-11689</v>
      </c>
      <c r="X845" s="36">
        <v>-0.46</v>
      </c>
      <c r="Y845" s="3" t="str">
        <f>IFERROR(VLOOKUP(A845,'Pivot price tier'!$C$8:$L$2245,10,0),"")</f>
        <v>X</v>
      </c>
      <c r="Z845" s="3" t="str">
        <f>IFERROR(VLOOKUP(A845,'Pivot price tier by size'!$D$8:$M$2466,10,0),"")</f>
        <v xml:space="preserve"> </v>
      </c>
      <c r="AA845" s="3" t="str">
        <f>IFERROR(VLOOKUP(A845,'Pivot category'!$B$8:$I$2191,8,0),"")</f>
        <v xml:space="preserve"> </v>
      </c>
      <c r="AB845" s="3" t="str">
        <f t="shared" si="13"/>
        <v>Bottom 5%</v>
      </c>
      <c r="AC845"/>
      <c r="AD845" s="3" t="s">
        <v>11231</v>
      </c>
      <c r="AE845" s="3" t="s">
        <v>14101</v>
      </c>
    </row>
    <row r="846" spans="1:31" hidden="1" x14ac:dyDescent="0.25">
      <c r="A846" t="s">
        <v>9139</v>
      </c>
      <c r="B846" t="s">
        <v>9138</v>
      </c>
      <c r="C846" s="3" t="s">
        <v>69</v>
      </c>
      <c r="D846" s="3" t="s">
        <v>8815</v>
      </c>
      <c r="E846" s="3">
        <v>0</v>
      </c>
      <c r="F846" s="3">
        <v>7000</v>
      </c>
      <c r="G846" s="34">
        <v>1.99</v>
      </c>
      <c r="H846" s="3" t="s">
        <v>29</v>
      </c>
      <c r="I846" s="3" t="s">
        <v>70</v>
      </c>
      <c r="J846" s="3" t="s">
        <v>8256</v>
      </c>
      <c r="K846" s="3" t="s">
        <v>8252</v>
      </c>
      <c r="L846" s="3" t="s">
        <v>68</v>
      </c>
      <c r="M846" s="26" t="s">
        <v>13873</v>
      </c>
      <c r="N846"/>
      <c r="O846" s="3">
        <v>28</v>
      </c>
      <c r="P846" s="34">
        <v>12823.56</v>
      </c>
      <c r="Q846" s="34">
        <v>14903.86</v>
      </c>
      <c r="R846" s="34">
        <v>-2080.3000000000002</v>
      </c>
      <c r="S846" s="36">
        <v>-0.14000000000000001</v>
      </c>
      <c r="T846" s="34">
        <v>457.9842857142857</v>
      </c>
      <c r="U846" s="34">
        <v>9110.2199999999993</v>
      </c>
      <c r="V846" s="34">
        <v>16574.89</v>
      </c>
      <c r="W846" s="34">
        <v>-7464.67</v>
      </c>
      <c r="X846" s="36">
        <v>-0.45</v>
      </c>
      <c r="Y846" s="3" t="str">
        <f>IFERROR(VLOOKUP(A846,'Pivot price tier'!$C$8:$L$2245,10,0),"")</f>
        <v/>
      </c>
      <c r="Z846" s="3" t="str">
        <f>IFERROR(VLOOKUP(A846,'Pivot price tier by size'!$D$8:$M$2466,10,0),"")</f>
        <v/>
      </c>
      <c r="AA846" s="3" t="str">
        <f>IFERROR(VLOOKUP(A846,'Pivot category'!$B$8:$I$2191,8,0),"")</f>
        <v/>
      </c>
      <c r="AB846" s="3" t="str">
        <f t="shared" si="13"/>
        <v>Bottom 5%</v>
      </c>
      <c r="AC846"/>
      <c r="AD846" s="3" t="s">
        <v>16456</v>
      </c>
      <c r="AE846" s="3" t="s">
        <v>16500</v>
      </c>
    </row>
    <row r="847" spans="1:31" x14ac:dyDescent="0.25">
      <c r="A847" t="s">
        <v>9787</v>
      </c>
      <c r="B847" t="s">
        <v>9788</v>
      </c>
      <c r="C847" s="3" t="s">
        <v>32</v>
      </c>
      <c r="D847" s="3" t="s">
        <v>9579</v>
      </c>
      <c r="E847" s="3" t="s">
        <v>5150</v>
      </c>
      <c r="F847" s="3">
        <v>10000</v>
      </c>
      <c r="G847" s="34">
        <v>72.989999999999995</v>
      </c>
      <c r="H847" s="3" t="s">
        <v>12622</v>
      </c>
      <c r="I847" s="3" t="s">
        <v>15</v>
      </c>
      <c r="J847" s="3" t="s">
        <v>8251</v>
      </c>
      <c r="K847" s="3" t="s">
        <v>8252</v>
      </c>
      <c r="L847" s="3" t="s">
        <v>68</v>
      </c>
      <c r="M847" s="26" t="s">
        <v>13873</v>
      </c>
      <c r="N847"/>
      <c r="O847" s="3">
        <v>51</v>
      </c>
      <c r="P847" s="34">
        <v>19038.189999999999</v>
      </c>
      <c r="Q847" s="34">
        <v>20397.04</v>
      </c>
      <c r="R847" s="34">
        <v>-1358.85</v>
      </c>
      <c r="S847" s="36">
        <v>-7.0000000000000007E-2</v>
      </c>
      <c r="T847" s="34">
        <v>373.29784313725486</v>
      </c>
      <c r="U847" s="34">
        <v>7606.88</v>
      </c>
      <c r="V847" s="34">
        <v>12613.17</v>
      </c>
      <c r="W847" s="34">
        <v>-5006.29</v>
      </c>
      <c r="X847" s="36">
        <v>-0.4</v>
      </c>
      <c r="Y847" s="3" t="str">
        <f>IFERROR(VLOOKUP(A847,'Pivot price tier'!$C$8:$L$2245,10,0),"")</f>
        <v>X</v>
      </c>
      <c r="Z847" s="3" t="str">
        <f>IFERROR(VLOOKUP(A847,'Pivot price tier by size'!$D$8:$M$2466,10,0),"")</f>
        <v xml:space="preserve"> </v>
      </c>
      <c r="AA847" s="3" t="str">
        <f>IFERROR(VLOOKUP(A847,'Pivot category'!$B$8:$I$2191,8,0),"")</f>
        <v xml:space="preserve"> </v>
      </c>
      <c r="AB847" s="3" t="str">
        <f t="shared" si="13"/>
        <v>Bottom 5%</v>
      </c>
      <c r="AC847"/>
      <c r="AD847" s="3" t="s">
        <v>11231</v>
      </c>
      <c r="AE847" s="3" t="s">
        <v>14183</v>
      </c>
    </row>
    <row r="848" spans="1:31" hidden="1" x14ac:dyDescent="0.25">
      <c r="A848" t="s">
        <v>8617</v>
      </c>
      <c r="B848" t="s">
        <v>8616</v>
      </c>
      <c r="C848" s="3" t="s">
        <v>32</v>
      </c>
      <c r="D848" s="3" t="s">
        <v>8375</v>
      </c>
      <c r="E848" s="3">
        <v>0</v>
      </c>
      <c r="F848" s="3">
        <v>9000</v>
      </c>
      <c r="G848" s="34">
        <v>27.99</v>
      </c>
      <c r="H848" s="3" t="s">
        <v>29</v>
      </c>
      <c r="I848" s="3" t="s">
        <v>21</v>
      </c>
      <c r="J848" s="3" t="s">
        <v>8253</v>
      </c>
      <c r="K848" s="3" t="s">
        <v>8260</v>
      </c>
      <c r="L848" s="3" t="s">
        <v>8257</v>
      </c>
      <c r="M848" s="26" t="s">
        <v>13873</v>
      </c>
      <c r="N848"/>
      <c r="O848" s="3">
        <v>3</v>
      </c>
      <c r="P848" s="34"/>
      <c r="Q848" s="34">
        <v>0</v>
      </c>
      <c r="R848" s="34">
        <v>0</v>
      </c>
      <c r="T848" s="34">
        <v>0</v>
      </c>
      <c r="U848" s="34" t="s">
        <v>78</v>
      </c>
      <c r="V848" s="34" t="s">
        <v>78</v>
      </c>
      <c r="W848" s="34" t="s">
        <v>78</v>
      </c>
      <c r="X848" s="36" t="s">
        <v>78</v>
      </c>
      <c r="Y848" s="3" t="str">
        <f>IFERROR(VLOOKUP(A848,'Pivot price tier'!$C$8:$L$2245,10,0),"")</f>
        <v/>
      </c>
      <c r="Z848" s="3" t="str">
        <f>IFERROR(VLOOKUP(A848,'Pivot price tier by size'!$D$8:$M$2466,10,0),"")</f>
        <v/>
      </c>
      <c r="AA848" s="3" t="str">
        <f>IFERROR(VLOOKUP(A848,'Pivot category'!$B$8:$I$2191,8,0),"")</f>
        <v/>
      </c>
      <c r="AB848" s="3" t="str">
        <f t="shared" si="13"/>
        <v>Bottom 5%</v>
      </c>
      <c r="AC848"/>
      <c r="AD848" s="3" t="s">
        <v>16456</v>
      </c>
      <c r="AE848" s="3" t="s">
        <v>16500</v>
      </c>
    </row>
    <row r="849" spans="1:31" x14ac:dyDescent="0.25">
      <c r="A849" t="s">
        <v>5933</v>
      </c>
      <c r="B849" t="s">
        <v>153</v>
      </c>
      <c r="C849" s="3" t="s">
        <v>32</v>
      </c>
      <c r="D849" s="3" t="s">
        <v>2385</v>
      </c>
      <c r="E849" s="3" t="s">
        <v>5198</v>
      </c>
      <c r="F849" s="3">
        <v>1000</v>
      </c>
      <c r="G849" s="34">
        <v>19.989999999999998</v>
      </c>
      <c r="H849" s="3" t="s">
        <v>28</v>
      </c>
      <c r="I849" s="3" t="s">
        <v>21</v>
      </c>
      <c r="J849" s="3" t="s">
        <v>8251</v>
      </c>
      <c r="K849" s="3" t="s">
        <v>8252</v>
      </c>
      <c r="L849" s="3" t="s">
        <v>68</v>
      </c>
      <c r="M849" s="26" t="s">
        <v>13873</v>
      </c>
      <c r="N849"/>
      <c r="O849" s="3">
        <v>149</v>
      </c>
      <c r="P849" s="34">
        <v>66715.429999999993</v>
      </c>
      <c r="Q849" s="34">
        <v>86384.48</v>
      </c>
      <c r="R849" s="34">
        <v>-19669.05</v>
      </c>
      <c r="S849" s="36">
        <v>-0.23</v>
      </c>
      <c r="T849" s="34">
        <v>447.75456375838922</v>
      </c>
      <c r="U849" s="34">
        <v>53940.19</v>
      </c>
      <c r="V849" s="34">
        <v>58006.06</v>
      </c>
      <c r="W849" s="34">
        <v>-4065.87</v>
      </c>
      <c r="X849" s="36">
        <v>-7.0000000000000007E-2</v>
      </c>
      <c r="Y849" s="3" t="str">
        <f>IFERROR(VLOOKUP(A849,'Pivot price tier'!$C$8:$L$2245,10,0),"")</f>
        <v>X</v>
      </c>
      <c r="Z849" s="3" t="str">
        <f>IFERROR(VLOOKUP(A849,'Pivot price tier by size'!$D$8:$M$2466,10,0),"")</f>
        <v xml:space="preserve"> </v>
      </c>
      <c r="AA849" s="3" t="str">
        <f>IFERROR(VLOOKUP(A849,'Pivot category'!$B$8:$I$2191,8,0),"")</f>
        <v xml:space="preserve"> </v>
      </c>
      <c r="AB849" s="3" t="str">
        <f t="shared" si="13"/>
        <v/>
      </c>
      <c r="AC849"/>
      <c r="AD849" s="3" t="s">
        <v>16450</v>
      </c>
      <c r="AE849" s="3" t="s">
        <v>14103</v>
      </c>
    </row>
    <row r="850" spans="1:31" x14ac:dyDescent="0.25">
      <c r="A850" t="s">
        <v>5471</v>
      </c>
      <c r="B850" t="s">
        <v>188</v>
      </c>
      <c r="C850" s="3" t="s">
        <v>32</v>
      </c>
      <c r="D850" s="3" t="s">
        <v>2426</v>
      </c>
      <c r="E850" s="3" t="s">
        <v>5150</v>
      </c>
      <c r="F850" s="3">
        <v>1000</v>
      </c>
      <c r="G850" s="34">
        <v>29.99</v>
      </c>
      <c r="H850" s="3" t="s">
        <v>30</v>
      </c>
      <c r="I850" s="3" t="s">
        <v>21</v>
      </c>
      <c r="J850" s="3" t="s">
        <v>8251</v>
      </c>
      <c r="K850" s="3" t="s">
        <v>8252</v>
      </c>
      <c r="L850" s="3" t="s">
        <v>68</v>
      </c>
      <c r="M850" s="26" t="s">
        <v>13873</v>
      </c>
      <c r="N850"/>
      <c r="O850" s="3">
        <v>141</v>
      </c>
      <c r="P850" s="34">
        <v>76451.5</v>
      </c>
      <c r="Q850" s="34">
        <v>133185.03</v>
      </c>
      <c r="R850" s="34">
        <v>-56733.53</v>
      </c>
      <c r="S850" s="36">
        <v>-0.43</v>
      </c>
      <c r="T850" s="34">
        <v>542.20921985815608</v>
      </c>
      <c r="U850" s="34">
        <v>64200.59</v>
      </c>
      <c r="V850" s="34">
        <v>89579.95</v>
      </c>
      <c r="W850" s="34">
        <v>-25379.360000000001</v>
      </c>
      <c r="X850" s="36">
        <v>-0.28000000000000003</v>
      </c>
      <c r="Y850" s="3" t="str">
        <f>IFERROR(VLOOKUP(A850,'Pivot price tier'!$C$8:$L$2245,10,0),"")</f>
        <v>X</v>
      </c>
      <c r="Z850" s="3" t="str">
        <f>IFERROR(VLOOKUP(A850,'Pivot price tier by size'!$D$8:$M$2466,10,0),"")</f>
        <v xml:space="preserve"> </v>
      </c>
      <c r="AA850" s="3" t="str">
        <f>IFERROR(VLOOKUP(A850,'Pivot category'!$B$8:$I$2191,8,0),"")</f>
        <v xml:space="preserve"> </v>
      </c>
      <c r="AB850" s="3" t="str">
        <f t="shared" si="13"/>
        <v/>
      </c>
      <c r="AC850"/>
      <c r="AD850" s="3" t="s">
        <v>16451</v>
      </c>
      <c r="AE850" s="3" t="s">
        <v>14089</v>
      </c>
    </row>
    <row r="851" spans="1:31" x14ac:dyDescent="0.25">
      <c r="A851" t="s">
        <v>5511</v>
      </c>
      <c r="B851" t="s">
        <v>414</v>
      </c>
      <c r="C851" s="3" t="s">
        <v>32</v>
      </c>
      <c r="D851" s="3" t="s">
        <v>2681</v>
      </c>
      <c r="E851" s="3" t="s">
        <v>5150</v>
      </c>
      <c r="F851" s="3">
        <v>1000</v>
      </c>
      <c r="G851" s="34">
        <v>8.99</v>
      </c>
      <c r="H851" s="3" t="s">
        <v>28</v>
      </c>
      <c r="I851" s="3" t="s">
        <v>17</v>
      </c>
      <c r="J851" s="3" t="s">
        <v>8251</v>
      </c>
      <c r="K851" s="3" t="s">
        <v>8252</v>
      </c>
      <c r="L851" s="3" t="s">
        <v>68</v>
      </c>
      <c r="M851" s="26" t="s">
        <v>13873</v>
      </c>
      <c r="N851"/>
      <c r="O851" s="3">
        <v>156</v>
      </c>
      <c r="P851" s="34">
        <v>61105.03</v>
      </c>
      <c r="Q851" s="34">
        <v>55123.87</v>
      </c>
      <c r="R851" s="34">
        <v>5981.16</v>
      </c>
      <c r="S851" s="36">
        <v>0.11</v>
      </c>
      <c r="T851" s="34">
        <v>391.69891025641027</v>
      </c>
      <c r="U851" s="34">
        <v>118676.99</v>
      </c>
      <c r="V851" s="34">
        <v>120724.62</v>
      </c>
      <c r="W851" s="34">
        <v>-2047.63</v>
      </c>
      <c r="X851" s="36">
        <v>-0.02</v>
      </c>
      <c r="Y851" s="3" t="str">
        <f>IFERROR(VLOOKUP(A851,'Pivot price tier'!$C$8:$L$2245,10,0),"")</f>
        <v>X</v>
      </c>
      <c r="Z851" s="3" t="str">
        <f>IFERROR(VLOOKUP(A851,'Pivot price tier by size'!$D$8:$M$2466,10,0),"")</f>
        <v xml:space="preserve"> </v>
      </c>
      <c r="AA851" s="3" t="str">
        <f>IFERROR(VLOOKUP(A851,'Pivot category'!$B$8:$I$2191,8,0),"")</f>
        <v xml:space="preserve"> </v>
      </c>
      <c r="AB851" s="3" t="str">
        <f t="shared" si="13"/>
        <v/>
      </c>
      <c r="AC851"/>
      <c r="AD851" s="3" t="s">
        <v>16451</v>
      </c>
      <c r="AE851" s="3" t="s">
        <v>14089</v>
      </c>
    </row>
    <row r="852" spans="1:31" x14ac:dyDescent="0.25">
      <c r="A852" t="s">
        <v>5577</v>
      </c>
      <c r="B852" t="s">
        <v>638</v>
      </c>
      <c r="C852" s="3" t="s">
        <v>32</v>
      </c>
      <c r="D852" s="3" t="s">
        <v>2936</v>
      </c>
      <c r="E852" s="3" t="s">
        <v>5150</v>
      </c>
      <c r="F852" s="3">
        <v>1000</v>
      </c>
      <c r="G852" s="34">
        <v>46.99</v>
      </c>
      <c r="H852" s="3" t="s">
        <v>30</v>
      </c>
      <c r="I852" s="3" t="s">
        <v>23</v>
      </c>
      <c r="J852" s="3" t="s">
        <v>8251</v>
      </c>
      <c r="K852" s="3" t="s">
        <v>8252</v>
      </c>
      <c r="L852" s="3" t="s">
        <v>68</v>
      </c>
      <c r="M852" s="26" t="s">
        <v>13873</v>
      </c>
      <c r="N852"/>
      <c r="O852" s="3">
        <v>109</v>
      </c>
      <c r="P852" s="34">
        <v>66636.59</v>
      </c>
      <c r="Q852" s="34">
        <v>57407.81</v>
      </c>
      <c r="R852" s="34">
        <v>9228.7800000000007</v>
      </c>
      <c r="S852" s="36">
        <v>0.16</v>
      </c>
      <c r="T852" s="34">
        <v>611.34486238532111</v>
      </c>
      <c r="U852" s="34">
        <v>30211.17</v>
      </c>
      <c r="V852" s="34">
        <v>34665.730000000003</v>
      </c>
      <c r="W852" s="34">
        <v>-4454.5600000000004</v>
      </c>
      <c r="X852" s="36">
        <v>-0.13</v>
      </c>
      <c r="Y852" s="3" t="str">
        <f>IFERROR(VLOOKUP(A852,'Pivot price tier'!$C$8:$L$2245,10,0),"")</f>
        <v>X</v>
      </c>
      <c r="Z852" s="3" t="str">
        <f>IFERROR(VLOOKUP(A852,'Pivot price tier by size'!$D$8:$M$2466,10,0),"")</f>
        <v xml:space="preserve"> </v>
      </c>
      <c r="AA852" s="3" t="str">
        <f>IFERROR(VLOOKUP(A852,'Pivot category'!$B$8:$I$2191,8,0),"")</f>
        <v xml:space="preserve"> </v>
      </c>
      <c r="AB852" s="3" t="str">
        <f t="shared" si="13"/>
        <v/>
      </c>
      <c r="AC852"/>
      <c r="AD852" s="3" t="s">
        <v>16451</v>
      </c>
      <c r="AE852" s="3" t="s">
        <v>14119</v>
      </c>
    </row>
    <row r="853" spans="1:31" x14ac:dyDescent="0.25">
      <c r="A853" t="s">
        <v>5741</v>
      </c>
      <c r="B853" t="s">
        <v>660</v>
      </c>
      <c r="C853" s="3" t="s">
        <v>32</v>
      </c>
      <c r="D853" s="3" t="s">
        <v>2961</v>
      </c>
      <c r="E853" s="3" t="s">
        <v>5150</v>
      </c>
      <c r="F853" s="3">
        <v>1000</v>
      </c>
      <c r="G853" s="34">
        <v>41.99</v>
      </c>
      <c r="H853" s="3" t="s">
        <v>12620</v>
      </c>
      <c r="I853" s="3" t="s">
        <v>23</v>
      </c>
      <c r="J853" s="3" t="s">
        <v>8251</v>
      </c>
      <c r="K853" s="3" t="s">
        <v>8252</v>
      </c>
      <c r="L853" s="3" t="s">
        <v>68</v>
      </c>
      <c r="M853" s="26" t="s">
        <v>13873</v>
      </c>
      <c r="N853"/>
      <c r="O853" s="3">
        <v>129</v>
      </c>
      <c r="P853" s="34">
        <v>130462.93</v>
      </c>
      <c r="Q853" s="34">
        <v>209572.09</v>
      </c>
      <c r="R853" s="34">
        <v>-79109.16</v>
      </c>
      <c r="S853" s="36">
        <v>-0.38</v>
      </c>
      <c r="T853" s="34">
        <v>1011.3405426356588</v>
      </c>
      <c r="U853" s="34">
        <v>77891.45</v>
      </c>
      <c r="V853" s="34">
        <v>105352.91</v>
      </c>
      <c r="W853" s="34">
        <v>-27461.46</v>
      </c>
      <c r="X853" s="36">
        <v>-0.26</v>
      </c>
      <c r="Y853" s="3" t="str">
        <f>IFERROR(VLOOKUP(A853,'Pivot price tier'!$C$8:$L$2245,10,0),"")</f>
        <v>X</v>
      </c>
      <c r="Z853" s="3" t="str">
        <f>IFERROR(VLOOKUP(A853,'Pivot price tier by size'!$D$8:$M$2466,10,0),"")</f>
        <v xml:space="preserve"> </v>
      </c>
      <c r="AA853" s="3" t="str">
        <f>IFERROR(VLOOKUP(A853,'Pivot category'!$B$8:$I$2191,8,0),"")</f>
        <v xml:space="preserve"> </v>
      </c>
      <c r="AB853" s="3" t="str">
        <f t="shared" si="13"/>
        <v/>
      </c>
      <c r="AC853"/>
      <c r="AD853" s="3" t="s">
        <v>16452</v>
      </c>
      <c r="AE853" s="3" t="s">
        <v>16455</v>
      </c>
    </row>
    <row r="854" spans="1:31" x14ac:dyDescent="0.25">
      <c r="A854" t="s">
        <v>5637</v>
      </c>
      <c r="B854" t="s">
        <v>880</v>
      </c>
      <c r="C854" s="3" t="s">
        <v>32</v>
      </c>
      <c r="D854" s="3" t="s">
        <v>3197</v>
      </c>
      <c r="E854" s="3">
        <v>0</v>
      </c>
      <c r="F854" s="3">
        <v>1000</v>
      </c>
      <c r="G854" s="34">
        <v>26.99</v>
      </c>
      <c r="H854" s="3" t="s">
        <v>27</v>
      </c>
      <c r="I854" s="3" t="s">
        <v>21</v>
      </c>
      <c r="J854" s="3" t="s">
        <v>8251</v>
      </c>
      <c r="K854" s="3" t="s">
        <v>8252</v>
      </c>
      <c r="L854" s="3" t="s">
        <v>68</v>
      </c>
      <c r="M854" s="26" t="s">
        <v>13873</v>
      </c>
      <c r="N854"/>
      <c r="O854" s="3">
        <v>153</v>
      </c>
      <c r="P854" s="34">
        <v>67598.16</v>
      </c>
      <c r="Q854" s="34">
        <v>83072.13</v>
      </c>
      <c r="R854" s="34">
        <v>-15473.97</v>
      </c>
      <c r="S854" s="36">
        <v>-0.19</v>
      </c>
      <c r="T854" s="34">
        <v>441.81803921568627</v>
      </c>
      <c r="U854" s="34">
        <v>129125.85</v>
      </c>
      <c r="V854" s="34">
        <v>191142.12</v>
      </c>
      <c r="W854" s="34">
        <v>-62016.27</v>
      </c>
      <c r="X854" s="36">
        <v>-0.32</v>
      </c>
      <c r="Y854" s="3" t="str">
        <f>IFERROR(VLOOKUP(A854,'Pivot price tier'!$C$8:$L$2245,10,0),"")</f>
        <v>X</v>
      </c>
      <c r="Z854" s="3" t="str">
        <f>IFERROR(VLOOKUP(A854,'Pivot price tier by size'!$D$8:$M$2466,10,0),"")</f>
        <v xml:space="preserve"> </v>
      </c>
      <c r="AA854" s="3" t="str">
        <f>IFERROR(VLOOKUP(A854,'Pivot category'!$B$8:$I$2191,8,0),"")</f>
        <v xml:space="preserve"> </v>
      </c>
      <c r="AB854" s="3" t="str">
        <f t="shared" si="13"/>
        <v/>
      </c>
      <c r="AC854"/>
      <c r="AD854" s="3" t="s">
        <v>16449</v>
      </c>
      <c r="AE854" s="3" t="s">
        <v>14130</v>
      </c>
    </row>
    <row r="855" spans="1:31" x14ac:dyDescent="0.25">
      <c r="A855" t="s">
        <v>5632</v>
      </c>
      <c r="B855" t="s">
        <v>884</v>
      </c>
      <c r="C855" s="3" t="s">
        <v>32</v>
      </c>
      <c r="D855" s="3" t="s">
        <v>3201</v>
      </c>
      <c r="E855" s="3">
        <v>0</v>
      </c>
      <c r="F855" s="3">
        <v>1000</v>
      </c>
      <c r="G855" s="34">
        <v>26.99</v>
      </c>
      <c r="H855" s="3" t="s">
        <v>27</v>
      </c>
      <c r="I855" s="3" t="s">
        <v>21</v>
      </c>
      <c r="J855" s="3" t="s">
        <v>8251</v>
      </c>
      <c r="K855" s="3" t="s">
        <v>8252</v>
      </c>
      <c r="L855" s="3" t="s">
        <v>68</v>
      </c>
      <c r="M855" s="26" t="s">
        <v>13873</v>
      </c>
      <c r="N855"/>
      <c r="O855" s="3">
        <v>139</v>
      </c>
      <c r="P855" s="34">
        <v>77828.160000000003</v>
      </c>
      <c r="Q855" s="34">
        <v>109676.89</v>
      </c>
      <c r="R855" s="34">
        <v>-31848.73</v>
      </c>
      <c r="S855" s="36">
        <v>-0.28999999999999998</v>
      </c>
      <c r="T855" s="34">
        <v>559.91482014388487</v>
      </c>
      <c r="U855" s="34">
        <v>428704.68</v>
      </c>
      <c r="V855" s="34">
        <v>547614.18000000005</v>
      </c>
      <c r="W855" s="34">
        <v>-118909.5</v>
      </c>
      <c r="X855" s="36">
        <v>-0.22</v>
      </c>
      <c r="Y855" s="3" t="str">
        <f>IFERROR(VLOOKUP(A855,'Pivot price tier'!$C$8:$L$2245,10,0),"")</f>
        <v>X</v>
      </c>
      <c r="Z855" s="3" t="str">
        <f>IFERROR(VLOOKUP(A855,'Pivot price tier by size'!$D$8:$M$2466,10,0),"")</f>
        <v xml:space="preserve"> </v>
      </c>
      <c r="AA855" s="3" t="str">
        <f>IFERROR(VLOOKUP(A855,'Pivot category'!$B$8:$I$2191,8,0),"")</f>
        <v xml:space="preserve"> </v>
      </c>
      <c r="AB855" s="3" t="str">
        <f t="shared" si="13"/>
        <v/>
      </c>
      <c r="AC855"/>
      <c r="AD855" s="3" t="s">
        <v>16449</v>
      </c>
      <c r="AE855" s="3" t="s">
        <v>14130</v>
      </c>
    </row>
    <row r="856" spans="1:31" x14ac:dyDescent="0.25">
      <c r="A856" t="s">
        <v>9009</v>
      </c>
      <c r="B856" t="s">
        <v>1231</v>
      </c>
      <c r="C856" s="3" t="s">
        <v>32</v>
      </c>
      <c r="D856" s="3" t="s">
        <v>3589</v>
      </c>
      <c r="E856" s="3" t="s">
        <v>5150</v>
      </c>
      <c r="F856" s="3">
        <v>7000</v>
      </c>
      <c r="G856" s="34">
        <v>24.99</v>
      </c>
      <c r="H856" s="3" t="s">
        <v>12</v>
      </c>
      <c r="I856" s="3" t="s">
        <v>21</v>
      </c>
      <c r="J856" s="3" t="s">
        <v>8251</v>
      </c>
      <c r="K856" s="3" t="s">
        <v>8252</v>
      </c>
      <c r="L856" s="3" t="s">
        <v>68</v>
      </c>
      <c r="M856" s="26" t="s">
        <v>13873</v>
      </c>
      <c r="N856"/>
      <c r="O856" s="3">
        <v>103</v>
      </c>
      <c r="P856" s="34">
        <v>58779.28</v>
      </c>
      <c r="Q856" s="34">
        <v>65105.59</v>
      </c>
      <c r="R856" s="34">
        <v>-6326.31</v>
      </c>
      <c r="S856" s="36">
        <v>-0.1</v>
      </c>
      <c r="T856" s="34">
        <v>570.67262135922329</v>
      </c>
      <c r="U856" s="34">
        <v>22848.48</v>
      </c>
      <c r="V856" s="34">
        <v>31787.75</v>
      </c>
      <c r="W856" s="34">
        <v>-8939.27</v>
      </c>
      <c r="X856" s="36">
        <v>-0.28000000000000003</v>
      </c>
      <c r="Y856" s="3" t="str">
        <f>IFERROR(VLOOKUP(A856,'Pivot price tier'!$C$8:$L$2245,10,0),"")</f>
        <v>X</v>
      </c>
      <c r="Z856" s="3" t="str">
        <f>IFERROR(VLOOKUP(A856,'Pivot price tier by size'!$D$8:$M$2466,10,0),"")</f>
        <v xml:space="preserve"> </v>
      </c>
      <c r="AA856" s="3" t="str">
        <f>IFERROR(VLOOKUP(A856,'Pivot category'!$B$8:$I$2191,8,0),"")</f>
        <v xml:space="preserve"> </v>
      </c>
      <c r="AB856" s="3" t="str">
        <f t="shared" si="13"/>
        <v/>
      </c>
      <c r="AC856"/>
      <c r="AD856" s="3" t="s">
        <v>11231</v>
      </c>
      <c r="AE856" s="3" t="s">
        <v>14090</v>
      </c>
    </row>
    <row r="857" spans="1:31" x14ac:dyDescent="0.25">
      <c r="A857" t="s">
        <v>6936</v>
      </c>
      <c r="B857" t="s">
        <v>932</v>
      </c>
      <c r="C857" s="3" t="s">
        <v>34</v>
      </c>
      <c r="D857" s="3" t="s">
        <v>3253</v>
      </c>
      <c r="E857" s="3">
        <v>0</v>
      </c>
      <c r="F857" s="3">
        <v>10000</v>
      </c>
      <c r="G857" s="34">
        <v>11.99</v>
      </c>
      <c r="H857" s="3" t="s">
        <v>27</v>
      </c>
      <c r="I857" s="3" t="s">
        <v>19</v>
      </c>
      <c r="J857" s="3" t="s">
        <v>8251</v>
      </c>
      <c r="K857" s="3" t="s">
        <v>8252</v>
      </c>
      <c r="L857" s="3" t="s">
        <v>68</v>
      </c>
      <c r="M857" s="26" t="s">
        <v>13873</v>
      </c>
      <c r="N857"/>
      <c r="O857" s="3">
        <v>98</v>
      </c>
      <c r="P857" s="34">
        <v>74385.960000000006</v>
      </c>
      <c r="Q857" s="34">
        <v>105116.33</v>
      </c>
      <c r="R857" s="34">
        <v>-30730.37</v>
      </c>
      <c r="S857" s="36">
        <v>-0.28999999999999998</v>
      </c>
      <c r="T857" s="34">
        <v>759.0404081632654</v>
      </c>
      <c r="U857" s="34">
        <v>67803.45</v>
      </c>
      <c r="V857" s="34">
        <v>83426.42</v>
      </c>
      <c r="W857" s="34">
        <v>-15622.97</v>
      </c>
      <c r="X857" s="36">
        <v>-0.19</v>
      </c>
      <c r="Y857" s="3" t="str">
        <f>IFERROR(VLOOKUP(A857,'Pivot price tier'!$C$8:$L$2245,10,0),"")</f>
        <v>X</v>
      </c>
      <c r="Z857" s="3" t="str">
        <f>IFERROR(VLOOKUP(A857,'Pivot price tier by size'!$D$8:$M$2466,10,0),"")</f>
        <v xml:space="preserve"> </v>
      </c>
      <c r="AA857" s="3" t="str">
        <f>IFERROR(VLOOKUP(A857,'Pivot category'!$B$8:$I$2191,8,0),"")</f>
        <v xml:space="preserve"> </v>
      </c>
      <c r="AB857" s="3" t="str">
        <f t="shared" si="13"/>
        <v/>
      </c>
      <c r="AC857"/>
      <c r="AD857" s="3" t="s">
        <v>11231</v>
      </c>
      <c r="AE857" s="3" t="s">
        <v>14114</v>
      </c>
    </row>
    <row r="858" spans="1:31" x14ac:dyDescent="0.25">
      <c r="A858" t="s">
        <v>13304</v>
      </c>
      <c r="B858" t="s">
        <v>2193</v>
      </c>
      <c r="C858" s="3" t="s">
        <v>32</v>
      </c>
      <c r="D858" s="3" t="s">
        <v>4660</v>
      </c>
      <c r="E858" s="3">
        <v>0</v>
      </c>
      <c r="F858" s="3">
        <v>10000</v>
      </c>
      <c r="G858" s="34">
        <v>31.99</v>
      </c>
      <c r="H858" s="3" t="s">
        <v>12621</v>
      </c>
      <c r="I858" s="3" t="s">
        <v>21</v>
      </c>
      <c r="J858" s="3" t="s">
        <v>8251</v>
      </c>
      <c r="K858" s="3" t="s">
        <v>8252</v>
      </c>
      <c r="L858" s="3" t="s">
        <v>68</v>
      </c>
      <c r="M858" s="26" t="s">
        <v>13873</v>
      </c>
      <c r="N858"/>
      <c r="O858" s="3">
        <v>139</v>
      </c>
      <c r="P858" s="34">
        <v>72000.94</v>
      </c>
      <c r="Q858" s="34">
        <v>95426.79</v>
      </c>
      <c r="R858" s="34">
        <v>-23425.85</v>
      </c>
      <c r="S858" s="36">
        <v>-0.25</v>
      </c>
      <c r="T858" s="34">
        <v>517.99237410071942</v>
      </c>
      <c r="U858" s="34">
        <v>133733.21</v>
      </c>
      <c r="V858" s="34">
        <v>123088.11</v>
      </c>
      <c r="W858" s="34">
        <v>10645.1</v>
      </c>
      <c r="X858" s="36">
        <v>0.09</v>
      </c>
      <c r="Y858" s="3" t="str">
        <f>IFERROR(VLOOKUP(A858,'Pivot price tier'!$C$8:$L$2245,10,0),"")</f>
        <v>X</v>
      </c>
      <c r="Z858" s="3" t="str">
        <f>IFERROR(VLOOKUP(A858,'Pivot price tier by size'!$D$8:$M$2466,10,0),"")</f>
        <v xml:space="preserve"> </v>
      </c>
      <c r="AA858" s="3" t="str">
        <f>IFERROR(VLOOKUP(A858,'Pivot category'!$B$8:$I$2191,8,0),"")</f>
        <v xml:space="preserve"> </v>
      </c>
      <c r="AB858" s="3" t="str">
        <f t="shared" si="13"/>
        <v/>
      </c>
      <c r="AC858"/>
      <c r="AD858" s="3" t="s">
        <v>11231</v>
      </c>
      <c r="AE858" s="3" t="s">
        <v>14123</v>
      </c>
    </row>
    <row r="859" spans="1:31" x14ac:dyDescent="0.25">
      <c r="A859" t="s">
        <v>10546</v>
      </c>
      <c r="B859" t="s">
        <v>999</v>
      </c>
      <c r="C859" s="3" t="s">
        <v>32</v>
      </c>
      <c r="D859" s="3" t="s">
        <v>3330</v>
      </c>
      <c r="E859" s="3" t="s">
        <v>5150</v>
      </c>
      <c r="F859" s="3">
        <v>7000</v>
      </c>
      <c r="G859" s="34">
        <v>26.99</v>
      </c>
      <c r="H859" s="3" t="s">
        <v>12</v>
      </c>
      <c r="I859" s="3" t="s">
        <v>21</v>
      </c>
      <c r="J859" s="3" t="s">
        <v>8251</v>
      </c>
      <c r="K859" s="3" t="s">
        <v>8252</v>
      </c>
      <c r="L859" s="3" t="s">
        <v>68</v>
      </c>
      <c r="M859" s="26" t="s">
        <v>13873</v>
      </c>
      <c r="N859"/>
      <c r="O859" s="3">
        <v>147</v>
      </c>
      <c r="P859" s="34">
        <v>84923.56</v>
      </c>
      <c r="Q859" s="34">
        <v>87543.45</v>
      </c>
      <c r="R859" s="34">
        <v>-2619.89</v>
      </c>
      <c r="S859" s="36">
        <v>-0.03</v>
      </c>
      <c r="T859" s="34">
        <v>577.71129251700677</v>
      </c>
      <c r="U859" s="34">
        <v>99697.11</v>
      </c>
      <c r="V859" s="34">
        <v>113535.85</v>
      </c>
      <c r="W859" s="34">
        <v>-13838.74</v>
      </c>
      <c r="X859" s="36">
        <v>-0.12</v>
      </c>
      <c r="Y859" s="3" t="str">
        <f>IFERROR(VLOOKUP(A859,'Pivot price tier'!$C$8:$L$2245,10,0),"")</f>
        <v>X</v>
      </c>
      <c r="Z859" s="3" t="str">
        <f>IFERROR(VLOOKUP(A859,'Pivot price tier by size'!$D$8:$M$2466,10,0),"")</f>
        <v xml:space="preserve"> </v>
      </c>
      <c r="AA859" s="3" t="str">
        <f>IFERROR(VLOOKUP(A859,'Pivot category'!$B$8:$I$2191,8,0),"")</f>
        <v xml:space="preserve"> </v>
      </c>
      <c r="AB859" s="3" t="str">
        <f t="shared" si="13"/>
        <v/>
      </c>
      <c r="AC859"/>
      <c r="AD859" s="3" t="s">
        <v>16452</v>
      </c>
      <c r="AE859" s="3" t="s">
        <v>16455</v>
      </c>
    </row>
    <row r="860" spans="1:31" x14ac:dyDescent="0.25">
      <c r="A860" t="s">
        <v>5649</v>
      </c>
      <c r="B860" t="s">
        <v>1094</v>
      </c>
      <c r="C860" s="3" t="s">
        <v>32</v>
      </c>
      <c r="D860" s="3" t="s">
        <v>3437</v>
      </c>
      <c r="E860" s="3" t="s">
        <v>5198</v>
      </c>
      <c r="F860" s="3">
        <v>1000</v>
      </c>
      <c r="G860" s="34">
        <v>26.99</v>
      </c>
      <c r="H860" s="3" t="s">
        <v>28</v>
      </c>
      <c r="I860" s="3" t="s">
        <v>21</v>
      </c>
      <c r="J860" s="3" t="s">
        <v>8251</v>
      </c>
      <c r="K860" s="3" t="s">
        <v>8252</v>
      </c>
      <c r="L860" s="3" t="s">
        <v>68</v>
      </c>
      <c r="M860" s="26" t="s">
        <v>13873</v>
      </c>
      <c r="N860"/>
      <c r="O860" s="3">
        <v>142</v>
      </c>
      <c r="P860" s="34">
        <v>59160.71</v>
      </c>
      <c r="Q860" s="34">
        <v>64865.81</v>
      </c>
      <c r="R860" s="34">
        <v>-5705.1</v>
      </c>
      <c r="S860" s="36">
        <v>-0.09</v>
      </c>
      <c r="T860" s="34">
        <v>416.62471830985913</v>
      </c>
      <c r="U860" s="34">
        <v>30904.35</v>
      </c>
      <c r="V860" s="34">
        <v>31416.85</v>
      </c>
      <c r="W860" s="34">
        <v>-512.5</v>
      </c>
      <c r="X860" s="36">
        <v>-0.02</v>
      </c>
      <c r="Y860" s="3" t="str">
        <f>IFERROR(VLOOKUP(A860,'Pivot price tier'!$C$8:$L$2245,10,0),"")</f>
        <v>X</v>
      </c>
      <c r="Z860" s="3" t="str">
        <f>IFERROR(VLOOKUP(A860,'Pivot price tier by size'!$D$8:$M$2466,10,0),"")</f>
        <v xml:space="preserve"> </v>
      </c>
      <c r="AA860" s="3" t="str">
        <f>IFERROR(VLOOKUP(A860,'Pivot category'!$B$8:$I$2191,8,0),"")</f>
        <v xml:space="preserve"> </v>
      </c>
      <c r="AB860" s="3" t="str">
        <f t="shared" si="13"/>
        <v/>
      </c>
      <c r="AC860"/>
      <c r="AD860" s="3" t="s">
        <v>16451</v>
      </c>
      <c r="AE860" s="3" t="s">
        <v>14096</v>
      </c>
    </row>
    <row r="861" spans="1:31" x14ac:dyDescent="0.25">
      <c r="A861" t="s">
        <v>5508</v>
      </c>
      <c r="B861" t="s">
        <v>1133</v>
      </c>
      <c r="C861" s="3" t="s">
        <v>32</v>
      </c>
      <c r="D861" s="3" t="s">
        <v>3480</v>
      </c>
      <c r="E861" s="3">
        <v>0</v>
      </c>
      <c r="F861" s="3">
        <v>1000</v>
      </c>
      <c r="G861" s="34">
        <v>54.99</v>
      </c>
      <c r="H861" s="3" t="s">
        <v>27</v>
      </c>
      <c r="I861" s="3" t="s">
        <v>15</v>
      </c>
      <c r="J861" s="3" t="s">
        <v>8251</v>
      </c>
      <c r="K861" s="3" t="s">
        <v>8252</v>
      </c>
      <c r="L861" s="3" t="s">
        <v>68</v>
      </c>
      <c r="M861" s="26" t="s">
        <v>13873</v>
      </c>
      <c r="N861"/>
      <c r="O861" s="3">
        <v>105</v>
      </c>
      <c r="P861" s="34">
        <v>62827.94</v>
      </c>
      <c r="Q861" s="34">
        <v>85958.49</v>
      </c>
      <c r="R861" s="34">
        <v>-23130.55</v>
      </c>
      <c r="S861" s="36">
        <v>-0.27</v>
      </c>
      <c r="T861" s="34">
        <v>598.36133333333339</v>
      </c>
      <c r="U861" s="34">
        <v>157979.91</v>
      </c>
      <c r="V861" s="34">
        <v>192759.04000000001</v>
      </c>
      <c r="W861" s="34">
        <v>-34779.129999999997</v>
      </c>
      <c r="X861" s="36">
        <v>-0.18</v>
      </c>
      <c r="Y861" s="3" t="str">
        <f>IFERROR(VLOOKUP(A861,'Pivot price tier'!$C$8:$L$2245,10,0),"")</f>
        <v>X</v>
      </c>
      <c r="Z861" s="3" t="str">
        <f>IFERROR(VLOOKUP(A861,'Pivot price tier by size'!$D$8:$M$2466,10,0),"")</f>
        <v xml:space="preserve"> </v>
      </c>
      <c r="AA861" s="3" t="str">
        <f>IFERROR(VLOOKUP(A861,'Pivot category'!$B$8:$I$2191,8,0),"")</f>
        <v xml:space="preserve"> </v>
      </c>
      <c r="AB861" s="3" t="str">
        <f t="shared" si="13"/>
        <v/>
      </c>
      <c r="AC861"/>
      <c r="AD861" s="3" t="s">
        <v>16449</v>
      </c>
      <c r="AE861" s="3" t="s">
        <v>14130</v>
      </c>
    </row>
    <row r="862" spans="1:31" x14ac:dyDescent="0.25">
      <c r="A862" t="s">
        <v>7023</v>
      </c>
      <c r="B862" t="s">
        <v>1219</v>
      </c>
      <c r="C862" s="3" t="s">
        <v>34</v>
      </c>
      <c r="D862" s="3" t="s">
        <v>3577</v>
      </c>
      <c r="E862" s="3" t="s">
        <v>5198</v>
      </c>
      <c r="F862" s="3">
        <v>1000</v>
      </c>
      <c r="G862" s="34">
        <v>13.99</v>
      </c>
      <c r="H862" s="3" t="s">
        <v>12</v>
      </c>
      <c r="I862" s="3" t="s">
        <v>21</v>
      </c>
      <c r="J862" s="3" t="s">
        <v>8251</v>
      </c>
      <c r="K862" s="3" t="s">
        <v>8252</v>
      </c>
      <c r="L862" s="3" t="s">
        <v>68</v>
      </c>
      <c r="M862" s="26" t="s">
        <v>13873</v>
      </c>
      <c r="N862"/>
      <c r="O862" s="3">
        <v>151</v>
      </c>
      <c r="P862" s="34">
        <v>52000.83</v>
      </c>
      <c r="Q862" s="34">
        <v>58212.39</v>
      </c>
      <c r="R862" s="34">
        <v>-6211.56</v>
      </c>
      <c r="S862" s="36">
        <v>-0.11</v>
      </c>
      <c r="T862" s="34">
        <v>344.37635761589405</v>
      </c>
      <c r="U862" s="34">
        <v>81016.09</v>
      </c>
      <c r="V862" s="34">
        <v>89619.94</v>
      </c>
      <c r="W862" s="34">
        <v>-8603.85</v>
      </c>
      <c r="X862" s="36">
        <v>-0.1</v>
      </c>
      <c r="Y862" s="3" t="str">
        <f>IFERROR(VLOOKUP(A862,'Pivot price tier'!$C$8:$L$2245,10,0),"")</f>
        <v>X</v>
      </c>
      <c r="Z862" s="3" t="str">
        <f>IFERROR(VLOOKUP(A862,'Pivot price tier by size'!$D$8:$M$2466,10,0),"")</f>
        <v xml:space="preserve"> </v>
      </c>
      <c r="AA862" s="3" t="str">
        <f>IFERROR(VLOOKUP(A862,'Pivot category'!$B$8:$I$2191,8,0),"")</f>
        <v xml:space="preserve"> </v>
      </c>
      <c r="AB862" s="3" t="str">
        <f t="shared" si="13"/>
        <v/>
      </c>
      <c r="AC862"/>
      <c r="AD862" s="3" t="s">
        <v>16449</v>
      </c>
      <c r="AE862" s="3" t="s">
        <v>14130</v>
      </c>
    </row>
    <row r="863" spans="1:31" x14ac:dyDescent="0.25">
      <c r="A863" t="s">
        <v>13584</v>
      </c>
      <c r="B863" t="s">
        <v>13585</v>
      </c>
      <c r="C863" s="3" t="s">
        <v>34</v>
      </c>
      <c r="D863" s="3" t="s">
        <v>13496</v>
      </c>
      <c r="E863" s="3" t="s">
        <v>5150</v>
      </c>
      <c r="F863" s="3">
        <v>70000</v>
      </c>
      <c r="G863" s="34">
        <v>14.99</v>
      </c>
      <c r="H863" s="3" t="s">
        <v>12</v>
      </c>
      <c r="I863" s="3" t="s">
        <v>21</v>
      </c>
      <c r="J863" s="3" t="s">
        <v>8251</v>
      </c>
      <c r="K863" s="3" t="s">
        <v>8252</v>
      </c>
      <c r="L863" s="3" t="s">
        <v>68</v>
      </c>
      <c r="M863" s="26">
        <v>45505</v>
      </c>
      <c r="N863"/>
      <c r="O863" s="3">
        <v>125</v>
      </c>
      <c r="P863" s="34">
        <v>58026.29</v>
      </c>
      <c r="Q863" s="34">
        <v>48522.63</v>
      </c>
      <c r="R863" s="34">
        <v>9503.66</v>
      </c>
      <c r="S863" s="36">
        <v>0.2</v>
      </c>
      <c r="T863" s="34">
        <v>464.21032000000002</v>
      </c>
      <c r="U863" s="34">
        <v>45644.55</v>
      </c>
      <c r="V863" s="34">
        <v>29500.32</v>
      </c>
      <c r="W863" s="34">
        <v>16144.23</v>
      </c>
      <c r="X863" s="36">
        <v>0.55000000000000004</v>
      </c>
      <c r="Y863" s="3" t="str">
        <f>IFERROR(VLOOKUP(A863,'Pivot price tier'!$C$8:$L$2245,10,0),"")</f>
        <v>X</v>
      </c>
      <c r="Z863" s="3" t="str">
        <f>IFERROR(VLOOKUP(A863,'Pivot price tier by size'!$D$8:$M$2466,10,0),"")</f>
        <v xml:space="preserve"> </v>
      </c>
      <c r="AA863" s="3" t="str">
        <f>IFERROR(VLOOKUP(A863,'Pivot category'!$B$8:$I$2191,8,0),"")</f>
        <v xml:space="preserve"> </v>
      </c>
      <c r="AB863" s="3" t="str">
        <f t="shared" si="13"/>
        <v/>
      </c>
      <c r="AC863"/>
      <c r="AD863" s="3" t="s">
        <v>16446</v>
      </c>
      <c r="AE863" s="3" t="s">
        <v>14094</v>
      </c>
    </row>
    <row r="864" spans="1:31" hidden="1" x14ac:dyDescent="0.25">
      <c r="A864" t="s">
        <v>15511</v>
      </c>
      <c r="B864" t="s">
        <v>15512</v>
      </c>
      <c r="C864" s="3" t="s">
        <v>32</v>
      </c>
      <c r="D864" s="3" t="s">
        <v>15141</v>
      </c>
      <c r="E864" s="3">
        <v>0</v>
      </c>
      <c r="F864" s="3">
        <v>70000</v>
      </c>
      <c r="G864" s="34">
        <v>29.99</v>
      </c>
      <c r="H864" s="3" t="s">
        <v>8334</v>
      </c>
      <c r="I864" s="3" t="s">
        <v>12339</v>
      </c>
      <c r="J864" s="3" t="s">
        <v>8251</v>
      </c>
      <c r="K864" s="3" t="s">
        <v>8252</v>
      </c>
      <c r="L864" s="3" t="s">
        <v>68</v>
      </c>
      <c r="M864" s="26">
        <v>45870</v>
      </c>
      <c r="N864"/>
      <c r="O864" s="3">
        <v>75</v>
      </c>
      <c r="P864" s="34">
        <v>30019.99</v>
      </c>
      <c r="Q864" s="34"/>
      <c r="R864" s="34">
        <v>30019.99</v>
      </c>
      <c r="T864" s="34">
        <v>400.26653333333337</v>
      </c>
      <c r="U864" s="34">
        <v>39736.75</v>
      </c>
      <c r="V864" s="34">
        <v>0</v>
      </c>
      <c r="W864" s="34">
        <v>39736.75</v>
      </c>
      <c r="X864" s="36">
        <v>0</v>
      </c>
      <c r="Y864" s="3" t="str">
        <f>IFERROR(VLOOKUP(A864,'Pivot price tier'!$C$8:$L$2245,10,0),"")</f>
        <v xml:space="preserve"> </v>
      </c>
      <c r="Z864" s="3" t="str">
        <f>IFERROR(VLOOKUP(A864,'Pivot price tier by size'!$D$8:$M$2466,10,0),"")</f>
        <v xml:space="preserve"> </v>
      </c>
      <c r="AA864" s="3" t="str">
        <f>IFERROR(VLOOKUP(A864,'Pivot category'!$B$8:$I$2191,8,0),"")</f>
        <v xml:space="preserve"> </v>
      </c>
      <c r="AB864" s="3" t="str">
        <f t="shared" si="13"/>
        <v>Bottom 5%</v>
      </c>
      <c r="AC864"/>
      <c r="AD864" s="3" t="s">
        <v>11231</v>
      </c>
      <c r="AE864" s="3" t="s">
        <v>14090</v>
      </c>
    </row>
    <row r="865" spans="1:31" x14ac:dyDescent="0.25">
      <c r="A865" t="s">
        <v>6972</v>
      </c>
      <c r="B865" t="s">
        <v>1285</v>
      </c>
      <c r="C865" s="3" t="s">
        <v>34</v>
      </c>
      <c r="D865" s="3" t="s">
        <v>3645</v>
      </c>
      <c r="E865" s="3" t="s">
        <v>5150</v>
      </c>
      <c r="F865" s="3">
        <v>1000</v>
      </c>
      <c r="G865" s="34">
        <v>12.99</v>
      </c>
      <c r="H865" s="3" t="s">
        <v>12</v>
      </c>
      <c r="I865" s="3" t="s">
        <v>21</v>
      </c>
      <c r="J865" s="3" t="s">
        <v>8251</v>
      </c>
      <c r="K865" s="3" t="s">
        <v>8252</v>
      </c>
      <c r="L865" s="3" t="s">
        <v>68</v>
      </c>
      <c r="M865" s="26" t="s">
        <v>13873</v>
      </c>
      <c r="N865"/>
      <c r="O865" s="3">
        <v>124</v>
      </c>
      <c r="P865" s="34">
        <v>59000.58</v>
      </c>
      <c r="Q865" s="34">
        <v>58442.01</v>
      </c>
      <c r="R865" s="34">
        <v>558.57000000000005</v>
      </c>
      <c r="S865" s="36">
        <v>0.01</v>
      </c>
      <c r="T865" s="34">
        <v>475.81112903225807</v>
      </c>
      <c r="U865" s="34">
        <v>66002.19</v>
      </c>
      <c r="V865" s="34">
        <v>63053.46</v>
      </c>
      <c r="W865" s="34">
        <v>2948.73</v>
      </c>
      <c r="X865" s="36">
        <v>0.05</v>
      </c>
      <c r="Y865" s="3" t="str">
        <f>IFERROR(VLOOKUP(A865,'Pivot price tier'!$C$8:$L$2245,10,0),"")</f>
        <v>X</v>
      </c>
      <c r="Z865" s="3" t="str">
        <f>IFERROR(VLOOKUP(A865,'Pivot price tier by size'!$D$8:$M$2466,10,0),"")</f>
        <v xml:space="preserve"> </v>
      </c>
      <c r="AA865" s="3" t="str">
        <f>IFERROR(VLOOKUP(A865,'Pivot category'!$B$8:$I$2191,8,0),"")</f>
        <v xml:space="preserve"> </v>
      </c>
      <c r="AB865" s="3" t="str">
        <f t="shared" si="13"/>
        <v/>
      </c>
      <c r="AC865"/>
      <c r="AD865" s="3" t="s">
        <v>16446</v>
      </c>
      <c r="AE865" s="3" t="s">
        <v>14094</v>
      </c>
    </row>
    <row r="866" spans="1:31" x14ac:dyDescent="0.25">
      <c r="A866" t="s">
        <v>5630</v>
      </c>
      <c r="B866" t="s">
        <v>1452</v>
      </c>
      <c r="C866" s="3" t="s">
        <v>32</v>
      </c>
      <c r="D866" s="3" t="s">
        <v>3831</v>
      </c>
      <c r="E866" s="3">
        <v>0</v>
      </c>
      <c r="F866" s="3">
        <v>7000</v>
      </c>
      <c r="G866" s="34">
        <v>61.99</v>
      </c>
      <c r="H866" s="3" t="s">
        <v>27</v>
      </c>
      <c r="I866" s="3" t="s">
        <v>15</v>
      </c>
      <c r="J866" s="3" t="s">
        <v>8251</v>
      </c>
      <c r="K866" s="3" t="s">
        <v>8252</v>
      </c>
      <c r="L866" s="3" t="s">
        <v>68</v>
      </c>
      <c r="M866" s="26" t="s">
        <v>13873</v>
      </c>
      <c r="N866"/>
      <c r="O866" s="3">
        <v>129</v>
      </c>
      <c r="P866" s="34">
        <v>79635.48</v>
      </c>
      <c r="Q866" s="34">
        <v>79725.63</v>
      </c>
      <c r="R866" s="34">
        <v>-90.15</v>
      </c>
      <c r="S866" s="36">
        <v>0</v>
      </c>
      <c r="T866" s="34">
        <v>617.32930232558135</v>
      </c>
      <c r="U866" s="34">
        <v>62540.47</v>
      </c>
      <c r="V866" s="34">
        <v>66380.94</v>
      </c>
      <c r="W866" s="34">
        <v>-3840.47</v>
      </c>
      <c r="X866" s="36">
        <v>-0.06</v>
      </c>
      <c r="Y866" s="3" t="str">
        <f>IFERROR(VLOOKUP(A866,'Pivot price tier'!$C$8:$L$2245,10,0),"")</f>
        <v>X</v>
      </c>
      <c r="Z866" s="3" t="str">
        <f>IFERROR(VLOOKUP(A866,'Pivot price tier by size'!$D$8:$M$2466,10,0),"")</f>
        <v xml:space="preserve"> </v>
      </c>
      <c r="AA866" s="3" t="str">
        <f>IFERROR(VLOOKUP(A866,'Pivot category'!$B$8:$I$2191,8,0),"")</f>
        <v xml:space="preserve"> </v>
      </c>
      <c r="AB866" s="3" t="str">
        <f t="shared" si="13"/>
        <v/>
      </c>
      <c r="AC866"/>
      <c r="AD866" s="3" t="s">
        <v>11232</v>
      </c>
      <c r="AE866" s="3" t="s">
        <v>14092</v>
      </c>
    </row>
    <row r="867" spans="1:31" x14ac:dyDescent="0.25">
      <c r="A867" t="s">
        <v>5522</v>
      </c>
      <c r="B867" t="s">
        <v>1548</v>
      </c>
      <c r="C867" s="3" t="s">
        <v>32</v>
      </c>
      <c r="D867" s="3" t="s">
        <v>3943</v>
      </c>
      <c r="E867" s="3">
        <v>0</v>
      </c>
      <c r="F867" s="3">
        <v>1000</v>
      </c>
      <c r="G867" s="34">
        <v>20.99</v>
      </c>
      <c r="H867" s="3" t="s">
        <v>27</v>
      </c>
      <c r="I867" s="3" t="s">
        <v>19</v>
      </c>
      <c r="J867" s="3" t="s">
        <v>8251</v>
      </c>
      <c r="K867" s="3" t="s">
        <v>8252</v>
      </c>
      <c r="L867" s="3" t="s">
        <v>68</v>
      </c>
      <c r="M867" s="26" t="s">
        <v>13873</v>
      </c>
      <c r="N867"/>
      <c r="O867" s="3">
        <v>145</v>
      </c>
      <c r="P867" s="34">
        <v>66496.320000000007</v>
      </c>
      <c r="Q867" s="34">
        <v>75291.13</v>
      </c>
      <c r="R867" s="34">
        <v>-8794.81</v>
      </c>
      <c r="S867" s="36">
        <v>-0.12</v>
      </c>
      <c r="T867" s="34">
        <v>458.59531034482762</v>
      </c>
      <c r="U867" s="34">
        <v>59191.8</v>
      </c>
      <c r="V867" s="34">
        <v>62172.38</v>
      </c>
      <c r="W867" s="34">
        <v>-2980.58</v>
      </c>
      <c r="X867" s="36">
        <v>-0.05</v>
      </c>
      <c r="Y867" s="3" t="str">
        <f>IFERROR(VLOOKUP(A867,'Pivot price tier'!$C$8:$L$2245,10,0),"")</f>
        <v>X</v>
      </c>
      <c r="Z867" s="3" t="str">
        <f>IFERROR(VLOOKUP(A867,'Pivot price tier by size'!$D$8:$M$2466,10,0),"")</f>
        <v xml:space="preserve"> </v>
      </c>
      <c r="AA867" s="3" t="str">
        <f>IFERROR(VLOOKUP(A867,'Pivot category'!$B$8:$I$2191,8,0),"")</f>
        <v xml:space="preserve"> </v>
      </c>
      <c r="AB867" s="3" t="str">
        <f t="shared" si="13"/>
        <v/>
      </c>
      <c r="AC867"/>
      <c r="AD867" s="3" t="s">
        <v>16449</v>
      </c>
      <c r="AE867" s="3" t="s">
        <v>14091</v>
      </c>
    </row>
    <row r="868" spans="1:31" x14ac:dyDescent="0.25">
      <c r="A868" t="s">
        <v>6435</v>
      </c>
      <c r="B868" t="s">
        <v>5352</v>
      </c>
      <c r="C868" s="3" t="s">
        <v>32</v>
      </c>
      <c r="D868" s="3" t="s">
        <v>5217</v>
      </c>
      <c r="E868" s="3" t="s">
        <v>5198</v>
      </c>
      <c r="F868" s="3">
        <v>7000</v>
      </c>
      <c r="G868" s="34">
        <v>21.99</v>
      </c>
      <c r="H868" s="3" t="s">
        <v>12</v>
      </c>
      <c r="I868" s="3" t="s">
        <v>21</v>
      </c>
      <c r="J868" s="3" t="s">
        <v>8251</v>
      </c>
      <c r="K868" s="3" t="s">
        <v>8252</v>
      </c>
      <c r="L868" s="3" t="s">
        <v>68</v>
      </c>
      <c r="M868" s="26" t="s">
        <v>13873</v>
      </c>
      <c r="N868"/>
      <c r="O868" s="3">
        <v>137</v>
      </c>
      <c r="P868" s="34">
        <v>63827.42</v>
      </c>
      <c r="Q868" s="34">
        <v>63034.69</v>
      </c>
      <c r="R868" s="34">
        <v>792.73</v>
      </c>
      <c r="S868" s="36">
        <v>0.01</v>
      </c>
      <c r="T868" s="34">
        <v>465.89357664233574</v>
      </c>
      <c r="U868" s="34">
        <v>95162.38</v>
      </c>
      <c r="V868" s="34">
        <v>98262.91</v>
      </c>
      <c r="W868" s="34">
        <v>-3100.53</v>
      </c>
      <c r="X868" s="36">
        <v>-0.03</v>
      </c>
      <c r="Y868" s="3" t="str">
        <f>IFERROR(VLOOKUP(A868,'Pivot price tier'!$C$8:$L$2245,10,0),"")</f>
        <v>X</v>
      </c>
      <c r="Z868" s="3" t="str">
        <f>IFERROR(VLOOKUP(A868,'Pivot price tier by size'!$D$8:$M$2466,10,0),"")</f>
        <v xml:space="preserve"> </v>
      </c>
      <c r="AA868" s="3" t="str">
        <f>IFERROR(VLOOKUP(A868,'Pivot category'!$B$8:$I$2191,8,0),"")</f>
        <v xml:space="preserve"> </v>
      </c>
      <c r="AB868" s="3" t="str">
        <f t="shared" si="13"/>
        <v/>
      </c>
      <c r="AC868"/>
      <c r="AD868" s="3" t="s">
        <v>16446</v>
      </c>
      <c r="AE868" s="3" t="s">
        <v>14161</v>
      </c>
    </row>
    <row r="869" spans="1:31" x14ac:dyDescent="0.25">
      <c r="A869" t="s">
        <v>8559</v>
      </c>
      <c r="B869" t="s">
        <v>8558</v>
      </c>
      <c r="C869" s="3" t="s">
        <v>32</v>
      </c>
      <c r="D869" s="3" t="s">
        <v>8305</v>
      </c>
      <c r="E869" s="3" t="s">
        <v>5198</v>
      </c>
      <c r="F869" s="3">
        <v>7000</v>
      </c>
      <c r="G869" s="34">
        <v>21.99</v>
      </c>
      <c r="H869" s="3" t="s">
        <v>12</v>
      </c>
      <c r="I869" s="3" t="s">
        <v>21</v>
      </c>
      <c r="J869" s="3" t="s">
        <v>8251</v>
      </c>
      <c r="K869" s="3" t="s">
        <v>8252</v>
      </c>
      <c r="L869" s="3" t="s">
        <v>68</v>
      </c>
      <c r="M869" s="26" t="s">
        <v>13873</v>
      </c>
      <c r="N869"/>
      <c r="O869" s="3">
        <v>139</v>
      </c>
      <c r="P869" s="34">
        <v>75477.119999999995</v>
      </c>
      <c r="Q869" s="34">
        <v>85567.38</v>
      </c>
      <c r="R869" s="34">
        <v>-10090.26</v>
      </c>
      <c r="S869" s="36">
        <v>-0.12</v>
      </c>
      <c r="T869" s="34">
        <v>543.00086330935244</v>
      </c>
      <c r="U869" s="34">
        <v>75329.490000000005</v>
      </c>
      <c r="V869" s="34">
        <v>79245.84</v>
      </c>
      <c r="W869" s="34">
        <v>-3916.35</v>
      </c>
      <c r="X869" s="36">
        <v>-0.05</v>
      </c>
      <c r="Y869" s="3" t="str">
        <f>IFERROR(VLOOKUP(A869,'Pivot price tier'!$C$8:$L$2245,10,0),"")</f>
        <v>X</v>
      </c>
      <c r="Z869" s="3" t="str">
        <f>IFERROR(VLOOKUP(A869,'Pivot price tier by size'!$D$8:$M$2466,10,0),"")</f>
        <v xml:space="preserve"> </v>
      </c>
      <c r="AA869" s="3" t="str">
        <f>IFERROR(VLOOKUP(A869,'Pivot category'!$B$8:$I$2191,8,0),"")</f>
        <v xml:space="preserve"> </v>
      </c>
      <c r="AB869" s="3" t="str">
        <f t="shared" si="13"/>
        <v/>
      </c>
      <c r="AC869"/>
      <c r="AD869" s="3" t="s">
        <v>16446</v>
      </c>
      <c r="AE869" s="3" t="s">
        <v>14161</v>
      </c>
    </row>
    <row r="870" spans="1:31" x14ac:dyDescent="0.25">
      <c r="A870" t="s">
        <v>9572</v>
      </c>
      <c r="B870" t="s">
        <v>1908</v>
      </c>
      <c r="C870" s="3" t="s">
        <v>32</v>
      </c>
      <c r="D870" s="3" t="s">
        <v>4341</v>
      </c>
      <c r="E870" s="3">
        <v>0</v>
      </c>
      <c r="F870" s="3">
        <v>1000</v>
      </c>
      <c r="G870" s="34">
        <v>18.989999999999998</v>
      </c>
      <c r="H870" s="3" t="s">
        <v>27</v>
      </c>
      <c r="I870" s="3" t="s">
        <v>19</v>
      </c>
      <c r="J870" s="3" t="s">
        <v>8251</v>
      </c>
      <c r="K870" s="3" t="s">
        <v>8252</v>
      </c>
      <c r="L870" s="3" t="s">
        <v>68</v>
      </c>
      <c r="M870" s="26" t="s">
        <v>13873</v>
      </c>
      <c r="N870"/>
      <c r="O870" s="3">
        <v>144</v>
      </c>
      <c r="P870" s="34">
        <v>62509.5</v>
      </c>
      <c r="Q870" s="34">
        <v>76707.41</v>
      </c>
      <c r="R870" s="34">
        <v>-14197.91</v>
      </c>
      <c r="S870" s="36">
        <v>-0.19</v>
      </c>
      <c r="T870" s="34">
        <v>434.09375</v>
      </c>
      <c r="U870" s="34">
        <v>197259.69</v>
      </c>
      <c r="V870" s="34">
        <v>235524.81</v>
      </c>
      <c r="W870" s="34">
        <v>-38265.120000000003</v>
      </c>
      <c r="X870" s="36">
        <v>-0.16</v>
      </c>
      <c r="Y870" s="3" t="str">
        <f>IFERROR(VLOOKUP(A870,'Pivot price tier'!$C$8:$L$2245,10,0),"")</f>
        <v>X</v>
      </c>
      <c r="Z870" s="3" t="str">
        <f>IFERROR(VLOOKUP(A870,'Pivot price tier by size'!$D$8:$M$2466,10,0),"")</f>
        <v xml:space="preserve"> </v>
      </c>
      <c r="AA870" s="3" t="str">
        <f>IFERROR(VLOOKUP(A870,'Pivot category'!$B$8:$I$2191,8,0),"")</f>
        <v xml:space="preserve"> </v>
      </c>
      <c r="AB870" s="3" t="str">
        <f t="shared" si="13"/>
        <v/>
      </c>
      <c r="AC870"/>
      <c r="AD870" s="3" t="s">
        <v>16446</v>
      </c>
      <c r="AE870" s="3" t="s">
        <v>14094</v>
      </c>
    </row>
    <row r="871" spans="1:31" x14ac:dyDescent="0.25">
      <c r="A871" t="s">
        <v>9431</v>
      </c>
      <c r="B871" t="s">
        <v>1913</v>
      </c>
      <c r="C871" s="3" t="s">
        <v>32</v>
      </c>
      <c r="D871" s="3" t="s">
        <v>4347</v>
      </c>
      <c r="E871" s="3">
        <v>0</v>
      </c>
      <c r="F871" s="3">
        <v>1000</v>
      </c>
      <c r="G871" s="34">
        <v>18.989999999999998</v>
      </c>
      <c r="H871" s="3" t="s">
        <v>27</v>
      </c>
      <c r="I871" s="3" t="s">
        <v>19</v>
      </c>
      <c r="J871" s="3" t="s">
        <v>8251</v>
      </c>
      <c r="K871" s="3" t="s">
        <v>8252</v>
      </c>
      <c r="L871" s="3" t="s">
        <v>68</v>
      </c>
      <c r="M871" s="26" t="s">
        <v>13873</v>
      </c>
      <c r="N871"/>
      <c r="O871" s="3">
        <v>141</v>
      </c>
      <c r="P871" s="34">
        <v>66333.509999999995</v>
      </c>
      <c r="Q871" s="34">
        <v>94788.84</v>
      </c>
      <c r="R871" s="34">
        <v>-28455.33</v>
      </c>
      <c r="S871" s="36">
        <v>-0.3</v>
      </c>
      <c r="T871" s="34">
        <v>470.45042553191485</v>
      </c>
      <c r="U871" s="34">
        <v>163536.29</v>
      </c>
      <c r="V871" s="34">
        <v>246879.61</v>
      </c>
      <c r="W871" s="34">
        <v>-83343.320000000007</v>
      </c>
      <c r="X871" s="36">
        <v>-0.34</v>
      </c>
      <c r="Y871" s="3" t="str">
        <f>IFERROR(VLOOKUP(A871,'Pivot price tier'!$C$8:$L$2245,10,0),"")</f>
        <v>X</v>
      </c>
      <c r="Z871" s="3" t="str">
        <f>IFERROR(VLOOKUP(A871,'Pivot price tier by size'!$D$8:$M$2466,10,0),"")</f>
        <v xml:space="preserve"> </v>
      </c>
      <c r="AA871" s="3" t="str">
        <f>IFERROR(VLOOKUP(A871,'Pivot category'!$B$8:$I$2191,8,0),"")</f>
        <v xml:space="preserve"> </v>
      </c>
      <c r="AB871" s="3" t="str">
        <f t="shared" si="13"/>
        <v/>
      </c>
      <c r="AC871"/>
      <c r="AD871" s="3" t="s">
        <v>16446</v>
      </c>
      <c r="AE871" s="3" t="s">
        <v>14094</v>
      </c>
    </row>
    <row r="872" spans="1:31" x14ac:dyDescent="0.25">
      <c r="A872" t="s">
        <v>5661</v>
      </c>
      <c r="B872" t="s">
        <v>1955</v>
      </c>
      <c r="C872" s="3" t="s">
        <v>32</v>
      </c>
      <c r="D872" s="3" t="s">
        <v>4390</v>
      </c>
      <c r="E872" s="3">
        <v>0</v>
      </c>
      <c r="F872" s="3">
        <v>1000</v>
      </c>
      <c r="G872" s="34">
        <v>11.99</v>
      </c>
      <c r="H872" s="3" t="s">
        <v>25</v>
      </c>
      <c r="I872" s="3" t="s">
        <v>17</v>
      </c>
      <c r="J872" s="3" t="s">
        <v>8251</v>
      </c>
      <c r="K872" s="3" t="s">
        <v>8252</v>
      </c>
      <c r="L872" s="3" t="s">
        <v>68</v>
      </c>
      <c r="M872" s="26" t="s">
        <v>13873</v>
      </c>
      <c r="N872"/>
      <c r="O872" s="3">
        <v>138</v>
      </c>
      <c r="P872" s="34">
        <v>70429</v>
      </c>
      <c r="Q872" s="34">
        <v>61550.46</v>
      </c>
      <c r="R872" s="34">
        <v>8878.5400000000009</v>
      </c>
      <c r="S872" s="36">
        <v>0.14000000000000001</v>
      </c>
      <c r="T872" s="34">
        <v>510.35507246376812</v>
      </c>
      <c r="U872" s="34">
        <v>54616.25</v>
      </c>
      <c r="V872" s="34">
        <v>48403.68</v>
      </c>
      <c r="W872" s="34">
        <v>6212.57</v>
      </c>
      <c r="X872" s="36">
        <v>0.13</v>
      </c>
      <c r="Y872" s="3" t="str">
        <f>IFERROR(VLOOKUP(A872,'Pivot price tier'!$C$8:$L$2245,10,0),"")</f>
        <v>X</v>
      </c>
      <c r="Z872" s="3" t="str">
        <f>IFERROR(VLOOKUP(A872,'Pivot price tier by size'!$D$8:$M$2466,10,0),"")</f>
        <v xml:space="preserve"> </v>
      </c>
      <c r="AA872" s="3" t="str">
        <f>IFERROR(VLOOKUP(A872,'Pivot category'!$B$8:$I$2191,8,0),"")</f>
        <v xml:space="preserve"> </v>
      </c>
      <c r="AB872" s="3" t="str">
        <f t="shared" si="13"/>
        <v/>
      </c>
      <c r="AC872"/>
      <c r="AD872" s="3" t="s">
        <v>16450</v>
      </c>
      <c r="AE872" s="3" t="s">
        <v>14103</v>
      </c>
    </row>
    <row r="873" spans="1:31" x14ac:dyDescent="0.25">
      <c r="A873" t="s">
        <v>5454</v>
      </c>
      <c r="B873" t="s">
        <v>1963</v>
      </c>
      <c r="C873" s="3" t="s">
        <v>32</v>
      </c>
      <c r="D873" s="3" t="s">
        <v>4398</v>
      </c>
      <c r="E873" s="3" t="s">
        <v>5150</v>
      </c>
      <c r="F873" s="3">
        <v>1000</v>
      </c>
      <c r="G873" s="34">
        <v>13.99</v>
      </c>
      <c r="H873" s="3" t="s">
        <v>12</v>
      </c>
      <c r="I873" s="3" t="s">
        <v>17</v>
      </c>
      <c r="J873" s="3" t="s">
        <v>8251</v>
      </c>
      <c r="K873" s="3" t="s">
        <v>8252</v>
      </c>
      <c r="L873" s="3" t="s">
        <v>68</v>
      </c>
      <c r="M873" s="26" t="s">
        <v>13873</v>
      </c>
      <c r="N873"/>
      <c r="O873" s="3">
        <v>145</v>
      </c>
      <c r="P873" s="34">
        <v>50377.99</v>
      </c>
      <c r="Q873" s="34">
        <v>53008.11</v>
      </c>
      <c r="R873" s="34">
        <v>-2630.12</v>
      </c>
      <c r="S873" s="36">
        <v>-0.05</v>
      </c>
      <c r="T873" s="34">
        <v>347.43441379310343</v>
      </c>
      <c r="U873" s="34">
        <v>169964.51</v>
      </c>
      <c r="V873" s="34">
        <v>169530.82</v>
      </c>
      <c r="W873" s="34">
        <v>433.69</v>
      </c>
      <c r="X873" s="36">
        <v>0</v>
      </c>
      <c r="Y873" s="3" t="str">
        <f>IFERROR(VLOOKUP(A873,'Pivot price tier'!$C$8:$L$2245,10,0),"")</f>
        <v>X</v>
      </c>
      <c r="Z873" s="3" t="str">
        <f>IFERROR(VLOOKUP(A873,'Pivot price tier by size'!$D$8:$M$2466,10,0),"")</f>
        <v xml:space="preserve"> </v>
      </c>
      <c r="AA873" s="3" t="str">
        <f>IFERROR(VLOOKUP(A873,'Pivot category'!$B$8:$I$2191,8,0),"")</f>
        <v xml:space="preserve"> </v>
      </c>
      <c r="AB873" s="3" t="str">
        <f t="shared" si="13"/>
        <v/>
      </c>
      <c r="AC873"/>
      <c r="AD873" s="3" t="s">
        <v>16452</v>
      </c>
      <c r="AE873" s="3" t="s">
        <v>16455</v>
      </c>
    </row>
    <row r="874" spans="1:31" hidden="1" x14ac:dyDescent="0.25">
      <c r="A874" t="s">
        <v>7564</v>
      </c>
      <c r="B874" t="s">
        <v>434</v>
      </c>
      <c r="C874" s="3" t="s">
        <v>36</v>
      </c>
      <c r="D874" s="3" t="s">
        <v>2705</v>
      </c>
      <c r="E874" s="3" t="s">
        <v>5150</v>
      </c>
      <c r="F874" s="3">
        <v>4000</v>
      </c>
      <c r="G874" s="34">
        <v>25.99</v>
      </c>
      <c r="H874" s="3" t="s">
        <v>26</v>
      </c>
      <c r="I874" s="3" t="s">
        <v>21</v>
      </c>
      <c r="J874" s="3" t="s">
        <v>8251</v>
      </c>
      <c r="K874" s="3" t="s">
        <v>8260</v>
      </c>
      <c r="L874" s="3" t="s">
        <v>68</v>
      </c>
      <c r="M874" s="26" t="s">
        <v>13873</v>
      </c>
      <c r="N874"/>
      <c r="O874" s="3">
        <v>20</v>
      </c>
      <c r="P874" s="34">
        <v>7926.95</v>
      </c>
      <c r="Q874" s="34">
        <v>7615.07</v>
      </c>
      <c r="R874" s="34">
        <v>311.88</v>
      </c>
      <c r="S874" s="36">
        <v>0.04</v>
      </c>
      <c r="T874" s="34">
        <v>396.34749999999997</v>
      </c>
      <c r="U874" s="34">
        <v>41869.89</v>
      </c>
      <c r="V874" s="34">
        <v>31188</v>
      </c>
      <c r="W874" s="34">
        <v>10681.89</v>
      </c>
      <c r="X874" s="36">
        <v>0.34</v>
      </c>
      <c r="Y874" s="3" t="str">
        <f>IFERROR(VLOOKUP(A874,'Pivot price tier'!$C$8:$L$2245,10,0),"")</f>
        <v/>
      </c>
      <c r="Z874" s="3" t="str">
        <f>IFERROR(VLOOKUP(A874,'Pivot price tier by size'!$D$8:$M$2466,10,0),"")</f>
        <v/>
      </c>
      <c r="AA874" s="3" t="str">
        <f>IFERROR(VLOOKUP(A874,'Pivot category'!$B$8:$I$2191,8,0),"")</f>
        <v/>
      </c>
      <c r="AB874" s="3" t="str">
        <f t="shared" si="13"/>
        <v>Bottom 5%</v>
      </c>
      <c r="AC874"/>
      <c r="AD874" s="3" t="s">
        <v>16449</v>
      </c>
      <c r="AE874" s="3" t="s">
        <v>14091</v>
      </c>
    </row>
    <row r="875" spans="1:31" x14ac:dyDescent="0.25">
      <c r="A875" t="s">
        <v>9233</v>
      </c>
      <c r="B875" t="s">
        <v>9232</v>
      </c>
      <c r="C875" s="3" t="s">
        <v>32</v>
      </c>
      <c r="D875" s="3" t="s">
        <v>9179</v>
      </c>
      <c r="E875" s="3" t="s">
        <v>5198</v>
      </c>
      <c r="F875" s="3">
        <v>7000</v>
      </c>
      <c r="G875" s="34">
        <v>29.99</v>
      </c>
      <c r="H875" s="3" t="s">
        <v>12620</v>
      </c>
      <c r="I875" s="3" t="s">
        <v>23</v>
      </c>
      <c r="J875" s="3" t="s">
        <v>8251</v>
      </c>
      <c r="K875" s="3" t="s">
        <v>8252</v>
      </c>
      <c r="L875" s="3" t="s">
        <v>68</v>
      </c>
      <c r="M875" s="26" t="s">
        <v>13873</v>
      </c>
      <c r="N875"/>
      <c r="O875" s="3">
        <v>113</v>
      </c>
      <c r="P875" s="34">
        <v>125162.72</v>
      </c>
      <c r="Q875" s="34">
        <v>130984.99</v>
      </c>
      <c r="R875" s="34">
        <v>-5822.27</v>
      </c>
      <c r="S875" s="36">
        <v>-0.04</v>
      </c>
      <c r="T875" s="34">
        <v>1107.6346902654868</v>
      </c>
      <c r="U875" s="34">
        <v>56094.65</v>
      </c>
      <c r="V875" s="34">
        <v>65400.65</v>
      </c>
      <c r="W875" s="34">
        <v>-9306</v>
      </c>
      <c r="X875" s="36">
        <v>-0.14000000000000001</v>
      </c>
      <c r="Y875" s="3" t="str">
        <f>IFERROR(VLOOKUP(A875,'Pivot price tier'!$C$8:$L$2245,10,0),"")</f>
        <v>X</v>
      </c>
      <c r="Z875" s="3" t="str">
        <f>IFERROR(VLOOKUP(A875,'Pivot price tier by size'!$D$8:$M$2466,10,0),"")</f>
        <v xml:space="preserve"> </v>
      </c>
      <c r="AA875" s="3" t="str">
        <f>IFERROR(VLOOKUP(A875,'Pivot category'!$B$8:$I$2191,8,0),"")</f>
        <v xml:space="preserve"> </v>
      </c>
      <c r="AB875" s="3" t="str">
        <f t="shared" si="13"/>
        <v/>
      </c>
      <c r="AC875"/>
      <c r="AD875" s="3" t="s">
        <v>10401</v>
      </c>
      <c r="AE875" s="3" t="s">
        <v>14110</v>
      </c>
    </row>
    <row r="876" spans="1:31" hidden="1" x14ac:dyDescent="0.25">
      <c r="A876" t="s">
        <v>12443</v>
      </c>
      <c r="B876" t="s">
        <v>12444</v>
      </c>
      <c r="C876" s="3" t="s">
        <v>32</v>
      </c>
      <c r="D876" s="3" t="s">
        <v>11841</v>
      </c>
      <c r="E876" s="3" t="s">
        <v>5150</v>
      </c>
      <c r="F876" s="3">
        <v>10000</v>
      </c>
      <c r="G876" s="34">
        <v>41.99</v>
      </c>
      <c r="H876" s="3" t="s">
        <v>25</v>
      </c>
      <c r="I876" s="3" t="s">
        <v>74</v>
      </c>
      <c r="J876" s="3" t="s">
        <v>8261</v>
      </c>
      <c r="K876" s="3" t="s">
        <v>8260</v>
      </c>
      <c r="L876" s="3" t="s">
        <v>8255</v>
      </c>
      <c r="M876" s="26">
        <v>45261</v>
      </c>
      <c r="N876"/>
      <c r="O876" s="3" t="s">
        <v>78</v>
      </c>
      <c r="P876" s="34"/>
      <c r="Q876" s="34">
        <v>839.88</v>
      </c>
      <c r="R876" s="34">
        <v>-839.88</v>
      </c>
      <c r="S876" s="36">
        <v>-1</v>
      </c>
      <c r="T876" s="34" t="s">
        <v>78</v>
      </c>
      <c r="U876" s="34" t="s">
        <v>78</v>
      </c>
      <c r="V876" s="34" t="s">
        <v>78</v>
      </c>
      <c r="W876" s="34" t="s">
        <v>78</v>
      </c>
      <c r="X876" s="36" t="s">
        <v>78</v>
      </c>
      <c r="Y876" s="3" t="str">
        <f>IFERROR(VLOOKUP(A876,'Pivot price tier'!$C$8:$L$2245,10,0),"")</f>
        <v/>
      </c>
      <c r="Z876" s="3" t="str">
        <f>IFERROR(VLOOKUP(A876,'Pivot price tier by size'!$D$8:$M$2466,10,0),"")</f>
        <v/>
      </c>
      <c r="AA876" s="3" t="str">
        <f>IFERROR(VLOOKUP(A876,'Pivot category'!$B$8:$I$2191,8,0),"")</f>
        <v/>
      </c>
      <c r="AB876" s="3" t="str">
        <f t="shared" si="13"/>
        <v>Bottom 5%</v>
      </c>
      <c r="AC876"/>
      <c r="AD876" s="3" t="s">
        <v>11234</v>
      </c>
      <c r="AE876" s="3" t="s">
        <v>16613</v>
      </c>
    </row>
    <row r="877" spans="1:31" x14ac:dyDescent="0.25">
      <c r="A877" t="s">
        <v>6949</v>
      </c>
      <c r="B877" t="s">
        <v>2048</v>
      </c>
      <c r="C877" s="3" t="s">
        <v>34</v>
      </c>
      <c r="D877" s="3" t="s">
        <v>4491</v>
      </c>
      <c r="E877" s="3" t="s">
        <v>5198</v>
      </c>
      <c r="F877" s="3">
        <v>10000</v>
      </c>
      <c r="G877" s="34">
        <v>7.49</v>
      </c>
      <c r="H877" s="3" t="s">
        <v>12</v>
      </c>
      <c r="I877" s="3" t="s">
        <v>17</v>
      </c>
      <c r="J877" s="3" t="s">
        <v>8251</v>
      </c>
      <c r="K877" s="3" t="s">
        <v>8252</v>
      </c>
      <c r="L877" s="3" t="s">
        <v>68</v>
      </c>
      <c r="M877" s="26" t="s">
        <v>13873</v>
      </c>
      <c r="N877"/>
      <c r="O877" s="3">
        <v>156</v>
      </c>
      <c r="P877" s="34">
        <v>53156.53</v>
      </c>
      <c r="Q877" s="34">
        <v>56197.47</v>
      </c>
      <c r="R877" s="34">
        <v>-3040.94</v>
      </c>
      <c r="S877" s="36">
        <v>-0.05</v>
      </c>
      <c r="T877" s="34">
        <v>340.74698717948718</v>
      </c>
      <c r="U877" s="34">
        <v>98471.03</v>
      </c>
      <c r="V877" s="34">
        <v>101407.11</v>
      </c>
      <c r="W877" s="34">
        <v>-2936.08</v>
      </c>
      <c r="X877" s="36">
        <v>-0.03</v>
      </c>
      <c r="Y877" s="3" t="str">
        <f>IFERROR(VLOOKUP(A877,'Pivot price tier'!$C$8:$L$2245,10,0),"")</f>
        <v>X</v>
      </c>
      <c r="Z877" s="3" t="str">
        <f>IFERROR(VLOOKUP(A877,'Pivot price tier by size'!$D$8:$M$2466,10,0),"")</f>
        <v xml:space="preserve"> </v>
      </c>
      <c r="AA877" s="3" t="str">
        <f>IFERROR(VLOOKUP(A877,'Pivot category'!$B$8:$I$2191,8,0),"")</f>
        <v xml:space="preserve"> </v>
      </c>
      <c r="AB877" s="3" t="str">
        <f t="shared" si="13"/>
        <v/>
      </c>
      <c r="AC877"/>
      <c r="AD877" s="3" t="s">
        <v>16449</v>
      </c>
      <c r="AE877" s="3" t="s">
        <v>14091</v>
      </c>
    </row>
    <row r="878" spans="1:31" hidden="1" x14ac:dyDescent="0.25">
      <c r="A878" t="s">
        <v>5553</v>
      </c>
      <c r="B878" t="s">
        <v>436</v>
      </c>
      <c r="C878" s="3" t="s">
        <v>32</v>
      </c>
      <c r="D878" s="3" t="s">
        <v>2707</v>
      </c>
      <c r="E878" s="3" t="s">
        <v>5198</v>
      </c>
      <c r="F878" s="3">
        <v>1000</v>
      </c>
      <c r="G878" s="34">
        <v>6.89</v>
      </c>
      <c r="H878" s="3" t="s">
        <v>26</v>
      </c>
      <c r="I878" s="3" t="s">
        <v>13</v>
      </c>
      <c r="J878" s="3" t="s">
        <v>8256</v>
      </c>
      <c r="K878" s="3" t="s">
        <v>8252</v>
      </c>
      <c r="L878" s="3" t="s">
        <v>8255</v>
      </c>
      <c r="M878" s="26" t="s">
        <v>13873</v>
      </c>
      <c r="N878"/>
      <c r="O878" s="3">
        <v>0</v>
      </c>
      <c r="P878" s="34">
        <v>130.91</v>
      </c>
      <c r="Q878" s="34">
        <v>6.89</v>
      </c>
      <c r="R878" s="34">
        <v>124.02</v>
      </c>
      <c r="S878" s="36">
        <v>18</v>
      </c>
      <c r="T878" s="34" t="s">
        <v>78</v>
      </c>
      <c r="U878" s="34" t="s">
        <v>78</v>
      </c>
      <c r="V878" s="34" t="s">
        <v>78</v>
      </c>
      <c r="W878" s="34" t="s">
        <v>78</v>
      </c>
      <c r="X878" s="36" t="s">
        <v>78</v>
      </c>
      <c r="Y878" s="3" t="str">
        <f>IFERROR(VLOOKUP(A878,'Pivot price tier'!$C$8:$L$2245,10,0),"")</f>
        <v/>
      </c>
      <c r="Z878" s="3" t="str">
        <f>IFERROR(VLOOKUP(A878,'Pivot price tier by size'!$D$8:$M$2466,10,0),"")</f>
        <v/>
      </c>
      <c r="AA878" s="3" t="str">
        <f>IFERROR(VLOOKUP(A878,'Pivot category'!$B$8:$I$2191,8,0),"")</f>
        <v/>
      </c>
      <c r="AB878" s="3" t="str">
        <f t="shared" si="13"/>
        <v>Bottom 5%</v>
      </c>
      <c r="AC878"/>
      <c r="AD878" s="3" t="s">
        <v>16446</v>
      </c>
      <c r="AE878" s="3" t="s">
        <v>14094</v>
      </c>
    </row>
    <row r="879" spans="1:31" hidden="1" x14ac:dyDescent="0.25">
      <c r="A879" t="s">
        <v>13030</v>
      </c>
      <c r="B879" t="s">
        <v>13031</v>
      </c>
      <c r="C879" s="3" t="s">
        <v>38</v>
      </c>
      <c r="D879" s="3" t="s">
        <v>2708</v>
      </c>
      <c r="E879" s="3" t="s">
        <v>5150</v>
      </c>
      <c r="F879" s="3">
        <v>1000</v>
      </c>
      <c r="G879" s="34">
        <v>10.79</v>
      </c>
      <c r="H879" s="3" t="s">
        <v>26</v>
      </c>
      <c r="I879" s="3" t="s">
        <v>13</v>
      </c>
      <c r="J879" s="3" t="s">
        <v>8253</v>
      </c>
      <c r="K879" s="3" t="s">
        <v>8252</v>
      </c>
      <c r="L879" s="3" t="s">
        <v>8257</v>
      </c>
      <c r="M879" s="26">
        <v>45474</v>
      </c>
      <c r="N879"/>
      <c r="O879" s="3" t="s">
        <v>78</v>
      </c>
      <c r="P879" s="34"/>
      <c r="Q879" s="34">
        <v>53.95</v>
      </c>
      <c r="R879" s="34">
        <v>-53.95</v>
      </c>
      <c r="S879" s="36">
        <v>-1</v>
      </c>
      <c r="T879" s="34" t="s">
        <v>78</v>
      </c>
      <c r="U879" s="34">
        <v>0</v>
      </c>
      <c r="V879" s="34">
        <v>10.79</v>
      </c>
      <c r="W879" s="34">
        <v>-10.79</v>
      </c>
      <c r="X879" s="36">
        <v>-1</v>
      </c>
      <c r="Y879" s="3" t="str">
        <f>IFERROR(VLOOKUP(A879,'Pivot price tier'!$C$8:$L$2245,10,0),"")</f>
        <v/>
      </c>
      <c r="Z879" s="3" t="str">
        <f>IFERROR(VLOOKUP(A879,'Pivot price tier by size'!$D$8:$M$2466,10,0),"")</f>
        <v/>
      </c>
      <c r="AA879" s="3" t="str">
        <f>IFERROR(VLOOKUP(A879,'Pivot category'!$B$8:$I$2191,8,0),"")</f>
        <v/>
      </c>
      <c r="AB879" s="3" t="str">
        <f t="shared" si="13"/>
        <v>Bottom 5%</v>
      </c>
      <c r="AC879"/>
      <c r="AD879" s="3" t="s">
        <v>78</v>
      </c>
      <c r="AE879" s="3" t="s">
        <v>78</v>
      </c>
    </row>
    <row r="880" spans="1:31" hidden="1" x14ac:dyDescent="0.25">
      <c r="A880" t="s">
        <v>11618</v>
      </c>
      <c r="B880" t="s">
        <v>14207</v>
      </c>
      <c r="C880" s="3" t="s">
        <v>36</v>
      </c>
      <c r="D880" s="3" t="s">
        <v>5384</v>
      </c>
      <c r="E880" s="3" t="s">
        <v>5198</v>
      </c>
      <c r="F880" s="3">
        <v>9000</v>
      </c>
      <c r="G880" s="34">
        <v>7.79</v>
      </c>
      <c r="H880" s="3" t="s">
        <v>26</v>
      </c>
      <c r="I880" s="3" t="s">
        <v>13</v>
      </c>
      <c r="J880" s="3" t="s">
        <v>8253</v>
      </c>
      <c r="K880" s="3" t="s">
        <v>8260</v>
      </c>
      <c r="L880" s="3" t="s">
        <v>8257</v>
      </c>
      <c r="M880" s="26">
        <v>45627</v>
      </c>
      <c r="N880"/>
      <c r="O880" s="3" t="s">
        <v>78</v>
      </c>
      <c r="P880" s="34"/>
      <c r="Q880" s="34">
        <v>0</v>
      </c>
      <c r="R880" s="34">
        <v>0</v>
      </c>
      <c r="T880" s="34" t="s">
        <v>78</v>
      </c>
      <c r="U880" s="34">
        <v>0</v>
      </c>
      <c r="V880" s="34">
        <v>0</v>
      </c>
      <c r="W880" s="34">
        <v>0</v>
      </c>
      <c r="X880" s="36">
        <v>0</v>
      </c>
      <c r="Y880" s="3" t="str">
        <f>IFERROR(VLOOKUP(A880,'Pivot price tier'!$C$8:$L$2245,10,0),"")</f>
        <v/>
      </c>
      <c r="Z880" s="3" t="str">
        <f>IFERROR(VLOOKUP(A880,'Pivot price tier by size'!$D$8:$M$2466,10,0),"")</f>
        <v/>
      </c>
      <c r="AA880" s="3" t="str">
        <f>IFERROR(VLOOKUP(A880,'Pivot category'!$B$8:$I$2191,8,0),"")</f>
        <v/>
      </c>
      <c r="AB880" s="3" t="str">
        <f t="shared" si="13"/>
        <v>Bottom 5%</v>
      </c>
      <c r="AC880"/>
      <c r="AD880" s="3" t="s">
        <v>16446</v>
      </c>
      <c r="AE880" s="3" t="s">
        <v>14094</v>
      </c>
    </row>
    <row r="881" spans="1:31" x14ac:dyDescent="0.25">
      <c r="A881" t="s">
        <v>6953</v>
      </c>
      <c r="B881" t="s">
        <v>2043</v>
      </c>
      <c r="C881" s="3" t="s">
        <v>34</v>
      </c>
      <c r="D881" s="3" t="s">
        <v>4486</v>
      </c>
      <c r="E881" s="3" t="s">
        <v>5198</v>
      </c>
      <c r="F881" s="3">
        <v>10000</v>
      </c>
      <c r="G881" s="34">
        <v>8.99</v>
      </c>
      <c r="H881" s="3" t="s">
        <v>12</v>
      </c>
      <c r="I881" s="3" t="s">
        <v>19</v>
      </c>
      <c r="J881" s="3" t="s">
        <v>8251</v>
      </c>
      <c r="K881" s="3" t="s">
        <v>8252</v>
      </c>
      <c r="L881" s="3" t="s">
        <v>68</v>
      </c>
      <c r="M881" s="26" t="s">
        <v>13873</v>
      </c>
      <c r="N881"/>
      <c r="O881" s="3">
        <v>143</v>
      </c>
      <c r="P881" s="34">
        <v>56915.69</v>
      </c>
      <c r="Q881" s="34">
        <v>62273.73</v>
      </c>
      <c r="R881" s="34">
        <v>-5358.04</v>
      </c>
      <c r="S881" s="36">
        <v>-0.09</v>
      </c>
      <c r="T881" s="34">
        <v>398.01181818181817</v>
      </c>
      <c r="U881" s="34">
        <v>70130.990000000005</v>
      </c>
      <c r="V881" s="34">
        <v>66840.649999999994</v>
      </c>
      <c r="W881" s="34">
        <v>3290.34</v>
      </c>
      <c r="X881" s="36">
        <v>0.05</v>
      </c>
      <c r="Y881" s="3" t="str">
        <f>IFERROR(VLOOKUP(A881,'Pivot price tier'!$C$8:$L$2245,10,0),"")</f>
        <v>X</v>
      </c>
      <c r="Z881" s="3" t="str">
        <f>IFERROR(VLOOKUP(A881,'Pivot price tier by size'!$D$8:$M$2466,10,0),"")</f>
        <v xml:space="preserve"> </v>
      </c>
      <c r="AA881" s="3" t="str">
        <f>IFERROR(VLOOKUP(A881,'Pivot category'!$B$8:$I$2191,8,0),"")</f>
        <v xml:space="preserve"> </v>
      </c>
      <c r="AB881" s="3" t="str">
        <f t="shared" si="13"/>
        <v/>
      </c>
      <c r="AC881"/>
      <c r="AD881" s="3" t="s">
        <v>16449</v>
      </c>
      <c r="AE881" s="3" t="s">
        <v>14091</v>
      </c>
    </row>
    <row r="882" spans="1:31" hidden="1" x14ac:dyDescent="0.25">
      <c r="A882" t="s">
        <v>11619</v>
      </c>
      <c r="B882" t="s">
        <v>11860</v>
      </c>
      <c r="C882" s="3" t="s">
        <v>32</v>
      </c>
      <c r="D882" s="3" t="s">
        <v>10223</v>
      </c>
      <c r="E882" s="3" t="s">
        <v>5150</v>
      </c>
      <c r="F882" s="3">
        <v>8000</v>
      </c>
      <c r="G882" s="34">
        <v>44.99</v>
      </c>
      <c r="H882" s="3" t="s">
        <v>27</v>
      </c>
      <c r="I882" s="3" t="s">
        <v>23</v>
      </c>
      <c r="J882" s="3" t="s">
        <v>8251</v>
      </c>
      <c r="K882" s="3" t="s">
        <v>8273</v>
      </c>
      <c r="L882" s="3" t="s">
        <v>8255</v>
      </c>
      <c r="M882" s="26">
        <v>45108</v>
      </c>
      <c r="N882"/>
      <c r="O882" s="3">
        <v>0</v>
      </c>
      <c r="P882" s="34">
        <v>269.94</v>
      </c>
      <c r="Q882" s="34">
        <v>472.4</v>
      </c>
      <c r="R882" s="34">
        <v>-202.46</v>
      </c>
      <c r="S882" s="36">
        <v>-0.43</v>
      </c>
      <c r="T882" s="34" t="s">
        <v>78</v>
      </c>
      <c r="U882" s="34">
        <v>404.91</v>
      </c>
      <c r="V882" s="34">
        <v>1612.17</v>
      </c>
      <c r="W882" s="34">
        <v>-1207.26</v>
      </c>
      <c r="X882" s="36">
        <v>-0.75</v>
      </c>
      <c r="Y882" s="3" t="str">
        <f>IFERROR(VLOOKUP(A882,'Pivot price tier'!$C$8:$L$2245,10,0),"")</f>
        <v/>
      </c>
      <c r="Z882" s="3" t="str">
        <f>IFERROR(VLOOKUP(A882,'Pivot price tier by size'!$D$8:$M$2466,10,0),"")</f>
        <v/>
      </c>
      <c r="AA882" s="3" t="str">
        <f>IFERROR(VLOOKUP(A882,'Pivot category'!$B$8:$I$2191,8,0),"")</f>
        <v/>
      </c>
      <c r="AB882" s="3" t="str">
        <f t="shared" si="13"/>
        <v>Bottom 5%</v>
      </c>
      <c r="AC882"/>
      <c r="AD882" s="3" t="s">
        <v>16446</v>
      </c>
      <c r="AE882" s="3" t="s">
        <v>14099</v>
      </c>
    </row>
    <row r="883" spans="1:31" x14ac:dyDescent="0.25">
      <c r="A883" t="s">
        <v>5547</v>
      </c>
      <c r="B883" t="s">
        <v>2044</v>
      </c>
      <c r="C883" s="3" t="s">
        <v>32</v>
      </c>
      <c r="D883" s="3" t="s">
        <v>4487</v>
      </c>
      <c r="E883" s="3" t="s">
        <v>5198</v>
      </c>
      <c r="F883" s="3">
        <v>10000</v>
      </c>
      <c r="G883" s="34">
        <v>18.989999999999998</v>
      </c>
      <c r="H883" s="3" t="s">
        <v>12</v>
      </c>
      <c r="I883" s="3" t="s">
        <v>19</v>
      </c>
      <c r="J883" s="3" t="s">
        <v>8251</v>
      </c>
      <c r="K883" s="3" t="s">
        <v>8252</v>
      </c>
      <c r="L883" s="3" t="s">
        <v>68</v>
      </c>
      <c r="M883" s="26" t="s">
        <v>13873</v>
      </c>
      <c r="N883"/>
      <c r="O883" s="3">
        <v>150</v>
      </c>
      <c r="P883" s="34">
        <v>64677.8</v>
      </c>
      <c r="Q883" s="34">
        <v>75202.97</v>
      </c>
      <c r="R883" s="34">
        <v>-10525.17</v>
      </c>
      <c r="S883" s="36">
        <v>-0.14000000000000001</v>
      </c>
      <c r="T883" s="34">
        <v>431.18533333333335</v>
      </c>
      <c r="U883" s="34">
        <v>68583.05</v>
      </c>
      <c r="V883" s="34">
        <v>67987.19</v>
      </c>
      <c r="W883" s="34">
        <v>595.86</v>
      </c>
      <c r="X883" s="36">
        <v>0.01</v>
      </c>
      <c r="Y883" s="3" t="str">
        <f>IFERROR(VLOOKUP(A883,'Pivot price tier'!$C$8:$L$2245,10,0),"")</f>
        <v>X</v>
      </c>
      <c r="Z883" s="3" t="str">
        <f>IFERROR(VLOOKUP(A883,'Pivot price tier by size'!$D$8:$M$2466,10,0),"")</f>
        <v xml:space="preserve"> </v>
      </c>
      <c r="AA883" s="3" t="str">
        <f>IFERROR(VLOOKUP(A883,'Pivot category'!$B$8:$I$2191,8,0),"")</f>
        <v xml:space="preserve"> </v>
      </c>
      <c r="AB883" s="3" t="str">
        <f t="shared" si="13"/>
        <v/>
      </c>
      <c r="AC883"/>
      <c r="AD883" s="3" t="s">
        <v>16449</v>
      </c>
      <c r="AE883" s="3" t="s">
        <v>14091</v>
      </c>
    </row>
    <row r="884" spans="1:31" x14ac:dyDescent="0.25">
      <c r="A884" t="s">
        <v>12064</v>
      </c>
      <c r="B884" t="s">
        <v>2073</v>
      </c>
      <c r="C884" s="3" t="s">
        <v>32</v>
      </c>
      <c r="D884" s="3" t="s">
        <v>4521</v>
      </c>
      <c r="E884" s="3" t="s">
        <v>5150</v>
      </c>
      <c r="F884" s="3">
        <v>10000</v>
      </c>
      <c r="G884" s="34">
        <v>22.49</v>
      </c>
      <c r="H884" s="3" t="s">
        <v>28</v>
      </c>
      <c r="I884" s="3" t="s">
        <v>21</v>
      </c>
      <c r="J884" s="3" t="s">
        <v>8251</v>
      </c>
      <c r="K884" s="3" t="s">
        <v>8252</v>
      </c>
      <c r="L884" s="3" t="s">
        <v>68</v>
      </c>
      <c r="M884" s="26" t="s">
        <v>13873</v>
      </c>
      <c r="N884"/>
      <c r="O884" s="3">
        <v>153</v>
      </c>
      <c r="P884" s="34">
        <v>61851.24</v>
      </c>
      <c r="Q884" s="34">
        <v>95701.87</v>
      </c>
      <c r="R884" s="34">
        <v>-33850.629999999997</v>
      </c>
      <c r="S884" s="36">
        <v>-0.35</v>
      </c>
      <c r="T884" s="34">
        <v>404.25647058823529</v>
      </c>
      <c r="U884" s="34">
        <v>79799.83</v>
      </c>
      <c r="V884" s="34">
        <v>81492.990000000005</v>
      </c>
      <c r="W884" s="34">
        <v>-1693.16</v>
      </c>
      <c r="X884" s="36">
        <v>-0.02</v>
      </c>
      <c r="Y884" s="3" t="str">
        <f>IFERROR(VLOOKUP(A884,'Pivot price tier'!$C$8:$L$2245,10,0),"")</f>
        <v>X</v>
      </c>
      <c r="Z884" s="3" t="str">
        <f>IFERROR(VLOOKUP(A884,'Pivot price tier by size'!$D$8:$M$2466,10,0),"")</f>
        <v xml:space="preserve"> </v>
      </c>
      <c r="AA884" s="3" t="str">
        <f>IFERROR(VLOOKUP(A884,'Pivot category'!$B$8:$I$2191,8,0),"")</f>
        <v xml:space="preserve"> </v>
      </c>
      <c r="AB884" s="3" t="str">
        <f t="shared" si="13"/>
        <v/>
      </c>
      <c r="AC884"/>
      <c r="AD884" s="3" t="s">
        <v>11231</v>
      </c>
      <c r="AE884" s="3" t="s">
        <v>14127</v>
      </c>
    </row>
    <row r="885" spans="1:31" hidden="1" x14ac:dyDescent="0.25">
      <c r="A885" t="s">
        <v>12445</v>
      </c>
      <c r="B885" t="s">
        <v>12446</v>
      </c>
      <c r="C885" s="3" t="s">
        <v>32</v>
      </c>
      <c r="D885" s="3" t="s">
        <v>12295</v>
      </c>
      <c r="E885" s="3" t="s">
        <v>5150</v>
      </c>
      <c r="F885" s="3">
        <v>70000</v>
      </c>
      <c r="G885" s="34">
        <v>79.989999999999995</v>
      </c>
      <c r="H885" s="3" t="s">
        <v>12</v>
      </c>
      <c r="I885" s="3" t="s">
        <v>15</v>
      </c>
      <c r="J885" s="3" t="s">
        <v>8256</v>
      </c>
      <c r="K885" s="3" t="s">
        <v>8252</v>
      </c>
      <c r="L885" s="3" t="s">
        <v>68</v>
      </c>
      <c r="M885" s="26">
        <v>45261</v>
      </c>
      <c r="N885"/>
      <c r="O885" s="3">
        <v>36</v>
      </c>
      <c r="P885" s="34">
        <v>22077.24</v>
      </c>
      <c r="Q885" s="34">
        <v>28636.42</v>
      </c>
      <c r="R885" s="34">
        <v>-6559.18</v>
      </c>
      <c r="S885" s="36">
        <v>-0.23</v>
      </c>
      <c r="T885" s="34">
        <v>613.25666666666666</v>
      </c>
      <c r="U885" s="34">
        <v>1359.83</v>
      </c>
      <c r="V885" s="34">
        <v>7359.08</v>
      </c>
      <c r="W885" s="34">
        <v>-5999.25</v>
      </c>
      <c r="X885" s="36">
        <v>-0.82</v>
      </c>
      <c r="Y885" s="3" t="str">
        <f>IFERROR(VLOOKUP(A885,'Pivot price tier'!$C$8:$L$2245,10,0),"")</f>
        <v>X</v>
      </c>
      <c r="Z885" s="3" t="str">
        <f>IFERROR(VLOOKUP(A885,'Pivot price tier by size'!$D$8:$M$2466,10,0),"")</f>
        <v xml:space="preserve"> </v>
      </c>
      <c r="AA885" s="3" t="str">
        <f>IFERROR(VLOOKUP(A885,'Pivot category'!$B$8:$I$2191,8,0),"")</f>
        <v>X</v>
      </c>
      <c r="AB885" s="3" t="str">
        <f t="shared" si="13"/>
        <v>Bottom 5%</v>
      </c>
      <c r="AC885"/>
      <c r="AD885" s="3" t="s">
        <v>11231</v>
      </c>
      <c r="AE885" s="3" t="s">
        <v>14131</v>
      </c>
    </row>
    <row r="886" spans="1:31" hidden="1" x14ac:dyDescent="0.25">
      <c r="A886" t="s">
        <v>14736</v>
      </c>
      <c r="B886" t="s">
        <v>14737</v>
      </c>
      <c r="C886" s="3" t="s">
        <v>32</v>
      </c>
      <c r="D886" s="3" t="s">
        <v>14585</v>
      </c>
      <c r="E886" s="3" t="s">
        <v>5150</v>
      </c>
      <c r="F886" s="3">
        <v>10000</v>
      </c>
      <c r="G886" s="34">
        <v>399.99</v>
      </c>
      <c r="H886" s="3" t="s">
        <v>12</v>
      </c>
      <c r="I886" s="3" t="s">
        <v>74</v>
      </c>
      <c r="J886" s="3" t="s">
        <v>8256</v>
      </c>
      <c r="K886" s="3" t="s">
        <v>8264</v>
      </c>
      <c r="L886" s="3" t="s">
        <v>68</v>
      </c>
      <c r="M886" s="26">
        <v>45778</v>
      </c>
      <c r="N886"/>
      <c r="O886" s="3">
        <v>10</v>
      </c>
      <c r="P886" s="34">
        <v>13999.65</v>
      </c>
      <c r="Q886" s="34"/>
      <c r="R886" s="34">
        <v>13999.65</v>
      </c>
      <c r="T886" s="34">
        <v>1399.9649999999999</v>
      </c>
      <c r="U886" s="34">
        <v>12399.69</v>
      </c>
      <c r="V886" s="34">
        <v>0</v>
      </c>
      <c r="W886" s="34">
        <v>12399.69</v>
      </c>
      <c r="X886" s="36">
        <v>0</v>
      </c>
      <c r="Y886" s="3" t="str">
        <f>IFERROR(VLOOKUP(A886,'Pivot price tier'!$C$8:$L$2245,10,0),"")</f>
        <v/>
      </c>
      <c r="Z886" s="3" t="str">
        <f>IFERROR(VLOOKUP(A886,'Pivot price tier by size'!$D$8:$M$2466,10,0),"")</f>
        <v/>
      </c>
      <c r="AA886" s="3" t="str">
        <f>IFERROR(VLOOKUP(A886,'Pivot category'!$B$8:$I$2191,8,0),"")</f>
        <v/>
      </c>
      <c r="AB886" s="3" t="str">
        <f t="shared" si="13"/>
        <v>Bottom 5%</v>
      </c>
      <c r="AC886"/>
      <c r="AD886" s="3" t="s">
        <v>11231</v>
      </c>
      <c r="AE886" s="3" t="s">
        <v>14131</v>
      </c>
    </row>
    <row r="887" spans="1:31" hidden="1" x14ac:dyDescent="0.25">
      <c r="A887" t="s">
        <v>15089</v>
      </c>
      <c r="B887" t="s">
        <v>15190</v>
      </c>
      <c r="C887" s="3" t="s">
        <v>32</v>
      </c>
      <c r="D887" s="3" t="s">
        <v>14584</v>
      </c>
      <c r="E887" s="3" t="s">
        <v>5150</v>
      </c>
      <c r="F887" s="3">
        <v>10000</v>
      </c>
      <c r="G887" s="34">
        <v>499.99</v>
      </c>
      <c r="H887" s="3" t="s">
        <v>12</v>
      </c>
      <c r="I887" s="3" t="s">
        <v>74</v>
      </c>
      <c r="J887" s="3" t="s">
        <v>8256</v>
      </c>
      <c r="K887" s="3" t="s">
        <v>8264</v>
      </c>
      <c r="L887" s="3" t="s">
        <v>68</v>
      </c>
      <c r="M887" s="26">
        <v>45809</v>
      </c>
      <c r="N887"/>
      <c r="O887" s="3">
        <v>8</v>
      </c>
      <c r="P887" s="34">
        <v>16999.66</v>
      </c>
      <c r="Q887" s="34"/>
      <c r="R887" s="34">
        <v>16999.66</v>
      </c>
      <c r="T887" s="34">
        <v>2124.9575</v>
      </c>
      <c r="U887" s="34">
        <v>13999.72</v>
      </c>
      <c r="V887" s="34">
        <v>0</v>
      </c>
      <c r="W887" s="34">
        <v>13999.72</v>
      </c>
      <c r="X887" s="36">
        <v>0</v>
      </c>
      <c r="Y887" s="3" t="str">
        <f>IFERROR(VLOOKUP(A887,'Pivot price tier'!$C$8:$L$2245,10,0),"")</f>
        <v/>
      </c>
      <c r="Z887" s="3" t="str">
        <f>IFERROR(VLOOKUP(A887,'Pivot price tier by size'!$D$8:$M$2466,10,0),"")</f>
        <v/>
      </c>
      <c r="AA887" s="3" t="str">
        <f>IFERROR(VLOOKUP(A887,'Pivot category'!$B$8:$I$2191,8,0),"")</f>
        <v/>
      </c>
      <c r="AB887" s="3" t="str">
        <f t="shared" si="13"/>
        <v>Bottom 5%</v>
      </c>
      <c r="AC887"/>
      <c r="AD887" s="3" t="s">
        <v>11231</v>
      </c>
      <c r="AE887" s="3" t="s">
        <v>14131</v>
      </c>
    </row>
    <row r="888" spans="1:31" hidden="1" x14ac:dyDescent="0.25">
      <c r="A888" t="s">
        <v>14738</v>
      </c>
      <c r="B888" t="s">
        <v>14739</v>
      </c>
      <c r="C888" s="3" t="s">
        <v>32</v>
      </c>
      <c r="D888" s="3" t="s">
        <v>14586</v>
      </c>
      <c r="E888" s="3" t="s">
        <v>5150</v>
      </c>
      <c r="F888" s="3">
        <v>10000</v>
      </c>
      <c r="G888" s="34">
        <v>299.99</v>
      </c>
      <c r="H888" s="3" t="s">
        <v>12</v>
      </c>
      <c r="I888" s="3" t="s">
        <v>74</v>
      </c>
      <c r="J888" s="3" t="s">
        <v>8256</v>
      </c>
      <c r="K888" s="3" t="s">
        <v>8264</v>
      </c>
      <c r="L888" s="3" t="s">
        <v>68</v>
      </c>
      <c r="M888" s="26">
        <v>45778</v>
      </c>
      <c r="N888"/>
      <c r="O888" s="3">
        <v>10</v>
      </c>
      <c r="P888" s="34">
        <v>11699.61</v>
      </c>
      <c r="Q888" s="34"/>
      <c r="R888" s="34">
        <v>11699.61</v>
      </c>
      <c r="T888" s="34">
        <v>1169.961</v>
      </c>
      <c r="U888" s="34">
        <v>14399.52</v>
      </c>
      <c r="V888" s="34">
        <v>0</v>
      </c>
      <c r="W888" s="34">
        <v>14399.52</v>
      </c>
      <c r="X888" s="36">
        <v>0</v>
      </c>
      <c r="Y888" s="3" t="str">
        <f>IFERROR(VLOOKUP(A888,'Pivot price tier'!$C$8:$L$2245,10,0),"")</f>
        <v/>
      </c>
      <c r="Z888" s="3" t="str">
        <f>IFERROR(VLOOKUP(A888,'Pivot price tier by size'!$D$8:$M$2466,10,0),"")</f>
        <v/>
      </c>
      <c r="AA888" s="3" t="str">
        <f>IFERROR(VLOOKUP(A888,'Pivot category'!$B$8:$I$2191,8,0),"")</f>
        <v/>
      </c>
      <c r="AB888" s="3" t="str">
        <f t="shared" si="13"/>
        <v>Bottom 5%</v>
      </c>
      <c r="AC888"/>
      <c r="AD888" s="3" t="s">
        <v>11231</v>
      </c>
      <c r="AE888" s="3" t="s">
        <v>14131</v>
      </c>
    </row>
    <row r="889" spans="1:31" hidden="1" x14ac:dyDescent="0.25">
      <c r="A889" t="s">
        <v>9960</v>
      </c>
      <c r="B889" t="s">
        <v>9961</v>
      </c>
      <c r="C889" s="3" t="s">
        <v>32</v>
      </c>
      <c r="D889" s="3" t="s">
        <v>2710</v>
      </c>
      <c r="E889" s="3" t="s">
        <v>5150</v>
      </c>
      <c r="F889" s="3">
        <v>5000</v>
      </c>
      <c r="G889" s="34">
        <v>139.99</v>
      </c>
      <c r="H889" s="3" t="s">
        <v>12</v>
      </c>
      <c r="I889" s="3" t="s">
        <v>74</v>
      </c>
      <c r="J889" s="3" t="s">
        <v>8259</v>
      </c>
      <c r="K889" s="3" t="s">
        <v>8260</v>
      </c>
      <c r="L889" s="3" t="s">
        <v>68</v>
      </c>
      <c r="M889" s="26" t="s">
        <v>13873</v>
      </c>
      <c r="N889"/>
      <c r="O889" s="3">
        <v>18</v>
      </c>
      <c r="P889" s="34">
        <v>18198.7</v>
      </c>
      <c r="Q889" s="34">
        <v>22958.36</v>
      </c>
      <c r="R889" s="34">
        <v>-4759.66</v>
      </c>
      <c r="S889" s="36">
        <v>-0.21</v>
      </c>
      <c r="T889" s="34">
        <v>1011.0388888888889</v>
      </c>
      <c r="U889" s="34">
        <v>419.97</v>
      </c>
      <c r="V889" s="34">
        <v>15958.86</v>
      </c>
      <c r="W889" s="34">
        <v>-15538.89</v>
      </c>
      <c r="X889" s="36">
        <v>-0.97</v>
      </c>
      <c r="Y889" s="3" t="str">
        <f>IFERROR(VLOOKUP(A889,'Pivot price tier'!$C$8:$L$2245,10,0),"")</f>
        <v/>
      </c>
      <c r="Z889" s="3" t="str">
        <f>IFERROR(VLOOKUP(A889,'Pivot price tier by size'!$D$8:$M$2466,10,0),"")</f>
        <v/>
      </c>
      <c r="AA889" s="3" t="str">
        <f>IFERROR(VLOOKUP(A889,'Pivot category'!$B$8:$I$2191,8,0),"")</f>
        <v/>
      </c>
      <c r="AB889" s="3" t="str">
        <f t="shared" si="13"/>
        <v>Bottom 5%</v>
      </c>
      <c r="AC889"/>
      <c r="AD889" s="3" t="s">
        <v>11231</v>
      </c>
      <c r="AE889" s="3" t="s">
        <v>14131</v>
      </c>
    </row>
    <row r="890" spans="1:31" hidden="1" x14ac:dyDescent="0.25">
      <c r="A890" t="s">
        <v>11113</v>
      </c>
      <c r="B890" t="s">
        <v>11114</v>
      </c>
      <c r="C890" s="3" t="s">
        <v>32</v>
      </c>
      <c r="D890" s="3" t="s">
        <v>10971</v>
      </c>
      <c r="E890" s="3" t="s">
        <v>5150</v>
      </c>
      <c r="F890" s="3">
        <v>10000</v>
      </c>
      <c r="G890" s="34">
        <v>159.99</v>
      </c>
      <c r="H890" s="3" t="s">
        <v>12</v>
      </c>
      <c r="I890" s="3" t="s">
        <v>74</v>
      </c>
      <c r="J890" s="3" t="s">
        <v>8259</v>
      </c>
      <c r="K890" s="3" t="s">
        <v>8264</v>
      </c>
      <c r="L890" s="3" t="s">
        <v>68</v>
      </c>
      <c r="M890" s="26" t="s">
        <v>13873</v>
      </c>
      <c r="N890"/>
      <c r="O890" s="3">
        <v>4</v>
      </c>
      <c r="P890" s="34">
        <v>10719.33</v>
      </c>
      <c r="Q890" s="34">
        <v>14879.07</v>
      </c>
      <c r="R890" s="34">
        <v>-4159.74</v>
      </c>
      <c r="S890" s="36">
        <v>-0.28000000000000003</v>
      </c>
      <c r="T890" s="34">
        <v>2679.8325</v>
      </c>
      <c r="U890" s="34">
        <v>2879.82</v>
      </c>
      <c r="V890" s="34">
        <v>12479.22</v>
      </c>
      <c r="W890" s="34">
        <v>-9599.4</v>
      </c>
      <c r="X890" s="36">
        <v>-0.77</v>
      </c>
      <c r="Y890" s="3" t="str">
        <f>IFERROR(VLOOKUP(A890,'Pivot price tier'!$C$8:$L$2245,10,0),"")</f>
        <v/>
      </c>
      <c r="Z890" s="3" t="str">
        <f>IFERROR(VLOOKUP(A890,'Pivot price tier by size'!$D$8:$M$2466,10,0),"")</f>
        <v/>
      </c>
      <c r="AA890" s="3" t="str">
        <f>IFERROR(VLOOKUP(A890,'Pivot category'!$B$8:$I$2191,8,0),"")</f>
        <v/>
      </c>
      <c r="AB890" s="3" t="str">
        <f t="shared" si="13"/>
        <v>Bottom 5%</v>
      </c>
      <c r="AC890"/>
      <c r="AD890" s="3" t="s">
        <v>11231</v>
      </c>
      <c r="AE890" s="3" t="s">
        <v>14131</v>
      </c>
    </row>
    <row r="891" spans="1:31" x14ac:dyDescent="0.25">
      <c r="A891" t="s">
        <v>5776</v>
      </c>
      <c r="B891" t="s">
        <v>2176</v>
      </c>
      <c r="C891" s="3" t="s">
        <v>32</v>
      </c>
      <c r="D891" s="3" t="s">
        <v>4642</v>
      </c>
      <c r="E891" s="3" t="s">
        <v>5150</v>
      </c>
      <c r="F891" s="3">
        <v>10000</v>
      </c>
      <c r="G891" s="34">
        <v>33.99</v>
      </c>
      <c r="H891" s="3" t="s">
        <v>12</v>
      </c>
      <c r="I891" s="3" t="s">
        <v>23</v>
      </c>
      <c r="J891" s="3" t="s">
        <v>8251</v>
      </c>
      <c r="K891" s="3" t="s">
        <v>8252</v>
      </c>
      <c r="L891" s="3" t="s">
        <v>68</v>
      </c>
      <c r="M891" s="26" t="s">
        <v>13873</v>
      </c>
      <c r="N891"/>
      <c r="O891" s="3">
        <v>155</v>
      </c>
      <c r="P891" s="34">
        <v>64277.04</v>
      </c>
      <c r="Q891" s="34">
        <v>94738.5</v>
      </c>
      <c r="R891" s="34">
        <v>-30461.46</v>
      </c>
      <c r="S891" s="36">
        <v>-0.32</v>
      </c>
      <c r="T891" s="34">
        <v>414.69058064516128</v>
      </c>
      <c r="U891" s="34">
        <v>66200.490000000005</v>
      </c>
      <c r="V891" s="34">
        <v>83426.28</v>
      </c>
      <c r="W891" s="34">
        <v>-17225.79</v>
      </c>
      <c r="X891" s="36">
        <v>-0.21</v>
      </c>
      <c r="Y891" s="3" t="str">
        <f>IFERROR(VLOOKUP(A891,'Pivot price tier'!$C$8:$L$2245,10,0),"")</f>
        <v>X</v>
      </c>
      <c r="Z891" s="3" t="str">
        <f>IFERROR(VLOOKUP(A891,'Pivot price tier by size'!$D$8:$M$2466,10,0),"")</f>
        <v xml:space="preserve"> </v>
      </c>
      <c r="AA891" s="3" t="str">
        <f>IFERROR(VLOOKUP(A891,'Pivot category'!$B$8:$I$2191,8,0),"")</f>
        <v xml:space="preserve"> </v>
      </c>
      <c r="AB891" s="3" t="str">
        <f t="shared" si="13"/>
        <v/>
      </c>
      <c r="AC891"/>
      <c r="AD891" s="3" t="s">
        <v>11232</v>
      </c>
      <c r="AE891" s="3" t="s">
        <v>14092</v>
      </c>
    </row>
    <row r="892" spans="1:31" hidden="1" x14ac:dyDescent="0.25">
      <c r="A892" t="s">
        <v>14740</v>
      </c>
      <c r="B892" t="s">
        <v>14741</v>
      </c>
      <c r="C892" s="3" t="s">
        <v>32</v>
      </c>
      <c r="D892" s="3" t="s">
        <v>14587</v>
      </c>
      <c r="E892" s="3" t="s">
        <v>5150</v>
      </c>
      <c r="F892" s="3">
        <v>10000</v>
      </c>
      <c r="G892" s="34">
        <v>89.99</v>
      </c>
      <c r="H892" s="3" t="s">
        <v>12622</v>
      </c>
      <c r="I892" s="3" t="s">
        <v>15</v>
      </c>
      <c r="J892" s="3" t="s">
        <v>8256</v>
      </c>
      <c r="K892" s="3" t="s">
        <v>8264</v>
      </c>
      <c r="L892" s="3" t="s">
        <v>68</v>
      </c>
      <c r="M892" s="26">
        <v>45778</v>
      </c>
      <c r="N892"/>
      <c r="O892" s="3">
        <v>10</v>
      </c>
      <c r="P892" s="34">
        <v>2339.7399999999998</v>
      </c>
      <c r="Q892" s="34"/>
      <c r="R892" s="34">
        <v>2339.7399999999998</v>
      </c>
      <c r="T892" s="34">
        <v>233.97399999999999</v>
      </c>
      <c r="U892" s="34">
        <v>7109.21</v>
      </c>
      <c r="V892" s="34">
        <v>0</v>
      </c>
      <c r="W892" s="34">
        <v>7109.21</v>
      </c>
      <c r="X892" s="36">
        <v>0</v>
      </c>
      <c r="Y892" s="3" t="str">
        <f>IFERROR(VLOOKUP(A892,'Pivot price tier'!$C$8:$L$2245,10,0),"")</f>
        <v/>
      </c>
      <c r="Z892" s="3" t="str">
        <f>IFERROR(VLOOKUP(A892,'Pivot price tier by size'!$D$8:$M$2466,10,0),"")</f>
        <v/>
      </c>
      <c r="AA892" s="3" t="str">
        <f>IFERROR(VLOOKUP(A892,'Pivot category'!$B$8:$I$2191,8,0),"")</f>
        <v/>
      </c>
      <c r="AB892" s="3" t="str">
        <f t="shared" si="13"/>
        <v>Bottom 5%</v>
      </c>
      <c r="AC892"/>
      <c r="AD892" s="3" t="s">
        <v>11231</v>
      </c>
      <c r="AE892" s="3" t="s">
        <v>14131</v>
      </c>
    </row>
    <row r="893" spans="1:31" hidden="1" x14ac:dyDescent="0.25">
      <c r="A893" t="s">
        <v>7668</v>
      </c>
      <c r="B893" t="s">
        <v>438</v>
      </c>
      <c r="C893" s="3" t="s">
        <v>36</v>
      </c>
      <c r="D893" s="3" t="s">
        <v>2711</v>
      </c>
      <c r="E893" s="3" t="s">
        <v>5150</v>
      </c>
      <c r="F893" s="3">
        <v>9000</v>
      </c>
      <c r="G893" s="34">
        <v>19.989999999999998</v>
      </c>
      <c r="H893" s="3" t="s">
        <v>26</v>
      </c>
      <c r="I893" s="3" t="s">
        <v>19</v>
      </c>
      <c r="J893" s="3" t="s">
        <v>8261</v>
      </c>
      <c r="K893" s="3" t="s">
        <v>8260</v>
      </c>
      <c r="L893" s="3" t="s">
        <v>68</v>
      </c>
      <c r="M893" s="26" t="s">
        <v>13873</v>
      </c>
      <c r="N893"/>
      <c r="O893" s="3">
        <v>7</v>
      </c>
      <c r="P893" s="34">
        <v>4537.7299999999996</v>
      </c>
      <c r="Q893" s="34">
        <v>4977.51</v>
      </c>
      <c r="R893" s="34">
        <v>-439.78</v>
      </c>
      <c r="S893" s="36">
        <v>-0.09</v>
      </c>
      <c r="T893" s="34">
        <v>648.24714285714276</v>
      </c>
      <c r="U893" s="34">
        <v>56651.66</v>
      </c>
      <c r="V893" s="34">
        <v>53573.2</v>
      </c>
      <c r="W893" s="34">
        <v>3078.46</v>
      </c>
      <c r="X893" s="36">
        <v>0.06</v>
      </c>
      <c r="Y893" s="3" t="str">
        <f>IFERROR(VLOOKUP(A893,'Pivot price tier'!$C$8:$L$2245,10,0),"")</f>
        <v/>
      </c>
      <c r="Z893" s="3" t="str">
        <f>IFERROR(VLOOKUP(A893,'Pivot price tier by size'!$D$8:$M$2466,10,0),"")</f>
        <v/>
      </c>
      <c r="AA893" s="3" t="str">
        <f>IFERROR(VLOOKUP(A893,'Pivot category'!$B$8:$I$2191,8,0),"")</f>
        <v/>
      </c>
      <c r="AB893" s="3" t="str">
        <f t="shared" si="13"/>
        <v>Bottom 5%</v>
      </c>
      <c r="AC893"/>
      <c r="AD893" s="3" t="s">
        <v>16449</v>
      </c>
      <c r="AE893" s="3" t="s">
        <v>14091</v>
      </c>
    </row>
    <row r="894" spans="1:31" hidden="1" x14ac:dyDescent="0.25">
      <c r="A894" t="s">
        <v>6731</v>
      </c>
      <c r="B894" t="s">
        <v>439</v>
      </c>
      <c r="C894" s="3" t="s">
        <v>32</v>
      </c>
      <c r="D894" s="3" t="s">
        <v>2712</v>
      </c>
      <c r="E894" s="3" t="s">
        <v>5150</v>
      </c>
      <c r="F894" s="3">
        <v>9000</v>
      </c>
      <c r="G894" s="34">
        <v>11.39</v>
      </c>
      <c r="H894" s="3" t="s">
        <v>26</v>
      </c>
      <c r="I894" s="3" t="s">
        <v>17</v>
      </c>
      <c r="J894" s="3" t="s">
        <v>8256</v>
      </c>
      <c r="K894" s="3" t="s">
        <v>8260</v>
      </c>
      <c r="L894" s="3" t="s">
        <v>8255</v>
      </c>
      <c r="M894" s="26" t="s">
        <v>13873</v>
      </c>
      <c r="N894"/>
      <c r="O894" s="3" t="s">
        <v>78</v>
      </c>
      <c r="P894" s="34"/>
      <c r="Q894" s="34">
        <v>91.12</v>
      </c>
      <c r="R894" s="34">
        <v>-91.12</v>
      </c>
      <c r="S894" s="36">
        <v>-1</v>
      </c>
      <c r="T894" s="34" t="s">
        <v>78</v>
      </c>
      <c r="U894" s="34" t="s">
        <v>78</v>
      </c>
      <c r="V894" s="34" t="s">
        <v>78</v>
      </c>
      <c r="W894" s="34" t="s">
        <v>78</v>
      </c>
      <c r="X894" s="36" t="s">
        <v>78</v>
      </c>
      <c r="Y894" s="3" t="str">
        <f>IFERROR(VLOOKUP(A894,'Pivot price tier'!$C$8:$L$2245,10,0),"")</f>
        <v/>
      </c>
      <c r="Z894" s="3" t="str">
        <f>IFERROR(VLOOKUP(A894,'Pivot price tier by size'!$D$8:$M$2466,10,0),"")</f>
        <v/>
      </c>
      <c r="AA894" s="3" t="str">
        <f>IFERROR(VLOOKUP(A894,'Pivot category'!$B$8:$I$2191,8,0),"")</f>
        <v/>
      </c>
      <c r="AB894" s="3" t="str">
        <f t="shared" si="13"/>
        <v>Bottom 5%</v>
      </c>
      <c r="AC894"/>
      <c r="AD894" s="3" t="s">
        <v>78</v>
      </c>
      <c r="AE894" s="3" t="s">
        <v>78</v>
      </c>
    </row>
    <row r="895" spans="1:31" hidden="1" x14ac:dyDescent="0.25">
      <c r="A895" t="s">
        <v>7332</v>
      </c>
      <c r="B895" t="s">
        <v>440</v>
      </c>
      <c r="C895" s="3" t="s">
        <v>69</v>
      </c>
      <c r="D895" s="3" t="s">
        <v>2713</v>
      </c>
      <c r="E895" s="3" t="s">
        <v>5198</v>
      </c>
      <c r="F895" s="3">
        <v>5000</v>
      </c>
      <c r="G895" s="34">
        <v>0.47</v>
      </c>
      <c r="H895" s="3" t="s">
        <v>26</v>
      </c>
      <c r="I895" s="3" t="s">
        <v>70</v>
      </c>
      <c r="J895" s="3" t="s">
        <v>8253</v>
      </c>
      <c r="K895" s="3" t="s">
        <v>8260</v>
      </c>
      <c r="L895" s="3" t="s">
        <v>8257</v>
      </c>
      <c r="M895" s="26" t="s">
        <v>13873</v>
      </c>
      <c r="N895"/>
      <c r="O895" s="3" t="s">
        <v>78</v>
      </c>
      <c r="P895" s="34"/>
      <c r="Q895" s="34">
        <v>209.62</v>
      </c>
      <c r="R895" s="34">
        <v>-209.62</v>
      </c>
      <c r="S895" s="36">
        <v>-1</v>
      </c>
      <c r="T895" s="34" t="s">
        <v>78</v>
      </c>
      <c r="U895" s="34" t="s">
        <v>78</v>
      </c>
      <c r="V895" s="34" t="s">
        <v>78</v>
      </c>
      <c r="W895" s="34" t="s">
        <v>78</v>
      </c>
      <c r="X895" s="36" t="s">
        <v>78</v>
      </c>
      <c r="Y895" s="3" t="str">
        <f>IFERROR(VLOOKUP(A895,'Pivot price tier'!$C$8:$L$2245,10,0),"")</f>
        <v/>
      </c>
      <c r="Z895" s="3" t="str">
        <f>IFERROR(VLOOKUP(A895,'Pivot price tier by size'!$D$8:$M$2466,10,0),"")</f>
        <v/>
      </c>
      <c r="AA895" s="3" t="str">
        <f>IFERROR(VLOOKUP(A895,'Pivot category'!$B$8:$I$2191,8,0),"")</f>
        <v/>
      </c>
      <c r="AB895" s="3" t="str">
        <f t="shared" si="13"/>
        <v>Bottom 5%</v>
      </c>
      <c r="AC895"/>
      <c r="AD895" s="3" t="s">
        <v>16449</v>
      </c>
      <c r="AE895" s="3" t="s">
        <v>14091</v>
      </c>
    </row>
    <row r="896" spans="1:31" hidden="1" x14ac:dyDescent="0.25">
      <c r="A896" t="s">
        <v>15822</v>
      </c>
      <c r="B896" t="s">
        <v>15823</v>
      </c>
      <c r="C896" s="3" t="s">
        <v>32</v>
      </c>
      <c r="D896" s="3" t="s">
        <v>16251</v>
      </c>
      <c r="E896" s="3" t="s">
        <v>5198</v>
      </c>
      <c r="F896" s="3">
        <v>30000</v>
      </c>
      <c r="G896" s="34">
        <v>10.99</v>
      </c>
      <c r="H896" s="3" t="s">
        <v>26</v>
      </c>
      <c r="I896" s="3" t="s">
        <v>17</v>
      </c>
      <c r="J896" s="3" t="s">
        <v>13403</v>
      </c>
      <c r="K896" s="3" t="s">
        <v>8264</v>
      </c>
      <c r="L896" s="3" t="s">
        <v>68</v>
      </c>
      <c r="M896" s="26">
        <v>45950</v>
      </c>
      <c r="N896"/>
      <c r="O896" s="3">
        <v>6</v>
      </c>
      <c r="P896" s="34"/>
      <c r="Q896" s="34">
        <v>99.9</v>
      </c>
      <c r="R896" s="34">
        <v>-99.9</v>
      </c>
      <c r="S896" s="36">
        <v>-1</v>
      </c>
      <c r="T896" s="34">
        <v>0</v>
      </c>
      <c r="U896" s="34">
        <v>1714.44</v>
      </c>
      <c r="V896" s="34">
        <v>0</v>
      </c>
      <c r="W896" s="34">
        <v>1714.44</v>
      </c>
      <c r="X896" s="36">
        <v>0</v>
      </c>
      <c r="Y896" s="3" t="str">
        <f>IFERROR(VLOOKUP(A896,'Pivot price tier'!$C$8:$L$2245,10,0),"")</f>
        <v/>
      </c>
      <c r="Z896" s="3" t="str">
        <f>IFERROR(VLOOKUP(A896,'Pivot price tier by size'!$D$8:$M$2466,10,0),"")</f>
        <v/>
      </c>
      <c r="AA896" s="3" t="str">
        <f>IFERROR(VLOOKUP(A896,'Pivot category'!$B$8:$I$2191,8,0),"")</f>
        <v/>
      </c>
      <c r="AB896" s="3" t="str">
        <f t="shared" si="13"/>
        <v>Bottom 5%</v>
      </c>
      <c r="AC896"/>
      <c r="AD896" s="3" t="s">
        <v>16449</v>
      </c>
      <c r="AE896" s="3" t="s">
        <v>14091</v>
      </c>
    </row>
    <row r="897" spans="1:31" x14ac:dyDescent="0.25">
      <c r="A897" t="s">
        <v>5512</v>
      </c>
      <c r="B897" t="s">
        <v>2230</v>
      </c>
      <c r="C897" s="3" t="s">
        <v>32</v>
      </c>
      <c r="D897" s="3" t="s">
        <v>4708</v>
      </c>
      <c r="E897" s="3" t="s">
        <v>5150</v>
      </c>
      <c r="F897" s="3">
        <v>10000</v>
      </c>
      <c r="G897" s="34">
        <v>18.989999999999998</v>
      </c>
      <c r="H897" s="3" t="s">
        <v>12</v>
      </c>
      <c r="I897" s="3" t="s">
        <v>19</v>
      </c>
      <c r="J897" s="3" t="s">
        <v>8251</v>
      </c>
      <c r="K897" s="3" t="s">
        <v>8252</v>
      </c>
      <c r="L897" s="3" t="s">
        <v>68</v>
      </c>
      <c r="M897" s="26" t="s">
        <v>13873</v>
      </c>
      <c r="N897"/>
      <c r="O897" s="3">
        <v>135</v>
      </c>
      <c r="P897" s="34">
        <v>55165.95</v>
      </c>
      <c r="Q897" s="34">
        <v>71647.67</v>
      </c>
      <c r="R897" s="34">
        <v>-16481.72</v>
      </c>
      <c r="S897" s="36">
        <v>-0.23</v>
      </c>
      <c r="T897" s="34">
        <v>408.63666666666666</v>
      </c>
      <c r="U897" s="34">
        <v>54349.38</v>
      </c>
      <c r="V897" s="34">
        <v>68808.350000000006</v>
      </c>
      <c r="W897" s="34">
        <v>-14458.97</v>
      </c>
      <c r="X897" s="36">
        <v>-0.21</v>
      </c>
      <c r="Y897" s="3" t="str">
        <f>IFERROR(VLOOKUP(A897,'Pivot price tier'!$C$8:$L$2245,10,0),"")</f>
        <v>X</v>
      </c>
      <c r="Z897" s="3" t="str">
        <f>IFERROR(VLOOKUP(A897,'Pivot price tier by size'!$D$8:$M$2466,10,0),"")</f>
        <v xml:space="preserve"> </v>
      </c>
      <c r="AA897" s="3" t="str">
        <f>IFERROR(VLOOKUP(A897,'Pivot category'!$B$8:$I$2191,8,0),"")</f>
        <v xml:space="preserve"> </v>
      </c>
      <c r="AB897" s="3" t="str">
        <f t="shared" si="13"/>
        <v/>
      </c>
      <c r="AC897"/>
      <c r="AD897" s="3" t="s">
        <v>16451</v>
      </c>
      <c r="AE897" s="3" t="s">
        <v>14089</v>
      </c>
    </row>
    <row r="898" spans="1:31" hidden="1" x14ac:dyDescent="0.25">
      <c r="A898" t="s">
        <v>7331</v>
      </c>
      <c r="B898" t="s">
        <v>442</v>
      </c>
      <c r="C898" s="3" t="s">
        <v>69</v>
      </c>
      <c r="D898" s="3" t="s">
        <v>2715</v>
      </c>
      <c r="E898" s="3" t="s">
        <v>5150</v>
      </c>
      <c r="F898" s="3">
        <v>5000</v>
      </c>
      <c r="G898" s="34">
        <v>0.59</v>
      </c>
      <c r="H898" s="3" t="s">
        <v>26</v>
      </c>
      <c r="I898" s="3" t="s">
        <v>70</v>
      </c>
      <c r="J898" s="3" t="s">
        <v>8256</v>
      </c>
      <c r="K898" s="3" t="s">
        <v>8260</v>
      </c>
      <c r="L898" s="3" t="s">
        <v>8255</v>
      </c>
      <c r="M898" s="26" t="s">
        <v>13873</v>
      </c>
      <c r="N898"/>
      <c r="O898" s="3">
        <v>1</v>
      </c>
      <c r="P898" s="34">
        <v>49.82</v>
      </c>
      <c r="Q898" s="34">
        <v>219.49</v>
      </c>
      <c r="R898" s="34">
        <v>-169.67</v>
      </c>
      <c r="S898" s="36">
        <v>-0.77</v>
      </c>
      <c r="T898" s="34">
        <v>49.82</v>
      </c>
      <c r="U898" s="34">
        <v>16.920000000000002</v>
      </c>
      <c r="V898" s="34">
        <v>33.840000000000003</v>
      </c>
      <c r="W898" s="34">
        <v>-16.920000000000002</v>
      </c>
      <c r="X898" s="36">
        <v>-0.5</v>
      </c>
      <c r="Y898" s="3" t="str">
        <f>IFERROR(VLOOKUP(A898,'Pivot price tier'!$C$8:$L$2245,10,0),"")</f>
        <v/>
      </c>
      <c r="Z898" s="3" t="str">
        <f>IFERROR(VLOOKUP(A898,'Pivot price tier by size'!$D$8:$M$2466,10,0),"")</f>
        <v/>
      </c>
      <c r="AA898" s="3" t="str">
        <f>IFERROR(VLOOKUP(A898,'Pivot category'!$B$8:$I$2191,8,0),"")</f>
        <v/>
      </c>
      <c r="AB898" s="3" t="str">
        <f t="shared" ref="AB898:AB961" si="14">IF(P898&lt;$AC$1,"Bottom 5%","")</f>
        <v>Bottom 5%</v>
      </c>
      <c r="AC898"/>
      <c r="AD898" s="3" t="s">
        <v>16449</v>
      </c>
      <c r="AE898" s="3" t="s">
        <v>14091</v>
      </c>
    </row>
    <row r="899" spans="1:31" x14ac:dyDescent="0.25">
      <c r="A899" t="s">
        <v>6891</v>
      </c>
      <c r="B899" t="s">
        <v>2264</v>
      </c>
      <c r="C899" s="3" t="s">
        <v>34</v>
      </c>
      <c r="D899" s="3" t="s">
        <v>4747</v>
      </c>
      <c r="E899" s="3" t="s">
        <v>5150</v>
      </c>
      <c r="F899" s="3">
        <v>10000</v>
      </c>
      <c r="G899" s="34">
        <v>12.99</v>
      </c>
      <c r="H899" s="3" t="s">
        <v>12</v>
      </c>
      <c r="I899" s="3" t="s">
        <v>21</v>
      </c>
      <c r="J899" s="3" t="s">
        <v>8251</v>
      </c>
      <c r="K899" s="3" t="s">
        <v>8252</v>
      </c>
      <c r="L899" s="3" t="s">
        <v>68</v>
      </c>
      <c r="M899" s="26" t="s">
        <v>13873</v>
      </c>
      <c r="N899"/>
      <c r="O899" s="3">
        <v>148</v>
      </c>
      <c r="P899" s="34">
        <v>52518.57</v>
      </c>
      <c r="Q899" s="34">
        <v>69158.759999999995</v>
      </c>
      <c r="R899" s="34">
        <v>-16640.189999999999</v>
      </c>
      <c r="S899" s="36">
        <v>-0.24</v>
      </c>
      <c r="T899" s="34">
        <v>354.85520270270268</v>
      </c>
      <c r="U899" s="34">
        <v>85850.91</v>
      </c>
      <c r="V899" s="34">
        <v>100477.65</v>
      </c>
      <c r="W899" s="34">
        <v>-14626.74</v>
      </c>
      <c r="X899" s="36">
        <v>-0.15</v>
      </c>
      <c r="Y899" s="3" t="str">
        <f>IFERROR(VLOOKUP(A899,'Pivot price tier'!$C$8:$L$2245,10,0),"")</f>
        <v>X</v>
      </c>
      <c r="Z899" s="3" t="str">
        <f>IFERROR(VLOOKUP(A899,'Pivot price tier by size'!$D$8:$M$2466,10,0),"")</f>
        <v xml:space="preserve"> </v>
      </c>
      <c r="AA899" s="3" t="str">
        <f>IFERROR(VLOOKUP(A899,'Pivot category'!$B$8:$I$2191,8,0),"")</f>
        <v xml:space="preserve"> </v>
      </c>
      <c r="AB899" s="3" t="str">
        <f t="shared" si="14"/>
        <v/>
      </c>
      <c r="AC899"/>
      <c r="AD899" s="3" t="s">
        <v>16451</v>
      </c>
      <c r="AE899" s="3" t="s">
        <v>14119</v>
      </c>
    </row>
    <row r="900" spans="1:31" hidden="1" x14ac:dyDescent="0.25">
      <c r="A900" t="s">
        <v>10243</v>
      </c>
      <c r="B900" t="s">
        <v>10244</v>
      </c>
      <c r="C900" s="3" t="s">
        <v>34</v>
      </c>
      <c r="D900" s="3" t="s">
        <v>10186</v>
      </c>
      <c r="E900" s="3">
        <v>0</v>
      </c>
      <c r="F900" s="3">
        <v>1000</v>
      </c>
      <c r="G900" s="34">
        <v>19.989999999999998</v>
      </c>
      <c r="H900" s="3" t="s">
        <v>29</v>
      </c>
      <c r="I900" s="3" t="s">
        <v>23</v>
      </c>
      <c r="J900" s="3" t="s">
        <v>8256</v>
      </c>
      <c r="K900" s="3" t="s">
        <v>8252</v>
      </c>
      <c r="L900" s="3" t="s">
        <v>68</v>
      </c>
      <c r="M900" s="26" t="s">
        <v>13873</v>
      </c>
      <c r="N900"/>
      <c r="O900" s="3">
        <v>8</v>
      </c>
      <c r="P900" s="34">
        <v>9335.33</v>
      </c>
      <c r="Q900" s="34">
        <v>7436.28</v>
      </c>
      <c r="R900" s="34">
        <v>1899.05</v>
      </c>
      <c r="S900" s="36">
        <v>0.26</v>
      </c>
      <c r="T900" s="34">
        <v>1166.91625</v>
      </c>
      <c r="U900" s="34">
        <v>999.5</v>
      </c>
      <c r="V900" s="34">
        <v>259.87</v>
      </c>
      <c r="W900" s="34">
        <v>739.63</v>
      </c>
      <c r="X900" s="36">
        <v>2.85</v>
      </c>
      <c r="Y900" s="3" t="str">
        <f>IFERROR(VLOOKUP(A900,'Pivot price tier'!$C$8:$L$2245,10,0),"")</f>
        <v xml:space="preserve"> </v>
      </c>
      <c r="Z900" s="3" t="str">
        <f>IFERROR(VLOOKUP(A900,'Pivot price tier by size'!$D$8:$M$2466,10,0),"")</f>
        <v xml:space="preserve"> </v>
      </c>
      <c r="AA900" s="3" t="str">
        <f>IFERROR(VLOOKUP(A900,'Pivot category'!$B$8:$I$2191,8,0),"")</f>
        <v>X</v>
      </c>
      <c r="AB900" s="3" t="str">
        <f t="shared" si="14"/>
        <v>Bottom 5%</v>
      </c>
      <c r="AC900"/>
      <c r="AD900" s="3" t="s">
        <v>16451</v>
      </c>
      <c r="AE900" s="3" t="s">
        <v>14119</v>
      </c>
    </row>
    <row r="901" spans="1:31" x14ac:dyDescent="0.25">
      <c r="A901" t="s">
        <v>6901</v>
      </c>
      <c r="B901" t="s">
        <v>2269</v>
      </c>
      <c r="C901" s="3" t="s">
        <v>34</v>
      </c>
      <c r="D901" s="3" t="s">
        <v>4752</v>
      </c>
      <c r="E901" s="3" t="s">
        <v>5198</v>
      </c>
      <c r="F901" s="3">
        <v>10000</v>
      </c>
      <c r="G901" s="34">
        <v>12.49</v>
      </c>
      <c r="H901" s="3" t="s">
        <v>12</v>
      </c>
      <c r="I901" s="3" t="s">
        <v>21</v>
      </c>
      <c r="J901" s="3" t="s">
        <v>8251</v>
      </c>
      <c r="K901" s="3" t="s">
        <v>8252</v>
      </c>
      <c r="L901" s="3" t="s">
        <v>68</v>
      </c>
      <c r="M901" s="26" t="s">
        <v>13873</v>
      </c>
      <c r="N901"/>
      <c r="O901" s="3">
        <v>153</v>
      </c>
      <c r="P901" s="34">
        <v>66933.91</v>
      </c>
      <c r="Q901" s="34">
        <v>78348.649999999994</v>
      </c>
      <c r="R901" s="34">
        <v>-11414.74</v>
      </c>
      <c r="S901" s="36">
        <v>-0.15</v>
      </c>
      <c r="T901" s="34">
        <v>437.47653594771242</v>
      </c>
      <c r="U901" s="34">
        <v>171974.81</v>
      </c>
      <c r="V901" s="34">
        <v>162544.99</v>
      </c>
      <c r="W901" s="34">
        <v>9429.82</v>
      </c>
      <c r="X901" s="36">
        <v>0.06</v>
      </c>
      <c r="Y901" s="3" t="str">
        <f>IFERROR(VLOOKUP(A901,'Pivot price tier'!$C$8:$L$2245,10,0),"")</f>
        <v>X</v>
      </c>
      <c r="Z901" s="3" t="str">
        <f>IFERROR(VLOOKUP(A901,'Pivot price tier by size'!$D$8:$M$2466,10,0),"")</f>
        <v xml:space="preserve"> </v>
      </c>
      <c r="AA901" s="3" t="str">
        <f>IFERROR(VLOOKUP(A901,'Pivot category'!$B$8:$I$2191,8,0),"")</f>
        <v xml:space="preserve"> </v>
      </c>
      <c r="AB901" s="3" t="str">
        <f t="shared" si="14"/>
        <v/>
      </c>
      <c r="AC901"/>
      <c r="AD901" s="3" t="s">
        <v>16451</v>
      </c>
      <c r="AE901" s="3" t="s">
        <v>14119</v>
      </c>
    </row>
    <row r="902" spans="1:31" hidden="1" x14ac:dyDescent="0.25">
      <c r="A902" t="s">
        <v>12033</v>
      </c>
      <c r="B902" t="s">
        <v>12034</v>
      </c>
      <c r="C902" s="3" t="s">
        <v>32</v>
      </c>
      <c r="D902" s="3" t="s">
        <v>11842</v>
      </c>
      <c r="E902" s="3">
        <v>0</v>
      </c>
      <c r="F902" s="3">
        <v>70000</v>
      </c>
      <c r="G902" s="34">
        <v>34.99</v>
      </c>
      <c r="H902" s="3" t="s">
        <v>29</v>
      </c>
      <c r="I902" s="3" t="s">
        <v>23</v>
      </c>
      <c r="J902" s="3" t="s">
        <v>8256</v>
      </c>
      <c r="K902" s="3" t="s">
        <v>8252</v>
      </c>
      <c r="L902" s="3" t="s">
        <v>68</v>
      </c>
      <c r="M902" s="26">
        <v>45139</v>
      </c>
      <c r="N902"/>
      <c r="O902" s="3">
        <v>1</v>
      </c>
      <c r="P902" s="34">
        <v>1014.71</v>
      </c>
      <c r="Q902" s="34">
        <v>7802.77</v>
      </c>
      <c r="R902" s="34">
        <v>-6788.06</v>
      </c>
      <c r="S902" s="36">
        <v>-0.87</v>
      </c>
      <c r="T902" s="34">
        <v>1014.71</v>
      </c>
      <c r="U902" s="34">
        <v>0</v>
      </c>
      <c r="V902" s="34">
        <v>69.98</v>
      </c>
      <c r="W902" s="34">
        <v>-69.98</v>
      </c>
      <c r="X902" s="36">
        <v>-1</v>
      </c>
      <c r="Y902" s="3" t="str">
        <f>IFERROR(VLOOKUP(A902,'Pivot price tier'!$C$8:$L$2245,10,0),"")</f>
        <v xml:space="preserve"> </v>
      </c>
      <c r="Z902" s="3" t="str">
        <f>IFERROR(VLOOKUP(A902,'Pivot price tier by size'!$D$8:$M$2466,10,0),"")</f>
        <v xml:space="preserve"> </v>
      </c>
      <c r="AA902" s="3" t="str">
        <f>IFERROR(VLOOKUP(A902,'Pivot category'!$B$8:$I$2191,8,0),"")</f>
        <v>X</v>
      </c>
      <c r="AB902" s="3" t="str">
        <f t="shared" si="14"/>
        <v>Bottom 5%</v>
      </c>
      <c r="AC902"/>
      <c r="AD902" s="3" t="s">
        <v>16451</v>
      </c>
      <c r="AE902" s="3" t="s">
        <v>14119</v>
      </c>
    </row>
    <row r="903" spans="1:31" hidden="1" x14ac:dyDescent="0.25">
      <c r="A903" t="s">
        <v>6690</v>
      </c>
      <c r="B903" t="s">
        <v>6689</v>
      </c>
      <c r="C903" s="3" t="s">
        <v>32</v>
      </c>
      <c r="D903" s="3" t="s">
        <v>5374</v>
      </c>
      <c r="E903" s="3" t="s">
        <v>5150</v>
      </c>
      <c r="F903" s="3">
        <v>8000</v>
      </c>
      <c r="G903" s="34">
        <v>36.99</v>
      </c>
      <c r="H903" s="3" t="s">
        <v>26</v>
      </c>
      <c r="I903" s="3" t="s">
        <v>15</v>
      </c>
      <c r="J903" s="3" t="s">
        <v>8251</v>
      </c>
      <c r="K903" s="3" t="s">
        <v>8273</v>
      </c>
      <c r="L903" s="3" t="s">
        <v>68</v>
      </c>
      <c r="M903" s="26" t="s">
        <v>13873</v>
      </c>
      <c r="N903"/>
      <c r="O903" s="3">
        <v>34</v>
      </c>
      <c r="P903" s="34">
        <v>9728.3700000000008</v>
      </c>
      <c r="Q903" s="34">
        <v>12132.72</v>
      </c>
      <c r="R903" s="34">
        <v>-2404.35</v>
      </c>
      <c r="S903" s="36">
        <v>-0.2</v>
      </c>
      <c r="T903" s="34">
        <v>286.1285294117647</v>
      </c>
      <c r="U903" s="34">
        <v>13242.42</v>
      </c>
      <c r="V903" s="34">
        <v>16460.55</v>
      </c>
      <c r="W903" s="34">
        <v>-3218.13</v>
      </c>
      <c r="X903" s="36">
        <v>-0.2</v>
      </c>
      <c r="Y903" s="3" t="str">
        <f>IFERROR(VLOOKUP(A903,'Pivot price tier'!$C$8:$L$2245,10,0),"")</f>
        <v/>
      </c>
      <c r="Z903" s="3" t="str">
        <f>IFERROR(VLOOKUP(A903,'Pivot price tier by size'!$D$8:$M$2466,10,0),"")</f>
        <v/>
      </c>
      <c r="AA903" s="3" t="str">
        <f>IFERROR(VLOOKUP(A903,'Pivot category'!$B$8:$I$2191,8,0),"")</f>
        <v/>
      </c>
      <c r="AB903" s="3" t="str">
        <f t="shared" si="14"/>
        <v>Bottom 5%</v>
      </c>
      <c r="AC903"/>
      <c r="AD903" s="3" t="s">
        <v>16449</v>
      </c>
      <c r="AE903" s="3" t="s">
        <v>16502</v>
      </c>
    </row>
    <row r="904" spans="1:31" x14ac:dyDescent="0.25">
      <c r="A904" t="s">
        <v>10076</v>
      </c>
      <c r="B904" t="s">
        <v>10077</v>
      </c>
      <c r="C904" s="3" t="s">
        <v>38</v>
      </c>
      <c r="D904" s="3" t="s">
        <v>10056</v>
      </c>
      <c r="E904" s="3" t="s">
        <v>5150</v>
      </c>
      <c r="F904" s="3">
        <v>1000</v>
      </c>
      <c r="G904" s="34">
        <v>59.99</v>
      </c>
      <c r="H904" s="3" t="s">
        <v>30</v>
      </c>
      <c r="I904" s="3" t="s">
        <v>21</v>
      </c>
      <c r="J904" s="3" t="s">
        <v>8251</v>
      </c>
      <c r="K904" s="3" t="s">
        <v>8252</v>
      </c>
      <c r="L904" s="3" t="s">
        <v>68</v>
      </c>
      <c r="M904" s="26" t="s">
        <v>13873</v>
      </c>
      <c r="N904"/>
      <c r="O904" s="3">
        <v>61</v>
      </c>
      <c r="P904" s="34">
        <v>46984.73</v>
      </c>
      <c r="Q904" s="34">
        <v>60130.71</v>
      </c>
      <c r="R904" s="34">
        <v>-13145.98</v>
      </c>
      <c r="S904" s="36">
        <v>-0.22</v>
      </c>
      <c r="T904" s="34">
        <v>770.24147540983608</v>
      </c>
      <c r="U904" s="34">
        <v>5055.2299999999996</v>
      </c>
      <c r="V904" s="34">
        <v>2265.65</v>
      </c>
      <c r="W904" s="34">
        <v>2789.58</v>
      </c>
      <c r="X904" s="36">
        <v>1.23</v>
      </c>
      <c r="Y904" s="3" t="str">
        <f>IFERROR(VLOOKUP(A904,'Pivot price tier'!$C$8:$L$2245,10,0),"")</f>
        <v xml:space="preserve"> </v>
      </c>
      <c r="Z904" s="3" t="str">
        <f>IFERROR(VLOOKUP(A904,'Pivot price tier by size'!$D$8:$M$2466,10,0),"")</f>
        <v>X</v>
      </c>
      <c r="AA904" s="3" t="str">
        <f>IFERROR(VLOOKUP(A904,'Pivot category'!$B$8:$I$2191,8,0),"")</f>
        <v>X</v>
      </c>
      <c r="AB904" s="3" t="str">
        <f t="shared" si="14"/>
        <v>Bottom 5%</v>
      </c>
      <c r="AC904"/>
      <c r="AD904" s="3" t="s">
        <v>16451</v>
      </c>
      <c r="AE904" s="3" t="s">
        <v>14089</v>
      </c>
    </row>
    <row r="905" spans="1:31" hidden="1" x14ac:dyDescent="0.25">
      <c r="A905" t="s">
        <v>15439</v>
      </c>
      <c r="B905" t="s">
        <v>15440</v>
      </c>
      <c r="C905" s="3" t="s">
        <v>36</v>
      </c>
      <c r="D905" s="3" t="s">
        <v>11835</v>
      </c>
      <c r="E905" s="3" t="s">
        <v>5150</v>
      </c>
      <c r="F905" s="3">
        <v>30000</v>
      </c>
      <c r="G905" s="34">
        <v>24.99</v>
      </c>
      <c r="H905" s="3" t="s">
        <v>27</v>
      </c>
      <c r="I905" s="3" t="s">
        <v>19</v>
      </c>
      <c r="J905" s="3" t="s">
        <v>8253</v>
      </c>
      <c r="K905" s="3" t="s">
        <v>8264</v>
      </c>
      <c r="L905" s="3" t="s">
        <v>8257</v>
      </c>
      <c r="M905" s="26" t="s">
        <v>13873</v>
      </c>
      <c r="N905"/>
      <c r="O905" s="3">
        <v>11</v>
      </c>
      <c r="P905" s="34">
        <v>0</v>
      </c>
      <c r="Q905" s="34"/>
      <c r="R905" s="34">
        <v>0</v>
      </c>
      <c r="T905" s="34">
        <v>0</v>
      </c>
      <c r="U905" s="34">
        <v>0</v>
      </c>
      <c r="V905" s="34">
        <v>449.82</v>
      </c>
      <c r="W905" s="34">
        <v>-449.82</v>
      </c>
      <c r="X905" s="36">
        <v>-1</v>
      </c>
      <c r="Y905" s="3" t="str">
        <f>IFERROR(VLOOKUP(A905,'Pivot price tier'!$C$8:$L$2245,10,0),"")</f>
        <v/>
      </c>
      <c r="Z905" s="3" t="str">
        <f>IFERROR(VLOOKUP(A905,'Pivot price tier by size'!$D$8:$M$2466,10,0),"")</f>
        <v/>
      </c>
      <c r="AA905" s="3" t="str">
        <f>IFERROR(VLOOKUP(A905,'Pivot category'!$B$8:$I$2191,8,0),"")</f>
        <v/>
      </c>
      <c r="AB905" s="3" t="str">
        <f t="shared" si="14"/>
        <v>Bottom 5%</v>
      </c>
      <c r="AC905"/>
      <c r="AD905" s="3" t="s">
        <v>11231</v>
      </c>
      <c r="AE905" s="3" t="s">
        <v>14115</v>
      </c>
    </row>
    <row r="906" spans="1:31" x14ac:dyDescent="0.25">
      <c r="A906" t="s">
        <v>8992</v>
      </c>
      <c r="B906" t="s">
        <v>8991</v>
      </c>
      <c r="C906" s="3" t="s">
        <v>38</v>
      </c>
      <c r="D906" s="3" t="s">
        <v>8797</v>
      </c>
      <c r="E906" s="3" t="s">
        <v>5150</v>
      </c>
      <c r="F906" s="3">
        <v>7000</v>
      </c>
      <c r="G906" s="34">
        <v>25.99</v>
      </c>
      <c r="H906" s="3" t="s">
        <v>12620</v>
      </c>
      <c r="I906" s="3" t="s">
        <v>19</v>
      </c>
      <c r="J906" s="3" t="s">
        <v>8251</v>
      </c>
      <c r="K906" s="3" t="s">
        <v>8252</v>
      </c>
      <c r="L906" s="3" t="s">
        <v>68</v>
      </c>
      <c r="M906" s="26" t="s">
        <v>13873</v>
      </c>
      <c r="N906"/>
      <c r="O906" s="3">
        <v>60</v>
      </c>
      <c r="P906" s="34">
        <v>23536.98</v>
      </c>
      <c r="Q906" s="34">
        <v>26529.89</v>
      </c>
      <c r="R906" s="34">
        <v>-2992.91</v>
      </c>
      <c r="S906" s="36">
        <v>-0.11</v>
      </c>
      <c r="T906" s="34">
        <v>392.28300000000002</v>
      </c>
      <c r="U906" s="34">
        <v>3989.49</v>
      </c>
      <c r="V906" s="34">
        <v>5567.94</v>
      </c>
      <c r="W906" s="34">
        <v>-1578.45</v>
      </c>
      <c r="X906" s="36">
        <v>-0.28000000000000003</v>
      </c>
      <c r="Y906" s="3" t="str">
        <f>IFERROR(VLOOKUP(A906,'Pivot price tier'!$C$8:$L$2245,10,0),"")</f>
        <v xml:space="preserve"> </v>
      </c>
      <c r="Z906" s="3" t="str">
        <f>IFERROR(VLOOKUP(A906,'Pivot price tier by size'!$D$8:$M$2466,10,0),"")</f>
        <v>X</v>
      </c>
      <c r="AA906" s="3" t="str">
        <f>IFERROR(VLOOKUP(A906,'Pivot category'!$B$8:$I$2191,8,0),"")</f>
        <v>X</v>
      </c>
      <c r="AB906" s="3" t="str">
        <f t="shared" si="14"/>
        <v>Bottom 5%</v>
      </c>
      <c r="AC906"/>
      <c r="AD906" s="3" t="s">
        <v>16451</v>
      </c>
      <c r="AE906" s="3" t="s">
        <v>14089</v>
      </c>
    </row>
    <row r="907" spans="1:31" hidden="1" x14ac:dyDescent="0.25">
      <c r="A907" t="s">
        <v>15441</v>
      </c>
      <c r="B907" t="s">
        <v>15442</v>
      </c>
      <c r="C907" s="3" t="s">
        <v>36</v>
      </c>
      <c r="D907" s="3" t="s">
        <v>11843</v>
      </c>
      <c r="E907" s="3" t="s">
        <v>5150</v>
      </c>
      <c r="F907" s="3">
        <v>30000</v>
      </c>
      <c r="G907" s="34">
        <v>24.99</v>
      </c>
      <c r="H907" s="3" t="s">
        <v>27</v>
      </c>
      <c r="I907" s="3" t="s">
        <v>19</v>
      </c>
      <c r="J907" s="3" t="s">
        <v>8253</v>
      </c>
      <c r="K907" s="3" t="s">
        <v>8264</v>
      </c>
      <c r="L907" s="3" t="s">
        <v>8257</v>
      </c>
      <c r="M907" s="26" t="s">
        <v>13873</v>
      </c>
      <c r="N907"/>
      <c r="O907" s="3">
        <v>10</v>
      </c>
      <c r="P907" s="34">
        <v>0</v>
      </c>
      <c r="Q907" s="34"/>
      <c r="R907" s="34">
        <v>0</v>
      </c>
      <c r="T907" s="34">
        <v>0</v>
      </c>
      <c r="U907" s="34" t="s">
        <v>78</v>
      </c>
      <c r="V907" s="34" t="s">
        <v>78</v>
      </c>
      <c r="W907" s="34" t="s">
        <v>78</v>
      </c>
      <c r="X907" s="36" t="s">
        <v>78</v>
      </c>
      <c r="Y907" s="3" t="str">
        <f>IFERROR(VLOOKUP(A907,'Pivot price tier'!$C$8:$L$2245,10,0),"")</f>
        <v/>
      </c>
      <c r="Z907" s="3" t="str">
        <f>IFERROR(VLOOKUP(A907,'Pivot price tier by size'!$D$8:$M$2466,10,0),"")</f>
        <v/>
      </c>
      <c r="AA907" s="3" t="str">
        <f>IFERROR(VLOOKUP(A907,'Pivot category'!$B$8:$I$2191,8,0),"")</f>
        <v/>
      </c>
      <c r="AB907" s="3" t="str">
        <f t="shared" si="14"/>
        <v>Bottom 5%</v>
      </c>
      <c r="AC907"/>
      <c r="AD907" s="3" t="s">
        <v>11231</v>
      </c>
      <c r="AE907" s="3" t="s">
        <v>14115</v>
      </c>
    </row>
    <row r="908" spans="1:31" x14ac:dyDescent="0.25">
      <c r="A908" t="s">
        <v>5674</v>
      </c>
      <c r="B908" t="s">
        <v>385</v>
      </c>
      <c r="C908" s="3" t="s">
        <v>32</v>
      </c>
      <c r="D908" s="3" t="s">
        <v>2647</v>
      </c>
      <c r="E908" s="3">
        <v>0</v>
      </c>
      <c r="F908" s="3">
        <v>7000</v>
      </c>
      <c r="G908" s="34">
        <v>19.989999999999998</v>
      </c>
      <c r="H908" s="3" t="s">
        <v>25</v>
      </c>
      <c r="I908" s="3" t="s">
        <v>19</v>
      </c>
      <c r="J908" s="3" t="s">
        <v>8251</v>
      </c>
      <c r="K908" s="3" t="s">
        <v>8252</v>
      </c>
      <c r="L908" s="3" t="s">
        <v>68</v>
      </c>
      <c r="M908" s="26" t="s">
        <v>13873</v>
      </c>
      <c r="N908"/>
      <c r="O908" s="3">
        <v>65</v>
      </c>
      <c r="P908" s="34">
        <v>19412.18</v>
      </c>
      <c r="Q908" s="34">
        <v>21469.26</v>
      </c>
      <c r="R908" s="34">
        <v>-2057.08</v>
      </c>
      <c r="S908" s="36">
        <v>-0.1</v>
      </c>
      <c r="T908" s="34">
        <v>298.6489230769231</v>
      </c>
      <c r="U908" s="34">
        <v>28007.919999999998</v>
      </c>
      <c r="V908" s="34">
        <v>33063.46</v>
      </c>
      <c r="W908" s="34">
        <v>-5055.54</v>
      </c>
      <c r="X908" s="36">
        <v>-0.15</v>
      </c>
      <c r="Y908" s="3" t="str">
        <f>IFERROR(VLOOKUP(A908,'Pivot price tier'!$C$8:$L$2245,10,0),"")</f>
        <v xml:space="preserve"> </v>
      </c>
      <c r="Z908" s="3" t="str">
        <f>IFERROR(VLOOKUP(A908,'Pivot price tier by size'!$D$8:$M$2466,10,0),"")</f>
        <v>X</v>
      </c>
      <c r="AA908" s="3" t="str">
        <f>IFERROR(VLOOKUP(A908,'Pivot category'!$B$8:$I$2191,8,0),"")</f>
        <v>X</v>
      </c>
      <c r="AB908" s="3" t="str">
        <f t="shared" si="14"/>
        <v>Bottom 5%</v>
      </c>
      <c r="AC908"/>
      <c r="AD908" s="3" t="s">
        <v>11231</v>
      </c>
      <c r="AE908" s="3" t="s">
        <v>14095</v>
      </c>
    </row>
    <row r="909" spans="1:31" hidden="1" x14ac:dyDescent="0.25">
      <c r="A909" t="s">
        <v>5738</v>
      </c>
      <c r="B909" t="s">
        <v>445</v>
      </c>
      <c r="C909" s="3" t="s">
        <v>32</v>
      </c>
      <c r="D909" s="3" t="s">
        <v>2718</v>
      </c>
      <c r="E909" s="3" t="s">
        <v>5150</v>
      </c>
      <c r="F909" s="3">
        <v>1000</v>
      </c>
      <c r="G909" s="34">
        <v>148.79</v>
      </c>
      <c r="H909" s="3" t="s">
        <v>30</v>
      </c>
      <c r="I909" s="3" t="s">
        <v>74</v>
      </c>
      <c r="J909" s="3" t="s">
        <v>8253</v>
      </c>
      <c r="K909" s="3" t="s">
        <v>8252</v>
      </c>
      <c r="L909" s="3" t="s">
        <v>8255</v>
      </c>
      <c r="M909" s="26" t="s">
        <v>13873</v>
      </c>
      <c r="N909"/>
      <c r="O909" s="3" t="s">
        <v>78</v>
      </c>
      <c r="P909" s="34">
        <v>148.79</v>
      </c>
      <c r="Q909" s="34"/>
      <c r="R909" s="34">
        <v>148.79</v>
      </c>
      <c r="T909" s="34" t="s">
        <v>78</v>
      </c>
      <c r="U909" s="34" t="s">
        <v>78</v>
      </c>
      <c r="V909" s="34" t="s">
        <v>78</v>
      </c>
      <c r="W909" s="34" t="s">
        <v>78</v>
      </c>
      <c r="X909" s="36" t="s">
        <v>78</v>
      </c>
      <c r="Y909" s="3" t="str">
        <f>IFERROR(VLOOKUP(A909,'Pivot price tier'!$C$8:$L$2245,10,0),"")</f>
        <v/>
      </c>
      <c r="Z909" s="3" t="str">
        <f>IFERROR(VLOOKUP(A909,'Pivot price tier by size'!$D$8:$M$2466,10,0),"")</f>
        <v/>
      </c>
      <c r="AA909" s="3" t="str">
        <f>IFERROR(VLOOKUP(A909,'Pivot category'!$B$8:$I$2191,8,0),"")</f>
        <v/>
      </c>
      <c r="AB909" s="3" t="str">
        <f t="shared" si="14"/>
        <v>Bottom 5%</v>
      </c>
      <c r="AC909"/>
      <c r="AD909" s="3" t="s">
        <v>11231</v>
      </c>
      <c r="AE909" s="3" t="s">
        <v>14099</v>
      </c>
    </row>
    <row r="910" spans="1:31" hidden="1" x14ac:dyDescent="0.25">
      <c r="A910" t="s">
        <v>13032</v>
      </c>
      <c r="B910" t="s">
        <v>13033</v>
      </c>
      <c r="C910" s="3" t="s">
        <v>32</v>
      </c>
      <c r="D910" s="3" t="s">
        <v>8269</v>
      </c>
      <c r="E910" s="3" t="s">
        <v>5150</v>
      </c>
      <c r="F910" s="3">
        <v>5000</v>
      </c>
      <c r="G910" s="34">
        <v>296.58</v>
      </c>
      <c r="H910" s="3" t="s">
        <v>30</v>
      </c>
      <c r="I910" s="3" t="s">
        <v>74</v>
      </c>
      <c r="J910" s="3" t="s">
        <v>8253</v>
      </c>
      <c r="K910" s="3" t="s">
        <v>8260</v>
      </c>
      <c r="L910" s="3" t="s">
        <v>8257</v>
      </c>
      <c r="M910" s="26">
        <v>45474</v>
      </c>
      <c r="N910"/>
      <c r="O910" s="3" t="s">
        <v>78</v>
      </c>
      <c r="P910" s="34"/>
      <c r="Q910" s="34">
        <v>494.3</v>
      </c>
      <c r="R910" s="34">
        <v>-494.3</v>
      </c>
      <c r="S910" s="36">
        <v>-1</v>
      </c>
      <c r="T910" s="34" t="s">
        <v>78</v>
      </c>
      <c r="U910" s="34" t="s">
        <v>78</v>
      </c>
      <c r="V910" s="34" t="s">
        <v>78</v>
      </c>
      <c r="W910" s="34" t="s">
        <v>78</v>
      </c>
      <c r="X910" s="36" t="s">
        <v>78</v>
      </c>
      <c r="Y910" s="3" t="str">
        <f>IFERROR(VLOOKUP(A910,'Pivot price tier'!$C$8:$L$2245,10,0),"")</f>
        <v/>
      </c>
      <c r="Z910" s="3" t="str">
        <f>IFERROR(VLOOKUP(A910,'Pivot price tier by size'!$D$8:$M$2466,10,0),"")</f>
        <v/>
      </c>
      <c r="AA910" s="3" t="str">
        <f>IFERROR(VLOOKUP(A910,'Pivot category'!$B$8:$I$2191,8,0),"")</f>
        <v/>
      </c>
      <c r="AB910" s="3" t="str">
        <f t="shared" si="14"/>
        <v>Bottom 5%</v>
      </c>
      <c r="AC910"/>
      <c r="AD910" s="3" t="s">
        <v>11231</v>
      </c>
      <c r="AE910" s="3" t="s">
        <v>14099</v>
      </c>
    </row>
    <row r="911" spans="1:31" hidden="1" x14ac:dyDescent="0.25">
      <c r="A911" t="s">
        <v>6403</v>
      </c>
      <c r="B911" t="s">
        <v>5138</v>
      </c>
      <c r="C911" s="3" t="s">
        <v>32</v>
      </c>
      <c r="D911" s="3" t="s">
        <v>3664</v>
      </c>
      <c r="E911" s="3" t="s">
        <v>5150</v>
      </c>
      <c r="F911" s="3">
        <v>7000</v>
      </c>
      <c r="G911" s="34">
        <v>329.99</v>
      </c>
      <c r="H911" s="3" t="s">
        <v>12620</v>
      </c>
      <c r="I911" s="3" t="s">
        <v>74</v>
      </c>
      <c r="J911" s="3" t="s">
        <v>8259</v>
      </c>
      <c r="K911" s="3" t="s">
        <v>8252</v>
      </c>
      <c r="L911" s="3" t="s">
        <v>68</v>
      </c>
      <c r="M911" s="26" t="s">
        <v>13873</v>
      </c>
      <c r="N911"/>
      <c r="O911" s="3">
        <v>4</v>
      </c>
      <c r="P911" s="34">
        <v>989.97</v>
      </c>
      <c r="Q911" s="34">
        <v>989.97</v>
      </c>
      <c r="R911" s="34">
        <v>0</v>
      </c>
      <c r="S911" s="36">
        <v>0</v>
      </c>
      <c r="T911" s="34">
        <v>247.49250000000001</v>
      </c>
      <c r="U911" s="34">
        <v>0</v>
      </c>
      <c r="V911" s="34">
        <v>329.99</v>
      </c>
      <c r="W911" s="34">
        <v>-329.99</v>
      </c>
      <c r="X911" s="36">
        <v>-1</v>
      </c>
      <c r="Y911" s="3" t="str">
        <f>IFERROR(VLOOKUP(A911,'Pivot price tier'!$C$8:$L$2245,10,0),"")</f>
        <v>X</v>
      </c>
      <c r="Z911" s="3" t="str">
        <f>IFERROR(VLOOKUP(A911,'Pivot price tier by size'!$D$8:$M$2466,10,0),"")</f>
        <v>X</v>
      </c>
      <c r="AA911" s="3" t="str">
        <f>IFERROR(VLOOKUP(A911,'Pivot category'!$B$8:$I$2191,8,0),"")</f>
        <v>X</v>
      </c>
      <c r="AB911" s="3" t="str">
        <f t="shared" si="14"/>
        <v>Bottom 5%</v>
      </c>
      <c r="AC911"/>
      <c r="AD911" s="3" t="s">
        <v>16446</v>
      </c>
      <c r="AE911" s="3" t="s">
        <v>14094</v>
      </c>
    </row>
    <row r="912" spans="1:31" hidden="1" x14ac:dyDescent="0.25">
      <c r="A912" t="s">
        <v>7270</v>
      </c>
      <c r="B912" t="s">
        <v>446</v>
      </c>
      <c r="C912" s="3" t="s">
        <v>69</v>
      </c>
      <c r="D912" s="3" t="s">
        <v>2719</v>
      </c>
      <c r="E912" s="3" t="s">
        <v>5150</v>
      </c>
      <c r="F912" s="3">
        <v>1000</v>
      </c>
      <c r="G912" s="34">
        <v>0.59</v>
      </c>
      <c r="H912" s="3" t="s">
        <v>12620</v>
      </c>
      <c r="I912" s="3" t="s">
        <v>70</v>
      </c>
      <c r="J912" s="3" t="s">
        <v>8256</v>
      </c>
      <c r="K912" s="3" t="s">
        <v>8252</v>
      </c>
      <c r="L912" s="3" t="s">
        <v>8255</v>
      </c>
      <c r="M912" s="26" t="s">
        <v>13873</v>
      </c>
      <c r="N912"/>
      <c r="O912" s="3" t="s">
        <v>78</v>
      </c>
      <c r="P912" s="34"/>
      <c r="Q912" s="34">
        <v>11.8</v>
      </c>
      <c r="R912" s="34">
        <v>-11.8</v>
      </c>
      <c r="S912" s="36">
        <v>-1</v>
      </c>
      <c r="T912" s="34" t="s">
        <v>78</v>
      </c>
      <c r="U912" s="34" t="s">
        <v>78</v>
      </c>
      <c r="V912" s="34" t="s">
        <v>78</v>
      </c>
      <c r="W912" s="34" t="s">
        <v>78</v>
      </c>
      <c r="X912" s="36" t="s">
        <v>78</v>
      </c>
      <c r="Y912" s="3" t="str">
        <f>IFERROR(VLOOKUP(A912,'Pivot price tier'!$C$8:$L$2245,10,0),"")</f>
        <v/>
      </c>
      <c r="Z912" s="3" t="str">
        <f>IFERROR(VLOOKUP(A912,'Pivot price tier by size'!$D$8:$M$2466,10,0),"")</f>
        <v/>
      </c>
      <c r="AA912" s="3" t="str">
        <f>IFERROR(VLOOKUP(A912,'Pivot category'!$B$8:$I$2191,8,0),"")</f>
        <v/>
      </c>
      <c r="AB912" s="3" t="str">
        <f t="shared" si="14"/>
        <v>Bottom 5%</v>
      </c>
      <c r="AC912"/>
      <c r="AD912" s="3" t="s">
        <v>78</v>
      </c>
      <c r="AE912" s="3" t="s">
        <v>78</v>
      </c>
    </row>
    <row r="913" spans="1:31" x14ac:dyDescent="0.25">
      <c r="A913" t="s">
        <v>12496</v>
      </c>
      <c r="B913" t="s">
        <v>12497</v>
      </c>
      <c r="C913" s="3" t="s">
        <v>10509</v>
      </c>
      <c r="D913" s="3" t="s">
        <v>12333</v>
      </c>
      <c r="E913" s="3">
        <v>0</v>
      </c>
      <c r="F913" s="3">
        <v>7000</v>
      </c>
      <c r="G913" s="34">
        <v>5.99</v>
      </c>
      <c r="H913" s="3" t="s">
        <v>8334</v>
      </c>
      <c r="I913" s="3" t="s">
        <v>12340</v>
      </c>
      <c r="J913" s="3" t="s">
        <v>8251</v>
      </c>
      <c r="K913" s="3" t="s">
        <v>8252</v>
      </c>
      <c r="L913" s="3" t="s">
        <v>68</v>
      </c>
      <c r="M913" s="26">
        <v>45261</v>
      </c>
      <c r="N913"/>
      <c r="O913" s="3">
        <v>36</v>
      </c>
      <c r="P913" s="34">
        <v>14927.08</v>
      </c>
      <c r="Q913" s="34">
        <v>19946.7</v>
      </c>
      <c r="R913" s="34">
        <v>-5019.62</v>
      </c>
      <c r="S913" s="36">
        <v>-0.25</v>
      </c>
      <c r="T913" s="34">
        <v>414.64111111111112</v>
      </c>
      <c r="U913" s="34">
        <v>111749.44</v>
      </c>
      <c r="V913" s="34">
        <v>101626.34</v>
      </c>
      <c r="W913" s="34">
        <v>10123.1</v>
      </c>
      <c r="X913" s="36">
        <v>0.1</v>
      </c>
      <c r="Y913" s="3" t="str">
        <f>IFERROR(VLOOKUP(A913,'Pivot price tier'!$C$8:$L$2245,10,0),"")</f>
        <v xml:space="preserve"> </v>
      </c>
      <c r="Z913" s="3" t="str">
        <f>IFERROR(VLOOKUP(A913,'Pivot price tier by size'!$D$8:$M$2466,10,0),"")</f>
        <v>X</v>
      </c>
      <c r="AA913" s="3" t="str">
        <f>IFERROR(VLOOKUP(A913,'Pivot category'!$B$8:$I$2191,8,0),"")</f>
        <v>X</v>
      </c>
      <c r="AB913" s="3" t="str">
        <f t="shared" si="14"/>
        <v>Bottom 5%</v>
      </c>
      <c r="AC913"/>
      <c r="AD913" s="3" t="s">
        <v>11231</v>
      </c>
      <c r="AE913" s="3" t="s">
        <v>14114</v>
      </c>
    </row>
    <row r="914" spans="1:31" hidden="1" x14ac:dyDescent="0.25">
      <c r="A914" t="s">
        <v>15824</v>
      </c>
      <c r="B914" t="s">
        <v>15825</v>
      </c>
      <c r="C914" s="3" t="s">
        <v>69</v>
      </c>
      <c r="D914" s="3" t="s">
        <v>16252</v>
      </c>
      <c r="E914" s="3" t="s">
        <v>5198</v>
      </c>
      <c r="F914" s="3">
        <v>70000</v>
      </c>
      <c r="G914" s="34">
        <v>1.0900000000000001</v>
      </c>
      <c r="H914" s="3" t="s">
        <v>12620</v>
      </c>
      <c r="I914" s="3" t="s">
        <v>70</v>
      </c>
      <c r="J914" s="3" t="s">
        <v>8251</v>
      </c>
      <c r="K914" s="3" t="s">
        <v>8252</v>
      </c>
      <c r="L914" s="3" t="s">
        <v>68</v>
      </c>
      <c r="M914" s="26">
        <v>45968</v>
      </c>
      <c r="N914"/>
      <c r="O914" s="3">
        <v>54</v>
      </c>
      <c r="P914" s="34">
        <v>2677.04</v>
      </c>
      <c r="Q914" s="34"/>
      <c r="R914" s="34">
        <v>2677.04</v>
      </c>
      <c r="T914" s="34">
        <v>49.574814814814815</v>
      </c>
      <c r="U914" s="34">
        <v>937.4</v>
      </c>
      <c r="V914" s="34">
        <v>0</v>
      </c>
      <c r="W914" s="34">
        <v>937.4</v>
      </c>
      <c r="X914" s="36">
        <v>0</v>
      </c>
      <c r="Y914" s="3" t="str">
        <f>IFERROR(VLOOKUP(A914,'Pivot price tier'!$C$8:$L$2245,10,0),"")</f>
        <v/>
      </c>
      <c r="Z914" s="3" t="str">
        <f>IFERROR(VLOOKUP(A914,'Pivot price tier by size'!$D$8:$M$2466,10,0),"")</f>
        <v/>
      </c>
      <c r="AA914" s="3" t="str">
        <f>IFERROR(VLOOKUP(A914,'Pivot category'!$B$8:$I$2191,8,0),"")</f>
        <v/>
      </c>
      <c r="AB914" s="3" t="str">
        <f t="shared" si="14"/>
        <v>Bottom 5%</v>
      </c>
      <c r="AC914"/>
      <c r="AD914" s="3" t="s">
        <v>16446</v>
      </c>
      <c r="AE914" s="3" t="s">
        <v>14094</v>
      </c>
    </row>
    <row r="915" spans="1:31" hidden="1" x14ac:dyDescent="0.25">
      <c r="A915" t="s">
        <v>15592</v>
      </c>
      <c r="B915" t="s">
        <v>15593</v>
      </c>
      <c r="C915" s="3" t="s">
        <v>32</v>
      </c>
      <c r="D915" s="3" t="s">
        <v>15268</v>
      </c>
      <c r="E915" s="3" t="s">
        <v>5198</v>
      </c>
      <c r="F915" s="3">
        <v>70000</v>
      </c>
      <c r="G915" s="34">
        <v>12.99</v>
      </c>
      <c r="H915" s="3" t="s">
        <v>12620</v>
      </c>
      <c r="I915" s="3" t="s">
        <v>19</v>
      </c>
      <c r="J915" s="3" t="s">
        <v>8251</v>
      </c>
      <c r="K915" s="3" t="s">
        <v>8252</v>
      </c>
      <c r="L915" s="3" t="s">
        <v>68</v>
      </c>
      <c r="M915" s="26">
        <v>45901</v>
      </c>
      <c r="N915"/>
      <c r="O915" s="3">
        <v>42</v>
      </c>
      <c r="P915" s="34">
        <v>7651.11</v>
      </c>
      <c r="Q915" s="34"/>
      <c r="R915" s="34">
        <v>7651.11</v>
      </c>
      <c r="T915" s="34">
        <v>182.16928571428571</v>
      </c>
      <c r="U915" s="34">
        <v>7612.14</v>
      </c>
      <c r="V915" s="34">
        <v>0</v>
      </c>
      <c r="W915" s="34">
        <v>7612.14</v>
      </c>
      <c r="X915" s="36">
        <v>0</v>
      </c>
      <c r="Y915" s="3" t="str">
        <f>IFERROR(VLOOKUP(A915,'Pivot price tier'!$C$8:$L$2245,10,0),"")</f>
        <v>X</v>
      </c>
      <c r="Z915" s="3" t="str">
        <f>IFERROR(VLOOKUP(A915,'Pivot price tier by size'!$D$8:$M$2466,10,0),"")</f>
        <v>X</v>
      </c>
      <c r="AA915" s="3" t="str">
        <f>IFERROR(VLOOKUP(A915,'Pivot category'!$B$8:$I$2191,8,0),"")</f>
        <v>X</v>
      </c>
      <c r="AB915" s="3" t="str">
        <f t="shared" si="14"/>
        <v>Bottom 5%</v>
      </c>
      <c r="AC915"/>
      <c r="AD915" s="3" t="s">
        <v>16446</v>
      </c>
      <c r="AE915" s="3" t="s">
        <v>14094</v>
      </c>
    </row>
    <row r="916" spans="1:31" x14ac:dyDescent="0.25">
      <c r="A916" t="s">
        <v>8539</v>
      </c>
      <c r="B916" t="s">
        <v>8538</v>
      </c>
      <c r="C916" s="3" t="s">
        <v>36</v>
      </c>
      <c r="D916" s="3" t="s">
        <v>8405</v>
      </c>
      <c r="E916" s="3">
        <v>0</v>
      </c>
      <c r="F916" s="3">
        <v>3000</v>
      </c>
      <c r="G916" s="34">
        <v>38.99</v>
      </c>
      <c r="H916" s="3" t="s">
        <v>51</v>
      </c>
      <c r="I916" s="3" t="s">
        <v>51</v>
      </c>
      <c r="J916" s="3" t="s">
        <v>8251</v>
      </c>
      <c r="K916" s="3" t="s">
        <v>8252</v>
      </c>
      <c r="L916" s="3" t="s">
        <v>68</v>
      </c>
      <c r="M916" s="26" t="s">
        <v>13873</v>
      </c>
      <c r="N916"/>
      <c r="O916" s="3">
        <v>3</v>
      </c>
      <c r="P916" s="34">
        <v>4639.8100000000004</v>
      </c>
      <c r="Q916" s="34">
        <v>4015.97</v>
      </c>
      <c r="R916" s="34">
        <v>623.84</v>
      </c>
      <c r="S916" s="36">
        <v>0.16</v>
      </c>
      <c r="T916" s="34">
        <v>1546.6033333333335</v>
      </c>
      <c r="U916" s="34">
        <v>428.89</v>
      </c>
      <c r="V916" s="34">
        <v>272.93</v>
      </c>
      <c r="W916" s="34">
        <v>155.96</v>
      </c>
      <c r="X916" s="36">
        <v>0.56999999999999995</v>
      </c>
      <c r="Y916" s="3" t="str">
        <f>IFERROR(VLOOKUP(A916,'Pivot price tier'!$C$8:$L$2245,10,0),"")</f>
        <v xml:space="preserve"> </v>
      </c>
      <c r="Z916" s="3" t="str">
        <f>IFERROR(VLOOKUP(A916,'Pivot price tier by size'!$D$8:$M$2466,10,0),"")</f>
        <v>X</v>
      </c>
      <c r="AA916" s="3" t="str">
        <f>IFERROR(VLOOKUP(A916,'Pivot category'!$B$8:$I$2191,8,0),"")</f>
        <v>X</v>
      </c>
      <c r="AB916" s="3" t="str">
        <f t="shared" si="14"/>
        <v>Bottom 5%</v>
      </c>
      <c r="AC916"/>
      <c r="AD916" s="3" t="s">
        <v>16451</v>
      </c>
      <c r="AE916" s="3" t="s">
        <v>16457</v>
      </c>
    </row>
    <row r="917" spans="1:31" x14ac:dyDescent="0.25">
      <c r="A917" t="s">
        <v>7034</v>
      </c>
      <c r="B917" t="s">
        <v>614</v>
      </c>
      <c r="C917" s="3" t="s">
        <v>34</v>
      </c>
      <c r="D917" s="3" t="s">
        <v>2907</v>
      </c>
      <c r="E917" s="3" t="s">
        <v>5150</v>
      </c>
      <c r="F917" s="3">
        <v>1000</v>
      </c>
      <c r="G917" s="34">
        <v>21.99</v>
      </c>
      <c r="H917" s="3" t="s">
        <v>12</v>
      </c>
      <c r="I917" s="3" t="s">
        <v>23</v>
      </c>
      <c r="J917" s="3" t="s">
        <v>8251</v>
      </c>
      <c r="K917" s="3" t="s">
        <v>8252</v>
      </c>
      <c r="L917" s="3" t="s">
        <v>68</v>
      </c>
      <c r="M917" s="26" t="s">
        <v>13873</v>
      </c>
      <c r="N917"/>
      <c r="O917" s="3">
        <v>66</v>
      </c>
      <c r="P917" s="34">
        <v>29048.79</v>
      </c>
      <c r="Q917" s="34">
        <v>34612.26</v>
      </c>
      <c r="R917" s="34">
        <v>-5563.47</v>
      </c>
      <c r="S917" s="36">
        <v>-0.16</v>
      </c>
      <c r="T917" s="34">
        <v>440.13318181818181</v>
      </c>
      <c r="U917" s="34">
        <v>20846.52</v>
      </c>
      <c r="V917" s="34">
        <v>21374.28</v>
      </c>
      <c r="W917" s="34">
        <v>-527.76</v>
      </c>
      <c r="X917" s="36">
        <v>-0.02</v>
      </c>
      <c r="Y917" s="3" t="str">
        <f>IFERROR(VLOOKUP(A917,'Pivot price tier'!$C$8:$L$2245,10,0),"")</f>
        <v xml:space="preserve"> </v>
      </c>
      <c r="Z917" s="3" t="str">
        <f>IFERROR(VLOOKUP(A917,'Pivot price tier by size'!$D$8:$M$2466,10,0),"")</f>
        <v>X</v>
      </c>
      <c r="AA917" s="3" t="str">
        <f>IFERROR(VLOOKUP(A917,'Pivot category'!$B$8:$I$2191,8,0),"")</f>
        <v>X</v>
      </c>
      <c r="AB917" s="3" t="str">
        <f t="shared" si="14"/>
        <v>Bottom 5%</v>
      </c>
      <c r="AC917"/>
      <c r="AD917" s="3" t="s">
        <v>11231</v>
      </c>
      <c r="AE917" s="3" t="s">
        <v>14099</v>
      </c>
    </row>
    <row r="918" spans="1:31" x14ac:dyDescent="0.25">
      <c r="A918" t="s">
        <v>7606</v>
      </c>
      <c r="B918" t="s">
        <v>5321</v>
      </c>
      <c r="C918" s="3" t="s">
        <v>36</v>
      </c>
      <c r="D918" s="3" t="s">
        <v>5293</v>
      </c>
      <c r="E918" s="3">
        <v>0</v>
      </c>
      <c r="F918" s="3">
        <v>7000</v>
      </c>
      <c r="G918" s="34">
        <v>34.99</v>
      </c>
      <c r="H918" s="3" t="s">
        <v>29</v>
      </c>
      <c r="I918" s="3" t="s">
        <v>21</v>
      </c>
      <c r="J918" s="3" t="s">
        <v>8251</v>
      </c>
      <c r="K918" s="3" t="s">
        <v>8252</v>
      </c>
      <c r="L918" s="3" t="s">
        <v>68</v>
      </c>
      <c r="M918" s="26" t="s">
        <v>13873</v>
      </c>
      <c r="N918"/>
      <c r="O918" s="3">
        <v>41</v>
      </c>
      <c r="P918" s="34">
        <v>10102.049999999999</v>
      </c>
      <c r="Q918" s="34">
        <v>8429.52</v>
      </c>
      <c r="R918" s="34">
        <v>1672.53</v>
      </c>
      <c r="S918" s="36">
        <v>0.2</v>
      </c>
      <c r="T918" s="34">
        <v>246.39146341463413</v>
      </c>
      <c r="U918" s="34">
        <v>24238.91</v>
      </c>
      <c r="V918" s="34">
        <v>21209.759999999998</v>
      </c>
      <c r="W918" s="34">
        <v>3029.15</v>
      </c>
      <c r="X918" s="36">
        <v>0.14000000000000001</v>
      </c>
      <c r="Y918" s="3" t="str">
        <f>IFERROR(VLOOKUP(A918,'Pivot price tier'!$C$8:$L$2245,10,0),"")</f>
        <v xml:space="preserve"> </v>
      </c>
      <c r="Z918" s="3" t="str">
        <f>IFERROR(VLOOKUP(A918,'Pivot price tier by size'!$D$8:$M$2466,10,0),"")</f>
        <v>X</v>
      </c>
      <c r="AA918" s="3" t="str">
        <f>IFERROR(VLOOKUP(A918,'Pivot category'!$B$8:$I$2191,8,0),"")</f>
        <v>X</v>
      </c>
      <c r="AB918" s="3" t="str">
        <f t="shared" si="14"/>
        <v>Bottom 5%</v>
      </c>
      <c r="AC918"/>
      <c r="AD918" s="3" t="s">
        <v>16451</v>
      </c>
      <c r="AE918" s="3" t="s">
        <v>14119</v>
      </c>
    </row>
    <row r="919" spans="1:31" x14ac:dyDescent="0.25">
      <c r="A919" t="s">
        <v>11928</v>
      </c>
      <c r="B919" t="s">
        <v>11929</v>
      </c>
      <c r="C919" s="3" t="s">
        <v>34</v>
      </c>
      <c r="D919" s="3" t="s">
        <v>11896</v>
      </c>
      <c r="E919" s="3" t="s">
        <v>5150</v>
      </c>
      <c r="F919" s="3">
        <v>7000</v>
      </c>
      <c r="G919" s="34">
        <v>19.989999999999998</v>
      </c>
      <c r="H919" s="3" t="s">
        <v>25</v>
      </c>
      <c r="I919" s="3" t="s">
        <v>15</v>
      </c>
      <c r="J919" s="3" t="s">
        <v>8251</v>
      </c>
      <c r="K919" s="3" t="s">
        <v>8252</v>
      </c>
      <c r="L919" s="3" t="s">
        <v>68</v>
      </c>
      <c r="M919" s="26">
        <v>45108</v>
      </c>
      <c r="N919"/>
      <c r="O919" s="3">
        <v>47</v>
      </c>
      <c r="P919" s="34">
        <v>23748.98</v>
      </c>
      <c r="Q919" s="34">
        <v>29127.55</v>
      </c>
      <c r="R919" s="34">
        <v>-5378.57</v>
      </c>
      <c r="S919" s="36">
        <v>-0.18</v>
      </c>
      <c r="T919" s="34">
        <v>505.29744680851064</v>
      </c>
      <c r="U919" s="34">
        <v>21957.89</v>
      </c>
      <c r="V919" s="34">
        <v>27639.91</v>
      </c>
      <c r="W919" s="34">
        <v>-5682.02</v>
      </c>
      <c r="X919" s="36">
        <v>-0.21</v>
      </c>
      <c r="Y919" s="3" t="str">
        <f>IFERROR(VLOOKUP(A919,'Pivot price tier'!$C$8:$L$2245,10,0),"")</f>
        <v xml:space="preserve"> </v>
      </c>
      <c r="Z919" s="3" t="str">
        <f>IFERROR(VLOOKUP(A919,'Pivot price tier by size'!$D$8:$M$2466,10,0),"")</f>
        <v>X</v>
      </c>
      <c r="AA919" s="3" t="str">
        <f>IFERROR(VLOOKUP(A919,'Pivot category'!$B$8:$I$2191,8,0),"")</f>
        <v>X</v>
      </c>
      <c r="AB919" s="3" t="str">
        <f t="shared" si="14"/>
        <v>Bottom 5%</v>
      </c>
      <c r="AC919"/>
      <c r="AD919" s="3" t="s">
        <v>11231</v>
      </c>
      <c r="AE919" s="3" t="s">
        <v>14115</v>
      </c>
    </row>
    <row r="920" spans="1:31" x14ac:dyDescent="0.25">
      <c r="A920" t="s">
        <v>7802</v>
      </c>
      <c r="B920" t="s">
        <v>959</v>
      </c>
      <c r="C920" s="3" t="s">
        <v>38</v>
      </c>
      <c r="D920" s="3" t="s">
        <v>3285</v>
      </c>
      <c r="E920" s="3" t="s">
        <v>5198</v>
      </c>
      <c r="F920" s="3">
        <v>10000</v>
      </c>
      <c r="G920" s="34">
        <v>30.99</v>
      </c>
      <c r="H920" s="3" t="s">
        <v>28</v>
      </c>
      <c r="I920" s="3" t="s">
        <v>19</v>
      </c>
      <c r="J920" s="3" t="s">
        <v>8251</v>
      </c>
      <c r="K920" s="3" t="s">
        <v>8252</v>
      </c>
      <c r="L920" s="3" t="s">
        <v>68</v>
      </c>
      <c r="M920" s="26" t="s">
        <v>13873</v>
      </c>
      <c r="N920"/>
      <c r="O920" s="3">
        <v>105</v>
      </c>
      <c r="P920" s="34">
        <v>45834.21</v>
      </c>
      <c r="Q920" s="34">
        <v>52189.08</v>
      </c>
      <c r="R920" s="34">
        <v>-6354.87</v>
      </c>
      <c r="S920" s="36">
        <v>-0.12</v>
      </c>
      <c r="T920" s="34">
        <v>436.51628571428569</v>
      </c>
      <c r="U920" s="34">
        <v>8243.34</v>
      </c>
      <c r="V920" s="34">
        <v>14833.19</v>
      </c>
      <c r="W920" s="34">
        <v>-6589.85</v>
      </c>
      <c r="X920" s="36">
        <v>-0.44</v>
      </c>
      <c r="Y920" s="3" t="str">
        <f>IFERROR(VLOOKUP(A920,'Pivot price tier'!$C$8:$L$2245,10,0),"")</f>
        <v xml:space="preserve"> </v>
      </c>
      <c r="Z920" s="3" t="str">
        <f>IFERROR(VLOOKUP(A920,'Pivot price tier by size'!$D$8:$M$2466,10,0),"")</f>
        <v>X</v>
      </c>
      <c r="AA920" s="3" t="str">
        <f>IFERROR(VLOOKUP(A920,'Pivot category'!$B$8:$I$2191,8,0),"")</f>
        <v>X</v>
      </c>
      <c r="AB920" s="3" t="str">
        <f t="shared" si="14"/>
        <v>Bottom 5%</v>
      </c>
      <c r="AC920"/>
      <c r="AD920" s="3" t="s">
        <v>16449</v>
      </c>
      <c r="AE920" s="3" t="s">
        <v>14091</v>
      </c>
    </row>
    <row r="921" spans="1:31" x14ac:dyDescent="0.25">
      <c r="A921" t="s">
        <v>7787</v>
      </c>
      <c r="B921" t="s">
        <v>1059</v>
      </c>
      <c r="C921" s="3" t="s">
        <v>38</v>
      </c>
      <c r="D921" s="3" t="s">
        <v>3393</v>
      </c>
      <c r="E921" s="3" t="s">
        <v>5152</v>
      </c>
      <c r="F921" s="3">
        <v>7000</v>
      </c>
      <c r="G921" s="34">
        <v>84.99</v>
      </c>
      <c r="H921" s="3" t="s">
        <v>12619</v>
      </c>
      <c r="I921" s="3" t="s">
        <v>23</v>
      </c>
      <c r="J921" s="3" t="s">
        <v>8251</v>
      </c>
      <c r="K921" s="3" t="s">
        <v>8252</v>
      </c>
      <c r="L921" s="3" t="s">
        <v>68</v>
      </c>
      <c r="M921" s="26" t="s">
        <v>13873</v>
      </c>
      <c r="N921"/>
      <c r="O921" s="3">
        <v>9</v>
      </c>
      <c r="P921" s="34">
        <v>4844.43</v>
      </c>
      <c r="Q921" s="34">
        <v>24357.03</v>
      </c>
      <c r="R921" s="34">
        <v>-19512.599999999999</v>
      </c>
      <c r="S921" s="36">
        <v>-0.8</v>
      </c>
      <c r="T921" s="34">
        <v>538.27</v>
      </c>
      <c r="U921" s="34">
        <v>1529.82</v>
      </c>
      <c r="V921" s="34">
        <v>3889.53</v>
      </c>
      <c r="W921" s="34">
        <v>-2359.71</v>
      </c>
      <c r="X921" s="36">
        <v>-0.61</v>
      </c>
      <c r="Y921" s="3" t="str">
        <f>IFERROR(VLOOKUP(A921,'Pivot price tier'!$C$8:$L$2245,10,0),"")</f>
        <v xml:space="preserve"> </v>
      </c>
      <c r="Z921" s="3" t="str">
        <f>IFERROR(VLOOKUP(A921,'Pivot price tier by size'!$D$8:$M$2466,10,0),"")</f>
        <v>X</v>
      </c>
      <c r="AA921" s="3" t="str">
        <f>IFERROR(VLOOKUP(A921,'Pivot category'!$B$8:$I$2191,8,0),"")</f>
        <v>X</v>
      </c>
      <c r="AB921" s="3" t="str">
        <f t="shared" si="14"/>
        <v>Bottom 5%</v>
      </c>
      <c r="AC921"/>
      <c r="AD921" s="3" t="s">
        <v>16452</v>
      </c>
      <c r="AE921" s="3" t="s">
        <v>16453</v>
      </c>
    </row>
    <row r="922" spans="1:31" hidden="1" x14ac:dyDescent="0.25">
      <c r="A922" t="s">
        <v>6909</v>
      </c>
      <c r="B922" t="s">
        <v>454</v>
      </c>
      <c r="C922" s="3" t="s">
        <v>34</v>
      </c>
      <c r="D922" s="3" t="s">
        <v>2727</v>
      </c>
      <c r="E922" s="3" t="s">
        <v>5150</v>
      </c>
      <c r="F922" s="3">
        <v>1000</v>
      </c>
      <c r="G922" s="34">
        <v>2.99</v>
      </c>
      <c r="H922" s="3" t="s">
        <v>12620</v>
      </c>
      <c r="I922" s="3" t="s">
        <v>17</v>
      </c>
      <c r="J922" s="3" t="s">
        <v>8256</v>
      </c>
      <c r="K922" s="3" t="s">
        <v>8252</v>
      </c>
      <c r="L922" s="3" t="s">
        <v>8255</v>
      </c>
      <c r="M922" s="26" t="s">
        <v>13873</v>
      </c>
      <c r="N922"/>
      <c r="O922" s="3">
        <v>2</v>
      </c>
      <c r="P922" s="34">
        <v>2027.22</v>
      </c>
      <c r="Q922" s="34">
        <v>25218.06</v>
      </c>
      <c r="R922" s="34">
        <v>-23190.84</v>
      </c>
      <c r="S922" s="36">
        <v>-0.92</v>
      </c>
      <c r="T922" s="34">
        <v>1013.61</v>
      </c>
      <c r="U922" s="34">
        <v>642.85</v>
      </c>
      <c r="V922" s="34">
        <v>42230.31</v>
      </c>
      <c r="W922" s="34">
        <v>-41587.46</v>
      </c>
      <c r="X922" s="36">
        <v>-0.98</v>
      </c>
      <c r="Y922" s="3" t="str">
        <f>IFERROR(VLOOKUP(A922,'Pivot price tier'!$C$8:$L$2245,10,0),"")</f>
        <v/>
      </c>
      <c r="Z922" s="3" t="str">
        <f>IFERROR(VLOOKUP(A922,'Pivot price tier by size'!$D$8:$M$2466,10,0),"")</f>
        <v/>
      </c>
      <c r="AA922" s="3" t="str">
        <f>IFERROR(VLOOKUP(A922,'Pivot category'!$B$8:$I$2191,8,0),"")</f>
        <v/>
      </c>
      <c r="AB922" s="3" t="str">
        <f t="shared" si="14"/>
        <v>Bottom 5%</v>
      </c>
      <c r="AC922"/>
      <c r="AD922" s="3" t="s">
        <v>16449</v>
      </c>
      <c r="AE922" s="3" t="s">
        <v>14091</v>
      </c>
    </row>
    <row r="923" spans="1:31" x14ac:dyDescent="0.25">
      <c r="A923" t="s">
        <v>6983</v>
      </c>
      <c r="B923" t="s">
        <v>1114</v>
      </c>
      <c r="C923" s="3" t="s">
        <v>34</v>
      </c>
      <c r="D923" s="3" t="s">
        <v>3458</v>
      </c>
      <c r="E923" s="3">
        <v>0</v>
      </c>
      <c r="F923" s="3">
        <v>1000</v>
      </c>
      <c r="G923" s="34">
        <v>20.99</v>
      </c>
      <c r="H923" s="3" t="s">
        <v>25</v>
      </c>
      <c r="I923" s="3" t="s">
        <v>23</v>
      </c>
      <c r="J923" s="3" t="s">
        <v>8251</v>
      </c>
      <c r="K923" s="3" t="s">
        <v>8252</v>
      </c>
      <c r="L923" s="3" t="s">
        <v>68</v>
      </c>
      <c r="M923" s="26" t="s">
        <v>13873</v>
      </c>
      <c r="N923"/>
      <c r="O923" s="3">
        <v>77</v>
      </c>
      <c r="P923" s="34">
        <v>36774.480000000003</v>
      </c>
      <c r="Q923" s="34">
        <v>39671.1</v>
      </c>
      <c r="R923" s="34">
        <v>-2896.62</v>
      </c>
      <c r="S923" s="36">
        <v>-7.0000000000000007E-2</v>
      </c>
      <c r="T923" s="34">
        <v>477.59064935064941</v>
      </c>
      <c r="U923" s="34">
        <v>44141.97</v>
      </c>
      <c r="V923" s="34">
        <v>32030.74</v>
      </c>
      <c r="W923" s="34">
        <v>12111.23</v>
      </c>
      <c r="X923" s="36">
        <v>0.38</v>
      </c>
      <c r="Y923" s="3" t="str">
        <f>IFERROR(VLOOKUP(A923,'Pivot price tier'!$C$8:$L$2245,10,0),"")</f>
        <v xml:space="preserve"> </v>
      </c>
      <c r="Z923" s="3" t="str">
        <f>IFERROR(VLOOKUP(A923,'Pivot price tier by size'!$D$8:$M$2466,10,0),"")</f>
        <v>X</v>
      </c>
      <c r="AA923" s="3" t="str">
        <f>IFERROR(VLOOKUP(A923,'Pivot category'!$B$8:$I$2191,8,0),"")</f>
        <v>X</v>
      </c>
      <c r="AB923" s="3" t="str">
        <f t="shared" si="14"/>
        <v>Bottom 5%</v>
      </c>
      <c r="AC923"/>
      <c r="AD923" s="3" t="s">
        <v>11231</v>
      </c>
      <c r="AE923" s="3" t="s">
        <v>14123</v>
      </c>
    </row>
    <row r="924" spans="1:31" x14ac:dyDescent="0.25">
      <c r="A924" t="s">
        <v>13145</v>
      </c>
      <c r="B924" t="s">
        <v>13146</v>
      </c>
      <c r="C924" s="3" t="s">
        <v>38</v>
      </c>
      <c r="D924" s="3" t="s">
        <v>12688</v>
      </c>
      <c r="E924" s="3" t="s">
        <v>5150</v>
      </c>
      <c r="F924" s="3">
        <v>1000</v>
      </c>
      <c r="G924" s="34">
        <v>64.989999999999995</v>
      </c>
      <c r="H924" s="3" t="s">
        <v>12</v>
      </c>
      <c r="I924" s="3" t="s">
        <v>23</v>
      </c>
      <c r="J924" s="3" t="s">
        <v>8251</v>
      </c>
      <c r="K924" s="3" t="s">
        <v>8252</v>
      </c>
      <c r="L924" s="3" t="s">
        <v>68</v>
      </c>
      <c r="M924" s="26">
        <v>45474</v>
      </c>
      <c r="N924"/>
      <c r="O924" s="3">
        <v>25</v>
      </c>
      <c r="P924" s="34">
        <v>14492.77</v>
      </c>
      <c r="Q924" s="34">
        <v>16052.53</v>
      </c>
      <c r="R924" s="34">
        <v>-1559.76</v>
      </c>
      <c r="S924" s="36">
        <v>-0.1</v>
      </c>
      <c r="T924" s="34">
        <v>579.71080000000006</v>
      </c>
      <c r="U924" s="34">
        <v>5199.2</v>
      </c>
      <c r="V924" s="34">
        <v>5654.13</v>
      </c>
      <c r="W924" s="34">
        <v>-454.93</v>
      </c>
      <c r="X924" s="36">
        <v>-0.08</v>
      </c>
      <c r="Y924" s="3" t="str">
        <f>IFERROR(VLOOKUP(A924,'Pivot price tier'!$C$8:$L$2245,10,0),"")</f>
        <v xml:space="preserve"> </v>
      </c>
      <c r="Z924" s="3" t="str">
        <f>IFERROR(VLOOKUP(A924,'Pivot price tier by size'!$D$8:$M$2466,10,0),"")</f>
        <v>X</v>
      </c>
      <c r="AA924" s="3" t="str">
        <f>IFERROR(VLOOKUP(A924,'Pivot category'!$B$8:$I$2191,8,0),"")</f>
        <v>X</v>
      </c>
      <c r="AB924" s="3" t="str">
        <f t="shared" si="14"/>
        <v>Bottom 5%</v>
      </c>
      <c r="AC924"/>
      <c r="AD924" s="3" t="s">
        <v>16450</v>
      </c>
      <c r="AE924" s="3" t="s">
        <v>14103</v>
      </c>
    </row>
    <row r="925" spans="1:31" hidden="1" x14ac:dyDescent="0.25">
      <c r="A925" t="s">
        <v>7744</v>
      </c>
      <c r="B925" t="s">
        <v>457</v>
      </c>
      <c r="C925" s="3" t="s">
        <v>38</v>
      </c>
      <c r="D925" s="3" t="s">
        <v>2730</v>
      </c>
      <c r="E925" s="3" t="s">
        <v>5150</v>
      </c>
      <c r="F925" s="3">
        <v>1000</v>
      </c>
      <c r="G925" s="34">
        <v>11.39</v>
      </c>
      <c r="H925" s="3" t="s">
        <v>12620</v>
      </c>
      <c r="I925" s="3" t="s">
        <v>17</v>
      </c>
      <c r="J925" s="3" t="s">
        <v>8256</v>
      </c>
      <c r="K925" s="3" t="s">
        <v>8252</v>
      </c>
      <c r="L925" s="3" t="s">
        <v>8255</v>
      </c>
      <c r="M925" s="26" t="s">
        <v>13873</v>
      </c>
      <c r="N925"/>
      <c r="O925" s="3">
        <v>3</v>
      </c>
      <c r="P925" s="34">
        <v>2448.85</v>
      </c>
      <c r="Q925" s="34">
        <v>33215.21</v>
      </c>
      <c r="R925" s="34">
        <v>-30766.36</v>
      </c>
      <c r="S925" s="36">
        <v>-0.93</v>
      </c>
      <c r="T925" s="34">
        <v>816.2833333333333</v>
      </c>
      <c r="U925" s="34">
        <v>136.68</v>
      </c>
      <c r="V925" s="34">
        <v>3811.16</v>
      </c>
      <c r="W925" s="34">
        <v>-3674.48</v>
      </c>
      <c r="X925" s="36">
        <v>-0.96</v>
      </c>
      <c r="Y925" s="3" t="str">
        <f>IFERROR(VLOOKUP(A925,'Pivot price tier'!$C$8:$L$2245,10,0),"")</f>
        <v/>
      </c>
      <c r="Z925" s="3" t="str">
        <f>IFERROR(VLOOKUP(A925,'Pivot price tier by size'!$D$8:$M$2466,10,0),"")</f>
        <v/>
      </c>
      <c r="AA925" s="3" t="str">
        <f>IFERROR(VLOOKUP(A925,'Pivot category'!$B$8:$I$2191,8,0),"")</f>
        <v/>
      </c>
      <c r="AB925" s="3" t="str">
        <f t="shared" si="14"/>
        <v>Bottom 5%</v>
      </c>
      <c r="AC925"/>
      <c r="AD925" s="3" t="s">
        <v>16449</v>
      </c>
      <c r="AE925" s="3" t="s">
        <v>14091</v>
      </c>
    </row>
    <row r="926" spans="1:31" x14ac:dyDescent="0.25">
      <c r="A926" t="s">
        <v>7851</v>
      </c>
      <c r="B926" t="s">
        <v>1613</v>
      </c>
      <c r="C926" s="3" t="s">
        <v>38</v>
      </c>
      <c r="D926" s="3" t="s">
        <v>4014</v>
      </c>
      <c r="E926" s="3" t="s">
        <v>5198</v>
      </c>
      <c r="F926" s="3">
        <v>7000</v>
      </c>
      <c r="G926" s="34">
        <v>22.99</v>
      </c>
      <c r="H926" s="3" t="s">
        <v>28</v>
      </c>
      <c r="I926" s="3" t="s">
        <v>19</v>
      </c>
      <c r="J926" s="3" t="s">
        <v>8251</v>
      </c>
      <c r="K926" s="3" t="s">
        <v>8252</v>
      </c>
      <c r="L926" s="3" t="s">
        <v>68</v>
      </c>
      <c r="M926" s="26" t="s">
        <v>13873</v>
      </c>
      <c r="N926"/>
      <c r="O926" s="3">
        <v>104</v>
      </c>
      <c r="P926" s="34">
        <v>45932.49</v>
      </c>
      <c r="Q926" s="34">
        <v>54739.19</v>
      </c>
      <c r="R926" s="34">
        <v>-8806.7000000000007</v>
      </c>
      <c r="S926" s="36">
        <v>-0.16</v>
      </c>
      <c r="T926" s="34">
        <v>441.65855769230768</v>
      </c>
      <c r="U926" s="34">
        <v>10404.370000000001</v>
      </c>
      <c r="V926" s="34">
        <v>12506.56</v>
      </c>
      <c r="W926" s="34">
        <v>-2102.19</v>
      </c>
      <c r="X926" s="36">
        <v>-0.17</v>
      </c>
      <c r="Y926" s="3" t="str">
        <f>IFERROR(VLOOKUP(A926,'Pivot price tier'!$C$8:$L$2245,10,0),"")</f>
        <v xml:space="preserve"> </v>
      </c>
      <c r="Z926" s="3" t="str">
        <f>IFERROR(VLOOKUP(A926,'Pivot price tier by size'!$D$8:$M$2466,10,0),"")</f>
        <v>X</v>
      </c>
      <c r="AA926" s="3" t="str">
        <f>IFERROR(VLOOKUP(A926,'Pivot category'!$B$8:$I$2191,8,0),"")</f>
        <v>X</v>
      </c>
      <c r="AB926" s="3" t="str">
        <f t="shared" si="14"/>
        <v>Bottom 5%</v>
      </c>
      <c r="AC926"/>
      <c r="AD926" s="3" t="s">
        <v>11231</v>
      </c>
      <c r="AE926" s="3" t="s">
        <v>14114</v>
      </c>
    </row>
    <row r="927" spans="1:31" x14ac:dyDescent="0.25">
      <c r="A927" t="s">
        <v>12050</v>
      </c>
      <c r="B927" t="s">
        <v>11948</v>
      </c>
      <c r="C927" s="3" t="s">
        <v>10509</v>
      </c>
      <c r="D927" s="3" t="s">
        <v>11901</v>
      </c>
      <c r="E927" s="3" t="s">
        <v>5150</v>
      </c>
      <c r="F927" s="3">
        <v>70000</v>
      </c>
      <c r="G927" s="34">
        <v>129.99</v>
      </c>
      <c r="H927" s="3" t="s">
        <v>27</v>
      </c>
      <c r="I927" s="3" t="s">
        <v>74</v>
      </c>
      <c r="J927" s="3" t="s">
        <v>8251</v>
      </c>
      <c r="K927" s="3" t="s">
        <v>8252</v>
      </c>
      <c r="L927" s="3" t="s">
        <v>68</v>
      </c>
      <c r="M927" s="26">
        <v>45108</v>
      </c>
      <c r="N927"/>
      <c r="O927" s="3">
        <v>65</v>
      </c>
      <c r="P927" s="34">
        <v>21578.34</v>
      </c>
      <c r="Q927" s="34">
        <v>31197.599999999999</v>
      </c>
      <c r="R927" s="34">
        <v>-9619.26</v>
      </c>
      <c r="S927" s="36">
        <v>-0.31</v>
      </c>
      <c r="T927" s="34">
        <v>331.97446153846153</v>
      </c>
      <c r="U927" s="34">
        <v>8839.32</v>
      </c>
      <c r="V927" s="34">
        <v>21318.36</v>
      </c>
      <c r="W927" s="34">
        <v>-12479.04</v>
      </c>
      <c r="X927" s="36">
        <v>-0.59</v>
      </c>
      <c r="Y927" s="3" t="str">
        <f>IFERROR(VLOOKUP(A927,'Pivot price tier'!$C$8:$L$2245,10,0),"")</f>
        <v xml:space="preserve"> </v>
      </c>
      <c r="Z927" s="3" t="str">
        <f>IFERROR(VLOOKUP(A927,'Pivot price tier by size'!$D$8:$M$2466,10,0),"")</f>
        <v>X</v>
      </c>
      <c r="AA927" s="3" t="str">
        <f>IFERROR(VLOOKUP(A927,'Pivot category'!$B$8:$I$2191,8,0),"")</f>
        <v>X</v>
      </c>
      <c r="AB927" s="3" t="str">
        <f t="shared" si="14"/>
        <v>Bottom 5%</v>
      </c>
      <c r="AC927"/>
      <c r="AD927" s="3" t="s">
        <v>16451</v>
      </c>
      <c r="AE927" s="3" t="s">
        <v>14096</v>
      </c>
    </row>
    <row r="928" spans="1:31" x14ac:dyDescent="0.25">
      <c r="A928" t="s">
        <v>7440</v>
      </c>
      <c r="B928" t="s">
        <v>1800</v>
      </c>
      <c r="C928" s="3" t="s">
        <v>36</v>
      </c>
      <c r="D928" s="3" t="s">
        <v>4212</v>
      </c>
      <c r="E928" s="3" t="s">
        <v>5198</v>
      </c>
      <c r="F928" s="3">
        <v>7000</v>
      </c>
      <c r="G928" s="34">
        <v>16.989999999999998</v>
      </c>
      <c r="H928" s="3" t="s">
        <v>28</v>
      </c>
      <c r="I928" s="3" t="s">
        <v>19</v>
      </c>
      <c r="J928" s="3" t="s">
        <v>8251</v>
      </c>
      <c r="K928" s="3" t="s">
        <v>8252</v>
      </c>
      <c r="L928" s="3" t="s">
        <v>68</v>
      </c>
      <c r="M928" s="26" t="s">
        <v>13873</v>
      </c>
      <c r="N928"/>
      <c r="O928" s="3">
        <v>80</v>
      </c>
      <c r="P928" s="34">
        <v>36613.449999999997</v>
      </c>
      <c r="Q928" s="34">
        <v>43919.15</v>
      </c>
      <c r="R928" s="34">
        <v>-7305.7</v>
      </c>
      <c r="S928" s="36">
        <v>-0.17</v>
      </c>
      <c r="T928" s="34">
        <v>457.66812499999997</v>
      </c>
      <c r="U928" s="34">
        <v>92629.48</v>
      </c>
      <c r="V928" s="34">
        <v>101005.55</v>
      </c>
      <c r="W928" s="34">
        <v>-8376.07</v>
      </c>
      <c r="X928" s="36">
        <v>-0.08</v>
      </c>
      <c r="Y928" s="3" t="str">
        <f>IFERROR(VLOOKUP(A928,'Pivot price tier'!$C$8:$L$2245,10,0),"")</f>
        <v xml:space="preserve"> </v>
      </c>
      <c r="Z928" s="3" t="str">
        <f>IFERROR(VLOOKUP(A928,'Pivot price tier by size'!$D$8:$M$2466,10,0),"")</f>
        <v>X</v>
      </c>
      <c r="AA928" s="3" t="str">
        <f>IFERROR(VLOOKUP(A928,'Pivot category'!$B$8:$I$2191,8,0),"")</f>
        <v>X</v>
      </c>
      <c r="AB928" s="3" t="str">
        <f t="shared" si="14"/>
        <v>Bottom 5%</v>
      </c>
      <c r="AC928"/>
      <c r="AD928" s="3" t="s">
        <v>16446</v>
      </c>
      <c r="AE928" s="3" t="s">
        <v>14094</v>
      </c>
    </row>
    <row r="929" spans="1:31" x14ac:dyDescent="0.25">
      <c r="A929" t="s">
        <v>6916</v>
      </c>
      <c r="B929" t="s">
        <v>467</v>
      </c>
      <c r="C929" s="3" t="s">
        <v>34</v>
      </c>
      <c r="D929" s="3" t="s">
        <v>2740</v>
      </c>
      <c r="E929" s="3" t="s">
        <v>5150</v>
      </c>
      <c r="F929" s="3">
        <v>1000</v>
      </c>
      <c r="G929" s="34">
        <v>4.99</v>
      </c>
      <c r="H929" s="3" t="s">
        <v>12620</v>
      </c>
      <c r="I929" s="3" t="s">
        <v>17</v>
      </c>
      <c r="J929" s="3" t="s">
        <v>8251</v>
      </c>
      <c r="K929" s="3" t="s">
        <v>8252</v>
      </c>
      <c r="L929" s="3" t="s">
        <v>68</v>
      </c>
      <c r="M929" s="26" t="s">
        <v>13873</v>
      </c>
      <c r="N929"/>
      <c r="O929" s="3">
        <v>150</v>
      </c>
      <c r="P929" s="34">
        <v>86393.05</v>
      </c>
      <c r="Q929" s="34">
        <v>68043.06</v>
      </c>
      <c r="R929" s="34">
        <v>18349.990000000002</v>
      </c>
      <c r="S929" s="36">
        <v>0.27</v>
      </c>
      <c r="T929" s="34">
        <v>575.95366666666666</v>
      </c>
      <c r="U929" s="34">
        <v>229825.28</v>
      </c>
      <c r="V929" s="34">
        <v>252578.43</v>
      </c>
      <c r="W929" s="34">
        <v>-22753.15</v>
      </c>
      <c r="X929" s="36">
        <v>-0.09</v>
      </c>
      <c r="Y929" s="3" t="str">
        <f>IFERROR(VLOOKUP(A929,'Pivot price tier'!$C$8:$L$2245,10,0),"")</f>
        <v xml:space="preserve"> </v>
      </c>
      <c r="Z929" s="3" t="str">
        <f>IFERROR(VLOOKUP(A929,'Pivot price tier by size'!$D$8:$M$2466,10,0),"")</f>
        <v>X</v>
      </c>
      <c r="AA929" s="3" t="str">
        <f>IFERROR(VLOOKUP(A929,'Pivot category'!$B$8:$I$2191,8,0),"")</f>
        <v>X</v>
      </c>
      <c r="AB929" s="3" t="str">
        <f t="shared" si="14"/>
        <v/>
      </c>
      <c r="AC929"/>
      <c r="AD929" s="3" t="s">
        <v>16449</v>
      </c>
      <c r="AE929" s="3" t="s">
        <v>14091</v>
      </c>
    </row>
    <row r="930" spans="1:31" x14ac:dyDescent="0.25">
      <c r="A930" t="s">
        <v>13040</v>
      </c>
      <c r="B930" t="s">
        <v>13041</v>
      </c>
      <c r="C930" s="3" t="s">
        <v>38</v>
      </c>
      <c r="D930" s="3" t="s">
        <v>12233</v>
      </c>
      <c r="E930" s="3" t="s">
        <v>5150</v>
      </c>
      <c r="F930" s="3">
        <v>1000</v>
      </c>
      <c r="G930" s="34">
        <v>119.99</v>
      </c>
      <c r="H930" s="3" t="s">
        <v>27</v>
      </c>
      <c r="I930" s="3" t="s">
        <v>15</v>
      </c>
      <c r="J930" s="3" t="s">
        <v>8251</v>
      </c>
      <c r="K930" s="3" t="s">
        <v>8252</v>
      </c>
      <c r="L930" s="3" t="s">
        <v>68</v>
      </c>
      <c r="M930" s="26">
        <v>45474</v>
      </c>
      <c r="N930"/>
      <c r="O930" s="3">
        <v>40</v>
      </c>
      <c r="P930" s="34">
        <v>57235.23</v>
      </c>
      <c r="Q930" s="34">
        <v>60305.13</v>
      </c>
      <c r="R930" s="34">
        <v>-3069.9</v>
      </c>
      <c r="S930" s="36">
        <v>-0.05</v>
      </c>
      <c r="T930" s="34">
        <v>1430.88075</v>
      </c>
      <c r="U930" s="34">
        <v>32997.25</v>
      </c>
      <c r="V930" s="34">
        <v>29767.61</v>
      </c>
      <c r="W930" s="34">
        <v>3229.64</v>
      </c>
      <c r="X930" s="36">
        <v>0.11</v>
      </c>
      <c r="Y930" s="3" t="str">
        <f>IFERROR(VLOOKUP(A930,'Pivot price tier'!$C$8:$L$2245,10,0),"")</f>
        <v xml:space="preserve"> </v>
      </c>
      <c r="Z930" s="3" t="str">
        <f>IFERROR(VLOOKUP(A930,'Pivot price tier by size'!$D$8:$M$2466,10,0),"")</f>
        <v>X</v>
      </c>
      <c r="AA930" s="3" t="str">
        <f>IFERROR(VLOOKUP(A930,'Pivot category'!$B$8:$I$2191,8,0),"")</f>
        <v>X</v>
      </c>
      <c r="AB930" s="3" t="str">
        <f t="shared" si="14"/>
        <v/>
      </c>
      <c r="AC930"/>
      <c r="AD930" s="3" t="s">
        <v>16452</v>
      </c>
      <c r="AE930" s="3" t="s">
        <v>16455</v>
      </c>
    </row>
    <row r="931" spans="1:31" x14ac:dyDescent="0.25">
      <c r="A931" t="s">
        <v>7461</v>
      </c>
      <c r="B931" t="s">
        <v>581</v>
      </c>
      <c r="C931" s="3" t="s">
        <v>36</v>
      </c>
      <c r="D931" s="3" t="s">
        <v>2871</v>
      </c>
      <c r="E931" s="3" t="s">
        <v>5198</v>
      </c>
      <c r="F931" s="3">
        <v>1000</v>
      </c>
      <c r="G931" s="34">
        <v>41.99</v>
      </c>
      <c r="H931" s="3" t="s">
        <v>28</v>
      </c>
      <c r="I931" s="3" t="s">
        <v>23</v>
      </c>
      <c r="J931" s="3" t="s">
        <v>8251</v>
      </c>
      <c r="K931" s="3" t="s">
        <v>8252</v>
      </c>
      <c r="L931" s="3" t="s">
        <v>68</v>
      </c>
      <c r="M931" s="26" t="s">
        <v>13873</v>
      </c>
      <c r="N931"/>
      <c r="O931" s="3">
        <v>85</v>
      </c>
      <c r="P931" s="34">
        <v>49380.24</v>
      </c>
      <c r="Q931" s="34">
        <v>55258.84</v>
      </c>
      <c r="R931" s="34">
        <v>-5878.6</v>
      </c>
      <c r="S931" s="36">
        <v>-0.11</v>
      </c>
      <c r="T931" s="34">
        <v>580.94399999999996</v>
      </c>
      <c r="U931" s="34">
        <v>13016.9</v>
      </c>
      <c r="V931" s="34">
        <v>18349.63</v>
      </c>
      <c r="W931" s="34">
        <v>-5332.73</v>
      </c>
      <c r="X931" s="36">
        <v>-0.28999999999999998</v>
      </c>
      <c r="Y931" s="3" t="str">
        <f>IFERROR(VLOOKUP(A931,'Pivot price tier'!$C$8:$L$2245,10,0),"")</f>
        <v xml:space="preserve"> </v>
      </c>
      <c r="Z931" s="3" t="str">
        <f>IFERROR(VLOOKUP(A931,'Pivot price tier by size'!$D$8:$M$2466,10,0),"")</f>
        <v>X</v>
      </c>
      <c r="AA931" s="3" t="str">
        <f>IFERROR(VLOOKUP(A931,'Pivot category'!$B$8:$I$2191,8,0),"")</f>
        <v>X</v>
      </c>
      <c r="AB931" s="3" t="str">
        <f t="shared" si="14"/>
        <v/>
      </c>
      <c r="AC931"/>
      <c r="AD931" s="3" t="s">
        <v>16452</v>
      </c>
      <c r="AE931" s="3" t="s">
        <v>16458</v>
      </c>
    </row>
    <row r="932" spans="1:31" x14ac:dyDescent="0.25">
      <c r="A932" t="s">
        <v>7919</v>
      </c>
      <c r="B932" t="s">
        <v>854</v>
      </c>
      <c r="C932" s="3" t="s">
        <v>38</v>
      </c>
      <c r="D932" s="3" t="s">
        <v>3168</v>
      </c>
      <c r="E932" s="3" t="s">
        <v>5150</v>
      </c>
      <c r="F932" s="3">
        <v>1000</v>
      </c>
      <c r="G932" s="34">
        <v>34.99</v>
      </c>
      <c r="H932" s="3" t="s">
        <v>30</v>
      </c>
      <c r="I932" s="3" t="s">
        <v>19</v>
      </c>
      <c r="J932" s="3" t="s">
        <v>8251</v>
      </c>
      <c r="K932" s="3" t="s">
        <v>8252</v>
      </c>
      <c r="L932" s="3" t="s">
        <v>68</v>
      </c>
      <c r="M932" s="26" t="s">
        <v>13873</v>
      </c>
      <c r="N932"/>
      <c r="O932" s="3">
        <v>133</v>
      </c>
      <c r="P932" s="34">
        <v>66227.89</v>
      </c>
      <c r="Q932" s="34">
        <v>82805.22</v>
      </c>
      <c r="R932" s="34">
        <v>-16577.330000000002</v>
      </c>
      <c r="S932" s="36">
        <v>-0.2</v>
      </c>
      <c r="T932" s="34">
        <v>497.95406015037594</v>
      </c>
      <c r="U932" s="34">
        <v>9690.19</v>
      </c>
      <c r="V932" s="34">
        <v>9245.26</v>
      </c>
      <c r="W932" s="34">
        <v>444.93</v>
      </c>
      <c r="X932" s="36">
        <v>0.05</v>
      </c>
      <c r="Y932" s="3" t="str">
        <f>IFERROR(VLOOKUP(A932,'Pivot price tier'!$C$8:$L$2245,10,0),"")</f>
        <v xml:space="preserve"> </v>
      </c>
      <c r="Z932" s="3" t="str">
        <f>IFERROR(VLOOKUP(A932,'Pivot price tier by size'!$D$8:$M$2466,10,0),"")</f>
        <v>X</v>
      </c>
      <c r="AA932" s="3" t="str">
        <f>IFERROR(VLOOKUP(A932,'Pivot category'!$B$8:$I$2191,8,0),"")</f>
        <v>X</v>
      </c>
      <c r="AB932" s="3" t="str">
        <f t="shared" si="14"/>
        <v/>
      </c>
      <c r="AC932"/>
      <c r="AD932" s="3" t="s">
        <v>11231</v>
      </c>
      <c r="AE932" s="3" t="s">
        <v>14114</v>
      </c>
    </row>
    <row r="933" spans="1:31" x14ac:dyDescent="0.25">
      <c r="A933" t="s">
        <v>7816</v>
      </c>
      <c r="B933" t="s">
        <v>1116</v>
      </c>
      <c r="C933" s="3" t="s">
        <v>38</v>
      </c>
      <c r="D933" s="3" t="s">
        <v>3460</v>
      </c>
      <c r="E933" s="3" t="s">
        <v>5150</v>
      </c>
      <c r="F933" s="3">
        <v>1000</v>
      </c>
      <c r="G933" s="34">
        <v>136.99</v>
      </c>
      <c r="H933" s="3" t="s">
        <v>30</v>
      </c>
      <c r="I933" s="3" t="s">
        <v>74</v>
      </c>
      <c r="J933" s="3" t="s">
        <v>8251</v>
      </c>
      <c r="K933" s="3" t="s">
        <v>8252</v>
      </c>
      <c r="L933" s="3" t="s">
        <v>68</v>
      </c>
      <c r="M933" s="26" t="s">
        <v>13873</v>
      </c>
      <c r="N933"/>
      <c r="O933" s="3">
        <v>55</v>
      </c>
      <c r="P933" s="34">
        <v>64111.14</v>
      </c>
      <c r="Q933" s="34">
        <v>82878.649999999994</v>
      </c>
      <c r="R933" s="34">
        <v>-18767.509999999998</v>
      </c>
      <c r="S933" s="36">
        <v>-0.23</v>
      </c>
      <c r="T933" s="34">
        <v>1165.6570909090908</v>
      </c>
      <c r="U933" s="34">
        <v>34087.46</v>
      </c>
      <c r="V933" s="34">
        <v>48391.3</v>
      </c>
      <c r="W933" s="34">
        <v>-14303.84</v>
      </c>
      <c r="X933" s="36">
        <v>-0.3</v>
      </c>
      <c r="Y933" s="3" t="str">
        <f>IFERROR(VLOOKUP(A933,'Pivot price tier'!$C$8:$L$2245,10,0),"")</f>
        <v xml:space="preserve"> </v>
      </c>
      <c r="Z933" s="3" t="str">
        <f>IFERROR(VLOOKUP(A933,'Pivot price tier by size'!$D$8:$M$2466,10,0),"")</f>
        <v>X</v>
      </c>
      <c r="AA933" s="3" t="str">
        <f>IFERROR(VLOOKUP(A933,'Pivot category'!$B$8:$I$2191,8,0),"")</f>
        <v>X</v>
      </c>
      <c r="AB933" s="3" t="str">
        <f t="shared" si="14"/>
        <v/>
      </c>
      <c r="AC933"/>
      <c r="AD933" s="3" t="s">
        <v>16452</v>
      </c>
      <c r="AE933" s="3" t="s">
        <v>16453</v>
      </c>
    </row>
    <row r="934" spans="1:31" hidden="1" x14ac:dyDescent="0.25">
      <c r="A934" t="s">
        <v>9402</v>
      </c>
      <c r="B934" t="s">
        <v>9401</v>
      </c>
      <c r="C934" s="3" t="s">
        <v>69</v>
      </c>
      <c r="D934" s="3" t="s">
        <v>9211</v>
      </c>
      <c r="E934" s="3" t="s">
        <v>5198</v>
      </c>
      <c r="F934" s="3">
        <v>7000</v>
      </c>
      <c r="G934" s="34">
        <v>0.59</v>
      </c>
      <c r="H934" s="3" t="s">
        <v>12620</v>
      </c>
      <c r="I934" s="3" t="s">
        <v>70</v>
      </c>
      <c r="J934" s="3" t="s">
        <v>8253</v>
      </c>
      <c r="K934" s="3" t="s">
        <v>8252</v>
      </c>
      <c r="L934" s="3" t="s">
        <v>8257</v>
      </c>
      <c r="M934" s="26" t="s">
        <v>13873</v>
      </c>
      <c r="N934"/>
      <c r="O934" s="3" t="s">
        <v>78</v>
      </c>
      <c r="P934" s="34"/>
      <c r="Q934" s="34">
        <v>146.91</v>
      </c>
      <c r="R934" s="34">
        <v>-146.91</v>
      </c>
      <c r="S934" s="36">
        <v>-1</v>
      </c>
      <c r="T934" s="34" t="s">
        <v>78</v>
      </c>
      <c r="U934" s="34" t="s">
        <v>78</v>
      </c>
      <c r="V934" s="34" t="s">
        <v>78</v>
      </c>
      <c r="W934" s="34" t="s">
        <v>78</v>
      </c>
      <c r="X934" s="36" t="s">
        <v>78</v>
      </c>
      <c r="Y934" s="3" t="str">
        <f>IFERROR(VLOOKUP(A934,'Pivot price tier'!$C$8:$L$2245,10,0),"")</f>
        <v/>
      </c>
      <c r="Z934" s="3" t="str">
        <f>IFERROR(VLOOKUP(A934,'Pivot price tier by size'!$D$8:$M$2466,10,0),"")</f>
        <v/>
      </c>
      <c r="AA934" s="3" t="str">
        <f>IFERROR(VLOOKUP(A934,'Pivot category'!$B$8:$I$2191,8,0),"")</f>
        <v/>
      </c>
      <c r="AB934" s="3" t="str">
        <f t="shared" si="14"/>
        <v>Bottom 5%</v>
      </c>
      <c r="AC934"/>
      <c r="AD934" s="3" t="s">
        <v>16449</v>
      </c>
      <c r="AE934" s="3" t="s">
        <v>14091</v>
      </c>
    </row>
    <row r="935" spans="1:31" x14ac:dyDescent="0.25">
      <c r="A935" t="s">
        <v>6924</v>
      </c>
      <c r="B935" t="s">
        <v>175</v>
      </c>
      <c r="C935" s="3" t="s">
        <v>34</v>
      </c>
      <c r="D935" s="3" t="s">
        <v>2413</v>
      </c>
      <c r="E935" s="3">
        <v>0</v>
      </c>
      <c r="F935" s="3">
        <v>1000</v>
      </c>
      <c r="G935" s="34">
        <v>8.99</v>
      </c>
      <c r="H935" s="3" t="s">
        <v>29</v>
      </c>
      <c r="I935" s="3" t="s">
        <v>19</v>
      </c>
      <c r="J935" s="3" t="s">
        <v>8251</v>
      </c>
      <c r="K935" s="3" t="s">
        <v>8252</v>
      </c>
      <c r="L935" s="3" t="s">
        <v>68</v>
      </c>
      <c r="M935" s="26" t="s">
        <v>13873</v>
      </c>
      <c r="N935"/>
      <c r="O935" s="3">
        <v>109</v>
      </c>
      <c r="P935" s="34">
        <v>41138.239999999998</v>
      </c>
      <c r="Q935" s="34">
        <v>51314.92</v>
      </c>
      <c r="R935" s="34">
        <v>-10176.68</v>
      </c>
      <c r="S935" s="36">
        <v>-0.2</v>
      </c>
      <c r="T935" s="34">
        <v>377.41504587155964</v>
      </c>
      <c r="U935" s="34">
        <v>39996.51</v>
      </c>
      <c r="V935" s="34">
        <v>55495.27</v>
      </c>
      <c r="W935" s="34">
        <v>-15498.76</v>
      </c>
      <c r="X935" s="36">
        <v>-0.28000000000000003</v>
      </c>
      <c r="Y935" s="3" t="str">
        <f>IFERROR(VLOOKUP(A935,'Pivot price tier'!$C$8:$L$2245,10,0),"")</f>
        <v xml:space="preserve"> </v>
      </c>
      <c r="Z935" s="3" t="str">
        <f>IFERROR(VLOOKUP(A935,'Pivot price tier by size'!$D$8:$M$2466,10,0),"")</f>
        <v>X</v>
      </c>
      <c r="AA935" s="3" t="str">
        <f>IFERROR(VLOOKUP(A935,'Pivot category'!$B$8:$I$2191,8,0),"")</f>
        <v xml:space="preserve"> </v>
      </c>
      <c r="AB935" s="3" t="str">
        <f t="shared" si="14"/>
        <v>Bottom 5%</v>
      </c>
      <c r="AC935"/>
      <c r="AD935" s="3" t="s">
        <v>16449</v>
      </c>
      <c r="AE935" s="3" t="s">
        <v>14091</v>
      </c>
    </row>
    <row r="936" spans="1:31" x14ac:dyDescent="0.25">
      <c r="A936" t="s">
        <v>13301</v>
      </c>
      <c r="B936" t="s">
        <v>8751</v>
      </c>
      <c r="C936" s="3" t="s">
        <v>38</v>
      </c>
      <c r="D936" s="3" t="s">
        <v>8424</v>
      </c>
      <c r="E936" s="3">
        <v>0</v>
      </c>
      <c r="F936" s="3">
        <v>10000</v>
      </c>
      <c r="G936" s="34">
        <v>62.99</v>
      </c>
      <c r="H936" s="3" t="s">
        <v>12621</v>
      </c>
      <c r="I936" s="3" t="s">
        <v>21</v>
      </c>
      <c r="J936" s="3" t="s">
        <v>8251</v>
      </c>
      <c r="K936" s="3" t="s">
        <v>8252</v>
      </c>
      <c r="L936" s="3" t="s">
        <v>68</v>
      </c>
      <c r="M936" s="26" t="s">
        <v>13873</v>
      </c>
      <c r="N936"/>
      <c r="O936" s="3">
        <v>77</v>
      </c>
      <c r="P936" s="34">
        <v>42563.05</v>
      </c>
      <c r="Q936" s="34">
        <v>48613.85</v>
      </c>
      <c r="R936" s="34">
        <v>-6050.8</v>
      </c>
      <c r="S936" s="36">
        <v>-0.12</v>
      </c>
      <c r="T936" s="34">
        <v>552.76688311688315</v>
      </c>
      <c r="U936" s="34">
        <v>14637.61</v>
      </c>
      <c r="V936" s="34">
        <v>13775.75</v>
      </c>
      <c r="W936" s="34">
        <v>861.86</v>
      </c>
      <c r="X936" s="36">
        <v>0.06</v>
      </c>
      <c r="Y936" s="3" t="str">
        <f>IFERROR(VLOOKUP(A936,'Pivot price tier'!$C$8:$L$2245,10,0),"")</f>
        <v xml:space="preserve"> </v>
      </c>
      <c r="Z936" s="3" t="str">
        <f>IFERROR(VLOOKUP(A936,'Pivot price tier by size'!$D$8:$M$2466,10,0),"")</f>
        <v>X</v>
      </c>
      <c r="AA936" s="3" t="str">
        <f>IFERROR(VLOOKUP(A936,'Pivot category'!$B$8:$I$2191,8,0),"")</f>
        <v xml:space="preserve"> </v>
      </c>
      <c r="AB936" s="3" t="str">
        <f t="shared" si="14"/>
        <v>Bottom 5%</v>
      </c>
      <c r="AC936"/>
      <c r="AD936" s="3" t="s">
        <v>11231</v>
      </c>
      <c r="AE936" s="3" t="s">
        <v>14123</v>
      </c>
    </row>
    <row r="937" spans="1:31" x14ac:dyDescent="0.25">
      <c r="A937" t="s">
        <v>7792</v>
      </c>
      <c r="B937" t="s">
        <v>435</v>
      </c>
      <c r="C937" s="3" t="s">
        <v>38</v>
      </c>
      <c r="D937" s="3" t="s">
        <v>2706</v>
      </c>
      <c r="E937" s="3" t="s">
        <v>5198</v>
      </c>
      <c r="F937" s="3">
        <v>1000</v>
      </c>
      <c r="G937" s="34">
        <v>23.99</v>
      </c>
      <c r="H937" s="3" t="s">
        <v>26</v>
      </c>
      <c r="I937" s="3" t="s">
        <v>17</v>
      </c>
      <c r="J937" s="3" t="s">
        <v>8251</v>
      </c>
      <c r="K937" s="3" t="s">
        <v>8252</v>
      </c>
      <c r="L937" s="3" t="s">
        <v>68</v>
      </c>
      <c r="M937" s="26" t="s">
        <v>13873</v>
      </c>
      <c r="N937"/>
      <c r="O937" s="3">
        <v>126</v>
      </c>
      <c r="P937" s="34">
        <v>45461.05</v>
      </c>
      <c r="Q937" s="34">
        <v>50882.79</v>
      </c>
      <c r="R937" s="34">
        <v>-5421.74</v>
      </c>
      <c r="S937" s="36">
        <v>-0.11</v>
      </c>
      <c r="T937" s="34">
        <v>360.80198412698417</v>
      </c>
      <c r="U937" s="34">
        <v>37016.57</v>
      </c>
      <c r="V937" s="34">
        <v>40471.129999999997</v>
      </c>
      <c r="W937" s="34">
        <v>-3454.56</v>
      </c>
      <c r="X937" s="36">
        <v>-0.09</v>
      </c>
      <c r="Y937" s="3" t="str">
        <f>IFERROR(VLOOKUP(A937,'Pivot price tier'!$C$8:$L$2245,10,0),"")</f>
        <v xml:space="preserve"> </v>
      </c>
      <c r="Z937" s="3" t="str">
        <f>IFERROR(VLOOKUP(A937,'Pivot price tier by size'!$D$8:$M$2466,10,0),"")</f>
        <v>X</v>
      </c>
      <c r="AA937" s="3" t="str">
        <f>IFERROR(VLOOKUP(A937,'Pivot category'!$B$8:$I$2191,8,0),"")</f>
        <v xml:space="preserve"> </v>
      </c>
      <c r="AB937" s="3" t="str">
        <f t="shared" si="14"/>
        <v>Bottom 5%</v>
      </c>
      <c r="AC937"/>
      <c r="AD937" s="3" t="s">
        <v>16446</v>
      </c>
      <c r="AE937" s="3" t="s">
        <v>14094</v>
      </c>
    </row>
    <row r="938" spans="1:31" x14ac:dyDescent="0.25">
      <c r="A938" t="s">
        <v>7803</v>
      </c>
      <c r="B938" t="s">
        <v>437</v>
      </c>
      <c r="C938" s="3" t="s">
        <v>38</v>
      </c>
      <c r="D938" s="3" t="s">
        <v>2709</v>
      </c>
      <c r="E938" s="3" t="s">
        <v>5198</v>
      </c>
      <c r="F938" s="3">
        <v>1000</v>
      </c>
      <c r="G938" s="34">
        <v>17.989999999999998</v>
      </c>
      <c r="H938" s="3" t="s">
        <v>26</v>
      </c>
      <c r="I938" s="3" t="s">
        <v>13</v>
      </c>
      <c r="J938" s="3" t="s">
        <v>8251</v>
      </c>
      <c r="K938" s="3" t="s">
        <v>8252</v>
      </c>
      <c r="L938" s="3" t="s">
        <v>68</v>
      </c>
      <c r="M938" s="26" t="s">
        <v>13873</v>
      </c>
      <c r="N938"/>
      <c r="O938" s="3">
        <v>102</v>
      </c>
      <c r="P938" s="34">
        <v>36627.64</v>
      </c>
      <c r="Q938" s="34">
        <v>39092.269999999997</v>
      </c>
      <c r="R938" s="34">
        <v>-2464.63</v>
      </c>
      <c r="S938" s="36">
        <v>-0.06</v>
      </c>
      <c r="T938" s="34">
        <v>359.09450980392154</v>
      </c>
      <c r="U938" s="34">
        <v>12359.13</v>
      </c>
      <c r="V938" s="34">
        <v>12107.27</v>
      </c>
      <c r="W938" s="34">
        <v>251.86</v>
      </c>
      <c r="X938" s="36">
        <v>0.02</v>
      </c>
      <c r="Y938" s="3" t="str">
        <f>IFERROR(VLOOKUP(A938,'Pivot price tier'!$C$8:$L$2245,10,0),"")</f>
        <v xml:space="preserve"> </v>
      </c>
      <c r="Z938" s="3" t="str">
        <f>IFERROR(VLOOKUP(A938,'Pivot price tier by size'!$D$8:$M$2466,10,0),"")</f>
        <v>X</v>
      </c>
      <c r="AA938" s="3" t="str">
        <f>IFERROR(VLOOKUP(A938,'Pivot category'!$B$8:$I$2191,8,0),"")</f>
        <v xml:space="preserve"> </v>
      </c>
      <c r="AB938" s="3" t="str">
        <f t="shared" si="14"/>
        <v>Bottom 5%</v>
      </c>
      <c r="AC938"/>
      <c r="AD938" s="3" t="s">
        <v>16446</v>
      </c>
      <c r="AE938" s="3" t="s">
        <v>14094</v>
      </c>
    </row>
    <row r="939" spans="1:31" x14ac:dyDescent="0.25">
      <c r="A939" t="s">
        <v>6896</v>
      </c>
      <c r="B939" t="s">
        <v>750</v>
      </c>
      <c r="C939" s="3" t="s">
        <v>34</v>
      </c>
      <c r="D939" s="3" t="s">
        <v>3055</v>
      </c>
      <c r="E939" s="3">
        <v>0</v>
      </c>
      <c r="F939" s="3">
        <v>1000</v>
      </c>
      <c r="G939" s="34">
        <v>6.99</v>
      </c>
      <c r="H939" s="3" t="s">
        <v>29</v>
      </c>
      <c r="I939" s="3" t="s">
        <v>17</v>
      </c>
      <c r="J939" s="3" t="s">
        <v>8251</v>
      </c>
      <c r="K939" s="3" t="s">
        <v>8252</v>
      </c>
      <c r="L939" s="3" t="s">
        <v>68</v>
      </c>
      <c r="M939" s="26" t="s">
        <v>13873</v>
      </c>
      <c r="N939"/>
      <c r="O939" s="3">
        <v>152</v>
      </c>
      <c r="P939" s="34">
        <v>34558.559999999998</v>
      </c>
      <c r="Q939" s="34">
        <v>41870.1</v>
      </c>
      <c r="R939" s="34">
        <v>-7311.54</v>
      </c>
      <c r="S939" s="36">
        <v>-0.17</v>
      </c>
      <c r="T939" s="34">
        <v>227.35894736842104</v>
      </c>
      <c r="U939" s="34">
        <v>66894.3</v>
      </c>
      <c r="V939" s="34">
        <v>65950.649999999994</v>
      </c>
      <c r="W939" s="34">
        <v>943.65</v>
      </c>
      <c r="X939" s="36">
        <v>0.01</v>
      </c>
      <c r="Y939" s="3" t="str">
        <f>IFERROR(VLOOKUP(A939,'Pivot price tier'!$C$8:$L$2245,10,0),"")</f>
        <v xml:space="preserve"> </v>
      </c>
      <c r="Z939" s="3" t="str">
        <f>IFERROR(VLOOKUP(A939,'Pivot price tier by size'!$D$8:$M$2466,10,0),"")</f>
        <v>X</v>
      </c>
      <c r="AA939" s="3" t="str">
        <f>IFERROR(VLOOKUP(A939,'Pivot category'!$B$8:$I$2191,8,0),"")</f>
        <v xml:space="preserve"> </v>
      </c>
      <c r="AB939" s="3" t="str">
        <f t="shared" si="14"/>
        <v>Bottom 5%</v>
      </c>
      <c r="AC939"/>
      <c r="AD939" s="3" t="s">
        <v>16446</v>
      </c>
      <c r="AE939" s="3" t="s">
        <v>14094</v>
      </c>
    </row>
    <row r="940" spans="1:31" x14ac:dyDescent="0.25">
      <c r="A940" t="s">
        <v>5443</v>
      </c>
      <c r="B940" t="s">
        <v>751</v>
      </c>
      <c r="C940" s="3" t="s">
        <v>32</v>
      </c>
      <c r="D940" s="3" t="s">
        <v>3056</v>
      </c>
      <c r="E940" s="3">
        <v>0</v>
      </c>
      <c r="F940" s="3">
        <v>1000</v>
      </c>
      <c r="G940" s="34">
        <v>12.99</v>
      </c>
      <c r="H940" s="3" t="s">
        <v>29</v>
      </c>
      <c r="I940" s="3" t="s">
        <v>17</v>
      </c>
      <c r="J940" s="3" t="s">
        <v>8251</v>
      </c>
      <c r="K940" s="3" t="s">
        <v>8252</v>
      </c>
      <c r="L940" s="3" t="s">
        <v>68</v>
      </c>
      <c r="M940" s="26" t="s">
        <v>13873</v>
      </c>
      <c r="N940"/>
      <c r="O940" s="3">
        <v>143</v>
      </c>
      <c r="P940" s="34">
        <v>33903.9</v>
      </c>
      <c r="Q940" s="34">
        <v>36839.64</v>
      </c>
      <c r="R940" s="34">
        <v>-2935.74</v>
      </c>
      <c r="S940" s="36">
        <v>-0.08</v>
      </c>
      <c r="T940" s="34">
        <v>237.0902097902098</v>
      </c>
      <c r="U940" s="34">
        <v>56324.639999999999</v>
      </c>
      <c r="V940" s="34">
        <v>53622.720000000001</v>
      </c>
      <c r="W940" s="34">
        <v>2701.92</v>
      </c>
      <c r="X940" s="36">
        <v>0.05</v>
      </c>
      <c r="Y940" s="3" t="str">
        <f>IFERROR(VLOOKUP(A940,'Pivot price tier'!$C$8:$L$2245,10,0),"")</f>
        <v xml:space="preserve"> </v>
      </c>
      <c r="Z940" s="3" t="str">
        <f>IFERROR(VLOOKUP(A940,'Pivot price tier by size'!$D$8:$M$2466,10,0),"")</f>
        <v>X</v>
      </c>
      <c r="AA940" s="3" t="str">
        <f>IFERROR(VLOOKUP(A940,'Pivot category'!$B$8:$I$2191,8,0),"")</f>
        <v xml:space="preserve"> </v>
      </c>
      <c r="AB940" s="3" t="str">
        <f t="shared" si="14"/>
        <v>Bottom 5%</v>
      </c>
      <c r="AC940"/>
      <c r="AD940" s="3" t="s">
        <v>16446</v>
      </c>
      <c r="AE940" s="3" t="s">
        <v>14094</v>
      </c>
    </row>
    <row r="941" spans="1:31" hidden="1" x14ac:dyDescent="0.25">
      <c r="A941" t="s">
        <v>7393</v>
      </c>
      <c r="B941" t="s">
        <v>5052</v>
      </c>
      <c r="C941" s="3" t="s">
        <v>69</v>
      </c>
      <c r="D941" s="3" t="s">
        <v>5013</v>
      </c>
      <c r="E941" s="3" t="s">
        <v>5150</v>
      </c>
      <c r="F941" s="3">
        <v>9000</v>
      </c>
      <c r="G941" s="34">
        <v>0.59</v>
      </c>
      <c r="H941" s="3" t="s">
        <v>12620</v>
      </c>
      <c r="I941" s="3" t="s">
        <v>70</v>
      </c>
      <c r="J941" s="3" t="s">
        <v>8253</v>
      </c>
      <c r="K941" s="3" t="s">
        <v>8260</v>
      </c>
      <c r="L941" s="3" t="s">
        <v>8257</v>
      </c>
      <c r="M941" s="26" t="s">
        <v>13873</v>
      </c>
      <c r="N941"/>
      <c r="O941" s="3" t="s">
        <v>78</v>
      </c>
      <c r="P941" s="34"/>
      <c r="Q941" s="34">
        <v>27.07</v>
      </c>
      <c r="R941" s="34">
        <v>-27.07</v>
      </c>
      <c r="S941" s="36">
        <v>-1</v>
      </c>
      <c r="T941" s="34" t="s">
        <v>78</v>
      </c>
      <c r="U941" s="34" t="s">
        <v>78</v>
      </c>
      <c r="V941" s="34" t="s">
        <v>78</v>
      </c>
      <c r="W941" s="34" t="s">
        <v>78</v>
      </c>
      <c r="X941" s="36" t="s">
        <v>78</v>
      </c>
      <c r="Y941" s="3" t="str">
        <f>IFERROR(VLOOKUP(A941,'Pivot price tier'!$C$8:$L$2245,10,0),"")</f>
        <v/>
      </c>
      <c r="Z941" s="3" t="str">
        <f>IFERROR(VLOOKUP(A941,'Pivot price tier by size'!$D$8:$M$2466,10,0),"")</f>
        <v/>
      </c>
      <c r="AA941" s="3" t="str">
        <f>IFERROR(VLOOKUP(A941,'Pivot category'!$B$8:$I$2191,8,0),"")</f>
        <v/>
      </c>
      <c r="AB941" s="3" t="str">
        <f t="shared" si="14"/>
        <v>Bottom 5%</v>
      </c>
      <c r="AC941"/>
      <c r="AD941" s="3" t="s">
        <v>16449</v>
      </c>
      <c r="AE941" s="3" t="s">
        <v>14091</v>
      </c>
    </row>
    <row r="942" spans="1:31" x14ac:dyDescent="0.25">
      <c r="A942" t="s">
        <v>12143</v>
      </c>
      <c r="B942" t="s">
        <v>12144</v>
      </c>
      <c r="C942" s="3" t="s">
        <v>10509</v>
      </c>
      <c r="D942" s="3" t="s">
        <v>12100</v>
      </c>
      <c r="E942" s="3" t="s">
        <v>5150</v>
      </c>
      <c r="F942" s="3">
        <v>70000</v>
      </c>
      <c r="G942" s="34">
        <v>36.99</v>
      </c>
      <c r="H942" s="3" t="s">
        <v>12622</v>
      </c>
      <c r="I942" s="3" t="s">
        <v>23</v>
      </c>
      <c r="J942" s="3" t="s">
        <v>8251</v>
      </c>
      <c r="K942" s="3" t="s">
        <v>8252</v>
      </c>
      <c r="L942" s="3" t="s">
        <v>68</v>
      </c>
      <c r="M942" s="26">
        <v>45231</v>
      </c>
      <c r="N942"/>
      <c r="O942" s="3">
        <v>97</v>
      </c>
      <c r="P942" s="34">
        <v>29653.56</v>
      </c>
      <c r="Q942" s="34">
        <v>35436.99</v>
      </c>
      <c r="R942" s="34">
        <v>-5783.43</v>
      </c>
      <c r="S942" s="36">
        <v>-0.16</v>
      </c>
      <c r="T942" s="34">
        <v>305.70680412371138</v>
      </c>
      <c r="U942" s="34">
        <v>20338.259999999998</v>
      </c>
      <c r="V942" s="34">
        <v>28806</v>
      </c>
      <c r="W942" s="34">
        <v>-8467.74</v>
      </c>
      <c r="X942" s="36">
        <v>-0.28999999999999998</v>
      </c>
      <c r="Y942" s="3" t="str">
        <f>IFERROR(VLOOKUP(A942,'Pivot price tier'!$C$8:$L$2245,10,0),"")</f>
        <v xml:space="preserve"> </v>
      </c>
      <c r="Z942" s="3" t="str">
        <f>IFERROR(VLOOKUP(A942,'Pivot price tier by size'!$D$8:$M$2466,10,0),"")</f>
        <v>X</v>
      </c>
      <c r="AA942" s="3" t="str">
        <f>IFERROR(VLOOKUP(A942,'Pivot category'!$B$8:$I$2191,8,0),"")</f>
        <v xml:space="preserve"> </v>
      </c>
      <c r="AB942" s="3" t="str">
        <f t="shared" si="14"/>
        <v>Bottom 5%</v>
      </c>
      <c r="AC942"/>
      <c r="AD942" s="3" t="s">
        <v>16449</v>
      </c>
      <c r="AE942" s="3" t="s">
        <v>14130</v>
      </c>
    </row>
    <row r="943" spans="1:31" x14ac:dyDescent="0.25">
      <c r="A943" t="s">
        <v>7731</v>
      </c>
      <c r="B943" t="s">
        <v>1585</v>
      </c>
      <c r="C943" s="3" t="s">
        <v>38</v>
      </c>
      <c r="D943" s="3" t="s">
        <v>3986</v>
      </c>
      <c r="E943" s="3" t="s">
        <v>5150</v>
      </c>
      <c r="F943" s="3">
        <v>10000</v>
      </c>
      <c r="G943" s="34">
        <v>39.99</v>
      </c>
      <c r="H943" s="3" t="s">
        <v>26</v>
      </c>
      <c r="I943" s="3" t="s">
        <v>21</v>
      </c>
      <c r="J943" s="3" t="s">
        <v>8251</v>
      </c>
      <c r="K943" s="3" t="s">
        <v>8252</v>
      </c>
      <c r="L943" s="3" t="s">
        <v>68</v>
      </c>
      <c r="M943" s="26" t="s">
        <v>13873</v>
      </c>
      <c r="N943"/>
      <c r="O943" s="3">
        <v>71</v>
      </c>
      <c r="P943" s="34">
        <v>45231.3</v>
      </c>
      <c r="Q943" s="34">
        <v>48750.66</v>
      </c>
      <c r="R943" s="34">
        <v>-3519.36</v>
      </c>
      <c r="S943" s="36">
        <v>-7.0000000000000007E-2</v>
      </c>
      <c r="T943" s="34">
        <v>637.06056338028168</v>
      </c>
      <c r="U943" s="34">
        <v>4659.8999999999996</v>
      </c>
      <c r="V943" s="34">
        <v>4470.96</v>
      </c>
      <c r="W943" s="34">
        <v>188.94</v>
      </c>
      <c r="X943" s="36">
        <v>0.04</v>
      </c>
      <c r="Y943" s="3" t="str">
        <f>IFERROR(VLOOKUP(A943,'Pivot price tier'!$C$8:$L$2245,10,0),"")</f>
        <v xml:space="preserve"> </v>
      </c>
      <c r="Z943" s="3" t="str">
        <f>IFERROR(VLOOKUP(A943,'Pivot price tier by size'!$D$8:$M$2466,10,0),"")</f>
        <v>X</v>
      </c>
      <c r="AA943" s="3" t="str">
        <f>IFERROR(VLOOKUP(A943,'Pivot category'!$B$8:$I$2191,8,0),"")</f>
        <v xml:space="preserve"> </v>
      </c>
      <c r="AB943" s="3" t="str">
        <f t="shared" si="14"/>
        <v>Bottom 5%</v>
      </c>
      <c r="AC943"/>
      <c r="AD943" s="3" t="s">
        <v>11231</v>
      </c>
      <c r="AE943" s="3" t="s">
        <v>16480</v>
      </c>
    </row>
    <row r="944" spans="1:31" hidden="1" x14ac:dyDescent="0.25">
      <c r="A944" t="s">
        <v>7598</v>
      </c>
      <c r="B944" t="s">
        <v>473</v>
      </c>
      <c r="C944" s="3" t="s">
        <v>36</v>
      </c>
      <c r="D944" s="3" t="s">
        <v>2746</v>
      </c>
      <c r="E944" s="3" t="s">
        <v>5150</v>
      </c>
      <c r="F944" s="3">
        <v>5000</v>
      </c>
      <c r="G944" s="34">
        <v>24.59</v>
      </c>
      <c r="H944" s="3" t="s">
        <v>30</v>
      </c>
      <c r="I944" s="3" t="s">
        <v>19</v>
      </c>
      <c r="J944" s="3" t="s">
        <v>8256</v>
      </c>
      <c r="K944" s="3" t="s">
        <v>8260</v>
      </c>
      <c r="L944" s="3" t="s">
        <v>8255</v>
      </c>
      <c r="M944" s="26" t="s">
        <v>13873</v>
      </c>
      <c r="N944"/>
      <c r="O944" s="3" t="s">
        <v>78</v>
      </c>
      <c r="P944" s="34">
        <v>122.95</v>
      </c>
      <c r="Q944" s="34">
        <v>65.58</v>
      </c>
      <c r="R944" s="34">
        <v>57.37</v>
      </c>
      <c r="S944" s="36">
        <v>0.87</v>
      </c>
      <c r="T944" s="34" t="s">
        <v>78</v>
      </c>
      <c r="U944" s="34">
        <v>0</v>
      </c>
      <c r="V944" s="34">
        <v>0</v>
      </c>
      <c r="W944" s="34">
        <v>0</v>
      </c>
      <c r="X944" s="36">
        <v>0</v>
      </c>
      <c r="Y944" s="3" t="str">
        <f>IFERROR(VLOOKUP(A944,'Pivot price tier'!$C$8:$L$2245,10,0),"")</f>
        <v/>
      </c>
      <c r="Z944" s="3" t="str">
        <f>IFERROR(VLOOKUP(A944,'Pivot price tier by size'!$D$8:$M$2466,10,0),"")</f>
        <v/>
      </c>
      <c r="AA944" s="3" t="str">
        <f>IFERROR(VLOOKUP(A944,'Pivot category'!$B$8:$I$2191,8,0),"")</f>
        <v/>
      </c>
      <c r="AB944" s="3" t="str">
        <f t="shared" si="14"/>
        <v>Bottom 5%</v>
      </c>
      <c r="AC944"/>
      <c r="AD944" s="3" t="s">
        <v>16456</v>
      </c>
      <c r="AE944" s="3" t="s">
        <v>14101</v>
      </c>
    </row>
    <row r="945" spans="1:31" hidden="1" x14ac:dyDescent="0.25">
      <c r="A945" t="s">
        <v>11115</v>
      </c>
      <c r="B945" t="s">
        <v>11116</v>
      </c>
      <c r="C945" s="3" t="s">
        <v>69</v>
      </c>
      <c r="D945" s="3" t="s">
        <v>2747</v>
      </c>
      <c r="E945" s="3" t="s">
        <v>5150</v>
      </c>
      <c r="F945" s="3">
        <v>1000</v>
      </c>
      <c r="G945" s="34">
        <v>0.99</v>
      </c>
      <c r="H945" s="3" t="s">
        <v>26</v>
      </c>
      <c r="I945" s="3" t="s">
        <v>70</v>
      </c>
      <c r="J945" s="3" t="s">
        <v>8253</v>
      </c>
      <c r="K945" s="3" t="s">
        <v>8252</v>
      </c>
      <c r="L945" s="3" t="s">
        <v>8257</v>
      </c>
      <c r="M945" s="26" t="s">
        <v>13873</v>
      </c>
      <c r="N945"/>
      <c r="O945" s="3" t="s">
        <v>78</v>
      </c>
      <c r="P945" s="34"/>
      <c r="Q945" s="34">
        <v>2.36</v>
      </c>
      <c r="R945" s="34">
        <v>-2.36</v>
      </c>
      <c r="S945" s="36">
        <v>-1</v>
      </c>
      <c r="T945" s="34" t="s">
        <v>78</v>
      </c>
      <c r="U945" s="34" t="s">
        <v>78</v>
      </c>
      <c r="V945" s="34" t="s">
        <v>78</v>
      </c>
      <c r="W945" s="34" t="s">
        <v>78</v>
      </c>
      <c r="X945" s="36" t="s">
        <v>78</v>
      </c>
      <c r="Y945" s="3" t="str">
        <f>IFERROR(VLOOKUP(A945,'Pivot price tier'!$C$8:$L$2245,10,0),"")</f>
        <v/>
      </c>
      <c r="Z945" s="3" t="str">
        <f>IFERROR(VLOOKUP(A945,'Pivot price tier by size'!$D$8:$M$2466,10,0),"")</f>
        <v/>
      </c>
      <c r="AA945" s="3" t="str">
        <f>IFERROR(VLOOKUP(A945,'Pivot category'!$B$8:$I$2191,8,0),"")</f>
        <v/>
      </c>
      <c r="AB945" s="3" t="str">
        <f t="shared" si="14"/>
        <v>Bottom 5%</v>
      </c>
      <c r="AC945"/>
      <c r="AD945" s="3" t="s">
        <v>16449</v>
      </c>
      <c r="AE945" s="3" t="s">
        <v>14091</v>
      </c>
    </row>
    <row r="946" spans="1:31" hidden="1" x14ac:dyDescent="0.25">
      <c r="A946" t="s">
        <v>15826</v>
      </c>
      <c r="B946" t="s">
        <v>15191</v>
      </c>
      <c r="C946" s="3" t="s">
        <v>32</v>
      </c>
      <c r="D946" s="3" t="s">
        <v>10594</v>
      </c>
      <c r="E946" s="3" t="s">
        <v>5198</v>
      </c>
      <c r="F946" s="3">
        <v>30000</v>
      </c>
      <c r="G946" s="34">
        <v>39.99</v>
      </c>
      <c r="H946" s="3" t="s">
        <v>26</v>
      </c>
      <c r="I946" s="3" t="s">
        <v>15</v>
      </c>
      <c r="J946" s="3" t="s">
        <v>13403</v>
      </c>
      <c r="K946" s="3" t="s">
        <v>8264</v>
      </c>
      <c r="L946" s="3" t="s">
        <v>68</v>
      </c>
      <c r="M946" s="26">
        <v>45809</v>
      </c>
      <c r="N946"/>
      <c r="O946" s="3">
        <v>1</v>
      </c>
      <c r="P946" s="34">
        <v>37.99</v>
      </c>
      <c r="Q946" s="34"/>
      <c r="R946" s="34">
        <v>37.99</v>
      </c>
      <c r="T946" s="34">
        <v>37.99</v>
      </c>
      <c r="U946" s="34">
        <v>2099.46</v>
      </c>
      <c r="V946" s="34">
        <v>3153.17</v>
      </c>
      <c r="W946" s="34">
        <v>-1053.71</v>
      </c>
      <c r="X946" s="36">
        <v>-0.33</v>
      </c>
      <c r="Y946" s="3" t="str">
        <f>IFERROR(VLOOKUP(A946,'Pivot price tier'!$C$8:$L$2245,10,0),"")</f>
        <v/>
      </c>
      <c r="Z946" s="3" t="str">
        <f>IFERROR(VLOOKUP(A946,'Pivot price tier by size'!$D$8:$M$2466,10,0),"")</f>
        <v/>
      </c>
      <c r="AA946" s="3" t="str">
        <f>IFERROR(VLOOKUP(A946,'Pivot category'!$B$8:$I$2191,8,0),"")</f>
        <v/>
      </c>
      <c r="AB946" s="3" t="str">
        <f t="shared" si="14"/>
        <v>Bottom 5%</v>
      </c>
      <c r="AC946"/>
      <c r="AD946" s="3" t="s">
        <v>78</v>
      </c>
      <c r="AE946" s="3" t="s">
        <v>78</v>
      </c>
    </row>
    <row r="947" spans="1:31" x14ac:dyDescent="0.25">
      <c r="A947" t="s">
        <v>7410</v>
      </c>
      <c r="B947" t="s">
        <v>1591</v>
      </c>
      <c r="C947" s="3" t="s">
        <v>36</v>
      </c>
      <c r="D947" s="3" t="s">
        <v>3992</v>
      </c>
      <c r="E947" s="3">
        <v>0</v>
      </c>
      <c r="F947" s="3">
        <v>7000</v>
      </c>
      <c r="G947" s="34">
        <v>17.989999999999998</v>
      </c>
      <c r="H947" s="3" t="s">
        <v>25</v>
      </c>
      <c r="I947" s="3" t="s">
        <v>19</v>
      </c>
      <c r="J947" s="3" t="s">
        <v>8251</v>
      </c>
      <c r="K947" s="3" t="s">
        <v>8252</v>
      </c>
      <c r="L947" s="3" t="s">
        <v>68</v>
      </c>
      <c r="M947" s="26" t="s">
        <v>13873</v>
      </c>
      <c r="N947"/>
      <c r="O947" s="3">
        <v>118</v>
      </c>
      <c r="P947" s="34">
        <v>46805.03</v>
      </c>
      <c r="Q947" s="34">
        <v>54311.4</v>
      </c>
      <c r="R947" s="34">
        <v>-7506.37</v>
      </c>
      <c r="S947" s="36">
        <v>-0.14000000000000001</v>
      </c>
      <c r="T947" s="34">
        <v>396.6527966101695</v>
      </c>
      <c r="U947" s="34">
        <v>125712.96000000001</v>
      </c>
      <c r="V947" s="34">
        <v>139101.75</v>
      </c>
      <c r="W947" s="34">
        <v>-13388.79</v>
      </c>
      <c r="X947" s="36">
        <v>-0.1</v>
      </c>
      <c r="Y947" s="3" t="str">
        <f>IFERROR(VLOOKUP(A947,'Pivot price tier'!$C$8:$L$2245,10,0),"")</f>
        <v xml:space="preserve"> </v>
      </c>
      <c r="Z947" s="3" t="str">
        <f>IFERROR(VLOOKUP(A947,'Pivot price tier by size'!$D$8:$M$2466,10,0),"")</f>
        <v>X</v>
      </c>
      <c r="AA947" s="3" t="str">
        <f>IFERROR(VLOOKUP(A947,'Pivot category'!$B$8:$I$2191,8,0),"")</f>
        <v xml:space="preserve"> </v>
      </c>
      <c r="AB947" s="3" t="str">
        <f t="shared" si="14"/>
        <v>Bottom 5%</v>
      </c>
      <c r="AC947"/>
      <c r="AD947" s="3" t="s">
        <v>11231</v>
      </c>
      <c r="AE947" s="3" t="s">
        <v>14114</v>
      </c>
    </row>
    <row r="948" spans="1:31" x14ac:dyDescent="0.25">
      <c r="A948" t="s">
        <v>10492</v>
      </c>
      <c r="B948" t="s">
        <v>10493</v>
      </c>
      <c r="C948" s="3" t="s">
        <v>38</v>
      </c>
      <c r="D948" s="3" t="s">
        <v>10312</v>
      </c>
      <c r="E948" s="3">
        <v>0</v>
      </c>
      <c r="F948" s="3">
        <v>1000</v>
      </c>
      <c r="G948" s="34">
        <v>54.99</v>
      </c>
      <c r="H948" s="3" t="s">
        <v>29</v>
      </c>
      <c r="I948" s="3" t="s">
        <v>21</v>
      </c>
      <c r="J948" s="3" t="s">
        <v>8251</v>
      </c>
      <c r="K948" s="3" t="s">
        <v>8252</v>
      </c>
      <c r="L948" s="3" t="s">
        <v>68</v>
      </c>
      <c r="M948" s="26" t="s">
        <v>13873</v>
      </c>
      <c r="N948"/>
      <c r="O948" s="3">
        <v>59</v>
      </c>
      <c r="P948" s="34">
        <v>41632.06</v>
      </c>
      <c r="Q948" s="34">
        <v>42335.89</v>
      </c>
      <c r="R948" s="34">
        <v>-703.83</v>
      </c>
      <c r="S948" s="36">
        <v>-0.02</v>
      </c>
      <c r="T948" s="34">
        <v>705.62813559322035</v>
      </c>
      <c r="U948" s="34">
        <v>10527.98</v>
      </c>
      <c r="V948" s="34">
        <v>12419.63</v>
      </c>
      <c r="W948" s="34">
        <v>-1891.65</v>
      </c>
      <c r="X948" s="36">
        <v>-0.15</v>
      </c>
      <c r="Y948" s="3" t="str">
        <f>IFERROR(VLOOKUP(A948,'Pivot price tier'!$C$8:$L$2245,10,0),"")</f>
        <v xml:space="preserve"> </v>
      </c>
      <c r="Z948" s="3" t="str">
        <f>IFERROR(VLOOKUP(A948,'Pivot price tier by size'!$D$8:$M$2466,10,0),"")</f>
        <v>X</v>
      </c>
      <c r="AA948" s="3" t="str">
        <f>IFERROR(VLOOKUP(A948,'Pivot category'!$B$8:$I$2191,8,0),"")</f>
        <v xml:space="preserve"> </v>
      </c>
      <c r="AB948" s="3" t="str">
        <f t="shared" si="14"/>
        <v>Bottom 5%</v>
      </c>
      <c r="AC948"/>
      <c r="AD948" s="3" t="s">
        <v>11231</v>
      </c>
      <c r="AE948" s="3" t="s">
        <v>14114</v>
      </c>
    </row>
    <row r="949" spans="1:31" hidden="1" x14ac:dyDescent="0.25">
      <c r="A949" t="s">
        <v>9877</v>
      </c>
      <c r="B949" t="s">
        <v>9902</v>
      </c>
      <c r="C949" s="3" t="s">
        <v>32</v>
      </c>
      <c r="D949" s="3" t="s">
        <v>9292</v>
      </c>
      <c r="E949" s="3" t="s">
        <v>5150</v>
      </c>
      <c r="F949" s="3">
        <v>10000</v>
      </c>
      <c r="G949" s="34">
        <v>41.99</v>
      </c>
      <c r="H949" s="3" t="s">
        <v>27</v>
      </c>
      <c r="I949" s="3" t="s">
        <v>23</v>
      </c>
      <c r="J949" s="3" t="s">
        <v>8253</v>
      </c>
      <c r="K949" s="3" t="s">
        <v>8260</v>
      </c>
      <c r="L949" s="3" t="s">
        <v>8257</v>
      </c>
      <c r="M949" s="26" t="s">
        <v>13873</v>
      </c>
      <c r="N949"/>
      <c r="O949" s="3" t="s">
        <v>78</v>
      </c>
      <c r="P949" s="34"/>
      <c r="Q949" s="34">
        <v>0</v>
      </c>
      <c r="R949" s="34">
        <v>0</v>
      </c>
      <c r="T949" s="34" t="s">
        <v>78</v>
      </c>
      <c r="U949" s="34">
        <v>0</v>
      </c>
      <c r="V949" s="34">
        <v>0</v>
      </c>
      <c r="W949" s="34">
        <v>0</v>
      </c>
      <c r="X949" s="36">
        <v>0</v>
      </c>
      <c r="Y949" s="3" t="str">
        <f>IFERROR(VLOOKUP(A949,'Pivot price tier'!$C$8:$L$2245,10,0),"")</f>
        <v/>
      </c>
      <c r="Z949" s="3" t="str">
        <f>IFERROR(VLOOKUP(A949,'Pivot price tier by size'!$D$8:$M$2466,10,0),"")</f>
        <v/>
      </c>
      <c r="AA949" s="3" t="str">
        <f>IFERROR(VLOOKUP(A949,'Pivot category'!$B$8:$I$2191,8,0),"")</f>
        <v/>
      </c>
      <c r="AB949" s="3" t="str">
        <f t="shared" si="14"/>
        <v>Bottom 5%</v>
      </c>
      <c r="AC949"/>
      <c r="AD949" s="3" t="s">
        <v>16451</v>
      </c>
      <c r="AE949" s="3" t="s">
        <v>14099</v>
      </c>
    </row>
    <row r="950" spans="1:31" hidden="1" x14ac:dyDescent="0.25">
      <c r="A950" t="s">
        <v>6293</v>
      </c>
      <c r="B950" t="s">
        <v>474</v>
      </c>
      <c r="C950" s="3" t="s">
        <v>32</v>
      </c>
      <c r="D950" s="3" t="s">
        <v>2748</v>
      </c>
      <c r="E950" s="3" t="s">
        <v>5152</v>
      </c>
      <c r="F950" s="3">
        <v>5000</v>
      </c>
      <c r="G950" s="34">
        <v>79.989999999999995</v>
      </c>
      <c r="H950" s="3" t="s">
        <v>12619</v>
      </c>
      <c r="I950" s="3" t="s">
        <v>15</v>
      </c>
      <c r="J950" s="3" t="s">
        <v>8261</v>
      </c>
      <c r="K950" s="3" t="s">
        <v>8260</v>
      </c>
      <c r="L950" s="3" t="s">
        <v>68</v>
      </c>
      <c r="M950" s="26" t="s">
        <v>13873</v>
      </c>
      <c r="N950"/>
      <c r="O950" s="3">
        <v>0</v>
      </c>
      <c r="P950" s="34">
        <v>239.97</v>
      </c>
      <c r="Q950" s="34">
        <v>3759.53</v>
      </c>
      <c r="R950" s="34">
        <v>-3519.56</v>
      </c>
      <c r="S950" s="36">
        <v>-0.94</v>
      </c>
      <c r="T950" s="34" t="s">
        <v>78</v>
      </c>
      <c r="U950" s="34">
        <v>0</v>
      </c>
      <c r="V950" s="34">
        <v>1439.82</v>
      </c>
      <c r="W950" s="34">
        <v>-1439.82</v>
      </c>
      <c r="X950" s="36">
        <v>-1</v>
      </c>
      <c r="Y950" s="3" t="str">
        <f>IFERROR(VLOOKUP(A950,'Pivot price tier'!$C$8:$L$2245,10,0),"")</f>
        <v/>
      </c>
      <c r="Z950" s="3" t="str">
        <f>IFERROR(VLOOKUP(A950,'Pivot price tier by size'!$D$8:$M$2466,10,0),"")</f>
        <v/>
      </c>
      <c r="AA950" s="3" t="str">
        <f>IFERROR(VLOOKUP(A950,'Pivot category'!$B$8:$I$2191,8,0),"")</f>
        <v/>
      </c>
      <c r="AB950" s="3" t="str">
        <f t="shared" si="14"/>
        <v>Bottom 5%</v>
      </c>
      <c r="AC950"/>
      <c r="AD950" s="3" t="s">
        <v>16452</v>
      </c>
      <c r="AE950" s="3" t="s">
        <v>16455</v>
      </c>
    </row>
    <row r="951" spans="1:31" hidden="1" x14ac:dyDescent="0.25">
      <c r="A951" t="s">
        <v>6325</v>
      </c>
      <c r="B951" t="s">
        <v>475</v>
      </c>
      <c r="C951" s="3" t="s">
        <v>32</v>
      </c>
      <c r="D951" s="3" t="s">
        <v>2749</v>
      </c>
      <c r="E951" s="3" t="s">
        <v>5150</v>
      </c>
      <c r="F951" s="3">
        <v>5000</v>
      </c>
      <c r="G951" s="34">
        <v>11.99</v>
      </c>
      <c r="H951" s="3" t="s">
        <v>30</v>
      </c>
      <c r="I951" s="3" t="s">
        <v>17</v>
      </c>
      <c r="J951" s="3" t="s">
        <v>8253</v>
      </c>
      <c r="K951" s="3" t="s">
        <v>8260</v>
      </c>
      <c r="L951" s="3" t="s">
        <v>8257</v>
      </c>
      <c r="M951" s="26" t="s">
        <v>13873</v>
      </c>
      <c r="N951"/>
      <c r="O951" s="3" t="s">
        <v>78</v>
      </c>
      <c r="P951" s="34"/>
      <c r="Q951" s="34">
        <v>0</v>
      </c>
      <c r="R951" s="34">
        <v>0</v>
      </c>
      <c r="T951" s="34" t="s">
        <v>78</v>
      </c>
      <c r="U951" s="34" t="s">
        <v>78</v>
      </c>
      <c r="V951" s="34" t="s">
        <v>78</v>
      </c>
      <c r="W951" s="34" t="s">
        <v>78</v>
      </c>
      <c r="X951" s="36" t="s">
        <v>78</v>
      </c>
      <c r="Y951" s="3" t="str">
        <f>IFERROR(VLOOKUP(A951,'Pivot price tier'!$C$8:$L$2245,10,0),"")</f>
        <v/>
      </c>
      <c r="Z951" s="3" t="str">
        <f>IFERROR(VLOOKUP(A951,'Pivot price tier by size'!$D$8:$M$2466,10,0),"")</f>
        <v/>
      </c>
      <c r="AA951" s="3" t="str">
        <f>IFERROR(VLOOKUP(A951,'Pivot category'!$B$8:$I$2191,8,0),"")</f>
        <v/>
      </c>
      <c r="AB951" s="3" t="str">
        <f t="shared" si="14"/>
        <v>Bottom 5%</v>
      </c>
      <c r="AC951"/>
      <c r="AD951" s="3" t="s">
        <v>16451</v>
      </c>
      <c r="AE951" s="3" t="s">
        <v>16466</v>
      </c>
    </row>
    <row r="952" spans="1:31" hidden="1" x14ac:dyDescent="0.25">
      <c r="A952" t="s">
        <v>13649</v>
      </c>
      <c r="B952" t="s">
        <v>13650</v>
      </c>
      <c r="C952" s="3" t="s">
        <v>34</v>
      </c>
      <c r="D952" s="3" t="s">
        <v>2751</v>
      </c>
      <c r="E952" s="3" t="s">
        <v>5150</v>
      </c>
      <c r="F952" s="3">
        <v>1000</v>
      </c>
      <c r="G952" s="34">
        <v>4.79</v>
      </c>
      <c r="H952" s="3" t="s">
        <v>26</v>
      </c>
      <c r="I952" s="3" t="s">
        <v>17</v>
      </c>
      <c r="J952" s="3" t="s">
        <v>8253</v>
      </c>
      <c r="K952" s="3" t="s">
        <v>8252</v>
      </c>
      <c r="L952" s="3" t="s">
        <v>8257</v>
      </c>
      <c r="M952" s="26">
        <v>45597</v>
      </c>
      <c r="N952"/>
      <c r="O952" s="3" t="s">
        <v>78</v>
      </c>
      <c r="P952" s="34"/>
      <c r="Q952" s="34">
        <v>4.79</v>
      </c>
      <c r="R952" s="34">
        <v>-4.79</v>
      </c>
      <c r="S952" s="36">
        <v>-1</v>
      </c>
      <c r="T952" s="34" t="s">
        <v>78</v>
      </c>
      <c r="U952" s="34" t="s">
        <v>78</v>
      </c>
      <c r="V952" s="34" t="s">
        <v>78</v>
      </c>
      <c r="W952" s="34" t="s">
        <v>78</v>
      </c>
      <c r="X952" s="36" t="s">
        <v>78</v>
      </c>
      <c r="Y952" s="3" t="str">
        <f>IFERROR(VLOOKUP(A952,'Pivot price tier'!$C$8:$L$2245,10,0),"")</f>
        <v/>
      </c>
      <c r="Z952" s="3" t="str">
        <f>IFERROR(VLOOKUP(A952,'Pivot price tier by size'!$D$8:$M$2466,10,0),"")</f>
        <v/>
      </c>
      <c r="AA952" s="3" t="str">
        <f>IFERROR(VLOOKUP(A952,'Pivot category'!$B$8:$I$2191,8,0),"")</f>
        <v/>
      </c>
      <c r="AB952" s="3" t="str">
        <f t="shared" si="14"/>
        <v>Bottom 5%</v>
      </c>
      <c r="AC952"/>
      <c r="AD952" s="3" t="s">
        <v>16452</v>
      </c>
      <c r="AE952" s="3" t="s">
        <v>16455</v>
      </c>
    </row>
    <row r="953" spans="1:31" hidden="1" x14ac:dyDescent="0.25">
      <c r="A953" t="s">
        <v>5639</v>
      </c>
      <c r="B953" t="s">
        <v>477</v>
      </c>
      <c r="C953" s="3" t="s">
        <v>32</v>
      </c>
      <c r="D953" s="3" t="s">
        <v>2752</v>
      </c>
      <c r="E953" s="3" t="s">
        <v>5198</v>
      </c>
      <c r="F953" s="3">
        <v>1000</v>
      </c>
      <c r="G953" s="34">
        <v>11.99</v>
      </c>
      <c r="H953" s="3" t="s">
        <v>26</v>
      </c>
      <c r="I953" s="3" t="s">
        <v>17</v>
      </c>
      <c r="J953" s="3" t="s">
        <v>8256</v>
      </c>
      <c r="K953" s="3" t="s">
        <v>8252</v>
      </c>
      <c r="L953" s="3" t="s">
        <v>8255</v>
      </c>
      <c r="M953" s="26" t="s">
        <v>13873</v>
      </c>
      <c r="N953"/>
      <c r="O953" s="3" t="s">
        <v>78</v>
      </c>
      <c r="P953" s="34">
        <v>35.97</v>
      </c>
      <c r="Q953" s="34">
        <v>1795.09</v>
      </c>
      <c r="R953" s="34">
        <v>-1759.12</v>
      </c>
      <c r="S953" s="36">
        <v>-0.98</v>
      </c>
      <c r="T953" s="34" t="s">
        <v>78</v>
      </c>
      <c r="U953" s="34">
        <v>0</v>
      </c>
      <c r="V953" s="34">
        <v>139.93</v>
      </c>
      <c r="W953" s="34">
        <v>-139.93</v>
      </c>
      <c r="X953" s="36">
        <v>-1</v>
      </c>
      <c r="Y953" s="3" t="str">
        <f>IFERROR(VLOOKUP(A953,'Pivot price tier'!$C$8:$L$2245,10,0),"")</f>
        <v/>
      </c>
      <c r="Z953" s="3" t="str">
        <f>IFERROR(VLOOKUP(A953,'Pivot price tier by size'!$D$8:$M$2466,10,0),"")</f>
        <v/>
      </c>
      <c r="AA953" s="3" t="str">
        <f>IFERROR(VLOOKUP(A953,'Pivot category'!$B$8:$I$2191,8,0),"")</f>
        <v/>
      </c>
      <c r="AB953" s="3" t="str">
        <f t="shared" si="14"/>
        <v>Bottom 5%</v>
      </c>
      <c r="AC953"/>
      <c r="AD953" s="3" t="s">
        <v>16452</v>
      </c>
      <c r="AE953" s="3" t="s">
        <v>16455</v>
      </c>
    </row>
    <row r="954" spans="1:31" hidden="1" x14ac:dyDescent="0.25">
      <c r="A954" t="s">
        <v>10424</v>
      </c>
      <c r="B954" t="s">
        <v>10425</v>
      </c>
      <c r="C954" s="3" t="s">
        <v>32</v>
      </c>
      <c r="D954" s="3" t="s">
        <v>10298</v>
      </c>
      <c r="E954" s="3" t="s">
        <v>5198</v>
      </c>
      <c r="F954" s="3">
        <v>7000</v>
      </c>
      <c r="G954" s="34">
        <v>20.99</v>
      </c>
      <c r="H954" s="3" t="s">
        <v>26</v>
      </c>
      <c r="I954" s="3" t="s">
        <v>21</v>
      </c>
      <c r="J954" s="3" t="s">
        <v>8256</v>
      </c>
      <c r="K954" s="3" t="s">
        <v>8252</v>
      </c>
      <c r="L954" s="3" t="s">
        <v>8254</v>
      </c>
      <c r="M954" s="26" t="s">
        <v>13873</v>
      </c>
      <c r="N954"/>
      <c r="O954" s="3" t="s">
        <v>78</v>
      </c>
      <c r="P954" s="34"/>
      <c r="Q954" s="34">
        <v>58.97</v>
      </c>
      <c r="R954" s="34">
        <v>-58.97</v>
      </c>
      <c r="S954" s="36">
        <v>-1</v>
      </c>
      <c r="T954" s="34" t="s">
        <v>78</v>
      </c>
      <c r="U954" s="34" t="s">
        <v>78</v>
      </c>
      <c r="V954" s="34" t="s">
        <v>78</v>
      </c>
      <c r="W954" s="34" t="s">
        <v>78</v>
      </c>
      <c r="X954" s="36" t="s">
        <v>78</v>
      </c>
      <c r="Y954" s="3" t="str">
        <f>IFERROR(VLOOKUP(A954,'Pivot price tier'!$C$8:$L$2245,10,0),"")</f>
        <v/>
      </c>
      <c r="Z954" s="3" t="str">
        <f>IFERROR(VLOOKUP(A954,'Pivot price tier by size'!$D$8:$M$2466,10,0),"")</f>
        <v/>
      </c>
      <c r="AA954" s="3" t="str">
        <f>IFERROR(VLOOKUP(A954,'Pivot category'!$B$8:$I$2191,8,0),"")</f>
        <v/>
      </c>
      <c r="AB954" s="3" t="str">
        <f t="shared" si="14"/>
        <v>Bottom 5%</v>
      </c>
      <c r="AC954"/>
      <c r="AD954" s="3" t="s">
        <v>16452</v>
      </c>
      <c r="AE954" s="3" t="s">
        <v>16455</v>
      </c>
    </row>
    <row r="955" spans="1:31" x14ac:dyDescent="0.25">
      <c r="A955" t="s">
        <v>7485</v>
      </c>
      <c r="B955" t="s">
        <v>1893</v>
      </c>
      <c r="C955" s="3" t="s">
        <v>36</v>
      </c>
      <c r="D955" s="3" t="s">
        <v>4324</v>
      </c>
      <c r="E955" s="3" t="s">
        <v>5198</v>
      </c>
      <c r="F955" s="3">
        <v>1000</v>
      </c>
      <c r="G955" s="34">
        <v>24.99</v>
      </c>
      <c r="H955" s="3" t="s">
        <v>26</v>
      </c>
      <c r="I955" s="3" t="s">
        <v>21</v>
      </c>
      <c r="J955" s="3" t="s">
        <v>8251</v>
      </c>
      <c r="K955" s="3" t="s">
        <v>8252</v>
      </c>
      <c r="L955" s="3" t="s">
        <v>68</v>
      </c>
      <c r="M955" s="26" t="s">
        <v>13873</v>
      </c>
      <c r="N955"/>
      <c r="O955" s="3">
        <v>83</v>
      </c>
      <c r="P955" s="34">
        <v>28838.46</v>
      </c>
      <c r="Q955" s="34">
        <v>34361.25</v>
      </c>
      <c r="R955" s="34">
        <v>-5522.79</v>
      </c>
      <c r="S955" s="36">
        <v>-0.16</v>
      </c>
      <c r="T955" s="34">
        <v>347.4513253012048</v>
      </c>
      <c r="U955" s="34">
        <v>38884.44</v>
      </c>
      <c r="V955" s="34">
        <v>51904.23</v>
      </c>
      <c r="W955" s="34">
        <v>-13019.79</v>
      </c>
      <c r="X955" s="36">
        <v>-0.25</v>
      </c>
      <c r="Y955" s="3" t="str">
        <f>IFERROR(VLOOKUP(A955,'Pivot price tier'!$C$8:$L$2245,10,0),"")</f>
        <v xml:space="preserve"> </v>
      </c>
      <c r="Z955" s="3" t="str">
        <f>IFERROR(VLOOKUP(A955,'Pivot price tier by size'!$D$8:$M$2466,10,0),"")</f>
        <v>X</v>
      </c>
      <c r="AA955" s="3" t="str">
        <f>IFERROR(VLOOKUP(A955,'Pivot category'!$B$8:$I$2191,8,0),"")</f>
        <v xml:space="preserve"> </v>
      </c>
      <c r="AB955" s="3" t="str">
        <f t="shared" si="14"/>
        <v>Bottom 5%</v>
      </c>
      <c r="AC955"/>
      <c r="AD955" s="3" t="s">
        <v>11231</v>
      </c>
      <c r="AE955" s="3" t="s">
        <v>14123</v>
      </c>
    </row>
    <row r="956" spans="1:31" hidden="1" x14ac:dyDescent="0.25">
      <c r="A956" t="s">
        <v>6500</v>
      </c>
      <c r="B956" t="s">
        <v>6499</v>
      </c>
      <c r="C956" s="3" t="s">
        <v>32</v>
      </c>
      <c r="D956" s="3" t="s">
        <v>8068</v>
      </c>
      <c r="E956" s="3" t="s">
        <v>5198</v>
      </c>
      <c r="F956" s="3">
        <v>7000</v>
      </c>
      <c r="G956" s="34">
        <v>11.99</v>
      </c>
      <c r="H956" s="3" t="s">
        <v>26</v>
      </c>
      <c r="I956" s="3" t="s">
        <v>17</v>
      </c>
      <c r="J956" s="3" t="s">
        <v>8256</v>
      </c>
      <c r="K956" s="3" t="s">
        <v>8252</v>
      </c>
      <c r="L956" s="3" t="s">
        <v>8255</v>
      </c>
      <c r="M956" s="26" t="s">
        <v>13873</v>
      </c>
      <c r="N956"/>
      <c r="O956" s="3" t="s">
        <v>78</v>
      </c>
      <c r="P956" s="34">
        <v>887.26</v>
      </c>
      <c r="Q956" s="34">
        <v>103.94</v>
      </c>
      <c r="R956" s="34">
        <v>783.32</v>
      </c>
      <c r="S956" s="36">
        <v>7.54</v>
      </c>
      <c r="T956" s="34" t="s">
        <v>78</v>
      </c>
      <c r="U956" s="34">
        <v>0</v>
      </c>
      <c r="V956" s="34">
        <v>259.87</v>
      </c>
      <c r="W956" s="34">
        <v>-259.87</v>
      </c>
      <c r="X956" s="36">
        <v>-1</v>
      </c>
      <c r="Y956" s="3" t="str">
        <f>IFERROR(VLOOKUP(A956,'Pivot price tier'!$C$8:$L$2245,10,0),"")</f>
        <v/>
      </c>
      <c r="Z956" s="3" t="str">
        <f>IFERROR(VLOOKUP(A956,'Pivot price tier by size'!$D$8:$M$2466,10,0),"")</f>
        <v/>
      </c>
      <c r="AA956" s="3" t="str">
        <f>IFERROR(VLOOKUP(A956,'Pivot category'!$B$8:$I$2191,8,0),"")</f>
        <v/>
      </c>
      <c r="AB956" s="3" t="str">
        <f t="shared" si="14"/>
        <v>Bottom 5%</v>
      </c>
      <c r="AC956"/>
      <c r="AD956" s="3" t="s">
        <v>16452</v>
      </c>
      <c r="AE956" s="3" t="s">
        <v>16455</v>
      </c>
    </row>
    <row r="957" spans="1:31" hidden="1" x14ac:dyDescent="0.25">
      <c r="A957" t="s">
        <v>5934</v>
      </c>
      <c r="B957" t="s">
        <v>479</v>
      </c>
      <c r="C957" s="3" t="s">
        <v>32</v>
      </c>
      <c r="D957" s="3" t="s">
        <v>2754</v>
      </c>
      <c r="E957" s="3" t="s">
        <v>5198</v>
      </c>
      <c r="F957" s="3">
        <v>1000</v>
      </c>
      <c r="G957" s="34">
        <v>6.59</v>
      </c>
      <c r="H957" s="3" t="s">
        <v>26</v>
      </c>
      <c r="I957" s="3" t="s">
        <v>17</v>
      </c>
      <c r="J957" s="3" t="s">
        <v>8256</v>
      </c>
      <c r="K957" s="3" t="s">
        <v>8252</v>
      </c>
      <c r="L957" s="3" t="s">
        <v>8255</v>
      </c>
      <c r="M957" s="26" t="s">
        <v>13873</v>
      </c>
      <c r="N957"/>
      <c r="O957" s="3" t="s">
        <v>78</v>
      </c>
      <c r="P957" s="34">
        <v>11.39</v>
      </c>
      <c r="Q957" s="34">
        <v>113.94</v>
      </c>
      <c r="R957" s="34">
        <v>-102.55</v>
      </c>
      <c r="S957" s="36">
        <v>-0.9</v>
      </c>
      <c r="T957" s="34" t="s">
        <v>78</v>
      </c>
      <c r="U957" s="34">
        <v>11.39</v>
      </c>
      <c r="V957" s="34">
        <v>0</v>
      </c>
      <c r="W957" s="34">
        <v>11.39</v>
      </c>
      <c r="X957" s="36">
        <v>0</v>
      </c>
      <c r="Y957" s="3" t="str">
        <f>IFERROR(VLOOKUP(A957,'Pivot price tier'!$C$8:$L$2245,10,0),"")</f>
        <v/>
      </c>
      <c r="Z957" s="3" t="str">
        <f>IFERROR(VLOOKUP(A957,'Pivot price tier by size'!$D$8:$M$2466,10,0),"")</f>
        <v/>
      </c>
      <c r="AA957" s="3" t="str">
        <f>IFERROR(VLOOKUP(A957,'Pivot category'!$B$8:$I$2191,8,0),"")</f>
        <v/>
      </c>
      <c r="AB957" s="3" t="str">
        <f t="shared" si="14"/>
        <v>Bottom 5%</v>
      </c>
      <c r="AC957"/>
      <c r="AD957" s="3" t="s">
        <v>16452</v>
      </c>
      <c r="AE957" s="3" t="s">
        <v>16455</v>
      </c>
    </row>
    <row r="958" spans="1:31" x14ac:dyDescent="0.25">
      <c r="A958" t="s">
        <v>8463</v>
      </c>
      <c r="B958" t="s">
        <v>2138</v>
      </c>
      <c r="C958" s="3" t="s">
        <v>34</v>
      </c>
      <c r="D958" s="3" t="s">
        <v>4596</v>
      </c>
      <c r="E958" s="3">
        <v>0</v>
      </c>
      <c r="F958" s="3">
        <v>10000</v>
      </c>
      <c r="G958" s="34">
        <v>13.99</v>
      </c>
      <c r="H958" s="3" t="s">
        <v>29</v>
      </c>
      <c r="I958" s="3" t="s">
        <v>21</v>
      </c>
      <c r="J958" s="3" t="s">
        <v>8251</v>
      </c>
      <c r="K958" s="3" t="s">
        <v>8252</v>
      </c>
      <c r="L958" s="3" t="s">
        <v>68</v>
      </c>
      <c r="M958" s="26" t="s">
        <v>13873</v>
      </c>
      <c r="N958"/>
      <c r="O958" s="3">
        <v>135</v>
      </c>
      <c r="P958" s="34">
        <v>37409.26</v>
      </c>
      <c r="Q958" s="34">
        <v>43760.72</v>
      </c>
      <c r="R958" s="34">
        <v>-6351.46</v>
      </c>
      <c r="S958" s="36">
        <v>-0.15</v>
      </c>
      <c r="T958" s="34">
        <v>277.10562962962962</v>
      </c>
      <c r="U958" s="34">
        <v>52000.83</v>
      </c>
      <c r="V958" s="34">
        <v>67417.81</v>
      </c>
      <c r="W958" s="34">
        <v>-15416.98</v>
      </c>
      <c r="X958" s="36">
        <v>-0.23</v>
      </c>
      <c r="Y958" s="3" t="str">
        <f>IFERROR(VLOOKUP(A958,'Pivot price tier'!$C$8:$L$2245,10,0),"")</f>
        <v xml:space="preserve"> </v>
      </c>
      <c r="Z958" s="3" t="str">
        <f>IFERROR(VLOOKUP(A958,'Pivot price tier by size'!$D$8:$M$2466,10,0),"")</f>
        <v>X</v>
      </c>
      <c r="AA958" s="3" t="str">
        <f>IFERROR(VLOOKUP(A958,'Pivot category'!$B$8:$I$2191,8,0),"")</f>
        <v xml:space="preserve"> </v>
      </c>
      <c r="AB958" s="3" t="str">
        <f t="shared" si="14"/>
        <v>Bottom 5%</v>
      </c>
      <c r="AC958"/>
      <c r="AD958" s="3" t="s">
        <v>11231</v>
      </c>
      <c r="AE958" s="3" t="s">
        <v>14095</v>
      </c>
    </row>
    <row r="959" spans="1:31" x14ac:dyDescent="0.25">
      <c r="A959" t="s">
        <v>7884</v>
      </c>
      <c r="B959" t="s">
        <v>2175</v>
      </c>
      <c r="C959" s="3" t="s">
        <v>38</v>
      </c>
      <c r="D959" s="3" t="s">
        <v>4641</v>
      </c>
      <c r="E959" s="3" t="s">
        <v>5150</v>
      </c>
      <c r="F959" s="3">
        <v>10000</v>
      </c>
      <c r="G959" s="34">
        <v>60.99</v>
      </c>
      <c r="H959" s="3" t="s">
        <v>12</v>
      </c>
      <c r="I959" s="3" t="s">
        <v>23</v>
      </c>
      <c r="J959" s="3" t="s">
        <v>8251</v>
      </c>
      <c r="K959" s="3" t="s">
        <v>8252</v>
      </c>
      <c r="L959" s="3" t="s">
        <v>68</v>
      </c>
      <c r="M959" s="26" t="s">
        <v>13873</v>
      </c>
      <c r="N959"/>
      <c r="O959" s="3">
        <v>66</v>
      </c>
      <c r="P959" s="34">
        <v>37837.620000000003</v>
      </c>
      <c r="Q959" s="34">
        <v>48445.83</v>
      </c>
      <c r="R959" s="34">
        <v>-10608.21</v>
      </c>
      <c r="S959" s="36">
        <v>-0.22</v>
      </c>
      <c r="T959" s="34">
        <v>573.2972727272728</v>
      </c>
      <c r="U959" s="34">
        <v>5772.03</v>
      </c>
      <c r="V959" s="34">
        <v>4542.24</v>
      </c>
      <c r="W959" s="34">
        <v>1229.79</v>
      </c>
      <c r="X959" s="36">
        <v>0.27</v>
      </c>
      <c r="Y959" s="3" t="str">
        <f>IFERROR(VLOOKUP(A959,'Pivot price tier'!$C$8:$L$2245,10,0),"")</f>
        <v xml:space="preserve"> </v>
      </c>
      <c r="Z959" s="3" t="str">
        <f>IFERROR(VLOOKUP(A959,'Pivot price tier by size'!$D$8:$M$2466,10,0),"")</f>
        <v>X</v>
      </c>
      <c r="AA959" s="3" t="str">
        <f>IFERROR(VLOOKUP(A959,'Pivot category'!$B$8:$I$2191,8,0),"")</f>
        <v xml:space="preserve"> </v>
      </c>
      <c r="AB959" s="3" t="str">
        <f t="shared" si="14"/>
        <v>Bottom 5%</v>
      </c>
      <c r="AC959"/>
      <c r="AD959" s="3" t="s">
        <v>11232</v>
      </c>
      <c r="AE959" s="3" t="s">
        <v>14092</v>
      </c>
    </row>
    <row r="960" spans="1:31" hidden="1" x14ac:dyDescent="0.25">
      <c r="A960" t="s">
        <v>6633</v>
      </c>
      <c r="B960" t="s">
        <v>6632</v>
      </c>
      <c r="C960" s="3" t="s">
        <v>32</v>
      </c>
      <c r="D960" s="3" t="s">
        <v>8139</v>
      </c>
      <c r="E960" s="3" t="s">
        <v>5198</v>
      </c>
      <c r="F960" s="3">
        <v>7000</v>
      </c>
      <c r="G960" s="34">
        <v>11.99</v>
      </c>
      <c r="H960" s="3" t="s">
        <v>26</v>
      </c>
      <c r="I960" s="3" t="s">
        <v>17</v>
      </c>
      <c r="J960" s="3" t="s">
        <v>8256</v>
      </c>
      <c r="K960" s="3" t="s">
        <v>8252</v>
      </c>
      <c r="L960" s="3" t="s">
        <v>8257</v>
      </c>
      <c r="M960" s="26" t="s">
        <v>13873</v>
      </c>
      <c r="N960"/>
      <c r="O960" s="3" t="s">
        <v>78</v>
      </c>
      <c r="P960" s="34">
        <v>47.96</v>
      </c>
      <c r="Q960" s="34">
        <v>11.99</v>
      </c>
      <c r="R960" s="34">
        <v>35.97</v>
      </c>
      <c r="S960" s="36">
        <v>3</v>
      </c>
      <c r="T960" s="34" t="s">
        <v>78</v>
      </c>
      <c r="U960" s="34" t="s">
        <v>78</v>
      </c>
      <c r="V960" s="34" t="s">
        <v>78</v>
      </c>
      <c r="W960" s="34" t="s">
        <v>78</v>
      </c>
      <c r="X960" s="36" t="s">
        <v>78</v>
      </c>
      <c r="Y960" s="3" t="str">
        <f>IFERROR(VLOOKUP(A960,'Pivot price tier'!$C$8:$L$2245,10,0),"")</f>
        <v/>
      </c>
      <c r="Z960" s="3" t="str">
        <f>IFERROR(VLOOKUP(A960,'Pivot price tier by size'!$D$8:$M$2466,10,0),"")</f>
        <v/>
      </c>
      <c r="AA960" s="3" t="str">
        <f>IFERROR(VLOOKUP(A960,'Pivot category'!$B$8:$I$2191,8,0),"")</f>
        <v/>
      </c>
      <c r="AB960" s="3" t="str">
        <f t="shared" si="14"/>
        <v>Bottom 5%</v>
      </c>
      <c r="AC960"/>
      <c r="AD960" s="3" t="s">
        <v>16452</v>
      </c>
      <c r="AE960" s="3" t="s">
        <v>16455</v>
      </c>
    </row>
    <row r="961" spans="1:31" x14ac:dyDescent="0.25">
      <c r="A961" t="s">
        <v>7960</v>
      </c>
      <c r="B961" t="s">
        <v>4938</v>
      </c>
      <c r="C961" s="3" t="s">
        <v>38</v>
      </c>
      <c r="D961" s="3" t="s">
        <v>4926</v>
      </c>
      <c r="E961" s="3" t="s">
        <v>5150</v>
      </c>
      <c r="F961" s="3">
        <v>10000</v>
      </c>
      <c r="G961" s="34">
        <v>145.99</v>
      </c>
      <c r="H961" s="3" t="s">
        <v>12</v>
      </c>
      <c r="I961" s="3" t="s">
        <v>15</v>
      </c>
      <c r="J961" s="3" t="s">
        <v>8251</v>
      </c>
      <c r="K961" s="3" t="s">
        <v>8252</v>
      </c>
      <c r="L961" s="3" t="s">
        <v>68</v>
      </c>
      <c r="M961" s="26" t="s">
        <v>13873</v>
      </c>
      <c r="N961"/>
      <c r="O961" s="3">
        <v>23</v>
      </c>
      <c r="P961" s="34">
        <v>37811.410000000003</v>
      </c>
      <c r="Q961" s="34">
        <v>33285.72</v>
      </c>
      <c r="R961" s="34">
        <v>4525.6899999999996</v>
      </c>
      <c r="S961" s="36">
        <v>0.14000000000000001</v>
      </c>
      <c r="T961" s="34">
        <v>1643.9743478260871</v>
      </c>
      <c r="U961" s="34">
        <v>6277.57</v>
      </c>
      <c r="V961" s="34">
        <v>6861.53</v>
      </c>
      <c r="W961" s="34">
        <v>-583.96</v>
      </c>
      <c r="X961" s="36">
        <v>-0.09</v>
      </c>
      <c r="Y961" s="3" t="str">
        <f>IFERROR(VLOOKUP(A961,'Pivot price tier'!$C$8:$L$2245,10,0),"")</f>
        <v xml:space="preserve"> </v>
      </c>
      <c r="Z961" s="3" t="str">
        <f>IFERROR(VLOOKUP(A961,'Pivot price tier by size'!$D$8:$M$2466,10,0),"")</f>
        <v>X</v>
      </c>
      <c r="AA961" s="3" t="str">
        <f>IFERROR(VLOOKUP(A961,'Pivot category'!$B$8:$I$2191,8,0),"")</f>
        <v xml:space="preserve"> </v>
      </c>
      <c r="AB961" s="3" t="str">
        <f t="shared" si="14"/>
        <v>Bottom 5%</v>
      </c>
      <c r="AC961"/>
      <c r="AD961" s="3" t="s">
        <v>16463</v>
      </c>
      <c r="AE961" s="3" t="s">
        <v>14106</v>
      </c>
    </row>
    <row r="962" spans="1:31" x14ac:dyDescent="0.25">
      <c r="A962" t="s">
        <v>7835</v>
      </c>
      <c r="B962" t="s">
        <v>149</v>
      </c>
      <c r="C962" s="3" t="s">
        <v>38</v>
      </c>
      <c r="D962" s="3" t="s">
        <v>2381</v>
      </c>
      <c r="E962" s="3" t="s">
        <v>5198</v>
      </c>
      <c r="F962" s="3">
        <v>1000</v>
      </c>
      <c r="G962" s="34">
        <v>36.99</v>
      </c>
      <c r="H962" s="3" t="s">
        <v>28</v>
      </c>
      <c r="I962" s="3" t="s">
        <v>21</v>
      </c>
      <c r="J962" s="3" t="s">
        <v>8251</v>
      </c>
      <c r="K962" s="3" t="s">
        <v>8252</v>
      </c>
      <c r="L962" s="3" t="s">
        <v>68</v>
      </c>
      <c r="M962" s="26" t="s">
        <v>13873</v>
      </c>
      <c r="N962"/>
      <c r="O962" s="3">
        <v>121</v>
      </c>
      <c r="P962" s="34">
        <v>89842.98</v>
      </c>
      <c r="Q962" s="34">
        <v>95794.559999999998</v>
      </c>
      <c r="R962" s="34">
        <v>-5951.58</v>
      </c>
      <c r="S962" s="36">
        <v>-0.06</v>
      </c>
      <c r="T962" s="34">
        <v>742.50396694214874</v>
      </c>
      <c r="U962" s="34">
        <v>14275.92</v>
      </c>
      <c r="V962" s="34">
        <v>12083.67</v>
      </c>
      <c r="W962" s="34">
        <v>2192.25</v>
      </c>
      <c r="X962" s="36">
        <v>0.18</v>
      </c>
      <c r="Y962" s="3" t="str">
        <f>IFERROR(VLOOKUP(A962,'Pivot price tier'!$C$8:$L$2245,10,0),"")</f>
        <v xml:space="preserve"> </v>
      </c>
      <c r="Z962" s="3" t="str">
        <f>IFERROR(VLOOKUP(A962,'Pivot price tier by size'!$D$8:$M$2466,10,0),"")</f>
        <v>X</v>
      </c>
      <c r="AA962" s="3" t="str">
        <f>IFERROR(VLOOKUP(A962,'Pivot category'!$B$8:$I$2191,8,0),"")</f>
        <v xml:space="preserve"> </v>
      </c>
      <c r="AB962" s="3" t="str">
        <f t="shared" ref="AB962:AB1025" si="15">IF(P962&lt;$AC$1,"Bottom 5%","")</f>
        <v/>
      </c>
      <c r="AC962"/>
      <c r="AD962" s="3" t="s">
        <v>16450</v>
      </c>
      <c r="AE962" s="3" t="s">
        <v>14103</v>
      </c>
    </row>
    <row r="963" spans="1:31" hidden="1" x14ac:dyDescent="0.25">
      <c r="A963" t="s">
        <v>7703</v>
      </c>
      <c r="B963" t="s">
        <v>484</v>
      </c>
      <c r="C963" s="3" t="s">
        <v>38</v>
      </c>
      <c r="D963" s="3" t="s">
        <v>2759</v>
      </c>
      <c r="E963" s="3" t="s">
        <v>5198</v>
      </c>
      <c r="F963" s="3">
        <v>1000</v>
      </c>
      <c r="G963" s="34">
        <v>17.989999999999998</v>
      </c>
      <c r="H963" s="3" t="s">
        <v>26</v>
      </c>
      <c r="I963" s="3" t="s">
        <v>13</v>
      </c>
      <c r="J963" s="3" t="s">
        <v>8256</v>
      </c>
      <c r="K963" s="3" t="s">
        <v>8252</v>
      </c>
      <c r="L963" s="3" t="s">
        <v>8255</v>
      </c>
      <c r="M963" s="26" t="s">
        <v>13873</v>
      </c>
      <c r="N963"/>
      <c r="O963" s="3">
        <v>1</v>
      </c>
      <c r="P963" s="34">
        <v>233.87</v>
      </c>
      <c r="Q963" s="34">
        <v>2109.27</v>
      </c>
      <c r="R963" s="34">
        <v>-1875.4</v>
      </c>
      <c r="S963" s="36">
        <v>-0.89</v>
      </c>
      <c r="T963" s="34">
        <v>233.87</v>
      </c>
      <c r="U963" s="34">
        <v>0</v>
      </c>
      <c r="V963" s="34">
        <v>59.98</v>
      </c>
      <c r="W963" s="34">
        <v>-59.98</v>
      </c>
      <c r="X963" s="36">
        <v>-1</v>
      </c>
      <c r="Y963" s="3" t="str">
        <f>IFERROR(VLOOKUP(A963,'Pivot price tier'!$C$8:$L$2245,10,0),"")</f>
        <v/>
      </c>
      <c r="Z963" s="3" t="str">
        <f>IFERROR(VLOOKUP(A963,'Pivot price tier by size'!$D$8:$M$2466,10,0),"")</f>
        <v/>
      </c>
      <c r="AA963" s="3" t="str">
        <f>IFERROR(VLOOKUP(A963,'Pivot category'!$B$8:$I$2191,8,0),"")</f>
        <v/>
      </c>
      <c r="AB963" s="3" t="str">
        <f t="shared" si="15"/>
        <v>Bottom 5%</v>
      </c>
      <c r="AC963"/>
      <c r="AD963" s="3" t="s">
        <v>16452</v>
      </c>
      <c r="AE963" s="3" t="s">
        <v>16455</v>
      </c>
    </row>
    <row r="964" spans="1:31" hidden="1" x14ac:dyDescent="0.25">
      <c r="A964" t="s">
        <v>15827</v>
      </c>
      <c r="B964" t="s">
        <v>15828</v>
      </c>
      <c r="C964" s="3" t="s">
        <v>69</v>
      </c>
      <c r="D964" s="3" t="s">
        <v>2761</v>
      </c>
      <c r="E964" s="3" t="s">
        <v>5198</v>
      </c>
      <c r="F964" s="3">
        <v>1000</v>
      </c>
      <c r="G964" s="34">
        <v>1.65</v>
      </c>
      <c r="H964" s="3" t="s">
        <v>26</v>
      </c>
      <c r="I964" s="3" t="s">
        <v>70</v>
      </c>
      <c r="J964" s="3" t="s">
        <v>8253</v>
      </c>
      <c r="K964" s="3" t="s">
        <v>8252</v>
      </c>
      <c r="L964" s="3" t="s">
        <v>8257</v>
      </c>
      <c r="M964" s="26" t="s">
        <v>13873</v>
      </c>
      <c r="N964"/>
      <c r="O964" s="3" t="s">
        <v>78</v>
      </c>
      <c r="P964" s="34">
        <v>0</v>
      </c>
      <c r="Q964" s="34"/>
      <c r="R964" s="34">
        <v>0</v>
      </c>
      <c r="T964" s="34" t="s">
        <v>78</v>
      </c>
      <c r="U964" s="34" t="s">
        <v>78</v>
      </c>
      <c r="V964" s="34" t="s">
        <v>78</v>
      </c>
      <c r="W964" s="34" t="s">
        <v>78</v>
      </c>
      <c r="X964" s="36" t="s">
        <v>78</v>
      </c>
      <c r="Y964" s="3" t="str">
        <f>IFERROR(VLOOKUP(A964,'Pivot price tier'!$C$8:$L$2245,10,0),"")</f>
        <v/>
      </c>
      <c r="Z964" s="3" t="str">
        <f>IFERROR(VLOOKUP(A964,'Pivot price tier by size'!$D$8:$M$2466,10,0),"")</f>
        <v/>
      </c>
      <c r="AA964" s="3" t="str">
        <f>IFERROR(VLOOKUP(A964,'Pivot category'!$B$8:$I$2191,8,0),"")</f>
        <v/>
      </c>
      <c r="AB964" s="3" t="str">
        <f t="shared" si="15"/>
        <v>Bottom 5%</v>
      </c>
      <c r="AC964"/>
      <c r="AD964" s="3" t="s">
        <v>16452</v>
      </c>
      <c r="AE964" s="3" t="s">
        <v>16455</v>
      </c>
    </row>
    <row r="965" spans="1:31" x14ac:dyDescent="0.25">
      <c r="A965" t="s">
        <v>7439</v>
      </c>
      <c r="B965" t="s">
        <v>226</v>
      </c>
      <c r="C965" s="3" t="s">
        <v>36</v>
      </c>
      <c r="D965" s="3" t="s">
        <v>2469</v>
      </c>
      <c r="E965" s="3" t="s">
        <v>5150</v>
      </c>
      <c r="F965" s="3">
        <v>1000</v>
      </c>
      <c r="G965" s="34">
        <v>18.989999999999998</v>
      </c>
      <c r="H965" s="3" t="s">
        <v>26</v>
      </c>
      <c r="I965" s="3" t="s">
        <v>19</v>
      </c>
      <c r="J965" s="3" t="s">
        <v>8251</v>
      </c>
      <c r="K965" s="3" t="s">
        <v>8252</v>
      </c>
      <c r="L965" s="3" t="s">
        <v>68</v>
      </c>
      <c r="M965" s="26" t="s">
        <v>13873</v>
      </c>
      <c r="N965"/>
      <c r="O965" s="3">
        <v>138</v>
      </c>
      <c r="P965" s="34">
        <v>62230.23</v>
      </c>
      <c r="Q965" s="34">
        <v>66427.02</v>
      </c>
      <c r="R965" s="34">
        <v>-4196.79</v>
      </c>
      <c r="S965" s="36">
        <v>-0.06</v>
      </c>
      <c r="T965" s="34">
        <v>450.94369565217391</v>
      </c>
      <c r="U965" s="34">
        <v>37353.33</v>
      </c>
      <c r="V965" s="34">
        <v>39746.07</v>
      </c>
      <c r="W965" s="34">
        <v>-2392.7399999999998</v>
      </c>
      <c r="X965" s="36">
        <v>-0.06</v>
      </c>
      <c r="Y965" s="3" t="str">
        <f>IFERROR(VLOOKUP(A965,'Pivot price tier'!$C$8:$L$2245,10,0),"")</f>
        <v xml:space="preserve"> </v>
      </c>
      <c r="Z965" s="3" t="str">
        <f>IFERROR(VLOOKUP(A965,'Pivot price tier by size'!$D$8:$M$2466,10,0),"")</f>
        <v>X</v>
      </c>
      <c r="AA965" s="3" t="str">
        <f>IFERROR(VLOOKUP(A965,'Pivot category'!$B$8:$I$2191,8,0),"")</f>
        <v xml:space="preserve"> </v>
      </c>
      <c r="AB965" s="3" t="str">
        <f t="shared" si="15"/>
        <v/>
      </c>
      <c r="AC965"/>
      <c r="AD965" s="3" t="s">
        <v>16451</v>
      </c>
      <c r="AE965" s="3" t="s">
        <v>14096</v>
      </c>
    </row>
    <row r="966" spans="1:31" x14ac:dyDescent="0.25">
      <c r="A966" t="s">
        <v>6931</v>
      </c>
      <c r="B966" t="s">
        <v>254</v>
      </c>
      <c r="C966" s="3" t="s">
        <v>34</v>
      </c>
      <c r="D966" s="3" t="s">
        <v>2500</v>
      </c>
      <c r="E966" s="3" t="s">
        <v>5150</v>
      </c>
      <c r="F966" s="3">
        <v>1000</v>
      </c>
      <c r="G966" s="34">
        <v>7.99</v>
      </c>
      <c r="H966" s="3" t="s">
        <v>26</v>
      </c>
      <c r="I966" s="3" t="s">
        <v>19</v>
      </c>
      <c r="J966" s="3" t="s">
        <v>8251</v>
      </c>
      <c r="K966" s="3" t="s">
        <v>8252</v>
      </c>
      <c r="L966" s="3" t="s">
        <v>68</v>
      </c>
      <c r="M966" s="26" t="s">
        <v>13873</v>
      </c>
      <c r="N966"/>
      <c r="O966" s="3">
        <v>146</v>
      </c>
      <c r="P966" s="34">
        <v>53251.07</v>
      </c>
      <c r="Q966" s="34">
        <v>53214.87</v>
      </c>
      <c r="R966" s="34">
        <v>36.200000000000003</v>
      </c>
      <c r="S966" s="36">
        <v>0</v>
      </c>
      <c r="T966" s="34">
        <v>364.73335616438357</v>
      </c>
      <c r="U966" s="34">
        <v>83379.600000000006</v>
      </c>
      <c r="V966" s="34">
        <v>69326.820000000007</v>
      </c>
      <c r="W966" s="34">
        <v>14052.78</v>
      </c>
      <c r="X966" s="36">
        <v>0.2</v>
      </c>
      <c r="Y966" s="3" t="str">
        <f>IFERROR(VLOOKUP(A966,'Pivot price tier'!$C$8:$L$2245,10,0),"")</f>
        <v xml:space="preserve"> </v>
      </c>
      <c r="Z966" s="3" t="str">
        <f>IFERROR(VLOOKUP(A966,'Pivot price tier by size'!$D$8:$M$2466,10,0),"")</f>
        <v>X</v>
      </c>
      <c r="AA966" s="3" t="str">
        <f>IFERROR(VLOOKUP(A966,'Pivot category'!$B$8:$I$2191,8,0),"")</f>
        <v xml:space="preserve"> </v>
      </c>
      <c r="AB966" s="3" t="str">
        <f t="shared" si="15"/>
        <v/>
      </c>
      <c r="AC966"/>
      <c r="AD966" s="3" t="s">
        <v>16451</v>
      </c>
      <c r="AE966" s="3" t="s">
        <v>14096</v>
      </c>
    </row>
    <row r="967" spans="1:31" x14ac:dyDescent="0.25">
      <c r="A967" t="s">
        <v>12987</v>
      </c>
      <c r="B967" t="s">
        <v>1632</v>
      </c>
      <c r="C967" s="3" t="s">
        <v>38</v>
      </c>
      <c r="D967" s="3" t="s">
        <v>4034</v>
      </c>
      <c r="E967" s="3" t="s">
        <v>5198</v>
      </c>
      <c r="F967" s="3">
        <v>7000</v>
      </c>
      <c r="G967" s="34">
        <v>24.99</v>
      </c>
      <c r="H967" s="3" t="s">
        <v>26</v>
      </c>
      <c r="I967" s="3" t="s">
        <v>19</v>
      </c>
      <c r="J967" s="3" t="s">
        <v>8251</v>
      </c>
      <c r="K967" s="3" t="s">
        <v>8252</v>
      </c>
      <c r="L967" s="3" t="s">
        <v>68</v>
      </c>
      <c r="M967" s="26" t="s">
        <v>13873</v>
      </c>
      <c r="N967"/>
      <c r="O967" s="3">
        <v>94</v>
      </c>
      <c r="P967" s="34">
        <v>54158.65</v>
      </c>
      <c r="Q967" s="34">
        <v>57120.19</v>
      </c>
      <c r="R967" s="34">
        <v>-2961.54</v>
      </c>
      <c r="S967" s="36">
        <v>-0.05</v>
      </c>
      <c r="T967" s="34">
        <v>576.1558510638298</v>
      </c>
      <c r="U967" s="34">
        <v>16583.150000000001</v>
      </c>
      <c r="V967" s="34">
        <v>17080.88</v>
      </c>
      <c r="W967" s="34">
        <v>-497.73</v>
      </c>
      <c r="X967" s="36">
        <v>-0.03</v>
      </c>
      <c r="Y967" s="3" t="str">
        <f>IFERROR(VLOOKUP(A967,'Pivot price tier'!$C$8:$L$2245,10,0),"")</f>
        <v xml:space="preserve"> </v>
      </c>
      <c r="Z967" s="3" t="str">
        <f>IFERROR(VLOOKUP(A967,'Pivot price tier by size'!$D$8:$M$2466,10,0),"")</f>
        <v>X</v>
      </c>
      <c r="AA967" s="3" t="str">
        <f>IFERROR(VLOOKUP(A967,'Pivot category'!$B$8:$I$2191,8,0),"")</f>
        <v xml:space="preserve"> </v>
      </c>
      <c r="AB967" s="3" t="str">
        <f t="shared" si="15"/>
        <v/>
      </c>
      <c r="AC967"/>
      <c r="AD967" s="3" t="s">
        <v>16451</v>
      </c>
      <c r="AE967" s="3" t="s">
        <v>14096</v>
      </c>
    </row>
    <row r="968" spans="1:31" x14ac:dyDescent="0.25">
      <c r="A968" t="s">
        <v>7406</v>
      </c>
      <c r="B968" t="s">
        <v>274</v>
      </c>
      <c r="C968" s="3" t="s">
        <v>36</v>
      </c>
      <c r="D968" s="3" t="s">
        <v>2522</v>
      </c>
      <c r="E968" s="3">
        <v>0</v>
      </c>
      <c r="F968" s="3">
        <v>1000</v>
      </c>
      <c r="G968" s="34">
        <v>8.99</v>
      </c>
      <c r="H968" s="3" t="s">
        <v>25</v>
      </c>
      <c r="I968" s="3" t="s">
        <v>13</v>
      </c>
      <c r="J968" s="3" t="s">
        <v>8251</v>
      </c>
      <c r="K968" s="3" t="s">
        <v>8252</v>
      </c>
      <c r="L968" s="3" t="s">
        <v>68</v>
      </c>
      <c r="M968" s="26" t="s">
        <v>13873</v>
      </c>
      <c r="N968"/>
      <c r="O968" s="3">
        <v>137</v>
      </c>
      <c r="P968" s="34">
        <v>48180.5</v>
      </c>
      <c r="Q968" s="34">
        <v>50809.14</v>
      </c>
      <c r="R968" s="34">
        <v>-2628.64</v>
      </c>
      <c r="S968" s="36">
        <v>-0.05</v>
      </c>
      <c r="T968" s="34">
        <v>351.68248175182481</v>
      </c>
      <c r="U968" s="34">
        <v>232014.45</v>
      </c>
      <c r="V968" s="34">
        <v>229170.6</v>
      </c>
      <c r="W968" s="34">
        <v>2843.85</v>
      </c>
      <c r="X968" s="36">
        <v>0.01</v>
      </c>
      <c r="Y968" s="3" t="str">
        <f>IFERROR(VLOOKUP(A968,'Pivot price tier'!$C$8:$L$2245,10,0),"")</f>
        <v xml:space="preserve"> </v>
      </c>
      <c r="Z968" s="3" t="str">
        <f>IFERROR(VLOOKUP(A968,'Pivot price tier by size'!$D$8:$M$2466,10,0),"")</f>
        <v>X</v>
      </c>
      <c r="AA968" s="3" t="str">
        <f>IFERROR(VLOOKUP(A968,'Pivot category'!$B$8:$I$2191,8,0),"")</f>
        <v xml:space="preserve"> </v>
      </c>
      <c r="AB968" s="3" t="str">
        <f t="shared" si="15"/>
        <v/>
      </c>
      <c r="AC968"/>
      <c r="AD968" s="3" t="s">
        <v>16449</v>
      </c>
      <c r="AE968" s="3" t="s">
        <v>14091</v>
      </c>
    </row>
    <row r="969" spans="1:31" x14ac:dyDescent="0.25">
      <c r="A969" t="s">
        <v>6890</v>
      </c>
      <c r="B969" t="s">
        <v>277</v>
      </c>
      <c r="C969" s="3" t="s">
        <v>34</v>
      </c>
      <c r="D969" s="3" t="s">
        <v>2525</v>
      </c>
      <c r="E969" s="3">
        <v>0</v>
      </c>
      <c r="F969" s="3">
        <v>1000</v>
      </c>
      <c r="G969" s="34">
        <v>4.49</v>
      </c>
      <c r="H969" s="3" t="s">
        <v>25</v>
      </c>
      <c r="I969" s="3" t="s">
        <v>13</v>
      </c>
      <c r="J969" s="3" t="s">
        <v>8251</v>
      </c>
      <c r="K969" s="3" t="s">
        <v>8252</v>
      </c>
      <c r="L969" s="3" t="s">
        <v>68</v>
      </c>
      <c r="M969" s="26" t="s">
        <v>13873</v>
      </c>
      <c r="N969"/>
      <c r="O969" s="3">
        <v>152</v>
      </c>
      <c r="P969" s="34">
        <v>101984.08</v>
      </c>
      <c r="Q969" s="34">
        <v>108982.86</v>
      </c>
      <c r="R969" s="34">
        <v>-6998.78</v>
      </c>
      <c r="S969" s="36">
        <v>-0.06</v>
      </c>
      <c r="T969" s="34">
        <v>670.94789473684216</v>
      </c>
      <c r="U969" s="34">
        <v>288797.06</v>
      </c>
      <c r="V969" s="34">
        <v>278174.82</v>
      </c>
      <c r="W969" s="34">
        <v>10622.24</v>
      </c>
      <c r="X969" s="36">
        <v>0.04</v>
      </c>
      <c r="Y969" s="3" t="str">
        <f>IFERROR(VLOOKUP(A969,'Pivot price tier'!$C$8:$L$2245,10,0),"")</f>
        <v xml:space="preserve"> </v>
      </c>
      <c r="Z969" s="3" t="str">
        <f>IFERROR(VLOOKUP(A969,'Pivot price tier by size'!$D$8:$M$2466,10,0),"")</f>
        <v>X</v>
      </c>
      <c r="AA969" s="3" t="str">
        <f>IFERROR(VLOOKUP(A969,'Pivot category'!$B$8:$I$2191,8,0),"")</f>
        <v xml:space="preserve"> </v>
      </c>
      <c r="AB969" s="3" t="str">
        <f t="shared" si="15"/>
        <v/>
      </c>
      <c r="AC969"/>
      <c r="AD969" s="3" t="s">
        <v>16449</v>
      </c>
      <c r="AE969" s="3" t="s">
        <v>14091</v>
      </c>
    </row>
    <row r="970" spans="1:31" hidden="1" x14ac:dyDescent="0.25">
      <c r="A970" t="s">
        <v>6099</v>
      </c>
      <c r="B970" t="s">
        <v>493</v>
      </c>
      <c r="C970" s="3" t="s">
        <v>32</v>
      </c>
      <c r="D970" s="3" t="s">
        <v>2770</v>
      </c>
      <c r="E970" s="3" t="s">
        <v>5198</v>
      </c>
      <c r="F970" s="3">
        <v>4000</v>
      </c>
      <c r="G970" s="34">
        <v>11.99</v>
      </c>
      <c r="H970" s="3" t="s">
        <v>26</v>
      </c>
      <c r="I970" s="3" t="s">
        <v>17</v>
      </c>
      <c r="J970" s="3" t="s">
        <v>8253</v>
      </c>
      <c r="K970" s="3" t="s">
        <v>8260</v>
      </c>
      <c r="L970" s="3" t="s">
        <v>8257</v>
      </c>
      <c r="M970" s="26" t="s">
        <v>13873</v>
      </c>
      <c r="N970"/>
      <c r="O970" s="3" t="s">
        <v>78</v>
      </c>
      <c r="P970" s="34"/>
      <c r="Q970" s="34">
        <v>659.59</v>
      </c>
      <c r="R970" s="34">
        <v>-659.59</v>
      </c>
      <c r="S970" s="36">
        <v>-1</v>
      </c>
      <c r="T970" s="34" t="s">
        <v>78</v>
      </c>
      <c r="U970" s="34" t="s">
        <v>78</v>
      </c>
      <c r="V970" s="34" t="s">
        <v>78</v>
      </c>
      <c r="W970" s="34" t="s">
        <v>78</v>
      </c>
      <c r="X970" s="36" t="s">
        <v>78</v>
      </c>
      <c r="Y970" s="3" t="str">
        <f>IFERROR(VLOOKUP(A970,'Pivot price tier'!$C$8:$L$2245,10,0),"")</f>
        <v/>
      </c>
      <c r="Z970" s="3" t="str">
        <f>IFERROR(VLOOKUP(A970,'Pivot price tier by size'!$D$8:$M$2466,10,0),"")</f>
        <v/>
      </c>
      <c r="AA970" s="3" t="str">
        <f>IFERROR(VLOOKUP(A970,'Pivot category'!$B$8:$I$2191,8,0),"")</f>
        <v/>
      </c>
      <c r="AB970" s="3" t="str">
        <f t="shared" si="15"/>
        <v>Bottom 5%</v>
      </c>
      <c r="AC970"/>
      <c r="AD970" s="3" t="s">
        <v>16452</v>
      </c>
      <c r="AE970" s="3" t="s">
        <v>16455</v>
      </c>
    </row>
    <row r="971" spans="1:31" x14ac:dyDescent="0.25">
      <c r="A971" t="s">
        <v>13005</v>
      </c>
      <c r="B971" t="s">
        <v>13006</v>
      </c>
      <c r="C971" s="3" t="s">
        <v>38</v>
      </c>
      <c r="D971" s="3" t="s">
        <v>13519</v>
      </c>
      <c r="E971" s="3" t="s">
        <v>5198</v>
      </c>
      <c r="F971" s="3">
        <v>1000</v>
      </c>
      <c r="G971" s="34">
        <v>32.99</v>
      </c>
      <c r="H971" s="3" t="s">
        <v>12</v>
      </c>
      <c r="I971" s="3" t="s">
        <v>19</v>
      </c>
      <c r="J971" s="3" t="s">
        <v>8251</v>
      </c>
      <c r="K971" s="3" t="s">
        <v>8252</v>
      </c>
      <c r="L971" s="3" t="s">
        <v>68</v>
      </c>
      <c r="M971" s="26">
        <v>45474</v>
      </c>
      <c r="N971"/>
      <c r="O971" s="3">
        <v>61</v>
      </c>
      <c r="P971" s="34">
        <v>51728.32</v>
      </c>
      <c r="Q971" s="34">
        <v>45394.239999999998</v>
      </c>
      <c r="R971" s="34">
        <v>6334.08</v>
      </c>
      <c r="S971" s="36">
        <v>0.14000000000000001</v>
      </c>
      <c r="T971" s="34">
        <v>848.00524590163934</v>
      </c>
      <c r="U971" s="34">
        <v>11348.56</v>
      </c>
      <c r="V971" s="34">
        <v>8775.34</v>
      </c>
      <c r="W971" s="34">
        <v>2573.2199999999998</v>
      </c>
      <c r="X971" s="36">
        <v>0.28999999999999998</v>
      </c>
      <c r="Y971" s="3" t="str">
        <f>IFERROR(VLOOKUP(A971,'Pivot price tier'!$C$8:$L$2245,10,0),"")</f>
        <v xml:space="preserve"> </v>
      </c>
      <c r="Z971" s="3" t="str">
        <f>IFERROR(VLOOKUP(A971,'Pivot price tier by size'!$D$8:$M$2466,10,0),"")</f>
        <v>X</v>
      </c>
      <c r="AA971" s="3" t="str">
        <f>IFERROR(VLOOKUP(A971,'Pivot category'!$B$8:$I$2191,8,0),"")</f>
        <v xml:space="preserve"> </v>
      </c>
      <c r="AB971" s="3" t="str">
        <f t="shared" si="15"/>
        <v/>
      </c>
      <c r="AC971"/>
      <c r="AD971" s="3" t="s">
        <v>11231</v>
      </c>
      <c r="AE971" s="3" t="s">
        <v>14131</v>
      </c>
    </row>
    <row r="972" spans="1:31" x14ac:dyDescent="0.25">
      <c r="A972" t="s">
        <v>7837</v>
      </c>
      <c r="B972" t="s">
        <v>365</v>
      </c>
      <c r="C972" s="3" t="s">
        <v>38</v>
      </c>
      <c r="D972" s="3" t="s">
        <v>2625</v>
      </c>
      <c r="E972" s="3">
        <v>0</v>
      </c>
      <c r="F972" s="3">
        <v>7000</v>
      </c>
      <c r="G972" s="34">
        <v>46.99</v>
      </c>
      <c r="H972" s="3" t="s">
        <v>25</v>
      </c>
      <c r="I972" s="3" t="s">
        <v>21</v>
      </c>
      <c r="J972" s="3" t="s">
        <v>8251</v>
      </c>
      <c r="K972" s="3" t="s">
        <v>8252</v>
      </c>
      <c r="L972" s="3" t="s">
        <v>68</v>
      </c>
      <c r="M972" s="26" t="s">
        <v>13873</v>
      </c>
      <c r="N972"/>
      <c r="O972" s="3">
        <v>110</v>
      </c>
      <c r="P972" s="34">
        <v>118461.73</v>
      </c>
      <c r="Q972" s="34">
        <v>110861.3</v>
      </c>
      <c r="R972" s="34">
        <v>7600.43</v>
      </c>
      <c r="S972" s="36">
        <v>7.0000000000000007E-2</v>
      </c>
      <c r="T972" s="34">
        <v>1076.9248181818182</v>
      </c>
      <c r="U972" s="34">
        <v>19261.740000000002</v>
      </c>
      <c r="V972" s="34">
        <v>25067.41</v>
      </c>
      <c r="W972" s="34">
        <v>-5805.67</v>
      </c>
      <c r="X972" s="36">
        <v>-0.23</v>
      </c>
      <c r="Y972" s="3" t="str">
        <f>IFERROR(VLOOKUP(A972,'Pivot price tier'!$C$8:$L$2245,10,0),"")</f>
        <v xml:space="preserve"> </v>
      </c>
      <c r="Z972" s="3" t="str">
        <f>IFERROR(VLOOKUP(A972,'Pivot price tier by size'!$D$8:$M$2466,10,0),"")</f>
        <v>X</v>
      </c>
      <c r="AA972" s="3" t="str">
        <f>IFERROR(VLOOKUP(A972,'Pivot category'!$B$8:$I$2191,8,0),"")</f>
        <v xml:space="preserve"> </v>
      </c>
      <c r="AB972" s="3" t="str">
        <f t="shared" si="15"/>
        <v/>
      </c>
      <c r="AC972"/>
      <c r="AD972" s="3" t="s">
        <v>16451</v>
      </c>
      <c r="AE972" s="3" t="s">
        <v>14096</v>
      </c>
    </row>
    <row r="973" spans="1:31" x14ac:dyDescent="0.25">
      <c r="A973" t="s">
        <v>7471</v>
      </c>
      <c r="B973" t="s">
        <v>367</v>
      </c>
      <c r="C973" s="3" t="s">
        <v>36</v>
      </c>
      <c r="D973" s="3" t="s">
        <v>2627</v>
      </c>
      <c r="E973" s="3">
        <v>0</v>
      </c>
      <c r="F973" s="3">
        <v>7000</v>
      </c>
      <c r="G973" s="34">
        <v>35.99</v>
      </c>
      <c r="H973" s="3" t="s">
        <v>25</v>
      </c>
      <c r="I973" s="3" t="s">
        <v>21</v>
      </c>
      <c r="J973" s="3" t="s">
        <v>8251</v>
      </c>
      <c r="K973" s="3" t="s">
        <v>8252</v>
      </c>
      <c r="L973" s="3" t="s">
        <v>68</v>
      </c>
      <c r="M973" s="26" t="s">
        <v>13873</v>
      </c>
      <c r="N973"/>
      <c r="O973" s="3">
        <v>134</v>
      </c>
      <c r="P973" s="34">
        <v>160443.42000000001</v>
      </c>
      <c r="Q973" s="34">
        <v>181353.17</v>
      </c>
      <c r="R973" s="34">
        <v>-20909.75</v>
      </c>
      <c r="S973" s="36">
        <v>-0.12</v>
      </c>
      <c r="T973" s="34">
        <v>1197.3389552238807</v>
      </c>
      <c r="U973" s="34">
        <v>353116.72</v>
      </c>
      <c r="V973" s="34">
        <v>328206.2</v>
      </c>
      <c r="W973" s="34">
        <v>24910.52</v>
      </c>
      <c r="X973" s="36">
        <v>0.08</v>
      </c>
      <c r="Y973" s="3" t="str">
        <f>IFERROR(VLOOKUP(A973,'Pivot price tier'!$C$8:$L$2245,10,0),"")</f>
        <v xml:space="preserve"> </v>
      </c>
      <c r="Z973" s="3" t="str">
        <f>IFERROR(VLOOKUP(A973,'Pivot price tier by size'!$D$8:$M$2466,10,0),"")</f>
        <v>X</v>
      </c>
      <c r="AA973" s="3" t="str">
        <f>IFERROR(VLOOKUP(A973,'Pivot category'!$B$8:$I$2191,8,0),"")</f>
        <v xml:space="preserve"> </v>
      </c>
      <c r="AB973" s="3" t="str">
        <f t="shared" si="15"/>
        <v/>
      </c>
      <c r="AC973"/>
      <c r="AD973" s="3" t="s">
        <v>16451</v>
      </c>
      <c r="AE973" s="3" t="s">
        <v>14096</v>
      </c>
    </row>
    <row r="974" spans="1:31" x14ac:dyDescent="0.25">
      <c r="A974" t="s">
        <v>6970</v>
      </c>
      <c r="B974" t="s">
        <v>369</v>
      </c>
      <c r="C974" s="3" t="s">
        <v>34</v>
      </c>
      <c r="D974" s="3" t="s">
        <v>2629</v>
      </c>
      <c r="E974" s="3">
        <v>0</v>
      </c>
      <c r="F974" s="3">
        <v>7000</v>
      </c>
      <c r="G974" s="34">
        <v>11.99</v>
      </c>
      <c r="H974" s="3" t="s">
        <v>25</v>
      </c>
      <c r="I974" s="3" t="s">
        <v>21</v>
      </c>
      <c r="J974" s="3" t="s">
        <v>8251</v>
      </c>
      <c r="K974" s="3" t="s">
        <v>8252</v>
      </c>
      <c r="L974" s="3" t="s">
        <v>68</v>
      </c>
      <c r="M974" s="26" t="s">
        <v>13873</v>
      </c>
      <c r="N974"/>
      <c r="O974" s="3">
        <v>147</v>
      </c>
      <c r="P974" s="34">
        <v>78375.53</v>
      </c>
      <c r="Q974" s="34">
        <v>81058.06</v>
      </c>
      <c r="R974" s="34">
        <v>-2682.53</v>
      </c>
      <c r="S974" s="36">
        <v>-0.03</v>
      </c>
      <c r="T974" s="34">
        <v>533.16687074829929</v>
      </c>
      <c r="U974" s="34">
        <v>82315.38</v>
      </c>
      <c r="V974" s="34">
        <v>85562.84</v>
      </c>
      <c r="W974" s="34">
        <v>-3247.46</v>
      </c>
      <c r="X974" s="36">
        <v>-0.04</v>
      </c>
      <c r="Y974" s="3" t="str">
        <f>IFERROR(VLOOKUP(A974,'Pivot price tier'!$C$8:$L$2245,10,0),"")</f>
        <v xml:space="preserve"> </v>
      </c>
      <c r="Z974" s="3" t="str">
        <f>IFERROR(VLOOKUP(A974,'Pivot price tier by size'!$D$8:$M$2466,10,0),"")</f>
        <v>X</v>
      </c>
      <c r="AA974" s="3" t="str">
        <f>IFERROR(VLOOKUP(A974,'Pivot category'!$B$8:$I$2191,8,0),"")</f>
        <v xml:space="preserve"> </v>
      </c>
      <c r="AB974" s="3" t="str">
        <f t="shared" si="15"/>
        <v/>
      </c>
      <c r="AC974"/>
      <c r="AD974" s="3" t="s">
        <v>16451</v>
      </c>
      <c r="AE974" s="3" t="s">
        <v>14096</v>
      </c>
    </row>
    <row r="975" spans="1:31" x14ac:dyDescent="0.25">
      <c r="A975" t="s">
        <v>12349</v>
      </c>
      <c r="B975" t="s">
        <v>397</v>
      </c>
      <c r="C975" s="3" t="s">
        <v>34</v>
      </c>
      <c r="D975" s="3" t="s">
        <v>2661</v>
      </c>
      <c r="E975" s="3" t="s">
        <v>5150</v>
      </c>
      <c r="F975" s="3">
        <v>7000</v>
      </c>
      <c r="G975" s="34">
        <v>16.989999999999998</v>
      </c>
      <c r="H975" s="3" t="s">
        <v>12622</v>
      </c>
      <c r="I975" s="3" t="s">
        <v>23</v>
      </c>
      <c r="J975" s="3" t="s">
        <v>8251</v>
      </c>
      <c r="K975" s="3" t="s">
        <v>8252</v>
      </c>
      <c r="L975" s="3" t="s">
        <v>68</v>
      </c>
      <c r="M975" s="26" t="s">
        <v>13873</v>
      </c>
      <c r="N975"/>
      <c r="O975" s="3">
        <v>139</v>
      </c>
      <c r="P975" s="34">
        <v>64222.2</v>
      </c>
      <c r="Q975" s="34">
        <v>68707.56</v>
      </c>
      <c r="R975" s="34">
        <v>-4485.3599999999997</v>
      </c>
      <c r="S975" s="36">
        <v>-7.0000000000000007E-2</v>
      </c>
      <c r="T975" s="34">
        <v>462.03021582733811</v>
      </c>
      <c r="U975" s="34">
        <v>63474.64</v>
      </c>
      <c r="V975" s="34">
        <v>63440.66</v>
      </c>
      <c r="W975" s="34">
        <v>33.979999999999997</v>
      </c>
      <c r="X975" s="36">
        <v>0</v>
      </c>
      <c r="Y975" s="3" t="str">
        <f>IFERROR(VLOOKUP(A975,'Pivot price tier'!$C$8:$L$2245,10,0),"")</f>
        <v xml:space="preserve"> </v>
      </c>
      <c r="Z975" s="3" t="str">
        <f>IFERROR(VLOOKUP(A975,'Pivot price tier by size'!$D$8:$M$2466,10,0),"")</f>
        <v>X</v>
      </c>
      <c r="AA975" s="3" t="str">
        <f>IFERROR(VLOOKUP(A975,'Pivot category'!$B$8:$I$2191,8,0),"")</f>
        <v xml:space="preserve"> </v>
      </c>
      <c r="AB975" s="3" t="str">
        <f t="shared" si="15"/>
        <v/>
      </c>
      <c r="AC975"/>
      <c r="AD975" s="3" t="s">
        <v>16452</v>
      </c>
      <c r="AE975" s="3" t="s">
        <v>16455</v>
      </c>
    </row>
    <row r="976" spans="1:31" hidden="1" x14ac:dyDescent="0.25">
      <c r="A976" t="s">
        <v>13651</v>
      </c>
      <c r="B976" t="s">
        <v>13652</v>
      </c>
      <c r="C976" s="3" t="s">
        <v>34</v>
      </c>
      <c r="D976" s="3" t="s">
        <v>2774</v>
      </c>
      <c r="E976" s="3" t="s">
        <v>5150</v>
      </c>
      <c r="F976" s="3">
        <v>5000</v>
      </c>
      <c r="G976" s="34">
        <v>4.1900000000000004</v>
      </c>
      <c r="H976" s="3" t="s">
        <v>26</v>
      </c>
      <c r="I976" s="3" t="s">
        <v>17</v>
      </c>
      <c r="J976" s="3" t="s">
        <v>8253</v>
      </c>
      <c r="K976" s="3" t="s">
        <v>8260</v>
      </c>
      <c r="L976" s="3" t="s">
        <v>8257</v>
      </c>
      <c r="M976" s="26">
        <v>45597</v>
      </c>
      <c r="N976"/>
      <c r="O976" s="3" t="s">
        <v>78</v>
      </c>
      <c r="P976" s="34"/>
      <c r="Q976" s="34">
        <v>0</v>
      </c>
      <c r="R976" s="34">
        <v>0</v>
      </c>
      <c r="T976" s="34" t="s">
        <v>78</v>
      </c>
      <c r="U976" s="34" t="s">
        <v>78</v>
      </c>
      <c r="V976" s="34" t="s">
        <v>78</v>
      </c>
      <c r="W976" s="34" t="s">
        <v>78</v>
      </c>
      <c r="X976" s="36" t="s">
        <v>78</v>
      </c>
      <c r="Y976" s="3" t="str">
        <f>IFERROR(VLOOKUP(A976,'Pivot price tier'!$C$8:$L$2245,10,0),"")</f>
        <v/>
      </c>
      <c r="Z976" s="3" t="str">
        <f>IFERROR(VLOOKUP(A976,'Pivot price tier by size'!$D$8:$M$2466,10,0),"")</f>
        <v/>
      </c>
      <c r="AA976" s="3" t="str">
        <f>IFERROR(VLOOKUP(A976,'Pivot category'!$B$8:$I$2191,8,0),"")</f>
        <v/>
      </c>
      <c r="AB976" s="3" t="str">
        <f t="shared" si="15"/>
        <v>Bottom 5%</v>
      </c>
      <c r="AC976"/>
      <c r="AD976" s="3" t="s">
        <v>16452</v>
      </c>
      <c r="AE976" s="3" t="s">
        <v>16455</v>
      </c>
    </row>
    <row r="977" spans="1:31" x14ac:dyDescent="0.25">
      <c r="A977" t="s">
        <v>8622</v>
      </c>
      <c r="B977" t="s">
        <v>8621</v>
      </c>
      <c r="C977" s="3" t="s">
        <v>34</v>
      </c>
      <c r="D977" s="3" t="s">
        <v>8378</v>
      </c>
      <c r="E977" s="3" t="s">
        <v>5150</v>
      </c>
      <c r="F977" s="3">
        <v>1000</v>
      </c>
      <c r="G977" s="34">
        <v>21.99</v>
      </c>
      <c r="H977" s="3" t="s">
        <v>26</v>
      </c>
      <c r="I977" s="3" t="s">
        <v>15</v>
      </c>
      <c r="J977" s="3" t="s">
        <v>8251</v>
      </c>
      <c r="K977" s="3" t="s">
        <v>8252</v>
      </c>
      <c r="L977" s="3" t="s">
        <v>68</v>
      </c>
      <c r="M977" s="26" t="s">
        <v>13873</v>
      </c>
      <c r="N977"/>
      <c r="O977" s="3">
        <v>103</v>
      </c>
      <c r="P977" s="34">
        <v>80395.44</v>
      </c>
      <c r="Q977" s="34">
        <v>117184.71</v>
      </c>
      <c r="R977" s="34">
        <v>-36789.269999999997</v>
      </c>
      <c r="S977" s="36">
        <v>-0.31</v>
      </c>
      <c r="T977" s="34">
        <v>780.53825242718449</v>
      </c>
      <c r="U977" s="34">
        <v>83254.14</v>
      </c>
      <c r="V977" s="34">
        <v>109708.11</v>
      </c>
      <c r="W977" s="34">
        <v>-26453.97</v>
      </c>
      <c r="X977" s="36">
        <v>-0.24</v>
      </c>
      <c r="Y977" s="3" t="str">
        <f>IFERROR(VLOOKUP(A977,'Pivot price tier'!$C$8:$L$2245,10,0),"")</f>
        <v xml:space="preserve"> </v>
      </c>
      <c r="Z977" s="3" t="str">
        <f>IFERROR(VLOOKUP(A977,'Pivot price tier by size'!$D$8:$M$2466,10,0),"")</f>
        <v>X</v>
      </c>
      <c r="AA977" s="3" t="str">
        <f>IFERROR(VLOOKUP(A977,'Pivot category'!$B$8:$I$2191,8,0),"")</f>
        <v xml:space="preserve"> </v>
      </c>
      <c r="AB977" s="3" t="str">
        <f t="shared" si="15"/>
        <v/>
      </c>
      <c r="AC977"/>
      <c r="AD977" s="3" t="s">
        <v>16446</v>
      </c>
      <c r="AE977" s="3" t="s">
        <v>16483</v>
      </c>
    </row>
    <row r="978" spans="1:31" hidden="1" x14ac:dyDescent="0.25">
      <c r="A978" t="s">
        <v>15594</v>
      </c>
      <c r="B978" t="s">
        <v>15595</v>
      </c>
      <c r="C978" s="3" t="s">
        <v>69</v>
      </c>
      <c r="D978" s="3" t="s">
        <v>15303</v>
      </c>
      <c r="E978" s="3" t="s">
        <v>5198</v>
      </c>
      <c r="F978" s="3">
        <v>70000</v>
      </c>
      <c r="G978" s="34">
        <v>19.989999999999998</v>
      </c>
      <c r="H978" s="3" t="s">
        <v>26</v>
      </c>
      <c r="I978" s="3" t="s">
        <v>70</v>
      </c>
      <c r="J978" s="3" t="s">
        <v>8251</v>
      </c>
      <c r="K978" s="3" t="s">
        <v>8252</v>
      </c>
      <c r="L978" s="3" t="s">
        <v>68</v>
      </c>
      <c r="M978" s="26">
        <v>45901</v>
      </c>
      <c r="N978"/>
      <c r="O978" s="3">
        <v>65</v>
      </c>
      <c r="P978" s="34">
        <v>9935.0300000000007</v>
      </c>
      <c r="Q978" s="34"/>
      <c r="R978" s="34">
        <v>9935.0300000000007</v>
      </c>
      <c r="T978" s="34">
        <v>152.8466153846154</v>
      </c>
      <c r="U978" s="34">
        <v>14232.88</v>
      </c>
      <c r="V978" s="34">
        <v>0</v>
      </c>
      <c r="W978" s="34">
        <v>14232.88</v>
      </c>
      <c r="X978" s="36">
        <v>0</v>
      </c>
      <c r="Y978" s="3" t="str">
        <f>IFERROR(VLOOKUP(A978,'Pivot price tier'!$C$8:$L$2245,10,0),"")</f>
        <v/>
      </c>
      <c r="Z978" s="3" t="str">
        <f>IFERROR(VLOOKUP(A978,'Pivot price tier by size'!$D$8:$M$2466,10,0),"")</f>
        <v/>
      </c>
      <c r="AA978" s="3" t="str">
        <f>IFERROR(VLOOKUP(A978,'Pivot category'!$B$8:$I$2191,8,0),"")</f>
        <v/>
      </c>
      <c r="AB978" s="3" t="str">
        <f t="shared" si="15"/>
        <v>Bottom 5%</v>
      </c>
      <c r="AC978"/>
      <c r="AD978" s="3" t="s">
        <v>16452</v>
      </c>
      <c r="AE978" s="3" t="s">
        <v>16455</v>
      </c>
    </row>
    <row r="979" spans="1:31" hidden="1" x14ac:dyDescent="0.25">
      <c r="A979" t="s">
        <v>7286</v>
      </c>
      <c r="B979" t="s">
        <v>498</v>
      </c>
      <c r="C979" s="3" t="s">
        <v>69</v>
      </c>
      <c r="D979" s="3" t="s">
        <v>2776</v>
      </c>
      <c r="E979" s="3">
        <v>0</v>
      </c>
      <c r="F979" s="3">
        <v>4000</v>
      </c>
      <c r="G979" s="34">
        <v>0.59</v>
      </c>
      <c r="H979" s="3" t="s">
        <v>29</v>
      </c>
      <c r="I979" s="3" t="s">
        <v>70</v>
      </c>
      <c r="J979" s="3" t="s">
        <v>8253</v>
      </c>
      <c r="K979" s="3" t="s">
        <v>8260</v>
      </c>
      <c r="L979" s="3" t="s">
        <v>8257</v>
      </c>
      <c r="M979" s="26" t="s">
        <v>13873</v>
      </c>
      <c r="N979"/>
      <c r="O979" s="3">
        <v>1</v>
      </c>
      <c r="P979" s="34"/>
      <c r="Q979" s="34">
        <v>30.09</v>
      </c>
      <c r="R979" s="34">
        <v>-30.09</v>
      </c>
      <c r="S979" s="36">
        <v>-1</v>
      </c>
      <c r="T979" s="34">
        <v>0</v>
      </c>
      <c r="U979" s="34" t="s">
        <v>78</v>
      </c>
      <c r="V979" s="34" t="s">
        <v>78</v>
      </c>
      <c r="W979" s="34" t="s">
        <v>78</v>
      </c>
      <c r="X979" s="36" t="s">
        <v>78</v>
      </c>
      <c r="Y979" s="3" t="str">
        <f>IFERROR(VLOOKUP(A979,'Pivot price tier'!$C$8:$L$2245,10,0),"")</f>
        <v/>
      </c>
      <c r="Z979" s="3" t="str">
        <f>IFERROR(VLOOKUP(A979,'Pivot price tier by size'!$D$8:$M$2466,10,0),"")</f>
        <v/>
      </c>
      <c r="AA979" s="3" t="str">
        <f>IFERROR(VLOOKUP(A979,'Pivot category'!$B$8:$I$2191,8,0),"")</f>
        <v/>
      </c>
      <c r="AB979" s="3" t="str">
        <f t="shared" si="15"/>
        <v>Bottom 5%</v>
      </c>
      <c r="AC979"/>
      <c r="AD979" s="3" t="s">
        <v>16449</v>
      </c>
      <c r="AE979" s="3" t="s">
        <v>14091</v>
      </c>
    </row>
    <row r="980" spans="1:31" x14ac:dyDescent="0.25">
      <c r="A980" t="s">
        <v>13042</v>
      </c>
      <c r="B980" t="s">
        <v>13043</v>
      </c>
      <c r="C980" s="3" t="s">
        <v>10509</v>
      </c>
      <c r="D980" s="3" t="s">
        <v>12631</v>
      </c>
      <c r="E980" s="3">
        <v>0</v>
      </c>
      <c r="F980" s="3">
        <v>1000</v>
      </c>
      <c r="G980" s="34">
        <v>37.99</v>
      </c>
      <c r="H980" s="3" t="s">
        <v>29</v>
      </c>
      <c r="I980" s="3" t="s">
        <v>23</v>
      </c>
      <c r="J980" s="3" t="s">
        <v>8251</v>
      </c>
      <c r="K980" s="3" t="s">
        <v>8252</v>
      </c>
      <c r="L980" s="3" t="s">
        <v>68</v>
      </c>
      <c r="M980" s="26">
        <v>45474</v>
      </c>
      <c r="N980"/>
      <c r="O980" s="3">
        <v>92</v>
      </c>
      <c r="P980" s="34">
        <v>70319.490000000005</v>
      </c>
      <c r="Q980" s="34">
        <v>50108.81</v>
      </c>
      <c r="R980" s="34">
        <v>20210.68</v>
      </c>
      <c r="S980" s="36">
        <v>0.4</v>
      </c>
      <c r="T980" s="34">
        <v>764.34228260869565</v>
      </c>
      <c r="U980" s="34">
        <v>115413.62</v>
      </c>
      <c r="V980" s="34">
        <v>90530.17</v>
      </c>
      <c r="W980" s="34">
        <v>24883.45</v>
      </c>
      <c r="X980" s="36">
        <v>0.27</v>
      </c>
      <c r="Y980" s="3" t="str">
        <f>IFERROR(VLOOKUP(A980,'Pivot price tier'!$C$8:$L$2245,10,0),"")</f>
        <v xml:space="preserve"> </v>
      </c>
      <c r="Z980" s="3" t="str">
        <f>IFERROR(VLOOKUP(A980,'Pivot price tier by size'!$D$8:$M$2466,10,0),"")</f>
        <v>X</v>
      </c>
      <c r="AA980" s="3" t="str">
        <f>IFERROR(VLOOKUP(A980,'Pivot category'!$B$8:$I$2191,8,0),"")</f>
        <v xml:space="preserve"> </v>
      </c>
      <c r="AB980" s="3" t="str">
        <f t="shared" si="15"/>
        <v/>
      </c>
      <c r="AC980"/>
      <c r="AD980" s="3" t="s">
        <v>16449</v>
      </c>
      <c r="AE980" s="3" t="s">
        <v>14130</v>
      </c>
    </row>
    <row r="981" spans="1:31" hidden="1" x14ac:dyDescent="0.25">
      <c r="A981" t="s">
        <v>6117</v>
      </c>
      <c r="B981" t="s">
        <v>500</v>
      </c>
      <c r="C981" s="3" t="s">
        <v>32</v>
      </c>
      <c r="D981" s="3" t="s">
        <v>2778</v>
      </c>
      <c r="E981" s="3">
        <v>0</v>
      </c>
      <c r="F981" s="3">
        <v>4000</v>
      </c>
      <c r="G981" s="34">
        <v>12.59</v>
      </c>
      <c r="H981" s="3" t="s">
        <v>29</v>
      </c>
      <c r="I981" s="3" t="s">
        <v>17</v>
      </c>
      <c r="J981" s="3" t="s">
        <v>8253</v>
      </c>
      <c r="K981" s="3" t="s">
        <v>8260</v>
      </c>
      <c r="L981" s="3" t="s">
        <v>8257</v>
      </c>
      <c r="M981" s="26" t="s">
        <v>13873</v>
      </c>
      <c r="N981"/>
      <c r="O981" s="3" t="s">
        <v>78</v>
      </c>
      <c r="P981" s="34"/>
      <c r="Q981" s="34">
        <v>62.95</v>
      </c>
      <c r="R981" s="34">
        <v>-62.95</v>
      </c>
      <c r="S981" s="36">
        <v>-1</v>
      </c>
      <c r="T981" s="34" t="s">
        <v>78</v>
      </c>
      <c r="U981" s="34" t="s">
        <v>78</v>
      </c>
      <c r="V981" s="34" t="s">
        <v>78</v>
      </c>
      <c r="W981" s="34" t="s">
        <v>78</v>
      </c>
      <c r="X981" s="36" t="s">
        <v>78</v>
      </c>
      <c r="Y981" s="3" t="str">
        <f>IFERROR(VLOOKUP(A981,'Pivot price tier'!$C$8:$L$2245,10,0),"")</f>
        <v/>
      </c>
      <c r="Z981" s="3" t="str">
        <f>IFERROR(VLOOKUP(A981,'Pivot price tier by size'!$D$8:$M$2466,10,0),"")</f>
        <v/>
      </c>
      <c r="AA981" s="3" t="str">
        <f>IFERROR(VLOOKUP(A981,'Pivot category'!$B$8:$I$2191,8,0),"")</f>
        <v/>
      </c>
      <c r="AB981" s="3" t="str">
        <f t="shared" si="15"/>
        <v>Bottom 5%</v>
      </c>
      <c r="AC981"/>
      <c r="AD981" s="3" t="s">
        <v>78</v>
      </c>
      <c r="AE981" s="3" t="s">
        <v>78</v>
      </c>
    </row>
    <row r="982" spans="1:31" hidden="1" x14ac:dyDescent="0.25">
      <c r="A982" t="s">
        <v>9705</v>
      </c>
      <c r="B982" t="s">
        <v>9706</v>
      </c>
      <c r="C982" s="3" t="s">
        <v>32</v>
      </c>
      <c r="D982" s="3" t="s">
        <v>9293</v>
      </c>
      <c r="E982" s="3" t="s">
        <v>5152</v>
      </c>
      <c r="F982" s="3">
        <v>10000</v>
      </c>
      <c r="G982" s="34">
        <v>74.989999999999995</v>
      </c>
      <c r="H982" s="3" t="s">
        <v>12619</v>
      </c>
      <c r="I982" s="3" t="s">
        <v>15</v>
      </c>
      <c r="J982" s="3" t="s">
        <v>8354</v>
      </c>
      <c r="K982" s="3" t="s">
        <v>8260</v>
      </c>
      <c r="L982" s="3" t="s">
        <v>68</v>
      </c>
      <c r="M982" s="26" t="s">
        <v>13873</v>
      </c>
      <c r="N982"/>
      <c r="O982" s="3">
        <v>1</v>
      </c>
      <c r="P982" s="34">
        <v>449.94</v>
      </c>
      <c r="Q982" s="34">
        <v>1349.82</v>
      </c>
      <c r="R982" s="34">
        <v>-899.88</v>
      </c>
      <c r="S982" s="36">
        <v>-0.67</v>
      </c>
      <c r="T982" s="34">
        <v>449.94</v>
      </c>
      <c r="U982" s="34" t="s">
        <v>78</v>
      </c>
      <c r="V982" s="34" t="s">
        <v>78</v>
      </c>
      <c r="W982" s="34" t="s">
        <v>78</v>
      </c>
      <c r="X982" s="36" t="s">
        <v>78</v>
      </c>
      <c r="Y982" s="3" t="str">
        <f>IFERROR(VLOOKUP(A982,'Pivot price tier'!$C$8:$L$2245,10,0),"")</f>
        <v/>
      </c>
      <c r="Z982" s="3" t="str">
        <f>IFERROR(VLOOKUP(A982,'Pivot price tier by size'!$D$8:$M$2466,10,0),"")</f>
        <v/>
      </c>
      <c r="AA982" s="3" t="str">
        <f>IFERROR(VLOOKUP(A982,'Pivot category'!$B$8:$I$2191,8,0),"")</f>
        <v/>
      </c>
      <c r="AB982" s="3" t="str">
        <f t="shared" si="15"/>
        <v>Bottom 5%</v>
      </c>
      <c r="AC982"/>
      <c r="AD982" s="3" t="s">
        <v>16452</v>
      </c>
      <c r="AE982" s="3" t="s">
        <v>16455</v>
      </c>
    </row>
    <row r="983" spans="1:31" hidden="1" x14ac:dyDescent="0.25">
      <c r="A983" t="s">
        <v>12447</v>
      </c>
      <c r="B983" t="s">
        <v>12448</v>
      </c>
      <c r="C983" s="3" t="s">
        <v>32</v>
      </c>
      <c r="D983" s="3" t="s">
        <v>2779</v>
      </c>
      <c r="E983" s="3" t="s">
        <v>5150</v>
      </c>
      <c r="F983" s="3">
        <v>1000</v>
      </c>
      <c r="G983" s="34">
        <v>54.99</v>
      </c>
      <c r="H983" s="3" t="s">
        <v>12620</v>
      </c>
      <c r="I983" s="3" t="s">
        <v>15</v>
      </c>
      <c r="J983" s="3" t="s">
        <v>8259</v>
      </c>
      <c r="K983" s="3" t="s">
        <v>8252</v>
      </c>
      <c r="L983" s="3" t="s">
        <v>68</v>
      </c>
      <c r="M983" s="26">
        <v>45261</v>
      </c>
      <c r="N983"/>
      <c r="O983" s="3">
        <v>4</v>
      </c>
      <c r="P983" s="34">
        <v>43827.03</v>
      </c>
      <c r="Q983" s="34">
        <v>67802.67</v>
      </c>
      <c r="R983" s="34">
        <v>-23975.64</v>
      </c>
      <c r="S983" s="36">
        <v>-0.35</v>
      </c>
      <c r="T983" s="34">
        <v>10956.7575</v>
      </c>
      <c r="U983" s="34">
        <v>0</v>
      </c>
      <c r="V983" s="34">
        <v>109.98</v>
      </c>
      <c r="W983" s="34">
        <v>-109.98</v>
      </c>
      <c r="X983" s="36">
        <v>-1</v>
      </c>
      <c r="Y983" s="3" t="str">
        <f>IFERROR(VLOOKUP(A983,'Pivot price tier'!$C$8:$L$2245,10,0),"")</f>
        <v>X</v>
      </c>
      <c r="Z983" s="3" t="str">
        <f>IFERROR(VLOOKUP(A983,'Pivot price tier by size'!$D$8:$M$2466,10,0),"")</f>
        <v>X</v>
      </c>
      <c r="AA983" s="3" t="str">
        <f>IFERROR(VLOOKUP(A983,'Pivot category'!$B$8:$I$2191,8,0),"")</f>
        <v>X</v>
      </c>
      <c r="AB983" s="3" t="str">
        <f t="shared" si="15"/>
        <v>Bottom 5%</v>
      </c>
      <c r="AC983"/>
      <c r="AD983" s="3" t="s">
        <v>16449</v>
      </c>
      <c r="AE983" s="3" t="s">
        <v>14091</v>
      </c>
    </row>
    <row r="984" spans="1:31" hidden="1" x14ac:dyDescent="0.25">
      <c r="A984" t="s">
        <v>10936</v>
      </c>
      <c r="B984" t="s">
        <v>8840</v>
      </c>
      <c r="C984" s="3" t="s">
        <v>32</v>
      </c>
      <c r="D984" s="3" t="s">
        <v>2782</v>
      </c>
      <c r="E984" s="3">
        <v>0</v>
      </c>
      <c r="F984" s="3">
        <v>1000</v>
      </c>
      <c r="G984" s="34">
        <v>17.989999999999998</v>
      </c>
      <c r="H984" s="3" t="s">
        <v>29</v>
      </c>
      <c r="I984" s="3" t="s">
        <v>19</v>
      </c>
      <c r="J984" s="3" t="s">
        <v>8256</v>
      </c>
      <c r="K984" s="3" t="s">
        <v>8258</v>
      </c>
      <c r="L984" s="3" t="s">
        <v>8254</v>
      </c>
      <c r="M984" s="26" t="s">
        <v>13873</v>
      </c>
      <c r="N984"/>
      <c r="O984" s="3">
        <v>5</v>
      </c>
      <c r="P984" s="34">
        <v>465.74</v>
      </c>
      <c r="Q984" s="34">
        <v>5659.7</v>
      </c>
      <c r="R984" s="34">
        <v>-5193.96</v>
      </c>
      <c r="S984" s="36">
        <v>-0.92</v>
      </c>
      <c r="T984" s="34">
        <v>93.147999999999996</v>
      </c>
      <c r="U984" s="34">
        <v>35.979999999999997</v>
      </c>
      <c r="V984" s="34">
        <v>67.959999999999994</v>
      </c>
      <c r="W984" s="34">
        <v>-31.98</v>
      </c>
      <c r="X984" s="36">
        <v>-0.47</v>
      </c>
      <c r="Y984" s="3" t="str">
        <f>IFERROR(VLOOKUP(A984,'Pivot price tier'!$C$8:$L$2245,10,0),"")</f>
        <v/>
      </c>
      <c r="Z984" s="3" t="str">
        <f>IFERROR(VLOOKUP(A984,'Pivot price tier by size'!$D$8:$M$2466,10,0),"")</f>
        <v/>
      </c>
      <c r="AA984" s="3" t="str">
        <f>IFERROR(VLOOKUP(A984,'Pivot category'!$B$8:$I$2191,8,0),"")</f>
        <v/>
      </c>
      <c r="AB984" s="3" t="str">
        <f t="shared" si="15"/>
        <v>Bottom 5%</v>
      </c>
      <c r="AC984"/>
      <c r="AD984" s="3" t="s">
        <v>16451</v>
      </c>
      <c r="AE984" s="3" t="s">
        <v>14089</v>
      </c>
    </row>
    <row r="985" spans="1:31" hidden="1" x14ac:dyDescent="0.25">
      <c r="A985" t="s">
        <v>9336</v>
      </c>
      <c r="B985" t="s">
        <v>9335</v>
      </c>
      <c r="C985" s="3" t="s">
        <v>32</v>
      </c>
      <c r="D985" s="3" t="s">
        <v>9173</v>
      </c>
      <c r="E985" s="3">
        <v>0</v>
      </c>
      <c r="F985" s="3">
        <v>7000</v>
      </c>
      <c r="G985" s="34">
        <v>10.79</v>
      </c>
      <c r="H985" s="3" t="s">
        <v>29</v>
      </c>
      <c r="I985" s="3" t="s">
        <v>17</v>
      </c>
      <c r="J985" s="3" t="s">
        <v>8256</v>
      </c>
      <c r="K985" s="3" t="s">
        <v>8252</v>
      </c>
      <c r="L985" s="3" t="s">
        <v>8255</v>
      </c>
      <c r="M985" s="26" t="s">
        <v>13873</v>
      </c>
      <c r="N985"/>
      <c r="O985" s="3" t="s">
        <v>78</v>
      </c>
      <c r="P985" s="34">
        <v>10.79</v>
      </c>
      <c r="Q985" s="34">
        <v>183.43</v>
      </c>
      <c r="R985" s="34">
        <v>-172.64</v>
      </c>
      <c r="S985" s="36">
        <v>-0.94</v>
      </c>
      <c r="T985" s="34" t="s">
        <v>78</v>
      </c>
      <c r="U985" s="34">
        <v>0</v>
      </c>
      <c r="V985" s="34">
        <v>64.739999999999995</v>
      </c>
      <c r="W985" s="34">
        <v>-64.739999999999995</v>
      </c>
      <c r="X985" s="36">
        <v>-1</v>
      </c>
      <c r="Y985" s="3" t="str">
        <f>IFERROR(VLOOKUP(A985,'Pivot price tier'!$C$8:$L$2245,10,0),"")</f>
        <v/>
      </c>
      <c r="Z985" s="3" t="str">
        <f>IFERROR(VLOOKUP(A985,'Pivot price tier by size'!$D$8:$M$2466,10,0),"")</f>
        <v/>
      </c>
      <c r="AA985" s="3" t="str">
        <f>IFERROR(VLOOKUP(A985,'Pivot category'!$B$8:$I$2191,8,0),"")</f>
        <v/>
      </c>
      <c r="AB985" s="3" t="str">
        <f t="shared" si="15"/>
        <v>Bottom 5%</v>
      </c>
      <c r="AC985"/>
      <c r="AD985" s="3" t="s">
        <v>16451</v>
      </c>
      <c r="AE985" s="3" t="s">
        <v>14089</v>
      </c>
    </row>
    <row r="986" spans="1:31" x14ac:dyDescent="0.25">
      <c r="A986" t="s">
        <v>7421</v>
      </c>
      <c r="B986" t="s">
        <v>547</v>
      </c>
      <c r="C986" s="3" t="s">
        <v>36</v>
      </c>
      <c r="D986" s="3" t="s">
        <v>2833</v>
      </c>
      <c r="E986" s="3" t="s">
        <v>5151</v>
      </c>
      <c r="F986" s="3">
        <v>1000</v>
      </c>
      <c r="G986" s="34">
        <v>51.99</v>
      </c>
      <c r="H986" s="3" t="s">
        <v>12619</v>
      </c>
      <c r="I986" s="3" t="s">
        <v>23</v>
      </c>
      <c r="J986" s="3" t="s">
        <v>8251</v>
      </c>
      <c r="K986" s="3" t="s">
        <v>8252</v>
      </c>
      <c r="L986" s="3" t="s">
        <v>68</v>
      </c>
      <c r="M986" s="26" t="s">
        <v>13873</v>
      </c>
      <c r="N986"/>
      <c r="O986" s="3">
        <v>103</v>
      </c>
      <c r="P986" s="34">
        <v>66703.17</v>
      </c>
      <c r="Q986" s="34">
        <v>74511</v>
      </c>
      <c r="R986" s="34">
        <v>-7807.83</v>
      </c>
      <c r="S986" s="36">
        <v>-0.1</v>
      </c>
      <c r="T986" s="34">
        <v>647.60359223300964</v>
      </c>
      <c r="U986" s="34">
        <v>26202.959999999999</v>
      </c>
      <c r="V986" s="34">
        <v>25145.31</v>
      </c>
      <c r="W986" s="34">
        <v>1057.6500000000001</v>
      </c>
      <c r="X986" s="36">
        <v>0.04</v>
      </c>
      <c r="Y986" s="3" t="str">
        <f>IFERROR(VLOOKUP(A986,'Pivot price tier'!$C$8:$L$2245,10,0),"")</f>
        <v xml:space="preserve"> </v>
      </c>
      <c r="Z986" s="3" t="str">
        <f>IFERROR(VLOOKUP(A986,'Pivot price tier by size'!$D$8:$M$2466,10,0),"")</f>
        <v>X</v>
      </c>
      <c r="AA986" s="3" t="str">
        <f>IFERROR(VLOOKUP(A986,'Pivot category'!$B$8:$I$2191,8,0),"")</f>
        <v xml:space="preserve"> </v>
      </c>
      <c r="AB986" s="3" t="str">
        <f t="shared" si="15"/>
        <v/>
      </c>
      <c r="AC986"/>
      <c r="AD986" s="3" t="s">
        <v>16450</v>
      </c>
      <c r="AE986" s="3" t="s">
        <v>14103</v>
      </c>
    </row>
    <row r="987" spans="1:31" x14ac:dyDescent="0.25">
      <c r="A987" t="s">
        <v>7843</v>
      </c>
      <c r="B987" t="s">
        <v>585</v>
      </c>
      <c r="C987" s="3" t="s">
        <v>38</v>
      </c>
      <c r="D987" s="3" t="s">
        <v>2875</v>
      </c>
      <c r="E987" s="3" t="s">
        <v>5150</v>
      </c>
      <c r="F987" s="3">
        <v>1000</v>
      </c>
      <c r="G987" s="34">
        <v>59.99</v>
      </c>
      <c r="H987" s="3" t="s">
        <v>28</v>
      </c>
      <c r="I987" s="3" t="s">
        <v>23</v>
      </c>
      <c r="J987" s="3" t="s">
        <v>8251</v>
      </c>
      <c r="K987" s="3" t="s">
        <v>8252</v>
      </c>
      <c r="L987" s="3" t="s">
        <v>68</v>
      </c>
      <c r="M987" s="26" t="s">
        <v>13873</v>
      </c>
      <c r="N987"/>
      <c r="O987" s="3">
        <v>133</v>
      </c>
      <c r="P987" s="34">
        <v>162392.04999999999</v>
      </c>
      <c r="Q987" s="34">
        <v>203135.02</v>
      </c>
      <c r="R987" s="34">
        <v>-40742.97</v>
      </c>
      <c r="S987" s="36">
        <v>-0.2</v>
      </c>
      <c r="T987" s="34">
        <v>1220.992857142857</v>
      </c>
      <c r="U987" s="34">
        <v>36853.64</v>
      </c>
      <c r="V987" s="34">
        <v>47056.9</v>
      </c>
      <c r="W987" s="34">
        <v>-10203.26</v>
      </c>
      <c r="X987" s="36">
        <v>-0.22</v>
      </c>
      <c r="Y987" s="3" t="str">
        <f>IFERROR(VLOOKUP(A987,'Pivot price tier'!$C$8:$L$2245,10,0),"")</f>
        <v xml:space="preserve"> </v>
      </c>
      <c r="Z987" s="3" t="str">
        <f>IFERROR(VLOOKUP(A987,'Pivot price tier by size'!$D$8:$M$2466,10,0),"")</f>
        <v>X</v>
      </c>
      <c r="AA987" s="3" t="str">
        <f>IFERROR(VLOOKUP(A987,'Pivot category'!$B$8:$I$2191,8,0),"")</f>
        <v xml:space="preserve"> </v>
      </c>
      <c r="AB987" s="3" t="str">
        <f t="shared" si="15"/>
        <v/>
      </c>
      <c r="AC987"/>
      <c r="AD987" s="3" t="s">
        <v>16452</v>
      </c>
      <c r="AE987" s="3" t="s">
        <v>16458</v>
      </c>
    </row>
    <row r="988" spans="1:31" hidden="1" x14ac:dyDescent="0.25">
      <c r="A988" t="s">
        <v>12121</v>
      </c>
      <c r="B988" t="s">
        <v>12122</v>
      </c>
      <c r="C988" s="3" t="s">
        <v>32</v>
      </c>
      <c r="D988" s="3" t="s">
        <v>11888</v>
      </c>
      <c r="E988" s="3">
        <v>0</v>
      </c>
      <c r="F988" s="3">
        <v>70000</v>
      </c>
      <c r="G988" s="34">
        <v>10.79</v>
      </c>
      <c r="H988" s="3" t="s">
        <v>29</v>
      </c>
      <c r="I988" s="3" t="s">
        <v>19</v>
      </c>
      <c r="J988" s="3" t="s">
        <v>8256</v>
      </c>
      <c r="K988" s="3" t="s">
        <v>8252</v>
      </c>
      <c r="L988" s="3" t="s">
        <v>8255</v>
      </c>
      <c r="M988" s="26">
        <v>45231</v>
      </c>
      <c r="N988"/>
      <c r="O988" s="3">
        <v>3</v>
      </c>
      <c r="P988" s="34">
        <v>718.37</v>
      </c>
      <c r="Q988" s="34">
        <v>2553.5300000000002</v>
      </c>
      <c r="R988" s="34">
        <v>-1835.16</v>
      </c>
      <c r="S988" s="36">
        <v>-0.72</v>
      </c>
      <c r="T988" s="34">
        <v>239.45666666666668</v>
      </c>
      <c r="U988" s="34">
        <v>1296.8599999999999</v>
      </c>
      <c r="V988" s="34">
        <v>2271.6999999999998</v>
      </c>
      <c r="W988" s="34">
        <v>-974.84</v>
      </c>
      <c r="X988" s="36">
        <v>-0.43</v>
      </c>
      <c r="Y988" s="3" t="str">
        <f>IFERROR(VLOOKUP(A988,'Pivot price tier'!$C$8:$L$2245,10,0),"")</f>
        <v/>
      </c>
      <c r="Z988" s="3" t="str">
        <f>IFERROR(VLOOKUP(A988,'Pivot price tier by size'!$D$8:$M$2466,10,0),"")</f>
        <v/>
      </c>
      <c r="AA988" s="3" t="str">
        <f>IFERROR(VLOOKUP(A988,'Pivot category'!$B$8:$I$2191,8,0),"")</f>
        <v/>
      </c>
      <c r="AB988" s="3" t="str">
        <f t="shared" si="15"/>
        <v>Bottom 5%</v>
      </c>
      <c r="AC988"/>
      <c r="AD988" s="3" t="s">
        <v>16451</v>
      </c>
      <c r="AE988" s="3" t="s">
        <v>14089</v>
      </c>
    </row>
    <row r="989" spans="1:31" hidden="1" x14ac:dyDescent="0.25">
      <c r="A989" t="s">
        <v>7369</v>
      </c>
      <c r="B989" t="s">
        <v>7368</v>
      </c>
      <c r="C989" s="3" t="s">
        <v>69</v>
      </c>
      <c r="D989" s="3" t="s">
        <v>8202</v>
      </c>
      <c r="E989" s="3">
        <v>0</v>
      </c>
      <c r="F989" s="3">
        <v>7000</v>
      </c>
      <c r="G989" s="34">
        <v>1.19</v>
      </c>
      <c r="H989" s="3" t="s">
        <v>29</v>
      </c>
      <c r="I989" s="3" t="s">
        <v>70</v>
      </c>
      <c r="J989" s="3" t="s">
        <v>8256</v>
      </c>
      <c r="K989" s="3" t="s">
        <v>8252</v>
      </c>
      <c r="L989" s="3" t="s">
        <v>8255</v>
      </c>
      <c r="M989" s="26" t="s">
        <v>13873</v>
      </c>
      <c r="N989"/>
      <c r="O989" s="3">
        <v>4</v>
      </c>
      <c r="P989" s="34">
        <v>168.98</v>
      </c>
      <c r="Q989" s="34">
        <v>869.89</v>
      </c>
      <c r="R989" s="34">
        <v>-700.91</v>
      </c>
      <c r="S989" s="36">
        <v>-0.81</v>
      </c>
      <c r="T989" s="34">
        <v>42.244999999999997</v>
      </c>
      <c r="U989" s="34">
        <v>0</v>
      </c>
      <c r="V989" s="34">
        <v>59.5</v>
      </c>
      <c r="W989" s="34">
        <v>-59.5</v>
      </c>
      <c r="X989" s="36">
        <v>-1</v>
      </c>
      <c r="Y989" s="3" t="str">
        <f>IFERROR(VLOOKUP(A989,'Pivot price tier'!$C$8:$L$2245,10,0),"")</f>
        <v/>
      </c>
      <c r="Z989" s="3" t="str">
        <f>IFERROR(VLOOKUP(A989,'Pivot price tier by size'!$D$8:$M$2466,10,0),"")</f>
        <v/>
      </c>
      <c r="AA989" s="3" t="str">
        <f>IFERROR(VLOOKUP(A989,'Pivot category'!$B$8:$I$2191,8,0),"")</f>
        <v/>
      </c>
      <c r="AB989" s="3" t="str">
        <f t="shared" si="15"/>
        <v>Bottom 5%</v>
      </c>
      <c r="AC989"/>
      <c r="AD989" s="3" t="s">
        <v>16451</v>
      </c>
      <c r="AE989" s="3" t="s">
        <v>14089</v>
      </c>
    </row>
    <row r="990" spans="1:31" x14ac:dyDescent="0.25">
      <c r="A990" t="s">
        <v>7608</v>
      </c>
      <c r="B990" t="s">
        <v>7607</v>
      </c>
      <c r="C990" s="3" t="s">
        <v>36</v>
      </c>
      <c r="D990" s="3" t="s">
        <v>8214</v>
      </c>
      <c r="E990" s="3" t="s">
        <v>5150</v>
      </c>
      <c r="F990" s="3">
        <v>7000</v>
      </c>
      <c r="G990" s="34">
        <v>41.99</v>
      </c>
      <c r="H990" s="3" t="s">
        <v>30</v>
      </c>
      <c r="I990" s="3" t="s">
        <v>21</v>
      </c>
      <c r="J990" s="3" t="s">
        <v>8251</v>
      </c>
      <c r="K990" s="3" t="s">
        <v>8252</v>
      </c>
      <c r="L990" s="3" t="s">
        <v>68</v>
      </c>
      <c r="M990" s="26" t="s">
        <v>13873</v>
      </c>
      <c r="N990"/>
      <c r="O990" s="3">
        <v>139</v>
      </c>
      <c r="P990" s="34">
        <v>141884.21</v>
      </c>
      <c r="Q990" s="34">
        <v>228005.7</v>
      </c>
      <c r="R990" s="34">
        <v>-86121.49</v>
      </c>
      <c r="S990" s="36">
        <v>-0.38</v>
      </c>
      <c r="T990" s="34">
        <v>1020.7497122302158</v>
      </c>
      <c r="U990" s="34">
        <v>42409.9</v>
      </c>
      <c r="V990" s="34">
        <v>59625.8</v>
      </c>
      <c r="W990" s="34">
        <v>-17215.900000000001</v>
      </c>
      <c r="X990" s="36">
        <v>-0.28999999999999998</v>
      </c>
      <c r="Y990" s="3" t="str">
        <f>IFERROR(VLOOKUP(A990,'Pivot price tier'!$C$8:$L$2245,10,0),"")</f>
        <v xml:space="preserve"> </v>
      </c>
      <c r="Z990" s="3" t="str">
        <f>IFERROR(VLOOKUP(A990,'Pivot price tier by size'!$D$8:$M$2466,10,0),"")</f>
        <v>X</v>
      </c>
      <c r="AA990" s="3" t="str">
        <f>IFERROR(VLOOKUP(A990,'Pivot category'!$B$8:$I$2191,8,0),"")</f>
        <v xml:space="preserve"> </v>
      </c>
      <c r="AB990" s="3" t="str">
        <f t="shared" si="15"/>
        <v/>
      </c>
      <c r="AC990"/>
      <c r="AD990" s="3" t="s">
        <v>16452</v>
      </c>
      <c r="AE990" s="3" t="s">
        <v>16458</v>
      </c>
    </row>
    <row r="991" spans="1:31" hidden="1" x14ac:dyDescent="0.25">
      <c r="A991" t="s">
        <v>10093</v>
      </c>
      <c r="B991" t="s">
        <v>10094</v>
      </c>
      <c r="C991" s="3" t="s">
        <v>36</v>
      </c>
      <c r="D991" s="3" t="s">
        <v>8404</v>
      </c>
      <c r="E991" s="3">
        <v>0</v>
      </c>
      <c r="F991" s="3">
        <v>3000</v>
      </c>
      <c r="G991" s="34">
        <v>19.47</v>
      </c>
      <c r="H991" s="3" t="s">
        <v>51</v>
      </c>
      <c r="I991" s="3" t="s">
        <v>51</v>
      </c>
      <c r="J991" s="3" t="s">
        <v>8253</v>
      </c>
      <c r="K991" s="3" t="s">
        <v>8252</v>
      </c>
      <c r="L991" s="3" t="s">
        <v>8257</v>
      </c>
      <c r="M991" s="26" t="s">
        <v>13873</v>
      </c>
      <c r="N991"/>
      <c r="O991" s="3" t="s">
        <v>78</v>
      </c>
      <c r="P991" s="34"/>
      <c r="Q991" s="34">
        <v>19.47</v>
      </c>
      <c r="R991" s="34">
        <v>-19.47</v>
      </c>
      <c r="S991" s="36">
        <v>-1</v>
      </c>
      <c r="T991" s="34" t="s">
        <v>78</v>
      </c>
      <c r="U991" s="34" t="s">
        <v>78</v>
      </c>
      <c r="V991" s="34" t="s">
        <v>78</v>
      </c>
      <c r="W991" s="34" t="s">
        <v>78</v>
      </c>
      <c r="X991" s="36" t="s">
        <v>78</v>
      </c>
      <c r="Y991" s="3" t="str">
        <f>IFERROR(VLOOKUP(A991,'Pivot price tier'!$C$8:$L$2245,10,0),"")</f>
        <v/>
      </c>
      <c r="Z991" s="3" t="str">
        <f>IFERROR(VLOOKUP(A991,'Pivot price tier by size'!$D$8:$M$2466,10,0),"")</f>
        <v/>
      </c>
      <c r="AA991" s="3" t="str">
        <f>IFERROR(VLOOKUP(A991,'Pivot category'!$B$8:$I$2191,8,0),"")</f>
        <v/>
      </c>
      <c r="AB991" s="3" t="str">
        <f t="shared" si="15"/>
        <v>Bottom 5%</v>
      </c>
      <c r="AC991"/>
      <c r="AD991" s="3" t="s">
        <v>11234</v>
      </c>
      <c r="AE991" s="3" t="s">
        <v>14101</v>
      </c>
    </row>
    <row r="992" spans="1:31" hidden="1" x14ac:dyDescent="0.25">
      <c r="A992" t="s">
        <v>15596</v>
      </c>
      <c r="B992" t="s">
        <v>15597</v>
      </c>
      <c r="C992" s="3" t="s">
        <v>32</v>
      </c>
      <c r="D992" s="3" t="s">
        <v>15160</v>
      </c>
      <c r="E992" s="3" t="s">
        <v>5150</v>
      </c>
      <c r="F992" s="3">
        <v>70000</v>
      </c>
      <c r="G992" s="34">
        <v>59.99</v>
      </c>
      <c r="H992" s="3" t="s">
        <v>27</v>
      </c>
      <c r="I992" s="3" t="s">
        <v>15</v>
      </c>
      <c r="J992" s="3" t="s">
        <v>8251</v>
      </c>
      <c r="K992" s="3" t="s">
        <v>8252</v>
      </c>
      <c r="L992" s="3" t="s">
        <v>68</v>
      </c>
      <c r="M992" s="26">
        <v>45901</v>
      </c>
      <c r="N992"/>
      <c r="O992" s="3">
        <v>67</v>
      </c>
      <c r="P992" s="34">
        <v>36011.379999999997</v>
      </c>
      <c r="Q992" s="34"/>
      <c r="R992" s="34">
        <v>36011.379999999997</v>
      </c>
      <c r="T992" s="34">
        <v>537.48328358208948</v>
      </c>
      <c r="U992" s="34">
        <v>45889.97</v>
      </c>
      <c r="V992" s="34">
        <v>0</v>
      </c>
      <c r="W992" s="34">
        <v>45889.97</v>
      </c>
      <c r="X992" s="36">
        <v>0</v>
      </c>
      <c r="Y992" s="3" t="str">
        <f>IFERROR(VLOOKUP(A992,'Pivot price tier'!$C$8:$L$2245,10,0),"")</f>
        <v>X</v>
      </c>
      <c r="Z992" s="3" t="str">
        <f>IFERROR(VLOOKUP(A992,'Pivot price tier by size'!$D$8:$M$2466,10,0),"")</f>
        <v>X</v>
      </c>
      <c r="AA992" s="3" t="str">
        <f>IFERROR(VLOOKUP(A992,'Pivot category'!$B$8:$I$2191,8,0),"")</f>
        <v>X</v>
      </c>
      <c r="AB992" s="3" t="str">
        <f t="shared" si="15"/>
        <v>Bottom 5%</v>
      </c>
      <c r="AC992"/>
      <c r="AD992" s="3" t="s">
        <v>11231</v>
      </c>
      <c r="AE992" s="3" t="s">
        <v>14101</v>
      </c>
    </row>
    <row r="993" spans="1:31" hidden="1" x14ac:dyDescent="0.25">
      <c r="A993" t="s">
        <v>15598</v>
      </c>
      <c r="B993" t="s">
        <v>15599</v>
      </c>
      <c r="C993" s="3" t="s">
        <v>32</v>
      </c>
      <c r="D993" s="3" t="s">
        <v>15161</v>
      </c>
      <c r="E993" s="3" t="s">
        <v>5150</v>
      </c>
      <c r="F993" s="3">
        <v>70000</v>
      </c>
      <c r="G993" s="34">
        <v>69.989999999999995</v>
      </c>
      <c r="H993" s="3" t="s">
        <v>27</v>
      </c>
      <c r="I993" s="3" t="s">
        <v>15</v>
      </c>
      <c r="J993" s="3" t="s">
        <v>8251</v>
      </c>
      <c r="K993" s="3" t="s">
        <v>8252</v>
      </c>
      <c r="L993" s="3" t="s">
        <v>68</v>
      </c>
      <c r="M993" s="26">
        <v>45901</v>
      </c>
      <c r="N993"/>
      <c r="O993" s="3">
        <v>67</v>
      </c>
      <c r="P993" s="34">
        <v>53181.71</v>
      </c>
      <c r="Q993" s="34"/>
      <c r="R993" s="34">
        <v>53181.71</v>
      </c>
      <c r="T993" s="34">
        <v>793.75686567164178</v>
      </c>
      <c r="U993" s="34">
        <v>48292.81</v>
      </c>
      <c r="V993" s="34">
        <v>0</v>
      </c>
      <c r="W993" s="34">
        <v>48292.81</v>
      </c>
      <c r="X993" s="36">
        <v>0</v>
      </c>
      <c r="Y993" s="3" t="str">
        <f>IFERROR(VLOOKUP(A993,'Pivot price tier'!$C$8:$L$2245,10,0),"")</f>
        <v xml:space="preserve"> </v>
      </c>
      <c r="Z993" s="3" t="str">
        <f>IFERROR(VLOOKUP(A993,'Pivot price tier by size'!$D$8:$M$2466,10,0),"")</f>
        <v xml:space="preserve"> </v>
      </c>
      <c r="AA993" s="3" t="str">
        <f>IFERROR(VLOOKUP(A993,'Pivot category'!$B$8:$I$2191,8,0),"")</f>
        <v>X</v>
      </c>
      <c r="AB993" s="3" t="str">
        <f t="shared" si="15"/>
        <v/>
      </c>
      <c r="AC993"/>
      <c r="AD993" s="3" t="s">
        <v>11231</v>
      </c>
      <c r="AE993" s="3" t="s">
        <v>14101</v>
      </c>
    </row>
    <row r="994" spans="1:31" hidden="1" x14ac:dyDescent="0.25">
      <c r="A994" t="s">
        <v>14214</v>
      </c>
      <c r="B994" t="s">
        <v>11117</v>
      </c>
      <c r="C994" s="3" t="s">
        <v>38</v>
      </c>
      <c r="D994" s="3" t="s">
        <v>10610</v>
      </c>
      <c r="E994" s="3" t="s">
        <v>5150</v>
      </c>
      <c r="F994" s="3">
        <v>7000</v>
      </c>
      <c r="G994" s="34">
        <v>197.99</v>
      </c>
      <c r="H994" s="3" t="s">
        <v>27</v>
      </c>
      <c r="I994" s="3" t="s">
        <v>15</v>
      </c>
      <c r="J994" s="3" t="s">
        <v>8256</v>
      </c>
      <c r="K994" s="3" t="s">
        <v>8252</v>
      </c>
      <c r="L994" s="3" t="s">
        <v>8255</v>
      </c>
      <c r="M994" s="26" t="s">
        <v>13873</v>
      </c>
      <c r="N994"/>
      <c r="O994" s="3">
        <v>2</v>
      </c>
      <c r="P994" s="34">
        <v>1187.94</v>
      </c>
      <c r="Q994" s="34">
        <v>3167.87</v>
      </c>
      <c r="R994" s="34">
        <v>-1979.93</v>
      </c>
      <c r="S994" s="36">
        <v>-0.63</v>
      </c>
      <c r="T994" s="34">
        <v>593.97</v>
      </c>
      <c r="U994" s="34">
        <v>1781.91</v>
      </c>
      <c r="V994" s="34">
        <v>263.99</v>
      </c>
      <c r="W994" s="34">
        <v>1517.92</v>
      </c>
      <c r="X994" s="36">
        <v>5.75</v>
      </c>
      <c r="Y994" s="3" t="str">
        <f>IFERROR(VLOOKUP(A994,'Pivot price tier'!$C$8:$L$2245,10,0),"")</f>
        <v/>
      </c>
      <c r="Z994" s="3" t="str">
        <f>IFERROR(VLOOKUP(A994,'Pivot price tier by size'!$D$8:$M$2466,10,0),"")</f>
        <v/>
      </c>
      <c r="AA994" s="3" t="str">
        <f>IFERROR(VLOOKUP(A994,'Pivot category'!$B$8:$I$2191,8,0),"")</f>
        <v/>
      </c>
      <c r="AB994" s="3" t="str">
        <f t="shared" si="15"/>
        <v>Bottom 5%</v>
      </c>
      <c r="AC994"/>
      <c r="AD994" s="3" t="s">
        <v>11231</v>
      </c>
      <c r="AE994" s="3" t="s">
        <v>14114</v>
      </c>
    </row>
    <row r="995" spans="1:31" hidden="1" x14ac:dyDescent="0.25">
      <c r="A995" t="s">
        <v>14215</v>
      </c>
      <c r="B995" t="s">
        <v>10843</v>
      </c>
      <c r="C995" s="3" t="s">
        <v>34</v>
      </c>
      <c r="D995" s="3" t="s">
        <v>10609</v>
      </c>
      <c r="E995" s="3" t="s">
        <v>5150</v>
      </c>
      <c r="F995" s="3">
        <v>7000</v>
      </c>
      <c r="G995" s="34">
        <v>53.99</v>
      </c>
      <c r="H995" s="3" t="s">
        <v>27</v>
      </c>
      <c r="I995" s="3" t="s">
        <v>74</v>
      </c>
      <c r="J995" s="3" t="s">
        <v>8256</v>
      </c>
      <c r="K995" s="3" t="s">
        <v>8252</v>
      </c>
      <c r="L995" s="3" t="s">
        <v>8255</v>
      </c>
      <c r="M995" s="26" t="s">
        <v>13873</v>
      </c>
      <c r="N995"/>
      <c r="O995" s="3">
        <v>4</v>
      </c>
      <c r="P995" s="34">
        <v>11391.89</v>
      </c>
      <c r="Q995" s="34">
        <v>9520.69</v>
      </c>
      <c r="R995" s="34">
        <v>1871.2</v>
      </c>
      <c r="S995" s="36">
        <v>0.2</v>
      </c>
      <c r="T995" s="34">
        <v>2847.9724999999999</v>
      </c>
      <c r="U995" s="34">
        <v>3293.39</v>
      </c>
      <c r="V995" s="34">
        <v>7667.08</v>
      </c>
      <c r="W995" s="34">
        <v>-4373.6899999999996</v>
      </c>
      <c r="X995" s="36">
        <v>-0.56999999999999995</v>
      </c>
      <c r="Y995" s="3" t="str">
        <f>IFERROR(VLOOKUP(A995,'Pivot price tier'!$C$8:$L$2245,10,0),"")</f>
        <v/>
      </c>
      <c r="Z995" s="3" t="str">
        <f>IFERROR(VLOOKUP(A995,'Pivot price tier by size'!$D$8:$M$2466,10,0),"")</f>
        <v/>
      </c>
      <c r="AA995" s="3" t="str">
        <f>IFERROR(VLOOKUP(A995,'Pivot category'!$B$8:$I$2191,8,0),"")</f>
        <v/>
      </c>
      <c r="AB995" s="3" t="str">
        <f t="shared" si="15"/>
        <v>Bottom 5%</v>
      </c>
      <c r="AC995"/>
      <c r="AD995" s="3" t="s">
        <v>11231</v>
      </c>
      <c r="AE995" s="3" t="s">
        <v>14114</v>
      </c>
    </row>
    <row r="996" spans="1:31" x14ac:dyDescent="0.25">
      <c r="A996" t="s">
        <v>6964</v>
      </c>
      <c r="B996" t="s">
        <v>604</v>
      </c>
      <c r="C996" s="3" t="s">
        <v>34</v>
      </c>
      <c r="D996" s="3" t="s">
        <v>2897</v>
      </c>
      <c r="E996" s="3" t="s">
        <v>5150</v>
      </c>
      <c r="F996" s="3">
        <v>1000</v>
      </c>
      <c r="G996" s="34">
        <v>4.49</v>
      </c>
      <c r="H996" s="3" t="s">
        <v>12</v>
      </c>
      <c r="I996" s="3" t="s">
        <v>13</v>
      </c>
      <c r="J996" s="3" t="s">
        <v>8251</v>
      </c>
      <c r="K996" s="3" t="s">
        <v>8252</v>
      </c>
      <c r="L996" s="3" t="s">
        <v>68</v>
      </c>
      <c r="M996" s="26" t="s">
        <v>13873</v>
      </c>
      <c r="N996"/>
      <c r="O996" s="3">
        <v>154</v>
      </c>
      <c r="P996" s="34">
        <v>90698</v>
      </c>
      <c r="Q996" s="34">
        <v>110377.79</v>
      </c>
      <c r="R996" s="34">
        <v>-19679.79</v>
      </c>
      <c r="S996" s="36">
        <v>-0.18</v>
      </c>
      <c r="T996" s="34">
        <v>588.9480519480519</v>
      </c>
      <c r="U996" s="34">
        <v>387406.18</v>
      </c>
      <c r="V996" s="34">
        <v>420634.83</v>
      </c>
      <c r="W996" s="34">
        <v>-33228.65</v>
      </c>
      <c r="X996" s="36">
        <v>-0.08</v>
      </c>
      <c r="Y996" s="3" t="str">
        <f>IFERROR(VLOOKUP(A996,'Pivot price tier'!$C$8:$L$2245,10,0),"")</f>
        <v xml:space="preserve"> </v>
      </c>
      <c r="Z996" s="3" t="str">
        <f>IFERROR(VLOOKUP(A996,'Pivot price tier by size'!$D$8:$M$2466,10,0),"")</f>
        <v>X</v>
      </c>
      <c r="AA996" s="3" t="str">
        <f>IFERROR(VLOOKUP(A996,'Pivot category'!$B$8:$I$2191,8,0),"")</f>
        <v xml:space="preserve"> </v>
      </c>
      <c r="AB996" s="3" t="str">
        <f t="shared" si="15"/>
        <v/>
      </c>
      <c r="AC996"/>
      <c r="AD996" s="3" t="s">
        <v>16449</v>
      </c>
      <c r="AE996" s="3" t="s">
        <v>14091</v>
      </c>
    </row>
    <row r="997" spans="1:31" hidden="1" x14ac:dyDescent="0.25">
      <c r="A997" t="s">
        <v>13034</v>
      </c>
      <c r="B997" t="s">
        <v>13035</v>
      </c>
      <c r="C997" s="3" t="s">
        <v>32</v>
      </c>
      <c r="D997" s="3" t="s">
        <v>13422</v>
      </c>
      <c r="E997" s="3" t="s">
        <v>5150</v>
      </c>
      <c r="F997" s="3">
        <v>70000</v>
      </c>
      <c r="G997" s="34">
        <v>119.99</v>
      </c>
      <c r="H997" s="3" t="s">
        <v>27</v>
      </c>
      <c r="I997" s="3" t="s">
        <v>74</v>
      </c>
      <c r="J997" s="3" t="s">
        <v>8256</v>
      </c>
      <c r="K997" s="3" t="s">
        <v>8252</v>
      </c>
      <c r="L997" s="3" t="s">
        <v>68</v>
      </c>
      <c r="M997" s="26">
        <v>45474</v>
      </c>
      <c r="N997"/>
      <c r="O997" s="3">
        <v>4</v>
      </c>
      <c r="P997" s="34">
        <v>11519.02</v>
      </c>
      <c r="Q997" s="34">
        <v>19068.48</v>
      </c>
      <c r="R997" s="34">
        <v>-7549.46</v>
      </c>
      <c r="S997" s="36">
        <v>-0.4</v>
      </c>
      <c r="T997" s="34">
        <v>2879.7550000000001</v>
      </c>
      <c r="U997" s="34">
        <v>8054.32</v>
      </c>
      <c r="V997" s="34">
        <v>19878.45</v>
      </c>
      <c r="W997" s="34">
        <v>-11824.13</v>
      </c>
      <c r="X997" s="36">
        <v>-0.59</v>
      </c>
      <c r="Y997" s="3" t="str">
        <f>IFERROR(VLOOKUP(A997,'Pivot price tier'!$C$8:$L$2245,10,0),"")</f>
        <v xml:space="preserve"> </v>
      </c>
      <c r="Z997" s="3" t="str">
        <f>IFERROR(VLOOKUP(A997,'Pivot price tier by size'!$D$8:$M$2466,10,0),"")</f>
        <v xml:space="preserve"> </v>
      </c>
      <c r="AA997" s="3" t="str">
        <f>IFERROR(VLOOKUP(A997,'Pivot category'!$B$8:$I$2191,8,0),"")</f>
        <v>X</v>
      </c>
      <c r="AB997" s="3" t="str">
        <f t="shared" si="15"/>
        <v>Bottom 5%</v>
      </c>
      <c r="AC997"/>
      <c r="AD997" s="3" t="s">
        <v>11231</v>
      </c>
      <c r="AE997" s="3" t="s">
        <v>14114</v>
      </c>
    </row>
    <row r="998" spans="1:31" hidden="1" x14ac:dyDescent="0.25">
      <c r="A998" t="s">
        <v>6189</v>
      </c>
      <c r="B998" t="s">
        <v>503</v>
      </c>
      <c r="C998" s="3" t="s">
        <v>32</v>
      </c>
      <c r="D998" s="3" t="s">
        <v>2783</v>
      </c>
      <c r="E998" s="3">
        <v>0</v>
      </c>
      <c r="F998" s="3">
        <v>4000</v>
      </c>
      <c r="G998" s="34">
        <v>38.99</v>
      </c>
      <c r="H998" s="3" t="s">
        <v>27</v>
      </c>
      <c r="I998" s="3" t="s">
        <v>23</v>
      </c>
      <c r="J998" s="3" t="s">
        <v>8256</v>
      </c>
      <c r="K998" s="3" t="s">
        <v>8260</v>
      </c>
      <c r="L998" s="3" t="s">
        <v>8257</v>
      </c>
      <c r="M998" s="26" t="s">
        <v>13873</v>
      </c>
      <c r="N998"/>
      <c r="O998" s="3" t="s">
        <v>78</v>
      </c>
      <c r="P998" s="34">
        <v>233.94</v>
      </c>
      <c r="Q998" s="34">
        <v>584.85</v>
      </c>
      <c r="R998" s="34">
        <v>-350.91</v>
      </c>
      <c r="S998" s="36">
        <v>-0.6</v>
      </c>
      <c r="T998" s="34" t="s">
        <v>78</v>
      </c>
      <c r="U998" s="34">
        <v>0</v>
      </c>
      <c r="V998" s="34">
        <v>98.98</v>
      </c>
      <c r="W998" s="34">
        <v>-98.98</v>
      </c>
      <c r="X998" s="36">
        <v>-1</v>
      </c>
      <c r="Y998" s="3" t="str">
        <f>IFERROR(VLOOKUP(A998,'Pivot price tier'!$C$8:$L$2245,10,0),"")</f>
        <v/>
      </c>
      <c r="Z998" s="3" t="str">
        <f>IFERROR(VLOOKUP(A998,'Pivot price tier by size'!$D$8:$M$2466,10,0),"")</f>
        <v/>
      </c>
      <c r="AA998" s="3" t="str">
        <f>IFERROR(VLOOKUP(A998,'Pivot category'!$B$8:$I$2191,8,0),"")</f>
        <v/>
      </c>
      <c r="AB998" s="3" t="str">
        <f t="shared" si="15"/>
        <v>Bottom 5%</v>
      </c>
      <c r="AC998"/>
      <c r="AD998" s="3" t="s">
        <v>16446</v>
      </c>
      <c r="AE998" s="3" t="s">
        <v>14129</v>
      </c>
    </row>
    <row r="999" spans="1:31" hidden="1" x14ac:dyDescent="0.25">
      <c r="A999" t="s">
        <v>6763</v>
      </c>
      <c r="B999" t="s">
        <v>504</v>
      </c>
      <c r="C999" s="3" t="s">
        <v>32</v>
      </c>
      <c r="D999" s="3" t="s">
        <v>2784</v>
      </c>
      <c r="E999" s="3">
        <v>0</v>
      </c>
      <c r="F999" s="3">
        <v>9000</v>
      </c>
      <c r="G999" s="34">
        <v>34.79</v>
      </c>
      <c r="H999" s="3" t="s">
        <v>27</v>
      </c>
      <c r="I999" s="3" t="s">
        <v>23</v>
      </c>
      <c r="J999" s="3" t="s">
        <v>8256</v>
      </c>
      <c r="K999" s="3" t="s">
        <v>8260</v>
      </c>
      <c r="L999" s="3" t="s">
        <v>8255</v>
      </c>
      <c r="M999" s="26" t="s">
        <v>13873</v>
      </c>
      <c r="N999"/>
      <c r="O999" s="3" t="s">
        <v>78</v>
      </c>
      <c r="P999" s="34">
        <v>69.58</v>
      </c>
      <c r="Q999" s="34">
        <v>661.01</v>
      </c>
      <c r="R999" s="34">
        <v>-591.42999999999995</v>
      </c>
      <c r="S999" s="36">
        <v>-0.89</v>
      </c>
      <c r="T999" s="34" t="s">
        <v>78</v>
      </c>
      <c r="U999" s="34">
        <v>0</v>
      </c>
      <c r="V999" s="34">
        <v>46.39</v>
      </c>
      <c r="W999" s="34">
        <v>-46.39</v>
      </c>
      <c r="X999" s="36">
        <v>-1</v>
      </c>
      <c r="Y999" s="3" t="str">
        <f>IFERROR(VLOOKUP(A999,'Pivot price tier'!$C$8:$L$2245,10,0),"")</f>
        <v/>
      </c>
      <c r="Z999" s="3" t="str">
        <f>IFERROR(VLOOKUP(A999,'Pivot price tier by size'!$D$8:$M$2466,10,0),"")</f>
        <v/>
      </c>
      <c r="AA999" s="3" t="str">
        <f>IFERROR(VLOOKUP(A999,'Pivot category'!$B$8:$I$2191,8,0),"")</f>
        <v/>
      </c>
      <c r="AB999" s="3" t="str">
        <f t="shared" si="15"/>
        <v>Bottom 5%</v>
      </c>
      <c r="AC999"/>
      <c r="AD999" s="3" t="s">
        <v>16446</v>
      </c>
      <c r="AE999" s="3" t="s">
        <v>14129</v>
      </c>
    </row>
    <row r="1000" spans="1:31" x14ac:dyDescent="0.25">
      <c r="A1000" t="s">
        <v>12453</v>
      </c>
      <c r="B1000" t="s">
        <v>12454</v>
      </c>
      <c r="C1000" s="3" t="s">
        <v>38</v>
      </c>
      <c r="D1000" s="3" t="s">
        <v>12319</v>
      </c>
      <c r="E1000" s="3" t="s">
        <v>5150</v>
      </c>
      <c r="F1000" s="3">
        <v>1000</v>
      </c>
      <c r="G1000" s="34">
        <v>62.99</v>
      </c>
      <c r="H1000" s="3" t="s">
        <v>12</v>
      </c>
      <c r="I1000" s="3" t="s">
        <v>21</v>
      </c>
      <c r="J1000" s="3" t="s">
        <v>8251</v>
      </c>
      <c r="K1000" s="3" t="s">
        <v>8252</v>
      </c>
      <c r="L1000" s="3" t="s">
        <v>68</v>
      </c>
      <c r="M1000" s="26">
        <v>45261</v>
      </c>
      <c r="N1000"/>
      <c r="O1000" s="3">
        <v>67</v>
      </c>
      <c r="P1000" s="34">
        <v>73961.66</v>
      </c>
      <c r="Q1000" s="34">
        <v>60375.199999999997</v>
      </c>
      <c r="R1000" s="34">
        <v>13586.46</v>
      </c>
      <c r="S1000" s="36">
        <v>0.23</v>
      </c>
      <c r="T1000" s="34">
        <v>1103.9053731343283</v>
      </c>
      <c r="U1000" s="34">
        <v>4153.32</v>
      </c>
      <c r="V1000" s="34">
        <v>7322.77</v>
      </c>
      <c r="W1000" s="34">
        <v>-3169.45</v>
      </c>
      <c r="X1000" s="36">
        <v>-0.43</v>
      </c>
      <c r="Y1000" s="3" t="str">
        <f>IFERROR(VLOOKUP(A1000,'Pivot price tier'!$C$8:$L$2245,10,0),"")</f>
        <v xml:space="preserve"> </v>
      </c>
      <c r="Z1000" s="3" t="str">
        <f>IFERROR(VLOOKUP(A1000,'Pivot price tier by size'!$D$8:$M$2466,10,0),"")</f>
        <v>X</v>
      </c>
      <c r="AA1000" s="3" t="str">
        <f>IFERROR(VLOOKUP(A1000,'Pivot category'!$B$8:$I$2191,8,0),"")</f>
        <v xml:space="preserve"> </v>
      </c>
      <c r="AB1000" s="3" t="str">
        <f t="shared" si="15"/>
        <v/>
      </c>
      <c r="AC1000"/>
      <c r="AD1000" s="3" t="s">
        <v>11231</v>
      </c>
      <c r="AE1000" s="3" t="s">
        <v>14099</v>
      </c>
    </row>
    <row r="1001" spans="1:31" hidden="1" x14ac:dyDescent="0.25">
      <c r="A1001" t="s">
        <v>7066</v>
      </c>
      <c r="B1001" t="s">
        <v>506</v>
      </c>
      <c r="C1001" s="3" t="s">
        <v>34</v>
      </c>
      <c r="D1001" s="3" t="s">
        <v>2786</v>
      </c>
      <c r="E1001" s="3">
        <v>0</v>
      </c>
      <c r="F1001" s="3">
        <v>4000</v>
      </c>
      <c r="G1001" s="34">
        <v>13.19</v>
      </c>
      <c r="H1001" s="3" t="s">
        <v>27</v>
      </c>
      <c r="I1001" s="3" t="s">
        <v>21</v>
      </c>
      <c r="J1001" s="3" t="s">
        <v>8256</v>
      </c>
      <c r="K1001" s="3" t="s">
        <v>8260</v>
      </c>
      <c r="L1001" s="3" t="s">
        <v>8257</v>
      </c>
      <c r="M1001" s="26" t="s">
        <v>13873</v>
      </c>
      <c r="N1001"/>
      <c r="O1001" s="3" t="s">
        <v>78</v>
      </c>
      <c r="P1001" s="34">
        <v>593.54999999999995</v>
      </c>
      <c r="Q1001" s="34">
        <v>422.08</v>
      </c>
      <c r="R1001" s="34">
        <v>171.47</v>
      </c>
      <c r="S1001" s="36">
        <v>0.41</v>
      </c>
      <c r="T1001" s="34" t="s">
        <v>78</v>
      </c>
      <c r="U1001" s="34">
        <v>39.57</v>
      </c>
      <c r="V1001" s="34">
        <v>0</v>
      </c>
      <c r="W1001" s="34">
        <v>39.57</v>
      </c>
      <c r="X1001" s="36">
        <v>0</v>
      </c>
      <c r="Y1001" s="3" t="str">
        <f>IFERROR(VLOOKUP(A1001,'Pivot price tier'!$C$8:$L$2245,10,0),"")</f>
        <v/>
      </c>
      <c r="Z1001" s="3" t="str">
        <f>IFERROR(VLOOKUP(A1001,'Pivot price tier by size'!$D$8:$M$2466,10,0),"")</f>
        <v/>
      </c>
      <c r="AA1001" s="3" t="str">
        <f>IFERROR(VLOOKUP(A1001,'Pivot category'!$B$8:$I$2191,8,0),"")</f>
        <v/>
      </c>
      <c r="AB1001" s="3" t="str">
        <f t="shared" si="15"/>
        <v>Bottom 5%</v>
      </c>
      <c r="AC1001"/>
      <c r="AD1001" s="3" t="s">
        <v>16446</v>
      </c>
      <c r="AE1001" s="3" t="s">
        <v>14129</v>
      </c>
    </row>
    <row r="1002" spans="1:31" x14ac:dyDescent="0.25">
      <c r="A1002" t="s">
        <v>6962</v>
      </c>
      <c r="B1002" t="s">
        <v>635</v>
      </c>
      <c r="C1002" s="3" t="s">
        <v>34</v>
      </c>
      <c r="D1002" s="3" t="s">
        <v>2933</v>
      </c>
      <c r="E1002" s="3" t="s">
        <v>5150</v>
      </c>
      <c r="F1002" s="3">
        <v>1000</v>
      </c>
      <c r="G1002" s="34">
        <v>16.989999999999998</v>
      </c>
      <c r="H1002" s="3" t="s">
        <v>30</v>
      </c>
      <c r="I1002" s="3" t="s">
        <v>21</v>
      </c>
      <c r="J1002" s="3" t="s">
        <v>8251</v>
      </c>
      <c r="K1002" s="3" t="s">
        <v>8252</v>
      </c>
      <c r="L1002" s="3" t="s">
        <v>68</v>
      </c>
      <c r="M1002" s="26" t="s">
        <v>13873</v>
      </c>
      <c r="N1002"/>
      <c r="O1002" s="3">
        <v>157</v>
      </c>
      <c r="P1002" s="34">
        <v>586613.73</v>
      </c>
      <c r="Q1002" s="34">
        <v>671096.08</v>
      </c>
      <c r="R1002" s="34">
        <v>-84482.35</v>
      </c>
      <c r="S1002" s="36">
        <v>-0.13</v>
      </c>
      <c r="T1002" s="34">
        <v>3736.3931847133758</v>
      </c>
      <c r="U1002" s="34">
        <v>371486.35</v>
      </c>
      <c r="V1002" s="34">
        <v>452542.06</v>
      </c>
      <c r="W1002" s="34">
        <v>-81055.710000000006</v>
      </c>
      <c r="X1002" s="36">
        <v>-0.18</v>
      </c>
      <c r="Y1002" s="3" t="str">
        <f>IFERROR(VLOOKUP(A1002,'Pivot price tier'!$C$8:$L$2245,10,0),"")</f>
        <v xml:space="preserve"> </v>
      </c>
      <c r="Z1002" s="3" t="str">
        <f>IFERROR(VLOOKUP(A1002,'Pivot price tier by size'!$D$8:$M$2466,10,0),"")</f>
        <v>X</v>
      </c>
      <c r="AA1002" s="3" t="str">
        <f>IFERROR(VLOOKUP(A1002,'Pivot category'!$B$8:$I$2191,8,0),"")</f>
        <v xml:space="preserve"> </v>
      </c>
      <c r="AB1002" s="3" t="str">
        <f t="shared" si="15"/>
        <v/>
      </c>
      <c r="AC1002"/>
      <c r="AD1002" s="3" t="s">
        <v>16451</v>
      </c>
      <c r="AE1002" s="3" t="s">
        <v>14119</v>
      </c>
    </row>
    <row r="1003" spans="1:31" x14ac:dyDescent="0.25">
      <c r="A1003" t="s">
        <v>7921</v>
      </c>
      <c r="B1003" t="s">
        <v>655</v>
      </c>
      <c r="C1003" s="3" t="s">
        <v>38</v>
      </c>
      <c r="D1003" s="3" t="s">
        <v>2955</v>
      </c>
      <c r="E1003" s="3" t="s">
        <v>5198</v>
      </c>
      <c r="F1003" s="3">
        <v>1000</v>
      </c>
      <c r="G1003" s="34">
        <v>59.99</v>
      </c>
      <c r="H1003" s="3" t="s">
        <v>12620</v>
      </c>
      <c r="I1003" s="3" t="s">
        <v>23</v>
      </c>
      <c r="J1003" s="3" t="s">
        <v>8251</v>
      </c>
      <c r="K1003" s="3" t="s">
        <v>8252</v>
      </c>
      <c r="L1003" s="3" t="s">
        <v>68</v>
      </c>
      <c r="M1003" s="26" t="s">
        <v>13873</v>
      </c>
      <c r="N1003"/>
      <c r="O1003" s="3">
        <v>149</v>
      </c>
      <c r="P1003" s="34">
        <v>357182.57</v>
      </c>
      <c r="Q1003" s="34">
        <v>387242.08</v>
      </c>
      <c r="R1003" s="34">
        <v>-30059.51</v>
      </c>
      <c r="S1003" s="36">
        <v>-0.08</v>
      </c>
      <c r="T1003" s="34">
        <v>2397.1984563758388</v>
      </c>
      <c r="U1003" s="34">
        <v>143754.22</v>
      </c>
      <c r="V1003" s="34">
        <v>167219.85999999999</v>
      </c>
      <c r="W1003" s="34">
        <v>-23465.64</v>
      </c>
      <c r="X1003" s="36">
        <v>-0.14000000000000001</v>
      </c>
      <c r="Y1003" s="3" t="str">
        <f>IFERROR(VLOOKUP(A1003,'Pivot price tier'!$C$8:$L$2245,10,0),"")</f>
        <v xml:space="preserve"> </v>
      </c>
      <c r="Z1003" s="3" t="str">
        <f>IFERROR(VLOOKUP(A1003,'Pivot price tier by size'!$D$8:$M$2466,10,0),"")</f>
        <v>X</v>
      </c>
      <c r="AA1003" s="3" t="str">
        <f>IFERROR(VLOOKUP(A1003,'Pivot category'!$B$8:$I$2191,8,0),"")</f>
        <v xml:space="preserve"> </v>
      </c>
      <c r="AB1003" s="3" t="str">
        <f t="shared" si="15"/>
        <v/>
      </c>
      <c r="AC1003"/>
      <c r="AD1003" s="3" t="s">
        <v>16452</v>
      </c>
      <c r="AE1003" s="3" t="s">
        <v>16455</v>
      </c>
    </row>
    <row r="1004" spans="1:31" x14ac:dyDescent="0.25">
      <c r="A1004" t="s">
        <v>7755</v>
      </c>
      <c r="B1004" t="s">
        <v>782</v>
      </c>
      <c r="C1004" s="3" t="s">
        <v>38</v>
      </c>
      <c r="D1004" s="3" t="s">
        <v>3090</v>
      </c>
      <c r="E1004" s="3">
        <v>0</v>
      </c>
      <c r="F1004" s="3">
        <v>1000</v>
      </c>
      <c r="G1004" s="34">
        <v>10.49</v>
      </c>
      <c r="H1004" s="3" t="s">
        <v>29</v>
      </c>
      <c r="I1004" s="3" t="s">
        <v>17</v>
      </c>
      <c r="J1004" s="3" t="s">
        <v>8251</v>
      </c>
      <c r="K1004" s="3" t="s">
        <v>8252</v>
      </c>
      <c r="L1004" s="3" t="s">
        <v>68</v>
      </c>
      <c r="M1004" s="26" t="s">
        <v>13873</v>
      </c>
      <c r="N1004"/>
      <c r="O1004" s="3">
        <v>145</v>
      </c>
      <c r="P1004" s="34">
        <v>102927.88</v>
      </c>
      <c r="Q1004" s="34">
        <v>99877.66</v>
      </c>
      <c r="R1004" s="34">
        <v>3050.22</v>
      </c>
      <c r="S1004" s="36">
        <v>0.03</v>
      </c>
      <c r="T1004" s="34">
        <v>709.84744827586212</v>
      </c>
      <c r="U1004" s="34">
        <v>112148.59</v>
      </c>
      <c r="V1004" s="34">
        <v>105231.48</v>
      </c>
      <c r="W1004" s="34">
        <v>6917.11</v>
      </c>
      <c r="X1004" s="36">
        <v>7.0000000000000007E-2</v>
      </c>
      <c r="Y1004" s="3" t="str">
        <f>IFERROR(VLOOKUP(A1004,'Pivot price tier'!$C$8:$L$2245,10,0),"")</f>
        <v xml:space="preserve"> </v>
      </c>
      <c r="Z1004" s="3" t="str">
        <f>IFERROR(VLOOKUP(A1004,'Pivot price tier by size'!$D$8:$M$2466,10,0),"")</f>
        <v>X</v>
      </c>
      <c r="AA1004" s="3" t="str">
        <f>IFERROR(VLOOKUP(A1004,'Pivot category'!$B$8:$I$2191,8,0),"")</f>
        <v xml:space="preserve"> </v>
      </c>
      <c r="AB1004" s="3" t="str">
        <f t="shared" si="15"/>
        <v/>
      </c>
      <c r="AC1004"/>
      <c r="AD1004" s="3" t="s">
        <v>16446</v>
      </c>
      <c r="AE1004" s="3" t="s">
        <v>14094</v>
      </c>
    </row>
    <row r="1005" spans="1:31" hidden="1" x14ac:dyDescent="0.25">
      <c r="A1005" t="s">
        <v>15600</v>
      </c>
      <c r="B1005" t="s">
        <v>11020</v>
      </c>
      <c r="C1005" s="3" t="s">
        <v>32</v>
      </c>
      <c r="D1005" s="3" t="s">
        <v>10727</v>
      </c>
      <c r="E1005" s="3" t="s">
        <v>5150</v>
      </c>
      <c r="F1005" s="3">
        <v>7000</v>
      </c>
      <c r="G1005" s="34">
        <v>38.99</v>
      </c>
      <c r="H1005" s="3" t="s">
        <v>27</v>
      </c>
      <c r="I1005" s="3" t="s">
        <v>15</v>
      </c>
      <c r="J1005" s="3" t="s">
        <v>8256</v>
      </c>
      <c r="K1005" s="3" t="s">
        <v>8258</v>
      </c>
      <c r="L1005" s="3" t="s">
        <v>68</v>
      </c>
      <c r="M1005" s="26" t="s">
        <v>13873</v>
      </c>
      <c r="N1005"/>
      <c r="O1005" s="3">
        <v>1</v>
      </c>
      <c r="P1005" s="34">
        <v>12930.65</v>
      </c>
      <c r="Q1005" s="34"/>
      <c r="R1005" s="34">
        <v>12930.65</v>
      </c>
      <c r="T1005" s="34">
        <v>12930.65</v>
      </c>
      <c r="U1005" s="34">
        <v>10269.41</v>
      </c>
      <c r="V1005" s="34">
        <v>0</v>
      </c>
      <c r="W1005" s="34">
        <v>10269.41</v>
      </c>
      <c r="X1005" s="36">
        <v>0</v>
      </c>
      <c r="Y1005" s="3" t="str">
        <f>IFERROR(VLOOKUP(A1005,'Pivot price tier'!$C$8:$L$2245,10,0),"")</f>
        <v/>
      </c>
      <c r="Z1005" s="3" t="str">
        <f>IFERROR(VLOOKUP(A1005,'Pivot price tier by size'!$D$8:$M$2466,10,0),"")</f>
        <v/>
      </c>
      <c r="AA1005" s="3" t="str">
        <f>IFERROR(VLOOKUP(A1005,'Pivot category'!$B$8:$I$2191,8,0),"")</f>
        <v/>
      </c>
      <c r="AB1005" s="3" t="str">
        <f t="shared" si="15"/>
        <v>Bottom 5%</v>
      </c>
      <c r="AC1005"/>
      <c r="AD1005" s="3" t="s">
        <v>16452</v>
      </c>
      <c r="AE1005" s="3" t="s">
        <v>16455</v>
      </c>
    </row>
    <row r="1006" spans="1:31" x14ac:dyDescent="0.25">
      <c r="A1006" t="s">
        <v>7868</v>
      </c>
      <c r="B1006" t="s">
        <v>793</v>
      </c>
      <c r="C1006" s="3" t="s">
        <v>38</v>
      </c>
      <c r="D1006" s="3" t="s">
        <v>3101</v>
      </c>
      <c r="E1006" s="3" t="s">
        <v>5151</v>
      </c>
      <c r="F1006" s="3">
        <v>1000</v>
      </c>
      <c r="G1006" s="34">
        <v>67.989999999999995</v>
      </c>
      <c r="H1006" s="3" t="s">
        <v>12619</v>
      </c>
      <c r="I1006" s="3" t="s">
        <v>21</v>
      </c>
      <c r="J1006" s="3" t="s">
        <v>8251</v>
      </c>
      <c r="K1006" s="3" t="s">
        <v>8252</v>
      </c>
      <c r="L1006" s="3" t="s">
        <v>68</v>
      </c>
      <c r="M1006" s="26" t="s">
        <v>13873</v>
      </c>
      <c r="N1006"/>
      <c r="O1006" s="3">
        <v>86</v>
      </c>
      <c r="P1006" s="34">
        <v>81178.81</v>
      </c>
      <c r="Q1006" s="34">
        <v>97010.62</v>
      </c>
      <c r="R1006" s="34">
        <v>-15831.81</v>
      </c>
      <c r="S1006" s="36">
        <v>-0.16</v>
      </c>
      <c r="T1006" s="34">
        <v>943.93965116279071</v>
      </c>
      <c r="U1006" s="34">
        <v>3031.54</v>
      </c>
      <c r="V1006" s="34">
        <v>1658.74</v>
      </c>
      <c r="W1006" s="34">
        <v>1372.8</v>
      </c>
      <c r="X1006" s="36">
        <v>0.83</v>
      </c>
      <c r="Y1006" s="3" t="str">
        <f>IFERROR(VLOOKUP(A1006,'Pivot price tier'!$C$8:$L$2245,10,0),"")</f>
        <v xml:space="preserve"> </v>
      </c>
      <c r="Z1006" s="3" t="str">
        <f>IFERROR(VLOOKUP(A1006,'Pivot price tier by size'!$D$8:$M$2466,10,0),"")</f>
        <v>X</v>
      </c>
      <c r="AA1006" s="3" t="str">
        <f>IFERROR(VLOOKUP(A1006,'Pivot category'!$B$8:$I$2191,8,0),"")</f>
        <v xml:space="preserve"> </v>
      </c>
      <c r="AB1006" s="3" t="str">
        <f t="shared" si="15"/>
        <v/>
      </c>
      <c r="AC1006"/>
      <c r="AD1006" s="3" t="s">
        <v>16451</v>
      </c>
      <c r="AE1006" s="3" t="s">
        <v>14096</v>
      </c>
    </row>
    <row r="1007" spans="1:31" x14ac:dyDescent="0.25">
      <c r="A1007" t="s">
        <v>6898</v>
      </c>
      <c r="B1007" t="s">
        <v>799</v>
      </c>
      <c r="C1007" s="3" t="s">
        <v>34</v>
      </c>
      <c r="D1007" s="3" t="s">
        <v>3108</v>
      </c>
      <c r="E1007" s="3" t="s">
        <v>5151</v>
      </c>
      <c r="F1007" s="3">
        <v>1000</v>
      </c>
      <c r="G1007" s="34">
        <v>16.489999999999998</v>
      </c>
      <c r="H1007" s="3" t="s">
        <v>12619</v>
      </c>
      <c r="I1007" s="3" t="s">
        <v>19</v>
      </c>
      <c r="J1007" s="3" t="s">
        <v>8251</v>
      </c>
      <c r="K1007" s="3" t="s">
        <v>8252</v>
      </c>
      <c r="L1007" s="3" t="s">
        <v>68</v>
      </c>
      <c r="M1007" s="26" t="s">
        <v>13873</v>
      </c>
      <c r="N1007"/>
      <c r="O1007" s="3">
        <v>152</v>
      </c>
      <c r="P1007" s="34">
        <v>55175.54</v>
      </c>
      <c r="Q1007" s="34">
        <v>65612.160000000003</v>
      </c>
      <c r="R1007" s="34">
        <v>-10436.620000000001</v>
      </c>
      <c r="S1007" s="36">
        <v>-0.16</v>
      </c>
      <c r="T1007" s="34">
        <v>362.99697368421056</v>
      </c>
      <c r="U1007" s="34">
        <v>43467.64</v>
      </c>
      <c r="V1007" s="34">
        <v>42008.67</v>
      </c>
      <c r="W1007" s="34">
        <v>1458.97</v>
      </c>
      <c r="X1007" s="36">
        <v>0.03</v>
      </c>
      <c r="Y1007" s="3" t="str">
        <f>IFERROR(VLOOKUP(A1007,'Pivot price tier'!$C$8:$L$2245,10,0),"")</f>
        <v xml:space="preserve"> </v>
      </c>
      <c r="Z1007" s="3" t="str">
        <f>IFERROR(VLOOKUP(A1007,'Pivot price tier by size'!$D$8:$M$2466,10,0),"")</f>
        <v>X</v>
      </c>
      <c r="AA1007" s="3" t="str">
        <f>IFERROR(VLOOKUP(A1007,'Pivot category'!$B$8:$I$2191,8,0),"")</f>
        <v xml:space="preserve"> </v>
      </c>
      <c r="AB1007" s="3" t="str">
        <f t="shared" si="15"/>
        <v/>
      </c>
      <c r="AC1007"/>
      <c r="AD1007" s="3" t="s">
        <v>16451</v>
      </c>
      <c r="AE1007" s="3" t="s">
        <v>14096</v>
      </c>
    </row>
    <row r="1008" spans="1:31" hidden="1" x14ac:dyDescent="0.25">
      <c r="A1008" t="s">
        <v>7341</v>
      </c>
      <c r="B1008" t="s">
        <v>509</v>
      </c>
      <c r="C1008" s="3" t="s">
        <v>69</v>
      </c>
      <c r="D1008" s="3" t="s">
        <v>2789</v>
      </c>
      <c r="E1008" s="3">
        <v>0</v>
      </c>
      <c r="F1008" s="3">
        <v>5000</v>
      </c>
      <c r="G1008" s="34">
        <v>2.99</v>
      </c>
      <c r="H1008" s="3" t="s">
        <v>27</v>
      </c>
      <c r="I1008" s="3" t="s">
        <v>70</v>
      </c>
      <c r="J1008" s="3" t="s">
        <v>8256</v>
      </c>
      <c r="K1008" s="3" t="s">
        <v>8260</v>
      </c>
      <c r="L1008" s="3" t="s">
        <v>8255</v>
      </c>
      <c r="M1008" s="26" t="s">
        <v>13873</v>
      </c>
      <c r="N1008"/>
      <c r="O1008" s="3">
        <v>1</v>
      </c>
      <c r="P1008" s="34">
        <v>47.9</v>
      </c>
      <c r="Q1008" s="34">
        <v>224.55</v>
      </c>
      <c r="R1008" s="34">
        <v>-176.65</v>
      </c>
      <c r="S1008" s="36">
        <v>-0.79</v>
      </c>
      <c r="T1008" s="34">
        <v>47.9</v>
      </c>
      <c r="U1008" s="34">
        <v>119.76</v>
      </c>
      <c r="V1008" s="34">
        <v>9451.06</v>
      </c>
      <c r="W1008" s="34">
        <v>-9331.2999999999993</v>
      </c>
      <c r="X1008" s="36">
        <v>-0.99</v>
      </c>
      <c r="Y1008" s="3" t="str">
        <f>IFERROR(VLOOKUP(A1008,'Pivot price tier'!$C$8:$L$2245,10,0),"")</f>
        <v/>
      </c>
      <c r="Z1008" s="3" t="str">
        <f>IFERROR(VLOOKUP(A1008,'Pivot price tier by size'!$D$8:$M$2466,10,0),"")</f>
        <v/>
      </c>
      <c r="AA1008" s="3" t="str">
        <f>IFERROR(VLOOKUP(A1008,'Pivot category'!$B$8:$I$2191,8,0),"")</f>
        <v/>
      </c>
      <c r="AB1008" s="3" t="str">
        <f t="shared" si="15"/>
        <v>Bottom 5%</v>
      </c>
      <c r="AC1008"/>
      <c r="AD1008" s="3" t="s">
        <v>16452</v>
      </c>
      <c r="AE1008" s="3" t="s">
        <v>16455</v>
      </c>
    </row>
    <row r="1009" spans="1:31" x14ac:dyDescent="0.25">
      <c r="A1009" t="s">
        <v>7413</v>
      </c>
      <c r="B1009" t="s">
        <v>803</v>
      </c>
      <c r="C1009" s="3" t="s">
        <v>36</v>
      </c>
      <c r="D1009" s="3" t="s">
        <v>3112</v>
      </c>
      <c r="E1009" s="3">
        <v>0</v>
      </c>
      <c r="F1009" s="3">
        <v>1000</v>
      </c>
      <c r="G1009" s="34">
        <v>44.49</v>
      </c>
      <c r="H1009" s="3" t="s">
        <v>29</v>
      </c>
      <c r="I1009" s="3" t="s">
        <v>23</v>
      </c>
      <c r="J1009" s="3" t="s">
        <v>8251</v>
      </c>
      <c r="K1009" s="3" t="s">
        <v>8252</v>
      </c>
      <c r="L1009" s="3" t="s">
        <v>68</v>
      </c>
      <c r="M1009" s="26" t="s">
        <v>13873</v>
      </c>
      <c r="N1009"/>
      <c r="O1009" s="3">
        <v>102</v>
      </c>
      <c r="P1009" s="34">
        <v>117976.51</v>
      </c>
      <c r="Q1009" s="34">
        <v>123395.27</v>
      </c>
      <c r="R1009" s="34">
        <v>-5418.76</v>
      </c>
      <c r="S1009" s="36">
        <v>-0.04</v>
      </c>
      <c r="T1009" s="34">
        <v>1156.6324509803922</v>
      </c>
      <c r="U1009" s="34">
        <v>110339.55</v>
      </c>
      <c r="V1009" s="34">
        <v>103687.62</v>
      </c>
      <c r="W1009" s="34">
        <v>6651.93</v>
      </c>
      <c r="X1009" s="36">
        <v>0.06</v>
      </c>
      <c r="Y1009" s="3" t="str">
        <f>IFERROR(VLOOKUP(A1009,'Pivot price tier'!$C$8:$L$2245,10,0),"")</f>
        <v xml:space="preserve"> </v>
      </c>
      <c r="Z1009" s="3" t="str">
        <f>IFERROR(VLOOKUP(A1009,'Pivot price tier by size'!$D$8:$M$2466,10,0),"")</f>
        <v>X</v>
      </c>
      <c r="AA1009" s="3" t="str">
        <f>IFERROR(VLOOKUP(A1009,'Pivot category'!$B$8:$I$2191,8,0),"")</f>
        <v xml:space="preserve"> </v>
      </c>
      <c r="AB1009" s="3" t="str">
        <f t="shared" si="15"/>
        <v/>
      </c>
      <c r="AC1009"/>
      <c r="AD1009" s="3" t="s">
        <v>11231</v>
      </c>
      <c r="AE1009" s="3" t="s">
        <v>14113</v>
      </c>
    </row>
    <row r="1010" spans="1:31" x14ac:dyDescent="0.25">
      <c r="A1010" t="s">
        <v>14234</v>
      </c>
      <c r="B1010" t="s">
        <v>13070</v>
      </c>
      <c r="C1010" s="3" t="s">
        <v>34</v>
      </c>
      <c r="D1010" s="3" t="s">
        <v>13479</v>
      </c>
      <c r="E1010" s="3" t="s">
        <v>5150</v>
      </c>
      <c r="F1010" s="3">
        <v>4000</v>
      </c>
      <c r="G1010" s="34">
        <v>89.99</v>
      </c>
      <c r="H1010" s="3" t="s">
        <v>27</v>
      </c>
      <c r="I1010" s="3" t="s">
        <v>74</v>
      </c>
      <c r="J1010" s="3" t="s">
        <v>8251</v>
      </c>
      <c r="K1010" s="3" t="s">
        <v>8252</v>
      </c>
      <c r="L1010" s="3" t="s">
        <v>68</v>
      </c>
      <c r="M1010" s="26">
        <v>45474</v>
      </c>
      <c r="N1010"/>
      <c r="O1010" s="3">
        <v>102</v>
      </c>
      <c r="P1010" s="34">
        <v>171250.97</v>
      </c>
      <c r="Q1010" s="34">
        <v>148663.48000000001</v>
      </c>
      <c r="R1010" s="34">
        <v>22587.49</v>
      </c>
      <c r="S1010" s="36">
        <v>0.15</v>
      </c>
      <c r="T1010" s="34">
        <v>1678.9310784313725</v>
      </c>
      <c r="U1010" s="34">
        <v>96469.28</v>
      </c>
      <c r="V1010" s="34">
        <v>160902.12</v>
      </c>
      <c r="W1010" s="34">
        <v>-64432.84</v>
      </c>
      <c r="X1010" s="36">
        <v>-0.4</v>
      </c>
      <c r="Y1010" s="3" t="str">
        <f>IFERROR(VLOOKUP(A1010,'Pivot price tier'!$C$8:$L$2245,10,0),"")</f>
        <v xml:space="preserve"> </v>
      </c>
      <c r="Z1010" s="3" t="str">
        <f>IFERROR(VLOOKUP(A1010,'Pivot price tier by size'!$D$8:$M$2466,10,0),"")</f>
        <v>X</v>
      </c>
      <c r="AA1010" s="3" t="str">
        <f>IFERROR(VLOOKUP(A1010,'Pivot category'!$B$8:$I$2191,8,0),"")</f>
        <v xml:space="preserve"> </v>
      </c>
      <c r="AB1010" s="3" t="str">
        <f t="shared" si="15"/>
        <v/>
      </c>
      <c r="AC1010"/>
      <c r="AD1010" s="3" t="s">
        <v>16452</v>
      </c>
      <c r="AE1010" s="3" t="s">
        <v>16455</v>
      </c>
    </row>
    <row r="1011" spans="1:31" x14ac:dyDescent="0.25">
      <c r="A1011" t="s">
        <v>7834</v>
      </c>
      <c r="B1011" t="s">
        <v>836</v>
      </c>
      <c r="C1011" s="3" t="s">
        <v>38</v>
      </c>
      <c r="D1011" s="3" t="s">
        <v>3150</v>
      </c>
      <c r="E1011" s="3" t="s">
        <v>5150</v>
      </c>
      <c r="F1011" s="3">
        <v>1000</v>
      </c>
      <c r="G1011" s="34">
        <v>27.99</v>
      </c>
      <c r="H1011" s="3" t="s">
        <v>30</v>
      </c>
      <c r="I1011" s="3" t="s">
        <v>17</v>
      </c>
      <c r="J1011" s="3" t="s">
        <v>8251</v>
      </c>
      <c r="K1011" s="3" t="s">
        <v>8252</v>
      </c>
      <c r="L1011" s="3" t="s">
        <v>68</v>
      </c>
      <c r="M1011" s="26" t="s">
        <v>13873</v>
      </c>
      <c r="N1011"/>
      <c r="O1011" s="3">
        <v>155</v>
      </c>
      <c r="P1011" s="34">
        <v>88373.33</v>
      </c>
      <c r="Q1011" s="34">
        <v>108944.76</v>
      </c>
      <c r="R1011" s="34">
        <v>-20571.43</v>
      </c>
      <c r="S1011" s="36">
        <v>-0.19</v>
      </c>
      <c r="T1011" s="34">
        <v>570.15051612903233</v>
      </c>
      <c r="U1011" s="34">
        <v>39213.94</v>
      </c>
      <c r="V1011" s="34">
        <v>35325.300000000003</v>
      </c>
      <c r="W1011" s="34">
        <v>3888.64</v>
      </c>
      <c r="X1011" s="36">
        <v>0.11</v>
      </c>
      <c r="Y1011" s="3" t="str">
        <f>IFERROR(VLOOKUP(A1011,'Pivot price tier'!$C$8:$L$2245,10,0),"")</f>
        <v xml:space="preserve"> </v>
      </c>
      <c r="Z1011" s="3" t="str">
        <f>IFERROR(VLOOKUP(A1011,'Pivot price tier by size'!$D$8:$M$2466,10,0),"")</f>
        <v>X</v>
      </c>
      <c r="AA1011" s="3" t="str">
        <f>IFERROR(VLOOKUP(A1011,'Pivot category'!$B$8:$I$2191,8,0),"")</f>
        <v xml:space="preserve"> </v>
      </c>
      <c r="AB1011" s="3" t="str">
        <f t="shared" si="15"/>
        <v/>
      </c>
      <c r="AC1011"/>
      <c r="AD1011" s="3" t="s">
        <v>11231</v>
      </c>
      <c r="AE1011" s="3" t="s">
        <v>14114</v>
      </c>
    </row>
    <row r="1012" spans="1:31" hidden="1" x14ac:dyDescent="0.25">
      <c r="A1012" t="s">
        <v>15829</v>
      </c>
      <c r="B1012" t="s">
        <v>11021</v>
      </c>
      <c r="C1012" s="3" t="s">
        <v>32</v>
      </c>
      <c r="D1012" s="3" t="s">
        <v>10721</v>
      </c>
      <c r="E1012" s="3" t="s">
        <v>5150</v>
      </c>
      <c r="F1012" s="3">
        <v>7000</v>
      </c>
      <c r="G1012" s="34">
        <v>32.99</v>
      </c>
      <c r="H1012" s="3" t="s">
        <v>27</v>
      </c>
      <c r="I1012" s="3" t="s">
        <v>15</v>
      </c>
      <c r="J1012" s="3" t="s">
        <v>8256</v>
      </c>
      <c r="K1012" s="3" t="s">
        <v>8258</v>
      </c>
      <c r="L1012" s="3" t="s">
        <v>68</v>
      </c>
      <c r="M1012" s="26">
        <v>45992</v>
      </c>
      <c r="N1012"/>
      <c r="O1012" s="3">
        <v>60</v>
      </c>
      <c r="P1012" s="34">
        <v>10437.07</v>
      </c>
      <c r="Q1012" s="34"/>
      <c r="R1012" s="34">
        <v>10437.07</v>
      </c>
      <c r="T1012" s="34">
        <v>173.95116666666667</v>
      </c>
      <c r="U1012" s="34">
        <v>10363.11</v>
      </c>
      <c r="V1012" s="34">
        <v>0</v>
      </c>
      <c r="W1012" s="34">
        <v>10363.11</v>
      </c>
      <c r="X1012" s="36">
        <v>0</v>
      </c>
      <c r="Y1012" s="3" t="str">
        <f>IFERROR(VLOOKUP(A1012,'Pivot price tier'!$C$8:$L$2245,10,0),"")</f>
        <v/>
      </c>
      <c r="Z1012" s="3" t="str">
        <f>IFERROR(VLOOKUP(A1012,'Pivot price tier by size'!$D$8:$M$2466,10,0),"")</f>
        <v/>
      </c>
      <c r="AA1012" s="3" t="str">
        <f>IFERROR(VLOOKUP(A1012,'Pivot category'!$B$8:$I$2191,8,0),"")</f>
        <v/>
      </c>
      <c r="AB1012" s="3" t="str">
        <f t="shared" si="15"/>
        <v>Bottom 5%</v>
      </c>
      <c r="AC1012"/>
      <c r="AD1012" s="3" t="s">
        <v>16452</v>
      </c>
      <c r="AE1012" s="3" t="s">
        <v>16455</v>
      </c>
    </row>
    <row r="1013" spans="1:31" hidden="1" x14ac:dyDescent="0.25">
      <c r="A1013" t="s">
        <v>10331</v>
      </c>
      <c r="B1013" t="s">
        <v>10332</v>
      </c>
      <c r="C1013" s="3" t="s">
        <v>32</v>
      </c>
      <c r="D1013" s="3" t="s">
        <v>10206</v>
      </c>
      <c r="E1013" s="3" t="s">
        <v>5150</v>
      </c>
      <c r="F1013" s="3">
        <v>7000</v>
      </c>
      <c r="G1013" s="34">
        <v>57.99</v>
      </c>
      <c r="H1013" s="3" t="s">
        <v>27</v>
      </c>
      <c r="I1013" s="3" t="s">
        <v>15</v>
      </c>
      <c r="J1013" s="3" t="s">
        <v>8253</v>
      </c>
      <c r="K1013" s="3" t="s">
        <v>8258</v>
      </c>
      <c r="L1013" s="3" t="s">
        <v>8257</v>
      </c>
      <c r="M1013" s="26" t="s">
        <v>13873</v>
      </c>
      <c r="N1013"/>
      <c r="O1013" s="3" t="s">
        <v>78</v>
      </c>
      <c r="P1013" s="34"/>
      <c r="Q1013" s="34">
        <v>4101.3</v>
      </c>
      <c r="R1013" s="34">
        <v>-4101.3</v>
      </c>
      <c r="S1013" s="36">
        <v>-1</v>
      </c>
      <c r="T1013" s="34" t="s">
        <v>78</v>
      </c>
      <c r="U1013" s="34">
        <v>0</v>
      </c>
      <c r="V1013" s="34">
        <v>1919.66</v>
      </c>
      <c r="W1013" s="34">
        <v>-1919.66</v>
      </c>
      <c r="X1013" s="36">
        <v>-1</v>
      </c>
      <c r="Y1013" s="3" t="str">
        <f>IFERROR(VLOOKUP(A1013,'Pivot price tier'!$C$8:$L$2245,10,0),"")</f>
        <v/>
      </c>
      <c r="Z1013" s="3" t="str">
        <f>IFERROR(VLOOKUP(A1013,'Pivot price tier by size'!$D$8:$M$2466,10,0),"")</f>
        <v/>
      </c>
      <c r="AA1013" s="3" t="str">
        <f>IFERROR(VLOOKUP(A1013,'Pivot category'!$B$8:$I$2191,8,0),"")</f>
        <v/>
      </c>
      <c r="AB1013" s="3" t="str">
        <f t="shared" si="15"/>
        <v>Bottom 5%</v>
      </c>
      <c r="AC1013"/>
      <c r="AD1013" s="3" t="s">
        <v>16452</v>
      </c>
      <c r="AE1013" s="3" t="s">
        <v>16455</v>
      </c>
    </row>
    <row r="1014" spans="1:31" x14ac:dyDescent="0.25">
      <c r="A1014" t="s">
        <v>7506</v>
      </c>
      <c r="B1014" t="s">
        <v>845</v>
      </c>
      <c r="C1014" s="3" t="s">
        <v>36</v>
      </c>
      <c r="D1014" s="3" t="s">
        <v>3159</v>
      </c>
      <c r="E1014" s="3" t="s">
        <v>5150</v>
      </c>
      <c r="F1014" s="3">
        <v>1000</v>
      </c>
      <c r="G1014" s="34">
        <v>17.989999999999998</v>
      </c>
      <c r="H1014" s="3" t="s">
        <v>30</v>
      </c>
      <c r="I1014" s="3" t="s">
        <v>19</v>
      </c>
      <c r="J1014" s="3" t="s">
        <v>8251</v>
      </c>
      <c r="K1014" s="3" t="s">
        <v>8252</v>
      </c>
      <c r="L1014" s="3" t="s">
        <v>68</v>
      </c>
      <c r="M1014" s="26" t="s">
        <v>13873</v>
      </c>
      <c r="N1014"/>
      <c r="O1014" s="3">
        <v>140</v>
      </c>
      <c r="P1014" s="34">
        <v>87881.15</v>
      </c>
      <c r="Q1014" s="34">
        <v>103366.77</v>
      </c>
      <c r="R1014" s="34">
        <v>-15485.62</v>
      </c>
      <c r="S1014" s="36">
        <v>-0.15</v>
      </c>
      <c r="T1014" s="34">
        <v>627.72249999999997</v>
      </c>
      <c r="U1014" s="34">
        <v>18313.82</v>
      </c>
      <c r="V1014" s="34">
        <v>17145.509999999998</v>
      </c>
      <c r="W1014" s="34">
        <v>1168.31</v>
      </c>
      <c r="X1014" s="36">
        <v>7.0000000000000007E-2</v>
      </c>
      <c r="Y1014" s="3" t="str">
        <f>IFERROR(VLOOKUP(A1014,'Pivot price tier'!$C$8:$L$2245,10,0),"")</f>
        <v xml:space="preserve"> </v>
      </c>
      <c r="Z1014" s="3" t="str">
        <f>IFERROR(VLOOKUP(A1014,'Pivot price tier by size'!$D$8:$M$2466,10,0),"")</f>
        <v>X</v>
      </c>
      <c r="AA1014" s="3" t="str">
        <f>IFERROR(VLOOKUP(A1014,'Pivot category'!$B$8:$I$2191,8,0),"")</f>
        <v xml:space="preserve"> </v>
      </c>
      <c r="AB1014" s="3" t="str">
        <f t="shared" si="15"/>
        <v/>
      </c>
      <c r="AC1014"/>
      <c r="AD1014" s="3" t="s">
        <v>11231</v>
      </c>
      <c r="AE1014" s="3" t="s">
        <v>14114</v>
      </c>
    </row>
    <row r="1015" spans="1:31" x14ac:dyDescent="0.25">
      <c r="A1015" t="s">
        <v>5895</v>
      </c>
      <c r="B1015" t="s">
        <v>857</v>
      </c>
      <c r="C1015" s="3" t="s">
        <v>32</v>
      </c>
      <c r="D1015" s="3" t="s">
        <v>3172</v>
      </c>
      <c r="E1015" s="3" t="s">
        <v>5150</v>
      </c>
      <c r="F1015" s="3">
        <v>1000</v>
      </c>
      <c r="G1015" s="34">
        <v>16.989999999999998</v>
      </c>
      <c r="H1015" s="3" t="s">
        <v>30</v>
      </c>
      <c r="I1015" s="3" t="s">
        <v>19</v>
      </c>
      <c r="J1015" s="3" t="s">
        <v>8251</v>
      </c>
      <c r="K1015" s="3" t="s">
        <v>8252</v>
      </c>
      <c r="L1015" s="3" t="s">
        <v>68</v>
      </c>
      <c r="M1015" s="26" t="s">
        <v>13873</v>
      </c>
      <c r="N1015"/>
      <c r="O1015" s="3">
        <v>154</v>
      </c>
      <c r="P1015" s="34">
        <v>67040.800000000003</v>
      </c>
      <c r="Q1015" s="34">
        <v>72423.56</v>
      </c>
      <c r="R1015" s="34">
        <v>-5382.76</v>
      </c>
      <c r="S1015" s="36">
        <v>-7.0000000000000007E-2</v>
      </c>
      <c r="T1015" s="34">
        <v>435.32987012987013</v>
      </c>
      <c r="U1015" s="34">
        <v>48734.7</v>
      </c>
      <c r="V1015" s="34">
        <v>48052.53</v>
      </c>
      <c r="W1015" s="34">
        <v>682.17</v>
      </c>
      <c r="X1015" s="36">
        <v>0.01</v>
      </c>
      <c r="Y1015" s="3" t="str">
        <f>IFERROR(VLOOKUP(A1015,'Pivot price tier'!$C$8:$L$2245,10,0),"")</f>
        <v xml:space="preserve"> </v>
      </c>
      <c r="Z1015" s="3" t="str">
        <f>IFERROR(VLOOKUP(A1015,'Pivot price tier by size'!$D$8:$M$2466,10,0),"")</f>
        <v>X</v>
      </c>
      <c r="AA1015" s="3" t="str">
        <f>IFERROR(VLOOKUP(A1015,'Pivot category'!$B$8:$I$2191,8,0),"")</f>
        <v xml:space="preserve"> </v>
      </c>
      <c r="AB1015" s="3" t="str">
        <f t="shared" si="15"/>
        <v/>
      </c>
      <c r="AC1015"/>
      <c r="AD1015" s="3" t="s">
        <v>11231</v>
      </c>
      <c r="AE1015" s="3" t="s">
        <v>14114</v>
      </c>
    </row>
    <row r="1016" spans="1:31" x14ac:dyDescent="0.25">
      <c r="A1016" t="s">
        <v>12359</v>
      </c>
      <c r="B1016" t="s">
        <v>10436</v>
      </c>
      <c r="C1016" s="3" t="s">
        <v>38</v>
      </c>
      <c r="D1016" s="3" t="s">
        <v>10317</v>
      </c>
      <c r="E1016" s="3" t="s">
        <v>5150</v>
      </c>
      <c r="F1016" s="3">
        <v>7000</v>
      </c>
      <c r="G1016" s="34">
        <v>64.989999999999995</v>
      </c>
      <c r="H1016" s="3" t="s">
        <v>12622</v>
      </c>
      <c r="I1016" s="3" t="s">
        <v>23</v>
      </c>
      <c r="J1016" s="3" t="s">
        <v>8251</v>
      </c>
      <c r="K1016" s="3" t="s">
        <v>8252</v>
      </c>
      <c r="L1016" s="3" t="s">
        <v>68</v>
      </c>
      <c r="M1016" s="26" t="s">
        <v>13873</v>
      </c>
      <c r="N1016"/>
      <c r="O1016" s="3">
        <v>74</v>
      </c>
      <c r="P1016" s="34">
        <v>95536.41</v>
      </c>
      <c r="Q1016" s="34">
        <v>112362.53</v>
      </c>
      <c r="R1016" s="34">
        <v>-16826.12</v>
      </c>
      <c r="S1016" s="36">
        <v>-0.15</v>
      </c>
      <c r="T1016" s="34">
        <v>1291.0325675675676</v>
      </c>
      <c r="U1016" s="34">
        <v>5577.11</v>
      </c>
      <c r="V1016" s="34">
        <v>7762.74</v>
      </c>
      <c r="W1016" s="34">
        <v>-2185.63</v>
      </c>
      <c r="X1016" s="36">
        <v>-0.28000000000000003</v>
      </c>
      <c r="Y1016" s="3" t="str">
        <f>IFERROR(VLOOKUP(A1016,'Pivot price tier'!$C$8:$L$2245,10,0),"")</f>
        <v xml:space="preserve"> </v>
      </c>
      <c r="Z1016" s="3" t="str">
        <f>IFERROR(VLOOKUP(A1016,'Pivot price tier by size'!$D$8:$M$2466,10,0),"")</f>
        <v>X</v>
      </c>
      <c r="AA1016" s="3" t="str">
        <f>IFERROR(VLOOKUP(A1016,'Pivot category'!$B$8:$I$2191,8,0),"")</f>
        <v xml:space="preserve"> </v>
      </c>
      <c r="AB1016" s="3" t="str">
        <f t="shared" si="15"/>
        <v/>
      </c>
      <c r="AC1016"/>
      <c r="AD1016" s="3" t="s">
        <v>16451</v>
      </c>
      <c r="AE1016" s="3" t="s">
        <v>14089</v>
      </c>
    </row>
    <row r="1017" spans="1:31" x14ac:dyDescent="0.25">
      <c r="A1017" t="s">
        <v>8461</v>
      </c>
      <c r="B1017" t="s">
        <v>892</v>
      </c>
      <c r="C1017" s="3" t="s">
        <v>38</v>
      </c>
      <c r="D1017" s="3" t="s">
        <v>3209</v>
      </c>
      <c r="E1017" s="3">
        <v>0</v>
      </c>
      <c r="F1017" s="3">
        <v>1000</v>
      </c>
      <c r="G1017" s="34">
        <v>34.99</v>
      </c>
      <c r="H1017" s="3" t="s">
        <v>29</v>
      </c>
      <c r="I1017" s="3" t="s">
        <v>19</v>
      </c>
      <c r="J1017" s="3" t="s">
        <v>8251</v>
      </c>
      <c r="K1017" s="3" t="s">
        <v>8252</v>
      </c>
      <c r="L1017" s="3" t="s">
        <v>68</v>
      </c>
      <c r="M1017" s="26" t="s">
        <v>13873</v>
      </c>
      <c r="N1017"/>
      <c r="O1017" s="3">
        <v>93</v>
      </c>
      <c r="P1017" s="34">
        <v>62982</v>
      </c>
      <c r="Q1017" s="34">
        <v>58048.41</v>
      </c>
      <c r="R1017" s="34">
        <v>4933.59</v>
      </c>
      <c r="S1017" s="36">
        <v>0.08</v>
      </c>
      <c r="T1017" s="34">
        <v>677.22580645161293</v>
      </c>
      <c r="U1017" s="34">
        <v>11826.62</v>
      </c>
      <c r="V1017" s="34">
        <v>8642.5300000000007</v>
      </c>
      <c r="W1017" s="34">
        <v>3184.09</v>
      </c>
      <c r="X1017" s="36">
        <v>0.37</v>
      </c>
      <c r="Y1017" s="3" t="str">
        <f>IFERROR(VLOOKUP(A1017,'Pivot price tier'!$C$8:$L$2245,10,0),"")</f>
        <v xml:space="preserve"> </v>
      </c>
      <c r="Z1017" s="3" t="str">
        <f>IFERROR(VLOOKUP(A1017,'Pivot price tier by size'!$D$8:$M$2466,10,0),"")</f>
        <v>X</v>
      </c>
      <c r="AA1017" s="3" t="str">
        <f>IFERROR(VLOOKUP(A1017,'Pivot category'!$B$8:$I$2191,8,0),"")</f>
        <v xml:space="preserve"> </v>
      </c>
      <c r="AB1017" s="3" t="str">
        <f t="shared" si="15"/>
        <v/>
      </c>
      <c r="AC1017"/>
      <c r="AD1017" s="3" t="s">
        <v>16452</v>
      </c>
      <c r="AE1017" s="3" t="s">
        <v>16455</v>
      </c>
    </row>
    <row r="1018" spans="1:31" hidden="1" x14ac:dyDescent="0.25">
      <c r="A1018" t="s">
        <v>11022</v>
      </c>
      <c r="B1018" t="s">
        <v>11023</v>
      </c>
      <c r="C1018" s="3" t="s">
        <v>32</v>
      </c>
      <c r="D1018" s="3" t="s">
        <v>10722</v>
      </c>
      <c r="E1018" s="3" t="s">
        <v>5150</v>
      </c>
      <c r="F1018" s="3">
        <v>7000</v>
      </c>
      <c r="G1018" s="34">
        <v>64.989999999999995</v>
      </c>
      <c r="H1018" s="3" t="s">
        <v>27</v>
      </c>
      <c r="I1018" s="3" t="s">
        <v>15</v>
      </c>
      <c r="J1018" s="3" t="s">
        <v>8256</v>
      </c>
      <c r="K1018" s="3" t="s">
        <v>8258</v>
      </c>
      <c r="L1018" s="3" t="s">
        <v>8254</v>
      </c>
      <c r="M1018" s="26" t="s">
        <v>13873</v>
      </c>
      <c r="N1018"/>
      <c r="O1018" s="3">
        <v>1</v>
      </c>
      <c r="P1018" s="34">
        <v>254.96</v>
      </c>
      <c r="Q1018" s="34">
        <v>12079.17</v>
      </c>
      <c r="R1018" s="34">
        <v>-11824.21</v>
      </c>
      <c r="S1018" s="36">
        <v>-0.98</v>
      </c>
      <c r="T1018" s="34">
        <v>254.96</v>
      </c>
      <c r="U1018" s="34">
        <v>64.989999999999995</v>
      </c>
      <c r="V1018" s="34">
        <v>12291.11</v>
      </c>
      <c r="W1018" s="34">
        <v>-12226.12</v>
      </c>
      <c r="X1018" s="36">
        <v>-0.99</v>
      </c>
      <c r="Y1018" s="3" t="str">
        <f>IFERROR(VLOOKUP(A1018,'Pivot price tier'!$C$8:$L$2245,10,0),"")</f>
        <v/>
      </c>
      <c r="Z1018" s="3" t="str">
        <f>IFERROR(VLOOKUP(A1018,'Pivot price tier by size'!$D$8:$M$2466,10,0),"")</f>
        <v/>
      </c>
      <c r="AA1018" s="3" t="str">
        <f>IFERROR(VLOOKUP(A1018,'Pivot category'!$B$8:$I$2191,8,0),"")</f>
        <v/>
      </c>
      <c r="AB1018" s="3" t="str">
        <f t="shared" si="15"/>
        <v>Bottom 5%</v>
      </c>
      <c r="AC1018"/>
      <c r="AD1018" s="3" t="s">
        <v>16452</v>
      </c>
      <c r="AE1018" s="3" t="s">
        <v>16455</v>
      </c>
    </row>
    <row r="1019" spans="1:31" x14ac:dyDescent="0.25">
      <c r="A1019" t="s">
        <v>7872</v>
      </c>
      <c r="B1019" t="s">
        <v>914</v>
      </c>
      <c r="C1019" s="3" t="s">
        <v>38</v>
      </c>
      <c r="D1019" s="3" t="s">
        <v>3234</v>
      </c>
      <c r="E1019" s="3" t="s">
        <v>5150</v>
      </c>
      <c r="F1019" s="3">
        <v>1000</v>
      </c>
      <c r="G1019" s="34">
        <v>41.99</v>
      </c>
      <c r="H1019" s="3" t="s">
        <v>28</v>
      </c>
      <c r="I1019" s="3" t="s">
        <v>21</v>
      </c>
      <c r="J1019" s="3" t="s">
        <v>8251</v>
      </c>
      <c r="K1019" s="3" t="s">
        <v>8252</v>
      </c>
      <c r="L1019" s="3" t="s">
        <v>68</v>
      </c>
      <c r="M1019" s="26" t="s">
        <v>13873</v>
      </c>
      <c r="N1019"/>
      <c r="O1019" s="3">
        <v>143</v>
      </c>
      <c r="P1019" s="34">
        <v>202811.7</v>
      </c>
      <c r="Q1019" s="34">
        <v>224688.49</v>
      </c>
      <c r="R1019" s="34">
        <v>-21876.79</v>
      </c>
      <c r="S1019" s="36">
        <v>-0.1</v>
      </c>
      <c r="T1019" s="34">
        <v>1418.2636363636364</v>
      </c>
      <c r="U1019" s="34">
        <v>106864.55</v>
      </c>
      <c r="V1019" s="34">
        <v>103127.44</v>
      </c>
      <c r="W1019" s="34">
        <v>3737.11</v>
      </c>
      <c r="X1019" s="36">
        <v>0.04</v>
      </c>
      <c r="Y1019" s="3" t="str">
        <f>IFERROR(VLOOKUP(A1019,'Pivot price tier'!$C$8:$L$2245,10,0),"")</f>
        <v xml:space="preserve"> </v>
      </c>
      <c r="Z1019" s="3" t="str">
        <f>IFERROR(VLOOKUP(A1019,'Pivot price tier by size'!$D$8:$M$2466,10,0),"")</f>
        <v>X</v>
      </c>
      <c r="AA1019" s="3" t="str">
        <f>IFERROR(VLOOKUP(A1019,'Pivot category'!$B$8:$I$2191,8,0),"")</f>
        <v xml:space="preserve"> </v>
      </c>
      <c r="AB1019" s="3" t="str">
        <f t="shared" si="15"/>
        <v/>
      </c>
      <c r="AC1019"/>
      <c r="AD1019" s="3" t="s">
        <v>11231</v>
      </c>
      <c r="AE1019" s="3" t="s">
        <v>14090</v>
      </c>
    </row>
    <row r="1020" spans="1:31" x14ac:dyDescent="0.25">
      <c r="A1020" t="s">
        <v>7057</v>
      </c>
      <c r="B1020" t="s">
        <v>1500</v>
      </c>
      <c r="C1020" s="3" t="s">
        <v>34</v>
      </c>
      <c r="D1020" s="3" t="s">
        <v>3886</v>
      </c>
      <c r="E1020" s="3">
        <v>0</v>
      </c>
      <c r="F1020" s="3">
        <v>3000</v>
      </c>
      <c r="G1020" s="34">
        <v>4.99</v>
      </c>
      <c r="H1020" s="3" t="s">
        <v>48</v>
      </c>
      <c r="I1020" s="3" t="s">
        <v>48</v>
      </c>
      <c r="J1020" s="3" t="s">
        <v>8251</v>
      </c>
      <c r="K1020" s="3" t="s">
        <v>8252</v>
      </c>
      <c r="L1020" s="3" t="s">
        <v>68</v>
      </c>
      <c r="M1020" s="26" t="s">
        <v>13873</v>
      </c>
      <c r="N1020"/>
      <c r="O1020" s="3">
        <v>157</v>
      </c>
      <c r="P1020" s="34">
        <v>54047.79</v>
      </c>
      <c r="Q1020" s="34">
        <v>55628.08</v>
      </c>
      <c r="R1020" s="34">
        <v>-1580.29</v>
      </c>
      <c r="S1020" s="36">
        <v>-0.03</v>
      </c>
      <c r="T1020" s="34">
        <v>344.25343949044588</v>
      </c>
      <c r="U1020" s="34">
        <v>6028.91</v>
      </c>
      <c r="V1020" s="34">
        <v>5169.5200000000004</v>
      </c>
      <c r="W1020" s="34">
        <v>859.39</v>
      </c>
      <c r="X1020" s="36">
        <v>0.17</v>
      </c>
      <c r="Y1020" s="3" t="str">
        <f>IFERROR(VLOOKUP(A1020,'Pivot price tier'!$C$8:$L$2245,10,0),"")</f>
        <v xml:space="preserve"> </v>
      </c>
      <c r="Z1020" s="3" t="str">
        <f>IFERROR(VLOOKUP(A1020,'Pivot price tier by size'!$D$8:$M$2466,10,0),"")</f>
        <v>X</v>
      </c>
      <c r="AA1020" s="3" t="str">
        <f>IFERROR(VLOOKUP(A1020,'Pivot category'!$B$8:$I$2191,8,0),"")</f>
        <v xml:space="preserve"> </v>
      </c>
      <c r="AB1020" s="3" t="str">
        <f t="shared" si="15"/>
        <v/>
      </c>
      <c r="AC1020"/>
      <c r="AD1020" s="3" t="s">
        <v>11231</v>
      </c>
      <c r="AE1020" s="3" t="s">
        <v>14141</v>
      </c>
    </row>
    <row r="1021" spans="1:31" x14ac:dyDescent="0.25">
      <c r="A1021" t="s">
        <v>13134</v>
      </c>
      <c r="B1021" t="s">
        <v>1244</v>
      </c>
      <c r="C1021" s="3" t="s">
        <v>36</v>
      </c>
      <c r="D1021" s="3" t="s">
        <v>3602</v>
      </c>
      <c r="E1021" s="3">
        <v>0</v>
      </c>
      <c r="F1021" s="3">
        <v>1000</v>
      </c>
      <c r="G1021" s="34">
        <v>39.99</v>
      </c>
      <c r="H1021" s="3" t="s">
        <v>12621</v>
      </c>
      <c r="I1021" s="3" t="s">
        <v>21</v>
      </c>
      <c r="J1021" s="3" t="s">
        <v>8251</v>
      </c>
      <c r="K1021" s="3" t="s">
        <v>8252</v>
      </c>
      <c r="L1021" s="3" t="s">
        <v>68</v>
      </c>
      <c r="M1021" s="26" t="s">
        <v>13873</v>
      </c>
      <c r="N1021"/>
      <c r="O1021" s="3">
        <v>140</v>
      </c>
      <c r="P1021" s="34">
        <v>462634.16</v>
      </c>
      <c r="Q1021" s="34">
        <v>460929.33</v>
      </c>
      <c r="R1021" s="34">
        <v>1704.83</v>
      </c>
      <c r="S1021" s="36">
        <v>0</v>
      </c>
      <c r="T1021" s="34">
        <v>3304.5297142857139</v>
      </c>
      <c r="U1021" s="34">
        <v>2027152.48</v>
      </c>
      <c r="V1021" s="34">
        <v>2199492.23</v>
      </c>
      <c r="W1021" s="34">
        <v>-172339.75</v>
      </c>
      <c r="X1021" s="36">
        <v>-0.08</v>
      </c>
      <c r="Y1021" s="3" t="str">
        <f>IFERROR(VLOOKUP(A1021,'Pivot price tier'!$C$8:$L$2245,10,0),"")</f>
        <v xml:space="preserve"> </v>
      </c>
      <c r="Z1021" s="3" t="str">
        <f>IFERROR(VLOOKUP(A1021,'Pivot price tier by size'!$D$8:$M$2466,10,0),"")</f>
        <v>X</v>
      </c>
      <c r="AA1021" s="3" t="str">
        <f>IFERROR(VLOOKUP(A1021,'Pivot category'!$B$8:$I$2191,8,0),"")</f>
        <v xml:space="preserve"> </v>
      </c>
      <c r="AB1021" s="3" t="str">
        <f t="shared" si="15"/>
        <v/>
      </c>
      <c r="AC1021"/>
      <c r="AD1021" s="3" t="s">
        <v>16450</v>
      </c>
      <c r="AE1021" s="3" t="s">
        <v>14103</v>
      </c>
    </row>
    <row r="1022" spans="1:31" x14ac:dyDescent="0.25">
      <c r="A1022" t="s">
        <v>10340</v>
      </c>
      <c r="B1022" t="s">
        <v>1001</v>
      </c>
      <c r="C1022" s="3" t="s">
        <v>36</v>
      </c>
      <c r="D1022" s="3" t="s">
        <v>3332</v>
      </c>
      <c r="E1022" s="3" t="s">
        <v>5150</v>
      </c>
      <c r="F1022" s="3">
        <v>7000</v>
      </c>
      <c r="G1022" s="34">
        <v>24.99</v>
      </c>
      <c r="H1022" s="3" t="s">
        <v>12</v>
      </c>
      <c r="I1022" s="3" t="s">
        <v>21</v>
      </c>
      <c r="J1022" s="3" t="s">
        <v>8251</v>
      </c>
      <c r="K1022" s="3" t="s">
        <v>8252</v>
      </c>
      <c r="L1022" s="3" t="s">
        <v>68</v>
      </c>
      <c r="M1022" s="26" t="s">
        <v>13873</v>
      </c>
      <c r="N1022"/>
      <c r="O1022" s="3">
        <v>117</v>
      </c>
      <c r="P1022" s="34">
        <v>75119.94</v>
      </c>
      <c r="Q1022" s="34">
        <v>83841.45</v>
      </c>
      <c r="R1022" s="34">
        <v>-8721.51</v>
      </c>
      <c r="S1022" s="36">
        <v>-0.1</v>
      </c>
      <c r="T1022" s="34">
        <v>642.05076923076922</v>
      </c>
      <c r="U1022" s="34">
        <v>16093.56</v>
      </c>
      <c r="V1022" s="34">
        <v>18692.52</v>
      </c>
      <c r="W1022" s="34">
        <v>-2598.96</v>
      </c>
      <c r="X1022" s="36">
        <v>-0.14000000000000001</v>
      </c>
      <c r="Y1022" s="3" t="str">
        <f>IFERROR(VLOOKUP(A1022,'Pivot price tier'!$C$8:$L$2245,10,0),"")</f>
        <v xml:space="preserve"> </v>
      </c>
      <c r="Z1022" s="3" t="str">
        <f>IFERROR(VLOOKUP(A1022,'Pivot price tier by size'!$D$8:$M$2466,10,0),"")</f>
        <v>X</v>
      </c>
      <c r="AA1022" s="3" t="str">
        <f>IFERROR(VLOOKUP(A1022,'Pivot category'!$B$8:$I$2191,8,0),"")</f>
        <v xml:space="preserve"> </v>
      </c>
      <c r="AB1022" s="3" t="str">
        <f t="shared" si="15"/>
        <v/>
      </c>
      <c r="AC1022"/>
      <c r="AD1022" s="3" t="s">
        <v>16452</v>
      </c>
      <c r="AE1022" s="3" t="s">
        <v>16455</v>
      </c>
    </row>
    <row r="1023" spans="1:31" hidden="1" x14ac:dyDescent="0.25">
      <c r="A1023" t="s">
        <v>15830</v>
      </c>
      <c r="B1023" t="s">
        <v>11024</v>
      </c>
      <c r="C1023" s="3" t="s">
        <v>32</v>
      </c>
      <c r="D1023" s="3" t="s">
        <v>10728</v>
      </c>
      <c r="E1023" s="3" t="s">
        <v>5150</v>
      </c>
      <c r="F1023" s="3">
        <v>7000</v>
      </c>
      <c r="G1023" s="34">
        <v>35.99</v>
      </c>
      <c r="H1023" s="3" t="s">
        <v>27</v>
      </c>
      <c r="I1023" s="3" t="s">
        <v>15</v>
      </c>
      <c r="J1023" s="3" t="s">
        <v>8256</v>
      </c>
      <c r="K1023" s="3" t="s">
        <v>8258</v>
      </c>
      <c r="L1023" s="3" t="s">
        <v>68</v>
      </c>
      <c r="M1023" s="26">
        <v>45992</v>
      </c>
      <c r="N1023"/>
      <c r="O1023" s="3">
        <v>1</v>
      </c>
      <c r="P1023" s="34">
        <v>13544.65</v>
      </c>
      <c r="Q1023" s="34"/>
      <c r="R1023" s="34">
        <v>13544.65</v>
      </c>
      <c r="T1023" s="34">
        <v>13544.65</v>
      </c>
      <c r="U1023" s="34">
        <v>8992.5</v>
      </c>
      <c r="V1023" s="34">
        <v>0</v>
      </c>
      <c r="W1023" s="34">
        <v>8992.5</v>
      </c>
      <c r="X1023" s="36">
        <v>0</v>
      </c>
      <c r="Y1023" s="3" t="str">
        <f>IFERROR(VLOOKUP(A1023,'Pivot price tier'!$C$8:$L$2245,10,0),"")</f>
        <v/>
      </c>
      <c r="Z1023" s="3" t="str">
        <f>IFERROR(VLOOKUP(A1023,'Pivot price tier by size'!$D$8:$M$2466,10,0),"")</f>
        <v/>
      </c>
      <c r="AA1023" s="3" t="str">
        <f>IFERROR(VLOOKUP(A1023,'Pivot category'!$B$8:$I$2191,8,0),"")</f>
        <v/>
      </c>
      <c r="AB1023" s="3" t="str">
        <f t="shared" si="15"/>
        <v>Bottom 5%</v>
      </c>
      <c r="AC1023"/>
      <c r="AD1023" s="3" t="s">
        <v>16452</v>
      </c>
      <c r="AE1023" s="3" t="s">
        <v>16455</v>
      </c>
    </row>
    <row r="1024" spans="1:31" x14ac:dyDescent="0.25">
      <c r="A1024" t="s">
        <v>7836</v>
      </c>
      <c r="B1024" t="s">
        <v>1075</v>
      </c>
      <c r="C1024" s="3" t="s">
        <v>38</v>
      </c>
      <c r="D1024" s="3" t="s">
        <v>3413</v>
      </c>
      <c r="E1024" s="3">
        <v>0</v>
      </c>
      <c r="F1024" s="3">
        <v>1000</v>
      </c>
      <c r="G1024" s="34">
        <v>74.989999999999995</v>
      </c>
      <c r="H1024" s="3" t="s">
        <v>29</v>
      </c>
      <c r="I1024" s="3" t="s">
        <v>23</v>
      </c>
      <c r="J1024" s="3" t="s">
        <v>8251</v>
      </c>
      <c r="K1024" s="3" t="s">
        <v>8252</v>
      </c>
      <c r="L1024" s="3" t="s">
        <v>68</v>
      </c>
      <c r="M1024" s="26" t="s">
        <v>13873</v>
      </c>
      <c r="N1024"/>
      <c r="O1024" s="3">
        <v>110</v>
      </c>
      <c r="P1024" s="34">
        <v>168812.02</v>
      </c>
      <c r="Q1024" s="34">
        <v>182040.06</v>
      </c>
      <c r="R1024" s="34">
        <v>-13228.04</v>
      </c>
      <c r="S1024" s="36">
        <v>-7.0000000000000007E-2</v>
      </c>
      <c r="T1024" s="34">
        <v>1534.6547272727271</v>
      </c>
      <c r="U1024" s="34">
        <v>92322.47</v>
      </c>
      <c r="V1024" s="34">
        <v>99681.41</v>
      </c>
      <c r="W1024" s="34">
        <v>-7358.94</v>
      </c>
      <c r="X1024" s="36">
        <v>-7.0000000000000007E-2</v>
      </c>
      <c r="Y1024" s="3" t="str">
        <f>IFERROR(VLOOKUP(A1024,'Pivot price tier'!$C$8:$L$2245,10,0),"")</f>
        <v xml:space="preserve"> </v>
      </c>
      <c r="Z1024" s="3" t="str">
        <f>IFERROR(VLOOKUP(A1024,'Pivot price tier by size'!$D$8:$M$2466,10,0),"")</f>
        <v>X</v>
      </c>
      <c r="AA1024" s="3" t="str">
        <f>IFERROR(VLOOKUP(A1024,'Pivot category'!$B$8:$I$2191,8,0),"")</f>
        <v xml:space="preserve"> </v>
      </c>
      <c r="AB1024" s="3" t="str">
        <f t="shared" si="15"/>
        <v/>
      </c>
      <c r="AC1024"/>
      <c r="AD1024" s="3" t="s">
        <v>16451</v>
      </c>
      <c r="AE1024" s="3" t="s">
        <v>14119</v>
      </c>
    </row>
    <row r="1025" spans="1:31" hidden="1" x14ac:dyDescent="0.25">
      <c r="A1025" t="s">
        <v>6638</v>
      </c>
      <c r="B1025" t="s">
        <v>513</v>
      </c>
      <c r="C1025" s="3" t="s">
        <v>32</v>
      </c>
      <c r="D1025" s="3" t="s">
        <v>2794</v>
      </c>
      <c r="E1025" s="3" t="s">
        <v>5150</v>
      </c>
      <c r="F1025" s="3">
        <v>8000</v>
      </c>
      <c r="G1025" s="34">
        <v>5.39</v>
      </c>
      <c r="H1025" s="3" t="s">
        <v>26</v>
      </c>
      <c r="I1025" s="3" t="s">
        <v>13</v>
      </c>
      <c r="J1025" s="3" t="s">
        <v>8256</v>
      </c>
      <c r="K1025" s="3" t="s">
        <v>8273</v>
      </c>
      <c r="L1025" s="3" t="s">
        <v>8255</v>
      </c>
      <c r="M1025" s="26" t="s">
        <v>13873</v>
      </c>
      <c r="N1025"/>
      <c r="O1025" s="3" t="s">
        <v>78</v>
      </c>
      <c r="P1025" s="34">
        <v>59.29</v>
      </c>
      <c r="Q1025" s="34">
        <v>91.63</v>
      </c>
      <c r="R1025" s="34">
        <v>-32.340000000000003</v>
      </c>
      <c r="S1025" s="36">
        <v>-0.35</v>
      </c>
      <c r="T1025" s="34" t="s">
        <v>78</v>
      </c>
      <c r="U1025" s="34">
        <v>0</v>
      </c>
      <c r="V1025" s="34">
        <v>5.39</v>
      </c>
      <c r="W1025" s="34">
        <v>-5.39</v>
      </c>
      <c r="X1025" s="36">
        <v>-1</v>
      </c>
      <c r="Y1025" s="3" t="str">
        <f>IFERROR(VLOOKUP(A1025,'Pivot price tier'!$C$8:$L$2245,10,0),"")</f>
        <v/>
      </c>
      <c r="Z1025" s="3" t="str">
        <f>IFERROR(VLOOKUP(A1025,'Pivot price tier by size'!$D$8:$M$2466,10,0),"")</f>
        <v/>
      </c>
      <c r="AA1025" s="3" t="str">
        <f>IFERROR(VLOOKUP(A1025,'Pivot category'!$B$8:$I$2191,8,0),"")</f>
        <v/>
      </c>
      <c r="AB1025" s="3" t="str">
        <f t="shared" si="15"/>
        <v>Bottom 5%</v>
      </c>
      <c r="AC1025"/>
      <c r="AD1025" s="3" t="s">
        <v>16451</v>
      </c>
      <c r="AE1025" s="3" t="s">
        <v>14096</v>
      </c>
    </row>
    <row r="1026" spans="1:31" hidden="1" x14ac:dyDescent="0.25">
      <c r="A1026" t="s">
        <v>7649</v>
      </c>
      <c r="B1026" t="s">
        <v>514</v>
      </c>
      <c r="C1026" s="3" t="s">
        <v>36</v>
      </c>
      <c r="D1026" s="3" t="s">
        <v>2795</v>
      </c>
      <c r="E1026" s="3" t="s">
        <v>5150</v>
      </c>
      <c r="F1026" s="3">
        <v>8000</v>
      </c>
      <c r="G1026" s="34">
        <v>6.59</v>
      </c>
      <c r="H1026" s="3" t="s">
        <v>26</v>
      </c>
      <c r="I1026" s="3" t="s">
        <v>13</v>
      </c>
      <c r="J1026" s="3" t="s">
        <v>8256</v>
      </c>
      <c r="K1026" s="3" t="s">
        <v>8273</v>
      </c>
      <c r="L1026" s="3" t="s">
        <v>8255</v>
      </c>
      <c r="M1026" s="26" t="s">
        <v>13873</v>
      </c>
      <c r="N1026"/>
      <c r="O1026" s="3">
        <v>2</v>
      </c>
      <c r="P1026" s="34"/>
      <c r="Q1026" s="34">
        <v>128.12</v>
      </c>
      <c r="R1026" s="34">
        <v>-128.12</v>
      </c>
      <c r="S1026" s="36">
        <v>-1</v>
      </c>
      <c r="T1026" s="34">
        <v>0</v>
      </c>
      <c r="U1026" s="34">
        <v>19.77</v>
      </c>
      <c r="V1026" s="34">
        <v>0</v>
      </c>
      <c r="W1026" s="34">
        <v>19.77</v>
      </c>
      <c r="X1026" s="36">
        <v>0</v>
      </c>
      <c r="Y1026" s="3" t="str">
        <f>IFERROR(VLOOKUP(A1026,'Pivot price tier'!$C$8:$L$2245,10,0),"")</f>
        <v/>
      </c>
      <c r="Z1026" s="3" t="str">
        <f>IFERROR(VLOOKUP(A1026,'Pivot price tier by size'!$D$8:$M$2466,10,0),"")</f>
        <v/>
      </c>
      <c r="AA1026" s="3" t="str">
        <f>IFERROR(VLOOKUP(A1026,'Pivot category'!$B$8:$I$2191,8,0),"")</f>
        <v/>
      </c>
      <c r="AB1026" s="3" t="str">
        <f t="shared" ref="AB1026:AB1089" si="16">IF(P1026&lt;$AC$1,"Bottom 5%","")</f>
        <v>Bottom 5%</v>
      </c>
      <c r="AC1026"/>
      <c r="AD1026" s="3" t="s">
        <v>16451</v>
      </c>
      <c r="AE1026" s="3" t="s">
        <v>14096</v>
      </c>
    </row>
    <row r="1027" spans="1:31" x14ac:dyDescent="0.25">
      <c r="A1027" t="s">
        <v>7839</v>
      </c>
      <c r="B1027" t="s">
        <v>1113</v>
      </c>
      <c r="C1027" s="3" t="s">
        <v>38</v>
      </c>
      <c r="D1027" s="3" t="s">
        <v>3457</v>
      </c>
      <c r="E1027" s="3">
        <v>0</v>
      </c>
      <c r="F1027" s="3">
        <v>1000</v>
      </c>
      <c r="G1027" s="34">
        <v>74.989999999999995</v>
      </c>
      <c r="H1027" s="3" t="s">
        <v>25</v>
      </c>
      <c r="I1027" s="3" t="s">
        <v>23</v>
      </c>
      <c r="J1027" s="3" t="s">
        <v>8251</v>
      </c>
      <c r="K1027" s="3" t="s">
        <v>8252</v>
      </c>
      <c r="L1027" s="3" t="s">
        <v>68</v>
      </c>
      <c r="M1027" s="26" t="s">
        <v>13873</v>
      </c>
      <c r="N1027"/>
      <c r="O1027" s="3">
        <v>126</v>
      </c>
      <c r="P1027" s="34">
        <v>211211</v>
      </c>
      <c r="Q1027" s="34">
        <v>218255.04</v>
      </c>
      <c r="R1027" s="34">
        <v>-7044.04</v>
      </c>
      <c r="S1027" s="36">
        <v>-0.03</v>
      </c>
      <c r="T1027" s="34">
        <v>1676.2777777777778</v>
      </c>
      <c r="U1027" s="34">
        <v>46283.68</v>
      </c>
      <c r="V1027" s="34">
        <v>46163.68</v>
      </c>
      <c r="W1027" s="34">
        <v>120</v>
      </c>
      <c r="X1027" s="36">
        <v>0</v>
      </c>
      <c r="Y1027" s="3" t="str">
        <f>IFERROR(VLOOKUP(A1027,'Pivot price tier'!$C$8:$L$2245,10,0),"")</f>
        <v xml:space="preserve"> </v>
      </c>
      <c r="Z1027" s="3" t="str">
        <f>IFERROR(VLOOKUP(A1027,'Pivot price tier by size'!$D$8:$M$2466,10,0),"")</f>
        <v>X</v>
      </c>
      <c r="AA1027" s="3" t="str">
        <f>IFERROR(VLOOKUP(A1027,'Pivot category'!$B$8:$I$2191,8,0),"")</f>
        <v xml:space="preserve"> </v>
      </c>
      <c r="AB1027" s="3" t="str">
        <f t="shared" si="16"/>
        <v/>
      </c>
      <c r="AC1027"/>
      <c r="AD1027" s="3" t="s">
        <v>11231</v>
      </c>
      <c r="AE1027" s="3" t="s">
        <v>14123</v>
      </c>
    </row>
    <row r="1028" spans="1:31" x14ac:dyDescent="0.25">
      <c r="A1028" t="s">
        <v>7765</v>
      </c>
      <c r="B1028" t="s">
        <v>1120</v>
      </c>
      <c r="C1028" s="3" t="s">
        <v>38</v>
      </c>
      <c r="D1028" s="3" t="s">
        <v>3465</v>
      </c>
      <c r="E1028" s="3" t="s">
        <v>5150</v>
      </c>
      <c r="F1028" s="3">
        <v>1000</v>
      </c>
      <c r="G1028" s="34">
        <v>99.99</v>
      </c>
      <c r="H1028" s="3" t="s">
        <v>30</v>
      </c>
      <c r="I1028" s="3" t="s">
        <v>23</v>
      </c>
      <c r="J1028" s="3" t="s">
        <v>8251</v>
      </c>
      <c r="K1028" s="3" t="s">
        <v>8252</v>
      </c>
      <c r="L1028" s="3" t="s">
        <v>68</v>
      </c>
      <c r="M1028" s="26" t="s">
        <v>13873</v>
      </c>
      <c r="N1028"/>
      <c r="O1028" s="3">
        <v>146</v>
      </c>
      <c r="P1028" s="34">
        <v>1232662.8400000001</v>
      </c>
      <c r="Q1028" s="34">
        <v>1278613.5</v>
      </c>
      <c r="R1028" s="34">
        <v>-45950.66</v>
      </c>
      <c r="S1028" s="36">
        <v>-0.04</v>
      </c>
      <c r="T1028" s="34">
        <v>8442.8961643835628</v>
      </c>
      <c r="U1028" s="34">
        <v>409816.72</v>
      </c>
      <c r="V1028" s="34">
        <v>559916.25</v>
      </c>
      <c r="W1028" s="34">
        <v>-150099.53</v>
      </c>
      <c r="X1028" s="36">
        <v>-0.27</v>
      </c>
      <c r="Y1028" s="3" t="str">
        <f>IFERROR(VLOOKUP(A1028,'Pivot price tier'!$C$8:$L$2245,10,0),"")</f>
        <v xml:space="preserve"> </v>
      </c>
      <c r="Z1028" s="3" t="str">
        <f>IFERROR(VLOOKUP(A1028,'Pivot price tier by size'!$D$8:$M$2466,10,0),"")</f>
        <v>X</v>
      </c>
      <c r="AA1028" s="3" t="str">
        <f>IFERROR(VLOOKUP(A1028,'Pivot category'!$B$8:$I$2191,8,0),"")</f>
        <v xml:space="preserve"> </v>
      </c>
      <c r="AB1028" s="3" t="str">
        <f t="shared" si="16"/>
        <v/>
      </c>
      <c r="AC1028"/>
      <c r="AD1028" s="3" t="s">
        <v>16452</v>
      </c>
      <c r="AE1028" s="3" t="s">
        <v>16453</v>
      </c>
    </row>
    <row r="1029" spans="1:31" hidden="1" x14ac:dyDescent="0.25">
      <c r="A1029" t="s">
        <v>9707</v>
      </c>
      <c r="B1029" t="s">
        <v>9708</v>
      </c>
      <c r="C1029" s="3" t="s">
        <v>32</v>
      </c>
      <c r="D1029" s="3" t="s">
        <v>9575</v>
      </c>
      <c r="E1029" s="3" t="s">
        <v>5198</v>
      </c>
      <c r="F1029" s="3">
        <v>7000</v>
      </c>
      <c r="G1029" s="34">
        <v>13.19</v>
      </c>
      <c r="H1029" s="3" t="s">
        <v>28</v>
      </c>
      <c r="I1029" s="3" t="s">
        <v>19</v>
      </c>
      <c r="J1029" s="3" t="s">
        <v>8256</v>
      </c>
      <c r="K1029" s="3" t="s">
        <v>8252</v>
      </c>
      <c r="L1029" s="3" t="s">
        <v>8255</v>
      </c>
      <c r="M1029" s="26" t="s">
        <v>13873</v>
      </c>
      <c r="N1029"/>
      <c r="O1029" s="3">
        <v>10</v>
      </c>
      <c r="P1029" s="34">
        <v>4207.6099999999997</v>
      </c>
      <c r="Q1029" s="34">
        <v>6211.46</v>
      </c>
      <c r="R1029" s="34">
        <v>-2003.85</v>
      </c>
      <c r="S1029" s="36">
        <v>-0.32</v>
      </c>
      <c r="T1029" s="34">
        <v>420.76099999999997</v>
      </c>
      <c r="U1029" s="34">
        <v>1200.29</v>
      </c>
      <c r="V1029" s="34">
        <v>10064.18</v>
      </c>
      <c r="W1029" s="34">
        <v>-8863.89</v>
      </c>
      <c r="X1029" s="36">
        <v>-0.88</v>
      </c>
      <c r="Y1029" s="3" t="str">
        <f>IFERROR(VLOOKUP(A1029,'Pivot price tier'!$C$8:$L$2245,10,0),"")</f>
        <v/>
      </c>
      <c r="Z1029" s="3" t="str">
        <f>IFERROR(VLOOKUP(A1029,'Pivot price tier by size'!$D$8:$M$2466,10,0),"")</f>
        <v/>
      </c>
      <c r="AA1029" s="3" t="str">
        <f>IFERROR(VLOOKUP(A1029,'Pivot category'!$B$8:$I$2191,8,0),"")</f>
        <v/>
      </c>
      <c r="AB1029" s="3" t="str">
        <f t="shared" si="16"/>
        <v>Bottom 5%</v>
      </c>
      <c r="AC1029"/>
      <c r="AD1029" s="3" t="s">
        <v>16446</v>
      </c>
      <c r="AE1029" s="3" t="s">
        <v>14136</v>
      </c>
    </row>
    <row r="1030" spans="1:31" x14ac:dyDescent="0.25">
      <c r="A1030" t="s">
        <v>7827</v>
      </c>
      <c r="B1030" t="s">
        <v>1194</v>
      </c>
      <c r="C1030" s="3" t="s">
        <v>38</v>
      </c>
      <c r="D1030" s="3" t="s">
        <v>3550</v>
      </c>
      <c r="E1030" s="3" t="s">
        <v>5151</v>
      </c>
      <c r="F1030" s="3">
        <v>1000</v>
      </c>
      <c r="G1030" s="34">
        <v>49.99</v>
      </c>
      <c r="H1030" s="3" t="s">
        <v>12619</v>
      </c>
      <c r="I1030" s="3" t="s">
        <v>19</v>
      </c>
      <c r="J1030" s="3" t="s">
        <v>8251</v>
      </c>
      <c r="K1030" s="3" t="s">
        <v>8252</v>
      </c>
      <c r="L1030" s="3" t="s">
        <v>68</v>
      </c>
      <c r="M1030" s="26" t="s">
        <v>13873</v>
      </c>
      <c r="N1030"/>
      <c r="O1030" s="3">
        <v>98</v>
      </c>
      <c r="P1030" s="34">
        <v>72185.56</v>
      </c>
      <c r="Q1030" s="34">
        <v>92281.54</v>
      </c>
      <c r="R1030" s="34">
        <v>-20095.98</v>
      </c>
      <c r="S1030" s="36">
        <v>-0.22</v>
      </c>
      <c r="T1030" s="34">
        <v>736.58734693877545</v>
      </c>
      <c r="U1030" s="34">
        <v>5998.8</v>
      </c>
      <c r="V1030" s="34">
        <v>6698.66</v>
      </c>
      <c r="W1030" s="34">
        <v>-699.86</v>
      </c>
      <c r="X1030" s="36">
        <v>-0.1</v>
      </c>
      <c r="Y1030" s="3" t="str">
        <f>IFERROR(VLOOKUP(A1030,'Pivot price tier'!$C$8:$L$2245,10,0),"")</f>
        <v xml:space="preserve"> </v>
      </c>
      <c r="Z1030" s="3" t="str">
        <f>IFERROR(VLOOKUP(A1030,'Pivot price tier by size'!$D$8:$M$2466,10,0),"")</f>
        <v>X</v>
      </c>
      <c r="AA1030" s="3" t="str">
        <f>IFERROR(VLOOKUP(A1030,'Pivot category'!$B$8:$I$2191,8,0),"")</f>
        <v xml:space="preserve"> </v>
      </c>
      <c r="AB1030" s="3" t="str">
        <f t="shared" si="16"/>
        <v/>
      </c>
      <c r="AC1030"/>
      <c r="AD1030" s="3" t="s">
        <v>16452</v>
      </c>
      <c r="AE1030" s="3" t="s">
        <v>16455</v>
      </c>
    </row>
    <row r="1031" spans="1:31" hidden="1" x14ac:dyDescent="0.25">
      <c r="A1031" t="s">
        <v>6313</v>
      </c>
      <c r="B1031" t="s">
        <v>518</v>
      </c>
      <c r="C1031" s="3" t="s">
        <v>32</v>
      </c>
      <c r="D1031" s="3" t="s">
        <v>2799</v>
      </c>
      <c r="E1031" s="3" t="s">
        <v>5198</v>
      </c>
      <c r="F1031" s="3">
        <v>5000</v>
      </c>
      <c r="G1031" s="34">
        <v>11.99</v>
      </c>
      <c r="H1031" s="3" t="s">
        <v>28</v>
      </c>
      <c r="I1031" s="3" t="s">
        <v>19</v>
      </c>
      <c r="J1031" s="3" t="s">
        <v>8256</v>
      </c>
      <c r="K1031" s="3" t="s">
        <v>8260</v>
      </c>
      <c r="L1031" s="3" t="s">
        <v>8255</v>
      </c>
      <c r="M1031" s="26" t="s">
        <v>13873</v>
      </c>
      <c r="N1031"/>
      <c r="O1031" s="3" t="s">
        <v>78</v>
      </c>
      <c r="P1031" s="34"/>
      <c r="Q1031" s="34">
        <v>71.94</v>
      </c>
      <c r="R1031" s="34">
        <v>-71.94</v>
      </c>
      <c r="S1031" s="36">
        <v>-1</v>
      </c>
      <c r="T1031" s="34" t="s">
        <v>78</v>
      </c>
      <c r="U1031" s="34">
        <v>11.99</v>
      </c>
      <c r="V1031" s="34">
        <v>71.94</v>
      </c>
      <c r="W1031" s="34">
        <v>-59.95</v>
      </c>
      <c r="X1031" s="36">
        <v>-0.83</v>
      </c>
      <c r="Y1031" s="3" t="str">
        <f>IFERROR(VLOOKUP(A1031,'Pivot price tier'!$C$8:$L$2245,10,0),"")</f>
        <v/>
      </c>
      <c r="Z1031" s="3" t="str">
        <f>IFERROR(VLOOKUP(A1031,'Pivot price tier by size'!$D$8:$M$2466,10,0),"")</f>
        <v/>
      </c>
      <c r="AA1031" s="3" t="str">
        <f>IFERROR(VLOOKUP(A1031,'Pivot category'!$B$8:$I$2191,8,0),"")</f>
        <v/>
      </c>
      <c r="AB1031" s="3" t="str">
        <f t="shared" si="16"/>
        <v>Bottom 5%</v>
      </c>
      <c r="AC1031"/>
      <c r="AD1031" s="3" t="s">
        <v>16446</v>
      </c>
      <c r="AE1031" s="3" t="s">
        <v>14136</v>
      </c>
    </row>
    <row r="1032" spans="1:31" hidden="1" x14ac:dyDescent="0.25">
      <c r="A1032" t="s">
        <v>12734</v>
      </c>
      <c r="B1032" t="s">
        <v>12735</v>
      </c>
      <c r="C1032" s="3" t="s">
        <v>32</v>
      </c>
      <c r="D1032" s="3" t="s">
        <v>12277</v>
      </c>
      <c r="E1032" s="3" t="s">
        <v>5198</v>
      </c>
      <c r="F1032" s="3">
        <v>70000</v>
      </c>
      <c r="G1032" s="34">
        <v>13.19</v>
      </c>
      <c r="H1032" s="3" t="s">
        <v>28</v>
      </c>
      <c r="I1032" s="3" t="s">
        <v>21</v>
      </c>
      <c r="J1032" s="3" t="s">
        <v>8256</v>
      </c>
      <c r="K1032" s="3" t="s">
        <v>8252</v>
      </c>
      <c r="L1032" s="3" t="s">
        <v>8255</v>
      </c>
      <c r="M1032" s="26">
        <v>45323</v>
      </c>
      <c r="N1032"/>
      <c r="O1032" s="3">
        <v>28</v>
      </c>
      <c r="P1032" s="34">
        <v>10379.280000000001</v>
      </c>
      <c r="Q1032" s="34">
        <v>9071.7000000000007</v>
      </c>
      <c r="R1032" s="34">
        <v>1307.58</v>
      </c>
      <c r="S1032" s="36">
        <v>0.14000000000000001</v>
      </c>
      <c r="T1032" s="34">
        <v>370.68857142857144</v>
      </c>
      <c r="U1032" s="34">
        <v>14851.22</v>
      </c>
      <c r="V1032" s="34">
        <v>23548.9</v>
      </c>
      <c r="W1032" s="34">
        <v>-8697.68</v>
      </c>
      <c r="X1032" s="36">
        <v>-0.37</v>
      </c>
      <c r="Y1032" s="3" t="str">
        <f>IFERROR(VLOOKUP(A1032,'Pivot price tier'!$C$8:$L$2245,10,0),"")</f>
        <v/>
      </c>
      <c r="Z1032" s="3" t="str">
        <f>IFERROR(VLOOKUP(A1032,'Pivot price tier by size'!$D$8:$M$2466,10,0),"")</f>
        <v/>
      </c>
      <c r="AA1032" s="3" t="str">
        <f>IFERROR(VLOOKUP(A1032,'Pivot category'!$B$8:$I$2191,8,0),"")</f>
        <v/>
      </c>
      <c r="AB1032" s="3" t="str">
        <f t="shared" si="16"/>
        <v>Bottom 5%</v>
      </c>
      <c r="AC1032"/>
      <c r="AD1032" s="3" t="s">
        <v>16446</v>
      </c>
      <c r="AE1032" s="3" t="s">
        <v>14136</v>
      </c>
    </row>
    <row r="1033" spans="1:31" x14ac:dyDescent="0.25">
      <c r="A1033" t="s">
        <v>7431</v>
      </c>
      <c r="B1033" t="s">
        <v>1211</v>
      </c>
      <c r="C1033" s="3" t="s">
        <v>36</v>
      </c>
      <c r="D1033" s="3" t="s">
        <v>3568</v>
      </c>
      <c r="E1033" s="3" t="s">
        <v>5150</v>
      </c>
      <c r="F1033" s="3">
        <v>1000</v>
      </c>
      <c r="G1033" s="34">
        <v>64.989999999999995</v>
      </c>
      <c r="H1033" s="3" t="s">
        <v>12</v>
      </c>
      <c r="I1033" s="3" t="s">
        <v>15</v>
      </c>
      <c r="J1033" s="3" t="s">
        <v>8251</v>
      </c>
      <c r="K1033" s="3" t="s">
        <v>8252</v>
      </c>
      <c r="L1033" s="3" t="s">
        <v>68</v>
      </c>
      <c r="M1033" s="26" t="s">
        <v>13873</v>
      </c>
      <c r="N1033"/>
      <c r="O1033" s="3">
        <v>82</v>
      </c>
      <c r="P1033" s="34">
        <v>108013.38</v>
      </c>
      <c r="Q1033" s="34">
        <v>132774.57</v>
      </c>
      <c r="R1033" s="34">
        <v>-24761.19</v>
      </c>
      <c r="S1033" s="36">
        <v>-0.19</v>
      </c>
      <c r="T1033" s="34">
        <v>1317.2363414634146</v>
      </c>
      <c r="U1033" s="34">
        <v>14752.73</v>
      </c>
      <c r="V1033" s="34">
        <v>15077.68</v>
      </c>
      <c r="W1033" s="34">
        <v>-324.95</v>
      </c>
      <c r="X1033" s="36">
        <v>-0.02</v>
      </c>
      <c r="Y1033" s="3" t="str">
        <f>IFERROR(VLOOKUP(A1033,'Pivot price tier'!$C$8:$L$2245,10,0),"")</f>
        <v xml:space="preserve"> </v>
      </c>
      <c r="Z1033" s="3" t="str">
        <f>IFERROR(VLOOKUP(A1033,'Pivot price tier by size'!$D$8:$M$2466,10,0),"")</f>
        <v>X</v>
      </c>
      <c r="AA1033" s="3" t="str">
        <f>IFERROR(VLOOKUP(A1033,'Pivot category'!$B$8:$I$2191,8,0),"")</f>
        <v xml:space="preserve"> </v>
      </c>
      <c r="AB1033" s="3" t="str">
        <f t="shared" si="16"/>
        <v/>
      </c>
      <c r="AC1033"/>
      <c r="AD1033" s="3" t="s">
        <v>16449</v>
      </c>
      <c r="AE1033" s="3" t="s">
        <v>14130</v>
      </c>
    </row>
    <row r="1034" spans="1:31" hidden="1" x14ac:dyDescent="0.25">
      <c r="A1034" t="s">
        <v>7958</v>
      </c>
      <c r="B1034" t="s">
        <v>519</v>
      </c>
      <c r="C1034" s="3" t="s">
        <v>38</v>
      </c>
      <c r="D1034" s="3" t="s">
        <v>2800</v>
      </c>
      <c r="E1034" s="3" t="s">
        <v>5150</v>
      </c>
      <c r="F1034" s="3">
        <v>5000</v>
      </c>
      <c r="G1034" s="34">
        <v>22.19</v>
      </c>
      <c r="H1034" s="3" t="s">
        <v>28</v>
      </c>
      <c r="I1034" s="3" t="s">
        <v>19</v>
      </c>
      <c r="J1034" s="3" t="s">
        <v>8261</v>
      </c>
      <c r="K1034" s="3" t="s">
        <v>8260</v>
      </c>
      <c r="L1034" s="3" t="s">
        <v>8255</v>
      </c>
      <c r="M1034" s="26" t="s">
        <v>13873</v>
      </c>
      <c r="N1034"/>
      <c r="O1034" s="3">
        <v>4</v>
      </c>
      <c r="P1034" s="34">
        <v>2419.0500000000002</v>
      </c>
      <c r="Q1034" s="34">
        <v>4771.71</v>
      </c>
      <c r="R1034" s="34">
        <v>-2352.66</v>
      </c>
      <c r="S1034" s="36">
        <v>-0.49</v>
      </c>
      <c r="T1034" s="34">
        <v>604.76250000000005</v>
      </c>
      <c r="U1034" s="34">
        <v>303.27</v>
      </c>
      <c r="V1034" s="34">
        <v>480.87</v>
      </c>
      <c r="W1034" s="34">
        <v>-177.6</v>
      </c>
      <c r="X1034" s="36">
        <v>-0.37</v>
      </c>
      <c r="Y1034" s="3" t="str">
        <f>IFERROR(VLOOKUP(A1034,'Pivot price tier'!$C$8:$L$2245,10,0),"")</f>
        <v/>
      </c>
      <c r="Z1034" s="3" t="str">
        <f>IFERROR(VLOOKUP(A1034,'Pivot price tier by size'!$D$8:$M$2466,10,0),"")</f>
        <v/>
      </c>
      <c r="AA1034" s="3" t="str">
        <f>IFERROR(VLOOKUP(A1034,'Pivot category'!$B$8:$I$2191,8,0),"")</f>
        <v/>
      </c>
      <c r="AB1034" s="3" t="str">
        <f t="shared" si="16"/>
        <v>Bottom 5%</v>
      </c>
      <c r="AC1034"/>
      <c r="AD1034" s="3" t="s">
        <v>16446</v>
      </c>
      <c r="AE1034" s="3" t="s">
        <v>14136</v>
      </c>
    </row>
    <row r="1035" spans="1:31" x14ac:dyDescent="0.25">
      <c r="A1035" t="s">
        <v>7474</v>
      </c>
      <c r="B1035" t="s">
        <v>1266</v>
      </c>
      <c r="C1035" s="3" t="s">
        <v>36</v>
      </c>
      <c r="D1035" s="3" t="s">
        <v>3626</v>
      </c>
      <c r="E1035" s="3" t="s">
        <v>5150</v>
      </c>
      <c r="F1035" s="3">
        <v>1000</v>
      </c>
      <c r="G1035" s="34">
        <v>23.99</v>
      </c>
      <c r="H1035" s="3" t="s">
        <v>12</v>
      </c>
      <c r="I1035" s="3" t="s">
        <v>19</v>
      </c>
      <c r="J1035" s="3" t="s">
        <v>8251</v>
      </c>
      <c r="K1035" s="3" t="s">
        <v>8252</v>
      </c>
      <c r="L1035" s="3" t="s">
        <v>68</v>
      </c>
      <c r="M1035" s="26" t="s">
        <v>13873</v>
      </c>
      <c r="N1035"/>
      <c r="O1035" s="3">
        <v>155</v>
      </c>
      <c r="P1035" s="34">
        <v>476621.88</v>
      </c>
      <c r="Q1035" s="34">
        <v>492427.29</v>
      </c>
      <c r="R1035" s="34">
        <v>-15805.41</v>
      </c>
      <c r="S1035" s="36">
        <v>-0.03</v>
      </c>
      <c r="T1035" s="34">
        <v>3074.979870967742</v>
      </c>
      <c r="U1035" s="34">
        <v>809067.28</v>
      </c>
      <c r="V1035" s="34">
        <v>805073.98</v>
      </c>
      <c r="W1035" s="34">
        <v>3993.3</v>
      </c>
      <c r="X1035" s="36">
        <v>0</v>
      </c>
      <c r="Y1035" s="3" t="str">
        <f>IFERROR(VLOOKUP(A1035,'Pivot price tier'!$C$8:$L$2245,10,0),"")</f>
        <v xml:space="preserve"> </v>
      </c>
      <c r="Z1035" s="3" t="str">
        <f>IFERROR(VLOOKUP(A1035,'Pivot price tier by size'!$D$8:$M$2466,10,0),"")</f>
        <v>X</v>
      </c>
      <c r="AA1035" s="3" t="str">
        <f>IFERROR(VLOOKUP(A1035,'Pivot category'!$B$8:$I$2191,8,0),"")</f>
        <v xml:space="preserve"> </v>
      </c>
      <c r="AB1035" s="3" t="str">
        <f t="shared" si="16"/>
        <v/>
      </c>
      <c r="AC1035"/>
      <c r="AD1035" s="3" t="s">
        <v>16446</v>
      </c>
      <c r="AE1035" s="3" t="s">
        <v>14094</v>
      </c>
    </row>
    <row r="1036" spans="1:31" hidden="1" x14ac:dyDescent="0.25">
      <c r="A1036" t="s">
        <v>5444</v>
      </c>
      <c r="B1036" t="s">
        <v>521</v>
      </c>
      <c r="C1036" s="3" t="s">
        <v>32</v>
      </c>
      <c r="D1036" s="3" t="s">
        <v>2802</v>
      </c>
      <c r="E1036" s="3">
        <v>0</v>
      </c>
      <c r="F1036" s="3">
        <v>1000</v>
      </c>
      <c r="G1036" s="34">
        <v>17.989999999999998</v>
      </c>
      <c r="H1036" s="3" t="s">
        <v>27</v>
      </c>
      <c r="I1036" s="3" t="s">
        <v>23</v>
      </c>
      <c r="J1036" s="3" t="s">
        <v>8256</v>
      </c>
      <c r="K1036" s="3" t="s">
        <v>8252</v>
      </c>
      <c r="L1036" s="3" t="s">
        <v>8255</v>
      </c>
      <c r="M1036" s="26" t="s">
        <v>13873</v>
      </c>
      <c r="N1036"/>
      <c r="O1036" s="3">
        <v>7</v>
      </c>
      <c r="P1036" s="34">
        <v>34185.97</v>
      </c>
      <c r="Q1036" s="34">
        <v>31939.43</v>
      </c>
      <c r="R1036" s="34">
        <v>2246.54</v>
      </c>
      <c r="S1036" s="36">
        <v>7.0000000000000007E-2</v>
      </c>
      <c r="T1036" s="34">
        <v>4883.71</v>
      </c>
      <c r="U1036" s="34">
        <v>24398.92</v>
      </c>
      <c r="V1036" s="34">
        <v>35440.51</v>
      </c>
      <c r="W1036" s="34">
        <v>-11041.59</v>
      </c>
      <c r="X1036" s="36">
        <v>-0.31</v>
      </c>
      <c r="Y1036" s="3" t="str">
        <f>IFERROR(VLOOKUP(A1036,'Pivot price tier'!$C$8:$L$2245,10,0),"")</f>
        <v/>
      </c>
      <c r="Z1036" s="3" t="str">
        <f>IFERROR(VLOOKUP(A1036,'Pivot price tier by size'!$D$8:$M$2466,10,0),"")</f>
        <v/>
      </c>
      <c r="AA1036" s="3" t="str">
        <f>IFERROR(VLOOKUP(A1036,'Pivot category'!$B$8:$I$2191,8,0),"")</f>
        <v/>
      </c>
      <c r="AB1036" s="3" t="str">
        <f t="shared" si="16"/>
        <v>Bottom 5%</v>
      </c>
      <c r="AC1036"/>
      <c r="AD1036" s="3" t="s">
        <v>16451</v>
      </c>
      <c r="AE1036" s="3" t="s">
        <v>14096</v>
      </c>
    </row>
    <row r="1037" spans="1:31" hidden="1" x14ac:dyDescent="0.25">
      <c r="A1037" t="s">
        <v>10095</v>
      </c>
      <c r="B1037" t="s">
        <v>10096</v>
      </c>
      <c r="C1037" s="3" t="s">
        <v>38</v>
      </c>
      <c r="D1037" s="3" t="s">
        <v>10198</v>
      </c>
      <c r="E1037" s="3" t="s">
        <v>5150</v>
      </c>
      <c r="F1037" s="3">
        <v>1000</v>
      </c>
      <c r="G1037" s="34">
        <v>27.59</v>
      </c>
      <c r="H1037" s="3" t="s">
        <v>27</v>
      </c>
      <c r="I1037" s="3" t="s">
        <v>17</v>
      </c>
      <c r="J1037" s="3" t="s">
        <v>8256</v>
      </c>
      <c r="K1037" s="3" t="s">
        <v>8252</v>
      </c>
      <c r="L1037" s="3" t="s">
        <v>8255</v>
      </c>
      <c r="M1037" s="26" t="s">
        <v>13873</v>
      </c>
      <c r="N1037"/>
      <c r="O1037" s="3">
        <v>1</v>
      </c>
      <c r="P1037" s="34">
        <v>827.7</v>
      </c>
      <c r="Q1037" s="34">
        <v>21955.1</v>
      </c>
      <c r="R1037" s="34">
        <v>-21127.4</v>
      </c>
      <c r="S1037" s="36">
        <v>-0.96</v>
      </c>
      <c r="T1037" s="34">
        <v>827.7</v>
      </c>
      <c r="U1037" s="34">
        <v>551.79999999999995</v>
      </c>
      <c r="V1037" s="34">
        <v>5440.55</v>
      </c>
      <c r="W1037" s="34">
        <v>-4888.75</v>
      </c>
      <c r="X1037" s="36">
        <v>-0.9</v>
      </c>
      <c r="Y1037" s="3" t="str">
        <f>IFERROR(VLOOKUP(A1037,'Pivot price tier'!$C$8:$L$2245,10,0),"")</f>
        <v/>
      </c>
      <c r="Z1037" s="3" t="str">
        <f>IFERROR(VLOOKUP(A1037,'Pivot price tier by size'!$D$8:$M$2466,10,0),"")</f>
        <v/>
      </c>
      <c r="AA1037" s="3" t="str">
        <f>IFERROR(VLOOKUP(A1037,'Pivot category'!$B$8:$I$2191,8,0),"")</f>
        <v/>
      </c>
      <c r="AB1037" s="3" t="str">
        <f t="shared" si="16"/>
        <v>Bottom 5%</v>
      </c>
      <c r="AC1037"/>
      <c r="AD1037" s="3" t="s">
        <v>16451</v>
      </c>
      <c r="AE1037" s="3" t="s">
        <v>14096</v>
      </c>
    </row>
    <row r="1038" spans="1:31" hidden="1" x14ac:dyDescent="0.25">
      <c r="A1038" t="s">
        <v>16339</v>
      </c>
      <c r="B1038" t="s">
        <v>16340</v>
      </c>
      <c r="C1038" s="3" t="s">
        <v>32</v>
      </c>
      <c r="D1038" s="3" t="s">
        <v>2803</v>
      </c>
      <c r="E1038" s="3" t="s">
        <v>5150</v>
      </c>
      <c r="F1038" s="3">
        <v>1000</v>
      </c>
      <c r="G1038" s="34">
        <v>20.79</v>
      </c>
      <c r="H1038" s="3" t="s">
        <v>27</v>
      </c>
      <c r="I1038" s="3" t="s">
        <v>21</v>
      </c>
      <c r="J1038" s="3" t="s">
        <v>8253</v>
      </c>
      <c r="K1038" s="3" t="s">
        <v>8252</v>
      </c>
      <c r="L1038" s="3" t="s">
        <v>8257</v>
      </c>
      <c r="M1038" s="26">
        <v>46054</v>
      </c>
      <c r="N1038"/>
      <c r="O1038" s="3" t="s">
        <v>78</v>
      </c>
      <c r="P1038" s="34">
        <v>1874.25</v>
      </c>
      <c r="Q1038" s="34">
        <v>2484.13</v>
      </c>
      <c r="R1038" s="34">
        <v>-609.88</v>
      </c>
      <c r="S1038" s="36">
        <v>-0.25</v>
      </c>
      <c r="T1038" s="34" t="s">
        <v>78</v>
      </c>
      <c r="U1038" s="34">
        <v>17942.82</v>
      </c>
      <c r="V1038" s="34">
        <v>16119.54</v>
      </c>
      <c r="W1038" s="34">
        <v>1823.28</v>
      </c>
      <c r="X1038" s="36">
        <v>0.11</v>
      </c>
      <c r="Y1038" s="3" t="str">
        <f>IFERROR(VLOOKUP(A1038,'Pivot price tier'!$C$8:$L$2245,10,0),"")</f>
        <v/>
      </c>
      <c r="Z1038" s="3" t="str">
        <f>IFERROR(VLOOKUP(A1038,'Pivot price tier by size'!$D$8:$M$2466,10,0),"")</f>
        <v/>
      </c>
      <c r="AA1038" s="3" t="str">
        <f>IFERROR(VLOOKUP(A1038,'Pivot category'!$B$8:$I$2191,8,0),"")</f>
        <v/>
      </c>
      <c r="AB1038" s="3" t="str">
        <f t="shared" si="16"/>
        <v>Bottom 5%</v>
      </c>
      <c r="AC1038"/>
      <c r="AD1038" s="3" t="s">
        <v>16451</v>
      </c>
      <c r="AE1038" s="3" t="s">
        <v>14096</v>
      </c>
    </row>
    <row r="1039" spans="1:31" hidden="1" x14ac:dyDescent="0.25">
      <c r="A1039" t="s">
        <v>6778</v>
      </c>
      <c r="B1039" t="s">
        <v>522</v>
      </c>
      <c r="C1039" s="3" t="s">
        <v>32</v>
      </c>
      <c r="D1039" s="3" t="s">
        <v>2804</v>
      </c>
      <c r="E1039" s="3">
        <v>0</v>
      </c>
      <c r="F1039" s="3">
        <v>9000</v>
      </c>
      <c r="G1039" s="34">
        <v>24.99</v>
      </c>
      <c r="H1039" s="3" t="s">
        <v>27</v>
      </c>
      <c r="I1039" s="3" t="s">
        <v>21</v>
      </c>
      <c r="J1039" s="3" t="s">
        <v>8251</v>
      </c>
      <c r="K1039" s="3" t="s">
        <v>8252</v>
      </c>
      <c r="L1039" s="3" t="s">
        <v>68</v>
      </c>
      <c r="M1039" s="26">
        <v>46082</v>
      </c>
      <c r="N1039"/>
      <c r="O1039" s="3">
        <v>53</v>
      </c>
      <c r="P1039" s="34">
        <v>174.93</v>
      </c>
      <c r="Q1039" s="34"/>
      <c r="R1039" s="34">
        <v>174.93</v>
      </c>
      <c r="T1039" s="34">
        <v>3.300566037735849</v>
      </c>
      <c r="U1039" s="34">
        <v>999.6</v>
      </c>
      <c r="V1039" s="34">
        <v>0</v>
      </c>
      <c r="W1039" s="34">
        <v>999.6</v>
      </c>
      <c r="X1039" s="36">
        <v>0</v>
      </c>
      <c r="Y1039" s="3" t="str">
        <f>IFERROR(VLOOKUP(A1039,'Pivot price tier'!$C$8:$L$2245,10,0),"")</f>
        <v>X</v>
      </c>
      <c r="Z1039" s="3" t="str">
        <f>IFERROR(VLOOKUP(A1039,'Pivot price tier by size'!$D$8:$M$2466,10,0),"")</f>
        <v>X</v>
      </c>
      <c r="AA1039" s="3" t="str">
        <f>IFERROR(VLOOKUP(A1039,'Pivot category'!$B$8:$I$2191,8,0),"")</f>
        <v>X</v>
      </c>
      <c r="AB1039" s="3" t="str">
        <f t="shared" si="16"/>
        <v>Bottom 5%</v>
      </c>
      <c r="AC1039"/>
      <c r="AD1039" s="3" t="s">
        <v>16451</v>
      </c>
      <c r="AE1039" s="3" t="s">
        <v>14096</v>
      </c>
    </row>
    <row r="1040" spans="1:31" x14ac:dyDescent="0.25">
      <c r="A1040" t="s">
        <v>7823</v>
      </c>
      <c r="B1040" t="s">
        <v>1284</v>
      </c>
      <c r="C1040" s="3" t="s">
        <v>38</v>
      </c>
      <c r="D1040" s="3" t="s">
        <v>3644</v>
      </c>
      <c r="E1040" s="3" t="s">
        <v>5150</v>
      </c>
      <c r="F1040" s="3">
        <v>1000</v>
      </c>
      <c r="G1040" s="34">
        <v>47.99</v>
      </c>
      <c r="H1040" s="3" t="s">
        <v>12</v>
      </c>
      <c r="I1040" s="3" t="s">
        <v>21</v>
      </c>
      <c r="J1040" s="3" t="s">
        <v>8251</v>
      </c>
      <c r="K1040" s="3" t="s">
        <v>8252</v>
      </c>
      <c r="L1040" s="3" t="s">
        <v>68</v>
      </c>
      <c r="M1040" s="26" t="s">
        <v>13873</v>
      </c>
      <c r="N1040"/>
      <c r="O1040" s="3">
        <v>120</v>
      </c>
      <c r="P1040" s="34">
        <v>104906.14</v>
      </c>
      <c r="Q1040" s="34">
        <v>128613.2</v>
      </c>
      <c r="R1040" s="34">
        <v>-23707.06</v>
      </c>
      <c r="S1040" s="36">
        <v>-0.18</v>
      </c>
      <c r="T1040" s="34">
        <v>874.21783333333337</v>
      </c>
      <c r="U1040" s="34">
        <v>10557.8</v>
      </c>
      <c r="V1040" s="34">
        <v>13437.2</v>
      </c>
      <c r="W1040" s="34">
        <v>-2879.4</v>
      </c>
      <c r="X1040" s="36">
        <v>-0.21</v>
      </c>
      <c r="Y1040" s="3" t="str">
        <f>IFERROR(VLOOKUP(A1040,'Pivot price tier'!$C$8:$L$2245,10,0),"")</f>
        <v xml:space="preserve"> </v>
      </c>
      <c r="Z1040" s="3" t="str">
        <f>IFERROR(VLOOKUP(A1040,'Pivot price tier by size'!$D$8:$M$2466,10,0),"")</f>
        <v>X</v>
      </c>
      <c r="AA1040" s="3" t="str">
        <f>IFERROR(VLOOKUP(A1040,'Pivot category'!$B$8:$I$2191,8,0),"")</f>
        <v xml:space="preserve"> </v>
      </c>
      <c r="AB1040" s="3" t="str">
        <f t="shared" si="16"/>
        <v/>
      </c>
      <c r="AC1040"/>
      <c r="AD1040" s="3" t="s">
        <v>16446</v>
      </c>
      <c r="AE1040" s="3" t="s">
        <v>14094</v>
      </c>
    </row>
    <row r="1041" spans="1:31" hidden="1" x14ac:dyDescent="0.25">
      <c r="A1041" t="s">
        <v>7276</v>
      </c>
      <c r="B1041" t="s">
        <v>524</v>
      </c>
      <c r="C1041" s="3" t="s">
        <v>69</v>
      </c>
      <c r="D1041" s="3" t="s">
        <v>2806</v>
      </c>
      <c r="E1041" s="3">
        <v>0</v>
      </c>
      <c r="F1041" s="3">
        <v>4000</v>
      </c>
      <c r="G1041" s="34">
        <v>1.55</v>
      </c>
      <c r="H1041" s="3" t="s">
        <v>27</v>
      </c>
      <c r="I1041" s="3" t="s">
        <v>70</v>
      </c>
      <c r="J1041" s="3" t="s">
        <v>8256</v>
      </c>
      <c r="K1041" s="3" t="s">
        <v>8260</v>
      </c>
      <c r="L1041" s="3" t="s">
        <v>8254</v>
      </c>
      <c r="M1041" s="26" t="s">
        <v>13873</v>
      </c>
      <c r="N1041"/>
      <c r="O1041" s="3">
        <v>1</v>
      </c>
      <c r="P1041" s="34"/>
      <c r="Q1041" s="34">
        <v>204.6</v>
      </c>
      <c r="R1041" s="34">
        <v>-204.6</v>
      </c>
      <c r="S1041" s="36">
        <v>-1</v>
      </c>
      <c r="T1041" s="34">
        <v>0</v>
      </c>
      <c r="U1041" s="34" t="s">
        <v>78</v>
      </c>
      <c r="V1041" s="34" t="s">
        <v>78</v>
      </c>
      <c r="W1041" s="34" t="s">
        <v>78</v>
      </c>
      <c r="X1041" s="36" t="s">
        <v>78</v>
      </c>
      <c r="Y1041" s="3" t="str">
        <f>IFERROR(VLOOKUP(A1041,'Pivot price tier'!$C$8:$L$2245,10,0),"")</f>
        <v/>
      </c>
      <c r="Z1041" s="3" t="str">
        <f>IFERROR(VLOOKUP(A1041,'Pivot price tier by size'!$D$8:$M$2466,10,0),"")</f>
        <v/>
      </c>
      <c r="AA1041" s="3" t="str">
        <f>IFERROR(VLOOKUP(A1041,'Pivot category'!$B$8:$I$2191,8,0),"")</f>
        <v/>
      </c>
      <c r="AB1041" s="3" t="str">
        <f t="shared" si="16"/>
        <v>Bottom 5%</v>
      </c>
      <c r="AC1041"/>
      <c r="AD1041" s="3" t="s">
        <v>16451</v>
      </c>
      <c r="AE1041" s="3" t="s">
        <v>14096</v>
      </c>
    </row>
    <row r="1042" spans="1:31" x14ac:dyDescent="0.25">
      <c r="A1042" t="s">
        <v>7478</v>
      </c>
      <c r="B1042" t="s">
        <v>1313</v>
      </c>
      <c r="C1042" s="3" t="s">
        <v>36</v>
      </c>
      <c r="D1042" s="3" t="s">
        <v>3675</v>
      </c>
      <c r="E1042" s="3" t="s">
        <v>5151</v>
      </c>
      <c r="F1042" s="3">
        <v>1000</v>
      </c>
      <c r="G1042" s="34">
        <v>51.99</v>
      </c>
      <c r="H1042" s="3" t="s">
        <v>12619</v>
      </c>
      <c r="I1042" s="3" t="s">
        <v>21</v>
      </c>
      <c r="J1042" s="3" t="s">
        <v>8251</v>
      </c>
      <c r="K1042" s="3" t="s">
        <v>8252</v>
      </c>
      <c r="L1042" s="3" t="s">
        <v>68</v>
      </c>
      <c r="M1042" s="26" t="s">
        <v>13873</v>
      </c>
      <c r="N1042"/>
      <c r="O1042" s="3">
        <v>116</v>
      </c>
      <c r="P1042" s="34">
        <v>174998.34</v>
      </c>
      <c r="Q1042" s="34">
        <v>167667.75</v>
      </c>
      <c r="R1042" s="34">
        <v>7330.59</v>
      </c>
      <c r="S1042" s="36">
        <v>0.04</v>
      </c>
      <c r="T1042" s="34">
        <v>1508.6063793103449</v>
      </c>
      <c r="U1042" s="34">
        <v>140373</v>
      </c>
      <c r="V1042" s="34">
        <v>135953.85</v>
      </c>
      <c r="W1042" s="34">
        <v>4419.1499999999996</v>
      </c>
      <c r="X1042" s="36">
        <v>0.03</v>
      </c>
      <c r="Y1042" s="3" t="str">
        <f>IFERROR(VLOOKUP(A1042,'Pivot price tier'!$C$8:$L$2245,10,0),"")</f>
        <v xml:space="preserve"> </v>
      </c>
      <c r="Z1042" s="3" t="str">
        <f>IFERROR(VLOOKUP(A1042,'Pivot price tier by size'!$D$8:$M$2466,10,0),"")</f>
        <v>X</v>
      </c>
      <c r="AA1042" s="3" t="str">
        <f>IFERROR(VLOOKUP(A1042,'Pivot category'!$B$8:$I$2191,8,0),"")</f>
        <v xml:space="preserve"> </v>
      </c>
      <c r="AB1042" s="3" t="str">
        <f t="shared" si="16"/>
        <v/>
      </c>
      <c r="AC1042"/>
      <c r="AD1042" s="3" t="s">
        <v>16452</v>
      </c>
      <c r="AE1042" s="3" t="s">
        <v>16455</v>
      </c>
    </row>
    <row r="1043" spans="1:31" hidden="1" x14ac:dyDescent="0.25">
      <c r="A1043" t="s">
        <v>13654</v>
      </c>
      <c r="B1043" t="s">
        <v>13655</v>
      </c>
      <c r="C1043" s="3" t="s">
        <v>32</v>
      </c>
      <c r="D1043" s="3" t="s">
        <v>2808</v>
      </c>
      <c r="E1043" s="3">
        <v>0</v>
      </c>
      <c r="F1043" s="3">
        <v>9000</v>
      </c>
      <c r="G1043" s="34">
        <v>19.93</v>
      </c>
      <c r="H1043" s="3" t="s">
        <v>27</v>
      </c>
      <c r="I1043" s="3" t="s">
        <v>19</v>
      </c>
      <c r="J1043" s="3" t="s">
        <v>8256</v>
      </c>
      <c r="K1043" s="3" t="s">
        <v>8260</v>
      </c>
      <c r="L1043" s="3" t="s">
        <v>8257</v>
      </c>
      <c r="M1043" s="26" t="s">
        <v>13873</v>
      </c>
      <c r="N1043"/>
      <c r="O1043" s="3" t="s">
        <v>78</v>
      </c>
      <c r="P1043" s="34"/>
      <c r="Q1043" s="34">
        <v>39.86</v>
      </c>
      <c r="R1043" s="34">
        <v>-39.86</v>
      </c>
      <c r="S1043" s="36">
        <v>-1</v>
      </c>
      <c r="T1043" s="34" t="s">
        <v>78</v>
      </c>
      <c r="U1043" s="34">
        <v>179.37</v>
      </c>
      <c r="V1043" s="34">
        <v>139.51</v>
      </c>
      <c r="W1043" s="34">
        <v>39.86</v>
      </c>
      <c r="X1043" s="36">
        <v>0.28999999999999998</v>
      </c>
      <c r="Y1043" s="3" t="str">
        <f>IFERROR(VLOOKUP(A1043,'Pivot price tier'!$C$8:$L$2245,10,0),"")</f>
        <v/>
      </c>
      <c r="Z1043" s="3" t="str">
        <f>IFERROR(VLOOKUP(A1043,'Pivot price tier by size'!$D$8:$M$2466,10,0),"")</f>
        <v/>
      </c>
      <c r="AA1043" s="3" t="str">
        <f>IFERROR(VLOOKUP(A1043,'Pivot category'!$B$8:$I$2191,8,0),"")</f>
        <v/>
      </c>
      <c r="AB1043" s="3" t="str">
        <f t="shared" si="16"/>
        <v>Bottom 5%</v>
      </c>
      <c r="AC1043"/>
      <c r="AD1043" s="3" t="s">
        <v>16451</v>
      </c>
      <c r="AE1043" s="3" t="s">
        <v>14096</v>
      </c>
    </row>
    <row r="1044" spans="1:31" hidden="1" x14ac:dyDescent="0.25">
      <c r="A1044" t="s">
        <v>9709</v>
      </c>
      <c r="B1044" t="s">
        <v>526</v>
      </c>
      <c r="C1044" s="3" t="s">
        <v>32</v>
      </c>
      <c r="D1044" s="3" t="s">
        <v>2809</v>
      </c>
      <c r="E1044" s="3">
        <v>0</v>
      </c>
      <c r="F1044" s="3">
        <v>1000</v>
      </c>
      <c r="G1044" s="34">
        <v>17.989999999999998</v>
      </c>
      <c r="H1044" s="3" t="s">
        <v>27</v>
      </c>
      <c r="I1044" s="3" t="s">
        <v>21</v>
      </c>
      <c r="J1044" s="3" t="s">
        <v>8256</v>
      </c>
      <c r="K1044" s="3" t="s">
        <v>8258</v>
      </c>
      <c r="L1044" s="3" t="s">
        <v>68</v>
      </c>
      <c r="M1044" s="26" t="s">
        <v>13873</v>
      </c>
      <c r="N1044"/>
      <c r="O1044" s="3">
        <v>1</v>
      </c>
      <c r="P1044" s="34">
        <v>8750.6200000000008</v>
      </c>
      <c r="Q1044" s="34"/>
      <c r="R1044" s="34">
        <v>8750.6200000000008</v>
      </c>
      <c r="T1044" s="34">
        <v>8750.6200000000008</v>
      </c>
      <c r="U1044" s="34">
        <v>7023.48</v>
      </c>
      <c r="V1044" s="34">
        <v>0</v>
      </c>
      <c r="W1044" s="34">
        <v>7023.48</v>
      </c>
      <c r="X1044" s="36">
        <v>0</v>
      </c>
      <c r="Y1044" s="3" t="str">
        <f>IFERROR(VLOOKUP(A1044,'Pivot price tier'!$C$8:$L$2245,10,0),"")</f>
        <v/>
      </c>
      <c r="Z1044" s="3" t="str">
        <f>IFERROR(VLOOKUP(A1044,'Pivot price tier by size'!$D$8:$M$2466,10,0),"")</f>
        <v/>
      </c>
      <c r="AA1044" s="3" t="str">
        <f>IFERROR(VLOOKUP(A1044,'Pivot category'!$B$8:$I$2191,8,0),"")</f>
        <v/>
      </c>
      <c r="AB1044" s="3" t="str">
        <f t="shared" si="16"/>
        <v>Bottom 5%</v>
      </c>
      <c r="AC1044"/>
      <c r="AD1044" s="3" t="s">
        <v>16451</v>
      </c>
      <c r="AE1044" s="3" t="s">
        <v>14096</v>
      </c>
    </row>
    <row r="1045" spans="1:31" x14ac:dyDescent="0.25">
      <c r="A1045" t="s">
        <v>7479</v>
      </c>
      <c r="B1045" t="s">
        <v>1320</v>
      </c>
      <c r="C1045" s="3" t="s">
        <v>36</v>
      </c>
      <c r="D1045" s="3" t="s">
        <v>3684</v>
      </c>
      <c r="E1045" s="3" t="s">
        <v>5151</v>
      </c>
      <c r="F1045" s="3">
        <v>1000</v>
      </c>
      <c r="G1045" s="34">
        <v>37.99</v>
      </c>
      <c r="H1045" s="3" t="s">
        <v>12619</v>
      </c>
      <c r="I1045" s="3" t="s">
        <v>19</v>
      </c>
      <c r="J1045" s="3" t="s">
        <v>8251</v>
      </c>
      <c r="K1045" s="3" t="s">
        <v>8252</v>
      </c>
      <c r="L1045" s="3" t="s">
        <v>68</v>
      </c>
      <c r="M1045" s="26" t="s">
        <v>13873</v>
      </c>
      <c r="N1045"/>
      <c r="O1045" s="3">
        <v>114</v>
      </c>
      <c r="P1045" s="34">
        <v>78069.45</v>
      </c>
      <c r="Q1045" s="34">
        <v>88326.75</v>
      </c>
      <c r="R1045" s="34">
        <v>-10257.299999999999</v>
      </c>
      <c r="S1045" s="36">
        <v>-0.12</v>
      </c>
      <c r="T1045" s="34">
        <v>684.81973684210527</v>
      </c>
      <c r="U1045" s="34">
        <v>40193.42</v>
      </c>
      <c r="V1045" s="34">
        <v>40801.26</v>
      </c>
      <c r="W1045" s="34">
        <v>-607.84</v>
      </c>
      <c r="X1045" s="36">
        <v>-0.01</v>
      </c>
      <c r="Y1045" s="3" t="str">
        <f>IFERROR(VLOOKUP(A1045,'Pivot price tier'!$C$8:$L$2245,10,0),"")</f>
        <v xml:space="preserve"> </v>
      </c>
      <c r="Z1045" s="3" t="str">
        <f>IFERROR(VLOOKUP(A1045,'Pivot price tier by size'!$D$8:$M$2466,10,0),"")</f>
        <v>X</v>
      </c>
      <c r="AA1045" s="3" t="str">
        <f>IFERROR(VLOOKUP(A1045,'Pivot category'!$B$8:$I$2191,8,0),"")</f>
        <v xml:space="preserve"> </v>
      </c>
      <c r="AB1045" s="3" t="str">
        <f t="shared" si="16"/>
        <v/>
      </c>
      <c r="AC1045"/>
      <c r="AD1045" s="3" t="s">
        <v>16452</v>
      </c>
      <c r="AE1045" s="3" t="s">
        <v>16455</v>
      </c>
    </row>
    <row r="1046" spans="1:31" hidden="1" x14ac:dyDescent="0.25">
      <c r="A1046" t="s">
        <v>6025</v>
      </c>
      <c r="B1046" t="s">
        <v>527</v>
      </c>
      <c r="C1046" s="3" t="s">
        <v>32</v>
      </c>
      <c r="D1046" s="3" t="s">
        <v>2810</v>
      </c>
      <c r="E1046" s="3">
        <v>0</v>
      </c>
      <c r="F1046" s="3">
        <v>1000</v>
      </c>
      <c r="G1046" s="34">
        <v>28.19</v>
      </c>
      <c r="H1046" s="3" t="s">
        <v>27</v>
      </c>
      <c r="I1046" s="3" t="s">
        <v>21</v>
      </c>
      <c r="J1046" s="3" t="s">
        <v>8256</v>
      </c>
      <c r="K1046" s="3" t="s">
        <v>8252</v>
      </c>
      <c r="L1046" s="3" t="s">
        <v>8254</v>
      </c>
      <c r="M1046" s="26" t="s">
        <v>13873</v>
      </c>
      <c r="N1046"/>
      <c r="O1046" s="3">
        <v>1</v>
      </c>
      <c r="P1046" s="34">
        <v>28.19</v>
      </c>
      <c r="Q1046" s="34">
        <v>112.76</v>
      </c>
      <c r="R1046" s="34">
        <v>-84.57</v>
      </c>
      <c r="S1046" s="36">
        <v>-0.75</v>
      </c>
      <c r="T1046" s="34">
        <v>28.19</v>
      </c>
      <c r="U1046" s="34" t="s">
        <v>78</v>
      </c>
      <c r="V1046" s="34" t="s">
        <v>78</v>
      </c>
      <c r="W1046" s="34" t="s">
        <v>78</v>
      </c>
      <c r="X1046" s="36" t="s">
        <v>78</v>
      </c>
      <c r="Y1046" s="3" t="str">
        <f>IFERROR(VLOOKUP(A1046,'Pivot price tier'!$C$8:$L$2245,10,0),"")</f>
        <v/>
      </c>
      <c r="Z1046" s="3" t="str">
        <f>IFERROR(VLOOKUP(A1046,'Pivot price tier by size'!$D$8:$M$2466,10,0),"")</f>
        <v/>
      </c>
      <c r="AA1046" s="3" t="str">
        <f>IFERROR(VLOOKUP(A1046,'Pivot category'!$B$8:$I$2191,8,0),"")</f>
        <v/>
      </c>
      <c r="AB1046" s="3" t="str">
        <f t="shared" si="16"/>
        <v>Bottom 5%</v>
      </c>
      <c r="AC1046"/>
      <c r="AD1046" s="3" t="s">
        <v>10401</v>
      </c>
      <c r="AE1046" s="3" t="s">
        <v>14139</v>
      </c>
    </row>
    <row r="1047" spans="1:31" hidden="1" x14ac:dyDescent="0.25">
      <c r="A1047" t="s">
        <v>14743</v>
      </c>
      <c r="B1047" t="s">
        <v>14744</v>
      </c>
      <c r="C1047" s="3" t="s">
        <v>32</v>
      </c>
      <c r="D1047" s="3" t="s">
        <v>8165</v>
      </c>
      <c r="E1047" s="3" t="s">
        <v>5150</v>
      </c>
      <c r="F1047" s="3">
        <v>9000</v>
      </c>
      <c r="G1047" s="34">
        <v>194.39</v>
      </c>
      <c r="H1047" s="3" t="s">
        <v>26</v>
      </c>
      <c r="I1047" s="3" t="s">
        <v>74</v>
      </c>
      <c r="J1047" s="3" t="s">
        <v>8256</v>
      </c>
      <c r="K1047" s="3" t="s">
        <v>8260</v>
      </c>
      <c r="L1047" s="3" t="s">
        <v>8255</v>
      </c>
      <c r="M1047" s="26">
        <v>45778</v>
      </c>
      <c r="N1047"/>
      <c r="O1047" s="3">
        <v>1</v>
      </c>
      <c r="P1047" s="34">
        <v>388.78</v>
      </c>
      <c r="Q1047" s="34"/>
      <c r="R1047" s="34">
        <v>388.78</v>
      </c>
      <c r="T1047" s="34">
        <v>388.78</v>
      </c>
      <c r="U1047" s="34" t="s">
        <v>78</v>
      </c>
      <c r="V1047" s="34" t="s">
        <v>78</v>
      </c>
      <c r="W1047" s="34" t="s">
        <v>78</v>
      </c>
      <c r="X1047" s="36" t="s">
        <v>78</v>
      </c>
      <c r="Y1047" s="3" t="str">
        <f>IFERROR(VLOOKUP(A1047,'Pivot price tier'!$C$8:$L$2245,10,0),"")</f>
        <v/>
      </c>
      <c r="Z1047" s="3" t="str">
        <f>IFERROR(VLOOKUP(A1047,'Pivot price tier by size'!$D$8:$M$2466,10,0),"")</f>
        <v/>
      </c>
      <c r="AA1047" s="3" t="str">
        <f>IFERROR(VLOOKUP(A1047,'Pivot category'!$B$8:$I$2191,8,0),"")</f>
        <v/>
      </c>
      <c r="AB1047" s="3" t="str">
        <f t="shared" si="16"/>
        <v>Bottom 5%</v>
      </c>
      <c r="AC1047"/>
      <c r="AD1047" s="3" t="s">
        <v>16463</v>
      </c>
      <c r="AE1047" s="3" t="s">
        <v>14106</v>
      </c>
    </row>
    <row r="1048" spans="1:31" hidden="1" x14ac:dyDescent="0.25">
      <c r="A1048" t="s">
        <v>15443</v>
      </c>
      <c r="B1048" t="s">
        <v>15444</v>
      </c>
      <c r="C1048" s="3" t="s">
        <v>32</v>
      </c>
      <c r="D1048" s="3" t="s">
        <v>15401</v>
      </c>
      <c r="E1048" s="3" t="s">
        <v>5150</v>
      </c>
      <c r="F1048" s="3">
        <v>30000</v>
      </c>
      <c r="G1048" s="34">
        <v>83.99</v>
      </c>
      <c r="H1048" s="3" t="s">
        <v>26</v>
      </c>
      <c r="I1048" s="3" t="s">
        <v>74</v>
      </c>
      <c r="J1048" s="3" t="s">
        <v>13403</v>
      </c>
      <c r="K1048" s="3" t="s">
        <v>8264</v>
      </c>
      <c r="L1048" s="3" t="s">
        <v>68</v>
      </c>
      <c r="M1048" s="26">
        <v>45870</v>
      </c>
      <c r="N1048"/>
      <c r="O1048" s="3">
        <v>0</v>
      </c>
      <c r="P1048" s="34"/>
      <c r="Q1048" s="34">
        <v>0</v>
      </c>
      <c r="R1048" s="34">
        <v>0</v>
      </c>
      <c r="T1048" s="34" t="s">
        <v>78</v>
      </c>
      <c r="U1048" s="34">
        <v>503.94</v>
      </c>
      <c r="V1048" s="34">
        <v>50.39</v>
      </c>
      <c r="W1048" s="34">
        <v>453.55</v>
      </c>
      <c r="X1048" s="36">
        <v>9</v>
      </c>
      <c r="Y1048" s="3" t="str">
        <f>IFERROR(VLOOKUP(A1048,'Pivot price tier'!$C$8:$L$2245,10,0),"")</f>
        <v/>
      </c>
      <c r="Z1048" s="3" t="str">
        <f>IFERROR(VLOOKUP(A1048,'Pivot price tier by size'!$D$8:$M$2466,10,0),"")</f>
        <v/>
      </c>
      <c r="AA1048" s="3" t="str">
        <f>IFERROR(VLOOKUP(A1048,'Pivot category'!$B$8:$I$2191,8,0),"")</f>
        <v/>
      </c>
      <c r="AB1048" s="3" t="str">
        <f t="shared" si="16"/>
        <v>Bottom 5%</v>
      </c>
      <c r="AC1048"/>
      <c r="AD1048" s="3" t="s">
        <v>16463</v>
      </c>
      <c r="AE1048" s="3" t="s">
        <v>14106</v>
      </c>
    </row>
    <row r="1049" spans="1:31" hidden="1" x14ac:dyDescent="0.25">
      <c r="A1049" t="s">
        <v>9114</v>
      </c>
      <c r="B1049" t="s">
        <v>9113</v>
      </c>
      <c r="C1049" s="3" t="s">
        <v>32</v>
      </c>
      <c r="D1049" s="3" t="s">
        <v>5228</v>
      </c>
      <c r="E1049" s="3" t="s">
        <v>5150</v>
      </c>
      <c r="F1049" s="3">
        <v>9000</v>
      </c>
      <c r="G1049" s="34">
        <v>44.39</v>
      </c>
      <c r="H1049" s="3" t="s">
        <v>26</v>
      </c>
      <c r="I1049" s="3" t="s">
        <v>15</v>
      </c>
      <c r="J1049" s="3" t="s">
        <v>8256</v>
      </c>
      <c r="K1049" s="3" t="s">
        <v>8260</v>
      </c>
      <c r="L1049" s="3" t="s">
        <v>8255</v>
      </c>
      <c r="M1049" s="26" t="s">
        <v>13873</v>
      </c>
      <c r="N1049"/>
      <c r="O1049" s="3">
        <v>1</v>
      </c>
      <c r="P1049" s="34">
        <v>221.95</v>
      </c>
      <c r="Q1049" s="34">
        <v>0</v>
      </c>
      <c r="R1049" s="34">
        <v>221.95</v>
      </c>
      <c r="T1049" s="34">
        <v>221.95</v>
      </c>
      <c r="U1049" s="34">
        <v>0</v>
      </c>
      <c r="V1049" s="34">
        <v>44.39</v>
      </c>
      <c r="W1049" s="34">
        <v>-44.39</v>
      </c>
      <c r="X1049" s="36">
        <v>-1</v>
      </c>
      <c r="Y1049" s="3" t="str">
        <f>IFERROR(VLOOKUP(A1049,'Pivot price tier'!$C$8:$L$2245,10,0),"")</f>
        <v/>
      </c>
      <c r="Z1049" s="3" t="str">
        <f>IFERROR(VLOOKUP(A1049,'Pivot price tier by size'!$D$8:$M$2466,10,0),"")</f>
        <v/>
      </c>
      <c r="AA1049" s="3" t="str">
        <f>IFERROR(VLOOKUP(A1049,'Pivot category'!$B$8:$I$2191,8,0),"")</f>
        <v/>
      </c>
      <c r="AB1049" s="3" t="str">
        <f t="shared" si="16"/>
        <v>Bottom 5%</v>
      </c>
      <c r="AC1049"/>
      <c r="AD1049" s="3" t="s">
        <v>16463</v>
      </c>
      <c r="AE1049" s="3" t="s">
        <v>14106</v>
      </c>
    </row>
    <row r="1050" spans="1:31" hidden="1" x14ac:dyDescent="0.25">
      <c r="A1050" t="s">
        <v>15831</v>
      </c>
      <c r="B1050" t="s">
        <v>8894</v>
      </c>
      <c r="C1050" s="3" t="s">
        <v>32</v>
      </c>
      <c r="D1050" s="3" t="s">
        <v>8347</v>
      </c>
      <c r="E1050" s="3" t="s">
        <v>5150</v>
      </c>
      <c r="F1050" s="3">
        <v>9000</v>
      </c>
      <c r="G1050" s="34">
        <v>50.39</v>
      </c>
      <c r="H1050" s="3" t="s">
        <v>26</v>
      </c>
      <c r="I1050" s="3" t="s">
        <v>74</v>
      </c>
      <c r="J1050" s="3" t="s">
        <v>8256</v>
      </c>
      <c r="K1050" s="3" t="s">
        <v>8260</v>
      </c>
      <c r="L1050" s="3" t="s">
        <v>8255</v>
      </c>
      <c r="M1050" s="26">
        <v>45992</v>
      </c>
      <c r="N1050"/>
      <c r="O1050" s="3">
        <v>1</v>
      </c>
      <c r="P1050" s="34">
        <v>151.16999999999999</v>
      </c>
      <c r="Q1050" s="34"/>
      <c r="R1050" s="34">
        <v>151.16999999999999</v>
      </c>
      <c r="T1050" s="34">
        <v>151.16999999999999</v>
      </c>
      <c r="U1050" s="34" t="s">
        <v>78</v>
      </c>
      <c r="V1050" s="34" t="s">
        <v>78</v>
      </c>
      <c r="W1050" s="34" t="s">
        <v>78</v>
      </c>
      <c r="X1050" s="36" t="s">
        <v>78</v>
      </c>
      <c r="Y1050" s="3" t="str">
        <f>IFERROR(VLOOKUP(A1050,'Pivot price tier'!$C$8:$L$2245,10,0),"")</f>
        <v/>
      </c>
      <c r="Z1050" s="3" t="str">
        <f>IFERROR(VLOOKUP(A1050,'Pivot price tier by size'!$D$8:$M$2466,10,0),"")</f>
        <v/>
      </c>
      <c r="AA1050" s="3" t="str">
        <f>IFERROR(VLOOKUP(A1050,'Pivot category'!$B$8:$I$2191,8,0),"")</f>
        <v/>
      </c>
      <c r="AB1050" s="3" t="str">
        <f t="shared" si="16"/>
        <v>Bottom 5%</v>
      </c>
      <c r="AC1050"/>
      <c r="AD1050" s="3" t="s">
        <v>16463</v>
      </c>
      <c r="AE1050" s="3" t="s">
        <v>14106</v>
      </c>
    </row>
    <row r="1051" spans="1:31" hidden="1" x14ac:dyDescent="0.25">
      <c r="A1051" t="s">
        <v>6758</v>
      </c>
      <c r="B1051" t="s">
        <v>6757</v>
      </c>
      <c r="C1051" s="3" t="s">
        <v>32</v>
      </c>
      <c r="D1051" s="3" t="s">
        <v>5287</v>
      </c>
      <c r="E1051" s="3" t="s">
        <v>5150</v>
      </c>
      <c r="F1051" s="3">
        <v>9000</v>
      </c>
      <c r="G1051" s="34">
        <v>23.99</v>
      </c>
      <c r="H1051" s="3" t="s">
        <v>26</v>
      </c>
      <c r="I1051" s="3" t="s">
        <v>23</v>
      </c>
      <c r="J1051" s="3" t="s">
        <v>8256</v>
      </c>
      <c r="K1051" s="3" t="s">
        <v>8260</v>
      </c>
      <c r="L1051" s="3" t="s">
        <v>8257</v>
      </c>
      <c r="M1051" s="26" t="s">
        <v>13873</v>
      </c>
      <c r="N1051"/>
      <c r="O1051" s="3">
        <v>1</v>
      </c>
      <c r="P1051" s="34">
        <v>71.97</v>
      </c>
      <c r="Q1051" s="34"/>
      <c r="R1051" s="34">
        <v>71.97</v>
      </c>
      <c r="T1051" s="34">
        <v>71.97</v>
      </c>
      <c r="U1051" s="34">
        <v>0</v>
      </c>
      <c r="V1051" s="34">
        <v>0</v>
      </c>
      <c r="W1051" s="34">
        <v>0</v>
      </c>
      <c r="X1051" s="36">
        <v>0</v>
      </c>
      <c r="Y1051" s="3" t="str">
        <f>IFERROR(VLOOKUP(A1051,'Pivot price tier'!$C$8:$L$2245,10,0),"")</f>
        <v/>
      </c>
      <c r="Z1051" s="3" t="str">
        <f>IFERROR(VLOOKUP(A1051,'Pivot price tier by size'!$D$8:$M$2466,10,0),"")</f>
        <v/>
      </c>
      <c r="AA1051" s="3" t="str">
        <f>IFERROR(VLOOKUP(A1051,'Pivot category'!$B$8:$I$2191,8,0),"")</f>
        <v/>
      </c>
      <c r="AB1051" s="3" t="str">
        <f t="shared" si="16"/>
        <v>Bottom 5%</v>
      </c>
      <c r="AC1051"/>
      <c r="AD1051" s="3" t="s">
        <v>16463</v>
      </c>
      <c r="AE1051" s="3" t="s">
        <v>14106</v>
      </c>
    </row>
    <row r="1052" spans="1:31" hidden="1" x14ac:dyDescent="0.25">
      <c r="A1052" t="s">
        <v>7322</v>
      </c>
      <c r="B1052" t="s">
        <v>529</v>
      </c>
      <c r="C1052" s="3" t="s">
        <v>69</v>
      </c>
      <c r="D1052" s="3" t="s">
        <v>2812</v>
      </c>
      <c r="E1052" s="3">
        <v>0</v>
      </c>
      <c r="F1052" s="3">
        <v>5000</v>
      </c>
      <c r="G1052" s="34">
        <v>1.79</v>
      </c>
      <c r="H1052" s="3" t="s">
        <v>29</v>
      </c>
      <c r="I1052" s="3" t="s">
        <v>70</v>
      </c>
      <c r="J1052" s="3" t="s">
        <v>8253</v>
      </c>
      <c r="K1052" s="3" t="s">
        <v>8260</v>
      </c>
      <c r="L1052" s="3" t="s">
        <v>8257</v>
      </c>
      <c r="M1052" s="26" t="s">
        <v>13873</v>
      </c>
      <c r="N1052"/>
      <c r="O1052" s="3">
        <v>1</v>
      </c>
      <c r="P1052" s="34"/>
      <c r="Q1052" s="34">
        <v>119.56</v>
      </c>
      <c r="R1052" s="34">
        <v>-119.56</v>
      </c>
      <c r="S1052" s="36">
        <v>-1</v>
      </c>
      <c r="T1052" s="34">
        <v>0</v>
      </c>
      <c r="U1052" s="34">
        <v>0</v>
      </c>
      <c r="V1052" s="34">
        <v>0</v>
      </c>
      <c r="W1052" s="34">
        <v>0</v>
      </c>
      <c r="X1052" s="36">
        <v>0</v>
      </c>
      <c r="Y1052" s="3" t="str">
        <f>IFERROR(VLOOKUP(A1052,'Pivot price tier'!$C$8:$L$2245,10,0),"")</f>
        <v/>
      </c>
      <c r="Z1052" s="3" t="str">
        <f>IFERROR(VLOOKUP(A1052,'Pivot price tier by size'!$D$8:$M$2466,10,0),"")</f>
        <v/>
      </c>
      <c r="AA1052" s="3" t="str">
        <f>IFERROR(VLOOKUP(A1052,'Pivot category'!$B$8:$I$2191,8,0),"")</f>
        <v/>
      </c>
      <c r="AB1052" s="3" t="str">
        <f t="shared" si="16"/>
        <v>Bottom 5%</v>
      </c>
      <c r="AC1052"/>
      <c r="AD1052" s="3" t="s">
        <v>16449</v>
      </c>
      <c r="AE1052" s="3" t="s">
        <v>14130</v>
      </c>
    </row>
    <row r="1053" spans="1:31" x14ac:dyDescent="0.25">
      <c r="A1053" t="s">
        <v>7430</v>
      </c>
      <c r="B1053" t="s">
        <v>1410</v>
      </c>
      <c r="C1053" s="3" t="s">
        <v>36</v>
      </c>
      <c r="D1053" s="3" t="s">
        <v>3780</v>
      </c>
      <c r="E1053" s="3" t="s">
        <v>5150</v>
      </c>
      <c r="F1053" s="3">
        <v>7000</v>
      </c>
      <c r="G1053" s="34">
        <v>47.99</v>
      </c>
      <c r="H1053" s="3" t="s">
        <v>12</v>
      </c>
      <c r="I1053" s="3" t="s">
        <v>23</v>
      </c>
      <c r="J1053" s="3" t="s">
        <v>8251</v>
      </c>
      <c r="K1053" s="3" t="s">
        <v>8252</v>
      </c>
      <c r="L1053" s="3" t="s">
        <v>68</v>
      </c>
      <c r="M1053" s="26" t="s">
        <v>13873</v>
      </c>
      <c r="N1053"/>
      <c r="O1053" s="3">
        <v>119</v>
      </c>
      <c r="P1053" s="34">
        <v>226489.88</v>
      </c>
      <c r="Q1053" s="34">
        <v>224488.85</v>
      </c>
      <c r="R1053" s="34">
        <v>2001.03</v>
      </c>
      <c r="S1053" s="36">
        <v>0.01</v>
      </c>
      <c r="T1053" s="34">
        <v>1903.2763025210083</v>
      </c>
      <c r="U1053" s="34">
        <v>208345.81</v>
      </c>
      <c r="V1053" s="34">
        <v>236862.36</v>
      </c>
      <c r="W1053" s="34">
        <v>-28516.55</v>
      </c>
      <c r="X1053" s="36">
        <v>-0.12</v>
      </c>
      <c r="Y1053" s="3" t="str">
        <f>IFERROR(VLOOKUP(A1053,'Pivot price tier'!$C$8:$L$2245,10,0),"")</f>
        <v xml:space="preserve"> </v>
      </c>
      <c r="Z1053" s="3" t="str">
        <f>IFERROR(VLOOKUP(A1053,'Pivot price tier by size'!$D$8:$M$2466,10,0),"")</f>
        <v>X</v>
      </c>
      <c r="AA1053" s="3" t="str">
        <f>IFERROR(VLOOKUP(A1053,'Pivot category'!$B$8:$I$2191,8,0),"")</f>
        <v xml:space="preserve"> </v>
      </c>
      <c r="AB1053" s="3" t="str">
        <f t="shared" si="16"/>
        <v/>
      </c>
      <c r="AC1053"/>
      <c r="AD1053" s="3" t="s">
        <v>16446</v>
      </c>
      <c r="AE1053" s="3" t="s">
        <v>14094</v>
      </c>
    </row>
    <row r="1054" spans="1:31" hidden="1" x14ac:dyDescent="0.25">
      <c r="A1054" t="s">
        <v>5479</v>
      </c>
      <c r="B1054" t="s">
        <v>530</v>
      </c>
      <c r="C1054" s="3" t="s">
        <v>32</v>
      </c>
      <c r="D1054" s="3" t="s">
        <v>2813</v>
      </c>
      <c r="E1054" s="3">
        <v>0</v>
      </c>
      <c r="F1054" s="3">
        <v>1000</v>
      </c>
      <c r="G1054" s="34">
        <v>37.99</v>
      </c>
      <c r="H1054" s="3" t="s">
        <v>29</v>
      </c>
      <c r="I1054" s="3" t="s">
        <v>23</v>
      </c>
      <c r="J1054" s="3" t="s">
        <v>8256</v>
      </c>
      <c r="K1054" s="3" t="s">
        <v>8252</v>
      </c>
      <c r="L1054" s="3" t="s">
        <v>8254</v>
      </c>
      <c r="M1054" s="26" t="s">
        <v>13873</v>
      </c>
      <c r="N1054"/>
      <c r="O1054" s="3">
        <v>21</v>
      </c>
      <c r="P1054" s="34">
        <v>6663.19</v>
      </c>
      <c r="Q1054" s="34">
        <v>23273.67</v>
      </c>
      <c r="R1054" s="34">
        <v>-16610.48</v>
      </c>
      <c r="S1054" s="36">
        <v>-0.71</v>
      </c>
      <c r="T1054" s="34">
        <v>317.29476190476191</v>
      </c>
      <c r="U1054" s="34">
        <v>1156.69</v>
      </c>
      <c r="V1054" s="34">
        <v>5456.54</v>
      </c>
      <c r="W1054" s="34">
        <v>-4299.8500000000004</v>
      </c>
      <c r="X1054" s="36">
        <v>-0.79</v>
      </c>
      <c r="Y1054" s="3" t="str">
        <f>IFERROR(VLOOKUP(A1054,'Pivot price tier'!$C$8:$L$2245,10,0),"")</f>
        <v/>
      </c>
      <c r="Z1054" s="3" t="str">
        <f>IFERROR(VLOOKUP(A1054,'Pivot price tier by size'!$D$8:$M$2466,10,0),"")</f>
        <v/>
      </c>
      <c r="AA1054" s="3" t="str">
        <f>IFERROR(VLOOKUP(A1054,'Pivot category'!$B$8:$I$2191,8,0),"")</f>
        <v/>
      </c>
      <c r="AB1054" s="3" t="str">
        <f t="shared" si="16"/>
        <v>Bottom 5%</v>
      </c>
      <c r="AC1054"/>
      <c r="AD1054" s="3" t="s">
        <v>16449</v>
      </c>
      <c r="AE1054" s="3" t="s">
        <v>14130</v>
      </c>
    </row>
    <row r="1055" spans="1:31" x14ac:dyDescent="0.25">
      <c r="A1055" t="s">
        <v>6927</v>
      </c>
      <c r="B1055" t="s">
        <v>1421</v>
      </c>
      <c r="C1055" s="3" t="s">
        <v>34</v>
      </c>
      <c r="D1055" s="3" t="s">
        <v>3795</v>
      </c>
      <c r="E1055" s="3" t="s">
        <v>5198</v>
      </c>
      <c r="F1055" s="3">
        <v>7000</v>
      </c>
      <c r="G1055" s="34">
        <v>12.99</v>
      </c>
      <c r="H1055" s="3" t="s">
        <v>26</v>
      </c>
      <c r="I1055" s="3" t="s">
        <v>21</v>
      </c>
      <c r="J1055" s="3" t="s">
        <v>8251</v>
      </c>
      <c r="K1055" s="3" t="s">
        <v>8252</v>
      </c>
      <c r="L1055" s="3" t="s">
        <v>68</v>
      </c>
      <c r="M1055" s="26" t="s">
        <v>13873</v>
      </c>
      <c r="N1055"/>
      <c r="O1055" s="3">
        <v>153</v>
      </c>
      <c r="P1055" s="34">
        <v>62235.09</v>
      </c>
      <c r="Q1055" s="34">
        <v>72588.12</v>
      </c>
      <c r="R1055" s="34">
        <v>-10353.030000000001</v>
      </c>
      <c r="S1055" s="36">
        <v>-0.14000000000000001</v>
      </c>
      <c r="T1055" s="34">
        <v>406.76529411764704</v>
      </c>
      <c r="U1055" s="34">
        <v>95515.47</v>
      </c>
      <c r="V1055" s="34">
        <v>97892.64</v>
      </c>
      <c r="W1055" s="34">
        <v>-2377.17</v>
      </c>
      <c r="X1055" s="36">
        <v>-0.02</v>
      </c>
      <c r="Y1055" s="3" t="str">
        <f>IFERROR(VLOOKUP(A1055,'Pivot price tier'!$C$8:$L$2245,10,0),"")</f>
        <v xml:space="preserve"> </v>
      </c>
      <c r="Z1055" s="3" t="str">
        <f>IFERROR(VLOOKUP(A1055,'Pivot price tier by size'!$D$8:$M$2466,10,0),"")</f>
        <v>X</v>
      </c>
      <c r="AA1055" s="3" t="str">
        <f>IFERROR(VLOOKUP(A1055,'Pivot category'!$B$8:$I$2191,8,0),"")</f>
        <v xml:space="preserve"> </v>
      </c>
      <c r="AB1055" s="3" t="str">
        <f t="shared" si="16"/>
        <v/>
      </c>
      <c r="AC1055"/>
      <c r="AD1055" s="3" t="s">
        <v>11232</v>
      </c>
      <c r="AE1055" s="3" t="s">
        <v>14092</v>
      </c>
    </row>
    <row r="1056" spans="1:31" hidden="1" x14ac:dyDescent="0.25">
      <c r="A1056" t="s">
        <v>11918</v>
      </c>
      <c r="B1056" t="s">
        <v>11919</v>
      </c>
      <c r="C1056" s="3" t="s">
        <v>32</v>
      </c>
      <c r="D1056" s="3" t="s">
        <v>8267</v>
      </c>
      <c r="E1056" s="3" t="s">
        <v>5150</v>
      </c>
      <c r="F1056" s="3">
        <v>5000</v>
      </c>
      <c r="G1056" s="34">
        <v>31.19</v>
      </c>
      <c r="H1056" s="3" t="s">
        <v>27</v>
      </c>
      <c r="I1056" s="3" t="s">
        <v>21</v>
      </c>
      <c r="J1056" s="3" t="s">
        <v>8256</v>
      </c>
      <c r="K1056" s="3" t="s">
        <v>8260</v>
      </c>
      <c r="L1056" s="3" t="s">
        <v>8255</v>
      </c>
      <c r="M1056" s="26">
        <v>45108</v>
      </c>
      <c r="N1056"/>
      <c r="O1056" s="3" t="s">
        <v>78</v>
      </c>
      <c r="P1056" s="34">
        <v>62.28</v>
      </c>
      <c r="Q1056" s="34">
        <v>311.39999999999998</v>
      </c>
      <c r="R1056" s="34">
        <v>-249.12</v>
      </c>
      <c r="S1056" s="36">
        <v>-0.8</v>
      </c>
      <c r="T1056" s="34" t="s">
        <v>78</v>
      </c>
      <c r="U1056" s="34" t="s">
        <v>78</v>
      </c>
      <c r="V1056" s="34" t="s">
        <v>78</v>
      </c>
      <c r="W1056" s="34" t="s">
        <v>78</v>
      </c>
      <c r="X1056" s="36" t="s">
        <v>78</v>
      </c>
      <c r="Y1056" s="3" t="str">
        <f>IFERROR(VLOOKUP(A1056,'Pivot price tier'!$C$8:$L$2245,10,0),"")</f>
        <v/>
      </c>
      <c r="Z1056" s="3" t="str">
        <f>IFERROR(VLOOKUP(A1056,'Pivot price tier by size'!$D$8:$M$2466,10,0),"")</f>
        <v/>
      </c>
      <c r="AA1056" s="3" t="str">
        <f>IFERROR(VLOOKUP(A1056,'Pivot category'!$B$8:$I$2191,8,0),"")</f>
        <v/>
      </c>
      <c r="AB1056" s="3" t="str">
        <f t="shared" si="16"/>
        <v>Bottom 5%</v>
      </c>
      <c r="AC1056"/>
      <c r="AD1056" s="3" t="s">
        <v>16446</v>
      </c>
      <c r="AE1056" s="3" t="s">
        <v>14101</v>
      </c>
    </row>
    <row r="1057" spans="1:31" x14ac:dyDescent="0.25">
      <c r="A1057" t="s">
        <v>11391</v>
      </c>
      <c r="B1057" t="s">
        <v>11392</v>
      </c>
      <c r="C1057" s="3" t="s">
        <v>38</v>
      </c>
      <c r="D1057" s="3" t="s">
        <v>11322</v>
      </c>
      <c r="E1057" s="3" t="s">
        <v>5150</v>
      </c>
      <c r="F1057" s="3">
        <v>1000</v>
      </c>
      <c r="G1057" s="34">
        <v>64.989999999999995</v>
      </c>
      <c r="H1057" s="3" t="s">
        <v>27</v>
      </c>
      <c r="I1057" s="3" t="s">
        <v>23</v>
      </c>
      <c r="J1057" s="3" t="s">
        <v>8251</v>
      </c>
      <c r="K1057" s="3" t="s">
        <v>8252</v>
      </c>
      <c r="L1057" s="3" t="s">
        <v>68</v>
      </c>
      <c r="M1057" s="26">
        <v>44986</v>
      </c>
      <c r="N1057"/>
      <c r="O1057" s="3">
        <v>83</v>
      </c>
      <c r="P1057" s="34">
        <v>63640</v>
      </c>
      <c r="Q1057" s="34">
        <v>72323.67</v>
      </c>
      <c r="R1057" s="34">
        <v>-8683.67</v>
      </c>
      <c r="S1057" s="36">
        <v>-0.12</v>
      </c>
      <c r="T1057" s="34">
        <v>766.74698795180723</v>
      </c>
      <c r="U1057" s="34">
        <v>14677.68</v>
      </c>
      <c r="V1057" s="34">
        <v>12932.96</v>
      </c>
      <c r="W1057" s="34">
        <v>1744.72</v>
      </c>
      <c r="X1057" s="36">
        <v>0.13</v>
      </c>
      <c r="Y1057" s="3" t="str">
        <f>IFERROR(VLOOKUP(A1057,'Pivot price tier'!$C$8:$L$2245,10,0),"")</f>
        <v xml:space="preserve"> </v>
      </c>
      <c r="Z1057" s="3" t="str">
        <f>IFERROR(VLOOKUP(A1057,'Pivot price tier by size'!$D$8:$M$2466,10,0),"")</f>
        <v>X</v>
      </c>
      <c r="AA1057" s="3" t="str">
        <f>IFERROR(VLOOKUP(A1057,'Pivot category'!$B$8:$I$2191,8,0),"")</f>
        <v xml:space="preserve"> </v>
      </c>
      <c r="AB1057" s="3" t="str">
        <f t="shared" si="16"/>
        <v/>
      </c>
      <c r="AC1057"/>
      <c r="AD1057" s="3" t="s">
        <v>11231</v>
      </c>
      <c r="AE1057" s="3" t="s">
        <v>14123</v>
      </c>
    </row>
    <row r="1058" spans="1:31" hidden="1" x14ac:dyDescent="0.25">
      <c r="A1058" t="s">
        <v>15832</v>
      </c>
      <c r="B1058" t="s">
        <v>15833</v>
      </c>
      <c r="C1058" s="3" t="s">
        <v>32</v>
      </c>
      <c r="D1058" s="3" t="s">
        <v>16253</v>
      </c>
      <c r="E1058" s="3" t="s">
        <v>5150</v>
      </c>
      <c r="F1058" s="3">
        <v>30000</v>
      </c>
      <c r="G1058" s="34">
        <v>39.99</v>
      </c>
      <c r="H1058" s="3" t="s">
        <v>12</v>
      </c>
      <c r="I1058" s="3" t="s">
        <v>23</v>
      </c>
      <c r="J1058" s="3" t="s">
        <v>13403</v>
      </c>
      <c r="K1058" s="3" t="s">
        <v>8264</v>
      </c>
      <c r="L1058" s="3" t="s">
        <v>68</v>
      </c>
      <c r="M1058" s="26">
        <v>46023</v>
      </c>
      <c r="N1058"/>
      <c r="O1058" s="3">
        <v>0</v>
      </c>
      <c r="P1058" s="34"/>
      <c r="Q1058" s="34">
        <v>129.97999999999999</v>
      </c>
      <c r="R1058" s="34">
        <v>-129.97999999999999</v>
      </c>
      <c r="S1058" s="36">
        <v>-1</v>
      </c>
      <c r="T1058" s="34" t="s">
        <v>78</v>
      </c>
      <c r="U1058" s="34">
        <v>479.88</v>
      </c>
      <c r="V1058" s="34">
        <v>124.17</v>
      </c>
      <c r="W1058" s="34">
        <v>355.71</v>
      </c>
      <c r="X1058" s="36">
        <v>2.86</v>
      </c>
      <c r="Y1058" s="3" t="str">
        <f>IFERROR(VLOOKUP(A1058,'Pivot price tier'!$C$8:$L$2245,10,0),"")</f>
        <v/>
      </c>
      <c r="Z1058" s="3" t="str">
        <f>IFERROR(VLOOKUP(A1058,'Pivot price tier by size'!$D$8:$M$2466,10,0),"")</f>
        <v/>
      </c>
      <c r="AA1058" s="3" t="str">
        <f>IFERROR(VLOOKUP(A1058,'Pivot category'!$B$8:$I$2191,8,0),"")</f>
        <v/>
      </c>
      <c r="AB1058" s="3" t="str">
        <f t="shared" si="16"/>
        <v>Bottom 5%</v>
      </c>
      <c r="AC1058"/>
      <c r="AD1058" s="3" t="s">
        <v>16463</v>
      </c>
      <c r="AE1058" s="3" t="s">
        <v>14106</v>
      </c>
    </row>
    <row r="1059" spans="1:31" x14ac:dyDescent="0.25">
      <c r="A1059" t="s">
        <v>6375</v>
      </c>
      <c r="B1059" t="s">
        <v>5031</v>
      </c>
      <c r="C1059" s="3" t="s">
        <v>32</v>
      </c>
      <c r="D1059" s="3" t="s">
        <v>4954</v>
      </c>
      <c r="E1059" s="3">
        <v>0</v>
      </c>
      <c r="F1059" s="3">
        <v>7000</v>
      </c>
      <c r="G1059" s="34">
        <v>7.99</v>
      </c>
      <c r="H1059" s="3" t="s">
        <v>25</v>
      </c>
      <c r="I1059" s="3" t="s">
        <v>13</v>
      </c>
      <c r="J1059" s="3" t="s">
        <v>8251</v>
      </c>
      <c r="K1059" s="3" t="s">
        <v>8252</v>
      </c>
      <c r="L1059" s="3" t="s">
        <v>68</v>
      </c>
      <c r="M1059" s="26" t="s">
        <v>13873</v>
      </c>
      <c r="N1059"/>
      <c r="O1059" s="3">
        <v>102</v>
      </c>
      <c r="P1059" s="34">
        <v>72270.84</v>
      </c>
      <c r="Q1059" s="34">
        <v>67656.02</v>
      </c>
      <c r="R1059" s="34">
        <v>4614.82</v>
      </c>
      <c r="S1059" s="36">
        <v>7.0000000000000007E-2</v>
      </c>
      <c r="T1059" s="34">
        <v>708.5376470588235</v>
      </c>
      <c r="U1059" s="34">
        <v>40230.07</v>
      </c>
      <c r="V1059" s="34">
        <v>37113.53</v>
      </c>
      <c r="W1059" s="34">
        <v>3116.54</v>
      </c>
      <c r="X1059" s="36">
        <v>0.08</v>
      </c>
      <c r="Y1059" s="3" t="str">
        <f>IFERROR(VLOOKUP(A1059,'Pivot price tier'!$C$8:$L$2245,10,0),"")</f>
        <v xml:space="preserve"> </v>
      </c>
      <c r="Z1059" s="3" t="str">
        <f>IFERROR(VLOOKUP(A1059,'Pivot price tier by size'!$D$8:$M$2466,10,0),"")</f>
        <v>X</v>
      </c>
      <c r="AA1059" s="3" t="str">
        <f>IFERROR(VLOOKUP(A1059,'Pivot category'!$B$8:$I$2191,8,0),"")</f>
        <v xml:space="preserve"> </v>
      </c>
      <c r="AB1059" s="3" t="str">
        <f t="shared" si="16"/>
        <v/>
      </c>
      <c r="AC1059"/>
      <c r="AD1059" s="3" t="s">
        <v>16449</v>
      </c>
      <c r="AE1059" s="3" t="s">
        <v>14091</v>
      </c>
    </row>
    <row r="1060" spans="1:31" hidden="1" x14ac:dyDescent="0.25">
      <c r="A1060" t="s">
        <v>14772</v>
      </c>
      <c r="B1060" t="s">
        <v>14773</v>
      </c>
      <c r="C1060" s="3" t="s">
        <v>73</v>
      </c>
      <c r="D1060" s="3" t="s">
        <v>14654</v>
      </c>
      <c r="E1060" s="3">
        <v>0</v>
      </c>
      <c r="F1060" s="3">
        <v>70000</v>
      </c>
      <c r="G1060" s="34">
        <v>0</v>
      </c>
      <c r="H1060" s="3" t="s">
        <v>8334</v>
      </c>
      <c r="I1060" s="3" t="s">
        <v>12340</v>
      </c>
      <c r="J1060" s="3" t="s">
        <v>8251</v>
      </c>
      <c r="K1060" s="3" t="s">
        <v>8252</v>
      </c>
      <c r="L1060" s="3" t="s">
        <v>68</v>
      </c>
      <c r="M1060" s="26">
        <v>45778</v>
      </c>
      <c r="N1060"/>
      <c r="O1060" s="3">
        <v>121</v>
      </c>
      <c r="P1060" s="34">
        <v>75434.850000000006</v>
      </c>
      <c r="Q1060" s="34"/>
      <c r="R1060" s="34">
        <v>75434.850000000006</v>
      </c>
      <c r="T1060" s="34">
        <v>623.42851239669426</v>
      </c>
      <c r="U1060" s="34">
        <v>79698.75</v>
      </c>
      <c r="V1060" s="34">
        <v>0</v>
      </c>
      <c r="W1060" s="34">
        <v>79698.75</v>
      </c>
      <c r="X1060" s="36">
        <v>0</v>
      </c>
      <c r="Y1060" s="3" t="str">
        <f>IFERROR(VLOOKUP(A1060,'Pivot price tier'!$C$8:$L$2245,10,0),"")</f>
        <v xml:space="preserve"> </v>
      </c>
      <c r="Z1060" s="3" t="str">
        <f>IFERROR(VLOOKUP(A1060,'Pivot price tier by size'!$D$8:$M$2466,10,0),"")</f>
        <v xml:space="preserve"> </v>
      </c>
      <c r="AA1060" s="3" t="str">
        <f>IFERROR(VLOOKUP(A1060,'Pivot category'!$B$8:$I$2191,8,0),"")</f>
        <v xml:space="preserve"> </v>
      </c>
      <c r="AB1060" s="3" t="str">
        <f t="shared" si="16"/>
        <v/>
      </c>
      <c r="AC1060"/>
      <c r="AD1060" s="3" t="s">
        <v>16451</v>
      </c>
      <c r="AE1060" s="3" t="s">
        <v>14099</v>
      </c>
    </row>
    <row r="1061" spans="1:31" hidden="1" x14ac:dyDescent="0.25">
      <c r="A1061" t="s">
        <v>6223</v>
      </c>
      <c r="B1061" t="s">
        <v>534</v>
      </c>
      <c r="C1061" s="3" t="s">
        <v>32</v>
      </c>
      <c r="D1061" s="3" t="s">
        <v>2817</v>
      </c>
      <c r="E1061" s="3">
        <v>0</v>
      </c>
      <c r="F1061" s="3">
        <v>4000</v>
      </c>
      <c r="G1061" s="34">
        <v>77.489999999999995</v>
      </c>
      <c r="H1061" s="3" t="s">
        <v>29</v>
      </c>
      <c r="I1061" s="3" t="s">
        <v>15</v>
      </c>
      <c r="J1061" s="3" t="s">
        <v>8261</v>
      </c>
      <c r="K1061" s="3" t="s">
        <v>8260</v>
      </c>
      <c r="L1061" s="3" t="s">
        <v>68</v>
      </c>
      <c r="M1061" s="26" t="s">
        <v>13873</v>
      </c>
      <c r="N1061"/>
      <c r="O1061" s="3" t="s">
        <v>78</v>
      </c>
      <c r="P1061" s="34">
        <v>2099.6999999999998</v>
      </c>
      <c r="Q1061" s="34">
        <v>6439.08</v>
      </c>
      <c r="R1061" s="34">
        <v>-4339.38</v>
      </c>
      <c r="S1061" s="36">
        <v>-0.67</v>
      </c>
      <c r="T1061" s="34" t="s">
        <v>78</v>
      </c>
      <c r="U1061" s="34">
        <v>17090.07</v>
      </c>
      <c r="V1061" s="34">
        <v>8468.7900000000009</v>
      </c>
      <c r="W1061" s="34">
        <v>8621.2800000000007</v>
      </c>
      <c r="X1061" s="36">
        <v>1.02</v>
      </c>
      <c r="Y1061" s="3" t="str">
        <f>IFERROR(VLOOKUP(A1061,'Pivot price tier'!$C$8:$L$2245,10,0),"")</f>
        <v/>
      </c>
      <c r="Z1061" s="3" t="str">
        <f>IFERROR(VLOOKUP(A1061,'Pivot price tier by size'!$D$8:$M$2466,10,0),"")</f>
        <v/>
      </c>
      <c r="AA1061" s="3" t="str">
        <f>IFERROR(VLOOKUP(A1061,'Pivot category'!$B$8:$I$2191,8,0),"")</f>
        <v/>
      </c>
      <c r="AB1061" s="3" t="str">
        <f t="shared" si="16"/>
        <v>Bottom 5%</v>
      </c>
      <c r="AC1061"/>
      <c r="AD1061" s="3" t="s">
        <v>16446</v>
      </c>
      <c r="AE1061" s="3" t="s">
        <v>16503</v>
      </c>
    </row>
    <row r="1062" spans="1:31" hidden="1" x14ac:dyDescent="0.25">
      <c r="A1062" t="s">
        <v>6224</v>
      </c>
      <c r="B1062" t="s">
        <v>535</v>
      </c>
      <c r="C1062" s="3" t="s">
        <v>32</v>
      </c>
      <c r="D1062" s="3" t="s">
        <v>2818</v>
      </c>
      <c r="E1062" s="3">
        <v>0</v>
      </c>
      <c r="F1062" s="3">
        <v>4000</v>
      </c>
      <c r="G1062" s="34">
        <v>77.489999999999995</v>
      </c>
      <c r="H1062" s="3" t="s">
        <v>29</v>
      </c>
      <c r="I1062" s="3" t="s">
        <v>15</v>
      </c>
      <c r="J1062" s="3" t="s">
        <v>8261</v>
      </c>
      <c r="K1062" s="3" t="s">
        <v>8260</v>
      </c>
      <c r="L1062" s="3" t="s">
        <v>68</v>
      </c>
      <c r="M1062" s="26" t="s">
        <v>13873</v>
      </c>
      <c r="N1062"/>
      <c r="O1062" s="3" t="s">
        <v>78</v>
      </c>
      <c r="P1062" s="34"/>
      <c r="Q1062" s="34">
        <v>2799.6</v>
      </c>
      <c r="R1062" s="34">
        <v>-2799.6</v>
      </c>
      <c r="S1062" s="36">
        <v>-1</v>
      </c>
      <c r="T1062" s="34" t="s">
        <v>78</v>
      </c>
      <c r="U1062" s="34">
        <v>12035.79</v>
      </c>
      <c r="V1062" s="34">
        <v>7768.89</v>
      </c>
      <c r="W1062" s="34">
        <v>4266.8999999999996</v>
      </c>
      <c r="X1062" s="36">
        <v>0.55000000000000004</v>
      </c>
      <c r="Y1062" s="3" t="str">
        <f>IFERROR(VLOOKUP(A1062,'Pivot price tier'!$C$8:$L$2245,10,0),"")</f>
        <v/>
      </c>
      <c r="Z1062" s="3" t="str">
        <f>IFERROR(VLOOKUP(A1062,'Pivot price tier by size'!$D$8:$M$2466,10,0),"")</f>
        <v/>
      </c>
      <c r="AA1062" s="3" t="str">
        <f>IFERROR(VLOOKUP(A1062,'Pivot category'!$B$8:$I$2191,8,0),"")</f>
        <v/>
      </c>
      <c r="AB1062" s="3" t="str">
        <f t="shared" si="16"/>
        <v>Bottom 5%</v>
      </c>
      <c r="AC1062"/>
      <c r="AD1062" s="3" t="s">
        <v>16446</v>
      </c>
      <c r="AE1062" s="3" t="s">
        <v>16503</v>
      </c>
    </row>
    <row r="1063" spans="1:31" hidden="1" x14ac:dyDescent="0.25">
      <c r="A1063" t="s">
        <v>15834</v>
      </c>
      <c r="B1063" t="s">
        <v>15835</v>
      </c>
      <c r="C1063" s="3" t="s">
        <v>32</v>
      </c>
      <c r="D1063" s="3" t="s">
        <v>12267</v>
      </c>
      <c r="E1063" s="3">
        <v>0</v>
      </c>
      <c r="F1063" s="3">
        <v>70000</v>
      </c>
      <c r="G1063" s="34">
        <v>14.99</v>
      </c>
      <c r="H1063" s="3" t="s">
        <v>29</v>
      </c>
      <c r="I1063" s="3" t="s">
        <v>21</v>
      </c>
      <c r="J1063" s="3" t="s">
        <v>8256</v>
      </c>
      <c r="K1063" s="3" t="s">
        <v>8258</v>
      </c>
      <c r="L1063" s="3" t="s">
        <v>68</v>
      </c>
      <c r="M1063" s="26">
        <v>45121</v>
      </c>
      <c r="N1063"/>
      <c r="O1063" s="3">
        <v>10</v>
      </c>
      <c r="P1063" s="34">
        <v>4258.2</v>
      </c>
      <c r="Q1063" s="34"/>
      <c r="R1063" s="34">
        <v>4258.2</v>
      </c>
      <c r="T1063" s="34">
        <v>425.82</v>
      </c>
      <c r="U1063" s="34">
        <v>6147.54</v>
      </c>
      <c r="V1063" s="34">
        <v>0</v>
      </c>
      <c r="W1063" s="34">
        <v>6147.54</v>
      </c>
      <c r="X1063" s="36">
        <v>0</v>
      </c>
      <c r="Y1063" s="3" t="str">
        <f>IFERROR(VLOOKUP(A1063,'Pivot price tier'!$C$8:$L$2245,10,0),"")</f>
        <v/>
      </c>
      <c r="Z1063" s="3" t="str">
        <f>IFERROR(VLOOKUP(A1063,'Pivot price tier by size'!$D$8:$M$2466,10,0),"")</f>
        <v/>
      </c>
      <c r="AA1063" s="3" t="str">
        <f>IFERROR(VLOOKUP(A1063,'Pivot category'!$B$8:$I$2191,8,0),"")</f>
        <v/>
      </c>
      <c r="AB1063" s="3" t="str">
        <f t="shared" si="16"/>
        <v>Bottom 5%</v>
      </c>
      <c r="AC1063"/>
      <c r="AD1063" s="3" t="s">
        <v>16464</v>
      </c>
      <c r="AE1063" s="3" t="s">
        <v>14125</v>
      </c>
    </row>
    <row r="1064" spans="1:31" hidden="1" x14ac:dyDescent="0.25">
      <c r="A1064" t="s">
        <v>11359</v>
      </c>
      <c r="B1064" t="s">
        <v>11360</v>
      </c>
      <c r="C1064" s="3" t="s">
        <v>32</v>
      </c>
      <c r="D1064" s="3" t="s">
        <v>11314</v>
      </c>
      <c r="E1064" s="3" t="s">
        <v>5150</v>
      </c>
      <c r="F1064" s="3">
        <v>7000</v>
      </c>
      <c r="G1064" s="34">
        <v>59.99</v>
      </c>
      <c r="H1064" s="3" t="s">
        <v>12</v>
      </c>
      <c r="I1064" s="3" t="s">
        <v>15</v>
      </c>
      <c r="J1064" s="3" t="s">
        <v>8256</v>
      </c>
      <c r="K1064" s="3" t="s">
        <v>8252</v>
      </c>
      <c r="L1064" s="3" t="s">
        <v>68</v>
      </c>
      <c r="M1064" s="26">
        <v>44986</v>
      </c>
      <c r="N1064"/>
      <c r="O1064" s="3">
        <v>1</v>
      </c>
      <c r="P1064" s="34">
        <v>419.93</v>
      </c>
      <c r="Q1064" s="34">
        <v>899.85</v>
      </c>
      <c r="R1064" s="34">
        <v>-479.92</v>
      </c>
      <c r="S1064" s="36">
        <v>-0.53</v>
      </c>
      <c r="T1064" s="34">
        <v>419.93</v>
      </c>
      <c r="U1064" s="34" t="s">
        <v>78</v>
      </c>
      <c r="V1064" s="34" t="s">
        <v>78</v>
      </c>
      <c r="W1064" s="34" t="s">
        <v>78</v>
      </c>
      <c r="X1064" s="36" t="s">
        <v>78</v>
      </c>
      <c r="Y1064" s="3" t="str">
        <f>IFERROR(VLOOKUP(A1064,'Pivot price tier'!$C$8:$L$2245,10,0),"")</f>
        <v>X</v>
      </c>
      <c r="Z1064" s="3" t="str">
        <f>IFERROR(VLOOKUP(A1064,'Pivot price tier by size'!$D$8:$M$2466,10,0),"")</f>
        <v xml:space="preserve"> </v>
      </c>
      <c r="AA1064" s="3" t="str">
        <f>IFERROR(VLOOKUP(A1064,'Pivot category'!$B$8:$I$2191,8,0),"")</f>
        <v>X</v>
      </c>
      <c r="AB1064" s="3" t="str">
        <f t="shared" si="16"/>
        <v>Bottom 5%</v>
      </c>
      <c r="AC1064"/>
      <c r="AD1064" s="3" t="s">
        <v>11231</v>
      </c>
      <c r="AE1064" s="3" t="s">
        <v>14140</v>
      </c>
    </row>
    <row r="1065" spans="1:31" hidden="1" x14ac:dyDescent="0.25">
      <c r="A1065" t="s">
        <v>8577</v>
      </c>
      <c r="B1065" t="s">
        <v>8576</v>
      </c>
      <c r="C1065" s="3" t="s">
        <v>32</v>
      </c>
      <c r="D1065" s="3" t="s">
        <v>8296</v>
      </c>
      <c r="E1065" s="3" t="s">
        <v>5150</v>
      </c>
      <c r="F1065" s="3">
        <v>7000</v>
      </c>
      <c r="G1065" s="34">
        <v>23.99</v>
      </c>
      <c r="H1065" s="3" t="s">
        <v>12622</v>
      </c>
      <c r="I1065" s="3" t="s">
        <v>23</v>
      </c>
      <c r="J1065" s="3" t="s">
        <v>8256</v>
      </c>
      <c r="K1065" s="3" t="s">
        <v>8252</v>
      </c>
      <c r="L1065" s="3" t="s">
        <v>8255</v>
      </c>
      <c r="M1065" s="26" t="s">
        <v>13873</v>
      </c>
      <c r="N1065"/>
      <c r="O1065" s="3">
        <v>6</v>
      </c>
      <c r="P1065" s="34">
        <v>12037.18</v>
      </c>
      <c r="Q1065" s="34">
        <v>11282.22</v>
      </c>
      <c r="R1065" s="34">
        <v>754.96</v>
      </c>
      <c r="S1065" s="36">
        <v>7.0000000000000007E-2</v>
      </c>
      <c r="T1065" s="34">
        <v>2006.1966666666667</v>
      </c>
      <c r="U1065" s="34">
        <v>6412.29</v>
      </c>
      <c r="V1065" s="34">
        <v>8045.04</v>
      </c>
      <c r="W1065" s="34">
        <v>-1632.75</v>
      </c>
      <c r="X1065" s="36">
        <v>-0.2</v>
      </c>
      <c r="Y1065" s="3" t="str">
        <f>IFERROR(VLOOKUP(A1065,'Pivot price tier'!$C$8:$L$2245,10,0),"")</f>
        <v/>
      </c>
      <c r="Z1065" s="3" t="str">
        <f>IFERROR(VLOOKUP(A1065,'Pivot price tier by size'!$D$8:$M$2466,10,0),"")</f>
        <v/>
      </c>
      <c r="AA1065" s="3" t="str">
        <f>IFERROR(VLOOKUP(A1065,'Pivot category'!$B$8:$I$2191,8,0),"")</f>
        <v/>
      </c>
      <c r="AB1065" s="3" t="str">
        <f t="shared" si="16"/>
        <v>Bottom 5%</v>
      </c>
      <c r="AC1065"/>
      <c r="AD1065" s="3" t="s">
        <v>11231</v>
      </c>
      <c r="AE1065" s="3" t="s">
        <v>14140</v>
      </c>
    </row>
    <row r="1066" spans="1:31" x14ac:dyDescent="0.25">
      <c r="A1066" t="s">
        <v>7452</v>
      </c>
      <c r="B1066" t="s">
        <v>1550</v>
      </c>
      <c r="C1066" s="3" t="s">
        <v>36</v>
      </c>
      <c r="D1066" s="3" t="s">
        <v>3945</v>
      </c>
      <c r="E1066" s="3">
        <v>0</v>
      </c>
      <c r="F1066" s="3">
        <v>1000</v>
      </c>
      <c r="G1066" s="34">
        <v>15.49</v>
      </c>
      <c r="H1066" s="3" t="s">
        <v>27</v>
      </c>
      <c r="I1066" s="3" t="s">
        <v>17</v>
      </c>
      <c r="J1066" s="3" t="s">
        <v>8251</v>
      </c>
      <c r="K1066" s="3" t="s">
        <v>8252</v>
      </c>
      <c r="L1066" s="3" t="s">
        <v>68</v>
      </c>
      <c r="M1066" s="26" t="s">
        <v>13873</v>
      </c>
      <c r="N1066"/>
      <c r="O1066" s="3">
        <v>156</v>
      </c>
      <c r="P1066" s="34">
        <v>107794.91</v>
      </c>
      <c r="Q1066" s="34">
        <v>115880.69</v>
      </c>
      <c r="R1066" s="34">
        <v>-8085.78</v>
      </c>
      <c r="S1066" s="36">
        <v>-7.0000000000000007E-2</v>
      </c>
      <c r="T1066" s="34">
        <v>690.99301282051283</v>
      </c>
      <c r="U1066" s="34">
        <v>2544759.16</v>
      </c>
      <c r="V1066" s="34">
        <v>2600120.42</v>
      </c>
      <c r="W1066" s="34">
        <v>-55361.26</v>
      </c>
      <c r="X1066" s="36">
        <v>-0.02</v>
      </c>
      <c r="Y1066" s="3" t="str">
        <f>IFERROR(VLOOKUP(A1066,'Pivot price tier'!$C$8:$L$2245,10,0),"")</f>
        <v xml:space="preserve"> </v>
      </c>
      <c r="Z1066" s="3" t="str">
        <f>IFERROR(VLOOKUP(A1066,'Pivot price tier by size'!$D$8:$M$2466,10,0),"")</f>
        <v>X</v>
      </c>
      <c r="AA1066" s="3" t="str">
        <f>IFERROR(VLOOKUP(A1066,'Pivot category'!$B$8:$I$2191,8,0),"")</f>
        <v xml:space="preserve"> </v>
      </c>
      <c r="AB1066" s="3" t="str">
        <f t="shared" si="16"/>
        <v/>
      </c>
      <c r="AC1066"/>
      <c r="AD1066" s="3" t="s">
        <v>16449</v>
      </c>
      <c r="AE1066" s="3" t="s">
        <v>14091</v>
      </c>
    </row>
    <row r="1067" spans="1:31" x14ac:dyDescent="0.25">
      <c r="A1067" t="s">
        <v>7783</v>
      </c>
      <c r="B1067" t="s">
        <v>1551</v>
      </c>
      <c r="C1067" s="3" t="s">
        <v>38</v>
      </c>
      <c r="D1067" s="3" t="s">
        <v>3946</v>
      </c>
      <c r="E1067" s="3">
        <v>0</v>
      </c>
      <c r="F1067" s="3">
        <v>1000</v>
      </c>
      <c r="G1067" s="34">
        <v>27.99</v>
      </c>
      <c r="H1067" s="3" t="s">
        <v>27</v>
      </c>
      <c r="I1067" s="3" t="s">
        <v>17</v>
      </c>
      <c r="J1067" s="3" t="s">
        <v>8251</v>
      </c>
      <c r="K1067" s="3" t="s">
        <v>8252</v>
      </c>
      <c r="L1067" s="3" t="s">
        <v>68</v>
      </c>
      <c r="M1067" s="26" t="s">
        <v>13873</v>
      </c>
      <c r="N1067"/>
      <c r="O1067" s="3">
        <v>149</v>
      </c>
      <c r="P1067" s="34">
        <v>155260.53</v>
      </c>
      <c r="Q1067" s="34">
        <v>177456.6</v>
      </c>
      <c r="R1067" s="34">
        <v>-22196.07</v>
      </c>
      <c r="S1067" s="36">
        <v>-0.13</v>
      </c>
      <c r="T1067" s="34">
        <v>1042.0169798657719</v>
      </c>
      <c r="U1067" s="34">
        <v>484926.75</v>
      </c>
      <c r="V1067" s="34">
        <v>437791.59</v>
      </c>
      <c r="W1067" s="34">
        <v>47135.16</v>
      </c>
      <c r="X1067" s="36">
        <v>0.11</v>
      </c>
      <c r="Y1067" s="3" t="str">
        <f>IFERROR(VLOOKUP(A1067,'Pivot price tier'!$C$8:$L$2245,10,0),"")</f>
        <v xml:space="preserve"> </v>
      </c>
      <c r="Z1067" s="3" t="str">
        <f>IFERROR(VLOOKUP(A1067,'Pivot price tier by size'!$D$8:$M$2466,10,0),"")</f>
        <v>X</v>
      </c>
      <c r="AA1067" s="3" t="str">
        <f>IFERROR(VLOOKUP(A1067,'Pivot category'!$B$8:$I$2191,8,0),"")</f>
        <v xml:space="preserve"> </v>
      </c>
      <c r="AB1067" s="3" t="str">
        <f t="shared" si="16"/>
        <v/>
      </c>
      <c r="AC1067"/>
      <c r="AD1067" s="3" t="s">
        <v>16449</v>
      </c>
      <c r="AE1067" s="3" t="s">
        <v>14091</v>
      </c>
    </row>
    <row r="1068" spans="1:31" hidden="1" x14ac:dyDescent="0.25">
      <c r="A1068" t="s">
        <v>10776</v>
      </c>
      <c r="B1068" t="s">
        <v>10777</v>
      </c>
      <c r="C1068" s="3" t="s">
        <v>32</v>
      </c>
      <c r="D1068" s="3" t="s">
        <v>10585</v>
      </c>
      <c r="E1068" s="3" t="s">
        <v>5150</v>
      </c>
      <c r="F1068" s="3">
        <v>7000</v>
      </c>
      <c r="G1068" s="34">
        <v>54.99</v>
      </c>
      <c r="H1068" s="3" t="s">
        <v>12</v>
      </c>
      <c r="I1068" s="3" t="s">
        <v>15</v>
      </c>
      <c r="J1068" s="3" t="s">
        <v>8354</v>
      </c>
      <c r="K1068" s="3" t="s">
        <v>8264</v>
      </c>
      <c r="L1068" s="3" t="s">
        <v>68</v>
      </c>
      <c r="M1068" s="26" t="s">
        <v>13873</v>
      </c>
      <c r="N1068"/>
      <c r="O1068" s="3">
        <v>27</v>
      </c>
      <c r="P1068" s="34">
        <v>24855.48</v>
      </c>
      <c r="Q1068" s="34">
        <v>9073.35</v>
      </c>
      <c r="R1068" s="34">
        <v>15782.13</v>
      </c>
      <c r="S1068" s="36">
        <v>1.74</v>
      </c>
      <c r="T1068" s="34">
        <v>920.57333333333327</v>
      </c>
      <c r="U1068" s="34">
        <v>659.88</v>
      </c>
      <c r="V1068" s="34">
        <v>3574.35</v>
      </c>
      <c r="W1068" s="34">
        <v>-2914.47</v>
      </c>
      <c r="X1068" s="36">
        <v>-0.82</v>
      </c>
      <c r="Y1068" s="3" t="str">
        <f>IFERROR(VLOOKUP(A1068,'Pivot price tier'!$C$8:$L$2245,10,0),"")</f>
        <v/>
      </c>
      <c r="Z1068" s="3" t="str">
        <f>IFERROR(VLOOKUP(A1068,'Pivot price tier by size'!$D$8:$M$2466,10,0),"")</f>
        <v/>
      </c>
      <c r="AA1068" s="3" t="str">
        <f>IFERROR(VLOOKUP(A1068,'Pivot category'!$B$8:$I$2191,8,0),"")</f>
        <v/>
      </c>
      <c r="AB1068" s="3" t="str">
        <f t="shared" si="16"/>
        <v>Bottom 5%</v>
      </c>
      <c r="AC1068"/>
      <c r="AD1068" s="3" t="s">
        <v>11231</v>
      </c>
      <c r="AE1068" s="3" t="s">
        <v>14140</v>
      </c>
    </row>
    <row r="1069" spans="1:31" hidden="1" x14ac:dyDescent="0.25">
      <c r="A1069" t="s">
        <v>14745</v>
      </c>
      <c r="B1069" t="s">
        <v>13044</v>
      </c>
      <c r="C1069" s="3" t="s">
        <v>32</v>
      </c>
      <c r="D1069" s="3" t="s">
        <v>12871</v>
      </c>
      <c r="E1069" s="3" t="s">
        <v>5150</v>
      </c>
      <c r="F1069" s="3">
        <v>10000</v>
      </c>
      <c r="G1069" s="34">
        <v>59.99</v>
      </c>
      <c r="H1069" s="3" t="s">
        <v>12</v>
      </c>
      <c r="I1069" s="3" t="s">
        <v>15</v>
      </c>
      <c r="J1069" s="3" t="s">
        <v>8256</v>
      </c>
      <c r="K1069" s="3" t="s">
        <v>8252</v>
      </c>
      <c r="L1069" s="3" t="s">
        <v>68</v>
      </c>
      <c r="M1069" s="26">
        <v>45474</v>
      </c>
      <c r="N1069"/>
      <c r="O1069" s="3">
        <v>19</v>
      </c>
      <c r="P1069" s="34">
        <v>179.97</v>
      </c>
      <c r="Q1069" s="34">
        <v>6718.88</v>
      </c>
      <c r="R1069" s="34">
        <v>-6538.91</v>
      </c>
      <c r="S1069" s="36">
        <v>-0.97</v>
      </c>
      <c r="T1069" s="34">
        <v>9.4721052631578946</v>
      </c>
      <c r="U1069" s="34" t="s">
        <v>78</v>
      </c>
      <c r="V1069" s="34" t="s">
        <v>78</v>
      </c>
      <c r="W1069" s="34" t="s">
        <v>78</v>
      </c>
      <c r="X1069" s="36" t="s">
        <v>78</v>
      </c>
      <c r="Y1069" s="3" t="str">
        <f>IFERROR(VLOOKUP(A1069,'Pivot price tier'!$C$8:$L$2245,10,0),"")</f>
        <v>X</v>
      </c>
      <c r="Z1069" s="3" t="str">
        <f>IFERROR(VLOOKUP(A1069,'Pivot price tier by size'!$D$8:$M$2466,10,0),"")</f>
        <v>X</v>
      </c>
      <c r="AA1069" s="3" t="str">
        <f>IFERROR(VLOOKUP(A1069,'Pivot category'!$B$8:$I$2191,8,0),"")</f>
        <v>X</v>
      </c>
      <c r="AB1069" s="3" t="str">
        <f t="shared" si="16"/>
        <v>Bottom 5%</v>
      </c>
      <c r="AC1069"/>
      <c r="AD1069" s="3" t="s">
        <v>11231</v>
      </c>
      <c r="AE1069" s="3" t="s">
        <v>14140</v>
      </c>
    </row>
    <row r="1070" spans="1:31" hidden="1" x14ac:dyDescent="0.25">
      <c r="A1070" t="s">
        <v>7643</v>
      </c>
      <c r="B1070" t="s">
        <v>13898</v>
      </c>
      <c r="C1070" s="3" t="s">
        <v>36</v>
      </c>
      <c r="D1070" s="3" t="s">
        <v>2819</v>
      </c>
      <c r="E1070" s="3">
        <v>0</v>
      </c>
      <c r="F1070" s="3">
        <v>8000</v>
      </c>
      <c r="G1070" s="34">
        <v>14.99</v>
      </c>
      <c r="H1070" s="3" t="s">
        <v>27</v>
      </c>
      <c r="I1070" s="3" t="s">
        <v>17</v>
      </c>
      <c r="J1070" s="3" t="s">
        <v>8256</v>
      </c>
      <c r="K1070" s="3" t="s">
        <v>8273</v>
      </c>
      <c r="L1070" s="3" t="s">
        <v>8254</v>
      </c>
      <c r="M1070" s="26" t="s">
        <v>13873</v>
      </c>
      <c r="N1070"/>
      <c r="O1070" s="3" t="s">
        <v>78</v>
      </c>
      <c r="P1070" s="34">
        <v>119.92</v>
      </c>
      <c r="Q1070" s="34">
        <v>214.87</v>
      </c>
      <c r="R1070" s="34">
        <v>-94.95</v>
      </c>
      <c r="S1070" s="36">
        <v>-0.44</v>
      </c>
      <c r="T1070" s="34" t="s">
        <v>78</v>
      </c>
      <c r="U1070" s="34">
        <v>359.76</v>
      </c>
      <c r="V1070" s="34">
        <v>954.51</v>
      </c>
      <c r="W1070" s="34">
        <v>-594.75</v>
      </c>
      <c r="X1070" s="36">
        <v>-0.62</v>
      </c>
      <c r="Y1070" s="3" t="str">
        <f>IFERROR(VLOOKUP(A1070,'Pivot price tier'!$C$8:$L$2245,10,0),"")</f>
        <v/>
      </c>
      <c r="Z1070" s="3" t="str">
        <f>IFERROR(VLOOKUP(A1070,'Pivot price tier by size'!$D$8:$M$2466,10,0),"")</f>
        <v/>
      </c>
      <c r="AA1070" s="3" t="str">
        <f>IFERROR(VLOOKUP(A1070,'Pivot category'!$B$8:$I$2191,8,0),"")</f>
        <v/>
      </c>
      <c r="AB1070" s="3" t="str">
        <f t="shared" si="16"/>
        <v>Bottom 5%</v>
      </c>
      <c r="AC1070"/>
      <c r="AD1070" s="3" t="s">
        <v>11231</v>
      </c>
      <c r="AE1070" s="3" t="s">
        <v>14126</v>
      </c>
    </row>
    <row r="1071" spans="1:31" hidden="1" x14ac:dyDescent="0.25">
      <c r="A1071" t="s">
        <v>6147</v>
      </c>
      <c r="B1071" t="s">
        <v>536</v>
      </c>
      <c r="C1071" s="3" t="s">
        <v>32</v>
      </c>
      <c r="D1071" s="3" t="s">
        <v>2820</v>
      </c>
      <c r="E1071" s="3">
        <v>0</v>
      </c>
      <c r="F1071" s="3">
        <v>4000</v>
      </c>
      <c r="G1071" s="34">
        <v>17.989999999999998</v>
      </c>
      <c r="H1071" s="3" t="s">
        <v>29</v>
      </c>
      <c r="I1071" s="3" t="s">
        <v>21</v>
      </c>
      <c r="J1071" s="3" t="s">
        <v>8261</v>
      </c>
      <c r="K1071" s="3" t="s">
        <v>8260</v>
      </c>
      <c r="L1071" s="3" t="s">
        <v>8255</v>
      </c>
      <c r="M1071" s="26" t="s">
        <v>13873</v>
      </c>
      <c r="N1071"/>
      <c r="O1071" s="3" t="s">
        <v>78</v>
      </c>
      <c r="P1071" s="34">
        <v>29.99</v>
      </c>
      <c r="Q1071" s="34">
        <v>791.76</v>
      </c>
      <c r="R1071" s="34">
        <v>-761.77</v>
      </c>
      <c r="S1071" s="36">
        <v>-0.96</v>
      </c>
      <c r="T1071" s="34" t="s">
        <v>78</v>
      </c>
      <c r="U1071" s="34">
        <v>1799.4</v>
      </c>
      <c r="V1071" s="34">
        <v>2969.1</v>
      </c>
      <c r="W1071" s="34">
        <v>-1169.7</v>
      </c>
      <c r="X1071" s="36">
        <v>-0.39</v>
      </c>
      <c r="Y1071" s="3" t="str">
        <f>IFERROR(VLOOKUP(A1071,'Pivot price tier'!$C$8:$L$2245,10,0),"")</f>
        <v/>
      </c>
      <c r="Z1071" s="3" t="str">
        <f>IFERROR(VLOOKUP(A1071,'Pivot price tier by size'!$D$8:$M$2466,10,0),"")</f>
        <v/>
      </c>
      <c r="AA1071" s="3" t="str">
        <f>IFERROR(VLOOKUP(A1071,'Pivot category'!$B$8:$I$2191,8,0),"")</f>
        <v/>
      </c>
      <c r="AB1071" s="3" t="str">
        <f t="shared" si="16"/>
        <v>Bottom 5%</v>
      </c>
      <c r="AC1071"/>
      <c r="AD1071" s="3" t="s">
        <v>78</v>
      </c>
      <c r="AE1071" s="3" t="s">
        <v>78</v>
      </c>
    </row>
    <row r="1072" spans="1:31" hidden="1" x14ac:dyDescent="0.25">
      <c r="A1072" t="s">
        <v>15860</v>
      </c>
      <c r="B1072" t="s">
        <v>15861</v>
      </c>
      <c r="C1072" s="3" t="s">
        <v>73</v>
      </c>
      <c r="D1072" s="3" t="s">
        <v>16258</v>
      </c>
      <c r="E1072" s="3">
        <v>0</v>
      </c>
      <c r="F1072" s="3">
        <v>70000</v>
      </c>
      <c r="G1072" s="34">
        <v>12.99</v>
      </c>
      <c r="H1072" s="3" t="s">
        <v>8334</v>
      </c>
      <c r="I1072" s="3" t="s">
        <v>12340</v>
      </c>
      <c r="J1072" s="3" t="s">
        <v>8251</v>
      </c>
      <c r="K1072" s="3" t="s">
        <v>8252</v>
      </c>
      <c r="L1072" s="3" t="s">
        <v>68</v>
      </c>
      <c r="M1072" s="26">
        <v>45954</v>
      </c>
      <c r="N1072"/>
      <c r="O1072" s="3">
        <v>94</v>
      </c>
      <c r="P1072" s="34">
        <v>48426.720000000001</v>
      </c>
      <c r="Q1072" s="34"/>
      <c r="R1072" s="34">
        <v>48426.720000000001</v>
      </c>
      <c r="T1072" s="34">
        <v>515.17787234042555</v>
      </c>
      <c r="U1072" s="34">
        <v>129796.08</v>
      </c>
      <c r="V1072" s="34">
        <v>0</v>
      </c>
      <c r="W1072" s="34">
        <v>129796.08</v>
      </c>
      <c r="X1072" s="36">
        <v>0</v>
      </c>
      <c r="Y1072" s="3" t="str">
        <f>IFERROR(VLOOKUP(A1072,'Pivot price tier'!$C$8:$L$2245,10,0),"")</f>
        <v xml:space="preserve"> </v>
      </c>
      <c r="Z1072" s="3" t="str">
        <f>IFERROR(VLOOKUP(A1072,'Pivot price tier by size'!$D$8:$M$2466,10,0),"")</f>
        <v xml:space="preserve"> </v>
      </c>
      <c r="AA1072" s="3" t="str">
        <f>IFERROR(VLOOKUP(A1072,'Pivot category'!$B$8:$I$2191,8,0),"")</f>
        <v xml:space="preserve"> </v>
      </c>
      <c r="AB1072" s="3" t="str">
        <f t="shared" si="16"/>
        <v/>
      </c>
      <c r="AC1072"/>
      <c r="AD1072" s="3" t="s">
        <v>16446</v>
      </c>
      <c r="AE1072" s="3" t="s">
        <v>14099</v>
      </c>
    </row>
    <row r="1073" spans="1:31" x14ac:dyDescent="0.25">
      <c r="A1073" t="s">
        <v>7699</v>
      </c>
      <c r="B1073" t="s">
        <v>1592</v>
      </c>
      <c r="C1073" s="3" t="s">
        <v>38</v>
      </c>
      <c r="D1073" s="3" t="s">
        <v>3993</v>
      </c>
      <c r="E1073" s="3">
        <v>0</v>
      </c>
      <c r="F1073" s="3">
        <v>7000</v>
      </c>
      <c r="G1073" s="34">
        <v>27.99</v>
      </c>
      <c r="H1073" s="3" t="s">
        <v>25</v>
      </c>
      <c r="I1073" s="3" t="s">
        <v>19</v>
      </c>
      <c r="J1073" s="3" t="s">
        <v>8251</v>
      </c>
      <c r="K1073" s="3" t="s">
        <v>8252</v>
      </c>
      <c r="L1073" s="3" t="s">
        <v>68</v>
      </c>
      <c r="M1073" s="26" t="s">
        <v>13873</v>
      </c>
      <c r="N1073"/>
      <c r="O1073" s="3">
        <v>157</v>
      </c>
      <c r="P1073" s="34">
        <v>196013.97</v>
      </c>
      <c r="Q1073" s="34">
        <v>216810.54</v>
      </c>
      <c r="R1073" s="34">
        <v>-20796.57</v>
      </c>
      <c r="S1073" s="36">
        <v>-0.1</v>
      </c>
      <c r="T1073" s="34">
        <v>1248.4966242038217</v>
      </c>
      <c r="U1073" s="34">
        <v>60934.23</v>
      </c>
      <c r="V1073" s="34">
        <v>59086.89</v>
      </c>
      <c r="W1073" s="34">
        <v>1847.34</v>
      </c>
      <c r="X1073" s="36">
        <v>0.03</v>
      </c>
      <c r="Y1073" s="3" t="str">
        <f>IFERROR(VLOOKUP(A1073,'Pivot price tier'!$C$8:$L$2245,10,0),"")</f>
        <v xml:space="preserve"> </v>
      </c>
      <c r="Z1073" s="3" t="str">
        <f>IFERROR(VLOOKUP(A1073,'Pivot price tier by size'!$D$8:$M$2466,10,0),"")</f>
        <v>X</v>
      </c>
      <c r="AA1073" s="3" t="str">
        <f>IFERROR(VLOOKUP(A1073,'Pivot category'!$B$8:$I$2191,8,0),"")</f>
        <v xml:space="preserve"> </v>
      </c>
      <c r="AB1073" s="3" t="str">
        <f t="shared" si="16"/>
        <v/>
      </c>
      <c r="AC1073"/>
      <c r="AD1073" s="3" t="s">
        <v>11231</v>
      </c>
      <c r="AE1073" s="3" t="s">
        <v>14114</v>
      </c>
    </row>
    <row r="1074" spans="1:31" x14ac:dyDescent="0.25">
      <c r="A1074" t="s">
        <v>7051</v>
      </c>
      <c r="B1074" t="s">
        <v>1706</v>
      </c>
      <c r="C1074" s="3" t="s">
        <v>34</v>
      </c>
      <c r="D1074" s="3" t="s">
        <v>4111</v>
      </c>
      <c r="E1074" s="3">
        <v>0</v>
      </c>
      <c r="F1074" s="3">
        <v>7000</v>
      </c>
      <c r="G1074" s="34">
        <v>34.99</v>
      </c>
      <c r="H1074" s="3" t="s">
        <v>27</v>
      </c>
      <c r="I1074" s="3" t="s">
        <v>15</v>
      </c>
      <c r="J1074" s="3" t="s">
        <v>8251</v>
      </c>
      <c r="K1074" s="3" t="s">
        <v>8252</v>
      </c>
      <c r="L1074" s="3" t="s">
        <v>68</v>
      </c>
      <c r="M1074" s="26" t="s">
        <v>13873</v>
      </c>
      <c r="N1074"/>
      <c r="O1074" s="3">
        <v>138</v>
      </c>
      <c r="P1074" s="34">
        <v>172385.22</v>
      </c>
      <c r="Q1074" s="34">
        <v>180237.92</v>
      </c>
      <c r="R1074" s="34">
        <v>-7852.7</v>
      </c>
      <c r="S1074" s="36">
        <v>-0.04</v>
      </c>
      <c r="T1074" s="34">
        <v>1249.1682608695653</v>
      </c>
      <c r="U1074" s="34">
        <v>113374</v>
      </c>
      <c r="V1074" s="34">
        <v>146119.4</v>
      </c>
      <c r="W1074" s="34">
        <v>-32745.4</v>
      </c>
      <c r="X1074" s="36">
        <v>-0.22</v>
      </c>
      <c r="Y1074" s="3" t="str">
        <f>IFERROR(VLOOKUP(A1074,'Pivot price tier'!$C$8:$L$2245,10,0),"")</f>
        <v xml:space="preserve"> </v>
      </c>
      <c r="Z1074" s="3" t="str">
        <f>IFERROR(VLOOKUP(A1074,'Pivot price tier by size'!$D$8:$M$2466,10,0),"")</f>
        <v>X</v>
      </c>
      <c r="AA1074" s="3" t="str">
        <f>IFERROR(VLOOKUP(A1074,'Pivot category'!$B$8:$I$2191,8,0),"")</f>
        <v xml:space="preserve"> </v>
      </c>
      <c r="AB1074" s="3" t="str">
        <f t="shared" si="16"/>
        <v/>
      </c>
      <c r="AC1074"/>
      <c r="AD1074" s="3" t="s">
        <v>16451</v>
      </c>
      <c r="AE1074" s="3" t="s">
        <v>14096</v>
      </c>
    </row>
    <row r="1075" spans="1:31" hidden="1" x14ac:dyDescent="0.25">
      <c r="A1075" t="s">
        <v>14837</v>
      </c>
      <c r="B1075" t="s">
        <v>14838</v>
      </c>
      <c r="C1075" s="3" t="s">
        <v>73</v>
      </c>
      <c r="D1075" s="3" t="s">
        <v>14576</v>
      </c>
      <c r="E1075" s="3">
        <v>0</v>
      </c>
      <c r="F1075" s="3">
        <v>70000</v>
      </c>
      <c r="G1075" s="34">
        <v>19.989999999999998</v>
      </c>
      <c r="H1075" s="3" t="s">
        <v>8334</v>
      </c>
      <c r="I1075" s="3" t="s">
        <v>12340</v>
      </c>
      <c r="J1075" s="3" t="s">
        <v>8251</v>
      </c>
      <c r="K1075" s="3" t="s">
        <v>8252</v>
      </c>
      <c r="L1075" s="3" t="s">
        <v>68</v>
      </c>
      <c r="M1075" s="26">
        <v>45778</v>
      </c>
      <c r="N1075"/>
      <c r="O1075" s="3">
        <v>120</v>
      </c>
      <c r="P1075" s="34">
        <v>277201.33</v>
      </c>
      <c r="Q1075" s="34">
        <v>6856.57</v>
      </c>
      <c r="R1075" s="34">
        <v>270344.76</v>
      </c>
      <c r="S1075" s="36">
        <v>39.43</v>
      </c>
      <c r="T1075" s="34">
        <v>2310.0110833333333</v>
      </c>
      <c r="U1075" s="34">
        <v>539690.02</v>
      </c>
      <c r="V1075" s="34">
        <v>45477.25</v>
      </c>
      <c r="W1075" s="34">
        <v>494212.77</v>
      </c>
      <c r="X1075" s="36">
        <v>10.87</v>
      </c>
      <c r="Y1075" s="3" t="str">
        <f>IFERROR(VLOOKUP(A1075,'Pivot price tier'!$C$8:$L$2245,10,0),"")</f>
        <v xml:space="preserve"> </v>
      </c>
      <c r="Z1075" s="3" t="str">
        <f>IFERROR(VLOOKUP(A1075,'Pivot price tier by size'!$D$8:$M$2466,10,0),"")</f>
        <v xml:space="preserve"> </v>
      </c>
      <c r="AA1075" s="3" t="str">
        <f>IFERROR(VLOOKUP(A1075,'Pivot category'!$B$8:$I$2191,8,0),"")</f>
        <v xml:space="preserve"> </v>
      </c>
      <c r="AB1075" s="3" t="str">
        <f t="shared" si="16"/>
        <v/>
      </c>
      <c r="AC1075"/>
      <c r="AD1075" s="3" t="s">
        <v>11231</v>
      </c>
      <c r="AE1075" s="3" t="s">
        <v>14114</v>
      </c>
    </row>
    <row r="1076" spans="1:31" x14ac:dyDescent="0.25">
      <c r="A1076" t="s">
        <v>7928</v>
      </c>
      <c r="B1076" t="s">
        <v>1744</v>
      </c>
      <c r="C1076" s="3" t="s">
        <v>38</v>
      </c>
      <c r="D1076" s="3" t="s">
        <v>4151</v>
      </c>
      <c r="E1076" s="3" t="s">
        <v>5150</v>
      </c>
      <c r="F1076" s="3">
        <v>7000</v>
      </c>
      <c r="G1076" s="34">
        <v>17.989999999999998</v>
      </c>
      <c r="H1076" s="3" t="s">
        <v>28</v>
      </c>
      <c r="I1076" s="3" t="s">
        <v>13</v>
      </c>
      <c r="J1076" s="3" t="s">
        <v>8251</v>
      </c>
      <c r="K1076" s="3" t="s">
        <v>8252</v>
      </c>
      <c r="L1076" s="3" t="s">
        <v>68</v>
      </c>
      <c r="M1076" s="26" t="s">
        <v>13873</v>
      </c>
      <c r="N1076"/>
      <c r="O1076" s="3">
        <v>116</v>
      </c>
      <c r="P1076" s="34">
        <v>83149.78</v>
      </c>
      <c r="Q1076" s="34">
        <v>95400.97</v>
      </c>
      <c r="R1076" s="34">
        <v>-12251.19</v>
      </c>
      <c r="S1076" s="36">
        <v>-0.13</v>
      </c>
      <c r="T1076" s="34">
        <v>716.80844827586202</v>
      </c>
      <c r="U1076" s="34">
        <v>46090.38</v>
      </c>
      <c r="V1076" s="34">
        <v>45334.8</v>
      </c>
      <c r="W1076" s="34">
        <v>755.58</v>
      </c>
      <c r="X1076" s="36">
        <v>0.02</v>
      </c>
      <c r="Y1076" s="3" t="str">
        <f>IFERROR(VLOOKUP(A1076,'Pivot price tier'!$C$8:$L$2245,10,0),"")</f>
        <v xml:space="preserve"> </v>
      </c>
      <c r="Z1076" s="3" t="str">
        <f>IFERROR(VLOOKUP(A1076,'Pivot price tier by size'!$D$8:$M$2466,10,0),"")</f>
        <v>X</v>
      </c>
      <c r="AA1076" s="3" t="str">
        <f>IFERROR(VLOOKUP(A1076,'Pivot category'!$B$8:$I$2191,8,0),"")</f>
        <v xml:space="preserve"> </v>
      </c>
      <c r="AB1076" s="3" t="str">
        <f t="shared" si="16"/>
        <v/>
      </c>
      <c r="AC1076"/>
      <c r="AD1076" s="3" t="s">
        <v>11231</v>
      </c>
      <c r="AE1076" s="3" t="s">
        <v>14090</v>
      </c>
    </row>
    <row r="1077" spans="1:31" x14ac:dyDescent="0.25">
      <c r="A1077" t="s">
        <v>6975</v>
      </c>
      <c r="B1077" t="s">
        <v>1850</v>
      </c>
      <c r="C1077" s="3" t="s">
        <v>34</v>
      </c>
      <c r="D1077" s="3" t="s">
        <v>4277</v>
      </c>
      <c r="E1077" s="3" t="s">
        <v>5150</v>
      </c>
      <c r="F1077" s="3">
        <v>1000</v>
      </c>
      <c r="G1077" s="34">
        <v>24.99</v>
      </c>
      <c r="H1077" s="3" t="s">
        <v>30</v>
      </c>
      <c r="I1077" s="3" t="s">
        <v>15</v>
      </c>
      <c r="J1077" s="3" t="s">
        <v>8251</v>
      </c>
      <c r="K1077" s="3" t="s">
        <v>8252</v>
      </c>
      <c r="L1077" s="3" t="s">
        <v>68</v>
      </c>
      <c r="M1077" s="26" t="s">
        <v>13873</v>
      </c>
      <c r="N1077"/>
      <c r="O1077" s="3">
        <v>158</v>
      </c>
      <c r="P1077" s="34">
        <v>627923.73</v>
      </c>
      <c r="Q1077" s="34">
        <v>616615.48</v>
      </c>
      <c r="R1077" s="34">
        <v>11308.25</v>
      </c>
      <c r="S1077" s="36">
        <v>0.02</v>
      </c>
      <c r="T1077" s="34">
        <v>3974.20082278481</v>
      </c>
      <c r="U1077" s="34">
        <v>387045.12</v>
      </c>
      <c r="V1077" s="34">
        <v>443711.58</v>
      </c>
      <c r="W1077" s="34">
        <v>-56666.46</v>
      </c>
      <c r="X1077" s="36">
        <v>-0.13</v>
      </c>
      <c r="Y1077" s="3" t="str">
        <f>IFERROR(VLOOKUP(A1077,'Pivot price tier'!$C$8:$L$2245,10,0),"")</f>
        <v xml:space="preserve"> </v>
      </c>
      <c r="Z1077" s="3" t="str">
        <f>IFERROR(VLOOKUP(A1077,'Pivot price tier by size'!$D$8:$M$2466,10,0),"")</f>
        <v>X</v>
      </c>
      <c r="AA1077" s="3" t="str">
        <f>IFERROR(VLOOKUP(A1077,'Pivot category'!$B$8:$I$2191,8,0),"")</f>
        <v xml:space="preserve"> </v>
      </c>
      <c r="AB1077" s="3" t="str">
        <f t="shared" si="16"/>
        <v/>
      </c>
      <c r="AC1077"/>
      <c r="AD1077" s="3" t="s">
        <v>11231</v>
      </c>
      <c r="AE1077" s="3" t="s">
        <v>16480</v>
      </c>
    </row>
    <row r="1078" spans="1:31" x14ac:dyDescent="0.25">
      <c r="A1078" t="s">
        <v>5610</v>
      </c>
      <c r="B1078" t="s">
        <v>1851</v>
      </c>
      <c r="C1078" s="3" t="s">
        <v>32</v>
      </c>
      <c r="D1078" s="3" t="s">
        <v>4278</v>
      </c>
      <c r="E1078" s="3" t="s">
        <v>5150</v>
      </c>
      <c r="F1078" s="3">
        <v>1000</v>
      </c>
      <c r="G1078" s="34">
        <v>49.99</v>
      </c>
      <c r="H1078" s="3" t="s">
        <v>30</v>
      </c>
      <c r="I1078" s="3" t="s">
        <v>15</v>
      </c>
      <c r="J1078" s="3" t="s">
        <v>8251</v>
      </c>
      <c r="K1078" s="3" t="s">
        <v>8252</v>
      </c>
      <c r="L1078" s="3" t="s">
        <v>68</v>
      </c>
      <c r="M1078" s="26" t="s">
        <v>13873</v>
      </c>
      <c r="N1078"/>
      <c r="O1078" s="3">
        <v>157</v>
      </c>
      <c r="P1078" s="34">
        <v>1096080.74</v>
      </c>
      <c r="Q1078" s="34">
        <v>1101607.96</v>
      </c>
      <c r="R1078" s="34">
        <v>-5527.22</v>
      </c>
      <c r="S1078" s="36">
        <v>-0.01</v>
      </c>
      <c r="T1078" s="34">
        <v>6981.405987261146</v>
      </c>
      <c r="U1078" s="34">
        <v>651519.67000000004</v>
      </c>
      <c r="V1078" s="34">
        <v>755694.07</v>
      </c>
      <c r="W1078" s="34">
        <v>-104174.39999999999</v>
      </c>
      <c r="X1078" s="36">
        <v>-0.14000000000000001</v>
      </c>
      <c r="Y1078" s="3" t="str">
        <f>IFERROR(VLOOKUP(A1078,'Pivot price tier'!$C$8:$L$2245,10,0),"")</f>
        <v xml:space="preserve"> </v>
      </c>
      <c r="Z1078" s="3" t="str">
        <f>IFERROR(VLOOKUP(A1078,'Pivot price tier by size'!$D$8:$M$2466,10,0),"")</f>
        <v>X</v>
      </c>
      <c r="AA1078" s="3" t="str">
        <f>IFERROR(VLOOKUP(A1078,'Pivot category'!$B$8:$I$2191,8,0),"")</f>
        <v xml:space="preserve"> </v>
      </c>
      <c r="AB1078" s="3" t="str">
        <f t="shared" si="16"/>
        <v/>
      </c>
      <c r="AC1078"/>
      <c r="AD1078" s="3" t="s">
        <v>11231</v>
      </c>
      <c r="AE1078" s="3" t="s">
        <v>16480</v>
      </c>
    </row>
    <row r="1079" spans="1:31" x14ac:dyDescent="0.25">
      <c r="A1079" t="s">
        <v>7902</v>
      </c>
      <c r="B1079" t="s">
        <v>1938</v>
      </c>
      <c r="C1079" s="3" t="s">
        <v>38</v>
      </c>
      <c r="D1079" s="3" t="s">
        <v>4373</v>
      </c>
      <c r="E1079" s="3">
        <v>0</v>
      </c>
      <c r="F1079" s="3">
        <v>1000</v>
      </c>
      <c r="G1079" s="34">
        <v>27.99</v>
      </c>
      <c r="H1079" s="3" t="s">
        <v>25</v>
      </c>
      <c r="I1079" s="3" t="s">
        <v>17</v>
      </c>
      <c r="J1079" s="3" t="s">
        <v>8251</v>
      </c>
      <c r="K1079" s="3" t="s">
        <v>8252</v>
      </c>
      <c r="L1079" s="3" t="s">
        <v>68</v>
      </c>
      <c r="M1079" s="26" t="s">
        <v>13873</v>
      </c>
      <c r="N1079"/>
      <c r="O1079" s="3">
        <v>147</v>
      </c>
      <c r="P1079" s="34">
        <v>134591.67000000001</v>
      </c>
      <c r="Q1079" s="34">
        <v>132047.20000000001</v>
      </c>
      <c r="R1079" s="34">
        <v>2544.4699999999998</v>
      </c>
      <c r="S1079" s="36">
        <v>0.02</v>
      </c>
      <c r="T1079" s="34">
        <v>915.58959183673483</v>
      </c>
      <c r="U1079" s="34">
        <v>12068.52</v>
      </c>
      <c r="V1079" s="34">
        <v>9936.35</v>
      </c>
      <c r="W1079" s="34">
        <v>2132.17</v>
      </c>
      <c r="X1079" s="36">
        <v>0.21</v>
      </c>
      <c r="Y1079" s="3" t="str">
        <f>IFERROR(VLOOKUP(A1079,'Pivot price tier'!$C$8:$L$2245,10,0),"")</f>
        <v xml:space="preserve"> </v>
      </c>
      <c r="Z1079" s="3" t="str">
        <f>IFERROR(VLOOKUP(A1079,'Pivot price tier by size'!$D$8:$M$2466,10,0),"")</f>
        <v>X</v>
      </c>
      <c r="AA1079" s="3" t="str">
        <f>IFERROR(VLOOKUP(A1079,'Pivot category'!$B$8:$I$2191,8,0),"")</f>
        <v xml:space="preserve"> </v>
      </c>
      <c r="AB1079" s="3" t="str">
        <f t="shared" si="16"/>
        <v/>
      </c>
      <c r="AC1079"/>
      <c r="AD1079" s="3" t="s">
        <v>16450</v>
      </c>
      <c r="AE1079" s="3" t="s">
        <v>14103</v>
      </c>
    </row>
    <row r="1080" spans="1:31" hidden="1" x14ac:dyDescent="0.25">
      <c r="A1080" t="s">
        <v>14429</v>
      </c>
      <c r="B1080" t="s">
        <v>14430</v>
      </c>
      <c r="C1080" s="3" t="s">
        <v>38</v>
      </c>
      <c r="D1080" s="3" t="s">
        <v>14070</v>
      </c>
      <c r="E1080" s="3">
        <v>0</v>
      </c>
      <c r="F1080" s="3">
        <v>70000</v>
      </c>
      <c r="G1080" s="34">
        <v>20.99</v>
      </c>
      <c r="H1080" s="3" t="s">
        <v>8334</v>
      </c>
      <c r="I1080" s="3" t="s">
        <v>12339</v>
      </c>
      <c r="J1080" s="3" t="s">
        <v>8251</v>
      </c>
      <c r="K1080" s="3" t="s">
        <v>8252</v>
      </c>
      <c r="L1080" s="3" t="s">
        <v>68</v>
      </c>
      <c r="M1080" s="26">
        <v>45658</v>
      </c>
      <c r="N1080"/>
      <c r="O1080" s="3">
        <v>92</v>
      </c>
      <c r="P1080" s="34">
        <v>54663.91</v>
      </c>
      <c r="Q1080" s="34">
        <v>11019.75</v>
      </c>
      <c r="R1080" s="34">
        <v>43644.160000000003</v>
      </c>
      <c r="S1080" s="36">
        <v>3.96</v>
      </c>
      <c r="T1080" s="34">
        <v>594.17293478260876</v>
      </c>
      <c r="U1080" s="34">
        <v>22467.87</v>
      </c>
      <c r="V1080" s="34">
        <v>11439.55</v>
      </c>
      <c r="W1080" s="34">
        <v>11028.32</v>
      </c>
      <c r="X1080" s="36">
        <v>0.96</v>
      </c>
      <c r="Y1080" s="3" t="str">
        <f>IFERROR(VLOOKUP(A1080,'Pivot price tier'!$C$8:$L$2245,10,0),"")</f>
        <v xml:space="preserve"> </v>
      </c>
      <c r="Z1080" s="3" t="str">
        <f>IFERROR(VLOOKUP(A1080,'Pivot price tier by size'!$D$8:$M$2466,10,0),"")</f>
        <v xml:space="preserve"> </v>
      </c>
      <c r="AA1080" s="3" t="str">
        <f>IFERROR(VLOOKUP(A1080,'Pivot category'!$B$8:$I$2191,8,0),"")</f>
        <v xml:space="preserve"> </v>
      </c>
      <c r="AB1080" s="3" t="str">
        <f t="shared" si="16"/>
        <v/>
      </c>
      <c r="AC1080"/>
      <c r="AD1080" s="3" t="s">
        <v>11232</v>
      </c>
      <c r="AE1080" s="3" t="s">
        <v>14092</v>
      </c>
    </row>
    <row r="1081" spans="1:31" x14ac:dyDescent="0.25">
      <c r="A1081" t="s">
        <v>7422</v>
      </c>
      <c r="B1081" t="s">
        <v>1939</v>
      </c>
      <c r="C1081" s="3" t="s">
        <v>36</v>
      </c>
      <c r="D1081" s="3" t="s">
        <v>4374</v>
      </c>
      <c r="E1081" s="3">
        <v>0</v>
      </c>
      <c r="F1081" s="3">
        <v>1000</v>
      </c>
      <c r="G1081" s="34">
        <v>19.989999999999998</v>
      </c>
      <c r="H1081" s="3" t="s">
        <v>25</v>
      </c>
      <c r="I1081" s="3" t="s">
        <v>17</v>
      </c>
      <c r="J1081" s="3" t="s">
        <v>8251</v>
      </c>
      <c r="K1081" s="3" t="s">
        <v>8252</v>
      </c>
      <c r="L1081" s="3" t="s">
        <v>68</v>
      </c>
      <c r="M1081" s="26" t="s">
        <v>13873</v>
      </c>
      <c r="N1081"/>
      <c r="O1081" s="3">
        <v>152</v>
      </c>
      <c r="P1081" s="34">
        <v>151364.28</v>
      </c>
      <c r="Q1081" s="34">
        <v>160739.59</v>
      </c>
      <c r="R1081" s="34">
        <v>-9375.31</v>
      </c>
      <c r="S1081" s="36">
        <v>-0.06</v>
      </c>
      <c r="T1081" s="34">
        <v>995.81763157894738</v>
      </c>
      <c r="U1081" s="34">
        <v>94052.95</v>
      </c>
      <c r="V1081" s="34">
        <v>110364.79</v>
      </c>
      <c r="W1081" s="34">
        <v>-16311.84</v>
      </c>
      <c r="X1081" s="36">
        <v>-0.15</v>
      </c>
      <c r="Y1081" s="3" t="str">
        <f>IFERROR(VLOOKUP(A1081,'Pivot price tier'!$C$8:$L$2245,10,0),"")</f>
        <v xml:space="preserve"> </v>
      </c>
      <c r="Z1081" s="3" t="str">
        <f>IFERROR(VLOOKUP(A1081,'Pivot price tier by size'!$D$8:$M$2466,10,0),"")</f>
        <v>X</v>
      </c>
      <c r="AA1081" s="3" t="str">
        <f>IFERROR(VLOOKUP(A1081,'Pivot category'!$B$8:$I$2191,8,0),"")</f>
        <v xml:space="preserve"> </v>
      </c>
      <c r="AB1081" s="3" t="str">
        <f t="shared" si="16"/>
        <v/>
      </c>
      <c r="AC1081"/>
      <c r="AD1081" s="3" t="s">
        <v>16450</v>
      </c>
      <c r="AE1081" s="3" t="s">
        <v>14103</v>
      </c>
    </row>
    <row r="1082" spans="1:31" hidden="1" x14ac:dyDescent="0.25">
      <c r="A1082" t="s">
        <v>15655</v>
      </c>
      <c r="B1082" t="s">
        <v>15656</v>
      </c>
      <c r="C1082" s="3" t="s">
        <v>34</v>
      </c>
      <c r="D1082" s="3" t="s">
        <v>15288</v>
      </c>
      <c r="E1082" s="3">
        <v>0</v>
      </c>
      <c r="F1082" s="3">
        <v>70000</v>
      </c>
      <c r="G1082" s="34">
        <v>12.99</v>
      </c>
      <c r="H1082" s="3" t="s">
        <v>8334</v>
      </c>
      <c r="I1082" s="3" t="s">
        <v>12339</v>
      </c>
      <c r="J1082" s="3" t="s">
        <v>8251</v>
      </c>
      <c r="K1082" s="3" t="s">
        <v>8252</v>
      </c>
      <c r="L1082" s="3" t="s">
        <v>68</v>
      </c>
      <c r="M1082" s="26">
        <v>45901</v>
      </c>
      <c r="N1082"/>
      <c r="O1082" s="3">
        <v>92</v>
      </c>
      <c r="P1082" s="34">
        <v>48595.59</v>
      </c>
      <c r="Q1082" s="34"/>
      <c r="R1082" s="34">
        <v>48595.59</v>
      </c>
      <c r="T1082" s="34">
        <v>528.21293478260861</v>
      </c>
      <c r="U1082" s="34">
        <v>31344.87</v>
      </c>
      <c r="V1082" s="34">
        <v>0</v>
      </c>
      <c r="W1082" s="34">
        <v>31344.87</v>
      </c>
      <c r="X1082" s="36">
        <v>0</v>
      </c>
      <c r="Y1082" s="3" t="str">
        <f>IFERROR(VLOOKUP(A1082,'Pivot price tier'!$C$8:$L$2245,10,0),"")</f>
        <v xml:space="preserve"> </v>
      </c>
      <c r="Z1082" s="3" t="str">
        <f>IFERROR(VLOOKUP(A1082,'Pivot price tier by size'!$D$8:$M$2466,10,0),"")</f>
        <v xml:space="preserve"> </v>
      </c>
      <c r="AA1082" s="3" t="str">
        <f>IFERROR(VLOOKUP(A1082,'Pivot category'!$B$8:$I$2191,8,0),"")</f>
        <v xml:space="preserve"> </v>
      </c>
      <c r="AB1082" s="3" t="str">
        <f t="shared" si="16"/>
        <v/>
      </c>
      <c r="AC1082"/>
      <c r="AD1082" s="3" t="s">
        <v>16452</v>
      </c>
      <c r="AE1082" s="3" t="s">
        <v>16455</v>
      </c>
    </row>
    <row r="1083" spans="1:31" x14ac:dyDescent="0.25">
      <c r="A1083" t="s">
        <v>7772</v>
      </c>
      <c r="B1083" t="s">
        <v>2011</v>
      </c>
      <c r="C1083" s="3" t="s">
        <v>38</v>
      </c>
      <c r="D1083" s="3" t="s">
        <v>4450</v>
      </c>
      <c r="E1083" s="3" t="s">
        <v>5198</v>
      </c>
      <c r="F1083" s="3">
        <v>1000</v>
      </c>
      <c r="G1083" s="34">
        <v>23.99</v>
      </c>
      <c r="H1083" s="3" t="s">
        <v>28</v>
      </c>
      <c r="I1083" s="3" t="s">
        <v>19</v>
      </c>
      <c r="J1083" s="3" t="s">
        <v>8251</v>
      </c>
      <c r="K1083" s="3" t="s">
        <v>8252</v>
      </c>
      <c r="L1083" s="3" t="s">
        <v>68</v>
      </c>
      <c r="M1083" s="26" t="s">
        <v>13873</v>
      </c>
      <c r="N1083"/>
      <c r="O1083" s="3">
        <v>129</v>
      </c>
      <c r="P1083" s="34">
        <v>77194.27</v>
      </c>
      <c r="Q1083" s="34">
        <v>84882.91</v>
      </c>
      <c r="R1083" s="34">
        <v>-7688.64</v>
      </c>
      <c r="S1083" s="36">
        <v>-0.09</v>
      </c>
      <c r="T1083" s="34">
        <v>598.40519379844966</v>
      </c>
      <c r="U1083" s="34">
        <v>15305.33</v>
      </c>
      <c r="V1083" s="34">
        <v>15945.07</v>
      </c>
      <c r="W1083" s="34">
        <v>-639.74</v>
      </c>
      <c r="X1083" s="36">
        <v>-0.04</v>
      </c>
      <c r="Y1083" s="3" t="str">
        <f>IFERROR(VLOOKUP(A1083,'Pivot price tier'!$C$8:$L$2245,10,0),"")</f>
        <v xml:space="preserve"> </v>
      </c>
      <c r="Z1083" s="3" t="str">
        <f>IFERROR(VLOOKUP(A1083,'Pivot price tier by size'!$D$8:$M$2466,10,0),"")</f>
        <v>X</v>
      </c>
      <c r="AA1083" s="3" t="str">
        <f>IFERROR(VLOOKUP(A1083,'Pivot category'!$B$8:$I$2191,8,0),"")</f>
        <v xml:space="preserve"> </v>
      </c>
      <c r="AB1083" s="3" t="str">
        <f t="shared" si="16"/>
        <v/>
      </c>
      <c r="AC1083"/>
      <c r="AD1083" s="3" t="s">
        <v>16452</v>
      </c>
      <c r="AE1083" s="3" t="s">
        <v>16455</v>
      </c>
    </row>
    <row r="1084" spans="1:31" x14ac:dyDescent="0.25">
      <c r="A1084" t="s">
        <v>7869</v>
      </c>
      <c r="B1084" t="s">
        <v>2038</v>
      </c>
      <c r="C1084" s="3" t="s">
        <v>38</v>
      </c>
      <c r="D1084" s="3" t="s">
        <v>4480</v>
      </c>
      <c r="E1084" s="3" t="s">
        <v>5150</v>
      </c>
      <c r="F1084" s="3">
        <v>1000</v>
      </c>
      <c r="G1084" s="34">
        <v>21.99</v>
      </c>
      <c r="H1084" s="3" t="s">
        <v>28</v>
      </c>
      <c r="I1084" s="3" t="s">
        <v>17</v>
      </c>
      <c r="J1084" s="3" t="s">
        <v>8251</v>
      </c>
      <c r="K1084" s="3" t="s">
        <v>8252</v>
      </c>
      <c r="L1084" s="3" t="s">
        <v>68</v>
      </c>
      <c r="M1084" s="26" t="s">
        <v>13873</v>
      </c>
      <c r="N1084"/>
      <c r="O1084" s="3">
        <v>111</v>
      </c>
      <c r="P1084" s="34">
        <v>74505.149999999994</v>
      </c>
      <c r="Q1084" s="34">
        <v>76163.66</v>
      </c>
      <c r="R1084" s="34">
        <v>-1658.51</v>
      </c>
      <c r="S1084" s="36">
        <v>-0.02</v>
      </c>
      <c r="T1084" s="34">
        <v>671.21756756756747</v>
      </c>
      <c r="U1084" s="34">
        <v>13663.62</v>
      </c>
      <c r="V1084" s="34">
        <v>12342.19</v>
      </c>
      <c r="W1084" s="34">
        <v>1321.43</v>
      </c>
      <c r="X1084" s="36">
        <v>0.11</v>
      </c>
      <c r="Y1084" s="3" t="str">
        <f>IFERROR(VLOOKUP(A1084,'Pivot price tier'!$C$8:$L$2245,10,0),"")</f>
        <v xml:space="preserve"> </v>
      </c>
      <c r="Z1084" s="3" t="str">
        <f>IFERROR(VLOOKUP(A1084,'Pivot price tier by size'!$D$8:$M$2466,10,0),"")</f>
        <v>X</v>
      </c>
      <c r="AA1084" s="3" t="str">
        <f>IFERROR(VLOOKUP(A1084,'Pivot category'!$B$8:$I$2191,8,0),"")</f>
        <v xml:space="preserve"> </v>
      </c>
      <c r="AB1084" s="3" t="str">
        <f t="shared" si="16"/>
        <v/>
      </c>
      <c r="AC1084"/>
      <c r="AD1084" s="3" t="s">
        <v>16446</v>
      </c>
      <c r="AE1084" s="3" t="s">
        <v>14121</v>
      </c>
    </row>
    <row r="1085" spans="1:31" hidden="1" x14ac:dyDescent="0.25">
      <c r="A1085" t="s">
        <v>14746</v>
      </c>
      <c r="B1085" t="s">
        <v>12449</v>
      </c>
      <c r="C1085" s="3" t="s">
        <v>32</v>
      </c>
      <c r="D1085" s="3" t="s">
        <v>11339</v>
      </c>
      <c r="E1085" s="3" t="s">
        <v>5150</v>
      </c>
      <c r="F1085" s="3">
        <v>10000</v>
      </c>
      <c r="G1085" s="34">
        <v>299.99</v>
      </c>
      <c r="H1085" s="3" t="s">
        <v>12</v>
      </c>
      <c r="I1085" s="3" t="s">
        <v>74</v>
      </c>
      <c r="J1085" s="3" t="s">
        <v>15405</v>
      </c>
      <c r="K1085" s="3" t="s">
        <v>8264</v>
      </c>
      <c r="L1085" s="3" t="s">
        <v>68</v>
      </c>
      <c r="M1085" s="26">
        <v>45261</v>
      </c>
      <c r="N1085"/>
      <c r="O1085" s="3">
        <v>6</v>
      </c>
      <c r="P1085" s="34">
        <v>899.97</v>
      </c>
      <c r="Q1085" s="34">
        <v>3299.89</v>
      </c>
      <c r="R1085" s="34">
        <v>-2399.92</v>
      </c>
      <c r="S1085" s="36">
        <v>-0.73</v>
      </c>
      <c r="T1085" s="34">
        <v>149.995</v>
      </c>
      <c r="U1085" s="34">
        <v>0</v>
      </c>
      <c r="V1085" s="34">
        <v>7199.76</v>
      </c>
      <c r="W1085" s="34">
        <v>-7199.76</v>
      </c>
      <c r="X1085" s="36">
        <v>-1</v>
      </c>
      <c r="Y1085" s="3" t="str">
        <f>IFERROR(VLOOKUP(A1085,'Pivot price tier'!$C$8:$L$2245,10,0),"")</f>
        <v/>
      </c>
      <c r="Z1085" s="3" t="str">
        <f>IFERROR(VLOOKUP(A1085,'Pivot price tier by size'!$D$8:$M$2466,10,0),"")</f>
        <v/>
      </c>
      <c r="AA1085" s="3" t="str">
        <f>IFERROR(VLOOKUP(A1085,'Pivot category'!$B$8:$I$2191,8,0),"")</f>
        <v/>
      </c>
      <c r="AB1085" s="3" t="str">
        <f t="shared" si="16"/>
        <v>Bottom 5%</v>
      </c>
      <c r="AC1085"/>
      <c r="AD1085" s="3" t="s">
        <v>16449</v>
      </c>
      <c r="AE1085" s="3" t="s">
        <v>14101</v>
      </c>
    </row>
    <row r="1086" spans="1:31" hidden="1" x14ac:dyDescent="0.25">
      <c r="A1086" t="s">
        <v>10333</v>
      </c>
      <c r="B1086" t="s">
        <v>10334</v>
      </c>
      <c r="C1086" s="3" t="s">
        <v>32</v>
      </c>
      <c r="D1086" s="3" t="s">
        <v>10051</v>
      </c>
      <c r="E1086" s="3" t="s">
        <v>5150</v>
      </c>
      <c r="F1086" s="3">
        <v>10000</v>
      </c>
      <c r="G1086" s="34">
        <v>199.99</v>
      </c>
      <c r="H1086" s="3" t="s">
        <v>12622</v>
      </c>
      <c r="I1086" s="3" t="s">
        <v>74</v>
      </c>
      <c r="J1086" s="3" t="s">
        <v>15405</v>
      </c>
      <c r="K1086" s="3" t="s">
        <v>8260</v>
      </c>
      <c r="L1086" s="3" t="s">
        <v>68</v>
      </c>
      <c r="M1086" s="26" t="s">
        <v>13873</v>
      </c>
      <c r="N1086"/>
      <c r="O1086" s="3">
        <v>6</v>
      </c>
      <c r="P1086" s="34">
        <v>999.95</v>
      </c>
      <c r="Q1086" s="34">
        <v>3399.83</v>
      </c>
      <c r="R1086" s="34">
        <v>-2399.88</v>
      </c>
      <c r="S1086" s="36">
        <v>-0.71</v>
      </c>
      <c r="T1086" s="34">
        <v>166.65833333333333</v>
      </c>
      <c r="U1086" s="34">
        <v>0</v>
      </c>
      <c r="V1086" s="34">
        <v>4199.79</v>
      </c>
      <c r="W1086" s="34">
        <v>-4199.79</v>
      </c>
      <c r="X1086" s="36">
        <v>-1</v>
      </c>
      <c r="Y1086" s="3" t="str">
        <f>IFERROR(VLOOKUP(A1086,'Pivot price tier'!$C$8:$L$2245,10,0),"")</f>
        <v/>
      </c>
      <c r="Z1086" s="3" t="str">
        <f>IFERROR(VLOOKUP(A1086,'Pivot price tier by size'!$D$8:$M$2466,10,0),"")</f>
        <v/>
      </c>
      <c r="AA1086" s="3" t="str">
        <f>IFERROR(VLOOKUP(A1086,'Pivot category'!$B$8:$I$2191,8,0),"")</f>
        <v/>
      </c>
      <c r="AB1086" s="3" t="str">
        <f t="shared" si="16"/>
        <v>Bottom 5%</v>
      </c>
      <c r="AC1086"/>
      <c r="AD1086" s="3" t="s">
        <v>16449</v>
      </c>
      <c r="AE1086" s="3" t="s">
        <v>14101</v>
      </c>
    </row>
    <row r="1087" spans="1:31" x14ac:dyDescent="0.25">
      <c r="A1087" t="s">
        <v>7447</v>
      </c>
      <c r="B1087" t="s">
        <v>2107</v>
      </c>
      <c r="C1087" s="3" t="s">
        <v>36</v>
      </c>
      <c r="D1087" s="3" t="s">
        <v>4562</v>
      </c>
      <c r="E1087" s="3" t="s">
        <v>5150</v>
      </c>
      <c r="F1087" s="3">
        <v>10000</v>
      </c>
      <c r="G1087" s="34">
        <v>9.99</v>
      </c>
      <c r="H1087" s="3" t="s">
        <v>28</v>
      </c>
      <c r="I1087" s="3" t="s">
        <v>13</v>
      </c>
      <c r="J1087" s="3" t="s">
        <v>8251</v>
      </c>
      <c r="K1087" s="3" t="s">
        <v>8252</v>
      </c>
      <c r="L1087" s="3" t="s">
        <v>68</v>
      </c>
      <c r="M1087" s="26" t="s">
        <v>13873</v>
      </c>
      <c r="N1087"/>
      <c r="O1087" s="3">
        <v>111</v>
      </c>
      <c r="P1087" s="34">
        <v>65134.8</v>
      </c>
      <c r="Q1087" s="34">
        <v>65264.67</v>
      </c>
      <c r="R1087" s="34">
        <v>-129.87</v>
      </c>
      <c r="S1087" s="36">
        <v>0</v>
      </c>
      <c r="T1087" s="34">
        <v>586.80000000000007</v>
      </c>
      <c r="U1087" s="34">
        <v>56203.74</v>
      </c>
      <c r="V1087" s="34">
        <v>53326.62</v>
      </c>
      <c r="W1087" s="34">
        <v>2877.12</v>
      </c>
      <c r="X1087" s="36">
        <v>0.05</v>
      </c>
      <c r="Y1087" s="3" t="str">
        <f>IFERROR(VLOOKUP(A1087,'Pivot price tier'!$C$8:$L$2245,10,0),"")</f>
        <v xml:space="preserve"> </v>
      </c>
      <c r="Z1087" s="3" t="str">
        <f>IFERROR(VLOOKUP(A1087,'Pivot price tier by size'!$D$8:$M$2466,10,0),"")</f>
        <v>X</v>
      </c>
      <c r="AA1087" s="3" t="str">
        <f>IFERROR(VLOOKUP(A1087,'Pivot category'!$B$8:$I$2191,8,0),"")</f>
        <v xml:space="preserve"> </v>
      </c>
      <c r="AB1087" s="3" t="str">
        <f t="shared" si="16"/>
        <v/>
      </c>
      <c r="AC1087"/>
      <c r="AD1087" s="3" t="s">
        <v>16449</v>
      </c>
      <c r="AE1087" s="3" t="s">
        <v>14091</v>
      </c>
    </row>
    <row r="1088" spans="1:31" hidden="1" x14ac:dyDescent="0.25">
      <c r="A1088" t="s">
        <v>13047</v>
      </c>
      <c r="B1088" t="s">
        <v>13048</v>
      </c>
      <c r="C1088" s="3" t="s">
        <v>32</v>
      </c>
      <c r="D1088" s="3" t="s">
        <v>12646</v>
      </c>
      <c r="E1088" s="3" t="s">
        <v>5150</v>
      </c>
      <c r="F1088" s="3">
        <v>10000</v>
      </c>
      <c r="G1088" s="34">
        <v>129.99</v>
      </c>
      <c r="H1088" s="3" t="s">
        <v>12</v>
      </c>
      <c r="I1088" s="3" t="s">
        <v>74</v>
      </c>
      <c r="J1088" s="3" t="s">
        <v>15405</v>
      </c>
      <c r="K1088" s="3" t="s">
        <v>8252</v>
      </c>
      <c r="L1088" s="3" t="s">
        <v>68</v>
      </c>
      <c r="M1088" s="26">
        <v>45474</v>
      </c>
      <c r="N1088"/>
      <c r="O1088" s="3">
        <v>0</v>
      </c>
      <c r="P1088" s="34">
        <v>129.99</v>
      </c>
      <c r="Q1088" s="34">
        <v>16118.76</v>
      </c>
      <c r="R1088" s="34">
        <v>-15988.77</v>
      </c>
      <c r="S1088" s="36">
        <v>-0.99</v>
      </c>
      <c r="T1088" s="34" t="s">
        <v>78</v>
      </c>
      <c r="U1088" s="34">
        <v>0</v>
      </c>
      <c r="V1088" s="34">
        <v>9749.25</v>
      </c>
      <c r="W1088" s="34">
        <v>-9749.25</v>
      </c>
      <c r="X1088" s="36">
        <v>-1</v>
      </c>
      <c r="Y1088" s="3" t="str">
        <f>IFERROR(VLOOKUP(A1088,'Pivot price tier'!$C$8:$L$2245,10,0),"")</f>
        <v>X</v>
      </c>
      <c r="Z1088" s="3" t="str">
        <f>IFERROR(VLOOKUP(A1088,'Pivot price tier by size'!$D$8:$M$2466,10,0),"")</f>
        <v>X</v>
      </c>
      <c r="AA1088" s="3" t="str">
        <f>IFERROR(VLOOKUP(A1088,'Pivot category'!$B$8:$I$2191,8,0),"")</f>
        <v>X</v>
      </c>
      <c r="AB1088" s="3" t="str">
        <f t="shared" si="16"/>
        <v>Bottom 5%</v>
      </c>
      <c r="AC1088"/>
      <c r="AD1088" s="3" t="s">
        <v>16449</v>
      </c>
      <c r="AE1088" s="3" t="s">
        <v>14101</v>
      </c>
    </row>
    <row r="1089" spans="1:31" hidden="1" x14ac:dyDescent="0.25">
      <c r="A1089" t="s">
        <v>11118</v>
      </c>
      <c r="B1089" t="s">
        <v>11119</v>
      </c>
      <c r="C1089" s="3" t="s">
        <v>32</v>
      </c>
      <c r="D1089" s="3" t="s">
        <v>10729</v>
      </c>
      <c r="E1089" s="3" t="s">
        <v>5150</v>
      </c>
      <c r="F1089" s="3">
        <v>7000</v>
      </c>
      <c r="G1089" s="34">
        <v>119.99</v>
      </c>
      <c r="H1089" s="3" t="s">
        <v>12622</v>
      </c>
      <c r="I1089" s="3" t="s">
        <v>74</v>
      </c>
      <c r="J1089" s="3" t="s">
        <v>8256</v>
      </c>
      <c r="K1089" s="3" t="s">
        <v>8264</v>
      </c>
      <c r="L1089" s="3" t="s">
        <v>8255</v>
      </c>
      <c r="M1089" s="26" t="s">
        <v>13873</v>
      </c>
      <c r="N1089"/>
      <c r="O1089" s="3">
        <v>3</v>
      </c>
      <c r="P1089" s="34">
        <v>2759.77</v>
      </c>
      <c r="Q1089" s="34">
        <v>2199.89</v>
      </c>
      <c r="R1089" s="34">
        <v>559.88</v>
      </c>
      <c r="S1089" s="36">
        <v>0.25</v>
      </c>
      <c r="T1089" s="34">
        <v>919.92333333333329</v>
      </c>
      <c r="U1089" s="34">
        <v>2639.86</v>
      </c>
      <c r="V1089" s="34">
        <v>3199.84</v>
      </c>
      <c r="W1089" s="34">
        <v>-559.98</v>
      </c>
      <c r="X1089" s="36">
        <v>-0.18</v>
      </c>
      <c r="Y1089" s="3" t="str">
        <f>IFERROR(VLOOKUP(A1089,'Pivot price tier'!$C$8:$L$2245,10,0),"")</f>
        <v/>
      </c>
      <c r="Z1089" s="3" t="str">
        <f>IFERROR(VLOOKUP(A1089,'Pivot price tier by size'!$D$8:$M$2466,10,0),"")</f>
        <v/>
      </c>
      <c r="AA1089" s="3" t="str">
        <f>IFERROR(VLOOKUP(A1089,'Pivot category'!$B$8:$I$2191,8,0),"")</f>
        <v/>
      </c>
      <c r="AB1089" s="3" t="str">
        <f t="shared" si="16"/>
        <v>Bottom 5%</v>
      </c>
      <c r="AC1089"/>
      <c r="AD1089" s="3" t="s">
        <v>16449</v>
      </c>
      <c r="AE1089" s="3" t="s">
        <v>14101</v>
      </c>
    </row>
    <row r="1090" spans="1:31" x14ac:dyDescent="0.25">
      <c r="A1090" t="s">
        <v>15035</v>
      </c>
      <c r="B1090" t="s">
        <v>2137</v>
      </c>
      <c r="C1090" s="3" t="s">
        <v>38</v>
      </c>
      <c r="D1090" s="3" t="s">
        <v>4594</v>
      </c>
      <c r="E1090" s="3" t="s">
        <v>5150</v>
      </c>
      <c r="F1090" s="3">
        <v>10000</v>
      </c>
      <c r="G1090" s="34">
        <v>19.989999999999998</v>
      </c>
      <c r="H1090" s="3" t="s">
        <v>12</v>
      </c>
      <c r="I1090" s="3" t="s">
        <v>13</v>
      </c>
      <c r="J1090" s="3" t="s">
        <v>8251</v>
      </c>
      <c r="K1090" s="3" t="s">
        <v>8252</v>
      </c>
      <c r="L1090" s="3" t="s">
        <v>68</v>
      </c>
      <c r="M1090" s="26" t="s">
        <v>13873</v>
      </c>
      <c r="N1090"/>
      <c r="O1090" s="3">
        <v>126</v>
      </c>
      <c r="P1090" s="34">
        <v>107283.05</v>
      </c>
      <c r="Q1090" s="34">
        <v>104864.35</v>
      </c>
      <c r="R1090" s="34">
        <v>2418.6999999999998</v>
      </c>
      <c r="S1090" s="36">
        <v>0.02</v>
      </c>
      <c r="T1090" s="34">
        <v>851.45277777777778</v>
      </c>
      <c r="U1090" s="34">
        <v>35109.56</v>
      </c>
      <c r="V1090" s="34">
        <v>32356.99</v>
      </c>
      <c r="W1090" s="34">
        <v>2752.57</v>
      </c>
      <c r="X1090" s="36">
        <v>0.09</v>
      </c>
      <c r="Y1090" s="3" t="str">
        <f>IFERROR(VLOOKUP(A1090,'Pivot price tier'!$C$8:$L$2245,10,0),"")</f>
        <v xml:space="preserve"> </v>
      </c>
      <c r="Z1090" s="3" t="str">
        <f>IFERROR(VLOOKUP(A1090,'Pivot price tier by size'!$D$8:$M$2466,10,0),"")</f>
        <v>X</v>
      </c>
      <c r="AA1090" s="3" t="str">
        <f>IFERROR(VLOOKUP(A1090,'Pivot category'!$B$8:$I$2191,8,0),"")</f>
        <v xml:space="preserve"> </v>
      </c>
      <c r="AB1090" s="3" t="str">
        <f t="shared" ref="AB1090:AB1153" si="17">IF(P1090&lt;$AC$1,"Bottom 5%","")</f>
        <v/>
      </c>
      <c r="AC1090"/>
      <c r="AD1090" s="3" t="s">
        <v>16449</v>
      </c>
      <c r="AE1090" s="3" t="s">
        <v>14091</v>
      </c>
    </row>
    <row r="1091" spans="1:31" x14ac:dyDescent="0.25">
      <c r="A1091" t="s">
        <v>7417</v>
      </c>
      <c r="B1091" t="s">
        <v>1041</v>
      </c>
      <c r="C1091" s="3" t="s">
        <v>36</v>
      </c>
      <c r="D1091" s="3" t="s">
        <v>3374</v>
      </c>
      <c r="E1091" s="3" t="s">
        <v>5152</v>
      </c>
      <c r="F1091" s="3">
        <v>10000</v>
      </c>
      <c r="G1091" s="34">
        <v>69.989999999999995</v>
      </c>
      <c r="H1091" s="3" t="s">
        <v>12619</v>
      </c>
      <c r="I1091" s="3" t="s">
        <v>15</v>
      </c>
      <c r="J1091" s="3" t="s">
        <v>8251</v>
      </c>
      <c r="K1091" s="3" t="s">
        <v>8252</v>
      </c>
      <c r="L1091" s="3" t="s">
        <v>68</v>
      </c>
      <c r="M1091" s="26" t="s">
        <v>13873</v>
      </c>
      <c r="N1091"/>
      <c r="O1091" s="3">
        <v>111</v>
      </c>
      <c r="P1091" s="34">
        <v>106454.79</v>
      </c>
      <c r="Q1091" s="34">
        <v>146839.01999999999</v>
      </c>
      <c r="R1091" s="34">
        <v>-40384.230000000003</v>
      </c>
      <c r="S1091" s="36">
        <v>-0.28000000000000003</v>
      </c>
      <c r="T1091" s="34">
        <v>959.05216216216206</v>
      </c>
      <c r="U1091" s="34">
        <v>124932.15</v>
      </c>
      <c r="V1091" s="34">
        <v>124232.25</v>
      </c>
      <c r="W1091" s="34">
        <v>699.9</v>
      </c>
      <c r="X1091" s="36">
        <v>0.01</v>
      </c>
      <c r="Y1091" s="3" t="str">
        <f>IFERROR(VLOOKUP(A1091,'Pivot price tier'!$C$8:$L$2245,10,0),"")</f>
        <v xml:space="preserve"> </v>
      </c>
      <c r="Z1091" s="3" t="str">
        <f>IFERROR(VLOOKUP(A1091,'Pivot price tier by size'!$D$8:$M$2466,10,0),"")</f>
        <v>X</v>
      </c>
      <c r="AA1091" s="3" t="str">
        <f>IFERROR(VLOOKUP(A1091,'Pivot category'!$B$8:$I$2191,8,0),"")</f>
        <v xml:space="preserve"> </v>
      </c>
      <c r="AB1091" s="3" t="str">
        <f t="shared" si="17"/>
        <v/>
      </c>
      <c r="AC1091"/>
      <c r="AD1091" s="3" t="s">
        <v>16450</v>
      </c>
      <c r="AE1091" s="3" t="s">
        <v>14103</v>
      </c>
    </row>
    <row r="1092" spans="1:31" hidden="1" x14ac:dyDescent="0.25">
      <c r="A1092" t="s">
        <v>14218</v>
      </c>
      <c r="B1092" t="s">
        <v>14219</v>
      </c>
      <c r="C1092" s="3" t="s">
        <v>32</v>
      </c>
      <c r="D1092" s="3" t="s">
        <v>14018</v>
      </c>
      <c r="E1092" s="3" t="s">
        <v>5150</v>
      </c>
      <c r="F1092" s="3">
        <v>10000</v>
      </c>
      <c r="G1092" s="34">
        <v>249.99</v>
      </c>
      <c r="H1092" s="3" t="s">
        <v>12</v>
      </c>
      <c r="I1092" s="3" t="s">
        <v>74</v>
      </c>
      <c r="J1092" s="3" t="s">
        <v>15405</v>
      </c>
      <c r="K1092" s="3" t="s">
        <v>8252</v>
      </c>
      <c r="L1092" s="3" t="s">
        <v>68</v>
      </c>
      <c r="M1092" s="26">
        <v>45627</v>
      </c>
      <c r="N1092"/>
      <c r="O1092" s="3">
        <v>3</v>
      </c>
      <c r="P1092" s="34">
        <v>1249.95</v>
      </c>
      <c r="Q1092" s="34">
        <v>8249.67</v>
      </c>
      <c r="R1092" s="34">
        <v>-6999.72</v>
      </c>
      <c r="S1092" s="36">
        <v>-0.85</v>
      </c>
      <c r="T1092" s="34">
        <v>416.65000000000003</v>
      </c>
      <c r="U1092" s="34">
        <v>0</v>
      </c>
      <c r="V1092" s="34">
        <v>1249.95</v>
      </c>
      <c r="W1092" s="34">
        <v>-1249.95</v>
      </c>
      <c r="X1092" s="36">
        <v>-1</v>
      </c>
      <c r="Y1092" s="3" t="str">
        <f>IFERROR(VLOOKUP(A1092,'Pivot price tier'!$C$8:$L$2245,10,0),"")</f>
        <v>X</v>
      </c>
      <c r="Z1092" s="3" t="str">
        <f>IFERROR(VLOOKUP(A1092,'Pivot price tier by size'!$D$8:$M$2466,10,0),"")</f>
        <v>X</v>
      </c>
      <c r="AA1092" s="3" t="str">
        <f>IFERROR(VLOOKUP(A1092,'Pivot category'!$B$8:$I$2191,8,0),"")</f>
        <v>X</v>
      </c>
      <c r="AB1092" s="3" t="str">
        <f t="shared" si="17"/>
        <v>Bottom 5%</v>
      </c>
      <c r="AC1092"/>
      <c r="AD1092" s="3" t="s">
        <v>16449</v>
      </c>
      <c r="AE1092" s="3" t="s">
        <v>14101</v>
      </c>
    </row>
    <row r="1093" spans="1:31" hidden="1" x14ac:dyDescent="0.25">
      <c r="A1093" t="s">
        <v>12450</v>
      </c>
      <c r="B1093" t="s">
        <v>12451</v>
      </c>
      <c r="C1093" s="3" t="s">
        <v>32</v>
      </c>
      <c r="D1093" s="3" t="s">
        <v>12270</v>
      </c>
      <c r="E1093" s="3" t="s">
        <v>5150</v>
      </c>
      <c r="F1093" s="3">
        <v>70000</v>
      </c>
      <c r="G1093" s="34">
        <v>79.989999999999995</v>
      </c>
      <c r="H1093" s="3" t="s">
        <v>12</v>
      </c>
      <c r="I1093" s="3" t="s">
        <v>15</v>
      </c>
      <c r="J1093" s="3" t="s">
        <v>8261</v>
      </c>
      <c r="K1093" s="3" t="s">
        <v>8252</v>
      </c>
      <c r="L1093" s="3" t="s">
        <v>68</v>
      </c>
      <c r="M1093" s="26">
        <v>45261</v>
      </c>
      <c r="N1093"/>
      <c r="O1093" s="3">
        <v>26</v>
      </c>
      <c r="P1093" s="34">
        <v>479.94</v>
      </c>
      <c r="Q1093" s="34">
        <v>2459.7800000000002</v>
      </c>
      <c r="R1093" s="34">
        <v>-1979.84</v>
      </c>
      <c r="S1093" s="36">
        <v>-0.8</v>
      </c>
      <c r="T1093" s="34">
        <v>18.459230769230768</v>
      </c>
      <c r="U1093" s="34">
        <v>0</v>
      </c>
      <c r="V1093" s="34">
        <v>16398</v>
      </c>
      <c r="W1093" s="34">
        <v>-16398</v>
      </c>
      <c r="X1093" s="36">
        <v>-1</v>
      </c>
      <c r="Y1093" s="3" t="str">
        <f>IFERROR(VLOOKUP(A1093,'Pivot price tier'!$C$8:$L$2245,10,0),"")</f>
        <v>X</v>
      </c>
      <c r="Z1093" s="3" t="str">
        <f>IFERROR(VLOOKUP(A1093,'Pivot price tier by size'!$D$8:$M$2466,10,0),"")</f>
        <v>X</v>
      </c>
      <c r="AA1093" s="3" t="str">
        <f>IFERROR(VLOOKUP(A1093,'Pivot category'!$B$8:$I$2191,8,0),"")</f>
        <v>X</v>
      </c>
      <c r="AB1093" s="3" t="str">
        <f t="shared" si="17"/>
        <v>Bottom 5%</v>
      </c>
      <c r="AC1093"/>
      <c r="AD1093" s="3" t="s">
        <v>16449</v>
      </c>
      <c r="AE1093" s="3" t="s">
        <v>14101</v>
      </c>
    </row>
    <row r="1094" spans="1:31" hidden="1" x14ac:dyDescent="0.25">
      <c r="A1094" t="s">
        <v>14747</v>
      </c>
      <c r="B1094" t="s">
        <v>12452</v>
      </c>
      <c r="C1094" s="3" t="s">
        <v>32</v>
      </c>
      <c r="D1094" s="3" t="s">
        <v>12251</v>
      </c>
      <c r="E1094" s="3" t="s">
        <v>5150</v>
      </c>
      <c r="F1094" s="3">
        <v>10000</v>
      </c>
      <c r="G1094" s="34">
        <v>199.99</v>
      </c>
      <c r="H1094" s="3" t="s">
        <v>12</v>
      </c>
      <c r="I1094" s="3" t="s">
        <v>74</v>
      </c>
      <c r="J1094" s="3" t="s">
        <v>15405</v>
      </c>
      <c r="K1094" s="3" t="s">
        <v>8252</v>
      </c>
      <c r="L1094" s="3" t="s">
        <v>68</v>
      </c>
      <c r="M1094" s="26">
        <v>45261</v>
      </c>
      <c r="N1094"/>
      <c r="O1094" s="3">
        <v>1</v>
      </c>
      <c r="P1094" s="34"/>
      <c r="Q1094" s="34">
        <v>799.96</v>
      </c>
      <c r="R1094" s="34">
        <v>-799.96</v>
      </c>
      <c r="S1094" s="36">
        <v>-1</v>
      </c>
      <c r="T1094" s="34">
        <v>0</v>
      </c>
      <c r="U1094" s="34">
        <v>0</v>
      </c>
      <c r="V1094" s="34">
        <v>1799.91</v>
      </c>
      <c r="W1094" s="34">
        <v>-1799.91</v>
      </c>
      <c r="X1094" s="36">
        <v>-1</v>
      </c>
      <c r="Y1094" s="3" t="str">
        <f>IFERROR(VLOOKUP(A1094,'Pivot price tier'!$C$8:$L$2245,10,0),"")</f>
        <v>X</v>
      </c>
      <c r="Z1094" s="3" t="str">
        <f>IFERROR(VLOOKUP(A1094,'Pivot price tier by size'!$D$8:$M$2466,10,0),"")</f>
        <v>X</v>
      </c>
      <c r="AA1094" s="3" t="str">
        <f>IFERROR(VLOOKUP(A1094,'Pivot category'!$B$8:$I$2191,8,0),"")</f>
        <v>X</v>
      </c>
      <c r="AB1094" s="3" t="str">
        <f t="shared" si="17"/>
        <v>Bottom 5%</v>
      </c>
      <c r="AC1094"/>
      <c r="AD1094" s="3" t="s">
        <v>16449</v>
      </c>
      <c r="AE1094" s="3" t="s">
        <v>14101</v>
      </c>
    </row>
    <row r="1095" spans="1:31" hidden="1" x14ac:dyDescent="0.25">
      <c r="A1095" t="s">
        <v>15601</v>
      </c>
      <c r="B1095" t="s">
        <v>15602</v>
      </c>
      <c r="C1095" s="3" t="s">
        <v>32</v>
      </c>
      <c r="D1095" s="3" t="s">
        <v>15257</v>
      </c>
      <c r="E1095" s="3" t="s">
        <v>5150</v>
      </c>
      <c r="F1095" s="3">
        <v>70000</v>
      </c>
      <c r="G1095" s="34">
        <v>69.989999999999995</v>
      </c>
      <c r="H1095" s="3" t="s">
        <v>12</v>
      </c>
      <c r="I1095" s="3" t="s">
        <v>15</v>
      </c>
      <c r="J1095" s="3" t="s">
        <v>8251</v>
      </c>
      <c r="K1095" s="3" t="s">
        <v>8252</v>
      </c>
      <c r="L1095" s="3" t="s">
        <v>68</v>
      </c>
      <c r="M1095" s="26">
        <v>45901</v>
      </c>
      <c r="N1095"/>
      <c r="O1095" s="3">
        <v>36</v>
      </c>
      <c r="P1095" s="34">
        <v>21886.58</v>
      </c>
      <c r="Q1095" s="34"/>
      <c r="R1095" s="34">
        <v>21886.58</v>
      </c>
      <c r="T1095" s="34">
        <v>607.96055555555563</v>
      </c>
      <c r="U1095" s="34">
        <v>7938.78</v>
      </c>
      <c r="V1095" s="34">
        <v>0</v>
      </c>
      <c r="W1095" s="34">
        <v>7938.78</v>
      </c>
      <c r="X1095" s="36">
        <v>0</v>
      </c>
      <c r="Y1095" s="3" t="str">
        <f>IFERROR(VLOOKUP(A1095,'Pivot price tier'!$C$8:$L$2245,10,0),"")</f>
        <v>X</v>
      </c>
      <c r="Z1095" s="3" t="str">
        <f>IFERROR(VLOOKUP(A1095,'Pivot price tier by size'!$D$8:$M$2466,10,0),"")</f>
        <v xml:space="preserve"> </v>
      </c>
      <c r="AA1095" s="3" t="str">
        <f>IFERROR(VLOOKUP(A1095,'Pivot category'!$B$8:$I$2191,8,0),"")</f>
        <v>X</v>
      </c>
      <c r="AB1095" s="3" t="str">
        <f t="shared" si="17"/>
        <v>Bottom 5%</v>
      </c>
      <c r="AC1095"/>
      <c r="AD1095" s="3" t="s">
        <v>16449</v>
      </c>
      <c r="AE1095" s="3" t="s">
        <v>14101</v>
      </c>
    </row>
    <row r="1096" spans="1:31" hidden="1" x14ac:dyDescent="0.25">
      <c r="A1096" t="s">
        <v>16341</v>
      </c>
      <c r="B1096" t="s">
        <v>16342</v>
      </c>
      <c r="C1096" s="3" t="s">
        <v>32</v>
      </c>
      <c r="D1096" s="3" t="s">
        <v>16300</v>
      </c>
      <c r="E1096" s="3" t="s">
        <v>5150</v>
      </c>
      <c r="F1096" s="3">
        <v>10000</v>
      </c>
      <c r="G1096" s="34">
        <v>54.99</v>
      </c>
      <c r="H1096" s="3" t="s">
        <v>12</v>
      </c>
      <c r="I1096" s="3" t="s">
        <v>15</v>
      </c>
      <c r="J1096" s="3" t="s">
        <v>8354</v>
      </c>
      <c r="K1096" s="3" t="s">
        <v>8252</v>
      </c>
      <c r="L1096" s="3" t="s">
        <v>68</v>
      </c>
      <c r="M1096" s="26">
        <v>46054</v>
      </c>
      <c r="N1096"/>
      <c r="O1096" s="3">
        <v>4</v>
      </c>
      <c r="P1096" s="34">
        <v>6378.84</v>
      </c>
      <c r="Q1096" s="34"/>
      <c r="R1096" s="34">
        <v>6378.84</v>
      </c>
      <c r="T1096" s="34">
        <v>1594.71</v>
      </c>
      <c r="U1096" s="34">
        <v>6598.8</v>
      </c>
      <c r="V1096" s="34">
        <v>0</v>
      </c>
      <c r="W1096" s="34">
        <v>6598.8</v>
      </c>
      <c r="X1096" s="36">
        <v>0</v>
      </c>
      <c r="Y1096" s="3" t="str">
        <f>IFERROR(VLOOKUP(A1096,'Pivot price tier'!$C$8:$L$2245,10,0),"")</f>
        <v xml:space="preserve"> </v>
      </c>
      <c r="Z1096" s="3" t="str">
        <f>IFERROR(VLOOKUP(A1096,'Pivot price tier by size'!$D$8:$M$2466,10,0),"")</f>
        <v xml:space="preserve"> </v>
      </c>
      <c r="AA1096" s="3" t="str">
        <f>IFERROR(VLOOKUP(A1096,'Pivot category'!$B$8:$I$2191,8,0),"")</f>
        <v>X</v>
      </c>
      <c r="AB1096" s="3" t="str">
        <f t="shared" si="17"/>
        <v>Bottom 5%</v>
      </c>
      <c r="AC1096"/>
      <c r="AD1096" s="3" t="s">
        <v>16449</v>
      </c>
      <c r="AE1096" s="3" t="s">
        <v>14101</v>
      </c>
    </row>
    <row r="1097" spans="1:31" hidden="1" x14ac:dyDescent="0.25">
      <c r="A1097" t="s">
        <v>11620</v>
      </c>
      <c r="B1097" t="s">
        <v>13899</v>
      </c>
      <c r="C1097" s="3" t="s">
        <v>36</v>
      </c>
      <c r="D1097" s="3" t="s">
        <v>2832</v>
      </c>
      <c r="E1097" s="3" t="s">
        <v>5150</v>
      </c>
      <c r="F1097" s="3">
        <v>4000</v>
      </c>
      <c r="G1097" s="34">
        <v>22.19</v>
      </c>
      <c r="H1097" s="3" t="s">
        <v>27</v>
      </c>
      <c r="I1097" s="3" t="s">
        <v>19</v>
      </c>
      <c r="J1097" s="3" t="s">
        <v>8253</v>
      </c>
      <c r="K1097" s="3" t="s">
        <v>8260</v>
      </c>
      <c r="L1097" s="3" t="s">
        <v>8257</v>
      </c>
      <c r="M1097" s="26">
        <v>45597</v>
      </c>
      <c r="N1097"/>
      <c r="O1097" s="3" t="s">
        <v>78</v>
      </c>
      <c r="P1097" s="34"/>
      <c r="Q1097" s="34">
        <v>0</v>
      </c>
      <c r="R1097" s="34">
        <v>0</v>
      </c>
      <c r="T1097" s="34" t="s">
        <v>78</v>
      </c>
      <c r="U1097" s="34">
        <v>0</v>
      </c>
      <c r="V1097" s="34">
        <v>36.99</v>
      </c>
      <c r="W1097" s="34">
        <v>-36.99</v>
      </c>
      <c r="X1097" s="36">
        <v>-1</v>
      </c>
      <c r="Y1097" s="3" t="str">
        <f>IFERROR(VLOOKUP(A1097,'Pivot price tier'!$C$8:$L$2245,10,0),"")</f>
        <v/>
      </c>
      <c r="Z1097" s="3" t="str">
        <f>IFERROR(VLOOKUP(A1097,'Pivot price tier by size'!$D$8:$M$2466,10,0),"")</f>
        <v/>
      </c>
      <c r="AA1097" s="3" t="str">
        <f>IFERROR(VLOOKUP(A1097,'Pivot category'!$B$8:$I$2191,8,0),"")</f>
        <v/>
      </c>
      <c r="AB1097" s="3" t="str">
        <f t="shared" si="17"/>
        <v>Bottom 5%</v>
      </c>
      <c r="AC1097"/>
      <c r="AD1097" s="3" t="s">
        <v>16446</v>
      </c>
      <c r="AE1097" s="3" t="s">
        <v>14120</v>
      </c>
    </row>
    <row r="1098" spans="1:31" hidden="1" x14ac:dyDescent="0.25">
      <c r="A1098" t="s">
        <v>13900</v>
      </c>
      <c r="B1098" t="s">
        <v>13901</v>
      </c>
      <c r="C1098" s="3" t="s">
        <v>32</v>
      </c>
      <c r="D1098" s="3" t="s">
        <v>2837</v>
      </c>
      <c r="E1098" s="3" t="s">
        <v>5151</v>
      </c>
      <c r="F1098" s="3">
        <v>1000</v>
      </c>
      <c r="G1098" s="34">
        <v>39.99</v>
      </c>
      <c r="H1098" s="3" t="s">
        <v>12619</v>
      </c>
      <c r="I1098" s="3" t="s">
        <v>21</v>
      </c>
      <c r="J1098" s="3" t="s">
        <v>8256</v>
      </c>
      <c r="K1098" s="3" t="s">
        <v>8258</v>
      </c>
      <c r="L1098" s="3" t="s">
        <v>8254</v>
      </c>
      <c r="M1098" s="26" t="s">
        <v>13873</v>
      </c>
      <c r="N1098"/>
      <c r="O1098" s="3">
        <v>2</v>
      </c>
      <c r="P1098" s="34">
        <v>999.75</v>
      </c>
      <c r="Q1098" s="34">
        <v>9855.51</v>
      </c>
      <c r="R1098" s="34">
        <v>-8855.76</v>
      </c>
      <c r="S1098" s="36">
        <v>-0.9</v>
      </c>
      <c r="T1098" s="34">
        <v>499.875</v>
      </c>
      <c r="U1098" s="34">
        <v>0</v>
      </c>
      <c r="V1098" s="34">
        <v>10268.43</v>
      </c>
      <c r="W1098" s="34">
        <v>-10268.43</v>
      </c>
      <c r="X1098" s="36">
        <v>-1</v>
      </c>
      <c r="Y1098" s="3" t="str">
        <f>IFERROR(VLOOKUP(A1098,'Pivot price tier'!$C$8:$L$2245,10,0),"")</f>
        <v/>
      </c>
      <c r="Z1098" s="3" t="str">
        <f>IFERROR(VLOOKUP(A1098,'Pivot price tier by size'!$D$8:$M$2466,10,0),"")</f>
        <v/>
      </c>
      <c r="AA1098" s="3" t="str">
        <f>IFERROR(VLOOKUP(A1098,'Pivot category'!$B$8:$I$2191,8,0),"")</f>
        <v/>
      </c>
      <c r="AB1098" s="3" t="str">
        <f t="shared" si="17"/>
        <v>Bottom 5%</v>
      </c>
      <c r="AC1098"/>
      <c r="AD1098" s="3" t="s">
        <v>16450</v>
      </c>
      <c r="AE1098" s="3" t="s">
        <v>14103</v>
      </c>
    </row>
    <row r="1099" spans="1:31" x14ac:dyDescent="0.25">
      <c r="A1099" t="s">
        <v>14188</v>
      </c>
      <c r="B1099" t="s">
        <v>14189</v>
      </c>
      <c r="C1099" s="3" t="s">
        <v>32</v>
      </c>
      <c r="D1099" s="3" t="s">
        <v>14048</v>
      </c>
      <c r="E1099" s="3" t="s">
        <v>5150</v>
      </c>
      <c r="F1099" s="3">
        <v>70000</v>
      </c>
      <c r="G1099" s="34">
        <v>31.99</v>
      </c>
      <c r="H1099" s="3" t="s">
        <v>27</v>
      </c>
      <c r="I1099" s="3" t="s">
        <v>21</v>
      </c>
      <c r="J1099" s="3" t="s">
        <v>8251</v>
      </c>
      <c r="K1099" s="3" t="s">
        <v>8252</v>
      </c>
      <c r="L1099" s="3" t="s">
        <v>68</v>
      </c>
      <c r="M1099" s="26">
        <v>45627</v>
      </c>
      <c r="N1099"/>
      <c r="O1099" s="3">
        <v>56</v>
      </c>
      <c r="P1099" s="34">
        <v>42740.56</v>
      </c>
      <c r="Q1099" s="34">
        <v>21397.29</v>
      </c>
      <c r="R1099" s="34">
        <v>21343.27</v>
      </c>
      <c r="S1099" s="36">
        <v>1</v>
      </c>
      <c r="T1099" s="34">
        <v>763.22428571428566</v>
      </c>
      <c r="U1099" s="34">
        <v>77221.72</v>
      </c>
      <c r="V1099" s="34">
        <v>33565.449999999997</v>
      </c>
      <c r="W1099" s="34">
        <v>43656.27</v>
      </c>
      <c r="X1099" s="36">
        <v>1.3</v>
      </c>
      <c r="Y1099" s="3" t="str">
        <f>IFERROR(VLOOKUP(A1099,'Pivot price tier'!$C$8:$L$2245,10,0),"")</f>
        <v xml:space="preserve"> </v>
      </c>
      <c r="Z1099" s="3" t="str">
        <f>IFERROR(VLOOKUP(A1099,'Pivot price tier by size'!$D$8:$M$2466,10,0),"")</f>
        <v xml:space="preserve"> </v>
      </c>
      <c r="AA1099" s="3" t="str">
        <f>IFERROR(VLOOKUP(A1099,'Pivot category'!$B$8:$I$2191,8,0),"")</f>
        <v>X</v>
      </c>
      <c r="AB1099" s="3" t="str">
        <f t="shared" si="17"/>
        <v>Bottom 5%</v>
      </c>
      <c r="AC1099"/>
      <c r="AD1099" s="3" t="s">
        <v>11232</v>
      </c>
      <c r="AE1099" s="3" t="s">
        <v>14092</v>
      </c>
    </row>
    <row r="1100" spans="1:31" x14ac:dyDescent="0.25">
      <c r="A1100" t="s">
        <v>12969</v>
      </c>
      <c r="B1100" t="s">
        <v>12970</v>
      </c>
      <c r="C1100" s="3" t="s">
        <v>34</v>
      </c>
      <c r="D1100" s="3" t="s">
        <v>12917</v>
      </c>
      <c r="E1100" s="3" t="s">
        <v>5150</v>
      </c>
      <c r="F1100" s="3">
        <v>7000</v>
      </c>
      <c r="G1100" s="34">
        <v>35.99</v>
      </c>
      <c r="H1100" s="3" t="s">
        <v>27</v>
      </c>
      <c r="I1100" s="3" t="s">
        <v>15</v>
      </c>
      <c r="J1100" s="3" t="s">
        <v>8251</v>
      </c>
      <c r="K1100" s="3" t="s">
        <v>8252</v>
      </c>
      <c r="L1100" s="3" t="s">
        <v>68</v>
      </c>
      <c r="M1100" s="26">
        <v>45474</v>
      </c>
      <c r="N1100"/>
      <c r="O1100" s="3">
        <v>22</v>
      </c>
      <c r="P1100" s="34">
        <v>31203.33</v>
      </c>
      <c r="Q1100" s="34">
        <v>8421.66</v>
      </c>
      <c r="R1100" s="34">
        <v>22781.67</v>
      </c>
      <c r="S1100" s="36">
        <v>2.71</v>
      </c>
      <c r="T1100" s="34">
        <v>1418.3331818181819</v>
      </c>
      <c r="U1100" s="34">
        <v>32103.08</v>
      </c>
      <c r="V1100" s="34">
        <v>28792</v>
      </c>
      <c r="W1100" s="34">
        <v>3311.08</v>
      </c>
      <c r="X1100" s="36">
        <v>0.11</v>
      </c>
      <c r="Y1100" s="3" t="str">
        <f>IFERROR(VLOOKUP(A1100,'Pivot price tier'!$C$8:$L$2245,10,0),"")</f>
        <v xml:space="preserve"> </v>
      </c>
      <c r="Z1100" s="3" t="str">
        <f>IFERROR(VLOOKUP(A1100,'Pivot price tier by size'!$D$8:$M$2466,10,0),"")</f>
        <v xml:space="preserve"> </v>
      </c>
      <c r="AA1100" s="3" t="str">
        <f>IFERROR(VLOOKUP(A1100,'Pivot category'!$B$8:$I$2191,8,0),"")</f>
        <v>X</v>
      </c>
      <c r="AB1100" s="3" t="str">
        <f t="shared" si="17"/>
        <v>Bottom 5%</v>
      </c>
      <c r="AC1100"/>
      <c r="AD1100" s="3" t="s">
        <v>16464</v>
      </c>
      <c r="AE1100" s="3" t="s">
        <v>14105</v>
      </c>
    </row>
    <row r="1101" spans="1:31" x14ac:dyDescent="0.25">
      <c r="A1101" t="s">
        <v>8464</v>
      </c>
      <c r="B1101" t="s">
        <v>5018</v>
      </c>
      <c r="C1101" s="3" t="s">
        <v>32</v>
      </c>
      <c r="D1101" s="3" t="s">
        <v>4957</v>
      </c>
      <c r="E1101" s="3">
        <v>0</v>
      </c>
      <c r="F1101" s="3">
        <v>7000</v>
      </c>
      <c r="G1101" s="34">
        <v>29.99</v>
      </c>
      <c r="H1101" s="3" t="s">
        <v>29</v>
      </c>
      <c r="I1101" s="3" t="s">
        <v>21</v>
      </c>
      <c r="J1101" s="3" t="s">
        <v>8251</v>
      </c>
      <c r="K1101" s="3" t="s">
        <v>8252</v>
      </c>
      <c r="L1101" s="3" t="s">
        <v>68</v>
      </c>
      <c r="M1101" s="26" t="s">
        <v>13873</v>
      </c>
      <c r="N1101"/>
      <c r="O1101" s="3">
        <v>79</v>
      </c>
      <c r="P1101" s="34">
        <v>24401.82</v>
      </c>
      <c r="Q1101" s="34">
        <v>26698.44</v>
      </c>
      <c r="R1101" s="34">
        <v>-2296.62</v>
      </c>
      <c r="S1101" s="36">
        <v>-0.09</v>
      </c>
      <c r="T1101" s="34">
        <v>308.88379746835443</v>
      </c>
      <c r="U1101" s="34">
        <v>10105.61</v>
      </c>
      <c r="V1101" s="34">
        <v>17107.580000000002</v>
      </c>
      <c r="W1101" s="34">
        <v>-7001.97</v>
      </c>
      <c r="X1101" s="36">
        <v>-0.41</v>
      </c>
      <c r="Y1101" s="3" t="str">
        <f>IFERROR(VLOOKUP(A1101,'Pivot price tier'!$C$8:$L$2245,10,0),"")</f>
        <v xml:space="preserve"> </v>
      </c>
      <c r="Z1101" s="3" t="str">
        <f>IFERROR(VLOOKUP(A1101,'Pivot price tier by size'!$D$8:$M$2466,10,0),"")</f>
        <v xml:space="preserve"> </v>
      </c>
      <c r="AA1101" s="3" t="str">
        <f>IFERROR(VLOOKUP(A1101,'Pivot category'!$B$8:$I$2191,8,0),"")</f>
        <v>X</v>
      </c>
      <c r="AB1101" s="3" t="str">
        <f t="shared" si="17"/>
        <v>Bottom 5%</v>
      </c>
      <c r="AC1101"/>
      <c r="AD1101" s="3" t="s">
        <v>16451</v>
      </c>
      <c r="AE1101" s="3" t="s">
        <v>16511</v>
      </c>
    </row>
    <row r="1102" spans="1:31" x14ac:dyDescent="0.25">
      <c r="A1102" t="s">
        <v>9802</v>
      </c>
      <c r="B1102" t="s">
        <v>9803</v>
      </c>
      <c r="C1102" s="3" t="s">
        <v>34</v>
      </c>
      <c r="D1102" s="3" t="s">
        <v>9687</v>
      </c>
      <c r="E1102" s="3">
        <v>0</v>
      </c>
      <c r="F1102" s="3">
        <v>1000</v>
      </c>
      <c r="G1102" s="34">
        <v>17.989999999999998</v>
      </c>
      <c r="H1102" s="3" t="s">
        <v>29</v>
      </c>
      <c r="I1102" s="3" t="s">
        <v>23</v>
      </c>
      <c r="J1102" s="3" t="s">
        <v>8251</v>
      </c>
      <c r="K1102" s="3" t="s">
        <v>8252</v>
      </c>
      <c r="L1102" s="3" t="s">
        <v>68</v>
      </c>
      <c r="M1102" s="26" t="s">
        <v>13873</v>
      </c>
      <c r="N1102"/>
      <c r="O1102" s="3">
        <v>33</v>
      </c>
      <c r="P1102" s="34">
        <v>17270.400000000001</v>
      </c>
      <c r="Q1102" s="34">
        <v>11603.55</v>
      </c>
      <c r="R1102" s="34">
        <v>5666.85</v>
      </c>
      <c r="S1102" s="36">
        <v>0.49</v>
      </c>
      <c r="T1102" s="34">
        <v>523.34545454545457</v>
      </c>
      <c r="U1102" s="34">
        <v>11549.58</v>
      </c>
      <c r="V1102" s="34">
        <v>35.979999999999997</v>
      </c>
      <c r="W1102" s="34">
        <v>11513.6</v>
      </c>
      <c r="X1102" s="36">
        <v>320</v>
      </c>
      <c r="Y1102" s="3" t="str">
        <f>IFERROR(VLOOKUP(A1102,'Pivot price tier'!$C$8:$L$2245,10,0),"")</f>
        <v xml:space="preserve"> </v>
      </c>
      <c r="Z1102" s="3" t="str">
        <f>IFERROR(VLOOKUP(A1102,'Pivot price tier by size'!$D$8:$M$2466,10,0),"")</f>
        <v xml:space="preserve"> </v>
      </c>
      <c r="AA1102" s="3" t="str">
        <f>IFERROR(VLOOKUP(A1102,'Pivot category'!$B$8:$I$2191,8,0),"")</f>
        <v>X</v>
      </c>
      <c r="AB1102" s="3" t="str">
        <f t="shared" si="17"/>
        <v>Bottom 5%</v>
      </c>
      <c r="AC1102"/>
      <c r="AD1102" s="3" t="s">
        <v>16451</v>
      </c>
      <c r="AE1102" s="3" t="s">
        <v>14119</v>
      </c>
    </row>
    <row r="1103" spans="1:31" hidden="1" x14ac:dyDescent="0.25">
      <c r="A1103" t="s">
        <v>6681</v>
      </c>
      <c r="B1103" t="s">
        <v>551</v>
      </c>
      <c r="C1103" s="3" t="s">
        <v>32</v>
      </c>
      <c r="D1103" s="3" t="s">
        <v>2838</v>
      </c>
      <c r="E1103" s="3" t="s">
        <v>5151</v>
      </c>
      <c r="F1103" s="3">
        <v>8000</v>
      </c>
      <c r="G1103" s="34">
        <v>99.99</v>
      </c>
      <c r="H1103" s="3" t="s">
        <v>12619</v>
      </c>
      <c r="I1103" s="3" t="s">
        <v>15</v>
      </c>
      <c r="J1103" s="3" t="s">
        <v>8256</v>
      </c>
      <c r="K1103" s="3" t="s">
        <v>8273</v>
      </c>
      <c r="L1103" s="3" t="s">
        <v>8254</v>
      </c>
      <c r="M1103" s="26" t="s">
        <v>13873</v>
      </c>
      <c r="N1103"/>
      <c r="O1103" s="3" t="s">
        <v>78</v>
      </c>
      <c r="P1103" s="34"/>
      <c r="Q1103" s="34">
        <v>199.98</v>
      </c>
      <c r="R1103" s="34">
        <v>-199.98</v>
      </c>
      <c r="S1103" s="36">
        <v>-1</v>
      </c>
      <c r="T1103" s="34" t="s">
        <v>78</v>
      </c>
      <c r="U1103" s="34" t="s">
        <v>78</v>
      </c>
      <c r="V1103" s="34" t="s">
        <v>78</v>
      </c>
      <c r="W1103" s="34" t="s">
        <v>78</v>
      </c>
      <c r="X1103" s="36" t="s">
        <v>78</v>
      </c>
      <c r="Y1103" s="3" t="str">
        <f>IFERROR(VLOOKUP(A1103,'Pivot price tier'!$C$8:$L$2245,10,0),"")</f>
        <v/>
      </c>
      <c r="Z1103" s="3" t="str">
        <f>IFERROR(VLOOKUP(A1103,'Pivot price tier by size'!$D$8:$M$2466,10,0),"")</f>
        <v/>
      </c>
      <c r="AA1103" s="3" t="str">
        <f>IFERROR(VLOOKUP(A1103,'Pivot category'!$B$8:$I$2191,8,0),"")</f>
        <v/>
      </c>
      <c r="AB1103" s="3" t="str">
        <f t="shared" si="17"/>
        <v>Bottom 5%</v>
      </c>
      <c r="AC1103"/>
      <c r="AD1103" s="3" t="s">
        <v>16450</v>
      </c>
      <c r="AE1103" s="3" t="s">
        <v>14103</v>
      </c>
    </row>
    <row r="1104" spans="1:31" hidden="1" x14ac:dyDescent="0.25">
      <c r="A1104" t="s">
        <v>6240</v>
      </c>
      <c r="B1104" t="s">
        <v>552</v>
      </c>
      <c r="C1104" s="3" t="s">
        <v>32</v>
      </c>
      <c r="D1104" s="3" t="s">
        <v>2839</v>
      </c>
      <c r="E1104" s="3">
        <v>0</v>
      </c>
      <c r="F1104" s="3">
        <v>5000</v>
      </c>
      <c r="G1104" s="34">
        <v>11.99</v>
      </c>
      <c r="H1104" s="3" t="s">
        <v>29</v>
      </c>
      <c r="I1104" s="3" t="s">
        <v>17</v>
      </c>
      <c r="J1104" s="3" t="s">
        <v>8253</v>
      </c>
      <c r="K1104" s="3" t="s">
        <v>8260</v>
      </c>
      <c r="L1104" s="3" t="s">
        <v>8257</v>
      </c>
      <c r="M1104" s="26" t="s">
        <v>13873</v>
      </c>
      <c r="N1104"/>
      <c r="O1104" s="3">
        <v>1</v>
      </c>
      <c r="P1104" s="34"/>
      <c r="Q1104" s="34">
        <v>135.9</v>
      </c>
      <c r="R1104" s="34">
        <v>-135.9</v>
      </c>
      <c r="S1104" s="36">
        <v>-1</v>
      </c>
      <c r="T1104" s="34">
        <v>0</v>
      </c>
      <c r="U1104" s="34">
        <v>0</v>
      </c>
      <c r="V1104" s="34">
        <v>439.78</v>
      </c>
      <c r="W1104" s="34">
        <v>-439.78</v>
      </c>
      <c r="X1104" s="36">
        <v>-1</v>
      </c>
      <c r="Y1104" s="3" t="str">
        <f>IFERROR(VLOOKUP(A1104,'Pivot price tier'!$C$8:$L$2245,10,0),"")</f>
        <v/>
      </c>
      <c r="Z1104" s="3" t="str">
        <f>IFERROR(VLOOKUP(A1104,'Pivot price tier by size'!$D$8:$M$2466,10,0),"")</f>
        <v/>
      </c>
      <c r="AA1104" s="3" t="str">
        <f>IFERROR(VLOOKUP(A1104,'Pivot category'!$B$8:$I$2191,8,0),"")</f>
        <v/>
      </c>
      <c r="AB1104" s="3" t="str">
        <f t="shared" si="17"/>
        <v>Bottom 5%</v>
      </c>
      <c r="AC1104"/>
      <c r="AD1104" s="3" t="s">
        <v>16446</v>
      </c>
      <c r="AE1104" s="3" t="s">
        <v>14111</v>
      </c>
    </row>
    <row r="1105" spans="1:31" hidden="1" x14ac:dyDescent="0.25">
      <c r="A1105" t="s">
        <v>10845</v>
      </c>
      <c r="B1105" t="s">
        <v>10846</v>
      </c>
      <c r="C1105" s="3" t="s">
        <v>32</v>
      </c>
      <c r="D1105" s="3" t="s">
        <v>10730</v>
      </c>
      <c r="E1105" s="3" t="s">
        <v>5150</v>
      </c>
      <c r="F1105" s="3">
        <v>7000</v>
      </c>
      <c r="G1105" s="34">
        <v>129.99</v>
      </c>
      <c r="H1105" s="3" t="s">
        <v>28</v>
      </c>
      <c r="I1105" s="3" t="s">
        <v>74</v>
      </c>
      <c r="J1105" s="3" t="s">
        <v>8256</v>
      </c>
      <c r="K1105" s="3" t="s">
        <v>8258</v>
      </c>
      <c r="L1105" s="3" t="s">
        <v>8254</v>
      </c>
      <c r="M1105" s="26" t="s">
        <v>13873</v>
      </c>
      <c r="N1105"/>
      <c r="O1105" s="3">
        <v>3</v>
      </c>
      <c r="P1105" s="34">
        <v>779.94</v>
      </c>
      <c r="Q1105" s="34">
        <v>2729.79</v>
      </c>
      <c r="R1105" s="34">
        <v>-1949.85</v>
      </c>
      <c r="S1105" s="36">
        <v>-0.71</v>
      </c>
      <c r="T1105" s="34">
        <v>259.98</v>
      </c>
      <c r="U1105" s="34">
        <v>779.94</v>
      </c>
      <c r="V1105" s="34">
        <v>129.99</v>
      </c>
      <c r="W1105" s="34">
        <v>649.95000000000005</v>
      </c>
      <c r="X1105" s="36">
        <v>5</v>
      </c>
      <c r="Y1105" s="3" t="str">
        <f>IFERROR(VLOOKUP(A1105,'Pivot price tier'!$C$8:$L$2245,10,0),"")</f>
        <v/>
      </c>
      <c r="Z1105" s="3" t="str">
        <f>IFERROR(VLOOKUP(A1105,'Pivot price tier by size'!$D$8:$M$2466,10,0),"")</f>
        <v/>
      </c>
      <c r="AA1105" s="3" t="str">
        <f>IFERROR(VLOOKUP(A1105,'Pivot category'!$B$8:$I$2191,8,0),"")</f>
        <v/>
      </c>
      <c r="AB1105" s="3" t="str">
        <f t="shared" si="17"/>
        <v>Bottom 5%</v>
      </c>
      <c r="AC1105"/>
      <c r="AD1105" s="3" t="s">
        <v>11231</v>
      </c>
      <c r="AE1105" s="3" t="s">
        <v>14099</v>
      </c>
    </row>
    <row r="1106" spans="1:31" x14ac:dyDescent="0.25">
      <c r="A1106" t="s">
        <v>5997</v>
      </c>
      <c r="B1106" t="s">
        <v>197</v>
      </c>
      <c r="C1106" s="3" t="s">
        <v>32</v>
      </c>
      <c r="D1106" s="3" t="s">
        <v>2435</v>
      </c>
      <c r="E1106" s="3" t="s">
        <v>5152</v>
      </c>
      <c r="F1106" s="3">
        <v>1000</v>
      </c>
      <c r="G1106" s="34">
        <v>71.989999999999995</v>
      </c>
      <c r="H1106" s="3" t="s">
        <v>12619</v>
      </c>
      <c r="I1106" s="3" t="s">
        <v>15</v>
      </c>
      <c r="J1106" s="3" t="s">
        <v>8251</v>
      </c>
      <c r="K1106" s="3" t="s">
        <v>8252</v>
      </c>
      <c r="L1106" s="3" t="s">
        <v>68</v>
      </c>
      <c r="M1106" s="26" t="s">
        <v>13873</v>
      </c>
      <c r="N1106"/>
      <c r="O1106" s="3">
        <v>35</v>
      </c>
      <c r="P1106" s="34">
        <v>18898.22</v>
      </c>
      <c r="Q1106" s="34">
        <v>19777.099999999999</v>
      </c>
      <c r="R1106" s="34">
        <v>-878.88</v>
      </c>
      <c r="S1106" s="36">
        <v>-0.04</v>
      </c>
      <c r="T1106" s="34">
        <v>539.94914285714287</v>
      </c>
      <c r="U1106" s="34">
        <v>3474.5</v>
      </c>
      <c r="V1106" s="34">
        <v>6733.03</v>
      </c>
      <c r="W1106" s="34">
        <v>-3258.53</v>
      </c>
      <c r="X1106" s="36">
        <v>-0.48</v>
      </c>
      <c r="Y1106" s="3" t="str">
        <f>IFERROR(VLOOKUP(A1106,'Pivot price tier'!$C$8:$L$2245,10,0),"")</f>
        <v xml:space="preserve"> </v>
      </c>
      <c r="Z1106" s="3" t="str">
        <f>IFERROR(VLOOKUP(A1106,'Pivot price tier by size'!$D$8:$M$2466,10,0),"")</f>
        <v xml:space="preserve"> </v>
      </c>
      <c r="AA1106" s="3" t="str">
        <f>IFERROR(VLOOKUP(A1106,'Pivot category'!$B$8:$I$2191,8,0),"")</f>
        <v>X</v>
      </c>
      <c r="AB1106" s="3" t="str">
        <f t="shared" si="17"/>
        <v>Bottom 5%</v>
      </c>
      <c r="AC1106"/>
      <c r="AD1106" s="3" t="s">
        <v>16452</v>
      </c>
      <c r="AE1106" s="3" t="s">
        <v>16453</v>
      </c>
    </row>
    <row r="1107" spans="1:31" hidden="1" x14ac:dyDescent="0.25">
      <c r="A1107" t="s">
        <v>14501</v>
      </c>
      <c r="B1107" t="s">
        <v>14502</v>
      </c>
      <c r="C1107" s="3" t="s">
        <v>32</v>
      </c>
      <c r="D1107" s="3" t="s">
        <v>2841</v>
      </c>
      <c r="E1107" s="3" t="s">
        <v>5150</v>
      </c>
      <c r="F1107" s="3">
        <v>5000</v>
      </c>
      <c r="G1107" s="34">
        <v>16.79</v>
      </c>
      <c r="H1107" s="3" t="s">
        <v>28</v>
      </c>
      <c r="I1107" s="3" t="s">
        <v>19</v>
      </c>
      <c r="J1107" s="3" t="s">
        <v>8253</v>
      </c>
      <c r="K1107" s="3" t="s">
        <v>8260</v>
      </c>
      <c r="L1107" s="3" t="s">
        <v>8257</v>
      </c>
      <c r="M1107" s="26">
        <v>45689</v>
      </c>
      <c r="N1107"/>
      <c r="O1107" s="3" t="s">
        <v>78</v>
      </c>
      <c r="P1107" s="34"/>
      <c r="Q1107" s="34">
        <v>33.58</v>
      </c>
      <c r="R1107" s="34">
        <v>-33.58</v>
      </c>
      <c r="S1107" s="36">
        <v>-1</v>
      </c>
      <c r="T1107" s="34" t="s">
        <v>78</v>
      </c>
      <c r="U1107" s="34" t="s">
        <v>78</v>
      </c>
      <c r="V1107" s="34" t="s">
        <v>78</v>
      </c>
      <c r="W1107" s="34" t="s">
        <v>78</v>
      </c>
      <c r="X1107" s="36" t="s">
        <v>78</v>
      </c>
      <c r="Y1107" s="3" t="str">
        <f>IFERROR(VLOOKUP(A1107,'Pivot price tier'!$C$8:$L$2245,10,0),"")</f>
        <v/>
      </c>
      <c r="Z1107" s="3" t="str">
        <f>IFERROR(VLOOKUP(A1107,'Pivot price tier by size'!$D$8:$M$2466,10,0),"")</f>
        <v/>
      </c>
      <c r="AA1107" s="3" t="str">
        <f>IFERROR(VLOOKUP(A1107,'Pivot category'!$B$8:$I$2191,8,0),"")</f>
        <v/>
      </c>
      <c r="AB1107" s="3" t="str">
        <f t="shared" si="17"/>
        <v>Bottom 5%</v>
      </c>
      <c r="AC1107"/>
      <c r="AD1107" s="3" t="s">
        <v>16446</v>
      </c>
      <c r="AE1107" s="3" t="s">
        <v>14099</v>
      </c>
    </row>
    <row r="1108" spans="1:31" x14ac:dyDescent="0.25">
      <c r="A1108" t="s">
        <v>9346</v>
      </c>
      <c r="B1108" t="s">
        <v>9345</v>
      </c>
      <c r="C1108" s="3" t="s">
        <v>32</v>
      </c>
      <c r="D1108" s="3" t="s">
        <v>9181</v>
      </c>
      <c r="E1108" s="3" t="s">
        <v>5150</v>
      </c>
      <c r="F1108" s="3">
        <v>7000</v>
      </c>
      <c r="G1108" s="34">
        <v>49.99</v>
      </c>
      <c r="H1108" s="3" t="s">
        <v>27</v>
      </c>
      <c r="I1108" s="3" t="s">
        <v>23</v>
      </c>
      <c r="J1108" s="3" t="s">
        <v>8251</v>
      </c>
      <c r="K1108" s="3" t="s">
        <v>8252</v>
      </c>
      <c r="L1108" s="3" t="s">
        <v>68</v>
      </c>
      <c r="M1108" s="26" t="s">
        <v>13873</v>
      </c>
      <c r="N1108"/>
      <c r="O1108" s="3">
        <v>33</v>
      </c>
      <c r="P1108" s="34">
        <v>17536.28</v>
      </c>
      <c r="Q1108" s="34">
        <v>16797.63</v>
      </c>
      <c r="R1108" s="34">
        <v>738.65</v>
      </c>
      <c r="S1108" s="36">
        <v>0.04</v>
      </c>
      <c r="T1108" s="34">
        <v>531.40242424242422</v>
      </c>
      <c r="U1108" s="34">
        <v>19855.84</v>
      </c>
      <c r="V1108" s="34">
        <v>12866.42</v>
      </c>
      <c r="W1108" s="34">
        <v>6989.42</v>
      </c>
      <c r="X1108" s="36">
        <v>0.54</v>
      </c>
      <c r="Y1108" s="3" t="str">
        <f>IFERROR(VLOOKUP(A1108,'Pivot price tier'!$C$8:$L$2245,10,0),"")</f>
        <v xml:space="preserve"> </v>
      </c>
      <c r="Z1108" s="3" t="str">
        <f>IFERROR(VLOOKUP(A1108,'Pivot price tier by size'!$D$8:$M$2466,10,0),"")</f>
        <v xml:space="preserve"> </v>
      </c>
      <c r="AA1108" s="3" t="str">
        <f>IFERROR(VLOOKUP(A1108,'Pivot category'!$B$8:$I$2191,8,0),"")</f>
        <v>X</v>
      </c>
      <c r="AB1108" s="3" t="str">
        <f t="shared" si="17"/>
        <v>Bottom 5%</v>
      </c>
      <c r="AC1108"/>
      <c r="AD1108" s="3" t="s">
        <v>16449</v>
      </c>
      <c r="AE1108" s="3" t="s">
        <v>14103</v>
      </c>
    </row>
    <row r="1109" spans="1:31" x14ac:dyDescent="0.25">
      <c r="A1109" t="s">
        <v>13631</v>
      </c>
      <c r="B1109" t="s">
        <v>13632</v>
      </c>
      <c r="C1109" s="3" t="s">
        <v>32</v>
      </c>
      <c r="D1109" s="3" t="s">
        <v>13472</v>
      </c>
      <c r="E1109" s="3">
        <v>0</v>
      </c>
      <c r="F1109" s="3">
        <v>70000</v>
      </c>
      <c r="G1109" s="34">
        <v>29.99</v>
      </c>
      <c r="H1109" s="3" t="s">
        <v>29</v>
      </c>
      <c r="I1109" s="3" t="s">
        <v>23</v>
      </c>
      <c r="J1109" s="3" t="s">
        <v>8251</v>
      </c>
      <c r="K1109" s="3" t="s">
        <v>8252</v>
      </c>
      <c r="L1109" s="3" t="s">
        <v>68</v>
      </c>
      <c r="M1109" s="26">
        <v>45566</v>
      </c>
      <c r="N1109"/>
      <c r="O1109" s="3">
        <v>1</v>
      </c>
      <c r="P1109" s="34">
        <v>23389.14</v>
      </c>
      <c r="Q1109" s="34">
        <v>25665.37</v>
      </c>
      <c r="R1109" s="34">
        <v>-2276.23</v>
      </c>
      <c r="S1109" s="36">
        <v>-0.09</v>
      </c>
      <c r="T1109" s="34">
        <v>23389.14</v>
      </c>
      <c r="U1109" s="34">
        <v>14455.12</v>
      </c>
      <c r="V1109" s="34">
        <v>36869.57</v>
      </c>
      <c r="W1109" s="34">
        <v>-22414.45</v>
      </c>
      <c r="X1109" s="36">
        <v>-0.61</v>
      </c>
      <c r="Y1109" s="3" t="str">
        <f>IFERROR(VLOOKUP(A1109,'Pivot price tier'!$C$8:$L$2245,10,0),"")</f>
        <v xml:space="preserve"> </v>
      </c>
      <c r="Z1109" s="3" t="str">
        <f>IFERROR(VLOOKUP(A1109,'Pivot price tier by size'!$D$8:$M$2466,10,0),"")</f>
        <v xml:space="preserve"> </v>
      </c>
      <c r="AA1109" s="3" t="str">
        <f>IFERROR(VLOOKUP(A1109,'Pivot category'!$B$8:$I$2191,8,0),"")</f>
        <v>X</v>
      </c>
      <c r="AB1109" s="3" t="str">
        <f t="shared" si="17"/>
        <v>Bottom 5%</v>
      </c>
      <c r="AC1109"/>
      <c r="AD1109" s="3" t="s">
        <v>16452</v>
      </c>
      <c r="AE1109" s="3" t="s">
        <v>16455</v>
      </c>
    </row>
    <row r="1110" spans="1:31" hidden="1" x14ac:dyDescent="0.25">
      <c r="A1110" t="s">
        <v>11694</v>
      </c>
      <c r="B1110" t="s">
        <v>11695</v>
      </c>
      <c r="C1110" s="3" t="s">
        <v>71</v>
      </c>
      <c r="D1110" s="3" t="s">
        <v>2844</v>
      </c>
      <c r="E1110" s="3" t="s">
        <v>5150</v>
      </c>
      <c r="F1110" s="3">
        <v>4000</v>
      </c>
      <c r="G1110" s="34">
        <v>1.79</v>
      </c>
      <c r="H1110" s="3" t="s">
        <v>30</v>
      </c>
      <c r="I1110" s="3" t="s">
        <v>70</v>
      </c>
      <c r="J1110" s="3" t="s">
        <v>8256</v>
      </c>
      <c r="K1110" s="3" t="s">
        <v>8260</v>
      </c>
      <c r="L1110" s="3" t="s">
        <v>8254</v>
      </c>
      <c r="M1110" s="26">
        <v>45047</v>
      </c>
      <c r="N1110"/>
      <c r="O1110" s="3">
        <v>1</v>
      </c>
      <c r="P1110" s="34"/>
      <c r="Q1110" s="34">
        <v>17.899999999999999</v>
      </c>
      <c r="R1110" s="34">
        <v>-17.899999999999999</v>
      </c>
      <c r="S1110" s="36">
        <v>-1</v>
      </c>
      <c r="T1110" s="34">
        <v>0</v>
      </c>
      <c r="U1110" s="34" t="s">
        <v>78</v>
      </c>
      <c r="V1110" s="34" t="s">
        <v>78</v>
      </c>
      <c r="W1110" s="34" t="s">
        <v>78</v>
      </c>
      <c r="X1110" s="36" t="s">
        <v>78</v>
      </c>
      <c r="Y1110" s="3" t="str">
        <f>IFERROR(VLOOKUP(A1110,'Pivot price tier'!$C$8:$L$2245,10,0),"")</f>
        <v/>
      </c>
      <c r="Z1110" s="3" t="str">
        <f>IFERROR(VLOOKUP(A1110,'Pivot price tier by size'!$D$8:$M$2466,10,0),"")</f>
        <v/>
      </c>
      <c r="AA1110" s="3" t="str">
        <f>IFERROR(VLOOKUP(A1110,'Pivot category'!$B$8:$I$2191,8,0),"")</f>
        <v/>
      </c>
      <c r="AB1110" s="3" t="str">
        <f t="shared" si="17"/>
        <v>Bottom 5%</v>
      </c>
      <c r="AC1110"/>
      <c r="AD1110" s="3" t="s">
        <v>16451</v>
      </c>
      <c r="AE1110" s="3" t="s">
        <v>14089</v>
      </c>
    </row>
    <row r="1111" spans="1:31" x14ac:dyDescent="0.25">
      <c r="A1111" t="s">
        <v>5693</v>
      </c>
      <c r="B1111" t="s">
        <v>267</v>
      </c>
      <c r="C1111" s="3" t="s">
        <v>32</v>
      </c>
      <c r="D1111" s="3" t="s">
        <v>2515</v>
      </c>
      <c r="E1111" s="3" t="s">
        <v>5152</v>
      </c>
      <c r="F1111" s="3">
        <v>1000</v>
      </c>
      <c r="G1111" s="34">
        <v>359.99</v>
      </c>
      <c r="H1111" s="3" t="s">
        <v>12619</v>
      </c>
      <c r="I1111" s="3" t="s">
        <v>74</v>
      </c>
      <c r="J1111" s="3" t="s">
        <v>8251</v>
      </c>
      <c r="K1111" s="3" t="s">
        <v>8252</v>
      </c>
      <c r="L1111" s="3" t="s">
        <v>68</v>
      </c>
      <c r="M1111" s="26" t="s">
        <v>13873</v>
      </c>
      <c r="N1111"/>
      <c r="O1111" s="3">
        <v>40</v>
      </c>
      <c r="P1111" s="34">
        <v>23399.35</v>
      </c>
      <c r="Q1111" s="34">
        <v>25529.29</v>
      </c>
      <c r="R1111" s="34">
        <v>-2129.94</v>
      </c>
      <c r="S1111" s="36">
        <v>-0.08</v>
      </c>
      <c r="T1111" s="34">
        <v>584.98374999999999</v>
      </c>
      <c r="U1111" s="34">
        <v>8639.76</v>
      </c>
      <c r="V1111" s="34">
        <v>20149.439999999999</v>
      </c>
      <c r="W1111" s="34">
        <v>-11509.68</v>
      </c>
      <c r="X1111" s="36">
        <v>-0.56999999999999995</v>
      </c>
      <c r="Y1111" s="3" t="str">
        <f>IFERROR(VLOOKUP(A1111,'Pivot price tier'!$C$8:$L$2245,10,0),"")</f>
        <v xml:space="preserve"> </v>
      </c>
      <c r="Z1111" s="3" t="str">
        <f>IFERROR(VLOOKUP(A1111,'Pivot price tier by size'!$D$8:$M$2466,10,0),"")</f>
        <v xml:space="preserve"> </v>
      </c>
      <c r="AA1111" s="3" t="str">
        <f>IFERROR(VLOOKUP(A1111,'Pivot category'!$B$8:$I$2191,8,0),"")</f>
        <v>X</v>
      </c>
      <c r="AB1111" s="3" t="str">
        <f t="shared" si="17"/>
        <v>Bottom 5%</v>
      </c>
      <c r="AC1111"/>
      <c r="AD1111" s="3" t="s">
        <v>11231</v>
      </c>
      <c r="AE1111" s="3" t="s">
        <v>14123</v>
      </c>
    </row>
    <row r="1112" spans="1:31" x14ac:dyDescent="0.25">
      <c r="A1112" t="s">
        <v>12992</v>
      </c>
      <c r="B1112" t="s">
        <v>12993</v>
      </c>
      <c r="C1112" s="3" t="s">
        <v>32</v>
      </c>
      <c r="D1112" s="3" t="s">
        <v>12672</v>
      </c>
      <c r="E1112" s="3" t="s">
        <v>5150</v>
      </c>
      <c r="F1112" s="3">
        <v>70000</v>
      </c>
      <c r="G1112" s="34">
        <v>44.99</v>
      </c>
      <c r="H1112" s="3" t="s">
        <v>12</v>
      </c>
      <c r="I1112" s="3" t="s">
        <v>23</v>
      </c>
      <c r="J1112" s="3" t="s">
        <v>8251</v>
      </c>
      <c r="K1112" s="3" t="s">
        <v>8252</v>
      </c>
      <c r="L1112" s="3" t="s">
        <v>68</v>
      </c>
      <c r="M1112" s="26">
        <v>45474</v>
      </c>
      <c r="N1112"/>
      <c r="O1112" s="3">
        <v>35</v>
      </c>
      <c r="P1112" s="34">
        <v>32707.73</v>
      </c>
      <c r="Q1112" s="34">
        <v>35407.129999999997</v>
      </c>
      <c r="R1112" s="34">
        <v>-2699.4</v>
      </c>
      <c r="S1112" s="36">
        <v>-0.08</v>
      </c>
      <c r="T1112" s="34">
        <v>934.50657142857142</v>
      </c>
      <c r="U1112" s="34">
        <v>10887.58</v>
      </c>
      <c r="V1112" s="34">
        <v>7468.34</v>
      </c>
      <c r="W1112" s="34">
        <v>3419.24</v>
      </c>
      <c r="X1112" s="36">
        <v>0.46</v>
      </c>
      <c r="Y1112" s="3" t="str">
        <f>IFERROR(VLOOKUP(A1112,'Pivot price tier'!$C$8:$L$2245,10,0),"")</f>
        <v xml:space="preserve"> </v>
      </c>
      <c r="Z1112" s="3" t="str">
        <f>IFERROR(VLOOKUP(A1112,'Pivot price tier by size'!$D$8:$M$2466,10,0),"")</f>
        <v xml:space="preserve"> </v>
      </c>
      <c r="AA1112" s="3" t="str">
        <f>IFERROR(VLOOKUP(A1112,'Pivot category'!$B$8:$I$2191,8,0),"")</f>
        <v>X</v>
      </c>
      <c r="AB1112" s="3" t="str">
        <f t="shared" si="17"/>
        <v>Bottom 5%</v>
      </c>
      <c r="AC1112"/>
      <c r="AD1112" s="3" t="s">
        <v>11231</v>
      </c>
      <c r="AE1112" s="3" t="s">
        <v>14118</v>
      </c>
    </row>
    <row r="1113" spans="1:31" x14ac:dyDescent="0.25">
      <c r="A1113" t="s">
        <v>11008</v>
      </c>
      <c r="B1113" t="s">
        <v>11009</v>
      </c>
      <c r="C1113" s="3" t="s">
        <v>32</v>
      </c>
      <c r="D1113" s="3" t="s">
        <v>10956</v>
      </c>
      <c r="E1113" s="3" t="s">
        <v>5150</v>
      </c>
      <c r="F1113" s="3">
        <v>7000</v>
      </c>
      <c r="G1113" s="34">
        <v>49.99</v>
      </c>
      <c r="H1113" s="3" t="s">
        <v>12</v>
      </c>
      <c r="I1113" s="3" t="s">
        <v>15</v>
      </c>
      <c r="J1113" s="3" t="s">
        <v>8251</v>
      </c>
      <c r="K1113" s="3" t="s">
        <v>8252</v>
      </c>
      <c r="L1113" s="3" t="s">
        <v>68</v>
      </c>
      <c r="M1113" s="26" t="s">
        <v>13873</v>
      </c>
      <c r="N1113"/>
      <c r="O1113" s="3">
        <v>2</v>
      </c>
      <c r="P1113" s="34">
        <v>8518.56</v>
      </c>
      <c r="Q1113" s="34">
        <v>53151.14</v>
      </c>
      <c r="R1113" s="34">
        <v>-44632.58</v>
      </c>
      <c r="S1113" s="36">
        <v>-0.84</v>
      </c>
      <c r="T1113" s="34">
        <v>4259.28</v>
      </c>
      <c r="U1113" s="34">
        <v>3819.36</v>
      </c>
      <c r="V1113" s="34">
        <v>22256.29</v>
      </c>
      <c r="W1113" s="34">
        <v>-18436.93</v>
      </c>
      <c r="X1113" s="36">
        <v>-0.83</v>
      </c>
      <c r="Y1113" s="3" t="str">
        <f>IFERROR(VLOOKUP(A1113,'Pivot price tier'!$C$8:$L$2245,10,0),"")</f>
        <v xml:space="preserve"> </v>
      </c>
      <c r="Z1113" s="3" t="str">
        <f>IFERROR(VLOOKUP(A1113,'Pivot price tier by size'!$D$8:$M$2466,10,0),"")</f>
        <v xml:space="preserve"> </v>
      </c>
      <c r="AA1113" s="3" t="str">
        <f>IFERROR(VLOOKUP(A1113,'Pivot category'!$B$8:$I$2191,8,0),"")</f>
        <v>X</v>
      </c>
      <c r="AB1113" s="3" t="str">
        <f t="shared" si="17"/>
        <v>Bottom 5%</v>
      </c>
      <c r="AC1113"/>
      <c r="AD1113" s="3" t="s">
        <v>16446</v>
      </c>
      <c r="AE1113" s="3" t="s">
        <v>14094</v>
      </c>
    </row>
    <row r="1114" spans="1:31" hidden="1" x14ac:dyDescent="0.25">
      <c r="A1114" t="s">
        <v>11621</v>
      </c>
      <c r="B1114" t="s">
        <v>13902</v>
      </c>
      <c r="C1114" s="3" t="s">
        <v>32</v>
      </c>
      <c r="D1114" s="3" t="s">
        <v>2912</v>
      </c>
      <c r="E1114" s="3" t="s">
        <v>5150</v>
      </c>
      <c r="F1114" s="3">
        <v>5000</v>
      </c>
      <c r="G1114" s="34">
        <v>28.19</v>
      </c>
      <c r="H1114" s="3" t="s">
        <v>30</v>
      </c>
      <c r="I1114" s="3" t="s">
        <v>21</v>
      </c>
      <c r="J1114" s="3" t="s">
        <v>8253</v>
      </c>
      <c r="K1114" s="3" t="s">
        <v>8260</v>
      </c>
      <c r="L1114" s="3" t="s">
        <v>8257</v>
      </c>
      <c r="M1114" s="26">
        <v>45597</v>
      </c>
      <c r="N1114"/>
      <c r="O1114" s="3" t="s">
        <v>78</v>
      </c>
      <c r="P1114" s="34"/>
      <c r="Q1114" s="34">
        <v>0</v>
      </c>
      <c r="R1114" s="34">
        <v>0</v>
      </c>
      <c r="T1114" s="34" t="s">
        <v>78</v>
      </c>
      <c r="U1114" s="34">
        <v>0</v>
      </c>
      <c r="V1114" s="34">
        <v>93.98</v>
      </c>
      <c r="W1114" s="34">
        <v>-93.98</v>
      </c>
      <c r="X1114" s="36">
        <v>-1</v>
      </c>
      <c r="Y1114" s="3" t="str">
        <f>IFERROR(VLOOKUP(A1114,'Pivot price tier'!$C$8:$L$2245,10,0),"")</f>
        <v/>
      </c>
      <c r="Z1114" s="3" t="str">
        <f>IFERROR(VLOOKUP(A1114,'Pivot price tier by size'!$D$8:$M$2466,10,0),"")</f>
        <v/>
      </c>
      <c r="AA1114" s="3" t="str">
        <f>IFERROR(VLOOKUP(A1114,'Pivot category'!$B$8:$I$2191,8,0),"")</f>
        <v/>
      </c>
      <c r="AB1114" s="3" t="str">
        <f t="shared" si="17"/>
        <v>Bottom 5%</v>
      </c>
      <c r="AC1114"/>
      <c r="AD1114" s="3" t="s">
        <v>16446</v>
      </c>
      <c r="AE1114" s="3" t="s">
        <v>14120</v>
      </c>
    </row>
    <row r="1115" spans="1:31" x14ac:dyDescent="0.25">
      <c r="A1115" t="s">
        <v>6571</v>
      </c>
      <c r="B1115" t="s">
        <v>6570</v>
      </c>
      <c r="C1115" s="3" t="s">
        <v>32</v>
      </c>
      <c r="D1115" s="3" t="s">
        <v>8106</v>
      </c>
      <c r="E1115" s="3" t="s">
        <v>5150</v>
      </c>
      <c r="F1115" s="3">
        <v>7000</v>
      </c>
      <c r="G1115" s="34">
        <v>31.99</v>
      </c>
      <c r="H1115" s="3" t="s">
        <v>26</v>
      </c>
      <c r="I1115" s="3" t="s">
        <v>23</v>
      </c>
      <c r="J1115" s="3" t="s">
        <v>8251</v>
      </c>
      <c r="K1115" s="3" t="s">
        <v>8252</v>
      </c>
      <c r="L1115" s="3" t="s">
        <v>68</v>
      </c>
      <c r="M1115" s="26" t="s">
        <v>13873</v>
      </c>
      <c r="N1115"/>
      <c r="O1115" s="3">
        <v>54</v>
      </c>
      <c r="P1115" s="34">
        <v>21239.66</v>
      </c>
      <c r="Q1115" s="34">
        <v>23252.53</v>
      </c>
      <c r="R1115" s="34">
        <v>-2012.87</v>
      </c>
      <c r="S1115" s="36">
        <v>-0.09</v>
      </c>
      <c r="T1115" s="34">
        <v>393.32703703703703</v>
      </c>
      <c r="U1115" s="34">
        <v>42585.42</v>
      </c>
      <c r="V1115" s="34">
        <v>33065.980000000003</v>
      </c>
      <c r="W1115" s="34">
        <v>9519.44</v>
      </c>
      <c r="X1115" s="36">
        <v>0.28999999999999998</v>
      </c>
      <c r="Y1115" s="3" t="str">
        <f>IFERROR(VLOOKUP(A1115,'Pivot price tier'!$C$8:$L$2245,10,0),"")</f>
        <v xml:space="preserve"> </v>
      </c>
      <c r="Z1115" s="3" t="str">
        <f>IFERROR(VLOOKUP(A1115,'Pivot price tier by size'!$D$8:$M$2466,10,0),"")</f>
        <v xml:space="preserve"> </v>
      </c>
      <c r="AA1115" s="3" t="str">
        <f>IFERROR(VLOOKUP(A1115,'Pivot category'!$B$8:$I$2191,8,0),"")</f>
        <v>X</v>
      </c>
      <c r="AB1115" s="3" t="str">
        <f t="shared" si="17"/>
        <v>Bottom 5%</v>
      </c>
      <c r="AC1115"/>
      <c r="AD1115" s="3" t="s">
        <v>16451</v>
      </c>
      <c r="AE1115" s="3" t="s">
        <v>16466</v>
      </c>
    </row>
    <row r="1116" spans="1:31" x14ac:dyDescent="0.25">
      <c r="A1116" t="s">
        <v>6578</v>
      </c>
      <c r="B1116" t="s">
        <v>831</v>
      </c>
      <c r="C1116" s="3" t="s">
        <v>32</v>
      </c>
      <c r="D1116" s="3" t="s">
        <v>3145</v>
      </c>
      <c r="E1116" s="3" t="s">
        <v>5150</v>
      </c>
      <c r="F1116" s="3">
        <v>7000</v>
      </c>
      <c r="G1116" s="34">
        <v>0</v>
      </c>
      <c r="H1116" s="3" t="s">
        <v>28</v>
      </c>
      <c r="I1116" s="3" t="s">
        <v>21</v>
      </c>
      <c r="J1116" s="3" t="s">
        <v>8251</v>
      </c>
      <c r="K1116" s="3" t="s">
        <v>8252</v>
      </c>
      <c r="L1116" s="3" t="s">
        <v>68</v>
      </c>
      <c r="M1116" s="26" t="s">
        <v>13873</v>
      </c>
      <c r="N1116"/>
      <c r="O1116" s="3">
        <v>87</v>
      </c>
      <c r="P1116" s="34">
        <v>46840.87</v>
      </c>
      <c r="Q1116" s="34">
        <v>45477.440000000002</v>
      </c>
      <c r="R1116" s="34">
        <v>1363.43</v>
      </c>
      <c r="S1116" s="36">
        <v>0.03</v>
      </c>
      <c r="T1116" s="34">
        <v>538.40080459770115</v>
      </c>
      <c r="U1116" s="34">
        <v>47749.82</v>
      </c>
      <c r="V1116" s="34">
        <v>49662.57</v>
      </c>
      <c r="W1116" s="34">
        <v>-1912.75</v>
      </c>
      <c r="X1116" s="36">
        <v>-0.04</v>
      </c>
      <c r="Y1116" s="3" t="str">
        <f>IFERROR(VLOOKUP(A1116,'Pivot price tier'!$C$8:$L$2245,10,0),"")</f>
        <v xml:space="preserve"> </v>
      </c>
      <c r="Z1116" s="3" t="str">
        <f>IFERROR(VLOOKUP(A1116,'Pivot price tier by size'!$D$8:$M$2466,10,0),"")</f>
        <v xml:space="preserve"> </v>
      </c>
      <c r="AA1116" s="3" t="str">
        <f>IFERROR(VLOOKUP(A1116,'Pivot category'!$B$8:$I$2191,8,0),"")</f>
        <v>X</v>
      </c>
      <c r="AB1116" s="3" t="str">
        <f t="shared" si="17"/>
        <v>Bottom 5%</v>
      </c>
      <c r="AC1116"/>
      <c r="AD1116" s="3" t="s">
        <v>16446</v>
      </c>
      <c r="AE1116" s="3" t="s">
        <v>14099</v>
      </c>
    </row>
    <row r="1117" spans="1:31" x14ac:dyDescent="0.25">
      <c r="A1117" t="s">
        <v>6510</v>
      </c>
      <c r="B1117" t="s">
        <v>6509</v>
      </c>
      <c r="C1117" s="3" t="s">
        <v>32</v>
      </c>
      <c r="D1117" s="3" t="s">
        <v>8074</v>
      </c>
      <c r="E1117" s="3" t="s">
        <v>5150</v>
      </c>
      <c r="F1117" s="3">
        <v>7000</v>
      </c>
      <c r="G1117" s="34">
        <v>44.99</v>
      </c>
      <c r="H1117" s="3" t="s">
        <v>26</v>
      </c>
      <c r="I1117" s="3" t="s">
        <v>15</v>
      </c>
      <c r="J1117" s="3" t="s">
        <v>8251</v>
      </c>
      <c r="K1117" s="3" t="s">
        <v>8252</v>
      </c>
      <c r="L1117" s="3" t="s">
        <v>68</v>
      </c>
      <c r="M1117" s="26" t="s">
        <v>13873</v>
      </c>
      <c r="N1117"/>
      <c r="O1117" s="3">
        <v>39</v>
      </c>
      <c r="P1117" s="34">
        <v>15866.19</v>
      </c>
      <c r="Q1117" s="34">
        <v>13221.84</v>
      </c>
      <c r="R1117" s="34">
        <v>2644.35</v>
      </c>
      <c r="S1117" s="36">
        <v>0.2</v>
      </c>
      <c r="T1117" s="34">
        <v>406.82538461538462</v>
      </c>
      <c r="U1117" s="34">
        <v>25249.040000000001</v>
      </c>
      <c r="V1117" s="34">
        <v>24584.080000000002</v>
      </c>
      <c r="W1117" s="34">
        <v>664.96</v>
      </c>
      <c r="X1117" s="36">
        <v>0.03</v>
      </c>
      <c r="Y1117" s="3" t="str">
        <f>IFERROR(VLOOKUP(A1117,'Pivot price tier'!$C$8:$L$2245,10,0),"")</f>
        <v xml:space="preserve"> </v>
      </c>
      <c r="Z1117" s="3" t="str">
        <f>IFERROR(VLOOKUP(A1117,'Pivot price tier by size'!$D$8:$M$2466,10,0),"")</f>
        <v xml:space="preserve"> </v>
      </c>
      <c r="AA1117" s="3" t="str">
        <f>IFERROR(VLOOKUP(A1117,'Pivot category'!$B$8:$I$2191,8,0),"")</f>
        <v>X</v>
      </c>
      <c r="AB1117" s="3" t="str">
        <f t="shared" si="17"/>
        <v>Bottom 5%</v>
      </c>
      <c r="AC1117"/>
      <c r="AD1117" s="3" t="s">
        <v>11231</v>
      </c>
      <c r="AE1117" s="3" t="s">
        <v>14137</v>
      </c>
    </row>
    <row r="1118" spans="1:31" hidden="1" x14ac:dyDescent="0.25">
      <c r="A1118" t="s">
        <v>9533</v>
      </c>
      <c r="B1118" t="s">
        <v>9534</v>
      </c>
      <c r="C1118" s="3" t="s">
        <v>32</v>
      </c>
      <c r="D1118" s="3" t="s">
        <v>9051</v>
      </c>
      <c r="E1118" s="3" t="s">
        <v>5150</v>
      </c>
      <c r="F1118" s="3">
        <v>10000</v>
      </c>
      <c r="G1118" s="34">
        <v>149.99</v>
      </c>
      <c r="H1118" s="3" t="s">
        <v>27</v>
      </c>
      <c r="I1118" s="3" t="s">
        <v>74</v>
      </c>
      <c r="J1118" s="3" t="s">
        <v>8261</v>
      </c>
      <c r="K1118" s="3" t="s">
        <v>8260</v>
      </c>
      <c r="L1118" s="3" t="s">
        <v>68</v>
      </c>
      <c r="M1118" s="26" t="s">
        <v>13873</v>
      </c>
      <c r="N1118"/>
      <c r="O1118" s="3">
        <v>12</v>
      </c>
      <c r="P1118" s="34">
        <v>5999.6</v>
      </c>
      <c r="Q1118" s="34">
        <v>9149.39</v>
      </c>
      <c r="R1118" s="34">
        <v>-3149.79</v>
      </c>
      <c r="S1118" s="36">
        <v>-0.34</v>
      </c>
      <c r="T1118" s="34">
        <v>499.9666666666667</v>
      </c>
      <c r="U1118" s="34">
        <v>4799.68</v>
      </c>
      <c r="V1118" s="34">
        <v>2549.83</v>
      </c>
      <c r="W1118" s="34">
        <v>2249.85</v>
      </c>
      <c r="X1118" s="36">
        <v>0.88</v>
      </c>
      <c r="Y1118" s="3" t="str">
        <f>IFERROR(VLOOKUP(A1118,'Pivot price tier'!$C$8:$L$2245,10,0),"")</f>
        <v/>
      </c>
      <c r="Z1118" s="3" t="str">
        <f>IFERROR(VLOOKUP(A1118,'Pivot price tier by size'!$D$8:$M$2466,10,0),"")</f>
        <v/>
      </c>
      <c r="AA1118" s="3" t="str">
        <f>IFERROR(VLOOKUP(A1118,'Pivot category'!$B$8:$I$2191,8,0),"")</f>
        <v/>
      </c>
      <c r="AB1118" s="3" t="str">
        <f t="shared" si="17"/>
        <v>Bottom 5%</v>
      </c>
      <c r="AC1118"/>
      <c r="AD1118" s="3" t="s">
        <v>16446</v>
      </c>
      <c r="AE1118" s="3" t="s">
        <v>14101</v>
      </c>
    </row>
    <row r="1119" spans="1:31" x14ac:dyDescent="0.25">
      <c r="A1119" t="s">
        <v>13645</v>
      </c>
      <c r="B1119" t="s">
        <v>386</v>
      </c>
      <c r="C1119" s="3" t="s">
        <v>32</v>
      </c>
      <c r="D1119" s="3" t="s">
        <v>2649</v>
      </c>
      <c r="E1119" s="3" t="s">
        <v>5150</v>
      </c>
      <c r="F1119" s="3">
        <v>7000</v>
      </c>
      <c r="G1119" s="34">
        <v>24.99</v>
      </c>
      <c r="H1119" s="3" t="s">
        <v>26</v>
      </c>
      <c r="I1119" s="3" t="s">
        <v>23</v>
      </c>
      <c r="J1119" s="3" t="s">
        <v>8251</v>
      </c>
      <c r="K1119" s="3" t="s">
        <v>8252</v>
      </c>
      <c r="L1119" s="3" t="s">
        <v>68</v>
      </c>
      <c r="M1119" s="26" t="s">
        <v>13873</v>
      </c>
      <c r="N1119"/>
      <c r="O1119" s="3">
        <v>63</v>
      </c>
      <c r="P1119" s="34">
        <v>25188.16</v>
      </c>
      <c r="Q1119" s="34">
        <v>24734.99</v>
      </c>
      <c r="R1119" s="34">
        <v>453.17</v>
      </c>
      <c r="S1119" s="36">
        <v>0.02</v>
      </c>
      <c r="T1119" s="34">
        <v>399.81206349206349</v>
      </c>
      <c r="U1119" s="34">
        <v>28391.9</v>
      </c>
      <c r="V1119" s="34">
        <v>31779.08</v>
      </c>
      <c r="W1119" s="34">
        <v>-3387.18</v>
      </c>
      <c r="X1119" s="36">
        <v>-0.11</v>
      </c>
      <c r="Y1119" s="3" t="str">
        <f>IFERROR(VLOOKUP(A1119,'Pivot price tier'!$C$8:$L$2245,10,0),"")</f>
        <v xml:space="preserve"> </v>
      </c>
      <c r="Z1119" s="3" t="str">
        <f>IFERROR(VLOOKUP(A1119,'Pivot price tier by size'!$D$8:$M$2466,10,0),"")</f>
        <v xml:space="preserve"> </v>
      </c>
      <c r="AA1119" s="3" t="str">
        <f>IFERROR(VLOOKUP(A1119,'Pivot category'!$B$8:$I$2191,8,0),"")</f>
        <v>X</v>
      </c>
      <c r="AB1119" s="3" t="str">
        <f t="shared" si="17"/>
        <v>Bottom 5%</v>
      </c>
      <c r="AC1119"/>
      <c r="AD1119" s="3" t="s">
        <v>11231</v>
      </c>
      <c r="AE1119" s="3" t="s">
        <v>14137</v>
      </c>
    </row>
    <row r="1120" spans="1:31" x14ac:dyDescent="0.25">
      <c r="A1120" t="s">
        <v>13187</v>
      </c>
      <c r="B1120" t="s">
        <v>12790</v>
      </c>
      <c r="C1120" s="3" t="s">
        <v>36</v>
      </c>
      <c r="D1120" s="3" t="s">
        <v>12317</v>
      </c>
      <c r="E1120" s="3">
        <v>0</v>
      </c>
      <c r="F1120" s="3">
        <v>70000</v>
      </c>
      <c r="G1120" s="34">
        <v>14.99</v>
      </c>
      <c r="H1120" s="3" t="s">
        <v>8334</v>
      </c>
      <c r="I1120" s="3" t="s">
        <v>12339</v>
      </c>
      <c r="J1120" s="3" t="s">
        <v>8251</v>
      </c>
      <c r="K1120" s="3" t="s">
        <v>8252</v>
      </c>
      <c r="L1120" s="3" t="s">
        <v>68</v>
      </c>
      <c r="M1120" s="26">
        <v>45323</v>
      </c>
      <c r="N1120"/>
      <c r="O1120" s="3">
        <v>77</v>
      </c>
      <c r="P1120" s="34">
        <v>16962.38</v>
      </c>
      <c r="Q1120" s="34">
        <v>17283.47</v>
      </c>
      <c r="R1120" s="34">
        <v>-321.08999999999997</v>
      </c>
      <c r="S1120" s="36">
        <v>-0.02</v>
      </c>
      <c r="T1120" s="34">
        <v>220.29064935064937</v>
      </c>
      <c r="U1120" s="34">
        <v>5737.05</v>
      </c>
      <c r="V1120" s="34">
        <v>10163.219999999999</v>
      </c>
      <c r="W1120" s="34">
        <v>-4426.17</v>
      </c>
      <c r="X1120" s="36">
        <v>-0.44</v>
      </c>
      <c r="Y1120" s="3" t="str">
        <f>IFERROR(VLOOKUP(A1120,'Pivot price tier'!$C$8:$L$2245,10,0),"")</f>
        <v xml:space="preserve"> </v>
      </c>
      <c r="Z1120" s="3" t="str">
        <f>IFERROR(VLOOKUP(A1120,'Pivot price tier by size'!$D$8:$M$2466,10,0),"")</f>
        <v xml:space="preserve"> </v>
      </c>
      <c r="AA1120" s="3" t="str">
        <f>IFERROR(VLOOKUP(A1120,'Pivot category'!$B$8:$I$2191,8,0),"")</f>
        <v>X</v>
      </c>
      <c r="AB1120" s="3" t="str">
        <f t="shared" si="17"/>
        <v>Bottom 5%</v>
      </c>
      <c r="AC1120"/>
      <c r="AD1120" s="3" t="s">
        <v>16450</v>
      </c>
      <c r="AE1120" s="3" t="s">
        <v>14103</v>
      </c>
    </row>
    <row r="1121" spans="1:31" x14ac:dyDescent="0.25">
      <c r="A1121" t="s">
        <v>11583</v>
      </c>
      <c r="B1121" t="s">
        <v>11584</v>
      </c>
      <c r="C1121" s="3" t="s">
        <v>34</v>
      </c>
      <c r="D1121" s="3" t="s">
        <v>11511</v>
      </c>
      <c r="E1121" s="3">
        <v>0</v>
      </c>
      <c r="F1121" s="3">
        <v>70000</v>
      </c>
      <c r="G1121" s="34">
        <v>11.99</v>
      </c>
      <c r="H1121" s="3" t="s">
        <v>8334</v>
      </c>
      <c r="I1121" s="3" t="s">
        <v>12339</v>
      </c>
      <c r="J1121" s="3" t="s">
        <v>8251</v>
      </c>
      <c r="K1121" s="3" t="s">
        <v>8252</v>
      </c>
      <c r="L1121" s="3" t="s">
        <v>68</v>
      </c>
      <c r="M1121" s="26">
        <v>45017</v>
      </c>
      <c r="N1121"/>
      <c r="O1121" s="3">
        <v>7</v>
      </c>
      <c r="P1121" s="34">
        <v>3345.21</v>
      </c>
      <c r="Q1121" s="34">
        <v>22421.3</v>
      </c>
      <c r="R1121" s="34">
        <v>-19076.09</v>
      </c>
      <c r="S1121" s="36">
        <v>-0.85</v>
      </c>
      <c r="T1121" s="34">
        <v>477.88714285714286</v>
      </c>
      <c r="U1121" s="34">
        <v>707.41</v>
      </c>
      <c r="V1121" s="34">
        <v>17025.8</v>
      </c>
      <c r="W1121" s="34">
        <v>-16318.39</v>
      </c>
      <c r="X1121" s="36">
        <v>-0.96</v>
      </c>
      <c r="Y1121" s="3" t="str">
        <f>IFERROR(VLOOKUP(A1121,'Pivot price tier'!$C$8:$L$2245,10,0),"")</f>
        <v xml:space="preserve"> </v>
      </c>
      <c r="Z1121" s="3" t="str">
        <f>IFERROR(VLOOKUP(A1121,'Pivot price tier by size'!$D$8:$M$2466,10,0),"")</f>
        <v xml:space="preserve"> </v>
      </c>
      <c r="AA1121" s="3" t="str">
        <f>IFERROR(VLOOKUP(A1121,'Pivot category'!$B$8:$I$2191,8,0),"")</f>
        <v>X</v>
      </c>
      <c r="AB1121" s="3" t="str">
        <f t="shared" si="17"/>
        <v>Bottom 5%</v>
      </c>
      <c r="AC1121"/>
      <c r="AD1121" s="3" t="s">
        <v>16446</v>
      </c>
      <c r="AE1121" s="3" t="s">
        <v>14094</v>
      </c>
    </row>
    <row r="1122" spans="1:31" x14ac:dyDescent="0.25">
      <c r="A1122" t="s">
        <v>14305</v>
      </c>
      <c r="B1122" t="s">
        <v>13657</v>
      </c>
      <c r="C1122" s="3" t="s">
        <v>34</v>
      </c>
      <c r="D1122" s="3" t="s">
        <v>13489</v>
      </c>
      <c r="E1122" s="3">
        <v>0</v>
      </c>
      <c r="F1122" s="3">
        <v>70000</v>
      </c>
      <c r="G1122" s="34">
        <v>5.99</v>
      </c>
      <c r="H1122" s="3" t="s">
        <v>8334</v>
      </c>
      <c r="I1122" s="3" t="s">
        <v>12339</v>
      </c>
      <c r="J1122" s="3" t="s">
        <v>8251</v>
      </c>
      <c r="K1122" s="3" t="s">
        <v>8252</v>
      </c>
      <c r="L1122" s="3" t="s">
        <v>68</v>
      </c>
      <c r="M1122" s="26">
        <v>45566</v>
      </c>
      <c r="N1122"/>
      <c r="O1122" s="3">
        <v>44</v>
      </c>
      <c r="P1122" s="34">
        <v>11382.85</v>
      </c>
      <c r="Q1122" s="34">
        <v>4983.87</v>
      </c>
      <c r="R1122" s="34">
        <v>6398.98</v>
      </c>
      <c r="S1122" s="36">
        <v>1.28</v>
      </c>
      <c r="T1122" s="34">
        <v>258.70113636363635</v>
      </c>
      <c r="U1122" s="34">
        <v>28325.11</v>
      </c>
      <c r="V1122" s="34">
        <v>13847.19</v>
      </c>
      <c r="W1122" s="34">
        <v>14477.92</v>
      </c>
      <c r="X1122" s="36">
        <v>1.05</v>
      </c>
      <c r="Y1122" s="3" t="str">
        <f>IFERROR(VLOOKUP(A1122,'Pivot price tier'!$C$8:$L$2245,10,0),"")</f>
        <v xml:space="preserve"> </v>
      </c>
      <c r="Z1122" s="3" t="str">
        <f>IFERROR(VLOOKUP(A1122,'Pivot price tier by size'!$D$8:$M$2466,10,0),"")</f>
        <v xml:space="preserve"> </v>
      </c>
      <c r="AA1122" s="3" t="str">
        <f>IFERROR(VLOOKUP(A1122,'Pivot category'!$B$8:$I$2191,8,0),"")</f>
        <v>X</v>
      </c>
      <c r="AB1122" s="3" t="str">
        <f t="shared" si="17"/>
        <v>Bottom 5%</v>
      </c>
      <c r="AC1122"/>
      <c r="AD1122" s="3" t="s">
        <v>11231</v>
      </c>
      <c r="AE1122" s="3" t="s">
        <v>14114</v>
      </c>
    </row>
    <row r="1123" spans="1:31" hidden="1" x14ac:dyDescent="0.25">
      <c r="A1123" t="s">
        <v>6035</v>
      </c>
      <c r="B1123" t="s">
        <v>560</v>
      </c>
      <c r="C1123" s="3" t="s">
        <v>32</v>
      </c>
      <c r="D1123" s="3" t="s">
        <v>2849</v>
      </c>
      <c r="E1123" s="3">
        <v>0</v>
      </c>
      <c r="F1123" s="3">
        <v>3000</v>
      </c>
      <c r="G1123" s="34">
        <v>5.69</v>
      </c>
      <c r="H1123" s="3" t="s">
        <v>51</v>
      </c>
      <c r="I1123" s="3" t="s">
        <v>51</v>
      </c>
      <c r="J1123" s="3" t="s">
        <v>8253</v>
      </c>
      <c r="K1123" s="3" t="s">
        <v>8252</v>
      </c>
      <c r="L1123" s="3" t="s">
        <v>8255</v>
      </c>
      <c r="M1123" s="26" t="s">
        <v>13873</v>
      </c>
      <c r="N1123"/>
      <c r="O1123" s="3" t="s">
        <v>78</v>
      </c>
      <c r="P1123" s="34">
        <v>39.619999999999997</v>
      </c>
      <c r="Q1123" s="34">
        <v>11.32</v>
      </c>
      <c r="R1123" s="34">
        <v>28.3</v>
      </c>
      <c r="S1123" s="36">
        <v>2.5</v>
      </c>
      <c r="T1123" s="34" t="s">
        <v>78</v>
      </c>
      <c r="U1123" s="34" t="s">
        <v>78</v>
      </c>
      <c r="V1123" s="34" t="s">
        <v>78</v>
      </c>
      <c r="W1123" s="34" t="s">
        <v>78</v>
      </c>
      <c r="X1123" s="36" t="s">
        <v>78</v>
      </c>
      <c r="Y1123" s="3" t="str">
        <f>IFERROR(VLOOKUP(A1123,'Pivot price tier'!$C$8:$L$2245,10,0),"")</f>
        <v/>
      </c>
      <c r="Z1123" s="3" t="str">
        <f>IFERROR(VLOOKUP(A1123,'Pivot price tier by size'!$D$8:$M$2466,10,0),"")</f>
        <v/>
      </c>
      <c r="AA1123" s="3" t="str">
        <f>IFERROR(VLOOKUP(A1123,'Pivot category'!$B$8:$I$2191,8,0),"")</f>
        <v/>
      </c>
      <c r="AB1123" s="3" t="str">
        <f t="shared" si="17"/>
        <v>Bottom 5%</v>
      </c>
      <c r="AC1123"/>
      <c r="AD1123" s="3" t="s">
        <v>16451</v>
      </c>
      <c r="AE1123" s="3" t="s">
        <v>14126</v>
      </c>
    </row>
    <row r="1124" spans="1:31" hidden="1" x14ac:dyDescent="0.25">
      <c r="A1124" t="s">
        <v>6036</v>
      </c>
      <c r="B1124" t="s">
        <v>561</v>
      </c>
      <c r="C1124" s="3" t="s">
        <v>32</v>
      </c>
      <c r="D1124" s="3" t="s">
        <v>2850</v>
      </c>
      <c r="E1124" s="3">
        <v>0</v>
      </c>
      <c r="F1124" s="3">
        <v>3000</v>
      </c>
      <c r="G1124" s="34">
        <v>5.99</v>
      </c>
      <c r="H1124" s="3" t="s">
        <v>51</v>
      </c>
      <c r="I1124" s="3" t="s">
        <v>51</v>
      </c>
      <c r="J1124" s="3" t="s">
        <v>8256</v>
      </c>
      <c r="K1124" s="3" t="s">
        <v>8252</v>
      </c>
      <c r="L1124" s="3" t="s">
        <v>8255</v>
      </c>
      <c r="M1124" s="26" t="s">
        <v>13873</v>
      </c>
      <c r="N1124"/>
      <c r="O1124" s="3">
        <v>1</v>
      </c>
      <c r="P1124" s="34">
        <v>395.34</v>
      </c>
      <c r="Q1124" s="34">
        <v>2998.65</v>
      </c>
      <c r="R1124" s="34">
        <v>-2603.31</v>
      </c>
      <c r="S1124" s="36">
        <v>-0.87</v>
      </c>
      <c r="T1124" s="34">
        <v>395.34</v>
      </c>
      <c r="U1124" s="34">
        <v>23.96</v>
      </c>
      <c r="V1124" s="34">
        <v>3036.7</v>
      </c>
      <c r="W1124" s="34">
        <v>-3012.74</v>
      </c>
      <c r="X1124" s="36">
        <v>-0.99</v>
      </c>
      <c r="Y1124" s="3" t="str">
        <f>IFERROR(VLOOKUP(A1124,'Pivot price tier'!$C$8:$L$2245,10,0),"")</f>
        <v/>
      </c>
      <c r="Z1124" s="3" t="str">
        <f>IFERROR(VLOOKUP(A1124,'Pivot price tier by size'!$D$8:$M$2466,10,0),"")</f>
        <v/>
      </c>
      <c r="AA1124" s="3" t="str">
        <f>IFERROR(VLOOKUP(A1124,'Pivot category'!$B$8:$I$2191,8,0),"")</f>
        <v/>
      </c>
      <c r="AB1124" s="3" t="str">
        <f t="shared" si="17"/>
        <v>Bottom 5%</v>
      </c>
      <c r="AC1124"/>
      <c r="AD1124" s="3" t="s">
        <v>16451</v>
      </c>
      <c r="AE1124" s="3" t="s">
        <v>16457</v>
      </c>
    </row>
    <row r="1125" spans="1:31" x14ac:dyDescent="0.25">
      <c r="A1125" t="s">
        <v>14306</v>
      </c>
      <c r="B1125" t="s">
        <v>13660</v>
      </c>
      <c r="C1125" s="3" t="s">
        <v>34</v>
      </c>
      <c r="D1125" s="3" t="s">
        <v>13490</v>
      </c>
      <c r="E1125" s="3">
        <v>0</v>
      </c>
      <c r="F1125" s="3">
        <v>70000</v>
      </c>
      <c r="G1125" s="34">
        <v>5.99</v>
      </c>
      <c r="H1125" s="3" t="s">
        <v>8334</v>
      </c>
      <c r="I1125" s="3" t="s">
        <v>12339</v>
      </c>
      <c r="J1125" s="3" t="s">
        <v>8251</v>
      </c>
      <c r="K1125" s="3" t="s">
        <v>8252</v>
      </c>
      <c r="L1125" s="3" t="s">
        <v>68</v>
      </c>
      <c r="M1125" s="26">
        <v>45566</v>
      </c>
      <c r="N1125"/>
      <c r="O1125" s="3">
        <v>40</v>
      </c>
      <c r="P1125" s="34">
        <v>11263.12</v>
      </c>
      <c r="Q1125" s="34">
        <v>5557.05</v>
      </c>
      <c r="R1125" s="34">
        <v>5706.07</v>
      </c>
      <c r="S1125" s="36">
        <v>1.03</v>
      </c>
      <c r="T1125" s="34">
        <v>281.57800000000003</v>
      </c>
      <c r="U1125" s="34">
        <v>25870.18</v>
      </c>
      <c r="V1125" s="34">
        <v>13504.68</v>
      </c>
      <c r="W1125" s="34">
        <v>12365.5</v>
      </c>
      <c r="X1125" s="36">
        <v>0.92</v>
      </c>
      <c r="Y1125" s="3" t="str">
        <f>IFERROR(VLOOKUP(A1125,'Pivot price tier'!$C$8:$L$2245,10,0),"")</f>
        <v xml:space="preserve"> </v>
      </c>
      <c r="Z1125" s="3" t="str">
        <f>IFERROR(VLOOKUP(A1125,'Pivot price tier by size'!$D$8:$M$2466,10,0),"")</f>
        <v xml:space="preserve"> </v>
      </c>
      <c r="AA1125" s="3" t="str">
        <f>IFERROR(VLOOKUP(A1125,'Pivot category'!$B$8:$I$2191,8,0),"")</f>
        <v>X</v>
      </c>
      <c r="AB1125" s="3" t="str">
        <f t="shared" si="17"/>
        <v>Bottom 5%</v>
      </c>
      <c r="AC1125"/>
      <c r="AD1125" s="3" t="s">
        <v>11231</v>
      </c>
      <c r="AE1125" s="3" t="s">
        <v>14114</v>
      </c>
    </row>
    <row r="1126" spans="1:31" x14ac:dyDescent="0.25">
      <c r="A1126" t="s">
        <v>13620</v>
      </c>
      <c r="B1126" t="s">
        <v>13845</v>
      </c>
      <c r="C1126" s="3" t="s">
        <v>73</v>
      </c>
      <c r="D1126" s="3" t="s">
        <v>13539</v>
      </c>
      <c r="E1126" s="3">
        <v>0</v>
      </c>
      <c r="F1126" s="3">
        <v>7000</v>
      </c>
      <c r="G1126" s="34">
        <v>10.99</v>
      </c>
      <c r="H1126" s="3" t="s">
        <v>8334</v>
      </c>
      <c r="I1126" s="3" t="s">
        <v>12340</v>
      </c>
      <c r="J1126" s="3" t="s">
        <v>8251</v>
      </c>
      <c r="K1126" s="3" t="s">
        <v>8252</v>
      </c>
      <c r="L1126" s="3" t="s">
        <v>68</v>
      </c>
      <c r="M1126" s="26">
        <v>45566</v>
      </c>
      <c r="N1126"/>
      <c r="O1126" s="3">
        <v>38</v>
      </c>
      <c r="P1126" s="34">
        <v>10451.49</v>
      </c>
      <c r="Q1126" s="34">
        <v>2987.6</v>
      </c>
      <c r="R1126" s="34">
        <v>7463.89</v>
      </c>
      <c r="S1126" s="36">
        <v>2.5</v>
      </c>
      <c r="T1126" s="34">
        <v>275.0392105263158</v>
      </c>
      <c r="U1126" s="34">
        <v>30431.31</v>
      </c>
      <c r="V1126" s="34">
        <v>30090.15</v>
      </c>
      <c r="W1126" s="34">
        <v>341.16</v>
      </c>
      <c r="X1126" s="36">
        <v>0.01</v>
      </c>
      <c r="Y1126" s="3" t="str">
        <f>IFERROR(VLOOKUP(A1126,'Pivot price tier'!$C$8:$L$2245,10,0),"")</f>
        <v xml:space="preserve"> </v>
      </c>
      <c r="Z1126" s="3" t="str">
        <f>IFERROR(VLOOKUP(A1126,'Pivot price tier by size'!$D$8:$M$2466,10,0),"")</f>
        <v xml:space="preserve"> </v>
      </c>
      <c r="AA1126" s="3" t="str">
        <f>IFERROR(VLOOKUP(A1126,'Pivot category'!$B$8:$I$2191,8,0),"")</f>
        <v>X</v>
      </c>
      <c r="AB1126" s="3" t="str">
        <f t="shared" si="17"/>
        <v>Bottom 5%</v>
      </c>
      <c r="AC1126"/>
      <c r="AD1126" s="3" t="s">
        <v>10401</v>
      </c>
      <c r="AE1126" s="3" t="s">
        <v>16474</v>
      </c>
    </row>
    <row r="1127" spans="1:31" x14ac:dyDescent="0.25">
      <c r="A1127" t="s">
        <v>14304</v>
      </c>
      <c r="B1127" t="s">
        <v>13656</v>
      </c>
      <c r="C1127" s="3" t="s">
        <v>34</v>
      </c>
      <c r="D1127" s="3" t="s">
        <v>13488</v>
      </c>
      <c r="E1127" s="3">
        <v>0</v>
      </c>
      <c r="F1127" s="3">
        <v>70000</v>
      </c>
      <c r="G1127" s="34">
        <v>5.99</v>
      </c>
      <c r="H1127" s="3" t="s">
        <v>8334</v>
      </c>
      <c r="I1127" s="3" t="s">
        <v>12339</v>
      </c>
      <c r="J1127" s="3" t="s">
        <v>8251</v>
      </c>
      <c r="K1127" s="3" t="s">
        <v>8252</v>
      </c>
      <c r="L1127" s="3" t="s">
        <v>68</v>
      </c>
      <c r="M1127" s="26">
        <v>45566</v>
      </c>
      <c r="N1127"/>
      <c r="O1127" s="3">
        <v>41</v>
      </c>
      <c r="P1127" s="34">
        <v>9332.17</v>
      </c>
      <c r="Q1127" s="34">
        <v>4228.95</v>
      </c>
      <c r="R1127" s="34">
        <v>5103.22</v>
      </c>
      <c r="S1127" s="36">
        <v>1.21</v>
      </c>
      <c r="T1127" s="34">
        <v>227.6139024390244</v>
      </c>
      <c r="U1127" s="34">
        <v>18871.66</v>
      </c>
      <c r="V1127" s="34">
        <v>9974.73</v>
      </c>
      <c r="W1127" s="34">
        <v>8896.93</v>
      </c>
      <c r="X1127" s="36">
        <v>0.89</v>
      </c>
      <c r="Y1127" s="3" t="str">
        <f>IFERROR(VLOOKUP(A1127,'Pivot price tier'!$C$8:$L$2245,10,0),"")</f>
        <v xml:space="preserve"> </v>
      </c>
      <c r="Z1127" s="3" t="str">
        <f>IFERROR(VLOOKUP(A1127,'Pivot price tier by size'!$D$8:$M$2466,10,0),"")</f>
        <v xml:space="preserve"> </v>
      </c>
      <c r="AA1127" s="3" t="str">
        <f>IFERROR(VLOOKUP(A1127,'Pivot category'!$B$8:$I$2191,8,0),"")</f>
        <v>X</v>
      </c>
      <c r="AB1127" s="3" t="str">
        <f t="shared" si="17"/>
        <v>Bottom 5%</v>
      </c>
      <c r="AC1127"/>
      <c r="AD1127" s="3" t="s">
        <v>11231</v>
      </c>
      <c r="AE1127" s="3" t="s">
        <v>14114</v>
      </c>
    </row>
    <row r="1128" spans="1:31" x14ac:dyDescent="0.25">
      <c r="A1128" t="s">
        <v>12999</v>
      </c>
      <c r="B1128" t="s">
        <v>13000</v>
      </c>
      <c r="C1128" s="3" t="s">
        <v>32</v>
      </c>
      <c r="D1128" s="3" t="s">
        <v>12897</v>
      </c>
      <c r="E1128" s="3">
        <v>0</v>
      </c>
      <c r="F1128" s="3">
        <v>70000</v>
      </c>
      <c r="G1128" s="34">
        <v>19.989999999999998</v>
      </c>
      <c r="H1128" s="3" t="s">
        <v>8334</v>
      </c>
      <c r="I1128" s="3" t="s">
        <v>12339</v>
      </c>
      <c r="J1128" s="3" t="s">
        <v>8251</v>
      </c>
      <c r="K1128" s="3" t="s">
        <v>8252</v>
      </c>
      <c r="L1128" s="3" t="s">
        <v>68</v>
      </c>
      <c r="M1128" s="26">
        <v>45474</v>
      </c>
      <c r="N1128"/>
      <c r="O1128" s="3">
        <v>55</v>
      </c>
      <c r="P1128" s="34">
        <v>17601.560000000001</v>
      </c>
      <c r="Q1128" s="34">
        <v>20891.91</v>
      </c>
      <c r="R1128" s="34">
        <v>-3290.35</v>
      </c>
      <c r="S1128" s="36">
        <v>-0.16</v>
      </c>
      <c r="T1128" s="34">
        <v>320.02836363636368</v>
      </c>
      <c r="U1128" s="34">
        <v>7350.08</v>
      </c>
      <c r="V1128" s="34">
        <v>11574.02</v>
      </c>
      <c r="W1128" s="34">
        <v>-4223.9399999999996</v>
      </c>
      <c r="X1128" s="36">
        <v>-0.36</v>
      </c>
      <c r="Y1128" s="3" t="str">
        <f>IFERROR(VLOOKUP(A1128,'Pivot price tier'!$C$8:$L$2245,10,0),"")</f>
        <v xml:space="preserve"> </v>
      </c>
      <c r="Z1128" s="3" t="str">
        <f>IFERROR(VLOOKUP(A1128,'Pivot price tier by size'!$D$8:$M$2466,10,0),"")</f>
        <v xml:space="preserve"> </v>
      </c>
      <c r="AA1128" s="3" t="str">
        <f>IFERROR(VLOOKUP(A1128,'Pivot category'!$B$8:$I$2191,8,0),"")</f>
        <v>X</v>
      </c>
      <c r="AB1128" s="3" t="str">
        <f t="shared" si="17"/>
        <v>Bottom 5%</v>
      </c>
      <c r="AC1128"/>
      <c r="AD1128" s="3" t="s">
        <v>11231</v>
      </c>
      <c r="AE1128" s="3" t="s">
        <v>14128</v>
      </c>
    </row>
    <row r="1129" spans="1:31" hidden="1" x14ac:dyDescent="0.25">
      <c r="A1129" t="s">
        <v>14503</v>
      </c>
      <c r="B1129" t="s">
        <v>14504</v>
      </c>
      <c r="C1129" s="3" t="s">
        <v>69</v>
      </c>
      <c r="D1129" s="3" t="s">
        <v>2856</v>
      </c>
      <c r="E1129" s="3">
        <v>0</v>
      </c>
      <c r="F1129" s="3">
        <v>1000</v>
      </c>
      <c r="G1129" s="34">
        <v>3.49</v>
      </c>
      <c r="H1129" s="3" t="s">
        <v>28</v>
      </c>
      <c r="I1129" s="3" t="s">
        <v>70</v>
      </c>
      <c r="J1129" s="3" t="s">
        <v>8253</v>
      </c>
      <c r="K1129" s="3" t="s">
        <v>8252</v>
      </c>
      <c r="L1129" s="3" t="s">
        <v>8257</v>
      </c>
      <c r="M1129" s="26">
        <v>45689</v>
      </c>
      <c r="N1129"/>
      <c r="O1129" s="3" t="s">
        <v>78</v>
      </c>
      <c r="P1129" s="34"/>
      <c r="Q1129" s="34">
        <v>0</v>
      </c>
      <c r="R1129" s="34">
        <v>0</v>
      </c>
      <c r="T1129" s="34" t="s">
        <v>78</v>
      </c>
      <c r="U1129" s="34" t="s">
        <v>78</v>
      </c>
      <c r="V1129" s="34" t="s">
        <v>78</v>
      </c>
      <c r="W1129" s="34" t="s">
        <v>78</v>
      </c>
      <c r="X1129" s="36" t="s">
        <v>78</v>
      </c>
      <c r="Y1129" s="3" t="str">
        <f>IFERROR(VLOOKUP(A1129,'Pivot price tier'!$C$8:$L$2245,10,0),"")</f>
        <v/>
      </c>
      <c r="Z1129" s="3" t="str">
        <f>IFERROR(VLOOKUP(A1129,'Pivot price tier by size'!$D$8:$M$2466,10,0),"")</f>
        <v/>
      </c>
      <c r="AA1129" s="3" t="str">
        <f>IFERROR(VLOOKUP(A1129,'Pivot category'!$B$8:$I$2191,8,0),"")</f>
        <v/>
      </c>
      <c r="AB1129" s="3" t="str">
        <f t="shared" si="17"/>
        <v>Bottom 5%</v>
      </c>
      <c r="AC1129"/>
      <c r="AD1129" s="3" t="s">
        <v>16452</v>
      </c>
      <c r="AE1129" s="3" t="s">
        <v>16455</v>
      </c>
    </row>
    <row r="1130" spans="1:31" hidden="1" x14ac:dyDescent="0.25">
      <c r="A1130" t="s">
        <v>6957</v>
      </c>
      <c r="B1130" t="s">
        <v>566</v>
      </c>
      <c r="C1130" s="3" t="s">
        <v>34</v>
      </c>
      <c r="D1130" s="3" t="s">
        <v>2855</v>
      </c>
      <c r="E1130" s="3" t="s">
        <v>5198</v>
      </c>
      <c r="F1130" s="3">
        <v>1000</v>
      </c>
      <c r="G1130" s="34">
        <v>10.19</v>
      </c>
      <c r="H1130" s="3" t="s">
        <v>28</v>
      </c>
      <c r="I1130" s="3" t="s">
        <v>21</v>
      </c>
      <c r="J1130" s="3" t="s">
        <v>8256</v>
      </c>
      <c r="K1130" s="3" t="s">
        <v>8252</v>
      </c>
      <c r="L1130" s="3" t="s">
        <v>8255</v>
      </c>
      <c r="M1130" s="26" t="s">
        <v>13873</v>
      </c>
      <c r="N1130"/>
      <c r="O1130" s="3">
        <v>2</v>
      </c>
      <c r="P1130" s="34">
        <v>132.47</v>
      </c>
      <c r="Q1130" s="34">
        <v>336.27</v>
      </c>
      <c r="R1130" s="34">
        <v>-203.8</v>
      </c>
      <c r="S1130" s="36">
        <v>-0.61</v>
      </c>
      <c r="T1130" s="34">
        <v>66.234999999999999</v>
      </c>
      <c r="U1130" s="34">
        <v>0</v>
      </c>
      <c r="V1130" s="34">
        <v>264.94</v>
      </c>
      <c r="W1130" s="34">
        <v>-264.94</v>
      </c>
      <c r="X1130" s="36">
        <v>-1</v>
      </c>
      <c r="Y1130" s="3" t="str">
        <f>IFERROR(VLOOKUP(A1130,'Pivot price tier'!$C$8:$L$2245,10,0),"")</f>
        <v/>
      </c>
      <c r="Z1130" s="3" t="str">
        <f>IFERROR(VLOOKUP(A1130,'Pivot price tier by size'!$D$8:$M$2466,10,0),"")</f>
        <v/>
      </c>
      <c r="AA1130" s="3" t="str">
        <f>IFERROR(VLOOKUP(A1130,'Pivot category'!$B$8:$I$2191,8,0),"")</f>
        <v/>
      </c>
      <c r="AB1130" s="3" t="str">
        <f t="shared" si="17"/>
        <v>Bottom 5%</v>
      </c>
      <c r="AC1130"/>
      <c r="AD1130" s="3" t="s">
        <v>16452</v>
      </c>
      <c r="AE1130" s="3" t="s">
        <v>16458</v>
      </c>
    </row>
    <row r="1131" spans="1:31" x14ac:dyDescent="0.25">
      <c r="A1131" t="s">
        <v>11692</v>
      </c>
      <c r="B1131" t="s">
        <v>11693</v>
      </c>
      <c r="C1131" s="3" t="s">
        <v>32</v>
      </c>
      <c r="D1131" s="3" t="s">
        <v>11482</v>
      </c>
      <c r="E1131" s="3" t="s">
        <v>5150</v>
      </c>
      <c r="F1131" s="3">
        <v>70000</v>
      </c>
      <c r="G1131" s="34">
        <v>34.99</v>
      </c>
      <c r="H1131" s="3" t="s">
        <v>27</v>
      </c>
      <c r="I1131" s="3" t="s">
        <v>23</v>
      </c>
      <c r="J1131" s="3" t="s">
        <v>8251</v>
      </c>
      <c r="K1131" s="3" t="s">
        <v>8252</v>
      </c>
      <c r="L1131" s="3" t="s">
        <v>68</v>
      </c>
      <c r="M1131" s="26">
        <v>45047</v>
      </c>
      <c r="N1131"/>
      <c r="O1131" s="3">
        <v>3</v>
      </c>
      <c r="P1131" s="34">
        <v>4828.62</v>
      </c>
      <c r="Q1131" s="34">
        <v>43244.45</v>
      </c>
      <c r="R1131" s="34">
        <v>-38415.83</v>
      </c>
      <c r="S1131" s="36">
        <v>-0.89</v>
      </c>
      <c r="T1131" s="34">
        <v>1609.54</v>
      </c>
      <c r="U1131" s="34">
        <v>3009.14</v>
      </c>
      <c r="V1131" s="34">
        <v>10963.83</v>
      </c>
      <c r="W1131" s="34">
        <v>-7954.69</v>
      </c>
      <c r="X1131" s="36">
        <v>-0.73</v>
      </c>
      <c r="Y1131" s="3" t="str">
        <f>IFERROR(VLOOKUP(A1131,'Pivot price tier'!$C$8:$L$2245,10,0),"")</f>
        <v xml:space="preserve"> </v>
      </c>
      <c r="Z1131" s="3" t="str">
        <f>IFERROR(VLOOKUP(A1131,'Pivot price tier by size'!$D$8:$M$2466,10,0),"")</f>
        <v xml:space="preserve"> </v>
      </c>
      <c r="AA1131" s="3" t="str">
        <f>IFERROR(VLOOKUP(A1131,'Pivot category'!$B$8:$I$2191,8,0),"")</f>
        <v>X</v>
      </c>
      <c r="AB1131" s="3" t="str">
        <f t="shared" si="17"/>
        <v>Bottom 5%</v>
      </c>
      <c r="AC1131"/>
      <c r="AD1131" s="3" t="s">
        <v>11231</v>
      </c>
      <c r="AE1131" s="3" t="s">
        <v>14101</v>
      </c>
    </row>
    <row r="1132" spans="1:31" hidden="1" x14ac:dyDescent="0.25">
      <c r="A1132" t="s">
        <v>7264</v>
      </c>
      <c r="B1132" t="s">
        <v>569</v>
      </c>
      <c r="C1132" s="3" t="s">
        <v>69</v>
      </c>
      <c r="D1132" s="3" t="s">
        <v>2859</v>
      </c>
      <c r="E1132" s="3" t="s">
        <v>5198</v>
      </c>
      <c r="F1132" s="3">
        <v>1000</v>
      </c>
      <c r="G1132" s="34">
        <v>2.09</v>
      </c>
      <c r="H1132" s="3" t="s">
        <v>28</v>
      </c>
      <c r="I1132" s="3" t="s">
        <v>70</v>
      </c>
      <c r="J1132" s="3" t="s">
        <v>8256</v>
      </c>
      <c r="K1132" s="3" t="s">
        <v>8252</v>
      </c>
      <c r="L1132" s="3" t="s">
        <v>8255</v>
      </c>
      <c r="M1132" s="26" t="s">
        <v>13873</v>
      </c>
      <c r="N1132"/>
      <c r="O1132" s="3">
        <v>1</v>
      </c>
      <c r="P1132" s="34">
        <v>17.73</v>
      </c>
      <c r="Q1132" s="34">
        <v>27.58</v>
      </c>
      <c r="R1132" s="34">
        <v>-9.85</v>
      </c>
      <c r="S1132" s="36">
        <v>-0.36</v>
      </c>
      <c r="T1132" s="34">
        <v>17.73</v>
      </c>
      <c r="U1132" s="34" t="s">
        <v>78</v>
      </c>
      <c r="V1132" s="34" t="s">
        <v>78</v>
      </c>
      <c r="W1132" s="34" t="s">
        <v>78</v>
      </c>
      <c r="X1132" s="36" t="s">
        <v>78</v>
      </c>
      <c r="Y1132" s="3" t="str">
        <f>IFERROR(VLOOKUP(A1132,'Pivot price tier'!$C$8:$L$2245,10,0),"")</f>
        <v/>
      </c>
      <c r="Z1132" s="3" t="str">
        <f>IFERROR(VLOOKUP(A1132,'Pivot price tier by size'!$D$8:$M$2466,10,0),"")</f>
        <v/>
      </c>
      <c r="AA1132" s="3" t="str">
        <f>IFERROR(VLOOKUP(A1132,'Pivot category'!$B$8:$I$2191,8,0),"")</f>
        <v/>
      </c>
      <c r="AB1132" s="3" t="str">
        <f t="shared" si="17"/>
        <v>Bottom 5%</v>
      </c>
      <c r="AC1132"/>
      <c r="AD1132" s="3" t="s">
        <v>16452</v>
      </c>
      <c r="AE1132" s="3" t="s">
        <v>16458</v>
      </c>
    </row>
    <row r="1133" spans="1:31" hidden="1" x14ac:dyDescent="0.25">
      <c r="A1133" t="s">
        <v>7048</v>
      </c>
      <c r="B1133" t="s">
        <v>568</v>
      </c>
      <c r="C1133" s="3" t="s">
        <v>34</v>
      </c>
      <c r="D1133" s="3" t="s">
        <v>2858</v>
      </c>
      <c r="E1133" s="3" t="s">
        <v>5198</v>
      </c>
      <c r="F1133" s="3">
        <v>1000</v>
      </c>
      <c r="G1133" s="34">
        <v>10.19</v>
      </c>
      <c r="H1133" s="3" t="s">
        <v>28</v>
      </c>
      <c r="I1133" s="3" t="s">
        <v>21</v>
      </c>
      <c r="J1133" s="3" t="s">
        <v>8253</v>
      </c>
      <c r="K1133" s="3" t="s">
        <v>8252</v>
      </c>
      <c r="L1133" s="3" t="s">
        <v>8257</v>
      </c>
      <c r="M1133" s="26" t="s">
        <v>13873</v>
      </c>
      <c r="N1133"/>
      <c r="O1133" s="3" t="s">
        <v>78</v>
      </c>
      <c r="P1133" s="34"/>
      <c r="Q1133" s="34">
        <v>54.36</v>
      </c>
      <c r="R1133" s="34">
        <v>-54.36</v>
      </c>
      <c r="S1133" s="36">
        <v>-1</v>
      </c>
      <c r="T1133" s="34" t="s">
        <v>78</v>
      </c>
      <c r="U1133" s="34" t="s">
        <v>78</v>
      </c>
      <c r="V1133" s="34" t="s">
        <v>78</v>
      </c>
      <c r="W1133" s="34" t="s">
        <v>78</v>
      </c>
      <c r="X1133" s="36" t="s">
        <v>78</v>
      </c>
      <c r="Y1133" s="3" t="str">
        <f>IFERROR(VLOOKUP(A1133,'Pivot price tier'!$C$8:$L$2245,10,0),"")</f>
        <v/>
      </c>
      <c r="Z1133" s="3" t="str">
        <f>IFERROR(VLOOKUP(A1133,'Pivot price tier by size'!$D$8:$M$2466,10,0),"")</f>
        <v/>
      </c>
      <c r="AA1133" s="3" t="str">
        <f>IFERROR(VLOOKUP(A1133,'Pivot category'!$B$8:$I$2191,8,0),"")</f>
        <v/>
      </c>
      <c r="AB1133" s="3" t="str">
        <f t="shared" si="17"/>
        <v>Bottom 5%</v>
      </c>
      <c r="AC1133"/>
      <c r="AD1133" s="3" t="s">
        <v>16452</v>
      </c>
      <c r="AE1133" s="3" t="s">
        <v>16455</v>
      </c>
    </row>
    <row r="1134" spans="1:31" hidden="1" x14ac:dyDescent="0.25">
      <c r="A1134" t="s">
        <v>5967</v>
      </c>
      <c r="B1134" t="s">
        <v>570</v>
      </c>
      <c r="C1134" s="3" t="s">
        <v>32</v>
      </c>
      <c r="D1134" s="3" t="s">
        <v>2860</v>
      </c>
      <c r="E1134" s="3" t="s">
        <v>5198</v>
      </c>
      <c r="F1134" s="3">
        <v>1000</v>
      </c>
      <c r="G1134" s="34">
        <v>11.99</v>
      </c>
      <c r="H1134" s="3" t="s">
        <v>28</v>
      </c>
      <c r="I1134" s="3" t="s">
        <v>19</v>
      </c>
      <c r="J1134" s="3" t="s">
        <v>8256</v>
      </c>
      <c r="K1134" s="3" t="s">
        <v>8252</v>
      </c>
      <c r="L1134" s="3" t="s">
        <v>8255</v>
      </c>
      <c r="M1134" s="26" t="s">
        <v>13873</v>
      </c>
      <c r="N1134"/>
      <c r="O1134" s="3" t="s">
        <v>78</v>
      </c>
      <c r="P1134" s="34">
        <v>19.79</v>
      </c>
      <c r="Q1134" s="34">
        <v>818.11</v>
      </c>
      <c r="R1134" s="34">
        <v>-798.32</v>
      </c>
      <c r="S1134" s="36">
        <v>-0.98</v>
      </c>
      <c r="T1134" s="34" t="s">
        <v>78</v>
      </c>
      <c r="U1134" s="34">
        <v>0</v>
      </c>
      <c r="V1134" s="34">
        <v>395.88</v>
      </c>
      <c r="W1134" s="34">
        <v>-395.88</v>
      </c>
      <c r="X1134" s="36">
        <v>-1</v>
      </c>
      <c r="Y1134" s="3" t="str">
        <f>IFERROR(VLOOKUP(A1134,'Pivot price tier'!$C$8:$L$2245,10,0),"")</f>
        <v/>
      </c>
      <c r="Z1134" s="3" t="str">
        <f>IFERROR(VLOOKUP(A1134,'Pivot price tier by size'!$D$8:$M$2466,10,0),"")</f>
        <v/>
      </c>
      <c r="AA1134" s="3" t="str">
        <f>IFERROR(VLOOKUP(A1134,'Pivot category'!$B$8:$I$2191,8,0),"")</f>
        <v/>
      </c>
      <c r="AB1134" s="3" t="str">
        <f t="shared" si="17"/>
        <v>Bottom 5%</v>
      </c>
      <c r="AC1134"/>
      <c r="AD1134" s="3" t="s">
        <v>16452</v>
      </c>
      <c r="AE1134" s="3" t="s">
        <v>16455</v>
      </c>
    </row>
    <row r="1135" spans="1:31" x14ac:dyDescent="0.25">
      <c r="A1135" t="s">
        <v>12498</v>
      </c>
      <c r="B1135" t="s">
        <v>12499</v>
      </c>
      <c r="C1135" s="3" t="s">
        <v>10509</v>
      </c>
      <c r="D1135" s="3" t="s">
        <v>12332</v>
      </c>
      <c r="E1135" s="3">
        <v>0</v>
      </c>
      <c r="F1135" s="3">
        <v>7000</v>
      </c>
      <c r="G1135" s="34">
        <v>5.99</v>
      </c>
      <c r="H1135" s="3" t="s">
        <v>8334</v>
      </c>
      <c r="I1135" s="3" t="s">
        <v>12340</v>
      </c>
      <c r="J1135" s="3" t="s">
        <v>8251</v>
      </c>
      <c r="K1135" s="3" t="s">
        <v>8252</v>
      </c>
      <c r="L1135" s="3" t="s">
        <v>68</v>
      </c>
      <c r="M1135" s="26">
        <v>45261</v>
      </c>
      <c r="N1135"/>
      <c r="O1135" s="3">
        <v>31</v>
      </c>
      <c r="P1135" s="34">
        <v>16394.63</v>
      </c>
      <c r="Q1135" s="34">
        <v>20635.55</v>
      </c>
      <c r="R1135" s="34">
        <v>-4240.92</v>
      </c>
      <c r="S1135" s="36">
        <v>-0.21</v>
      </c>
      <c r="T1135" s="34">
        <v>528.85903225806453</v>
      </c>
      <c r="U1135" s="34">
        <v>231645.28</v>
      </c>
      <c r="V1135" s="34">
        <v>102339.15</v>
      </c>
      <c r="W1135" s="34">
        <v>129306.13</v>
      </c>
      <c r="X1135" s="36">
        <v>1.26</v>
      </c>
      <c r="Y1135" s="3" t="str">
        <f>IFERROR(VLOOKUP(A1135,'Pivot price tier'!$C$8:$L$2245,10,0),"")</f>
        <v xml:space="preserve"> </v>
      </c>
      <c r="Z1135" s="3" t="str">
        <f>IFERROR(VLOOKUP(A1135,'Pivot price tier by size'!$D$8:$M$2466,10,0),"")</f>
        <v xml:space="preserve"> </v>
      </c>
      <c r="AA1135" s="3" t="str">
        <f>IFERROR(VLOOKUP(A1135,'Pivot category'!$B$8:$I$2191,8,0),"")</f>
        <v>X</v>
      </c>
      <c r="AB1135" s="3" t="str">
        <f t="shared" si="17"/>
        <v>Bottom 5%</v>
      </c>
      <c r="AC1135"/>
      <c r="AD1135" s="3" t="s">
        <v>11231</v>
      </c>
      <c r="AE1135" s="3" t="s">
        <v>14114</v>
      </c>
    </row>
    <row r="1136" spans="1:31" x14ac:dyDescent="0.25">
      <c r="A1136" t="s">
        <v>9566</v>
      </c>
      <c r="B1136" t="s">
        <v>9567</v>
      </c>
      <c r="C1136" s="3" t="s">
        <v>32</v>
      </c>
      <c r="D1136" s="3" t="s">
        <v>9057</v>
      </c>
      <c r="E1136" s="3">
        <v>0</v>
      </c>
      <c r="F1136" s="3">
        <v>10000</v>
      </c>
      <c r="G1136" s="34">
        <v>20.99</v>
      </c>
      <c r="H1136" s="3" t="s">
        <v>46</v>
      </c>
      <c r="I1136" s="3" t="s">
        <v>46</v>
      </c>
      <c r="J1136" s="3" t="s">
        <v>8251</v>
      </c>
      <c r="K1136" s="3" t="s">
        <v>8252</v>
      </c>
      <c r="L1136" s="3" t="s">
        <v>68</v>
      </c>
      <c r="M1136" s="26" t="s">
        <v>13873</v>
      </c>
      <c r="N1136"/>
      <c r="O1136" s="3">
        <v>75</v>
      </c>
      <c r="P1136" s="34">
        <v>15175.77</v>
      </c>
      <c r="Q1136" s="34">
        <v>20744.07</v>
      </c>
      <c r="R1136" s="34">
        <v>-5568.3</v>
      </c>
      <c r="S1136" s="36">
        <v>-0.27</v>
      </c>
      <c r="T1136" s="34">
        <v>202.34360000000001</v>
      </c>
      <c r="U1136" s="34">
        <v>17673.580000000002</v>
      </c>
      <c r="V1136" s="34">
        <v>21313.79</v>
      </c>
      <c r="W1136" s="34">
        <v>-3640.21</v>
      </c>
      <c r="X1136" s="36">
        <v>-0.17</v>
      </c>
      <c r="Y1136" s="3" t="str">
        <f>IFERROR(VLOOKUP(A1136,'Pivot price tier'!$C$8:$L$2245,10,0),"")</f>
        <v xml:space="preserve"> </v>
      </c>
      <c r="Z1136" s="3" t="str">
        <f>IFERROR(VLOOKUP(A1136,'Pivot price tier by size'!$D$8:$M$2466,10,0),"")</f>
        <v xml:space="preserve"> </v>
      </c>
      <c r="AA1136" s="3" t="str">
        <f>IFERROR(VLOOKUP(A1136,'Pivot category'!$B$8:$I$2191,8,0),"")</f>
        <v>X</v>
      </c>
      <c r="AB1136" s="3" t="str">
        <f t="shared" si="17"/>
        <v>Bottom 5%</v>
      </c>
      <c r="AC1136"/>
      <c r="AD1136" s="3" t="s">
        <v>10401</v>
      </c>
      <c r="AE1136" s="3" t="s">
        <v>14110</v>
      </c>
    </row>
    <row r="1137" spans="1:31" hidden="1" x14ac:dyDescent="0.25">
      <c r="A1137" t="s">
        <v>13903</v>
      </c>
      <c r="B1137" t="s">
        <v>13904</v>
      </c>
      <c r="C1137" s="3" t="s">
        <v>32</v>
      </c>
      <c r="D1137" s="3" t="s">
        <v>13449</v>
      </c>
      <c r="E1137" s="3" t="s">
        <v>5198</v>
      </c>
      <c r="F1137" s="3">
        <v>70000</v>
      </c>
      <c r="G1137" s="34">
        <v>32.99</v>
      </c>
      <c r="H1137" s="3" t="s">
        <v>28</v>
      </c>
      <c r="I1137" s="3" t="s">
        <v>23</v>
      </c>
      <c r="J1137" s="3" t="s">
        <v>8256</v>
      </c>
      <c r="K1137" s="3" t="s">
        <v>8258</v>
      </c>
      <c r="L1137" s="3" t="s">
        <v>8254</v>
      </c>
      <c r="M1137" s="26">
        <v>45597</v>
      </c>
      <c r="N1137"/>
      <c r="O1137" s="3">
        <v>3</v>
      </c>
      <c r="P1137" s="34">
        <v>4501.54</v>
      </c>
      <c r="Q1137" s="34">
        <v>41527.379999999997</v>
      </c>
      <c r="R1137" s="34">
        <v>-37025.839999999997</v>
      </c>
      <c r="S1137" s="36">
        <v>-0.89</v>
      </c>
      <c r="T1137" s="34">
        <v>1500.5133333333333</v>
      </c>
      <c r="U1137" s="34">
        <v>1175.6099999999999</v>
      </c>
      <c r="V1137" s="34">
        <v>24639.83</v>
      </c>
      <c r="W1137" s="34">
        <v>-23464.22</v>
      </c>
      <c r="X1137" s="36">
        <v>-0.95</v>
      </c>
      <c r="Y1137" s="3" t="str">
        <f>IFERROR(VLOOKUP(A1137,'Pivot price tier'!$C$8:$L$2245,10,0),"")</f>
        <v/>
      </c>
      <c r="Z1137" s="3" t="str">
        <f>IFERROR(VLOOKUP(A1137,'Pivot price tier by size'!$D$8:$M$2466,10,0),"")</f>
        <v/>
      </c>
      <c r="AA1137" s="3" t="str">
        <f>IFERROR(VLOOKUP(A1137,'Pivot category'!$B$8:$I$2191,8,0),"")</f>
        <v/>
      </c>
      <c r="AB1137" s="3" t="str">
        <f t="shared" si="17"/>
        <v>Bottom 5%</v>
      </c>
      <c r="AC1137"/>
      <c r="AD1137" s="3" t="s">
        <v>16452</v>
      </c>
      <c r="AE1137" s="3" t="s">
        <v>16458</v>
      </c>
    </row>
    <row r="1138" spans="1:31" hidden="1" x14ac:dyDescent="0.25">
      <c r="A1138" t="s">
        <v>7041</v>
      </c>
      <c r="B1138" t="s">
        <v>571</v>
      </c>
      <c r="C1138" s="3" t="s">
        <v>34</v>
      </c>
      <c r="D1138" s="3" t="s">
        <v>2861</v>
      </c>
      <c r="E1138" s="3" t="s">
        <v>5198</v>
      </c>
      <c r="F1138" s="3">
        <v>1000</v>
      </c>
      <c r="G1138" s="34">
        <v>16.989999999999998</v>
      </c>
      <c r="H1138" s="3" t="s">
        <v>28</v>
      </c>
      <c r="I1138" s="3" t="s">
        <v>23</v>
      </c>
      <c r="J1138" s="3" t="s">
        <v>8256</v>
      </c>
      <c r="K1138" s="3" t="s">
        <v>8252</v>
      </c>
      <c r="L1138" s="3" t="s">
        <v>8254</v>
      </c>
      <c r="M1138" s="26" t="s">
        <v>13873</v>
      </c>
      <c r="N1138"/>
      <c r="O1138" s="3">
        <v>6</v>
      </c>
      <c r="P1138" s="34">
        <v>13499.61</v>
      </c>
      <c r="Q1138" s="34">
        <v>73685.63</v>
      </c>
      <c r="R1138" s="34">
        <v>-60186.02</v>
      </c>
      <c r="S1138" s="36">
        <v>-0.82</v>
      </c>
      <c r="T1138" s="34">
        <v>2249.9349999999999</v>
      </c>
      <c r="U1138" s="34">
        <v>2983.44</v>
      </c>
      <c r="V1138" s="34">
        <v>60654.3</v>
      </c>
      <c r="W1138" s="34">
        <v>-57670.86</v>
      </c>
      <c r="X1138" s="36">
        <v>-0.95</v>
      </c>
      <c r="Y1138" s="3" t="str">
        <f>IFERROR(VLOOKUP(A1138,'Pivot price tier'!$C$8:$L$2245,10,0),"")</f>
        <v/>
      </c>
      <c r="Z1138" s="3" t="str">
        <f>IFERROR(VLOOKUP(A1138,'Pivot price tier by size'!$D$8:$M$2466,10,0),"")</f>
        <v/>
      </c>
      <c r="AA1138" s="3" t="str">
        <f>IFERROR(VLOOKUP(A1138,'Pivot category'!$B$8:$I$2191,8,0),"")</f>
        <v/>
      </c>
      <c r="AB1138" s="3" t="str">
        <f t="shared" si="17"/>
        <v>Bottom 5%</v>
      </c>
      <c r="AC1138"/>
      <c r="AD1138" s="3" t="s">
        <v>16452</v>
      </c>
      <c r="AE1138" s="3" t="s">
        <v>16458</v>
      </c>
    </row>
    <row r="1139" spans="1:31" hidden="1" x14ac:dyDescent="0.25">
      <c r="A1139" t="s">
        <v>5919</v>
      </c>
      <c r="B1139" t="s">
        <v>572</v>
      </c>
      <c r="C1139" s="3" t="s">
        <v>32</v>
      </c>
      <c r="D1139" s="3" t="s">
        <v>2862</v>
      </c>
      <c r="E1139" s="3" t="s">
        <v>5198</v>
      </c>
      <c r="F1139" s="3">
        <v>1000</v>
      </c>
      <c r="G1139" s="34">
        <v>32.99</v>
      </c>
      <c r="H1139" s="3" t="s">
        <v>28</v>
      </c>
      <c r="I1139" s="3" t="s">
        <v>23</v>
      </c>
      <c r="J1139" s="3" t="s">
        <v>8256</v>
      </c>
      <c r="K1139" s="3" t="s">
        <v>8252</v>
      </c>
      <c r="L1139" s="3" t="s">
        <v>8254</v>
      </c>
      <c r="M1139" s="26" t="s">
        <v>13873</v>
      </c>
      <c r="N1139"/>
      <c r="O1139" s="3">
        <v>34</v>
      </c>
      <c r="P1139" s="34">
        <v>28355.88</v>
      </c>
      <c r="Q1139" s="34">
        <v>110856.52</v>
      </c>
      <c r="R1139" s="34">
        <v>-82500.639999999999</v>
      </c>
      <c r="S1139" s="36">
        <v>-0.74</v>
      </c>
      <c r="T1139" s="34">
        <v>833.9964705882353</v>
      </c>
      <c r="U1139" s="34">
        <v>11774.28</v>
      </c>
      <c r="V1139" s="34">
        <v>58214.400000000001</v>
      </c>
      <c r="W1139" s="34">
        <v>-46440.12</v>
      </c>
      <c r="X1139" s="36">
        <v>-0.8</v>
      </c>
      <c r="Y1139" s="3" t="str">
        <f>IFERROR(VLOOKUP(A1139,'Pivot price tier'!$C$8:$L$2245,10,0),"")</f>
        <v/>
      </c>
      <c r="Z1139" s="3" t="str">
        <f>IFERROR(VLOOKUP(A1139,'Pivot price tier by size'!$D$8:$M$2466,10,0),"")</f>
        <v/>
      </c>
      <c r="AA1139" s="3" t="str">
        <f>IFERROR(VLOOKUP(A1139,'Pivot category'!$B$8:$I$2191,8,0),"")</f>
        <v/>
      </c>
      <c r="AB1139" s="3" t="str">
        <f t="shared" si="17"/>
        <v>Bottom 5%</v>
      </c>
      <c r="AC1139"/>
      <c r="AD1139" s="3" t="s">
        <v>16452</v>
      </c>
      <c r="AE1139" s="3" t="s">
        <v>16455</v>
      </c>
    </row>
    <row r="1140" spans="1:31" x14ac:dyDescent="0.25">
      <c r="A1140" t="s">
        <v>6003</v>
      </c>
      <c r="B1140" t="s">
        <v>1972</v>
      </c>
      <c r="C1140" s="3" t="s">
        <v>32</v>
      </c>
      <c r="D1140" s="3" t="s">
        <v>4408</v>
      </c>
      <c r="E1140" s="3">
        <v>0</v>
      </c>
      <c r="F1140" s="3">
        <v>1000</v>
      </c>
      <c r="G1140" s="34">
        <v>34.99</v>
      </c>
      <c r="H1140" s="3" t="s">
        <v>12621</v>
      </c>
      <c r="I1140" s="3" t="s">
        <v>23</v>
      </c>
      <c r="J1140" s="3" t="s">
        <v>8251</v>
      </c>
      <c r="K1140" s="3" t="s">
        <v>8252</v>
      </c>
      <c r="L1140" s="3" t="s">
        <v>68</v>
      </c>
      <c r="M1140" s="26" t="s">
        <v>13873</v>
      </c>
      <c r="N1140"/>
      <c r="O1140" s="3">
        <v>12</v>
      </c>
      <c r="P1140" s="34">
        <v>7662.81</v>
      </c>
      <c r="Q1140" s="34">
        <v>29251.439999999999</v>
      </c>
      <c r="R1140" s="34">
        <v>-21588.63</v>
      </c>
      <c r="S1140" s="36">
        <v>-0.74</v>
      </c>
      <c r="T1140" s="34">
        <v>638.5675</v>
      </c>
      <c r="U1140" s="34">
        <v>2554.27</v>
      </c>
      <c r="V1140" s="34">
        <v>20958.93</v>
      </c>
      <c r="W1140" s="34">
        <v>-18404.66</v>
      </c>
      <c r="X1140" s="36">
        <v>-0.88</v>
      </c>
      <c r="Y1140" s="3" t="str">
        <f>IFERROR(VLOOKUP(A1140,'Pivot price tier'!$C$8:$L$2245,10,0),"")</f>
        <v xml:space="preserve"> </v>
      </c>
      <c r="Z1140" s="3" t="str">
        <f>IFERROR(VLOOKUP(A1140,'Pivot price tier by size'!$D$8:$M$2466,10,0),"")</f>
        <v xml:space="preserve"> </v>
      </c>
      <c r="AA1140" s="3" t="str">
        <f>IFERROR(VLOOKUP(A1140,'Pivot category'!$B$8:$I$2191,8,0),"")</f>
        <v>X</v>
      </c>
      <c r="AB1140" s="3" t="str">
        <f t="shared" si="17"/>
        <v>Bottom 5%</v>
      </c>
      <c r="AC1140"/>
      <c r="AD1140" s="3" t="s">
        <v>11232</v>
      </c>
      <c r="AE1140" s="3" t="s">
        <v>14092</v>
      </c>
    </row>
    <row r="1141" spans="1:31" x14ac:dyDescent="0.25">
      <c r="A1141" t="s">
        <v>7510</v>
      </c>
      <c r="B1141" t="s">
        <v>2254</v>
      </c>
      <c r="C1141" s="3" t="s">
        <v>36</v>
      </c>
      <c r="D1141" s="3" t="s">
        <v>4736</v>
      </c>
      <c r="E1141" s="3">
        <v>0</v>
      </c>
      <c r="F1141" s="3">
        <v>10000</v>
      </c>
      <c r="G1141" s="34">
        <v>6.49</v>
      </c>
      <c r="H1141" s="3" t="s">
        <v>48</v>
      </c>
      <c r="I1141" s="3" t="s">
        <v>48</v>
      </c>
      <c r="J1141" s="3" t="s">
        <v>8251</v>
      </c>
      <c r="K1141" s="3" t="s">
        <v>8252</v>
      </c>
      <c r="L1141" s="3" t="s">
        <v>68</v>
      </c>
      <c r="M1141" s="26" t="s">
        <v>13873</v>
      </c>
      <c r="N1141"/>
      <c r="O1141" s="3">
        <v>3</v>
      </c>
      <c r="P1141" s="34">
        <v>1148.73</v>
      </c>
      <c r="Q1141" s="34">
        <v>10682.54</v>
      </c>
      <c r="R1141" s="34">
        <v>-9533.81</v>
      </c>
      <c r="S1141" s="36">
        <v>-0.89</v>
      </c>
      <c r="T1141" s="34">
        <v>382.91</v>
      </c>
      <c r="U1141" s="34">
        <v>220.66</v>
      </c>
      <c r="V1141" s="34">
        <v>707.41</v>
      </c>
      <c r="W1141" s="34">
        <v>-486.75</v>
      </c>
      <c r="X1141" s="36">
        <v>-0.69</v>
      </c>
      <c r="Y1141" s="3" t="str">
        <f>IFERROR(VLOOKUP(A1141,'Pivot price tier'!$C$8:$L$2245,10,0),"")</f>
        <v xml:space="preserve"> </v>
      </c>
      <c r="Z1141" s="3" t="str">
        <f>IFERROR(VLOOKUP(A1141,'Pivot price tier by size'!$D$8:$M$2466,10,0),"")</f>
        <v xml:space="preserve"> </v>
      </c>
      <c r="AA1141" s="3" t="str">
        <f>IFERROR(VLOOKUP(A1141,'Pivot category'!$B$8:$I$2191,8,0),"")</f>
        <v>X</v>
      </c>
      <c r="AB1141" s="3" t="str">
        <f t="shared" si="17"/>
        <v>Bottom 5%</v>
      </c>
      <c r="AC1141"/>
      <c r="AD1141" s="3" t="s">
        <v>11234</v>
      </c>
      <c r="AE1141" s="3" t="s">
        <v>16473</v>
      </c>
    </row>
    <row r="1142" spans="1:31" x14ac:dyDescent="0.25">
      <c r="A1142" t="s">
        <v>7932</v>
      </c>
      <c r="B1142" t="s">
        <v>1504</v>
      </c>
      <c r="C1142" s="3" t="s">
        <v>38</v>
      </c>
      <c r="D1142" s="3" t="s">
        <v>3890</v>
      </c>
      <c r="E1142" s="3">
        <v>0</v>
      </c>
      <c r="F1142" s="3">
        <v>3000</v>
      </c>
      <c r="G1142" s="34">
        <v>9.99</v>
      </c>
      <c r="H1142" s="3" t="s">
        <v>48</v>
      </c>
      <c r="I1142" s="3" t="s">
        <v>48</v>
      </c>
      <c r="J1142" s="3" t="s">
        <v>8251</v>
      </c>
      <c r="K1142" s="3" t="s">
        <v>8252</v>
      </c>
      <c r="L1142" s="3" t="s">
        <v>68</v>
      </c>
      <c r="M1142" s="26" t="s">
        <v>13873</v>
      </c>
      <c r="N1142"/>
      <c r="O1142" s="3">
        <v>140</v>
      </c>
      <c r="P1142" s="34">
        <v>35704.26</v>
      </c>
      <c r="Q1142" s="34">
        <v>37094.35</v>
      </c>
      <c r="R1142" s="34">
        <v>-1390.09</v>
      </c>
      <c r="S1142" s="36">
        <v>-0.04</v>
      </c>
      <c r="T1142" s="34">
        <v>255.03042857142859</v>
      </c>
      <c r="U1142" s="34">
        <v>2717.28</v>
      </c>
      <c r="V1142" s="34">
        <v>3400.3</v>
      </c>
      <c r="W1142" s="34">
        <v>-683.02</v>
      </c>
      <c r="X1142" s="36">
        <v>-0.2</v>
      </c>
      <c r="Y1142" s="3" t="str">
        <f>IFERROR(VLOOKUP(A1142,'Pivot price tier'!$C$8:$L$2245,10,0),"")</f>
        <v xml:space="preserve"> </v>
      </c>
      <c r="Z1142" s="3" t="str">
        <f>IFERROR(VLOOKUP(A1142,'Pivot price tier by size'!$D$8:$M$2466,10,0),"")</f>
        <v xml:space="preserve"> </v>
      </c>
      <c r="AA1142" s="3" t="str">
        <f>IFERROR(VLOOKUP(A1142,'Pivot category'!$B$8:$I$2191,8,0),"")</f>
        <v>X</v>
      </c>
      <c r="AB1142" s="3" t="str">
        <f t="shared" si="17"/>
        <v>Bottom 5%</v>
      </c>
      <c r="AC1142"/>
      <c r="AD1142" s="3" t="s">
        <v>11231</v>
      </c>
      <c r="AE1142" s="3" t="s">
        <v>14141</v>
      </c>
    </row>
    <row r="1143" spans="1:31" x14ac:dyDescent="0.25">
      <c r="A1143" t="s">
        <v>6625</v>
      </c>
      <c r="B1143" t="s">
        <v>6624</v>
      </c>
      <c r="C1143" s="3" t="s">
        <v>32</v>
      </c>
      <c r="D1143" s="3" t="s">
        <v>8135</v>
      </c>
      <c r="E1143" s="3">
        <v>0</v>
      </c>
      <c r="F1143" s="3">
        <v>7000</v>
      </c>
      <c r="G1143" s="34">
        <v>23.99</v>
      </c>
      <c r="H1143" s="3" t="s">
        <v>46</v>
      </c>
      <c r="I1143" s="3" t="s">
        <v>46</v>
      </c>
      <c r="J1143" s="3" t="s">
        <v>8251</v>
      </c>
      <c r="K1143" s="3" t="s">
        <v>8252</v>
      </c>
      <c r="L1143" s="3" t="s">
        <v>68</v>
      </c>
      <c r="M1143" s="26" t="s">
        <v>13873</v>
      </c>
      <c r="N1143"/>
      <c r="O1143" s="3">
        <v>18</v>
      </c>
      <c r="P1143" s="34">
        <v>5349.77</v>
      </c>
      <c r="Q1143" s="34">
        <v>22478.63</v>
      </c>
      <c r="R1143" s="34">
        <v>-17128.86</v>
      </c>
      <c r="S1143" s="36">
        <v>-0.76</v>
      </c>
      <c r="T1143" s="34">
        <v>297.20944444444444</v>
      </c>
      <c r="U1143" s="34">
        <v>2878.8</v>
      </c>
      <c r="V1143" s="34">
        <v>11035.4</v>
      </c>
      <c r="W1143" s="34">
        <v>-8156.6</v>
      </c>
      <c r="X1143" s="36">
        <v>-0.74</v>
      </c>
      <c r="Y1143" s="3" t="str">
        <f>IFERROR(VLOOKUP(A1143,'Pivot price tier'!$C$8:$L$2245,10,0),"")</f>
        <v xml:space="preserve"> </v>
      </c>
      <c r="Z1143" s="3" t="str">
        <f>IFERROR(VLOOKUP(A1143,'Pivot price tier by size'!$D$8:$M$2466,10,0),"")</f>
        <v xml:space="preserve"> </v>
      </c>
      <c r="AA1143" s="3" t="str">
        <f>IFERROR(VLOOKUP(A1143,'Pivot category'!$B$8:$I$2191,8,0),"")</f>
        <v>X</v>
      </c>
      <c r="AB1143" s="3" t="str">
        <f t="shared" si="17"/>
        <v>Bottom 5%</v>
      </c>
      <c r="AC1143"/>
      <c r="AD1143" s="3" t="s">
        <v>11231</v>
      </c>
      <c r="AE1143" s="3" t="s">
        <v>14143</v>
      </c>
    </row>
    <row r="1144" spans="1:31" hidden="1" x14ac:dyDescent="0.25">
      <c r="A1144" t="s">
        <v>7126</v>
      </c>
      <c r="B1144" t="s">
        <v>575</v>
      </c>
      <c r="C1144" s="3" t="s">
        <v>72</v>
      </c>
      <c r="D1144" s="3" t="s">
        <v>2865</v>
      </c>
      <c r="E1144" s="3" t="s">
        <v>5198</v>
      </c>
      <c r="F1144" s="3">
        <v>1000</v>
      </c>
      <c r="G1144" s="34">
        <v>10.99</v>
      </c>
      <c r="H1144" s="3" t="s">
        <v>28</v>
      </c>
      <c r="I1144" s="3" t="s">
        <v>70</v>
      </c>
      <c r="J1144" s="3" t="s">
        <v>8256</v>
      </c>
      <c r="K1144" s="3" t="s">
        <v>8252</v>
      </c>
      <c r="L1144" s="3" t="s">
        <v>8254</v>
      </c>
      <c r="M1144" s="26" t="s">
        <v>13873</v>
      </c>
      <c r="N1144"/>
      <c r="O1144" s="3">
        <v>41</v>
      </c>
      <c r="P1144" s="34">
        <v>13396.81</v>
      </c>
      <c r="Q1144" s="34">
        <v>51290.33</v>
      </c>
      <c r="R1144" s="34">
        <v>-37893.519999999997</v>
      </c>
      <c r="S1144" s="36">
        <v>-0.74</v>
      </c>
      <c r="T1144" s="34">
        <v>326.75146341463415</v>
      </c>
      <c r="U1144" s="34">
        <v>4406.99</v>
      </c>
      <c r="V1144" s="34">
        <v>71511.929999999993</v>
      </c>
      <c r="W1144" s="34">
        <v>-67104.94</v>
      </c>
      <c r="X1144" s="36">
        <v>-0.94</v>
      </c>
      <c r="Y1144" s="3" t="str">
        <f>IFERROR(VLOOKUP(A1144,'Pivot price tier'!$C$8:$L$2245,10,0),"")</f>
        <v/>
      </c>
      <c r="Z1144" s="3" t="str">
        <f>IFERROR(VLOOKUP(A1144,'Pivot price tier by size'!$D$8:$M$2466,10,0),"")</f>
        <v/>
      </c>
      <c r="AA1144" s="3" t="str">
        <f>IFERROR(VLOOKUP(A1144,'Pivot category'!$B$8:$I$2191,8,0),"")</f>
        <v/>
      </c>
      <c r="AB1144" s="3" t="str">
        <f t="shared" si="17"/>
        <v>Bottom 5%</v>
      </c>
      <c r="AC1144"/>
      <c r="AD1144" s="3" t="s">
        <v>16452</v>
      </c>
      <c r="AE1144" s="3" t="s">
        <v>16458</v>
      </c>
    </row>
    <row r="1145" spans="1:31" x14ac:dyDescent="0.25">
      <c r="A1145" t="s">
        <v>5869</v>
      </c>
      <c r="B1145" t="s">
        <v>2156</v>
      </c>
      <c r="C1145" s="3" t="s">
        <v>32</v>
      </c>
      <c r="D1145" s="3" t="s">
        <v>4616</v>
      </c>
      <c r="E1145" s="3">
        <v>0</v>
      </c>
      <c r="F1145" s="3">
        <v>10000</v>
      </c>
      <c r="G1145" s="34">
        <v>32.99</v>
      </c>
      <c r="H1145" s="3" t="s">
        <v>12621</v>
      </c>
      <c r="I1145" s="3" t="s">
        <v>23</v>
      </c>
      <c r="J1145" s="3" t="s">
        <v>8251</v>
      </c>
      <c r="K1145" s="3" t="s">
        <v>8252</v>
      </c>
      <c r="L1145" s="3" t="s">
        <v>68</v>
      </c>
      <c r="M1145" s="26" t="s">
        <v>13873</v>
      </c>
      <c r="N1145"/>
      <c r="O1145" s="3">
        <v>79</v>
      </c>
      <c r="P1145" s="34">
        <v>34804.129999999997</v>
      </c>
      <c r="Q1145" s="34">
        <v>34456.1</v>
      </c>
      <c r="R1145" s="34">
        <v>348.03</v>
      </c>
      <c r="S1145" s="36">
        <v>0.01</v>
      </c>
      <c r="T1145" s="34">
        <v>440.55860759493669</v>
      </c>
      <c r="U1145" s="34">
        <v>13867.69</v>
      </c>
      <c r="V1145" s="34">
        <v>15865.04</v>
      </c>
      <c r="W1145" s="34">
        <v>-1997.35</v>
      </c>
      <c r="X1145" s="36">
        <v>-0.13</v>
      </c>
      <c r="Y1145" s="3" t="str">
        <f>IFERROR(VLOOKUP(A1145,'Pivot price tier'!$C$8:$L$2245,10,0),"")</f>
        <v xml:space="preserve"> </v>
      </c>
      <c r="Z1145" s="3" t="str">
        <f>IFERROR(VLOOKUP(A1145,'Pivot price tier by size'!$D$8:$M$2466,10,0),"")</f>
        <v xml:space="preserve"> </v>
      </c>
      <c r="AA1145" s="3" t="str">
        <f>IFERROR(VLOOKUP(A1145,'Pivot category'!$B$8:$I$2191,8,0),"")</f>
        <v>X</v>
      </c>
      <c r="AB1145" s="3" t="str">
        <f t="shared" si="17"/>
        <v>Bottom 5%</v>
      </c>
      <c r="AC1145"/>
      <c r="AD1145" s="3" t="s">
        <v>11231</v>
      </c>
      <c r="AE1145" s="3" t="s">
        <v>14090</v>
      </c>
    </row>
    <row r="1146" spans="1:31" x14ac:dyDescent="0.25">
      <c r="A1146" t="s">
        <v>5812</v>
      </c>
      <c r="B1146" t="s">
        <v>2172</v>
      </c>
      <c r="C1146" s="3" t="s">
        <v>32</v>
      </c>
      <c r="D1146" s="3" t="s">
        <v>4638</v>
      </c>
      <c r="E1146" s="3">
        <v>0</v>
      </c>
      <c r="F1146" s="3">
        <v>10000</v>
      </c>
      <c r="G1146" s="34">
        <v>24.99</v>
      </c>
      <c r="H1146" s="3" t="s">
        <v>46</v>
      </c>
      <c r="I1146" s="3" t="s">
        <v>46</v>
      </c>
      <c r="J1146" s="3" t="s">
        <v>8251</v>
      </c>
      <c r="K1146" s="3" t="s">
        <v>8252</v>
      </c>
      <c r="L1146" s="3" t="s">
        <v>68</v>
      </c>
      <c r="M1146" s="26" t="s">
        <v>13873</v>
      </c>
      <c r="N1146"/>
      <c r="O1146" s="3">
        <v>24</v>
      </c>
      <c r="P1146" s="34">
        <v>20282.060000000001</v>
      </c>
      <c r="Q1146" s="34">
        <v>38567.14</v>
      </c>
      <c r="R1146" s="34">
        <v>-18285.080000000002</v>
      </c>
      <c r="S1146" s="36">
        <v>-0.47</v>
      </c>
      <c r="T1146" s="34">
        <v>845.08583333333343</v>
      </c>
      <c r="U1146" s="34">
        <v>5247.96</v>
      </c>
      <c r="V1146" s="34">
        <v>11426.19</v>
      </c>
      <c r="W1146" s="34">
        <v>-6178.23</v>
      </c>
      <c r="X1146" s="36">
        <v>-0.54</v>
      </c>
      <c r="Y1146" s="3" t="str">
        <f>IFERROR(VLOOKUP(A1146,'Pivot price tier'!$C$8:$L$2245,10,0),"")</f>
        <v xml:space="preserve"> </v>
      </c>
      <c r="Z1146" s="3" t="str">
        <f>IFERROR(VLOOKUP(A1146,'Pivot price tier by size'!$D$8:$M$2466,10,0),"")</f>
        <v xml:space="preserve"> </v>
      </c>
      <c r="AA1146" s="3" t="str">
        <f>IFERROR(VLOOKUP(A1146,'Pivot category'!$B$8:$I$2191,8,0),"")</f>
        <v>X</v>
      </c>
      <c r="AB1146" s="3" t="str">
        <f t="shared" si="17"/>
        <v>Bottom 5%</v>
      </c>
      <c r="AC1146"/>
      <c r="AD1146" s="3" t="s">
        <v>16446</v>
      </c>
      <c r="AE1146" s="3" t="s">
        <v>16501</v>
      </c>
    </row>
    <row r="1147" spans="1:31" x14ac:dyDescent="0.25">
      <c r="A1147" t="s">
        <v>11915</v>
      </c>
      <c r="B1147" t="s">
        <v>11916</v>
      </c>
      <c r="C1147" s="3" t="s">
        <v>32</v>
      </c>
      <c r="D1147" s="3" t="s">
        <v>11889</v>
      </c>
      <c r="E1147" s="3" t="s">
        <v>5150</v>
      </c>
      <c r="F1147" s="3">
        <v>70000</v>
      </c>
      <c r="G1147" s="34">
        <v>49.99</v>
      </c>
      <c r="H1147" s="3" t="s">
        <v>27</v>
      </c>
      <c r="I1147" s="3" t="s">
        <v>23</v>
      </c>
      <c r="J1147" s="3" t="s">
        <v>8251</v>
      </c>
      <c r="K1147" s="3" t="s">
        <v>8252</v>
      </c>
      <c r="L1147" s="3" t="s">
        <v>68</v>
      </c>
      <c r="M1147" s="26">
        <v>45108</v>
      </c>
      <c r="N1147"/>
      <c r="O1147" s="3">
        <v>55</v>
      </c>
      <c r="P1147" s="34">
        <v>40580.35</v>
      </c>
      <c r="Q1147" s="34">
        <v>30373.57</v>
      </c>
      <c r="R1147" s="34">
        <v>10206.780000000001</v>
      </c>
      <c r="S1147" s="36">
        <v>0.34</v>
      </c>
      <c r="T1147" s="34">
        <v>737.82454545454539</v>
      </c>
      <c r="U1147" s="34">
        <v>14076.71</v>
      </c>
      <c r="V1147" s="34">
        <v>17743.240000000002</v>
      </c>
      <c r="W1147" s="34">
        <v>-3666.53</v>
      </c>
      <c r="X1147" s="36">
        <v>-0.21</v>
      </c>
      <c r="Y1147" s="3" t="str">
        <f>IFERROR(VLOOKUP(A1147,'Pivot price tier'!$C$8:$L$2245,10,0),"")</f>
        <v xml:space="preserve"> </v>
      </c>
      <c r="Z1147" s="3" t="str">
        <f>IFERROR(VLOOKUP(A1147,'Pivot price tier by size'!$D$8:$M$2466,10,0),"")</f>
        <v xml:space="preserve"> </v>
      </c>
      <c r="AA1147" s="3" t="str">
        <f>IFERROR(VLOOKUP(A1147,'Pivot category'!$B$8:$I$2191,8,0),"")</f>
        <v>X</v>
      </c>
      <c r="AB1147" s="3" t="str">
        <f t="shared" si="17"/>
        <v>Bottom 5%</v>
      </c>
      <c r="AC1147"/>
      <c r="AD1147" s="3" t="s">
        <v>16451</v>
      </c>
      <c r="AE1147" s="3" t="s">
        <v>14119</v>
      </c>
    </row>
    <row r="1148" spans="1:31" x14ac:dyDescent="0.25">
      <c r="A1148" t="s">
        <v>12730</v>
      </c>
      <c r="B1148" t="s">
        <v>12731</v>
      </c>
      <c r="C1148" s="3" t="s">
        <v>32</v>
      </c>
      <c r="D1148" s="3" t="s">
        <v>12285</v>
      </c>
      <c r="E1148" s="3">
        <v>0</v>
      </c>
      <c r="F1148" s="3">
        <v>70000</v>
      </c>
      <c r="G1148" s="34">
        <v>29.99</v>
      </c>
      <c r="H1148" s="3" t="s">
        <v>29</v>
      </c>
      <c r="I1148" s="3" t="s">
        <v>21</v>
      </c>
      <c r="J1148" s="3" t="s">
        <v>8251</v>
      </c>
      <c r="K1148" s="3" t="s">
        <v>8252</v>
      </c>
      <c r="L1148" s="3" t="s">
        <v>68</v>
      </c>
      <c r="M1148" s="26">
        <v>45323</v>
      </c>
      <c r="N1148"/>
      <c r="O1148" s="3">
        <v>55</v>
      </c>
      <c r="P1148" s="34">
        <v>22062.3</v>
      </c>
      <c r="Q1148" s="34">
        <v>14988.97</v>
      </c>
      <c r="R1148" s="34">
        <v>7073.33</v>
      </c>
      <c r="S1148" s="36">
        <v>0.47</v>
      </c>
      <c r="T1148" s="34">
        <v>401.13272727272727</v>
      </c>
      <c r="U1148" s="34">
        <v>81623.839999999997</v>
      </c>
      <c r="V1148" s="34">
        <v>50427.08</v>
      </c>
      <c r="W1148" s="34">
        <v>31196.76</v>
      </c>
      <c r="X1148" s="36">
        <v>0.62</v>
      </c>
      <c r="Y1148" s="3" t="str">
        <f>IFERROR(VLOOKUP(A1148,'Pivot price tier'!$C$8:$L$2245,10,0),"")</f>
        <v xml:space="preserve"> </v>
      </c>
      <c r="Z1148" s="3" t="str">
        <f>IFERROR(VLOOKUP(A1148,'Pivot price tier by size'!$D$8:$M$2466,10,0),"")</f>
        <v xml:space="preserve"> </v>
      </c>
      <c r="AA1148" s="3" t="str">
        <f>IFERROR(VLOOKUP(A1148,'Pivot category'!$B$8:$I$2191,8,0),"")</f>
        <v>X</v>
      </c>
      <c r="AB1148" s="3" t="str">
        <f t="shared" si="17"/>
        <v>Bottom 5%</v>
      </c>
      <c r="AC1148"/>
      <c r="AD1148" s="3" t="s">
        <v>11231</v>
      </c>
      <c r="AE1148" s="3" t="s">
        <v>14101</v>
      </c>
    </row>
    <row r="1149" spans="1:31" hidden="1" x14ac:dyDescent="0.25">
      <c r="A1149" t="s">
        <v>9812</v>
      </c>
      <c r="B1149" t="s">
        <v>9813</v>
      </c>
      <c r="C1149" s="3" t="s">
        <v>32</v>
      </c>
      <c r="D1149" s="3" t="s">
        <v>9682</v>
      </c>
      <c r="E1149" s="3" t="s">
        <v>5198</v>
      </c>
      <c r="F1149" s="3">
        <v>7000</v>
      </c>
      <c r="G1149" s="34">
        <v>19.79</v>
      </c>
      <c r="H1149" s="3" t="s">
        <v>28</v>
      </c>
      <c r="I1149" s="3" t="s">
        <v>21</v>
      </c>
      <c r="J1149" s="3" t="s">
        <v>8256</v>
      </c>
      <c r="K1149" s="3" t="s">
        <v>8252</v>
      </c>
      <c r="L1149" s="3" t="s">
        <v>8255</v>
      </c>
      <c r="M1149" s="26" t="s">
        <v>13873</v>
      </c>
      <c r="N1149"/>
      <c r="O1149" s="3">
        <v>1</v>
      </c>
      <c r="P1149" s="34">
        <v>613.49</v>
      </c>
      <c r="Q1149" s="34">
        <v>1996.18</v>
      </c>
      <c r="R1149" s="34">
        <v>-1382.69</v>
      </c>
      <c r="S1149" s="36">
        <v>-0.69</v>
      </c>
      <c r="T1149" s="34">
        <v>613.49</v>
      </c>
      <c r="U1149" s="34">
        <v>0</v>
      </c>
      <c r="V1149" s="34">
        <v>293.91000000000003</v>
      </c>
      <c r="W1149" s="34">
        <v>-293.91000000000003</v>
      </c>
      <c r="X1149" s="36">
        <v>-1</v>
      </c>
      <c r="Y1149" s="3" t="str">
        <f>IFERROR(VLOOKUP(A1149,'Pivot price tier'!$C$8:$L$2245,10,0),"")</f>
        <v/>
      </c>
      <c r="Z1149" s="3" t="str">
        <f>IFERROR(VLOOKUP(A1149,'Pivot price tier by size'!$D$8:$M$2466,10,0),"")</f>
        <v/>
      </c>
      <c r="AA1149" s="3" t="str">
        <f>IFERROR(VLOOKUP(A1149,'Pivot category'!$B$8:$I$2191,8,0),"")</f>
        <v/>
      </c>
      <c r="AB1149" s="3" t="str">
        <f t="shared" si="17"/>
        <v>Bottom 5%</v>
      </c>
      <c r="AC1149"/>
      <c r="AD1149" s="3" t="s">
        <v>16452</v>
      </c>
      <c r="AE1149" s="3" t="s">
        <v>16455</v>
      </c>
    </row>
    <row r="1150" spans="1:31" x14ac:dyDescent="0.25">
      <c r="A1150" t="s">
        <v>9002</v>
      </c>
      <c r="B1150" t="s">
        <v>9001</v>
      </c>
      <c r="C1150" s="3" t="s">
        <v>32</v>
      </c>
      <c r="D1150" s="3" t="s">
        <v>8759</v>
      </c>
      <c r="E1150" s="3" t="s">
        <v>5150</v>
      </c>
      <c r="F1150" s="3">
        <v>7000</v>
      </c>
      <c r="G1150" s="34">
        <v>49.99</v>
      </c>
      <c r="H1150" s="3" t="s">
        <v>12</v>
      </c>
      <c r="I1150" s="3" t="s">
        <v>23</v>
      </c>
      <c r="J1150" s="3" t="s">
        <v>8251</v>
      </c>
      <c r="K1150" s="3" t="s">
        <v>8252</v>
      </c>
      <c r="L1150" s="3" t="s">
        <v>68</v>
      </c>
      <c r="M1150" s="26" t="s">
        <v>13873</v>
      </c>
      <c r="N1150"/>
      <c r="O1150" s="3">
        <v>45</v>
      </c>
      <c r="P1150" s="34">
        <v>31849.48</v>
      </c>
      <c r="Q1150" s="34">
        <v>41905.39</v>
      </c>
      <c r="R1150" s="34">
        <v>-10055.91</v>
      </c>
      <c r="S1150" s="36">
        <v>-0.24</v>
      </c>
      <c r="T1150" s="34">
        <v>707.76622222222227</v>
      </c>
      <c r="U1150" s="34">
        <v>15268.89</v>
      </c>
      <c r="V1150" s="34">
        <v>15180.89</v>
      </c>
      <c r="W1150" s="34">
        <v>88</v>
      </c>
      <c r="X1150" s="36">
        <v>0.01</v>
      </c>
      <c r="Y1150" s="3" t="str">
        <f>IFERROR(VLOOKUP(A1150,'Pivot price tier'!$C$8:$L$2245,10,0),"")</f>
        <v xml:space="preserve"> </v>
      </c>
      <c r="Z1150" s="3" t="str">
        <f>IFERROR(VLOOKUP(A1150,'Pivot price tier by size'!$D$8:$M$2466,10,0),"")</f>
        <v xml:space="preserve"> </v>
      </c>
      <c r="AA1150" s="3" t="str">
        <f>IFERROR(VLOOKUP(A1150,'Pivot category'!$B$8:$I$2191,8,0),"")</f>
        <v>X</v>
      </c>
      <c r="AB1150" s="3" t="str">
        <f t="shared" si="17"/>
        <v>Bottom 5%</v>
      </c>
      <c r="AC1150"/>
      <c r="AD1150" s="3" t="s">
        <v>11231</v>
      </c>
      <c r="AE1150" s="3" t="s">
        <v>14131</v>
      </c>
    </row>
    <row r="1151" spans="1:31" x14ac:dyDescent="0.25">
      <c r="A1151" t="s">
        <v>6425</v>
      </c>
      <c r="B1151" t="s">
        <v>6424</v>
      </c>
      <c r="C1151" s="3" t="s">
        <v>32</v>
      </c>
      <c r="D1151" s="3" t="s">
        <v>5372</v>
      </c>
      <c r="E1151" s="3" t="s">
        <v>5150</v>
      </c>
      <c r="F1151" s="3">
        <v>7000</v>
      </c>
      <c r="G1151" s="34">
        <v>25.99</v>
      </c>
      <c r="H1151" s="3" t="s">
        <v>26</v>
      </c>
      <c r="I1151" s="3" t="s">
        <v>23</v>
      </c>
      <c r="J1151" s="3" t="s">
        <v>8251</v>
      </c>
      <c r="K1151" s="3" t="s">
        <v>8252</v>
      </c>
      <c r="L1151" s="3" t="s">
        <v>68</v>
      </c>
      <c r="M1151" s="26" t="s">
        <v>13873</v>
      </c>
      <c r="N1151"/>
      <c r="O1151" s="3">
        <v>60</v>
      </c>
      <c r="P1151" s="34">
        <v>20321.13</v>
      </c>
      <c r="Q1151" s="34">
        <v>19648.439999999999</v>
      </c>
      <c r="R1151" s="34">
        <v>672.69</v>
      </c>
      <c r="S1151" s="36">
        <v>0.03</v>
      </c>
      <c r="T1151" s="34">
        <v>338.68549999999999</v>
      </c>
      <c r="U1151" s="34">
        <v>33912.86</v>
      </c>
      <c r="V1151" s="34">
        <v>28952.86</v>
      </c>
      <c r="W1151" s="34">
        <v>4960</v>
      </c>
      <c r="X1151" s="36">
        <v>0.17</v>
      </c>
      <c r="Y1151" s="3" t="str">
        <f>IFERROR(VLOOKUP(A1151,'Pivot price tier'!$C$8:$L$2245,10,0),"")</f>
        <v xml:space="preserve"> </v>
      </c>
      <c r="Z1151" s="3" t="str">
        <f>IFERROR(VLOOKUP(A1151,'Pivot price tier by size'!$D$8:$M$2466,10,0),"")</f>
        <v xml:space="preserve"> </v>
      </c>
      <c r="AA1151" s="3" t="str">
        <f>IFERROR(VLOOKUP(A1151,'Pivot category'!$B$8:$I$2191,8,0),"")</f>
        <v>X</v>
      </c>
      <c r="AB1151" s="3" t="str">
        <f t="shared" si="17"/>
        <v>Bottom 5%</v>
      </c>
      <c r="AC1151"/>
      <c r="AD1151" s="3" t="s">
        <v>16449</v>
      </c>
      <c r="AE1151" s="3" t="s">
        <v>16502</v>
      </c>
    </row>
    <row r="1152" spans="1:31" x14ac:dyDescent="0.25">
      <c r="A1152" t="s">
        <v>6022</v>
      </c>
      <c r="B1152" t="s">
        <v>447</v>
      </c>
      <c r="C1152" s="3" t="s">
        <v>32</v>
      </c>
      <c r="D1152" s="3" t="s">
        <v>2720</v>
      </c>
      <c r="E1152" s="3" t="s">
        <v>5198</v>
      </c>
      <c r="F1152" s="3">
        <v>1000</v>
      </c>
      <c r="G1152" s="34">
        <v>12.99</v>
      </c>
      <c r="H1152" s="3" t="s">
        <v>12620</v>
      </c>
      <c r="I1152" s="3" t="s">
        <v>19</v>
      </c>
      <c r="J1152" s="3" t="s">
        <v>8251</v>
      </c>
      <c r="K1152" s="3" t="s">
        <v>8252</v>
      </c>
      <c r="L1152" s="3" t="s">
        <v>68</v>
      </c>
      <c r="M1152" s="26" t="s">
        <v>13873</v>
      </c>
      <c r="N1152"/>
      <c r="O1152" s="3">
        <v>66</v>
      </c>
      <c r="P1152" s="34">
        <v>28214.28</v>
      </c>
      <c r="Q1152" s="34">
        <v>35852.400000000001</v>
      </c>
      <c r="R1152" s="34">
        <v>-7638.12</v>
      </c>
      <c r="S1152" s="36">
        <v>-0.21</v>
      </c>
      <c r="T1152" s="34">
        <v>427.48909090909092</v>
      </c>
      <c r="U1152" s="34">
        <v>8586.39</v>
      </c>
      <c r="V1152" s="34">
        <v>5351.88</v>
      </c>
      <c r="W1152" s="34">
        <v>3234.51</v>
      </c>
      <c r="X1152" s="36">
        <v>0.6</v>
      </c>
      <c r="Y1152" s="3" t="str">
        <f>IFERROR(VLOOKUP(A1152,'Pivot price tier'!$C$8:$L$2245,10,0),"")</f>
        <v xml:space="preserve"> </v>
      </c>
      <c r="Z1152" s="3" t="str">
        <f>IFERROR(VLOOKUP(A1152,'Pivot price tier by size'!$D$8:$M$2466,10,0),"")</f>
        <v xml:space="preserve"> </v>
      </c>
      <c r="AA1152" s="3" t="str">
        <f>IFERROR(VLOOKUP(A1152,'Pivot category'!$B$8:$I$2191,8,0),"")</f>
        <v>X</v>
      </c>
      <c r="AB1152" s="3" t="str">
        <f t="shared" si="17"/>
        <v>Bottom 5%</v>
      </c>
      <c r="AC1152"/>
      <c r="AD1152" s="3" t="s">
        <v>16446</v>
      </c>
      <c r="AE1152" s="3" t="s">
        <v>14094</v>
      </c>
    </row>
    <row r="1153" spans="1:31" hidden="1" x14ac:dyDescent="0.25">
      <c r="A1153" t="s">
        <v>14748</v>
      </c>
      <c r="B1153" t="s">
        <v>14749</v>
      </c>
      <c r="C1153" s="3" t="s">
        <v>32</v>
      </c>
      <c r="D1153" s="3" t="s">
        <v>14563</v>
      </c>
      <c r="E1153" s="3" t="s">
        <v>5198</v>
      </c>
      <c r="F1153" s="3">
        <v>70000</v>
      </c>
      <c r="G1153" s="34">
        <v>32.99</v>
      </c>
      <c r="H1153" s="3" t="s">
        <v>28</v>
      </c>
      <c r="I1153" s="3" t="s">
        <v>23</v>
      </c>
      <c r="J1153" s="3" t="s">
        <v>8251</v>
      </c>
      <c r="K1153" s="3" t="s">
        <v>8252</v>
      </c>
      <c r="L1153" s="3" t="s">
        <v>68</v>
      </c>
      <c r="M1153" s="26">
        <v>45778</v>
      </c>
      <c r="N1153"/>
      <c r="O1153" s="3">
        <v>111</v>
      </c>
      <c r="P1153" s="34">
        <v>330795.27</v>
      </c>
      <c r="Q1153" s="34"/>
      <c r="R1153" s="34">
        <v>330795.27</v>
      </c>
      <c r="T1153" s="34">
        <v>2980.1375675675677</v>
      </c>
      <c r="U1153" s="34">
        <v>238311.96</v>
      </c>
      <c r="V1153" s="34">
        <v>0</v>
      </c>
      <c r="W1153" s="34">
        <v>238311.96</v>
      </c>
      <c r="X1153" s="36">
        <v>0</v>
      </c>
      <c r="Y1153" s="3" t="str">
        <f>IFERROR(VLOOKUP(A1153,'Pivot price tier'!$C$8:$L$2245,10,0),"")</f>
        <v xml:space="preserve"> </v>
      </c>
      <c r="Z1153" s="3" t="str">
        <f>IFERROR(VLOOKUP(A1153,'Pivot price tier by size'!$D$8:$M$2466,10,0),"")</f>
        <v xml:space="preserve"> </v>
      </c>
      <c r="AA1153" s="3" t="str">
        <f>IFERROR(VLOOKUP(A1153,'Pivot category'!$B$8:$I$2191,8,0),"")</f>
        <v xml:space="preserve"> </v>
      </c>
      <c r="AB1153" s="3" t="str">
        <f t="shared" si="17"/>
        <v/>
      </c>
      <c r="AC1153"/>
      <c r="AD1153" s="3" t="s">
        <v>16452</v>
      </c>
      <c r="AE1153" s="3" t="s">
        <v>16458</v>
      </c>
    </row>
    <row r="1154" spans="1:31" x14ac:dyDescent="0.25">
      <c r="A1154" t="s">
        <v>9355</v>
      </c>
      <c r="B1154" t="s">
        <v>9354</v>
      </c>
      <c r="C1154" s="3" t="s">
        <v>32</v>
      </c>
      <c r="D1154" s="3" t="s">
        <v>9185</v>
      </c>
      <c r="E1154" s="3" t="s">
        <v>5198</v>
      </c>
      <c r="F1154" s="3">
        <v>7000</v>
      </c>
      <c r="G1154" s="34">
        <v>10.49</v>
      </c>
      <c r="H1154" s="3" t="s">
        <v>12620</v>
      </c>
      <c r="I1154" s="3" t="s">
        <v>17</v>
      </c>
      <c r="J1154" s="3" t="s">
        <v>8251</v>
      </c>
      <c r="K1154" s="3" t="s">
        <v>8252</v>
      </c>
      <c r="L1154" s="3" t="s">
        <v>68</v>
      </c>
      <c r="M1154" s="26" t="s">
        <v>13873</v>
      </c>
      <c r="N1154"/>
      <c r="O1154" s="3">
        <v>105</v>
      </c>
      <c r="P1154" s="34">
        <v>38898.870000000003</v>
      </c>
      <c r="Q1154" s="34">
        <v>47515.88</v>
      </c>
      <c r="R1154" s="34">
        <v>-8617.01</v>
      </c>
      <c r="S1154" s="36">
        <v>-0.18</v>
      </c>
      <c r="T1154" s="34">
        <v>370.46542857142862</v>
      </c>
      <c r="U1154" s="34">
        <v>26046.23</v>
      </c>
      <c r="V1154" s="34">
        <v>29065.759999999998</v>
      </c>
      <c r="W1154" s="34">
        <v>-3019.53</v>
      </c>
      <c r="X1154" s="36">
        <v>-0.1</v>
      </c>
      <c r="Y1154" s="3" t="str">
        <f>IFERROR(VLOOKUP(A1154,'Pivot price tier'!$C$8:$L$2245,10,0),"")</f>
        <v xml:space="preserve"> </v>
      </c>
      <c r="Z1154" s="3" t="str">
        <f>IFERROR(VLOOKUP(A1154,'Pivot price tier by size'!$D$8:$M$2466,10,0),"")</f>
        <v xml:space="preserve"> </v>
      </c>
      <c r="AA1154" s="3" t="str">
        <f>IFERROR(VLOOKUP(A1154,'Pivot category'!$B$8:$I$2191,8,0),"")</f>
        <v>X</v>
      </c>
      <c r="AB1154" s="3" t="str">
        <f t="shared" ref="AB1154:AB1217" si="18">IF(P1154&lt;$AC$1,"Bottom 5%","")</f>
        <v>Bottom 5%</v>
      </c>
      <c r="AC1154"/>
      <c r="AD1154" s="3" t="s">
        <v>16449</v>
      </c>
      <c r="AE1154" s="3" t="s">
        <v>14091</v>
      </c>
    </row>
    <row r="1155" spans="1:31" x14ac:dyDescent="0.25">
      <c r="A1155" t="s">
        <v>14216</v>
      </c>
      <c r="B1155" t="s">
        <v>10844</v>
      </c>
      <c r="C1155" s="3" t="s">
        <v>32</v>
      </c>
      <c r="D1155" s="3" t="s">
        <v>10607</v>
      </c>
      <c r="E1155" s="3" t="s">
        <v>5150</v>
      </c>
      <c r="F1155" s="3">
        <v>7000</v>
      </c>
      <c r="G1155" s="34">
        <v>129.99</v>
      </c>
      <c r="H1155" s="3" t="s">
        <v>27</v>
      </c>
      <c r="I1155" s="3" t="s">
        <v>74</v>
      </c>
      <c r="J1155" s="3" t="s">
        <v>8251</v>
      </c>
      <c r="K1155" s="3" t="s">
        <v>8252</v>
      </c>
      <c r="L1155" s="3" t="s">
        <v>68</v>
      </c>
      <c r="M1155" s="26" t="s">
        <v>13873</v>
      </c>
      <c r="N1155"/>
      <c r="O1155" s="3">
        <v>53</v>
      </c>
      <c r="P1155" s="34">
        <v>36482.15</v>
      </c>
      <c r="Q1155" s="34">
        <v>41716.9</v>
      </c>
      <c r="R1155" s="34">
        <v>-5234.75</v>
      </c>
      <c r="S1155" s="36">
        <v>-0.13</v>
      </c>
      <c r="T1155" s="34">
        <v>688.34245283018868</v>
      </c>
      <c r="U1155" s="34">
        <v>20703.39</v>
      </c>
      <c r="V1155" s="34">
        <v>33987.49</v>
      </c>
      <c r="W1155" s="34">
        <v>-13284.1</v>
      </c>
      <c r="X1155" s="36">
        <v>-0.39</v>
      </c>
      <c r="Y1155" s="3" t="str">
        <f>IFERROR(VLOOKUP(A1155,'Pivot price tier'!$C$8:$L$2245,10,0),"")</f>
        <v xml:space="preserve"> </v>
      </c>
      <c r="Z1155" s="3" t="str">
        <f>IFERROR(VLOOKUP(A1155,'Pivot price tier by size'!$D$8:$M$2466,10,0),"")</f>
        <v xml:space="preserve"> </v>
      </c>
      <c r="AA1155" s="3" t="str">
        <f>IFERROR(VLOOKUP(A1155,'Pivot category'!$B$8:$I$2191,8,0),"")</f>
        <v>X</v>
      </c>
      <c r="AB1155" s="3" t="str">
        <f t="shared" si="18"/>
        <v>Bottom 5%</v>
      </c>
      <c r="AC1155"/>
      <c r="AD1155" s="3" t="s">
        <v>11231</v>
      </c>
      <c r="AE1155" s="3" t="s">
        <v>14114</v>
      </c>
    </row>
    <row r="1156" spans="1:31" hidden="1" x14ac:dyDescent="0.25">
      <c r="A1156" t="s">
        <v>7125</v>
      </c>
      <c r="B1156" t="s">
        <v>586</v>
      </c>
      <c r="C1156" s="3" t="s">
        <v>72</v>
      </c>
      <c r="D1156" s="3" t="s">
        <v>2876</v>
      </c>
      <c r="E1156" s="3" t="s">
        <v>5150</v>
      </c>
      <c r="F1156" s="3">
        <v>1000</v>
      </c>
      <c r="G1156" s="34">
        <v>10.99</v>
      </c>
      <c r="H1156" s="3" t="s">
        <v>28</v>
      </c>
      <c r="I1156" s="3" t="s">
        <v>70</v>
      </c>
      <c r="J1156" s="3" t="s">
        <v>8256</v>
      </c>
      <c r="K1156" s="3" t="s">
        <v>8252</v>
      </c>
      <c r="L1156" s="3" t="s">
        <v>8254</v>
      </c>
      <c r="M1156" s="26" t="s">
        <v>13873</v>
      </c>
      <c r="N1156"/>
      <c r="O1156" s="3">
        <v>71</v>
      </c>
      <c r="P1156" s="34">
        <v>23452.66</v>
      </c>
      <c r="Q1156" s="34">
        <v>45630.48</v>
      </c>
      <c r="R1156" s="34">
        <v>-22177.82</v>
      </c>
      <c r="S1156" s="36">
        <v>-0.49</v>
      </c>
      <c r="T1156" s="34">
        <v>330.31915492957745</v>
      </c>
      <c r="U1156" s="34">
        <v>14583.73</v>
      </c>
      <c r="V1156" s="34">
        <v>61346.18</v>
      </c>
      <c r="W1156" s="34">
        <v>-46762.45</v>
      </c>
      <c r="X1156" s="36">
        <v>-0.76</v>
      </c>
      <c r="Y1156" s="3" t="str">
        <f>IFERROR(VLOOKUP(A1156,'Pivot price tier'!$C$8:$L$2245,10,0),"")</f>
        <v/>
      </c>
      <c r="Z1156" s="3" t="str">
        <f>IFERROR(VLOOKUP(A1156,'Pivot price tier by size'!$D$8:$M$2466,10,0),"")</f>
        <v/>
      </c>
      <c r="AA1156" s="3" t="str">
        <f>IFERROR(VLOOKUP(A1156,'Pivot category'!$B$8:$I$2191,8,0),"")</f>
        <v/>
      </c>
      <c r="AB1156" s="3" t="str">
        <f t="shared" si="18"/>
        <v>Bottom 5%</v>
      </c>
      <c r="AC1156"/>
      <c r="AD1156" s="3" t="s">
        <v>16452</v>
      </c>
      <c r="AE1156" s="3" t="s">
        <v>16458</v>
      </c>
    </row>
    <row r="1157" spans="1:31" x14ac:dyDescent="0.25">
      <c r="A1157" t="s">
        <v>6024</v>
      </c>
      <c r="B1157" t="s">
        <v>505</v>
      </c>
      <c r="C1157" s="3" t="s">
        <v>32</v>
      </c>
      <c r="D1157" s="3" t="s">
        <v>2785</v>
      </c>
      <c r="E1157" s="3">
        <v>0</v>
      </c>
      <c r="F1157" s="3">
        <v>1000</v>
      </c>
      <c r="G1157" s="34">
        <v>54.99</v>
      </c>
      <c r="H1157" s="3" t="s">
        <v>27</v>
      </c>
      <c r="I1157" s="3" t="s">
        <v>15</v>
      </c>
      <c r="J1157" s="3" t="s">
        <v>8251</v>
      </c>
      <c r="K1157" s="3" t="s">
        <v>8252</v>
      </c>
      <c r="L1157" s="3" t="s">
        <v>68</v>
      </c>
      <c r="M1157" s="26" t="s">
        <v>13873</v>
      </c>
      <c r="N1157"/>
      <c r="O1157" s="3">
        <v>47</v>
      </c>
      <c r="P1157" s="34">
        <v>47784.06</v>
      </c>
      <c r="Q1157" s="34">
        <v>51312.42</v>
      </c>
      <c r="R1157" s="34">
        <v>-3528.36</v>
      </c>
      <c r="S1157" s="36">
        <v>-7.0000000000000007E-2</v>
      </c>
      <c r="T1157" s="34">
        <v>1016.6821276595745</v>
      </c>
      <c r="U1157" s="34">
        <v>20487.18</v>
      </c>
      <c r="V1157" s="34">
        <v>24082.5</v>
      </c>
      <c r="W1157" s="34">
        <v>-3595.32</v>
      </c>
      <c r="X1157" s="36">
        <v>-0.15</v>
      </c>
      <c r="Y1157" s="3" t="str">
        <f>IFERROR(VLOOKUP(A1157,'Pivot price tier'!$C$8:$L$2245,10,0),"")</f>
        <v xml:space="preserve"> </v>
      </c>
      <c r="Z1157" s="3" t="str">
        <f>IFERROR(VLOOKUP(A1157,'Pivot price tier by size'!$D$8:$M$2466,10,0),"")</f>
        <v xml:space="preserve"> </v>
      </c>
      <c r="AA1157" s="3" t="str">
        <f>IFERROR(VLOOKUP(A1157,'Pivot category'!$B$8:$I$2191,8,0),"")</f>
        <v>X</v>
      </c>
      <c r="AB1157" s="3" t="str">
        <f t="shared" si="18"/>
        <v>Bottom 5%</v>
      </c>
      <c r="AC1157"/>
      <c r="AD1157" s="3" t="s">
        <v>16446</v>
      </c>
      <c r="AE1157" s="3" t="s">
        <v>14129</v>
      </c>
    </row>
    <row r="1158" spans="1:31" x14ac:dyDescent="0.25">
      <c r="A1158" t="s">
        <v>12736</v>
      </c>
      <c r="B1158" t="s">
        <v>12737</v>
      </c>
      <c r="C1158" s="3" t="s">
        <v>32</v>
      </c>
      <c r="D1158" s="3" t="s">
        <v>12280</v>
      </c>
      <c r="E1158" s="3" t="s">
        <v>5150</v>
      </c>
      <c r="F1158" s="3">
        <v>70000</v>
      </c>
      <c r="G1158" s="34">
        <v>99.99</v>
      </c>
      <c r="H1158" s="3" t="s">
        <v>12</v>
      </c>
      <c r="I1158" s="3" t="s">
        <v>15</v>
      </c>
      <c r="J1158" s="3" t="s">
        <v>8251</v>
      </c>
      <c r="K1158" s="3" t="s">
        <v>8252</v>
      </c>
      <c r="L1158" s="3" t="s">
        <v>68</v>
      </c>
      <c r="M1158" s="26">
        <v>45323</v>
      </c>
      <c r="N1158"/>
      <c r="O1158" s="3">
        <v>36</v>
      </c>
      <c r="P1158" s="34">
        <v>23507.47</v>
      </c>
      <c r="Q1158" s="34">
        <v>26727.14</v>
      </c>
      <c r="R1158" s="34">
        <v>-3219.67</v>
      </c>
      <c r="S1158" s="36">
        <v>-0.12</v>
      </c>
      <c r="T1158" s="34">
        <v>652.98527777777781</v>
      </c>
      <c r="U1158" s="34">
        <v>9668.9699999999993</v>
      </c>
      <c r="V1158" s="34">
        <v>9888.9599999999991</v>
      </c>
      <c r="W1158" s="34">
        <v>-219.99</v>
      </c>
      <c r="X1158" s="36">
        <v>-0.02</v>
      </c>
      <c r="Y1158" s="3" t="str">
        <f>IFERROR(VLOOKUP(A1158,'Pivot price tier'!$C$8:$L$2245,10,0),"")</f>
        <v xml:space="preserve"> </v>
      </c>
      <c r="Z1158" s="3" t="str">
        <f>IFERROR(VLOOKUP(A1158,'Pivot price tier by size'!$D$8:$M$2466,10,0),"")</f>
        <v xml:space="preserve"> </v>
      </c>
      <c r="AA1158" s="3" t="str">
        <f>IFERROR(VLOOKUP(A1158,'Pivot category'!$B$8:$I$2191,8,0),"")</f>
        <v>X</v>
      </c>
      <c r="AB1158" s="3" t="str">
        <f t="shared" si="18"/>
        <v>Bottom 5%</v>
      </c>
      <c r="AC1158"/>
      <c r="AD1158" s="3" t="s">
        <v>16449</v>
      </c>
      <c r="AE1158" s="3" t="s">
        <v>14101</v>
      </c>
    </row>
    <row r="1159" spans="1:31" hidden="1" x14ac:dyDescent="0.25">
      <c r="A1159" t="s">
        <v>13051</v>
      </c>
      <c r="B1159" t="s">
        <v>13052</v>
      </c>
      <c r="C1159" s="3" t="s">
        <v>32</v>
      </c>
      <c r="D1159" s="3" t="s">
        <v>13446</v>
      </c>
      <c r="E1159" s="3" t="s">
        <v>5150</v>
      </c>
      <c r="F1159" s="3">
        <v>70000</v>
      </c>
      <c r="G1159" s="34">
        <v>32.99</v>
      </c>
      <c r="H1159" s="3" t="s">
        <v>28</v>
      </c>
      <c r="I1159" s="3" t="s">
        <v>23</v>
      </c>
      <c r="J1159" s="3" t="s">
        <v>8256</v>
      </c>
      <c r="K1159" s="3" t="s">
        <v>8258</v>
      </c>
      <c r="L1159" s="3" t="s">
        <v>8254</v>
      </c>
      <c r="M1159" s="26">
        <v>45474</v>
      </c>
      <c r="N1159"/>
      <c r="O1159" s="3" t="s">
        <v>78</v>
      </c>
      <c r="P1159" s="34">
        <v>275.91000000000003</v>
      </c>
      <c r="Q1159" s="34">
        <v>32953.339999999997</v>
      </c>
      <c r="R1159" s="34">
        <v>-32677.43</v>
      </c>
      <c r="S1159" s="36">
        <v>-0.99</v>
      </c>
      <c r="T1159" s="34" t="s">
        <v>78</v>
      </c>
      <c r="U1159" s="34">
        <v>0</v>
      </c>
      <c r="V1159" s="34">
        <v>3044.03</v>
      </c>
      <c r="W1159" s="34">
        <v>-3044.03</v>
      </c>
      <c r="X1159" s="36">
        <v>-1</v>
      </c>
      <c r="Y1159" s="3" t="str">
        <f>IFERROR(VLOOKUP(A1159,'Pivot price tier'!$C$8:$L$2245,10,0),"")</f>
        <v/>
      </c>
      <c r="Z1159" s="3" t="str">
        <f>IFERROR(VLOOKUP(A1159,'Pivot price tier by size'!$D$8:$M$2466,10,0),"")</f>
        <v/>
      </c>
      <c r="AA1159" s="3" t="str">
        <f>IFERROR(VLOOKUP(A1159,'Pivot category'!$B$8:$I$2191,8,0),"")</f>
        <v/>
      </c>
      <c r="AB1159" s="3" t="str">
        <f t="shared" si="18"/>
        <v>Bottom 5%</v>
      </c>
      <c r="AC1159"/>
      <c r="AD1159" s="3" t="s">
        <v>16452</v>
      </c>
      <c r="AE1159" s="3" t="s">
        <v>16458</v>
      </c>
    </row>
    <row r="1160" spans="1:31" hidden="1" x14ac:dyDescent="0.25">
      <c r="A1160" t="s">
        <v>11698</v>
      </c>
      <c r="B1160" t="s">
        <v>9237</v>
      </c>
      <c r="C1160" s="3" t="s">
        <v>32</v>
      </c>
      <c r="D1160" s="3" t="s">
        <v>9102</v>
      </c>
      <c r="E1160" s="3" t="s">
        <v>5198</v>
      </c>
      <c r="F1160" s="3">
        <v>7000</v>
      </c>
      <c r="G1160" s="34">
        <v>32.99</v>
      </c>
      <c r="H1160" s="3" t="s">
        <v>28</v>
      </c>
      <c r="I1160" s="3" t="s">
        <v>23</v>
      </c>
      <c r="J1160" s="3" t="s">
        <v>8256</v>
      </c>
      <c r="K1160" s="3" t="s">
        <v>8252</v>
      </c>
      <c r="L1160" s="3" t="s">
        <v>8254</v>
      </c>
      <c r="M1160" s="26" t="s">
        <v>13873</v>
      </c>
      <c r="N1160"/>
      <c r="O1160" s="3">
        <v>30</v>
      </c>
      <c r="P1160" s="34">
        <v>32905.449999999997</v>
      </c>
      <c r="Q1160" s="34">
        <v>137751.85999999999</v>
      </c>
      <c r="R1160" s="34">
        <v>-104846.41</v>
      </c>
      <c r="S1160" s="36">
        <v>-0.76</v>
      </c>
      <c r="T1160" s="34">
        <v>1096.8483333333331</v>
      </c>
      <c r="U1160" s="34">
        <v>9701.89</v>
      </c>
      <c r="V1160" s="34">
        <v>70702.350000000006</v>
      </c>
      <c r="W1160" s="34">
        <v>-61000.46</v>
      </c>
      <c r="X1160" s="36">
        <v>-0.86</v>
      </c>
      <c r="Y1160" s="3" t="str">
        <f>IFERROR(VLOOKUP(A1160,'Pivot price tier'!$C$8:$L$2245,10,0),"")</f>
        <v/>
      </c>
      <c r="Z1160" s="3" t="str">
        <f>IFERROR(VLOOKUP(A1160,'Pivot price tier by size'!$D$8:$M$2466,10,0),"")</f>
        <v/>
      </c>
      <c r="AA1160" s="3" t="str">
        <f>IFERROR(VLOOKUP(A1160,'Pivot category'!$B$8:$I$2191,8,0),"")</f>
        <v/>
      </c>
      <c r="AB1160" s="3" t="str">
        <f t="shared" si="18"/>
        <v>Bottom 5%</v>
      </c>
      <c r="AC1160"/>
      <c r="AD1160" s="3" t="s">
        <v>16452</v>
      </c>
      <c r="AE1160" s="3" t="s">
        <v>16458</v>
      </c>
    </row>
    <row r="1161" spans="1:31" x14ac:dyDescent="0.25">
      <c r="A1161" t="s">
        <v>12740</v>
      </c>
      <c r="B1161" t="s">
        <v>12741</v>
      </c>
      <c r="C1161" s="3" t="s">
        <v>32</v>
      </c>
      <c r="D1161" s="3" t="s">
        <v>12287</v>
      </c>
      <c r="E1161" s="3" t="s">
        <v>5150</v>
      </c>
      <c r="F1161" s="3">
        <v>70000</v>
      </c>
      <c r="G1161" s="34">
        <v>119.99</v>
      </c>
      <c r="H1161" s="3" t="s">
        <v>27</v>
      </c>
      <c r="I1161" s="3" t="s">
        <v>74</v>
      </c>
      <c r="J1161" s="3" t="s">
        <v>8251</v>
      </c>
      <c r="K1161" s="3" t="s">
        <v>8252</v>
      </c>
      <c r="L1161" s="3" t="s">
        <v>68</v>
      </c>
      <c r="M1161" s="26">
        <v>45323</v>
      </c>
      <c r="N1161"/>
      <c r="O1161" s="3">
        <v>13</v>
      </c>
      <c r="P1161" s="34">
        <v>5039.58</v>
      </c>
      <c r="Q1161" s="34">
        <v>7687.35</v>
      </c>
      <c r="R1161" s="34">
        <v>-2647.77</v>
      </c>
      <c r="S1161" s="36">
        <v>-0.34</v>
      </c>
      <c r="T1161" s="34">
        <v>387.65999999999997</v>
      </c>
      <c r="U1161" s="34">
        <v>5999.5</v>
      </c>
      <c r="V1161" s="34">
        <v>1905.84</v>
      </c>
      <c r="W1161" s="34">
        <v>4093.66</v>
      </c>
      <c r="X1161" s="36">
        <v>2.15</v>
      </c>
      <c r="Y1161" s="3" t="str">
        <f>IFERROR(VLOOKUP(A1161,'Pivot price tier'!$C$8:$L$2245,10,0),"")</f>
        <v xml:space="preserve"> </v>
      </c>
      <c r="Z1161" s="3" t="str">
        <f>IFERROR(VLOOKUP(A1161,'Pivot price tier by size'!$D$8:$M$2466,10,0),"")</f>
        <v xml:space="preserve"> </v>
      </c>
      <c r="AA1161" s="3" t="str">
        <f>IFERROR(VLOOKUP(A1161,'Pivot category'!$B$8:$I$2191,8,0),"")</f>
        <v>X</v>
      </c>
      <c r="AB1161" s="3" t="str">
        <f t="shared" si="18"/>
        <v>Bottom 5%</v>
      </c>
      <c r="AC1161"/>
      <c r="AD1161" s="3" t="s">
        <v>16456</v>
      </c>
      <c r="AE1161" s="3" t="s">
        <v>14101</v>
      </c>
    </row>
    <row r="1162" spans="1:31" hidden="1" x14ac:dyDescent="0.25">
      <c r="A1162" t="s">
        <v>10540</v>
      </c>
      <c r="B1162" t="s">
        <v>5090</v>
      </c>
      <c r="C1162" s="3" t="s">
        <v>32</v>
      </c>
      <c r="D1162" s="3" t="s">
        <v>2879</v>
      </c>
      <c r="E1162" s="3" t="s">
        <v>5150</v>
      </c>
      <c r="F1162" s="3">
        <v>1000</v>
      </c>
      <c r="G1162" s="34">
        <v>19.79</v>
      </c>
      <c r="H1162" s="3" t="s">
        <v>28</v>
      </c>
      <c r="I1162" s="3" t="s">
        <v>23</v>
      </c>
      <c r="J1162" s="3" t="s">
        <v>8256</v>
      </c>
      <c r="K1162" s="3" t="s">
        <v>8252</v>
      </c>
      <c r="L1162" s="3" t="s">
        <v>8255</v>
      </c>
      <c r="M1162" s="26" t="s">
        <v>13873</v>
      </c>
      <c r="N1162"/>
      <c r="O1162" s="3" t="s">
        <v>78</v>
      </c>
      <c r="P1162" s="34">
        <v>211.71</v>
      </c>
      <c r="Q1162" s="34">
        <v>6067.1</v>
      </c>
      <c r="R1162" s="34">
        <v>-5855.39</v>
      </c>
      <c r="S1162" s="36">
        <v>-0.97</v>
      </c>
      <c r="T1162" s="34" t="s">
        <v>78</v>
      </c>
      <c r="U1162" s="34">
        <v>0</v>
      </c>
      <c r="V1162" s="34">
        <v>8394.36</v>
      </c>
      <c r="W1162" s="34">
        <v>-8394.36</v>
      </c>
      <c r="X1162" s="36">
        <v>-1</v>
      </c>
      <c r="Y1162" s="3" t="str">
        <f>IFERROR(VLOOKUP(A1162,'Pivot price tier'!$C$8:$L$2245,10,0),"")</f>
        <v/>
      </c>
      <c r="Z1162" s="3" t="str">
        <f>IFERROR(VLOOKUP(A1162,'Pivot price tier by size'!$D$8:$M$2466,10,0),"")</f>
        <v/>
      </c>
      <c r="AA1162" s="3" t="str">
        <f>IFERROR(VLOOKUP(A1162,'Pivot category'!$B$8:$I$2191,8,0),"")</f>
        <v/>
      </c>
      <c r="AB1162" s="3" t="str">
        <f t="shared" si="18"/>
        <v>Bottom 5%</v>
      </c>
      <c r="AC1162"/>
      <c r="AD1162" s="3" t="s">
        <v>16452</v>
      </c>
      <c r="AE1162" s="3" t="s">
        <v>16458</v>
      </c>
    </row>
    <row r="1163" spans="1:31" hidden="1" x14ac:dyDescent="0.25">
      <c r="A1163" t="s">
        <v>11025</v>
      </c>
      <c r="B1163" t="s">
        <v>11026</v>
      </c>
      <c r="C1163" s="3" t="s">
        <v>32</v>
      </c>
      <c r="D1163" s="3" t="s">
        <v>10731</v>
      </c>
      <c r="E1163" s="3" t="s">
        <v>5150</v>
      </c>
      <c r="F1163" s="3">
        <v>7000</v>
      </c>
      <c r="G1163" s="34">
        <v>19.79</v>
      </c>
      <c r="H1163" s="3" t="s">
        <v>28</v>
      </c>
      <c r="I1163" s="3" t="s">
        <v>21</v>
      </c>
      <c r="J1163" s="3" t="s">
        <v>8256</v>
      </c>
      <c r="K1163" s="3" t="s">
        <v>8258</v>
      </c>
      <c r="L1163" s="3" t="s">
        <v>8255</v>
      </c>
      <c r="M1163" s="26" t="s">
        <v>13873</v>
      </c>
      <c r="N1163"/>
      <c r="O1163" s="3" t="s">
        <v>78</v>
      </c>
      <c r="P1163" s="34">
        <v>19.79</v>
      </c>
      <c r="Q1163" s="34">
        <v>32.99</v>
      </c>
      <c r="R1163" s="34">
        <v>-13.2</v>
      </c>
      <c r="S1163" s="36">
        <v>-0.4</v>
      </c>
      <c r="T1163" s="34" t="s">
        <v>78</v>
      </c>
      <c r="U1163" s="34" t="s">
        <v>78</v>
      </c>
      <c r="V1163" s="34" t="s">
        <v>78</v>
      </c>
      <c r="W1163" s="34" t="s">
        <v>78</v>
      </c>
      <c r="X1163" s="36" t="s">
        <v>78</v>
      </c>
      <c r="Y1163" s="3" t="str">
        <f>IFERROR(VLOOKUP(A1163,'Pivot price tier'!$C$8:$L$2245,10,0),"")</f>
        <v/>
      </c>
      <c r="Z1163" s="3" t="str">
        <f>IFERROR(VLOOKUP(A1163,'Pivot price tier by size'!$D$8:$M$2466,10,0),"")</f>
        <v/>
      </c>
      <c r="AA1163" s="3" t="str">
        <f>IFERROR(VLOOKUP(A1163,'Pivot category'!$B$8:$I$2191,8,0),"")</f>
        <v/>
      </c>
      <c r="AB1163" s="3" t="str">
        <f t="shared" si="18"/>
        <v>Bottom 5%</v>
      </c>
      <c r="AC1163"/>
      <c r="AD1163" s="3" t="s">
        <v>16452</v>
      </c>
      <c r="AE1163" s="3" t="s">
        <v>16455</v>
      </c>
    </row>
    <row r="1164" spans="1:31" x14ac:dyDescent="0.25">
      <c r="A1164" t="s">
        <v>9006</v>
      </c>
      <c r="B1164" t="s">
        <v>9005</v>
      </c>
      <c r="C1164" s="3" t="s">
        <v>32</v>
      </c>
      <c r="D1164" s="3" t="s">
        <v>8761</v>
      </c>
      <c r="E1164" s="3" t="s">
        <v>5150</v>
      </c>
      <c r="F1164" s="3">
        <v>7000</v>
      </c>
      <c r="G1164" s="34">
        <v>109.99</v>
      </c>
      <c r="H1164" s="3" t="s">
        <v>27</v>
      </c>
      <c r="I1164" s="3" t="s">
        <v>74</v>
      </c>
      <c r="J1164" s="3" t="s">
        <v>8251</v>
      </c>
      <c r="K1164" s="3" t="s">
        <v>8252</v>
      </c>
      <c r="L1164" s="3" t="s">
        <v>68</v>
      </c>
      <c r="M1164" s="26" t="s">
        <v>13873</v>
      </c>
      <c r="N1164"/>
      <c r="O1164" s="3">
        <v>54</v>
      </c>
      <c r="P1164" s="34">
        <v>39816.379999999997</v>
      </c>
      <c r="Q1164" s="34">
        <v>45425.8</v>
      </c>
      <c r="R1164" s="34">
        <v>-5609.42</v>
      </c>
      <c r="S1164" s="36">
        <v>-0.12</v>
      </c>
      <c r="T1164" s="34">
        <v>737.34037037037035</v>
      </c>
      <c r="U1164" s="34">
        <v>15728.57</v>
      </c>
      <c r="V1164" s="34">
        <v>17028.419999999998</v>
      </c>
      <c r="W1164" s="34">
        <v>-1299.8499999999999</v>
      </c>
      <c r="X1164" s="36">
        <v>-0.08</v>
      </c>
      <c r="Y1164" s="3" t="str">
        <f>IFERROR(VLOOKUP(A1164,'Pivot price tier'!$C$8:$L$2245,10,0),"")</f>
        <v xml:space="preserve"> </v>
      </c>
      <c r="Z1164" s="3" t="str">
        <f>IFERROR(VLOOKUP(A1164,'Pivot price tier by size'!$D$8:$M$2466,10,0),"")</f>
        <v xml:space="preserve"> </v>
      </c>
      <c r="AA1164" s="3" t="str">
        <f>IFERROR(VLOOKUP(A1164,'Pivot category'!$B$8:$I$2191,8,0),"")</f>
        <v>X</v>
      </c>
      <c r="AB1164" s="3" t="str">
        <f t="shared" si="18"/>
        <v>Bottom 5%</v>
      </c>
      <c r="AC1164"/>
      <c r="AD1164" s="3" t="s">
        <v>16446</v>
      </c>
      <c r="AE1164" s="3" t="s">
        <v>14101</v>
      </c>
    </row>
    <row r="1165" spans="1:31" hidden="1" x14ac:dyDescent="0.25">
      <c r="A1165" t="s">
        <v>6204</v>
      </c>
      <c r="B1165" t="s">
        <v>589</v>
      </c>
      <c r="C1165" s="3" t="s">
        <v>32</v>
      </c>
      <c r="D1165" s="3" t="s">
        <v>2880</v>
      </c>
      <c r="E1165" s="3">
        <v>0</v>
      </c>
      <c r="F1165" s="3">
        <v>4000</v>
      </c>
      <c r="G1165" s="34">
        <v>23.99</v>
      </c>
      <c r="H1165" s="3" t="s">
        <v>25</v>
      </c>
      <c r="I1165" s="3" t="s">
        <v>23</v>
      </c>
      <c r="J1165" s="3" t="s">
        <v>8261</v>
      </c>
      <c r="K1165" s="3" t="s">
        <v>8260</v>
      </c>
      <c r="L1165" s="3" t="s">
        <v>8255</v>
      </c>
      <c r="M1165" s="26" t="s">
        <v>13873</v>
      </c>
      <c r="N1165"/>
      <c r="O1165" s="3">
        <v>2</v>
      </c>
      <c r="P1165" s="34">
        <v>527.82000000000005</v>
      </c>
      <c r="Q1165" s="34">
        <v>1177.69</v>
      </c>
      <c r="R1165" s="34">
        <v>-649.87</v>
      </c>
      <c r="S1165" s="36">
        <v>-0.55000000000000004</v>
      </c>
      <c r="T1165" s="34">
        <v>263.91000000000003</v>
      </c>
      <c r="U1165" s="34">
        <v>2543.34</v>
      </c>
      <c r="V1165" s="34">
        <v>4666.8</v>
      </c>
      <c r="W1165" s="34">
        <v>-2123.46</v>
      </c>
      <c r="X1165" s="36">
        <v>-0.46</v>
      </c>
      <c r="Y1165" s="3" t="str">
        <f>IFERROR(VLOOKUP(A1165,'Pivot price tier'!$C$8:$L$2245,10,0),"")</f>
        <v/>
      </c>
      <c r="Z1165" s="3" t="str">
        <f>IFERROR(VLOOKUP(A1165,'Pivot price tier by size'!$D$8:$M$2466,10,0),"")</f>
        <v/>
      </c>
      <c r="AA1165" s="3" t="str">
        <f>IFERROR(VLOOKUP(A1165,'Pivot category'!$B$8:$I$2191,8,0),"")</f>
        <v/>
      </c>
      <c r="AB1165" s="3" t="str">
        <f t="shared" si="18"/>
        <v>Bottom 5%</v>
      </c>
      <c r="AC1165"/>
      <c r="AD1165" s="3" t="s">
        <v>16463</v>
      </c>
      <c r="AE1165" s="3" t="s">
        <v>14106</v>
      </c>
    </row>
    <row r="1166" spans="1:31" hidden="1" x14ac:dyDescent="0.25">
      <c r="A1166" t="s">
        <v>11558</v>
      </c>
      <c r="B1166" t="s">
        <v>11559</v>
      </c>
      <c r="C1166" s="3" t="s">
        <v>32</v>
      </c>
      <c r="D1166" s="3" t="s">
        <v>11504</v>
      </c>
      <c r="E1166" s="3" t="s">
        <v>5150</v>
      </c>
      <c r="F1166" s="3">
        <v>70000</v>
      </c>
      <c r="G1166" s="34">
        <v>35.99</v>
      </c>
      <c r="H1166" s="3" t="s">
        <v>12</v>
      </c>
      <c r="I1166" s="3" t="s">
        <v>23</v>
      </c>
      <c r="J1166" s="3" t="s">
        <v>8256</v>
      </c>
      <c r="K1166" s="3" t="s">
        <v>8252</v>
      </c>
      <c r="L1166" s="3" t="s">
        <v>8255</v>
      </c>
      <c r="M1166" s="26">
        <v>45017</v>
      </c>
      <c r="N1166"/>
      <c r="O1166" s="3">
        <v>2</v>
      </c>
      <c r="P1166" s="34">
        <v>251.93</v>
      </c>
      <c r="Q1166" s="34">
        <v>869.84</v>
      </c>
      <c r="R1166" s="34">
        <v>-617.91</v>
      </c>
      <c r="S1166" s="36">
        <v>-0.71</v>
      </c>
      <c r="T1166" s="34">
        <v>125.965</v>
      </c>
      <c r="U1166" s="34">
        <v>0</v>
      </c>
      <c r="V1166" s="34">
        <v>155.97</v>
      </c>
      <c r="W1166" s="34">
        <v>-155.97</v>
      </c>
      <c r="X1166" s="36">
        <v>-1</v>
      </c>
      <c r="Y1166" s="3" t="str">
        <f>IFERROR(VLOOKUP(A1166,'Pivot price tier'!$C$8:$L$2245,10,0),"")</f>
        <v/>
      </c>
      <c r="Z1166" s="3" t="str">
        <f>IFERROR(VLOOKUP(A1166,'Pivot price tier by size'!$D$8:$M$2466,10,0),"")</f>
        <v/>
      </c>
      <c r="AA1166" s="3" t="str">
        <f>IFERROR(VLOOKUP(A1166,'Pivot category'!$B$8:$I$2191,8,0),"")</f>
        <v/>
      </c>
      <c r="AB1166" s="3" t="str">
        <f t="shared" si="18"/>
        <v>Bottom 5%</v>
      </c>
      <c r="AC1166"/>
      <c r="AD1166" s="3" t="s">
        <v>11234</v>
      </c>
      <c r="AE1166" s="3" t="s">
        <v>16504</v>
      </c>
    </row>
    <row r="1167" spans="1:31" hidden="1" x14ac:dyDescent="0.25">
      <c r="A1167" t="s">
        <v>7414</v>
      </c>
      <c r="B1167" t="s">
        <v>591</v>
      </c>
      <c r="C1167" s="3" t="s">
        <v>36</v>
      </c>
      <c r="D1167" s="3" t="s">
        <v>2882</v>
      </c>
      <c r="E1167" s="3" t="s">
        <v>5151</v>
      </c>
      <c r="F1167" s="3">
        <v>1000</v>
      </c>
      <c r="G1167" s="34">
        <v>7.79</v>
      </c>
      <c r="H1167" s="3" t="s">
        <v>12619</v>
      </c>
      <c r="I1167" s="3" t="s">
        <v>17</v>
      </c>
      <c r="J1167" s="3" t="s">
        <v>8256</v>
      </c>
      <c r="K1167" s="3" t="s">
        <v>8252</v>
      </c>
      <c r="L1167" s="3" t="s">
        <v>8254</v>
      </c>
      <c r="M1167" s="26" t="s">
        <v>13873</v>
      </c>
      <c r="N1167"/>
      <c r="O1167" s="3" t="s">
        <v>78</v>
      </c>
      <c r="P1167" s="34">
        <v>93.48</v>
      </c>
      <c r="Q1167" s="34">
        <v>54.53</v>
      </c>
      <c r="R1167" s="34">
        <v>38.950000000000003</v>
      </c>
      <c r="S1167" s="36">
        <v>0.71</v>
      </c>
      <c r="T1167" s="34" t="s">
        <v>78</v>
      </c>
      <c r="U1167" s="34" t="s">
        <v>78</v>
      </c>
      <c r="V1167" s="34" t="s">
        <v>78</v>
      </c>
      <c r="W1167" s="34" t="s">
        <v>78</v>
      </c>
      <c r="X1167" s="36" t="s">
        <v>78</v>
      </c>
      <c r="Y1167" s="3" t="str">
        <f>IFERROR(VLOOKUP(A1167,'Pivot price tier'!$C$8:$L$2245,10,0),"")</f>
        <v/>
      </c>
      <c r="Z1167" s="3" t="str">
        <f>IFERROR(VLOOKUP(A1167,'Pivot price tier by size'!$D$8:$M$2466,10,0),"")</f>
        <v/>
      </c>
      <c r="AA1167" s="3" t="str">
        <f>IFERROR(VLOOKUP(A1167,'Pivot category'!$B$8:$I$2191,8,0),"")</f>
        <v/>
      </c>
      <c r="AB1167" s="3" t="str">
        <f t="shared" si="18"/>
        <v>Bottom 5%</v>
      </c>
      <c r="AC1167"/>
      <c r="AD1167" s="3" t="s">
        <v>11231</v>
      </c>
      <c r="AE1167" s="3" t="s">
        <v>14123</v>
      </c>
    </row>
    <row r="1168" spans="1:31" x14ac:dyDescent="0.25">
      <c r="A1168" t="s">
        <v>6037</v>
      </c>
      <c r="B1168" t="s">
        <v>562</v>
      </c>
      <c r="C1168" s="3" t="s">
        <v>32</v>
      </c>
      <c r="D1168" s="3" t="s">
        <v>2851</v>
      </c>
      <c r="E1168" s="3">
        <v>0</v>
      </c>
      <c r="F1168" s="3">
        <v>3000</v>
      </c>
      <c r="G1168" s="34">
        <v>9.99</v>
      </c>
      <c r="H1168" s="3" t="s">
        <v>51</v>
      </c>
      <c r="I1168" s="3" t="s">
        <v>51</v>
      </c>
      <c r="J1168" s="3" t="s">
        <v>8251</v>
      </c>
      <c r="K1168" s="3" t="s">
        <v>8252</v>
      </c>
      <c r="L1168" s="3" t="s">
        <v>68</v>
      </c>
      <c r="M1168" s="26" t="s">
        <v>13873</v>
      </c>
      <c r="N1168"/>
      <c r="O1168" s="3">
        <v>7</v>
      </c>
      <c r="P1168" s="34">
        <v>4885.1099999999997</v>
      </c>
      <c r="Q1168" s="34">
        <v>5524.47</v>
      </c>
      <c r="R1168" s="34">
        <v>-639.36</v>
      </c>
      <c r="S1168" s="36">
        <v>-0.12</v>
      </c>
      <c r="T1168" s="34">
        <v>697.87285714285713</v>
      </c>
      <c r="U1168" s="34">
        <v>7082.91</v>
      </c>
      <c r="V1168" s="34">
        <v>8131.86</v>
      </c>
      <c r="W1168" s="34">
        <v>-1048.95</v>
      </c>
      <c r="X1168" s="36">
        <v>-0.13</v>
      </c>
      <c r="Y1168" s="3" t="str">
        <f>IFERROR(VLOOKUP(A1168,'Pivot price tier'!$C$8:$L$2245,10,0),"")</f>
        <v xml:space="preserve"> </v>
      </c>
      <c r="Z1168" s="3" t="str">
        <f>IFERROR(VLOOKUP(A1168,'Pivot price tier by size'!$D$8:$M$2466,10,0),"")</f>
        <v xml:space="preserve"> </v>
      </c>
      <c r="AA1168" s="3" t="str">
        <f>IFERROR(VLOOKUP(A1168,'Pivot category'!$B$8:$I$2191,8,0),"")</f>
        <v>X</v>
      </c>
      <c r="AB1168" s="3" t="str">
        <f t="shared" si="18"/>
        <v>Bottom 5%</v>
      </c>
      <c r="AC1168"/>
      <c r="AD1168" s="3" t="s">
        <v>16451</v>
      </c>
      <c r="AE1168" s="3" t="s">
        <v>16457</v>
      </c>
    </row>
    <row r="1169" spans="1:31" hidden="1" x14ac:dyDescent="0.25">
      <c r="A1169" t="s">
        <v>6267</v>
      </c>
      <c r="B1169" t="s">
        <v>6266</v>
      </c>
      <c r="C1169" s="3" t="s">
        <v>32</v>
      </c>
      <c r="D1169" s="3" t="s">
        <v>5275</v>
      </c>
      <c r="E1169" s="3">
        <v>0</v>
      </c>
      <c r="F1169" s="3">
        <v>5000</v>
      </c>
      <c r="G1169" s="34">
        <v>562.99</v>
      </c>
      <c r="H1169" s="3" t="s">
        <v>27</v>
      </c>
      <c r="I1169" s="3" t="s">
        <v>74</v>
      </c>
      <c r="J1169" s="3" t="s">
        <v>8354</v>
      </c>
      <c r="K1169" s="3" t="s">
        <v>8260</v>
      </c>
      <c r="L1169" s="3" t="s">
        <v>68</v>
      </c>
      <c r="M1169" s="26" t="s">
        <v>13873</v>
      </c>
      <c r="N1169"/>
      <c r="O1169" s="3">
        <v>3</v>
      </c>
      <c r="P1169" s="34">
        <v>2251.96</v>
      </c>
      <c r="Q1169" s="34">
        <v>2251.96</v>
      </c>
      <c r="R1169" s="34">
        <v>0</v>
      </c>
      <c r="S1169" s="36">
        <v>0</v>
      </c>
      <c r="T1169" s="34">
        <v>750.65333333333331</v>
      </c>
      <c r="U1169" s="34">
        <v>25334.55</v>
      </c>
      <c r="V1169" s="34">
        <v>2251.96</v>
      </c>
      <c r="W1169" s="34">
        <v>23082.59</v>
      </c>
      <c r="X1169" s="36">
        <v>10.25</v>
      </c>
      <c r="Y1169" s="3" t="str">
        <f>IFERROR(VLOOKUP(A1169,'Pivot price tier'!$C$8:$L$2245,10,0),"")</f>
        <v/>
      </c>
      <c r="Z1169" s="3" t="str">
        <f>IFERROR(VLOOKUP(A1169,'Pivot price tier by size'!$D$8:$M$2466,10,0),"")</f>
        <v/>
      </c>
      <c r="AA1169" s="3" t="str">
        <f>IFERROR(VLOOKUP(A1169,'Pivot category'!$B$8:$I$2191,8,0),"")</f>
        <v/>
      </c>
      <c r="AB1169" s="3" t="str">
        <f t="shared" si="18"/>
        <v>Bottom 5%</v>
      </c>
      <c r="AC1169"/>
      <c r="AD1169" s="3" t="s">
        <v>16446</v>
      </c>
      <c r="AE1169" s="3" t="s">
        <v>16505</v>
      </c>
    </row>
    <row r="1170" spans="1:31" hidden="1" x14ac:dyDescent="0.25">
      <c r="A1170" t="s">
        <v>14750</v>
      </c>
      <c r="B1170" t="s">
        <v>14751</v>
      </c>
      <c r="C1170" s="3" t="s">
        <v>32</v>
      </c>
      <c r="D1170" s="3" t="s">
        <v>2884</v>
      </c>
      <c r="E1170" s="3" t="s">
        <v>5150</v>
      </c>
      <c r="F1170" s="3">
        <v>5000</v>
      </c>
      <c r="G1170" s="34">
        <v>424.99</v>
      </c>
      <c r="H1170" s="3" t="s">
        <v>27</v>
      </c>
      <c r="I1170" s="3" t="s">
        <v>74</v>
      </c>
      <c r="J1170" s="3" t="s">
        <v>8354</v>
      </c>
      <c r="K1170" s="3" t="s">
        <v>8260</v>
      </c>
      <c r="L1170" s="3" t="s">
        <v>68</v>
      </c>
      <c r="M1170" s="26">
        <v>45778</v>
      </c>
      <c r="N1170"/>
      <c r="O1170" s="3">
        <v>2</v>
      </c>
      <c r="P1170" s="34">
        <v>849.98</v>
      </c>
      <c r="Q1170" s="34"/>
      <c r="R1170" s="34">
        <v>849.98</v>
      </c>
      <c r="T1170" s="34">
        <v>424.99</v>
      </c>
      <c r="U1170" s="34">
        <v>2549.94</v>
      </c>
      <c r="V1170" s="34">
        <v>0</v>
      </c>
      <c r="W1170" s="34">
        <v>2549.94</v>
      </c>
      <c r="X1170" s="36">
        <v>0</v>
      </c>
      <c r="Y1170" s="3" t="str">
        <f>IFERROR(VLOOKUP(A1170,'Pivot price tier'!$C$8:$L$2245,10,0),"")</f>
        <v/>
      </c>
      <c r="Z1170" s="3" t="str">
        <f>IFERROR(VLOOKUP(A1170,'Pivot price tier by size'!$D$8:$M$2466,10,0),"")</f>
        <v/>
      </c>
      <c r="AA1170" s="3" t="str">
        <f>IFERROR(VLOOKUP(A1170,'Pivot category'!$B$8:$I$2191,8,0),"")</f>
        <v/>
      </c>
      <c r="AB1170" s="3" t="str">
        <f t="shared" si="18"/>
        <v>Bottom 5%</v>
      </c>
      <c r="AC1170"/>
      <c r="AD1170" s="3" t="s">
        <v>16446</v>
      </c>
      <c r="AE1170" s="3" t="s">
        <v>16505</v>
      </c>
    </row>
    <row r="1171" spans="1:31" hidden="1" x14ac:dyDescent="0.25">
      <c r="A1171" t="s">
        <v>11920</v>
      </c>
      <c r="B1171" t="s">
        <v>11921</v>
      </c>
      <c r="C1171" s="3" t="s">
        <v>32</v>
      </c>
      <c r="D1171" s="3" t="s">
        <v>11440</v>
      </c>
      <c r="E1171" s="3" t="s">
        <v>5150</v>
      </c>
      <c r="F1171" s="3">
        <v>10000</v>
      </c>
      <c r="G1171" s="34">
        <v>359.99</v>
      </c>
      <c r="H1171" s="3" t="s">
        <v>27</v>
      </c>
      <c r="I1171" s="3" t="s">
        <v>74</v>
      </c>
      <c r="J1171" s="3" t="s">
        <v>8354</v>
      </c>
      <c r="K1171" s="3" t="s">
        <v>8264</v>
      </c>
      <c r="L1171" s="3" t="s">
        <v>68</v>
      </c>
      <c r="M1171" s="26">
        <v>45108</v>
      </c>
      <c r="N1171"/>
      <c r="O1171" s="3">
        <v>4</v>
      </c>
      <c r="P1171" s="34">
        <v>3959.89</v>
      </c>
      <c r="Q1171" s="34">
        <v>10049.719999999999</v>
      </c>
      <c r="R1171" s="34">
        <v>-6089.83</v>
      </c>
      <c r="S1171" s="36">
        <v>-0.61</v>
      </c>
      <c r="T1171" s="34">
        <v>989.97249999999997</v>
      </c>
      <c r="U1171" s="34">
        <v>18359.490000000002</v>
      </c>
      <c r="V1171" s="34">
        <v>15119.58</v>
      </c>
      <c r="W1171" s="34">
        <v>3239.91</v>
      </c>
      <c r="X1171" s="36">
        <v>0.21</v>
      </c>
      <c r="Y1171" s="3" t="str">
        <f>IFERROR(VLOOKUP(A1171,'Pivot price tier'!$C$8:$L$2245,10,0),"")</f>
        <v/>
      </c>
      <c r="Z1171" s="3" t="str">
        <f>IFERROR(VLOOKUP(A1171,'Pivot price tier by size'!$D$8:$M$2466,10,0),"")</f>
        <v/>
      </c>
      <c r="AA1171" s="3" t="str">
        <f>IFERROR(VLOOKUP(A1171,'Pivot category'!$B$8:$I$2191,8,0),"")</f>
        <v/>
      </c>
      <c r="AB1171" s="3" t="str">
        <f t="shared" si="18"/>
        <v>Bottom 5%</v>
      </c>
      <c r="AC1171"/>
      <c r="AD1171" s="3" t="s">
        <v>16451</v>
      </c>
      <c r="AE1171" s="3" t="s">
        <v>16505</v>
      </c>
    </row>
    <row r="1172" spans="1:31" hidden="1" x14ac:dyDescent="0.25">
      <c r="A1172" t="s">
        <v>6270</v>
      </c>
      <c r="B1172" t="s">
        <v>593</v>
      </c>
      <c r="C1172" s="3" t="s">
        <v>32</v>
      </c>
      <c r="D1172" s="3" t="s">
        <v>2885</v>
      </c>
      <c r="E1172" s="3">
        <v>0</v>
      </c>
      <c r="F1172" s="3">
        <v>5000</v>
      </c>
      <c r="G1172" s="34">
        <v>175.99</v>
      </c>
      <c r="H1172" s="3" t="s">
        <v>27</v>
      </c>
      <c r="I1172" s="3" t="s">
        <v>74</v>
      </c>
      <c r="J1172" s="3" t="s">
        <v>8354</v>
      </c>
      <c r="K1172" s="3" t="s">
        <v>8260</v>
      </c>
      <c r="L1172" s="3" t="s">
        <v>68</v>
      </c>
      <c r="M1172" s="26" t="s">
        <v>13873</v>
      </c>
      <c r="N1172"/>
      <c r="O1172" s="3">
        <v>18</v>
      </c>
      <c r="P1172" s="34">
        <v>13727.22</v>
      </c>
      <c r="Q1172" s="34">
        <v>28158.400000000001</v>
      </c>
      <c r="R1172" s="34">
        <v>-14431.18</v>
      </c>
      <c r="S1172" s="36">
        <v>-0.51</v>
      </c>
      <c r="T1172" s="34">
        <v>762.62333333333333</v>
      </c>
      <c r="U1172" s="34">
        <v>41181.660000000003</v>
      </c>
      <c r="V1172" s="34">
        <v>26046.52</v>
      </c>
      <c r="W1172" s="34">
        <v>15135.14</v>
      </c>
      <c r="X1172" s="36">
        <v>0.57999999999999996</v>
      </c>
      <c r="Y1172" s="3" t="str">
        <f>IFERROR(VLOOKUP(A1172,'Pivot price tier'!$C$8:$L$2245,10,0),"")</f>
        <v/>
      </c>
      <c r="Z1172" s="3" t="str">
        <f>IFERROR(VLOOKUP(A1172,'Pivot price tier by size'!$D$8:$M$2466,10,0),"")</f>
        <v/>
      </c>
      <c r="AA1172" s="3" t="str">
        <f>IFERROR(VLOOKUP(A1172,'Pivot category'!$B$8:$I$2191,8,0),"")</f>
        <v/>
      </c>
      <c r="AB1172" s="3" t="str">
        <f t="shared" si="18"/>
        <v>Bottom 5%</v>
      </c>
      <c r="AC1172"/>
      <c r="AD1172" s="3" t="s">
        <v>16446</v>
      </c>
      <c r="AE1172" s="3" t="s">
        <v>16505</v>
      </c>
    </row>
    <row r="1173" spans="1:31" hidden="1" x14ac:dyDescent="0.25">
      <c r="A1173" t="s">
        <v>6271</v>
      </c>
      <c r="B1173" t="s">
        <v>594</v>
      </c>
      <c r="C1173" s="3" t="s">
        <v>32</v>
      </c>
      <c r="D1173" s="3" t="s">
        <v>2886</v>
      </c>
      <c r="E1173" s="3">
        <v>0</v>
      </c>
      <c r="F1173" s="3">
        <v>5000</v>
      </c>
      <c r="G1173" s="34">
        <v>203.99</v>
      </c>
      <c r="H1173" s="3" t="s">
        <v>27</v>
      </c>
      <c r="I1173" s="3" t="s">
        <v>74</v>
      </c>
      <c r="J1173" s="3" t="s">
        <v>8251</v>
      </c>
      <c r="K1173" s="3" t="s">
        <v>8260</v>
      </c>
      <c r="L1173" s="3" t="s">
        <v>68</v>
      </c>
      <c r="M1173" s="26" t="s">
        <v>13873</v>
      </c>
      <c r="N1173"/>
      <c r="O1173" s="3">
        <v>63</v>
      </c>
      <c r="P1173" s="34">
        <v>243768.05</v>
      </c>
      <c r="Q1173" s="34">
        <v>286401.96000000002</v>
      </c>
      <c r="R1173" s="34">
        <v>-42633.91</v>
      </c>
      <c r="S1173" s="36">
        <v>-0.15</v>
      </c>
      <c r="T1173" s="34">
        <v>3869.3341269841267</v>
      </c>
      <c r="U1173" s="34">
        <v>277018.42</v>
      </c>
      <c r="V1173" s="34">
        <v>248663.81</v>
      </c>
      <c r="W1173" s="34">
        <v>28354.61</v>
      </c>
      <c r="X1173" s="36">
        <v>0.11</v>
      </c>
      <c r="Y1173" s="3" t="str">
        <f>IFERROR(VLOOKUP(A1173,'Pivot price tier'!$C$8:$L$2245,10,0),"")</f>
        <v/>
      </c>
      <c r="Z1173" s="3" t="str">
        <f>IFERROR(VLOOKUP(A1173,'Pivot price tier by size'!$D$8:$M$2466,10,0),"")</f>
        <v/>
      </c>
      <c r="AA1173" s="3" t="str">
        <f>IFERROR(VLOOKUP(A1173,'Pivot category'!$B$8:$I$2191,8,0),"")</f>
        <v/>
      </c>
      <c r="AB1173" s="3" t="str">
        <f t="shared" si="18"/>
        <v/>
      </c>
      <c r="AC1173"/>
      <c r="AD1173" s="3" t="s">
        <v>16446</v>
      </c>
      <c r="AE1173" s="3" t="s">
        <v>16505</v>
      </c>
    </row>
    <row r="1174" spans="1:31" hidden="1" x14ac:dyDescent="0.25">
      <c r="A1174" t="s">
        <v>7065</v>
      </c>
      <c r="B1174" t="s">
        <v>595</v>
      </c>
      <c r="C1174" s="3" t="s">
        <v>34</v>
      </c>
      <c r="D1174" s="3" t="s">
        <v>2887</v>
      </c>
      <c r="E1174" s="3" t="s">
        <v>5150</v>
      </c>
      <c r="F1174" s="3">
        <v>4000</v>
      </c>
      <c r="G1174" s="34">
        <v>6.29</v>
      </c>
      <c r="H1174" s="3" t="s">
        <v>28</v>
      </c>
      <c r="I1174" s="3" t="s">
        <v>19</v>
      </c>
      <c r="J1174" s="3" t="s">
        <v>8256</v>
      </c>
      <c r="K1174" s="3" t="s">
        <v>8260</v>
      </c>
      <c r="L1174" s="3" t="s">
        <v>8255</v>
      </c>
      <c r="M1174" s="26" t="s">
        <v>13873</v>
      </c>
      <c r="N1174"/>
      <c r="O1174" s="3">
        <v>0</v>
      </c>
      <c r="P1174" s="34"/>
      <c r="Q1174" s="34">
        <v>119.51</v>
      </c>
      <c r="R1174" s="34">
        <v>-119.51</v>
      </c>
      <c r="S1174" s="36">
        <v>-1</v>
      </c>
      <c r="T1174" s="34" t="s">
        <v>78</v>
      </c>
      <c r="U1174" s="34">
        <v>0</v>
      </c>
      <c r="V1174" s="34">
        <v>18.87</v>
      </c>
      <c r="W1174" s="34">
        <v>-18.87</v>
      </c>
      <c r="X1174" s="36">
        <v>-1</v>
      </c>
      <c r="Y1174" s="3" t="str">
        <f>IFERROR(VLOOKUP(A1174,'Pivot price tier'!$C$8:$L$2245,10,0),"")</f>
        <v/>
      </c>
      <c r="Z1174" s="3" t="str">
        <f>IFERROR(VLOOKUP(A1174,'Pivot price tier by size'!$D$8:$M$2466,10,0),"")</f>
        <v/>
      </c>
      <c r="AA1174" s="3" t="str">
        <f>IFERROR(VLOOKUP(A1174,'Pivot category'!$B$8:$I$2191,8,0),"")</f>
        <v/>
      </c>
      <c r="AB1174" s="3" t="str">
        <f t="shared" si="18"/>
        <v>Bottom 5%</v>
      </c>
      <c r="AC1174"/>
      <c r="AD1174" s="3" t="s">
        <v>16449</v>
      </c>
      <c r="AE1174" s="3" t="s">
        <v>14091</v>
      </c>
    </row>
    <row r="1175" spans="1:31" x14ac:dyDescent="0.25">
      <c r="A1175" t="s">
        <v>7807</v>
      </c>
      <c r="B1175" t="s">
        <v>600</v>
      </c>
      <c r="C1175" s="3" t="s">
        <v>38</v>
      </c>
      <c r="D1175" s="3" t="s">
        <v>2893</v>
      </c>
      <c r="E1175" s="3">
        <v>0</v>
      </c>
      <c r="F1175" s="3">
        <v>1000</v>
      </c>
      <c r="G1175" s="34">
        <v>15.99</v>
      </c>
      <c r="H1175" s="3" t="s">
        <v>25</v>
      </c>
      <c r="I1175" s="3" t="s">
        <v>13</v>
      </c>
      <c r="J1175" s="3" t="s">
        <v>8251</v>
      </c>
      <c r="K1175" s="3" t="s">
        <v>8252</v>
      </c>
      <c r="L1175" s="3" t="s">
        <v>68</v>
      </c>
      <c r="M1175" s="26" t="s">
        <v>13873</v>
      </c>
      <c r="N1175"/>
      <c r="O1175" s="3">
        <v>113</v>
      </c>
      <c r="P1175" s="34">
        <v>40950.39</v>
      </c>
      <c r="Q1175" s="34">
        <v>59890.559999999998</v>
      </c>
      <c r="R1175" s="34">
        <v>-18940.169999999998</v>
      </c>
      <c r="S1175" s="36">
        <v>-0.32</v>
      </c>
      <c r="T1175" s="34">
        <v>362.39283185840708</v>
      </c>
      <c r="U1175" s="34">
        <v>19443.84</v>
      </c>
      <c r="V1175" s="34">
        <v>24630.42</v>
      </c>
      <c r="W1175" s="34">
        <v>-5186.58</v>
      </c>
      <c r="X1175" s="36">
        <v>-0.21</v>
      </c>
      <c r="Y1175" s="3" t="str">
        <f>IFERROR(VLOOKUP(A1175,'Pivot price tier'!$C$8:$L$2245,10,0),"")</f>
        <v xml:space="preserve"> </v>
      </c>
      <c r="Z1175" s="3" t="str">
        <f>IFERROR(VLOOKUP(A1175,'Pivot price tier by size'!$D$8:$M$2466,10,0),"")</f>
        <v xml:space="preserve"> </v>
      </c>
      <c r="AA1175" s="3" t="str">
        <f>IFERROR(VLOOKUP(A1175,'Pivot category'!$B$8:$I$2191,8,0),"")</f>
        <v>X</v>
      </c>
      <c r="AB1175" s="3" t="str">
        <f t="shared" si="18"/>
        <v>Bottom 5%</v>
      </c>
      <c r="AC1175"/>
      <c r="AD1175" s="3" t="s">
        <v>16449</v>
      </c>
      <c r="AE1175" s="3" t="s">
        <v>14091</v>
      </c>
    </row>
    <row r="1176" spans="1:31" hidden="1" x14ac:dyDescent="0.25">
      <c r="A1176" t="s">
        <v>6680</v>
      </c>
      <c r="B1176" t="s">
        <v>597</v>
      </c>
      <c r="C1176" s="3" t="s">
        <v>32</v>
      </c>
      <c r="D1176" s="3" t="s">
        <v>2889</v>
      </c>
      <c r="E1176" s="3" t="s">
        <v>5198</v>
      </c>
      <c r="F1176" s="3">
        <v>8000</v>
      </c>
      <c r="G1176" s="34">
        <v>13.19</v>
      </c>
      <c r="H1176" s="3" t="s">
        <v>28</v>
      </c>
      <c r="I1176" s="3" t="s">
        <v>19</v>
      </c>
      <c r="J1176" s="3" t="s">
        <v>8256</v>
      </c>
      <c r="K1176" s="3" t="s">
        <v>8273</v>
      </c>
      <c r="L1176" s="3" t="s">
        <v>8254</v>
      </c>
      <c r="M1176" s="26" t="s">
        <v>13873</v>
      </c>
      <c r="N1176"/>
      <c r="O1176" s="3">
        <v>6</v>
      </c>
      <c r="P1176" s="34">
        <v>39.57</v>
      </c>
      <c r="Q1176" s="34">
        <v>118.71</v>
      </c>
      <c r="R1176" s="34">
        <v>-79.14</v>
      </c>
      <c r="S1176" s="36">
        <v>-0.67</v>
      </c>
      <c r="T1176" s="34">
        <v>6.5949999999999998</v>
      </c>
      <c r="U1176" s="34">
        <v>158.28</v>
      </c>
      <c r="V1176" s="34">
        <v>52.76</v>
      </c>
      <c r="W1176" s="34">
        <v>105.52</v>
      </c>
      <c r="X1176" s="36">
        <v>2</v>
      </c>
      <c r="Y1176" s="3" t="str">
        <f>IFERROR(VLOOKUP(A1176,'Pivot price tier'!$C$8:$L$2245,10,0),"")</f>
        <v/>
      </c>
      <c r="Z1176" s="3" t="str">
        <f>IFERROR(VLOOKUP(A1176,'Pivot price tier by size'!$D$8:$M$2466,10,0),"")</f>
        <v/>
      </c>
      <c r="AA1176" s="3" t="str">
        <f>IFERROR(VLOOKUP(A1176,'Pivot category'!$B$8:$I$2191,8,0),"")</f>
        <v/>
      </c>
      <c r="AB1176" s="3" t="str">
        <f t="shared" si="18"/>
        <v>Bottom 5%</v>
      </c>
      <c r="AC1176"/>
      <c r="AD1176" s="3" t="s">
        <v>11234</v>
      </c>
      <c r="AE1176" s="3" t="s">
        <v>16506</v>
      </c>
    </row>
    <row r="1177" spans="1:31" hidden="1" x14ac:dyDescent="0.25">
      <c r="A1177" t="s">
        <v>6679</v>
      </c>
      <c r="B1177" t="s">
        <v>598</v>
      </c>
      <c r="C1177" s="3" t="s">
        <v>32</v>
      </c>
      <c r="D1177" s="3" t="s">
        <v>2890</v>
      </c>
      <c r="E1177" s="3" t="s">
        <v>5198</v>
      </c>
      <c r="F1177" s="3">
        <v>8000</v>
      </c>
      <c r="G1177" s="34">
        <v>13.19</v>
      </c>
      <c r="H1177" s="3" t="s">
        <v>28</v>
      </c>
      <c r="I1177" s="3" t="s">
        <v>19</v>
      </c>
      <c r="J1177" s="3" t="s">
        <v>8256</v>
      </c>
      <c r="K1177" s="3" t="s">
        <v>8273</v>
      </c>
      <c r="L1177" s="3" t="s">
        <v>8254</v>
      </c>
      <c r="M1177" s="26" t="s">
        <v>13873</v>
      </c>
      <c r="N1177"/>
      <c r="O1177" s="3">
        <v>4</v>
      </c>
      <c r="P1177" s="34">
        <v>197.85</v>
      </c>
      <c r="Q1177" s="34">
        <v>197.85</v>
      </c>
      <c r="R1177" s="34">
        <v>0</v>
      </c>
      <c r="S1177" s="36">
        <v>0</v>
      </c>
      <c r="T1177" s="34">
        <v>49.462499999999999</v>
      </c>
      <c r="U1177" s="34">
        <v>26.38</v>
      </c>
      <c r="V1177" s="34">
        <v>224.23</v>
      </c>
      <c r="W1177" s="34">
        <v>-197.85</v>
      </c>
      <c r="X1177" s="36">
        <v>-0.88</v>
      </c>
      <c r="Y1177" s="3" t="str">
        <f>IFERROR(VLOOKUP(A1177,'Pivot price tier'!$C$8:$L$2245,10,0),"")</f>
        <v/>
      </c>
      <c r="Z1177" s="3" t="str">
        <f>IFERROR(VLOOKUP(A1177,'Pivot price tier by size'!$D$8:$M$2466,10,0),"")</f>
        <v/>
      </c>
      <c r="AA1177" s="3" t="str">
        <f>IFERROR(VLOOKUP(A1177,'Pivot category'!$B$8:$I$2191,8,0),"")</f>
        <v/>
      </c>
      <c r="AB1177" s="3" t="str">
        <f t="shared" si="18"/>
        <v>Bottom 5%</v>
      </c>
      <c r="AC1177"/>
      <c r="AD1177" s="3" t="s">
        <v>11234</v>
      </c>
      <c r="AE1177" s="3" t="s">
        <v>16506</v>
      </c>
    </row>
    <row r="1178" spans="1:31" hidden="1" x14ac:dyDescent="0.25">
      <c r="A1178" t="s">
        <v>9974</v>
      </c>
      <c r="B1178" t="s">
        <v>9975</v>
      </c>
      <c r="C1178" s="3" t="s">
        <v>32</v>
      </c>
      <c r="D1178" s="3" t="s">
        <v>5410</v>
      </c>
      <c r="E1178" s="3" t="s">
        <v>5150</v>
      </c>
      <c r="F1178" s="3">
        <v>9000</v>
      </c>
      <c r="G1178" s="34">
        <v>32.99</v>
      </c>
      <c r="H1178" s="3" t="s">
        <v>26</v>
      </c>
      <c r="I1178" s="3" t="s">
        <v>23</v>
      </c>
      <c r="J1178" s="3" t="s">
        <v>8253</v>
      </c>
      <c r="K1178" s="3" t="s">
        <v>8260</v>
      </c>
      <c r="L1178" s="3" t="s">
        <v>8257</v>
      </c>
      <c r="M1178" s="26" t="s">
        <v>13873</v>
      </c>
      <c r="N1178"/>
      <c r="O1178" s="3">
        <v>1</v>
      </c>
      <c r="P1178" s="34"/>
      <c r="Q1178" s="34">
        <v>142.97</v>
      </c>
      <c r="R1178" s="34">
        <v>-142.97</v>
      </c>
      <c r="S1178" s="36">
        <v>-1</v>
      </c>
      <c r="T1178" s="34">
        <v>0</v>
      </c>
      <c r="U1178" s="34" t="s">
        <v>78</v>
      </c>
      <c r="V1178" s="34" t="s">
        <v>78</v>
      </c>
      <c r="W1178" s="34" t="s">
        <v>78</v>
      </c>
      <c r="X1178" s="36" t="s">
        <v>78</v>
      </c>
      <c r="Y1178" s="3" t="str">
        <f>IFERROR(VLOOKUP(A1178,'Pivot price tier'!$C$8:$L$2245,10,0),"")</f>
        <v/>
      </c>
      <c r="Z1178" s="3" t="str">
        <f>IFERROR(VLOOKUP(A1178,'Pivot price tier by size'!$D$8:$M$2466,10,0),"")</f>
        <v/>
      </c>
      <c r="AA1178" s="3" t="str">
        <f>IFERROR(VLOOKUP(A1178,'Pivot category'!$B$8:$I$2191,8,0),"")</f>
        <v/>
      </c>
      <c r="AB1178" s="3" t="str">
        <f t="shared" si="18"/>
        <v>Bottom 5%</v>
      </c>
      <c r="AC1178"/>
      <c r="AD1178" s="3" t="s">
        <v>16463</v>
      </c>
      <c r="AE1178" s="3" t="s">
        <v>14106</v>
      </c>
    </row>
    <row r="1179" spans="1:31" hidden="1" x14ac:dyDescent="0.25">
      <c r="A1179" t="s">
        <v>15445</v>
      </c>
      <c r="B1179" t="s">
        <v>15446</v>
      </c>
      <c r="C1179" s="3" t="s">
        <v>32</v>
      </c>
      <c r="D1179" s="3" t="s">
        <v>4841</v>
      </c>
      <c r="E1179" s="3" t="s">
        <v>5198</v>
      </c>
      <c r="F1179" s="3">
        <v>5000</v>
      </c>
      <c r="G1179" s="34">
        <v>23.99</v>
      </c>
      <c r="H1179" s="3" t="s">
        <v>29</v>
      </c>
      <c r="I1179" s="3" t="s">
        <v>21</v>
      </c>
      <c r="J1179" s="3" t="s">
        <v>8256</v>
      </c>
      <c r="K1179" s="3" t="s">
        <v>8260</v>
      </c>
      <c r="L1179" s="3" t="s">
        <v>8255</v>
      </c>
      <c r="M1179" s="26" t="s">
        <v>13873</v>
      </c>
      <c r="N1179"/>
      <c r="O1179" s="3">
        <v>1</v>
      </c>
      <c r="P1179" s="34">
        <v>95.96</v>
      </c>
      <c r="Q1179" s="34"/>
      <c r="R1179" s="34">
        <v>95.96</v>
      </c>
      <c r="T1179" s="34">
        <v>95.96</v>
      </c>
      <c r="U1179" s="34">
        <v>143.94</v>
      </c>
      <c r="V1179" s="34">
        <v>0</v>
      </c>
      <c r="W1179" s="34">
        <v>143.94</v>
      </c>
      <c r="X1179" s="36">
        <v>0</v>
      </c>
      <c r="Y1179" s="3" t="str">
        <f>IFERROR(VLOOKUP(A1179,'Pivot price tier'!$C$8:$L$2245,10,0),"")</f>
        <v/>
      </c>
      <c r="Z1179" s="3" t="str">
        <f>IFERROR(VLOOKUP(A1179,'Pivot price tier by size'!$D$8:$M$2466,10,0),"")</f>
        <v/>
      </c>
      <c r="AA1179" s="3" t="str">
        <f>IFERROR(VLOOKUP(A1179,'Pivot category'!$B$8:$I$2191,8,0),"")</f>
        <v/>
      </c>
      <c r="AB1179" s="3" t="str">
        <f t="shared" si="18"/>
        <v>Bottom 5%</v>
      </c>
      <c r="AC1179"/>
      <c r="AD1179" s="3" t="s">
        <v>16446</v>
      </c>
      <c r="AE1179" s="3" t="s">
        <v>14106</v>
      </c>
    </row>
    <row r="1180" spans="1:31" hidden="1" x14ac:dyDescent="0.25">
      <c r="A1180" t="s">
        <v>10780</v>
      </c>
      <c r="B1180" t="s">
        <v>10781</v>
      </c>
      <c r="C1180" s="3" t="s">
        <v>32</v>
      </c>
      <c r="D1180" s="3" t="s">
        <v>5130</v>
      </c>
      <c r="E1180" s="3" t="s">
        <v>5150</v>
      </c>
      <c r="F1180" s="3">
        <v>9000</v>
      </c>
      <c r="G1180" s="34">
        <v>32.39</v>
      </c>
      <c r="H1180" s="3" t="s">
        <v>26</v>
      </c>
      <c r="I1180" s="3" t="s">
        <v>23</v>
      </c>
      <c r="J1180" s="3" t="s">
        <v>8253</v>
      </c>
      <c r="K1180" s="3" t="s">
        <v>8260</v>
      </c>
      <c r="L1180" s="3" t="s">
        <v>8257</v>
      </c>
      <c r="M1180" s="26" t="s">
        <v>13873</v>
      </c>
      <c r="N1180"/>
      <c r="O1180" s="3" t="s">
        <v>78</v>
      </c>
      <c r="P1180" s="34"/>
      <c r="Q1180" s="34">
        <v>323.94</v>
      </c>
      <c r="R1180" s="34">
        <v>-323.94</v>
      </c>
      <c r="S1180" s="36">
        <v>-1</v>
      </c>
      <c r="T1180" s="34" t="s">
        <v>78</v>
      </c>
      <c r="U1180" s="34" t="s">
        <v>78</v>
      </c>
      <c r="V1180" s="34" t="s">
        <v>78</v>
      </c>
      <c r="W1180" s="34" t="s">
        <v>78</v>
      </c>
      <c r="X1180" s="36" t="s">
        <v>78</v>
      </c>
      <c r="Y1180" s="3" t="str">
        <f>IFERROR(VLOOKUP(A1180,'Pivot price tier'!$C$8:$L$2245,10,0),"")</f>
        <v/>
      </c>
      <c r="Z1180" s="3" t="str">
        <f>IFERROR(VLOOKUP(A1180,'Pivot price tier by size'!$D$8:$M$2466,10,0),"")</f>
        <v/>
      </c>
      <c r="AA1180" s="3" t="str">
        <f>IFERROR(VLOOKUP(A1180,'Pivot category'!$B$8:$I$2191,8,0),"")</f>
        <v/>
      </c>
      <c r="AB1180" s="3" t="str">
        <f t="shared" si="18"/>
        <v>Bottom 5%</v>
      </c>
      <c r="AC1180"/>
      <c r="AD1180" s="3" t="s">
        <v>16463</v>
      </c>
      <c r="AE1180" s="3" t="s">
        <v>14106</v>
      </c>
    </row>
    <row r="1181" spans="1:31" x14ac:dyDescent="0.25">
      <c r="A1181" t="s">
        <v>12035</v>
      </c>
      <c r="B1181" t="s">
        <v>12036</v>
      </c>
      <c r="C1181" s="3" t="s">
        <v>32</v>
      </c>
      <c r="D1181" s="3" t="s">
        <v>11978</v>
      </c>
      <c r="E1181" s="3" t="s">
        <v>5150</v>
      </c>
      <c r="F1181" s="3">
        <v>70000</v>
      </c>
      <c r="G1181" s="34">
        <v>64.989999999999995</v>
      </c>
      <c r="H1181" s="3" t="s">
        <v>12622</v>
      </c>
      <c r="I1181" s="3" t="s">
        <v>15</v>
      </c>
      <c r="J1181" s="3" t="s">
        <v>8251</v>
      </c>
      <c r="K1181" s="3" t="s">
        <v>8252</v>
      </c>
      <c r="L1181" s="3" t="s">
        <v>68</v>
      </c>
      <c r="M1181" s="26">
        <v>45139</v>
      </c>
      <c r="N1181"/>
      <c r="O1181" s="3">
        <v>12</v>
      </c>
      <c r="P1181" s="34">
        <v>10363.280000000001</v>
      </c>
      <c r="Q1181" s="34">
        <v>24658.98</v>
      </c>
      <c r="R1181" s="34">
        <v>-14295.7</v>
      </c>
      <c r="S1181" s="36">
        <v>-0.57999999999999996</v>
      </c>
      <c r="T1181" s="34">
        <v>863.60666666666668</v>
      </c>
      <c r="U1181" s="34">
        <v>5487.1</v>
      </c>
      <c r="V1181" s="34">
        <v>14477.71</v>
      </c>
      <c r="W1181" s="34">
        <v>-8990.61</v>
      </c>
      <c r="X1181" s="36">
        <v>-0.62</v>
      </c>
      <c r="Y1181" s="3" t="str">
        <f>IFERROR(VLOOKUP(A1181,'Pivot price tier'!$C$8:$L$2245,10,0),"")</f>
        <v xml:space="preserve"> </v>
      </c>
      <c r="Z1181" s="3" t="str">
        <f>IFERROR(VLOOKUP(A1181,'Pivot price tier by size'!$D$8:$M$2466,10,0),"")</f>
        <v xml:space="preserve"> </v>
      </c>
      <c r="AA1181" s="3" t="str">
        <f>IFERROR(VLOOKUP(A1181,'Pivot category'!$B$8:$I$2191,8,0),"")</f>
        <v>X</v>
      </c>
      <c r="AB1181" s="3" t="str">
        <f t="shared" si="18"/>
        <v>Bottom 5%</v>
      </c>
      <c r="AC1181"/>
      <c r="AD1181" s="3" t="s">
        <v>11231</v>
      </c>
      <c r="AE1181" s="3" t="s">
        <v>14099</v>
      </c>
    </row>
    <row r="1182" spans="1:31" hidden="1" x14ac:dyDescent="0.25">
      <c r="A1182" t="s">
        <v>7622</v>
      </c>
      <c r="B1182" t="s">
        <v>14401</v>
      </c>
      <c r="C1182" s="3" t="s">
        <v>36</v>
      </c>
      <c r="D1182" s="3" t="s">
        <v>2892</v>
      </c>
      <c r="E1182" s="3" t="s">
        <v>5150</v>
      </c>
      <c r="F1182" s="3">
        <v>8000</v>
      </c>
      <c r="G1182" s="34">
        <v>8.49</v>
      </c>
      <c r="H1182" s="3" t="s">
        <v>25</v>
      </c>
      <c r="I1182" s="3" t="s">
        <v>13</v>
      </c>
      <c r="J1182" s="3" t="s">
        <v>8256</v>
      </c>
      <c r="K1182" s="3" t="s">
        <v>8273</v>
      </c>
      <c r="L1182" s="3" t="s">
        <v>8254</v>
      </c>
      <c r="M1182" s="26">
        <v>45658</v>
      </c>
      <c r="N1182"/>
      <c r="O1182" s="3">
        <v>0</v>
      </c>
      <c r="P1182" s="34">
        <v>50.94</v>
      </c>
      <c r="Q1182" s="34">
        <v>8.49</v>
      </c>
      <c r="R1182" s="34">
        <v>42.45</v>
      </c>
      <c r="S1182" s="36">
        <v>5</v>
      </c>
      <c r="T1182" s="34" t="s">
        <v>78</v>
      </c>
      <c r="U1182" s="34">
        <v>8.49</v>
      </c>
      <c r="V1182" s="34">
        <v>118.86</v>
      </c>
      <c r="W1182" s="34">
        <v>-110.37</v>
      </c>
      <c r="X1182" s="36">
        <v>-0.93</v>
      </c>
      <c r="Y1182" s="3" t="str">
        <f>IFERROR(VLOOKUP(A1182,'Pivot price tier'!$C$8:$L$2245,10,0),"")</f>
        <v/>
      </c>
      <c r="Z1182" s="3" t="str">
        <f>IFERROR(VLOOKUP(A1182,'Pivot price tier by size'!$D$8:$M$2466,10,0),"")</f>
        <v/>
      </c>
      <c r="AA1182" s="3" t="str">
        <f>IFERROR(VLOOKUP(A1182,'Pivot category'!$B$8:$I$2191,8,0),"")</f>
        <v/>
      </c>
      <c r="AB1182" s="3" t="str">
        <f t="shared" si="18"/>
        <v>Bottom 5%</v>
      </c>
      <c r="AC1182"/>
      <c r="AD1182" s="3" t="s">
        <v>16449</v>
      </c>
      <c r="AE1182" s="3" t="s">
        <v>14091</v>
      </c>
    </row>
    <row r="1183" spans="1:31" x14ac:dyDescent="0.25">
      <c r="A1183" t="s">
        <v>13661</v>
      </c>
      <c r="B1183" t="s">
        <v>13662</v>
      </c>
      <c r="C1183" s="3" t="s">
        <v>32</v>
      </c>
      <c r="D1183" s="3" t="s">
        <v>13855</v>
      </c>
      <c r="E1183" s="3" t="s">
        <v>5150</v>
      </c>
      <c r="F1183" s="3">
        <v>10000</v>
      </c>
      <c r="G1183" s="34">
        <v>54.99</v>
      </c>
      <c r="H1183" s="3" t="s">
        <v>12</v>
      </c>
      <c r="I1183" s="3" t="s">
        <v>15</v>
      </c>
      <c r="J1183" s="3" t="s">
        <v>8251</v>
      </c>
      <c r="K1183" s="3" t="s">
        <v>8252</v>
      </c>
      <c r="L1183" s="3" t="s">
        <v>68</v>
      </c>
      <c r="M1183" s="26">
        <v>45597</v>
      </c>
      <c r="N1183"/>
      <c r="O1183" s="3">
        <v>8</v>
      </c>
      <c r="P1183" s="34">
        <v>20145.150000000001</v>
      </c>
      <c r="Q1183" s="34">
        <v>24555.47</v>
      </c>
      <c r="R1183" s="34">
        <v>-4410.32</v>
      </c>
      <c r="S1183" s="36">
        <v>-0.18</v>
      </c>
      <c r="T1183" s="34">
        <v>2518.1437500000002</v>
      </c>
      <c r="U1183" s="34">
        <v>27590.65</v>
      </c>
      <c r="V1183" s="34">
        <v>197104.15</v>
      </c>
      <c r="W1183" s="34">
        <v>-169513.5</v>
      </c>
      <c r="X1183" s="36">
        <v>-0.86</v>
      </c>
      <c r="Y1183" s="3" t="str">
        <f>IFERROR(VLOOKUP(A1183,'Pivot price tier'!$C$8:$L$2245,10,0),"")</f>
        <v xml:space="preserve"> </v>
      </c>
      <c r="Z1183" s="3" t="str">
        <f>IFERROR(VLOOKUP(A1183,'Pivot price tier by size'!$D$8:$M$2466,10,0),"")</f>
        <v xml:space="preserve"> </v>
      </c>
      <c r="AA1183" s="3" t="str">
        <f>IFERROR(VLOOKUP(A1183,'Pivot category'!$B$8:$I$2191,8,0),"")</f>
        <v>X</v>
      </c>
      <c r="AB1183" s="3" t="str">
        <f t="shared" si="18"/>
        <v>Bottom 5%</v>
      </c>
      <c r="AC1183"/>
      <c r="AD1183" s="3" t="s">
        <v>11231</v>
      </c>
      <c r="AE1183" s="3" t="s">
        <v>14099</v>
      </c>
    </row>
    <row r="1184" spans="1:31" hidden="1" x14ac:dyDescent="0.25">
      <c r="A1184" t="s">
        <v>6963</v>
      </c>
      <c r="B1184" t="s">
        <v>601</v>
      </c>
      <c r="C1184" s="3" t="s">
        <v>34</v>
      </c>
      <c r="D1184" s="3" t="s">
        <v>2894</v>
      </c>
      <c r="E1184" s="3">
        <v>0</v>
      </c>
      <c r="F1184" s="3">
        <v>1000</v>
      </c>
      <c r="G1184" s="34">
        <v>2.69</v>
      </c>
      <c r="H1184" s="3" t="s">
        <v>25</v>
      </c>
      <c r="I1184" s="3" t="s">
        <v>13</v>
      </c>
      <c r="J1184" s="3" t="s">
        <v>8256</v>
      </c>
      <c r="K1184" s="3" t="s">
        <v>8252</v>
      </c>
      <c r="L1184" s="3" t="s">
        <v>8255</v>
      </c>
      <c r="M1184" s="26" t="s">
        <v>13873</v>
      </c>
      <c r="N1184"/>
      <c r="O1184" s="3">
        <v>2</v>
      </c>
      <c r="P1184" s="34">
        <v>3327.53</v>
      </c>
      <c r="Q1184" s="34">
        <v>18362.36</v>
      </c>
      <c r="R1184" s="34">
        <v>-15034.83</v>
      </c>
      <c r="S1184" s="36">
        <v>-0.82</v>
      </c>
      <c r="T1184" s="34">
        <v>1663.7650000000001</v>
      </c>
      <c r="U1184" s="34">
        <v>664.43</v>
      </c>
      <c r="V1184" s="34">
        <v>29661.05</v>
      </c>
      <c r="W1184" s="34">
        <v>-28996.62</v>
      </c>
      <c r="X1184" s="36">
        <v>-0.98</v>
      </c>
      <c r="Y1184" s="3" t="str">
        <f>IFERROR(VLOOKUP(A1184,'Pivot price tier'!$C$8:$L$2245,10,0),"")</f>
        <v/>
      </c>
      <c r="Z1184" s="3" t="str">
        <f>IFERROR(VLOOKUP(A1184,'Pivot price tier by size'!$D$8:$M$2466,10,0),"")</f>
        <v/>
      </c>
      <c r="AA1184" s="3" t="str">
        <f>IFERROR(VLOOKUP(A1184,'Pivot category'!$B$8:$I$2191,8,0),"")</f>
        <v/>
      </c>
      <c r="AB1184" s="3" t="str">
        <f t="shared" si="18"/>
        <v>Bottom 5%</v>
      </c>
      <c r="AC1184"/>
      <c r="AD1184" s="3" t="s">
        <v>16449</v>
      </c>
      <c r="AE1184" s="3" t="s">
        <v>14091</v>
      </c>
    </row>
    <row r="1185" spans="1:31" x14ac:dyDescent="0.25">
      <c r="A1185" t="s">
        <v>11707</v>
      </c>
      <c r="B1185" t="s">
        <v>11708</v>
      </c>
      <c r="C1185" s="3" t="s">
        <v>32</v>
      </c>
      <c r="D1185" s="3" t="s">
        <v>11455</v>
      </c>
      <c r="E1185" s="3" t="s">
        <v>5150</v>
      </c>
      <c r="F1185" s="3">
        <v>7000</v>
      </c>
      <c r="G1185" s="34">
        <v>45.99</v>
      </c>
      <c r="H1185" s="3" t="s">
        <v>12</v>
      </c>
      <c r="I1185" s="3" t="s">
        <v>23</v>
      </c>
      <c r="J1185" s="3" t="s">
        <v>8251</v>
      </c>
      <c r="K1185" s="3" t="s">
        <v>8252</v>
      </c>
      <c r="L1185" s="3" t="s">
        <v>68</v>
      </c>
      <c r="M1185" s="26">
        <v>45047</v>
      </c>
      <c r="N1185"/>
      <c r="O1185" s="3">
        <v>14</v>
      </c>
      <c r="P1185" s="34">
        <v>22627.08</v>
      </c>
      <c r="Q1185" s="34">
        <v>33388.74</v>
      </c>
      <c r="R1185" s="34">
        <v>-10761.66</v>
      </c>
      <c r="S1185" s="36">
        <v>-0.32</v>
      </c>
      <c r="T1185" s="34">
        <v>1616.22</v>
      </c>
      <c r="U1185" s="34">
        <v>4093.11</v>
      </c>
      <c r="V1185" s="34">
        <v>7358.4</v>
      </c>
      <c r="W1185" s="34">
        <v>-3265.29</v>
      </c>
      <c r="X1185" s="36">
        <v>-0.44</v>
      </c>
      <c r="Y1185" s="3" t="str">
        <f>IFERROR(VLOOKUP(A1185,'Pivot price tier'!$C$8:$L$2245,10,0),"")</f>
        <v xml:space="preserve"> </v>
      </c>
      <c r="Z1185" s="3" t="str">
        <f>IFERROR(VLOOKUP(A1185,'Pivot price tier by size'!$D$8:$M$2466,10,0),"")</f>
        <v xml:space="preserve"> </v>
      </c>
      <c r="AA1185" s="3" t="str">
        <f>IFERROR(VLOOKUP(A1185,'Pivot category'!$B$8:$I$2191,8,0),"")</f>
        <v>X</v>
      </c>
      <c r="AB1185" s="3" t="str">
        <f t="shared" si="18"/>
        <v>Bottom 5%</v>
      </c>
      <c r="AC1185"/>
      <c r="AD1185" s="3" t="s">
        <v>11231</v>
      </c>
      <c r="AE1185" s="3" t="s">
        <v>16512</v>
      </c>
    </row>
    <row r="1186" spans="1:31" x14ac:dyDescent="0.25">
      <c r="A1186" t="s">
        <v>11709</v>
      </c>
      <c r="B1186" t="s">
        <v>11710</v>
      </c>
      <c r="C1186" s="3" t="s">
        <v>32</v>
      </c>
      <c r="D1186" s="3" t="s">
        <v>11503</v>
      </c>
      <c r="E1186" s="3" t="s">
        <v>5150</v>
      </c>
      <c r="F1186" s="3">
        <v>70000</v>
      </c>
      <c r="G1186" s="34">
        <v>79.989999999999995</v>
      </c>
      <c r="H1186" s="3" t="s">
        <v>12620</v>
      </c>
      <c r="I1186" s="3" t="s">
        <v>74</v>
      </c>
      <c r="J1186" s="3" t="s">
        <v>8251</v>
      </c>
      <c r="K1186" s="3" t="s">
        <v>8252</v>
      </c>
      <c r="L1186" s="3" t="s">
        <v>68</v>
      </c>
      <c r="M1186" s="26">
        <v>45047</v>
      </c>
      <c r="N1186"/>
      <c r="O1186" s="3">
        <v>45</v>
      </c>
      <c r="P1186" s="34">
        <v>16637.919999999998</v>
      </c>
      <c r="Q1186" s="34">
        <v>22157.23</v>
      </c>
      <c r="R1186" s="34">
        <v>-5519.31</v>
      </c>
      <c r="S1186" s="36">
        <v>-0.25</v>
      </c>
      <c r="T1186" s="34">
        <v>369.73155555555553</v>
      </c>
      <c r="U1186" s="34">
        <v>6239.22</v>
      </c>
      <c r="V1186" s="34">
        <v>8958.8799999999992</v>
      </c>
      <c r="W1186" s="34">
        <v>-2719.66</v>
      </c>
      <c r="X1186" s="36">
        <v>-0.3</v>
      </c>
      <c r="Y1186" s="3" t="str">
        <f>IFERROR(VLOOKUP(A1186,'Pivot price tier'!$C$8:$L$2245,10,0),"")</f>
        <v xml:space="preserve"> </v>
      </c>
      <c r="Z1186" s="3" t="str">
        <f>IFERROR(VLOOKUP(A1186,'Pivot price tier by size'!$D$8:$M$2466,10,0),"")</f>
        <v xml:space="preserve"> </v>
      </c>
      <c r="AA1186" s="3" t="str">
        <f>IFERROR(VLOOKUP(A1186,'Pivot category'!$B$8:$I$2191,8,0),"")</f>
        <v>X</v>
      </c>
      <c r="AB1186" s="3" t="str">
        <f t="shared" si="18"/>
        <v>Bottom 5%</v>
      </c>
      <c r="AC1186"/>
      <c r="AD1186" s="3" t="s">
        <v>16452</v>
      </c>
      <c r="AE1186" s="3" t="s">
        <v>16455</v>
      </c>
    </row>
    <row r="1187" spans="1:31" x14ac:dyDescent="0.25">
      <c r="A1187" t="s">
        <v>5986</v>
      </c>
      <c r="B1187" t="s">
        <v>677</v>
      </c>
      <c r="C1187" s="3" t="s">
        <v>32</v>
      </c>
      <c r="D1187" s="3" t="s">
        <v>2978</v>
      </c>
      <c r="E1187" s="3" t="s">
        <v>5150</v>
      </c>
      <c r="F1187" s="3">
        <v>1000</v>
      </c>
      <c r="G1187" s="34">
        <v>31.99</v>
      </c>
      <c r="H1187" s="3" t="s">
        <v>26</v>
      </c>
      <c r="I1187" s="3" t="s">
        <v>23</v>
      </c>
      <c r="J1187" s="3" t="s">
        <v>8251</v>
      </c>
      <c r="K1187" s="3" t="s">
        <v>8252</v>
      </c>
      <c r="L1187" s="3" t="s">
        <v>68</v>
      </c>
      <c r="M1187" s="26" t="s">
        <v>13873</v>
      </c>
      <c r="N1187"/>
      <c r="O1187" s="3">
        <v>46</v>
      </c>
      <c r="P1187" s="34">
        <v>11164.51</v>
      </c>
      <c r="Q1187" s="34">
        <v>17786.439999999999</v>
      </c>
      <c r="R1187" s="34">
        <v>-6621.93</v>
      </c>
      <c r="S1187" s="36">
        <v>-0.37</v>
      </c>
      <c r="T1187" s="34">
        <v>242.70673913043478</v>
      </c>
      <c r="U1187" s="34">
        <v>6078.1</v>
      </c>
      <c r="V1187" s="34">
        <v>10364.76</v>
      </c>
      <c r="W1187" s="34">
        <v>-4286.66</v>
      </c>
      <c r="X1187" s="36">
        <v>-0.41</v>
      </c>
      <c r="Y1187" s="3" t="str">
        <f>IFERROR(VLOOKUP(A1187,'Pivot price tier'!$C$8:$L$2245,10,0),"")</f>
        <v xml:space="preserve"> </v>
      </c>
      <c r="Z1187" s="3" t="str">
        <f>IFERROR(VLOOKUP(A1187,'Pivot price tier by size'!$D$8:$M$2466,10,0),"")</f>
        <v xml:space="preserve"> </v>
      </c>
      <c r="AA1187" s="3" t="str">
        <f>IFERROR(VLOOKUP(A1187,'Pivot category'!$B$8:$I$2191,8,0),"")</f>
        <v>X</v>
      </c>
      <c r="AB1187" s="3" t="str">
        <f t="shared" si="18"/>
        <v>Bottom 5%</v>
      </c>
      <c r="AC1187"/>
      <c r="AD1187" s="3" t="s">
        <v>16446</v>
      </c>
      <c r="AE1187" s="3" t="s">
        <v>14094</v>
      </c>
    </row>
    <row r="1188" spans="1:31" x14ac:dyDescent="0.25">
      <c r="A1188" t="s">
        <v>9338</v>
      </c>
      <c r="B1188" t="s">
        <v>9337</v>
      </c>
      <c r="C1188" s="3" t="s">
        <v>32</v>
      </c>
      <c r="D1188" s="3" t="s">
        <v>9150</v>
      </c>
      <c r="E1188" s="3" t="s">
        <v>5198</v>
      </c>
      <c r="F1188" s="3">
        <v>7000</v>
      </c>
      <c r="G1188" s="34">
        <v>19.989999999999998</v>
      </c>
      <c r="H1188" s="3" t="s">
        <v>28</v>
      </c>
      <c r="I1188" s="3" t="s">
        <v>19</v>
      </c>
      <c r="J1188" s="3" t="s">
        <v>8251</v>
      </c>
      <c r="K1188" s="3" t="s">
        <v>8252</v>
      </c>
      <c r="L1188" s="3" t="s">
        <v>68</v>
      </c>
      <c r="M1188" s="26" t="s">
        <v>13873</v>
      </c>
      <c r="N1188"/>
      <c r="O1188" s="3">
        <v>97</v>
      </c>
      <c r="P1188" s="34">
        <v>42441.51</v>
      </c>
      <c r="Q1188" s="34">
        <v>48174.54</v>
      </c>
      <c r="R1188" s="34">
        <v>-5733.03</v>
      </c>
      <c r="S1188" s="36">
        <v>-0.12</v>
      </c>
      <c r="T1188" s="34">
        <v>437.54134020618557</v>
      </c>
      <c r="U1188" s="34">
        <v>86006.84</v>
      </c>
      <c r="V1188" s="34">
        <v>84683.47</v>
      </c>
      <c r="W1188" s="34">
        <v>1323.37</v>
      </c>
      <c r="X1188" s="36">
        <v>0.02</v>
      </c>
      <c r="Y1188" s="3" t="str">
        <f>IFERROR(VLOOKUP(A1188,'Pivot price tier'!$C$8:$L$2245,10,0),"")</f>
        <v xml:space="preserve"> </v>
      </c>
      <c r="Z1188" s="3" t="str">
        <f>IFERROR(VLOOKUP(A1188,'Pivot price tier by size'!$D$8:$M$2466,10,0),"")</f>
        <v xml:space="preserve"> </v>
      </c>
      <c r="AA1188" s="3" t="str">
        <f>IFERROR(VLOOKUP(A1188,'Pivot category'!$B$8:$I$2191,8,0),"")</f>
        <v>X</v>
      </c>
      <c r="AB1188" s="3" t="str">
        <f t="shared" si="18"/>
        <v>Bottom 5%</v>
      </c>
      <c r="AC1188"/>
      <c r="AD1188" s="3" t="s">
        <v>16451</v>
      </c>
      <c r="AE1188" s="3" t="s">
        <v>14089</v>
      </c>
    </row>
    <row r="1189" spans="1:31" x14ac:dyDescent="0.25">
      <c r="A1189" t="s">
        <v>6565</v>
      </c>
      <c r="B1189" t="s">
        <v>6564</v>
      </c>
      <c r="C1189" s="3" t="s">
        <v>32</v>
      </c>
      <c r="D1189" s="3" t="s">
        <v>8102</v>
      </c>
      <c r="E1189" s="3">
        <v>0</v>
      </c>
      <c r="F1189" s="3">
        <v>7000</v>
      </c>
      <c r="G1189" s="34">
        <v>42.99</v>
      </c>
      <c r="H1189" s="3" t="s">
        <v>27</v>
      </c>
      <c r="I1189" s="3" t="s">
        <v>23</v>
      </c>
      <c r="J1189" s="3" t="s">
        <v>8251</v>
      </c>
      <c r="K1189" s="3" t="s">
        <v>8252</v>
      </c>
      <c r="L1189" s="3" t="s">
        <v>68</v>
      </c>
      <c r="M1189" s="26" t="s">
        <v>13873</v>
      </c>
      <c r="N1189"/>
      <c r="O1189" s="3">
        <v>44</v>
      </c>
      <c r="P1189" s="34">
        <v>24971.01</v>
      </c>
      <c r="Q1189" s="34">
        <v>30264.959999999999</v>
      </c>
      <c r="R1189" s="34">
        <v>-5293.95</v>
      </c>
      <c r="S1189" s="36">
        <v>-0.17</v>
      </c>
      <c r="T1189" s="34">
        <v>567.52295454545447</v>
      </c>
      <c r="U1189" s="34">
        <v>52629.51</v>
      </c>
      <c r="V1189" s="34">
        <v>70589.58</v>
      </c>
      <c r="W1189" s="34">
        <v>-17960.07</v>
      </c>
      <c r="X1189" s="36">
        <v>-0.25</v>
      </c>
      <c r="Y1189" s="3" t="str">
        <f>IFERROR(VLOOKUP(A1189,'Pivot price tier'!$C$8:$L$2245,10,0),"")</f>
        <v xml:space="preserve"> </v>
      </c>
      <c r="Z1189" s="3" t="str">
        <f>IFERROR(VLOOKUP(A1189,'Pivot price tier by size'!$D$8:$M$2466,10,0),"")</f>
        <v xml:space="preserve"> </v>
      </c>
      <c r="AA1189" s="3" t="str">
        <f>IFERROR(VLOOKUP(A1189,'Pivot category'!$B$8:$I$2191,8,0),"")</f>
        <v>X</v>
      </c>
      <c r="AB1189" s="3" t="str">
        <f t="shared" si="18"/>
        <v>Bottom 5%</v>
      </c>
      <c r="AC1189"/>
      <c r="AD1189" s="3" t="s">
        <v>16450</v>
      </c>
      <c r="AE1189" s="3" t="s">
        <v>14103</v>
      </c>
    </row>
    <row r="1190" spans="1:31" x14ac:dyDescent="0.25">
      <c r="A1190" t="s">
        <v>6554</v>
      </c>
      <c r="B1190" t="s">
        <v>6553</v>
      </c>
      <c r="C1190" s="3" t="s">
        <v>32</v>
      </c>
      <c r="D1190" s="3" t="s">
        <v>8095</v>
      </c>
      <c r="E1190" s="3" t="s">
        <v>5150</v>
      </c>
      <c r="F1190" s="3">
        <v>7000</v>
      </c>
      <c r="G1190" s="34">
        <v>32.99</v>
      </c>
      <c r="H1190" s="3" t="s">
        <v>26</v>
      </c>
      <c r="I1190" s="3" t="s">
        <v>23</v>
      </c>
      <c r="J1190" s="3" t="s">
        <v>8251</v>
      </c>
      <c r="K1190" s="3" t="s">
        <v>8252</v>
      </c>
      <c r="L1190" s="3" t="s">
        <v>68</v>
      </c>
      <c r="M1190" s="26" t="s">
        <v>13873</v>
      </c>
      <c r="N1190"/>
      <c r="O1190" s="3">
        <v>70</v>
      </c>
      <c r="P1190" s="34">
        <v>24190.22</v>
      </c>
      <c r="Q1190" s="34">
        <v>25155.89</v>
      </c>
      <c r="R1190" s="34">
        <v>-965.67</v>
      </c>
      <c r="S1190" s="36">
        <v>-0.04</v>
      </c>
      <c r="T1190" s="34">
        <v>345.57457142857146</v>
      </c>
      <c r="U1190" s="34">
        <v>20687.419999999998</v>
      </c>
      <c r="V1190" s="34">
        <v>20804.349999999999</v>
      </c>
      <c r="W1190" s="34">
        <v>-116.93</v>
      </c>
      <c r="X1190" s="36">
        <v>-0.01</v>
      </c>
      <c r="Y1190" s="3" t="str">
        <f>IFERROR(VLOOKUP(A1190,'Pivot price tier'!$C$8:$L$2245,10,0),"")</f>
        <v xml:space="preserve"> </v>
      </c>
      <c r="Z1190" s="3" t="str">
        <f>IFERROR(VLOOKUP(A1190,'Pivot price tier by size'!$D$8:$M$2466,10,0),"")</f>
        <v xml:space="preserve"> </v>
      </c>
      <c r="AA1190" s="3" t="str">
        <f>IFERROR(VLOOKUP(A1190,'Pivot category'!$B$8:$I$2191,8,0),"")</f>
        <v>X</v>
      </c>
      <c r="AB1190" s="3" t="str">
        <f t="shared" si="18"/>
        <v>Bottom 5%</v>
      </c>
      <c r="AC1190"/>
      <c r="AD1190" s="3" t="s">
        <v>16449</v>
      </c>
      <c r="AE1190" s="3" t="s">
        <v>14130</v>
      </c>
    </row>
    <row r="1191" spans="1:31" x14ac:dyDescent="0.25">
      <c r="A1191" t="s">
        <v>14784</v>
      </c>
      <c r="B1191" t="s">
        <v>13068</v>
      </c>
      <c r="C1191" s="3" t="s">
        <v>32</v>
      </c>
      <c r="D1191" s="3" t="s">
        <v>12901</v>
      </c>
      <c r="E1191" s="3">
        <v>0</v>
      </c>
      <c r="F1191" s="3">
        <v>70000</v>
      </c>
      <c r="G1191" s="34">
        <v>24.99</v>
      </c>
      <c r="H1191" s="3" t="s">
        <v>29</v>
      </c>
      <c r="I1191" s="3" t="s">
        <v>21</v>
      </c>
      <c r="J1191" s="3" t="s">
        <v>8251</v>
      </c>
      <c r="K1191" s="3" t="s">
        <v>8252</v>
      </c>
      <c r="L1191" s="3" t="s">
        <v>68</v>
      </c>
      <c r="M1191" s="26">
        <v>45474</v>
      </c>
      <c r="N1191"/>
      <c r="O1191" s="3">
        <v>56</v>
      </c>
      <c r="P1191" s="34">
        <v>17754.78</v>
      </c>
      <c r="Q1191" s="34">
        <v>23475.24</v>
      </c>
      <c r="R1191" s="34">
        <v>-5720.46</v>
      </c>
      <c r="S1191" s="36">
        <v>-0.24</v>
      </c>
      <c r="T1191" s="34">
        <v>317.04964285714283</v>
      </c>
      <c r="U1191" s="34">
        <v>15685.69</v>
      </c>
      <c r="V1191" s="34">
        <v>46315.32</v>
      </c>
      <c r="W1191" s="34">
        <v>-30629.63</v>
      </c>
      <c r="X1191" s="36">
        <v>-0.66</v>
      </c>
      <c r="Y1191" s="3" t="str">
        <f>IFERROR(VLOOKUP(A1191,'Pivot price tier'!$C$8:$L$2245,10,0),"")</f>
        <v xml:space="preserve"> </v>
      </c>
      <c r="Z1191" s="3" t="str">
        <f>IFERROR(VLOOKUP(A1191,'Pivot price tier by size'!$D$8:$M$2466,10,0),"")</f>
        <v xml:space="preserve"> </v>
      </c>
      <c r="AA1191" s="3" t="str">
        <f>IFERROR(VLOOKUP(A1191,'Pivot category'!$B$8:$I$2191,8,0),"")</f>
        <v>X</v>
      </c>
      <c r="AB1191" s="3" t="str">
        <f t="shared" si="18"/>
        <v>Bottom 5%</v>
      </c>
      <c r="AC1191"/>
      <c r="AD1191" s="3" t="s">
        <v>11231</v>
      </c>
      <c r="AE1191" s="3" t="s">
        <v>14115</v>
      </c>
    </row>
    <row r="1192" spans="1:31" x14ac:dyDescent="0.25">
      <c r="A1192" t="s">
        <v>9046</v>
      </c>
      <c r="B1192" t="s">
        <v>9045</v>
      </c>
      <c r="C1192" s="3" t="s">
        <v>38</v>
      </c>
      <c r="D1192" s="3" t="s">
        <v>8796</v>
      </c>
      <c r="E1192" s="3" t="s">
        <v>5150</v>
      </c>
      <c r="F1192" s="3">
        <v>1000</v>
      </c>
      <c r="G1192" s="34">
        <v>24.99</v>
      </c>
      <c r="H1192" s="3" t="s">
        <v>28</v>
      </c>
      <c r="I1192" s="3" t="s">
        <v>17</v>
      </c>
      <c r="J1192" s="3" t="s">
        <v>8251</v>
      </c>
      <c r="K1192" s="3" t="s">
        <v>8252</v>
      </c>
      <c r="L1192" s="3" t="s">
        <v>68</v>
      </c>
      <c r="M1192" s="26" t="s">
        <v>13873</v>
      </c>
      <c r="N1192"/>
      <c r="O1192" s="3">
        <v>51</v>
      </c>
      <c r="P1192" s="34">
        <v>34593.18</v>
      </c>
      <c r="Q1192" s="34">
        <v>34090.28</v>
      </c>
      <c r="R1192" s="34">
        <v>502.9</v>
      </c>
      <c r="S1192" s="36">
        <v>0.01</v>
      </c>
      <c r="T1192" s="34">
        <v>678.29764705882349</v>
      </c>
      <c r="U1192" s="34">
        <v>8592.58</v>
      </c>
      <c r="V1192" s="34">
        <v>7636.96</v>
      </c>
      <c r="W1192" s="34">
        <v>955.62</v>
      </c>
      <c r="X1192" s="36">
        <v>0.13</v>
      </c>
      <c r="Y1192" s="3" t="str">
        <f>IFERROR(VLOOKUP(A1192,'Pivot price tier'!$C$8:$L$2245,10,0),"")</f>
        <v xml:space="preserve"> </v>
      </c>
      <c r="Z1192" s="3" t="str">
        <f>IFERROR(VLOOKUP(A1192,'Pivot price tier by size'!$D$8:$M$2466,10,0),"")</f>
        <v xml:space="preserve"> </v>
      </c>
      <c r="AA1192" s="3" t="str">
        <f>IFERROR(VLOOKUP(A1192,'Pivot category'!$B$8:$I$2191,8,0),"")</f>
        <v>X</v>
      </c>
      <c r="AB1192" s="3" t="str">
        <f t="shared" si="18"/>
        <v>Bottom 5%</v>
      </c>
      <c r="AC1192"/>
      <c r="AD1192" s="3" t="s">
        <v>16449</v>
      </c>
      <c r="AE1192" s="3" t="s">
        <v>14101</v>
      </c>
    </row>
    <row r="1193" spans="1:31" hidden="1" x14ac:dyDescent="0.25">
      <c r="A1193" t="s">
        <v>7049</v>
      </c>
      <c r="B1193" t="s">
        <v>610</v>
      </c>
      <c r="C1193" s="3" t="s">
        <v>34</v>
      </c>
      <c r="D1193" s="3" t="s">
        <v>2903</v>
      </c>
      <c r="E1193" s="3" t="s">
        <v>5150</v>
      </c>
      <c r="F1193" s="3">
        <v>1000</v>
      </c>
      <c r="G1193" s="34">
        <v>23.99</v>
      </c>
      <c r="H1193" s="3" t="s">
        <v>12</v>
      </c>
      <c r="I1193" s="3" t="s">
        <v>23</v>
      </c>
      <c r="J1193" s="3" t="s">
        <v>8256</v>
      </c>
      <c r="K1193" s="3" t="s">
        <v>8258</v>
      </c>
      <c r="L1193" s="3" t="s">
        <v>8257</v>
      </c>
      <c r="M1193" s="26" t="s">
        <v>13873</v>
      </c>
      <c r="N1193"/>
      <c r="O1193" s="3" t="s">
        <v>78</v>
      </c>
      <c r="P1193" s="34">
        <v>191.92</v>
      </c>
      <c r="Q1193" s="34">
        <v>79.98</v>
      </c>
      <c r="R1193" s="34">
        <v>111.94</v>
      </c>
      <c r="S1193" s="36">
        <v>1.4</v>
      </c>
      <c r="T1193" s="34" t="s">
        <v>78</v>
      </c>
      <c r="U1193" s="34">
        <v>287.88</v>
      </c>
      <c r="V1193" s="34">
        <v>0</v>
      </c>
      <c r="W1193" s="34">
        <v>287.88</v>
      </c>
      <c r="X1193" s="36">
        <v>0</v>
      </c>
      <c r="Y1193" s="3" t="str">
        <f>IFERROR(VLOOKUP(A1193,'Pivot price tier'!$C$8:$L$2245,10,0),"")</f>
        <v/>
      </c>
      <c r="Z1193" s="3" t="str">
        <f>IFERROR(VLOOKUP(A1193,'Pivot price tier by size'!$D$8:$M$2466,10,0),"")</f>
        <v/>
      </c>
      <c r="AA1193" s="3" t="str">
        <f>IFERROR(VLOOKUP(A1193,'Pivot category'!$B$8:$I$2191,8,0),"")</f>
        <v/>
      </c>
      <c r="AB1193" s="3" t="str">
        <f t="shared" si="18"/>
        <v>Bottom 5%</v>
      </c>
      <c r="AC1193"/>
      <c r="AD1193" s="3" t="s">
        <v>11231</v>
      </c>
      <c r="AE1193" s="3" t="s">
        <v>14099</v>
      </c>
    </row>
    <row r="1194" spans="1:31" x14ac:dyDescent="0.25">
      <c r="A1194" t="s">
        <v>12755</v>
      </c>
      <c r="B1194" t="s">
        <v>12756</v>
      </c>
      <c r="C1194" s="3" t="s">
        <v>32</v>
      </c>
      <c r="D1194" s="3" t="s">
        <v>12301</v>
      </c>
      <c r="E1194" s="3" t="s">
        <v>5150</v>
      </c>
      <c r="F1194" s="3">
        <v>70000</v>
      </c>
      <c r="G1194" s="34">
        <v>54.99</v>
      </c>
      <c r="H1194" s="3" t="s">
        <v>27</v>
      </c>
      <c r="I1194" s="3" t="s">
        <v>15</v>
      </c>
      <c r="J1194" s="3" t="s">
        <v>8251</v>
      </c>
      <c r="K1194" s="3" t="s">
        <v>8252</v>
      </c>
      <c r="L1194" s="3" t="s">
        <v>68</v>
      </c>
      <c r="M1194" s="26">
        <v>45323</v>
      </c>
      <c r="N1194"/>
      <c r="O1194" s="3">
        <v>62</v>
      </c>
      <c r="P1194" s="34">
        <v>45861.66</v>
      </c>
      <c r="Q1194" s="34">
        <v>39042.81</v>
      </c>
      <c r="R1194" s="34">
        <v>6818.85</v>
      </c>
      <c r="S1194" s="36">
        <v>0.17</v>
      </c>
      <c r="T1194" s="34">
        <v>739.70419354838714</v>
      </c>
      <c r="U1194" s="34">
        <v>58949.279999999999</v>
      </c>
      <c r="V1194" s="34">
        <v>48896.06</v>
      </c>
      <c r="W1194" s="34">
        <v>10053.219999999999</v>
      </c>
      <c r="X1194" s="36">
        <v>0.21</v>
      </c>
      <c r="Y1194" s="3" t="str">
        <f>IFERROR(VLOOKUP(A1194,'Pivot price tier'!$C$8:$L$2245,10,0),"")</f>
        <v xml:space="preserve"> </v>
      </c>
      <c r="Z1194" s="3" t="str">
        <f>IFERROR(VLOOKUP(A1194,'Pivot price tier by size'!$D$8:$M$2466,10,0),"")</f>
        <v xml:space="preserve"> </v>
      </c>
      <c r="AA1194" s="3" t="str">
        <f>IFERROR(VLOOKUP(A1194,'Pivot category'!$B$8:$I$2191,8,0),"")</f>
        <v>X</v>
      </c>
      <c r="AB1194" s="3" t="str">
        <f t="shared" si="18"/>
        <v>Bottom 5%</v>
      </c>
      <c r="AC1194"/>
      <c r="AD1194" s="3" t="s">
        <v>11231</v>
      </c>
      <c r="AE1194" s="3" t="s">
        <v>14114</v>
      </c>
    </row>
    <row r="1195" spans="1:31" hidden="1" x14ac:dyDescent="0.25">
      <c r="A1195" t="s">
        <v>12123</v>
      </c>
      <c r="B1195" t="s">
        <v>12124</v>
      </c>
      <c r="C1195" s="3" t="s">
        <v>32</v>
      </c>
      <c r="D1195" s="3" t="s">
        <v>12089</v>
      </c>
      <c r="E1195" s="3" t="s">
        <v>5150</v>
      </c>
      <c r="F1195" s="3">
        <v>70000</v>
      </c>
      <c r="G1195" s="34">
        <v>39.99</v>
      </c>
      <c r="H1195" s="3" t="s">
        <v>12</v>
      </c>
      <c r="I1195" s="3" t="s">
        <v>23</v>
      </c>
      <c r="J1195" s="3" t="s">
        <v>8256</v>
      </c>
      <c r="K1195" s="3" t="s">
        <v>8258</v>
      </c>
      <c r="L1195" s="3" t="s">
        <v>8254</v>
      </c>
      <c r="M1195" s="26">
        <v>45231</v>
      </c>
      <c r="N1195"/>
      <c r="O1195" s="3">
        <v>7</v>
      </c>
      <c r="P1195" s="34">
        <v>4073.96</v>
      </c>
      <c r="Q1195" s="34">
        <v>29656.87</v>
      </c>
      <c r="R1195" s="34">
        <v>-25582.91</v>
      </c>
      <c r="S1195" s="36">
        <v>-0.86</v>
      </c>
      <c r="T1195" s="34">
        <v>581.99428571428575</v>
      </c>
      <c r="U1195" s="34">
        <v>979.75</v>
      </c>
      <c r="V1195" s="34">
        <v>3183.17</v>
      </c>
      <c r="W1195" s="34">
        <v>-2203.42</v>
      </c>
      <c r="X1195" s="36">
        <v>-0.69</v>
      </c>
      <c r="Y1195" s="3" t="str">
        <f>IFERROR(VLOOKUP(A1195,'Pivot price tier'!$C$8:$L$2245,10,0),"")</f>
        <v/>
      </c>
      <c r="Z1195" s="3" t="str">
        <f>IFERROR(VLOOKUP(A1195,'Pivot price tier by size'!$D$8:$M$2466,10,0),"")</f>
        <v/>
      </c>
      <c r="AA1195" s="3" t="str">
        <f>IFERROR(VLOOKUP(A1195,'Pivot category'!$B$8:$I$2191,8,0),"")</f>
        <v/>
      </c>
      <c r="AB1195" s="3" t="str">
        <f t="shared" si="18"/>
        <v>Bottom 5%</v>
      </c>
      <c r="AC1195"/>
      <c r="AD1195" s="3" t="s">
        <v>11231</v>
      </c>
      <c r="AE1195" s="3" t="s">
        <v>14099</v>
      </c>
    </row>
    <row r="1196" spans="1:31" hidden="1" x14ac:dyDescent="0.25">
      <c r="A1196" t="s">
        <v>10004</v>
      </c>
      <c r="B1196" t="s">
        <v>10005</v>
      </c>
      <c r="C1196" s="3" t="s">
        <v>32</v>
      </c>
      <c r="D1196" s="3" t="s">
        <v>9939</v>
      </c>
      <c r="E1196" s="3" t="s">
        <v>5150</v>
      </c>
      <c r="F1196" s="3">
        <v>10000</v>
      </c>
      <c r="G1196" s="34">
        <v>119.99</v>
      </c>
      <c r="H1196" s="3" t="s">
        <v>12</v>
      </c>
      <c r="I1196" s="3" t="s">
        <v>74</v>
      </c>
      <c r="J1196" s="3" t="s">
        <v>8259</v>
      </c>
      <c r="K1196" s="3" t="s">
        <v>8260</v>
      </c>
      <c r="L1196" s="3" t="s">
        <v>68</v>
      </c>
      <c r="M1196" s="26" t="s">
        <v>13873</v>
      </c>
      <c r="N1196"/>
      <c r="O1196" s="3">
        <v>37</v>
      </c>
      <c r="P1196" s="34">
        <v>12478.96</v>
      </c>
      <c r="Q1196" s="34">
        <v>32757.27</v>
      </c>
      <c r="R1196" s="34">
        <v>-20278.310000000001</v>
      </c>
      <c r="S1196" s="36">
        <v>-0.62</v>
      </c>
      <c r="T1196" s="34">
        <v>337.26918918918915</v>
      </c>
      <c r="U1196" s="34">
        <v>7079.41</v>
      </c>
      <c r="V1196" s="34">
        <v>65634.53</v>
      </c>
      <c r="W1196" s="34">
        <v>-58555.12</v>
      </c>
      <c r="X1196" s="36">
        <v>-0.89</v>
      </c>
      <c r="Y1196" s="3" t="str">
        <f>IFERROR(VLOOKUP(A1196,'Pivot price tier'!$C$8:$L$2245,10,0),"")</f>
        <v/>
      </c>
      <c r="Z1196" s="3" t="str">
        <f>IFERROR(VLOOKUP(A1196,'Pivot price tier by size'!$D$8:$M$2466,10,0),"")</f>
        <v/>
      </c>
      <c r="AA1196" s="3" t="str">
        <f>IFERROR(VLOOKUP(A1196,'Pivot category'!$B$8:$I$2191,8,0),"")</f>
        <v/>
      </c>
      <c r="AB1196" s="3" t="str">
        <f t="shared" si="18"/>
        <v>Bottom 5%</v>
      </c>
      <c r="AC1196"/>
      <c r="AD1196" s="3" t="s">
        <v>11231</v>
      </c>
      <c r="AE1196" s="3" t="s">
        <v>14099</v>
      </c>
    </row>
    <row r="1197" spans="1:31" hidden="1" x14ac:dyDescent="0.25">
      <c r="A1197" t="s">
        <v>5803</v>
      </c>
      <c r="B1197" t="s">
        <v>611</v>
      </c>
      <c r="C1197" s="3" t="s">
        <v>32</v>
      </c>
      <c r="D1197" s="3" t="s">
        <v>2904</v>
      </c>
      <c r="E1197" s="3" t="s">
        <v>5150</v>
      </c>
      <c r="F1197" s="3">
        <v>1000</v>
      </c>
      <c r="G1197" s="34">
        <v>59.99</v>
      </c>
      <c r="H1197" s="3" t="s">
        <v>12</v>
      </c>
      <c r="I1197" s="3" t="s">
        <v>15</v>
      </c>
      <c r="J1197" s="3" t="s">
        <v>8256</v>
      </c>
      <c r="K1197" s="3" t="s">
        <v>8252</v>
      </c>
      <c r="L1197" s="3" t="s">
        <v>8254</v>
      </c>
      <c r="M1197" s="26" t="s">
        <v>13873</v>
      </c>
      <c r="N1197"/>
      <c r="O1197" s="3" t="s">
        <v>78</v>
      </c>
      <c r="P1197" s="34"/>
      <c r="Q1197" s="34">
        <v>179.97</v>
      </c>
      <c r="R1197" s="34">
        <v>-179.97</v>
      </c>
      <c r="S1197" s="36">
        <v>-1</v>
      </c>
      <c r="T1197" s="34" t="s">
        <v>78</v>
      </c>
      <c r="U1197" s="34">
        <v>0</v>
      </c>
      <c r="V1197" s="34">
        <v>359.94</v>
      </c>
      <c r="W1197" s="34">
        <v>-359.94</v>
      </c>
      <c r="X1197" s="36">
        <v>-1</v>
      </c>
      <c r="Y1197" s="3" t="str">
        <f>IFERROR(VLOOKUP(A1197,'Pivot price tier'!$C$8:$L$2245,10,0),"")</f>
        <v/>
      </c>
      <c r="Z1197" s="3" t="str">
        <f>IFERROR(VLOOKUP(A1197,'Pivot price tier by size'!$D$8:$M$2466,10,0),"")</f>
        <v/>
      </c>
      <c r="AA1197" s="3" t="str">
        <f>IFERROR(VLOOKUP(A1197,'Pivot category'!$B$8:$I$2191,8,0),"")</f>
        <v/>
      </c>
      <c r="AB1197" s="3" t="str">
        <f t="shared" si="18"/>
        <v>Bottom 5%</v>
      </c>
      <c r="AC1197"/>
      <c r="AD1197" s="3" t="s">
        <v>11231</v>
      </c>
      <c r="AE1197" s="3" t="s">
        <v>14099</v>
      </c>
    </row>
    <row r="1198" spans="1:31" x14ac:dyDescent="0.25">
      <c r="A1198" t="s">
        <v>6584</v>
      </c>
      <c r="B1198" t="s">
        <v>6583</v>
      </c>
      <c r="C1198" s="3" t="s">
        <v>32</v>
      </c>
      <c r="D1198" s="3" t="s">
        <v>8112</v>
      </c>
      <c r="E1198" s="3">
        <v>0</v>
      </c>
      <c r="F1198" s="3">
        <v>7000</v>
      </c>
      <c r="G1198" s="34">
        <v>33.99</v>
      </c>
      <c r="H1198" s="3" t="s">
        <v>27</v>
      </c>
      <c r="I1198" s="3" t="s">
        <v>23</v>
      </c>
      <c r="J1198" s="3" t="s">
        <v>8251</v>
      </c>
      <c r="K1198" s="3" t="s">
        <v>8252</v>
      </c>
      <c r="L1198" s="3" t="s">
        <v>68</v>
      </c>
      <c r="M1198" s="26" t="s">
        <v>13873</v>
      </c>
      <c r="N1198"/>
      <c r="O1198" s="3">
        <v>67</v>
      </c>
      <c r="P1198" s="34">
        <v>38504.43</v>
      </c>
      <c r="Q1198" s="34">
        <v>40530.75</v>
      </c>
      <c r="R1198" s="34">
        <v>-2026.32</v>
      </c>
      <c r="S1198" s="36">
        <v>-0.05</v>
      </c>
      <c r="T1198" s="34">
        <v>574.6929850746269</v>
      </c>
      <c r="U1198" s="34">
        <v>11612.52</v>
      </c>
      <c r="V1198" s="34">
        <v>15438.33</v>
      </c>
      <c r="W1198" s="34">
        <v>-3825.81</v>
      </c>
      <c r="X1198" s="36">
        <v>-0.25</v>
      </c>
      <c r="Y1198" s="3" t="str">
        <f>IFERROR(VLOOKUP(A1198,'Pivot price tier'!$C$8:$L$2245,10,0),"")</f>
        <v xml:space="preserve"> </v>
      </c>
      <c r="Z1198" s="3" t="str">
        <f>IFERROR(VLOOKUP(A1198,'Pivot price tier by size'!$D$8:$M$2466,10,0),"")</f>
        <v xml:space="preserve"> </v>
      </c>
      <c r="AA1198" s="3" t="str">
        <f>IFERROR(VLOOKUP(A1198,'Pivot category'!$B$8:$I$2191,8,0),"")</f>
        <v>X</v>
      </c>
      <c r="AB1198" s="3" t="str">
        <f t="shared" si="18"/>
        <v>Bottom 5%</v>
      </c>
      <c r="AC1198"/>
      <c r="AD1198" s="3" t="s">
        <v>16449</v>
      </c>
      <c r="AE1198" s="3" t="s">
        <v>16514</v>
      </c>
    </row>
    <row r="1199" spans="1:31" x14ac:dyDescent="0.25">
      <c r="A1199" t="s">
        <v>9719</v>
      </c>
      <c r="B1199" t="s">
        <v>9720</v>
      </c>
      <c r="C1199" s="3" t="s">
        <v>32</v>
      </c>
      <c r="D1199" s="3" t="s">
        <v>9578</v>
      </c>
      <c r="E1199" s="3" t="s">
        <v>5150</v>
      </c>
      <c r="F1199" s="3">
        <v>7000</v>
      </c>
      <c r="G1199" s="34">
        <v>39.99</v>
      </c>
      <c r="H1199" s="3" t="s">
        <v>12</v>
      </c>
      <c r="I1199" s="3" t="s">
        <v>23</v>
      </c>
      <c r="J1199" s="3" t="s">
        <v>8251</v>
      </c>
      <c r="K1199" s="3" t="s">
        <v>8252</v>
      </c>
      <c r="L1199" s="3" t="s">
        <v>68</v>
      </c>
      <c r="M1199" s="26" t="s">
        <v>13873</v>
      </c>
      <c r="N1199"/>
      <c r="O1199" s="3">
        <v>37</v>
      </c>
      <c r="P1199" s="34">
        <v>17415.3</v>
      </c>
      <c r="Q1199" s="34">
        <v>21312.45</v>
      </c>
      <c r="R1199" s="34">
        <v>-3897.15</v>
      </c>
      <c r="S1199" s="36">
        <v>-0.18</v>
      </c>
      <c r="T1199" s="34">
        <v>470.68378378378378</v>
      </c>
      <c r="U1199" s="34">
        <v>1094.71</v>
      </c>
      <c r="V1199" s="34">
        <v>2305.41</v>
      </c>
      <c r="W1199" s="34">
        <v>-1210.7</v>
      </c>
      <c r="X1199" s="36">
        <v>-0.53</v>
      </c>
      <c r="Y1199" s="3" t="str">
        <f>IFERROR(VLOOKUP(A1199,'Pivot price tier'!$C$8:$L$2245,10,0),"")</f>
        <v xml:space="preserve"> </v>
      </c>
      <c r="Z1199" s="3" t="str">
        <f>IFERROR(VLOOKUP(A1199,'Pivot price tier by size'!$D$8:$M$2466,10,0),"")</f>
        <v xml:space="preserve"> </v>
      </c>
      <c r="AA1199" s="3" t="str">
        <f>IFERROR(VLOOKUP(A1199,'Pivot category'!$B$8:$I$2191,8,0),"")</f>
        <v>X</v>
      </c>
      <c r="AB1199" s="3" t="str">
        <f t="shared" si="18"/>
        <v>Bottom 5%</v>
      </c>
      <c r="AC1199"/>
      <c r="AD1199" s="3" t="s">
        <v>16456</v>
      </c>
      <c r="AE1199" s="3" t="s">
        <v>16491</v>
      </c>
    </row>
    <row r="1200" spans="1:31" x14ac:dyDescent="0.25">
      <c r="A1200" t="s">
        <v>12760</v>
      </c>
      <c r="B1200" t="s">
        <v>12761</v>
      </c>
      <c r="C1200" s="3" t="s">
        <v>32</v>
      </c>
      <c r="D1200" s="3" t="s">
        <v>12273</v>
      </c>
      <c r="E1200" s="3" t="s">
        <v>5150</v>
      </c>
      <c r="F1200" s="3">
        <v>70000</v>
      </c>
      <c r="G1200" s="34">
        <v>74.989999999999995</v>
      </c>
      <c r="H1200" s="3" t="s">
        <v>27</v>
      </c>
      <c r="I1200" s="3" t="s">
        <v>15</v>
      </c>
      <c r="J1200" s="3" t="s">
        <v>8251</v>
      </c>
      <c r="K1200" s="3" t="s">
        <v>8252</v>
      </c>
      <c r="L1200" s="3" t="s">
        <v>68</v>
      </c>
      <c r="M1200" s="26">
        <v>45323</v>
      </c>
      <c r="N1200"/>
      <c r="O1200" s="3">
        <v>31</v>
      </c>
      <c r="P1200" s="34">
        <v>28531.15</v>
      </c>
      <c r="Q1200" s="34">
        <v>21227.21</v>
      </c>
      <c r="R1200" s="34">
        <v>7303.94</v>
      </c>
      <c r="S1200" s="36">
        <v>0.34</v>
      </c>
      <c r="T1200" s="34">
        <v>920.35967741935485</v>
      </c>
      <c r="U1200" s="34">
        <v>16937.740000000002</v>
      </c>
      <c r="V1200" s="34">
        <v>9713.73</v>
      </c>
      <c r="W1200" s="34">
        <v>7224.01</v>
      </c>
      <c r="X1200" s="36">
        <v>0.74</v>
      </c>
      <c r="Y1200" s="3" t="str">
        <f>IFERROR(VLOOKUP(A1200,'Pivot price tier'!$C$8:$L$2245,10,0),"")</f>
        <v xml:space="preserve"> </v>
      </c>
      <c r="Z1200" s="3" t="str">
        <f>IFERROR(VLOOKUP(A1200,'Pivot price tier by size'!$D$8:$M$2466,10,0),"")</f>
        <v xml:space="preserve"> </v>
      </c>
      <c r="AA1200" s="3" t="str">
        <f>IFERROR(VLOOKUP(A1200,'Pivot category'!$B$8:$I$2191,8,0),"")</f>
        <v>X</v>
      </c>
      <c r="AB1200" s="3" t="str">
        <f t="shared" si="18"/>
        <v>Bottom 5%</v>
      </c>
      <c r="AC1200"/>
      <c r="AD1200" s="3" t="s">
        <v>16446</v>
      </c>
      <c r="AE1200" s="3" t="s">
        <v>14094</v>
      </c>
    </row>
    <row r="1201" spans="1:31" hidden="1" x14ac:dyDescent="0.25">
      <c r="A1201" t="s">
        <v>14220</v>
      </c>
      <c r="B1201" t="s">
        <v>14221</v>
      </c>
      <c r="C1201" s="3" t="s">
        <v>34</v>
      </c>
      <c r="D1201" s="3" t="s">
        <v>8381</v>
      </c>
      <c r="E1201" s="3" t="s">
        <v>5150</v>
      </c>
      <c r="F1201" s="3">
        <v>6000</v>
      </c>
      <c r="G1201" s="34">
        <v>14.99</v>
      </c>
      <c r="H1201" s="3" t="s">
        <v>12</v>
      </c>
      <c r="I1201" s="3" t="s">
        <v>21</v>
      </c>
      <c r="J1201" s="3" t="s">
        <v>8253</v>
      </c>
      <c r="K1201" s="3" t="s">
        <v>8279</v>
      </c>
      <c r="L1201" s="3" t="s">
        <v>8257</v>
      </c>
      <c r="M1201" s="26">
        <v>45627</v>
      </c>
      <c r="N1201"/>
      <c r="O1201" s="3" t="s">
        <v>78</v>
      </c>
      <c r="P1201" s="34">
        <v>0</v>
      </c>
      <c r="Q1201" s="34">
        <v>14.99</v>
      </c>
      <c r="R1201" s="34">
        <v>-14.99</v>
      </c>
      <c r="S1201" s="36">
        <v>-1</v>
      </c>
      <c r="T1201" s="34" t="s">
        <v>78</v>
      </c>
      <c r="U1201" s="34" t="s">
        <v>78</v>
      </c>
      <c r="V1201" s="34" t="s">
        <v>78</v>
      </c>
      <c r="W1201" s="34" t="s">
        <v>78</v>
      </c>
      <c r="X1201" s="36" t="s">
        <v>78</v>
      </c>
      <c r="Y1201" s="3" t="str">
        <f>IFERROR(VLOOKUP(A1201,'Pivot price tier'!$C$8:$L$2245,10,0),"")</f>
        <v/>
      </c>
      <c r="Z1201" s="3" t="str">
        <f>IFERROR(VLOOKUP(A1201,'Pivot price tier by size'!$D$8:$M$2466,10,0),"")</f>
        <v/>
      </c>
      <c r="AA1201" s="3" t="str">
        <f>IFERROR(VLOOKUP(A1201,'Pivot category'!$B$8:$I$2191,8,0),"")</f>
        <v/>
      </c>
      <c r="AB1201" s="3" t="str">
        <f t="shared" si="18"/>
        <v>Bottom 5%</v>
      </c>
      <c r="AC1201"/>
      <c r="AD1201" s="3" t="s">
        <v>11231</v>
      </c>
      <c r="AE1201" s="3" t="s">
        <v>14099</v>
      </c>
    </row>
    <row r="1202" spans="1:31" x14ac:dyDescent="0.25">
      <c r="A1202" t="s">
        <v>14246</v>
      </c>
      <c r="B1202" t="s">
        <v>14247</v>
      </c>
      <c r="C1202" s="3" t="s">
        <v>36</v>
      </c>
      <c r="D1202" s="3" t="s">
        <v>14064</v>
      </c>
      <c r="E1202" s="3" t="s">
        <v>5150</v>
      </c>
      <c r="F1202" s="3">
        <v>1000</v>
      </c>
      <c r="G1202" s="34">
        <v>35.99</v>
      </c>
      <c r="H1202" s="3" t="s">
        <v>12</v>
      </c>
      <c r="I1202" s="3" t="s">
        <v>23</v>
      </c>
      <c r="J1202" s="3" t="s">
        <v>8251</v>
      </c>
      <c r="K1202" s="3" t="s">
        <v>8252</v>
      </c>
      <c r="L1202" s="3" t="s">
        <v>68</v>
      </c>
      <c r="M1202" s="26">
        <v>45627</v>
      </c>
      <c r="N1202"/>
      <c r="O1202" s="3">
        <v>10</v>
      </c>
      <c r="P1202" s="34">
        <v>28288.14</v>
      </c>
      <c r="Q1202" s="34">
        <v>3455.04</v>
      </c>
      <c r="R1202" s="34">
        <v>24833.1</v>
      </c>
      <c r="S1202" s="36">
        <v>7.19</v>
      </c>
      <c r="T1202" s="34">
        <v>2828.8139999999999</v>
      </c>
      <c r="U1202" s="34">
        <v>73599.55</v>
      </c>
      <c r="V1202" s="34">
        <v>7521.91</v>
      </c>
      <c r="W1202" s="34">
        <v>66077.64</v>
      </c>
      <c r="X1202" s="36">
        <v>8.7799999999999994</v>
      </c>
      <c r="Y1202" s="3" t="str">
        <f>IFERROR(VLOOKUP(A1202,'Pivot price tier'!$C$8:$L$2245,10,0),"")</f>
        <v xml:space="preserve"> </v>
      </c>
      <c r="Z1202" s="3" t="str">
        <f>IFERROR(VLOOKUP(A1202,'Pivot price tier by size'!$D$8:$M$2466,10,0),"")</f>
        <v xml:space="preserve"> </v>
      </c>
      <c r="AA1202" s="3" t="str">
        <f>IFERROR(VLOOKUP(A1202,'Pivot category'!$B$8:$I$2191,8,0),"")</f>
        <v>X</v>
      </c>
      <c r="AB1202" s="3" t="str">
        <f t="shared" si="18"/>
        <v>Bottom 5%</v>
      </c>
      <c r="AC1202"/>
      <c r="AD1202" s="3" t="s">
        <v>16451</v>
      </c>
      <c r="AE1202" s="3" t="s">
        <v>14089</v>
      </c>
    </row>
    <row r="1203" spans="1:31" hidden="1" x14ac:dyDescent="0.25">
      <c r="A1203" t="s">
        <v>15836</v>
      </c>
      <c r="B1203" t="s">
        <v>15837</v>
      </c>
      <c r="C1203" s="3" t="s">
        <v>32</v>
      </c>
      <c r="D1203" s="3" t="s">
        <v>15550</v>
      </c>
      <c r="E1203" s="3" t="s">
        <v>5150</v>
      </c>
      <c r="F1203" s="3">
        <v>10000</v>
      </c>
      <c r="G1203" s="34">
        <v>54.99</v>
      </c>
      <c r="H1203" s="3" t="s">
        <v>12</v>
      </c>
      <c r="I1203" s="3" t="s">
        <v>15</v>
      </c>
      <c r="J1203" s="3" t="s">
        <v>15405</v>
      </c>
      <c r="K1203" s="3" t="s">
        <v>8264</v>
      </c>
      <c r="L1203" s="3" t="s">
        <v>68</v>
      </c>
      <c r="M1203" s="26">
        <v>45925</v>
      </c>
      <c r="N1203"/>
      <c r="O1203" s="3">
        <v>9</v>
      </c>
      <c r="P1203" s="34">
        <v>79240.59</v>
      </c>
      <c r="Q1203" s="34"/>
      <c r="R1203" s="34">
        <v>79240.59</v>
      </c>
      <c r="T1203" s="34">
        <v>8804.51</v>
      </c>
      <c r="U1203" s="34">
        <v>77865.84</v>
      </c>
      <c r="V1203" s="34">
        <v>0</v>
      </c>
      <c r="W1203" s="34">
        <v>77865.84</v>
      </c>
      <c r="X1203" s="36">
        <v>0</v>
      </c>
      <c r="Y1203" s="3" t="str">
        <f>IFERROR(VLOOKUP(A1203,'Pivot price tier'!$C$8:$L$2245,10,0),"")</f>
        <v/>
      </c>
      <c r="Z1203" s="3" t="str">
        <f>IFERROR(VLOOKUP(A1203,'Pivot price tier by size'!$D$8:$M$2466,10,0),"")</f>
        <v/>
      </c>
      <c r="AA1203" s="3" t="str">
        <f>IFERROR(VLOOKUP(A1203,'Pivot category'!$B$8:$I$2191,8,0),"")</f>
        <v/>
      </c>
      <c r="AB1203" s="3" t="str">
        <f t="shared" si="18"/>
        <v/>
      </c>
      <c r="AC1203"/>
      <c r="AD1203" s="3" t="s">
        <v>11231</v>
      </c>
      <c r="AE1203" s="3" t="s">
        <v>14099</v>
      </c>
    </row>
    <row r="1204" spans="1:31" x14ac:dyDescent="0.25">
      <c r="A1204" t="s">
        <v>13578</v>
      </c>
      <c r="B1204" t="s">
        <v>13579</v>
      </c>
      <c r="C1204" s="3" t="s">
        <v>32</v>
      </c>
      <c r="D1204" s="3" t="s">
        <v>13447</v>
      </c>
      <c r="E1204" s="3" t="s">
        <v>5198</v>
      </c>
      <c r="F1204" s="3">
        <v>70000</v>
      </c>
      <c r="G1204" s="34">
        <v>39.99</v>
      </c>
      <c r="H1204" s="3" t="s">
        <v>25</v>
      </c>
      <c r="I1204" s="3" t="s">
        <v>15</v>
      </c>
      <c r="J1204" s="3" t="s">
        <v>8251</v>
      </c>
      <c r="K1204" s="3" t="s">
        <v>8252</v>
      </c>
      <c r="L1204" s="3" t="s">
        <v>68</v>
      </c>
      <c r="M1204" s="26">
        <v>45505</v>
      </c>
      <c r="N1204"/>
      <c r="O1204" s="3">
        <v>45</v>
      </c>
      <c r="P1204" s="34">
        <v>19688</v>
      </c>
      <c r="Q1204" s="34">
        <v>14205.57</v>
      </c>
      <c r="R1204" s="34">
        <v>5482.43</v>
      </c>
      <c r="S1204" s="36">
        <v>0.39</v>
      </c>
      <c r="T1204" s="34">
        <v>437.51111111111112</v>
      </c>
      <c r="U1204" s="34">
        <v>15015.29</v>
      </c>
      <c r="V1204" s="34">
        <v>16261.17</v>
      </c>
      <c r="W1204" s="34">
        <v>-1245.8800000000001</v>
      </c>
      <c r="X1204" s="36">
        <v>-0.08</v>
      </c>
      <c r="Y1204" s="3" t="str">
        <f>IFERROR(VLOOKUP(A1204,'Pivot price tier'!$C$8:$L$2245,10,0),"")</f>
        <v xml:space="preserve"> </v>
      </c>
      <c r="Z1204" s="3" t="str">
        <f>IFERROR(VLOOKUP(A1204,'Pivot price tier by size'!$D$8:$M$2466,10,0),"")</f>
        <v xml:space="preserve"> </v>
      </c>
      <c r="AA1204" s="3" t="str">
        <f>IFERROR(VLOOKUP(A1204,'Pivot category'!$B$8:$I$2191,8,0),"")</f>
        <v>X</v>
      </c>
      <c r="AB1204" s="3" t="str">
        <f t="shared" si="18"/>
        <v>Bottom 5%</v>
      </c>
      <c r="AC1204"/>
      <c r="AD1204" s="3" t="s">
        <v>11231</v>
      </c>
      <c r="AE1204" s="3" t="s">
        <v>14115</v>
      </c>
    </row>
    <row r="1205" spans="1:31" x14ac:dyDescent="0.25">
      <c r="A1205" t="s">
        <v>12764</v>
      </c>
      <c r="B1205" t="s">
        <v>12765</v>
      </c>
      <c r="C1205" s="3" t="s">
        <v>32</v>
      </c>
      <c r="D1205" s="3" t="s">
        <v>12278</v>
      </c>
      <c r="E1205" s="3" t="s">
        <v>5198</v>
      </c>
      <c r="F1205" s="3">
        <v>70000</v>
      </c>
      <c r="G1205" s="34">
        <v>39.99</v>
      </c>
      <c r="H1205" s="3" t="s">
        <v>25</v>
      </c>
      <c r="I1205" s="3" t="s">
        <v>15</v>
      </c>
      <c r="J1205" s="3" t="s">
        <v>8251</v>
      </c>
      <c r="K1205" s="3" t="s">
        <v>8252</v>
      </c>
      <c r="L1205" s="3" t="s">
        <v>68</v>
      </c>
      <c r="M1205" s="26">
        <v>45323</v>
      </c>
      <c r="N1205"/>
      <c r="O1205" s="3">
        <v>62</v>
      </c>
      <c r="P1205" s="34">
        <v>36028.720000000001</v>
      </c>
      <c r="Q1205" s="34">
        <v>46704.62</v>
      </c>
      <c r="R1205" s="34">
        <v>-10675.9</v>
      </c>
      <c r="S1205" s="36">
        <v>-0.23</v>
      </c>
      <c r="T1205" s="34">
        <v>581.10838709677421</v>
      </c>
      <c r="U1205" s="34">
        <v>39116.04</v>
      </c>
      <c r="V1205" s="34">
        <v>50227.92</v>
      </c>
      <c r="W1205" s="34">
        <v>-11111.88</v>
      </c>
      <c r="X1205" s="36">
        <v>-0.22</v>
      </c>
      <c r="Y1205" s="3" t="str">
        <f>IFERROR(VLOOKUP(A1205,'Pivot price tier'!$C$8:$L$2245,10,0),"")</f>
        <v xml:space="preserve"> </v>
      </c>
      <c r="Z1205" s="3" t="str">
        <f>IFERROR(VLOOKUP(A1205,'Pivot price tier by size'!$D$8:$M$2466,10,0),"")</f>
        <v xml:space="preserve"> </v>
      </c>
      <c r="AA1205" s="3" t="str">
        <f>IFERROR(VLOOKUP(A1205,'Pivot category'!$B$8:$I$2191,8,0),"")</f>
        <v>X</v>
      </c>
      <c r="AB1205" s="3" t="str">
        <f t="shared" si="18"/>
        <v>Bottom 5%</v>
      </c>
      <c r="AC1205"/>
      <c r="AD1205" s="3" t="s">
        <v>11231</v>
      </c>
      <c r="AE1205" s="3" t="s">
        <v>14115</v>
      </c>
    </row>
    <row r="1206" spans="1:31" x14ac:dyDescent="0.25">
      <c r="A1206" t="s">
        <v>13923</v>
      </c>
      <c r="B1206" t="s">
        <v>13924</v>
      </c>
      <c r="C1206" s="3" t="s">
        <v>32</v>
      </c>
      <c r="D1206" s="3" t="s">
        <v>13554</v>
      </c>
      <c r="E1206" s="3" t="s">
        <v>5150</v>
      </c>
      <c r="F1206" s="3">
        <v>70000</v>
      </c>
      <c r="G1206" s="34">
        <v>43.99</v>
      </c>
      <c r="H1206" s="3" t="s">
        <v>27</v>
      </c>
      <c r="I1206" s="3" t="s">
        <v>23</v>
      </c>
      <c r="J1206" s="3" t="s">
        <v>8251</v>
      </c>
      <c r="K1206" s="3" t="s">
        <v>8252</v>
      </c>
      <c r="L1206" s="3" t="s">
        <v>68</v>
      </c>
      <c r="M1206" s="26">
        <v>45597</v>
      </c>
      <c r="N1206"/>
      <c r="O1206" s="3">
        <v>1</v>
      </c>
      <c r="P1206" s="34">
        <v>6950.42</v>
      </c>
      <c r="Q1206" s="34">
        <v>8402.09</v>
      </c>
      <c r="R1206" s="34">
        <v>-1451.67</v>
      </c>
      <c r="S1206" s="36">
        <v>-0.17</v>
      </c>
      <c r="T1206" s="34">
        <v>6950.42</v>
      </c>
      <c r="U1206" s="34">
        <v>703.84</v>
      </c>
      <c r="V1206" s="34">
        <v>2199.5</v>
      </c>
      <c r="W1206" s="34">
        <v>-1495.66</v>
      </c>
      <c r="X1206" s="36">
        <v>-0.68</v>
      </c>
      <c r="Y1206" s="3" t="str">
        <f>IFERROR(VLOOKUP(A1206,'Pivot price tier'!$C$8:$L$2245,10,0),"")</f>
        <v xml:space="preserve"> </v>
      </c>
      <c r="Z1206" s="3" t="str">
        <f>IFERROR(VLOOKUP(A1206,'Pivot price tier by size'!$D$8:$M$2466,10,0),"")</f>
        <v xml:space="preserve"> </v>
      </c>
      <c r="AA1206" s="3" t="str">
        <f>IFERROR(VLOOKUP(A1206,'Pivot category'!$B$8:$I$2191,8,0),"")</f>
        <v>X</v>
      </c>
      <c r="AB1206" s="3" t="str">
        <f t="shared" si="18"/>
        <v>Bottom 5%</v>
      </c>
      <c r="AC1206"/>
      <c r="AD1206" s="3" t="s">
        <v>16451</v>
      </c>
      <c r="AE1206" s="3" t="s">
        <v>14119</v>
      </c>
    </row>
    <row r="1207" spans="1:31" x14ac:dyDescent="0.25">
      <c r="A1207" t="s">
        <v>7882</v>
      </c>
      <c r="B1207" t="s">
        <v>918</v>
      </c>
      <c r="C1207" s="3" t="s">
        <v>38</v>
      </c>
      <c r="D1207" s="3" t="s">
        <v>3239</v>
      </c>
      <c r="E1207" s="3" t="s">
        <v>5150</v>
      </c>
      <c r="F1207" s="3">
        <v>1000</v>
      </c>
      <c r="G1207" s="34">
        <v>22.99</v>
      </c>
      <c r="H1207" s="3" t="s">
        <v>28</v>
      </c>
      <c r="I1207" s="3" t="s">
        <v>17</v>
      </c>
      <c r="J1207" s="3" t="s">
        <v>8251</v>
      </c>
      <c r="K1207" s="3" t="s">
        <v>8252</v>
      </c>
      <c r="L1207" s="3" t="s">
        <v>68</v>
      </c>
      <c r="M1207" s="26" t="s">
        <v>13873</v>
      </c>
      <c r="N1207"/>
      <c r="O1207" s="3">
        <v>14</v>
      </c>
      <c r="P1207" s="34">
        <v>15817.12</v>
      </c>
      <c r="Q1207" s="34">
        <v>58.72</v>
      </c>
      <c r="R1207" s="34">
        <v>15758.4</v>
      </c>
      <c r="S1207" s="36">
        <v>268.37</v>
      </c>
      <c r="T1207" s="34">
        <v>1129.7942857142857</v>
      </c>
      <c r="U1207" s="34">
        <v>6184.31</v>
      </c>
      <c r="V1207" s="34">
        <v>0</v>
      </c>
      <c r="W1207" s="34">
        <v>6184.31</v>
      </c>
      <c r="X1207" s="36">
        <v>0</v>
      </c>
      <c r="Y1207" s="3" t="str">
        <f>IFERROR(VLOOKUP(A1207,'Pivot price tier'!$C$8:$L$2245,10,0),"")</f>
        <v xml:space="preserve"> </v>
      </c>
      <c r="Z1207" s="3" t="str">
        <f>IFERROR(VLOOKUP(A1207,'Pivot price tier by size'!$D$8:$M$2466,10,0),"")</f>
        <v xml:space="preserve"> </v>
      </c>
      <c r="AA1207" s="3" t="str">
        <f>IFERROR(VLOOKUP(A1207,'Pivot category'!$B$8:$I$2191,8,0),"")</f>
        <v>X</v>
      </c>
      <c r="AB1207" s="3" t="str">
        <f t="shared" si="18"/>
        <v>Bottom 5%</v>
      </c>
      <c r="AC1207"/>
      <c r="AD1207" s="3" t="s">
        <v>16446</v>
      </c>
      <c r="AE1207" s="3" t="s">
        <v>16492</v>
      </c>
    </row>
    <row r="1208" spans="1:31" hidden="1" x14ac:dyDescent="0.25">
      <c r="A1208" t="s">
        <v>8973</v>
      </c>
      <c r="B1208" t="s">
        <v>8972</v>
      </c>
      <c r="C1208" s="3" t="s">
        <v>69</v>
      </c>
      <c r="D1208" s="3" t="s">
        <v>8656</v>
      </c>
      <c r="E1208" s="3" t="s">
        <v>5150</v>
      </c>
      <c r="F1208" s="3">
        <v>7000</v>
      </c>
      <c r="G1208" s="34">
        <v>8.99</v>
      </c>
      <c r="H1208" s="3" t="s">
        <v>12</v>
      </c>
      <c r="I1208" s="3" t="s">
        <v>70</v>
      </c>
      <c r="J1208" s="3" t="s">
        <v>8256</v>
      </c>
      <c r="K1208" s="3" t="s">
        <v>8258</v>
      </c>
      <c r="L1208" s="3" t="s">
        <v>68</v>
      </c>
      <c r="M1208" s="26" t="s">
        <v>13873</v>
      </c>
      <c r="N1208"/>
      <c r="O1208" s="3">
        <v>23</v>
      </c>
      <c r="P1208" s="34">
        <v>6661.59</v>
      </c>
      <c r="Q1208" s="34">
        <v>9124.85</v>
      </c>
      <c r="R1208" s="34">
        <v>-2463.2600000000002</v>
      </c>
      <c r="S1208" s="36">
        <v>-0.27</v>
      </c>
      <c r="T1208" s="34">
        <v>289.63434782608698</v>
      </c>
      <c r="U1208" s="34">
        <v>7551.6</v>
      </c>
      <c r="V1208" s="34">
        <v>13215.3</v>
      </c>
      <c r="W1208" s="34">
        <v>-5663.7</v>
      </c>
      <c r="X1208" s="36">
        <v>-0.43</v>
      </c>
      <c r="Y1208" s="3" t="str">
        <f>IFERROR(VLOOKUP(A1208,'Pivot price tier'!$C$8:$L$2245,10,0),"")</f>
        <v/>
      </c>
      <c r="Z1208" s="3" t="str">
        <f>IFERROR(VLOOKUP(A1208,'Pivot price tier by size'!$D$8:$M$2466,10,0),"")</f>
        <v/>
      </c>
      <c r="AA1208" s="3" t="str">
        <f>IFERROR(VLOOKUP(A1208,'Pivot category'!$B$8:$I$2191,8,0),"")</f>
        <v/>
      </c>
      <c r="AB1208" s="3" t="str">
        <f t="shared" si="18"/>
        <v>Bottom 5%</v>
      </c>
      <c r="AC1208"/>
      <c r="AD1208" s="3" t="s">
        <v>11231</v>
      </c>
      <c r="AE1208" s="3" t="s">
        <v>14099</v>
      </c>
    </row>
    <row r="1209" spans="1:31" x14ac:dyDescent="0.25">
      <c r="A1209" t="s">
        <v>5771</v>
      </c>
      <c r="B1209" t="s">
        <v>919</v>
      </c>
      <c r="C1209" s="3" t="s">
        <v>32</v>
      </c>
      <c r="D1209" s="3" t="s">
        <v>3240</v>
      </c>
      <c r="E1209" s="3" t="s">
        <v>5150</v>
      </c>
      <c r="F1209" s="3">
        <v>1000</v>
      </c>
      <c r="G1209" s="34">
        <v>10.99</v>
      </c>
      <c r="H1209" s="3" t="s">
        <v>28</v>
      </c>
      <c r="I1209" s="3" t="s">
        <v>19</v>
      </c>
      <c r="J1209" s="3" t="s">
        <v>8251</v>
      </c>
      <c r="K1209" s="3" t="s">
        <v>8252</v>
      </c>
      <c r="L1209" s="3" t="s">
        <v>68</v>
      </c>
      <c r="M1209" s="26" t="s">
        <v>13873</v>
      </c>
      <c r="N1209"/>
      <c r="O1209" s="3">
        <v>15</v>
      </c>
      <c r="P1209" s="34">
        <v>15394.02</v>
      </c>
      <c r="Q1209" s="34">
        <v>2482.16</v>
      </c>
      <c r="R1209" s="34">
        <v>12911.86</v>
      </c>
      <c r="S1209" s="36">
        <v>5.2</v>
      </c>
      <c r="T1209" s="34">
        <v>1026.268</v>
      </c>
      <c r="U1209" s="34">
        <v>7517.16</v>
      </c>
      <c r="V1209" s="34">
        <v>674.5</v>
      </c>
      <c r="W1209" s="34">
        <v>6842.66</v>
      </c>
      <c r="X1209" s="36">
        <v>10.14</v>
      </c>
      <c r="Y1209" s="3" t="str">
        <f>IFERROR(VLOOKUP(A1209,'Pivot price tier'!$C$8:$L$2245,10,0),"")</f>
        <v xml:space="preserve"> </v>
      </c>
      <c r="Z1209" s="3" t="str">
        <f>IFERROR(VLOOKUP(A1209,'Pivot price tier by size'!$D$8:$M$2466,10,0),"")</f>
        <v xml:space="preserve"> </v>
      </c>
      <c r="AA1209" s="3" t="str">
        <f>IFERROR(VLOOKUP(A1209,'Pivot category'!$B$8:$I$2191,8,0),"")</f>
        <v>X</v>
      </c>
      <c r="AB1209" s="3" t="str">
        <f t="shared" si="18"/>
        <v>Bottom 5%</v>
      </c>
      <c r="AC1209"/>
      <c r="AD1209" s="3" t="s">
        <v>16446</v>
      </c>
      <c r="AE1209" s="3" t="s">
        <v>16492</v>
      </c>
    </row>
    <row r="1210" spans="1:31" hidden="1" x14ac:dyDescent="0.25">
      <c r="A1210" t="s">
        <v>11361</v>
      </c>
      <c r="B1210" t="s">
        <v>9129</v>
      </c>
      <c r="C1210" s="3" t="s">
        <v>32</v>
      </c>
      <c r="D1210" s="3" t="s">
        <v>8785</v>
      </c>
      <c r="E1210" s="3" t="s">
        <v>5150</v>
      </c>
      <c r="F1210" s="3">
        <v>10000</v>
      </c>
      <c r="G1210" s="34">
        <v>49.99</v>
      </c>
      <c r="H1210" s="3" t="s">
        <v>12</v>
      </c>
      <c r="I1210" s="3" t="s">
        <v>23</v>
      </c>
      <c r="J1210" s="3" t="s">
        <v>8253</v>
      </c>
      <c r="K1210" s="3" t="s">
        <v>8260</v>
      </c>
      <c r="L1210" s="3" t="s">
        <v>8254</v>
      </c>
      <c r="M1210" s="26" t="s">
        <v>13873</v>
      </c>
      <c r="N1210"/>
      <c r="O1210" s="3">
        <v>3</v>
      </c>
      <c r="P1210" s="34">
        <v>199.96</v>
      </c>
      <c r="Q1210" s="34">
        <v>149.97</v>
      </c>
      <c r="R1210" s="34">
        <v>49.99</v>
      </c>
      <c r="S1210" s="36">
        <v>0.33</v>
      </c>
      <c r="T1210" s="34">
        <v>66.653333333333336</v>
      </c>
      <c r="U1210" s="34" t="s">
        <v>78</v>
      </c>
      <c r="V1210" s="34" t="s">
        <v>78</v>
      </c>
      <c r="W1210" s="34" t="s">
        <v>78</v>
      </c>
      <c r="X1210" s="36" t="s">
        <v>78</v>
      </c>
      <c r="Y1210" s="3" t="str">
        <f>IFERROR(VLOOKUP(A1210,'Pivot price tier'!$C$8:$L$2245,10,0),"")</f>
        <v/>
      </c>
      <c r="Z1210" s="3" t="str">
        <f>IFERROR(VLOOKUP(A1210,'Pivot price tier by size'!$D$8:$M$2466,10,0),"")</f>
        <v/>
      </c>
      <c r="AA1210" s="3" t="str">
        <f>IFERROR(VLOOKUP(A1210,'Pivot category'!$B$8:$I$2191,8,0),"")</f>
        <v/>
      </c>
      <c r="AB1210" s="3" t="str">
        <f t="shared" si="18"/>
        <v>Bottom 5%</v>
      </c>
      <c r="AC1210"/>
      <c r="AD1210" s="3" t="s">
        <v>11231</v>
      </c>
      <c r="AE1210" s="3" t="s">
        <v>14099</v>
      </c>
    </row>
    <row r="1211" spans="1:31" x14ac:dyDescent="0.25">
      <c r="A1211" t="s">
        <v>13096</v>
      </c>
      <c r="B1211" t="s">
        <v>13097</v>
      </c>
      <c r="C1211" s="3" t="s">
        <v>32</v>
      </c>
      <c r="D1211" s="3" t="s">
        <v>12913</v>
      </c>
      <c r="E1211" s="3" t="s">
        <v>5150</v>
      </c>
      <c r="F1211" s="3">
        <v>70000</v>
      </c>
      <c r="G1211" s="34">
        <v>28.99</v>
      </c>
      <c r="H1211" s="3" t="s">
        <v>26</v>
      </c>
      <c r="I1211" s="3" t="s">
        <v>23</v>
      </c>
      <c r="J1211" s="3" t="s">
        <v>8251</v>
      </c>
      <c r="K1211" s="3" t="s">
        <v>8252</v>
      </c>
      <c r="L1211" s="3" t="s">
        <v>68</v>
      </c>
      <c r="M1211" s="26">
        <v>45474</v>
      </c>
      <c r="N1211"/>
      <c r="O1211" s="3">
        <v>38</v>
      </c>
      <c r="P1211" s="34">
        <v>20752.68</v>
      </c>
      <c r="Q1211" s="34">
        <v>20370.53</v>
      </c>
      <c r="R1211" s="34">
        <v>382.15</v>
      </c>
      <c r="S1211" s="36">
        <v>0.02</v>
      </c>
      <c r="T1211" s="34">
        <v>546.12315789473689</v>
      </c>
      <c r="U1211" s="34">
        <v>16515.18</v>
      </c>
      <c r="V1211" s="34">
        <v>18600.14</v>
      </c>
      <c r="W1211" s="34">
        <v>-2084.96</v>
      </c>
      <c r="X1211" s="36">
        <v>-0.11</v>
      </c>
      <c r="Y1211" s="3" t="str">
        <f>IFERROR(VLOOKUP(A1211,'Pivot price tier'!$C$8:$L$2245,10,0),"")</f>
        <v xml:space="preserve"> </v>
      </c>
      <c r="Z1211" s="3" t="str">
        <f>IFERROR(VLOOKUP(A1211,'Pivot price tier by size'!$D$8:$M$2466,10,0),"")</f>
        <v xml:space="preserve"> </v>
      </c>
      <c r="AA1211" s="3" t="str">
        <f>IFERROR(VLOOKUP(A1211,'Pivot category'!$B$8:$I$2191,8,0),"")</f>
        <v>X</v>
      </c>
      <c r="AB1211" s="3" t="str">
        <f t="shared" si="18"/>
        <v>Bottom 5%</v>
      </c>
      <c r="AC1211"/>
      <c r="AD1211" s="3" t="s">
        <v>11231</v>
      </c>
      <c r="AE1211" s="3" t="s">
        <v>16515</v>
      </c>
    </row>
    <row r="1212" spans="1:31" x14ac:dyDescent="0.25">
      <c r="A1212" t="s">
        <v>5958</v>
      </c>
      <c r="B1212" t="s">
        <v>1025</v>
      </c>
      <c r="C1212" s="3" t="s">
        <v>32</v>
      </c>
      <c r="D1212" s="3" t="s">
        <v>3357</v>
      </c>
      <c r="E1212" s="3" t="s">
        <v>5152</v>
      </c>
      <c r="F1212" s="3">
        <v>7000</v>
      </c>
      <c r="G1212" s="34">
        <v>79.989999999999995</v>
      </c>
      <c r="H1212" s="3" t="s">
        <v>12619</v>
      </c>
      <c r="I1212" s="3" t="s">
        <v>15</v>
      </c>
      <c r="J1212" s="3" t="s">
        <v>8251</v>
      </c>
      <c r="K1212" s="3" t="s">
        <v>8252</v>
      </c>
      <c r="L1212" s="3" t="s">
        <v>68</v>
      </c>
      <c r="M1212" s="26" t="s">
        <v>13873</v>
      </c>
      <c r="N1212"/>
      <c r="O1212" s="3">
        <v>39</v>
      </c>
      <c r="P1212" s="34">
        <v>23566.93</v>
      </c>
      <c r="Q1212" s="34">
        <v>23516.94</v>
      </c>
      <c r="R1212" s="34">
        <v>49.99</v>
      </c>
      <c r="S1212" s="36">
        <v>0</v>
      </c>
      <c r="T1212" s="34">
        <v>604.28025641025647</v>
      </c>
      <c r="U1212" s="34">
        <v>7773.99</v>
      </c>
      <c r="V1212" s="34">
        <v>12518.39</v>
      </c>
      <c r="W1212" s="34">
        <v>-4744.3999999999996</v>
      </c>
      <c r="X1212" s="36">
        <v>-0.38</v>
      </c>
      <c r="Y1212" s="3" t="str">
        <f>IFERROR(VLOOKUP(A1212,'Pivot price tier'!$C$8:$L$2245,10,0),"")</f>
        <v xml:space="preserve"> </v>
      </c>
      <c r="Z1212" s="3" t="str">
        <f>IFERROR(VLOOKUP(A1212,'Pivot price tier by size'!$D$8:$M$2466,10,0),"")</f>
        <v xml:space="preserve"> </v>
      </c>
      <c r="AA1212" s="3" t="str">
        <f>IFERROR(VLOOKUP(A1212,'Pivot category'!$B$8:$I$2191,8,0),"")</f>
        <v>X</v>
      </c>
      <c r="AB1212" s="3" t="str">
        <f t="shared" si="18"/>
        <v>Bottom 5%</v>
      </c>
      <c r="AC1212"/>
      <c r="AD1212" s="3" t="s">
        <v>16449</v>
      </c>
      <c r="AE1212" s="3" t="s">
        <v>14130</v>
      </c>
    </row>
    <row r="1213" spans="1:31" x14ac:dyDescent="0.25">
      <c r="A1213" t="s">
        <v>5654</v>
      </c>
      <c r="B1213" t="s">
        <v>1053</v>
      </c>
      <c r="C1213" s="3" t="s">
        <v>32</v>
      </c>
      <c r="D1213" s="3" t="s">
        <v>3386</v>
      </c>
      <c r="E1213" s="3" t="s">
        <v>5152</v>
      </c>
      <c r="F1213" s="3">
        <v>7000</v>
      </c>
      <c r="G1213" s="34">
        <v>88.99</v>
      </c>
      <c r="H1213" s="3" t="s">
        <v>12619</v>
      </c>
      <c r="I1213" s="3" t="s">
        <v>15</v>
      </c>
      <c r="J1213" s="3" t="s">
        <v>8251</v>
      </c>
      <c r="K1213" s="3" t="s">
        <v>8252</v>
      </c>
      <c r="L1213" s="3" t="s">
        <v>68</v>
      </c>
      <c r="M1213" s="26" t="s">
        <v>13873</v>
      </c>
      <c r="N1213"/>
      <c r="O1213" s="3">
        <v>30</v>
      </c>
      <c r="P1213" s="34">
        <v>18992.77</v>
      </c>
      <c r="Q1213" s="34">
        <v>31327.33</v>
      </c>
      <c r="R1213" s="34">
        <v>-12334.56</v>
      </c>
      <c r="S1213" s="36">
        <v>-0.39</v>
      </c>
      <c r="T1213" s="34">
        <v>633.09233333333339</v>
      </c>
      <c r="U1213" s="34">
        <v>5912.31</v>
      </c>
      <c r="V1213" s="34">
        <v>11985.61</v>
      </c>
      <c r="W1213" s="34">
        <v>-6073.3</v>
      </c>
      <c r="X1213" s="36">
        <v>-0.51</v>
      </c>
      <c r="Y1213" s="3" t="str">
        <f>IFERROR(VLOOKUP(A1213,'Pivot price tier'!$C$8:$L$2245,10,0),"")</f>
        <v xml:space="preserve"> </v>
      </c>
      <c r="Z1213" s="3" t="str">
        <f>IFERROR(VLOOKUP(A1213,'Pivot price tier by size'!$D$8:$M$2466,10,0),"")</f>
        <v xml:space="preserve"> </v>
      </c>
      <c r="AA1213" s="3" t="str">
        <f>IFERROR(VLOOKUP(A1213,'Pivot category'!$B$8:$I$2191,8,0),"")</f>
        <v>X</v>
      </c>
      <c r="AB1213" s="3" t="str">
        <f t="shared" si="18"/>
        <v>Bottom 5%</v>
      </c>
      <c r="AC1213"/>
      <c r="AD1213" s="3" t="s">
        <v>16452</v>
      </c>
      <c r="AE1213" s="3" t="s">
        <v>16453</v>
      </c>
    </row>
    <row r="1214" spans="1:31" hidden="1" x14ac:dyDescent="0.25">
      <c r="A1214" t="s">
        <v>6170</v>
      </c>
      <c r="B1214" t="s">
        <v>616</v>
      </c>
      <c r="C1214" s="3" t="s">
        <v>32</v>
      </c>
      <c r="D1214" s="3" t="s">
        <v>2909</v>
      </c>
      <c r="E1214" s="3" t="s">
        <v>5152</v>
      </c>
      <c r="F1214" s="3">
        <v>4000</v>
      </c>
      <c r="G1214" s="34">
        <v>43.13</v>
      </c>
      <c r="H1214" s="3" t="s">
        <v>12619</v>
      </c>
      <c r="I1214" s="3" t="s">
        <v>23</v>
      </c>
      <c r="J1214" s="3" t="s">
        <v>8253</v>
      </c>
      <c r="K1214" s="3" t="s">
        <v>8260</v>
      </c>
      <c r="L1214" s="3" t="s">
        <v>8257</v>
      </c>
      <c r="M1214" s="26" t="s">
        <v>13873</v>
      </c>
      <c r="N1214"/>
      <c r="O1214" s="3" t="s">
        <v>78</v>
      </c>
      <c r="P1214" s="34"/>
      <c r="Q1214" s="34">
        <v>676.55</v>
      </c>
      <c r="R1214" s="34">
        <v>-676.55</v>
      </c>
      <c r="S1214" s="36">
        <v>-1</v>
      </c>
      <c r="T1214" s="34" t="s">
        <v>78</v>
      </c>
      <c r="U1214" s="34" t="s">
        <v>78</v>
      </c>
      <c r="V1214" s="34" t="s">
        <v>78</v>
      </c>
      <c r="W1214" s="34" t="s">
        <v>78</v>
      </c>
      <c r="X1214" s="36" t="s">
        <v>78</v>
      </c>
      <c r="Y1214" s="3" t="str">
        <f>IFERROR(VLOOKUP(A1214,'Pivot price tier'!$C$8:$L$2245,10,0),"")</f>
        <v/>
      </c>
      <c r="Z1214" s="3" t="str">
        <f>IFERROR(VLOOKUP(A1214,'Pivot price tier by size'!$D$8:$M$2466,10,0),"")</f>
        <v/>
      </c>
      <c r="AA1214" s="3" t="str">
        <f>IFERROR(VLOOKUP(A1214,'Pivot category'!$B$8:$I$2191,8,0),"")</f>
        <v/>
      </c>
      <c r="AB1214" s="3" t="str">
        <f t="shared" si="18"/>
        <v>Bottom 5%</v>
      </c>
      <c r="AC1214"/>
      <c r="AD1214" s="3" t="s">
        <v>16452</v>
      </c>
      <c r="AE1214" s="3" t="s">
        <v>16455</v>
      </c>
    </row>
    <row r="1215" spans="1:31" hidden="1" x14ac:dyDescent="0.25">
      <c r="A1215" t="s">
        <v>13663</v>
      </c>
      <c r="B1215" t="s">
        <v>10847</v>
      </c>
      <c r="C1215" s="3" t="s">
        <v>32</v>
      </c>
      <c r="D1215" s="3" t="s">
        <v>10636</v>
      </c>
      <c r="E1215" s="3" t="s">
        <v>5150</v>
      </c>
      <c r="F1215" s="3">
        <v>7000</v>
      </c>
      <c r="G1215" s="34">
        <v>71.989999999999995</v>
      </c>
      <c r="H1215" s="3" t="s">
        <v>27</v>
      </c>
      <c r="I1215" s="3" t="s">
        <v>74</v>
      </c>
      <c r="J1215" s="3" t="s">
        <v>8256</v>
      </c>
      <c r="K1215" s="3" t="s">
        <v>8252</v>
      </c>
      <c r="L1215" s="3" t="s">
        <v>8255</v>
      </c>
      <c r="M1215" s="26" t="s">
        <v>13873</v>
      </c>
      <c r="N1215"/>
      <c r="O1215" s="3">
        <v>7</v>
      </c>
      <c r="P1215" s="34">
        <v>1775.8</v>
      </c>
      <c r="Q1215" s="34">
        <v>3599.7</v>
      </c>
      <c r="R1215" s="34">
        <v>-1823.9</v>
      </c>
      <c r="S1215" s="36">
        <v>-0.51</v>
      </c>
      <c r="T1215" s="34">
        <v>253.68571428571428</v>
      </c>
      <c r="U1215" s="34">
        <v>119.99</v>
      </c>
      <c r="V1215" s="34">
        <v>0</v>
      </c>
      <c r="W1215" s="34">
        <v>119.99</v>
      </c>
      <c r="X1215" s="36">
        <v>0</v>
      </c>
      <c r="Y1215" s="3" t="str">
        <f>IFERROR(VLOOKUP(A1215,'Pivot price tier'!$C$8:$L$2245,10,0),"")</f>
        <v/>
      </c>
      <c r="Z1215" s="3" t="str">
        <f>IFERROR(VLOOKUP(A1215,'Pivot price tier by size'!$D$8:$M$2466,10,0),"")</f>
        <v/>
      </c>
      <c r="AA1215" s="3" t="str">
        <f>IFERROR(VLOOKUP(A1215,'Pivot category'!$B$8:$I$2191,8,0),"")</f>
        <v/>
      </c>
      <c r="AB1215" s="3" t="str">
        <f t="shared" si="18"/>
        <v>Bottom 5%</v>
      </c>
      <c r="AC1215"/>
      <c r="AD1215" s="3" t="s">
        <v>16450</v>
      </c>
      <c r="AE1215" s="3" t="s">
        <v>14103</v>
      </c>
    </row>
    <row r="1216" spans="1:31" hidden="1" x14ac:dyDescent="0.25">
      <c r="A1216" t="s">
        <v>13664</v>
      </c>
      <c r="B1216" t="s">
        <v>9448</v>
      </c>
      <c r="C1216" s="3" t="s">
        <v>32</v>
      </c>
      <c r="D1216" s="3" t="s">
        <v>9294</v>
      </c>
      <c r="E1216" s="3">
        <v>0</v>
      </c>
      <c r="F1216" s="3">
        <v>8000</v>
      </c>
      <c r="G1216" s="34">
        <v>109.99</v>
      </c>
      <c r="H1216" s="3" t="s">
        <v>27</v>
      </c>
      <c r="I1216" s="3" t="s">
        <v>74</v>
      </c>
      <c r="J1216" s="3" t="s">
        <v>8251</v>
      </c>
      <c r="K1216" s="3" t="s">
        <v>8273</v>
      </c>
      <c r="L1216" s="3" t="s">
        <v>68</v>
      </c>
      <c r="M1216" s="26" t="s">
        <v>13873</v>
      </c>
      <c r="N1216"/>
      <c r="O1216" s="3">
        <v>18</v>
      </c>
      <c r="P1216" s="34">
        <v>9989.1</v>
      </c>
      <c r="Q1216" s="34">
        <v>13579.03</v>
      </c>
      <c r="R1216" s="34">
        <v>-3589.93</v>
      </c>
      <c r="S1216" s="36">
        <v>-0.26</v>
      </c>
      <c r="T1216" s="34">
        <v>554.95000000000005</v>
      </c>
      <c r="U1216" s="34">
        <v>6729.41</v>
      </c>
      <c r="V1216" s="34">
        <v>9099.35</v>
      </c>
      <c r="W1216" s="34">
        <v>-2369.94</v>
      </c>
      <c r="X1216" s="36">
        <v>-0.26</v>
      </c>
      <c r="Y1216" s="3" t="str">
        <f>IFERROR(VLOOKUP(A1216,'Pivot price tier'!$C$8:$L$2245,10,0),"")</f>
        <v/>
      </c>
      <c r="Z1216" s="3" t="str">
        <f>IFERROR(VLOOKUP(A1216,'Pivot price tier by size'!$D$8:$M$2466,10,0),"")</f>
        <v/>
      </c>
      <c r="AA1216" s="3" t="str">
        <f>IFERROR(VLOOKUP(A1216,'Pivot category'!$B$8:$I$2191,8,0),"")</f>
        <v/>
      </c>
      <c r="AB1216" s="3" t="str">
        <f t="shared" si="18"/>
        <v>Bottom 5%</v>
      </c>
      <c r="AC1216"/>
      <c r="AD1216" s="3" t="s">
        <v>16450</v>
      </c>
      <c r="AE1216" s="3" t="s">
        <v>14103</v>
      </c>
    </row>
    <row r="1217" spans="1:31" x14ac:dyDescent="0.25">
      <c r="A1217" t="s">
        <v>5544</v>
      </c>
      <c r="B1217" t="s">
        <v>1060</v>
      </c>
      <c r="C1217" s="3" t="s">
        <v>32</v>
      </c>
      <c r="D1217" s="3" t="s">
        <v>3394</v>
      </c>
      <c r="E1217" s="3" t="s">
        <v>5152</v>
      </c>
      <c r="F1217" s="3">
        <v>7000</v>
      </c>
      <c r="G1217" s="34">
        <v>48.99</v>
      </c>
      <c r="H1217" s="3" t="s">
        <v>12619</v>
      </c>
      <c r="I1217" s="3" t="s">
        <v>23</v>
      </c>
      <c r="J1217" s="3" t="s">
        <v>8251</v>
      </c>
      <c r="K1217" s="3" t="s">
        <v>8252</v>
      </c>
      <c r="L1217" s="3" t="s">
        <v>68</v>
      </c>
      <c r="M1217" s="26" t="s">
        <v>13873</v>
      </c>
      <c r="N1217"/>
      <c r="O1217" s="3">
        <v>34</v>
      </c>
      <c r="P1217" s="34">
        <v>17391.3</v>
      </c>
      <c r="Q1217" s="34">
        <v>83461.41</v>
      </c>
      <c r="R1217" s="34">
        <v>-66070.11</v>
      </c>
      <c r="S1217" s="36">
        <v>-0.79</v>
      </c>
      <c r="T1217" s="34">
        <v>511.50882352941176</v>
      </c>
      <c r="U1217" s="34">
        <v>7646.91</v>
      </c>
      <c r="V1217" s="34">
        <v>32933.82</v>
      </c>
      <c r="W1217" s="34">
        <v>-25286.91</v>
      </c>
      <c r="X1217" s="36">
        <v>-0.77</v>
      </c>
      <c r="Y1217" s="3" t="str">
        <f>IFERROR(VLOOKUP(A1217,'Pivot price tier'!$C$8:$L$2245,10,0),"")</f>
        <v xml:space="preserve"> </v>
      </c>
      <c r="Z1217" s="3" t="str">
        <f>IFERROR(VLOOKUP(A1217,'Pivot price tier by size'!$D$8:$M$2466,10,0),"")</f>
        <v xml:space="preserve"> </v>
      </c>
      <c r="AA1217" s="3" t="str">
        <f>IFERROR(VLOOKUP(A1217,'Pivot category'!$B$8:$I$2191,8,0),"")</f>
        <v>X</v>
      </c>
      <c r="AB1217" s="3" t="str">
        <f t="shared" si="18"/>
        <v>Bottom 5%</v>
      </c>
      <c r="AC1217"/>
      <c r="AD1217" s="3" t="s">
        <v>16452</v>
      </c>
      <c r="AE1217" s="3" t="s">
        <v>16453</v>
      </c>
    </row>
    <row r="1218" spans="1:31" hidden="1" x14ac:dyDescent="0.25">
      <c r="A1218" t="s">
        <v>11307</v>
      </c>
      <c r="B1218" t="s">
        <v>11362</v>
      </c>
      <c r="C1218" s="3" t="s">
        <v>32</v>
      </c>
      <c r="D1218" s="3" t="s">
        <v>10732</v>
      </c>
      <c r="E1218" s="3" t="s">
        <v>5150</v>
      </c>
      <c r="F1218" s="3">
        <v>8000</v>
      </c>
      <c r="G1218" s="34">
        <v>40.79</v>
      </c>
      <c r="H1218" s="3" t="s">
        <v>27</v>
      </c>
      <c r="I1218" s="3" t="s">
        <v>23</v>
      </c>
      <c r="J1218" s="3" t="s">
        <v>8256</v>
      </c>
      <c r="K1218" s="3" t="s">
        <v>8252</v>
      </c>
      <c r="L1218" s="3" t="s">
        <v>8255</v>
      </c>
      <c r="M1218" s="26">
        <v>44986</v>
      </c>
      <c r="N1218"/>
      <c r="O1218" s="3">
        <v>0</v>
      </c>
      <c r="P1218" s="34">
        <v>938.17</v>
      </c>
      <c r="Q1218" s="34">
        <v>1033.42</v>
      </c>
      <c r="R1218" s="34">
        <v>-95.25</v>
      </c>
      <c r="S1218" s="36">
        <v>-0.09</v>
      </c>
      <c r="T1218" s="34" t="s">
        <v>78</v>
      </c>
      <c r="U1218" s="34">
        <v>530.27</v>
      </c>
      <c r="V1218" s="34">
        <v>2678.76</v>
      </c>
      <c r="W1218" s="34">
        <v>-2148.4899999999998</v>
      </c>
      <c r="X1218" s="36">
        <v>-0.8</v>
      </c>
      <c r="Y1218" s="3" t="str">
        <f>IFERROR(VLOOKUP(A1218,'Pivot price tier'!$C$8:$L$2245,10,0),"")</f>
        <v/>
      </c>
      <c r="Z1218" s="3" t="str">
        <f>IFERROR(VLOOKUP(A1218,'Pivot price tier by size'!$D$8:$M$2466,10,0),"")</f>
        <v/>
      </c>
      <c r="AA1218" s="3" t="str">
        <f>IFERROR(VLOOKUP(A1218,'Pivot category'!$B$8:$I$2191,8,0),"")</f>
        <v/>
      </c>
      <c r="AB1218" s="3" t="str">
        <f t="shared" ref="AB1218:AB1281" si="19">IF(P1218&lt;$AC$1,"Bottom 5%","")</f>
        <v>Bottom 5%</v>
      </c>
      <c r="AC1218"/>
      <c r="AD1218" s="3" t="s">
        <v>16450</v>
      </c>
      <c r="AE1218" s="3" t="s">
        <v>14103</v>
      </c>
    </row>
    <row r="1219" spans="1:31" x14ac:dyDescent="0.25">
      <c r="A1219" t="s">
        <v>13690</v>
      </c>
      <c r="B1219" t="s">
        <v>13691</v>
      </c>
      <c r="C1219" s="3" t="s">
        <v>32</v>
      </c>
      <c r="D1219" s="3" t="s">
        <v>13426</v>
      </c>
      <c r="E1219" s="3" t="s">
        <v>5152</v>
      </c>
      <c r="F1219" s="3">
        <v>70000</v>
      </c>
      <c r="G1219" s="34">
        <v>41.99</v>
      </c>
      <c r="H1219" s="3" t="s">
        <v>12619</v>
      </c>
      <c r="I1219" s="3" t="s">
        <v>23</v>
      </c>
      <c r="J1219" s="3" t="s">
        <v>8251</v>
      </c>
      <c r="K1219" s="3" t="s">
        <v>8252</v>
      </c>
      <c r="L1219" s="3" t="s">
        <v>68</v>
      </c>
      <c r="M1219" s="26">
        <v>45566</v>
      </c>
      <c r="N1219"/>
      <c r="O1219" s="3">
        <v>27</v>
      </c>
      <c r="P1219" s="34">
        <v>18475.599999999999</v>
      </c>
      <c r="Q1219" s="34">
        <v>7894.12</v>
      </c>
      <c r="R1219" s="34">
        <v>10581.48</v>
      </c>
      <c r="S1219" s="36">
        <v>1.34</v>
      </c>
      <c r="T1219" s="34">
        <v>684.28148148148148</v>
      </c>
      <c r="U1219" s="34">
        <v>2645.37</v>
      </c>
      <c r="V1219" s="34">
        <v>1469.65</v>
      </c>
      <c r="W1219" s="34">
        <v>1175.72</v>
      </c>
      <c r="X1219" s="36">
        <v>0.8</v>
      </c>
      <c r="Y1219" s="3" t="str">
        <f>IFERROR(VLOOKUP(A1219,'Pivot price tier'!$C$8:$L$2245,10,0),"")</f>
        <v xml:space="preserve"> </v>
      </c>
      <c r="Z1219" s="3" t="str">
        <f>IFERROR(VLOOKUP(A1219,'Pivot price tier by size'!$D$8:$M$2466,10,0),"")</f>
        <v xml:space="preserve"> </v>
      </c>
      <c r="AA1219" s="3" t="str">
        <f>IFERROR(VLOOKUP(A1219,'Pivot category'!$B$8:$I$2191,8,0),"")</f>
        <v>X</v>
      </c>
      <c r="AB1219" s="3" t="str">
        <f t="shared" si="19"/>
        <v>Bottom 5%</v>
      </c>
      <c r="AC1219"/>
      <c r="AD1219" s="3" t="s">
        <v>16452</v>
      </c>
      <c r="AE1219" s="3" t="s">
        <v>16453</v>
      </c>
    </row>
    <row r="1220" spans="1:31" hidden="1" x14ac:dyDescent="0.25">
      <c r="A1220" t="s">
        <v>14752</v>
      </c>
      <c r="B1220" t="s">
        <v>14753</v>
      </c>
      <c r="C1220" s="3" t="s">
        <v>32</v>
      </c>
      <c r="D1220" s="3" t="s">
        <v>14588</v>
      </c>
      <c r="E1220" s="3" t="s">
        <v>5150</v>
      </c>
      <c r="F1220" s="3">
        <v>10000</v>
      </c>
      <c r="G1220" s="34">
        <v>34.99</v>
      </c>
      <c r="H1220" s="3" t="s">
        <v>27</v>
      </c>
      <c r="I1220" s="3" t="s">
        <v>23</v>
      </c>
      <c r="J1220" s="3" t="s">
        <v>8261</v>
      </c>
      <c r="K1220" s="3" t="s">
        <v>8264</v>
      </c>
      <c r="L1220" s="3" t="s">
        <v>68</v>
      </c>
      <c r="M1220" s="26">
        <v>45778</v>
      </c>
      <c r="N1220"/>
      <c r="O1220" s="3">
        <v>3</v>
      </c>
      <c r="P1220" s="34">
        <v>8292.6299999999992</v>
      </c>
      <c r="Q1220" s="34"/>
      <c r="R1220" s="34">
        <v>8292.6299999999992</v>
      </c>
      <c r="T1220" s="34">
        <v>2764.2099999999996</v>
      </c>
      <c r="U1220" s="34">
        <v>524.85</v>
      </c>
      <c r="V1220" s="34">
        <v>0</v>
      </c>
      <c r="W1220" s="34">
        <v>524.85</v>
      </c>
      <c r="X1220" s="36">
        <v>0</v>
      </c>
      <c r="Y1220" s="3" t="str">
        <f>IFERROR(VLOOKUP(A1220,'Pivot price tier'!$C$8:$L$2245,10,0),"")</f>
        <v/>
      </c>
      <c r="Z1220" s="3" t="str">
        <f>IFERROR(VLOOKUP(A1220,'Pivot price tier by size'!$D$8:$M$2466,10,0),"")</f>
        <v/>
      </c>
      <c r="AA1220" s="3" t="str">
        <f>IFERROR(VLOOKUP(A1220,'Pivot category'!$B$8:$I$2191,8,0),"")</f>
        <v/>
      </c>
      <c r="AB1220" s="3" t="str">
        <f t="shared" si="19"/>
        <v>Bottom 5%</v>
      </c>
      <c r="AC1220"/>
      <c r="AD1220" s="3" t="s">
        <v>16450</v>
      </c>
      <c r="AE1220" s="3" t="s">
        <v>14103</v>
      </c>
    </row>
    <row r="1221" spans="1:31" x14ac:dyDescent="0.25">
      <c r="A1221" t="s">
        <v>5568</v>
      </c>
      <c r="B1221" t="s">
        <v>5567</v>
      </c>
      <c r="C1221" s="3" t="s">
        <v>32</v>
      </c>
      <c r="D1221" s="3" t="s">
        <v>8042</v>
      </c>
      <c r="E1221" s="3" t="s">
        <v>5150</v>
      </c>
      <c r="F1221" s="3">
        <v>1000</v>
      </c>
      <c r="G1221" s="34">
        <v>21.99</v>
      </c>
      <c r="H1221" s="3" t="s">
        <v>26</v>
      </c>
      <c r="I1221" s="3" t="s">
        <v>21</v>
      </c>
      <c r="J1221" s="3" t="s">
        <v>8251</v>
      </c>
      <c r="K1221" s="3" t="s">
        <v>8252</v>
      </c>
      <c r="L1221" s="3" t="s">
        <v>68</v>
      </c>
      <c r="M1221" s="26" t="s">
        <v>13873</v>
      </c>
      <c r="N1221"/>
      <c r="O1221" s="3">
        <v>62</v>
      </c>
      <c r="P1221" s="34">
        <v>23310.06</v>
      </c>
      <c r="Q1221" s="34">
        <v>30677.58</v>
      </c>
      <c r="R1221" s="34">
        <v>-7367.52</v>
      </c>
      <c r="S1221" s="36">
        <v>-0.24</v>
      </c>
      <c r="T1221" s="34">
        <v>375.96870967741938</v>
      </c>
      <c r="U1221" s="34">
        <v>23968.89</v>
      </c>
      <c r="V1221" s="34">
        <v>29227.200000000001</v>
      </c>
      <c r="W1221" s="34">
        <v>-5258.31</v>
      </c>
      <c r="X1221" s="36">
        <v>-0.18</v>
      </c>
      <c r="Y1221" s="3" t="str">
        <f>IFERROR(VLOOKUP(A1221,'Pivot price tier'!$C$8:$L$2245,10,0),"")</f>
        <v xml:space="preserve"> </v>
      </c>
      <c r="Z1221" s="3" t="str">
        <f>IFERROR(VLOOKUP(A1221,'Pivot price tier by size'!$D$8:$M$2466,10,0),"")</f>
        <v xml:space="preserve"> </v>
      </c>
      <c r="AA1221" s="3" t="str">
        <f>IFERROR(VLOOKUP(A1221,'Pivot category'!$B$8:$I$2191,8,0),"")</f>
        <v>X</v>
      </c>
      <c r="AB1221" s="3" t="str">
        <f t="shared" si="19"/>
        <v>Bottom 5%</v>
      </c>
      <c r="AC1221"/>
      <c r="AD1221" s="3" t="s">
        <v>16449</v>
      </c>
      <c r="AE1221" s="3" t="s">
        <v>14103</v>
      </c>
    </row>
    <row r="1222" spans="1:31" hidden="1" x14ac:dyDescent="0.25">
      <c r="A1222" t="s">
        <v>10335</v>
      </c>
      <c r="B1222" t="s">
        <v>10336</v>
      </c>
      <c r="C1222" s="3" t="s">
        <v>32</v>
      </c>
      <c r="D1222" s="3" t="s">
        <v>10165</v>
      </c>
      <c r="E1222" s="3" t="s">
        <v>5198</v>
      </c>
      <c r="F1222" s="3">
        <v>7000</v>
      </c>
      <c r="G1222" s="34">
        <v>52.79</v>
      </c>
      <c r="H1222" s="3" t="s">
        <v>27</v>
      </c>
      <c r="I1222" s="3" t="s">
        <v>15</v>
      </c>
      <c r="J1222" s="3" t="s">
        <v>8256</v>
      </c>
      <c r="K1222" s="3" t="s">
        <v>8252</v>
      </c>
      <c r="L1222" s="3" t="s">
        <v>8255</v>
      </c>
      <c r="M1222" s="26" t="s">
        <v>13873</v>
      </c>
      <c r="N1222"/>
      <c r="O1222" s="3">
        <v>1</v>
      </c>
      <c r="P1222" s="34">
        <v>105.58</v>
      </c>
      <c r="Q1222" s="34">
        <v>1759.8</v>
      </c>
      <c r="R1222" s="34">
        <v>-1654.22</v>
      </c>
      <c r="S1222" s="36">
        <v>-0.94</v>
      </c>
      <c r="T1222" s="34">
        <v>105.58</v>
      </c>
      <c r="U1222" s="34" t="s">
        <v>78</v>
      </c>
      <c r="V1222" s="34" t="s">
        <v>78</v>
      </c>
      <c r="W1222" s="34" t="s">
        <v>78</v>
      </c>
      <c r="X1222" s="36" t="s">
        <v>78</v>
      </c>
      <c r="Y1222" s="3" t="str">
        <f>IFERROR(VLOOKUP(A1222,'Pivot price tier'!$C$8:$L$2245,10,0),"")</f>
        <v/>
      </c>
      <c r="Z1222" s="3" t="str">
        <f>IFERROR(VLOOKUP(A1222,'Pivot price tier by size'!$D$8:$M$2466,10,0),"")</f>
        <v/>
      </c>
      <c r="AA1222" s="3" t="str">
        <f>IFERROR(VLOOKUP(A1222,'Pivot category'!$B$8:$I$2191,8,0),"")</f>
        <v/>
      </c>
      <c r="AB1222" s="3" t="str">
        <f t="shared" si="19"/>
        <v>Bottom 5%</v>
      </c>
      <c r="AC1222"/>
      <c r="AD1222" s="3" t="s">
        <v>16450</v>
      </c>
      <c r="AE1222" s="3" t="s">
        <v>14103</v>
      </c>
    </row>
    <row r="1223" spans="1:31" hidden="1" x14ac:dyDescent="0.25">
      <c r="A1223" t="s">
        <v>14222</v>
      </c>
      <c r="B1223" t="s">
        <v>8971</v>
      </c>
      <c r="C1223" s="3" t="s">
        <v>69</v>
      </c>
      <c r="D1223" s="3" t="s">
        <v>8654</v>
      </c>
      <c r="E1223" s="3">
        <v>0</v>
      </c>
      <c r="F1223" s="3">
        <v>7000</v>
      </c>
      <c r="G1223" s="34">
        <v>11.99</v>
      </c>
      <c r="H1223" s="3" t="s">
        <v>27</v>
      </c>
      <c r="I1223" s="3" t="s">
        <v>70</v>
      </c>
      <c r="J1223" s="3" t="s">
        <v>8256</v>
      </c>
      <c r="K1223" s="3" t="s">
        <v>8258</v>
      </c>
      <c r="L1223" s="3" t="s">
        <v>8255</v>
      </c>
      <c r="M1223" s="26" t="s">
        <v>13873</v>
      </c>
      <c r="N1223"/>
      <c r="O1223" s="3" t="s">
        <v>78</v>
      </c>
      <c r="P1223" s="34">
        <v>191.84</v>
      </c>
      <c r="Q1223" s="34">
        <v>499.75</v>
      </c>
      <c r="R1223" s="34">
        <v>-307.91000000000003</v>
      </c>
      <c r="S1223" s="36">
        <v>-0.62</v>
      </c>
      <c r="T1223" s="34" t="s">
        <v>78</v>
      </c>
      <c r="U1223" s="34" t="s">
        <v>78</v>
      </c>
      <c r="V1223" s="34" t="s">
        <v>78</v>
      </c>
      <c r="W1223" s="34" t="s">
        <v>78</v>
      </c>
      <c r="X1223" s="36" t="s">
        <v>78</v>
      </c>
      <c r="Y1223" s="3" t="str">
        <f>IFERROR(VLOOKUP(A1223,'Pivot price tier'!$C$8:$L$2245,10,0),"")</f>
        <v/>
      </c>
      <c r="Z1223" s="3" t="str">
        <f>IFERROR(VLOOKUP(A1223,'Pivot price tier by size'!$D$8:$M$2466,10,0),"")</f>
        <v/>
      </c>
      <c r="AA1223" s="3" t="str">
        <f>IFERROR(VLOOKUP(A1223,'Pivot category'!$B$8:$I$2191,8,0),"")</f>
        <v/>
      </c>
      <c r="AB1223" s="3" t="str">
        <f t="shared" si="19"/>
        <v>Bottom 5%</v>
      </c>
      <c r="AC1223"/>
      <c r="AD1223" s="3" t="s">
        <v>16450</v>
      </c>
      <c r="AE1223" s="3" t="s">
        <v>14103</v>
      </c>
    </row>
    <row r="1224" spans="1:31" hidden="1" x14ac:dyDescent="0.25">
      <c r="A1224" t="s">
        <v>14480</v>
      </c>
      <c r="B1224" t="s">
        <v>14754</v>
      </c>
      <c r="C1224" s="3" t="s">
        <v>32</v>
      </c>
      <c r="D1224" s="3" t="s">
        <v>2911</v>
      </c>
      <c r="E1224" s="3" t="s">
        <v>5150</v>
      </c>
      <c r="F1224" s="3">
        <v>5000</v>
      </c>
      <c r="G1224" s="34">
        <v>21.8</v>
      </c>
      <c r="H1224" s="3" t="s">
        <v>12622</v>
      </c>
      <c r="I1224" s="3" t="s">
        <v>21</v>
      </c>
      <c r="J1224" s="3" t="s">
        <v>8256</v>
      </c>
      <c r="K1224" s="3" t="s">
        <v>8260</v>
      </c>
      <c r="L1224" s="3" t="s">
        <v>8257</v>
      </c>
      <c r="M1224" s="26">
        <v>45778</v>
      </c>
      <c r="N1224"/>
      <c r="O1224" s="3" t="s">
        <v>78</v>
      </c>
      <c r="P1224" s="34">
        <v>130.80000000000001</v>
      </c>
      <c r="Q1224" s="34"/>
      <c r="R1224" s="34">
        <v>130.80000000000001</v>
      </c>
      <c r="T1224" s="34" t="s">
        <v>78</v>
      </c>
      <c r="U1224" s="34">
        <v>0</v>
      </c>
      <c r="V1224" s="34">
        <v>130.80000000000001</v>
      </c>
      <c r="W1224" s="34">
        <v>-130.80000000000001</v>
      </c>
      <c r="X1224" s="36">
        <v>-1</v>
      </c>
      <c r="Y1224" s="3" t="str">
        <f>IFERROR(VLOOKUP(A1224,'Pivot price tier'!$C$8:$L$2245,10,0),"")</f>
        <v/>
      </c>
      <c r="Z1224" s="3" t="str">
        <f>IFERROR(VLOOKUP(A1224,'Pivot price tier by size'!$D$8:$M$2466,10,0),"")</f>
        <v/>
      </c>
      <c r="AA1224" s="3" t="str">
        <f>IFERROR(VLOOKUP(A1224,'Pivot category'!$B$8:$I$2191,8,0),"")</f>
        <v/>
      </c>
      <c r="AB1224" s="3" t="str">
        <f t="shared" si="19"/>
        <v>Bottom 5%</v>
      </c>
      <c r="AC1224"/>
      <c r="AD1224" s="3" t="s">
        <v>11234</v>
      </c>
      <c r="AE1224" s="3" t="s">
        <v>14112</v>
      </c>
    </row>
    <row r="1225" spans="1:31" hidden="1" x14ac:dyDescent="0.25">
      <c r="A1225" t="s">
        <v>7544</v>
      </c>
      <c r="B1225" t="s">
        <v>618</v>
      </c>
      <c r="C1225" s="3" t="s">
        <v>36</v>
      </c>
      <c r="D1225" s="3" t="s">
        <v>2913</v>
      </c>
      <c r="E1225" s="3">
        <v>0</v>
      </c>
      <c r="F1225" s="3">
        <v>4000</v>
      </c>
      <c r="G1225" s="34">
        <v>49.99</v>
      </c>
      <c r="H1225" s="3" t="s">
        <v>29</v>
      </c>
      <c r="I1225" s="3" t="s">
        <v>23</v>
      </c>
      <c r="J1225" s="3" t="s">
        <v>8261</v>
      </c>
      <c r="K1225" s="3" t="s">
        <v>8260</v>
      </c>
      <c r="L1225" s="3" t="s">
        <v>68</v>
      </c>
      <c r="M1225" s="26" t="s">
        <v>13873</v>
      </c>
      <c r="N1225"/>
      <c r="O1225" s="3">
        <v>22</v>
      </c>
      <c r="P1225" s="34">
        <v>23945.21</v>
      </c>
      <c r="Q1225" s="34">
        <v>17472.5</v>
      </c>
      <c r="R1225" s="34">
        <v>6472.71</v>
      </c>
      <c r="S1225" s="36">
        <v>0.37</v>
      </c>
      <c r="T1225" s="34">
        <v>1088.4186363636363</v>
      </c>
      <c r="U1225" s="34">
        <v>134623.07</v>
      </c>
      <c r="V1225" s="34">
        <v>187207.47</v>
      </c>
      <c r="W1225" s="34">
        <v>-52584.4</v>
      </c>
      <c r="X1225" s="36">
        <v>-0.28000000000000003</v>
      </c>
      <c r="Y1225" s="3" t="str">
        <f>IFERROR(VLOOKUP(A1225,'Pivot price tier'!$C$8:$L$2245,10,0),"")</f>
        <v/>
      </c>
      <c r="Z1225" s="3" t="str">
        <f>IFERROR(VLOOKUP(A1225,'Pivot price tier by size'!$D$8:$M$2466,10,0),"")</f>
        <v/>
      </c>
      <c r="AA1225" s="3" t="str">
        <f>IFERROR(VLOOKUP(A1225,'Pivot category'!$B$8:$I$2191,8,0),"")</f>
        <v/>
      </c>
      <c r="AB1225" s="3" t="str">
        <f t="shared" si="19"/>
        <v>Bottom 5%</v>
      </c>
      <c r="AC1225"/>
      <c r="AD1225" s="3" t="s">
        <v>11231</v>
      </c>
      <c r="AE1225" s="3" t="s">
        <v>16480</v>
      </c>
    </row>
    <row r="1226" spans="1:31" x14ac:dyDescent="0.25">
      <c r="A1226" t="s">
        <v>12137</v>
      </c>
      <c r="B1226" t="s">
        <v>12138</v>
      </c>
      <c r="C1226" s="3" t="s">
        <v>32</v>
      </c>
      <c r="D1226" s="3" t="s">
        <v>11990</v>
      </c>
      <c r="E1226" s="3" t="s">
        <v>5150</v>
      </c>
      <c r="F1226" s="3">
        <v>70000</v>
      </c>
      <c r="G1226" s="34">
        <v>39.99</v>
      </c>
      <c r="H1226" s="3" t="s">
        <v>25</v>
      </c>
      <c r="I1226" s="3" t="s">
        <v>23</v>
      </c>
      <c r="J1226" s="3" t="s">
        <v>8251</v>
      </c>
      <c r="K1226" s="3" t="s">
        <v>8252</v>
      </c>
      <c r="L1226" s="3" t="s">
        <v>68</v>
      </c>
      <c r="M1226" s="26">
        <v>45231</v>
      </c>
      <c r="N1226"/>
      <c r="O1226" s="3">
        <v>57</v>
      </c>
      <c r="P1226" s="34">
        <v>32995.25</v>
      </c>
      <c r="Q1226" s="34">
        <v>33279.160000000003</v>
      </c>
      <c r="R1226" s="34">
        <v>-283.91000000000003</v>
      </c>
      <c r="S1226" s="36">
        <v>-0.01</v>
      </c>
      <c r="T1226" s="34">
        <v>578.86403508771934</v>
      </c>
      <c r="U1226" s="34">
        <v>53301.97</v>
      </c>
      <c r="V1226" s="34">
        <v>35782.550000000003</v>
      </c>
      <c r="W1226" s="34">
        <v>17519.419999999998</v>
      </c>
      <c r="X1226" s="36">
        <v>0.49</v>
      </c>
      <c r="Y1226" s="3" t="str">
        <f>IFERROR(VLOOKUP(A1226,'Pivot price tier'!$C$8:$L$2245,10,0),"")</f>
        <v xml:space="preserve"> </v>
      </c>
      <c r="Z1226" s="3" t="str">
        <f>IFERROR(VLOOKUP(A1226,'Pivot price tier by size'!$D$8:$M$2466,10,0),"")</f>
        <v xml:space="preserve"> </v>
      </c>
      <c r="AA1226" s="3" t="str">
        <f>IFERROR(VLOOKUP(A1226,'Pivot category'!$B$8:$I$2191,8,0),"")</f>
        <v>X</v>
      </c>
      <c r="AB1226" s="3" t="str">
        <f t="shared" si="19"/>
        <v>Bottom 5%</v>
      </c>
      <c r="AC1226"/>
      <c r="AD1226" s="3" t="s">
        <v>16451</v>
      </c>
      <c r="AE1226" s="3" t="s">
        <v>14107</v>
      </c>
    </row>
    <row r="1227" spans="1:31" x14ac:dyDescent="0.25">
      <c r="A1227" t="s">
        <v>5888</v>
      </c>
      <c r="B1227" t="s">
        <v>1107</v>
      </c>
      <c r="C1227" s="3" t="s">
        <v>32</v>
      </c>
      <c r="D1227" s="3" t="s">
        <v>3451</v>
      </c>
      <c r="E1227" s="3" t="s">
        <v>5150</v>
      </c>
      <c r="F1227" s="3">
        <v>1000</v>
      </c>
      <c r="G1227" s="34">
        <v>22.99</v>
      </c>
      <c r="H1227" s="3" t="s">
        <v>26</v>
      </c>
      <c r="I1227" s="3" t="s">
        <v>21</v>
      </c>
      <c r="J1227" s="3" t="s">
        <v>8251</v>
      </c>
      <c r="K1227" s="3" t="s">
        <v>8252</v>
      </c>
      <c r="L1227" s="3" t="s">
        <v>68</v>
      </c>
      <c r="M1227" s="26" t="s">
        <v>13873</v>
      </c>
      <c r="N1227"/>
      <c r="O1227" s="3">
        <v>56</v>
      </c>
      <c r="P1227" s="34">
        <v>21518.639999999999</v>
      </c>
      <c r="Q1227" s="34">
        <v>21659.54</v>
      </c>
      <c r="R1227" s="34">
        <v>-140.9</v>
      </c>
      <c r="S1227" s="36">
        <v>-0.01</v>
      </c>
      <c r="T1227" s="34">
        <v>384.26142857142855</v>
      </c>
      <c r="U1227" s="34">
        <v>8621.25</v>
      </c>
      <c r="V1227" s="34">
        <v>10211.530000000001</v>
      </c>
      <c r="W1227" s="34">
        <v>-1590.28</v>
      </c>
      <c r="X1227" s="36">
        <v>-0.16</v>
      </c>
      <c r="Y1227" s="3" t="str">
        <f>IFERROR(VLOOKUP(A1227,'Pivot price tier'!$C$8:$L$2245,10,0),"")</f>
        <v xml:space="preserve"> </v>
      </c>
      <c r="Z1227" s="3" t="str">
        <f>IFERROR(VLOOKUP(A1227,'Pivot price tier by size'!$D$8:$M$2466,10,0),"")</f>
        <v xml:space="preserve"> </v>
      </c>
      <c r="AA1227" s="3" t="str">
        <f>IFERROR(VLOOKUP(A1227,'Pivot category'!$B$8:$I$2191,8,0),"")</f>
        <v>X</v>
      </c>
      <c r="AB1227" s="3" t="str">
        <f t="shared" si="19"/>
        <v>Bottom 5%</v>
      </c>
      <c r="AC1227"/>
      <c r="AD1227" s="3" t="s">
        <v>16451</v>
      </c>
      <c r="AE1227" s="3" t="s">
        <v>14096</v>
      </c>
    </row>
    <row r="1228" spans="1:31" x14ac:dyDescent="0.25">
      <c r="A1228" t="s">
        <v>8503</v>
      </c>
      <c r="B1228" t="s">
        <v>8502</v>
      </c>
      <c r="C1228" s="3" t="s">
        <v>32</v>
      </c>
      <c r="D1228" s="3" t="s">
        <v>8301</v>
      </c>
      <c r="E1228" s="3">
        <v>0</v>
      </c>
      <c r="F1228" s="3">
        <v>7000</v>
      </c>
      <c r="G1228" s="34">
        <v>58.99</v>
      </c>
      <c r="H1228" s="3" t="s">
        <v>27</v>
      </c>
      <c r="I1228" s="3" t="s">
        <v>15</v>
      </c>
      <c r="J1228" s="3" t="s">
        <v>8251</v>
      </c>
      <c r="K1228" s="3" t="s">
        <v>8252</v>
      </c>
      <c r="L1228" s="3" t="s">
        <v>68</v>
      </c>
      <c r="M1228" s="26" t="s">
        <v>13873</v>
      </c>
      <c r="N1228"/>
      <c r="O1228" s="3">
        <v>53</v>
      </c>
      <c r="P1228" s="34">
        <v>37856.230000000003</v>
      </c>
      <c r="Q1228" s="34">
        <v>46367.67</v>
      </c>
      <c r="R1228" s="34">
        <v>-8511.44</v>
      </c>
      <c r="S1228" s="36">
        <v>-0.18</v>
      </c>
      <c r="T1228" s="34">
        <v>714.26849056603783</v>
      </c>
      <c r="U1228" s="34">
        <v>20246.400000000001</v>
      </c>
      <c r="V1228" s="34">
        <v>33014.080000000002</v>
      </c>
      <c r="W1228" s="34">
        <v>-12767.68</v>
      </c>
      <c r="X1228" s="36">
        <v>-0.39</v>
      </c>
      <c r="Y1228" s="3" t="str">
        <f>IFERROR(VLOOKUP(A1228,'Pivot price tier'!$C$8:$L$2245,10,0),"")</f>
        <v xml:space="preserve"> </v>
      </c>
      <c r="Z1228" s="3" t="str">
        <f>IFERROR(VLOOKUP(A1228,'Pivot price tier by size'!$D$8:$M$2466,10,0),"")</f>
        <v xml:space="preserve"> </v>
      </c>
      <c r="AA1228" s="3" t="str">
        <f>IFERROR(VLOOKUP(A1228,'Pivot category'!$B$8:$I$2191,8,0),"")</f>
        <v>X</v>
      </c>
      <c r="AB1228" s="3" t="str">
        <f t="shared" si="19"/>
        <v>Bottom 5%</v>
      </c>
      <c r="AC1228"/>
      <c r="AD1228" s="3" t="s">
        <v>16449</v>
      </c>
      <c r="AE1228" s="3" t="s">
        <v>14130</v>
      </c>
    </row>
    <row r="1229" spans="1:31" x14ac:dyDescent="0.25">
      <c r="A1229" t="s">
        <v>12141</v>
      </c>
      <c r="B1229" t="s">
        <v>12142</v>
      </c>
      <c r="C1229" s="3" t="s">
        <v>32</v>
      </c>
      <c r="D1229" s="3" t="s">
        <v>11997</v>
      </c>
      <c r="E1229" s="3" t="s">
        <v>5150</v>
      </c>
      <c r="F1229" s="3">
        <v>70000</v>
      </c>
      <c r="G1229" s="34">
        <v>99.99</v>
      </c>
      <c r="H1229" s="3" t="s">
        <v>27</v>
      </c>
      <c r="I1229" s="3" t="s">
        <v>15</v>
      </c>
      <c r="J1229" s="3" t="s">
        <v>8251</v>
      </c>
      <c r="K1229" s="3" t="s">
        <v>8252</v>
      </c>
      <c r="L1229" s="3" t="s">
        <v>68</v>
      </c>
      <c r="M1229" s="26">
        <v>45231</v>
      </c>
      <c r="N1229"/>
      <c r="O1229" s="3">
        <v>31</v>
      </c>
      <c r="P1229" s="34">
        <v>26277.25</v>
      </c>
      <c r="Q1229" s="34">
        <v>20537.87</v>
      </c>
      <c r="R1229" s="34">
        <v>5739.38</v>
      </c>
      <c r="S1229" s="36">
        <v>0.28000000000000003</v>
      </c>
      <c r="T1229" s="34">
        <v>847.65322580645159</v>
      </c>
      <c r="U1229" s="34">
        <v>10448.91</v>
      </c>
      <c r="V1229" s="34">
        <v>13688.62</v>
      </c>
      <c r="W1229" s="34">
        <v>-3239.71</v>
      </c>
      <c r="X1229" s="36">
        <v>-0.24</v>
      </c>
      <c r="Y1229" s="3" t="str">
        <f>IFERROR(VLOOKUP(A1229,'Pivot price tier'!$C$8:$L$2245,10,0),"")</f>
        <v xml:space="preserve"> </v>
      </c>
      <c r="Z1229" s="3" t="str">
        <f>IFERROR(VLOOKUP(A1229,'Pivot price tier by size'!$D$8:$M$2466,10,0),"")</f>
        <v xml:space="preserve"> </v>
      </c>
      <c r="AA1229" s="3" t="str">
        <f>IFERROR(VLOOKUP(A1229,'Pivot category'!$B$8:$I$2191,8,0),"")</f>
        <v>X</v>
      </c>
      <c r="AB1229" s="3" t="str">
        <f t="shared" si="19"/>
        <v>Bottom 5%</v>
      </c>
      <c r="AC1229"/>
      <c r="AD1229" s="3" t="s">
        <v>16449</v>
      </c>
      <c r="AE1229" s="3" t="s">
        <v>14130</v>
      </c>
    </row>
    <row r="1230" spans="1:31" hidden="1" x14ac:dyDescent="0.25">
      <c r="A1230" t="s">
        <v>15838</v>
      </c>
      <c r="B1230" t="s">
        <v>15839</v>
      </c>
      <c r="C1230" s="3" t="s">
        <v>32</v>
      </c>
      <c r="D1230" s="3" t="s">
        <v>15280</v>
      </c>
      <c r="E1230" s="3" t="s">
        <v>5150</v>
      </c>
      <c r="F1230" s="3">
        <v>70000</v>
      </c>
      <c r="G1230" s="34">
        <v>29.99</v>
      </c>
      <c r="H1230" s="3" t="s">
        <v>27</v>
      </c>
      <c r="I1230" s="3" t="s">
        <v>23</v>
      </c>
      <c r="J1230" s="3" t="s">
        <v>8256</v>
      </c>
      <c r="K1230" s="3" t="s">
        <v>8258</v>
      </c>
      <c r="L1230" s="3" t="s">
        <v>68</v>
      </c>
      <c r="M1230" s="26">
        <v>45845</v>
      </c>
      <c r="N1230"/>
      <c r="O1230" s="3">
        <v>0</v>
      </c>
      <c r="P1230" s="34">
        <v>4648.8999999999996</v>
      </c>
      <c r="Q1230" s="34"/>
      <c r="R1230" s="34">
        <v>4648.8999999999996</v>
      </c>
      <c r="T1230" s="34" t="s">
        <v>78</v>
      </c>
      <c r="U1230" s="34">
        <v>5374.88</v>
      </c>
      <c r="V1230" s="34">
        <v>0</v>
      </c>
      <c r="W1230" s="34">
        <v>5374.88</v>
      </c>
      <c r="X1230" s="36">
        <v>0</v>
      </c>
      <c r="Y1230" s="3" t="str">
        <f>IFERROR(VLOOKUP(A1230,'Pivot price tier'!$C$8:$L$2245,10,0),"")</f>
        <v/>
      </c>
      <c r="Z1230" s="3" t="str">
        <f>IFERROR(VLOOKUP(A1230,'Pivot price tier by size'!$D$8:$M$2466,10,0),"")</f>
        <v/>
      </c>
      <c r="AA1230" s="3" t="str">
        <f>IFERROR(VLOOKUP(A1230,'Pivot category'!$B$8:$I$2191,8,0),"")</f>
        <v/>
      </c>
      <c r="AB1230" s="3" t="str">
        <f t="shared" si="19"/>
        <v>Bottom 5%</v>
      </c>
      <c r="AC1230"/>
      <c r="AD1230" s="3" t="s">
        <v>16456</v>
      </c>
      <c r="AE1230" s="3" t="s">
        <v>14099</v>
      </c>
    </row>
    <row r="1231" spans="1:31" hidden="1" x14ac:dyDescent="0.25">
      <c r="A1231" t="s">
        <v>10848</v>
      </c>
      <c r="B1231" t="s">
        <v>10849</v>
      </c>
      <c r="C1231" s="3" t="s">
        <v>36</v>
      </c>
      <c r="D1231" s="3" t="s">
        <v>10196</v>
      </c>
      <c r="E1231" s="3" t="s">
        <v>5150</v>
      </c>
      <c r="F1231" s="3">
        <v>10000</v>
      </c>
      <c r="G1231" s="34">
        <v>8.49</v>
      </c>
      <c r="H1231" s="3" t="s">
        <v>28</v>
      </c>
      <c r="I1231" s="3" t="s">
        <v>13</v>
      </c>
      <c r="J1231" s="3" t="s">
        <v>8256</v>
      </c>
      <c r="K1231" s="3" t="s">
        <v>8260</v>
      </c>
      <c r="L1231" s="3" t="s">
        <v>8254</v>
      </c>
      <c r="M1231" s="26" t="s">
        <v>13873</v>
      </c>
      <c r="N1231"/>
      <c r="O1231" s="3" t="s">
        <v>78</v>
      </c>
      <c r="P1231" s="34"/>
      <c r="Q1231" s="34">
        <v>8.49</v>
      </c>
      <c r="R1231" s="34">
        <v>-8.49</v>
      </c>
      <c r="S1231" s="36">
        <v>-1</v>
      </c>
      <c r="T1231" s="34" t="s">
        <v>78</v>
      </c>
      <c r="U1231" s="34" t="s">
        <v>78</v>
      </c>
      <c r="V1231" s="34" t="s">
        <v>78</v>
      </c>
      <c r="W1231" s="34" t="s">
        <v>78</v>
      </c>
      <c r="X1231" s="36" t="s">
        <v>78</v>
      </c>
      <c r="Y1231" s="3" t="str">
        <f>IFERROR(VLOOKUP(A1231,'Pivot price tier'!$C$8:$L$2245,10,0),"")</f>
        <v/>
      </c>
      <c r="Z1231" s="3" t="str">
        <f>IFERROR(VLOOKUP(A1231,'Pivot price tier by size'!$D$8:$M$2466,10,0),"")</f>
        <v/>
      </c>
      <c r="AA1231" s="3" t="str">
        <f>IFERROR(VLOOKUP(A1231,'Pivot category'!$B$8:$I$2191,8,0),"")</f>
        <v/>
      </c>
      <c r="AB1231" s="3" t="str">
        <f t="shared" si="19"/>
        <v>Bottom 5%</v>
      </c>
      <c r="AC1231"/>
      <c r="AD1231" s="3" t="s">
        <v>16559</v>
      </c>
      <c r="AE1231" s="3" t="s">
        <v>16560</v>
      </c>
    </row>
    <row r="1232" spans="1:31" hidden="1" x14ac:dyDescent="0.25">
      <c r="A1232" t="s">
        <v>14755</v>
      </c>
      <c r="B1232" t="s">
        <v>14756</v>
      </c>
      <c r="C1232" s="3" t="s">
        <v>32</v>
      </c>
      <c r="D1232" s="3" t="s">
        <v>14627</v>
      </c>
      <c r="E1232" s="3" t="s">
        <v>5150</v>
      </c>
      <c r="F1232" s="3">
        <v>70000</v>
      </c>
      <c r="G1232" s="34">
        <v>44.99</v>
      </c>
      <c r="H1232" s="3" t="s">
        <v>12</v>
      </c>
      <c r="I1232" s="3" t="s">
        <v>23</v>
      </c>
      <c r="J1232" s="3" t="s">
        <v>8251</v>
      </c>
      <c r="K1232" s="3" t="s">
        <v>8252</v>
      </c>
      <c r="L1232" s="3" t="s">
        <v>68</v>
      </c>
      <c r="M1232" s="26">
        <v>45778</v>
      </c>
      <c r="N1232"/>
      <c r="O1232" s="3">
        <v>34</v>
      </c>
      <c r="P1232" s="34">
        <v>20740.09</v>
      </c>
      <c r="Q1232" s="34"/>
      <c r="R1232" s="34">
        <v>20740.09</v>
      </c>
      <c r="T1232" s="34">
        <v>610.00264705882353</v>
      </c>
      <c r="U1232" s="34">
        <v>1137.72</v>
      </c>
      <c r="V1232" s="34">
        <v>0</v>
      </c>
      <c r="W1232" s="34">
        <v>1137.72</v>
      </c>
      <c r="X1232" s="36">
        <v>0</v>
      </c>
      <c r="Y1232" s="3" t="str">
        <f>IFERROR(VLOOKUP(A1232,'Pivot price tier'!$C$8:$L$2245,10,0),"")</f>
        <v xml:space="preserve"> </v>
      </c>
      <c r="Z1232" s="3" t="str">
        <f>IFERROR(VLOOKUP(A1232,'Pivot price tier by size'!$D$8:$M$2466,10,0),"")</f>
        <v xml:space="preserve"> </v>
      </c>
      <c r="AA1232" s="3" t="str">
        <f>IFERROR(VLOOKUP(A1232,'Pivot category'!$B$8:$I$2191,8,0),"")</f>
        <v>X</v>
      </c>
      <c r="AB1232" s="3" t="str">
        <f t="shared" si="19"/>
        <v>Bottom 5%</v>
      </c>
      <c r="AC1232"/>
      <c r="AD1232" s="3" t="s">
        <v>11234</v>
      </c>
      <c r="AE1232" s="3" t="s">
        <v>14101</v>
      </c>
    </row>
    <row r="1233" spans="1:31" hidden="1" x14ac:dyDescent="0.25">
      <c r="A1233" t="s">
        <v>14757</v>
      </c>
      <c r="B1233" t="s">
        <v>14758</v>
      </c>
      <c r="C1233" s="3" t="s">
        <v>32</v>
      </c>
      <c r="D1233" s="3" t="s">
        <v>14628</v>
      </c>
      <c r="E1233" s="3" t="s">
        <v>5150</v>
      </c>
      <c r="F1233" s="3">
        <v>70000</v>
      </c>
      <c r="G1233" s="34">
        <v>44.99</v>
      </c>
      <c r="H1233" s="3" t="s">
        <v>12</v>
      </c>
      <c r="I1233" s="3" t="s">
        <v>23</v>
      </c>
      <c r="J1233" s="3" t="s">
        <v>8251</v>
      </c>
      <c r="K1233" s="3" t="s">
        <v>8252</v>
      </c>
      <c r="L1233" s="3" t="s">
        <v>68</v>
      </c>
      <c r="M1233" s="26">
        <v>45778</v>
      </c>
      <c r="N1233"/>
      <c r="O1233" s="3">
        <v>30</v>
      </c>
      <c r="P1233" s="34">
        <v>12578.04</v>
      </c>
      <c r="Q1233" s="34"/>
      <c r="R1233" s="34">
        <v>12578.04</v>
      </c>
      <c r="T1233" s="34">
        <v>419.26800000000003</v>
      </c>
      <c r="U1233" s="34">
        <v>2097.48</v>
      </c>
      <c r="V1233" s="34">
        <v>0</v>
      </c>
      <c r="W1233" s="34">
        <v>2097.48</v>
      </c>
      <c r="X1233" s="36">
        <v>0</v>
      </c>
      <c r="Y1233" s="3" t="str">
        <f>IFERROR(VLOOKUP(A1233,'Pivot price tier'!$C$8:$L$2245,10,0),"")</f>
        <v>X</v>
      </c>
      <c r="Z1233" s="3" t="str">
        <f>IFERROR(VLOOKUP(A1233,'Pivot price tier by size'!$D$8:$M$2466,10,0),"")</f>
        <v xml:space="preserve"> </v>
      </c>
      <c r="AA1233" s="3" t="str">
        <f>IFERROR(VLOOKUP(A1233,'Pivot category'!$B$8:$I$2191,8,0),"")</f>
        <v>X</v>
      </c>
      <c r="AB1233" s="3" t="str">
        <f t="shared" si="19"/>
        <v>Bottom 5%</v>
      </c>
      <c r="AC1233"/>
      <c r="AD1233" s="3" t="s">
        <v>16449</v>
      </c>
      <c r="AE1233" s="3" t="s">
        <v>14101</v>
      </c>
    </row>
    <row r="1234" spans="1:31" hidden="1" x14ac:dyDescent="0.25">
      <c r="A1234" t="s">
        <v>9126</v>
      </c>
      <c r="B1234" t="s">
        <v>9125</v>
      </c>
      <c r="C1234" s="3" t="s">
        <v>32</v>
      </c>
      <c r="D1234" s="3" t="s">
        <v>8777</v>
      </c>
      <c r="E1234" s="3" t="s">
        <v>5151</v>
      </c>
      <c r="F1234" s="3">
        <v>10000</v>
      </c>
      <c r="G1234" s="34">
        <v>110.39</v>
      </c>
      <c r="H1234" s="3" t="s">
        <v>12619</v>
      </c>
      <c r="I1234" s="3" t="s">
        <v>74</v>
      </c>
      <c r="J1234" s="3" t="s">
        <v>8256</v>
      </c>
      <c r="K1234" s="3" t="s">
        <v>8260</v>
      </c>
      <c r="L1234" s="3" t="s">
        <v>8255</v>
      </c>
      <c r="M1234" s="26" t="s">
        <v>13873</v>
      </c>
      <c r="N1234"/>
      <c r="O1234" s="3">
        <v>1</v>
      </c>
      <c r="P1234" s="34">
        <v>883.12</v>
      </c>
      <c r="Q1234" s="34">
        <v>110.39</v>
      </c>
      <c r="R1234" s="34">
        <v>772.73</v>
      </c>
      <c r="S1234" s="36">
        <v>7</v>
      </c>
      <c r="T1234" s="34">
        <v>883.12</v>
      </c>
      <c r="U1234" s="34">
        <v>0</v>
      </c>
      <c r="V1234" s="34">
        <v>1103.9000000000001</v>
      </c>
      <c r="W1234" s="34">
        <v>-1103.9000000000001</v>
      </c>
      <c r="X1234" s="36">
        <v>-1</v>
      </c>
      <c r="Y1234" s="3" t="str">
        <f>IFERROR(VLOOKUP(A1234,'Pivot price tier'!$C$8:$L$2245,10,0),"")</f>
        <v/>
      </c>
      <c r="Z1234" s="3" t="str">
        <f>IFERROR(VLOOKUP(A1234,'Pivot price tier by size'!$D$8:$M$2466,10,0),"")</f>
        <v/>
      </c>
      <c r="AA1234" s="3" t="str">
        <f>IFERROR(VLOOKUP(A1234,'Pivot category'!$B$8:$I$2191,8,0),"")</f>
        <v/>
      </c>
      <c r="AB1234" s="3" t="str">
        <f t="shared" si="19"/>
        <v>Bottom 5%</v>
      </c>
      <c r="AC1234"/>
      <c r="AD1234" s="3" t="s">
        <v>16449</v>
      </c>
      <c r="AE1234" s="3" t="s">
        <v>14106</v>
      </c>
    </row>
    <row r="1235" spans="1:31" hidden="1" x14ac:dyDescent="0.25">
      <c r="A1235" t="s">
        <v>10097</v>
      </c>
      <c r="B1235" t="s">
        <v>10098</v>
      </c>
      <c r="C1235" s="3" t="s">
        <v>32</v>
      </c>
      <c r="D1235" s="3" t="s">
        <v>8778</v>
      </c>
      <c r="E1235" s="3" t="s">
        <v>5198</v>
      </c>
      <c r="F1235" s="3">
        <v>10000</v>
      </c>
      <c r="G1235" s="34">
        <v>59.99</v>
      </c>
      <c r="H1235" s="3" t="s">
        <v>12619</v>
      </c>
      <c r="I1235" s="3" t="s">
        <v>15</v>
      </c>
      <c r="J1235" s="3" t="s">
        <v>8256</v>
      </c>
      <c r="K1235" s="3" t="s">
        <v>8260</v>
      </c>
      <c r="L1235" s="3" t="s">
        <v>8255</v>
      </c>
      <c r="M1235" s="26" t="s">
        <v>13873</v>
      </c>
      <c r="N1235"/>
      <c r="O1235" s="3">
        <v>1</v>
      </c>
      <c r="P1235" s="34">
        <v>179.97</v>
      </c>
      <c r="Q1235" s="34">
        <v>299.95</v>
      </c>
      <c r="R1235" s="34">
        <v>-119.98</v>
      </c>
      <c r="S1235" s="36">
        <v>-0.4</v>
      </c>
      <c r="T1235" s="34">
        <v>179.97</v>
      </c>
      <c r="U1235" s="34">
        <v>0</v>
      </c>
      <c r="V1235" s="34">
        <v>1919.68</v>
      </c>
      <c r="W1235" s="34">
        <v>-1919.68</v>
      </c>
      <c r="X1235" s="36">
        <v>-1</v>
      </c>
      <c r="Y1235" s="3" t="str">
        <f>IFERROR(VLOOKUP(A1235,'Pivot price tier'!$C$8:$L$2245,10,0),"")</f>
        <v/>
      </c>
      <c r="Z1235" s="3" t="str">
        <f>IFERROR(VLOOKUP(A1235,'Pivot price tier by size'!$D$8:$M$2466,10,0),"")</f>
        <v/>
      </c>
      <c r="AA1235" s="3" t="str">
        <f>IFERROR(VLOOKUP(A1235,'Pivot category'!$B$8:$I$2191,8,0),"")</f>
        <v/>
      </c>
      <c r="AB1235" s="3" t="str">
        <f t="shared" si="19"/>
        <v>Bottom 5%</v>
      </c>
      <c r="AC1235"/>
      <c r="AD1235" s="3" t="s">
        <v>16449</v>
      </c>
      <c r="AE1235" s="3" t="s">
        <v>14106</v>
      </c>
    </row>
    <row r="1236" spans="1:31" hidden="1" x14ac:dyDescent="0.25">
      <c r="A1236" t="s">
        <v>9128</v>
      </c>
      <c r="B1236" t="s">
        <v>9127</v>
      </c>
      <c r="C1236" s="3" t="s">
        <v>32</v>
      </c>
      <c r="D1236" s="3" t="s">
        <v>8779</v>
      </c>
      <c r="E1236" s="3" t="s">
        <v>5151</v>
      </c>
      <c r="F1236" s="3">
        <v>10000</v>
      </c>
      <c r="G1236" s="34">
        <v>59.99</v>
      </c>
      <c r="H1236" s="3" t="s">
        <v>12619</v>
      </c>
      <c r="I1236" s="3" t="s">
        <v>15</v>
      </c>
      <c r="J1236" s="3" t="s">
        <v>8256</v>
      </c>
      <c r="K1236" s="3" t="s">
        <v>8260</v>
      </c>
      <c r="L1236" s="3" t="s">
        <v>8255</v>
      </c>
      <c r="M1236" s="26" t="s">
        <v>13873</v>
      </c>
      <c r="N1236"/>
      <c r="O1236" s="3">
        <v>1</v>
      </c>
      <c r="P1236" s="34">
        <v>239.96</v>
      </c>
      <c r="Q1236" s="34">
        <v>0</v>
      </c>
      <c r="R1236" s="34">
        <v>239.96</v>
      </c>
      <c r="T1236" s="34">
        <v>239.96</v>
      </c>
      <c r="U1236" s="34">
        <v>0</v>
      </c>
      <c r="V1236" s="34">
        <v>159.97999999999999</v>
      </c>
      <c r="W1236" s="34">
        <v>-159.97999999999999</v>
      </c>
      <c r="X1236" s="36">
        <v>-1</v>
      </c>
      <c r="Y1236" s="3" t="str">
        <f>IFERROR(VLOOKUP(A1236,'Pivot price tier'!$C$8:$L$2245,10,0),"")</f>
        <v/>
      </c>
      <c r="Z1236" s="3" t="str">
        <f>IFERROR(VLOOKUP(A1236,'Pivot price tier by size'!$D$8:$M$2466,10,0),"")</f>
        <v/>
      </c>
      <c r="AA1236" s="3" t="str">
        <f>IFERROR(VLOOKUP(A1236,'Pivot category'!$B$8:$I$2191,8,0),"")</f>
        <v/>
      </c>
      <c r="AB1236" s="3" t="str">
        <f t="shared" si="19"/>
        <v>Bottom 5%</v>
      </c>
      <c r="AC1236"/>
      <c r="AD1236" s="3" t="s">
        <v>16449</v>
      </c>
      <c r="AE1236" s="3" t="s">
        <v>14106</v>
      </c>
    </row>
    <row r="1237" spans="1:31" hidden="1" x14ac:dyDescent="0.25">
      <c r="A1237" t="s">
        <v>13342</v>
      </c>
      <c r="B1237" t="s">
        <v>13665</v>
      </c>
      <c r="C1237" s="3" t="s">
        <v>36</v>
      </c>
      <c r="D1237" s="3" t="s">
        <v>4909</v>
      </c>
      <c r="E1237" s="3" t="s">
        <v>5150</v>
      </c>
      <c r="F1237" s="3">
        <v>4000</v>
      </c>
      <c r="G1237" s="34">
        <v>6.29</v>
      </c>
      <c r="H1237" s="3" t="s">
        <v>26</v>
      </c>
      <c r="I1237" s="3" t="s">
        <v>13</v>
      </c>
      <c r="J1237" s="3" t="s">
        <v>8253</v>
      </c>
      <c r="K1237" s="3" t="s">
        <v>8260</v>
      </c>
      <c r="L1237" s="3" t="s">
        <v>8257</v>
      </c>
      <c r="M1237" s="26">
        <v>45597</v>
      </c>
      <c r="N1237"/>
      <c r="O1237" s="3" t="s">
        <v>78</v>
      </c>
      <c r="P1237" s="34"/>
      <c r="Q1237" s="34">
        <v>18.87</v>
      </c>
      <c r="R1237" s="34">
        <v>-18.87</v>
      </c>
      <c r="S1237" s="36">
        <v>-1</v>
      </c>
      <c r="T1237" s="34" t="s">
        <v>78</v>
      </c>
      <c r="U1237" s="34">
        <v>0</v>
      </c>
      <c r="V1237" s="34">
        <v>301.92</v>
      </c>
      <c r="W1237" s="34">
        <v>-301.92</v>
      </c>
      <c r="X1237" s="36">
        <v>-1</v>
      </c>
      <c r="Y1237" s="3" t="str">
        <f>IFERROR(VLOOKUP(A1237,'Pivot price tier'!$C$8:$L$2245,10,0),"")</f>
        <v/>
      </c>
      <c r="Z1237" s="3" t="str">
        <f>IFERROR(VLOOKUP(A1237,'Pivot price tier by size'!$D$8:$M$2466,10,0),"")</f>
        <v/>
      </c>
      <c r="AA1237" s="3" t="str">
        <f>IFERROR(VLOOKUP(A1237,'Pivot category'!$B$8:$I$2191,8,0),"")</f>
        <v/>
      </c>
      <c r="AB1237" s="3" t="str">
        <f t="shared" si="19"/>
        <v>Bottom 5%</v>
      </c>
      <c r="AC1237"/>
      <c r="AD1237" s="3" t="s">
        <v>16446</v>
      </c>
      <c r="AE1237" s="3" t="s">
        <v>14094</v>
      </c>
    </row>
    <row r="1238" spans="1:31" hidden="1" x14ac:dyDescent="0.25">
      <c r="A1238" t="s">
        <v>9878</v>
      </c>
      <c r="B1238" t="s">
        <v>9903</v>
      </c>
      <c r="C1238" s="3" t="s">
        <v>36</v>
      </c>
      <c r="D1238" s="3" t="s">
        <v>5196</v>
      </c>
      <c r="E1238" s="3" t="s">
        <v>5150</v>
      </c>
      <c r="F1238" s="3">
        <v>9000</v>
      </c>
      <c r="G1238" s="34">
        <v>10.19</v>
      </c>
      <c r="H1238" s="3" t="s">
        <v>12</v>
      </c>
      <c r="I1238" s="3" t="s">
        <v>17</v>
      </c>
      <c r="J1238" s="3" t="s">
        <v>8261</v>
      </c>
      <c r="K1238" s="3" t="s">
        <v>8260</v>
      </c>
      <c r="L1238" s="3" t="s">
        <v>8255</v>
      </c>
      <c r="M1238" s="26" t="s">
        <v>13873</v>
      </c>
      <c r="N1238"/>
      <c r="O1238" s="3">
        <v>1</v>
      </c>
      <c r="P1238" s="34"/>
      <c r="Q1238" s="34">
        <v>33.979999999999997</v>
      </c>
      <c r="R1238" s="34">
        <v>-33.979999999999997</v>
      </c>
      <c r="S1238" s="36">
        <v>-1</v>
      </c>
      <c r="T1238" s="34">
        <v>0</v>
      </c>
      <c r="U1238" s="34">
        <v>3502.97</v>
      </c>
      <c r="V1238" s="34">
        <v>6812.99</v>
      </c>
      <c r="W1238" s="34">
        <v>-3310.02</v>
      </c>
      <c r="X1238" s="36">
        <v>-0.49</v>
      </c>
      <c r="Y1238" s="3" t="str">
        <f>IFERROR(VLOOKUP(A1238,'Pivot price tier'!$C$8:$L$2245,10,0),"")</f>
        <v/>
      </c>
      <c r="Z1238" s="3" t="str">
        <f>IFERROR(VLOOKUP(A1238,'Pivot price tier by size'!$D$8:$M$2466,10,0),"")</f>
        <v/>
      </c>
      <c r="AA1238" s="3" t="str">
        <f>IFERROR(VLOOKUP(A1238,'Pivot category'!$B$8:$I$2191,8,0),"")</f>
        <v/>
      </c>
      <c r="AB1238" s="3" t="str">
        <f t="shared" si="19"/>
        <v>Bottom 5%</v>
      </c>
      <c r="AC1238"/>
      <c r="AD1238" s="3" t="s">
        <v>11231</v>
      </c>
      <c r="AE1238" s="3" t="s">
        <v>16507</v>
      </c>
    </row>
    <row r="1239" spans="1:31" hidden="1" x14ac:dyDescent="0.25">
      <c r="A1239" t="s">
        <v>11622</v>
      </c>
      <c r="B1239" t="s">
        <v>14759</v>
      </c>
      <c r="C1239" s="3" t="s">
        <v>36</v>
      </c>
      <c r="D1239" s="3" t="s">
        <v>9950</v>
      </c>
      <c r="E1239" s="3" t="s">
        <v>5150</v>
      </c>
      <c r="F1239" s="3">
        <v>10000</v>
      </c>
      <c r="G1239" s="34">
        <v>14.99</v>
      </c>
      <c r="H1239" s="3" t="s">
        <v>30</v>
      </c>
      <c r="I1239" s="3" t="s">
        <v>17</v>
      </c>
      <c r="J1239" s="3" t="s">
        <v>8261</v>
      </c>
      <c r="K1239" s="3" t="s">
        <v>8260</v>
      </c>
      <c r="L1239" s="3" t="s">
        <v>68</v>
      </c>
      <c r="M1239" s="26">
        <v>45778</v>
      </c>
      <c r="N1239"/>
      <c r="O1239" s="3" t="s">
        <v>78</v>
      </c>
      <c r="P1239" s="34">
        <v>461.64</v>
      </c>
      <c r="Q1239" s="34"/>
      <c r="R1239" s="34">
        <v>461.64</v>
      </c>
      <c r="T1239" s="34" t="s">
        <v>78</v>
      </c>
      <c r="U1239" s="34">
        <v>935.28</v>
      </c>
      <c r="V1239" s="34">
        <v>1044.3</v>
      </c>
      <c r="W1239" s="34">
        <v>-109.02</v>
      </c>
      <c r="X1239" s="36">
        <v>-0.1</v>
      </c>
      <c r="Y1239" s="3" t="str">
        <f>IFERROR(VLOOKUP(A1239,'Pivot price tier'!$C$8:$L$2245,10,0),"")</f>
        <v/>
      </c>
      <c r="Z1239" s="3" t="str">
        <f>IFERROR(VLOOKUP(A1239,'Pivot price tier by size'!$D$8:$M$2466,10,0),"")</f>
        <v/>
      </c>
      <c r="AA1239" s="3" t="str">
        <f>IFERROR(VLOOKUP(A1239,'Pivot category'!$B$8:$I$2191,8,0),"")</f>
        <v/>
      </c>
      <c r="AB1239" s="3" t="str">
        <f t="shared" si="19"/>
        <v>Bottom 5%</v>
      </c>
      <c r="AC1239"/>
      <c r="AD1239" s="3" t="s">
        <v>11231</v>
      </c>
      <c r="AE1239" s="3" t="s">
        <v>16507</v>
      </c>
    </row>
    <row r="1240" spans="1:31" hidden="1" x14ac:dyDescent="0.25">
      <c r="A1240" t="s">
        <v>9814</v>
      </c>
      <c r="B1240" t="s">
        <v>9815</v>
      </c>
      <c r="C1240" s="3" t="s">
        <v>36</v>
      </c>
      <c r="D1240" s="3" t="s">
        <v>5193</v>
      </c>
      <c r="E1240" s="3" t="s">
        <v>5150</v>
      </c>
      <c r="F1240" s="3">
        <v>9000</v>
      </c>
      <c r="G1240" s="34">
        <v>8.99</v>
      </c>
      <c r="H1240" s="3" t="s">
        <v>25</v>
      </c>
      <c r="I1240" s="3" t="s">
        <v>13</v>
      </c>
      <c r="J1240" s="3" t="s">
        <v>8251</v>
      </c>
      <c r="K1240" s="3" t="s">
        <v>8260</v>
      </c>
      <c r="L1240" s="3" t="s">
        <v>68</v>
      </c>
      <c r="M1240" s="26" t="s">
        <v>13873</v>
      </c>
      <c r="N1240"/>
      <c r="O1240" s="3">
        <v>9</v>
      </c>
      <c r="P1240" s="34">
        <v>1402.44</v>
      </c>
      <c r="Q1240" s="34">
        <v>481.45</v>
      </c>
      <c r="R1240" s="34">
        <v>920.99</v>
      </c>
      <c r="S1240" s="36">
        <v>1.91</v>
      </c>
      <c r="T1240" s="34">
        <v>155.82666666666668</v>
      </c>
      <c r="U1240" s="34">
        <v>21369.23</v>
      </c>
      <c r="V1240" s="34">
        <v>15050.89</v>
      </c>
      <c r="W1240" s="34">
        <v>6318.34</v>
      </c>
      <c r="X1240" s="36">
        <v>0.42</v>
      </c>
      <c r="Y1240" s="3" t="str">
        <f>IFERROR(VLOOKUP(A1240,'Pivot price tier'!$C$8:$L$2245,10,0),"")</f>
        <v/>
      </c>
      <c r="Z1240" s="3" t="str">
        <f>IFERROR(VLOOKUP(A1240,'Pivot price tier by size'!$D$8:$M$2466,10,0),"")</f>
        <v/>
      </c>
      <c r="AA1240" s="3" t="str">
        <f>IFERROR(VLOOKUP(A1240,'Pivot category'!$B$8:$I$2191,8,0),"")</f>
        <v/>
      </c>
      <c r="AB1240" s="3" t="str">
        <f t="shared" si="19"/>
        <v>Bottom 5%</v>
      </c>
      <c r="AC1240"/>
      <c r="AD1240" s="3" t="s">
        <v>11231</v>
      </c>
      <c r="AE1240" s="3" t="s">
        <v>16507</v>
      </c>
    </row>
    <row r="1241" spans="1:31" hidden="1" x14ac:dyDescent="0.25">
      <c r="A1241" t="s">
        <v>11623</v>
      </c>
      <c r="B1241" t="s">
        <v>11701</v>
      </c>
      <c r="C1241" s="3" t="s">
        <v>36</v>
      </c>
      <c r="D1241" s="3" t="s">
        <v>8416</v>
      </c>
      <c r="E1241" s="3" t="s">
        <v>5150</v>
      </c>
      <c r="F1241" s="3">
        <v>9000</v>
      </c>
      <c r="G1241" s="34">
        <v>13.99</v>
      </c>
      <c r="H1241" s="3" t="s">
        <v>27</v>
      </c>
      <c r="I1241" s="3" t="s">
        <v>17</v>
      </c>
      <c r="J1241" s="3" t="s">
        <v>8251</v>
      </c>
      <c r="K1241" s="3" t="s">
        <v>8260</v>
      </c>
      <c r="L1241" s="3" t="s">
        <v>68</v>
      </c>
      <c r="M1241" s="26">
        <v>45047</v>
      </c>
      <c r="N1241"/>
      <c r="O1241" s="3">
        <v>13</v>
      </c>
      <c r="P1241" s="34">
        <v>3791.29</v>
      </c>
      <c r="Q1241" s="34">
        <v>2613.1</v>
      </c>
      <c r="R1241" s="34">
        <v>1178.19</v>
      </c>
      <c r="S1241" s="36">
        <v>0.45</v>
      </c>
      <c r="T1241" s="34">
        <v>291.6376923076923</v>
      </c>
      <c r="U1241" s="34">
        <v>147790.35999999999</v>
      </c>
      <c r="V1241" s="34">
        <v>106206.43</v>
      </c>
      <c r="W1241" s="34">
        <v>41583.93</v>
      </c>
      <c r="X1241" s="36">
        <v>0.39</v>
      </c>
      <c r="Y1241" s="3" t="str">
        <f>IFERROR(VLOOKUP(A1241,'Pivot price tier'!$C$8:$L$2245,10,0),"")</f>
        <v/>
      </c>
      <c r="Z1241" s="3" t="str">
        <f>IFERROR(VLOOKUP(A1241,'Pivot price tier by size'!$D$8:$M$2466,10,0),"")</f>
        <v/>
      </c>
      <c r="AA1241" s="3" t="str">
        <f>IFERROR(VLOOKUP(A1241,'Pivot category'!$B$8:$I$2191,8,0),"")</f>
        <v/>
      </c>
      <c r="AB1241" s="3" t="str">
        <f t="shared" si="19"/>
        <v>Bottom 5%</v>
      </c>
      <c r="AC1241"/>
      <c r="AD1241" s="3" t="s">
        <v>11231</v>
      </c>
      <c r="AE1241" s="3" t="s">
        <v>16507</v>
      </c>
    </row>
    <row r="1242" spans="1:31" hidden="1" x14ac:dyDescent="0.25">
      <c r="A1242" t="s">
        <v>11120</v>
      </c>
      <c r="B1242" t="s">
        <v>11121</v>
      </c>
      <c r="C1242" s="3" t="s">
        <v>36</v>
      </c>
      <c r="D1242" s="3" t="s">
        <v>8418</v>
      </c>
      <c r="E1242" s="3" t="s">
        <v>5150</v>
      </c>
      <c r="F1242" s="3">
        <v>9000</v>
      </c>
      <c r="G1242" s="34">
        <v>5.69</v>
      </c>
      <c r="H1242" s="3" t="s">
        <v>12</v>
      </c>
      <c r="I1242" s="3" t="s">
        <v>13</v>
      </c>
      <c r="J1242" s="3" t="s">
        <v>8256</v>
      </c>
      <c r="K1242" s="3" t="s">
        <v>8260</v>
      </c>
      <c r="L1242" s="3" t="s">
        <v>8255</v>
      </c>
      <c r="M1242" s="26" t="s">
        <v>13873</v>
      </c>
      <c r="N1242"/>
      <c r="O1242" s="3">
        <v>1</v>
      </c>
      <c r="P1242" s="34">
        <v>1115.8800000000001</v>
      </c>
      <c r="Q1242" s="34">
        <v>758.18</v>
      </c>
      <c r="R1242" s="34">
        <v>357.7</v>
      </c>
      <c r="S1242" s="36">
        <v>0.47</v>
      </c>
      <c r="T1242" s="34">
        <v>1115.8800000000001</v>
      </c>
      <c r="U1242" s="34">
        <v>6304.58</v>
      </c>
      <c r="V1242" s="34">
        <v>10279.92</v>
      </c>
      <c r="W1242" s="34">
        <v>-3975.34</v>
      </c>
      <c r="X1242" s="36">
        <v>-0.39</v>
      </c>
      <c r="Y1242" s="3" t="str">
        <f>IFERROR(VLOOKUP(A1242,'Pivot price tier'!$C$8:$L$2245,10,0),"")</f>
        <v/>
      </c>
      <c r="Z1242" s="3" t="str">
        <f>IFERROR(VLOOKUP(A1242,'Pivot price tier by size'!$D$8:$M$2466,10,0),"")</f>
        <v/>
      </c>
      <c r="AA1242" s="3" t="str">
        <f>IFERROR(VLOOKUP(A1242,'Pivot category'!$B$8:$I$2191,8,0),"")</f>
        <v/>
      </c>
      <c r="AB1242" s="3" t="str">
        <f t="shared" si="19"/>
        <v>Bottom 5%</v>
      </c>
      <c r="AC1242"/>
      <c r="AD1242" s="3" t="s">
        <v>11231</v>
      </c>
      <c r="AE1242" s="3" t="s">
        <v>16507</v>
      </c>
    </row>
    <row r="1243" spans="1:31" hidden="1" x14ac:dyDescent="0.25">
      <c r="A1243" t="s">
        <v>10099</v>
      </c>
      <c r="B1243" t="s">
        <v>10100</v>
      </c>
      <c r="C1243" s="3" t="s">
        <v>36</v>
      </c>
      <c r="D1243" s="3" t="s">
        <v>5197</v>
      </c>
      <c r="E1243" s="3" t="s">
        <v>5150</v>
      </c>
      <c r="F1243" s="3">
        <v>9000</v>
      </c>
      <c r="G1243" s="34">
        <v>11.99</v>
      </c>
      <c r="H1243" s="3" t="s">
        <v>12619</v>
      </c>
      <c r="I1243" s="3" t="s">
        <v>17</v>
      </c>
      <c r="J1243" s="3" t="s">
        <v>8261</v>
      </c>
      <c r="K1243" s="3" t="s">
        <v>8260</v>
      </c>
      <c r="L1243" s="3" t="s">
        <v>8255</v>
      </c>
      <c r="M1243" s="26" t="s">
        <v>13873</v>
      </c>
      <c r="N1243"/>
      <c r="O1243" s="3">
        <v>2</v>
      </c>
      <c r="P1243" s="34">
        <v>55.96</v>
      </c>
      <c r="Q1243" s="34">
        <v>39.979999999999997</v>
      </c>
      <c r="R1243" s="34">
        <v>15.98</v>
      </c>
      <c r="S1243" s="36">
        <v>0.4</v>
      </c>
      <c r="T1243" s="34">
        <v>27.98</v>
      </c>
      <c r="U1243" s="34">
        <v>19.989999999999998</v>
      </c>
      <c r="V1243" s="34">
        <v>359.82</v>
      </c>
      <c r="W1243" s="34">
        <v>-339.83</v>
      </c>
      <c r="X1243" s="36">
        <v>-0.94</v>
      </c>
      <c r="Y1243" s="3" t="str">
        <f>IFERROR(VLOOKUP(A1243,'Pivot price tier'!$C$8:$L$2245,10,0),"")</f>
        <v/>
      </c>
      <c r="Z1243" s="3" t="str">
        <f>IFERROR(VLOOKUP(A1243,'Pivot price tier by size'!$D$8:$M$2466,10,0),"")</f>
        <v/>
      </c>
      <c r="AA1243" s="3" t="str">
        <f>IFERROR(VLOOKUP(A1243,'Pivot category'!$B$8:$I$2191,8,0),"")</f>
        <v/>
      </c>
      <c r="AB1243" s="3" t="str">
        <f t="shared" si="19"/>
        <v>Bottom 5%</v>
      </c>
      <c r="AC1243"/>
      <c r="AD1243" s="3" t="s">
        <v>11231</v>
      </c>
      <c r="AE1243" s="3" t="s">
        <v>16507</v>
      </c>
    </row>
    <row r="1244" spans="1:31" hidden="1" x14ac:dyDescent="0.25">
      <c r="A1244" t="s">
        <v>9710</v>
      </c>
      <c r="B1244" t="s">
        <v>9711</v>
      </c>
      <c r="C1244" s="3" t="s">
        <v>36</v>
      </c>
      <c r="D1244" s="3" t="s">
        <v>5194</v>
      </c>
      <c r="E1244" s="3" t="s">
        <v>5150</v>
      </c>
      <c r="F1244" s="3">
        <v>9000</v>
      </c>
      <c r="G1244" s="34">
        <v>8.99</v>
      </c>
      <c r="H1244" s="3" t="s">
        <v>26</v>
      </c>
      <c r="I1244" s="3" t="s">
        <v>13</v>
      </c>
      <c r="J1244" s="3" t="s">
        <v>8251</v>
      </c>
      <c r="K1244" s="3" t="s">
        <v>8260</v>
      </c>
      <c r="L1244" s="3" t="s">
        <v>68</v>
      </c>
      <c r="M1244" s="26" t="s">
        <v>13873</v>
      </c>
      <c r="N1244"/>
      <c r="O1244" s="3">
        <v>14</v>
      </c>
      <c r="P1244" s="34">
        <v>2031.74</v>
      </c>
      <c r="Q1244" s="34">
        <v>3228.82</v>
      </c>
      <c r="R1244" s="34">
        <v>-1197.08</v>
      </c>
      <c r="S1244" s="36">
        <v>-0.37</v>
      </c>
      <c r="T1244" s="34">
        <v>145.12428571428572</v>
      </c>
      <c r="U1244" s="34">
        <v>53724.24</v>
      </c>
      <c r="V1244" s="34">
        <v>51755.74</v>
      </c>
      <c r="W1244" s="34">
        <v>1968.5</v>
      </c>
      <c r="X1244" s="36">
        <v>0.04</v>
      </c>
      <c r="Y1244" s="3" t="str">
        <f>IFERROR(VLOOKUP(A1244,'Pivot price tier'!$C$8:$L$2245,10,0),"")</f>
        <v/>
      </c>
      <c r="Z1244" s="3" t="str">
        <f>IFERROR(VLOOKUP(A1244,'Pivot price tier by size'!$D$8:$M$2466,10,0),"")</f>
        <v/>
      </c>
      <c r="AA1244" s="3" t="str">
        <f>IFERROR(VLOOKUP(A1244,'Pivot category'!$B$8:$I$2191,8,0),"")</f>
        <v/>
      </c>
      <c r="AB1244" s="3" t="str">
        <f t="shared" si="19"/>
        <v>Bottom 5%</v>
      </c>
      <c r="AC1244"/>
      <c r="AD1244" s="3" t="s">
        <v>11231</v>
      </c>
      <c r="AE1244" s="3" t="s">
        <v>16507</v>
      </c>
    </row>
    <row r="1245" spans="1:31" hidden="1" x14ac:dyDescent="0.25">
      <c r="A1245" t="s">
        <v>9816</v>
      </c>
      <c r="B1245" t="s">
        <v>9817</v>
      </c>
      <c r="C1245" s="3" t="s">
        <v>36</v>
      </c>
      <c r="D1245" s="3" t="s">
        <v>5195</v>
      </c>
      <c r="E1245" s="3" t="s">
        <v>5150</v>
      </c>
      <c r="F1245" s="3">
        <v>9000</v>
      </c>
      <c r="G1245" s="34">
        <v>13.99</v>
      </c>
      <c r="H1245" s="3" t="s">
        <v>27</v>
      </c>
      <c r="I1245" s="3" t="s">
        <v>17</v>
      </c>
      <c r="J1245" s="3" t="s">
        <v>8251</v>
      </c>
      <c r="K1245" s="3" t="s">
        <v>8260</v>
      </c>
      <c r="L1245" s="3" t="s">
        <v>68</v>
      </c>
      <c r="M1245" s="26" t="s">
        <v>13873</v>
      </c>
      <c r="N1245"/>
      <c r="O1245" s="3">
        <v>21</v>
      </c>
      <c r="P1245" s="34">
        <v>8743.75</v>
      </c>
      <c r="Q1245" s="34">
        <v>6933.99</v>
      </c>
      <c r="R1245" s="34">
        <v>1809.76</v>
      </c>
      <c r="S1245" s="36">
        <v>0.26</v>
      </c>
      <c r="T1245" s="34">
        <v>416.36904761904759</v>
      </c>
      <c r="U1245" s="34">
        <v>494630.44</v>
      </c>
      <c r="V1245" s="34">
        <v>424080.23</v>
      </c>
      <c r="W1245" s="34">
        <v>70550.210000000006</v>
      </c>
      <c r="X1245" s="36">
        <v>0.17</v>
      </c>
      <c r="Y1245" s="3" t="str">
        <f>IFERROR(VLOOKUP(A1245,'Pivot price tier'!$C$8:$L$2245,10,0),"")</f>
        <v/>
      </c>
      <c r="Z1245" s="3" t="str">
        <f>IFERROR(VLOOKUP(A1245,'Pivot price tier by size'!$D$8:$M$2466,10,0),"")</f>
        <v/>
      </c>
      <c r="AA1245" s="3" t="str">
        <f>IFERROR(VLOOKUP(A1245,'Pivot category'!$B$8:$I$2191,8,0),"")</f>
        <v/>
      </c>
      <c r="AB1245" s="3" t="str">
        <f t="shared" si="19"/>
        <v>Bottom 5%</v>
      </c>
      <c r="AC1245"/>
      <c r="AD1245" s="3" t="s">
        <v>11231</v>
      </c>
      <c r="AE1245" s="3" t="s">
        <v>16507</v>
      </c>
    </row>
    <row r="1246" spans="1:31" hidden="1" x14ac:dyDescent="0.25">
      <c r="A1246" t="s">
        <v>10101</v>
      </c>
      <c r="B1246" t="s">
        <v>10102</v>
      </c>
      <c r="C1246" s="3" t="s">
        <v>36</v>
      </c>
      <c r="D1246" s="3" t="s">
        <v>8417</v>
      </c>
      <c r="E1246" s="3">
        <v>0</v>
      </c>
      <c r="F1246" s="3">
        <v>9000</v>
      </c>
      <c r="G1246" s="34">
        <v>5.99</v>
      </c>
      <c r="H1246" s="3" t="s">
        <v>29</v>
      </c>
      <c r="I1246" s="3" t="s">
        <v>17</v>
      </c>
      <c r="J1246" s="3" t="s">
        <v>8251</v>
      </c>
      <c r="K1246" s="3" t="s">
        <v>8260</v>
      </c>
      <c r="L1246" s="3" t="s">
        <v>68</v>
      </c>
      <c r="M1246" s="26" t="s">
        <v>13873</v>
      </c>
      <c r="N1246"/>
      <c r="O1246" s="3">
        <v>11</v>
      </c>
      <c r="P1246" s="34">
        <v>179.7</v>
      </c>
      <c r="Q1246" s="34">
        <v>193.66</v>
      </c>
      <c r="R1246" s="34">
        <v>-13.96</v>
      </c>
      <c r="S1246" s="36">
        <v>-7.0000000000000007E-2</v>
      </c>
      <c r="T1246" s="34">
        <v>16.336363636363636</v>
      </c>
      <c r="U1246" s="34">
        <v>47860.1</v>
      </c>
      <c r="V1246" s="34">
        <v>44829.25</v>
      </c>
      <c r="W1246" s="34">
        <v>3030.85</v>
      </c>
      <c r="X1246" s="36">
        <v>7.0000000000000007E-2</v>
      </c>
      <c r="Y1246" s="3" t="str">
        <f>IFERROR(VLOOKUP(A1246,'Pivot price tier'!$C$8:$L$2245,10,0),"")</f>
        <v/>
      </c>
      <c r="Z1246" s="3" t="str">
        <f>IFERROR(VLOOKUP(A1246,'Pivot price tier by size'!$D$8:$M$2466,10,0),"")</f>
        <v/>
      </c>
      <c r="AA1246" s="3" t="str">
        <f>IFERROR(VLOOKUP(A1246,'Pivot category'!$B$8:$I$2191,8,0),"")</f>
        <v/>
      </c>
      <c r="AB1246" s="3" t="str">
        <f t="shared" si="19"/>
        <v>Bottom 5%</v>
      </c>
      <c r="AC1246"/>
      <c r="AD1246" s="3" t="s">
        <v>11231</v>
      </c>
      <c r="AE1246" s="3" t="s">
        <v>16507</v>
      </c>
    </row>
    <row r="1247" spans="1:31" hidden="1" x14ac:dyDescent="0.25">
      <c r="A1247" t="s">
        <v>10103</v>
      </c>
      <c r="B1247" t="s">
        <v>10104</v>
      </c>
      <c r="C1247" s="3" t="s">
        <v>36</v>
      </c>
      <c r="D1247" s="3" t="s">
        <v>5192</v>
      </c>
      <c r="E1247" s="3" t="s">
        <v>5150</v>
      </c>
      <c r="F1247" s="3">
        <v>9000</v>
      </c>
      <c r="G1247" s="34">
        <v>8.99</v>
      </c>
      <c r="H1247" s="3" t="s">
        <v>28</v>
      </c>
      <c r="I1247" s="3" t="s">
        <v>13</v>
      </c>
      <c r="J1247" s="3" t="s">
        <v>8251</v>
      </c>
      <c r="K1247" s="3" t="s">
        <v>8260</v>
      </c>
      <c r="L1247" s="3" t="s">
        <v>68</v>
      </c>
      <c r="M1247" s="26" t="s">
        <v>13873</v>
      </c>
      <c r="N1247"/>
      <c r="O1247" s="3">
        <v>14</v>
      </c>
      <c r="P1247" s="34">
        <v>4315.2</v>
      </c>
      <c r="Q1247" s="34">
        <v>3781.74</v>
      </c>
      <c r="R1247" s="34">
        <v>533.46</v>
      </c>
      <c r="S1247" s="36">
        <v>0.14000000000000001</v>
      </c>
      <c r="T1247" s="34">
        <v>308.2285714285714</v>
      </c>
      <c r="U1247" s="34">
        <v>201555.8</v>
      </c>
      <c r="V1247" s="34">
        <v>208059.35</v>
      </c>
      <c r="W1247" s="34">
        <v>-6503.55</v>
      </c>
      <c r="X1247" s="36">
        <v>-0.03</v>
      </c>
      <c r="Y1247" s="3" t="str">
        <f>IFERROR(VLOOKUP(A1247,'Pivot price tier'!$C$8:$L$2245,10,0),"")</f>
        <v/>
      </c>
      <c r="Z1247" s="3" t="str">
        <f>IFERROR(VLOOKUP(A1247,'Pivot price tier by size'!$D$8:$M$2466,10,0),"")</f>
        <v/>
      </c>
      <c r="AA1247" s="3" t="str">
        <f>IFERROR(VLOOKUP(A1247,'Pivot category'!$B$8:$I$2191,8,0),"")</f>
        <v/>
      </c>
      <c r="AB1247" s="3" t="str">
        <f t="shared" si="19"/>
        <v>Bottom 5%</v>
      </c>
      <c r="AC1247"/>
      <c r="AD1247" s="3" t="s">
        <v>11231</v>
      </c>
      <c r="AE1247" s="3" t="s">
        <v>16507</v>
      </c>
    </row>
    <row r="1248" spans="1:31" hidden="1" x14ac:dyDescent="0.25">
      <c r="A1248" t="s">
        <v>15603</v>
      </c>
      <c r="B1248" t="s">
        <v>15604</v>
      </c>
      <c r="C1248" s="3" t="s">
        <v>32</v>
      </c>
      <c r="D1248" s="3" t="s">
        <v>15254</v>
      </c>
      <c r="E1248" s="3" t="s">
        <v>5150</v>
      </c>
      <c r="F1248" s="3">
        <v>30000</v>
      </c>
      <c r="G1248" s="34">
        <v>39.99</v>
      </c>
      <c r="H1248" s="3" t="s">
        <v>25</v>
      </c>
      <c r="I1248" s="3" t="s">
        <v>23</v>
      </c>
      <c r="J1248" s="3" t="s">
        <v>13403</v>
      </c>
      <c r="K1248" s="3" t="s">
        <v>8264</v>
      </c>
      <c r="L1248" s="3" t="s">
        <v>68</v>
      </c>
      <c r="M1248" s="26">
        <v>45901</v>
      </c>
      <c r="N1248"/>
      <c r="O1248" s="3">
        <v>6</v>
      </c>
      <c r="P1248" s="34">
        <v>119.97</v>
      </c>
      <c r="Q1248" s="34"/>
      <c r="R1248" s="34">
        <v>119.97</v>
      </c>
      <c r="T1248" s="34">
        <v>19.995000000000001</v>
      </c>
      <c r="U1248" s="34">
        <v>10557.36</v>
      </c>
      <c r="V1248" s="34">
        <v>0</v>
      </c>
      <c r="W1248" s="34">
        <v>10557.36</v>
      </c>
      <c r="X1248" s="36">
        <v>0</v>
      </c>
      <c r="Y1248" s="3" t="str">
        <f>IFERROR(VLOOKUP(A1248,'Pivot price tier'!$C$8:$L$2245,10,0),"")</f>
        <v/>
      </c>
      <c r="Z1248" s="3" t="str">
        <f>IFERROR(VLOOKUP(A1248,'Pivot price tier by size'!$D$8:$M$2466,10,0),"")</f>
        <v/>
      </c>
      <c r="AA1248" s="3" t="str">
        <f>IFERROR(VLOOKUP(A1248,'Pivot category'!$B$8:$I$2191,8,0),"")</f>
        <v/>
      </c>
      <c r="AB1248" s="3" t="str">
        <f t="shared" si="19"/>
        <v>Bottom 5%</v>
      </c>
      <c r="AC1248"/>
      <c r="AD1248" s="3" t="s">
        <v>11231</v>
      </c>
      <c r="AE1248" s="3" t="s">
        <v>14114</v>
      </c>
    </row>
    <row r="1249" spans="1:31" hidden="1" x14ac:dyDescent="0.25">
      <c r="A1249" t="s">
        <v>15605</v>
      </c>
      <c r="B1249" t="s">
        <v>15606</v>
      </c>
      <c r="C1249" s="3" t="s">
        <v>32</v>
      </c>
      <c r="D1249" s="3" t="s">
        <v>15411</v>
      </c>
      <c r="E1249" s="3" t="s">
        <v>5198</v>
      </c>
      <c r="F1249" s="3">
        <v>30000</v>
      </c>
      <c r="G1249" s="34">
        <v>39.99</v>
      </c>
      <c r="H1249" s="3" t="s">
        <v>25</v>
      </c>
      <c r="I1249" s="3" t="s">
        <v>23</v>
      </c>
      <c r="J1249" s="3" t="s">
        <v>13403</v>
      </c>
      <c r="K1249" s="3" t="s">
        <v>8264</v>
      </c>
      <c r="L1249" s="3" t="s">
        <v>68</v>
      </c>
      <c r="M1249" s="26">
        <v>45901</v>
      </c>
      <c r="N1249"/>
      <c r="O1249" s="3">
        <v>6</v>
      </c>
      <c r="P1249" s="34">
        <v>119.97</v>
      </c>
      <c r="Q1249" s="34"/>
      <c r="R1249" s="34">
        <v>119.97</v>
      </c>
      <c r="T1249" s="34">
        <v>19.995000000000001</v>
      </c>
      <c r="U1249" s="34">
        <v>7318.17</v>
      </c>
      <c r="V1249" s="34">
        <v>0</v>
      </c>
      <c r="W1249" s="34">
        <v>7318.17</v>
      </c>
      <c r="X1249" s="36">
        <v>0</v>
      </c>
      <c r="Y1249" s="3" t="str">
        <f>IFERROR(VLOOKUP(A1249,'Pivot price tier'!$C$8:$L$2245,10,0),"")</f>
        <v/>
      </c>
      <c r="Z1249" s="3" t="str">
        <f>IFERROR(VLOOKUP(A1249,'Pivot price tier by size'!$D$8:$M$2466,10,0),"")</f>
        <v/>
      </c>
      <c r="AA1249" s="3" t="str">
        <f>IFERROR(VLOOKUP(A1249,'Pivot category'!$B$8:$I$2191,8,0),"")</f>
        <v/>
      </c>
      <c r="AB1249" s="3" t="str">
        <f t="shared" si="19"/>
        <v>Bottom 5%</v>
      </c>
      <c r="AC1249"/>
      <c r="AD1249" s="3" t="s">
        <v>11231</v>
      </c>
      <c r="AE1249" s="3" t="s">
        <v>14114</v>
      </c>
    </row>
    <row r="1250" spans="1:31" hidden="1" x14ac:dyDescent="0.25">
      <c r="A1250" t="s">
        <v>9263</v>
      </c>
      <c r="B1250" t="s">
        <v>621</v>
      </c>
      <c r="C1250" s="3" t="s">
        <v>34</v>
      </c>
      <c r="D1250" s="3" t="s">
        <v>2916</v>
      </c>
      <c r="E1250" s="3" t="s">
        <v>5150</v>
      </c>
      <c r="F1250" s="3">
        <v>4000</v>
      </c>
      <c r="G1250" s="34">
        <v>14.99</v>
      </c>
      <c r="H1250" s="3" t="s">
        <v>30</v>
      </c>
      <c r="I1250" s="3" t="s">
        <v>21</v>
      </c>
      <c r="J1250" s="3" t="s">
        <v>8253</v>
      </c>
      <c r="K1250" s="3" t="s">
        <v>8260</v>
      </c>
      <c r="L1250" s="3" t="s">
        <v>8257</v>
      </c>
      <c r="M1250" s="26" t="s">
        <v>13873</v>
      </c>
      <c r="N1250"/>
      <c r="O1250" s="3" t="s">
        <v>78</v>
      </c>
      <c r="P1250" s="34">
        <v>29.98</v>
      </c>
      <c r="Q1250" s="34">
        <v>524.79</v>
      </c>
      <c r="R1250" s="34">
        <v>-494.81</v>
      </c>
      <c r="S1250" s="36">
        <v>-0.94</v>
      </c>
      <c r="T1250" s="34" t="s">
        <v>78</v>
      </c>
      <c r="U1250" s="34" t="s">
        <v>78</v>
      </c>
      <c r="V1250" s="34" t="s">
        <v>78</v>
      </c>
      <c r="W1250" s="34" t="s">
        <v>78</v>
      </c>
      <c r="X1250" s="36" t="s">
        <v>78</v>
      </c>
      <c r="Y1250" s="3" t="str">
        <f>IFERROR(VLOOKUP(A1250,'Pivot price tier'!$C$8:$L$2245,10,0),"")</f>
        <v/>
      </c>
      <c r="Z1250" s="3" t="str">
        <f>IFERROR(VLOOKUP(A1250,'Pivot price tier by size'!$D$8:$M$2466,10,0),"")</f>
        <v/>
      </c>
      <c r="AA1250" s="3" t="str">
        <f>IFERROR(VLOOKUP(A1250,'Pivot category'!$B$8:$I$2191,8,0),"")</f>
        <v/>
      </c>
      <c r="AB1250" s="3" t="str">
        <f t="shared" si="19"/>
        <v>Bottom 5%</v>
      </c>
      <c r="AC1250"/>
      <c r="AD1250" s="3" t="s">
        <v>16456</v>
      </c>
      <c r="AE1250" s="3" t="s">
        <v>14099</v>
      </c>
    </row>
    <row r="1251" spans="1:31" hidden="1" x14ac:dyDescent="0.25">
      <c r="A1251" t="s">
        <v>6423</v>
      </c>
      <c r="B1251" t="s">
        <v>5318</v>
      </c>
      <c r="C1251" s="3" t="s">
        <v>32</v>
      </c>
      <c r="D1251" s="3" t="s">
        <v>5213</v>
      </c>
      <c r="E1251" s="3" t="s">
        <v>5150</v>
      </c>
      <c r="F1251" s="3">
        <v>7000</v>
      </c>
      <c r="G1251" s="34">
        <v>34.99</v>
      </c>
      <c r="H1251" s="3" t="s">
        <v>12</v>
      </c>
      <c r="I1251" s="3" t="s">
        <v>23</v>
      </c>
      <c r="J1251" s="3" t="s">
        <v>8251</v>
      </c>
      <c r="K1251" s="3" t="s">
        <v>8252</v>
      </c>
      <c r="L1251" s="3" t="s">
        <v>8254</v>
      </c>
      <c r="M1251" s="26" t="s">
        <v>13873</v>
      </c>
      <c r="N1251"/>
      <c r="O1251" s="3" t="s">
        <v>78</v>
      </c>
      <c r="P1251" s="34">
        <v>104.97</v>
      </c>
      <c r="Q1251" s="34">
        <v>17070.84</v>
      </c>
      <c r="R1251" s="34">
        <v>-16965.87</v>
      </c>
      <c r="S1251" s="36">
        <v>-0.99</v>
      </c>
      <c r="T1251" s="34" t="s">
        <v>78</v>
      </c>
      <c r="U1251" s="34">
        <v>0</v>
      </c>
      <c r="V1251" s="34">
        <v>6751.97</v>
      </c>
      <c r="W1251" s="34">
        <v>-6751.97</v>
      </c>
      <c r="X1251" s="36">
        <v>-1</v>
      </c>
      <c r="Y1251" s="3" t="str">
        <f>IFERROR(VLOOKUP(A1251,'Pivot price tier'!$C$8:$L$2245,10,0),"")</f>
        <v/>
      </c>
      <c r="Z1251" s="3" t="str">
        <f>IFERROR(VLOOKUP(A1251,'Pivot price tier by size'!$D$8:$M$2466,10,0),"")</f>
        <v/>
      </c>
      <c r="AA1251" s="3" t="str">
        <f>IFERROR(VLOOKUP(A1251,'Pivot category'!$B$8:$I$2191,8,0),"")</f>
        <v/>
      </c>
      <c r="AB1251" s="3" t="str">
        <f t="shared" si="19"/>
        <v>Bottom 5%</v>
      </c>
      <c r="AC1251"/>
      <c r="AD1251" s="3" t="s">
        <v>16449</v>
      </c>
      <c r="AE1251" s="3" t="s">
        <v>14130</v>
      </c>
    </row>
    <row r="1252" spans="1:31" hidden="1" x14ac:dyDescent="0.25">
      <c r="A1252" t="s">
        <v>5885</v>
      </c>
      <c r="B1252" t="s">
        <v>622</v>
      </c>
      <c r="C1252" s="3" t="s">
        <v>32</v>
      </c>
      <c r="D1252" s="3" t="s">
        <v>2917</v>
      </c>
      <c r="E1252" s="3" t="s">
        <v>5150</v>
      </c>
      <c r="F1252" s="3">
        <v>1000</v>
      </c>
      <c r="G1252" s="34">
        <v>10.19</v>
      </c>
      <c r="H1252" s="3" t="s">
        <v>12</v>
      </c>
      <c r="I1252" s="3" t="s">
        <v>17</v>
      </c>
      <c r="J1252" s="3" t="s">
        <v>8256</v>
      </c>
      <c r="K1252" s="3" t="s">
        <v>8252</v>
      </c>
      <c r="L1252" s="3" t="s">
        <v>8255</v>
      </c>
      <c r="M1252" s="26" t="s">
        <v>13873</v>
      </c>
      <c r="N1252"/>
      <c r="O1252" s="3" t="s">
        <v>78</v>
      </c>
      <c r="P1252" s="34">
        <v>41.37</v>
      </c>
      <c r="Q1252" s="34">
        <v>611.53</v>
      </c>
      <c r="R1252" s="34">
        <v>-570.16</v>
      </c>
      <c r="S1252" s="36">
        <v>-0.93</v>
      </c>
      <c r="T1252" s="34" t="s">
        <v>78</v>
      </c>
      <c r="U1252" s="34">
        <v>0</v>
      </c>
      <c r="V1252" s="34">
        <v>137.94</v>
      </c>
      <c r="W1252" s="34">
        <v>-137.94</v>
      </c>
      <c r="X1252" s="36">
        <v>-1</v>
      </c>
      <c r="Y1252" s="3" t="str">
        <f>IFERROR(VLOOKUP(A1252,'Pivot price tier'!$C$8:$L$2245,10,0),"")</f>
        <v/>
      </c>
      <c r="Z1252" s="3" t="str">
        <f>IFERROR(VLOOKUP(A1252,'Pivot price tier by size'!$D$8:$M$2466,10,0),"")</f>
        <v/>
      </c>
      <c r="AA1252" s="3" t="str">
        <f>IFERROR(VLOOKUP(A1252,'Pivot category'!$B$8:$I$2191,8,0),"")</f>
        <v/>
      </c>
      <c r="AB1252" s="3" t="str">
        <f t="shared" si="19"/>
        <v>Bottom 5%</v>
      </c>
      <c r="AC1252"/>
      <c r="AD1252" s="3" t="s">
        <v>16449</v>
      </c>
      <c r="AE1252" s="3" t="s">
        <v>14130</v>
      </c>
    </row>
    <row r="1253" spans="1:31" hidden="1" x14ac:dyDescent="0.25">
      <c r="A1253" t="s">
        <v>7250</v>
      </c>
      <c r="B1253" t="s">
        <v>623</v>
      </c>
      <c r="C1253" s="3" t="s">
        <v>69</v>
      </c>
      <c r="D1253" s="3" t="s">
        <v>2918</v>
      </c>
      <c r="E1253" s="3" t="s">
        <v>5150</v>
      </c>
      <c r="F1253" s="3">
        <v>1000</v>
      </c>
      <c r="G1253" s="34">
        <v>0.89</v>
      </c>
      <c r="H1253" s="3" t="s">
        <v>12</v>
      </c>
      <c r="I1253" s="3" t="s">
        <v>70</v>
      </c>
      <c r="J1253" s="3" t="s">
        <v>8256</v>
      </c>
      <c r="K1253" s="3" t="s">
        <v>8252</v>
      </c>
      <c r="L1253" s="3" t="s">
        <v>8255</v>
      </c>
      <c r="M1253" s="26" t="s">
        <v>13873</v>
      </c>
      <c r="N1253"/>
      <c r="O1253" s="3">
        <v>2</v>
      </c>
      <c r="P1253" s="34">
        <v>315.95</v>
      </c>
      <c r="Q1253" s="34">
        <v>493.97</v>
      </c>
      <c r="R1253" s="34">
        <v>-178.02</v>
      </c>
      <c r="S1253" s="36">
        <v>-0.36</v>
      </c>
      <c r="T1253" s="34">
        <v>157.97499999999999</v>
      </c>
      <c r="U1253" s="34">
        <v>106.8</v>
      </c>
      <c r="V1253" s="34">
        <v>0</v>
      </c>
      <c r="W1253" s="34">
        <v>106.8</v>
      </c>
      <c r="X1253" s="36">
        <v>0</v>
      </c>
      <c r="Y1253" s="3" t="str">
        <f>IFERROR(VLOOKUP(A1253,'Pivot price tier'!$C$8:$L$2245,10,0),"")</f>
        <v/>
      </c>
      <c r="Z1253" s="3" t="str">
        <f>IFERROR(VLOOKUP(A1253,'Pivot price tier by size'!$D$8:$M$2466,10,0),"")</f>
        <v/>
      </c>
      <c r="AA1253" s="3" t="str">
        <f>IFERROR(VLOOKUP(A1253,'Pivot category'!$B$8:$I$2191,8,0),"")</f>
        <v/>
      </c>
      <c r="AB1253" s="3" t="str">
        <f t="shared" si="19"/>
        <v>Bottom 5%</v>
      </c>
      <c r="AC1253"/>
      <c r="AD1253" s="3" t="s">
        <v>16449</v>
      </c>
      <c r="AE1253" s="3" t="s">
        <v>14130</v>
      </c>
    </row>
    <row r="1254" spans="1:31" x14ac:dyDescent="0.25">
      <c r="A1254" t="s">
        <v>8581</v>
      </c>
      <c r="B1254" t="s">
        <v>8580</v>
      </c>
      <c r="C1254" s="3" t="s">
        <v>32</v>
      </c>
      <c r="D1254" s="3" t="s">
        <v>8302</v>
      </c>
      <c r="E1254" s="3" t="s">
        <v>5152</v>
      </c>
      <c r="F1254" s="3">
        <v>7000</v>
      </c>
      <c r="G1254" s="34">
        <v>109.99</v>
      </c>
      <c r="H1254" s="3" t="s">
        <v>12619</v>
      </c>
      <c r="I1254" s="3" t="s">
        <v>74</v>
      </c>
      <c r="J1254" s="3" t="s">
        <v>8251</v>
      </c>
      <c r="K1254" s="3" t="s">
        <v>8252</v>
      </c>
      <c r="L1254" s="3" t="s">
        <v>68</v>
      </c>
      <c r="M1254" s="26" t="s">
        <v>13873</v>
      </c>
      <c r="N1254"/>
      <c r="O1254" s="3">
        <v>29</v>
      </c>
      <c r="P1254" s="34">
        <v>11948.87</v>
      </c>
      <c r="Q1254" s="34">
        <v>15233.56</v>
      </c>
      <c r="R1254" s="34">
        <v>-3284.69</v>
      </c>
      <c r="S1254" s="36">
        <v>-0.22</v>
      </c>
      <c r="T1254" s="34">
        <v>412.03000000000003</v>
      </c>
      <c r="U1254" s="34">
        <v>10449.01</v>
      </c>
      <c r="V1254" s="34">
        <v>11038.96</v>
      </c>
      <c r="W1254" s="34">
        <v>-589.95000000000005</v>
      </c>
      <c r="X1254" s="36">
        <v>-0.05</v>
      </c>
      <c r="Y1254" s="3" t="str">
        <f>IFERROR(VLOOKUP(A1254,'Pivot price tier'!$C$8:$L$2245,10,0),"")</f>
        <v xml:space="preserve"> </v>
      </c>
      <c r="Z1254" s="3" t="str">
        <f>IFERROR(VLOOKUP(A1254,'Pivot price tier by size'!$D$8:$M$2466,10,0),"")</f>
        <v xml:space="preserve"> </v>
      </c>
      <c r="AA1254" s="3" t="str">
        <f>IFERROR(VLOOKUP(A1254,'Pivot category'!$B$8:$I$2191,8,0),"")</f>
        <v>X</v>
      </c>
      <c r="AB1254" s="3" t="str">
        <f t="shared" si="19"/>
        <v>Bottom 5%</v>
      </c>
      <c r="AC1254"/>
      <c r="AD1254" s="3" t="s">
        <v>11231</v>
      </c>
      <c r="AE1254" s="3" t="s">
        <v>14137</v>
      </c>
    </row>
    <row r="1255" spans="1:31" x14ac:dyDescent="0.25">
      <c r="A1255" t="s">
        <v>5675</v>
      </c>
      <c r="B1255" t="s">
        <v>1145</v>
      </c>
      <c r="C1255" s="3" t="s">
        <v>32</v>
      </c>
      <c r="D1255" s="3" t="s">
        <v>3494</v>
      </c>
      <c r="E1255" s="3" t="s">
        <v>5152</v>
      </c>
      <c r="F1255" s="3">
        <v>1000</v>
      </c>
      <c r="G1255" s="34">
        <v>182.99</v>
      </c>
      <c r="H1255" s="3" t="s">
        <v>12619</v>
      </c>
      <c r="I1255" s="3" t="s">
        <v>74</v>
      </c>
      <c r="J1255" s="3" t="s">
        <v>8251</v>
      </c>
      <c r="K1255" s="3" t="s">
        <v>8252</v>
      </c>
      <c r="L1255" s="3" t="s">
        <v>68</v>
      </c>
      <c r="M1255" s="26" t="s">
        <v>13873</v>
      </c>
      <c r="N1255"/>
      <c r="O1255" s="3">
        <v>33</v>
      </c>
      <c r="P1255" s="34">
        <v>10796.41</v>
      </c>
      <c r="Q1255" s="34">
        <v>7868.57</v>
      </c>
      <c r="R1255" s="34">
        <v>2927.84</v>
      </c>
      <c r="S1255" s="36">
        <v>0.37</v>
      </c>
      <c r="T1255" s="34">
        <v>327.16393939393942</v>
      </c>
      <c r="U1255" s="34">
        <v>4940.7299999999996</v>
      </c>
      <c r="V1255" s="34">
        <v>5489.7</v>
      </c>
      <c r="W1255" s="34">
        <v>-548.97</v>
      </c>
      <c r="X1255" s="36">
        <v>-0.1</v>
      </c>
      <c r="Y1255" s="3" t="str">
        <f>IFERROR(VLOOKUP(A1255,'Pivot price tier'!$C$8:$L$2245,10,0),"")</f>
        <v xml:space="preserve"> </v>
      </c>
      <c r="Z1255" s="3" t="str">
        <f>IFERROR(VLOOKUP(A1255,'Pivot price tier by size'!$D$8:$M$2466,10,0),"")</f>
        <v xml:space="preserve"> </v>
      </c>
      <c r="AA1255" s="3" t="str">
        <f>IFERROR(VLOOKUP(A1255,'Pivot category'!$B$8:$I$2191,8,0),"")</f>
        <v>X</v>
      </c>
      <c r="AB1255" s="3" t="str">
        <f t="shared" si="19"/>
        <v>Bottom 5%</v>
      </c>
      <c r="AC1255"/>
      <c r="AD1255" s="3" t="s">
        <v>11231</v>
      </c>
      <c r="AE1255" s="3" t="s">
        <v>14137</v>
      </c>
    </row>
    <row r="1256" spans="1:31" x14ac:dyDescent="0.25">
      <c r="A1256" t="s">
        <v>14851</v>
      </c>
      <c r="B1256" t="s">
        <v>6559</v>
      </c>
      <c r="C1256" s="3" t="s">
        <v>32</v>
      </c>
      <c r="D1256" s="3" t="s">
        <v>8099</v>
      </c>
      <c r="E1256" s="3" t="s">
        <v>5150</v>
      </c>
      <c r="F1256" s="3">
        <v>7000</v>
      </c>
      <c r="G1256" s="34">
        <v>32.99</v>
      </c>
      <c r="H1256" s="3" t="s">
        <v>12</v>
      </c>
      <c r="I1256" s="3" t="s">
        <v>23</v>
      </c>
      <c r="J1256" s="3" t="s">
        <v>8251</v>
      </c>
      <c r="K1256" s="3" t="s">
        <v>8252</v>
      </c>
      <c r="L1256" s="3" t="s">
        <v>68</v>
      </c>
      <c r="M1256" s="26" t="s">
        <v>13873</v>
      </c>
      <c r="N1256"/>
      <c r="O1256" s="3">
        <v>50</v>
      </c>
      <c r="P1256" s="34">
        <v>28602.33</v>
      </c>
      <c r="Q1256" s="34">
        <v>39757.82</v>
      </c>
      <c r="R1256" s="34">
        <v>-11155.49</v>
      </c>
      <c r="S1256" s="36">
        <v>-0.28000000000000003</v>
      </c>
      <c r="T1256" s="34">
        <v>572.04660000000001</v>
      </c>
      <c r="U1256" s="34">
        <v>20090.91</v>
      </c>
      <c r="V1256" s="34">
        <v>24078.639999999999</v>
      </c>
      <c r="W1256" s="34">
        <v>-3987.73</v>
      </c>
      <c r="X1256" s="36">
        <v>-0.17</v>
      </c>
      <c r="Y1256" s="3" t="str">
        <f>IFERROR(VLOOKUP(A1256,'Pivot price tier'!$C$8:$L$2245,10,0),"")</f>
        <v xml:space="preserve"> </v>
      </c>
      <c r="Z1256" s="3" t="str">
        <f>IFERROR(VLOOKUP(A1256,'Pivot price tier by size'!$D$8:$M$2466,10,0),"")</f>
        <v xml:space="preserve"> </v>
      </c>
      <c r="AA1256" s="3" t="str">
        <f>IFERROR(VLOOKUP(A1256,'Pivot category'!$B$8:$I$2191,8,0),"")</f>
        <v>X</v>
      </c>
      <c r="AB1256" s="3" t="str">
        <f t="shared" si="19"/>
        <v>Bottom 5%</v>
      </c>
      <c r="AC1256"/>
      <c r="AD1256" s="3" t="s">
        <v>16449</v>
      </c>
      <c r="AE1256" s="3" t="s">
        <v>16499</v>
      </c>
    </row>
    <row r="1257" spans="1:31" x14ac:dyDescent="0.25">
      <c r="A1257" t="s">
        <v>13708</v>
      </c>
      <c r="B1257" t="s">
        <v>13709</v>
      </c>
      <c r="C1257" s="3" t="s">
        <v>32</v>
      </c>
      <c r="D1257" s="3" t="s">
        <v>13862</v>
      </c>
      <c r="E1257" s="3" t="s">
        <v>5150</v>
      </c>
      <c r="F1257" s="3">
        <v>70000</v>
      </c>
      <c r="G1257" s="34">
        <v>24.99</v>
      </c>
      <c r="H1257" s="3" t="s">
        <v>12</v>
      </c>
      <c r="I1257" s="3" t="s">
        <v>17</v>
      </c>
      <c r="J1257" s="3" t="s">
        <v>8251</v>
      </c>
      <c r="K1257" s="3" t="s">
        <v>8252</v>
      </c>
      <c r="L1257" s="3" t="s">
        <v>68</v>
      </c>
      <c r="M1257" s="26">
        <v>45597</v>
      </c>
      <c r="N1257"/>
      <c r="O1257" s="3">
        <v>57</v>
      </c>
      <c r="P1257" s="34">
        <v>30782.55</v>
      </c>
      <c r="Q1257" s="34">
        <v>64032.9</v>
      </c>
      <c r="R1257" s="34">
        <v>-33250.35</v>
      </c>
      <c r="S1257" s="36">
        <v>-0.52</v>
      </c>
      <c r="T1257" s="34">
        <v>540.04473684210529</v>
      </c>
      <c r="U1257" s="34">
        <v>15387.31</v>
      </c>
      <c r="V1257" s="34">
        <v>69947.03</v>
      </c>
      <c r="W1257" s="34">
        <v>-54559.72</v>
      </c>
      <c r="X1257" s="36">
        <v>-0.78</v>
      </c>
      <c r="Y1257" s="3" t="str">
        <f>IFERROR(VLOOKUP(A1257,'Pivot price tier'!$C$8:$L$2245,10,0),"")</f>
        <v xml:space="preserve"> </v>
      </c>
      <c r="Z1257" s="3" t="str">
        <f>IFERROR(VLOOKUP(A1257,'Pivot price tier by size'!$D$8:$M$2466,10,0),"")</f>
        <v xml:space="preserve"> </v>
      </c>
      <c r="AA1257" s="3" t="str">
        <f>IFERROR(VLOOKUP(A1257,'Pivot category'!$B$8:$I$2191,8,0),"")</f>
        <v>X</v>
      </c>
      <c r="AB1257" s="3" t="str">
        <f t="shared" si="19"/>
        <v>Bottom 5%</v>
      </c>
      <c r="AC1257"/>
      <c r="AD1257" s="3" t="s">
        <v>16446</v>
      </c>
      <c r="AE1257" s="3" t="s">
        <v>14094</v>
      </c>
    </row>
    <row r="1258" spans="1:31" hidden="1" x14ac:dyDescent="0.25">
      <c r="A1258" t="s">
        <v>13847</v>
      </c>
      <c r="B1258" t="s">
        <v>14402</v>
      </c>
      <c r="C1258" s="3" t="s">
        <v>32</v>
      </c>
      <c r="D1258" s="3" t="s">
        <v>13872</v>
      </c>
      <c r="E1258" s="3" t="s">
        <v>5198</v>
      </c>
      <c r="F1258" s="3">
        <v>70000</v>
      </c>
      <c r="G1258" s="34">
        <v>64.989999999999995</v>
      </c>
      <c r="H1258" s="3" t="s">
        <v>12</v>
      </c>
      <c r="I1258" s="3" t="s">
        <v>15</v>
      </c>
      <c r="J1258" s="3" t="s">
        <v>8256</v>
      </c>
      <c r="K1258" s="3" t="s">
        <v>8252</v>
      </c>
      <c r="L1258" s="3" t="s">
        <v>68</v>
      </c>
      <c r="M1258" s="26">
        <v>45658</v>
      </c>
      <c r="N1258"/>
      <c r="O1258" s="3">
        <v>16</v>
      </c>
      <c r="P1258" s="34">
        <v>6044.07</v>
      </c>
      <c r="Q1258" s="34">
        <v>2404.63</v>
      </c>
      <c r="R1258" s="34">
        <v>3639.44</v>
      </c>
      <c r="S1258" s="36">
        <v>1.51</v>
      </c>
      <c r="T1258" s="34">
        <v>377.75437499999998</v>
      </c>
      <c r="U1258" s="34">
        <v>454.93</v>
      </c>
      <c r="V1258" s="34">
        <v>5829.02</v>
      </c>
      <c r="W1258" s="34">
        <v>-5374.09</v>
      </c>
      <c r="X1258" s="36">
        <v>-0.92</v>
      </c>
      <c r="Y1258" s="3" t="str">
        <f>IFERROR(VLOOKUP(A1258,'Pivot price tier'!$C$8:$L$2245,10,0),"")</f>
        <v>X</v>
      </c>
      <c r="Z1258" s="3" t="str">
        <f>IFERROR(VLOOKUP(A1258,'Pivot price tier by size'!$D$8:$M$2466,10,0),"")</f>
        <v>X</v>
      </c>
      <c r="AA1258" s="3" t="str">
        <f>IFERROR(VLOOKUP(A1258,'Pivot category'!$B$8:$I$2191,8,0),"")</f>
        <v>X</v>
      </c>
      <c r="AB1258" s="3" t="str">
        <f t="shared" si="19"/>
        <v>Bottom 5%</v>
      </c>
      <c r="AC1258"/>
      <c r="AD1258" s="3" t="s">
        <v>16446</v>
      </c>
      <c r="AE1258" s="3" t="s">
        <v>14129</v>
      </c>
    </row>
    <row r="1259" spans="1:31" hidden="1" x14ac:dyDescent="0.25">
      <c r="A1259" t="s">
        <v>9879</v>
      </c>
      <c r="B1259" t="s">
        <v>9904</v>
      </c>
      <c r="C1259" s="3" t="s">
        <v>32</v>
      </c>
      <c r="D1259" s="3" t="s">
        <v>4861</v>
      </c>
      <c r="E1259" s="3" t="s">
        <v>5150</v>
      </c>
      <c r="F1259" s="3">
        <v>8000</v>
      </c>
      <c r="G1259" s="34">
        <v>47.99</v>
      </c>
      <c r="H1259" s="3" t="s">
        <v>30</v>
      </c>
      <c r="I1259" s="3" t="s">
        <v>23</v>
      </c>
      <c r="J1259" s="3" t="s">
        <v>8256</v>
      </c>
      <c r="K1259" s="3" t="s">
        <v>8273</v>
      </c>
      <c r="L1259" s="3" t="s">
        <v>8255</v>
      </c>
      <c r="M1259" s="26" t="s">
        <v>13873</v>
      </c>
      <c r="N1259"/>
      <c r="O1259" s="3">
        <v>2</v>
      </c>
      <c r="P1259" s="34">
        <v>47.77</v>
      </c>
      <c r="Q1259" s="34"/>
      <c r="R1259" s="34">
        <v>47.77</v>
      </c>
      <c r="T1259" s="34">
        <v>23.885000000000002</v>
      </c>
      <c r="U1259" s="34" t="s">
        <v>78</v>
      </c>
      <c r="V1259" s="34" t="s">
        <v>78</v>
      </c>
      <c r="W1259" s="34" t="s">
        <v>78</v>
      </c>
      <c r="X1259" s="36" t="s">
        <v>78</v>
      </c>
      <c r="Y1259" s="3" t="str">
        <f>IFERROR(VLOOKUP(A1259,'Pivot price tier'!$C$8:$L$2245,10,0),"")</f>
        <v/>
      </c>
      <c r="Z1259" s="3" t="str">
        <f>IFERROR(VLOOKUP(A1259,'Pivot price tier by size'!$D$8:$M$2466,10,0),"")</f>
        <v/>
      </c>
      <c r="AA1259" s="3" t="str">
        <f>IFERROR(VLOOKUP(A1259,'Pivot category'!$B$8:$I$2191,8,0),"")</f>
        <v/>
      </c>
      <c r="AB1259" s="3" t="str">
        <f t="shared" si="19"/>
        <v>Bottom 5%</v>
      </c>
      <c r="AC1259"/>
      <c r="AD1259" s="3" t="s">
        <v>16451</v>
      </c>
      <c r="AE1259" s="3" t="s">
        <v>16508</v>
      </c>
    </row>
    <row r="1260" spans="1:31" hidden="1" x14ac:dyDescent="0.25">
      <c r="A1260" t="s">
        <v>10850</v>
      </c>
      <c r="B1260" t="s">
        <v>10851</v>
      </c>
      <c r="C1260" s="3" t="s">
        <v>32</v>
      </c>
      <c r="D1260" s="3" t="s">
        <v>4860</v>
      </c>
      <c r="E1260" s="3">
        <v>0</v>
      </c>
      <c r="F1260" s="3">
        <v>8000</v>
      </c>
      <c r="G1260" s="34">
        <v>76.8</v>
      </c>
      <c r="H1260" s="3" t="s">
        <v>29</v>
      </c>
      <c r="I1260" s="3" t="s">
        <v>15</v>
      </c>
      <c r="J1260" s="3" t="s">
        <v>8256</v>
      </c>
      <c r="K1260" s="3" t="s">
        <v>8273</v>
      </c>
      <c r="L1260" s="3" t="s">
        <v>8254</v>
      </c>
      <c r="M1260" s="26" t="s">
        <v>13873</v>
      </c>
      <c r="N1260"/>
      <c r="O1260" s="3" t="s">
        <v>78</v>
      </c>
      <c r="P1260" s="34"/>
      <c r="Q1260" s="34">
        <v>153.6</v>
      </c>
      <c r="R1260" s="34">
        <v>-153.6</v>
      </c>
      <c r="S1260" s="36">
        <v>-1</v>
      </c>
      <c r="T1260" s="34" t="s">
        <v>78</v>
      </c>
      <c r="U1260" s="34" t="s">
        <v>78</v>
      </c>
      <c r="V1260" s="34" t="s">
        <v>78</v>
      </c>
      <c r="W1260" s="34" t="s">
        <v>78</v>
      </c>
      <c r="X1260" s="36" t="s">
        <v>78</v>
      </c>
      <c r="Y1260" s="3" t="str">
        <f>IFERROR(VLOOKUP(A1260,'Pivot price tier'!$C$8:$L$2245,10,0),"")</f>
        <v/>
      </c>
      <c r="Z1260" s="3" t="str">
        <f>IFERROR(VLOOKUP(A1260,'Pivot price tier by size'!$D$8:$M$2466,10,0),"")</f>
        <v/>
      </c>
      <c r="AA1260" s="3" t="str">
        <f>IFERROR(VLOOKUP(A1260,'Pivot category'!$B$8:$I$2191,8,0),"")</f>
        <v/>
      </c>
      <c r="AB1260" s="3" t="str">
        <f t="shared" si="19"/>
        <v>Bottom 5%</v>
      </c>
      <c r="AC1260"/>
      <c r="AD1260" s="3" t="s">
        <v>16451</v>
      </c>
      <c r="AE1260" s="3" t="s">
        <v>16508</v>
      </c>
    </row>
    <row r="1261" spans="1:31" hidden="1" x14ac:dyDescent="0.25">
      <c r="A1261" t="s">
        <v>9361</v>
      </c>
      <c r="B1261" t="s">
        <v>9360</v>
      </c>
      <c r="C1261" s="3" t="s">
        <v>32</v>
      </c>
      <c r="D1261" s="3" t="s">
        <v>9191</v>
      </c>
      <c r="E1261" s="3" t="s">
        <v>5150</v>
      </c>
      <c r="F1261" s="3">
        <v>7000</v>
      </c>
      <c r="G1261" s="34">
        <v>29.99</v>
      </c>
      <c r="H1261" s="3" t="s">
        <v>12</v>
      </c>
      <c r="I1261" s="3" t="s">
        <v>21</v>
      </c>
      <c r="J1261" s="3" t="s">
        <v>8256</v>
      </c>
      <c r="K1261" s="3" t="s">
        <v>8252</v>
      </c>
      <c r="L1261" s="3" t="s">
        <v>8255</v>
      </c>
      <c r="M1261" s="26" t="s">
        <v>13873</v>
      </c>
      <c r="N1261"/>
      <c r="O1261" s="3" t="s">
        <v>78</v>
      </c>
      <c r="P1261" s="34">
        <v>1679.44</v>
      </c>
      <c r="Q1261" s="34">
        <v>20638.03</v>
      </c>
      <c r="R1261" s="34">
        <v>-18958.59</v>
      </c>
      <c r="S1261" s="36">
        <v>-0.92</v>
      </c>
      <c r="T1261" s="34" t="s">
        <v>78</v>
      </c>
      <c r="U1261" s="34">
        <v>239.92</v>
      </c>
      <c r="V1261" s="34">
        <v>5140.8</v>
      </c>
      <c r="W1261" s="34">
        <v>-4900.88</v>
      </c>
      <c r="X1261" s="36">
        <v>-0.95</v>
      </c>
      <c r="Y1261" s="3" t="str">
        <f>IFERROR(VLOOKUP(A1261,'Pivot price tier'!$C$8:$L$2245,10,0),"")</f>
        <v/>
      </c>
      <c r="Z1261" s="3" t="str">
        <f>IFERROR(VLOOKUP(A1261,'Pivot price tier by size'!$D$8:$M$2466,10,0),"")</f>
        <v/>
      </c>
      <c r="AA1261" s="3" t="str">
        <f>IFERROR(VLOOKUP(A1261,'Pivot category'!$B$8:$I$2191,8,0),"")</f>
        <v/>
      </c>
      <c r="AB1261" s="3" t="str">
        <f t="shared" si="19"/>
        <v>Bottom 5%</v>
      </c>
      <c r="AC1261"/>
      <c r="AD1261" s="3" t="s">
        <v>11231</v>
      </c>
      <c r="AE1261" s="3" t="s">
        <v>16457</v>
      </c>
    </row>
    <row r="1262" spans="1:31" hidden="1" x14ac:dyDescent="0.25">
      <c r="A1262" t="s">
        <v>13905</v>
      </c>
      <c r="B1262" t="s">
        <v>13906</v>
      </c>
      <c r="C1262" s="3" t="s">
        <v>32</v>
      </c>
      <c r="D1262" s="3" t="s">
        <v>13457</v>
      </c>
      <c r="E1262" s="3" t="s">
        <v>5150</v>
      </c>
      <c r="F1262" s="3">
        <v>70000</v>
      </c>
      <c r="G1262" s="34">
        <v>22.99</v>
      </c>
      <c r="H1262" s="3" t="s">
        <v>27</v>
      </c>
      <c r="I1262" s="3" t="s">
        <v>19</v>
      </c>
      <c r="J1262" s="3" t="s">
        <v>8256</v>
      </c>
      <c r="K1262" s="3" t="s">
        <v>8258</v>
      </c>
      <c r="L1262" s="3" t="s">
        <v>8254</v>
      </c>
      <c r="M1262" s="26">
        <v>45597</v>
      </c>
      <c r="N1262"/>
      <c r="O1262" s="3" t="s">
        <v>78</v>
      </c>
      <c r="P1262" s="34">
        <v>229.9</v>
      </c>
      <c r="Q1262" s="34">
        <v>20409.12</v>
      </c>
      <c r="R1262" s="34">
        <v>-20179.22</v>
      </c>
      <c r="S1262" s="36">
        <v>-0.99</v>
      </c>
      <c r="T1262" s="34" t="s">
        <v>78</v>
      </c>
      <c r="U1262" s="34">
        <v>0</v>
      </c>
      <c r="V1262" s="34">
        <v>20851.93</v>
      </c>
      <c r="W1262" s="34">
        <v>-20851.93</v>
      </c>
      <c r="X1262" s="36">
        <v>-1</v>
      </c>
      <c r="Y1262" s="3" t="str">
        <f>IFERROR(VLOOKUP(A1262,'Pivot price tier'!$C$8:$L$2245,10,0),"")</f>
        <v/>
      </c>
      <c r="Z1262" s="3" t="str">
        <f>IFERROR(VLOOKUP(A1262,'Pivot price tier by size'!$D$8:$M$2466,10,0),"")</f>
        <v/>
      </c>
      <c r="AA1262" s="3" t="str">
        <f>IFERROR(VLOOKUP(A1262,'Pivot category'!$B$8:$I$2191,8,0),"")</f>
        <v/>
      </c>
      <c r="AB1262" s="3" t="str">
        <f t="shared" si="19"/>
        <v>Bottom 5%</v>
      </c>
      <c r="AC1262"/>
      <c r="AD1262" s="3" t="s">
        <v>16449</v>
      </c>
      <c r="AE1262" s="3" t="s">
        <v>14091</v>
      </c>
    </row>
    <row r="1263" spans="1:31" x14ac:dyDescent="0.25">
      <c r="A1263" t="s">
        <v>6343</v>
      </c>
      <c r="B1263" t="s">
        <v>1325</v>
      </c>
      <c r="C1263" s="3" t="s">
        <v>32</v>
      </c>
      <c r="D1263" s="3" t="s">
        <v>3689</v>
      </c>
      <c r="E1263" s="3" t="s">
        <v>5150</v>
      </c>
      <c r="F1263" s="3">
        <v>5000</v>
      </c>
      <c r="G1263" s="34">
        <v>56.99</v>
      </c>
      <c r="H1263" s="3" t="s">
        <v>12</v>
      </c>
      <c r="I1263" s="3" t="s">
        <v>15</v>
      </c>
      <c r="J1263" s="3" t="s">
        <v>8251</v>
      </c>
      <c r="K1263" s="3" t="s">
        <v>8252</v>
      </c>
      <c r="L1263" s="3" t="s">
        <v>68</v>
      </c>
      <c r="M1263" s="26" t="s">
        <v>13873</v>
      </c>
      <c r="N1263"/>
      <c r="O1263" s="3">
        <v>27</v>
      </c>
      <c r="P1263" s="34">
        <v>22325.040000000001</v>
      </c>
      <c r="Q1263" s="34">
        <v>19775.53</v>
      </c>
      <c r="R1263" s="34">
        <v>2549.5100000000002</v>
      </c>
      <c r="S1263" s="36">
        <v>0.13</v>
      </c>
      <c r="T1263" s="34">
        <v>826.85333333333335</v>
      </c>
      <c r="U1263" s="34">
        <v>7732.63</v>
      </c>
      <c r="V1263" s="34">
        <v>6724.82</v>
      </c>
      <c r="W1263" s="34">
        <v>1007.81</v>
      </c>
      <c r="X1263" s="36">
        <v>0.15</v>
      </c>
      <c r="Y1263" s="3" t="str">
        <f>IFERROR(VLOOKUP(A1263,'Pivot price tier'!$C$8:$L$2245,10,0),"")</f>
        <v xml:space="preserve"> </v>
      </c>
      <c r="Z1263" s="3" t="str">
        <f>IFERROR(VLOOKUP(A1263,'Pivot price tier by size'!$D$8:$M$2466,10,0),"")</f>
        <v xml:space="preserve"> </v>
      </c>
      <c r="AA1263" s="3" t="str">
        <f>IFERROR(VLOOKUP(A1263,'Pivot category'!$B$8:$I$2191,8,0),"")</f>
        <v>X</v>
      </c>
      <c r="AB1263" s="3" t="str">
        <f t="shared" si="19"/>
        <v>Bottom 5%</v>
      </c>
      <c r="AC1263"/>
      <c r="AD1263" s="3" t="s">
        <v>16463</v>
      </c>
      <c r="AE1263" s="3" t="s">
        <v>14106</v>
      </c>
    </row>
    <row r="1264" spans="1:31" hidden="1" x14ac:dyDescent="0.25">
      <c r="A1264" t="s">
        <v>14760</v>
      </c>
      <c r="B1264" t="s">
        <v>14761</v>
      </c>
      <c r="C1264" s="3" t="s">
        <v>38</v>
      </c>
      <c r="D1264" s="3" t="s">
        <v>14570</v>
      </c>
      <c r="E1264" s="3" t="s">
        <v>5150</v>
      </c>
      <c r="F1264" s="3">
        <v>1000</v>
      </c>
      <c r="G1264" s="34">
        <v>45.99</v>
      </c>
      <c r="H1264" s="3" t="s">
        <v>27</v>
      </c>
      <c r="I1264" s="3" t="s">
        <v>19</v>
      </c>
      <c r="J1264" s="3" t="s">
        <v>8251</v>
      </c>
      <c r="K1264" s="3" t="s">
        <v>8252</v>
      </c>
      <c r="L1264" s="3" t="s">
        <v>68</v>
      </c>
      <c r="M1264" s="26">
        <v>45778</v>
      </c>
      <c r="N1264"/>
      <c r="O1264" s="3">
        <v>56</v>
      </c>
      <c r="P1264" s="34">
        <v>96282.91</v>
      </c>
      <c r="Q1264" s="34">
        <v>1977.57</v>
      </c>
      <c r="R1264" s="34">
        <v>94305.34</v>
      </c>
      <c r="S1264" s="36">
        <v>47.69</v>
      </c>
      <c r="T1264" s="34">
        <v>1719.3376785714286</v>
      </c>
      <c r="U1264" s="34">
        <v>75173.570000000007</v>
      </c>
      <c r="V1264" s="34">
        <v>2759.4</v>
      </c>
      <c r="W1264" s="34">
        <v>72414.17</v>
      </c>
      <c r="X1264" s="36">
        <v>26.24</v>
      </c>
      <c r="Y1264" s="3" t="str">
        <f>IFERROR(VLOOKUP(A1264,'Pivot price tier'!$C$8:$L$2245,10,0),"")</f>
        <v xml:space="preserve"> </v>
      </c>
      <c r="Z1264" s="3" t="str">
        <f>IFERROR(VLOOKUP(A1264,'Pivot price tier by size'!$D$8:$M$2466,10,0),"")</f>
        <v xml:space="preserve"> </v>
      </c>
      <c r="AA1264" s="3" t="str">
        <f>IFERROR(VLOOKUP(A1264,'Pivot category'!$B$8:$I$2191,8,0),"")</f>
        <v xml:space="preserve"> </v>
      </c>
      <c r="AB1264" s="3" t="str">
        <f t="shared" si="19"/>
        <v/>
      </c>
      <c r="AC1264"/>
      <c r="AD1264" s="3" t="s">
        <v>16449</v>
      </c>
      <c r="AE1264" s="3" t="s">
        <v>14091</v>
      </c>
    </row>
    <row r="1265" spans="1:31" hidden="1" x14ac:dyDescent="0.25">
      <c r="A1265" t="s">
        <v>16343</v>
      </c>
      <c r="B1265" t="s">
        <v>16344</v>
      </c>
      <c r="C1265" s="3" t="s">
        <v>69</v>
      </c>
      <c r="D1265" s="3" t="s">
        <v>16314</v>
      </c>
      <c r="E1265" s="3" t="s">
        <v>5150</v>
      </c>
      <c r="F1265" s="3">
        <v>1000</v>
      </c>
      <c r="G1265" s="34">
        <v>1.99</v>
      </c>
      <c r="H1265" s="3" t="s">
        <v>27</v>
      </c>
      <c r="I1265" s="3" t="s">
        <v>70</v>
      </c>
      <c r="J1265" s="3" t="s">
        <v>8251</v>
      </c>
      <c r="K1265" s="3" t="s">
        <v>8252</v>
      </c>
      <c r="L1265" s="3" t="s">
        <v>68</v>
      </c>
      <c r="M1265" s="26">
        <v>46054</v>
      </c>
      <c r="N1265"/>
      <c r="O1265" s="3">
        <v>84</v>
      </c>
      <c r="P1265" s="34">
        <v>859.68</v>
      </c>
      <c r="Q1265" s="34"/>
      <c r="R1265" s="34">
        <v>859.68</v>
      </c>
      <c r="T1265" s="34">
        <v>10.234285714285713</v>
      </c>
      <c r="U1265" s="34">
        <v>10168.9</v>
      </c>
      <c r="V1265" s="34">
        <v>0</v>
      </c>
      <c r="W1265" s="34">
        <v>10168.9</v>
      </c>
      <c r="X1265" s="36">
        <v>0</v>
      </c>
      <c r="Y1265" s="3" t="str">
        <f>IFERROR(VLOOKUP(A1265,'Pivot price tier'!$C$8:$L$2245,10,0),"")</f>
        <v/>
      </c>
      <c r="Z1265" s="3" t="str">
        <f>IFERROR(VLOOKUP(A1265,'Pivot price tier by size'!$D$8:$M$2466,10,0),"")</f>
        <v/>
      </c>
      <c r="AA1265" s="3" t="str">
        <f>IFERROR(VLOOKUP(A1265,'Pivot category'!$B$8:$I$2191,8,0),"")</f>
        <v/>
      </c>
      <c r="AB1265" s="3" t="str">
        <f t="shared" si="19"/>
        <v>Bottom 5%</v>
      </c>
      <c r="AC1265"/>
      <c r="AD1265" s="3" t="s">
        <v>16449</v>
      </c>
      <c r="AE1265" s="3" t="s">
        <v>14091</v>
      </c>
    </row>
    <row r="1266" spans="1:31" hidden="1" x14ac:dyDescent="0.25">
      <c r="A1266" t="s">
        <v>15342</v>
      </c>
      <c r="B1266" t="s">
        <v>15343</v>
      </c>
      <c r="C1266" s="3" t="s">
        <v>34</v>
      </c>
      <c r="D1266" s="3" t="s">
        <v>15168</v>
      </c>
      <c r="E1266" s="3" t="s">
        <v>5150</v>
      </c>
      <c r="F1266" s="3">
        <v>10000</v>
      </c>
      <c r="G1266" s="34">
        <v>13.99</v>
      </c>
      <c r="H1266" s="3" t="s">
        <v>27</v>
      </c>
      <c r="I1266" s="3" t="s">
        <v>19</v>
      </c>
      <c r="J1266" s="3" t="s">
        <v>8251</v>
      </c>
      <c r="K1266" s="3" t="s">
        <v>8252</v>
      </c>
      <c r="L1266" s="3" t="s">
        <v>68</v>
      </c>
      <c r="M1266" s="26">
        <v>45839</v>
      </c>
      <c r="N1266"/>
      <c r="O1266" s="3">
        <v>72</v>
      </c>
      <c r="P1266" s="34">
        <v>52336.59</v>
      </c>
      <c r="Q1266" s="34"/>
      <c r="R1266" s="34">
        <v>52336.59</v>
      </c>
      <c r="T1266" s="34">
        <v>726.89708333333328</v>
      </c>
      <c r="U1266" s="34">
        <v>70383.69</v>
      </c>
      <c r="V1266" s="34">
        <v>0</v>
      </c>
      <c r="W1266" s="34">
        <v>70383.69</v>
      </c>
      <c r="X1266" s="36">
        <v>0</v>
      </c>
      <c r="Y1266" s="3" t="str">
        <f>IFERROR(VLOOKUP(A1266,'Pivot price tier'!$C$8:$L$2245,10,0),"")</f>
        <v>X</v>
      </c>
      <c r="Z1266" s="3" t="str">
        <f>IFERROR(VLOOKUP(A1266,'Pivot price tier by size'!$D$8:$M$2466,10,0),"")</f>
        <v>X</v>
      </c>
      <c r="AA1266" s="3" t="str">
        <f>IFERROR(VLOOKUP(A1266,'Pivot category'!$B$8:$I$2191,8,0),"")</f>
        <v>X</v>
      </c>
      <c r="AB1266" s="3" t="str">
        <f t="shared" si="19"/>
        <v/>
      </c>
      <c r="AC1266"/>
      <c r="AD1266" s="3" t="s">
        <v>16449</v>
      </c>
      <c r="AE1266" s="3" t="s">
        <v>14091</v>
      </c>
    </row>
    <row r="1267" spans="1:31" x14ac:dyDescent="0.25">
      <c r="A1267" t="s">
        <v>13159</v>
      </c>
      <c r="B1267" t="s">
        <v>13160</v>
      </c>
      <c r="C1267" s="3" t="s">
        <v>32</v>
      </c>
      <c r="D1267" s="3" t="s">
        <v>13415</v>
      </c>
      <c r="E1267" s="3" t="s">
        <v>5150</v>
      </c>
      <c r="F1267" s="3">
        <v>70000</v>
      </c>
      <c r="G1267" s="34">
        <v>139.99</v>
      </c>
      <c r="H1267" s="3" t="s">
        <v>12</v>
      </c>
      <c r="I1267" s="3" t="s">
        <v>74</v>
      </c>
      <c r="J1267" s="3" t="s">
        <v>8251</v>
      </c>
      <c r="K1267" s="3" t="s">
        <v>8252</v>
      </c>
      <c r="L1267" s="3" t="s">
        <v>68</v>
      </c>
      <c r="M1267" s="26">
        <v>45474</v>
      </c>
      <c r="N1267"/>
      <c r="O1267" s="3">
        <v>9</v>
      </c>
      <c r="P1267" s="34">
        <v>20858.509999999998</v>
      </c>
      <c r="Q1267" s="34">
        <v>36117.42</v>
      </c>
      <c r="R1267" s="34">
        <v>-15258.91</v>
      </c>
      <c r="S1267" s="36">
        <v>-0.42</v>
      </c>
      <c r="T1267" s="34">
        <v>2317.612222222222</v>
      </c>
      <c r="U1267" s="34">
        <v>2799.8</v>
      </c>
      <c r="V1267" s="34">
        <v>16098.85</v>
      </c>
      <c r="W1267" s="34">
        <v>-13299.05</v>
      </c>
      <c r="X1267" s="36">
        <v>-0.83</v>
      </c>
      <c r="Y1267" s="3" t="str">
        <f>IFERROR(VLOOKUP(A1267,'Pivot price tier'!$C$8:$L$2245,10,0),"")</f>
        <v xml:space="preserve"> </v>
      </c>
      <c r="Z1267" s="3" t="str">
        <f>IFERROR(VLOOKUP(A1267,'Pivot price tier by size'!$D$8:$M$2466,10,0),"")</f>
        <v xml:space="preserve"> </v>
      </c>
      <c r="AA1267" s="3" t="str">
        <f>IFERROR(VLOOKUP(A1267,'Pivot category'!$B$8:$I$2191,8,0),"")</f>
        <v>X</v>
      </c>
      <c r="AB1267" s="3" t="str">
        <f t="shared" si="19"/>
        <v>Bottom 5%</v>
      </c>
      <c r="AC1267"/>
      <c r="AD1267" s="3" t="s">
        <v>16463</v>
      </c>
      <c r="AE1267" s="3" t="s">
        <v>14106</v>
      </c>
    </row>
    <row r="1268" spans="1:31" hidden="1" x14ac:dyDescent="0.25">
      <c r="A1268" t="s">
        <v>6328</v>
      </c>
      <c r="B1268" t="s">
        <v>626</v>
      </c>
      <c r="C1268" s="3" t="s">
        <v>32</v>
      </c>
      <c r="D1268" s="3" t="s">
        <v>2921</v>
      </c>
      <c r="E1268" s="3">
        <v>0</v>
      </c>
      <c r="F1268" s="3">
        <v>5000</v>
      </c>
      <c r="G1268" s="34">
        <v>59.99</v>
      </c>
      <c r="H1268" s="3" t="s">
        <v>27</v>
      </c>
      <c r="I1268" s="3" t="s">
        <v>15</v>
      </c>
      <c r="J1268" s="3" t="s">
        <v>8259</v>
      </c>
      <c r="K1268" s="3" t="s">
        <v>8260</v>
      </c>
      <c r="L1268" s="3" t="s">
        <v>68</v>
      </c>
      <c r="M1268" s="26" t="s">
        <v>13873</v>
      </c>
      <c r="N1268"/>
      <c r="O1268" s="3">
        <v>5</v>
      </c>
      <c r="P1268" s="34">
        <v>1979.67</v>
      </c>
      <c r="Q1268" s="34">
        <v>4619.2299999999996</v>
      </c>
      <c r="R1268" s="34">
        <v>-2639.56</v>
      </c>
      <c r="S1268" s="36">
        <v>-0.56999999999999995</v>
      </c>
      <c r="T1268" s="34">
        <v>395.93400000000003</v>
      </c>
      <c r="U1268" s="34">
        <v>2219.63</v>
      </c>
      <c r="V1268" s="34">
        <v>1739.71</v>
      </c>
      <c r="W1268" s="34">
        <v>479.92</v>
      </c>
      <c r="X1268" s="36">
        <v>0.28000000000000003</v>
      </c>
      <c r="Y1268" s="3" t="str">
        <f>IFERROR(VLOOKUP(A1268,'Pivot price tier'!$C$8:$L$2245,10,0),"")</f>
        <v/>
      </c>
      <c r="Z1268" s="3" t="str">
        <f>IFERROR(VLOOKUP(A1268,'Pivot price tier by size'!$D$8:$M$2466,10,0),"")</f>
        <v/>
      </c>
      <c r="AA1268" s="3" t="str">
        <f>IFERROR(VLOOKUP(A1268,'Pivot category'!$B$8:$I$2191,8,0),"")</f>
        <v/>
      </c>
      <c r="AB1268" s="3" t="str">
        <f t="shared" si="19"/>
        <v>Bottom 5%</v>
      </c>
      <c r="AC1268"/>
      <c r="AD1268" s="3" t="s">
        <v>16449</v>
      </c>
      <c r="AE1268" s="3" t="s">
        <v>14091</v>
      </c>
    </row>
    <row r="1269" spans="1:31" hidden="1" x14ac:dyDescent="0.25">
      <c r="A1269" t="s">
        <v>15344</v>
      </c>
      <c r="B1269" t="s">
        <v>15345</v>
      </c>
      <c r="C1269" s="3" t="s">
        <v>32</v>
      </c>
      <c r="D1269" s="3" t="s">
        <v>15139</v>
      </c>
      <c r="E1269" s="3" t="s">
        <v>5150</v>
      </c>
      <c r="F1269" s="3">
        <v>10000</v>
      </c>
      <c r="G1269" s="34">
        <v>39.99</v>
      </c>
      <c r="H1269" s="3" t="s">
        <v>27</v>
      </c>
      <c r="I1269" s="3" t="s">
        <v>23</v>
      </c>
      <c r="J1269" s="3" t="s">
        <v>8261</v>
      </c>
      <c r="K1269" s="3" t="s">
        <v>8252</v>
      </c>
      <c r="L1269" s="3" t="s">
        <v>68</v>
      </c>
      <c r="M1269" s="26">
        <v>45839</v>
      </c>
      <c r="N1269"/>
      <c r="O1269" s="3" t="s">
        <v>78</v>
      </c>
      <c r="P1269" s="34">
        <v>9117.7199999999993</v>
      </c>
      <c r="Q1269" s="34"/>
      <c r="R1269" s="34">
        <v>9117.7199999999993</v>
      </c>
      <c r="T1269" s="34" t="s">
        <v>78</v>
      </c>
      <c r="U1269" s="34" t="s">
        <v>78</v>
      </c>
      <c r="V1269" s="34" t="s">
        <v>78</v>
      </c>
      <c r="W1269" s="34" t="s">
        <v>78</v>
      </c>
      <c r="X1269" s="36" t="s">
        <v>78</v>
      </c>
      <c r="Y1269" s="3" t="str">
        <f>IFERROR(VLOOKUP(A1269,'Pivot price tier'!$C$8:$L$2245,10,0),"")</f>
        <v>X</v>
      </c>
      <c r="Z1269" s="3" t="str">
        <f>IFERROR(VLOOKUP(A1269,'Pivot price tier by size'!$D$8:$M$2466,10,0),"")</f>
        <v>X</v>
      </c>
      <c r="AA1269" s="3" t="str">
        <f>IFERROR(VLOOKUP(A1269,'Pivot category'!$B$8:$I$2191,8,0),"")</f>
        <v>X</v>
      </c>
      <c r="AB1269" s="3" t="str">
        <f t="shared" si="19"/>
        <v>Bottom 5%</v>
      </c>
      <c r="AC1269"/>
      <c r="AD1269" s="3" t="s">
        <v>16449</v>
      </c>
      <c r="AE1269" s="3" t="s">
        <v>14091</v>
      </c>
    </row>
    <row r="1270" spans="1:31" hidden="1" x14ac:dyDescent="0.25">
      <c r="A1270" t="s">
        <v>16345</v>
      </c>
      <c r="B1270" t="s">
        <v>16346</v>
      </c>
      <c r="C1270" s="3" t="s">
        <v>69</v>
      </c>
      <c r="D1270" s="3" t="s">
        <v>16315</v>
      </c>
      <c r="E1270" s="3" t="s">
        <v>5150</v>
      </c>
      <c r="F1270" s="3">
        <v>70000</v>
      </c>
      <c r="G1270" s="34">
        <v>1.99</v>
      </c>
      <c r="H1270" s="3" t="s">
        <v>27</v>
      </c>
      <c r="I1270" s="3" t="s">
        <v>70</v>
      </c>
      <c r="J1270" s="3" t="s">
        <v>8251</v>
      </c>
      <c r="K1270" s="3" t="s">
        <v>8252</v>
      </c>
      <c r="L1270" s="3" t="s">
        <v>68</v>
      </c>
      <c r="M1270" s="26">
        <v>46054</v>
      </c>
      <c r="N1270"/>
      <c r="O1270" s="3">
        <v>64</v>
      </c>
      <c r="P1270" s="34">
        <v>328.35</v>
      </c>
      <c r="Q1270" s="34"/>
      <c r="R1270" s="34">
        <v>328.35</v>
      </c>
      <c r="T1270" s="34">
        <v>5.1304687500000004</v>
      </c>
      <c r="U1270" s="34">
        <v>10119.15</v>
      </c>
      <c r="V1270" s="34">
        <v>0</v>
      </c>
      <c r="W1270" s="34">
        <v>10119.15</v>
      </c>
      <c r="X1270" s="36">
        <v>0</v>
      </c>
      <c r="Y1270" s="3" t="str">
        <f>IFERROR(VLOOKUP(A1270,'Pivot price tier'!$C$8:$L$2245,10,0),"")</f>
        <v/>
      </c>
      <c r="Z1270" s="3" t="str">
        <f>IFERROR(VLOOKUP(A1270,'Pivot price tier by size'!$D$8:$M$2466,10,0),"")</f>
        <v/>
      </c>
      <c r="AA1270" s="3" t="str">
        <f>IFERROR(VLOOKUP(A1270,'Pivot category'!$B$8:$I$2191,8,0),"")</f>
        <v/>
      </c>
      <c r="AB1270" s="3" t="str">
        <f t="shared" si="19"/>
        <v>Bottom 5%</v>
      </c>
      <c r="AC1270"/>
      <c r="AD1270" s="3" t="s">
        <v>16449</v>
      </c>
      <c r="AE1270" s="3" t="s">
        <v>14091</v>
      </c>
    </row>
    <row r="1271" spans="1:31" x14ac:dyDescent="0.25">
      <c r="A1271" t="s">
        <v>13718</v>
      </c>
      <c r="B1271" t="s">
        <v>13719</v>
      </c>
      <c r="C1271" s="3" t="s">
        <v>32</v>
      </c>
      <c r="D1271" s="3" t="s">
        <v>13474</v>
      </c>
      <c r="E1271" s="3">
        <v>0</v>
      </c>
      <c r="F1271" s="3">
        <v>70000</v>
      </c>
      <c r="G1271" s="34">
        <v>27.99</v>
      </c>
      <c r="H1271" s="3" t="s">
        <v>29</v>
      </c>
      <c r="I1271" s="3" t="s">
        <v>21</v>
      </c>
      <c r="J1271" s="3" t="s">
        <v>8251</v>
      </c>
      <c r="K1271" s="3" t="s">
        <v>8252</v>
      </c>
      <c r="L1271" s="3" t="s">
        <v>68</v>
      </c>
      <c r="M1271" s="26">
        <v>45566</v>
      </c>
      <c r="N1271"/>
      <c r="O1271" s="3">
        <v>56</v>
      </c>
      <c r="P1271" s="34">
        <v>20544.509999999998</v>
      </c>
      <c r="Q1271" s="34">
        <v>19887.66</v>
      </c>
      <c r="R1271" s="34">
        <v>656.85</v>
      </c>
      <c r="S1271" s="36">
        <v>0.03</v>
      </c>
      <c r="T1271" s="34">
        <v>366.86624999999998</v>
      </c>
      <c r="U1271" s="34">
        <v>9084.7199999999993</v>
      </c>
      <c r="V1271" s="34">
        <v>11006.91</v>
      </c>
      <c r="W1271" s="34">
        <v>-1922.19</v>
      </c>
      <c r="X1271" s="36">
        <v>-0.17</v>
      </c>
      <c r="Y1271" s="3" t="str">
        <f>IFERROR(VLOOKUP(A1271,'Pivot price tier'!$C$8:$L$2245,10,0),"")</f>
        <v xml:space="preserve"> </v>
      </c>
      <c r="Z1271" s="3" t="str">
        <f>IFERROR(VLOOKUP(A1271,'Pivot price tier by size'!$D$8:$M$2466,10,0),"")</f>
        <v xml:space="preserve"> </v>
      </c>
      <c r="AA1271" s="3" t="str">
        <f>IFERROR(VLOOKUP(A1271,'Pivot category'!$B$8:$I$2191,8,0),"")</f>
        <v>X</v>
      </c>
      <c r="AB1271" s="3" t="str">
        <f t="shared" si="19"/>
        <v>Bottom 5%</v>
      </c>
      <c r="AC1271"/>
      <c r="AD1271" s="3" t="s">
        <v>16450</v>
      </c>
      <c r="AE1271" s="3" t="s">
        <v>14103</v>
      </c>
    </row>
    <row r="1272" spans="1:31" hidden="1" x14ac:dyDescent="0.25">
      <c r="A1272" t="s">
        <v>14762</v>
      </c>
      <c r="B1272" t="s">
        <v>14763</v>
      </c>
      <c r="C1272" s="3" t="s">
        <v>32</v>
      </c>
      <c r="D1272" s="3" t="s">
        <v>14142</v>
      </c>
      <c r="E1272" s="3" t="s">
        <v>5150</v>
      </c>
      <c r="F1272" s="3">
        <v>10000</v>
      </c>
      <c r="G1272" s="34">
        <v>79.989999999999995</v>
      </c>
      <c r="H1272" s="3" t="s">
        <v>27</v>
      </c>
      <c r="I1272" s="3" t="s">
        <v>15</v>
      </c>
      <c r="J1272" s="3" t="s">
        <v>8259</v>
      </c>
      <c r="K1272" s="3" t="s">
        <v>8252</v>
      </c>
      <c r="L1272" s="3" t="s">
        <v>68</v>
      </c>
      <c r="M1272" s="26">
        <v>45778</v>
      </c>
      <c r="N1272"/>
      <c r="O1272" s="3">
        <v>1</v>
      </c>
      <c r="P1272" s="34">
        <v>1279.8399999999999</v>
      </c>
      <c r="Q1272" s="34"/>
      <c r="R1272" s="34">
        <v>1279.8399999999999</v>
      </c>
      <c r="T1272" s="34">
        <v>1279.8399999999999</v>
      </c>
      <c r="U1272" s="34">
        <v>479.94</v>
      </c>
      <c r="V1272" s="34">
        <v>0</v>
      </c>
      <c r="W1272" s="34">
        <v>479.94</v>
      </c>
      <c r="X1272" s="36">
        <v>0</v>
      </c>
      <c r="Y1272" s="3" t="str">
        <f>IFERROR(VLOOKUP(A1272,'Pivot price tier'!$C$8:$L$2245,10,0),"")</f>
        <v xml:space="preserve"> </v>
      </c>
      <c r="Z1272" s="3" t="str">
        <f>IFERROR(VLOOKUP(A1272,'Pivot price tier by size'!$D$8:$M$2466,10,0),"")</f>
        <v xml:space="preserve"> </v>
      </c>
      <c r="AA1272" s="3" t="str">
        <f>IFERROR(VLOOKUP(A1272,'Pivot category'!$B$8:$I$2191,8,0),"")</f>
        <v>X</v>
      </c>
      <c r="AB1272" s="3" t="str">
        <f t="shared" si="19"/>
        <v>Bottom 5%</v>
      </c>
      <c r="AC1272"/>
      <c r="AD1272" s="3" t="s">
        <v>16449</v>
      </c>
      <c r="AE1272" s="3" t="s">
        <v>14091</v>
      </c>
    </row>
    <row r="1273" spans="1:31" hidden="1" x14ac:dyDescent="0.25">
      <c r="A1273" t="s">
        <v>11625</v>
      </c>
      <c r="B1273" t="s">
        <v>12037</v>
      </c>
      <c r="C1273" s="3" t="s">
        <v>32</v>
      </c>
      <c r="D1273" s="3" t="s">
        <v>10228</v>
      </c>
      <c r="E1273" s="3" t="s">
        <v>5150</v>
      </c>
      <c r="F1273" s="3">
        <v>8000</v>
      </c>
      <c r="G1273" s="34">
        <v>31.99</v>
      </c>
      <c r="H1273" s="3" t="s">
        <v>27</v>
      </c>
      <c r="I1273" s="3" t="s">
        <v>21</v>
      </c>
      <c r="J1273" s="3" t="s">
        <v>8253</v>
      </c>
      <c r="K1273" s="3" t="s">
        <v>8273</v>
      </c>
      <c r="L1273" s="3" t="s">
        <v>8257</v>
      </c>
      <c r="M1273" s="26">
        <v>45992</v>
      </c>
      <c r="N1273"/>
      <c r="O1273" s="3">
        <v>1</v>
      </c>
      <c r="P1273" s="34">
        <v>0</v>
      </c>
      <c r="Q1273" s="34"/>
      <c r="R1273" s="34">
        <v>0</v>
      </c>
      <c r="T1273" s="34">
        <v>0</v>
      </c>
      <c r="U1273" s="34" t="s">
        <v>78</v>
      </c>
      <c r="V1273" s="34" t="s">
        <v>78</v>
      </c>
      <c r="W1273" s="34" t="s">
        <v>78</v>
      </c>
      <c r="X1273" s="36" t="s">
        <v>78</v>
      </c>
      <c r="Y1273" s="3" t="str">
        <f>IFERROR(VLOOKUP(A1273,'Pivot price tier'!$C$8:$L$2245,10,0),"")</f>
        <v/>
      </c>
      <c r="Z1273" s="3" t="str">
        <f>IFERROR(VLOOKUP(A1273,'Pivot price tier by size'!$D$8:$M$2466,10,0),"")</f>
        <v/>
      </c>
      <c r="AA1273" s="3" t="str">
        <f>IFERROR(VLOOKUP(A1273,'Pivot category'!$B$8:$I$2191,8,0),"")</f>
        <v/>
      </c>
      <c r="AB1273" s="3" t="str">
        <f t="shared" si="19"/>
        <v>Bottom 5%</v>
      </c>
      <c r="AC1273"/>
      <c r="AD1273" s="3" t="s">
        <v>16449</v>
      </c>
      <c r="AE1273" s="3" t="s">
        <v>14091</v>
      </c>
    </row>
    <row r="1274" spans="1:31" hidden="1" x14ac:dyDescent="0.25">
      <c r="A1274" t="s">
        <v>14764</v>
      </c>
      <c r="B1274" t="s">
        <v>14765</v>
      </c>
      <c r="C1274" s="3" t="s">
        <v>32</v>
      </c>
      <c r="D1274" s="3" t="s">
        <v>15100</v>
      </c>
      <c r="E1274" s="3" t="s">
        <v>5150</v>
      </c>
      <c r="F1274" s="3">
        <v>10000</v>
      </c>
      <c r="G1274" s="34">
        <v>79.989999999999995</v>
      </c>
      <c r="H1274" s="3" t="s">
        <v>27</v>
      </c>
      <c r="I1274" s="3" t="s">
        <v>15</v>
      </c>
      <c r="J1274" s="3" t="s">
        <v>8259</v>
      </c>
      <c r="K1274" s="3" t="s">
        <v>8252</v>
      </c>
      <c r="L1274" s="3" t="s">
        <v>68</v>
      </c>
      <c r="M1274" s="26">
        <v>45778</v>
      </c>
      <c r="N1274"/>
      <c r="O1274" s="3">
        <v>0</v>
      </c>
      <c r="P1274" s="34">
        <v>7119.11</v>
      </c>
      <c r="Q1274" s="34"/>
      <c r="R1274" s="34">
        <v>7119.11</v>
      </c>
      <c r="T1274" s="34" t="s">
        <v>78</v>
      </c>
      <c r="U1274" s="34">
        <v>399.95</v>
      </c>
      <c r="V1274" s="34">
        <v>0</v>
      </c>
      <c r="W1274" s="34">
        <v>399.95</v>
      </c>
      <c r="X1274" s="36">
        <v>0</v>
      </c>
      <c r="Y1274" s="3" t="str">
        <f>IFERROR(VLOOKUP(A1274,'Pivot price tier'!$C$8:$L$2245,10,0),"")</f>
        <v>X</v>
      </c>
      <c r="Z1274" s="3" t="str">
        <f>IFERROR(VLOOKUP(A1274,'Pivot price tier by size'!$D$8:$M$2466,10,0),"")</f>
        <v>X</v>
      </c>
      <c r="AA1274" s="3" t="str">
        <f>IFERROR(VLOOKUP(A1274,'Pivot category'!$B$8:$I$2191,8,0),"")</f>
        <v>X</v>
      </c>
      <c r="AB1274" s="3" t="str">
        <f t="shared" si="19"/>
        <v>Bottom 5%</v>
      </c>
      <c r="AC1274"/>
      <c r="AD1274" s="3" t="s">
        <v>16449</v>
      </c>
      <c r="AE1274" s="3" t="s">
        <v>14091</v>
      </c>
    </row>
    <row r="1275" spans="1:31" hidden="1" x14ac:dyDescent="0.25">
      <c r="A1275" t="s">
        <v>14766</v>
      </c>
      <c r="B1275" t="s">
        <v>14767</v>
      </c>
      <c r="C1275" s="3" t="s">
        <v>32</v>
      </c>
      <c r="D1275" s="3" t="s">
        <v>15102</v>
      </c>
      <c r="E1275" s="3" t="s">
        <v>5150</v>
      </c>
      <c r="F1275" s="3">
        <v>10000</v>
      </c>
      <c r="G1275" s="34">
        <v>79.989999999999995</v>
      </c>
      <c r="H1275" s="3" t="s">
        <v>27</v>
      </c>
      <c r="I1275" s="3" t="s">
        <v>15</v>
      </c>
      <c r="J1275" s="3" t="s">
        <v>8259</v>
      </c>
      <c r="K1275" s="3" t="s">
        <v>8252</v>
      </c>
      <c r="L1275" s="3" t="s">
        <v>68</v>
      </c>
      <c r="M1275" s="26">
        <v>45778</v>
      </c>
      <c r="N1275"/>
      <c r="O1275" s="3">
        <v>1</v>
      </c>
      <c r="P1275" s="34">
        <v>3119.61</v>
      </c>
      <c r="Q1275" s="34"/>
      <c r="R1275" s="34">
        <v>3119.61</v>
      </c>
      <c r="T1275" s="34">
        <v>3119.61</v>
      </c>
      <c r="U1275" s="34">
        <v>959.88</v>
      </c>
      <c r="V1275" s="34">
        <v>0</v>
      </c>
      <c r="W1275" s="34">
        <v>959.88</v>
      </c>
      <c r="X1275" s="36">
        <v>0</v>
      </c>
      <c r="Y1275" s="3" t="str">
        <f>IFERROR(VLOOKUP(A1275,'Pivot price tier'!$C$8:$L$2245,10,0),"")</f>
        <v xml:space="preserve"> </v>
      </c>
      <c r="Z1275" s="3" t="str">
        <f>IFERROR(VLOOKUP(A1275,'Pivot price tier by size'!$D$8:$M$2466,10,0),"")</f>
        <v xml:space="preserve"> </v>
      </c>
      <c r="AA1275" s="3" t="str">
        <f>IFERROR(VLOOKUP(A1275,'Pivot category'!$B$8:$I$2191,8,0),"")</f>
        <v>X</v>
      </c>
      <c r="AB1275" s="3" t="str">
        <f t="shared" si="19"/>
        <v>Bottom 5%</v>
      </c>
      <c r="AC1275"/>
      <c r="AD1275" s="3" t="s">
        <v>16449</v>
      </c>
      <c r="AE1275" s="3" t="s">
        <v>14091</v>
      </c>
    </row>
    <row r="1276" spans="1:31" hidden="1" x14ac:dyDescent="0.25">
      <c r="A1276" t="s">
        <v>9962</v>
      </c>
      <c r="B1276" t="s">
        <v>9963</v>
      </c>
      <c r="C1276" s="3" t="s">
        <v>32</v>
      </c>
      <c r="D1276" s="3" t="s">
        <v>2923</v>
      </c>
      <c r="E1276" s="3" t="s">
        <v>5150</v>
      </c>
      <c r="F1276" s="3">
        <v>5000</v>
      </c>
      <c r="G1276" s="34">
        <v>79.989999999999995</v>
      </c>
      <c r="H1276" s="3" t="s">
        <v>27</v>
      </c>
      <c r="I1276" s="3" t="s">
        <v>15</v>
      </c>
      <c r="J1276" s="3" t="s">
        <v>8259</v>
      </c>
      <c r="K1276" s="3" t="s">
        <v>8260</v>
      </c>
      <c r="L1276" s="3" t="s">
        <v>68</v>
      </c>
      <c r="M1276" s="26" t="s">
        <v>13873</v>
      </c>
      <c r="N1276"/>
      <c r="O1276" s="3" t="s">
        <v>78</v>
      </c>
      <c r="P1276" s="34">
        <v>79.989999999999995</v>
      </c>
      <c r="Q1276" s="34">
        <v>959.88</v>
      </c>
      <c r="R1276" s="34">
        <v>-879.89</v>
      </c>
      <c r="S1276" s="36">
        <v>-0.92</v>
      </c>
      <c r="T1276" s="34" t="s">
        <v>78</v>
      </c>
      <c r="U1276" s="34" t="s">
        <v>78</v>
      </c>
      <c r="V1276" s="34" t="s">
        <v>78</v>
      </c>
      <c r="W1276" s="34" t="s">
        <v>78</v>
      </c>
      <c r="X1276" s="36" t="s">
        <v>78</v>
      </c>
      <c r="Y1276" s="3" t="str">
        <f>IFERROR(VLOOKUP(A1276,'Pivot price tier'!$C$8:$L$2245,10,0),"")</f>
        <v/>
      </c>
      <c r="Z1276" s="3" t="str">
        <f>IFERROR(VLOOKUP(A1276,'Pivot price tier by size'!$D$8:$M$2466,10,0),"")</f>
        <v/>
      </c>
      <c r="AA1276" s="3" t="str">
        <f>IFERROR(VLOOKUP(A1276,'Pivot category'!$B$8:$I$2191,8,0),"")</f>
        <v/>
      </c>
      <c r="AB1276" s="3" t="str">
        <f t="shared" si="19"/>
        <v>Bottom 5%</v>
      </c>
      <c r="AC1276"/>
      <c r="AD1276" s="3" t="s">
        <v>16449</v>
      </c>
      <c r="AE1276" s="3" t="s">
        <v>14091</v>
      </c>
    </row>
    <row r="1277" spans="1:31" hidden="1" x14ac:dyDescent="0.25">
      <c r="A1277" t="s">
        <v>11560</v>
      </c>
      <c r="B1277" t="s">
        <v>11561</v>
      </c>
      <c r="C1277" s="3" t="s">
        <v>32</v>
      </c>
      <c r="D1277" s="3" t="s">
        <v>10977</v>
      </c>
      <c r="E1277" s="3" t="s">
        <v>5150</v>
      </c>
      <c r="F1277" s="3">
        <v>10000</v>
      </c>
      <c r="G1277" s="34">
        <v>79.989999999999995</v>
      </c>
      <c r="H1277" s="3" t="s">
        <v>27</v>
      </c>
      <c r="I1277" s="3" t="s">
        <v>15</v>
      </c>
      <c r="J1277" s="3" t="s">
        <v>8259</v>
      </c>
      <c r="K1277" s="3" t="s">
        <v>8264</v>
      </c>
      <c r="L1277" s="3" t="s">
        <v>68</v>
      </c>
      <c r="M1277" s="26">
        <v>46054</v>
      </c>
      <c r="N1277"/>
      <c r="O1277" s="3" t="s">
        <v>78</v>
      </c>
      <c r="P1277" s="34">
        <v>239.97</v>
      </c>
      <c r="Q1277" s="34"/>
      <c r="R1277" s="34">
        <v>239.97</v>
      </c>
      <c r="T1277" s="34" t="s">
        <v>78</v>
      </c>
      <c r="U1277" s="34" t="s">
        <v>78</v>
      </c>
      <c r="V1277" s="34" t="s">
        <v>78</v>
      </c>
      <c r="W1277" s="34" t="s">
        <v>78</v>
      </c>
      <c r="X1277" s="36" t="s">
        <v>78</v>
      </c>
      <c r="Y1277" s="3" t="str">
        <f>IFERROR(VLOOKUP(A1277,'Pivot price tier'!$C$8:$L$2245,10,0),"")</f>
        <v/>
      </c>
      <c r="Z1277" s="3" t="str">
        <f>IFERROR(VLOOKUP(A1277,'Pivot price tier by size'!$D$8:$M$2466,10,0),"")</f>
        <v/>
      </c>
      <c r="AA1277" s="3" t="str">
        <f>IFERROR(VLOOKUP(A1277,'Pivot category'!$B$8:$I$2191,8,0),"")</f>
        <v/>
      </c>
      <c r="AB1277" s="3" t="str">
        <f t="shared" si="19"/>
        <v>Bottom 5%</v>
      </c>
      <c r="AC1277"/>
      <c r="AD1277" s="3" t="s">
        <v>16449</v>
      </c>
      <c r="AE1277" s="3" t="s">
        <v>14091</v>
      </c>
    </row>
    <row r="1278" spans="1:31" hidden="1" x14ac:dyDescent="0.25">
      <c r="A1278" t="s">
        <v>14768</v>
      </c>
      <c r="B1278" t="s">
        <v>14769</v>
      </c>
      <c r="C1278" s="3" t="s">
        <v>32</v>
      </c>
      <c r="D1278" s="3" t="s">
        <v>15101</v>
      </c>
      <c r="E1278" s="3" t="s">
        <v>5150</v>
      </c>
      <c r="F1278" s="3">
        <v>10000</v>
      </c>
      <c r="G1278" s="34">
        <v>79.989999999999995</v>
      </c>
      <c r="H1278" s="3" t="s">
        <v>27</v>
      </c>
      <c r="I1278" s="3" t="s">
        <v>15</v>
      </c>
      <c r="J1278" s="3" t="s">
        <v>8259</v>
      </c>
      <c r="K1278" s="3" t="s">
        <v>8252</v>
      </c>
      <c r="L1278" s="3" t="s">
        <v>68</v>
      </c>
      <c r="M1278" s="26">
        <v>45778</v>
      </c>
      <c r="N1278"/>
      <c r="O1278" s="3" t="s">
        <v>78</v>
      </c>
      <c r="P1278" s="34">
        <v>6239.22</v>
      </c>
      <c r="Q1278" s="34"/>
      <c r="R1278" s="34">
        <v>6239.22</v>
      </c>
      <c r="T1278" s="34" t="s">
        <v>78</v>
      </c>
      <c r="U1278" s="34">
        <v>959.88</v>
      </c>
      <c r="V1278" s="34">
        <v>0</v>
      </c>
      <c r="W1278" s="34">
        <v>959.88</v>
      </c>
      <c r="X1278" s="36">
        <v>0</v>
      </c>
      <c r="Y1278" s="3" t="str">
        <f>IFERROR(VLOOKUP(A1278,'Pivot price tier'!$C$8:$L$2245,10,0),"")</f>
        <v>X</v>
      </c>
      <c r="Z1278" s="3" t="str">
        <f>IFERROR(VLOOKUP(A1278,'Pivot price tier by size'!$D$8:$M$2466,10,0),"")</f>
        <v>X</v>
      </c>
      <c r="AA1278" s="3" t="str">
        <f>IFERROR(VLOOKUP(A1278,'Pivot category'!$B$8:$I$2191,8,0),"")</f>
        <v>X</v>
      </c>
      <c r="AB1278" s="3" t="str">
        <f t="shared" si="19"/>
        <v>Bottom 5%</v>
      </c>
      <c r="AC1278"/>
      <c r="AD1278" s="3" t="s">
        <v>16449</v>
      </c>
      <c r="AE1278" s="3" t="s">
        <v>14091</v>
      </c>
    </row>
    <row r="1279" spans="1:31" hidden="1" x14ac:dyDescent="0.25">
      <c r="A1279" t="s">
        <v>6815</v>
      </c>
      <c r="B1279" t="s">
        <v>6814</v>
      </c>
      <c r="C1279" s="3" t="s">
        <v>32</v>
      </c>
      <c r="D1279" s="3" t="s">
        <v>5413</v>
      </c>
      <c r="E1279" s="3">
        <v>0</v>
      </c>
      <c r="F1279" s="3">
        <v>9000</v>
      </c>
      <c r="G1279" s="34">
        <v>29.99</v>
      </c>
      <c r="H1279" s="3" t="s">
        <v>27</v>
      </c>
      <c r="I1279" s="3" t="s">
        <v>21</v>
      </c>
      <c r="J1279" s="3" t="s">
        <v>8261</v>
      </c>
      <c r="K1279" s="3" t="s">
        <v>8260</v>
      </c>
      <c r="L1279" s="3" t="s">
        <v>68</v>
      </c>
      <c r="M1279" s="26" t="s">
        <v>13873</v>
      </c>
      <c r="N1279"/>
      <c r="O1279" s="3">
        <v>34</v>
      </c>
      <c r="P1279" s="34">
        <v>46334.55</v>
      </c>
      <c r="Q1279" s="34">
        <v>52989.31</v>
      </c>
      <c r="R1279" s="34">
        <v>-6654.76</v>
      </c>
      <c r="S1279" s="36">
        <v>-0.13</v>
      </c>
      <c r="T1279" s="34">
        <v>1362.7808823529413</v>
      </c>
      <c r="U1279" s="34">
        <v>97707.42</v>
      </c>
      <c r="V1279" s="34">
        <v>32643.15</v>
      </c>
      <c r="W1279" s="34">
        <v>65064.27</v>
      </c>
      <c r="X1279" s="36">
        <v>1.99</v>
      </c>
      <c r="Y1279" s="3" t="str">
        <f>IFERROR(VLOOKUP(A1279,'Pivot price tier'!$C$8:$L$2245,10,0),"")</f>
        <v/>
      </c>
      <c r="Z1279" s="3" t="str">
        <f>IFERROR(VLOOKUP(A1279,'Pivot price tier by size'!$D$8:$M$2466,10,0),"")</f>
        <v/>
      </c>
      <c r="AA1279" s="3" t="str">
        <f>IFERROR(VLOOKUP(A1279,'Pivot category'!$B$8:$I$2191,8,0),"")</f>
        <v/>
      </c>
      <c r="AB1279" s="3" t="str">
        <f t="shared" si="19"/>
        <v>Bottom 5%</v>
      </c>
      <c r="AC1279"/>
      <c r="AD1279" s="3" t="s">
        <v>16449</v>
      </c>
      <c r="AE1279" s="3" t="s">
        <v>14091</v>
      </c>
    </row>
    <row r="1280" spans="1:31" hidden="1" x14ac:dyDescent="0.25">
      <c r="A1280" t="s">
        <v>6831</v>
      </c>
      <c r="B1280" t="s">
        <v>6830</v>
      </c>
      <c r="C1280" s="3" t="s">
        <v>32</v>
      </c>
      <c r="D1280" s="3" t="s">
        <v>5378</v>
      </c>
      <c r="E1280" s="3" t="s">
        <v>5150</v>
      </c>
      <c r="F1280" s="3">
        <v>9000</v>
      </c>
      <c r="G1280" s="34">
        <v>89.99</v>
      </c>
      <c r="H1280" s="3" t="s">
        <v>12</v>
      </c>
      <c r="I1280" s="3" t="s">
        <v>74</v>
      </c>
      <c r="J1280" s="3" t="s">
        <v>8259</v>
      </c>
      <c r="K1280" s="3" t="s">
        <v>8252</v>
      </c>
      <c r="L1280" s="3" t="s">
        <v>68</v>
      </c>
      <c r="M1280" s="26" t="s">
        <v>13873</v>
      </c>
      <c r="N1280"/>
      <c r="O1280" s="3">
        <v>3</v>
      </c>
      <c r="P1280" s="34">
        <v>879.92</v>
      </c>
      <c r="Q1280" s="34">
        <v>2859.74</v>
      </c>
      <c r="R1280" s="34">
        <v>-1979.82</v>
      </c>
      <c r="S1280" s="36">
        <v>-0.69</v>
      </c>
      <c r="T1280" s="34">
        <v>293.30666666666667</v>
      </c>
      <c r="U1280" s="34">
        <v>0</v>
      </c>
      <c r="V1280" s="34">
        <v>1099.9000000000001</v>
      </c>
      <c r="W1280" s="34">
        <v>-1099.9000000000001</v>
      </c>
      <c r="X1280" s="36">
        <v>-1</v>
      </c>
      <c r="Y1280" s="3" t="str">
        <f>IFERROR(VLOOKUP(A1280,'Pivot price tier'!$C$8:$L$2245,10,0),"")</f>
        <v>X</v>
      </c>
      <c r="Z1280" s="3" t="str">
        <f>IFERROR(VLOOKUP(A1280,'Pivot price tier by size'!$D$8:$M$2466,10,0),"")</f>
        <v>X</v>
      </c>
      <c r="AA1280" s="3" t="str">
        <f>IFERROR(VLOOKUP(A1280,'Pivot category'!$B$8:$I$2191,8,0),"")</f>
        <v>X</v>
      </c>
      <c r="AB1280" s="3" t="str">
        <f t="shared" si="19"/>
        <v>Bottom 5%</v>
      </c>
      <c r="AC1280"/>
      <c r="AD1280" s="3" t="s">
        <v>16456</v>
      </c>
      <c r="AE1280" s="3" t="s">
        <v>14101</v>
      </c>
    </row>
    <row r="1281" spans="1:31" hidden="1" x14ac:dyDescent="0.25">
      <c r="A1281" t="s">
        <v>12455</v>
      </c>
      <c r="B1281" t="s">
        <v>12456</v>
      </c>
      <c r="C1281" s="3" t="s">
        <v>32</v>
      </c>
      <c r="D1281" s="3" t="s">
        <v>10733</v>
      </c>
      <c r="E1281" s="3" t="s">
        <v>5150</v>
      </c>
      <c r="F1281" s="3">
        <v>10000</v>
      </c>
      <c r="G1281" s="34">
        <v>39.99</v>
      </c>
      <c r="H1281" s="3" t="s">
        <v>12</v>
      </c>
      <c r="I1281" s="3" t="s">
        <v>23</v>
      </c>
      <c r="J1281" s="3" t="s">
        <v>8256</v>
      </c>
      <c r="K1281" s="3" t="s">
        <v>8252</v>
      </c>
      <c r="L1281" s="3" t="s">
        <v>68</v>
      </c>
      <c r="M1281" s="26">
        <v>45261</v>
      </c>
      <c r="N1281"/>
      <c r="O1281" s="3">
        <v>11</v>
      </c>
      <c r="P1281" s="34">
        <v>759.81</v>
      </c>
      <c r="Q1281" s="34">
        <v>5118.72</v>
      </c>
      <c r="R1281" s="34">
        <v>-4358.91</v>
      </c>
      <c r="S1281" s="36">
        <v>-0.85</v>
      </c>
      <c r="T1281" s="34">
        <v>69.073636363636354</v>
      </c>
      <c r="U1281" s="34">
        <v>479.88</v>
      </c>
      <c r="V1281" s="34">
        <v>759.81</v>
      </c>
      <c r="W1281" s="34">
        <v>-279.93</v>
      </c>
      <c r="X1281" s="36">
        <v>-0.37</v>
      </c>
      <c r="Y1281" s="3" t="str">
        <f>IFERROR(VLOOKUP(A1281,'Pivot price tier'!$C$8:$L$2245,10,0),"")</f>
        <v>X</v>
      </c>
      <c r="Z1281" s="3" t="str">
        <f>IFERROR(VLOOKUP(A1281,'Pivot price tier by size'!$D$8:$M$2466,10,0),"")</f>
        <v>X</v>
      </c>
      <c r="AA1281" s="3" t="str">
        <f>IFERROR(VLOOKUP(A1281,'Pivot category'!$B$8:$I$2191,8,0),"")</f>
        <v>X</v>
      </c>
      <c r="AB1281" s="3" t="str">
        <f t="shared" si="19"/>
        <v>Bottom 5%</v>
      </c>
      <c r="AC1281"/>
      <c r="AD1281" s="3" t="s">
        <v>16456</v>
      </c>
      <c r="AE1281" s="3" t="s">
        <v>14101</v>
      </c>
    </row>
    <row r="1282" spans="1:31" hidden="1" x14ac:dyDescent="0.25">
      <c r="A1282" t="s">
        <v>9105</v>
      </c>
      <c r="B1282" t="s">
        <v>9104</v>
      </c>
      <c r="C1282" s="3" t="s">
        <v>32</v>
      </c>
      <c r="D1282" s="3" t="s">
        <v>2924</v>
      </c>
      <c r="E1282" s="3" t="s">
        <v>5150</v>
      </c>
      <c r="F1282" s="3">
        <v>5000</v>
      </c>
      <c r="G1282" s="34">
        <v>10.19</v>
      </c>
      <c r="H1282" s="3" t="s">
        <v>30</v>
      </c>
      <c r="I1282" s="3" t="s">
        <v>17</v>
      </c>
      <c r="J1282" s="3" t="s">
        <v>8256</v>
      </c>
      <c r="K1282" s="3" t="s">
        <v>8260</v>
      </c>
      <c r="L1282" s="3" t="s">
        <v>8255</v>
      </c>
      <c r="M1282" s="26" t="s">
        <v>13873</v>
      </c>
      <c r="N1282"/>
      <c r="O1282" s="3">
        <v>1</v>
      </c>
      <c r="P1282" s="34">
        <v>40.76</v>
      </c>
      <c r="Q1282" s="34">
        <v>71.33</v>
      </c>
      <c r="R1282" s="34">
        <v>-30.57</v>
      </c>
      <c r="S1282" s="36">
        <v>-0.43</v>
      </c>
      <c r="T1282" s="34">
        <v>40.76</v>
      </c>
      <c r="U1282" s="34" t="s">
        <v>78</v>
      </c>
      <c r="V1282" s="34" t="s">
        <v>78</v>
      </c>
      <c r="W1282" s="34" t="s">
        <v>78</v>
      </c>
      <c r="X1282" s="36" t="s">
        <v>78</v>
      </c>
      <c r="Y1282" s="3" t="str">
        <f>IFERROR(VLOOKUP(A1282,'Pivot price tier'!$C$8:$L$2245,10,0),"")</f>
        <v/>
      </c>
      <c r="Z1282" s="3" t="str">
        <f>IFERROR(VLOOKUP(A1282,'Pivot price tier by size'!$D$8:$M$2466,10,0),"")</f>
        <v/>
      </c>
      <c r="AA1282" s="3" t="str">
        <f>IFERROR(VLOOKUP(A1282,'Pivot category'!$B$8:$I$2191,8,0),"")</f>
        <v/>
      </c>
      <c r="AB1282" s="3" t="str">
        <f t="shared" ref="AB1282:AB1345" si="20">IF(P1282&lt;$AC$1,"Bottom 5%","")</f>
        <v>Bottom 5%</v>
      </c>
      <c r="AC1282"/>
      <c r="AD1282" s="3" t="s">
        <v>16451</v>
      </c>
      <c r="AE1282" s="3" t="s">
        <v>14089</v>
      </c>
    </row>
    <row r="1283" spans="1:31" hidden="1" x14ac:dyDescent="0.25">
      <c r="A1283" t="s">
        <v>6138</v>
      </c>
      <c r="B1283" t="s">
        <v>627</v>
      </c>
      <c r="C1283" s="3" t="s">
        <v>32</v>
      </c>
      <c r="D1283" s="3" t="s">
        <v>2925</v>
      </c>
      <c r="E1283" s="3">
        <v>0</v>
      </c>
      <c r="F1283" s="3">
        <v>4000</v>
      </c>
      <c r="G1283" s="34">
        <v>41.99</v>
      </c>
      <c r="H1283" s="3" t="s">
        <v>27</v>
      </c>
      <c r="I1283" s="3" t="s">
        <v>23</v>
      </c>
      <c r="J1283" s="3" t="s">
        <v>8261</v>
      </c>
      <c r="K1283" s="3" t="s">
        <v>8260</v>
      </c>
      <c r="L1283" s="3" t="s">
        <v>68</v>
      </c>
      <c r="M1283" s="26" t="s">
        <v>13873</v>
      </c>
      <c r="N1283"/>
      <c r="O1283" s="3">
        <v>19</v>
      </c>
      <c r="P1283" s="34">
        <v>6004.57</v>
      </c>
      <c r="Q1283" s="34">
        <v>8703.91</v>
      </c>
      <c r="R1283" s="34">
        <v>-2699.34</v>
      </c>
      <c r="S1283" s="36">
        <v>-0.31</v>
      </c>
      <c r="T1283" s="34">
        <v>316.02999999999997</v>
      </c>
      <c r="U1283" s="34">
        <v>3611.14</v>
      </c>
      <c r="V1283" s="34">
        <v>8760.9</v>
      </c>
      <c r="W1283" s="34">
        <v>-5149.76</v>
      </c>
      <c r="X1283" s="36">
        <v>-0.59</v>
      </c>
      <c r="Y1283" s="3" t="str">
        <f>IFERROR(VLOOKUP(A1283,'Pivot price tier'!$C$8:$L$2245,10,0),"")</f>
        <v/>
      </c>
      <c r="Z1283" s="3" t="str">
        <f>IFERROR(VLOOKUP(A1283,'Pivot price tier by size'!$D$8:$M$2466,10,0),"")</f>
        <v/>
      </c>
      <c r="AA1283" s="3" t="str">
        <f>IFERROR(VLOOKUP(A1283,'Pivot category'!$B$8:$I$2191,8,0),"")</f>
        <v/>
      </c>
      <c r="AB1283" s="3" t="str">
        <f t="shared" si="20"/>
        <v>Bottom 5%</v>
      </c>
      <c r="AC1283"/>
      <c r="AD1283" s="3" t="s">
        <v>11231</v>
      </c>
      <c r="AE1283" s="3" t="s">
        <v>16461</v>
      </c>
    </row>
    <row r="1284" spans="1:31" hidden="1" x14ac:dyDescent="0.25">
      <c r="A1284" t="s">
        <v>14505</v>
      </c>
      <c r="B1284" t="s">
        <v>14506</v>
      </c>
      <c r="C1284" s="3" t="s">
        <v>38</v>
      </c>
      <c r="D1284" s="3" t="s">
        <v>14372</v>
      </c>
      <c r="E1284" s="3">
        <v>0</v>
      </c>
      <c r="F1284" s="3">
        <v>1000</v>
      </c>
      <c r="G1284" s="34">
        <v>64.989999999999995</v>
      </c>
      <c r="H1284" s="3" t="s">
        <v>27</v>
      </c>
      <c r="I1284" s="3" t="s">
        <v>21</v>
      </c>
      <c r="J1284" s="3" t="s">
        <v>8251</v>
      </c>
      <c r="K1284" s="3" t="s">
        <v>8252</v>
      </c>
      <c r="L1284" s="3" t="s">
        <v>68</v>
      </c>
      <c r="M1284" s="26">
        <v>45689</v>
      </c>
      <c r="N1284"/>
      <c r="O1284" s="3">
        <v>46</v>
      </c>
      <c r="P1284" s="34">
        <v>61846.34</v>
      </c>
      <c r="Q1284" s="34">
        <v>5654.13</v>
      </c>
      <c r="R1284" s="34">
        <v>56192.21</v>
      </c>
      <c r="S1284" s="36">
        <v>9.94</v>
      </c>
      <c r="T1284" s="34">
        <v>1344.485652173913</v>
      </c>
      <c r="U1284" s="34">
        <v>14147.8</v>
      </c>
      <c r="V1284" s="34">
        <v>1559.76</v>
      </c>
      <c r="W1284" s="34">
        <v>12588.04</v>
      </c>
      <c r="X1284" s="36">
        <v>8.07</v>
      </c>
      <c r="Y1284" s="3" t="str">
        <f>IFERROR(VLOOKUP(A1284,'Pivot price tier'!$C$8:$L$2245,10,0),"")</f>
        <v xml:space="preserve"> </v>
      </c>
      <c r="Z1284" s="3" t="str">
        <f>IFERROR(VLOOKUP(A1284,'Pivot price tier by size'!$D$8:$M$2466,10,0),"")</f>
        <v xml:space="preserve"> </v>
      </c>
      <c r="AA1284" s="3" t="str">
        <f>IFERROR(VLOOKUP(A1284,'Pivot category'!$B$8:$I$2191,8,0),"")</f>
        <v>X</v>
      </c>
      <c r="AB1284" s="3" t="str">
        <f t="shared" si="20"/>
        <v/>
      </c>
      <c r="AC1284"/>
      <c r="AD1284" s="3" t="s">
        <v>11231</v>
      </c>
      <c r="AE1284" s="3" t="s">
        <v>16461</v>
      </c>
    </row>
    <row r="1285" spans="1:31" x14ac:dyDescent="0.25">
      <c r="A1285" t="s">
        <v>5926</v>
      </c>
      <c r="B1285" t="s">
        <v>1403</v>
      </c>
      <c r="C1285" s="3" t="s">
        <v>32</v>
      </c>
      <c r="D1285" s="3" t="s">
        <v>3773</v>
      </c>
      <c r="E1285" s="3" t="s">
        <v>5150</v>
      </c>
      <c r="F1285" s="3">
        <v>7000</v>
      </c>
      <c r="G1285" s="34">
        <v>34.99</v>
      </c>
      <c r="H1285" s="3" t="s">
        <v>26</v>
      </c>
      <c r="I1285" s="3" t="s">
        <v>23</v>
      </c>
      <c r="J1285" s="3" t="s">
        <v>8251</v>
      </c>
      <c r="K1285" s="3" t="s">
        <v>8252</v>
      </c>
      <c r="L1285" s="3" t="s">
        <v>68</v>
      </c>
      <c r="M1285" s="26" t="s">
        <v>13873</v>
      </c>
      <c r="N1285"/>
      <c r="O1285" s="3">
        <v>61</v>
      </c>
      <c r="P1285" s="34">
        <v>18894.599999999999</v>
      </c>
      <c r="Q1285" s="34">
        <v>30550.65</v>
      </c>
      <c r="R1285" s="34">
        <v>-11656.05</v>
      </c>
      <c r="S1285" s="36">
        <v>-0.38</v>
      </c>
      <c r="T1285" s="34">
        <v>309.74754098360654</v>
      </c>
      <c r="U1285" s="34">
        <v>10601.97</v>
      </c>
      <c r="V1285" s="34">
        <v>10571.82</v>
      </c>
      <c r="W1285" s="34">
        <v>30.15</v>
      </c>
      <c r="X1285" s="36">
        <v>0</v>
      </c>
      <c r="Y1285" s="3" t="str">
        <f>IFERROR(VLOOKUP(A1285,'Pivot price tier'!$C$8:$L$2245,10,0),"")</f>
        <v xml:space="preserve"> </v>
      </c>
      <c r="Z1285" s="3" t="str">
        <f>IFERROR(VLOOKUP(A1285,'Pivot price tier by size'!$D$8:$M$2466,10,0),"")</f>
        <v xml:space="preserve"> </v>
      </c>
      <c r="AA1285" s="3" t="str">
        <f>IFERROR(VLOOKUP(A1285,'Pivot category'!$B$8:$I$2191,8,0),"")</f>
        <v>X</v>
      </c>
      <c r="AB1285" s="3" t="str">
        <f t="shared" si="20"/>
        <v>Bottom 5%</v>
      </c>
      <c r="AC1285"/>
      <c r="AD1285" s="3" t="s">
        <v>11231</v>
      </c>
      <c r="AE1285" s="3" t="s">
        <v>16516</v>
      </c>
    </row>
    <row r="1286" spans="1:31" x14ac:dyDescent="0.25">
      <c r="A1286" t="s">
        <v>5927</v>
      </c>
      <c r="B1286" t="s">
        <v>1404</v>
      </c>
      <c r="C1286" s="3" t="s">
        <v>32</v>
      </c>
      <c r="D1286" s="3" t="s">
        <v>3774</v>
      </c>
      <c r="E1286" s="3" t="s">
        <v>5150</v>
      </c>
      <c r="F1286" s="3">
        <v>7000</v>
      </c>
      <c r="G1286" s="34">
        <v>39.99</v>
      </c>
      <c r="H1286" s="3" t="s">
        <v>26</v>
      </c>
      <c r="I1286" s="3" t="s">
        <v>15</v>
      </c>
      <c r="J1286" s="3" t="s">
        <v>8251</v>
      </c>
      <c r="K1286" s="3" t="s">
        <v>8252</v>
      </c>
      <c r="L1286" s="3" t="s">
        <v>68</v>
      </c>
      <c r="M1286" s="26" t="s">
        <v>13873</v>
      </c>
      <c r="N1286"/>
      <c r="O1286" s="3">
        <v>48</v>
      </c>
      <c r="P1286" s="34">
        <v>14756.31</v>
      </c>
      <c r="Q1286" s="34">
        <v>11091.42</v>
      </c>
      <c r="R1286" s="34">
        <v>3664.89</v>
      </c>
      <c r="S1286" s="36">
        <v>0.33</v>
      </c>
      <c r="T1286" s="34">
        <v>307.42312499999997</v>
      </c>
      <c r="U1286" s="34">
        <v>8397.9</v>
      </c>
      <c r="V1286" s="34">
        <v>7224.3</v>
      </c>
      <c r="W1286" s="34">
        <v>1173.5999999999999</v>
      </c>
      <c r="X1286" s="36">
        <v>0.16</v>
      </c>
      <c r="Y1286" s="3" t="str">
        <f>IFERROR(VLOOKUP(A1286,'Pivot price tier'!$C$8:$L$2245,10,0),"")</f>
        <v xml:space="preserve"> </v>
      </c>
      <c r="Z1286" s="3" t="str">
        <f>IFERROR(VLOOKUP(A1286,'Pivot price tier by size'!$D$8:$M$2466,10,0),"")</f>
        <v xml:space="preserve"> </v>
      </c>
      <c r="AA1286" s="3" t="str">
        <f>IFERROR(VLOOKUP(A1286,'Pivot category'!$B$8:$I$2191,8,0),"")</f>
        <v>X</v>
      </c>
      <c r="AB1286" s="3" t="str">
        <f t="shared" si="20"/>
        <v>Bottom 5%</v>
      </c>
      <c r="AC1286"/>
      <c r="AD1286" s="3" t="s">
        <v>11231</v>
      </c>
      <c r="AE1286" s="3" t="s">
        <v>16516</v>
      </c>
    </row>
    <row r="1287" spans="1:31" hidden="1" x14ac:dyDescent="0.25">
      <c r="A1287" t="s">
        <v>5922</v>
      </c>
      <c r="B1287" t="s">
        <v>630</v>
      </c>
      <c r="C1287" s="3" t="s">
        <v>32</v>
      </c>
      <c r="D1287" s="3" t="s">
        <v>2928</v>
      </c>
      <c r="E1287" s="3" t="s">
        <v>5150</v>
      </c>
      <c r="F1287" s="3">
        <v>1000</v>
      </c>
      <c r="G1287" s="34">
        <v>227.99</v>
      </c>
      <c r="H1287" s="3" t="s">
        <v>25</v>
      </c>
      <c r="I1287" s="3" t="s">
        <v>74</v>
      </c>
      <c r="J1287" s="3" t="s">
        <v>8256</v>
      </c>
      <c r="K1287" s="3" t="s">
        <v>8252</v>
      </c>
      <c r="L1287" s="3" t="s">
        <v>8255</v>
      </c>
      <c r="M1287" s="26">
        <v>45901</v>
      </c>
      <c r="N1287"/>
      <c r="O1287" s="3">
        <v>1</v>
      </c>
      <c r="P1287" s="34">
        <v>16.190000000000001</v>
      </c>
      <c r="Q1287" s="34"/>
      <c r="R1287" s="34">
        <v>16.190000000000001</v>
      </c>
      <c r="T1287" s="34">
        <v>16.190000000000001</v>
      </c>
      <c r="U1287" s="34" t="s">
        <v>78</v>
      </c>
      <c r="V1287" s="34" t="s">
        <v>78</v>
      </c>
      <c r="W1287" s="34" t="s">
        <v>78</v>
      </c>
      <c r="X1287" s="36" t="s">
        <v>78</v>
      </c>
      <c r="Y1287" s="3" t="str">
        <f>IFERROR(VLOOKUP(A1287,'Pivot price tier'!$C$8:$L$2245,10,0),"")</f>
        <v/>
      </c>
      <c r="Z1287" s="3" t="str">
        <f>IFERROR(VLOOKUP(A1287,'Pivot price tier by size'!$D$8:$M$2466,10,0),"")</f>
        <v/>
      </c>
      <c r="AA1287" s="3" t="str">
        <f>IFERROR(VLOOKUP(A1287,'Pivot category'!$B$8:$I$2191,8,0),"")</f>
        <v/>
      </c>
      <c r="AB1287" s="3" t="str">
        <f t="shared" si="20"/>
        <v>Bottom 5%</v>
      </c>
      <c r="AC1287"/>
      <c r="AD1287" s="3" t="s">
        <v>16463</v>
      </c>
      <c r="AE1287" s="3" t="s">
        <v>14122</v>
      </c>
    </row>
    <row r="1288" spans="1:31" hidden="1" x14ac:dyDescent="0.25">
      <c r="A1288" t="s">
        <v>9712</v>
      </c>
      <c r="B1288" t="s">
        <v>9713</v>
      </c>
      <c r="C1288" s="3" t="s">
        <v>32</v>
      </c>
      <c r="D1288" s="3" t="s">
        <v>9492</v>
      </c>
      <c r="E1288" s="3" t="s">
        <v>5150</v>
      </c>
      <c r="F1288" s="3">
        <v>7000</v>
      </c>
      <c r="G1288" s="34">
        <v>17.39</v>
      </c>
      <c r="H1288" s="3" t="s">
        <v>12</v>
      </c>
      <c r="I1288" s="3" t="s">
        <v>19</v>
      </c>
      <c r="J1288" s="3" t="s">
        <v>8256</v>
      </c>
      <c r="K1288" s="3" t="s">
        <v>8252</v>
      </c>
      <c r="L1288" s="3" t="s">
        <v>8255</v>
      </c>
      <c r="M1288" s="26" t="s">
        <v>13873</v>
      </c>
      <c r="N1288"/>
      <c r="O1288" s="3" t="s">
        <v>78</v>
      </c>
      <c r="P1288" s="34">
        <v>69.56</v>
      </c>
      <c r="Q1288" s="34">
        <v>1026.01</v>
      </c>
      <c r="R1288" s="34">
        <v>-956.45</v>
      </c>
      <c r="S1288" s="36">
        <v>-0.93</v>
      </c>
      <c r="T1288" s="34" t="s">
        <v>78</v>
      </c>
      <c r="U1288" s="34" t="s">
        <v>78</v>
      </c>
      <c r="V1288" s="34" t="s">
        <v>78</v>
      </c>
      <c r="W1288" s="34" t="s">
        <v>78</v>
      </c>
      <c r="X1288" s="36" t="s">
        <v>78</v>
      </c>
      <c r="Y1288" s="3" t="str">
        <f>IFERROR(VLOOKUP(A1288,'Pivot price tier'!$C$8:$L$2245,10,0),"")</f>
        <v/>
      </c>
      <c r="Z1288" s="3" t="str">
        <f>IFERROR(VLOOKUP(A1288,'Pivot price tier by size'!$D$8:$M$2466,10,0),"")</f>
        <v/>
      </c>
      <c r="AA1288" s="3" t="str">
        <f>IFERROR(VLOOKUP(A1288,'Pivot category'!$B$8:$I$2191,8,0),"")</f>
        <v/>
      </c>
      <c r="AB1288" s="3" t="str">
        <f t="shared" si="20"/>
        <v>Bottom 5%</v>
      </c>
      <c r="AC1288"/>
      <c r="AD1288" s="3" t="s">
        <v>16509</v>
      </c>
      <c r="AE1288" s="3" t="s">
        <v>16510</v>
      </c>
    </row>
    <row r="1289" spans="1:31" hidden="1" x14ac:dyDescent="0.25">
      <c r="A1289" t="s">
        <v>9714</v>
      </c>
      <c r="B1289" t="s">
        <v>9715</v>
      </c>
      <c r="C1289" s="3" t="s">
        <v>69</v>
      </c>
      <c r="D1289" s="3" t="s">
        <v>9526</v>
      </c>
      <c r="E1289" s="3" t="s">
        <v>5150</v>
      </c>
      <c r="F1289" s="3">
        <v>7000</v>
      </c>
      <c r="G1289" s="34">
        <v>2.39</v>
      </c>
      <c r="H1289" s="3" t="s">
        <v>12</v>
      </c>
      <c r="I1289" s="3" t="s">
        <v>70</v>
      </c>
      <c r="J1289" s="3" t="s">
        <v>8256</v>
      </c>
      <c r="K1289" s="3" t="s">
        <v>8252</v>
      </c>
      <c r="L1289" s="3" t="s">
        <v>8255</v>
      </c>
      <c r="M1289" s="26" t="s">
        <v>13873</v>
      </c>
      <c r="N1289"/>
      <c r="O1289" s="3">
        <v>1</v>
      </c>
      <c r="P1289" s="34">
        <v>291.58</v>
      </c>
      <c r="Q1289" s="34">
        <v>414.96</v>
      </c>
      <c r="R1289" s="34">
        <v>-123.38</v>
      </c>
      <c r="S1289" s="36">
        <v>-0.3</v>
      </c>
      <c r="T1289" s="34">
        <v>291.58</v>
      </c>
      <c r="U1289" s="34">
        <v>59.75</v>
      </c>
      <c r="V1289" s="34">
        <v>63.84</v>
      </c>
      <c r="W1289" s="34">
        <v>-4.09</v>
      </c>
      <c r="X1289" s="36">
        <v>-0.06</v>
      </c>
      <c r="Y1289" s="3" t="str">
        <f>IFERROR(VLOOKUP(A1289,'Pivot price tier'!$C$8:$L$2245,10,0),"")</f>
        <v/>
      </c>
      <c r="Z1289" s="3" t="str">
        <f>IFERROR(VLOOKUP(A1289,'Pivot price tier by size'!$D$8:$M$2466,10,0),"")</f>
        <v/>
      </c>
      <c r="AA1289" s="3" t="str">
        <f>IFERROR(VLOOKUP(A1289,'Pivot category'!$B$8:$I$2191,8,0),"")</f>
        <v/>
      </c>
      <c r="AB1289" s="3" t="str">
        <f t="shared" si="20"/>
        <v>Bottom 5%</v>
      </c>
      <c r="AC1289"/>
      <c r="AD1289" s="3" t="s">
        <v>16449</v>
      </c>
      <c r="AE1289" s="3" t="s">
        <v>14101</v>
      </c>
    </row>
    <row r="1290" spans="1:31" hidden="1" x14ac:dyDescent="0.25">
      <c r="A1290" t="s">
        <v>8632</v>
      </c>
      <c r="B1290" t="s">
        <v>8631</v>
      </c>
      <c r="C1290" s="3" t="s">
        <v>69</v>
      </c>
      <c r="D1290" s="3" t="s">
        <v>8454</v>
      </c>
      <c r="E1290" s="3" t="s">
        <v>5150</v>
      </c>
      <c r="F1290" s="3">
        <v>9000</v>
      </c>
      <c r="G1290" s="34">
        <v>2.39</v>
      </c>
      <c r="H1290" s="3" t="s">
        <v>12</v>
      </c>
      <c r="I1290" s="3" t="s">
        <v>70</v>
      </c>
      <c r="J1290" s="3" t="s">
        <v>8256</v>
      </c>
      <c r="K1290" s="3" t="s">
        <v>8260</v>
      </c>
      <c r="L1290" s="3" t="s">
        <v>8255</v>
      </c>
      <c r="M1290" s="26" t="s">
        <v>13873</v>
      </c>
      <c r="N1290"/>
      <c r="O1290" s="3">
        <v>13</v>
      </c>
      <c r="P1290" s="34">
        <v>272.45999999999998</v>
      </c>
      <c r="Q1290" s="34">
        <v>457.07</v>
      </c>
      <c r="R1290" s="34">
        <v>-184.61</v>
      </c>
      <c r="S1290" s="36">
        <v>-0.4</v>
      </c>
      <c r="T1290" s="34">
        <v>20.958461538461538</v>
      </c>
      <c r="U1290" s="34">
        <v>97.99</v>
      </c>
      <c r="V1290" s="34">
        <v>183.54</v>
      </c>
      <c r="W1290" s="34">
        <v>-85.55</v>
      </c>
      <c r="X1290" s="36">
        <v>-0.47</v>
      </c>
      <c r="Y1290" s="3" t="str">
        <f>IFERROR(VLOOKUP(A1290,'Pivot price tier'!$C$8:$L$2245,10,0),"")</f>
        <v/>
      </c>
      <c r="Z1290" s="3" t="str">
        <f>IFERROR(VLOOKUP(A1290,'Pivot price tier by size'!$D$8:$M$2466,10,0),"")</f>
        <v/>
      </c>
      <c r="AA1290" s="3" t="str">
        <f>IFERROR(VLOOKUP(A1290,'Pivot category'!$B$8:$I$2191,8,0),"")</f>
        <v/>
      </c>
      <c r="AB1290" s="3" t="str">
        <f t="shared" si="20"/>
        <v>Bottom 5%</v>
      </c>
      <c r="AC1290"/>
      <c r="AD1290" s="3" t="s">
        <v>16449</v>
      </c>
      <c r="AE1290" s="3" t="s">
        <v>14101</v>
      </c>
    </row>
    <row r="1291" spans="1:31" hidden="1" x14ac:dyDescent="0.25">
      <c r="A1291" t="s">
        <v>10852</v>
      </c>
      <c r="B1291" t="s">
        <v>10853</v>
      </c>
      <c r="C1291" s="3" t="s">
        <v>32</v>
      </c>
      <c r="D1291" s="3" t="s">
        <v>10734</v>
      </c>
      <c r="E1291" s="3" t="s">
        <v>5150</v>
      </c>
      <c r="F1291" s="3">
        <v>10000</v>
      </c>
      <c r="G1291" s="34">
        <v>59.99</v>
      </c>
      <c r="H1291" s="3" t="s">
        <v>12</v>
      </c>
      <c r="I1291" s="3" t="s">
        <v>15</v>
      </c>
      <c r="J1291" s="3" t="s">
        <v>8256</v>
      </c>
      <c r="K1291" s="3" t="s">
        <v>8260</v>
      </c>
      <c r="L1291" s="3" t="s">
        <v>8255</v>
      </c>
      <c r="M1291" s="26" t="s">
        <v>13873</v>
      </c>
      <c r="N1291"/>
      <c r="O1291" s="3" t="s">
        <v>78</v>
      </c>
      <c r="P1291" s="34">
        <v>2279.64</v>
      </c>
      <c r="Q1291" s="34">
        <v>4199.58</v>
      </c>
      <c r="R1291" s="34">
        <v>-1919.94</v>
      </c>
      <c r="S1291" s="36">
        <v>-0.46</v>
      </c>
      <c r="T1291" s="34" t="s">
        <v>78</v>
      </c>
      <c r="U1291" s="34">
        <v>959.88</v>
      </c>
      <c r="V1291" s="34">
        <v>0</v>
      </c>
      <c r="W1291" s="34">
        <v>959.88</v>
      </c>
      <c r="X1291" s="36">
        <v>0</v>
      </c>
      <c r="Y1291" s="3" t="str">
        <f>IFERROR(VLOOKUP(A1291,'Pivot price tier'!$C$8:$L$2245,10,0),"")</f>
        <v/>
      </c>
      <c r="Z1291" s="3" t="str">
        <f>IFERROR(VLOOKUP(A1291,'Pivot price tier by size'!$D$8:$M$2466,10,0),"")</f>
        <v/>
      </c>
      <c r="AA1291" s="3" t="str">
        <f>IFERROR(VLOOKUP(A1291,'Pivot category'!$B$8:$I$2191,8,0),"")</f>
        <v/>
      </c>
      <c r="AB1291" s="3" t="str">
        <f t="shared" si="20"/>
        <v>Bottom 5%</v>
      </c>
      <c r="AC1291"/>
      <c r="AD1291" s="3" t="s">
        <v>16449</v>
      </c>
      <c r="AE1291" s="3" t="s">
        <v>14101</v>
      </c>
    </row>
    <row r="1292" spans="1:31" hidden="1" x14ac:dyDescent="0.25">
      <c r="A1292" t="s">
        <v>6845</v>
      </c>
      <c r="B1292" t="s">
        <v>6844</v>
      </c>
      <c r="C1292" s="3" t="s">
        <v>32</v>
      </c>
      <c r="D1292" s="3" t="s">
        <v>8160</v>
      </c>
      <c r="E1292" s="3" t="s">
        <v>5150</v>
      </c>
      <c r="F1292" s="3">
        <v>9000</v>
      </c>
      <c r="G1292" s="34">
        <v>35.99</v>
      </c>
      <c r="H1292" s="3" t="s">
        <v>12</v>
      </c>
      <c r="I1292" s="3" t="s">
        <v>23</v>
      </c>
      <c r="J1292" s="3" t="s">
        <v>8256</v>
      </c>
      <c r="K1292" s="3" t="s">
        <v>8260</v>
      </c>
      <c r="L1292" s="3" t="s">
        <v>8255</v>
      </c>
      <c r="M1292" s="26" t="s">
        <v>13873</v>
      </c>
      <c r="N1292"/>
      <c r="O1292" s="3">
        <v>5</v>
      </c>
      <c r="P1292" s="34">
        <v>7581.94</v>
      </c>
      <c r="Q1292" s="34">
        <v>3209.52</v>
      </c>
      <c r="R1292" s="34">
        <v>4372.42</v>
      </c>
      <c r="S1292" s="36">
        <v>1.36</v>
      </c>
      <c r="T1292" s="34">
        <v>1516.3879999999999</v>
      </c>
      <c r="U1292" s="34">
        <v>875.81</v>
      </c>
      <c r="V1292" s="34">
        <v>1244.81</v>
      </c>
      <c r="W1292" s="34">
        <v>-369</v>
      </c>
      <c r="X1292" s="36">
        <v>-0.3</v>
      </c>
      <c r="Y1292" s="3" t="str">
        <f>IFERROR(VLOOKUP(A1292,'Pivot price tier'!$C$8:$L$2245,10,0),"")</f>
        <v/>
      </c>
      <c r="Z1292" s="3" t="str">
        <f>IFERROR(VLOOKUP(A1292,'Pivot price tier by size'!$D$8:$M$2466,10,0),"")</f>
        <v/>
      </c>
      <c r="AA1292" s="3" t="str">
        <f>IFERROR(VLOOKUP(A1292,'Pivot category'!$B$8:$I$2191,8,0),"")</f>
        <v/>
      </c>
      <c r="AB1292" s="3" t="str">
        <f t="shared" si="20"/>
        <v>Bottom 5%</v>
      </c>
      <c r="AC1292"/>
      <c r="AD1292" s="3" t="s">
        <v>16449</v>
      </c>
      <c r="AE1292" s="3" t="s">
        <v>14101</v>
      </c>
    </row>
    <row r="1293" spans="1:31" hidden="1" x14ac:dyDescent="0.25">
      <c r="A1293" t="s">
        <v>6862</v>
      </c>
      <c r="B1293" t="s">
        <v>6861</v>
      </c>
      <c r="C1293" s="3" t="s">
        <v>32</v>
      </c>
      <c r="D1293" s="3" t="s">
        <v>8173</v>
      </c>
      <c r="E1293" s="3" t="s">
        <v>5150</v>
      </c>
      <c r="F1293" s="3">
        <v>9000</v>
      </c>
      <c r="G1293" s="34">
        <v>23.99</v>
      </c>
      <c r="H1293" s="3" t="s">
        <v>30</v>
      </c>
      <c r="I1293" s="3" t="s">
        <v>21</v>
      </c>
      <c r="J1293" s="3" t="s">
        <v>8256</v>
      </c>
      <c r="K1293" s="3" t="s">
        <v>8260</v>
      </c>
      <c r="L1293" s="3" t="s">
        <v>8254</v>
      </c>
      <c r="M1293" s="26" t="s">
        <v>13873</v>
      </c>
      <c r="N1293"/>
      <c r="O1293" s="3" t="s">
        <v>78</v>
      </c>
      <c r="P1293" s="34">
        <v>407.83</v>
      </c>
      <c r="Q1293" s="34">
        <v>1799.55</v>
      </c>
      <c r="R1293" s="34">
        <v>-1391.72</v>
      </c>
      <c r="S1293" s="36">
        <v>-0.77</v>
      </c>
      <c r="T1293" s="34" t="s">
        <v>78</v>
      </c>
      <c r="U1293" s="34">
        <v>23.99</v>
      </c>
      <c r="V1293" s="34">
        <v>0</v>
      </c>
      <c r="W1293" s="34">
        <v>23.99</v>
      </c>
      <c r="X1293" s="36">
        <v>0</v>
      </c>
      <c r="Y1293" s="3" t="str">
        <f>IFERROR(VLOOKUP(A1293,'Pivot price tier'!$C$8:$L$2245,10,0),"")</f>
        <v/>
      </c>
      <c r="Z1293" s="3" t="str">
        <f>IFERROR(VLOOKUP(A1293,'Pivot price tier by size'!$D$8:$M$2466,10,0),"")</f>
        <v/>
      </c>
      <c r="AA1293" s="3" t="str">
        <f>IFERROR(VLOOKUP(A1293,'Pivot category'!$B$8:$I$2191,8,0),"")</f>
        <v/>
      </c>
      <c r="AB1293" s="3" t="str">
        <f t="shared" si="20"/>
        <v>Bottom 5%</v>
      </c>
      <c r="AC1293"/>
      <c r="AD1293" s="3" t="s">
        <v>16451</v>
      </c>
      <c r="AE1293" s="3" t="s">
        <v>14119</v>
      </c>
    </row>
    <row r="1294" spans="1:31" x14ac:dyDescent="0.25">
      <c r="A1294" t="s">
        <v>10801</v>
      </c>
      <c r="B1294" t="s">
        <v>1405</v>
      </c>
      <c r="C1294" s="3" t="s">
        <v>32</v>
      </c>
      <c r="D1294" s="3" t="s">
        <v>3775</v>
      </c>
      <c r="E1294" s="3" t="s">
        <v>5150</v>
      </c>
      <c r="F1294" s="3">
        <v>7000</v>
      </c>
      <c r="G1294" s="34">
        <v>55.99</v>
      </c>
      <c r="H1294" s="3" t="s">
        <v>26</v>
      </c>
      <c r="I1294" s="3" t="s">
        <v>74</v>
      </c>
      <c r="J1294" s="3" t="s">
        <v>8251</v>
      </c>
      <c r="K1294" s="3" t="s">
        <v>8252</v>
      </c>
      <c r="L1294" s="3" t="s">
        <v>68</v>
      </c>
      <c r="M1294" s="26" t="s">
        <v>13873</v>
      </c>
      <c r="N1294"/>
      <c r="O1294" s="3">
        <v>45</v>
      </c>
      <c r="P1294" s="34">
        <v>13941.51</v>
      </c>
      <c r="Q1294" s="34">
        <v>18534.5</v>
      </c>
      <c r="R1294" s="34">
        <v>-4592.99</v>
      </c>
      <c r="S1294" s="36">
        <v>-0.25</v>
      </c>
      <c r="T1294" s="34">
        <v>309.81133333333332</v>
      </c>
      <c r="U1294" s="34">
        <v>6214.89</v>
      </c>
      <c r="V1294" s="34">
        <v>7556.6</v>
      </c>
      <c r="W1294" s="34">
        <v>-1341.71</v>
      </c>
      <c r="X1294" s="36">
        <v>-0.18</v>
      </c>
      <c r="Y1294" s="3" t="str">
        <f>IFERROR(VLOOKUP(A1294,'Pivot price tier'!$C$8:$L$2245,10,0),"")</f>
        <v xml:space="preserve"> </v>
      </c>
      <c r="Z1294" s="3" t="str">
        <f>IFERROR(VLOOKUP(A1294,'Pivot price tier by size'!$D$8:$M$2466,10,0),"")</f>
        <v xml:space="preserve"> </v>
      </c>
      <c r="AA1294" s="3" t="str">
        <f>IFERROR(VLOOKUP(A1294,'Pivot category'!$B$8:$I$2191,8,0),"")</f>
        <v>X</v>
      </c>
      <c r="AB1294" s="3" t="str">
        <f t="shared" si="20"/>
        <v>Bottom 5%</v>
      </c>
      <c r="AC1294"/>
      <c r="AD1294" s="3" t="s">
        <v>11231</v>
      </c>
      <c r="AE1294" s="3" t="s">
        <v>16516</v>
      </c>
    </row>
    <row r="1295" spans="1:31" x14ac:dyDescent="0.25">
      <c r="A1295" t="s">
        <v>12382</v>
      </c>
      <c r="B1295" t="s">
        <v>12383</v>
      </c>
      <c r="C1295" s="3" t="s">
        <v>32</v>
      </c>
      <c r="D1295" s="3" t="s">
        <v>12223</v>
      </c>
      <c r="E1295" s="3" t="s">
        <v>5198</v>
      </c>
      <c r="F1295" s="3">
        <v>70000</v>
      </c>
      <c r="G1295" s="34">
        <v>20.99</v>
      </c>
      <c r="H1295" s="3" t="s">
        <v>26</v>
      </c>
      <c r="I1295" s="3" t="s">
        <v>21</v>
      </c>
      <c r="J1295" s="3" t="s">
        <v>8251</v>
      </c>
      <c r="K1295" s="3" t="s">
        <v>8252</v>
      </c>
      <c r="L1295" s="3" t="s">
        <v>68</v>
      </c>
      <c r="M1295" s="26">
        <v>45200</v>
      </c>
      <c r="N1295"/>
      <c r="O1295" s="3">
        <v>66</v>
      </c>
      <c r="P1295" s="34">
        <v>22977.33</v>
      </c>
      <c r="Q1295" s="34">
        <v>28479.54</v>
      </c>
      <c r="R1295" s="34">
        <v>-5502.21</v>
      </c>
      <c r="S1295" s="36">
        <v>-0.19</v>
      </c>
      <c r="T1295" s="34">
        <v>348.14136363636368</v>
      </c>
      <c r="U1295" s="34">
        <v>19875.96</v>
      </c>
      <c r="V1295" s="34">
        <v>22987.51</v>
      </c>
      <c r="W1295" s="34">
        <v>-3111.55</v>
      </c>
      <c r="X1295" s="36">
        <v>-0.14000000000000001</v>
      </c>
      <c r="Y1295" s="3" t="str">
        <f>IFERROR(VLOOKUP(A1295,'Pivot price tier'!$C$8:$L$2245,10,0),"")</f>
        <v xml:space="preserve"> </v>
      </c>
      <c r="Z1295" s="3" t="str">
        <f>IFERROR(VLOOKUP(A1295,'Pivot price tier by size'!$D$8:$M$2466,10,0),"")</f>
        <v xml:space="preserve"> </v>
      </c>
      <c r="AA1295" s="3" t="str">
        <f>IFERROR(VLOOKUP(A1295,'Pivot category'!$B$8:$I$2191,8,0),"")</f>
        <v>X</v>
      </c>
      <c r="AB1295" s="3" t="str">
        <f t="shared" si="20"/>
        <v>Bottom 5%</v>
      </c>
      <c r="AC1295"/>
      <c r="AD1295" s="3" t="s">
        <v>11232</v>
      </c>
      <c r="AE1295" s="3" t="s">
        <v>14092</v>
      </c>
    </row>
    <row r="1296" spans="1:31" hidden="1" x14ac:dyDescent="0.25">
      <c r="A1296" t="s">
        <v>15840</v>
      </c>
      <c r="B1296" t="s">
        <v>15841</v>
      </c>
      <c r="C1296" s="3" t="s">
        <v>69</v>
      </c>
      <c r="D1296" s="3" t="s">
        <v>15747</v>
      </c>
      <c r="E1296" s="3" t="s">
        <v>5150</v>
      </c>
      <c r="F1296" s="3">
        <v>30000</v>
      </c>
      <c r="G1296" s="34">
        <v>2.99</v>
      </c>
      <c r="H1296" s="3" t="s">
        <v>30</v>
      </c>
      <c r="I1296" s="3" t="s">
        <v>70</v>
      </c>
      <c r="J1296" s="3" t="s">
        <v>13403</v>
      </c>
      <c r="K1296" s="3" t="s">
        <v>8264</v>
      </c>
      <c r="L1296" s="3" t="s">
        <v>68</v>
      </c>
      <c r="M1296" s="26">
        <v>45937</v>
      </c>
      <c r="N1296"/>
      <c r="O1296" s="3">
        <v>0</v>
      </c>
      <c r="P1296" s="34"/>
      <c r="Q1296" s="34">
        <v>23.92</v>
      </c>
      <c r="R1296" s="34">
        <v>-23.92</v>
      </c>
      <c r="S1296" s="36">
        <v>-1</v>
      </c>
      <c r="T1296" s="34" t="s">
        <v>78</v>
      </c>
      <c r="U1296" s="34">
        <v>1291.68</v>
      </c>
      <c r="V1296" s="34">
        <v>0</v>
      </c>
      <c r="W1296" s="34">
        <v>1291.68</v>
      </c>
      <c r="X1296" s="36">
        <v>0</v>
      </c>
      <c r="Y1296" s="3" t="str">
        <f>IFERROR(VLOOKUP(A1296,'Pivot price tier'!$C$8:$L$2245,10,0),"")</f>
        <v/>
      </c>
      <c r="Z1296" s="3" t="str">
        <f>IFERROR(VLOOKUP(A1296,'Pivot price tier by size'!$D$8:$M$2466,10,0),"")</f>
        <v/>
      </c>
      <c r="AA1296" s="3" t="str">
        <f>IFERROR(VLOOKUP(A1296,'Pivot category'!$B$8:$I$2191,8,0),"")</f>
        <v/>
      </c>
      <c r="AB1296" s="3" t="str">
        <f t="shared" si="20"/>
        <v>Bottom 5%</v>
      </c>
      <c r="AC1296"/>
      <c r="AD1296" s="3" t="s">
        <v>16451</v>
      </c>
      <c r="AE1296" s="3" t="s">
        <v>14119</v>
      </c>
    </row>
    <row r="1297" spans="1:31" x14ac:dyDescent="0.25">
      <c r="A1297" t="s">
        <v>13189</v>
      </c>
      <c r="B1297" t="s">
        <v>13190</v>
      </c>
      <c r="C1297" s="3" t="s">
        <v>34</v>
      </c>
      <c r="D1297" s="3" t="s">
        <v>12675</v>
      </c>
      <c r="E1297" s="3" t="s">
        <v>5150</v>
      </c>
      <c r="F1297" s="3">
        <v>1000</v>
      </c>
      <c r="G1297" s="34">
        <v>24.99</v>
      </c>
      <c r="H1297" s="3" t="s">
        <v>30</v>
      </c>
      <c r="I1297" s="3" t="s">
        <v>23</v>
      </c>
      <c r="J1297" s="3" t="s">
        <v>8251</v>
      </c>
      <c r="K1297" s="3" t="s">
        <v>8252</v>
      </c>
      <c r="L1297" s="3" t="s">
        <v>68</v>
      </c>
      <c r="M1297" s="26">
        <v>45474</v>
      </c>
      <c r="N1297"/>
      <c r="O1297" s="3">
        <v>22</v>
      </c>
      <c r="P1297" s="34">
        <v>30387.84</v>
      </c>
      <c r="Q1297" s="34">
        <v>30587.759999999998</v>
      </c>
      <c r="R1297" s="34">
        <v>-199.92</v>
      </c>
      <c r="S1297" s="36">
        <v>-0.01</v>
      </c>
      <c r="T1297" s="34">
        <v>1381.2654545454545</v>
      </c>
      <c r="U1297" s="34">
        <v>1749.3</v>
      </c>
      <c r="V1297" s="34">
        <v>2623.95</v>
      </c>
      <c r="W1297" s="34">
        <v>-874.65</v>
      </c>
      <c r="X1297" s="36">
        <v>-0.33</v>
      </c>
      <c r="Y1297" s="3" t="str">
        <f>IFERROR(VLOOKUP(A1297,'Pivot price tier'!$C$8:$L$2245,10,0),"")</f>
        <v xml:space="preserve"> </v>
      </c>
      <c r="Z1297" s="3" t="str">
        <f>IFERROR(VLOOKUP(A1297,'Pivot price tier by size'!$D$8:$M$2466,10,0),"")</f>
        <v xml:space="preserve"> </v>
      </c>
      <c r="AA1297" s="3" t="str">
        <f>IFERROR(VLOOKUP(A1297,'Pivot category'!$B$8:$I$2191,8,0),"")</f>
        <v>X</v>
      </c>
      <c r="AB1297" s="3" t="str">
        <f t="shared" si="20"/>
        <v>Bottom 5%</v>
      </c>
      <c r="AC1297"/>
      <c r="AD1297" s="3" t="s">
        <v>16450</v>
      </c>
      <c r="AE1297" s="3" t="s">
        <v>14103</v>
      </c>
    </row>
    <row r="1298" spans="1:31" x14ac:dyDescent="0.25">
      <c r="A1298" t="s">
        <v>12792</v>
      </c>
      <c r="B1298" t="s">
        <v>12793</v>
      </c>
      <c r="C1298" s="3" t="s">
        <v>32</v>
      </c>
      <c r="D1298" s="3" t="s">
        <v>12293</v>
      </c>
      <c r="E1298" s="3" t="s">
        <v>5198</v>
      </c>
      <c r="F1298" s="3">
        <v>70000</v>
      </c>
      <c r="G1298" s="34">
        <v>36.99</v>
      </c>
      <c r="H1298" s="3" t="s">
        <v>25</v>
      </c>
      <c r="I1298" s="3" t="s">
        <v>23</v>
      </c>
      <c r="J1298" s="3" t="s">
        <v>8251</v>
      </c>
      <c r="K1298" s="3" t="s">
        <v>8252</v>
      </c>
      <c r="L1298" s="3" t="s">
        <v>68</v>
      </c>
      <c r="M1298" s="26">
        <v>45323</v>
      </c>
      <c r="N1298"/>
      <c r="O1298" s="3">
        <v>62</v>
      </c>
      <c r="P1298" s="34">
        <v>24676.07</v>
      </c>
      <c r="Q1298" s="34">
        <v>31629.119999999999</v>
      </c>
      <c r="R1298" s="34">
        <v>-6953.05</v>
      </c>
      <c r="S1298" s="36">
        <v>-0.22</v>
      </c>
      <c r="T1298" s="34">
        <v>398.00112903225806</v>
      </c>
      <c r="U1298" s="34">
        <v>35297.11</v>
      </c>
      <c r="V1298" s="34">
        <v>49476.13</v>
      </c>
      <c r="W1298" s="34">
        <v>-14179.02</v>
      </c>
      <c r="X1298" s="36">
        <v>-0.28999999999999998</v>
      </c>
      <c r="Y1298" s="3" t="str">
        <f>IFERROR(VLOOKUP(A1298,'Pivot price tier'!$C$8:$L$2245,10,0),"")</f>
        <v xml:space="preserve"> </v>
      </c>
      <c r="Z1298" s="3" t="str">
        <f>IFERROR(VLOOKUP(A1298,'Pivot price tier by size'!$D$8:$M$2466,10,0),"")</f>
        <v xml:space="preserve"> </v>
      </c>
      <c r="AA1298" s="3" t="str">
        <f>IFERROR(VLOOKUP(A1298,'Pivot category'!$B$8:$I$2191,8,0),"")</f>
        <v>X</v>
      </c>
      <c r="AB1298" s="3" t="str">
        <f t="shared" si="20"/>
        <v>Bottom 5%</v>
      </c>
      <c r="AC1298"/>
      <c r="AD1298" s="3" t="s">
        <v>16446</v>
      </c>
      <c r="AE1298" s="3" t="s">
        <v>16483</v>
      </c>
    </row>
    <row r="1299" spans="1:31" x14ac:dyDescent="0.25">
      <c r="A1299" t="s">
        <v>13741</v>
      </c>
      <c r="B1299" t="s">
        <v>13742</v>
      </c>
      <c r="C1299" s="3" t="s">
        <v>32</v>
      </c>
      <c r="D1299" s="3" t="s">
        <v>13429</v>
      </c>
      <c r="E1299" s="3">
        <v>0</v>
      </c>
      <c r="F1299" s="3">
        <v>70000</v>
      </c>
      <c r="G1299" s="34">
        <v>23.99</v>
      </c>
      <c r="H1299" s="3" t="s">
        <v>29</v>
      </c>
      <c r="I1299" s="3" t="s">
        <v>21</v>
      </c>
      <c r="J1299" s="3" t="s">
        <v>8251</v>
      </c>
      <c r="K1299" s="3" t="s">
        <v>8252</v>
      </c>
      <c r="L1299" s="3" t="s">
        <v>68</v>
      </c>
      <c r="M1299" s="26">
        <v>45566</v>
      </c>
      <c r="N1299"/>
      <c r="O1299" s="3">
        <v>65</v>
      </c>
      <c r="P1299" s="34">
        <v>18613.900000000001</v>
      </c>
      <c r="Q1299" s="34">
        <v>8136.44</v>
      </c>
      <c r="R1299" s="34">
        <v>10477.459999999999</v>
      </c>
      <c r="S1299" s="36">
        <v>1.29</v>
      </c>
      <c r="T1299" s="34">
        <v>286.36769230769232</v>
      </c>
      <c r="U1299" s="34">
        <v>7177.87</v>
      </c>
      <c r="V1299" s="34">
        <v>9260.9500000000007</v>
      </c>
      <c r="W1299" s="34">
        <v>-2083.08</v>
      </c>
      <c r="X1299" s="36">
        <v>-0.22</v>
      </c>
      <c r="Y1299" s="3" t="str">
        <f>IFERROR(VLOOKUP(A1299,'Pivot price tier'!$C$8:$L$2245,10,0),"")</f>
        <v xml:space="preserve"> </v>
      </c>
      <c r="Z1299" s="3" t="str">
        <f>IFERROR(VLOOKUP(A1299,'Pivot price tier by size'!$D$8:$M$2466,10,0),"")</f>
        <v xml:space="preserve"> </v>
      </c>
      <c r="AA1299" s="3" t="str">
        <f>IFERROR(VLOOKUP(A1299,'Pivot category'!$B$8:$I$2191,8,0),"")</f>
        <v>X</v>
      </c>
      <c r="AB1299" s="3" t="str">
        <f t="shared" si="20"/>
        <v>Bottom 5%</v>
      </c>
      <c r="AC1299"/>
      <c r="AD1299" s="3" t="s">
        <v>16449</v>
      </c>
      <c r="AE1299" s="3" t="s">
        <v>14138</v>
      </c>
    </row>
    <row r="1300" spans="1:31" x14ac:dyDescent="0.25">
      <c r="A1300" t="s">
        <v>12800</v>
      </c>
      <c r="B1300" t="s">
        <v>12801</v>
      </c>
      <c r="C1300" s="3" t="s">
        <v>32</v>
      </c>
      <c r="D1300" s="3" t="s">
        <v>12291</v>
      </c>
      <c r="E1300" s="3" t="s">
        <v>5198</v>
      </c>
      <c r="F1300" s="3">
        <v>70000</v>
      </c>
      <c r="G1300" s="34">
        <v>23.99</v>
      </c>
      <c r="H1300" s="3" t="s">
        <v>29</v>
      </c>
      <c r="I1300" s="3" t="s">
        <v>21</v>
      </c>
      <c r="J1300" s="3" t="s">
        <v>8251</v>
      </c>
      <c r="K1300" s="3" t="s">
        <v>8252</v>
      </c>
      <c r="L1300" s="3" t="s">
        <v>68</v>
      </c>
      <c r="M1300" s="26">
        <v>45323</v>
      </c>
      <c r="N1300"/>
      <c r="O1300" s="3">
        <v>77</v>
      </c>
      <c r="P1300" s="34">
        <v>21777.47</v>
      </c>
      <c r="Q1300" s="34">
        <v>31460.95</v>
      </c>
      <c r="R1300" s="34">
        <v>-9683.48</v>
      </c>
      <c r="S1300" s="36">
        <v>-0.31</v>
      </c>
      <c r="T1300" s="34">
        <v>282.82428571428574</v>
      </c>
      <c r="U1300" s="34">
        <v>16850.62</v>
      </c>
      <c r="V1300" s="34">
        <v>38679.67</v>
      </c>
      <c r="W1300" s="34">
        <v>-21829.05</v>
      </c>
      <c r="X1300" s="36">
        <v>-0.56000000000000005</v>
      </c>
      <c r="Y1300" s="3" t="str">
        <f>IFERROR(VLOOKUP(A1300,'Pivot price tier'!$C$8:$L$2245,10,0),"")</f>
        <v xml:space="preserve"> </v>
      </c>
      <c r="Z1300" s="3" t="str">
        <f>IFERROR(VLOOKUP(A1300,'Pivot price tier by size'!$D$8:$M$2466,10,0),"")</f>
        <v xml:space="preserve"> </v>
      </c>
      <c r="AA1300" s="3" t="str">
        <f>IFERROR(VLOOKUP(A1300,'Pivot category'!$B$8:$I$2191,8,0),"")</f>
        <v>X</v>
      </c>
      <c r="AB1300" s="3" t="str">
        <f t="shared" si="20"/>
        <v>Bottom 5%</v>
      </c>
      <c r="AC1300"/>
      <c r="AD1300" s="3" t="s">
        <v>16449</v>
      </c>
      <c r="AE1300" s="3" t="s">
        <v>14138</v>
      </c>
    </row>
    <row r="1301" spans="1:31" hidden="1" x14ac:dyDescent="0.25">
      <c r="A1301" t="s">
        <v>6961</v>
      </c>
      <c r="B1301" t="s">
        <v>637</v>
      </c>
      <c r="C1301" s="3" t="s">
        <v>34</v>
      </c>
      <c r="D1301" s="3" t="s">
        <v>2935</v>
      </c>
      <c r="E1301" s="3" t="s">
        <v>5150</v>
      </c>
      <c r="F1301" s="3">
        <v>1000</v>
      </c>
      <c r="G1301" s="34">
        <v>14.99</v>
      </c>
      <c r="H1301" s="3" t="s">
        <v>30</v>
      </c>
      <c r="I1301" s="3" t="s">
        <v>23</v>
      </c>
      <c r="J1301" s="3" t="s">
        <v>8256</v>
      </c>
      <c r="K1301" s="3" t="s">
        <v>8252</v>
      </c>
      <c r="L1301" s="3" t="s">
        <v>8255</v>
      </c>
      <c r="M1301" s="26" t="s">
        <v>13873</v>
      </c>
      <c r="N1301"/>
      <c r="O1301" s="3">
        <v>15</v>
      </c>
      <c r="P1301" s="34">
        <v>25411.33</v>
      </c>
      <c r="Q1301" s="34">
        <v>27952.17</v>
      </c>
      <c r="R1301" s="34">
        <v>-2540.84</v>
      </c>
      <c r="S1301" s="36">
        <v>-0.09</v>
      </c>
      <c r="T1301" s="34">
        <v>1694.0886666666668</v>
      </c>
      <c r="U1301" s="34">
        <v>4293.01</v>
      </c>
      <c r="V1301" s="34">
        <v>7102.25</v>
      </c>
      <c r="W1301" s="34">
        <v>-2809.24</v>
      </c>
      <c r="X1301" s="36">
        <v>-0.4</v>
      </c>
      <c r="Y1301" s="3" t="str">
        <f>IFERROR(VLOOKUP(A1301,'Pivot price tier'!$C$8:$L$2245,10,0),"")</f>
        <v/>
      </c>
      <c r="Z1301" s="3" t="str">
        <f>IFERROR(VLOOKUP(A1301,'Pivot price tier by size'!$D$8:$M$2466,10,0),"")</f>
        <v/>
      </c>
      <c r="AA1301" s="3" t="str">
        <f>IFERROR(VLOOKUP(A1301,'Pivot category'!$B$8:$I$2191,8,0),"")</f>
        <v/>
      </c>
      <c r="AB1301" s="3" t="str">
        <f t="shared" si="20"/>
        <v>Bottom 5%</v>
      </c>
      <c r="AC1301"/>
      <c r="AD1301" s="3" t="s">
        <v>16451</v>
      </c>
      <c r="AE1301" s="3" t="s">
        <v>14119</v>
      </c>
    </row>
    <row r="1302" spans="1:31" x14ac:dyDescent="0.25">
      <c r="A1302" t="s">
        <v>11765</v>
      </c>
      <c r="B1302" t="s">
        <v>11766</v>
      </c>
      <c r="C1302" s="3" t="s">
        <v>32</v>
      </c>
      <c r="D1302" s="3" t="s">
        <v>11491</v>
      </c>
      <c r="E1302" s="3" t="s">
        <v>5150</v>
      </c>
      <c r="F1302" s="3">
        <v>70000</v>
      </c>
      <c r="G1302" s="34">
        <v>39.99</v>
      </c>
      <c r="H1302" s="3" t="s">
        <v>12622</v>
      </c>
      <c r="I1302" s="3" t="s">
        <v>23</v>
      </c>
      <c r="J1302" s="3" t="s">
        <v>8251</v>
      </c>
      <c r="K1302" s="3" t="s">
        <v>8252</v>
      </c>
      <c r="L1302" s="3" t="s">
        <v>68</v>
      </c>
      <c r="M1302" s="26">
        <v>45047</v>
      </c>
      <c r="N1302"/>
      <c r="O1302" s="3">
        <v>31</v>
      </c>
      <c r="P1302" s="34">
        <v>11438.01</v>
      </c>
      <c r="Q1302" s="34">
        <v>13117.56</v>
      </c>
      <c r="R1302" s="34">
        <v>-1679.55</v>
      </c>
      <c r="S1302" s="36">
        <v>-0.13</v>
      </c>
      <c r="T1302" s="34">
        <v>368.96806451612906</v>
      </c>
      <c r="U1302" s="34">
        <v>2419.38</v>
      </c>
      <c r="V1302" s="34">
        <v>5289.63</v>
      </c>
      <c r="W1302" s="34">
        <v>-2870.25</v>
      </c>
      <c r="X1302" s="36">
        <v>-0.54</v>
      </c>
      <c r="Y1302" s="3" t="str">
        <f>IFERROR(VLOOKUP(A1302,'Pivot price tier'!$C$8:$L$2245,10,0),"")</f>
        <v xml:space="preserve"> </v>
      </c>
      <c r="Z1302" s="3" t="str">
        <f>IFERROR(VLOOKUP(A1302,'Pivot price tier by size'!$D$8:$M$2466,10,0),"")</f>
        <v xml:space="preserve"> </v>
      </c>
      <c r="AA1302" s="3" t="str">
        <f>IFERROR(VLOOKUP(A1302,'Pivot category'!$B$8:$I$2191,8,0),"")</f>
        <v>X</v>
      </c>
      <c r="AB1302" s="3" t="str">
        <f t="shared" si="20"/>
        <v>Bottom 5%</v>
      </c>
      <c r="AC1302"/>
      <c r="AD1302" s="3" t="s">
        <v>11231</v>
      </c>
      <c r="AE1302" s="3" t="s">
        <v>14090</v>
      </c>
    </row>
    <row r="1303" spans="1:31" hidden="1" x14ac:dyDescent="0.25">
      <c r="A1303" t="s">
        <v>6212</v>
      </c>
      <c r="B1303" t="s">
        <v>5091</v>
      </c>
      <c r="C1303" s="3" t="s">
        <v>32</v>
      </c>
      <c r="D1303" s="3" t="s">
        <v>4837</v>
      </c>
      <c r="E1303" s="3" t="s">
        <v>5152</v>
      </c>
      <c r="F1303" s="3">
        <v>4000</v>
      </c>
      <c r="G1303" s="34">
        <v>666.99</v>
      </c>
      <c r="H1303" s="3" t="s">
        <v>12619</v>
      </c>
      <c r="I1303" s="3" t="s">
        <v>74</v>
      </c>
      <c r="J1303" s="3" t="s">
        <v>8261</v>
      </c>
      <c r="K1303" s="3" t="s">
        <v>8260</v>
      </c>
      <c r="L1303" s="3" t="s">
        <v>68</v>
      </c>
      <c r="M1303" s="26" t="s">
        <v>13873</v>
      </c>
      <c r="N1303"/>
      <c r="O1303" s="3">
        <v>3</v>
      </c>
      <c r="P1303" s="34">
        <v>666.99</v>
      </c>
      <c r="Q1303" s="34"/>
      <c r="R1303" s="34">
        <v>666.99</v>
      </c>
      <c r="T1303" s="34">
        <v>222.33</v>
      </c>
      <c r="U1303" s="34" t="s">
        <v>78</v>
      </c>
      <c r="V1303" s="34" t="s">
        <v>78</v>
      </c>
      <c r="W1303" s="34" t="s">
        <v>78</v>
      </c>
      <c r="X1303" s="36" t="s">
        <v>78</v>
      </c>
      <c r="Y1303" s="3" t="str">
        <f>IFERROR(VLOOKUP(A1303,'Pivot price tier'!$C$8:$L$2245,10,0),"")</f>
        <v/>
      </c>
      <c r="Z1303" s="3" t="str">
        <f>IFERROR(VLOOKUP(A1303,'Pivot price tier by size'!$D$8:$M$2466,10,0),"")</f>
        <v/>
      </c>
      <c r="AA1303" s="3" t="str">
        <f>IFERROR(VLOOKUP(A1303,'Pivot category'!$B$8:$I$2191,8,0),"")</f>
        <v/>
      </c>
      <c r="AB1303" s="3" t="str">
        <f t="shared" si="20"/>
        <v>Bottom 5%</v>
      </c>
      <c r="AC1303"/>
      <c r="AD1303" s="3" t="s">
        <v>16452</v>
      </c>
      <c r="AE1303" s="3" t="s">
        <v>16455</v>
      </c>
    </row>
    <row r="1304" spans="1:31" hidden="1" x14ac:dyDescent="0.25">
      <c r="A1304" t="s">
        <v>6186</v>
      </c>
      <c r="B1304" t="s">
        <v>639</v>
      </c>
      <c r="C1304" s="3" t="s">
        <v>32</v>
      </c>
      <c r="D1304" s="3" t="s">
        <v>2937</v>
      </c>
      <c r="E1304" s="3" t="s">
        <v>5152</v>
      </c>
      <c r="F1304" s="3">
        <v>4000</v>
      </c>
      <c r="G1304" s="34">
        <v>47.99</v>
      </c>
      <c r="H1304" s="3" t="s">
        <v>12619</v>
      </c>
      <c r="I1304" s="3" t="s">
        <v>23</v>
      </c>
      <c r="J1304" s="3" t="s">
        <v>8256</v>
      </c>
      <c r="K1304" s="3" t="s">
        <v>8260</v>
      </c>
      <c r="L1304" s="3" t="s">
        <v>8255</v>
      </c>
      <c r="M1304" s="26" t="s">
        <v>13873</v>
      </c>
      <c r="N1304"/>
      <c r="O1304" s="3">
        <v>1</v>
      </c>
      <c r="P1304" s="34"/>
      <c r="Q1304" s="34">
        <v>719.85</v>
      </c>
      <c r="R1304" s="34">
        <v>-719.85</v>
      </c>
      <c r="S1304" s="36">
        <v>-1</v>
      </c>
      <c r="T1304" s="34">
        <v>0</v>
      </c>
      <c r="U1304" s="34" t="s">
        <v>78</v>
      </c>
      <c r="V1304" s="34" t="s">
        <v>78</v>
      </c>
      <c r="W1304" s="34" t="s">
        <v>78</v>
      </c>
      <c r="X1304" s="36" t="s">
        <v>78</v>
      </c>
      <c r="Y1304" s="3" t="str">
        <f>IFERROR(VLOOKUP(A1304,'Pivot price tier'!$C$8:$L$2245,10,0),"")</f>
        <v/>
      </c>
      <c r="Z1304" s="3" t="str">
        <f>IFERROR(VLOOKUP(A1304,'Pivot price tier by size'!$D$8:$M$2466,10,0),"")</f>
        <v/>
      </c>
      <c r="AA1304" s="3" t="str">
        <f>IFERROR(VLOOKUP(A1304,'Pivot category'!$B$8:$I$2191,8,0),"")</f>
        <v/>
      </c>
      <c r="AB1304" s="3" t="str">
        <f t="shared" si="20"/>
        <v>Bottom 5%</v>
      </c>
      <c r="AC1304"/>
      <c r="AD1304" s="3" t="s">
        <v>16452</v>
      </c>
      <c r="AE1304" s="3" t="s">
        <v>16455</v>
      </c>
    </row>
    <row r="1305" spans="1:31" x14ac:dyDescent="0.25">
      <c r="A1305" t="s">
        <v>6033</v>
      </c>
      <c r="B1305" t="s">
        <v>1549</v>
      </c>
      <c r="C1305" s="3" t="s">
        <v>32</v>
      </c>
      <c r="D1305" s="3" t="s">
        <v>3944</v>
      </c>
      <c r="E1305" s="3">
        <v>0</v>
      </c>
      <c r="F1305" s="3">
        <v>1000</v>
      </c>
      <c r="G1305" s="34">
        <v>43.99</v>
      </c>
      <c r="H1305" s="3" t="s">
        <v>27</v>
      </c>
      <c r="I1305" s="3" t="s">
        <v>23</v>
      </c>
      <c r="J1305" s="3" t="s">
        <v>8251</v>
      </c>
      <c r="K1305" s="3" t="s">
        <v>8252</v>
      </c>
      <c r="L1305" s="3" t="s">
        <v>68</v>
      </c>
      <c r="M1305" s="26" t="s">
        <v>13873</v>
      </c>
      <c r="N1305"/>
      <c r="O1305" s="3">
        <v>61</v>
      </c>
      <c r="P1305" s="34">
        <v>45530.97</v>
      </c>
      <c r="Q1305" s="34">
        <v>56853.17</v>
      </c>
      <c r="R1305" s="34">
        <v>-11322.2</v>
      </c>
      <c r="S1305" s="36">
        <v>-0.2</v>
      </c>
      <c r="T1305" s="34">
        <v>746.40934426229512</v>
      </c>
      <c r="U1305" s="34">
        <v>91838.85</v>
      </c>
      <c r="V1305" s="34">
        <v>90136.17</v>
      </c>
      <c r="W1305" s="34">
        <v>1702.68</v>
      </c>
      <c r="X1305" s="36">
        <v>0.02</v>
      </c>
      <c r="Y1305" s="3" t="str">
        <f>IFERROR(VLOOKUP(A1305,'Pivot price tier'!$C$8:$L$2245,10,0),"")</f>
        <v xml:space="preserve"> </v>
      </c>
      <c r="Z1305" s="3" t="str">
        <f>IFERROR(VLOOKUP(A1305,'Pivot price tier by size'!$D$8:$M$2466,10,0),"")</f>
        <v xml:space="preserve"> </v>
      </c>
      <c r="AA1305" s="3" t="str">
        <f>IFERROR(VLOOKUP(A1305,'Pivot category'!$B$8:$I$2191,8,0),"")</f>
        <v>X</v>
      </c>
      <c r="AB1305" s="3" t="str">
        <f t="shared" si="20"/>
        <v>Bottom 5%</v>
      </c>
      <c r="AC1305"/>
      <c r="AD1305" s="3" t="s">
        <v>16451</v>
      </c>
      <c r="AE1305" s="3" t="s">
        <v>14119</v>
      </c>
    </row>
    <row r="1306" spans="1:31" hidden="1" x14ac:dyDescent="0.25">
      <c r="A1306" t="s">
        <v>6458</v>
      </c>
      <c r="B1306" t="s">
        <v>6457</v>
      </c>
      <c r="C1306" s="3" t="s">
        <v>32</v>
      </c>
      <c r="D1306" s="3" t="s">
        <v>8049</v>
      </c>
      <c r="E1306" s="3" t="s">
        <v>5150</v>
      </c>
      <c r="F1306" s="3">
        <v>7000</v>
      </c>
      <c r="G1306" s="34">
        <v>11.99</v>
      </c>
      <c r="H1306" s="3" t="s">
        <v>12</v>
      </c>
      <c r="I1306" s="3" t="s">
        <v>17</v>
      </c>
      <c r="J1306" s="3" t="s">
        <v>8256</v>
      </c>
      <c r="K1306" s="3" t="s">
        <v>8252</v>
      </c>
      <c r="L1306" s="3" t="s">
        <v>8255</v>
      </c>
      <c r="M1306" s="26" t="s">
        <v>13873</v>
      </c>
      <c r="N1306"/>
      <c r="O1306" s="3" t="s">
        <v>78</v>
      </c>
      <c r="P1306" s="34">
        <v>443.63</v>
      </c>
      <c r="Q1306" s="34">
        <v>10344.629999999999</v>
      </c>
      <c r="R1306" s="34">
        <v>-9901</v>
      </c>
      <c r="S1306" s="36">
        <v>-0.96</v>
      </c>
      <c r="T1306" s="34" t="s">
        <v>78</v>
      </c>
      <c r="U1306" s="34">
        <v>167.86</v>
      </c>
      <c r="V1306" s="34">
        <v>4256.16</v>
      </c>
      <c r="W1306" s="34">
        <v>-4088.3</v>
      </c>
      <c r="X1306" s="36">
        <v>-0.96</v>
      </c>
      <c r="Y1306" s="3" t="str">
        <f>IFERROR(VLOOKUP(A1306,'Pivot price tier'!$C$8:$L$2245,10,0),"")</f>
        <v/>
      </c>
      <c r="Z1306" s="3" t="str">
        <f>IFERROR(VLOOKUP(A1306,'Pivot price tier by size'!$D$8:$M$2466,10,0),"")</f>
        <v/>
      </c>
      <c r="AA1306" s="3" t="str">
        <f>IFERROR(VLOOKUP(A1306,'Pivot category'!$B$8:$I$2191,8,0),"")</f>
        <v/>
      </c>
      <c r="AB1306" s="3" t="str">
        <f t="shared" si="20"/>
        <v>Bottom 5%</v>
      </c>
      <c r="AC1306"/>
      <c r="AD1306" s="3" t="s">
        <v>16456</v>
      </c>
      <c r="AE1306" s="3" t="s">
        <v>14099</v>
      </c>
    </row>
    <row r="1307" spans="1:31" hidden="1" x14ac:dyDescent="0.25">
      <c r="A1307" t="s">
        <v>6654</v>
      </c>
      <c r="B1307" t="s">
        <v>641</v>
      </c>
      <c r="C1307" s="3" t="s">
        <v>32</v>
      </c>
      <c r="D1307" s="3" t="s">
        <v>2939</v>
      </c>
      <c r="E1307" s="3">
        <v>0</v>
      </c>
      <c r="F1307" s="3">
        <v>8000</v>
      </c>
      <c r="G1307" s="34">
        <v>46.99</v>
      </c>
      <c r="H1307" s="3" t="s">
        <v>27</v>
      </c>
      <c r="I1307" s="3" t="s">
        <v>23</v>
      </c>
      <c r="J1307" s="3" t="s">
        <v>8251</v>
      </c>
      <c r="K1307" s="3" t="s">
        <v>8273</v>
      </c>
      <c r="L1307" s="3" t="s">
        <v>68</v>
      </c>
      <c r="M1307" s="26" t="s">
        <v>13873</v>
      </c>
      <c r="N1307"/>
      <c r="O1307" s="3">
        <v>38</v>
      </c>
      <c r="P1307" s="34">
        <v>16023.59</v>
      </c>
      <c r="Q1307" s="34">
        <v>18842.990000000002</v>
      </c>
      <c r="R1307" s="34">
        <v>-2819.4</v>
      </c>
      <c r="S1307" s="36">
        <v>-0.15</v>
      </c>
      <c r="T1307" s="34">
        <v>421.67342105263157</v>
      </c>
      <c r="U1307" s="34">
        <v>16352.52</v>
      </c>
      <c r="V1307" s="34">
        <v>13674.09</v>
      </c>
      <c r="W1307" s="34">
        <v>2678.43</v>
      </c>
      <c r="X1307" s="36">
        <v>0.2</v>
      </c>
      <c r="Y1307" s="3" t="str">
        <f>IFERROR(VLOOKUP(A1307,'Pivot price tier'!$C$8:$L$2245,10,0),"")</f>
        <v/>
      </c>
      <c r="Z1307" s="3" t="str">
        <f>IFERROR(VLOOKUP(A1307,'Pivot price tier by size'!$D$8:$M$2466,10,0),"")</f>
        <v/>
      </c>
      <c r="AA1307" s="3" t="str">
        <f>IFERROR(VLOOKUP(A1307,'Pivot category'!$B$8:$I$2191,8,0),"")</f>
        <v/>
      </c>
      <c r="AB1307" s="3" t="str">
        <f t="shared" si="20"/>
        <v>Bottom 5%</v>
      </c>
      <c r="AC1307"/>
      <c r="AD1307" s="3" t="s">
        <v>11232</v>
      </c>
      <c r="AE1307" s="3" t="s">
        <v>14092</v>
      </c>
    </row>
    <row r="1308" spans="1:31" x14ac:dyDescent="0.25">
      <c r="A1308" t="s">
        <v>12539</v>
      </c>
      <c r="B1308" t="s">
        <v>11180</v>
      </c>
      <c r="C1308" s="3" t="s">
        <v>32</v>
      </c>
      <c r="D1308" s="3" t="s">
        <v>11071</v>
      </c>
      <c r="E1308" s="3">
        <v>0</v>
      </c>
      <c r="F1308" s="3">
        <v>7000</v>
      </c>
      <c r="G1308" s="34">
        <v>29.99</v>
      </c>
      <c r="H1308" s="3" t="s">
        <v>29</v>
      </c>
      <c r="I1308" s="3" t="s">
        <v>21</v>
      </c>
      <c r="J1308" s="3" t="s">
        <v>8251</v>
      </c>
      <c r="K1308" s="3" t="s">
        <v>8252</v>
      </c>
      <c r="L1308" s="3" t="s">
        <v>68</v>
      </c>
      <c r="M1308" s="26" t="s">
        <v>13873</v>
      </c>
      <c r="N1308"/>
      <c r="O1308" s="3">
        <v>81</v>
      </c>
      <c r="P1308" s="34">
        <v>20213.259999999998</v>
      </c>
      <c r="Q1308" s="34">
        <v>23180.12</v>
      </c>
      <c r="R1308" s="34">
        <v>-2966.86</v>
      </c>
      <c r="S1308" s="36">
        <v>-0.13</v>
      </c>
      <c r="T1308" s="34">
        <v>249.54641975308641</v>
      </c>
      <c r="U1308" s="34">
        <v>21922.69</v>
      </c>
      <c r="V1308" s="34">
        <v>24428.71</v>
      </c>
      <c r="W1308" s="34">
        <v>-2506.02</v>
      </c>
      <c r="X1308" s="36">
        <v>-0.1</v>
      </c>
      <c r="Y1308" s="3" t="str">
        <f>IFERROR(VLOOKUP(A1308,'Pivot price tier'!$C$8:$L$2245,10,0),"")</f>
        <v xml:space="preserve"> </v>
      </c>
      <c r="Z1308" s="3" t="str">
        <f>IFERROR(VLOOKUP(A1308,'Pivot price tier by size'!$D$8:$M$2466,10,0),"")</f>
        <v xml:space="preserve"> </v>
      </c>
      <c r="AA1308" s="3" t="str">
        <f>IFERROR(VLOOKUP(A1308,'Pivot category'!$B$8:$I$2191,8,0),"")</f>
        <v>X</v>
      </c>
      <c r="AB1308" s="3" t="str">
        <f t="shared" si="20"/>
        <v>Bottom 5%</v>
      </c>
      <c r="AC1308"/>
      <c r="AD1308" s="3" t="s">
        <v>11231</v>
      </c>
      <c r="AE1308" s="3" t="s">
        <v>16519</v>
      </c>
    </row>
    <row r="1309" spans="1:31" hidden="1" x14ac:dyDescent="0.25">
      <c r="A1309" t="s">
        <v>11626</v>
      </c>
      <c r="B1309" t="s">
        <v>13666</v>
      </c>
      <c r="C1309" s="3" t="s">
        <v>32</v>
      </c>
      <c r="D1309" s="3" t="s">
        <v>2940</v>
      </c>
      <c r="E1309" s="3" t="s">
        <v>5198</v>
      </c>
      <c r="F1309" s="3">
        <v>5000</v>
      </c>
      <c r="G1309" s="34">
        <v>16.79</v>
      </c>
      <c r="H1309" s="3" t="s">
        <v>28</v>
      </c>
      <c r="I1309" s="3" t="s">
        <v>19</v>
      </c>
      <c r="J1309" s="3" t="s">
        <v>8261</v>
      </c>
      <c r="K1309" s="3" t="s">
        <v>8260</v>
      </c>
      <c r="L1309" s="3" t="s">
        <v>8255</v>
      </c>
      <c r="M1309" s="26">
        <v>45597</v>
      </c>
      <c r="N1309"/>
      <c r="O1309" s="3">
        <v>1</v>
      </c>
      <c r="P1309" s="34"/>
      <c r="Q1309" s="34">
        <v>55.98</v>
      </c>
      <c r="R1309" s="34">
        <v>-55.98</v>
      </c>
      <c r="S1309" s="36">
        <v>-1</v>
      </c>
      <c r="T1309" s="34">
        <v>0</v>
      </c>
      <c r="U1309" s="34" t="s">
        <v>78</v>
      </c>
      <c r="V1309" s="34" t="s">
        <v>78</v>
      </c>
      <c r="W1309" s="34" t="s">
        <v>78</v>
      </c>
      <c r="X1309" s="36" t="s">
        <v>78</v>
      </c>
      <c r="Y1309" s="3" t="str">
        <f>IFERROR(VLOOKUP(A1309,'Pivot price tier'!$C$8:$L$2245,10,0),"")</f>
        <v/>
      </c>
      <c r="Z1309" s="3" t="str">
        <f>IFERROR(VLOOKUP(A1309,'Pivot price tier by size'!$D$8:$M$2466,10,0),"")</f>
        <v/>
      </c>
      <c r="AA1309" s="3" t="str">
        <f>IFERROR(VLOOKUP(A1309,'Pivot category'!$B$8:$I$2191,8,0),"")</f>
        <v/>
      </c>
      <c r="AB1309" s="3" t="str">
        <f t="shared" si="20"/>
        <v>Bottom 5%</v>
      </c>
      <c r="AC1309"/>
      <c r="AD1309" s="3" t="s">
        <v>16451</v>
      </c>
      <c r="AE1309" s="3" t="s">
        <v>14133</v>
      </c>
    </row>
    <row r="1310" spans="1:31" hidden="1" x14ac:dyDescent="0.25">
      <c r="A1310" t="s">
        <v>13667</v>
      </c>
      <c r="B1310" t="s">
        <v>13668</v>
      </c>
      <c r="C1310" s="3" t="s">
        <v>32</v>
      </c>
      <c r="D1310" s="3" t="s">
        <v>4849</v>
      </c>
      <c r="E1310" s="3" t="s">
        <v>5198</v>
      </c>
      <c r="F1310" s="3">
        <v>5000</v>
      </c>
      <c r="G1310" s="34">
        <v>27.99</v>
      </c>
      <c r="H1310" s="3" t="s">
        <v>28</v>
      </c>
      <c r="I1310" s="3" t="s">
        <v>21</v>
      </c>
      <c r="J1310" s="3" t="s">
        <v>8261</v>
      </c>
      <c r="K1310" s="3" t="s">
        <v>8260</v>
      </c>
      <c r="L1310" s="3" t="s">
        <v>8254</v>
      </c>
      <c r="M1310" s="26">
        <v>45597</v>
      </c>
      <c r="N1310"/>
      <c r="O1310" s="3">
        <v>1</v>
      </c>
      <c r="P1310" s="34">
        <v>279.89999999999998</v>
      </c>
      <c r="Q1310" s="34">
        <v>27.99</v>
      </c>
      <c r="R1310" s="34">
        <v>251.91</v>
      </c>
      <c r="S1310" s="36">
        <v>9</v>
      </c>
      <c r="T1310" s="34">
        <v>279.89999999999998</v>
      </c>
      <c r="U1310" s="34" t="s">
        <v>78</v>
      </c>
      <c r="V1310" s="34" t="s">
        <v>78</v>
      </c>
      <c r="W1310" s="34" t="s">
        <v>78</v>
      </c>
      <c r="X1310" s="36" t="s">
        <v>78</v>
      </c>
      <c r="Y1310" s="3" t="str">
        <f>IFERROR(VLOOKUP(A1310,'Pivot price tier'!$C$8:$L$2245,10,0),"")</f>
        <v/>
      </c>
      <c r="Z1310" s="3" t="str">
        <f>IFERROR(VLOOKUP(A1310,'Pivot price tier by size'!$D$8:$M$2466,10,0),"")</f>
        <v/>
      </c>
      <c r="AA1310" s="3" t="str">
        <f>IFERROR(VLOOKUP(A1310,'Pivot category'!$B$8:$I$2191,8,0),"")</f>
        <v/>
      </c>
      <c r="AB1310" s="3" t="str">
        <f t="shared" si="20"/>
        <v>Bottom 5%</v>
      </c>
      <c r="AC1310"/>
      <c r="AD1310" s="3" t="s">
        <v>16451</v>
      </c>
      <c r="AE1310" s="3" t="s">
        <v>14133</v>
      </c>
    </row>
    <row r="1311" spans="1:31" hidden="1" x14ac:dyDescent="0.25">
      <c r="A1311" t="s">
        <v>15607</v>
      </c>
      <c r="B1311" t="s">
        <v>15608</v>
      </c>
      <c r="C1311" s="3" t="s">
        <v>32</v>
      </c>
      <c r="D1311" s="3" t="s">
        <v>15269</v>
      </c>
      <c r="E1311" s="3" t="s">
        <v>5150</v>
      </c>
      <c r="F1311" s="3">
        <v>70000</v>
      </c>
      <c r="G1311" s="34">
        <v>14.99</v>
      </c>
      <c r="H1311" s="3" t="s">
        <v>12</v>
      </c>
      <c r="I1311" s="3" t="s">
        <v>17</v>
      </c>
      <c r="J1311" s="3" t="s">
        <v>8251</v>
      </c>
      <c r="K1311" s="3" t="s">
        <v>8252</v>
      </c>
      <c r="L1311" s="3" t="s">
        <v>68</v>
      </c>
      <c r="M1311" s="26">
        <v>45901</v>
      </c>
      <c r="N1311"/>
      <c r="O1311" s="3">
        <v>52</v>
      </c>
      <c r="P1311" s="34">
        <v>4886.74</v>
      </c>
      <c r="Q1311" s="34"/>
      <c r="R1311" s="34">
        <v>4886.74</v>
      </c>
      <c r="T1311" s="34">
        <v>93.975769230769231</v>
      </c>
      <c r="U1311" s="34">
        <v>3177.88</v>
      </c>
      <c r="V1311" s="34">
        <v>0</v>
      </c>
      <c r="W1311" s="34">
        <v>3177.88</v>
      </c>
      <c r="X1311" s="36">
        <v>0</v>
      </c>
      <c r="Y1311" s="3" t="str">
        <f>IFERROR(VLOOKUP(A1311,'Pivot price tier'!$C$8:$L$2245,10,0),"")</f>
        <v>X</v>
      </c>
      <c r="Z1311" s="3" t="str">
        <f>IFERROR(VLOOKUP(A1311,'Pivot price tier by size'!$D$8:$M$2466,10,0),"")</f>
        <v>X</v>
      </c>
      <c r="AA1311" s="3" t="str">
        <f>IFERROR(VLOOKUP(A1311,'Pivot category'!$B$8:$I$2191,8,0),"")</f>
        <v>X</v>
      </c>
      <c r="AB1311" s="3" t="str">
        <f t="shared" si="20"/>
        <v>Bottom 5%</v>
      </c>
      <c r="AC1311"/>
      <c r="AD1311" s="3" t="s">
        <v>16446</v>
      </c>
      <c r="AE1311" s="3" t="s">
        <v>14094</v>
      </c>
    </row>
    <row r="1312" spans="1:31" x14ac:dyDescent="0.25">
      <c r="A1312" t="s">
        <v>13963</v>
      </c>
      <c r="B1312" t="s">
        <v>13964</v>
      </c>
      <c r="C1312" s="3" t="s">
        <v>32</v>
      </c>
      <c r="D1312" s="3" t="s">
        <v>13864</v>
      </c>
      <c r="E1312" s="3" t="s">
        <v>5150</v>
      </c>
      <c r="F1312" s="3">
        <v>70000</v>
      </c>
      <c r="G1312" s="34">
        <v>49.99</v>
      </c>
      <c r="H1312" s="3" t="s">
        <v>27</v>
      </c>
      <c r="I1312" s="3" t="s">
        <v>23</v>
      </c>
      <c r="J1312" s="3" t="s">
        <v>8251</v>
      </c>
      <c r="K1312" s="3" t="s">
        <v>8252</v>
      </c>
      <c r="L1312" s="3" t="s">
        <v>68</v>
      </c>
      <c r="M1312" s="26">
        <v>45597</v>
      </c>
      <c r="N1312"/>
      <c r="O1312" s="3">
        <v>6</v>
      </c>
      <c r="P1312" s="34">
        <v>4923</v>
      </c>
      <c r="Q1312" s="34">
        <v>1749.65</v>
      </c>
      <c r="R1312" s="34">
        <v>3173.35</v>
      </c>
      <c r="S1312" s="36">
        <v>1.81</v>
      </c>
      <c r="T1312" s="34">
        <v>820.5</v>
      </c>
      <c r="U1312" s="34">
        <v>99.98</v>
      </c>
      <c r="V1312" s="34">
        <v>399.92</v>
      </c>
      <c r="W1312" s="34">
        <v>-299.94</v>
      </c>
      <c r="X1312" s="36">
        <v>-0.75</v>
      </c>
      <c r="Y1312" s="3" t="str">
        <f>IFERROR(VLOOKUP(A1312,'Pivot price tier'!$C$8:$L$2245,10,0),"")</f>
        <v xml:space="preserve"> </v>
      </c>
      <c r="Z1312" s="3" t="str">
        <f>IFERROR(VLOOKUP(A1312,'Pivot price tier by size'!$D$8:$M$2466,10,0),"")</f>
        <v xml:space="preserve"> </v>
      </c>
      <c r="AA1312" s="3" t="str">
        <f>IFERROR(VLOOKUP(A1312,'Pivot category'!$B$8:$I$2191,8,0),"")</f>
        <v>X</v>
      </c>
      <c r="AB1312" s="3" t="str">
        <f t="shared" si="20"/>
        <v>Bottom 5%</v>
      </c>
      <c r="AC1312"/>
      <c r="AD1312" s="3" t="s">
        <v>11234</v>
      </c>
      <c r="AE1312" s="3" t="s">
        <v>14101</v>
      </c>
    </row>
    <row r="1313" spans="1:31" x14ac:dyDescent="0.25">
      <c r="A1313" t="s">
        <v>5871</v>
      </c>
      <c r="B1313" t="s">
        <v>1617</v>
      </c>
      <c r="C1313" s="3" t="s">
        <v>32</v>
      </c>
      <c r="D1313" s="3" t="s">
        <v>4018</v>
      </c>
      <c r="E1313" s="3" t="s">
        <v>5150</v>
      </c>
      <c r="F1313" s="3">
        <v>7000</v>
      </c>
      <c r="G1313" s="34">
        <v>15.99</v>
      </c>
      <c r="H1313" s="3" t="s">
        <v>28</v>
      </c>
      <c r="I1313" s="3" t="s">
        <v>19</v>
      </c>
      <c r="J1313" s="3" t="s">
        <v>8251</v>
      </c>
      <c r="K1313" s="3" t="s">
        <v>8252</v>
      </c>
      <c r="L1313" s="3" t="s">
        <v>68</v>
      </c>
      <c r="M1313" s="26" t="s">
        <v>13873</v>
      </c>
      <c r="N1313"/>
      <c r="O1313" s="3">
        <v>122</v>
      </c>
      <c r="P1313" s="34">
        <v>45993.51</v>
      </c>
      <c r="Q1313" s="34">
        <v>44813.24</v>
      </c>
      <c r="R1313" s="34">
        <v>1180.27</v>
      </c>
      <c r="S1313" s="36">
        <v>0.03</v>
      </c>
      <c r="T1313" s="34">
        <v>376.99598360655739</v>
      </c>
      <c r="U1313" s="34">
        <v>41566.36</v>
      </c>
      <c r="V1313" s="34">
        <v>39545.629999999997</v>
      </c>
      <c r="W1313" s="34">
        <v>2020.73</v>
      </c>
      <c r="X1313" s="36">
        <v>0.05</v>
      </c>
      <c r="Y1313" s="3" t="str">
        <f>IFERROR(VLOOKUP(A1313,'Pivot price tier'!$C$8:$L$2245,10,0),"")</f>
        <v xml:space="preserve"> </v>
      </c>
      <c r="Z1313" s="3" t="str">
        <f>IFERROR(VLOOKUP(A1313,'Pivot price tier by size'!$D$8:$M$2466,10,0),"")</f>
        <v xml:space="preserve"> </v>
      </c>
      <c r="AA1313" s="3" t="str">
        <f>IFERROR(VLOOKUP(A1313,'Pivot category'!$B$8:$I$2191,8,0),"")</f>
        <v>X</v>
      </c>
      <c r="AB1313" s="3" t="str">
        <f t="shared" si="20"/>
        <v>Bottom 5%</v>
      </c>
      <c r="AC1313"/>
      <c r="AD1313" s="3" t="s">
        <v>11231</v>
      </c>
      <c r="AE1313" s="3" t="s">
        <v>14114</v>
      </c>
    </row>
    <row r="1314" spans="1:31" x14ac:dyDescent="0.25">
      <c r="A1314" t="s">
        <v>14931</v>
      </c>
      <c r="B1314" t="s">
        <v>9969</v>
      </c>
      <c r="C1314" s="3" t="s">
        <v>32</v>
      </c>
      <c r="D1314" s="3" t="s">
        <v>9924</v>
      </c>
      <c r="E1314" s="3" t="s">
        <v>5150</v>
      </c>
      <c r="F1314" s="3">
        <v>7000</v>
      </c>
      <c r="G1314" s="34">
        <v>54.99</v>
      </c>
      <c r="H1314" s="3" t="s">
        <v>12</v>
      </c>
      <c r="I1314" s="3" t="s">
        <v>15</v>
      </c>
      <c r="J1314" s="3" t="s">
        <v>8251</v>
      </c>
      <c r="K1314" s="3" t="s">
        <v>8252</v>
      </c>
      <c r="L1314" s="3" t="s">
        <v>68</v>
      </c>
      <c r="M1314" s="26" t="s">
        <v>13873</v>
      </c>
      <c r="N1314"/>
      <c r="O1314" s="3">
        <v>21</v>
      </c>
      <c r="P1314" s="34">
        <v>24558.39</v>
      </c>
      <c r="Q1314" s="34">
        <v>51423.839999999997</v>
      </c>
      <c r="R1314" s="34">
        <v>-26865.45</v>
      </c>
      <c r="S1314" s="36">
        <v>-0.52</v>
      </c>
      <c r="T1314" s="34">
        <v>1169.4471428571428</v>
      </c>
      <c r="U1314" s="34">
        <v>4961.0600000000004</v>
      </c>
      <c r="V1314" s="34">
        <v>11393.76</v>
      </c>
      <c r="W1314" s="34">
        <v>-6432.7</v>
      </c>
      <c r="X1314" s="36">
        <v>-0.56000000000000005</v>
      </c>
      <c r="Y1314" s="3" t="str">
        <f>IFERROR(VLOOKUP(A1314,'Pivot price tier'!$C$8:$L$2245,10,0),"")</f>
        <v xml:space="preserve"> </v>
      </c>
      <c r="Z1314" s="3" t="str">
        <f>IFERROR(VLOOKUP(A1314,'Pivot price tier by size'!$D$8:$M$2466,10,0),"")</f>
        <v xml:space="preserve"> </v>
      </c>
      <c r="AA1314" s="3" t="str">
        <f>IFERROR(VLOOKUP(A1314,'Pivot category'!$B$8:$I$2191,8,0),"")</f>
        <v>X</v>
      </c>
      <c r="AB1314" s="3" t="str">
        <f t="shared" si="20"/>
        <v>Bottom 5%</v>
      </c>
      <c r="AC1314"/>
      <c r="AD1314" s="3" t="s">
        <v>11231</v>
      </c>
      <c r="AE1314" s="3" t="s">
        <v>16520</v>
      </c>
    </row>
    <row r="1315" spans="1:31" x14ac:dyDescent="0.25">
      <c r="A1315" t="s">
        <v>13756</v>
      </c>
      <c r="B1315" t="s">
        <v>13757</v>
      </c>
      <c r="C1315" s="3" t="s">
        <v>32</v>
      </c>
      <c r="D1315" s="3" t="s">
        <v>13433</v>
      </c>
      <c r="E1315" s="3" t="s">
        <v>5150</v>
      </c>
      <c r="F1315" s="3">
        <v>70000</v>
      </c>
      <c r="G1315" s="34">
        <v>59.99</v>
      </c>
      <c r="H1315" s="3" t="s">
        <v>12</v>
      </c>
      <c r="I1315" s="3" t="s">
        <v>15</v>
      </c>
      <c r="J1315" s="3" t="s">
        <v>8251</v>
      </c>
      <c r="K1315" s="3" t="s">
        <v>8252</v>
      </c>
      <c r="L1315" s="3" t="s">
        <v>68</v>
      </c>
      <c r="M1315" s="26">
        <v>45566</v>
      </c>
      <c r="N1315"/>
      <c r="O1315" s="3">
        <v>44</v>
      </c>
      <c r="P1315" s="34">
        <v>28435.26</v>
      </c>
      <c r="Q1315" s="34">
        <v>23276.12</v>
      </c>
      <c r="R1315" s="34">
        <v>5159.1400000000003</v>
      </c>
      <c r="S1315" s="36">
        <v>0.22</v>
      </c>
      <c r="T1315" s="34">
        <v>646.25590909090909</v>
      </c>
      <c r="U1315" s="34">
        <v>10258.290000000001</v>
      </c>
      <c r="V1315" s="34">
        <v>16797.2</v>
      </c>
      <c r="W1315" s="34">
        <v>-6538.91</v>
      </c>
      <c r="X1315" s="36">
        <v>-0.39</v>
      </c>
      <c r="Y1315" s="3" t="str">
        <f>IFERROR(VLOOKUP(A1315,'Pivot price tier'!$C$8:$L$2245,10,0),"")</f>
        <v xml:space="preserve"> </v>
      </c>
      <c r="Z1315" s="3" t="str">
        <f>IFERROR(VLOOKUP(A1315,'Pivot price tier by size'!$D$8:$M$2466,10,0),"")</f>
        <v xml:space="preserve"> </v>
      </c>
      <c r="AA1315" s="3" t="str">
        <f>IFERROR(VLOOKUP(A1315,'Pivot category'!$B$8:$I$2191,8,0),"")</f>
        <v>X</v>
      </c>
      <c r="AB1315" s="3" t="str">
        <f t="shared" si="20"/>
        <v>Bottom 5%</v>
      </c>
      <c r="AC1315"/>
      <c r="AD1315" s="3" t="s">
        <v>16463</v>
      </c>
      <c r="AE1315" s="3" t="s">
        <v>14163</v>
      </c>
    </row>
    <row r="1316" spans="1:31" x14ac:dyDescent="0.25">
      <c r="A1316" t="s">
        <v>10482</v>
      </c>
      <c r="B1316" t="s">
        <v>10483</v>
      </c>
      <c r="C1316" s="3" t="s">
        <v>32</v>
      </c>
      <c r="D1316" s="3" t="s">
        <v>10381</v>
      </c>
      <c r="E1316" s="3" t="s">
        <v>5150</v>
      </c>
      <c r="F1316" s="3">
        <v>7000</v>
      </c>
      <c r="G1316" s="34">
        <v>129.99</v>
      </c>
      <c r="H1316" s="3" t="s">
        <v>27</v>
      </c>
      <c r="I1316" s="3" t="s">
        <v>74</v>
      </c>
      <c r="J1316" s="3" t="s">
        <v>8251</v>
      </c>
      <c r="K1316" s="3" t="s">
        <v>8252</v>
      </c>
      <c r="L1316" s="3" t="s">
        <v>68</v>
      </c>
      <c r="M1316" s="26" t="s">
        <v>13873</v>
      </c>
      <c r="N1316"/>
      <c r="O1316" s="3">
        <v>45</v>
      </c>
      <c r="P1316" s="34">
        <v>25676.880000000001</v>
      </c>
      <c r="Q1316" s="34">
        <v>23883.05</v>
      </c>
      <c r="R1316" s="34">
        <v>1793.83</v>
      </c>
      <c r="S1316" s="36">
        <v>0.08</v>
      </c>
      <c r="T1316" s="34">
        <v>570.59733333333338</v>
      </c>
      <c r="U1316" s="34">
        <v>9464.25</v>
      </c>
      <c r="V1316" s="34">
        <v>19803.21</v>
      </c>
      <c r="W1316" s="34">
        <v>-10338.959999999999</v>
      </c>
      <c r="X1316" s="36">
        <v>-0.52</v>
      </c>
      <c r="Y1316" s="3" t="str">
        <f>IFERROR(VLOOKUP(A1316,'Pivot price tier'!$C$8:$L$2245,10,0),"")</f>
        <v xml:space="preserve"> </v>
      </c>
      <c r="Z1316" s="3" t="str">
        <f>IFERROR(VLOOKUP(A1316,'Pivot price tier by size'!$D$8:$M$2466,10,0),"")</f>
        <v xml:space="preserve"> </v>
      </c>
      <c r="AA1316" s="3" t="str">
        <f>IFERROR(VLOOKUP(A1316,'Pivot category'!$B$8:$I$2191,8,0),"")</f>
        <v>X</v>
      </c>
      <c r="AB1316" s="3" t="str">
        <f t="shared" si="20"/>
        <v>Bottom 5%</v>
      </c>
      <c r="AC1316"/>
      <c r="AD1316" s="3" t="s">
        <v>11231</v>
      </c>
      <c r="AE1316" s="3" t="s">
        <v>14128</v>
      </c>
    </row>
    <row r="1317" spans="1:31" x14ac:dyDescent="0.25">
      <c r="A1317" t="s">
        <v>8864</v>
      </c>
      <c r="B1317" t="s">
        <v>8863</v>
      </c>
      <c r="C1317" s="3" t="s">
        <v>32</v>
      </c>
      <c r="D1317" s="3" t="s">
        <v>8694</v>
      </c>
      <c r="E1317" s="3" t="s">
        <v>5150</v>
      </c>
      <c r="F1317" s="3">
        <v>7000</v>
      </c>
      <c r="G1317" s="34">
        <v>38.99</v>
      </c>
      <c r="H1317" s="3" t="s">
        <v>26</v>
      </c>
      <c r="I1317" s="3" t="s">
        <v>15</v>
      </c>
      <c r="J1317" s="3" t="s">
        <v>8251</v>
      </c>
      <c r="K1317" s="3" t="s">
        <v>8252</v>
      </c>
      <c r="L1317" s="3" t="s">
        <v>68</v>
      </c>
      <c r="M1317" s="26" t="s">
        <v>13873</v>
      </c>
      <c r="N1317"/>
      <c r="O1317" s="3">
        <v>40</v>
      </c>
      <c r="P1317" s="34">
        <v>14741.11</v>
      </c>
      <c r="Q1317" s="34">
        <v>14999.9</v>
      </c>
      <c r="R1317" s="34">
        <v>-258.79000000000002</v>
      </c>
      <c r="S1317" s="36">
        <v>-0.02</v>
      </c>
      <c r="T1317" s="34">
        <v>368.52775000000003</v>
      </c>
      <c r="U1317" s="34">
        <v>9213.56</v>
      </c>
      <c r="V1317" s="34">
        <v>5881.41</v>
      </c>
      <c r="W1317" s="34">
        <v>3332.15</v>
      </c>
      <c r="X1317" s="36">
        <v>0.56999999999999995</v>
      </c>
      <c r="Y1317" s="3" t="str">
        <f>IFERROR(VLOOKUP(A1317,'Pivot price tier'!$C$8:$L$2245,10,0),"")</f>
        <v xml:space="preserve"> </v>
      </c>
      <c r="Z1317" s="3" t="str">
        <f>IFERROR(VLOOKUP(A1317,'Pivot price tier by size'!$D$8:$M$2466,10,0),"")</f>
        <v xml:space="preserve"> </v>
      </c>
      <c r="AA1317" s="3" t="str">
        <f>IFERROR(VLOOKUP(A1317,'Pivot category'!$B$8:$I$2191,8,0),"")</f>
        <v>X</v>
      </c>
      <c r="AB1317" s="3" t="str">
        <f t="shared" si="20"/>
        <v>Bottom 5%</v>
      </c>
      <c r="AC1317"/>
      <c r="AD1317" s="3" t="s">
        <v>16451</v>
      </c>
      <c r="AE1317" s="3" t="s">
        <v>16466</v>
      </c>
    </row>
    <row r="1318" spans="1:31" x14ac:dyDescent="0.25">
      <c r="A1318" t="s">
        <v>13226</v>
      </c>
      <c r="B1318" t="s">
        <v>13227</v>
      </c>
      <c r="C1318" s="3" t="s">
        <v>32</v>
      </c>
      <c r="D1318" s="3" t="s">
        <v>12905</v>
      </c>
      <c r="E1318" s="3" t="s">
        <v>5150</v>
      </c>
      <c r="F1318" s="3">
        <v>70000</v>
      </c>
      <c r="G1318" s="34">
        <v>149.99</v>
      </c>
      <c r="H1318" s="3" t="s">
        <v>27</v>
      </c>
      <c r="I1318" s="3" t="s">
        <v>74</v>
      </c>
      <c r="J1318" s="3" t="s">
        <v>8251</v>
      </c>
      <c r="K1318" s="3" t="s">
        <v>8252</v>
      </c>
      <c r="L1318" s="3" t="s">
        <v>68</v>
      </c>
      <c r="M1318" s="26">
        <v>45474</v>
      </c>
      <c r="N1318"/>
      <c r="O1318" s="3">
        <v>33</v>
      </c>
      <c r="P1318" s="34">
        <v>16648.89</v>
      </c>
      <c r="Q1318" s="34">
        <v>18598.759999999998</v>
      </c>
      <c r="R1318" s="34">
        <v>-1949.87</v>
      </c>
      <c r="S1318" s="36">
        <v>-0.1</v>
      </c>
      <c r="T1318" s="34">
        <v>504.51181818181817</v>
      </c>
      <c r="U1318" s="34">
        <v>13799.08</v>
      </c>
      <c r="V1318" s="34">
        <v>37197.519999999997</v>
      </c>
      <c r="W1318" s="34">
        <v>-23398.44</v>
      </c>
      <c r="X1318" s="36">
        <v>-0.63</v>
      </c>
      <c r="Y1318" s="3" t="str">
        <f>IFERROR(VLOOKUP(A1318,'Pivot price tier'!$C$8:$L$2245,10,0),"")</f>
        <v xml:space="preserve"> </v>
      </c>
      <c r="Z1318" s="3" t="str">
        <f>IFERROR(VLOOKUP(A1318,'Pivot price tier by size'!$D$8:$M$2466,10,0),"")</f>
        <v xml:space="preserve"> </v>
      </c>
      <c r="AA1318" s="3" t="str">
        <f>IFERROR(VLOOKUP(A1318,'Pivot category'!$B$8:$I$2191,8,0),"")</f>
        <v>X</v>
      </c>
      <c r="AB1318" s="3" t="str">
        <f t="shared" si="20"/>
        <v>Bottom 5%</v>
      </c>
      <c r="AC1318"/>
      <c r="AD1318" s="3" t="s">
        <v>16451</v>
      </c>
      <c r="AE1318" s="3" t="s">
        <v>14096</v>
      </c>
    </row>
    <row r="1319" spans="1:31" x14ac:dyDescent="0.25">
      <c r="A1319" t="s">
        <v>5961</v>
      </c>
      <c r="B1319" t="s">
        <v>1733</v>
      </c>
      <c r="C1319" s="3" t="s">
        <v>32</v>
      </c>
      <c r="D1319" s="3" t="s">
        <v>4138</v>
      </c>
      <c r="E1319" s="3" t="s">
        <v>5198</v>
      </c>
      <c r="F1319" s="3">
        <v>7000</v>
      </c>
      <c r="G1319" s="34">
        <v>9.99</v>
      </c>
      <c r="H1319" s="3" t="s">
        <v>30</v>
      </c>
      <c r="I1319" s="3" t="s">
        <v>17</v>
      </c>
      <c r="J1319" s="3" t="s">
        <v>8251</v>
      </c>
      <c r="K1319" s="3" t="s">
        <v>8252</v>
      </c>
      <c r="L1319" s="3" t="s">
        <v>68</v>
      </c>
      <c r="M1319" s="26" t="s">
        <v>13873</v>
      </c>
      <c r="N1319"/>
      <c r="O1319" s="3">
        <v>129</v>
      </c>
      <c r="P1319" s="34">
        <v>43560.05</v>
      </c>
      <c r="Q1319" s="34">
        <v>53826.15</v>
      </c>
      <c r="R1319" s="34">
        <v>-10266.1</v>
      </c>
      <c r="S1319" s="36">
        <v>-0.19</v>
      </c>
      <c r="T1319" s="34">
        <v>337.67480620155038</v>
      </c>
      <c r="U1319" s="34">
        <v>31989.11</v>
      </c>
      <c r="V1319" s="34">
        <v>38767.42</v>
      </c>
      <c r="W1319" s="34">
        <v>-6778.31</v>
      </c>
      <c r="X1319" s="36">
        <v>-0.17</v>
      </c>
      <c r="Y1319" s="3" t="str">
        <f>IFERROR(VLOOKUP(A1319,'Pivot price tier'!$C$8:$L$2245,10,0),"")</f>
        <v xml:space="preserve"> </v>
      </c>
      <c r="Z1319" s="3" t="str">
        <f>IFERROR(VLOOKUP(A1319,'Pivot price tier by size'!$D$8:$M$2466,10,0),"")</f>
        <v xml:space="preserve"> </v>
      </c>
      <c r="AA1319" s="3" t="str">
        <f>IFERROR(VLOOKUP(A1319,'Pivot category'!$B$8:$I$2191,8,0),"")</f>
        <v>X</v>
      </c>
      <c r="AB1319" s="3" t="str">
        <f t="shared" si="20"/>
        <v>Bottom 5%</v>
      </c>
      <c r="AC1319"/>
      <c r="AD1319" s="3" t="s">
        <v>16449</v>
      </c>
      <c r="AE1319" s="3" t="s">
        <v>14091</v>
      </c>
    </row>
    <row r="1320" spans="1:31" x14ac:dyDescent="0.25">
      <c r="A1320" t="s">
        <v>9840</v>
      </c>
      <c r="B1320" t="s">
        <v>9841</v>
      </c>
      <c r="C1320" s="3" t="s">
        <v>32</v>
      </c>
      <c r="D1320" s="3" t="s">
        <v>9789</v>
      </c>
      <c r="E1320" s="3" t="s">
        <v>5150</v>
      </c>
      <c r="F1320" s="3">
        <v>7000</v>
      </c>
      <c r="G1320" s="34">
        <v>85.99</v>
      </c>
      <c r="H1320" s="3" t="s">
        <v>12</v>
      </c>
      <c r="I1320" s="3" t="s">
        <v>15</v>
      </c>
      <c r="J1320" s="3" t="s">
        <v>8251</v>
      </c>
      <c r="K1320" s="3" t="s">
        <v>8252</v>
      </c>
      <c r="L1320" s="3" t="s">
        <v>68</v>
      </c>
      <c r="M1320" s="26" t="s">
        <v>13873</v>
      </c>
      <c r="N1320"/>
      <c r="O1320" s="3">
        <v>31</v>
      </c>
      <c r="P1320" s="34">
        <v>20293.64</v>
      </c>
      <c r="Q1320" s="34">
        <v>27860.76</v>
      </c>
      <c r="R1320" s="34">
        <v>-7567.12</v>
      </c>
      <c r="S1320" s="36">
        <v>-0.27</v>
      </c>
      <c r="T1320" s="34">
        <v>654.63354838709677</v>
      </c>
      <c r="U1320" s="34">
        <v>9802.86</v>
      </c>
      <c r="V1320" s="34">
        <v>9888.85</v>
      </c>
      <c r="W1320" s="34">
        <v>-85.99</v>
      </c>
      <c r="X1320" s="36">
        <v>-0.01</v>
      </c>
      <c r="Y1320" s="3" t="str">
        <f>IFERROR(VLOOKUP(A1320,'Pivot price tier'!$C$8:$L$2245,10,0),"")</f>
        <v xml:space="preserve"> </v>
      </c>
      <c r="Z1320" s="3" t="str">
        <f>IFERROR(VLOOKUP(A1320,'Pivot price tier by size'!$D$8:$M$2466,10,0),"")</f>
        <v xml:space="preserve"> </v>
      </c>
      <c r="AA1320" s="3" t="str">
        <f>IFERROR(VLOOKUP(A1320,'Pivot category'!$B$8:$I$2191,8,0),"")</f>
        <v>X</v>
      </c>
      <c r="AB1320" s="3" t="str">
        <f t="shared" si="20"/>
        <v>Bottom 5%</v>
      </c>
      <c r="AC1320"/>
      <c r="AD1320" s="3" t="s">
        <v>11231</v>
      </c>
      <c r="AE1320" s="3" t="s">
        <v>14166</v>
      </c>
    </row>
    <row r="1321" spans="1:31" x14ac:dyDescent="0.25">
      <c r="A1321" t="s">
        <v>12815</v>
      </c>
      <c r="B1321" t="s">
        <v>6611</v>
      </c>
      <c r="C1321" s="3" t="s">
        <v>32</v>
      </c>
      <c r="D1321" s="3" t="s">
        <v>8127</v>
      </c>
      <c r="E1321" s="3" t="s">
        <v>5150</v>
      </c>
      <c r="F1321" s="3">
        <v>7000</v>
      </c>
      <c r="G1321" s="34">
        <v>29.99</v>
      </c>
      <c r="H1321" s="3" t="s">
        <v>26</v>
      </c>
      <c r="I1321" s="3" t="s">
        <v>23</v>
      </c>
      <c r="J1321" s="3" t="s">
        <v>8251</v>
      </c>
      <c r="K1321" s="3" t="s">
        <v>8252</v>
      </c>
      <c r="L1321" s="3" t="s">
        <v>68</v>
      </c>
      <c r="M1321" s="26" t="s">
        <v>13873</v>
      </c>
      <c r="N1321"/>
      <c r="O1321" s="3">
        <v>61</v>
      </c>
      <c r="P1321" s="34">
        <v>25749</v>
      </c>
      <c r="Q1321" s="34">
        <v>28475.279999999999</v>
      </c>
      <c r="R1321" s="34">
        <v>-2726.28</v>
      </c>
      <c r="S1321" s="36">
        <v>-0.1</v>
      </c>
      <c r="T1321" s="34">
        <v>422.11475409836066</v>
      </c>
      <c r="U1321" s="34">
        <v>22830.97</v>
      </c>
      <c r="V1321" s="34">
        <v>22867.22</v>
      </c>
      <c r="W1321" s="34">
        <v>-36.25</v>
      </c>
      <c r="X1321" s="36">
        <v>0</v>
      </c>
      <c r="Y1321" s="3" t="str">
        <f>IFERROR(VLOOKUP(A1321,'Pivot price tier'!$C$8:$L$2245,10,0),"")</f>
        <v xml:space="preserve"> </v>
      </c>
      <c r="Z1321" s="3" t="str">
        <f>IFERROR(VLOOKUP(A1321,'Pivot price tier by size'!$D$8:$M$2466,10,0),"")</f>
        <v xml:space="preserve"> </v>
      </c>
      <c r="AA1321" s="3" t="str">
        <f>IFERROR(VLOOKUP(A1321,'Pivot category'!$B$8:$I$2191,8,0),"")</f>
        <v>X</v>
      </c>
      <c r="AB1321" s="3" t="str">
        <f t="shared" si="20"/>
        <v>Bottom 5%</v>
      </c>
      <c r="AC1321"/>
      <c r="AD1321" s="3" t="s">
        <v>16463</v>
      </c>
      <c r="AE1321" s="3" t="s">
        <v>14106</v>
      </c>
    </row>
    <row r="1322" spans="1:31" x14ac:dyDescent="0.25">
      <c r="A1322" t="s">
        <v>12820</v>
      </c>
      <c r="B1322" t="s">
        <v>6613</v>
      </c>
      <c r="C1322" s="3" t="s">
        <v>32</v>
      </c>
      <c r="D1322" s="3" t="s">
        <v>8129</v>
      </c>
      <c r="E1322" s="3" t="s">
        <v>5198</v>
      </c>
      <c r="F1322" s="3">
        <v>7000</v>
      </c>
      <c r="G1322" s="34">
        <v>38.99</v>
      </c>
      <c r="H1322" s="3" t="s">
        <v>26</v>
      </c>
      <c r="I1322" s="3" t="s">
        <v>15</v>
      </c>
      <c r="J1322" s="3" t="s">
        <v>8251</v>
      </c>
      <c r="K1322" s="3" t="s">
        <v>8252</v>
      </c>
      <c r="L1322" s="3" t="s">
        <v>68</v>
      </c>
      <c r="M1322" s="26" t="s">
        <v>13873</v>
      </c>
      <c r="N1322"/>
      <c r="O1322" s="3">
        <v>55</v>
      </c>
      <c r="P1322" s="34">
        <v>16549.580000000002</v>
      </c>
      <c r="Q1322" s="34">
        <v>22535.1</v>
      </c>
      <c r="R1322" s="34">
        <v>-5985.52</v>
      </c>
      <c r="S1322" s="36">
        <v>-0.27</v>
      </c>
      <c r="T1322" s="34">
        <v>300.90145454545456</v>
      </c>
      <c r="U1322" s="34">
        <v>24343.54</v>
      </c>
      <c r="V1322" s="34">
        <v>32842.44</v>
      </c>
      <c r="W1322" s="34">
        <v>-8498.9</v>
      </c>
      <c r="X1322" s="36">
        <v>-0.26</v>
      </c>
      <c r="Y1322" s="3" t="str">
        <f>IFERROR(VLOOKUP(A1322,'Pivot price tier'!$C$8:$L$2245,10,0),"")</f>
        <v xml:space="preserve"> </v>
      </c>
      <c r="Z1322" s="3" t="str">
        <f>IFERROR(VLOOKUP(A1322,'Pivot price tier by size'!$D$8:$M$2466,10,0),"")</f>
        <v xml:space="preserve"> </v>
      </c>
      <c r="AA1322" s="3" t="str">
        <f>IFERROR(VLOOKUP(A1322,'Pivot category'!$B$8:$I$2191,8,0),"")</f>
        <v>X</v>
      </c>
      <c r="AB1322" s="3" t="str">
        <f t="shared" si="20"/>
        <v>Bottom 5%</v>
      </c>
      <c r="AC1322"/>
      <c r="AD1322" s="3" t="s">
        <v>16463</v>
      </c>
      <c r="AE1322" s="3" t="s">
        <v>14106</v>
      </c>
    </row>
    <row r="1323" spans="1:31" x14ac:dyDescent="0.25">
      <c r="A1323" t="s">
        <v>6498</v>
      </c>
      <c r="B1323" t="s">
        <v>6497</v>
      </c>
      <c r="C1323" s="3" t="s">
        <v>32</v>
      </c>
      <c r="D1323" s="3" t="s">
        <v>5402</v>
      </c>
      <c r="E1323" s="3" t="s">
        <v>5150</v>
      </c>
      <c r="F1323" s="3">
        <v>7000</v>
      </c>
      <c r="G1323" s="34">
        <v>34.99</v>
      </c>
      <c r="H1323" s="3" t="s">
        <v>26</v>
      </c>
      <c r="I1323" s="3" t="s">
        <v>23</v>
      </c>
      <c r="J1323" s="3" t="s">
        <v>8251</v>
      </c>
      <c r="K1323" s="3" t="s">
        <v>8252</v>
      </c>
      <c r="L1323" s="3" t="s">
        <v>68</v>
      </c>
      <c r="M1323" s="26" t="s">
        <v>13873</v>
      </c>
      <c r="N1323"/>
      <c r="O1323" s="3">
        <v>4</v>
      </c>
      <c r="P1323" s="34">
        <v>4968.58</v>
      </c>
      <c r="Q1323" s="34">
        <v>11481.67</v>
      </c>
      <c r="R1323" s="34">
        <v>-6513.09</v>
      </c>
      <c r="S1323" s="36">
        <v>-0.56999999999999995</v>
      </c>
      <c r="T1323" s="34">
        <v>1242.145</v>
      </c>
      <c r="U1323" s="34">
        <v>734.79</v>
      </c>
      <c r="V1323" s="34">
        <v>629.82000000000005</v>
      </c>
      <c r="W1323" s="34">
        <v>104.97</v>
      </c>
      <c r="X1323" s="36">
        <v>0.17</v>
      </c>
      <c r="Y1323" s="3" t="str">
        <f>IFERROR(VLOOKUP(A1323,'Pivot price tier'!$C$8:$L$2245,10,0),"")</f>
        <v xml:space="preserve"> </v>
      </c>
      <c r="Z1323" s="3" t="str">
        <f>IFERROR(VLOOKUP(A1323,'Pivot price tier by size'!$D$8:$M$2466,10,0),"")</f>
        <v xml:space="preserve"> </v>
      </c>
      <c r="AA1323" s="3" t="str">
        <f>IFERROR(VLOOKUP(A1323,'Pivot category'!$B$8:$I$2191,8,0),"")</f>
        <v>X</v>
      </c>
      <c r="AB1323" s="3" t="str">
        <f t="shared" si="20"/>
        <v>Bottom 5%</v>
      </c>
      <c r="AC1323"/>
      <c r="AD1323" s="3" t="s">
        <v>11231</v>
      </c>
      <c r="AE1323" s="3" t="s">
        <v>14153</v>
      </c>
    </row>
    <row r="1324" spans="1:31" hidden="1" x14ac:dyDescent="0.25">
      <c r="A1324" t="s">
        <v>14507</v>
      </c>
      <c r="B1324" t="s">
        <v>14508</v>
      </c>
      <c r="C1324" s="3" t="s">
        <v>69</v>
      </c>
      <c r="D1324" s="3" t="s">
        <v>14380</v>
      </c>
      <c r="E1324" s="3" t="s">
        <v>5198</v>
      </c>
      <c r="F1324" s="3">
        <v>70000</v>
      </c>
      <c r="G1324" s="34">
        <v>1.99</v>
      </c>
      <c r="H1324" s="3" t="s">
        <v>12620</v>
      </c>
      <c r="I1324" s="3" t="s">
        <v>70</v>
      </c>
      <c r="J1324" s="3" t="s">
        <v>8251</v>
      </c>
      <c r="K1324" s="3" t="s">
        <v>8252</v>
      </c>
      <c r="L1324" s="3" t="s">
        <v>68</v>
      </c>
      <c r="M1324" s="26">
        <v>45689</v>
      </c>
      <c r="N1324"/>
      <c r="O1324" s="3">
        <v>134</v>
      </c>
      <c r="P1324" s="34">
        <v>77166.23</v>
      </c>
      <c r="Q1324" s="34">
        <v>13931.99</v>
      </c>
      <c r="R1324" s="34">
        <v>63234.239999999998</v>
      </c>
      <c r="S1324" s="36">
        <v>4.54</v>
      </c>
      <c r="T1324" s="34">
        <v>575.86738805970151</v>
      </c>
      <c r="U1324" s="34">
        <v>118102.52</v>
      </c>
      <c r="V1324" s="34">
        <v>33822.04</v>
      </c>
      <c r="W1324" s="34">
        <v>84280.48</v>
      </c>
      <c r="X1324" s="36">
        <v>2.4900000000000002</v>
      </c>
      <c r="Y1324" s="3" t="str">
        <f>IFERROR(VLOOKUP(A1324,'Pivot price tier'!$C$8:$L$2245,10,0),"")</f>
        <v/>
      </c>
      <c r="Z1324" s="3" t="str">
        <f>IFERROR(VLOOKUP(A1324,'Pivot price tier by size'!$D$8:$M$2466,10,0),"")</f>
        <v/>
      </c>
      <c r="AA1324" s="3" t="str">
        <f>IFERROR(VLOOKUP(A1324,'Pivot category'!$B$8:$I$2191,8,0),"")</f>
        <v/>
      </c>
      <c r="AB1324" s="3" t="str">
        <f t="shared" si="20"/>
        <v/>
      </c>
      <c r="AC1324"/>
      <c r="AD1324" s="3" t="s">
        <v>16452</v>
      </c>
      <c r="AE1324" s="3" t="s">
        <v>16455</v>
      </c>
    </row>
    <row r="1325" spans="1:31" hidden="1" x14ac:dyDescent="0.25">
      <c r="A1325" t="s">
        <v>14509</v>
      </c>
      <c r="B1325" t="s">
        <v>14510</v>
      </c>
      <c r="C1325" s="3" t="s">
        <v>34</v>
      </c>
      <c r="D1325" s="3" t="s">
        <v>14378</v>
      </c>
      <c r="E1325" s="3" t="s">
        <v>5198</v>
      </c>
      <c r="F1325" s="3">
        <v>70000</v>
      </c>
      <c r="G1325" s="34">
        <v>15.99</v>
      </c>
      <c r="H1325" s="3" t="s">
        <v>12620</v>
      </c>
      <c r="I1325" s="3" t="s">
        <v>23</v>
      </c>
      <c r="J1325" s="3" t="s">
        <v>8251</v>
      </c>
      <c r="K1325" s="3" t="s">
        <v>8252</v>
      </c>
      <c r="L1325" s="3" t="s">
        <v>68</v>
      </c>
      <c r="M1325" s="26">
        <v>45689</v>
      </c>
      <c r="N1325"/>
      <c r="O1325" s="3">
        <v>157</v>
      </c>
      <c r="P1325" s="34">
        <v>565006.65</v>
      </c>
      <c r="Q1325" s="34">
        <v>85850.31</v>
      </c>
      <c r="R1325" s="34">
        <v>479156.34</v>
      </c>
      <c r="S1325" s="36">
        <v>5.58</v>
      </c>
      <c r="T1325" s="34">
        <v>3598.7684713375797</v>
      </c>
      <c r="U1325" s="34">
        <v>813795.06</v>
      </c>
      <c r="V1325" s="34">
        <v>277218.63</v>
      </c>
      <c r="W1325" s="34">
        <v>536576.43000000005</v>
      </c>
      <c r="X1325" s="36">
        <v>1.94</v>
      </c>
      <c r="Y1325" s="3" t="str">
        <f>IFERROR(VLOOKUP(A1325,'Pivot price tier'!$C$8:$L$2245,10,0),"")</f>
        <v xml:space="preserve"> </v>
      </c>
      <c r="Z1325" s="3" t="str">
        <f>IFERROR(VLOOKUP(A1325,'Pivot price tier by size'!$D$8:$M$2466,10,0),"")</f>
        <v xml:space="preserve"> </v>
      </c>
      <c r="AA1325" s="3" t="str">
        <f>IFERROR(VLOOKUP(A1325,'Pivot category'!$B$8:$I$2191,8,0),"")</f>
        <v xml:space="preserve"> </v>
      </c>
      <c r="AB1325" s="3" t="str">
        <f t="shared" si="20"/>
        <v/>
      </c>
      <c r="AC1325"/>
      <c r="AD1325" s="3" t="s">
        <v>16452</v>
      </c>
      <c r="AE1325" s="3" t="s">
        <v>16455</v>
      </c>
    </row>
    <row r="1326" spans="1:31" x14ac:dyDescent="0.25">
      <c r="A1326" t="s">
        <v>13601</v>
      </c>
      <c r="B1326" t="s">
        <v>13602</v>
      </c>
      <c r="C1326" s="3" t="s">
        <v>32</v>
      </c>
      <c r="D1326" s="3" t="s">
        <v>13354</v>
      </c>
      <c r="E1326" s="3" t="s">
        <v>5150</v>
      </c>
      <c r="F1326" s="3">
        <v>7000</v>
      </c>
      <c r="G1326" s="34">
        <v>12.99</v>
      </c>
      <c r="H1326" s="3" t="s">
        <v>28</v>
      </c>
      <c r="I1326" s="3" t="s">
        <v>19</v>
      </c>
      <c r="J1326" s="3" t="s">
        <v>8251</v>
      </c>
      <c r="K1326" s="3" t="s">
        <v>8252</v>
      </c>
      <c r="L1326" s="3" t="s">
        <v>68</v>
      </c>
      <c r="M1326" s="26">
        <v>45505</v>
      </c>
      <c r="N1326"/>
      <c r="O1326" s="3">
        <v>69</v>
      </c>
      <c r="P1326" s="34">
        <v>46995.6</v>
      </c>
      <c r="Q1326" s="34">
        <v>26148.87</v>
      </c>
      <c r="R1326" s="34">
        <v>20846.73</v>
      </c>
      <c r="S1326" s="36">
        <v>0.8</v>
      </c>
      <c r="T1326" s="34">
        <v>681.09565217391298</v>
      </c>
      <c r="U1326" s="34">
        <v>14447.82</v>
      </c>
      <c r="V1326" s="34">
        <v>6936.66</v>
      </c>
      <c r="W1326" s="34">
        <v>7511.16</v>
      </c>
      <c r="X1326" s="36">
        <v>1.08</v>
      </c>
      <c r="Y1326" s="3" t="str">
        <f>IFERROR(VLOOKUP(A1326,'Pivot price tier'!$C$8:$L$2245,10,0),"")</f>
        <v xml:space="preserve"> </v>
      </c>
      <c r="Z1326" s="3" t="str">
        <f>IFERROR(VLOOKUP(A1326,'Pivot price tier by size'!$D$8:$M$2466,10,0),"")</f>
        <v xml:space="preserve"> </v>
      </c>
      <c r="AA1326" s="3" t="str">
        <f>IFERROR(VLOOKUP(A1326,'Pivot category'!$B$8:$I$2191,8,0),"")</f>
        <v>X</v>
      </c>
      <c r="AB1326" s="3" t="str">
        <f t="shared" si="20"/>
        <v>Bottom 5%</v>
      </c>
      <c r="AC1326"/>
      <c r="AD1326" s="3" t="s">
        <v>16449</v>
      </c>
      <c r="AE1326" s="3" t="s">
        <v>14121</v>
      </c>
    </row>
    <row r="1327" spans="1:31" hidden="1" x14ac:dyDescent="0.25">
      <c r="A1327" t="s">
        <v>15447</v>
      </c>
      <c r="B1327" t="s">
        <v>15448</v>
      </c>
      <c r="C1327" s="3" t="s">
        <v>32</v>
      </c>
      <c r="D1327" s="3" t="s">
        <v>15279</v>
      </c>
      <c r="E1327" s="3" t="s">
        <v>5198</v>
      </c>
      <c r="F1327" s="3">
        <v>70000</v>
      </c>
      <c r="G1327" s="34">
        <v>29.99</v>
      </c>
      <c r="H1327" s="3" t="s">
        <v>12620</v>
      </c>
      <c r="I1327" s="3" t="s">
        <v>23</v>
      </c>
      <c r="J1327" s="3" t="s">
        <v>8256</v>
      </c>
      <c r="K1327" s="3" t="s">
        <v>8252</v>
      </c>
      <c r="L1327" s="3" t="s">
        <v>68</v>
      </c>
      <c r="M1327" s="26">
        <v>45870</v>
      </c>
      <c r="N1327"/>
      <c r="O1327" s="3">
        <v>155</v>
      </c>
      <c r="P1327" s="34">
        <v>741295.48</v>
      </c>
      <c r="Q1327" s="34"/>
      <c r="R1327" s="34">
        <v>741295.48</v>
      </c>
      <c r="T1327" s="34">
        <v>4782.5514838709678</v>
      </c>
      <c r="U1327" s="34">
        <v>684243.61</v>
      </c>
      <c r="V1327" s="34">
        <v>0</v>
      </c>
      <c r="W1327" s="34">
        <v>684243.61</v>
      </c>
      <c r="X1327" s="36">
        <v>0</v>
      </c>
      <c r="Y1327" s="3" t="str">
        <f>IFERROR(VLOOKUP(A1327,'Pivot price tier'!$C$8:$L$2245,10,0),"")</f>
        <v xml:space="preserve"> </v>
      </c>
      <c r="Z1327" s="3" t="str">
        <f>IFERROR(VLOOKUP(A1327,'Pivot price tier by size'!$D$8:$M$2466,10,0),"")</f>
        <v xml:space="preserve"> </v>
      </c>
      <c r="AA1327" s="3" t="str">
        <f>IFERROR(VLOOKUP(A1327,'Pivot category'!$B$8:$I$2191,8,0),"")</f>
        <v xml:space="preserve"> </v>
      </c>
      <c r="AB1327" s="3" t="str">
        <f t="shared" si="20"/>
        <v/>
      </c>
      <c r="AC1327"/>
      <c r="AD1327" s="3" t="s">
        <v>16452</v>
      </c>
      <c r="AE1327" s="3" t="s">
        <v>16455</v>
      </c>
    </row>
    <row r="1328" spans="1:31" hidden="1" x14ac:dyDescent="0.25">
      <c r="A1328" t="s">
        <v>13053</v>
      </c>
      <c r="B1328" t="s">
        <v>13054</v>
      </c>
      <c r="C1328" s="3" t="s">
        <v>69</v>
      </c>
      <c r="D1328" s="3" t="s">
        <v>12926</v>
      </c>
      <c r="E1328" s="3" t="s">
        <v>5150</v>
      </c>
      <c r="F1328" s="3">
        <v>70000</v>
      </c>
      <c r="G1328" s="34">
        <v>18.989999999999998</v>
      </c>
      <c r="H1328" s="3" t="s">
        <v>12620</v>
      </c>
      <c r="I1328" s="3" t="s">
        <v>70</v>
      </c>
      <c r="J1328" s="3" t="s">
        <v>8256</v>
      </c>
      <c r="K1328" s="3" t="s">
        <v>8252</v>
      </c>
      <c r="L1328" s="3" t="s">
        <v>68</v>
      </c>
      <c r="M1328" s="26">
        <v>45474</v>
      </c>
      <c r="N1328"/>
      <c r="O1328" s="3">
        <v>4</v>
      </c>
      <c r="P1328" s="34">
        <v>3247.29</v>
      </c>
      <c r="Q1328" s="34">
        <v>43582.05</v>
      </c>
      <c r="R1328" s="34">
        <v>-40334.76</v>
      </c>
      <c r="S1328" s="36">
        <v>-0.93</v>
      </c>
      <c r="T1328" s="34">
        <v>811.82249999999999</v>
      </c>
      <c r="U1328" s="34">
        <v>9457.02</v>
      </c>
      <c r="V1328" s="34">
        <v>32245.02</v>
      </c>
      <c r="W1328" s="34">
        <v>-22788</v>
      </c>
      <c r="X1328" s="36">
        <v>-0.71</v>
      </c>
      <c r="Y1328" s="3" t="str">
        <f>IFERROR(VLOOKUP(A1328,'Pivot price tier'!$C$8:$L$2245,10,0),"")</f>
        <v/>
      </c>
      <c r="Z1328" s="3" t="str">
        <f>IFERROR(VLOOKUP(A1328,'Pivot price tier by size'!$D$8:$M$2466,10,0),"")</f>
        <v/>
      </c>
      <c r="AA1328" s="3" t="str">
        <f>IFERROR(VLOOKUP(A1328,'Pivot category'!$B$8:$I$2191,8,0),"")</f>
        <v/>
      </c>
      <c r="AB1328" s="3" t="str">
        <f t="shared" si="20"/>
        <v>Bottom 5%</v>
      </c>
      <c r="AC1328"/>
      <c r="AD1328" s="3" t="s">
        <v>16452</v>
      </c>
      <c r="AE1328" s="3" t="s">
        <v>16455</v>
      </c>
    </row>
    <row r="1329" spans="1:31" hidden="1" x14ac:dyDescent="0.25">
      <c r="A1329" t="s">
        <v>13055</v>
      </c>
      <c r="B1329" t="s">
        <v>13056</v>
      </c>
      <c r="C1329" s="3" t="s">
        <v>32</v>
      </c>
      <c r="D1329" s="3" t="s">
        <v>2960</v>
      </c>
      <c r="E1329" s="3" t="s">
        <v>5150</v>
      </c>
      <c r="F1329" s="3">
        <v>1000</v>
      </c>
      <c r="G1329" s="34">
        <v>29.99</v>
      </c>
      <c r="H1329" s="3" t="s">
        <v>12620</v>
      </c>
      <c r="I1329" s="3" t="s">
        <v>23</v>
      </c>
      <c r="J1329" s="3" t="s">
        <v>8256</v>
      </c>
      <c r="K1329" s="3" t="s">
        <v>8252</v>
      </c>
      <c r="L1329" s="3" t="s">
        <v>68</v>
      </c>
      <c r="M1329" s="26">
        <v>45474</v>
      </c>
      <c r="N1329"/>
      <c r="O1329" s="3" t="s">
        <v>78</v>
      </c>
      <c r="P1329" s="34">
        <v>703.76</v>
      </c>
      <c r="Q1329" s="34">
        <v>29331.86</v>
      </c>
      <c r="R1329" s="34">
        <v>-28628.1</v>
      </c>
      <c r="S1329" s="36">
        <v>-0.98</v>
      </c>
      <c r="T1329" s="34" t="s">
        <v>78</v>
      </c>
      <c r="U1329" s="34">
        <v>27.99</v>
      </c>
      <c r="V1329" s="34">
        <v>18471.68</v>
      </c>
      <c r="W1329" s="34">
        <v>-18443.689999999999</v>
      </c>
      <c r="X1329" s="36">
        <v>-1</v>
      </c>
      <c r="Y1329" s="3" t="str">
        <f>IFERROR(VLOOKUP(A1329,'Pivot price tier'!$C$8:$L$2245,10,0),"")</f>
        <v>X</v>
      </c>
      <c r="Z1329" s="3" t="str">
        <f>IFERROR(VLOOKUP(A1329,'Pivot price tier by size'!$D$8:$M$2466,10,0),"")</f>
        <v>X</v>
      </c>
      <c r="AA1329" s="3" t="str">
        <f>IFERROR(VLOOKUP(A1329,'Pivot category'!$B$8:$I$2191,8,0),"")</f>
        <v>X</v>
      </c>
      <c r="AB1329" s="3" t="str">
        <f t="shared" si="20"/>
        <v>Bottom 5%</v>
      </c>
      <c r="AC1329"/>
      <c r="AD1329" s="3" t="s">
        <v>16452</v>
      </c>
      <c r="AE1329" s="3" t="s">
        <v>16455</v>
      </c>
    </row>
    <row r="1330" spans="1:31" x14ac:dyDescent="0.25">
      <c r="A1330" t="s">
        <v>12057</v>
      </c>
      <c r="B1330" t="s">
        <v>11791</v>
      </c>
      <c r="C1330" s="3" t="s">
        <v>32</v>
      </c>
      <c r="D1330" s="3" t="s">
        <v>11458</v>
      </c>
      <c r="E1330" s="3" t="s">
        <v>5150</v>
      </c>
      <c r="F1330" s="3">
        <v>7000</v>
      </c>
      <c r="G1330" s="34">
        <v>39.99</v>
      </c>
      <c r="H1330" s="3" t="s">
        <v>12</v>
      </c>
      <c r="I1330" s="3" t="s">
        <v>23</v>
      </c>
      <c r="J1330" s="3" t="s">
        <v>8251</v>
      </c>
      <c r="K1330" s="3" t="s">
        <v>8252</v>
      </c>
      <c r="L1330" s="3" t="s">
        <v>68</v>
      </c>
      <c r="M1330" s="26">
        <v>45047</v>
      </c>
      <c r="N1330"/>
      <c r="O1330" s="3">
        <v>34</v>
      </c>
      <c r="P1330" s="34">
        <v>24997.06</v>
      </c>
      <c r="Q1330" s="34">
        <v>33696.33</v>
      </c>
      <c r="R1330" s="34">
        <v>-8699.27</v>
      </c>
      <c r="S1330" s="36">
        <v>-0.26</v>
      </c>
      <c r="T1330" s="34">
        <v>735.20764705882357</v>
      </c>
      <c r="U1330" s="34">
        <v>4320.83</v>
      </c>
      <c r="V1330" s="34">
        <v>7608.07</v>
      </c>
      <c r="W1330" s="34">
        <v>-3287.24</v>
      </c>
      <c r="X1330" s="36">
        <v>-0.43</v>
      </c>
      <c r="Y1330" s="3" t="str">
        <f>IFERROR(VLOOKUP(A1330,'Pivot price tier'!$C$8:$L$2245,10,0),"")</f>
        <v xml:space="preserve"> </v>
      </c>
      <c r="Z1330" s="3" t="str">
        <f>IFERROR(VLOOKUP(A1330,'Pivot price tier by size'!$D$8:$M$2466,10,0),"")</f>
        <v xml:space="preserve"> </v>
      </c>
      <c r="AA1330" s="3" t="str">
        <f>IFERROR(VLOOKUP(A1330,'Pivot category'!$B$8:$I$2191,8,0),"")</f>
        <v>X</v>
      </c>
      <c r="AB1330" s="3" t="str">
        <f t="shared" si="20"/>
        <v>Bottom 5%</v>
      </c>
      <c r="AC1330"/>
      <c r="AD1330" s="3" t="s">
        <v>16451</v>
      </c>
      <c r="AE1330" s="3" t="s">
        <v>16521</v>
      </c>
    </row>
    <row r="1331" spans="1:31" hidden="1" x14ac:dyDescent="0.25">
      <c r="A1331" t="s">
        <v>12746</v>
      </c>
      <c r="B1331" t="s">
        <v>12747</v>
      </c>
      <c r="C1331" s="3" t="s">
        <v>32</v>
      </c>
      <c r="D1331" s="3" t="s">
        <v>12304</v>
      </c>
      <c r="E1331" s="3" t="s">
        <v>5198</v>
      </c>
      <c r="F1331" s="3">
        <v>70000</v>
      </c>
      <c r="G1331" s="34">
        <v>249.99</v>
      </c>
      <c r="H1331" s="3" t="s">
        <v>12620</v>
      </c>
      <c r="I1331" s="3" t="s">
        <v>74</v>
      </c>
      <c r="J1331" s="3" t="s">
        <v>8354</v>
      </c>
      <c r="K1331" s="3" t="s">
        <v>8252</v>
      </c>
      <c r="L1331" s="3" t="s">
        <v>68</v>
      </c>
      <c r="M1331" s="26">
        <v>45323</v>
      </c>
      <c r="N1331"/>
      <c r="O1331" s="3">
        <v>23</v>
      </c>
      <c r="P1331" s="34">
        <v>11749.53</v>
      </c>
      <c r="Q1331" s="34">
        <v>29748.81</v>
      </c>
      <c r="R1331" s="34">
        <v>-17999.28</v>
      </c>
      <c r="S1331" s="36">
        <v>-0.61</v>
      </c>
      <c r="T1331" s="34">
        <v>510.84913043478264</v>
      </c>
      <c r="U1331" s="34">
        <v>10749.57</v>
      </c>
      <c r="V1331" s="34">
        <v>49748.01</v>
      </c>
      <c r="W1331" s="34">
        <v>-38998.44</v>
      </c>
      <c r="X1331" s="36">
        <v>-0.78</v>
      </c>
      <c r="Y1331" s="3" t="str">
        <f>IFERROR(VLOOKUP(A1331,'Pivot price tier'!$C$8:$L$2245,10,0),"")</f>
        <v xml:space="preserve"> </v>
      </c>
      <c r="Z1331" s="3" t="str">
        <f>IFERROR(VLOOKUP(A1331,'Pivot price tier by size'!$D$8:$M$2466,10,0),"")</f>
        <v xml:space="preserve"> </v>
      </c>
      <c r="AA1331" s="3" t="str">
        <f>IFERROR(VLOOKUP(A1331,'Pivot category'!$B$8:$I$2191,8,0),"")</f>
        <v>X</v>
      </c>
      <c r="AB1331" s="3" t="str">
        <f t="shared" si="20"/>
        <v>Bottom 5%</v>
      </c>
      <c r="AC1331"/>
      <c r="AD1331" s="3" t="s">
        <v>16452</v>
      </c>
      <c r="AE1331" s="3" t="s">
        <v>16455</v>
      </c>
    </row>
    <row r="1332" spans="1:31" x14ac:dyDescent="0.25">
      <c r="A1332" t="s">
        <v>5718</v>
      </c>
      <c r="B1332" t="s">
        <v>4809</v>
      </c>
      <c r="C1332" s="3" t="s">
        <v>32</v>
      </c>
      <c r="D1332" s="3" t="s">
        <v>4814</v>
      </c>
      <c r="E1332" s="3" t="s">
        <v>5198</v>
      </c>
      <c r="F1332" s="3">
        <v>10000</v>
      </c>
      <c r="G1332" s="34">
        <v>17.989999999999998</v>
      </c>
      <c r="H1332" s="3" t="s">
        <v>26</v>
      </c>
      <c r="I1332" s="3" t="s">
        <v>19</v>
      </c>
      <c r="J1332" s="3" t="s">
        <v>8251</v>
      </c>
      <c r="K1332" s="3" t="s">
        <v>8252</v>
      </c>
      <c r="L1332" s="3" t="s">
        <v>68</v>
      </c>
      <c r="M1332" s="26" t="s">
        <v>13873</v>
      </c>
      <c r="N1332"/>
      <c r="O1332" s="3">
        <v>96</v>
      </c>
      <c r="P1332" s="34">
        <v>25017.64</v>
      </c>
      <c r="Q1332" s="34">
        <v>30330.2</v>
      </c>
      <c r="R1332" s="34">
        <v>-5312.56</v>
      </c>
      <c r="S1332" s="36">
        <v>-0.18</v>
      </c>
      <c r="T1332" s="34">
        <v>260.60041666666666</v>
      </c>
      <c r="U1332" s="34">
        <v>77519.63</v>
      </c>
      <c r="V1332" s="34">
        <v>93728.24</v>
      </c>
      <c r="W1332" s="34">
        <v>-16208.61</v>
      </c>
      <c r="X1332" s="36">
        <v>-0.17</v>
      </c>
      <c r="Y1332" s="3" t="str">
        <f>IFERROR(VLOOKUP(A1332,'Pivot price tier'!$C$8:$L$2245,10,0),"")</f>
        <v xml:space="preserve"> </v>
      </c>
      <c r="Z1332" s="3" t="str">
        <f>IFERROR(VLOOKUP(A1332,'Pivot price tier by size'!$D$8:$M$2466,10,0),"")</f>
        <v xml:space="preserve"> </v>
      </c>
      <c r="AA1332" s="3" t="str">
        <f>IFERROR(VLOOKUP(A1332,'Pivot category'!$B$8:$I$2191,8,0),"")</f>
        <v>X</v>
      </c>
      <c r="AB1332" s="3" t="str">
        <f t="shared" si="20"/>
        <v>Bottom 5%</v>
      </c>
      <c r="AC1332"/>
      <c r="AD1332" s="3" t="s">
        <v>11231</v>
      </c>
      <c r="AE1332" s="3" t="s">
        <v>14114</v>
      </c>
    </row>
    <row r="1333" spans="1:31" hidden="1" x14ac:dyDescent="0.25">
      <c r="A1333" t="s">
        <v>15842</v>
      </c>
      <c r="B1333" t="s">
        <v>15843</v>
      </c>
      <c r="C1333" s="3" t="s">
        <v>32</v>
      </c>
      <c r="D1333" s="3" t="s">
        <v>16254</v>
      </c>
      <c r="E1333" s="3" t="s">
        <v>5150</v>
      </c>
      <c r="F1333" s="3">
        <v>70000</v>
      </c>
      <c r="G1333" s="34">
        <v>39.99</v>
      </c>
      <c r="H1333" s="3" t="s">
        <v>12620</v>
      </c>
      <c r="I1333" s="3" t="s">
        <v>23</v>
      </c>
      <c r="J1333" s="3" t="s">
        <v>8251</v>
      </c>
      <c r="K1333" s="3" t="s">
        <v>8252</v>
      </c>
      <c r="L1333" s="3" t="s">
        <v>68</v>
      </c>
      <c r="M1333" s="26">
        <v>46023</v>
      </c>
      <c r="N1333"/>
      <c r="O1333" s="3">
        <v>134</v>
      </c>
      <c r="P1333" s="34">
        <v>110132.46</v>
      </c>
      <c r="Q1333" s="34"/>
      <c r="R1333" s="34">
        <v>110132.46</v>
      </c>
      <c r="T1333" s="34">
        <v>821.88402985074629</v>
      </c>
      <c r="U1333" s="34">
        <v>202429.38</v>
      </c>
      <c r="V1333" s="34">
        <v>0</v>
      </c>
      <c r="W1333" s="34">
        <v>202429.38</v>
      </c>
      <c r="X1333" s="36">
        <v>0</v>
      </c>
      <c r="Y1333" s="3" t="str">
        <f>IFERROR(VLOOKUP(A1333,'Pivot price tier'!$C$8:$L$2245,10,0),"")</f>
        <v>X</v>
      </c>
      <c r="Z1333" s="3" t="str">
        <f>IFERROR(VLOOKUP(A1333,'Pivot price tier by size'!$D$8:$M$2466,10,0),"")</f>
        <v>X</v>
      </c>
      <c r="AA1333" s="3" t="str">
        <f>IFERROR(VLOOKUP(A1333,'Pivot category'!$B$8:$I$2191,8,0),"")</f>
        <v xml:space="preserve"> </v>
      </c>
      <c r="AB1333" s="3" t="str">
        <f t="shared" si="20"/>
        <v/>
      </c>
      <c r="AC1333"/>
      <c r="AD1333" s="3" t="s">
        <v>16452</v>
      </c>
      <c r="AE1333" s="3" t="s">
        <v>16455</v>
      </c>
    </row>
    <row r="1334" spans="1:31" x14ac:dyDescent="0.25">
      <c r="A1334" t="s">
        <v>15389</v>
      </c>
      <c r="B1334" t="s">
        <v>1915</v>
      </c>
      <c r="C1334" s="3" t="s">
        <v>32</v>
      </c>
      <c r="D1334" s="3" t="s">
        <v>4349</v>
      </c>
      <c r="E1334" s="3">
        <v>0</v>
      </c>
      <c r="F1334" s="3">
        <v>1000</v>
      </c>
      <c r="G1334" s="34">
        <v>46.99</v>
      </c>
      <c r="H1334" s="3" t="s">
        <v>27</v>
      </c>
      <c r="I1334" s="3" t="s">
        <v>23</v>
      </c>
      <c r="J1334" s="3" t="s">
        <v>8251</v>
      </c>
      <c r="K1334" s="3" t="s">
        <v>8252</v>
      </c>
      <c r="L1334" s="3" t="s">
        <v>68</v>
      </c>
      <c r="M1334" s="26" t="s">
        <v>13873</v>
      </c>
      <c r="N1334"/>
      <c r="O1334" s="3">
        <v>86</v>
      </c>
      <c r="P1334" s="34">
        <v>44889.07</v>
      </c>
      <c r="Q1334" s="34">
        <v>60661.32</v>
      </c>
      <c r="R1334" s="34">
        <v>-15772.25</v>
      </c>
      <c r="S1334" s="36">
        <v>-0.26</v>
      </c>
      <c r="T1334" s="34">
        <v>521.96593023255809</v>
      </c>
      <c r="U1334" s="34">
        <v>49735.06</v>
      </c>
      <c r="V1334" s="34">
        <v>61719.14</v>
      </c>
      <c r="W1334" s="34">
        <v>-11984.08</v>
      </c>
      <c r="X1334" s="36">
        <v>-0.19</v>
      </c>
      <c r="Y1334" s="3" t="str">
        <f>IFERROR(VLOOKUP(A1334,'Pivot price tier'!$C$8:$L$2245,10,0),"")</f>
        <v xml:space="preserve"> </v>
      </c>
      <c r="Z1334" s="3" t="str">
        <f>IFERROR(VLOOKUP(A1334,'Pivot price tier by size'!$D$8:$M$2466,10,0),"")</f>
        <v xml:space="preserve"> </v>
      </c>
      <c r="AA1334" s="3" t="str">
        <f>IFERROR(VLOOKUP(A1334,'Pivot category'!$B$8:$I$2191,8,0),"")</f>
        <v>X</v>
      </c>
      <c r="AB1334" s="3" t="str">
        <f t="shared" si="20"/>
        <v>Bottom 5%</v>
      </c>
      <c r="AC1334"/>
      <c r="AD1334" s="3" t="s">
        <v>16446</v>
      </c>
      <c r="AE1334" s="3" t="s">
        <v>14094</v>
      </c>
    </row>
    <row r="1335" spans="1:31" x14ac:dyDescent="0.25">
      <c r="A1335" t="s">
        <v>7420</v>
      </c>
      <c r="B1335" t="s">
        <v>1965</v>
      </c>
      <c r="C1335" s="3" t="s">
        <v>36</v>
      </c>
      <c r="D1335" s="3" t="s">
        <v>4400</v>
      </c>
      <c r="E1335" s="3" t="s">
        <v>5150</v>
      </c>
      <c r="F1335" s="3">
        <v>1000</v>
      </c>
      <c r="G1335" s="34">
        <v>18.989999999999998</v>
      </c>
      <c r="H1335" s="3" t="s">
        <v>12620</v>
      </c>
      <c r="I1335" s="3" t="s">
        <v>19</v>
      </c>
      <c r="J1335" s="3" t="s">
        <v>8251</v>
      </c>
      <c r="K1335" s="3" t="s">
        <v>8252</v>
      </c>
      <c r="L1335" s="3" t="s">
        <v>68</v>
      </c>
      <c r="M1335" s="26" t="s">
        <v>13873</v>
      </c>
      <c r="N1335"/>
      <c r="O1335" s="3">
        <v>113</v>
      </c>
      <c r="P1335" s="34">
        <v>41740.019999999997</v>
      </c>
      <c r="Q1335" s="34">
        <v>48728.34</v>
      </c>
      <c r="R1335" s="34">
        <v>-6988.32</v>
      </c>
      <c r="S1335" s="36">
        <v>-0.14000000000000001</v>
      </c>
      <c r="T1335" s="34">
        <v>369.38070796460175</v>
      </c>
      <c r="U1335" s="34">
        <v>14109.57</v>
      </c>
      <c r="V1335" s="34">
        <v>19426.77</v>
      </c>
      <c r="W1335" s="34">
        <v>-5317.2</v>
      </c>
      <c r="X1335" s="36">
        <v>-0.27</v>
      </c>
      <c r="Y1335" s="3" t="str">
        <f>IFERROR(VLOOKUP(A1335,'Pivot price tier'!$C$8:$L$2245,10,0),"")</f>
        <v xml:space="preserve"> </v>
      </c>
      <c r="Z1335" s="3" t="str">
        <f>IFERROR(VLOOKUP(A1335,'Pivot price tier by size'!$D$8:$M$2466,10,0),"")</f>
        <v xml:space="preserve"> </v>
      </c>
      <c r="AA1335" s="3" t="str">
        <f>IFERROR(VLOOKUP(A1335,'Pivot category'!$B$8:$I$2191,8,0),"")</f>
        <v>X</v>
      </c>
      <c r="AB1335" s="3" t="str">
        <f t="shared" si="20"/>
        <v>Bottom 5%</v>
      </c>
      <c r="AC1335"/>
      <c r="AD1335" s="3" t="s">
        <v>16446</v>
      </c>
      <c r="AE1335" s="3" t="s">
        <v>14091</v>
      </c>
    </row>
    <row r="1336" spans="1:31" x14ac:dyDescent="0.25">
      <c r="A1336" t="s">
        <v>10149</v>
      </c>
      <c r="B1336" t="s">
        <v>10150</v>
      </c>
      <c r="C1336" s="3" t="s">
        <v>32</v>
      </c>
      <c r="D1336" s="3" t="s">
        <v>10047</v>
      </c>
      <c r="E1336" s="3" t="s">
        <v>5150</v>
      </c>
      <c r="F1336" s="3">
        <v>7000</v>
      </c>
      <c r="G1336" s="34">
        <v>39.99</v>
      </c>
      <c r="H1336" s="3" t="s">
        <v>27</v>
      </c>
      <c r="I1336" s="3" t="s">
        <v>23</v>
      </c>
      <c r="J1336" s="3" t="s">
        <v>8251</v>
      </c>
      <c r="K1336" s="3" t="s">
        <v>8252</v>
      </c>
      <c r="L1336" s="3" t="s">
        <v>68</v>
      </c>
      <c r="M1336" s="26" t="s">
        <v>13873</v>
      </c>
      <c r="N1336"/>
      <c r="O1336" s="3">
        <v>61</v>
      </c>
      <c r="P1336" s="34">
        <v>34985.5</v>
      </c>
      <c r="Q1336" s="34">
        <v>38174.959999999999</v>
      </c>
      <c r="R1336" s="34">
        <v>-3189.46</v>
      </c>
      <c r="S1336" s="36">
        <v>-0.08</v>
      </c>
      <c r="T1336" s="34">
        <v>573.53278688524586</v>
      </c>
      <c r="U1336" s="34">
        <v>7662.91</v>
      </c>
      <c r="V1336" s="34">
        <v>21194.560000000001</v>
      </c>
      <c r="W1336" s="34">
        <v>-13531.65</v>
      </c>
      <c r="X1336" s="36">
        <v>-0.64</v>
      </c>
      <c r="Y1336" s="3" t="str">
        <f>IFERROR(VLOOKUP(A1336,'Pivot price tier'!$C$8:$L$2245,10,0),"")</f>
        <v xml:space="preserve"> </v>
      </c>
      <c r="Z1336" s="3" t="str">
        <f>IFERROR(VLOOKUP(A1336,'Pivot price tier by size'!$D$8:$M$2466,10,0),"")</f>
        <v xml:space="preserve"> </v>
      </c>
      <c r="AA1336" s="3" t="str">
        <f>IFERROR(VLOOKUP(A1336,'Pivot category'!$B$8:$I$2191,8,0),"")</f>
        <v>X</v>
      </c>
      <c r="AB1336" s="3" t="str">
        <f t="shared" si="20"/>
        <v>Bottom 5%</v>
      </c>
      <c r="AC1336"/>
      <c r="AD1336" s="3" t="s">
        <v>11232</v>
      </c>
      <c r="AE1336" s="3" t="s">
        <v>16447</v>
      </c>
    </row>
    <row r="1337" spans="1:31" x14ac:dyDescent="0.25">
      <c r="A1337" t="s">
        <v>6415</v>
      </c>
      <c r="B1337" t="s">
        <v>5362</v>
      </c>
      <c r="C1337" s="3" t="s">
        <v>32</v>
      </c>
      <c r="D1337" s="3" t="s">
        <v>5298</v>
      </c>
      <c r="E1337" s="3" t="s">
        <v>5198</v>
      </c>
      <c r="F1337" s="3">
        <v>7000</v>
      </c>
      <c r="G1337" s="34">
        <v>13.99</v>
      </c>
      <c r="H1337" s="3" t="s">
        <v>28</v>
      </c>
      <c r="I1337" s="3" t="s">
        <v>19</v>
      </c>
      <c r="J1337" s="3" t="s">
        <v>8251</v>
      </c>
      <c r="K1337" s="3" t="s">
        <v>8252</v>
      </c>
      <c r="L1337" s="3" t="s">
        <v>68</v>
      </c>
      <c r="M1337" s="26" t="s">
        <v>13873</v>
      </c>
      <c r="N1337"/>
      <c r="O1337" s="3">
        <v>63</v>
      </c>
      <c r="P1337" s="34">
        <v>42507.65</v>
      </c>
      <c r="Q1337" s="34">
        <v>46942.55</v>
      </c>
      <c r="R1337" s="34">
        <v>-4434.8999999999996</v>
      </c>
      <c r="S1337" s="36">
        <v>-0.09</v>
      </c>
      <c r="T1337" s="34">
        <v>674.7246031746032</v>
      </c>
      <c r="U1337" s="34">
        <v>25645.14</v>
      </c>
      <c r="V1337" s="34">
        <v>27047.19</v>
      </c>
      <c r="W1337" s="34">
        <v>-1402.05</v>
      </c>
      <c r="X1337" s="36">
        <v>-0.05</v>
      </c>
      <c r="Y1337" s="3" t="str">
        <f>IFERROR(VLOOKUP(A1337,'Pivot price tier'!$C$8:$L$2245,10,0),"")</f>
        <v xml:space="preserve"> </v>
      </c>
      <c r="Z1337" s="3" t="str">
        <f>IFERROR(VLOOKUP(A1337,'Pivot price tier by size'!$D$8:$M$2466,10,0),"")</f>
        <v xml:space="preserve"> </v>
      </c>
      <c r="AA1337" s="3" t="str">
        <f>IFERROR(VLOOKUP(A1337,'Pivot category'!$B$8:$I$2191,8,0),"")</f>
        <v>X</v>
      </c>
      <c r="AB1337" s="3" t="str">
        <f t="shared" si="20"/>
        <v>Bottom 5%</v>
      </c>
      <c r="AC1337"/>
      <c r="AD1337" s="3" t="s">
        <v>16452</v>
      </c>
      <c r="AE1337" s="3" t="s">
        <v>16455</v>
      </c>
    </row>
    <row r="1338" spans="1:31" x14ac:dyDescent="0.25">
      <c r="A1338" t="s">
        <v>12181</v>
      </c>
      <c r="B1338" t="s">
        <v>12182</v>
      </c>
      <c r="C1338" s="3" t="s">
        <v>32</v>
      </c>
      <c r="D1338" s="3" t="s">
        <v>11895</v>
      </c>
      <c r="E1338" s="3" t="s">
        <v>5198</v>
      </c>
      <c r="F1338" s="3">
        <v>70000</v>
      </c>
      <c r="G1338" s="34">
        <v>36.99</v>
      </c>
      <c r="H1338" s="3" t="s">
        <v>12</v>
      </c>
      <c r="I1338" s="3" t="s">
        <v>23</v>
      </c>
      <c r="J1338" s="3" t="s">
        <v>8251</v>
      </c>
      <c r="K1338" s="3" t="s">
        <v>8252</v>
      </c>
      <c r="L1338" s="3" t="s">
        <v>68</v>
      </c>
      <c r="M1338" s="26">
        <v>45231</v>
      </c>
      <c r="N1338"/>
      <c r="O1338" s="3">
        <v>54</v>
      </c>
      <c r="P1338" s="34">
        <v>24943.02</v>
      </c>
      <c r="Q1338" s="34">
        <v>55963.1</v>
      </c>
      <c r="R1338" s="34">
        <v>-31020.080000000002</v>
      </c>
      <c r="S1338" s="36">
        <v>-0.55000000000000004</v>
      </c>
      <c r="T1338" s="34">
        <v>461.90777777777777</v>
      </c>
      <c r="U1338" s="34">
        <v>7249.96</v>
      </c>
      <c r="V1338" s="34">
        <v>36086.400000000001</v>
      </c>
      <c r="W1338" s="34">
        <v>-28836.44</v>
      </c>
      <c r="X1338" s="36">
        <v>-0.8</v>
      </c>
      <c r="Y1338" s="3" t="str">
        <f>IFERROR(VLOOKUP(A1338,'Pivot price tier'!$C$8:$L$2245,10,0),"")</f>
        <v xml:space="preserve"> </v>
      </c>
      <c r="Z1338" s="3" t="str">
        <f>IFERROR(VLOOKUP(A1338,'Pivot price tier by size'!$D$8:$M$2466,10,0),"")</f>
        <v xml:space="preserve"> </v>
      </c>
      <c r="AA1338" s="3" t="str">
        <f>IFERROR(VLOOKUP(A1338,'Pivot category'!$B$8:$I$2191,8,0),"")</f>
        <v>X</v>
      </c>
      <c r="AB1338" s="3" t="str">
        <f t="shared" si="20"/>
        <v>Bottom 5%</v>
      </c>
      <c r="AC1338"/>
      <c r="AD1338" s="3" t="s">
        <v>16463</v>
      </c>
      <c r="AE1338" s="3" t="s">
        <v>14106</v>
      </c>
    </row>
    <row r="1339" spans="1:31" hidden="1" x14ac:dyDescent="0.25">
      <c r="A1339" t="s">
        <v>14442</v>
      </c>
      <c r="B1339" t="s">
        <v>14443</v>
      </c>
      <c r="C1339" s="3" t="s">
        <v>34</v>
      </c>
      <c r="D1339" s="3" t="s">
        <v>14059</v>
      </c>
      <c r="E1339" s="3">
        <v>0</v>
      </c>
      <c r="F1339" s="3">
        <v>70000</v>
      </c>
      <c r="G1339" s="34">
        <v>12.99</v>
      </c>
      <c r="H1339" s="3" t="s">
        <v>8334</v>
      </c>
      <c r="I1339" s="3" t="s">
        <v>12339</v>
      </c>
      <c r="J1339" s="3" t="s">
        <v>8251</v>
      </c>
      <c r="K1339" s="3" t="s">
        <v>8252</v>
      </c>
      <c r="L1339" s="3" t="s">
        <v>68</v>
      </c>
      <c r="M1339" s="26">
        <v>45658</v>
      </c>
      <c r="N1339"/>
      <c r="O1339" s="3">
        <v>112</v>
      </c>
      <c r="P1339" s="34">
        <v>159192.45000000001</v>
      </c>
      <c r="Q1339" s="34">
        <v>20848.95</v>
      </c>
      <c r="R1339" s="34">
        <v>138343.5</v>
      </c>
      <c r="S1339" s="36">
        <v>6.64</v>
      </c>
      <c r="T1339" s="34">
        <v>1421.3611607142859</v>
      </c>
      <c r="U1339" s="34">
        <v>99997.02</v>
      </c>
      <c r="V1339" s="34">
        <v>15743.88</v>
      </c>
      <c r="W1339" s="34">
        <v>84253.14</v>
      </c>
      <c r="X1339" s="36">
        <v>5.35</v>
      </c>
      <c r="Y1339" s="3" t="str">
        <f>IFERROR(VLOOKUP(A1339,'Pivot price tier'!$C$8:$L$2245,10,0),"")</f>
        <v xml:space="preserve"> </v>
      </c>
      <c r="Z1339" s="3" t="str">
        <f>IFERROR(VLOOKUP(A1339,'Pivot price tier by size'!$D$8:$M$2466,10,0),"")</f>
        <v xml:space="preserve"> </v>
      </c>
      <c r="AA1339" s="3" t="str">
        <f>IFERROR(VLOOKUP(A1339,'Pivot category'!$B$8:$I$2191,8,0),"")</f>
        <v xml:space="preserve"> </v>
      </c>
      <c r="AB1339" s="3" t="str">
        <f t="shared" si="20"/>
        <v/>
      </c>
      <c r="AC1339"/>
      <c r="AD1339" s="3" t="s">
        <v>16446</v>
      </c>
      <c r="AE1339" s="3" t="s">
        <v>14094</v>
      </c>
    </row>
    <row r="1340" spans="1:31" hidden="1" x14ac:dyDescent="0.25">
      <c r="A1340" t="s">
        <v>11255</v>
      </c>
      <c r="B1340" t="s">
        <v>1935</v>
      </c>
      <c r="C1340" s="3" t="s">
        <v>34</v>
      </c>
      <c r="D1340" s="3" t="s">
        <v>4370</v>
      </c>
      <c r="E1340" s="3" t="s">
        <v>5150</v>
      </c>
      <c r="F1340" s="3">
        <v>1000</v>
      </c>
      <c r="G1340" s="34">
        <v>15.99</v>
      </c>
      <c r="H1340" s="3" t="s">
        <v>12620</v>
      </c>
      <c r="I1340" s="3" t="s">
        <v>23</v>
      </c>
      <c r="J1340" s="3" t="s">
        <v>8256</v>
      </c>
      <c r="K1340" s="3" t="s">
        <v>8252</v>
      </c>
      <c r="L1340" s="3" t="s">
        <v>8254</v>
      </c>
      <c r="M1340" s="26" t="s">
        <v>13873</v>
      </c>
      <c r="N1340"/>
      <c r="O1340" s="3">
        <v>2</v>
      </c>
      <c r="P1340" s="34">
        <v>19140.03</v>
      </c>
      <c r="Q1340" s="34">
        <v>388269.18</v>
      </c>
      <c r="R1340" s="34">
        <v>-369129.15</v>
      </c>
      <c r="S1340" s="36">
        <v>-0.95</v>
      </c>
      <c r="T1340" s="34">
        <v>9570.0149999999994</v>
      </c>
      <c r="U1340" s="34">
        <v>3421.86</v>
      </c>
      <c r="V1340" s="34">
        <v>123970.47</v>
      </c>
      <c r="W1340" s="34">
        <v>-120548.61</v>
      </c>
      <c r="X1340" s="36">
        <v>-0.97</v>
      </c>
      <c r="Y1340" s="3" t="str">
        <f>IFERROR(VLOOKUP(A1340,'Pivot price tier'!$C$8:$L$2245,10,0),"")</f>
        <v/>
      </c>
      <c r="Z1340" s="3" t="str">
        <f>IFERROR(VLOOKUP(A1340,'Pivot price tier by size'!$D$8:$M$2466,10,0),"")</f>
        <v/>
      </c>
      <c r="AA1340" s="3" t="str">
        <f>IFERROR(VLOOKUP(A1340,'Pivot category'!$B$8:$I$2191,8,0),"")</f>
        <v/>
      </c>
      <c r="AB1340" s="3" t="str">
        <f t="shared" si="20"/>
        <v>Bottom 5%</v>
      </c>
      <c r="AC1340"/>
      <c r="AD1340" s="3" t="s">
        <v>16452</v>
      </c>
      <c r="AE1340" s="3" t="s">
        <v>16455</v>
      </c>
    </row>
    <row r="1341" spans="1:31" hidden="1" x14ac:dyDescent="0.25">
      <c r="A1341" t="s">
        <v>7666</v>
      </c>
      <c r="B1341" t="s">
        <v>648</v>
      </c>
      <c r="C1341" s="3" t="s">
        <v>36</v>
      </c>
      <c r="D1341" s="3" t="s">
        <v>2948</v>
      </c>
      <c r="E1341" s="3" t="s">
        <v>5150</v>
      </c>
      <c r="F1341" s="3">
        <v>9000</v>
      </c>
      <c r="G1341" s="34">
        <v>38.99</v>
      </c>
      <c r="H1341" s="3" t="s">
        <v>12620</v>
      </c>
      <c r="I1341" s="3" t="s">
        <v>23</v>
      </c>
      <c r="J1341" s="3" t="s">
        <v>8261</v>
      </c>
      <c r="K1341" s="3" t="s">
        <v>8260</v>
      </c>
      <c r="L1341" s="3" t="s">
        <v>68</v>
      </c>
      <c r="M1341" s="26" t="s">
        <v>13873</v>
      </c>
      <c r="N1341"/>
      <c r="O1341" s="3">
        <v>0</v>
      </c>
      <c r="P1341" s="34">
        <v>740.81</v>
      </c>
      <c r="Q1341" s="34">
        <v>10839.22</v>
      </c>
      <c r="R1341" s="34">
        <v>-10098.41</v>
      </c>
      <c r="S1341" s="36">
        <v>-0.93</v>
      </c>
      <c r="T1341" s="34" t="s">
        <v>78</v>
      </c>
      <c r="U1341" s="34">
        <v>3509.1</v>
      </c>
      <c r="V1341" s="34">
        <v>16882.669999999998</v>
      </c>
      <c r="W1341" s="34">
        <v>-13373.57</v>
      </c>
      <c r="X1341" s="36">
        <v>-0.79</v>
      </c>
      <c r="Y1341" s="3" t="str">
        <f>IFERROR(VLOOKUP(A1341,'Pivot price tier'!$C$8:$L$2245,10,0),"")</f>
        <v/>
      </c>
      <c r="Z1341" s="3" t="str">
        <f>IFERROR(VLOOKUP(A1341,'Pivot price tier by size'!$D$8:$M$2466,10,0),"")</f>
        <v/>
      </c>
      <c r="AA1341" s="3" t="str">
        <f>IFERROR(VLOOKUP(A1341,'Pivot category'!$B$8:$I$2191,8,0),"")</f>
        <v/>
      </c>
      <c r="AB1341" s="3" t="str">
        <f t="shared" si="20"/>
        <v>Bottom 5%</v>
      </c>
      <c r="AC1341"/>
      <c r="AD1341" s="3" t="s">
        <v>16452</v>
      </c>
      <c r="AE1341" s="3" t="s">
        <v>16455</v>
      </c>
    </row>
    <row r="1342" spans="1:31" x14ac:dyDescent="0.25">
      <c r="A1342" t="s">
        <v>12833</v>
      </c>
      <c r="B1342" t="s">
        <v>9675</v>
      </c>
      <c r="C1342" s="3" t="s">
        <v>32</v>
      </c>
      <c r="D1342" s="3" t="s">
        <v>9601</v>
      </c>
      <c r="E1342" s="3">
        <v>0</v>
      </c>
      <c r="F1342" s="3">
        <v>7000</v>
      </c>
      <c r="G1342" s="34">
        <v>23.99</v>
      </c>
      <c r="H1342" s="3" t="s">
        <v>29</v>
      </c>
      <c r="I1342" s="3" t="s">
        <v>21</v>
      </c>
      <c r="J1342" s="3" t="s">
        <v>8251</v>
      </c>
      <c r="K1342" s="3" t="s">
        <v>8252</v>
      </c>
      <c r="L1342" s="3" t="s">
        <v>68</v>
      </c>
      <c r="M1342" s="26" t="s">
        <v>13873</v>
      </c>
      <c r="N1342"/>
      <c r="O1342" s="3">
        <v>99</v>
      </c>
      <c r="P1342" s="34">
        <v>24987.43</v>
      </c>
      <c r="Q1342" s="34">
        <v>39943.35</v>
      </c>
      <c r="R1342" s="34">
        <v>-14955.92</v>
      </c>
      <c r="S1342" s="36">
        <v>-0.37</v>
      </c>
      <c r="T1342" s="34">
        <v>252.39828282828285</v>
      </c>
      <c r="U1342" s="34">
        <v>14891.71</v>
      </c>
      <c r="V1342" s="34">
        <v>21279.13</v>
      </c>
      <c r="W1342" s="34">
        <v>-6387.42</v>
      </c>
      <c r="X1342" s="36">
        <v>-0.3</v>
      </c>
      <c r="Y1342" s="3" t="str">
        <f>IFERROR(VLOOKUP(A1342,'Pivot price tier'!$C$8:$L$2245,10,0),"")</f>
        <v xml:space="preserve"> </v>
      </c>
      <c r="Z1342" s="3" t="str">
        <f>IFERROR(VLOOKUP(A1342,'Pivot price tier by size'!$D$8:$M$2466,10,0),"")</f>
        <v xml:space="preserve"> </v>
      </c>
      <c r="AA1342" s="3" t="str">
        <f>IFERROR(VLOOKUP(A1342,'Pivot category'!$B$8:$I$2191,8,0),"")</f>
        <v>X</v>
      </c>
      <c r="AB1342" s="3" t="str">
        <f t="shared" si="20"/>
        <v>Bottom 5%</v>
      </c>
      <c r="AC1342"/>
      <c r="AD1342" s="3" t="s">
        <v>11231</v>
      </c>
      <c r="AE1342" s="3" t="s">
        <v>14143</v>
      </c>
    </row>
    <row r="1343" spans="1:31" x14ac:dyDescent="0.25">
      <c r="A1343" t="s">
        <v>13802</v>
      </c>
      <c r="B1343" t="s">
        <v>13803</v>
      </c>
      <c r="C1343" s="3" t="s">
        <v>32</v>
      </c>
      <c r="D1343" s="3" t="s">
        <v>13440</v>
      </c>
      <c r="E1343" s="3">
        <v>0</v>
      </c>
      <c r="F1343" s="3">
        <v>70000</v>
      </c>
      <c r="G1343" s="34">
        <v>23.99</v>
      </c>
      <c r="H1343" s="3" t="s">
        <v>29</v>
      </c>
      <c r="I1343" s="3" t="s">
        <v>21</v>
      </c>
      <c r="J1343" s="3" t="s">
        <v>8251</v>
      </c>
      <c r="K1343" s="3" t="s">
        <v>8252</v>
      </c>
      <c r="L1343" s="3" t="s">
        <v>68</v>
      </c>
      <c r="M1343" s="26">
        <v>45566</v>
      </c>
      <c r="N1343"/>
      <c r="O1343" s="3">
        <v>68</v>
      </c>
      <c r="P1343" s="34">
        <v>17514.439999999999</v>
      </c>
      <c r="Q1343" s="34">
        <v>17253.28</v>
      </c>
      <c r="R1343" s="34">
        <v>261.16000000000003</v>
      </c>
      <c r="S1343" s="36">
        <v>0.02</v>
      </c>
      <c r="T1343" s="34">
        <v>257.56529411764706</v>
      </c>
      <c r="U1343" s="34">
        <v>14961.53</v>
      </c>
      <c r="V1343" s="34">
        <v>42990.79</v>
      </c>
      <c r="W1343" s="34">
        <v>-28029.26</v>
      </c>
      <c r="X1343" s="36">
        <v>-0.65</v>
      </c>
      <c r="Y1343" s="3" t="str">
        <f>IFERROR(VLOOKUP(A1343,'Pivot price tier'!$C$8:$L$2245,10,0),"")</f>
        <v xml:space="preserve"> </v>
      </c>
      <c r="Z1343" s="3" t="str">
        <f>IFERROR(VLOOKUP(A1343,'Pivot price tier by size'!$D$8:$M$2466,10,0),"")</f>
        <v xml:space="preserve"> </v>
      </c>
      <c r="AA1343" s="3" t="str">
        <f>IFERROR(VLOOKUP(A1343,'Pivot category'!$B$8:$I$2191,8,0),"")</f>
        <v>X</v>
      </c>
      <c r="AB1343" s="3" t="str">
        <f t="shared" si="20"/>
        <v>Bottom 5%</v>
      </c>
      <c r="AC1343"/>
      <c r="AD1343" s="3" t="s">
        <v>11231</v>
      </c>
      <c r="AE1343" s="3" t="s">
        <v>14143</v>
      </c>
    </row>
    <row r="1344" spans="1:31" x14ac:dyDescent="0.25">
      <c r="A1344" t="s">
        <v>7931</v>
      </c>
      <c r="B1344" t="s">
        <v>5043</v>
      </c>
      <c r="C1344" s="3" t="s">
        <v>38</v>
      </c>
      <c r="D1344" s="3" t="s">
        <v>4995</v>
      </c>
      <c r="E1344" s="3" t="s">
        <v>5198</v>
      </c>
      <c r="F1344" s="3">
        <v>7000</v>
      </c>
      <c r="G1344" s="34">
        <v>19.989999999999998</v>
      </c>
      <c r="H1344" s="3" t="s">
        <v>28</v>
      </c>
      <c r="I1344" s="3" t="s">
        <v>19</v>
      </c>
      <c r="J1344" s="3" t="s">
        <v>8251</v>
      </c>
      <c r="K1344" s="3" t="s">
        <v>8252</v>
      </c>
      <c r="L1344" s="3" t="s">
        <v>68</v>
      </c>
      <c r="M1344" s="26" t="s">
        <v>13873</v>
      </c>
      <c r="N1344"/>
      <c r="O1344" s="3">
        <v>6</v>
      </c>
      <c r="P1344" s="34">
        <v>18350.88</v>
      </c>
      <c r="Q1344" s="34">
        <v>35107.19</v>
      </c>
      <c r="R1344" s="34">
        <v>-16756.310000000001</v>
      </c>
      <c r="S1344" s="36">
        <v>-0.48</v>
      </c>
      <c r="T1344" s="34">
        <v>3058.48</v>
      </c>
      <c r="U1344" s="34">
        <v>13297.8</v>
      </c>
      <c r="V1344" s="34">
        <v>11420.57</v>
      </c>
      <c r="W1344" s="34">
        <v>1877.23</v>
      </c>
      <c r="X1344" s="36">
        <v>0.16</v>
      </c>
      <c r="Y1344" s="3" t="str">
        <f>IFERROR(VLOOKUP(A1344,'Pivot price tier'!$C$8:$L$2245,10,0),"")</f>
        <v xml:space="preserve"> </v>
      </c>
      <c r="Z1344" s="3" t="str">
        <f>IFERROR(VLOOKUP(A1344,'Pivot price tier by size'!$D$8:$M$2466,10,0),"")</f>
        <v xml:space="preserve"> </v>
      </c>
      <c r="AA1344" s="3" t="str">
        <f>IFERROR(VLOOKUP(A1344,'Pivot category'!$B$8:$I$2191,8,0),"")</f>
        <v>X</v>
      </c>
      <c r="AB1344" s="3" t="str">
        <f t="shared" si="20"/>
        <v>Bottom 5%</v>
      </c>
      <c r="AC1344"/>
      <c r="AD1344" s="3" t="s">
        <v>16449</v>
      </c>
      <c r="AE1344" s="3" t="s">
        <v>14091</v>
      </c>
    </row>
    <row r="1345" spans="1:31" x14ac:dyDescent="0.25">
      <c r="A1345" t="s">
        <v>5975</v>
      </c>
      <c r="B1345" t="s">
        <v>2092</v>
      </c>
      <c r="C1345" s="3" t="s">
        <v>32</v>
      </c>
      <c r="D1345" s="3" t="s">
        <v>4544</v>
      </c>
      <c r="E1345" s="3" t="s">
        <v>5198</v>
      </c>
      <c r="F1345" s="3">
        <v>7000</v>
      </c>
      <c r="G1345" s="34">
        <v>11.99</v>
      </c>
      <c r="H1345" s="3" t="s">
        <v>28</v>
      </c>
      <c r="I1345" s="3" t="s">
        <v>19</v>
      </c>
      <c r="J1345" s="3" t="s">
        <v>8251</v>
      </c>
      <c r="K1345" s="3" t="s">
        <v>8252</v>
      </c>
      <c r="L1345" s="3" t="s">
        <v>68</v>
      </c>
      <c r="M1345" s="26" t="s">
        <v>13873</v>
      </c>
      <c r="N1345"/>
      <c r="O1345" s="3">
        <v>60</v>
      </c>
      <c r="P1345" s="34">
        <v>30310.240000000002</v>
      </c>
      <c r="Q1345" s="34">
        <v>53048.18</v>
      </c>
      <c r="R1345" s="34">
        <v>-22737.94</v>
      </c>
      <c r="S1345" s="36">
        <v>-0.43</v>
      </c>
      <c r="T1345" s="34">
        <v>505.1706666666667</v>
      </c>
      <c r="U1345" s="34">
        <v>39488.730000000003</v>
      </c>
      <c r="V1345" s="34">
        <v>104211.02</v>
      </c>
      <c r="W1345" s="34">
        <v>-64722.29</v>
      </c>
      <c r="X1345" s="36">
        <v>-0.62</v>
      </c>
      <c r="Y1345" s="3" t="str">
        <f>IFERROR(VLOOKUP(A1345,'Pivot price tier'!$C$8:$L$2245,10,0),"")</f>
        <v xml:space="preserve"> </v>
      </c>
      <c r="Z1345" s="3" t="str">
        <f>IFERROR(VLOOKUP(A1345,'Pivot price tier by size'!$D$8:$M$2466,10,0),"")</f>
        <v xml:space="preserve"> </v>
      </c>
      <c r="AA1345" s="3" t="str">
        <f>IFERROR(VLOOKUP(A1345,'Pivot category'!$B$8:$I$2191,8,0),"")</f>
        <v>X</v>
      </c>
      <c r="AB1345" s="3" t="str">
        <f t="shared" si="20"/>
        <v>Bottom 5%</v>
      </c>
      <c r="AC1345"/>
      <c r="AD1345" s="3" t="s">
        <v>16449</v>
      </c>
      <c r="AE1345" s="3" t="s">
        <v>14091</v>
      </c>
    </row>
    <row r="1346" spans="1:31" x14ac:dyDescent="0.25">
      <c r="A1346" t="s">
        <v>14308</v>
      </c>
      <c r="B1346" t="s">
        <v>14309</v>
      </c>
      <c r="C1346" s="3" t="s">
        <v>32</v>
      </c>
      <c r="D1346" s="3" t="s">
        <v>14358</v>
      </c>
      <c r="E1346" s="3" t="s">
        <v>5150</v>
      </c>
      <c r="F1346" s="3">
        <v>70000</v>
      </c>
      <c r="G1346" s="34">
        <v>45.99</v>
      </c>
      <c r="H1346" s="3" t="s">
        <v>12</v>
      </c>
      <c r="I1346" s="3" t="s">
        <v>23</v>
      </c>
      <c r="J1346" s="3" t="s">
        <v>8251</v>
      </c>
      <c r="K1346" s="3" t="s">
        <v>8252</v>
      </c>
      <c r="L1346" s="3" t="s">
        <v>68</v>
      </c>
      <c r="M1346" s="26">
        <v>45627</v>
      </c>
      <c r="N1346"/>
      <c r="O1346" s="3">
        <v>61</v>
      </c>
      <c r="P1346" s="34">
        <v>27088.11</v>
      </c>
      <c r="Q1346" s="34">
        <v>6714.54</v>
      </c>
      <c r="R1346" s="34">
        <v>20373.57</v>
      </c>
      <c r="S1346" s="36">
        <v>3.03</v>
      </c>
      <c r="T1346" s="34">
        <v>444.06737704918032</v>
      </c>
      <c r="U1346" s="34">
        <v>7864.29</v>
      </c>
      <c r="V1346" s="34">
        <v>24742.62</v>
      </c>
      <c r="W1346" s="34">
        <v>-16878.330000000002</v>
      </c>
      <c r="X1346" s="36">
        <v>-0.68</v>
      </c>
      <c r="Y1346" s="3" t="str">
        <f>IFERROR(VLOOKUP(A1346,'Pivot price tier'!$C$8:$L$2245,10,0),"")</f>
        <v xml:space="preserve"> </v>
      </c>
      <c r="Z1346" s="3" t="str">
        <f>IFERROR(VLOOKUP(A1346,'Pivot price tier by size'!$D$8:$M$2466,10,0),"")</f>
        <v xml:space="preserve"> </v>
      </c>
      <c r="AA1346" s="3" t="str">
        <f>IFERROR(VLOOKUP(A1346,'Pivot category'!$B$8:$I$2191,8,0),"")</f>
        <v>X</v>
      </c>
      <c r="AB1346" s="3" t="str">
        <f t="shared" ref="AB1346:AB1409" si="21">IF(P1346&lt;$AC$1,"Bottom 5%","")</f>
        <v>Bottom 5%</v>
      </c>
      <c r="AC1346"/>
      <c r="AD1346" s="3" t="s">
        <v>11234</v>
      </c>
      <c r="AE1346" s="3" t="s">
        <v>14177</v>
      </c>
    </row>
    <row r="1347" spans="1:31" hidden="1" x14ac:dyDescent="0.25">
      <c r="A1347" t="s">
        <v>7720</v>
      </c>
      <c r="B1347" t="s">
        <v>1924</v>
      </c>
      <c r="C1347" s="3" t="s">
        <v>38</v>
      </c>
      <c r="D1347" s="3" t="s">
        <v>4359</v>
      </c>
      <c r="E1347" s="3" t="s">
        <v>5150</v>
      </c>
      <c r="F1347" s="3">
        <v>1000</v>
      </c>
      <c r="G1347" s="34">
        <v>89.99</v>
      </c>
      <c r="H1347" s="3" t="s">
        <v>12620</v>
      </c>
      <c r="I1347" s="3" t="s">
        <v>23</v>
      </c>
      <c r="J1347" s="3" t="s">
        <v>8256</v>
      </c>
      <c r="K1347" s="3" t="s">
        <v>8252</v>
      </c>
      <c r="L1347" s="3" t="s">
        <v>8254</v>
      </c>
      <c r="M1347" s="26" t="s">
        <v>13873</v>
      </c>
      <c r="N1347"/>
      <c r="O1347" s="3">
        <v>13</v>
      </c>
      <c r="P1347" s="34">
        <v>57503.61</v>
      </c>
      <c r="Q1347" s="34">
        <v>159102.32</v>
      </c>
      <c r="R1347" s="34">
        <v>-101598.71</v>
      </c>
      <c r="S1347" s="36">
        <v>-0.64</v>
      </c>
      <c r="T1347" s="34">
        <v>4423.3546153846155</v>
      </c>
      <c r="U1347" s="34">
        <v>9718.92</v>
      </c>
      <c r="V1347" s="34">
        <v>22047.55</v>
      </c>
      <c r="W1347" s="34">
        <v>-12328.63</v>
      </c>
      <c r="X1347" s="36">
        <v>-0.56000000000000005</v>
      </c>
      <c r="Y1347" s="3" t="str">
        <f>IFERROR(VLOOKUP(A1347,'Pivot price tier'!$C$8:$L$2245,10,0),"")</f>
        <v/>
      </c>
      <c r="Z1347" s="3" t="str">
        <f>IFERROR(VLOOKUP(A1347,'Pivot price tier by size'!$D$8:$M$2466,10,0),"")</f>
        <v/>
      </c>
      <c r="AA1347" s="3" t="str">
        <f>IFERROR(VLOOKUP(A1347,'Pivot category'!$B$8:$I$2191,8,0),"")</f>
        <v/>
      </c>
      <c r="AB1347" s="3" t="str">
        <f t="shared" si="21"/>
        <v/>
      </c>
      <c r="AC1347"/>
      <c r="AD1347" s="3" t="s">
        <v>16452</v>
      </c>
      <c r="AE1347" s="3" t="s">
        <v>16455</v>
      </c>
    </row>
    <row r="1348" spans="1:31" x14ac:dyDescent="0.25">
      <c r="A1348" t="s">
        <v>9371</v>
      </c>
      <c r="B1348" t="s">
        <v>9370</v>
      </c>
      <c r="C1348" s="3" t="s">
        <v>32</v>
      </c>
      <c r="D1348" s="3" t="s">
        <v>9307</v>
      </c>
      <c r="E1348" s="3" t="s">
        <v>5150</v>
      </c>
      <c r="F1348" s="3">
        <v>10000</v>
      </c>
      <c r="G1348" s="34">
        <v>36.99</v>
      </c>
      <c r="H1348" s="3" t="s">
        <v>12</v>
      </c>
      <c r="I1348" s="3" t="s">
        <v>23</v>
      </c>
      <c r="J1348" s="3" t="s">
        <v>8251</v>
      </c>
      <c r="K1348" s="3" t="s">
        <v>8252</v>
      </c>
      <c r="L1348" s="3" t="s">
        <v>68</v>
      </c>
      <c r="M1348" s="26" t="s">
        <v>13873</v>
      </c>
      <c r="N1348"/>
      <c r="O1348" s="3">
        <v>67</v>
      </c>
      <c r="P1348" s="34">
        <v>33291</v>
      </c>
      <c r="Q1348" s="34">
        <v>42894.33</v>
      </c>
      <c r="R1348" s="34">
        <v>-9603.33</v>
      </c>
      <c r="S1348" s="36">
        <v>-0.22</v>
      </c>
      <c r="T1348" s="34">
        <v>496.8805970149254</v>
      </c>
      <c r="U1348" s="34">
        <v>10875.06</v>
      </c>
      <c r="V1348" s="34">
        <v>18165.060000000001</v>
      </c>
      <c r="W1348" s="34">
        <v>-7290</v>
      </c>
      <c r="X1348" s="36">
        <v>-0.4</v>
      </c>
      <c r="Y1348" s="3" t="str">
        <f>IFERROR(VLOOKUP(A1348,'Pivot price tier'!$C$8:$L$2245,10,0),"")</f>
        <v xml:space="preserve"> </v>
      </c>
      <c r="Z1348" s="3" t="str">
        <f>IFERROR(VLOOKUP(A1348,'Pivot price tier by size'!$D$8:$M$2466,10,0),"")</f>
        <v xml:space="preserve"> </v>
      </c>
      <c r="AA1348" s="3" t="str">
        <f>IFERROR(VLOOKUP(A1348,'Pivot category'!$B$8:$I$2191,8,0),"")</f>
        <v>X</v>
      </c>
      <c r="AB1348" s="3" t="str">
        <f t="shared" si="21"/>
        <v>Bottom 5%</v>
      </c>
      <c r="AC1348"/>
      <c r="AD1348" s="3" t="s">
        <v>11234</v>
      </c>
      <c r="AE1348" s="3" t="s">
        <v>14177</v>
      </c>
    </row>
    <row r="1349" spans="1:31" hidden="1" x14ac:dyDescent="0.25">
      <c r="A1349" t="s">
        <v>5468</v>
      </c>
      <c r="B1349" t="s">
        <v>1926</v>
      </c>
      <c r="C1349" s="3" t="s">
        <v>32</v>
      </c>
      <c r="D1349" s="3" t="s">
        <v>4361</v>
      </c>
      <c r="E1349" s="3" t="s">
        <v>5150</v>
      </c>
      <c r="F1349" s="3">
        <v>1000</v>
      </c>
      <c r="G1349" s="34">
        <v>49.99</v>
      </c>
      <c r="H1349" s="3" t="s">
        <v>12620</v>
      </c>
      <c r="I1349" s="3" t="s">
        <v>23</v>
      </c>
      <c r="J1349" s="3" t="s">
        <v>8256</v>
      </c>
      <c r="K1349" s="3" t="s">
        <v>8252</v>
      </c>
      <c r="L1349" s="3" t="s">
        <v>8254</v>
      </c>
      <c r="M1349" s="26" t="s">
        <v>13873</v>
      </c>
      <c r="N1349"/>
      <c r="O1349" s="3">
        <v>28</v>
      </c>
      <c r="P1349" s="34">
        <v>62287.54</v>
      </c>
      <c r="Q1349" s="34">
        <v>186012.79</v>
      </c>
      <c r="R1349" s="34">
        <v>-123725.25</v>
      </c>
      <c r="S1349" s="36">
        <v>-0.67</v>
      </c>
      <c r="T1349" s="34">
        <v>2224.5549999999998</v>
      </c>
      <c r="U1349" s="34">
        <v>14847.03</v>
      </c>
      <c r="V1349" s="34">
        <v>135722.85</v>
      </c>
      <c r="W1349" s="34">
        <v>-120875.82</v>
      </c>
      <c r="X1349" s="36">
        <v>-0.89</v>
      </c>
      <c r="Y1349" s="3" t="str">
        <f>IFERROR(VLOOKUP(A1349,'Pivot price tier'!$C$8:$L$2245,10,0),"")</f>
        <v/>
      </c>
      <c r="Z1349" s="3" t="str">
        <f>IFERROR(VLOOKUP(A1349,'Pivot price tier by size'!$D$8:$M$2466,10,0),"")</f>
        <v/>
      </c>
      <c r="AA1349" s="3" t="str">
        <f>IFERROR(VLOOKUP(A1349,'Pivot category'!$B$8:$I$2191,8,0),"")</f>
        <v/>
      </c>
      <c r="AB1349" s="3" t="str">
        <f t="shared" si="21"/>
        <v/>
      </c>
      <c r="AC1349"/>
      <c r="AD1349" s="3" t="s">
        <v>16452</v>
      </c>
      <c r="AE1349" s="3" t="s">
        <v>16455</v>
      </c>
    </row>
    <row r="1350" spans="1:31" hidden="1" x14ac:dyDescent="0.25">
      <c r="A1350" t="s">
        <v>15844</v>
      </c>
      <c r="B1350" t="s">
        <v>15845</v>
      </c>
      <c r="C1350" s="3" t="s">
        <v>38</v>
      </c>
      <c r="D1350" s="3" t="s">
        <v>15323</v>
      </c>
      <c r="E1350" s="3" t="s">
        <v>5150</v>
      </c>
      <c r="F1350" s="3">
        <v>70000</v>
      </c>
      <c r="G1350" s="34">
        <v>89.99</v>
      </c>
      <c r="H1350" s="3" t="s">
        <v>12620</v>
      </c>
      <c r="I1350" s="3" t="s">
        <v>23</v>
      </c>
      <c r="J1350" s="3" t="s">
        <v>8251</v>
      </c>
      <c r="K1350" s="3" t="s">
        <v>8252</v>
      </c>
      <c r="L1350" s="3" t="s">
        <v>68</v>
      </c>
      <c r="M1350" s="26">
        <v>45847</v>
      </c>
      <c r="N1350"/>
      <c r="O1350" s="3">
        <v>101</v>
      </c>
      <c r="P1350" s="34">
        <v>80001.11</v>
      </c>
      <c r="Q1350" s="34"/>
      <c r="R1350" s="34">
        <v>80001.11</v>
      </c>
      <c r="T1350" s="34">
        <v>792.09019801980196</v>
      </c>
      <c r="U1350" s="34">
        <v>22227.53</v>
      </c>
      <c r="V1350" s="34">
        <v>0</v>
      </c>
      <c r="W1350" s="34">
        <v>22227.53</v>
      </c>
      <c r="X1350" s="36">
        <v>0</v>
      </c>
      <c r="Y1350" s="3" t="str">
        <f>IFERROR(VLOOKUP(A1350,'Pivot price tier'!$C$8:$L$2245,10,0),"")</f>
        <v>X</v>
      </c>
      <c r="Z1350" s="3" t="str">
        <f>IFERROR(VLOOKUP(A1350,'Pivot price tier by size'!$D$8:$M$2466,10,0),"")</f>
        <v>X</v>
      </c>
      <c r="AA1350" s="3" t="str">
        <f>IFERROR(VLOOKUP(A1350,'Pivot category'!$B$8:$I$2191,8,0),"")</f>
        <v>X</v>
      </c>
      <c r="AB1350" s="3" t="str">
        <f t="shared" si="21"/>
        <v/>
      </c>
      <c r="AC1350"/>
      <c r="AD1350" s="3" t="s">
        <v>16452</v>
      </c>
      <c r="AE1350" s="3" t="s">
        <v>16455</v>
      </c>
    </row>
    <row r="1351" spans="1:31" hidden="1" x14ac:dyDescent="0.25">
      <c r="A1351" t="s">
        <v>15846</v>
      </c>
      <c r="B1351" t="s">
        <v>15847</v>
      </c>
      <c r="C1351" s="3" t="s">
        <v>34</v>
      </c>
      <c r="D1351" s="3" t="s">
        <v>15291</v>
      </c>
      <c r="E1351" s="3" t="s">
        <v>5150</v>
      </c>
      <c r="F1351" s="3">
        <v>70000</v>
      </c>
      <c r="G1351" s="34">
        <v>26.99</v>
      </c>
      <c r="H1351" s="3" t="s">
        <v>12620</v>
      </c>
      <c r="I1351" s="3" t="s">
        <v>15</v>
      </c>
      <c r="J1351" s="3" t="s">
        <v>8251</v>
      </c>
      <c r="K1351" s="3" t="s">
        <v>8252</v>
      </c>
      <c r="L1351" s="3" t="s">
        <v>68</v>
      </c>
      <c r="M1351" s="26">
        <v>45847</v>
      </c>
      <c r="N1351"/>
      <c r="O1351" s="3">
        <v>72</v>
      </c>
      <c r="P1351" s="34">
        <v>37543.089999999997</v>
      </c>
      <c r="Q1351" s="34"/>
      <c r="R1351" s="34">
        <v>37543.089999999997</v>
      </c>
      <c r="T1351" s="34">
        <v>521.43180555555546</v>
      </c>
      <c r="U1351" s="34">
        <v>22617.62</v>
      </c>
      <c r="V1351" s="34">
        <v>0</v>
      </c>
      <c r="W1351" s="34">
        <v>22617.62</v>
      </c>
      <c r="X1351" s="36">
        <v>0</v>
      </c>
      <c r="Y1351" s="3" t="str">
        <f>IFERROR(VLOOKUP(A1351,'Pivot price tier'!$C$8:$L$2245,10,0),"")</f>
        <v>X</v>
      </c>
      <c r="Z1351" s="3" t="str">
        <f>IFERROR(VLOOKUP(A1351,'Pivot price tier by size'!$D$8:$M$2466,10,0),"")</f>
        <v>X</v>
      </c>
      <c r="AA1351" s="3" t="str">
        <f>IFERROR(VLOOKUP(A1351,'Pivot category'!$B$8:$I$2191,8,0),"")</f>
        <v>X</v>
      </c>
      <c r="AB1351" s="3" t="str">
        <f t="shared" si="21"/>
        <v>Bottom 5%</v>
      </c>
      <c r="AC1351"/>
      <c r="AD1351" s="3" t="s">
        <v>16452</v>
      </c>
      <c r="AE1351" s="3" t="s">
        <v>16455</v>
      </c>
    </row>
    <row r="1352" spans="1:31" hidden="1" x14ac:dyDescent="0.25">
      <c r="A1352" t="s">
        <v>15848</v>
      </c>
      <c r="B1352" t="s">
        <v>15849</v>
      </c>
      <c r="C1352" s="3" t="s">
        <v>32</v>
      </c>
      <c r="D1352" s="3" t="s">
        <v>15283</v>
      </c>
      <c r="E1352" s="3" t="s">
        <v>5150</v>
      </c>
      <c r="F1352" s="3">
        <v>70000</v>
      </c>
      <c r="G1352" s="34">
        <v>49.99</v>
      </c>
      <c r="H1352" s="3" t="s">
        <v>12620</v>
      </c>
      <c r="I1352" s="3" t="s">
        <v>23</v>
      </c>
      <c r="J1352" s="3" t="s">
        <v>8251</v>
      </c>
      <c r="K1352" s="3" t="s">
        <v>8252</v>
      </c>
      <c r="L1352" s="3" t="s">
        <v>68</v>
      </c>
      <c r="M1352" s="26">
        <v>45847</v>
      </c>
      <c r="N1352"/>
      <c r="O1352" s="3">
        <v>127</v>
      </c>
      <c r="P1352" s="34">
        <v>115426.91</v>
      </c>
      <c r="Q1352" s="34"/>
      <c r="R1352" s="34">
        <v>115426.91</v>
      </c>
      <c r="T1352" s="34">
        <v>908.8733070866142</v>
      </c>
      <c r="U1352" s="34">
        <v>73085.38</v>
      </c>
      <c r="V1352" s="34">
        <v>0</v>
      </c>
      <c r="W1352" s="34">
        <v>73085.38</v>
      </c>
      <c r="X1352" s="36">
        <v>0</v>
      </c>
      <c r="Y1352" s="3" t="str">
        <f>IFERROR(VLOOKUP(A1352,'Pivot price tier'!$C$8:$L$2245,10,0),"")</f>
        <v>X</v>
      </c>
      <c r="Z1352" s="3" t="str">
        <f>IFERROR(VLOOKUP(A1352,'Pivot price tier by size'!$D$8:$M$2466,10,0),"")</f>
        <v xml:space="preserve"> </v>
      </c>
      <c r="AA1352" s="3" t="str">
        <f>IFERROR(VLOOKUP(A1352,'Pivot category'!$B$8:$I$2191,8,0),"")</f>
        <v xml:space="preserve"> </v>
      </c>
      <c r="AB1352" s="3" t="str">
        <f t="shared" si="21"/>
        <v/>
      </c>
      <c r="AC1352"/>
      <c r="AD1352" s="3" t="s">
        <v>16452</v>
      </c>
      <c r="AE1352" s="3" t="s">
        <v>16455</v>
      </c>
    </row>
    <row r="1353" spans="1:31" hidden="1" x14ac:dyDescent="0.25">
      <c r="A1353" t="s">
        <v>5966</v>
      </c>
      <c r="B1353" t="s">
        <v>654</v>
      </c>
      <c r="C1353" s="3" t="s">
        <v>32</v>
      </c>
      <c r="D1353" s="3" t="s">
        <v>2954</v>
      </c>
      <c r="E1353" s="3" t="s">
        <v>5198</v>
      </c>
      <c r="F1353" s="3">
        <v>1000</v>
      </c>
      <c r="G1353" s="34">
        <v>29.99</v>
      </c>
      <c r="H1353" s="3" t="s">
        <v>12620</v>
      </c>
      <c r="I1353" s="3" t="s">
        <v>23</v>
      </c>
      <c r="J1353" s="3" t="s">
        <v>8256</v>
      </c>
      <c r="K1353" s="3" t="s">
        <v>8252</v>
      </c>
      <c r="L1353" s="3" t="s">
        <v>68</v>
      </c>
      <c r="M1353" s="26" t="s">
        <v>13873</v>
      </c>
      <c r="N1353"/>
      <c r="O1353" s="3">
        <v>153</v>
      </c>
      <c r="P1353" s="34">
        <v>233301.68</v>
      </c>
      <c r="Q1353" s="34">
        <v>622054.79</v>
      </c>
      <c r="R1353" s="34">
        <v>-388753.11</v>
      </c>
      <c r="S1353" s="36">
        <v>-0.62</v>
      </c>
      <c r="T1353" s="34">
        <v>1524.8475816993464</v>
      </c>
      <c r="U1353" s="34">
        <v>409857.19</v>
      </c>
      <c r="V1353" s="34">
        <v>764281.36</v>
      </c>
      <c r="W1353" s="34">
        <v>-354424.17</v>
      </c>
      <c r="X1353" s="36">
        <v>-0.46</v>
      </c>
      <c r="Y1353" s="3" t="str">
        <f>IFERROR(VLOOKUP(A1353,'Pivot price tier'!$C$8:$L$2245,10,0),"")</f>
        <v xml:space="preserve"> </v>
      </c>
      <c r="Z1353" s="3" t="str">
        <f>IFERROR(VLOOKUP(A1353,'Pivot price tier by size'!$D$8:$M$2466,10,0),"")</f>
        <v xml:space="preserve"> </v>
      </c>
      <c r="AA1353" s="3" t="str">
        <f>IFERROR(VLOOKUP(A1353,'Pivot category'!$B$8:$I$2191,8,0),"")</f>
        <v xml:space="preserve"> </v>
      </c>
      <c r="AB1353" s="3" t="str">
        <f t="shared" si="21"/>
        <v/>
      </c>
      <c r="AC1353"/>
      <c r="AD1353" s="3" t="s">
        <v>16452</v>
      </c>
      <c r="AE1353" s="3" t="s">
        <v>16455</v>
      </c>
    </row>
    <row r="1354" spans="1:31" x14ac:dyDescent="0.25">
      <c r="A1354" t="s">
        <v>10910</v>
      </c>
      <c r="B1354" t="s">
        <v>10911</v>
      </c>
      <c r="C1354" s="3" t="s">
        <v>32</v>
      </c>
      <c r="D1354" s="3" t="s">
        <v>10760</v>
      </c>
      <c r="E1354" s="3" t="s">
        <v>5152</v>
      </c>
      <c r="F1354" s="3">
        <v>7000</v>
      </c>
      <c r="G1354" s="34">
        <v>39.99</v>
      </c>
      <c r="H1354" s="3" t="s">
        <v>12619</v>
      </c>
      <c r="I1354" s="3" t="s">
        <v>21</v>
      </c>
      <c r="J1354" s="3" t="s">
        <v>8251</v>
      </c>
      <c r="K1354" s="3" t="s">
        <v>8252</v>
      </c>
      <c r="L1354" s="3" t="s">
        <v>68</v>
      </c>
      <c r="M1354" s="26" t="s">
        <v>13873</v>
      </c>
      <c r="N1354"/>
      <c r="O1354" s="3">
        <v>14</v>
      </c>
      <c r="P1354" s="34">
        <v>8797.7999999999993</v>
      </c>
      <c r="Q1354" s="34">
        <v>26048.77</v>
      </c>
      <c r="R1354" s="34">
        <v>-17250.97</v>
      </c>
      <c r="S1354" s="36">
        <v>-0.66</v>
      </c>
      <c r="T1354" s="34">
        <v>628.41428571428571</v>
      </c>
      <c r="U1354" s="34">
        <v>1279.68</v>
      </c>
      <c r="V1354" s="34">
        <v>839.8</v>
      </c>
      <c r="W1354" s="34">
        <v>439.88</v>
      </c>
      <c r="X1354" s="36">
        <v>0.52</v>
      </c>
      <c r="Y1354" s="3" t="str">
        <f>IFERROR(VLOOKUP(A1354,'Pivot price tier'!$C$8:$L$2245,10,0),"")</f>
        <v xml:space="preserve"> </v>
      </c>
      <c r="Z1354" s="3" t="str">
        <f>IFERROR(VLOOKUP(A1354,'Pivot price tier by size'!$D$8:$M$2466,10,0),"")</f>
        <v xml:space="preserve"> </v>
      </c>
      <c r="AA1354" s="3" t="str">
        <f>IFERROR(VLOOKUP(A1354,'Pivot category'!$B$8:$I$2191,8,0),"")</f>
        <v>X</v>
      </c>
      <c r="AB1354" s="3" t="str">
        <f t="shared" si="21"/>
        <v>Bottom 5%</v>
      </c>
      <c r="AC1354"/>
      <c r="AD1354" s="3" t="s">
        <v>11231</v>
      </c>
      <c r="AE1354" s="3" t="s">
        <v>14114</v>
      </c>
    </row>
    <row r="1355" spans="1:31" x14ac:dyDescent="0.25">
      <c r="A1355" t="s">
        <v>10573</v>
      </c>
      <c r="B1355" t="s">
        <v>10574</v>
      </c>
      <c r="C1355" s="3" t="s">
        <v>32</v>
      </c>
      <c r="D1355" s="3" t="s">
        <v>10207</v>
      </c>
      <c r="E1355" s="3" t="s">
        <v>5152</v>
      </c>
      <c r="F1355" s="3">
        <v>7000</v>
      </c>
      <c r="G1355" s="34">
        <v>89.99</v>
      </c>
      <c r="H1355" s="3" t="s">
        <v>12619</v>
      </c>
      <c r="I1355" s="3" t="s">
        <v>15</v>
      </c>
      <c r="J1355" s="3" t="s">
        <v>8251</v>
      </c>
      <c r="K1355" s="3" t="s">
        <v>8252</v>
      </c>
      <c r="L1355" s="3" t="s">
        <v>68</v>
      </c>
      <c r="M1355" s="26" t="s">
        <v>13873</v>
      </c>
      <c r="N1355"/>
      <c r="O1355" s="3">
        <v>38</v>
      </c>
      <c r="P1355" s="34">
        <v>21432.560000000001</v>
      </c>
      <c r="Q1355" s="34">
        <v>19942.73</v>
      </c>
      <c r="R1355" s="34">
        <v>1489.83</v>
      </c>
      <c r="S1355" s="36">
        <v>7.0000000000000007E-2</v>
      </c>
      <c r="T1355" s="34">
        <v>564.01473684210532</v>
      </c>
      <c r="U1355" s="34">
        <v>7734.13</v>
      </c>
      <c r="V1355" s="34">
        <v>6749.22</v>
      </c>
      <c r="W1355" s="34">
        <v>984.91</v>
      </c>
      <c r="X1355" s="36">
        <v>0.15</v>
      </c>
      <c r="Y1355" s="3" t="str">
        <f>IFERROR(VLOOKUP(A1355,'Pivot price tier'!$C$8:$L$2245,10,0),"")</f>
        <v xml:space="preserve"> </v>
      </c>
      <c r="Z1355" s="3" t="str">
        <f>IFERROR(VLOOKUP(A1355,'Pivot price tier by size'!$D$8:$M$2466,10,0),"")</f>
        <v xml:space="preserve"> </v>
      </c>
      <c r="AA1355" s="3" t="str">
        <f>IFERROR(VLOOKUP(A1355,'Pivot category'!$B$8:$I$2191,8,0),"")</f>
        <v>X</v>
      </c>
      <c r="AB1355" s="3" t="str">
        <f t="shared" si="21"/>
        <v>Bottom 5%</v>
      </c>
      <c r="AC1355"/>
      <c r="AD1355" s="3" t="s">
        <v>11231</v>
      </c>
      <c r="AE1355" s="3" t="s">
        <v>14114</v>
      </c>
    </row>
    <row r="1356" spans="1:31" x14ac:dyDescent="0.25">
      <c r="A1356" t="s">
        <v>5451</v>
      </c>
      <c r="B1356" t="s">
        <v>1047</v>
      </c>
      <c r="C1356" s="3" t="s">
        <v>32</v>
      </c>
      <c r="D1356" s="3" t="s">
        <v>3380</v>
      </c>
      <c r="E1356" s="3" t="s">
        <v>5152</v>
      </c>
      <c r="F1356" s="3">
        <v>10000</v>
      </c>
      <c r="G1356" s="34">
        <v>174.99</v>
      </c>
      <c r="H1356" s="3" t="s">
        <v>12619</v>
      </c>
      <c r="I1356" s="3" t="s">
        <v>74</v>
      </c>
      <c r="J1356" s="3" t="s">
        <v>8251</v>
      </c>
      <c r="K1356" s="3" t="s">
        <v>8252</v>
      </c>
      <c r="L1356" s="3" t="s">
        <v>68</v>
      </c>
      <c r="M1356" s="26" t="s">
        <v>13873</v>
      </c>
      <c r="N1356"/>
      <c r="O1356" s="3">
        <v>37</v>
      </c>
      <c r="P1356" s="34">
        <v>17324.009999999998</v>
      </c>
      <c r="Q1356" s="34">
        <v>16979.02</v>
      </c>
      <c r="R1356" s="34">
        <v>344.99</v>
      </c>
      <c r="S1356" s="36">
        <v>0.02</v>
      </c>
      <c r="T1356" s="34">
        <v>468.21648648648642</v>
      </c>
      <c r="U1356" s="34">
        <v>20123.849999999999</v>
      </c>
      <c r="V1356" s="34">
        <v>8979.48</v>
      </c>
      <c r="W1356" s="34">
        <v>11144.37</v>
      </c>
      <c r="X1356" s="36">
        <v>1.24</v>
      </c>
      <c r="Y1356" s="3" t="str">
        <f>IFERROR(VLOOKUP(A1356,'Pivot price tier'!$C$8:$L$2245,10,0),"")</f>
        <v xml:space="preserve"> </v>
      </c>
      <c r="Z1356" s="3" t="str">
        <f>IFERROR(VLOOKUP(A1356,'Pivot price tier by size'!$D$8:$M$2466,10,0),"")</f>
        <v xml:space="preserve"> </v>
      </c>
      <c r="AA1356" s="3" t="str">
        <f>IFERROR(VLOOKUP(A1356,'Pivot category'!$B$8:$I$2191,8,0),"")</f>
        <v>X</v>
      </c>
      <c r="AB1356" s="3" t="str">
        <f t="shared" si="21"/>
        <v>Bottom 5%</v>
      </c>
      <c r="AC1356"/>
      <c r="AD1356" s="3" t="s">
        <v>16450</v>
      </c>
      <c r="AE1356" s="3" t="s">
        <v>14103</v>
      </c>
    </row>
    <row r="1357" spans="1:31" x14ac:dyDescent="0.25">
      <c r="A1357" t="s">
        <v>12841</v>
      </c>
      <c r="B1357" t="s">
        <v>12842</v>
      </c>
      <c r="C1357" s="3" t="s">
        <v>32</v>
      </c>
      <c r="D1357" s="3" t="s">
        <v>12298</v>
      </c>
      <c r="E1357" s="3" t="s">
        <v>5150</v>
      </c>
      <c r="F1357" s="3">
        <v>70000</v>
      </c>
      <c r="G1357" s="34">
        <v>99.99</v>
      </c>
      <c r="H1357" s="3" t="s">
        <v>12619</v>
      </c>
      <c r="I1357" s="3" t="s">
        <v>15</v>
      </c>
      <c r="J1357" s="3" t="s">
        <v>8251</v>
      </c>
      <c r="K1357" s="3" t="s">
        <v>8252</v>
      </c>
      <c r="L1357" s="3" t="s">
        <v>68</v>
      </c>
      <c r="M1357" s="26">
        <v>45323</v>
      </c>
      <c r="N1357"/>
      <c r="O1357" s="3">
        <v>25</v>
      </c>
      <c r="P1357" s="34">
        <v>12298.77</v>
      </c>
      <c r="Q1357" s="34">
        <v>17198.28</v>
      </c>
      <c r="R1357" s="34">
        <v>-4899.51</v>
      </c>
      <c r="S1357" s="36">
        <v>-0.28000000000000003</v>
      </c>
      <c r="T1357" s="34">
        <v>491.95080000000002</v>
      </c>
      <c r="U1357" s="34">
        <v>10898.91</v>
      </c>
      <c r="V1357" s="34">
        <v>10198.98</v>
      </c>
      <c r="W1357" s="34">
        <v>699.93</v>
      </c>
      <c r="X1357" s="36">
        <v>7.0000000000000007E-2</v>
      </c>
      <c r="Y1357" s="3" t="str">
        <f>IFERROR(VLOOKUP(A1357,'Pivot price tier'!$C$8:$L$2245,10,0),"")</f>
        <v xml:space="preserve"> </v>
      </c>
      <c r="Z1357" s="3" t="str">
        <f>IFERROR(VLOOKUP(A1357,'Pivot price tier by size'!$D$8:$M$2466,10,0),"")</f>
        <v xml:space="preserve"> </v>
      </c>
      <c r="AA1357" s="3" t="str">
        <f>IFERROR(VLOOKUP(A1357,'Pivot category'!$B$8:$I$2191,8,0),"")</f>
        <v>X</v>
      </c>
      <c r="AB1357" s="3" t="str">
        <f t="shared" si="21"/>
        <v>Bottom 5%</v>
      </c>
      <c r="AC1357"/>
      <c r="AD1357" s="3" t="s">
        <v>16450</v>
      </c>
      <c r="AE1357" s="3" t="s">
        <v>14103</v>
      </c>
    </row>
    <row r="1358" spans="1:31" hidden="1" x14ac:dyDescent="0.25">
      <c r="A1358" t="s">
        <v>5769</v>
      </c>
      <c r="B1358" t="s">
        <v>659</v>
      </c>
      <c r="C1358" s="3" t="s">
        <v>32</v>
      </c>
      <c r="D1358" s="3" t="s">
        <v>2959</v>
      </c>
      <c r="E1358" s="3" t="s">
        <v>5150</v>
      </c>
      <c r="F1358" s="3">
        <v>1000</v>
      </c>
      <c r="G1358" s="34">
        <v>17.989999999999998</v>
      </c>
      <c r="H1358" s="3" t="s">
        <v>12620</v>
      </c>
      <c r="I1358" s="3" t="s">
        <v>23</v>
      </c>
      <c r="J1358" s="3" t="s">
        <v>8256</v>
      </c>
      <c r="K1358" s="3" t="s">
        <v>8258</v>
      </c>
      <c r="L1358" s="3" t="s">
        <v>68</v>
      </c>
      <c r="M1358" s="26" t="s">
        <v>13873</v>
      </c>
      <c r="N1358"/>
      <c r="O1358" s="3">
        <v>4</v>
      </c>
      <c r="P1358" s="34">
        <v>304765.11</v>
      </c>
      <c r="Q1358" s="34">
        <v>363948.15</v>
      </c>
      <c r="R1358" s="34">
        <v>-59183.040000000001</v>
      </c>
      <c r="S1358" s="36">
        <v>-0.16</v>
      </c>
      <c r="T1358" s="34">
        <v>76191.277499999997</v>
      </c>
      <c r="U1358" s="34">
        <v>129201.79</v>
      </c>
      <c r="V1358" s="34">
        <v>172054.53</v>
      </c>
      <c r="W1358" s="34">
        <v>-42852.74</v>
      </c>
      <c r="X1358" s="36">
        <v>-0.25</v>
      </c>
      <c r="Y1358" s="3" t="str">
        <f>IFERROR(VLOOKUP(A1358,'Pivot price tier'!$C$8:$L$2245,10,0),"")</f>
        <v/>
      </c>
      <c r="Z1358" s="3" t="str">
        <f>IFERROR(VLOOKUP(A1358,'Pivot price tier by size'!$D$8:$M$2466,10,0),"")</f>
        <v/>
      </c>
      <c r="AA1358" s="3" t="str">
        <f>IFERROR(VLOOKUP(A1358,'Pivot category'!$B$8:$I$2191,8,0),"")</f>
        <v/>
      </c>
      <c r="AB1358" s="3" t="str">
        <f t="shared" si="21"/>
        <v/>
      </c>
      <c r="AC1358"/>
      <c r="AD1358" s="3" t="s">
        <v>16452</v>
      </c>
      <c r="AE1358" s="3" t="s">
        <v>16455</v>
      </c>
    </row>
    <row r="1359" spans="1:31" x14ac:dyDescent="0.25">
      <c r="A1359" t="s">
        <v>7037</v>
      </c>
      <c r="B1359" t="s">
        <v>7036</v>
      </c>
      <c r="C1359" s="3" t="s">
        <v>34</v>
      </c>
      <c r="D1359" s="3" t="s">
        <v>8187</v>
      </c>
      <c r="E1359" s="3" t="s">
        <v>5152</v>
      </c>
      <c r="F1359" s="3">
        <v>10000</v>
      </c>
      <c r="G1359" s="34">
        <v>49.99</v>
      </c>
      <c r="H1359" s="3" t="s">
        <v>12619</v>
      </c>
      <c r="I1359" s="3" t="s">
        <v>15</v>
      </c>
      <c r="J1359" s="3" t="s">
        <v>8251</v>
      </c>
      <c r="K1359" s="3" t="s">
        <v>8252</v>
      </c>
      <c r="L1359" s="3" t="s">
        <v>68</v>
      </c>
      <c r="M1359" s="26" t="s">
        <v>13873</v>
      </c>
      <c r="N1359"/>
      <c r="O1359" s="3">
        <v>24</v>
      </c>
      <c r="P1359" s="34">
        <v>22195.56</v>
      </c>
      <c r="Q1359" s="34">
        <v>22945.41</v>
      </c>
      <c r="R1359" s="34">
        <v>-749.85</v>
      </c>
      <c r="S1359" s="36">
        <v>-0.03</v>
      </c>
      <c r="T1359" s="34">
        <v>924.81500000000005</v>
      </c>
      <c r="U1359" s="34">
        <v>15996.8</v>
      </c>
      <c r="V1359" s="34">
        <v>11697.66</v>
      </c>
      <c r="W1359" s="34">
        <v>4299.1400000000003</v>
      </c>
      <c r="X1359" s="36">
        <v>0.37</v>
      </c>
      <c r="Y1359" s="3" t="str">
        <f>IFERROR(VLOOKUP(A1359,'Pivot price tier'!$C$8:$L$2245,10,0),"")</f>
        <v xml:space="preserve"> </v>
      </c>
      <c r="Z1359" s="3" t="str">
        <f>IFERROR(VLOOKUP(A1359,'Pivot price tier by size'!$D$8:$M$2466,10,0),"")</f>
        <v xml:space="preserve"> </v>
      </c>
      <c r="AA1359" s="3" t="str">
        <f>IFERROR(VLOOKUP(A1359,'Pivot category'!$B$8:$I$2191,8,0),"")</f>
        <v>X</v>
      </c>
      <c r="AB1359" s="3" t="str">
        <f t="shared" si="21"/>
        <v>Bottom 5%</v>
      </c>
      <c r="AC1359"/>
      <c r="AD1359" s="3" t="s">
        <v>11231</v>
      </c>
      <c r="AE1359" s="3" t="s">
        <v>14137</v>
      </c>
    </row>
    <row r="1360" spans="1:31" x14ac:dyDescent="0.25">
      <c r="A1360" t="s">
        <v>5790</v>
      </c>
      <c r="B1360" t="s">
        <v>2152</v>
      </c>
      <c r="C1360" s="3" t="s">
        <v>32</v>
      </c>
      <c r="D1360" s="3" t="s">
        <v>4612</v>
      </c>
      <c r="E1360" s="3" t="s">
        <v>5152</v>
      </c>
      <c r="F1360" s="3">
        <v>10000</v>
      </c>
      <c r="G1360" s="34">
        <v>379.99</v>
      </c>
      <c r="H1360" s="3" t="s">
        <v>12619</v>
      </c>
      <c r="I1360" s="3" t="s">
        <v>74</v>
      </c>
      <c r="J1360" s="3" t="s">
        <v>8251</v>
      </c>
      <c r="K1360" s="3" t="s">
        <v>8252</v>
      </c>
      <c r="L1360" s="3" t="s">
        <v>68</v>
      </c>
      <c r="M1360" s="26" t="s">
        <v>13873</v>
      </c>
      <c r="N1360"/>
      <c r="O1360" s="3">
        <v>15</v>
      </c>
      <c r="P1360" s="34">
        <v>12159.68</v>
      </c>
      <c r="Q1360" s="34">
        <v>10639.72</v>
      </c>
      <c r="R1360" s="34">
        <v>1519.96</v>
      </c>
      <c r="S1360" s="36">
        <v>0.14000000000000001</v>
      </c>
      <c r="T1360" s="34">
        <v>810.64533333333338</v>
      </c>
      <c r="U1360" s="34">
        <v>12159.68</v>
      </c>
      <c r="V1360" s="34">
        <v>18999.5</v>
      </c>
      <c r="W1360" s="34">
        <v>-6839.82</v>
      </c>
      <c r="X1360" s="36">
        <v>-0.36</v>
      </c>
      <c r="Y1360" s="3" t="str">
        <f>IFERROR(VLOOKUP(A1360,'Pivot price tier'!$C$8:$L$2245,10,0),"")</f>
        <v xml:space="preserve"> </v>
      </c>
      <c r="Z1360" s="3" t="str">
        <f>IFERROR(VLOOKUP(A1360,'Pivot price tier by size'!$D$8:$M$2466,10,0),"")</f>
        <v xml:space="preserve"> </v>
      </c>
      <c r="AA1360" s="3" t="str">
        <f>IFERROR(VLOOKUP(A1360,'Pivot category'!$B$8:$I$2191,8,0),"")</f>
        <v>X</v>
      </c>
      <c r="AB1360" s="3" t="str">
        <f t="shared" si="21"/>
        <v>Bottom 5%</v>
      </c>
      <c r="AC1360"/>
      <c r="AD1360" s="3" t="s">
        <v>11231</v>
      </c>
      <c r="AE1360" s="3" t="s">
        <v>14137</v>
      </c>
    </row>
    <row r="1361" spans="1:31" x14ac:dyDescent="0.25">
      <c r="A1361" t="s">
        <v>11805</v>
      </c>
      <c r="B1361" t="s">
        <v>11806</v>
      </c>
      <c r="C1361" s="3" t="s">
        <v>32</v>
      </c>
      <c r="D1361" s="3" t="s">
        <v>11459</v>
      </c>
      <c r="E1361" s="3" t="s">
        <v>5150</v>
      </c>
      <c r="F1361" s="3">
        <v>7000</v>
      </c>
      <c r="G1361" s="34">
        <v>49.99</v>
      </c>
      <c r="H1361" s="3" t="s">
        <v>12</v>
      </c>
      <c r="I1361" s="3" t="s">
        <v>23</v>
      </c>
      <c r="J1361" s="3" t="s">
        <v>8251</v>
      </c>
      <c r="K1361" s="3" t="s">
        <v>8252</v>
      </c>
      <c r="L1361" s="3" t="s">
        <v>68</v>
      </c>
      <c r="M1361" s="26">
        <v>45047</v>
      </c>
      <c r="N1361"/>
      <c r="O1361" s="3">
        <v>40</v>
      </c>
      <c r="P1361" s="34">
        <v>27294.54</v>
      </c>
      <c r="Q1361" s="34">
        <v>27794.44</v>
      </c>
      <c r="R1361" s="34">
        <v>-499.9</v>
      </c>
      <c r="S1361" s="36">
        <v>-0.02</v>
      </c>
      <c r="T1361" s="34">
        <v>682.36350000000004</v>
      </c>
      <c r="U1361" s="34">
        <v>4249.1499999999996</v>
      </c>
      <c r="V1361" s="34">
        <v>6398.72</v>
      </c>
      <c r="W1361" s="34">
        <v>-2149.5700000000002</v>
      </c>
      <c r="X1361" s="36">
        <v>-0.34</v>
      </c>
      <c r="Y1361" s="3" t="str">
        <f>IFERROR(VLOOKUP(A1361,'Pivot price tier'!$C$8:$L$2245,10,0),"")</f>
        <v xml:space="preserve"> </v>
      </c>
      <c r="Z1361" s="3" t="str">
        <f>IFERROR(VLOOKUP(A1361,'Pivot price tier by size'!$D$8:$M$2466,10,0),"")</f>
        <v xml:space="preserve"> </v>
      </c>
      <c r="AA1361" s="3" t="str">
        <f>IFERROR(VLOOKUP(A1361,'Pivot category'!$B$8:$I$2191,8,0),"")</f>
        <v>X</v>
      </c>
      <c r="AB1361" s="3" t="str">
        <f t="shared" si="21"/>
        <v>Bottom 5%</v>
      </c>
      <c r="AC1361"/>
      <c r="AD1361" s="3" t="s">
        <v>11231</v>
      </c>
      <c r="AE1361" s="3" t="s">
        <v>14101</v>
      </c>
    </row>
    <row r="1362" spans="1:31" x14ac:dyDescent="0.25">
      <c r="A1362" t="s">
        <v>5925</v>
      </c>
      <c r="B1362" t="s">
        <v>2211</v>
      </c>
      <c r="C1362" s="3" t="s">
        <v>32</v>
      </c>
      <c r="D1362" s="3" t="s">
        <v>4680</v>
      </c>
      <c r="E1362" s="3">
        <v>0</v>
      </c>
      <c r="F1362" s="3">
        <v>10000</v>
      </c>
      <c r="G1362" s="34">
        <v>34.99</v>
      </c>
      <c r="H1362" s="3" t="s">
        <v>25</v>
      </c>
      <c r="I1362" s="3" t="s">
        <v>23</v>
      </c>
      <c r="J1362" s="3" t="s">
        <v>8251</v>
      </c>
      <c r="K1362" s="3" t="s">
        <v>8252</v>
      </c>
      <c r="L1362" s="3" t="s">
        <v>68</v>
      </c>
      <c r="M1362" s="26" t="s">
        <v>13873</v>
      </c>
      <c r="N1362"/>
      <c r="O1362" s="3">
        <v>62</v>
      </c>
      <c r="P1362" s="34">
        <v>32627.45</v>
      </c>
      <c r="Q1362" s="34">
        <v>33724.74</v>
      </c>
      <c r="R1362" s="34">
        <v>-1097.29</v>
      </c>
      <c r="S1362" s="36">
        <v>-0.03</v>
      </c>
      <c r="T1362" s="34">
        <v>526.2491935483871</v>
      </c>
      <c r="U1362" s="34">
        <v>28201.74</v>
      </c>
      <c r="V1362" s="34">
        <v>23223.01</v>
      </c>
      <c r="W1362" s="34">
        <v>4978.7299999999996</v>
      </c>
      <c r="X1362" s="36">
        <v>0.21</v>
      </c>
      <c r="Y1362" s="3" t="str">
        <f>IFERROR(VLOOKUP(A1362,'Pivot price tier'!$C$8:$L$2245,10,0),"")</f>
        <v xml:space="preserve"> </v>
      </c>
      <c r="Z1362" s="3" t="str">
        <f>IFERROR(VLOOKUP(A1362,'Pivot price tier by size'!$D$8:$M$2466,10,0),"")</f>
        <v xml:space="preserve"> </v>
      </c>
      <c r="AA1362" s="3" t="str">
        <f>IFERROR(VLOOKUP(A1362,'Pivot category'!$B$8:$I$2191,8,0),"")</f>
        <v>X</v>
      </c>
      <c r="AB1362" s="3" t="str">
        <f t="shared" si="21"/>
        <v>Bottom 5%</v>
      </c>
      <c r="AC1362"/>
      <c r="AD1362" s="3" t="s">
        <v>11231</v>
      </c>
      <c r="AE1362" s="3" t="s">
        <v>16516</v>
      </c>
    </row>
    <row r="1363" spans="1:31" x14ac:dyDescent="0.25">
      <c r="A1363" t="s">
        <v>7864</v>
      </c>
      <c r="B1363" t="s">
        <v>2227</v>
      </c>
      <c r="C1363" s="3" t="s">
        <v>38</v>
      </c>
      <c r="D1363" s="3" t="s">
        <v>4704</v>
      </c>
      <c r="E1363" s="3" t="s">
        <v>5150</v>
      </c>
      <c r="F1363" s="3">
        <v>10000</v>
      </c>
      <c r="G1363" s="34">
        <v>28.99</v>
      </c>
      <c r="H1363" s="3" t="s">
        <v>12</v>
      </c>
      <c r="I1363" s="3" t="s">
        <v>17</v>
      </c>
      <c r="J1363" s="3" t="s">
        <v>8251</v>
      </c>
      <c r="K1363" s="3" t="s">
        <v>8252</v>
      </c>
      <c r="L1363" s="3" t="s">
        <v>68</v>
      </c>
      <c r="M1363" s="26" t="s">
        <v>13873</v>
      </c>
      <c r="N1363"/>
      <c r="O1363" s="3">
        <v>12</v>
      </c>
      <c r="P1363" s="34">
        <v>16466.32</v>
      </c>
      <c r="Q1363" s="34">
        <v>51805.13</v>
      </c>
      <c r="R1363" s="34">
        <v>-35338.81</v>
      </c>
      <c r="S1363" s="36">
        <v>-0.68</v>
      </c>
      <c r="T1363" s="34">
        <v>1372.1933333333334</v>
      </c>
      <c r="U1363" s="34">
        <v>1246.57</v>
      </c>
      <c r="V1363" s="34">
        <v>6203.86</v>
      </c>
      <c r="W1363" s="34">
        <v>-4957.29</v>
      </c>
      <c r="X1363" s="36">
        <v>-0.8</v>
      </c>
      <c r="Y1363" s="3" t="str">
        <f>IFERROR(VLOOKUP(A1363,'Pivot price tier'!$C$8:$L$2245,10,0),"")</f>
        <v xml:space="preserve"> </v>
      </c>
      <c r="Z1363" s="3" t="str">
        <f>IFERROR(VLOOKUP(A1363,'Pivot price tier by size'!$D$8:$M$2466,10,0),"")</f>
        <v xml:space="preserve"> </v>
      </c>
      <c r="AA1363" s="3" t="str">
        <f>IFERROR(VLOOKUP(A1363,'Pivot category'!$B$8:$I$2191,8,0),"")</f>
        <v>X</v>
      </c>
      <c r="AB1363" s="3" t="str">
        <f t="shared" si="21"/>
        <v>Bottom 5%</v>
      </c>
      <c r="AC1363"/>
      <c r="AD1363" s="3" t="s">
        <v>16449</v>
      </c>
      <c r="AE1363" s="3" t="s">
        <v>14091</v>
      </c>
    </row>
    <row r="1364" spans="1:31" hidden="1" x14ac:dyDescent="0.25">
      <c r="A1364" t="s">
        <v>7074</v>
      </c>
      <c r="B1364" t="s">
        <v>661</v>
      </c>
      <c r="C1364" s="3" t="s">
        <v>34</v>
      </c>
      <c r="D1364" s="3" t="s">
        <v>2962</v>
      </c>
      <c r="E1364" s="3" t="s">
        <v>5150</v>
      </c>
      <c r="F1364" s="3">
        <v>5000</v>
      </c>
      <c r="G1364" s="34">
        <v>15.59</v>
      </c>
      <c r="H1364" s="3" t="s">
        <v>26</v>
      </c>
      <c r="I1364" s="3" t="s">
        <v>23</v>
      </c>
      <c r="J1364" s="3" t="s">
        <v>8256</v>
      </c>
      <c r="K1364" s="3" t="s">
        <v>8260</v>
      </c>
      <c r="L1364" s="3" t="s">
        <v>8255</v>
      </c>
      <c r="M1364" s="26" t="s">
        <v>13873</v>
      </c>
      <c r="N1364"/>
      <c r="O1364" s="3">
        <v>4</v>
      </c>
      <c r="P1364" s="34">
        <v>1339.02</v>
      </c>
      <c r="Q1364" s="34">
        <v>467.1</v>
      </c>
      <c r="R1364" s="34">
        <v>871.92</v>
      </c>
      <c r="S1364" s="36">
        <v>1.87</v>
      </c>
      <c r="T1364" s="34">
        <v>334.755</v>
      </c>
      <c r="U1364" s="34">
        <v>373.68</v>
      </c>
      <c r="V1364" s="34">
        <v>103.8</v>
      </c>
      <c r="W1364" s="34">
        <v>269.88</v>
      </c>
      <c r="X1364" s="36">
        <v>2.6</v>
      </c>
      <c r="Y1364" s="3" t="str">
        <f>IFERROR(VLOOKUP(A1364,'Pivot price tier'!$C$8:$L$2245,10,0),"")</f>
        <v/>
      </c>
      <c r="Z1364" s="3" t="str">
        <f>IFERROR(VLOOKUP(A1364,'Pivot price tier by size'!$D$8:$M$2466,10,0),"")</f>
        <v/>
      </c>
      <c r="AA1364" s="3" t="str">
        <f>IFERROR(VLOOKUP(A1364,'Pivot category'!$B$8:$I$2191,8,0),"")</f>
        <v/>
      </c>
      <c r="AB1364" s="3" t="str">
        <f t="shared" si="21"/>
        <v>Bottom 5%</v>
      </c>
      <c r="AC1364"/>
      <c r="AD1364" s="3" t="s">
        <v>11234</v>
      </c>
      <c r="AE1364" s="3" t="s">
        <v>16513</v>
      </c>
    </row>
    <row r="1365" spans="1:31" hidden="1" x14ac:dyDescent="0.25">
      <c r="A1365" t="s">
        <v>7072</v>
      </c>
      <c r="B1365" t="s">
        <v>662</v>
      </c>
      <c r="C1365" s="3" t="s">
        <v>34</v>
      </c>
      <c r="D1365" s="3" t="s">
        <v>2963</v>
      </c>
      <c r="E1365" s="3" t="s">
        <v>5150</v>
      </c>
      <c r="F1365" s="3">
        <v>5000</v>
      </c>
      <c r="G1365" s="34">
        <v>15.59</v>
      </c>
      <c r="H1365" s="3" t="s">
        <v>26</v>
      </c>
      <c r="I1365" s="3" t="s">
        <v>23</v>
      </c>
      <c r="J1365" s="3" t="s">
        <v>8256</v>
      </c>
      <c r="K1365" s="3" t="s">
        <v>8260</v>
      </c>
      <c r="L1365" s="3" t="s">
        <v>8255</v>
      </c>
      <c r="M1365" s="26" t="s">
        <v>13873</v>
      </c>
      <c r="N1365"/>
      <c r="O1365" s="3">
        <v>8</v>
      </c>
      <c r="P1365" s="34">
        <v>1416.87</v>
      </c>
      <c r="Q1365" s="34">
        <v>352.92</v>
      </c>
      <c r="R1365" s="34">
        <v>1063.95</v>
      </c>
      <c r="S1365" s="36">
        <v>3.01</v>
      </c>
      <c r="T1365" s="34">
        <v>177.10874999999999</v>
      </c>
      <c r="U1365" s="34">
        <v>451.53</v>
      </c>
      <c r="V1365" s="34">
        <v>129.75</v>
      </c>
      <c r="W1365" s="34">
        <v>321.77999999999997</v>
      </c>
      <c r="X1365" s="36">
        <v>2.48</v>
      </c>
      <c r="Y1365" s="3" t="str">
        <f>IFERROR(VLOOKUP(A1365,'Pivot price tier'!$C$8:$L$2245,10,0),"")</f>
        <v/>
      </c>
      <c r="Z1365" s="3" t="str">
        <f>IFERROR(VLOOKUP(A1365,'Pivot price tier by size'!$D$8:$M$2466,10,0),"")</f>
        <v/>
      </c>
      <c r="AA1365" s="3" t="str">
        <f>IFERROR(VLOOKUP(A1365,'Pivot category'!$B$8:$I$2191,8,0),"")</f>
        <v/>
      </c>
      <c r="AB1365" s="3" t="str">
        <f t="shared" si="21"/>
        <v>Bottom 5%</v>
      </c>
      <c r="AC1365"/>
      <c r="AD1365" s="3" t="s">
        <v>11234</v>
      </c>
      <c r="AE1365" s="3" t="s">
        <v>16513</v>
      </c>
    </row>
    <row r="1366" spans="1:31" hidden="1" x14ac:dyDescent="0.25">
      <c r="A1366" t="s">
        <v>7073</v>
      </c>
      <c r="B1366" t="s">
        <v>663</v>
      </c>
      <c r="C1366" s="3" t="s">
        <v>34</v>
      </c>
      <c r="D1366" s="3" t="s">
        <v>2964</v>
      </c>
      <c r="E1366" s="3" t="s">
        <v>5150</v>
      </c>
      <c r="F1366" s="3">
        <v>5000</v>
      </c>
      <c r="G1366" s="34">
        <v>15.59</v>
      </c>
      <c r="H1366" s="3" t="s">
        <v>26</v>
      </c>
      <c r="I1366" s="3" t="s">
        <v>23</v>
      </c>
      <c r="J1366" s="3" t="s">
        <v>8256</v>
      </c>
      <c r="K1366" s="3" t="s">
        <v>8260</v>
      </c>
      <c r="L1366" s="3" t="s">
        <v>8255</v>
      </c>
      <c r="M1366" s="26" t="s">
        <v>13873</v>
      </c>
      <c r="N1366"/>
      <c r="O1366" s="3">
        <v>6</v>
      </c>
      <c r="P1366" s="34">
        <v>1603.71</v>
      </c>
      <c r="Q1366" s="34">
        <v>529.38</v>
      </c>
      <c r="R1366" s="34">
        <v>1074.33</v>
      </c>
      <c r="S1366" s="36">
        <v>2.0299999999999998</v>
      </c>
      <c r="T1366" s="34">
        <v>267.28500000000003</v>
      </c>
      <c r="U1366" s="34">
        <v>560.52</v>
      </c>
      <c r="V1366" s="34">
        <v>752.55</v>
      </c>
      <c r="W1366" s="34">
        <v>-192.03</v>
      </c>
      <c r="X1366" s="36">
        <v>-0.26</v>
      </c>
      <c r="Y1366" s="3" t="str">
        <f>IFERROR(VLOOKUP(A1366,'Pivot price tier'!$C$8:$L$2245,10,0),"")</f>
        <v/>
      </c>
      <c r="Z1366" s="3" t="str">
        <f>IFERROR(VLOOKUP(A1366,'Pivot price tier by size'!$D$8:$M$2466,10,0),"")</f>
        <v/>
      </c>
      <c r="AA1366" s="3" t="str">
        <f>IFERROR(VLOOKUP(A1366,'Pivot category'!$B$8:$I$2191,8,0),"")</f>
        <v/>
      </c>
      <c r="AB1366" s="3" t="str">
        <f t="shared" si="21"/>
        <v>Bottom 5%</v>
      </c>
      <c r="AC1366"/>
      <c r="AD1366" s="3" t="s">
        <v>11234</v>
      </c>
      <c r="AE1366" s="3" t="s">
        <v>16513</v>
      </c>
    </row>
    <row r="1367" spans="1:31" hidden="1" x14ac:dyDescent="0.25">
      <c r="A1367" t="s">
        <v>7623</v>
      </c>
      <c r="B1367" t="s">
        <v>664</v>
      </c>
      <c r="C1367" s="3" t="s">
        <v>36</v>
      </c>
      <c r="D1367" s="3" t="s">
        <v>2965</v>
      </c>
      <c r="E1367" s="3" t="s">
        <v>5150</v>
      </c>
      <c r="F1367" s="3">
        <v>8000</v>
      </c>
      <c r="G1367" s="34">
        <v>16.190000000000001</v>
      </c>
      <c r="H1367" s="3" t="s">
        <v>26</v>
      </c>
      <c r="I1367" s="3" t="s">
        <v>19</v>
      </c>
      <c r="J1367" s="3" t="s">
        <v>8256</v>
      </c>
      <c r="K1367" s="3" t="s">
        <v>8273</v>
      </c>
      <c r="L1367" s="3" t="s">
        <v>8255</v>
      </c>
      <c r="M1367" s="26" t="s">
        <v>13873</v>
      </c>
      <c r="N1367"/>
      <c r="O1367" s="3">
        <v>1</v>
      </c>
      <c r="P1367" s="34"/>
      <c r="Q1367" s="34">
        <v>16.190000000000001</v>
      </c>
      <c r="R1367" s="34">
        <v>-16.190000000000001</v>
      </c>
      <c r="S1367" s="36">
        <v>-1</v>
      </c>
      <c r="T1367" s="34">
        <v>0</v>
      </c>
      <c r="U1367" s="34">
        <v>16.190000000000001</v>
      </c>
      <c r="V1367" s="34">
        <v>0</v>
      </c>
      <c r="W1367" s="34">
        <v>16.190000000000001</v>
      </c>
      <c r="X1367" s="36">
        <v>0</v>
      </c>
      <c r="Y1367" s="3" t="str">
        <f>IFERROR(VLOOKUP(A1367,'Pivot price tier'!$C$8:$L$2245,10,0),"")</f>
        <v/>
      </c>
      <c r="Z1367" s="3" t="str">
        <f>IFERROR(VLOOKUP(A1367,'Pivot price tier by size'!$D$8:$M$2466,10,0),"")</f>
        <v/>
      </c>
      <c r="AA1367" s="3" t="str">
        <f>IFERROR(VLOOKUP(A1367,'Pivot category'!$B$8:$I$2191,8,0),"")</f>
        <v/>
      </c>
      <c r="AB1367" s="3" t="str">
        <f t="shared" si="21"/>
        <v>Bottom 5%</v>
      </c>
      <c r="AC1367"/>
      <c r="AD1367" s="3" t="s">
        <v>78</v>
      </c>
      <c r="AE1367" s="3" t="s">
        <v>78</v>
      </c>
    </row>
    <row r="1368" spans="1:31" hidden="1" x14ac:dyDescent="0.25">
      <c r="A1368" t="s">
        <v>7021</v>
      </c>
      <c r="B1368" t="s">
        <v>665</v>
      </c>
      <c r="C1368" s="3" t="s">
        <v>34</v>
      </c>
      <c r="D1368" s="3" t="s">
        <v>2966</v>
      </c>
      <c r="E1368" s="3" t="s">
        <v>5150</v>
      </c>
      <c r="F1368" s="3">
        <v>1000</v>
      </c>
      <c r="G1368" s="34">
        <v>8.99</v>
      </c>
      <c r="H1368" s="3" t="s">
        <v>26</v>
      </c>
      <c r="I1368" s="3" t="s">
        <v>19</v>
      </c>
      <c r="J1368" s="3" t="s">
        <v>8256</v>
      </c>
      <c r="K1368" s="3" t="s">
        <v>8252</v>
      </c>
      <c r="L1368" s="3" t="s">
        <v>8257</v>
      </c>
      <c r="M1368" s="26" t="s">
        <v>13873</v>
      </c>
      <c r="N1368"/>
      <c r="O1368" s="3" t="s">
        <v>78</v>
      </c>
      <c r="P1368" s="34">
        <v>98.89</v>
      </c>
      <c r="Q1368" s="34">
        <v>269.82</v>
      </c>
      <c r="R1368" s="34">
        <v>-170.93</v>
      </c>
      <c r="S1368" s="36">
        <v>-0.63</v>
      </c>
      <c r="T1368" s="34" t="s">
        <v>78</v>
      </c>
      <c r="U1368" s="34" t="s">
        <v>78</v>
      </c>
      <c r="V1368" s="34" t="s">
        <v>78</v>
      </c>
      <c r="W1368" s="34" t="s">
        <v>78</v>
      </c>
      <c r="X1368" s="36" t="s">
        <v>78</v>
      </c>
      <c r="Y1368" s="3" t="str">
        <f>IFERROR(VLOOKUP(A1368,'Pivot price tier'!$C$8:$L$2245,10,0),"")</f>
        <v/>
      </c>
      <c r="Z1368" s="3" t="str">
        <f>IFERROR(VLOOKUP(A1368,'Pivot price tier by size'!$D$8:$M$2466,10,0),"")</f>
        <v/>
      </c>
      <c r="AA1368" s="3" t="str">
        <f>IFERROR(VLOOKUP(A1368,'Pivot category'!$B$8:$I$2191,8,0),"")</f>
        <v/>
      </c>
      <c r="AB1368" s="3" t="str">
        <f t="shared" si="21"/>
        <v>Bottom 5%</v>
      </c>
      <c r="AC1368"/>
      <c r="AD1368" s="3" t="s">
        <v>16446</v>
      </c>
      <c r="AE1368" s="3" t="s">
        <v>14094</v>
      </c>
    </row>
    <row r="1369" spans="1:31" hidden="1" x14ac:dyDescent="0.25">
      <c r="A1369" t="s">
        <v>5808</v>
      </c>
      <c r="B1369" t="s">
        <v>666</v>
      </c>
      <c r="C1369" s="3" t="s">
        <v>32</v>
      </c>
      <c r="D1369" s="3" t="s">
        <v>2967</v>
      </c>
      <c r="E1369" s="3" t="s">
        <v>5150</v>
      </c>
      <c r="F1369" s="3">
        <v>1000</v>
      </c>
      <c r="G1369" s="34">
        <v>16.79</v>
      </c>
      <c r="H1369" s="3" t="s">
        <v>26</v>
      </c>
      <c r="I1369" s="3" t="s">
        <v>19</v>
      </c>
      <c r="J1369" s="3" t="s">
        <v>8256</v>
      </c>
      <c r="K1369" s="3" t="s">
        <v>8252</v>
      </c>
      <c r="L1369" s="3" t="s">
        <v>8255</v>
      </c>
      <c r="M1369" s="26" t="s">
        <v>13873</v>
      </c>
      <c r="N1369"/>
      <c r="O1369" s="3">
        <v>0</v>
      </c>
      <c r="P1369" s="34">
        <v>83.95</v>
      </c>
      <c r="Q1369" s="34">
        <v>83.97</v>
      </c>
      <c r="R1369" s="34">
        <v>-0.02</v>
      </c>
      <c r="S1369" s="36">
        <v>0</v>
      </c>
      <c r="T1369" s="34" t="s">
        <v>78</v>
      </c>
      <c r="U1369" s="34">
        <v>0</v>
      </c>
      <c r="V1369" s="34">
        <v>313.48</v>
      </c>
      <c r="W1369" s="34">
        <v>-313.48</v>
      </c>
      <c r="X1369" s="36">
        <v>-1</v>
      </c>
      <c r="Y1369" s="3" t="str">
        <f>IFERROR(VLOOKUP(A1369,'Pivot price tier'!$C$8:$L$2245,10,0),"")</f>
        <v/>
      </c>
      <c r="Z1369" s="3" t="str">
        <f>IFERROR(VLOOKUP(A1369,'Pivot price tier by size'!$D$8:$M$2466,10,0),"")</f>
        <v/>
      </c>
      <c r="AA1369" s="3" t="str">
        <f>IFERROR(VLOOKUP(A1369,'Pivot category'!$B$8:$I$2191,8,0),"")</f>
        <v/>
      </c>
      <c r="AB1369" s="3" t="str">
        <f t="shared" si="21"/>
        <v>Bottom 5%</v>
      </c>
      <c r="AC1369"/>
      <c r="AD1369" s="3" t="s">
        <v>16446</v>
      </c>
      <c r="AE1369" s="3" t="s">
        <v>14094</v>
      </c>
    </row>
    <row r="1370" spans="1:31" x14ac:dyDescent="0.25">
      <c r="A1370" t="s">
        <v>13330</v>
      </c>
      <c r="B1370" t="s">
        <v>13331</v>
      </c>
      <c r="C1370" s="3" t="s">
        <v>32</v>
      </c>
      <c r="D1370" s="3" t="s">
        <v>13365</v>
      </c>
      <c r="E1370" s="3" t="s">
        <v>5150</v>
      </c>
      <c r="F1370" s="3">
        <v>10000</v>
      </c>
      <c r="G1370" s="34">
        <v>49.99</v>
      </c>
      <c r="H1370" s="3" t="s">
        <v>12</v>
      </c>
      <c r="I1370" s="3" t="s">
        <v>23</v>
      </c>
      <c r="J1370" s="3" t="s">
        <v>8251</v>
      </c>
      <c r="K1370" s="3" t="s">
        <v>8252</v>
      </c>
      <c r="L1370" s="3" t="s">
        <v>68</v>
      </c>
      <c r="M1370" s="26">
        <v>45474</v>
      </c>
      <c r="N1370"/>
      <c r="O1370" s="3">
        <v>42</v>
      </c>
      <c r="P1370" s="34">
        <v>32488.09</v>
      </c>
      <c r="Q1370" s="34">
        <v>32478.2</v>
      </c>
      <c r="R1370" s="34">
        <v>9.89</v>
      </c>
      <c r="S1370" s="36">
        <v>0</v>
      </c>
      <c r="T1370" s="34">
        <v>773.52595238095239</v>
      </c>
      <c r="U1370" s="34">
        <v>18970.990000000002</v>
      </c>
      <c r="V1370" s="34">
        <v>15561.64</v>
      </c>
      <c r="W1370" s="34">
        <v>3409.35</v>
      </c>
      <c r="X1370" s="36">
        <v>0.22</v>
      </c>
      <c r="Y1370" s="3" t="str">
        <f>IFERROR(VLOOKUP(A1370,'Pivot price tier'!$C$8:$L$2245,10,0),"")</f>
        <v xml:space="preserve"> </v>
      </c>
      <c r="Z1370" s="3" t="str">
        <f>IFERROR(VLOOKUP(A1370,'Pivot price tier by size'!$D$8:$M$2466,10,0),"")</f>
        <v xml:space="preserve"> </v>
      </c>
      <c r="AA1370" s="3" t="str">
        <f>IFERROR(VLOOKUP(A1370,'Pivot category'!$B$8:$I$2191,8,0),"")</f>
        <v>X</v>
      </c>
      <c r="AB1370" s="3" t="str">
        <f t="shared" si="21"/>
        <v>Bottom 5%</v>
      </c>
      <c r="AC1370"/>
      <c r="AD1370" s="3" t="s">
        <v>16451</v>
      </c>
      <c r="AE1370" s="3" t="s">
        <v>14089</v>
      </c>
    </row>
    <row r="1371" spans="1:31" hidden="1" x14ac:dyDescent="0.25">
      <c r="A1371" t="s">
        <v>6652</v>
      </c>
      <c r="B1371" t="s">
        <v>668</v>
      </c>
      <c r="C1371" s="3" t="s">
        <v>32</v>
      </c>
      <c r="D1371" s="3" t="s">
        <v>2969</v>
      </c>
      <c r="E1371" s="3" t="s">
        <v>5198</v>
      </c>
      <c r="F1371" s="3">
        <v>8000</v>
      </c>
      <c r="G1371" s="34">
        <v>12.99</v>
      </c>
      <c r="H1371" s="3" t="s">
        <v>26</v>
      </c>
      <c r="I1371" s="3" t="s">
        <v>19</v>
      </c>
      <c r="J1371" s="3" t="s">
        <v>8251</v>
      </c>
      <c r="K1371" s="3" t="s">
        <v>8273</v>
      </c>
      <c r="L1371" s="3" t="s">
        <v>68</v>
      </c>
      <c r="M1371" s="26" t="s">
        <v>13873</v>
      </c>
      <c r="N1371"/>
      <c r="O1371" s="3">
        <v>41</v>
      </c>
      <c r="P1371" s="34">
        <v>7508.22</v>
      </c>
      <c r="Q1371" s="34">
        <v>9560.64</v>
      </c>
      <c r="R1371" s="34">
        <v>-2052.42</v>
      </c>
      <c r="S1371" s="36">
        <v>-0.21</v>
      </c>
      <c r="T1371" s="34">
        <v>183.12731707317073</v>
      </c>
      <c r="U1371" s="34">
        <v>10755.72</v>
      </c>
      <c r="V1371" s="34">
        <v>14081.16</v>
      </c>
      <c r="W1371" s="34">
        <v>-3325.44</v>
      </c>
      <c r="X1371" s="36">
        <v>-0.24</v>
      </c>
      <c r="Y1371" s="3" t="str">
        <f>IFERROR(VLOOKUP(A1371,'Pivot price tier'!$C$8:$L$2245,10,0),"")</f>
        <v/>
      </c>
      <c r="Z1371" s="3" t="str">
        <f>IFERROR(VLOOKUP(A1371,'Pivot price tier by size'!$D$8:$M$2466,10,0),"")</f>
        <v/>
      </c>
      <c r="AA1371" s="3" t="str">
        <f>IFERROR(VLOOKUP(A1371,'Pivot category'!$B$8:$I$2191,8,0),"")</f>
        <v/>
      </c>
      <c r="AB1371" s="3" t="str">
        <f t="shared" si="21"/>
        <v>Bottom 5%</v>
      </c>
      <c r="AC1371"/>
      <c r="AD1371" s="3" t="s">
        <v>16446</v>
      </c>
      <c r="AE1371" s="3" t="s">
        <v>14094</v>
      </c>
    </row>
    <row r="1372" spans="1:31" hidden="1" x14ac:dyDescent="0.25">
      <c r="A1372" t="s">
        <v>7556</v>
      </c>
      <c r="B1372" t="s">
        <v>669</v>
      </c>
      <c r="C1372" s="3" t="s">
        <v>36</v>
      </c>
      <c r="D1372" s="3" t="s">
        <v>2970</v>
      </c>
      <c r="E1372" s="3" t="s">
        <v>5150</v>
      </c>
      <c r="F1372" s="3">
        <v>4000</v>
      </c>
      <c r="G1372" s="34">
        <v>13.99</v>
      </c>
      <c r="H1372" s="3" t="s">
        <v>26</v>
      </c>
      <c r="I1372" s="3" t="s">
        <v>17</v>
      </c>
      <c r="J1372" s="3" t="s">
        <v>8261</v>
      </c>
      <c r="K1372" s="3" t="s">
        <v>8260</v>
      </c>
      <c r="L1372" s="3" t="s">
        <v>68</v>
      </c>
      <c r="M1372" s="26" t="s">
        <v>13873</v>
      </c>
      <c r="N1372"/>
      <c r="O1372" s="3">
        <v>2</v>
      </c>
      <c r="P1372" s="34">
        <v>393.19</v>
      </c>
      <c r="Q1372" s="34">
        <v>199.84</v>
      </c>
      <c r="R1372" s="34">
        <v>193.35</v>
      </c>
      <c r="S1372" s="36">
        <v>0.97</v>
      </c>
      <c r="T1372" s="34">
        <v>196.595</v>
      </c>
      <c r="U1372" s="34">
        <v>63577.38</v>
      </c>
      <c r="V1372" s="34">
        <v>42428.53</v>
      </c>
      <c r="W1372" s="34">
        <v>21148.85</v>
      </c>
      <c r="X1372" s="36">
        <v>0.5</v>
      </c>
      <c r="Y1372" s="3" t="str">
        <f>IFERROR(VLOOKUP(A1372,'Pivot price tier'!$C$8:$L$2245,10,0),"")</f>
        <v/>
      </c>
      <c r="Z1372" s="3" t="str">
        <f>IFERROR(VLOOKUP(A1372,'Pivot price tier by size'!$D$8:$M$2466,10,0),"")</f>
        <v/>
      </c>
      <c r="AA1372" s="3" t="str">
        <f>IFERROR(VLOOKUP(A1372,'Pivot category'!$B$8:$I$2191,8,0),"")</f>
        <v/>
      </c>
      <c r="AB1372" s="3" t="str">
        <f t="shared" si="21"/>
        <v>Bottom 5%</v>
      </c>
      <c r="AC1372"/>
      <c r="AD1372" s="3" t="s">
        <v>16446</v>
      </c>
      <c r="AE1372" s="3" t="s">
        <v>14094</v>
      </c>
    </row>
    <row r="1373" spans="1:31" x14ac:dyDescent="0.25">
      <c r="A1373" t="s">
        <v>6378</v>
      </c>
      <c r="B1373" t="s">
        <v>6377</v>
      </c>
      <c r="C1373" s="3" t="s">
        <v>32</v>
      </c>
      <c r="D1373" s="3" t="s">
        <v>8044</v>
      </c>
      <c r="E1373" s="3" t="s">
        <v>5150</v>
      </c>
      <c r="F1373" s="3">
        <v>10000</v>
      </c>
      <c r="G1373" s="34">
        <v>41.99</v>
      </c>
      <c r="H1373" s="3" t="s">
        <v>12</v>
      </c>
      <c r="I1373" s="3" t="s">
        <v>23</v>
      </c>
      <c r="J1373" s="3" t="s">
        <v>8251</v>
      </c>
      <c r="K1373" s="3" t="s">
        <v>8252</v>
      </c>
      <c r="L1373" s="3" t="s">
        <v>68</v>
      </c>
      <c r="M1373" s="26" t="s">
        <v>13873</v>
      </c>
      <c r="N1373"/>
      <c r="O1373" s="3">
        <v>42</v>
      </c>
      <c r="P1373" s="34">
        <v>29926.54</v>
      </c>
      <c r="Q1373" s="34">
        <v>37829.550000000003</v>
      </c>
      <c r="R1373" s="34">
        <v>-7903.01</v>
      </c>
      <c r="S1373" s="36">
        <v>-0.21</v>
      </c>
      <c r="T1373" s="34">
        <v>712.53666666666663</v>
      </c>
      <c r="U1373" s="34">
        <v>24015.09</v>
      </c>
      <c r="V1373" s="34">
        <v>25043.87</v>
      </c>
      <c r="W1373" s="34">
        <v>-1028.78</v>
      </c>
      <c r="X1373" s="36">
        <v>-0.04</v>
      </c>
      <c r="Y1373" s="3" t="str">
        <f>IFERROR(VLOOKUP(A1373,'Pivot price tier'!$C$8:$L$2245,10,0),"")</f>
        <v xml:space="preserve"> </v>
      </c>
      <c r="Z1373" s="3" t="str">
        <f>IFERROR(VLOOKUP(A1373,'Pivot price tier by size'!$D$8:$M$2466,10,0),"")</f>
        <v xml:space="preserve"> </v>
      </c>
      <c r="AA1373" s="3" t="str">
        <f>IFERROR(VLOOKUP(A1373,'Pivot category'!$B$8:$I$2191,8,0),"")</f>
        <v>X</v>
      </c>
      <c r="AB1373" s="3" t="str">
        <f t="shared" si="21"/>
        <v>Bottom 5%</v>
      </c>
      <c r="AC1373"/>
      <c r="AD1373" s="3" t="s">
        <v>16449</v>
      </c>
      <c r="AE1373" s="3" t="s">
        <v>14130</v>
      </c>
    </row>
    <row r="1374" spans="1:31" hidden="1" x14ac:dyDescent="0.25">
      <c r="A1374" t="s">
        <v>7297</v>
      </c>
      <c r="B1374" t="s">
        <v>671</v>
      </c>
      <c r="C1374" s="3" t="s">
        <v>69</v>
      </c>
      <c r="D1374" s="3" t="s">
        <v>2972</v>
      </c>
      <c r="E1374" s="3" t="s">
        <v>5198</v>
      </c>
      <c r="F1374" s="3">
        <v>4000</v>
      </c>
      <c r="G1374" s="34">
        <v>0.59</v>
      </c>
      <c r="H1374" s="3" t="s">
        <v>26</v>
      </c>
      <c r="I1374" s="3" t="s">
        <v>70</v>
      </c>
      <c r="J1374" s="3" t="s">
        <v>8261</v>
      </c>
      <c r="K1374" s="3" t="s">
        <v>8260</v>
      </c>
      <c r="L1374" s="3" t="s">
        <v>8255</v>
      </c>
      <c r="M1374" s="26" t="s">
        <v>13873</v>
      </c>
      <c r="N1374"/>
      <c r="O1374" s="3">
        <v>1</v>
      </c>
      <c r="P1374" s="34">
        <v>158.71</v>
      </c>
      <c r="Q1374" s="34">
        <v>355.95</v>
      </c>
      <c r="R1374" s="34">
        <v>-197.24</v>
      </c>
      <c r="S1374" s="36">
        <v>-0.55000000000000004</v>
      </c>
      <c r="T1374" s="34">
        <v>158.71</v>
      </c>
      <c r="U1374" s="34">
        <v>14.75</v>
      </c>
      <c r="V1374" s="34">
        <v>194.04</v>
      </c>
      <c r="W1374" s="34">
        <v>-179.29</v>
      </c>
      <c r="X1374" s="36">
        <v>-0.92</v>
      </c>
      <c r="Y1374" s="3" t="str">
        <f>IFERROR(VLOOKUP(A1374,'Pivot price tier'!$C$8:$L$2245,10,0),"")</f>
        <v/>
      </c>
      <c r="Z1374" s="3" t="str">
        <f>IFERROR(VLOOKUP(A1374,'Pivot price tier by size'!$D$8:$M$2466,10,0),"")</f>
        <v/>
      </c>
      <c r="AA1374" s="3" t="str">
        <f>IFERROR(VLOOKUP(A1374,'Pivot category'!$B$8:$I$2191,8,0),"")</f>
        <v/>
      </c>
      <c r="AB1374" s="3" t="str">
        <f t="shared" si="21"/>
        <v>Bottom 5%</v>
      </c>
      <c r="AC1374"/>
      <c r="AD1374" s="3" t="s">
        <v>16446</v>
      </c>
      <c r="AE1374" s="3" t="s">
        <v>14094</v>
      </c>
    </row>
    <row r="1375" spans="1:31" x14ac:dyDescent="0.25">
      <c r="A1375" t="s">
        <v>8493</v>
      </c>
      <c r="B1375" t="s">
        <v>8492</v>
      </c>
      <c r="C1375" s="3" t="s">
        <v>32</v>
      </c>
      <c r="D1375" s="3" t="s">
        <v>8312</v>
      </c>
      <c r="E1375" s="3" t="s">
        <v>5150</v>
      </c>
      <c r="F1375" s="3">
        <v>10000</v>
      </c>
      <c r="G1375" s="34">
        <v>41.99</v>
      </c>
      <c r="H1375" s="3" t="s">
        <v>12</v>
      </c>
      <c r="I1375" s="3" t="s">
        <v>23</v>
      </c>
      <c r="J1375" s="3" t="s">
        <v>8251</v>
      </c>
      <c r="K1375" s="3" t="s">
        <v>8252</v>
      </c>
      <c r="L1375" s="3" t="s">
        <v>68</v>
      </c>
      <c r="M1375" s="26" t="s">
        <v>13873</v>
      </c>
      <c r="N1375"/>
      <c r="O1375" s="3">
        <v>44</v>
      </c>
      <c r="P1375" s="34">
        <v>31543.119999999999</v>
      </c>
      <c r="Q1375" s="34">
        <v>29167.72</v>
      </c>
      <c r="R1375" s="34">
        <v>2375.4</v>
      </c>
      <c r="S1375" s="36">
        <v>0.08</v>
      </c>
      <c r="T1375" s="34">
        <v>716.8890909090909</v>
      </c>
      <c r="U1375" s="34">
        <v>33819.67</v>
      </c>
      <c r="V1375" s="34">
        <v>38648.370000000003</v>
      </c>
      <c r="W1375" s="34">
        <v>-4828.7</v>
      </c>
      <c r="X1375" s="36">
        <v>-0.12</v>
      </c>
      <c r="Y1375" s="3" t="str">
        <f>IFERROR(VLOOKUP(A1375,'Pivot price tier'!$C$8:$L$2245,10,0),"")</f>
        <v xml:space="preserve"> </v>
      </c>
      <c r="Z1375" s="3" t="str">
        <f>IFERROR(VLOOKUP(A1375,'Pivot price tier by size'!$D$8:$M$2466,10,0),"")</f>
        <v xml:space="preserve"> </v>
      </c>
      <c r="AA1375" s="3" t="str">
        <f>IFERROR(VLOOKUP(A1375,'Pivot category'!$B$8:$I$2191,8,0),"")</f>
        <v>X</v>
      </c>
      <c r="AB1375" s="3" t="str">
        <f t="shared" si="21"/>
        <v>Bottom 5%</v>
      </c>
      <c r="AC1375"/>
      <c r="AD1375" s="3" t="s">
        <v>16449</v>
      </c>
      <c r="AE1375" s="3" t="s">
        <v>14130</v>
      </c>
    </row>
    <row r="1376" spans="1:31" hidden="1" x14ac:dyDescent="0.25">
      <c r="A1376" t="s">
        <v>7576</v>
      </c>
      <c r="B1376" t="s">
        <v>673</v>
      </c>
      <c r="C1376" s="3" t="s">
        <v>36</v>
      </c>
      <c r="D1376" s="3" t="s">
        <v>2974</v>
      </c>
      <c r="E1376" s="3" t="s">
        <v>5150</v>
      </c>
      <c r="F1376" s="3">
        <v>4000</v>
      </c>
      <c r="G1376" s="34">
        <v>7.79</v>
      </c>
      <c r="H1376" s="3" t="s">
        <v>26</v>
      </c>
      <c r="I1376" s="3" t="s">
        <v>13</v>
      </c>
      <c r="J1376" s="3" t="s">
        <v>8253</v>
      </c>
      <c r="K1376" s="3" t="s">
        <v>8260</v>
      </c>
      <c r="L1376" s="3" t="s">
        <v>8257</v>
      </c>
      <c r="M1376" s="26" t="s">
        <v>13873</v>
      </c>
      <c r="N1376"/>
      <c r="O1376" s="3" t="s">
        <v>78</v>
      </c>
      <c r="P1376" s="34"/>
      <c r="Q1376" s="34">
        <v>54.53</v>
      </c>
      <c r="R1376" s="34">
        <v>-54.53</v>
      </c>
      <c r="S1376" s="36">
        <v>-1</v>
      </c>
      <c r="T1376" s="34" t="s">
        <v>78</v>
      </c>
      <c r="U1376" s="34">
        <v>0</v>
      </c>
      <c r="V1376" s="34">
        <v>779</v>
      </c>
      <c r="W1376" s="34">
        <v>-779</v>
      </c>
      <c r="X1376" s="36">
        <v>-1</v>
      </c>
      <c r="Y1376" s="3" t="str">
        <f>IFERROR(VLOOKUP(A1376,'Pivot price tier'!$C$8:$L$2245,10,0),"")</f>
        <v/>
      </c>
      <c r="Z1376" s="3" t="str">
        <f>IFERROR(VLOOKUP(A1376,'Pivot price tier by size'!$D$8:$M$2466,10,0),"")</f>
        <v/>
      </c>
      <c r="AA1376" s="3" t="str">
        <f>IFERROR(VLOOKUP(A1376,'Pivot category'!$B$8:$I$2191,8,0),"")</f>
        <v/>
      </c>
      <c r="AB1376" s="3" t="str">
        <f t="shared" si="21"/>
        <v>Bottom 5%</v>
      </c>
      <c r="AC1376"/>
      <c r="AD1376" s="3" t="s">
        <v>16446</v>
      </c>
      <c r="AE1376" s="3" t="s">
        <v>14094</v>
      </c>
    </row>
    <row r="1377" spans="1:31" x14ac:dyDescent="0.25">
      <c r="A1377" t="s">
        <v>11433</v>
      </c>
      <c r="B1377" t="s">
        <v>2306</v>
      </c>
      <c r="C1377" s="3" t="s">
        <v>32</v>
      </c>
      <c r="D1377" s="3" t="s">
        <v>4796</v>
      </c>
      <c r="E1377" s="3" t="s">
        <v>5150</v>
      </c>
      <c r="F1377" s="3">
        <v>1000</v>
      </c>
      <c r="G1377" s="34">
        <v>32.99</v>
      </c>
      <c r="H1377" s="3" t="s">
        <v>26</v>
      </c>
      <c r="I1377" s="3" t="s">
        <v>23</v>
      </c>
      <c r="J1377" s="3" t="s">
        <v>8251</v>
      </c>
      <c r="K1377" s="3" t="s">
        <v>8252</v>
      </c>
      <c r="L1377" s="3" t="s">
        <v>68</v>
      </c>
      <c r="M1377" s="26" t="s">
        <v>13873</v>
      </c>
      <c r="N1377"/>
      <c r="O1377" s="3">
        <v>39</v>
      </c>
      <c r="P1377" s="34">
        <v>18012.54</v>
      </c>
      <c r="Q1377" s="34">
        <v>2573.2199999999998</v>
      </c>
      <c r="R1377" s="34">
        <v>15439.32</v>
      </c>
      <c r="S1377" s="36">
        <v>6</v>
      </c>
      <c r="T1377" s="34">
        <v>461.86</v>
      </c>
      <c r="U1377" s="34">
        <v>11414.54</v>
      </c>
      <c r="V1377" s="34">
        <v>692.79</v>
      </c>
      <c r="W1377" s="34">
        <v>10721.75</v>
      </c>
      <c r="X1377" s="36">
        <v>15.48</v>
      </c>
      <c r="Y1377" s="3" t="str">
        <f>IFERROR(VLOOKUP(A1377,'Pivot price tier'!$C$8:$L$2245,10,0),"")</f>
        <v xml:space="preserve"> </v>
      </c>
      <c r="Z1377" s="3" t="str">
        <f>IFERROR(VLOOKUP(A1377,'Pivot price tier by size'!$D$8:$M$2466,10,0),"")</f>
        <v xml:space="preserve"> </v>
      </c>
      <c r="AA1377" s="3" t="str">
        <f>IFERROR(VLOOKUP(A1377,'Pivot category'!$B$8:$I$2191,8,0),"")</f>
        <v>X</v>
      </c>
      <c r="AB1377" s="3" t="str">
        <f t="shared" si="21"/>
        <v>Bottom 5%</v>
      </c>
      <c r="AC1377"/>
      <c r="AD1377" s="3" t="s">
        <v>11231</v>
      </c>
      <c r="AE1377" s="3" t="s">
        <v>16461</v>
      </c>
    </row>
    <row r="1378" spans="1:31" hidden="1" x14ac:dyDescent="0.25">
      <c r="A1378" t="s">
        <v>6947</v>
      </c>
      <c r="B1378" t="s">
        <v>675</v>
      </c>
      <c r="C1378" s="3" t="s">
        <v>34</v>
      </c>
      <c r="D1378" s="3" t="s">
        <v>2976</v>
      </c>
      <c r="E1378" s="3" t="s">
        <v>5150</v>
      </c>
      <c r="F1378" s="3">
        <v>1000</v>
      </c>
      <c r="G1378" s="34">
        <v>3.89</v>
      </c>
      <c r="H1378" s="3" t="s">
        <v>26</v>
      </c>
      <c r="I1378" s="3" t="s">
        <v>13</v>
      </c>
      <c r="J1378" s="3" t="s">
        <v>8256</v>
      </c>
      <c r="K1378" s="3" t="s">
        <v>8252</v>
      </c>
      <c r="L1378" s="3" t="s">
        <v>8257</v>
      </c>
      <c r="M1378" s="26" t="s">
        <v>13873</v>
      </c>
      <c r="N1378"/>
      <c r="O1378" s="3" t="s">
        <v>78</v>
      </c>
      <c r="P1378" s="34">
        <v>62.24</v>
      </c>
      <c r="Q1378" s="34">
        <v>19.47</v>
      </c>
      <c r="R1378" s="34">
        <v>42.77</v>
      </c>
      <c r="S1378" s="36">
        <v>2.2000000000000002</v>
      </c>
      <c r="T1378" s="34" t="s">
        <v>78</v>
      </c>
      <c r="U1378" s="34">
        <v>0</v>
      </c>
      <c r="V1378" s="34">
        <v>19.47</v>
      </c>
      <c r="W1378" s="34">
        <v>-19.47</v>
      </c>
      <c r="X1378" s="36">
        <v>-1</v>
      </c>
      <c r="Y1378" s="3" t="str">
        <f>IFERROR(VLOOKUP(A1378,'Pivot price tier'!$C$8:$L$2245,10,0),"")</f>
        <v/>
      </c>
      <c r="Z1378" s="3" t="str">
        <f>IFERROR(VLOOKUP(A1378,'Pivot price tier by size'!$D$8:$M$2466,10,0),"")</f>
        <v/>
      </c>
      <c r="AA1378" s="3" t="str">
        <f>IFERROR(VLOOKUP(A1378,'Pivot category'!$B$8:$I$2191,8,0),"")</f>
        <v/>
      </c>
      <c r="AB1378" s="3" t="str">
        <f t="shared" si="21"/>
        <v>Bottom 5%</v>
      </c>
      <c r="AC1378"/>
      <c r="AD1378" s="3" t="s">
        <v>16446</v>
      </c>
      <c r="AE1378" s="3" t="s">
        <v>14094</v>
      </c>
    </row>
    <row r="1379" spans="1:31" x14ac:dyDescent="0.25">
      <c r="A1379" t="s">
        <v>12697</v>
      </c>
      <c r="B1379" t="s">
        <v>12698</v>
      </c>
      <c r="C1379" s="3" t="s">
        <v>32</v>
      </c>
      <c r="D1379" s="3" t="s">
        <v>12282</v>
      </c>
      <c r="E1379" s="3" t="s">
        <v>5150</v>
      </c>
      <c r="F1379" s="3">
        <v>70000</v>
      </c>
      <c r="G1379" s="34">
        <v>39.99</v>
      </c>
      <c r="H1379" s="3" t="s">
        <v>27</v>
      </c>
      <c r="I1379" s="3" t="s">
        <v>23</v>
      </c>
      <c r="J1379" s="3" t="s">
        <v>8251</v>
      </c>
      <c r="K1379" s="3" t="s">
        <v>8252</v>
      </c>
      <c r="L1379" s="3" t="s">
        <v>68</v>
      </c>
      <c r="M1379" s="26">
        <v>45323</v>
      </c>
      <c r="N1379"/>
      <c r="O1379" s="3">
        <v>53</v>
      </c>
      <c r="P1379" s="34">
        <v>48838.1</v>
      </c>
      <c r="Q1379" s="34">
        <v>37333.480000000003</v>
      </c>
      <c r="R1379" s="34">
        <v>11504.62</v>
      </c>
      <c r="S1379" s="36">
        <v>0.31</v>
      </c>
      <c r="T1379" s="34">
        <v>921.47358490566035</v>
      </c>
      <c r="U1379" s="34">
        <v>10460.799999999999</v>
      </c>
      <c r="V1379" s="34">
        <v>15160.32</v>
      </c>
      <c r="W1379" s="34">
        <v>-4699.5200000000004</v>
      </c>
      <c r="X1379" s="36">
        <v>-0.31</v>
      </c>
      <c r="Y1379" s="3" t="str">
        <f>IFERROR(VLOOKUP(A1379,'Pivot price tier'!$C$8:$L$2245,10,0),"")</f>
        <v xml:space="preserve"> </v>
      </c>
      <c r="Z1379" s="3" t="str">
        <f>IFERROR(VLOOKUP(A1379,'Pivot price tier by size'!$D$8:$M$2466,10,0),"")</f>
        <v xml:space="preserve"> </v>
      </c>
      <c r="AA1379" s="3" t="str">
        <f>IFERROR(VLOOKUP(A1379,'Pivot category'!$B$8:$I$2191,8,0),"")</f>
        <v>X</v>
      </c>
      <c r="AB1379" s="3" t="str">
        <f t="shared" si="21"/>
        <v/>
      </c>
      <c r="AC1379"/>
      <c r="AD1379" s="3" t="s">
        <v>16446</v>
      </c>
      <c r="AE1379" s="3" t="s">
        <v>14099</v>
      </c>
    </row>
    <row r="1380" spans="1:31" hidden="1" x14ac:dyDescent="0.25">
      <c r="A1380" t="s">
        <v>6787</v>
      </c>
      <c r="B1380" t="s">
        <v>5319</v>
      </c>
      <c r="C1380" s="3" t="s">
        <v>32</v>
      </c>
      <c r="D1380" s="3" t="s">
        <v>5170</v>
      </c>
      <c r="E1380" s="3" t="s">
        <v>5150</v>
      </c>
      <c r="F1380" s="3">
        <v>9000</v>
      </c>
      <c r="G1380" s="34">
        <v>7.19</v>
      </c>
      <c r="H1380" s="3" t="s">
        <v>26</v>
      </c>
      <c r="I1380" s="3" t="s">
        <v>13</v>
      </c>
      <c r="J1380" s="3" t="s">
        <v>8253</v>
      </c>
      <c r="K1380" s="3" t="s">
        <v>8260</v>
      </c>
      <c r="L1380" s="3" t="s">
        <v>8257</v>
      </c>
      <c r="M1380" s="26" t="s">
        <v>13873</v>
      </c>
      <c r="N1380"/>
      <c r="O1380" s="3" t="s">
        <v>78</v>
      </c>
      <c r="P1380" s="34"/>
      <c r="Q1380" s="34">
        <v>43.14</v>
      </c>
      <c r="R1380" s="34">
        <v>-43.14</v>
      </c>
      <c r="S1380" s="36">
        <v>-1</v>
      </c>
      <c r="T1380" s="34" t="s">
        <v>78</v>
      </c>
      <c r="U1380" s="34" t="s">
        <v>78</v>
      </c>
      <c r="V1380" s="34" t="s">
        <v>78</v>
      </c>
      <c r="W1380" s="34" t="s">
        <v>78</v>
      </c>
      <c r="X1380" s="36" t="s">
        <v>78</v>
      </c>
      <c r="Y1380" s="3" t="str">
        <f>IFERROR(VLOOKUP(A1380,'Pivot price tier'!$C$8:$L$2245,10,0),"")</f>
        <v/>
      </c>
      <c r="Z1380" s="3" t="str">
        <f>IFERROR(VLOOKUP(A1380,'Pivot price tier by size'!$D$8:$M$2466,10,0),"")</f>
        <v/>
      </c>
      <c r="AA1380" s="3" t="str">
        <f>IFERROR(VLOOKUP(A1380,'Pivot category'!$B$8:$I$2191,8,0),"")</f>
        <v/>
      </c>
      <c r="AB1380" s="3" t="str">
        <f t="shared" si="21"/>
        <v>Bottom 5%</v>
      </c>
      <c r="AC1380"/>
      <c r="AD1380" s="3" t="s">
        <v>16446</v>
      </c>
      <c r="AE1380" s="3" t="s">
        <v>14094</v>
      </c>
    </row>
    <row r="1381" spans="1:31" x14ac:dyDescent="0.25">
      <c r="A1381" t="s">
        <v>12015</v>
      </c>
      <c r="B1381" t="s">
        <v>12016</v>
      </c>
      <c r="C1381" s="3" t="s">
        <v>32</v>
      </c>
      <c r="D1381" s="3" t="s">
        <v>11970</v>
      </c>
      <c r="E1381" s="3" t="s">
        <v>5150</v>
      </c>
      <c r="F1381" s="3">
        <v>70000</v>
      </c>
      <c r="G1381" s="34">
        <v>69.989999999999995</v>
      </c>
      <c r="H1381" s="3" t="s">
        <v>27</v>
      </c>
      <c r="I1381" s="3" t="s">
        <v>15</v>
      </c>
      <c r="J1381" s="3" t="s">
        <v>8251</v>
      </c>
      <c r="K1381" s="3" t="s">
        <v>8252</v>
      </c>
      <c r="L1381" s="3" t="s">
        <v>68</v>
      </c>
      <c r="M1381" s="26">
        <v>45139</v>
      </c>
      <c r="N1381"/>
      <c r="O1381" s="3">
        <v>65</v>
      </c>
      <c r="P1381" s="34">
        <v>59718.7</v>
      </c>
      <c r="Q1381" s="34">
        <v>58950.98</v>
      </c>
      <c r="R1381" s="34">
        <v>767.72</v>
      </c>
      <c r="S1381" s="36">
        <v>0.01</v>
      </c>
      <c r="T1381" s="34">
        <v>918.74923076923073</v>
      </c>
      <c r="U1381" s="34">
        <v>20395.84</v>
      </c>
      <c r="V1381" s="34">
        <v>15027.72</v>
      </c>
      <c r="W1381" s="34">
        <v>5368.12</v>
      </c>
      <c r="X1381" s="36">
        <v>0.36</v>
      </c>
      <c r="Y1381" s="3" t="str">
        <f>IFERROR(VLOOKUP(A1381,'Pivot price tier'!$C$8:$L$2245,10,0),"")</f>
        <v xml:space="preserve"> </v>
      </c>
      <c r="Z1381" s="3" t="str">
        <f>IFERROR(VLOOKUP(A1381,'Pivot price tier by size'!$D$8:$M$2466,10,0),"")</f>
        <v xml:space="preserve"> </v>
      </c>
      <c r="AA1381" s="3" t="str">
        <f>IFERROR(VLOOKUP(A1381,'Pivot category'!$B$8:$I$2191,8,0),"")</f>
        <v>X</v>
      </c>
      <c r="AB1381" s="3" t="str">
        <f t="shared" si="21"/>
        <v/>
      </c>
      <c r="AC1381"/>
      <c r="AD1381" s="3" t="s">
        <v>16464</v>
      </c>
      <c r="AE1381" s="3" t="s">
        <v>14105</v>
      </c>
    </row>
    <row r="1382" spans="1:31" hidden="1" x14ac:dyDescent="0.25">
      <c r="A1382" t="s">
        <v>7523</v>
      </c>
      <c r="B1382" t="s">
        <v>678</v>
      </c>
      <c r="C1382" s="3" t="s">
        <v>36</v>
      </c>
      <c r="D1382" s="3" t="s">
        <v>2979</v>
      </c>
      <c r="E1382" s="3" t="s">
        <v>5198</v>
      </c>
      <c r="F1382" s="3">
        <v>4000</v>
      </c>
      <c r="G1382" s="34">
        <v>7.49</v>
      </c>
      <c r="H1382" s="3" t="s">
        <v>26</v>
      </c>
      <c r="I1382" s="3" t="s">
        <v>13</v>
      </c>
      <c r="J1382" s="3" t="s">
        <v>8256</v>
      </c>
      <c r="K1382" s="3" t="s">
        <v>8260</v>
      </c>
      <c r="L1382" s="3" t="s">
        <v>8257</v>
      </c>
      <c r="M1382" s="26" t="s">
        <v>13873</v>
      </c>
      <c r="N1382"/>
      <c r="O1382" s="3" t="s">
        <v>78</v>
      </c>
      <c r="P1382" s="34">
        <v>22.47</v>
      </c>
      <c r="Q1382" s="34">
        <v>87.41</v>
      </c>
      <c r="R1382" s="34">
        <v>-64.94</v>
      </c>
      <c r="S1382" s="36">
        <v>-0.74</v>
      </c>
      <c r="T1382" s="34" t="s">
        <v>78</v>
      </c>
      <c r="U1382" s="34" t="s">
        <v>78</v>
      </c>
      <c r="V1382" s="34" t="s">
        <v>78</v>
      </c>
      <c r="W1382" s="34" t="s">
        <v>78</v>
      </c>
      <c r="X1382" s="36" t="s">
        <v>78</v>
      </c>
      <c r="Y1382" s="3" t="str">
        <f>IFERROR(VLOOKUP(A1382,'Pivot price tier'!$C$8:$L$2245,10,0),"")</f>
        <v/>
      </c>
      <c r="Z1382" s="3" t="str">
        <f>IFERROR(VLOOKUP(A1382,'Pivot price tier by size'!$D$8:$M$2466,10,0),"")</f>
        <v/>
      </c>
      <c r="AA1382" s="3" t="str">
        <f>IFERROR(VLOOKUP(A1382,'Pivot category'!$B$8:$I$2191,8,0),"")</f>
        <v/>
      </c>
      <c r="AB1382" s="3" t="str">
        <f t="shared" si="21"/>
        <v>Bottom 5%</v>
      </c>
      <c r="AC1382"/>
      <c r="AD1382" s="3" t="s">
        <v>16446</v>
      </c>
      <c r="AE1382" s="3" t="s">
        <v>14094</v>
      </c>
    </row>
    <row r="1383" spans="1:31" hidden="1" x14ac:dyDescent="0.25">
      <c r="A1383" t="s">
        <v>9625</v>
      </c>
      <c r="B1383" t="s">
        <v>9626</v>
      </c>
      <c r="C1383" s="3" t="s">
        <v>36</v>
      </c>
      <c r="D1383" s="3" t="s">
        <v>9295</v>
      </c>
      <c r="E1383" s="3" t="s">
        <v>5150</v>
      </c>
      <c r="F1383" s="3">
        <v>7000</v>
      </c>
      <c r="G1383" s="34">
        <v>21.99</v>
      </c>
      <c r="H1383" s="3" t="s">
        <v>26</v>
      </c>
      <c r="I1383" s="3" t="s">
        <v>19</v>
      </c>
      <c r="J1383" s="3" t="s">
        <v>8256</v>
      </c>
      <c r="K1383" s="3" t="s">
        <v>8252</v>
      </c>
      <c r="L1383" s="3" t="s">
        <v>8254</v>
      </c>
      <c r="M1383" s="26" t="s">
        <v>13873</v>
      </c>
      <c r="N1383"/>
      <c r="O1383" s="3" t="s">
        <v>78</v>
      </c>
      <c r="P1383" s="34"/>
      <c r="Q1383" s="34">
        <v>835.62</v>
      </c>
      <c r="R1383" s="34">
        <v>-835.62</v>
      </c>
      <c r="S1383" s="36">
        <v>-1</v>
      </c>
      <c r="T1383" s="34" t="s">
        <v>78</v>
      </c>
      <c r="U1383" s="34">
        <v>0</v>
      </c>
      <c r="V1383" s="34">
        <v>175.92</v>
      </c>
      <c r="W1383" s="34">
        <v>-175.92</v>
      </c>
      <c r="X1383" s="36">
        <v>-1</v>
      </c>
      <c r="Y1383" s="3" t="str">
        <f>IFERROR(VLOOKUP(A1383,'Pivot price tier'!$C$8:$L$2245,10,0),"")</f>
        <v/>
      </c>
      <c r="Z1383" s="3" t="str">
        <f>IFERROR(VLOOKUP(A1383,'Pivot price tier by size'!$D$8:$M$2466,10,0),"")</f>
        <v/>
      </c>
      <c r="AA1383" s="3" t="str">
        <f>IFERROR(VLOOKUP(A1383,'Pivot category'!$B$8:$I$2191,8,0),"")</f>
        <v/>
      </c>
      <c r="AB1383" s="3" t="str">
        <f t="shared" si="21"/>
        <v>Bottom 5%</v>
      </c>
      <c r="AC1383"/>
      <c r="AD1383" s="3" t="s">
        <v>16446</v>
      </c>
      <c r="AE1383" s="3" t="s">
        <v>14094</v>
      </c>
    </row>
    <row r="1384" spans="1:31" hidden="1" x14ac:dyDescent="0.25">
      <c r="A1384" t="s">
        <v>14770</v>
      </c>
      <c r="B1384" t="s">
        <v>14771</v>
      </c>
      <c r="C1384" s="3" t="s">
        <v>32</v>
      </c>
      <c r="D1384" s="3" t="s">
        <v>15096</v>
      </c>
      <c r="E1384" s="3" t="s">
        <v>5150</v>
      </c>
      <c r="F1384" s="3">
        <v>10000</v>
      </c>
      <c r="G1384" s="34">
        <v>39.99</v>
      </c>
      <c r="H1384" s="3" t="s">
        <v>26</v>
      </c>
      <c r="I1384" s="3" t="s">
        <v>15</v>
      </c>
      <c r="J1384" s="3" t="s">
        <v>8261</v>
      </c>
      <c r="K1384" s="3" t="s">
        <v>8252</v>
      </c>
      <c r="L1384" s="3" t="s">
        <v>68</v>
      </c>
      <c r="M1384" s="26">
        <v>45778</v>
      </c>
      <c r="N1384"/>
      <c r="O1384" s="3">
        <v>27</v>
      </c>
      <c r="P1384" s="34">
        <v>9477.6299999999992</v>
      </c>
      <c r="Q1384" s="34"/>
      <c r="R1384" s="34">
        <v>9477.6299999999992</v>
      </c>
      <c r="T1384" s="34">
        <v>351.02333333333331</v>
      </c>
      <c r="U1384" s="34">
        <v>30472.38</v>
      </c>
      <c r="V1384" s="34">
        <v>0</v>
      </c>
      <c r="W1384" s="34">
        <v>30472.38</v>
      </c>
      <c r="X1384" s="36">
        <v>0</v>
      </c>
      <c r="Y1384" s="3" t="str">
        <f>IFERROR(VLOOKUP(A1384,'Pivot price tier'!$C$8:$L$2245,10,0),"")</f>
        <v xml:space="preserve"> </v>
      </c>
      <c r="Z1384" s="3" t="str">
        <f>IFERROR(VLOOKUP(A1384,'Pivot price tier by size'!$D$8:$M$2466,10,0),"")</f>
        <v xml:space="preserve"> </v>
      </c>
      <c r="AA1384" s="3" t="str">
        <f>IFERROR(VLOOKUP(A1384,'Pivot category'!$B$8:$I$2191,8,0),"")</f>
        <v>X</v>
      </c>
      <c r="AB1384" s="3" t="str">
        <f t="shared" si="21"/>
        <v>Bottom 5%</v>
      </c>
      <c r="AC1384"/>
      <c r="AD1384" s="3" t="s">
        <v>16446</v>
      </c>
      <c r="AE1384" s="3" t="s">
        <v>14094</v>
      </c>
    </row>
    <row r="1385" spans="1:31" hidden="1" x14ac:dyDescent="0.25">
      <c r="A1385" t="s">
        <v>8985</v>
      </c>
      <c r="B1385" t="s">
        <v>8984</v>
      </c>
      <c r="C1385" s="3" t="s">
        <v>36</v>
      </c>
      <c r="D1385" s="3" t="s">
        <v>2980</v>
      </c>
      <c r="E1385" s="3" t="s">
        <v>5198</v>
      </c>
      <c r="F1385" s="3">
        <v>4000</v>
      </c>
      <c r="G1385" s="34">
        <v>7.49</v>
      </c>
      <c r="H1385" s="3" t="s">
        <v>26</v>
      </c>
      <c r="I1385" s="3" t="s">
        <v>13</v>
      </c>
      <c r="J1385" s="3" t="s">
        <v>8256</v>
      </c>
      <c r="K1385" s="3" t="s">
        <v>8260</v>
      </c>
      <c r="L1385" s="3" t="s">
        <v>8257</v>
      </c>
      <c r="M1385" s="26" t="s">
        <v>13873</v>
      </c>
      <c r="N1385"/>
      <c r="O1385" s="3" t="s">
        <v>78</v>
      </c>
      <c r="P1385" s="34">
        <v>74.900000000000006</v>
      </c>
      <c r="Q1385" s="34"/>
      <c r="R1385" s="34">
        <v>74.900000000000006</v>
      </c>
      <c r="T1385" s="34" t="s">
        <v>78</v>
      </c>
      <c r="U1385" s="34">
        <v>0</v>
      </c>
      <c r="V1385" s="34">
        <v>67.41</v>
      </c>
      <c r="W1385" s="34">
        <v>-67.41</v>
      </c>
      <c r="X1385" s="36">
        <v>-1</v>
      </c>
      <c r="Y1385" s="3" t="str">
        <f>IFERROR(VLOOKUP(A1385,'Pivot price tier'!$C$8:$L$2245,10,0),"")</f>
        <v/>
      </c>
      <c r="Z1385" s="3" t="str">
        <f>IFERROR(VLOOKUP(A1385,'Pivot price tier by size'!$D$8:$M$2466,10,0),"")</f>
        <v/>
      </c>
      <c r="AA1385" s="3" t="str">
        <f>IFERROR(VLOOKUP(A1385,'Pivot category'!$B$8:$I$2191,8,0),"")</f>
        <v/>
      </c>
      <c r="AB1385" s="3" t="str">
        <f t="shared" si="21"/>
        <v>Bottom 5%</v>
      </c>
      <c r="AC1385"/>
      <c r="AD1385" s="3" t="s">
        <v>16446</v>
      </c>
      <c r="AE1385" s="3" t="s">
        <v>14094</v>
      </c>
    </row>
    <row r="1386" spans="1:31" hidden="1" x14ac:dyDescent="0.25">
      <c r="A1386" t="s">
        <v>14511</v>
      </c>
      <c r="B1386" t="s">
        <v>14512</v>
      </c>
      <c r="C1386" s="3" t="s">
        <v>36</v>
      </c>
      <c r="D1386" s="3" t="s">
        <v>2981</v>
      </c>
      <c r="E1386" s="3" t="s">
        <v>5198</v>
      </c>
      <c r="F1386" s="3">
        <v>4000</v>
      </c>
      <c r="G1386" s="34">
        <v>7.49</v>
      </c>
      <c r="H1386" s="3" t="s">
        <v>26</v>
      </c>
      <c r="I1386" s="3" t="s">
        <v>13</v>
      </c>
      <c r="J1386" s="3" t="s">
        <v>8256</v>
      </c>
      <c r="K1386" s="3" t="s">
        <v>8260</v>
      </c>
      <c r="L1386" s="3" t="s">
        <v>8255</v>
      </c>
      <c r="M1386" s="26">
        <v>45689</v>
      </c>
      <c r="N1386"/>
      <c r="O1386" s="3" t="s">
        <v>78</v>
      </c>
      <c r="P1386" s="34"/>
      <c r="Q1386" s="34">
        <v>0</v>
      </c>
      <c r="R1386" s="34">
        <v>0</v>
      </c>
      <c r="T1386" s="34" t="s">
        <v>78</v>
      </c>
      <c r="U1386" s="34" t="s">
        <v>78</v>
      </c>
      <c r="V1386" s="34" t="s">
        <v>78</v>
      </c>
      <c r="W1386" s="34" t="s">
        <v>78</v>
      </c>
      <c r="X1386" s="36" t="s">
        <v>78</v>
      </c>
      <c r="Y1386" s="3" t="str">
        <f>IFERROR(VLOOKUP(A1386,'Pivot price tier'!$C$8:$L$2245,10,0),"")</f>
        <v/>
      </c>
      <c r="Z1386" s="3" t="str">
        <f>IFERROR(VLOOKUP(A1386,'Pivot price tier by size'!$D$8:$M$2466,10,0),"")</f>
        <v/>
      </c>
      <c r="AA1386" s="3" t="str">
        <f>IFERROR(VLOOKUP(A1386,'Pivot category'!$B$8:$I$2191,8,0),"")</f>
        <v/>
      </c>
      <c r="AB1386" s="3" t="str">
        <f t="shared" si="21"/>
        <v>Bottom 5%</v>
      </c>
      <c r="AC1386"/>
      <c r="AD1386" s="3" t="s">
        <v>16446</v>
      </c>
      <c r="AE1386" s="3" t="s">
        <v>14094</v>
      </c>
    </row>
    <row r="1387" spans="1:31" hidden="1" x14ac:dyDescent="0.25">
      <c r="A1387" t="s">
        <v>7296</v>
      </c>
      <c r="B1387" t="s">
        <v>679</v>
      </c>
      <c r="C1387" s="3" t="s">
        <v>69</v>
      </c>
      <c r="D1387" s="3" t="s">
        <v>2982</v>
      </c>
      <c r="E1387" s="3" t="s">
        <v>5198</v>
      </c>
      <c r="F1387" s="3">
        <v>4000</v>
      </c>
      <c r="G1387" s="34">
        <v>0.59</v>
      </c>
      <c r="H1387" s="3" t="s">
        <v>26</v>
      </c>
      <c r="I1387" s="3" t="s">
        <v>70</v>
      </c>
      <c r="J1387" s="3" t="s">
        <v>8253</v>
      </c>
      <c r="K1387" s="3" t="s">
        <v>8260</v>
      </c>
      <c r="L1387" s="3" t="s">
        <v>8257</v>
      </c>
      <c r="M1387" s="26" t="s">
        <v>13873</v>
      </c>
      <c r="N1387"/>
      <c r="O1387" s="3" t="s">
        <v>78</v>
      </c>
      <c r="P1387" s="34"/>
      <c r="Q1387" s="34">
        <v>79.06</v>
      </c>
      <c r="R1387" s="34">
        <v>-79.06</v>
      </c>
      <c r="S1387" s="36">
        <v>-1</v>
      </c>
      <c r="T1387" s="34" t="s">
        <v>78</v>
      </c>
      <c r="U1387" s="34" t="s">
        <v>78</v>
      </c>
      <c r="V1387" s="34" t="s">
        <v>78</v>
      </c>
      <c r="W1387" s="34" t="s">
        <v>78</v>
      </c>
      <c r="X1387" s="36" t="s">
        <v>78</v>
      </c>
      <c r="Y1387" s="3" t="str">
        <f>IFERROR(VLOOKUP(A1387,'Pivot price tier'!$C$8:$L$2245,10,0),"")</f>
        <v/>
      </c>
      <c r="Z1387" s="3" t="str">
        <f>IFERROR(VLOOKUP(A1387,'Pivot price tier by size'!$D$8:$M$2466,10,0),"")</f>
        <v/>
      </c>
      <c r="AA1387" s="3" t="str">
        <f>IFERROR(VLOOKUP(A1387,'Pivot category'!$B$8:$I$2191,8,0),"")</f>
        <v/>
      </c>
      <c r="AB1387" s="3" t="str">
        <f t="shared" si="21"/>
        <v>Bottom 5%</v>
      </c>
      <c r="AC1387"/>
      <c r="AD1387" s="3" t="s">
        <v>16446</v>
      </c>
      <c r="AE1387" s="3" t="s">
        <v>14094</v>
      </c>
    </row>
    <row r="1388" spans="1:31" x14ac:dyDescent="0.25">
      <c r="A1388" t="s">
        <v>5464</v>
      </c>
      <c r="B1388" t="s">
        <v>324</v>
      </c>
      <c r="C1388" s="3" t="s">
        <v>32</v>
      </c>
      <c r="D1388" s="3" t="s">
        <v>2577</v>
      </c>
      <c r="E1388" s="3" t="s">
        <v>5150</v>
      </c>
      <c r="F1388" s="3">
        <v>1000</v>
      </c>
      <c r="G1388" s="34">
        <v>10.99</v>
      </c>
      <c r="H1388" s="3" t="s">
        <v>12620</v>
      </c>
      <c r="I1388" s="3" t="s">
        <v>19</v>
      </c>
      <c r="J1388" s="3" t="s">
        <v>8251</v>
      </c>
      <c r="K1388" s="3" t="s">
        <v>8252</v>
      </c>
      <c r="L1388" s="3" t="s">
        <v>68</v>
      </c>
      <c r="M1388" s="26" t="s">
        <v>13873</v>
      </c>
      <c r="N1388"/>
      <c r="O1388" s="3">
        <v>154</v>
      </c>
      <c r="P1388" s="34">
        <v>50819.14</v>
      </c>
      <c r="Q1388" s="34">
        <v>59071.25</v>
      </c>
      <c r="R1388" s="34">
        <v>-8252.11</v>
      </c>
      <c r="S1388" s="36">
        <v>-0.14000000000000001</v>
      </c>
      <c r="T1388" s="34">
        <v>329.99441558441561</v>
      </c>
      <c r="U1388" s="34">
        <v>85607.09</v>
      </c>
      <c r="V1388" s="34">
        <v>87809.12</v>
      </c>
      <c r="W1388" s="34">
        <v>-2202.0300000000002</v>
      </c>
      <c r="X1388" s="36">
        <v>-0.03</v>
      </c>
      <c r="Y1388" s="3" t="str">
        <f>IFERROR(VLOOKUP(A1388,'Pivot price tier'!$C$8:$L$2245,10,0),"")</f>
        <v xml:space="preserve"> </v>
      </c>
      <c r="Z1388" s="3" t="str">
        <f>IFERROR(VLOOKUP(A1388,'Pivot price tier by size'!$D$8:$M$2466,10,0),"")</f>
        <v xml:space="preserve"> </v>
      </c>
      <c r="AA1388" s="3" t="str">
        <f>IFERROR(VLOOKUP(A1388,'Pivot category'!$B$8:$I$2191,8,0),"")</f>
        <v>X</v>
      </c>
      <c r="AB1388" s="3" t="str">
        <f t="shared" si="21"/>
        <v/>
      </c>
      <c r="AC1388"/>
      <c r="AD1388" s="3" t="s">
        <v>16451</v>
      </c>
      <c r="AE1388" s="3" t="s">
        <v>14089</v>
      </c>
    </row>
    <row r="1389" spans="1:31" hidden="1" x14ac:dyDescent="0.25">
      <c r="A1389" t="s">
        <v>6651</v>
      </c>
      <c r="B1389" t="s">
        <v>681</v>
      </c>
      <c r="C1389" s="3" t="s">
        <v>32</v>
      </c>
      <c r="D1389" s="3" t="s">
        <v>2984</v>
      </c>
      <c r="E1389" s="3" t="s">
        <v>5198</v>
      </c>
      <c r="F1389" s="3">
        <v>8000</v>
      </c>
      <c r="G1389" s="34">
        <v>12.99</v>
      </c>
      <c r="H1389" s="3" t="s">
        <v>26</v>
      </c>
      <c r="I1389" s="3" t="s">
        <v>19</v>
      </c>
      <c r="J1389" s="3" t="s">
        <v>8251</v>
      </c>
      <c r="K1389" s="3" t="s">
        <v>8273</v>
      </c>
      <c r="L1389" s="3" t="s">
        <v>68</v>
      </c>
      <c r="M1389" s="26" t="s">
        <v>13873</v>
      </c>
      <c r="N1389"/>
      <c r="O1389" s="3">
        <v>39</v>
      </c>
      <c r="P1389" s="34">
        <v>8846.19</v>
      </c>
      <c r="Q1389" s="34">
        <v>9196.92</v>
      </c>
      <c r="R1389" s="34">
        <v>-350.73</v>
      </c>
      <c r="S1389" s="36">
        <v>-0.04</v>
      </c>
      <c r="T1389" s="34">
        <v>226.82538461538462</v>
      </c>
      <c r="U1389" s="34">
        <v>13665.48</v>
      </c>
      <c r="V1389" s="34">
        <v>14496.84</v>
      </c>
      <c r="W1389" s="34">
        <v>-831.36</v>
      </c>
      <c r="X1389" s="36">
        <v>-0.06</v>
      </c>
      <c r="Y1389" s="3" t="str">
        <f>IFERROR(VLOOKUP(A1389,'Pivot price tier'!$C$8:$L$2245,10,0),"")</f>
        <v/>
      </c>
      <c r="Z1389" s="3" t="str">
        <f>IFERROR(VLOOKUP(A1389,'Pivot price tier by size'!$D$8:$M$2466,10,0),"")</f>
        <v/>
      </c>
      <c r="AA1389" s="3" t="str">
        <f>IFERROR(VLOOKUP(A1389,'Pivot category'!$B$8:$I$2191,8,0),"")</f>
        <v/>
      </c>
      <c r="AB1389" s="3" t="str">
        <f t="shared" si="21"/>
        <v>Bottom 5%</v>
      </c>
      <c r="AC1389"/>
      <c r="AD1389" s="3" t="s">
        <v>16446</v>
      </c>
      <c r="AE1389" s="3" t="s">
        <v>14094</v>
      </c>
    </row>
    <row r="1390" spans="1:31" hidden="1" x14ac:dyDescent="0.25">
      <c r="A1390" t="s">
        <v>6666</v>
      </c>
      <c r="B1390" t="s">
        <v>682</v>
      </c>
      <c r="C1390" s="3" t="s">
        <v>32</v>
      </c>
      <c r="D1390" s="3" t="s">
        <v>2985</v>
      </c>
      <c r="E1390" s="3" t="s">
        <v>5198</v>
      </c>
      <c r="F1390" s="3">
        <v>8000</v>
      </c>
      <c r="G1390" s="34">
        <v>7.79</v>
      </c>
      <c r="H1390" s="3" t="s">
        <v>26</v>
      </c>
      <c r="I1390" s="3" t="s">
        <v>17</v>
      </c>
      <c r="J1390" s="3" t="s">
        <v>8256</v>
      </c>
      <c r="K1390" s="3" t="s">
        <v>8273</v>
      </c>
      <c r="L1390" s="3" t="s">
        <v>8255</v>
      </c>
      <c r="M1390" s="26" t="s">
        <v>13873</v>
      </c>
      <c r="N1390"/>
      <c r="O1390" s="3">
        <v>2</v>
      </c>
      <c r="P1390" s="34">
        <v>573.91</v>
      </c>
      <c r="Q1390" s="34">
        <v>2792.85</v>
      </c>
      <c r="R1390" s="34">
        <v>-2218.94</v>
      </c>
      <c r="S1390" s="36">
        <v>-0.79</v>
      </c>
      <c r="T1390" s="34">
        <v>286.95499999999998</v>
      </c>
      <c r="U1390" s="34">
        <v>57.14</v>
      </c>
      <c r="V1390" s="34">
        <v>4091.85</v>
      </c>
      <c r="W1390" s="34">
        <v>-4034.71</v>
      </c>
      <c r="X1390" s="36">
        <v>-0.99</v>
      </c>
      <c r="Y1390" s="3" t="str">
        <f>IFERROR(VLOOKUP(A1390,'Pivot price tier'!$C$8:$L$2245,10,0),"")</f>
        <v/>
      </c>
      <c r="Z1390" s="3" t="str">
        <f>IFERROR(VLOOKUP(A1390,'Pivot price tier by size'!$D$8:$M$2466,10,0),"")</f>
        <v/>
      </c>
      <c r="AA1390" s="3" t="str">
        <f>IFERROR(VLOOKUP(A1390,'Pivot category'!$B$8:$I$2191,8,0),"")</f>
        <v/>
      </c>
      <c r="AB1390" s="3" t="str">
        <f t="shared" si="21"/>
        <v>Bottom 5%</v>
      </c>
      <c r="AC1390"/>
      <c r="AD1390" s="3" t="s">
        <v>16446</v>
      </c>
      <c r="AE1390" s="3" t="s">
        <v>14094</v>
      </c>
    </row>
    <row r="1391" spans="1:31" x14ac:dyDescent="0.25">
      <c r="A1391" t="s">
        <v>14208</v>
      </c>
      <c r="B1391" t="s">
        <v>14209</v>
      </c>
      <c r="C1391" s="3" t="s">
        <v>32</v>
      </c>
      <c r="D1391" s="3" t="s">
        <v>14039</v>
      </c>
      <c r="E1391" s="3" t="s">
        <v>5150</v>
      </c>
      <c r="F1391" s="3">
        <v>70000</v>
      </c>
      <c r="G1391" s="34">
        <v>39.99</v>
      </c>
      <c r="H1391" s="3" t="s">
        <v>27</v>
      </c>
      <c r="I1391" s="3" t="s">
        <v>23</v>
      </c>
      <c r="J1391" s="3" t="s">
        <v>8251</v>
      </c>
      <c r="K1391" s="3" t="s">
        <v>8252</v>
      </c>
      <c r="L1391" s="3" t="s">
        <v>68</v>
      </c>
      <c r="M1391" s="26">
        <v>45627</v>
      </c>
      <c r="N1391"/>
      <c r="O1391" s="3">
        <v>54</v>
      </c>
      <c r="P1391" s="34">
        <v>55601.2</v>
      </c>
      <c r="Q1391" s="34">
        <v>10782.74</v>
      </c>
      <c r="R1391" s="34">
        <v>44818.46</v>
      </c>
      <c r="S1391" s="36">
        <v>4.16</v>
      </c>
      <c r="T1391" s="34">
        <v>1029.6518518518517</v>
      </c>
      <c r="U1391" s="34">
        <v>20115.009999999998</v>
      </c>
      <c r="V1391" s="34">
        <v>32708.41</v>
      </c>
      <c r="W1391" s="34">
        <v>-12593.4</v>
      </c>
      <c r="X1391" s="36">
        <v>-0.39</v>
      </c>
      <c r="Y1391" s="3" t="str">
        <f>IFERROR(VLOOKUP(A1391,'Pivot price tier'!$C$8:$L$2245,10,0),"")</f>
        <v xml:space="preserve"> </v>
      </c>
      <c r="Z1391" s="3" t="str">
        <f>IFERROR(VLOOKUP(A1391,'Pivot price tier by size'!$D$8:$M$2466,10,0),"")</f>
        <v xml:space="preserve"> </v>
      </c>
      <c r="AA1391" s="3" t="str">
        <f>IFERROR(VLOOKUP(A1391,'Pivot category'!$B$8:$I$2191,8,0),"")</f>
        <v>X</v>
      </c>
      <c r="AB1391" s="3" t="str">
        <f t="shared" si="21"/>
        <v/>
      </c>
      <c r="AC1391"/>
      <c r="AD1391" s="3" t="s">
        <v>16446</v>
      </c>
      <c r="AE1391" s="3" t="s">
        <v>14099</v>
      </c>
    </row>
    <row r="1392" spans="1:31" hidden="1" x14ac:dyDescent="0.25">
      <c r="A1392" t="s">
        <v>6657</v>
      </c>
      <c r="B1392" t="s">
        <v>684</v>
      </c>
      <c r="C1392" s="3" t="s">
        <v>32</v>
      </c>
      <c r="D1392" s="3" t="s">
        <v>2987</v>
      </c>
      <c r="E1392" s="3" t="s">
        <v>5198</v>
      </c>
      <c r="F1392" s="3">
        <v>8000</v>
      </c>
      <c r="G1392" s="34">
        <v>12.99</v>
      </c>
      <c r="H1392" s="3" t="s">
        <v>26</v>
      </c>
      <c r="I1392" s="3" t="s">
        <v>19</v>
      </c>
      <c r="J1392" s="3" t="s">
        <v>8251</v>
      </c>
      <c r="K1392" s="3" t="s">
        <v>8273</v>
      </c>
      <c r="L1392" s="3" t="s">
        <v>68</v>
      </c>
      <c r="M1392" s="26" t="s">
        <v>13873</v>
      </c>
      <c r="N1392"/>
      <c r="O1392" s="3">
        <v>33</v>
      </c>
      <c r="P1392" s="34">
        <v>5637.66</v>
      </c>
      <c r="Q1392" s="34">
        <v>6300.15</v>
      </c>
      <c r="R1392" s="34">
        <v>-662.49</v>
      </c>
      <c r="S1392" s="36">
        <v>-0.11</v>
      </c>
      <c r="T1392" s="34">
        <v>170.83818181818182</v>
      </c>
      <c r="U1392" s="34">
        <v>25187.61</v>
      </c>
      <c r="V1392" s="34">
        <v>19225.2</v>
      </c>
      <c r="W1392" s="34">
        <v>5962.41</v>
      </c>
      <c r="X1392" s="36">
        <v>0.31</v>
      </c>
      <c r="Y1392" s="3" t="str">
        <f>IFERROR(VLOOKUP(A1392,'Pivot price tier'!$C$8:$L$2245,10,0),"")</f>
        <v/>
      </c>
      <c r="Z1392" s="3" t="str">
        <f>IFERROR(VLOOKUP(A1392,'Pivot price tier by size'!$D$8:$M$2466,10,0),"")</f>
        <v/>
      </c>
      <c r="AA1392" s="3" t="str">
        <f>IFERROR(VLOOKUP(A1392,'Pivot category'!$B$8:$I$2191,8,0),"")</f>
        <v/>
      </c>
      <c r="AB1392" s="3" t="str">
        <f t="shared" si="21"/>
        <v>Bottom 5%</v>
      </c>
      <c r="AC1392"/>
      <c r="AD1392" s="3" t="s">
        <v>16446</v>
      </c>
      <c r="AE1392" s="3" t="s">
        <v>14094</v>
      </c>
    </row>
    <row r="1393" spans="1:31" hidden="1" x14ac:dyDescent="0.25">
      <c r="A1393" t="s">
        <v>6822</v>
      </c>
      <c r="B1393" t="s">
        <v>5320</v>
      </c>
      <c r="C1393" s="3" t="s">
        <v>32</v>
      </c>
      <c r="D1393" s="3" t="s">
        <v>5234</v>
      </c>
      <c r="E1393" s="3" t="s">
        <v>5198</v>
      </c>
      <c r="F1393" s="3">
        <v>9000</v>
      </c>
      <c r="G1393" s="34">
        <v>7.79</v>
      </c>
      <c r="H1393" s="3" t="s">
        <v>26</v>
      </c>
      <c r="I1393" s="3" t="s">
        <v>13</v>
      </c>
      <c r="J1393" s="3" t="s">
        <v>8256</v>
      </c>
      <c r="K1393" s="3" t="s">
        <v>8260</v>
      </c>
      <c r="L1393" s="3" t="s">
        <v>8255</v>
      </c>
      <c r="M1393" s="26" t="s">
        <v>13873</v>
      </c>
      <c r="N1393"/>
      <c r="O1393" s="3" t="s">
        <v>78</v>
      </c>
      <c r="P1393" s="34">
        <v>475.19</v>
      </c>
      <c r="Q1393" s="34">
        <v>72.72</v>
      </c>
      <c r="R1393" s="34">
        <v>402.47</v>
      </c>
      <c r="S1393" s="36">
        <v>5.53</v>
      </c>
      <c r="T1393" s="34" t="s">
        <v>78</v>
      </c>
      <c r="U1393" s="34">
        <v>38.950000000000003</v>
      </c>
      <c r="V1393" s="34">
        <v>0</v>
      </c>
      <c r="W1393" s="34">
        <v>38.950000000000003</v>
      </c>
      <c r="X1393" s="36">
        <v>0</v>
      </c>
      <c r="Y1393" s="3" t="str">
        <f>IFERROR(VLOOKUP(A1393,'Pivot price tier'!$C$8:$L$2245,10,0),"")</f>
        <v/>
      </c>
      <c r="Z1393" s="3" t="str">
        <f>IFERROR(VLOOKUP(A1393,'Pivot price tier by size'!$D$8:$M$2466,10,0),"")</f>
        <v/>
      </c>
      <c r="AA1393" s="3" t="str">
        <f>IFERROR(VLOOKUP(A1393,'Pivot category'!$B$8:$I$2191,8,0),"")</f>
        <v/>
      </c>
      <c r="AB1393" s="3" t="str">
        <f t="shared" si="21"/>
        <v>Bottom 5%</v>
      </c>
      <c r="AC1393"/>
      <c r="AD1393" s="3" t="s">
        <v>16446</v>
      </c>
      <c r="AE1393" s="3" t="s">
        <v>14094</v>
      </c>
    </row>
    <row r="1394" spans="1:31" hidden="1" x14ac:dyDescent="0.25">
      <c r="A1394" t="s">
        <v>6134</v>
      </c>
      <c r="B1394" t="s">
        <v>685</v>
      </c>
      <c r="C1394" s="3" t="s">
        <v>32</v>
      </c>
      <c r="D1394" s="3" t="s">
        <v>2988</v>
      </c>
      <c r="E1394" s="3" t="s">
        <v>5198</v>
      </c>
      <c r="F1394" s="3">
        <v>4000</v>
      </c>
      <c r="G1394" s="34">
        <v>7.79</v>
      </c>
      <c r="H1394" s="3" t="s">
        <v>26</v>
      </c>
      <c r="I1394" s="3" t="s">
        <v>13</v>
      </c>
      <c r="J1394" s="3" t="s">
        <v>8253</v>
      </c>
      <c r="K1394" s="3" t="s">
        <v>8260</v>
      </c>
      <c r="L1394" s="3" t="s">
        <v>8257</v>
      </c>
      <c r="M1394" s="26" t="s">
        <v>13873</v>
      </c>
      <c r="N1394"/>
      <c r="O1394" s="3" t="s">
        <v>78</v>
      </c>
      <c r="P1394" s="34"/>
      <c r="Q1394" s="34">
        <v>124.64</v>
      </c>
      <c r="R1394" s="34">
        <v>-124.64</v>
      </c>
      <c r="S1394" s="36">
        <v>-1</v>
      </c>
      <c r="T1394" s="34" t="s">
        <v>78</v>
      </c>
      <c r="U1394" s="34" t="s">
        <v>78</v>
      </c>
      <c r="V1394" s="34" t="s">
        <v>78</v>
      </c>
      <c r="W1394" s="34" t="s">
        <v>78</v>
      </c>
      <c r="X1394" s="36" t="s">
        <v>78</v>
      </c>
      <c r="Y1394" s="3" t="str">
        <f>IFERROR(VLOOKUP(A1394,'Pivot price tier'!$C$8:$L$2245,10,0),"")</f>
        <v/>
      </c>
      <c r="Z1394" s="3" t="str">
        <f>IFERROR(VLOOKUP(A1394,'Pivot price tier by size'!$D$8:$M$2466,10,0),"")</f>
        <v/>
      </c>
      <c r="AA1394" s="3" t="str">
        <f>IFERROR(VLOOKUP(A1394,'Pivot category'!$B$8:$I$2191,8,0),"")</f>
        <v/>
      </c>
      <c r="AB1394" s="3" t="str">
        <f t="shared" si="21"/>
        <v>Bottom 5%</v>
      </c>
      <c r="AC1394"/>
      <c r="AD1394" s="3" t="s">
        <v>78</v>
      </c>
      <c r="AE1394" s="3" t="s">
        <v>78</v>
      </c>
    </row>
    <row r="1395" spans="1:31" hidden="1" x14ac:dyDescent="0.25">
      <c r="A1395" t="s">
        <v>7560</v>
      </c>
      <c r="B1395" t="s">
        <v>686</v>
      </c>
      <c r="C1395" s="3" t="s">
        <v>36</v>
      </c>
      <c r="D1395" s="3" t="s">
        <v>2989</v>
      </c>
      <c r="E1395" s="3" t="s">
        <v>5150</v>
      </c>
      <c r="F1395" s="3">
        <v>4000</v>
      </c>
      <c r="G1395" s="34">
        <v>13.99</v>
      </c>
      <c r="H1395" s="3" t="s">
        <v>26</v>
      </c>
      <c r="I1395" s="3" t="s">
        <v>17</v>
      </c>
      <c r="J1395" s="3" t="s">
        <v>8261</v>
      </c>
      <c r="K1395" s="3" t="s">
        <v>8260</v>
      </c>
      <c r="L1395" s="3" t="s">
        <v>68</v>
      </c>
      <c r="M1395" s="26" t="s">
        <v>13873</v>
      </c>
      <c r="N1395"/>
      <c r="O1395" s="3">
        <v>2</v>
      </c>
      <c r="P1395" s="34"/>
      <c r="Q1395" s="34">
        <v>90.93</v>
      </c>
      <c r="R1395" s="34">
        <v>-90.93</v>
      </c>
      <c r="S1395" s="36">
        <v>-1</v>
      </c>
      <c r="T1395" s="34">
        <v>0</v>
      </c>
      <c r="U1395" s="34">
        <v>67705.600000000006</v>
      </c>
      <c r="V1395" s="34">
        <v>31864.47</v>
      </c>
      <c r="W1395" s="34">
        <v>35841.129999999997</v>
      </c>
      <c r="X1395" s="36">
        <v>1.1200000000000001</v>
      </c>
      <c r="Y1395" s="3" t="str">
        <f>IFERROR(VLOOKUP(A1395,'Pivot price tier'!$C$8:$L$2245,10,0),"")</f>
        <v/>
      </c>
      <c r="Z1395" s="3" t="str">
        <f>IFERROR(VLOOKUP(A1395,'Pivot price tier by size'!$D$8:$M$2466,10,0),"")</f>
        <v/>
      </c>
      <c r="AA1395" s="3" t="str">
        <f>IFERROR(VLOOKUP(A1395,'Pivot category'!$B$8:$I$2191,8,0),"")</f>
        <v/>
      </c>
      <c r="AB1395" s="3" t="str">
        <f t="shared" si="21"/>
        <v>Bottom 5%</v>
      </c>
      <c r="AC1395"/>
      <c r="AD1395" s="3" t="s">
        <v>16446</v>
      </c>
      <c r="AE1395" s="3" t="s">
        <v>14094</v>
      </c>
    </row>
    <row r="1396" spans="1:31" x14ac:dyDescent="0.25">
      <c r="A1396" t="s">
        <v>7424</v>
      </c>
      <c r="B1396" t="s">
        <v>448</v>
      </c>
      <c r="C1396" s="3" t="s">
        <v>36</v>
      </c>
      <c r="D1396" s="3" t="s">
        <v>2721</v>
      </c>
      <c r="E1396" s="3" t="s">
        <v>5150</v>
      </c>
      <c r="F1396" s="3">
        <v>1000</v>
      </c>
      <c r="G1396" s="34">
        <v>14.99</v>
      </c>
      <c r="H1396" s="3" t="s">
        <v>12620</v>
      </c>
      <c r="I1396" s="3" t="s">
        <v>19</v>
      </c>
      <c r="J1396" s="3" t="s">
        <v>8251</v>
      </c>
      <c r="K1396" s="3" t="s">
        <v>8252</v>
      </c>
      <c r="L1396" s="3" t="s">
        <v>68</v>
      </c>
      <c r="M1396" s="26" t="s">
        <v>13873</v>
      </c>
      <c r="N1396"/>
      <c r="O1396" s="3">
        <v>138</v>
      </c>
      <c r="P1396" s="34">
        <v>53499.31</v>
      </c>
      <c r="Q1396" s="34">
        <v>67230.149999999994</v>
      </c>
      <c r="R1396" s="34">
        <v>-13730.84</v>
      </c>
      <c r="S1396" s="36">
        <v>-0.2</v>
      </c>
      <c r="T1396" s="34">
        <v>387.67615942028982</v>
      </c>
      <c r="U1396" s="34">
        <v>29905.05</v>
      </c>
      <c r="V1396" s="34">
        <v>38569.269999999997</v>
      </c>
      <c r="W1396" s="34">
        <v>-8664.2199999999993</v>
      </c>
      <c r="X1396" s="36">
        <v>-0.22</v>
      </c>
      <c r="Y1396" s="3" t="str">
        <f>IFERROR(VLOOKUP(A1396,'Pivot price tier'!$C$8:$L$2245,10,0),"")</f>
        <v xml:space="preserve"> </v>
      </c>
      <c r="Z1396" s="3" t="str">
        <f>IFERROR(VLOOKUP(A1396,'Pivot price tier by size'!$D$8:$M$2466,10,0),"")</f>
        <v xml:space="preserve"> </v>
      </c>
      <c r="AA1396" s="3" t="str">
        <f>IFERROR(VLOOKUP(A1396,'Pivot category'!$B$8:$I$2191,8,0),"")</f>
        <v>X</v>
      </c>
      <c r="AB1396" s="3" t="str">
        <f t="shared" si="21"/>
        <v/>
      </c>
      <c r="AC1396"/>
      <c r="AD1396" s="3" t="s">
        <v>16446</v>
      </c>
      <c r="AE1396" s="3" t="s">
        <v>14094</v>
      </c>
    </row>
    <row r="1397" spans="1:31" x14ac:dyDescent="0.25">
      <c r="A1397" t="s">
        <v>5461</v>
      </c>
      <c r="B1397" t="s">
        <v>451</v>
      </c>
      <c r="C1397" s="3" t="s">
        <v>32</v>
      </c>
      <c r="D1397" s="3" t="s">
        <v>2724</v>
      </c>
      <c r="E1397" s="3" t="s">
        <v>5150</v>
      </c>
      <c r="F1397" s="3">
        <v>1000</v>
      </c>
      <c r="G1397" s="34">
        <v>11.99</v>
      </c>
      <c r="H1397" s="3" t="s">
        <v>12620</v>
      </c>
      <c r="I1397" s="3" t="s">
        <v>19</v>
      </c>
      <c r="J1397" s="3" t="s">
        <v>8251</v>
      </c>
      <c r="K1397" s="3" t="s">
        <v>8252</v>
      </c>
      <c r="L1397" s="3" t="s">
        <v>68</v>
      </c>
      <c r="M1397" s="26" t="s">
        <v>13873</v>
      </c>
      <c r="N1397"/>
      <c r="O1397" s="3">
        <v>157</v>
      </c>
      <c r="P1397" s="34">
        <v>51401.13</v>
      </c>
      <c r="Q1397" s="34">
        <v>54290.720000000001</v>
      </c>
      <c r="R1397" s="34">
        <v>-2889.59</v>
      </c>
      <c r="S1397" s="36">
        <v>-0.05</v>
      </c>
      <c r="T1397" s="34">
        <v>327.3957324840764</v>
      </c>
      <c r="U1397" s="34">
        <v>83366.47</v>
      </c>
      <c r="V1397" s="34">
        <v>91124</v>
      </c>
      <c r="W1397" s="34">
        <v>-7757.53</v>
      </c>
      <c r="X1397" s="36">
        <v>-0.09</v>
      </c>
      <c r="Y1397" s="3" t="str">
        <f>IFERROR(VLOOKUP(A1397,'Pivot price tier'!$C$8:$L$2245,10,0),"")</f>
        <v xml:space="preserve"> </v>
      </c>
      <c r="Z1397" s="3" t="str">
        <f>IFERROR(VLOOKUP(A1397,'Pivot price tier by size'!$D$8:$M$2466,10,0),"")</f>
        <v xml:space="preserve"> </v>
      </c>
      <c r="AA1397" s="3" t="str">
        <f>IFERROR(VLOOKUP(A1397,'Pivot category'!$B$8:$I$2191,8,0),"")</f>
        <v>X</v>
      </c>
      <c r="AB1397" s="3" t="str">
        <f t="shared" si="21"/>
        <v/>
      </c>
      <c r="AC1397"/>
      <c r="AD1397" s="3" t="s">
        <v>16446</v>
      </c>
      <c r="AE1397" s="3" t="s">
        <v>14094</v>
      </c>
    </row>
    <row r="1398" spans="1:31" x14ac:dyDescent="0.25">
      <c r="A1398" t="s">
        <v>7713</v>
      </c>
      <c r="B1398" t="s">
        <v>452</v>
      </c>
      <c r="C1398" s="3" t="s">
        <v>38</v>
      </c>
      <c r="D1398" s="3" t="s">
        <v>2725</v>
      </c>
      <c r="E1398" s="3" t="s">
        <v>5150</v>
      </c>
      <c r="F1398" s="3">
        <v>1000</v>
      </c>
      <c r="G1398" s="34">
        <v>35.99</v>
      </c>
      <c r="H1398" s="3" t="s">
        <v>12620</v>
      </c>
      <c r="I1398" s="3" t="s">
        <v>19</v>
      </c>
      <c r="J1398" s="3" t="s">
        <v>8251</v>
      </c>
      <c r="K1398" s="3" t="s">
        <v>8252</v>
      </c>
      <c r="L1398" s="3" t="s">
        <v>68</v>
      </c>
      <c r="M1398" s="26" t="s">
        <v>13873</v>
      </c>
      <c r="N1398"/>
      <c r="O1398" s="3">
        <v>94</v>
      </c>
      <c r="P1398" s="34">
        <v>67337.289999999994</v>
      </c>
      <c r="Q1398" s="34">
        <v>77306.52</v>
      </c>
      <c r="R1398" s="34">
        <v>-9969.23</v>
      </c>
      <c r="S1398" s="36">
        <v>-0.13</v>
      </c>
      <c r="T1398" s="34">
        <v>716.35414893617019</v>
      </c>
      <c r="U1398" s="34">
        <v>2591.2800000000002</v>
      </c>
      <c r="V1398" s="34">
        <v>3347.07</v>
      </c>
      <c r="W1398" s="34">
        <v>-755.79</v>
      </c>
      <c r="X1398" s="36">
        <v>-0.23</v>
      </c>
      <c r="Y1398" s="3" t="str">
        <f>IFERROR(VLOOKUP(A1398,'Pivot price tier'!$C$8:$L$2245,10,0),"")</f>
        <v xml:space="preserve"> </v>
      </c>
      <c r="Z1398" s="3" t="str">
        <f>IFERROR(VLOOKUP(A1398,'Pivot price tier by size'!$D$8:$M$2466,10,0),"")</f>
        <v xml:space="preserve"> </v>
      </c>
      <c r="AA1398" s="3" t="str">
        <f>IFERROR(VLOOKUP(A1398,'Pivot category'!$B$8:$I$2191,8,0),"")</f>
        <v>X</v>
      </c>
      <c r="AB1398" s="3" t="str">
        <f t="shared" si="21"/>
        <v/>
      </c>
      <c r="AC1398"/>
      <c r="AD1398" s="3" t="s">
        <v>16446</v>
      </c>
      <c r="AE1398" s="3" t="s">
        <v>14094</v>
      </c>
    </row>
    <row r="1399" spans="1:31" hidden="1" x14ac:dyDescent="0.25">
      <c r="A1399" t="s">
        <v>12038</v>
      </c>
      <c r="B1399" t="s">
        <v>9627</v>
      </c>
      <c r="C1399" s="3" t="s">
        <v>32</v>
      </c>
      <c r="D1399" s="3" t="s">
        <v>9493</v>
      </c>
      <c r="E1399" s="3" t="s">
        <v>5150</v>
      </c>
      <c r="F1399" s="3">
        <v>7000</v>
      </c>
      <c r="G1399" s="34">
        <v>64.989999999999995</v>
      </c>
      <c r="H1399" s="3" t="s">
        <v>28</v>
      </c>
      <c r="I1399" s="3" t="s">
        <v>15</v>
      </c>
      <c r="J1399" s="3" t="s">
        <v>8256</v>
      </c>
      <c r="K1399" s="3" t="s">
        <v>8252</v>
      </c>
      <c r="L1399" s="3" t="s">
        <v>68</v>
      </c>
      <c r="M1399" s="26">
        <v>45139</v>
      </c>
      <c r="N1399"/>
      <c r="O1399" s="3" t="s">
        <v>78</v>
      </c>
      <c r="P1399" s="34">
        <v>64.989999999999995</v>
      </c>
      <c r="Q1399" s="34">
        <v>504.91</v>
      </c>
      <c r="R1399" s="34">
        <v>-439.92</v>
      </c>
      <c r="S1399" s="36">
        <v>-0.87</v>
      </c>
      <c r="T1399" s="34" t="s">
        <v>78</v>
      </c>
      <c r="U1399" s="34">
        <v>64.989999999999995</v>
      </c>
      <c r="V1399" s="34">
        <v>329.94</v>
      </c>
      <c r="W1399" s="34">
        <v>-264.95</v>
      </c>
      <c r="X1399" s="36">
        <v>-0.8</v>
      </c>
      <c r="Y1399" s="3" t="str">
        <f>IFERROR(VLOOKUP(A1399,'Pivot price tier'!$C$8:$L$2245,10,0),"")</f>
        <v>X</v>
      </c>
      <c r="Z1399" s="3" t="str">
        <f>IFERROR(VLOOKUP(A1399,'Pivot price tier by size'!$D$8:$M$2466,10,0),"")</f>
        <v>X</v>
      </c>
      <c r="AA1399" s="3" t="str">
        <f>IFERROR(VLOOKUP(A1399,'Pivot category'!$B$8:$I$2191,8,0),"")</f>
        <v>X</v>
      </c>
      <c r="AB1399" s="3" t="str">
        <f t="shared" si="21"/>
        <v>Bottom 5%</v>
      </c>
      <c r="AC1399"/>
      <c r="AD1399" s="3" t="s">
        <v>16451</v>
      </c>
      <c r="AE1399" s="3" t="s">
        <v>16466</v>
      </c>
    </row>
    <row r="1400" spans="1:31" hidden="1" x14ac:dyDescent="0.25">
      <c r="A1400" t="s">
        <v>6883</v>
      </c>
      <c r="B1400" t="s">
        <v>6882</v>
      </c>
      <c r="C1400" s="3" t="s">
        <v>32</v>
      </c>
      <c r="D1400" s="3" t="s">
        <v>8185</v>
      </c>
      <c r="E1400" s="3" t="s">
        <v>5150</v>
      </c>
      <c r="F1400" s="3">
        <v>9000</v>
      </c>
      <c r="G1400" s="34">
        <v>64.989999999999995</v>
      </c>
      <c r="H1400" s="3" t="s">
        <v>28</v>
      </c>
      <c r="I1400" s="3" t="s">
        <v>15</v>
      </c>
      <c r="J1400" s="3" t="s">
        <v>8259</v>
      </c>
      <c r="K1400" s="3" t="s">
        <v>8260</v>
      </c>
      <c r="L1400" s="3" t="s">
        <v>68</v>
      </c>
      <c r="M1400" s="26" t="s">
        <v>13873</v>
      </c>
      <c r="N1400"/>
      <c r="O1400" s="3">
        <v>1</v>
      </c>
      <c r="P1400" s="34">
        <v>194.97</v>
      </c>
      <c r="Q1400" s="34">
        <v>2029.64</v>
      </c>
      <c r="R1400" s="34">
        <v>-1834.67</v>
      </c>
      <c r="S1400" s="36">
        <v>-0.9</v>
      </c>
      <c r="T1400" s="34">
        <v>194.97</v>
      </c>
      <c r="U1400" s="34">
        <v>64.989999999999995</v>
      </c>
      <c r="V1400" s="34">
        <v>1209.78</v>
      </c>
      <c r="W1400" s="34">
        <v>-1144.79</v>
      </c>
      <c r="X1400" s="36">
        <v>-0.95</v>
      </c>
      <c r="Y1400" s="3" t="str">
        <f>IFERROR(VLOOKUP(A1400,'Pivot price tier'!$C$8:$L$2245,10,0),"")</f>
        <v/>
      </c>
      <c r="Z1400" s="3" t="str">
        <f>IFERROR(VLOOKUP(A1400,'Pivot price tier by size'!$D$8:$M$2466,10,0),"")</f>
        <v/>
      </c>
      <c r="AA1400" s="3" t="str">
        <f>IFERROR(VLOOKUP(A1400,'Pivot category'!$B$8:$I$2191,8,0),"")</f>
        <v/>
      </c>
      <c r="AB1400" s="3" t="str">
        <f t="shared" si="21"/>
        <v>Bottom 5%</v>
      </c>
      <c r="AC1400"/>
      <c r="AD1400" s="3" t="s">
        <v>16451</v>
      </c>
      <c r="AE1400" s="3" t="s">
        <v>16466</v>
      </c>
    </row>
    <row r="1401" spans="1:31" hidden="1" x14ac:dyDescent="0.25">
      <c r="A1401" t="s">
        <v>5514</v>
      </c>
      <c r="B1401" t="s">
        <v>690</v>
      </c>
      <c r="C1401" s="3" t="s">
        <v>32</v>
      </c>
      <c r="D1401" s="3" t="s">
        <v>2993</v>
      </c>
      <c r="E1401" s="3" t="s">
        <v>5150</v>
      </c>
      <c r="F1401" s="3">
        <v>1000</v>
      </c>
      <c r="G1401" s="34">
        <v>32.99</v>
      </c>
      <c r="H1401" s="3" t="s">
        <v>28</v>
      </c>
      <c r="I1401" s="3" t="s">
        <v>23</v>
      </c>
      <c r="J1401" s="3" t="s">
        <v>8256</v>
      </c>
      <c r="K1401" s="3" t="s">
        <v>8258</v>
      </c>
      <c r="L1401" s="3" t="s">
        <v>8255</v>
      </c>
      <c r="M1401" s="26" t="s">
        <v>13873</v>
      </c>
      <c r="N1401"/>
      <c r="O1401" s="3" t="s">
        <v>78</v>
      </c>
      <c r="P1401" s="34"/>
      <c r="Q1401" s="34">
        <v>186.95</v>
      </c>
      <c r="R1401" s="34">
        <v>-186.95</v>
      </c>
      <c r="S1401" s="36">
        <v>-1</v>
      </c>
      <c r="T1401" s="34" t="s">
        <v>78</v>
      </c>
      <c r="U1401" s="34" t="s">
        <v>78</v>
      </c>
      <c r="V1401" s="34" t="s">
        <v>78</v>
      </c>
      <c r="W1401" s="34" t="s">
        <v>78</v>
      </c>
      <c r="X1401" s="36" t="s">
        <v>78</v>
      </c>
      <c r="Y1401" s="3" t="str">
        <f>IFERROR(VLOOKUP(A1401,'Pivot price tier'!$C$8:$L$2245,10,0),"")</f>
        <v/>
      </c>
      <c r="Z1401" s="3" t="str">
        <f>IFERROR(VLOOKUP(A1401,'Pivot price tier by size'!$D$8:$M$2466,10,0),"")</f>
        <v/>
      </c>
      <c r="AA1401" s="3" t="str">
        <f>IFERROR(VLOOKUP(A1401,'Pivot category'!$B$8:$I$2191,8,0),"")</f>
        <v/>
      </c>
      <c r="AB1401" s="3" t="str">
        <f t="shared" si="21"/>
        <v>Bottom 5%</v>
      </c>
      <c r="AC1401"/>
      <c r="AD1401" s="3" t="s">
        <v>11231</v>
      </c>
      <c r="AE1401" s="3" t="s">
        <v>16461</v>
      </c>
    </row>
    <row r="1402" spans="1:31" hidden="1" x14ac:dyDescent="0.25">
      <c r="A1402" t="s">
        <v>15590</v>
      </c>
      <c r="B1402" t="s">
        <v>15591</v>
      </c>
      <c r="C1402" s="3" t="s">
        <v>38</v>
      </c>
      <c r="D1402" s="3" t="s">
        <v>15316</v>
      </c>
      <c r="E1402" s="3">
        <v>0</v>
      </c>
      <c r="F1402" s="3">
        <v>1000</v>
      </c>
      <c r="G1402" s="34">
        <v>22.99</v>
      </c>
      <c r="H1402" s="3" t="s">
        <v>8334</v>
      </c>
      <c r="I1402" s="3" t="s">
        <v>12339</v>
      </c>
      <c r="J1402" s="3" t="s">
        <v>8251</v>
      </c>
      <c r="K1402" s="3" t="s">
        <v>8252</v>
      </c>
      <c r="L1402" s="3" t="s">
        <v>68</v>
      </c>
      <c r="M1402" s="26">
        <v>45901</v>
      </c>
      <c r="N1402"/>
      <c r="O1402" s="3">
        <v>67</v>
      </c>
      <c r="P1402" s="34">
        <v>14594.13</v>
      </c>
      <c r="Q1402" s="34"/>
      <c r="R1402" s="34">
        <v>14594.13</v>
      </c>
      <c r="T1402" s="34">
        <v>217.82283582089551</v>
      </c>
      <c r="U1402" s="34">
        <v>2087.0100000000002</v>
      </c>
      <c r="V1402" s="34">
        <v>0</v>
      </c>
      <c r="W1402" s="34">
        <v>2087.0100000000002</v>
      </c>
      <c r="X1402" s="36">
        <v>0</v>
      </c>
      <c r="Y1402" s="3" t="str">
        <f>IFERROR(VLOOKUP(A1402,'Pivot price tier'!$C$8:$L$2245,10,0),"")</f>
        <v xml:space="preserve"> </v>
      </c>
      <c r="Z1402" s="3" t="str">
        <f>IFERROR(VLOOKUP(A1402,'Pivot price tier by size'!$D$8:$M$2466,10,0),"")</f>
        <v xml:space="preserve"> </v>
      </c>
      <c r="AA1402" s="3" t="str">
        <f>IFERROR(VLOOKUP(A1402,'Pivot category'!$B$8:$I$2191,8,0),"")</f>
        <v>X</v>
      </c>
      <c r="AB1402" s="3" t="str">
        <f t="shared" si="21"/>
        <v>Bottom 5%</v>
      </c>
      <c r="AC1402"/>
      <c r="AD1402" s="3" t="s">
        <v>16449</v>
      </c>
      <c r="AE1402" s="3" t="s">
        <v>14091</v>
      </c>
    </row>
    <row r="1403" spans="1:31" hidden="1" x14ac:dyDescent="0.25">
      <c r="A1403" t="s">
        <v>14819</v>
      </c>
      <c r="B1403" t="s">
        <v>14820</v>
      </c>
      <c r="C1403" s="3" t="s">
        <v>10509</v>
      </c>
      <c r="D1403" s="3" t="s">
        <v>14078</v>
      </c>
      <c r="E1403" s="3" t="s">
        <v>5150</v>
      </c>
      <c r="F1403" s="3">
        <v>10000</v>
      </c>
      <c r="G1403" s="34">
        <v>299.99</v>
      </c>
      <c r="H1403" s="3" t="s">
        <v>12621</v>
      </c>
      <c r="I1403" s="3" t="s">
        <v>74</v>
      </c>
      <c r="J1403" s="3" t="s">
        <v>8259</v>
      </c>
      <c r="K1403" s="3" t="s">
        <v>8252</v>
      </c>
      <c r="L1403" s="3" t="s">
        <v>68</v>
      </c>
      <c r="M1403" s="26">
        <v>45778</v>
      </c>
      <c r="N1403"/>
      <c r="O1403" s="3">
        <v>7</v>
      </c>
      <c r="P1403" s="34">
        <v>3899.87</v>
      </c>
      <c r="Q1403" s="34">
        <v>599.98</v>
      </c>
      <c r="R1403" s="34">
        <v>3299.89</v>
      </c>
      <c r="S1403" s="36">
        <v>5.5</v>
      </c>
      <c r="T1403" s="34">
        <v>557.12428571428575</v>
      </c>
      <c r="U1403" s="34">
        <v>899.97</v>
      </c>
      <c r="V1403" s="34">
        <v>0</v>
      </c>
      <c r="W1403" s="34">
        <v>899.97</v>
      </c>
      <c r="X1403" s="36">
        <v>0</v>
      </c>
      <c r="Y1403" s="3" t="str">
        <f>IFERROR(VLOOKUP(A1403,'Pivot price tier'!$C$8:$L$2245,10,0),"")</f>
        <v xml:space="preserve"> </v>
      </c>
      <c r="Z1403" s="3" t="str">
        <f>IFERROR(VLOOKUP(A1403,'Pivot price tier by size'!$D$8:$M$2466,10,0),"")</f>
        <v xml:space="preserve"> </v>
      </c>
      <c r="AA1403" s="3" t="str">
        <f>IFERROR(VLOOKUP(A1403,'Pivot category'!$B$8:$I$2191,8,0),"")</f>
        <v>X</v>
      </c>
      <c r="AB1403" s="3" t="str">
        <f t="shared" si="21"/>
        <v>Bottom 5%</v>
      </c>
      <c r="AC1403"/>
      <c r="AD1403" s="3" t="s">
        <v>16449</v>
      </c>
      <c r="AE1403" s="3" t="s">
        <v>14103</v>
      </c>
    </row>
    <row r="1404" spans="1:31" hidden="1" x14ac:dyDescent="0.25">
      <c r="A1404" t="s">
        <v>15988</v>
      </c>
      <c r="B1404" t="s">
        <v>15989</v>
      </c>
      <c r="C1404" s="3" t="s">
        <v>73</v>
      </c>
      <c r="D1404" s="3" t="s">
        <v>15565</v>
      </c>
      <c r="E1404" s="3">
        <v>0</v>
      </c>
      <c r="F1404" s="3">
        <v>70000</v>
      </c>
      <c r="G1404" s="34">
        <v>12.99</v>
      </c>
      <c r="H1404" s="3" t="s">
        <v>8334</v>
      </c>
      <c r="I1404" s="3" t="s">
        <v>12340</v>
      </c>
      <c r="J1404" s="3" t="s">
        <v>8251</v>
      </c>
      <c r="K1404" s="3" t="s">
        <v>8252</v>
      </c>
      <c r="L1404" s="3" t="s">
        <v>68</v>
      </c>
      <c r="M1404" s="26">
        <v>45896</v>
      </c>
      <c r="N1404"/>
      <c r="O1404" s="3">
        <v>64</v>
      </c>
      <c r="P1404" s="34">
        <v>5949.42</v>
      </c>
      <c r="Q1404" s="34"/>
      <c r="R1404" s="34">
        <v>5949.42</v>
      </c>
      <c r="T1404" s="34">
        <v>92.959687500000001</v>
      </c>
      <c r="U1404" s="34">
        <v>7118.52</v>
      </c>
      <c r="V1404" s="34">
        <v>0</v>
      </c>
      <c r="W1404" s="34">
        <v>7118.52</v>
      </c>
      <c r="X1404" s="36">
        <v>0</v>
      </c>
      <c r="Y1404" s="3" t="str">
        <f>IFERROR(VLOOKUP(A1404,'Pivot price tier'!$C$8:$L$2245,10,0),"")</f>
        <v>X</v>
      </c>
      <c r="Z1404" s="3" t="str">
        <f>IFERROR(VLOOKUP(A1404,'Pivot price tier by size'!$D$8:$M$2466,10,0),"")</f>
        <v>X</v>
      </c>
      <c r="AA1404" s="3" t="str">
        <f>IFERROR(VLOOKUP(A1404,'Pivot category'!$B$8:$I$2191,8,0),"")</f>
        <v>X</v>
      </c>
      <c r="AB1404" s="3" t="str">
        <f t="shared" si="21"/>
        <v>Bottom 5%</v>
      </c>
      <c r="AC1404"/>
      <c r="AD1404" s="3" t="s">
        <v>16449</v>
      </c>
      <c r="AE1404" s="3" t="s">
        <v>14130</v>
      </c>
    </row>
    <row r="1405" spans="1:31" hidden="1" x14ac:dyDescent="0.25">
      <c r="A1405" t="s">
        <v>16002</v>
      </c>
      <c r="B1405" t="s">
        <v>16003</v>
      </c>
      <c r="C1405" s="3" t="s">
        <v>73</v>
      </c>
      <c r="D1405" s="3" t="s">
        <v>15755</v>
      </c>
      <c r="E1405" s="3">
        <v>0</v>
      </c>
      <c r="F1405" s="3">
        <v>70000</v>
      </c>
      <c r="G1405" s="34">
        <v>19.989999999999998</v>
      </c>
      <c r="H1405" s="3" t="s">
        <v>8334</v>
      </c>
      <c r="I1405" s="3" t="s">
        <v>12340</v>
      </c>
      <c r="J1405" s="3" t="s">
        <v>8251</v>
      </c>
      <c r="K1405" s="3" t="s">
        <v>8252</v>
      </c>
      <c r="L1405" s="3" t="s">
        <v>68</v>
      </c>
      <c r="M1405" s="26">
        <v>46023</v>
      </c>
      <c r="N1405"/>
      <c r="O1405" s="3">
        <v>101</v>
      </c>
      <c r="P1405" s="34">
        <v>8975.51</v>
      </c>
      <c r="Q1405" s="34"/>
      <c r="R1405" s="34">
        <v>8975.51</v>
      </c>
      <c r="T1405" s="34">
        <v>88.866435643564358</v>
      </c>
      <c r="U1405" s="34">
        <v>16031.98</v>
      </c>
      <c r="V1405" s="34">
        <v>0</v>
      </c>
      <c r="W1405" s="34">
        <v>16031.98</v>
      </c>
      <c r="X1405" s="36">
        <v>0</v>
      </c>
      <c r="Y1405" s="3" t="str">
        <f>IFERROR(VLOOKUP(A1405,'Pivot price tier'!$C$8:$L$2245,10,0),"")</f>
        <v>X</v>
      </c>
      <c r="Z1405" s="3" t="str">
        <f>IFERROR(VLOOKUP(A1405,'Pivot price tier by size'!$D$8:$M$2466,10,0),"")</f>
        <v>X</v>
      </c>
      <c r="AA1405" s="3" t="str">
        <f>IFERROR(VLOOKUP(A1405,'Pivot category'!$B$8:$I$2191,8,0),"")</f>
        <v>X</v>
      </c>
      <c r="AB1405" s="3" t="str">
        <f t="shared" si="21"/>
        <v>Bottom 5%</v>
      </c>
      <c r="AC1405"/>
      <c r="AD1405" s="3" t="s">
        <v>11232</v>
      </c>
      <c r="AE1405" s="3" t="s">
        <v>14092</v>
      </c>
    </row>
    <row r="1406" spans="1:31" x14ac:dyDescent="0.25">
      <c r="A1406" t="s">
        <v>5462</v>
      </c>
      <c r="B1406" t="s">
        <v>455</v>
      </c>
      <c r="C1406" s="3" t="s">
        <v>32</v>
      </c>
      <c r="D1406" s="3" t="s">
        <v>2728</v>
      </c>
      <c r="E1406" s="3" t="s">
        <v>5150</v>
      </c>
      <c r="F1406" s="3">
        <v>1000</v>
      </c>
      <c r="G1406" s="34">
        <v>8.99</v>
      </c>
      <c r="H1406" s="3" t="s">
        <v>12620</v>
      </c>
      <c r="I1406" s="3" t="s">
        <v>17</v>
      </c>
      <c r="J1406" s="3" t="s">
        <v>8251</v>
      </c>
      <c r="K1406" s="3" t="s">
        <v>8252</v>
      </c>
      <c r="L1406" s="3" t="s">
        <v>68</v>
      </c>
      <c r="M1406" s="26" t="s">
        <v>13873</v>
      </c>
      <c r="N1406"/>
      <c r="O1406" s="3">
        <v>151</v>
      </c>
      <c r="P1406" s="34">
        <v>58066.41</v>
      </c>
      <c r="Q1406" s="34">
        <v>57832.67</v>
      </c>
      <c r="R1406" s="34">
        <v>233.74</v>
      </c>
      <c r="S1406" s="36">
        <v>0</v>
      </c>
      <c r="T1406" s="34">
        <v>384.54576158940398</v>
      </c>
      <c r="U1406" s="34">
        <v>100975.67999999999</v>
      </c>
      <c r="V1406" s="34">
        <v>99303.54</v>
      </c>
      <c r="W1406" s="34">
        <v>1672.14</v>
      </c>
      <c r="X1406" s="36">
        <v>0.02</v>
      </c>
      <c r="Y1406" s="3" t="str">
        <f>IFERROR(VLOOKUP(A1406,'Pivot price tier'!$C$8:$L$2245,10,0),"")</f>
        <v xml:space="preserve"> </v>
      </c>
      <c r="Z1406" s="3" t="str">
        <f>IFERROR(VLOOKUP(A1406,'Pivot price tier by size'!$D$8:$M$2466,10,0),"")</f>
        <v xml:space="preserve"> </v>
      </c>
      <c r="AA1406" s="3" t="str">
        <f>IFERROR(VLOOKUP(A1406,'Pivot category'!$B$8:$I$2191,8,0),"")</f>
        <v>X</v>
      </c>
      <c r="AB1406" s="3" t="str">
        <f t="shared" si="21"/>
        <v/>
      </c>
      <c r="AC1406"/>
      <c r="AD1406" s="3" t="s">
        <v>16449</v>
      </c>
      <c r="AE1406" s="3" t="s">
        <v>14091</v>
      </c>
    </row>
    <row r="1407" spans="1:31" hidden="1" x14ac:dyDescent="0.25">
      <c r="A1407" t="s">
        <v>14899</v>
      </c>
      <c r="B1407" t="s">
        <v>14900</v>
      </c>
      <c r="C1407" s="3" t="s">
        <v>10509</v>
      </c>
      <c r="D1407" s="3" t="s">
        <v>14079</v>
      </c>
      <c r="E1407" s="3" t="s">
        <v>5150</v>
      </c>
      <c r="F1407" s="3">
        <v>10000</v>
      </c>
      <c r="G1407" s="34">
        <v>499.99</v>
      </c>
      <c r="H1407" s="3" t="s">
        <v>12621</v>
      </c>
      <c r="I1407" s="3" t="s">
        <v>74</v>
      </c>
      <c r="J1407" s="3" t="s">
        <v>8259</v>
      </c>
      <c r="K1407" s="3" t="s">
        <v>8252</v>
      </c>
      <c r="L1407" s="3" t="s">
        <v>68</v>
      </c>
      <c r="M1407" s="26">
        <v>45778</v>
      </c>
      <c r="N1407"/>
      <c r="O1407" s="3">
        <v>3</v>
      </c>
      <c r="P1407" s="34">
        <v>1499.97</v>
      </c>
      <c r="Q1407" s="34">
        <v>499.99</v>
      </c>
      <c r="R1407" s="34">
        <v>999.98</v>
      </c>
      <c r="S1407" s="36">
        <v>2</v>
      </c>
      <c r="T1407" s="34">
        <v>499.99</v>
      </c>
      <c r="U1407" s="34" t="s">
        <v>78</v>
      </c>
      <c r="V1407" s="34" t="s">
        <v>78</v>
      </c>
      <c r="W1407" s="34" t="s">
        <v>78</v>
      </c>
      <c r="X1407" s="36" t="s">
        <v>78</v>
      </c>
      <c r="Y1407" s="3" t="str">
        <f>IFERROR(VLOOKUP(A1407,'Pivot price tier'!$C$8:$L$2245,10,0),"")</f>
        <v>X</v>
      </c>
      <c r="Z1407" s="3" t="str">
        <f>IFERROR(VLOOKUP(A1407,'Pivot price tier by size'!$D$8:$M$2466,10,0),"")</f>
        <v>X</v>
      </c>
      <c r="AA1407" s="3" t="str">
        <f>IFERROR(VLOOKUP(A1407,'Pivot category'!$B$8:$I$2191,8,0),"")</f>
        <v>X</v>
      </c>
      <c r="AB1407" s="3" t="str">
        <f t="shared" si="21"/>
        <v>Bottom 5%</v>
      </c>
      <c r="AC1407"/>
      <c r="AD1407" s="3" t="s">
        <v>16450</v>
      </c>
      <c r="AE1407" s="3" t="s">
        <v>14103</v>
      </c>
    </row>
    <row r="1408" spans="1:31" hidden="1" x14ac:dyDescent="0.25">
      <c r="A1408" t="s">
        <v>7504</v>
      </c>
      <c r="B1408" t="s">
        <v>1654</v>
      </c>
      <c r="C1408" s="3" t="s">
        <v>36</v>
      </c>
      <c r="D1408" s="3" t="s">
        <v>4056</v>
      </c>
      <c r="E1408" s="3" t="s">
        <v>5150</v>
      </c>
      <c r="F1408" s="3">
        <v>7000</v>
      </c>
      <c r="G1408" s="34">
        <v>27.99</v>
      </c>
      <c r="H1408" s="3" t="s">
        <v>8334</v>
      </c>
      <c r="I1408" s="3" t="s">
        <v>12339</v>
      </c>
      <c r="J1408" s="3" t="s">
        <v>8256</v>
      </c>
      <c r="K1408" s="3" t="s">
        <v>8252</v>
      </c>
      <c r="L1408" s="3" t="s">
        <v>68</v>
      </c>
      <c r="M1408" s="26" t="s">
        <v>13873</v>
      </c>
      <c r="N1408"/>
      <c r="O1408" s="3">
        <v>10</v>
      </c>
      <c r="P1408" s="34">
        <v>4506.3900000000003</v>
      </c>
      <c r="Q1408" s="34">
        <v>1967.28</v>
      </c>
      <c r="R1408" s="34">
        <v>2539.11</v>
      </c>
      <c r="S1408" s="36">
        <v>1.29</v>
      </c>
      <c r="T1408" s="34">
        <v>450.63900000000001</v>
      </c>
      <c r="U1408" s="34">
        <v>18893.25</v>
      </c>
      <c r="V1408" s="34">
        <v>5346.06</v>
      </c>
      <c r="W1408" s="34">
        <v>13547.19</v>
      </c>
      <c r="X1408" s="36">
        <v>2.5299999999999998</v>
      </c>
      <c r="Y1408" s="3" t="str">
        <f>IFERROR(VLOOKUP(A1408,'Pivot price tier'!$C$8:$L$2245,10,0),"")</f>
        <v xml:space="preserve"> </v>
      </c>
      <c r="Z1408" s="3" t="str">
        <f>IFERROR(VLOOKUP(A1408,'Pivot price tier by size'!$D$8:$M$2466,10,0),"")</f>
        <v xml:space="preserve"> </v>
      </c>
      <c r="AA1408" s="3" t="str">
        <f>IFERROR(VLOOKUP(A1408,'Pivot category'!$B$8:$I$2191,8,0),"")</f>
        <v>X</v>
      </c>
      <c r="AB1408" s="3" t="str">
        <f t="shared" si="21"/>
        <v>Bottom 5%</v>
      </c>
      <c r="AC1408"/>
      <c r="AD1408" s="3" t="s">
        <v>16449</v>
      </c>
      <c r="AE1408" s="3" t="s">
        <v>14130</v>
      </c>
    </row>
    <row r="1409" spans="1:31" x14ac:dyDescent="0.25">
      <c r="A1409" t="s">
        <v>7811</v>
      </c>
      <c r="B1409" t="s">
        <v>456</v>
      </c>
      <c r="C1409" s="3" t="s">
        <v>38</v>
      </c>
      <c r="D1409" s="3" t="s">
        <v>2729</v>
      </c>
      <c r="E1409" s="3" t="s">
        <v>5150</v>
      </c>
      <c r="F1409" s="3">
        <v>1000</v>
      </c>
      <c r="G1409" s="34">
        <v>18.989999999999998</v>
      </c>
      <c r="H1409" s="3" t="s">
        <v>12620</v>
      </c>
      <c r="I1409" s="3" t="s">
        <v>17</v>
      </c>
      <c r="J1409" s="3" t="s">
        <v>8251</v>
      </c>
      <c r="K1409" s="3" t="s">
        <v>8252</v>
      </c>
      <c r="L1409" s="3" t="s">
        <v>68</v>
      </c>
      <c r="M1409" s="26" t="s">
        <v>13873</v>
      </c>
      <c r="N1409"/>
      <c r="O1409" s="3">
        <v>123</v>
      </c>
      <c r="P1409" s="34">
        <v>50076.63</v>
      </c>
      <c r="Q1409" s="34">
        <v>59438.7</v>
      </c>
      <c r="R1409" s="34">
        <v>-9362.07</v>
      </c>
      <c r="S1409" s="36">
        <v>-0.16</v>
      </c>
      <c r="T1409" s="34">
        <v>407.12707317073171</v>
      </c>
      <c r="U1409" s="34">
        <v>8811.36</v>
      </c>
      <c r="V1409" s="34">
        <v>11223.09</v>
      </c>
      <c r="W1409" s="34">
        <v>-2411.73</v>
      </c>
      <c r="X1409" s="36">
        <v>-0.21</v>
      </c>
      <c r="Y1409" s="3" t="str">
        <f>IFERROR(VLOOKUP(A1409,'Pivot price tier'!$C$8:$L$2245,10,0),"")</f>
        <v xml:space="preserve"> </v>
      </c>
      <c r="Z1409" s="3" t="str">
        <f>IFERROR(VLOOKUP(A1409,'Pivot price tier by size'!$D$8:$M$2466,10,0),"")</f>
        <v xml:space="preserve"> </v>
      </c>
      <c r="AA1409" s="3" t="str">
        <f>IFERROR(VLOOKUP(A1409,'Pivot category'!$B$8:$I$2191,8,0),"")</f>
        <v>X</v>
      </c>
      <c r="AB1409" s="3" t="str">
        <f t="shared" si="21"/>
        <v/>
      </c>
      <c r="AC1409"/>
      <c r="AD1409" s="3" t="s">
        <v>16449</v>
      </c>
      <c r="AE1409" s="3" t="s">
        <v>14091</v>
      </c>
    </row>
    <row r="1410" spans="1:31" x14ac:dyDescent="0.25">
      <c r="A1410" t="s">
        <v>5580</v>
      </c>
      <c r="B1410" t="s">
        <v>469</v>
      </c>
      <c r="C1410" s="3" t="s">
        <v>32</v>
      </c>
      <c r="D1410" s="3" t="s">
        <v>2742</v>
      </c>
      <c r="E1410" s="3" t="s">
        <v>5150</v>
      </c>
      <c r="F1410" s="3">
        <v>1000</v>
      </c>
      <c r="G1410" s="34">
        <v>10.49</v>
      </c>
      <c r="H1410" s="3" t="s">
        <v>12620</v>
      </c>
      <c r="I1410" s="3" t="s">
        <v>17</v>
      </c>
      <c r="J1410" s="3" t="s">
        <v>8251</v>
      </c>
      <c r="K1410" s="3" t="s">
        <v>8252</v>
      </c>
      <c r="L1410" s="3" t="s">
        <v>68</v>
      </c>
      <c r="M1410" s="26" t="s">
        <v>13873</v>
      </c>
      <c r="N1410"/>
      <c r="O1410" s="3">
        <v>133</v>
      </c>
      <c r="P1410" s="34">
        <v>78475.69</v>
      </c>
      <c r="Q1410" s="34">
        <v>83636.77</v>
      </c>
      <c r="R1410" s="34">
        <v>-5161.08</v>
      </c>
      <c r="S1410" s="36">
        <v>-0.06</v>
      </c>
      <c r="T1410" s="34">
        <v>590.04278195488723</v>
      </c>
      <c r="U1410" s="34">
        <v>109033.06</v>
      </c>
      <c r="V1410" s="34">
        <v>124621.2</v>
      </c>
      <c r="W1410" s="34">
        <v>-15588.14</v>
      </c>
      <c r="X1410" s="36">
        <v>-0.13</v>
      </c>
      <c r="Y1410" s="3" t="str">
        <f>IFERROR(VLOOKUP(A1410,'Pivot price tier'!$C$8:$L$2245,10,0),"")</f>
        <v xml:space="preserve"> </v>
      </c>
      <c r="Z1410" s="3" t="str">
        <f>IFERROR(VLOOKUP(A1410,'Pivot price tier by size'!$D$8:$M$2466,10,0),"")</f>
        <v xml:space="preserve"> </v>
      </c>
      <c r="AA1410" s="3" t="str">
        <f>IFERROR(VLOOKUP(A1410,'Pivot category'!$B$8:$I$2191,8,0),"")</f>
        <v>X</v>
      </c>
      <c r="AB1410" s="3" t="str">
        <f t="shared" ref="AB1410:AB1473" si="22">IF(P1410&lt;$AC$1,"Bottom 5%","")</f>
        <v/>
      </c>
      <c r="AC1410"/>
      <c r="AD1410" s="3" t="s">
        <v>16449</v>
      </c>
      <c r="AE1410" s="3" t="s">
        <v>14091</v>
      </c>
    </row>
    <row r="1411" spans="1:31" x14ac:dyDescent="0.25">
      <c r="A1411" t="s">
        <v>6941</v>
      </c>
      <c r="B1411" t="s">
        <v>471</v>
      </c>
      <c r="C1411" s="3" t="s">
        <v>34</v>
      </c>
      <c r="D1411" s="3" t="s">
        <v>2744</v>
      </c>
      <c r="E1411" s="3" t="s">
        <v>5150</v>
      </c>
      <c r="F1411" s="3">
        <v>1000</v>
      </c>
      <c r="G1411" s="34">
        <v>6.49</v>
      </c>
      <c r="H1411" s="3" t="s">
        <v>12620</v>
      </c>
      <c r="I1411" s="3" t="s">
        <v>19</v>
      </c>
      <c r="J1411" s="3" t="s">
        <v>8251</v>
      </c>
      <c r="K1411" s="3" t="s">
        <v>8252</v>
      </c>
      <c r="L1411" s="3" t="s">
        <v>68</v>
      </c>
      <c r="M1411" s="26" t="s">
        <v>13873</v>
      </c>
      <c r="N1411"/>
      <c r="O1411" s="3">
        <v>149</v>
      </c>
      <c r="P1411" s="34">
        <v>78068.210000000006</v>
      </c>
      <c r="Q1411" s="34">
        <v>83636.63</v>
      </c>
      <c r="R1411" s="34">
        <v>-5568.42</v>
      </c>
      <c r="S1411" s="36">
        <v>-7.0000000000000007E-2</v>
      </c>
      <c r="T1411" s="34">
        <v>523.94771812080546</v>
      </c>
      <c r="U1411" s="34">
        <v>146109.37</v>
      </c>
      <c r="V1411" s="34">
        <v>149386.82</v>
      </c>
      <c r="W1411" s="34">
        <v>-3277.45</v>
      </c>
      <c r="X1411" s="36">
        <v>-0.02</v>
      </c>
      <c r="Y1411" s="3" t="str">
        <f>IFERROR(VLOOKUP(A1411,'Pivot price tier'!$C$8:$L$2245,10,0),"")</f>
        <v xml:space="preserve"> </v>
      </c>
      <c r="Z1411" s="3" t="str">
        <f>IFERROR(VLOOKUP(A1411,'Pivot price tier by size'!$D$8:$M$2466,10,0),"")</f>
        <v xml:space="preserve"> </v>
      </c>
      <c r="AA1411" s="3" t="str">
        <f>IFERROR(VLOOKUP(A1411,'Pivot category'!$B$8:$I$2191,8,0),"")</f>
        <v>X</v>
      </c>
      <c r="AB1411" s="3" t="str">
        <f t="shared" si="22"/>
        <v/>
      </c>
      <c r="AC1411"/>
      <c r="AD1411" s="3" t="s">
        <v>16449</v>
      </c>
      <c r="AE1411" s="3" t="s">
        <v>14091</v>
      </c>
    </row>
    <row r="1412" spans="1:31" x14ac:dyDescent="0.25">
      <c r="A1412" t="s">
        <v>7457</v>
      </c>
      <c r="B1412" t="s">
        <v>554</v>
      </c>
      <c r="C1412" s="3" t="s">
        <v>36</v>
      </c>
      <c r="D1412" s="3" t="s">
        <v>2842</v>
      </c>
      <c r="E1412" s="3" t="s">
        <v>5150</v>
      </c>
      <c r="F1412" s="3">
        <v>1000</v>
      </c>
      <c r="G1412" s="34">
        <v>14.99</v>
      </c>
      <c r="H1412" s="3" t="s">
        <v>30</v>
      </c>
      <c r="I1412" s="3" t="s">
        <v>17</v>
      </c>
      <c r="J1412" s="3" t="s">
        <v>8251</v>
      </c>
      <c r="K1412" s="3" t="s">
        <v>8252</v>
      </c>
      <c r="L1412" s="3" t="s">
        <v>68</v>
      </c>
      <c r="M1412" s="26" t="s">
        <v>13873</v>
      </c>
      <c r="N1412"/>
      <c r="O1412" s="3">
        <v>140</v>
      </c>
      <c r="P1412" s="34">
        <v>63872.39</v>
      </c>
      <c r="Q1412" s="34">
        <v>69358.73</v>
      </c>
      <c r="R1412" s="34">
        <v>-5486.34</v>
      </c>
      <c r="S1412" s="36">
        <v>-0.08</v>
      </c>
      <c r="T1412" s="34">
        <v>456.23135714285712</v>
      </c>
      <c r="U1412" s="34">
        <v>24178.87</v>
      </c>
      <c r="V1412" s="34">
        <v>25138.23</v>
      </c>
      <c r="W1412" s="34">
        <v>-959.36</v>
      </c>
      <c r="X1412" s="36">
        <v>-0.04</v>
      </c>
      <c r="Y1412" s="3" t="str">
        <f>IFERROR(VLOOKUP(A1412,'Pivot price tier'!$C$8:$L$2245,10,0),"")</f>
        <v xml:space="preserve"> </v>
      </c>
      <c r="Z1412" s="3" t="str">
        <f>IFERROR(VLOOKUP(A1412,'Pivot price tier by size'!$D$8:$M$2466,10,0),"")</f>
        <v xml:space="preserve"> </v>
      </c>
      <c r="AA1412" s="3" t="str">
        <f>IFERROR(VLOOKUP(A1412,'Pivot category'!$B$8:$I$2191,8,0),"")</f>
        <v>X</v>
      </c>
      <c r="AB1412" s="3" t="str">
        <f t="shared" si="22"/>
        <v/>
      </c>
      <c r="AC1412"/>
      <c r="AD1412" s="3" t="s">
        <v>16451</v>
      </c>
      <c r="AE1412" s="3" t="s">
        <v>14089</v>
      </c>
    </row>
    <row r="1413" spans="1:31" x14ac:dyDescent="0.25">
      <c r="A1413" t="s">
        <v>6951</v>
      </c>
      <c r="B1413" t="s">
        <v>556</v>
      </c>
      <c r="C1413" s="3" t="s">
        <v>34</v>
      </c>
      <c r="D1413" s="3" t="s">
        <v>2845</v>
      </c>
      <c r="E1413" s="3" t="s">
        <v>5150</v>
      </c>
      <c r="F1413" s="3">
        <v>1000</v>
      </c>
      <c r="G1413" s="34">
        <v>6.49</v>
      </c>
      <c r="H1413" s="3" t="s">
        <v>30</v>
      </c>
      <c r="I1413" s="3" t="s">
        <v>17</v>
      </c>
      <c r="J1413" s="3" t="s">
        <v>8251</v>
      </c>
      <c r="K1413" s="3" t="s">
        <v>8252</v>
      </c>
      <c r="L1413" s="3" t="s">
        <v>68</v>
      </c>
      <c r="M1413" s="26" t="s">
        <v>13873</v>
      </c>
      <c r="N1413"/>
      <c r="O1413" s="3">
        <v>156</v>
      </c>
      <c r="P1413" s="34">
        <v>55246.63</v>
      </c>
      <c r="Q1413" s="34">
        <v>72946.22</v>
      </c>
      <c r="R1413" s="34">
        <v>-17699.59</v>
      </c>
      <c r="S1413" s="36">
        <v>-0.24</v>
      </c>
      <c r="T1413" s="34">
        <v>354.14506410256411</v>
      </c>
      <c r="U1413" s="34">
        <v>73124.820000000007</v>
      </c>
      <c r="V1413" s="34">
        <v>76372.5</v>
      </c>
      <c r="W1413" s="34">
        <v>-3247.68</v>
      </c>
      <c r="X1413" s="36">
        <v>-0.04</v>
      </c>
      <c r="Y1413" s="3" t="str">
        <f>IFERROR(VLOOKUP(A1413,'Pivot price tier'!$C$8:$L$2245,10,0),"")</f>
        <v xml:space="preserve"> </v>
      </c>
      <c r="Z1413" s="3" t="str">
        <f>IFERROR(VLOOKUP(A1413,'Pivot price tier by size'!$D$8:$M$2466,10,0),"")</f>
        <v xml:space="preserve"> </v>
      </c>
      <c r="AA1413" s="3" t="str">
        <f>IFERROR(VLOOKUP(A1413,'Pivot category'!$B$8:$I$2191,8,0),"")</f>
        <v>X</v>
      </c>
      <c r="AB1413" s="3" t="str">
        <f t="shared" si="22"/>
        <v/>
      </c>
      <c r="AC1413"/>
      <c r="AD1413" s="3" t="s">
        <v>16451</v>
      </c>
      <c r="AE1413" s="3" t="s">
        <v>14089</v>
      </c>
    </row>
    <row r="1414" spans="1:31" x14ac:dyDescent="0.25">
      <c r="A1414" t="s">
        <v>9107</v>
      </c>
      <c r="B1414" t="s">
        <v>9106</v>
      </c>
      <c r="C1414" s="3" t="s">
        <v>32</v>
      </c>
      <c r="D1414" s="3" t="s">
        <v>8816</v>
      </c>
      <c r="E1414" s="3" t="s">
        <v>5150</v>
      </c>
      <c r="F1414" s="3">
        <v>7000</v>
      </c>
      <c r="G1414" s="34">
        <v>64.989999999999995</v>
      </c>
      <c r="H1414" s="3" t="s">
        <v>27</v>
      </c>
      <c r="I1414" s="3" t="s">
        <v>15</v>
      </c>
      <c r="J1414" s="3" t="s">
        <v>8251</v>
      </c>
      <c r="K1414" s="3" t="s">
        <v>8252</v>
      </c>
      <c r="L1414" s="3" t="s">
        <v>68</v>
      </c>
      <c r="M1414" s="26" t="s">
        <v>13873</v>
      </c>
      <c r="N1414"/>
      <c r="O1414" s="3">
        <v>35</v>
      </c>
      <c r="P1414" s="34">
        <v>53446.83</v>
      </c>
      <c r="Q1414" s="34">
        <v>35475.910000000003</v>
      </c>
      <c r="R1414" s="34">
        <v>17970.919999999998</v>
      </c>
      <c r="S1414" s="36">
        <v>0.51</v>
      </c>
      <c r="T1414" s="34">
        <v>1527.0522857142857</v>
      </c>
      <c r="U1414" s="34">
        <v>8558.7099999999991</v>
      </c>
      <c r="V1414" s="34">
        <v>12518.57</v>
      </c>
      <c r="W1414" s="34">
        <v>-3959.86</v>
      </c>
      <c r="X1414" s="36">
        <v>-0.32</v>
      </c>
      <c r="Y1414" s="3" t="str">
        <f>IFERROR(VLOOKUP(A1414,'Pivot price tier'!$C$8:$L$2245,10,0),"")</f>
        <v xml:space="preserve"> </v>
      </c>
      <c r="Z1414" s="3" t="str">
        <f>IFERROR(VLOOKUP(A1414,'Pivot price tier by size'!$D$8:$M$2466,10,0),"")</f>
        <v xml:space="preserve"> </v>
      </c>
      <c r="AA1414" s="3" t="str">
        <f>IFERROR(VLOOKUP(A1414,'Pivot category'!$B$8:$I$2191,8,0),"")</f>
        <v>X</v>
      </c>
      <c r="AB1414" s="3" t="str">
        <f t="shared" si="22"/>
        <v/>
      </c>
      <c r="AC1414"/>
      <c r="AD1414" s="3" t="s">
        <v>16446</v>
      </c>
      <c r="AE1414" s="3" t="s">
        <v>14101</v>
      </c>
    </row>
    <row r="1415" spans="1:31" x14ac:dyDescent="0.25">
      <c r="A1415" t="s">
        <v>11696</v>
      </c>
      <c r="B1415" t="s">
        <v>11697</v>
      </c>
      <c r="C1415" s="3" t="s">
        <v>32</v>
      </c>
      <c r="D1415" s="3" t="s">
        <v>11508</v>
      </c>
      <c r="E1415" s="3" t="s">
        <v>5198</v>
      </c>
      <c r="F1415" s="3">
        <v>70000</v>
      </c>
      <c r="G1415" s="34">
        <v>32.99</v>
      </c>
      <c r="H1415" s="3" t="s">
        <v>28</v>
      </c>
      <c r="I1415" s="3" t="s">
        <v>23</v>
      </c>
      <c r="J1415" s="3" t="s">
        <v>8251</v>
      </c>
      <c r="K1415" s="3" t="s">
        <v>8252</v>
      </c>
      <c r="L1415" s="3" t="s">
        <v>68</v>
      </c>
      <c r="M1415" s="26">
        <v>45047</v>
      </c>
      <c r="N1415"/>
      <c r="O1415" s="3">
        <v>118</v>
      </c>
      <c r="P1415" s="34">
        <v>54255.67</v>
      </c>
      <c r="Q1415" s="34">
        <v>87829.87</v>
      </c>
      <c r="R1415" s="34">
        <v>-33574.199999999997</v>
      </c>
      <c r="S1415" s="36">
        <v>-0.38</v>
      </c>
      <c r="T1415" s="34">
        <v>459.79381355932202</v>
      </c>
      <c r="U1415" s="34">
        <v>27651.16</v>
      </c>
      <c r="V1415" s="34">
        <v>40361.14</v>
      </c>
      <c r="W1415" s="34">
        <v>-12709.98</v>
      </c>
      <c r="X1415" s="36">
        <v>-0.31</v>
      </c>
      <c r="Y1415" s="3" t="str">
        <f>IFERROR(VLOOKUP(A1415,'Pivot price tier'!$C$8:$L$2245,10,0),"")</f>
        <v xml:space="preserve"> </v>
      </c>
      <c r="Z1415" s="3" t="str">
        <f>IFERROR(VLOOKUP(A1415,'Pivot price tier by size'!$D$8:$M$2466,10,0),"")</f>
        <v xml:space="preserve"> </v>
      </c>
      <c r="AA1415" s="3" t="str">
        <f>IFERROR(VLOOKUP(A1415,'Pivot category'!$B$8:$I$2191,8,0),"")</f>
        <v>X</v>
      </c>
      <c r="AB1415" s="3" t="str">
        <f t="shared" si="22"/>
        <v/>
      </c>
      <c r="AC1415"/>
      <c r="AD1415" s="3" t="s">
        <v>16452</v>
      </c>
      <c r="AE1415" s="3" t="s">
        <v>16458</v>
      </c>
    </row>
    <row r="1416" spans="1:31" x14ac:dyDescent="0.25">
      <c r="A1416" t="s">
        <v>14223</v>
      </c>
      <c r="B1416" t="s">
        <v>14224</v>
      </c>
      <c r="C1416" s="3" t="s">
        <v>32</v>
      </c>
      <c r="D1416" s="3" t="s">
        <v>14049</v>
      </c>
      <c r="E1416" s="3" t="s">
        <v>5150</v>
      </c>
      <c r="F1416" s="3">
        <v>70000</v>
      </c>
      <c r="G1416" s="34">
        <v>32.99</v>
      </c>
      <c r="H1416" s="3" t="s">
        <v>27</v>
      </c>
      <c r="I1416" s="3" t="s">
        <v>23</v>
      </c>
      <c r="J1416" s="3" t="s">
        <v>8251</v>
      </c>
      <c r="K1416" s="3" t="s">
        <v>8252</v>
      </c>
      <c r="L1416" s="3" t="s">
        <v>68</v>
      </c>
      <c r="M1416" s="26">
        <v>45627</v>
      </c>
      <c r="N1416"/>
      <c r="O1416" s="3">
        <v>72</v>
      </c>
      <c r="P1416" s="34">
        <v>49998.33</v>
      </c>
      <c r="Q1416" s="34">
        <v>25367.75</v>
      </c>
      <c r="R1416" s="34">
        <v>24630.58</v>
      </c>
      <c r="S1416" s="36">
        <v>0.97</v>
      </c>
      <c r="T1416" s="34">
        <v>694.42124999999999</v>
      </c>
      <c r="U1416" s="34">
        <v>33384.28</v>
      </c>
      <c r="V1416" s="34">
        <v>63716.79</v>
      </c>
      <c r="W1416" s="34">
        <v>-30332.51</v>
      </c>
      <c r="X1416" s="36">
        <v>-0.48</v>
      </c>
      <c r="Y1416" s="3" t="str">
        <f>IFERROR(VLOOKUP(A1416,'Pivot price tier'!$C$8:$L$2245,10,0),"")</f>
        <v xml:space="preserve"> </v>
      </c>
      <c r="Z1416" s="3" t="str">
        <f>IFERROR(VLOOKUP(A1416,'Pivot price tier by size'!$D$8:$M$2466,10,0),"")</f>
        <v xml:space="preserve"> </v>
      </c>
      <c r="AA1416" s="3" t="str">
        <f>IFERROR(VLOOKUP(A1416,'Pivot category'!$B$8:$I$2191,8,0),"")</f>
        <v>X</v>
      </c>
      <c r="AB1416" s="3" t="str">
        <f t="shared" si="22"/>
        <v/>
      </c>
      <c r="AC1416"/>
      <c r="AD1416" s="3" t="s">
        <v>16449</v>
      </c>
      <c r="AE1416" s="3" t="s">
        <v>14091</v>
      </c>
    </row>
    <row r="1417" spans="1:31" hidden="1" x14ac:dyDescent="0.25">
      <c r="A1417" t="s">
        <v>13567</v>
      </c>
      <c r="B1417" t="s">
        <v>5105</v>
      </c>
      <c r="C1417" s="3" t="s">
        <v>32</v>
      </c>
      <c r="D1417" s="3" t="s">
        <v>3717</v>
      </c>
      <c r="E1417" s="3" t="s">
        <v>5150</v>
      </c>
      <c r="F1417" s="3">
        <v>1000</v>
      </c>
      <c r="G1417" s="34">
        <v>18.59</v>
      </c>
      <c r="H1417" s="3" t="s">
        <v>27</v>
      </c>
      <c r="I1417" s="3" t="s">
        <v>21</v>
      </c>
      <c r="J1417" s="3" t="s">
        <v>8256</v>
      </c>
      <c r="K1417" s="3" t="s">
        <v>8258</v>
      </c>
      <c r="L1417" s="3" t="s">
        <v>68</v>
      </c>
      <c r="M1417" s="26" t="s">
        <v>13873</v>
      </c>
      <c r="N1417"/>
      <c r="O1417" s="3">
        <v>5</v>
      </c>
      <c r="P1417" s="34">
        <v>20924.61</v>
      </c>
      <c r="Q1417" s="34">
        <v>19877.580000000002</v>
      </c>
      <c r="R1417" s="34">
        <v>1047.03</v>
      </c>
      <c r="S1417" s="36">
        <v>0.05</v>
      </c>
      <c r="T1417" s="34">
        <v>4184.9220000000005</v>
      </c>
      <c r="U1417" s="34">
        <v>11782.39</v>
      </c>
      <c r="V1417" s="34">
        <v>15587.97</v>
      </c>
      <c r="W1417" s="34">
        <v>-3805.58</v>
      </c>
      <c r="X1417" s="36">
        <v>-0.24</v>
      </c>
      <c r="Y1417" s="3" t="str">
        <f>IFERROR(VLOOKUP(A1417,'Pivot price tier'!$C$8:$L$2245,10,0),"")</f>
        <v/>
      </c>
      <c r="Z1417" s="3" t="str">
        <f>IFERROR(VLOOKUP(A1417,'Pivot price tier by size'!$D$8:$M$2466,10,0),"")</f>
        <v/>
      </c>
      <c r="AA1417" s="3" t="str">
        <f>IFERROR(VLOOKUP(A1417,'Pivot category'!$B$8:$I$2191,8,0),"")</f>
        <v/>
      </c>
      <c r="AB1417" s="3" t="str">
        <f t="shared" si="22"/>
        <v>Bottom 5%</v>
      </c>
      <c r="AC1417"/>
      <c r="AD1417" s="3" t="s">
        <v>11232</v>
      </c>
      <c r="AE1417" s="3" t="s">
        <v>14092</v>
      </c>
    </row>
    <row r="1418" spans="1:31" hidden="1" x14ac:dyDescent="0.25">
      <c r="A1418" t="s">
        <v>13568</v>
      </c>
      <c r="B1418" t="s">
        <v>9551</v>
      </c>
      <c r="C1418" s="3" t="s">
        <v>36</v>
      </c>
      <c r="D1418" s="3" t="s">
        <v>3067</v>
      </c>
      <c r="E1418" s="3" t="s">
        <v>5150</v>
      </c>
      <c r="F1418" s="3">
        <v>4000</v>
      </c>
      <c r="G1418" s="34">
        <v>19.79</v>
      </c>
      <c r="H1418" s="3" t="s">
        <v>27</v>
      </c>
      <c r="I1418" s="3" t="s">
        <v>17</v>
      </c>
      <c r="J1418" s="3" t="s">
        <v>8253</v>
      </c>
      <c r="K1418" s="3" t="s">
        <v>8260</v>
      </c>
      <c r="L1418" s="3" t="s">
        <v>8257</v>
      </c>
      <c r="M1418" s="26" t="s">
        <v>13873</v>
      </c>
      <c r="N1418"/>
      <c r="O1418" s="3" t="s">
        <v>78</v>
      </c>
      <c r="P1418" s="34"/>
      <c r="Q1418" s="34">
        <v>65.98</v>
      </c>
      <c r="R1418" s="34">
        <v>-65.98</v>
      </c>
      <c r="S1418" s="36">
        <v>-1</v>
      </c>
      <c r="T1418" s="34" t="s">
        <v>78</v>
      </c>
      <c r="U1418" s="34">
        <v>0</v>
      </c>
      <c r="V1418" s="34">
        <v>98.97</v>
      </c>
      <c r="W1418" s="34">
        <v>-98.97</v>
      </c>
      <c r="X1418" s="36">
        <v>-1</v>
      </c>
      <c r="Y1418" s="3" t="str">
        <f>IFERROR(VLOOKUP(A1418,'Pivot price tier'!$C$8:$L$2245,10,0),"")</f>
        <v/>
      </c>
      <c r="Z1418" s="3" t="str">
        <f>IFERROR(VLOOKUP(A1418,'Pivot price tier by size'!$D$8:$M$2466,10,0),"")</f>
        <v/>
      </c>
      <c r="AA1418" s="3" t="str">
        <f>IFERROR(VLOOKUP(A1418,'Pivot category'!$B$8:$I$2191,8,0),"")</f>
        <v/>
      </c>
      <c r="AB1418" s="3" t="str">
        <f t="shared" si="22"/>
        <v>Bottom 5%</v>
      </c>
      <c r="AC1418"/>
      <c r="AD1418" s="3" t="s">
        <v>11232</v>
      </c>
      <c r="AE1418" s="3" t="s">
        <v>14092</v>
      </c>
    </row>
    <row r="1419" spans="1:31" hidden="1" x14ac:dyDescent="0.25">
      <c r="A1419" t="s">
        <v>15850</v>
      </c>
      <c r="B1419" t="s">
        <v>15851</v>
      </c>
      <c r="C1419" s="3" t="s">
        <v>38</v>
      </c>
      <c r="D1419" s="3" t="s">
        <v>3715</v>
      </c>
      <c r="E1419" s="3" t="s">
        <v>5150</v>
      </c>
      <c r="F1419" s="3">
        <v>4000</v>
      </c>
      <c r="G1419" s="34">
        <v>27.59</v>
      </c>
      <c r="H1419" s="3" t="s">
        <v>27</v>
      </c>
      <c r="I1419" s="3" t="s">
        <v>19</v>
      </c>
      <c r="J1419" s="3" t="s">
        <v>8253</v>
      </c>
      <c r="K1419" s="3" t="s">
        <v>8260</v>
      </c>
      <c r="L1419" s="3" t="s">
        <v>8255</v>
      </c>
      <c r="M1419" s="26" t="s">
        <v>13873</v>
      </c>
      <c r="N1419"/>
      <c r="O1419" s="3" t="s">
        <v>78</v>
      </c>
      <c r="P1419" s="34">
        <v>27.59</v>
      </c>
      <c r="Q1419" s="34"/>
      <c r="R1419" s="34">
        <v>27.59</v>
      </c>
      <c r="T1419" s="34" t="s">
        <v>78</v>
      </c>
      <c r="U1419" s="34" t="s">
        <v>78</v>
      </c>
      <c r="V1419" s="34" t="s">
        <v>78</v>
      </c>
      <c r="W1419" s="34" t="s">
        <v>78</v>
      </c>
      <c r="X1419" s="36" t="s">
        <v>78</v>
      </c>
      <c r="Y1419" s="3" t="str">
        <f>IFERROR(VLOOKUP(A1419,'Pivot price tier'!$C$8:$L$2245,10,0),"")</f>
        <v/>
      </c>
      <c r="Z1419" s="3" t="str">
        <f>IFERROR(VLOOKUP(A1419,'Pivot price tier by size'!$D$8:$M$2466,10,0),"")</f>
        <v/>
      </c>
      <c r="AA1419" s="3" t="str">
        <f>IFERROR(VLOOKUP(A1419,'Pivot category'!$B$8:$I$2191,8,0),"")</f>
        <v/>
      </c>
      <c r="AB1419" s="3" t="str">
        <f t="shared" si="22"/>
        <v>Bottom 5%</v>
      </c>
      <c r="AC1419"/>
      <c r="AD1419" s="3" t="s">
        <v>11232</v>
      </c>
      <c r="AE1419" s="3" t="s">
        <v>14092</v>
      </c>
    </row>
    <row r="1420" spans="1:31" hidden="1" x14ac:dyDescent="0.25">
      <c r="A1420" t="s">
        <v>13569</v>
      </c>
      <c r="B1420" t="s">
        <v>4932</v>
      </c>
      <c r="C1420" s="3" t="s">
        <v>69</v>
      </c>
      <c r="D1420" s="3" t="s">
        <v>4904</v>
      </c>
      <c r="E1420" s="3">
        <v>0</v>
      </c>
      <c r="F1420" s="3">
        <v>4000</v>
      </c>
      <c r="G1420" s="34">
        <v>2.69</v>
      </c>
      <c r="H1420" s="3" t="s">
        <v>27</v>
      </c>
      <c r="I1420" s="3" t="s">
        <v>70</v>
      </c>
      <c r="J1420" s="3" t="s">
        <v>8261</v>
      </c>
      <c r="K1420" s="3" t="s">
        <v>8260</v>
      </c>
      <c r="L1420" s="3" t="s">
        <v>68</v>
      </c>
      <c r="M1420" s="26" t="s">
        <v>13873</v>
      </c>
      <c r="N1420"/>
      <c r="O1420" s="3">
        <v>41</v>
      </c>
      <c r="P1420" s="34">
        <v>12914.69</v>
      </c>
      <c r="Q1420" s="34">
        <v>11825.24</v>
      </c>
      <c r="R1420" s="34">
        <v>1089.45</v>
      </c>
      <c r="S1420" s="36">
        <v>0.09</v>
      </c>
      <c r="T1420" s="34">
        <v>314.99243902439025</v>
      </c>
      <c r="U1420" s="34">
        <v>23376.1</v>
      </c>
      <c r="V1420" s="34">
        <v>22902.66</v>
      </c>
      <c r="W1420" s="34">
        <v>473.44</v>
      </c>
      <c r="X1420" s="36">
        <v>0.02</v>
      </c>
      <c r="Y1420" s="3" t="str">
        <f>IFERROR(VLOOKUP(A1420,'Pivot price tier'!$C$8:$L$2245,10,0),"")</f>
        <v/>
      </c>
      <c r="Z1420" s="3" t="str">
        <f>IFERROR(VLOOKUP(A1420,'Pivot price tier by size'!$D$8:$M$2466,10,0),"")</f>
        <v/>
      </c>
      <c r="AA1420" s="3" t="str">
        <f>IFERROR(VLOOKUP(A1420,'Pivot category'!$B$8:$I$2191,8,0),"")</f>
        <v/>
      </c>
      <c r="AB1420" s="3" t="str">
        <f t="shared" si="22"/>
        <v>Bottom 5%</v>
      </c>
      <c r="AC1420"/>
      <c r="AD1420" s="3" t="s">
        <v>11232</v>
      </c>
      <c r="AE1420" s="3" t="s">
        <v>14092</v>
      </c>
    </row>
    <row r="1421" spans="1:31" x14ac:dyDescent="0.25">
      <c r="A1421" t="s">
        <v>5463</v>
      </c>
      <c r="B1421" t="s">
        <v>1923</v>
      </c>
      <c r="C1421" s="3" t="s">
        <v>32</v>
      </c>
      <c r="D1421" s="3" t="s">
        <v>4358</v>
      </c>
      <c r="E1421" s="3" t="s">
        <v>5150</v>
      </c>
      <c r="F1421" s="3">
        <v>1000</v>
      </c>
      <c r="G1421" s="34">
        <v>149.99</v>
      </c>
      <c r="H1421" s="3" t="s">
        <v>12620</v>
      </c>
      <c r="I1421" s="3" t="s">
        <v>74</v>
      </c>
      <c r="J1421" s="3" t="s">
        <v>8251</v>
      </c>
      <c r="K1421" s="3" t="s">
        <v>8252</v>
      </c>
      <c r="L1421" s="3" t="s">
        <v>68</v>
      </c>
      <c r="M1421" s="26" t="s">
        <v>13873</v>
      </c>
      <c r="N1421"/>
      <c r="O1421" s="3">
        <v>90</v>
      </c>
      <c r="P1421" s="34">
        <v>64045.73</v>
      </c>
      <c r="Q1421" s="34">
        <v>89694.02</v>
      </c>
      <c r="R1421" s="34">
        <v>-25648.29</v>
      </c>
      <c r="S1421" s="36">
        <v>-0.28999999999999998</v>
      </c>
      <c r="T1421" s="34">
        <v>711.61922222222222</v>
      </c>
      <c r="U1421" s="34">
        <v>41847.21</v>
      </c>
      <c r="V1421" s="34">
        <v>56846.21</v>
      </c>
      <c r="W1421" s="34">
        <v>-14999</v>
      </c>
      <c r="X1421" s="36">
        <v>-0.26</v>
      </c>
      <c r="Y1421" s="3" t="str">
        <f>IFERROR(VLOOKUP(A1421,'Pivot price tier'!$C$8:$L$2245,10,0),"")</f>
        <v xml:space="preserve"> </v>
      </c>
      <c r="Z1421" s="3" t="str">
        <f>IFERROR(VLOOKUP(A1421,'Pivot price tier by size'!$D$8:$M$2466,10,0),"")</f>
        <v xml:space="preserve"> </v>
      </c>
      <c r="AA1421" s="3" t="str">
        <f>IFERROR(VLOOKUP(A1421,'Pivot category'!$B$8:$I$2191,8,0),"")</f>
        <v>X</v>
      </c>
      <c r="AB1421" s="3" t="str">
        <f t="shared" si="22"/>
        <v/>
      </c>
      <c r="AC1421"/>
      <c r="AD1421" s="3" t="s">
        <v>16452</v>
      </c>
      <c r="AE1421" s="3" t="s">
        <v>16455</v>
      </c>
    </row>
    <row r="1422" spans="1:31" x14ac:dyDescent="0.25">
      <c r="A1422" t="s">
        <v>15346</v>
      </c>
      <c r="B1422" t="s">
        <v>9637</v>
      </c>
      <c r="C1422" s="3" t="s">
        <v>32</v>
      </c>
      <c r="D1422" s="3" t="s">
        <v>9502</v>
      </c>
      <c r="E1422" s="3" t="s">
        <v>5150</v>
      </c>
      <c r="F1422" s="3">
        <v>7000</v>
      </c>
      <c r="G1422" s="34">
        <v>39.99</v>
      </c>
      <c r="H1422" s="3" t="s">
        <v>27</v>
      </c>
      <c r="I1422" s="3" t="s">
        <v>23</v>
      </c>
      <c r="J1422" s="3" t="s">
        <v>8251</v>
      </c>
      <c r="K1422" s="3" t="s">
        <v>8252</v>
      </c>
      <c r="L1422" s="3" t="s">
        <v>68</v>
      </c>
      <c r="M1422" s="26" t="s">
        <v>13873</v>
      </c>
      <c r="N1422"/>
      <c r="O1422" s="3">
        <v>112</v>
      </c>
      <c r="P1422" s="34">
        <v>60039.24</v>
      </c>
      <c r="Q1422" s="34">
        <v>61429.86</v>
      </c>
      <c r="R1422" s="34">
        <v>-1390.62</v>
      </c>
      <c r="S1422" s="36">
        <v>-0.02</v>
      </c>
      <c r="T1422" s="34">
        <v>536.06464285714287</v>
      </c>
      <c r="U1422" s="34">
        <v>21270.39</v>
      </c>
      <c r="V1422" s="34">
        <v>32091.66</v>
      </c>
      <c r="W1422" s="34">
        <v>-10821.27</v>
      </c>
      <c r="X1422" s="36">
        <v>-0.34</v>
      </c>
      <c r="Y1422" s="3" t="str">
        <f>IFERROR(VLOOKUP(A1422,'Pivot price tier'!$C$8:$L$2245,10,0),"")</f>
        <v xml:space="preserve"> </v>
      </c>
      <c r="Z1422" s="3" t="str">
        <f>IFERROR(VLOOKUP(A1422,'Pivot price tier by size'!$D$8:$M$2466,10,0),"")</f>
        <v xml:space="preserve"> </v>
      </c>
      <c r="AA1422" s="3" t="str">
        <f>IFERROR(VLOOKUP(A1422,'Pivot category'!$B$8:$I$2191,8,0),"")</f>
        <v>X</v>
      </c>
      <c r="AB1422" s="3" t="str">
        <f t="shared" si="22"/>
        <v/>
      </c>
      <c r="AC1422"/>
      <c r="AD1422" s="3" t="s">
        <v>11232</v>
      </c>
      <c r="AE1422" s="3" t="s">
        <v>14092</v>
      </c>
    </row>
    <row r="1423" spans="1:31" x14ac:dyDescent="0.25">
      <c r="A1423" t="s">
        <v>5825</v>
      </c>
      <c r="B1423" t="s">
        <v>726</v>
      </c>
      <c r="C1423" s="3" t="s">
        <v>32</v>
      </c>
      <c r="D1423" s="3" t="s">
        <v>3029</v>
      </c>
      <c r="E1423" s="3" t="s">
        <v>5198</v>
      </c>
      <c r="F1423" s="3">
        <v>1000</v>
      </c>
      <c r="G1423" s="34">
        <v>19.989999999999998</v>
      </c>
      <c r="H1423" s="3" t="s">
        <v>28</v>
      </c>
      <c r="I1423" s="3" t="s">
        <v>19</v>
      </c>
      <c r="J1423" s="3" t="s">
        <v>8251</v>
      </c>
      <c r="K1423" s="3" t="s">
        <v>8252</v>
      </c>
      <c r="L1423" s="3" t="s">
        <v>68</v>
      </c>
      <c r="M1423" s="26" t="s">
        <v>13873</v>
      </c>
      <c r="N1423"/>
      <c r="O1423" s="3">
        <v>121</v>
      </c>
      <c r="P1423" s="34">
        <v>48985.86</v>
      </c>
      <c r="Q1423" s="34">
        <v>55306.48</v>
      </c>
      <c r="R1423" s="34">
        <v>-6320.62</v>
      </c>
      <c r="S1423" s="36">
        <v>-0.11</v>
      </c>
      <c r="T1423" s="34">
        <v>404.84181818181821</v>
      </c>
      <c r="U1423" s="34">
        <v>46725.26</v>
      </c>
      <c r="V1423" s="34">
        <v>43103.19</v>
      </c>
      <c r="W1423" s="34">
        <v>3622.07</v>
      </c>
      <c r="X1423" s="36">
        <v>0.08</v>
      </c>
      <c r="Y1423" s="3" t="str">
        <f>IFERROR(VLOOKUP(A1423,'Pivot price tier'!$C$8:$L$2245,10,0),"")</f>
        <v xml:space="preserve"> </v>
      </c>
      <c r="Z1423" s="3" t="str">
        <f>IFERROR(VLOOKUP(A1423,'Pivot price tier by size'!$D$8:$M$2466,10,0),"")</f>
        <v xml:space="preserve"> </v>
      </c>
      <c r="AA1423" s="3" t="str">
        <f>IFERROR(VLOOKUP(A1423,'Pivot category'!$B$8:$I$2191,8,0),"")</f>
        <v>X</v>
      </c>
      <c r="AB1423" s="3" t="str">
        <f t="shared" si="22"/>
        <v/>
      </c>
      <c r="AC1423"/>
      <c r="AD1423" s="3" t="s">
        <v>16451</v>
      </c>
      <c r="AE1423" s="3" t="s">
        <v>14089</v>
      </c>
    </row>
    <row r="1424" spans="1:31" hidden="1" x14ac:dyDescent="0.25">
      <c r="A1424" t="s">
        <v>14225</v>
      </c>
      <c r="B1424" t="s">
        <v>7533</v>
      </c>
      <c r="C1424" s="3" t="s">
        <v>36</v>
      </c>
      <c r="D1424" s="3" t="s">
        <v>5382</v>
      </c>
      <c r="E1424" s="3">
        <v>0</v>
      </c>
      <c r="F1424" s="3">
        <v>4000</v>
      </c>
      <c r="G1424" s="34">
        <v>29.99</v>
      </c>
      <c r="H1424" s="3" t="s">
        <v>27</v>
      </c>
      <c r="I1424" s="3" t="s">
        <v>21</v>
      </c>
      <c r="J1424" s="3" t="s">
        <v>8261</v>
      </c>
      <c r="K1424" s="3" t="s">
        <v>8260</v>
      </c>
      <c r="L1424" s="3" t="s">
        <v>68</v>
      </c>
      <c r="M1424" s="26" t="s">
        <v>13873</v>
      </c>
      <c r="N1424"/>
      <c r="O1424" s="3">
        <v>2</v>
      </c>
      <c r="P1424" s="34">
        <v>539.82000000000005</v>
      </c>
      <c r="Q1424" s="34"/>
      <c r="R1424" s="34">
        <v>539.82000000000005</v>
      </c>
      <c r="T1424" s="34">
        <v>269.91000000000003</v>
      </c>
      <c r="U1424" s="34">
        <v>20786.61</v>
      </c>
      <c r="V1424" s="34">
        <v>11645.47</v>
      </c>
      <c r="W1424" s="34">
        <v>9141.14</v>
      </c>
      <c r="X1424" s="36">
        <v>0.78</v>
      </c>
      <c r="Y1424" s="3" t="str">
        <f>IFERROR(VLOOKUP(A1424,'Pivot price tier'!$C$8:$L$2245,10,0),"")</f>
        <v/>
      </c>
      <c r="Z1424" s="3" t="str">
        <f>IFERROR(VLOOKUP(A1424,'Pivot price tier by size'!$D$8:$M$2466,10,0),"")</f>
        <v/>
      </c>
      <c r="AA1424" s="3" t="str">
        <f>IFERROR(VLOOKUP(A1424,'Pivot category'!$B$8:$I$2191,8,0),"")</f>
        <v/>
      </c>
      <c r="AB1424" s="3" t="str">
        <f t="shared" si="22"/>
        <v>Bottom 5%</v>
      </c>
      <c r="AC1424"/>
      <c r="AD1424" s="3" t="s">
        <v>11232</v>
      </c>
      <c r="AE1424" s="3" t="s">
        <v>14092</v>
      </c>
    </row>
    <row r="1425" spans="1:31" x14ac:dyDescent="0.25">
      <c r="A1425" t="s">
        <v>5858</v>
      </c>
      <c r="B1425" t="s">
        <v>743</v>
      </c>
      <c r="C1425" s="3" t="s">
        <v>32</v>
      </c>
      <c r="D1425" s="3" t="s">
        <v>3046</v>
      </c>
      <c r="E1425" s="3" t="s">
        <v>5150</v>
      </c>
      <c r="F1425" s="3">
        <v>1000</v>
      </c>
      <c r="G1425" s="34">
        <v>19.989999999999998</v>
      </c>
      <c r="H1425" s="3" t="s">
        <v>28</v>
      </c>
      <c r="I1425" s="3" t="s">
        <v>19</v>
      </c>
      <c r="J1425" s="3" t="s">
        <v>8251</v>
      </c>
      <c r="K1425" s="3" t="s">
        <v>8252</v>
      </c>
      <c r="L1425" s="3" t="s">
        <v>68</v>
      </c>
      <c r="M1425" s="26" t="s">
        <v>13873</v>
      </c>
      <c r="N1425"/>
      <c r="O1425" s="3">
        <v>138</v>
      </c>
      <c r="P1425" s="34">
        <v>53709.3</v>
      </c>
      <c r="Q1425" s="34">
        <v>60519.68</v>
      </c>
      <c r="R1425" s="34">
        <v>-6810.38</v>
      </c>
      <c r="S1425" s="36">
        <v>-0.11</v>
      </c>
      <c r="T1425" s="34">
        <v>389.19782608695652</v>
      </c>
      <c r="U1425" s="34">
        <v>86818.27</v>
      </c>
      <c r="V1425" s="34">
        <v>81302.98</v>
      </c>
      <c r="W1425" s="34">
        <v>5515.29</v>
      </c>
      <c r="X1425" s="36">
        <v>7.0000000000000007E-2</v>
      </c>
      <c r="Y1425" s="3" t="str">
        <f>IFERROR(VLOOKUP(A1425,'Pivot price tier'!$C$8:$L$2245,10,0),"")</f>
        <v xml:space="preserve"> </v>
      </c>
      <c r="Z1425" s="3" t="str">
        <f>IFERROR(VLOOKUP(A1425,'Pivot price tier by size'!$D$8:$M$2466,10,0),"")</f>
        <v xml:space="preserve"> </v>
      </c>
      <c r="AA1425" s="3" t="str">
        <f>IFERROR(VLOOKUP(A1425,'Pivot category'!$B$8:$I$2191,8,0),"")</f>
        <v>X</v>
      </c>
      <c r="AB1425" s="3" t="str">
        <f t="shared" si="22"/>
        <v/>
      </c>
      <c r="AC1425"/>
      <c r="AD1425" s="3" t="s">
        <v>16451</v>
      </c>
      <c r="AE1425" s="3" t="s">
        <v>14089</v>
      </c>
    </row>
    <row r="1426" spans="1:31" x14ac:dyDescent="0.25">
      <c r="A1426" t="s">
        <v>6979</v>
      </c>
      <c r="B1426" t="s">
        <v>838</v>
      </c>
      <c r="C1426" s="3" t="s">
        <v>34</v>
      </c>
      <c r="D1426" s="3" t="s">
        <v>3152</v>
      </c>
      <c r="E1426" s="3" t="s">
        <v>5150</v>
      </c>
      <c r="F1426" s="3">
        <v>1000</v>
      </c>
      <c r="G1426" s="34">
        <v>6.99</v>
      </c>
      <c r="H1426" s="3" t="s">
        <v>30</v>
      </c>
      <c r="I1426" s="3" t="s">
        <v>17</v>
      </c>
      <c r="J1426" s="3" t="s">
        <v>8251</v>
      </c>
      <c r="K1426" s="3" t="s">
        <v>8252</v>
      </c>
      <c r="L1426" s="3" t="s">
        <v>68</v>
      </c>
      <c r="M1426" s="26" t="s">
        <v>13873</v>
      </c>
      <c r="N1426"/>
      <c r="O1426" s="3">
        <v>157</v>
      </c>
      <c r="P1426" s="34">
        <v>64238.1</v>
      </c>
      <c r="Q1426" s="34">
        <v>83474.600000000006</v>
      </c>
      <c r="R1426" s="34">
        <v>-19236.5</v>
      </c>
      <c r="S1426" s="36">
        <v>-0.23</v>
      </c>
      <c r="T1426" s="34">
        <v>409.15987261146495</v>
      </c>
      <c r="U1426" s="34">
        <v>169004.22</v>
      </c>
      <c r="V1426" s="34">
        <v>195601.73</v>
      </c>
      <c r="W1426" s="34">
        <v>-26597.51</v>
      </c>
      <c r="X1426" s="36">
        <v>-0.14000000000000001</v>
      </c>
      <c r="Y1426" s="3" t="str">
        <f>IFERROR(VLOOKUP(A1426,'Pivot price tier'!$C$8:$L$2245,10,0),"")</f>
        <v xml:space="preserve"> </v>
      </c>
      <c r="Z1426" s="3" t="str">
        <f>IFERROR(VLOOKUP(A1426,'Pivot price tier by size'!$D$8:$M$2466,10,0),"")</f>
        <v xml:space="preserve"> </v>
      </c>
      <c r="AA1426" s="3" t="str">
        <f>IFERROR(VLOOKUP(A1426,'Pivot category'!$B$8:$I$2191,8,0),"")</f>
        <v>X</v>
      </c>
      <c r="AB1426" s="3" t="str">
        <f t="shared" si="22"/>
        <v/>
      </c>
      <c r="AC1426"/>
      <c r="AD1426" s="3" t="s">
        <v>11231</v>
      </c>
      <c r="AE1426" s="3" t="s">
        <v>14114</v>
      </c>
    </row>
    <row r="1427" spans="1:31" hidden="1" x14ac:dyDescent="0.25">
      <c r="A1427" t="s">
        <v>14228</v>
      </c>
      <c r="B1427" t="s">
        <v>4933</v>
      </c>
      <c r="C1427" s="3" t="s">
        <v>69</v>
      </c>
      <c r="D1427" s="3" t="s">
        <v>4903</v>
      </c>
      <c r="E1427" s="3" t="s">
        <v>5150</v>
      </c>
      <c r="F1427" s="3">
        <v>4000</v>
      </c>
      <c r="G1427" s="34">
        <v>1.49</v>
      </c>
      <c r="H1427" s="3" t="s">
        <v>27</v>
      </c>
      <c r="I1427" s="3" t="s">
        <v>70</v>
      </c>
      <c r="J1427" s="3" t="s">
        <v>8261</v>
      </c>
      <c r="K1427" s="3" t="s">
        <v>8260</v>
      </c>
      <c r="L1427" s="3" t="s">
        <v>8255</v>
      </c>
      <c r="M1427" s="26">
        <v>45323</v>
      </c>
      <c r="N1427"/>
      <c r="O1427" s="3">
        <v>1</v>
      </c>
      <c r="P1427" s="34">
        <v>13.7</v>
      </c>
      <c r="Q1427" s="34">
        <v>11.45</v>
      </c>
      <c r="R1427" s="34">
        <v>2.25</v>
      </c>
      <c r="S1427" s="36">
        <v>0.2</v>
      </c>
      <c r="T1427" s="34">
        <v>13.7</v>
      </c>
      <c r="U1427" s="34">
        <v>0</v>
      </c>
      <c r="V1427" s="34">
        <v>160.30000000000001</v>
      </c>
      <c r="W1427" s="34">
        <v>-160.30000000000001</v>
      </c>
      <c r="X1427" s="36">
        <v>-1</v>
      </c>
      <c r="Y1427" s="3" t="str">
        <f>IFERROR(VLOOKUP(A1427,'Pivot price tier'!$C$8:$L$2245,10,0),"")</f>
        <v/>
      </c>
      <c r="Z1427" s="3" t="str">
        <f>IFERROR(VLOOKUP(A1427,'Pivot price tier by size'!$D$8:$M$2466,10,0),"")</f>
        <v/>
      </c>
      <c r="AA1427" s="3" t="str">
        <f>IFERROR(VLOOKUP(A1427,'Pivot category'!$B$8:$I$2191,8,0),"")</f>
        <v/>
      </c>
      <c r="AB1427" s="3" t="str">
        <f t="shared" si="22"/>
        <v>Bottom 5%</v>
      </c>
      <c r="AC1427"/>
      <c r="AD1427" s="3" t="s">
        <v>11232</v>
      </c>
      <c r="AE1427" s="3" t="s">
        <v>14092</v>
      </c>
    </row>
    <row r="1428" spans="1:31" x14ac:dyDescent="0.25">
      <c r="A1428" t="s">
        <v>5897</v>
      </c>
      <c r="B1428" t="s">
        <v>840</v>
      </c>
      <c r="C1428" s="3" t="s">
        <v>32</v>
      </c>
      <c r="D1428" s="3" t="s">
        <v>3154</v>
      </c>
      <c r="E1428" s="3" t="s">
        <v>5150</v>
      </c>
      <c r="F1428" s="3">
        <v>1000</v>
      </c>
      <c r="G1428" s="34">
        <v>11.99</v>
      </c>
      <c r="H1428" s="3" t="s">
        <v>30</v>
      </c>
      <c r="I1428" s="3" t="s">
        <v>17</v>
      </c>
      <c r="J1428" s="3" t="s">
        <v>8251</v>
      </c>
      <c r="K1428" s="3" t="s">
        <v>8252</v>
      </c>
      <c r="L1428" s="3" t="s">
        <v>68</v>
      </c>
      <c r="M1428" s="26" t="s">
        <v>13873</v>
      </c>
      <c r="N1428"/>
      <c r="O1428" s="3">
        <v>127</v>
      </c>
      <c r="P1428" s="34">
        <v>50657.75</v>
      </c>
      <c r="Q1428" s="34">
        <v>50989.22</v>
      </c>
      <c r="R1428" s="34">
        <v>-331.47</v>
      </c>
      <c r="S1428" s="36">
        <v>-0.01</v>
      </c>
      <c r="T1428" s="34">
        <v>398.87992125984255</v>
      </c>
      <c r="U1428" s="34">
        <v>9244.2900000000009</v>
      </c>
      <c r="V1428" s="34">
        <v>11088.32</v>
      </c>
      <c r="W1428" s="34">
        <v>-1844.03</v>
      </c>
      <c r="X1428" s="36">
        <v>-0.17</v>
      </c>
      <c r="Y1428" s="3" t="str">
        <f>IFERROR(VLOOKUP(A1428,'Pivot price tier'!$C$8:$L$2245,10,0),"")</f>
        <v xml:space="preserve"> </v>
      </c>
      <c r="Z1428" s="3" t="str">
        <f>IFERROR(VLOOKUP(A1428,'Pivot price tier by size'!$D$8:$M$2466,10,0),"")</f>
        <v xml:space="preserve"> </v>
      </c>
      <c r="AA1428" s="3" t="str">
        <f>IFERROR(VLOOKUP(A1428,'Pivot category'!$B$8:$I$2191,8,0),"")</f>
        <v>X</v>
      </c>
      <c r="AB1428" s="3" t="str">
        <f t="shared" si="22"/>
        <v/>
      </c>
      <c r="AC1428"/>
      <c r="AD1428" s="3" t="s">
        <v>11231</v>
      </c>
      <c r="AE1428" s="3" t="s">
        <v>14114</v>
      </c>
    </row>
    <row r="1429" spans="1:31" x14ac:dyDescent="0.25">
      <c r="A1429" t="s">
        <v>5850</v>
      </c>
      <c r="B1429" t="s">
        <v>844</v>
      </c>
      <c r="C1429" s="3" t="s">
        <v>32</v>
      </c>
      <c r="D1429" s="3" t="s">
        <v>3158</v>
      </c>
      <c r="E1429" s="3" t="s">
        <v>5198</v>
      </c>
      <c r="F1429" s="3">
        <v>1000</v>
      </c>
      <c r="G1429" s="34">
        <v>10.99</v>
      </c>
      <c r="H1429" s="3" t="s">
        <v>30</v>
      </c>
      <c r="I1429" s="3" t="s">
        <v>17</v>
      </c>
      <c r="J1429" s="3" t="s">
        <v>8251</v>
      </c>
      <c r="K1429" s="3" t="s">
        <v>8252</v>
      </c>
      <c r="L1429" s="3" t="s">
        <v>68</v>
      </c>
      <c r="M1429" s="26" t="s">
        <v>13873</v>
      </c>
      <c r="N1429"/>
      <c r="O1429" s="3">
        <v>155</v>
      </c>
      <c r="P1429" s="34">
        <v>57840.37</v>
      </c>
      <c r="Q1429" s="34">
        <v>63939.82</v>
      </c>
      <c r="R1429" s="34">
        <v>-6099.45</v>
      </c>
      <c r="S1429" s="36">
        <v>-0.1</v>
      </c>
      <c r="T1429" s="34">
        <v>373.16367741935488</v>
      </c>
      <c r="U1429" s="34">
        <v>49894.6</v>
      </c>
      <c r="V1429" s="34">
        <v>46773.440000000002</v>
      </c>
      <c r="W1429" s="34">
        <v>3121.16</v>
      </c>
      <c r="X1429" s="36">
        <v>7.0000000000000007E-2</v>
      </c>
      <c r="Y1429" s="3" t="str">
        <f>IFERROR(VLOOKUP(A1429,'Pivot price tier'!$C$8:$L$2245,10,0),"")</f>
        <v xml:space="preserve"> </v>
      </c>
      <c r="Z1429" s="3" t="str">
        <f>IFERROR(VLOOKUP(A1429,'Pivot price tier by size'!$D$8:$M$2466,10,0),"")</f>
        <v xml:space="preserve"> </v>
      </c>
      <c r="AA1429" s="3" t="str">
        <f>IFERROR(VLOOKUP(A1429,'Pivot category'!$B$8:$I$2191,8,0),"")</f>
        <v>X</v>
      </c>
      <c r="AB1429" s="3" t="str">
        <f t="shared" si="22"/>
        <v/>
      </c>
      <c r="AC1429"/>
      <c r="AD1429" s="3" t="s">
        <v>11231</v>
      </c>
      <c r="AE1429" s="3" t="s">
        <v>14114</v>
      </c>
    </row>
    <row r="1430" spans="1:31" x14ac:dyDescent="0.25">
      <c r="A1430" t="s">
        <v>6422</v>
      </c>
      <c r="B1430" t="s">
        <v>5328</v>
      </c>
      <c r="C1430" s="3" t="s">
        <v>32</v>
      </c>
      <c r="D1430" s="3" t="s">
        <v>5279</v>
      </c>
      <c r="E1430" s="3">
        <v>0</v>
      </c>
      <c r="F1430" s="3">
        <v>7000</v>
      </c>
      <c r="G1430" s="34">
        <v>59.99</v>
      </c>
      <c r="H1430" s="3" t="s">
        <v>27</v>
      </c>
      <c r="I1430" s="3" t="s">
        <v>15</v>
      </c>
      <c r="J1430" s="3" t="s">
        <v>8251</v>
      </c>
      <c r="K1430" s="3" t="s">
        <v>8252</v>
      </c>
      <c r="L1430" s="3" t="s">
        <v>68</v>
      </c>
      <c r="M1430" s="26" t="s">
        <v>13873</v>
      </c>
      <c r="N1430"/>
      <c r="O1430" s="3">
        <v>66</v>
      </c>
      <c r="P1430" s="34">
        <v>52595.16</v>
      </c>
      <c r="Q1430" s="34">
        <v>71271.53</v>
      </c>
      <c r="R1430" s="34">
        <v>-18676.37</v>
      </c>
      <c r="S1430" s="36">
        <v>-0.26</v>
      </c>
      <c r="T1430" s="34">
        <v>796.89636363636373</v>
      </c>
      <c r="U1430" s="34">
        <v>29127.119999999999</v>
      </c>
      <c r="V1430" s="34">
        <v>34476.03</v>
      </c>
      <c r="W1430" s="34">
        <v>-5348.91</v>
      </c>
      <c r="X1430" s="36">
        <v>-0.16</v>
      </c>
      <c r="Y1430" s="3" t="str">
        <f>IFERROR(VLOOKUP(A1430,'Pivot price tier'!$C$8:$L$2245,10,0),"")</f>
        <v xml:space="preserve"> </v>
      </c>
      <c r="Z1430" s="3" t="str">
        <f>IFERROR(VLOOKUP(A1430,'Pivot price tier by size'!$D$8:$M$2466,10,0),"")</f>
        <v xml:space="preserve"> </v>
      </c>
      <c r="AA1430" s="3" t="str">
        <f>IFERROR(VLOOKUP(A1430,'Pivot category'!$B$8:$I$2191,8,0),"")</f>
        <v>X</v>
      </c>
      <c r="AB1430" s="3" t="str">
        <f t="shared" si="22"/>
        <v/>
      </c>
      <c r="AC1430"/>
      <c r="AD1430" s="3" t="s">
        <v>16446</v>
      </c>
      <c r="AE1430" s="3" t="s">
        <v>14094</v>
      </c>
    </row>
    <row r="1431" spans="1:31" x14ac:dyDescent="0.25">
      <c r="A1431" t="s">
        <v>6202</v>
      </c>
      <c r="B1431" t="s">
        <v>1069</v>
      </c>
      <c r="C1431" s="3" t="s">
        <v>32</v>
      </c>
      <c r="D1431" s="3" t="s">
        <v>3406</v>
      </c>
      <c r="E1431" s="3">
        <v>0</v>
      </c>
      <c r="F1431" s="3">
        <v>4000</v>
      </c>
      <c r="G1431" s="34">
        <v>39.99</v>
      </c>
      <c r="H1431" s="3" t="s">
        <v>27</v>
      </c>
      <c r="I1431" s="3" t="s">
        <v>23</v>
      </c>
      <c r="J1431" s="3" t="s">
        <v>8251</v>
      </c>
      <c r="K1431" s="3" t="s">
        <v>8252</v>
      </c>
      <c r="L1431" s="3" t="s">
        <v>68</v>
      </c>
      <c r="M1431" s="26" t="s">
        <v>13873</v>
      </c>
      <c r="N1431"/>
      <c r="O1431" s="3">
        <v>68</v>
      </c>
      <c r="P1431" s="34">
        <v>60219.94</v>
      </c>
      <c r="Q1431" s="34">
        <v>65074.7</v>
      </c>
      <c r="R1431" s="34">
        <v>-4854.76</v>
      </c>
      <c r="S1431" s="36">
        <v>-7.0000000000000007E-2</v>
      </c>
      <c r="T1431" s="34">
        <v>885.5873529411765</v>
      </c>
      <c r="U1431" s="34">
        <v>39905.49</v>
      </c>
      <c r="V1431" s="34">
        <v>36974.199999999997</v>
      </c>
      <c r="W1431" s="34">
        <v>2931.29</v>
      </c>
      <c r="X1431" s="36">
        <v>0.08</v>
      </c>
      <c r="Y1431" s="3" t="str">
        <f>IFERROR(VLOOKUP(A1431,'Pivot price tier'!$C$8:$L$2245,10,0),"")</f>
        <v xml:space="preserve"> </v>
      </c>
      <c r="Z1431" s="3" t="str">
        <f>IFERROR(VLOOKUP(A1431,'Pivot price tier by size'!$D$8:$M$2466,10,0),"")</f>
        <v xml:space="preserve"> </v>
      </c>
      <c r="AA1431" s="3" t="str">
        <f>IFERROR(VLOOKUP(A1431,'Pivot category'!$B$8:$I$2191,8,0),"")</f>
        <v>X</v>
      </c>
      <c r="AB1431" s="3" t="str">
        <f t="shared" si="22"/>
        <v/>
      </c>
      <c r="AC1431"/>
      <c r="AD1431" s="3" t="s">
        <v>11232</v>
      </c>
      <c r="AE1431" s="3" t="s">
        <v>14092</v>
      </c>
    </row>
    <row r="1432" spans="1:31" hidden="1" x14ac:dyDescent="0.25">
      <c r="A1432" t="s">
        <v>13574</v>
      </c>
      <c r="B1432" t="s">
        <v>1332</v>
      </c>
      <c r="C1432" s="3" t="s">
        <v>32</v>
      </c>
      <c r="D1432" s="3" t="s">
        <v>3696</v>
      </c>
      <c r="E1432" s="3" t="s">
        <v>5150</v>
      </c>
      <c r="F1432" s="3">
        <v>1000</v>
      </c>
      <c r="G1432" s="34">
        <v>18.59</v>
      </c>
      <c r="H1432" s="3" t="s">
        <v>27</v>
      </c>
      <c r="I1432" s="3" t="s">
        <v>21</v>
      </c>
      <c r="J1432" s="3" t="s">
        <v>8256</v>
      </c>
      <c r="K1432" s="3" t="s">
        <v>8258</v>
      </c>
      <c r="L1432" s="3" t="s">
        <v>68</v>
      </c>
      <c r="M1432" s="26" t="s">
        <v>13873</v>
      </c>
      <c r="N1432"/>
      <c r="O1432" s="3">
        <v>8</v>
      </c>
      <c r="P1432" s="34">
        <v>21679.22</v>
      </c>
      <c r="Q1432" s="34">
        <v>20086.509999999998</v>
      </c>
      <c r="R1432" s="34">
        <v>1592.71</v>
      </c>
      <c r="S1432" s="36">
        <v>0.08</v>
      </c>
      <c r="T1432" s="34">
        <v>2709.9025000000001</v>
      </c>
      <c r="U1432" s="34">
        <v>14396.25</v>
      </c>
      <c r="V1432" s="34">
        <v>15278.07</v>
      </c>
      <c r="W1432" s="34">
        <v>-881.82</v>
      </c>
      <c r="X1432" s="36">
        <v>-0.06</v>
      </c>
      <c r="Y1432" s="3" t="str">
        <f>IFERROR(VLOOKUP(A1432,'Pivot price tier'!$C$8:$L$2245,10,0),"")</f>
        <v/>
      </c>
      <c r="Z1432" s="3" t="str">
        <f>IFERROR(VLOOKUP(A1432,'Pivot price tier by size'!$D$8:$M$2466,10,0),"")</f>
        <v/>
      </c>
      <c r="AA1432" s="3" t="str">
        <f>IFERROR(VLOOKUP(A1432,'Pivot category'!$B$8:$I$2191,8,0),"")</f>
        <v/>
      </c>
      <c r="AB1432" s="3" t="str">
        <f t="shared" si="22"/>
        <v>Bottom 5%</v>
      </c>
      <c r="AC1432"/>
      <c r="AD1432" s="3" t="s">
        <v>11232</v>
      </c>
      <c r="AE1432" s="3" t="s">
        <v>14092</v>
      </c>
    </row>
    <row r="1433" spans="1:31" hidden="1" x14ac:dyDescent="0.25">
      <c r="A1433" t="s">
        <v>6764</v>
      </c>
      <c r="B1433" t="s">
        <v>5092</v>
      </c>
      <c r="C1433" s="3" t="s">
        <v>32</v>
      </c>
      <c r="D1433" s="3" t="s">
        <v>4876</v>
      </c>
      <c r="E1433" s="3">
        <v>0</v>
      </c>
      <c r="F1433" s="3">
        <v>9000</v>
      </c>
      <c r="G1433" s="34">
        <v>55.03</v>
      </c>
      <c r="H1433" s="3" t="s">
        <v>27</v>
      </c>
      <c r="I1433" s="3" t="s">
        <v>15</v>
      </c>
      <c r="J1433" s="3" t="s">
        <v>8261</v>
      </c>
      <c r="K1433" s="3" t="s">
        <v>8260</v>
      </c>
      <c r="L1433" s="3" t="s">
        <v>8254</v>
      </c>
      <c r="M1433" s="26" t="s">
        <v>13873</v>
      </c>
      <c r="N1433"/>
      <c r="O1433" s="3">
        <v>2</v>
      </c>
      <c r="P1433" s="34"/>
      <c r="Q1433" s="34">
        <v>165.09</v>
      </c>
      <c r="R1433" s="34">
        <v>-165.09</v>
      </c>
      <c r="S1433" s="36">
        <v>-1</v>
      </c>
      <c r="T1433" s="34">
        <v>0</v>
      </c>
      <c r="U1433" s="34">
        <v>0</v>
      </c>
      <c r="V1433" s="34">
        <v>1595.87</v>
      </c>
      <c r="W1433" s="34">
        <v>-1595.87</v>
      </c>
      <c r="X1433" s="36">
        <v>-1</v>
      </c>
      <c r="Y1433" s="3" t="str">
        <f>IFERROR(VLOOKUP(A1433,'Pivot price tier'!$C$8:$L$2245,10,0),"")</f>
        <v/>
      </c>
      <c r="Z1433" s="3" t="str">
        <f>IFERROR(VLOOKUP(A1433,'Pivot price tier by size'!$D$8:$M$2466,10,0),"")</f>
        <v/>
      </c>
      <c r="AA1433" s="3" t="str">
        <f>IFERROR(VLOOKUP(A1433,'Pivot category'!$B$8:$I$2191,8,0),"")</f>
        <v/>
      </c>
      <c r="AB1433" s="3" t="str">
        <f t="shared" si="22"/>
        <v>Bottom 5%</v>
      </c>
      <c r="AC1433"/>
      <c r="AD1433" s="3" t="s">
        <v>11234</v>
      </c>
      <c r="AE1433" s="3" t="s">
        <v>16614</v>
      </c>
    </row>
    <row r="1434" spans="1:31" hidden="1" x14ac:dyDescent="0.25">
      <c r="A1434" t="s">
        <v>7562</v>
      </c>
      <c r="B1434" t="s">
        <v>705</v>
      </c>
      <c r="C1434" s="3" t="s">
        <v>36</v>
      </c>
      <c r="D1434" s="3" t="s">
        <v>3008</v>
      </c>
      <c r="E1434" s="3" t="s">
        <v>5151</v>
      </c>
      <c r="F1434" s="3">
        <v>4000</v>
      </c>
      <c r="G1434" s="34">
        <v>15.59</v>
      </c>
      <c r="H1434" s="3" t="s">
        <v>12619</v>
      </c>
      <c r="I1434" s="3" t="s">
        <v>17</v>
      </c>
      <c r="J1434" s="3" t="s">
        <v>8256</v>
      </c>
      <c r="K1434" s="3" t="s">
        <v>8260</v>
      </c>
      <c r="L1434" s="3" t="s">
        <v>8255</v>
      </c>
      <c r="M1434" s="26" t="s">
        <v>13873</v>
      </c>
      <c r="N1434"/>
      <c r="O1434" s="3" t="s">
        <v>78</v>
      </c>
      <c r="P1434" s="34">
        <v>31.18</v>
      </c>
      <c r="Q1434" s="34">
        <v>608.01</v>
      </c>
      <c r="R1434" s="34">
        <v>-576.83000000000004</v>
      </c>
      <c r="S1434" s="36">
        <v>-0.95</v>
      </c>
      <c r="T1434" s="34" t="s">
        <v>78</v>
      </c>
      <c r="U1434" s="34">
        <v>62.36</v>
      </c>
      <c r="V1434" s="34">
        <v>124.72</v>
      </c>
      <c r="W1434" s="34">
        <v>-62.36</v>
      </c>
      <c r="X1434" s="36">
        <v>-0.5</v>
      </c>
      <c r="Y1434" s="3" t="str">
        <f>IFERROR(VLOOKUP(A1434,'Pivot price tier'!$C$8:$L$2245,10,0),"")</f>
        <v/>
      </c>
      <c r="Z1434" s="3" t="str">
        <f>IFERROR(VLOOKUP(A1434,'Pivot price tier by size'!$D$8:$M$2466,10,0),"")</f>
        <v/>
      </c>
      <c r="AA1434" s="3" t="str">
        <f>IFERROR(VLOOKUP(A1434,'Pivot category'!$B$8:$I$2191,8,0),"")</f>
        <v/>
      </c>
      <c r="AB1434" s="3" t="str">
        <f t="shared" si="22"/>
        <v>Bottom 5%</v>
      </c>
      <c r="AC1434"/>
      <c r="AD1434" s="3" t="s">
        <v>16446</v>
      </c>
      <c r="AE1434" s="3" t="s">
        <v>14121</v>
      </c>
    </row>
    <row r="1435" spans="1:31" x14ac:dyDescent="0.25">
      <c r="A1435" t="s">
        <v>5937</v>
      </c>
      <c r="B1435" t="s">
        <v>1105</v>
      </c>
      <c r="C1435" s="3" t="s">
        <v>32</v>
      </c>
      <c r="D1435" s="3" t="s">
        <v>3449</v>
      </c>
      <c r="E1435" s="3" t="s">
        <v>5150</v>
      </c>
      <c r="F1435" s="3">
        <v>1000</v>
      </c>
      <c r="G1435" s="34">
        <v>10.49</v>
      </c>
      <c r="H1435" s="3" t="s">
        <v>30</v>
      </c>
      <c r="I1435" s="3" t="s">
        <v>17</v>
      </c>
      <c r="J1435" s="3" t="s">
        <v>8251</v>
      </c>
      <c r="K1435" s="3" t="s">
        <v>8252</v>
      </c>
      <c r="L1435" s="3" t="s">
        <v>68</v>
      </c>
      <c r="M1435" s="26" t="s">
        <v>13873</v>
      </c>
      <c r="N1435"/>
      <c r="O1435" s="3">
        <v>102</v>
      </c>
      <c r="P1435" s="34">
        <v>62793.83</v>
      </c>
      <c r="Q1435" s="34">
        <v>81333.919999999998</v>
      </c>
      <c r="R1435" s="34">
        <v>-18540.09</v>
      </c>
      <c r="S1435" s="36">
        <v>-0.23</v>
      </c>
      <c r="T1435" s="34">
        <v>615.62578431372549</v>
      </c>
      <c r="U1435" s="34">
        <v>20924.03</v>
      </c>
      <c r="V1435" s="34">
        <v>15642.28</v>
      </c>
      <c r="W1435" s="34">
        <v>5281.75</v>
      </c>
      <c r="X1435" s="36">
        <v>0.34</v>
      </c>
      <c r="Y1435" s="3" t="str">
        <f>IFERROR(VLOOKUP(A1435,'Pivot price tier'!$C$8:$L$2245,10,0),"")</f>
        <v xml:space="preserve"> </v>
      </c>
      <c r="Z1435" s="3" t="str">
        <f>IFERROR(VLOOKUP(A1435,'Pivot price tier by size'!$D$8:$M$2466,10,0),"")</f>
        <v xml:space="preserve"> </v>
      </c>
      <c r="AA1435" s="3" t="str">
        <f>IFERROR(VLOOKUP(A1435,'Pivot category'!$B$8:$I$2191,8,0),"")</f>
        <v>X</v>
      </c>
      <c r="AB1435" s="3" t="str">
        <f t="shared" si="22"/>
        <v/>
      </c>
      <c r="AC1435"/>
      <c r="AD1435" s="3" t="s">
        <v>16449</v>
      </c>
      <c r="AE1435" s="3" t="s">
        <v>14091</v>
      </c>
    </row>
    <row r="1436" spans="1:31" hidden="1" x14ac:dyDescent="0.25">
      <c r="A1436" t="s">
        <v>5603</v>
      </c>
      <c r="B1436" t="s">
        <v>707</v>
      </c>
      <c r="C1436" s="3" t="s">
        <v>32</v>
      </c>
      <c r="D1436" s="3" t="s">
        <v>3010</v>
      </c>
      <c r="E1436" s="3" t="s">
        <v>5151</v>
      </c>
      <c r="F1436" s="3">
        <v>1000</v>
      </c>
      <c r="G1436" s="34">
        <v>11.99</v>
      </c>
      <c r="H1436" s="3" t="s">
        <v>12619</v>
      </c>
      <c r="I1436" s="3" t="s">
        <v>17</v>
      </c>
      <c r="J1436" s="3" t="s">
        <v>8256</v>
      </c>
      <c r="K1436" s="3" t="s">
        <v>8252</v>
      </c>
      <c r="L1436" s="3" t="s">
        <v>8255</v>
      </c>
      <c r="M1436" s="26" t="s">
        <v>13873</v>
      </c>
      <c r="N1436"/>
      <c r="O1436" s="3">
        <v>20</v>
      </c>
      <c r="P1436" s="34">
        <v>32944.01</v>
      </c>
      <c r="Q1436" s="34">
        <v>31827.1</v>
      </c>
      <c r="R1436" s="34">
        <v>1116.9100000000001</v>
      </c>
      <c r="S1436" s="36">
        <v>0.04</v>
      </c>
      <c r="T1436" s="34">
        <v>1647.2005000000001</v>
      </c>
      <c r="U1436" s="34">
        <v>9992.36</v>
      </c>
      <c r="V1436" s="34">
        <v>15787.66</v>
      </c>
      <c r="W1436" s="34">
        <v>-5795.3</v>
      </c>
      <c r="X1436" s="36">
        <v>-0.37</v>
      </c>
      <c r="Y1436" s="3" t="str">
        <f>IFERROR(VLOOKUP(A1436,'Pivot price tier'!$C$8:$L$2245,10,0),"")</f>
        <v/>
      </c>
      <c r="Z1436" s="3" t="str">
        <f>IFERROR(VLOOKUP(A1436,'Pivot price tier by size'!$D$8:$M$2466,10,0),"")</f>
        <v/>
      </c>
      <c r="AA1436" s="3" t="str">
        <f>IFERROR(VLOOKUP(A1436,'Pivot category'!$B$8:$I$2191,8,0),"")</f>
        <v/>
      </c>
      <c r="AB1436" s="3" t="str">
        <f t="shared" si="22"/>
        <v>Bottom 5%</v>
      </c>
      <c r="AC1436"/>
      <c r="AD1436" s="3" t="s">
        <v>16446</v>
      </c>
      <c r="AE1436" s="3" t="s">
        <v>14121</v>
      </c>
    </row>
    <row r="1437" spans="1:31" x14ac:dyDescent="0.25">
      <c r="A1437" t="s">
        <v>5717</v>
      </c>
      <c r="B1437" t="s">
        <v>1853</v>
      </c>
      <c r="C1437" s="3" t="s">
        <v>32</v>
      </c>
      <c r="D1437" s="3" t="s">
        <v>4280</v>
      </c>
      <c r="E1437" s="3" t="s">
        <v>5150</v>
      </c>
      <c r="F1437" s="3">
        <v>1000</v>
      </c>
      <c r="G1437" s="34">
        <v>214.99</v>
      </c>
      <c r="H1437" s="3" t="s">
        <v>30</v>
      </c>
      <c r="I1437" s="3" t="s">
        <v>74</v>
      </c>
      <c r="J1437" s="3" t="s">
        <v>8251</v>
      </c>
      <c r="K1437" s="3" t="s">
        <v>8252</v>
      </c>
      <c r="L1437" s="3" t="s">
        <v>68</v>
      </c>
      <c r="M1437" s="26" t="s">
        <v>13873</v>
      </c>
      <c r="N1437"/>
      <c r="O1437" s="3">
        <v>69</v>
      </c>
      <c r="P1437" s="34">
        <v>51252.63</v>
      </c>
      <c r="Q1437" s="34">
        <v>53917.65</v>
      </c>
      <c r="R1437" s="34">
        <v>-2665.02</v>
      </c>
      <c r="S1437" s="36">
        <v>-0.05</v>
      </c>
      <c r="T1437" s="34">
        <v>742.79173913043473</v>
      </c>
      <c r="U1437" s="34">
        <v>31333.55</v>
      </c>
      <c r="V1437" s="34">
        <v>34668.51</v>
      </c>
      <c r="W1437" s="34">
        <v>-3334.96</v>
      </c>
      <c r="X1437" s="36">
        <v>-0.1</v>
      </c>
      <c r="Y1437" s="3" t="str">
        <f>IFERROR(VLOOKUP(A1437,'Pivot price tier'!$C$8:$L$2245,10,0),"")</f>
        <v xml:space="preserve"> </v>
      </c>
      <c r="Z1437" s="3" t="str">
        <f>IFERROR(VLOOKUP(A1437,'Pivot price tier by size'!$D$8:$M$2466,10,0),"")</f>
        <v xml:space="preserve"> </v>
      </c>
      <c r="AA1437" s="3" t="str">
        <f>IFERROR(VLOOKUP(A1437,'Pivot category'!$B$8:$I$2191,8,0),"")</f>
        <v>X</v>
      </c>
      <c r="AB1437" s="3" t="str">
        <f t="shared" si="22"/>
        <v/>
      </c>
      <c r="AC1437"/>
      <c r="AD1437" s="3" t="s">
        <v>11231</v>
      </c>
      <c r="AE1437" s="3" t="s">
        <v>16480</v>
      </c>
    </row>
    <row r="1438" spans="1:31" hidden="1" x14ac:dyDescent="0.25">
      <c r="A1438" t="s">
        <v>14000</v>
      </c>
      <c r="B1438" t="s">
        <v>14001</v>
      </c>
      <c r="C1438" s="3" t="s">
        <v>10509</v>
      </c>
      <c r="D1438" s="3" t="s">
        <v>13550</v>
      </c>
      <c r="E1438" s="3" t="s">
        <v>5150</v>
      </c>
      <c r="F1438" s="3">
        <v>10000</v>
      </c>
      <c r="G1438" s="34">
        <v>54.99</v>
      </c>
      <c r="H1438" s="3" t="s">
        <v>12621</v>
      </c>
      <c r="I1438" s="3" t="s">
        <v>74</v>
      </c>
      <c r="J1438" s="3" t="s">
        <v>8259</v>
      </c>
      <c r="K1438" s="3" t="s">
        <v>8252</v>
      </c>
      <c r="L1438" s="3" t="s">
        <v>68</v>
      </c>
      <c r="M1438" s="26">
        <v>45597</v>
      </c>
      <c r="N1438"/>
      <c r="O1438" s="3">
        <v>1</v>
      </c>
      <c r="P1438" s="34">
        <v>1264.77</v>
      </c>
      <c r="Q1438" s="34">
        <v>1594.71</v>
      </c>
      <c r="R1438" s="34">
        <v>-329.94</v>
      </c>
      <c r="S1438" s="36">
        <v>-0.21</v>
      </c>
      <c r="T1438" s="34">
        <v>1264.77</v>
      </c>
      <c r="U1438" s="34">
        <v>0</v>
      </c>
      <c r="V1438" s="34">
        <v>219.96</v>
      </c>
      <c r="W1438" s="34">
        <v>-219.96</v>
      </c>
      <c r="X1438" s="36">
        <v>-1</v>
      </c>
      <c r="Y1438" s="3" t="str">
        <f>IFERROR(VLOOKUP(A1438,'Pivot price tier'!$C$8:$L$2245,10,0),"")</f>
        <v xml:space="preserve"> </v>
      </c>
      <c r="Z1438" s="3" t="str">
        <f>IFERROR(VLOOKUP(A1438,'Pivot price tier by size'!$D$8:$M$2466,10,0),"")</f>
        <v xml:space="preserve"> </v>
      </c>
      <c r="AA1438" s="3" t="str">
        <f>IFERROR(VLOOKUP(A1438,'Pivot category'!$B$8:$I$2191,8,0),"")</f>
        <v>X</v>
      </c>
      <c r="AB1438" s="3" t="str">
        <f t="shared" si="22"/>
        <v>Bottom 5%</v>
      </c>
      <c r="AC1438"/>
      <c r="AD1438" s="3" t="s">
        <v>11231</v>
      </c>
      <c r="AE1438" s="3" t="s">
        <v>14090</v>
      </c>
    </row>
    <row r="1439" spans="1:31" x14ac:dyDescent="0.25">
      <c r="A1439" t="s">
        <v>7484</v>
      </c>
      <c r="B1439" t="s">
        <v>1947</v>
      </c>
      <c r="C1439" s="3" t="s">
        <v>36</v>
      </c>
      <c r="D1439" s="3" t="s">
        <v>4382</v>
      </c>
      <c r="E1439" s="3" t="s">
        <v>5150</v>
      </c>
      <c r="F1439" s="3">
        <v>1000</v>
      </c>
      <c r="G1439" s="34">
        <v>15.99</v>
      </c>
      <c r="H1439" s="3" t="s">
        <v>28</v>
      </c>
      <c r="I1439" s="3" t="s">
        <v>19</v>
      </c>
      <c r="J1439" s="3" t="s">
        <v>8251</v>
      </c>
      <c r="K1439" s="3" t="s">
        <v>8252</v>
      </c>
      <c r="L1439" s="3" t="s">
        <v>68</v>
      </c>
      <c r="M1439" s="26" t="s">
        <v>13873</v>
      </c>
      <c r="N1439"/>
      <c r="O1439" s="3">
        <v>101</v>
      </c>
      <c r="P1439" s="34">
        <v>56044.95</v>
      </c>
      <c r="Q1439" s="34">
        <v>54813.72</v>
      </c>
      <c r="R1439" s="34">
        <v>1231.23</v>
      </c>
      <c r="S1439" s="36">
        <v>0.02</v>
      </c>
      <c r="T1439" s="34">
        <v>554.90049504950491</v>
      </c>
      <c r="U1439" s="34">
        <v>11688.69</v>
      </c>
      <c r="V1439" s="34">
        <v>14966.64</v>
      </c>
      <c r="W1439" s="34">
        <v>-3277.95</v>
      </c>
      <c r="X1439" s="36">
        <v>-0.22</v>
      </c>
      <c r="Y1439" s="3" t="str">
        <f>IFERROR(VLOOKUP(A1439,'Pivot price tier'!$C$8:$L$2245,10,0),"")</f>
        <v xml:space="preserve"> </v>
      </c>
      <c r="Z1439" s="3" t="str">
        <f>IFERROR(VLOOKUP(A1439,'Pivot price tier by size'!$D$8:$M$2466,10,0),"")</f>
        <v xml:space="preserve"> </v>
      </c>
      <c r="AA1439" s="3" t="str">
        <f>IFERROR(VLOOKUP(A1439,'Pivot category'!$B$8:$I$2191,8,0),"")</f>
        <v>X</v>
      </c>
      <c r="AB1439" s="3" t="str">
        <f t="shared" si="22"/>
        <v/>
      </c>
      <c r="AC1439"/>
      <c r="AD1439" s="3" t="s">
        <v>11231</v>
      </c>
      <c r="AE1439" s="3" t="s">
        <v>16461</v>
      </c>
    </row>
    <row r="1440" spans="1:31" hidden="1" x14ac:dyDescent="0.25">
      <c r="A1440" t="s">
        <v>13925</v>
      </c>
      <c r="B1440" t="s">
        <v>13926</v>
      </c>
      <c r="C1440" s="3" t="s">
        <v>32</v>
      </c>
      <c r="D1440" s="3" t="s">
        <v>3230</v>
      </c>
      <c r="E1440" s="3">
        <v>0</v>
      </c>
      <c r="F1440" s="3">
        <v>1000</v>
      </c>
      <c r="G1440" s="34">
        <v>7.19</v>
      </c>
      <c r="H1440" s="3" t="s">
        <v>8334</v>
      </c>
      <c r="I1440" s="3" t="s">
        <v>12339</v>
      </c>
      <c r="J1440" s="3" t="s">
        <v>8256</v>
      </c>
      <c r="K1440" s="3" t="s">
        <v>8252</v>
      </c>
      <c r="L1440" s="3" t="s">
        <v>68</v>
      </c>
      <c r="M1440" s="26">
        <v>45597</v>
      </c>
      <c r="N1440"/>
      <c r="O1440" s="3">
        <v>9</v>
      </c>
      <c r="P1440" s="34">
        <v>40118.17</v>
      </c>
      <c r="Q1440" s="34">
        <v>37596.79</v>
      </c>
      <c r="R1440" s="34">
        <v>2521.38</v>
      </c>
      <c r="S1440" s="36">
        <v>7.0000000000000007E-2</v>
      </c>
      <c r="T1440" s="34">
        <v>4457.5744444444445</v>
      </c>
      <c r="U1440" s="34">
        <v>30466.98</v>
      </c>
      <c r="V1440" s="34">
        <v>27453.02</v>
      </c>
      <c r="W1440" s="34">
        <v>3013.96</v>
      </c>
      <c r="X1440" s="36">
        <v>0.11</v>
      </c>
      <c r="Y1440" s="3" t="str">
        <f>IFERROR(VLOOKUP(A1440,'Pivot price tier'!$C$8:$L$2245,10,0),"")</f>
        <v xml:space="preserve"> </v>
      </c>
      <c r="Z1440" s="3" t="str">
        <f>IFERROR(VLOOKUP(A1440,'Pivot price tier by size'!$D$8:$M$2466,10,0),"")</f>
        <v xml:space="preserve"> </v>
      </c>
      <c r="AA1440" s="3" t="str">
        <f>IFERROR(VLOOKUP(A1440,'Pivot category'!$B$8:$I$2191,8,0),"")</f>
        <v xml:space="preserve"> </v>
      </c>
      <c r="AB1440" s="3" t="str">
        <f t="shared" si="22"/>
        <v>Bottom 5%</v>
      </c>
      <c r="AC1440"/>
      <c r="AD1440" s="3" t="s">
        <v>16451</v>
      </c>
      <c r="AE1440" s="3" t="s">
        <v>14089</v>
      </c>
    </row>
    <row r="1441" spans="1:31" x14ac:dyDescent="0.25">
      <c r="A1441" t="s">
        <v>5455</v>
      </c>
      <c r="B1441" t="s">
        <v>1968</v>
      </c>
      <c r="C1441" s="3" t="s">
        <v>32</v>
      </c>
      <c r="D1441" s="3" t="s">
        <v>4403</v>
      </c>
      <c r="E1441" s="3" t="s">
        <v>5150</v>
      </c>
      <c r="F1441" s="3">
        <v>1000</v>
      </c>
      <c r="G1441" s="34">
        <v>15.99</v>
      </c>
      <c r="H1441" s="3" t="s">
        <v>12620</v>
      </c>
      <c r="I1441" s="3" t="s">
        <v>19</v>
      </c>
      <c r="J1441" s="3" t="s">
        <v>8251</v>
      </c>
      <c r="K1441" s="3" t="s">
        <v>8252</v>
      </c>
      <c r="L1441" s="3" t="s">
        <v>68</v>
      </c>
      <c r="M1441" s="26" t="s">
        <v>13873</v>
      </c>
      <c r="N1441"/>
      <c r="O1441" s="3">
        <v>157</v>
      </c>
      <c r="P1441" s="34">
        <v>57691.61</v>
      </c>
      <c r="Q1441" s="34">
        <v>55709.61</v>
      </c>
      <c r="R1441" s="34">
        <v>1982</v>
      </c>
      <c r="S1441" s="36">
        <v>0.04</v>
      </c>
      <c r="T1441" s="34">
        <v>367.4624840764331</v>
      </c>
      <c r="U1441" s="34">
        <v>35390.6</v>
      </c>
      <c r="V1441" s="34">
        <v>38386.050000000003</v>
      </c>
      <c r="W1441" s="34">
        <v>-2995.45</v>
      </c>
      <c r="X1441" s="36">
        <v>-0.08</v>
      </c>
      <c r="Y1441" s="3" t="str">
        <f>IFERROR(VLOOKUP(A1441,'Pivot price tier'!$C$8:$L$2245,10,0),"")</f>
        <v xml:space="preserve"> </v>
      </c>
      <c r="Z1441" s="3" t="str">
        <f>IFERROR(VLOOKUP(A1441,'Pivot price tier by size'!$D$8:$M$2466,10,0),"")</f>
        <v xml:space="preserve"> </v>
      </c>
      <c r="AA1441" s="3" t="str">
        <f>IFERROR(VLOOKUP(A1441,'Pivot category'!$B$8:$I$2191,8,0),"")</f>
        <v>X</v>
      </c>
      <c r="AB1441" s="3" t="str">
        <f t="shared" si="22"/>
        <v/>
      </c>
      <c r="AC1441"/>
      <c r="AD1441" s="3" t="s">
        <v>16446</v>
      </c>
      <c r="AE1441" s="3" t="s">
        <v>14091</v>
      </c>
    </row>
    <row r="1442" spans="1:31" x14ac:dyDescent="0.25">
      <c r="A1442" t="s">
        <v>7448</v>
      </c>
      <c r="B1442" t="s">
        <v>1994</v>
      </c>
      <c r="C1442" s="3" t="s">
        <v>36</v>
      </c>
      <c r="D1442" s="3" t="s">
        <v>4433</v>
      </c>
      <c r="E1442" s="3" t="s">
        <v>5150</v>
      </c>
      <c r="F1442" s="3">
        <v>1000</v>
      </c>
      <c r="G1442" s="34">
        <v>22.49</v>
      </c>
      <c r="H1442" s="3" t="s">
        <v>28</v>
      </c>
      <c r="I1442" s="3" t="s">
        <v>19</v>
      </c>
      <c r="J1442" s="3" t="s">
        <v>8251</v>
      </c>
      <c r="K1442" s="3" t="s">
        <v>8252</v>
      </c>
      <c r="L1442" s="3" t="s">
        <v>68</v>
      </c>
      <c r="M1442" s="26" t="s">
        <v>13873</v>
      </c>
      <c r="N1442"/>
      <c r="O1442" s="3">
        <v>55</v>
      </c>
      <c r="P1442" s="34">
        <v>56517.37</v>
      </c>
      <c r="Q1442" s="34">
        <v>85124.65</v>
      </c>
      <c r="R1442" s="34">
        <v>-28607.279999999999</v>
      </c>
      <c r="S1442" s="36">
        <v>-0.34</v>
      </c>
      <c r="T1442" s="34">
        <v>1027.5885454545455</v>
      </c>
      <c r="U1442" s="34">
        <v>29911.7</v>
      </c>
      <c r="V1442" s="34">
        <v>40324.57</v>
      </c>
      <c r="W1442" s="34">
        <v>-10412.870000000001</v>
      </c>
      <c r="X1442" s="36">
        <v>-0.26</v>
      </c>
      <c r="Y1442" s="3" t="str">
        <f>IFERROR(VLOOKUP(A1442,'Pivot price tier'!$C$8:$L$2245,10,0),"")</f>
        <v xml:space="preserve"> </v>
      </c>
      <c r="Z1442" s="3" t="str">
        <f>IFERROR(VLOOKUP(A1442,'Pivot price tier by size'!$D$8:$M$2466,10,0),"")</f>
        <v xml:space="preserve"> </v>
      </c>
      <c r="AA1442" s="3" t="str">
        <f>IFERROR(VLOOKUP(A1442,'Pivot category'!$B$8:$I$2191,8,0),"")</f>
        <v>X</v>
      </c>
      <c r="AB1442" s="3" t="str">
        <f t="shared" si="22"/>
        <v/>
      </c>
      <c r="AC1442"/>
      <c r="AD1442" s="3" t="s">
        <v>16452</v>
      </c>
      <c r="AE1442" s="3" t="s">
        <v>16455</v>
      </c>
    </row>
    <row r="1443" spans="1:31" x14ac:dyDescent="0.25">
      <c r="A1443" t="s">
        <v>6438</v>
      </c>
      <c r="B1443" t="s">
        <v>5310</v>
      </c>
      <c r="C1443" s="3" t="s">
        <v>32</v>
      </c>
      <c r="D1443" s="3" t="s">
        <v>5220</v>
      </c>
      <c r="E1443" s="3">
        <v>0</v>
      </c>
      <c r="F1443" s="3">
        <v>7000</v>
      </c>
      <c r="G1443" s="34">
        <v>14.99</v>
      </c>
      <c r="H1443" s="3" t="s">
        <v>29</v>
      </c>
      <c r="I1443" s="3" t="s">
        <v>19</v>
      </c>
      <c r="J1443" s="3" t="s">
        <v>8251</v>
      </c>
      <c r="K1443" s="3" t="s">
        <v>8252</v>
      </c>
      <c r="L1443" s="3" t="s">
        <v>68</v>
      </c>
      <c r="M1443" s="26" t="s">
        <v>13873</v>
      </c>
      <c r="N1443"/>
      <c r="O1443" s="3">
        <v>102</v>
      </c>
      <c r="P1443" s="34">
        <v>34697.26</v>
      </c>
      <c r="Q1443" s="34">
        <v>37567.29</v>
      </c>
      <c r="R1443" s="34">
        <v>-2870.03</v>
      </c>
      <c r="S1443" s="36">
        <v>-0.08</v>
      </c>
      <c r="T1443" s="34">
        <v>340.16921568627453</v>
      </c>
      <c r="U1443" s="34">
        <v>22932.25</v>
      </c>
      <c r="V1443" s="34">
        <v>30536.14</v>
      </c>
      <c r="W1443" s="34">
        <v>-7603.89</v>
      </c>
      <c r="X1443" s="36">
        <v>-0.25</v>
      </c>
      <c r="Y1443" s="3" t="str">
        <f>IFERROR(VLOOKUP(A1443,'Pivot price tier'!$C$8:$L$2245,10,0),"")</f>
        <v xml:space="preserve"> </v>
      </c>
      <c r="Z1443" s="3" t="str">
        <f>IFERROR(VLOOKUP(A1443,'Pivot price tier by size'!$D$8:$M$2466,10,0),"")</f>
        <v xml:space="preserve"> </v>
      </c>
      <c r="AA1443" s="3" t="str">
        <f>IFERROR(VLOOKUP(A1443,'Pivot category'!$B$8:$I$2191,8,0),"")</f>
        <v xml:space="preserve"> </v>
      </c>
      <c r="AB1443" s="3" t="str">
        <f t="shared" si="22"/>
        <v>Bottom 5%</v>
      </c>
      <c r="AC1443"/>
      <c r="AD1443" s="3" t="s">
        <v>16449</v>
      </c>
      <c r="AE1443" s="3" t="s">
        <v>14091</v>
      </c>
    </row>
    <row r="1444" spans="1:31" x14ac:dyDescent="0.25">
      <c r="A1444" t="s">
        <v>10074</v>
      </c>
      <c r="B1444" t="s">
        <v>10075</v>
      </c>
      <c r="C1444" s="3" t="s">
        <v>38</v>
      </c>
      <c r="D1444" s="3" t="s">
        <v>10058</v>
      </c>
      <c r="E1444" s="3" t="s">
        <v>5198</v>
      </c>
      <c r="F1444" s="3">
        <v>7000</v>
      </c>
      <c r="G1444" s="34">
        <v>19.989999999999998</v>
      </c>
      <c r="H1444" s="3" t="s">
        <v>26</v>
      </c>
      <c r="I1444" s="3" t="s">
        <v>17</v>
      </c>
      <c r="J1444" s="3" t="s">
        <v>8251</v>
      </c>
      <c r="K1444" s="3" t="s">
        <v>8252</v>
      </c>
      <c r="L1444" s="3" t="s">
        <v>68</v>
      </c>
      <c r="M1444" s="26" t="s">
        <v>13873</v>
      </c>
      <c r="N1444"/>
      <c r="O1444" s="3">
        <v>69</v>
      </c>
      <c r="P1444" s="34">
        <v>41242.54</v>
      </c>
      <c r="Q1444" s="34">
        <v>51581.52</v>
      </c>
      <c r="R1444" s="34">
        <v>-10338.98</v>
      </c>
      <c r="S1444" s="36">
        <v>-0.2</v>
      </c>
      <c r="T1444" s="34">
        <v>597.71797101449272</v>
      </c>
      <c r="U1444" s="34">
        <v>6300.86</v>
      </c>
      <c r="V1444" s="34">
        <v>11066.61</v>
      </c>
      <c r="W1444" s="34">
        <v>-4765.75</v>
      </c>
      <c r="X1444" s="36">
        <v>-0.43</v>
      </c>
      <c r="Y1444" s="3" t="str">
        <f>IFERROR(VLOOKUP(A1444,'Pivot price tier'!$C$8:$L$2245,10,0),"")</f>
        <v xml:space="preserve"> </v>
      </c>
      <c r="Z1444" s="3" t="str">
        <f>IFERROR(VLOOKUP(A1444,'Pivot price tier by size'!$D$8:$M$2466,10,0),"")</f>
        <v xml:space="preserve"> </v>
      </c>
      <c r="AA1444" s="3" t="str">
        <f>IFERROR(VLOOKUP(A1444,'Pivot category'!$B$8:$I$2191,8,0),"")</f>
        <v xml:space="preserve"> </v>
      </c>
      <c r="AB1444" s="3" t="str">
        <f t="shared" si="22"/>
        <v>Bottom 5%</v>
      </c>
      <c r="AC1444"/>
      <c r="AD1444" s="3" t="s">
        <v>16451</v>
      </c>
      <c r="AE1444" s="3" t="s">
        <v>14089</v>
      </c>
    </row>
    <row r="1445" spans="1:31" x14ac:dyDescent="0.25">
      <c r="A1445" t="s">
        <v>5474</v>
      </c>
      <c r="B1445" t="s">
        <v>184</v>
      </c>
      <c r="C1445" s="3" t="s">
        <v>32</v>
      </c>
      <c r="D1445" s="3" t="s">
        <v>2422</v>
      </c>
      <c r="E1445" s="3" t="s">
        <v>5150</v>
      </c>
      <c r="F1445" s="3">
        <v>1000</v>
      </c>
      <c r="G1445" s="34">
        <v>12.99</v>
      </c>
      <c r="H1445" s="3" t="s">
        <v>12</v>
      </c>
      <c r="I1445" s="3" t="s">
        <v>17</v>
      </c>
      <c r="J1445" s="3" t="s">
        <v>8251</v>
      </c>
      <c r="K1445" s="3" t="s">
        <v>8252</v>
      </c>
      <c r="L1445" s="3" t="s">
        <v>68</v>
      </c>
      <c r="M1445" s="26" t="s">
        <v>13873</v>
      </c>
      <c r="N1445"/>
      <c r="O1445" s="3">
        <v>104</v>
      </c>
      <c r="P1445" s="34">
        <v>41645.94</v>
      </c>
      <c r="Q1445" s="34">
        <v>48153.93</v>
      </c>
      <c r="R1445" s="34">
        <v>-6507.99</v>
      </c>
      <c r="S1445" s="36">
        <v>-0.14000000000000001</v>
      </c>
      <c r="T1445" s="34">
        <v>400.44173076923079</v>
      </c>
      <c r="U1445" s="34">
        <v>23213.13</v>
      </c>
      <c r="V1445" s="34">
        <v>25720.2</v>
      </c>
      <c r="W1445" s="34">
        <v>-2507.0700000000002</v>
      </c>
      <c r="X1445" s="36">
        <v>-0.1</v>
      </c>
      <c r="Y1445" s="3" t="str">
        <f>IFERROR(VLOOKUP(A1445,'Pivot price tier'!$C$8:$L$2245,10,0),"")</f>
        <v xml:space="preserve"> </v>
      </c>
      <c r="Z1445" s="3" t="str">
        <f>IFERROR(VLOOKUP(A1445,'Pivot price tier by size'!$D$8:$M$2466,10,0),"")</f>
        <v xml:space="preserve"> </v>
      </c>
      <c r="AA1445" s="3" t="str">
        <f>IFERROR(VLOOKUP(A1445,'Pivot category'!$B$8:$I$2191,8,0),"")</f>
        <v xml:space="preserve"> </v>
      </c>
      <c r="AB1445" s="3" t="str">
        <f t="shared" si="22"/>
        <v>Bottom 5%</v>
      </c>
      <c r="AC1445"/>
      <c r="AD1445" s="3" t="s">
        <v>16449</v>
      </c>
      <c r="AE1445" s="3" t="s">
        <v>14091</v>
      </c>
    </row>
    <row r="1446" spans="1:31" x14ac:dyDescent="0.25">
      <c r="A1446" t="s">
        <v>8592</v>
      </c>
      <c r="B1446" t="s">
        <v>8591</v>
      </c>
      <c r="C1446" s="3" t="s">
        <v>32</v>
      </c>
      <c r="D1446" s="3" t="s">
        <v>8313</v>
      </c>
      <c r="E1446" s="3" t="s">
        <v>5150</v>
      </c>
      <c r="F1446" s="3">
        <v>7000</v>
      </c>
      <c r="G1446" s="34">
        <v>36.99</v>
      </c>
      <c r="H1446" s="3" t="s">
        <v>26</v>
      </c>
      <c r="I1446" s="3" t="s">
        <v>15</v>
      </c>
      <c r="J1446" s="3" t="s">
        <v>8251</v>
      </c>
      <c r="K1446" s="3" t="s">
        <v>8252</v>
      </c>
      <c r="L1446" s="3" t="s">
        <v>68</v>
      </c>
      <c r="M1446" s="26" t="s">
        <v>13873</v>
      </c>
      <c r="N1446"/>
      <c r="O1446" s="3">
        <v>70</v>
      </c>
      <c r="P1446" s="34">
        <v>30936.45</v>
      </c>
      <c r="Q1446" s="34">
        <v>30975.21</v>
      </c>
      <c r="R1446" s="34">
        <v>-38.76</v>
      </c>
      <c r="S1446" s="36">
        <v>0</v>
      </c>
      <c r="T1446" s="34">
        <v>441.94928571428574</v>
      </c>
      <c r="U1446" s="34">
        <v>19826.52</v>
      </c>
      <c r="V1446" s="34">
        <v>18267.87</v>
      </c>
      <c r="W1446" s="34">
        <v>1558.65</v>
      </c>
      <c r="X1446" s="36">
        <v>0.09</v>
      </c>
      <c r="Y1446" s="3" t="str">
        <f>IFERROR(VLOOKUP(A1446,'Pivot price tier'!$C$8:$L$2245,10,0),"")</f>
        <v xml:space="preserve"> </v>
      </c>
      <c r="Z1446" s="3" t="str">
        <f>IFERROR(VLOOKUP(A1446,'Pivot price tier by size'!$D$8:$M$2466,10,0),"")</f>
        <v xml:space="preserve"> </v>
      </c>
      <c r="AA1446" s="3" t="str">
        <f>IFERROR(VLOOKUP(A1446,'Pivot category'!$B$8:$I$2191,8,0),"")</f>
        <v xml:space="preserve"> </v>
      </c>
      <c r="AB1446" s="3" t="str">
        <f t="shared" si="22"/>
        <v>Bottom 5%</v>
      </c>
      <c r="AC1446"/>
      <c r="AD1446" s="3" t="s">
        <v>16451</v>
      </c>
      <c r="AE1446" s="3" t="s">
        <v>14119</v>
      </c>
    </row>
    <row r="1447" spans="1:31" x14ac:dyDescent="0.25">
      <c r="A1447" t="s">
        <v>9326</v>
      </c>
      <c r="B1447" t="s">
        <v>9325</v>
      </c>
      <c r="C1447" s="3" t="s">
        <v>32</v>
      </c>
      <c r="D1447" s="3" t="s">
        <v>9168</v>
      </c>
      <c r="E1447" s="3" t="s">
        <v>5150</v>
      </c>
      <c r="F1447" s="3">
        <v>7000</v>
      </c>
      <c r="G1447" s="34">
        <v>44.99</v>
      </c>
      <c r="H1447" s="3" t="s">
        <v>26</v>
      </c>
      <c r="I1447" s="3" t="s">
        <v>15</v>
      </c>
      <c r="J1447" s="3" t="s">
        <v>8251</v>
      </c>
      <c r="K1447" s="3" t="s">
        <v>8252</v>
      </c>
      <c r="L1447" s="3" t="s">
        <v>68</v>
      </c>
      <c r="M1447" s="26" t="s">
        <v>13873</v>
      </c>
      <c r="N1447"/>
      <c r="O1447" s="3">
        <v>71</v>
      </c>
      <c r="P1447" s="34">
        <v>36891.800000000003</v>
      </c>
      <c r="Q1447" s="34">
        <v>32617.75</v>
      </c>
      <c r="R1447" s="34">
        <v>4274.05</v>
      </c>
      <c r="S1447" s="36">
        <v>0.13</v>
      </c>
      <c r="T1447" s="34">
        <v>519.60281690140846</v>
      </c>
      <c r="U1447" s="34">
        <v>25329.37</v>
      </c>
      <c r="V1447" s="34">
        <v>21460.23</v>
      </c>
      <c r="W1447" s="34">
        <v>3869.14</v>
      </c>
      <c r="X1447" s="36">
        <v>0.18</v>
      </c>
      <c r="Y1447" s="3" t="str">
        <f>IFERROR(VLOOKUP(A1447,'Pivot price tier'!$C$8:$L$2245,10,0),"")</f>
        <v xml:space="preserve"> </v>
      </c>
      <c r="Z1447" s="3" t="str">
        <f>IFERROR(VLOOKUP(A1447,'Pivot price tier by size'!$D$8:$M$2466,10,0),"")</f>
        <v xml:space="preserve"> </v>
      </c>
      <c r="AA1447" s="3" t="str">
        <f>IFERROR(VLOOKUP(A1447,'Pivot category'!$B$8:$I$2191,8,0),"")</f>
        <v xml:space="preserve"> </v>
      </c>
      <c r="AB1447" s="3" t="str">
        <f t="shared" si="22"/>
        <v>Bottom 5%</v>
      </c>
      <c r="AC1447"/>
      <c r="AD1447" s="3" t="s">
        <v>16451</v>
      </c>
      <c r="AE1447" s="3" t="s">
        <v>14119</v>
      </c>
    </row>
    <row r="1448" spans="1:31" x14ac:dyDescent="0.25">
      <c r="A1448" t="s">
        <v>5920</v>
      </c>
      <c r="B1448" t="s">
        <v>198</v>
      </c>
      <c r="C1448" s="3" t="s">
        <v>32</v>
      </c>
      <c r="D1448" s="3" t="s">
        <v>2436</v>
      </c>
      <c r="E1448" s="3" t="s">
        <v>5152</v>
      </c>
      <c r="F1448" s="3">
        <v>1000</v>
      </c>
      <c r="G1448" s="34">
        <v>94.99</v>
      </c>
      <c r="H1448" s="3" t="s">
        <v>12619</v>
      </c>
      <c r="I1448" s="3" t="s">
        <v>15</v>
      </c>
      <c r="J1448" s="3" t="s">
        <v>8251</v>
      </c>
      <c r="K1448" s="3" t="s">
        <v>8252</v>
      </c>
      <c r="L1448" s="3" t="s">
        <v>68</v>
      </c>
      <c r="M1448" s="26" t="s">
        <v>13873</v>
      </c>
      <c r="N1448"/>
      <c r="O1448" s="3">
        <v>51</v>
      </c>
      <c r="P1448" s="34">
        <v>28001.95</v>
      </c>
      <c r="Q1448" s="34">
        <v>30106.720000000001</v>
      </c>
      <c r="R1448" s="34">
        <v>-2104.77</v>
      </c>
      <c r="S1448" s="36">
        <v>-7.0000000000000007E-2</v>
      </c>
      <c r="T1448" s="34">
        <v>549.05784313725496</v>
      </c>
      <c r="U1448" s="34">
        <v>4844.4799999999996</v>
      </c>
      <c r="V1448" s="34">
        <v>6864.26</v>
      </c>
      <c r="W1448" s="34">
        <v>-2019.78</v>
      </c>
      <c r="X1448" s="36">
        <v>-0.28999999999999998</v>
      </c>
      <c r="Y1448" s="3" t="str">
        <f>IFERROR(VLOOKUP(A1448,'Pivot price tier'!$C$8:$L$2245,10,0),"")</f>
        <v xml:space="preserve"> </v>
      </c>
      <c r="Z1448" s="3" t="str">
        <f>IFERROR(VLOOKUP(A1448,'Pivot price tier by size'!$D$8:$M$2466,10,0),"")</f>
        <v xml:space="preserve"> </v>
      </c>
      <c r="AA1448" s="3" t="str">
        <f>IFERROR(VLOOKUP(A1448,'Pivot category'!$B$8:$I$2191,8,0),"")</f>
        <v xml:space="preserve"> </v>
      </c>
      <c r="AB1448" s="3" t="str">
        <f t="shared" si="22"/>
        <v>Bottom 5%</v>
      </c>
      <c r="AC1448"/>
      <c r="AD1448" s="3" t="s">
        <v>16452</v>
      </c>
      <c r="AE1448" s="3" t="s">
        <v>16453</v>
      </c>
    </row>
    <row r="1449" spans="1:31" x14ac:dyDescent="0.25">
      <c r="A1449" t="s">
        <v>8527</v>
      </c>
      <c r="B1449" t="s">
        <v>8526</v>
      </c>
      <c r="C1449" s="3" t="s">
        <v>32</v>
      </c>
      <c r="D1449" s="3" t="s">
        <v>8262</v>
      </c>
      <c r="E1449" s="3" t="s">
        <v>5152</v>
      </c>
      <c r="F1449" s="3">
        <v>9000</v>
      </c>
      <c r="G1449" s="34">
        <v>49.99</v>
      </c>
      <c r="H1449" s="3" t="s">
        <v>12619</v>
      </c>
      <c r="I1449" s="3" t="s">
        <v>23</v>
      </c>
      <c r="J1449" s="3" t="s">
        <v>8251</v>
      </c>
      <c r="K1449" s="3" t="s">
        <v>8252</v>
      </c>
      <c r="L1449" s="3" t="s">
        <v>68</v>
      </c>
      <c r="M1449" s="26" t="s">
        <v>13873</v>
      </c>
      <c r="N1449"/>
      <c r="O1449" s="3">
        <v>22</v>
      </c>
      <c r="P1449" s="34">
        <v>27593.29</v>
      </c>
      <c r="Q1449" s="34">
        <v>32821.89</v>
      </c>
      <c r="R1449" s="34">
        <v>-5228.6000000000004</v>
      </c>
      <c r="S1449" s="36">
        <v>-0.16</v>
      </c>
      <c r="T1449" s="34">
        <v>1254.2404545454547</v>
      </c>
      <c r="U1449" s="34">
        <v>3861.2</v>
      </c>
      <c r="V1449" s="34">
        <v>8046.28</v>
      </c>
      <c r="W1449" s="34">
        <v>-4185.08</v>
      </c>
      <c r="X1449" s="36">
        <v>-0.52</v>
      </c>
      <c r="Y1449" s="3" t="str">
        <f>IFERROR(VLOOKUP(A1449,'Pivot price tier'!$C$8:$L$2245,10,0),"")</f>
        <v xml:space="preserve"> </v>
      </c>
      <c r="Z1449" s="3" t="str">
        <f>IFERROR(VLOOKUP(A1449,'Pivot price tier by size'!$D$8:$M$2466,10,0),"")</f>
        <v xml:space="preserve"> </v>
      </c>
      <c r="AA1449" s="3" t="str">
        <f>IFERROR(VLOOKUP(A1449,'Pivot category'!$B$8:$I$2191,8,0),"")</f>
        <v xml:space="preserve"> </v>
      </c>
      <c r="AB1449" s="3" t="str">
        <f t="shared" si="22"/>
        <v>Bottom 5%</v>
      </c>
      <c r="AC1449"/>
      <c r="AD1449" s="3" t="s">
        <v>16452</v>
      </c>
      <c r="AE1449" s="3" t="s">
        <v>16453</v>
      </c>
    </row>
    <row r="1450" spans="1:31" hidden="1" x14ac:dyDescent="0.25">
      <c r="A1450" t="s">
        <v>16089</v>
      </c>
      <c r="B1450" t="s">
        <v>16090</v>
      </c>
      <c r="C1450" s="3" t="s">
        <v>32</v>
      </c>
      <c r="D1450" s="3" t="s">
        <v>15552</v>
      </c>
      <c r="E1450" s="3">
        <v>0</v>
      </c>
      <c r="F1450" s="3">
        <v>70000</v>
      </c>
      <c r="G1450" s="34">
        <v>29.99</v>
      </c>
      <c r="H1450" s="3" t="s">
        <v>8334</v>
      </c>
      <c r="I1450" s="3" t="s">
        <v>12339</v>
      </c>
      <c r="J1450" s="3" t="s">
        <v>8251</v>
      </c>
      <c r="K1450" s="3" t="s">
        <v>8252</v>
      </c>
      <c r="L1450" s="3" t="s">
        <v>68</v>
      </c>
      <c r="M1450" s="26">
        <v>45909</v>
      </c>
      <c r="N1450"/>
      <c r="O1450" s="3">
        <v>89</v>
      </c>
      <c r="P1450" s="34">
        <v>43065.64</v>
      </c>
      <c r="Q1450" s="34"/>
      <c r="R1450" s="34">
        <v>43065.64</v>
      </c>
      <c r="T1450" s="34">
        <v>483.88359550561796</v>
      </c>
      <c r="U1450" s="34">
        <v>37847.379999999997</v>
      </c>
      <c r="V1450" s="34">
        <v>0</v>
      </c>
      <c r="W1450" s="34">
        <v>37847.379999999997</v>
      </c>
      <c r="X1450" s="36">
        <v>0</v>
      </c>
      <c r="Y1450" s="3" t="str">
        <f>IFERROR(VLOOKUP(A1450,'Pivot price tier'!$C$8:$L$2245,10,0),"")</f>
        <v xml:space="preserve"> </v>
      </c>
      <c r="Z1450" s="3" t="str">
        <f>IFERROR(VLOOKUP(A1450,'Pivot price tier by size'!$D$8:$M$2466,10,0),"")</f>
        <v xml:space="preserve"> </v>
      </c>
      <c r="AA1450" s="3" t="str">
        <f>IFERROR(VLOOKUP(A1450,'Pivot category'!$B$8:$I$2191,8,0),"")</f>
        <v xml:space="preserve"> </v>
      </c>
      <c r="AB1450" s="3" t="str">
        <f t="shared" si="22"/>
        <v>Bottom 5%</v>
      </c>
      <c r="AC1450"/>
      <c r="AD1450" s="3" t="s">
        <v>11231</v>
      </c>
      <c r="AE1450" s="3" t="s">
        <v>14090</v>
      </c>
    </row>
    <row r="1451" spans="1:31" x14ac:dyDescent="0.25">
      <c r="A1451" t="s">
        <v>5694</v>
      </c>
      <c r="B1451" t="s">
        <v>225</v>
      </c>
      <c r="C1451" s="3" t="s">
        <v>32</v>
      </c>
      <c r="D1451" s="3" t="s">
        <v>2468</v>
      </c>
      <c r="E1451" s="3" t="s">
        <v>5198</v>
      </c>
      <c r="F1451" s="3">
        <v>1000</v>
      </c>
      <c r="G1451" s="34">
        <v>14.99</v>
      </c>
      <c r="H1451" s="3" t="s">
        <v>26</v>
      </c>
      <c r="I1451" s="3" t="s">
        <v>19</v>
      </c>
      <c r="J1451" s="3" t="s">
        <v>8251</v>
      </c>
      <c r="K1451" s="3" t="s">
        <v>8252</v>
      </c>
      <c r="L1451" s="3" t="s">
        <v>68</v>
      </c>
      <c r="M1451" s="26" t="s">
        <v>13873</v>
      </c>
      <c r="N1451"/>
      <c r="O1451" s="3">
        <v>145</v>
      </c>
      <c r="P1451" s="34">
        <v>45137.31</v>
      </c>
      <c r="Q1451" s="34">
        <v>50721.7</v>
      </c>
      <c r="R1451" s="34">
        <v>-5584.39</v>
      </c>
      <c r="S1451" s="36">
        <v>-0.11</v>
      </c>
      <c r="T1451" s="34">
        <v>311.29179310344824</v>
      </c>
      <c r="U1451" s="34">
        <v>95786.86</v>
      </c>
      <c r="V1451" s="34">
        <v>126724.4</v>
      </c>
      <c r="W1451" s="34">
        <v>-30937.54</v>
      </c>
      <c r="X1451" s="36">
        <v>-0.24</v>
      </c>
      <c r="Y1451" s="3" t="str">
        <f>IFERROR(VLOOKUP(A1451,'Pivot price tier'!$C$8:$L$2245,10,0),"")</f>
        <v xml:space="preserve"> </v>
      </c>
      <c r="Z1451" s="3" t="str">
        <f>IFERROR(VLOOKUP(A1451,'Pivot price tier by size'!$D$8:$M$2466,10,0),"")</f>
        <v xml:space="preserve"> </v>
      </c>
      <c r="AA1451" s="3" t="str">
        <f>IFERROR(VLOOKUP(A1451,'Pivot category'!$B$8:$I$2191,8,0),"")</f>
        <v xml:space="preserve"> </v>
      </c>
      <c r="AB1451" s="3" t="str">
        <f t="shared" si="22"/>
        <v>Bottom 5%</v>
      </c>
      <c r="AC1451"/>
      <c r="AD1451" s="3" t="s">
        <v>16451</v>
      </c>
      <c r="AE1451" s="3" t="s">
        <v>14096</v>
      </c>
    </row>
    <row r="1452" spans="1:31" x14ac:dyDescent="0.25">
      <c r="A1452" t="s">
        <v>5760</v>
      </c>
      <c r="B1452" t="s">
        <v>252</v>
      </c>
      <c r="C1452" s="3" t="s">
        <v>32</v>
      </c>
      <c r="D1452" s="3" t="s">
        <v>2498</v>
      </c>
      <c r="E1452" s="3" t="s">
        <v>5150</v>
      </c>
      <c r="F1452" s="3">
        <v>1000</v>
      </c>
      <c r="G1452" s="34">
        <v>29.99</v>
      </c>
      <c r="H1452" s="3" t="s">
        <v>26</v>
      </c>
      <c r="I1452" s="3" t="s">
        <v>23</v>
      </c>
      <c r="J1452" s="3" t="s">
        <v>8251</v>
      </c>
      <c r="K1452" s="3" t="s">
        <v>8252</v>
      </c>
      <c r="L1452" s="3" t="s">
        <v>68</v>
      </c>
      <c r="M1452" s="26" t="s">
        <v>13873</v>
      </c>
      <c r="N1452"/>
      <c r="O1452" s="3">
        <v>105</v>
      </c>
      <c r="P1452" s="34">
        <v>39766.74</v>
      </c>
      <c r="Q1452" s="34">
        <v>48465.59</v>
      </c>
      <c r="R1452" s="34">
        <v>-8698.85</v>
      </c>
      <c r="S1452" s="36">
        <v>-0.18</v>
      </c>
      <c r="T1452" s="34">
        <v>378.73085714285713</v>
      </c>
      <c r="U1452" s="34">
        <v>22282.57</v>
      </c>
      <c r="V1452" s="34">
        <v>24549.73</v>
      </c>
      <c r="W1452" s="34">
        <v>-2267.16</v>
      </c>
      <c r="X1452" s="36">
        <v>-0.09</v>
      </c>
      <c r="Y1452" s="3" t="str">
        <f>IFERROR(VLOOKUP(A1452,'Pivot price tier'!$C$8:$L$2245,10,0),"")</f>
        <v xml:space="preserve"> </v>
      </c>
      <c r="Z1452" s="3" t="str">
        <f>IFERROR(VLOOKUP(A1452,'Pivot price tier by size'!$D$8:$M$2466,10,0),"")</f>
        <v xml:space="preserve"> </v>
      </c>
      <c r="AA1452" s="3" t="str">
        <f>IFERROR(VLOOKUP(A1452,'Pivot category'!$B$8:$I$2191,8,0),"")</f>
        <v xml:space="preserve"> </v>
      </c>
      <c r="AB1452" s="3" t="str">
        <f t="shared" si="22"/>
        <v>Bottom 5%</v>
      </c>
      <c r="AC1452"/>
      <c r="AD1452" s="3" t="s">
        <v>16451</v>
      </c>
      <c r="AE1452" s="3" t="s">
        <v>14096</v>
      </c>
    </row>
    <row r="1453" spans="1:31" hidden="1" x14ac:dyDescent="0.25">
      <c r="A1453" t="s">
        <v>14774</v>
      </c>
      <c r="B1453" t="s">
        <v>14775</v>
      </c>
      <c r="C1453" s="3" t="s">
        <v>38</v>
      </c>
      <c r="D1453" s="3" t="s">
        <v>14569</v>
      </c>
      <c r="E1453" s="3" t="s">
        <v>5150</v>
      </c>
      <c r="F1453" s="3">
        <v>1000</v>
      </c>
      <c r="G1453" s="34">
        <v>99.99</v>
      </c>
      <c r="H1453" s="3" t="s">
        <v>30</v>
      </c>
      <c r="I1453" s="3" t="s">
        <v>15</v>
      </c>
      <c r="J1453" s="3" t="s">
        <v>8251</v>
      </c>
      <c r="K1453" s="3" t="s">
        <v>8252</v>
      </c>
      <c r="L1453" s="3" t="s">
        <v>68</v>
      </c>
      <c r="M1453" s="26">
        <v>45778</v>
      </c>
      <c r="N1453"/>
      <c r="O1453" s="3">
        <v>77</v>
      </c>
      <c r="P1453" s="34">
        <v>290375.87</v>
      </c>
      <c r="Q1453" s="34"/>
      <c r="R1453" s="34">
        <v>290375.87</v>
      </c>
      <c r="T1453" s="34">
        <v>3771.1151948051947</v>
      </c>
      <c r="U1453" s="34">
        <v>39566.04</v>
      </c>
      <c r="V1453" s="34">
        <v>0</v>
      </c>
      <c r="W1453" s="34">
        <v>39566.04</v>
      </c>
      <c r="X1453" s="36">
        <v>0</v>
      </c>
      <c r="Y1453" s="3" t="str">
        <f>IFERROR(VLOOKUP(A1453,'Pivot price tier'!$C$8:$L$2245,10,0),"")</f>
        <v>X</v>
      </c>
      <c r="Z1453" s="3" t="str">
        <f>IFERROR(VLOOKUP(A1453,'Pivot price tier by size'!$D$8:$M$2466,10,0),"")</f>
        <v xml:space="preserve"> </v>
      </c>
      <c r="AA1453" s="3" t="str">
        <f>IFERROR(VLOOKUP(A1453,'Pivot category'!$B$8:$I$2191,8,0),"")</f>
        <v xml:space="preserve"> </v>
      </c>
      <c r="AB1453" s="3" t="str">
        <f t="shared" si="22"/>
        <v/>
      </c>
      <c r="AC1453"/>
      <c r="AD1453" s="3" t="s">
        <v>16451</v>
      </c>
      <c r="AE1453" s="3" t="s">
        <v>14096</v>
      </c>
    </row>
    <row r="1454" spans="1:31" x14ac:dyDescent="0.25">
      <c r="A1454" t="s">
        <v>9000</v>
      </c>
      <c r="B1454" t="s">
        <v>8999</v>
      </c>
      <c r="C1454" s="3" t="s">
        <v>32</v>
      </c>
      <c r="D1454" s="3" t="s">
        <v>8756</v>
      </c>
      <c r="E1454" s="3">
        <v>0</v>
      </c>
      <c r="F1454" s="3">
        <v>7000</v>
      </c>
      <c r="G1454" s="34">
        <v>29.99</v>
      </c>
      <c r="H1454" s="3" t="s">
        <v>29</v>
      </c>
      <c r="I1454" s="3" t="s">
        <v>23</v>
      </c>
      <c r="J1454" s="3" t="s">
        <v>8251</v>
      </c>
      <c r="K1454" s="3" t="s">
        <v>8252</v>
      </c>
      <c r="L1454" s="3" t="s">
        <v>68</v>
      </c>
      <c r="M1454" s="26" t="s">
        <v>13873</v>
      </c>
      <c r="N1454"/>
      <c r="O1454" s="3">
        <v>65</v>
      </c>
      <c r="P1454" s="34">
        <v>40992.550000000003</v>
      </c>
      <c r="Q1454" s="34">
        <v>47506.2</v>
      </c>
      <c r="R1454" s="34">
        <v>-6513.65</v>
      </c>
      <c r="S1454" s="36">
        <v>-0.14000000000000001</v>
      </c>
      <c r="T1454" s="34">
        <v>630.65461538461545</v>
      </c>
      <c r="U1454" s="34">
        <v>22651.06</v>
      </c>
      <c r="V1454" s="34">
        <v>27926.25</v>
      </c>
      <c r="W1454" s="34">
        <v>-5275.19</v>
      </c>
      <c r="X1454" s="36">
        <v>-0.19</v>
      </c>
      <c r="Y1454" s="3" t="str">
        <f>IFERROR(VLOOKUP(A1454,'Pivot price tier'!$C$8:$L$2245,10,0),"")</f>
        <v xml:space="preserve"> </v>
      </c>
      <c r="Z1454" s="3" t="str">
        <f>IFERROR(VLOOKUP(A1454,'Pivot price tier by size'!$D$8:$M$2466,10,0),"")</f>
        <v xml:space="preserve"> </v>
      </c>
      <c r="AA1454" s="3" t="str">
        <f>IFERROR(VLOOKUP(A1454,'Pivot category'!$B$8:$I$2191,8,0),"")</f>
        <v xml:space="preserve"> </v>
      </c>
      <c r="AB1454" s="3" t="str">
        <f t="shared" si="22"/>
        <v>Bottom 5%</v>
      </c>
      <c r="AC1454"/>
      <c r="AD1454" s="3" t="s">
        <v>16452</v>
      </c>
      <c r="AE1454" s="3" t="s">
        <v>16455</v>
      </c>
    </row>
    <row r="1455" spans="1:31" x14ac:dyDescent="0.25">
      <c r="A1455" t="s">
        <v>12106</v>
      </c>
      <c r="B1455" t="s">
        <v>12107</v>
      </c>
      <c r="C1455" s="3" t="s">
        <v>32</v>
      </c>
      <c r="D1455" s="3" t="s">
        <v>11892</v>
      </c>
      <c r="E1455" s="3" t="s">
        <v>5150</v>
      </c>
      <c r="F1455" s="3">
        <v>70000</v>
      </c>
      <c r="G1455" s="34">
        <v>49.99</v>
      </c>
      <c r="H1455" s="3" t="s">
        <v>12622</v>
      </c>
      <c r="I1455" s="3" t="s">
        <v>15</v>
      </c>
      <c r="J1455" s="3" t="s">
        <v>8251</v>
      </c>
      <c r="K1455" s="3" t="s">
        <v>8252</v>
      </c>
      <c r="L1455" s="3" t="s">
        <v>68</v>
      </c>
      <c r="M1455" s="26">
        <v>45231</v>
      </c>
      <c r="N1455"/>
      <c r="O1455" s="3">
        <v>25</v>
      </c>
      <c r="P1455" s="34">
        <v>21501.040000000001</v>
      </c>
      <c r="Q1455" s="34">
        <v>25855.69</v>
      </c>
      <c r="R1455" s="34">
        <v>-4354.6499999999996</v>
      </c>
      <c r="S1455" s="36">
        <v>-0.17</v>
      </c>
      <c r="T1455" s="34">
        <v>860.04160000000002</v>
      </c>
      <c r="U1455" s="34">
        <v>19295.82</v>
      </c>
      <c r="V1455" s="34">
        <v>15717.38</v>
      </c>
      <c r="W1455" s="34">
        <v>3578.44</v>
      </c>
      <c r="X1455" s="36">
        <v>0.23</v>
      </c>
      <c r="Y1455" s="3" t="str">
        <f>IFERROR(VLOOKUP(A1455,'Pivot price tier'!$C$8:$L$2245,10,0),"")</f>
        <v xml:space="preserve"> </v>
      </c>
      <c r="Z1455" s="3" t="str">
        <f>IFERROR(VLOOKUP(A1455,'Pivot price tier by size'!$D$8:$M$2466,10,0),"")</f>
        <v xml:space="preserve"> </v>
      </c>
      <c r="AA1455" s="3" t="str">
        <f>IFERROR(VLOOKUP(A1455,'Pivot category'!$B$8:$I$2191,8,0),"")</f>
        <v xml:space="preserve"> </v>
      </c>
      <c r="AB1455" s="3" t="str">
        <f t="shared" si="22"/>
        <v>Bottom 5%</v>
      </c>
      <c r="AC1455"/>
      <c r="AD1455" s="3" t="s">
        <v>16446</v>
      </c>
      <c r="AE1455" s="3" t="s">
        <v>14094</v>
      </c>
    </row>
    <row r="1456" spans="1:31" x14ac:dyDescent="0.25">
      <c r="A1456" t="s">
        <v>12020</v>
      </c>
      <c r="B1456" t="s">
        <v>5021</v>
      </c>
      <c r="C1456" s="3" t="s">
        <v>38</v>
      </c>
      <c r="D1456" s="3" t="s">
        <v>4994</v>
      </c>
      <c r="E1456" s="3" t="s">
        <v>5198</v>
      </c>
      <c r="F1456" s="3">
        <v>7000</v>
      </c>
      <c r="G1456" s="34">
        <v>29.99</v>
      </c>
      <c r="H1456" s="3" t="s">
        <v>26</v>
      </c>
      <c r="I1456" s="3" t="s">
        <v>19</v>
      </c>
      <c r="J1456" s="3" t="s">
        <v>8251</v>
      </c>
      <c r="K1456" s="3" t="s">
        <v>8252</v>
      </c>
      <c r="L1456" s="3" t="s">
        <v>68</v>
      </c>
      <c r="M1456" s="26" t="s">
        <v>13873</v>
      </c>
      <c r="N1456"/>
      <c r="O1456" s="3">
        <v>64</v>
      </c>
      <c r="P1456" s="34">
        <v>39274.18</v>
      </c>
      <c r="Q1456" s="34">
        <v>56754.98</v>
      </c>
      <c r="R1456" s="34">
        <v>-17480.8</v>
      </c>
      <c r="S1456" s="36">
        <v>-0.31</v>
      </c>
      <c r="T1456" s="34">
        <v>613.6590625</v>
      </c>
      <c r="U1456" s="34">
        <v>36194.339999999997</v>
      </c>
      <c r="V1456" s="34">
        <v>37780.730000000003</v>
      </c>
      <c r="W1456" s="34">
        <v>-1586.39</v>
      </c>
      <c r="X1456" s="36">
        <v>-0.04</v>
      </c>
      <c r="Y1456" s="3" t="str">
        <f>IFERROR(VLOOKUP(A1456,'Pivot price tier'!$C$8:$L$2245,10,0),"")</f>
        <v xml:space="preserve"> </v>
      </c>
      <c r="Z1456" s="3" t="str">
        <f>IFERROR(VLOOKUP(A1456,'Pivot price tier by size'!$D$8:$M$2466,10,0),"")</f>
        <v xml:space="preserve"> </v>
      </c>
      <c r="AA1456" s="3" t="str">
        <f>IFERROR(VLOOKUP(A1456,'Pivot category'!$B$8:$I$2191,8,0),"")</f>
        <v xml:space="preserve"> </v>
      </c>
      <c r="AB1456" s="3" t="str">
        <f t="shared" si="22"/>
        <v>Bottom 5%</v>
      </c>
      <c r="AC1456"/>
      <c r="AD1456" s="3" t="s">
        <v>11231</v>
      </c>
      <c r="AE1456" s="3" t="s">
        <v>16454</v>
      </c>
    </row>
    <row r="1457" spans="1:31" hidden="1" x14ac:dyDescent="0.25">
      <c r="A1457" t="s">
        <v>6732</v>
      </c>
      <c r="B1457" t="s">
        <v>711</v>
      </c>
      <c r="C1457" s="3" t="s">
        <v>32</v>
      </c>
      <c r="D1457" s="3" t="s">
        <v>3014</v>
      </c>
      <c r="E1457" s="3" t="s">
        <v>5150</v>
      </c>
      <c r="F1457" s="3">
        <v>9000</v>
      </c>
      <c r="G1457" s="34">
        <v>199.99</v>
      </c>
      <c r="H1457" s="3" t="s">
        <v>30</v>
      </c>
      <c r="I1457" s="3" t="s">
        <v>74</v>
      </c>
      <c r="J1457" s="3" t="s">
        <v>8261</v>
      </c>
      <c r="K1457" s="3" t="s">
        <v>8260</v>
      </c>
      <c r="L1457" s="3" t="s">
        <v>68</v>
      </c>
      <c r="M1457" s="26" t="s">
        <v>13873</v>
      </c>
      <c r="N1457"/>
      <c r="O1457" s="3">
        <v>15</v>
      </c>
      <c r="P1457" s="34">
        <v>5999.7</v>
      </c>
      <c r="Q1457" s="34">
        <v>8599.57</v>
      </c>
      <c r="R1457" s="34">
        <v>-2599.87</v>
      </c>
      <c r="S1457" s="36">
        <v>-0.3</v>
      </c>
      <c r="T1457" s="34">
        <v>399.97999999999996</v>
      </c>
      <c r="U1457" s="34">
        <v>1199.94</v>
      </c>
      <c r="V1457" s="34">
        <v>3199.84</v>
      </c>
      <c r="W1457" s="34">
        <v>-1999.9</v>
      </c>
      <c r="X1457" s="36">
        <v>-0.63</v>
      </c>
      <c r="Y1457" s="3" t="str">
        <f>IFERROR(VLOOKUP(A1457,'Pivot price tier'!$C$8:$L$2245,10,0),"")</f>
        <v/>
      </c>
      <c r="Z1457" s="3" t="str">
        <f>IFERROR(VLOOKUP(A1457,'Pivot price tier by size'!$D$8:$M$2466,10,0),"")</f>
        <v/>
      </c>
      <c r="AA1457" s="3" t="str">
        <f>IFERROR(VLOOKUP(A1457,'Pivot category'!$B$8:$I$2191,8,0),"")</f>
        <v/>
      </c>
      <c r="AB1457" s="3" t="str">
        <f t="shared" si="22"/>
        <v>Bottom 5%</v>
      </c>
      <c r="AC1457"/>
      <c r="AD1457" s="3" t="s">
        <v>16451</v>
      </c>
      <c r="AE1457" s="3" t="s">
        <v>14096</v>
      </c>
    </row>
    <row r="1458" spans="1:31" hidden="1" x14ac:dyDescent="0.25">
      <c r="A1458" t="s">
        <v>6721</v>
      </c>
      <c r="B1458" t="s">
        <v>714</v>
      </c>
      <c r="C1458" s="3" t="s">
        <v>32</v>
      </c>
      <c r="D1458" s="3" t="s">
        <v>3017</v>
      </c>
      <c r="E1458" s="3" t="s">
        <v>5152</v>
      </c>
      <c r="F1458" s="3">
        <v>9000</v>
      </c>
      <c r="G1458" s="34">
        <v>592.19000000000005</v>
      </c>
      <c r="H1458" s="3" t="s">
        <v>12619</v>
      </c>
      <c r="I1458" s="3" t="s">
        <v>74</v>
      </c>
      <c r="J1458" s="3" t="s">
        <v>8261</v>
      </c>
      <c r="K1458" s="3" t="s">
        <v>8260</v>
      </c>
      <c r="L1458" s="3" t="s">
        <v>8255</v>
      </c>
      <c r="M1458" s="26" t="s">
        <v>13873</v>
      </c>
      <c r="N1458"/>
      <c r="O1458" s="3">
        <v>2</v>
      </c>
      <c r="P1458" s="34">
        <v>591.91999999999996</v>
      </c>
      <c r="Q1458" s="34"/>
      <c r="R1458" s="34">
        <v>591.91999999999996</v>
      </c>
      <c r="T1458" s="34">
        <v>295.95999999999998</v>
      </c>
      <c r="U1458" s="34">
        <v>591.91999999999996</v>
      </c>
      <c r="V1458" s="34">
        <v>0</v>
      </c>
      <c r="W1458" s="34">
        <v>591.91999999999996</v>
      </c>
      <c r="X1458" s="36">
        <v>0</v>
      </c>
      <c r="Y1458" s="3" t="str">
        <f>IFERROR(VLOOKUP(A1458,'Pivot price tier'!$C$8:$L$2245,10,0),"")</f>
        <v/>
      </c>
      <c r="Z1458" s="3" t="str">
        <f>IFERROR(VLOOKUP(A1458,'Pivot price tier by size'!$D$8:$M$2466,10,0),"")</f>
        <v/>
      </c>
      <c r="AA1458" s="3" t="str">
        <f>IFERROR(VLOOKUP(A1458,'Pivot category'!$B$8:$I$2191,8,0),"")</f>
        <v/>
      </c>
      <c r="AB1458" s="3" t="str">
        <f t="shared" si="22"/>
        <v>Bottom 5%</v>
      </c>
      <c r="AC1458"/>
      <c r="AD1458" s="3" t="s">
        <v>16452</v>
      </c>
      <c r="AE1458" s="3" t="s">
        <v>16455</v>
      </c>
    </row>
    <row r="1459" spans="1:31" hidden="1" x14ac:dyDescent="0.25">
      <c r="A1459" t="s">
        <v>6283</v>
      </c>
      <c r="B1459" t="s">
        <v>715</v>
      </c>
      <c r="C1459" s="3" t="s">
        <v>32</v>
      </c>
      <c r="D1459" s="3" t="s">
        <v>3018</v>
      </c>
      <c r="E1459" s="3" t="s">
        <v>5152</v>
      </c>
      <c r="F1459" s="3">
        <v>5000</v>
      </c>
      <c r="G1459" s="34">
        <v>89.99</v>
      </c>
      <c r="H1459" s="3" t="s">
        <v>12619</v>
      </c>
      <c r="I1459" s="3" t="s">
        <v>15</v>
      </c>
      <c r="J1459" s="3" t="s">
        <v>8354</v>
      </c>
      <c r="K1459" s="3" t="s">
        <v>8260</v>
      </c>
      <c r="L1459" s="3" t="s">
        <v>68</v>
      </c>
      <c r="M1459" s="26" t="s">
        <v>13873</v>
      </c>
      <c r="N1459"/>
      <c r="O1459" s="3">
        <v>2</v>
      </c>
      <c r="P1459" s="34">
        <v>2789.69</v>
      </c>
      <c r="Q1459" s="34">
        <v>3779.58</v>
      </c>
      <c r="R1459" s="34">
        <v>-989.89</v>
      </c>
      <c r="S1459" s="36">
        <v>-0.26</v>
      </c>
      <c r="T1459" s="34">
        <v>1394.845</v>
      </c>
      <c r="U1459" s="34">
        <v>0</v>
      </c>
      <c r="V1459" s="34">
        <v>1079.8800000000001</v>
      </c>
      <c r="W1459" s="34">
        <v>-1079.8800000000001</v>
      </c>
      <c r="X1459" s="36">
        <v>-1</v>
      </c>
      <c r="Y1459" s="3" t="str">
        <f>IFERROR(VLOOKUP(A1459,'Pivot price tier'!$C$8:$L$2245,10,0),"")</f>
        <v/>
      </c>
      <c r="Z1459" s="3" t="str">
        <f>IFERROR(VLOOKUP(A1459,'Pivot price tier by size'!$D$8:$M$2466,10,0),"")</f>
        <v/>
      </c>
      <c r="AA1459" s="3" t="str">
        <f>IFERROR(VLOOKUP(A1459,'Pivot category'!$B$8:$I$2191,8,0),"")</f>
        <v/>
      </c>
      <c r="AB1459" s="3" t="str">
        <f t="shared" si="22"/>
        <v>Bottom 5%</v>
      </c>
      <c r="AC1459"/>
      <c r="AD1459" s="3" t="s">
        <v>16446</v>
      </c>
      <c r="AE1459" s="3" t="s">
        <v>16455</v>
      </c>
    </row>
    <row r="1460" spans="1:31" hidden="1" x14ac:dyDescent="0.25">
      <c r="A1460" t="s">
        <v>6133</v>
      </c>
      <c r="B1460" t="s">
        <v>716</v>
      </c>
      <c r="C1460" s="3" t="s">
        <v>32</v>
      </c>
      <c r="D1460" s="3" t="s">
        <v>3019</v>
      </c>
      <c r="E1460" s="3" t="s">
        <v>5152</v>
      </c>
      <c r="F1460" s="3">
        <v>4000</v>
      </c>
      <c r="G1460" s="34">
        <v>79.989999999999995</v>
      </c>
      <c r="H1460" s="3" t="s">
        <v>12619</v>
      </c>
      <c r="I1460" s="3" t="s">
        <v>15</v>
      </c>
      <c r="J1460" s="3" t="s">
        <v>8261</v>
      </c>
      <c r="K1460" s="3" t="s">
        <v>8260</v>
      </c>
      <c r="L1460" s="3" t="s">
        <v>68</v>
      </c>
      <c r="M1460" s="26" t="s">
        <v>13873</v>
      </c>
      <c r="N1460"/>
      <c r="O1460" s="3">
        <v>12</v>
      </c>
      <c r="P1460" s="34">
        <v>12158.48</v>
      </c>
      <c r="Q1460" s="34">
        <v>10398.700000000001</v>
      </c>
      <c r="R1460" s="34">
        <v>1759.78</v>
      </c>
      <c r="S1460" s="36">
        <v>0.17</v>
      </c>
      <c r="T1460" s="34">
        <v>1013.2066666666666</v>
      </c>
      <c r="U1460" s="34">
        <v>10638.67</v>
      </c>
      <c r="V1460" s="34">
        <v>1839.77</v>
      </c>
      <c r="W1460" s="34">
        <v>8798.9</v>
      </c>
      <c r="X1460" s="36">
        <v>4.78</v>
      </c>
      <c r="Y1460" s="3" t="str">
        <f>IFERROR(VLOOKUP(A1460,'Pivot price tier'!$C$8:$L$2245,10,0),"")</f>
        <v/>
      </c>
      <c r="Z1460" s="3" t="str">
        <f>IFERROR(VLOOKUP(A1460,'Pivot price tier by size'!$D$8:$M$2466,10,0),"")</f>
        <v/>
      </c>
      <c r="AA1460" s="3" t="str">
        <f>IFERROR(VLOOKUP(A1460,'Pivot category'!$B$8:$I$2191,8,0),"")</f>
        <v/>
      </c>
      <c r="AB1460" s="3" t="str">
        <f t="shared" si="22"/>
        <v>Bottom 5%</v>
      </c>
      <c r="AC1460"/>
      <c r="AD1460" s="3" t="s">
        <v>16452</v>
      </c>
      <c r="AE1460" s="3" t="s">
        <v>16455</v>
      </c>
    </row>
    <row r="1461" spans="1:31" hidden="1" x14ac:dyDescent="0.25">
      <c r="A1461" t="s">
        <v>11027</v>
      </c>
      <c r="B1461" t="s">
        <v>11028</v>
      </c>
      <c r="C1461" s="3" t="s">
        <v>36</v>
      </c>
      <c r="D1461" s="3" t="s">
        <v>4993</v>
      </c>
      <c r="E1461" s="3" t="s">
        <v>5150</v>
      </c>
      <c r="F1461" s="3">
        <v>9000</v>
      </c>
      <c r="G1461" s="34">
        <v>25.19</v>
      </c>
      <c r="H1461" s="3" t="s">
        <v>26</v>
      </c>
      <c r="I1461" s="3" t="s">
        <v>21</v>
      </c>
      <c r="J1461" s="3" t="s">
        <v>8256</v>
      </c>
      <c r="K1461" s="3" t="s">
        <v>8260</v>
      </c>
      <c r="L1461" s="3" t="s">
        <v>8257</v>
      </c>
      <c r="M1461" s="26" t="s">
        <v>13873</v>
      </c>
      <c r="N1461"/>
      <c r="O1461" s="3" t="s">
        <v>78</v>
      </c>
      <c r="P1461" s="34">
        <v>373.5</v>
      </c>
      <c r="Q1461" s="34"/>
      <c r="R1461" s="34">
        <v>373.5</v>
      </c>
      <c r="T1461" s="34" t="s">
        <v>78</v>
      </c>
      <c r="U1461" s="34">
        <v>24.9</v>
      </c>
      <c r="V1461" s="34">
        <v>0</v>
      </c>
      <c r="W1461" s="34">
        <v>24.9</v>
      </c>
      <c r="X1461" s="36">
        <v>0</v>
      </c>
      <c r="Y1461" s="3" t="str">
        <f>IFERROR(VLOOKUP(A1461,'Pivot price tier'!$C$8:$L$2245,10,0),"")</f>
        <v/>
      </c>
      <c r="Z1461" s="3" t="str">
        <f>IFERROR(VLOOKUP(A1461,'Pivot price tier by size'!$D$8:$M$2466,10,0),"")</f>
        <v/>
      </c>
      <c r="AA1461" s="3" t="str">
        <f>IFERROR(VLOOKUP(A1461,'Pivot category'!$B$8:$I$2191,8,0),"")</f>
        <v/>
      </c>
      <c r="AB1461" s="3" t="str">
        <f t="shared" si="22"/>
        <v>Bottom 5%</v>
      </c>
      <c r="AC1461"/>
      <c r="AD1461" s="3" t="s">
        <v>16463</v>
      </c>
      <c r="AE1461" s="3" t="s">
        <v>14106</v>
      </c>
    </row>
    <row r="1462" spans="1:31" hidden="1" x14ac:dyDescent="0.25">
      <c r="A1462" t="s">
        <v>15192</v>
      </c>
      <c r="B1462" t="s">
        <v>15193</v>
      </c>
      <c r="C1462" s="3" t="s">
        <v>32</v>
      </c>
      <c r="D1462" s="3" t="s">
        <v>5064</v>
      </c>
      <c r="E1462" s="3" t="s">
        <v>5150</v>
      </c>
      <c r="F1462" s="3">
        <v>9000</v>
      </c>
      <c r="G1462" s="34">
        <v>32.39</v>
      </c>
      <c r="H1462" s="3" t="s">
        <v>26</v>
      </c>
      <c r="I1462" s="3" t="s">
        <v>23</v>
      </c>
      <c r="J1462" s="3" t="s">
        <v>8256</v>
      </c>
      <c r="K1462" s="3" t="s">
        <v>8260</v>
      </c>
      <c r="L1462" s="3" t="s">
        <v>8255</v>
      </c>
      <c r="M1462" s="26">
        <v>45809</v>
      </c>
      <c r="N1462"/>
      <c r="O1462" s="3">
        <v>1</v>
      </c>
      <c r="P1462" s="34">
        <v>96.99</v>
      </c>
      <c r="Q1462" s="34"/>
      <c r="R1462" s="34">
        <v>96.99</v>
      </c>
      <c r="T1462" s="34">
        <v>96.99</v>
      </c>
      <c r="U1462" s="34">
        <v>193.98</v>
      </c>
      <c r="V1462" s="34">
        <v>0</v>
      </c>
      <c r="W1462" s="34">
        <v>193.98</v>
      </c>
      <c r="X1462" s="36">
        <v>0</v>
      </c>
      <c r="Y1462" s="3" t="str">
        <f>IFERROR(VLOOKUP(A1462,'Pivot price tier'!$C$8:$L$2245,10,0),"")</f>
        <v/>
      </c>
      <c r="Z1462" s="3" t="str">
        <f>IFERROR(VLOOKUP(A1462,'Pivot price tier by size'!$D$8:$M$2466,10,0),"")</f>
        <v/>
      </c>
      <c r="AA1462" s="3" t="str">
        <f>IFERROR(VLOOKUP(A1462,'Pivot category'!$B$8:$I$2191,8,0),"")</f>
        <v/>
      </c>
      <c r="AB1462" s="3" t="str">
        <f t="shared" si="22"/>
        <v>Bottom 5%</v>
      </c>
      <c r="AC1462"/>
      <c r="AD1462" s="3" t="s">
        <v>11234</v>
      </c>
      <c r="AE1462" s="3" t="s">
        <v>8565</v>
      </c>
    </row>
    <row r="1463" spans="1:31" hidden="1" x14ac:dyDescent="0.25">
      <c r="A1463" t="s">
        <v>6723</v>
      </c>
      <c r="B1463" t="s">
        <v>717</v>
      </c>
      <c r="C1463" s="3" t="s">
        <v>32</v>
      </c>
      <c r="D1463" s="3" t="s">
        <v>3020</v>
      </c>
      <c r="E1463" s="3" t="s">
        <v>5198</v>
      </c>
      <c r="F1463" s="3">
        <v>9000</v>
      </c>
      <c r="G1463" s="34">
        <v>14.99</v>
      </c>
      <c r="H1463" s="3" t="s">
        <v>26</v>
      </c>
      <c r="I1463" s="3" t="s">
        <v>19</v>
      </c>
      <c r="J1463" s="3" t="s">
        <v>8261</v>
      </c>
      <c r="K1463" s="3" t="s">
        <v>8260</v>
      </c>
      <c r="L1463" s="3" t="s">
        <v>8255</v>
      </c>
      <c r="M1463" s="26" t="s">
        <v>13873</v>
      </c>
      <c r="N1463"/>
      <c r="O1463" s="3">
        <v>3</v>
      </c>
      <c r="P1463" s="34">
        <v>74.75</v>
      </c>
      <c r="Q1463" s="34">
        <v>24.91</v>
      </c>
      <c r="R1463" s="34">
        <v>49.84</v>
      </c>
      <c r="S1463" s="36">
        <v>2</v>
      </c>
      <c r="T1463" s="34">
        <v>24.916666666666668</v>
      </c>
      <c r="U1463" s="34" t="s">
        <v>78</v>
      </c>
      <c r="V1463" s="34" t="s">
        <v>78</v>
      </c>
      <c r="W1463" s="34" t="s">
        <v>78</v>
      </c>
      <c r="X1463" s="36" t="s">
        <v>78</v>
      </c>
      <c r="Y1463" s="3" t="str">
        <f>IFERROR(VLOOKUP(A1463,'Pivot price tier'!$C$8:$L$2245,10,0),"")</f>
        <v/>
      </c>
      <c r="Z1463" s="3" t="str">
        <f>IFERROR(VLOOKUP(A1463,'Pivot price tier by size'!$D$8:$M$2466,10,0),"")</f>
        <v/>
      </c>
      <c r="AA1463" s="3" t="str">
        <f>IFERROR(VLOOKUP(A1463,'Pivot category'!$B$8:$I$2191,8,0),"")</f>
        <v/>
      </c>
      <c r="AB1463" s="3" t="str">
        <f t="shared" si="22"/>
        <v>Bottom 5%</v>
      </c>
      <c r="AC1463"/>
      <c r="AD1463" s="3" t="s">
        <v>11234</v>
      </c>
      <c r="AE1463" s="3" t="s">
        <v>16517</v>
      </c>
    </row>
    <row r="1464" spans="1:31" hidden="1" x14ac:dyDescent="0.25">
      <c r="A1464" t="s">
        <v>6290</v>
      </c>
      <c r="B1464" t="s">
        <v>718</v>
      </c>
      <c r="C1464" s="3" t="s">
        <v>32</v>
      </c>
      <c r="D1464" s="3" t="s">
        <v>3021</v>
      </c>
      <c r="E1464" s="3" t="s">
        <v>5150</v>
      </c>
      <c r="F1464" s="3">
        <v>5000</v>
      </c>
      <c r="G1464" s="34">
        <v>26.39</v>
      </c>
      <c r="H1464" s="3" t="s">
        <v>26</v>
      </c>
      <c r="I1464" s="3" t="s">
        <v>23</v>
      </c>
      <c r="J1464" s="3" t="s">
        <v>8261</v>
      </c>
      <c r="K1464" s="3" t="s">
        <v>8260</v>
      </c>
      <c r="L1464" s="3" t="s">
        <v>8255</v>
      </c>
      <c r="M1464" s="26" t="s">
        <v>13873</v>
      </c>
      <c r="N1464"/>
      <c r="O1464" s="3">
        <v>2</v>
      </c>
      <c r="P1464" s="34">
        <v>130.85</v>
      </c>
      <c r="Q1464" s="34">
        <v>87.22</v>
      </c>
      <c r="R1464" s="34">
        <v>43.63</v>
      </c>
      <c r="S1464" s="36">
        <v>0.5</v>
      </c>
      <c r="T1464" s="34">
        <v>65.424999999999997</v>
      </c>
      <c r="U1464" s="34" t="s">
        <v>78</v>
      </c>
      <c r="V1464" s="34" t="s">
        <v>78</v>
      </c>
      <c r="W1464" s="34" t="s">
        <v>78</v>
      </c>
      <c r="X1464" s="36" t="s">
        <v>78</v>
      </c>
      <c r="Y1464" s="3" t="str">
        <f>IFERROR(VLOOKUP(A1464,'Pivot price tier'!$C$8:$L$2245,10,0),"")</f>
        <v/>
      </c>
      <c r="Z1464" s="3" t="str">
        <f>IFERROR(VLOOKUP(A1464,'Pivot price tier by size'!$D$8:$M$2466,10,0),"")</f>
        <v/>
      </c>
      <c r="AA1464" s="3" t="str">
        <f>IFERROR(VLOOKUP(A1464,'Pivot category'!$B$8:$I$2191,8,0),"")</f>
        <v/>
      </c>
      <c r="AB1464" s="3" t="str">
        <f t="shared" si="22"/>
        <v>Bottom 5%</v>
      </c>
      <c r="AC1464"/>
      <c r="AD1464" s="3" t="s">
        <v>16446</v>
      </c>
      <c r="AE1464" s="3" t="s">
        <v>16517</v>
      </c>
    </row>
    <row r="1465" spans="1:31" hidden="1" x14ac:dyDescent="0.25">
      <c r="A1465" t="s">
        <v>6301</v>
      </c>
      <c r="B1465" t="s">
        <v>719</v>
      </c>
      <c r="C1465" s="3" t="s">
        <v>32</v>
      </c>
      <c r="D1465" s="3" t="s">
        <v>3022</v>
      </c>
      <c r="E1465" s="3" t="s">
        <v>5150</v>
      </c>
      <c r="F1465" s="3">
        <v>5000</v>
      </c>
      <c r="G1465" s="34">
        <v>14.99</v>
      </c>
      <c r="H1465" s="3" t="s">
        <v>26</v>
      </c>
      <c r="I1465" s="3" t="s">
        <v>19</v>
      </c>
      <c r="J1465" s="3" t="s">
        <v>8261</v>
      </c>
      <c r="K1465" s="3" t="s">
        <v>8260</v>
      </c>
      <c r="L1465" s="3" t="s">
        <v>8255</v>
      </c>
      <c r="M1465" s="26" t="s">
        <v>13873</v>
      </c>
      <c r="N1465"/>
      <c r="O1465" s="3">
        <v>1</v>
      </c>
      <c r="P1465" s="34">
        <v>149.5</v>
      </c>
      <c r="Q1465" s="34">
        <v>39.86</v>
      </c>
      <c r="R1465" s="34">
        <v>109.64</v>
      </c>
      <c r="S1465" s="36">
        <v>2.75</v>
      </c>
      <c r="T1465" s="34">
        <v>149.5</v>
      </c>
      <c r="U1465" s="34" t="s">
        <v>78</v>
      </c>
      <c r="V1465" s="34" t="s">
        <v>78</v>
      </c>
      <c r="W1465" s="34" t="s">
        <v>78</v>
      </c>
      <c r="X1465" s="36" t="s">
        <v>78</v>
      </c>
      <c r="Y1465" s="3" t="str">
        <f>IFERROR(VLOOKUP(A1465,'Pivot price tier'!$C$8:$L$2245,10,0),"")</f>
        <v/>
      </c>
      <c r="Z1465" s="3" t="str">
        <f>IFERROR(VLOOKUP(A1465,'Pivot price tier by size'!$D$8:$M$2466,10,0),"")</f>
        <v/>
      </c>
      <c r="AA1465" s="3" t="str">
        <f>IFERROR(VLOOKUP(A1465,'Pivot category'!$B$8:$I$2191,8,0),"")</f>
        <v/>
      </c>
      <c r="AB1465" s="3" t="str">
        <f t="shared" si="22"/>
        <v>Bottom 5%</v>
      </c>
      <c r="AC1465"/>
      <c r="AD1465" s="3" t="s">
        <v>11234</v>
      </c>
      <c r="AE1465" s="3" t="s">
        <v>16517</v>
      </c>
    </row>
    <row r="1466" spans="1:31" hidden="1" x14ac:dyDescent="0.25">
      <c r="A1466" t="s">
        <v>6302</v>
      </c>
      <c r="B1466" t="s">
        <v>720</v>
      </c>
      <c r="C1466" s="3" t="s">
        <v>32</v>
      </c>
      <c r="D1466" s="3" t="s">
        <v>3023</v>
      </c>
      <c r="E1466" s="3" t="s">
        <v>5198</v>
      </c>
      <c r="F1466" s="3">
        <v>5000</v>
      </c>
      <c r="G1466" s="34">
        <v>35.299999999999997</v>
      </c>
      <c r="H1466" s="3" t="s">
        <v>26</v>
      </c>
      <c r="I1466" s="3" t="s">
        <v>15</v>
      </c>
      <c r="J1466" s="3" t="s">
        <v>8261</v>
      </c>
      <c r="K1466" s="3" t="s">
        <v>8260</v>
      </c>
      <c r="L1466" s="3" t="s">
        <v>8254</v>
      </c>
      <c r="M1466" s="26" t="s">
        <v>13873</v>
      </c>
      <c r="N1466"/>
      <c r="O1466" s="3">
        <v>2</v>
      </c>
      <c r="P1466" s="34">
        <v>105.9</v>
      </c>
      <c r="Q1466" s="34">
        <v>211.8</v>
      </c>
      <c r="R1466" s="34">
        <v>-105.9</v>
      </c>
      <c r="S1466" s="36">
        <v>-0.5</v>
      </c>
      <c r="T1466" s="34">
        <v>52.95</v>
      </c>
      <c r="U1466" s="34" t="s">
        <v>78</v>
      </c>
      <c r="V1466" s="34" t="s">
        <v>78</v>
      </c>
      <c r="W1466" s="34" t="s">
        <v>78</v>
      </c>
      <c r="X1466" s="36" t="s">
        <v>78</v>
      </c>
      <c r="Y1466" s="3" t="str">
        <f>IFERROR(VLOOKUP(A1466,'Pivot price tier'!$C$8:$L$2245,10,0),"")</f>
        <v/>
      </c>
      <c r="Z1466" s="3" t="str">
        <f>IFERROR(VLOOKUP(A1466,'Pivot price tier by size'!$D$8:$M$2466,10,0),"")</f>
        <v/>
      </c>
      <c r="AA1466" s="3" t="str">
        <f>IFERROR(VLOOKUP(A1466,'Pivot category'!$B$8:$I$2191,8,0),"")</f>
        <v/>
      </c>
      <c r="AB1466" s="3" t="str">
        <f t="shared" si="22"/>
        <v>Bottom 5%</v>
      </c>
      <c r="AC1466"/>
      <c r="AD1466" s="3" t="s">
        <v>11234</v>
      </c>
      <c r="AE1466" s="3" t="s">
        <v>16517</v>
      </c>
    </row>
    <row r="1467" spans="1:31" hidden="1" x14ac:dyDescent="0.25">
      <c r="A1467" t="s">
        <v>8732</v>
      </c>
      <c r="B1467" t="s">
        <v>8731</v>
      </c>
      <c r="C1467" s="3" t="s">
        <v>32</v>
      </c>
      <c r="D1467" s="3" t="s">
        <v>8668</v>
      </c>
      <c r="E1467" s="3" t="s">
        <v>5150</v>
      </c>
      <c r="F1467" s="3">
        <v>10000</v>
      </c>
      <c r="G1467" s="34">
        <v>34.99</v>
      </c>
      <c r="H1467" s="3" t="s">
        <v>12</v>
      </c>
      <c r="I1467" s="3" t="s">
        <v>23</v>
      </c>
      <c r="J1467" s="3" t="s">
        <v>8261</v>
      </c>
      <c r="K1467" s="3" t="s">
        <v>8260</v>
      </c>
      <c r="L1467" s="3" t="s">
        <v>68</v>
      </c>
      <c r="M1467" s="26" t="s">
        <v>13873</v>
      </c>
      <c r="N1467"/>
      <c r="O1467" s="3">
        <v>2</v>
      </c>
      <c r="P1467" s="34"/>
      <c r="Q1467" s="34">
        <v>139.96</v>
      </c>
      <c r="R1467" s="34">
        <v>-139.96</v>
      </c>
      <c r="S1467" s="36">
        <v>-1</v>
      </c>
      <c r="T1467" s="34">
        <v>0</v>
      </c>
      <c r="U1467" s="34">
        <v>209.94</v>
      </c>
      <c r="V1467" s="34">
        <v>139.96</v>
      </c>
      <c r="W1467" s="34">
        <v>69.98</v>
      </c>
      <c r="X1467" s="36">
        <v>0.5</v>
      </c>
      <c r="Y1467" s="3" t="str">
        <f>IFERROR(VLOOKUP(A1467,'Pivot price tier'!$C$8:$L$2245,10,0),"")</f>
        <v/>
      </c>
      <c r="Z1467" s="3" t="str">
        <f>IFERROR(VLOOKUP(A1467,'Pivot price tier by size'!$D$8:$M$2466,10,0),"")</f>
        <v/>
      </c>
      <c r="AA1467" s="3" t="str">
        <f>IFERROR(VLOOKUP(A1467,'Pivot category'!$B$8:$I$2191,8,0),"")</f>
        <v/>
      </c>
      <c r="AB1467" s="3" t="str">
        <f t="shared" si="22"/>
        <v>Bottom 5%</v>
      </c>
      <c r="AC1467"/>
      <c r="AD1467" s="3" t="s">
        <v>11231</v>
      </c>
      <c r="AE1467" s="3" t="s">
        <v>14090</v>
      </c>
    </row>
    <row r="1468" spans="1:31" hidden="1" x14ac:dyDescent="0.25">
      <c r="A1468" t="s">
        <v>8535</v>
      </c>
      <c r="B1468" t="s">
        <v>8534</v>
      </c>
      <c r="C1468" s="3" t="s">
        <v>32</v>
      </c>
      <c r="D1468" s="3" t="s">
        <v>8298</v>
      </c>
      <c r="E1468" s="3" t="s">
        <v>5150</v>
      </c>
      <c r="F1468" s="3">
        <v>7000</v>
      </c>
      <c r="G1468" s="34">
        <v>20.99</v>
      </c>
      <c r="H1468" s="3" t="s">
        <v>12</v>
      </c>
      <c r="I1468" s="3" t="s">
        <v>21</v>
      </c>
      <c r="J1468" s="3" t="s">
        <v>8256</v>
      </c>
      <c r="K1468" s="3" t="s">
        <v>8252</v>
      </c>
      <c r="L1468" s="3" t="s">
        <v>8255</v>
      </c>
      <c r="M1468" s="26" t="s">
        <v>13873</v>
      </c>
      <c r="N1468"/>
      <c r="O1468" s="3">
        <v>3</v>
      </c>
      <c r="P1468" s="34">
        <v>755.64</v>
      </c>
      <c r="Q1468" s="34">
        <v>18582.349999999999</v>
      </c>
      <c r="R1468" s="34">
        <v>-17826.71</v>
      </c>
      <c r="S1468" s="36">
        <v>-0.96</v>
      </c>
      <c r="T1468" s="34">
        <v>251.88</v>
      </c>
      <c r="U1468" s="34">
        <v>482.77</v>
      </c>
      <c r="V1468" s="34">
        <v>1410.55</v>
      </c>
      <c r="W1468" s="34">
        <v>-927.78</v>
      </c>
      <c r="X1468" s="36">
        <v>-0.66</v>
      </c>
      <c r="Y1468" s="3" t="str">
        <f>IFERROR(VLOOKUP(A1468,'Pivot price tier'!$C$8:$L$2245,10,0),"")</f>
        <v/>
      </c>
      <c r="Z1468" s="3" t="str">
        <f>IFERROR(VLOOKUP(A1468,'Pivot price tier by size'!$D$8:$M$2466,10,0),"")</f>
        <v/>
      </c>
      <c r="AA1468" s="3" t="str">
        <f>IFERROR(VLOOKUP(A1468,'Pivot category'!$B$8:$I$2191,8,0),"")</f>
        <v/>
      </c>
      <c r="AB1468" s="3" t="str">
        <f t="shared" si="22"/>
        <v>Bottom 5%</v>
      </c>
      <c r="AC1468"/>
      <c r="AD1468" s="3" t="s">
        <v>11231</v>
      </c>
      <c r="AE1468" s="3" t="s">
        <v>14090</v>
      </c>
    </row>
    <row r="1469" spans="1:31" hidden="1" x14ac:dyDescent="0.25">
      <c r="A1469" t="s">
        <v>10854</v>
      </c>
      <c r="B1469" t="s">
        <v>10855</v>
      </c>
      <c r="C1469" s="3" t="s">
        <v>32</v>
      </c>
      <c r="D1469" s="3" t="s">
        <v>10600</v>
      </c>
      <c r="E1469" s="3" t="s">
        <v>5150</v>
      </c>
      <c r="F1469" s="3">
        <v>7000</v>
      </c>
      <c r="G1469" s="34">
        <v>32.99</v>
      </c>
      <c r="H1469" s="3" t="s">
        <v>30</v>
      </c>
      <c r="I1469" s="3" t="s">
        <v>21</v>
      </c>
      <c r="J1469" s="3" t="s">
        <v>8256</v>
      </c>
      <c r="K1469" s="3" t="s">
        <v>8252</v>
      </c>
      <c r="L1469" s="3" t="s">
        <v>8255</v>
      </c>
      <c r="M1469" s="26" t="s">
        <v>13873</v>
      </c>
      <c r="N1469"/>
      <c r="O1469" s="3">
        <v>5</v>
      </c>
      <c r="P1469" s="34">
        <v>6696.97</v>
      </c>
      <c r="Q1469" s="34">
        <v>22752.77</v>
      </c>
      <c r="R1469" s="34">
        <v>-16055.8</v>
      </c>
      <c r="S1469" s="36">
        <v>-0.71</v>
      </c>
      <c r="T1469" s="34">
        <v>1339.394</v>
      </c>
      <c r="U1469" s="34">
        <v>65.98</v>
      </c>
      <c r="V1469" s="34">
        <v>1819.99</v>
      </c>
      <c r="W1469" s="34">
        <v>-1754.01</v>
      </c>
      <c r="X1469" s="36">
        <v>-0.96</v>
      </c>
      <c r="Y1469" s="3" t="str">
        <f>IFERROR(VLOOKUP(A1469,'Pivot price tier'!$C$8:$L$2245,10,0),"")</f>
        <v/>
      </c>
      <c r="Z1469" s="3" t="str">
        <f>IFERROR(VLOOKUP(A1469,'Pivot price tier by size'!$D$8:$M$2466,10,0),"")</f>
        <v/>
      </c>
      <c r="AA1469" s="3" t="str">
        <f>IFERROR(VLOOKUP(A1469,'Pivot category'!$B$8:$I$2191,8,0),"")</f>
        <v/>
      </c>
      <c r="AB1469" s="3" t="str">
        <f t="shared" si="22"/>
        <v>Bottom 5%</v>
      </c>
      <c r="AC1469"/>
      <c r="AD1469" s="3" t="s">
        <v>11232</v>
      </c>
      <c r="AE1469" s="3" t="s">
        <v>16447</v>
      </c>
    </row>
    <row r="1470" spans="1:31" hidden="1" x14ac:dyDescent="0.25">
      <c r="A1470" t="s">
        <v>6573</v>
      </c>
      <c r="B1470" t="s">
        <v>6572</v>
      </c>
      <c r="C1470" s="3" t="s">
        <v>32</v>
      </c>
      <c r="D1470" s="3" t="s">
        <v>8107</v>
      </c>
      <c r="E1470" s="3" t="s">
        <v>5150</v>
      </c>
      <c r="F1470" s="3">
        <v>7000</v>
      </c>
      <c r="G1470" s="34">
        <v>28.19</v>
      </c>
      <c r="H1470" s="3" t="s">
        <v>12</v>
      </c>
      <c r="I1470" s="3" t="s">
        <v>21</v>
      </c>
      <c r="J1470" s="3" t="s">
        <v>8256</v>
      </c>
      <c r="K1470" s="3" t="s">
        <v>8252</v>
      </c>
      <c r="L1470" s="3" t="s">
        <v>8255</v>
      </c>
      <c r="M1470" s="26" t="s">
        <v>13873</v>
      </c>
      <c r="N1470"/>
      <c r="O1470" s="3">
        <v>2</v>
      </c>
      <c r="P1470" s="34">
        <v>1832.35</v>
      </c>
      <c r="Q1470" s="34">
        <v>6836.69</v>
      </c>
      <c r="R1470" s="34">
        <v>-5004.34</v>
      </c>
      <c r="S1470" s="36">
        <v>-0.73</v>
      </c>
      <c r="T1470" s="34">
        <v>916.17499999999995</v>
      </c>
      <c r="U1470" s="34">
        <v>140.94999999999999</v>
      </c>
      <c r="V1470" s="34">
        <v>855.2</v>
      </c>
      <c r="W1470" s="34">
        <v>-714.25</v>
      </c>
      <c r="X1470" s="36">
        <v>-0.84</v>
      </c>
      <c r="Y1470" s="3" t="str">
        <f>IFERROR(VLOOKUP(A1470,'Pivot price tier'!$C$8:$L$2245,10,0),"")</f>
        <v/>
      </c>
      <c r="Z1470" s="3" t="str">
        <f>IFERROR(VLOOKUP(A1470,'Pivot price tier by size'!$D$8:$M$2466,10,0),"")</f>
        <v/>
      </c>
      <c r="AA1470" s="3" t="str">
        <f>IFERROR(VLOOKUP(A1470,'Pivot category'!$B$8:$I$2191,8,0),"")</f>
        <v/>
      </c>
      <c r="AB1470" s="3" t="str">
        <f t="shared" si="22"/>
        <v>Bottom 5%</v>
      </c>
      <c r="AC1470"/>
      <c r="AD1470" s="3" t="s">
        <v>11231</v>
      </c>
      <c r="AE1470" s="3" t="s">
        <v>16518</v>
      </c>
    </row>
    <row r="1471" spans="1:31" hidden="1" x14ac:dyDescent="0.25">
      <c r="A1471" t="s">
        <v>8977</v>
      </c>
      <c r="B1471" t="s">
        <v>8976</v>
      </c>
      <c r="C1471" s="3" t="s">
        <v>69</v>
      </c>
      <c r="D1471" s="3" t="s">
        <v>8659</v>
      </c>
      <c r="E1471" s="3" t="s">
        <v>5150</v>
      </c>
      <c r="F1471" s="3">
        <v>7000</v>
      </c>
      <c r="G1471" s="34">
        <v>11.99</v>
      </c>
      <c r="H1471" s="3" t="s">
        <v>12</v>
      </c>
      <c r="I1471" s="3" t="s">
        <v>70</v>
      </c>
      <c r="J1471" s="3" t="s">
        <v>8256</v>
      </c>
      <c r="K1471" s="3" t="s">
        <v>8258</v>
      </c>
      <c r="L1471" s="3" t="s">
        <v>8254</v>
      </c>
      <c r="M1471" s="26" t="s">
        <v>13873</v>
      </c>
      <c r="N1471"/>
      <c r="O1471" s="3" t="s">
        <v>78</v>
      </c>
      <c r="P1471" s="34">
        <v>47.96</v>
      </c>
      <c r="Q1471" s="34">
        <v>71.959999999999994</v>
      </c>
      <c r="R1471" s="34">
        <v>-24</v>
      </c>
      <c r="S1471" s="36">
        <v>-0.33</v>
      </c>
      <c r="T1471" s="34" t="s">
        <v>78</v>
      </c>
      <c r="U1471" s="34">
        <v>23.98</v>
      </c>
      <c r="V1471" s="34">
        <v>0</v>
      </c>
      <c r="W1471" s="34">
        <v>23.98</v>
      </c>
      <c r="X1471" s="36">
        <v>0</v>
      </c>
      <c r="Y1471" s="3" t="str">
        <f>IFERROR(VLOOKUP(A1471,'Pivot price tier'!$C$8:$L$2245,10,0),"")</f>
        <v/>
      </c>
      <c r="Z1471" s="3" t="str">
        <f>IFERROR(VLOOKUP(A1471,'Pivot price tier by size'!$D$8:$M$2466,10,0),"")</f>
        <v/>
      </c>
      <c r="AA1471" s="3" t="str">
        <f>IFERROR(VLOOKUP(A1471,'Pivot category'!$B$8:$I$2191,8,0),"")</f>
        <v/>
      </c>
      <c r="AB1471" s="3" t="str">
        <f t="shared" si="22"/>
        <v>Bottom 5%</v>
      </c>
      <c r="AC1471"/>
      <c r="AD1471" s="3" t="s">
        <v>11231</v>
      </c>
      <c r="AE1471" s="3" t="s">
        <v>16518</v>
      </c>
    </row>
    <row r="1472" spans="1:31" hidden="1" x14ac:dyDescent="0.25">
      <c r="A1472" t="s">
        <v>11363</v>
      </c>
      <c r="B1472" t="s">
        <v>11364</v>
      </c>
      <c r="C1472" s="3" t="s">
        <v>32</v>
      </c>
      <c r="D1472" s="3" t="s">
        <v>10638</v>
      </c>
      <c r="E1472" s="3" t="s">
        <v>5150</v>
      </c>
      <c r="F1472" s="3">
        <v>10000</v>
      </c>
      <c r="G1472" s="34">
        <v>49.99</v>
      </c>
      <c r="H1472" s="3" t="s">
        <v>12</v>
      </c>
      <c r="I1472" s="3" t="s">
        <v>23</v>
      </c>
      <c r="J1472" s="3" t="s">
        <v>8261</v>
      </c>
      <c r="K1472" s="3" t="s">
        <v>8260</v>
      </c>
      <c r="L1472" s="3" t="s">
        <v>68</v>
      </c>
      <c r="M1472" s="26">
        <v>44986</v>
      </c>
      <c r="N1472"/>
      <c r="O1472" s="3">
        <v>1</v>
      </c>
      <c r="P1472" s="34">
        <v>549.89</v>
      </c>
      <c r="Q1472" s="34">
        <v>899.82</v>
      </c>
      <c r="R1472" s="34">
        <v>-349.93</v>
      </c>
      <c r="S1472" s="36">
        <v>-0.39</v>
      </c>
      <c r="T1472" s="34">
        <v>549.89</v>
      </c>
      <c r="U1472" s="34" t="s">
        <v>78</v>
      </c>
      <c r="V1472" s="34" t="s">
        <v>78</v>
      </c>
      <c r="W1472" s="34" t="s">
        <v>78</v>
      </c>
      <c r="X1472" s="36" t="s">
        <v>78</v>
      </c>
      <c r="Y1472" s="3" t="str">
        <f>IFERROR(VLOOKUP(A1472,'Pivot price tier'!$C$8:$L$2245,10,0),"")</f>
        <v/>
      </c>
      <c r="Z1472" s="3" t="str">
        <f>IFERROR(VLOOKUP(A1472,'Pivot price tier by size'!$D$8:$M$2466,10,0),"")</f>
        <v/>
      </c>
      <c r="AA1472" s="3" t="str">
        <f>IFERROR(VLOOKUP(A1472,'Pivot category'!$B$8:$I$2191,8,0),"")</f>
        <v/>
      </c>
      <c r="AB1472" s="3" t="str">
        <f t="shared" si="22"/>
        <v>Bottom 5%</v>
      </c>
      <c r="AC1472"/>
      <c r="AD1472" s="3" t="s">
        <v>11231</v>
      </c>
      <c r="AE1472" s="3" t="s">
        <v>16518</v>
      </c>
    </row>
    <row r="1473" spans="1:31" hidden="1" x14ac:dyDescent="0.25">
      <c r="A1473" t="s">
        <v>8998</v>
      </c>
      <c r="B1473" t="s">
        <v>8997</v>
      </c>
      <c r="C1473" s="3" t="s">
        <v>32</v>
      </c>
      <c r="D1473" s="3" t="s">
        <v>8755</v>
      </c>
      <c r="E1473" s="3" t="s">
        <v>5150</v>
      </c>
      <c r="F1473" s="3">
        <v>7000</v>
      </c>
      <c r="G1473" s="34">
        <v>22.79</v>
      </c>
      <c r="H1473" s="3" t="s">
        <v>12</v>
      </c>
      <c r="I1473" s="3" t="s">
        <v>21</v>
      </c>
      <c r="J1473" s="3" t="s">
        <v>8256</v>
      </c>
      <c r="K1473" s="3" t="s">
        <v>8252</v>
      </c>
      <c r="L1473" s="3" t="s">
        <v>8255</v>
      </c>
      <c r="M1473" s="26" t="s">
        <v>13873</v>
      </c>
      <c r="N1473"/>
      <c r="O1473" s="3">
        <v>4</v>
      </c>
      <c r="P1473" s="34">
        <v>1230.6600000000001</v>
      </c>
      <c r="Q1473" s="34">
        <v>5572.7</v>
      </c>
      <c r="R1473" s="34">
        <v>-4342.04</v>
      </c>
      <c r="S1473" s="36">
        <v>-0.78</v>
      </c>
      <c r="T1473" s="34">
        <v>307.66500000000002</v>
      </c>
      <c r="U1473" s="34">
        <v>91.16</v>
      </c>
      <c r="V1473" s="34">
        <v>2484.5300000000002</v>
      </c>
      <c r="W1473" s="34">
        <v>-2393.37</v>
      </c>
      <c r="X1473" s="36">
        <v>-0.96</v>
      </c>
      <c r="Y1473" s="3" t="str">
        <f>IFERROR(VLOOKUP(A1473,'Pivot price tier'!$C$8:$L$2245,10,0),"")</f>
        <v/>
      </c>
      <c r="Z1473" s="3" t="str">
        <f>IFERROR(VLOOKUP(A1473,'Pivot price tier by size'!$D$8:$M$2466,10,0),"")</f>
        <v/>
      </c>
      <c r="AA1473" s="3" t="str">
        <f>IFERROR(VLOOKUP(A1473,'Pivot category'!$B$8:$I$2191,8,0),"")</f>
        <v/>
      </c>
      <c r="AB1473" s="3" t="str">
        <f t="shared" si="22"/>
        <v>Bottom 5%</v>
      </c>
      <c r="AC1473"/>
      <c r="AD1473" s="3" t="s">
        <v>11231</v>
      </c>
      <c r="AE1473" s="3" t="s">
        <v>16518</v>
      </c>
    </row>
    <row r="1474" spans="1:31" hidden="1" x14ac:dyDescent="0.25">
      <c r="A1474" t="s">
        <v>11365</v>
      </c>
      <c r="B1474" t="s">
        <v>11366</v>
      </c>
      <c r="C1474" s="3" t="s">
        <v>32</v>
      </c>
      <c r="D1474" s="3" t="s">
        <v>10639</v>
      </c>
      <c r="E1474" s="3" t="s">
        <v>5150</v>
      </c>
      <c r="F1474" s="3">
        <v>10000</v>
      </c>
      <c r="G1474" s="34">
        <v>44.99</v>
      </c>
      <c r="H1474" s="3" t="s">
        <v>12</v>
      </c>
      <c r="I1474" s="3" t="s">
        <v>23</v>
      </c>
      <c r="J1474" s="3" t="s">
        <v>8261</v>
      </c>
      <c r="K1474" s="3" t="s">
        <v>8260</v>
      </c>
      <c r="L1474" s="3" t="s">
        <v>68</v>
      </c>
      <c r="M1474" s="26">
        <v>44986</v>
      </c>
      <c r="N1474"/>
      <c r="O1474" s="3">
        <v>2</v>
      </c>
      <c r="P1474" s="34"/>
      <c r="Q1474" s="34">
        <v>1169.74</v>
      </c>
      <c r="R1474" s="34">
        <v>-1169.74</v>
      </c>
      <c r="S1474" s="36">
        <v>-1</v>
      </c>
      <c r="T1474" s="34">
        <v>0</v>
      </c>
      <c r="U1474" s="34">
        <v>0</v>
      </c>
      <c r="V1474" s="34">
        <v>44.99</v>
      </c>
      <c r="W1474" s="34">
        <v>-44.99</v>
      </c>
      <c r="X1474" s="36">
        <v>-1</v>
      </c>
      <c r="Y1474" s="3" t="str">
        <f>IFERROR(VLOOKUP(A1474,'Pivot price tier'!$C$8:$L$2245,10,0),"")</f>
        <v/>
      </c>
      <c r="Z1474" s="3" t="str">
        <f>IFERROR(VLOOKUP(A1474,'Pivot price tier by size'!$D$8:$M$2466,10,0),"")</f>
        <v/>
      </c>
      <c r="AA1474" s="3" t="str">
        <f>IFERROR(VLOOKUP(A1474,'Pivot category'!$B$8:$I$2191,8,0),"")</f>
        <v/>
      </c>
      <c r="AB1474" s="3" t="str">
        <f t="shared" ref="AB1474:AB1537" si="23">IF(P1474&lt;$AC$1,"Bottom 5%","")</f>
        <v>Bottom 5%</v>
      </c>
      <c r="AC1474"/>
      <c r="AD1474" s="3" t="s">
        <v>11231</v>
      </c>
      <c r="AE1474" s="3" t="s">
        <v>16518</v>
      </c>
    </row>
    <row r="1475" spans="1:31" hidden="1" x14ac:dyDescent="0.25">
      <c r="A1475" t="s">
        <v>8557</v>
      </c>
      <c r="B1475" t="s">
        <v>8556</v>
      </c>
      <c r="C1475" s="3" t="s">
        <v>32</v>
      </c>
      <c r="D1475" s="3" t="s">
        <v>8299</v>
      </c>
      <c r="E1475" s="3" t="s">
        <v>5150</v>
      </c>
      <c r="F1475" s="3">
        <v>7000</v>
      </c>
      <c r="G1475" s="34">
        <v>29.99</v>
      </c>
      <c r="H1475" s="3" t="s">
        <v>12</v>
      </c>
      <c r="I1475" s="3" t="s">
        <v>21</v>
      </c>
      <c r="J1475" s="3" t="s">
        <v>8256</v>
      </c>
      <c r="K1475" s="3" t="s">
        <v>8252</v>
      </c>
      <c r="L1475" s="3" t="s">
        <v>8255</v>
      </c>
      <c r="M1475" s="26" t="s">
        <v>13873</v>
      </c>
      <c r="N1475"/>
      <c r="O1475" s="3">
        <v>2</v>
      </c>
      <c r="P1475" s="34">
        <v>1379.54</v>
      </c>
      <c r="Q1475" s="34">
        <v>9102.34</v>
      </c>
      <c r="R1475" s="34">
        <v>-7722.8</v>
      </c>
      <c r="S1475" s="36">
        <v>-0.85</v>
      </c>
      <c r="T1475" s="34">
        <v>689.77</v>
      </c>
      <c r="U1475" s="34">
        <v>539.82000000000005</v>
      </c>
      <c r="V1475" s="34">
        <v>2164.4</v>
      </c>
      <c r="W1475" s="34">
        <v>-1624.58</v>
      </c>
      <c r="X1475" s="36">
        <v>-0.75</v>
      </c>
      <c r="Y1475" s="3" t="str">
        <f>IFERROR(VLOOKUP(A1475,'Pivot price tier'!$C$8:$L$2245,10,0),"")</f>
        <v/>
      </c>
      <c r="Z1475" s="3" t="str">
        <f>IFERROR(VLOOKUP(A1475,'Pivot price tier by size'!$D$8:$M$2466,10,0),"")</f>
        <v/>
      </c>
      <c r="AA1475" s="3" t="str">
        <f>IFERROR(VLOOKUP(A1475,'Pivot category'!$B$8:$I$2191,8,0),"")</f>
        <v/>
      </c>
      <c r="AB1475" s="3" t="str">
        <f t="shared" si="23"/>
        <v>Bottom 5%</v>
      </c>
      <c r="AC1475"/>
      <c r="AD1475" s="3" t="s">
        <v>11231</v>
      </c>
      <c r="AE1475" s="3" t="s">
        <v>14090</v>
      </c>
    </row>
    <row r="1476" spans="1:31" hidden="1" x14ac:dyDescent="0.25">
      <c r="A1476" t="s">
        <v>10856</v>
      </c>
      <c r="B1476" t="s">
        <v>10857</v>
      </c>
      <c r="C1476" s="3" t="s">
        <v>32</v>
      </c>
      <c r="D1476" s="3" t="s">
        <v>10693</v>
      </c>
      <c r="E1476" s="3" t="s">
        <v>5150</v>
      </c>
      <c r="F1476" s="3">
        <v>7000</v>
      </c>
      <c r="G1476" s="34">
        <v>26.99</v>
      </c>
      <c r="H1476" s="3" t="s">
        <v>12</v>
      </c>
      <c r="I1476" s="3" t="s">
        <v>21</v>
      </c>
      <c r="J1476" s="3" t="s">
        <v>8256</v>
      </c>
      <c r="K1476" s="3" t="s">
        <v>8252</v>
      </c>
      <c r="L1476" s="3" t="s">
        <v>8254</v>
      </c>
      <c r="M1476" s="26" t="s">
        <v>13873</v>
      </c>
      <c r="N1476"/>
      <c r="O1476" s="3">
        <v>8</v>
      </c>
      <c r="P1476" s="34">
        <v>998.63</v>
      </c>
      <c r="Q1476" s="34">
        <v>1619.4</v>
      </c>
      <c r="R1476" s="34">
        <v>-620.77</v>
      </c>
      <c r="S1476" s="36">
        <v>-0.38</v>
      </c>
      <c r="T1476" s="34">
        <v>124.82875</v>
      </c>
      <c r="U1476" s="34">
        <v>0</v>
      </c>
      <c r="V1476" s="34">
        <v>26.99</v>
      </c>
      <c r="W1476" s="34">
        <v>-26.99</v>
      </c>
      <c r="X1476" s="36">
        <v>-1</v>
      </c>
      <c r="Y1476" s="3" t="str">
        <f>IFERROR(VLOOKUP(A1476,'Pivot price tier'!$C$8:$L$2245,10,0),"")</f>
        <v/>
      </c>
      <c r="Z1476" s="3" t="str">
        <f>IFERROR(VLOOKUP(A1476,'Pivot price tier by size'!$D$8:$M$2466,10,0),"")</f>
        <v/>
      </c>
      <c r="AA1476" s="3" t="str">
        <f>IFERROR(VLOOKUP(A1476,'Pivot category'!$B$8:$I$2191,8,0),"")</f>
        <v/>
      </c>
      <c r="AB1476" s="3" t="str">
        <f t="shared" si="23"/>
        <v>Bottom 5%</v>
      </c>
      <c r="AC1476"/>
      <c r="AD1476" s="3" t="s">
        <v>11231</v>
      </c>
      <c r="AE1476" s="3" t="s">
        <v>14090</v>
      </c>
    </row>
    <row r="1477" spans="1:31" hidden="1" x14ac:dyDescent="0.25">
      <c r="A1477" t="s">
        <v>12457</v>
      </c>
      <c r="B1477" t="s">
        <v>12458</v>
      </c>
      <c r="C1477" s="3" t="s">
        <v>32</v>
      </c>
      <c r="D1477" s="3" t="s">
        <v>12241</v>
      </c>
      <c r="E1477" s="3" t="s">
        <v>5150</v>
      </c>
      <c r="F1477" s="3">
        <v>10000</v>
      </c>
      <c r="G1477" s="34">
        <v>54.99</v>
      </c>
      <c r="H1477" s="3" t="s">
        <v>12</v>
      </c>
      <c r="I1477" s="3" t="s">
        <v>15</v>
      </c>
      <c r="J1477" s="3" t="s">
        <v>8259</v>
      </c>
      <c r="K1477" s="3" t="s">
        <v>8252</v>
      </c>
      <c r="L1477" s="3" t="s">
        <v>68</v>
      </c>
      <c r="M1477" s="26">
        <v>45261</v>
      </c>
      <c r="N1477"/>
      <c r="O1477" s="3">
        <v>2</v>
      </c>
      <c r="P1477" s="34">
        <v>164.97</v>
      </c>
      <c r="Q1477" s="34">
        <v>714.87</v>
      </c>
      <c r="R1477" s="34">
        <v>-549.9</v>
      </c>
      <c r="S1477" s="36">
        <v>-0.77</v>
      </c>
      <c r="T1477" s="34">
        <v>82.484999999999999</v>
      </c>
      <c r="U1477" s="34">
        <v>0</v>
      </c>
      <c r="V1477" s="34">
        <v>879.84</v>
      </c>
      <c r="W1477" s="34">
        <v>-879.84</v>
      </c>
      <c r="X1477" s="36">
        <v>-1</v>
      </c>
      <c r="Y1477" s="3" t="str">
        <f>IFERROR(VLOOKUP(A1477,'Pivot price tier'!$C$8:$L$2245,10,0),"")</f>
        <v>X</v>
      </c>
      <c r="Z1477" s="3" t="str">
        <f>IFERROR(VLOOKUP(A1477,'Pivot price tier by size'!$D$8:$M$2466,10,0),"")</f>
        <v>X</v>
      </c>
      <c r="AA1477" s="3" t="str">
        <f>IFERROR(VLOOKUP(A1477,'Pivot category'!$B$8:$I$2191,8,0),"")</f>
        <v>X</v>
      </c>
      <c r="AB1477" s="3" t="str">
        <f t="shared" si="23"/>
        <v>Bottom 5%</v>
      </c>
      <c r="AC1477"/>
      <c r="AD1477" s="3" t="s">
        <v>11231</v>
      </c>
      <c r="AE1477" s="3" t="s">
        <v>14090</v>
      </c>
    </row>
    <row r="1478" spans="1:31" hidden="1" x14ac:dyDescent="0.25">
      <c r="A1478" t="s">
        <v>7055</v>
      </c>
      <c r="B1478" t="s">
        <v>721</v>
      </c>
      <c r="C1478" s="3" t="s">
        <v>34</v>
      </c>
      <c r="D1478" s="3" t="s">
        <v>3024</v>
      </c>
      <c r="E1478" s="3" t="s">
        <v>5150</v>
      </c>
      <c r="F1478" s="3">
        <v>1000</v>
      </c>
      <c r="G1478" s="34">
        <v>6.29</v>
      </c>
      <c r="H1478" s="3" t="s">
        <v>30</v>
      </c>
      <c r="I1478" s="3" t="s">
        <v>19</v>
      </c>
      <c r="J1478" s="3" t="s">
        <v>8256</v>
      </c>
      <c r="K1478" s="3" t="s">
        <v>8252</v>
      </c>
      <c r="L1478" s="3" t="s">
        <v>8255</v>
      </c>
      <c r="M1478" s="26" t="s">
        <v>13873</v>
      </c>
      <c r="N1478"/>
      <c r="O1478" s="3">
        <v>1</v>
      </c>
      <c r="P1478" s="34">
        <v>1625.83</v>
      </c>
      <c r="Q1478" s="34">
        <v>2724.91</v>
      </c>
      <c r="R1478" s="34">
        <v>-1099.08</v>
      </c>
      <c r="S1478" s="36">
        <v>-0.4</v>
      </c>
      <c r="T1478" s="34">
        <v>1625.83</v>
      </c>
      <c r="U1478" s="34">
        <v>153.13</v>
      </c>
      <c r="V1478" s="34">
        <v>48.96</v>
      </c>
      <c r="W1478" s="34">
        <v>104.17</v>
      </c>
      <c r="X1478" s="36">
        <v>2.13</v>
      </c>
      <c r="Y1478" s="3" t="str">
        <f>IFERROR(VLOOKUP(A1478,'Pivot price tier'!$C$8:$L$2245,10,0),"")</f>
        <v/>
      </c>
      <c r="Z1478" s="3" t="str">
        <f>IFERROR(VLOOKUP(A1478,'Pivot price tier by size'!$D$8:$M$2466,10,0),"")</f>
        <v/>
      </c>
      <c r="AA1478" s="3" t="str">
        <f>IFERROR(VLOOKUP(A1478,'Pivot category'!$B$8:$I$2191,8,0),"")</f>
        <v/>
      </c>
      <c r="AB1478" s="3" t="str">
        <f t="shared" si="23"/>
        <v>Bottom 5%</v>
      </c>
      <c r="AC1478"/>
      <c r="AD1478" s="3" t="s">
        <v>11231</v>
      </c>
      <c r="AE1478" s="3" t="s">
        <v>14144</v>
      </c>
    </row>
    <row r="1479" spans="1:31" hidden="1" x14ac:dyDescent="0.25">
      <c r="A1479" t="s">
        <v>6027</v>
      </c>
      <c r="B1479" t="s">
        <v>722</v>
      </c>
      <c r="C1479" s="3" t="s">
        <v>32</v>
      </c>
      <c r="D1479" s="3" t="s">
        <v>3025</v>
      </c>
      <c r="E1479" s="3" t="s">
        <v>5150</v>
      </c>
      <c r="F1479" s="3">
        <v>1000</v>
      </c>
      <c r="G1479" s="34">
        <v>21.59</v>
      </c>
      <c r="H1479" s="3" t="s">
        <v>30</v>
      </c>
      <c r="I1479" s="3" t="s">
        <v>21</v>
      </c>
      <c r="J1479" s="3" t="s">
        <v>8256</v>
      </c>
      <c r="K1479" s="3" t="s">
        <v>8252</v>
      </c>
      <c r="L1479" s="3" t="s">
        <v>8254</v>
      </c>
      <c r="M1479" s="26" t="s">
        <v>13873</v>
      </c>
      <c r="N1479"/>
      <c r="O1479" s="3">
        <v>2</v>
      </c>
      <c r="P1479" s="34">
        <v>949.96</v>
      </c>
      <c r="Q1479" s="34">
        <v>3771.22</v>
      </c>
      <c r="R1479" s="34">
        <v>-2821.26</v>
      </c>
      <c r="S1479" s="36">
        <v>-0.75</v>
      </c>
      <c r="T1479" s="34">
        <v>474.98</v>
      </c>
      <c r="U1479" s="34">
        <v>21.59</v>
      </c>
      <c r="V1479" s="34">
        <v>410.25</v>
      </c>
      <c r="W1479" s="34">
        <v>-388.66</v>
      </c>
      <c r="X1479" s="36">
        <v>-0.95</v>
      </c>
      <c r="Y1479" s="3" t="str">
        <f>IFERROR(VLOOKUP(A1479,'Pivot price tier'!$C$8:$L$2245,10,0),"")</f>
        <v/>
      </c>
      <c r="Z1479" s="3" t="str">
        <f>IFERROR(VLOOKUP(A1479,'Pivot price tier by size'!$D$8:$M$2466,10,0),"")</f>
        <v/>
      </c>
      <c r="AA1479" s="3" t="str">
        <f>IFERROR(VLOOKUP(A1479,'Pivot category'!$B$8:$I$2191,8,0),"")</f>
        <v/>
      </c>
      <c r="AB1479" s="3" t="str">
        <f t="shared" si="23"/>
        <v>Bottom 5%</v>
      </c>
      <c r="AC1479"/>
      <c r="AD1479" s="3" t="s">
        <v>11231</v>
      </c>
      <c r="AE1479" s="3" t="s">
        <v>14144</v>
      </c>
    </row>
    <row r="1480" spans="1:31" hidden="1" x14ac:dyDescent="0.25">
      <c r="A1480" t="s">
        <v>6006</v>
      </c>
      <c r="B1480" t="s">
        <v>723</v>
      </c>
      <c r="C1480" s="3" t="s">
        <v>32</v>
      </c>
      <c r="D1480" s="3" t="s">
        <v>3026</v>
      </c>
      <c r="E1480" s="3" t="s">
        <v>5152</v>
      </c>
      <c r="F1480" s="3">
        <v>1000</v>
      </c>
      <c r="G1480" s="34">
        <v>31.79</v>
      </c>
      <c r="H1480" s="3" t="s">
        <v>12619</v>
      </c>
      <c r="I1480" s="3" t="s">
        <v>21</v>
      </c>
      <c r="J1480" s="3" t="s">
        <v>8256</v>
      </c>
      <c r="K1480" s="3" t="s">
        <v>8252</v>
      </c>
      <c r="L1480" s="3" t="s">
        <v>8255</v>
      </c>
      <c r="M1480" s="26" t="s">
        <v>13873</v>
      </c>
      <c r="N1480"/>
      <c r="O1480" s="3" t="s">
        <v>78</v>
      </c>
      <c r="P1480" s="34">
        <v>731.17</v>
      </c>
      <c r="Q1480" s="34">
        <v>7419.12</v>
      </c>
      <c r="R1480" s="34">
        <v>-6687.95</v>
      </c>
      <c r="S1480" s="36">
        <v>-0.9</v>
      </c>
      <c r="T1480" s="34" t="s">
        <v>78</v>
      </c>
      <c r="U1480" s="34">
        <v>31.79</v>
      </c>
      <c r="V1480" s="34">
        <v>1174.28</v>
      </c>
      <c r="W1480" s="34">
        <v>-1142.49</v>
      </c>
      <c r="X1480" s="36">
        <v>-0.97</v>
      </c>
      <c r="Y1480" s="3" t="str">
        <f>IFERROR(VLOOKUP(A1480,'Pivot price tier'!$C$8:$L$2245,10,0),"")</f>
        <v/>
      </c>
      <c r="Z1480" s="3" t="str">
        <f>IFERROR(VLOOKUP(A1480,'Pivot price tier by size'!$D$8:$M$2466,10,0),"")</f>
        <v/>
      </c>
      <c r="AA1480" s="3" t="str">
        <f>IFERROR(VLOOKUP(A1480,'Pivot category'!$B$8:$I$2191,8,0),"")</f>
        <v/>
      </c>
      <c r="AB1480" s="3" t="str">
        <f t="shared" si="23"/>
        <v>Bottom 5%</v>
      </c>
      <c r="AC1480"/>
      <c r="AD1480" s="3" t="s">
        <v>16451</v>
      </c>
      <c r="AE1480" s="3" t="s">
        <v>16511</v>
      </c>
    </row>
    <row r="1481" spans="1:31" hidden="1" x14ac:dyDescent="0.25">
      <c r="A1481" t="s">
        <v>6303</v>
      </c>
      <c r="B1481" t="s">
        <v>724</v>
      </c>
      <c r="C1481" s="3" t="s">
        <v>32</v>
      </c>
      <c r="D1481" s="3" t="s">
        <v>3027</v>
      </c>
      <c r="E1481" s="3">
        <v>0</v>
      </c>
      <c r="F1481" s="3">
        <v>5000</v>
      </c>
      <c r="G1481" s="34">
        <v>22.19</v>
      </c>
      <c r="H1481" s="3" t="s">
        <v>25</v>
      </c>
      <c r="I1481" s="3" t="s">
        <v>21</v>
      </c>
      <c r="J1481" s="3" t="s">
        <v>8256</v>
      </c>
      <c r="K1481" s="3" t="s">
        <v>8260</v>
      </c>
      <c r="L1481" s="3" t="s">
        <v>8255</v>
      </c>
      <c r="M1481" s="26" t="s">
        <v>13873</v>
      </c>
      <c r="N1481"/>
      <c r="O1481" s="3" t="s">
        <v>78</v>
      </c>
      <c r="P1481" s="34">
        <v>44.38</v>
      </c>
      <c r="Q1481" s="34">
        <v>133.16</v>
      </c>
      <c r="R1481" s="34">
        <v>-88.78</v>
      </c>
      <c r="S1481" s="36">
        <v>-0.67</v>
      </c>
      <c r="T1481" s="34" t="s">
        <v>78</v>
      </c>
      <c r="U1481" s="34" t="s">
        <v>78</v>
      </c>
      <c r="V1481" s="34" t="s">
        <v>78</v>
      </c>
      <c r="W1481" s="34" t="s">
        <v>78</v>
      </c>
      <c r="X1481" s="36" t="s">
        <v>78</v>
      </c>
      <c r="Y1481" s="3" t="str">
        <f>IFERROR(VLOOKUP(A1481,'Pivot price tier'!$C$8:$L$2245,10,0),"")</f>
        <v/>
      </c>
      <c r="Z1481" s="3" t="str">
        <f>IFERROR(VLOOKUP(A1481,'Pivot price tier by size'!$D$8:$M$2466,10,0),"")</f>
        <v/>
      </c>
      <c r="AA1481" s="3" t="str">
        <f>IFERROR(VLOOKUP(A1481,'Pivot category'!$B$8:$I$2191,8,0),"")</f>
        <v/>
      </c>
      <c r="AB1481" s="3" t="str">
        <f t="shared" si="23"/>
        <v>Bottom 5%</v>
      </c>
      <c r="AC1481"/>
      <c r="AD1481" s="3" t="s">
        <v>11231</v>
      </c>
      <c r="AE1481" s="3" t="s">
        <v>14099</v>
      </c>
    </row>
    <row r="1482" spans="1:31" hidden="1" x14ac:dyDescent="0.25">
      <c r="A1482" t="s">
        <v>7338</v>
      </c>
      <c r="B1482" t="s">
        <v>725</v>
      </c>
      <c r="C1482" s="3" t="s">
        <v>69</v>
      </c>
      <c r="D1482" s="3" t="s">
        <v>3028</v>
      </c>
      <c r="E1482" s="3" t="s">
        <v>5150</v>
      </c>
      <c r="F1482" s="3">
        <v>5000</v>
      </c>
      <c r="G1482" s="34">
        <v>0.59</v>
      </c>
      <c r="H1482" s="3" t="s">
        <v>28</v>
      </c>
      <c r="I1482" s="3" t="s">
        <v>70</v>
      </c>
      <c r="J1482" s="3" t="s">
        <v>8253</v>
      </c>
      <c r="K1482" s="3" t="s">
        <v>8260</v>
      </c>
      <c r="L1482" s="3" t="s">
        <v>8257</v>
      </c>
      <c r="M1482" s="26" t="s">
        <v>13873</v>
      </c>
      <c r="N1482"/>
      <c r="O1482" s="3" t="s">
        <v>78</v>
      </c>
      <c r="P1482" s="34"/>
      <c r="Q1482" s="34">
        <v>685.52</v>
      </c>
      <c r="R1482" s="34">
        <v>-685.52</v>
      </c>
      <c r="S1482" s="36">
        <v>-1</v>
      </c>
      <c r="T1482" s="34" t="s">
        <v>78</v>
      </c>
      <c r="U1482" s="34" t="s">
        <v>78</v>
      </c>
      <c r="V1482" s="34" t="s">
        <v>78</v>
      </c>
      <c r="W1482" s="34" t="s">
        <v>78</v>
      </c>
      <c r="X1482" s="36" t="s">
        <v>78</v>
      </c>
      <c r="Y1482" s="3" t="str">
        <f>IFERROR(VLOOKUP(A1482,'Pivot price tier'!$C$8:$L$2245,10,0),"")</f>
        <v/>
      </c>
      <c r="Z1482" s="3" t="str">
        <f>IFERROR(VLOOKUP(A1482,'Pivot price tier by size'!$D$8:$M$2466,10,0),"")</f>
        <v/>
      </c>
      <c r="AA1482" s="3" t="str">
        <f>IFERROR(VLOOKUP(A1482,'Pivot category'!$B$8:$I$2191,8,0),"")</f>
        <v/>
      </c>
      <c r="AB1482" s="3" t="str">
        <f t="shared" si="23"/>
        <v>Bottom 5%</v>
      </c>
      <c r="AC1482"/>
      <c r="AD1482" s="3" t="s">
        <v>16451</v>
      </c>
      <c r="AE1482" s="3" t="s">
        <v>14089</v>
      </c>
    </row>
    <row r="1483" spans="1:31" x14ac:dyDescent="0.25">
      <c r="A1483" t="s">
        <v>5953</v>
      </c>
      <c r="B1483" t="s">
        <v>338</v>
      </c>
      <c r="C1483" s="3" t="s">
        <v>32</v>
      </c>
      <c r="D1483" s="3" t="s">
        <v>2594</v>
      </c>
      <c r="E1483" s="3" t="s">
        <v>5198</v>
      </c>
      <c r="F1483" s="3">
        <v>7000</v>
      </c>
      <c r="G1483" s="34">
        <v>19.989999999999998</v>
      </c>
      <c r="H1483" s="3" t="s">
        <v>29</v>
      </c>
      <c r="I1483" s="3" t="s">
        <v>21</v>
      </c>
      <c r="J1483" s="3" t="s">
        <v>8251</v>
      </c>
      <c r="K1483" s="3" t="s">
        <v>8252</v>
      </c>
      <c r="L1483" s="3" t="s">
        <v>68</v>
      </c>
      <c r="M1483" s="26" t="s">
        <v>13873</v>
      </c>
      <c r="N1483"/>
      <c r="O1483" s="3">
        <v>134</v>
      </c>
      <c r="P1483" s="34">
        <v>35905.379999999997</v>
      </c>
      <c r="Q1483" s="34">
        <v>41554.03</v>
      </c>
      <c r="R1483" s="34">
        <v>-5648.65</v>
      </c>
      <c r="S1483" s="36">
        <v>-0.14000000000000001</v>
      </c>
      <c r="T1483" s="34">
        <v>267.95059701492534</v>
      </c>
      <c r="U1483" s="34">
        <v>104189.98</v>
      </c>
      <c r="V1483" s="34">
        <v>109985.68</v>
      </c>
      <c r="W1483" s="34">
        <v>-5795.7</v>
      </c>
      <c r="X1483" s="36">
        <v>-0.05</v>
      </c>
      <c r="Y1483" s="3" t="str">
        <f>IFERROR(VLOOKUP(A1483,'Pivot price tier'!$C$8:$L$2245,10,0),"")</f>
        <v xml:space="preserve"> </v>
      </c>
      <c r="Z1483" s="3" t="str">
        <f>IFERROR(VLOOKUP(A1483,'Pivot price tier by size'!$D$8:$M$2466,10,0),"")</f>
        <v xml:space="preserve"> </v>
      </c>
      <c r="AA1483" s="3" t="str">
        <f>IFERROR(VLOOKUP(A1483,'Pivot category'!$B$8:$I$2191,8,0),"")</f>
        <v xml:space="preserve"> </v>
      </c>
      <c r="AB1483" s="3" t="str">
        <f t="shared" si="23"/>
        <v>Bottom 5%</v>
      </c>
      <c r="AC1483"/>
      <c r="AD1483" s="3" t="s">
        <v>11231</v>
      </c>
      <c r="AE1483" s="3" t="s">
        <v>16454</v>
      </c>
    </row>
    <row r="1484" spans="1:31" x14ac:dyDescent="0.25">
      <c r="A1484" t="s">
        <v>13011</v>
      </c>
      <c r="B1484" t="s">
        <v>13012</v>
      </c>
      <c r="C1484" s="3" t="s">
        <v>32</v>
      </c>
      <c r="D1484" s="3" t="s">
        <v>12894</v>
      </c>
      <c r="E1484" s="3" t="s">
        <v>5150</v>
      </c>
      <c r="F1484" s="3">
        <v>70000</v>
      </c>
      <c r="G1484" s="34">
        <v>99.99</v>
      </c>
      <c r="H1484" s="3" t="s">
        <v>12622</v>
      </c>
      <c r="I1484" s="3" t="s">
        <v>15</v>
      </c>
      <c r="J1484" s="3" t="s">
        <v>8251</v>
      </c>
      <c r="K1484" s="3" t="s">
        <v>8252</v>
      </c>
      <c r="L1484" s="3" t="s">
        <v>68</v>
      </c>
      <c r="M1484" s="26">
        <v>45474</v>
      </c>
      <c r="N1484"/>
      <c r="O1484" s="3">
        <v>36</v>
      </c>
      <c r="P1484" s="34">
        <v>27917.040000000001</v>
      </c>
      <c r="Q1484" s="34">
        <v>32626.45</v>
      </c>
      <c r="R1484" s="34">
        <v>-4709.41</v>
      </c>
      <c r="S1484" s="36">
        <v>-0.14000000000000001</v>
      </c>
      <c r="T1484" s="34">
        <v>775.47333333333336</v>
      </c>
      <c r="U1484" s="34">
        <v>3179.67</v>
      </c>
      <c r="V1484" s="34">
        <v>21907.75</v>
      </c>
      <c r="W1484" s="34">
        <v>-18728.080000000002</v>
      </c>
      <c r="X1484" s="36">
        <v>-0.85</v>
      </c>
      <c r="Y1484" s="3" t="str">
        <f>IFERROR(VLOOKUP(A1484,'Pivot price tier'!$C$8:$L$2245,10,0),"")</f>
        <v xml:space="preserve"> </v>
      </c>
      <c r="Z1484" s="3" t="str">
        <f>IFERROR(VLOOKUP(A1484,'Pivot price tier by size'!$D$8:$M$2466,10,0),"")</f>
        <v xml:space="preserve"> </v>
      </c>
      <c r="AA1484" s="3" t="str">
        <f>IFERROR(VLOOKUP(A1484,'Pivot category'!$B$8:$I$2191,8,0),"")</f>
        <v xml:space="preserve"> </v>
      </c>
      <c r="AB1484" s="3" t="str">
        <f t="shared" si="23"/>
        <v>Bottom 5%</v>
      </c>
      <c r="AC1484"/>
      <c r="AD1484" s="3" t="s">
        <v>10401</v>
      </c>
      <c r="AE1484" s="3" t="s">
        <v>14101</v>
      </c>
    </row>
    <row r="1485" spans="1:31" x14ac:dyDescent="0.25">
      <c r="A1485" t="s">
        <v>5745</v>
      </c>
      <c r="B1485" t="s">
        <v>384</v>
      </c>
      <c r="C1485" s="3" t="s">
        <v>32</v>
      </c>
      <c r="D1485" s="3" t="s">
        <v>2645</v>
      </c>
      <c r="E1485" s="3" t="s">
        <v>5150</v>
      </c>
      <c r="F1485" s="3">
        <v>7000</v>
      </c>
      <c r="G1485" s="34">
        <v>49.99</v>
      </c>
      <c r="H1485" s="3" t="s">
        <v>12</v>
      </c>
      <c r="I1485" s="3" t="s">
        <v>23</v>
      </c>
      <c r="J1485" s="3" t="s">
        <v>8251</v>
      </c>
      <c r="K1485" s="3" t="s">
        <v>8252</v>
      </c>
      <c r="L1485" s="3" t="s">
        <v>68</v>
      </c>
      <c r="M1485" s="26" t="s">
        <v>13873</v>
      </c>
      <c r="N1485"/>
      <c r="O1485" s="3">
        <v>79</v>
      </c>
      <c r="P1485" s="34">
        <v>41591.68</v>
      </c>
      <c r="Q1485" s="34">
        <v>52715.61</v>
      </c>
      <c r="R1485" s="34">
        <v>-11123.93</v>
      </c>
      <c r="S1485" s="36">
        <v>-0.21</v>
      </c>
      <c r="T1485" s="34">
        <v>526.47696202531642</v>
      </c>
      <c r="U1485" s="34">
        <v>13497.3</v>
      </c>
      <c r="V1485" s="34">
        <v>15737.95</v>
      </c>
      <c r="W1485" s="34">
        <v>-2240.65</v>
      </c>
      <c r="X1485" s="36">
        <v>-0.14000000000000001</v>
      </c>
      <c r="Y1485" s="3" t="str">
        <f>IFERROR(VLOOKUP(A1485,'Pivot price tier'!$C$8:$L$2245,10,0),"")</f>
        <v xml:space="preserve"> </v>
      </c>
      <c r="Z1485" s="3" t="str">
        <f>IFERROR(VLOOKUP(A1485,'Pivot price tier by size'!$D$8:$M$2466,10,0),"")</f>
        <v xml:space="preserve"> </v>
      </c>
      <c r="AA1485" s="3" t="str">
        <f>IFERROR(VLOOKUP(A1485,'Pivot category'!$B$8:$I$2191,8,0),"")</f>
        <v xml:space="preserve"> </v>
      </c>
      <c r="AB1485" s="3" t="str">
        <f t="shared" si="23"/>
        <v>Bottom 5%</v>
      </c>
      <c r="AC1485"/>
      <c r="AD1485" s="3" t="s">
        <v>11231</v>
      </c>
      <c r="AE1485" s="3" t="s">
        <v>16494</v>
      </c>
    </row>
    <row r="1486" spans="1:31" hidden="1" x14ac:dyDescent="0.25">
      <c r="A1486" t="s">
        <v>7289</v>
      </c>
      <c r="B1486" t="s">
        <v>728</v>
      </c>
      <c r="C1486" s="3" t="s">
        <v>69</v>
      </c>
      <c r="D1486" s="3" t="s">
        <v>3031</v>
      </c>
      <c r="E1486" s="3" t="s">
        <v>5198</v>
      </c>
      <c r="F1486" s="3">
        <v>4000</v>
      </c>
      <c r="G1486" s="34">
        <v>0.99</v>
      </c>
      <c r="H1486" s="3" t="s">
        <v>28</v>
      </c>
      <c r="I1486" s="3" t="s">
        <v>70</v>
      </c>
      <c r="J1486" s="3" t="s">
        <v>8253</v>
      </c>
      <c r="K1486" s="3" t="s">
        <v>8260</v>
      </c>
      <c r="L1486" s="3" t="s">
        <v>8257</v>
      </c>
      <c r="M1486" s="26" t="s">
        <v>13873</v>
      </c>
      <c r="N1486"/>
      <c r="O1486" s="3">
        <v>1</v>
      </c>
      <c r="P1486" s="34">
        <v>0</v>
      </c>
      <c r="Q1486" s="34">
        <v>0</v>
      </c>
      <c r="R1486" s="34">
        <v>0</v>
      </c>
      <c r="T1486" s="34">
        <v>0</v>
      </c>
      <c r="U1486" s="34">
        <v>0</v>
      </c>
      <c r="V1486" s="34">
        <v>0</v>
      </c>
      <c r="W1486" s="34">
        <v>0</v>
      </c>
      <c r="X1486" s="36">
        <v>0</v>
      </c>
      <c r="Y1486" s="3" t="str">
        <f>IFERROR(VLOOKUP(A1486,'Pivot price tier'!$C$8:$L$2245,10,0),"")</f>
        <v/>
      </c>
      <c r="Z1486" s="3" t="str">
        <f>IFERROR(VLOOKUP(A1486,'Pivot price tier by size'!$D$8:$M$2466,10,0),"")</f>
        <v/>
      </c>
      <c r="AA1486" s="3" t="str">
        <f>IFERROR(VLOOKUP(A1486,'Pivot category'!$B$8:$I$2191,8,0),"")</f>
        <v/>
      </c>
      <c r="AB1486" s="3" t="str">
        <f t="shared" si="23"/>
        <v>Bottom 5%</v>
      </c>
      <c r="AC1486"/>
      <c r="AD1486" s="3" t="s">
        <v>16451</v>
      </c>
      <c r="AE1486" s="3" t="s">
        <v>14089</v>
      </c>
    </row>
    <row r="1487" spans="1:31" x14ac:dyDescent="0.25">
      <c r="A1487" t="s">
        <v>13896</v>
      </c>
      <c r="B1487" t="s">
        <v>13897</v>
      </c>
      <c r="C1487" s="3" t="s">
        <v>32</v>
      </c>
      <c r="D1487" s="3" t="s">
        <v>13471</v>
      </c>
      <c r="E1487" s="3" t="s">
        <v>5150</v>
      </c>
      <c r="F1487" s="3">
        <v>70000</v>
      </c>
      <c r="G1487" s="34">
        <v>49.99</v>
      </c>
      <c r="H1487" s="3" t="s">
        <v>12622</v>
      </c>
      <c r="I1487" s="3" t="s">
        <v>23</v>
      </c>
      <c r="J1487" s="3" t="s">
        <v>8251</v>
      </c>
      <c r="K1487" s="3" t="s">
        <v>8252</v>
      </c>
      <c r="L1487" s="3" t="s">
        <v>68</v>
      </c>
      <c r="M1487" s="26">
        <v>45597</v>
      </c>
      <c r="N1487"/>
      <c r="O1487" s="3">
        <v>59</v>
      </c>
      <c r="P1487" s="34">
        <v>24195.16</v>
      </c>
      <c r="Q1487" s="34">
        <v>12197.56</v>
      </c>
      <c r="R1487" s="34">
        <v>11997.6</v>
      </c>
      <c r="S1487" s="36">
        <v>0.98</v>
      </c>
      <c r="T1487" s="34">
        <v>410.08745762711862</v>
      </c>
      <c r="U1487" s="34">
        <v>12447.51</v>
      </c>
      <c r="V1487" s="34">
        <v>9848.0300000000007</v>
      </c>
      <c r="W1487" s="34">
        <v>2599.48</v>
      </c>
      <c r="X1487" s="36">
        <v>0.26</v>
      </c>
      <c r="Y1487" s="3" t="str">
        <f>IFERROR(VLOOKUP(A1487,'Pivot price tier'!$C$8:$L$2245,10,0),"")</f>
        <v xml:space="preserve"> </v>
      </c>
      <c r="Z1487" s="3" t="str">
        <f>IFERROR(VLOOKUP(A1487,'Pivot price tier by size'!$D$8:$M$2466,10,0),"")</f>
        <v xml:space="preserve"> </v>
      </c>
      <c r="AA1487" s="3" t="str">
        <f>IFERROR(VLOOKUP(A1487,'Pivot category'!$B$8:$I$2191,8,0),"")</f>
        <v xml:space="preserve"> </v>
      </c>
      <c r="AB1487" s="3" t="str">
        <f t="shared" si="23"/>
        <v>Bottom 5%</v>
      </c>
      <c r="AC1487"/>
      <c r="AD1487" s="3" t="s">
        <v>16452</v>
      </c>
      <c r="AE1487" s="3" t="s">
        <v>16455</v>
      </c>
    </row>
    <row r="1488" spans="1:31" x14ac:dyDescent="0.25">
      <c r="A1488" t="s">
        <v>12959</v>
      </c>
      <c r="B1488" t="s">
        <v>7977</v>
      </c>
      <c r="C1488" s="3" t="s">
        <v>38</v>
      </c>
      <c r="D1488" s="3" t="s">
        <v>8225</v>
      </c>
      <c r="E1488" s="3">
        <v>0</v>
      </c>
      <c r="F1488" s="3">
        <v>7000</v>
      </c>
      <c r="G1488" s="34">
        <v>22.99</v>
      </c>
      <c r="H1488" s="3" t="s">
        <v>8334</v>
      </c>
      <c r="I1488" s="3" t="s">
        <v>12339</v>
      </c>
      <c r="J1488" s="3" t="s">
        <v>8251</v>
      </c>
      <c r="K1488" s="3" t="s">
        <v>8252</v>
      </c>
      <c r="L1488" s="3" t="s">
        <v>68</v>
      </c>
      <c r="M1488" s="26" t="s">
        <v>13873</v>
      </c>
      <c r="N1488"/>
      <c r="O1488" s="3">
        <v>30</v>
      </c>
      <c r="P1488" s="34">
        <v>33951.67</v>
      </c>
      <c r="Q1488" s="34">
        <v>52458.34</v>
      </c>
      <c r="R1488" s="34">
        <v>-18506.669999999998</v>
      </c>
      <c r="S1488" s="36">
        <v>-0.35</v>
      </c>
      <c r="T1488" s="34">
        <v>1131.7223333333334</v>
      </c>
      <c r="U1488" s="34">
        <v>12319.43</v>
      </c>
      <c r="V1488" s="34">
        <v>24296.11</v>
      </c>
      <c r="W1488" s="34">
        <v>-11976.68</v>
      </c>
      <c r="X1488" s="36">
        <v>-0.49</v>
      </c>
      <c r="Y1488" s="3" t="str">
        <f>IFERROR(VLOOKUP(A1488,'Pivot price tier'!$C$8:$L$2245,10,0),"")</f>
        <v xml:space="preserve"> </v>
      </c>
      <c r="Z1488" s="3" t="str">
        <f>IFERROR(VLOOKUP(A1488,'Pivot price tier by size'!$D$8:$M$2466,10,0),"")</f>
        <v xml:space="preserve"> </v>
      </c>
      <c r="AA1488" s="3" t="str">
        <f>IFERROR(VLOOKUP(A1488,'Pivot category'!$B$8:$I$2191,8,0),"")</f>
        <v xml:space="preserve"> </v>
      </c>
      <c r="AB1488" s="3" t="str">
        <f t="shared" si="23"/>
        <v>Bottom 5%</v>
      </c>
      <c r="AC1488"/>
      <c r="AD1488" s="3" t="s">
        <v>11232</v>
      </c>
      <c r="AE1488" s="3" t="s">
        <v>14092</v>
      </c>
    </row>
    <row r="1489" spans="1:31" x14ac:dyDescent="0.25">
      <c r="A1489" t="s">
        <v>12965</v>
      </c>
      <c r="B1489" t="s">
        <v>12705</v>
      </c>
      <c r="C1489" s="3" t="s">
        <v>38</v>
      </c>
      <c r="D1489" s="3" t="s">
        <v>12320</v>
      </c>
      <c r="E1489" s="3">
        <v>0</v>
      </c>
      <c r="F1489" s="3">
        <v>70000</v>
      </c>
      <c r="G1489" s="34">
        <v>22.99</v>
      </c>
      <c r="H1489" s="3" t="s">
        <v>8334</v>
      </c>
      <c r="I1489" s="3" t="s">
        <v>12339</v>
      </c>
      <c r="J1489" s="3" t="s">
        <v>8251</v>
      </c>
      <c r="K1489" s="3" t="s">
        <v>8252</v>
      </c>
      <c r="L1489" s="3" t="s">
        <v>68</v>
      </c>
      <c r="M1489" s="26">
        <v>45323</v>
      </c>
      <c r="N1489"/>
      <c r="O1489" s="3">
        <v>92</v>
      </c>
      <c r="P1489" s="34">
        <v>45331.26</v>
      </c>
      <c r="Q1489" s="34">
        <v>46423.040000000001</v>
      </c>
      <c r="R1489" s="34">
        <v>-1091.78</v>
      </c>
      <c r="S1489" s="36">
        <v>-0.02</v>
      </c>
      <c r="T1489" s="34">
        <v>492.73108695652178</v>
      </c>
      <c r="U1489" s="34">
        <v>19890.919999999998</v>
      </c>
      <c r="V1489" s="34">
        <v>26965.88</v>
      </c>
      <c r="W1489" s="34">
        <v>-7074.96</v>
      </c>
      <c r="X1489" s="36">
        <v>-0.26</v>
      </c>
      <c r="Y1489" s="3" t="str">
        <f>IFERROR(VLOOKUP(A1489,'Pivot price tier'!$C$8:$L$2245,10,0),"")</f>
        <v xml:space="preserve"> </v>
      </c>
      <c r="Z1489" s="3" t="str">
        <f>IFERROR(VLOOKUP(A1489,'Pivot price tier by size'!$D$8:$M$2466,10,0),"")</f>
        <v xml:space="preserve"> </v>
      </c>
      <c r="AA1489" s="3" t="str">
        <f>IFERROR(VLOOKUP(A1489,'Pivot category'!$B$8:$I$2191,8,0),"")</f>
        <v xml:space="preserve"> </v>
      </c>
      <c r="AB1489" s="3" t="str">
        <f t="shared" si="23"/>
        <v>Bottom 5%</v>
      </c>
      <c r="AC1489"/>
      <c r="AD1489" s="3" t="s">
        <v>11232</v>
      </c>
      <c r="AE1489" s="3" t="s">
        <v>14092</v>
      </c>
    </row>
    <row r="1490" spans="1:31" x14ac:dyDescent="0.25">
      <c r="A1490" t="s">
        <v>11237</v>
      </c>
      <c r="B1490" t="s">
        <v>8035</v>
      </c>
      <c r="C1490" s="3" t="s">
        <v>73</v>
      </c>
      <c r="D1490" s="3" t="s">
        <v>8249</v>
      </c>
      <c r="E1490" s="3">
        <v>0</v>
      </c>
      <c r="F1490" s="3">
        <v>7000</v>
      </c>
      <c r="G1490" s="34">
        <v>9.99</v>
      </c>
      <c r="H1490" s="3" t="s">
        <v>8334</v>
      </c>
      <c r="I1490" s="3" t="s">
        <v>12340</v>
      </c>
      <c r="J1490" s="3" t="s">
        <v>8251</v>
      </c>
      <c r="K1490" s="3" t="s">
        <v>8252</v>
      </c>
      <c r="L1490" s="3" t="s">
        <v>68</v>
      </c>
      <c r="M1490" s="26" t="s">
        <v>13873</v>
      </c>
      <c r="N1490"/>
      <c r="O1490" s="3">
        <v>65</v>
      </c>
      <c r="P1490" s="34">
        <v>24175.8</v>
      </c>
      <c r="Q1490" s="34">
        <v>26866.93</v>
      </c>
      <c r="R1490" s="34">
        <v>-2691.13</v>
      </c>
      <c r="S1490" s="36">
        <v>-0.1</v>
      </c>
      <c r="T1490" s="34">
        <v>371.93538461538458</v>
      </c>
      <c r="U1490" s="34">
        <v>4365.63</v>
      </c>
      <c r="V1490" s="34">
        <v>5075.6400000000003</v>
      </c>
      <c r="W1490" s="34">
        <v>-710.01</v>
      </c>
      <c r="X1490" s="36">
        <v>-0.14000000000000001</v>
      </c>
      <c r="Y1490" s="3" t="str">
        <f>IFERROR(VLOOKUP(A1490,'Pivot price tier'!$C$8:$L$2245,10,0),"")</f>
        <v xml:space="preserve"> </v>
      </c>
      <c r="Z1490" s="3" t="str">
        <f>IFERROR(VLOOKUP(A1490,'Pivot price tier by size'!$D$8:$M$2466,10,0),"")</f>
        <v xml:space="preserve"> </v>
      </c>
      <c r="AA1490" s="3" t="str">
        <f>IFERROR(VLOOKUP(A1490,'Pivot category'!$B$8:$I$2191,8,0),"")</f>
        <v xml:space="preserve"> </v>
      </c>
      <c r="AB1490" s="3" t="str">
        <f t="shared" si="23"/>
        <v>Bottom 5%</v>
      </c>
      <c r="AC1490"/>
      <c r="AD1490" s="3" t="s">
        <v>16450</v>
      </c>
      <c r="AE1490" s="3" t="s">
        <v>14103</v>
      </c>
    </row>
    <row r="1491" spans="1:31" x14ac:dyDescent="0.25">
      <c r="A1491" t="s">
        <v>12710</v>
      </c>
      <c r="B1491" t="s">
        <v>12711</v>
      </c>
      <c r="C1491" s="3" t="s">
        <v>73</v>
      </c>
      <c r="D1491" s="3" t="s">
        <v>12325</v>
      </c>
      <c r="E1491" s="3">
        <v>0</v>
      </c>
      <c r="F1491" s="3">
        <v>70000</v>
      </c>
      <c r="G1491" s="34">
        <v>9.99</v>
      </c>
      <c r="H1491" s="3" t="s">
        <v>8334</v>
      </c>
      <c r="I1491" s="3" t="s">
        <v>12340</v>
      </c>
      <c r="J1491" s="3" t="s">
        <v>8251</v>
      </c>
      <c r="K1491" s="3" t="s">
        <v>8252</v>
      </c>
      <c r="L1491" s="3" t="s">
        <v>68</v>
      </c>
      <c r="M1491" s="26">
        <v>45323</v>
      </c>
      <c r="N1491"/>
      <c r="O1491" s="3">
        <v>118</v>
      </c>
      <c r="P1491" s="34">
        <v>32297.67</v>
      </c>
      <c r="Q1491" s="34">
        <v>29305.34</v>
      </c>
      <c r="R1491" s="34">
        <v>2992.33</v>
      </c>
      <c r="S1491" s="36">
        <v>0.1</v>
      </c>
      <c r="T1491" s="34">
        <v>273.70906779661016</v>
      </c>
      <c r="U1491" s="34">
        <v>70069.86</v>
      </c>
      <c r="V1491" s="34">
        <v>27521.23</v>
      </c>
      <c r="W1491" s="34">
        <v>42548.63</v>
      </c>
      <c r="X1491" s="36">
        <v>1.55</v>
      </c>
      <c r="Y1491" s="3" t="str">
        <f>IFERROR(VLOOKUP(A1491,'Pivot price tier'!$C$8:$L$2245,10,0),"")</f>
        <v xml:space="preserve"> </v>
      </c>
      <c r="Z1491" s="3" t="str">
        <f>IFERROR(VLOOKUP(A1491,'Pivot price tier by size'!$D$8:$M$2466,10,0),"")</f>
        <v xml:space="preserve"> </v>
      </c>
      <c r="AA1491" s="3" t="str">
        <f>IFERROR(VLOOKUP(A1491,'Pivot category'!$B$8:$I$2191,8,0),"")</f>
        <v xml:space="preserve"> </v>
      </c>
      <c r="AB1491" s="3" t="str">
        <f t="shared" si="23"/>
        <v>Bottom 5%</v>
      </c>
      <c r="AC1491"/>
      <c r="AD1491" s="3" t="s">
        <v>16450</v>
      </c>
      <c r="AE1491" s="3" t="s">
        <v>14103</v>
      </c>
    </row>
    <row r="1492" spans="1:31" hidden="1" x14ac:dyDescent="0.25">
      <c r="A1492" t="s">
        <v>5948</v>
      </c>
      <c r="B1492" t="s">
        <v>730</v>
      </c>
      <c r="C1492" s="3" t="s">
        <v>32</v>
      </c>
      <c r="D1492" s="3" t="s">
        <v>3033</v>
      </c>
      <c r="E1492" s="3" t="s">
        <v>5198</v>
      </c>
      <c r="F1492" s="3">
        <v>1000</v>
      </c>
      <c r="G1492" s="34">
        <v>20.99</v>
      </c>
      <c r="H1492" s="3" t="s">
        <v>28</v>
      </c>
      <c r="I1492" s="3" t="s">
        <v>21</v>
      </c>
      <c r="J1492" s="3" t="s">
        <v>8256</v>
      </c>
      <c r="K1492" s="3" t="s">
        <v>8252</v>
      </c>
      <c r="L1492" s="3" t="s">
        <v>8255</v>
      </c>
      <c r="M1492" s="26" t="s">
        <v>13873</v>
      </c>
      <c r="N1492"/>
      <c r="O1492" s="3">
        <v>1</v>
      </c>
      <c r="P1492" s="34"/>
      <c r="Q1492" s="34">
        <v>102.51</v>
      </c>
      <c r="R1492" s="34">
        <v>-102.51</v>
      </c>
      <c r="S1492" s="36">
        <v>-1</v>
      </c>
      <c r="T1492" s="34">
        <v>0</v>
      </c>
      <c r="U1492" s="34">
        <v>0</v>
      </c>
      <c r="V1492" s="34">
        <v>11.39</v>
      </c>
      <c r="W1492" s="34">
        <v>-11.39</v>
      </c>
      <c r="X1492" s="36">
        <v>-1</v>
      </c>
      <c r="Y1492" s="3" t="str">
        <f>IFERROR(VLOOKUP(A1492,'Pivot price tier'!$C$8:$L$2245,10,0),"")</f>
        <v/>
      </c>
      <c r="Z1492" s="3" t="str">
        <f>IFERROR(VLOOKUP(A1492,'Pivot price tier by size'!$D$8:$M$2466,10,0),"")</f>
        <v/>
      </c>
      <c r="AA1492" s="3" t="str">
        <f>IFERROR(VLOOKUP(A1492,'Pivot category'!$B$8:$I$2191,8,0),"")</f>
        <v/>
      </c>
      <c r="AB1492" s="3" t="str">
        <f t="shared" si="23"/>
        <v>Bottom 5%</v>
      </c>
      <c r="AC1492"/>
      <c r="AD1492" s="3" t="s">
        <v>16451</v>
      </c>
      <c r="AE1492" s="3" t="s">
        <v>14089</v>
      </c>
    </row>
    <row r="1493" spans="1:31" hidden="1" x14ac:dyDescent="0.25">
      <c r="A1493" t="s">
        <v>7319</v>
      </c>
      <c r="B1493" t="s">
        <v>731</v>
      </c>
      <c r="C1493" s="3" t="s">
        <v>69</v>
      </c>
      <c r="D1493" s="3" t="s">
        <v>3034</v>
      </c>
      <c r="E1493" s="3" t="s">
        <v>5198</v>
      </c>
      <c r="F1493" s="3">
        <v>4000</v>
      </c>
      <c r="G1493" s="34">
        <v>1.49</v>
      </c>
      <c r="H1493" s="3" t="s">
        <v>28</v>
      </c>
      <c r="I1493" s="3" t="s">
        <v>70</v>
      </c>
      <c r="J1493" s="3" t="s">
        <v>8256</v>
      </c>
      <c r="K1493" s="3" t="s">
        <v>8260</v>
      </c>
      <c r="L1493" s="3" t="s">
        <v>8254</v>
      </c>
      <c r="M1493" s="26" t="s">
        <v>13873</v>
      </c>
      <c r="N1493"/>
      <c r="O1493" s="3" t="s">
        <v>78</v>
      </c>
      <c r="P1493" s="34"/>
      <c r="Q1493" s="34">
        <v>17.88</v>
      </c>
      <c r="R1493" s="34">
        <v>-17.88</v>
      </c>
      <c r="S1493" s="36">
        <v>-1</v>
      </c>
      <c r="T1493" s="34" t="s">
        <v>78</v>
      </c>
      <c r="U1493" s="34" t="s">
        <v>78</v>
      </c>
      <c r="V1493" s="34" t="s">
        <v>78</v>
      </c>
      <c r="W1493" s="34" t="s">
        <v>78</v>
      </c>
      <c r="X1493" s="36" t="s">
        <v>78</v>
      </c>
      <c r="Y1493" s="3" t="str">
        <f>IFERROR(VLOOKUP(A1493,'Pivot price tier'!$C$8:$L$2245,10,0),"")</f>
        <v/>
      </c>
      <c r="Z1493" s="3" t="str">
        <f>IFERROR(VLOOKUP(A1493,'Pivot price tier by size'!$D$8:$M$2466,10,0),"")</f>
        <v/>
      </c>
      <c r="AA1493" s="3" t="str">
        <f>IFERROR(VLOOKUP(A1493,'Pivot category'!$B$8:$I$2191,8,0),"")</f>
        <v/>
      </c>
      <c r="AB1493" s="3" t="str">
        <f t="shared" si="23"/>
        <v>Bottom 5%</v>
      </c>
      <c r="AC1493"/>
      <c r="AD1493" s="3" t="s">
        <v>16451</v>
      </c>
      <c r="AE1493" s="3" t="s">
        <v>14089</v>
      </c>
    </row>
    <row r="1494" spans="1:31" x14ac:dyDescent="0.25">
      <c r="A1494" t="s">
        <v>7873</v>
      </c>
      <c r="B1494" t="s">
        <v>248</v>
      </c>
      <c r="C1494" s="3" t="s">
        <v>38</v>
      </c>
      <c r="D1494" s="3" t="s">
        <v>2492</v>
      </c>
      <c r="E1494" s="3">
        <v>0</v>
      </c>
      <c r="F1494" s="3">
        <v>1000</v>
      </c>
      <c r="G1494" s="34">
        <v>17.989999999999998</v>
      </c>
      <c r="H1494" s="3" t="s">
        <v>8334</v>
      </c>
      <c r="I1494" s="3" t="s">
        <v>12339</v>
      </c>
      <c r="J1494" s="3" t="s">
        <v>8251</v>
      </c>
      <c r="K1494" s="3" t="s">
        <v>8252</v>
      </c>
      <c r="L1494" s="3" t="s">
        <v>68</v>
      </c>
      <c r="M1494" s="26" t="s">
        <v>13873</v>
      </c>
      <c r="N1494"/>
      <c r="O1494" s="3">
        <v>77</v>
      </c>
      <c r="P1494" s="34">
        <v>18997.439999999999</v>
      </c>
      <c r="Q1494" s="34">
        <v>18349.8</v>
      </c>
      <c r="R1494" s="34">
        <v>647.64</v>
      </c>
      <c r="S1494" s="36">
        <v>0.04</v>
      </c>
      <c r="T1494" s="34">
        <v>246.71999999999997</v>
      </c>
      <c r="U1494" s="34">
        <v>8815.1</v>
      </c>
      <c r="V1494" s="34">
        <v>9264.85</v>
      </c>
      <c r="W1494" s="34">
        <v>-449.75</v>
      </c>
      <c r="X1494" s="36">
        <v>-0.05</v>
      </c>
      <c r="Y1494" s="3" t="str">
        <f>IFERROR(VLOOKUP(A1494,'Pivot price tier'!$C$8:$L$2245,10,0),"")</f>
        <v xml:space="preserve"> </v>
      </c>
      <c r="Z1494" s="3" t="str">
        <f>IFERROR(VLOOKUP(A1494,'Pivot price tier by size'!$D$8:$M$2466,10,0),"")</f>
        <v xml:space="preserve"> </v>
      </c>
      <c r="AA1494" s="3" t="str">
        <f>IFERROR(VLOOKUP(A1494,'Pivot category'!$B$8:$I$2191,8,0),"")</f>
        <v xml:space="preserve"> </v>
      </c>
      <c r="AB1494" s="3" t="str">
        <f t="shared" si="23"/>
        <v>Bottom 5%</v>
      </c>
      <c r="AC1494"/>
      <c r="AD1494" s="3" t="s">
        <v>16451</v>
      </c>
      <c r="AE1494" s="3" t="s">
        <v>14096</v>
      </c>
    </row>
    <row r="1495" spans="1:31" x14ac:dyDescent="0.25">
      <c r="A1495" t="s">
        <v>7917</v>
      </c>
      <c r="B1495" t="s">
        <v>249</v>
      </c>
      <c r="C1495" s="3" t="s">
        <v>38</v>
      </c>
      <c r="D1495" s="3" t="s">
        <v>2493</v>
      </c>
      <c r="E1495" s="3">
        <v>0</v>
      </c>
      <c r="F1495" s="3">
        <v>1000</v>
      </c>
      <c r="G1495" s="34">
        <v>18.989999999999998</v>
      </c>
      <c r="H1495" s="3" t="s">
        <v>8334</v>
      </c>
      <c r="I1495" s="3" t="s">
        <v>12339</v>
      </c>
      <c r="J1495" s="3" t="s">
        <v>8251</v>
      </c>
      <c r="K1495" s="3" t="s">
        <v>8252</v>
      </c>
      <c r="L1495" s="3" t="s">
        <v>68</v>
      </c>
      <c r="M1495" s="26" t="s">
        <v>13873</v>
      </c>
      <c r="N1495"/>
      <c r="O1495" s="3">
        <v>120</v>
      </c>
      <c r="P1495" s="34">
        <v>28636.92</v>
      </c>
      <c r="Q1495" s="34">
        <v>29089.3</v>
      </c>
      <c r="R1495" s="34">
        <v>-452.38</v>
      </c>
      <c r="S1495" s="36">
        <v>-0.02</v>
      </c>
      <c r="T1495" s="34">
        <v>238.64099999999999</v>
      </c>
      <c r="U1495" s="34">
        <v>12191.58</v>
      </c>
      <c r="V1495" s="34">
        <v>14012.4</v>
      </c>
      <c r="W1495" s="34">
        <v>-1820.82</v>
      </c>
      <c r="X1495" s="36">
        <v>-0.13</v>
      </c>
      <c r="Y1495" s="3" t="str">
        <f>IFERROR(VLOOKUP(A1495,'Pivot price tier'!$C$8:$L$2245,10,0),"")</f>
        <v xml:space="preserve"> </v>
      </c>
      <c r="Z1495" s="3" t="str">
        <f>IFERROR(VLOOKUP(A1495,'Pivot price tier by size'!$D$8:$M$2466,10,0),"")</f>
        <v xml:space="preserve"> </v>
      </c>
      <c r="AA1495" s="3" t="str">
        <f>IFERROR(VLOOKUP(A1495,'Pivot category'!$B$8:$I$2191,8,0),"")</f>
        <v xml:space="preserve"> </v>
      </c>
      <c r="AB1495" s="3" t="str">
        <f t="shared" si="23"/>
        <v>Bottom 5%</v>
      </c>
      <c r="AC1495"/>
      <c r="AD1495" s="3" t="s">
        <v>16451</v>
      </c>
      <c r="AE1495" s="3" t="s">
        <v>14096</v>
      </c>
    </row>
    <row r="1496" spans="1:31" hidden="1" x14ac:dyDescent="0.25">
      <c r="A1496" t="s">
        <v>14776</v>
      </c>
      <c r="B1496" t="s">
        <v>14777</v>
      </c>
      <c r="C1496" s="3" t="s">
        <v>69</v>
      </c>
      <c r="D1496" s="3" t="s">
        <v>14638</v>
      </c>
      <c r="E1496" s="3" t="s">
        <v>5198</v>
      </c>
      <c r="F1496" s="3">
        <v>70000</v>
      </c>
      <c r="G1496" s="34">
        <v>1.49</v>
      </c>
      <c r="H1496" s="3" t="s">
        <v>28</v>
      </c>
      <c r="I1496" s="3" t="s">
        <v>70</v>
      </c>
      <c r="J1496" s="3" t="s">
        <v>8251</v>
      </c>
      <c r="K1496" s="3" t="s">
        <v>8252</v>
      </c>
      <c r="L1496" s="3" t="s">
        <v>68</v>
      </c>
      <c r="M1496" s="26">
        <v>45778</v>
      </c>
      <c r="N1496"/>
      <c r="O1496" s="3">
        <v>83</v>
      </c>
      <c r="P1496" s="34">
        <v>21095.42</v>
      </c>
      <c r="Q1496" s="34"/>
      <c r="R1496" s="34">
        <v>21095.42</v>
      </c>
      <c r="T1496" s="34">
        <v>254.16168674698793</v>
      </c>
      <c r="U1496" s="34">
        <v>40139.11</v>
      </c>
      <c r="V1496" s="34">
        <v>0</v>
      </c>
      <c r="W1496" s="34">
        <v>40139.11</v>
      </c>
      <c r="X1496" s="36">
        <v>0</v>
      </c>
      <c r="Y1496" s="3" t="str">
        <f>IFERROR(VLOOKUP(A1496,'Pivot price tier'!$C$8:$L$2245,10,0),"")</f>
        <v/>
      </c>
      <c r="Z1496" s="3" t="str">
        <f>IFERROR(VLOOKUP(A1496,'Pivot price tier by size'!$D$8:$M$2466,10,0),"")</f>
        <v/>
      </c>
      <c r="AA1496" s="3" t="str">
        <f>IFERROR(VLOOKUP(A1496,'Pivot category'!$B$8:$I$2191,8,0),"")</f>
        <v/>
      </c>
      <c r="AB1496" s="3" t="str">
        <f t="shared" si="23"/>
        <v>Bottom 5%</v>
      </c>
      <c r="AC1496"/>
      <c r="AD1496" s="3" t="s">
        <v>16451</v>
      </c>
      <c r="AE1496" s="3" t="s">
        <v>14089</v>
      </c>
    </row>
    <row r="1497" spans="1:31" hidden="1" x14ac:dyDescent="0.25">
      <c r="A1497" t="s">
        <v>14778</v>
      </c>
      <c r="B1497" t="s">
        <v>14779</v>
      </c>
      <c r="C1497" s="3" t="s">
        <v>32</v>
      </c>
      <c r="D1497" s="3" t="s">
        <v>14607</v>
      </c>
      <c r="E1497" s="3" t="s">
        <v>5198</v>
      </c>
      <c r="F1497" s="3">
        <v>70000</v>
      </c>
      <c r="G1497" s="34">
        <v>19.989999999999998</v>
      </c>
      <c r="H1497" s="3" t="s">
        <v>28</v>
      </c>
      <c r="I1497" s="3" t="s">
        <v>19</v>
      </c>
      <c r="J1497" s="3" t="s">
        <v>8251</v>
      </c>
      <c r="K1497" s="3" t="s">
        <v>8252</v>
      </c>
      <c r="L1497" s="3" t="s">
        <v>68</v>
      </c>
      <c r="M1497" s="26">
        <v>45778</v>
      </c>
      <c r="N1497"/>
      <c r="O1497" s="3">
        <v>95</v>
      </c>
      <c r="P1497" s="34">
        <v>51201.06</v>
      </c>
      <c r="Q1497" s="34"/>
      <c r="R1497" s="34">
        <v>51201.06</v>
      </c>
      <c r="T1497" s="34">
        <v>538.95852631578941</v>
      </c>
      <c r="U1497" s="34">
        <v>64860.160000000003</v>
      </c>
      <c r="V1497" s="34">
        <v>0</v>
      </c>
      <c r="W1497" s="34">
        <v>64860.160000000003</v>
      </c>
      <c r="X1497" s="36">
        <v>0</v>
      </c>
      <c r="Y1497" s="3" t="str">
        <f>IFERROR(VLOOKUP(A1497,'Pivot price tier'!$C$8:$L$2245,10,0),"")</f>
        <v xml:space="preserve"> </v>
      </c>
      <c r="Z1497" s="3" t="str">
        <f>IFERROR(VLOOKUP(A1497,'Pivot price tier by size'!$D$8:$M$2466,10,0),"")</f>
        <v xml:space="preserve"> </v>
      </c>
      <c r="AA1497" s="3" t="str">
        <f>IFERROR(VLOOKUP(A1497,'Pivot category'!$B$8:$I$2191,8,0),"")</f>
        <v>X</v>
      </c>
      <c r="AB1497" s="3" t="str">
        <f t="shared" si="23"/>
        <v/>
      </c>
      <c r="AC1497"/>
      <c r="AD1497" s="3" t="s">
        <v>16451</v>
      </c>
      <c r="AE1497" s="3" t="s">
        <v>14089</v>
      </c>
    </row>
    <row r="1498" spans="1:31" hidden="1" x14ac:dyDescent="0.25">
      <c r="A1498" t="s">
        <v>7597</v>
      </c>
      <c r="B1498" t="s">
        <v>734</v>
      </c>
      <c r="C1498" s="3" t="s">
        <v>36</v>
      </c>
      <c r="D1498" s="3" t="s">
        <v>3037</v>
      </c>
      <c r="E1498" s="3" t="s">
        <v>5198</v>
      </c>
      <c r="F1498" s="3">
        <v>5000</v>
      </c>
      <c r="G1498" s="34">
        <v>13.19</v>
      </c>
      <c r="H1498" s="3" t="s">
        <v>28</v>
      </c>
      <c r="I1498" s="3" t="s">
        <v>17</v>
      </c>
      <c r="J1498" s="3" t="s">
        <v>8253</v>
      </c>
      <c r="K1498" s="3" t="s">
        <v>8260</v>
      </c>
      <c r="L1498" s="3" t="s">
        <v>8257</v>
      </c>
      <c r="M1498" s="26" t="s">
        <v>13873</v>
      </c>
      <c r="N1498"/>
      <c r="O1498" s="3" t="s">
        <v>78</v>
      </c>
      <c r="P1498" s="34"/>
      <c r="Q1498" s="34">
        <v>105.52</v>
      </c>
      <c r="R1498" s="34">
        <v>-105.52</v>
      </c>
      <c r="S1498" s="36">
        <v>-1</v>
      </c>
      <c r="T1498" s="34" t="s">
        <v>78</v>
      </c>
      <c r="U1498" s="34" t="s">
        <v>78</v>
      </c>
      <c r="V1498" s="34" t="s">
        <v>78</v>
      </c>
      <c r="W1498" s="34" t="s">
        <v>78</v>
      </c>
      <c r="X1498" s="36" t="s">
        <v>78</v>
      </c>
      <c r="Y1498" s="3" t="str">
        <f>IFERROR(VLOOKUP(A1498,'Pivot price tier'!$C$8:$L$2245,10,0),"")</f>
        <v/>
      </c>
      <c r="Z1498" s="3" t="str">
        <f>IFERROR(VLOOKUP(A1498,'Pivot price tier by size'!$D$8:$M$2466,10,0),"")</f>
        <v/>
      </c>
      <c r="AA1498" s="3" t="str">
        <f>IFERROR(VLOOKUP(A1498,'Pivot category'!$B$8:$I$2191,8,0),"")</f>
        <v/>
      </c>
      <c r="AB1498" s="3" t="str">
        <f t="shared" si="23"/>
        <v>Bottom 5%</v>
      </c>
      <c r="AC1498"/>
      <c r="AD1498" s="3" t="s">
        <v>16451</v>
      </c>
      <c r="AE1498" s="3" t="s">
        <v>14089</v>
      </c>
    </row>
    <row r="1499" spans="1:31" x14ac:dyDescent="0.25">
      <c r="A1499" t="s">
        <v>7922</v>
      </c>
      <c r="B1499" t="s">
        <v>540</v>
      </c>
      <c r="C1499" s="3" t="s">
        <v>38</v>
      </c>
      <c r="D1499" s="3" t="s">
        <v>2825</v>
      </c>
      <c r="E1499" s="3">
        <v>0</v>
      </c>
      <c r="F1499" s="3">
        <v>1000</v>
      </c>
      <c r="G1499" s="34">
        <v>12.99</v>
      </c>
      <c r="H1499" s="3" t="s">
        <v>8334</v>
      </c>
      <c r="I1499" s="3" t="s">
        <v>12339</v>
      </c>
      <c r="J1499" s="3" t="s">
        <v>8251</v>
      </c>
      <c r="K1499" s="3" t="s">
        <v>8252</v>
      </c>
      <c r="L1499" s="3" t="s">
        <v>68</v>
      </c>
      <c r="M1499" s="26" t="s">
        <v>13873</v>
      </c>
      <c r="N1499"/>
      <c r="O1499" s="3">
        <v>112</v>
      </c>
      <c r="P1499" s="34">
        <v>31350.560000000001</v>
      </c>
      <c r="Q1499" s="34">
        <v>26903.52</v>
      </c>
      <c r="R1499" s="34">
        <v>4447.04</v>
      </c>
      <c r="S1499" s="36">
        <v>0.17</v>
      </c>
      <c r="T1499" s="34">
        <v>279.91571428571427</v>
      </c>
      <c r="U1499" s="34">
        <v>11215.15</v>
      </c>
      <c r="V1499" s="34">
        <v>10847.13</v>
      </c>
      <c r="W1499" s="34">
        <v>368.02</v>
      </c>
      <c r="X1499" s="36">
        <v>0.03</v>
      </c>
      <c r="Y1499" s="3" t="str">
        <f>IFERROR(VLOOKUP(A1499,'Pivot price tier'!$C$8:$L$2245,10,0),"")</f>
        <v xml:space="preserve"> </v>
      </c>
      <c r="Z1499" s="3" t="str">
        <f>IFERROR(VLOOKUP(A1499,'Pivot price tier by size'!$D$8:$M$2466,10,0),"")</f>
        <v xml:space="preserve"> </v>
      </c>
      <c r="AA1499" s="3" t="str">
        <f>IFERROR(VLOOKUP(A1499,'Pivot category'!$B$8:$I$2191,8,0),"")</f>
        <v xml:space="preserve"> </v>
      </c>
      <c r="AB1499" s="3" t="str">
        <f t="shared" si="23"/>
        <v>Bottom 5%</v>
      </c>
      <c r="AC1499"/>
      <c r="AD1499" s="3" t="s">
        <v>16449</v>
      </c>
      <c r="AE1499" s="3" t="s">
        <v>14091</v>
      </c>
    </row>
    <row r="1500" spans="1:31" hidden="1" x14ac:dyDescent="0.25">
      <c r="A1500" t="s">
        <v>7232</v>
      </c>
      <c r="B1500" t="s">
        <v>4800</v>
      </c>
      <c r="C1500" s="3" t="s">
        <v>69</v>
      </c>
      <c r="D1500" s="3" t="s">
        <v>4822</v>
      </c>
      <c r="E1500" s="3" t="s">
        <v>5198</v>
      </c>
      <c r="F1500" s="3">
        <v>1000</v>
      </c>
      <c r="G1500" s="34">
        <v>0.89</v>
      </c>
      <c r="H1500" s="3" t="s">
        <v>28</v>
      </c>
      <c r="I1500" s="3" t="s">
        <v>70</v>
      </c>
      <c r="J1500" s="3" t="s">
        <v>8256</v>
      </c>
      <c r="K1500" s="3" t="s">
        <v>8252</v>
      </c>
      <c r="L1500" s="3" t="s">
        <v>8255</v>
      </c>
      <c r="M1500" s="26" t="s">
        <v>13873</v>
      </c>
      <c r="N1500"/>
      <c r="O1500" s="3">
        <v>5</v>
      </c>
      <c r="P1500" s="34">
        <v>3086.52</v>
      </c>
      <c r="Q1500" s="34">
        <v>19996.29</v>
      </c>
      <c r="R1500" s="34">
        <v>-16909.77</v>
      </c>
      <c r="S1500" s="36">
        <v>-0.85</v>
      </c>
      <c r="T1500" s="34">
        <v>617.30399999999997</v>
      </c>
      <c r="U1500" s="34">
        <v>1116.06</v>
      </c>
      <c r="V1500" s="34">
        <v>17157.14</v>
      </c>
      <c r="W1500" s="34">
        <v>-16041.08</v>
      </c>
      <c r="X1500" s="36">
        <v>-0.93</v>
      </c>
      <c r="Y1500" s="3" t="str">
        <f>IFERROR(VLOOKUP(A1500,'Pivot price tier'!$C$8:$L$2245,10,0),"")</f>
        <v/>
      </c>
      <c r="Z1500" s="3" t="str">
        <f>IFERROR(VLOOKUP(A1500,'Pivot price tier by size'!$D$8:$M$2466,10,0),"")</f>
        <v/>
      </c>
      <c r="AA1500" s="3" t="str">
        <f>IFERROR(VLOOKUP(A1500,'Pivot category'!$B$8:$I$2191,8,0),"")</f>
        <v/>
      </c>
      <c r="AB1500" s="3" t="str">
        <f t="shared" si="23"/>
        <v>Bottom 5%</v>
      </c>
      <c r="AC1500"/>
      <c r="AD1500" s="3" t="s">
        <v>16451</v>
      </c>
      <c r="AE1500" s="3" t="s">
        <v>14089</v>
      </c>
    </row>
    <row r="1501" spans="1:31" hidden="1" x14ac:dyDescent="0.25">
      <c r="A1501" t="s">
        <v>7328</v>
      </c>
      <c r="B1501" t="s">
        <v>736</v>
      </c>
      <c r="C1501" s="3" t="s">
        <v>69</v>
      </c>
      <c r="D1501" s="3" t="s">
        <v>3039</v>
      </c>
      <c r="E1501" s="3" t="s">
        <v>5198</v>
      </c>
      <c r="F1501" s="3">
        <v>5000</v>
      </c>
      <c r="G1501" s="34">
        <v>0.99</v>
      </c>
      <c r="H1501" s="3" t="s">
        <v>28</v>
      </c>
      <c r="I1501" s="3" t="s">
        <v>70</v>
      </c>
      <c r="J1501" s="3" t="s">
        <v>8253</v>
      </c>
      <c r="K1501" s="3" t="s">
        <v>8260</v>
      </c>
      <c r="L1501" s="3" t="s">
        <v>8257</v>
      </c>
      <c r="M1501" s="26" t="s">
        <v>13873</v>
      </c>
      <c r="N1501"/>
      <c r="O1501" s="3" t="s">
        <v>78</v>
      </c>
      <c r="P1501" s="34"/>
      <c r="Q1501" s="34">
        <v>0</v>
      </c>
      <c r="R1501" s="34">
        <v>0</v>
      </c>
      <c r="T1501" s="34" t="s">
        <v>78</v>
      </c>
      <c r="U1501" s="34" t="s">
        <v>78</v>
      </c>
      <c r="V1501" s="34" t="s">
        <v>78</v>
      </c>
      <c r="W1501" s="34" t="s">
        <v>78</v>
      </c>
      <c r="X1501" s="36" t="s">
        <v>78</v>
      </c>
      <c r="Y1501" s="3" t="str">
        <f>IFERROR(VLOOKUP(A1501,'Pivot price tier'!$C$8:$L$2245,10,0),"")</f>
        <v/>
      </c>
      <c r="Z1501" s="3" t="str">
        <f>IFERROR(VLOOKUP(A1501,'Pivot price tier by size'!$D$8:$M$2466,10,0),"")</f>
        <v/>
      </c>
      <c r="AA1501" s="3" t="str">
        <f>IFERROR(VLOOKUP(A1501,'Pivot category'!$B$8:$I$2191,8,0),"")</f>
        <v/>
      </c>
      <c r="AB1501" s="3" t="str">
        <f t="shared" si="23"/>
        <v>Bottom 5%</v>
      </c>
      <c r="AC1501"/>
      <c r="AD1501" s="3" t="s">
        <v>16451</v>
      </c>
      <c r="AE1501" s="3" t="s">
        <v>14089</v>
      </c>
    </row>
    <row r="1502" spans="1:31" x14ac:dyDescent="0.25">
      <c r="A1502" t="s">
        <v>7912</v>
      </c>
      <c r="B1502" t="s">
        <v>542</v>
      </c>
      <c r="C1502" s="3" t="s">
        <v>38</v>
      </c>
      <c r="D1502" s="3" t="s">
        <v>2827</v>
      </c>
      <c r="E1502" s="3">
        <v>0</v>
      </c>
      <c r="F1502" s="3">
        <v>1000</v>
      </c>
      <c r="G1502" s="34">
        <v>12.99</v>
      </c>
      <c r="H1502" s="3" t="s">
        <v>8334</v>
      </c>
      <c r="I1502" s="3" t="s">
        <v>12339</v>
      </c>
      <c r="J1502" s="3" t="s">
        <v>8251</v>
      </c>
      <c r="K1502" s="3" t="s">
        <v>8252</v>
      </c>
      <c r="L1502" s="3" t="s">
        <v>68</v>
      </c>
      <c r="M1502" s="26" t="s">
        <v>13873</v>
      </c>
      <c r="N1502"/>
      <c r="O1502" s="3">
        <v>141</v>
      </c>
      <c r="P1502" s="34">
        <v>47216.480000000003</v>
      </c>
      <c r="Q1502" s="34">
        <v>47103.14</v>
      </c>
      <c r="R1502" s="34">
        <v>113.34</v>
      </c>
      <c r="S1502" s="36">
        <v>0</v>
      </c>
      <c r="T1502" s="34">
        <v>334.86865248226951</v>
      </c>
      <c r="U1502" s="34">
        <v>14634.11</v>
      </c>
      <c r="V1502" s="34">
        <v>15012.34</v>
      </c>
      <c r="W1502" s="34">
        <v>-378.23</v>
      </c>
      <c r="X1502" s="36">
        <v>-0.03</v>
      </c>
      <c r="Y1502" s="3" t="str">
        <f>IFERROR(VLOOKUP(A1502,'Pivot price tier'!$C$8:$L$2245,10,0),"")</f>
        <v xml:space="preserve"> </v>
      </c>
      <c r="Z1502" s="3" t="str">
        <f>IFERROR(VLOOKUP(A1502,'Pivot price tier by size'!$D$8:$M$2466,10,0),"")</f>
        <v xml:space="preserve"> </v>
      </c>
      <c r="AA1502" s="3" t="str">
        <f>IFERROR(VLOOKUP(A1502,'Pivot category'!$B$8:$I$2191,8,0),"")</f>
        <v xml:space="preserve"> </v>
      </c>
      <c r="AB1502" s="3" t="str">
        <f t="shared" si="23"/>
        <v>Bottom 5%</v>
      </c>
      <c r="AC1502"/>
      <c r="AD1502" s="3" t="s">
        <v>16449</v>
      </c>
      <c r="AE1502" s="3" t="s">
        <v>14091</v>
      </c>
    </row>
    <row r="1503" spans="1:31" hidden="1" x14ac:dyDescent="0.25">
      <c r="A1503" t="s">
        <v>5915</v>
      </c>
      <c r="B1503" t="s">
        <v>733</v>
      </c>
      <c r="C1503" s="3" t="s">
        <v>32</v>
      </c>
      <c r="D1503" s="3" t="s">
        <v>3036</v>
      </c>
      <c r="E1503" s="3" t="s">
        <v>5198</v>
      </c>
      <c r="F1503" s="3">
        <v>1000</v>
      </c>
      <c r="G1503" s="34">
        <v>18.989999999999998</v>
      </c>
      <c r="H1503" s="3" t="s">
        <v>28</v>
      </c>
      <c r="I1503" s="3" t="s">
        <v>21</v>
      </c>
      <c r="J1503" s="3" t="s">
        <v>8256</v>
      </c>
      <c r="K1503" s="3" t="s">
        <v>8252</v>
      </c>
      <c r="L1503" s="3" t="s">
        <v>8254</v>
      </c>
      <c r="M1503" s="26" t="s">
        <v>13873</v>
      </c>
      <c r="N1503"/>
      <c r="O1503" s="3" t="s">
        <v>78</v>
      </c>
      <c r="P1503" s="34"/>
      <c r="Q1503" s="34">
        <v>18.989999999999998</v>
      </c>
      <c r="R1503" s="34">
        <v>-18.989999999999998</v>
      </c>
      <c r="S1503" s="36">
        <v>-1</v>
      </c>
      <c r="T1503" s="34" t="s">
        <v>78</v>
      </c>
      <c r="U1503" s="34" t="s">
        <v>78</v>
      </c>
      <c r="V1503" s="34" t="s">
        <v>78</v>
      </c>
      <c r="W1503" s="34" t="s">
        <v>78</v>
      </c>
      <c r="X1503" s="36" t="s">
        <v>78</v>
      </c>
      <c r="Y1503" s="3" t="str">
        <f>IFERROR(VLOOKUP(A1503,'Pivot price tier'!$C$8:$L$2245,10,0),"")</f>
        <v/>
      </c>
      <c r="Z1503" s="3" t="str">
        <f>IFERROR(VLOOKUP(A1503,'Pivot price tier by size'!$D$8:$M$2466,10,0),"")</f>
        <v/>
      </c>
      <c r="AA1503" s="3" t="str">
        <f>IFERROR(VLOOKUP(A1503,'Pivot category'!$B$8:$I$2191,8,0),"")</f>
        <v/>
      </c>
      <c r="AB1503" s="3" t="str">
        <f t="shared" si="23"/>
        <v>Bottom 5%</v>
      </c>
      <c r="AC1503"/>
      <c r="AD1503" s="3" t="s">
        <v>16451</v>
      </c>
      <c r="AE1503" s="3" t="s">
        <v>14089</v>
      </c>
    </row>
    <row r="1504" spans="1:31" hidden="1" x14ac:dyDescent="0.25">
      <c r="A1504" t="s">
        <v>7592</v>
      </c>
      <c r="B1504" t="s">
        <v>738</v>
      </c>
      <c r="C1504" s="3" t="s">
        <v>36</v>
      </c>
      <c r="D1504" s="3" t="s">
        <v>3041</v>
      </c>
      <c r="E1504" s="3" t="s">
        <v>5198</v>
      </c>
      <c r="F1504" s="3">
        <v>5000</v>
      </c>
      <c r="G1504" s="34">
        <v>13.19</v>
      </c>
      <c r="H1504" s="3" t="s">
        <v>28</v>
      </c>
      <c r="I1504" s="3" t="s">
        <v>17</v>
      </c>
      <c r="J1504" s="3" t="s">
        <v>8256</v>
      </c>
      <c r="K1504" s="3" t="s">
        <v>8260</v>
      </c>
      <c r="L1504" s="3" t="s">
        <v>8257</v>
      </c>
      <c r="M1504" s="26" t="s">
        <v>13873</v>
      </c>
      <c r="N1504"/>
      <c r="O1504" s="3" t="s">
        <v>78</v>
      </c>
      <c r="P1504" s="34">
        <v>52.76</v>
      </c>
      <c r="Q1504" s="34">
        <v>224.23</v>
      </c>
      <c r="R1504" s="34">
        <v>-171.47</v>
      </c>
      <c r="S1504" s="36">
        <v>-0.76</v>
      </c>
      <c r="T1504" s="34" t="s">
        <v>78</v>
      </c>
      <c r="U1504" s="34" t="s">
        <v>78</v>
      </c>
      <c r="V1504" s="34" t="s">
        <v>78</v>
      </c>
      <c r="W1504" s="34" t="s">
        <v>78</v>
      </c>
      <c r="X1504" s="36" t="s">
        <v>78</v>
      </c>
      <c r="Y1504" s="3" t="str">
        <f>IFERROR(VLOOKUP(A1504,'Pivot price tier'!$C$8:$L$2245,10,0),"")</f>
        <v/>
      </c>
      <c r="Z1504" s="3" t="str">
        <f>IFERROR(VLOOKUP(A1504,'Pivot price tier by size'!$D$8:$M$2466,10,0),"")</f>
        <v/>
      </c>
      <c r="AA1504" s="3" t="str">
        <f>IFERROR(VLOOKUP(A1504,'Pivot category'!$B$8:$I$2191,8,0),"")</f>
        <v/>
      </c>
      <c r="AB1504" s="3" t="str">
        <f t="shared" si="23"/>
        <v>Bottom 5%</v>
      </c>
      <c r="AC1504"/>
      <c r="AD1504" s="3" t="s">
        <v>16451</v>
      </c>
      <c r="AE1504" s="3" t="s">
        <v>14089</v>
      </c>
    </row>
    <row r="1505" spans="1:31" hidden="1" x14ac:dyDescent="0.25">
      <c r="A1505" t="s">
        <v>7327</v>
      </c>
      <c r="B1505" t="s">
        <v>739</v>
      </c>
      <c r="C1505" s="3" t="s">
        <v>69</v>
      </c>
      <c r="D1505" s="3" t="s">
        <v>3042</v>
      </c>
      <c r="E1505" s="3" t="s">
        <v>5198</v>
      </c>
      <c r="F1505" s="3">
        <v>5000</v>
      </c>
      <c r="G1505" s="34">
        <v>0.59</v>
      </c>
      <c r="H1505" s="3" t="s">
        <v>28</v>
      </c>
      <c r="I1505" s="3" t="s">
        <v>70</v>
      </c>
      <c r="J1505" s="3" t="s">
        <v>8253</v>
      </c>
      <c r="K1505" s="3" t="s">
        <v>8260</v>
      </c>
      <c r="L1505" s="3" t="s">
        <v>8257</v>
      </c>
      <c r="M1505" s="26" t="s">
        <v>13873</v>
      </c>
      <c r="N1505"/>
      <c r="O1505" s="3" t="s">
        <v>78</v>
      </c>
      <c r="P1505" s="34"/>
      <c r="Q1505" s="34">
        <v>208.21</v>
      </c>
      <c r="R1505" s="34">
        <v>-208.21</v>
      </c>
      <c r="S1505" s="36">
        <v>-1</v>
      </c>
      <c r="T1505" s="34" t="s">
        <v>78</v>
      </c>
      <c r="U1505" s="34">
        <v>0</v>
      </c>
      <c r="V1505" s="34">
        <v>8.9</v>
      </c>
      <c r="W1505" s="34">
        <v>-8.9</v>
      </c>
      <c r="X1505" s="36">
        <v>-1</v>
      </c>
      <c r="Y1505" s="3" t="str">
        <f>IFERROR(VLOOKUP(A1505,'Pivot price tier'!$C$8:$L$2245,10,0),"")</f>
        <v/>
      </c>
      <c r="Z1505" s="3" t="str">
        <f>IFERROR(VLOOKUP(A1505,'Pivot price tier by size'!$D$8:$M$2466,10,0),"")</f>
        <v/>
      </c>
      <c r="AA1505" s="3" t="str">
        <f>IFERROR(VLOOKUP(A1505,'Pivot category'!$B$8:$I$2191,8,0),"")</f>
        <v/>
      </c>
      <c r="AB1505" s="3" t="str">
        <f t="shared" si="23"/>
        <v>Bottom 5%</v>
      </c>
      <c r="AC1505"/>
      <c r="AD1505" s="3" t="s">
        <v>16451</v>
      </c>
      <c r="AE1505" s="3" t="s">
        <v>14089</v>
      </c>
    </row>
    <row r="1506" spans="1:31" hidden="1" x14ac:dyDescent="0.25">
      <c r="A1506" t="s">
        <v>6272</v>
      </c>
      <c r="B1506" t="s">
        <v>740</v>
      </c>
      <c r="C1506" s="3" t="s">
        <v>32</v>
      </c>
      <c r="D1506" s="3" t="s">
        <v>3043</v>
      </c>
      <c r="E1506" s="3" t="s">
        <v>5198</v>
      </c>
      <c r="F1506" s="3">
        <v>5000</v>
      </c>
      <c r="G1506" s="34">
        <v>11.39</v>
      </c>
      <c r="H1506" s="3" t="s">
        <v>28</v>
      </c>
      <c r="I1506" s="3" t="s">
        <v>19</v>
      </c>
      <c r="J1506" s="3" t="s">
        <v>8256</v>
      </c>
      <c r="K1506" s="3" t="s">
        <v>8260</v>
      </c>
      <c r="L1506" s="3" t="s">
        <v>8255</v>
      </c>
      <c r="M1506" s="26" t="s">
        <v>13873</v>
      </c>
      <c r="N1506"/>
      <c r="O1506" s="3" t="s">
        <v>78</v>
      </c>
      <c r="P1506" s="34">
        <v>113.9</v>
      </c>
      <c r="Q1506" s="34">
        <v>753.56</v>
      </c>
      <c r="R1506" s="34">
        <v>-639.66</v>
      </c>
      <c r="S1506" s="36">
        <v>-0.85</v>
      </c>
      <c r="T1506" s="34" t="s">
        <v>78</v>
      </c>
      <c r="U1506" s="34" t="s">
        <v>78</v>
      </c>
      <c r="V1506" s="34" t="s">
        <v>78</v>
      </c>
      <c r="W1506" s="34" t="s">
        <v>78</v>
      </c>
      <c r="X1506" s="36" t="s">
        <v>78</v>
      </c>
      <c r="Y1506" s="3" t="str">
        <f>IFERROR(VLOOKUP(A1506,'Pivot price tier'!$C$8:$L$2245,10,0),"")</f>
        <v/>
      </c>
      <c r="Z1506" s="3" t="str">
        <f>IFERROR(VLOOKUP(A1506,'Pivot price tier by size'!$D$8:$M$2466,10,0),"")</f>
        <v/>
      </c>
      <c r="AA1506" s="3" t="str">
        <f>IFERROR(VLOOKUP(A1506,'Pivot category'!$B$8:$I$2191,8,0),"")</f>
        <v/>
      </c>
      <c r="AB1506" s="3" t="str">
        <f t="shared" si="23"/>
        <v>Bottom 5%</v>
      </c>
      <c r="AC1506"/>
      <c r="AD1506" s="3" t="s">
        <v>16451</v>
      </c>
      <c r="AE1506" s="3" t="s">
        <v>14089</v>
      </c>
    </row>
    <row r="1507" spans="1:31" hidden="1" x14ac:dyDescent="0.25">
      <c r="A1507" t="s">
        <v>15609</v>
      </c>
      <c r="B1507" t="s">
        <v>15610</v>
      </c>
      <c r="C1507" s="3" t="s">
        <v>69</v>
      </c>
      <c r="D1507" s="3" t="s">
        <v>15122</v>
      </c>
      <c r="E1507" s="3" t="s">
        <v>5198</v>
      </c>
      <c r="F1507" s="3">
        <v>70000</v>
      </c>
      <c r="G1507" s="34">
        <v>12.99</v>
      </c>
      <c r="H1507" s="3" t="s">
        <v>28</v>
      </c>
      <c r="I1507" s="3" t="s">
        <v>70</v>
      </c>
      <c r="J1507" s="3" t="s">
        <v>8251</v>
      </c>
      <c r="K1507" s="3" t="s">
        <v>8252</v>
      </c>
      <c r="L1507" s="3" t="s">
        <v>68</v>
      </c>
      <c r="M1507" s="26">
        <v>45901</v>
      </c>
      <c r="N1507"/>
      <c r="O1507" s="3">
        <v>46</v>
      </c>
      <c r="P1507" s="34">
        <v>13587.54</v>
      </c>
      <c r="Q1507" s="34"/>
      <c r="R1507" s="34">
        <v>13587.54</v>
      </c>
      <c r="T1507" s="34">
        <v>295.38130434782613</v>
      </c>
      <c r="U1507" s="34">
        <v>1247.04</v>
      </c>
      <c r="V1507" s="34">
        <v>0</v>
      </c>
      <c r="W1507" s="34">
        <v>1247.04</v>
      </c>
      <c r="X1507" s="36">
        <v>0</v>
      </c>
      <c r="Y1507" s="3" t="str">
        <f>IFERROR(VLOOKUP(A1507,'Pivot price tier'!$C$8:$L$2245,10,0),"")</f>
        <v/>
      </c>
      <c r="Z1507" s="3" t="str">
        <f>IFERROR(VLOOKUP(A1507,'Pivot price tier by size'!$D$8:$M$2466,10,0),"")</f>
        <v/>
      </c>
      <c r="AA1507" s="3" t="str">
        <f>IFERROR(VLOOKUP(A1507,'Pivot category'!$B$8:$I$2191,8,0),"")</f>
        <v/>
      </c>
      <c r="AB1507" s="3" t="str">
        <f t="shared" si="23"/>
        <v>Bottom 5%</v>
      </c>
      <c r="AC1507"/>
      <c r="AD1507" s="3" t="s">
        <v>16451</v>
      </c>
      <c r="AE1507" s="3" t="s">
        <v>14089</v>
      </c>
    </row>
    <row r="1508" spans="1:31" x14ac:dyDescent="0.25">
      <c r="A1508" t="s">
        <v>13658</v>
      </c>
      <c r="B1508" t="s">
        <v>13659</v>
      </c>
      <c r="C1508" s="3" t="s">
        <v>34</v>
      </c>
      <c r="D1508" s="3" t="s">
        <v>13491</v>
      </c>
      <c r="E1508" s="3">
        <v>0</v>
      </c>
      <c r="F1508" s="3">
        <v>70000</v>
      </c>
      <c r="G1508" s="34">
        <v>5.99</v>
      </c>
      <c r="H1508" s="3" t="s">
        <v>8334</v>
      </c>
      <c r="I1508" s="3" t="s">
        <v>12339</v>
      </c>
      <c r="J1508" s="3" t="s">
        <v>8251</v>
      </c>
      <c r="K1508" s="3" t="s">
        <v>8252</v>
      </c>
      <c r="L1508" s="3" t="s">
        <v>68</v>
      </c>
      <c r="M1508" s="26">
        <v>45566</v>
      </c>
      <c r="N1508"/>
      <c r="O1508" s="3">
        <v>41</v>
      </c>
      <c r="P1508" s="34">
        <v>19932.64</v>
      </c>
      <c r="Q1508" s="34">
        <v>9520.3799999999992</v>
      </c>
      <c r="R1508" s="34">
        <v>10412.26</v>
      </c>
      <c r="S1508" s="36">
        <v>1.0900000000000001</v>
      </c>
      <c r="T1508" s="34">
        <v>486.16195121951216</v>
      </c>
      <c r="U1508" s="34">
        <v>7446.28</v>
      </c>
      <c r="V1508" s="34">
        <v>7968.6</v>
      </c>
      <c r="W1508" s="34">
        <v>-522.32000000000005</v>
      </c>
      <c r="X1508" s="36">
        <v>-7.0000000000000007E-2</v>
      </c>
      <c r="Y1508" s="3" t="str">
        <f>IFERROR(VLOOKUP(A1508,'Pivot price tier'!$C$8:$L$2245,10,0),"")</f>
        <v xml:space="preserve"> </v>
      </c>
      <c r="Z1508" s="3" t="str">
        <f>IFERROR(VLOOKUP(A1508,'Pivot price tier by size'!$D$8:$M$2466,10,0),"")</f>
        <v xml:space="preserve"> </v>
      </c>
      <c r="AA1508" s="3" t="str">
        <f>IFERROR(VLOOKUP(A1508,'Pivot category'!$B$8:$I$2191,8,0),"")</f>
        <v xml:space="preserve"> </v>
      </c>
      <c r="AB1508" s="3" t="str">
        <f t="shared" si="23"/>
        <v>Bottom 5%</v>
      </c>
      <c r="AC1508"/>
      <c r="AD1508" s="3" t="s">
        <v>11231</v>
      </c>
      <c r="AE1508" s="3" t="s">
        <v>14114</v>
      </c>
    </row>
    <row r="1509" spans="1:31" hidden="1" x14ac:dyDescent="0.25">
      <c r="A1509" t="s">
        <v>7591</v>
      </c>
      <c r="B1509" t="s">
        <v>741</v>
      </c>
      <c r="C1509" s="3" t="s">
        <v>36</v>
      </c>
      <c r="D1509" s="3" t="s">
        <v>3044</v>
      </c>
      <c r="E1509" s="3" t="s">
        <v>5150</v>
      </c>
      <c r="F1509" s="3">
        <v>5000</v>
      </c>
      <c r="G1509" s="34">
        <v>13.19</v>
      </c>
      <c r="H1509" s="3" t="s">
        <v>28</v>
      </c>
      <c r="I1509" s="3" t="s">
        <v>17</v>
      </c>
      <c r="J1509" s="3" t="s">
        <v>8253</v>
      </c>
      <c r="K1509" s="3" t="s">
        <v>8260</v>
      </c>
      <c r="L1509" s="3" t="s">
        <v>8257</v>
      </c>
      <c r="M1509" s="26" t="s">
        <v>13873</v>
      </c>
      <c r="N1509"/>
      <c r="O1509" s="3" t="s">
        <v>78</v>
      </c>
      <c r="P1509" s="34"/>
      <c r="Q1509" s="34">
        <v>276.99</v>
      </c>
      <c r="R1509" s="34">
        <v>-276.99</v>
      </c>
      <c r="S1509" s="36">
        <v>-1</v>
      </c>
      <c r="T1509" s="34" t="s">
        <v>78</v>
      </c>
      <c r="U1509" s="34" t="s">
        <v>78</v>
      </c>
      <c r="V1509" s="34" t="s">
        <v>78</v>
      </c>
      <c r="W1509" s="34" t="s">
        <v>78</v>
      </c>
      <c r="X1509" s="36" t="s">
        <v>78</v>
      </c>
      <c r="Y1509" s="3" t="str">
        <f>IFERROR(VLOOKUP(A1509,'Pivot price tier'!$C$8:$L$2245,10,0),"")</f>
        <v/>
      </c>
      <c r="Z1509" s="3" t="str">
        <f>IFERROR(VLOOKUP(A1509,'Pivot price tier by size'!$D$8:$M$2466,10,0),"")</f>
        <v/>
      </c>
      <c r="AA1509" s="3" t="str">
        <f>IFERROR(VLOOKUP(A1509,'Pivot category'!$B$8:$I$2191,8,0),"")</f>
        <v/>
      </c>
      <c r="AB1509" s="3" t="str">
        <f t="shared" si="23"/>
        <v>Bottom 5%</v>
      </c>
      <c r="AC1509"/>
      <c r="AD1509" s="3" t="s">
        <v>16451</v>
      </c>
      <c r="AE1509" s="3" t="s">
        <v>14089</v>
      </c>
    </row>
    <row r="1510" spans="1:31" x14ac:dyDescent="0.25">
      <c r="A1510" t="s">
        <v>11257</v>
      </c>
      <c r="B1510" t="s">
        <v>10426</v>
      </c>
      <c r="C1510" s="3" t="s">
        <v>73</v>
      </c>
      <c r="D1510" s="3" t="s">
        <v>10324</v>
      </c>
      <c r="E1510" s="3">
        <v>0</v>
      </c>
      <c r="F1510" s="3">
        <v>7000</v>
      </c>
      <c r="G1510" s="34">
        <v>10.99</v>
      </c>
      <c r="H1510" s="3" t="s">
        <v>8334</v>
      </c>
      <c r="I1510" s="3" t="s">
        <v>12340</v>
      </c>
      <c r="J1510" s="3" t="s">
        <v>8251</v>
      </c>
      <c r="K1510" s="3" t="s">
        <v>8252</v>
      </c>
      <c r="L1510" s="3" t="s">
        <v>68</v>
      </c>
      <c r="M1510" s="26" t="s">
        <v>13873</v>
      </c>
      <c r="N1510"/>
      <c r="O1510" s="3">
        <v>140</v>
      </c>
      <c r="P1510" s="34">
        <v>42290.12</v>
      </c>
      <c r="Q1510" s="34">
        <v>38891.980000000003</v>
      </c>
      <c r="R1510" s="34">
        <v>3398.14</v>
      </c>
      <c r="S1510" s="36">
        <v>0.09</v>
      </c>
      <c r="T1510" s="34">
        <v>302.07228571428573</v>
      </c>
      <c r="U1510" s="34">
        <v>24329.05</v>
      </c>
      <c r="V1510" s="34">
        <v>30706.98</v>
      </c>
      <c r="W1510" s="34">
        <v>-6377.93</v>
      </c>
      <c r="X1510" s="36">
        <v>-0.21</v>
      </c>
      <c r="Y1510" s="3" t="str">
        <f>IFERROR(VLOOKUP(A1510,'Pivot price tier'!$C$8:$L$2245,10,0),"")</f>
        <v xml:space="preserve"> </v>
      </c>
      <c r="Z1510" s="3" t="str">
        <f>IFERROR(VLOOKUP(A1510,'Pivot price tier by size'!$D$8:$M$2466,10,0),"")</f>
        <v xml:space="preserve"> </v>
      </c>
      <c r="AA1510" s="3" t="str">
        <f>IFERROR(VLOOKUP(A1510,'Pivot category'!$B$8:$I$2191,8,0),"")</f>
        <v xml:space="preserve"> </v>
      </c>
      <c r="AB1510" s="3" t="str">
        <f t="shared" si="23"/>
        <v>Bottom 5%</v>
      </c>
      <c r="AC1510"/>
      <c r="AD1510" s="3" t="s">
        <v>16452</v>
      </c>
      <c r="AE1510" s="3" t="s">
        <v>16455</v>
      </c>
    </row>
    <row r="1511" spans="1:31" hidden="1" x14ac:dyDescent="0.25">
      <c r="A1511" t="s">
        <v>7246</v>
      </c>
      <c r="B1511" t="s">
        <v>4801</v>
      </c>
      <c r="C1511" s="3" t="s">
        <v>69</v>
      </c>
      <c r="D1511" s="3" t="s">
        <v>4824</v>
      </c>
      <c r="E1511" s="3" t="s">
        <v>5150</v>
      </c>
      <c r="F1511" s="3">
        <v>1000</v>
      </c>
      <c r="G1511" s="34">
        <v>0.89</v>
      </c>
      <c r="H1511" s="3" t="s">
        <v>28</v>
      </c>
      <c r="I1511" s="3" t="s">
        <v>70</v>
      </c>
      <c r="J1511" s="3" t="s">
        <v>8256</v>
      </c>
      <c r="K1511" s="3" t="s">
        <v>8252</v>
      </c>
      <c r="L1511" s="3" t="s">
        <v>8255</v>
      </c>
      <c r="M1511" s="26" t="s">
        <v>13873</v>
      </c>
      <c r="N1511"/>
      <c r="O1511" s="3">
        <v>7</v>
      </c>
      <c r="P1511" s="34">
        <v>4517.6400000000003</v>
      </c>
      <c r="Q1511" s="34">
        <v>9550.49</v>
      </c>
      <c r="R1511" s="34">
        <v>-5032.8500000000004</v>
      </c>
      <c r="S1511" s="36">
        <v>-0.53</v>
      </c>
      <c r="T1511" s="34">
        <v>645.37714285714287</v>
      </c>
      <c r="U1511" s="34">
        <v>698.65</v>
      </c>
      <c r="V1511" s="34">
        <v>9411.7199999999993</v>
      </c>
      <c r="W1511" s="34">
        <v>-8713.07</v>
      </c>
      <c r="X1511" s="36">
        <v>-0.93</v>
      </c>
      <c r="Y1511" s="3" t="str">
        <f>IFERROR(VLOOKUP(A1511,'Pivot price tier'!$C$8:$L$2245,10,0),"")</f>
        <v/>
      </c>
      <c r="Z1511" s="3" t="str">
        <f>IFERROR(VLOOKUP(A1511,'Pivot price tier by size'!$D$8:$M$2466,10,0),"")</f>
        <v/>
      </c>
      <c r="AA1511" s="3" t="str">
        <f>IFERROR(VLOOKUP(A1511,'Pivot category'!$B$8:$I$2191,8,0),"")</f>
        <v/>
      </c>
      <c r="AB1511" s="3" t="str">
        <f t="shared" si="23"/>
        <v>Bottom 5%</v>
      </c>
      <c r="AC1511"/>
      <c r="AD1511" s="3" t="s">
        <v>16451</v>
      </c>
      <c r="AE1511" s="3" t="s">
        <v>14089</v>
      </c>
    </row>
    <row r="1512" spans="1:31" x14ac:dyDescent="0.25">
      <c r="A1512" t="s">
        <v>11258</v>
      </c>
      <c r="B1512" t="s">
        <v>9624</v>
      </c>
      <c r="C1512" s="3" t="s">
        <v>73</v>
      </c>
      <c r="D1512" s="3" t="s">
        <v>9530</v>
      </c>
      <c r="E1512" s="3">
        <v>0</v>
      </c>
      <c r="F1512" s="3">
        <v>7000</v>
      </c>
      <c r="G1512" s="34">
        <v>10.99</v>
      </c>
      <c r="H1512" s="3" t="s">
        <v>8334</v>
      </c>
      <c r="I1512" s="3" t="s">
        <v>12340</v>
      </c>
      <c r="J1512" s="3" t="s">
        <v>8251</v>
      </c>
      <c r="K1512" s="3" t="s">
        <v>8252</v>
      </c>
      <c r="L1512" s="3" t="s">
        <v>68</v>
      </c>
      <c r="M1512" s="26" t="s">
        <v>13873</v>
      </c>
      <c r="N1512"/>
      <c r="O1512" s="3">
        <v>154</v>
      </c>
      <c r="P1512" s="34">
        <v>36012.080000000002</v>
      </c>
      <c r="Q1512" s="34">
        <v>29921.91</v>
      </c>
      <c r="R1512" s="34">
        <v>6090.17</v>
      </c>
      <c r="S1512" s="36">
        <v>0.2</v>
      </c>
      <c r="T1512" s="34">
        <v>233.84467532467534</v>
      </c>
      <c r="U1512" s="34">
        <v>42929.74</v>
      </c>
      <c r="V1512" s="34">
        <v>46117.98</v>
      </c>
      <c r="W1512" s="34">
        <v>-3188.24</v>
      </c>
      <c r="X1512" s="36">
        <v>-7.0000000000000007E-2</v>
      </c>
      <c r="Y1512" s="3" t="str">
        <f>IFERROR(VLOOKUP(A1512,'Pivot price tier'!$C$8:$L$2245,10,0),"")</f>
        <v xml:space="preserve"> </v>
      </c>
      <c r="Z1512" s="3" t="str">
        <f>IFERROR(VLOOKUP(A1512,'Pivot price tier by size'!$D$8:$M$2466,10,0),"")</f>
        <v xml:space="preserve"> </v>
      </c>
      <c r="AA1512" s="3" t="str">
        <f>IFERROR(VLOOKUP(A1512,'Pivot category'!$B$8:$I$2191,8,0),"")</f>
        <v xml:space="preserve"> </v>
      </c>
      <c r="AB1512" s="3" t="str">
        <f t="shared" si="23"/>
        <v>Bottom 5%</v>
      </c>
      <c r="AC1512"/>
      <c r="AD1512" s="3" t="s">
        <v>16452</v>
      </c>
      <c r="AE1512" s="3" t="s">
        <v>16455</v>
      </c>
    </row>
    <row r="1513" spans="1:31" x14ac:dyDescent="0.25">
      <c r="A1513" t="s">
        <v>7001</v>
      </c>
      <c r="B1513" t="s">
        <v>695</v>
      </c>
      <c r="C1513" s="3" t="s">
        <v>34</v>
      </c>
      <c r="D1513" s="3" t="s">
        <v>2998</v>
      </c>
      <c r="E1513" s="3">
        <v>0</v>
      </c>
      <c r="F1513" s="3">
        <v>1000</v>
      </c>
      <c r="G1513" s="34">
        <v>6.99</v>
      </c>
      <c r="H1513" s="3" t="s">
        <v>8334</v>
      </c>
      <c r="I1513" s="3" t="s">
        <v>12339</v>
      </c>
      <c r="J1513" s="3" t="s">
        <v>8251</v>
      </c>
      <c r="K1513" s="3" t="s">
        <v>8252</v>
      </c>
      <c r="L1513" s="3" t="s">
        <v>68</v>
      </c>
      <c r="M1513" s="26" t="s">
        <v>13873</v>
      </c>
      <c r="N1513"/>
      <c r="O1513" s="3">
        <v>136</v>
      </c>
      <c r="P1513" s="34">
        <v>32685.24</v>
      </c>
      <c r="Q1513" s="34">
        <v>36956.129999999997</v>
      </c>
      <c r="R1513" s="34">
        <v>-4270.8900000000003</v>
      </c>
      <c r="S1513" s="36">
        <v>-0.12</v>
      </c>
      <c r="T1513" s="34">
        <v>240.33264705882354</v>
      </c>
      <c r="U1513" s="34">
        <v>12630.93</v>
      </c>
      <c r="V1513" s="34">
        <v>12057.75</v>
      </c>
      <c r="W1513" s="34">
        <v>573.17999999999995</v>
      </c>
      <c r="X1513" s="36">
        <v>0.05</v>
      </c>
      <c r="Y1513" s="3" t="str">
        <f>IFERROR(VLOOKUP(A1513,'Pivot price tier'!$C$8:$L$2245,10,0),"")</f>
        <v xml:space="preserve"> </v>
      </c>
      <c r="Z1513" s="3" t="str">
        <f>IFERROR(VLOOKUP(A1513,'Pivot price tier by size'!$D$8:$M$2466,10,0),"")</f>
        <v xml:space="preserve"> </v>
      </c>
      <c r="AA1513" s="3" t="str">
        <f>IFERROR(VLOOKUP(A1513,'Pivot category'!$B$8:$I$2191,8,0),"")</f>
        <v xml:space="preserve"> </v>
      </c>
      <c r="AB1513" s="3" t="str">
        <f t="shared" si="23"/>
        <v>Bottom 5%</v>
      </c>
      <c r="AC1513"/>
      <c r="AD1513" s="3" t="s">
        <v>11232</v>
      </c>
      <c r="AE1513" s="3" t="s">
        <v>14092</v>
      </c>
    </row>
    <row r="1514" spans="1:31" hidden="1" x14ac:dyDescent="0.25">
      <c r="A1514" t="s">
        <v>9880</v>
      </c>
      <c r="B1514" t="s">
        <v>9905</v>
      </c>
      <c r="C1514" s="3" t="s">
        <v>32</v>
      </c>
      <c r="D1514" s="3" t="s">
        <v>3047</v>
      </c>
      <c r="E1514" s="3" t="s">
        <v>5150</v>
      </c>
      <c r="F1514" s="3">
        <v>1000</v>
      </c>
      <c r="G1514" s="34">
        <v>11.39</v>
      </c>
      <c r="H1514" s="3" t="s">
        <v>28</v>
      </c>
      <c r="I1514" s="3" t="s">
        <v>19</v>
      </c>
      <c r="J1514" s="3" t="s">
        <v>8253</v>
      </c>
      <c r="K1514" s="3" t="s">
        <v>8258</v>
      </c>
      <c r="L1514" s="3" t="s">
        <v>8254</v>
      </c>
      <c r="M1514" s="26" t="s">
        <v>13873</v>
      </c>
      <c r="N1514"/>
      <c r="O1514" s="3" t="s">
        <v>78</v>
      </c>
      <c r="P1514" s="34"/>
      <c r="Q1514" s="34">
        <v>68.36</v>
      </c>
      <c r="R1514" s="34">
        <v>-68.36</v>
      </c>
      <c r="S1514" s="36">
        <v>-1</v>
      </c>
      <c r="T1514" s="34" t="s">
        <v>78</v>
      </c>
      <c r="U1514" s="34" t="s">
        <v>78</v>
      </c>
      <c r="V1514" s="34" t="s">
        <v>78</v>
      </c>
      <c r="W1514" s="34" t="s">
        <v>78</v>
      </c>
      <c r="X1514" s="36" t="s">
        <v>78</v>
      </c>
      <c r="Y1514" s="3" t="str">
        <f>IFERROR(VLOOKUP(A1514,'Pivot price tier'!$C$8:$L$2245,10,0),"")</f>
        <v/>
      </c>
      <c r="Z1514" s="3" t="str">
        <f>IFERROR(VLOOKUP(A1514,'Pivot price tier by size'!$D$8:$M$2466,10,0),"")</f>
        <v/>
      </c>
      <c r="AA1514" s="3" t="str">
        <f>IFERROR(VLOOKUP(A1514,'Pivot category'!$B$8:$I$2191,8,0),"")</f>
        <v/>
      </c>
      <c r="AB1514" s="3" t="str">
        <f t="shared" si="23"/>
        <v>Bottom 5%</v>
      </c>
      <c r="AC1514"/>
      <c r="AD1514" s="3" t="s">
        <v>16451</v>
      </c>
      <c r="AE1514" s="3" t="s">
        <v>14089</v>
      </c>
    </row>
    <row r="1515" spans="1:31" hidden="1" x14ac:dyDescent="0.25">
      <c r="A1515" t="s">
        <v>7495</v>
      </c>
      <c r="B1515" t="s">
        <v>744</v>
      </c>
      <c r="C1515" s="3" t="s">
        <v>36</v>
      </c>
      <c r="D1515" s="3" t="s">
        <v>3048</v>
      </c>
      <c r="E1515" s="3" t="s">
        <v>5150</v>
      </c>
      <c r="F1515" s="3">
        <v>1000</v>
      </c>
      <c r="G1515" s="34">
        <v>8.09</v>
      </c>
      <c r="H1515" s="3" t="s">
        <v>30</v>
      </c>
      <c r="I1515" s="3" t="s">
        <v>17</v>
      </c>
      <c r="J1515" s="3" t="s">
        <v>8253</v>
      </c>
      <c r="K1515" s="3" t="s">
        <v>8252</v>
      </c>
      <c r="L1515" s="3" t="s">
        <v>8257</v>
      </c>
      <c r="M1515" s="26" t="s">
        <v>13873</v>
      </c>
      <c r="N1515"/>
      <c r="O1515" s="3" t="s">
        <v>78</v>
      </c>
      <c r="P1515" s="34"/>
      <c r="Q1515" s="34">
        <v>8.09</v>
      </c>
      <c r="R1515" s="34">
        <v>-8.09</v>
      </c>
      <c r="S1515" s="36">
        <v>-1</v>
      </c>
      <c r="T1515" s="34" t="s">
        <v>78</v>
      </c>
      <c r="U1515" s="34" t="s">
        <v>78</v>
      </c>
      <c r="V1515" s="34" t="s">
        <v>78</v>
      </c>
      <c r="W1515" s="34" t="s">
        <v>78</v>
      </c>
      <c r="X1515" s="36" t="s">
        <v>78</v>
      </c>
      <c r="Y1515" s="3" t="str">
        <f>IFERROR(VLOOKUP(A1515,'Pivot price tier'!$C$8:$L$2245,10,0),"")</f>
        <v/>
      </c>
      <c r="Z1515" s="3" t="str">
        <f>IFERROR(VLOOKUP(A1515,'Pivot price tier by size'!$D$8:$M$2466,10,0),"")</f>
        <v/>
      </c>
      <c r="AA1515" s="3" t="str">
        <f>IFERROR(VLOOKUP(A1515,'Pivot category'!$B$8:$I$2191,8,0),"")</f>
        <v/>
      </c>
      <c r="AB1515" s="3" t="str">
        <f t="shared" si="23"/>
        <v>Bottom 5%</v>
      </c>
      <c r="AC1515"/>
      <c r="AD1515" s="3" t="s">
        <v>78</v>
      </c>
      <c r="AE1515" s="3" t="s">
        <v>78</v>
      </c>
    </row>
    <row r="1516" spans="1:31" hidden="1" x14ac:dyDescent="0.25">
      <c r="A1516" t="s">
        <v>11881</v>
      </c>
      <c r="B1516" t="s">
        <v>13911</v>
      </c>
      <c r="C1516" s="3" t="s">
        <v>34</v>
      </c>
      <c r="D1516" s="3" t="s">
        <v>3049</v>
      </c>
      <c r="E1516" s="3" t="s">
        <v>5150</v>
      </c>
      <c r="F1516" s="3">
        <v>4000</v>
      </c>
      <c r="G1516" s="34">
        <v>4.1900000000000004</v>
      </c>
      <c r="H1516" s="3" t="s">
        <v>30</v>
      </c>
      <c r="I1516" s="3" t="s">
        <v>17</v>
      </c>
      <c r="J1516" s="3" t="s">
        <v>8256</v>
      </c>
      <c r="K1516" s="3" t="s">
        <v>8260</v>
      </c>
      <c r="L1516" s="3" t="s">
        <v>8255</v>
      </c>
      <c r="M1516" s="26">
        <v>45597</v>
      </c>
      <c r="N1516"/>
      <c r="O1516" s="3" t="s">
        <v>78</v>
      </c>
      <c r="P1516" s="34">
        <v>180.17</v>
      </c>
      <c r="Q1516" s="34">
        <v>8.3800000000000008</v>
      </c>
      <c r="R1516" s="34">
        <v>171.79</v>
      </c>
      <c r="S1516" s="36">
        <v>20.5</v>
      </c>
      <c r="T1516" s="34" t="s">
        <v>78</v>
      </c>
      <c r="U1516" s="34">
        <v>8.3800000000000008</v>
      </c>
      <c r="V1516" s="34">
        <v>20.97</v>
      </c>
      <c r="W1516" s="34">
        <v>-12.59</v>
      </c>
      <c r="X1516" s="36">
        <v>-0.6</v>
      </c>
      <c r="Y1516" s="3" t="str">
        <f>IFERROR(VLOOKUP(A1516,'Pivot price tier'!$C$8:$L$2245,10,0),"")</f>
        <v/>
      </c>
      <c r="Z1516" s="3" t="str">
        <f>IFERROR(VLOOKUP(A1516,'Pivot price tier by size'!$D$8:$M$2466,10,0),"")</f>
        <v/>
      </c>
      <c r="AA1516" s="3" t="str">
        <f>IFERROR(VLOOKUP(A1516,'Pivot category'!$B$8:$I$2191,8,0),"")</f>
        <v/>
      </c>
      <c r="AB1516" s="3" t="str">
        <f t="shared" si="23"/>
        <v>Bottom 5%</v>
      </c>
      <c r="AC1516"/>
      <c r="AD1516" s="3" t="s">
        <v>16446</v>
      </c>
      <c r="AE1516" s="3" t="s">
        <v>14094</v>
      </c>
    </row>
    <row r="1517" spans="1:31" hidden="1" x14ac:dyDescent="0.25">
      <c r="A1517" t="s">
        <v>5438</v>
      </c>
      <c r="B1517" t="s">
        <v>745</v>
      </c>
      <c r="C1517" s="3" t="s">
        <v>32</v>
      </c>
      <c r="D1517" s="3" t="s">
        <v>3050</v>
      </c>
      <c r="E1517" s="3">
        <v>0</v>
      </c>
      <c r="F1517" s="3">
        <v>1000</v>
      </c>
      <c r="G1517" s="34">
        <v>5.99</v>
      </c>
      <c r="H1517" s="3" t="s">
        <v>30</v>
      </c>
      <c r="I1517" s="3" t="s">
        <v>17</v>
      </c>
      <c r="J1517" s="3" t="s">
        <v>8256</v>
      </c>
      <c r="K1517" s="3" t="s">
        <v>8252</v>
      </c>
      <c r="L1517" s="3" t="s">
        <v>8255</v>
      </c>
      <c r="M1517" s="26" t="s">
        <v>13873</v>
      </c>
      <c r="N1517"/>
      <c r="O1517" s="3" t="s">
        <v>78</v>
      </c>
      <c r="P1517" s="34"/>
      <c r="Q1517" s="34">
        <v>41.93</v>
      </c>
      <c r="R1517" s="34">
        <v>-41.93</v>
      </c>
      <c r="S1517" s="36">
        <v>-1</v>
      </c>
      <c r="T1517" s="34" t="s">
        <v>78</v>
      </c>
      <c r="U1517" s="34" t="s">
        <v>78</v>
      </c>
      <c r="V1517" s="34" t="s">
        <v>78</v>
      </c>
      <c r="W1517" s="34" t="s">
        <v>78</v>
      </c>
      <c r="X1517" s="36" t="s">
        <v>78</v>
      </c>
      <c r="Y1517" s="3" t="str">
        <f>IFERROR(VLOOKUP(A1517,'Pivot price tier'!$C$8:$L$2245,10,0),"")</f>
        <v/>
      </c>
      <c r="Z1517" s="3" t="str">
        <f>IFERROR(VLOOKUP(A1517,'Pivot price tier by size'!$D$8:$M$2466,10,0),"")</f>
        <v/>
      </c>
      <c r="AA1517" s="3" t="str">
        <f>IFERROR(VLOOKUP(A1517,'Pivot category'!$B$8:$I$2191,8,0),"")</f>
        <v/>
      </c>
      <c r="AB1517" s="3" t="str">
        <f t="shared" si="23"/>
        <v>Bottom 5%</v>
      </c>
      <c r="AC1517"/>
      <c r="AD1517" s="3" t="s">
        <v>16446</v>
      </c>
      <c r="AE1517" s="3" t="s">
        <v>14094</v>
      </c>
    </row>
    <row r="1518" spans="1:31" x14ac:dyDescent="0.25">
      <c r="A1518" t="s">
        <v>5820</v>
      </c>
      <c r="B1518" t="s">
        <v>491</v>
      </c>
      <c r="C1518" s="3" t="s">
        <v>32</v>
      </c>
      <c r="D1518" s="3" t="s">
        <v>2768</v>
      </c>
      <c r="E1518" s="3" t="s">
        <v>5198</v>
      </c>
      <c r="F1518" s="3">
        <v>1000</v>
      </c>
      <c r="G1518" s="34">
        <v>14.99</v>
      </c>
      <c r="H1518" s="3" t="s">
        <v>26</v>
      </c>
      <c r="I1518" s="3" t="s">
        <v>19</v>
      </c>
      <c r="J1518" s="3" t="s">
        <v>8251</v>
      </c>
      <c r="K1518" s="3" t="s">
        <v>8252</v>
      </c>
      <c r="L1518" s="3" t="s">
        <v>68</v>
      </c>
      <c r="M1518" s="26" t="s">
        <v>13873</v>
      </c>
      <c r="N1518"/>
      <c r="O1518" s="3">
        <v>127</v>
      </c>
      <c r="P1518" s="34">
        <v>38098.9</v>
      </c>
      <c r="Q1518" s="34">
        <v>43238.46</v>
      </c>
      <c r="R1518" s="34">
        <v>-5139.5600000000004</v>
      </c>
      <c r="S1518" s="36">
        <v>-0.12</v>
      </c>
      <c r="T1518" s="34">
        <v>299.9913385826772</v>
      </c>
      <c r="U1518" s="34">
        <v>46416.22</v>
      </c>
      <c r="V1518" s="34">
        <v>62680.29</v>
      </c>
      <c r="W1518" s="34">
        <v>-16264.07</v>
      </c>
      <c r="X1518" s="36">
        <v>-0.26</v>
      </c>
      <c r="Y1518" s="3" t="str">
        <f>IFERROR(VLOOKUP(A1518,'Pivot price tier'!$C$8:$L$2245,10,0),"")</f>
        <v xml:space="preserve"> </v>
      </c>
      <c r="Z1518" s="3" t="str">
        <f>IFERROR(VLOOKUP(A1518,'Pivot price tier by size'!$D$8:$M$2466,10,0),"")</f>
        <v xml:space="preserve"> </v>
      </c>
      <c r="AA1518" s="3" t="str">
        <f>IFERROR(VLOOKUP(A1518,'Pivot category'!$B$8:$I$2191,8,0),"")</f>
        <v xml:space="preserve"> </v>
      </c>
      <c r="AB1518" s="3" t="str">
        <f t="shared" si="23"/>
        <v>Bottom 5%</v>
      </c>
      <c r="AC1518"/>
      <c r="AD1518" s="3" t="s">
        <v>16452</v>
      </c>
      <c r="AE1518" s="3" t="s">
        <v>16455</v>
      </c>
    </row>
    <row r="1519" spans="1:31" hidden="1" x14ac:dyDescent="0.25">
      <c r="A1519" t="s">
        <v>16394</v>
      </c>
      <c r="B1519" t="s">
        <v>786</v>
      </c>
      <c r="C1519" s="3" t="s">
        <v>32</v>
      </c>
      <c r="D1519" s="3" t="s">
        <v>3094</v>
      </c>
      <c r="E1519" s="3">
        <v>0</v>
      </c>
      <c r="F1519" s="3">
        <v>4000</v>
      </c>
      <c r="G1519" s="34">
        <v>12.99</v>
      </c>
      <c r="H1519" s="3" t="s">
        <v>29</v>
      </c>
      <c r="I1519" s="3" t="s">
        <v>17</v>
      </c>
      <c r="J1519" s="3" t="s">
        <v>8261</v>
      </c>
      <c r="K1519" s="3" t="s">
        <v>8260</v>
      </c>
      <c r="L1519" s="3" t="s">
        <v>8254</v>
      </c>
      <c r="M1519" s="26" t="s">
        <v>13873</v>
      </c>
      <c r="N1519"/>
      <c r="O1519" s="3" t="s">
        <v>78</v>
      </c>
      <c r="P1519" s="34"/>
      <c r="Q1519" s="34">
        <v>38.97</v>
      </c>
      <c r="R1519" s="34">
        <v>-38.97</v>
      </c>
      <c r="S1519" s="36">
        <v>-1</v>
      </c>
      <c r="T1519" s="34" t="s">
        <v>78</v>
      </c>
      <c r="U1519" s="34" t="s">
        <v>78</v>
      </c>
      <c r="V1519" s="34" t="s">
        <v>78</v>
      </c>
      <c r="W1519" s="34" t="s">
        <v>78</v>
      </c>
      <c r="X1519" s="36" t="s">
        <v>78</v>
      </c>
      <c r="Y1519" s="3" t="str">
        <f>IFERROR(VLOOKUP(A1519,'Pivot price tier'!$C$8:$L$2245,10,0),"")</f>
        <v/>
      </c>
      <c r="Z1519" s="3" t="str">
        <f>IFERROR(VLOOKUP(A1519,'Pivot price tier by size'!$D$8:$M$2466,10,0),"")</f>
        <v/>
      </c>
      <c r="AA1519" s="3" t="str">
        <f>IFERROR(VLOOKUP(A1519,'Pivot category'!$B$8:$I$2191,8,0),"")</f>
        <v/>
      </c>
      <c r="AB1519" s="3" t="str">
        <f t="shared" si="23"/>
        <v>Bottom 5%</v>
      </c>
      <c r="AC1519"/>
      <c r="AD1519" s="3" t="s">
        <v>16446</v>
      </c>
      <c r="AE1519" s="3" t="s">
        <v>14094</v>
      </c>
    </row>
    <row r="1520" spans="1:31" hidden="1" x14ac:dyDescent="0.25">
      <c r="A1520" t="s">
        <v>7590</v>
      </c>
      <c r="B1520" t="s">
        <v>747</v>
      </c>
      <c r="C1520" s="3" t="s">
        <v>36</v>
      </c>
      <c r="D1520" s="3" t="s">
        <v>3052</v>
      </c>
      <c r="E1520" s="3">
        <v>0</v>
      </c>
      <c r="F1520" s="3">
        <v>5000</v>
      </c>
      <c r="G1520" s="34">
        <v>9.59</v>
      </c>
      <c r="H1520" s="3" t="s">
        <v>29</v>
      </c>
      <c r="I1520" s="3" t="s">
        <v>17</v>
      </c>
      <c r="J1520" s="3" t="s">
        <v>8253</v>
      </c>
      <c r="K1520" s="3" t="s">
        <v>8260</v>
      </c>
      <c r="L1520" s="3" t="s">
        <v>8257</v>
      </c>
      <c r="M1520" s="26" t="s">
        <v>13873</v>
      </c>
      <c r="N1520"/>
      <c r="O1520" s="3" t="s">
        <v>78</v>
      </c>
      <c r="P1520" s="34"/>
      <c r="Q1520" s="34">
        <v>15.99</v>
      </c>
      <c r="R1520" s="34">
        <v>-15.99</v>
      </c>
      <c r="S1520" s="36">
        <v>-1</v>
      </c>
      <c r="T1520" s="34" t="s">
        <v>78</v>
      </c>
      <c r="U1520" s="34" t="s">
        <v>78</v>
      </c>
      <c r="V1520" s="34" t="s">
        <v>78</v>
      </c>
      <c r="W1520" s="34" t="s">
        <v>78</v>
      </c>
      <c r="X1520" s="36" t="s">
        <v>78</v>
      </c>
      <c r="Y1520" s="3" t="str">
        <f>IFERROR(VLOOKUP(A1520,'Pivot price tier'!$C$8:$L$2245,10,0),"")</f>
        <v/>
      </c>
      <c r="Z1520" s="3" t="str">
        <f>IFERROR(VLOOKUP(A1520,'Pivot price tier by size'!$D$8:$M$2466,10,0),"")</f>
        <v/>
      </c>
      <c r="AA1520" s="3" t="str">
        <f>IFERROR(VLOOKUP(A1520,'Pivot category'!$B$8:$I$2191,8,0),"")</f>
        <v/>
      </c>
      <c r="AB1520" s="3" t="str">
        <f t="shared" si="23"/>
        <v>Bottom 5%</v>
      </c>
      <c r="AC1520"/>
      <c r="AD1520" s="3" t="s">
        <v>16446</v>
      </c>
      <c r="AE1520" s="3" t="s">
        <v>14094</v>
      </c>
    </row>
    <row r="1521" spans="1:31" x14ac:dyDescent="0.25">
      <c r="A1521" t="s">
        <v>11274</v>
      </c>
      <c r="B1521" t="s">
        <v>9540</v>
      </c>
      <c r="C1521" s="3" t="s">
        <v>73</v>
      </c>
      <c r="D1521" s="3" t="s">
        <v>9480</v>
      </c>
      <c r="E1521" s="3">
        <v>0</v>
      </c>
      <c r="F1521" s="3">
        <v>7000</v>
      </c>
      <c r="G1521" s="34">
        <v>11.99</v>
      </c>
      <c r="H1521" s="3" t="s">
        <v>8334</v>
      </c>
      <c r="I1521" s="3" t="s">
        <v>12340</v>
      </c>
      <c r="J1521" s="3" t="s">
        <v>8251</v>
      </c>
      <c r="K1521" s="3" t="s">
        <v>8252</v>
      </c>
      <c r="L1521" s="3" t="s">
        <v>68</v>
      </c>
      <c r="M1521" s="26" t="s">
        <v>13873</v>
      </c>
      <c r="N1521"/>
      <c r="O1521" s="3">
        <v>102</v>
      </c>
      <c r="P1521" s="34">
        <v>45356.39</v>
      </c>
      <c r="Q1521" s="34">
        <v>35058.1</v>
      </c>
      <c r="R1521" s="34">
        <v>10298.290000000001</v>
      </c>
      <c r="S1521" s="36">
        <v>0.28999999999999998</v>
      </c>
      <c r="T1521" s="34">
        <v>444.67049019607845</v>
      </c>
      <c r="U1521" s="34">
        <v>128607.83</v>
      </c>
      <c r="V1521" s="34">
        <v>101525.62</v>
      </c>
      <c r="W1521" s="34">
        <v>27082.21</v>
      </c>
      <c r="X1521" s="36">
        <v>0.27</v>
      </c>
      <c r="Y1521" s="3" t="str">
        <f>IFERROR(VLOOKUP(A1521,'Pivot price tier'!$C$8:$L$2245,10,0),"")</f>
        <v xml:space="preserve"> </v>
      </c>
      <c r="Z1521" s="3" t="str">
        <f>IFERROR(VLOOKUP(A1521,'Pivot price tier by size'!$D$8:$M$2466,10,0),"")</f>
        <v xml:space="preserve"> </v>
      </c>
      <c r="AA1521" s="3" t="str">
        <f>IFERROR(VLOOKUP(A1521,'Pivot category'!$B$8:$I$2191,8,0),"")</f>
        <v xml:space="preserve"> </v>
      </c>
      <c r="AB1521" s="3" t="str">
        <f t="shared" si="23"/>
        <v>Bottom 5%</v>
      </c>
      <c r="AC1521"/>
      <c r="AD1521" s="3" t="s">
        <v>11231</v>
      </c>
      <c r="AE1521" s="3" t="s">
        <v>14114</v>
      </c>
    </row>
    <row r="1522" spans="1:31" x14ac:dyDescent="0.25">
      <c r="A1522" t="s">
        <v>6502</v>
      </c>
      <c r="B1522" t="s">
        <v>6501</v>
      </c>
      <c r="C1522" s="3" t="s">
        <v>32</v>
      </c>
      <c r="D1522" s="3" t="s">
        <v>8069</v>
      </c>
      <c r="E1522" s="3">
        <v>0</v>
      </c>
      <c r="F1522" s="3">
        <v>7000</v>
      </c>
      <c r="G1522" s="34">
        <v>17.989999999999998</v>
      </c>
      <c r="H1522" s="3" t="s">
        <v>29</v>
      </c>
      <c r="I1522" s="3" t="s">
        <v>19</v>
      </c>
      <c r="J1522" s="3" t="s">
        <v>8251</v>
      </c>
      <c r="K1522" s="3" t="s">
        <v>8252</v>
      </c>
      <c r="L1522" s="3" t="s">
        <v>68</v>
      </c>
      <c r="M1522" s="26" t="s">
        <v>13873</v>
      </c>
      <c r="N1522"/>
      <c r="O1522" s="3">
        <v>92</v>
      </c>
      <c r="P1522" s="34">
        <v>28995.43</v>
      </c>
      <c r="Q1522" s="34">
        <v>33110.089999999997</v>
      </c>
      <c r="R1522" s="34">
        <v>-4114.66</v>
      </c>
      <c r="S1522" s="36">
        <v>-0.12</v>
      </c>
      <c r="T1522" s="34">
        <v>315.16771739130434</v>
      </c>
      <c r="U1522" s="34">
        <v>10835.8</v>
      </c>
      <c r="V1522" s="34">
        <v>12320.98</v>
      </c>
      <c r="W1522" s="34">
        <v>-1485.18</v>
      </c>
      <c r="X1522" s="36">
        <v>-0.12</v>
      </c>
      <c r="Y1522" s="3" t="str">
        <f>IFERROR(VLOOKUP(A1522,'Pivot price tier'!$C$8:$L$2245,10,0),"")</f>
        <v xml:space="preserve"> </v>
      </c>
      <c r="Z1522" s="3" t="str">
        <f>IFERROR(VLOOKUP(A1522,'Pivot price tier by size'!$D$8:$M$2466,10,0),"")</f>
        <v xml:space="preserve"> </v>
      </c>
      <c r="AA1522" s="3" t="str">
        <f>IFERROR(VLOOKUP(A1522,'Pivot category'!$B$8:$I$2191,8,0),"")</f>
        <v xml:space="preserve"> </v>
      </c>
      <c r="AB1522" s="3" t="str">
        <f t="shared" si="23"/>
        <v>Bottom 5%</v>
      </c>
      <c r="AC1522"/>
      <c r="AD1522" s="3" t="s">
        <v>16451</v>
      </c>
      <c r="AE1522" s="3" t="s">
        <v>14089</v>
      </c>
    </row>
    <row r="1523" spans="1:31" x14ac:dyDescent="0.25">
      <c r="A1523" t="s">
        <v>10448</v>
      </c>
      <c r="B1523" t="s">
        <v>10449</v>
      </c>
      <c r="C1523" s="3" t="s">
        <v>73</v>
      </c>
      <c r="D1523" s="3" t="s">
        <v>10396</v>
      </c>
      <c r="E1523" s="3">
        <v>0</v>
      </c>
      <c r="F1523" s="3">
        <v>7000</v>
      </c>
      <c r="G1523" s="34">
        <v>11.99</v>
      </c>
      <c r="H1523" s="3" t="s">
        <v>8334</v>
      </c>
      <c r="I1523" s="3" t="s">
        <v>12340</v>
      </c>
      <c r="J1523" s="3" t="s">
        <v>8251</v>
      </c>
      <c r="K1523" s="3" t="s">
        <v>8252</v>
      </c>
      <c r="L1523" s="3" t="s">
        <v>68</v>
      </c>
      <c r="M1523" s="26" t="s">
        <v>13873</v>
      </c>
      <c r="N1523"/>
      <c r="O1523" s="3">
        <v>96</v>
      </c>
      <c r="P1523" s="34">
        <v>23104.3</v>
      </c>
      <c r="Q1523" s="34">
        <v>26485.9</v>
      </c>
      <c r="R1523" s="34">
        <v>-3381.6</v>
      </c>
      <c r="S1523" s="36">
        <v>-0.13</v>
      </c>
      <c r="T1523" s="34">
        <v>240.66979166666667</v>
      </c>
      <c r="U1523" s="34">
        <v>54709.95</v>
      </c>
      <c r="V1523" s="34">
        <v>49367.08</v>
      </c>
      <c r="W1523" s="34">
        <v>5342.87</v>
      </c>
      <c r="X1523" s="36">
        <v>0.11</v>
      </c>
      <c r="Y1523" s="3" t="str">
        <f>IFERROR(VLOOKUP(A1523,'Pivot price tier'!$C$8:$L$2245,10,0),"")</f>
        <v xml:space="preserve"> </v>
      </c>
      <c r="Z1523" s="3" t="str">
        <f>IFERROR(VLOOKUP(A1523,'Pivot price tier by size'!$D$8:$M$2466,10,0),"")</f>
        <v xml:space="preserve"> </v>
      </c>
      <c r="AA1523" s="3" t="str">
        <f>IFERROR(VLOOKUP(A1523,'Pivot category'!$B$8:$I$2191,8,0),"")</f>
        <v xml:space="preserve"> </v>
      </c>
      <c r="AB1523" s="3" t="str">
        <f t="shared" si="23"/>
        <v>Bottom 5%</v>
      </c>
      <c r="AC1523"/>
      <c r="AD1523" s="3" t="s">
        <v>11231</v>
      </c>
      <c r="AE1523" s="3" t="s">
        <v>14114</v>
      </c>
    </row>
    <row r="1524" spans="1:31" x14ac:dyDescent="0.25">
      <c r="A1524" t="s">
        <v>11744</v>
      </c>
      <c r="B1524" t="s">
        <v>11745</v>
      </c>
      <c r="C1524" s="3" t="s">
        <v>73</v>
      </c>
      <c r="D1524" s="3" t="s">
        <v>11342</v>
      </c>
      <c r="E1524" s="3">
        <v>0</v>
      </c>
      <c r="F1524" s="3">
        <v>7000</v>
      </c>
      <c r="G1524" s="34">
        <v>12.99</v>
      </c>
      <c r="H1524" s="3" t="s">
        <v>8334</v>
      </c>
      <c r="I1524" s="3" t="s">
        <v>12340</v>
      </c>
      <c r="J1524" s="3" t="s">
        <v>8251</v>
      </c>
      <c r="K1524" s="3" t="s">
        <v>8252</v>
      </c>
      <c r="L1524" s="3" t="s">
        <v>68</v>
      </c>
      <c r="M1524" s="26">
        <v>45047</v>
      </c>
      <c r="N1524"/>
      <c r="O1524" s="3">
        <v>108</v>
      </c>
      <c r="P1524" s="34">
        <v>27496.89</v>
      </c>
      <c r="Q1524" s="34">
        <v>31120.16</v>
      </c>
      <c r="R1524" s="34">
        <v>-3623.27</v>
      </c>
      <c r="S1524" s="36">
        <v>-0.12</v>
      </c>
      <c r="T1524" s="34">
        <v>254.60083333333333</v>
      </c>
      <c r="U1524" s="34">
        <v>36086.14</v>
      </c>
      <c r="V1524" s="34">
        <v>28608.38</v>
      </c>
      <c r="W1524" s="34">
        <v>7477.76</v>
      </c>
      <c r="X1524" s="36">
        <v>0.26</v>
      </c>
      <c r="Y1524" s="3" t="str">
        <f>IFERROR(VLOOKUP(A1524,'Pivot price tier'!$C$8:$L$2245,10,0),"")</f>
        <v xml:space="preserve"> </v>
      </c>
      <c r="Z1524" s="3" t="str">
        <f>IFERROR(VLOOKUP(A1524,'Pivot price tier by size'!$D$8:$M$2466,10,0),"")</f>
        <v xml:space="preserve"> </v>
      </c>
      <c r="AA1524" s="3" t="str">
        <f>IFERROR(VLOOKUP(A1524,'Pivot category'!$B$8:$I$2191,8,0),"")</f>
        <v xml:space="preserve"> </v>
      </c>
      <c r="AB1524" s="3" t="str">
        <f t="shared" si="23"/>
        <v>Bottom 5%</v>
      </c>
      <c r="AC1524"/>
      <c r="AD1524" s="3" t="s">
        <v>16449</v>
      </c>
      <c r="AE1524" s="3" t="s">
        <v>14130</v>
      </c>
    </row>
    <row r="1525" spans="1:31" x14ac:dyDescent="0.25">
      <c r="A1525" t="s">
        <v>11639</v>
      </c>
      <c r="B1525" t="s">
        <v>11746</v>
      </c>
      <c r="C1525" s="3" t="s">
        <v>73</v>
      </c>
      <c r="D1525" s="3" t="s">
        <v>11343</v>
      </c>
      <c r="E1525" s="3">
        <v>0</v>
      </c>
      <c r="F1525" s="3">
        <v>7000</v>
      </c>
      <c r="G1525" s="34">
        <v>12.99</v>
      </c>
      <c r="H1525" s="3" t="s">
        <v>8334</v>
      </c>
      <c r="I1525" s="3" t="s">
        <v>12340</v>
      </c>
      <c r="J1525" s="3" t="s">
        <v>8251</v>
      </c>
      <c r="K1525" s="3" t="s">
        <v>8252</v>
      </c>
      <c r="L1525" s="3" t="s">
        <v>68</v>
      </c>
      <c r="M1525" s="26">
        <v>45047</v>
      </c>
      <c r="N1525"/>
      <c r="O1525" s="3">
        <v>123</v>
      </c>
      <c r="P1525" s="34">
        <v>38734.870000000003</v>
      </c>
      <c r="Q1525" s="34">
        <v>45436.77</v>
      </c>
      <c r="R1525" s="34">
        <v>-6701.9</v>
      </c>
      <c r="S1525" s="36">
        <v>-0.15</v>
      </c>
      <c r="T1525" s="34">
        <v>314.91764227642278</v>
      </c>
      <c r="U1525" s="34">
        <v>54869.05</v>
      </c>
      <c r="V1525" s="34">
        <v>62130.73</v>
      </c>
      <c r="W1525" s="34">
        <v>-7261.68</v>
      </c>
      <c r="X1525" s="36">
        <v>-0.12</v>
      </c>
      <c r="Y1525" s="3" t="str">
        <f>IFERROR(VLOOKUP(A1525,'Pivot price tier'!$C$8:$L$2245,10,0),"")</f>
        <v xml:space="preserve"> </v>
      </c>
      <c r="Z1525" s="3" t="str">
        <f>IFERROR(VLOOKUP(A1525,'Pivot price tier by size'!$D$8:$M$2466,10,0),"")</f>
        <v xml:space="preserve"> </v>
      </c>
      <c r="AA1525" s="3" t="str">
        <f>IFERROR(VLOOKUP(A1525,'Pivot category'!$B$8:$I$2191,8,0),"")</f>
        <v xml:space="preserve"> </v>
      </c>
      <c r="AB1525" s="3" t="str">
        <f t="shared" si="23"/>
        <v>Bottom 5%</v>
      </c>
      <c r="AC1525"/>
      <c r="AD1525" s="3" t="s">
        <v>16449</v>
      </c>
      <c r="AE1525" s="3" t="s">
        <v>14130</v>
      </c>
    </row>
    <row r="1526" spans="1:31" hidden="1" x14ac:dyDescent="0.25">
      <c r="A1526" t="s">
        <v>6929</v>
      </c>
      <c r="B1526" t="s">
        <v>753</v>
      </c>
      <c r="C1526" s="3" t="s">
        <v>34</v>
      </c>
      <c r="D1526" s="3" t="s">
        <v>3058</v>
      </c>
      <c r="E1526" s="3">
        <v>0</v>
      </c>
      <c r="F1526" s="3">
        <v>1000</v>
      </c>
      <c r="G1526" s="34">
        <v>2.69</v>
      </c>
      <c r="H1526" s="3" t="s">
        <v>29</v>
      </c>
      <c r="I1526" s="3" t="s">
        <v>17</v>
      </c>
      <c r="J1526" s="3" t="s">
        <v>8256</v>
      </c>
      <c r="K1526" s="3" t="s">
        <v>8252</v>
      </c>
      <c r="L1526" s="3" t="s">
        <v>8257</v>
      </c>
      <c r="M1526" s="26" t="s">
        <v>13873</v>
      </c>
      <c r="N1526"/>
      <c r="O1526" s="3" t="s">
        <v>78</v>
      </c>
      <c r="P1526" s="34">
        <v>102.91</v>
      </c>
      <c r="Q1526" s="34">
        <v>107.24</v>
      </c>
      <c r="R1526" s="34">
        <v>-4.33</v>
      </c>
      <c r="S1526" s="36">
        <v>-0.04</v>
      </c>
      <c r="T1526" s="34" t="s">
        <v>78</v>
      </c>
      <c r="U1526" s="34" t="s">
        <v>78</v>
      </c>
      <c r="V1526" s="34" t="s">
        <v>78</v>
      </c>
      <c r="W1526" s="34" t="s">
        <v>78</v>
      </c>
      <c r="X1526" s="36" t="s">
        <v>78</v>
      </c>
      <c r="Y1526" s="3" t="str">
        <f>IFERROR(VLOOKUP(A1526,'Pivot price tier'!$C$8:$L$2245,10,0),"")</f>
        <v/>
      </c>
      <c r="Z1526" s="3" t="str">
        <f>IFERROR(VLOOKUP(A1526,'Pivot price tier by size'!$D$8:$M$2466,10,0),"")</f>
        <v/>
      </c>
      <c r="AA1526" s="3" t="str">
        <f>IFERROR(VLOOKUP(A1526,'Pivot category'!$B$8:$I$2191,8,0),"")</f>
        <v/>
      </c>
      <c r="AB1526" s="3" t="str">
        <f t="shared" si="23"/>
        <v>Bottom 5%</v>
      </c>
      <c r="AC1526"/>
      <c r="AD1526" s="3" t="s">
        <v>16446</v>
      </c>
      <c r="AE1526" s="3" t="s">
        <v>14094</v>
      </c>
    </row>
    <row r="1527" spans="1:31" x14ac:dyDescent="0.25">
      <c r="A1527" t="s">
        <v>10460</v>
      </c>
      <c r="B1527" t="s">
        <v>10461</v>
      </c>
      <c r="C1527" s="3" t="s">
        <v>38</v>
      </c>
      <c r="D1527" s="3" t="s">
        <v>10321</v>
      </c>
      <c r="E1527" s="3">
        <v>0</v>
      </c>
      <c r="F1527" s="3">
        <v>7000</v>
      </c>
      <c r="G1527" s="34">
        <v>20.99</v>
      </c>
      <c r="H1527" s="3" t="s">
        <v>8334</v>
      </c>
      <c r="I1527" s="3" t="s">
        <v>12339</v>
      </c>
      <c r="J1527" s="3" t="s">
        <v>8251</v>
      </c>
      <c r="K1527" s="3" t="s">
        <v>8252</v>
      </c>
      <c r="L1527" s="3" t="s">
        <v>68</v>
      </c>
      <c r="M1527" s="26" t="s">
        <v>13873</v>
      </c>
      <c r="N1527"/>
      <c r="O1527" s="3">
        <v>68</v>
      </c>
      <c r="P1527" s="34">
        <v>34310.94</v>
      </c>
      <c r="Q1527" s="34">
        <v>36526.81</v>
      </c>
      <c r="R1527" s="34">
        <v>-2215.87</v>
      </c>
      <c r="S1527" s="36">
        <v>-0.06</v>
      </c>
      <c r="T1527" s="34">
        <v>504.57264705882358</v>
      </c>
      <c r="U1527" s="34">
        <v>14262.94</v>
      </c>
      <c r="V1527" s="34">
        <v>16038.02</v>
      </c>
      <c r="W1527" s="34">
        <v>-1775.08</v>
      </c>
      <c r="X1527" s="36">
        <v>-0.11</v>
      </c>
      <c r="Y1527" s="3" t="str">
        <f>IFERROR(VLOOKUP(A1527,'Pivot price tier'!$C$8:$L$2245,10,0),"")</f>
        <v xml:space="preserve"> </v>
      </c>
      <c r="Z1527" s="3" t="str">
        <f>IFERROR(VLOOKUP(A1527,'Pivot price tier by size'!$D$8:$M$2466,10,0),"")</f>
        <v xml:space="preserve"> </v>
      </c>
      <c r="AA1527" s="3" t="str">
        <f>IFERROR(VLOOKUP(A1527,'Pivot category'!$B$8:$I$2191,8,0),"")</f>
        <v xml:space="preserve"> </v>
      </c>
      <c r="AB1527" s="3" t="str">
        <f t="shared" si="23"/>
        <v>Bottom 5%</v>
      </c>
      <c r="AC1527"/>
      <c r="AD1527" s="3" t="s">
        <v>11232</v>
      </c>
      <c r="AE1527" s="3" t="s">
        <v>14092</v>
      </c>
    </row>
    <row r="1528" spans="1:31" hidden="1" x14ac:dyDescent="0.25">
      <c r="A1528" t="s">
        <v>10428</v>
      </c>
      <c r="B1528" t="s">
        <v>777</v>
      </c>
      <c r="C1528" s="3" t="s">
        <v>69</v>
      </c>
      <c r="D1528" s="3" t="s">
        <v>3084</v>
      </c>
      <c r="E1528" s="3">
        <v>0</v>
      </c>
      <c r="F1528" s="3">
        <v>1000</v>
      </c>
      <c r="G1528" s="34">
        <v>2.39</v>
      </c>
      <c r="H1528" s="3" t="s">
        <v>29</v>
      </c>
      <c r="I1528" s="3" t="s">
        <v>70</v>
      </c>
      <c r="J1528" s="3" t="s">
        <v>8256</v>
      </c>
      <c r="K1528" s="3" t="s">
        <v>8258</v>
      </c>
      <c r="L1528" s="3" t="s">
        <v>8255</v>
      </c>
      <c r="M1528" s="26" t="s">
        <v>13873</v>
      </c>
      <c r="N1528"/>
      <c r="O1528" s="3">
        <v>2</v>
      </c>
      <c r="P1528" s="34">
        <v>423.03</v>
      </c>
      <c r="Q1528" s="34">
        <v>500.31</v>
      </c>
      <c r="R1528" s="34">
        <v>-77.28</v>
      </c>
      <c r="S1528" s="36">
        <v>-0.15</v>
      </c>
      <c r="T1528" s="34">
        <v>211.51499999999999</v>
      </c>
      <c r="U1528" s="34">
        <v>145.79</v>
      </c>
      <c r="V1528" s="34">
        <v>119.7</v>
      </c>
      <c r="W1528" s="34">
        <v>26.09</v>
      </c>
      <c r="X1528" s="36">
        <v>0.22</v>
      </c>
      <c r="Y1528" s="3" t="str">
        <f>IFERROR(VLOOKUP(A1528,'Pivot price tier'!$C$8:$L$2245,10,0),"")</f>
        <v/>
      </c>
      <c r="Z1528" s="3" t="str">
        <f>IFERROR(VLOOKUP(A1528,'Pivot price tier by size'!$D$8:$M$2466,10,0),"")</f>
        <v/>
      </c>
      <c r="AA1528" s="3" t="str">
        <f>IFERROR(VLOOKUP(A1528,'Pivot category'!$B$8:$I$2191,8,0),"")</f>
        <v/>
      </c>
      <c r="AB1528" s="3" t="str">
        <f t="shared" si="23"/>
        <v>Bottom 5%</v>
      </c>
      <c r="AC1528"/>
      <c r="AD1528" s="3" t="s">
        <v>16446</v>
      </c>
      <c r="AE1528" s="3" t="s">
        <v>14094</v>
      </c>
    </row>
    <row r="1529" spans="1:31" hidden="1" x14ac:dyDescent="0.25">
      <c r="A1529" t="s">
        <v>6288</v>
      </c>
      <c r="B1529" t="s">
        <v>755</v>
      </c>
      <c r="C1529" s="3" t="s">
        <v>32</v>
      </c>
      <c r="D1529" s="3" t="s">
        <v>3060</v>
      </c>
      <c r="E1529" s="3">
        <v>0</v>
      </c>
      <c r="F1529" s="3">
        <v>5000</v>
      </c>
      <c r="G1529" s="34">
        <v>22.99</v>
      </c>
      <c r="H1529" s="3" t="s">
        <v>29</v>
      </c>
      <c r="I1529" s="3" t="s">
        <v>21</v>
      </c>
      <c r="J1529" s="3" t="s">
        <v>8253</v>
      </c>
      <c r="K1529" s="3" t="s">
        <v>8260</v>
      </c>
      <c r="L1529" s="3" t="s">
        <v>8257</v>
      </c>
      <c r="M1529" s="26" t="s">
        <v>13873</v>
      </c>
      <c r="N1529"/>
      <c r="O1529" s="3" t="s">
        <v>78</v>
      </c>
      <c r="P1529" s="34"/>
      <c r="Q1529" s="34">
        <v>22.99</v>
      </c>
      <c r="R1529" s="34">
        <v>-22.99</v>
      </c>
      <c r="S1529" s="36">
        <v>-1</v>
      </c>
      <c r="T1529" s="34" t="s">
        <v>78</v>
      </c>
      <c r="U1529" s="34" t="s">
        <v>78</v>
      </c>
      <c r="V1529" s="34" t="s">
        <v>78</v>
      </c>
      <c r="W1529" s="34" t="s">
        <v>78</v>
      </c>
      <c r="X1529" s="36" t="s">
        <v>78</v>
      </c>
      <c r="Y1529" s="3" t="str">
        <f>IFERROR(VLOOKUP(A1529,'Pivot price tier'!$C$8:$L$2245,10,0),"")</f>
        <v/>
      </c>
      <c r="Z1529" s="3" t="str">
        <f>IFERROR(VLOOKUP(A1529,'Pivot price tier by size'!$D$8:$M$2466,10,0),"")</f>
        <v/>
      </c>
      <c r="AA1529" s="3" t="str">
        <f>IFERROR(VLOOKUP(A1529,'Pivot category'!$B$8:$I$2191,8,0),"")</f>
        <v/>
      </c>
      <c r="AB1529" s="3" t="str">
        <f t="shared" si="23"/>
        <v>Bottom 5%</v>
      </c>
      <c r="AC1529"/>
      <c r="AD1529" s="3" t="s">
        <v>78</v>
      </c>
      <c r="AE1529" s="3" t="s">
        <v>78</v>
      </c>
    </row>
    <row r="1530" spans="1:31" x14ac:dyDescent="0.25">
      <c r="A1530" t="s">
        <v>7966</v>
      </c>
      <c r="B1530" t="s">
        <v>5268</v>
      </c>
      <c r="C1530" s="3" t="s">
        <v>38</v>
      </c>
      <c r="D1530" s="3" t="s">
        <v>5252</v>
      </c>
      <c r="E1530" s="3">
        <v>0</v>
      </c>
      <c r="F1530" s="3">
        <v>7000</v>
      </c>
      <c r="G1530" s="34">
        <v>20.99</v>
      </c>
      <c r="H1530" s="3" t="s">
        <v>8334</v>
      </c>
      <c r="I1530" s="3" t="s">
        <v>12339</v>
      </c>
      <c r="J1530" s="3" t="s">
        <v>8251</v>
      </c>
      <c r="K1530" s="3" t="s">
        <v>8252</v>
      </c>
      <c r="L1530" s="3" t="s">
        <v>68</v>
      </c>
      <c r="M1530" s="26" t="s">
        <v>13873</v>
      </c>
      <c r="N1530"/>
      <c r="O1530" s="3">
        <v>67</v>
      </c>
      <c r="P1530" s="34">
        <v>22579.69</v>
      </c>
      <c r="Q1530" s="34">
        <v>27274.46</v>
      </c>
      <c r="R1530" s="34">
        <v>-4694.7700000000004</v>
      </c>
      <c r="S1530" s="36">
        <v>-0.17</v>
      </c>
      <c r="T1530" s="34">
        <v>337.01029850746266</v>
      </c>
      <c r="U1530" s="34">
        <v>9658.17</v>
      </c>
      <c r="V1530" s="34">
        <v>17073.560000000001</v>
      </c>
      <c r="W1530" s="34">
        <v>-7415.39</v>
      </c>
      <c r="X1530" s="36">
        <v>-0.43</v>
      </c>
      <c r="Y1530" s="3" t="str">
        <f>IFERROR(VLOOKUP(A1530,'Pivot price tier'!$C$8:$L$2245,10,0),"")</f>
        <v xml:space="preserve"> </v>
      </c>
      <c r="Z1530" s="3" t="str">
        <f>IFERROR(VLOOKUP(A1530,'Pivot price tier by size'!$D$8:$M$2466,10,0),"")</f>
        <v xml:space="preserve"> </v>
      </c>
      <c r="AA1530" s="3" t="str">
        <f>IFERROR(VLOOKUP(A1530,'Pivot category'!$B$8:$I$2191,8,0),"")</f>
        <v xml:space="preserve"> </v>
      </c>
      <c r="AB1530" s="3" t="str">
        <f t="shared" si="23"/>
        <v>Bottom 5%</v>
      </c>
      <c r="AC1530"/>
      <c r="AD1530" s="3" t="s">
        <v>11232</v>
      </c>
      <c r="AE1530" s="3" t="s">
        <v>14092</v>
      </c>
    </row>
    <row r="1531" spans="1:31" hidden="1" x14ac:dyDescent="0.25">
      <c r="A1531" t="s">
        <v>7588</v>
      </c>
      <c r="B1531" t="s">
        <v>757</v>
      </c>
      <c r="C1531" s="3" t="s">
        <v>36</v>
      </c>
      <c r="D1531" s="3" t="s">
        <v>3062</v>
      </c>
      <c r="E1531" s="3">
        <v>0</v>
      </c>
      <c r="F1531" s="3">
        <v>5000</v>
      </c>
      <c r="G1531" s="34">
        <v>8.09</v>
      </c>
      <c r="H1531" s="3" t="s">
        <v>29</v>
      </c>
      <c r="I1531" s="3" t="s">
        <v>17</v>
      </c>
      <c r="J1531" s="3" t="s">
        <v>8256</v>
      </c>
      <c r="K1531" s="3" t="s">
        <v>8260</v>
      </c>
      <c r="L1531" s="3" t="s">
        <v>8255</v>
      </c>
      <c r="M1531" s="26" t="s">
        <v>13873</v>
      </c>
      <c r="N1531"/>
      <c r="O1531" s="3">
        <v>1</v>
      </c>
      <c r="P1531" s="34">
        <v>24.27</v>
      </c>
      <c r="Q1531" s="34">
        <v>0</v>
      </c>
      <c r="R1531" s="34">
        <v>24.27</v>
      </c>
      <c r="T1531" s="34">
        <v>24.27</v>
      </c>
      <c r="U1531" s="34" t="s">
        <v>78</v>
      </c>
      <c r="V1531" s="34" t="s">
        <v>78</v>
      </c>
      <c r="W1531" s="34" t="s">
        <v>78</v>
      </c>
      <c r="X1531" s="36" t="s">
        <v>78</v>
      </c>
      <c r="Y1531" s="3" t="str">
        <f>IFERROR(VLOOKUP(A1531,'Pivot price tier'!$C$8:$L$2245,10,0),"")</f>
        <v/>
      </c>
      <c r="Z1531" s="3" t="str">
        <f>IFERROR(VLOOKUP(A1531,'Pivot price tier by size'!$D$8:$M$2466,10,0),"")</f>
        <v/>
      </c>
      <c r="AA1531" s="3" t="str">
        <f>IFERROR(VLOOKUP(A1531,'Pivot category'!$B$8:$I$2191,8,0),"")</f>
        <v/>
      </c>
      <c r="AB1531" s="3" t="str">
        <f t="shared" si="23"/>
        <v>Bottom 5%</v>
      </c>
      <c r="AC1531"/>
      <c r="AD1531" s="3" t="s">
        <v>16446</v>
      </c>
      <c r="AE1531" s="3" t="s">
        <v>14094</v>
      </c>
    </row>
    <row r="1532" spans="1:31" x14ac:dyDescent="0.25">
      <c r="A1532" t="s">
        <v>7909</v>
      </c>
      <c r="B1532" t="s">
        <v>1341</v>
      </c>
      <c r="C1532" s="3" t="s">
        <v>38</v>
      </c>
      <c r="D1532" s="3" t="s">
        <v>3706</v>
      </c>
      <c r="E1532" s="3">
        <v>0</v>
      </c>
      <c r="F1532" s="3">
        <v>1000</v>
      </c>
      <c r="G1532" s="34">
        <v>23.99</v>
      </c>
      <c r="H1532" s="3" t="s">
        <v>8334</v>
      </c>
      <c r="I1532" s="3" t="s">
        <v>12339</v>
      </c>
      <c r="J1532" s="3" t="s">
        <v>8251</v>
      </c>
      <c r="K1532" s="3" t="s">
        <v>8252</v>
      </c>
      <c r="L1532" s="3" t="s">
        <v>68</v>
      </c>
      <c r="M1532" s="26" t="s">
        <v>13873</v>
      </c>
      <c r="N1532"/>
      <c r="O1532" s="3">
        <v>104</v>
      </c>
      <c r="P1532" s="34">
        <v>39556.639999999999</v>
      </c>
      <c r="Q1532" s="34">
        <v>37477.79</v>
      </c>
      <c r="R1532" s="34">
        <v>2078.85</v>
      </c>
      <c r="S1532" s="36">
        <v>0.06</v>
      </c>
      <c r="T1532" s="34">
        <v>380.3523076923077</v>
      </c>
      <c r="U1532" s="34">
        <v>12184.69</v>
      </c>
      <c r="V1532" s="34">
        <v>11093.21</v>
      </c>
      <c r="W1532" s="34">
        <v>1091.48</v>
      </c>
      <c r="X1532" s="36">
        <v>0.1</v>
      </c>
      <c r="Y1532" s="3" t="str">
        <f>IFERROR(VLOOKUP(A1532,'Pivot price tier'!$C$8:$L$2245,10,0),"")</f>
        <v xml:space="preserve"> </v>
      </c>
      <c r="Z1532" s="3" t="str">
        <f>IFERROR(VLOOKUP(A1532,'Pivot price tier by size'!$D$8:$M$2466,10,0),"")</f>
        <v xml:space="preserve"> </v>
      </c>
      <c r="AA1532" s="3" t="str">
        <f>IFERROR(VLOOKUP(A1532,'Pivot category'!$B$8:$I$2191,8,0),"")</f>
        <v xml:space="preserve"> </v>
      </c>
      <c r="AB1532" s="3" t="str">
        <f t="shared" si="23"/>
        <v>Bottom 5%</v>
      </c>
      <c r="AC1532"/>
      <c r="AD1532" s="3" t="s">
        <v>11232</v>
      </c>
      <c r="AE1532" s="3" t="s">
        <v>14092</v>
      </c>
    </row>
    <row r="1533" spans="1:31" hidden="1" x14ac:dyDescent="0.25">
      <c r="A1533" t="s">
        <v>7559</v>
      </c>
      <c r="B1533" t="s">
        <v>759</v>
      </c>
      <c r="C1533" s="3" t="s">
        <v>36</v>
      </c>
      <c r="D1533" s="3" t="s">
        <v>3064</v>
      </c>
      <c r="E1533" s="3">
        <v>0</v>
      </c>
      <c r="F1533" s="3">
        <v>4000</v>
      </c>
      <c r="G1533" s="34">
        <v>8.09</v>
      </c>
      <c r="H1533" s="3" t="s">
        <v>29</v>
      </c>
      <c r="I1533" s="3" t="s">
        <v>17</v>
      </c>
      <c r="J1533" s="3" t="s">
        <v>8253</v>
      </c>
      <c r="K1533" s="3" t="s">
        <v>8260</v>
      </c>
      <c r="L1533" s="3" t="s">
        <v>8257</v>
      </c>
      <c r="M1533" s="26" t="s">
        <v>13873</v>
      </c>
      <c r="N1533"/>
      <c r="O1533" s="3" t="s">
        <v>78</v>
      </c>
      <c r="P1533" s="34"/>
      <c r="Q1533" s="34">
        <v>275.06</v>
      </c>
      <c r="R1533" s="34">
        <v>-275.06</v>
      </c>
      <c r="S1533" s="36">
        <v>-1</v>
      </c>
      <c r="T1533" s="34" t="s">
        <v>78</v>
      </c>
      <c r="U1533" s="34">
        <v>0</v>
      </c>
      <c r="V1533" s="34">
        <v>8.09</v>
      </c>
      <c r="W1533" s="34">
        <v>-8.09</v>
      </c>
      <c r="X1533" s="36">
        <v>-1</v>
      </c>
      <c r="Y1533" s="3" t="str">
        <f>IFERROR(VLOOKUP(A1533,'Pivot price tier'!$C$8:$L$2245,10,0),"")</f>
        <v/>
      </c>
      <c r="Z1533" s="3" t="str">
        <f>IFERROR(VLOOKUP(A1533,'Pivot price tier by size'!$D$8:$M$2466,10,0),"")</f>
        <v/>
      </c>
      <c r="AA1533" s="3" t="str">
        <f>IFERROR(VLOOKUP(A1533,'Pivot category'!$B$8:$I$2191,8,0),"")</f>
        <v/>
      </c>
      <c r="AB1533" s="3" t="str">
        <f t="shared" si="23"/>
        <v>Bottom 5%</v>
      </c>
      <c r="AC1533"/>
      <c r="AD1533" s="3" t="s">
        <v>16446</v>
      </c>
      <c r="AE1533" s="3" t="s">
        <v>14094</v>
      </c>
    </row>
    <row r="1534" spans="1:31" hidden="1" x14ac:dyDescent="0.25">
      <c r="A1534" t="s">
        <v>7499</v>
      </c>
      <c r="B1534" t="s">
        <v>760</v>
      </c>
      <c r="C1534" s="3" t="s">
        <v>36</v>
      </c>
      <c r="D1534" s="3" t="s">
        <v>3065</v>
      </c>
      <c r="E1534" s="3">
        <v>0</v>
      </c>
      <c r="F1534" s="3">
        <v>1000</v>
      </c>
      <c r="G1534" s="34">
        <v>8.09</v>
      </c>
      <c r="H1534" s="3" t="s">
        <v>29</v>
      </c>
      <c r="I1534" s="3" t="s">
        <v>17</v>
      </c>
      <c r="J1534" s="3" t="s">
        <v>8256</v>
      </c>
      <c r="K1534" s="3" t="s">
        <v>8252</v>
      </c>
      <c r="L1534" s="3" t="s">
        <v>8254</v>
      </c>
      <c r="M1534" s="26" t="s">
        <v>13873</v>
      </c>
      <c r="N1534"/>
      <c r="O1534" s="3">
        <v>3</v>
      </c>
      <c r="P1534" s="34">
        <v>177.98</v>
      </c>
      <c r="Q1534" s="34">
        <v>663.38</v>
      </c>
      <c r="R1534" s="34">
        <v>-485.4</v>
      </c>
      <c r="S1534" s="36">
        <v>-0.73</v>
      </c>
      <c r="T1534" s="34">
        <v>59.326666666666661</v>
      </c>
      <c r="U1534" s="34">
        <v>291.24</v>
      </c>
      <c r="V1534" s="34">
        <v>922.26</v>
      </c>
      <c r="W1534" s="34">
        <v>-631.02</v>
      </c>
      <c r="X1534" s="36">
        <v>-0.68</v>
      </c>
      <c r="Y1534" s="3" t="str">
        <f>IFERROR(VLOOKUP(A1534,'Pivot price tier'!$C$8:$L$2245,10,0),"")</f>
        <v/>
      </c>
      <c r="Z1534" s="3" t="str">
        <f>IFERROR(VLOOKUP(A1534,'Pivot price tier by size'!$D$8:$M$2466,10,0),"")</f>
        <v/>
      </c>
      <c r="AA1534" s="3" t="str">
        <f>IFERROR(VLOOKUP(A1534,'Pivot category'!$B$8:$I$2191,8,0),"")</f>
        <v/>
      </c>
      <c r="AB1534" s="3" t="str">
        <f t="shared" si="23"/>
        <v>Bottom 5%</v>
      </c>
      <c r="AC1534"/>
      <c r="AD1534" s="3" t="s">
        <v>16446</v>
      </c>
      <c r="AE1534" s="3" t="s">
        <v>14094</v>
      </c>
    </row>
    <row r="1535" spans="1:31" hidden="1" x14ac:dyDescent="0.25">
      <c r="A1535" t="s">
        <v>7500</v>
      </c>
      <c r="B1535" t="s">
        <v>761</v>
      </c>
      <c r="C1535" s="3" t="s">
        <v>36</v>
      </c>
      <c r="D1535" s="3" t="s">
        <v>3066</v>
      </c>
      <c r="E1535" s="3">
        <v>0</v>
      </c>
      <c r="F1535" s="3">
        <v>1000</v>
      </c>
      <c r="G1535" s="34">
        <v>8.09</v>
      </c>
      <c r="H1535" s="3" t="s">
        <v>29</v>
      </c>
      <c r="I1535" s="3" t="s">
        <v>17</v>
      </c>
      <c r="J1535" s="3" t="s">
        <v>8253</v>
      </c>
      <c r="K1535" s="3" t="s">
        <v>8252</v>
      </c>
      <c r="L1535" s="3" t="s">
        <v>8255</v>
      </c>
      <c r="M1535" s="26" t="s">
        <v>13873</v>
      </c>
      <c r="N1535"/>
      <c r="O1535" s="3">
        <v>4</v>
      </c>
      <c r="P1535" s="34">
        <v>88.99</v>
      </c>
      <c r="Q1535" s="34">
        <v>161.80000000000001</v>
      </c>
      <c r="R1535" s="34">
        <v>-72.81</v>
      </c>
      <c r="S1535" s="36">
        <v>-0.45</v>
      </c>
      <c r="T1535" s="34">
        <v>22.247499999999999</v>
      </c>
      <c r="U1535" s="34">
        <v>323.60000000000002</v>
      </c>
      <c r="V1535" s="34">
        <v>161.80000000000001</v>
      </c>
      <c r="W1535" s="34">
        <v>161.80000000000001</v>
      </c>
      <c r="X1535" s="36">
        <v>1</v>
      </c>
      <c r="Y1535" s="3" t="str">
        <f>IFERROR(VLOOKUP(A1535,'Pivot price tier'!$C$8:$L$2245,10,0),"")</f>
        <v/>
      </c>
      <c r="Z1535" s="3" t="str">
        <f>IFERROR(VLOOKUP(A1535,'Pivot price tier by size'!$D$8:$M$2466,10,0),"")</f>
        <v/>
      </c>
      <c r="AA1535" s="3" t="str">
        <f>IFERROR(VLOOKUP(A1535,'Pivot category'!$B$8:$I$2191,8,0),"")</f>
        <v/>
      </c>
      <c r="AB1535" s="3" t="str">
        <f t="shared" si="23"/>
        <v>Bottom 5%</v>
      </c>
      <c r="AC1535"/>
      <c r="AD1535" s="3" t="s">
        <v>16446</v>
      </c>
      <c r="AE1535" s="3" t="s">
        <v>14094</v>
      </c>
    </row>
    <row r="1536" spans="1:31" hidden="1" x14ac:dyDescent="0.25">
      <c r="A1536" t="s">
        <v>7589</v>
      </c>
      <c r="B1536" t="s">
        <v>762</v>
      </c>
      <c r="C1536" s="3" t="s">
        <v>36</v>
      </c>
      <c r="D1536" s="3" t="s">
        <v>3068</v>
      </c>
      <c r="E1536" s="3">
        <v>0</v>
      </c>
      <c r="F1536" s="3">
        <v>5000</v>
      </c>
      <c r="G1536" s="34">
        <v>15.57</v>
      </c>
      <c r="H1536" s="3" t="s">
        <v>29</v>
      </c>
      <c r="I1536" s="3" t="s">
        <v>17</v>
      </c>
      <c r="J1536" s="3" t="s">
        <v>8261</v>
      </c>
      <c r="K1536" s="3" t="s">
        <v>8260</v>
      </c>
      <c r="L1536" s="3" t="s">
        <v>8254</v>
      </c>
      <c r="M1536" s="26" t="s">
        <v>13873</v>
      </c>
      <c r="N1536"/>
      <c r="O1536" s="3" t="s">
        <v>78</v>
      </c>
      <c r="P1536" s="34"/>
      <c r="Q1536" s="34">
        <v>15.57</v>
      </c>
      <c r="R1536" s="34">
        <v>-15.57</v>
      </c>
      <c r="S1536" s="36">
        <v>-1</v>
      </c>
      <c r="T1536" s="34" t="s">
        <v>78</v>
      </c>
      <c r="U1536" s="34" t="s">
        <v>78</v>
      </c>
      <c r="V1536" s="34" t="s">
        <v>78</v>
      </c>
      <c r="W1536" s="34" t="s">
        <v>78</v>
      </c>
      <c r="X1536" s="36" t="s">
        <v>78</v>
      </c>
      <c r="Y1536" s="3" t="str">
        <f>IFERROR(VLOOKUP(A1536,'Pivot price tier'!$C$8:$L$2245,10,0),"")</f>
        <v/>
      </c>
      <c r="Z1536" s="3" t="str">
        <f>IFERROR(VLOOKUP(A1536,'Pivot price tier by size'!$D$8:$M$2466,10,0),"")</f>
        <v/>
      </c>
      <c r="AA1536" s="3" t="str">
        <f>IFERROR(VLOOKUP(A1536,'Pivot category'!$B$8:$I$2191,8,0),"")</f>
        <v/>
      </c>
      <c r="AB1536" s="3" t="str">
        <f t="shared" si="23"/>
        <v>Bottom 5%</v>
      </c>
      <c r="AC1536"/>
      <c r="AD1536" s="3" t="s">
        <v>78</v>
      </c>
      <c r="AE1536" s="3" t="s">
        <v>78</v>
      </c>
    </row>
    <row r="1537" spans="1:31" hidden="1" x14ac:dyDescent="0.25">
      <c r="A1537" t="s">
        <v>6090</v>
      </c>
      <c r="B1537" t="s">
        <v>763</v>
      </c>
      <c r="C1537" s="3" t="s">
        <v>32</v>
      </c>
      <c r="D1537" s="3" t="s">
        <v>3069</v>
      </c>
      <c r="E1537" s="3">
        <v>0</v>
      </c>
      <c r="F1537" s="3">
        <v>4000</v>
      </c>
      <c r="G1537" s="34">
        <v>12.99</v>
      </c>
      <c r="H1537" s="3" t="s">
        <v>29</v>
      </c>
      <c r="I1537" s="3" t="s">
        <v>17</v>
      </c>
      <c r="J1537" s="3" t="s">
        <v>8261</v>
      </c>
      <c r="K1537" s="3" t="s">
        <v>8260</v>
      </c>
      <c r="L1537" s="3" t="s">
        <v>68</v>
      </c>
      <c r="M1537" s="26" t="s">
        <v>13873</v>
      </c>
      <c r="N1537"/>
      <c r="O1537" s="3">
        <v>7</v>
      </c>
      <c r="P1537" s="34">
        <v>896.31</v>
      </c>
      <c r="Q1537" s="34">
        <v>688.47</v>
      </c>
      <c r="R1537" s="34">
        <v>207.84</v>
      </c>
      <c r="S1537" s="36">
        <v>0.3</v>
      </c>
      <c r="T1537" s="34">
        <v>128.04428571428571</v>
      </c>
      <c r="U1537" s="34">
        <v>16029.66</v>
      </c>
      <c r="V1537" s="34">
        <v>19277.16</v>
      </c>
      <c r="W1537" s="34">
        <v>-3247.5</v>
      </c>
      <c r="X1537" s="36">
        <v>-0.17</v>
      </c>
      <c r="Y1537" s="3" t="str">
        <f>IFERROR(VLOOKUP(A1537,'Pivot price tier'!$C$8:$L$2245,10,0),"")</f>
        <v/>
      </c>
      <c r="Z1537" s="3" t="str">
        <f>IFERROR(VLOOKUP(A1537,'Pivot price tier by size'!$D$8:$M$2466,10,0),"")</f>
        <v/>
      </c>
      <c r="AA1537" s="3" t="str">
        <f>IFERROR(VLOOKUP(A1537,'Pivot category'!$B$8:$I$2191,8,0),"")</f>
        <v/>
      </c>
      <c r="AB1537" s="3" t="str">
        <f t="shared" si="23"/>
        <v>Bottom 5%</v>
      </c>
      <c r="AC1537"/>
      <c r="AD1537" s="3" t="s">
        <v>16446</v>
      </c>
      <c r="AE1537" s="3" t="s">
        <v>14094</v>
      </c>
    </row>
    <row r="1538" spans="1:31" hidden="1" x14ac:dyDescent="0.25">
      <c r="A1538" t="s">
        <v>13848</v>
      </c>
      <c r="B1538" t="s">
        <v>14780</v>
      </c>
      <c r="C1538" s="3" t="s">
        <v>32</v>
      </c>
      <c r="D1538" s="3" t="s">
        <v>3070</v>
      </c>
      <c r="E1538" s="3">
        <v>0</v>
      </c>
      <c r="F1538" s="3">
        <v>5000</v>
      </c>
      <c r="G1538" s="34">
        <v>9.59</v>
      </c>
      <c r="H1538" s="3" t="s">
        <v>29</v>
      </c>
      <c r="I1538" s="3" t="s">
        <v>17</v>
      </c>
      <c r="J1538" s="3" t="s">
        <v>8256</v>
      </c>
      <c r="K1538" s="3" t="s">
        <v>8260</v>
      </c>
      <c r="L1538" s="3" t="s">
        <v>8257</v>
      </c>
      <c r="M1538" s="26">
        <v>45778</v>
      </c>
      <c r="N1538"/>
      <c r="O1538" s="3" t="s">
        <v>78</v>
      </c>
      <c r="P1538" s="34">
        <v>19.18</v>
      </c>
      <c r="Q1538" s="34">
        <v>28.77</v>
      </c>
      <c r="R1538" s="34">
        <v>-9.59</v>
      </c>
      <c r="S1538" s="36">
        <v>-0.33</v>
      </c>
      <c r="T1538" s="34" t="s">
        <v>78</v>
      </c>
      <c r="U1538" s="34">
        <v>0</v>
      </c>
      <c r="V1538" s="34">
        <v>9.59</v>
      </c>
      <c r="W1538" s="34">
        <v>-9.59</v>
      </c>
      <c r="X1538" s="36">
        <v>-1</v>
      </c>
      <c r="Y1538" s="3" t="str">
        <f>IFERROR(VLOOKUP(A1538,'Pivot price tier'!$C$8:$L$2245,10,0),"")</f>
        <v/>
      </c>
      <c r="Z1538" s="3" t="str">
        <f>IFERROR(VLOOKUP(A1538,'Pivot price tier by size'!$D$8:$M$2466,10,0),"")</f>
        <v/>
      </c>
      <c r="AA1538" s="3" t="str">
        <f>IFERROR(VLOOKUP(A1538,'Pivot category'!$B$8:$I$2191,8,0),"")</f>
        <v/>
      </c>
      <c r="AB1538" s="3" t="str">
        <f t="shared" ref="AB1538:AB1601" si="24">IF(P1538&lt;$AC$1,"Bottom 5%","")</f>
        <v>Bottom 5%</v>
      </c>
      <c r="AC1538"/>
      <c r="AD1538" s="3" t="s">
        <v>16446</v>
      </c>
      <c r="AE1538" s="3" t="s">
        <v>14094</v>
      </c>
    </row>
    <row r="1539" spans="1:31" hidden="1" x14ac:dyDescent="0.25">
      <c r="A1539" t="s">
        <v>6678</v>
      </c>
      <c r="B1539" t="s">
        <v>764</v>
      </c>
      <c r="C1539" s="3" t="s">
        <v>32</v>
      </c>
      <c r="D1539" s="3" t="s">
        <v>3071</v>
      </c>
      <c r="E1539" s="3">
        <v>0</v>
      </c>
      <c r="F1539" s="3">
        <v>8000</v>
      </c>
      <c r="G1539" s="34">
        <v>7.79</v>
      </c>
      <c r="H1539" s="3" t="s">
        <v>29</v>
      </c>
      <c r="I1539" s="3" t="s">
        <v>17</v>
      </c>
      <c r="J1539" s="3" t="s">
        <v>8256</v>
      </c>
      <c r="K1539" s="3" t="s">
        <v>8273</v>
      </c>
      <c r="L1539" s="3" t="s">
        <v>8255</v>
      </c>
      <c r="M1539" s="26" t="s">
        <v>13873</v>
      </c>
      <c r="N1539"/>
      <c r="O1539" s="3">
        <v>5</v>
      </c>
      <c r="P1539" s="34">
        <v>2113.96</v>
      </c>
      <c r="Q1539" s="34">
        <v>5260.95</v>
      </c>
      <c r="R1539" s="34">
        <v>-3146.99</v>
      </c>
      <c r="S1539" s="36">
        <v>-0.6</v>
      </c>
      <c r="T1539" s="34">
        <v>422.79200000000003</v>
      </c>
      <c r="U1539" s="34">
        <v>1090.6400000000001</v>
      </c>
      <c r="V1539" s="34">
        <v>6793.77</v>
      </c>
      <c r="W1539" s="34">
        <v>-5703.13</v>
      </c>
      <c r="X1539" s="36">
        <v>-0.84</v>
      </c>
      <c r="Y1539" s="3" t="str">
        <f>IFERROR(VLOOKUP(A1539,'Pivot price tier'!$C$8:$L$2245,10,0),"")</f>
        <v/>
      </c>
      <c r="Z1539" s="3" t="str">
        <f>IFERROR(VLOOKUP(A1539,'Pivot price tier by size'!$D$8:$M$2466,10,0),"")</f>
        <v/>
      </c>
      <c r="AA1539" s="3" t="str">
        <f>IFERROR(VLOOKUP(A1539,'Pivot category'!$B$8:$I$2191,8,0),"")</f>
        <v/>
      </c>
      <c r="AB1539" s="3" t="str">
        <f t="shared" si="24"/>
        <v>Bottom 5%</v>
      </c>
      <c r="AC1539"/>
      <c r="AD1539" s="3" t="s">
        <v>16446</v>
      </c>
      <c r="AE1539" s="3" t="s">
        <v>14094</v>
      </c>
    </row>
    <row r="1540" spans="1:31" x14ac:dyDescent="0.25">
      <c r="A1540" t="s">
        <v>11289</v>
      </c>
      <c r="B1540" t="s">
        <v>8642</v>
      </c>
      <c r="C1540" s="3" t="s">
        <v>73</v>
      </c>
      <c r="D1540" s="3" t="s">
        <v>8432</v>
      </c>
      <c r="E1540" s="3">
        <v>0</v>
      </c>
      <c r="F1540" s="3">
        <v>1000</v>
      </c>
      <c r="G1540" s="34">
        <v>12.99</v>
      </c>
      <c r="H1540" s="3" t="s">
        <v>8334</v>
      </c>
      <c r="I1540" s="3" t="s">
        <v>12340</v>
      </c>
      <c r="J1540" s="3" t="s">
        <v>8251</v>
      </c>
      <c r="K1540" s="3" t="s">
        <v>8252</v>
      </c>
      <c r="L1540" s="3" t="s">
        <v>68</v>
      </c>
      <c r="M1540" s="26" t="s">
        <v>13873</v>
      </c>
      <c r="N1540"/>
      <c r="O1540" s="3">
        <v>70</v>
      </c>
      <c r="P1540" s="34">
        <v>21651.18</v>
      </c>
      <c r="Q1540" s="34">
        <v>17719.419999999998</v>
      </c>
      <c r="R1540" s="34">
        <v>3931.76</v>
      </c>
      <c r="S1540" s="36">
        <v>0.22</v>
      </c>
      <c r="T1540" s="34">
        <v>309.30257142857141</v>
      </c>
      <c r="U1540" s="34">
        <v>12081.09</v>
      </c>
      <c r="V1540" s="34">
        <v>5900.09</v>
      </c>
      <c r="W1540" s="34">
        <v>6181</v>
      </c>
      <c r="X1540" s="36">
        <v>1.05</v>
      </c>
      <c r="Y1540" s="3" t="str">
        <f>IFERROR(VLOOKUP(A1540,'Pivot price tier'!$C$8:$L$2245,10,0),"")</f>
        <v xml:space="preserve"> </v>
      </c>
      <c r="Z1540" s="3" t="str">
        <f>IFERROR(VLOOKUP(A1540,'Pivot price tier by size'!$D$8:$M$2466,10,0),"")</f>
        <v xml:space="preserve"> </v>
      </c>
      <c r="AA1540" s="3" t="str">
        <f>IFERROR(VLOOKUP(A1540,'Pivot category'!$B$8:$I$2191,8,0),"")</f>
        <v xml:space="preserve"> </v>
      </c>
      <c r="AB1540" s="3" t="str">
        <f t="shared" si="24"/>
        <v>Bottom 5%</v>
      </c>
      <c r="AC1540"/>
      <c r="AD1540" s="3" t="s">
        <v>11232</v>
      </c>
      <c r="AE1540" s="3" t="s">
        <v>14092</v>
      </c>
    </row>
    <row r="1541" spans="1:31" hidden="1" x14ac:dyDescent="0.25">
      <c r="A1541" t="s">
        <v>6331</v>
      </c>
      <c r="B1541" t="s">
        <v>766</v>
      </c>
      <c r="C1541" s="3" t="s">
        <v>32</v>
      </c>
      <c r="D1541" s="3" t="s">
        <v>3073</v>
      </c>
      <c r="E1541" s="3">
        <v>0</v>
      </c>
      <c r="F1541" s="3">
        <v>5000</v>
      </c>
      <c r="G1541" s="34">
        <v>14.09</v>
      </c>
      <c r="H1541" s="3" t="s">
        <v>29</v>
      </c>
      <c r="I1541" s="3" t="s">
        <v>19</v>
      </c>
      <c r="J1541" s="3" t="s">
        <v>8256</v>
      </c>
      <c r="K1541" s="3" t="s">
        <v>8260</v>
      </c>
      <c r="L1541" s="3" t="s">
        <v>8255</v>
      </c>
      <c r="M1541" s="26" t="s">
        <v>13873</v>
      </c>
      <c r="N1541"/>
      <c r="O1541" s="3">
        <v>1</v>
      </c>
      <c r="P1541" s="34"/>
      <c r="Q1541" s="34">
        <v>56.04</v>
      </c>
      <c r="R1541" s="34">
        <v>-56.04</v>
      </c>
      <c r="S1541" s="36">
        <v>-1</v>
      </c>
      <c r="T1541" s="34">
        <v>0</v>
      </c>
      <c r="U1541" s="34" t="s">
        <v>78</v>
      </c>
      <c r="V1541" s="34" t="s">
        <v>78</v>
      </c>
      <c r="W1541" s="34" t="s">
        <v>78</v>
      </c>
      <c r="X1541" s="36" t="s">
        <v>78</v>
      </c>
      <c r="Y1541" s="3" t="str">
        <f>IFERROR(VLOOKUP(A1541,'Pivot price tier'!$C$8:$L$2245,10,0),"")</f>
        <v/>
      </c>
      <c r="Z1541" s="3" t="str">
        <f>IFERROR(VLOOKUP(A1541,'Pivot price tier by size'!$D$8:$M$2466,10,0),"")</f>
        <v/>
      </c>
      <c r="AA1541" s="3" t="str">
        <f>IFERROR(VLOOKUP(A1541,'Pivot category'!$B$8:$I$2191,8,0),"")</f>
        <v/>
      </c>
      <c r="AB1541" s="3" t="str">
        <f t="shared" si="24"/>
        <v>Bottom 5%</v>
      </c>
      <c r="AC1541"/>
      <c r="AD1541" s="3" t="s">
        <v>16446</v>
      </c>
      <c r="AE1541" s="3" t="s">
        <v>14094</v>
      </c>
    </row>
    <row r="1542" spans="1:31" hidden="1" x14ac:dyDescent="0.25">
      <c r="A1542" t="s">
        <v>7633</v>
      </c>
      <c r="B1542" t="s">
        <v>767</v>
      </c>
      <c r="C1542" s="3" t="s">
        <v>36</v>
      </c>
      <c r="D1542" s="3" t="s">
        <v>3074</v>
      </c>
      <c r="E1542" s="3">
        <v>0</v>
      </c>
      <c r="F1542" s="3">
        <v>8000</v>
      </c>
      <c r="G1542" s="34">
        <v>29.99</v>
      </c>
      <c r="H1542" s="3" t="s">
        <v>29</v>
      </c>
      <c r="I1542" s="3" t="s">
        <v>21</v>
      </c>
      <c r="J1542" s="3" t="s">
        <v>8256</v>
      </c>
      <c r="K1542" s="3" t="s">
        <v>8273</v>
      </c>
      <c r="L1542" s="3" t="s">
        <v>8254</v>
      </c>
      <c r="M1542" s="26" t="s">
        <v>13873</v>
      </c>
      <c r="N1542"/>
      <c r="O1542" s="3">
        <v>1</v>
      </c>
      <c r="P1542" s="34">
        <v>329.89</v>
      </c>
      <c r="Q1542" s="34">
        <v>959.68</v>
      </c>
      <c r="R1542" s="34">
        <v>-629.79</v>
      </c>
      <c r="S1542" s="36">
        <v>-0.66</v>
      </c>
      <c r="T1542" s="34">
        <v>329.89</v>
      </c>
      <c r="U1542" s="34">
        <v>209.93</v>
      </c>
      <c r="V1542" s="34">
        <v>1979.34</v>
      </c>
      <c r="W1542" s="34">
        <v>-1769.41</v>
      </c>
      <c r="X1542" s="36">
        <v>-0.89</v>
      </c>
      <c r="Y1542" s="3" t="str">
        <f>IFERROR(VLOOKUP(A1542,'Pivot price tier'!$C$8:$L$2245,10,0),"")</f>
        <v/>
      </c>
      <c r="Z1542" s="3" t="str">
        <f>IFERROR(VLOOKUP(A1542,'Pivot price tier by size'!$D$8:$M$2466,10,0),"")</f>
        <v/>
      </c>
      <c r="AA1542" s="3" t="str">
        <f>IFERROR(VLOOKUP(A1542,'Pivot category'!$B$8:$I$2191,8,0),"")</f>
        <v/>
      </c>
      <c r="AB1542" s="3" t="str">
        <f t="shared" si="24"/>
        <v>Bottom 5%</v>
      </c>
      <c r="AC1542"/>
      <c r="AD1542" s="3" t="s">
        <v>16446</v>
      </c>
      <c r="AE1542" s="3" t="s">
        <v>14094</v>
      </c>
    </row>
    <row r="1543" spans="1:31" x14ac:dyDescent="0.25">
      <c r="A1543" t="s">
        <v>7007</v>
      </c>
      <c r="B1543" t="s">
        <v>1349</v>
      </c>
      <c r="C1543" s="3" t="s">
        <v>34</v>
      </c>
      <c r="D1543" s="3" t="s">
        <v>3714</v>
      </c>
      <c r="E1543" s="3">
        <v>0</v>
      </c>
      <c r="F1543" s="3">
        <v>1000</v>
      </c>
      <c r="G1543" s="34">
        <v>6.99</v>
      </c>
      <c r="H1543" s="3" t="s">
        <v>8334</v>
      </c>
      <c r="I1543" s="3" t="s">
        <v>12339</v>
      </c>
      <c r="J1543" s="3" t="s">
        <v>8251</v>
      </c>
      <c r="K1543" s="3" t="s">
        <v>8252</v>
      </c>
      <c r="L1543" s="3" t="s">
        <v>68</v>
      </c>
      <c r="M1543" s="26" t="s">
        <v>13873</v>
      </c>
      <c r="N1543"/>
      <c r="O1543" s="3">
        <v>135</v>
      </c>
      <c r="P1543" s="34">
        <v>36075.39</v>
      </c>
      <c r="Q1543" s="34">
        <v>40842.57</v>
      </c>
      <c r="R1543" s="34">
        <v>-4767.18</v>
      </c>
      <c r="S1543" s="36">
        <v>-0.12</v>
      </c>
      <c r="T1543" s="34">
        <v>267.22511111111112</v>
      </c>
      <c r="U1543" s="34">
        <v>6808.26</v>
      </c>
      <c r="V1543" s="34">
        <v>9443.49</v>
      </c>
      <c r="W1543" s="34">
        <v>-2635.23</v>
      </c>
      <c r="X1543" s="36">
        <v>-0.28000000000000003</v>
      </c>
      <c r="Y1543" s="3" t="str">
        <f>IFERROR(VLOOKUP(A1543,'Pivot price tier'!$C$8:$L$2245,10,0),"")</f>
        <v xml:space="preserve"> </v>
      </c>
      <c r="Z1543" s="3" t="str">
        <f>IFERROR(VLOOKUP(A1543,'Pivot price tier by size'!$D$8:$M$2466,10,0),"")</f>
        <v xml:space="preserve"> </v>
      </c>
      <c r="AA1543" s="3" t="str">
        <f>IFERROR(VLOOKUP(A1543,'Pivot category'!$B$8:$I$2191,8,0),"")</f>
        <v xml:space="preserve"> </v>
      </c>
      <c r="AB1543" s="3" t="str">
        <f t="shared" si="24"/>
        <v>Bottom 5%</v>
      </c>
      <c r="AC1543"/>
      <c r="AD1543" s="3" t="s">
        <v>11232</v>
      </c>
      <c r="AE1543" s="3" t="s">
        <v>14092</v>
      </c>
    </row>
    <row r="1544" spans="1:31" x14ac:dyDescent="0.25">
      <c r="A1544" t="s">
        <v>7893</v>
      </c>
      <c r="B1544" t="s">
        <v>1368</v>
      </c>
      <c r="C1544" s="3" t="s">
        <v>38</v>
      </c>
      <c r="D1544" s="3" t="s">
        <v>3735</v>
      </c>
      <c r="E1544" s="3">
        <v>0</v>
      </c>
      <c r="F1544" s="3">
        <v>7000</v>
      </c>
      <c r="G1544" s="34">
        <v>19.989999999999998</v>
      </c>
      <c r="H1544" s="3" t="s">
        <v>8334</v>
      </c>
      <c r="I1544" s="3" t="s">
        <v>12339</v>
      </c>
      <c r="J1544" s="3" t="s">
        <v>8251</v>
      </c>
      <c r="K1544" s="3" t="s">
        <v>8252</v>
      </c>
      <c r="L1544" s="3" t="s">
        <v>68</v>
      </c>
      <c r="M1544" s="26" t="s">
        <v>13873</v>
      </c>
      <c r="N1544"/>
      <c r="O1544" s="3">
        <v>94</v>
      </c>
      <c r="P1544" s="34">
        <v>44437.77</v>
      </c>
      <c r="Q1544" s="34">
        <v>53593.19</v>
      </c>
      <c r="R1544" s="34">
        <v>-9155.42</v>
      </c>
      <c r="S1544" s="36">
        <v>-0.17</v>
      </c>
      <c r="T1544" s="34">
        <v>472.74223404255315</v>
      </c>
      <c r="U1544" s="34">
        <v>38420.78</v>
      </c>
      <c r="V1544" s="34">
        <v>51234.37</v>
      </c>
      <c r="W1544" s="34">
        <v>-12813.59</v>
      </c>
      <c r="X1544" s="36">
        <v>-0.25</v>
      </c>
      <c r="Y1544" s="3" t="str">
        <f>IFERROR(VLOOKUP(A1544,'Pivot price tier'!$C$8:$L$2245,10,0),"")</f>
        <v xml:space="preserve"> </v>
      </c>
      <c r="Z1544" s="3" t="str">
        <f>IFERROR(VLOOKUP(A1544,'Pivot price tier by size'!$D$8:$M$2466,10,0),"")</f>
        <v xml:space="preserve"> </v>
      </c>
      <c r="AA1544" s="3" t="str">
        <f>IFERROR(VLOOKUP(A1544,'Pivot category'!$B$8:$I$2191,8,0),"")</f>
        <v xml:space="preserve"> </v>
      </c>
      <c r="AB1544" s="3" t="str">
        <f t="shared" si="24"/>
        <v>Bottom 5%</v>
      </c>
      <c r="AC1544"/>
      <c r="AD1544" s="3" t="s">
        <v>16450</v>
      </c>
      <c r="AE1544" s="3" t="s">
        <v>14103</v>
      </c>
    </row>
    <row r="1545" spans="1:31" x14ac:dyDescent="0.25">
      <c r="A1545" t="s">
        <v>13167</v>
      </c>
      <c r="B1545" t="s">
        <v>12787</v>
      </c>
      <c r="C1545" s="3" t="s">
        <v>34</v>
      </c>
      <c r="D1545" s="3" t="s">
        <v>12308</v>
      </c>
      <c r="E1545" s="3">
        <v>0</v>
      </c>
      <c r="F1545" s="3">
        <v>70000</v>
      </c>
      <c r="G1545" s="34">
        <v>12.99</v>
      </c>
      <c r="H1545" s="3" t="s">
        <v>8334</v>
      </c>
      <c r="I1545" s="3" t="s">
        <v>12339</v>
      </c>
      <c r="J1545" s="3" t="s">
        <v>8251</v>
      </c>
      <c r="K1545" s="3" t="s">
        <v>8252</v>
      </c>
      <c r="L1545" s="3" t="s">
        <v>68</v>
      </c>
      <c r="M1545" s="26">
        <v>45323</v>
      </c>
      <c r="N1545"/>
      <c r="O1545" s="3">
        <v>97</v>
      </c>
      <c r="P1545" s="34">
        <v>37956.78</v>
      </c>
      <c r="Q1545" s="34">
        <v>43587.31</v>
      </c>
      <c r="R1545" s="34">
        <v>-5630.53</v>
      </c>
      <c r="S1545" s="36">
        <v>-0.13</v>
      </c>
      <c r="T1545" s="34">
        <v>391.30701030927833</v>
      </c>
      <c r="U1545" s="34">
        <v>20887.919999999998</v>
      </c>
      <c r="V1545" s="34">
        <v>32531.3</v>
      </c>
      <c r="W1545" s="34">
        <v>-11643.38</v>
      </c>
      <c r="X1545" s="36">
        <v>-0.36</v>
      </c>
      <c r="Y1545" s="3" t="str">
        <f>IFERROR(VLOOKUP(A1545,'Pivot price tier'!$C$8:$L$2245,10,0),"")</f>
        <v xml:space="preserve"> </v>
      </c>
      <c r="Z1545" s="3" t="str">
        <f>IFERROR(VLOOKUP(A1545,'Pivot price tier by size'!$D$8:$M$2466,10,0),"")</f>
        <v xml:space="preserve"> </v>
      </c>
      <c r="AA1545" s="3" t="str">
        <f>IFERROR(VLOOKUP(A1545,'Pivot category'!$B$8:$I$2191,8,0),"")</f>
        <v xml:space="preserve"> </v>
      </c>
      <c r="AB1545" s="3" t="str">
        <f t="shared" si="24"/>
        <v>Bottom 5%</v>
      </c>
      <c r="AC1545"/>
      <c r="AD1545" s="3" t="s">
        <v>16452</v>
      </c>
      <c r="AE1545" s="3" t="s">
        <v>16455</v>
      </c>
    </row>
    <row r="1546" spans="1:31" hidden="1" x14ac:dyDescent="0.25">
      <c r="A1546" t="s">
        <v>7147</v>
      </c>
      <c r="B1546" t="s">
        <v>771</v>
      </c>
      <c r="C1546" s="3" t="s">
        <v>72</v>
      </c>
      <c r="D1546" s="3" t="s">
        <v>3078</v>
      </c>
      <c r="E1546" s="3">
        <v>0</v>
      </c>
      <c r="F1546" s="3">
        <v>4000</v>
      </c>
      <c r="G1546" s="34">
        <v>2.09</v>
      </c>
      <c r="H1546" s="3" t="s">
        <v>29</v>
      </c>
      <c r="I1546" s="3" t="s">
        <v>70</v>
      </c>
      <c r="J1546" s="3" t="s">
        <v>8256</v>
      </c>
      <c r="K1546" s="3" t="s">
        <v>8260</v>
      </c>
      <c r="L1546" s="3" t="s">
        <v>8255</v>
      </c>
      <c r="M1546" s="26" t="s">
        <v>13873</v>
      </c>
      <c r="N1546"/>
      <c r="O1546" s="3">
        <v>1</v>
      </c>
      <c r="P1546" s="34">
        <v>35.53</v>
      </c>
      <c r="Q1546" s="34">
        <v>0</v>
      </c>
      <c r="R1546" s="34">
        <v>35.53</v>
      </c>
      <c r="T1546" s="34">
        <v>35.53</v>
      </c>
      <c r="U1546" s="34" t="s">
        <v>78</v>
      </c>
      <c r="V1546" s="34" t="s">
        <v>78</v>
      </c>
      <c r="W1546" s="34" t="s">
        <v>78</v>
      </c>
      <c r="X1546" s="36" t="s">
        <v>78</v>
      </c>
      <c r="Y1546" s="3" t="str">
        <f>IFERROR(VLOOKUP(A1546,'Pivot price tier'!$C$8:$L$2245,10,0),"")</f>
        <v/>
      </c>
      <c r="Z1546" s="3" t="str">
        <f>IFERROR(VLOOKUP(A1546,'Pivot price tier by size'!$D$8:$M$2466,10,0),"")</f>
        <v/>
      </c>
      <c r="AA1546" s="3" t="str">
        <f>IFERROR(VLOOKUP(A1546,'Pivot category'!$B$8:$I$2191,8,0),"")</f>
        <v/>
      </c>
      <c r="AB1546" s="3" t="str">
        <f t="shared" si="24"/>
        <v>Bottom 5%</v>
      </c>
      <c r="AC1546"/>
      <c r="AD1546" s="3" t="s">
        <v>16446</v>
      </c>
      <c r="AE1546" s="3" t="s">
        <v>14094</v>
      </c>
    </row>
    <row r="1547" spans="1:31" x14ac:dyDescent="0.25">
      <c r="A1547" t="s">
        <v>11297</v>
      </c>
      <c r="B1547" t="s">
        <v>10128</v>
      </c>
      <c r="C1547" s="3" t="s">
        <v>73</v>
      </c>
      <c r="D1547" s="3" t="s">
        <v>10200</v>
      </c>
      <c r="E1547" s="3">
        <v>0</v>
      </c>
      <c r="F1547" s="3">
        <v>7000</v>
      </c>
      <c r="G1547" s="34">
        <v>9.99</v>
      </c>
      <c r="H1547" s="3" t="s">
        <v>8334</v>
      </c>
      <c r="I1547" s="3" t="s">
        <v>12340</v>
      </c>
      <c r="J1547" s="3" t="s">
        <v>8251</v>
      </c>
      <c r="K1547" s="3" t="s">
        <v>8252</v>
      </c>
      <c r="L1547" s="3" t="s">
        <v>68</v>
      </c>
      <c r="M1547" s="26" t="s">
        <v>13873</v>
      </c>
      <c r="N1547"/>
      <c r="O1547" s="3">
        <v>111</v>
      </c>
      <c r="P1547" s="34">
        <v>26493.48</v>
      </c>
      <c r="Q1547" s="34">
        <v>26187.61</v>
      </c>
      <c r="R1547" s="34">
        <v>305.87</v>
      </c>
      <c r="S1547" s="36">
        <v>0.01</v>
      </c>
      <c r="T1547" s="34">
        <v>238.68</v>
      </c>
      <c r="U1547" s="34">
        <v>45074.879999999997</v>
      </c>
      <c r="V1547" s="34">
        <v>39774.31</v>
      </c>
      <c r="W1547" s="34">
        <v>5300.57</v>
      </c>
      <c r="X1547" s="36">
        <v>0.13</v>
      </c>
      <c r="Y1547" s="3" t="str">
        <f>IFERROR(VLOOKUP(A1547,'Pivot price tier'!$C$8:$L$2245,10,0),"")</f>
        <v xml:space="preserve"> </v>
      </c>
      <c r="Z1547" s="3" t="str">
        <f>IFERROR(VLOOKUP(A1547,'Pivot price tier by size'!$D$8:$M$2466,10,0),"")</f>
        <v xml:space="preserve"> </v>
      </c>
      <c r="AA1547" s="3" t="str">
        <f>IFERROR(VLOOKUP(A1547,'Pivot category'!$B$8:$I$2191,8,0),"")</f>
        <v xml:space="preserve"> </v>
      </c>
      <c r="AB1547" s="3" t="str">
        <f t="shared" si="24"/>
        <v>Bottom 5%</v>
      </c>
      <c r="AC1547"/>
      <c r="AD1547" s="3" t="s">
        <v>16450</v>
      </c>
      <c r="AE1547" s="3" t="s">
        <v>14103</v>
      </c>
    </row>
    <row r="1548" spans="1:31" x14ac:dyDescent="0.25">
      <c r="A1548" t="s">
        <v>11961</v>
      </c>
      <c r="B1548" t="s">
        <v>12044</v>
      </c>
      <c r="C1548" s="3" t="s">
        <v>73</v>
      </c>
      <c r="D1548" s="3" t="s">
        <v>11899</v>
      </c>
      <c r="E1548" s="3">
        <v>0</v>
      </c>
      <c r="F1548" s="3">
        <v>70000</v>
      </c>
      <c r="G1548" s="34">
        <v>18.989999999999998</v>
      </c>
      <c r="H1548" s="3" t="s">
        <v>8334</v>
      </c>
      <c r="I1548" s="3" t="s">
        <v>12340</v>
      </c>
      <c r="J1548" s="3" t="s">
        <v>8251</v>
      </c>
      <c r="K1548" s="3" t="s">
        <v>8252</v>
      </c>
      <c r="L1548" s="3" t="s">
        <v>68</v>
      </c>
      <c r="M1548" s="26">
        <v>45139</v>
      </c>
      <c r="N1548"/>
      <c r="O1548" s="3">
        <v>106</v>
      </c>
      <c r="P1548" s="34">
        <v>41645.07</v>
      </c>
      <c r="Q1548" s="34">
        <v>38506.76</v>
      </c>
      <c r="R1548" s="34">
        <v>3138.31</v>
      </c>
      <c r="S1548" s="36">
        <v>0.08</v>
      </c>
      <c r="T1548" s="34">
        <v>392.87801886792454</v>
      </c>
      <c r="U1548" s="34">
        <v>73111.5</v>
      </c>
      <c r="V1548" s="34">
        <v>65415.94</v>
      </c>
      <c r="W1548" s="34">
        <v>7695.56</v>
      </c>
      <c r="X1548" s="36">
        <v>0.12</v>
      </c>
      <c r="Y1548" s="3" t="str">
        <f>IFERROR(VLOOKUP(A1548,'Pivot price tier'!$C$8:$L$2245,10,0),"")</f>
        <v xml:space="preserve"> </v>
      </c>
      <c r="Z1548" s="3" t="str">
        <f>IFERROR(VLOOKUP(A1548,'Pivot price tier by size'!$D$8:$M$2466,10,0),"")</f>
        <v xml:space="preserve"> </v>
      </c>
      <c r="AA1548" s="3" t="str">
        <f>IFERROR(VLOOKUP(A1548,'Pivot category'!$B$8:$I$2191,8,0),"")</f>
        <v xml:space="preserve"> </v>
      </c>
      <c r="AB1548" s="3" t="str">
        <f t="shared" si="24"/>
        <v>Bottom 5%</v>
      </c>
      <c r="AC1548"/>
      <c r="AD1548" s="3" t="s">
        <v>16450</v>
      </c>
      <c r="AE1548" s="3" t="s">
        <v>14103</v>
      </c>
    </row>
    <row r="1549" spans="1:31" hidden="1" x14ac:dyDescent="0.25">
      <c r="A1549" t="s">
        <v>6162</v>
      </c>
      <c r="B1549" t="s">
        <v>774</v>
      </c>
      <c r="C1549" s="3" t="s">
        <v>32</v>
      </c>
      <c r="D1549" s="3" t="s">
        <v>3081</v>
      </c>
      <c r="E1549" s="3">
        <v>0</v>
      </c>
      <c r="F1549" s="3">
        <v>4000</v>
      </c>
      <c r="G1549" s="34">
        <v>7.79</v>
      </c>
      <c r="H1549" s="3" t="s">
        <v>29</v>
      </c>
      <c r="I1549" s="3" t="s">
        <v>17</v>
      </c>
      <c r="J1549" s="3" t="s">
        <v>8256</v>
      </c>
      <c r="K1549" s="3" t="s">
        <v>8260</v>
      </c>
      <c r="L1549" s="3" t="s">
        <v>8257</v>
      </c>
      <c r="M1549" s="26" t="s">
        <v>13873</v>
      </c>
      <c r="N1549"/>
      <c r="O1549" s="3" t="s">
        <v>78</v>
      </c>
      <c r="P1549" s="34">
        <v>38.950000000000003</v>
      </c>
      <c r="Q1549" s="34">
        <v>85.69</v>
      </c>
      <c r="R1549" s="34">
        <v>-46.74</v>
      </c>
      <c r="S1549" s="36">
        <v>-0.55000000000000004</v>
      </c>
      <c r="T1549" s="34" t="s">
        <v>78</v>
      </c>
      <c r="U1549" s="34">
        <v>0</v>
      </c>
      <c r="V1549" s="34">
        <v>38.950000000000003</v>
      </c>
      <c r="W1549" s="34">
        <v>-38.950000000000003</v>
      </c>
      <c r="X1549" s="36">
        <v>-1</v>
      </c>
      <c r="Y1549" s="3" t="str">
        <f>IFERROR(VLOOKUP(A1549,'Pivot price tier'!$C$8:$L$2245,10,0),"")</f>
        <v/>
      </c>
      <c r="Z1549" s="3" t="str">
        <f>IFERROR(VLOOKUP(A1549,'Pivot price tier by size'!$D$8:$M$2466,10,0),"")</f>
        <v/>
      </c>
      <c r="AA1549" s="3" t="str">
        <f>IFERROR(VLOOKUP(A1549,'Pivot category'!$B$8:$I$2191,8,0),"")</f>
        <v/>
      </c>
      <c r="AB1549" s="3" t="str">
        <f t="shared" si="24"/>
        <v>Bottom 5%</v>
      </c>
      <c r="AC1549"/>
      <c r="AD1549" s="3" t="s">
        <v>16446</v>
      </c>
      <c r="AE1549" s="3" t="s">
        <v>14094</v>
      </c>
    </row>
    <row r="1550" spans="1:31" hidden="1" x14ac:dyDescent="0.25">
      <c r="A1550" t="s">
        <v>7437</v>
      </c>
      <c r="B1550" t="s">
        <v>775</v>
      </c>
      <c r="C1550" s="3" t="s">
        <v>36</v>
      </c>
      <c r="D1550" s="3" t="s">
        <v>3082</v>
      </c>
      <c r="E1550" s="3">
        <v>0</v>
      </c>
      <c r="F1550" s="3">
        <v>1000</v>
      </c>
      <c r="G1550" s="34">
        <v>13.49</v>
      </c>
      <c r="H1550" s="3" t="s">
        <v>29</v>
      </c>
      <c r="I1550" s="3" t="s">
        <v>17</v>
      </c>
      <c r="J1550" s="3" t="s">
        <v>8256</v>
      </c>
      <c r="K1550" s="3" t="s">
        <v>8252</v>
      </c>
      <c r="L1550" s="3" t="s">
        <v>8254</v>
      </c>
      <c r="M1550" s="26" t="s">
        <v>13873</v>
      </c>
      <c r="N1550"/>
      <c r="O1550" s="3" t="s">
        <v>78</v>
      </c>
      <c r="P1550" s="34"/>
      <c r="Q1550" s="34">
        <v>13.49</v>
      </c>
      <c r="R1550" s="34">
        <v>-13.49</v>
      </c>
      <c r="S1550" s="36">
        <v>-1</v>
      </c>
      <c r="T1550" s="34" t="s">
        <v>78</v>
      </c>
      <c r="U1550" s="34" t="s">
        <v>78</v>
      </c>
      <c r="V1550" s="34" t="s">
        <v>78</v>
      </c>
      <c r="W1550" s="34" t="s">
        <v>78</v>
      </c>
      <c r="X1550" s="36" t="s">
        <v>78</v>
      </c>
      <c r="Y1550" s="3" t="str">
        <f>IFERROR(VLOOKUP(A1550,'Pivot price tier'!$C$8:$L$2245,10,0),"")</f>
        <v/>
      </c>
      <c r="Z1550" s="3" t="str">
        <f>IFERROR(VLOOKUP(A1550,'Pivot price tier by size'!$D$8:$M$2466,10,0),"")</f>
        <v/>
      </c>
      <c r="AA1550" s="3" t="str">
        <f>IFERROR(VLOOKUP(A1550,'Pivot category'!$B$8:$I$2191,8,0),"")</f>
        <v/>
      </c>
      <c r="AB1550" s="3" t="str">
        <f t="shared" si="24"/>
        <v>Bottom 5%</v>
      </c>
      <c r="AC1550"/>
      <c r="AD1550" s="3" t="s">
        <v>16446</v>
      </c>
      <c r="AE1550" s="3" t="s">
        <v>14094</v>
      </c>
    </row>
    <row r="1551" spans="1:31" hidden="1" x14ac:dyDescent="0.25">
      <c r="A1551" t="s">
        <v>7647</v>
      </c>
      <c r="B1551" t="s">
        <v>776</v>
      </c>
      <c r="C1551" s="3" t="s">
        <v>36</v>
      </c>
      <c r="D1551" s="3" t="s">
        <v>3083</v>
      </c>
      <c r="E1551" s="3">
        <v>0</v>
      </c>
      <c r="F1551" s="3">
        <v>8000</v>
      </c>
      <c r="G1551" s="34">
        <v>13.99</v>
      </c>
      <c r="H1551" s="3" t="s">
        <v>29</v>
      </c>
      <c r="I1551" s="3" t="s">
        <v>17</v>
      </c>
      <c r="J1551" s="3" t="s">
        <v>8251</v>
      </c>
      <c r="K1551" s="3" t="s">
        <v>8273</v>
      </c>
      <c r="L1551" s="3" t="s">
        <v>68</v>
      </c>
      <c r="M1551" s="26" t="s">
        <v>13873</v>
      </c>
      <c r="N1551"/>
      <c r="O1551" s="3">
        <v>117</v>
      </c>
      <c r="P1551" s="34">
        <v>19516.05</v>
      </c>
      <c r="Q1551" s="34">
        <v>19936.560000000001</v>
      </c>
      <c r="R1551" s="34">
        <v>-420.51</v>
      </c>
      <c r="S1551" s="36">
        <v>-0.02</v>
      </c>
      <c r="T1551" s="34">
        <v>166.80384615384614</v>
      </c>
      <c r="U1551" s="34">
        <v>69068.63</v>
      </c>
      <c r="V1551" s="34">
        <v>72064.649999999994</v>
      </c>
      <c r="W1551" s="34">
        <v>-2996.02</v>
      </c>
      <c r="X1551" s="36">
        <v>-0.04</v>
      </c>
      <c r="Y1551" s="3" t="str">
        <f>IFERROR(VLOOKUP(A1551,'Pivot price tier'!$C$8:$L$2245,10,0),"")</f>
        <v/>
      </c>
      <c r="Z1551" s="3" t="str">
        <f>IFERROR(VLOOKUP(A1551,'Pivot price tier by size'!$D$8:$M$2466,10,0),"")</f>
        <v/>
      </c>
      <c r="AA1551" s="3" t="str">
        <f>IFERROR(VLOOKUP(A1551,'Pivot category'!$B$8:$I$2191,8,0),"")</f>
        <v/>
      </c>
      <c r="AB1551" s="3" t="str">
        <f t="shared" si="24"/>
        <v>Bottom 5%</v>
      </c>
      <c r="AC1551"/>
      <c r="AD1551" s="3" t="s">
        <v>16446</v>
      </c>
      <c r="AE1551" s="3" t="s">
        <v>14094</v>
      </c>
    </row>
    <row r="1552" spans="1:31" hidden="1" x14ac:dyDescent="0.25">
      <c r="A1552" t="s">
        <v>7501</v>
      </c>
      <c r="B1552" t="s">
        <v>778</v>
      </c>
      <c r="C1552" s="3" t="s">
        <v>36</v>
      </c>
      <c r="D1552" s="3" t="s">
        <v>3085</v>
      </c>
      <c r="E1552" s="3">
        <v>0</v>
      </c>
      <c r="F1552" s="3">
        <v>1000</v>
      </c>
      <c r="G1552" s="34">
        <v>8.09</v>
      </c>
      <c r="H1552" s="3" t="s">
        <v>29</v>
      </c>
      <c r="I1552" s="3" t="s">
        <v>17</v>
      </c>
      <c r="J1552" s="3" t="s">
        <v>8256</v>
      </c>
      <c r="K1552" s="3" t="s">
        <v>8252</v>
      </c>
      <c r="L1552" s="3" t="s">
        <v>8254</v>
      </c>
      <c r="M1552" s="26" t="s">
        <v>13873</v>
      </c>
      <c r="N1552"/>
      <c r="O1552" s="3">
        <v>12</v>
      </c>
      <c r="P1552" s="34">
        <v>469.22</v>
      </c>
      <c r="Q1552" s="34">
        <v>1278.3800000000001</v>
      </c>
      <c r="R1552" s="34">
        <v>-809.16</v>
      </c>
      <c r="S1552" s="36">
        <v>-0.63</v>
      </c>
      <c r="T1552" s="34">
        <v>39.101666666666667</v>
      </c>
      <c r="U1552" s="34">
        <v>161.80000000000001</v>
      </c>
      <c r="V1552" s="34">
        <v>774.05</v>
      </c>
      <c r="W1552" s="34">
        <v>-612.25</v>
      </c>
      <c r="X1552" s="36">
        <v>-0.79</v>
      </c>
      <c r="Y1552" s="3" t="str">
        <f>IFERROR(VLOOKUP(A1552,'Pivot price tier'!$C$8:$L$2245,10,0),"")</f>
        <v/>
      </c>
      <c r="Z1552" s="3" t="str">
        <f>IFERROR(VLOOKUP(A1552,'Pivot price tier by size'!$D$8:$M$2466,10,0),"")</f>
        <v/>
      </c>
      <c r="AA1552" s="3" t="str">
        <f>IFERROR(VLOOKUP(A1552,'Pivot category'!$B$8:$I$2191,8,0),"")</f>
        <v/>
      </c>
      <c r="AB1552" s="3" t="str">
        <f t="shared" si="24"/>
        <v>Bottom 5%</v>
      </c>
      <c r="AC1552"/>
      <c r="AD1552" s="3" t="s">
        <v>16446</v>
      </c>
      <c r="AE1552" s="3" t="s">
        <v>14094</v>
      </c>
    </row>
    <row r="1553" spans="1:31" hidden="1" x14ac:dyDescent="0.25">
      <c r="A1553" t="s">
        <v>14231</v>
      </c>
      <c r="B1553" t="s">
        <v>14232</v>
      </c>
      <c r="C1553" s="3" t="s">
        <v>32</v>
      </c>
      <c r="D1553" s="3" t="s">
        <v>3086</v>
      </c>
      <c r="E1553" s="3">
        <v>0</v>
      </c>
      <c r="F1553" s="3">
        <v>5000</v>
      </c>
      <c r="G1553" s="34">
        <v>7.79</v>
      </c>
      <c r="H1553" s="3" t="s">
        <v>29</v>
      </c>
      <c r="I1553" s="3" t="s">
        <v>17</v>
      </c>
      <c r="J1553" s="3" t="s">
        <v>8253</v>
      </c>
      <c r="K1553" s="3" t="s">
        <v>8260</v>
      </c>
      <c r="L1553" s="3" t="s">
        <v>8257</v>
      </c>
      <c r="M1553" s="26" t="s">
        <v>13873</v>
      </c>
      <c r="N1553"/>
      <c r="O1553" s="3">
        <v>1</v>
      </c>
      <c r="P1553" s="34">
        <v>0</v>
      </c>
      <c r="Q1553" s="34">
        <v>31.16</v>
      </c>
      <c r="R1553" s="34">
        <v>-31.16</v>
      </c>
      <c r="S1553" s="36">
        <v>-1</v>
      </c>
      <c r="T1553" s="34">
        <v>0</v>
      </c>
      <c r="U1553" s="34" t="s">
        <v>78</v>
      </c>
      <c r="V1553" s="34" t="s">
        <v>78</v>
      </c>
      <c r="W1553" s="34" t="s">
        <v>78</v>
      </c>
      <c r="X1553" s="36" t="s">
        <v>78</v>
      </c>
      <c r="Y1553" s="3" t="str">
        <f>IFERROR(VLOOKUP(A1553,'Pivot price tier'!$C$8:$L$2245,10,0),"")</f>
        <v/>
      </c>
      <c r="Z1553" s="3" t="str">
        <f>IFERROR(VLOOKUP(A1553,'Pivot price tier by size'!$D$8:$M$2466,10,0),"")</f>
        <v/>
      </c>
      <c r="AA1553" s="3" t="str">
        <f>IFERROR(VLOOKUP(A1553,'Pivot category'!$B$8:$I$2191,8,0),"")</f>
        <v/>
      </c>
      <c r="AB1553" s="3" t="str">
        <f t="shared" si="24"/>
        <v>Bottom 5%</v>
      </c>
      <c r="AC1553"/>
      <c r="AD1553" s="3" t="s">
        <v>16446</v>
      </c>
      <c r="AE1553" s="3" t="s">
        <v>14094</v>
      </c>
    </row>
    <row r="1554" spans="1:31" x14ac:dyDescent="0.25">
      <c r="A1554" t="s">
        <v>8478</v>
      </c>
      <c r="B1554" t="s">
        <v>8023</v>
      </c>
      <c r="C1554" s="3" t="s">
        <v>73</v>
      </c>
      <c r="D1554" s="3" t="s">
        <v>8238</v>
      </c>
      <c r="E1554" s="3">
        <v>0</v>
      </c>
      <c r="F1554" s="3">
        <v>7000</v>
      </c>
      <c r="G1554" s="34">
        <v>9.99</v>
      </c>
      <c r="H1554" s="3" t="s">
        <v>8334</v>
      </c>
      <c r="I1554" s="3" t="s">
        <v>12340</v>
      </c>
      <c r="J1554" s="3" t="s">
        <v>8251</v>
      </c>
      <c r="K1554" s="3" t="s">
        <v>8252</v>
      </c>
      <c r="L1554" s="3" t="s">
        <v>68</v>
      </c>
      <c r="M1554" s="26" t="s">
        <v>13873</v>
      </c>
      <c r="N1554"/>
      <c r="O1554" s="3">
        <v>84</v>
      </c>
      <c r="P1554" s="34">
        <v>25014.959999999999</v>
      </c>
      <c r="Q1554" s="34">
        <v>17422.560000000001</v>
      </c>
      <c r="R1554" s="34">
        <v>7592.4</v>
      </c>
      <c r="S1554" s="36">
        <v>0.44</v>
      </c>
      <c r="T1554" s="34">
        <v>297.79714285714283</v>
      </c>
      <c r="U1554" s="34">
        <v>32437.53</v>
      </c>
      <c r="V1554" s="34">
        <v>22827.15</v>
      </c>
      <c r="W1554" s="34">
        <v>9610.3799999999992</v>
      </c>
      <c r="X1554" s="36">
        <v>0.42</v>
      </c>
      <c r="Y1554" s="3" t="str">
        <f>IFERROR(VLOOKUP(A1554,'Pivot price tier'!$C$8:$L$2245,10,0),"")</f>
        <v xml:space="preserve"> </v>
      </c>
      <c r="Z1554" s="3" t="str">
        <f>IFERROR(VLOOKUP(A1554,'Pivot price tier by size'!$D$8:$M$2466,10,0),"")</f>
        <v xml:space="preserve"> </v>
      </c>
      <c r="AA1554" s="3" t="str">
        <f>IFERROR(VLOOKUP(A1554,'Pivot category'!$B$8:$I$2191,8,0),"")</f>
        <v xml:space="preserve"> </v>
      </c>
      <c r="AB1554" s="3" t="str">
        <f t="shared" si="24"/>
        <v>Bottom 5%</v>
      </c>
      <c r="AC1554"/>
      <c r="AD1554" s="3" t="s">
        <v>11231</v>
      </c>
      <c r="AE1554" s="3" t="s">
        <v>16496</v>
      </c>
    </row>
    <row r="1555" spans="1:31" hidden="1" x14ac:dyDescent="0.25">
      <c r="A1555" t="s">
        <v>6225</v>
      </c>
      <c r="B1555" t="s">
        <v>780</v>
      </c>
      <c r="C1555" s="3" t="s">
        <v>32</v>
      </c>
      <c r="D1555" s="3" t="s">
        <v>3088</v>
      </c>
      <c r="E1555" s="3">
        <v>0</v>
      </c>
      <c r="F1555" s="3">
        <v>4000</v>
      </c>
      <c r="G1555" s="34">
        <v>7.79</v>
      </c>
      <c r="H1555" s="3" t="s">
        <v>29</v>
      </c>
      <c r="I1555" s="3" t="s">
        <v>17</v>
      </c>
      <c r="J1555" s="3" t="s">
        <v>8256</v>
      </c>
      <c r="K1555" s="3" t="s">
        <v>8260</v>
      </c>
      <c r="L1555" s="3" t="s">
        <v>8257</v>
      </c>
      <c r="M1555" s="26" t="s">
        <v>13873</v>
      </c>
      <c r="N1555"/>
      <c r="O1555" s="3" t="s">
        <v>78</v>
      </c>
      <c r="P1555" s="34">
        <v>23.37</v>
      </c>
      <c r="Q1555" s="34">
        <v>205.21</v>
      </c>
      <c r="R1555" s="34">
        <v>-181.84</v>
      </c>
      <c r="S1555" s="36">
        <v>-0.89</v>
      </c>
      <c r="T1555" s="34" t="s">
        <v>78</v>
      </c>
      <c r="U1555" s="34">
        <v>0</v>
      </c>
      <c r="V1555" s="34">
        <v>194.85</v>
      </c>
      <c r="W1555" s="34">
        <v>-194.85</v>
      </c>
      <c r="X1555" s="36">
        <v>-1</v>
      </c>
      <c r="Y1555" s="3" t="str">
        <f>IFERROR(VLOOKUP(A1555,'Pivot price tier'!$C$8:$L$2245,10,0),"")</f>
        <v/>
      </c>
      <c r="Z1555" s="3" t="str">
        <f>IFERROR(VLOOKUP(A1555,'Pivot price tier by size'!$D$8:$M$2466,10,0),"")</f>
        <v/>
      </c>
      <c r="AA1555" s="3" t="str">
        <f>IFERROR(VLOOKUP(A1555,'Pivot category'!$B$8:$I$2191,8,0),"")</f>
        <v/>
      </c>
      <c r="AB1555" s="3" t="str">
        <f t="shared" si="24"/>
        <v>Bottom 5%</v>
      </c>
      <c r="AC1555"/>
      <c r="AD1555" s="3" t="s">
        <v>16446</v>
      </c>
      <c r="AE1555" s="3" t="s">
        <v>14094</v>
      </c>
    </row>
    <row r="1556" spans="1:31" x14ac:dyDescent="0.25">
      <c r="A1556" t="s">
        <v>12167</v>
      </c>
      <c r="B1556" t="s">
        <v>12168</v>
      </c>
      <c r="C1556" s="3" t="s">
        <v>73</v>
      </c>
      <c r="D1556" s="3" t="s">
        <v>12009</v>
      </c>
      <c r="E1556" s="3">
        <v>0</v>
      </c>
      <c r="F1556" s="3">
        <v>70000</v>
      </c>
      <c r="G1556" s="34">
        <v>9.99</v>
      </c>
      <c r="H1556" s="3" t="s">
        <v>8334</v>
      </c>
      <c r="I1556" s="3" t="s">
        <v>12340</v>
      </c>
      <c r="J1556" s="3" t="s">
        <v>8251</v>
      </c>
      <c r="K1556" s="3" t="s">
        <v>8252</v>
      </c>
      <c r="L1556" s="3" t="s">
        <v>68</v>
      </c>
      <c r="M1556" s="26">
        <v>45231</v>
      </c>
      <c r="N1556"/>
      <c r="O1556" s="3">
        <v>44</v>
      </c>
      <c r="P1556" s="34">
        <v>20119.86</v>
      </c>
      <c r="Q1556" s="34">
        <v>17232.75</v>
      </c>
      <c r="R1556" s="34">
        <v>2887.11</v>
      </c>
      <c r="S1556" s="36">
        <v>0.17</v>
      </c>
      <c r="T1556" s="34">
        <v>457.26954545454549</v>
      </c>
      <c r="U1556" s="34">
        <v>88581.33</v>
      </c>
      <c r="V1556" s="34">
        <v>45614.34</v>
      </c>
      <c r="W1556" s="34">
        <v>42966.99</v>
      </c>
      <c r="X1556" s="36">
        <v>0.94</v>
      </c>
      <c r="Y1556" s="3" t="str">
        <f>IFERROR(VLOOKUP(A1556,'Pivot price tier'!$C$8:$L$2245,10,0),"")</f>
        <v xml:space="preserve"> </v>
      </c>
      <c r="Z1556" s="3" t="str">
        <f>IFERROR(VLOOKUP(A1556,'Pivot price tier by size'!$D$8:$M$2466,10,0),"")</f>
        <v xml:space="preserve"> </v>
      </c>
      <c r="AA1556" s="3" t="str">
        <f>IFERROR(VLOOKUP(A1556,'Pivot category'!$B$8:$I$2191,8,0),"")</f>
        <v xml:space="preserve"> </v>
      </c>
      <c r="AB1556" s="3" t="str">
        <f t="shared" si="24"/>
        <v>Bottom 5%</v>
      </c>
      <c r="AC1556"/>
      <c r="AD1556" s="3" t="s">
        <v>16451</v>
      </c>
      <c r="AE1556" s="3" t="s">
        <v>14099</v>
      </c>
    </row>
    <row r="1557" spans="1:31" x14ac:dyDescent="0.25">
      <c r="A1557" t="s">
        <v>13211</v>
      </c>
      <c r="B1557" t="s">
        <v>13212</v>
      </c>
      <c r="C1557" s="3" t="s">
        <v>73</v>
      </c>
      <c r="D1557" s="3" t="s">
        <v>12932</v>
      </c>
      <c r="E1557" s="3">
        <v>0</v>
      </c>
      <c r="F1557" s="3">
        <v>70000</v>
      </c>
      <c r="G1557" s="34">
        <v>17.989999999999998</v>
      </c>
      <c r="H1557" s="3" t="s">
        <v>8334</v>
      </c>
      <c r="I1557" s="3" t="s">
        <v>12340</v>
      </c>
      <c r="J1557" s="3" t="s">
        <v>8251</v>
      </c>
      <c r="K1557" s="3" t="s">
        <v>8252</v>
      </c>
      <c r="L1557" s="3" t="s">
        <v>68</v>
      </c>
      <c r="M1557" s="26">
        <v>45474</v>
      </c>
      <c r="N1557"/>
      <c r="O1557" s="3">
        <v>29</v>
      </c>
      <c r="P1557" s="34">
        <v>27660.2</v>
      </c>
      <c r="Q1557" s="34">
        <v>23368.639999999999</v>
      </c>
      <c r="R1557" s="34">
        <v>4291.5600000000004</v>
      </c>
      <c r="S1557" s="36">
        <v>0.18</v>
      </c>
      <c r="T1557" s="34">
        <v>953.80000000000007</v>
      </c>
      <c r="U1557" s="34">
        <v>79449</v>
      </c>
      <c r="V1557" s="34">
        <v>53537.65</v>
      </c>
      <c r="W1557" s="34">
        <v>25911.35</v>
      </c>
      <c r="X1557" s="36">
        <v>0.48</v>
      </c>
      <c r="Y1557" s="3" t="str">
        <f>IFERROR(VLOOKUP(A1557,'Pivot price tier'!$C$8:$L$2245,10,0),"")</f>
        <v xml:space="preserve"> </v>
      </c>
      <c r="Z1557" s="3" t="str">
        <f>IFERROR(VLOOKUP(A1557,'Pivot price tier by size'!$D$8:$M$2466,10,0),"")</f>
        <v xml:space="preserve"> </v>
      </c>
      <c r="AA1557" s="3" t="str">
        <f>IFERROR(VLOOKUP(A1557,'Pivot category'!$B$8:$I$2191,8,0),"")</f>
        <v xml:space="preserve"> </v>
      </c>
      <c r="AB1557" s="3" t="str">
        <f t="shared" si="24"/>
        <v>Bottom 5%</v>
      </c>
      <c r="AC1557"/>
      <c r="AD1557" s="3" t="s">
        <v>16451</v>
      </c>
      <c r="AE1557" s="3" t="s">
        <v>14099</v>
      </c>
    </row>
    <row r="1558" spans="1:31" hidden="1" x14ac:dyDescent="0.25">
      <c r="A1558" t="s">
        <v>7529</v>
      </c>
      <c r="B1558" t="s">
        <v>783</v>
      </c>
      <c r="C1558" s="3" t="s">
        <v>36</v>
      </c>
      <c r="D1558" s="3" t="s">
        <v>3091</v>
      </c>
      <c r="E1558" s="3">
        <v>0</v>
      </c>
      <c r="F1558" s="3">
        <v>4000</v>
      </c>
      <c r="G1558" s="34">
        <v>8.09</v>
      </c>
      <c r="H1558" s="3" t="s">
        <v>26</v>
      </c>
      <c r="I1558" s="3" t="s">
        <v>13</v>
      </c>
      <c r="J1558" s="3" t="s">
        <v>8256</v>
      </c>
      <c r="K1558" s="3" t="s">
        <v>8260</v>
      </c>
      <c r="L1558" s="3" t="s">
        <v>8255</v>
      </c>
      <c r="M1558" s="26" t="s">
        <v>13873</v>
      </c>
      <c r="N1558"/>
      <c r="O1558" s="3" t="s">
        <v>78</v>
      </c>
      <c r="P1558" s="34">
        <v>56.63</v>
      </c>
      <c r="Q1558" s="34">
        <v>21.58</v>
      </c>
      <c r="R1558" s="34">
        <v>35.049999999999997</v>
      </c>
      <c r="S1558" s="36">
        <v>1.62</v>
      </c>
      <c r="T1558" s="34" t="s">
        <v>78</v>
      </c>
      <c r="U1558" s="34">
        <v>80.900000000000006</v>
      </c>
      <c r="V1558" s="34">
        <v>0</v>
      </c>
      <c r="W1558" s="34">
        <v>80.900000000000006</v>
      </c>
      <c r="X1558" s="36">
        <v>0</v>
      </c>
      <c r="Y1558" s="3" t="str">
        <f>IFERROR(VLOOKUP(A1558,'Pivot price tier'!$C$8:$L$2245,10,0),"")</f>
        <v/>
      </c>
      <c r="Z1558" s="3" t="str">
        <f>IFERROR(VLOOKUP(A1558,'Pivot price tier by size'!$D$8:$M$2466,10,0),"")</f>
        <v/>
      </c>
      <c r="AA1558" s="3" t="str">
        <f>IFERROR(VLOOKUP(A1558,'Pivot category'!$B$8:$I$2191,8,0),"")</f>
        <v/>
      </c>
      <c r="AB1558" s="3" t="str">
        <f t="shared" si="24"/>
        <v>Bottom 5%</v>
      </c>
      <c r="AC1558"/>
      <c r="AD1558" s="3" t="s">
        <v>16446</v>
      </c>
      <c r="AE1558" s="3" t="s">
        <v>14094</v>
      </c>
    </row>
    <row r="1559" spans="1:31" hidden="1" x14ac:dyDescent="0.25">
      <c r="A1559" t="s">
        <v>7555</v>
      </c>
      <c r="B1559" t="s">
        <v>784</v>
      </c>
      <c r="C1559" s="3" t="s">
        <v>36</v>
      </c>
      <c r="D1559" s="3" t="s">
        <v>3092</v>
      </c>
      <c r="E1559" s="3">
        <v>0</v>
      </c>
      <c r="F1559" s="3">
        <v>4000</v>
      </c>
      <c r="G1559" s="34">
        <v>8.09</v>
      </c>
      <c r="H1559" s="3" t="s">
        <v>29</v>
      </c>
      <c r="I1559" s="3" t="s">
        <v>17</v>
      </c>
      <c r="J1559" s="3" t="s">
        <v>8256</v>
      </c>
      <c r="K1559" s="3" t="s">
        <v>8260</v>
      </c>
      <c r="L1559" s="3" t="s">
        <v>8255</v>
      </c>
      <c r="M1559" s="26" t="s">
        <v>13873</v>
      </c>
      <c r="N1559"/>
      <c r="O1559" s="3" t="s">
        <v>78</v>
      </c>
      <c r="P1559" s="34">
        <v>169.89</v>
      </c>
      <c r="Q1559" s="34">
        <v>48.54</v>
      </c>
      <c r="R1559" s="34">
        <v>121.35</v>
      </c>
      <c r="S1559" s="36">
        <v>2.5</v>
      </c>
      <c r="T1559" s="34" t="s">
        <v>78</v>
      </c>
      <c r="U1559" s="34" t="s">
        <v>78</v>
      </c>
      <c r="V1559" s="34" t="s">
        <v>78</v>
      </c>
      <c r="W1559" s="34" t="s">
        <v>78</v>
      </c>
      <c r="X1559" s="36" t="s">
        <v>78</v>
      </c>
      <c r="Y1559" s="3" t="str">
        <f>IFERROR(VLOOKUP(A1559,'Pivot price tier'!$C$8:$L$2245,10,0),"")</f>
        <v/>
      </c>
      <c r="Z1559" s="3" t="str">
        <f>IFERROR(VLOOKUP(A1559,'Pivot price tier by size'!$D$8:$M$2466,10,0),"")</f>
        <v/>
      </c>
      <c r="AA1559" s="3" t="str">
        <f>IFERROR(VLOOKUP(A1559,'Pivot category'!$B$8:$I$2191,8,0),"")</f>
        <v/>
      </c>
      <c r="AB1559" s="3" t="str">
        <f t="shared" si="24"/>
        <v>Bottom 5%</v>
      </c>
      <c r="AC1559"/>
      <c r="AD1559" s="3" t="s">
        <v>16446</v>
      </c>
      <c r="AE1559" s="3" t="s">
        <v>14094</v>
      </c>
    </row>
    <row r="1560" spans="1:31" x14ac:dyDescent="0.25">
      <c r="A1560" t="s">
        <v>9145</v>
      </c>
      <c r="B1560" t="s">
        <v>9144</v>
      </c>
      <c r="C1560" s="3" t="s">
        <v>73</v>
      </c>
      <c r="D1560" s="3" t="s">
        <v>9146</v>
      </c>
      <c r="E1560" s="3">
        <v>0</v>
      </c>
      <c r="F1560" s="3">
        <v>7000</v>
      </c>
      <c r="G1560" s="34">
        <v>12.99</v>
      </c>
      <c r="H1560" s="3" t="s">
        <v>8334</v>
      </c>
      <c r="I1560" s="3" t="s">
        <v>12340</v>
      </c>
      <c r="J1560" s="3" t="s">
        <v>8251</v>
      </c>
      <c r="K1560" s="3" t="s">
        <v>8252</v>
      </c>
      <c r="L1560" s="3" t="s">
        <v>68</v>
      </c>
      <c r="M1560" s="26" t="s">
        <v>13873</v>
      </c>
      <c r="N1560"/>
      <c r="O1560" s="3">
        <v>77</v>
      </c>
      <c r="P1560" s="34">
        <v>29889.14</v>
      </c>
      <c r="Q1560" s="34">
        <v>12637.92</v>
      </c>
      <c r="R1560" s="34">
        <v>17251.22</v>
      </c>
      <c r="S1560" s="36">
        <v>1.37</v>
      </c>
      <c r="T1560" s="34">
        <v>388.17064935064934</v>
      </c>
      <c r="U1560" s="34">
        <v>18855.990000000002</v>
      </c>
      <c r="V1560" s="34">
        <v>8311.3799999999992</v>
      </c>
      <c r="W1560" s="34">
        <v>10544.61</v>
      </c>
      <c r="X1560" s="36">
        <v>1.27</v>
      </c>
      <c r="Y1560" s="3" t="str">
        <f>IFERROR(VLOOKUP(A1560,'Pivot price tier'!$C$8:$L$2245,10,0),"")</f>
        <v xml:space="preserve"> </v>
      </c>
      <c r="Z1560" s="3" t="str">
        <f>IFERROR(VLOOKUP(A1560,'Pivot price tier by size'!$D$8:$M$2466,10,0),"")</f>
        <v xml:space="preserve"> </v>
      </c>
      <c r="AA1560" s="3" t="str">
        <f>IFERROR(VLOOKUP(A1560,'Pivot category'!$B$8:$I$2191,8,0),"")</f>
        <v xml:space="preserve"> </v>
      </c>
      <c r="AB1560" s="3" t="str">
        <f t="shared" si="24"/>
        <v>Bottom 5%</v>
      </c>
      <c r="AC1560"/>
      <c r="AD1560" s="3" t="s">
        <v>16446</v>
      </c>
      <c r="AE1560" s="3" t="s">
        <v>14161</v>
      </c>
    </row>
    <row r="1561" spans="1:31" x14ac:dyDescent="0.25">
      <c r="A1561" t="s">
        <v>11782</v>
      </c>
      <c r="B1561" t="s">
        <v>11783</v>
      </c>
      <c r="C1561" s="3" t="s">
        <v>32</v>
      </c>
      <c r="D1561" s="3" t="s">
        <v>11502</v>
      </c>
      <c r="E1561" s="3">
        <v>0</v>
      </c>
      <c r="F1561" s="3">
        <v>70000</v>
      </c>
      <c r="G1561" s="34">
        <v>14.99</v>
      </c>
      <c r="H1561" s="3" t="s">
        <v>8334</v>
      </c>
      <c r="I1561" s="3" t="s">
        <v>12339</v>
      </c>
      <c r="J1561" s="3" t="s">
        <v>8251</v>
      </c>
      <c r="K1561" s="3" t="s">
        <v>8252</v>
      </c>
      <c r="L1561" s="3" t="s">
        <v>68</v>
      </c>
      <c r="M1561" s="26">
        <v>45047</v>
      </c>
      <c r="N1561"/>
      <c r="O1561" s="3">
        <v>102</v>
      </c>
      <c r="P1561" s="34">
        <v>28930.7</v>
      </c>
      <c r="Q1561" s="34">
        <v>40218.17</v>
      </c>
      <c r="R1561" s="34">
        <v>-11287.47</v>
      </c>
      <c r="S1561" s="36">
        <v>-0.28000000000000003</v>
      </c>
      <c r="T1561" s="34">
        <v>283.63431372549019</v>
      </c>
      <c r="U1561" s="34">
        <v>13491</v>
      </c>
      <c r="V1561" s="34">
        <v>15049.96</v>
      </c>
      <c r="W1561" s="34">
        <v>-1558.96</v>
      </c>
      <c r="X1561" s="36">
        <v>-0.1</v>
      </c>
      <c r="Y1561" s="3" t="str">
        <f>IFERROR(VLOOKUP(A1561,'Pivot price tier'!$C$8:$L$2245,10,0),"")</f>
        <v xml:space="preserve"> </v>
      </c>
      <c r="Z1561" s="3" t="str">
        <f>IFERROR(VLOOKUP(A1561,'Pivot price tier by size'!$D$8:$M$2466,10,0),"")</f>
        <v xml:space="preserve"> </v>
      </c>
      <c r="AA1561" s="3" t="str">
        <f>IFERROR(VLOOKUP(A1561,'Pivot category'!$B$8:$I$2191,8,0),"")</f>
        <v xml:space="preserve"> </v>
      </c>
      <c r="AB1561" s="3" t="str">
        <f t="shared" si="24"/>
        <v>Bottom 5%</v>
      </c>
      <c r="AC1561"/>
      <c r="AD1561" s="3" t="s">
        <v>16450</v>
      </c>
      <c r="AE1561" s="3" t="s">
        <v>14103</v>
      </c>
    </row>
    <row r="1562" spans="1:31" x14ac:dyDescent="0.25">
      <c r="A1562" t="s">
        <v>11784</v>
      </c>
      <c r="B1562" t="s">
        <v>11785</v>
      </c>
      <c r="C1562" s="3" t="s">
        <v>34</v>
      </c>
      <c r="D1562" s="3" t="s">
        <v>11512</v>
      </c>
      <c r="E1562" s="3">
        <v>0</v>
      </c>
      <c r="F1562" s="3">
        <v>70000</v>
      </c>
      <c r="G1562" s="34">
        <v>11.99</v>
      </c>
      <c r="H1562" s="3" t="s">
        <v>8334</v>
      </c>
      <c r="I1562" s="3" t="s">
        <v>12339</v>
      </c>
      <c r="J1562" s="3" t="s">
        <v>8251</v>
      </c>
      <c r="K1562" s="3" t="s">
        <v>8252</v>
      </c>
      <c r="L1562" s="3" t="s">
        <v>68</v>
      </c>
      <c r="M1562" s="26">
        <v>45047</v>
      </c>
      <c r="N1562"/>
      <c r="O1562" s="3">
        <v>71</v>
      </c>
      <c r="P1562" s="34">
        <v>25742.53</v>
      </c>
      <c r="Q1562" s="34">
        <v>21809.81</v>
      </c>
      <c r="R1562" s="34">
        <v>3932.72</v>
      </c>
      <c r="S1562" s="36">
        <v>0.18</v>
      </c>
      <c r="T1562" s="34">
        <v>362.57084507042254</v>
      </c>
      <c r="U1562" s="34">
        <v>20766.68</v>
      </c>
      <c r="V1562" s="34">
        <v>17169.68</v>
      </c>
      <c r="W1562" s="34">
        <v>3597</v>
      </c>
      <c r="X1562" s="36">
        <v>0.21</v>
      </c>
      <c r="Y1562" s="3" t="str">
        <f>IFERROR(VLOOKUP(A1562,'Pivot price tier'!$C$8:$L$2245,10,0),"")</f>
        <v xml:space="preserve"> </v>
      </c>
      <c r="Z1562" s="3" t="str">
        <f>IFERROR(VLOOKUP(A1562,'Pivot price tier by size'!$D$8:$M$2466,10,0),"")</f>
        <v xml:space="preserve"> </v>
      </c>
      <c r="AA1562" s="3" t="str">
        <f>IFERROR(VLOOKUP(A1562,'Pivot category'!$B$8:$I$2191,8,0),"")</f>
        <v xml:space="preserve"> </v>
      </c>
      <c r="AB1562" s="3" t="str">
        <f t="shared" si="24"/>
        <v>Bottom 5%</v>
      </c>
      <c r="AC1562"/>
      <c r="AD1562" s="3" t="s">
        <v>16446</v>
      </c>
      <c r="AE1562" s="3" t="s">
        <v>14094</v>
      </c>
    </row>
    <row r="1563" spans="1:31" x14ac:dyDescent="0.25">
      <c r="A1563" t="s">
        <v>14953</v>
      </c>
      <c r="B1563" t="s">
        <v>13976</v>
      </c>
      <c r="C1563" s="3" t="s">
        <v>34</v>
      </c>
      <c r="D1563" s="3" t="s">
        <v>13492</v>
      </c>
      <c r="E1563" s="3">
        <v>0</v>
      </c>
      <c r="F1563" s="3">
        <v>70000</v>
      </c>
      <c r="G1563" s="34">
        <v>12.99</v>
      </c>
      <c r="H1563" s="3" t="s">
        <v>8334</v>
      </c>
      <c r="I1563" s="3" t="s">
        <v>12339</v>
      </c>
      <c r="J1563" s="3" t="s">
        <v>8251</v>
      </c>
      <c r="K1563" s="3" t="s">
        <v>8252</v>
      </c>
      <c r="L1563" s="3" t="s">
        <v>68</v>
      </c>
      <c r="M1563" s="26">
        <v>45597</v>
      </c>
      <c r="N1563"/>
      <c r="O1563" s="3">
        <v>80</v>
      </c>
      <c r="P1563" s="34">
        <v>34618.35</v>
      </c>
      <c r="Q1563" s="34">
        <v>15964.71</v>
      </c>
      <c r="R1563" s="34">
        <v>18653.64</v>
      </c>
      <c r="S1563" s="36">
        <v>1.17</v>
      </c>
      <c r="T1563" s="34">
        <v>432.729375</v>
      </c>
      <c r="U1563" s="34">
        <v>17302.68</v>
      </c>
      <c r="V1563" s="34">
        <v>10340.040000000001</v>
      </c>
      <c r="W1563" s="34">
        <v>6962.64</v>
      </c>
      <c r="X1563" s="36">
        <v>0.67</v>
      </c>
      <c r="Y1563" s="3" t="str">
        <f>IFERROR(VLOOKUP(A1563,'Pivot price tier'!$C$8:$L$2245,10,0),"")</f>
        <v xml:space="preserve"> </v>
      </c>
      <c r="Z1563" s="3" t="str">
        <f>IFERROR(VLOOKUP(A1563,'Pivot price tier by size'!$D$8:$M$2466,10,0),"")</f>
        <v xml:space="preserve"> </v>
      </c>
      <c r="AA1563" s="3" t="str">
        <f>IFERROR(VLOOKUP(A1563,'Pivot category'!$B$8:$I$2191,8,0),"")</f>
        <v xml:space="preserve"> </v>
      </c>
      <c r="AB1563" s="3" t="str">
        <f t="shared" si="24"/>
        <v>Bottom 5%</v>
      </c>
      <c r="AC1563"/>
      <c r="AD1563" s="3" t="s">
        <v>16446</v>
      </c>
      <c r="AE1563" s="3" t="s">
        <v>14094</v>
      </c>
    </row>
    <row r="1564" spans="1:31" x14ac:dyDescent="0.25">
      <c r="A1564" t="s">
        <v>13269</v>
      </c>
      <c r="B1564" t="s">
        <v>13270</v>
      </c>
      <c r="C1564" s="3" t="s">
        <v>73</v>
      </c>
      <c r="D1564" s="3" t="s">
        <v>12934</v>
      </c>
      <c r="E1564" s="3">
        <v>0</v>
      </c>
      <c r="F1564" s="3">
        <v>70000</v>
      </c>
      <c r="G1564" s="34">
        <v>19.989999999999998</v>
      </c>
      <c r="H1564" s="3" t="s">
        <v>8334</v>
      </c>
      <c r="I1564" s="3" t="s">
        <v>12340</v>
      </c>
      <c r="J1564" s="3" t="s">
        <v>8251</v>
      </c>
      <c r="K1564" s="3" t="s">
        <v>8252</v>
      </c>
      <c r="L1564" s="3" t="s">
        <v>68</v>
      </c>
      <c r="M1564" s="26">
        <v>45474</v>
      </c>
      <c r="N1564"/>
      <c r="O1564" s="3">
        <v>74</v>
      </c>
      <c r="P1564" s="34">
        <v>28205.89</v>
      </c>
      <c r="Q1564" s="34">
        <v>23648.17</v>
      </c>
      <c r="R1564" s="34">
        <v>4557.72</v>
      </c>
      <c r="S1564" s="36">
        <v>0.19</v>
      </c>
      <c r="T1564" s="34">
        <v>381.16067567567569</v>
      </c>
      <c r="U1564" s="34">
        <v>62728.62</v>
      </c>
      <c r="V1564" s="34">
        <v>56811.58</v>
      </c>
      <c r="W1564" s="34">
        <v>5917.04</v>
      </c>
      <c r="X1564" s="36">
        <v>0.1</v>
      </c>
      <c r="Y1564" s="3" t="str">
        <f>IFERROR(VLOOKUP(A1564,'Pivot price tier'!$C$8:$L$2245,10,0),"")</f>
        <v xml:space="preserve"> </v>
      </c>
      <c r="Z1564" s="3" t="str">
        <f>IFERROR(VLOOKUP(A1564,'Pivot price tier by size'!$D$8:$M$2466,10,0),"")</f>
        <v xml:space="preserve"> </v>
      </c>
      <c r="AA1564" s="3" t="str">
        <f>IFERROR(VLOOKUP(A1564,'Pivot category'!$B$8:$I$2191,8,0),"")</f>
        <v xml:space="preserve"> </v>
      </c>
      <c r="AB1564" s="3" t="str">
        <f t="shared" si="24"/>
        <v>Bottom 5%</v>
      </c>
      <c r="AC1564"/>
      <c r="AD1564" s="3" t="s">
        <v>11231</v>
      </c>
      <c r="AE1564" s="3" t="s">
        <v>14175</v>
      </c>
    </row>
    <row r="1565" spans="1:31" x14ac:dyDescent="0.25">
      <c r="A1565" t="s">
        <v>10937</v>
      </c>
      <c r="B1565" t="s">
        <v>10938</v>
      </c>
      <c r="C1565" s="3" t="s">
        <v>32</v>
      </c>
      <c r="D1565" s="3" t="s">
        <v>10929</v>
      </c>
      <c r="E1565" s="3" t="s">
        <v>5150</v>
      </c>
      <c r="F1565" s="3">
        <v>10000</v>
      </c>
      <c r="G1565" s="34">
        <v>54.99</v>
      </c>
      <c r="H1565" s="3" t="s">
        <v>12622</v>
      </c>
      <c r="I1565" s="3" t="s">
        <v>15</v>
      </c>
      <c r="J1565" s="3" t="s">
        <v>8251</v>
      </c>
      <c r="K1565" s="3" t="s">
        <v>8252</v>
      </c>
      <c r="L1565" s="3" t="s">
        <v>68</v>
      </c>
      <c r="M1565" s="26" t="s">
        <v>13873</v>
      </c>
      <c r="N1565"/>
      <c r="O1565" s="3">
        <v>54</v>
      </c>
      <c r="P1565" s="34">
        <v>23258.45</v>
      </c>
      <c r="Q1565" s="34">
        <v>21591.06</v>
      </c>
      <c r="R1565" s="34">
        <v>1667.39</v>
      </c>
      <c r="S1565" s="36">
        <v>0.08</v>
      </c>
      <c r="T1565" s="34">
        <v>430.71203703703708</v>
      </c>
      <c r="U1565" s="34">
        <v>9471.09</v>
      </c>
      <c r="V1565" s="34">
        <v>595.89</v>
      </c>
      <c r="W1565" s="34">
        <v>8875.2000000000007</v>
      </c>
      <c r="X1565" s="36">
        <v>14.89</v>
      </c>
      <c r="Y1565" s="3" t="str">
        <f>IFERROR(VLOOKUP(A1565,'Pivot price tier'!$C$8:$L$2245,10,0),"")</f>
        <v xml:space="preserve"> </v>
      </c>
      <c r="Z1565" s="3" t="str">
        <f>IFERROR(VLOOKUP(A1565,'Pivot price tier by size'!$D$8:$M$2466,10,0),"")</f>
        <v xml:space="preserve"> </v>
      </c>
      <c r="AA1565" s="3" t="str">
        <f>IFERROR(VLOOKUP(A1565,'Pivot category'!$B$8:$I$2191,8,0),"")</f>
        <v xml:space="preserve"> </v>
      </c>
      <c r="AB1565" s="3" t="str">
        <f t="shared" si="24"/>
        <v>Bottom 5%</v>
      </c>
      <c r="AC1565"/>
      <c r="AD1565" s="3" t="s">
        <v>11231</v>
      </c>
      <c r="AE1565" s="3" t="s">
        <v>14099</v>
      </c>
    </row>
    <row r="1566" spans="1:31" x14ac:dyDescent="0.25">
      <c r="A1566" t="s">
        <v>7458</v>
      </c>
      <c r="B1566" t="s">
        <v>624</v>
      </c>
      <c r="C1566" s="3" t="s">
        <v>36</v>
      </c>
      <c r="D1566" s="3" t="s">
        <v>2919</v>
      </c>
      <c r="E1566" s="3">
        <v>0</v>
      </c>
      <c r="F1566" s="3">
        <v>1000</v>
      </c>
      <c r="G1566" s="34">
        <v>13.99</v>
      </c>
      <c r="H1566" s="3" t="s">
        <v>29</v>
      </c>
      <c r="I1566" s="3" t="s">
        <v>17</v>
      </c>
      <c r="J1566" s="3" t="s">
        <v>8251</v>
      </c>
      <c r="K1566" s="3" t="s">
        <v>8252</v>
      </c>
      <c r="L1566" s="3" t="s">
        <v>68</v>
      </c>
      <c r="M1566" s="26" t="s">
        <v>13873</v>
      </c>
      <c r="N1566"/>
      <c r="O1566" s="3">
        <v>98</v>
      </c>
      <c r="P1566" s="34">
        <v>31239.67</v>
      </c>
      <c r="Q1566" s="34">
        <v>42445.66</v>
      </c>
      <c r="R1566" s="34">
        <v>-11205.99</v>
      </c>
      <c r="S1566" s="36">
        <v>-0.26</v>
      </c>
      <c r="T1566" s="34">
        <v>318.77214285714285</v>
      </c>
      <c r="U1566" s="34">
        <v>13640.25</v>
      </c>
      <c r="V1566" s="34">
        <v>15472.94</v>
      </c>
      <c r="W1566" s="34">
        <v>-1832.69</v>
      </c>
      <c r="X1566" s="36">
        <v>-0.12</v>
      </c>
      <c r="Y1566" s="3" t="str">
        <f>IFERROR(VLOOKUP(A1566,'Pivot price tier'!$C$8:$L$2245,10,0),"")</f>
        <v xml:space="preserve"> </v>
      </c>
      <c r="Z1566" s="3" t="str">
        <f>IFERROR(VLOOKUP(A1566,'Pivot price tier by size'!$D$8:$M$2466,10,0),"")</f>
        <v xml:space="preserve"> </v>
      </c>
      <c r="AA1566" s="3" t="str">
        <f>IFERROR(VLOOKUP(A1566,'Pivot category'!$B$8:$I$2191,8,0),"")</f>
        <v xml:space="preserve"> </v>
      </c>
      <c r="AB1566" s="3" t="str">
        <f t="shared" si="24"/>
        <v>Bottom 5%</v>
      </c>
      <c r="AC1566"/>
      <c r="AD1566" s="3" t="s">
        <v>16451</v>
      </c>
      <c r="AE1566" s="3" t="s">
        <v>14089</v>
      </c>
    </row>
    <row r="1567" spans="1:31" x14ac:dyDescent="0.25">
      <c r="A1567" t="s">
        <v>13271</v>
      </c>
      <c r="B1567" t="s">
        <v>13272</v>
      </c>
      <c r="C1567" s="3" t="s">
        <v>73</v>
      </c>
      <c r="D1567" s="3" t="s">
        <v>12933</v>
      </c>
      <c r="E1567" s="3">
        <v>0</v>
      </c>
      <c r="F1567" s="3">
        <v>70000</v>
      </c>
      <c r="G1567" s="34">
        <v>10.99</v>
      </c>
      <c r="H1567" s="3" t="s">
        <v>8334</v>
      </c>
      <c r="I1567" s="3" t="s">
        <v>12340</v>
      </c>
      <c r="J1567" s="3" t="s">
        <v>8251</v>
      </c>
      <c r="K1567" s="3" t="s">
        <v>8252</v>
      </c>
      <c r="L1567" s="3" t="s">
        <v>68</v>
      </c>
      <c r="M1567" s="26">
        <v>45474</v>
      </c>
      <c r="N1567"/>
      <c r="O1567" s="3">
        <v>82</v>
      </c>
      <c r="P1567" s="34">
        <v>22188.81</v>
      </c>
      <c r="Q1567" s="34">
        <v>18210.43</v>
      </c>
      <c r="R1567" s="34">
        <v>3978.38</v>
      </c>
      <c r="S1567" s="36">
        <v>0.22</v>
      </c>
      <c r="T1567" s="34">
        <v>270.59524390243905</v>
      </c>
      <c r="U1567" s="34">
        <v>46223.94</v>
      </c>
      <c r="V1567" s="34">
        <v>51674.98</v>
      </c>
      <c r="W1567" s="34">
        <v>-5451.04</v>
      </c>
      <c r="X1567" s="36">
        <v>-0.11</v>
      </c>
      <c r="Y1567" s="3" t="str">
        <f>IFERROR(VLOOKUP(A1567,'Pivot price tier'!$C$8:$L$2245,10,0),"")</f>
        <v xml:space="preserve"> </v>
      </c>
      <c r="Z1567" s="3" t="str">
        <f>IFERROR(VLOOKUP(A1567,'Pivot price tier by size'!$D$8:$M$2466,10,0),"")</f>
        <v xml:space="preserve"> </v>
      </c>
      <c r="AA1567" s="3" t="str">
        <f>IFERROR(VLOOKUP(A1567,'Pivot category'!$B$8:$I$2191,8,0),"")</f>
        <v xml:space="preserve"> </v>
      </c>
      <c r="AB1567" s="3" t="str">
        <f t="shared" si="24"/>
        <v>Bottom 5%</v>
      </c>
      <c r="AC1567"/>
      <c r="AD1567" s="3" t="s">
        <v>11231</v>
      </c>
      <c r="AE1567" s="3" t="s">
        <v>14175</v>
      </c>
    </row>
    <row r="1568" spans="1:31" x14ac:dyDescent="0.25">
      <c r="A1568" t="s">
        <v>7043</v>
      </c>
      <c r="B1568" t="s">
        <v>2184</v>
      </c>
      <c r="C1568" s="3" t="s">
        <v>34</v>
      </c>
      <c r="D1568" s="3" t="s">
        <v>4650</v>
      </c>
      <c r="E1568" s="3">
        <v>0</v>
      </c>
      <c r="F1568" s="3">
        <v>10000</v>
      </c>
      <c r="G1568" s="34">
        <v>12.49</v>
      </c>
      <c r="H1568" s="3" t="s">
        <v>8334</v>
      </c>
      <c r="I1568" s="3" t="s">
        <v>12339</v>
      </c>
      <c r="J1568" s="3" t="s">
        <v>8251</v>
      </c>
      <c r="K1568" s="3" t="s">
        <v>8252</v>
      </c>
      <c r="L1568" s="3" t="s">
        <v>68</v>
      </c>
      <c r="M1568" s="26" t="s">
        <v>13873</v>
      </c>
      <c r="N1568"/>
      <c r="O1568" s="3">
        <v>84</v>
      </c>
      <c r="P1568" s="34">
        <v>19284.560000000001</v>
      </c>
      <c r="Q1568" s="34">
        <v>22144.77</v>
      </c>
      <c r="R1568" s="34">
        <v>-2860.21</v>
      </c>
      <c r="S1568" s="36">
        <v>-0.13</v>
      </c>
      <c r="T1568" s="34">
        <v>229.57809523809524</v>
      </c>
      <c r="U1568" s="34">
        <v>10329.23</v>
      </c>
      <c r="V1568" s="34">
        <v>15887.28</v>
      </c>
      <c r="W1568" s="34">
        <v>-5558.05</v>
      </c>
      <c r="X1568" s="36">
        <v>-0.35</v>
      </c>
      <c r="Y1568" s="3" t="str">
        <f>IFERROR(VLOOKUP(A1568,'Pivot price tier'!$C$8:$L$2245,10,0),"")</f>
        <v xml:space="preserve"> </v>
      </c>
      <c r="Z1568" s="3" t="str">
        <f>IFERROR(VLOOKUP(A1568,'Pivot price tier by size'!$D$8:$M$2466,10,0),"")</f>
        <v xml:space="preserve"> </v>
      </c>
      <c r="AA1568" s="3" t="str">
        <f>IFERROR(VLOOKUP(A1568,'Pivot category'!$B$8:$I$2191,8,0),"")</f>
        <v xml:space="preserve"> </v>
      </c>
      <c r="AB1568" s="3" t="str">
        <f t="shared" si="24"/>
        <v>Bottom 5%</v>
      </c>
      <c r="AC1568"/>
      <c r="AD1568" s="3" t="s">
        <v>11231</v>
      </c>
      <c r="AE1568" s="3" t="s">
        <v>14180</v>
      </c>
    </row>
    <row r="1569" spans="1:31" x14ac:dyDescent="0.25">
      <c r="A1569" t="s">
        <v>7911</v>
      </c>
      <c r="B1569" t="s">
        <v>1328</v>
      </c>
      <c r="C1569" s="3" t="s">
        <v>38</v>
      </c>
      <c r="D1569" s="3" t="s">
        <v>3692</v>
      </c>
      <c r="E1569" s="3">
        <v>0</v>
      </c>
      <c r="F1569" s="3">
        <v>1000</v>
      </c>
      <c r="G1569" s="34">
        <v>20.99</v>
      </c>
      <c r="H1569" s="3" t="s">
        <v>8334</v>
      </c>
      <c r="I1569" s="3" t="s">
        <v>12339</v>
      </c>
      <c r="J1569" s="3" t="s">
        <v>8251</v>
      </c>
      <c r="K1569" s="3" t="s">
        <v>8252</v>
      </c>
      <c r="L1569" s="3" t="s">
        <v>68</v>
      </c>
      <c r="M1569" s="26" t="s">
        <v>13873</v>
      </c>
      <c r="N1569"/>
      <c r="O1569" s="3">
        <v>151</v>
      </c>
      <c r="P1569" s="34">
        <v>47470.5</v>
      </c>
      <c r="Q1569" s="34">
        <v>54824.84</v>
      </c>
      <c r="R1569" s="34">
        <v>-7354.34</v>
      </c>
      <c r="S1569" s="36">
        <v>-0.13</v>
      </c>
      <c r="T1569" s="34">
        <v>314.37417218543044</v>
      </c>
      <c r="U1569" s="34">
        <v>24308.02</v>
      </c>
      <c r="V1569" s="34">
        <v>31120.48</v>
      </c>
      <c r="W1569" s="34">
        <v>-6812.46</v>
      </c>
      <c r="X1569" s="36">
        <v>-0.22</v>
      </c>
      <c r="Y1569" s="3" t="str">
        <f>IFERROR(VLOOKUP(A1569,'Pivot price tier'!$C$8:$L$2245,10,0),"")</f>
        <v xml:space="preserve"> </v>
      </c>
      <c r="Z1569" s="3" t="str">
        <f>IFERROR(VLOOKUP(A1569,'Pivot price tier by size'!$D$8:$M$2466,10,0),"")</f>
        <v xml:space="preserve"> </v>
      </c>
      <c r="AA1569" s="3" t="str">
        <f>IFERROR(VLOOKUP(A1569,'Pivot category'!$B$8:$I$2191,8,0),"")</f>
        <v xml:space="preserve"> </v>
      </c>
      <c r="AB1569" s="3" t="str">
        <f t="shared" si="24"/>
        <v>Bottom 5%</v>
      </c>
      <c r="AC1569"/>
      <c r="AD1569" s="3" t="s">
        <v>11232</v>
      </c>
      <c r="AE1569" s="3" t="s">
        <v>14092</v>
      </c>
    </row>
    <row r="1570" spans="1:31" x14ac:dyDescent="0.25">
      <c r="A1570" t="s">
        <v>10895</v>
      </c>
      <c r="B1570" t="s">
        <v>10896</v>
      </c>
      <c r="C1570" s="3" t="s">
        <v>73</v>
      </c>
      <c r="D1570" s="3" t="s">
        <v>10713</v>
      </c>
      <c r="E1570" s="3">
        <v>0</v>
      </c>
      <c r="F1570" s="3">
        <v>10000</v>
      </c>
      <c r="G1570" s="34">
        <v>9.99</v>
      </c>
      <c r="H1570" s="3" t="s">
        <v>8334</v>
      </c>
      <c r="I1570" s="3" t="s">
        <v>12340</v>
      </c>
      <c r="J1570" s="3" t="s">
        <v>8251</v>
      </c>
      <c r="K1570" s="3" t="s">
        <v>8252</v>
      </c>
      <c r="L1570" s="3" t="s">
        <v>68</v>
      </c>
      <c r="M1570" s="26" t="s">
        <v>13873</v>
      </c>
      <c r="N1570"/>
      <c r="O1570" s="3">
        <v>50</v>
      </c>
      <c r="P1570" s="34">
        <v>29111.27</v>
      </c>
      <c r="Q1570" s="34">
        <v>24818.18</v>
      </c>
      <c r="R1570" s="34">
        <v>4293.09</v>
      </c>
      <c r="S1570" s="36">
        <v>0.17</v>
      </c>
      <c r="T1570" s="34">
        <v>582.22540000000004</v>
      </c>
      <c r="U1570" s="34">
        <v>85984.09</v>
      </c>
      <c r="V1570" s="34">
        <v>71523.22</v>
      </c>
      <c r="W1570" s="34">
        <v>14460.87</v>
      </c>
      <c r="X1570" s="36">
        <v>0.2</v>
      </c>
      <c r="Y1570" s="3" t="str">
        <f>IFERROR(VLOOKUP(A1570,'Pivot price tier'!$C$8:$L$2245,10,0),"")</f>
        <v xml:space="preserve"> </v>
      </c>
      <c r="Z1570" s="3" t="str">
        <f>IFERROR(VLOOKUP(A1570,'Pivot price tier by size'!$D$8:$M$2466,10,0),"")</f>
        <v xml:space="preserve"> </v>
      </c>
      <c r="AA1570" s="3" t="str">
        <f>IFERROR(VLOOKUP(A1570,'Pivot category'!$B$8:$I$2191,8,0),"")</f>
        <v xml:space="preserve"> </v>
      </c>
      <c r="AB1570" s="3" t="str">
        <f t="shared" si="24"/>
        <v>Bottom 5%</v>
      </c>
      <c r="AC1570"/>
      <c r="AD1570" s="3" t="s">
        <v>16451</v>
      </c>
      <c r="AE1570" s="3" t="s">
        <v>14099</v>
      </c>
    </row>
    <row r="1571" spans="1:31" x14ac:dyDescent="0.25">
      <c r="A1571" t="s">
        <v>13352</v>
      </c>
      <c r="B1571" t="s">
        <v>13753</v>
      </c>
      <c r="C1571" s="3" t="s">
        <v>73</v>
      </c>
      <c r="D1571" s="3" t="s">
        <v>13536</v>
      </c>
      <c r="E1571" s="3">
        <v>0</v>
      </c>
      <c r="F1571" s="3">
        <v>70000</v>
      </c>
      <c r="G1571" s="34">
        <v>17.989999999999998</v>
      </c>
      <c r="H1571" s="3" t="s">
        <v>8334</v>
      </c>
      <c r="I1571" s="3" t="s">
        <v>12340</v>
      </c>
      <c r="J1571" s="3" t="s">
        <v>8251</v>
      </c>
      <c r="K1571" s="3" t="s">
        <v>8252</v>
      </c>
      <c r="L1571" s="3" t="s">
        <v>68</v>
      </c>
      <c r="M1571" s="26">
        <v>45566</v>
      </c>
      <c r="N1571"/>
      <c r="O1571" s="3">
        <v>60</v>
      </c>
      <c r="P1571" s="34">
        <v>37747.85</v>
      </c>
      <c r="Q1571" s="34">
        <v>14167.96</v>
      </c>
      <c r="R1571" s="34">
        <v>23579.89</v>
      </c>
      <c r="S1571" s="36">
        <v>1.66</v>
      </c>
      <c r="T1571" s="34">
        <v>629.13083333333327</v>
      </c>
      <c r="U1571" s="34">
        <v>7175.77</v>
      </c>
      <c r="V1571" s="34">
        <v>3472.05</v>
      </c>
      <c r="W1571" s="34">
        <v>3703.72</v>
      </c>
      <c r="X1571" s="36">
        <v>1.07</v>
      </c>
      <c r="Y1571" s="3" t="str">
        <f>IFERROR(VLOOKUP(A1571,'Pivot price tier'!$C$8:$L$2245,10,0),"")</f>
        <v xml:space="preserve"> </v>
      </c>
      <c r="Z1571" s="3" t="str">
        <f>IFERROR(VLOOKUP(A1571,'Pivot price tier by size'!$D$8:$M$2466,10,0),"")</f>
        <v xml:space="preserve"> </v>
      </c>
      <c r="AA1571" s="3" t="str">
        <f>IFERROR(VLOOKUP(A1571,'Pivot category'!$B$8:$I$2191,8,0),"")</f>
        <v xml:space="preserve"> </v>
      </c>
      <c r="AB1571" s="3" t="str">
        <f t="shared" si="24"/>
        <v>Bottom 5%</v>
      </c>
      <c r="AC1571"/>
      <c r="AD1571" s="3" t="s">
        <v>16451</v>
      </c>
      <c r="AE1571" s="3" t="s">
        <v>14099</v>
      </c>
    </row>
    <row r="1572" spans="1:31" hidden="1" x14ac:dyDescent="0.25">
      <c r="A1572" t="s">
        <v>6528</v>
      </c>
      <c r="B1572" t="s">
        <v>796</v>
      </c>
      <c r="C1572" s="3" t="s">
        <v>32</v>
      </c>
      <c r="D1572" s="3" t="s">
        <v>3105</v>
      </c>
      <c r="E1572" s="3" t="s">
        <v>5150</v>
      </c>
      <c r="F1572" s="3">
        <v>7000</v>
      </c>
      <c r="G1572" s="34">
        <v>84.99</v>
      </c>
      <c r="H1572" s="3" t="s">
        <v>12</v>
      </c>
      <c r="I1572" s="3" t="s">
        <v>15</v>
      </c>
      <c r="J1572" s="3" t="s">
        <v>8259</v>
      </c>
      <c r="K1572" s="3" t="s">
        <v>8252</v>
      </c>
      <c r="L1572" s="3" t="s">
        <v>68</v>
      </c>
      <c r="M1572" s="26" t="s">
        <v>13873</v>
      </c>
      <c r="N1572"/>
      <c r="O1572" s="3" t="s">
        <v>78</v>
      </c>
      <c r="P1572" s="34">
        <v>1444.83</v>
      </c>
      <c r="Q1572" s="34">
        <v>76055.070000000007</v>
      </c>
      <c r="R1572" s="34">
        <v>-74610.240000000005</v>
      </c>
      <c r="S1572" s="36">
        <v>-0.98</v>
      </c>
      <c r="T1572" s="34" t="s">
        <v>78</v>
      </c>
      <c r="U1572" s="34">
        <v>0</v>
      </c>
      <c r="V1572" s="34">
        <v>19737.400000000001</v>
      </c>
      <c r="W1572" s="34">
        <v>-19737.400000000001</v>
      </c>
      <c r="X1572" s="36">
        <v>-1</v>
      </c>
      <c r="Y1572" s="3" t="str">
        <f>IFERROR(VLOOKUP(A1572,'Pivot price tier'!$C$8:$L$2245,10,0),"")</f>
        <v>X</v>
      </c>
      <c r="Z1572" s="3" t="str">
        <f>IFERROR(VLOOKUP(A1572,'Pivot price tier by size'!$D$8:$M$2466,10,0),"")</f>
        <v>X</v>
      </c>
      <c r="AA1572" s="3" t="str">
        <f>IFERROR(VLOOKUP(A1572,'Pivot category'!$B$8:$I$2191,8,0),"")</f>
        <v>X</v>
      </c>
      <c r="AB1572" s="3" t="str">
        <f t="shared" si="24"/>
        <v>Bottom 5%</v>
      </c>
      <c r="AC1572"/>
      <c r="AD1572" s="3" t="s">
        <v>11234</v>
      </c>
      <c r="AE1572" s="3" t="s">
        <v>16513</v>
      </c>
    </row>
    <row r="1573" spans="1:31" hidden="1" x14ac:dyDescent="0.25">
      <c r="A1573" t="s">
        <v>5988</v>
      </c>
      <c r="B1573" t="s">
        <v>790</v>
      </c>
      <c r="C1573" s="3" t="s">
        <v>32</v>
      </c>
      <c r="D1573" s="3" t="s">
        <v>3098</v>
      </c>
      <c r="E1573" s="3" t="s">
        <v>5150</v>
      </c>
      <c r="F1573" s="3">
        <v>1000</v>
      </c>
      <c r="G1573" s="34">
        <v>44.99</v>
      </c>
      <c r="H1573" s="3" t="s">
        <v>12</v>
      </c>
      <c r="I1573" s="3" t="s">
        <v>23</v>
      </c>
      <c r="J1573" s="3" t="s">
        <v>8253</v>
      </c>
      <c r="K1573" s="3" t="s">
        <v>8252</v>
      </c>
      <c r="L1573" s="3" t="s">
        <v>8257</v>
      </c>
      <c r="M1573" s="26" t="s">
        <v>13873</v>
      </c>
      <c r="N1573"/>
      <c r="O1573" s="3" t="s">
        <v>78</v>
      </c>
      <c r="P1573" s="34"/>
      <c r="Q1573" s="34">
        <v>224.95</v>
      </c>
      <c r="R1573" s="34">
        <v>-224.95</v>
      </c>
      <c r="S1573" s="36">
        <v>-1</v>
      </c>
      <c r="T1573" s="34" t="s">
        <v>78</v>
      </c>
      <c r="U1573" s="34" t="s">
        <v>78</v>
      </c>
      <c r="V1573" s="34" t="s">
        <v>78</v>
      </c>
      <c r="W1573" s="34" t="s">
        <v>78</v>
      </c>
      <c r="X1573" s="36" t="s">
        <v>78</v>
      </c>
      <c r="Y1573" s="3" t="str">
        <f>IFERROR(VLOOKUP(A1573,'Pivot price tier'!$C$8:$L$2245,10,0),"")</f>
        <v/>
      </c>
      <c r="Z1573" s="3" t="str">
        <f>IFERROR(VLOOKUP(A1573,'Pivot price tier by size'!$D$8:$M$2466,10,0),"")</f>
        <v/>
      </c>
      <c r="AA1573" s="3" t="str">
        <f>IFERROR(VLOOKUP(A1573,'Pivot category'!$B$8:$I$2191,8,0),"")</f>
        <v/>
      </c>
      <c r="AB1573" s="3" t="str">
        <f t="shared" si="24"/>
        <v>Bottom 5%</v>
      </c>
      <c r="AC1573"/>
      <c r="AD1573" s="3" t="s">
        <v>78</v>
      </c>
      <c r="AE1573" s="3" t="s">
        <v>78</v>
      </c>
    </row>
    <row r="1574" spans="1:31" hidden="1" x14ac:dyDescent="0.25">
      <c r="A1574" t="s">
        <v>6805</v>
      </c>
      <c r="B1574" t="s">
        <v>5093</v>
      </c>
      <c r="C1574" s="3" t="s">
        <v>32</v>
      </c>
      <c r="D1574" s="3" t="s">
        <v>5065</v>
      </c>
      <c r="E1574" s="3" t="s">
        <v>5150</v>
      </c>
      <c r="F1574" s="3">
        <v>9000</v>
      </c>
      <c r="G1574" s="34">
        <v>34.99</v>
      </c>
      <c r="H1574" s="3" t="s">
        <v>12</v>
      </c>
      <c r="I1574" s="3" t="s">
        <v>23</v>
      </c>
      <c r="J1574" s="3" t="s">
        <v>8253</v>
      </c>
      <c r="K1574" s="3" t="s">
        <v>8260</v>
      </c>
      <c r="L1574" s="3" t="s">
        <v>8257</v>
      </c>
      <c r="M1574" s="26" t="s">
        <v>13873</v>
      </c>
      <c r="N1574"/>
      <c r="O1574" s="3" t="s">
        <v>78</v>
      </c>
      <c r="P1574" s="34"/>
      <c r="Q1574" s="34">
        <v>139.96</v>
      </c>
      <c r="R1574" s="34">
        <v>-139.96</v>
      </c>
      <c r="S1574" s="36">
        <v>-1</v>
      </c>
      <c r="T1574" s="34" t="s">
        <v>78</v>
      </c>
      <c r="U1574" s="34">
        <v>0</v>
      </c>
      <c r="V1574" s="34">
        <v>-104.97</v>
      </c>
      <c r="W1574" s="34">
        <v>104.97</v>
      </c>
      <c r="X1574" s="36">
        <v>-1</v>
      </c>
      <c r="Y1574" s="3" t="str">
        <f>IFERROR(VLOOKUP(A1574,'Pivot price tier'!$C$8:$L$2245,10,0),"")</f>
        <v/>
      </c>
      <c r="Z1574" s="3" t="str">
        <f>IFERROR(VLOOKUP(A1574,'Pivot price tier by size'!$D$8:$M$2466,10,0),"")</f>
        <v/>
      </c>
      <c r="AA1574" s="3" t="str">
        <f>IFERROR(VLOOKUP(A1574,'Pivot category'!$B$8:$I$2191,8,0),"")</f>
        <v/>
      </c>
      <c r="AB1574" s="3" t="str">
        <f t="shared" si="24"/>
        <v>Bottom 5%</v>
      </c>
      <c r="AC1574"/>
      <c r="AD1574" s="3" t="s">
        <v>78</v>
      </c>
      <c r="AE1574" s="3" t="s">
        <v>78</v>
      </c>
    </row>
    <row r="1575" spans="1:31" hidden="1" x14ac:dyDescent="0.25">
      <c r="A1575" t="s">
        <v>5987</v>
      </c>
      <c r="B1575" t="s">
        <v>791</v>
      </c>
      <c r="C1575" s="3" t="s">
        <v>32</v>
      </c>
      <c r="D1575" s="3" t="s">
        <v>3099</v>
      </c>
      <c r="E1575" s="3" t="s">
        <v>5150</v>
      </c>
      <c r="F1575" s="3">
        <v>1000</v>
      </c>
      <c r="G1575" s="34">
        <v>114.99</v>
      </c>
      <c r="H1575" s="3" t="s">
        <v>12</v>
      </c>
      <c r="I1575" s="3" t="s">
        <v>74</v>
      </c>
      <c r="J1575" s="3" t="s">
        <v>15405</v>
      </c>
      <c r="K1575" s="3" t="s">
        <v>8252</v>
      </c>
      <c r="L1575" s="3" t="s">
        <v>68</v>
      </c>
      <c r="M1575" s="26" t="s">
        <v>13873</v>
      </c>
      <c r="N1575"/>
      <c r="O1575" s="3" t="s">
        <v>78</v>
      </c>
      <c r="P1575" s="34">
        <v>14798.52</v>
      </c>
      <c r="Q1575" s="34">
        <v>104388.6</v>
      </c>
      <c r="R1575" s="34">
        <v>-89590.080000000002</v>
      </c>
      <c r="S1575" s="36">
        <v>-0.86</v>
      </c>
      <c r="T1575" s="34" t="s">
        <v>78</v>
      </c>
      <c r="U1575" s="34">
        <v>23397.66</v>
      </c>
      <c r="V1575" s="34">
        <v>17708.07</v>
      </c>
      <c r="W1575" s="34">
        <v>5689.59</v>
      </c>
      <c r="X1575" s="36">
        <v>0.32</v>
      </c>
      <c r="Y1575" s="3" t="str">
        <f>IFERROR(VLOOKUP(A1575,'Pivot price tier'!$C$8:$L$2245,10,0),"")</f>
        <v>X</v>
      </c>
      <c r="Z1575" s="3" t="str">
        <f>IFERROR(VLOOKUP(A1575,'Pivot price tier by size'!$D$8:$M$2466,10,0),"")</f>
        <v>X</v>
      </c>
      <c r="AA1575" s="3" t="str">
        <f>IFERROR(VLOOKUP(A1575,'Pivot category'!$B$8:$I$2191,8,0),"")</f>
        <v>X</v>
      </c>
      <c r="AB1575" s="3" t="str">
        <f t="shared" si="24"/>
        <v>Bottom 5%</v>
      </c>
      <c r="AC1575"/>
      <c r="AD1575" s="3" t="s">
        <v>11234</v>
      </c>
      <c r="AE1575" s="3" t="s">
        <v>16513</v>
      </c>
    </row>
    <row r="1576" spans="1:31" hidden="1" x14ac:dyDescent="0.25">
      <c r="A1576" t="s">
        <v>10858</v>
      </c>
      <c r="B1576" t="s">
        <v>10859</v>
      </c>
      <c r="C1576" s="3" t="s">
        <v>32</v>
      </c>
      <c r="D1576" s="3" t="s">
        <v>10205</v>
      </c>
      <c r="E1576" s="3" t="s">
        <v>5150</v>
      </c>
      <c r="F1576" s="3">
        <v>10000</v>
      </c>
      <c r="G1576" s="34">
        <v>124.99</v>
      </c>
      <c r="H1576" s="3" t="s">
        <v>12</v>
      </c>
      <c r="I1576" s="3" t="s">
        <v>74</v>
      </c>
      <c r="J1576" s="3" t="s">
        <v>8253</v>
      </c>
      <c r="K1576" s="3" t="s">
        <v>8264</v>
      </c>
      <c r="L1576" s="3" t="s">
        <v>8257</v>
      </c>
      <c r="M1576" s="26" t="s">
        <v>13873</v>
      </c>
      <c r="N1576"/>
      <c r="O1576" s="3" t="s">
        <v>78</v>
      </c>
      <c r="P1576" s="34"/>
      <c r="Q1576" s="34">
        <v>2999.76</v>
      </c>
      <c r="R1576" s="34">
        <v>-2999.76</v>
      </c>
      <c r="S1576" s="36">
        <v>-1</v>
      </c>
      <c r="T1576" s="34" t="s">
        <v>78</v>
      </c>
      <c r="U1576" s="34" t="s">
        <v>78</v>
      </c>
      <c r="V1576" s="34" t="s">
        <v>78</v>
      </c>
      <c r="W1576" s="34" t="s">
        <v>78</v>
      </c>
      <c r="X1576" s="36" t="s">
        <v>78</v>
      </c>
      <c r="Y1576" s="3" t="str">
        <f>IFERROR(VLOOKUP(A1576,'Pivot price tier'!$C$8:$L$2245,10,0),"")</f>
        <v/>
      </c>
      <c r="Z1576" s="3" t="str">
        <f>IFERROR(VLOOKUP(A1576,'Pivot price tier by size'!$D$8:$M$2466,10,0),"")</f>
        <v/>
      </c>
      <c r="AA1576" s="3" t="str">
        <f>IFERROR(VLOOKUP(A1576,'Pivot category'!$B$8:$I$2191,8,0),"")</f>
        <v/>
      </c>
      <c r="AB1576" s="3" t="str">
        <f t="shared" si="24"/>
        <v>Bottom 5%</v>
      </c>
      <c r="AC1576"/>
      <c r="AD1576" s="3" t="s">
        <v>78</v>
      </c>
      <c r="AE1576" s="3" t="s">
        <v>78</v>
      </c>
    </row>
    <row r="1577" spans="1:31" hidden="1" x14ac:dyDescent="0.25">
      <c r="A1577" t="s">
        <v>6658</v>
      </c>
      <c r="B1577" t="s">
        <v>792</v>
      </c>
      <c r="C1577" s="3" t="s">
        <v>32</v>
      </c>
      <c r="D1577" s="3" t="s">
        <v>3100</v>
      </c>
      <c r="E1577" s="3">
        <v>0</v>
      </c>
      <c r="F1577" s="3">
        <v>8000</v>
      </c>
      <c r="G1577" s="34">
        <v>17.989999999999998</v>
      </c>
      <c r="H1577" s="3" t="s">
        <v>25</v>
      </c>
      <c r="I1577" s="3" t="s">
        <v>19</v>
      </c>
      <c r="J1577" s="3" t="s">
        <v>8256</v>
      </c>
      <c r="K1577" s="3" t="s">
        <v>8273</v>
      </c>
      <c r="L1577" s="3" t="s">
        <v>8255</v>
      </c>
      <c r="M1577" s="26" t="s">
        <v>13873</v>
      </c>
      <c r="N1577"/>
      <c r="O1577" s="3">
        <v>1</v>
      </c>
      <c r="P1577" s="34">
        <v>305.83</v>
      </c>
      <c r="Q1577" s="34">
        <v>89.97</v>
      </c>
      <c r="R1577" s="34">
        <v>215.86</v>
      </c>
      <c r="S1577" s="36">
        <v>2.4</v>
      </c>
      <c r="T1577" s="34">
        <v>305.83</v>
      </c>
      <c r="U1577" s="34" t="s">
        <v>78</v>
      </c>
      <c r="V1577" s="34" t="s">
        <v>78</v>
      </c>
      <c r="W1577" s="34" t="s">
        <v>78</v>
      </c>
      <c r="X1577" s="36" t="s">
        <v>78</v>
      </c>
      <c r="Y1577" s="3" t="str">
        <f>IFERROR(VLOOKUP(A1577,'Pivot price tier'!$C$8:$L$2245,10,0),"")</f>
        <v/>
      </c>
      <c r="Z1577" s="3" t="str">
        <f>IFERROR(VLOOKUP(A1577,'Pivot price tier by size'!$D$8:$M$2466,10,0),"")</f>
        <v/>
      </c>
      <c r="AA1577" s="3" t="str">
        <f>IFERROR(VLOOKUP(A1577,'Pivot category'!$B$8:$I$2191,8,0),"")</f>
        <v/>
      </c>
      <c r="AB1577" s="3" t="str">
        <f t="shared" si="24"/>
        <v>Bottom 5%</v>
      </c>
      <c r="AC1577"/>
      <c r="AD1577" s="3" t="s">
        <v>11234</v>
      </c>
      <c r="AE1577" s="3" t="s">
        <v>16522</v>
      </c>
    </row>
    <row r="1578" spans="1:31" hidden="1" x14ac:dyDescent="0.25">
      <c r="A1578" t="s">
        <v>6465</v>
      </c>
      <c r="B1578" t="s">
        <v>6464</v>
      </c>
      <c r="C1578" s="3" t="s">
        <v>32</v>
      </c>
      <c r="D1578" s="3" t="s">
        <v>8052</v>
      </c>
      <c r="E1578" s="3" t="s">
        <v>5150</v>
      </c>
      <c r="F1578" s="3">
        <v>7000</v>
      </c>
      <c r="G1578" s="34">
        <v>17.989999999999998</v>
      </c>
      <c r="H1578" s="3" t="s">
        <v>12</v>
      </c>
      <c r="I1578" s="3" t="s">
        <v>21</v>
      </c>
      <c r="J1578" s="3" t="s">
        <v>8256</v>
      </c>
      <c r="K1578" s="3" t="s">
        <v>8252</v>
      </c>
      <c r="L1578" s="3" t="s">
        <v>8255</v>
      </c>
      <c r="M1578" s="26" t="s">
        <v>13873</v>
      </c>
      <c r="N1578"/>
      <c r="O1578" s="3">
        <v>2</v>
      </c>
      <c r="P1578" s="34">
        <v>10735.83</v>
      </c>
      <c r="Q1578" s="34">
        <v>19013.28</v>
      </c>
      <c r="R1578" s="34">
        <v>-8277.4500000000007</v>
      </c>
      <c r="S1578" s="36">
        <v>-0.44</v>
      </c>
      <c r="T1578" s="34">
        <v>5367.915</v>
      </c>
      <c r="U1578" s="34">
        <v>4204.46</v>
      </c>
      <c r="V1578" s="34">
        <v>6621.66</v>
      </c>
      <c r="W1578" s="34">
        <v>-2417.1999999999998</v>
      </c>
      <c r="X1578" s="36">
        <v>-0.37</v>
      </c>
      <c r="Y1578" s="3" t="str">
        <f>IFERROR(VLOOKUP(A1578,'Pivot price tier'!$C$8:$L$2245,10,0),"")</f>
        <v/>
      </c>
      <c r="Z1578" s="3" t="str">
        <f>IFERROR(VLOOKUP(A1578,'Pivot price tier by size'!$D$8:$M$2466,10,0),"")</f>
        <v/>
      </c>
      <c r="AA1578" s="3" t="str">
        <f>IFERROR(VLOOKUP(A1578,'Pivot category'!$B$8:$I$2191,8,0),"")</f>
        <v/>
      </c>
      <c r="AB1578" s="3" t="str">
        <f t="shared" si="24"/>
        <v>Bottom 5%</v>
      </c>
      <c r="AC1578"/>
      <c r="AD1578" s="3" t="s">
        <v>16446</v>
      </c>
      <c r="AE1578" s="3" t="s">
        <v>14121</v>
      </c>
    </row>
    <row r="1579" spans="1:31" hidden="1" x14ac:dyDescent="0.25">
      <c r="A1579" t="s">
        <v>9716</v>
      </c>
      <c r="B1579" t="s">
        <v>9717</v>
      </c>
      <c r="C1579" s="3" t="s">
        <v>32</v>
      </c>
      <c r="D1579" s="3" t="s">
        <v>9598</v>
      </c>
      <c r="E1579" s="3" t="s">
        <v>5198</v>
      </c>
      <c r="F1579" s="3">
        <v>7000</v>
      </c>
      <c r="G1579" s="34">
        <v>17.989999999999998</v>
      </c>
      <c r="H1579" s="3" t="s">
        <v>12</v>
      </c>
      <c r="I1579" s="3" t="s">
        <v>19</v>
      </c>
      <c r="J1579" s="3" t="s">
        <v>8256</v>
      </c>
      <c r="K1579" s="3" t="s">
        <v>8252</v>
      </c>
      <c r="L1579" s="3" t="s">
        <v>8255</v>
      </c>
      <c r="M1579" s="26" t="s">
        <v>13873</v>
      </c>
      <c r="N1579"/>
      <c r="O1579" s="3">
        <v>3</v>
      </c>
      <c r="P1579" s="34">
        <v>953.47</v>
      </c>
      <c r="Q1579" s="34">
        <v>1277.29</v>
      </c>
      <c r="R1579" s="34">
        <v>-323.82</v>
      </c>
      <c r="S1579" s="36">
        <v>-0.25</v>
      </c>
      <c r="T1579" s="34">
        <v>317.82333333333332</v>
      </c>
      <c r="U1579" s="34">
        <v>107.94</v>
      </c>
      <c r="V1579" s="34">
        <v>107.94</v>
      </c>
      <c r="W1579" s="34">
        <v>0</v>
      </c>
      <c r="X1579" s="36">
        <v>0</v>
      </c>
      <c r="Y1579" s="3" t="str">
        <f>IFERROR(VLOOKUP(A1579,'Pivot price tier'!$C$8:$L$2245,10,0),"")</f>
        <v/>
      </c>
      <c r="Z1579" s="3" t="str">
        <f>IFERROR(VLOOKUP(A1579,'Pivot price tier by size'!$D$8:$M$2466,10,0),"")</f>
        <v/>
      </c>
      <c r="AA1579" s="3" t="str">
        <f>IFERROR(VLOOKUP(A1579,'Pivot category'!$B$8:$I$2191,8,0),"")</f>
        <v/>
      </c>
      <c r="AB1579" s="3" t="str">
        <f t="shared" si="24"/>
        <v>Bottom 5%</v>
      </c>
      <c r="AC1579"/>
      <c r="AD1579" s="3" t="s">
        <v>16446</v>
      </c>
      <c r="AE1579" s="3" t="s">
        <v>14121</v>
      </c>
    </row>
    <row r="1580" spans="1:31" hidden="1" x14ac:dyDescent="0.25">
      <c r="A1580" t="s">
        <v>11369</v>
      </c>
      <c r="B1580" t="s">
        <v>11370</v>
      </c>
      <c r="C1580" s="3" t="s">
        <v>32</v>
      </c>
      <c r="D1580" s="3" t="s">
        <v>10983</v>
      </c>
      <c r="E1580" s="3" t="s">
        <v>5150</v>
      </c>
      <c r="F1580" s="3">
        <v>10000</v>
      </c>
      <c r="G1580" s="34">
        <v>41.99</v>
      </c>
      <c r="H1580" s="3" t="s">
        <v>12</v>
      </c>
      <c r="I1580" s="3" t="s">
        <v>23</v>
      </c>
      <c r="J1580" s="3" t="s">
        <v>8261</v>
      </c>
      <c r="K1580" s="3" t="s">
        <v>8260</v>
      </c>
      <c r="L1580" s="3" t="s">
        <v>8255</v>
      </c>
      <c r="M1580" s="26">
        <v>44986</v>
      </c>
      <c r="N1580"/>
      <c r="O1580" s="3">
        <v>2</v>
      </c>
      <c r="P1580" s="34">
        <v>1385.67</v>
      </c>
      <c r="Q1580" s="34">
        <v>2029.71</v>
      </c>
      <c r="R1580" s="34">
        <v>-644.04</v>
      </c>
      <c r="S1580" s="36">
        <v>-0.32</v>
      </c>
      <c r="T1580" s="34">
        <v>692.83500000000004</v>
      </c>
      <c r="U1580" s="34">
        <v>251.94</v>
      </c>
      <c r="V1580" s="34">
        <v>0</v>
      </c>
      <c r="W1580" s="34">
        <v>251.94</v>
      </c>
      <c r="X1580" s="36">
        <v>0</v>
      </c>
      <c r="Y1580" s="3" t="str">
        <f>IFERROR(VLOOKUP(A1580,'Pivot price tier'!$C$8:$L$2245,10,0),"")</f>
        <v/>
      </c>
      <c r="Z1580" s="3" t="str">
        <f>IFERROR(VLOOKUP(A1580,'Pivot price tier by size'!$D$8:$M$2466,10,0),"")</f>
        <v/>
      </c>
      <c r="AA1580" s="3" t="str">
        <f>IFERROR(VLOOKUP(A1580,'Pivot category'!$B$8:$I$2191,8,0),"")</f>
        <v/>
      </c>
      <c r="AB1580" s="3" t="str">
        <f t="shared" si="24"/>
        <v>Bottom 5%</v>
      </c>
      <c r="AC1580"/>
      <c r="AD1580" s="3" t="s">
        <v>16446</v>
      </c>
      <c r="AE1580" s="3" t="s">
        <v>14091</v>
      </c>
    </row>
    <row r="1581" spans="1:31" hidden="1" x14ac:dyDescent="0.25">
      <c r="A1581" t="s">
        <v>11371</v>
      </c>
      <c r="B1581" t="s">
        <v>11372</v>
      </c>
      <c r="C1581" s="3" t="s">
        <v>32</v>
      </c>
      <c r="D1581" s="3" t="s">
        <v>10982</v>
      </c>
      <c r="E1581" s="3" t="s">
        <v>5150</v>
      </c>
      <c r="F1581" s="3">
        <v>10000</v>
      </c>
      <c r="G1581" s="34">
        <v>35.99</v>
      </c>
      <c r="H1581" s="3" t="s">
        <v>12</v>
      </c>
      <c r="I1581" s="3" t="s">
        <v>15</v>
      </c>
      <c r="J1581" s="3" t="s">
        <v>8261</v>
      </c>
      <c r="K1581" s="3" t="s">
        <v>8260</v>
      </c>
      <c r="L1581" s="3" t="s">
        <v>8255</v>
      </c>
      <c r="M1581" s="26">
        <v>44986</v>
      </c>
      <c r="N1581"/>
      <c r="O1581" s="3">
        <v>3</v>
      </c>
      <c r="P1581" s="34">
        <v>611.89</v>
      </c>
      <c r="Q1581" s="34">
        <v>1739.71</v>
      </c>
      <c r="R1581" s="34">
        <v>-1127.82</v>
      </c>
      <c r="S1581" s="36">
        <v>-0.65</v>
      </c>
      <c r="T1581" s="34">
        <v>203.96333333333334</v>
      </c>
      <c r="U1581" s="34" t="s">
        <v>78</v>
      </c>
      <c r="V1581" s="34" t="s">
        <v>78</v>
      </c>
      <c r="W1581" s="34" t="s">
        <v>78</v>
      </c>
      <c r="X1581" s="36" t="s">
        <v>78</v>
      </c>
      <c r="Y1581" s="3" t="str">
        <f>IFERROR(VLOOKUP(A1581,'Pivot price tier'!$C$8:$L$2245,10,0),"")</f>
        <v/>
      </c>
      <c r="Z1581" s="3" t="str">
        <f>IFERROR(VLOOKUP(A1581,'Pivot price tier by size'!$D$8:$M$2466,10,0),"")</f>
        <v/>
      </c>
      <c r="AA1581" s="3" t="str">
        <f>IFERROR(VLOOKUP(A1581,'Pivot category'!$B$8:$I$2191,8,0),"")</f>
        <v/>
      </c>
      <c r="AB1581" s="3" t="str">
        <f t="shared" si="24"/>
        <v>Bottom 5%</v>
      </c>
      <c r="AC1581"/>
      <c r="AD1581" s="3" t="s">
        <v>16446</v>
      </c>
      <c r="AE1581" s="3" t="s">
        <v>14091</v>
      </c>
    </row>
    <row r="1582" spans="1:31" x14ac:dyDescent="0.25">
      <c r="A1582" t="s">
        <v>11581</v>
      </c>
      <c r="B1582" t="s">
        <v>11582</v>
      </c>
      <c r="C1582" s="3" t="s">
        <v>32</v>
      </c>
      <c r="D1582" s="3" t="s">
        <v>11464</v>
      </c>
      <c r="E1582" s="3">
        <v>0</v>
      </c>
      <c r="F1582" s="3">
        <v>7000</v>
      </c>
      <c r="G1582" s="34">
        <v>14.99</v>
      </c>
      <c r="H1582" s="3" t="s">
        <v>8334</v>
      </c>
      <c r="I1582" s="3" t="s">
        <v>12339</v>
      </c>
      <c r="J1582" s="3" t="s">
        <v>8251</v>
      </c>
      <c r="K1582" s="3" t="s">
        <v>8252</v>
      </c>
      <c r="L1582" s="3" t="s">
        <v>68</v>
      </c>
      <c r="M1582" s="26">
        <v>45017</v>
      </c>
      <c r="N1582"/>
      <c r="O1582" s="3">
        <v>110</v>
      </c>
      <c r="P1582" s="34">
        <v>45479.66</v>
      </c>
      <c r="Q1582" s="34">
        <v>61893.71</v>
      </c>
      <c r="R1582" s="34">
        <v>-16414.05</v>
      </c>
      <c r="S1582" s="36">
        <v>-0.27</v>
      </c>
      <c r="T1582" s="34">
        <v>413.45145454545457</v>
      </c>
      <c r="U1582" s="34">
        <v>20716.18</v>
      </c>
      <c r="V1582" s="34">
        <v>25048.29</v>
      </c>
      <c r="W1582" s="34">
        <v>-4332.1099999999997</v>
      </c>
      <c r="X1582" s="36">
        <v>-0.17</v>
      </c>
      <c r="Y1582" s="3" t="str">
        <f>IFERROR(VLOOKUP(A1582,'Pivot price tier'!$C$8:$L$2245,10,0),"")</f>
        <v xml:space="preserve"> </v>
      </c>
      <c r="Z1582" s="3" t="str">
        <f>IFERROR(VLOOKUP(A1582,'Pivot price tier by size'!$D$8:$M$2466,10,0),"")</f>
        <v xml:space="preserve"> </v>
      </c>
      <c r="AA1582" s="3" t="str">
        <f>IFERROR(VLOOKUP(A1582,'Pivot category'!$B$8:$I$2191,8,0),"")</f>
        <v xml:space="preserve"> </v>
      </c>
      <c r="AB1582" s="3" t="str">
        <f t="shared" si="24"/>
        <v>Bottom 5%</v>
      </c>
      <c r="AC1582"/>
      <c r="AD1582" s="3" t="s">
        <v>16450</v>
      </c>
      <c r="AE1582" s="3" t="s">
        <v>14103</v>
      </c>
    </row>
    <row r="1583" spans="1:31" x14ac:dyDescent="0.25">
      <c r="A1583" t="s">
        <v>11400</v>
      </c>
      <c r="B1583" t="s">
        <v>11401</v>
      </c>
      <c r="C1583" s="3" t="s">
        <v>32</v>
      </c>
      <c r="D1583" s="3" t="s">
        <v>11436</v>
      </c>
      <c r="E1583" s="3">
        <v>0</v>
      </c>
      <c r="F1583" s="3">
        <v>7000</v>
      </c>
      <c r="G1583" s="34">
        <v>24.99</v>
      </c>
      <c r="H1583" s="3" t="s">
        <v>8334</v>
      </c>
      <c r="I1583" s="3" t="s">
        <v>12339</v>
      </c>
      <c r="J1583" s="3" t="s">
        <v>8251</v>
      </c>
      <c r="K1583" s="3" t="s">
        <v>8252</v>
      </c>
      <c r="L1583" s="3" t="s">
        <v>68</v>
      </c>
      <c r="M1583" s="26">
        <v>44986</v>
      </c>
      <c r="N1583"/>
      <c r="O1583" s="3">
        <v>79</v>
      </c>
      <c r="P1583" s="34">
        <v>47757.48</v>
      </c>
      <c r="Q1583" s="34">
        <v>44844.3</v>
      </c>
      <c r="R1583" s="34">
        <v>2913.18</v>
      </c>
      <c r="S1583" s="36">
        <v>0.06</v>
      </c>
      <c r="T1583" s="34">
        <v>604.5250632911393</v>
      </c>
      <c r="U1583" s="34">
        <v>30526.89</v>
      </c>
      <c r="V1583" s="34">
        <v>29635.49</v>
      </c>
      <c r="W1583" s="34">
        <v>891.4</v>
      </c>
      <c r="X1583" s="36">
        <v>0.03</v>
      </c>
      <c r="Y1583" s="3" t="str">
        <f>IFERROR(VLOOKUP(A1583,'Pivot price tier'!$C$8:$L$2245,10,0),"")</f>
        <v xml:space="preserve"> </v>
      </c>
      <c r="Z1583" s="3" t="str">
        <f>IFERROR(VLOOKUP(A1583,'Pivot price tier by size'!$D$8:$M$2466,10,0),"")</f>
        <v xml:space="preserve"> </v>
      </c>
      <c r="AA1583" s="3" t="str">
        <f>IFERROR(VLOOKUP(A1583,'Pivot category'!$B$8:$I$2191,8,0),"")</f>
        <v xml:space="preserve"> </v>
      </c>
      <c r="AB1583" s="3" t="str">
        <f t="shared" si="24"/>
        <v>Bottom 5%</v>
      </c>
      <c r="AC1583"/>
      <c r="AD1583" s="3" t="s">
        <v>16446</v>
      </c>
      <c r="AE1583" s="3" t="s">
        <v>14094</v>
      </c>
    </row>
    <row r="1584" spans="1:31" hidden="1" x14ac:dyDescent="0.25">
      <c r="A1584" t="s">
        <v>9537</v>
      </c>
      <c r="B1584" t="s">
        <v>795</v>
      </c>
      <c r="C1584" s="3" t="s">
        <v>32</v>
      </c>
      <c r="D1584" s="3" t="s">
        <v>3103</v>
      </c>
      <c r="E1584" s="3" t="s">
        <v>5151</v>
      </c>
      <c r="F1584" s="3">
        <v>1000</v>
      </c>
      <c r="G1584" s="34">
        <v>20.99</v>
      </c>
      <c r="H1584" s="3" t="s">
        <v>12619</v>
      </c>
      <c r="I1584" s="3" t="s">
        <v>19</v>
      </c>
      <c r="J1584" s="3" t="s">
        <v>8256</v>
      </c>
      <c r="K1584" s="3" t="s">
        <v>8258</v>
      </c>
      <c r="L1584" s="3" t="s">
        <v>8255</v>
      </c>
      <c r="M1584" s="26" t="s">
        <v>13873</v>
      </c>
      <c r="N1584"/>
      <c r="O1584" s="3">
        <v>1</v>
      </c>
      <c r="P1584" s="34">
        <v>881.58</v>
      </c>
      <c r="Q1584" s="34">
        <v>874.75</v>
      </c>
      <c r="R1584" s="34">
        <v>6.83</v>
      </c>
      <c r="S1584" s="36">
        <v>0.01</v>
      </c>
      <c r="T1584" s="34">
        <v>881.58</v>
      </c>
      <c r="U1584" s="34" t="s">
        <v>78</v>
      </c>
      <c r="V1584" s="34" t="s">
        <v>78</v>
      </c>
      <c r="W1584" s="34" t="s">
        <v>78</v>
      </c>
      <c r="X1584" s="36" t="s">
        <v>78</v>
      </c>
      <c r="Y1584" s="3" t="str">
        <f>IFERROR(VLOOKUP(A1584,'Pivot price tier'!$C$8:$L$2245,10,0),"")</f>
        <v/>
      </c>
      <c r="Z1584" s="3" t="str">
        <f>IFERROR(VLOOKUP(A1584,'Pivot price tier by size'!$D$8:$M$2466,10,0),"")</f>
        <v/>
      </c>
      <c r="AA1584" s="3" t="str">
        <f>IFERROR(VLOOKUP(A1584,'Pivot category'!$B$8:$I$2191,8,0),"")</f>
        <v/>
      </c>
      <c r="AB1584" s="3" t="str">
        <f t="shared" si="24"/>
        <v>Bottom 5%</v>
      </c>
      <c r="AC1584"/>
      <c r="AD1584" s="3" t="s">
        <v>16451</v>
      </c>
      <c r="AE1584" s="3" t="s">
        <v>14096</v>
      </c>
    </row>
    <row r="1585" spans="1:31" hidden="1" x14ac:dyDescent="0.25">
      <c r="A1585" t="s">
        <v>14781</v>
      </c>
      <c r="B1585" t="s">
        <v>14782</v>
      </c>
      <c r="C1585" s="3" t="s">
        <v>32</v>
      </c>
      <c r="D1585" s="3" t="s">
        <v>3104</v>
      </c>
      <c r="E1585" s="3" t="s">
        <v>5151</v>
      </c>
      <c r="F1585" s="3">
        <v>1000</v>
      </c>
      <c r="G1585" s="34">
        <v>29.99</v>
      </c>
      <c r="H1585" s="3" t="s">
        <v>12619</v>
      </c>
      <c r="I1585" s="3" t="s">
        <v>19</v>
      </c>
      <c r="J1585" s="3" t="s">
        <v>8253</v>
      </c>
      <c r="K1585" s="3" t="s">
        <v>8252</v>
      </c>
      <c r="L1585" s="3" t="s">
        <v>8257</v>
      </c>
      <c r="M1585" s="26">
        <v>45778</v>
      </c>
      <c r="N1585"/>
      <c r="O1585" s="3" t="s">
        <v>78</v>
      </c>
      <c r="P1585" s="34">
        <v>375.92</v>
      </c>
      <c r="Q1585" s="34">
        <v>3853.18</v>
      </c>
      <c r="R1585" s="34">
        <v>-3477.26</v>
      </c>
      <c r="S1585" s="36">
        <v>-0.9</v>
      </c>
      <c r="T1585" s="34" t="s">
        <v>78</v>
      </c>
      <c r="U1585" s="34">
        <v>0</v>
      </c>
      <c r="V1585" s="34">
        <v>563.88</v>
      </c>
      <c r="W1585" s="34">
        <v>-563.88</v>
      </c>
      <c r="X1585" s="36">
        <v>-1</v>
      </c>
      <c r="Y1585" s="3" t="str">
        <f>IFERROR(VLOOKUP(A1585,'Pivot price tier'!$C$8:$L$2245,10,0),"")</f>
        <v/>
      </c>
      <c r="Z1585" s="3" t="str">
        <f>IFERROR(VLOOKUP(A1585,'Pivot price tier by size'!$D$8:$M$2466,10,0),"")</f>
        <v/>
      </c>
      <c r="AA1585" s="3" t="str">
        <f>IFERROR(VLOOKUP(A1585,'Pivot category'!$B$8:$I$2191,8,0),"")</f>
        <v/>
      </c>
      <c r="AB1585" s="3" t="str">
        <f t="shared" si="24"/>
        <v>Bottom 5%</v>
      </c>
      <c r="AC1585"/>
      <c r="AD1585" s="3" t="s">
        <v>16451</v>
      </c>
      <c r="AE1585" s="3" t="s">
        <v>14096</v>
      </c>
    </row>
    <row r="1586" spans="1:31" hidden="1" x14ac:dyDescent="0.25">
      <c r="A1586" t="s">
        <v>13343</v>
      </c>
      <c r="B1586" t="s">
        <v>13672</v>
      </c>
      <c r="C1586" s="3" t="s">
        <v>32</v>
      </c>
      <c r="D1586" s="3" t="s">
        <v>12909</v>
      </c>
      <c r="E1586" s="3" t="s">
        <v>5151</v>
      </c>
      <c r="F1586" s="3">
        <v>70000</v>
      </c>
      <c r="G1586" s="34">
        <v>46.99</v>
      </c>
      <c r="H1586" s="3" t="s">
        <v>12619</v>
      </c>
      <c r="I1586" s="3" t="s">
        <v>23</v>
      </c>
      <c r="J1586" s="3" t="s">
        <v>8256</v>
      </c>
      <c r="K1586" s="3" t="s">
        <v>8252</v>
      </c>
      <c r="L1586" s="3" t="s">
        <v>68</v>
      </c>
      <c r="M1586" s="26">
        <v>45597</v>
      </c>
      <c r="N1586"/>
      <c r="O1586" s="3">
        <v>6</v>
      </c>
      <c r="P1586" s="34">
        <v>3336.29</v>
      </c>
      <c r="Q1586" s="34"/>
      <c r="R1586" s="34">
        <v>3336.29</v>
      </c>
      <c r="T1586" s="34">
        <v>556.04833333333329</v>
      </c>
      <c r="U1586" s="34">
        <v>187.96</v>
      </c>
      <c r="V1586" s="34">
        <v>0</v>
      </c>
      <c r="W1586" s="34">
        <v>187.96</v>
      </c>
      <c r="X1586" s="36">
        <v>0</v>
      </c>
      <c r="Y1586" s="3" t="str">
        <f>IFERROR(VLOOKUP(A1586,'Pivot price tier'!$C$8:$L$2245,10,0),"")</f>
        <v xml:space="preserve"> </v>
      </c>
      <c r="Z1586" s="3" t="str">
        <f>IFERROR(VLOOKUP(A1586,'Pivot price tier by size'!$D$8:$M$2466,10,0),"")</f>
        <v xml:space="preserve"> </v>
      </c>
      <c r="AA1586" s="3" t="str">
        <f>IFERROR(VLOOKUP(A1586,'Pivot category'!$B$8:$I$2191,8,0),"")</f>
        <v>X</v>
      </c>
      <c r="AB1586" s="3" t="str">
        <f t="shared" si="24"/>
        <v>Bottom 5%</v>
      </c>
      <c r="AC1586"/>
      <c r="AD1586" s="3" t="s">
        <v>16451</v>
      </c>
      <c r="AE1586" s="3" t="s">
        <v>14096</v>
      </c>
    </row>
    <row r="1587" spans="1:31" hidden="1" x14ac:dyDescent="0.25">
      <c r="A1587" t="s">
        <v>13344</v>
      </c>
      <c r="B1587" t="s">
        <v>13673</v>
      </c>
      <c r="C1587" s="3" t="s">
        <v>32</v>
      </c>
      <c r="D1587" s="3" t="s">
        <v>12908</v>
      </c>
      <c r="E1587" s="3" t="s">
        <v>5151</v>
      </c>
      <c r="F1587" s="3">
        <v>70000</v>
      </c>
      <c r="G1587" s="34">
        <v>79.989999999999995</v>
      </c>
      <c r="H1587" s="3" t="s">
        <v>12619</v>
      </c>
      <c r="I1587" s="3" t="s">
        <v>15</v>
      </c>
      <c r="J1587" s="3" t="s">
        <v>8256</v>
      </c>
      <c r="K1587" s="3" t="s">
        <v>8252</v>
      </c>
      <c r="L1587" s="3" t="s">
        <v>68</v>
      </c>
      <c r="M1587" s="26">
        <v>45597</v>
      </c>
      <c r="N1587"/>
      <c r="O1587" s="3">
        <v>11</v>
      </c>
      <c r="P1587" s="34">
        <v>7999</v>
      </c>
      <c r="Q1587" s="34">
        <v>4879.3900000000003</v>
      </c>
      <c r="R1587" s="34">
        <v>3119.61</v>
      </c>
      <c r="S1587" s="36">
        <v>0.64</v>
      </c>
      <c r="T1587" s="34">
        <v>727.18181818181813</v>
      </c>
      <c r="U1587" s="34">
        <v>319.95999999999998</v>
      </c>
      <c r="V1587" s="34">
        <v>799.9</v>
      </c>
      <c r="W1587" s="34">
        <v>-479.94</v>
      </c>
      <c r="X1587" s="36">
        <v>-0.6</v>
      </c>
      <c r="Y1587" s="3" t="str">
        <f>IFERROR(VLOOKUP(A1587,'Pivot price tier'!$C$8:$L$2245,10,0),"")</f>
        <v xml:space="preserve"> </v>
      </c>
      <c r="Z1587" s="3" t="str">
        <f>IFERROR(VLOOKUP(A1587,'Pivot price tier by size'!$D$8:$M$2466,10,0),"")</f>
        <v xml:space="preserve"> </v>
      </c>
      <c r="AA1587" s="3" t="str">
        <f>IFERROR(VLOOKUP(A1587,'Pivot category'!$B$8:$I$2191,8,0),"")</f>
        <v>X</v>
      </c>
      <c r="AB1587" s="3" t="str">
        <f t="shared" si="24"/>
        <v>Bottom 5%</v>
      </c>
      <c r="AC1587"/>
      <c r="AD1587" s="3" t="s">
        <v>16451</v>
      </c>
      <c r="AE1587" s="3" t="s">
        <v>14096</v>
      </c>
    </row>
    <row r="1588" spans="1:31" hidden="1" x14ac:dyDescent="0.25">
      <c r="A1588" t="s">
        <v>13674</v>
      </c>
      <c r="B1588" t="s">
        <v>9818</v>
      </c>
      <c r="C1588" s="3" t="s">
        <v>32</v>
      </c>
      <c r="D1588" s="3" t="s">
        <v>9487</v>
      </c>
      <c r="E1588" s="3" t="s">
        <v>5150</v>
      </c>
      <c r="F1588" s="3">
        <v>7000</v>
      </c>
      <c r="G1588" s="34">
        <v>19.190000000000001</v>
      </c>
      <c r="H1588" s="3" t="s">
        <v>12619</v>
      </c>
      <c r="I1588" s="3" t="s">
        <v>17</v>
      </c>
      <c r="J1588" s="3" t="s">
        <v>8256</v>
      </c>
      <c r="K1588" s="3" t="s">
        <v>8252</v>
      </c>
      <c r="L1588" s="3" t="s">
        <v>8255</v>
      </c>
      <c r="M1588" s="26" t="s">
        <v>13873</v>
      </c>
      <c r="N1588"/>
      <c r="O1588" s="3" t="s">
        <v>78</v>
      </c>
      <c r="P1588" s="34">
        <v>729.22</v>
      </c>
      <c r="Q1588" s="34">
        <v>7203.84</v>
      </c>
      <c r="R1588" s="34">
        <v>-6474.62</v>
      </c>
      <c r="S1588" s="36">
        <v>-0.9</v>
      </c>
      <c r="T1588" s="34" t="s">
        <v>78</v>
      </c>
      <c r="U1588" s="34">
        <v>594.89</v>
      </c>
      <c r="V1588" s="34">
        <v>2818.28</v>
      </c>
      <c r="W1588" s="34">
        <v>-2223.39</v>
      </c>
      <c r="X1588" s="36">
        <v>-0.79</v>
      </c>
      <c r="Y1588" s="3" t="str">
        <f>IFERROR(VLOOKUP(A1588,'Pivot price tier'!$C$8:$L$2245,10,0),"")</f>
        <v/>
      </c>
      <c r="Z1588" s="3" t="str">
        <f>IFERROR(VLOOKUP(A1588,'Pivot price tier by size'!$D$8:$M$2466,10,0),"")</f>
        <v/>
      </c>
      <c r="AA1588" s="3" t="str">
        <f>IFERROR(VLOOKUP(A1588,'Pivot category'!$B$8:$I$2191,8,0),"")</f>
        <v/>
      </c>
      <c r="AB1588" s="3" t="str">
        <f t="shared" si="24"/>
        <v>Bottom 5%</v>
      </c>
      <c r="AC1588"/>
      <c r="AD1588" s="3" t="s">
        <v>16451</v>
      </c>
      <c r="AE1588" s="3" t="s">
        <v>14096</v>
      </c>
    </row>
    <row r="1589" spans="1:31" x14ac:dyDescent="0.25">
      <c r="A1589" t="s">
        <v>13267</v>
      </c>
      <c r="B1589" t="s">
        <v>13268</v>
      </c>
      <c r="C1589" s="3" t="s">
        <v>73</v>
      </c>
      <c r="D1589" s="3" t="s">
        <v>12940</v>
      </c>
      <c r="E1589" s="3">
        <v>0</v>
      </c>
      <c r="F1589" s="3">
        <v>70000</v>
      </c>
      <c r="G1589" s="34">
        <v>19.989999999999998</v>
      </c>
      <c r="H1589" s="3" t="s">
        <v>8334</v>
      </c>
      <c r="I1589" s="3" t="s">
        <v>12340</v>
      </c>
      <c r="J1589" s="3" t="s">
        <v>8251</v>
      </c>
      <c r="K1589" s="3" t="s">
        <v>8252</v>
      </c>
      <c r="L1589" s="3" t="s">
        <v>68</v>
      </c>
      <c r="M1589" s="26">
        <v>45474</v>
      </c>
      <c r="N1589"/>
      <c r="O1589" s="3">
        <v>71</v>
      </c>
      <c r="P1589" s="34">
        <v>38083.699999999997</v>
      </c>
      <c r="Q1589" s="34">
        <v>13268.99</v>
      </c>
      <c r="R1589" s="34">
        <v>24814.71</v>
      </c>
      <c r="S1589" s="36">
        <v>1.87</v>
      </c>
      <c r="T1589" s="34">
        <v>536.39014084507039</v>
      </c>
      <c r="U1589" s="34">
        <v>185982.5</v>
      </c>
      <c r="V1589" s="34">
        <v>80198.850000000006</v>
      </c>
      <c r="W1589" s="34">
        <v>105783.65</v>
      </c>
      <c r="X1589" s="36">
        <v>1.32</v>
      </c>
      <c r="Y1589" s="3" t="str">
        <f>IFERROR(VLOOKUP(A1589,'Pivot price tier'!$C$8:$L$2245,10,0),"")</f>
        <v xml:space="preserve"> </v>
      </c>
      <c r="Z1589" s="3" t="str">
        <f>IFERROR(VLOOKUP(A1589,'Pivot price tier by size'!$D$8:$M$2466,10,0),"")</f>
        <v xml:space="preserve"> </v>
      </c>
      <c r="AA1589" s="3" t="str">
        <f>IFERROR(VLOOKUP(A1589,'Pivot category'!$B$8:$I$2191,8,0),"")</f>
        <v xml:space="preserve"> </v>
      </c>
      <c r="AB1589" s="3" t="str">
        <f t="shared" si="24"/>
        <v>Bottom 5%</v>
      </c>
      <c r="AC1589"/>
      <c r="AD1589" s="3" t="s">
        <v>10401</v>
      </c>
      <c r="AE1589" s="3" t="s">
        <v>14146</v>
      </c>
    </row>
    <row r="1590" spans="1:31" x14ac:dyDescent="0.25">
      <c r="A1590" t="s">
        <v>7044</v>
      </c>
      <c r="B1590" t="s">
        <v>170</v>
      </c>
      <c r="C1590" s="3" t="s">
        <v>34</v>
      </c>
      <c r="D1590" s="3" t="s">
        <v>2408</v>
      </c>
      <c r="E1590" s="3">
        <v>0</v>
      </c>
      <c r="F1590" s="3">
        <v>1000</v>
      </c>
      <c r="G1590" s="34">
        <v>12.49</v>
      </c>
      <c r="H1590" s="3" t="s">
        <v>8334</v>
      </c>
      <c r="I1590" s="3" t="s">
        <v>12339</v>
      </c>
      <c r="J1590" s="3" t="s">
        <v>8251</v>
      </c>
      <c r="K1590" s="3" t="s">
        <v>8252</v>
      </c>
      <c r="L1590" s="3" t="s">
        <v>68</v>
      </c>
      <c r="M1590" s="26" t="s">
        <v>13873</v>
      </c>
      <c r="N1590"/>
      <c r="O1590" s="3">
        <v>130</v>
      </c>
      <c r="P1590" s="34">
        <v>30875.279999999999</v>
      </c>
      <c r="Q1590" s="34">
        <v>32436.53</v>
      </c>
      <c r="R1590" s="34">
        <v>-1561.25</v>
      </c>
      <c r="S1590" s="36">
        <v>-0.05</v>
      </c>
      <c r="T1590" s="34">
        <v>237.50215384615385</v>
      </c>
      <c r="U1590" s="34">
        <v>13739</v>
      </c>
      <c r="V1590" s="34">
        <v>20183.84</v>
      </c>
      <c r="W1590" s="34">
        <v>-6444.84</v>
      </c>
      <c r="X1590" s="36">
        <v>-0.32</v>
      </c>
      <c r="Y1590" s="3" t="str">
        <f>IFERROR(VLOOKUP(A1590,'Pivot price tier'!$C$8:$L$2245,10,0),"")</f>
        <v xml:space="preserve"> </v>
      </c>
      <c r="Z1590" s="3" t="str">
        <f>IFERROR(VLOOKUP(A1590,'Pivot price tier by size'!$D$8:$M$2466,10,0),"")</f>
        <v xml:space="preserve"> </v>
      </c>
      <c r="AA1590" s="3" t="str">
        <f>IFERROR(VLOOKUP(A1590,'Pivot category'!$B$8:$I$2191,8,0),"")</f>
        <v xml:space="preserve"> </v>
      </c>
      <c r="AB1590" s="3" t="str">
        <f t="shared" si="24"/>
        <v>Bottom 5%</v>
      </c>
      <c r="AC1590"/>
      <c r="AD1590" s="3" t="s">
        <v>11231</v>
      </c>
      <c r="AE1590" s="3" t="s">
        <v>14180</v>
      </c>
    </row>
    <row r="1591" spans="1:31" x14ac:dyDescent="0.25">
      <c r="A1591" t="s">
        <v>13057</v>
      </c>
      <c r="B1591" t="s">
        <v>13058</v>
      </c>
      <c r="C1591" s="3" t="s">
        <v>73</v>
      </c>
      <c r="D1591" s="3" t="s">
        <v>12936</v>
      </c>
      <c r="E1591" s="3">
        <v>0</v>
      </c>
      <c r="F1591" s="3">
        <v>70000</v>
      </c>
      <c r="G1591" s="34">
        <v>18.989999999999998</v>
      </c>
      <c r="H1591" s="3" t="s">
        <v>8334</v>
      </c>
      <c r="I1591" s="3" t="s">
        <v>12340</v>
      </c>
      <c r="J1591" s="3" t="s">
        <v>8251</v>
      </c>
      <c r="K1591" s="3" t="s">
        <v>8252</v>
      </c>
      <c r="L1591" s="3" t="s">
        <v>68</v>
      </c>
      <c r="M1591" s="26">
        <v>45474</v>
      </c>
      <c r="N1591"/>
      <c r="O1591" s="3">
        <v>108</v>
      </c>
      <c r="P1591" s="34">
        <v>42271.74</v>
      </c>
      <c r="Q1591" s="34">
        <v>46430.55</v>
      </c>
      <c r="R1591" s="34">
        <v>-4158.8100000000004</v>
      </c>
      <c r="S1591" s="36">
        <v>-0.09</v>
      </c>
      <c r="T1591" s="34">
        <v>391.40499999999997</v>
      </c>
      <c r="U1591" s="34">
        <v>48443.49</v>
      </c>
      <c r="V1591" s="34">
        <v>61888.41</v>
      </c>
      <c r="W1591" s="34">
        <v>-13444.92</v>
      </c>
      <c r="X1591" s="36">
        <v>-0.22</v>
      </c>
      <c r="Y1591" s="3" t="str">
        <f>IFERROR(VLOOKUP(A1591,'Pivot price tier'!$C$8:$L$2245,10,0),"")</f>
        <v xml:space="preserve"> </v>
      </c>
      <c r="Z1591" s="3" t="str">
        <f>IFERROR(VLOOKUP(A1591,'Pivot price tier by size'!$D$8:$M$2466,10,0),"")</f>
        <v xml:space="preserve"> </v>
      </c>
      <c r="AA1591" s="3" t="str">
        <f>IFERROR(VLOOKUP(A1591,'Pivot category'!$B$8:$I$2191,8,0),"")</f>
        <v xml:space="preserve"> </v>
      </c>
      <c r="AB1591" s="3" t="str">
        <f t="shared" si="24"/>
        <v>Bottom 5%</v>
      </c>
      <c r="AC1591"/>
      <c r="AD1591" s="3" t="s">
        <v>16452</v>
      </c>
      <c r="AE1591" s="3" t="s">
        <v>16455</v>
      </c>
    </row>
    <row r="1592" spans="1:31" x14ac:dyDescent="0.25">
      <c r="A1592" t="s">
        <v>11256</v>
      </c>
      <c r="B1592" t="s">
        <v>9623</v>
      </c>
      <c r="C1592" s="3" t="s">
        <v>73</v>
      </c>
      <c r="D1592" s="3" t="s">
        <v>9532</v>
      </c>
      <c r="E1592" s="3">
        <v>0</v>
      </c>
      <c r="F1592" s="3">
        <v>7000</v>
      </c>
      <c r="G1592" s="34">
        <v>10.99</v>
      </c>
      <c r="H1592" s="3" t="s">
        <v>8334</v>
      </c>
      <c r="I1592" s="3" t="s">
        <v>12340</v>
      </c>
      <c r="J1592" s="3" t="s">
        <v>8251</v>
      </c>
      <c r="K1592" s="3" t="s">
        <v>8252</v>
      </c>
      <c r="L1592" s="3" t="s">
        <v>68</v>
      </c>
      <c r="M1592" s="26" t="s">
        <v>13873</v>
      </c>
      <c r="N1592"/>
      <c r="O1592" s="3">
        <v>150</v>
      </c>
      <c r="P1592" s="34">
        <v>39456.79</v>
      </c>
      <c r="Q1592" s="34">
        <v>35682.269999999997</v>
      </c>
      <c r="R1592" s="34">
        <v>3774.52</v>
      </c>
      <c r="S1592" s="36">
        <v>0.11</v>
      </c>
      <c r="T1592" s="34">
        <v>263.04526666666669</v>
      </c>
      <c r="U1592" s="34">
        <v>40342.080000000002</v>
      </c>
      <c r="V1592" s="34">
        <v>40281.86</v>
      </c>
      <c r="W1592" s="34">
        <v>60.22</v>
      </c>
      <c r="X1592" s="36">
        <v>0</v>
      </c>
      <c r="Y1592" s="3" t="str">
        <f>IFERROR(VLOOKUP(A1592,'Pivot price tier'!$C$8:$L$2245,10,0),"")</f>
        <v xml:space="preserve"> </v>
      </c>
      <c r="Z1592" s="3" t="str">
        <f>IFERROR(VLOOKUP(A1592,'Pivot price tier by size'!$D$8:$M$2466,10,0),"")</f>
        <v xml:space="preserve"> </v>
      </c>
      <c r="AA1592" s="3" t="str">
        <f>IFERROR(VLOOKUP(A1592,'Pivot category'!$B$8:$I$2191,8,0),"")</f>
        <v xml:space="preserve"> </v>
      </c>
      <c r="AB1592" s="3" t="str">
        <f t="shared" si="24"/>
        <v>Bottom 5%</v>
      </c>
      <c r="AC1592"/>
      <c r="AD1592" s="3" t="s">
        <v>16452</v>
      </c>
      <c r="AE1592" s="3" t="s">
        <v>16455</v>
      </c>
    </row>
    <row r="1593" spans="1:31" x14ac:dyDescent="0.25">
      <c r="A1593" t="s">
        <v>12753</v>
      </c>
      <c r="B1593" t="s">
        <v>12754</v>
      </c>
      <c r="C1593" s="3" t="s">
        <v>73</v>
      </c>
      <c r="D1593" s="3" t="s">
        <v>12322</v>
      </c>
      <c r="E1593" s="3">
        <v>0</v>
      </c>
      <c r="F1593" s="3">
        <v>70000</v>
      </c>
      <c r="G1593" s="34">
        <v>19.989999999999998</v>
      </c>
      <c r="H1593" s="3" t="s">
        <v>8334</v>
      </c>
      <c r="I1593" s="3" t="s">
        <v>12340</v>
      </c>
      <c r="J1593" s="3" t="s">
        <v>8251</v>
      </c>
      <c r="K1593" s="3" t="s">
        <v>8252</v>
      </c>
      <c r="L1593" s="3" t="s">
        <v>68</v>
      </c>
      <c r="M1593" s="26">
        <v>45323</v>
      </c>
      <c r="N1593"/>
      <c r="O1593" s="3">
        <v>30</v>
      </c>
      <c r="P1593" s="34">
        <v>20969.509999999998</v>
      </c>
      <c r="Q1593" s="34">
        <v>16117.74</v>
      </c>
      <c r="R1593" s="34">
        <v>4851.7700000000004</v>
      </c>
      <c r="S1593" s="36">
        <v>0.3</v>
      </c>
      <c r="T1593" s="34">
        <v>698.98366666666664</v>
      </c>
      <c r="U1593" s="34">
        <v>8995.5</v>
      </c>
      <c r="V1593" s="34">
        <v>4011.96</v>
      </c>
      <c r="W1593" s="34">
        <v>4983.54</v>
      </c>
      <c r="X1593" s="36">
        <v>1.24</v>
      </c>
      <c r="Y1593" s="3" t="str">
        <f>IFERROR(VLOOKUP(A1593,'Pivot price tier'!$C$8:$L$2245,10,0),"")</f>
        <v xml:space="preserve"> </v>
      </c>
      <c r="Z1593" s="3" t="str">
        <f>IFERROR(VLOOKUP(A1593,'Pivot price tier by size'!$D$8:$M$2466,10,0),"")</f>
        <v xml:space="preserve"> </v>
      </c>
      <c r="AA1593" s="3" t="str">
        <f>IFERROR(VLOOKUP(A1593,'Pivot category'!$B$8:$I$2191,8,0),"")</f>
        <v xml:space="preserve"> </v>
      </c>
      <c r="AB1593" s="3" t="str">
        <f t="shared" si="24"/>
        <v>Bottom 5%</v>
      </c>
      <c r="AC1593"/>
      <c r="AD1593" s="3" t="s">
        <v>10401</v>
      </c>
      <c r="AE1593" s="3" t="s">
        <v>14146</v>
      </c>
    </row>
    <row r="1594" spans="1:31" hidden="1" x14ac:dyDescent="0.25">
      <c r="A1594" t="s">
        <v>7587</v>
      </c>
      <c r="B1594" t="s">
        <v>802</v>
      </c>
      <c r="C1594" s="3" t="s">
        <v>36</v>
      </c>
      <c r="D1594" s="3" t="s">
        <v>3111</v>
      </c>
      <c r="E1594" s="3">
        <v>0</v>
      </c>
      <c r="F1594" s="3">
        <v>5000</v>
      </c>
      <c r="G1594" s="34">
        <v>12.59</v>
      </c>
      <c r="H1594" s="3" t="s">
        <v>29</v>
      </c>
      <c r="I1594" s="3" t="s">
        <v>17</v>
      </c>
      <c r="J1594" s="3" t="s">
        <v>8256</v>
      </c>
      <c r="K1594" s="3" t="s">
        <v>8260</v>
      </c>
      <c r="L1594" s="3" t="s">
        <v>8255</v>
      </c>
      <c r="M1594" s="26" t="s">
        <v>13873</v>
      </c>
      <c r="N1594"/>
      <c r="O1594" s="3">
        <v>1</v>
      </c>
      <c r="P1594" s="34">
        <v>201.44</v>
      </c>
      <c r="Q1594" s="34">
        <v>88.13</v>
      </c>
      <c r="R1594" s="34">
        <v>113.31</v>
      </c>
      <c r="S1594" s="36">
        <v>1.29</v>
      </c>
      <c r="T1594" s="34">
        <v>201.44</v>
      </c>
      <c r="U1594" s="34">
        <v>0</v>
      </c>
      <c r="V1594" s="34">
        <v>318.64999999999998</v>
      </c>
      <c r="W1594" s="34">
        <v>-318.64999999999998</v>
      </c>
      <c r="X1594" s="36">
        <v>-1</v>
      </c>
      <c r="Y1594" s="3" t="str">
        <f>IFERROR(VLOOKUP(A1594,'Pivot price tier'!$C$8:$L$2245,10,0),"")</f>
        <v/>
      </c>
      <c r="Z1594" s="3" t="str">
        <f>IFERROR(VLOOKUP(A1594,'Pivot price tier by size'!$D$8:$M$2466,10,0),"")</f>
        <v/>
      </c>
      <c r="AA1594" s="3" t="str">
        <f>IFERROR(VLOOKUP(A1594,'Pivot category'!$B$8:$I$2191,8,0),"")</f>
        <v/>
      </c>
      <c r="AB1594" s="3" t="str">
        <f t="shared" si="24"/>
        <v>Bottom 5%</v>
      </c>
      <c r="AC1594"/>
      <c r="AD1594" s="3" t="s">
        <v>16449</v>
      </c>
      <c r="AE1594" s="3" t="s">
        <v>14091</v>
      </c>
    </row>
    <row r="1595" spans="1:31" x14ac:dyDescent="0.25">
      <c r="A1595" t="s">
        <v>11733</v>
      </c>
      <c r="B1595" t="s">
        <v>11734</v>
      </c>
      <c r="C1595" s="3" t="s">
        <v>73</v>
      </c>
      <c r="D1595" s="3" t="s">
        <v>11534</v>
      </c>
      <c r="E1595" s="3">
        <v>0</v>
      </c>
      <c r="F1595" s="3">
        <v>7000</v>
      </c>
      <c r="G1595" s="34">
        <v>19.989999999999998</v>
      </c>
      <c r="H1595" s="3" t="s">
        <v>8334</v>
      </c>
      <c r="I1595" s="3" t="s">
        <v>12340</v>
      </c>
      <c r="J1595" s="3" t="s">
        <v>8251</v>
      </c>
      <c r="K1595" s="3" t="s">
        <v>8252</v>
      </c>
      <c r="L1595" s="3" t="s">
        <v>68</v>
      </c>
      <c r="M1595" s="26">
        <v>45047</v>
      </c>
      <c r="N1595"/>
      <c r="O1595" s="3">
        <v>41</v>
      </c>
      <c r="P1595" s="34">
        <v>20949.52</v>
      </c>
      <c r="Q1595" s="34">
        <v>20389.8</v>
      </c>
      <c r="R1595" s="34">
        <v>559.72</v>
      </c>
      <c r="S1595" s="36">
        <v>0.03</v>
      </c>
      <c r="T1595" s="34">
        <v>510.96390243902442</v>
      </c>
      <c r="U1595" s="34">
        <v>11734.13</v>
      </c>
      <c r="V1595" s="34">
        <v>29545.22</v>
      </c>
      <c r="W1595" s="34">
        <v>-17811.09</v>
      </c>
      <c r="X1595" s="36">
        <v>-0.6</v>
      </c>
      <c r="Y1595" s="3" t="str">
        <f>IFERROR(VLOOKUP(A1595,'Pivot price tier'!$C$8:$L$2245,10,0),"")</f>
        <v xml:space="preserve"> </v>
      </c>
      <c r="Z1595" s="3" t="str">
        <f>IFERROR(VLOOKUP(A1595,'Pivot price tier by size'!$D$8:$M$2466,10,0),"")</f>
        <v xml:space="preserve"> </v>
      </c>
      <c r="AA1595" s="3" t="str">
        <f>IFERROR(VLOOKUP(A1595,'Pivot category'!$B$8:$I$2191,8,0),"")</f>
        <v xml:space="preserve"> </v>
      </c>
      <c r="AB1595" s="3" t="str">
        <f t="shared" si="24"/>
        <v>Bottom 5%</v>
      </c>
      <c r="AC1595"/>
      <c r="AD1595" s="3" t="s">
        <v>16446</v>
      </c>
      <c r="AE1595" s="3" t="s">
        <v>14091</v>
      </c>
    </row>
    <row r="1596" spans="1:31" hidden="1" x14ac:dyDescent="0.25">
      <c r="A1596" t="s">
        <v>7953</v>
      </c>
      <c r="B1596" t="s">
        <v>804</v>
      </c>
      <c r="C1596" s="3" t="s">
        <v>38</v>
      </c>
      <c r="D1596" s="3" t="s">
        <v>3113</v>
      </c>
      <c r="E1596" s="3">
        <v>0</v>
      </c>
      <c r="F1596" s="3">
        <v>4000</v>
      </c>
      <c r="G1596" s="34">
        <v>64.989999999999995</v>
      </c>
      <c r="H1596" s="3" t="s">
        <v>29</v>
      </c>
      <c r="I1596" s="3" t="s">
        <v>21</v>
      </c>
      <c r="J1596" s="3" t="s">
        <v>8261</v>
      </c>
      <c r="K1596" s="3" t="s">
        <v>8260</v>
      </c>
      <c r="L1596" s="3" t="s">
        <v>68</v>
      </c>
      <c r="M1596" s="26" t="s">
        <v>13873</v>
      </c>
      <c r="N1596"/>
      <c r="O1596" s="3">
        <v>18</v>
      </c>
      <c r="P1596" s="34">
        <v>31125.05</v>
      </c>
      <c r="Q1596" s="34">
        <v>31674.720000000001</v>
      </c>
      <c r="R1596" s="34">
        <v>-549.66999999999996</v>
      </c>
      <c r="S1596" s="36">
        <v>-0.02</v>
      </c>
      <c r="T1596" s="34">
        <v>1729.1694444444445</v>
      </c>
      <c r="U1596" s="34">
        <v>10308.36</v>
      </c>
      <c r="V1596" s="34">
        <v>9898.35</v>
      </c>
      <c r="W1596" s="34">
        <v>410.01</v>
      </c>
      <c r="X1596" s="36">
        <v>0.04</v>
      </c>
      <c r="Y1596" s="3" t="str">
        <f>IFERROR(VLOOKUP(A1596,'Pivot price tier'!$C$8:$L$2245,10,0),"")</f>
        <v/>
      </c>
      <c r="Z1596" s="3" t="str">
        <f>IFERROR(VLOOKUP(A1596,'Pivot price tier by size'!$D$8:$M$2466,10,0),"")</f>
        <v/>
      </c>
      <c r="AA1596" s="3" t="str">
        <f>IFERROR(VLOOKUP(A1596,'Pivot category'!$B$8:$I$2191,8,0),"")</f>
        <v/>
      </c>
      <c r="AB1596" s="3" t="str">
        <f t="shared" si="24"/>
        <v>Bottom 5%</v>
      </c>
      <c r="AC1596"/>
      <c r="AD1596" s="3" t="s">
        <v>11231</v>
      </c>
      <c r="AE1596" s="3" t="s">
        <v>14113</v>
      </c>
    </row>
    <row r="1597" spans="1:31" hidden="1" x14ac:dyDescent="0.25">
      <c r="A1597" t="s">
        <v>7310</v>
      </c>
      <c r="B1597" t="s">
        <v>806</v>
      </c>
      <c r="C1597" s="3" t="s">
        <v>69</v>
      </c>
      <c r="D1597" s="3" t="s">
        <v>3115</v>
      </c>
      <c r="E1597" s="3">
        <v>0</v>
      </c>
      <c r="F1597" s="3">
        <v>4000</v>
      </c>
      <c r="G1597" s="34">
        <v>3.99</v>
      </c>
      <c r="H1597" s="3" t="s">
        <v>29</v>
      </c>
      <c r="I1597" s="3" t="s">
        <v>70</v>
      </c>
      <c r="J1597" s="3" t="s">
        <v>8261</v>
      </c>
      <c r="K1597" s="3" t="s">
        <v>8260</v>
      </c>
      <c r="L1597" s="3" t="s">
        <v>68</v>
      </c>
      <c r="M1597" s="26" t="s">
        <v>13873</v>
      </c>
      <c r="N1597"/>
      <c r="O1597" s="3">
        <v>30</v>
      </c>
      <c r="P1597" s="34">
        <v>2936.64</v>
      </c>
      <c r="Q1597" s="34">
        <v>3235.89</v>
      </c>
      <c r="R1597" s="34">
        <v>-299.25</v>
      </c>
      <c r="S1597" s="36">
        <v>-0.09</v>
      </c>
      <c r="T1597" s="34">
        <v>97.887999999999991</v>
      </c>
      <c r="U1597" s="34">
        <v>5693.73</v>
      </c>
      <c r="V1597" s="34">
        <v>8626.3799999999992</v>
      </c>
      <c r="W1597" s="34">
        <v>-2932.65</v>
      </c>
      <c r="X1597" s="36">
        <v>-0.34</v>
      </c>
      <c r="Y1597" s="3" t="str">
        <f>IFERROR(VLOOKUP(A1597,'Pivot price tier'!$C$8:$L$2245,10,0),"")</f>
        <v/>
      </c>
      <c r="Z1597" s="3" t="str">
        <f>IFERROR(VLOOKUP(A1597,'Pivot price tier by size'!$D$8:$M$2466,10,0),"")</f>
        <v/>
      </c>
      <c r="AA1597" s="3" t="str">
        <f>IFERROR(VLOOKUP(A1597,'Pivot category'!$B$8:$I$2191,8,0),"")</f>
        <v/>
      </c>
      <c r="AB1597" s="3" t="str">
        <f t="shared" si="24"/>
        <v>Bottom 5%</v>
      </c>
      <c r="AC1597"/>
      <c r="AD1597" s="3" t="s">
        <v>11231</v>
      </c>
      <c r="AE1597" s="3" t="s">
        <v>14113</v>
      </c>
    </row>
    <row r="1598" spans="1:31" x14ac:dyDescent="0.25">
      <c r="A1598" t="s">
        <v>8551</v>
      </c>
      <c r="B1598" t="s">
        <v>1172</v>
      </c>
      <c r="C1598" s="3" t="s">
        <v>38</v>
      </c>
      <c r="D1598" s="3" t="s">
        <v>3523</v>
      </c>
      <c r="E1598" s="3">
        <v>0</v>
      </c>
      <c r="F1598" s="3">
        <v>1000</v>
      </c>
      <c r="G1598" s="34">
        <v>44.99</v>
      </c>
      <c r="H1598" s="3" t="s">
        <v>8334</v>
      </c>
      <c r="I1598" s="3" t="s">
        <v>12339</v>
      </c>
      <c r="J1598" s="3" t="s">
        <v>8251</v>
      </c>
      <c r="K1598" s="3" t="s">
        <v>8252</v>
      </c>
      <c r="L1598" s="3" t="s">
        <v>68</v>
      </c>
      <c r="M1598" s="26" t="s">
        <v>13873</v>
      </c>
      <c r="N1598"/>
      <c r="O1598" s="3">
        <v>102</v>
      </c>
      <c r="P1598" s="34">
        <v>34747.17</v>
      </c>
      <c r="Q1598" s="34">
        <v>49026.71</v>
      </c>
      <c r="R1598" s="34">
        <v>-14279.54</v>
      </c>
      <c r="S1598" s="36">
        <v>-0.28999999999999998</v>
      </c>
      <c r="T1598" s="34">
        <v>340.65852941176468</v>
      </c>
      <c r="U1598" s="34">
        <v>11508.42</v>
      </c>
      <c r="V1598" s="34">
        <v>17626.97</v>
      </c>
      <c r="W1598" s="34">
        <v>-6118.55</v>
      </c>
      <c r="X1598" s="36">
        <v>-0.35</v>
      </c>
      <c r="Y1598" s="3" t="str">
        <f>IFERROR(VLOOKUP(A1598,'Pivot price tier'!$C$8:$L$2245,10,0),"")</f>
        <v xml:space="preserve"> </v>
      </c>
      <c r="Z1598" s="3" t="str">
        <f>IFERROR(VLOOKUP(A1598,'Pivot price tier by size'!$D$8:$M$2466,10,0),"")</f>
        <v xml:space="preserve"> </v>
      </c>
      <c r="AA1598" s="3" t="str">
        <f>IFERROR(VLOOKUP(A1598,'Pivot category'!$B$8:$I$2191,8,0),"")</f>
        <v xml:space="preserve"> </v>
      </c>
      <c r="AB1598" s="3" t="str">
        <f t="shared" si="24"/>
        <v>Bottom 5%</v>
      </c>
      <c r="AC1598"/>
      <c r="AD1598" s="3" t="s">
        <v>16451</v>
      </c>
      <c r="AE1598" s="3" t="s">
        <v>14089</v>
      </c>
    </row>
    <row r="1599" spans="1:31" x14ac:dyDescent="0.25">
      <c r="A1599" t="s">
        <v>7897</v>
      </c>
      <c r="B1599" t="s">
        <v>1326</v>
      </c>
      <c r="C1599" s="3" t="s">
        <v>38</v>
      </c>
      <c r="D1599" s="3" t="s">
        <v>3690</v>
      </c>
      <c r="E1599" s="3">
        <v>0</v>
      </c>
      <c r="F1599" s="3">
        <v>1000</v>
      </c>
      <c r="G1599" s="34">
        <v>20.99</v>
      </c>
      <c r="H1599" s="3" t="s">
        <v>8334</v>
      </c>
      <c r="I1599" s="3" t="s">
        <v>12339</v>
      </c>
      <c r="J1599" s="3" t="s">
        <v>8251</v>
      </c>
      <c r="K1599" s="3" t="s">
        <v>8252</v>
      </c>
      <c r="L1599" s="3" t="s">
        <v>68</v>
      </c>
      <c r="M1599" s="26" t="s">
        <v>13873</v>
      </c>
      <c r="N1599"/>
      <c r="O1599" s="3">
        <v>136</v>
      </c>
      <c r="P1599" s="34">
        <v>30955.67</v>
      </c>
      <c r="Q1599" s="34">
        <v>32599.759999999998</v>
      </c>
      <c r="R1599" s="34">
        <v>-1644.09</v>
      </c>
      <c r="S1599" s="36">
        <v>-0.05</v>
      </c>
      <c r="T1599" s="34">
        <v>227.61522058823527</v>
      </c>
      <c r="U1599" s="34">
        <v>30615.89</v>
      </c>
      <c r="V1599" s="34">
        <v>31697.23</v>
      </c>
      <c r="W1599" s="34">
        <v>-1081.3399999999999</v>
      </c>
      <c r="X1599" s="36">
        <v>-0.03</v>
      </c>
      <c r="Y1599" s="3" t="str">
        <f>IFERROR(VLOOKUP(A1599,'Pivot price tier'!$C$8:$L$2245,10,0),"")</f>
        <v xml:space="preserve"> </v>
      </c>
      <c r="Z1599" s="3" t="str">
        <f>IFERROR(VLOOKUP(A1599,'Pivot price tier by size'!$D$8:$M$2466,10,0),"")</f>
        <v xml:space="preserve"> </v>
      </c>
      <c r="AA1599" s="3" t="str">
        <f>IFERROR(VLOOKUP(A1599,'Pivot category'!$B$8:$I$2191,8,0),"")</f>
        <v xml:space="preserve"> </v>
      </c>
      <c r="AB1599" s="3" t="str">
        <f t="shared" si="24"/>
        <v>Bottom 5%</v>
      </c>
      <c r="AC1599"/>
      <c r="AD1599" s="3" t="s">
        <v>11232</v>
      </c>
      <c r="AE1599" s="3" t="s">
        <v>14092</v>
      </c>
    </row>
    <row r="1600" spans="1:31" hidden="1" x14ac:dyDescent="0.25">
      <c r="A1600" t="s">
        <v>15864</v>
      </c>
      <c r="B1600" t="s">
        <v>15865</v>
      </c>
      <c r="C1600" s="3" t="s">
        <v>32</v>
      </c>
      <c r="D1600" s="3" t="s">
        <v>15273</v>
      </c>
      <c r="E1600" s="3">
        <v>0</v>
      </c>
      <c r="F1600" s="3">
        <v>70000</v>
      </c>
      <c r="G1600" s="34">
        <v>20.99</v>
      </c>
      <c r="H1600" s="3" t="s">
        <v>29</v>
      </c>
      <c r="I1600" s="3" t="s">
        <v>23</v>
      </c>
      <c r="J1600" s="3" t="s">
        <v>8256</v>
      </c>
      <c r="K1600" s="3" t="s">
        <v>8258</v>
      </c>
      <c r="L1600" s="3" t="s">
        <v>68</v>
      </c>
      <c r="M1600" s="26">
        <v>45847</v>
      </c>
      <c r="N1600"/>
      <c r="O1600" s="3">
        <v>3</v>
      </c>
      <c r="P1600" s="34">
        <v>11333.19</v>
      </c>
      <c r="Q1600" s="34"/>
      <c r="R1600" s="34">
        <v>11333.19</v>
      </c>
      <c r="T1600" s="34">
        <v>3777.73</v>
      </c>
      <c r="U1600" s="34">
        <v>7683.66</v>
      </c>
      <c r="V1600" s="34">
        <v>0</v>
      </c>
      <c r="W1600" s="34">
        <v>7683.66</v>
      </c>
      <c r="X1600" s="36">
        <v>0</v>
      </c>
      <c r="Y1600" s="3" t="str">
        <f>IFERROR(VLOOKUP(A1600,'Pivot price tier'!$C$8:$L$2245,10,0),"")</f>
        <v/>
      </c>
      <c r="Z1600" s="3" t="str">
        <f>IFERROR(VLOOKUP(A1600,'Pivot price tier by size'!$D$8:$M$2466,10,0),"")</f>
        <v/>
      </c>
      <c r="AA1600" s="3" t="str">
        <f>IFERROR(VLOOKUP(A1600,'Pivot category'!$B$8:$I$2191,8,0),"")</f>
        <v/>
      </c>
      <c r="AB1600" s="3" t="str">
        <f t="shared" si="24"/>
        <v>Bottom 5%</v>
      </c>
      <c r="AC1600"/>
      <c r="AD1600" s="3" t="s">
        <v>11231</v>
      </c>
      <c r="AE1600" s="3" t="s">
        <v>14113</v>
      </c>
    </row>
    <row r="1601" spans="1:31" x14ac:dyDescent="0.25">
      <c r="A1601" t="s">
        <v>9420</v>
      </c>
      <c r="B1601" t="s">
        <v>9419</v>
      </c>
      <c r="C1601" s="3" t="s">
        <v>38</v>
      </c>
      <c r="D1601" s="3" t="s">
        <v>9218</v>
      </c>
      <c r="E1601" s="3">
        <v>0</v>
      </c>
      <c r="F1601" s="3">
        <v>7000</v>
      </c>
      <c r="G1601" s="34">
        <v>20.99</v>
      </c>
      <c r="H1601" s="3" t="s">
        <v>8334</v>
      </c>
      <c r="I1601" s="3" t="s">
        <v>12339</v>
      </c>
      <c r="J1601" s="3" t="s">
        <v>8251</v>
      </c>
      <c r="K1601" s="3" t="s">
        <v>8252</v>
      </c>
      <c r="L1601" s="3" t="s">
        <v>68</v>
      </c>
      <c r="M1601" s="26" t="s">
        <v>13873</v>
      </c>
      <c r="N1601"/>
      <c r="O1601" s="3">
        <v>103</v>
      </c>
      <c r="P1601" s="34">
        <v>26373.85</v>
      </c>
      <c r="Q1601" s="34">
        <v>32865.74</v>
      </c>
      <c r="R1601" s="34">
        <v>-6491.89</v>
      </c>
      <c r="S1601" s="36">
        <v>-0.2</v>
      </c>
      <c r="T1601" s="34">
        <v>256.05679611650481</v>
      </c>
      <c r="U1601" s="34">
        <v>10071.969999999999</v>
      </c>
      <c r="V1601" s="34">
        <v>15344.4</v>
      </c>
      <c r="W1601" s="34">
        <v>-5272.43</v>
      </c>
      <c r="X1601" s="36">
        <v>-0.34</v>
      </c>
      <c r="Y1601" s="3" t="str">
        <f>IFERROR(VLOOKUP(A1601,'Pivot price tier'!$C$8:$L$2245,10,0),"")</f>
        <v xml:space="preserve"> </v>
      </c>
      <c r="Z1601" s="3" t="str">
        <f>IFERROR(VLOOKUP(A1601,'Pivot price tier by size'!$D$8:$M$2466,10,0),"")</f>
        <v xml:space="preserve"> </v>
      </c>
      <c r="AA1601" s="3" t="str">
        <f>IFERROR(VLOOKUP(A1601,'Pivot category'!$B$8:$I$2191,8,0),"")</f>
        <v xml:space="preserve"> </v>
      </c>
      <c r="AB1601" s="3" t="str">
        <f t="shared" si="24"/>
        <v>Bottom 5%</v>
      </c>
      <c r="AC1601"/>
      <c r="AD1601" s="3" t="s">
        <v>11232</v>
      </c>
      <c r="AE1601" s="3" t="s">
        <v>14092</v>
      </c>
    </row>
    <row r="1602" spans="1:31" hidden="1" x14ac:dyDescent="0.25">
      <c r="A1602" t="s">
        <v>8868</v>
      </c>
      <c r="B1602" t="s">
        <v>8867</v>
      </c>
      <c r="C1602" s="3" t="s">
        <v>32</v>
      </c>
      <c r="D1602" s="3" t="s">
        <v>8646</v>
      </c>
      <c r="E1602" s="3">
        <v>0</v>
      </c>
      <c r="F1602" s="3">
        <v>7000</v>
      </c>
      <c r="G1602" s="34">
        <v>17.989999999999998</v>
      </c>
      <c r="H1602" s="3" t="s">
        <v>29</v>
      </c>
      <c r="I1602" s="3" t="s">
        <v>21</v>
      </c>
      <c r="J1602" s="3" t="s">
        <v>8256</v>
      </c>
      <c r="K1602" s="3" t="s">
        <v>8258</v>
      </c>
      <c r="L1602" s="3" t="s">
        <v>68</v>
      </c>
      <c r="M1602" s="26" t="s">
        <v>13873</v>
      </c>
      <c r="N1602"/>
      <c r="O1602" s="3">
        <v>4</v>
      </c>
      <c r="P1602" s="34">
        <v>6289.34</v>
      </c>
      <c r="Q1602" s="34">
        <v>8977.1200000000008</v>
      </c>
      <c r="R1602" s="34">
        <v>-2687.78</v>
      </c>
      <c r="S1602" s="36">
        <v>-0.3</v>
      </c>
      <c r="T1602" s="34">
        <v>1572.335</v>
      </c>
      <c r="U1602" s="34">
        <v>8428.4699999999993</v>
      </c>
      <c r="V1602" s="34">
        <v>8143.38</v>
      </c>
      <c r="W1602" s="34">
        <v>285.08999999999997</v>
      </c>
      <c r="X1602" s="36">
        <v>0.04</v>
      </c>
      <c r="Y1602" s="3" t="str">
        <f>IFERROR(VLOOKUP(A1602,'Pivot price tier'!$C$8:$L$2245,10,0),"")</f>
        <v/>
      </c>
      <c r="Z1602" s="3" t="str">
        <f>IFERROR(VLOOKUP(A1602,'Pivot price tier by size'!$D$8:$M$2466,10,0),"")</f>
        <v/>
      </c>
      <c r="AA1602" s="3" t="str">
        <f>IFERROR(VLOOKUP(A1602,'Pivot category'!$B$8:$I$2191,8,0),"")</f>
        <v/>
      </c>
      <c r="AB1602" s="3" t="str">
        <f t="shared" ref="AB1602:AB1665" si="25">IF(P1602&lt;$AC$1,"Bottom 5%","")</f>
        <v>Bottom 5%</v>
      </c>
      <c r="AC1602"/>
      <c r="AD1602" s="3" t="s">
        <v>11231</v>
      </c>
      <c r="AE1602" s="3" t="s">
        <v>14113</v>
      </c>
    </row>
    <row r="1603" spans="1:31" hidden="1" x14ac:dyDescent="0.25">
      <c r="A1603" t="s">
        <v>9334</v>
      </c>
      <c r="B1603" t="s">
        <v>9333</v>
      </c>
      <c r="C1603" s="3" t="s">
        <v>32</v>
      </c>
      <c r="D1603" s="3" t="s">
        <v>9171</v>
      </c>
      <c r="E1603" s="3">
        <v>0</v>
      </c>
      <c r="F1603" s="3">
        <v>7000</v>
      </c>
      <c r="G1603" s="34">
        <v>14.99</v>
      </c>
      <c r="H1603" s="3" t="s">
        <v>29</v>
      </c>
      <c r="I1603" s="3" t="s">
        <v>23</v>
      </c>
      <c r="J1603" s="3" t="s">
        <v>8256</v>
      </c>
      <c r="K1603" s="3" t="s">
        <v>8252</v>
      </c>
      <c r="L1603" s="3" t="s">
        <v>8255</v>
      </c>
      <c r="M1603" s="26" t="s">
        <v>13873</v>
      </c>
      <c r="N1603"/>
      <c r="O1603" s="3">
        <v>27</v>
      </c>
      <c r="P1603" s="34">
        <v>20787.86</v>
      </c>
      <c r="Q1603" s="34">
        <v>19642.05</v>
      </c>
      <c r="R1603" s="34">
        <v>1145.81</v>
      </c>
      <c r="S1603" s="36">
        <v>0.06</v>
      </c>
      <c r="T1603" s="34">
        <v>769.92074074074071</v>
      </c>
      <c r="U1603" s="34">
        <v>10391.49</v>
      </c>
      <c r="V1603" s="34">
        <v>14609.61</v>
      </c>
      <c r="W1603" s="34">
        <v>-4218.12</v>
      </c>
      <c r="X1603" s="36">
        <v>-0.28999999999999998</v>
      </c>
      <c r="Y1603" s="3" t="str">
        <f>IFERROR(VLOOKUP(A1603,'Pivot price tier'!$C$8:$L$2245,10,0),"")</f>
        <v/>
      </c>
      <c r="Z1603" s="3" t="str">
        <f>IFERROR(VLOOKUP(A1603,'Pivot price tier by size'!$D$8:$M$2466,10,0),"")</f>
        <v/>
      </c>
      <c r="AA1603" s="3" t="str">
        <f>IFERROR(VLOOKUP(A1603,'Pivot category'!$B$8:$I$2191,8,0),"")</f>
        <v/>
      </c>
      <c r="AB1603" s="3" t="str">
        <f t="shared" si="25"/>
        <v>Bottom 5%</v>
      </c>
      <c r="AC1603"/>
      <c r="AD1603" s="3" t="s">
        <v>11231</v>
      </c>
      <c r="AE1603" s="3" t="s">
        <v>14113</v>
      </c>
    </row>
    <row r="1604" spans="1:31" hidden="1" x14ac:dyDescent="0.25">
      <c r="A1604" t="s">
        <v>6512</v>
      </c>
      <c r="B1604" t="s">
        <v>6511</v>
      </c>
      <c r="C1604" s="3" t="s">
        <v>32</v>
      </c>
      <c r="D1604" s="3" t="s">
        <v>8075</v>
      </c>
      <c r="E1604" s="3" t="s">
        <v>5150</v>
      </c>
      <c r="F1604" s="3">
        <v>7000</v>
      </c>
      <c r="G1604" s="34">
        <v>23.99</v>
      </c>
      <c r="H1604" s="3" t="s">
        <v>26</v>
      </c>
      <c r="I1604" s="3" t="s">
        <v>23</v>
      </c>
      <c r="J1604" s="3" t="s">
        <v>8253</v>
      </c>
      <c r="K1604" s="3" t="s">
        <v>8252</v>
      </c>
      <c r="L1604" s="3" t="s">
        <v>8257</v>
      </c>
      <c r="M1604" s="26" t="s">
        <v>13873</v>
      </c>
      <c r="N1604"/>
      <c r="O1604" s="3" t="s">
        <v>78</v>
      </c>
      <c r="P1604" s="34"/>
      <c r="Q1604" s="34">
        <v>71.97</v>
      </c>
      <c r="R1604" s="34">
        <v>-71.97</v>
      </c>
      <c r="S1604" s="36">
        <v>-1</v>
      </c>
      <c r="T1604" s="34" t="s">
        <v>78</v>
      </c>
      <c r="U1604" s="34" t="s">
        <v>78</v>
      </c>
      <c r="V1604" s="34" t="s">
        <v>78</v>
      </c>
      <c r="W1604" s="34" t="s">
        <v>78</v>
      </c>
      <c r="X1604" s="36" t="s">
        <v>78</v>
      </c>
      <c r="Y1604" s="3" t="str">
        <f>IFERROR(VLOOKUP(A1604,'Pivot price tier'!$C$8:$L$2245,10,0),"")</f>
        <v/>
      </c>
      <c r="Z1604" s="3" t="str">
        <f>IFERROR(VLOOKUP(A1604,'Pivot price tier by size'!$D$8:$M$2466,10,0),"")</f>
        <v/>
      </c>
      <c r="AA1604" s="3" t="str">
        <f>IFERROR(VLOOKUP(A1604,'Pivot category'!$B$8:$I$2191,8,0),"")</f>
        <v/>
      </c>
      <c r="AB1604" s="3" t="str">
        <f t="shared" si="25"/>
        <v>Bottom 5%</v>
      </c>
      <c r="AC1604"/>
      <c r="AD1604" s="3" t="s">
        <v>11231</v>
      </c>
      <c r="AE1604" s="3" t="s">
        <v>14121</v>
      </c>
    </row>
    <row r="1605" spans="1:31" hidden="1" x14ac:dyDescent="0.25">
      <c r="A1605" t="s">
        <v>9993</v>
      </c>
      <c r="B1605" t="s">
        <v>9994</v>
      </c>
      <c r="C1605" s="3" t="s">
        <v>32</v>
      </c>
      <c r="D1605" s="3" t="s">
        <v>9856</v>
      </c>
      <c r="E1605" s="3" t="s">
        <v>5150</v>
      </c>
      <c r="F1605" s="3">
        <v>10000</v>
      </c>
      <c r="G1605" s="34">
        <v>259.99</v>
      </c>
      <c r="H1605" s="3" t="s">
        <v>26</v>
      </c>
      <c r="I1605" s="3" t="s">
        <v>74</v>
      </c>
      <c r="J1605" s="3" t="s">
        <v>8261</v>
      </c>
      <c r="K1605" s="3" t="s">
        <v>8260</v>
      </c>
      <c r="L1605" s="3" t="s">
        <v>68</v>
      </c>
      <c r="M1605" s="26" t="s">
        <v>13873</v>
      </c>
      <c r="N1605"/>
      <c r="O1605" s="3">
        <v>3</v>
      </c>
      <c r="P1605" s="34">
        <v>519.98</v>
      </c>
      <c r="Q1605" s="34">
        <v>1039.96</v>
      </c>
      <c r="R1605" s="34">
        <v>-519.98</v>
      </c>
      <c r="S1605" s="36">
        <v>-0.5</v>
      </c>
      <c r="T1605" s="34">
        <v>173.32666666666668</v>
      </c>
      <c r="U1605" s="34">
        <v>259.99</v>
      </c>
      <c r="V1605" s="34">
        <v>0</v>
      </c>
      <c r="W1605" s="34">
        <v>259.99</v>
      </c>
      <c r="X1605" s="36">
        <v>0</v>
      </c>
      <c r="Y1605" s="3" t="str">
        <f>IFERROR(VLOOKUP(A1605,'Pivot price tier'!$C$8:$L$2245,10,0),"")</f>
        <v/>
      </c>
      <c r="Z1605" s="3" t="str">
        <f>IFERROR(VLOOKUP(A1605,'Pivot price tier by size'!$D$8:$M$2466,10,0),"")</f>
        <v/>
      </c>
      <c r="AA1605" s="3" t="str">
        <f>IFERROR(VLOOKUP(A1605,'Pivot category'!$B$8:$I$2191,8,0),"")</f>
        <v/>
      </c>
      <c r="AB1605" s="3" t="str">
        <f t="shared" si="25"/>
        <v>Bottom 5%</v>
      </c>
      <c r="AC1605"/>
      <c r="AD1605" s="3" t="s">
        <v>16449</v>
      </c>
      <c r="AE1605" s="3" t="s">
        <v>14130</v>
      </c>
    </row>
    <row r="1606" spans="1:31" hidden="1" x14ac:dyDescent="0.25">
      <c r="A1606" t="s">
        <v>8523</v>
      </c>
      <c r="B1606" t="s">
        <v>8522</v>
      </c>
      <c r="C1606" s="3" t="s">
        <v>32</v>
      </c>
      <c r="D1606" s="3" t="s">
        <v>5128</v>
      </c>
      <c r="E1606" s="3" t="s">
        <v>5150</v>
      </c>
      <c r="F1606" s="3">
        <v>9000</v>
      </c>
      <c r="G1606" s="34">
        <v>16.190000000000001</v>
      </c>
      <c r="H1606" s="3" t="s">
        <v>26</v>
      </c>
      <c r="I1606" s="3" t="s">
        <v>19</v>
      </c>
      <c r="J1606" s="3" t="s">
        <v>8256</v>
      </c>
      <c r="K1606" s="3" t="s">
        <v>8260</v>
      </c>
      <c r="L1606" s="3" t="s">
        <v>8255</v>
      </c>
      <c r="M1606" s="26" t="s">
        <v>13873</v>
      </c>
      <c r="N1606"/>
      <c r="O1606" s="3">
        <v>1</v>
      </c>
      <c r="P1606" s="34">
        <v>1198.06</v>
      </c>
      <c r="Q1606" s="34">
        <v>971.62</v>
      </c>
      <c r="R1606" s="34">
        <v>226.44</v>
      </c>
      <c r="S1606" s="36">
        <v>0.23</v>
      </c>
      <c r="T1606" s="34">
        <v>1198.06</v>
      </c>
      <c r="U1606" s="34">
        <v>16.190000000000001</v>
      </c>
      <c r="V1606" s="34">
        <v>885.26</v>
      </c>
      <c r="W1606" s="34">
        <v>-869.07</v>
      </c>
      <c r="X1606" s="36">
        <v>-0.98</v>
      </c>
      <c r="Y1606" s="3" t="str">
        <f>IFERROR(VLOOKUP(A1606,'Pivot price tier'!$C$8:$L$2245,10,0),"")</f>
        <v/>
      </c>
      <c r="Z1606" s="3" t="str">
        <f>IFERROR(VLOOKUP(A1606,'Pivot price tier by size'!$D$8:$M$2466,10,0),"")</f>
        <v/>
      </c>
      <c r="AA1606" s="3" t="str">
        <f>IFERROR(VLOOKUP(A1606,'Pivot category'!$B$8:$I$2191,8,0),"")</f>
        <v/>
      </c>
      <c r="AB1606" s="3" t="str">
        <f t="shared" si="25"/>
        <v>Bottom 5%</v>
      </c>
      <c r="AC1606"/>
      <c r="AD1606" s="3" t="s">
        <v>16449</v>
      </c>
      <c r="AE1606" s="3" t="s">
        <v>14130</v>
      </c>
    </row>
    <row r="1607" spans="1:31" x14ac:dyDescent="0.25">
      <c r="A1607" t="s">
        <v>11296</v>
      </c>
      <c r="B1607" t="s">
        <v>9747</v>
      </c>
      <c r="C1607" s="3" t="s">
        <v>73</v>
      </c>
      <c r="D1607" s="3" t="s">
        <v>9588</v>
      </c>
      <c r="E1607" s="3">
        <v>0</v>
      </c>
      <c r="F1607" s="3">
        <v>7000</v>
      </c>
      <c r="G1607" s="34">
        <v>9.99</v>
      </c>
      <c r="H1607" s="3" t="s">
        <v>8334</v>
      </c>
      <c r="I1607" s="3" t="s">
        <v>12340</v>
      </c>
      <c r="J1607" s="3" t="s">
        <v>8251</v>
      </c>
      <c r="K1607" s="3" t="s">
        <v>8252</v>
      </c>
      <c r="L1607" s="3" t="s">
        <v>68</v>
      </c>
      <c r="M1607" s="26" t="s">
        <v>13873</v>
      </c>
      <c r="N1607"/>
      <c r="O1607" s="3">
        <v>81</v>
      </c>
      <c r="P1607" s="34">
        <v>18471.509999999998</v>
      </c>
      <c r="Q1607" s="34">
        <v>18785.32</v>
      </c>
      <c r="R1607" s="34">
        <v>-313.81</v>
      </c>
      <c r="S1607" s="36">
        <v>-0.02</v>
      </c>
      <c r="T1607" s="34">
        <v>228.04333333333332</v>
      </c>
      <c r="U1607" s="34">
        <v>41858.1</v>
      </c>
      <c r="V1607" s="34">
        <v>24899.86</v>
      </c>
      <c r="W1607" s="34">
        <v>16958.240000000002</v>
      </c>
      <c r="X1607" s="36">
        <v>0.68</v>
      </c>
      <c r="Y1607" s="3" t="str">
        <f>IFERROR(VLOOKUP(A1607,'Pivot price tier'!$C$8:$L$2245,10,0),"")</f>
        <v xml:space="preserve"> </v>
      </c>
      <c r="Z1607" s="3" t="str">
        <f>IFERROR(VLOOKUP(A1607,'Pivot price tier by size'!$D$8:$M$2466,10,0),"")</f>
        <v xml:space="preserve"> </v>
      </c>
      <c r="AA1607" s="3" t="str">
        <f>IFERROR(VLOOKUP(A1607,'Pivot category'!$B$8:$I$2191,8,0),"")</f>
        <v xml:space="preserve"> </v>
      </c>
      <c r="AB1607" s="3" t="str">
        <f t="shared" si="25"/>
        <v>Bottom 5%</v>
      </c>
      <c r="AC1607"/>
      <c r="AD1607" s="3" t="s">
        <v>16450</v>
      </c>
      <c r="AE1607" s="3" t="s">
        <v>14103</v>
      </c>
    </row>
    <row r="1608" spans="1:31" hidden="1" x14ac:dyDescent="0.25">
      <c r="A1608" t="s">
        <v>6750</v>
      </c>
      <c r="B1608" t="s">
        <v>5323</v>
      </c>
      <c r="C1608" s="3" t="s">
        <v>32</v>
      </c>
      <c r="D1608" s="3" t="s">
        <v>4871</v>
      </c>
      <c r="E1608" s="3" t="s">
        <v>5150</v>
      </c>
      <c r="F1608" s="3">
        <v>9000</v>
      </c>
      <c r="G1608" s="34">
        <v>32.99</v>
      </c>
      <c r="H1608" s="3" t="s">
        <v>26</v>
      </c>
      <c r="I1608" s="3" t="s">
        <v>23</v>
      </c>
      <c r="J1608" s="3" t="s">
        <v>8251</v>
      </c>
      <c r="K1608" s="3" t="s">
        <v>8260</v>
      </c>
      <c r="L1608" s="3" t="s">
        <v>68</v>
      </c>
      <c r="M1608" s="26" t="s">
        <v>13873</v>
      </c>
      <c r="N1608"/>
      <c r="O1608" s="3">
        <v>1</v>
      </c>
      <c r="P1608" s="34">
        <v>326.89999999999998</v>
      </c>
      <c r="Q1608" s="34">
        <v>214.88</v>
      </c>
      <c r="R1608" s="34">
        <v>112.02</v>
      </c>
      <c r="S1608" s="36">
        <v>0.52</v>
      </c>
      <c r="T1608" s="34">
        <v>326.89999999999998</v>
      </c>
      <c r="U1608" s="34">
        <v>7797.62</v>
      </c>
      <c r="V1608" s="34">
        <v>4178.83</v>
      </c>
      <c r="W1608" s="34">
        <v>3618.79</v>
      </c>
      <c r="X1608" s="36">
        <v>0.87</v>
      </c>
      <c r="Y1608" s="3" t="str">
        <f>IFERROR(VLOOKUP(A1608,'Pivot price tier'!$C$8:$L$2245,10,0),"")</f>
        <v/>
      </c>
      <c r="Z1608" s="3" t="str">
        <f>IFERROR(VLOOKUP(A1608,'Pivot price tier by size'!$D$8:$M$2466,10,0),"")</f>
        <v/>
      </c>
      <c r="AA1608" s="3" t="str">
        <f>IFERROR(VLOOKUP(A1608,'Pivot category'!$B$8:$I$2191,8,0),"")</f>
        <v/>
      </c>
      <c r="AB1608" s="3" t="str">
        <f t="shared" si="25"/>
        <v>Bottom 5%</v>
      </c>
      <c r="AC1608"/>
      <c r="AD1608" s="3" t="s">
        <v>16449</v>
      </c>
      <c r="AE1608" s="3" t="s">
        <v>14130</v>
      </c>
    </row>
    <row r="1609" spans="1:31" x14ac:dyDescent="0.25">
      <c r="A1609" t="s">
        <v>8471</v>
      </c>
      <c r="B1609" t="s">
        <v>8024</v>
      </c>
      <c r="C1609" s="3" t="s">
        <v>73</v>
      </c>
      <c r="D1609" s="3" t="s">
        <v>8239</v>
      </c>
      <c r="E1609" s="3">
        <v>0</v>
      </c>
      <c r="F1609" s="3">
        <v>7000</v>
      </c>
      <c r="G1609" s="34">
        <v>9.99</v>
      </c>
      <c r="H1609" s="3" t="s">
        <v>8334</v>
      </c>
      <c r="I1609" s="3" t="s">
        <v>12340</v>
      </c>
      <c r="J1609" s="3" t="s">
        <v>8251</v>
      </c>
      <c r="K1609" s="3" t="s">
        <v>8252</v>
      </c>
      <c r="L1609" s="3" t="s">
        <v>68</v>
      </c>
      <c r="M1609" s="26" t="s">
        <v>13873</v>
      </c>
      <c r="N1609"/>
      <c r="O1609" s="3">
        <v>97</v>
      </c>
      <c r="P1609" s="34">
        <v>32627.34</v>
      </c>
      <c r="Q1609" s="34">
        <v>18371.61</v>
      </c>
      <c r="R1609" s="34">
        <v>14255.73</v>
      </c>
      <c r="S1609" s="36">
        <v>0.78</v>
      </c>
      <c r="T1609" s="34">
        <v>336.36432989690724</v>
      </c>
      <c r="U1609" s="34">
        <v>23556.42</v>
      </c>
      <c r="V1609" s="34">
        <v>19610.37</v>
      </c>
      <c r="W1609" s="34">
        <v>3946.05</v>
      </c>
      <c r="X1609" s="36">
        <v>0.2</v>
      </c>
      <c r="Y1609" s="3" t="str">
        <f>IFERROR(VLOOKUP(A1609,'Pivot price tier'!$C$8:$L$2245,10,0),"")</f>
        <v xml:space="preserve"> </v>
      </c>
      <c r="Z1609" s="3" t="str">
        <f>IFERROR(VLOOKUP(A1609,'Pivot price tier by size'!$D$8:$M$2466,10,0),"")</f>
        <v xml:space="preserve"> </v>
      </c>
      <c r="AA1609" s="3" t="str">
        <f>IFERROR(VLOOKUP(A1609,'Pivot category'!$B$8:$I$2191,8,0),"")</f>
        <v xml:space="preserve"> </v>
      </c>
      <c r="AB1609" s="3" t="str">
        <f t="shared" si="25"/>
        <v>Bottom 5%</v>
      </c>
      <c r="AC1609"/>
      <c r="AD1609" s="3" t="s">
        <v>11231</v>
      </c>
      <c r="AE1609" s="3" t="s">
        <v>16496</v>
      </c>
    </row>
    <row r="1610" spans="1:31" hidden="1" x14ac:dyDescent="0.25">
      <c r="A1610" t="s">
        <v>15866</v>
      </c>
      <c r="B1610" t="s">
        <v>15867</v>
      </c>
      <c r="C1610" s="3" t="s">
        <v>32</v>
      </c>
      <c r="D1610" s="3" t="s">
        <v>15271</v>
      </c>
      <c r="E1610" s="3" t="s">
        <v>5150</v>
      </c>
      <c r="F1610" s="3">
        <v>70000</v>
      </c>
      <c r="G1610" s="34">
        <v>26.99</v>
      </c>
      <c r="H1610" s="3" t="s">
        <v>26</v>
      </c>
      <c r="I1610" s="3" t="s">
        <v>15</v>
      </c>
      <c r="J1610" s="3" t="s">
        <v>8256</v>
      </c>
      <c r="K1610" s="3" t="s">
        <v>8258</v>
      </c>
      <c r="L1610" s="3" t="s">
        <v>68</v>
      </c>
      <c r="M1610" s="26">
        <v>45840</v>
      </c>
      <c r="N1610"/>
      <c r="O1610" s="3">
        <v>1</v>
      </c>
      <c r="P1610" s="34">
        <v>4054.83</v>
      </c>
      <c r="Q1610" s="34"/>
      <c r="R1610" s="34">
        <v>4054.83</v>
      </c>
      <c r="T1610" s="34">
        <v>4054.83</v>
      </c>
      <c r="U1610" s="34">
        <v>2963.22</v>
      </c>
      <c r="V1610" s="34">
        <v>0</v>
      </c>
      <c r="W1610" s="34">
        <v>2963.22</v>
      </c>
      <c r="X1610" s="36">
        <v>0</v>
      </c>
      <c r="Y1610" s="3" t="str">
        <f>IFERROR(VLOOKUP(A1610,'Pivot price tier'!$C$8:$L$2245,10,0),"")</f>
        <v/>
      </c>
      <c r="Z1610" s="3" t="str">
        <f>IFERROR(VLOOKUP(A1610,'Pivot price tier by size'!$D$8:$M$2466,10,0),"")</f>
        <v/>
      </c>
      <c r="AA1610" s="3" t="str">
        <f>IFERROR(VLOOKUP(A1610,'Pivot category'!$B$8:$I$2191,8,0),"")</f>
        <v/>
      </c>
      <c r="AB1610" s="3" t="str">
        <f t="shared" si="25"/>
        <v>Bottom 5%</v>
      </c>
      <c r="AC1610"/>
      <c r="AD1610" s="3" t="s">
        <v>16449</v>
      </c>
      <c r="AE1610" s="3" t="s">
        <v>14130</v>
      </c>
    </row>
    <row r="1611" spans="1:31" hidden="1" x14ac:dyDescent="0.25">
      <c r="A1611" t="s">
        <v>9995</v>
      </c>
      <c r="B1611" t="s">
        <v>9996</v>
      </c>
      <c r="C1611" s="3" t="s">
        <v>32</v>
      </c>
      <c r="D1611" s="3" t="s">
        <v>9857</v>
      </c>
      <c r="E1611" s="3" t="s">
        <v>5150</v>
      </c>
      <c r="F1611" s="3">
        <v>10000</v>
      </c>
      <c r="G1611" s="34">
        <v>129.99</v>
      </c>
      <c r="H1611" s="3" t="s">
        <v>26</v>
      </c>
      <c r="I1611" s="3" t="s">
        <v>74</v>
      </c>
      <c r="J1611" s="3" t="s">
        <v>8261</v>
      </c>
      <c r="K1611" s="3" t="s">
        <v>8260</v>
      </c>
      <c r="L1611" s="3" t="s">
        <v>68</v>
      </c>
      <c r="M1611" s="26" t="s">
        <v>13873</v>
      </c>
      <c r="N1611"/>
      <c r="O1611" s="3">
        <v>1</v>
      </c>
      <c r="P1611" s="34">
        <v>649.95000000000005</v>
      </c>
      <c r="Q1611" s="34">
        <v>519.96</v>
      </c>
      <c r="R1611" s="34">
        <v>129.99</v>
      </c>
      <c r="S1611" s="36">
        <v>0.25</v>
      </c>
      <c r="T1611" s="34">
        <v>649.95000000000005</v>
      </c>
      <c r="U1611" s="34" t="s">
        <v>78</v>
      </c>
      <c r="V1611" s="34" t="s">
        <v>78</v>
      </c>
      <c r="W1611" s="34" t="s">
        <v>78</v>
      </c>
      <c r="X1611" s="36" t="s">
        <v>78</v>
      </c>
      <c r="Y1611" s="3" t="str">
        <f>IFERROR(VLOOKUP(A1611,'Pivot price tier'!$C$8:$L$2245,10,0),"")</f>
        <v/>
      </c>
      <c r="Z1611" s="3" t="str">
        <f>IFERROR(VLOOKUP(A1611,'Pivot price tier by size'!$D$8:$M$2466,10,0),"")</f>
        <v/>
      </c>
      <c r="AA1611" s="3" t="str">
        <f>IFERROR(VLOOKUP(A1611,'Pivot category'!$B$8:$I$2191,8,0),"")</f>
        <v/>
      </c>
      <c r="AB1611" s="3" t="str">
        <f t="shared" si="25"/>
        <v>Bottom 5%</v>
      </c>
      <c r="AC1611"/>
      <c r="AD1611" s="3" t="s">
        <v>16449</v>
      </c>
      <c r="AE1611" s="3" t="s">
        <v>14130</v>
      </c>
    </row>
    <row r="1612" spans="1:31" x14ac:dyDescent="0.25">
      <c r="A1612" t="s">
        <v>11767</v>
      </c>
      <c r="B1612" t="s">
        <v>11768</v>
      </c>
      <c r="C1612" s="3" t="s">
        <v>38</v>
      </c>
      <c r="D1612" s="3" t="s">
        <v>11529</v>
      </c>
      <c r="E1612" s="3">
        <v>0</v>
      </c>
      <c r="F1612" s="3">
        <v>7000</v>
      </c>
      <c r="G1612" s="34">
        <v>18.989999999999998</v>
      </c>
      <c r="H1612" s="3" t="s">
        <v>8334</v>
      </c>
      <c r="I1612" s="3" t="s">
        <v>12339</v>
      </c>
      <c r="J1612" s="3" t="s">
        <v>8251</v>
      </c>
      <c r="K1612" s="3" t="s">
        <v>8252</v>
      </c>
      <c r="L1612" s="3" t="s">
        <v>68</v>
      </c>
      <c r="M1612" s="26">
        <v>45047</v>
      </c>
      <c r="N1612"/>
      <c r="O1612" s="3">
        <v>81</v>
      </c>
      <c r="P1612" s="34">
        <v>23416.15</v>
      </c>
      <c r="Q1612" s="34">
        <v>27169.23</v>
      </c>
      <c r="R1612" s="34">
        <v>-3753.08</v>
      </c>
      <c r="S1612" s="36">
        <v>-0.14000000000000001</v>
      </c>
      <c r="T1612" s="34">
        <v>289.08827160493831</v>
      </c>
      <c r="U1612" s="34">
        <v>1664.09</v>
      </c>
      <c r="V1612" s="34">
        <v>2025.91</v>
      </c>
      <c r="W1612" s="34">
        <v>-361.82</v>
      </c>
      <c r="X1612" s="36">
        <v>-0.18</v>
      </c>
      <c r="Y1612" s="3" t="str">
        <f>IFERROR(VLOOKUP(A1612,'Pivot price tier'!$C$8:$L$2245,10,0),"")</f>
        <v xml:space="preserve"> </v>
      </c>
      <c r="Z1612" s="3" t="str">
        <f>IFERROR(VLOOKUP(A1612,'Pivot price tier by size'!$D$8:$M$2466,10,0),"")</f>
        <v xml:space="preserve"> </v>
      </c>
      <c r="AA1612" s="3" t="str">
        <f>IFERROR(VLOOKUP(A1612,'Pivot category'!$B$8:$I$2191,8,0),"")</f>
        <v xml:space="preserve"> </v>
      </c>
      <c r="AB1612" s="3" t="str">
        <f t="shared" si="25"/>
        <v>Bottom 5%</v>
      </c>
      <c r="AC1612"/>
      <c r="AD1612" s="3" t="s">
        <v>16456</v>
      </c>
      <c r="AE1612" s="3" t="s">
        <v>16497</v>
      </c>
    </row>
    <row r="1613" spans="1:31" x14ac:dyDescent="0.25">
      <c r="A1613" t="s">
        <v>12811</v>
      </c>
      <c r="B1613" t="s">
        <v>12812</v>
      </c>
      <c r="C1613" s="3" t="s">
        <v>34</v>
      </c>
      <c r="D1613" s="3" t="s">
        <v>12307</v>
      </c>
      <c r="E1613" s="3">
        <v>0</v>
      </c>
      <c r="F1613" s="3">
        <v>70000</v>
      </c>
      <c r="G1613" s="34">
        <v>12.99</v>
      </c>
      <c r="H1613" s="3" t="s">
        <v>8334</v>
      </c>
      <c r="I1613" s="3" t="s">
        <v>12339</v>
      </c>
      <c r="J1613" s="3" t="s">
        <v>8251</v>
      </c>
      <c r="K1613" s="3" t="s">
        <v>8252</v>
      </c>
      <c r="L1613" s="3" t="s">
        <v>68</v>
      </c>
      <c r="M1613" s="26">
        <v>45323</v>
      </c>
      <c r="N1613"/>
      <c r="O1613" s="3">
        <v>115</v>
      </c>
      <c r="P1613" s="34">
        <v>47738.25</v>
      </c>
      <c r="Q1613" s="34">
        <v>55246.47</v>
      </c>
      <c r="R1613" s="34">
        <v>-7508.22</v>
      </c>
      <c r="S1613" s="36">
        <v>-0.14000000000000001</v>
      </c>
      <c r="T1613" s="34">
        <v>415.11521739130433</v>
      </c>
      <c r="U1613" s="34">
        <v>35943.33</v>
      </c>
      <c r="V1613" s="34">
        <v>46465.23</v>
      </c>
      <c r="W1613" s="34">
        <v>-10521.9</v>
      </c>
      <c r="X1613" s="36">
        <v>-0.23</v>
      </c>
      <c r="Y1613" s="3" t="str">
        <f>IFERROR(VLOOKUP(A1613,'Pivot price tier'!$C$8:$L$2245,10,0),"")</f>
        <v xml:space="preserve"> </v>
      </c>
      <c r="Z1613" s="3" t="str">
        <f>IFERROR(VLOOKUP(A1613,'Pivot price tier by size'!$D$8:$M$2466,10,0),"")</f>
        <v xml:space="preserve"> </v>
      </c>
      <c r="AA1613" s="3" t="str">
        <f>IFERROR(VLOOKUP(A1613,'Pivot category'!$B$8:$I$2191,8,0),"")</f>
        <v xml:space="preserve"> </v>
      </c>
      <c r="AB1613" s="3" t="str">
        <f t="shared" si="25"/>
        <v>Bottom 5%</v>
      </c>
      <c r="AC1613"/>
      <c r="AD1613" s="3" t="s">
        <v>16446</v>
      </c>
      <c r="AE1613" s="3" t="s">
        <v>14094</v>
      </c>
    </row>
    <row r="1614" spans="1:31" hidden="1" x14ac:dyDescent="0.25">
      <c r="A1614" t="s">
        <v>11627</v>
      </c>
      <c r="B1614" t="s">
        <v>11721</v>
      </c>
      <c r="C1614" s="3" t="s">
        <v>32</v>
      </c>
      <c r="D1614" s="3" t="s">
        <v>10216</v>
      </c>
      <c r="E1614" s="3" t="s">
        <v>5152</v>
      </c>
      <c r="F1614" s="3">
        <v>10000</v>
      </c>
      <c r="G1614" s="34">
        <v>116.15</v>
      </c>
      <c r="H1614" s="3" t="s">
        <v>12619</v>
      </c>
      <c r="I1614" s="3" t="s">
        <v>74</v>
      </c>
      <c r="J1614" s="3" t="s">
        <v>8261</v>
      </c>
      <c r="K1614" s="3" t="s">
        <v>8260</v>
      </c>
      <c r="L1614" s="3" t="s">
        <v>8254</v>
      </c>
      <c r="M1614" s="26">
        <v>45047</v>
      </c>
      <c r="N1614"/>
      <c r="O1614" s="3" t="s">
        <v>78</v>
      </c>
      <c r="P1614" s="34"/>
      <c r="Q1614" s="34">
        <v>116.15</v>
      </c>
      <c r="R1614" s="34">
        <v>-116.15</v>
      </c>
      <c r="S1614" s="36">
        <v>-1</v>
      </c>
      <c r="T1614" s="34" t="s">
        <v>78</v>
      </c>
      <c r="U1614" s="34" t="s">
        <v>78</v>
      </c>
      <c r="V1614" s="34" t="s">
        <v>78</v>
      </c>
      <c r="W1614" s="34" t="s">
        <v>78</v>
      </c>
      <c r="X1614" s="36" t="s">
        <v>78</v>
      </c>
      <c r="Y1614" s="3" t="str">
        <f>IFERROR(VLOOKUP(A1614,'Pivot price tier'!$C$8:$L$2245,10,0),"")</f>
        <v/>
      </c>
      <c r="Z1614" s="3" t="str">
        <f>IFERROR(VLOOKUP(A1614,'Pivot price tier by size'!$D$8:$M$2466,10,0),"")</f>
        <v/>
      </c>
      <c r="AA1614" s="3" t="str">
        <f>IFERROR(VLOOKUP(A1614,'Pivot category'!$B$8:$I$2191,8,0),"")</f>
        <v/>
      </c>
      <c r="AB1614" s="3" t="str">
        <f t="shared" si="25"/>
        <v>Bottom 5%</v>
      </c>
      <c r="AC1614"/>
      <c r="AD1614" s="3" t="s">
        <v>78</v>
      </c>
      <c r="AE1614" s="3" t="s">
        <v>78</v>
      </c>
    </row>
    <row r="1615" spans="1:31" hidden="1" x14ac:dyDescent="0.25">
      <c r="A1615" t="s">
        <v>13069</v>
      </c>
      <c r="B1615" t="s">
        <v>6820</v>
      </c>
      <c r="C1615" s="3" t="s">
        <v>32</v>
      </c>
      <c r="D1615" s="3" t="s">
        <v>8153</v>
      </c>
      <c r="E1615" s="3" t="s">
        <v>5198</v>
      </c>
      <c r="F1615" s="3">
        <v>9000</v>
      </c>
      <c r="G1615" s="34">
        <v>10.79</v>
      </c>
      <c r="H1615" s="3" t="s">
        <v>28</v>
      </c>
      <c r="I1615" s="3" t="s">
        <v>17</v>
      </c>
      <c r="J1615" s="3" t="s">
        <v>8256</v>
      </c>
      <c r="K1615" s="3" t="s">
        <v>8260</v>
      </c>
      <c r="L1615" s="3" t="s">
        <v>8257</v>
      </c>
      <c r="M1615" s="26" t="s">
        <v>13873</v>
      </c>
      <c r="N1615"/>
      <c r="O1615" s="3" t="s">
        <v>78</v>
      </c>
      <c r="P1615" s="34">
        <v>10.79</v>
      </c>
      <c r="Q1615" s="34"/>
      <c r="R1615" s="34">
        <v>10.79</v>
      </c>
      <c r="T1615" s="34" t="s">
        <v>78</v>
      </c>
      <c r="U1615" s="34">
        <v>0</v>
      </c>
      <c r="V1615" s="34">
        <v>64.739999999999995</v>
      </c>
      <c r="W1615" s="34">
        <v>-64.739999999999995</v>
      </c>
      <c r="X1615" s="36">
        <v>-1</v>
      </c>
      <c r="Y1615" s="3" t="str">
        <f>IFERROR(VLOOKUP(A1615,'Pivot price tier'!$C$8:$L$2245,10,0),"")</f>
        <v/>
      </c>
      <c r="Z1615" s="3" t="str">
        <f>IFERROR(VLOOKUP(A1615,'Pivot price tier by size'!$D$8:$M$2466,10,0),"")</f>
        <v/>
      </c>
      <c r="AA1615" s="3" t="str">
        <f>IFERROR(VLOOKUP(A1615,'Pivot category'!$B$8:$I$2191,8,0),"")</f>
        <v/>
      </c>
      <c r="AB1615" s="3" t="str">
        <f t="shared" si="25"/>
        <v>Bottom 5%</v>
      </c>
      <c r="AC1615"/>
      <c r="AD1615" s="3" t="s">
        <v>16449</v>
      </c>
      <c r="AE1615" s="3" t="s">
        <v>14101</v>
      </c>
    </row>
    <row r="1616" spans="1:31" x14ac:dyDescent="0.25">
      <c r="A1616" t="s">
        <v>5585</v>
      </c>
      <c r="B1616" t="s">
        <v>1978</v>
      </c>
      <c r="C1616" s="3" t="s">
        <v>32</v>
      </c>
      <c r="D1616" s="3" t="s">
        <v>4414</v>
      </c>
      <c r="E1616" s="3">
        <v>0</v>
      </c>
      <c r="F1616" s="3">
        <v>1000</v>
      </c>
      <c r="G1616" s="34">
        <v>12.99</v>
      </c>
      <c r="H1616" s="3" t="s">
        <v>8334</v>
      </c>
      <c r="I1616" s="3" t="s">
        <v>12339</v>
      </c>
      <c r="J1616" s="3" t="s">
        <v>8251</v>
      </c>
      <c r="K1616" s="3" t="s">
        <v>8252</v>
      </c>
      <c r="L1616" s="3" t="s">
        <v>68</v>
      </c>
      <c r="M1616" s="26" t="s">
        <v>13873</v>
      </c>
      <c r="N1616"/>
      <c r="O1616" s="3">
        <v>112</v>
      </c>
      <c r="P1616" s="34">
        <v>43945.17</v>
      </c>
      <c r="Q1616" s="34">
        <v>47530.41</v>
      </c>
      <c r="R1616" s="34">
        <v>-3585.24</v>
      </c>
      <c r="S1616" s="36">
        <v>-0.08</v>
      </c>
      <c r="T1616" s="34">
        <v>392.36758928571425</v>
      </c>
      <c r="U1616" s="34">
        <v>9456.7199999999993</v>
      </c>
      <c r="V1616" s="34">
        <v>10976.55</v>
      </c>
      <c r="W1616" s="34">
        <v>-1519.83</v>
      </c>
      <c r="X1616" s="36">
        <v>-0.14000000000000001</v>
      </c>
      <c r="Y1616" s="3" t="str">
        <f>IFERROR(VLOOKUP(A1616,'Pivot price tier'!$C$8:$L$2245,10,0),"")</f>
        <v xml:space="preserve"> </v>
      </c>
      <c r="Z1616" s="3" t="str">
        <f>IFERROR(VLOOKUP(A1616,'Pivot price tier by size'!$D$8:$M$2466,10,0),"")</f>
        <v xml:space="preserve"> </v>
      </c>
      <c r="AA1616" s="3" t="str">
        <f>IFERROR(VLOOKUP(A1616,'Pivot category'!$B$8:$I$2191,8,0),"")</f>
        <v xml:space="preserve"> </v>
      </c>
      <c r="AB1616" s="3" t="str">
        <f t="shared" si="25"/>
        <v>Bottom 5%</v>
      </c>
      <c r="AC1616"/>
      <c r="AD1616" s="3" t="s">
        <v>16446</v>
      </c>
      <c r="AE1616" s="3" t="s">
        <v>14094</v>
      </c>
    </row>
    <row r="1617" spans="1:31" hidden="1" x14ac:dyDescent="0.25">
      <c r="A1617" t="s">
        <v>7230</v>
      </c>
      <c r="B1617" t="s">
        <v>990</v>
      </c>
      <c r="C1617" s="3" t="s">
        <v>69</v>
      </c>
      <c r="D1617" s="3" t="s">
        <v>3319</v>
      </c>
      <c r="E1617" s="3" t="s">
        <v>5150</v>
      </c>
      <c r="F1617" s="3">
        <v>1000</v>
      </c>
      <c r="G1617" s="34">
        <v>0.59</v>
      </c>
      <c r="H1617" s="3" t="s">
        <v>28</v>
      </c>
      <c r="I1617" s="3" t="s">
        <v>70</v>
      </c>
      <c r="J1617" s="3" t="s">
        <v>8256</v>
      </c>
      <c r="K1617" s="3" t="s">
        <v>8252</v>
      </c>
      <c r="L1617" s="3" t="s">
        <v>8254</v>
      </c>
      <c r="M1617" s="26" t="s">
        <v>13873</v>
      </c>
      <c r="N1617"/>
      <c r="O1617" s="3">
        <v>1</v>
      </c>
      <c r="P1617" s="34"/>
      <c r="Q1617" s="34">
        <v>16.52</v>
      </c>
      <c r="R1617" s="34">
        <v>-16.52</v>
      </c>
      <c r="S1617" s="36">
        <v>-1</v>
      </c>
      <c r="T1617" s="34">
        <v>0</v>
      </c>
      <c r="U1617" s="34">
        <v>0</v>
      </c>
      <c r="V1617" s="34">
        <v>5.9</v>
      </c>
      <c r="W1617" s="34">
        <v>-5.9</v>
      </c>
      <c r="X1617" s="36">
        <v>-1</v>
      </c>
      <c r="Y1617" s="3" t="str">
        <f>IFERROR(VLOOKUP(A1617,'Pivot price tier'!$C$8:$L$2245,10,0),"")</f>
        <v/>
      </c>
      <c r="Z1617" s="3" t="str">
        <f>IFERROR(VLOOKUP(A1617,'Pivot price tier by size'!$D$8:$M$2466,10,0),"")</f>
        <v/>
      </c>
      <c r="AA1617" s="3" t="str">
        <f>IFERROR(VLOOKUP(A1617,'Pivot category'!$B$8:$I$2191,8,0),"")</f>
        <v/>
      </c>
      <c r="AB1617" s="3" t="str">
        <f t="shared" si="25"/>
        <v>Bottom 5%</v>
      </c>
      <c r="AC1617"/>
      <c r="AD1617" s="3" t="s">
        <v>16449</v>
      </c>
      <c r="AE1617" s="3" t="s">
        <v>14101</v>
      </c>
    </row>
    <row r="1618" spans="1:31" x14ac:dyDescent="0.25">
      <c r="A1618" t="s">
        <v>7521</v>
      </c>
      <c r="B1618" t="s">
        <v>532</v>
      </c>
      <c r="C1618" s="3" t="s">
        <v>36</v>
      </c>
      <c r="D1618" s="3" t="s">
        <v>2815</v>
      </c>
      <c r="E1618" s="3">
        <v>0</v>
      </c>
      <c r="F1618" s="3">
        <v>3000</v>
      </c>
      <c r="G1618" s="34">
        <v>7.49</v>
      </c>
      <c r="H1618" s="3" t="s">
        <v>48</v>
      </c>
      <c r="I1618" s="3" t="s">
        <v>48</v>
      </c>
      <c r="J1618" s="3" t="s">
        <v>8251</v>
      </c>
      <c r="K1618" s="3" t="s">
        <v>8252</v>
      </c>
      <c r="L1618" s="3" t="s">
        <v>68</v>
      </c>
      <c r="M1618" s="26" t="s">
        <v>13873</v>
      </c>
      <c r="N1618"/>
      <c r="O1618" s="3">
        <v>130</v>
      </c>
      <c r="P1618" s="34">
        <v>44153.55</v>
      </c>
      <c r="Q1618" s="34">
        <v>42977.62</v>
      </c>
      <c r="R1618" s="34">
        <v>1175.93</v>
      </c>
      <c r="S1618" s="36">
        <v>0.03</v>
      </c>
      <c r="T1618" s="34">
        <v>339.64269230769236</v>
      </c>
      <c r="U1618" s="34">
        <v>5977.02</v>
      </c>
      <c r="V1618" s="34">
        <v>5774.79</v>
      </c>
      <c r="W1618" s="34">
        <v>202.23</v>
      </c>
      <c r="X1618" s="36">
        <v>0.04</v>
      </c>
      <c r="Y1618" s="3" t="str">
        <f>IFERROR(VLOOKUP(A1618,'Pivot price tier'!$C$8:$L$2245,10,0),"")</f>
        <v xml:space="preserve"> </v>
      </c>
      <c r="Z1618" s="3" t="str">
        <f>IFERROR(VLOOKUP(A1618,'Pivot price tier by size'!$D$8:$M$2466,10,0),"")</f>
        <v xml:space="preserve"> </v>
      </c>
      <c r="AA1618" s="3" t="str">
        <f>IFERROR(VLOOKUP(A1618,'Pivot category'!$B$8:$I$2191,8,0),"")</f>
        <v xml:space="preserve"> </v>
      </c>
      <c r="AB1618" s="3" t="str">
        <f t="shared" si="25"/>
        <v>Bottom 5%</v>
      </c>
      <c r="AC1618"/>
      <c r="AD1618" s="3" t="s">
        <v>16449</v>
      </c>
      <c r="AE1618" s="3" t="s">
        <v>16485</v>
      </c>
    </row>
    <row r="1619" spans="1:31" hidden="1" x14ac:dyDescent="0.25">
      <c r="A1619" t="s">
        <v>16411</v>
      </c>
      <c r="B1619" t="s">
        <v>16412</v>
      </c>
      <c r="C1619" s="3" t="s">
        <v>32</v>
      </c>
      <c r="D1619" s="3" t="s">
        <v>16323</v>
      </c>
      <c r="E1619" s="3" t="s">
        <v>5150</v>
      </c>
      <c r="F1619" s="3">
        <v>11000</v>
      </c>
      <c r="G1619" s="34">
        <v>199.99</v>
      </c>
      <c r="H1619" s="3" t="s">
        <v>12</v>
      </c>
      <c r="I1619" s="3" t="s">
        <v>74</v>
      </c>
      <c r="J1619" s="3" t="s">
        <v>8256</v>
      </c>
      <c r="K1619" s="3" t="s">
        <v>8252</v>
      </c>
      <c r="L1619" s="3" t="s">
        <v>68</v>
      </c>
      <c r="M1619" s="26">
        <v>46082</v>
      </c>
      <c r="N1619"/>
      <c r="O1619" s="3">
        <v>3</v>
      </c>
      <c r="P1619" s="34">
        <v>1399.93</v>
      </c>
      <c r="Q1619" s="34"/>
      <c r="R1619" s="34">
        <v>1399.93</v>
      </c>
      <c r="T1619" s="34">
        <v>466.64333333333337</v>
      </c>
      <c r="U1619" s="34">
        <v>21598.92</v>
      </c>
      <c r="V1619" s="34">
        <v>0</v>
      </c>
      <c r="W1619" s="34">
        <v>21598.92</v>
      </c>
      <c r="X1619" s="36">
        <v>0</v>
      </c>
      <c r="Y1619" s="3" t="str">
        <f>IFERROR(VLOOKUP(A1619,'Pivot price tier'!$C$8:$L$2245,10,0),"")</f>
        <v>X</v>
      </c>
      <c r="Z1619" s="3" t="str">
        <f>IFERROR(VLOOKUP(A1619,'Pivot price tier by size'!$D$8:$M$2466,10,0),"")</f>
        <v xml:space="preserve"> </v>
      </c>
      <c r="AA1619" s="3" t="str">
        <f>IFERROR(VLOOKUP(A1619,'Pivot category'!$B$8:$I$2191,8,0),"")</f>
        <v>X</v>
      </c>
      <c r="AB1619" s="3" t="str">
        <f t="shared" si="25"/>
        <v>Bottom 5%</v>
      </c>
      <c r="AC1619"/>
      <c r="AD1619" s="3" t="s">
        <v>11234</v>
      </c>
      <c r="AE1619" s="3" t="s">
        <v>16621</v>
      </c>
    </row>
    <row r="1620" spans="1:31" hidden="1" x14ac:dyDescent="0.25">
      <c r="A1620" t="s">
        <v>15868</v>
      </c>
      <c r="B1620" t="s">
        <v>15869</v>
      </c>
      <c r="C1620" s="3" t="s">
        <v>32</v>
      </c>
      <c r="D1620" s="3" t="s">
        <v>16259</v>
      </c>
      <c r="E1620" s="3" t="s">
        <v>5150</v>
      </c>
      <c r="F1620" s="3">
        <v>70000</v>
      </c>
      <c r="G1620" s="34">
        <v>44.99</v>
      </c>
      <c r="H1620" s="3" t="s">
        <v>12</v>
      </c>
      <c r="I1620" s="3" t="s">
        <v>23</v>
      </c>
      <c r="J1620" s="3" t="s">
        <v>8251</v>
      </c>
      <c r="K1620" s="3" t="s">
        <v>8264</v>
      </c>
      <c r="L1620" s="3" t="s">
        <v>68</v>
      </c>
      <c r="M1620" s="26">
        <v>46023</v>
      </c>
      <c r="N1620"/>
      <c r="O1620" s="3">
        <v>2</v>
      </c>
      <c r="P1620" s="34">
        <v>19750.61</v>
      </c>
      <c r="Q1620" s="34"/>
      <c r="R1620" s="34">
        <v>19750.61</v>
      </c>
      <c r="T1620" s="34">
        <v>9875.3050000000003</v>
      </c>
      <c r="U1620" s="34">
        <v>5803.71</v>
      </c>
      <c r="V1620" s="34">
        <v>0</v>
      </c>
      <c r="W1620" s="34">
        <v>5803.71</v>
      </c>
      <c r="X1620" s="36">
        <v>0</v>
      </c>
      <c r="Y1620" s="3" t="str">
        <f>IFERROR(VLOOKUP(A1620,'Pivot price tier'!$C$8:$L$2245,10,0),"")</f>
        <v/>
      </c>
      <c r="Z1620" s="3" t="str">
        <f>IFERROR(VLOOKUP(A1620,'Pivot price tier by size'!$D$8:$M$2466,10,0),"")</f>
        <v/>
      </c>
      <c r="AA1620" s="3" t="str">
        <f>IFERROR(VLOOKUP(A1620,'Pivot category'!$B$8:$I$2191,8,0),"")</f>
        <v/>
      </c>
      <c r="AB1620" s="3" t="str">
        <f t="shared" si="25"/>
        <v>Bottom 5%</v>
      </c>
      <c r="AC1620"/>
      <c r="AD1620" s="3" t="s">
        <v>16449</v>
      </c>
      <c r="AE1620" s="3" t="s">
        <v>14116</v>
      </c>
    </row>
    <row r="1621" spans="1:31" x14ac:dyDescent="0.25">
      <c r="A1621" t="s">
        <v>5706</v>
      </c>
      <c r="B1621" t="s">
        <v>1009</v>
      </c>
      <c r="C1621" s="3" t="s">
        <v>32</v>
      </c>
      <c r="D1621" s="3" t="s">
        <v>3340</v>
      </c>
      <c r="E1621" s="3">
        <v>0</v>
      </c>
      <c r="F1621" s="3">
        <v>7000</v>
      </c>
      <c r="G1621" s="34">
        <v>14.99</v>
      </c>
      <c r="H1621" s="3" t="s">
        <v>46</v>
      </c>
      <c r="I1621" s="3" t="s">
        <v>46</v>
      </c>
      <c r="J1621" s="3" t="s">
        <v>8251</v>
      </c>
      <c r="K1621" s="3" t="s">
        <v>8252</v>
      </c>
      <c r="L1621" s="3" t="s">
        <v>68</v>
      </c>
      <c r="M1621" s="26" t="s">
        <v>13873</v>
      </c>
      <c r="N1621"/>
      <c r="O1621" s="3">
        <v>114</v>
      </c>
      <c r="P1621" s="34">
        <v>41882.06</v>
      </c>
      <c r="Q1621" s="34">
        <v>42751.48</v>
      </c>
      <c r="R1621" s="34">
        <v>-869.42</v>
      </c>
      <c r="S1621" s="36">
        <v>-0.02</v>
      </c>
      <c r="T1621" s="34">
        <v>367.38649122807016</v>
      </c>
      <c r="U1621" s="34">
        <v>10073.280000000001</v>
      </c>
      <c r="V1621" s="34">
        <v>10148.23</v>
      </c>
      <c r="W1621" s="34">
        <v>-74.95</v>
      </c>
      <c r="X1621" s="36">
        <v>-0.01</v>
      </c>
      <c r="Y1621" s="3" t="str">
        <f>IFERROR(VLOOKUP(A1621,'Pivot price tier'!$C$8:$L$2245,10,0),"")</f>
        <v xml:space="preserve"> </v>
      </c>
      <c r="Z1621" s="3" t="str">
        <f>IFERROR(VLOOKUP(A1621,'Pivot price tier by size'!$D$8:$M$2466,10,0),"")</f>
        <v xml:space="preserve"> </v>
      </c>
      <c r="AA1621" s="3" t="str">
        <f>IFERROR(VLOOKUP(A1621,'Pivot category'!$B$8:$I$2191,8,0),"")</f>
        <v xml:space="preserve"> </v>
      </c>
      <c r="AB1621" s="3" t="str">
        <f t="shared" si="25"/>
        <v>Bottom 5%</v>
      </c>
      <c r="AC1621"/>
      <c r="AD1621" s="3" t="s">
        <v>16451</v>
      </c>
      <c r="AE1621" s="3" t="s">
        <v>14089</v>
      </c>
    </row>
    <row r="1622" spans="1:31" hidden="1" x14ac:dyDescent="0.25">
      <c r="A1622" t="s">
        <v>12607</v>
      </c>
      <c r="B1622" t="s">
        <v>13912</v>
      </c>
      <c r="C1622" s="3" t="s">
        <v>32</v>
      </c>
      <c r="D1622" s="3" t="s">
        <v>10219</v>
      </c>
      <c r="E1622" s="3">
        <v>0</v>
      </c>
      <c r="F1622" s="3">
        <v>30000</v>
      </c>
      <c r="G1622" s="34">
        <v>48.99</v>
      </c>
      <c r="H1622" s="3" t="s">
        <v>29</v>
      </c>
      <c r="I1622" s="3" t="s">
        <v>23</v>
      </c>
      <c r="J1622" s="3" t="s">
        <v>8253</v>
      </c>
      <c r="K1622" s="3" t="s">
        <v>8260</v>
      </c>
      <c r="L1622" s="3" t="s">
        <v>8257</v>
      </c>
      <c r="M1622" s="26">
        <v>45597</v>
      </c>
      <c r="N1622"/>
      <c r="O1622" s="3">
        <v>1</v>
      </c>
      <c r="P1622" s="34"/>
      <c r="Q1622" s="34">
        <v>293.94</v>
      </c>
      <c r="R1622" s="34">
        <v>-293.94</v>
      </c>
      <c r="S1622" s="36">
        <v>-1</v>
      </c>
      <c r="T1622" s="34">
        <v>0</v>
      </c>
      <c r="U1622" s="34">
        <v>1469.7</v>
      </c>
      <c r="V1622" s="34">
        <v>9993.9599999999991</v>
      </c>
      <c r="W1622" s="34">
        <v>-8524.26</v>
      </c>
      <c r="X1622" s="36">
        <v>-0.85</v>
      </c>
      <c r="Y1622" s="3" t="str">
        <f>IFERROR(VLOOKUP(A1622,'Pivot price tier'!$C$8:$L$2245,10,0),"")</f>
        <v/>
      </c>
      <c r="Z1622" s="3" t="str">
        <f>IFERROR(VLOOKUP(A1622,'Pivot price tier by size'!$D$8:$M$2466,10,0),"")</f>
        <v/>
      </c>
      <c r="AA1622" s="3" t="str">
        <f>IFERROR(VLOOKUP(A1622,'Pivot category'!$B$8:$I$2191,8,0),"")</f>
        <v/>
      </c>
      <c r="AB1622" s="3" t="str">
        <f t="shared" si="25"/>
        <v>Bottom 5%</v>
      </c>
      <c r="AC1622"/>
      <c r="AD1622" s="3" t="s">
        <v>16463</v>
      </c>
      <c r="AE1622" s="3" t="s">
        <v>14106</v>
      </c>
    </row>
    <row r="1623" spans="1:31" hidden="1" x14ac:dyDescent="0.25">
      <c r="A1623" t="s">
        <v>15870</v>
      </c>
      <c r="B1623" t="s">
        <v>15871</v>
      </c>
      <c r="C1623" s="3" t="s">
        <v>32</v>
      </c>
      <c r="D1623" s="3" t="s">
        <v>15258</v>
      </c>
      <c r="E1623" s="3">
        <v>0</v>
      </c>
      <c r="F1623" s="3">
        <v>70000</v>
      </c>
      <c r="G1623" s="34">
        <v>45.99</v>
      </c>
      <c r="H1623" s="3" t="s">
        <v>29</v>
      </c>
      <c r="I1623" s="3" t="s">
        <v>23</v>
      </c>
      <c r="J1623" s="3" t="s">
        <v>8251</v>
      </c>
      <c r="K1623" s="3" t="s">
        <v>8252</v>
      </c>
      <c r="L1623" s="3" t="s">
        <v>68</v>
      </c>
      <c r="M1623" s="26">
        <v>45821</v>
      </c>
      <c r="N1623"/>
      <c r="O1623" s="3">
        <v>19</v>
      </c>
      <c r="P1623" s="34">
        <v>2391.48</v>
      </c>
      <c r="Q1623" s="34"/>
      <c r="R1623" s="34">
        <v>2391.48</v>
      </c>
      <c r="T1623" s="34">
        <v>125.86736842105263</v>
      </c>
      <c r="U1623" s="34">
        <v>2307.5100000000002</v>
      </c>
      <c r="V1623" s="34">
        <v>1959.6</v>
      </c>
      <c r="W1623" s="34">
        <v>347.91</v>
      </c>
      <c r="X1623" s="36">
        <v>0.18</v>
      </c>
      <c r="Y1623" s="3" t="str">
        <f>IFERROR(VLOOKUP(A1623,'Pivot price tier'!$C$8:$L$2245,10,0),"")</f>
        <v>X</v>
      </c>
      <c r="Z1623" s="3" t="str">
        <f>IFERROR(VLOOKUP(A1623,'Pivot price tier by size'!$D$8:$M$2466,10,0),"")</f>
        <v>X</v>
      </c>
      <c r="AA1623" s="3" t="str">
        <f>IFERROR(VLOOKUP(A1623,'Pivot category'!$B$8:$I$2191,8,0),"")</f>
        <v>X</v>
      </c>
      <c r="AB1623" s="3" t="str">
        <f t="shared" si="25"/>
        <v>Bottom 5%</v>
      </c>
      <c r="AC1623"/>
      <c r="AD1623" s="3" t="s">
        <v>16463</v>
      </c>
      <c r="AE1623" s="3" t="s">
        <v>14106</v>
      </c>
    </row>
    <row r="1624" spans="1:31" hidden="1" x14ac:dyDescent="0.25">
      <c r="A1624" t="s">
        <v>7541</v>
      </c>
      <c r="B1624" t="s">
        <v>808</v>
      </c>
      <c r="C1624" s="3" t="s">
        <v>36</v>
      </c>
      <c r="D1624" s="3" t="s">
        <v>3117</v>
      </c>
      <c r="E1624" s="3">
        <v>0</v>
      </c>
      <c r="F1624" s="3">
        <v>4000</v>
      </c>
      <c r="G1624" s="34">
        <v>20.99</v>
      </c>
      <c r="H1624" s="3" t="s">
        <v>29</v>
      </c>
      <c r="I1624" s="3" t="s">
        <v>19</v>
      </c>
      <c r="J1624" s="3" t="s">
        <v>8256</v>
      </c>
      <c r="K1624" s="3" t="s">
        <v>8260</v>
      </c>
      <c r="L1624" s="3" t="s">
        <v>8255</v>
      </c>
      <c r="M1624" s="26" t="s">
        <v>13873</v>
      </c>
      <c r="N1624"/>
      <c r="O1624" s="3">
        <v>0</v>
      </c>
      <c r="P1624" s="34">
        <v>62.97</v>
      </c>
      <c r="Q1624" s="34">
        <v>62.97</v>
      </c>
      <c r="R1624" s="34">
        <v>0</v>
      </c>
      <c r="S1624" s="36">
        <v>0</v>
      </c>
      <c r="T1624" s="34" t="s">
        <v>78</v>
      </c>
      <c r="U1624" s="34">
        <v>20.99</v>
      </c>
      <c r="V1624" s="34">
        <v>125.94</v>
      </c>
      <c r="W1624" s="34">
        <v>-104.95</v>
      </c>
      <c r="X1624" s="36">
        <v>-0.83</v>
      </c>
      <c r="Y1624" s="3" t="str">
        <f>IFERROR(VLOOKUP(A1624,'Pivot price tier'!$C$8:$L$2245,10,0),"")</f>
        <v/>
      </c>
      <c r="Z1624" s="3" t="str">
        <f>IFERROR(VLOOKUP(A1624,'Pivot price tier by size'!$D$8:$M$2466,10,0),"")</f>
        <v/>
      </c>
      <c r="AA1624" s="3" t="str">
        <f>IFERROR(VLOOKUP(A1624,'Pivot category'!$B$8:$I$2191,8,0),"")</f>
        <v/>
      </c>
      <c r="AB1624" s="3" t="str">
        <f t="shared" si="25"/>
        <v>Bottom 5%</v>
      </c>
      <c r="AC1624"/>
      <c r="AD1624" s="3" t="s">
        <v>16451</v>
      </c>
      <c r="AE1624" s="3" t="s">
        <v>14089</v>
      </c>
    </row>
    <row r="1625" spans="1:31" x14ac:dyDescent="0.25">
      <c r="A1625" t="s">
        <v>7520</v>
      </c>
      <c r="B1625" t="s">
        <v>1507</v>
      </c>
      <c r="C1625" s="3" t="s">
        <v>36</v>
      </c>
      <c r="D1625" s="3" t="s">
        <v>3893</v>
      </c>
      <c r="E1625" s="3">
        <v>0</v>
      </c>
      <c r="F1625" s="3">
        <v>3000</v>
      </c>
      <c r="G1625" s="34">
        <v>6.49</v>
      </c>
      <c r="H1625" s="3" t="s">
        <v>48</v>
      </c>
      <c r="I1625" s="3" t="s">
        <v>48</v>
      </c>
      <c r="J1625" s="3" t="s">
        <v>8251</v>
      </c>
      <c r="K1625" s="3" t="s">
        <v>8252</v>
      </c>
      <c r="L1625" s="3" t="s">
        <v>68</v>
      </c>
      <c r="M1625" s="26" t="s">
        <v>13873</v>
      </c>
      <c r="N1625"/>
      <c r="O1625" s="3">
        <v>152</v>
      </c>
      <c r="P1625" s="34">
        <v>35987.050000000003</v>
      </c>
      <c r="Q1625" s="34">
        <v>39112.949999999997</v>
      </c>
      <c r="R1625" s="34">
        <v>-3125.9</v>
      </c>
      <c r="S1625" s="36">
        <v>-0.08</v>
      </c>
      <c r="T1625" s="34">
        <v>236.75690789473686</v>
      </c>
      <c r="U1625" s="34">
        <v>3738.24</v>
      </c>
      <c r="V1625" s="34">
        <v>3823.27</v>
      </c>
      <c r="W1625" s="34">
        <v>-85.03</v>
      </c>
      <c r="X1625" s="36">
        <v>-0.02</v>
      </c>
      <c r="Y1625" s="3" t="str">
        <f>IFERROR(VLOOKUP(A1625,'Pivot price tier'!$C$8:$L$2245,10,0),"")</f>
        <v xml:space="preserve"> </v>
      </c>
      <c r="Z1625" s="3" t="str">
        <f>IFERROR(VLOOKUP(A1625,'Pivot price tier by size'!$D$8:$M$2466,10,0),"")</f>
        <v xml:space="preserve"> </v>
      </c>
      <c r="AA1625" s="3" t="str">
        <f>IFERROR(VLOOKUP(A1625,'Pivot category'!$B$8:$I$2191,8,0),"")</f>
        <v xml:space="preserve"> </v>
      </c>
      <c r="AB1625" s="3" t="str">
        <f t="shared" si="25"/>
        <v>Bottom 5%</v>
      </c>
      <c r="AC1625"/>
      <c r="AD1625" s="3" t="s">
        <v>11231</v>
      </c>
      <c r="AE1625" s="3" t="s">
        <v>14141</v>
      </c>
    </row>
    <row r="1626" spans="1:31" hidden="1" x14ac:dyDescent="0.25">
      <c r="A1626" t="s">
        <v>7624</v>
      </c>
      <c r="B1626" t="s">
        <v>810</v>
      </c>
      <c r="C1626" s="3" t="s">
        <v>36</v>
      </c>
      <c r="D1626" s="3" t="s">
        <v>3119</v>
      </c>
      <c r="E1626" s="3">
        <v>0</v>
      </c>
      <c r="F1626" s="3">
        <v>8000</v>
      </c>
      <c r="G1626" s="34">
        <v>9.65</v>
      </c>
      <c r="H1626" s="3" t="s">
        <v>27</v>
      </c>
      <c r="I1626" s="3" t="s">
        <v>17</v>
      </c>
      <c r="J1626" s="3" t="s">
        <v>8253</v>
      </c>
      <c r="K1626" s="3" t="s">
        <v>8273</v>
      </c>
      <c r="L1626" s="3" t="s">
        <v>8257</v>
      </c>
      <c r="M1626" s="26" t="s">
        <v>13873</v>
      </c>
      <c r="N1626"/>
      <c r="O1626" s="3" t="s">
        <v>78</v>
      </c>
      <c r="P1626" s="34"/>
      <c r="Q1626" s="34">
        <v>92.56</v>
      </c>
      <c r="R1626" s="34">
        <v>-92.56</v>
      </c>
      <c r="S1626" s="36">
        <v>-1</v>
      </c>
      <c r="T1626" s="34" t="s">
        <v>78</v>
      </c>
      <c r="U1626" s="34" t="s">
        <v>78</v>
      </c>
      <c r="V1626" s="34" t="s">
        <v>78</v>
      </c>
      <c r="W1626" s="34" t="s">
        <v>78</v>
      </c>
      <c r="X1626" s="36" t="s">
        <v>78</v>
      </c>
      <c r="Y1626" s="3" t="str">
        <f>IFERROR(VLOOKUP(A1626,'Pivot price tier'!$C$8:$L$2245,10,0),"")</f>
        <v/>
      </c>
      <c r="Z1626" s="3" t="str">
        <f>IFERROR(VLOOKUP(A1626,'Pivot price tier by size'!$D$8:$M$2466,10,0),"")</f>
        <v/>
      </c>
      <c r="AA1626" s="3" t="str">
        <f>IFERROR(VLOOKUP(A1626,'Pivot category'!$B$8:$I$2191,8,0),"")</f>
        <v/>
      </c>
      <c r="AB1626" s="3" t="str">
        <f t="shared" si="25"/>
        <v>Bottom 5%</v>
      </c>
      <c r="AC1626"/>
      <c r="AD1626" s="3" t="s">
        <v>16523</v>
      </c>
      <c r="AE1626" s="3" t="s">
        <v>14125</v>
      </c>
    </row>
    <row r="1627" spans="1:31" hidden="1" x14ac:dyDescent="0.25">
      <c r="A1627" t="s">
        <v>9718</v>
      </c>
      <c r="B1627" t="s">
        <v>811</v>
      </c>
      <c r="C1627" s="3" t="s">
        <v>36</v>
      </c>
      <c r="D1627" s="3" t="s">
        <v>3120</v>
      </c>
      <c r="E1627" s="3">
        <v>0</v>
      </c>
      <c r="F1627" s="3">
        <v>8000</v>
      </c>
      <c r="G1627" s="34">
        <v>9.65</v>
      </c>
      <c r="H1627" s="3" t="s">
        <v>27</v>
      </c>
      <c r="I1627" s="3" t="s">
        <v>17</v>
      </c>
      <c r="J1627" s="3" t="s">
        <v>8256</v>
      </c>
      <c r="K1627" s="3" t="s">
        <v>8273</v>
      </c>
      <c r="L1627" s="3" t="s">
        <v>8257</v>
      </c>
      <c r="M1627" s="26" t="s">
        <v>13873</v>
      </c>
      <c r="N1627"/>
      <c r="O1627" s="3" t="s">
        <v>78</v>
      </c>
      <c r="P1627" s="34">
        <v>183.35</v>
      </c>
      <c r="Q1627" s="34">
        <v>202.73</v>
      </c>
      <c r="R1627" s="34">
        <v>-19.38</v>
      </c>
      <c r="S1627" s="36">
        <v>-0.1</v>
      </c>
      <c r="T1627" s="34" t="s">
        <v>78</v>
      </c>
      <c r="U1627" s="34" t="s">
        <v>78</v>
      </c>
      <c r="V1627" s="34" t="s">
        <v>78</v>
      </c>
      <c r="W1627" s="34" t="s">
        <v>78</v>
      </c>
      <c r="X1627" s="36" t="s">
        <v>78</v>
      </c>
      <c r="Y1627" s="3" t="str">
        <f>IFERROR(VLOOKUP(A1627,'Pivot price tier'!$C$8:$L$2245,10,0),"")</f>
        <v/>
      </c>
      <c r="Z1627" s="3" t="str">
        <f>IFERROR(VLOOKUP(A1627,'Pivot price tier by size'!$D$8:$M$2466,10,0),"")</f>
        <v/>
      </c>
      <c r="AA1627" s="3" t="str">
        <f>IFERROR(VLOOKUP(A1627,'Pivot category'!$B$8:$I$2191,8,0),"")</f>
        <v/>
      </c>
      <c r="AB1627" s="3" t="str">
        <f t="shared" si="25"/>
        <v>Bottom 5%</v>
      </c>
      <c r="AC1627"/>
      <c r="AD1627" s="3" t="s">
        <v>16523</v>
      </c>
      <c r="AE1627" s="3" t="s">
        <v>14125</v>
      </c>
    </row>
    <row r="1628" spans="1:31" hidden="1" x14ac:dyDescent="0.25">
      <c r="A1628" t="s">
        <v>6178</v>
      </c>
      <c r="B1628" t="s">
        <v>812</v>
      </c>
      <c r="C1628" s="3" t="s">
        <v>32</v>
      </c>
      <c r="D1628" s="3" t="s">
        <v>3121</v>
      </c>
      <c r="E1628" s="3" t="s">
        <v>5150</v>
      </c>
      <c r="F1628" s="3">
        <v>4000</v>
      </c>
      <c r="G1628" s="34">
        <v>12.45</v>
      </c>
      <c r="H1628" s="3" t="s">
        <v>26</v>
      </c>
      <c r="I1628" s="3" t="s">
        <v>19</v>
      </c>
      <c r="J1628" s="3" t="s">
        <v>8253</v>
      </c>
      <c r="K1628" s="3" t="s">
        <v>8260</v>
      </c>
      <c r="L1628" s="3" t="s">
        <v>8257</v>
      </c>
      <c r="M1628" s="26" t="s">
        <v>13873</v>
      </c>
      <c r="N1628"/>
      <c r="O1628" s="3" t="s">
        <v>78</v>
      </c>
      <c r="P1628" s="34"/>
      <c r="Q1628" s="34">
        <v>149.4</v>
      </c>
      <c r="R1628" s="34">
        <v>-149.4</v>
      </c>
      <c r="S1628" s="36">
        <v>-1</v>
      </c>
      <c r="T1628" s="34" t="s">
        <v>78</v>
      </c>
      <c r="U1628" s="34" t="s">
        <v>78</v>
      </c>
      <c r="V1628" s="34" t="s">
        <v>78</v>
      </c>
      <c r="W1628" s="34" t="s">
        <v>78</v>
      </c>
      <c r="X1628" s="36" t="s">
        <v>78</v>
      </c>
      <c r="Y1628" s="3" t="str">
        <f>IFERROR(VLOOKUP(A1628,'Pivot price tier'!$C$8:$L$2245,10,0),"")</f>
        <v/>
      </c>
      <c r="Z1628" s="3" t="str">
        <f>IFERROR(VLOOKUP(A1628,'Pivot price tier by size'!$D$8:$M$2466,10,0),"")</f>
        <v/>
      </c>
      <c r="AA1628" s="3" t="str">
        <f>IFERROR(VLOOKUP(A1628,'Pivot category'!$B$8:$I$2191,8,0),"")</f>
        <v/>
      </c>
      <c r="AB1628" s="3" t="str">
        <f t="shared" si="25"/>
        <v>Bottom 5%</v>
      </c>
      <c r="AC1628"/>
      <c r="AD1628" s="3" t="s">
        <v>11233</v>
      </c>
      <c r="AE1628" s="3" t="s">
        <v>16524</v>
      </c>
    </row>
    <row r="1629" spans="1:31" hidden="1" x14ac:dyDescent="0.25">
      <c r="A1629" t="s">
        <v>7794</v>
      </c>
      <c r="B1629" t="s">
        <v>813</v>
      </c>
      <c r="C1629" s="3" t="s">
        <v>38</v>
      </c>
      <c r="D1629" s="3" t="s">
        <v>3122</v>
      </c>
      <c r="E1629" s="3" t="s">
        <v>5150</v>
      </c>
      <c r="F1629" s="3">
        <v>1000</v>
      </c>
      <c r="G1629" s="34">
        <v>13.19</v>
      </c>
      <c r="H1629" s="3" t="s">
        <v>28</v>
      </c>
      <c r="I1629" s="3" t="s">
        <v>13</v>
      </c>
      <c r="J1629" s="3" t="s">
        <v>8256</v>
      </c>
      <c r="K1629" s="3" t="s">
        <v>8252</v>
      </c>
      <c r="L1629" s="3" t="s">
        <v>8255</v>
      </c>
      <c r="M1629" s="26" t="s">
        <v>13873</v>
      </c>
      <c r="N1629"/>
      <c r="O1629" s="3">
        <v>2</v>
      </c>
      <c r="P1629" s="34">
        <v>923.3</v>
      </c>
      <c r="Q1629" s="34">
        <v>14939.98</v>
      </c>
      <c r="R1629" s="34">
        <v>-14016.68</v>
      </c>
      <c r="S1629" s="36">
        <v>-0.94</v>
      </c>
      <c r="T1629" s="34">
        <v>461.65</v>
      </c>
      <c r="U1629" s="34">
        <v>-13.19</v>
      </c>
      <c r="V1629" s="34">
        <v>1042.1300000000001</v>
      </c>
      <c r="W1629" s="34">
        <v>-1055.32</v>
      </c>
      <c r="X1629" s="36">
        <v>-1.01</v>
      </c>
      <c r="Y1629" s="3" t="str">
        <f>IFERROR(VLOOKUP(A1629,'Pivot price tier'!$C$8:$L$2245,10,0),"")</f>
        <v/>
      </c>
      <c r="Z1629" s="3" t="str">
        <f>IFERROR(VLOOKUP(A1629,'Pivot price tier by size'!$D$8:$M$2466,10,0),"")</f>
        <v/>
      </c>
      <c r="AA1629" s="3" t="str">
        <f>IFERROR(VLOOKUP(A1629,'Pivot category'!$B$8:$I$2191,8,0),"")</f>
        <v/>
      </c>
      <c r="AB1629" s="3" t="str">
        <f t="shared" si="25"/>
        <v>Bottom 5%</v>
      </c>
      <c r="AC1629"/>
      <c r="AD1629" s="3" t="s">
        <v>11231</v>
      </c>
      <c r="AE1629" s="3" t="s">
        <v>14111</v>
      </c>
    </row>
    <row r="1630" spans="1:31" hidden="1" x14ac:dyDescent="0.25">
      <c r="A1630" t="s">
        <v>14082</v>
      </c>
      <c r="B1630" t="s">
        <v>14785</v>
      </c>
      <c r="C1630" s="3" t="s">
        <v>32</v>
      </c>
      <c r="D1630" s="3" t="s">
        <v>13859</v>
      </c>
      <c r="E1630" s="3" t="s">
        <v>5150</v>
      </c>
      <c r="F1630" s="3">
        <v>30000</v>
      </c>
      <c r="G1630" s="34">
        <v>89.99</v>
      </c>
      <c r="H1630" s="3" t="s">
        <v>27</v>
      </c>
      <c r="I1630" s="3" t="s">
        <v>15</v>
      </c>
      <c r="J1630" s="3" t="s">
        <v>13403</v>
      </c>
      <c r="K1630" s="3" t="s">
        <v>8264</v>
      </c>
      <c r="L1630" s="3" t="s">
        <v>68</v>
      </c>
      <c r="M1630" s="26">
        <v>45778</v>
      </c>
      <c r="N1630"/>
      <c r="O1630" s="3">
        <v>4</v>
      </c>
      <c r="P1630" s="34">
        <v>1529.83</v>
      </c>
      <c r="Q1630" s="34"/>
      <c r="R1630" s="34">
        <v>1529.83</v>
      </c>
      <c r="T1630" s="34">
        <v>382.45749999999998</v>
      </c>
      <c r="U1630" s="34">
        <v>4679.4799999999996</v>
      </c>
      <c r="V1630" s="34">
        <v>3149.65</v>
      </c>
      <c r="W1630" s="34">
        <v>1529.83</v>
      </c>
      <c r="X1630" s="36">
        <v>0.49</v>
      </c>
      <c r="Y1630" s="3" t="str">
        <f>IFERROR(VLOOKUP(A1630,'Pivot price tier'!$C$8:$L$2245,10,0),"")</f>
        <v/>
      </c>
      <c r="Z1630" s="3" t="str">
        <f>IFERROR(VLOOKUP(A1630,'Pivot price tier by size'!$D$8:$M$2466,10,0),"")</f>
        <v/>
      </c>
      <c r="AA1630" s="3" t="str">
        <f>IFERROR(VLOOKUP(A1630,'Pivot category'!$B$8:$I$2191,8,0),"")</f>
        <v/>
      </c>
      <c r="AB1630" s="3" t="str">
        <f t="shared" si="25"/>
        <v>Bottom 5%</v>
      </c>
      <c r="AC1630"/>
      <c r="AD1630" s="3" t="s">
        <v>11231</v>
      </c>
      <c r="AE1630" s="3" t="s">
        <v>14114</v>
      </c>
    </row>
    <row r="1631" spans="1:31" hidden="1" x14ac:dyDescent="0.25">
      <c r="A1631" t="s">
        <v>13913</v>
      </c>
      <c r="B1631" t="s">
        <v>13914</v>
      </c>
      <c r="C1631" s="3" t="s">
        <v>32</v>
      </c>
      <c r="D1631" s="3" t="s">
        <v>13860</v>
      </c>
      <c r="E1631" s="3" t="s">
        <v>5150</v>
      </c>
      <c r="F1631" s="3">
        <v>30000</v>
      </c>
      <c r="G1631" s="34">
        <v>79.989999999999995</v>
      </c>
      <c r="H1631" s="3" t="s">
        <v>27</v>
      </c>
      <c r="I1631" s="3" t="s">
        <v>15</v>
      </c>
      <c r="J1631" s="3" t="s">
        <v>13403</v>
      </c>
      <c r="K1631" s="3" t="s">
        <v>8264</v>
      </c>
      <c r="L1631" s="3" t="s">
        <v>68</v>
      </c>
      <c r="M1631" s="26">
        <v>45597</v>
      </c>
      <c r="N1631"/>
      <c r="O1631" s="3">
        <v>4</v>
      </c>
      <c r="P1631" s="34">
        <v>1119.8599999999999</v>
      </c>
      <c r="Q1631" s="34">
        <v>239.97</v>
      </c>
      <c r="R1631" s="34">
        <v>879.89</v>
      </c>
      <c r="S1631" s="36">
        <v>3.67</v>
      </c>
      <c r="T1631" s="34">
        <v>279.96499999999997</v>
      </c>
      <c r="U1631" s="34">
        <v>4159.4799999999996</v>
      </c>
      <c r="V1631" s="34">
        <v>79.989999999999995</v>
      </c>
      <c r="W1631" s="34">
        <v>4079.49</v>
      </c>
      <c r="X1631" s="36">
        <v>51</v>
      </c>
      <c r="Y1631" s="3" t="str">
        <f>IFERROR(VLOOKUP(A1631,'Pivot price tier'!$C$8:$L$2245,10,0),"")</f>
        <v/>
      </c>
      <c r="Z1631" s="3" t="str">
        <f>IFERROR(VLOOKUP(A1631,'Pivot price tier by size'!$D$8:$M$2466,10,0),"")</f>
        <v/>
      </c>
      <c r="AA1631" s="3" t="str">
        <f>IFERROR(VLOOKUP(A1631,'Pivot category'!$B$8:$I$2191,8,0),"")</f>
        <v/>
      </c>
      <c r="AB1631" s="3" t="str">
        <f t="shared" si="25"/>
        <v>Bottom 5%</v>
      </c>
      <c r="AC1631"/>
      <c r="AD1631" s="3">
        <v>0</v>
      </c>
      <c r="AE1631" s="3" t="s">
        <v>16525</v>
      </c>
    </row>
    <row r="1632" spans="1:31" x14ac:dyDescent="0.25">
      <c r="A1632" t="s">
        <v>7519</v>
      </c>
      <c r="B1632" t="s">
        <v>1513</v>
      </c>
      <c r="C1632" s="3" t="s">
        <v>36</v>
      </c>
      <c r="D1632" s="3" t="s">
        <v>3899</v>
      </c>
      <c r="E1632" s="3">
        <v>0</v>
      </c>
      <c r="F1632" s="3">
        <v>3000</v>
      </c>
      <c r="G1632" s="34">
        <v>6.49</v>
      </c>
      <c r="H1632" s="3" t="s">
        <v>48</v>
      </c>
      <c r="I1632" s="3" t="s">
        <v>48</v>
      </c>
      <c r="J1632" s="3" t="s">
        <v>8251</v>
      </c>
      <c r="K1632" s="3" t="s">
        <v>8252</v>
      </c>
      <c r="L1632" s="3" t="s">
        <v>68</v>
      </c>
      <c r="M1632" s="26" t="s">
        <v>13873</v>
      </c>
      <c r="N1632"/>
      <c r="O1632" s="3">
        <v>157</v>
      </c>
      <c r="P1632" s="34">
        <v>42172.02</v>
      </c>
      <c r="Q1632" s="34">
        <v>45287.93</v>
      </c>
      <c r="R1632" s="34">
        <v>-3115.91</v>
      </c>
      <c r="S1632" s="36">
        <v>-7.0000000000000007E-2</v>
      </c>
      <c r="T1632" s="34">
        <v>268.61159235668788</v>
      </c>
      <c r="U1632" s="34">
        <v>4361.28</v>
      </c>
      <c r="V1632" s="34">
        <v>5370.59</v>
      </c>
      <c r="W1632" s="34">
        <v>-1009.31</v>
      </c>
      <c r="X1632" s="36">
        <v>-0.19</v>
      </c>
      <c r="Y1632" s="3" t="str">
        <f>IFERROR(VLOOKUP(A1632,'Pivot price tier'!$C$8:$L$2245,10,0),"")</f>
        <v xml:space="preserve"> </v>
      </c>
      <c r="Z1632" s="3" t="str">
        <f>IFERROR(VLOOKUP(A1632,'Pivot price tier by size'!$D$8:$M$2466,10,0),"")</f>
        <v xml:space="preserve"> </v>
      </c>
      <c r="AA1632" s="3" t="str">
        <f>IFERROR(VLOOKUP(A1632,'Pivot category'!$B$8:$I$2191,8,0),"")</f>
        <v xml:space="preserve"> </v>
      </c>
      <c r="AB1632" s="3" t="str">
        <f t="shared" si="25"/>
        <v>Bottom 5%</v>
      </c>
      <c r="AC1632"/>
      <c r="AD1632" s="3" t="s">
        <v>11231</v>
      </c>
      <c r="AE1632" s="3" t="s">
        <v>14141</v>
      </c>
    </row>
    <row r="1633" spans="1:31" hidden="1" x14ac:dyDescent="0.25">
      <c r="A1633" t="s">
        <v>13675</v>
      </c>
      <c r="B1633" t="s">
        <v>13676</v>
      </c>
      <c r="C1633" s="3" t="s">
        <v>32</v>
      </c>
      <c r="D1633" s="3" t="s">
        <v>13411</v>
      </c>
      <c r="E1633" s="3" t="s">
        <v>5150</v>
      </c>
      <c r="F1633" s="3">
        <v>30000</v>
      </c>
      <c r="G1633" s="34">
        <v>79.989999999999995</v>
      </c>
      <c r="H1633" s="3" t="s">
        <v>27</v>
      </c>
      <c r="I1633" s="3" t="s">
        <v>74</v>
      </c>
      <c r="J1633" s="3" t="s">
        <v>13403</v>
      </c>
      <c r="K1633" s="3" t="s">
        <v>8264</v>
      </c>
      <c r="L1633" s="3" t="s">
        <v>68</v>
      </c>
      <c r="M1633" s="26">
        <v>45597</v>
      </c>
      <c r="N1633"/>
      <c r="O1633" s="3">
        <v>34</v>
      </c>
      <c r="P1633" s="34">
        <v>1884.9</v>
      </c>
      <c r="Q1633" s="34">
        <v>5039.43</v>
      </c>
      <c r="R1633" s="34">
        <v>-3154.53</v>
      </c>
      <c r="S1633" s="36">
        <v>-0.63</v>
      </c>
      <c r="T1633" s="34">
        <v>55.438235294117646</v>
      </c>
      <c r="U1633" s="34">
        <v>51605.68</v>
      </c>
      <c r="V1633" s="34">
        <v>12958.38</v>
      </c>
      <c r="W1633" s="34">
        <v>38647.300000000003</v>
      </c>
      <c r="X1633" s="36">
        <v>2.98</v>
      </c>
      <c r="Y1633" s="3" t="str">
        <f>IFERROR(VLOOKUP(A1633,'Pivot price tier'!$C$8:$L$2245,10,0),"")</f>
        <v/>
      </c>
      <c r="Z1633" s="3" t="str">
        <f>IFERROR(VLOOKUP(A1633,'Pivot price tier by size'!$D$8:$M$2466,10,0),"")</f>
        <v/>
      </c>
      <c r="AA1633" s="3" t="str">
        <f>IFERROR(VLOOKUP(A1633,'Pivot category'!$B$8:$I$2191,8,0),"")</f>
        <v/>
      </c>
      <c r="AB1633" s="3" t="str">
        <f t="shared" si="25"/>
        <v>Bottom 5%</v>
      </c>
      <c r="AC1633"/>
      <c r="AD1633" s="3">
        <v>0</v>
      </c>
      <c r="AE1633" s="3" t="s">
        <v>16525</v>
      </c>
    </row>
    <row r="1634" spans="1:31" hidden="1" x14ac:dyDescent="0.25">
      <c r="A1634" t="s">
        <v>14083</v>
      </c>
      <c r="B1634" t="s">
        <v>14786</v>
      </c>
      <c r="C1634" s="3" t="s">
        <v>32</v>
      </c>
      <c r="D1634" s="3" t="s">
        <v>13858</v>
      </c>
      <c r="E1634" s="3" t="s">
        <v>5150</v>
      </c>
      <c r="F1634" s="3">
        <v>30000</v>
      </c>
      <c r="G1634" s="34">
        <v>69.989999999999995</v>
      </c>
      <c r="H1634" s="3" t="s">
        <v>27</v>
      </c>
      <c r="I1634" s="3" t="s">
        <v>15</v>
      </c>
      <c r="J1634" s="3" t="s">
        <v>13403</v>
      </c>
      <c r="K1634" s="3" t="s">
        <v>8264</v>
      </c>
      <c r="L1634" s="3" t="s">
        <v>68</v>
      </c>
      <c r="M1634" s="26">
        <v>45778</v>
      </c>
      <c r="N1634"/>
      <c r="O1634" s="3">
        <v>11</v>
      </c>
      <c r="P1634" s="34">
        <v>2979.56</v>
      </c>
      <c r="Q1634" s="34"/>
      <c r="R1634" s="34">
        <v>2979.56</v>
      </c>
      <c r="T1634" s="34">
        <v>270.86909090909091</v>
      </c>
      <c r="U1634" s="34">
        <v>4919.26</v>
      </c>
      <c r="V1634" s="34">
        <v>2869.59</v>
      </c>
      <c r="W1634" s="34">
        <v>2049.67</v>
      </c>
      <c r="X1634" s="36">
        <v>0.71</v>
      </c>
      <c r="Y1634" s="3" t="str">
        <f>IFERROR(VLOOKUP(A1634,'Pivot price tier'!$C$8:$L$2245,10,0),"")</f>
        <v/>
      </c>
      <c r="Z1634" s="3" t="str">
        <f>IFERROR(VLOOKUP(A1634,'Pivot price tier by size'!$D$8:$M$2466,10,0),"")</f>
        <v/>
      </c>
      <c r="AA1634" s="3" t="str">
        <f>IFERROR(VLOOKUP(A1634,'Pivot category'!$B$8:$I$2191,8,0),"")</f>
        <v/>
      </c>
      <c r="AB1634" s="3" t="str">
        <f t="shared" si="25"/>
        <v>Bottom 5%</v>
      </c>
      <c r="AC1634"/>
      <c r="AD1634" s="3" t="s">
        <v>11231</v>
      </c>
      <c r="AE1634" s="3" t="s">
        <v>14114</v>
      </c>
    </row>
    <row r="1635" spans="1:31" hidden="1" x14ac:dyDescent="0.25">
      <c r="A1635" t="s">
        <v>14787</v>
      </c>
      <c r="B1635" t="s">
        <v>11262</v>
      </c>
      <c r="C1635" s="3" t="s">
        <v>38</v>
      </c>
      <c r="D1635" s="3" t="s">
        <v>3123</v>
      </c>
      <c r="E1635" s="3" t="s">
        <v>5150</v>
      </c>
      <c r="F1635" s="3">
        <v>4000</v>
      </c>
      <c r="G1635" s="34">
        <v>349.99</v>
      </c>
      <c r="H1635" s="3" t="s">
        <v>27</v>
      </c>
      <c r="I1635" s="3" t="s">
        <v>74</v>
      </c>
      <c r="J1635" s="3" t="s">
        <v>8251</v>
      </c>
      <c r="K1635" s="3" t="s">
        <v>8260</v>
      </c>
      <c r="L1635" s="3" t="s">
        <v>68</v>
      </c>
      <c r="M1635" s="26">
        <v>44927</v>
      </c>
      <c r="N1635"/>
      <c r="O1635" s="3">
        <v>51</v>
      </c>
      <c r="P1635" s="34">
        <v>35199.040000000001</v>
      </c>
      <c r="Q1635" s="34">
        <v>49018.76</v>
      </c>
      <c r="R1635" s="34">
        <v>-13819.72</v>
      </c>
      <c r="S1635" s="36">
        <v>-0.28000000000000003</v>
      </c>
      <c r="T1635" s="34">
        <v>690.17725490196085</v>
      </c>
      <c r="U1635" s="34">
        <v>30449.16</v>
      </c>
      <c r="V1635" s="34">
        <v>46858.81</v>
      </c>
      <c r="W1635" s="34">
        <v>-16409.650000000001</v>
      </c>
      <c r="X1635" s="36">
        <v>-0.35</v>
      </c>
      <c r="Y1635" s="3" t="str">
        <f>IFERROR(VLOOKUP(A1635,'Pivot price tier'!$C$8:$L$2245,10,0),"")</f>
        <v/>
      </c>
      <c r="Z1635" s="3" t="str">
        <f>IFERROR(VLOOKUP(A1635,'Pivot price tier by size'!$D$8:$M$2466,10,0),"")</f>
        <v/>
      </c>
      <c r="AA1635" s="3" t="str">
        <f>IFERROR(VLOOKUP(A1635,'Pivot category'!$B$8:$I$2191,8,0),"")</f>
        <v/>
      </c>
      <c r="AB1635" s="3" t="str">
        <f t="shared" si="25"/>
        <v>Bottom 5%</v>
      </c>
      <c r="AC1635"/>
      <c r="AD1635" s="3" t="s">
        <v>16452</v>
      </c>
      <c r="AE1635" s="3" t="s">
        <v>16455</v>
      </c>
    </row>
    <row r="1636" spans="1:31" x14ac:dyDescent="0.25">
      <c r="A1636" t="s">
        <v>7488</v>
      </c>
      <c r="B1636" t="s">
        <v>746</v>
      </c>
      <c r="C1636" s="3" t="s">
        <v>36</v>
      </c>
      <c r="D1636" s="3" t="s">
        <v>3051</v>
      </c>
      <c r="E1636" s="3">
        <v>0</v>
      </c>
      <c r="F1636" s="3">
        <v>1000</v>
      </c>
      <c r="G1636" s="34">
        <v>13.99</v>
      </c>
      <c r="H1636" s="3" t="s">
        <v>29</v>
      </c>
      <c r="I1636" s="3" t="s">
        <v>17</v>
      </c>
      <c r="J1636" s="3" t="s">
        <v>8251</v>
      </c>
      <c r="K1636" s="3" t="s">
        <v>8252</v>
      </c>
      <c r="L1636" s="3" t="s">
        <v>68</v>
      </c>
      <c r="M1636" s="26" t="s">
        <v>13873</v>
      </c>
      <c r="N1636"/>
      <c r="O1636" s="3">
        <v>121</v>
      </c>
      <c r="P1636" s="34">
        <v>33827.82</v>
      </c>
      <c r="Q1636" s="34">
        <v>32851.67</v>
      </c>
      <c r="R1636" s="34">
        <v>976.15</v>
      </c>
      <c r="S1636" s="36">
        <v>0.03</v>
      </c>
      <c r="T1636" s="34">
        <v>279.56876033057853</v>
      </c>
      <c r="U1636" s="34">
        <v>203904.25</v>
      </c>
      <c r="V1636" s="34">
        <v>188464.04</v>
      </c>
      <c r="W1636" s="34">
        <v>15440.21</v>
      </c>
      <c r="X1636" s="36">
        <v>0.08</v>
      </c>
      <c r="Y1636" s="3" t="str">
        <f>IFERROR(VLOOKUP(A1636,'Pivot price tier'!$C$8:$L$2245,10,0),"")</f>
        <v xml:space="preserve"> </v>
      </c>
      <c r="Z1636" s="3" t="str">
        <f>IFERROR(VLOOKUP(A1636,'Pivot price tier by size'!$D$8:$M$2466,10,0),"")</f>
        <v xml:space="preserve"> </v>
      </c>
      <c r="AA1636" s="3" t="str">
        <f>IFERROR(VLOOKUP(A1636,'Pivot category'!$B$8:$I$2191,8,0),"")</f>
        <v xml:space="preserve"> </v>
      </c>
      <c r="AB1636" s="3" t="str">
        <f t="shared" si="25"/>
        <v>Bottom 5%</v>
      </c>
      <c r="AC1636"/>
      <c r="AD1636" s="3" t="s">
        <v>16446</v>
      </c>
      <c r="AE1636" s="3" t="s">
        <v>14094</v>
      </c>
    </row>
    <row r="1637" spans="1:31" x14ac:dyDescent="0.25">
      <c r="A1637" t="s">
        <v>5501</v>
      </c>
      <c r="B1637" t="s">
        <v>754</v>
      </c>
      <c r="C1637" s="3" t="s">
        <v>32</v>
      </c>
      <c r="D1637" s="3" t="s">
        <v>3059</v>
      </c>
      <c r="E1637" s="3">
        <v>0</v>
      </c>
      <c r="F1637" s="3">
        <v>1000</v>
      </c>
      <c r="G1637" s="34">
        <v>12.99</v>
      </c>
      <c r="H1637" s="3" t="s">
        <v>29</v>
      </c>
      <c r="I1637" s="3" t="s">
        <v>17</v>
      </c>
      <c r="J1637" s="3" t="s">
        <v>8251</v>
      </c>
      <c r="K1637" s="3" t="s">
        <v>8252</v>
      </c>
      <c r="L1637" s="3" t="s">
        <v>68</v>
      </c>
      <c r="M1637" s="26" t="s">
        <v>13873</v>
      </c>
      <c r="N1637"/>
      <c r="O1637" s="3">
        <v>147</v>
      </c>
      <c r="P1637" s="34">
        <v>39632.49</v>
      </c>
      <c r="Q1637" s="34">
        <v>51245.55</v>
      </c>
      <c r="R1637" s="34">
        <v>-11613.06</v>
      </c>
      <c r="S1637" s="36">
        <v>-0.23</v>
      </c>
      <c r="T1637" s="34">
        <v>269.60877551020405</v>
      </c>
      <c r="U1637" s="34">
        <v>56324.639999999999</v>
      </c>
      <c r="V1637" s="34">
        <v>65573.52</v>
      </c>
      <c r="W1637" s="34">
        <v>-9248.8799999999992</v>
      </c>
      <c r="X1637" s="36">
        <v>-0.14000000000000001</v>
      </c>
      <c r="Y1637" s="3" t="str">
        <f>IFERROR(VLOOKUP(A1637,'Pivot price tier'!$C$8:$L$2245,10,0),"")</f>
        <v xml:space="preserve"> </v>
      </c>
      <c r="Z1637" s="3" t="str">
        <f>IFERROR(VLOOKUP(A1637,'Pivot price tier by size'!$D$8:$M$2466,10,0),"")</f>
        <v xml:space="preserve"> </v>
      </c>
      <c r="AA1637" s="3" t="str">
        <f>IFERROR(VLOOKUP(A1637,'Pivot category'!$B$8:$I$2191,8,0),"")</f>
        <v xml:space="preserve"> </v>
      </c>
      <c r="AB1637" s="3" t="str">
        <f t="shared" si="25"/>
        <v>Bottom 5%</v>
      </c>
      <c r="AC1637"/>
      <c r="AD1637" s="3" t="s">
        <v>16446</v>
      </c>
      <c r="AE1637" s="3" t="s">
        <v>14094</v>
      </c>
    </row>
    <row r="1638" spans="1:31" hidden="1" x14ac:dyDescent="0.25">
      <c r="A1638" t="s">
        <v>14788</v>
      </c>
      <c r="B1638" t="s">
        <v>814</v>
      </c>
      <c r="C1638" s="3" t="s">
        <v>32</v>
      </c>
      <c r="D1638" s="3" t="s">
        <v>3124</v>
      </c>
      <c r="E1638" s="3">
        <v>0</v>
      </c>
      <c r="F1638" s="3">
        <v>4000</v>
      </c>
      <c r="G1638" s="34">
        <v>174.99</v>
      </c>
      <c r="H1638" s="3" t="s">
        <v>27</v>
      </c>
      <c r="I1638" s="3" t="s">
        <v>74</v>
      </c>
      <c r="J1638" s="3" t="s">
        <v>8251</v>
      </c>
      <c r="K1638" s="3" t="s">
        <v>8260</v>
      </c>
      <c r="L1638" s="3" t="s">
        <v>68</v>
      </c>
      <c r="M1638" s="26" t="s">
        <v>13873</v>
      </c>
      <c r="N1638"/>
      <c r="O1638" s="3">
        <v>142</v>
      </c>
      <c r="P1638" s="34">
        <v>424849.45</v>
      </c>
      <c r="Q1638" s="34">
        <v>512144.38</v>
      </c>
      <c r="R1638" s="34">
        <v>-87294.93</v>
      </c>
      <c r="S1638" s="36">
        <v>-0.17</v>
      </c>
      <c r="T1638" s="34">
        <v>2991.8975352112675</v>
      </c>
      <c r="U1638" s="34">
        <v>432049.44</v>
      </c>
      <c r="V1638" s="34">
        <v>462672.77</v>
      </c>
      <c r="W1638" s="34">
        <v>-30623.33</v>
      </c>
      <c r="X1638" s="36">
        <v>-7.0000000000000007E-2</v>
      </c>
      <c r="Y1638" s="3" t="str">
        <f>IFERROR(VLOOKUP(A1638,'Pivot price tier'!$C$8:$L$2245,10,0),"")</f>
        <v/>
      </c>
      <c r="Z1638" s="3" t="str">
        <f>IFERROR(VLOOKUP(A1638,'Pivot price tier by size'!$D$8:$M$2466,10,0),"")</f>
        <v/>
      </c>
      <c r="AA1638" s="3" t="str">
        <f>IFERROR(VLOOKUP(A1638,'Pivot category'!$B$8:$I$2191,8,0),"")</f>
        <v/>
      </c>
      <c r="AB1638" s="3" t="str">
        <f t="shared" si="25"/>
        <v/>
      </c>
      <c r="AC1638"/>
      <c r="AD1638" s="3" t="s">
        <v>16452</v>
      </c>
      <c r="AE1638" s="3" t="s">
        <v>16455</v>
      </c>
    </row>
    <row r="1639" spans="1:31" hidden="1" x14ac:dyDescent="0.25">
      <c r="A1639" t="s">
        <v>15872</v>
      </c>
      <c r="B1639" t="s">
        <v>15873</v>
      </c>
      <c r="C1639" s="3" t="s">
        <v>32</v>
      </c>
      <c r="D1639" s="3" t="s">
        <v>16260</v>
      </c>
      <c r="E1639" s="3" t="s">
        <v>5150</v>
      </c>
      <c r="F1639" s="3">
        <v>10000</v>
      </c>
      <c r="G1639" s="34">
        <v>174.99</v>
      </c>
      <c r="H1639" s="3" t="s">
        <v>27</v>
      </c>
      <c r="I1639" s="3" t="s">
        <v>74</v>
      </c>
      <c r="J1639" s="3" t="s">
        <v>8354</v>
      </c>
      <c r="K1639" s="3" t="s">
        <v>8252</v>
      </c>
      <c r="L1639" s="3" t="s">
        <v>68</v>
      </c>
      <c r="M1639" s="26">
        <v>45979</v>
      </c>
      <c r="N1639"/>
      <c r="O1639" s="3">
        <v>12</v>
      </c>
      <c r="P1639" s="34">
        <v>6299.64</v>
      </c>
      <c r="Q1639" s="34"/>
      <c r="R1639" s="34">
        <v>6299.64</v>
      </c>
      <c r="T1639" s="34">
        <v>524.97</v>
      </c>
      <c r="U1639" s="34">
        <v>5424.69</v>
      </c>
      <c r="V1639" s="34">
        <v>0</v>
      </c>
      <c r="W1639" s="34">
        <v>5424.69</v>
      </c>
      <c r="X1639" s="36">
        <v>0</v>
      </c>
      <c r="Y1639" s="3" t="str">
        <f>IFERROR(VLOOKUP(A1639,'Pivot price tier'!$C$8:$L$2245,10,0),"")</f>
        <v xml:space="preserve"> </v>
      </c>
      <c r="Z1639" s="3" t="str">
        <f>IFERROR(VLOOKUP(A1639,'Pivot price tier by size'!$D$8:$M$2466,10,0),"")</f>
        <v xml:space="preserve"> </v>
      </c>
      <c r="AA1639" s="3" t="str">
        <f>IFERROR(VLOOKUP(A1639,'Pivot category'!$B$8:$I$2191,8,0),"")</f>
        <v>X</v>
      </c>
      <c r="AB1639" s="3" t="str">
        <f t="shared" si="25"/>
        <v>Bottom 5%</v>
      </c>
      <c r="AC1639"/>
      <c r="AD1639" s="3" t="s">
        <v>16452</v>
      </c>
      <c r="AE1639" s="3" t="s">
        <v>16455</v>
      </c>
    </row>
    <row r="1640" spans="1:31" hidden="1" x14ac:dyDescent="0.25">
      <c r="A1640" t="s">
        <v>15874</v>
      </c>
      <c r="B1640" t="s">
        <v>15875</v>
      </c>
      <c r="C1640" s="3" t="s">
        <v>69</v>
      </c>
      <c r="D1640" s="3" t="s">
        <v>16261</v>
      </c>
      <c r="E1640" s="3" t="s">
        <v>5150</v>
      </c>
      <c r="F1640" s="3">
        <v>70000</v>
      </c>
      <c r="G1640" s="34">
        <v>42.99</v>
      </c>
      <c r="H1640" s="3" t="s">
        <v>27</v>
      </c>
      <c r="I1640" s="3" t="s">
        <v>70</v>
      </c>
      <c r="J1640" s="3" t="s">
        <v>8256</v>
      </c>
      <c r="K1640" s="3" t="s">
        <v>8252</v>
      </c>
      <c r="L1640" s="3" t="s">
        <v>68</v>
      </c>
      <c r="M1640" s="26">
        <v>45979</v>
      </c>
      <c r="N1640"/>
      <c r="O1640" s="3">
        <v>32</v>
      </c>
      <c r="P1640" s="34">
        <v>3998.07</v>
      </c>
      <c r="Q1640" s="34"/>
      <c r="R1640" s="34">
        <v>3998.07</v>
      </c>
      <c r="T1640" s="34">
        <v>124.93968750000001</v>
      </c>
      <c r="U1640" s="34">
        <v>4900.8599999999997</v>
      </c>
      <c r="V1640" s="34">
        <v>0</v>
      </c>
      <c r="W1640" s="34">
        <v>4900.8599999999997</v>
      </c>
      <c r="X1640" s="36">
        <v>0</v>
      </c>
      <c r="Y1640" s="3" t="str">
        <f>IFERROR(VLOOKUP(A1640,'Pivot price tier'!$C$8:$L$2245,10,0),"")</f>
        <v/>
      </c>
      <c r="Z1640" s="3" t="str">
        <f>IFERROR(VLOOKUP(A1640,'Pivot price tier by size'!$D$8:$M$2466,10,0),"")</f>
        <v/>
      </c>
      <c r="AA1640" s="3" t="str">
        <f>IFERROR(VLOOKUP(A1640,'Pivot category'!$B$8:$I$2191,8,0),"")</f>
        <v/>
      </c>
      <c r="AB1640" s="3" t="str">
        <f t="shared" si="25"/>
        <v>Bottom 5%</v>
      </c>
      <c r="AC1640"/>
      <c r="AD1640" s="3" t="s">
        <v>16452</v>
      </c>
      <c r="AE1640" s="3" t="s">
        <v>16455</v>
      </c>
    </row>
    <row r="1641" spans="1:31" hidden="1" x14ac:dyDescent="0.25">
      <c r="A1641" t="s">
        <v>13071</v>
      </c>
      <c r="B1641" t="s">
        <v>13072</v>
      </c>
      <c r="C1641" s="3" t="s">
        <v>32</v>
      </c>
      <c r="D1641" s="3" t="s">
        <v>12885</v>
      </c>
      <c r="E1641" s="3" t="s">
        <v>5150</v>
      </c>
      <c r="F1641" s="3">
        <v>10000</v>
      </c>
      <c r="G1641" s="34">
        <v>499.99</v>
      </c>
      <c r="H1641" s="3" t="s">
        <v>27</v>
      </c>
      <c r="I1641" s="3" t="s">
        <v>74</v>
      </c>
      <c r="J1641" s="3" t="s">
        <v>8354</v>
      </c>
      <c r="K1641" s="3" t="s">
        <v>8252</v>
      </c>
      <c r="L1641" s="3" t="s">
        <v>68</v>
      </c>
      <c r="M1641" s="26">
        <v>45474</v>
      </c>
      <c r="N1641"/>
      <c r="O1641" s="3">
        <v>7</v>
      </c>
      <c r="P1641" s="34">
        <v>499.99</v>
      </c>
      <c r="Q1641" s="34">
        <v>4499.91</v>
      </c>
      <c r="R1641" s="34">
        <v>-3999.92</v>
      </c>
      <c r="S1641" s="36">
        <v>-0.89</v>
      </c>
      <c r="T1641" s="34">
        <v>71.427142857142854</v>
      </c>
      <c r="U1641" s="34">
        <v>1499.97</v>
      </c>
      <c r="V1641" s="34">
        <v>21499.57</v>
      </c>
      <c r="W1641" s="34">
        <v>-19999.599999999999</v>
      </c>
      <c r="X1641" s="36">
        <v>-0.93</v>
      </c>
      <c r="Y1641" s="3" t="str">
        <f>IFERROR(VLOOKUP(A1641,'Pivot price tier'!$C$8:$L$2245,10,0),"")</f>
        <v>X</v>
      </c>
      <c r="Z1641" s="3" t="str">
        <f>IFERROR(VLOOKUP(A1641,'Pivot price tier by size'!$D$8:$M$2466,10,0),"")</f>
        <v>X</v>
      </c>
      <c r="AA1641" s="3" t="str">
        <f>IFERROR(VLOOKUP(A1641,'Pivot category'!$B$8:$I$2191,8,0),"")</f>
        <v>X</v>
      </c>
      <c r="AB1641" s="3" t="str">
        <f t="shared" si="25"/>
        <v>Bottom 5%</v>
      </c>
      <c r="AC1641"/>
      <c r="AD1641" s="3" t="s">
        <v>16452</v>
      </c>
      <c r="AE1641" s="3" t="s">
        <v>16455</v>
      </c>
    </row>
    <row r="1642" spans="1:31" x14ac:dyDescent="0.25">
      <c r="A1642" t="s">
        <v>7493</v>
      </c>
      <c r="B1642" t="s">
        <v>756</v>
      </c>
      <c r="C1642" s="3" t="s">
        <v>36</v>
      </c>
      <c r="D1642" s="3" t="s">
        <v>3061</v>
      </c>
      <c r="E1642" s="3">
        <v>0</v>
      </c>
      <c r="F1642" s="3">
        <v>1000</v>
      </c>
      <c r="G1642" s="34">
        <v>13.99</v>
      </c>
      <c r="H1642" s="3" t="s">
        <v>29</v>
      </c>
      <c r="I1642" s="3" t="s">
        <v>17</v>
      </c>
      <c r="J1642" s="3" t="s">
        <v>8251</v>
      </c>
      <c r="K1642" s="3" t="s">
        <v>8252</v>
      </c>
      <c r="L1642" s="3" t="s">
        <v>68</v>
      </c>
      <c r="M1642" s="26" t="s">
        <v>13873</v>
      </c>
      <c r="N1642"/>
      <c r="O1642" s="3">
        <v>120</v>
      </c>
      <c r="P1642" s="34">
        <v>40780.85</v>
      </c>
      <c r="Q1642" s="34">
        <v>39323.440000000002</v>
      </c>
      <c r="R1642" s="34">
        <v>1457.41</v>
      </c>
      <c r="S1642" s="36">
        <v>0.04</v>
      </c>
      <c r="T1642" s="34">
        <v>339.84041666666667</v>
      </c>
      <c r="U1642" s="34">
        <v>139592.22</v>
      </c>
      <c r="V1642" s="34">
        <v>135780.56</v>
      </c>
      <c r="W1642" s="34">
        <v>3811.66</v>
      </c>
      <c r="X1642" s="36">
        <v>0.03</v>
      </c>
      <c r="Y1642" s="3" t="str">
        <f>IFERROR(VLOOKUP(A1642,'Pivot price tier'!$C$8:$L$2245,10,0),"")</f>
        <v xml:space="preserve"> </v>
      </c>
      <c r="Z1642" s="3" t="str">
        <f>IFERROR(VLOOKUP(A1642,'Pivot price tier by size'!$D$8:$M$2466,10,0),"")</f>
        <v xml:space="preserve"> </v>
      </c>
      <c r="AA1642" s="3" t="str">
        <f>IFERROR(VLOOKUP(A1642,'Pivot category'!$B$8:$I$2191,8,0),"")</f>
        <v xml:space="preserve"> </v>
      </c>
      <c r="AB1642" s="3" t="str">
        <f t="shared" si="25"/>
        <v>Bottom 5%</v>
      </c>
      <c r="AC1642"/>
      <c r="AD1642" s="3" t="s">
        <v>16446</v>
      </c>
      <c r="AE1642" s="3" t="s">
        <v>14094</v>
      </c>
    </row>
    <row r="1643" spans="1:31" hidden="1" x14ac:dyDescent="0.25">
      <c r="A1643" t="s">
        <v>6688</v>
      </c>
      <c r="B1643" t="s">
        <v>5053</v>
      </c>
      <c r="C1643" s="3" t="s">
        <v>32</v>
      </c>
      <c r="D1643" s="3" t="s">
        <v>4976</v>
      </c>
      <c r="E1643" s="3">
        <v>0</v>
      </c>
      <c r="F1643" s="3">
        <v>8000</v>
      </c>
      <c r="G1643" s="34">
        <v>69.989999999999995</v>
      </c>
      <c r="H1643" s="3" t="s">
        <v>27</v>
      </c>
      <c r="I1643" s="3" t="s">
        <v>15</v>
      </c>
      <c r="J1643" s="3" t="s">
        <v>8251</v>
      </c>
      <c r="K1643" s="3" t="s">
        <v>8273</v>
      </c>
      <c r="L1643" s="3" t="s">
        <v>68</v>
      </c>
      <c r="M1643" s="26" t="s">
        <v>13873</v>
      </c>
      <c r="N1643"/>
      <c r="O1643" s="3">
        <v>122</v>
      </c>
      <c r="P1643" s="34">
        <v>456334.8</v>
      </c>
      <c r="Q1643" s="34">
        <v>535269.9</v>
      </c>
      <c r="R1643" s="34">
        <v>-78935.100000000006</v>
      </c>
      <c r="S1643" s="36">
        <v>-0.15</v>
      </c>
      <c r="T1643" s="34">
        <v>3740.4491803278688</v>
      </c>
      <c r="U1643" s="34">
        <v>498818.73</v>
      </c>
      <c r="V1643" s="34">
        <v>528305.96</v>
      </c>
      <c r="W1643" s="34">
        <v>-29487.23</v>
      </c>
      <c r="X1643" s="36">
        <v>-0.06</v>
      </c>
      <c r="Y1643" s="3" t="str">
        <f>IFERROR(VLOOKUP(A1643,'Pivot price tier'!$C$8:$L$2245,10,0),"")</f>
        <v/>
      </c>
      <c r="Z1643" s="3" t="str">
        <f>IFERROR(VLOOKUP(A1643,'Pivot price tier by size'!$D$8:$M$2466,10,0),"")</f>
        <v/>
      </c>
      <c r="AA1643" s="3" t="str">
        <f>IFERROR(VLOOKUP(A1643,'Pivot category'!$B$8:$I$2191,8,0),"")</f>
        <v/>
      </c>
      <c r="AB1643" s="3" t="str">
        <f t="shared" si="25"/>
        <v/>
      </c>
      <c r="AC1643"/>
      <c r="AD1643" s="3" t="s">
        <v>16452</v>
      </c>
      <c r="AE1643" s="3" t="s">
        <v>16455</v>
      </c>
    </row>
    <row r="1644" spans="1:31" hidden="1" x14ac:dyDescent="0.25">
      <c r="A1644" t="s">
        <v>15876</v>
      </c>
      <c r="B1644" t="s">
        <v>13915</v>
      </c>
      <c r="C1644" s="3" t="s">
        <v>32</v>
      </c>
      <c r="D1644" s="3" t="s">
        <v>13473</v>
      </c>
      <c r="E1644" s="3" t="s">
        <v>5150</v>
      </c>
      <c r="F1644" s="3">
        <v>70000</v>
      </c>
      <c r="G1644" s="34">
        <v>69.989999999999995</v>
      </c>
      <c r="H1644" s="3" t="s">
        <v>27</v>
      </c>
      <c r="I1644" s="3" t="s">
        <v>15</v>
      </c>
      <c r="J1644" s="3" t="s">
        <v>8256</v>
      </c>
      <c r="K1644" s="3" t="s">
        <v>8252</v>
      </c>
      <c r="L1644" s="3" t="s">
        <v>68</v>
      </c>
      <c r="M1644" s="26">
        <v>45519</v>
      </c>
      <c r="N1644"/>
      <c r="O1644" s="3">
        <v>21</v>
      </c>
      <c r="P1644" s="34">
        <v>3569.49</v>
      </c>
      <c r="Q1644" s="34"/>
      <c r="R1644" s="34">
        <v>3569.49</v>
      </c>
      <c r="T1644" s="34">
        <v>169.97571428571428</v>
      </c>
      <c r="U1644" s="34">
        <v>6299.1</v>
      </c>
      <c r="V1644" s="34">
        <v>0</v>
      </c>
      <c r="W1644" s="34">
        <v>6299.1</v>
      </c>
      <c r="X1644" s="36">
        <v>0</v>
      </c>
      <c r="Y1644" s="3" t="str">
        <f>IFERROR(VLOOKUP(A1644,'Pivot price tier'!$C$8:$L$2245,10,0),"")</f>
        <v>X</v>
      </c>
      <c r="Z1644" s="3" t="str">
        <f>IFERROR(VLOOKUP(A1644,'Pivot price tier by size'!$D$8:$M$2466,10,0),"")</f>
        <v>X</v>
      </c>
      <c r="AA1644" s="3" t="str">
        <f>IFERROR(VLOOKUP(A1644,'Pivot category'!$B$8:$I$2191,8,0),"")</f>
        <v>X</v>
      </c>
      <c r="AB1644" s="3" t="str">
        <f t="shared" si="25"/>
        <v>Bottom 5%</v>
      </c>
      <c r="AC1644"/>
      <c r="AD1644" s="3" t="s">
        <v>16452</v>
      </c>
      <c r="AE1644" s="3" t="s">
        <v>16455</v>
      </c>
    </row>
    <row r="1645" spans="1:31" x14ac:dyDescent="0.25">
      <c r="A1645" t="s">
        <v>5750</v>
      </c>
      <c r="B1645" t="s">
        <v>785</v>
      </c>
      <c r="C1645" s="3" t="s">
        <v>32</v>
      </c>
      <c r="D1645" s="3" t="s">
        <v>3093</v>
      </c>
      <c r="E1645" s="3">
        <v>0</v>
      </c>
      <c r="F1645" s="3">
        <v>1000</v>
      </c>
      <c r="G1645" s="34">
        <v>12.99</v>
      </c>
      <c r="H1645" s="3" t="s">
        <v>29</v>
      </c>
      <c r="I1645" s="3" t="s">
        <v>17</v>
      </c>
      <c r="J1645" s="3" t="s">
        <v>8251</v>
      </c>
      <c r="K1645" s="3" t="s">
        <v>8252</v>
      </c>
      <c r="L1645" s="3" t="s">
        <v>68</v>
      </c>
      <c r="M1645" s="26" t="s">
        <v>13873</v>
      </c>
      <c r="N1645"/>
      <c r="O1645" s="3">
        <v>152</v>
      </c>
      <c r="P1645" s="34">
        <v>41061.39</v>
      </c>
      <c r="Q1645" s="34">
        <v>48855.39</v>
      </c>
      <c r="R1645" s="34">
        <v>-7794</v>
      </c>
      <c r="S1645" s="36">
        <v>-0.16</v>
      </c>
      <c r="T1645" s="34">
        <v>270.14072368421051</v>
      </c>
      <c r="U1645" s="34">
        <v>195252.69</v>
      </c>
      <c r="V1645" s="34">
        <v>182665.38</v>
      </c>
      <c r="W1645" s="34">
        <v>12587.31</v>
      </c>
      <c r="X1645" s="36">
        <v>7.0000000000000007E-2</v>
      </c>
      <c r="Y1645" s="3" t="str">
        <f>IFERROR(VLOOKUP(A1645,'Pivot price tier'!$C$8:$L$2245,10,0),"")</f>
        <v xml:space="preserve"> </v>
      </c>
      <c r="Z1645" s="3" t="str">
        <f>IFERROR(VLOOKUP(A1645,'Pivot price tier by size'!$D$8:$M$2466,10,0),"")</f>
        <v xml:space="preserve"> </v>
      </c>
      <c r="AA1645" s="3" t="str">
        <f>IFERROR(VLOOKUP(A1645,'Pivot category'!$B$8:$I$2191,8,0),"")</f>
        <v xml:space="preserve"> </v>
      </c>
      <c r="AB1645" s="3" t="str">
        <f t="shared" si="25"/>
        <v>Bottom 5%</v>
      </c>
      <c r="AC1645"/>
      <c r="AD1645" s="3" t="s">
        <v>16446</v>
      </c>
      <c r="AE1645" s="3" t="s">
        <v>14094</v>
      </c>
    </row>
    <row r="1646" spans="1:31" x14ac:dyDescent="0.25">
      <c r="A1646" t="s">
        <v>11946</v>
      </c>
      <c r="B1646" t="s">
        <v>11947</v>
      </c>
      <c r="C1646" s="3" t="s">
        <v>32</v>
      </c>
      <c r="D1646" s="3" t="s">
        <v>10963</v>
      </c>
      <c r="E1646" s="3">
        <v>0</v>
      </c>
      <c r="F1646" s="3">
        <v>10000</v>
      </c>
      <c r="G1646" s="34">
        <v>25.99</v>
      </c>
      <c r="H1646" s="3" t="s">
        <v>46</v>
      </c>
      <c r="I1646" s="3" t="s">
        <v>46</v>
      </c>
      <c r="J1646" s="3" t="s">
        <v>8251</v>
      </c>
      <c r="K1646" s="3" t="s">
        <v>8252</v>
      </c>
      <c r="L1646" s="3" t="s">
        <v>68</v>
      </c>
      <c r="M1646" s="26">
        <v>45108</v>
      </c>
      <c r="N1646"/>
      <c r="O1646" s="3">
        <v>98</v>
      </c>
      <c r="P1646" s="34">
        <v>45359.46</v>
      </c>
      <c r="Q1646" s="34">
        <v>51841.7</v>
      </c>
      <c r="R1646" s="34">
        <v>-6482.24</v>
      </c>
      <c r="S1646" s="36">
        <v>-0.13</v>
      </c>
      <c r="T1646" s="34">
        <v>462.85163265306119</v>
      </c>
      <c r="U1646" s="34">
        <v>34492.94</v>
      </c>
      <c r="V1646" s="34">
        <v>52017.599999999999</v>
      </c>
      <c r="W1646" s="34">
        <v>-17524.66</v>
      </c>
      <c r="X1646" s="36">
        <v>-0.34</v>
      </c>
      <c r="Y1646" s="3" t="str">
        <f>IFERROR(VLOOKUP(A1646,'Pivot price tier'!$C$8:$L$2245,10,0),"")</f>
        <v xml:space="preserve"> </v>
      </c>
      <c r="Z1646" s="3" t="str">
        <f>IFERROR(VLOOKUP(A1646,'Pivot price tier by size'!$D$8:$M$2466,10,0),"")</f>
        <v xml:space="preserve"> </v>
      </c>
      <c r="AA1646" s="3" t="str">
        <f>IFERROR(VLOOKUP(A1646,'Pivot category'!$B$8:$I$2191,8,0),"")</f>
        <v xml:space="preserve"> </v>
      </c>
      <c r="AB1646" s="3" t="str">
        <f t="shared" si="25"/>
        <v>Bottom 5%</v>
      </c>
      <c r="AC1646"/>
      <c r="AD1646" s="3" t="s">
        <v>16446</v>
      </c>
      <c r="AE1646" s="3" t="s">
        <v>14161</v>
      </c>
    </row>
    <row r="1647" spans="1:31" x14ac:dyDescent="0.25">
      <c r="A1647" t="s">
        <v>5792</v>
      </c>
      <c r="B1647" t="s">
        <v>1680</v>
      </c>
      <c r="C1647" s="3" t="s">
        <v>32</v>
      </c>
      <c r="D1647" s="3" t="s">
        <v>4082</v>
      </c>
      <c r="E1647" s="3">
        <v>0</v>
      </c>
      <c r="F1647" s="3">
        <v>7000</v>
      </c>
      <c r="G1647" s="34">
        <v>25.99</v>
      </c>
      <c r="H1647" s="3" t="s">
        <v>46</v>
      </c>
      <c r="I1647" s="3" t="s">
        <v>46</v>
      </c>
      <c r="J1647" s="3" t="s">
        <v>8251</v>
      </c>
      <c r="K1647" s="3" t="s">
        <v>8252</v>
      </c>
      <c r="L1647" s="3" t="s">
        <v>68</v>
      </c>
      <c r="M1647" s="26" t="s">
        <v>13873</v>
      </c>
      <c r="N1647"/>
      <c r="O1647" s="3">
        <v>14</v>
      </c>
      <c r="P1647" s="34">
        <v>37368.199999999997</v>
      </c>
      <c r="Q1647" s="34">
        <v>49373.24</v>
      </c>
      <c r="R1647" s="34">
        <v>-12005.04</v>
      </c>
      <c r="S1647" s="36">
        <v>-0.24</v>
      </c>
      <c r="T1647" s="34">
        <v>2669.1571428571428</v>
      </c>
      <c r="U1647" s="34">
        <v>32963.82</v>
      </c>
      <c r="V1647" s="34">
        <v>59329.39</v>
      </c>
      <c r="W1647" s="34">
        <v>-26365.57</v>
      </c>
      <c r="X1647" s="36">
        <v>-0.44</v>
      </c>
      <c r="Y1647" s="3" t="str">
        <f>IFERROR(VLOOKUP(A1647,'Pivot price tier'!$C$8:$L$2245,10,0),"")</f>
        <v xml:space="preserve"> </v>
      </c>
      <c r="Z1647" s="3" t="str">
        <f>IFERROR(VLOOKUP(A1647,'Pivot price tier by size'!$D$8:$M$2466,10,0),"")</f>
        <v xml:space="preserve"> </v>
      </c>
      <c r="AA1647" s="3" t="str">
        <f>IFERROR(VLOOKUP(A1647,'Pivot category'!$B$8:$I$2191,8,0),"")</f>
        <v xml:space="preserve"> </v>
      </c>
      <c r="AB1647" s="3" t="str">
        <f t="shared" si="25"/>
        <v>Bottom 5%</v>
      </c>
      <c r="AC1647"/>
      <c r="AD1647" s="3" t="s">
        <v>16446</v>
      </c>
      <c r="AE1647" s="3" t="s">
        <v>14161</v>
      </c>
    </row>
    <row r="1648" spans="1:31" x14ac:dyDescent="0.25">
      <c r="A1648" t="s">
        <v>5810</v>
      </c>
      <c r="B1648" t="s">
        <v>2087</v>
      </c>
      <c r="C1648" s="3" t="s">
        <v>32</v>
      </c>
      <c r="D1648" s="3" t="s">
        <v>4538</v>
      </c>
      <c r="E1648" s="3">
        <v>0</v>
      </c>
      <c r="F1648" s="3">
        <v>7000</v>
      </c>
      <c r="G1648" s="34">
        <v>23.99</v>
      </c>
      <c r="H1648" s="3" t="s">
        <v>46</v>
      </c>
      <c r="I1648" s="3" t="s">
        <v>46</v>
      </c>
      <c r="J1648" s="3" t="s">
        <v>8251</v>
      </c>
      <c r="K1648" s="3" t="s">
        <v>8252</v>
      </c>
      <c r="L1648" s="3" t="s">
        <v>68</v>
      </c>
      <c r="M1648" s="26" t="s">
        <v>13873</v>
      </c>
      <c r="N1648"/>
      <c r="O1648" s="3">
        <v>123</v>
      </c>
      <c r="P1648" s="34">
        <v>33586</v>
      </c>
      <c r="Q1648" s="34">
        <v>45245.14</v>
      </c>
      <c r="R1648" s="34">
        <v>-11659.14</v>
      </c>
      <c r="S1648" s="36">
        <v>-0.26</v>
      </c>
      <c r="T1648" s="34">
        <v>273.0569105691057</v>
      </c>
      <c r="U1648" s="34">
        <v>12282.88</v>
      </c>
      <c r="V1648" s="34">
        <v>19767.759999999998</v>
      </c>
      <c r="W1648" s="34">
        <v>-7484.88</v>
      </c>
      <c r="X1648" s="36">
        <v>-0.38</v>
      </c>
      <c r="Y1648" s="3" t="str">
        <f>IFERROR(VLOOKUP(A1648,'Pivot price tier'!$C$8:$L$2245,10,0),"")</f>
        <v xml:space="preserve"> </v>
      </c>
      <c r="Z1648" s="3" t="str">
        <f>IFERROR(VLOOKUP(A1648,'Pivot price tier by size'!$D$8:$M$2466,10,0),"")</f>
        <v xml:space="preserve"> </v>
      </c>
      <c r="AA1648" s="3" t="str">
        <f>IFERROR(VLOOKUP(A1648,'Pivot category'!$B$8:$I$2191,8,0),"")</f>
        <v xml:space="preserve"> </v>
      </c>
      <c r="AB1648" s="3" t="str">
        <f t="shared" si="25"/>
        <v>Bottom 5%</v>
      </c>
      <c r="AC1648"/>
      <c r="AD1648" s="3" t="s">
        <v>11231</v>
      </c>
      <c r="AE1648" s="3" t="s">
        <v>14143</v>
      </c>
    </row>
    <row r="1649" spans="1:31" hidden="1" x14ac:dyDescent="0.25">
      <c r="A1649" t="s">
        <v>13678</v>
      </c>
      <c r="B1649" t="s">
        <v>13679</v>
      </c>
      <c r="C1649" s="3" t="s">
        <v>69</v>
      </c>
      <c r="D1649" s="3" t="s">
        <v>3129</v>
      </c>
      <c r="E1649" s="3" t="s">
        <v>5150</v>
      </c>
      <c r="F1649" s="3">
        <v>5000</v>
      </c>
      <c r="G1649" s="34">
        <v>6.95</v>
      </c>
      <c r="H1649" s="3" t="s">
        <v>27</v>
      </c>
      <c r="I1649" s="3" t="s">
        <v>70</v>
      </c>
      <c r="J1649" s="3" t="s">
        <v>8253</v>
      </c>
      <c r="K1649" s="3" t="s">
        <v>8260</v>
      </c>
      <c r="L1649" s="3" t="s">
        <v>8257</v>
      </c>
      <c r="M1649" s="26">
        <v>45597</v>
      </c>
      <c r="N1649"/>
      <c r="O1649" s="3" t="s">
        <v>78</v>
      </c>
      <c r="P1649" s="34"/>
      <c r="Q1649" s="34">
        <v>0</v>
      </c>
      <c r="R1649" s="34">
        <v>0</v>
      </c>
      <c r="T1649" s="34" t="s">
        <v>78</v>
      </c>
      <c r="U1649" s="34" t="s">
        <v>78</v>
      </c>
      <c r="V1649" s="34" t="s">
        <v>78</v>
      </c>
      <c r="W1649" s="34" t="s">
        <v>78</v>
      </c>
      <c r="X1649" s="36" t="s">
        <v>78</v>
      </c>
      <c r="Y1649" s="3" t="str">
        <f>IFERROR(VLOOKUP(A1649,'Pivot price tier'!$C$8:$L$2245,10,0),"")</f>
        <v/>
      </c>
      <c r="Z1649" s="3" t="str">
        <f>IFERROR(VLOOKUP(A1649,'Pivot price tier by size'!$D$8:$M$2466,10,0),"")</f>
        <v/>
      </c>
      <c r="AA1649" s="3" t="str">
        <f>IFERROR(VLOOKUP(A1649,'Pivot category'!$B$8:$I$2191,8,0),"")</f>
        <v/>
      </c>
      <c r="AB1649" s="3" t="str">
        <f t="shared" si="25"/>
        <v>Bottom 5%</v>
      </c>
      <c r="AC1649"/>
      <c r="AD1649" s="3" t="s">
        <v>16452</v>
      </c>
      <c r="AE1649" s="3" t="s">
        <v>16455</v>
      </c>
    </row>
    <row r="1650" spans="1:31" x14ac:dyDescent="0.25">
      <c r="A1650" t="s">
        <v>7937</v>
      </c>
      <c r="B1650" t="s">
        <v>1505</v>
      </c>
      <c r="C1650" s="3" t="s">
        <v>38</v>
      </c>
      <c r="D1650" s="3" t="s">
        <v>3891</v>
      </c>
      <c r="E1650" s="3">
        <v>0</v>
      </c>
      <c r="F1650" s="3">
        <v>3000</v>
      </c>
      <c r="G1650" s="34">
        <v>9.99</v>
      </c>
      <c r="H1650" s="3" t="s">
        <v>48</v>
      </c>
      <c r="I1650" s="3" t="s">
        <v>48</v>
      </c>
      <c r="J1650" s="3" t="s">
        <v>8251</v>
      </c>
      <c r="K1650" s="3" t="s">
        <v>8252</v>
      </c>
      <c r="L1650" s="3" t="s">
        <v>68</v>
      </c>
      <c r="M1650" s="26" t="s">
        <v>13873</v>
      </c>
      <c r="N1650"/>
      <c r="O1650" s="3">
        <v>153</v>
      </c>
      <c r="P1650" s="34">
        <v>36593.370000000003</v>
      </c>
      <c r="Q1650" s="34">
        <v>39791.040000000001</v>
      </c>
      <c r="R1650" s="34">
        <v>-3197.67</v>
      </c>
      <c r="S1650" s="36">
        <v>-0.08</v>
      </c>
      <c r="T1650" s="34">
        <v>239.17235294117648</v>
      </c>
      <c r="U1650" s="34">
        <v>4905.09</v>
      </c>
      <c r="V1650" s="34">
        <v>5606.72</v>
      </c>
      <c r="W1650" s="34">
        <v>-701.63</v>
      </c>
      <c r="X1650" s="36">
        <v>-0.13</v>
      </c>
      <c r="Y1650" s="3" t="str">
        <f>IFERROR(VLOOKUP(A1650,'Pivot price tier'!$C$8:$L$2245,10,0),"")</f>
        <v xml:space="preserve"> </v>
      </c>
      <c r="Z1650" s="3" t="str">
        <f>IFERROR(VLOOKUP(A1650,'Pivot price tier by size'!$D$8:$M$2466,10,0),"")</f>
        <v xml:space="preserve"> </v>
      </c>
      <c r="AA1650" s="3" t="str">
        <f>IFERROR(VLOOKUP(A1650,'Pivot category'!$B$8:$I$2191,8,0),"")</f>
        <v xml:space="preserve"> </v>
      </c>
      <c r="AB1650" s="3" t="str">
        <f t="shared" si="25"/>
        <v>Bottom 5%</v>
      </c>
      <c r="AC1650"/>
      <c r="AD1650" s="3" t="s">
        <v>11231</v>
      </c>
      <c r="AE1650" s="3" t="s">
        <v>14141</v>
      </c>
    </row>
    <row r="1651" spans="1:31" x14ac:dyDescent="0.25">
      <c r="A1651" t="s">
        <v>7933</v>
      </c>
      <c r="B1651" t="s">
        <v>1509</v>
      </c>
      <c r="C1651" s="3" t="s">
        <v>38</v>
      </c>
      <c r="D1651" s="3" t="s">
        <v>3895</v>
      </c>
      <c r="E1651" s="3">
        <v>0</v>
      </c>
      <c r="F1651" s="3">
        <v>3000</v>
      </c>
      <c r="G1651" s="34">
        <v>9.99</v>
      </c>
      <c r="H1651" s="3" t="s">
        <v>48</v>
      </c>
      <c r="I1651" s="3" t="s">
        <v>48</v>
      </c>
      <c r="J1651" s="3" t="s">
        <v>8251</v>
      </c>
      <c r="K1651" s="3" t="s">
        <v>8252</v>
      </c>
      <c r="L1651" s="3" t="s">
        <v>68</v>
      </c>
      <c r="M1651" s="26" t="s">
        <v>13873</v>
      </c>
      <c r="N1651"/>
      <c r="O1651" s="3">
        <v>155</v>
      </c>
      <c r="P1651" s="34">
        <v>46373.58</v>
      </c>
      <c r="Q1651" s="34">
        <v>44492.71</v>
      </c>
      <c r="R1651" s="34">
        <v>1880.87</v>
      </c>
      <c r="S1651" s="36">
        <v>0.04</v>
      </c>
      <c r="T1651" s="34">
        <v>299.18438709677423</v>
      </c>
      <c r="U1651" s="34">
        <v>7532.46</v>
      </c>
      <c r="V1651" s="34">
        <v>7408.7</v>
      </c>
      <c r="W1651" s="34">
        <v>123.76</v>
      </c>
      <c r="X1651" s="36">
        <v>0.02</v>
      </c>
      <c r="Y1651" s="3" t="str">
        <f>IFERROR(VLOOKUP(A1651,'Pivot price tier'!$C$8:$L$2245,10,0),"")</f>
        <v xml:space="preserve"> </v>
      </c>
      <c r="Z1651" s="3" t="str">
        <f>IFERROR(VLOOKUP(A1651,'Pivot price tier by size'!$D$8:$M$2466,10,0),"")</f>
        <v xml:space="preserve"> </v>
      </c>
      <c r="AA1651" s="3" t="str">
        <f>IFERROR(VLOOKUP(A1651,'Pivot category'!$B$8:$I$2191,8,0),"")</f>
        <v xml:space="preserve"> </v>
      </c>
      <c r="AB1651" s="3" t="str">
        <f t="shared" si="25"/>
        <v>Bottom 5%</v>
      </c>
      <c r="AC1651"/>
      <c r="AD1651" s="3" t="s">
        <v>11231</v>
      </c>
      <c r="AE1651" s="3" t="s">
        <v>14141</v>
      </c>
    </row>
    <row r="1652" spans="1:31" hidden="1" x14ac:dyDescent="0.25">
      <c r="A1652" t="s">
        <v>11722</v>
      </c>
      <c r="B1652" t="s">
        <v>11723</v>
      </c>
      <c r="C1652" s="3" t="s">
        <v>32</v>
      </c>
      <c r="D1652" s="3" t="s">
        <v>11509</v>
      </c>
      <c r="E1652" s="3" t="s">
        <v>5150</v>
      </c>
      <c r="F1652" s="3">
        <v>70000</v>
      </c>
      <c r="G1652" s="34">
        <v>64.989999999999995</v>
      </c>
      <c r="H1652" s="3" t="s">
        <v>27</v>
      </c>
      <c r="I1652" s="3" t="s">
        <v>15</v>
      </c>
      <c r="J1652" s="3" t="s">
        <v>8256</v>
      </c>
      <c r="K1652" s="3" t="s">
        <v>8252</v>
      </c>
      <c r="L1652" s="3" t="s">
        <v>68</v>
      </c>
      <c r="M1652" s="26">
        <v>45047</v>
      </c>
      <c r="N1652"/>
      <c r="O1652" s="3">
        <v>108</v>
      </c>
      <c r="P1652" s="34">
        <v>6838.86</v>
      </c>
      <c r="Q1652" s="34">
        <v>64.989999999999995</v>
      </c>
      <c r="R1652" s="34">
        <v>6773.87</v>
      </c>
      <c r="S1652" s="36">
        <v>104.23</v>
      </c>
      <c r="T1652" s="34">
        <v>63.322777777777773</v>
      </c>
      <c r="U1652" s="34">
        <v>659.89</v>
      </c>
      <c r="V1652" s="34">
        <v>0</v>
      </c>
      <c r="W1652" s="34">
        <v>659.89</v>
      </c>
      <c r="X1652" s="36">
        <v>0</v>
      </c>
      <c r="Y1652" s="3" t="str">
        <f>IFERROR(VLOOKUP(A1652,'Pivot price tier'!$C$8:$L$2245,10,0),"")</f>
        <v>X</v>
      </c>
      <c r="Z1652" s="3" t="str">
        <f>IFERROR(VLOOKUP(A1652,'Pivot price tier by size'!$D$8:$M$2466,10,0),"")</f>
        <v>X</v>
      </c>
      <c r="AA1652" s="3" t="str">
        <f>IFERROR(VLOOKUP(A1652,'Pivot category'!$B$8:$I$2191,8,0),"")</f>
        <v>X</v>
      </c>
      <c r="AB1652" s="3" t="str">
        <f t="shared" si="25"/>
        <v>Bottom 5%</v>
      </c>
      <c r="AC1652"/>
      <c r="AD1652" s="3" t="s">
        <v>16452</v>
      </c>
      <c r="AE1652" s="3" t="s">
        <v>16455</v>
      </c>
    </row>
    <row r="1653" spans="1:31" hidden="1" x14ac:dyDescent="0.25">
      <c r="A1653" t="s">
        <v>14235</v>
      </c>
      <c r="B1653" t="s">
        <v>13077</v>
      </c>
      <c r="C1653" s="3" t="s">
        <v>34</v>
      </c>
      <c r="D1653" s="3" t="s">
        <v>12676</v>
      </c>
      <c r="E1653" s="3" t="s">
        <v>5150</v>
      </c>
      <c r="F1653" s="3">
        <v>70000</v>
      </c>
      <c r="G1653" s="34">
        <v>99.99</v>
      </c>
      <c r="H1653" s="3" t="s">
        <v>27</v>
      </c>
      <c r="I1653" s="3" t="s">
        <v>74</v>
      </c>
      <c r="J1653" s="3" t="s">
        <v>8256</v>
      </c>
      <c r="K1653" s="3" t="s">
        <v>8252</v>
      </c>
      <c r="L1653" s="3" t="s">
        <v>68</v>
      </c>
      <c r="M1653" s="26">
        <v>45474</v>
      </c>
      <c r="N1653"/>
      <c r="O1653" s="3">
        <v>100</v>
      </c>
      <c r="P1653" s="34">
        <v>799.92</v>
      </c>
      <c r="Q1653" s="34">
        <v>62393.760000000002</v>
      </c>
      <c r="R1653" s="34">
        <v>-61593.84</v>
      </c>
      <c r="S1653" s="36">
        <v>-0.99</v>
      </c>
      <c r="T1653" s="34">
        <v>7.9991999999999992</v>
      </c>
      <c r="U1653" s="34">
        <v>0</v>
      </c>
      <c r="V1653" s="34">
        <v>35596.44</v>
      </c>
      <c r="W1653" s="34">
        <v>-35596.44</v>
      </c>
      <c r="X1653" s="36">
        <v>-1</v>
      </c>
      <c r="Y1653" s="3" t="str">
        <f>IFERROR(VLOOKUP(A1653,'Pivot price tier'!$C$8:$L$2245,10,0),"")</f>
        <v>X</v>
      </c>
      <c r="Z1653" s="3" t="str">
        <f>IFERROR(VLOOKUP(A1653,'Pivot price tier by size'!$D$8:$M$2466,10,0),"")</f>
        <v>X</v>
      </c>
      <c r="AA1653" s="3" t="str">
        <f>IFERROR(VLOOKUP(A1653,'Pivot category'!$B$8:$I$2191,8,0),"")</f>
        <v>X</v>
      </c>
      <c r="AB1653" s="3" t="str">
        <f t="shared" si="25"/>
        <v>Bottom 5%</v>
      </c>
      <c r="AC1653"/>
      <c r="AD1653" s="3" t="s">
        <v>16452</v>
      </c>
      <c r="AE1653" s="3" t="s">
        <v>16455</v>
      </c>
    </row>
    <row r="1654" spans="1:31" hidden="1" x14ac:dyDescent="0.25">
      <c r="A1654" t="s">
        <v>9628</v>
      </c>
      <c r="B1654" t="s">
        <v>9629</v>
      </c>
      <c r="C1654" s="3" t="s">
        <v>32</v>
      </c>
      <c r="D1654" s="3" t="s">
        <v>9201</v>
      </c>
      <c r="E1654" s="3" t="s">
        <v>5150</v>
      </c>
      <c r="F1654" s="3">
        <v>10000</v>
      </c>
      <c r="G1654" s="34">
        <v>79.989999999999995</v>
      </c>
      <c r="H1654" s="3" t="s">
        <v>27</v>
      </c>
      <c r="I1654" s="3" t="s">
        <v>15</v>
      </c>
      <c r="J1654" s="3" t="s">
        <v>8259</v>
      </c>
      <c r="K1654" s="3" t="s">
        <v>8252</v>
      </c>
      <c r="L1654" s="3" t="s">
        <v>68</v>
      </c>
      <c r="M1654" s="26" t="s">
        <v>13873</v>
      </c>
      <c r="N1654"/>
      <c r="O1654" s="3">
        <v>2</v>
      </c>
      <c r="P1654" s="34">
        <v>19197.599999999999</v>
      </c>
      <c r="Q1654" s="34">
        <v>91588.55</v>
      </c>
      <c r="R1654" s="34">
        <v>-72390.95</v>
      </c>
      <c r="S1654" s="36">
        <v>-0.79</v>
      </c>
      <c r="T1654" s="34">
        <v>9598.7999999999993</v>
      </c>
      <c r="U1654" s="34">
        <v>2239.7199999999998</v>
      </c>
      <c r="V1654" s="34">
        <v>8558.93</v>
      </c>
      <c r="W1654" s="34">
        <v>-6319.21</v>
      </c>
      <c r="X1654" s="36">
        <v>-0.74</v>
      </c>
      <c r="Y1654" s="3" t="str">
        <f>IFERROR(VLOOKUP(A1654,'Pivot price tier'!$C$8:$L$2245,10,0),"")</f>
        <v xml:space="preserve"> </v>
      </c>
      <c r="Z1654" s="3" t="str">
        <f>IFERROR(VLOOKUP(A1654,'Pivot price tier by size'!$D$8:$M$2466,10,0),"")</f>
        <v xml:space="preserve"> </v>
      </c>
      <c r="AA1654" s="3" t="str">
        <f>IFERROR(VLOOKUP(A1654,'Pivot category'!$B$8:$I$2191,8,0),"")</f>
        <v>X</v>
      </c>
      <c r="AB1654" s="3" t="str">
        <f t="shared" si="25"/>
        <v>Bottom 5%</v>
      </c>
      <c r="AC1654"/>
      <c r="AD1654" s="3" t="s">
        <v>16452</v>
      </c>
      <c r="AE1654" s="3" t="s">
        <v>16455</v>
      </c>
    </row>
    <row r="1655" spans="1:31" hidden="1" x14ac:dyDescent="0.25">
      <c r="A1655" t="s">
        <v>11628</v>
      </c>
      <c r="B1655" t="s">
        <v>13575</v>
      </c>
      <c r="C1655" s="3" t="s">
        <v>32</v>
      </c>
      <c r="D1655" s="3" t="s">
        <v>12238</v>
      </c>
      <c r="E1655" s="3" t="s">
        <v>5150</v>
      </c>
      <c r="F1655" s="3">
        <v>10000</v>
      </c>
      <c r="G1655" s="34">
        <v>69.989999999999995</v>
      </c>
      <c r="H1655" s="3" t="s">
        <v>27</v>
      </c>
      <c r="I1655" s="3" t="s">
        <v>15</v>
      </c>
      <c r="J1655" s="3" t="s">
        <v>8261</v>
      </c>
      <c r="K1655" s="3" t="s">
        <v>8260</v>
      </c>
      <c r="L1655" s="3" t="s">
        <v>68</v>
      </c>
      <c r="M1655" s="26">
        <v>45505</v>
      </c>
      <c r="N1655"/>
      <c r="O1655" s="3">
        <v>1</v>
      </c>
      <c r="P1655" s="34">
        <v>7698.9</v>
      </c>
      <c r="Q1655" s="34">
        <v>36814.74</v>
      </c>
      <c r="R1655" s="34">
        <v>-29115.84</v>
      </c>
      <c r="S1655" s="36">
        <v>-0.79</v>
      </c>
      <c r="T1655" s="34">
        <v>7698.9</v>
      </c>
      <c r="U1655" s="34">
        <v>209.97</v>
      </c>
      <c r="V1655" s="34">
        <v>3639.48</v>
      </c>
      <c r="W1655" s="34">
        <v>-3429.51</v>
      </c>
      <c r="X1655" s="36">
        <v>-0.94</v>
      </c>
      <c r="Y1655" s="3" t="str">
        <f>IFERROR(VLOOKUP(A1655,'Pivot price tier'!$C$8:$L$2245,10,0),"")</f>
        <v/>
      </c>
      <c r="Z1655" s="3" t="str">
        <f>IFERROR(VLOOKUP(A1655,'Pivot price tier by size'!$D$8:$M$2466,10,0),"")</f>
        <v/>
      </c>
      <c r="AA1655" s="3" t="str">
        <f>IFERROR(VLOOKUP(A1655,'Pivot category'!$B$8:$I$2191,8,0),"")</f>
        <v/>
      </c>
      <c r="AB1655" s="3" t="str">
        <f t="shared" si="25"/>
        <v>Bottom 5%</v>
      </c>
      <c r="AC1655"/>
      <c r="AD1655" s="3" t="s">
        <v>16452</v>
      </c>
      <c r="AE1655" s="3" t="s">
        <v>16455</v>
      </c>
    </row>
    <row r="1656" spans="1:31" x14ac:dyDescent="0.25">
      <c r="A1656" t="s">
        <v>11769</v>
      </c>
      <c r="B1656" t="s">
        <v>11770</v>
      </c>
      <c r="C1656" s="3" t="s">
        <v>32</v>
      </c>
      <c r="D1656" s="3" t="s">
        <v>11501</v>
      </c>
      <c r="E1656" s="3" t="s">
        <v>5198</v>
      </c>
      <c r="F1656" s="3">
        <v>70000</v>
      </c>
      <c r="G1656" s="34">
        <v>20.99</v>
      </c>
      <c r="H1656" s="3" t="s">
        <v>46</v>
      </c>
      <c r="I1656" s="3" t="s">
        <v>46</v>
      </c>
      <c r="J1656" s="3" t="s">
        <v>8251</v>
      </c>
      <c r="K1656" s="3" t="s">
        <v>8252</v>
      </c>
      <c r="L1656" s="3" t="s">
        <v>68</v>
      </c>
      <c r="M1656" s="26">
        <v>45047</v>
      </c>
      <c r="N1656"/>
      <c r="O1656" s="3">
        <v>70</v>
      </c>
      <c r="P1656" s="34">
        <v>26237.5</v>
      </c>
      <c r="Q1656" s="34">
        <v>25118.85</v>
      </c>
      <c r="R1656" s="34">
        <v>1118.6500000000001</v>
      </c>
      <c r="S1656" s="36">
        <v>0.04</v>
      </c>
      <c r="T1656" s="34">
        <v>374.82142857142856</v>
      </c>
      <c r="U1656" s="34">
        <v>24516.32</v>
      </c>
      <c r="V1656" s="34">
        <v>24152.36</v>
      </c>
      <c r="W1656" s="34">
        <v>363.96</v>
      </c>
      <c r="X1656" s="36">
        <v>0.02</v>
      </c>
      <c r="Y1656" s="3" t="str">
        <f>IFERROR(VLOOKUP(A1656,'Pivot price tier'!$C$8:$L$2245,10,0),"")</f>
        <v xml:space="preserve"> </v>
      </c>
      <c r="Z1656" s="3" t="str">
        <f>IFERROR(VLOOKUP(A1656,'Pivot price tier by size'!$D$8:$M$2466,10,0),"")</f>
        <v xml:space="preserve"> </v>
      </c>
      <c r="AA1656" s="3" t="str">
        <f>IFERROR(VLOOKUP(A1656,'Pivot category'!$B$8:$I$2191,8,0),"")</f>
        <v xml:space="preserve"> </v>
      </c>
      <c r="AB1656" s="3" t="str">
        <f t="shared" si="25"/>
        <v>Bottom 5%</v>
      </c>
      <c r="AC1656"/>
      <c r="AD1656" s="3" t="s">
        <v>10401</v>
      </c>
      <c r="AE1656" s="3" t="s">
        <v>14110</v>
      </c>
    </row>
    <row r="1657" spans="1:31" hidden="1" x14ac:dyDescent="0.25">
      <c r="A1657" t="s">
        <v>13916</v>
      </c>
      <c r="B1657" t="s">
        <v>13917</v>
      </c>
      <c r="C1657" s="3" t="s">
        <v>69</v>
      </c>
      <c r="D1657" s="3" t="s">
        <v>13500</v>
      </c>
      <c r="E1657" s="3" t="s">
        <v>5150</v>
      </c>
      <c r="F1657" s="3">
        <v>1000</v>
      </c>
      <c r="G1657" s="34">
        <v>6.99</v>
      </c>
      <c r="H1657" s="3" t="s">
        <v>27</v>
      </c>
      <c r="I1657" s="3" t="s">
        <v>70</v>
      </c>
      <c r="J1657" s="3" t="s">
        <v>8256</v>
      </c>
      <c r="K1657" s="3" t="s">
        <v>8252</v>
      </c>
      <c r="L1657" s="3" t="s">
        <v>68</v>
      </c>
      <c r="M1657" s="26">
        <v>45597</v>
      </c>
      <c r="N1657"/>
      <c r="O1657" s="3">
        <v>116</v>
      </c>
      <c r="P1657" s="34">
        <v>229579.56</v>
      </c>
      <c r="Q1657" s="34">
        <v>61407.15</v>
      </c>
      <c r="R1657" s="34">
        <v>168172.41</v>
      </c>
      <c r="S1657" s="36">
        <v>2.74</v>
      </c>
      <c r="T1657" s="34">
        <v>1979.1341379310345</v>
      </c>
      <c r="U1657" s="34">
        <v>307161.57</v>
      </c>
      <c r="V1657" s="34">
        <v>73136.37</v>
      </c>
      <c r="W1657" s="34">
        <v>234025.2</v>
      </c>
      <c r="X1657" s="36">
        <v>3.2</v>
      </c>
      <c r="Y1657" s="3" t="str">
        <f>IFERROR(VLOOKUP(A1657,'Pivot price tier'!$C$8:$L$2245,10,0),"")</f>
        <v/>
      </c>
      <c r="Z1657" s="3" t="str">
        <f>IFERROR(VLOOKUP(A1657,'Pivot price tier by size'!$D$8:$M$2466,10,0),"")</f>
        <v/>
      </c>
      <c r="AA1657" s="3" t="str">
        <f>IFERROR(VLOOKUP(A1657,'Pivot category'!$B$8:$I$2191,8,0),"")</f>
        <v/>
      </c>
      <c r="AB1657" s="3" t="str">
        <f t="shared" si="25"/>
        <v/>
      </c>
      <c r="AC1657"/>
      <c r="AD1657" s="3" t="s">
        <v>16452</v>
      </c>
      <c r="AE1657" s="3" t="s">
        <v>16455</v>
      </c>
    </row>
    <row r="1658" spans="1:31" x14ac:dyDescent="0.25">
      <c r="A1658" t="s">
        <v>7513</v>
      </c>
      <c r="B1658" t="s">
        <v>938</v>
      </c>
      <c r="C1658" s="3" t="s">
        <v>36</v>
      </c>
      <c r="D1658" s="3" t="s">
        <v>3260</v>
      </c>
      <c r="E1658" s="3">
        <v>0</v>
      </c>
      <c r="F1658" s="3">
        <v>10000</v>
      </c>
      <c r="G1658" s="34">
        <v>7.49</v>
      </c>
      <c r="H1658" s="3" t="s">
        <v>48</v>
      </c>
      <c r="I1658" s="3" t="s">
        <v>48</v>
      </c>
      <c r="J1658" s="3" t="s">
        <v>8251</v>
      </c>
      <c r="K1658" s="3" t="s">
        <v>8252</v>
      </c>
      <c r="L1658" s="3" t="s">
        <v>68</v>
      </c>
      <c r="M1658" s="26" t="s">
        <v>13873</v>
      </c>
      <c r="N1658"/>
      <c r="O1658" s="3">
        <v>157</v>
      </c>
      <c r="P1658" s="34">
        <v>39367</v>
      </c>
      <c r="Q1658" s="34">
        <v>39041.040000000001</v>
      </c>
      <c r="R1658" s="34">
        <v>325.95999999999998</v>
      </c>
      <c r="S1658" s="36">
        <v>0.01</v>
      </c>
      <c r="T1658" s="34">
        <v>250.74522292993632</v>
      </c>
      <c r="U1658" s="34">
        <v>37758.35</v>
      </c>
      <c r="V1658" s="34">
        <v>37161.54</v>
      </c>
      <c r="W1658" s="34">
        <v>596.80999999999995</v>
      </c>
      <c r="X1658" s="36">
        <v>0.02</v>
      </c>
      <c r="Y1658" s="3" t="str">
        <f>IFERROR(VLOOKUP(A1658,'Pivot price tier'!$C$8:$L$2245,10,0),"")</f>
        <v xml:space="preserve"> </v>
      </c>
      <c r="Z1658" s="3" t="str">
        <f>IFERROR(VLOOKUP(A1658,'Pivot price tier by size'!$D$8:$M$2466,10,0),"")</f>
        <v xml:space="preserve"> </v>
      </c>
      <c r="AA1658" s="3" t="str">
        <f>IFERROR(VLOOKUP(A1658,'Pivot category'!$B$8:$I$2191,8,0),"")</f>
        <v xml:space="preserve"> </v>
      </c>
      <c r="AB1658" s="3" t="str">
        <f t="shared" si="25"/>
        <v>Bottom 5%</v>
      </c>
      <c r="AC1658"/>
      <c r="AD1658" s="3" t="s">
        <v>11231</v>
      </c>
      <c r="AE1658" s="3" t="s">
        <v>14141</v>
      </c>
    </row>
    <row r="1659" spans="1:31" x14ac:dyDescent="0.25">
      <c r="A1659" t="s">
        <v>5439</v>
      </c>
      <c r="B1659" t="s">
        <v>1008</v>
      </c>
      <c r="C1659" s="3" t="s">
        <v>32</v>
      </c>
      <c r="D1659" s="3" t="s">
        <v>3339</v>
      </c>
      <c r="E1659" s="3">
        <v>0</v>
      </c>
      <c r="F1659" s="3">
        <v>7000</v>
      </c>
      <c r="G1659" s="34">
        <v>14.99</v>
      </c>
      <c r="H1659" s="3" t="s">
        <v>46</v>
      </c>
      <c r="I1659" s="3" t="s">
        <v>46</v>
      </c>
      <c r="J1659" s="3" t="s">
        <v>8251</v>
      </c>
      <c r="K1659" s="3" t="s">
        <v>8252</v>
      </c>
      <c r="L1659" s="3" t="s">
        <v>68</v>
      </c>
      <c r="M1659" s="26" t="s">
        <v>13873</v>
      </c>
      <c r="N1659"/>
      <c r="O1659" s="3">
        <v>138</v>
      </c>
      <c r="P1659" s="34">
        <v>47743.15</v>
      </c>
      <c r="Q1659" s="34">
        <v>47548.28</v>
      </c>
      <c r="R1659" s="34">
        <v>194.87</v>
      </c>
      <c r="S1659" s="36">
        <v>0</v>
      </c>
      <c r="T1659" s="34">
        <v>345.96485507246376</v>
      </c>
      <c r="U1659" s="34">
        <v>15229.84</v>
      </c>
      <c r="V1659" s="34">
        <v>23024.639999999999</v>
      </c>
      <c r="W1659" s="34">
        <v>-7794.8</v>
      </c>
      <c r="X1659" s="36">
        <v>-0.34</v>
      </c>
      <c r="Y1659" s="3" t="str">
        <f>IFERROR(VLOOKUP(A1659,'Pivot price tier'!$C$8:$L$2245,10,0),"")</f>
        <v xml:space="preserve"> </v>
      </c>
      <c r="Z1659" s="3" t="str">
        <f>IFERROR(VLOOKUP(A1659,'Pivot price tier by size'!$D$8:$M$2466,10,0),"")</f>
        <v xml:space="preserve"> </v>
      </c>
      <c r="AA1659" s="3" t="str">
        <f>IFERROR(VLOOKUP(A1659,'Pivot category'!$B$8:$I$2191,8,0),"")</f>
        <v xml:space="preserve"> </v>
      </c>
      <c r="AB1659" s="3" t="str">
        <f t="shared" si="25"/>
        <v>Bottom 5%</v>
      </c>
      <c r="AC1659"/>
      <c r="AD1659" s="3" t="s">
        <v>16451</v>
      </c>
      <c r="AE1659" s="3" t="s">
        <v>14089</v>
      </c>
    </row>
    <row r="1660" spans="1:31" hidden="1" x14ac:dyDescent="0.25">
      <c r="A1660" t="s">
        <v>12608</v>
      </c>
      <c r="B1660" t="s">
        <v>14789</v>
      </c>
      <c r="C1660" s="3" t="s">
        <v>32</v>
      </c>
      <c r="D1660" s="3" t="s">
        <v>3127</v>
      </c>
      <c r="E1660" s="3" t="s">
        <v>5150</v>
      </c>
      <c r="F1660" s="3">
        <v>4000</v>
      </c>
      <c r="G1660" s="34">
        <v>67.989999999999995</v>
      </c>
      <c r="H1660" s="3" t="s">
        <v>27</v>
      </c>
      <c r="I1660" s="3" t="s">
        <v>15</v>
      </c>
      <c r="J1660" s="3" t="s">
        <v>8253</v>
      </c>
      <c r="K1660" s="3" t="s">
        <v>8260</v>
      </c>
      <c r="L1660" s="3" t="s">
        <v>8257</v>
      </c>
      <c r="M1660" s="26">
        <v>45778</v>
      </c>
      <c r="N1660"/>
      <c r="O1660" s="3" t="s">
        <v>78</v>
      </c>
      <c r="P1660" s="34">
        <v>0</v>
      </c>
      <c r="Q1660" s="34"/>
      <c r="R1660" s="34">
        <v>0</v>
      </c>
      <c r="T1660" s="34" t="s">
        <v>78</v>
      </c>
      <c r="U1660" s="34" t="s">
        <v>78</v>
      </c>
      <c r="V1660" s="34" t="s">
        <v>78</v>
      </c>
      <c r="W1660" s="34" t="s">
        <v>78</v>
      </c>
      <c r="X1660" s="36" t="s">
        <v>78</v>
      </c>
      <c r="Y1660" s="3" t="str">
        <f>IFERROR(VLOOKUP(A1660,'Pivot price tier'!$C$8:$L$2245,10,0),"")</f>
        <v/>
      </c>
      <c r="Z1660" s="3" t="str">
        <f>IFERROR(VLOOKUP(A1660,'Pivot price tier by size'!$D$8:$M$2466,10,0),"")</f>
        <v/>
      </c>
      <c r="AA1660" s="3" t="str">
        <f>IFERROR(VLOOKUP(A1660,'Pivot category'!$B$8:$I$2191,8,0),"")</f>
        <v/>
      </c>
      <c r="AB1660" s="3" t="str">
        <f t="shared" si="25"/>
        <v>Bottom 5%</v>
      </c>
      <c r="AC1660"/>
      <c r="AD1660" s="3" t="s">
        <v>16452</v>
      </c>
      <c r="AE1660" s="3" t="s">
        <v>16455</v>
      </c>
    </row>
    <row r="1661" spans="1:31" x14ac:dyDescent="0.25">
      <c r="A1661" t="s">
        <v>10651</v>
      </c>
      <c r="B1661" t="s">
        <v>10652</v>
      </c>
      <c r="C1661" s="3" t="s">
        <v>38</v>
      </c>
      <c r="D1661" s="3" t="s">
        <v>10643</v>
      </c>
      <c r="E1661" s="3" t="s">
        <v>5150</v>
      </c>
      <c r="F1661" s="3">
        <v>7000</v>
      </c>
      <c r="G1661" s="34">
        <v>24.99</v>
      </c>
      <c r="H1661" s="3" t="s">
        <v>26</v>
      </c>
      <c r="I1661" s="3" t="s">
        <v>17</v>
      </c>
      <c r="J1661" s="3" t="s">
        <v>8251</v>
      </c>
      <c r="K1661" s="3" t="s">
        <v>8252</v>
      </c>
      <c r="L1661" s="3" t="s">
        <v>68</v>
      </c>
      <c r="M1661" s="26" t="s">
        <v>13873</v>
      </c>
      <c r="N1661"/>
      <c r="O1661" s="3">
        <v>58</v>
      </c>
      <c r="P1661" s="34">
        <v>26751.03</v>
      </c>
      <c r="Q1661" s="34">
        <v>23943.02</v>
      </c>
      <c r="R1661" s="34">
        <v>2808.01</v>
      </c>
      <c r="S1661" s="36">
        <v>0.12</v>
      </c>
      <c r="T1661" s="34">
        <v>461.22465517241375</v>
      </c>
      <c r="U1661" s="34">
        <v>15129.78</v>
      </c>
      <c r="V1661" s="34">
        <v>13134.54</v>
      </c>
      <c r="W1661" s="34">
        <v>1995.24</v>
      </c>
      <c r="X1661" s="36">
        <v>0.15</v>
      </c>
      <c r="Y1661" s="3" t="str">
        <f>IFERROR(VLOOKUP(A1661,'Pivot price tier'!$C$8:$L$2245,10,0),"")</f>
        <v xml:space="preserve"> </v>
      </c>
      <c r="Z1661" s="3" t="str">
        <f>IFERROR(VLOOKUP(A1661,'Pivot price tier by size'!$D$8:$M$2466,10,0),"")</f>
        <v xml:space="preserve"> </v>
      </c>
      <c r="AA1661" s="3" t="str">
        <f>IFERROR(VLOOKUP(A1661,'Pivot category'!$B$8:$I$2191,8,0),"")</f>
        <v xml:space="preserve"> </v>
      </c>
      <c r="AB1661" s="3" t="str">
        <f t="shared" si="25"/>
        <v>Bottom 5%</v>
      </c>
      <c r="AC1661"/>
      <c r="AD1661" s="3" t="s">
        <v>11231</v>
      </c>
      <c r="AE1661" s="3" t="s">
        <v>16526</v>
      </c>
    </row>
    <row r="1662" spans="1:31" hidden="1" x14ac:dyDescent="0.25">
      <c r="A1662" t="s">
        <v>15877</v>
      </c>
      <c r="B1662" t="s">
        <v>15878</v>
      </c>
      <c r="C1662" s="3" t="s">
        <v>34</v>
      </c>
      <c r="D1662" s="3" t="s">
        <v>15414</v>
      </c>
      <c r="E1662" s="3" t="s">
        <v>5150</v>
      </c>
      <c r="F1662" s="3">
        <v>70000</v>
      </c>
      <c r="G1662" s="34">
        <v>139.99</v>
      </c>
      <c r="H1662" s="3" t="s">
        <v>27</v>
      </c>
      <c r="I1662" s="3" t="s">
        <v>74</v>
      </c>
      <c r="J1662" s="3" t="s">
        <v>8256</v>
      </c>
      <c r="K1662" s="3" t="s">
        <v>8258</v>
      </c>
      <c r="L1662" s="3" t="s">
        <v>68</v>
      </c>
      <c r="M1662" s="26">
        <v>45869</v>
      </c>
      <c r="N1662"/>
      <c r="O1662" s="3">
        <v>14</v>
      </c>
      <c r="P1662" s="34">
        <v>187866.58</v>
      </c>
      <c r="Q1662" s="34"/>
      <c r="R1662" s="34">
        <v>187866.58</v>
      </c>
      <c r="T1662" s="34">
        <v>13419.041428571427</v>
      </c>
      <c r="U1662" s="34">
        <v>84693.95</v>
      </c>
      <c r="V1662" s="34">
        <v>0</v>
      </c>
      <c r="W1662" s="34">
        <v>84693.95</v>
      </c>
      <c r="X1662" s="36">
        <v>0</v>
      </c>
      <c r="Y1662" s="3" t="str">
        <f>IFERROR(VLOOKUP(A1662,'Pivot price tier'!$C$8:$L$2245,10,0),"")</f>
        <v/>
      </c>
      <c r="Z1662" s="3" t="str">
        <f>IFERROR(VLOOKUP(A1662,'Pivot price tier by size'!$D$8:$M$2466,10,0),"")</f>
        <v/>
      </c>
      <c r="AA1662" s="3" t="str">
        <f>IFERROR(VLOOKUP(A1662,'Pivot category'!$B$8:$I$2191,8,0),"")</f>
        <v/>
      </c>
      <c r="AB1662" s="3" t="str">
        <f t="shared" si="25"/>
        <v/>
      </c>
      <c r="AC1662"/>
      <c r="AD1662" s="3" t="s">
        <v>16452</v>
      </c>
      <c r="AE1662" s="3" t="s">
        <v>16455</v>
      </c>
    </row>
    <row r="1663" spans="1:31" x14ac:dyDescent="0.25">
      <c r="A1663" t="s">
        <v>10429</v>
      </c>
      <c r="B1663" t="s">
        <v>10430</v>
      </c>
      <c r="C1663" s="3" t="s">
        <v>32</v>
      </c>
      <c r="D1663" s="3" t="s">
        <v>10382</v>
      </c>
      <c r="E1663" s="3" t="s">
        <v>5150</v>
      </c>
      <c r="F1663" s="3">
        <v>7000</v>
      </c>
      <c r="G1663" s="34">
        <v>49.99</v>
      </c>
      <c r="H1663" s="3" t="s">
        <v>12</v>
      </c>
      <c r="I1663" s="3" t="s">
        <v>23</v>
      </c>
      <c r="J1663" s="3" t="s">
        <v>8251</v>
      </c>
      <c r="K1663" s="3" t="s">
        <v>8252</v>
      </c>
      <c r="L1663" s="3" t="s">
        <v>68</v>
      </c>
      <c r="M1663" s="26" t="s">
        <v>13873</v>
      </c>
      <c r="N1663"/>
      <c r="O1663" s="3">
        <v>56</v>
      </c>
      <c r="P1663" s="34">
        <v>44176.03</v>
      </c>
      <c r="Q1663" s="34">
        <v>40567.83</v>
      </c>
      <c r="R1663" s="34">
        <v>3608.2</v>
      </c>
      <c r="S1663" s="36">
        <v>0.09</v>
      </c>
      <c r="T1663" s="34">
        <v>788.85767857142855</v>
      </c>
      <c r="U1663" s="34">
        <v>60057.78</v>
      </c>
      <c r="V1663" s="34">
        <v>68872.12</v>
      </c>
      <c r="W1663" s="34">
        <v>-8814.34</v>
      </c>
      <c r="X1663" s="36">
        <v>-0.13</v>
      </c>
      <c r="Y1663" s="3" t="str">
        <f>IFERROR(VLOOKUP(A1663,'Pivot price tier'!$C$8:$L$2245,10,0),"")</f>
        <v xml:space="preserve"> </v>
      </c>
      <c r="Z1663" s="3" t="str">
        <f>IFERROR(VLOOKUP(A1663,'Pivot price tier by size'!$D$8:$M$2466,10,0),"")</f>
        <v xml:space="preserve"> </v>
      </c>
      <c r="AA1663" s="3" t="str">
        <f>IFERROR(VLOOKUP(A1663,'Pivot category'!$B$8:$I$2191,8,0),"")</f>
        <v xml:space="preserve"> </v>
      </c>
      <c r="AB1663" s="3" t="str">
        <f t="shared" si="25"/>
        <v>Bottom 5%</v>
      </c>
      <c r="AC1663"/>
      <c r="AD1663" s="3" t="s">
        <v>16449</v>
      </c>
      <c r="AE1663" s="3" t="s">
        <v>14109</v>
      </c>
    </row>
    <row r="1664" spans="1:31" hidden="1" x14ac:dyDescent="0.25">
      <c r="A1664" t="s">
        <v>15879</v>
      </c>
      <c r="B1664" t="s">
        <v>15880</v>
      </c>
      <c r="C1664" s="3" t="s">
        <v>32</v>
      </c>
      <c r="D1664" s="3" t="s">
        <v>8324</v>
      </c>
      <c r="E1664" s="3" t="s">
        <v>5150</v>
      </c>
      <c r="F1664" s="3">
        <v>9000</v>
      </c>
      <c r="G1664" s="34">
        <v>23.99</v>
      </c>
      <c r="H1664" s="3" t="s">
        <v>26</v>
      </c>
      <c r="I1664" s="3" t="s">
        <v>23</v>
      </c>
      <c r="J1664" s="3" t="s">
        <v>8253</v>
      </c>
      <c r="K1664" s="3" t="s">
        <v>8260</v>
      </c>
      <c r="L1664" s="3" t="s">
        <v>8257</v>
      </c>
      <c r="M1664" s="26" t="s">
        <v>13873</v>
      </c>
      <c r="N1664"/>
      <c r="O1664" s="3">
        <v>9</v>
      </c>
      <c r="P1664" s="34">
        <v>0</v>
      </c>
      <c r="Q1664" s="34"/>
      <c r="R1664" s="34">
        <v>0</v>
      </c>
      <c r="T1664" s="34">
        <v>0</v>
      </c>
      <c r="U1664" s="34">
        <v>0</v>
      </c>
      <c r="V1664" s="34">
        <v>0</v>
      </c>
      <c r="W1664" s="34">
        <v>0</v>
      </c>
      <c r="X1664" s="36">
        <v>0</v>
      </c>
      <c r="Y1664" s="3" t="str">
        <f>IFERROR(VLOOKUP(A1664,'Pivot price tier'!$C$8:$L$2245,10,0),"")</f>
        <v/>
      </c>
      <c r="Z1664" s="3" t="str">
        <f>IFERROR(VLOOKUP(A1664,'Pivot price tier by size'!$D$8:$M$2466,10,0),"")</f>
        <v/>
      </c>
      <c r="AA1664" s="3" t="str">
        <f>IFERROR(VLOOKUP(A1664,'Pivot category'!$B$8:$I$2191,8,0),"")</f>
        <v/>
      </c>
      <c r="AB1664" s="3" t="str">
        <f t="shared" si="25"/>
        <v>Bottom 5%</v>
      </c>
      <c r="AC1664"/>
      <c r="AD1664" s="3" t="s">
        <v>11231</v>
      </c>
      <c r="AE1664" s="3" t="s">
        <v>16526</v>
      </c>
    </row>
    <row r="1665" spans="1:31" hidden="1" x14ac:dyDescent="0.25">
      <c r="A1665" t="s">
        <v>5935</v>
      </c>
      <c r="B1665" t="s">
        <v>819</v>
      </c>
      <c r="C1665" s="3" t="s">
        <v>32</v>
      </c>
      <c r="D1665" s="3" t="s">
        <v>3131</v>
      </c>
      <c r="E1665" s="3" t="s">
        <v>5150</v>
      </c>
      <c r="F1665" s="3">
        <v>1000</v>
      </c>
      <c r="G1665" s="34">
        <v>11.99</v>
      </c>
      <c r="H1665" s="3" t="s">
        <v>26</v>
      </c>
      <c r="I1665" s="3" t="s">
        <v>17</v>
      </c>
      <c r="J1665" s="3" t="s">
        <v>8256</v>
      </c>
      <c r="K1665" s="3" t="s">
        <v>8252</v>
      </c>
      <c r="L1665" s="3" t="s">
        <v>8257</v>
      </c>
      <c r="M1665" s="26" t="s">
        <v>13873</v>
      </c>
      <c r="N1665"/>
      <c r="O1665" s="3" t="s">
        <v>78</v>
      </c>
      <c r="P1665" s="34">
        <v>107.91</v>
      </c>
      <c r="Q1665" s="34">
        <v>139.93</v>
      </c>
      <c r="R1665" s="34">
        <v>-32.020000000000003</v>
      </c>
      <c r="S1665" s="36">
        <v>-0.23</v>
      </c>
      <c r="T1665" s="34" t="s">
        <v>78</v>
      </c>
      <c r="U1665" s="34" t="s">
        <v>78</v>
      </c>
      <c r="V1665" s="34" t="s">
        <v>78</v>
      </c>
      <c r="W1665" s="34" t="s">
        <v>78</v>
      </c>
      <c r="X1665" s="36" t="s">
        <v>78</v>
      </c>
      <c r="Y1665" s="3" t="str">
        <f>IFERROR(VLOOKUP(A1665,'Pivot price tier'!$C$8:$L$2245,10,0),"")</f>
        <v/>
      </c>
      <c r="Z1665" s="3" t="str">
        <f>IFERROR(VLOOKUP(A1665,'Pivot price tier by size'!$D$8:$M$2466,10,0),"")</f>
        <v/>
      </c>
      <c r="AA1665" s="3" t="str">
        <f>IFERROR(VLOOKUP(A1665,'Pivot category'!$B$8:$I$2191,8,0),"")</f>
        <v/>
      </c>
      <c r="AB1665" s="3" t="str">
        <f t="shared" si="25"/>
        <v>Bottom 5%</v>
      </c>
      <c r="AC1665"/>
      <c r="AD1665" s="3" t="s">
        <v>11231</v>
      </c>
      <c r="AE1665" s="3" t="s">
        <v>16526</v>
      </c>
    </row>
    <row r="1666" spans="1:31" hidden="1" x14ac:dyDescent="0.25">
      <c r="A1666" t="s">
        <v>7535</v>
      </c>
      <c r="B1666" t="s">
        <v>820</v>
      </c>
      <c r="C1666" s="3" t="s">
        <v>36</v>
      </c>
      <c r="D1666" s="3" t="s">
        <v>3132</v>
      </c>
      <c r="E1666" s="3" t="s">
        <v>5198</v>
      </c>
      <c r="F1666" s="3">
        <v>4000</v>
      </c>
      <c r="G1666" s="34">
        <v>16.989999999999998</v>
      </c>
      <c r="H1666" s="3" t="s">
        <v>26</v>
      </c>
      <c r="I1666" s="3" t="s">
        <v>19</v>
      </c>
      <c r="J1666" s="3" t="s">
        <v>8261</v>
      </c>
      <c r="K1666" s="3" t="s">
        <v>8260</v>
      </c>
      <c r="L1666" s="3" t="s">
        <v>68</v>
      </c>
      <c r="M1666" s="26" t="s">
        <v>13873</v>
      </c>
      <c r="N1666"/>
      <c r="O1666" s="3">
        <v>5</v>
      </c>
      <c r="P1666" s="34">
        <v>2497.5300000000002</v>
      </c>
      <c r="Q1666" s="34">
        <v>2463.5500000000002</v>
      </c>
      <c r="R1666" s="34">
        <v>33.979999999999997</v>
      </c>
      <c r="S1666" s="36">
        <v>0.01</v>
      </c>
      <c r="T1666" s="34">
        <v>499.50600000000003</v>
      </c>
      <c r="U1666" s="34">
        <v>10177.01</v>
      </c>
      <c r="V1666" s="34">
        <v>12861.43</v>
      </c>
      <c r="W1666" s="34">
        <v>-2684.42</v>
      </c>
      <c r="X1666" s="36">
        <v>-0.21</v>
      </c>
      <c r="Y1666" s="3" t="str">
        <f>IFERROR(VLOOKUP(A1666,'Pivot price tier'!$C$8:$L$2245,10,0),"")</f>
        <v/>
      </c>
      <c r="Z1666" s="3" t="str">
        <f>IFERROR(VLOOKUP(A1666,'Pivot price tier by size'!$D$8:$M$2466,10,0),"")</f>
        <v/>
      </c>
      <c r="AA1666" s="3" t="str">
        <f>IFERROR(VLOOKUP(A1666,'Pivot category'!$B$8:$I$2191,8,0),"")</f>
        <v/>
      </c>
      <c r="AB1666" s="3" t="str">
        <f t="shared" ref="AB1666:AB1729" si="26">IF(P1666&lt;$AC$1,"Bottom 5%","")</f>
        <v>Bottom 5%</v>
      </c>
      <c r="AC1666"/>
      <c r="AD1666" s="3" t="s">
        <v>11231</v>
      </c>
      <c r="AE1666" s="3" t="s">
        <v>16526</v>
      </c>
    </row>
    <row r="1667" spans="1:31" hidden="1" x14ac:dyDescent="0.25">
      <c r="A1667" t="s">
        <v>7572</v>
      </c>
      <c r="B1667" t="s">
        <v>821</v>
      </c>
      <c r="C1667" s="3" t="s">
        <v>36</v>
      </c>
      <c r="D1667" s="3" t="s">
        <v>3133</v>
      </c>
      <c r="E1667" s="3" t="s">
        <v>5150</v>
      </c>
      <c r="F1667" s="3">
        <v>4000</v>
      </c>
      <c r="G1667" s="34">
        <v>15.99</v>
      </c>
      <c r="H1667" s="3" t="s">
        <v>26</v>
      </c>
      <c r="I1667" s="3" t="s">
        <v>17</v>
      </c>
      <c r="J1667" s="3" t="s">
        <v>8251</v>
      </c>
      <c r="K1667" s="3" t="s">
        <v>8260</v>
      </c>
      <c r="L1667" s="3" t="s">
        <v>68</v>
      </c>
      <c r="M1667" s="26" t="s">
        <v>13873</v>
      </c>
      <c r="N1667"/>
      <c r="O1667" s="3">
        <v>32</v>
      </c>
      <c r="P1667" s="34">
        <v>7755.15</v>
      </c>
      <c r="Q1667" s="34">
        <v>8170.89</v>
      </c>
      <c r="R1667" s="34">
        <v>-415.74</v>
      </c>
      <c r="S1667" s="36">
        <v>-0.05</v>
      </c>
      <c r="T1667" s="34">
        <v>242.34843749999999</v>
      </c>
      <c r="U1667" s="34">
        <v>113401.08</v>
      </c>
      <c r="V1667" s="34">
        <v>122035.68</v>
      </c>
      <c r="W1667" s="34">
        <v>-8634.6</v>
      </c>
      <c r="X1667" s="36">
        <v>-7.0000000000000007E-2</v>
      </c>
      <c r="Y1667" s="3" t="str">
        <f>IFERROR(VLOOKUP(A1667,'Pivot price tier'!$C$8:$L$2245,10,0),"")</f>
        <v/>
      </c>
      <c r="Z1667" s="3" t="str">
        <f>IFERROR(VLOOKUP(A1667,'Pivot price tier by size'!$D$8:$M$2466,10,0),"")</f>
        <v/>
      </c>
      <c r="AA1667" s="3" t="str">
        <f>IFERROR(VLOOKUP(A1667,'Pivot category'!$B$8:$I$2191,8,0),"")</f>
        <v/>
      </c>
      <c r="AB1667" s="3" t="str">
        <f t="shared" si="26"/>
        <v>Bottom 5%</v>
      </c>
      <c r="AC1667"/>
      <c r="AD1667" s="3" t="s">
        <v>11231</v>
      </c>
      <c r="AE1667" s="3" t="s">
        <v>16526</v>
      </c>
    </row>
    <row r="1668" spans="1:31" x14ac:dyDescent="0.25">
      <c r="A1668" t="s">
        <v>6436</v>
      </c>
      <c r="B1668" t="s">
        <v>5325</v>
      </c>
      <c r="C1668" s="3" t="s">
        <v>32</v>
      </c>
      <c r="D1668" s="3" t="s">
        <v>5218</v>
      </c>
      <c r="E1668" s="3">
        <v>0</v>
      </c>
      <c r="F1668" s="3">
        <v>7000</v>
      </c>
      <c r="G1668" s="34">
        <v>39.99</v>
      </c>
      <c r="H1668" s="3" t="s">
        <v>25</v>
      </c>
      <c r="I1668" s="3" t="s">
        <v>23</v>
      </c>
      <c r="J1668" s="3" t="s">
        <v>8251</v>
      </c>
      <c r="K1668" s="3" t="s">
        <v>8252</v>
      </c>
      <c r="L1668" s="3" t="s">
        <v>68</v>
      </c>
      <c r="M1668" s="26" t="s">
        <v>13873</v>
      </c>
      <c r="N1668"/>
      <c r="O1668" s="3">
        <v>72</v>
      </c>
      <c r="P1668" s="34">
        <v>43878.36</v>
      </c>
      <c r="Q1668" s="34">
        <v>45337.7</v>
      </c>
      <c r="R1668" s="34">
        <v>-1459.34</v>
      </c>
      <c r="S1668" s="36">
        <v>-0.03</v>
      </c>
      <c r="T1668" s="34">
        <v>609.42166666666662</v>
      </c>
      <c r="U1668" s="34">
        <v>40349.449999999997</v>
      </c>
      <c r="V1668" s="34">
        <v>39764.33</v>
      </c>
      <c r="W1668" s="34">
        <v>585.12</v>
      </c>
      <c r="X1668" s="36">
        <v>0.01</v>
      </c>
      <c r="Y1668" s="3" t="str">
        <f>IFERROR(VLOOKUP(A1668,'Pivot price tier'!$C$8:$L$2245,10,0),"")</f>
        <v xml:space="preserve"> </v>
      </c>
      <c r="Z1668" s="3" t="str">
        <f>IFERROR(VLOOKUP(A1668,'Pivot price tier by size'!$D$8:$M$2466,10,0),"")</f>
        <v xml:space="preserve"> </v>
      </c>
      <c r="AA1668" s="3" t="str">
        <f>IFERROR(VLOOKUP(A1668,'Pivot category'!$B$8:$I$2191,8,0),"")</f>
        <v xml:space="preserve"> </v>
      </c>
      <c r="AB1668" s="3" t="str">
        <f t="shared" si="26"/>
        <v>Bottom 5%</v>
      </c>
      <c r="AC1668"/>
      <c r="AD1668" s="3" t="s">
        <v>11231</v>
      </c>
      <c r="AE1668" s="3" t="s">
        <v>14126</v>
      </c>
    </row>
    <row r="1669" spans="1:31" hidden="1" x14ac:dyDescent="0.25">
      <c r="A1669" t="s">
        <v>7569</v>
      </c>
      <c r="B1669" t="s">
        <v>822</v>
      </c>
      <c r="C1669" s="3" t="s">
        <v>36</v>
      </c>
      <c r="D1669" s="3" t="s">
        <v>3134</v>
      </c>
      <c r="E1669" s="3" t="s">
        <v>5150</v>
      </c>
      <c r="F1669" s="3">
        <v>4000</v>
      </c>
      <c r="G1669" s="34">
        <v>9.59</v>
      </c>
      <c r="H1669" s="3" t="s">
        <v>26</v>
      </c>
      <c r="I1669" s="3" t="s">
        <v>19</v>
      </c>
      <c r="J1669" s="3" t="s">
        <v>8261</v>
      </c>
      <c r="K1669" s="3" t="s">
        <v>8260</v>
      </c>
      <c r="L1669" s="3" t="s">
        <v>8255</v>
      </c>
      <c r="M1669" s="26" t="s">
        <v>13873</v>
      </c>
      <c r="N1669"/>
      <c r="O1669" s="3">
        <v>1</v>
      </c>
      <c r="P1669" s="34">
        <v>533.92999999999995</v>
      </c>
      <c r="Q1669" s="34">
        <v>287.82</v>
      </c>
      <c r="R1669" s="34">
        <v>246.11</v>
      </c>
      <c r="S1669" s="36">
        <v>0.86</v>
      </c>
      <c r="T1669" s="34">
        <v>533.92999999999995</v>
      </c>
      <c r="U1669" s="34">
        <v>1234.3399999999999</v>
      </c>
      <c r="V1669" s="34">
        <v>895.44</v>
      </c>
      <c r="W1669" s="34">
        <v>338.9</v>
      </c>
      <c r="X1669" s="36">
        <v>0.38</v>
      </c>
      <c r="Y1669" s="3" t="str">
        <f>IFERROR(VLOOKUP(A1669,'Pivot price tier'!$C$8:$L$2245,10,0),"")</f>
        <v/>
      </c>
      <c r="Z1669" s="3" t="str">
        <f>IFERROR(VLOOKUP(A1669,'Pivot price tier by size'!$D$8:$M$2466,10,0),"")</f>
        <v/>
      </c>
      <c r="AA1669" s="3" t="str">
        <f>IFERROR(VLOOKUP(A1669,'Pivot category'!$B$8:$I$2191,8,0),"")</f>
        <v/>
      </c>
      <c r="AB1669" s="3" t="str">
        <f t="shared" si="26"/>
        <v>Bottom 5%</v>
      </c>
      <c r="AC1669"/>
      <c r="AD1669" s="3" t="s">
        <v>11231</v>
      </c>
      <c r="AE1669" s="3" t="s">
        <v>16526</v>
      </c>
    </row>
    <row r="1670" spans="1:31" hidden="1" x14ac:dyDescent="0.25">
      <c r="A1670" t="s">
        <v>7951</v>
      </c>
      <c r="B1670" t="s">
        <v>823</v>
      </c>
      <c r="C1670" s="3" t="s">
        <v>38</v>
      </c>
      <c r="D1670" s="3" t="s">
        <v>3135</v>
      </c>
      <c r="E1670" s="3" t="s">
        <v>5150</v>
      </c>
      <c r="F1670" s="3">
        <v>4000</v>
      </c>
      <c r="G1670" s="34">
        <v>14.39</v>
      </c>
      <c r="H1670" s="3" t="s">
        <v>26</v>
      </c>
      <c r="I1670" s="3" t="s">
        <v>13</v>
      </c>
      <c r="J1670" s="3" t="s">
        <v>8253</v>
      </c>
      <c r="K1670" s="3" t="s">
        <v>8260</v>
      </c>
      <c r="L1670" s="3" t="s">
        <v>8257</v>
      </c>
      <c r="M1670" s="26" t="s">
        <v>13873</v>
      </c>
      <c r="N1670"/>
      <c r="O1670" s="3" t="s">
        <v>78</v>
      </c>
      <c r="P1670" s="34"/>
      <c r="Q1670" s="34">
        <v>38.380000000000003</v>
      </c>
      <c r="R1670" s="34">
        <v>-38.380000000000003</v>
      </c>
      <c r="S1670" s="36">
        <v>-1</v>
      </c>
      <c r="T1670" s="34" t="s">
        <v>78</v>
      </c>
      <c r="U1670" s="34" t="s">
        <v>78</v>
      </c>
      <c r="V1670" s="34" t="s">
        <v>78</v>
      </c>
      <c r="W1670" s="34" t="s">
        <v>78</v>
      </c>
      <c r="X1670" s="36" t="s">
        <v>78</v>
      </c>
      <c r="Y1670" s="3" t="str">
        <f>IFERROR(VLOOKUP(A1670,'Pivot price tier'!$C$8:$L$2245,10,0),"")</f>
        <v/>
      </c>
      <c r="Z1670" s="3" t="str">
        <f>IFERROR(VLOOKUP(A1670,'Pivot price tier by size'!$D$8:$M$2466,10,0),"")</f>
        <v/>
      </c>
      <c r="AA1670" s="3" t="str">
        <f>IFERROR(VLOOKUP(A1670,'Pivot category'!$B$8:$I$2191,8,0),"")</f>
        <v/>
      </c>
      <c r="AB1670" s="3" t="str">
        <f t="shared" si="26"/>
        <v>Bottom 5%</v>
      </c>
      <c r="AC1670"/>
      <c r="AD1670" s="3" t="s">
        <v>11231</v>
      </c>
      <c r="AE1670" s="3" t="s">
        <v>16526</v>
      </c>
    </row>
    <row r="1671" spans="1:31" hidden="1" x14ac:dyDescent="0.25">
      <c r="A1671" t="s">
        <v>7536</v>
      </c>
      <c r="B1671" t="s">
        <v>824</v>
      </c>
      <c r="C1671" s="3" t="s">
        <v>36</v>
      </c>
      <c r="D1671" s="3" t="s">
        <v>3136</v>
      </c>
      <c r="E1671" s="3" t="s">
        <v>5198</v>
      </c>
      <c r="F1671" s="3">
        <v>4000</v>
      </c>
      <c r="G1671" s="34">
        <v>10.19</v>
      </c>
      <c r="H1671" s="3" t="s">
        <v>26</v>
      </c>
      <c r="I1671" s="3" t="s">
        <v>13</v>
      </c>
      <c r="J1671" s="3" t="s">
        <v>8261</v>
      </c>
      <c r="K1671" s="3" t="s">
        <v>8260</v>
      </c>
      <c r="L1671" s="3" t="s">
        <v>8254</v>
      </c>
      <c r="M1671" s="26" t="s">
        <v>13873</v>
      </c>
      <c r="N1671"/>
      <c r="O1671" s="3">
        <v>1</v>
      </c>
      <c r="P1671" s="34">
        <v>397.41</v>
      </c>
      <c r="Q1671" s="34">
        <v>377.03</v>
      </c>
      <c r="R1671" s="34">
        <v>20.38</v>
      </c>
      <c r="S1671" s="36">
        <v>0.05</v>
      </c>
      <c r="T1671" s="34">
        <v>397.41</v>
      </c>
      <c r="U1671" s="34">
        <v>366.84</v>
      </c>
      <c r="V1671" s="34">
        <v>200.41</v>
      </c>
      <c r="W1671" s="34">
        <v>166.43</v>
      </c>
      <c r="X1671" s="36">
        <v>0.83</v>
      </c>
      <c r="Y1671" s="3" t="str">
        <f>IFERROR(VLOOKUP(A1671,'Pivot price tier'!$C$8:$L$2245,10,0),"")</f>
        <v/>
      </c>
      <c r="Z1671" s="3" t="str">
        <f>IFERROR(VLOOKUP(A1671,'Pivot price tier by size'!$D$8:$M$2466,10,0),"")</f>
        <v/>
      </c>
      <c r="AA1671" s="3" t="str">
        <f>IFERROR(VLOOKUP(A1671,'Pivot category'!$B$8:$I$2191,8,0),"")</f>
        <v/>
      </c>
      <c r="AB1671" s="3" t="str">
        <f t="shared" si="26"/>
        <v>Bottom 5%</v>
      </c>
      <c r="AC1671"/>
      <c r="AD1671" s="3" t="s">
        <v>11231</v>
      </c>
      <c r="AE1671" s="3" t="s">
        <v>16526</v>
      </c>
    </row>
    <row r="1672" spans="1:31" hidden="1" x14ac:dyDescent="0.25">
      <c r="A1672" t="s">
        <v>10782</v>
      </c>
      <c r="B1672" t="s">
        <v>10783</v>
      </c>
      <c r="C1672" s="3" t="s">
        <v>36</v>
      </c>
      <c r="D1672" s="3" t="s">
        <v>10522</v>
      </c>
      <c r="E1672" s="3" t="s">
        <v>5198</v>
      </c>
      <c r="F1672" s="3">
        <v>10000</v>
      </c>
      <c r="G1672" s="34">
        <v>10.19</v>
      </c>
      <c r="H1672" s="3" t="s">
        <v>26</v>
      </c>
      <c r="I1672" s="3" t="s">
        <v>13</v>
      </c>
      <c r="J1672" s="3" t="s">
        <v>8256</v>
      </c>
      <c r="K1672" s="3" t="s">
        <v>8260</v>
      </c>
      <c r="L1672" s="3" t="s">
        <v>8257</v>
      </c>
      <c r="M1672" s="26" t="s">
        <v>13873</v>
      </c>
      <c r="N1672"/>
      <c r="O1672" s="3" t="s">
        <v>78</v>
      </c>
      <c r="P1672" s="34">
        <v>40.76</v>
      </c>
      <c r="Q1672" s="34">
        <v>30.57</v>
      </c>
      <c r="R1672" s="34">
        <v>10.19</v>
      </c>
      <c r="S1672" s="36">
        <v>0.33</v>
      </c>
      <c r="T1672" s="34" t="s">
        <v>78</v>
      </c>
      <c r="U1672" s="34">
        <v>10.19</v>
      </c>
      <c r="V1672" s="34">
        <v>805.31</v>
      </c>
      <c r="W1672" s="34">
        <v>-795.12</v>
      </c>
      <c r="X1672" s="36">
        <v>-0.99</v>
      </c>
      <c r="Y1672" s="3" t="str">
        <f>IFERROR(VLOOKUP(A1672,'Pivot price tier'!$C$8:$L$2245,10,0),"")</f>
        <v/>
      </c>
      <c r="Z1672" s="3" t="str">
        <f>IFERROR(VLOOKUP(A1672,'Pivot price tier by size'!$D$8:$M$2466,10,0),"")</f>
        <v/>
      </c>
      <c r="AA1672" s="3" t="str">
        <f>IFERROR(VLOOKUP(A1672,'Pivot category'!$B$8:$I$2191,8,0),"")</f>
        <v/>
      </c>
      <c r="AB1672" s="3" t="str">
        <f t="shared" si="26"/>
        <v>Bottom 5%</v>
      </c>
      <c r="AC1672"/>
      <c r="AD1672" s="3" t="s">
        <v>11231</v>
      </c>
      <c r="AE1672" s="3" t="s">
        <v>16526</v>
      </c>
    </row>
    <row r="1673" spans="1:31" hidden="1" x14ac:dyDescent="0.25">
      <c r="A1673" t="s">
        <v>15881</v>
      </c>
      <c r="B1673" t="s">
        <v>15882</v>
      </c>
      <c r="C1673" s="3" t="s">
        <v>32</v>
      </c>
      <c r="D1673" s="3" t="s">
        <v>16262</v>
      </c>
      <c r="E1673" s="3" t="s">
        <v>5150</v>
      </c>
      <c r="F1673" s="3">
        <v>70000</v>
      </c>
      <c r="G1673" s="34">
        <v>29.99</v>
      </c>
      <c r="H1673" s="3" t="s">
        <v>27</v>
      </c>
      <c r="I1673" s="3" t="s">
        <v>21</v>
      </c>
      <c r="J1673" s="3" t="s">
        <v>8251</v>
      </c>
      <c r="K1673" s="3" t="s">
        <v>8252</v>
      </c>
      <c r="L1673" s="3" t="s">
        <v>68</v>
      </c>
      <c r="M1673" s="26">
        <v>46023</v>
      </c>
      <c r="N1673"/>
      <c r="O1673" s="3">
        <v>59</v>
      </c>
      <c r="P1673" s="34">
        <v>12701.7</v>
      </c>
      <c r="Q1673" s="34"/>
      <c r="R1673" s="34">
        <v>12701.7</v>
      </c>
      <c r="T1673" s="34">
        <v>215.28305084745764</v>
      </c>
      <c r="U1673" s="34">
        <v>1475.5</v>
      </c>
      <c r="V1673" s="34">
        <v>0</v>
      </c>
      <c r="W1673" s="34">
        <v>1475.5</v>
      </c>
      <c r="X1673" s="36">
        <v>0</v>
      </c>
      <c r="Y1673" s="3" t="str">
        <f>IFERROR(VLOOKUP(A1673,'Pivot price tier'!$C$8:$L$2245,10,0),"")</f>
        <v>X</v>
      </c>
      <c r="Z1673" s="3" t="str">
        <f>IFERROR(VLOOKUP(A1673,'Pivot price tier by size'!$D$8:$M$2466,10,0),"")</f>
        <v>X</v>
      </c>
      <c r="AA1673" s="3" t="str">
        <f>IFERROR(VLOOKUP(A1673,'Pivot category'!$B$8:$I$2191,8,0),"")</f>
        <v>X</v>
      </c>
      <c r="AB1673" s="3" t="str">
        <f t="shared" si="26"/>
        <v>Bottom 5%</v>
      </c>
      <c r="AC1673"/>
      <c r="AD1673" s="3" t="s">
        <v>10401</v>
      </c>
      <c r="AE1673" s="3" t="s">
        <v>14110</v>
      </c>
    </row>
    <row r="1674" spans="1:31" hidden="1" x14ac:dyDescent="0.25">
      <c r="A1674" t="s">
        <v>15883</v>
      </c>
      <c r="B1674" t="s">
        <v>15884</v>
      </c>
      <c r="C1674" s="3" t="s">
        <v>32</v>
      </c>
      <c r="D1674" s="3" t="s">
        <v>16263</v>
      </c>
      <c r="E1674" s="3" t="s">
        <v>5150</v>
      </c>
      <c r="F1674" s="3">
        <v>70000</v>
      </c>
      <c r="G1674" s="34">
        <v>32.99</v>
      </c>
      <c r="H1674" s="3" t="s">
        <v>27</v>
      </c>
      <c r="I1674" s="3" t="s">
        <v>21</v>
      </c>
      <c r="J1674" s="3" t="s">
        <v>8251</v>
      </c>
      <c r="K1674" s="3" t="s">
        <v>8252</v>
      </c>
      <c r="L1674" s="3" t="s">
        <v>68</v>
      </c>
      <c r="M1674" s="26">
        <v>46023</v>
      </c>
      <c r="N1674"/>
      <c r="O1674" s="3">
        <v>60</v>
      </c>
      <c r="P1674" s="34">
        <v>26684.81</v>
      </c>
      <c r="Q1674" s="34"/>
      <c r="R1674" s="34">
        <v>26684.81</v>
      </c>
      <c r="T1674" s="34">
        <v>444.74683333333337</v>
      </c>
      <c r="U1674" s="34">
        <v>1631.5</v>
      </c>
      <c r="V1674" s="34">
        <v>0</v>
      </c>
      <c r="W1674" s="34">
        <v>1631.5</v>
      </c>
      <c r="X1674" s="36">
        <v>0</v>
      </c>
      <c r="Y1674" s="3" t="str">
        <f>IFERROR(VLOOKUP(A1674,'Pivot price tier'!$C$8:$L$2245,10,0),"")</f>
        <v>X</v>
      </c>
      <c r="Z1674" s="3" t="str">
        <f>IFERROR(VLOOKUP(A1674,'Pivot price tier by size'!$D$8:$M$2466,10,0),"")</f>
        <v xml:space="preserve"> </v>
      </c>
      <c r="AA1674" s="3" t="str">
        <f>IFERROR(VLOOKUP(A1674,'Pivot category'!$B$8:$I$2191,8,0),"")</f>
        <v>X</v>
      </c>
      <c r="AB1674" s="3" t="str">
        <f t="shared" si="26"/>
        <v>Bottom 5%</v>
      </c>
      <c r="AC1674"/>
      <c r="AD1674" s="3" t="s">
        <v>10401</v>
      </c>
      <c r="AE1674" s="3" t="s">
        <v>14110</v>
      </c>
    </row>
    <row r="1675" spans="1:31" hidden="1" x14ac:dyDescent="0.25">
      <c r="A1675" t="s">
        <v>8748</v>
      </c>
      <c r="B1675" t="s">
        <v>8747</v>
      </c>
      <c r="C1675" s="3" t="s">
        <v>36</v>
      </c>
      <c r="D1675" s="3" t="s">
        <v>8411</v>
      </c>
      <c r="E1675" s="3">
        <v>0</v>
      </c>
      <c r="F1675" s="3">
        <v>8000</v>
      </c>
      <c r="G1675" s="34">
        <v>13.99</v>
      </c>
      <c r="H1675" s="3" t="s">
        <v>27</v>
      </c>
      <c r="I1675" s="3" t="s">
        <v>17</v>
      </c>
      <c r="J1675" s="3" t="s">
        <v>8251</v>
      </c>
      <c r="K1675" s="3" t="s">
        <v>8273</v>
      </c>
      <c r="L1675" s="3" t="s">
        <v>68</v>
      </c>
      <c r="M1675" s="26" t="s">
        <v>13873</v>
      </c>
      <c r="N1675"/>
      <c r="O1675" s="3">
        <v>10</v>
      </c>
      <c r="P1675" s="34">
        <v>363.74</v>
      </c>
      <c r="Q1675" s="34">
        <v>475.66</v>
      </c>
      <c r="R1675" s="34">
        <v>-111.92</v>
      </c>
      <c r="S1675" s="36">
        <v>-0.24</v>
      </c>
      <c r="T1675" s="34">
        <v>36.374000000000002</v>
      </c>
      <c r="U1675" s="34">
        <v>241621.29</v>
      </c>
      <c r="V1675" s="34">
        <v>217124.8</v>
      </c>
      <c r="W1675" s="34">
        <v>24496.49</v>
      </c>
      <c r="X1675" s="36">
        <v>0.11</v>
      </c>
      <c r="Y1675" s="3" t="str">
        <f>IFERROR(VLOOKUP(A1675,'Pivot price tier'!$C$8:$L$2245,10,0),"")</f>
        <v/>
      </c>
      <c r="Z1675" s="3" t="str">
        <f>IFERROR(VLOOKUP(A1675,'Pivot price tier by size'!$D$8:$M$2466,10,0),"")</f>
        <v/>
      </c>
      <c r="AA1675" s="3" t="str">
        <f>IFERROR(VLOOKUP(A1675,'Pivot category'!$B$8:$I$2191,8,0),"")</f>
        <v/>
      </c>
      <c r="AB1675" s="3" t="str">
        <f t="shared" si="26"/>
        <v>Bottom 5%</v>
      </c>
      <c r="AC1675"/>
      <c r="AD1675" s="3" t="s">
        <v>16449</v>
      </c>
      <c r="AE1675" s="3" t="s">
        <v>14091</v>
      </c>
    </row>
    <row r="1676" spans="1:31" hidden="1" x14ac:dyDescent="0.25">
      <c r="A1676" t="s">
        <v>8570</v>
      </c>
      <c r="B1676" t="s">
        <v>8569</v>
      </c>
      <c r="C1676" s="3" t="s">
        <v>32</v>
      </c>
      <c r="D1676" s="3" t="s">
        <v>8287</v>
      </c>
      <c r="E1676" s="3">
        <v>0</v>
      </c>
      <c r="F1676" s="3">
        <v>7000</v>
      </c>
      <c r="G1676" s="34">
        <v>13.19</v>
      </c>
      <c r="H1676" s="3" t="s">
        <v>29</v>
      </c>
      <c r="I1676" s="3" t="s">
        <v>19</v>
      </c>
      <c r="J1676" s="3" t="s">
        <v>8256</v>
      </c>
      <c r="K1676" s="3" t="s">
        <v>8252</v>
      </c>
      <c r="L1676" s="3" t="s">
        <v>8255</v>
      </c>
      <c r="M1676" s="26" t="s">
        <v>13873</v>
      </c>
      <c r="N1676"/>
      <c r="O1676" s="3" t="s">
        <v>78</v>
      </c>
      <c r="P1676" s="34">
        <v>79.14</v>
      </c>
      <c r="Q1676" s="34">
        <v>79.14</v>
      </c>
      <c r="R1676" s="34">
        <v>0</v>
      </c>
      <c r="S1676" s="36">
        <v>0</v>
      </c>
      <c r="T1676" s="34" t="s">
        <v>78</v>
      </c>
      <c r="U1676" s="34">
        <v>131.9</v>
      </c>
      <c r="V1676" s="34">
        <v>0</v>
      </c>
      <c r="W1676" s="34">
        <v>131.9</v>
      </c>
      <c r="X1676" s="36">
        <v>0</v>
      </c>
      <c r="Y1676" s="3" t="str">
        <f>IFERROR(VLOOKUP(A1676,'Pivot price tier'!$C$8:$L$2245,10,0),"")</f>
        <v/>
      </c>
      <c r="Z1676" s="3" t="str">
        <f>IFERROR(VLOOKUP(A1676,'Pivot price tier by size'!$D$8:$M$2466,10,0),"")</f>
        <v/>
      </c>
      <c r="AA1676" s="3" t="str">
        <f>IFERROR(VLOOKUP(A1676,'Pivot category'!$B$8:$I$2191,8,0),"")</f>
        <v/>
      </c>
      <c r="AB1676" s="3" t="str">
        <f t="shared" si="26"/>
        <v>Bottom 5%</v>
      </c>
      <c r="AC1676"/>
      <c r="AD1676" s="3" t="s">
        <v>11231</v>
      </c>
      <c r="AE1676" s="3" t="s">
        <v>14099</v>
      </c>
    </row>
    <row r="1677" spans="1:31" hidden="1" x14ac:dyDescent="0.25">
      <c r="A1677" t="s">
        <v>11029</v>
      </c>
      <c r="B1677" t="s">
        <v>11030</v>
      </c>
      <c r="C1677" s="3" t="s">
        <v>32</v>
      </c>
      <c r="D1677" s="3" t="s">
        <v>10928</v>
      </c>
      <c r="E1677" s="3">
        <v>0</v>
      </c>
      <c r="F1677" s="3">
        <v>8000</v>
      </c>
      <c r="G1677" s="34">
        <v>15.59</v>
      </c>
      <c r="H1677" s="3" t="s">
        <v>29</v>
      </c>
      <c r="I1677" s="3" t="s">
        <v>19</v>
      </c>
      <c r="J1677" s="3" t="s">
        <v>8256</v>
      </c>
      <c r="K1677" s="3" t="s">
        <v>8273</v>
      </c>
      <c r="L1677" s="3" t="s">
        <v>8255</v>
      </c>
      <c r="M1677" s="26" t="s">
        <v>13873</v>
      </c>
      <c r="N1677"/>
      <c r="O1677" s="3">
        <v>1</v>
      </c>
      <c r="P1677" s="34">
        <v>15.59</v>
      </c>
      <c r="Q1677" s="34">
        <v>85.76</v>
      </c>
      <c r="R1677" s="34">
        <v>-70.17</v>
      </c>
      <c r="S1677" s="36">
        <v>-0.82</v>
      </c>
      <c r="T1677" s="34">
        <v>15.59</v>
      </c>
      <c r="U1677" s="34">
        <v>62.36</v>
      </c>
      <c r="V1677" s="34">
        <v>2185.6799999999998</v>
      </c>
      <c r="W1677" s="34">
        <v>-2123.3200000000002</v>
      </c>
      <c r="X1677" s="36">
        <v>-0.97</v>
      </c>
      <c r="Y1677" s="3" t="str">
        <f>IFERROR(VLOOKUP(A1677,'Pivot price tier'!$C$8:$L$2245,10,0),"")</f>
        <v/>
      </c>
      <c r="Z1677" s="3" t="str">
        <f>IFERROR(VLOOKUP(A1677,'Pivot price tier by size'!$D$8:$M$2466,10,0),"")</f>
        <v/>
      </c>
      <c r="AA1677" s="3" t="str">
        <f>IFERROR(VLOOKUP(A1677,'Pivot category'!$B$8:$I$2191,8,0),"")</f>
        <v/>
      </c>
      <c r="AB1677" s="3" t="str">
        <f t="shared" si="26"/>
        <v>Bottom 5%</v>
      </c>
      <c r="AC1677"/>
      <c r="AD1677" s="3" t="s">
        <v>11231</v>
      </c>
      <c r="AE1677" s="3" t="s">
        <v>14099</v>
      </c>
    </row>
    <row r="1678" spans="1:31" hidden="1" x14ac:dyDescent="0.25">
      <c r="A1678" t="s">
        <v>10860</v>
      </c>
      <c r="B1678" t="s">
        <v>10861</v>
      </c>
      <c r="C1678" s="3" t="s">
        <v>32</v>
      </c>
      <c r="D1678" s="3" t="s">
        <v>10735</v>
      </c>
      <c r="E1678" s="3">
        <v>0</v>
      </c>
      <c r="F1678" s="3">
        <v>7000</v>
      </c>
      <c r="G1678" s="34">
        <v>15.59</v>
      </c>
      <c r="H1678" s="3" t="s">
        <v>29</v>
      </c>
      <c r="I1678" s="3" t="s">
        <v>19</v>
      </c>
      <c r="J1678" s="3" t="s">
        <v>8256</v>
      </c>
      <c r="K1678" s="3" t="s">
        <v>8258</v>
      </c>
      <c r="L1678" s="3" t="s">
        <v>8254</v>
      </c>
      <c r="M1678" s="26" t="s">
        <v>13873</v>
      </c>
      <c r="N1678"/>
      <c r="O1678" s="3" t="s">
        <v>78</v>
      </c>
      <c r="P1678" s="34">
        <v>46.77</v>
      </c>
      <c r="Q1678" s="34">
        <v>561.38</v>
      </c>
      <c r="R1678" s="34">
        <v>-514.61</v>
      </c>
      <c r="S1678" s="36">
        <v>-0.92</v>
      </c>
      <c r="T1678" s="34" t="s">
        <v>78</v>
      </c>
      <c r="U1678" s="34" t="s">
        <v>78</v>
      </c>
      <c r="V1678" s="34" t="s">
        <v>78</v>
      </c>
      <c r="W1678" s="34" t="s">
        <v>78</v>
      </c>
      <c r="X1678" s="36" t="s">
        <v>78</v>
      </c>
      <c r="Y1678" s="3" t="str">
        <f>IFERROR(VLOOKUP(A1678,'Pivot price tier'!$C$8:$L$2245,10,0),"")</f>
        <v/>
      </c>
      <c r="Z1678" s="3" t="str">
        <f>IFERROR(VLOOKUP(A1678,'Pivot price tier by size'!$D$8:$M$2466,10,0),"")</f>
        <v/>
      </c>
      <c r="AA1678" s="3" t="str">
        <f>IFERROR(VLOOKUP(A1678,'Pivot category'!$B$8:$I$2191,8,0),"")</f>
        <v/>
      </c>
      <c r="AB1678" s="3" t="str">
        <f t="shared" si="26"/>
        <v>Bottom 5%</v>
      </c>
      <c r="AC1678"/>
      <c r="AD1678" s="3" t="s">
        <v>11231</v>
      </c>
      <c r="AE1678" s="3" t="s">
        <v>14099</v>
      </c>
    </row>
    <row r="1679" spans="1:31" hidden="1" x14ac:dyDescent="0.25">
      <c r="A1679" t="s">
        <v>11925</v>
      </c>
      <c r="B1679" t="s">
        <v>11926</v>
      </c>
      <c r="C1679" s="3" t="s">
        <v>32</v>
      </c>
      <c r="D1679" s="3" t="s">
        <v>11442</v>
      </c>
      <c r="E1679" s="3" t="s">
        <v>5150</v>
      </c>
      <c r="F1679" s="3">
        <v>10000</v>
      </c>
      <c r="G1679" s="34">
        <v>59.99</v>
      </c>
      <c r="H1679" s="3" t="s">
        <v>27</v>
      </c>
      <c r="I1679" s="3" t="s">
        <v>15</v>
      </c>
      <c r="J1679" s="3" t="s">
        <v>8261</v>
      </c>
      <c r="K1679" s="3" t="s">
        <v>8260</v>
      </c>
      <c r="L1679" s="3" t="s">
        <v>68</v>
      </c>
      <c r="M1679" s="26">
        <v>45108</v>
      </c>
      <c r="N1679"/>
      <c r="O1679" s="3">
        <v>12</v>
      </c>
      <c r="P1679" s="34">
        <v>2339.61</v>
      </c>
      <c r="Q1679" s="34">
        <v>3119.48</v>
      </c>
      <c r="R1679" s="34">
        <v>-779.87</v>
      </c>
      <c r="S1679" s="36">
        <v>-0.25</v>
      </c>
      <c r="T1679" s="34">
        <v>194.9675</v>
      </c>
      <c r="U1679" s="34">
        <v>15657.39</v>
      </c>
      <c r="V1679" s="34">
        <v>14637.56</v>
      </c>
      <c r="W1679" s="34">
        <v>1019.83</v>
      </c>
      <c r="X1679" s="36">
        <v>7.0000000000000007E-2</v>
      </c>
      <c r="Y1679" s="3" t="str">
        <f>IFERROR(VLOOKUP(A1679,'Pivot price tier'!$C$8:$L$2245,10,0),"")</f>
        <v/>
      </c>
      <c r="Z1679" s="3" t="str">
        <f>IFERROR(VLOOKUP(A1679,'Pivot price tier by size'!$D$8:$M$2466,10,0),"")</f>
        <v/>
      </c>
      <c r="AA1679" s="3" t="str">
        <f>IFERROR(VLOOKUP(A1679,'Pivot category'!$B$8:$I$2191,8,0),"")</f>
        <v/>
      </c>
      <c r="AB1679" s="3" t="str">
        <f t="shared" si="26"/>
        <v>Bottom 5%</v>
      </c>
      <c r="AC1679"/>
      <c r="AD1679" s="3" t="s">
        <v>16451</v>
      </c>
      <c r="AE1679" s="3" t="s">
        <v>14099</v>
      </c>
    </row>
    <row r="1680" spans="1:31" hidden="1" x14ac:dyDescent="0.25">
      <c r="A1680" t="s">
        <v>9008</v>
      </c>
      <c r="B1680" t="s">
        <v>9007</v>
      </c>
      <c r="C1680" s="3" t="s">
        <v>32</v>
      </c>
      <c r="D1680" s="3" t="s">
        <v>8762</v>
      </c>
      <c r="E1680" s="3" t="s">
        <v>5150</v>
      </c>
      <c r="F1680" s="3">
        <v>7000</v>
      </c>
      <c r="G1680" s="34">
        <v>28.79</v>
      </c>
      <c r="H1680" s="3" t="s">
        <v>27</v>
      </c>
      <c r="I1680" s="3" t="s">
        <v>23</v>
      </c>
      <c r="J1680" s="3" t="s">
        <v>8256</v>
      </c>
      <c r="K1680" s="3" t="s">
        <v>8252</v>
      </c>
      <c r="L1680" s="3" t="s">
        <v>8255</v>
      </c>
      <c r="M1680" s="26" t="s">
        <v>13873</v>
      </c>
      <c r="N1680"/>
      <c r="O1680" s="3">
        <v>17</v>
      </c>
      <c r="P1680" s="34">
        <v>21071.279999999999</v>
      </c>
      <c r="Q1680" s="34">
        <v>23625.73</v>
      </c>
      <c r="R1680" s="34">
        <v>-2554.4499999999998</v>
      </c>
      <c r="S1680" s="36">
        <v>-0.11</v>
      </c>
      <c r="T1680" s="34">
        <v>1239.4870588235294</v>
      </c>
      <c r="U1680" s="34">
        <v>6555.51</v>
      </c>
      <c r="V1680" s="34">
        <v>12595.19</v>
      </c>
      <c r="W1680" s="34">
        <v>-6039.68</v>
      </c>
      <c r="X1680" s="36">
        <v>-0.48</v>
      </c>
      <c r="Y1680" s="3" t="str">
        <f>IFERROR(VLOOKUP(A1680,'Pivot price tier'!$C$8:$L$2245,10,0),"")</f>
        <v/>
      </c>
      <c r="Z1680" s="3" t="str">
        <f>IFERROR(VLOOKUP(A1680,'Pivot price tier by size'!$D$8:$M$2466,10,0),"")</f>
        <v/>
      </c>
      <c r="AA1680" s="3" t="str">
        <f>IFERROR(VLOOKUP(A1680,'Pivot category'!$B$8:$I$2191,8,0),"")</f>
        <v/>
      </c>
      <c r="AB1680" s="3" t="str">
        <f t="shared" si="26"/>
        <v>Bottom 5%</v>
      </c>
      <c r="AC1680"/>
      <c r="AD1680" s="3" t="s">
        <v>11231</v>
      </c>
      <c r="AE1680" s="3" t="s">
        <v>14090</v>
      </c>
    </row>
    <row r="1681" spans="1:31" hidden="1" x14ac:dyDescent="0.25">
      <c r="A1681" t="s">
        <v>10862</v>
      </c>
      <c r="B1681" t="s">
        <v>10863</v>
      </c>
      <c r="C1681" s="3" t="s">
        <v>32</v>
      </c>
      <c r="D1681" s="3" t="s">
        <v>10592</v>
      </c>
      <c r="E1681" s="3" t="s">
        <v>5150</v>
      </c>
      <c r="F1681" s="3">
        <v>10000</v>
      </c>
      <c r="G1681" s="34">
        <v>31.79</v>
      </c>
      <c r="H1681" s="3" t="s">
        <v>27</v>
      </c>
      <c r="I1681" s="3" t="s">
        <v>15</v>
      </c>
      <c r="J1681" s="3" t="s">
        <v>8261</v>
      </c>
      <c r="K1681" s="3" t="s">
        <v>8260</v>
      </c>
      <c r="L1681" s="3" t="s">
        <v>8255</v>
      </c>
      <c r="M1681" s="26" t="s">
        <v>13873</v>
      </c>
      <c r="N1681"/>
      <c r="O1681" s="3">
        <v>0</v>
      </c>
      <c r="P1681" s="34">
        <v>805.42</v>
      </c>
      <c r="Q1681" s="34">
        <v>158.97</v>
      </c>
      <c r="R1681" s="34">
        <v>646.45000000000005</v>
      </c>
      <c r="S1681" s="36">
        <v>4.07</v>
      </c>
      <c r="T1681" s="34" t="s">
        <v>78</v>
      </c>
      <c r="U1681" s="34">
        <v>1377.74</v>
      </c>
      <c r="V1681" s="34">
        <v>1165.78</v>
      </c>
      <c r="W1681" s="34">
        <v>211.96</v>
      </c>
      <c r="X1681" s="36">
        <v>0.18</v>
      </c>
      <c r="Y1681" s="3" t="str">
        <f>IFERROR(VLOOKUP(A1681,'Pivot price tier'!$C$8:$L$2245,10,0),"")</f>
        <v/>
      </c>
      <c r="Z1681" s="3" t="str">
        <f>IFERROR(VLOOKUP(A1681,'Pivot price tier by size'!$D$8:$M$2466,10,0),"")</f>
        <v/>
      </c>
      <c r="AA1681" s="3" t="str">
        <f>IFERROR(VLOOKUP(A1681,'Pivot category'!$B$8:$I$2191,8,0),"")</f>
        <v/>
      </c>
      <c r="AB1681" s="3" t="str">
        <f t="shared" si="26"/>
        <v>Bottom 5%</v>
      </c>
      <c r="AC1681"/>
      <c r="AD1681" s="3" t="s">
        <v>11231</v>
      </c>
      <c r="AE1681" s="3" t="s">
        <v>14090</v>
      </c>
    </row>
    <row r="1682" spans="1:31" hidden="1" x14ac:dyDescent="0.25">
      <c r="A1682" t="s">
        <v>14238</v>
      </c>
      <c r="B1682" t="s">
        <v>14239</v>
      </c>
      <c r="C1682" s="3" t="s">
        <v>32</v>
      </c>
      <c r="D1682" s="3" t="s">
        <v>13367</v>
      </c>
      <c r="E1682" s="3" t="s">
        <v>5150</v>
      </c>
      <c r="F1682" s="3">
        <v>10000</v>
      </c>
      <c r="G1682" s="34">
        <v>3000</v>
      </c>
      <c r="H1682" s="3" t="s">
        <v>12</v>
      </c>
      <c r="I1682" s="3" t="s">
        <v>74</v>
      </c>
      <c r="J1682" s="3" t="s">
        <v>8259</v>
      </c>
      <c r="K1682" s="3" t="s">
        <v>8264</v>
      </c>
      <c r="L1682" s="3" t="s">
        <v>68</v>
      </c>
      <c r="M1682" s="26">
        <v>45627</v>
      </c>
      <c r="N1682"/>
      <c r="O1682" s="3" t="s">
        <v>78</v>
      </c>
      <c r="P1682" s="34">
        <v>24000</v>
      </c>
      <c r="Q1682" s="34">
        <v>6000</v>
      </c>
      <c r="R1682" s="34">
        <v>18000</v>
      </c>
      <c r="S1682" s="36">
        <v>3</v>
      </c>
      <c r="T1682" s="34" t="s">
        <v>78</v>
      </c>
      <c r="U1682" s="34" t="s">
        <v>78</v>
      </c>
      <c r="V1682" s="34" t="s">
        <v>78</v>
      </c>
      <c r="W1682" s="34" t="s">
        <v>78</v>
      </c>
      <c r="X1682" s="36" t="s">
        <v>78</v>
      </c>
      <c r="Y1682" s="3" t="str">
        <f>IFERROR(VLOOKUP(A1682,'Pivot price tier'!$C$8:$L$2245,10,0),"")</f>
        <v/>
      </c>
      <c r="Z1682" s="3" t="str">
        <f>IFERROR(VLOOKUP(A1682,'Pivot price tier by size'!$D$8:$M$2466,10,0),"")</f>
        <v/>
      </c>
      <c r="AA1682" s="3" t="str">
        <f>IFERROR(VLOOKUP(A1682,'Pivot category'!$B$8:$I$2191,8,0),"")</f>
        <v/>
      </c>
      <c r="AB1682" s="3" t="str">
        <f t="shared" si="26"/>
        <v>Bottom 5%</v>
      </c>
      <c r="AC1682"/>
      <c r="AD1682" s="3" t="s">
        <v>16449</v>
      </c>
      <c r="AE1682" s="3" t="s">
        <v>14091</v>
      </c>
    </row>
    <row r="1683" spans="1:31" x14ac:dyDescent="0.25">
      <c r="A1683" t="s">
        <v>13140</v>
      </c>
      <c r="B1683" t="s">
        <v>7009</v>
      </c>
      <c r="C1683" s="3" t="s">
        <v>34</v>
      </c>
      <c r="D1683" s="3" t="s">
        <v>8186</v>
      </c>
      <c r="E1683" s="3">
        <v>0</v>
      </c>
      <c r="F1683" s="3">
        <v>1000</v>
      </c>
      <c r="G1683" s="34">
        <v>19.989999999999998</v>
      </c>
      <c r="H1683" s="3" t="s">
        <v>12621</v>
      </c>
      <c r="I1683" s="3" t="s">
        <v>23</v>
      </c>
      <c r="J1683" s="3" t="s">
        <v>8251</v>
      </c>
      <c r="K1683" s="3" t="s">
        <v>8252</v>
      </c>
      <c r="L1683" s="3" t="s">
        <v>68</v>
      </c>
      <c r="M1683" s="26" t="s">
        <v>13873</v>
      </c>
      <c r="N1683"/>
      <c r="O1683" s="3">
        <v>57</v>
      </c>
      <c r="P1683" s="34">
        <v>42418.78</v>
      </c>
      <c r="Q1683" s="34">
        <v>36081.040000000001</v>
      </c>
      <c r="R1683" s="34">
        <v>6337.74</v>
      </c>
      <c r="S1683" s="36">
        <v>0.18</v>
      </c>
      <c r="T1683" s="34">
        <v>744.1891228070175</v>
      </c>
      <c r="U1683" s="34">
        <v>10854.57</v>
      </c>
      <c r="V1683" s="34">
        <v>11656.57</v>
      </c>
      <c r="W1683" s="34">
        <v>-802</v>
      </c>
      <c r="X1683" s="36">
        <v>-7.0000000000000007E-2</v>
      </c>
      <c r="Y1683" s="3" t="str">
        <f>IFERROR(VLOOKUP(A1683,'Pivot price tier'!$C$8:$L$2245,10,0),"")</f>
        <v xml:space="preserve"> </v>
      </c>
      <c r="Z1683" s="3" t="str">
        <f>IFERROR(VLOOKUP(A1683,'Pivot price tier by size'!$D$8:$M$2466,10,0),"")</f>
        <v xml:space="preserve"> </v>
      </c>
      <c r="AA1683" s="3" t="str">
        <f>IFERROR(VLOOKUP(A1683,'Pivot category'!$B$8:$I$2191,8,0),"")</f>
        <v xml:space="preserve"> </v>
      </c>
      <c r="AB1683" s="3" t="str">
        <f t="shared" si="26"/>
        <v>Bottom 5%</v>
      </c>
      <c r="AC1683"/>
      <c r="AD1683" s="3" t="s">
        <v>16450</v>
      </c>
      <c r="AE1683" s="3" t="s">
        <v>14103</v>
      </c>
    </row>
    <row r="1684" spans="1:31" x14ac:dyDescent="0.25">
      <c r="A1684" t="s">
        <v>5502</v>
      </c>
      <c r="B1684" t="s">
        <v>1534</v>
      </c>
      <c r="C1684" s="3" t="s">
        <v>32</v>
      </c>
      <c r="D1684" s="3" t="s">
        <v>3927</v>
      </c>
      <c r="E1684" s="3">
        <v>0</v>
      </c>
      <c r="F1684" s="3">
        <v>1000</v>
      </c>
      <c r="G1684" s="34">
        <v>23.99</v>
      </c>
      <c r="H1684" s="3" t="s">
        <v>46</v>
      </c>
      <c r="I1684" s="3" t="s">
        <v>46</v>
      </c>
      <c r="J1684" s="3" t="s">
        <v>8251</v>
      </c>
      <c r="K1684" s="3" t="s">
        <v>8252</v>
      </c>
      <c r="L1684" s="3" t="s">
        <v>68</v>
      </c>
      <c r="M1684" s="26" t="s">
        <v>13873</v>
      </c>
      <c r="N1684"/>
      <c r="O1684" s="3">
        <v>145</v>
      </c>
      <c r="P1684" s="34">
        <v>40328.519999999997</v>
      </c>
      <c r="Q1684" s="34">
        <v>44349.41</v>
      </c>
      <c r="R1684" s="34">
        <v>-4020.89</v>
      </c>
      <c r="S1684" s="36">
        <v>-0.09</v>
      </c>
      <c r="T1684" s="34">
        <v>278.12772413793101</v>
      </c>
      <c r="U1684" s="34">
        <v>6834.02</v>
      </c>
      <c r="V1684" s="34">
        <v>11103.09</v>
      </c>
      <c r="W1684" s="34">
        <v>-4269.07</v>
      </c>
      <c r="X1684" s="36">
        <v>-0.38</v>
      </c>
      <c r="Y1684" s="3" t="str">
        <f>IFERROR(VLOOKUP(A1684,'Pivot price tier'!$C$8:$L$2245,10,0),"")</f>
        <v xml:space="preserve"> </v>
      </c>
      <c r="Z1684" s="3" t="str">
        <f>IFERROR(VLOOKUP(A1684,'Pivot price tier by size'!$D$8:$M$2466,10,0),"")</f>
        <v xml:space="preserve"> </v>
      </c>
      <c r="AA1684" s="3" t="str">
        <f>IFERROR(VLOOKUP(A1684,'Pivot category'!$B$8:$I$2191,8,0),"")</f>
        <v xml:space="preserve"> </v>
      </c>
      <c r="AB1684" s="3" t="str">
        <f t="shared" si="26"/>
        <v>Bottom 5%</v>
      </c>
      <c r="AC1684"/>
      <c r="AD1684" s="3" t="s">
        <v>16449</v>
      </c>
      <c r="AE1684" s="3" t="s">
        <v>14138</v>
      </c>
    </row>
    <row r="1685" spans="1:31" hidden="1" x14ac:dyDescent="0.25">
      <c r="A1685" t="s">
        <v>11726</v>
      </c>
      <c r="B1685" t="s">
        <v>11727</v>
      </c>
      <c r="C1685" s="3" t="s">
        <v>69</v>
      </c>
      <c r="D1685" s="3" t="s">
        <v>11524</v>
      </c>
      <c r="E1685" s="3">
        <v>0</v>
      </c>
      <c r="F1685" s="3">
        <v>70000</v>
      </c>
      <c r="G1685" s="34">
        <v>1.49</v>
      </c>
      <c r="H1685" s="3" t="s">
        <v>12</v>
      </c>
      <c r="I1685" s="3" t="s">
        <v>70</v>
      </c>
      <c r="J1685" s="3" t="s">
        <v>8256</v>
      </c>
      <c r="K1685" s="3" t="s">
        <v>8252</v>
      </c>
      <c r="L1685" s="3" t="s">
        <v>68</v>
      </c>
      <c r="M1685" s="26">
        <v>45047</v>
      </c>
      <c r="N1685"/>
      <c r="O1685" s="3">
        <v>15</v>
      </c>
      <c r="P1685" s="34">
        <v>1773.1</v>
      </c>
      <c r="Q1685" s="34">
        <v>3291.41</v>
      </c>
      <c r="R1685" s="34">
        <v>-1518.31</v>
      </c>
      <c r="S1685" s="36">
        <v>-0.46</v>
      </c>
      <c r="T1685" s="34">
        <v>118.20666666666666</v>
      </c>
      <c r="U1685" s="34">
        <v>4870.8100000000004</v>
      </c>
      <c r="V1685" s="34">
        <v>2127.7199999999998</v>
      </c>
      <c r="W1685" s="34">
        <v>2743.09</v>
      </c>
      <c r="X1685" s="36">
        <v>1.29</v>
      </c>
      <c r="Y1685" s="3" t="str">
        <f>IFERROR(VLOOKUP(A1685,'Pivot price tier'!$C$8:$L$2245,10,0),"")</f>
        <v/>
      </c>
      <c r="Z1685" s="3" t="str">
        <f>IFERROR(VLOOKUP(A1685,'Pivot price tier by size'!$D$8:$M$2466,10,0),"")</f>
        <v/>
      </c>
      <c r="AA1685" s="3" t="str">
        <f>IFERROR(VLOOKUP(A1685,'Pivot category'!$B$8:$I$2191,8,0),"")</f>
        <v/>
      </c>
      <c r="AB1685" s="3" t="str">
        <f t="shared" si="26"/>
        <v>Bottom 5%</v>
      </c>
      <c r="AC1685"/>
      <c r="AD1685" s="3" t="s">
        <v>11231</v>
      </c>
      <c r="AE1685" s="3" t="s">
        <v>14147</v>
      </c>
    </row>
    <row r="1686" spans="1:31" x14ac:dyDescent="0.25">
      <c r="A1686" t="s">
        <v>5571</v>
      </c>
      <c r="B1686" t="s">
        <v>1536</v>
      </c>
      <c r="C1686" s="3" t="s">
        <v>32</v>
      </c>
      <c r="D1686" s="3" t="s">
        <v>3929</v>
      </c>
      <c r="E1686" s="3">
        <v>0</v>
      </c>
      <c r="F1686" s="3">
        <v>1000</v>
      </c>
      <c r="G1686" s="34">
        <v>23.99</v>
      </c>
      <c r="H1686" s="3" t="s">
        <v>46</v>
      </c>
      <c r="I1686" s="3" t="s">
        <v>46</v>
      </c>
      <c r="J1686" s="3" t="s">
        <v>8251</v>
      </c>
      <c r="K1686" s="3" t="s">
        <v>8252</v>
      </c>
      <c r="L1686" s="3" t="s">
        <v>68</v>
      </c>
      <c r="M1686" s="26" t="s">
        <v>13873</v>
      </c>
      <c r="N1686"/>
      <c r="O1686" s="3">
        <v>150</v>
      </c>
      <c r="P1686" s="34">
        <v>45663.199999999997</v>
      </c>
      <c r="Q1686" s="34">
        <v>65092.22</v>
      </c>
      <c r="R1686" s="34">
        <v>-19429.02</v>
      </c>
      <c r="S1686" s="36">
        <v>-0.3</v>
      </c>
      <c r="T1686" s="34">
        <v>304.42133333333334</v>
      </c>
      <c r="U1686" s="34">
        <v>15494.26</v>
      </c>
      <c r="V1686" s="34">
        <v>25429.39</v>
      </c>
      <c r="W1686" s="34">
        <v>-9935.1299999999992</v>
      </c>
      <c r="X1686" s="36">
        <v>-0.39</v>
      </c>
      <c r="Y1686" s="3" t="str">
        <f>IFERROR(VLOOKUP(A1686,'Pivot price tier'!$C$8:$L$2245,10,0),"")</f>
        <v xml:space="preserve"> </v>
      </c>
      <c r="Z1686" s="3" t="str">
        <f>IFERROR(VLOOKUP(A1686,'Pivot price tier by size'!$D$8:$M$2466,10,0),"")</f>
        <v xml:space="preserve"> </v>
      </c>
      <c r="AA1686" s="3" t="str">
        <f>IFERROR(VLOOKUP(A1686,'Pivot category'!$B$8:$I$2191,8,0),"")</f>
        <v xml:space="preserve"> </v>
      </c>
      <c r="AB1686" s="3" t="str">
        <f t="shared" si="26"/>
        <v>Bottom 5%</v>
      </c>
      <c r="AC1686"/>
      <c r="AD1686" s="3" t="s">
        <v>16449</v>
      </c>
      <c r="AE1686" s="3" t="s">
        <v>14138</v>
      </c>
    </row>
    <row r="1687" spans="1:31" hidden="1" x14ac:dyDescent="0.25">
      <c r="A1687" t="s">
        <v>7345</v>
      </c>
      <c r="B1687" t="s">
        <v>825</v>
      </c>
      <c r="C1687" s="3" t="s">
        <v>69</v>
      </c>
      <c r="D1687" s="3" t="s">
        <v>3137</v>
      </c>
      <c r="E1687" s="3">
        <v>0</v>
      </c>
      <c r="F1687" s="3">
        <v>5000</v>
      </c>
      <c r="G1687" s="34">
        <v>0.59</v>
      </c>
      <c r="H1687" s="3" t="s">
        <v>29</v>
      </c>
      <c r="I1687" s="3" t="s">
        <v>70</v>
      </c>
      <c r="J1687" s="3" t="s">
        <v>8256</v>
      </c>
      <c r="K1687" s="3" t="s">
        <v>8260</v>
      </c>
      <c r="L1687" s="3" t="s">
        <v>8255</v>
      </c>
      <c r="M1687" s="26" t="s">
        <v>13873</v>
      </c>
      <c r="N1687"/>
      <c r="O1687" s="3">
        <v>1</v>
      </c>
      <c r="P1687" s="34">
        <v>70.8</v>
      </c>
      <c r="Q1687" s="34">
        <v>95.58</v>
      </c>
      <c r="R1687" s="34">
        <v>-24.78</v>
      </c>
      <c r="S1687" s="36">
        <v>-0.26</v>
      </c>
      <c r="T1687" s="34">
        <v>70.8</v>
      </c>
      <c r="U1687" s="34">
        <v>2.36</v>
      </c>
      <c r="V1687" s="34">
        <v>80.83</v>
      </c>
      <c r="W1687" s="34">
        <v>-78.47</v>
      </c>
      <c r="X1687" s="36">
        <v>-0.97</v>
      </c>
      <c r="Y1687" s="3" t="str">
        <f>IFERROR(VLOOKUP(A1687,'Pivot price tier'!$C$8:$L$2245,10,0),"")</f>
        <v/>
      </c>
      <c r="Z1687" s="3" t="str">
        <f>IFERROR(VLOOKUP(A1687,'Pivot price tier by size'!$D$8:$M$2466,10,0),"")</f>
        <v/>
      </c>
      <c r="AA1687" s="3" t="str">
        <f>IFERROR(VLOOKUP(A1687,'Pivot category'!$B$8:$I$2191,8,0),"")</f>
        <v/>
      </c>
      <c r="AB1687" s="3" t="str">
        <f t="shared" si="26"/>
        <v>Bottom 5%</v>
      </c>
      <c r="AC1687"/>
      <c r="AD1687" s="3" t="s">
        <v>16449</v>
      </c>
      <c r="AE1687" s="3" t="s">
        <v>14091</v>
      </c>
    </row>
    <row r="1688" spans="1:31" hidden="1" x14ac:dyDescent="0.25">
      <c r="A1688" t="s">
        <v>7387</v>
      </c>
      <c r="B1688" t="s">
        <v>826</v>
      </c>
      <c r="C1688" s="3" t="s">
        <v>69</v>
      </c>
      <c r="D1688" s="3" t="s">
        <v>3138</v>
      </c>
      <c r="E1688" s="3">
        <v>0</v>
      </c>
      <c r="F1688" s="3">
        <v>9000</v>
      </c>
      <c r="G1688" s="34">
        <v>0.59</v>
      </c>
      <c r="H1688" s="3" t="s">
        <v>29</v>
      </c>
      <c r="I1688" s="3" t="s">
        <v>70</v>
      </c>
      <c r="J1688" s="3" t="s">
        <v>8256</v>
      </c>
      <c r="K1688" s="3" t="s">
        <v>8260</v>
      </c>
      <c r="L1688" s="3" t="s">
        <v>8257</v>
      </c>
      <c r="M1688" s="26" t="s">
        <v>13873</v>
      </c>
      <c r="N1688"/>
      <c r="O1688" s="3" t="s">
        <v>78</v>
      </c>
      <c r="P1688" s="34">
        <v>11.8</v>
      </c>
      <c r="Q1688" s="34">
        <v>385.86</v>
      </c>
      <c r="R1688" s="34">
        <v>-374.06</v>
      </c>
      <c r="S1688" s="36">
        <v>-0.97</v>
      </c>
      <c r="T1688" s="34" t="s">
        <v>78</v>
      </c>
      <c r="U1688" s="34">
        <v>0</v>
      </c>
      <c r="V1688" s="34">
        <v>129.80000000000001</v>
      </c>
      <c r="W1688" s="34">
        <v>-129.80000000000001</v>
      </c>
      <c r="X1688" s="36">
        <v>-1</v>
      </c>
      <c r="Y1688" s="3" t="str">
        <f>IFERROR(VLOOKUP(A1688,'Pivot price tier'!$C$8:$L$2245,10,0),"")</f>
        <v/>
      </c>
      <c r="Z1688" s="3" t="str">
        <f>IFERROR(VLOOKUP(A1688,'Pivot price tier by size'!$D$8:$M$2466,10,0),"")</f>
        <v/>
      </c>
      <c r="AA1688" s="3" t="str">
        <f>IFERROR(VLOOKUP(A1688,'Pivot category'!$B$8:$I$2191,8,0),"")</f>
        <v/>
      </c>
      <c r="AB1688" s="3" t="str">
        <f t="shared" si="26"/>
        <v>Bottom 5%</v>
      </c>
      <c r="AC1688"/>
      <c r="AD1688" s="3" t="s">
        <v>16449</v>
      </c>
      <c r="AE1688" s="3" t="s">
        <v>14091</v>
      </c>
    </row>
    <row r="1689" spans="1:31" hidden="1" x14ac:dyDescent="0.25">
      <c r="A1689" t="s">
        <v>6781</v>
      </c>
      <c r="B1689" t="s">
        <v>827</v>
      </c>
      <c r="C1689" s="3" t="s">
        <v>32</v>
      </c>
      <c r="D1689" s="3" t="s">
        <v>3139</v>
      </c>
      <c r="E1689" s="3">
        <v>0</v>
      </c>
      <c r="F1689" s="3">
        <v>9000</v>
      </c>
      <c r="G1689" s="34">
        <v>9.2899999999999991</v>
      </c>
      <c r="H1689" s="3" t="s">
        <v>29</v>
      </c>
      <c r="I1689" s="3" t="s">
        <v>17</v>
      </c>
      <c r="J1689" s="3" t="s">
        <v>8256</v>
      </c>
      <c r="K1689" s="3" t="s">
        <v>8260</v>
      </c>
      <c r="L1689" s="3" t="s">
        <v>8257</v>
      </c>
      <c r="M1689" s="26" t="s">
        <v>13873</v>
      </c>
      <c r="N1689"/>
      <c r="O1689" s="3" t="s">
        <v>78</v>
      </c>
      <c r="P1689" s="34">
        <v>9.2899999999999991</v>
      </c>
      <c r="Q1689" s="34"/>
      <c r="R1689" s="34">
        <v>9.2899999999999991</v>
      </c>
      <c r="T1689" s="34" t="s">
        <v>78</v>
      </c>
      <c r="U1689" s="34" t="s">
        <v>78</v>
      </c>
      <c r="V1689" s="34" t="s">
        <v>78</v>
      </c>
      <c r="W1689" s="34" t="s">
        <v>78</v>
      </c>
      <c r="X1689" s="36" t="s">
        <v>78</v>
      </c>
      <c r="Y1689" s="3" t="str">
        <f>IFERROR(VLOOKUP(A1689,'Pivot price tier'!$C$8:$L$2245,10,0),"")</f>
        <v/>
      </c>
      <c r="Z1689" s="3" t="str">
        <f>IFERROR(VLOOKUP(A1689,'Pivot price tier by size'!$D$8:$M$2466,10,0),"")</f>
        <v/>
      </c>
      <c r="AA1689" s="3" t="str">
        <f>IFERROR(VLOOKUP(A1689,'Pivot category'!$B$8:$I$2191,8,0),"")</f>
        <v/>
      </c>
      <c r="AB1689" s="3" t="str">
        <f t="shared" si="26"/>
        <v>Bottom 5%</v>
      </c>
      <c r="AC1689"/>
      <c r="AD1689" s="3" t="s">
        <v>16449</v>
      </c>
      <c r="AE1689" s="3" t="s">
        <v>14091</v>
      </c>
    </row>
    <row r="1690" spans="1:31" hidden="1" x14ac:dyDescent="0.25">
      <c r="A1690" t="s">
        <v>7302</v>
      </c>
      <c r="B1690" t="s">
        <v>828</v>
      </c>
      <c r="C1690" s="3" t="s">
        <v>69</v>
      </c>
      <c r="D1690" s="3" t="s">
        <v>3140</v>
      </c>
      <c r="E1690" s="3" t="s">
        <v>5198</v>
      </c>
      <c r="F1690" s="3">
        <v>4000</v>
      </c>
      <c r="G1690" s="34">
        <v>0.59</v>
      </c>
      <c r="H1690" s="3" t="s">
        <v>12</v>
      </c>
      <c r="I1690" s="3" t="s">
        <v>70</v>
      </c>
      <c r="J1690" s="3" t="s">
        <v>8256</v>
      </c>
      <c r="K1690" s="3" t="s">
        <v>8260</v>
      </c>
      <c r="L1690" s="3" t="s">
        <v>8255</v>
      </c>
      <c r="M1690" s="26" t="s">
        <v>13873</v>
      </c>
      <c r="N1690"/>
      <c r="O1690" s="3" t="s">
        <v>78</v>
      </c>
      <c r="P1690" s="34">
        <v>10.029999999999999</v>
      </c>
      <c r="Q1690" s="34"/>
      <c r="R1690" s="34">
        <v>10.029999999999999</v>
      </c>
      <c r="T1690" s="34" t="s">
        <v>78</v>
      </c>
      <c r="U1690" s="34" t="s">
        <v>78</v>
      </c>
      <c r="V1690" s="34" t="s">
        <v>78</v>
      </c>
      <c r="W1690" s="34" t="s">
        <v>78</v>
      </c>
      <c r="X1690" s="36" t="s">
        <v>78</v>
      </c>
      <c r="Y1690" s="3" t="str">
        <f>IFERROR(VLOOKUP(A1690,'Pivot price tier'!$C$8:$L$2245,10,0),"")</f>
        <v/>
      </c>
      <c r="Z1690" s="3" t="str">
        <f>IFERROR(VLOOKUP(A1690,'Pivot price tier by size'!$D$8:$M$2466,10,0),"")</f>
        <v/>
      </c>
      <c r="AA1690" s="3" t="str">
        <f>IFERROR(VLOOKUP(A1690,'Pivot category'!$B$8:$I$2191,8,0),"")</f>
        <v/>
      </c>
      <c r="AB1690" s="3" t="str">
        <f t="shared" si="26"/>
        <v>Bottom 5%</v>
      </c>
      <c r="AC1690"/>
      <c r="AD1690" s="3" t="s">
        <v>16449</v>
      </c>
      <c r="AE1690" s="3" t="s">
        <v>14091</v>
      </c>
    </row>
    <row r="1691" spans="1:31" hidden="1" x14ac:dyDescent="0.25">
      <c r="A1691" t="s">
        <v>13918</v>
      </c>
      <c r="B1691" t="s">
        <v>13919</v>
      </c>
      <c r="C1691" s="3" t="s">
        <v>32</v>
      </c>
      <c r="D1691" s="3" t="s">
        <v>3141</v>
      </c>
      <c r="E1691" s="3" t="s">
        <v>5198</v>
      </c>
      <c r="F1691" s="3">
        <v>4000</v>
      </c>
      <c r="G1691" s="34">
        <v>9.89</v>
      </c>
      <c r="H1691" s="3" t="s">
        <v>12</v>
      </c>
      <c r="I1691" s="3" t="s">
        <v>13</v>
      </c>
      <c r="J1691" s="3" t="s">
        <v>8256</v>
      </c>
      <c r="K1691" s="3" t="s">
        <v>8260</v>
      </c>
      <c r="L1691" s="3" t="s">
        <v>8257</v>
      </c>
      <c r="M1691" s="26">
        <v>45597</v>
      </c>
      <c r="N1691"/>
      <c r="O1691" s="3" t="s">
        <v>78</v>
      </c>
      <c r="P1691" s="34">
        <v>29.67</v>
      </c>
      <c r="Q1691" s="34">
        <v>178.02</v>
      </c>
      <c r="R1691" s="34">
        <v>-148.35</v>
      </c>
      <c r="S1691" s="36">
        <v>-0.83</v>
      </c>
      <c r="T1691" s="34" t="s">
        <v>78</v>
      </c>
      <c r="U1691" s="34" t="s">
        <v>78</v>
      </c>
      <c r="V1691" s="34" t="s">
        <v>78</v>
      </c>
      <c r="W1691" s="34" t="s">
        <v>78</v>
      </c>
      <c r="X1691" s="36" t="s">
        <v>78</v>
      </c>
      <c r="Y1691" s="3" t="str">
        <f>IFERROR(VLOOKUP(A1691,'Pivot price tier'!$C$8:$L$2245,10,0),"")</f>
        <v/>
      </c>
      <c r="Z1691" s="3" t="str">
        <f>IFERROR(VLOOKUP(A1691,'Pivot price tier by size'!$D$8:$M$2466,10,0),"")</f>
        <v/>
      </c>
      <c r="AA1691" s="3" t="str">
        <f>IFERROR(VLOOKUP(A1691,'Pivot category'!$B$8:$I$2191,8,0),"")</f>
        <v/>
      </c>
      <c r="AB1691" s="3" t="str">
        <f t="shared" si="26"/>
        <v>Bottom 5%</v>
      </c>
      <c r="AC1691"/>
      <c r="AD1691" s="3" t="s">
        <v>16449</v>
      </c>
      <c r="AE1691" s="3" t="s">
        <v>14091</v>
      </c>
    </row>
    <row r="1692" spans="1:31" hidden="1" x14ac:dyDescent="0.25">
      <c r="A1692" t="s">
        <v>6169</v>
      </c>
      <c r="B1692" t="s">
        <v>829</v>
      </c>
      <c r="C1692" s="3" t="s">
        <v>32</v>
      </c>
      <c r="D1692" s="3" t="s">
        <v>3142</v>
      </c>
      <c r="E1692" s="3">
        <v>0</v>
      </c>
      <c r="F1692" s="3">
        <v>4000</v>
      </c>
      <c r="G1692" s="34">
        <v>8.99</v>
      </c>
      <c r="H1692" s="3" t="s">
        <v>29</v>
      </c>
      <c r="I1692" s="3" t="s">
        <v>17</v>
      </c>
      <c r="J1692" s="3" t="s">
        <v>8256</v>
      </c>
      <c r="K1692" s="3" t="s">
        <v>8260</v>
      </c>
      <c r="L1692" s="3" t="s">
        <v>8257</v>
      </c>
      <c r="M1692" s="26" t="s">
        <v>13873</v>
      </c>
      <c r="N1692"/>
      <c r="O1692" s="3" t="s">
        <v>78</v>
      </c>
      <c r="P1692" s="34"/>
      <c r="Q1692" s="34">
        <v>89.9</v>
      </c>
      <c r="R1692" s="34">
        <v>-89.9</v>
      </c>
      <c r="S1692" s="36">
        <v>-1</v>
      </c>
      <c r="T1692" s="34" t="s">
        <v>78</v>
      </c>
      <c r="U1692" s="34">
        <v>107.88</v>
      </c>
      <c r="V1692" s="34">
        <v>0</v>
      </c>
      <c r="W1692" s="34">
        <v>107.88</v>
      </c>
      <c r="X1692" s="36">
        <v>0</v>
      </c>
      <c r="Y1692" s="3" t="str">
        <f>IFERROR(VLOOKUP(A1692,'Pivot price tier'!$C$8:$L$2245,10,0),"")</f>
        <v/>
      </c>
      <c r="Z1692" s="3" t="str">
        <f>IFERROR(VLOOKUP(A1692,'Pivot price tier by size'!$D$8:$M$2466,10,0),"")</f>
        <v/>
      </c>
      <c r="AA1692" s="3" t="str">
        <f>IFERROR(VLOOKUP(A1692,'Pivot category'!$B$8:$I$2191,8,0),"")</f>
        <v/>
      </c>
      <c r="AB1692" s="3" t="str">
        <f t="shared" si="26"/>
        <v>Bottom 5%</v>
      </c>
      <c r="AC1692"/>
      <c r="AD1692" s="3" t="s">
        <v>16449</v>
      </c>
      <c r="AE1692" s="3" t="s">
        <v>14091</v>
      </c>
    </row>
    <row r="1693" spans="1:31" hidden="1" x14ac:dyDescent="0.25">
      <c r="A1693" t="s">
        <v>6582</v>
      </c>
      <c r="B1693" t="s">
        <v>6581</v>
      </c>
      <c r="C1693" s="3" t="s">
        <v>32</v>
      </c>
      <c r="D1693" s="3" t="s">
        <v>8111</v>
      </c>
      <c r="E1693" s="3" t="s">
        <v>5198</v>
      </c>
      <c r="F1693" s="3">
        <v>7000</v>
      </c>
      <c r="G1693" s="34">
        <v>16.190000000000001</v>
      </c>
      <c r="H1693" s="3" t="s">
        <v>28</v>
      </c>
      <c r="I1693" s="3" t="s">
        <v>19</v>
      </c>
      <c r="J1693" s="3" t="s">
        <v>8256</v>
      </c>
      <c r="K1693" s="3" t="s">
        <v>8252</v>
      </c>
      <c r="L1693" s="3" t="s">
        <v>8255</v>
      </c>
      <c r="M1693" s="26" t="s">
        <v>13873</v>
      </c>
      <c r="N1693"/>
      <c r="O1693" s="3">
        <v>1</v>
      </c>
      <c r="P1693" s="34">
        <v>48.57</v>
      </c>
      <c r="Q1693" s="34">
        <v>1230.44</v>
      </c>
      <c r="R1693" s="34">
        <v>-1181.8699999999999</v>
      </c>
      <c r="S1693" s="36">
        <v>-0.96</v>
      </c>
      <c r="T1693" s="34">
        <v>48.57</v>
      </c>
      <c r="U1693" s="34">
        <v>0</v>
      </c>
      <c r="V1693" s="34">
        <v>97.14</v>
      </c>
      <c r="W1693" s="34">
        <v>-97.14</v>
      </c>
      <c r="X1693" s="36">
        <v>-1</v>
      </c>
      <c r="Y1693" s="3" t="str">
        <f>IFERROR(VLOOKUP(A1693,'Pivot price tier'!$C$8:$L$2245,10,0),"")</f>
        <v/>
      </c>
      <c r="Z1693" s="3" t="str">
        <f>IFERROR(VLOOKUP(A1693,'Pivot price tier by size'!$D$8:$M$2466,10,0),"")</f>
        <v/>
      </c>
      <c r="AA1693" s="3" t="str">
        <f>IFERROR(VLOOKUP(A1693,'Pivot category'!$B$8:$I$2191,8,0),"")</f>
        <v/>
      </c>
      <c r="AB1693" s="3" t="str">
        <f t="shared" si="26"/>
        <v>Bottom 5%</v>
      </c>
      <c r="AC1693"/>
      <c r="AD1693" s="3" t="s">
        <v>16449</v>
      </c>
      <c r="AE1693" s="3" t="s">
        <v>16514</v>
      </c>
    </row>
    <row r="1694" spans="1:31" hidden="1" x14ac:dyDescent="0.25">
      <c r="A1694" t="s">
        <v>6580</v>
      </c>
      <c r="B1694" t="s">
        <v>6579</v>
      </c>
      <c r="C1694" s="3" t="s">
        <v>32</v>
      </c>
      <c r="D1694" s="3" t="s">
        <v>8110</v>
      </c>
      <c r="E1694" s="3" t="s">
        <v>5198</v>
      </c>
      <c r="F1694" s="3">
        <v>7000</v>
      </c>
      <c r="G1694" s="34">
        <v>19.79</v>
      </c>
      <c r="H1694" s="3" t="s">
        <v>12</v>
      </c>
      <c r="I1694" s="3" t="s">
        <v>19</v>
      </c>
      <c r="J1694" s="3" t="s">
        <v>8256</v>
      </c>
      <c r="K1694" s="3" t="s">
        <v>8252</v>
      </c>
      <c r="L1694" s="3" t="s">
        <v>8255</v>
      </c>
      <c r="M1694" s="26" t="s">
        <v>13873</v>
      </c>
      <c r="N1694"/>
      <c r="O1694" s="3">
        <v>2</v>
      </c>
      <c r="P1694" s="34">
        <v>5264.14</v>
      </c>
      <c r="Q1694" s="34">
        <v>20687.439999999999</v>
      </c>
      <c r="R1694" s="34">
        <v>-15423.3</v>
      </c>
      <c r="S1694" s="36">
        <v>-0.75</v>
      </c>
      <c r="T1694" s="34">
        <v>2632.07</v>
      </c>
      <c r="U1694" s="34">
        <v>593.70000000000005</v>
      </c>
      <c r="V1694" s="34">
        <v>5591.6</v>
      </c>
      <c r="W1694" s="34">
        <v>-4997.8999999999996</v>
      </c>
      <c r="X1694" s="36">
        <v>-0.89</v>
      </c>
      <c r="Y1694" s="3" t="str">
        <f>IFERROR(VLOOKUP(A1694,'Pivot price tier'!$C$8:$L$2245,10,0),"")</f>
        <v/>
      </c>
      <c r="Z1694" s="3" t="str">
        <f>IFERROR(VLOOKUP(A1694,'Pivot price tier by size'!$D$8:$M$2466,10,0),"")</f>
        <v/>
      </c>
      <c r="AA1694" s="3" t="str">
        <f>IFERROR(VLOOKUP(A1694,'Pivot category'!$B$8:$I$2191,8,0),"")</f>
        <v/>
      </c>
      <c r="AB1694" s="3" t="str">
        <f t="shared" si="26"/>
        <v>Bottom 5%</v>
      </c>
      <c r="AC1694"/>
      <c r="AD1694" s="3" t="s">
        <v>16449</v>
      </c>
      <c r="AE1694" s="3" t="s">
        <v>16514</v>
      </c>
    </row>
    <row r="1695" spans="1:31" x14ac:dyDescent="0.25">
      <c r="A1695" t="s">
        <v>8462</v>
      </c>
      <c r="B1695" t="s">
        <v>893</v>
      </c>
      <c r="C1695" s="3" t="s">
        <v>32</v>
      </c>
      <c r="D1695" s="3" t="s">
        <v>3210</v>
      </c>
      <c r="E1695" s="3">
        <v>0</v>
      </c>
      <c r="F1695" s="3">
        <v>1000</v>
      </c>
      <c r="G1695" s="34">
        <v>16.989999999999998</v>
      </c>
      <c r="H1695" s="3" t="s">
        <v>29</v>
      </c>
      <c r="I1695" s="3" t="s">
        <v>19</v>
      </c>
      <c r="J1695" s="3" t="s">
        <v>8251</v>
      </c>
      <c r="K1695" s="3" t="s">
        <v>8252</v>
      </c>
      <c r="L1695" s="3" t="s">
        <v>68</v>
      </c>
      <c r="M1695" s="26" t="s">
        <v>13873</v>
      </c>
      <c r="N1695"/>
      <c r="O1695" s="3">
        <v>137</v>
      </c>
      <c r="P1695" s="34">
        <v>42441.02</v>
      </c>
      <c r="Q1695" s="34">
        <v>44683.7</v>
      </c>
      <c r="R1695" s="34">
        <v>-2242.6799999999998</v>
      </c>
      <c r="S1695" s="36">
        <v>-0.05</v>
      </c>
      <c r="T1695" s="34">
        <v>309.78846715328467</v>
      </c>
      <c r="U1695" s="34">
        <v>37819.74</v>
      </c>
      <c r="V1695" s="34">
        <v>47538.02</v>
      </c>
      <c r="W1695" s="34">
        <v>-9718.2800000000007</v>
      </c>
      <c r="X1695" s="36">
        <v>-0.2</v>
      </c>
      <c r="Y1695" s="3" t="str">
        <f>IFERROR(VLOOKUP(A1695,'Pivot price tier'!$C$8:$L$2245,10,0),"")</f>
        <v xml:space="preserve"> </v>
      </c>
      <c r="Z1695" s="3" t="str">
        <f>IFERROR(VLOOKUP(A1695,'Pivot price tier by size'!$D$8:$M$2466,10,0),"")</f>
        <v xml:space="preserve"> </v>
      </c>
      <c r="AA1695" s="3" t="str">
        <f>IFERROR(VLOOKUP(A1695,'Pivot category'!$B$8:$I$2191,8,0),"")</f>
        <v xml:space="preserve"> </v>
      </c>
      <c r="AB1695" s="3" t="str">
        <f t="shared" si="26"/>
        <v>Bottom 5%</v>
      </c>
      <c r="AC1695"/>
      <c r="AD1695" s="3" t="s">
        <v>16452</v>
      </c>
      <c r="AE1695" s="3" t="s">
        <v>16455</v>
      </c>
    </row>
    <row r="1696" spans="1:31" hidden="1" x14ac:dyDescent="0.25">
      <c r="A1696" t="s">
        <v>7605</v>
      </c>
      <c r="B1696" t="s">
        <v>5324</v>
      </c>
      <c r="C1696" s="3" t="s">
        <v>36</v>
      </c>
      <c r="D1696" s="3" t="s">
        <v>5249</v>
      </c>
      <c r="E1696" s="3" t="s">
        <v>5150</v>
      </c>
      <c r="F1696" s="3">
        <v>6000</v>
      </c>
      <c r="G1696" s="34">
        <v>24.88</v>
      </c>
      <c r="H1696" s="3" t="s">
        <v>28</v>
      </c>
      <c r="I1696" s="3" t="s">
        <v>21</v>
      </c>
      <c r="J1696" s="3" t="s">
        <v>8261</v>
      </c>
      <c r="K1696" s="3" t="s">
        <v>8260</v>
      </c>
      <c r="L1696" s="3" t="s">
        <v>8254</v>
      </c>
      <c r="M1696" s="26" t="s">
        <v>13873</v>
      </c>
      <c r="N1696"/>
      <c r="O1696" s="3" t="s">
        <v>78</v>
      </c>
      <c r="P1696" s="34"/>
      <c r="Q1696" s="34">
        <v>24.88</v>
      </c>
      <c r="R1696" s="34">
        <v>-24.88</v>
      </c>
      <c r="S1696" s="36">
        <v>-1</v>
      </c>
      <c r="T1696" s="34" t="s">
        <v>78</v>
      </c>
      <c r="U1696" s="34" t="s">
        <v>78</v>
      </c>
      <c r="V1696" s="34" t="s">
        <v>78</v>
      </c>
      <c r="W1696" s="34" t="s">
        <v>78</v>
      </c>
      <c r="X1696" s="36" t="s">
        <v>78</v>
      </c>
      <c r="Y1696" s="3" t="str">
        <f>IFERROR(VLOOKUP(A1696,'Pivot price tier'!$C$8:$L$2245,10,0),"")</f>
        <v/>
      </c>
      <c r="Z1696" s="3" t="str">
        <f>IFERROR(VLOOKUP(A1696,'Pivot price tier by size'!$D$8:$M$2466,10,0),"")</f>
        <v/>
      </c>
      <c r="AA1696" s="3" t="str">
        <f>IFERROR(VLOOKUP(A1696,'Pivot category'!$B$8:$I$2191,8,0),"")</f>
        <v/>
      </c>
      <c r="AB1696" s="3" t="str">
        <f t="shared" si="26"/>
        <v>Bottom 5%</v>
      </c>
      <c r="AC1696"/>
      <c r="AD1696" s="3" t="s">
        <v>11234</v>
      </c>
      <c r="AE1696" s="3" t="s">
        <v>14101</v>
      </c>
    </row>
    <row r="1697" spans="1:31" x14ac:dyDescent="0.25">
      <c r="A1697" t="s">
        <v>5712</v>
      </c>
      <c r="B1697" t="s">
        <v>5037</v>
      </c>
      <c r="C1697" s="3" t="s">
        <v>32</v>
      </c>
      <c r="D1697" s="3" t="s">
        <v>4950</v>
      </c>
      <c r="E1697" s="3">
        <v>0</v>
      </c>
      <c r="F1697" s="3">
        <v>7000</v>
      </c>
      <c r="G1697" s="34">
        <v>22.99</v>
      </c>
      <c r="H1697" s="3" t="s">
        <v>12621</v>
      </c>
      <c r="I1697" s="3" t="s">
        <v>21</v>
      </c>
      <c r="J1697" s="3" t="s">
        <v>8251</v>
      </c>
      <c r="K1697" s="3" t="s">
        <v>8252</v>
      </c>
      <c r="L1697" s="3" t="s">
        <v>68</v>
      </c>
      <c r="M1697" s="26" t="s">
        <v>13873</v>
      </c>
      <c r="N1697"/>
      <c r="O1697" s="3">
        <v>71</v>
      </c>
      <c r="P1697" s="34">
        <v>46429.48</v>
      </c>
      <c r="Q1697" s="34">
        <v>52513.95</v>
      </c>
      <c r="R1697" s="34">
        <v>-6084.47</v>
      </c>
      <c r="S1697" s="36">
        <v>-0.12</v>
      </c>
      <c r="T1697" s="34">
        <v>653.93633802816908</v>
      </c>
      <c r="U1697" s="34">
        <v>68289.72</v>
      </c>
      <c r="V1697" s="34">
        <v>72061.38</v>
      </c>
      <c r="W1697" s="34">
        <v>-3771.66</v>
      </c>
      <c r="X1697" s="36">
        <v>-0.05</v>
      </c>
      <c r="Y1697" s="3" t="str">
        <f>IFERROR(VLOOKUP(A1697,'Pivot price tier'!$C$8:$L$2245,10,0),"")</f>
        <v xml:space="preserve"> </v>
      </c>
      <c r="Z1697" s="3" t="str">
        <f>IFERROR(VLOOKUP(A1697,'Pivot price tier by size'!$D$8:$M$2466,10,0),"")</f>
        <v xml:space="preserve"> </v>
      </c>
      <c r="AA1697" s="3" t="str">
        <f>IFERROR(VLOOKUP(A1697,'Pivot category'!$B$8:$I$2191,8,0),"")</f>
        <v xml:space="preserve"> </v>
      </c>
      <c r="AB1697" s="3" t="str">
        <f t="shared" si="26"/>
        <v>Bottom 5%</v>
      </c>
      <c r="AC1697"/>
      <c r="AD1697" s="3" t="s">
        <v>16449</v>
      </c>
      <c r="AE1697" s="3" t="s">
        <v>14091</v>
      </c>
    </row>
    <row r="1698" spans="1:31" hidden="1" x14ac:dyDescent="0.25">
      <c r="A1698" t="s">
        <v>13680</v>
      </c>
      <c r="B1698" t="s">
        <v>13681</v>
      </c>
      <c r="C1698" s="3" t="s">
        <v>32</v>
      </c>
      <c r="D1698" s="3" t="s">
        <v>3144</v>
      </c>
      <c r="E1698" s="3">
        <v>0</v>
      </c>
      <c r="F1698" s="3">
        <v>1000</v>
      </c>
      <c r="G1698" s="34">
        <v>41.99</v>
      </c>
      <c r="H1698" s="3" t="s">
        <v>29</v>
      </c>
      <c r="I1698" s="3" t="s">
        <v>23</v>
      </c>
      <c r="J1698" s="3" t="s">
        <v>8256</v>
      </c>
      <c r="K1698" s="3" t="s">
        <v>8258</v>
      </c>
      <c r="L1698" s="3" t="s">
        <v>8254</v>
      </c>
      <c r="M1698" s="26">
        <v>45597</v>
      </c>
      <c r="N1698"/>
      <c r="O1698" s="3">
        <v>1</v>
      </c>
      <c r="P1698" s="34">
        <v>41.99</v>
      </c>
      <c r="Q1698" s="34">
        <v>41.99</v>
      </c>
      <c r="R1698" s="34">
        <v>0</v>
      </c>
      <c r="S1698" s="36">
        <v>0</v>
      </c>
      <c r="T1698" s="34">
        <v>41.99</v>
      </c>
      <c r="U1698" s="34" t="s">
        <v>78</v>
      </c>
      <c r="V1698" s="34" t="s">
        <v>78</v>
      </c>
      <c r="W1698" s="34" t="s">
        <v>78</v>
      </c>
      <c r="X1698" s="36" t="s">
        <v>78</v>
      </c>
      <c r="Y1698" s="3" t="str">
        <f>IFERROR(VLOOKUP(A1698,'Pivot price tier'!$C$8:$L$2245,10,0),"")</f>
        <v/>
      </c>
      <c r="Z1698" s="3" t="str">
        <f>IFERROR(VLOOKUP(A1698,'Pivot price tier by size'!$D$8:$M$2466,10,0),"")</f>
        <v/>
      </c>
      <c r="AA1698" s="3" t="str">
        <f>IFERROR(VLOOKUP(A1698,'Pivot category'!$B$8:$I$2191,8,0),"")</f>
        <v/>
      </c>
      <c r="AB1698" s="3" t="str">
        <f t="shared" si="26"/>
        <v>Bottom 5%</v>
      </c>
      <c r="AC1698"/>
      <c r="AD1698" s="3" t="s">
        <v>11231</v>
      </c>
      <c r="AE1698" s="3" t="s">
        <v>14123</v>
      </c>
    </row>
    <row r="1699" spans="1:31" hidden="1" x14ac:dyDescent="0.25">
      <c r="A1699" t="s">
        <v>12757</v>
      </c>
      <c r="B1699" t="s">
        <v>12758</v>
      </c>
      <c r="C1699" s="3" t="s">
        <v>32</v>
      </c>
      <c r="D1699" s="3" t="s">
        <v>12650</v>
      </c>
      <c r="E1699" s="3" t="s">
        <v>5150</v>
      </c>
      <c r="F1699" s="3">
        <v>30000</v>
      </c>
      <c r="G1699" s="34">
        <v>35.99</v>
      </c>
      <c r="H1699" s="3" t="s">
        <v>26</v>
      </c>
      <c r="I1699" s="3" t="s">
        <v>15</v>
      </c>
      <c r="J1699" s="3" t="s">
        <v>13405</v>
      </c>
      <c r="K1699" s="3" t="s">
        <v>8264</v>
      </c>
      <c r="L1699" s="3" t="s">
        <v>68</v>
      </c>
      <c r="M1699" s="26">
        <v>45323</v>
      </c>
      <c r="N1699"/>
      <c r="O1699" s="3">
        <v>2</v>
      </c>
      <c r="P1699" s="34">
        <v>395.89</v>
      </c>
      <c r="Q1699" s="34">
        <v>179.95</v>
      </c>
      <c r="R1699" s="34">
        <v>215.94</v>
      </c>
      <c r="S1699" s="36">
        <v>1.2</v>
      </c>
      <c r="T1699" s="34">
        <v>197.94499999999999</v>
      </c>
      <c r="U1699" s="34">
        <v>0</v>
      </c>
      <c r="V1699" s="34">
        <v>1511.58</v>
      </c>
      <c r="W1699" s="34">
        <v>-1511.58</v>
      </c>
      <c r="X1699" s="36">
        <v>-1</v>
      </c>
      <c r="Y1699" s="3" t="str">
        <f>IFERROR(VLOOKUP(A1699,'Pivot price tier'!$C$8:$L$2245,10,0),"")</f>
        <v/>
      </c>
      <c r="Z1699" s="3" t="str">
        <f>IFERROR(VLOOKUP(A1699,'Pivot price tier by size'!$D$8:$M$2466,10,0),"")</f>
        <v/>
      </c>
      <c r="AA1699" s="3" t="str">
        <f>IFERROR(VLOOKUP(A1699,'Pivot category'!$B$8:$I$2191,8,0),"")</f>
        <v/>
      </c>
      <c r="AB1699" s="3" t="str">
        <f t="shared" si="26"/>
        <v>Bottom 5%</v>
      </c>
      <c r="AC1699"/>
      <c r="AD1699" s="3">
        <v>0</v>
      </c>
      <c r="AE1699" s="3" t="s">
        <v>11335</v>
      </c>
    </row>
    <row r="1700" spans="1:31" x14ac:dyDescent="0.25">
      <c r="A1700" t="s">
        <v>5905</v>
      </c>
      <c r="B1700" t="s">
        <v>910</v>
      </c>
      <c r="C1700" s="3" t="s">
        <v>32</v>
      </c>
      <c r="D1700" s="3" t="s">
        <v>3229</v>
      </c>
      <c r="E1700" s="3" t="s">
        <v>5198</v>
      </c>
      <c r="F1700" s="3">
        <v>1000</v>
      </c>
      <c r="G1700" s="34">
        <v>16.989999999999998</v>
      </c>
      <c r="H1700" s="3" t="s">
        <v>12</v>
      </c>
      <c r="I1700" s="3" t="s">
        <v>17</v>
      </c>
      <c r="J1700" s="3" t="s">
        <v>8251</v>
      </c>
      <c r="K1700" s="3" t="s">
        <v>8252</v>
      </c>
      <c r="L1700" s="3" t="s">
        <v>68</v>
      </c>
      <c r="M1700" s="26" t="s">
        <v>13873</v>
      </c>
      <c r="N1700"/>
      <c r="O1700" s="3">
        <v>122</v>
      </c>
      <c r="P1700" s="34">
        <v>46497.05</v>
      </c>
      <c r="Q1700" s="34">
        <v>59085.78</v>
      </c>
      <c r="R1700" s="34">
        <v>-12588.73</v>
      </c>
      <c r="S1700" s="36">
        <v>-0.21</v>
      </c>
      <c r="T1700" s="34">
        <v>381.12336065573771</v>
      </c>
      <c r="U1700" s="34">
        <v>55910.64</v>
      </c>
      <c r="V1700" s="34">
        <v>67087.92</v>
      </c>
      <c r="W1700" s="34">
        <v>-11177.28</v>
      </c>
      <c r="X1700" s="36">
        <v>-0.17</v>
      </c>
      <c r="Y1700" s="3" t="str">
        <f>IFERROR(VLOOKUP(A1700,'Pivot price tier'!$C$8:$L$2245,10,0),"")</f>
        <v xml:space="preserve"> </v>
      </c>
      <c r="Z1700" s="3" t="str">
        <f>IFERROR(VLOOKUP(A1700,'Pivot price tier by size'!$D$8:$M$2466,10,0),"")</f>
        <v xml:space="preserve"> </v>
      </c>
      <c r="AA1700" s="3" t="str">
        <f>IFERROR(VLOOKUP(A1700,'Pivot category'!$B$8:$I$2191,8,0),"")</f>
        <v xml:space="preserve"> </v>
      </c>
      <c r="AB1700" s="3" t="str">
        <f t="shared" si="26"/>
        <v>Bottom 5%</v>
      </c>
      <c r="AC1700"/>
      <c r="AD1700" s="3" t="s">
        <v>16451</v>
      </c>
      <c r="AE1700" s="3" t="s">
        <v>14089</v>
      </c>
    </row>
    <row r="1701" spans="1:31" hidden="1" x14ac:dyDescent="0.25">
      <c r="A1701" t="s">
        <v>15885</v>
      </c>
      <c r="B1701" t="s">
        <v>15886</v>
      </c>
      <c r="C1701" s="3" t="s">
        <v>32</v>
      </c>
      <c r="D1701" s="3" t="s">
        <v>11078</v>
      </c>
      <c r="E1701" s="3" t="s">
        <v>5150</v>
      </c>
      <c r="F1701" s="3">
        <v>30000</v>
      </c>
      <c r="G1701" s="34">
        <v>79.989999999999995</v>
      </c>
      <c r="H1701" s="3" t="s">
        <v>27</v>
      </c>
      <c r="I1701" s="3" t="s">
        <v>15</v>
      </c>
      <c r="J1701" s="3" t="s">
        <v>13405</v>
      </c>
      <c r="K1701" s="3" t="s">
        <v>8264</v>
      </c>
      <c r="L1701" s="3" t="s">
        <v>68</v>
      </c>
      <c r="M1701" s="26">
        <v>45992</v>
      </c>
      <c r="N1701"/>
      <c r="O1701" s="3">
        <v>5</v>
      </c>
      <c r="P1701" s="34">
        <v>959.88</v>
      </c>
      <c r="Q1701" s="34"/>
      <c r="R1701" s="34">
        <v>959.88</v>
      </c>
      <c r="T1701" s="34">
        <v>191.976</v>
      </c>
      <c r="U1701" s="34">
        <v>1119.8599999999999</v>
      </c>
      <c r="V1701" s="34">
        <v>3839.52</v>
      </c>
      <c r="W1701" s="34">
        <v>-2719.66</v>
      </c>
      <c r="X1701" s="36">
        <v>-0.71</v>
      </c>
      <c r="Y1701" s="3" t="str">
        <f>IFERROR(VLOOKUP(A1701,'Pivot price tier'!$C$8:$L$2245,10,0),"")</f>
        <v/>
      </c>
      <c r="Z1701" s="3" t="str">
        <f>IFERROR(VLOOKUP(A1701,'Pivot price tier by size'!$D$8:$M$2466,10,0),"")</f>
        <v/>
      </c>
      <c r="AA1701" s="3" t="str">
        <f>IFERROR(VLOOKUP(A1701,'Pivot category'!$B$8:$I$2191,8,0),"")</f>
        <v/>
      </c>
      <c r="AB1701" s="3" t="str">
        <f t="shared" si="26"/>
        <v>Bottom 5%</v>
      </c>
      <c r="AC1701"/>
      <c r="AD1701" s="3">
        <v>0</v>
      </c>
      <c r="AE1701" s="3" t="s">
        <v>11335</v>
      </c>
    </row>
    <row r="1702" spans="1:31" hidden="1" x14ac:dyDescent="0.25">
      <c r="A1702" t="s">
        <v>15887</v>
      </c>
      <c r="B1702" t="s">
        <v>15888</v>
      </c>
      <c r="C1702" s="3" t="s">
        <v>32</v>
      </c>
      <c r="D1702" s="3" t="s">
        <v>15759</v>
      </c>
      <c r="E1702" s="3" t="s">
        <v>5150</v>
      </c>
      <c r="F1702" s="3">
        <v>30000</v>
      </c>
      <c r="G1702" s="34">
        <v>52.99</v>
      </c>
      <c r="H1702" s="3" t="s">
        <v>12</v>
      </c>
      <c r="I1702" s="3" t="s">
        <v>15</v>
      </c>
      <c r="J1702" s="3" t="s">
        <v>13403</v>
      </c>
      <c r="K1702" s="3" t="s">
        <v>8264</v>
      </c>
      <c r="L1702" s="3" t="s">
        <v>68</v>
      </c>
      <c r="M1702" s="26">
        <v>45951</v>
      </c>
      <c r="N1702"/>
      <c r="O1702" s="3">
        <v>1</v>
      </c>
      <c r="P1702" s="34">
        <v>6994.68</v>
      </c>
      <c r="Q1702" s="34"/>
      <c r="R1702" s="34">
        <v>6994.68</v>
      </c>
      <c r="T1702" s="34">
        <v>6994.68</v>
      </c>
      <c r="U1702" s="34" t="s">
        <v>78</v>
      </c>
      <c r="V1702" s="34" t="s">
        <v>78</v>
      </c>
      <c r="W1702" s="34" t="s">
        <v>78</v>
      </c>
      <c r="X1702" s="36" t="s">
        <v>78</v>
      </c>
      <c r="Y1702" s="3" t="str">
        <f>IFERROR(VLOOKUP(A1702,'Pivot price tier'!$C$8:$L$2245,10,0),"")</f>
        <v/>
      </c>
      <c r="Z1702" s="3" t="str">
        <f>IFERROR(VLOOKUP(A1702,'Pivot price tier by size'!$D$8:$M$2466,10,0),"")</f>
        <v/>
      </c>
      <c r="AA1702" s="3" t="str">
        <f>IFERROR(VLOOKUP(A1702,'Pivot category'!$B$8:$I$2191,8,0),"")</f>
        <v/>
      </c>
      <c r="AB1702" s="3" t="str">
        <f t="shared" si="26"/>
        <v>Bottom 5%</v>
      </c>
      <c r="AC1702"/>
      <c r="AD1702" s="3" t="s">
        <v>78</v>
      </c>
      <c r="AE1702" s="3" t="s">
        <v>14109</v>
      </c>
    </row>
    <row r="1703" spans="1:31" x14ac:dyDescent="0.25">
      <c r="A1703" t="s">
        <v>6445</v>
      </c>
      <c r="B1703" t="s">
        <v>5272</v>
      </c>
      <c r="C1703" s="3" t="s">
        <v>32</v>
      </c>
      <c r="D1703" s="3" t="s">
        <v>5224</v>
      </c>
      <c r="E1703" s="3">
        <v>0</v>
      </c>
      <c r="F1703" s="3">
        <v>7000</v>
      </c>
      <c r="G1703" s="34">
        <v>23.99</v>
      </c>
      <c r="H1703" s="3" t="s">
        <v>46</v>
      </c>
      <c r="I1703" s="3" t="s">
        <v>46</v>
      </c>
      <c r="J1703" s="3" t="s">
        <v>8251</v>
      </c>
      <c r="K1703" s="3" t="s">
        <v>8252</v>
      </c>
      <c r="L1703" s="3" t="s">
        <v>68</v>
      </c>
      <c r="M1703" s="26" t="s">
        <v>13873</v>
      </c>
      <c r="N1703"/>
      <c r="O1703" s="3">
        <v>69</v>
      </c>
      <c r="P1703" s="34">
        <v>28308.2</v>
      </c>
      <c r="Q1703" s="34">
        <v>48099.95</v>
      </c>
      <c r="R1703" s="34">
        <v>-19791.75</v>
      </c>
      <c r="S1703" s="36">
        <v>-0.41</v>
      </c>
      <c r="T1703" s="34">
        <v>410.26376811594201</v>
      </c>
      <c r="U1703" s="34">
        <v>7292.96</v>
      </c>
      <c r="V1703" s="34">
        <v>12690.71</v>
      </c>
      <c r="W1703" s="34">
        <v>-5397.75</v>
      </c>
      <c r="X1703" s="36">
        <v>-0.43</v>
      </c>
      <c r="Y1703" s="3" t="str">
        <f>IFERROR(VLOOKUP(A1703,'Pivot price tier'!$C$8:$L$2245,10,0),"")</f>
        <v xml:space="preserve"> </v>
      </c>
      <c r="Z1703" s="3" t="str">
        <f>IFERROR(VLOOKUP(A1703,'Pivot price tier by size'!$D$8:$M$2466,10,0),"")</f>
        <v xml:space="preserve"> </v>
      </c>
      <c r="AA1703" s="3" t="str">
        <f>IFERROR(VLOOKUP(A1703,'Pivot category'!$B$8:$I$2191,8,0),"")</f>
        <v xml:space="preserve"> </v>
      </c>
      <c r="AB1703" s="3" t="str">
        <f t="shared" si="26"/>
        <v>Bottom 5%</v>
      </c>
      <c r="AC1703"/>
      <c r="AD1703" s="3" t="s">
        <v>11231</v>
      </c>
      <c r="AE1703" s="3" t="s">
        <v>14143</v>
      </c>
    </row>
    <row r="1704" spans="1:31" x14ac:dyDescent="0.25">
      <c r="A1704" t="s">
        <v>7918</v>
      </c>
      <c r="B1704" t="s">
        <v>922</v>
      </c>
      <c r="C1704" s="3" t="s">
        <v>38</v>
      </c>
      <c r="D1704" s="3" t="s">
        <v>3243</v>
      </c>
      <c r="E1704" s="3" t="s">
        <v>5150</v>
      </c>
      <c r="F1704" s="3">
        <v>1000</v>
      </c>
      <c r="G1704" s="34">
        <v>29.99</v>
      </c>
      <c r="H1704" s="3" t="s">
        <v>12</v>
      </c>
      <c r="I1704" s="3" t="s">
        <v>17</v>
      </c>
      <c r="J1704" s="3" t="s">
        <v>8251</v>
      </c>
      <c r="K1704" s="3" t="s">
        <v>8252</v>
      </c>
      <c r="L1704" s="3" t="s">
        <v>68</v>
      </c>
      <c r="M1704" s="26" t="s">
        <v>13873</v>
      </c>
      <c r="N1704"/>
      <c r="O1704" s="3">
        <v>52</v>
      </c>
      <c r="P1704" s="34">
        <v>37251.11</v>
      </c>
      <c r="Q1704" s="34"/>
      <c r="R1704" s="34">
        <v>37251.11</v>
      </c>
      <c r="T1704" s="34">
        <v>716.36750000000006</v>
      </c>
      <c r="U1704" s="34">
        <v>24746.01</v>
      </c>
      <c r="V1704" s="34">
        <v>613.61</v>
      </c>
      <c r="W1704" s="34">
        <v>24132.400000000001</v>
      </c>
      <c r="X1704" s="36">
        <v>39.33</v>
      </c>
      <c r="Y1704" s="3" t="str">
        <f>IFERROR(VLOOKUP(A1704,'Pivot price tier'!$C$8:$L$2245,10,0),"")</f>
        <v xml:space="preserve"> </v>
      </c>
      <c r="Z1704" s="3" t="str">
        <f>IFERROR(VLOOKUP(A1704,'Pivot price tier by size'!$D$8:$M$2466,10,0),"")</f>
        <v xml:space="preserve"> </v>
      </c>
      <c r="AA1704" s="3" t="str">
        <f>IFERROR(VLOOKUP(A1704,'Pivot category'!$B$8:$I$2191,8,0),"")</f>
        <v xml:space="preserve"> </v>
      </c>
      <c r="AB1704" s="3" t="str">
        <f t="shared" si="26"/>
        <v>Bottom 5%</v>
      </c>
      <c r="AC1704"/>
      <c r="AD1704" s="3" t="s">
        <v>11231</v>
      </c>
      <c r="AE1704" s="3" t="s">
        <v>14090</v>
      </c>
    </row>
    <row r="1705" spans="1:31" hidden="1" x14ac:dyDescent="0.25">
      <c r="A1705" t="s">
        <v>12461</v>
      </c>
      <c r="B1705" t="s">
        <v>12462</v>
      </c>
      <c r="C1705" s="3" t="s">
        <v>32</v>
      </c>
      <c r="D1705" s="3" t="s">
        <v>12423</v>
      </c>
      <c r="E1705" s="3" t="s">
        <v>5150</v>
      </c>
      <c r="F1705" s="3">
        <v>30000</v>
      </c>
      <c r="G1705" s="34">
        <v>89.99</v>
      </c>
      <c r="H1705" s="3" t="s">
        <v>12</v>
      </c>
      <c r="I1705" s="3" t="s">
        <v>74</v>
      </c>
      <c r="J1705" s="3" t="s">
        <v>13405</v>
      </c>
      <c r="K1705" s="3" t="s">
        <v>8264</v>
      </c>
      <c r="L1705" s="3" t="s">
        <v>68</v>
      </c>
      <c r="M1705" s="26">
        <v>45261</v>
      </c>
      <c r="N1705"/>
      <c r="O1705" s="3">
        <v>13</v>
      </c>
      <c r="P1705" s="34">
        <v>2261.7600000000002</v>
      </c>
      <c r="Q1705" s="34">
        <v>4600.57</v>
      </c>
      <c r="R1705" s="34">
        <v>-2338.81</v>
      </c>
      <c r="S1705" s="36">
        <v>-0.51</v>
      </c>
      <c r="T1705" s="34">
        <v>173.98153846153849</v>
      </c>
      <c r="U1705" s="34" t="s">
        <v>78</v>
      </c>
      <c r="V1705" s="34" t="s">
        <v>78</v>
      </c>
      <c r="W1705" s="34" t="s">
        <v>78</v>
      </c>
      <c r="X1705" s="36" t="s">
        <v>78</v>
      </c>
      <c r="Y1705" s="3" t="str">
        <f>IFERROR(VLOOKUP(A1705,'Pivot price tier'!$C$8:$L$2245,10,0),"")</f>
        <v/>
      </c>
      <c r="Z1705" s="3" t="str">
        <f>IFERROR(VLOOKUP(A1705,'Pivot price tier by size'!$D$8:$M$2466,10,0),"")</f>
        <v/>
      </c>
      <c r="AA1705" s="3" t="str">
        <f>IFERROR(VLOOKUP(A1705,'Pivot category'!$B$8:$I$2191,8,0),"")</f>
        <v/>
      </c>
      <c r="AB1705" s="3" t="str">
        <f t="shared" si="26"/>
        <v>Bottom 5%</v>
      </c>
      <c r="AC1705"/>
      <c r="AD1705" s="3" t="s">
        <v>16449</v>
      </c>
      <c r="AE1705" s="3" t="s">
        <v>14109</v>
      </c>
    </row>
    <row r="1706" spans="1:31" x14ac:dyDescent="0.25">
      <c r="A1706" t="s">
        <v>6443</v>
      </c>
      <c r="B1706" t="s">
        <v>5273</v>
      </c>
      <c r="C1706" s="3" t="s">
        <v>32</v>
      </c>
      <c r="D1706" s="3" t="s">
        <v>5222</v>
      </c>
      <c r="E1706" s="3">
        <v>0</v>
      </c>
      <c r="F1706" s="3">
        <v>7000</v>
      </c>
      <c r="G1706" s="34">
        <v>23.99</v>
      </c>
      <c r="H1706" s="3" t="s">
        <v>46</v>
      </c>
      <c r="I1706" s="3" t="s">
        <v>46</v>
      </c>
      <c r="J1706" s="3" t="s">
        <v>8251</v>
      </c>
      <c r="K1706" s="3" t="s">
        <v>8252</v>
      </c>
      <c r="L1706" s="3" t="s">
        <v>68</v>
      </c>
      <c r="M1706" s="26" t="s">
        <v>13873</v>
      </c>
      <c r="N1706"/>
      <c r="O1706" s="3">
        <v>105</v>
      </c>
      <c r="P1706" s="34">
        <v>44357.09</v>
      </c>
      <c r="Q1706" s="34">
        <v>49635.31</v>
      </c>
      <c r="R1706" s="34">
        <v>-5278.22</v>
      </c>
      <c r="S1706" s="36">
        <v>-0.11</v>
      </c>
      <c r="T1706" s="34">
        <v>422.44847619047619</v>
      </c>
      <c r="U1706" s="34">
        <v>16079.14</v>
      </c>
      <c r="V1706" s="34">
        <v>21327.11</v>
      </c>
      <c r="W1706" s="34">
        <v>-5247.97</v>
      </c>
      <c r="X1706" s="36">
        <v>-0.25</v>
      </c>
      <c r="Y1706" s="3" t="str">
        <f>IFERROR(VLOOKUP(A1706,'Pivot price tier'!$C$8:$L$2245,10,0),"")</f>
        <v xml:space="preserve"> </v>
      </c>
      <c r="Z1706" s="3" t="str">
        <f>IFERROR(VLOOKUP(A1706,'Pivot price tier by size'!$D$8:$M$2466,10,0),"")</f>
        <v xml:space="preserve"> </v>
      </c>
      <c r="AA1706" s="3" t="str">
        <f>IFERROR(VLOOKUP(A1706,'Pivot category'!$B$8:$I$2191,8,0),"")</f>
        <v xml:space="preserve"> </v>
      </c>
      <c r="AB1706" s="3" t="str">
        <f t="shared" si="26"/>
        <v>Bottom 5%</v>
      </c>
      <c r="AC1706"/>
      <c r="AD1706" s="3" t="s">
        <v>11231</v>
      </c>
      <c r="AE1706" s="3" t="s">
        <v>14143</v>
      </c>
    </row>
    <row r="1707" spans="1:31" x14ac:dyDescent="0.25">
      <c r="A1707" t="s">
        <v>6376</v>
      </c>
      <c r="B1707" t="s">
        <v>5055</v>
      </c>
      <c r="C1707" s="3" t="s">
        <v>32</v>
      </c>
      <c r="D1707" s="3" t="s">
        <v>4955</v>
      </c>
      <c r="E1707" s="3">
        <v>0</v>
      </c>
      <c r="F1707" s="3">
        <v>10000</v>
      </c>
      <c r="G1707" s="34">
        <v>29.99</v>
      </c>
      <c r="H1707" s="3" t="s">
        <v>29</v>
      </c>
      <c r="I1707" s="3" t="s">
        <v>23</v>
      </c>
      <c r="J1707" s="3" t="s">
        <v>8251</v>
      </c>
      <c r="K1707" s="3" t="s">
        <v>8252</v>
      </c>
      <c r="L1707" s="3" t="s">
        <v>68</v>
      </c>
      <c r="M1707" s="26" t="s">
        <v>13873</v>
      </c>
      <c r="N1707"/>
      <c r="O1707" s="3">
        <v>69</v>
      </c>
      <c r="P1707" s="34">
        <v>37765.74</v>
      </c>
      <c r="Q1707" s="34">
        <v>36586.83</v>
      </c>
      <c r="R1707" s="34">
        <v>1178.9100000000001</v>
      </c>
      <c r="S1707" s="36">
        <v>0.03</v>
      </c>
      <c r="T1707" s="34">
        <v>547.32956521739129</v>
      </c>
      <c r="U1707" s="34">
        <v>32421.599999999999</v>
      </c>
      <c r="V1707" s="34">
        <v>35143.29</v>
      </c>
      <c r="W1707" s="34">
        <v>-2721.69</v>
      </c>
      <c r="X1707" s="36">
        <v>-0.08</v>
      </c>
      <c r="Y1707" s="3" t="str">
        <f>IFERROR(VLOOKUP(A1707,'Pivot price tier'!$C$8:$L$2245,10,0),"")</f>
        <v xml:space="preserve"> </v>
      </c>
      <c r="Z1707" s="3" t="str">
        <f>IFERROR(VLOOKUP(A1707,'Pivot price tier by size'!$D$8:$M$2466,10,0),"")</f>
        <v xml:space="preserve"> </v>
      </c>
      <c r="AA1707" s="3" t="str">
        <f>IFERROR(VLOOKUP(A1707,'Pivot category'!$B$8:$I$2191,8,0),"")</f>
        <v xml:space="preserve"> </v>
      </c>
      <c r="AB1707" s="3" t="str">
        <f t="shared" si="26"/>
        <v>Bottom 5%</v>
      </c>
      <c r="AC1707"/>
      <c r="AD1707" s="3" t="s">
        <v>11231</v>
      </c>
      <c r="AE1707" s="3" t="s">
        <v>14095</v>
      </c>
    </row>
    <row r="1708" spans="1:31" hidden="1" x14ac:dyDescent="0.25">
      <c r="A1708" t="s">
        <v>11031</v>
      </c>
      <c r="B1708" t="s">
        <v>11032</v>
      </c>
      <c r="C1708" s="3" t="s">
        <v>32</v>
      </c>
      <c r="D1708" s="3" t="s">
        <v>10965</v>
      </c>
      <c r="E1708" s="3" t="s">
        <v>5150</v>
      </c>
      <c r="F1708" s="3">
        <v>30000</v>
      </c>
      <c r="G1708" s="34">
        <v>59.99</v>
      </c>
      <c r="H1708" s="3" t="s">
        <v>12</v>
      </c>
      <c r="I1708" s="3" t="s">
        <v>15</v>
      </c>
      <c r="J1708" s="3" t="s">
        <v>13405</v>
      </c>
      <c r="K1708" s="3" t="s">
        <v>8264</v>
      </c>
      <c r="L1708" s="3" t="s">
        <v>68</v>
      </c>
      <c r="M1708" s="26" t="s">
        <v>13873</v>
      </c>
      <c r="N1708"/>
      <c r="O1708" s="3">
        <v>1</v>
      </c>
      <c r="P1708" s="34">
        <v>59.99</v>
      </c>
      <c r="Q1708" s="34">
        <v>359.94</v>
      </c>
      <c r="R1708" s="34">
        <v>-299.95</v>
      </c>
      <c r="S1708" s="36">
        <v>-0.83</v>
      </c>
      <c r="T1708" s="34">
        <v>59.99</v>
      </c>
      <c r="U1708" s="34">
        <v>3959.34</v>
      </c>
      <c r="V1708" s="34">
        <v>0</v>
      </c>
      <c r="W1708" s="34">
        <v>3959.34</v>
      </c>
      <c r="X1708" s="36">
        <v>0</v>
      </c>
      <c r="Y1708" s="3" t="str">
        <f>IFERROR(VLOOKUP(A1708,'Pivot price tier'!$C$8:$L$2245,10,0),"")</f>
        <v/>
      </c>
      <c r="Z1708" s="3" t="str">
        <f>IFERROR(VLOOKUP(A1708,'Pivot price tier by size'!$D$8:$M$2466,10,0),"")</f>
        <v/>
      </c>
      <c r="AA1708" s="3" t="str">
        <f>IFERROR(VLOOKUP(A1708,'Pivot category'!$B$8:$I$2191,8,0),"")</f>
        <v/>
      </c>
      <c r="AB1708" s="3" t="str">
        <f t="shared" si="26"/>
        <v>Bottom 5%</v>
      </c>
      <c r="AC1708"/>
      <c r="AD1708" s="3" t="s">
        <v>16449</v>
      </c>
      <c r="AE1708" s="3" t="s">
        <v>14109</v>
      </c>
    </row>
    <row r="1709" spans="1:31" x14ac:dyDescent="0.25">
      <c r="A1709" t="s">
        <v>7698</v>
      </c>
      <c r="B1709" t="s">
        <v>7697</v>
      </c>
      <c r="C1709" s="3" t="s">
        <v>38</v>
      </c>
      <c r="D1709" s="3" t="s">
        <v>8217</v>
      </c>
      <c r="E1709" s="3" t="s">
        <v>5152</v>
      </c>
      <c r="F1709" s="3">
        <v>7000</v>
      </c>
      <c r="G1709" s="34">
        <v>109.99</v>
      </c>
      <c r="H1709" s="3" t="s">
        <v>12619</v>
      </c>
      <c r="I1709" s="3" t="s">
        <v>15</v>
      </c>
      <c r="J1709" s="3" t="s">
        <v>8251</v>
      </c>
      <c r="K1709" s="3" t="s">
        <v>8252</v>
      </c>
      <c r="L1709" s="3" t="s">
        <v>68</v>
      </c>
      <c r="M1709" s="26" t="s">
        <v>13873</v>
      </c>
      <c r="N1709"/>
      <c r="O1709" s="3">
        <v>34</v>
      </c>
      <c r="P1709" s="34">
        <v>43695.99</v>
      </c>
      <c r="Q1709" s="34">
        <v>45205.89</v>
      </c>
      <c r="R1709" s="34">
        <v>-1509.9</v>
      </c>
      <c r="S1709" s="36">
        <v>-0.03</v>
      </c>
      <c r="T1709" s="34">
        <v>1285.1761764705882</v>
      </c>
      <c r="U1709" s="34">
        <v>9994.08</v>
      </c>
      <c r="V1709" s="34">
        <v>6599.4</v>
      </c>
      <c r="W1709" s="34">
        <v>3394.68</v>
      </c>
      <c r="X1709" s="36">
        <v>0.51</v>
      </c>
      <c r="Y1709" s="3" t="str">
        <f>IFERROR(VLOOKUP(A1709,'Pivot price tier'!$C$8:$L$2245,10,0),"")</f>
        <v xml:space="preserve"> </v>
      </c>
      <c r="Z1709" s="3" t="str">
        <f>IFERROR(VLOOKUP(A1709,'Pivot price tier by size'!$D$8:$M$2466,10,0),"")</f>
        <v xml:space="preserve"> </v>
      </c>
      <c r="AA1709" s="3" t="str">
        <f>IFERROR(VLOOKUP(A1709,'Pivot category'!$B$8:$I$2191,8,0),"")</f>
        <v xml:space="preserve"> </v>
      </c>
      <c r="AB1709" s="3" t="str">
        <f t="shared" si="26"/>
        <v>Bottom 5%</v>
      </c>
      <c r="AC1709"/>
      <c r="AD1709" s="3" t="s">
        <v>11231</v>
      </c>
      <c r="AE1709" s="3" t="s">
        <v>14123</v>
      </c>
    </row>
    <row r="1710" spans="1:31" hidden="1" x14ac:dyDescent="0.25">
      <c r="A1710" t="s">
        <v>6543</v>
      </c>
      <c r="B1710" t="s">
        <v>6542</v>
      </c>
      <c r="C1710" s="3" t="s">
        <v>32</v>
      </c>
      <c r="D1710" s="3" t="s">
        <v>8089</v>
      </c>
      <c r="E1710" s="3" t="s">
        <v>5150</v>
      </c>
      <c r="F1710" s="3">
        <v>7000</v>
      </c>
      <c r="G1710" s="34">
        <v>13.79</v>
      </c>
      <c r="H1710" s="3" t="s">
        <v>28</v>
      </c>
      <c r="I1710" s="3" t="s">
        <v>19</v>
      </c>
      <c r="J1710" s="3" t="s">
        <v>8256</v>
      </c>
      <c r="K1710" s="3" t="s">
        <v>8252</v>
      </c>
      <c r="L1710" s="3" t="s">
        <v>8255</v>
      </c>
      <c r="M1710" s="26" t="s">
        <v>13873</v>
      </c>
      <c r="N1710"/>
      <c r="O1710" s="3">
        <v>3</v>
      </c>
      <c r="P1710" s="34">
        <v>717.08</v>
      </c>
      <c r="Q1710" s="34">
        <v>740.27</v>
      </c>
      <c r="R1710" s="34">
        <v>-23.19</v>
      </c>
      <c r="S1710" s="36">
        <v>-0.03</v>
      </c>
      <c r="T1710" s="34">
        <v>239.02666666666667</v>
      </c>
      <c r="U1710" s="34">
        <v>0</v>
      </c>
      <c r="V1710" s="34">
        <v>22.99</v>
      </c>
      <c r="W1710" s="34">
        <v>-22.99</v>
      </c>
      <c r="X1710" s="36">
        <v>-1</v>
      </c>
      <c r="Y1710" s="3" t="str">
        <f>IFERROR(VLOOKUP(A1710,'Pivot price tier'!$C$8:$L$2245,10,0),"")</f>
        <v/>
      </c>
      <c r="Z1710" s="3" t="str">
        <f>IFERROR(VLOOKUP(A1710,'Pivot price tier by size'!$D$8:$M$2466,10,0),"")</f>
        <v/>
      </c>
      <c r="AA1710" s="3" t="str">
        <f>IFERROR(VLOOKUP(A1710,'Pivot category'!$B$8:$I$2191,8,0),"")</f>
        <v/>
      </c>
      <c r="AB1710" s="3" t="str">
        <f t="shared" si="26"/>
        <v>Bottom 5%</v>
      </c>
      <c r="AC1710"/>
      <c r="AD1710" s="3" t="s">
        <v>16449</v>
      </c>
      <c r="AE1710" s="3" t="s">
        <v>14109</v>
      </c>
    </row>
    <row r="1711" spans="1:31" x14ac:dyDescent="0.25">
      <c r="A1711" t="s">
        <v>5480</v>
      </c>
      <c r="B1711" t="s">
        <v>1033</v>
      </c>
      <c r="C1711" s="3" t="s">
        <v>32</v>
      </c>
      <c r="D1711" s="3" t="s">
        <v>3366</v>
      </c>
      <c r="E1711" s="3" t="s">
        <v>5152</v>
      </c>
      <c r="F1711" s="3">
        <v>7000</v>
      </c>
      <c r="G1711" s="34">
        <v>164.99</v>
      </c>
      <c r="H1711" s="3" t="s">
        <v>12619</v>
      </c>
      <c r="I1711" s="3" t="s">
        <v>74</v>
      </c>
      <c r="J1711" s="3" t="s">
        <v>8251</v>
      </c>
      <c r="K1711" s="3" t="s">
        <v>8252</v>
      </c>
      <c r="L1711" s="3" t="s">
        <v>68</v>
      </c>
      <c r="M1711" s="26" t="s">
        <v>13873</v>
      </c>
      <c r="N1711"/>
      <c r="O1711" s="3">
        <v>73</v>
      </c>
      <c r="P1711" s="34">
        <v>32503.01</v>
      </c>
      <c r="Q1711" s="34">
        <v>33327.980000000003</v>
      </c>
      <c r="R1711" s="34">
        <v>-824.97</v>
      </c>
      <c r="S1711" s="36">
        <v>-0.02</v>
      </c>
      <c r="T1711" s="34">
        <v>445.2467123287671</v>
      </c>
      <c r="U1711" s="34">
        <v>73880.490000000005</v>
      </c>
      <c r="V1711" s="34">
        <v>60716.32</v>
      </c>
      <c r="W1711" s="34">
        <v>13164.17</v>
      </c>
      <c r="X1711" s="36">
        <v>0.22</v>
      </c>
      <c r="Y1711" s="3" t="str">
        <f>IFERROR(VLOOKUP(A1711,'Pivot price tier'!$C$8:$L$2245,10,0),"")</f>
        <v xml:space="preserve"> </v>
      </c>
      <c r="Z1711" s="3" t="str">
        <f>IFERROR(VLOOKUP(A1711,'Pivot price tier by size'!$D$8:$M$2466,10,0),"")</f>
        <v xml:space="preserve"> </v>
      </c>
      <c r="AA1711" s="3" t="str">
        <f>IFERROR(VLOOKUP(A1711,'Pivot category'!$B$8:$I$2191,8,0),"")</f>
        <v xml:space="preserve"> </v>
      </c>
      <c r="AB1711" s="3" t="str">
        <f t="shared" si="26"/>
        <v>Bottom 5%</v>
      </c>
      <c r="AC1711"/>
      <c r="AD1711" s="3" t="s">
        <v>11231</v>
      </c>
      <c r="AE1711" s="3" t="s">
        <v>14123</v>
      </c>
    </row>
    <row r="1712" spans="1:31" x14ac:dyDescent="0.25">
      <c r="A1712" t="s">
        <v>13109</v>
      </c>
      <c r="B1712" t="s">
        <v>13110</v>
      </c>
      <c r="C1712" s="3" t="s">
        <v>32</v>
      </c>
      <c r="D1712" s="3" t="s">
        <v>12666</v>
      </c>
      <c r="E1712" s="3" t="s">
        <v>5150</v>
      </c>
      <c r="F1712" s="3">
        <v>70000</v>
      </c>
      <c r="G1712" s="34">
        <v>44.99</v>
      </c>
      <c r="H1712" s="3" t="s">
        <v>25</v>
      </c>
      <c r="I1712" s="3" t="s">
        <v>15</v>
      </c>
      <c r="J1712" s="3" t="s">
        <v>8251</v>
      </c>
      <c r="K1712" s="3" t="s">
        <v>8252</v>
      </c>
      <c r="L1712" s="3" t="s">
        <v>68</v>
      </c>
      <c r="M1712" s="26">
        <v>45474</v>
      </c>
      <c r="N1712"/>
      <c r="O1712" s="3">
        <v>78</v>
      </c>
      <c r="P1712" s="34">
        <v>45614.58</v>
      </c>
      <c r="Q1712" s="34">
        <v>54122.97</v>
      </c>
      <c r="R1712" s="34">
        <v>-8508.39</v>
      </c>
      <c r="S1712" s="36">
        <v>-0.16</v>
      </c>
      <c r="T1712" s="34">
        <v>584.80230769230775</v>
      </c>
      <c r="U1712" s="34">
        <v>29673.200000000001</v>
      </c>
      <c r="V1712" s="34">
        <v>35587.089999999997</v>
      </c>
      <c r="W1712" s="34">
        <v>-5913.89</v>
      </c>
      <c r="X1712" s="36">
        <v>-0.17</v>
      </c>
      <c r="Y1712" s="3" t="str">
        <f>IFERROR(VLOOKUP(A1712,'Pivot price tier'!$C$8:$L$2245,10,0),"")</f>
        <v xml:space="preserve"> </v>
      </c>
      <c r="Z1712" s="3" t="str">
        <f>IFERROR(VLOOKUP(A1712,'Pivot price tier by size'!$D$8:$M$2466,10,0),"")</f>
        <v xml:space="preserve"> </v>
      </c>
      <c r="AA1712" s="3" t="str">
        <f>IFERROR(VLOOKUP(A1712,'Pivot category'!$B$8:$I$2191,8,0),"")</f>
        <v xml:space="preserve"> </v>
      </c>
      <c r="AB1712" s="3" t="str">
        <f t="shared" si="26"/>
        <v>Bottom 5%</v>
      </c>
      <c r="AC1712"/>
      <c r="AD1712" s="3" t="s">
        <v>11231</v>
      </c>
      <c r="AE1712" s="3" t="s">
        <v>14123</v>
      </c>
    </row>
    <row r="1713" spans="1:31" hidden="1" x14ac:dyDescent="0.25">
      <c r="A1713" t="s">
        <v>15449</v>
      </c>
      <c r="B1713" t="s">
        <v>15450</v>
      </c>
      <c r="C1713" s="3" t="s">
        <v>32</v>
      </c>
      <c r="D1713" s="3" t="s">
        <v>15116</v>
      </c>
      <c r="E1713" s="3" t="s">
        <v>5198</v>
      </c>
      <c r="F1713" s="3">
        <v>70000</v>
      </c>
      <c r="G1713" s="34">
        <v>39.99</v>
      </c>
      <c r="H1713" s="3" t="s">
        <v>25</v>
      </c>
      <c r="I1713" s="3" t="s">
        <v>23</v>
      </c>
      <c r="J1713" s="3" t="s">
        <v>8251</v>
      </c>
      <c r="K1713" s="3" t="s">
        <v>8252</v>
      </c>
      <c r="L1713" s="3" t="s">
        <v>68</v>
      </c>
      <c r="M1713" s="26">
        <v>45870</v>
      </c>
      <c r="N1713"/>
      <c r="O1713" s="3">
        <v>44</v>
      </c>
      <c r="P1713" s="34">
        <v>10097.34</v>
      </c>
      <c r="Q1713" s="34"/>
      <c r="R1713" s="34">
        <v>10097.34</v>
      </c>
      <c r="T1713" s="34">
        <v>229.48500000000001</v>
      </c>
      <c r="U1713" s="34">
        <v>13516.5</v>
      </c>
      <c r="V1713" s="34">
        <v>0</v>
      </c>
      <c r="W1713" s="34">
        <v>13516.5</v>
      </c>
      <c r="X1713" s="36">
        <v>0</v>
      </c>
      <c r="Y1713" s="3" t="str">
        <f>IFERROR(VLOOKUP(A1713,'Pivot price tier'!$C$8:$L$2245,10,0),"")</f>
        <v>X</v>
      </c>
      <c r="Z1713" s="3" t="str">
        <f>IFERROR(VLOOKUP(A1713,'Pivot price tier by size'!$D$8:$M$2466,10,0),"")</f>
        <v>X</v>
      </c>
      <c r="AA1713" s="3" t="str">
        <f>IFERROR(VLOOKUP(A1713,'Pivot category'!$B$8:$I$2191,8,0),"")</f>
        <v>X</v>
      </c>
      <c r="AB1713" s="3" t="str">
        <f t="shared" si="26"/>
        <v>Bottom 5%</v>
      </c>
      <c r="AC1713"/>
      <c r="AD1713" s="3" t="s">
        <v>11231</v>
      </c>
      <c r="AE1713" s="3" t="s">
        <v>14126</v>
      </c>
    </row>
    <row r="1714" spans="1:31" hidden="1" x14ac:dyDescent="0.25">
      <c r="A1714" t="s">
        <v>15889</v>
      </c>
      <c r="B1714" t="s">
        <v>15890</v>
      </c>
      <c r="C1714" s="3" t="s">
        <v>32</v>
      </c>
      <c r="D1714" s="3" t="s">
        <v>10736</v>
      </c>
      <c r="E1714" s="3" t="s">
        <v>5150</v>
      </c>
      <c r="F1714" s="3">
        <v>7000</v>
      </c>
      <c r="G1714" s="34">
        <v>23.99</v>
      </c>
      <c r="H1714" s="3" t="s">
        <v>25</v>
      </c>
      <c r="I1714" s="3" t="s">
        <v>23</v>
      </c>
      <c r="J1714" s="3" t="s">
        <v>8256</v>
      </c>
      <c r="K1714" s="3" t="s">
        <v>8258</v>
      </c>
      <c r="L1714" s="3" t="s">
        <v>68</v>
      </c>
      <c r="M1714" s="26">
        <v>45992</v>
      </c>
      <c r="N1714"/>
      <c r="O1714" s="3">
        <v>8</v>
      </c>
      <c r="P1714" s="34">
        <v>5881.14</v>
      </c>
      <c r="Q1714" s="34"/>
      <c r="R1714" s="34">
        <v>5881.14</v>
      </c>
      <c r="T1714" s="34">
        <v>735.14250000000004</v>
      </c>
      <c r="U1714" s="34">
        <v>6416.16</v>
      </c>
      <c r="V1714" s="34">
        <v>0</v>
      </c>
      <c r="W1714" s="34">
        <v>6416.16</v>
      </c>
      <c r="X1714" s="36">
        <v>0</v>
      </c>
      <c r="Y1714" s="3" t="str">
        <f>IFERROR(VLOOKUP(A1714,'Pivot price tier'!$C$8:$L$2245,10,0),"")</f>
        <v/>
      </c>
      <c r="Z1714" s="3" t="str">
        <f>IFERROR(VLOOKUP(A1714,'Pivot price tier by size'!$D$8:$M$2466,10,0),"")</f>
        <v/>
      </c>
      <c r="AA1714" s="3" t="str">
        <f>IFERROR(VLOOKUP(A1714,'Pivot category'!$B$8:$I$2191,8,0),"")</f>
        <v/>
      </c>
      <c r="AB1714" s="3" t="str">
        <f t="shared" si="26"/>
        <v>Bottom 5%</v>
      </c>
      <c r="AC1714"/>
      <c r="AD1714" s="3" t="s">
        <v>11231</v>
      </c>
      <c r="AE1714" s="3" t="s">
        <v>14126</v>
      </c>
    </row>
    <row r="1715" spans="1:31" hidden="1" x14ac:dyDescent="0.25">
      <c r="A1715" t="s">
        <v>10864</v>
      </c>
      <c r="B1715" t="s">
        <v>10865</v>
      </c>
      <c r="C1715" s="3" t="s">
        <v>32</v>
      </c>
      <c r="D1715" s="3" t="s">
        <v>10694</v>
      </c>
      <c r="E1715" s="3" t="s">
        <v>5150</v>
      </c>
      <c r="F1715" s="3">
        <v>7000</v>
      </c>
      <c r="G1715" s="34">
        <v>17.989999999999998</v>
      </c>
      <c r="H1715" s="3" t="s">
        <v>28</v>
      </c>
      <c r="I1715" s="3" t="s">
        <v>21</v>
      </c>
      <c r="J1715" s="3" t="s">
        <v>8256</v>
      </c>
      <c r="K1715" s="3" t="s">
        <v>8252</v>
      </c>
      <c r="L1715" s="3" t="s">
        <v>8255</v>
      </c>
      <c r="M1715" s="26" t="s">
        <v>13873</v>
      </c>
      <c r="N1715"/>
      <c r="O1715" s="3">
        <v>4</v>
      </c>
      <c r="P1715" s="34">
        <v>7619.09</v>
      </c>
      <c r="Q1715" s="34">
        <v>12449.47</v>
      </c>
      <c r="R1715" s="34">
        <v>-4830.38</v>
      </c>
      <c r="S1715" s="36">
        <v>-0.39</v>
      </c>
      <c r="T1715" s="34">
        <v>1904.7725</v>
      </c>
      <c r="U1715" s="34">
        <v>3148.79</v>
      </c>
      <c r="V1715" s="34">
        <v>5548.01</v>
      </c>
      <c r="W1715" s="34">
        <v>-2399.2199999999998</v>
      </c>
      <c r="X1715" s="36">
        <v>-0.43</v>
      </c>
      <c r="Y1715" s="3" t="str">
        <f>IFERROR(VLOOKUP(A1715,'Pivot price tier'!$C$8:$L$2245,10,0),"")</f>
        <v/>
      </c>
      <c r="Z1715" s="3" t="str">
        <f>IFERROR(VLOOKUP(A1715,'Pivot price tier by size'!$D$8:$M$2466,10,0),"")</f>
        <v/>
      </c>
      <c r="AA1715" s="3" t="str">
        <f>IFERROR(VLOOKUP(A1715,'Pivot category'!$B$8:$I$2191,8,0),"")</f>
        <v/>
      </c>
      <c r="AB1715" s="3" t="str">
        <f t="shared" si="26"/>
        <v>Bottom 5%</v>
      </c>
      <c r="AC1715"/>
      <c r="AD1715" s="3" t="s">
        <v>11231</v>
      </c>
      <c r="AE1715" s="3" t="s">
        <v>14126</v>
      </c>
    </row>
    <row r="1716" spans="1:31" x14ac:dyDescent="0.25">
      <c r="A1716" t="s">
        <v>10250</v>
      </c>
      <c r="B1716" t="s">
        <v>1138</v>
      </c>
      <c r="C1716" s="3" t="s">
        <v>32</v>
      </c>
      <c r="D1716" s="3" t="s">
        <v>3486</v>
      </c>
      <c r="E1716" s="3" t="s">
        <v>5150</v>
      </c>
      <c r="F1716" s="3">
        <v>1000</v>
      </c>
      <c r="G1716" s="34">
        <v>36.99</v>
      </c>
      <c r="H1716" s="3" t="s">
        <v>12</v>
      </c>
      <c r="I1716" s="3" t="s">
        <v>23</v>
      </c>
      <c r="J1716" s="3" t="s">
        <v>8251</v>
      </c>
      <c r="K1716" s="3" t="s">
        <v>8252</v>
      </c>
      <c r="L1716" s="3" t="s">
        <v>68</v>
      </c>
      <c r="M1716" s="26" t="s">
        <v>13873</v>
      </c>
      <c r="N1716"/>
      <c r="O1716" s="3">
        <v>87</v>
      </c>
      <c r="P1716" s="34">
        <v>37698.47</v>
      </c>
      <c r="Q1716" s="34">
        <v>54950.83</v>
      </c>
      <c r="R1716" s="34">
        <v>-17252.36</v>
      </c>
      <c r="S1716" s="36">
        <v>-0.31</v>
      </c>
      <c r="T1716" s="34">
        <v>433.3157471264368</v>
      </c>
      <c r="U1716" s="34">
        <v>30819.4</v>
      </c>
      <c r="V1716" s="34">
        <v>36664.959999999999</v>
      </c>
      <c r="W1716" s="34">
        <v>-5845.56</v>
      </c>
      <c r="X1716" s="36">
        <v>-0.16</v>
      </c>
      <c r="Y1716" s="3" t="str">
        <f>IFERROR(VLOOKUP(A1716,'Pivot price tier'!$C$8:$L$2245,10,0),"")</f>
        <v xml:space="preserve"> </v>
      </c>
      <c r="Z1716" s="3" t="str">
        <f>IFERROR(VLOOKUP(A1716,'Pivot price tier by size'!$D$8:$M$2466,10,0),"")</f>
        <v xml:space="preserve"> </v>
      </c>
      <c r="AA1716" s="3" t="str">
        <f>IFERROR(VLOOKUP(A1716,'Pivot category'!$B$8:$I$2191,8,0),"")</f>
        <v xml:space="preserve"> </v>
      </c>
      <c r="AB1716" s="3" t="str">
        <f t="shared" si="26"/>
        <v>Bottom 5%</v>
      </c>
      <c r="AC1716"/>
      <c r="AD1716" s="3" t="s">
        <v>16446</v>
      </c>
      <c r="AE1716" s="3" t="s">
        <v>14129</v>
      </c>
    </row>
    <row r="1717" spans="1:31" hidden="1" x14ac:dyDescent="0.25">
      <c r="A1717" t="s">
        <v>6427</v>
      </c>
      <c r="B1717" t="s">
        <v>5326</v>
      </c>
      <c r="C1717" s="3" t="s">
        <v>32</v>
      </c>
      <c r="D1717" s="3" t="s">
        <v>5280</v>
      </c>
      <c r="E1717" s="3" t="s">
        <v>5150</v>
      </c>
      <c r="F1717" s="3">
        <v>7000</v>
      </c>
      <c r="G1717" s="34">
        <v>23.99</v>
      </c>
      <c r="H1717" s="3" t="s">
        <v>12</v>
      </c>
      <c r="I1717" s="3" t="s">
        <v>21</v>
      </c>
      <c r="J1717" s="3" t="s">
        <v>8256</v>
      </c>
      <c r="K1717" s="3" t="s">
        <v>8252</v>
      </c>
      <c r="L1717" s="3" t="s">
        <v>8255</v>
      </c>
      <c r="M1717" s="26" t="s">
        <v>13873</v>
      </c>
      <c r="N1717"/>
      <c r="O1717" s="3" t="s">
        <v>78</v>
      </c>
      <c r="P1717" s="34">
        <v>23.99</v>
      </c>
      <c r="Q1717" s="34">
        <v>215.91</v>
      </c>
      <c r="R1717" s="34">
        <v>-191.92</v>
      </c>
      <c r="S1717" s="36">
        <v>-0.89</v>
      </c>
      <c r="T1717" s="34" t="s">
        <v>78</v>
      </c>
      <c r="U1717" s="34" t="s">
        <v>78</v>
      </c>
      <c r="V1717" s="34" t="s">
        <v>78</v>
      </c>
      <c r="W1717" s="34" t="s">
        <v>78</v>
      </c>
      <c r="X1717" s="36" t="s">
        <v>78</v>
      </c>
      <c r="Y1717" s="3" t="str">
        <f>IFERROR(VLOOKUP(A1717,'Pivot price tier'!$C$8:$L$2245,10,0),"")</f>
        <v/>
      </c>
      <c r="Z1717" s="3" t="str">
        <f>IFERROR(VLOOKUP(A1717,'Pivot price tier by size'!$D$8:$M$2466,10,0),"")</f>
        <v/>
      </c>
      <c r="AA1717" s="3" t="str">
        <f>IFERROR(VLOOKUP(A1717,'Pivot category'!$B$8:$I$2191,8,0),"")</f>
        <v/>
      </c>
      <c r="AB1717" s="3" t="str">
        <f t="shared" si="26"/>
        <v>Bottom 5%</v>
      </c>
      <c r="AC1717"/>
      <c r="AD1717" s="3" t="s">
        <v>16456</v>
      </c>
      <c r="AE1717" s="3" t="s">
        <v>16491</v>
      </c>
    </row>
    <row r="1718" spans="1:31" x14ac:dyDescent="0.25">
      <c r="A1718" t="s">
        <v>5962</v>
      </c>
      <c r="B1718" t="s">
        <v>1142</v>
      </c>
      <c r="C1718" s="3" t="s">
        <v>32</v>
      </c>
      <c r="D1718" s="3" t="s">
        <v>3491</v>
      </c>
      <c r="E1718" s="3" t="s">
        <v>5150</v>
      </c>
      <c r="F1718" s="3">
        <v>1000</v>
      </c>
      <c r="G1718" s="34">
        <v>36.99</v>
      </c>
      <c r="H1718" s="3" t="s">
        <v>12622</v>
      </c>
      <c r="I1718" s="3" t="s">
        <v>23</v>
      </c>
      <c r="J1718" s="3" t="s">
        <v>8251</v>
      </c>
      <c r="K1718" s="3" t="s">
        <v>8252</v>
      </c>
      <c r="L1718" s="3" t="s">
        <v>68</v>
      </c>
      <c r="M1718" s="26" t="s">
        <v>13873</v>
      </c>
      <c r="N1718"/>
      <c r="O1718" s="3">
        <v>72</v>
      </c>
      <c r="P1718" s="34">
        <v>37436.65</v>
      </c>
      <c r="Q1718" s="34">
        <v>45810.63</v>
      </c>
      <c r="R1718" s="34">
        <v>-8373.98</v>
      </c>
      <c r="S1718" s="36">
        <v>-0.18</v>
      </c>
      <c r="T1718" s="34">
        <v>519.95347222222222</v>
      </c>
      <c r="U1718" s="34">
        <v>23873.439999999999</v>
      </c>
      <c r="V1718" s="34">
        <v>29416.14</v>
      </c>
      <c r="W1718" s="34">
        <v>-5542.7</v>
      </c>
      <c r="X1718" s="36">
        <v>-0.19</v>
      </c>
      <c r="Y1718" s="3" t="str">
        <f>IFERROR(VLOOKUP(A1718,'Pivot price tier'!$C$8:$L$2245,10,0),"")</f>
        <v xml:space="preserve"> </v>
      </c>
      <c r="Z1718" s="3" t="str">
        <f>IFERROR(VLOOKUP(A1718,'Pivot price tier by size'!$D$8:$M$2466,10,0),"")</f>
        <v xml:space="preserve"> </v>
      </c>
      <c r="AA1718" s="3" t="str">
        <f>IFERROR(VLOOKUP(A1718,'Pivot category'!$B$8:$I$2191,8,0),"")</f>
        <v xml:space="preserve"> </v>
      </c>
      <c r="AB1718" s="3" t="str">
        <f t="shared" si="26"/>
        <v>Bottom 5%</v>
      </c>
      <c r="AC1718"/>
      <c r="AD1718" s="3" t="s">
        <v>16446</v>
      </c>
      <c r="AE1718" s="3" t="s">
        <v>14129</v>
      </c>
    </row>
    <row r="1719" spans="1:31" hidden="1" x14ac:dyDescent="0.25">
      <c r="A1719" t="s">
        <v>14422</v>
      </c>
      <c r="B1719" t="s">
        <v>14423</v>
      </c>
      <c r="C1719" s="3" t="s">
        <v>32</v>
      </c>
      <c r="D1719" s="3" t="s">
        <v>14032</v>
      </c>
      <c r="E1719" s="3" t="s">
        <v>5150</v>
      </c>
      <c r="F1719" s="3">
        <v>70000</v>
      </c>
      <c r="G1719" s="34">
        <v>31.99</v>
      </c>
      <c r="H1719" s="3" t="s">
        <v>12621</v>
      </c>
      <c r="I1719" s="3" t="s">
        <v>23</v>
      </c>
      <c r="J1719" s="3" t="s">
        <v>8251</v>
      </c>
      <c r="K1719" s="3" t="s">
        <v>8252</v>
      </c>
      <c r="L1719" s="3" t="s">
        <v>68</v>
      </c>
      <c r="M1719" s="26">
        <v>45658</v>
      </c>
      <c r="N1719"/>
      <c r="O1719" s="3">
        <v>63</v>
      </c>
      <c r="P1719" s="34">
        <v>66914.539999999994</v>
      </c>
      <c r="Q1719" s="34">
        <v>12796</v>
      </c>
      <c r="R1719" s="34">
        <v>54118.54</v>
      </c>
      <c r="S1719" s="36">
        <v>4.2300000000000004</v>
      </c>
      <c r="T1719" s="34">
        <v>1062.1355555555554</v>
      </c>
      <c r="U1719" s="34">
        <v>52523.13</v>
      </c>
      <c r="V1719" s="34">
        <v>14779.38</v>
      </c>
      <c r="W1719" s="34">
        <v>37743.75</v>
      </c>
      <c r="X1719" s="36">
        <v>2.5499999999999998</v>
      </c>
      <c r="Y1719" s="3" t="str">
        <f>IFERROR(VLOOKUP(A1719,'Pivot price tier'!$C$8:$L$2245,10,0),"")</f>
        <v xml:space="preserve"> </v>
      </c>
      <c r="Z1719" s="3" t="str">
        <f>IFERROR(VLOOKUP(A1719,'Pivot price tier by size'!$D$8:$M$2466,10,0),"")</f>
        <v xml:space="preserve"> </v>
      </c>
      <c r="AA1719" s="3" t="str">
        <f>IFERROR(VLOOKUP(A1719,'Pivot category'!$B$8:$I$2191,8,0),"")</f>
        <v xml:space="preserve"> </v>
      </c>
      <c r="AB1719" s="3" t="str">
        <f t="shared" si="26"/>
        <v/>
      </c>
      <c r="AC1719"/>
      <c r="AD1719" s="3" t="s">
        <v>16450</v>
      </c>
      <c r="AE1719" s="3" t="s">
        <v>14103</v>
      </c>
    </row>
    <row r="1720" spans="1:31" x14ac:dyDescent="0.25">
      <c r="A1720" t="s">
        <v>8468</v>
      </c>
      <c r="B1720" t="s">
        <v>8467</v>
      </c>
      <c r="C1720" s="3" t="s">
        <v>32</v>
      </c>
      <c r="D1720" s="3" t="s">
        <v>8303</v>
      </c>
      <c r="E1720" s="3" t="s">
        <v>5150</v>
      </c>
      <c r="F1720" s="3">
        <v>7000</v>
      </c>
      <c r="G1720" s="34">
        <v>29.99</v>
      </c>
      <c r="H1720" s="3" t="s">
        <v>12622</v>
      </c>
      <c r="I1720" s="3" t="s">
        <v>21</v>
      </c>
      <c r="J1720" s="3" t="s">
        <v>8251</v>
      </c>
      <c r="K1720" s="3" t="s">
        <v>8252</v>
      </c>
      <c r="L1720" s="3" t="s">
        <v>68</v>
      </c>
      <c r="M1720" s="26" t="s">
        <v>13873</v>
      </c>
      <c r="N1720"/>
      <c r="O1720" s="3">
        <v>42</v>
      </c>
      <c r="P1720" s="34">
        <v>33850.76</v>
      </c>
      <c r="Q1720" s="34">
        <v>50221.78</v>
      </c>
      <c r="R1720" s="34">
        <v>-16371.02</v>
      </c>
      <c r="S1720" s="36">
        <v>-0.33</v>
      </c>
      <c r="T1720" s="34">
        <v>805.97047619047623</v>
      </c>
      <c r="U1720" s="34">
        <v>16153.57</v>
      </c>
      <c r="V1720" s="34">
        <v>23464.52</v>
      </c>
      <c r="W1720" s="34">
        <v>-7310.95</v>
      </c>
      <c r="X1720" s="36">
        <v>-0.31</v>
      </c>
      <c r="Y1720" s="3" t="str">
        <f>IFERROR(VLOOKUP(A1720,'Pivot price tier'!$C$8:$L$2245,10,0),"")</f>
        <v xml:space="preserve"> </v>
      </c>
      <c r="Z1720" s="3" t="str">
        <f>IFERROR(VLOOKUP(A1720,'Pivot price tier by size'!$D$8:$M$2466,10,0),"")</f>
        <v xml:space="preserve"> </v>
      </c>
      <c r="AA1720" s="3" t="str">
        <f>IFERROR(VLOOKUP(A1720,'Pivot category'!$B$8:$I$2191,8,0),"")</f>
        <v xml:space="preserve"> </v>
      </c>
      <c r="AB1720" s="3" t="str">
        <f t="shared" si="26"/>
        <v>Bottom 5%</v>
      </c>
      <c r="AC1720"/>
      <c r="AD1720" s="3" t="s">
        <v>16451</v>
      </c>
      <c r="AE1720" s="3" t="s">
        <v>16527</v>
      </c>
    </row>
    <row r="1721" spans="1:31" hidden="1" x14ac:dyDescent="0.25">
      <c r="A1721" t="s">
        <v>9025</v>
      </c>
      <c r="B1721" t="s">
        <v>9024</v>
      </c>
      <c r="C1721" s="3" t="s">
        <v>32</v>
      </c>
      <c r="D1721" s="3" t="s">
        <v>8770</v>
      </c>
      <c r="E1721" s="3" t="s">
        <v>5198</v>
      </c>
      <c r="F1721" s="3">
        <v>8000</v>
      </c>
      <c r="G1721" s="34">
        <v>13.19</v>
      </c>
      <c r="H1721" s="3" t="s">
        <v>27</v>
      </c>
      <c r="I1721" s="3" t="s">
        <v>19</v>
      </c>
      <c r="J1721" s="3" t="s">
        <v>8256</v>
      </c>
      <c r="K1721" s="3" t="s">
        <v>8273</v>
      </c>
      <c r="L1721" s="3" t="s">
        <v>8255</v>
      </c>
      <c r="M1721" s="26" t="s">
        <v>13873</v>
      </c>
      <c r="N1721"/>
      <c r="O1721" s="3">
        <v>7</v>
      </c>
      <c r="P1721" s="34">
        <v>10056.09</v>
      </c>
      <c r="Q1721" s="34">
        <v>15296.58</v>
      </c>
      <c r="R1721" s="34">
        <v>-5240.49</v>
      </c>
      <c r="S1721" s="36">
        <v>-0.34</v>
      </c>
      <c r="T1721" s="34">
        <v>1436.5842857142857</v>
      </c>
      <c r="U1721" s="34">
        <v>3394.7</v>
      </c>
      <c r="V1721" s="34">
        <v>8510.4599999999991</v>
      </c>
      <c r="W1721" s="34">
        <v>-5115.76</v>
      </c>
      <c r="X1721" s="36">
        <v>-0.6</v>
      </c>
      <c r="Y1721" s="3" t="str">
        <f>IFERROR(VLOOKUP(A1721,'Pivot price tier'!$C$8:$L$2245,10,0),"")</f>
        <v/>
      </c>
      <c r="Z1721" s="3" t="str">
        <f>IFERROR(VLOOKUP(A1721,'Pivot price tier by size'!$D$8:$M$2466,10,0),"")</f>
        <v/>
      </c>
      <c r="AA1721" s="3" t="str">
        <f>IFERROR(VLOOKUP(A1721,'Pivot category'!$B$8:$I$2191,8,0),"")</f>
        <v/>
      </c>
      <c r="AB1721" s="3" t="str">
        <f t="shared" si="26"/>
        <v>Bottom 5%</v>
      </c>
      <c r="AC1721"/>
      <c r="AD1721" s="3" t="s">
        <v>11231</v>
      </c>
      <c r="AE1721" s="3" t="s">
        <v>14115</v>
      </c>
    </row>
    <row r="1722" spans="1:31" hidden="1" x14ac:dyDescent="0.25">
      <c r="A1722" t="s">
        <v>6030</v>
      </c>
      <c r="B1722" t="s">
        <v>833</v>
      </c>
      <c r="C1722" s="3" t="s">
        <v>32</v>
      </c>
      <c r="D1722" s="3" t="s">
        <v>3147</v>
      </c>
      <c r="E1722" s="3">
        <v>0</v>
      </c>
      <c r="F1722" s="3">
        <v>1000</v>
      </c>
      <c r="G1722" s="34">
        <v>13.19</v>
      </c>
      <c r="H1722" s="3" t="s">
        <v>27</v>
      </c>
      <c r="I1722" s="3" t="s">
        <v>19</v>
      </c>
      <c r="J1722" s="3" t="s">
        <v>8256</v>
      </c>
      <c r="K1722" s="3" t="s">
        <v>8252</v>
      </c>
      <c r="L1722" s="3" t="s">
        <v>8255</v>
      </c>
      <c r="M1722" s="26" t="s">
        <v>13873</v>
      </c>
      <c r="N1722"/>
      <c r="O1722" s="3">
        <v>21</v>
      </c>
      <c r="P1722" s="34">
        <v>33111.43</v>
      </c>
      <c r="Q1722" s="34">
        <v>33755.160000000003</v>
      </c>
      <c r="R1722" s="34">
        <v>-643.73</v>
      </c>
      <c r="S1722" s="36">
        <v>-0.02</v>
      </c>
      <c r="T1722" s="34">
        <v>1576.7347619047619</v>
      </c>
      <c r="U1722" s="34">
        <v>7885.07</v>
      </c>
      <c r="V1722" s="34">
        <v>9633.81</v>
      </c>
      <c r="W1722" s="34">
        <v>-1748.74</v>
      </c>
      <c r="X1722" s="36">
        <v>-0.18</v>
      </c>
      <c r="Y1722" s="3" t="str">
        <f>IFERROR(VLOOKUP(A1722,'Pivot price tier'!$C$8:$L$2245,10,0),"")</f>
        <v/>
      </c>
      <c r="Z1722" s="3" t="str">
        <f>IFERROR(VLOOKUP(A1722,'Pivot price tier by size'!$D$8:$M$2466,10,0),"")</f>
        <v/>
      </c>
      <c r="AA1722" s="3" t="str">
        <f>IFERROR(VLOOKUP(A1722,'Pivot category'!$B$8:$I$2191,8,0),"")</f>
        <v/>
      </c>
      <c r="AB1722" s="3" t="str">
        <f t="shared" si="26"/>
        <v>Bottom 5%</v>
      </c>
      <c r="AC1722"/>
      <c r="AD1722" s="3" t="s">
        <v>11231</v>
      </c>
      <c r="AE1722" s="3" t="s">
        <v>14115</v>
      </c>
    </row>
    <row r="1723" spans="1:31" x14ac:dyDescent="0.25">
      <c r="A1723" t="s">
        <v>5856</v>
      </c>
      <c r="B1723" t="s">
        <v>1215</v>
      </c>
      <c r="C1723" s="3" t="s">
        <v>32</v>
      </c>
      <c r="D1723" s="3" t="s">
        <v>3573</v>
      </c>
      <c r="E1723" s="3" t="s">
        <v>5150</v>
      </c>
      <c r="F1723" s="3">
        <v>1000</v>
      </c>
      <c r="G1723" s="34">
        <v>51.99</v>
      </c>
      <c r="H1723" s="3" t="s">
        <v>12622</v>
      </c>
      <c r="I1723" s="3" t="s">
        <v>15</v>
      </c>
      <c r="J1723" s="3" t="s">
        <v>8251</v>
      </c>
      <c r="K1723" s="3" t="s">
        <v>8252</v>
      </c>
      <c r="L1723" s="3" t="s">
        <v>68</v>
      </c>
      <c r="M1723" s="26" t="s">
        <v>13873</v>
      </c>
      <c r="N1723"/>
      <c r="O1723" s="3">
        <v>44</v>
      </c>
      <c r="P1723" s="34">
        <v>18744.21</v>
      </c>
      <c r="Q1723" s="34">
        <v>17313.54</v>
      </c>
      <c r="R1723" s="34">
        <v>1430.67</v>
      </c>
      <c r="S1723" s="36">
        <v>0.08</v>
      </c>
      <c r="T1723" s="34">
        <v>426.00477272727272</v>
      </c>
      <c r="U1723" s="34">
        <v>16447.72</v>
      </c>
      <c r="V1723" s="34">
        <v>21017.84</v>
      </c>
      <c r="W1723" s="34">
        <v>-4570.12</v>
      </c>
      <c r="X1723" s="36">
        <v>-0.22</v>
      </c>
      <c r="Y1723" s="3" t="str">
        <f>IFERROR(VLOOKUP(A1723,'Pivot price tier'!$C$8:$L$2245,10,0),"")</f>
        <v xml:space="preserve"> </v>
      </c>
      <c r="Z1723" s="3" t="str">
        <f>IFERROR(VLOOKUP(A1723,'Pivot price tier by size'!$D$8:$M$2466,10,0),"")</f>
        <v xml:space="preserve"> </v>
      </c>
      <c r="AA1723" s="3" t="str">
        <f>IFERROR(VLOOKUP(A1723,'Pivot category'!$B$8:$I$2191,8,0),"")</f>
        <v xml:space="preserve"> </v>
      </c>
      <c r="AB1723" s="3" t="str">
        <f t="shared" si="26"/>
        <v>Bottom 5%</v>
      </c>
      <c r="AC1723"/>
      <c r="AD1723" s="3" t="s">
        <v>16449</v>
      </c>
      <c r="AE1723" s="3" t="s">
        <v>14130</v>
      </c>
    </row>
    <row r="1724" spans="1:31" hidden="1" x14ac:dyDescent="0.25">
      <c r="A1724" t="s">
        <v>10866</v>
      </c>
      <c r="B1724" t="s">
        <v>10867</v>
      </c>
      <c r="C1724" s="3" t="s">
        <v>32</v>
      </c>
      <c r="D1724" s="3" t="s">
        <v>8278</v>
      </c>
      <c r="E1724" s="3" t="s">
        <v>5150</v>
      </c>
      <c r="F1724" s="3">
        <v>5000</v>
      </c>
      <c r="G1724" s="34">
        <v>199.99</v>
      </c>
      <c r="H1724" s="3" t="s">
        <v>27</v>
      </c>
      <c r="I1724" s="3" t="s">
        <v>74</v>
      </c>
      <c r="J1724" s="3" t="s">
        <v>8253</v>
      </c>
      <c r="K1724" s="3" t="s">
        <v>8260</v>
      </c>
      <c r="L1724" s="3" t="s">
        <v>8257</v>
      </c>
      <c r="M1724" s="26" t="s">
        <v>13873</v>
      </c>
      <c r="N1724"/>
      <c r="O1724" s="3" t="s">
        <v>78</v>
      </c>
      <c r="P1724" s="34"/>
      <c r="Q1724" s="34">
        <v>0</v>
      </c>
      <c r="R1724" s="34">
        <v>0</v>
      </c>
      <c r="T1724" s="34" t="s">
        <v>78</v>
      </c>
      <c r="U1724" s="34" t="s">
        <v>78</v>
      </c>
      <c r="V1724" s="34" t="s">
        <v>78</v>
      </c>
      <c r="W1724" s="34" t="s">
        <v>78</v>
      </c>
      <c r="X1724" s="36" t="s">
        <v>78</v>
      </c>
      <c r="Y1724" s="3" t="str">
        <f>IFERROR(VLOOKUP(A1724,'Pivot price tier'!$C$8:$L$2245,10,0),"")</f>
        <v/>
      </c>
      <c r="Z1724" s="3" t="str">
        <f>IFERROR(VLOOKUP(A1724,'Pivot price tier by size'!$D$8:$M$2466,10,0),"")</f>
        <v/>
      </c>
      <c r="AA1724" s="3" t="str">
        <f>IFERROR(VLOOKUP(A1724,'Pivot category'!$B$8:$I$2191,8,0),"")</f>
        <v/>
      </c>
      <c r="AB1724" s="3" t="str">
        <f t="shared" si="26"/>
        <v>Bottom 5%</v>
      </c>
      <c r="AC1724"/>
      <c r="AD1724" s="3" t="s">
        <v>78</v>
      </c>
      <c r="AE1724" s="3" t="s">
        <v>78</v>
      </c>
    </row>
    <row r="1725" spans="1:31" hidden="1" x14ac:dyDescent="0.25">
      <c r="A1725" t="s">
        <v>11629</v>
      </c>
      <c r="B1725" t="s">
        <v>13920</v>
      </c>
      <c r="C1725" s="3" t="s">
        <v>32</v>
      </c>
      <c r="D1725" s="3" t="s">
        <v>4852</v>
      </c>
      <c r="E1725" s="3" t="s">
        <v>5150</v>
      </c>
      <c r="F1725" s="3">
        <v>5000</v>
      </c>
      <c r="G1725" s="34">
        <v>29.99</v>
      </c>
      <c r="H1725" s="3" t="s">
        <v>27</v>
      </c>
      <c r="I1725" s="3" t="s">
        <v>21</v>
      </c>
      <c r="J1725" s="3" t="s">
        <v>8253</v>
      </c>
      <c r="K1725" s="3" t="s">
        <v>8260</v>
      </c>
      <c r="L1725" s="3" t="s">
        <v>8257</v>
      </c>
      <c r="M1725" s="26">
        <v>45597</v>
      </c>
      <c r="N1725"/>
      <c r="O1725" s="3" t="s">
        <v>78</v>
      </c>
      <c r="P1725" s="34"/>
      <c r="Q1725" s="34">
        <v>0</v>
      </c>
      <c r="R1725" s="34">
        <v>0</v>
      </c>
      <c r="T1725" s="34" t="s">
        <v>78</v>
      </c>
      <c r="U1725" s="34" t="s">
        <v>78</v>
      </c>
      <c r="V1725" s="34" t="s">
        <v>78</v>
      </c>
      <c r="W1725" s="34" t="s">
        <v>78</v>
      </c>
      <c r="X1725" s="36" t="s">
        <v>78</v>
      </c>
      <c r="Y1725" s="3" t="str">
        <f>IFERROR(VLOOKUP(A1725,'Pivot price tier'!$C$8:$L$2245,10,0),"")</f>
        <v/>
      </c>
      <c r="Z1725" s="3" t="str">
        <f>IFERROR(VLOOKUP(A1725,'Pivot price tier by size'!$D$8:$M$2466,10,0),"")</f>
        <v/>
      </c>
      <c r="AA1725" s="3" t="str">
        <f>IFERROR(VLOOKUP(A1725,'Pivot category'!$B$8:$I$2191,8,0),"")</f>
        <v/>
      </c>
      <c r="AB1725" s="3" t="str">
        <f t="shared" si="26"/>
        <v>Bottom 5%</v>
      </c>
      <c r="AC1725"/>
      <c r="AD1725" s="3" t="s">
        <v>11231</v>
      </c>
      <c r="AE1725" s="3" t="s">
        <v>14115</v>
      </c>
    </row>
    <row r="1726" spans="1:31" x14ac:dyDescent="0.25">
      <c r="A1726" t="s">
        <v>12145</v>
      </c>
      <c r="B1726" t="s">
        <v>12146</v>
      </c>
      <c r="C1726" s="3" t="s">
        <v>32</v>
      </c>
      <c r="D1726" s="3" t="s">
        <v>11845</v>
      </c>
      <c r="E1726" s="3" t="s">
        <v>5150</v>
      </c>
      <c r="F1726" s="3">
        <v>10000</v>
      </c>
      <c r="G1726" s="34">
        <v>67.989999999999995</v>
      </c>
      <c r="H1726" s="3" t="s">
        <v>12622</v>
      </c>
      <c r="I1726" s="3" t="s">
        <v>15</v>
      </c>
      <c r="J1726" s="3" t="s">
        <v>8251</v>
      </c>
      <c r="K1726" s="3" t="s">
        <v>8252</v>
      </c>
      <c r="L1726" s="3" t="s">
        <v>68</v>
      </c>
      <c r="M1726" s="26">
        <v>45231</v>
      </c>
      <c r="N1726"/>
      <c r="O1726" s="3">
        <v>21</v>
      </c>
      <c r="P1726" s="34">
        <v>32431.23</v>
      </c>
      <c r="Q1726" s="34">
        <v>97837.61</v>
      </c>
      <c r="R1726" s="34">
        <v>-65406.38</v>
      </c>
      <c r="S1726" s="36">
        <v>-0.67</v>
      </c>
      <c r="T1726" s="34">
        <v>1544.3442857142857</v>
      </c>
      <c r="U1726" s="34">
        <v>11626.29</v>
      </c>
      <c r="V1726" s="34">
        <v>93350.27</v>
      </c>
      <c r="W1726" s="34">
        <v>-81723.98</v>
      </c>
      <c r="X1726" s="36">
        <v>-0.88</v>
      </c>
      <c r="Y1726" s="3" t="str">
        <f>IFERROR(VLOOKUP(A1726,'Pivot price tier'!$C$8:$L$2245,10,0),"")</f>
        <v xml:space="preserve"> </v>
      </c>
      <c r="Z1726" s="3" t="str">
        <f>IFERROR(VLOOKUP(A1726,'Pivot price tier by size'!$D$8:$M$2466,10,0),"")</f>
        <v xml:space="preserve"> </v>
      </c>
      <c r="AA1726" s="3" t="str">
        <f>IFERROR(VLOOKUP(A1726,'Pivot category'!$B$8:$I$2191,8,0),"")</f>
        <v xml:space="preserve"> </v>
      </c>
      <c r="AB1726" s="3" t="str">
        <f t="shared" si="26"/>
        <v>Bottom 5%</v>
      </c>
      <c r="AC1726"/>
      <c r="AD1726" s="3" t="s">
        <v>16449</v>
      </c>
      <c r="AE1726" s="3" t="s">
        <v>14130</v>
      </c>
    </row>
    <row r="1727" spans="1:31" hidden="1" x14ac:dyDescent="0.25">
      <c r="A1727" t="s">
        <v>6360</v>
      </c>
      <c r="B1727" t="s">
        <v>6359</v>
      </c>
      <c r="C1727" s="3" t="s">
        <v>32</v>
      </c>
      <c r="D1727" s="3" t="s">
        <v>4850</v>
      </c>
      <c r="E1727" s="3">
        <v>0</v>
      </c>
      <c r="F1727" s="3">
        <v>5000</v>
      </c>
      <c r="G1727" s="34">
        <v>23.99</v>
      </c>
      <c r="H1727" s="3" t="s">
        <v>27</v>
      </c>
      <c r="I1727" s="3" t="s">
        <v>19</v>
      </c>
      <c r="J1727" s="3" t="s">
        <v>8256</v>
      </c>
      <c r="K1727" s="3" t="s">
        <v>8260</v>
      </c>
      <c r="L1727" s="3" t="s">
        <v>8257</v>
      </c>
      <c r="M1727" s="26" t="s">
        <v>13873</v>
      </c>
      <c r="N1727"/>
      <c r="O1727" s="3" t="s">
        <v>78</v>
      </c>
      <c r="P1727" s="34">
        <v>23.99</v>
      </c>
      <c r="Q1727" s="34">
        <v>0</v>
      </c>
      <c r="R1727" s="34">
        <v>23.99</v>
      </c>
      <c r="T1727" s="34" t="s">
        <v>78</v>
      </c>
      <c r="U1727" s="34" t="s">
        <v>78</v>
      </c>
      <c r="V1727" s="34" t="s">
        <v>78</v>
      </c>
      <c r="W1727" s="34" t="s">
        <v>78</v>
      </c>
      <c r="X1727" s="36" t="s">
        <v>78</v>
      </c>
      <c r="Y1727" s="3" t="str">
        <f>IFERROR(VLOOKUP(A1727,'Pivot price tier'!$C$8:$L$2245,10,0),"")</f>
        <v/>
      </c>
      <c r="Z1727" s="3" t="str">
        <f>IFERROR(VLOOKUP(A1727,'Pivot price tier by size'!$D$8:$M$2466,10,0),"")</f>
        <v/>
      </c>
      <c r="AA1727" s="3" t="str">
        <f>IFERROR(VLOOKUP(A1727,'Pivot category'!$B$8:$I$2191,8,0),"")</f>
        <v/>
      </c>
      <c r="AB1727" s="3" t="str">
        <f t="shared" si="26"/>
        <v>Bottom 5%</v>
      </c>
      <c r="AC1727"/>
      <c r="AD1727" s="3" t="s">
        <v>11231</v>
      </c>
      <c r="AE1727" s="3" t="s">
        <v>14115</v>
      </c>
    </row>
    <row r="1728" spans="1:31" hidden="1" x14ac:dyDescent="0.25">
      <c r="A1728" t="s">
        <v>10431</v>
      </c>
      <c r="B1728" t="s">
        <v>10432</v>
      </c>
      <c r="C1728" s="3" t="s">
        <v>32</v>
      </c>
      <c r="D1728" s="3" t="s">
        <v>9955</v>
      </c>
      <c r="E1728" s="3" t="s">
        <v>5150</v>
      </c>
      <c r="F1728" s="3">
        <v>10000</v>
      </c>
      <c r="G1728" s="34">
        <v>29.99</v>
      </c>
      <c r="H1728" s="3" t="s">
        <v>27</v>
      </c>
      <c r="I1728" s="3" t="s">
        <v>21</v>
      </c>
      <c r="J1728" s="3" t="s">
        <v>8261</v>
      </c>
      <c r="K1728" s="3" t="s">
        <v>8260</v>
      </c>
      <c r="L1728" s="3" t="s">
        <v>68</v>
      </c>
      <c r="M1728" s="26" t="s">
        <v>13873</v>
      </c>
      <c r="N1728"/>
      <c r="O1728" s="3">
        <v>35</v>
      </c>
      <c r="P1728" s="34">
        <v>5902.79</v>
      </c>
      <c r="Q1728" s="34">
        <v>1073.6300000000001</v>
      </c>
      <c r="R1728" s="34">
        <v>4829.16</v>
      </c>
      <c r="S1728" s="36">
        <v>4.5</v>
      </c>
      <c r="T1728" s="34">
        <v>168.65114285714284</v>
      </c>
      <c r="U1728" s="34">
        <v>68111.759999999995</v>
      </c>
      <c r="V1728" s="34">
        <v>72010.8</v>
      </c>
      <c r="W1728" s="34">
        <v>-3899.04</v>
      </c>
      <c r="X1728" s="36">
        <v>-0.05</v>
      </c>
      <c r="Y1728" s="3" t="str">
        <f>IFERROR(VLOOKUP(A1728,'Pivot price tier'!$C$8:$L$2245,10,0),"")</f>
        <v/>
      </c>
      <c r="Z1728" s="3" t="str">
        <f>IFERROR(VLOOKUP(A1728,'Pivot price tier by size'!$D$8:$M$2466,10,0),"")</f>
        <v/>
      </c>
      <c r="AA1728" s="3" t="str">
        <f>IFERROR(VLOOKUP(A1728,'Pivot category'!$B$8:$I$2191,8,0),"")</f>
        <v/>
      </c>
      <c r="AB1728" s="3" t="str">
        <f t="shared" si="26"/>
        <v>Bottom 5%</v>
      </c>
      <c r="AC1728"/>
      <c r="AD1728" s="3" t="s">
        <v>11231</v>
      </c>
      <c r="AE1728" s="3" t="s">
        <v>14115</v>
      </c>
    </row>
    <row r="1729" spans="1:31" hidden="1" x14ac:dyDescent="0.25">
      <c r="A1729" t="s">
        <v>11630</v>
      </c>
      <c r="B1729" t="s">
        <v>12759</v>
      </c>
      <c r="C1729" s="3" t="s">
        <v>32</v>
      </c>
      <c r="D1729" s="3" t="s">
        <v>4851</v>
      </c>
      <c r="E1729" s="3" t="s">
        <v>5150</v>
      </c>
      <c r="F1729" s="3">
        <v>5000</v>
      </c>
      <c r="G1729" s="34">
        <v>26.99</v>
      </c>
      <c r="H1729" s="3" t="s">
        <v>27</v>
      </c>
      <c r="I1729" s="3" t="s">
        <v>21</v>
      </c>
      <c r="J1729" s="3" t="s">
        <v>8256</v>
      </c>
      <c r="K1729" s="3" t="s">
        <v>8260</v>
      </c>
      <c r="L1729" s="3" t="s">
        <v>8257</v>
      </c>
      <c r="M1729" s="26">
        <v>45323</v>
      </c>
      <c r="N1729"/>
      <c r="O1729" s="3" t="s">
        <v>78</v>
      </c>
      <c r="P1729" s="34">
        <v>53.98</v>
      </c>
      <c r="Q1729" s="34">
        <v>251.92</v>
      </c>
      <c r="R1729" s="34">
        <v>-197.94</v>
      </c>
      <c r="S1729" s="36">
        <v>-0.79</v>
      </c>
      <c r="T1729" s="34" t="s">
        <v>78</v>
      </c>
      <c r="U1729" s="34">
        <v>0</v>
      </c>
      <c r="V1729" s="34">
        <v>368.91</v>
      </c>
      <c r="W1729" s="34">
        <v>-368.91</v>
      </c>
      <c r="X1729" s="36">
        <v>-1</v>
      </c>
      <c r="Y1729" s="3" t="str">
        <f>IFERROR(VLOOKUP(A1729,'Pivot price tier'!$C$8:$L$2245,10,0),"")</f>
        <v/>
      </c>
      <c r="Z1729" s="3" t="str">
        <f>IFERROR(VLOOKUP(A1729,'Pivot price tier by size'!$D$8:$M$2466,10,0),"")</f>
        <v/>
      </c>
      <c r="AA1729" s="3" t="str">
        <f>IFERROR(VLOOKUP(A1729,'Pivot category'!$B$8:$I$2191,8,0),"")</f>
        <v/>
      </c>
      <c r="AB1729" s="3" t="str">
        <f t="shared" si="26"/>
        <v>Bottom 5%</v>
      </c>
      <c r="AC1729"/>
      <c r="AD1729" s="3" t="s">
        <v>11231</v>
      </c>
      <c r="AE1729" s="3" t="s">
        <v>14115</v>
      </c>
    </row>
    <row r="1730" spans="1:31" hidden="1" x14ac:dyDescent="0.25">
      <c r="A1730" t="s">
        <v>6676</v>
      </c>
      <c r="B1730" t="s">
        <v>5327</v>
      </c>
      <c r="C1730" s="3" t="s">
        <v>32</v>
      </c>
      <c r="D1730" s="3" t="s">
        <v>4862</v>
      </c>
      <c r="E1730" s="3">
        <v>0</v>
      </c>
      <c r="F1730" s="3">
        <v>8000</v>
      </c>
      <c r="G1730" s="34">
        <v>21.99</v>
      </c>
      <c r="H1730" s="3" t="s">
        <v>27</v>
      </c>
      <c r="I1730" s="3" t="s">
        <v>19</v>
      </c>
      <c r="J1730" s="3" t="s">
        <v>8251</v>
      </c>
      <c r="K1730" s="3" t="s">
        <v>8273</v>
      </c>
      <c r="L1730" s="3" t="s">
        <v>68</v>
      </c>
      <c r="M1730" s="26" t="s">
        <v>13873</v>
      </c>
      <c r="N1730"/>
      <c r="O1730" s="3">
        <v>42</v>
      </c>
      <c r="P1730" s="34">
        <v>5277.6</v>
      </c>
      <c r="Q1730" s="34">
        <v>5605.65</v>
      </c>
      <c r="R1730" s="34">
        <v>-328.05</v>
      </c>
      <c r="S1730" s="36">
        <v>-0.06</v>
      </c>
      <c r="T1730" s="34">
        <v>125.65714285714287</v>
      </c>
      <c r="U1730" s="34">
        <v>21770.1</v>
      </c>
      <c r="V1730" s="34">
        <v>29233.8</v>
      </c>
      <c r="W1730" s="34">
        <v>-7463.7</v>
      </c>
      <c r="X1730" s="36">
        <v>-0.26</v>
      </c>
      <c r="Y1730" s="3" t="str">
        <f>IFERROR(VLOOKUP(A1730,'Pivot price tier'!$C$8:$L$2245,10,0),"")</f>
        <v/>
      </c>
      <c r="Z1730" s="3" t="str">
        <f>IFERROR(VLOOKUP(A1730,'Pivot price tier by size'!$D$8:$M$2466,10,0),"")</f>
        <v/>
      </c>
      <c r="AA1730" s="3" t="str">
        <f>IFERROR(VLOOKUP(A1730,'Pivot category'!$B$8:$I$2191,8,0),"")</f>
        <v/>
      </c>
      <c r="AB1730" s="3" t="str">
        <f t="shared" ref="AB1730:AB1793" si="27">IF(P1730&lt;$AC$1,"Bottom 5%","")</f>
        <v>Bottom 5%</v>
      </c>
      <c r="AC1730"/>
      <c r="AD1730" s="3" t="s">
        <v>11231</v>
      </c>
      <c r="AE1730" s="3" t="s">
        <v>14115</v>
      </c>
    </row>
    <row r="1731" spans="1:31" hidden="1" x14ac:dyDescent="0.25">
      <c r="A1731" t="s">
        <v>10105</v>
      </c>
      <c r="B1731" t="s">
        <v>10106</v>
      </c>
      <c r="C1731" s="3" t="s">
        <v>36</v>
      </c>
      <c r="D1731" s="3" t="s">
        <v>5121</v>
      </c>
      <c r="E1731" s="3" t="s">
        <v>5150</v>
      </c>
      <c r="F1731" s="3">
        <v>5000</v>
      </c>
      <c r="G1731" s="34">
        <v>24.29</v>
      </c>
      <c r="H1731" s="3" t="s">
        <v>26</v>
      </c>
      <c r="I1731" s="3" t="s">
        <v>21</v>
      </c>
      <c r="J1731" s="3" t="s">
        <v>8256</v>
      </c>
      <c r="K1731" s="3" t="s">
        <v>8260</v>
      </c>
      <c r="L1731" s="3" t="s">
        <v>8255</v>
      </c>
      <c r="M1731" s="26" t="s">
        <v>13873</v>
      </c>
      <c r="N1731"/>
      <c r="O1731" s="3">
        <v>1</v>
      </c>
      <c r="P1731" s="34">
        <v>121.45</v>
      </c>
      <c r="Q1731" s="34">
        <v>0</v>
      </c>
      <c r="R1731" s="34">
        <v>121.45</v>
      </c>
      <c r="T1731" s="34">
        <v>121.45</v>
      </c>
      <c r="U1731" s="34" t="s">
        <v>78</v>
      </c>
      <c r="V1731" s="34" t="s">
        <v>78</v>
      </c>
      <c r="W1731" s="34" t="s">
        <v>78</v>
      </c>
      <c r="X1731" s="36" t="s">
        <v>78</v>
      </c>
      <c r="Y1731" s="3" t="str">
        <f>IFERROR(VLOOKUP(A1731,'Pivot price tier'!$C$8:$L$2245,10,0),"")</f>
        <v/>
      </c>
      <c r="Z1731" s="3" t="str">
        <f>IFERROR(VLOOKUP(A1731,'Pivot price tier by size'!$D$8:$M$2466,10,0),"")</f>
        <v/>
      </c>
      <c r="AA1731" s="3" t="str">
        <f>IFERROR(VLOOKUP(A1731,'Pivot category'!$B$8:$I$2191,8,0),"")</f>
        <v/>
      </c>
      <c r="AB1731" s="3" t="str">
        <f t="shared" si="27"/>
        <v>Bottom 5%</v>
      </c>
      <c r="AC1731"/>
      <c r="AD1731" s="3" t="s">
        <v>16523</v>
      </c>
      <c r="AE1731" s="3" t="s">
        <v>14122</v>
      </c>
    </row>
    <row r="1732" spans="1:31" hidden="1" x14ac:dyDescent="0.25">
      <c r="A1732" t="s">
        <v>7944</v>
      </c>
      <c r="B1732" t="s">
        <v>7943</v>
      </c>
      <c r="C1732" s="3" t="s">
        <v>38</v>
      </c>
      <c r="D1732" s="3" t="s">
        <v>4924</v>
      </c>
      <c r="E1732" s="3">
        <v>0</v>
      </c>
      <c r="F1732" s="3">
        <v>4000</v>
      </c>
      <c r="G1732" s="34">
        <v>16.190000000000001</v>
      </c>
      <c r="H1732" s="3" t="s">
        <v>27</v>
      </c>
      <c r="I1732" s="3" t="s">
        <v>17</v>
      </c>
      <c r="J1732" s="3" t="s">
        <v>8256</v>
      </c>
      <c r="K1732" s="3" t="s">
        <v>8260</v>
      </c>
      <c r="L1732" s="3" t="s">
        <v>8255</v>
      </c>
      <c r="M1732" s="26" t="s">
        <v>13873</v>
      </c>
      <c r="N1732"/>
      <c r="O1732" s="3">
        <v>1</v>
      </c>
      <c r="P1732" s="34">
        <v>48.57</v>
      </c>
      <c r="Q1732" s="34">
        <v>75.56</v>
      </c>
      <c r="R1732" s="34">
        <v>-26.99</v>
      </c>
      <c r="S1732" s="36">
        <v>-0.36</v>
      </c>
      <c r="T1732" s="34">
        <v>48.57</v>
      </c>
      <c r="U1732" s="34">
        <v>0</v>
      </c>
      <c r="V1732" s="34">
        <v>0</v>
      </c>
      <c r="W1732" s="34">
        <v>0</v>
      </c>
      <c r="X1732" s="36">
        <v>0</v>
      </c>
      <c r="Y1732" s="3" t="str">
        <f>IFERROR(VLOOKUP(A1732,'Pivot price tier'!$C$8:$L$2245,10,0),"")</f>
        <v/>
      </c>
      <c r="Z1732" s="3" t="str">
        <f>IFERROR(VLOOKUP(A1732,'Pivot price tier by size'!$D$8:$M$2466,10,0),"")</f>
        <v/>
      </c>
      <c r="AA1732" s="3" t="str">
        <f>IFERROR(VLOOKUP(A1732,'Pivot category'!$B$8:$I$2191,8,0),"")</f>
        <v/>
      </c>
      <c r="AB1732" s="3" t="str">
        <f t="shared" si="27"/>
        <v>Bottom 5%</v>
      </c>
      <c r="AC1732"/>
      <c r="AD1732" s="3" t="s">
        <v>11232</v>
      </c>
      <c r="AE1732" s="3" t="s">
        <v>16447</v>
      </c>
    </row>
    <row r="1733" spans="1:31" x14ac:dyDescent="0.25">
      <c r="A1733" t="s">
        <v>5880</v>
      </c>
      <c r="B1733" t="s">
        <v>1232</v>
      </c>
      <c r="C1733" s="3" t="s">
        <v>32</v>
      </c>
      <c r="D1733" s="3" t="s">
        <v>3590</v>
      </c>
      <c r="E1733" s="3">
        <v>0</v>
      </c>
      <c r="F1733" s="3">
        <v>1000</v>
      </c>
      <c r="G1733" s="34">
        <v>24.99</v>
      </c>
      <c r="H1733" s="3" t="s">
        <v>29</v>
      </c>
      <c r="I1733" s="3" t="s">
        <v>21</v>
      </c>
      <c r="J1733" s="3" t="s">
        <v>8251</v>
      </c>
      <c r="K1733" s="3" t="s">
        <v>8252</v>
      </c>
      <c r="L1733" s="3" t="s">
        <v>68</v>
      </c>
      <c r="M1733" s="26" t="s">
        <v>13873</v>
      </c>
      <c r="N1733"/>
      <c r="O1733" s="3">
        <v>106</v>
      </c>
      <c r="P1733" s="34">
        <v>47389.91</v>
      </c>
      <c r="Q1733" s="34">
        <v>60672.21</v>
      </c>
      <c r="R1733" s="34">
        <v>-13282.3</v>
      </c>
      <c r="S1733" s="36">
        <v>-0.22</v>
      </c>
      <c r="T1733" s="34">
        <v>447.07462264150945</v>
      </c>
      <c r="U1733" s="34">
        <v>29001.33</v>
      </c>
      <c r="V1733" s="34">
        <v>34252.019999999997</v>
      </c>
      <c r="W1733" s="34">
        <v>-5250.69</v>
      </c>
      <c r="X1733" s="36">
        <v>-0.15</v>
      </c>
      <c r="Y1733" s="3" t="str">
        <f>IFERROR(VLOOKUP(A1733,'Pivot price tier'!$C$8:$L$2245,10,0),"")</f>
        <v xml:space="preserve"> </v>
      </c>
      <c r="Z1733" s="3" t="str">
        <f>IFERROR(VLOOKUP(A1733,'Pivot price tier by size'!$D$8:$M$2466,10,0),"")</f>
        <v xml:space="preserve"> </v>
      </c>
      <c r="AA1733" s="3" t="str">
        <f>IFERROR(VLOOKUP(A1733,'Pivot category'!$B$8:$I$2191,8,0),"")</f>
        <v xml:space="preserve"> </v>
      </c>
      <c r="AB1733" s="3" t="str">
        <f t="shared" si="27"/>
        <v>Bottom 5%</v>
      </c>
      <c r="AC1733"/>
      <c r="AD1733" s="3" t="s">
        <v>16449</v>
      </c>
      <c r="AE1733" s="3" t="s">
        <v>16498</v>
      </c>
    </row>
    <row r="1734" spans="1:31" x14ac:dyDescent="0.25">
      <c r="A1734" t="s">
        <v>13706</v>
      </c>
      <c r="B1734" t="s">
        <v>10349</v>
      </c>
      <c r="C1734" s="3" t="s">
        <v>32</v>
      </c>
      <c r="D1734" s="3" t="s">
        <v>10277</v>
      </c>
      <c r="E1734" s="3" t="s">
        <v>5150</v>
      </c>
      <c r="F1734" s="3">
        <v>7000</v>
      </c>
      <c r="G1734" s="34">
        <v>69.989999999999995</v>
      </c>
      <c r="H1734" s="3" t="s">
        <v>12622</v>
      </c>
      <c r="I1734" s="3" t="s">
        <v>15</v>
      </c>
      <c r="J1734" s="3" t="s">
        <v>8251</v>
      </c>
      <c r="K1734" s="3" t="s">
        <v>8252</v>
      </c>
      <c r="L1734" s="3" t="s">
        <v>68</v>
      </c>
      <c r="M1734" s="26" t="s">
        <v>13873</v>
      </c>
      <c r="N1734"/>
      <c r="O1734" s="3">
        <v>41</v>
      </c>
      <c r="P1734" s="34">
        <v>23506.79</v>
      </c>
      <c r="Q1734" s="34">
        <v>18897.900000000001</v>
      </c>
      <c r="R1734" s="34">
        <v>4608.8900000000003</v>
      </c>
      <c r="S1734" s="36">
        <v>0.24</v>
      </c>
      <c r="T1734" s="34">
        <v>573.33634146341467</v>
      </c>
      <c r="U1734" s="34">
        <v>7009.13</v>
      </c>
      <c r="V1734" s="34">
        <v>6119.32</v>
      </c>
      <c r="W1734" s="34">
        <v>889.81</v>
      </c>
      <c r="X1734" s="36">
        <v>0.15</v>
      </c>
      <c r="Y1734" s="3" t="str">
        <f>IFERROR(VLOOKUP(A1734,'Pivot price tier'!$C$8:$L$2245,10,0),"")</f>
        <v xml:space="preserve"> </v>
      </c>
      <c r="Z1734" s="3" t="str">
        <f>IFERROR(VLOOKUP(A1734,'Pivot price tier by size'!$D$8:$M$2466,10,0),"")</f>
        <v xml:space="preserve"> </v>
      </c>
      <c r="AA1734" s="3" t="str">
        <f>IFERROR(VLOOKUP(A1734,'Pivot category'!$B$8:$I$2191,8,0),"")</f>
        <v xml:space="preserve"> </v>
      </c>
      <c r="AB1734" s="3" t="str">
        <f t="shared" si="27"/>
        <v>Bottom 5%</v>
      </c>
      <c r="AC1734"/>
      <c r="AD1734" s="3" t="s">
        <v>16450</v>
      </c>
      <c r="AE1734" s="3" t="s">
        <v>14103</v>
      </c>
    </row>
    <row r="1735" spans="1:31" x14ac:dyDescent="0.25">
      <c r="A1735" t="s">
        <v>5930</v>
      </c>
      <c r="B1735" t="s">
        <v>1278</v>
      </c>
      <c r="C1735" s="3" t="s">
        <v>32</v>
      </c>
      <c r="D1735" s="3" t="s">
        <v>3638</v>
      </c>
      <c r="E1735" s="3" t="s">
        <v>5198</v>
      </c>
      <c r="F1735" s="3">
        <v>1000</v>
      </c>
      <c r="G1735" s="34">
        <v>19.989999999999998</v>
      </c>
      <c r="H1735" s="3" t="s">
        <v>12</v>
      </c>
      <c r="I1735" s="3" t="s">
        <v>19</v>
      </c>
      <c r="J1735" s="3" t="s">
        <v>8251</v>
      </c>
      <c r="K1735" s="3" t="s">
        <v>8252</v>
      </c>
      <c r="L1735" s="3" t="s">
        <v>68</v>
      </c>
      <c r="M1735" s="26" t="s">
        <v>13873</v>
      </c>
      <c r="N1735"/>
      <c r="O1735" s="3">
        <v>85</v>
      </c>
      <c r="P1735" s="34">
        <v>41939.019999999997</v>
      </c>
      <c r="Q1735" s="34">
        <v>52511.29</v>
      </c>
      <c r="R1735" s="34">
        <v>-10572.27</v>
      </c>
      <c r="S1735" s="36">
        <v>-0.2</v>
      </c>
      <c r="T1735" s="34">
        <v>493.40023529411764</v>
      </c>
      <c r="U1735" s="34">
        <v>26446.77</v>
      </c>
      <c r="V1735" s="34">
        <v>44323.31</v>
      </c>
      <c r="W1735" s="34">
        <v>-17876.54</v>
      </c>
      <c r="X1735" s="36">
        <v>-0.4</v>
      </c>
      <c r="Y1735" s="3" t="str">
        <f>IFERROR(VLOOKUP(A1735,'Pivot price tier'!$C$8:$L$2245,10,0),"")</f>
        <v xml:space="preserve"> </v>
      </c>
      <c r="Z1735" s="3" t="str">
        <f>IFERROR(VLOOKUP(A1735,'Pivot price tier by size'!$D$8:$M$2466,10,0),"")</f>
        <v xml:space="preserve"> </v>
      </c>
      <c r="AA1735" s="3" t="str">
        <f>IFERROR(VLOOKUP(A1735,'Pivot category'!$B$8:$I$2191,8,0),"")</f>
        <v xml:space="preserve"> </v>
      </c>
      <c r="AB1735" s="3" t="str">
        <f t="shared" si="27"/>
        <v>Bottom 5%</v>
      </c>
      <c r="AC1735"/>
      <c r="AD1735" s="3" t="s">
        <v>16446</v>
      </c>
      <c r="AE1735" s="3" t="s">
        <v>14094</v>
      </c>
    </row>
    <row r="1736" spans="1:31" x14ac:dyDescent="0.25">
      <c r="A1736" t="s">
        <v>5690</v>
      </c>
      <c r="B1736" t="s">
        <v>1430</v>
      </c>
      <c r="C1736" s="3" t="s">
        <v>32</v>
      </c>
      <c r="D1736" s="3" t="s">
        <v>3807</v>
      </c>
      <c r="E1736" s="3" t="s">
        <v>5152</v>
      </c>
      <c r="F1736" s="3">
        <v>7000</v>
      </c>
      <c r="G1736" s="34">
        <v>81.99</v>
      </c>
      <c r="H1736" s="3" t="s">
        <v>12619</v>
      </c>
      <c r="I1736" s="3" t="s">
        <v>15</v>
      </c>
      <c r="J1736" s="3" t="s">
        <v>8251</v>
      </c>
      <c r="K1736" s="3" t="s">
        <v>8252</v>
      </c>
      <c r="L1736" s="3" t="s">
        <v>68</v>
      </c>
      <c r="M1736" s="26" t="s">
        <v>13873</v>
      </c>
      <c r="N1736"/>
      <c r="O1736" s="3">
        <v>66</v>
      </c>
      <c r="P1736" s="34">
        <v>29434.41</v>
      </c>
      <c r="Q1736" s="34">
        <v>33615.9</v>
      </c>
      <c r="R1736" s="34">
        <v>-4181.49</v>
      </c>
      <c r="S1736" s="36">
        <v>-0.12</v>
      </c>
      <c r="T1736" s="34">
        <v>445.97590909090911</v>
      </c>
      <c r="U1736" s="34">
        <v>12134.52</v>
      </c>
      <c r="V1736" s="34">
        <v>16152.03</v>
      </c>
      <c r="W1736" s="34">
        <v>-4017.51</v>
      </c>
      <c r="X1736" s="36">
        <v>-0.25</v>
      </c>
      <c r="Y1736" s="3" t="str">
        <f>IFERROR(VLOOKUP(A1736,'Pivot price tier'!$C$8:$L$2245,10,0),"")</f>
        <v xml:space="preserve"> </v>
      </c>
      <c r="Z1736" s="3" t="str">
        <f>IFERROR(VLOOKUP(A1736,'Pivot price tier by size'!$D$8:$M$2466,10,0),"")</f>
        <v xml:space="preserve"> </v>
      </c>
      <c r="AA1736" s="3" t="str">
        <f>IFERROR(VLOOKUP(A1736,'Pivot category'!$B$8:$I$2191,8,0),"")</f>
        <v xml:space="preserve"> </v>
      </c>
      <c r="AB1736" s="3" t="str">
        <f t="shared" si="27"/>
        <v>Bottom 5%</v>
      </c>
      <c r="AC1736"/>
      <c r="AD1736" s="3" t="s">
        <v>16446</v>
      </c>
      <c r="AE1736" s="3" t="s">
        <v>14094</v>
      </c>
    </row>
    <row r="1737" spans="1:31" x14ac:dyDescent="0.25">
      <c r="A1737" t="s">
        <v>8473</v>
      </c>
      <c r="B1737" t="s">
        <v>8472</v>
      </c>
      <c r="C1737" s="3" t="s">
        <v>32</v>
      </c>
      <c r="D1737" s="3" t="s">
        <v>8304</v>
      </c>
      <c r="E1737" s="3">
        <v>0</v>
      </c>
      <c r="F1737" s="3">
        <v>7000</v>
      </c>
      <c r="G1737" s="34">
        <v>38.99</v>
      </c>
      <c r="H1737" s="3" t="s">
        <v>29</v>
      </c>
      <c r="I1737" s="3" t="s">
        <v>23</v>
      </c>
      <c r="J1737" s="3" t="s">
        <v>8251</v>
      </c>
      <c r="K1737" s="3" t="s">
        <v>8252</v>
      </c>
      <c r="L1737" s="3" t="s">
        <v>68</v>
      </c>
      <c r="M1737" s="26" t="s">
        <v>13873</v>
      </c>
      <c r="N1737"/>
      <c r="O1737" s="3">
        <v>57</v>
      </c>
      <c r="P1737" s="34">
        <v>27053.97</v>
      </c>
      <c r="Q1737" s="34">
        <v>28034.33</v>
      </c>
      <c r="R1737" s="34">
        <v>-980.36</v>
      </c>
      <c r="S1737" s="36">
        <v>-0.03</v>
      </c>
      <c r="T1737" s="34">
        <v>474.631052631579</v>
      </c>
      <c r="U1737" s="34">
        <v>53664.02</v>
      </c>
      <c r="V1737" s="34">
        <v>54787.93</v>
      </c>
      <c r="W1737" s="34">
        <v>-1123.9100000000001</v>
      </c>
      <c r="X1737" s="36">
        <v>-0.02</v>
      </c>
      <c r="Y1737" s="3" t="str">
        <f>IFERROR(VLOOKUP(A1737,'Pivot price tier'!$C$8:$L$2245,10,0),"")</f>
        <v xml:space="preserve"> </v>
      </c>
      <c r="Z1737" s="3" t="str">
        <f>IFERROR(VLOOKUP(A1737,'Pivot price tier by size'!$D$8:$M$2466,10,0),"")</f>
        <v xml:space="preserve"> </v>
      </c>
      <c r="AA1737" s="3" t="str">
        <f>IFERROR(VLOOKUP(A1737,'Pivot category'!$B$8:$I$2191,8,0),"")</f>
        <v xml:space="preserve"> </v>
      </c>
      <c r="AB1737" s="3" t="str">
        <f t="shared" si="27"/>
        <v>Bottom 5%</v>
      </c>
      <c r="AC1737"/>
      <c r="AD1737" s="3" t="s">
        <v>16446</v>
      </c>
      <c r="AE1737" s="3" t="s">
        <v>14120</v>
      </c>
    </row>
    <row r="1738" spans="1:31" x14ac:dyDescent="0.25">
      <c r="A1738" t="s">
        <v>11757</v>
      </c>
      <c r="B1738" t="s">
        <v>11758</v>
      </c>
      <c r="C1738" s="3" t="s">
        <v>32</v>
      </c>
      <c r="D1738" s="3" t="s">
        <v>11469</v>
      </c>
      <c r="E1738" s="3" t="s">
        <v>5198</v>
      </c>
      <c r="F1738" s="3">
        <v>7000</v>
      </c>
      <c r="G1738" s="34">
        <v>16.989999999999998</v>
      </c>
      <c r="H1738" s="3" t="s">
        <v>26</v>
      </c>
      <c r="I1738" s="3" t="s">
        <v>19</v>
      </c>
      <c r="J1738" s="3" t="s">
        <v>8251</v>
      </c>
      <c r="K1738" s="3" t="s">
        <v>8252</v>
      </c>
      <c r="L1738" s="3" t="s">
        <v>68</v>
      </c>
      <c r="M1738" s="26">
        <v>45047</v>
      </c>
      <c r="N1738"/>
      <c r="O1738" s="3">
        <v>124</v>
      </c>
      <c r="P1738" s="34">
        <v>35678.910000000003</v>
      </c>
      <c r="Q1738" s="34">
        <v>42840.27</v>
      </c>
      <c r="R1738" s="34">
        <v>-7161.36</v>
      </c>
      <c r="S1738" s="36">
        <v>-0.17</v>
      </c>
      <c r="T1738" s="34">
        <v>287.73314516129034</v>
      </c>
      <c r="U1738" s="34">
        <v>42938.39</v>
      </c>
      <c r="V1738" s="34">
        <v>53626.36</v>
      </c>
      <c r="W1738" s="34">
        <v>-10687.97</v>
      </c>
      <c r="X1738" s="36">
        <v>-0.2</v>
      </c>
      <c r="Y1738" s="3" t="str">
        <f>IFERROR(VLOOKUP(A1738,'Pivot price tier'!$C$8:$L$2245,10,0),"")</f>
        <v xml:space="preserve"> </v>
      </c>
      <c r="Z1738" s="3" t="str">
        <f>IFERROR(VLOOKUP(A1738,'Pivot price tier by size'!$D$8:$M$2466,10,0),"")</f>
        <v xml:space="preserve"> </v>
      </c>
      <c r="AA1738" s="3" t="str">
        <f>IFERROR(VLOOKUP(A1738,'Pivot category'!$B$8:$I$2191,8,0),"")</f>
        <v xml:space="preserve"> </v>
      </c>
      <c r="AB1738" s="3" t="str">
        <f t="shared" si="27"/>
        <v>Bottom 5%</v>
      </c>
      <c r="AC1738"/>
      <c r="AD1738" s="3" t="s">
        <v>16450</v>
      </c>
      <c r="AE1738" s="3" t="s">
        <v>14103</v>
      </c>
    </row>
    <row r="1739" spans="1:31" hidden="1" x14ac:dyDescent="0.25">
      <c r="A1739" t="s">
        <v>7908</v>
      </c>
      <c r="B1739" t="s">
        <v>841</v>
      </c>
      <c r="C1739" s="3" t="s">
        <v>38</v>
      </c>
      <c r="D1739" s="3" t="s">
        <v>3155</v>
      </c>
      <c r="E1739" s="3" t="s">
        <v>5198</v>
      </c>
      <c r="F1739" s="3">
        <v>1000</v>
      </c>
      <c r="G1739" s="34">
        <v>14.99</v>
      </c>
      <c r="H1739" s="3" t="s">
        <v>30</v>
      </c>
      <c r="I1739" s="3" t="s">
        <v>17</v>
      </c>
      <c r="J1739" s="3" t="s">
        <v>8256</v>
      </c>
      <c r="K1739" s="3" t="s">
        <v>8252</v>
      </c>
      <c r="L1739" s="3" t="s">
        <v>8255</v>
      </c>
      <c r="M1739" s="26" t="s">
        <v>13873</v>
      </c>
      <c r="N1739"/>
      <c r="O1739" s="3">
        <v>17</v>
      </c>
      <c r="P1739" s="34">
        <v>41970.879999999997</v>
      </c>
      <c r="Q1739" s="34">
        <v>46531.38</v>
      </c>
      <c r="R1739" s="34">
        <v>-4560.5</v>
      </c>
      <c r="S1739" s="36">
        <v>-0.1</v>
      </c>
      <c r="T1739" s="34">
        <v>2468.8752941176467</v>
      </c>
      <c r="U1739" s="34">
        <v>2239.08</v>
      </c>
      <c r="V1739" s="34">
        <v>2374.0500000000002</v>
      </c>
      <c r="W1739" s="34">
        <v>-134.97</v>
      </c>
      <c r="X1739" s="36">
        <v>-0.06</v>
      </c>
      <c r="Y1739" s="3" t="str">
        <f>IFERROR(VLOOKUP(A1739,'Pivot price tier'!$C$8:$L$2245,10,0),"")</f>
        <v/>
      </c>
      <c r="Z1739" s="3" t="str">
        <f>IFERROR(VLOOKUP(A1739,'Pivot price tier by size'!$D$8:$M$2466,10,0),"")</f>
        <v/>
      </c>
      <c r="AA1739" s="3" t="str">
        <f>IFERROR(VLOOKUP(A1739,'Pivot category'!$B$8:$I$2191,8,0),"")</f>
        <v/>
      </c>
      <c r="AB1739" s="3" t="str">
        <f t="shared" si="27"/>
        <v>Bottom 5%</v>
      </c>
      <c r="AC1739"/>
      <c r="AD1739" s="3" t="s">
        <v>11231</v>
      </c>
      <c r="AE1739" s="3" t="s">
        <v>14114</v>
      </c>
    </row>
    <row r="1740" spans="1:31" hidden="1" x14ac:dyDescent="0.25">
      <c r="A1740" t="s">
        <v>7329</v>
      </c>
      <c r="B1740" t="s">
        <v>843</v>
      </c>
      <c r="C1740" s="3" t="s">
        <v>69</v>
      </c>
      <c r="D1740" s="3" t="s">
        <v>3157</v>
      </c>
      <c r="E1740" s="3" t="s">
        <v>5198</v>
      </c>
      <c r="F1740" s="3">
        <v>5000</v>
      </c>
      <c r="G1740" s="34">
        <v>0.59</v>
      </c>
      <c r="H1740" s="3" t="s">
        <v>30</v>
      </c>
      <c r="I1740" s="3" t="s">
        <v>70</v>
      </c>
      <c r="J1740" s="3" t="s">
        <v>8256</v>
      </c>
      <c r="K1740" s="3" t="s">
        <v>8260</v>
      </c>
      <c r="L1740" s="3" t="s">
        <v>8255</v>
      </c>
      <c r="M1740" s="26" t="s">
        <v>13873</v>
      </c>
      <c r="N1740"/>
      <c r="O1740" s="3">
        <v>2</v>
      </c>
      <c r="P1740" s="34">
        <v>233.64</v>
      </c>
      <c r="Q1740" s="34">
        <v>1141.06</v>
      </c>
      <c r="R1740" s="34">
        <v>-907.42</v>
      </c>
      <c r="S1740" s="36">
        <v>-0.8</v>
      </c>
      <c r="T1740" s="34">
        <v>116.82</v>
      </c>
      <c r="U1740" s="34">
        <v>0</v>
      </c>
      <c r="V1740" s="34">
        <v>322.14</v>
      </c>
      <c r="W1740" s="34">
        <v>-322.14</v>
      </c>
      <c r="X1740" s="36">
        <v>-1</v>
      </c>
      <c r="Y1740" s="3" t="str">
        <f>IFERROR(VLOOKUP(A1740,'Pivot price tier'!$C$8:$L$2245,10,0),"")</f>
        <v/>
      </c>
      <c r="Z1740" s="3" t="str">
        <f>IFERROR(VLOOKUP(A1740,'Pivot price tier by size'!$D$8:$M$2466,10,0),"")</f>
        <v/>
      </c>
      <c r="AA1740" s="3" t="str">
        <f>IFERROR(VLOOKUP(A1740,'Pivot category'!$B$8:$I$2191,8,0),"")</f>
        <v/>
      </c>
      <c r="AB1740" s="3" t="str">
        <f t="shared" si="27"/>
        <v>Bottom 5%</v>
      </c>
      <c r="AC1740"/>
      <c r="AD1740" s="3" t="s">
        <v>11231</v>
      </c>
      <c r="AE1740" s="3" t="s">
        <v>14114</v>
      </c>
    </row>
    <row r="1741" spans="1:31" x14ac:dyDescent="0.25">
      <c r="A1741" t="s">
        <v>10802</v>
      </c>
      <c r="B1741" t="s">
        <v>10803</v>
      </c>
      <c r="C1741" s="3" t="s">
        <v>32</v>
      </c>
      <c r="D1741" s="3" t="s">
        <v>10602</v>
      </c>
      <c r="E1741" s="3" t="s">
        <v>5150</v>
      </c>
      <c r="F1741" s="3">
        <v>7000</v>
      </c>
      <c r="G1741" s="34">
        <v>59.99</v>
      </c>
      <c r="H1741" s="3" t="s">
        <v>12622</v>
      </c>
      <c r="I1741" s="3" t="s">
        <v>15</v>
      </c>
      <c r="J1741" s="3" t="s">
        <v>8251</v>
      </c>
      <c r="K1741" s="3" t="s">
        <v>8252</v>
      </c>
      <c r="L1741" s="3" t="s">
        <v>68</v>
      </c>
      <c r="M1741" s="26" t="s">
        <v>13873</v>
      </c>
      <c r="N1741"/>
      <c r="O1741" s="3">
        <v>31</v>
      </c>
      <c r="P1741" s="34">
        <v>14097.65</v>
      </c>
      <c r="Q1741" s="34">
        <v>21476.42</v>
      </c>
      <c r="R1741" s="34">
        <v>-7378.77</v>
      </c>
      <c r="S1741" s="36">
        <v>-0.34</v>
      </c>
      <c r="T1741" s="34">
        <v>454.76290322580644</v>
      </c>
      <c r="U1741" s="34">
        <v>4139.3100000000004</v>
      </c>
      <c r="V1741" s="34">
        <v>5399.1</v>
      </c>
      <c r="W1741" s="34">
        <v>-1259.79</v>
      </c>
      <c r="X1741" s="36">
        <v>-0.23</v>
      </c>
      <c r="Y1741" s="3" t="str">
        <f>IFERROR(VLOOKUP(A1741,'Pivot price tier'!$C$8:$L$2245,10,0),"")</f>
        <v xml:space="preserve"> </v>
      </c>
      <c r="Z1741" s="3" t="str">
        <f>IFERROR(VLOOKUP(A1741,'Pivot price tier by size'!$D$8:$M$2466,10,0),"")</f>
        <v xml:space="preserve"> </v>
      </c>
      <c r="AA1741" s="3" t="str">
        <f>IFERROR(VLOOKUP(A1741,'Pivot category'!$B$8:$I$2191,8,0),"")</f>
        <v xml:space="preserve"> </v>
      </c>
      <c r="AB1741" s="3" t="str">
        <f t="shared" si="27"/>
        <v>Bottom 5%</v>
      </c>
      <c r="AC1741"/>
      <c r="AD1741" s="3" t="s">
        <v>11234</v>
      </c>
      <c r="AE1741" s="3" t="s">
        <v>14109</v>
      </c>
    </row>
    <row r="1742" spans="1:31" x14ac:dyDescent="0.25">
      <c r="A1742" t="s">
        <v>11178</v>
      </c>
      <c r="B1742" t="s">
        <v>11179</v>
      </c>
      <c r="C1742" s="3" t="s">
        <v>32</v>
      </c>
      <c r="D1742" s="3" t="s">
        <v>10957</v>
      </c>
      <c r="E1742" s="3">
        <v>0</v>
      </c>
      <c r="F1742" s="3">
        <v>7000</v>
      </c>
      <c r="G1742" s="34">
        <v>29.99</v>
      </c>
      <c r="H1742" s="3" t="s">
        <v>29</v>
      </c>
      <c r="I1742" s="3" t="s">
        <v>21</v>
      </c>
      <c r="J1742" s="3" t="s">
        <v>8251</v>
      </c>
      <c r="K1742" s="3" t="s">
        <v>8252</v>
      </c>
      <c r="L1742" s="3" t="s">
        <v>68</v>
      </c>
      <c r="M1742" s="26" t="s">
        <v>13873</v>
      </c>
      <c r="N1742"/>
      <c r="O1742" s="3">
        <v>103</v>
      </c>
      <c r="P1742" s="34">
        <v>28430.52</v>
      </c>
      <c r="Q1742" s="34">
        <v>34780.22</v>
      </c>
      <c r="R1742" s="34">
        <v>-6349.7</v>
      </c>
      <c r="S1742" s="36">
        <v>-0.18</v>
      </c>
      <c r="T1742" s="34">
        <v>276.0244660194175</v>
      </c>
      <c r="U1742" s="34">
        <v>61929.35</v>
      </c>
      <c r="V1742" s="34">
        <v>61847.88</v>
      </c>
      <c r="W1742" s="34">
        <v>81.47</v>
      </c>
      <c r="X1742" s="36">
        <v>0</v>
      </c>
      <c r="Y1742" s="3" t="str">
        <f>IFERROR(VLOOKUP(A1742,'Pivot price tier'!$C$8:$L$2245,10,0),"")</f>
        <v xml:space="preserve"> </v>
      </c>
      <c r="Z1742" s="3" t="str">
        <f>IFERROR(VLOOKUP(A1742,'Pivot price tier by size'!$D$8:$M$2466,10,0),"")</f>
        <v xml:space="preserve"> </v>
      </c>
      <c r="AA1742" s="3" t="str">
        <f>IFERROR(VLOOKUP(A1742,'Pivot category'!$B$8:$I$2191,8,0),"")</f>
        <v xml:space="preserve"> </v>
      </c>
      <c r="AB1742" s="3" t="str">
        <f t="shared" si="27"/>
        <v>Bottom 5%</v>
      </c>
      <c r="AC1742"/>
      <c r="AD1742" s="3" t="s">
        <v>11231</v>
      </c>
      <c r="AE1742" s="3" t="s">
        <v>16519</v>
      </c>
    </row>
    <row r="1743" spans="1:31" x14ac:dyDescent="0.25">
      <c r="A1743" t="s">
        <v>6342</v>
      </c>
      <c r="B1743" t="s">
        <v>1626</v>
      </c>
      <c r="C1743" s="3" t="s">
        <v>32</v>
      </c>
      <c r="D1743" s="3" t="s">
        <v>4027</v>
      </c>
      <c r="E1743" s="3" t="s">
        <v>5150</v>
      </c>
      <c r="F1743" s="3">
        <v>7000</v>
      </c>
      <c r="G1743" s="34">
        <v>89.99</v>
      </c>
      <c r="H1743" s="3" t="s">
        <v>12</v>
      </c>
      <c r="I1743" s="3" t="s">
        <v>15</v>
      </c>
      <c r="J1743" s="3" t="s">
        <v>8251</v>
      </c>
      <c r="K1743" s="3" t="s">
        <v>8252</v>
      </c>
      <c r="L1743" s="3" t="s">
        <v>68</v>
      </c>
      <c r="M1743" s="26" t="s">
        <v>13873</v>
      </c>
      <c r="N1743"/>
      <c r="O1743" s="3">
        <v>46</v>
      </c>
      <c r="P1743" s="34">
        <v>36610.89</v>
      </c>
      <c r="Q1743" s="34">
        <v>54353.96</v>
      </c>
      <c r="R1743" s="34">
        <v>-17743.07</v>
      </c>
      <c r="S1743" s="36">
        <v>-0.33</v>
      </c>
      <c r="T1743" s="34">
        <v>795.88891304347828</v>
      </c>
      <c r="U1743" s="34">
        <v>7909.11</v>
      </c>
      <c r="V1743" s="34">
        <v>32486.39</v>
      </c>
      <c r="W1743" s="34">
        <v>-24577.279999999999</v>
      </c>
      <c r="X1743" s="36">
        <v>-0.76</v>
      </c>
      <c r="Y1743" s="3" t="str">
        <f>IFERROR(VLOOKUP(A1743,'Pivot price tier'!$C$8:$L$2245,10,0),"")</f>
        <v xml:space="preserve"> </v>
      </c>
      <c r="Z1743" s="3" t="str">
        <f>IFERROR(VLOOKUP(A1743,'Pivot price tier by size'!$D$8:$M$2466,10,0),"")</f>
        <v xml:space="preserve"> </v>
      </c>
      <c r="AA1743" s="3" t="str">
        <f>IFERROR(VLOOKUP(A1743,'Pivot category'!$B$8:$I$2191,8,0),"")</f>
        <v xml:space="preserve"> </v>
      </c>
      <c r="AB1743" s="3" t="str">
        <f t="shared" si="27"/>
        <v>Bottom 5%</v>
      </c>
      <c r="AC1743"/>
      <c r="AD1743" s="3" t="s">
        <v>16463</v>
      </c>
      <c r="AE1743" s="3" t="s">
        <v>14106</v>
      </c>
    </row>
    <row r="1744" spans="1:31" x14ac:dyDescent="0.25">
      <c r="A1744" t="s">
        <v>13967</v>
      </c>
      <c r="B1744" t="s">
        <v>12810</v>
      </c>
      <c r="C1744" s="3" t="s">
        <v>32</v>
      </c>
      <c r="D1744" s="3" t="s">
        <v>12284</v>
      </c>
      <c r="E1744" s="3" t="s">
        <v>5198</v>
      </c>
      <c r="F1744" s="3">
        <v>70000</v>
      </c>
      <c r="G1744" s="34">
        <v>25.99</v>
      </c>
      <c r="H1744" s="3" t="s">
        <v>29</v>
      </c>
      <c r="I1744" s="3" t="s">
        <v>21</v>
      </c>
      <c r="J1744" s="3" t="s">
        <v>8251</v>
      </c>
      <c r="K1744" s="3" t="s">
        <v>8252</v>
      </c>
      <c r="L1744" s="3" t="s">
        <v>68</v>
      </c>
      <c r="M1744" s="26">
        <v>45323</v>
      </c>
      <c r="N1744"/>
      <c r="O1744" s="3">
        <v>96</v>
      </c>
      <c r="P1744" s="34">
        <v>46316.01</v>
      </c>
      <c r="Q1744" s="34">
        <v>70630.47</v>
      </c>
      <c r="R1744" s="34">
        <v>-24314.46</v>
      </c>
      <c r="S1744" s="36">
        <v>-0.34</v>
      </c>
      <c r="T1744" s="34">
        <v>482.4584375</v>
      </c>
      <c r="U1744" s="34">
        <v>76256.87</v>
      </c>
      <c r="V1744" s="34">
        <v>111111.42</v>
      </c>
      <c r="W1744" s="34">
        <v>-34854.550000000003</v>
      </c>
      <c r="X1744" s="36">
        <v>-0.31</v>
      </c>
      <c r="Y1744" s="3" t="str">
        <f>IFERROR(VLOOKUP(A1744,'Pivot price tier'!$C$8:$L$2245,10,0),"")</f>
        <v xml:space="preserve"> </v>
      </c>
      <c r="Z1744" s="3" t="str">
        <f>IFERROR(VLOOKUP(A1744,'Pivot price tier by size'!$D$8:$M$2466,10,0),"")</f>
        <v xml:space="preserve"> </v>
      </c>
      <c r="AA1744" s="3" t="str">
        <f>IFERROR(VLOOKUP(A1744,'Pivot category'!$B$8:$I$2191,8,0),"")</f>
        <v xml:space="preserve"> </v>
      </c>
      <c r="AB1744" s="3" t="str">
        <f t="shared" si="27"/>
        <v>Bottom 5%</v>
      </c>
      <c r="AC1744"/>
      <c r="AD1744" s="3" t="s">
        <v>16446</v>
      </c>
      <c r="AE1744" s="3" t="s">
        <v>14161</v>
      </c>
    </row>
    <row r="1745" spans="1:31" x14ac:dyDescent="0.25">
      <c r="A1745" t="s">
        <v>8470</v>
      </c>
      <c r="B1745" t="s">
        <v>1665</v>
      </c>
      <c r="C1745" s="3" t="s">
        <v>32</v>
      </c>
      <c r="D1745" s="3" t="s">
        <v>4067</v>
      </c>
      <c r="E1745" s="3">
        <v>0</v>
      </c>
      <c r="F1745" s="3">
        <v>7000</v>
      </c>
      <c r="G1745" s="34">
        <v>25.99</v>
      </c>
      <c r="H1745" s="3" t="s">
        <v>29</v>
      </c>
      <c r="I1745" s="3" t="s">
        <v>21</v>
      </c>
      <c r="J1745" s="3" t="s">
        <v>8251</v>
      </c>
      <c r="K1745" s="3" t="s">
        <v>8252</v>
      </c>
      <c r="L1745" s="3" t="s">
        <v>68</v>
      </c>
      <c r="M1745" s="26" t="s">
        <v>13873</v>
      </c>
      <c r="N1745"/>
      <c r="O1745" s="3">
        <v>98</v>
      </c>
      <c r="P1745" s="34">
        <v>28619.35</v>
      </c>
      <c r="Q1745" s="34">
        <v>39203.61</v>
      </c>
      <c r="R1745" s="34">
        <v>-10584.26</v>
      </c>
      <c r="S1745" s="36">
        <v>-0.27</v>
      </c>
      <c r="T1745" s="34">
        <v>292.03418367346939</v>
      </c>
      <c r="U1745" s="34">
        <v>29998.78</v>
      </c>
      <c r="V1745" s="34">
        <v>40751.96</v>
      </c>
      <c r="W1745" s="34">
        <v>-10753.18</v>
      </c>
      <c r="X1745" s="36">
        <v>-0.26</v>
      </c>
      <c r="Y1745" s="3" t="str">
        <f>IFERROR(VLOOKUP(A1745,'Pivot price tier'!$C$8:$L$2245,10,0),"")</f>
        <v xml:space="preserve"> </v>
      </c>
      <c r="Z1745" s="3" t="str">
        <f>IFERROR(VLOOKUP(A1745,'Pivot price tier by size'!$D$8:$M$2466,10,0),"")</f>
        <v xml:space="preserve"> </v>
      </c>
      <c r="AA1745" s="3" t="str">
        <f>IFERROR(VLOOKUP(A1745,'Pivot category'!$B$8:$I$2191,8,0),"")</f>
        <v xml:space="preserve"> </v>
      </c>
      <c r="AB1745" s="3" t="str">
        <f t="shared" si="27"/>
        <v>Bottom 5%</v>
      </c>
      <c r="AC1745"/>
      <c r="AD1745" s="3" t="s">
        <v>16446</v>
      </c>
      <c r="AE1745" s="3" t="s">
        <v>14161</v>
      </c>
    </row>
    <row r="1746" spans="1:31" x14ac:dyDescent="0.25">
      <c r="A1746" t="s">
        <v>12391</v>
      </c>
      <c r="B1746" t="s">
        <v>12392</v>
      </c>
      <c r="C1746" s="3" t="s">
        <v>32</v>
      </c>
      <c r="D1746" s="3" t="s">
        <v>12220</v>
      </c>
      <c r="E1746" s="3">
        <v>0</v>
      </c>
      <c r="F1746" s="3">
        <v>70000</v>
      </c>
      <c r="G1746" s="34">
        <v>21.99</v>
      </c>
      <c r="H1746" s="3" t="s">
        <v>29</v>
      </c>
      <c r="I1746" s="3" t="s">
        <v>21</v>
      </c>
      <c r="J1746" s="3" t="s">
        <v>8251</v>
      </c>
      <c r="K1746" s="3" t="s">
        <v>8252</v>
      </c>
      <c r="L1746" s="3" t="s">
        <v>68</v>
      </c>
      <c r="M1746" s="26">
        <v>45200</v>
      </c>
      <c r="N1746"/>
      <c r="O1746" s="3">
        <v>91</v>
      </c>
      <c r="P1746" s="34">
        <v>26589.17</v>
      </c>
      <c r="Q1746" s="34">
        <v>33144.480000000003</v>
      </c>
      <c r="R1746" s="34">
        <v>-6555.31</v>
      </c>
      <c r="S1746" s="36">
        <v>-0.2</v>
      </c>
      <c r="T1746" s="34">
        <v>292.18868131868129</v>
      </c>
      <c r="U1746" s="34">
        <v>36251.9</v>
      </c>
      <c r="V1746" s="34">
        <v>28274.81</v>
      </c>
      <c r="W1746" s="34">
        <v>7977.09</v>
      </c>
      <c r="X1746" s="36">
        <v>0.28000000000000003</v>
      </c>
      <c r="Y1746" s="3" t="str">
        <f>IFERROR(VLOOKUP(A1746,'Pivot price tier'!$C$8:$L$2245,10,0),"")</f>
        <v xml:space="preserve"> </v>
      </c>
      <c r="Z1746" s="3" t="str">
        <f>IFERROR(VLOOKUP(A1746,'Pivot price tier by size'!$D$8:$M$2466,10,0),"")</f>
        <v xml:space="preserve"> </v>
      </c>
      <c r="AA1746" s="3" t="str">
        <f>IFERROR(VLOOKUP(A1746,'Pivot category'!$B$8:$I$2191,8,0),"")</f>
        <v xml:space="preserve"> </v>
      </c>
      <c r="AB1746" s="3" t="str">
        <f t="shared" si="27"/>
        <v>Bottom 5%</v>
      </c>
      <c r="AC1746"/>
      <c r="AD1746" s="3" t="s">
        <v>16446</v>
      </c>
      <c r="AE1746" s="3" t="s">
        <v>14161</v>
      </c>
    </row>
    <row r="1747" spans="1:31" x14ac:dyDescent="0.25">
      <c r="A1747" t="s">
        <v>8866</v>
      </c>
      <c r="B1747" t="s">
        <v>8865</v>
      </c>
      <c r="C1747" s="3" t="s">
        <v>32</v>
      </c>
      <c r="D1747" s="3" t="s">
        <v>8695</v>
      </c>
      <c r="E1747" s="3" t="s">
        <v>5150</v>
      </c>
      <c r="F1747" s="3">
        <v>7000</v>
      </c>
      <c r="G1747" s="34">
        <v>52.99</v>
      </c>
      <c r="H1747" s="3" t="s">
        <v>26</v>
      </c>
      <c r="I1747" s="3" t="s">
        <v>74</v>
      </c>
      <c r="J1747" s="3" t="s">
        <v>8251</v>
      </c>
      <c r="K1747" s="3" t="s">
        <v>8252</v>
      </c>
      <c r="L1747" s="3" t="s">
        <v>68</v>
      </c>
      <c r="M1747" s="26" t="s">
        <v>13873</v>
      </c>
      <c r="N1747"/>
      <c r="O1747" s="3">
        <v>33</v>
      </c>
      <c r="P1747" s="34">
        <v>27817.62</v>
      </c>
      <c r="Q1747" s="34">
        <v>30514.7</v>
      </c>
      <c r="R1747" s="34">
        <v>-2697.08</v>
      </c>
      <c r="S1747" s="36">
        <v>-0.09</v>
      </c>
      <c r="T1747" s="34">
        <v>842.95818181818174</v>
      </c>
      <c r="U1747" s="34">
        <v>16357.84</v>
      </c>
      <c r="V1747" s="34">
        <v>18549.2</v>
      </c>
      <c r="W1747" s="34">
        <v>-2191.36</v>
      </c>
      <c r="X1747" s="36">
        <v>-0.12</v>
      </c>
      <c r="Y1747" s="3" t="str">
        <f>IFERROR(VLOOKUP(A1747,'Pivot price tier'!$C$8:$L$2245,10,0),"")</f>
        <v xml:space="preserve"> </v>
      </c>
      <c r="Z1747" s="3" t="str">
        <f>IFERROR(VLOOKUP(A1747,'Pivot price tier by size'!$D$8:$M$2466,10,0),"")</f>
        <v xml:space="preserve"> </v>
      </c>
      <c r="AA1747" s="3" t="str">
        <f>IFERROR(VLOOKUP(A1747,'Pivot category'!$B$8:$I$2191,8,0),"")</f>
        <v xml:space="preserve"> </v>
      </c>
      <c r="AB1747" s="3" t="str">
        <f t="shared" si="27"/>
        <v>Bottom 5%</v>
      </c>
      <c r="AC1747"/>
      <c r="AD1747" s="3" t="s">
        <v>16451</v>
      </c>
      <c r="AE1747" s="3" t="s">
        <v>16466</v>
      </c>
    </row>
    <row r="1748" spans="1:31" x14ac:dyDescent="0.25">
      <c r="A1748" t="s">
        <v>13774</v>
      </c>
      <c r="B1748" t="s">
        <v>13775</v>
      </c>
      <c r="C1748" s="3" t="s">
        <v>32</v>
      </c>
      <c r="D1748" s="3" t="s">
        <v>13437</v>
      </c>
      <c r="E1748" s="3" t="s">
        <v>5150</v>
      </c>
      <c r="F1748" s="3">
        <v>70000</v>
      </c>
      <c r="G1748" s="34">
        <v>49.99</v>
      </c>
      <c r="H1748" s="3" t="s">
        <v>12</v>
      </c>
      <c r="I1748" s="3" t="s">
        <v>23</v>
      </c>
      <c r="J1748" s="3" t="s">
        <v>8251</v>
      </c>
      <c r="K1748" s="3" t="s">
        <v>8252</v>
      </c>
      <c r="L1748" s="3" t="s">
        <v>68</v>
      </c>
      <c r="M1748" s="26">
        <v>45566</v>
      </c>
      <c r="N1748"/>
      <c r="O1748" s="3">
        <v>49</v>
      </c>
      <c r="P1748" s="34">
        <v>39541.550000000003</v>
      </c>
      <c r="Q1748" s="34">
        <v>26459.39</v>
      </c>
      <c r="R1748" s="34">
        <v>13082.16</v>
      </c>
      <c r="S1748" s="36">
        <v>0.49</v>
      </c>
      <c r="T1748" s="34">
        <v>806.97040816326535</v>
      </c>
      <c r="U1748" s="34">
        <v>23435.05</v>
      </c>
      <c r="V1748" s="34">
        <v>19405.95</v>
      </c>
      <c r="W1748" s="34">
        <v>4029.1</v>
      </c>
      <c r="X1748" s="36">
        <v>0.21</v>
      </c>
      <c r="Y1748" s="3" t="str">
        <f>IFERROR(VLOOKUP(A1748,'Pivot price tier'!$C$8:$L$2245,10,0),"")</f>
        <v xml:space="preserve"> </v>
      </c>
      <c r="Z1748" s="3" t="str">
        <f>IFERROR(VLOOKUP(A1748,'Pivot price tier by size'!$D$8:$M$2466,10,0),"")</f>
        <v xml:space="preserve"> </v>
      </c>
      <c r="AA1748" s="3" t="str">
        <f>IFERROR(VLOOKUP(A1748,'Pivot category'!$B$8:$I$2191,8,0),"")</f>
        <v xml:space="preserve"> </v>
      </c>
      <c r="AB1748" s="3" t="str">
        <f t="shared" si="27"/>
        <v>Bottom 5%</v>
      </c>
      <c r="AC1748"/>
      <c r="AD1748" s="3" t="s">
        <v>11231</v>
      </c>
      <c r="AE1748" s="3" t="s">
        <v>14090</v>
      </c>
    </row>
    <row r="1749" spans="1:31" hidden="1" x14ac:dyDescent="0.25">
      <c r="A1749" t="s">
        <v>7330</v>
      </c>
      <c r="B1749" t="s">
        <v>851</v>
      </c>
      <c r="C1749" s="3" t="s">
        <v>69</v>
      </c>
      <c r="D1749" s="3" t="s">
        <v>3165</v>
      </c>
      <c r="E1749" s="3" t="s">
        <v>5198</v>
      </c>
      <c r="F1749" s="3">
        <v>5000</v>
      </c>
      <c r="G1749" s="34">
        <v>0.59</v>
      </c>
      <c r="H1749" s="3" t="s">
        <v>30</v>
      </c>
      <c r="I1749" s="3" t="s">
        <v>70</v>
      </c>
      <c r="J1749" s="3" t="s">
        <v>8256</v>
      </c>
      <c r="K1749" s="3" t="s">
        <v>8260</v>
      </c>
      <c r="L1749" s="3" t="s">
        <v>8254</v>
      </c>
      <c r="M1749" s="26" t="s">
        <v>13873</v>
      </c>
      <c r="N1749"/>
      <c r="O1749" s="3" t="s">
        <v>78</v>
      </c>
      <c r="P1749" s="34">
        <v>1.77</v>
      </c>
      <c r="Q1749" s="34">
        <v>51.92</v>
      </c>
      <c r="R1749" s="34">
        <v>-50.15</v>
      </c>
      <c r="S1749" s="36">
        <v>-0.97</v>
      </c>
      <c r="T1749" s="34" t="s">
        <v>78</v>
      </c>
      <c r="U1749" s="34" t="s">
        <v>78</v>
      </c>
      <c r="V1749" s="34" t="s">
        <v>78</v>
      </c>
      <c r="W1749" s="34" t="s">
        <v>78</v>
      </c>
      <c r="X1749" s="36" t="s">
        <v>78</v>
      </c>
      <c r="Y1749" s="3" t="str">
        <f>IFERROR(VLOOKUP(A1749,'Pivot price tier'!$C$8:$L$2245,10,0),"")</f>
        <v/>
      </c>
      <c r="Z1749" s="3" t="str">
        <f>IFERROR(VLOOKUP(A1749,'Pivot price tier by size'!$D$8:$M$2466,10,0),"")</f>
        <v/>
      </c>
      <c r="AA1749" s="3" t="str">
        <f>IFERROR(VLOOKUP(A1749,'Pivot category'!$B$8:$I$2191,8,0),"")</f>
        <v/>
      </c>
      <c r="AB1749" s="3" t="str">
        <f t="shared" si="27"/>
        <v>Bottom 5%</v>
      </c>
      <c r="AC1749"/>
      <c r="AD1749" s="3" t="s">
        <v>11231</v>
      </c>
      <c r="AE1749" s="3" t="s">
        <v>14114</v>
      </c>
    </row>
    <row r="1750" spans="1:31" hidden="1" x14ac:dyDescent="0.25">
      <c r="A1750" t="s">
        <v>8598</v>
      </c>
      <c r="B1750" t="s">
        <v>8597</v>
      </c>
      <c r="C1750" s="3" t="s">
        <v>32</v>
      </c>
      <c r="D1750" s="3" t="s">
        <v>8441</v>
      </c>
      <c r="E1750" s="3" t="s">
        <v>5198</v>
      </c>
      <c r="F1750" s="3">
        <v>7000</v>
      </c>
      <c r="G1750" s="34">
        <v>6.59</v>
      </c>
      <c r="H1750" s="3" t="s">
        <v>30</v>
      </c>
      <c r="I1750" s="3" t="s">
        <v>17</v>
      </c>
      <c r="J1750" s="3" t="s">
        <v>8256</v>
      </c>
      <c r="K1750" s="3" t="s">
        <v>8258</v>
      </c>
      <c r="L1750" s="3" t="s">
        <v>8255</v>
      </c>
      <c r="M1750" s="26" t="s">
        <v>13873</v>
      </c>
      <c r="N1750"/>
      <c r="O1750" s="3" t="s">
        <v>78</v>
      </c>
      <c r="P1750" s="34">
        <v>217.47</v>
      </c>
      <c r="Q1750" s="34">
        <v>76.930000000000007</v>
      </c>
      <c r="R1750" s="34">
        <v>140.54</v>
      </c>
      <c r="S1750" s="36">
        <v>1.83</v>
      </c>
      <c r="T1750" s="34" t="s">
        <v>78</v>
      </c>
      <c r="U1750" s="34">
        <v>79.08</v>
      </c>
      <c r="V1750" s="34">
        <v>10.99</v>
      </c>
      <c r="W1750" s="34">
        <v>68.09</v>
      </c>
      <c r="X1750" s="36">
        <v>6.2</v>
      </c>
      <c r="Y1750" s="3" t="str">
        <f>IFERROR(VLOOKUP(A1750,'Pivot price tier'!$C$8:$L$2245,10,0),"")</f>
        <v/>
      </c>
      <c r="Z1750" s="3" t="str">
        <f>IFERROR(VLOOKUP(A1750,'Pivot price tier by size'!$D$8:$M$2466,10,0),"")</f>
        <v/>
      </c>
      <c r="AA1750" s="3" t="str">
        <f>IFERROR(VLOOKUP(A1750,'Pivot category'!$B$8:$I$2191,8,0),"")</f>
        <v/>
      </c>
      <c r="AB1750" s="3" t="str">
        <f t="shared" si="27"/>
        <v>Bottom 5%</v>
      </c>
      <c r="AC1750"/>
      <c r="AD1750" s="3" t="s">
        <v>11231</v>
      </c>
      <c r="AE1750" s="3" t="s">
        <v>14114</v>
      </c>
    </row>
    <row r="1751" spans="1:31" hidden="1" x14ac:dyDescent="0.25">
      <c r="A1751" t="s">
        <v>7045</v>
      </c>
      <c r="B1751" t="s">
        <v>852</v>
      </c>
      <c r="C1751" s="3" t="s">
        <v>34</v>
      </c>
      <c r="D1751" s="3" t="s">
        <v>3166</v>
      </c>
      <c r="E1751" s="3" t="s">
        <v>5198</v>
      </c>
      <c r="F1751" s="3">
        <v>1000</v>
      </c>
      <c r="G1751" s="34">
        <v>3.89</v>
      </c>
      <c r="H1751" s="3" t="s">
        <v>30</v>
      </c>
      <c r="I1751" s="3" t="s">
        <v>17</v>
      </c>
      <c r="J1751" s="3" t="s">
        <v>8256</v>
      </c>
      <c r="K1751" s="3" t="s">
        <v>8252</v>
      </c>
      <c r="L1751" s="3" t="s">
        <v>8257</v>
      </c>
      <c r="M1751" s="26" t="s">
        <v>13873</v>
      </c>
      <c r="N1751"/>
      <c r="O1751" s="3" t="s">
        <v>78</v>
      </c>
      <c r="P1751" s="34">
        <v>11.67</v>
      </c>
      <c r="Q1751" s="34">
        <v>62.24</v>
      </c>
      <c r="R1751" s="34">
        <v>-50.57</v>
      </c>
      <c r="S1751" s="36">
        <v>-0.81</v>
      </c>
      <c r="T1751" s="34" t="s">
        <v>78</v>
      </c>
      <c r="U1751" s="34" t="s">
        <v>78</v>
      </c>
      <c r="V1751" s="34" t="s">
        <v>78</v>
      </c>
      <c r="W1751" s="34" t="s">
        <v>78</v>
      </c>
      <c r="X1751" s="36" t="s">
        <v>78</v>
      </c>
      <c r="Y1751" s="3" t="str">
        <f>IFERROR(VLOOKUP(A1751,'Pivot price tier'!$C$8:$L$2245,10,0),"")</f>
        <v/>
      </c>
      <c r="Z1751" s="3" t="str">
        <f>IFERROR(VLOOKUP(A1751,'Pivot price tier by size'!$D$8:$M$2466,10,0),"")</f>
        <v/>
      </c>
      <c r="AA1751" s="3" t="str">
        <f>IFERROR(VLOOKUP(A1751,'Pivot category'!$B$8:$I$2191,8,0),"")</f>
        <v/>
      </c>
      <c r="AB1751" s="3" t="str">
        <f t="shared" si="27"/>
        <v>Bottom 5%</v>
      </c>
      <c r="AC1751"/>
      <c r="AD1751" s="3" t="s">
        <v>11231</v>
      </c>
      <c r="AE1751" s="3" t="s">
        <v>14114</v>
      </c>
    </row>
    <row r="1752" spans="1:31" x14ac:dyDescent="0.25">
      <c r="A1752" t="s">
        <v>12819</v>
      </c>
      <c r="B1752" t="s">
        <v>6612</v>
      </c>
      <c r="C1752" s="3" t="s">
        <v>32</v>
      </c>
      <c r="D1752" s="3" t="s">
        <v>8128</v>
      </c>
      <c r="E1752" s="3" t="s">
        <v>5150</v>
      </c>
      <c r="F1752" s="3">
        <v>7000</v>
      </c>
      <c r="G1752" s="34">
        <v>29.99</v>
      </c>
      <c r="H1752" s="3" t="s">
        <v>26</v>
      </c>
      <c r="I1752" s="3" t="s">
        <v>23</v>
      </c>
      <c r="J1752" s="3" t="s">
        <v>8251</v>
      </c>
      <c r="K1752" s="3" t="s">
        <v>8252</v>
      </c>
      <c r="L1752" s="3" t="s">
        <v>68</v>
      </c>
      <c r="M1752" s="26" t="s">
        <v>13873</v>
      </c>
      <c r="N1752"/>
      <c r="O1752" s="3">
        <v>55</v>
      </c>
      <c r="P1752" s="34">
        <v>30614.31</v>
      </c>
      <c r="Q1752" s="34">
        <v>33318.699999999997</v>
      </c>
      <c r="R1752" s="34">
        <v>-2704.39</v>
      </c>
      <c r="S1752" s="36">
        <v>-0.08</v>
      </c>
      <c r="T1752" s="34">
        <v>556.62381818181825</v>
      </c>
      <c r="U1752" s="34">
        <v>21325.57</v>
      </c>
      <c r="V1752" s="34">
        <v>14946.87</v>
      </c>
      <c r="W1752" s="34">
        <v>6378.7</v>
      </c>
      <c r="X1752" s="36">
        <v>0.43</v>
      </c>
      <c r="Y1752" s="3" t="str">
        <f>IFERROR(VLOOKUP(A1752,'Pivot price tier'!$C$8:$L$2245,10,0),"")</f>
        <v xml:space="preserve"> </v>
      </c>
      <c r="Z1752" s="3" t="str">
        <f>IFERROR(VLOOKUP(A1752,'Pivot price tier by size'!$D$8:$M$2466,10,0),"")</f>
        <v xml:space="preserve"> </v>
      </c>
      <c r="AA1752" s="3" t="str">
        <f>IFERROR(VLOOKUP(A1752,'Pivot category'!$B$8:$I$2191,8,0),"")</f>
        <v xml:space="preserve"> </v>
      </c>
      <c r="AB1752" s="3" t="str">
        <f t="shared" si="27"/>
        <v>Bottom 5%</v>
      </c>
      <c r="AC1752"/>
      <c r="AD1752" s="3" t="s">
        <v>16463</v>
      </c>
      <c r="AE1752" s="3" t="s">
        <v>14106</v>
      </c>
    </row>
    <row r="1753" spans="1:31" x14ac:dyDescent="0.25">
      <c r="A1753" t="s">
        <v>7691</v>
      </c>
      <c r="B1753" t="s">
        <v>1818</v>
      </c>
      <c r="C1753" s="3" t="s">
        <v>38</v>
      </c>
      <c r="D1753" s="3" t="s">
        <v>4236</v>
      </c>
      <c r="E1753" s="3" t="s">
        <v>5198</v>
      </c>
      <c r="F1753" s="3">
        <v>7000</v>
      </c>
      <c r="G1753" s="34">
        <v>16.489999999999998</v>
      </c>
      <c r="H1753" s="3" t="s">
        <v>26</v>
      </c>
      <c r="I1753" s="3" t="s">
        <v>13</v>
      </c>
      <c r="J1753" s="3" t="s">
        <v>8251</v>
      </c>
      <c r="K1753" s="3" t="s">
        <v>8252</v>
      </c>
      <c r="L1753" s="3" t="s">
        <v>68</v>
      </c>
      <c r="M1753" s="26" t="s">
        <v>13873</v>
      </c>
      <c r="N1753"/>
      <c r="O1753" s="3">
        <v>76</v>
      </c>
      <c r="P1753" s="34">
        <v>34843.370000000003</v>
      </c>
      <c r="Q1753" s="34">
        <v>43220.29</v>
      </c>
      <c r="R1753" s="34">
        <v>-8376.92</v>
      </c>
      <c r="S1753" s="36">
        <v>-0.19</v>
      </c>
      <c r="T1753" s="34">
        <v>458.46539473684214</v>
      </c>
      <c r="U1753" s="34">
        <v>5309.78</v>
      </c>
      <c r="V1753" s="34">
        <v>4485.28</v>
      </c>
      <c r="W1753" s="34">
        <v>824.5</v>
      </c>
      <c r="X1753" s="36">
        <v>0.18</v>
      </c>
      <c r="Y1753" s="3" t="str">
        <f>IFERROR(VLOOKUP(A1753,'Pivot price tier'!$C$8:$L$2245,10,0),"")</f>
        <v xml:space="preserve"> </v>
      </c>
      <c r="Z1753" s="3" t="str">
        <f>IFERROR(VLOOKUP(A1753,'Pivot price tier by size'!$D$8:$M$2466,10,0),"")</f>
        <v xml:space="preserve"> </v>
      </c>
      <c r="AA1753" s="3" t="str">
        <f>IFERROR(VLOOKUP(A1753,'Pivot category'!$B$8:$I$2191,8,0),"")</f>
        <v xml:space="preserve"> </v>
      </c>
      <c r="AB1753" s="3" t="str">
        <f t="shared" si="27"/>
        <v>Bottom 5%</v>
      </c>
      <c r="AC1753"/>
      <c r="AD1753" s="3" t="s">
        <v>16449</v>
      </c>
      <c r="AE1753" s="3" t="s">
        <v>14091</v>
      </c>
    </row>
    <row r="1754" spans="1:31" hidden="1" x14ac:dyDescent="0.25">
      <c r="A1754" t="s">
        <v>10653</v>
      </c>
      <c r="B1754" t="s">
        <v>10654</v>
      </c>
      <c r="C1754" s="3" t="s">
        <v>69</v>
      </c>
      <c r="D1754" s="3" t="s">
        <v>3171</v>
      </c>
      <c r="E1754" s="3" t="s">
        <v>5150</v>
      </c>
      <c r="F1754" s="3">
        <v>1000</v>
      </c>
      <c r="G1754" s="34">
        <v>1.49</v>
      </c>
      <c r="H1754" s="3" t="s">
        <v>30</v>
      </c>
      <c r="I1754" s="3" t="s">
        <v>70</v>
      </c>
      <c r="J1754" s="3" t="s">
        <v>8256</v>
      </c>
      <c r="K1754" s="3" t="s">
        <v>8252</v>
      </c>
      <c r="L1754" s="3" t="s">
        <v>8254</v>
      </c>
      <c r="M1754" s="26" t="s">
        <v>13873</v>
      </c>
      <c r="N1754"/>
      <c r="O1754" s="3">
        <v>57</v>
      </c>
      <c r="P1754" s="34">
        <v>2595.58</v>
      </c>
      <c r="Q1754" s="34">
        <v>5422.11</v>
      </c>
      <c r="R1754" s="34">
        <v>-2826.53</v>
      </c>
      <c r="S1754" s="36">
        <v>-0.52</v>
      </c>
      <c r="T1754" s="34">
        <v>45.536491228070176</v>
      </c>
      <c r="U1754" s="34">
        <v>1098.1300000000001</v>
      </c>
      <c r="V1754" s="34">
        <v>8942.98</v>
      </c>
      <c r="W1754" s="34">
        <v>-7844.85</v>
      </c>
      <c r="X1754" s="36">
        <v>-0.88</v>
      </c>
      <c r="Y1754" s="3" t="str">
        <f>IFERROR(VLOOKUP(A1754,'Pivot price tier'!$C$8:$L$2245,10,0),"")</f>
        <v/>
      </c>
      <c r="Z1754" s="3" t="str">
        <f>IFERROR(VLOOKUP(A1754,'Pivot price tier by size'!$D$8:$M$2466,10,0),"")</f>
        <v/>
      </c>
      <c r="AA1754" s="3" t="str">
        <f>IFERROR(VLOOKUP(A1754,'Pivot category'!$B$8:$I$2191,8,0),"")</f>
        <v/>
      </c>
      <c r="AB1754" s="3" t="str">
        <f t="shared" si="27"/>
        <v>Bottom 5%</v>
      </c>
      <c r="AC1754"/>
      <c r="AD1754" s="3" t="s">
        <v>11231</v>
      </c>
      <c r="AE1754" s="3" t="s">
        <v>14114</v>
      </c>
    </row>
    <row r="1755" spans="1:31" hidden="1" x14ac:dyDescent="0.25">
      <c r="A1755" t="s">
        <v>8001</v>
      </c>
      <c r="B1755" t="s">
        <v>5094</v>
      </c>
      <c r="C1755" s="3" t="s">
        <v>71</v>
      </c>
      <c r="D1755" s="3" t="s">
        <v>4929</v>
      </c>
      <c r="E1755" s="3" t="s">
        <v>5150</v>
      </c>
      <c r="F1755" s="3">
        <v>4000</v>
      </c>
      <c r="G1755" s="34">
        <v>1.79</v>
      </c>
      <c r="H1755" s="3" t="s">
        <v>30</v>
      </c>
      <c r="I1755" s="3" t="s">
        <v>70</v>
      </c>
      <c r="J1755" s="3" t="s">
        <v>8256</v>
      </c>
      <c r="K1755" s="3" t="s">
        <v>8260</v>
      </c>
      <c r="L1755" s="3" t="s">
        <v>8255</v>
      </c>
      <c r="M1755" s="26" t="s">
        <v>13873</v>
      </c>
      <c r="N1755"/>
      <c r="O1755" s="3" t="s">
        <v>78</v>
      </c>
      <c r="P1755" s="34">
        <v>78.760000000000005</v>
      </c>
      <c r="Q1755" s="34">
        <v>1002.4</v>
      </c>
      <c r="R1755" s="34">
        <v>-923.64</v>
      </c>
      <c r="S1755" s="36">
        <v>-0.92</v>
      </c>
      <c r="T1755" s="34" t="s">
        <v>78</v>
      </c>
      <c r="U1755" s="34">
        <v>0</v>
      </c>
      <c r="V1755" s="34">
        <v>118.14</v>
      </c>
      <c r="W1755" s="34">
        <v>-118.14</v>
      </c>
      <c r="X1755" s="36">
        <v>-1</v>
      </c>
      <c r="Y1755" s="3" t="str">
        <f>IFERROR(VLOOKUP(A1755,'Pivot price tier'!$C$8:$L$2245,10,0),"")</f>
        <v/>
      </c>
      <c r="Z1755" s="3" t="str">
        <f>IFERROR(VLOOKUP(A1755,'Pivot price tier by size'!$D$8:$M$2466,10,0),"")</f>
        <v/>
      </c>
      <c r="AA1755" s="3" t="str">
        <f>IFERROR(VLOOKUP(A1755,'Pivot category'!$B$8:$I$2191,8,0),"")</f>
        <v/>
      </c>
      <c r="AB1755" s="3" t="str">
        <f t="shared" si="27"/>
        <v>Bottom 5%</v>
      </c>
      <c r="AC1755"/>
      <c r="AD1755" s="3" t="s">
        <v>11231</v>
      </c>
      <c r="AE1755" s="3" t="s">
        <v>14114</v>
      </c>
    </row>
    <row r="1756" spans="1:31" hidden="1" x14ac:dyDescent="0.25">
      <c r="A1756" t="s">
        <v>7155</v>
      </c>
      <c r="B1756" t="s">
        <v>855</v>
      </c>
      <c r="C1756" s="3" t="s">
        <v>72</v>
      </c>
      <c r="D1756" s="3" t="s">
        <v>3169</v>
      </c>
      <c r="E1756" s="3" t="s">
        <v>5150</v>
      </c>
      <c r="F1756" s="3">
        <v>4000</v>
      </c>
      <c r="G1756" s="34">
        <v>2.99</v>
      </c>
      <c r="H1756" s="3" t="s">
        <v>30</v>
      </c>
      <c r="I1756" s="3" t="s">
        <v>70</v>
      </c>
      <c r="J1756" s="3" t="s">
        <v>8256</v>
      </c>
      <c r="K1756" s="3" t="s">
        <v>8260</v>
      </c>
      <c r="L1756" s="3" t="s">
        <v>8255</v>
      </c>
      <c r="M1756" s="26" t="s">
        <v>13873</v>
      </c>
      <c r="N1756"/>
      <c r="O1756" s="3" t="s">
        <v>78</v>
      </c>
      <c r="P1756" s="34">
        <v>5.98</v>
      </c>
      <c r="Q1756" s="34">
        <v>275.08</v>
      </c>
      <c r="R1756" s="34">
        <v>-269.10000000000002</v>
      </c>
      <c r="S1756" s="36">
        <v>-0.98</v>
      </c>
      <c r="T1756" s="34" t="s">
        <v>78</v>
      </c>
      <c r="U1756" s="34">
        <v>0</v>
      </c>
      <c r="V1756" s="34">
        <v>131.56</v>
      </c>
      <c r="W1756" s="34">
        <v>-131.56</v>
      </c>
      <c r="X1756" s="36">
        <v>-1</v>
      </c>
      <c r="Y1756" s="3" t="str">
        <f>IFERROR(VLOOKUP(A1756,'Pivot price tier'!$C$8:$L$2245,10,0),"")</f>
        <v/>
      </c>
      <c r="Z1756" s="3" t="str">
        <f>IFERROR(VLOOKUP(A1756,'Pivot price tier by size'!$D$8:$M$2466,10,0),"")</f>
        <v/>
      </c>
      <c r="AA1756" s="3" t="str">
        <f>IFERROR(VLOOKUP(A1756,'Pivot category'!$B$8:$I$2191,8,0),"")</f>
        <v/>
      </c>
      <c r="AB1756" s="3" t="str">
        <f t="shared" si="27"/>
        <v>Bottom 5%</v>
      </c>
      <c r="AC1756"/>
      <c r="AD1756" s="3" t="s">
        <v>11231</v>
      </c>
      <c r="AE1756" s="3" t="s">
        <v>14114</v>
      </c>
    </row>
    <row r="1757" spans="1:31" x14ac:dyDescent="0.25">
      <c r="A1757" t="s">
        <v>8531</v>
      </c>
      <c r="B1757" t="s">
        <v>8530</v>
      </c>
      <c r="C1757" s="3" t="s">
        <v>32</v>
      </c>
      <c r="D1757" s="3" t="s">
        <v>8306</v>
      </c>
      <c r="E1757" s="3" t="s">
        <v>5150</v>
      </c>
      <c r="F1757" s="3">
        <v>7000</v>
      </c>
      <c r="G1757" s="34">
        <v>44.99</v>
      </c>
      <c r="H1757" s="3" t="s">
        <v>12</v>
      </c>
      <c r="I1757" s="3" t="s">
        <v>23</v>
      </c>
      <c r="J1757" s="3" t="s">
        <v>8251</v>
      </c>
      <c r="K1757" s="3" t="s">
        <v>8252</v>
      </c>
      <c r="L1757" s="3" t="s">
        <v>68</v>
      </c>
      <c r="M1757" s="26" t="s">
        <v>13873</v>
      </c>
      <c r="N1757"/>
      <c r="O1757" s="3">
        <v>92</v>
      </c>
      <c r="P1757" s="34">
        <v>45709.84</v>
      </c>
      <c r="Q1757" s="34">
        <v>66840.92</v>
      </c>
      <c r="R1757" s="34">
        <v>-21131.08</v>
      </c>
      <c r="S1757" s="36">
        <v>-0.32</v>
      </c>
      <c r="T1757" s="34">
        <v>496.84608695652167</v>
      </c>
      <c r="U1757" s="34">
        <v>24474.560000000001</v>
      </c>
      <c r="V1757" s="34">
        <v>24070.400000000001</v>
      </c>
      <c r="W1757" s="34">
        <v>404.16</v>
      </c>
      <c r="X1757" s="36">
        <v>0.02</v>
      </c>
      <c r="Y1757" s="3" t="str">
        <f>IFERROR(VLOOKUP(A1757,'Pivot price tier'!$C$8:$L$2245,10,0),"")</f>
        <v xml:space="preserve"> </v>
      </c>
      <c r="Z1757" s="3" t="str">
        <f>IFERROR(VLOOKUP(A1757,'Pivot price tier by size'!$D$8:$M$2466,10,0),"")</f>
        <v xml:space="preserve"> </v>
      </c>
      <c r="AA1757" s="3" t="str">
        <f>IFERROR(VLOOKUP(A1757,'Pivot category'!$B$8:$I$2191,8,0),"")</f>
        <v xml:space="preserve"> </v>
      </c>
      <c r="AB1757" s="3" t="str">
        <f t="shared" si="27"/>
        <v>Bottom 5%</v>
      </c>
      <c r="AC1757"/>
      <c r="AD1757" s="3" t="s">
        <v>16449</v>
      </c>
      <c r="AE1757" s="3" t="s">
        <v>14103</v>
      </c>
    </row>
    <row r="1758" spans="1:31" x14ac:dyDescent="0.25">
      <c r="A1758" t="s">
        <v>11788</v>
      </c>
      <c r="B1758" t="s">
        <v>11789</v>
      </c>
      <c r="C1758" s="3" t="s">
        <v>32</v>
      </c>
      <c r="D1758" s="3" t="s">
        <v>11457</v>
      </c>
      <c r="E1758" s="3" t="s">
        <v>5150</v>
      </c>
      <c r="F1758" s="3">
        <v>7000</v>
      </c>
      <c r="G1758" s="34">
        <v>21.99</v>
      </c>
      <c r="H1758" s="3" t="s">
        <v>12622</v>
      </c>
      <c r="I1758" s="3" t="s">
        <v>21</v>
      </c>
      <c r="J1758" s="3" t="s">
        <v>8251</v>
      </c>
      <c r="K1758" s="3" t="s">
        <v>8252</v>
      </c>
      <c r="L1758" s="3" t="s">
        <v>68</v>
      </c>
      <c r="M1758" s="26">
        <v>45047</v>
      </c>
      <c r="N1758"/>
      <c r="O1758" s="3">
        <v>60</v>
      </c>
      <c r="P1758" s="34">
        <v>30295.77</v>
      </c>
      <c r="Q1758" s="34">
        <v>36287.79</v>
      </c>
      <c r="R1758" s="34">
        <v>-5992.02</v>
      </c>
      <c r="S1758" s="36">
        <v>-0.17</v>
      </c>
      <c r="T1758" s="34">
        <v>504.92950000000002</v>
      </c>
      <c r="U1758" s="34">
        <v>18938.64</v>
      </c>
      <c r="V1758" s="34">
        <v>23378.34</v>
      </c>
      <c r="W1758" s="34">
        <v>-4439.7</v>
      </c>
      <c r="X1758" s="36">
        <v>-0.19</v>
      </c>
      <c r="Y1758" s="3" t="str">
        <f>IFERROR(VLOOKUP(A1758,'Pivot price tier'!$C$8:$L$2245,10,0),"")</f>
        <v xml:space="preserve"> </v>
      </c>
      <c r="Z1758" s="3" t="str">
        <f>IFERROR(VLOOKUP(A1758,'Pivot price tier by size'!$D$8:$M$2466,10,0),"")</f>
        <v xml:space="preserve"> </v>
      </c>
      <c r="AA1758" s="3" t="str">
        <f>IFERROR(VLOOKUP(A1758,'Pivot category'!$B$8:$I$2191,8,0),"")</f>
        <v xml:space="preserve"> </v>
      </c>
      <c r="AB1758" s="3" t="str">
        <f t="shared" si="27"/>
        <v>Bottom 5%</v>
      </c>
      <c r="AC1758"/>
      <c r="AD1758" s="3" t="s">
        <v>11231</v>
      </c>
      <c r="AE1758" s="3" t="s">
        <v>14090</v>
      </c>
    </row>
    <row r="1759" spans="1:31" hidden="1" x14ac:dyDescent="0.25">
      <c r="A1759" t="s">
        <v>14403</v>
      </c>
      <c r="B1759" t="s">
        <v>14404</v>
      </c>
      <c r="C1759" s="3" t="s">
        <v>32</v>
      </c>
      <c r="D1759" s="3" t="s">
        <v>14043</v>
      </c>
      <c r="E1759" s="3" t="s">
        <v>5150</v>
      </c>
      <c r="F1759" s="3">
        <v>70000</v>
      </c>
      <c r="G1759" s="34">
        <v>49.99</v>
      </c>
      <c r="H1759" s="3" t="s">
        <v>12</v>
      </c>
      <c r="I1759" s="3" t="s">
        <v>23</v>
      </c>
      <c r="J1759" s="3" t="s">
        <v>8251</v>
      </c>
      <c r="K1759" s="3" t="s">
        <v>8252</v>
      </c>
      <c r="L1759" s="3" t="s">
        <v>68</v>
      </c>
      <c r="M1759" s="26">
        <v>45658</v>
      </c>
      <c r="N1759"/>
      <c r="O1759" s="3">
        <v>31</v>
      </c>
      <c r="P1759" s="34">
        <v>1699.66</v>
      </c>
      <c r="Q1759" s="34">
        <v>849.83</v>
      </c>
      <c r="R1759" s="34">
        <v>849.83</v>
      </c>
      <c r="S1759" s="36">
        <v>1</v>
      </c>
      <c r="T1759" s="34">
        <v>54.827741935483871</v>
      </c>
      <c r="U1759" s="34">
        <v>1699.66</v>
      </c>
      <c r="V1759" s="34">
        <v>5898.82</v>
      </c>
      <c r="W1759" s="34">
        <v>-4199.16</v>
      </c>
      <c r="X1759" s="36">
        <v>-0.71</v>
      </c>
      <c r="Y1759" s="3" t="str">
        <f>IFERROR(VLOOKUP(A1759,'Pivot price tier'!$C$8:$L$2245,10,0),"")</f>
        <v>X</v>
      </c>
      <c r="Z1759" s="3" t="str">
        <f>IFERROR(VLOOKUP(A1759,'Pivot price tier by size'!$D$8:$M$2466,10,0),"")</f>
        <v>X</v>
      </c>
      <c r="AA1759" s="3" t="str">
        <f>IFERROR(VLOOKUP(A1759,'Pivot category'!$B$8:$I$2191,8,0),"")</f>
        <v>X</v>
      </c>
      <c r="AB1759" s="3" t="str">
        <f t="shared" si="27"/>
        <v>Bottom 5%</v>
      </c>
      <c r="AC1759"/>
      <c r="AD1759" s="3" t="s">
        <v>16449</v>
      </c>
      <c r="AE1759" s="3" t="s">
        <v>14101</v>
      </c>
    </row>
    <row r="1760" spans="1:31" hidden="1" x14ac:dyDescent="0.25">
      <c r="A1760" t="s">
        <v>14405</v>
      </c>
      <c r="B1760" t="s">
        <v>14406</v>
      </c>
      <c r="C1760" s="3" t="s">
        <v>32</v>
      </c>
      <c r="D1760" s="3" t="s">
        <v>14044</v>
      </c>
      <c r="E1760" s="3" t="s">
        <v>5150</v>
      </c>
      <c r="F1760" s="3">
        <v>70000</v>
      </c>
      <c r="G1760" s="34">
        <v>49.99</v>
      </c>
      <c r="H1760" s="3" t="s">
        <v>12622</v>
      </c>
      <c r="I1760" s="3" t="s">
        <v>23</v>
      </c>
      <c r="J1760" s="3" t="s">
        <v>8251</v>
      </c>
      <c r="K1760" s="3" t="s">
        <v>8252</v>
      </c>
      <c r="L1760" s="3" t="s">
        <v>68</v>
      </c>
      <c r="M1760" s="26">
        <v>45658</v>
      </c>
      <c r="N1760"/>
      <c r="O1760" s="3">
        <v>31</v>
      </c>
      <c r="P1760" s="34">
        <v>699.86</v>
      </c>
      <c r="Q1760" s="34">
        <v>149.97</v>
      </c>
      <c r="R1760" s="34">
        <v>549.89</v>
      </c>
      <c r="S1760" s="36">
        <v>3.67</v>
      </c>
      <c r="T1760" s="34">
        <v>22.576129032258066</v>
      </c>
      <c r="U1760" s="34">
        <v>549.89</v>
      </c>
      <c r="V1760" s="34">
        <v>3449.31</v>
      </c>
      <c r="W1760" s="34">
        <v>-2899.42</v>
      </c>
      <c r="X1760" s="36">
        <v>-0.84</v>
      </c>
      <c r="Y1760" s="3" t="str">
        <f>IFERROR(VLOOKUP(A1760,'Pivot price tier'!$C$8:$L$2245,10,0),"")</f>
        <v>X</v>
      </c>
      <c r="Z1760" s="3" t="str">
        <f>IFERROR(VLOOKUP(A1760,'Pivot price tier by size'!$D$8:$M$2466,10,0),"")</f>
        <v>X</v>
      </c>
      <c r="AA1760" s="3" t="str">
        <f>IFERROR(VLOOKUP(A1760,'Pivot category'!$B$8:$I$2191,8,0),"")</f>
        <v>X</v>
      </c>
      <c r="AB1760" s="3" t="str">
        <f t="shared" si="27"/>
        <v>Bottom 5%</v>
      </c>
      <c r="AC1760"/>
      <c r="AD1760" s="3" t="s">
        <v>16449</v>
      </c>
      <c r="AE1760" s="3" t="s">
        <v>14101</v>
      </c>
    </row>
    <row r="1761" spans="1:31" hidden="1" x14ac:dyDescent="0.25">
      <c r="A1761" t="s">
        <v>6319</v>
      </c>
      <c r="B1761" t="s">
        <v>858</v>
      </c>
      <c r="C1761" s="3" t="s">
        <v>32</v>
      </c>
      <c r="D1761" s="3" t="s">
        <v>3173</v>
      </c>
      <c r="E1761" s="3" t="s">
        <v>5150</v>
      </c>
      <c r="F1761" s="3">
        <v>5000</v>
      </c>
      <c r="G1761" s="34">
        <v>84.99</v>
      </c>
      <c r="H1761" s="3" t="s">
        <v>12</v>
      </c>
      <c r="I1761" s="3" t="s">
        <v>15</v>
      </c>
      <c r="J1761" s="3" t="s">
        <v>8259</v>
      </c>
      <c r="K1761" s="3" t="s">
        <v>8260</v>
      </c>
      <c r="L1761" s="3" t="s">
        <v>68</v>
      </c>
      <c r="M1761" s="26" t="s">
        <v>13873</v>
      </c>
      <c r="N1761"/>
      <c r="O1761" s="3">
        <v>6</v>
      </c>
      <c r="P1761" s="34">
        <v>54833.32</v>
      </c>
      <c r="Q1761" s="34">
        <v>21189.29</v>
      </c>
      <c r="R1761" s="34">
        <v>33644.03</v>
      </c>
      <c r="S1761" s="36">
        <v>1.59</v>
      </c>
      <c r="T1761" s="34">
        <v>9138.8866666666672</v>
      </c>
      <c r="U1761" s="34">
        <v>28711.55</v>
      </c>
      <c r="V1761" s="34">
        <v>14194.19</v>
      </c>
      <c r="W1761" s="34">
        <v>14517.36</v>
      </c>
      <c r="X1761" s="36">
        <v>1.02</v>
      </c>
      <c r="Y1761" s="3" t="str">
        <f>IFERROR(VLOOKUP(A1761,'Pivot price tier'!$C$8:$L$2245,10,0),"")</f>
        <v/>
      </c>
      <c r="Z1761" s="3" t="str">
        <f>IFERROR(VLOOKUP(A1761,'Pivot price tier by size'!$D$8:$M$2466,10,0),"")</f>
        <v/>
      </c>
      <c r="AA1761" s="3" t="str">
        <f>IFERROR(VLOOKUP(A1761,'Pivot category'!$B$8:$I$2191,8,0),"")</f>
        <v/>
      </c>
      <c r="AB1761" s="3" t="str">
        <f t="shared" si="27"/>
        <v/>
      </c>
      <c r="AC1761"/>
      <c r="AD1761" s="3" t="s">
        <v>16449</v>
      </c>
      <c r="AE1761" s="3" t="s">
        <v>14091</v>
      </c>
    </row>
    <row r="1762" spans="1:31" hidden="1" x14ac:dyDescent="0.25">
      <c r="A1762" t="s">
        <v>6254</v>
      </c>
      <c r="B1762" t="s">
        <v>859</v>
      </c>
      <c r="C1762" s="3" t="s">
        <v>32</v>
      </c>
      <c r="D1762" s="3" t="s">
        <v>3174</v>
      </c>
      <c r="E1762" s="3" t="s">
        <v>5150</v>
      </c>
      <c r="F1762" s="3">
        <v>5000</v>
      </c>
      <c r="G1762" s="34">
        <v>69.989999999999995</v>
      </c>
      <c r="H1762" s="3" t="s">
        <v>12</v>
      </c>
      <c r="I1762" s="3" t="s">
        <v>15</v>
      </c>
      <c r="J1762" s="3" t="s">
        <v>8259</v>
      </c>
      <c r="K1762" s="3" t="s">
        <v>8260</v>
      </c>
      <c r="L1762" s="3" t="s">
        <v>68</v>
      </c>
      <c r="M1762" s="26" t="s">
        <v>13873</v>
      </c>
      <c r="N1762"/>
      <c r="O1762" s="3">
        <v>0</v>
      </c>
      <c r="P1762" s="34">
        <v>66630.48</v>
      </c>
      <c r="Q1762" s="34">
        <v>827.88</v>
      </c>
      <c r="R1762" s="34">
        <v>65802.600000000006</v>
      </c>
      <c r="S1762" s="36">
        <v>79.48</v>
      </c>
      <c r="T1762" s="34" t="s">
        <v>78</v>
      </c>
      <c r="U1762" s="34">
        <v>37864.589999999997</v>
      </c>
      <c r="V1762" s="34">
        <v>12368.19</v>
      </c>
      <c r="W1762" s="34">
        <v>25496.400000000001</v>
      </c>
      <c r="X1762" s="36">
        <v>2.06</v>
      </c>
      <c r="Y1762" s="3" t="str">
        <f>IFERROR(VLOOKUP(A1762,'Pivot price tier'!$C$8:$L$2245,10,0),"")</f>
        <v/>
      </c>
      <c r="Z1762" s="3" t="str">
        <f>IFERROR(VLOOKUP(A1762,'Pivot price tier by size'!$D$8:$M$2466,10,0),"")</f>
        <v/>
      </c>
      <c r="AA1762" s="3" t="str">
        <f>IFERROR(VLOOKUP(A1762,'Pivot category'!$B$8:$I$2191,8,0),"")</f>
        <v/>
      </c>
      <c r="AB1762" s="3" t="str">
        <f t="shared" si="27"/>
        <v/>
      </c>
      <c r="AC1762"/>
      <c r="AD1762" s="3" t="s">
        <v>16446</v>
      </c>
      <c r="AE1762" s="3" t="s">
        <v>14091</v>
      </c>
    </row>
    <row r="1763" spans="1:31" hidden="1" x14ac:dyDescent="0.25">
      <c r="A1763" t="s">
        <v>14240</v>
      </c>
      <c r="B1763" t="s">
        <v>14241</v>
      </c>
      <c r="C1763" s="3" t="s">
        <v>32</v>
      </c>
      <c r="D1763" s="3" t="s">
        <v>12879</v>
      </c>
      <c r="E1763" s="3" t="s">
        <v>5150</v>
      </c>
      <c r="F1763" s="3">
        <v>10000</v>
      </c>
      <c r="G1763" s="34">
        <v>71.989999999999995</v>
      </c>
      <c r="H1763" s="3" t="s">
        <v>12</v>
      </c>
      <c r="I1763" s="3" t="s">
        <v>15</v>
      </c>
      <c r="J1763" s="3" t="s">
        <v>8259</v>
      </c>
      <c r="K1763" s="3" t="s">
        <v>8264</v>
      </c>
      <c r="L1763" s="3" t="s">
        <v>68</v>
      </c>
      <c r="M1763" s="26">
        <v>45627</v>
      </c>
      <c r="N1763"/>
      <c r="O1763" s="3" t="s">
        <v>78</v>
      </c>
      <c r="P1763" s="34">
        <v>31027.69</v>
      </c>
      <c r="Q1763" s="34">
        <v>28509.93</v>
      </c>
      <c r="R1763" s="34">
        <v>2517.7600000000002</v>
      </c>
      <c r="S1763" s="36">
        <v>0.09</v>
      </c>
      <c r="T1763" s="34" t="s">
        <v>78</v>
      </c>
      <c r="U1763" s="34">
        <v>0</v>
      </c>
      <c r="V1763" s="34">
        <v>419.94</v>
      </c>
      <c r="W1763" s="34">
        <v>-419.94</v>
      </c>
      <c r="X1763" s="36">
        <v>-1</v>
      </c>
      <c r="Y1763" s="3" t="str">
        <f>IFERROR(VLOOKUP(A1763,'Pivot price tier'!$C$8:$L$2245,10,0),"")</f>
        <v/>
      </c>
      <c r="Z1763" s="3" t="str">
        <f>IFERROR(VLOOKUP(A1763,'Pivot price tier by size'!$D$8:$M$2466,10,0),"")</f>
        <v/>
      </c>
      <c r="AA1763" s="3" t="str">
        <f>IFERROR(VLOOKUP(A1763,'Pivot category'!$B$8:$I$2191,8,0),"")</f>
        <v/>
      </c>
      <c r="AB1763" s="3" t="str">
        <f t="shared" si="27"/>
        <v>Bottom 5%</v>
      </c>
      <c r="AC1763"/>
      <c r="AD1763" s="3" t="s">
        <v>16449</v>
      </c>
      <c r="AE1763" s="3" t="s">
        <v>14091</v>
      </c>
    </row>
    <row r="1764" spans="1:31" hidden="1" x14ac:dyDescent="0.25">
      <c r="A1764" t="s">
        <v>6282</v>
      </c>
      <c r="B1764" t="s">
        <v>860</v>
      </c>
      <c r="C1764" s="3" t="s">
        <v>32</v>
      </c>
      <c r="D1764" s="3" t="s">
        <v>3175</v>
      </c>
      <c r="E1764" s="3" t="s">
        <v>5150</v>
      </c>
      <c r="F1764" s="3">
        <v>5000</v>
      </c>
      <c r="G1764" s="34">
        <v>54.99</v>
      </c>
      <c r="H1764" s="3" t="s">
        <v>12</v>
      </c>
      <c r="I1764" s="3" t="s">
        <v>15</v>
      </c>
      <c r="J1764" s="3" t="s">
        <v>8259</v>
      </c>
      <c r="K1764" s="3" t="s">
        <v>8260</v>
      </c>
      <c r="L1764" s="3" t="s">
        <v>68</v>
      </c>
      <c r="M1764" s="26" t="s">
        <v>13873</v>
      </c>
      <c r="N1764"/>
      <c r="O1764" s="3">
        <v>19</v>
      </c>
      <c r="P1764" s="34">
        <v>161890.56</v>
      </c>
      <c r="Q1764" s="34">
        <v>50125.22</v>
      </c>
      <c r="R1764" s="34">
        <v>111765.34</v>
      </c>
      <c r="S1764" s="36">
        <v>2.23</v>
      </c>
      <c r="T1764" s="34">
        <v>8520.5557894736849</v>
      </c>
      <c r="U1764" s="34">
        <v>76381.11</v>
      </c>
      <c r="V1764" s="34">
        <v>47740.83</v>
      </c>
      <c r="W1764" s="34">
        <v>28640.28</v>
      </c>
      <c r="X1764" s="36">
        <v>0.6</v>
      </c>
      <c r="Y1764" s="3" t="str">
        <f>IFERROR(VLOOKUP(A1764,'Pivot price tier'!$C$8:$L$2245,10,0),"")</f>
        <v/>
      </c>
      <c r="Z1764" s="3" t="str">
        <f>IFERROR(VLOOKUP(A1764,'Pivot price tier by size'!$D$8:$M$2466,10,0),"")</f>
        <v/>
      </c>
      <c r="AA1764" s="3" t="str">
        <f>IFERROR(VLOOKUP(A1764,'Pivot category'!$B$8:$I$2191,8,0),"")</f>
        <v/>
      </c>
      <c r="AB1764" s="3" t="str">
        <f t="shared" si="27"/>
        <v/>
      </c>
      <c r="AC1764"/>
      <c r="AD1764" s="3" t="s">
        <v>16446</v>
      </c>
      <c r="AE1764" s="3" t="s">
        <v>14091</v>
      </c>
    </row>
    <row r="1765" spans="1:31" hidden="1" x14ac:dyDescent="0.25">
      <c r="A1765" t="s">
        <v>11862</v>
      </c>
      <c r="B1765" t="s">
        <v>11863</v>
      </c>
      <c r="C1765" s="3" t="s">
        <v>32</v>
      </c>
      <c r="D1765" s="3" t="s">
        <v>3176</v>
      </c>
      <c r="E1765" s="3" t="s">
        <v>5150</v>
      </c>
      <c r="F1765" s="3">
        <v>5000</v>
      </c>
      <c r="G1765" s="34">
        <v>79.989999999999995</v>
      </c>
      <c r="H1765" s="3" t="s">
        <v>12622</v>
      </c>
      <c r="I1765" s="3" t="s">
        <v>15</v>
      </c>
      <c r="J1765" s="3" t="s">
        <v>8259</v>
      </c>
      <c r="K1765" s="3" t="s">
        <v>8252</v>
      </c>
      <c r="L1765" s="3" t="s">
        <v>68</v>
      </c>
      <c r="M1765" s="26">
        <v>45108</v>
      </c>
      <c r="N1765"/>
      <c r="O1765" s="3">
        <v>7</v>
      </c>
      <c r="P1765" s="34">
        <v>10558.68</v>
      </c>
      <c r="Q1765" s="34">
        <v>27436.39</v>
      </c>
      <c r="R1765" s="34">
        <v>-16877.71</v>
      </c>
      <c r="S1765" s="36">
        <v>-0.62</v>
      </c>
      <c r="T1765" s="34">
        <v>1508.3828571428571</v>
      </c>
      <c r="U1765" s="34">
        <v>79.989999999999995</v>
      </c>
      <c r="V1765" s="34">
        <v>16263.84</v>
      </c>
      <c r="W1765" s="34">
        <v>-16183.85</v>
      </c>
      <c r="X1765" s="36">
        <v>-1</v>
      </c>
      <c r="Y1765" s="3" t="str">
        <f>IFERROR(VLOOKUP(A1765,'Pivot price tier'!$C$8:$L$2245,10,0),"")</f>
        <v xml:space="preserve"> </v>
      </c>
      <c r="Z1765" s="3" t="str">
        <f>IFERROR(VLOOKUP(A1765,'Pivot price tier by size'!$D$8:$M$2466,10,0),"")</f>
        <v xml:space="preserve"> </v>
      </c>
      <c r="AA1765" s="3" t="str">
        <f>IFERROR(VLOOKUP(A1765,'Pivot category'!$B$8:$I$2191,8,0),"")</f>
        <v>X</v>
      </c>
      <c r="AB1765" s="3" t="str">
        <f t="shared" si="27"/>
        <v>Bottom 5%</v>
      </c>
      <c r="AC1765"/>
      <c r="AD1765" s="3" t="s">
        <v>16446</v>
      </c>
      <c r="AE1765" s="3" t="s">
        <v>14091</v>
      </c>
    </row>
    <row r="1766" spans="1:31" hidden="1" x14ac:dyDescent="0.25">
      <c r="A1766" t="s">
        <v>14242</v>
      </c>
      <c r="B1766" t="s">
        <v>14243</v>
      </c>
      <c r="C1766" s="3" t="s">
        <v>32</v>
      </c>
      <c r="D1766" s="3" t="s">
        <v>14015</v>
      </c>
      <c r="E1766" s="3" t="s">
        <v>5150</v>
      </c>
      <c r="F1766" s="3">
        <v>10000</v>
      </c>
      <c r="G1766" s="34">
        <v>77.989999999999995</v>
      </c>
      <c r="H1766" s="3" t="s">
        <v>12622</v>
      </c>
      <c r="I1766" s="3" t="s">
        <v>15</v>
      </c>
      <c r="J1766" s="3" t="s">
        <v>8259</v>
      </c>
      <c r="K1766" s="3" t="s">
        <v>8252</v>
      </c>
      <c r="L1766" s="3" t="s">
        <v>68</v>
      </c>
      <c r="M1766" s="26">
        <v>45627</v>
      </c>
      <c r="N1766"/>
      <c r="O1766" s="3" t="s">
        <v>78</v>
      </c>
      <c r="P1766" s="34"/>
      <c r="Q1766" s="34">
        <v>1403.82</v>
      </c>
      <c r="R1766" s="34">
        <v>-1403.82</v>
      </c>
      <c r="S1766" s="36">
        <v>-1</v>
      </c>
      <c r="T1766" s="34" t="s">
        <v>78</v>
      </c>
      <c r="U1766" s="34" t="s">
        <v>78</v>
      </c>
      <c r="V1766" s="34" t="s">
        <v>78</v>
      </c>
      <c r="W1766" s="34" t="s">
        <v>78</v>
      </c>
      <c r="X1766" s="36" t="s">
        <v>78</v>
      </c>
      <c r="Y1766" s="3" t="str">
        <f>IFERROR(VLOOKUP(A1766,'Pivot price tier'!$C$8:$L$2245,10,0),"")</f>
        <v>X</v>
      </c>
      <c r="Z1766" s="3" t="str">
        <f>IFERROR(VLOOKUP(A1766,'Pivot price tier by size'!$D$8:$M$2466,10,0),"")</f>
        <v>X</v>
      </c>
      <c r="AA1766" s="3" t="str">
        <f>IFERROR(VLOOKUP(A1766,'Pivot category'!$B$8:$I$2191,8,0),"")</f>
        <v>X</v>
      </c>
      <c r="AB1766" s="3" t="str">
        <f t="shared" si="27"/>
        <v>Bottom 5%</v>
      </c>
      <c r="AC1766"/>
      <c r="AD1766" s="3" t="s">
        <v>16449</v>
      </c>
      <c r="AE1766" s="3" t="s">
        <v>14091</v>
      </c>
    </row>
    <row r="1767" spans="1:31" hidden="1" x14ac:dyDescent="0.25">
      <c r="A1767" t="s">
        <v>9721</v>
      </c>
      <c r="B1767" t="s">
        <v>1852</v>
      </c>
      <c r="C1767" s="3" t="s">
        <v>32</v>
      </c>
      <c r="D1767" s="3" t="s">
        <v>4279</v>
      </c>
      <c r="E1767" s="3" t="s">
        <v>5150</v>
      </c>
      <c r="F1767" s="3">
        <v>7000</v>
      </c>
      <c r="G1767" s="34">
        <v>23.99</v>
      </c>
      <c r="H1767" s="3" t="s">
        <v>12620</v>
      </c>
      <c r="I1767" s="3" t="s">
        <v>21</v>
      </c>
      <c r="J1767" s="3" t="s">
        <v>8256</v>
      </c>
      <c r="K1767" s="3" t="s">
        <v>8252</v>
      </c>
      <c r="L1767" s="3" t="s">
        <v>8257</v>
      </c>
      <c r="M1767" s="26" t="s">
        <v>13873</v>
      </c>
      <c r="N1767"/>
      <c r="O1767" s="3" t="s">
        <v>78</v>
      </c>
      <c r="P1767" s="34">
        <v>191.92</v>
      </c>
      <c r="Q1767" s="34">
        <v>647.83000000000004</v>
      </c>
      <c r="R1767" s="34">
        <v>-455.91</v>
      </c>
      <c r="S1767" s="36">
        <v>-0.7</v>
      </c>
      <c r="T1767" s="34" t="s">
        <v>78</v>
      </c>
      <c r="U1767" s="34">
        <v>0</v>
      </c>
      <c r="V1767" s="34">
        <v>119.97</v>
      </c>
      <c r="W1767" s="34">
        <v>-119.97</v>
      </c>
      <c r="X1767" s="36">
        <v>-1</v>
      </c>
      <c r="Y1767" s="3" t="str">
        <f>IFERROR(VLOOKUP(A1767,'Pivot price tier'!$C$8:$L$2245,10,0),"")</f>
        <v/>
      </c>
      <c r="Z1767" s="3" t="str">
        <f>IFERROR(VLOOKUP(A1767,'Pivot price tier by size'!$D$8:$M$2466,10,0),"")</f>
        <v/>
      </c>
      <c r="AA1767" s="3" t="str">
        <f>IFERROR(VLOOKUP(A1767,'Pivot category'!$B$8:$I$2191,8,0),"")</f>
        <v/>
      </c>
      <c r="AB1767" s="3" t="str">
        <f t="shared" si="27"/>
        <v>Bottom 5%</v>
      </c>
      <c r="AC1767"/>
      <c r="AD1767" s="3" t="s">
        <v>11231</v>
      </c>
      <c r="AE1767" s="3" t="s">
        <v>16493</v>
      </c>
    </row>
    <row r="1768" spans="1:31" hidden="1" x14ac:dyDescent="0.25">
      <c r="A1768" t="s">
        <v>13080</v>
      </c>
      <c r="B1768" t="s">
        <v>13081</v>
      </c>
      <c r="C1768" s="3" t="s">
        <v>38</v>
      </c>
      <c r="D1768" s="3" t="s">
        <v>3177</v>
      </c>
      <c r="E1768" s="3" t="s">
        <v>5150</v>
      </c>
      <c r="F1768" s="3">
        <v>5000</v>
      </c>
      <c r="G1768" s="34">
        <v>60.99</v>
      </c>
      <c r="H1768" s="3" t="s">
        <v>12</v>
      </c>
      <c r="I1768" s="3" t="s">
        <v>21</v>
      </c>
      <c r="J1768" s="3" t="s">
        <v>8253</v>
      </c>
      <c r="K1768" s="3" t="s">
        <v>8260</v>
      </c>
      <c r="L1768" s="3" t="s">
        <v>8257</v>
      </c>
      <c r="M1768" s="26">
        <v>45474</v>
      </c>
      <c r="N1768"/>
      <c r="O1768" s="3" t="s">
        <v>78</v>
      </c>
      <c r="P1768" s="34"/>
      <c r="Q1768" s="34">
        <v>60.99</v>
      </c>
      <c r="R1768" s="34">
        <v>-60.99</v>
      </c>
      <c r="S1768" s="36">
        <v>-1</v>
      </c>
      <c r="T1768" s="34" t="s">
        <v>78</v>
      </c>
      <c r="U1768" s="34" t="s">
        <v>78</v>
      </c>
      <c r="V1768" s="34" t="s">
        <v>78</v>
      </c>
      <c r="W1768" s="34" t="s">
        <v>78</v>
      </c>
      <c r="X1768" s="36" t="s">
        <v>78</v>
      </c>
      <c r="Y1768" s="3" t="str">
        <f>IFERROR(VLOOKUP(A1768,'Pivot price tier'!$C$8:$L$2245,10,0),"")</f>
        <v/>
      </c>
      <c r="Z1768" s="3" t="str">
        <f>IFERROR(VLOOKUP(A1768,'Pivot price tier by size'!$D$8:$M$2466,10,0),"")</f>
        <v/>
      </c>
      <c r="AA1768" s="3" t="str">
        <f>IFERROR(VLOOKUP(A1768,'Pivot category'!$B$8:$I$2191,8,0),"")</f>
        <v/>
      </c>
      <c r="AB1768" s="3" t="str">
        <f t="shared" si="27"/>
        <v>Bottom 5%</v>
      </c>
      <c r="AC1768"/>
      <c r="AD1768" s="3" t="s">
        <v>78</v>
      </c>
      <c r="AE1768" s="3" t="s">
        <v>78</v>
      </c>
    </row>
    <row r="1769" spans="1:31" hidden="1" x14ac:dyDescent="0.25">
      <c r="A1769" t="s">
        <v>5483</v>
      </c>
      <c r="B1769" t="s">
        <v>861</v>
      </c>
      <c r="C1769" s="3" t="s">
        <v>32</v>
      </c>
      <c r="D1769" s="3" t="s">
        <v>3178</v>
      </c>
      <c r="E1769" s="3" t="s">
        <v>5150</v>
      </c>
      <c r="F1769" s="3">
        <v>1000</v>
      </c>
      <c r="G1769" s="34">
        <v>44.99</v>
      </c>
      <c r="H1769" s="3" t="s">
        <v>12</v>
      </c>
      <c r="I1769" s="3" t="s">
        <v>23</v>
      </c>
      <c r="J1769" s="3" t="s">
        <v>8259</v>
      </c>
      <c r="K1769" s="3" t="s">
        <v>8252</v>
      </c>
      <c r="L1769" s="3" t="s">
        <v>68</v>
      </c>
      <c r="M1769" s="26" t="s">
        <v>13873</v>
      </c>
      <c r="N1769"/>
      <c r="O1769" s="3">
        <v>78</v>
      </c>
      <c r="P1769" s="34">
        <v>385093.9</v>
      </c>
      <c r="Q1769" s="34">
        <v>329551.40999999997</v>
      </c>
      <c r="R1769" s="34">
        <v>55542.49</v>
      </c>
      <c r="S1769" s="36">
        <v>0.17</v>
      </c>
      <c r="T1769" s="34">
        <v>4937.1012820512824</v>
      </c>
      <c r="U1769" s="34">
        <v>289540.40999999997</v>
      </c>
      <c r="V1769" s="34">
        <v>263132.71999999997</v>
      </c>
      <c r="W1769" s="34">
        <v>26407.69</v>
      </c>
      <c r="X1769" s="36">
        <v>0.1</v>
      </c>
      <c r="Y1769" s="3" t="str">
        <f>IFERROR(VLOOKUP(A1769,'Pivot price tier'!$C$8:$L$2245,10,0),"")</f>
        <v xml:space="preserve"> </v>
      </c>
      <c r="Z1769" s="3" t="str">
        <f>IFERROR(VLOOKUP(A1769,'Pivot price tier by size'!$D$8:$M$2466,10,0),"")</f>
        <v xml:space="preserve"> </v>
      </c>
      <c r="AA1769" s="3" t="str">
        <f>IFERROR(VLOOKUP(A1769,'Pivot category'!$B$8:$I$2191,8,0),"")</f>
        <v xml:space="preserve"> </v>
      </c>
      <c r="AB1769" s="3" t="str">
        <f t="shared" si="27"/>
        <v/>
      </c>
      <c r="AC1769"/>
      <c r="AD1769" s="3" t="s">
        <v>16449</v>
      </c>
      <c r="AE1769" s="3" t="s">
        <v>14091</v>
      </c>
    </row>
    <row r="1770" spans="1:31" hidden="1" x14ac:dyDescent="0.25">
      <c r="A1770" t="s">
        <v>14244</v>
      </c>
      <c r="B1770" t="s">
        <v>14245</v>
      </c>
      <c r="C1770" s="3" t="s">
        <v>32</v>
      </c>
      <c r="D1770" s="3" t="s">
        <v>12884</v>
      </c>
      <c r="E1770" s="3" t="s">
        <v>5150</v>
      </c>
      <c r="F1770" s="3">
        <v>10000</v>
      </c>
      <c r="G1770" s="34">
        <v>46.99</v>
      </c>
      <c r="H1770" s="3" t="s">
        <v>12</v>
      </c>
      <c r="I1770" s="3" t="s">
        <v>23</v>
      </c>
      <c r="J1770" s="3" t="s">
        <v>8259</v>
      </c>
      <c r="K1770" s="3" t="s">
        <v>8264</v>
      </c>
      <c r="L1770" s="3" t="s">
        <v>68</v>
      </c>
      <c r="M1770" s="26">
        <v>45627</v>
      </c>
      <c r="N1770"/>
      <c r="O1770" s="3">
        <v>6</v>
      </c>
      <c r="P1770" s="34">
        <v>137945.57999999999</v>
      </c>
      <c r="Q1770" s="34">
        <v>127241.65</v>
      </c>
      <c r="R1770" s="34">
        <v>10703.93</v>
      </c>
      <c r="S1770" s="36">
        <v>0.08</v>
      </c>
      <c r="T1770" s="34">
        <v>22990.929999999997</v>
      </c>
      <c r="U1770" s="34">
        <v>138.97</v>
      </c>
      <c r="V1770" s="34">
        <v>0</v>
      </c>
      <c r="W1770" s="34">
        <v>138.97</v>
      </c>
      <c r="X1770" s="36">
        <v>0</v>
      </c>
      <c r="Y1770" s="3" t="str">
        <f>IFERROR(VLOOKUP(A1770,'Pivot price tier'!$C$8:$L$2245,10,0),"")</f>
        <v/>
      </c>
      <c r="Z1770" s="3" t="str">
        <f>IFERROR(VLOOKUP(A1770,'Pivot price tier by size'!$D$8:$M$2466,10,0),"")</f>
        <v/>
      </c>
      <c r="AA1770" s="3" t="str">
        <f>IFERROR(VLOOKUP(A1770,'Pivot category'!$B$8:$I$2191,8,0),"")</f>
        <v/>
      </c>
      <c r="AB1770" s="3" t="str">
        <f t="shared" si="27"/>
        <v/>
      </c>
      <c r="AC1770"/>
      <c r="AD1770" s="3" t="s">
        <v>16449</v>
      </c>
      <c r="AE1770" s="3" t="s">
        <v>14091</v>
      </c>
    </row>
    <row r="1771" spans="1:31" hidden="1" x14ac:dyDescent="0.25">
      <c r="A1771" t="s">
        <v>6244</v>
      </c>
      <c r="B1771" t="s">
        <v>862</v>
      </c>
      <c r="C1771" s="3" t="s">
        <v>32</v>
      </c>
      <c r="D1771" s="3" t="s">
        <v>3179</v>
      </c>
      <c r="E1771" s="3" t="s">
        <v>5150</v>
      </c>
      <c r="F1771" s="3">
        <v>5000</v>
      </c>
      <c r="G1771" s="34">
        <v>149.99</v>
      </c>
      <c r="H1771" s="3" t="s">
        <v>12</v>
      </c>
      <c r="I1771" s="3" t="s">
        <v>74</v>
      </c>
      <c r="J1771" s="3" t="s">
        <v>8259</v>
      </c>
      <c r="K1771" s="3" t="s">
        <v>8260</v>
      </c>
      <c r="L1771" s="3" t="s">
        <v>68</v>
      </c>
      <c r="M1771" s="26" t="s">
        <v>13873</v>
      </c>
      <c r="N1771"/>
      <c r="O1771" s="3" t="s">
        <v>78</v>
      </c>
      <c r="P1771" s="34">
        <v>2699.82</v>
      </c>
      <c r="Q1771" s="34">
        <v>2399.84</v>
      </c>
      <c r="R1771" s="34">
        <v>299.98</v>
      </c>
      <c r="S1771" s="36">
        <v>0.13</v>
      </c>
      <c r="T1771" s="34" t="s">
        <v>78</v>
      </c>
      <c r="U1771" s="34">
        <v>899.94</v>
      </c>
      <c r="V1771" s="34">
        <v>749.95</v>
      </c>
      <c r="W1771" s="34">
        <v>149.99</v>
      </c>
      <c r="X1771" s="36">
        <v>0.2</v>
      </c>
      <c r="Y1771" s="3" t="str">
        <f>IFERROR(VLOOKUP(A1771,'Pivot price tier'!$C$8:$L$2245,10,0),"")</f>
        <v/>
      </c>
      <c r="Z1771" s="3" t="str">
        <f>IFERROR(VLOOKUP(A1771,'Pivot price tier by size'!$D$8:$M$2466,10,0),"")</f>
        <v/>
      </c>
      <c r="AA1771" s="3" t="str">
        <f>IFERROR(VLOOKUP(A1771,'Pivot category'!$B$8:$I$2191,8,0),"")</f>
        <v/>
      </c>
      <c r="AB1771" s="3" t="str">
        <f t="shared" si="27"/>
        <v>Bottom 5%</v>
      </c>
      <c r="AC1771"/>
      <c r="AD1771" s="3" t="s">
        <v>16446</v>
      </c>
      <c r="AE1771" s="3" t="s">
        <v>14091</v>
      </c>
    </row>
    <row r="1772" spans="1:31" hidden="1" x14ac:dyDescent="0.25">
      <c r="A1772" t="s">
        <v>7317</v>
      </c>
      <c r="B1772" t="s">
        <v>863</v>
      </c>
      <c r="C1772" s="3" t="s">
        <v>69</v>
      </c>
      <c r="D1772" s="3" t="s">
        <v>3180</v>
      </c>
      <c r="E1772" s="3" t="s">
        <v>5150</v>
      </c>
      <c r="F1772" s="3">
        <v>4000</v>
      </c>
      <c r="G1772" s="34">
        <v>0.59</v>
      </c>
      <c r="H1772" s="3" t="s">
        <v>12</v>
      </c>
      <c r="I1772" s="3" t="s">
        <v>70</v>
      </c>
      <c r="J1772" s="3" t="s">
        <v>8253</v>
      </c>
      <c r="K1772" s="3" t="s">
        <v>8260</v>
      </c>
      <c r="L1772" s="3" t="s">
        <v>8257</v>
      </c>
      <c r="M1772" s="26" t="s">
        <v>13873</v>
      </c>
      <c r="N1772"/>
      <c r="O1772" s="3" t="s">
        <v>78</v>
      </c>
      <c r="P1772" s="34"/>
      <c r="Q1772" s="34">
        <v>12.98</v>
      </c>
      <c r="R1772" s="34">
        <v>-12.98</v>
      </c>
      <c r="S1772" s="36">
        <v>-1</v>
      </c>
      <c r="T1772" s="34" t="s">
        <v>78</v>
      </c>
      <c r="U1772" s="34">
        <v>0</v>
      </c>
      <c r="V1772" s="34">
        <v>70.8</v>
      </c>
      <c r="W1772" s="34">
        <v>-70.8</v>
      </c>
      <c r="X1772" s="36">
        <v>-1</v>
      </c>
      <c r="Y1772" s="3" t="str">
        <f>IFERROR(VLOOKUP(A1772,'Pivot price tier'!$C$8:$L$2245,10,0),"")</f>
        <v/>
      </c>
      <c r="Z1772" s="3" t="str">
        <f>IFERROR(VLOOKUP(A1772,'Pivot price tier by size'!$D$8:$M$2466,10,0),"")</f>
        <v/>
      </c>
      <c r="AA1772" s="3" t="str">
        <f>IFERROR(VLOOKUP(A1772,'Pivot category'!$B$8:$I$2191,8,0),"")</f>
        <v/>
      </c>
      <c r="AB1772" s="3" t="str">
        <f t="shared" si="27"/>
        <v>Bottom 5%</v>
      </c>
      <c r="AC1772"/>
      <c r="AD1772" s="3" t="s">
        <v>16449</v>
      </c>
      <c r="AE1772" s="3" t="s">
        <v>14091</v>
      </c>
    </row>
    <row r="1773" spans="1:31" hidden="1" x14ac:dyDescent="0.25">
      <c r="A1773" t="s">
        <v>7679</v>
      </c>
      <c r="B1773" t="s">
        <v>7678</v>
      </c>
      <c r="C1773" s="3" t="s">
        <v>36</v>
      </c>
      <c r="D1773" s="3" t="s">
        <v>8216</v>
      </c>
      <c r="E1773" s="3" t="s">
        <v>5150</v>
      </c>
      <c r="F1773" s="3">
        <v>9000</v>
      </c>
      <c r="G1773" s="34">
        <v>25.49</v>
      </c>
      <c r="H1773" s="3" t="s">
        <v>12</v>
      </c>
      <c r="I1773" s="3" t="s">
        <v>19</v>
      </c>
      <c r="J1773" s="3" t="s">
        <v>15405</v>
      </c>
      <c r="K1773" s="3" t="s">
        <v>8260</v>
      </c>
      <c r="L1773" s="3" t="s">
        <v>68</v>
      </c>
      <c r="M1773" s="26" t="s">
        <v>13873</v>
      </c>
      <c r="N1773"/>
      <c r="O1773" s="3">
        <v>60</v>
      </c>
      <c r="P1773" s="34">
        <v>105961.93</v>
      </c>
      <c r="Q1773" s="34">
        <v>38031.08</v>
      </c>
      <c r="R1773" s="34">
        <v>67930.850000000006</v>
      </c>
      <c r="S1773" s="36">
        <v>1.79</v>
      </c>
      <c r="T1773" s="34">
        <v>1766.0321666666666</v>
      </c>
      <c r="U1773" s="34">
        <v>78993.509999999995</v>
      </c>
      <c r="V1773" s="34">
        <v>38336.959999999999</v>
      </c>
      <c r="W1773" s="34">
        <v>40656.550000000003</v>
      </c>
      <c r="X1773" s="36">
        <v>1.06</v>
      </c>
      <c r="Y1773" s="3" t="str">
        <f>IFERROR(VLOOKUP(A1773,'Pivot price tier'!$C$8:$L$2245,10,0),"")</f>
        <v/>
      </c>
      <c r="Z1773" s="3" t="str">
        <f>IFERROR(VLOOKUP(A1773,'Pivot price tier by size'!$D$8:$M$2466,10,0),"")</f>
        <v/>
      </c>
      <c r="AA1773" s="3" t="str">
        <f>IFERROR(VLOOKUP(A1773,'Pivot category'!$B$8:$I$2191,8,0),"")</f>
        <v/>
      </c>
      <c r="AB1773" s="3" t="str">
        <f t="shared" si="27"/>
        <v/>
      </c>
      <c r="AC1773"/>
      <c r="AD1773" s="3" t="s">
        <v>16449</v>
      </c>
      <c r="AE1773" s="3" t="s">
        <v>14091</v>
      </c>
    </row>
    <row r="1774" spans="1:31" x14ac:dyDescent="0.25">
      <c r="A1774" t="s">
        <v>5942</v>
      </c>
      <c r="B1774" t="s">
        <v>1827</v>
      </c>
      <c r="C1774" s="3" t="s">
        <v>32</v>
      </c>
      <c r="D1774" s="3" t="s">
        <v>4249</v>
      </c>
      <c r="E1774" s="3" t="s">
        <v>5198</v>
      </c>
      <c r="F1774" s="3">
        <v>1000</v>
      </c>
      <c r="G1774" s="34">
        <v>28.99</v>
      </c>
      <c r="H1774" s="3" t="s">
        <v>29</v>
      </c>
      <c r="I1774" s="3" t="s">
        <v>21</v>
      </c>
      <c r="J1774" s="3" t="s">
        <v>8251</v>
      </c>
      <c r="K1774" s="3" t="s">
        <v>8252</v>
      </c>
      <c r="L1774" s="3" t="s">
        <v>68</v>
      </c>
      <c r="M1774" s="26" t="s">
        <v>13873</v>
      </c>
      <c r="N1774"/>
      <c r="O1774" s="3">
        <v>102</v>
      </c>
      <c r="P1774" s="34">
        <v>30526.47</v>
      </c>
      <c r="Q1774" s="34">
        <v>49705.61</v>
      </c>
      <c r="R1774" s="34">
        <v>-19179.14</v>
      </c>
      <c r="S1774" s="36">
        <v>-0.39</v>
      </c>
      <c r="T1774" s="34">
        <v>299.27911764705885</v>
      </c>
      <c r="U1774" s="34">
        <v>20843.810000000001</v>
      </c>
      <c r="V1774" s="34">
        <v>32415.65</v>
      </c>
      <c r="W1774" s="34">
        <v>-11571.84</v>
      </c>
      <c r="X1774" s="36">
        <v>-0.36</v>
      </c>
      <c r="Y1774" s="3" t="str">
        <f>IFERROR(VLOOKUP(A1774,'Pivot price tier'!$C$8:$L$2245,10,0),"")</f>
        <v xml:space="preserve"> </v>
      </c>
      <c r="Z1774" s="3" t="str">
        <f>IFERROR(VLOOKUP(A1774,'Pivot price tier by size'!$D$8:$M$2466,10,0),"")</f>
        <v xml:space="preserve"> </v>
      </c>
      <c r="AA1774" s="3" t="str">
        <f>IFERROR(VLOOKUP(A1774,'Pivot category'!$B$8:$I$2191,8,0),"")</f>
        <v xml:space="preserve"> </v>
      </c>
      <c r="AB1774" s="3" t="str">
        <f t="shared" si="27"/>
        <v>Bottom 5%</v>
      </c>
      <c r="AC1774"/>
      <c r="AD1774" s="3" t="s">
        <v>16456</v>
      </c>
      <c r="AE1774" s="3" t="s">
        <v>14101</v>
      </c>
    </row>
    <row r="1775" spans="1:31" x14ac:dyDescent="0.25">
      <c r="A1775" t="s">
        <v>12398</v>
      </c>
      <c r="B1775" t="s">
        <v>1833</v>
      </c>
      <c r="C1775" s="3" t="s">
        <v>32</v>
      </c>
      <c r="D1775" s="3" t="s">
        <v>4260</v>
      </c>
      <c r="E1775" s="3" t="s">
        <v>5150</v>
      </c>
      <c r="F1775" s="3">
        <v>1000</v>
      </c>
      <c r="G1775" s="34">
        <v>33.99</v>
      </c>
      <c r="H1775" s="3" t="s">
        <v>12622</v>
      </c>
      <c r="I1775" s="3" t="s">
        <v>23</v>
      </c>
      <c r="J1775" s="3" t="s">
        <v>8251</v>
      </c>
      <c r="K1775" s="3" t="s">
        <v>8252</v>
      </c>
      <c r="L1775" s="3" t="s">
        <v>68</v>
      </c>
      <c r="M1775" s="26" t="s">
        <v>13873</v>
      </c>
      <c r="N1775"/>
      <c r="O1775" s="3">
        <v>55</v>
      </c>
      <c r="P1775" s="34">
        <v>16788.61</v>
      </c>
      <c r="Q1775" s="34">
        <v>27483.119999999999</v>
      </c>
      <c r="R1775" s="34">
        <v>-10694.51</v>
      </c>
      <c r="S1775" s="36">
        <v>-0.39</v>
      </c>
      <c r="T1775" s="34">
        <v>305.24745454545456</v>
      </c>
      <c r="U1775" s="34">
        <v>13369.81</v>
      </c>
      <c r="V1775" s="34">
        <v>14259.46</v>
      </c>
      <c r="W1775" s="34">
        <v>-889.65</v>
      </c>
      <c r="X1775" s="36">
        <v>-0.06</v>
      </c>
      <c r="Y1775" s="3" t="str">
        <f>IFERROR(VLOOKUP(A1775,'Pivot price tier'!$C$8:$L$2245,10,0),"")</f>
        <v xml:space="preserve"> </v>
      </c>
      <c r="Z1775" s="3" t="str">
        <f>IFERROR(VLOOKUP(A1775,'Pivot price tier by size'!$D$8:$M$2466,10,0),"")</f>
        <v xml:space="preserve"> </v>
      </c>
      <c r="AA1775" s="3" t="str">
        <f>IFERROR(VLOOKUP(A1775,'Pivot category'!$B$8:$I$2191,8,0),"")</f>
        <v xml:space="preserve"> </v>
      </c>
      <c r="AB1775" s="3" t="str">
        <f t="shared" si="27"/>
        <v>Bottom 5%</v>
      </c>
      <c r="AC1775"/>
      <c r="AD1775" s="3" t="s">
        <v>16451</v>
      </c>
      <c r="AE1775" s="3" t="s">
        <v>14107</v>
      </c>
    </row>
    <row r="1776" spans="1:31" x14ac:dyDescent="0.25">
      <c r="A1776" t="s">
        <v>6615</v>
      </c>
      <c r="B1776" t="s">
        <v>6614</v>
      </c>
      <c r="C1776" s="3" t="s">
        <v>32</v>
      </c>
      <c r="D1776" s="3" t="s">
        <v>8130</v>
      </c>
      <c r="E1776" s="3" t="s">
        <v>5150</v>
      </c>
      <c r="F1776" s="3">
        <v>7000</v>
      </c>
      <c r="G1776" s="34">
        <v>31.99</v>
      </c>
      <c r="H1776" s="3" t="s">
        <v>26</v>
      </c>
      <c r="I1776" s="3" t="s">
        <v>23</v>
      </c>
      <c r="J1776" s="3" t="s">
        <v>8251</v>
      </c>
      <c r="K1776" s="3" t="s">
        <v>8252</v>
      </c>
      <c r="L1776" s="3" t="s">
        <v>68</v>
      </c>
      <c r="M1776" s="26" t="s">
        <v>13873</v>
      </c>
      <c r="N1776"/>
      <c r="O1776" s="3">
        <v>45</v>
      </c>
      <c r="P1776" s="34">
        <v>47114.46</v>
      </c>
      <c r="Q1776" s="34">
        <v>54375.92</v>
      </c>
      <c r="R1776" s="34">
        <v>-7261.46</v>
      </c>
      <c r="S1776" s="36">
        <v>-0.13</v>
      </c>
      <c r="T1776" s="34">
        <v>1046.9880000000001</v>
      </c>
      <c r="U1776" s="34">
        <v>18769.75</v>
      </c>
      <c r="V1776" s="34">
        <v>15270.96</v>
      </c>
      <c r="W1776" s="34">
        <v>3498.79</v>
      </c>
      <c r="X1776" s="36">
        <v>0.23</v>
      </c>
      <c r="Y1776" s="3" t="str">
        <f>IFERROR(VLOOKUP(A1776,'Pivot price tier'!$C$8:$L$2245,10,0),"")</f>
        <v xml:space="preserve"> </v>
      </c>
      <c r="Z1776" s="3" t="str">
        <f>IFERROR(VLOOKUP(A1776,'Pivot price tier by size'!$D$8:$M$2466,10,0),"")</f>
        <v xml:space="preserve"> </v>
      </c>
      <c r="AA1776" s="3" t="str">
        <f>IFERROR(VLOOKUP(A1776,'Pivot category'!$B$8:$I$2191,8,0),"")</f>
        <v xml:space="preserve"> </v>
      </c>
      <c r="AB1776" s="3" t="str">
        <f t="shared" si="27"/>
        <v>Bottom 5%</v>
      </c>
      <c r="AC1776"/>
      <c r="AD1776" s="3" t="s">
        <v>16451</v>
      </c>
      <c r="AE1776" s="3" t="s">
        <v>14104</v>
      </c>
    </row>
    <row r="1777" spans="1:31" x14ac:dyDescent="0.25">
      <c r="A1777" t="s">
        <v>6432</v>
      </c>
      <c r="B1777" t="s">
        <v>5355</v>
      </c>
      <c r="C1777" s="3" t="s">
        <v>32</v>
      </c>
      <c r="D1777" s="3" t="s">
        <v>5214</v>
      </c>
      <c r="E1777" s="3" t="s">
        <v>5150</v>
      </c>
      <c r="F1777" s="3">
        <v>7000</v>
      </c>
      <c r="G1777" s="34">
        <v>25.99</v>
      </c>
      <c r="H1777" s="3" t="s">
        <v>12622</v>
      </c>
      <c r="I1777" s="3" t="s">
        <v>21</v>
      </c>
      <c r="J1777" s="3" t="s">
        <v>8251</v>
      </c>
      <c r="K1777" s="3" t="s">
        <v>8252</v>
      </c>
      <c r="L1777" s="3" t="s">
        <v>68</v>
      </c>
      <c r="M1777" s="26" t="s">
        <v>13873</v>
      </c>
      <c r="N1777"/>
      <c r="O1777" s="3">
        <v>60</v>
      </c>
      <c r="P1777" s="34">
        <v>46181.13</v>
      </c>
      <c r="Q1777" s="34">
        <v>47953.82</v>
      </c>
      <c r="R1777" s="34">
        <v>-1772.69</v>
      </c>
      <c r="S1777" s="36">
        <v>-0.04</v>
      </c>
      <c r="T1777" s="34">
        <v>769.68549999999993</v>
      </c>
      <c r="U1777" s="34">
        <v>113092.88</v>
      </c>
      <c r="V1777" s="34">
        <v>121161.58</v>
      </c>
      <c r="W1777" s="34">
        <v>-8068.7</v>
      </c>
      <c r="X1777" s="36">
        <v>-7.0000000000000007E-2</v>
      </c>
      <c r="Y1777" s="3" t="str">
        <f>IFERROR(VLOOKUP(A1777,'Pivot price tier'!$C$8:$L$2245,10,0),"")</f>
        <v xml:space="preserve"> </v>
      </c>
      <c r="Z1777" s="3" t="str">
        <f>IFERROR(VLOOKUP(A1777,'Pivot price tier by size'!$D$8:$M$2466,10,0),"")</f>
        <v xml:space="preserve"> </v>
      </c>
      <c r="AA1777" s="3" t="str">
        <f>IFERROR(VLOOKUP(A1777,'Pivot category'!$B$8:$I$2191,8,0),"")</f>
        <v xml:space="preserve"> </v>
      </c>
      <c r="AB1777" s="3" t="str">
        <f t="shared" si="27"/>
        <v>Bottom 5%</v>
      </c>
      <c r="AC1777"/>
      <c r="AD1777" s="3" t="s">
        <v>16451</v>
      </c>
      <c r="AE1777" s="3" t="s">
        <v>14089</v>
      </c>
    </row>
    <row r="1778" spans="1:31" x14ac:dyDescent="0.25">
      <c r="A1778" t="s">
        <v>6395</v>
      </c>
      <c r="B1778" t="s">
        <v>5041</v>
      </c>
      <c r="C1778" s="3" t="s">
        <v>32</v>
      </c>
      <c r="D1778" s="3" t="s">
        <v>4974</v>
      </c>
      <c r="E1778" s="3">
        <v>0</v>
      </c>
      <c r="F1778" s="3">
        <v>7000</v>
      </c>
      <c r="G1778" s="34">
        <v>39.99</v>
      </c>
      <c r="H1778" s="3" t="s">
        <v>29</v>
      </c>
      <c r="I1778" s="3" t="s">
        <v>23</v>
      </c>
      <c r="J1778" s="3" t="s">
        <v>8251</v>
      </c>
      <c r="K1778" s="3" t="s">
        <v>8252</v>
      </c>
      <c r="L1778" s="3" t="s">
        <v>68</v>
      </c>
      <c r="M1778" s="26" t="s">
        <v>13873</v>
      </c>
      <c r="N1778"/>
      <c r="O1778" s="3">
        <v>94</v>
      </c>
      <c r="P1778" s="34">
        <v>45868.53</v>
      </c>
      <c r="Q1778" s="34">
        <v>48667.83</v>
      </c>
      <c r="R1778" s="34">
        <v>-2799.3</v>
      </c>
      <c r="S1778" s="36">
        <v>-0.06</v>
      </c>
      <c r="T1778" s="34">
        <v>487.96308510638295</v>
      </c>
      <c r="U1778" s="34">
        <v>65823.539999999994</v>
      </c>
      <c r="V1778" s="34">
        <v>56985.75</v>
      </c>
      <c r="W1778" s="34">
        <v>8837.7900000000009</v>
      </c>
      <c r="X1778" s="36">
        <v>0.16</v>
      </c>
      <c r="Y1778" s="3" t="str">
        <f>IFERROR(VLOOKUP(A1778,'Pivot price tier'!$C$8:$L$2245,10,0),"")</f>
        <v xml:space="preserve"> </v>
      </c>
      <c r="Z1778" s="3" t="str">
        <f>IFERROR(VLOOKUP(A1778,'Pivot price tier by size'!$D$8:$M$2466,10,0),"")</f>
        <v xml:space="preserve"> </v>
      </c>
      <c r="AA1778" s="3" t="str">
        <f>IFERROR(VLOOKUP(A1778,'Pivot category'!$B$8:$I$2191,8,0),"")</f>
        <v xml:space="preserve"> </v>
      </c>
      <c r="AB1778" s="3" t="str">
        <f t="shared" si="27"/>
        <v>Bottom 5%</v>
      </c>
      <c r="AC1778"/>
      <c r="AD1778" s="3" t="s">
        <v>16449</v>
      </c>
      <c r="AE1778" s="3" t="s">
        <v>16493</v>
      </c>
    </row>
    <row r="1779" spans="1:31" hidden="1" x14ac:dyDescent="0.25">
      <c r="A1779" t="s">
        <v>7251</v>
      </c>
      <c r="B1779" t="s">
        <v>869</v>
      </c>
      <c r="C1779" s="3" t="s">
        <v>69</v>
      </c>
      <c r="D1779" s="3" t="s">
        <v>3186</v>
      </c>
      <c r="E1779" s="3" t="s">
        <v>5198</v>
      </c>
      <c r="F1779" s="3">
        <v>1000</v>
      </c>
      <c r="G1779" s="34">
        <v>1.79</v>
      </c>
      <c r="H1779" s="3" t="s">
        <v>28</v>
      </c>
      <c r="I1779" s="3" t="s">
        <v>70</v>
      </c>
      <c r="J1779" s="3" t="s">
        <v>8256</v>
      </c>
      <c r="K1779" s="3" t="s">
        <v>8252</v>
      </c>
      <c r="L1779" s="3" t="s">
        <v>8255</v>
      </c>
      <c r="M1779" s="26" t="s">
        <v>13873</v>
      </c>
      <c r="N1779"/>
      <c r="O1779" s="3">
        <v>2</v>
      </c>
      <c r="P1779" s="34">
        <v>701.68</v>
      </c>
      <c r="Q1779" s="34">
        <v>737.48</v>
      </c>
      <c r="R1779" s="34">
        <v>-35.799999999999997</v>
      </c>
      <c r="S1779" s="36">
        <v>-0.05</v>
      </c>
      <c r="T1779" s="34">
        <v>350.84</v>
      </c>
      <c r="U1779" s="34">
        <v>911.11</v>
      </c>
      <c r="V1779" s="34">
        <v>214.8</v>
      </c>
      <c r="W1779" s="34">
        <v>696.31</v>
      </c>
      <c r="X1779" s="36">
        <v>3.24</v>
      </c>
      <c r="Y1779" s="3" t="str">
        <f>IFERROR(VLOOKUP(A1779,'Pivot price tier'!$C$8:$L$2245,10,0),"")</f>
        <v/>
      </c>
      <c r="Z1779" s="3" t="str">
        <f>IFERROR(VLOOKUP(A1779,'Pivot price tier by size'!$D$8:$M$2466,10,0),"")</f>
        <v/>
      </c>
      <c r="AA1779" s="3" t="str">
        <f>IFERROR(VLOOKUP(A1779,'Pivot category'!$B$8:$I$2191,8,0),"")</f>
        <v/>
      </c>
      <c r="AB1779" s="3" t="str">
        <f t="shared" si="27"/>
        <v>Bottom 5%</v>
      </c>
      <c r="AC1779"/>
      <c r="AD1779" s="3" t="s">
        <v>16446</v>
      </c>
      <c r="AE1779" s="3" t="s">
        <v>14094</v>
      </c>
    </row>
    <row r="1780" spans="1:31" x14ac:dyDescent="0.25">
      <c r="A1780" t="s">
        <v>6447</v>
      </c>
      <c r="B1780" t="s">
        <v>5356</v>
      </c>
      <c r="C1780" s="3" t="s">
        <v>32</v>
      </c>
      <c r="D1780" s="3" t="s">
        <v>5285</v>
      </c>
      <c r="E1780" s="3">
        <v>0</v>
      </c>
      <c r="F1780" s="3">
        <v>7000</v>
      </c>
      <c r="G1780" s="34">
        <v>35.99</v>
      </c>
      <c r="H1780" s="3" t="s">
        <v>25</v>
      </c>
      <c r="I1780" s="3" t="s">
        <v>23</v>
      </c>
      <c r="J1780" s="3" t="s">
        <v>8251</v>
      </c>
      <c r="K1780" s="3" t="s">
        <v>8252</v>
      </c>
      <c r="L1780" s="3" t="s">
        <v>68</v>
      </c>
      <c r="M1780" s="26" t="s">
        <v>13873</v>
      </c>
      <c r="N1780"/>
      <c r="O1780" s="3">
        <v>68</v>
      </c>
      <c r="P1780" s="34">
        <v>46579.47</v>
      </c>
      <c r="Q1780" s="34">
        <v>47646.63</v>
      </c>
      <c r="R1780" s="34">
        <v>-1067.1600000000001</v>
      </c>
      <c r="S1780" s="36">
        <v>-0.02</v>
      </c>
      <c r="T1780" s="34">
        <v>684.99220588235301</v>
      </c>
      <c r="U1780" s="34">
        <v>107477.04</v>
      </c>
      <c r="V1780" s="34">
        <v>105962.51</v>
      </c>
      <c r="W1780" s="34">
        <v>1514.53</v>
      </c>
      <c r="X1780" s="36">
        <v>0.01</v>
      </c>
      <c r="Y1780" s="3" t="str">
        <f>IFERROR(VLOOKUP(A1780,'Pivot price tier'!$C$8:$L$2245,10,0),"")</f>
        <v xml:space="preserve"> </v>
      </c>
      <c r="Z1780" s="3" t="str">
        <f>IFERROR(VLOOKUP(A1780,'Pivot price tier by size'!$D$8:$M$2466,10,0),"")</f>
        <v xml:space="preserve"> </v>
      </c>
      <c r="AA1780" s="3" t="str">
        <f>IFERROR(VLOOKUP(A1780,'Pivot category'!$B$8:$I$2191,8,0),"")</f>
        <v xml:space="preserve"> </v>
      </c>
      <c r="AB1780" s="3" t="str">
        <f t="shared" si="27"/>
        <v>Bottom 5%</v>
      </c>
      <c r="AC1780"/>
      <c r="AD1780" s="3" t="s">
        <v>16446</v>
      </c>
      <c r="AE1780" s="3" t="s">
        <v>14094</v>
      </c>
    </row>
    <row r="1781" spans="1:31" hidden="1" x14ac:dyDescent="0.25">
      <c r="A1781" t="s">
        <v>7311</v>
      </c>
      <c r="B1781" t="s">
        <v>871</v>
      </c>
      <c r="C1781" s="3" t="s">
        <v>69</v>
      </c>
      <c r="D1781" s="3" t="s">
        <v>3188</v>
      </c>
      <c r="E1781" s="3" t="s">
        <v>5198</v>
      </c>
      <c r="F1781" s="3">
        <v>4000</v>
      </c>
      <c r="G1781" s="34">
        <v>1.79</v>
      </c>
      <c r="H1781" s="3" t="s">
        <v>28</v>
      </c>
      <c r="I1781" s="3" t="s">
        <v>70</v>
      </c>
      <c r="J1781" s="3" t="s">
        <v>8256</v>
      </c>
      <c r="K1781" s="3" t="s">
        <v>8260</v>
      </c>
      <c r="L1781" s="3" t="s">
        <v>8255</v>
      </c>
      <c r="M1781" s="26" t="s">
        <v>13873</v>
      </c>
      <c r="N1781"/>
      <c r="O1781" s="3">
        <v>3</v>
      </c>
      <c r="P1781" s="34">
        <v>229.12</v>
      </c>
      <c r="Q1781" s="34">
        <v>877.1</v>
      </c>
      <c r="R1781" s="34">
        <v>-647.98</v>
      </c>
      <c r="S1781" s="36">
        <v>-0.74</v>
      </c>
      <c r="T1781" s="34">
        <v>76.373333333333335</v>
      </c>
      <c r="U1781" s="34">
        <v>21.48</v>
      </c>
      <c r="V1781" s="34">
        <v>17.899999999999999</v>
      </c>
      <c r="W1781" s="34">
        <v>3.58</v>
      </c>
      <c r="X1781" s="36">
        <v>0.2</v>
      </c>
      <c r="Y1781" s="3" t="str">
        <f>IFERROR(VLOOKUP(A1781,'Pivot price tier'!$C$8:$L$2245,10,0),"")</f>
        <v/>
      </c>
      <c r="Z1781" s="3" t="str">
        <f>IFERROR(VLOOKUP(A1781,'Pivot price tier by size'!$D$8:$M$2466,10,0),"")</f>
        <v/>
      </c>
      <c r="AA1781" s="3" t="str">
        <f>IFERROR(VLOOKUP(A1781,'Pivot category'!$B$8:$I$2191,8,0),"")</f>
        <v/>
      </c>
      <c r="AB1781" s="3" t="str">
        <f t="shared" si="27"/>
        <v>Bottom 5%</v>
      </c>
      <c r="AC1781"/>
      <c r="AD1781" s="3" t="s">
        <v>16446</v>
      </c>
      <c r="AE1781" s="3" t="s">
        <v>14094</v>
      </c>
    </row>
    <row r="1782" spans="1:31" hidden="1" x14ac:dyDescent="0.25">
      <c r="A1782" t="s">
        <v>7247</v>
      </c>
      <c r="B1782" t="s">
        <v>872</v>
      </c>
      <c r="C1782" s="3" t="s">
        <v>69</v>
      </c>
      <c r="D1782" s="3" t="s">
        <v>3189</v>
      </c>
      <c r="E1782" s="3" t="s">
        <v>5150</v>
      </c>
      <c r="F1782" s="3">
        <v>1000</v>
      </c>
      <c r="G1782" s="34">
        <v>1.79</v>
      </c>
      <c r="H1782" s="3" t="s">
        <v>28</v>
      </c>
      <c r="I1782" s="3" t="s">
        <v>70</v>
      </c>
      <c r="J1782" s="3" t="s">
        <v>8253</v>
      </c>
      <c r="K1782" s="3" t="s">
        <v>8252</v>
      </c>
      <c r="L1782" s="3" t="s">
        <v>8255</v>
      </c>
      <c r="M1782" s="26" t="s">
        <v>13873</v>
      </c>
      <c r="N1782"/>
      <c r="O1782" s="3">
        <v>1</v>
      </c>
      <c r="P1782" s="34">
        <v>637.24</v>
      </c>
      <c r="Q1782" s="34">
        <v>1229.73</v>
      </c>
      <c r="R1782" s="34">
        <v>-592.49</v>
      </c>
      <c r="S1782" s="36">
        <v>-0.48</v>
      </c>
      <c r="T1782" s="34">
        <v>637.24</v>
      </c>
      <c r="U1782" s="34">
        <v>236.28</v>
      </c>
      <c r="V1782" s="34">
        <v>245.23</v>
      </c>
      <c r="W1782" s="34">
        <v>-8.9499999999999993</v>
      </c>
      <c r="X1782" s="36">
        <v>-0.04</v>
      </c>
      <c r="Y1782" s="3" t="str">
        <f>IFERROR(VLOOKUP(A1782,'Pivot price tier'!$C$8:$L$2245,10,0),"")</f>
        <v/>
      </c>
      <c r="Z1782" s="3" t="str">
        <f>IFERROR(VLOOKUP(A1782,'Pivot price tier by size'!$D$8:$M$2466,10,0),"")</f>
        <v/>
      </c>
      <c r="AA1782" s="3" t="str">
        <f>IFERROR(VLOOKUP(A1782,'Pivot category'!$B$8:$I$2191,8,0),"")</f>
        <v/>
      </c>
      <c r="AB1782" s="3" t="str">
        <f t="shared" si="27"/>
        <v>Bottom 5%</v>
      </c>
      <c r="AC1782"/>
      <c r="AD1782" s="3" t="s">
        <v>16446</v>
      </c>
      <c r="AE1782" s="3" t="s">
        <v>14094</v>
      </c>
    </row>
    <row r="1783" spans="1:31" x14ac:dyDescent="0.25">
      <c r="A1783" t="s">
        <v>5691</v>
      </c>
      <c r="B1783" t="s">
        <v>1866</v>
      </c>
      <c r="C1783" s="3" t="s">
        <v>32</v>
      </c>
      <c r="D1783" s="3" t="s">
        <v>4295</v>
      </c>
      <c r="E1783" s="3">
        <v>0</v>
      </c>
      <c r="F1783" s="3">
        <v>1000</v>
      </c>
      <c r="G1783" s="34">
        <v>25.99</v>
      </c>
      <c r="H1783" s="3" t="s">
        <v>29</v>
      </c>
      <c r="I1783" s="3" t="s">
        <v>21</v>
      </c>
      <c r="J1783" s="3" t="s">
        <v>8251</v>
      </c>
      <c r="K1783" s="3" t="s">
        <v>8252</v>
      </c>
      <c r="L1783" s="3" t="s">
        <v>68</v>
      </c>
      <c r="M1783" s="26" t="s">
        <v>13873</v>
      </c>
      <c r="N1783"/>
      <c r="O1783" s="3">
        <v>103</v>
      </c>
      <c r="P1783" s="34">
        <v>33332.94</v>
      </c>
      <c r="Q1783" s="34">
        <v>36990.36</v>
      </c>
      <c r="R1783" s="34">
        <v>-3657.42</v>
      </c>
      <c r="S1783" s="36">
        <v>-0.1</v>
      </c>
      <c r="T1783" s="34">
        <v>323.62077669902914</v>
      </c>
      <c r="U1783" s="34">
        <v>20359.02</v>
      </c>
      <c r="V1783" s="34">
        <v>17669.04</v>
      </c>
      <c r="W1783" s="34">
        <v>2689.98</v>
      </c>
      <c r="X1783" s="36">
        <v>0.15</v>
      </c>
      <c r="Y1783" s="3" t="str">
        <f>IFERROR(VLOOKUP(A1783,'Pivot price tier'!$C$8:$L$2245,10,0),"")</f>
        <v xml:space="preserve"> </v>
      </c>
      <c r="Z1783" s="3" t="str">
        <f>IFERROR(VLOOKUP(A1783,'Pivot price tier by size'!$D$8:$M$2466,10,0),"")</f>
        <v xml:space="preserve"> </v>
      </c>
      <c r="AA1783" s="3" t="str">
        <f>IFERROR(VLOOKUP(A1783,'Pivot category'!$B$8:$I$2191,8,0),"")</f>
        <v xml:space="preserve"> </v>
      </c>
      <c r="AB1783" s="3" t="str">
        <f t="shared" si="27"/>
        <v>Bottom 5%</v>
      </c>
      <c r="AC1783"/>
      <c r="AD1783" s="3" t="s">
        <v>16446</v>
      </c>
      <c r="AE1783" s="3" t="s">
        <v>14091</v>
      </c>
    </row>
    <row r="1784" spans="1:31" hidden="1" x14ac:dyDescent="0.25">
      <c r="A1784" t="s">
        <v>7252</v>
      </c>
      <c r="B1784" t="s">
        <v>874</v>
      </c>
      <c r="C1784" s="3" t="s">
        <v>69</v>
      </c>
      <c r="D1784" s="3" t="s">
        <v>3191</v>
      </c>
      <c r="E1784" s="3" t="s">
        <v>5198</v>
      </c>
      <c r="F1784" s="3">
        <v>1000</v>
      </c>
      <c r="G1784" s="34">
        <v>1.79</v>
      </c>
      <c r="H1784" s="3" t="s">
        <v>28</v>
      </c>
      <c r="I1784" s="3" t="s">
        <v>70</v>
      </c>
      <c r="J1784" s="3" t="s">
        <v>8256</v>
      </c>
      <c r="K1784" s="3" t="s">
        <v>8252</v>
      </c>
      <c r="L1784" s="3" t="s">
        <v>8255</v>
      </c>
      <c r="M1784" s="26" t="s">
        <v>13873</v>
      </c>
      <c r="N1784"/>
      <c r="O1784" s="3">
        <v>2</v>
      </c>
      <c r="P1784" s="34">
        <v>465.4</v>
      </c>
      <c r="Q1784" s="34">
        <v>1014.93</v>
      </c>
      <c r="R1784" s="34">
        <v>-549.53</v>
      </c>
      <c r="S1784" s="36">
        <v>-0.54</v>
      </c>
      <c r="T1784" s="34">
        <v>232.7</v>
      </c>
      <c r="U1784" s="34">
        <v>665.88</v>
      </c>
      <c r="V1784" s="34">
        <v>644.4</v>
      </c>
      <c r="W1784" s="34">
        <v>21.48</v>
      </c>
      <c r="X1784" s="36">
        <v>0.03</v>
      </c>
      <c r="Y1784" s="3" t="str">
        <f>IFERROR(VLOOKUP(A1784,'Pivot price tier'!$C$8:$L$2245,10,0),"")</f>
        <v/>
      </c>
      <c r="Z1784" s="3" t="str">
        <f>IFERROR(VLOOKUP(A1784,'Pivot price tier by size'!$D$8:$M$2466,10,0),"")</f>
        <v/>
      </c>
      <c r="AA1784" s="3" t="str">
        <f>IFERROR(VLOOKUP(A1784,'Pivot category'!$B$8:$I$2191,8,0),"")</f>
        <v/>
      </c>
      <c r="AB1784" s="3" t="str">
        <f t="shared" si="27"/>
        <v>Bottom 5%</v>
      </c>
      <c r="AC1784"/>
      <c r="AD1784" s="3" t="s">
        <v>16446</v>
      </c>
      <c r="AE1784" s="3" t="s">
        <v>14094</v>
      </c>
    </row>
    <row r="1785" spans="1:31" hidden="1" x14ac:dyDescent="0.25">
      <c r="A1785" t="s">
        <v>5890</v>
      </c>
      <c r="B1785" t="s">
        <v>875</v>
      </c>
      <c r="C1785" s="3" t="s">
        <v>32</v>
      </c>
      <c r="D1785" s="3" t="s">
        <v>3192</v>
      </c>
      <c r="E1785" s="3" t="s">
        <v>5198</v>
      </c>
      <c r="F1785" s="3">
        <v>1000</v>
      </c>
      <c r="G1785" s="34">
        <v>11.99</v>
      </c>
      <c r="H1785" s="3" t="s">
        <v>28</v>
      </c>
      <c r="I1785" s="3" t="s">
        <v>19</v>
      </c>
      <c r="J1785" s="3" t="s">
        <v>8256</v>
      </c>
      <c r="K1785" s="3" t="s">
        <v>8252</v>
      </c>
      <c r="L1785" s="3" t="s">
        <v>8254</v>
      </c>
      <c r="M1785" s="26" t="s">
        <v>13873</v>
      </c>
      <c r="N1785"/>
      <c r="O1785" s="3">
        <v>2</v>
      </c>
      <c r="P1785" s="34"/>
      <c r="Q1785" s="34">
        <v>11.99</v>
      </c>
      <c r="R1785" s="34">
        <v>-11.99</v>
      </c>
      <c r="S1785" s="36">
        <v>-1</v>
      </c>
      <c r="T1785" s="34">
        <v>0</v>
      </c>
      <c r="U1785" s="34" t="s">
        <v>78</v>
      </c>
      <c r="V1785" s="34" t="s">
        <v>78</v>
      </c>
      <c r="W1785" s="34" t="s">
        <v>78</v>
      </c>
      <c r="X1785" s="36" t="s">
        <v>78</v>
      </c>
      <c r="Y1785" s="3" t="str">
        <f>IFERROR(VLOOKUP(A1785,'Pivot price tier'!$C$8:$L$2245,10,0),"")</f>
        <v/>
      </c>
      <c r="Z1785" s="3" t="str">
        <f>IFERROR(VLOOKUP(A1785,'Pivot price tier by size'!$D$8:$M$2466,10,0),"")</f>
        <v/>
      </c>
      <c r="AA1785" s="3" t="str">
        <f>IFERROR(VLOOKUP(A1785,'Pivot category'!$B$8:$I$2191,8,0),"")</f>
        <v/>
      </c>
      <c r="AB1785" s="3" t="str">
        <f t="shared" si="27"/>
        <v>Bottom 5%</v>
      </c>
      <c r="AC1785"/>
      <c r="AD1785" s="3" t="s">
        <v>78</v>
      </c>
      <c r="AE1785" s="3" t="s">
        <v>78</v>
      </c>
    </row>
    <row r="1786" spans="1:31" hidden="1" x14ac:dyDescent="0.25">
      <c r="A1786" t="s">
        <v>7295</v>
      </c>
      <c r="B1786" t="s">
        <v>876</v>
      </c>
      <c r="C1786" s="3" t="s">
        <v>69</v>
      </c>
      <c r="D1786" s="3" t="s">
        <v>3193</v>
      </c>
      <c r="E1786" s="3" t="s">
        <v>5198</v>
      </c>
      <c r="F1786" s="3">
        <v>4000</v>
      </c>
      <c r="G1786" s="34">
        <v>1.79</v>
      </c>
      <c r="H1786" s="3" t="s">
        <v>28</v>
      </c>
      <c r="I1786" s="3" t="s">
        <v>70</v>
      </c>
      <c r="J1786" s="3" t="s">
        <v>8253</v>
      </c>
      <c r="K1786" s="3" t="s">
        <v>8260</v>
      </c>
      <c r="L1786" s="3" t="s">
        <v>8255</v>
      </c>
      <c r="M1786" s="26" t="s">
        <v>13873</v>
      </c>
      <c r="N1786"/>
      <c r="O1786" s="3">
        <v>1</v>
      </c>
      <c r="P1786" s="34">
        <v>80.55</v>
      </c>
      <c r="Q1786" s="34">
        <v>109.19</v>
      </c>
      <c r="R1786" s="34">
        <v>-28.64</v>
      </c>
      <c r="S1786" s="36">
        <v>-0.26</v>
      </c>
      <c r="T1786" s="34">
        <v>80.55</v>
      </c>
      <c r="U1786" s="34" t="s">
        <v>78</v>
      </c>
      <c r="V1786" s="34" t="s">
        <v>78</v>
      </c>
      <c r="W1786" s="34" t="s">
        <v>78</v>
      </c>
      <c r="X1786" s="36" t="s">
        <v>78</v>
      </c>
      <c r="Y1786" s="3" t="str">
        <f>IFERROR(VLOOKUP(A1786,'Pivot price tier'!$C$8:$L$2245,10,0),"")</f>
        <v/>
      </c>
      <c r="Z1786" s="3" t="str">
        <f>IFERROR(VLOOKUP(A1786,'Pivot price tier by size'!$D$8:$M$2466,10,0),"")</f>
        <v/>
      </c>
      <c r="AA1786" s="3" t="str">
        <f>IFERROR(VLOOKUP(A1786,'Pivot category'!$B$8:$I$2191,8,0),"")</f>
        <v/>
      </c>
      <c r="AB1786" s="3" t="str">
        <f t="shared" si="27"/>
        <v>Bottom 5%</v>
      </c>
      <c r="AC1786"/>
      <c r="AD1786" s="3" t="s">
        <v>16446</v>
      </c>
      <c r="AE1786" s="3" t="s">
        <v>14094</v>
      </c>
    </row>
    <row r="1787" spans="1:31" hidden="1" x14ac:dyDescent="0.25">
      <c r="A1787" t="s">
        <v>6462</v>
      </c>
      <c r="B1787" t="s">
        <v>6461</v>
      </c>
      <c r="C1787" s="3" t="s">
        <v>32</v>
      </c>
      <c r="D1787" s="3" t="s">
        <v>8051</v>
      </c>
      <c r="E1787" s="3">
        <v>0</v>
      </c>
      <c r="F1787" s="3">
        <v>7000</v>
      </c>
      <c r="G1787" s="34">
        <v>18.59</v>
      </c>
      <c r="H1787" s="3" t="s">
        <v>27</v>
      </c>
      <c r="I1787" s="3" t="s">
        <v>19</v>
      </c>
      <c r="J1787" s="3" t="s">
        <v>8256</v>
      </c>
      <c r="K1787" s="3" t="s">
        <v>8252</v>
      </c>
      <c r="L1787" s="3" t="s">
        <v>8257</v>
      </c>
      <c r="M1787" s="26" t="s">
        <v>13873</v>
      </c>
      <c r="N1787"/>
      <c r="O1787" s="3">
        <v>0</v>
      </c>
      <c r="P1787" s="34">
        <v>260.26</v>
      </c>
      <c r="Q1787" s="34">
        <v>11126.41</v>
      </c>
      <c r="R1787" s="34">
        <v>-10866.15</v>
      </c>
      <c r="S1787" s="36">
        <v>-0.98</v>
      </c>
      <c r="T1787" s="34" t="s">
        <v>78</v>
      </c>
      <c r="U1787" s="34">
        <v>0</v>
      </c>
      <c r="V1787" s="34">
        <v>14981.71</v>
      </c>
      <c r="W1787" s="34">
        <v>-14981.71</v>
      </c>
      <c r="X1787" s="36">
        <v>-1</v>
      </c>
      <c r="Y1787" s="3" t="str">
        <f>IFERROR(VLOOKUP(A1787,'Pivot price tier'!$C$8:$L$2245,10,0),"")</f>
        <v/>
      </c>
      <c r="Z1787" s="3" t="str">
        <f>IFERROR(VLOOKUP(A1787,'Pivot price tier by size'!$D$8:$M$2466,10,0),"")</f>
        <v/>
      </c>
      <c r="AA1787" s="3" t="str">
        <f>IFERROR(VLOOKUP(A1787,'Pivot category'!$B$8:$I$2191,8,0),"")</f>
        <v/>
      </c>
      <c r="AB1787" s="3" t="str">
        <f t="shared" si="27"/>
        <v>Bottom 5%</v>
      </c>
      <c r="AC1787"/>
      <c r="AD1787" s="3" t="s">
        <v>16449</v>
      </c>
      <c r="AE1787" s="3" t="s">
        <v>14130</v>
      </c>
    </row>
    <row r="1788" spans="1:31" hidden="1" x14ac:dyDescent="0.25">
      <c r="A1788" t="s">
        <v>5636</v>
      </c>
      <c r="B1788" t="s">
        <v>877</v>
      </c>
      <c r="C1788" s="3" t="s">
        <v>32</v>
      </c>
      <c r="D1788" s="3" t="s">
        <v>3194</v>
      </c>
      <c r="E1788" s="3">
        <v>0</v>
      </c>
      <c r="F1788" s="3">
        <v>1000</v>
      </c>
      <c r="G1788" s="34">
        <v>15.59</v>
      </c>
      <c r="H1788" s="3" t="s">
        <v>27</v>
      </c>
      <c r="I1788" s="3" t="s">
        <v>17</v>
      </c>
      <c r="J1788" s="3" t="s">
        <v>8256</v>
      </c>
      <c r="K1788" s="3" t="s">
        <v>8258</v>
      </c>
      <c r="L1788" s="3" t="s">
        <v>8254</v>
      </c>
      <c r="M1788" s="26" t="s">
        <v>13873</v>
      </c>
      <c r="N1788"/>
      <c r="O1788" s="3" t="s">
        <v>78</v>
      </c>
      <c r="P1788" s="34">
        <v>46.77</v>
      </c>
      <c r="Q1788" s="34">
        <v>50.98</v>
      </c>
      <c r="R1788" s="34">
        <v>-4.21</v>
      </c>
      <c r="S1788" s="36">
        <v>-0.08</v>
      </c>
      <c r="T1788" s="34" t="s">
        <v>78</v>
      </c>
      <c r="U1788" s="34" t="s">
        <v>78</v>
      </c>
      <c r="V1788" s="34" t="s">
        <v>78</v>
      </c>
      <c r="W1788" s="34" t="s">
        <v>78</v>
      </c>
      <c r="X1788" s="36" t="s">
        <v>78</v>
      </c>
      <c r="Y1788" s="3" t="str">
        <f>IFERROR(VLOOKUP(A1788,'Pivot price tier'!$C$8:$L$2245,10,0),"")</f>
        <v/>
      </c>
      <c r="Z1788" s="3" t="str">
        <f>IFERROR(VLOOKUP(A1788,'Pivot price tier by size'!$D$8:$M$2466,10,0),"")</f>
        <v/>
      </c>
      <c r="AA1788" s="3" t="str">
        <f>IFERROR(VLOOKUP(A1788,'Pivot category'!$B$8:$I$2191,8,0),"")</f>
        <v/>
      </c>
      <c r="AB1788" s="3" t="str">
        <f t="shared" si="27"/>
        <v>Bottom 5%</v>
      </c>
      <c r="AC1788"/>
      <c r="AD1788" s="3" t="s">
        <v>16449</v>
      </c>
      <c r="AE1788" s="3" t="s">
        <v>14130</v>
      </c>
    </row>
    <row r="1789" spans="1:31" hidden="1" x14ac:dyDescent="0.25">
      <c r="A1789" t="s">
        <v>7665</v>
      </c>
      <c r="B1789" t="s">
        <v>878</v>
      </c>
      <c r="C1789" s="3" t="s">
        <v>36</v>
      </c>
      <c r="D1789" s="3" t="s">
        <v>3195</v>
      </c>
      <c r="E1789" s="3">
        <v>0</v>
      </c>
      <c r="F1789" s="3">
        <v>8000</v>
      </c>
      <c r="G1789" s="34">
        <v>28.99</v>
      </c>
      <c r="H1789" s="3" t="s">
        <v>27</v>
      </c>
      <c r="I1789" s="3" t="s">
        <v>19</v>
      </c>
      <c r="J1789" s="3" t="s">
        <v>8251</v>
      </c>
      <c r="K1789" s="3" t="s">
        <v>8273</v>
      </c>
      <c r="L1789" s="3" t="s">
        <v>68</v>
      </c>
      <c r="M1789" s="26" t="s">
        <v>13873</v>
      </c>
      <c r="N1789"/>
      <c r="O1789" s="3">
        <v>10</v>
      </c>
      <c r="P1789" s="34">
        <v>1768.39</v>
      </c>
      <c r="Q1789" s="34">
        <v>3043.95</v>
      </c>
      <c r="R1789" s="34">
        <v>-1275.56</v>
      </c>
      <c r="S1789" s="36">
        <v>-0.42</v>
      </c>
      <c r="T1789" s="34">
        <v>176.839</v>
      </c>
      <c r="U1789" s="34">
        <v>51080.38</v>
      </c>
      <c r="V1789" s="34">
        <v>59748.39</v>
      </c>
      <c r="W1789" s="34">
        <v>-8668.01</v>
      </c>
      <c r="X1789" s="36">
        <v>-0.15</v>
      </c>
      <c r="Y1789" s="3" t="str">
        <f>IFERROR(VLOOKUP(A1789,'Pivot price tier'!$C$8:$L$2245,10,0),"")</f>
        <v/>
      </c>
      <c r="Z1789" s="3" t="str">
        <f>IFERROR(VLOOKUP(A1789,'Pivot price tier by size'!$D$8:$M$2466,10,0),"")</f>
        <v/>
      </c>
      <c r="AA1789" s="3" t="str">
        <f>IFERROR(VLOOKUP(A1789,'Pivot category'!$B$8:$I$2191,8,0),"")</f>
        <v/>
      </c>
      <c r="AB1789" s="3" t="str">
        <f t="shared" si="27"/>
        <v>Bottom 5%</v>
      </c>
      <c r="AC1789"/>
      <c r="AD1789" s="3" t="s">
        <v>16449</v>
      </c>
      <c r="AE1789" s="3" t="s">
        <v>14130</v>
      </c>
    </row>
    <row r="1790" spans="1:31" x14ac:dyDescent="0.25">
      <c r="A1790" t="s">
        <v>12821</v>
      </c>
      <c r="B1790" t="s">
        <v>12822</v>
      </c>
      <c r="C1790" s="3" t="s">
        <v>32</v>
      </c>
      <c r="D1790" s="3" t="s">
        <v>12279</v>
      </c>
      <c r="E1790" s="3">
        <v>0</v>
      </c>
      <c r="F1790" s="3">
        <v>70000</v>
      </c>
      <c r="G1790" s="34">
        <v>26.99</v>
      </c>
      <c r="H1790" s="3" t="s">
        <v>29</v>
      </c>
      <c r="I1790" s="3" t="s">
        <v>21</v>
      </c>
      <c r="J1790" s="3" t="s">
        <v>8251</v>
      </c>
      <c r="K1790" s="3" t="s">
        <v>8252</v>
      </c>
      <c r="L1790" s="3" t="s">
        <v>68</v>
      </c>
      <c r="M1790" s="26">
        <v>45323</v>
      </c>
      <c r="N1790"/>
      <c r="O1790" s="3">
        <v>86</v>
      </c>
      <c r="P1790" s="34">
        <v>36778.300000000003</v>
      </c>
      <c r="Q1790" s="34">
        <v>64374.93</v>
      </c>
      <c r="R1790" s="34">
        <v>-27596.63</v>
      </c>
      <c r="S1790" s="36">
        <v>-0.43</v>
      </c>
      <c r="T1790" s="34">
        <v>427.65465116279074</v>
      </c>
      <c r="U1790" s="34">
        <v>34374.28</v>
      </c>
      <c r="V1790" s="34">
        <v>73154.850000000006</v>
      </c>
      <c r="W1790" s="34">
        <v>-38780.57</v>
      </c>
      <c r="X1790" s="36">
        <v>-0.53</v>
      </c>
      <c r="Y1790" s="3" t="str">
        <f>IFERROR(VLOOKUP(A1790,'Pivot price tier'!$C$8:$L$2245,10,0),"")</f>
        <v xml:space="preserve"> </v>
      </c>
      <c r="Z1790" s="3" t="str">
        <f>IFERROR(VLOOKUP(A1790,'Pivot price tier by size'!$D$8:$M$2466,10,0),"")</f>
        <v xml:space="preserve"> </v>
      </c>
      <c r="AA1790" s="3" t="str">
        <f>IFERROR(VLOOKUP(A1790,'Pivot category'!$B$8:$I$2191,8,0),"")</f>
        <v xml:space="preserve"> </v>
      </c>
      <c r="AB1790" s="3" t="str">
        <f t="shared" si="27"/>
        <v>Bottom 5%</v>
      </c>
      <c r="AC1790"/>
      <c r="AD1790" s="3" t="s">
        <v>11231</v>
      </c>
      <c r="AE1790" s="3" t="s">
        <v>14114</v>
      </c>
    </row>
    <row r="1791" spans="1:31" x14ac:dyDescent="0.25">
      <c r="A1791" t="s">
        <v>13788</v>
      </c>
      <c r="B1791" t="s">
        <v>13789</v>
      </c>
      <c r="C1791" s="3" t="s">
        <v>32</v>
      </c>
      <c r="D1791" s="3" t="s">
        <v>13470</v>
      </c>
      <c r="E1791" s="3">
        <v>0</v>
      </c>
      <c r="F1791" s="3">
        <v>70000</v>
      </c>
      <c r="G1791" s="34">
        <v>26.99</v>
      </c>
      <c r="H1791" s="3" t="s">
        <v>29</v>
      </c>
      <c r="I1791" s="3" t="s">
        <v>21</v>
      </c>
      <c r="J1791" s="3" t="s">
        <v>8251</v>
      </c>
      <c r="K1791" s="3" t="s">
        <v>8252</v>
      </c>
      <c r="L1791" s="3" t="s">
        <v>68</v>
      </c>
      <c r="M1791" s="26">
        <v>45566</v>
      </c>
      <c r="N1791"/>
      <c r="O1791" s="3">
        <v>90</v>
      </c>
      <c r="P1791" s="34">
        <v>26990.959999999999</v>
      </c>
      <c r="Q1791" s="34">
        <v>20180.79</v>
      </c>
      <c r="R1791" s="34">
        <v>6810.17</v>
      </c>
      <c r="S1791" s="36">
        <v>0.34</v>
      </c>
      <c r="T1791" s="34">
        <v>299.89955555555554</v>
      </c>
      <c r="U1791" s="34">
        <v>15917.14</v>
      </c>
      <c r="V1791" s="34">
        <v>33028.199999999997</v>
      </c>
      <c r="W1791" s="34">
        <v>-17111.060000000001</v>
      </c>
      <c r="X1791" s="36">
        <v>-0.52</v>
      </c>
      <c r="Y1791" s="3" t="str">
        <f>IFERROR(VLOOKUP(A1791,'Pivot price tier'!$C$8:$L$2245,10,0),"")</f>
        <v xml:space="preserve"> </v>
      </c>
      <c r="Z1791" s="3" t="str">
        <f>IFERROR(VLOOKUP(A1791,'Pivot price tier by size'!$D$8:$M$2466,10,0),"")</f>
        <v xml:space="preserve"> </v>
      </c>
      <c r="AA1791" s="3" t="str">
        <f>IFERROR(VLOOKUP(A1791,'Pivot category'!$B$8:$I$2191,8,0),"")</f>
        <v xml:space="preserve"> </v>
      </c>
      <c r="AB1791" s="3" t="str">
        <f t="shared" si="27"/>
        <v>Bottom 5%</v>
      </c>
      <c r="AC1791"/>
      <c r="AD1791" s="3" t="s">
        <v>11231</v>
      </c>
      <c r="AE1791" s="3" t="s">
        <v>14114</v>
      </c>
    </row>
    <row r="1792" spans="1:31" hidden="1" x14ac:dyDescent="0.25">
      <c r="A1792" t="s">
        <v>7637</v>
      </c>
      <c r="B1792" t="s">
        <v>881</v>
      </c>
      <c r="C1792" s="3" t="s">
        <v>36</v>
      </c>
      <c r="D1792" s="3" t="s">
        <v>3198</v>
      </c>
      <c r="E1792" s="3">
        <v>0</v>
      </c>
      <c r="F1792" s="3">
        <v>8000</v>
      </c>
      <c r="G1792" s="34">
        <v>26.99</v>
      </c>
      <c r="H1792" s="3" t="s">
        <v>27</v>
      </c>
      <c r="I1792" s="3" t="s">
        <v>19</v>
      </c>
      <c r="J1792" s="3" t="s">
        <v>8251</v>
      </c>
      <c r="K1792" s="3" t="s">
        <v>8273</v>
      </c>
      <c r="L1792" s="3" t="s">
        <v>68</v>
      </c>
      <c r="M1792" s="26" t="s">
        <v>13873</v>
      </c>
      <c r="N1792"/>
      <c r="O1792" s="3">
        <v>8</v>
      </c>
      <c r="P1792" s="34">
        <v>4264.42</v>
      </c>
      <c r="Q1792" s="34">
        <v>7665.16</v>
      </c>
      <c r="R1792" s="34">
        <v>-3400.74</v>
      </c>
      <c r="S1792" s="36">
        <v>-0.44</v>
      </c>
      <c r="T1792" s="34">
        <v>533.05250000000001</v>
      </c>
      <c r="U1792" s="34">
        <v>265257.71999999997</v>
      </c>
      <c r="V1792" s="34">
        <v>243962.61</v>
      </c>
      <c r="W1792" s="34">
        <v>21295.11</v>
      </c>
      <c r="X1792" s="36">
        <v>0.09</v>
      </c>
      <c r="Y1792" s="3" t="str">
        <f>IFERROR(VLOOKUP(A1792,'Pivot price tier'!$C$8:$L$2245,10,0),"")</f>
        <v/>
      </c>
      <c r="Z1792" s="3" t="str">
        <f>IFERROR(VLOOKUP(A1792,'Pivot price tier by size'!$D$8:$M$2466,10,0),"")</f>
        <v/>
      </c>
      <c r="AA1792" s="3" t="str">
        <f>IFERROR(VLOOKUP(A1792,'Pivot category'!$B$8:$I$2191,8,0),"")</f>
        <v/>
      </c>
      <c r="AB1792" s="3" t="str">
        <f t="shared" si="27"/>
        <v>Bottom 5%</v>
      </c>
      <c r="AC1792"/>
      <c r="AD1792" s="3" t="s">
        <v>16449</v>
      </c>
      <c r="AE1792" s="3" t="s">
        <v>14130</v>
      </c>
    </row>
    <row r="1793" spans="1:31" x14ac:dyDescent="0.25">
      <c r="A1793" t="s">
        <v>6463</v>
      </c>
      <c r="B1793" t="s">
        <v>2141</v>
      </c>
      <c r="C1793" s="3" t="s">
        <v>32</v>
      </c>
      <c r="D1793" s="3" t="s">
        <v>4599</v>
      </c>
      <c r="E1793" s="3" t="s">
        <v>5150</v>
      </c>
      <c r="F1793" s="3">
        <v>10000</v>
      </c>
      <c r="G1793" s="34">
        <v>47.99</v>
      </c>
      <c r="H1793" s="3" t="s">
        <v>12622</v>
      </c>
      <c r="I1793" s="3" t="s">
        <v>23</v>
      </c>
      <c r="J1793" s="3" t="s">
        <v>8251</v>
      </c>
      <c r="K1793" s="3" t="s">
        <v>8252</v>
      </c>
      <c r="L1793" s="3" t="s">
        <v>68</v>
      </c>
      <c r="M1793" s="26" t="s">
        <v>13873</v>
      </c>
      <c r="N1793"/>
      <c r="O1793" s="3">
        <v>62</v>
      </c>
      <c r="P1793" s="34">
        <v>24220.58</v>
      </c>
      <c r="Q1793" s="34">
        <v>28537.62</v>
      </c>
      <c r="R1793" s="34">
        <v>-4317.04</v>
      </c>
      <c r="S1793" s="36">
        <v>-0.15</v>
      </c>
      <c r="T1793" s="34">
        <v>390.65451612903229</v>
      </c>
      <c r="U1793" s="34">
        <v>4832.92</v>
      </c>
      <c r="V1793" s="34">
        <v>6424.58</v>
      </c>
      <c r="W1793" s="34">
        <v>-1591.66</v>
      </c>
      <c r="X1793" s="36">
        <v>-0.25</v>
      </c>
      <c r="Y1793" s="3" t="str">
        <f>IFERROR(VLOOKUP(A1793,'Pivot price tier'!$C$8:$L$2245,10,0),"")</f>
        <v xml:space="preserve"> </v>
      </c>
      <c r="Z1793" s="3" t="str">
        <f>IFERROR(VLOOKUP(A1793,'Pivot price tier by size'!$D$8:$M$2466,10,0),"")</f>
        <v xml:space="preserve"> </v>
      </c>
      <c r="AA1793" s="3" t="str">
        <f>IFERROR(VLOOKUP(A1793,'Pivot category'!$B$8:$I$2191,8,0),"")</f>
        <v xml:space="preserve"> </v>
      </c>
      <c r="AB1793" s="3" t="str">
        <f t="shared" si="27"/>
        <v>Bottom 5%</v>
      </c>
      <c r="AC1793"/>
      <c r="AD1793" s="3" t="s">
        <v>16451</v>
      </c>
      <c r="AE1793" s="3" t="s">
        <v>14119</v>
      </c>
    </row>
    <row r="1794" spans="1:31" hidden="1" x14ac:dyDescent="0.25">
      <c r="A1794" t="s">
        <v>7336</v>
      </c>
      <c r="B1794" t="s">
        <v>883</v>
      </c>
      <c r="C1794" s="3" t="s">
        <v>69</v>
      </c>
      <c r="D1794" s="3" t="s">
        <v>3200</v>
      </c>
      <c r="E1794" s="3">
        <v>0</v>
      </c>
      <c r="F1794" s="3">
        <v>5000</v>
      </c>
      <c r="G1794" s="34">
        <v>1.49</v>
      </c>
      <c r="H1794" s="3" t="s">
        <v>27</v>
      </c>
      <c r="I1794" s="3" t="s">
        <v>70</v>
      </c>
      <c r="J1794" s="3" t="s">
        <v>8253</v>
      </c>
      <c r="K1794" s="3" t="s">
        <v>8260</v>
      </c>
      <c r="L1794" s="3" t="s">
        <v>8257</v>
      </c>
      <c r="M1794" s="26" t="s">
        <v>13873</v>
      </c>
      <c r="N1794"/>
      <c r="O1794" s="3" t="s">
        <v>78</v>
      </c>
      <c r="P1794" s="34">
        <v>3.57</v>
      </c>
      <c r="Q1794" s="34">
        <v>249.9</v>
      </c>
      <c r="R1794" s="34">
        <v>-246.33</v>
      </c>
      <c r="S1794" s="36">
        <v>-0.99</v>
      </c>
      <c r="T1794" s="34" t="s">
        <v>78</v>
      </c>
      <c r="U1794" s="34" t="s">
        <v>78</v>
      </c>
      <c r="V1794" s="34" t="s">
        <v>78</v>
      </c>
      <c r="W1794" s="34" t="s">
        <v>78</v>
      </c>
      <c r="X1794" s="36" t="s">
        <v>78</v>
      </c>
      <c r="Y1794" s="3" t="str">
        <f>IFERROR(VLOOKUP(A1794,'Pivot price tier'!$C$8:$L$2245,10,0),"")</f>
        <v/>
      </c>
      <c r="Z1794" s="3" t="str">
        <f>IFERROR(VLOOKUP(A1794,'Pivot price tier by size'!$D$8:$M$2466,10,0),"")</f>
        <v/>
      </c>
      <c r="AA1794" s="3" t="str">
        <f>IFERROR(VLOOKUP(A1794,'Pivot category'!$B$8:$I$2191,8,0),"")</f>
        <v/>
      </c>
      <c r="AB1794" s="3" t="str">
        <f t="shared" ref="AB1794:AB1857" si="28">IF(P1794&lt;$AC$1,"Bottom 5%","")</f>
        <v>Bottom 5%</v>
      </c>
      <c r="AC1794"/>
      <c r="AD1794" s="3" t="s">
        <v>16449</v>
      </c>
      <c r="AE1794" s="3" t="s">
        <v>14130</v>
      </c>
    </row>
    <row r="1795" spans="1:31" hidden="1" x14ac:dyDescent="0.25">
      <c r="A1795" t="s">
        <v>9035</v>
      </c>
      <c r="B1795" t="s">
        <v>9034</v>
      </c>
      <c r="C1795" s="3" t="s">
        <v>34</v>
      </c>
      <c r="D1795" s="3" t="s">
        <v>8786</v>
      </c>
      <c r="E1795" s="3" t="s">
        <v>5150</v>
      </c>
      <c r="F1795" s="3">
        <v>5000</v>
      </c>
      <c r="G1795" s="34">
        <v>8.09</v>
      </c>
      <c r="H1795" s="3" t="s">
        <v>27</v>
      </c>
      <c r="I1795" s="3" t="s">
        <v>19</v>
      </c>
      <c r="J1795" s="3" t="s">
        <v>8256</v>
      </c>
      <c r="K1795" s="3" t="s">
        <v>8260</v>
      </c>
      <c r="L1795" s="3" t="s">
        <v>8255</v>
      </c>
      <c r="M1795" s="26" t="s">
        <v>13873</v>
      </c>
      <c r="N1795"/>
      <c r="O1795" s="3">
        <v>1</v>
      </c>
      <c r="P1795" s="34">
        <v>88.99</v>
      </c>
      <c r="Q1795" s="34">
        <v>654.51</v>
      </c>
      <c r="R1795" s="34">
        <v>-565.52</v>
      </c>
      <c r="S1795" s="36">
        <v>-0.86</v>
      </c>
      <c r="T1795" s="34">
        <v>88.99</v>
      </c>
      <c r="U1795" s="34">
        <v>0</v>
      </c>
      <c r="V1795" s="34">
        <v>517.91999999999996</v>
      </c>
      <c r="W1795" s="34">
        <v>-517.91999999999996</v>
      </c>
      <c r="X1795" s="36">
        <v>-1</v>
      </c>
      <c r="Y1795" s="3" t="str">
        <f>IFERROR(VLOOKUP(A1795,'Pivot price tier'!$C$8:$L$2245,10,0),"")</f>
        <v/>
      </c>
      <c r="Z1795" s="3" t="str">
        <f>IFERROR(VLOOKUP(A1795,'Pivot price tier by size'!$D$8:$M$2466,10,0),"")</f>
        <v/>
      </c>
      <c r="AA1795" s="3" t="str">
        <f>IFERROR(VLOOKUP(A1795,'Pivot category'!$B$8:$I$2191,8,0),"")</f>
        <v/>
      </c>
      <c r="AB1795" s="3" t="str">
        <f t="shared" si="28"/>
        <v>Bottom 5%</v>
      </c>
      <c r="AC1795"/>
      <c r="AD1795" s="3" t="s">
        <v>16449</v>
      </c>
      <c r="AE1795" s="3" t="s">
        <v>14130</v>
      </c>
    </row>
    <row r="1796" spans="1:31" x14ac:dyDescent="0.25">
      <c r="A1796" t="s">
        <v>10818</v>
      </c>
      <c r="B1796" t="s">
        <v>10819</v>
      </c>
      <c r="C1796" s="3" t="s">
        <v>32</v>
      </c>
      <c r="D1796" s="3" t="s">
        <v>10616</v>
      </c>
      <c r="E1796" s="3">
        <v>0</v>
      </c>
      <c r="F1796" s="3">
        <v>7000</v>
      </c>
      <c r="G1796" s="34">
        <v>27.99</v>
      </c>
      <c r="H1796" s="3" t="s">
        <v>29</v>
      </c>
      <c r="I1796" s="3" t="s">
        <v>21</v>
      </c>
      <c r="J1796" s="3" t="s">
        <v>8251</v>
      </c>
      <c r="K1796" s="3" t="s">
        <v>8252</v>
      </c>
      <c r="L1796" s="3" t="s">
        <v>68</v>
      </c>
      <c r="M1796" s="26" t="s">
        <v>13873</v>
      </c>
      <c r="N1796"/>
      <c r="O1796" s="3">
        <v>84</v>
      </c>
      <c r="P1796" s="34">
        <v>34628.959999999999</v>
      </c>
      <c r="Q1796" s="34">
        <v>34526.97</v>
      </c>
      <c r="R1796" s="34">
        <v>101.99</v>
      </c>
      <c r="S1796" s="36">
        <v>0</v>
      </c>
      <c r="T1796" s="34">
        <v>412.24952380952379</v>
      </c>
      <c r="U1796" s="34">
        <v>49453.48</v>
      </c>
      <c r="V1796" s="34">
        <v>48853.54</v>
      </c>
      <c r="W1796" s="34">
        <v>599.94000000000005</v>
      </c>
      <c r="X1796" s="36">
        <v>0.01</v>
      </c>
      <c r="Y1796" s="3" t="str">
        <f>IFERROR(VLOOKUP(A1796,'Pivot price tier'!$C$8:$L$2245,10,0),"")</f>
        <v xml:space="preserve"> </v>
      </c>
      <c r="Z1796" s="3" t="str">
        <f>IFERROR(VLOOKUP(A1796,'Pivot price tier by size'!$D$8:$M$2466,10,0),"")</f>
        <v xml:space="preserve"> </v>
      </c>
      <c r="AA1796" s="3" t="str">
        <f>IFERROR(VLOOKUP(A1796,'Pivot category'!$B$8:$I$2191,8,0),"")</f>
        <v xml:space="preserve"> </v>
      </c>
      <c r="AB1796" s="3" t="str">
        <f t="shared" si="28"/>
        <v>Bottom 5%</v>
      </c>
      <c r="AC1796"/>
      <c r="AD1796" s="3" t="s">
        <v>11231</v>
      </c>
      <c r="AE1796" s="3" t="s">
        <v>14101</v>
      </c>
    </row>
    <row r="1797" spans="1:31" hidden="1" x14ac:dyDescent="0.25">
      <c r="A1797" t="s">
        <v>12356</v>
      </c>
      <c r="B1797" t="s">
        <v>12357</v>
      </c>
      <c r="C1797" s="3" t="s">
        <v>32</v>
      </c>
      <c r="D1797" s="3" t="s">
        <v>11968</v>
      </c>
      <c r="E1797" s="3" t="s">
        <v>5150</v>
      </c>
      <c r="F1797" s="3">
        <v>70000</v>
      </c>
      <c r="G1797" s="34">
        <v>39.99</v>
      </c>
      <c r="H1797" s="3" t="s">
        <v>27</v>
      </c>
      <c r="I1797" s="3" t="s">
        <v>23</v>
      </c>
      <c r="J1797" s="3" t="s">
        <v>8256</v>
      </c>
      <c r="K1797" s="3" t="s">
        <v>8252</v>
      </c>
      <c r="L1797" s="3" t="s">
        <v>68</v>
      </c>
      <c r="M1797" s="26">
        <v>45200</v>
      </c>
      <c r="N1797"/>
      <c r="O1797" s="3">
        <v>55</v>
      </c>
      <c r="P1797" s="34">
        <v>719.82</v>
      </c>
      <c r="Q1797" s="34">
        <v>2039.49</v>
      </c>
      <c r="R1797" s="34">
        <v>-1319.67</v>
      </c>
      <c r="S1797" s="36">
        <v>-0.65</v>
      </c>
      <c r="T1797" s="34">
        <v>13.087636363636365</v>
      </c>
      <c r="U1797" s="34">
        <v>0</v>
      </c>
      <c r="V1797" s="34">
        <v>1039.74</v>
      </c>
      <c r="W1797" s="34">
        <v>-1039.74</v>
      </c>
      <c r="X1797" s="36">
        <v>-1</v>
      </c>
      <c r="Y1797" s="3" t="str">
        <f>IFERROR(VLOOKUP(A1797,'Pivot price tier'!$C$8:$L$2245,10,0),"")</f>
        <v>X</v>
      </c>
      <c r="Z1797" s="3" t="str">
        <f>IFERROR(VLOOKUP(A1797,'Pivot price tier by size'!$D$8:$M$2466,10,0),"")</f>
        <v>X</v>
      </c>
      <c r="AA1797" s="3" t="str">
        <f>IFERROR(VLOOKUP(A1797,'Pivot category'!$B$8:$I$2191,8,0),"")</f>
        <v>X</v>
      </c>
      <c r="AB1797" s="3" t="str">
        <f t="shared" si="28"/>
        <v>Bottom 5%</v>
      </c>
      <c r="AC1797"/>
      <c r="AD1797" s="3" t="s">
        <v>11231</v>
      </c>
      <c r="AE1797" s="3" t="s">
        <v>14090</v>
      </c>
    </row>
    <row r="1798" spans="1:31" hidden="1" x14ac:dyDescent="0.25">
      <c r="A1798" t="s">
        <v>15347</v>
      </c>
      <c r="B1798" t="s">
        <v>15348</v>
      </c>
      <c r="C1798" s="3" t="s">
        <v>38</v>
      </c>
      <c r="D1798" s="3" t="s">
        <v>15143</v>
      </c>
      <c r="E1798" s="3" t="s">
        <v>5150</v>
      </c>
      <c r="F1798" s="3">
        <v>7000</v>
      </c>
      <c r="G1798" s="34">
        <v>44.99</v>
      </c>
      <c r="H1798" s="3" t="s">
        <v>27</v>
      </c>
      <c r="I1798" s="3" t="s">
        <v>21</v>
      </c>
      <c r="J1798" s="3" t="s">
        <v>8251</v>
      </c>
      <c r="K1798" s="3" t="s">
        <v>8252</v>
      </c>
      <c r="L1798" s="3" t="s">
        <v>68</v>
      </c>
      <c r="M1798" s="26">
        <v>45839</v>
      </c>
      <c r="N1798"/>
      <c r="O1798" s="3">
        <v>42</v>
      </c>
      <c r="P1798" s="34">
        <v>37701.620000000003</v>
      </c>
      <c r="Q1798" s="34"/>
      <c r="R1798" s="34">
        <v>37701.620000000003</v>
      </c>
      <c r="T1798" s="34">
        <v>897.65761904761916</v>
      </c>
      <c r="U1798" s="34">
        <v>9312.93</v>
      </c>
      <c r="V1798" s="34">
        <v>0</v>
      </c>
      <c r="W1798" s="34">
        <v>9312.93</v>
      </c>
      <c r="X1798" s="36">
        <v>0</v>
      </c>
      <c r="Y1798" s="3" t="str">
        <f>IFERROR(VLOOKUP(A1798,'Pivot price tier'!$C$8:$L$2245,10,0),"")</f>
        <v xml:space="preserve"> </v>
      </c>
      <c r="Z1798" s="3" t="str">
        <f>IFERROR(VLOOKUP(A1798,'Pivot price tier by size'!$D$8:$M$2466,10,0),"")</f>
        <v>X</v>
      </c>
      <c r="AA1798" s="3" t="str">
        <f>IFERROR(VLOOKUP(A1798,'Pivot category'!$B$8:$I$2191,8,0),"")</f>
        <v>X</v>
      </c>
      <c r="AB1798" s="3" t="str">
        <f t="shared" si="28"/>
        <v>Bottom 5%</v>
      </c>
      <c r="AC1798"/>
      <c r="AD1798" s="3" t="s">
        <v>11231</v>
      </c>
      <c r="AE1798" s="3" t="s">
        <v>14090</v>
      </c>
    </row>
    <row r="1799" spans="1:31" x14ac:dyDescent="0.25">
      <c r="A1799" t="s">
        <v>13804</v>
      </c>
      <c r="B1799" t="s">
        <v>13805</v>
      </c>
      <c r="C1799" s="3" t="s">
        <v>32</v>
      </c>
      <c r="D1799" s="3" t="s">
        <v>13441</v>
      </c>
      <c r="E1799" s="3">
        <v>0</v>
      </c>
      <c r="F1799" s="3">
        <v>70000</v>
      </c>
      <c r="G1799" s="34">
        <v>23.99</v>
      </c>
      <c r="H1799" s="3" t="s">
        <v>29</v>
      </c>
      <c r="I1799" s="3" t="s">
        <v>21</v>
      </c>
      <c r="J1799" s="3" t="s">
        <v>8251</v>
      </c>
      <c r="K1799" s="3" t="s">
        <v>8252</v>
      </c>
      <c r="L1799" s="3" t="s">
        <v>68</v>
      </c>
      <c r="M1799" s="26">
        <v>45566</v>
      </c>
      <c r="N1799"/>
      <c r="O1799" s="3">
        <v>68</v>
      </c>
      <c r="P1799" s="34">
        <v>26636.400000000001</v>
      </c>
      <c r="Q1799" s="34">
        <v>19662.21</v>
      </c>
      <c r="R1799" s="34">
        <v>6974.19</v>
      </c>
      <c r="S1799" s="36">
        <v>0.35</v>
      </c>
      <c r="T1799" s="34">
        <v>391.71176470588239</v>
      </c>
      <c r="U1799" s="34">
        <v>21643.69</v>
      </c>
      <c r="V1799" s="34">
        <v>45126.76</v>
      </c>
      <c r="W1799" s="34">
        <v>-23483.07</v>
      </c>
      <c r="X1799" s="36">
        <v>-0.52</v>
      </c>
      <c r="Y1799" s="3" t="str">
        <f>IFERROR(VLOOKUP(A1799,'Pivot price tier'!$C$8:$L$2245,10,0),"")</f>
        <v xml:space="preserve"> </v>
      </c>
      <c r="Z1799" s="3" t="str">
        <f>IFERROR(VLOOKUP(A1799,'Pivot price tier by size'!$D$8:$M$2466,10,0),"")</f>
        <v xml:space="preserve"> </v>
      </c>
      <c r="AA1799" s="3" t="str">
        <f>IFERROR(VLOOKUP(A1799,'Pivot category'!$B$8:$I$2191,8,0),"")</f>
        <v xml:space="preserve"> </v>
      </c>
      <c r="AB1799" s="3" t="str">
        <f t="shared" si="28"/>
        <v>Bottom 5%</v>
      </c>
      <c r="AC1799"/>
      <c r="AD1799" s="3" t="s">
        <v>11231</v>
      </c>
      <c r="AE1799" s="3" t="s">
        <v>14143</v>
      </c>
    </row>
    <row r="1800" spans="1:31" hidden="1" x14ac:dyDescent="0.25">
      <c r="A1800" t="s">
        <v>14407</v>
      </c>
      <c r="B1800" t="s">
        <v>14408</v>
      </c>
      <c r="C1800" s="3" t="s">
        <v>32</v>
      </c>
      <c r="D1800" s="3" t="s">
        <v>5066</v>
      </c>
      <c r="E1800" s="3" t="s">
        <v>5150</v>
      </c>
      <c r="F1800" s="3">
        <v>9000</v>
      </c>
      <c r="G1800" s="34">
        <v>59.99</v>
      </c>
      <c r="H1800" s="3" t="s">
        <v>27</v>
      </c>
      <c r="I1800" s="3" t="s">
        <v>15</v>
      </c>
      <c r="J1800" s="3" t="s">
        <v>8261</v>
      </c>
      <c r="K1800" s="3" t="s">
        <v>8260</v>
      </c>
      <c r="L1800" s="3" t="s">
        <v>8255</v>
      </c>
      <c r="M1800" s="26">
        <v>45658</v>
      </c>
      <c r="N1800"/>
      <c r="O1800" s="3">
        <v>1</v>
      </c>
      <c r="P1800" s="34">
        <v>59.99</v>
      </c>
      <c r="Q1800" s="34">
        <v>99.99</v>
      </c>
      <c r="R1800" s="34">
        <v>-40</v>
      </c>
      <c r="S1800" s="36">
        <v>-0.4</v>
      </c>
      <c r="T1800" s="34">
        <v>59.99</v>
      </c>
      <c r="U1800" s="34" t="s">
        <v>78</v>
      </c>
      <c r="V1800" s="34" t="s">
        <v>78</v>
      </c>
      <c r="W1800" s="34" t="s">
        <v>78</v>
      </c>
      <c r="X1800" s="36" t="s">
        <v>78</v>
      </c>
      <c r="Y1800" s="3" t="str">
        <f>IFERROR(VLOOKUP(A1800,'Pivot price tier'!$C$8:$L$2245,10,0),"")</f>
        <v/>
      </c>
      <c r="Z1800" s="3" t="str">
        <f>IFERROR(VLOOKUP(A1800,'Pivot price tier by size'!$D$8:$M$2466,10,0),"")</f>
        <v/>
      </c>
      <c r="AA1800" s="3" t="str">
        <f>IFERROR(VLOOKUP(A1800,'Pivot category'!$B$8:$I$2191,8,0),"")</f>
        <v/>
      </c>
      <c r="AB1800" s="3" t="str">
        <f t="shared" si="28"/>
        <v>Bottom 5%</v>
      </c>
      <c r="AC1800"/>
      <c r="AD1800" s="3" t="s">
        <v>11231</v>
      </c>
      <c r="AE1800" s="3" t="s">
        <v>14090</v>
      </c>
    </row>
    <row r="1801" spans="1:31" hidden="1" x14ac:dyDescent="0.25">
      <c r="A1801" t="s">
        <v>12463</v>
      </c>
      <c r="B1801" t="s">
        <v>12464</v>
      </c>
      <c r="C1801" s="3" t="s">
        <v>32</v>
      </c>
      <c r="D1801" s="3" t="s">
        <v>11996</v>
      </c>
      <c r="E1801" s="3" t="s">
        <v>5150</v>
      </c>
      <c r="F1801" s="3">
        <v>10000</v>
      </c>
      <c r="G1801" s="34">
        <v>59.99</v>
      </c>
      <c r="H1801" s="3" t="s">
        <v>27</v>
      </c>
      <c r="I1801" s="3" t="s">
        <v>74</v>
      </c>
      <c r="J1801" s="3" t="s">
        <v>15405</v>
      </c>
      <c r="K1801" s="3" t="s">
        <v>8252</v>
      </c>
      <c r="L1801" s="3" t="s">
        <v>68</v>
      </c>
      <c r="M1801" s="26">
        <v>45261</v>
      </c>
      <c r="N1801"/>
      <c r="O1801" s="3">
        <v>1</v>
      </c>
      <c r="P1801" s="34">
        <v>6178.97</v>
      </c>
      <c r="Q1801" s="34">
        <v>129.99</v>
      </c>
      <c r="R1801" s="34">
        <v>6048.98</v>
      </c>
      <c r="S1801" s="36">
        <v>46.53</v>
      </c>
      <c r="T1801" s="34">
        <v>6178.97</v>
      </c>
      <c r="U1801" s="34">
        <v>2999.5</v>
      </c>
      <c r="V1801" s="34">
        <v>129.99</v>
      </c>
      <c r="W1801" s="34">
        <v>2869.51</v>
      </c>
      <c r="X1801" s="36">
        <v>22.07</v>
      </c>
      <c r="Y1801" s="3" t="str">
        <f>IFERROR(VLOOKUP(A1801,'Pivot price tier'!$C$8:$L$2245,10,0),"")</f>
        <v xml:space="preserve"> </v>
      </c>
      <c r="Z1801" s="3" t="str">
        <f>IFERROR(VLOOKUP(A1801,'Pivot price tier by size'!$D$8:$M$2466,10,0),"")</f>
        <v xml:space="preserve"> </v>
      </c>
      <c r="AA1801" s="3" t="str">
        <f>IFERROR(VLOOKUP(A1801,'Pivot category'!$B$8:$I$2191,8,0),"")</f>
        <v>X</v>
      </c>
      <c r="AB1801" s="3" t="str">
        <f t="shared" si="28"/>
        <v>Bottom 5%</v>
      </c>
      <c r="AC1801"/>
      <c r="AD1801" s="3" t="s">
        <v>11231</v>
      </c>
      <c r="AE1801" s="3" t="s">
        <v>14090</v>
      </c>
    </row>
    <row r="1802" spans="1:31" hidden="1" x14ac:dyDescent="0.25">
      <c r="A1802" t="s">
        <v>11122</v>
      </c>
      <c r="B1802" t="s">
        <v>11123</v>
      </c>
      <c r="C1802" s="3" t="s">
        <v>32</v>
      </c>
      <c r="D1802" s="3" t="s">
        <v>10578</v>
      </c>
      <c r="E1802" s="3" t="s">
        <v>5150</v>
      </c>
      <c r="F1802" s="3">
        <v>7000</v>
      </c>
      <c r="G1802" s="34">
        <v>139.99</v>
      </c>
      <c r="H1802" s="3" t="s">
        <v>27</v>
      </c>
      <c r="I1802" s="3" t="s">
        <v>74</v>
      </c>
      <c r="J1802" s="3" t="s">
        <v>8259</v>
      </c>
      <c r="K1802" s="3" t="s">
        <v>8252</v>
      </c>
      <c r="L1802" s="3" t="s">
        <v>68</v>
      </c>
      <c r="M1802" s="26" t="s">
        <v>13873</v>
      </c>
      <c r="N1802"/>
      <c r="O1802" s="3">
        <v>1</v>
      </c>
      <c r="P1802" s="34"/>
      <c r="Q1802" s="34">
        <v>419.97</v>
      </c>
      <c r="R1802" s="34">
        <v>-419.97</v>
      </c>
      <c r="S1802" s="36">
        <v>-1</v>
      </c>
      <c r="T1802" s="34">
        <v>0</v>
      </c>
      <c r="U1802" s="34">
        <v>0</v>
      </c>
      <c r="V1802" s="34">
        <v>1259.9100000000001</v>
      </c>
      <c r="W1802" s="34">
        <v>-1259.9100000000001</v>
      </c>
      <c r="X1802" s="36">
        <v>-1</v>
      </c>
      <c r="Y1802" s="3" t="str">
        <f>IFERROR(VLOOKUP(A1802,'Pivot price tier'!$C$8:$L$2245,10,0),"")</f>
        <v>X</v>
      </c>
      <c r="Z1802" s="3" t="str">
        <f>IFERROR(VLOOKUP(A1802,'Pivot price tier by size'!$D$8:$M$2466,10,0),"")</f>
        <v>X</v>
      </c>
      <c r="AA1802" s="3" t="str">
        <f>IFERROR(VLOOKUP(A1802,'Pivot category'!$B$8:$I$2191,8,0),"")</f>
        <v>X</v>
      </c>
      <c r="AB1802" s="3" t="str">
        <f t="shared" si="28"/>
        <v>Bottom 5%</v>
      </c>
      <c r="AC1802"/>
      <c r="AD1802" s="3" t="s">
        <v>11231</v>
      </c>
      <c r="AE1802" s="3" t="s">
        <v>14090</v>
      </c>
    </row>
    <row r="1803" spans="1:31" x14ac:dyDescent="0.25">
      <c r="A1803" t="s">
        <v>5431</v>
      </c>
      <c r="B1803" t="s">
        <v>2090</v>
      </c>
      <c r="C1803" s="3" t="s">
        <v>32</v>
      </c>
      <c r="D1803" s="3" t="s">
        <v>4541</v>
      </c>
      <c r="E1803" s="3">
        <v>0</v>
      </c>
      <c r="F1803" s="3">
        <v>7000</v>
      </c>
      <c r="G1803" s="34">
        <v>23.99</v>
      </c>
      <c r="H1803" s="3" t="s">
        <v>29</v>
      </c>
      <c r="I1803" s="3" t="s">
        <v>21</v>
      </c>
      <c r="J1803" s="3" t="s">
        <v>8251</v>
      </c>
      <c r="K1803" s="3" t="s">
        <v>8252</v>
      </c>
      <c r="L1803" s="3" t="s">
        <v>68</v>
      </c>
      <c r="M1803" s="26" t="s">
        <v>13873</v>
      </c>
      <c r="N1803"/>
      <c r="O1803" s="3">
        <v>148</v>
      </c>
      <c r="P1803" s="34">
        <v>41070.879999999997</v>
      </c>
      <c r="Q1803" s="34">
        <v>47908.03</v>
      </c>
      <c r="R1803" s="34">
        <v>-6837.15</v>
      </c>
      <c r="S1803" s="36">
        <v>-0.14000000000000001</v>
      </c>
      <c r="T1803" s="34">
        <v>277.50594594594594</v>
      </c>
      <c r="U1803" s="34">
        <v>91018.06</v>
      </c>
      <c r="V1803" s="34">
        <v>95336.26</v>
      </c>
      <c r="W1803" s="34">
        <v>-4318.2</v>
      </c>
      <c r="X1803" s="36">
        <v>-0.05</v>
      </c>
      <c r="Y1803" s="3" t="str">
        <f>IFERROR(VLOOKUP(A1803,'Pivot price tier'!$C$8:$L$2245,10,0),"")</f>
        <v xml:space="preserve"> </v>
      </c>
      <c r="Z1803" s="3" t="str">
        <f>IFERROR(VLOOKUP(A1803,'Pivot price tier by size'!$D$8:$M$2466,10,0),"")</f>
        <v xml:space="preserve"> </v>
      </c>
      <c r="AA1803" s="3" t="str">
        <f>IFERROR(VLOOKUP(A1803,'Pivot category'!$B$8:$I$2191,8,0),"")</f>
        <v xml:space="preserve"> </v>
      </c>
      <c r="AB1803" s="3" t="str">
        <f t="shared" si="28"/>
        <v>Bottom 5%</v>
      </c>
      <c r="AC1803"/>
      <c r="AD1803" s="3" t="s">
        <v>16446</v>
      </c>
      <c r="AE1803" s="3" t="s">
        <v>14094</v>
      </c>
    </row>
    <row r="1804" spans="1:31" hidden="1" x14ac:dyDescent="0.25">
      <c r="A1804" t="s">
        <v>6792</v>
      </c>
      <c r="B1804" t="s">
        <v>13082</v>
      </c>
      <c r="C1804" s="3" t="s">
        <v>32</v>
      </c>
      <c r="D1804" s="3" t="s">
        <v>5131</v>
      </c>
      <c r="E1804" s="3" t="s">
        <v>5150</v>
      </c>
      <c r="F1804" s="3">
        <v>9000</v>
      </c>
      <c r="G1804" s="34">
        <v>59.99</v>
      </c>
      <c r="H1804" s="3" t="s">
        <v>27</v>
      </c>
      <c r="I1804" s="3" t="s">
        <v>15</v>
      </c>
      <c r="J1804" s="3" t="s">
        <v>8261</v>
      </c>
      <c r="K1804" s="3" t="s">
        <v>8260</v>
      </c>
      <c r="L1804" s="3" t="s">
        <v>8255</v>
      </c>
      <c r="M1804" s="26">
        <v>45474</v>
      </c>
      <c r="N1804"/>
      <c r="O1804" s="3">
        <v>2</v>
      </c>
      <c r="P1804" s="34"/>
      <c r="Q1804" s="34">
        <v>59.99</v>
      </c>
      <c r="R1804" s="34">
        <v>-59.99</v>
      </c>
      <c r="S1804" s="36">
        <v>-1</v>
      </c>
      <c r="T1804" s="34">
        <v>0</v>
      </c>
      <c r="U1804" s="34">
        <v>0</v>
      </c>
      <c r="V1804" s="34">
        <v>119.98</v>
      </c>
      <c r="W1804" s="34">
        <v>-119.98</v>
      </c>
      <c r="X1804" s="36">
        <v>-1</v>
      </c>
      <c r="Y1804" s="3" t="str">
        <f>IFERROR(VLOOKUP(A1804,'Pivot price tier'!$C$8:$L$2245,10,0),"")</f>
        <v/>
      </c>
      <c r="Z1804" s="3" t="str">
        <f>IFERROR(VLOOKUP(A1804,'Pivot price tier by size'!$D$8:$M$2466,10,0),"")</f>
        <v/>
      </c>
      <c r="AA1804" s="3" t="str">
        <f>IFERROR(VLOOKUP(A1804,'Pivot category'!$B$8:$I$2191,8,0),"")</f>
        <v/>
      </c>
      <c r="AB1804" s="3" t="str">
        <f t="shared" si="28"/>
        <v>Bottom 5%</v>
      </c>
      <c r="AC1804"/>
      <c r="AD1804" s="3" t="s">
        <v>78</v>
      </c>
      <c r="AE1804" s="3" t="s">
        <v>78</v>
      </c>
    </row>
    <row r="1805" spans="1:31" hidden="1" x14ac:dyDescent="0.25">
      <c r="A1805" t="s">
        <v>14792</v>
      </c>
      <c r="B1805" t="s">
        <v>14793</v>
      </c>
      <c r="C1805" s="3" t="s">
        <v>32</v>
      </c>
      <c r="D1805" s="3" t="s">
        <v>14609</v>
      </c>
      <c r="E1805" s="3" t="s">
        <v>5150</v>
      </c>
      <c r="F1805" s="3">
        <v>70000</v>
      </c>
      <c r="G1805" s="34">
        <v>52.99</v>
      </c>
      <c r="H1805" s="3" t="s">
        <v>27</v>
      </c>
      <c r="I1805" s="3" t="s">
        <v>15</v>
      </c>
      <c r="J1805" s="3" t="s">
        <v>8251</v>
      </c>
      <c r="K1805" s="3" t="s">
        <v>8252</v>
      </c>
      <c r="L1805" s="3" t="s">
        <v>68</v>
      </c>
      <c r="M1805" s="26">
        <v>45778</v>
      </c>
      <c r="N1805"/>
      <c r="O1805" s="3">
        <v>57</v>
      </c>
      <c r="P1805" s="34">
        <v>38463.58</v>
      </c>
      <c r="Q1805" s="34"/>
      <c r="R1805" s="34">
        <v>38463.58</v>
      </c>
      <c r="T1805" s="34">
        <v>674.79964912280707</v>
      </c>
      <c r="U1805" s="34">
        <v>26243.98</v>
      </c>
      <c r="V1805" s="34">
        <v>0</v>
      </c>
      <c r="W1805" s="34">
        <v>26243.98</v>
      </c>
      <c r="X1805" s="36">
        <v>0</v>
      </c>
      <c r="Y1805" s="3" t="str">
        <f>IFERROR(VLOOKUP(A1805,'Pivot price tier'!$C$8:$L$2245,10,0),"")</f>
        <v>X</v>
      </c>
      <c r="Z1805" s="3" t="str">
        <f>IFERROR(VLOOKUP(A1805,'Pivot price tier by size'!$D$8:$M$2466,10,0),"")</f>
        <v xml:space="preserve"> </v>
      </c>
      <c r="AA1805" s="3" t="str">
        <f>IFERROR(VLOOKUP(A1805,'Pivot category'!$B$8:$I$2191,8,0),"")</f>
        <v>X</v>
      </c>
      <c r="AB1805" s="3" t="str">
        <f t="shared" si="28"/>
        <v>Bottom 5%</v>
      </c>
      <c r="AC1805"/>
      <c r="AD1805" s="3" t="s">
        <v>16446</v>
      </c>
      <c r="AE1805" s="3" t="s">
        <v>14101</v>
      </c>
    </row>
    <row r="1806" spans="1:31" hidden="1" x14ac:dyDescent="0.25">
      <c r="A1806" t="s">
        <v>14794</v>
      </c>
      <c r="B1806" t="s">
        <v>14795</v>
      </c>
      <c r="C1806" s="3" t="s">
        <v>32</v>
      </c>
      <c r="D1806" s="3" t="s">
        <v>14608</v>
      </c>
      <c r="E1806" s="3" t="s">
        <v>5150</v>
      </c>
      <c r="F1806" s="3">
        <v>70000</v>
      </c>
      <c r="G1806" s="34">
        <v>44.99</v>
      </c>
      <c r="H1806" s="3" t="s">
        <v>27</v>
      </c>
      <c r="I1806" s="3" t="s">
        <v>23</v>
      </c>
      <c r="J1806" s="3" t="s">
        <v>8251</v>
      </c>
      <c r="K1806" s="3" t="s">
        <v>8252</v>
      </c>
      <c r="L1806" s="3" t="s">
        <v>68</v>
      </c>
      <c r="M1806" s="26">
        <v>45778</v>
      </c>
      <c r="N1806"/>
      <c r="O1806" s="3">
        <v>59</v>
      </c>
      <c r="P1806" s="34">
        <v>28383.34</v>
      </c>
      <c r="Q1806" s="34"/>
      <c r="R1806" s="34">
        <v>28383.34</v>
      </c>
      <c r="T1806" s="34">
        <v>481.07355932203387</v>
      </c>
      <c r="U1806" s="34">
        <v>26503.919999999998</v>
      </c>
      <c r="V1806" s="34">
        <v>0</v>
      </c>
      <c r="W1806" s="34">
        <v>26503.919999999998</v>
      </c>
      <c r="X1806" s="36">
        <v>0</v>
      </c>
      <c r="Y1806" s="3" t="str">
        <f>IFERROR(VLOOKUP(A1806,'Pivot price tier'!$C$8:$L$2245,10,0),"")</f>
        <v>X</v>
      </c>
      <c r="Z1806" s="3" t="str">
        <f>IFERROR(VLOOKUP(A1806,'Pivot price tier by size'!$D$8:$M$2466,10,0),"")</f>
        <v xml:space="preserve"> </v>
      </c>
      <c r="AA1806" s="3" t="str">
        <f>IFERROR(VLOOKUP(A1806,'Pivot category'!$B$8:$I$2191,8,0),"")</f>
        <v>X</v>
      </c>
      <c r="AB1806" s="3" t="str">
        <f t="shared" si="28"/>
        <v>Bottom 5%</v>
      </c>
      <c r="AC1806"/>
      <c r="AD1806" s="3" t="s">
        <v>16446</v>
      </c>
      <c r="AE1806" s="3" t="s">
        <v>14101</v>
      </c>
    </row>
    <row r="1807" spans="1:31" hidden="1" x14ac:dyDescent="0.25">
      <c r="A1807" t="s">
        <v>15891</v>
      </c>
      <c r="B1807" t="s">
        <v>15892</v>
      </c>
      <c r="C1807" s="3" t="s">
        <v>32</v>
      </c>
      <c r="D1807" s="3" t="s">
        <v>15545</v>
      </c>
      <c r="E1807" s="3" t="s">
        <v>5150</v>
      </c>
      <c r="F1807" s="3">
        <v>10000</v>
      </c>
      <c r="G1807" s="34">
        <v>99.99</v>
      </c>
      <c r="H1807" s="3" t="s">
        <v>27</v>
      </c>
      <c r="I1807" s="3" t="s">
        <v>15</v>
      </c>
      <c r="J1807" s="3" t="s">
        <v>8354</v>
      </c>
      <c r="K1807" s="3" t="s">
        <v>8252</v>
      </c>
      <c r="L1807" s="3" t="s">
        <v>68</v>
      </c>
      <c r="M1807" s="26">
        <v>45911</v>
      </c>
      <c r="N1807"/>
      <c r="O1807" s="3">
        <v>18</v>
      </c>
      <c r="P1807" s="34">
        <v>13098.69</v>
      </c>
      <c r="Q1807" s="34"/>
      <c r="R1807" s="34">
        <v>13098.69</v>
      </c>
      <c r="T1807" s="34">
        <v>727.70500000000004</v>
      </c>
      <c r="U1807" s="34">
        <v>13898.61</v>
      </c>
      <c r="V1807" s="34">
        <v>0</v>
      </c>
      <c r="W1807" s="34">
        <v>13898.61</v>
      </c>
      <c r="X1807" s="36">
        <v>0</v>
      </c>
      <c r="Y1807" s="3" t="str">
        <f>IFERROR(VLOOKUP(A1807,'Pivot price tier'!$C$8:$L$2245,10,0),"")</f>
        <v xml:space="preserve"> </v>
      </c>
      <c r="Z1807" s="3" t="str">
        <f>IFERROR(VLOOKUP(A1807,'Pivot price tier by size'!$D$8:$M$2466,10,0),"")</f>
        <v xml:space="preserve"> </v>
      </c>
      <c r="AA1807" s="3" t="str">
        <f>IFERROR(VLOOKUP(A1807,'Pivot category'!$B$8:$I$2191,8,0),"")</f>
        <v>X</v>
      </c>
      <c r="AB1807" s="3" t="str">
        <f t="shared" si="28"/>
        <v>Bottom 5%</v>
      </c>
      <c r="AC1807"/>
      <c r="AD1807" s="3" t="s">
        <v>16446</v>
      </c>
      <c r="AE1807" s="3" t="s">
        <v>14094</v>
      </c>
    </row>
    <row r="1808" spans="1:31" hidden="1" x14ac:dyDescent="0.25">
      <c r="A1808" t="s">
        <v>6181</v>
      </c>
      <c r="B1808" t="s">
        <v>885</v>
      </c>
      <c r="C1808" s="3" t="s">
        <v>32</v>
      </c>
      <c r="D1808" s="3" t="s">
        <v>3202</v>
      </c>
      <c r="E1808" s="3">
        <v>0</v>
      </c>
      <c r="F1808" s="3">
        <v>4000</v>
      </c>
      <c r="G1808" s="34">
        <v>56.99</v>
      </c>
      <c r="H1808" s="3" t="s">
        <v>27</v>
      </c>
      <c r="I1808" s="3" t="s">
        <v>15</v>
      </c>
      <c r="J1808" s="3" t="s">
        <v>8261</v>
      </c>
      <c r="K1808" s="3" t="s">
        <v>8260</v>
      </c>
      <c r="L1808" s="3" t="s">
        <v>8255</v>
      </c>
      <c r="M1808" s="26" t="s">
        <v>13873</v>
      </c>
      <c r="N1808"/>
      <c r="O1808" s="3">
        <v>6</v>
      </c>
      <c r="P1808" s="34">
        <v>1424.85</v>
      </c>
      <c r="Q1808" s="34">
        <v>949.9</v>
      </c>
      <c r="R1808" s="34">
        <v>474.95</v>
      </c>
      <c r="S1808" s="36">
        <v>0.5</v>
      </c>
      <c r="T1808" s="34">
        <v>237.47499999999999</v>
      </c>
      <c r="U1808" s="34">
        <v>3390.64</v>
      </c>
      <c r="V1808" s="34">
        <v>1329.86</v>
      </c>
      <c r="W1808" s="34">
        <v>2060.7800000000002</v>
      </c>
      <c r="X1808" s="36">
        <v>1.55</v>
      </c>
      <c r="Y1808" s="3" t="str">
        <f>IFERROR(VLOOKUP(A1808,'Pivot price tier'!$C$8:$L$2245,10,0),"")</f>
        <v/>
      </c>
      <c r="Z1808" s="3" t="str">
        <f>IFERROR(VLOOKUP(A1808,'Pivot price tier by size'!$D$8:$M$2466,10,0),"")</f>
        <v/>
      </c>
      <c r="AA1808" s="3" t="str">
        <f>IFERROR(VLOOKUP(A1808,'Pivot category'!$B$8:$I$2191,8,0),"")</f>
        <v/>
      </c>
      <c r="AB1808" s="3" t="str">
        <f t="shared" si="28"/>
        <v>Bottom 5%</v>
      </c>
      <c r="AC1808"/>
      <c r="AD1808" s="3" t="s">
        <v>16446</v>
      </c>
      <c r="AE1808" s="3" t="s">
        <v>14094</v>
      </c>
    </row>
    <row r="1809" spans="1:31" x14ac:dyDescent="0.25">
      <c r="A1809" t="s">
        <v>6437</v>
      </c>
      <c r="B1809" t="s">
        <v>1045</v>
      </c>
      <c r="C1809" s="3" t="s">
        <v>32</v>
      </c>
      <c r="D1809" s="3" t="s">
        <v>3378</v>
      </c>
      <c r="E1809" s="3" t="s">
        <v>5152</v>
      </c>
      <c r="F1809" s="3">
        <v>10000</v>
      </c>
      <c r="G1809" s="34">
        <v>76.989999999999995</v>
      </c>
      <c r="H1809" s="3" t="s">
        <v>12619</v>
      </c>
      <c r="I1809" s="3" t="s">
        <v>15</v>
      </c>
      <c r="J1809" s="3" t="s">
        <v>8251</v>
      </c>
      <c r="K1809" s="3" t="s">
        <v>8252</v>
      </c>
      <c r="L1809" s="3" t="s">
        <v>68</v>
      </c>
      <c r="M1809" s="26" t="s">
        <v>13873</v>
      </c>
      <c r="N1809"/>
      <c r="O1809" s="3">
        <v>65</v>
      </c>
      <c r="P1809" s="34">
        <v>38249.74</v>
      </c>
      <c r="Q1809" s="34">
        <v>33650.61</v>
      </c>
      <c r="R1809" s="34">
        <v>4599.13</v>
      </c>
      <c r="S1809" s="36">
        <v>0.14000000000000001</v>
      </c>
      <c r="T1809" s="34">
        <v>588.45753846153843</v>
      </c>
      <c r="U1809" s="34">
        <v>29662</v>
      </c>
      <c r="V1809" s="34">
        <v>31536.87</v>
      </c>
      <c r="W1809" s="34">
        <v>-1874.87</v>
      </c>
      <c r="X1809" s="36">
        <v>-0.06</v>
      </c>
      <c r="Y1809" s="3" t="str">
        <f>IFERROR(VLOOKUP(A1809,'Pivot price tier'!$C$8:$L$2245,10,0),"")</f>
        <v xml:space="preserve"> </v>
      </c>
      <c r="Z1809" s="3" t="str">
        <f>IFERROR(VLOOKUP(A1809,'Pivot price tier by size'!$D$8:$M$2466,10,0),"")</f>
        <v xml:space="preserve"> </v>
      </c>
      <c r="AA1809" s="3" t="str">
        <f>IFERROR(VLOOKUP(A1809,'Pivot category'!$B$8:$I$2191,8,0),"")</f>
        <v xml:space="preserve"> </v>
      </c>
      <c r="AB1809" s="3" t="str">
        <f t="shared" si="28"/>
        <v>Bottom 5%</v>
      </c>
      <c r="AC1809"/>
      <c r="AD1809" s="3" t="s">
        <v>16450</v>
      </c>
      <c r="AE1809" s="3" t="s">
        <v>14103</v>
      </c>
    </row>
    <row r="1810" spans="1:31" x14ac:dyDescent="0.25">
      <c r="A1810" t="s">
        <v>8590</v>
      </c>
      <c r="B1810" t="s">
        <v>8589</v>
      </c>
      <c r="C1810" s="3" t="s">
        <v>32</v>
      </c>
      <c r="D1810" s="3" t="s">
        <v>4744</v>
      </c>
      <c r="E1810" s="3" t="s">
        <v>5152</v>
      </c>
      <c r="F1810" s="3">
        <v>10000</v>
      </c>
      <c r="G1810" s="34">
        <v>49.99</v>
      </c>
      <c r="H1810" s="3" t="s">
        <v>12619</v>
      </c>
      <c r="I1810" s="3" t="s">
        <v>23</v>
      </c>
      <c r="J1810" s="3" t="s">
        <v>8251</v>
      </c>
      <c r="K1810" s="3" t="s">
        <v>8252</v>
      </c>
      <c r="L1810" s="3" t="s">
        <v>68</v>
      </c>
      <c r="M1810" s="26" t="s">
        <v>13873</v>
      </c>
      <c r="N1810"/>
      <c r="O1810" s="3">
        <v>68</v>
      </c>
      <c r="P1810" s="34">
        <v>46685.22</v>
      </c>
      <c r="Q1810" s="34">
        <v>48260.15</v>
      </c>
      <c r="R1810" s="34">
        <v>-1574.93</v>
      </c>
      <c r="S1810" s="36">
        <v>-0.03</v>
      </c>
      <c r="T1810" s="34">
        <v>686.54735294117654</v>
      </c>
      <c r="U1810" s="34">
        <v>13887.07</v>
      </c>
      <c r="V1810" s="34">
        <v>12117.51</v>
      </c>
      <c r="W1810" s="34">
        <v>1769.56</v>
      </c>
      <c r="X1810" s="36">
        <v>0.15</v>
      </c>
      <c r="Y1810" s="3" t="str">
        <f>IFERROR(VLOOKUP(A1810,'Pivot price tier'!$C$8:$L$2245,10,0),"")</f>
        <v xml:space="preserve"> </v>
      </c>
      <c r="Z1810" s="3" t="str">
        <f>IFERROR(VLOOKUP(A1810,'Pivot price tier by size'!$D$8:$M$2466,10,0),"")</f>
        <v xml:space="preserve"> </v>
      </c>
      <c r="AA1810" s="3" t="str">
        <f>IFERROR(VLOOKUP(A1810,'Pivot category'!$B$8:$I$2191,8,0),"")</f>
        <v xml:space="preserve"> </v>
      </c>
      <c r="AB1810" s="3" t="str">
        <f t="shared" si="28"/>
        <v>Bottom 5%</v>
      </c>
      <c r="AC1810"/>
      <c r="AD1810" s="3" t="s">
        <v>16450</v>
      </c>
      <c r="AE1810" s="3" t="s">
        <v>14103</v>
      </c>
    </row>
    <row r="1811" spans="1:31" hidden="1" x14ac:dyDescent="0.25">
      <c r="A1811" t="s">
        <v>12465</v>
      </c>
      <c r="B1811" t="s">
        <v>12466</v>
      </c>
      <c r="C1811" s="3" t="s">
        <v>32</v>
      </c>
      <c r="D1811" s="3" t="s">
        <v>12613</v>
      </c>
      <c r="E1811" s="3" t="s">
        <v>5150</v>
      </c>
      <c r="F1811" s="3">
        <v>10000</v>
      </c>
      <c r="G1811" s="34">
        <v>174.99</v>
      </c>
      <c r="H1811" s="3" t="s">
        <v>27</v>
      </c>
      <c r="I1811" s="3" t="s">
        <v>74</v>
      </c>
      <c r="J1811" s="3" t="s">
        <v>8259</v>
      </c>
      <c r="K1811" s="3" t="s">
        <v>8252</v>
      </c>
      <c r="L1811" s="3" t="s">
        <v>68</v>
      </c>
      <c r="M1811" s="26">
        <v>45261</v>
      </c>
      <c r="N1811"/>
      <c r="O1811" s="3">
        <v>8</v>
      </c>
      <c r="P1811" s="34">
        <v>5074.71</v>
      </c>
      <c r="Q1811" s="34">
        <v>4549.74</v>
      </c>
      <c r="R1811" s="34">
        <v>524.97</v>
      </c>
      <c r="S1811" s="36">
        <v>0.12</v>
      </c>
      <c r="T1811" s="34">
        <v>634.33875</v>
      </c>
      <c r="U1811" s="34">
        <v>874.95</v>
      </c>
      <c r="V1811" s="34">
        <v>5074.71</v>
      </c>
      <c r="W1811" s="34">
        <v>-4199.76</v>
      </c>
      <c r="X1811" s="36">
        <v>-0.83</v>
      </c>
      <c r="Y1811" s="3" t="str">
        <f>IFERROR(VLOOKUP(A1811,'Pivot price tier'!$C$8:$L$2245,10,0),"")</f>
        <v xml:space="preserve"> </v>
      </c>
      <c r="Z1811" s="3" t="str">
        <f>IFERROR(VLOOKUP(A1811,'Pivot price tier by size'!$D$8:$M$2466,10,0),"")</f>
        <v xml:space="preserve"> </v>
      </c>
      <c r="AA1811" s="3" t="str">
        <f>IFERROR(VLOOKUP(A1811,'Pivot category'!$B$8:$I$2191,8,0),"")</f>
        <v>X</v>
      </c>
      <c r="AB1811" s="3" t="str">
        <f t="shared" si="28"/>
        <v>Bottom 5%</v>
      </c>
      <c r="AC1811"/>
      <c r="AD1811" s="3" t="s">
        <v>16446</v>
      </c>
      <c r="AE1811" s="3" t="s">
        <v>14094</v>
      </c>
    </row>
    <row r="1812" spans="1:31" hidden="1" x14ac:dyDescent="0.25">
      <c r="A1812" t="s">
        <v>15893</v>
      </c>
      <c r="B1812" t="s">
        <v>15894</v>
      </c>
      <c r="C1812" s="3" t="s">
        <v>32</v>
      </c>
      <c r="D1812" s="3" t="s">
        <v>15527</v>
      </c>
      <c r="E1812" s="3" t="s">
        <v>5150</v>
      </c>
      <c r="F1812" s="3">
        <v>10000</v>
      </c>
      <c r="G1812" s="34">
        <v>99.99</v>
      </c>
      <c r="H1812" s="3" t="s">
        <v>27</v>
      </c>
      <c r="I1812" s="3" t="s">
        <v>15</v>
      </c>
      <c r="J1812" s="3" t="s">
        <v>8354</v>
      </c>
      <c r="K1812" s="3" t="s">
        <v>8252</v>
      </c>
      <c r="L1812" s="3" t="s">
        <v>68</v>
      </c>
      <c r="M1812" s="26">
        <v>45911</v>
      </c>
      <c r="N1812"/>
      <c r="O1812" s="3">
        <v>17</v>
      </c>
      <c r="P1812" s="34">
        <v>13398.66</v>
      </c>
      <c r="Q1812" s="34"/>
      <c r="R1812" s="34">
        <v>13398.66</v>
      </c>
      <c r="T1812" s="34">
        <v>788.15647058823527</v>
      </c>
      <c r="U1812" s="34">
        <v>14098.59</v>
      </c>
      <c r="V1812" s="34">
        <v>0</v>
      </c>
      <c r="W1812" s="34">
        <v>14098.59</v>
      </c>
      <c r="X1812" s="36">
        <v>0</v>
      </c>
      <c r="Y1812" s="3" t="str">
        <f>IFERROR(VLOOKUP(A1812,'Pivot price tier'!$C$8:$L$2245,10,0),"")</f>
        <v xml:space="preserve"> </v>
      </c>
      <c r="Z1812" s="3" t="str">
        <f>IFERROR(VLOOKUP(A1812,'Pivot price tier by size'!$D$8:$M$2466,10,0),"")</f>
        <v xml:space="preserve"> </v>
      </c>
      <c r="AA1812" s="3" t="str">
        <f>IFERROR(VLOOKUP(A1812,'Pivot category'!$B$8:$I$2191,8,0),"")</f>
        <v>X</v>
      </c>
      <c r="AB1812" s="3" t="str">
        <f t="shared" si="28"/>
        <v>Bottom 5%</v>
      </c>
      <c r="AC1812"/>
      <c r="AD1812" s="3" t="s">
        <v>16446</v>
      </c>
      <c r="AE1812" s="3" t="s">
        <v>14094</v>
      </c>
    </row>
    <row r="1813" spans="1:31" hidden="1" x14ac:dyDescent="0.25">
      <c r="A1813" t="s">
        <v>9381</v>
      </c>
      <c r="B1813" t="s">
        <v>9380</v>
      </c>
      <c r="C1813" s="3" t="s">
        <v>32</v>
      </c>
      <c r="D1813" s="3" t="s">
        <v>8669</v>
      </c>
      <c r="E1813" s="3" t="s">
        <v>5150</v>
      </c>
      <c r="F1813" s="3">
        <v>10000</v>
      </c>
      <c r="G1813" s="34">
        <v>41.99</v>
      </c>
      <c r="H1813" s="3" t="s">
        <v>27</v>
      </c>
      <c r="I1813" s="3" t="s">
        <v>15</v>
      </c>
      <c r="J1813" s="3" t="s">
        <v>15405</v>
      </c>
      <c r="K1813" s="3" t="s">
        <v>8260</v>
      </c>
      <c r="L1813" s="3" t="s">
        <v>8255</v>
      </c>
      <c r="M1813" s="26" t="s">
        <v>13873</v>
      </c>
      <c r="N1813"/>
      <c r="O1813" s="3">
        <v>1</v>
      </c>
      <c r="P1813" s="34">
        <v>1584.81</v>
      </c>
      <c r="Q1813" s="34">
        <v>17417.830000000002</v>
      </c>
      <c r="R1813" s="34">
        <v>-15833.02</v>
      </c>
      <c r="S1813" s="36">
        <v>-0.91</v>
      </c>
      <c r="T1813" s="34">
        <v>1584.81</v>
      </c>
      <c r="U1813" s="34">
        <v>84.99</v>
      </c>
      <c r="V1813" s="34">
        <v>79.989999999999995</v>
      </c>
      <c r="W1813" s="34">
        <v>5</v>
      </c>
      <c r="X1813" s="36">
        <v>0.06</v>
      </c>
      <c r="Y1813" s="3" t="str">
        <f>IFERROR(VLOOKUP(A1813,'Pivot price tier'!$C$8:$L$2245,10,0),"")</f>
        <v/>
      </c>
      <c r="Z1813" s="3" t="str">
        <f>IFERROR(VLOOKUP(A1813,'Pivot price tier by size'!$D$8:$M$2466,10,0),"")</f>
        <v/>
      </c>
      <c r="AA1813" s="3" t="str">
        <f>IFERROR(VLOOKUP(A1813,'Pivot category'!$B$8:$I$2191,8,0),"")</f>
        <v/>
      </c>
      <c r="AB1813" s="3" t="str">
        <f t="shared" si="28"/>
        <v>Bottom 5%</v>
      </c>
      <c r="AC1813"/>
      <c r="AD1813" s="3" t="s">
        <v>16446</v>
      </c>
      <c r="AE1813" s="3" t="s">
        <v>14094</v>
      </c>
    </row>
    <row r="1814" spans="1:31" hidden="1" x14ac:dyDescent="0.25">
      <c r="A1814" t="s">
        <v>9821</v>
      </c>
      <c r="B1814" t="s">
        <v>9822</v>
      </c>
      <c r="C1814" s="3" t="s">
        <v>32</v>
      </c>
      <c r="D1814" s="3" t="s">
        <v>8818</v>
      </c>
      <c r="E1814" s="3" t="s">
        <v>5150</v>
      </c>
      <c r="F1814" s="3">
        <v>10000</v>
      </c>
      <c r="G1814" s="34">
        <v>32.99</v>
      </c>
      <c r="H1814" s="3" t="s">
        <v>27</v>
      </c>
      <c r="I1814" s="3" t="s">
        <v>21</v>
      </c>
      <c r="J1814" s="3" t="s">
        <v>8261</v>
      </c>
      <c r="K1814" s="3" t="s">
        <v>8260</v>
      </c>
      <c r="L1814" s="3" t="s">
        <v>8257</v>
      </c>
      <c r="M1814" s="26" t="s">
        <v>13873</v>
      </c>
      <c r="N1814"/>
      <c r="O1814" s="3" t="s">
        <v>78</v>
      </c>
      <c r="P1814" s="34">
        <v>98.97</v>
      </c>
      <c r="Q1814" s="34">
        <v>1341.62</v>
      </c>
      <c r="R1814" s="34">
        <v>-1242.6500000000001</v>
      </c>
      <c r="S1814" s="36">
        <v>-0.93</v>
      </c>
      <c r="T1814" s="34" t="s">
        <v>78</v>
      </c>
      <c r="U1814" s="34">
        <v>527.84</v>
      </c>
      <c r="V1814" s="34">
        <v>395.88</v>
      </c>
      <c r="W1814" s="34">
        <v>131.96</v>
      </c>
      <c r="X1814" s="36">
        <v>0.33</v>
      </c>
      <c r="Y1814" s="3" t="str">
        <f>IFERROR(VLOOKUP(A1814,'Pivot price tier'!$C$8:$L$2245,10,0),"")</f>
        <v/>
      </c>
      <c r="Z1814" s="3" t="str">
        <f>IFERROR(VLOOKUP(A1814,'Pivot price tier by size'!$D$8:$M$2466,10,0),"")</f>
        <v/>
      </c>
      <c r="AA1814" s="3" t="str">
        <f>IFERROR(VLOOKUP(A1814,'Pivot category'!$B$8:$I$2191,8,0),"")</f>
        <v/>
      </c>
      <c r="AB1814" s="3" t="str">
        <f t="shared" si="28"/>
        <v>Bottom 5%</v>
      </c>
      <c r="AC1814"/>
      <c r="AD1814" s="3" t="s">
        <v>16456</v>
      </c>
      <c r="AE1814" s="3" t="s">
        <v>14101</v>
      </c>
    </row>
    <row r="1815" spans="1:31" hidden="1" x14ac:dyDescent="0.25">
      <c r="A1815" t="s">
        <v>7583</v>
      </c>
      <c r="B1815" t="s">
        <v>886</v>
      </c>
      <c r="C1815" s="3" t="s">
        <v>36</v>
      </c>
      <c r="D1815" s="3" t="s">
        <v>3203</v>
      </c>
      <c r="E1815" s="3">
        <v>0</v>
      </c>
      <c r="F1815" s="3">
        <v>5000</v>
      </c>
      <c r="G1815" s="34">
        <v>13.99</v>
      </c>
      <c r="H1815" s="3" t="s">
        <v>27</v>
      </c>
      <c r="I1815" s="3" t="s">
        <v>17</v>
      </c>
      <c r="J1815" s="3" t="s">
        <v>8251</v>
      </c>
      <c r="K1815" s="3" t="s">
        <v>8260</v>
      </c>
      <c r="L1815" s="3" t="s">
        <v>68</v>
      </c>
      <c r="M1815" s="26" t="s">
        <v>13873</v>
      </c>
      <c r="N1815"/>
      <c r="O1815" s="3">
        <v>31</v>
      </c>
      <c r="P1815" s="34">
        <v>11303.92</v>
      </c>
      <c r="Q1815" s="34">
        <v>9087.92</v>
      </c>
      <c r="R1815" s="34">
        <v>2216</v>
      </c>
      <c r="S1815" s="36">
        <v>0.24</v>
      </c>
      <c r="T1815" s="34">
        <v>364.64258064516127</v>
      </c>
      <c r="U1815" s="34">
        <v>2832093.63</v>
      </c>
      <c r="V1815" s="34">
        <v>2856990.49</v>
      </c>
      <c r="W1815" s="34">
        <v>-24896.86</v>
      </c>
      <c r="X1815" s="36">
        <v>-0.01</v>
      </c>
      <c r="Y1815" s="3" t="str">
        <f>IFERROR(VLOOKUP(A1815,'Pivot price tier'!$C$8:$L$2245,10,0),"")</f>
        <v/>
      </c>
      <c r="Z1815" s="3" t="str">
        <f>IFERROR(VLOOKUP(A1815,'Pivot price tier by size'!$D$8:$M$2466,10,0),"")</f>
        <v/>
      </c>
      <c r="AA1815" s="3" t="str">
        <f>IFERROR(VLOOKUP(A1815,'Pivot category'!$B$8:$I$2191,8,0),"")</f>
        <v/>
      </c>
      <c r="AB1815" s="3" t="str">
        <f t="shared" si="28"/>
        <v>Bottom 5%</v>
      </c>
      <c r="AC1815"/>
      <c r="AD1815" s="3" t="s">
        <v>16449</v>
      </c>
      <c r="AE1815" s="3" t="s">
        <v>14091</v>
      </c>
    </row>
    <row r="1816" spans="1:31" hidden="1" x14ac:dyDescent="0.25">
      <c r="A1816" t="s">
        <v>7582</v>
      </c>
      <c r="B1816" t="s">
        <v>887</v>
      </c>
      <c r="C1816" s="3" t="s">
        <v>36</v>
      </c>
      <c r="D1816" s="3" t="s">
        <v>3204</v>
      </c>
      <c r="E1816" s="3">
        <v>0</v>
      </c>
      <c r="F1816" s="3">
        <v>5000</v>
      </c>
      <c r="G1816" s="34">
        <v>13.99</v>
      </c>
      <c r="H1816" s="3" t="s">
        <v>27</v>
      </c>
      <c r="I1816" s="3" t="s">
        <v>17</v>
      </c>
      <c r="J1816" s="3" t="s">
        <v>8251</v>
      </c>
      <c r="K1816" s="3" t="s">
        <v>8260</v>
      </c>
      <c r="L1816" s="3" t="s">
        <v>68</v>
      </c>
      <c r="M1816" s="26" t="s">
        <v>13873</v>
      </c>
      <c r="N1816"/>
      <c r="O1816" s="3">
        <v>21</v>
      </c>
      <c r="P1816" s="34">
        <v>6183.58</v>
      </c>
      <c r="Q1816" s="34">
        <v>8037.14</v>
      </c>
      <c r="R1816" s="34">
        <v>-1853.56</v>
      </c>
      <c r="S1816" s="36">
        <v>-0.23</v>
      </c>
      <c r="T1816" s="34">
        <v>294.4561904761905</v>
      </c>
      <c r="U1816" s="34">
        <v>1655394.73</v>
      </c>
      <c r="V1816" s="34">
        <v>1702083.12</v>
      </c>
      <c r="W1816" s="34">
        <v>-46688.39</v>
      </c>
      <c r="X1816" s="36">
        <v>-0.03</v>
      </c>
      <c r="Y1816" s="3" t="str">
        <f>IFERROR(VLOOKUP(A1816,'Pivot price tier'!$C$8:$L$2245,10,0),"")</f>
        <v/>
      </c>
      <c r="Z1816" s="3" t="str">
        <f>IFERROR(VLOOKUP(A1816,'Pivot price tier by size'!$D$8:$M$2466,10,0),"")</f>
        <v/>
      </c>
      <c r="AA1816" s="3" t="str">
        <f>IFERROR(VLOOKUP(A1816,'Pivot category'!$B$8:$I$2191,8,0),"")</f>
        <v/>
      </c>
      <c r="AB1816" s="3" t="str">
        <f t="shared" si="28"/>
        <v>Bottom 5%</v>
      </c>
      <c r="AC1816"/>
      <c r="AD1816" s="3" t="s">
        <v>16449</v>
      </c>
      <c r="AE1816" s="3" t="s">
        <v>14091</v>
      </c>
    </row>
    <row r="1817" spans="1:31" hidden="1" x14ac:dyDescent="0.25">
      <c r="A1817" t="s">
        <v>11631</v>
      </c>
      <c r="B1817" t="s">
        <v>12358</v>
      </c>
      <c r="C1817" s="3" t="s">
        <v>32</v>
      </c>
      <c r="D1817" s="3" t="s">
        <v>10737</v>
      </c>
      <c r="E1817" s="3">
        <v>0</v>
      </c>
      <c r="F1817" s="3">
        <v>30000</v>
      </c>
      <c r="G1817" s="34">
        <v>57.99</v>
      </c>
      <c r="H1817" s="3" t="s">
        <v>29</v>
      </c>
      <c r="I1817" s="3" t="s">
        <v>15</v>
      </c>
      <c r="J1817" s="3" t="s">
        <v>13405</v>
      </c>
      <c r="K1817" s="3" t="s">
        <v>8264</v>
      </c>
      <c r="L1817" s="3" t="s">
        <v>68</v>
      </c>
      <c r="M1817" s="26">
        <v>45200</v>
      </c>
      <c r="N1817"/>
      <c r="O1817" s="3">
        <v>2</v>
      </c>
      <c r="P1817" s="34">
        <v>347.94</v>
      </c>
      <c r="Q1817" s="34">
        <v>1159.8</v>
      </c>
      <c r="R1817" s="34">
        <v>-811.86</v>
      </c>
      <c r="S1817" s="36">
        <v>-0.7</v>
      </c>
      <c r="T1817" s="34">
        <v>173.97</v>
      </c>
      <c r="U1817" s="34">
        <v>5567.04</v>
      </c>
      <c r="V1817" s="34">
        <v>4929.1499999999996</v>
      </c>
      <c r="W1817" s="34">
        <v>637.89</v>
      </c>
      <c r="X1817" s="36">
        <v>0.13</v>
      </c>
      <c r="Y1817" s="3" t="str">
        <f>IFERROR(VLOOKUP(A1817,'Pivot price tier'!$C$8:$L$2245,10,0),"")</f>
        <v/>
      </c>
      <c r="Z1817" s="3" t="str">
        <f>IFERROR(VLOOKUP(A1817,'Pivot price tier by size'!$D$8:$M$2466,10,0),"")</f>
        <v/>
      </c>
      <c r="AA1817" s="3" t="str">
        <f>IFERROR(VLOOKUP(A1817,'Pivot category'!$B$8:$I$2191,8,0),"")</f>
        <v/>
      </c>
      <c r="AB1817" s="3" t="str">
        <f t="shared" si="28"/>
        <v>Bottom 5%</v>
      </c>
      <c r="AC1817"/>
      <c r="AD1817" s="3" t="s">
        <v>16463</v>
      </c>
      <c r="AE1817" s="3" t="s">
        <v>14106</v>
      </c>
    </row>
    <row r="1818" spans="1:31" x14ac:dyDescent="0.25">
      <c r="A1818" t="s">
        <v>8596</v>
      </c>
      <c r="B1818" t="s">
        <v>8595</v>
      </c>
      <c r="C1818" s="3" t="s">
        <v>32</v>
      </c>
      <c r="D1818" s="3" t="s">
        <v>8315</v>
      </c>
      <c r="E1818" s="3" t="s">
        <v>5152</v>
      </c>
      <c r="F1818" s="3">
        <v>10000</v>
      </c>
      <c r="G1818" s="34">
        <v>184.99</v>
      </c>
      <c r="H1818" s="3" t="s">
        <v>12619</v>
      </c>
      <c r="I1818" s="3" t="s">
        <v>74</v>
      </c>
      <c r="J1818" s="3" t="s">
        <v>8251</v>
      </c>
      <c r="K1818" s="3" t="s">
        <v>8252</v>
      </c>
      <c r="L1818" s="3" t="s">
        <v>68</v>
      </c>
      <c r="M1818" s="26" t="s">
        <v>13873</v>
      </c>
      <c r="N1818"/>
      <c r="O1818" s="3">
        <v>40</v>
      </c>
      <c r="P1818" s="34">
        <v>38847.9</v>
      </c>
      <c r="Q1818" s="34">
        <v>31263.31</v>
      </c>
      <c r="R1818" s="34">
        <v>7584.59</v>
      </c>
      <c r="S1818" s="36">
        <v>0.24</v>
      </c>
      <c r="T1818" s="34">
        <v>971.19749999999999</v>
      </c>
      <c r="U1818" s="34">
        <v>47912.41</v>
      </c>
      <c r="V1818" s="34">
        <v>65116.480000000003</v>
      </c>
      <c r="W1818" s="34">
        <v>-17204.07</v>
      </c>
      <c r="X1818" s="36">
        <v>-0.26</v>
      </c>
      <c r="Y1818" s="3" t="str">
        <f>IFERROR(VLOOKUP(A1818,'Pivot price tier'!$C$8:$L$2245,10,0),"")</f>
        <v xml:space="preserve"> </v>
      </c>
      <c r="Z1818" s="3" t="str">
        <f>IFERROR(VLOOKUP(A1818,'Pivot price tier by size'!$D$8:$M$2466,10,0),"")</f>
        <v xml:space="preserve"> </v>
      </c>
      <c r="AA1818" s="3" t="str">
        <f>IFERROR(VLOOKUP(A1818,'Pivot category'!$B$8:$I$2191,8,0),"")</f>
        <v xml:space="preserve"> </v>
      </c>
      <c r="AB1818" s="3" t="str">
        <f t="shared" si="28"/>
        <v>Bottom 5%</v>
      </c>
      <c r="AC1818"/>
      <c r="AD1818" s="3" t="s">
        <v>11231</v>
      </c>
      <c r="AE1818" s="3" t="s">
        <v>14137</v>
      </c>
    </row>
    <row r="1819" spans="1:31" x14ac:dyDescent="0.25">
      <c r="A1819" t="s">
        <v>8859</v>
      </c>
      <c r="B1819" t="s">
        <v>6566</v>
      </c>
      <c r="C1819" s="3" t="s">
        <v>32</v>
      </c>
      <c r="D1819" s="3" t="s">
        <v>8103</v>
      </c>
      <c r="E1819" s="3" t="s">
        <v>5150</v>
      </c>
      <c r="F1819" s="3">
        <v>10000</v>
      </c>
      <c r="G1819" s="34">
        <v>29.99</v>
      </c>
      <c r="H1819" s="3" t="s">
        <v>12622</v>
      </c>
      <c r="I1819" s="3" t="s">
        <v>21</v>
      </c>
      <c r="J1819" s="3" t="s">
        <v>8251</v>
      </c>
      <c r="K1819" s="3" t="s">
        <v>8252</v>
      </c>
      <c r="L1819" s="3" t="s">
        <v>68</v>
      </c>
      <c r="M1819" s="26" t="s">
        <v>13873</v>
      </c>
      <c r="N1819"/>
      <c r="O1819" s="3">
        <v>72</v>
      </c>
      <c r="P1819" s="34">
        <v>35045.49</v>
      </c>
      <c r="Q1819" s="34">
        <v>48567.74</v>
      </c>
      <c r="R1819" s="34">
        <v>-13522.25</v>
      </c>
      <c r="S1819" s="36">
        <v>-0.28000000000000003</v>
      </c>
      <c r="T1819" s="34">
        <v>486.74291666666664</v>
      </c>
      <c r="U1819" s="34">
        <v>12709.46</v>
      </c>
      <c r="V1819" s="34">
        <v>14044.04</v>
      </c>
      <c r="W1819" s="34">
        <v>-1334.58</v>
      </c>
      <c r="X1819" s="36">
        <v>-0.1</v>
      </c>
      <c r="Y1819" s="3" t="str">
        <f>IFERROR(VLOOKUP(A1819,'Pivot price tier'!$C$8:$L$2245,10,0),"")</f>
        <v xml:space="preserve"> </v>
      </c>
      <c r="Z1819" s="3" t="str">
        <f>IFERROR(VLOOKUP(A1819,'Pivot price tier by size'!$D$8:$M$2466,10,0),"")</f>
        <v xml:space="preserve"> </v>
      </c>
      <c r="AA1819" s="3" t="str">
        <f>IFERROR(VLOOKUP(A1819,'Pivot category'!$B$8:$I$2191,8,0),"")</f>
        <v xml:space="preserve"> </v>
      </c>
      <c r="AB1819" s="3" t="str">
        <f t="shared" si="28"/>
        <v>Bottom 5%</v>
      </c>
      <c r="AC1819"/>
      <c r="AD1819" s="3" t="s">
        <v>11232</v>
      </c>
      <c r="AE1819" s="3" t="s">
        <v>14092</v>
      </c>
    </row>
    <row r="1820" spans="1:31" hidden="1" x14ac:dyDescent="0.25">
      <c r="A1820" t="s">
        <v>15611</v>
      </c>
      <c r="B1820" t="s">
        <v>15612</v>
      </c>
      <c r="C1820" s="3" t="s">
        <v>72</v>
      </c>
      <c r="D1820" s="3" t="s">
        <v>15294</v>
      </c>
      <c r="E1820" s="3" t="s">
        <v>5150</v>
      </c>
      <c r="F1820" s="3">
        <v>10000</v>
      </c>
      <c r="G1820" s="34">
        <v>29.99</v>
      </c>
      <c r="H1820" s="3" t="s">
        <v>12</v>
      </c>
      <c r="I1820" s="3" t="s">
        <v>70</v>
      </c>
      <c r="J1820" s="3" t="s">
        <v>8259</v>
      </c>
      <c r="K1820" s="3" t="s">
        <v>8252</v>
      </c>
      <c r="L1820" s="3" t="s">
        <v>68</v>
      </c>
      <c r="M1820" s="26">
        <v>45901</v>
      </c>
      <c r="N1820"/>
      <c r="O1820" s="3">
        <v>1</v>
      </c>
      <c r="P1820" s="34">
        <v>14425.19</v>
      </c>
      <c r="Q1820" s="34"/>
      <c r="R1820" s="34">
        <v>14425.19</v>
      </c>
      <c r="T1820" s="34">
        <v>14425.19</v>
      </c>
      <c r="U1820" s="34" t="s">
        <v>78</v>
      </c>
      <c r="V1820" s="34" t="s">
        <v>78</v>
      </c>
      <c r="W1820" s="34" t="s">
        <v>78</v>
      </c>
      <c r="X1820" s="36" t="s">
        <v>78</v>
      </c>
      <c r="Y1820" s="3" t="str">
        <f>IFERROR(VLOOKUP(A1820,'Pivot price tier'!$C$8:$L$2245,10,0),"")</f>
        <v/>
      </c>
      <c r="Z1820" s="3" t="str">
        <f>IFERROR(VLOOKUP(A1820,'Pivot price tier by size'!$D$8:$M$2466,10,0),"")</f>
        <v/>
      </c>
      <c r="AA1820" s="3" t="str">
        <f>IFERROR(VLOOKUP(A1820,'Pivot category'!$B$8:$I$2191,8,0),"")</f>
        <v/>
      </c>
      <c r="AB1820" s="3" t="str">
        <f t="shared" si="28"/>
        <v>Bottom 5%</v>
      </c>
      <c r="AC1820"/>
      <c r="AD1820" s="3" t="s">
        <v>16451</v>
      </c>
      <c r="AE1820" s="3" t="s">
        <v>14089</v>
      </c>
    </row>
    <row r="1821" spans="1:31" hidden="1" x14ac:dyDescent="0.25">
      <c r="A1821" t="s">
        <v>10433</v>
      </c>
      <c r="B1821" t="s">
        <v>10434</v>
      </c>
      <c r="C1821" s="3" t="s">
        <v>32</v>
      </c>
      <c r="D1821" s="3" t="s">
        <v>10176</v>
      </c>
      <c r="E1821" s="3" t="s">
        <v>5150</v>
      </c>
      <c r="F1821" s="3">
        <v>10000</v>
      </c>
      <c r="G1821" s="34">
        <v>39.99</v>
      </c>
      <c r="H1821" s="3" t="s">
        <v>12</v>
      </c>
      <c r="I1821" s="3" t="s">
        <v>23</v>
      </c>
      <c r="J1821" s="3" t="s">
        <v>15405</v>
      </c>
      <c r="K1821" s="3" t="s">
        <v>8264</v>
      </c>
      <c r="L1821" s="3" t="s">
        <v>68</v>
      </c>
      <c r="M1821" s="26" t="s">
        <v>13873</v>
      </c>
      <c r="N1821"/>
      <c r="O1821" s="3">
        <v>26</v>
      </c>
      <c r="P1821" s="34">
        <v>21794.55</v>
      </c>
      <c r="Q1821" s="34">
        <v>22834.29</v>
      </c>
      <c r="R1821" s="34">
        <v>-1039.74</v>
      </c>
      <c r="S1821" s="36">
        <v>-0.05</v>
      </c>
      <c r="T1821" s="34">
        <v>838.25192307692305</v>
      </c>
      <c r="U1821" s="34">
        <v>19675.080000000002</v>
      </c>
      <c r="V1821" s="34">
        <v>19777.98</v>
      </c>
      <c r="W1821" s="34">
        <v>-102.9</v>
      </c>
      <c r="X1821" s="36">
        <v>-0.01</v>
      </c>
      <c r="Y1821" s="3" t="str">
        <f>IFERROR(VLOOKUP(A1821,'Pivot price tier'!$C$8:$L$2245,10,0),"")</f>
        <v/>
      </c>
      <c r="Z1821" s="3" t="str">
        <f>IFERROR(VLOOKUP(A1821,'Pivot price tier by size'!$D$8:$M$2466,10,0),"")</f>
        <v/>
      </c>
      <c r="AA1821" s="3" t="str">
        <f>IFERROR(VLOOKUP(A1821,'Pivot category'!$B$8:$I$2191,8,0),"")</f>
        <v/>
      </c>
      <c r="AB1821" s="3" t="str">
        <f t="shared" si="28"/>
        <v>Bottom 5%</v>
      </c>
      <c r="AC1821"/>
      <c r="AD1821" s="3" t="s">
        <v>16451</v>
      </c>
      <c r="AE1821" s="3" t="s">
        <v>14089</v>
      </c>
    </row>
    <row r="1822" spans="1:31" hidden="1" x14ac:dyDescent="0.25">
      <c r="A1822" t="s">
        <v>10435</v>
      </c>
      <c r="B1822" t="s">
        <v>10247</v>
      </c>
      <c r="C1822" s="3" t="s">
        <v>32</v>
      </c>
      <c r="D1822" s="3" t="s">
        <v>10177</v>
      </c>
      <c r="E1822" s="3" t="s">
        <v>5150</v>
      </c>
      <c r="F1822" s="3">
        <v>10000</v>
      </c>
      <c r="G1822" s="34">
        <v>84.99</v>
      </c>
      <c r="H1822" s="3" t="s">
        <v>12</v>
      </c>
      <c r="I1822" s="3" t="s">
        <v>15</v>
      </c>
      <c r="J1822" s="3" t="s">
        <v>15405</v>
      </c>
      <c r="K1822" s="3" t="s">
        <v>8264</v>
      </c>
      <c r="L1822" s="3" t="s">
        <v>68</v>
      </c>
      <c r="M1822" s="26" t="s">
        <v>13873</v>
      </c>
      <c r="N1822"/>
      <c r="O1822" s="3">
        <v>53</v>
      </c>
      <c r="P1822" s="34">
        <v>94593.87</v>
      </c>
      <c r="Q1822" s="34">
        <v>140743.44</v>
      </c>
      <c r="R1822" s="34">
        <v>-46149.57</v>
      </c>
      <c r="S1822" s="36">
        <v>-0.33</v>
      </c>
      <c r="T1822" s="34">
        <v>1784.79</v>
      </c>
      <c r="U1822" s="34">
        <v>112271.79</v>
      </c>
      <c r="V1822" s="34">
        <v>171594.81</v>
      </c>
      <c r="W1822" s="34">
        <v>-59323.02</v>
      </c>
      <c r="X1822" s="36">
        <v>-0.35</v>
      </c>
      <c r="Y1822" s="3" t="str">
        <f>IFERROR(VLOOKUP(A1822,'Pivot price tier'!$C$8:$L$2245,10,0),"")</f>
        <v/>
      </c>
      <c r="Z1822" s="3" t="str">
        <f>IFERROR(VLOOKUP(A1822,'Pivot price tier by size'!$D$8:$M$2466,10,0),"")</f>
        <v/>
      </c>
      <c r="AA1822" s="3" t="str">
        <f>IFERROR(VLOOKUP(A1822,'Pivot category'!$B$8:$I$2191,8,0),"")</f>
        <v/>
      </c>
      <c r="AB1822" s="3" t="str">
        <f t="shared" si="28"/>
        <v/>
      </c>
      <c r="AC1822"/>
      <c r="AD1822" s="3" t="s">
        <v>16451</v>
      </c>
      <c r="AE1822" s="3" t="s">
        <v>14089</v>
      </c>
    </row>
    <row r="1823" spans="1:31" hidden="1" x14ac:dyDescent="0.25">
      <c r="A1823" t="s">
        <v>14481</v>
      </c>
      <c r="B1823" t="s">
        <v>14797</v>
      </c>
      <c r="C1823" s="3" t="s">
        <v>32</v>
      </c>
      <c r="D1823" s="3" t="s">
        <v>13396</v>
      </c>
      <c r="E1823" s="3" t="s">
        <v>5150</v>
      </c>
      <c r="F1823" s="3">
        <v>10000</v>
      </c>
      <c r="G1823" s="34">
        <v>99.99</v>
      </c>
      <c r="H1823" s="3" t="s">
        <v>12</v>
      </c>
      <c r="I1823" s="3" t="s">
        <v>15</v>
      </c>
      <c r="J1823" s="3" t="s">
        <v>15405</v>
      </c>
      <c r="K1823" s="3" t="s">
        <v>8252</v>
      </c>
      <c r="L1823" s="3" t="s">
        <v>68</v>
      </c>
      <c r="M1823" s="26">
        <v>45778</v>
      </c>
      <c r="N1823"/>
      <c r="O1823" s="3">
        <v>3</v>
      </c>
      <c r="P1823" s="34">
        <v>55094.49</v>
      </c>
      <c r="Q1823" s="34">
        <v>41295.870000000003</v>
      </c>
      <c r="R1823" s="34">
        <v>13798.62</v>
      </c>
      <c r="S1823" s="36">
        <v>0.33</v>
      </c>
      <c r="T1823" s="34">
        <v>18364.829999999998</v>
      </c>
      <c r="U1823" s="34">
        <v>17998.2</v>
      </c>
      <c r="V1823" s="34">
        <v>23997.599999999999</v>
      </c>
      <c r="W1823" s="34">
        <v>-5999.4</v>
      </c>
      <c r="X1823" s="36">
        <v>-0.25</v>
      </c>
      <c r="Y1823" s="3" t="str">
        <f>IFERROR(VLOOKUP(A1823,'Pivot price tier'!$C$8:$L$2245,10,0),"")</f>
        <v xml:space="preserve"> </v>
      </c>
      <c r="Z1823" s="3" t="str">
        <f>IFERROR(VLOOKUP(A1823,'Pivot price tier by size'!$D$8:$M$2466,10,0),"")</f>
        <v xml:space="preserve"> </v>
      </c>
      <c r="AA1823" s="3" t="str">
        <f>IFERROR(VLOOKUP(A1823,'Pivot category'!$B$8:$I$2191,8,0),"")</f>
        <v xml:space="preserve"> </v>
      </c>
      <c r="AB1823" s="3" t="str">
        <f t="shared" si="28"/>
        <v/>
      </c>
      <c r="AC1823"/>
      <c r="AD1823" s="3" t="s">
        <v>16451</v>
      </c>
      <c r="AE1823" s="3" t="s">
        <v>14089</v>
      </c>
    </row>
    <row r="1824" spans="1:31" hidden="1" x14ac:dyDescent="0.25">
      <c r="A1824" t="s">
        <v>15895</v>
      </c>
      <c r="B1824" t="s">
        <v>15896</v>
      </c>
      <c r="C1824" s="3" t="s">
        <v>32</v>
      </c>
      <c r="D1824" s="3" t="s">
        <v>15542</v>
      </c>
      <c r="E1824" s="3" t="s">
        <v>5150</v>
      </c>
      <c r="F1824" s="3">
        <v>10000</v>
      </c>
      <c r="G1824" s="34">
        <v>74.989999999999995</v>
      </c>
      <c r="H1824" s="3" t="s">
        <v>12622</v>
      </c>
      <c r="I1824" s="3" t="s">
        <v>15</v>
      </c>
      <c r="J1824" s="3" t="s">
        <v>8259</v>
      </c>
      <c r="K1824" s="3" t="s">
        <v>8252</v>
      </c>
      <c r="L1824" s="3" t="s">
        <v>68</v>
      </c>
      <c r="M1824" s="26">
        <v>45897</v>
      </c>
      <c r="N1824"/>
      <c r="O1824" s="3">
        <v>5</v>
      </c>
      <c r="P1824" s="34">
        <v>30820.89</v>
      </c>
      <c r="Q1824" s="34"/>
      <c r="R1824" s="34">
        <v>30820.89</v>
      </c>
      <c r="T1824" s="34">
        <v>6164.1779999999999</v>
      </c>
      <c r="U1824" s="34">
        <v>74.989999999999995</v>
      </c>
      <c r="V1824" s="34">
        <v>0</v>
      </c>
      <c r="W1824" s="34">
        <v>74.989999999999995</v>
      </c>
      <c r="X1824" s="36">
        <v>0</v>
      </c>
      <c r="Y1824" s="3" t="str">
        <f>IFERROR(VLOOKUP(A1824,'Pivot price tier'!$C$8:$L$2245,10,0),"")</f>
        <v xml:space="preserve"> </v>
      </c>
      <c r="Z1824" s="3" t="str">
        <f>IFERROR(VLOOKUP(A1824,'Pivot price tier by size'!$D$8:$M$2466,10,0),"")</f>
        <v xml:space="preserve"> </v>
      </c>
      <c r="AA1824" s="3" t="str">
        <f>IFERROR(VLOOKUP(A1824,'Pivot category'!$B$8:$I$2191,8,0),"")</f>
        <v xml:space="preserve"> </v>
      </c>
      <c r="AB1824" s="3" t="str">
        <f t="shared" si="28"/>
        <v>Bottom 5%</v>
      </c>
      <c r="AC1824"/>
      <c r="AD1824" s="3" t="s">
        <v>16451</v>
      </c>
      <c r="AE1824" s="3" t="s">
        <v>14089</v>
      </c>
    </row>
    <row r="1825" spans="1:31" hidden="1" x14ac:dyDescent="0.25">
      <c r="A1825" t="s">
        <v>12467</v>
      </c>
      <c r="B1825" t="s">
        <v>12468</v>
      </c>
      <c r="C1825" s="3" t="s">
        <v>32</v>
      </c>
      <c r="D1825" s="3" t="s">
        <v>12214</v>
      </c>
      <c r="E1825" s="3" t="s">
        <v>5150</v>
      </c>
      <c r="F1825" s="3">
        <v>70000</v>
      </c>
      <c r="G1825" s="34">
        <v>34.99</v>
      </c>
      <c r="H1825" s="3" t="s">
        <v>12622</v>
      </c>
      <c r="I1825" s="3" t="s">
        <v>23</v>
      </c>
      <c r="J1825" s="3" t="s">
        <v>8256</v>
      </c>
      <c r="K1825" s="3" t="s">
        <v>8258</v>
      </c>
      <c r="L1825" s="3" t="s">
        <v>8254</v>
      </c>
      <c r="M1825" s="26">
        <v>45261</v>
      </c>
      <c r="N1825"/>
      <c r="O1825" s="3" t="s">
        <v>78</v>
      </c>
      <c r="P1825" s="34">
        <v>66.98</v>
      </c>
      <c r="Q1825" s="34">
        <v>11439.44</v>
      </c>
      <c r="R1825" s="34">
        <v>-11372.46</v>
      </c>
      <c r="S1825" s="36">
        <v>-0.99</v>
      </c>
      <c r="T1825" s="34" t="s">
        <v>78</v>
      </c>
      <c r="U1825" s="34">
        <v>0</v>
      </c>
      <c r="V1825" s="34">
        <v>7782.57</v>
      </c>
      <c r="W1825" s="34">
        <v>-7782.57</v>
      </c>
      <c r="X1825" s="36">
        <v>-1</v>
      </c>
      <c r="Y1825" s="3" t="str">
        <f>IFERROR(VLOOKUP(A1825,'Pivot price tier'!$C$8:$L$2245,10,0),"")</f>
        <v/>
      </c>
      <c r="Z1825" s="3" t="str">
        <f>IFERROR(VLOOKUP(A1825,'Pivot price tier by size'!$D$8:$M$2466,10,0),"")</f>
        <v/>
      </c>
      <c r="AA1825" s="3" t="str">
        <f>IFERROR(VLOOKUP(A1825,'Pivot category'!$B$8:$I$2191,8,0),"")</f>
        <v/>
      </c>
      <c r="AB1825" s="3" t="str">
        <f t="shared" si="28"/>
        <v>Bottom 5%</v>
      </c>
      <c r="AC1825"/>
      <c r="AD1825" s="3" t="s">
        <v>16451</v>
      </c>
      <c r="AE1825" s="3" t="s">
        <v>14089</v>
      </c>
    </row>
    <row r="1826" spans="1:31" hidden="1" x14ac:dyDescent="0.25">
      <c r="A1826" t="s">
        <v>6120</v>
      </c>
      <c r="B1826" t="s">
        <v>888</v>
      </c>
      <c r="C1826" s="3" t="s">
        <v>32</v>
      </c>
      <c r="D1826" s="3" t="s">
        <v>3205</v>
      </c>
      <c r="E1826" s="3" t="s">
        <v>5150</v>
      </c>
      <c r="F1826" s="3">
        <v>4000</v>
      </c>
      <c r="G1826" s="34">
        <v>174.99</v>
      </c>
      <c r="H1826" s="3" t="s">
        <v>12</v>
      </c>
      <c r="I1826" s="3" t="s">
        <v>74</v>
      </c>
      <c r="J1826" s="3" t="s">
        <v>8259</v>
      </c>
      <c r="K1826" s="3" t="s">
        <v>8260</v>
      </c>
      <c r="L1826" s="3" t="s">
        <v>68</v>
      </c>
      <c r="M1826" s="26" t="s">
        <v>13873</v>
      </c>
      <c r="N1826"/>
      <c r="O1826" s="3">
        <v>53</v>
      </c>
      <c r="P1826" s="34">
        <v>223367.19</v>
      </c>
      <c r="Q1826" s="34">
        <v>111343.45</v>
      </c>
      <c r="R1826" s="34">
        <v>112023.74</v>
      </c>
      <c r="S1826" s="36">
        <v>1.01</v>
      </c>
      <c r="T1826" s="34">
        <v>4214.4752830188681</v>
      </c>
      <c r="U1826" s="34">
        <v>65931.179999999993</v>
      </c>
      <c r="V1826" s="34">
        <v>62496.3</v>
      </c>
      <c r="W1826" s="34">
        <v>3434.88</v>
      </c>
      <c r="X1826" s="36">
        <v>0.05</v>
      </c>
      <c r="Y1826" s="3" t="str">
        <f>IFERROR(VLOOKUP(A1826,'Pivot price tier'!$C$8:$L$2245,10,0),"")</f>
        <v/>
      </c>
      <c r="Z1826" s="3" t="str">
        <f>IFERROR(VLOOKUP(A1826,'Pivot price tier by size'!$D$8:$M$2466,10,0),"")</f>
        <v/>
      </c>
      <c r="AA1826" s="3" t="str">
        <f>IFERROR(VLOOKUP(A1826,'Pivot category'!$B$8:$I$2191,8,0),"")</f>
        <v/>
      </c>
      <c r="AB1826" s="3" t="str">
        <f t="shared" si="28"/>
        <v/>
      </c>
      <c r="AC1826"/>
      <c r="AD1826" s="3" t="s">
        <v>16451</v>
      </c>
      <c r="AE1826" s="3" t="s">
        <v>14089</v>
      </c>
    </row>
    <row r="1827" spans="1:31" x14ac:dyDescent="0.25">
      <c r="A1827" t="s">
        <v>10830</v>
      </c>
      <c r="B1827" t="s">
        <v>10831</v>
      </c>
      <c r="C1827" s="3" t="s">
        <v>32</v>
      </c>
      <c r="D1827" s="3" t="s">
        <v>10617</v>
      </c>
      <c r="E1827" s="3" t="s">
        <v>5198</v>
      </c>
      <c r="F1827" s="3">
        <v>7000</v>
      </c>
      <c r="G1827" s="34">
        <v>49.99</v>
      </c>
      <c r="H1827" s="3" t="s">
        <v>12622</v>
      </c>
      <c r="I1827" s="3" t="s">
        <v>23</v>
      </c>
      <c r="J1827" s="3" t="s">
        <v>8251</v>
      </c>
      <c r="K1827" s="3" t="s">
        <v>8252</v>
      </c>
      <c r="L1827" s="3" t="s">
        <v>68</v>
      </c>
      <c r="M1827" s="26" t="s">
        <v>13873</v>
      </c>
      <c r="N1827"/>
      <c r="O1827" s="3">
        <v>39</v>
      </c>
      <c r="P1827" s="34">
        <v>17671.23</v>
      </c>
      <c r="Q1827" s="34">
        <v>24329.8</v>
      </c>
      <c r="R1827" s="34">
        <v>-6658.57</v>
      </c>
      <c r="S1827" s="36">
        <v>-0.27</v>
      </c>
      <c r="T1827" s="34">
        <v>453.10846153846154</v>
      </c>
      <c r="U1827" s="34">
        <v>7598.39</v>
      </c>
      <c r="V1827" s="34">
        <v>11912.5</v>
      </c>
      <c r="W1827" s="34">
        <v>-4314.1099999999997</v>
      </c>
      <c r="X1827" s="36">
        <v>-0.36</v>
      </c>
      <c r="Y1827" s="3" t="str">
        <f>IFERROR(VLOOKUP(A1827,'Pivot price tier'!$C$8:$L$2245,10,0),"")</f>
        <v xml:space="preserve"> </v>
      </c>
      <c r="Z1827" s="3" t="str">
        <f>IFERROR(VLOOKUP(A1827,'Pivot price tier by size'!$D$8:$M$2466,10,0),"")</f>
        <v xml:space="preserve"> </v>
      </c>
      <c r="AA1827" s="3" t="str">
        <f>IFERROR(VLOOKUP(A1827,'Pivot category'!$B$8:$I$2191,8,0),"")</f>
        <v xml:space="preserve"> </v>
      </c>
      <c r="AB1827" s="3" t="str">
        <f t="shared" si="28"/>
        <v>Bottom 5%</v>
      </c>
      <c r="AC1827"/>
      <c r="AD1827" s="3" t="s">
        <v>16451</v>
      </c>
      <c r="AE1827" s="3" t="s">
        <v>14089</v>
      </c>
    </row>
    <row r="1828" spans="1:31" x14ac:dyDescent="0.25">
      <c r="A1828" t="s">
        <v>8938</v>
      </c>
      <c r="B1828" t="s">
        <v>8937</v>
      </c>
      <c r="C1828" s="3" t="s">
        <v>32</v>
      </c>
      <c r="D1828" s="3" t="s">
        <v>8708</v>
      </c>
      <c r="E1828" s="3" t="s">
        <v>5150</v>
      </c>
      <c r="F1828" s="3">
        <v>10000</v>
      </c>
      <c r="G1828" s="34">
        <v>64.989999999999995</v>
      </c>
      <c r="H1828" s="3" t="s">
        <v>12622</v>
      </c>
      <c r="I1828" s="3" t="s">
        <v>15</v>
      </c>
      <c r="J1828" s="3" t="s">
        <v>8251</v>
      </c>
      <c r="K1828" s="3" t="s">
        <v>8252</v>
      </c>
      <c r="L1828" s="3" t="s">
        <v>68</v>
      </c>
      <c r="M1828" s="26" t="s">
        <v>13873</v>
      </c>
      <c r="N1828"/>
      <c r="O1828" s="3">
        <v>70</v>
      </c>
      <c r="P1828" s="34">
        <v>32273.85</v>
      </c>
      <c r="Q1828" s="34">
        <v>37548.97</v>
      </c>
      <c r="R1828" s="34">
        <v>-5275.12</v>
      </c>
      <c r="S1828" s="36">
        <v>-0.14000000000000001</v>
      </c>
      <c r="T1828" s="34">
        <v>461.05500000000001</v>
      </c>
      <c r="U1828" s="34">
        <v>19036.96</v>
      </c>
      <c r="V1828" s="34">
        <v>15307.55</v>
      </c>
      <c r="W1828" s="34">
        <v>3729.41</v>
      </c>
      <c r="X1828" s="36">
        <v>0.24</v>
      </c>
      <c r="Y1828" s="3" t="str">
        <f>IFERROR(VLOOKUP(A1828,'Pivot price tier'!$C$8:$L$2245,10,0),"")</f>
        <v xml:space="preserve"> </v>
      </c>
      <c r="Z1828" s="3" t="str">
        <f>IFERROR(VLOOKUP(A1828,'Pivot price tier by size'!$D$8:$M$2466,10,0),"")</f>
        <v xml:space="preserve"> </v>
      </c>
      <c r="AA1828" s="3" t="str">
        <f>IFERROR(VLOOKUP(A1828,'Pivot category'!$B$8:$I$2191,8,0),"")</f>
        <v xml:space="preserve"> </v>
      </c>
      <c r="AB1828" s="3" t="str">
        <f t="shared" si="28"/>
        <v>Bottom 5%</v>
      </c>
      <c r="AC1828"/>
      <c r="AD1828" s="3" t="s">
        <v>16451</v>
      </c>
      <c r="AE1828" s="3" t="s">
        <v>14119</v>
      </c>
    </row>
    <row r="1829" spans="1:31" x14ac:dyDescent="0.25">
      <c r="A1829" t="s">
        <v>7042</v>
      </c>
      <c r="B1829" t="s">
        <v>5050</v>
      </c>
      <c r="C1829" s="3" t="s">
        <v>34</v>
      </c>
      <c r="D1829" s="3" t="s">
        <v>4981</v>
      </c>
      <c r="E1829" s="3" t="s">
        <v>5150</v>
      </c>
      <c r="F1829" s="3">
        <v>10000</v>
      </c>
      <c r="G1829" s="34">
        <v>21.99</v>
      </c>
      <c r="H1829" s="3" t="s">
        <v>12622</v>
      </c>
      <c r="I1829" s="3" t="s">
        <v>23</v>
      </c>
      <c r="J1829" s="3" t="s">
        <v>8251</v>
      </c>
      <c r="K1829" s="3" t="s">
        <v>8252</v>
      </c>
      <c r="L1829" s="3" t="s">
        <v>68</v>
      </c>
      <c r="M1829" s="26" t="s">
        <v>13873</v>
      </c>
      <c r="N1829"/>
      <c r="O1829" s="3">
        <v>43</v>
      </c>
      <c r="P1829" s="34">
        <v>22891.59</v>
      </c>
      <c r="Q1829" s="34">
        <v>24671.26</v>
      </c>
      <c r="R1829" s="34">
        <v>-1779.67</v>
      </c>
      <c r="S1829" s="36">
        <v>-7.0000000000000007E-2</v>
      </c>
      <c r="T1829" s="34">
        <v>532.36255813953494</v>
      </c>
      <c r="U1829" s="34">
        <v>9785.5499999999993</v>
      </c>
      <c r="V1829" s="34">
        <v>5842.34</v>
      </c>
      <c r="W1829" s="34">
        <v>3943.21</v>
      </c>
      <c r="X1829" s="36">
        <v>0.67</v>
      </c>
      <c r="Y1829" s="3" t="str">
        <f>IFERROR(VLOOKUP(A1829,'Pivot price tier'!$C$8:$L$2245,10,0),"")</f>
        <v xml:space="preserve"> </v>
      </c>
      <c r="Z1829" s="3" t="str">
        <f>IFERROR(VLOOKUP(A1829,'Pivot price tier by size'!$D$8:$M$2466,10,0),"")</f>
        <v xml:space="preserve"> </v>
      </c>
      <c r="AA1829" s="3" t="str">
        <f>IFERROR(VLOOKUP(A1829,'Pivot category'!$B$8:$I$2191,8,0),"")</f>
        <v xml:space="preserve"> </v>
      </c>
      <c r="AB1829" s="3" t="str">
        <f t="shared" si="28"/>
        <v>Bottom 5%</v>
      </c>
      <c r="AC1829"/>
      <c r="AD1829" s="3" t="s">
        <v>16449</v>
      </c>
      <c r="AE1829" s="3" t="s">
        <v>14130</v>
      </c>
    </row>
    <row r="1830" spans="1:31" x14ac:dyDescent="0.25">
      <c r="A1830" t="s">
        <v>15087</v>
      </c>
      <c r="B1830" t="s">
        <v>12604</v>
      </c>
      <c r="C1830" s="3" t="s">
        <v>32</v>
      </c>
      <c r="D1830" s="3" t="s">
        <v>12271</v>
      </c>
      <c r="E1830" s="3" t="s">
        <v>5150</v>
      </c>
      <c r="F1830" s="3">
        <v>7000</v>
      </c>
      <c r="G1830" s="34">
        <v>44.99</v>
      </c>
      <c r="H1830" s="3" t="s">
        <v>12</v>
      </c>
      <c r="I1830" s="3" t="s">
        <v>23</v>
      </c>
      <c r="J1830" s="3" t="s">
        <v>8251</v>
      </c>
      <c r="K1830" s="3" t="s">
        <v>8252</v>
      </c>
      <c r="L1830" s="3" t="s">
        <v>68</v>
      </c>
      <c r="M1830" s="26">
        <v>45261</v>
      </c>
      <c r="N1830"/>
      <c r="O1830" s="3">
        <v>79</v>
      </c>
      <c r="P1830" s="34">
        <v>42634.89</v>
      </c>
      <c r="Q1830" s="34">
        <v>53683.48</v>
      </c>
      <c r="R1830" s="34">
        <v>-11048.59</v>
      </c>
      <c r="S1830" s="36">
        <v>-0.21</v>
      </c>
      <c r="T1830" s="34">
        <v>539.68215189873422</v>
      </c>
      <c r="U1830" s="34">
        <v>16871.080000000002</v>
      </c>
      <c r="V1830" s="34">
        <v>35732.28</v>
      </c>
      <c r="W1830" s="34">
        <v>-18861.2</v>
      </c>
      <c r="X1830" s="36">
        <v>-0.53</v>
      </c>
      <c r="Y1830" s="3" t="str">
        <f>IFERROR(VLOOKUP(A1830,'Pivot price tier'!$C$8:$L$2245,10,0),"")</f>
        <v xml:space="preserve"> </v>
      </c>
      <c r="Z1830" s="3" t="str">
        <f>IFERROR(VLOOKUP(A1830,'Pivot price tier by size'!$D$8:$M$2466,10,0),"")</f>
        <v xml:space="preserve"> </v>
      </c>
      <c r="AA1830" s="3" t="str">
        <f>IFERROR(VLOOKUP(A1830,'Pivot category'!$B$8:$I$2191,8,0),"")</f>
        <v xml:space="preserve"> </v>
      </c>
      <c r="AB1830" s="3" t="str">
        <f t="shared" si="28"/>
        <v>Bottom 5%</v>
      </c>
      <c r="AC1830"/>
      <c r="AD1830" s="3" t="s">
        <v>11231</v>
      </c>
      <c r="AE1830" s="3" t="s">
        <v>14090</v>
      </c>
    </row>
    <row r="1831" spans="1:31" x14ac:dyDescent="0.25">
      <c r="A1831" t="s">
        <v>9874</v>
      </c>
      <c r="B1831" t="s">
        <v>9897</v>
      </c>
      <c r="C1831" s="3" t="s">
        <v>32</v>
      </c>
      <c r="D1831" s="3" t="s">
        <v>9587</v>
      </c>
      <c r="E1831" s="3" t="s">
        <v>5198</v>
      </c>
      <c r="F1831" s="3">
        <v>7000</v>
      </c>
      <c r="G1831" s="34">
        <v>32.99</v>
      </c>
      <c r="H1831" s="3" t="s">
        <v>27</v>
      </c>
      <c r="I1831" s="3" t="s">
        <v>23</v>
      </c>
      <c r="J1831" s="3" t="s">
        <v>8251</v>
      </c>
      <c r="K1831" s="3" t="s">
        <v>8252</v>
      </c>
      <c r="L1831" s="3" t="s">
        <v>68</v>
      </c>
      <c r="M1831" s="26" t="s">
        <v>13873</v>
      </c>
      <c r="N1831"/>
      <c r="O1831" s="3">
        <v>69</v>
      </c>
      <c r="P1831" s="34">
        <v>62811.55</v>
      </c>
      <c r="Q1831" s="34">
        <v>77441.279999999999</v>
      </c>
      <c r="R1831" s="34">
        <v>-14629.73</v>
      </c>
      <c r="S1831" s="36">
        <v>-0.19</v>
      </c>
      <c r="T1831" s="34">
        <v>910.31231884057979</v>
      </c>
      <c r="U1831" s="34">
        <v>76248.490000000005</v>
      </c>
      <c r="V1831" s="34">
        <v>93591.46</v>
      </c>
      <c r="W1831" s="34">
        <v>-17342.97</v>
      </c>
      <c r="X1831" s="36">
        <v>-0.19</v>
      </c>
      <c r="Y1831" s="3" t="str">
        <f>IFERROR(VLOOKUP(A1831,'Pivot price tier'!$C$8:$L$2245,10,0),"")</f>
        <v xml:space="preserve"> </v>
      </c>
      <c r="Z1831" s="3" t="str">
        <f>IFERROR(VLOOKUP(A1831,'Pivot price tier by size'!$D$8:$M$2466,10,0),"")</f>
        <v xml:space="preserve"> </v>
      </c>
      <c r="AA1831" s="3" t="str">
        <f>IFERROR(VLOOKUP(A1831,'Pivot category'!$B$8:$I$2191,8,0),"")</f>
        <v xml:space="preserve"> </v>
      </c>
      <c r="AB1831" s="3" t="str">
        <f t="shared" si="28"/>
        <v/>
      </c>
      <c r="AC1831"/>
      <c r="AD1831" s="3" t="s">
        <v>16452</v>
      </c>
      <c r="AE1831" s="3" t="s">
        <v>16455</v>
      </c>
    </row>
    <row r="1832" spans="1:31" hidden="1" x14ac:dyDescent="0.25">
      <c r="A1832" t="s">
        <v>15897</v>
      </c>
      <c r="B1832" t="s">
        <v>13083</v>
      </c>
      <c r="C1832" s="3" t="s">
        <v>32</v>
      </c>
      <c r="D1832" s="3" t="s">
        <v>12645</v>
      </c>
      <c r="E1832" s="3" t="s">
        <v>5150</v>
      </c>
      <c r="F1832" s="3">
        <v>10000</v>
      </c>
      <c r="G1832" s="34">
        <v>37.99</v>
      </c>
      <c r="H1832" s="3" t="s">
        <v>12</v>
      </c>
      <c r="I1832" s="3" t="s">
        <v>23</v>
      </c>
      <c r="J1832" s="3" t="s">
        <v>8259</v>
      </c>
      <c r="K1832" s="3" t="s">
        <v>8252</v>
      </c>
      <c r="L1832" s="3" t="s">
        <v>68</v>
      </c>
      <c r="M1832" s="26">
        <v>45474</v>
      </c>
      <c r="N1832"/>
      <c r="O1832" s="3">
        <v>2</v>
      </c>
      <c r="P1832" s="34">
        <v>22300.13</v>
      </c>
      <c r="Q1832" s="34">
        <v>14832.99</v>
      </c>
      <c r="R1832" s="34">
        <v>7467.14</v>
      </c>
      <c r="S1832" s="36">
        <v>0.5</v>
      </c>
      <c r="T1832" s="34">
        <v>11150.065000000001</v>
      </c>
      <c r="U1832" s="34">
        <v>949.75</v>
      </c>
      <c r="V1832" s="34">
        <v>8211.7800000000007</v>
      </c>
      <c r="W1832" s="34">
        <v>-7262.03</v>
      </c>
      <c r="X1832" s="36">
        <v>-0.88</v>
      </c>
      <c r="Y1832" s="3" t="str">
        <f>IFERROR(VLOOKUP(A1832,'Pivot price tier'!$C$8:$L$2245,10,0),"")</f>
        <v xml:space="preserve"> </v>
      </c>
      <c r="Z1832" s="3" t="str">
        <f>IFERROR(VLOOKUP(A1832,'Pivot price tier by size'!$D$8:$M$2466,10,0),"")</f>
        <v xml:space="preserve"> </v>
      </c>
      <c r="AA1832" s="3" t="str">
        <f>IFERROR(VLOOKUP(A1832,'Pivot category'!$B$8:$I$2191,8,0),"")</f>
        <v>X</v>
      </c>
      <c r="AB1832" s="3" t="str">
        <f t="shared" si="28"/>
        <v>Bottom 5%</v>
      </c>
      <c r="AC1832"/>
      <c r="AD1832" s="3" t="s">
        <v>16451</v>
      </c>
      <c r="AE1832" s="3" t="s">
        <v>14089</v>
      </c>
    </row>
    <row r="1833" spans="1:31" x14ac:dyDescent="0.25">
      <c r="A1833" t="s">
        <v>5536</v>
      </c>
      <c r="B1833" t="s">
        <v>130</v>
      </c>
      <c r="C1833" s="3" t="s">
        <v>32</v>
      </c>
      <c r="D1833" s="3" t="s">
        <v>2361</v>
      </c>
      <c r="E1833" s="3">
        <v>0</v>
      </c>
      <c r="F1833" s="3">
        <v>1000</v>
      </c>
      <c r="G1833" s="34">
        <v>14.99</v>
      </c>
      <c r="H1833" s="3" t="s">
        <v>29</v>
      </c>
      <c r="I1833" s="3" t="s">
        <v>19</v>
      </c>
      <c r="J1833" s="3" t="s">
        <v>8251</v>
      </c>
      <c r="K1833" s="3" t="s">
        <v>8252</v>
      </c>
      <c r="L1833" s="3" t="s">
        <v>68</v>
      </c>
      <c r="M1833" s="26" t="s">
        <v>13873</v>
      </c>
      <c r="N1833"/>
      <c r="O1833" s="3">
        <v>151</v>
      </c>
      <c r="P1833" s="34">
        <v>94889.06</v>
      </c>
      <c r="Q1833" s="34">
        <v>101720.48</v>
      </c>
      <c r="R1833" s="34">
        <v>-6831.42</v>
      </c>
      <c r="S1833" s="36">
        <v>-7.0000000000000007E-2</v>
      </c>
      <c r="T1833" s="34">
        <v>628.40437086092709</v>
      </c>
      <c r="U1833" s="34">
        <v>121545.96</v>
      </c>
      <c r="V1833" s="34">
        <v>131465.38</v>
      </c>
      <c r="W1833" s="34">
        <v>-9919.42</v>
      </c>
      <c r="X1833" s="36">
        <v>-0.08</v>
      </c>
      <c r="Y1833" s="3" t="str">
        <f>IFERROR(VLOOKUP(A1833,'Pivot price tier'!$C$8:$L$2245,10,0),"")</f>
        <v xml:space="preserve"> </v>
      </c>
      <c r="Z1833" s="3" t="str">
        <f>IFERROR(VLOOKUP(A1833,'Pivot price tier by size'!$D$8:$M$2466,10,0),"")</f>
        <v xml:space="preserve"> </v>
      </c>
      <c r="AA1833" s="3" t="str">
        <f>IFERROR(VLOOKUP(A1833,'Pivot category'!$B$8:$I$2191,8,0),"")</f>
        <v xml:space="preserve"> </v>
      </c>
      <c r="AB1833" s="3" t="str">
        <f t="shared" si="28"/>
        <v/>
      </c>
      <c r="AC1833"/>
      <c r="AD1833" s="3" t="s">
        <v>16449</v>
      </c>
      <c r="AE1833" s="3" t="s">
        <v>14091</v>
      </c>
    </row>
    <row r="1834" spans="1:31" x14ac:dyDescent="0.25">
      <c r="A1834" t="s">
        <v>5662</v>
      </c>
      <c r="B1834" t="s">
        <v>118</v>
      </c>
      <c r="C1834" s="3" t="s">
        <v>32</v>
      </c>
      <c r="D1834" s="3" t="s">
        <v>2347</v>
      </c>
      <c r="E1834" s="3" t="s">
        <v>5198</v>
      </c>
      <c r="F1834" s="3">
        <v>1000</v>
      </c>
      <c r="G1834" s="34">
        <v>15.99</v>
      </c>
      <c r="H1834" s="3" t="s">
        <v>28</v>
      </c>
      <c r="I1834" s="3" t="s">
        <v>19</v>
      </c>
      <c r="J1834" s="3" t="s">
        <v>8251</v>
      </c>
      <c r="K1834" s="3" t="s">
        <v>8252</v>
      </c>
      <c r="L1834" s="3" t="s">
        <v>68</v>
      </c>
      <c r="M1834" s="26" t="s">
        <v>13873</v>
      </c>
      <c r="N1834"/>
      <c r="O1834" s="3">
        <v>142</v>
      </c>
      <c r="P1834" s="34">
        <v>62670.44</v>
      </c>
      <c r="Q1834" s="34">
        <v>59054.720000000001</v>
      </c>
      <c r="R1834" s="34">
        <v>3615.72</v>
      </c>
      <c r="S1834" s="36">
        <v>0.06</v>
      </c>
      <c r="T1834" s="34">
        <v>441.34112676056338</v>
      </c>
      <c r="U1834" s="34">
        <v>21059.4</v>
      </c>
      <c r="V1834" s="34">
        <v>20338.84</v>
      </c>
      <c r="W1834" s="34">
        <v>720.56</v>
      </c>
      <c r="X1834" s="36">
        <v>0.04</v>
      </c>
      <c r="Y1834" s="3" t="str">
        <f>IFERROR(VLOOKUP(A1834,'Pivot price tier'!$C$8:$L$2245,10,0),"")</f>
        <v xml:space="preserve"> </v>
      </c>
      <c r="Z1834" s="3" t="str">
        <f>IFERROR(VLOOKUP(A1834,'Pivot price tier by size'!$D$8:$M$2466,10,0),"")</f>
        <v xml:space="preserve"> </v>
      </c>
      <c r="AA1834" s="3" t="str">
        <f>IFERROR(VLOOKUP(A1834,'Pivot category'!$B$8:$I$2191,8,0),"")</f>
        <v xml:space="preserve"> </v>
      </c>
      <c r="AB1834" s="3" t="str">
        <f t="shared" si="28"/>
        <v/>
      </c>
      <c r="AC1834"/>
      <c r="AD1834" s="3" t="s">
        <v>11231</v>
      </c>
      <c r="AE1834" s="3" t="s">
        <v>14095</v>
      </c>
    </row>
    <row r="1835" spans="1:31" hidden="1" x14ac:dyDescent="0.25">
      <c r="A1835" t="s">
        <v>12129</v>
      </c>
      <c r="B1835" t="s">
        <v>12130</v>
      </c>
      <c r="C1835" s="3" t="s">
        <v>32</v>
      </c>
      <c r="D1835" s="3" t="s">
        <v>11987</v>
      </c>
      <c r="E1835" s="3" t="s">
        <v>5150</v>
      </c>
      <c r="F1835" s="3">
        <v>7000</v>
      </c>
      <c r="G1835" s="34">
        <v>69.989999999999995</v>
      </c>
      <c r="H1835" s="3" t="s">
        <v>12</v>
      </c>
      <c r="I1835" s="3" t="s">
        <v>15</v>
      </c>
      <c r="J1835" s="3" t="s">
        <v>8259</v>
      </c>
      <c r="K1835" s="3" t="s">
        <v>8252</v>
      </c>
      <c r="L1835" s="3" t="s">
        <v>68</v>
      </c>
      <c r="M1835" s="26">
        <v>45231</v>
      </c>
      <c r="N1835"/>
      <c r="O1835" s="3">
        <v>5</v>
      </c>
      <c r="P1835" s="34">
        <v>29605.77</v>
      </c>
      <c r="Q1835" s="34"/>
      <c r="R1835" s="34">
        <v>29605.77</v>
      </c>
      <c r="T1835" s="34">
        <v>5921.1540000000005</v>
      </c>
      <c r="U1835" s="34">
        <v>11408.37</v>
      </c>
      <c r="V1835" s="34">
        <v>199.98</v>
      </c>
      <c r="W1835" s="34">
        <v>11208.39</v>
      </c>
      <c r="X1835" s="36">
        <v>56.05</v>
      </c>
      <c r="Y1835" s="3" t="str">
        <f>IFERROR(VLOOKUP(A1835,'Pivot price tier'!$C$8:$L$2245,10,0),"")</f>
        <v xml:space="preserve"> </v>
      </c>
      <c r="Z1835" s="3" t="str">
        <f>IFERROR(VLOOKUP(A1835,'Pivot price tier by size'!$D$8:$M$2466,10,0),"")</f>
        <v xml:space="preserve"> </v>
      </c>
      <c r="AA1835" s="3" t="str">
        <f>IFERROR(VLOOKUP(A1835,'Pivot category'!$B$8:$I$2191,8,0),"")</f>
        <v>X</v>
      </c>
      <c r="AB1835" s="3" t="str">
        <f t="shared" si="28"/>
        <v>Bottom 5%</v>
      </c>
      <c r="AC1835"/>
      <c r="AD1835" s="3" t="s">
        <v>16451</v>
      </c>
      <c r="AE1835" s="3" t="s">
        <v>14089</v>
      </c>
    </row>
    <row r="1836" spans="1:31" hidden="1" x14ac:dyDescent="0.25">
      <c r="A1836" t="s">
        <v>8615</v>
      </c>
      <c r="B1836" t="s">
        <v>8614</v>
      </c>
      <c r="C1836" s="3" t="s">
        <v>32</v>
      </c>
      <c r="D1836" s="3" t="s">
        <v>8270</v>
      </c>
      <c r="E1836" s="3" t="s">
        <v>5150</v>
      </c>
      <c r="F1836" s="3">
        <v>9000</v>
      </c>
      <c r="G1836" s="34">
        <v>56.99</v>
      </c>
      <c r="H1836" s="3" t="s">
        <v>12</v>
      </c>
      <c r="I1836" s="3" t="s">
        <v>15</v>
      </c>
      <c r="J1836" s="3" t="s">
        <v>8251</v>
      </c>
      <c r="K1836" s="3" t="s">
        <v>8260</v>
      </c>
      <c r="L1836" s="3" t="s">
        <v>68</v>
      </c>
      <c r="M1836" s="26" t="s">
        <v>13873</v>
      </c>
      <c r="N1836"/>
      <c r="O1836" s="3">
        <v>92</v>
      </c>
      <c r="P1836" s="34">
        <v>205880.19</v>
      </c>
      <c r="Q1836" s="34">
        <v>195646.67</v>
      </c>
      <c r="R1836" s="34">
        <v>10233.52</v>
      </c>
      <c r="S1836" s="36">
        <v>0.05</v>
      </c>
      <c r="T1836" s="34">
        <v>2237.8281521739132</v>
      </c>
      <c r="U1836" s="34">
        <v>43745.98</v>
      </c>
      <c r="V1836" s="34">
        <v>105545.48</v>
      </c>
      <c r="W1836" s="34">
        <v>-61799.5</v>
      </c>
      <c r="X1836" s="36">
        <v>-0.59</v>
      </c>
      <c r="Y1836" s="3" t="str">
        <f>IFERROR(VLOOKUP(A1836,'Pivot price tier'!$C$8:$L$2245,10,0),"")</f>
        <v/>
      </c>
      <c r="Z1836" s="3" t="str">
        <f>IFERROR(VLOOKUP(A1836,'Pivot price tier by size'!$D$8:$M$2466,10,0),"")</f>
        <v/>
      </c>
      <c r="AA1836" s="3" t="str">
        <f>IFERROR(VLOOKUP(A1836,'Pivot category'!$B$8:$I$2191,8,0),"")</f>
        <v/>
      </c>
      <c r="AB1836" s="3" t="str">
        <f t="shared" si="28"/>
        <v/>
      </c>
      <c r="AC1836"/>
      <c r="AD1836" s="3" t="s">
        <v>16451</v>
      </c>
      <c r="AE1836" s="3" t="s">
        <v>14089</v>
      </c>
    </row>
    <row r="1837" spans="1:31" hidden="1" x14ac:dyDescent="0.25">
      <c r="A1837" t="s">
        <v>11033</v>
      </c>
      <c r="B1837" t="s">
        <v>11034</v>
      </c>
      <c r="C1837" s="3" t="s">
        <v>32</v>
      </c>
      <c r="D1837" s="3" t="s">
        <v>5000</v>
      </c>
      <c r="E1837" s="3" t="s">
        <v>5150</v>
      </c>
      <c r="F1837" s="3">
        <v>7000</v>
      </c>
      <c r="G1837" s="34">
        <v>20.99</v>
      </c>
      <c r="H1837" s="3" t="s">
        <v>12</v>
      </c>
      <c r="I1837" s="3" t="s">
        <v>23</v>
      </c>
      <c r="J1837" s="3" t="s">
        <v>8256</v>
      </c>
      <c r="K1837" s="3" t="s">
        <v>8258</v>
      </c>
      <c r="L1837" s="3" t="s">
        <v>68</v>
      </c>
      <c r="M1837" s="26" t="s">
        <v>13873</v>
      </c>
      <c r="N1837"/>
      <c r="O1837" s="3">
        <v>1</v>
      </c>
      <c r="P1837" s="34">
        <v>34940.870000000003</v>
      </c>
      <c r="Q1837" s="34">
        <v>26443.41</v>
      </c>
      <c r="R1837" s="34">
        <v>8497.4599999999991</v>
      </c>
      <c r="S1837" s="36">
        <v>0.32</v>
      </c>
      <c r="T1837" s="34">
        <v>34940.870000000003</v>
      </c>
      <c r="U1837" s="34">
        <v>27327.19</v>
      </c>
      <c r="V1837" s="34">
        <v>25646.66</v>
      </c>
      <c r="W1837" s="34">
        <v>1680.53</v>
      </c>
      <c r="X1837" s="36">
        <v>7.0000000000000007E-2</v>
      </c>
      <c r="Y1837" s="3" t="str">
        <f>IFERROR(VLOOKUP(A1837,'Pivot price tier'!$C$8:$L$2245,10,0),"")</f>
        <v/>
      </c>
      <c r="Z1837" s="3" t="str">
        <f>IFERROR(VLOOKUP(A1837,'Pivot price tier by size'!$D$8:$M$2466,10,0),"")</f>
        <v/>
      </c>
      <c r="AA1837" s="3" t="str">
        <f>IFERROR(VLOOKUP(A1837,'Pivot category'!$B$8:$I$2191,8,0),"")</f>
        <v/>
      </c>
      <c r="AB1837" s="3" t="str">
        <f t="shared" si="28"/>
        <v>Bottom 5%</v>
      </c>
      <c r="AC1837"/>
      <c r="AD1837" s="3" t="s">
        <v>16451</v>
      </c>
      <c r="AE1837" s="3" t="s">
        <v>14089</v>
      </c>
    </row>
    <row r="1838" spans="1:31" hidden="1" x14ac:dyDescent="0.25">
      <c r="A1838" t="s">
        <v>11927</v>
      </c>
      <c r="B1838" t="s">
        <v>5208</v>
      </c>
      <c r="C1838" s="3" t="s">
        <v>32</v>
      </c>
      <c r="D1838" s="3" t="s">
        <v>4526</v>
      </c>
      <c r="E1838" s="3" t="s">
        <v>5150</v>
      </c>
      <c r="F1838" s="3">
        <v>10000</v>
      </c>
      <c r="G1838" s="34">
        <v>48.99</v>
      </c>
      <c r="H1838" s="3" t="s">
        <v>28</v>
      </c>
      <c r="I1838" s="3" t="s">
        <v>23</v>
      </c>
      <c r="J1838" s="3" t="s">
        <v>8261</v>
      </c>
      <c r="K1838" s="3" t="s">
        <v>8260</v>
      </c>
      <c r="L1838" s="3" t="s">
        <v>68</v>
      </c>
      <c r="M1838" s="26" t="s">
        <v>13873</v>
      </c>
      <c r="N1838"/>
      <c r="O1838" s="3">
        <v>17</v>
      </c>
      <c r="P1838" s="34">
        <v>8507.19</v>
      </c>
      <c r="Q1838" s="34">
        <v>9852.81</v>
      </c>
      <c r="R1838" s="34">
        <v>-1345.62</v>
      </c>
      <c r="S1838" s="36">
        <v>-0.14000000000000001</v>
      </c>
      <c r="T1838" s="34">
        <v>500.4229411764706</v>
      </c>
      <c r="U1838" s="34">
        <v>6855.51</v>
      </c>
      <c r="V1838" s="34">
        <v>16376.36</v>
      </c>
      <c r="W1838" s="34">
        <v>-9520.85</v>
      </c>
      <c r="X1838" s="36">
        <v>-0.57999999999999996</v>
      </c>
      <c r="Y1838" s="3" t="str">
        <f>IFERROR(VLOOKUP(A1838,'Pivot price tier'!$C$8:$L$2245,10,0),"")</f>
        <v/>
      </c>
      <c r="Z1838" s="3" t="str">
        <f>IFERROR(VLOOKUP(A1838,'Pivot price tier by size'!$D$8:$M$2466,10,0),"")</f>
        <v/>
      </c>
      <c r="AA1838" s="3" t="str">
        <f>IFERROR(VLOOKUP(A1838,'Pivot category'!$B$8:$I$2191,8,0),"")</f>
        <v/>
      </c>
      <c r="AB1838" s="3" t="str">
        <f t="shared" si="28"/>
        <v>Bottom 5%</v>
      </c>
      <c r="AC1838"/>
      <c r="AD1838" s="3" t="s">
        <v>16446</v>
      </c>
      <c r="AE1838" s="3" t="s">
        <v>14127</v>
      </c>
    </row>
    <row r="1839" spans="1:31" hidden="1" x14ac:dyDescent="0.25">
      <c r="A1839" t="s">
        <v>5725</v>
      </c>
      <c r="B1839" t="s">
        <v>891</v>
      </c>
      <c r="C1839" s="3" t="s">
        <v>32</v>
      </c>
      <c r="D1839" s="3" t="s">
        <v>3208</v>
      </c>
      <c r="E1839" s="3" t="s">
        <v>5150</v>
      </c>
      <c r="F1839" s="3">
        <v>1000</v>
      </c>
      <c r="G1839" s="34">
        <v>89.99</v>
      </c>
      <c r="H1839" s="3" t="s">
        <v>12</v>
      </c>
      <c r="I1839" s="3" t="s">
        <v>15</v>
      </c>
      <c r="J1839" s="3" t="s">
        <v>8259</v>
      </c>
      <c r="K1839" s="3" t="s">
        <v>8252</v>
      </c>
      <c r="L1839" s="3" t="s">
        <v>68</v>
      </c>
      <c r="M1839" s="26" t="s">
        <v>13873</v>
      </c>
      <c r="N1839"/>
      <c r="O1839" s="3">
        <v>7</v>
      </c>
      <c r="P1839" s="34">
        <v>53763.59</v>
      </c>
      <c r="Q1839" s="34">
        <v>31940.27</v>
      </c>
      <c r="R1839" s="34">
        <v>21823.32</v>
      </c>
      <c r="S1839" s="36">
        <v>0.68</v>
      </c>
      <c r="T1839" s="34">
        <v>7680.5128571428568</v>
      </c>
      <c r="U1839" s="34">
        <v>30984.37</v>
      </c>
      <c r="V1839" s="34">
        <v>21127.02</v>
      </c>
      <c r="W1839" s="34">
        <v>9857.35</v>
      </c>
      <c r="X1839" s="36">
        <v>0.47</v>
      </c>
      <c r="Y1839" s="3" t="str">
        <f>IFERROR(VLOOKUP(A1839,'Pivot price tier'!$C$8:$L$2245,10,0),"")</f>
        <v xml:space="preserve"> </v>
      </c>
      <c r="Z1839" s="3" t="str">
        <f>IFERROR(VLOOKUP(A1839,'Pivot price tier by size'!$D$8:$M$2466,10,0),"")</f>
        <v xml:space="preserve"> </v>
      </c>
      <c r="AA1839" s="3" t="str">
        <f>IFERROR(VLOOKUP(A1839,'Pivot category'!$B$8:$I$2191,8,0),"")</f>
        <v xml:space="preserve"> </v>
      </c>
      <c r="AB1839" s="3" t="str">
        <f t="shared" si="28"/>
        <v/>
      </c>
      <c r="AC1839"/>
      <c r="AD1839" s="3" t="s">
        <v>16449</v>
      </c>
      <c r="AE1839" s="3" t="s">
        <v>14091</v>
      </c>
    </row>
    <row r="1840" spans="1:31" x14ac:dyDescent="0.25">
      <c r="A1840" t="s">
        <v>10068</v>
      </c>
      <c r="B1840" t="s">
        <v>10069</v>
      </c>
      <c r="C1840" s="3" t="s">
        <v>32</v>
      </c>
      <c r="D1840" s="3" t="s">
        <v>10040</v>
      </c>
      <c r="E1840" s="3" t="s">
        <v>5150</v>
      </c>
      <c r="F1840" s="3">
        <v>7000</v>
      </c>
      <c r="G1840" s="34">
        <v>32.99</v>
      </c>
      <c r="H1840" s="3" t="s">
        <v>27</v>
      </c>
      <c r="I1840" s="3" t="s">
        <v>23</v>
      </c>
      <c r="J1840" s="3" t="s">
        <v>8251</v>
      </c>
      <c r="K1840" s="3" t="s">
        <v>8252</v>
      </c>
      <c r="L1840" s="3" t="s">
        <v>68</v>
      </c>
      <c r="M1840" s="26" t="s">
        <v>13873</v>
      </c>
      <c r="N1840"/>
      <c r="O1840" s="3">
        <v>93</v>
      </c>
      <c r="P1840" s="34">
        <v>88909.52</v>
      </c>
      <c r="Q1840" s="34">
        <v>112001.07</v>
      </c>
      <c r="R1840" s="34">
        <v>-23091.55</v>
      </c>
      <c r="S1840" s="36">
        <v>-0.21</v>
      </c>
      <c r="T1840" s="34">
        <v>956.0163440860216</v>
      </c>
      <c r="U1840" s="34">
        <v>68359.69</v>
      </c>
      <c r="V1840" s="34">
        <v>86632.83</v>
      </c>
      <c r="W1840" s="34">
        <v>-18273.14</v>
      </c>
      <c r="X1840" s="36">
        <v>-0.21</v>
      </c>
      <c r="Y1840" s="3" t="str">
        <f>IFERROR(VLOOKUP(A1840,'Pivot price tier'!$C$8:$L$2245,10,0),"")</f>
        <v xml:space="preserve"> </v>
      </c>
      <c r="Z1840" s="3" t="str">
        <f>IFERROR(VLOOKUP(A1840,'Pivot price tier by size'!$D$8:$M$2466,10,0),"")</f>
        <v xml:space="preserve"> </v>
      </c>
      <c r="AA1840" s="3" t="str">
        <f>IFERROR(VLOOKUP(A1840,'Pivot category'!$B$8:$I$2191,8,0),"")</f>
        <v xml:space="preserve"> </v>
      </c>
      <c r="AB1840" s="3" t="str">
        <f t="shared" si="28"/>
        <v/>
      </c>
      <c r="AC1840"/>
      <c r="AD1840" s="3" t="s">
        <v>16451</v>
      </c>
      <c r="AE1840" s="3" t="s">
        <v>14099</v>
      </c>
    </row>
    <row r="1841" spans="1:31" x14ac:dyDescent="0.25">
      <c r="A1841" t="s">
        <v>10070</v>
      </c>
      <c r="B1841" t="s">
        <v>10071</v>
      </c>
      <c r="C1841" s="3" t="s">
        <v>32</v>
      </c>
      <c r="D1841" s="3" t="s">
        <v>10041</v>
      </c>
      <c r="E1841" s="3" t="s">
        <v>5150</v>
      </c>
      <c r="F1841" s="3">
        <v>7000</v>
      </c>
      <c r="G1841" s="34">
        <v>34.99</v>
      </c>
      <c r="H1841" s="3" t="s">
        <v>27</v>
      </c>
      <c r="I1841" s="3" t="s">
        <v>23</v>
      </c>
      <c r="J1841" s="3" t="s">
        <v>8251</v>
      </c>
      <c r="K1841" s="3" t="s">
        <v>8252</v>
      </c>
      <c r="L1841" s="3" t="s">
        <v>68</v>
      </c>
      <c r="M1841" s="26" t="s">
        <v>13873</v>
      </c>
      <c r="N1841"/>
      <c r="O1841" s="3">
        <v>81</v>
      </c>
      <c r="P1841" s="34">
        <v>90746.06</v>
      </c>
      <c r="Q1841" s="34">
        <v>101083.49</v>
      </c>
      <c r="R1841" s="34">
        <v>-10337.43</v>
      </c>
      <c r="S1841" s="36">
        <v>-0.1</v>
      </c>
      <c r="T1841" s="34">
        <v>1120.3217283950617</v>
      </c>
      <c r="U1841" s="34">
        <v>56764.43</v>
      </c>
      <c r="V1841" s="34">
        <v>70693.73</v>
      </c>
      <c r="W1841" s="34">
        <v>-13929.3</v>
      </c>
      <c r="X1841" s="36">
        <v>-0.2</v>
      </c>
      <c r="Y1841" s="3" t="str">
        <f>IFERROR(VLOOKUP(A1841,'Pivot price tier'!$C$8:$L$2245,10,0),"")</f>
        <v xml:space="preserve"> </v>
      </c>
      <c r="Z1841" s="3" t="str">
        <f>IFERROR(VLOOKUP(A1841,'Pivot price tier by size'!$D$8:$M$2466,10,0),"")</f>
        <v xml:space="preserve"> </v>
      </c>
      <c r="AA1841" s="3" t="str">
        <f>IFERROR(VLOOKUP(A1841,'Pivot category'!$B$8:$I$2191,8,0),"")</f>
        <v xml:space="preserve"> </v>
      </c>
      <c r="AB1841" s="3" t="str">
        <f t="shared" si="28"/>
        <v/>
      </c>
      <c r="AC1841"/>
      <c r="AD1841" s="3" t="s">
        <v>16451</v>
      </c>
      <c r="AE1841" s="3" t="s">
        <v>14099</v>
      </c>
    </row>
    <row r="1842" spans="1:31" x14ac:dyDescent="0.25">
      <c r="A1842" t="s">
        <v>5726</v>
      </c>
      <c r="B1842" t="s">
        <v>93</v>
      </c>
      <c r="C1842" s="3" t="s">
        <v>32</v>
      </c>
      <c r="D1842" s="3" t="s">
        <v>2315</v>
      </c>
      <c r="E1842" s="3" t="s">
        <v>5150</v>
      </c>
      <c r="F1842" s="3">
        <v>1000</v>
      </c>
      <c r="G1842" s="34">
        <v>29.99</v>
      </c>
      <c r="H1842" s="3" t="s">
        <v>12</v>
      </c>
      <c r="I1842" s="3" t="s">
        <v>21</v>
      </c>
      <c r="J1842" s="3" t="s">
        <v>8251</v>
      </c>
      <c r="K1842" s="3" t="s">
        <v>8252</v>
      </c>
      <c r="L1842" s="3" t="s">
        <v>68</v>
      </c>
      <c r="M1842" s="26" t="s">
        <v>13873</v>
      </c>
      <c r="N1842"/>
      <c r="O1842" s="3">
        <v>136</v>
      </c>
      <c r="P1842" s="34">
        <v>315591.65999999997</v>
      </c>
      <c r="Q1842" s="34">
        <v>279176.73</v>
      </c>
      <c r="R1842" s="34">
        <v>36414.93</v>
      </c>
      <c r="S1842" s="36">
        <v>0.13</v>
      </c>
      <c r="T1842" s="34">
        <v>2320.5269117647058</v>
      </c>
      <c r="U1842" s="34">
        <v>247283.21</v>
      </c>
      <c r="V1842" s="34">
        <v>217020.16</v>
      </c>
      <c r="W1842" s="34">
        <v>30263.05</v>
      </c>
      <c r="X1842" s="36">
        <v>0.14000000000000001</v>
      </c>
      <c r="Y1842" s="3" t="str">
        <f>IFERROR(VLOOKUP(A1842,'Pivot price tier'!$C$8:$L$2245,10,0),"")</f>
        <v xml:space="preserve"> </v>
      </c>
      <c r="Z1842" s="3" t="str">
        <f>IFERROR(VLOOKUP(A1842,'Pivot price tier by size'!$D$8:$M$2466,10,0),"")</f>
        <v xml:space="preserve"> </v>
      </c>
      <c r="AA1842" s="3" t="str">
        <f>IFERROR(VLOOKUP(A1842,'Pivot category'!$B$8:$I$2191,8,0),"")</f>
        <v xml:space="preserve"> </v>
      </c>
      <c r="AB1842" s="3" t="str">
        <f t="shared" si="28"/>
        <v/>
      </c>
      <c r="AC1842"/>
      <c r="AD1842" s="3" t="s">
        <v>16446</v>
      </c>
      <c r="AE1842" s="3" t="s">
        <v>14091</v>
      </c>
    </row>
    <row r="1843" spans="1:31" hidden="1" x14ac:dyDescent="0.25">
      <c r="A1843" t="s">
        <v>7271</v>
      </c>
      <c r="B1843" t="s">
        <v>4802</v>
      </c>
      <c r="C1843" s="3" t="s">
        <v>69</v>
      </c>
      <c r="D1843" s="3" t="s">
        <v>4825</v>
      </c>
      <c r="E1843" s="3" t="s">
        <v>5150</v>
      </c>
      <c r="F1843" s="3">
        <v>1000</v>
      </c>
      <c r="G1843" s="34">
        <v>2.39</v>
      </c>
      <c r="H1843" s="3" t="s">
        <v>28</v>
      </c>
      <c r="I1843" s="3" t="s">
        <v>70</v>
      </c>
      <c r="J1843" s="3" t="s">
        <v>8253</v>
      </c>
      <c r="K1843" s="3" t="s">
        <v>8252</v>
      </c>
      <c r="L1843" s="3" t="s">
        <v>8257</v>
      </c>
      <c r="M1843" s="26" t="s">
        <v>13873</v>
      </c>
      <c r="N1843"/>
      <c r="O1843" s="3" t="s">
        <v>78</v>
      </c>
      <c r="P1843" s="34"/>
      <c r="Q1843" s="34">
        <v>69.31</v>
      </c>
      <c r="R1843" s="34">
        <v>-69.31</v>
      </c>
      <c r="S1843" s="36">
        <v>-1</v>
      </c>
      <c r="T1843" s="34" t="s">
        <v>78</v>
      </c>
      <c r="U1843" s="34" t="s">
        <v>78</v>
      </c>
      <c r="V1843" s="34" t="s">
        <v>78</v>
      </c>
      <c r="W1843" s="34" t="s">
        <v>78</v>
      </c>
      <c r="X1843" s="36" t="s">
        <v>78</v>
      </c>
      <c r="Y1843" s="3" t="str">
        <f>IFERROR(VLOOKUP(A1843,'Pivot price tier'!$C$8:$L$2245,10,0),"")</f>
        <v/>
      </c>
      <c r="Z1843" s="3" t="str">
        <f>IFERROR(VLOOKUP(A1843,'Pivot price tier by size'!$D$8:$M$2466,10,0),"")</f>
        <v/>
      </c>
      <c r="AA1843" s="3" t="str">
        <f>IFERROR(VLOOKUP(A1843,'Pivot category'!$B$8:$I$2191,8,0),"")</f>
        <v/>
      </c>
      <c r="AB1843" s="3" t="str">
        <f t="shared" si="28"/>
        <v>Bottom 5%</v>
      </c>
      <c r="AC1843"/>
      <c r="AD1843" s="3" t="s">
        <v>16464</v>
      </c>
      <c r="AE1843" s="3" t="s">
        <v>14105</v>
      </c>
    </row>
    <row r="1844" spans="1:31" x14ac:dyDescent="0.25">
      <c r="A1844" t="s">
        <v>10072</v>
      </c>
      <c r="B1844" t="s">
        <v>10073</v>
      </c>
      <c r="C1844" s="3" t="s">
        <v>32</v>
      </c>
      <c r="D1844" s="3" t="s">
        <v>10045</v>
      </c>
      <c r="E1844" s="3" t="s">
        <v>5150</v>
      </c>
      <c r="F1844" s="3">
        <v>7000</v>
      </c>
      <c r="G1844" s="34">
        <v>44.99</v>
      </c>
      <c r="H1844" s="3" t="s">
        <v>27</v>
      </c>
      <c r="I1844" s="3" t="s">
        <v>23</v>
      </c>
      <c r="J1844" s="3" t="s">
        <v>8251</v>
      </c>
      <c r="K1844" s="3" t="s">
        <v>8252</v>
      </c>
      <c r="L1844" s="3" t="s">
        <v>68</v>
      </c>
      <c r="M1844" s="26" t="s">
        <v>13873</v>
      </c>
      <c r="N1844"/>
      <c r="O1844" s="3">
        <v>120</v>
      </c>
      <c r="P1844" s="34">
        <v>96684.81</v>
      </c>
      <c r="Q1844" s="34">
        <v>135382.5</v>
      </c>
      <c r="R1844" s="34">
        <v>-38697.69</v>
      </c>
      <c r="S1844" s="36">
        <v>-0.28999999999999998</v>
      </c>
      <c r="T1844" s="34">
        <v>805.70674999999994</v>
      </c>
      <c r="U1844" s="34">
        <v>49235.77</v>
      </c>
      <c r="V1844" s="34">
        <v>63266.41</v>
      </c>
      <c r="W1844" s="34">
        <v>-14030.64</v>
      </c>
      <c r="X1844" s="36">
        <v>-0.22</v>
      </c>
      <c r="Y1844" s="3" t="str">
        <f>IFERROR(VLOOKUP(A1844,'Pivot price tier'!$C$8:$L$2245,10,0),"")</f>
        <v xml:space="preserve"> </v>
      </c>
      <c r="Z1844" s="3" t="str">
        <f>IFERROR(VLOOKUP(A1844,'Pivot price tier by size'!$D$8:$M$2466,10,0),"")</f>
        <v xml:space="preserve"> </v>
      </c>
      <c r="AA1844" s="3" t="str">
        <f>IFERROR(VLOOKUP(A1844,'Pivot category'!$B$8:$I$2191,8,0),"")</f>
        <v xml:space="preserve"> </v>
      </c>
      <c r="AB1844" s="3" t="str">
        <f t="shared" si="28"/>
        <v/>
      </c>
      <c r="AC1844"/>
      <c r="AD1844" s="3" t="s">
        <v>11232</v>
      </c>
      <c r="AE1844" s="3" t="s">
        <v>14092</v>
      </c>
    </row>
    <row r="1845" spans="1:31" x14ac:dyDescent="0.25">
      <c r="A1845" t="s">
        <v>15329</v>
      </c>
      <c r="B1845" t="s">
        <v>8497</v>
      </c>
      <c r="C1845" s="3" t="s">
        <v>32</v>
      </c>
      <c r="D1845" s="3" t="s">
        <v>8291</v>
      </c>
      <c r="E1845" s="3">
        <v>0</v>
      </c>
      <c r="F1845" s="3">
        <v>7000</v>
      </c>
      <c r="G1845" s="34">
        <v>59.99</v>
      </c>
      <c r="H1845" s="3" t="s">
        <v>27</v>
      </c>
      <c r="I1845" s="3" t="s">
        <v>15</v>
      </c>
      <c r="J1845" s="3" t="s">
        <v>8251</v>
      </c>
      <c r="K1845" s="3" t="s">
        <v>8252</v>
      </c>
      <c r="L1845" s="3" t="s">
        <v>68</v>
      </c>
      <c r="M1845" s="26" t="s">
        <v>13873</v>
      </c>
      <c r="N1845"/>
      <c r="O1845" s="3">
        <v>104</v>
      </c>
      <c r="P1845" s="34">
        <v>78666.25</v>
      </c>
      <c r="Q1845" s="34">
        <v>101622.39</v>
      </c>
      <c r="R1845" s="34">
        <v>-22956.14</v>
      </c>
      <c r="S1845" s="36">
        <v>-0.23</v>
      </c>
      <c r="T1845" s="34">
        <v>756.40625</v>
      </c>
      <c r="U1845" s="34">
        <v>77366.55</v>
      </c>
      <c r="V1845" s="34">
        <v>116679.88</v>
      </c>
      <c r="W1845" s="34">
        <v>-39313.33</v>
      </c>
      <c r="X1845" s="36">
        <v>-0.34</v>
      </c>
      <c r="Y1845" s="3" t="str">
        <f>IFERROR(VLOOKUP(A1845,'Pivot price tier'!$C$8:$L$2245,10,0),"")</f>
        <v xml:space="preserve"> </v>
      </c>
      <c r="Z1845" s="3" t="str">
        <f>IFERROR(VLOOKUP(A1845,'Pivot price tier by size'!$D$8:$M$2466,10,0),"")</f>
        <v xml:space="preserve"> </v>
      </c>
      <c r="AA1845" s="3" t="str">
        <f>IFERROR(VLOOKUP(A1845,'Pivot category'!$B$8:$I$2191,8,0),"")</f>
        <v xml:space="preserve"> </v>
      </c>
      <c r="AB1845" s="3" t="str">
        <f t="shared" si="28"/>
        <v/>
      </c>
      <c r="AC1845"/>
      <c r="AD1845" s="3" t="s">
        <v>11232</v>
      </c>
      <c r="AE1845" s="3" t="s">
        <v>14092</v>
      </c>
    </row>
    <row r="1846" spans="1:31" hidden="1" x14ac:dyDescent="0.25">
      <c r="A1846" t="s">
        <v>13921</v>
      </c>
      <c r="B1846" t="s">
        <v>13922</v>
      </c>
      <c r="C1846" s="3" t="s">
        <v>32</v>
      </c>
      <c r="D1846" s="3" t="s">
        <v>13450</v>
      </c>
      <c r="E1846" s="3" t="s">
        <v>5198</v>
      </c>
      <c r="F1846" s="3">
        <v>70000</v>
      </c>
      <c r="G1846" s="34">
        <v>42.99</v>
      </c>
      <c r="H1846" s="3" t="s">
        <v>25</v>
      </c>
      <c r="I1846" s="3" t="s">
        <v>15</v>
      </c>
      <c r="J1846" s="3" t="s">
        <v>8256</v>
      </c>
      <c r="K1846" s="3" t="s">
        <v>8258</v>
      </c>
      <c r="L1846" s="3" t="s">
        <v>8254</v>
      </c>
      <c r="M1846" s="26">
        <v>45597</v>
      </c>
      <c r="N1846"/>
      <c r="O1846" s="3">
        <v>3</v>
      </c>
      <c r="P1846" s="34">
        <v>343.92</v>
      </c>
      <c r="Q1846" s="34">
        <v>5922.52</v>
      </c>
      <c r="R1846" s="34">
        <v>-5578.6</v>
      </c>
      <c r="S1846" s="36">
        <v>-0.94</v>
      </c>
      <c r="T1846" s="34">
        <v>114.64</v>
      </c>
      <c r="U1846" s="34">
        <v>0</v>
      </c>
      <c r="V1846" s="34">
        <v>7178.16</v>
      </c>
      <c r="W1846" s="34">
        <v>-7178.16</v>
      </c>
      <c r="X1846" s="36">
        <v>-1</v>
      </c>
      <c r="Y1846" s="3" t="str">
        <f>IFERROR(VLOOKUP(A1846,'Pivot price tier'!$C$8:$L$2245,10,0),"")</f>
        <v/>
      </c>
      <c r="Z1846" s="3" t="str">
        <f>IFERROR(VLOOKUP(A1846,'Pivot price tier by size'!$D$8:$M$2466,10,0),"")</f>
        <v/>
      </c>
      <c r="AA1846" s="3" t="str">
        <f>IFERROR(VLOOKUP(A1846,'Pivot category'!$B$8:$I$2191,8,0),"")</f>
        <v/>
      </c>
      <c r="AB1846" s="3" t="str">
        <f t="shared" si="28"/>
        <v>Bottom 5%</v>
      </c>
      <c r="AC1846"/>
      <c r="AD1846" s="3" t="s">
        <v>11231</v>
      </c>
      <c r="AE1846" s="3" t="s">
        <v>14115</v>
      </c>
    </row>
    <row r="1847" spans="1:31" x14ac:dyDescent="0.25">
      <c r="A1847" t="s">
        <v>12700</v>
      </c>
      <c r="B1847" t="s">
        <v>103</v>
      </c>
      <c r="C1847" s="3" t="s">
        <v>38</v>
      </c>
      <c r="D1847" s="3" t="s">
        <v>2326</v>
      </c>
      <c r="E1847" s="3">
        <v>0</v>
      </c>
      <c r="F1847" s="3">
        <v>1000</v>
      </c>
      <c r="G1847" s="34">
        <v>52.99</v>
      </c>
      <c r="H1847" s="3" t="s">
        <v>27</v>
      </c>
      <c r="I1847" s="3" t="s">
        <v>21</v>
      </c>
      <c r="J1847" s="3" t="s">
        <v>8251</v>
      </c>
      <c r="K1847" s="3" t="s">
        <v>8252</v>
      </c>
      <c r="L1847" s="3" t="s">
        <v>68</v>
      </c>
      <c r="M1847" s="26" t="s">
        <v>13873</v>
      </c>
      <c r="N1847"/>
      <c r="O1847" s="3">
        <v>157</v>
      </c>
      <c r="P1847" s="34">
        <v>1062286.68</v>
      </c>
      <c r="Q1847" s="34">
        <v>1191513.99</v>
      </c>
      <c r="R1847" s="34">
        <v>-129227.31</v>
      </c>
      <c r="S1847" s="36">
        <v>-0.11</v>
      </c>
      <c r="T1847" s="34">
        <v>6766.1571974522285</v>
      </c>
      <c r="U1847" s="34">
        <v>702241.69</v>
      </c>
      <c r="V1847" s="34">
        <v>763970.25</v>
      </c>
      <c r="W1847" s="34">
        <v>-61728.56</v>
      </c>
      <c r="X1847" s="36">
        <v>-0.08</v>
      </c>
      <c r="Y1847" s="3" t="str">
        <f>IFERROR(VLOOKUP(A1847,'Pivot price tier'!$C$8:$L$2245,10,0),"")</f>
        <v xml:space="preserve"> </v>
      </c>
      <c r="Z1847" s="3" t="str">
        <f>IFERROR(VLOOKUP(A1847,'Pivot price tier by size'!$D$8:$M$2466,10,0),"")</f>
        <v xml:space="preserve"> </v>
      </c>
      <c r="AA1847" s="3" t="str">
        <f>IFERROR(VLOOKUP(A1847,'Pivot category'!$B$8:$I$2191,8,0),"")</f>
        <v xml:space="preserve"> </v>
      </c>
      <c r="AB1847" s="3" t="str">
        <f t="shared" si="28"/>
        <v/>
      </c>
      <c r="AC1847"/>
      <c r="AD1847" s="3" t="s">
        <v>11232</v>
      </c>
      <c r="AE1847" s="3" t="s">
        <v>14092</v>
      </c>
    </row>
    <row r="1848" spans="1:31" x14ac:dyDescent="0.25">
      <c r="A1848" t="s">
        <v>12703</v>
      </c>
      <c r="B1848" t="s">
        <v>105</v>
      </c>
      <c r="C1848" s="3" t="s">
        <v>34</v>
      </c>
      <c r="D1848" s="3" t="s">
        <v>2328</v>
      </c>
      <c r="E1848" s="3">
        <v>0</v>
      </c>
      <c r="F1848" s="3">
        <v>1000</v>
      </c>
      <c r="G1848" s="34">
        <v>17.989999999999998</v>
      </c>
      <c r="H1848" s="3" t="s">
        <v>27</v>
      </c>
      <c r="I1848" s="3" t="s">
        <v>21</v>
      </c>
      <c r="J1848" s="3" t="s">
        <v>8251</v>
      </c>
      <c r="K1848" s="3" t="s">
        <v>8252</v>
      </c>
      <c r="L1848" s="3" t="s">
        <v>68</v>
      </c>
      <c r="M1848" s="26" t="s">
        <v>13873</v>
      </c>
      <c r="N1848"/>
      <c r="O1848" s="3">
        <v>159</v>
      </c>
      <c r="P1848" s="34">
        <v>350943.71</v>
      </c>
      <c r="Q1848" s="34">
        <v>371647.62</v>
      </c>
      <c r="R1848" s="34">
        <v>-20703.91</v>
      </c>
      <c r="S1848" s="36">
        <v>-0.06</v>
      </c>
      <c r="T1848" s="34">
        <v>2207.193144654088</v>
      </c>
      <c r="U1848" s="34">
        <v>552902.32999999996</v>
      </c>
      <c r="V1848" s="34">
        <v>624760.59</v>
      </c>
      <c r="W1848" s="34">
        <v>-71858.259999999995</v>
      </c>
      <c r="X1848" s="36">
        <v>-0.12</v>
      </c>
      <c r="Y1848" s="3" t="str">
        <f>IFERROR(VLOOKUP(A1848,'Pivot price tier'!$C$8:$L$2245,10,0),"")</f>
        <v xml:space="preserve"> </v>
      </c>
      <c r="Z1848" s="3" t="str">
        <f>IFERROR(VLOOKUP(A1848,'Pivot price tier by size'!$D$8:$M$2466,10,0),"")</f>
        <v xml:space="preserve"> </v>
      </c>
      <c r="AA1848" s="3" t="str">
        <f>IFERROR(VLOOKUP(A1848,'Pivot category'!$B$8:$I$2191,8,0),"")</f>
        <v xml:space="preserve"> </v>
      </c>
      <c r="AB1848" s="3" t="str">
        <f t="shared" si="28"/>
        <v/>
      </c>
      <c r="AC1848"/>
      <c r="AD1848" s="3" t="s">
        <v>11232</v>
      </c>
      <c r="AE1848" s="3" t="s">
        <v>14092</v>
      </c>
    </row>
    <row r="1849" spans="1:31" hidden="1" x14ac:dyDescent="0.25">
      <c r="A1849" t="s">
        <v>12469</v>
      </c>
      <c r="B1849" t="s">
        <v>12470</v>
      </c>
      <c r="C1849" s="3" t="s">
        <v>32</v>
      </c>
      <c r="D1849" s="3" t="s">
        <v>12216</v>
      </c>
      <c r="E1849" s="3" t="s">
        <v>5150</v>
      </c>
      <c r="F1849" s="3">
        <v>70000</v>
      </c>
      <c r="G1849" s="34">
        <v>42.99</v>
      </c>
      <c r="H1849" s="3" t="s">
        <v>25</v>
      </c>
      <c r="I1849" s="3" t="s">
        <v>15</v>
      </c>
      <c r="J1849" s="3" t="s">
        <v>8256</v>
      </c>
      <c r="K1849" s="3" t="s">
        <v>8258</v>
      </c>
      <c r="L1849" s="3" t="s">
        <v>8254</v>
      </c>
      <c r="M1849" s="26">
        <v>45261</v>
      </c>
      <c r="N1849"/>
      <c r="O1849" s="3">
        <v>1</v>
      </c>
      <c r="P1849" s="34"/>
      <c r="Q1849" s="34">
        <v>1664.61</v>
      </c>
      <c r="R1849" s="34">
        <v>-1664.61</v>
      </c>
      <c r="S1849" s="36">
        <v>-1</v>
      </c>
      <c r="T1849" s="34">
        <v>0</v>
      </c>
      <c r="U1849" s="34">
        <v>0</v>
      </c>
      <c r="V1849" s="34">
        <v>558.87</v>
      </c>
      <c r="W1849" s="34">
        <v>-558.87</v>
      </c>
      <c r="X1849" s="36">
        <v>-1</v>
      </c>
      <c r="Y1849" s="3" t="str">
        <f>IFERROR(VLOOKUP(A1849,'Pivot price tier'!$C$8:$L$2245,10,0),"")</f>
        <v/>
      </c>
      <c r="Z1849" s="3" t="str">
        <f>IFERROR(VLOOKUP(A1849,'Pivot price tier by size'!$D$8:$M$2466,10,0),"")</f>
        <v/>
      </c>
      <c r="AA1849" s="3" t="str">
        <f>IFERROR(VLOOKUP(A1849,'Pivot category'!$B$8:$I$2191,8,0),"")</f>
        <v/>
      </c>
      <c r="AB1849" s="3" t="str">
        <f t="shared" si="28"/>
        <v>Bottom 5%</v>
      </c>
      <c r="AC1849"/>
      <c r="AD1849" s="3" t="s">
        <v>11231</v>
      </c>
      <c r="AE1849" s="3" t="s">
        <v>14115</v>
      </c>
    </row>
    <row r="1850" spans="1:31" hidden="1" x14ac:dyDescent="0.25">
      <c r="A1850" t="s">
        <v>11124</v>
      </c>
      <c r="B1850" t="s">
        <v>11125</v>
      </c>
      <c r="C1850" s="3" t="s">
        <v>32</v>
      </c>
      <c r="D1850" s="3" t="s">
        <v>10597</v>
      </c>
      <c r="E1850" s="3" t="s">
        <v>5150</v>
      </c>
      <c r="F1850" s="3">
        <v>10000</v>
      </c>
      <c r="G1850" s="34">
        <v>29.99</v>
      </c>
      <c r="H1850" s="3" t="s">
        <v>25</v>
      </c>
      <c r="I1850" s="3" t="s">
        <v>21</v>
      </c>
      <c r="J1850" s="3" t="s">
        <v>8261</v>
      </c>
      <c r="K1850" s="3" t="s">
        <v>8260</v>
      </c>
      <c r="L1850" s="3" t="s">
        <v>68</v>
      </c>
      <c r="M1850" s="26" t="s">
        <v>13873</v>
      </c>
      <c r="N1850"/>
      <c r="O1850" s="3">
        <v>2</v>
      </c>
      <c r="P1850" s="34">
        <v>59.98</v>
      </c>
      <c r="Q1850" s="34">
        <v>59.98</v>
      </c>
      <c r="R1850" s="34">
        <v>0</v>
      </c>
      <c r="S1850" s="36">
        <v>0</v>
      </c>
      <c r="T1850" s="34">
        <v>29.99</v>
      </c>
      <c r="U1850" s="34">
        <v>1469.51</v>
      </c>
      <c r="V1850" s="34">
        <v>809.73</v>
      </c>
      <c r="W1850" s="34">
        <v>659.78</v>
      </c>
      <c r="X1850" s="36">
        <v>0.81</v>
      </c>
      <c r="Y1850" s="3" t="str">
        <f>IFERROR(VLOOKUP(A1850,'Pivot price tier'!$C$8:$L$2245,10,0),"")</f>
        <v/>
      </c>
      <c r="Z1850" s="3" t="str">
        <f>IFERROR(VLOOKUP(A1850,'Pivot price tier by size'!$D$8:$M$2466,10,0),"")</f>
        <v/>
      </c>
      <c r="AA1850" s="3" t="str">
        <f>IFERROR(VLOOKUP(A1850,'Pivot category'!$B$8:$I$2191,8,0),"")</f>
        <v/>
      </c>
      <c r="AB1850" s="3" t="str">
        <f t="shared" si="28"/>
        <v>Bottom 5%</v>
      </c>
      <c r="AC1850"/>
      <c r="AD1850" s="3" t="s">
        <v>11231</v>
      </c>
      <c r="AE1850" s="3" t="s">
        <v>14113</v>
      </c>
    </row>
    <row r="1851" spans="1:31" hidden="1" x14ac:dyDescent="0.25">
      <c r="A1851" t="s">
        <v>15898</v>
      </c>
      <c r="B1851" t="s">
        <v>15899</v>
      </c>
      <c r="C1851" s="3" t="s">
        <v>32</v>
      </c>
      <c r="D1851" s="3" t="s">
        <v>16264</v>
      </c>
      <c r="E1851" s="3" t="s">
        <v>5150</v>
      </c>
      <c r="F1851" s="3">
        <v>70000</v>
      </c>
      <c r="G1851" s="34">
        <v>35.99</v>
      </c>
      <c r="H1851" s="3" t="s">
        <v>27</v>
      </c>
      <c r="I1851" s="3" t="s">
        <v>23</v>
      </c>
      <c r="J1851" s="3" t="s">
        <v>8251</v>
      </c>
      <c r="K1851" s="3" t="s">
        <v>8252</v>
      </c>
      <c r="L1851" s="3" t="s">
        <v>68</v>
      </c>
      <c r="M1851" s="26">
        <v>46054</v>
      </c>
      <c r="N1851"/>
      <c r="O1851" s="3">
        <v>56</v>
      </c>
      <c r="P1851" s="34">
        <v>2699.25</v>
      </c>
      <c r="Q1851" s="34"/>
      <c r="R1851" s="34">
        <v>2699.25</v>
      </c>
      <c r="T1851" s="34">
        <v>48.200892857142854</v>
      </c>
      <c r="U1851" s="34">
        <v>5470.48</v>
      </c>
      <c r="V1851" s="34">
        <v>0</v>
      </c>
      <c r="W1851" s="34">
        <v>5470.48</v>
      </c>
      <c r="X1851" s="36">
        <v>0</v>
      </c>
      <c r="Y1851" s="3" t="str">
        <f>IFERROR(VLOOKUP(A1851,'Pivot price tier'!$C$8:$L$2245,10,0),"")</f>
        <v>X</v>
      </c>
      <c r="Z1851" s="3" t="str">
        <f>IFERROR(VLOOKUP(A1851,'Pivot price tier by size'!$D$8:$M$2466,10,0),"")</f>
        <v>X</v>
      </c>
      <c r="AA1851" s="3" t="str">
        <f>IFERROR(VLOOKUP(A1851,'Pivot category'!$B$8:$I$2191,8,0),"")</f>
        <v>X</v>
      </c>
      <c r="AB1851" s="3" t="str">
        <f t="shared" si="28"/>
        <v>Bottom 5%</v>
      </c>
      <c r="AC1851"/>
      <c r="AD1851" s="3" t="s">
        <v>16449</v>
      </c>
      <c r="AE1851" s="3" t="s">
        <v>16528</v>
      </c>
    </row>
    <row r="1852" spans="1:31" hidden="1" x14ac:dyDescent="0.25">
      <c r="A1852" t="s">
        <v>15900</v>
      </c>
      <c r="B1852" t="s">
        <v>15901</v>
      </c>
      <c r="C1852" s="3" t="s">
        <v>32</v>
      </c>
      <c r="D1852" s="3" t="s">
        <v>16265</v>
      </c>
      <c r="E1852" s="3" t="s">
        <v>5150</v>
      </c>
      <c r="F1852" s="3">
        <v>70000</v>
      </c>
      <c r="G1852" s="34">
        <v>39.99</v>
      </c>
      <c r="H1852" s="3" t="s">
        <v>27</v>
      </c>
      <c r="I1852" s="3" t="s">
        <v>23</v>
      </c>
      <c r="J1852" s="3" t="s">
        <v>8251</v>
      </c>
      <c r="K1852" s="3" t="s">
        <v>8252</v>
      </c>
      <c r="L1852" s="3" t="s">
        <v>68</v>
      </c>
      <c r="M1852" s="26">
        <v>46023</v>
      </c>
      <c r="N1852"/>
      <c r="O1852" s="3">
        <v>56</v>
      </c>
      <c r="P1852" s="34">
        <v>3799.05</v>
      </c>
      <c r="Q1852" s="34"/>
      <c r="R1852" s="34">
        <v>3799.05</v>
      </c>
      <c r="T1852" s="34">
        <v>67.840178571428581</v>
      </c>
      <c r="U1852" s="34">
        <v>6598.35</v>
      </c>
      <c r="V1852" s="34">
        <v>0</v>
      </c>
      <c r="W1852" s="34">
        <v>6598.35</v>
      </c>
      <c r="X1852" s="36">
        <v>0</v>
      </c>
      <c r="Y1852" s="3" t="str">
        <f>IFERROR(VLOOKUP(A1852,'Pivot price tier'!$C$8:$L$2245,10,0),"")</f>
        <v>X</v>
      </c>
      <c r="Z1852" s="3" t="str">
        <f>IFERROR(VLOOKUP(A1852,'Pivot price tier by size'!$D$8:$M$2466,10,0),"")</f>
        <v>X</v>
      </c>
      <c r="AA1852" s="3" t="str">
        <f>IFERROR(VLOOKUP(A1852,'Pivot category'!$B$8:$I$2191,8,0),"")</f>
        <v>X</v>
      </c>
      <c r="AB1852" s="3" t="str">
        <f t="shared" si="28"/>
        <v>Bottom 5%</v>
      </c>
      <c r="AC1852"/>
      <c r="AD1852" s="3" t="s">
        <v>16449</v>
      </c>
      <c r="AE1852" s="3" t="s">
        <v>16528</v>
      </c>
    </row>
    <row r="1853" spans="1:31" x14ac:dyDescent="0.25">
      <c r="A1853" t="s">
        <v>12704</v>
      </c>
      <c r="B1853" t="s">
        <v>107</v>
      </c>
      <c r="C1853" s="3" t="s">
        <v>32</v>
      </c>
      <c r="D1853" s="3" t="s">
        <v>2330</v>
      </c>
      <c r="E1853" s="3">
        <v>0</v>
      </c>
      <c r="F1853" s="3">
        <v>1000</v>
      </c>
      <c r="G1853" s="34">
        <v>33.99</v>
      </c>
      <c r="H1853" s="3" t="s">
        <v>27</v>
      </c>
      <c r="I1853" s="3" t="s">
        <v>21</v>
      </c>
      <c r="J1853" s="3" t="s">
        <v>8251</v>
      </c>
      <c r="K1853" s="3" t="s">
        <v>8252</v>
      </c>
      <c r="L1853" s="3" t="s">
        <v>68</v>
      </c>
      <c r="M1853" s="26" t="s">
        <v>13873</v>
      </c>
      <c r="N1853"/>
      <c r="O1853" s="3">
        <v>158</v>
      </c>
      <c r="P1853" s="34">
        <v>670396.44999999995</v>
      </c>
      <c r="Q1853" s="34">
        <v>783032</v>
      </c>
      <c r="R1853" s="34">
        <v>-112635.55</v>
      </c>
      <c r="S1853" s="36">
        <v>-0.14000000000000001</v>
      </c>
      <c r="T1853" s="34">
        <v>4243.015506329114</v>
      </c>
      <c r="U1853" s="34">
        <v>1583776.08</v>
      </c>
      <c r="V1853" s="34">
        <v>1760146.6</v>
      </c>
      <c r="W1853" s="34">
        <v>-176370.52</v>
      </c>
      <c r="X1853" s="36">
        <v>-0.1</v>
      </c>
      <c r="Y1853" s="3" t="str">
        <f>IFERROR(VLOOKUP(A1853,'Pivot price tier'!$C$8:$L$2245,10,0),"")</f>
        <v xml:space="preserve"> </v>
      </c>
      <c r="Z1853" s="3" t="str">
        <f>IFERROR(VLOOKUP(A1853,'Pivot price tier by size'!$D$8:$M$2466,10,0),"")</f>
        <v xml:space="preserve"> </v>
      </c>
      <c r="AA1853" s="3" t="str">
        <f>IFERROR(VLOOKUP(A1853,'Pivot category'!$B$8:$I$2191,8,0),"")</f>
        <v xml:space="preserve"> </v>
      </c>
      <c r="AB1853" s="3" t="str">
        <f t="shared" si="28"/>
        <v/>
      </c>
      <c r="AC1853"/>
      <c r="AD1853" s="3" t="s">
        <v>11232</v>
      </c>
      <c r="AE1853" s="3" t="s">
        <v>14092</v>
      </c>
    </row>
    <row r="1854" spans="1:31" x14ac:dyDescent="0.25">
      <c r="A1854" t="s">
        <v>11345</v>
      </c>
      <c r="B1854" t="s">
        <v>11346</v>
      </c>
      <c r="C1854" s="3" t="s">
        <v>38</v>
      </c>
      <c r="D1854" s="3" t="s">
        <v>11229</v>
      </c>
      <c r="E1854" s="3" t="s">
        <v>5198</v>
      </c>
      <c r="F1854" s="3">
        <v>1000</v>
      </c>
      <c r="G1854" s="34">
        <v>52.99</v>
      </c>
      <c r="H1854" s="3" t="s">
        <v>27</v>
      </c>
      <c r="I1854" s="3" t="s">
        <v>21</v>
      </c>
      <c r="J1854" s="3" t="s">
        <v>8251</v>
      </c>
      <c r="K1854" s="3" t="s">
        <v>8252</v>
      </c>
      <c r="L1854" s="3" t="s">
        <v>68</v>
      </c>
      <c r="M1854" s="26">
        <v>44986</v>
      </c>
      <c r="N1854"/>
      <c r="O1854" s="3">
        <v>77</v>
      </c>
      <c r="P1854" s="34">
        <v>92314.16</v>
      </c>
      <c r="Q1854" s="34">
        <v>106541.52</v>
      </c>
      <c r="R1854" s="34">
        <v>-14227.36</v>
      </c>
      <c r="S1854" s="36">
        <v>-0.13</v>
      </c>
      <c r="T1854" s="34">
        <v>1198.8851948051949</v>
      </c>
      <c r="U1854" s="34">
        <v>10066.049999999999</v>
      </c>
      <c r="V1854" s="34">
        <v>21112.95</v>
      </c>
      <c r="W1854" s="34">
        <v>-11046.9</v>
      </c>
      <c r="X1854" s="36">
        <v>-0.52</v>
      </c>
      <c r="Y1854" s="3" t="str">
        <f>IFERROR(VLOOKUP(A1854,'Pivot price tier'!$C$8:$L$2245,10,0),"")</f>
        <v xml:space="preserve"> </v>
      </c>
      <c r="Z1854" s="3" t="str">
        <f>IFERROR(VLOOKUP(A1854,'Pivot price tier by size'!$D$8:$M$2466,10,0),"")</f>
        <v xml:space="preserve"> </v>
      </c>
      <c r="AA1854" s="3" t="str">
        <f>IFERROR(VLOOKUP(A1854,'Pivot category'!$B$8:$I$2191,8,0),"")</f>
        <v xml:space="preserve"> </v>
      </c>
      <c r="AB1854" s="3" t="str">
        <f t="shared" si="28"/>
        <v/>
      </c>
      <c r="AC1854"/>
      <c r="AD1854" s="3" t="s">
        <v>11232</v>
      </c>
      <c r="AE1854" s="3" t="s">
        <v>14092</v>
      </c>
    </row>
    <row r="1855" spans="1:31" x14ac:dyDescent="0.25">
      <c r="A1855" t="s">
        <v>6981</v>
      </c>
      <c r="B1855" t="s">
        <v>95</v>
      </c>
      <c r="C1855" s="3" t="s">
        <v>34</v>
      </c>
      <c r="D1855" s="3" t="s">
        <v>2317</v>
      </c>
      <c r="E1855" s="3">
        <v>0</v>
      </c>
      <c r="F1855" s="3">
        <v>1000</v>
      </c>
      <c r="G1855" s="34">
        <v>17.989999999999998</v>
      </c>
      <c r="H1855" s="3" t="s">
        <v>27</v>
      </c>
      <c r="I1855" s="3" t="s">
        <v>21</v>
      </c>
      <c r="J1855" s="3" t="s">
        <v>8251</v>
      </c>
      <c r="K1855" s="3" t="s">
        <v>8252</v>
      </c>
      <c r="L1855" s="3" t="s">
        <v>68</v>
      </c>
      <c r="M1855" s="26" t="s">
        <v>13873</v>
      </c>
      <c r="N1855"/>
      <c r="O1855" s="3">
        <v>132</v>
      </c>
      <c r="P1855" s="34">
        <v>93840.41</v>
      </c>
      <c r="Q1855" s="34">
        <v>109662.48</v>
      </c>
      <c r="R1855" s="34">
        <v>-15822.07</v>
      </c>
      <c r="S1855" s="36">
        <v>-0.14000000000000001</v>
      </c>
      <c r="T1855" s="34">
        <v>710.91219696969699</v>
      </c>
      <c r="U1855" s="34">
        <v>82297.399999999994</v>
      </c>
      <c r="V1855" s="34">
        <v>95401.44</v>
      </c>
      <c r="W1855" s="34">
        <v>-13104.04</v>
      </c>
      <c r="X1855" s="36">
        <v>-0.14000000000000001</v>
      </c>
      <c r="Y1855" s="3" t="str">
        <f>IFERROR(VLOOKUP(A1855,'Pivot price tier'!$C$8:$L$2245,10,0),"")</f>
        <v xml:space="preserve"> </v>
      </c>
      <c r="Z1855" s="3" t="str">
        <f>IFERROR(VLOOKUP(A1855,'Pivot price tier by size'!$D$8:$M$2466,10,0),"")</f>
        <v xml:space="preserve"> </v>
      </c>
      <c r="AA1855" s="3" t="str">
        <f>IFERROR(VLOOKUP(A1855,'Pivot category'!$B$8:$I$2191,8,0),"")</f>
        <v xml:space="preserve"> </v>
      </c>
      <c r="AB1855" s="3" t="str">
        <f t="shared" si="28"/>
        <v/>
      </c>
      <c r="AC1855"/>
      <c r="AD1855" s="3" t="s">
        <v>11232</v>
      </c>
      <c r="AE1855" s="3" t="s">
        <v>14092</v>
      </c>
    </row>
    <row r="1856" spans="1:31" x14ac:dyDescent="0.25">
      <c r="A1856" t="s">
        <v>5629</v>
      </c>
      <c r="B1856" t="s">
        <v>97</v>
      </c>
      <c r="C1856" s="3" t="s">
        <v>32</v>
      </c>
      <c r="D1856" s="3" t="s">
        <v>2319</v>
      </c>
      <c r="E1856" s="3">
        <v>0</v>
      </c>
      <c r="F1856" s="3">
        <v>1000</v>
      </c>
      <c r="G1856" s="34">
        <v>33.99</v>
      </c>
      <c r="H1856" s="3" t="s">
        <v>27</v>
      </c>
      <c r="I1856" s="3" t="s">
        <v>21</v>
      </c>
      <c r="J1856" s="3" t="s">
        <v>8251</v>
      </c>
      <c r="K1856" s="3" t="s">
        <v>8252</v>
      </c>
      <c r="L1856" s="3" t="s">
        <v>68</v>
      </c>
      <c r="M1856" s="26" t="s">
        <v>13873</v>
      </c>
      <c r="N1856"/>
      <c r="O1856" s="3">
        <v>158</v>
      </c>
      <c r="P1856" s="34">
        <v>225309.65</v>
      </c>
      <c r="Q1856" s="34">
        <v>261769.12</v>
      </c>
      <c r="R1856" s="34">
        <v>-36459.47</v>
      </c>
      <c r="S1856" s="36">
        <v>-0.14000000000000001</v>
      </c>
      <c r="T1856" s="34">
        <v>1426.0104430379747</v>
      </c>
      <c r="U1856" s="34">
        <v>432910.86</v>
      </c>
      <c r="V1856" s="34">
        <v>465873.28</v>
      </c>
      <c r="W1856" s="34">
        <v>-32962.42</v>
      </c>
      <c r="X1856" s="36">
        <v>-7.0000000000000007E-2</v>
      </c>
      <c r="Y1856" s="3" t="str">
        <f>IFERROR(VLOOKUP(A1856,'Pivot price tier'!$C$8:$L$2245,10,0),"")</f>
        <v xml:space="preserve"> </v>
      </c>
      <c r="Z1856" s="3" t="str">
        <f>IFERROR(VLOOKUP(A1856,'Pivot price tier by size'!$D$8:$M$2466,10,0),"")</f>
        <v xml:space="preserve"> </v>
      </c>
      <c r="AA1856" s="3" t="str">
        <f>IFERROR(VLOOKUP(A1856,'Pivot category'!$B$8:$I$2191,8,0),"")</f>
        <v xml:space="preserve"> </v>
      </c>
      <c r="AB1856" s="3" t="str">
        <f t="shared" si="28"/>
        <v/>
      </c>
      <c r="AC1856"/>
      <c r="AD1856" s="3" t="s">
        <v>11232</v>
      </c>
      <c r="AE1856" s="3" t="s">
        <v>14092</v>
      </c>
    </row>
    <row r="1857" spans="1:31" x14ac:dyDescent="0.25">
      <c r="A1857" t="s">
        <v>7773</v>
      </c>
      <c r="B1857" t="s">
        <v>98</v>
      </c>
      <c r="C1857" s="3" t="s">
        <v>38</v>
      </c>
      <c r="D1857" s="3" t="s">
        <v>2321</v>
      </c>
      <c r="E1857" s="3">
        <v>0</v>
      </c>
      <c r="F1857" s="3">
        <v>1000</v>
      </c>
      <c r="G1857" s="34">
        <v>54.99</v>
      </c>
      <c r="H1857" s="3" t="s">
        <v>27</v>
      </c>
      <c r="I1857" s="3" t="s">
        <v>21</v>
      </c>
      <c r="J1857" s="3" t="s">
        <v>8251</v>
      </c>
      <c r="K1857" s="3" t="s">
        <v>8252</v>
      </c>
      <c r="L1857" s="3" t="s">
        <v>68</v>
      </c>
      <c r="M1857" s="26" t="s">
        <v>13873</v>
      </c>
      <c r="N1857"/>
      <c r="O1857" s="3">
        <v>154</v>
      </c>
      <c r="P1857" s="34">
        <v>401358.93</v>
      </c>
      <c r="Q1857" s="34">
        <v>413215.52</v>
      </c>
      <c r="R1857" s="34">
        <v>-11856.59</v>
      </c>
      <c r="S1857" s="36">
        <v>-0.03</v>
      </c>
      <c r="T1857" s="34">
        <v>2606.2268181818181</v>
      </c>
      <c r="U1857" s="34">
        <v>184764.89</v>
      </c>
      <c r="V1857" s="34">
        <v>164092.65</v>
      </c>
      <c r="W1857" s="34">
        <v>20672.240000000002</v>
      </c>
      <c r="X1857" s="36">
        <v>0.13</v>
      </c>
      <c r="Y1857" s="3" t="str">
        <f>IFERROR(VLOOKUP(A1857,'Pivot price tier'!$C$8:$L$2245,10,0),"")</f>
        <v xml:space="preserve"> </v>
      </c>
      <c r="Z1857" s="3" t="str">
        <f>IFERROR(VLOOKUP(A1857,'Pivot price tier by size'!$D$8:$M$2466,10,0),"")</f>
        <v xml:space="preserve"> </v>
      </c>
      <c r="AA1857" s="3" t="str">
        <f>IFERROR(VLOOKUP(A1857,'Pivot category'!$B$8:$I$2191,8,0),"")</f>
        <v xml:space="preserve"> </v>
      </c>
      <c r="AB1857" s="3" t="str">
        <f t="shared" si="28"/>
        <v/>
      </c>
      <c r="AC1857"/>
      <c r="AD1857" s="3" t="s">
        <v>11232</v>
      </c>
      <c r="AE1857" s="3" t="s">
        <v>14092</v>
      </c>
    </row>
    <row r="1858" spans="1:31" hidden="1" x14ac:dyDescent="0.25">
      <c r="A1858" t="s">
        <v>14798</v>
      </c>
      <c r="B1858" t="s">
        <v>14799</v>
      </c>
      <c r="C1858" s="3" t="s">
        <v>32</v>
      </c>
      <c r="D1858" s="3" t="s">
        <v>15112</v>
      </c>
      <c r="E1858" s="3" t="s">
        <v>5150</v>
      </c>
      <c r="F1858" s="3">
        <v>70000</v>
      </c>
      <c r="G1858" s="34">
        <v>34.99</v>
      </c>
      <c r="H1858" s="3" t="s">
        <v>27</v>
      </c>
      <c r="I1858" s="3" t="s">
        <v>23</v>
      </c>
      <c r="J1858" s="3" t="s">
        <v>8251</v>
      </c>
      <c r="K1858" s="3" t="s">
        <v>8258</v>
      </c>
      <c r="L1858" s="3" t="s">
        <v>68</v>
      </c>
      <c r="M1858" s="26">
        <v>45778</v>
      </c>
      <c r="N1858"/>
      <c r="O1858" s="3">
        <v>86</v>
      </c>
      <c r="P1858" s="34">
        <v>92912.97</v>
      </c>
      <c r="Q1858" s="34"/>
      <c r="R1858" s="34">
        <v>92912.97</v>
      </c>
      <c r="T1858" s="34">
        <v>1080.3833720930234</v>
      </c>
      <c r="U1858" s="34">
        <v>9744.27</v>
      </c>
      <c r="V1858" s="34">
        <v>0</v>
      </c>
      <c r="W1858" s="34">
        <v>9744.27</v>
      </c>
      <c r="X1858" s="36">
        <v>0</v>
      </c>
      <c r="Y1858" s="3" t="str">
        <f>IFERROR(VLOOKUP(A1858,'Pivot price tier'!$C$8:$L$2245,10,0),"")</f>
        <v/>
      </c>
      <c r="Z1858" s="3" t="str">
        <f>IFERROR(VLOOKUP(A1858,'Pivot price tier by size'!$D$8:$M$2466,10,0),"")</f>
        <v/>
      </c>
      <c r="AA1858" s="3" t="str">
        <f>IFERROR(VLOOKUP(A1858,'Pivot category'!$B$8:$I$2191,8,0),"")</f>
        <v/>
      </c>
      <c r="AB1858" s="3" t="str">
        <f t="shared" ref="AB1858:AB1921" si="29">IF(P1858&lt;$AC$1,"Bottom 5%","")</f>
        <v/>
      </c>
      <c r="AC1858"/>
      <c r="AD1858" s="3" t="s">
        <v>16451</v>
      </c>
      <c r="AE1858" s="3" t="s">
        <v>14119</v>
      </c>
    </row>
    <row r="1859" spans="1:31" x14ac:dyDescent="0.25">
      <c r="A1859" t="s">
        <v>6940</v>
      </c>
      <c r="B1859" t="s">
        <v>100</v>
      </c>
      <c r="C1859" s="3" t="s">
        <v>34</v>
      </c>
      <c r="D1859" s="3" t="s">
        <v>2323</v>
      </c>
      <c r="E1859" s="3">
        <v>0</v>
      </c>
      <c r="F1859" s="3">
        <v>1000</v>
      </c>
      <c r="G1859" s="34">
        <v>18.989999999999998</v>
      </c>
      <c r="H1859" s="3" t="s">
        <v>27</v>
      </c>
      <c r="I1859" s="3" t="s">
        <v>21</v>
      </c>
      <c r="J1859" s="3" t="s">
        <v>8251</v>
      </c>
      <c r="K1859" s="3" t="s">
        <v>8252</v>
      </c>
      <c r="L1859" s="3" t="s">
        <v>68</v>
      </c>
      <c r="M1859" s="26" t="s">
        <v>13873</v>
      </c>
      <c r="N1859"/>
      <c r="O1859" s="3">
        <v>155</v>
      </c>
      <c r="P1859" s="34">
        <v>181289.24</v>
      </c>
      <c r="Q1859" s="34">
        <v>175497.39</v>
      </c>
      <c r="R1859" s="34">
        <v>5791.85</v>
      </c>
      <c r="S1859" s="36">
        <v>0.03</v>
      </c>
      <c r="T1859" s="34">
        <v>1169.6079999999999</v>
      </c>
      <c r="U1859" s="34">
        <v>253481.64</v>
      </c>
      <c r="V1859" s="34">
        <v>231141.88</v>
      </c>
      <c r="W1859" s="34">
        <v>22339.759999999998</v>
      </c>
      <c r="X1859" s="36">
        <v>0.1</v>
      </c>
      <c r="Y1859" s="3" t="str">
        <f>IFERROR(VLOOKUP(A1859,'Pivot price tier'!$C$8:$L$2245,10,0),"")</f>
        <v xml:space="preserve"> </v>
      </c>
      <c r="Z1859" s="3" t="str">
        <f>IFERROR(VLOOKUP(A1859,'Pivot price tier by size'!$D$8:$M$2466,10,0),"")</f>
        <v xml:space="preserve"> </v>
      </c>
      <c r="AA1859" s="3" t="str">
        <f>IFERROR(VLOOKUP(A1859,'Pivot category'!$B$8:$I$2191,8,0),"")</f>
        <v xml:space="preserve"> </v>
      </c>
      <c r="AB1859" s="3" t="str">
        <f t="shared" si="29"/>
        <v/>
      </c>
      <c r="AC1859"/>
      <c r="AD1859" s="3" t="s">
        <v>11232</v>
      </c>
      <c r="AE1859" s="3" t="s">
        <v>14092</v>
      </c>
    </row>
    <row r="1860" spans="1:31" x14ac:dyDescent="0.25">
      <c r="A1860" t="s">
        <v>5530</v>
      </c>
      <c r="B1860" t="s">
        <v>102</v>
      </c>
      <c r="C1860" s="3" t="s">
        <v>32</v>
      </c>
      <c r="D1860" s="3" t="s">
        <v>2325</v>
      </c>
      <c r="E1860" s="3">
        <v>0</v>
      </c>
      <c r="F1860" s="3">
        <v>1000</v>
      </c>
      <c r="G1860" s="34">
        <v>34.99</v>
      </c>
      <c r="H1860" s="3" t="s">
        <v>27</v>
      </c>
      <c r="I1860" s="3" t="s">
        <v>21</v>
      </c>
      <c r="J1860" s="3" t="s">
        <v>8251</v>
      </c>
      <c r="K1860" s="3" t="s">
        <v>8252</v>
      </c>
      <c r="L1860" s="3" t="s">
        <v>68</v>
      </c>
      <c r="M1860" s="26" t="s">
        <v>13873</v>
      </c>
      <c r="N1860"/>
      <c r="O1860" s="3">
        <v>159</v>
      </c>
      <c r="P1860" s="34">
        <v>338698.2</v>
      </c>
      <c r="Q1860" s="34">
        <v>331293.28999999998</v>
      </c>
      <c r="R1860" s="34">
        <v>7404.91</v>
      </c>
      <c r="S1860" s="36">
        <v>0.02</v>
      </c>
      <c r="T1860" s="34">
        <v>2130.1773584905659</v>
      </c>
      <c r="U1860" s="34">
        <v>703731.32</v>
      </c>
      <c r="V1860" s="34">
        <v>671501.15</v>
      </c>
      <c r="W1860" s="34">
        <v>32230.17</v>
      </c>
      <c r="X1860" s="36">
        <v>0.05</v>
      </c>
      <c r="Y1860" s="3" t="str">
        <f>IFERROR(VLOOKUP(A1860,'Pivot price tier'!$C$8:$L$2245,10,0),"")</f>
        <v xml:space="preserve"> </v>
      </c>
      <c r="Z1860" s="3" t="str">
        <f>IFERROR(VLOOKUP(A1860,'Pivot price tier by size'!$D$8:$M$2466,10,0),"")</f>
        <v xml:space="preserve"> </v>
      </c>
      <c r="AA1860" s="3" t="str">
        <f>IFERROR(VLOOKUP(A1860,'Pivot category'!$B$8:$I$2191,8,0),"")</f>
        <v xml:space="preserve"> </v>
      </c>
      <c r="AB1860" s="3" t="str">
        <f t="shared" si="29"/>
        <v/>
      </c>
      <c r="AC1860"/>
      <c r="AD1860" s="3" t="s">
        <v>11232</v>
      </c>
      <c r="AE1860" s="3" t="s">
        <v>14092</v>
      </c>
    </row>
    <row r="1861" spans="1:31" hidden="1" x14ac:dyDescent="0.25">
      <c r="A1861" t="s">
        <v>14409</v>
      </c>
      <c r="B1861" t="s">
        <v>14410</v>
      </c>
      <c r="C1861" s="3" t="s">
        <v>34</v>
      </c>
      <c r="D1861" s="3" t="s">
        <v>14058</v>
      </c>
      <c r="E1861" s="3" t="s">
        <v>5150</v>
      </c>
      <c r="F1861" s="3">
        <v>1000</v>
      </c>
      <c r="G1861" s="34">
        <v>18.989999999999998</v>
      </c>
      <c r="H1861" s="3" t="s">
        <v>27</v>
      </c>
      <c r="I1861" s="3" t="s">
        <v>23</v>
      </c>
      <c r="J1861" s="3" t="s">
        <v>8251</v>
      </c>
      <c r="K1861" s="3" t="s">
        <v>8252</v>
      </c>
      <c r="L1861" s="3" t="s">
        <v>68</v>
      </c>
      <c r="M1861" s="26">
        <v>45658</v>
      </c>
      <c r="N1861"/>
      <c r="O1861" s="3">
        <v>77</v>
      </c>
      <c r="P1861" s="34">
        <v>148159.98000000001</v>
      </c>
      <c r="Q1861" s="34">
        <v>14641.29</v>
      </c>
      <c r="R1861" s="34">
        <v>133518.69</v>
      </c>
      <c r="S1861" s="36">
        <v>9.1199999999999992</v>
      </c>
      <c r="T1861" s="34">
        <v>1924.1555844155846</v>
      </c>
      <c r="U1861" s="34">
        <v>107540.37</v>
      </c>
      <c r="V1861" s="34">
        <v>7482.06</v>
      </c>
      <c r="W1861" s="34">
        <v>100058.31</v>
      </c>
      <c r="X1861" s="36">
        <v>13.37</v>
      </c>
      <c r="Y1861" s="3" t="str">
        <f>IFERROR(VLOOKUP(A1861,'Pivot price tier'!$C$8:$L$2245,10,0),"")</f>
        <v xml:space="preserve"> </v>
      </c>
      <c r="Z1861" s="3" t="str">
        <f>IFERROR(VLOOKUP(A1861,'Pivot price tier by size'!$D$8:$M$2466,10,0),"")</f>
        <v xml:space="preserve"> </v>
      </c>
      <c r="AA1861" s="3" t="str">
        <f>IFERROR(VLOOKUP(A1861,'Pivot category'!$B$8:$I$2191,8,0),"")</f>
        <v xml:space="preserve"> </v>
      </c>
      <c r="AB1861" s="3" t="str">
        <f t="shared" si="29"/>
        <v/>
      </c>
      <c r="AC1861"/>
      <c r="AD1861" s="3" t="s">
        <v>16451</v>
      </c>
      <c r="AE1861" s="3" t="s">
        <v>14119</v>
      </c>
    </row>
    <row r="1862" spans="1:31" x14ac:dyDescent="0.25">
      <c r="A1862" t="s">
        <v>5999</v>
      </c>
      <c r="B1862" t="s">
        <v>138</v>
      </c>
      <c r="C1862" s="3" t="s">
        <v>32</v>
      </c>
      <c r="D1862" s="3" t="s">
        <v>2369</v>
      </c>
      <c r="E1862" s="3" t="s">
        <v>5152</v>
      </c>
      <c r="F1862" s="3">
        <v>1000</v>
      </c>
      <c r="G1862" s="34">
        <v>59.99</v>
      </c>
      <c r="H1862" s="3" t="s">
        <v>12619</v>
      </c>
      <c r="I1862" s="3" t="s">
        <v>15</v>
      </c>
      <c r="J1862" s="3" t="s">
        <v>8251</v>
      </c>
      <c r="K1862" s="3" t="s">
        <v>8252</v>
      </c>
      <c r="L1862" s="3" t="s">
        <v>68</v>
      </c>
      <c r="M1862" s="26" t="s">
        <v>13873</v>
      </c>
      <c r="N1862"/>
      <c r="O1862" s="3">
        <v>41</v>
      </c>
      <c r="P1862" s="34">
        <v>49371.77</v>
      </c>
      <c r="Q1862" s="34">
        <v>52091.92</v>
      </c>
      <c r="R1862" s="34">
        <v>-2720.15</v>
      </c>
      <c r="S1862" s="36">
        <v>-0.05</v>
      </c>
      <c r="T1862" s="34">
        <v>1204.1895121951218</v>
      </c>
      <c r="U1862" s="34">
        <v>12657.89</v>
      </c>
      <c r="V1862" s="34">
        <v>10513.37</v>
      </c>
      <c r="W1862" s="34">
        <v>2144.52</v>
      </c>
      <c r="X1862" s="36">
        <v>0.2</v>
      </c>
      <c r="Y1862" s="3" t="str">
        <f>IFERROR(VLOOKUP(A1862,'Pivot price tier'!$C$8:$L$2245,10,0),"")</f>
        <v xml:space="preserve"> </v>
      </c>
      <c r="Z1862" s="3" t="str">
        <f>IFERROR(VLOOKUP(A1862,'Pivot price tier by size'!$D$8:$M$2466,10,0),"")</f>
        <v xml:space="preserve"> </v>
      </c>
      <c r="AA1862" s="3" t="str">
        <f>IFERROR(VLOOKUP(A1862,'Pivot category'!$B$8:$I$2191,8,0),"")</f>
        <v xml:space="preserve"> </v>
      </c>
      <c r="AB1862" s="3" t="str">
        <f t="shared" si="29"/>
        <v/>
      </c>
      <c r="AC1862"/>
      <c r="AD1862" s="3" t="s">
        <v>16449</v>
      </c>
      <c r="AE1862" s="3" t="s">
        <v>14103</v>
      </c>
    </row>
    <row r="1863" spans="1:31" hidden="1" x14ac:dyDescent="0.25">
      <c r="A1863" t="s">
        <v>7952</v>
      </c>
      <c r="B1863" t="s">
        <v>898</v>
      </c>
      <c r="C1863" s="3" t="s">
        <v>38</v>
      </c>
      <c r="D1863" s="3" t="s">
        <v>3215</v>
      </c>
      <c r="E1863" s="3" t="s">
        <v>5150</v>
      </c>
      <c r="F1863" s="3">
        <v>4000</v>
      </c>
      <c r="G1863" s="34">
        <v>39.99</v>
      </c>
      <c r="H1863" s="3" t="s">
        <v>12</v>
      </c>
      <c r="I1863" s="3" t="s">
        <v>19</v>
      </c>
      <c r="J1863" s="3" t="s">
        <v>8261</v>
      </c>
      <c r="K1863" s="3" t="s">
        <v>8252</v>
      </c>
      <c r="L1863" s="3" t="s">
        <v>68</v>
      </c>
      <c r="M1863" s="26" t="s">
        <v>13873</v>
      </c>
      <c r="N1863"/>
      <c r="O1863" s="3">
        <v>40</v>
      </c>
      <c r="P1863" s="34">
        <v>17315.669999999998</v>
      </c>
      <c r="Q1863" s="34">
        <v>15716.07</v>
      </c>
      <c r="R1863" s="34">
        <v>1599.6</v>
      </c>
      <c r="S1863" s="36">
        <v>0.1</v>
      </c>
      <c r="T1863" s="34">
        <v>432.89174999999994</v>
      </c>
      <c r="U1863" s="34">
        <v>5598.6</v>
      </c>
      <c r="V1863" s="34">
        <v>2719.32</v>
      </c>
      <c r="W1863" s="34">
        <v>2879.28</v>
      </c>
      <c r="X1863" s="36">
        <v>1.06</v>
      </c>
      <c r="Y1863" s="3" t="str">
        <f>IFERROR(VLOOKUP(A1863,'Pivot price tier'!$C$8:$L$2245,10,0),"")</f>
        <v>X</v>
      </c>
      <c r="Z1863" s="3" t="str">
        <f>IFERROR(VLOOKUP(A1863,'Pivot price tier by size'!$D$8:$M$2466,10,0),"")</f>
        <v>X</v>
      </c>
      <c r="AA1863" s="3" t="str">
        <f>IFERROR(VLOOKUP(A1863,'Pivot category'!$B$8:$I$2191,8,0),"")</f>
        <v>X</v>
      </c>
      <c r="AB1863" s="3" t="str">
        <f t="shared" si="29"/>
        <v>Bottom 5%</v>
      </c>
      <c r="AC1863"/>
      <c r="AD1863" s="3" t="s">
        <v>16451</v>
      </c>
      <c r="AE1863" s="3" t="s">
        <v>14089</v>
      </c>
    </row>
    <row r="1864" spans="1:31" hidden="1" x14ac:dyDescent="0.25">
      <c r="A1864" t="s">
        <v>5936</v>
      </c>
      <c r="B1864" t="s">
        <v>899</v>
      </c>
      <c r="C1864" s="3" t="s">
        <v>32</v>
      </c>
      <c r="D1864" s="3" t="s">
        <v>3216</v>
      </c>
      <c r="E1864" s="3" t="s">
        <v>5150</v>
      </c>
      <c r="F1864" s="3">
        <v>1000</v>
      </c>
      <c r="G1864" s="34">
        <v>21.99</v>
      </c>
      <c r="H1864" s="3" t="s">
        <v>12</v>
      </c>
      <c r="I1864" s="3" t="s">
        <v>21</v>
      </c>
      <c r="J1864" s="3" t="s">
        <v>8253</v>
      </c>
      <c r="K1864" s="3" t="s">
        <v>8252</v>
      </c>
      <c r="L1864" s="3" t="s">
        <v>8257</v>
      </c>
      <c r="M1864" s="26" t="s">
        <v>13873</v>
      </c>
      <c r="N1864"/>
      <c r="O1864" s="3" t="s">
        <v>78</v>
      </c>
      <c r="P1864" s="34"/>
      <c r="Q1864" s="34">
        <v>11.99</v>
      </c>
      <c r="R1864" s="34">
        <v>-11.99</v>
      </c>
      <c r="S1864" s="36">
        <v>-1</v>
      </c>
      <c r="T1864" s="34" t="s">
        <v>78</v>
      </c>
      <c r="U1864" s="34" t="s">
        <v>78</v>
      </c>
      <c r="V1864" s="34" t="s">
        <v>78</v>
      </c>
      <c r="W1864" s="34" t="s">
        <v>78</v>
      </c>
      <c r="X1864" s="36" t="s">
        <v>78</v>
      </c>
      <c r="Y1864" s="3" t="str">
        <f>IFERROR(VLOOKUP(A1864,'Pivot price tier'!$C$8:$L$2245,10,0),"")</f>
        <v/>
      </c>
      <c r="Z1864" s="3" t="str">
        <f>IFERROR(VLOOKUP(A1864,'Pivot price tier by size'!$D$8:$M$2466,10,0),"")</f>
        <v/>
      </c>
      <c r="AA1864" s="3" t="str">
        <f>IFERROR(VLOOKUP(A1864,'Pivot category'!$B$8:$I$2191,8,0),"")</f>
        <v/>
      </c>
      <c r="AB1864" s="3" t="str">
        <f t="shared" si="29"/>
        <v>Bottom 5%</v>
      </c>
      <c r="AC1864"/>
      <c r="AD1864" s="3" t="s">
        <v>78</v>
      </c>
      <c r="AE1864" s="3" t="s">
        <v>78</v>
      </c>
    </row>
    <row r="1865" spans="1:31" x14ac:dyDescent="0.25">
      <c r="A1865" t="s">
        <v>7477</v>
      </c>
      <c r="B1865" t="s">
        <v>140</v>
      </c>
      <c r="C1865" s="3" t="s">
        <v>36</v>
      </c>
      <c r="D1865" s="3" t="s">
        <v>2371</v>
      </c>
      <c r="E1865" s="3" t="s">
        <v>5150</v>
      </c>
      <c r="F1865" s="3">
        <v>1000</v>
      </c>
      <c r="G1865" s="34">
        <v>26.99</v>
      </c>
      <c r="H1865" s="3" t="s">
        <v>28</v>
      </c>
      <c r="I1865" s="3" t="s">
        <v>21</v>
      </c>
      <c r="J1865" s="3" t="s">
        <v>8251</v>
      </c>
      <c r="K1865" s="3" t="s">
        <v>8252</v>
      </c>
      <c r="L1865" s="3" t="s">
        <v>68</v>
      </c>
      <c r="M1865" s="26" t="s">
        <v>13873</v>
      </c>
      <c r="N1865"/>
      <c r="O1865" s="3">
        <v>156</v>
      </c>
      <c r="P1865" s="34">
        <v>471002.49</v>
      </c>
      <c r="Q1865" s="34">
        <v>563713.14</v>
      </c>
      <c r="R1865" s="34">
        <v>-92710.65</v>
      </c>
      <c r="S1865" s="36">
        <v>-0.16</v>
      </c>
      <c r="T1865" s="34">
        <v>3019.2467307692309</v>
      </c>
      <c r="U1865" s="34">
        <v>789025.66</v>
      </c>
      <c r="V1865" s="34">
        <v>877228.98</v>
      </c>
      <c r="W1865" s="34">
        <v>-88203.32</v>
      </c>
      <c r="X1865" s="36">
        <v>-0.1</v>
      </c>
      <c r="Y1865" s="3" t="str">
        <f>IFERROR(VLOOKUP(A1865,'Pivot price tier'!$C$8:$L$2245,10,0),"")</f>
        <v xml:space="preserve"> </v>
      </c>
      <c r="Z1865" s="3" t="str">
        <f>IFERROR(VLOOKUP(A1865,'Pivot price tier by size'!$D$8:$M$2466,10,0),"")</f>
        <v xml:space="preserve"> </v>
      </c>
      <c r="AA1865" s="3" t="str">
        <f>IFERROR(VLOOKUP(A1865,'Pivot category'!$B$8:$I$2191,8,0),"")</f>
        <v xml:space="preserve"> </v>
      </c>
      <c r="AB1865" s="3" t="str">
        <f t="shared" si="29"/>
        <v/>
      </c>
      <c r="AC1865"/>
      <c r="AD1865" s="3" t="s">
        <v>16450</v>
      </c>
      <c r="AE1865" s="3" t="s">
        <v>14103</v>
      </c>
    </row>
    <row r="1866" spans="1:31" hidden="1" x14ac:dyDescent="0.25">
      <c r="A1866" t="s">
        <v>7363</v>
      </c>
      <c r="B1866" t="s">
        <v>7362</v>
      </c>
      <c r="C1866" s="3" t="s">
        <v>69</v>
      </c>
      <c r="D1866" s="3" t="s">
        <v>5418</v>
      </c>
      <c r="E1866" s="3" t="s">
        <v>5198</v>
      </c>
      <c r="F1866" s="3">
        <v>7000</v>
      </c>
      <c r="G1866" s="34">
        <v>0.65</v>
      </c>
      <c r="H1866" s="3" t="s">
        <v>12</v>
      </c>
      <c r="I1866" s="3" t="s">
        <v>70</v>
      </c>
      <c r="J1866" s="3" t="s">
        <v>8256</v>
      </c>
      <c r="K1866" s="3" t="s">
        <v>8252</v>
      </c>
      <c r="L1866" s="3" t="s">
        <v>8255</v>
      </c>
      <c r="M1866" s="26" t="s">
        <v>13873</v>
      </c>
      <c r="N1866"/>
      <c r="O1866" s="3">
        <v>4</v>
      </c>
      <c r="P1866" s="34">
        <v>967.85</v>
      </c>
      <c r="Q1866" s="34">
        <v>12038.96</v>
      </c>
      <c r="R1866" s="34">
        <v>-11071.11</v>
      </c>
      <c r="S1866" s="36">
        <v>-0.92</v>
      </c>
      <c r="T1866" s="34">
        <v>241.96250000000001</v>
      </c>
      <c r="U1866" s="34">
        <v>107.25</v>
      </c>
      <c r="V1866" s="34">
        <v>6901.28</v>
      </c>
      <c r="W1866" s="34">
        <v>-6794.03</v>
      </c>
      <c r="X1866" s="36">
        <v>-0.98</v>
      </c>
      <c r="Y1866" s="3" t="str">
        <f>IFERROR(VLOOKUP(A1866,'Pivot price tier'!$C$8:$L$2245,10,0),"")</f>
        <v/>
      </c>
      <c r="Z1866" s="3" t="str">
        <f>IFERROR(VLOOKUP(A1866,'Pivot price tier by size'!$D$8:$M$2466,10,0),"")</f>
        <v/>
      </c>
      <c r="AA1866" s="3" t="str">
        <f>IFERROR(VLOOKUP(A1866,'Pivot category'!$B$8:$I$2191,8,0),"")</f>
        <v/>
      </c>
      <c r="AB1866" s="3" t="str">
        <f t="shared" si="29"/>
        <v>Bottom 5%</v>
      </c>
      <c r="AC1866"/>
      <c r="AD1866" s="3" t="s">
        <v>16451</v>
      </c>
      <c r="AE1866" s="3" t="s">
        <v>14089</v>
      </c>
    </row>
    <row r="1867" spans="1:31" x14ac:dyDescent="0.25">
      <c r="A1867" t="s">
        <v>7829</v>
      </c>
      <c r="B1867" t="s">
        <v>141</v>
      </c>
      <c r="C1867" s="3" t="s">
        <v>38</v>
      </c>
      <c r="D1867" s="3" t="s">
        <v>2372</v>
      </c>
      <c r="E1867" s="3" t="s">
        <v>5150</v>
      </c>
      <c r="F1867" s="3">
        <v>1000</v>
      </c>
      <c r="G1867" s="34">
        <v>36.99</v>
      </c>
      <c r="H1867" s="3" t="s">
        <v>28</v>
      </c>
      <c r="I1867" s="3" t="s">
        <v>21</v>
      </c>
      <c r="J1867" s="3" t="s">
        <v>8251</v>
      </c>
      <c r="K1867" s="3" t="s">
        <v>8252</v>
      </c>
      <c r="L1867" s="3" t="s">
        <v>68</v>
      </c>
      <c r="M1867" s="26" t="s">
        <v>13873</v>
      </c>
      <c r="N1867"/>
      <c r="O1867" s="3">
        <v>159</v>
      </c>
      <c r="P1867" s="34">
        <v>1771294.82</v>
      </c>
      <c r="Q1867" s="34">
        <v>1812077.6</v>
      </c>
      <c r="R1867" s="34">
        <v>-40782.78</v>
      </c>
      <c r="S1867" s="36">
        <v>-0.02</v>
      </c>
      <c r="T1867" s="34">
        <v>11140.218993710692</v>
      </c>
      <c r="U1867" s="34">
        <v>583903.06000000006</v>
      </c>
      <c r="V1867" s="34">
        <v>648823.42000000004</v>
      </c>
      <c r="W1867" s="34">
        <v>-64920.36</v>
      </c>
      <c r="X1867" s="36">
        <v>-0.1</v>
      </c>
      <c r="Y1867" s="3" t="str">
        <f>IFERROR(VLOOKUP(A1867,'Pivot price tier'!$C$8:$L$2245,10,0),"")</f>
        <v xml:space="preserve"> </v>
      </c>
      <c r="Z1867" s="3" t="str">
        <f>IFERROR(VLOOKUP(A1867,'Pivot price tier by size'!$D$8:$M$2466,10,0),"")</f>
        <v xml:space="preserve"> </v>
      </c>
      <c r="AA1867" s="3" t="str">
        <f>IFERROR(VLOOKUP(A1867,'Pivot category'!$B$8:$I$2191,8,0),"")</f>
        <v xml:space="preserve"> </v>
      </c>
      <c r="AB1867" s="3" t="str">
        <f t="shared" si="29"/>
        <v/>
      </c>
      <c r="AC1867"/>
      <c r="AD1867" s="3" t="s">
        <v>16450</v>
      </c>
      <c r="AE1867" s="3" t="s">
        <v>14103</v>
      </c>
    </row>
    <row r="1868" spans="1:31" x14ac:dyDescent="0.25">
      <c r="A1868" t="s">
        <v>6976</v>
      </c>
      <c r="B1868" t="s">
        <v>143</v>
      </c>
      <c r="C1868" s="3" t="s">
        <v>34</v>
      </c>
      <c r="D1868" s="3" t="s">
        <v>2374</v>
      </c>
      <c r="E1868" s="3" t="s">
        <v>5150</v>
      </c>
      <c r="F1868" s="3">
        <v>1000</v>
      </c>
      <c r="G1868" s="34">
        <v>9.99</v>
      </c>
      <c r="H1868" s="3" t="s">
        <v>28</v>
      </c>
      <c r="I1868" s="3" t="s">
        <v>21</v>
      </c>
      <c r="J1868" s="3" t="s">
        <v>8251</v>
      </c>
      <c r="K1868" s="3" t="s">
        <v>8252</v>
      </c>
      <c r="L1868" s="3" t="s">
        <v>68</v>
      </c>
      <c r="M1868" s="26" t="s">
        <v>13873</v>
      </c>
      <c r="N1868"/>
      <c r="O1868" s="3">
        <v>158</v>
      </c>
      <c r="P1868" s="34">
        <v>690019.29</v>
      </c>
      <c r="Q1868" s="34">
        <v>703810.24</v>
      </c>
      <c r="R1868" s="34">
        <v>-13790.95</v>
      </c>
      <c r="S1868" s="36">
        <v>-0.02</v>
      </c>
      <c r="T1868" s="34">
        <v>4367.2106962025318</v>
      </c>
      <c r="U1868" s="34">
        <v>982336.68</v>
      </c>
      <c r="V1868" s="34">
        <v>1053292.25</v>
      </c>
      <c r="W1868" s="34">
        <v>-70955.570000000007</v>
      </c>
      <c r="X1868" s="36">
        <v>-7.0000000000000007E-2</v>
      </c>
      <c r="Y1868" s="3" t="str">
        <f>IFERROR(VLOOKUP(A1868,'Pivot price tier'!$C$8:$L$2245,10,0),"")</f>
        <v xml:space="preserve"> </v>
      </c>
      <c r="Z1868" s="3" t="str">
        <f>IFERROR(VLOOKUP(A1868,'Pivot price tier by size'!$D$8:$M$2466,10,0),"")</f>
        <v xml:space="preserve"> </v>
      </c>
      <c r="AA1868" s="3" t="str">
        <f>IFERROR(VLOOKUP(A1868,'Pivot category'!$B$8:$I$2191,8,0),"")</f>
        <v xml:space="preserve"> </v>
      </c>
      <c r="AB1868" s="3" t="str">
        <f t="shared" si="29"/>
        <v/>
      </c>
      <c r="AC1868"/>
      <c r="AD1868" s="3" t="s">
        <v>16450</v>
      </c>
      <c r="AE1868" s="3" t="s">
        <v>14103</v>
      </c>
    </row>
    <row r="1869" spans="1:31" x14ac:dyDescent="0.25">
      <c r="A1869" t="s">
        <v>5612</v>
      </c>
      <c r="B1869" t="s">
        <v>145</v>
      </c>
      <c r="C1869" s="3" t="s">
        <v>32</v>
      </c>
      <c r="D1869" s="3" t="s">
        <v>2376</v>
      </c>
      <c r="E1869" s="3" t="s">
        <v>5150</v>
      </c>
      <c r="F1869" s="3">
        <v>1000</v>
      </c>
      <c r="G1869" s="34">
        <v>19.989999999999998</v>
      </c>
      <c r="H1869" s="3" t="s">
        <v>28</v>
      </c>
      <c r="I1869" s="3" t="s">
        <v>21</v>
      </c>
      <c r="J1869" s="3" t="s">
        <v>8251</v>
      </c>
      <c r="K1869" s="3" t="s">
        <v>8252</v>
      </c>
      <c r="L1869" s="3" t="s">
        <v>68</v>
      </c>
      <c r="M1869" s="26" t="s">
        <v>13873</v>
      </c>
      <c r="N1869"/>
      <c r="O1869" s="3">
        <v>158</v>
      </c>
      <c r="P1869" s="34">
        <v>1119051.6000000001</v>
      </c>
      <c r="Q1869" s="34">
        <v>1184940.74</v>
      </c>
      <c r="R1869" s="34">
        <v>-65889.14</v>
      </c>
      <c r="S1869" s="36">
        <v>-0.06</v>
      </c>
      <c r="T1869" s="34">
        <v>7082.6050632911401</v>
      </c>
      <c r="U1869" s="34">
        <v>979565.35</v>
      </c>
      <c r="V1869" s="34">
        <v>1031122.96</v>
      </c>
      <c r="W1869" s="34">
        <v>-51557.61</v>
      </c>
      <c r="X1869" s="36">
        <v>-0.05</v>
      </c>
      <c r="Y1869" s="3" t="str">
        <f>IFERROR(VLOOKUP(A1869,'Pivot price tier'!$C$8:$L$2245,10,0),"")</f>
        <v xml:space="preserve"> </v>
      </c>
      <c r="Z1869" s="3" t="str">
        <f>IFERROR(VLOOKUP(A1869,'Pivot price tier by size'!$D$8:$M$2466,10,0),"")</f>
        <v xml:space="preserve"> </v>
      </c>
      <c r="AA1869" s="3" t="str">
        <f>IFERROR(VLOOKUP(A1869,'Pivot category'!$B$8:$I$2191,8,0),"")</f>
        <v xml:space="preserve"> </v>
      </c>
      <c r="AB1869" s="3" t="str">
        <f t="shared" si="29"/>
        <v/>
      </c>
      <c r="AC1869"/>
      <c r="AD1869" s="3" t="s">
        <v>16450</v>
      </c>
      <c r="AE1869" s="3" t="s">
        <v>14103</v>
      </c>
    </row>
    <row r="1870" spans="1:31" x14ac:dyDescent="0.25">
      <c r="A1870" t="s">
        <v>5621</v>
      </c>
      <c r="B1870" t="s">
        <v>150</v>
      </c>
      <c r="C1870" s="3" t="s">
        <v>32</v>
      </c>
      <c r="D1870" s="3" t="s">
        <v>2382</v>
      </c>
      <c r="E1870" s="3" t="s">
        <v>5198</v>
      </c>
      <c r="F1870" s="3">
        <v>1000</v>
      </c>
      <c r="G1870" s="34">
        <v>19.989999999999998</v>
      </c>
      <c r="H1870" s="3" t="s">
        <v>28</v>
      </c>
      <c r="I1870" s="3" t="s">
        <v>21</v>
      </c>
      <c r="J1870" s="3" t="s">
        <v>8251</v>
      </c>
      <c r="K1870" s="3" t="s">
        <v>8252</v>
      </c>
      <c r="L1870" s="3" t="s">
        <v>68</v>
      </c>
      <c r="M1870" s="26" t="s">
        <v>13873</v>
      </c>
      <c r="N1870"/>
      <c r="O1870" s="3">
        <v>153</v>
      </c>
      <c r="P1870" s="34">
        <v>76848.12</v>
      </c>
      <c r="Q1870" s="34">
        <v>88271.49</v>
      </c>
      <c r="R1870" s="34">
        <v>-11423.37</v>
      </c>
      <c r="S1870" s="36">
        <v>-0.13</v>
      </c>
      <c r="T1870" s="34">
        <v>502.27529411764704</v>
      </c>
      <c r="U1870" s="34">
        <v>133547.04999999999</v>
      </c>
      <c r="V1870" s="34">
        <v>149690.35999999999</v>
      </c>
      <c r="W1870" s="34">
        <v>-16143.31</v>
      </c>
      <c r="X1870" s="36">
        <v>-0.11</v>
      </c>
      <c r="Y1870" s="3" t="str">
        <f>IFERROR(VLOOKUP(A1870,'Pivot price tier'!$C$8:$L$2245,10,0),"")</f>
        <v xml:space="preserve"> </v>
      </c>
      <c r="Z1870" s="3" t="str">
        <f>IFERROR(VLOOKUP(A1870,'Pivot price tier by size'!$D$8:$M$2466,10,0),"")</f>
        <v xml:space="preserve"> </v>
      </c>
      <c r="AA1870" s="3" t="str">
        <f>IFERROR(VLOOKUP(A1870,'Pivot category'!$B$8:$I$2191,8,0),"")</f>
        <v xml:space="preserve"> </v>
      </c>
      <c r="AB1870" s="3" t="str">
        <f t="shared" si="29"/>
        <v/>
      </c>
      <c r="AC1870"/>
      <c r="AD1870" s="3" t="s">
        <v>16450</v>
      </c>
      <c r="AE1870" s="3" t="s">
        <v>14103</v>
      </c>
    </row>
    <row r="1871" spans="1:31" x14ac:dyDescent="0.25">
      <c r="A1871" t="s">
        <v>11086</v>
      </c>
      <c r="B1871" t="s">
        <v>147</v>
      </c>
      <c r="C1871" s="3" t="s">
        <v>32</v>
      </c>
      <c r="D1871" s="3" t="s">
        <v>2378</v>
      </c>
      <c r="E1871" s="3" t="s">
        <v>5198</v>
      </c>
      <c r="F1871" s="3">
        <v>1000</v>
      </c>
      <c r="G1871" s="34">
        <v>19.989999999999998</v>
      </c>
      <c r="H1871" s="3" t="s">
        <v>28</v>
      </c>
      <c r="I1871" s="3" t="s">
        <v>21</v>
      </c>
      <c r="J1871" s="3" t="s">
        <v>8251</v>
      </c>
      <c r="K1871" s="3" t="s">
        <v>8252</v>
      </c>
      <c r="L1871" s="3" t="s">
        <v>68</v>
      </c>
      <c r="M1871" s="26" t="s">
        <v>13873</v>
      </c>
      <c r="N1871"/>
      <c r="O1871" s="3">
        <v>154</v>
      </c>
      <c r="P1871" s="34">
        <v>76306.38</v>
      </c>
      <c r="Q1871" s="34">
        <v>73772.41</v>
      </c>
      <c r="R1871" s="34">
        <v>2533.9699999999998</v>
      </c>
      <c r="S1871" s="36">
        <v>0.03</v>
      </c>
      <c r="T1871" s="34">
        <v>495.49597402597408</v>
      </c>
      <c r="U1871" s="34">
        <v>51193.53</v>
      </c>
      <c r="V1871" s="34">
        <v>61606.51</v>
      </c>
      <c r="W1871" s="34">
        <v>-10412.98</v>
      </c>
      <c r="X1871" s="36">
        <v>-0.17</v>
      </c>
      <c r="Y1871" s="3" t="str">
        <f>IFERROR(VLOOKUP(A1871,'Pivot price tier'!$C$8:$L$2245,10,0),"")</f>
        <v xml:space="preserve"> </v>
      </c>
      <c r="Z1871" s="3" t="str">
        <f>IFERROR(VLOOKUP(A1871,'Pivot price tier by size'!$D$8:$M$2466,10,0),"")</f>
        <v xml:space="preserve"> </v>
      </c>
      <c r="AA1871" s="3" t="str">
        <f>IFERROR(VLOOKUP(A1871,'Pivot category'!$B$8:$I$2191,8,0),"")</f>
        <v xml:space="preserve"> </v>
      </c>
      <c r="AB1871" s="3" t="str">
        <f t="shared" si="29"/>
        <v/>
      </c>
      <c r="AC1871"/>
      <c r="AD1871" s="3" t="s">
        <v>16450</v>
      </c>
      <c r="AE1871" s="3" t="s">
        <v>14103</v>
      </c>
    </row>
    <row r="1872" spans="1:31" x14ac:dyDescent="0.25">
      <c r="A1872" t="s">
        <v>5625</v>
      </c>
      <c r="B1872" t="s">
        <v>163</v>
      </c>
      <c r="C1872" s="3" t="s">
        <v>32</v>
      </c>
      <c r="D1872" s="3" t="s">
        <v>2396</v>
      </c>
      <c r="E1872" s="3" t="s">
        <v>5198</v>
      </c>
      <c r="F1872" s="3">
        <v>1000</v>
      </c>
      <c r="G1872" s="34">
        <v>19.989999999999998</v>
      </c>
      <c r="H1872" s="3" t="s">
        <v>28</v>
      </c>
      <c r="I1872" s="3" t="s">
        <v>21</v>
      </c>
      <c r="J1872" s="3" t="s">
        <v>8251</v>
      </c>
      <c r="K1872" s="3" t="s">
        <v>8252</v>
      </c>
      <c r="L1872" s="3" t="s">
        <v>68</v>
      </c>
      <c r="M1872" s="26" t="s">
        <v>13873</v>
      </c>
      <c r="N1872"/>
      <c r="O1872" s="3">
        <v>147</v>
      </c>
      <c r="P1872" s="34">
        <v>82763.360000000001</v>
      </c>
      <c r="Q1872" s="34">
        <v>92220.06</v>
      </c>
      <c r="R1872" s="34">
        <v>-9456.7000000000007</v>
      </c>
      <c r="S1872" s="36">
        <v>-0.1</v>
      </c>
      <c r="T1872" s="34">
        <v>563.01605442176867</v>
      </c>
      <c r="U1872" s="34">
        <v>106482.79</v>
      </c>
      <c r="V1872" s="34">
        <v>120024.41</v>
      </c>
      <c r="W1872" s="34">
        <v>-13541.62</v>
      </c>
      <c r="X1872" s="36">
        <v>-0.11</v>
      </c>
      <c r="Y1872" s="3" t="str">
        <f>IFERROR(VLOOKUP(A1872,'Pivot price tier'!$C$8:$L$2245,10,0),"")</f>
        <v xml:space="preserve"> </v>
      </c>
      <c r="Z1872" s="3" t="str">
        <f>IFERROR(VLOOKUP(A1872,'Pivot price tier by size'!$D$8:$M$2466,10,0),"")</f>
        <v xml:space="preserve"> </v>
      </c>
      <c r="AA1872" s="3" t="str">
        <f>IFERROR(VLOOKUP(A1872,'Pivot category'!$B$8:$I$2191,8,0),"")</f>
        <v xml:space="preserve"> </v>
      </c>
      <c r="AB1872" s="3" t="str">
        <f t="shared" si="29"/>
        <v/>
      </c>
      <c r="AC1872"/>
      <c r="AD1872" s="3" t="s">
        <v>16450</v>
      </c>
      <c r="AE1872" s="3" t="s">
        <v>14103</v>
      </c>
    </row>
    <row r="1873" spans="1:31" x14ac:dyDescent="0.25">
      <c r="A1873" t="s">
        <v>10404</v>
      </c>
      <c r="B1873" t="s">
        <v>10405</v>
      </c>
      <c r="C1873" s="3" t="s">
        <v>32</v>
      </c>
      <c r="D1873" s="3" t="s">
        <v>10297</v>
      </c>
      <c r="E1873" s="3" t="s">
        <v>5150</v>
      </c>
      <c r="F1873" s="3">
        <v>7000</v>
      </c>
      <c r="G1873" s="34">
        <v>69.989999999999995</v>
      </c>
      <c r="H1873" s="3" t="s">
        <v>27</v>
      </c>
      <c r="I1873" s="3" t="s">
        <v>15</v>
      </c>
      <c r="J1873" s="3" t="s">
        <v>8251</v>
      </c>
      <c r="K1873" s="3" t="s">
        <v>8252</v>
      </c>
      <c r="L1873" s="3" t="s">
        <v>68</v>
      </c>
      <c r="M1873" s="26" t="s">
        <v>13873</v>
      </c>
      <c r="N1873"/>
      <c r="O1873" s="3">
        <v>103</v>
      </c>
      <c r="P1873" s="34">
        <v>275099.46999999997</v>
      </c>
      <c r="Q1873" s="34">
        <v>241034.38</v>
      </c>
      <c r="R1873" s="34">
        <v>34065.089999999997</v>
      </c>
      <c r="S1873" s="36">
        <v>0.14000000000000001</v>
      </c>
      <c r="T1873" s="34">
        <v>2670.8686407766986</v>
      </c>
      <c r="U1873" s="34">
        <v>86526.04</v>
      </c>
      <c r="V1873" s="34">
        <v>75503.95</v>
      </c>
      <c r="W1873" s="34">
        <v>11022.09</v>
      </c>
      <c r="X1873" s="36">
        <v>0.15</v>
      </c>
      <c r="Y1873" s="3" t="str">
        <f>IFERROR(VLOOKUP(A1873,'Pivot price tier'!$C$8:$L$2245,10,0),"")</f>
        <v xml:space="preserve"> </v>
      </c>
      <c r="Z1873" s="3" t="str">
        <f>IFERROR(VLOOKUP(A1873,'Pivot price tier by size'!$D$8:$M$2466,10,0),"")</f>
        <v xml:space="preserve"> </v>
      </c>
      <c r="AA1873" s="3" t="str">
        <f>IFERROR(VLOOKUP(A1873,'Pivot category'!$B$8:$I$2191,8,0),"")</f>
        <v xml:space="preserve"> </v>
      </c>
      <c r="AB1873" s="3" t="str">
        <f t="shared" si="29"/>
        <v/>
      </c>
      <c r="AC1873"/>
      <c r="AD1873" s="3" t="s">
        <v>16464</v>
      </c>
      <c r="AE1873" s="3" t="s">
        <v>14105</v>
      </c>
    </row>
    <row r="1874" spans="1:31" x14ac:dyDescent="0.25">
      <c r="A1874" t="s">
        <v>12013</v>
      </c>
      <c r="B1874" t="s">
        <v>12014</v>
      </c>
      <c r="C1874" s="3" t="s">
        <v>32</v>
      </c>
      <c r="D1874" s="3" t="s">
        <v>11971</v>
      </c>
      <c r="E1874" s="3" t="s">
        <v>5150</v>
      </c>
      <c r="F1874" s="3">
        <v>70000</v>
      </c>
      <c r="G1874" s="34">
        <v>59.99</v>
      </c>
      <c r="H1874" s="3" t="s">
        <v>27</v>
      </c>
      <c r="I1874" s="3" t="s">
        <v>15</v>
      </c>
      <c r="J1874" s="3" t="s">
        <v>8251</v>
      </c>
      <c r="K1874" s="3" t="s">
        <v>8252</v>
      </c>
      <c r="L1874" s="3" t="s">
        <v>68</v>
      </c>
      <c r="M1874" s="26">
        <v>45139</v>
      </c>
      <c r="N1874"/>
      <c r="O1874" s="3">
        <v>68</v>
      </c>
      <c r="P1874" s="34">
        <v>113260.36</v>
      </c>
      <c r="Q1874" s="34">
        <v>106966.57</v>
      </c>
      <c r="R1874" s="34">
        <v>6293.79</v>
      </c>
      <c r="S1874" s="36">
        <v>0.06</v>
      </c>
      <c r="T1874" s="34">
        <v>1665.5935294117646</v>
      </c>
      <c r="U1874" s="34">
        <v>37033.629999999997</v>
      </c>
      <c r="V1874" s="34">
        <v>30259.85</v>
      </c>
      <c r="W1874" s="34">
        <v>6773.78</v>
      </c>
      <c r="X1874" s="36">
        <v>0.22</v>
      </c>
      <c r="Y1874" s="3" t="str">
        <f>IFERROR(VLOOKUP(A1874,'Pivot price tier'!$C$8:$L$2245,10,0),"")</f>
        <v xml:space="preserve"> </v>
      </c>
      <c r="Z1874" s="3" t="str">
        <f>IFERROR(VLOOKUP(A1874,'Pivot price tier by size'!$D$8:$M$2466,10,0),"")</f>
        <v xml:space="preserve"> </v>
      </c>
      <c r="AA1874" s="3" t="str">
        <f>IFERROR(VLOOKUP(A1874,'Pivot category'!$B$8:$I$2191,8,0),"")</f>
        <v xml:space="preserve"> </v>
      </c>
      <c r="AB1874" s="3" t="str">
        <f t="shared" si="29"/>
        <v/>
      </c>
      <c r="AC1874"/>
      <c r="AD1874" s="3" t="s">
        <v>16464</v>
      </c>
      <c r="AE1874" s="3" t="s">
        <v>14105</v>
      </c>
    </row>
    <row r="1875" spans="1:31" x14ac:dyDescent="0.25">
      <c r="A1875" t="s">
        <v>11684</v>
      </c>
      <c r="B1875" t="s">
        <v>11685</v>
      </c>
      <c r="C1875" s="3" t="s">
        <v>32</v>
      </c>
      <c r="D1875" s="3" t="s">
        <v>11316</v>
      </c>
      <c r="E1875" s="3" t="s">
        <v>5150</v>
      </c>
      <c r="F1875" s="3">
        <v>7000</v>
      </c>
      <c r="G1875" s="34">
        <v>54.99</v>
      </c>
      <c r="H1875" s="3" t="s">
        <v>27</v>
      </c>
      <c r="I1875" s="3" t="s">
        <v>15</v>
      </c>
      <c r="J1875" s="3" t="s">
        <v>8251</v>
      </c>
      <c r="K1875" s="3" t="s">
        <v>8252</v>
      </c>
      <c r="L1875" s="3" t="s">
        <v>68</v>
      </c>
      <c r="M1875" s="26">
        <v>45047</v>
      </c>
      <c r="N1875"/>
      <c r="O1875" s="3">
        <v>89</v>
      </c>
      <c r="P1875" s="34">
        <v>67672.179999999993</v>
      </c>
      <c r="Q1875" s="34">
        <v>89507.97</v>
      </c>
      <c r="R1875" s="34">
        <v>-21835.79</v>
      </c>
      <c r="S1875" s="36">
        <v>-0.24</v>
      </c>
      <c r="T1875" s="34">
        <v>760.36157303370783</v>
      </c>
      <c r="U1875" s="34">
        <v>32773.85</v>
      </c>
      <c r="V1875" s="34">
        <v>35738.239999999998</v>
      </c>
      <c r="W1875" s="34">
        <v>-2964.39</v>
      </c>
      <c r="X1875" s="36">
        <v>-0.08</v>
      </c>
      <c r="Y1875" s="3" t="str">
        <f>IFERROR(VLOOKUP(A1875,'Pivot price tier'!$C$8:$L$2245,10,0),"")</f>
        <v xml:space="preserve"> </v>
      </c>
      <c r="Z1875" s="3" t="str">
        <f>IFERROR(VLOOKUP(A1875,'Pivot price tier by size'!$D$8:$M$2466,10,0),"")</f>
        <v xml:space="preserve"> </v>
      </c>
      <c r="AA1875" s="3" t="str">
        <f>IFERROR(VLOOKUP(A1875,'Pivot category'!$B$8:$I$2191,8,0),"")</f>
        <v xml:space="preserve"> </v>
      </c>
      <c r="AB1875" s="3" t="str">
        <f t="shared" si="29"/>
        <v/>
      </c>
      <c r="AC1875"/>
      <c r="AD1875" s="3" t="s">
        <v>16464</v>
      </c>
      <c r="AE1875" s="3" t="s">
        <v>14105</v>
      </c>
    </row>
    <row r="1876" spans="1:31" hidden="1" x14ac:dyDescent="0.25">
      <c r="A1876" t="s">
        <v>14891</v>
      </c>
      <c r="B1876" t="s">
        <v>14892</v>
      </c>
      <c r="C1876" s="3" t="s">
        <v>73</v>
      </c>
      <c r="D1876" s="3" t="s">
        <v>14663</v>
      </c>
      <c r="E1876" s="3">
        <v>0</v>
      </c>
      <c r="F1876" s="3">
        <v>70000</v>
      </c>
      <c r="G1876" s="34">
        <v>19.989999999999998</v>
      </c>
      <c r="H1876" s="3" t="s">
        <v>8334</v>
      </c>
      <c r="I1876" s="3" t="s">
        <v>12340</v>
      </c>
      <c r="J1876" s="3" t="s">
        <v>8251</v>
      </c>
      <c r="K1876" s="3" t="s">
        <v>8252</v>
      </c>
      <c r="L1876" s="3" t="s">
        <v>68</v>
      </c>
      <c r="M1876" s="26">
        <v>45778</v>
      </c>
      <c r="N1876"/>
      <c r="O1876" s="3">
        <v>128</v>
      </c>
      <c r="P1876" s="34">
        <v>114182.88</v>
      </c>
      <c r="Q1876" s="34"/>
      <c r="R1876" s="34">
        <v>114182.88</v>
      </c>
      <c r="T1876" s="34">
        <v>892.05375000000004</v>
      </c>
      <c r="U1876" s="34">
        <v>156821.54999999999</v>
      </c>
      <c r="V1876" s="34">
        <v>0</v>
      </c>
      <c r="W1876" s="34">
        <v>156821.54999999999</v>
      </c>
      <c r="X1876" s="36">
        <v>0</v>
      </c>
      <c r="Y1876" s="3" t="str">
        <f>IFERROR(VLOOKUP(A1876,'Pivot price tier'!$C$8:$L$2245,10,0),"")</f>
        <v xml:space="preserve"> </v>
      </c>
      <c r="Z1876" s="3" t="str">
        <f>IFERROR(VLOOKUP(A1876,'Pivot price tier by size'!$D$8:$M$2466,10,0),"")</f>
        <v xml:space="preserve"> </v>
      </c>
      <c r="AA1876" s="3" t="str">
        <f>IFERROR(VLOOKUP(A1876,'Pivot category'!$B$8:$I$2191,8,0),"")</f>
        <v xml:space="preserve"> </v>
      </c>
      <c r="AB1876" s="3" t="str">
        <f t="shared" si="29"/>
        <v/>
      </c>
      <c r="AC1876"/>
      <c r="AD1876" s="3" t="s">
        <v>11231</v>
      </c>
      <c r="AE1876" s="3" t="s">
        <v>14114</v>
      </c>
    </row>
    <row r="1877" spans="1:31" hidden="1" x14ac:dyDescent="0.25">
      <c r="A1877" t="s">
        <v>7723</v>
      </c>
      <c r="B1877" t="s">
        <v>907</v>
      </c>
      <c r="C1877" s="3" t="s">
        <v>38</v>
      </c>
      <c r="D1877" s="3" t="s">
        <v>3225</v>
      </c>
      <c r="E1877" s="3" t="s">
        <v>5150</v>
      </c>
      <c r="F1877" s="3">
        <v>1000</v>
      </c>
      <c r="G1877" s="34">
        <v>25.99</v>
      </c>
      <c r="H1877" s="3" t="s">
        <v>12</v>
      </c>
      <c r="I1877" s="3" t="s">
        <v>17</v>
      </c>
      <c r="J1877" s="3" t="s">
        <v>8251</v>
      </c>
      <c r="K1877" s="3" t="s">
        <v>8252</v>
      </c>
      <c r="L1877" s="3" t="s">
        <v>68</v>
      </c>
      <c r="M1877" s="26">
        <v>45901</v>
      </c>
      <c r="N1877"/>
      <c r="O1877" s="3">
        <v>73</v>
      </c>
      <c r="P1877" s="34">
        <v>48185.46</v>
      </c>
      <c r="Q1877" s="34"/>
      <c r="R1877" s="34">
        <v>48185.46</v>
      </c>
      <c r="T1877" s="34">
        <v>660.07479452054793</v>
      </c>
      <c r="U1877" s="34">
        <v>8082.89</v>
      </c>
      <c r="V1877" s="34">
        <v>0</v>
      </c>
      <c r="W1877" s="34">
        <v>8082.89</v>
      </c>
      <c r="X1877" s="36">
        <v>0</v>
      </c>
      <c r="Y1877" s="3" t="str">
        <f>IFERROR(VLOOKUP(A1877,'Pivot price tier'!$C$8:$L$2245,10,0),"")</f>
        <v xml:space="preserve"> </v>
      </c>
      <c r="Z1877" s="3" t="str">
        <f>IFERROR(VLOOKUP(A1877,'Pivot price tier by size'!$D$8:$M$2466,10,0),"")</f>
        <v xml:space="preserve"> </v>
      </c>
      <c r="AA1877" s="3" t="str">
        <f>IFERROR(VLOOKUP(A1877,'Pivot category'!$B$8:$I$2191,8,0),"")</f>
        <v xml:space="preserve"> </v>
      </c>
      <c r="AB1877" s="3" t="str">
        <f t="shared" si="29"/>
        <v/>
      </c>
      <c r="AC1877"/>
      <c r="AD1877" s="3" t="s">
        <v>16451</v>
      </c>
      <c r="AE1877" s="3" t="s">
        <v>14089</v>
      </c>
    </row>
    <row r="1878" spans="1:31" hidden="1" x14ac:dyDescent="0.25">
      <c r="A1878" t="s">
        <v>15613</v>
      </c>
      <c r="B1878" t="s">
        <v>15614</v>
      </c>
      <c r="C1878" s="3" t="s">
        <v>32</v>
      </c>
      <c r="D1878" s="3" t="s">
        <v>3226</v>
      </c>
      <c r="E1878" s="3" t="s">
        <v>5150</v>
      </c>
      <c r="F1878" s="3">
        <v>1000</v>
      </c>
      <c r="G1878" s="34">
        <v>12.99</v>
      </c>
      <c r="H1878" s="3" t="s">
        <v>12</v>
      </c>
      <c r="I1878" s="3" t="s">
        <v>17</v>
      </c>
      <c r="J1878" s="3" t="s">
        <v>8251</v>
      </c>
      <c r="K1878" s="3" t="s">
        <v>8252</v>
      </c>
      <c r="L1878" s="3" t="s">
        <v>68</v>
      </c>
      <c r="M1878" s="26">
        <v>45901</v>
      </c>
      <c r="N1878"/>
      <c r="O1878" s="3">
        <v>75</v>
      </c>
      <c r="P1878" s="34">
        <v>23031.27</v>
      </c>
      <c r="Q1878" s="34"/>
      <c r="R1878" s="34">
        <v>23031.27</v>
      </c>
      <c r="T1878" s="34">
        <v>307.08359999999999</v>
      </c>
      <c r="U1878" s="34">
        <v>17146.8</v>
      </c>
      <c r="V1878" s="34">
        <v>0</v>
      </c>
      <c r="W1878" s="34">
        <v>17146.8</v>
      </c>
      <c r="X1878" s="36">
        <v>0</v>
      </c>
      <c r="Y1878" s="3" t="str">
        <f>IFERROR(VLOOKUP(A1878,'Pivot price tier'!$C$8:$L$2245,10,0),"")</f>
        <v>X</v>
      </c>
      <c r="Z1878" s="3" t="str">
        <f>IFERROR(VLOOKUP(A1878,'Pivot price tier by size'!$D$8:$M$2466,10,0),"")</f>
        <v xml:space="preserve"> </v>
      </c>
      <c r="AA1878" s="3" t="str">
        <f>IFERROR(VLOOKUP(A1878,'Pivot category'!$B$8:$I$2191,8,0),"")</f>
        <v>X</v>
      </c>
      <c r="AB1878" s="3" t="str">
        <f t="shared" si="29"/>
        <v>Bottom 5%</v>
      </c>
      <c r="AC1878"/>
      <c r="AD1878" s="3" t="s">
        <v>16451</v>
      </c>
      <c r="AE1878" s="3" t="s">
        <v>14089</v>
      </c>
    </row>
    <row r="1879" spans="1:31" hidden="1" x14ac:dyDescent="0.25">
      <c r="A1879" t="s">
        <v>14800</v>
      </c>
      <c r="B1879" t="s">
        <v>14801</v>
      </c>
      <c r="C1879" s="3" t="s">
        <v>38</v>
      </c>
      <c r="D1879" s="3" t="s">
        <v>14645</v>
      </c>
      <c r="E1879" s="3" t="s">
        <v>5198</v>
      </c>
      <c r="F1879" s="3">
        <v>4000</v>
      </c>
      <c r="G1879" s="34">
        <v>29.99</v>
      </c>
      <c r="H1879" s="3" t="s">
        <v>12</v>
      </c>
      <c r="I1879" s="3" t="s">
        <v>17</v>
      </c>
      <c r="J1879" s="3" t="s">
        <v>8251</v>
      </c>
      <c r="K1879" s="3" t="s">
        <v>8252</v>
      </c>
      <c r="L1879" s="3" t="s">
        <v>68</v>
      </c>
      <c r="M1879" s="26">
        <v>45778</v>
      </c>
      <c r="N1879"/>
      <c r="O1879" s="3">
        <v>50</v>
      </c>
      <c r="P1879" s="34">
        <v>31613.42</v>
      </c>
      <c r="Q1879" s="34"/>
      <c r="R1879" s="34">
        <v>31613.42</v>
      </c>
      <c r="T1879" s="34">
        <v>632.26839999999993</v>
      </c>
      <c r="U1879" s="34">
        <v>2719.1</v>
      </c>
      <c r="V1879" s="34">
        <v>0</v>
      </c>
      <c r="W1879" s="34">
        <v>2719.1</v>
      </c>
      <c r="X1879" s="36">
        <v>0</v>
      </c>
      <c r="Y1879" s="3" t="str">
        <f>IFERROR(VLOOKUP(A1879,'Pivot price tier'!$C$8:$L$2245,10,0),"")</f>
        <v xml:space="preserve"> </v>
      </c>
      <c r="Z1879" s="3" t="str">
        <f>IFERROR(VLOOKUP(A1879,'Pivot price tier by size'!$D$8:$M$2466,10,0),"")</f>
        <v>X</v>
      </c>
      <c r="AA1879" s="3" t="str">
        <f>IFERROR(VLOOKUP(A1879,'Pivot category'!$B$8:$I$2191,8,0),"")</f>
        <v>X</v>
      </c>
      <c r="AB1879" s="3" t="str">
        <f t="shared" si="29"/>
        <v>Bottom 5%</v>
      </c>
      <c r="AC1879"/>
      <c r="AD1879" s="3" t="s">
        <v>16451</v>
      </c>
      <c r="AE1879" s="3" t="s">
        <v>14089</v>
      </c>
    </row>
    <row r="1880" spans="1:31" x14ac:dyDescent="0.25">
      <c r="A1880" t="s">
        <v>7695</v>
      </c>
      <c r="B1880" t="s">
        <v>165</v>
      </c>
      <c r="C1880" s="3" t="s">
        <v>38</v>
      </c>
      <c r="D1880" s="3" t="s">
        <v>2401</v>
      </c>
      <c r="E1880" s="3" t="s">
        <v>5198</v>
      </c>
      <c r="F1880" s="3">
        <v>1000</v>
      </c>
      <c r="G1880" s="34">
        <v>19.989999999999998</v>
      </c>
      <c r="H1880" s="3" t="s">
        <v>26</v>
      </c>
      <c r="I1880" s="3" t="s">
        <v>17</v>
      </c>
      <c r="J1880" s="3" t="s">
        <v>8251</v>
      </c>
      <c r="K1880" s="3" t="s">
        <v>8252</v>
      </c>
      <c r="L1880" s="3" t="s">
        <v>68</v>
      </c>
      <c r="M1880" s="26" t="s">
        <v>13873</v>
      </c>
      <c r="N1880"/>
      <c r="O1880" s="3">
        <v>147</v>
      </c>
      <c r="P1880" s="34">
        <v>132140.39000000001</v>
      </c>
      <c r="Q1880" s="34">
        <v>153171.42000000001</v>
      </c>
      <c r="R1880" s="34">
        <v>-21031.03</v>
      </c>
      <c r="S1880" s="36">
        <v>-0.14000000000000001</v>
      </c>
      <c r="T1880" s="34">
        <v>898.91421768707494</v>
      </c>
      <c r="U1880" s="34">
        <v>63441.52</v>
      </c>
      <c r="V1880" s="34">
        <v>69434.39</v>
      </c>
      <c r="W1880" s="34">
        <v>-5992.87</v>
      </c>
      <c r="X1880" s="36">
        <v>-0.09</v>
      </c>
      <c r="Y1880" s="3" t="str">
        <f>IFERROR(VLOOKUP(A1880,'Pivot price tier'!$C$8:$L$2245,10,0),"")</f>
        <v xml:space="preserve"> </v>
      </c>
      <c r="Z1880" s="3" t="str">
        <f>IFERROR(VLOOKUP(A1880,'Pivot price tier by size'!$D$8:$M$2466,10,0),"")</f>
        <v xml:space="preserve"> </v>
      </c>
      <c r="AA1880" s="3" t="str">
        <f>IFERROR(VLOOKUP(A1880,'Pivot category'!$B$8:$I$2191,8,0),"")</f>
        <v xml:space="preserve"> </v>
      </c>
      <c r="AB1880" s="3" t="str">
        <f t="shared" si="29"/>
        <v/>
      </c>
      <c r="AC1880"/>
      <c r="AD1880" s="3" t="s">
        <v>16451</v>
      </c>
      <c r="AE1880" s="3" t="s">
        <v>14089</v>
      </c>
    </row>
    <row r="1881" spans="1:31" hidden="1" x14ac:dyDescent="0.25">
      <c r="A1881" t="s">
        <v>6954</v>
      </c>
      <c r="B1881" t="s">
        <v>5095</v>
      </c>
      <c r="C1881" s="3" t="s">
        <v>34</v>
      </c>
      <c r="D1881" s="3" t="s">
        <v>4980</v>
      </c>
      <c r="E1881" s="3" t="s">
        <v>5198</v>
      </c>
      <c r="F1881" s="3">
        <v>1000</v>
      </c>
      <c r="G1881" s="34">
        <v>8.99</v>
      </c>
      <c r="H1881" s="3" t="s">
        <v>12</v>
      </c>
      <c r="I1881" s="3" t="s">
        <v>17</v>
      </c>
      <c r="J1881" s="3" t="s">
        <v>8251</v>
      </c>
      <c r="K1881" s="3" t="s">
        <v>8252</v>
      </c>
      <c r="L1881" s="3" t="s">
        <v>8254</v>
      </c>
      <c r="M1881" s="26" t="s">
        <v>13873</v>
      </c>
      <c r="N1881"/>
      <c r="O1881" s="3">
        <v>16</v>
      </c>
      <c r="P1881" s="34">
        <v>5987.34</v>
      </c>
      <c r="Q1881" s="34">
        <v>19600.580000000002</v>
      </c>
      <c r="R1881" s="34">
        <v>-13613.24</v>
      </c>
      <c r="S1881" s="36">
        <v>-0.69</v>
      </c>
      <c r="T1881" s="34">
        <v>374.20875000000001</v>
      </c>
      <c r="U1881" s="34">
        <v>6337.95</v>
      </c>
      <c r="V1881" s="34">
        <v>58552.52</v>
      </c>
      <c r="W1881" s="34">
        <v>-52214.57</v>
      </c>
      <c r="X1881" s="36">
        <v>-0.89</v>
      </c>
      <c r="Y1881" s="3" t="str">
        <f>IFERROR(VLOOKUP(A1881,'Pivot price tier'!$C$8:$L$2245,10,0),"")</f>
        <v/>
      </c>
      <c r="Z1881" s="3" t="str">
        <f>IFERROR(VLOOKUP(A1881,'Pivot price tier by size'!$D$8:$M$2466,10,0),"")</f>
        <v/>
      </c>
      <c r="AA1881" s="3" t="str">
        <f>IFERROR(VLOOKUP(A1881,'Pivot category'!$B$8:$I$2191,8,0),"")</f>
        <v/>
      </c>
      <c r="AB1881" s="3" t="str">
        <f t="shared" si="29"/>
        <v>Bottom 5%</v>
      </c>
      <c r="AC1881"/>
      <c r="AD1881" s="3" t="s">
        <v>16451</v>
      </c>
      <c r="AE1881" s="3" t="s">
        <v>14089</v>
      </c>
    </row>
    <row r="1882" spans="1:31" x14ac:dyDescent="0.25">
      <c r="A1882" t="s">
        <v>7434</v>
      </c>
      <c r="B1882" t="s">
        <v>173</v>
      </c>
      <c r="C1882" s="3" t="s">
        <v>36</v>
      </c>
      <c r="D1882" s="3" t="s">
        <v>2411</v>
      </c>
      <c r="E1882" s="3">
        <v>0</v>
      </c>
      <c r="F1882" s="3">
        <v>1000</v>
      </c>
      <c r="G1882" s="34">
        <v>17.489999999999998</v>
      </c>
      <c r="H1882" s="3" t="s">
        <v>29</v>
      </c>
      <c r="I1882" s="3" t="s">
        <v>19</v>
      </c>
      <c r="J1882" s="3" t="s">
        <v>8251</v>
      </c>
      <c r="K1882" s="3" t="s">
        <v>8252</v>
      </c>
      <c r="L1882" s="3" t="s">
        <v>68</v>
      </c>
      <c r="M1882" s="26" t="s">
        <v>13873</v>
      </c>
      <c r="N1882"/>
      <c r="O1882" s="3">
        <v>115</v>
      </c>
      <c r="P1882" s="34">
        <v>67966.14</v>
      </c>
      <c r="Q1882" s="34">
        <v>78075.360000000001</v>
      </c>
      <c r="R1882" s="34">
        <v>-10109.219999999999</v>
      </c>
      <c r="S1882" s="36">
        <v>-0.13</v>
      </c>
      <c r="T1882" s="34">
        <v>591.00991304347826</v>
      </c>
      <c r="U1882" s="34">
        <v>69890.039999999994</v>
      </c>
      <c r="V1882" s="34">
        <v>75504.33</v>
      </c>
      <c r="W1882" s="34">
        <v>-5614.29</v>
      </c>
      <c r="X1882" s="36">
        <v>-7.0000000000000007E-2</v>
      </c>
      <c r="Y1882" s="3" t="str">
        <f>IFERROR(VLOOKUP(A1882,'Pivot price tier'!$C$8:$L$2245,10,0),"")</f>
        <v xml:space="preserve"> </v>
      </c>
      <c r="Z1882" s="3" t="str">
        <f>IFERROR(VLOOKUP(A1882,'Pivot price tier by size'!$D$8:$M$2466,10,0),"")</f>
        <v xml:space="preserve"> </v>
      </c>
      <c r="AA1882" s="3" t="str">
        <f>IFERROR(VLOOKUP(A1882,'Pivot category'!$B$8:$I$2191,8,0),"")</f>
        <v xml:space="preserve"> </v>
      </c>
      <c r="AB1882" s="3" t="str">
        <f t="shared" si="29"/>
        <v/>
      </c>
      <c r="AC1882"/>
      <c r="AD1882" s="3" t="s">
        <v>16449</v>
      </c>
      <c r="AE1882" s="3" t="s">
        <v>14091</v>
      </c>
    </row>
    <row r="1883" spans="1:31" x14ac:dyDescent="0.25">
      <c r="A1883" t="s">
        <v>7745</v>
      </c>
      <c r="B1883" t="s">
        <v>174</v>
      </c>
      <c r="C1883" s="3" t="s">
        <v>38</v>
      </c>
      <c r="D1883" s="3" t="s">
        <v>2412</v>
      </c>
      <c r="E1883" s="3">
        <v>0</v>
      </c>
      <c r="F1883" s="3">
        <v>1000</v>
      </c>
      <c r="G1883" s="34">
        <v>30.99</v>
      </c>
      <c r="H1883" s="3" t="s">
        <v>29</v>
      </c>
      <c r="I1883" s="3" t="s">
        <v>19</v>
      </c>
      <c r="J1883" s="3" t="s">
        <v>8251</v>
      </c>
      <c r="K1883" s="3" t="s">
        <v>8252</v>
      </c>
      <c r="L1883" s="3" t="s">
        <v>68</v>
      </c>
      <c r="M1883" s="26" t="s">
        <v>13873</v>
      </c>
      <c r="N1883"/>
      <c r="O1883" s="3">
        <v>134</v>
      </c>
      <c r="P1883" s="34">
        <v>110351.06</v>
      </c>
      <c r="Q1883" s="34">
        <v>121756.27</v>
      </c>
      <c r="R1883" s="34">
        <v>-11405.21</v>
      </c>
      <c r="S1883" s="36">
        <v>-0.09</v>
      </c>
      <c r="T1883" s="34">
        <v>823.51537313432834</v>
      </c>
      <c r="U1883" s="34">
        <v>34132.620000000003</v>
      </c>
      <c r="V1883" s="34">
        <v>32400.17</v>
      </c>
      <c r="W1883" s="34">
        <v>1732.45</v>
      </c>
      <c r="X1883" s="36">
        <v>0.05</v>
      </c>
      <c r="Y1883" s="3" t="str">
        <f>IFERROR(VLOOKUP(A1883,'Pivot price tier'!$C$8:$L$2245,10,0),"")</f>
        <v xml:space="preserve"> </v>
      </c>
      <c r="Z1883" s="3" t="str">
        <f>IFERROR(VLOOKUP(A1883,'Pivot price tier by size'!$D$8:$M$2466,10,0),"")</f>
        <v xml:space="preserve"> </v>
      </c>
      <c r="AA1883" s="3" t="str">
        <f>IFERROR(VLOOKUP(A1883,'Pivot category'!$B$8:$I$2191,8,0),"")</f>
        <v xml:space="preserve"> </v>
      </c>
      <c r="AB1883" s="3" t="str">
        <f t="shared" si="29"/>
        <v/>
      </c>
      <c r="AC1883"/>
      <c r="AD1883" s="3" t="s">
        <v>16449</v>
      </c>
      <c r="AE1883" s="3" t="s">
        <v>14091</v>
      </c>
    </row>
    <row r="1884" spans="1:31" x14ac:dyDescent="0.25">
      <c r="A1884" t="s">
        <v>5492</v>
      </c>
      <c r="B1884" t="s">
        <v>176</v>
      </c>
      <c r="C1884" s="3" t="s">
        <v>32</v>
      </c>
      <c r="D1884" s="3" t="s">
        <v>2414</v>
      </c>
      <c r="E1884" s="3">
        <v>0</v>
      </c>
      <c r="F1884" s="3">
        <v>1000</v>
      </c>
      <c r="G1884" s="34">
        <v>15.49</v>
      </c>
      <c r="H1884" s="3" t="s">
        <v>29</v>
      </c>
      <c r="I1884" s="3" t="s">
        <v>19</v>
      </c>
      <c r="J1884" s="3" t="s">
        <v>8251</v>
      </c>
      <c r="K1884" s="3" t="s">
        <v>8252</v>
      </c>
      <c r="L1884" s="3" t="s">
        <v>68</v>
      </c>
      <c r="M1884" s="26" t="s">
        <v>13873</v>
      </c>
      <c r="N1884"/>
      <c r="O1884" s="3">
        <v>159</v>
      </c>
      <c r="P1884" s="34">
        <v>87874.77</v>
      </c>
      <c r="Q1884" s="34">
        <v>101087.74</v>
      </c>
      <c r="R1884" s="34">
        <v>-13212.97</v>
      </c>
      <c r="S1884" s="36">
        <v>-0.13</v>
      </c>
      <c r="T1884" s="34">
        <v>552.67150943396234</v>
      </c>
      <c r="U1884" s="34">
        <v>252750.33</v>
      </c>
      <c r="V1884" s="34">
        <v>268627.58</v>
      </c>
      <c r="W1884" s="34">
        <v>-15877.25</v>
      </c>
      <c r="X1884" s="36">
        <v>-0.06</v>
      </c>
      <c r="Y1884" s="3" t="str">
        <f>IFERROR(VLOOKUP(A1884,'Pivot price tier'!$C$8:$L$2245,10,0),"")</f>
        <v xml:space="preserve"> </v>
      </c>
      <c r="Z1884" s="3" t="str">
        <f>IFERROR(VLOOKUP(A1884,'Pivot price tier by size'!$D$8:$M$2466,10,0),"")</f>
        <v xml:space="preserve"> </v>
      </c>
      <c r="AA1884" s="3" t="str">
        <f>IFERROR(VLOOKUP(A1884,'Pivot category'!$B$8:$I$2191,8,0),"")</f>
        <v xml:space="preserve"> </v>
      </c>
      <c r="AB1884" s="3" t="str">
        <f t="shared" si="29"/>
        <v/>
      </c>
      <c r="AC1884"/>
      <c r="AD1884" s="3" t="s">
        <v>16449</v>
      </c>
      <c r="AE1884" s="3" t="s">
        <v>14091</v>
      </c>
    </row>
    <row r="1885" spans="1:31" x14ac:dyDescent="0.25">
      <c r="A1885" t="s">
        <v>7726</v>
      </c>
      <c r="B1885" t="s">
        <v>182</v>
      </c>
      <c r="C1885" s="3" t="s">
        <v>38</v>
      </c>
      <c r="D1885" s="3" t="s">
        <v>2420</v>
      </c>
      <c r="E1885" s="3" t="s">
        <v>5150</v>
      </c>
      <c r="F1885" s="3">
        <v>1000</v>
      </c>
      <c r="G1885" s="34">
        <v>27.99</v>
      </c>
      <c r="H1885" s="3" t="s">
        <v>12</v>
      </c>
      <c r="I1885" s="3" t="s">
        <v>17</v>
      </c>
      <c r="J1885" s="3" t="s">
        <v>8251</v>
      </c>
      <c r="K1885" s="3" t="s">
        <v>8252</v>
      </c>
      <c r="L1885" s="3" t="s">
        <v>68</v>
      </c>
      <c r="M1885" s="26" t="s">
        <v>13873</v>
      </c>
      <c r="N1885"/>
      <c r="O1885" s="3">
        <v>100</v>
      </c>
      <c r="P1885" s="34">
        <v>105018.48</v>
      </c>
      <c r="Q1885" s="34">
        <v>85313.52</v>
      </c>
      <c r="R1885" s="34">
        <v>19704.96</v>
      </c>
      <c r="S1885" s="36">
        <v>0.23</v>
      </c>
      <c r="T1885" s="34">
        <v>1050.1848</v>
      </c>
      <c r="U1885" s="34">
        <v>25554.87</v>
      </c>
      <c r="V1885" s="34">
        <v>22000.14</v>
      </c>
      <c r="W1885" s="34">
        <v>3554.73</v>
      </c>
      <c r="X1885" s="36">
        <v>0.16</v>
      </c>
      <c r="Y1885" s="3" t="str">
        <f>IFERROR(VLOOKUP(A1885,'Pivot price tier'!$C$8:$L$2245,10,0),"")</f>
        <v xml:space="preserve"> </v>
      </c>
      <c r="Z1885" s="3" t="str">
        <f>IFERROR(VLOOKUP(A1885,'Pivot price tier by size'!$D$8:$M$2466,10,0),"")</f>
        <v xml:space="preserve"> </v>
      </c>
      <c r="AA1885" s="3" t="str">
        <f>IFERROR(VLOOKUP(A1885,'Pivot category'!$B$8:$I$2191,8,0),"")</f>
        <v xml:space="preserve"> </v>
      </c>
      <c r="AB1885" s="3" t="str">
        <f t="shared" si="29"/>
        <v/>
      </c>
      <c r="AC1885"/>
      <c r="AD1885" s="3" t="s">
        <v>16449</v>
      </c>
      <c r="AE1885" s="3" t="s">
        <v>14091</v>
      </c>
    </row>
    <row r="1886" spans="1:31" hidden="1" x14ac:dyDescent="0.25">
      <c r="A1886" t="s">
        <v>13087</v>
      </c>
      <c r="B1886" t="s">
        <v>13088</v>
      </c>
      <c r="C1886" s="3" t="s">
        <v>32</v>
      </c>
      <c r="D1886" s="3" t="s">
        <v>3217</v>
      </c>
      <c r="E1886" s="3" t="s">
        <v>5198</v>
      </c>
      <c r="F1886" s="3">
        <v>1000</v>
      </c>
      <c r="G1886" s="34">
        <v>5.99</v>
      </c>
      <c r="H1886" s="3" t="s">
        <v>12</v>
      </c>
      <c r="I1886" s="3" t="s">
        <v>13</v>
      </c>
      <c r="J1886" s="3" t="s">
        <v>8256</v>
      </c>
      <c r="K1886" s="3" t="s">
        <v>8252</v>
      </c>
      <c r="L1886" s="3" t="s">
        <v>68</v>
      </c>
      <c r="M1886" s="26">
        <v>45474</v>
      </c>
      <c r="N1886"/>
      <c r="O1886" s="3">
        <v>4</v>
      </c>
      <c r="P1886" s="34">
        <v>5046.72</v>
      </c>
      <c r="Q1886" s="34">
        <v>89.91</v>
      </c>
      <c r="R1886" s="34">
        <v>4956.8100000000004</v>
      </c>
      <c r="S1886" s="36">
        <v>55.13</v>
      </c>
      <c r="T1886" s="34">
        <v>1261.68</v>
      </c>
      <c r="U1886" s="34">
        <v>459.54</v>
      </c>
      <c r="V1886" s="34">
        <v>0</v>
      </c>
      <c r="W1886" s="34">
        <v>459.54</v>
      </c>
      <c r="X1886" s="36">
        <v>0</v>
      </c>
      <c r="Y1886" s="3" t="str">
        <f>IFERROR(VLOOKUP(A1886,'Pivot price tier'!$C$8:$L$2245,10,0),"")</f>
        <v xml:space="preserve"> </v>
      </c>
      <c r="Z1886" s="3" t="str">
        <f>IFERROR(VLOOKUP(A1886,'Pivot price tier by size'!$D$8:$M$2466,10,0),"")</f>
        <v xml:space="preserve"> </v>
      </c>
      <c r="AA1886" s="3" t="str">
        <f>IFERROR(VLOOKUP(A1886,'Pivot category'!$B$8:$I$2191,8,0),"")</f>
        <v>X</v>
      </c>
      <c r="AB1886" s="3" t="str">
        <f t="shared" si="29"/>
        <v>Bottom 5%</v>
      </c>
      <c r="AC1886"/>
      <c r="AD1886" s="3" t="s">
        <v>16451</v>
      </c>
      <c r="AE1886" s="3" t="s">
        <v>14089</v>
      </c>
    </row>
    <row r="1887" spans="1:31" x14ac:dyDescent="0.25">
      <c r="A1887" t="s">
        <v>7741</v>
      </c>
      <c r="B1887" t="s">
        <v>185</v>
      </c>
      <c r="C1887" s="3" t="s">
        <v>38</v>
      </c>
      <c r="D1887" s="3" t="s">
        <v>2423</v>
      </c>
      <c r="E1887" s="3" t="s">
        <v>5150</v>
      </c>
      <c r="F1887" s="3">
        <v>1000</v>
      </c>
      <c r="G1887" s="34">
        <v>31.99</v>
      </c>
      <c r="H1887" s="3" t="s">
        <v>12</v>
      </c>
      <c r="I1887" s="3" t="s">
        <v>17</v>
      </c>
      <c r="J1887" s="3" t="s">
        <v>8251</v>
      </c>
      <c r="K1887" s="3" t="s">
        <v>8252</v>
      </c>
      <c r="L1887" s="3" t="s">
        <v>68</v>
      </c>
      <c r="M1887" s="26" t="s">
        <v>13873</v>
      </c>
      <c r="N1887"/>
      <c r="O1887" s="3">
        <v>50</v>
      </c>
      <c r="P1887" s="34">
        <v>67978.75</v>
      </c>
      <c r="Q1887" s="34">
        <v>69665.03</v>
      </c>
      <c r="R1887" s="34">
        <v>-1686.28</v>
      </c>
      <c r="S1887" s="36">
        <v>-0.02</v>
      </c>
      <c r="T1887" s="34">
        <v>1359.575</v>
      </c>
      <c r="U1887" s="34">
        <v>7453.67</v>
      </c>
      <c r="V1887" s="34">
        <v>9756.82</v>
      </c>
      <c r="W1887" s="34">
        <v>-2303.15</v>
      </c>
      <c r="X1887" s="36">
        <v>-0.24</v>
      </c>
      <c r="Y1887" s="3" t="str">
        <f>IFERROR(VLOOKUP(A1887,'Pivot price tier'!$C$8:$L$2245,10,0),"")</f>
        <v xml:space="preserve"> </v>
      </c>
      <c r="Z1887" s="3" t="str">
        <f>IFERROR(VLOOKUP(A1887,'Pivot price tier by size'!$D$8:$M$2466,10,0),"")</f>
        <v xml:space="preserve"> </v>
      </c>
      <c r="AA1887" s="3" t="str">
        <f>IFERROR(VLOOKUP(A1887,'Pivot category'!$B$8:$I$2191,8,0),"")</f>
        <v xml:space="preserve"> </v>
      </c>
      <c r="AB1887" s="3" t="str">
        <f t="shared" si="29"/>
        <v/>
      </c>
      <c r="AC1887"/>
      <c r="AD1887" s="3" t="s">
        <v>16449</v>
      </c>
      <c r="AE1887" s="3" t="s">
        <v>14091</v>
      </c>
    </row>
    <row r="1888" spans="1:31" x14ac:dyDescent="0.25">
      <c r="A1888" t="s">
        <v>14195</v>
      </c>
      <c r="B1888" t="s">
        <v>13879</v>
      </c>
      <c r="C1888" s="3" t="s">
        <v>32</v>
      </c>
      <c r="D1888" s="3" t="s">
        <v>13863</v>
      </c>
      <c r="E1888" s="3" t="s">
        <v>5150</v>
      </c>
      <c r="F1888" s="3">
        <v>70000</v>
      </c>
      <c r="G1888" s="34">
        <v>69.989999999999995</v>
      </c>
      <c r="H1888" s="3" t="s">
        <v>12</v>
      </c>
      <c r="I1888" s="3" t="s">
        <v>15</v>
      </c>
      <c r="J1888" s="3" t="s">
        <v>8251</v>
      </c>
      <c r="K1888" s="3" t="s">
        <v>8252</v>
      </c>
      <c r="L1888" s="3" t="s">
        <v>68</v>
      </c>
      <c r="M1888" s="26">
        <v>45597</v>
      </c>
      <c r="N1888"/>
      <c r="O1888" s="3">
        <v>64</v>
      </c>
      <c r="P1888" s="34">
        <v>108064.56</v>
      </c>
      <c r="Q1888" s="34">
        <v>73484.789999999994</v>
      </c>
      <c r="R1888" s="34">
        <v>34579.769999999997</v>
      </c>
      <c r="S1888" s="36">
        <v>0.47</v>
      </c>
      <c r="T1888" s="34">
        <v>1688.50875</v>
      </c>
      <c r="U1888" s="34">
        <v>92736.75</v>
      </c>
      <c r="V1888" s="34">
        <v>25721.46</v>
      </c>
      <c r="W1888" s="34">
        <v>67015.289999999994</v>
      </c>
      <c r="X1888" s="36">
        <v>2.61</v>
      </c>
      <c r="Y1888" s="3" t="str">
        <f>IFERROR(VLOOKUP(A1888,'Pivot price tier'!$C$8:$L$2245,10,0),"")</f>
        <v xml:space="preserve"> </v>
      </c>
      <c r="Z1888" s="3" t="str">
        <f>IFERROR(VLOOKUP(A1888,'Pivot price tier by size'!$D$8:$M$2466,10,0),"")</f>
        <v xml:space="preserve"> </v>
      </c>
      <c r="AA1888" s="3" t="str">
        <f>IFERROR(VLOOKUP(A1888,'Pivot category'!$B$8:$I$2191,8,0),"")</f>
        <v xml:space="preserve"> </v>
      </c>
      <c r="AB1888" s="3" t="str">
        <f t="shared" si="29"/>
        <v/>
      </c>
      <c r="AC1888"/>
      <c r="AD1888" s="3" t="s">
        <v>16451</v>
      </c>
      <c r="AE1888" s="3" t="s">
        <v>14096</v>
      </c>
    </row>
    <row r="1889" spans="1:31" x14ac:dyDescent="0.25">
      <c r="A1889" t="s">
        <v>12973</v>
      </c>
      <c r="B1889" t="s">
        <v>12974</v>
      </c>
      <c r="C1889" s="3" t="s">
        <v>34</v>
      </c>
      <c r="D1889" s="3" t="s">
        <v>12674</v>
      </c>
      <c r="E1889" s="3" t="s">
        <v>5150</v>
      </c>
      <c r="F1889" s="3">
        <v>1000</v>
      </c>
      <c r="G1889" s="34">
        <v>29.99</v>
      </c>
      <c r="H1889" s="3" t="s">
        <v>12</v>
      </c>
      <c r="I1889" s="3" t="s">
        <v>15</v>
      </c>
      <c r="J1889" s="3" t="s">
        <v>8251</v>
      </c>
      <c r="K1889" s="3" t="s">
        <v>8252</v>
      </c>
      <c r="L1889" s="3" t="s">
        <v>68</v>
      </c>
      <c r="M1889" s="26">
        <v>45474</v>
      </c>
      <c r="N1889"/>
      <c r="O1889" s="3">
        <v>67</v>
      </c>
      <c r="P1889" s="34">
        <v>59860.04</v>
      </c>
      <c r="Q1889" s="34">
        <v>71226.25</v>
      </c>
      <c r="R1889" s="34">
        <v>-11366.21</v>
      </c>
      <c r="S1889" s="36">
        <v>-0.16</v>
      </c>
      <c r="T1889" s="34">
        <v>893.43343283582089</v>
      </c>
      <c r="U1889" s="34">
        <v>32689.1</v>
      </c>
      <c r="V1889" s="34">
        <v>50893.03</v>
      </c>
      <c r="W1889" s="34">
        <v>-18203.93</v>
      </c>
      <c r="X1889" s="36">
        <v>-0.36</v>
      </c>
      <c r="Y1889" s="3" t="str">
        <f>IFERROR(VLOOKUP(A1889,'Pivot price tier'!$C$8:$L$2245,10,0),"")</f>
        <v xml:space="preserve"> </v>
      </c>
      <c r="Z1889" s="3" t="str">
        <f>IFERROR(VLOOKUP(A1889,'Pivot price tier by size'!$D$8:$M$2466,10,0),"")</f>
        <v xml:space="preserve"> </v>
      </c>
      <c r="AA1889" s="3" t="str">
        <f>IFERROR(VLOOKUP(A1889,'Pivot category'!$B$8:$I$2191,8,0),"")</f>
        <v xml:space="preserve"> </v>
      </c>
      <c r="AB1889" s="3" t="str">
        <f t="shared" si="29"/>
        <v/>
      </c>
      <c r="AC1889"/>
      <c r="AD1889" s="3" t="s">
        <v>16451</v>
      </c>
      <c r="AE1889" s="3" t="s">
        <v>14096</v>
      </c>
    </row>
    <row r="1890" spans="1:31" hidden="1" x14ac:dyDescent="0.25">
      <c r="A1890" t="s">
        <v>7568</v>
      </c>
      <c r="B1890" t="s">
        <v>913</v>
      </c>
      <c r="C1890" s="3" t="s">
        <v>36</v>
      </c>
      <c r="D1890" s="3" t="s">
        <v>3233</v>
      </c>
      <c r="E1890" s="3" t="s">
        <v>5150</v>
      </c>
      <c r="F1890" s="3">
        <v>4000</v>
      </c>
      <c r="G1890" s="34">
        <v>16.79</v>
      </c>
      <c r="H1890" s="3" t="s">
        <v>28</v>
      </c>
      <c r="I1890" s="3" t="s">
        <v>19</v>
      </c>
      <c r="J1890" s="3" t="s">
        <v>8253</v>
      </c>
      <c r="K1890" s="3" t="s">
        <v>8260</v>
      </c>
      <c r="L1890" s="3" t="s">
        <v>8257</v>
      </c>
      <c r="M1890" s="26" t="s">
        <v>13873</v>
      </c>
      <c r="N1890"/>
      <c r="O1890" s="3" t="s">
        <v>78</v>
      </c>
      <c r="P1890" s="34"/>
      <c r="Q1890" s="34">
        <v>1561.47</v>
      </c>
      <c r="R1890" s="34">
        <v>-1561.47</v>
      </c>
      <c r="S1890" s="36">
        <v>-1</v>
      </c>
      <c r="T1890" s="34" t="s">
        <v>78</v>
      </c>
      <c r="U1890" s="34" t="s">
        <v>78</v>
      </c>
      <c r="V1890" s="34" t="s">
        <v>78</v>
      </c>
      <c r="W1890" s="34" t="s">
        <v>78</v>
      </c>
      <c r="X1890" s="36" t="s">
        <v>78</v>
      </c>
      <c r="Y1890" s="3" t="str">
        <f>IFERROR(VLOOKUP(A1890,'Pivot price tier'!$C$8:$L$2245,10,0),"")</f>
        <v/>
      </c>
      <c r="Z1890" s="3" t="str">
        <f>IFERROR(VLOOKUP(A1890,'Pivot price tier by size'!$D$8:$M$2466,10,0),"")</f>
        <v/>
      </c>
      <c r="AA1890" s="3" t="str">
        <f>IFERROR(VLOOKUP(A1890,'Pivot category'!$B$8:$I$2191,8,0),"")</f>
        <v/>
      </c>
      <c r="AB1890" s="3" t="str">
        <f t="shared" si="29"/>
        <v>Bottom 5%</v>
      </c>
      <c r="AC1890"/>
      <c r="AD1890" s="3" t="s">
        <v>11231</v>
      </c>
      <c r="AE1890" s="3" t="s">
        <v>14090</v>
      </c>
    </row>
    <row r="1891" spans="1:31" x14ac:dyDescent="0.25">
      <c r="A1891" t="s">
        <v>9225</v>
      </c>
      <c r="B1891" t="s">
        <v>187</v>
      </c>
      <c r="C1891" s="3" t="s">
        <v>32</v>
      </c>
      <c r="D1891" s="3" t="s">
        <v>2425</v>
      </c>
      <c r="E1891" s="3" t="s">
        <v>5150</v>
      </c>
      <c r="F1891" s="3">
        <v>1000</v>
      </c>
      <c r="G1891" s="34">
        <v>49.99</v>
      </c>
      <c r="H1891" s="3" t="s">
        <v>12</v>
      </c>
      <c r="I1891" s="3" t="s">
        <v>23</v>
      </c>
      <c r="J1891" s="3" t="s">
        <v>8251</v>
      </c>
      <c r="K1891" s="3" t="s">
        <v>8252</v>
      </c>
      <c r="L1891" s="3" t="s">
        <v>68</v>
      </c>
      <c r="M1891" s="26" t="s">
        <v>13873</v>
      </c>
      <c r="N1891"/>
      <c r="O1891" s="3">
        <v>135</v>
      </c>
      <c r="P1891" s="34">
        <v>368709.89</v>
      </c>
      <c r="Q1891" s="34">
        <v>414235.12</v>
      </c>
      <c r="R1891" s="34">
        <v>-45525.23</v>
      </c>
      <c r="S1891" s="36">
        <v>-0.11</v>
      </c>
      <c r="T1891" s="34">
        <v>2731.1843703703703</v>
      </c>
      <c r="U1891" s="34">
        <v>515964.51</v>
      </c>
      <c r="V1891" s="34">
        <v>509924.76</v>
      </c>
      <c r="W1891" s="34">
        <v>6039.75</v>
      </c>
      <c r="X1891" s="36">
        <v>0.01</v>
      </c>
      <c r="Y1891" s="3" t="str">
        <f>IFERROR(VLOOKUP(A1891,'Pivot price tier'!$C$8:$L$2245,10,0),"")</f>
        <v xml:space="preserve"> </v>
      </c>
      <c r="Z1891" s="3" t="str">
        <f>IFERROR(VLOOKUP(A1891,'Pivot price tier by size'!$D$8:$M$2466,10,0),"")</f>
        <v xml:space="preserve"> </v>
      </c>
      <c r="AA1891" s="3" t="str">
        <f>IFERROR(VLOOKUP(A1891,'Pivot category'!$B$8:$I$2191,8,0),"")</f>
        <v xml:space="preserve"> </v>
      </c>
      <c r="AB1891" s="3" t="str">
        <f t="shared" si="29"/>
        <v/>
      </c>
      <c r="AC1891"/>
      <c r="AD1891" s="3" t="s">
        <v>16451</v>
      </c>
      <c r="AE1891" s="3" t="s">
        <v>14096</v>
      </c>
    </row>
    <row r="1892" spans="1:31" x14ac:dyDescent="0.25">
      <c r="A1892" t="s">
        <v>5946</v>
      </c>
      <c r="B1892" t="s">
        <v>190</v>
      </c>
      <c r="C1892" s="3" t="s">
        <v>32</v>
      </c>
      <c r="D1892" s="3" t="s">
        <v>2428</v>
      </c>
      <c r="E1892" s="3">
        <v>0</v>
      </c>
      <c r="F1892" s="3">
        <v>1000</v>
      </c>
      <c r="G1892" s="34">
        <v>29.99</v>
      </c>
      <c r="H1892" s="3" t="s">
        <v>29</v>
      </c>
      <c r="I1892" s="3" t="s">
        <v>21</v>
      </c>
      <c r="J1892" s="3" t="s">
        <v>8251</v>
      </c>
      <c r="K1892" s="3" t="s">
        <v>8252</v>
      </c>
      <c r="L1892" s="3" t="s">
        <v>68</v>
      </c>
      <c r="M1892" s="26" t="s">
        <v>13873</v>
      </c>
      <c r="N1892"/>
      <c r="O1892" s="3">
        <v>135</v>
      </c>
      <c r="P1892" s="34">
        <v>247607.73</v>
      </c>
      <c r="Q1892" s="34">
        <v>239989.16</v>
      </c>
      <c r="R1892" s="34">
        <v>7618.57</v>
      </c>
      <c r="S1892" s="36">
        <v>0.03</v>
      </c>
      <c r="T1892" s="34">
        <v>1834.1313333333335</v>
      </c>
      <c r="U1892" s="34">
        <v>635164.56000000006</v>
      </c>
      <c r="V1892" s="34">
        <v>588211.12</v>
      </c>
      <c r="W1892" s="34">
        <v>46953.440000000002</v>
      </c>
      <c r="X1892" s="36">
        <v>0.08</v>
      </c>
      <c r="Y1892" s="3" t="str">
        <f>IFERROR(VLOOKUP(A1892,'Pivot price tier'!$C$8:$L$2245,10,0),"")</f>
        <v xml:space="preserve"> </v>
      </c>
      <c r="Z1892" s="3" t="str">
        <f>IFERROR(VLOOKUP(A1892,'Pivot price tier by size'!$D$8:$M$2466,10,0),"")</f>
        <v xml:space="preserve"> </v>
      </c>
      <c r="AA1892" s="3" t="str">
        <f>IFERROR(VLOOKUP(A1892,'Pivot category'!$B$8:$I$2191,8,0),"")</f>
        <v xml:space="preserve"> </v>
      </c>
      <c r="AB1892" s="3" t="str">
        <f t="shared" si="29"/>
        <v/>
      </c>
      <c r="AC1892"/>
      <c r="AD1892" s="3" t="s">
        <v>16451</v>
      </c>
      <c r="AE1892" s="3" t="s">
        <v>14119</v>
      </c>
    </row>
    <row r="1893" spans="1:31" x14ac:dyDescent="0.25">
      <c r="A1893" t="s">
        <v>11903</v>
      </c>
      <c r="B1893" t="s">
        <v>193</v>
      </c>
      <c r="C1893" s="3" t="s">
        <v>32</v>
      </c>
      <c r="D1893" s="3" t="s">
        <v>2431</v>
      </c>
      <c r="E1893" s="3" t="s">
        <v>5150</v>
      </c>
      <c r="F1893" s="3">
        <v>1000</v>
      </c>
      <c r="G1893" s="34">
        <v>23.99</v>
      </c>
      <c r="H1893" s="3" t="s">
        <v>26</v>
      </c>
      <c r="I1893" s="3" t="s">
        <v>23</v>
      </c>
      <c r="J1893" s="3" t="s">
        <v>8251</v>
      </c>
      <c r="K1893" s="3" t="s">
        <v>8252</v>
      </c>
      <c r="L1893" s="3" t="s">
        <v>68</v>
      </c>
      <c r="M1893" s="26" t="s">
        <v>13873</v>
      </c>
      <c r="N1893"/>
      <c r="O1893" s="3">
        <v>139</v>
      </c>
      <c r="P1893" s="34">
        <v>117616.36</v>
      </c>
      <c r="Q1893" s="34">
        <v>122152.18</v>
      </c>
      <c r="R1893" s="34">
        <v>-4535.82</v>
      </c>
      <c r="S1893" s="36">
        <v>-0.04</v>
      </c>
      <c r="T1893" s="34">
        <v>846.16086330935252</v>
      </c>
      <c r="U1893" s="34">
        <v>93829.07</v>
      </c>
      <c r="V1893" s="34">
        <v>85521.11</v>
      </c>
      <c r="W1893" s="34">
        <v>8307.9599999999991</v>
      </c>
      <c r="X1893" s="36">
        <v>0.1</v>
      </c>
      <c r="Y1893" s="3" t="str">
        <f>IFERROR(VLOOKUP(A1893,'Pivot price tier'!$C$8:$L$2245,10,0),"")</f>
        <v xml:space="preserve"> </v>
      </c>
      <c r="Z1893" s="3" t="str">
        <f>IFERROR(VLOOKUP(A1893,'Pivot price tier by size'!$D$8:$M$2466,10,0),"")</f>
        <v xml:space="preserve"> </v>
      </c>
      <c r="AA1893" s="3" t="str">
        <f>IFERROR(VLOOKUP(A1893,'Pivot category'!$B$8:$I$2191,8,0),"")</f>
        <v xml:space="preserve"> </v>
      </c>
      <c r="AB1893" s="3" t="str">
        <f t="shared" si="29"/>
        <v/>
      </c>
      <c r="AC1893"/>
      <c r="AD1893" s="3" t="s">
        <v>16451</v>
      </c>
      <c r="AE1893" s="3" t="s">
        <v>14119</v>
      </c>
    </row>
    <row r="1894" spans="1:31" hidden="1" x14ac:dyDescent="0.25">
      <c r="A1894" t="s">
        <v>7307</v>
      </c>
      <c r="B1894" t="s">
        <v>916</v>
      </c>
      <c r="C1894" s="3" t="s">
        <v>69</v>
      </c>
      <c r="D1894" s="3" t="s">
        <v>3236</v>
      </c>
      <c r="E1894" s="3" t="s">
        <v>5150</v>
      </c>
      <c r="F1894" s="3">
        <v>4000</v>
      </c>
      <c r="G1894" s="34">
        <v>1.49</v>
      </c>
      <c r="H1894" s="3" t="s">
        <v>28</v>
      </c>
      <c r="I1894" s="3" t="s">
        <v>70</v>
      </c>
      <c r="J1894" s="3" t="s">
        <v>8256</v>
      </c>
      <c r="K1894" s="3" t="s">
        <v>8260</v>
      </c>
      <c r="L1894" s="3" t="s">
        <v>8255</v>
      </c>
      <c r="M1894" s="26" t="s">
        <v>13873</v>
      </c>
      <c r="N1894"/>
      <c r="O1894" s="3">
        <v>1</v>
      </c>
      <c r="P1894" s="34">
        <v>123.67</v>
      </c>
      <c r="Q1894" s="34">
        <v>94.62</v>
      </c>
      <c r="R1894" s="34">
        <v>29.05</v>
      </c>
      <c r="S1894" s="36">
        <v>0.31</v>
      </c>
      <c r="T1894" s="34">
        <v>123.67</v>
      </c>
      <c r="U1894" s="34">
        <v>29.8</v>
      </c>
      <c r="V1894" s="34">
        <v>14.9</v>
      </c>
      <c r="W1894" s="34">
        <v>14.9</v>
      </c>
      <c r="X1894" s="36">
        <v>1</v>
      </c>
      <c r="Y1894" s="3" t="str">
        <f>IFERROR(VLOOKUP(A1894,'Pivot price tier'!$C$8:$L$2245,10,0),"")</f>
        <v/>
      </c>
      <c r="Z1894" s="3" t="str">
        <f>IFERROR(VLOOKUP(A1894,'Pivot price tier by size'!$D$8:$M$2466,10,0),"")</f>
        <v/>
      </c>
      <c r="AA1894" s="3" t="str">
        <f>IFERROR(VLOOKUP(A1894,'Pivot category'!$B$8:$I$2191,8,0),"")</f>
        <v/>
      </c>
      <c r="AB1894" s="3" t="str">
        <f t="shared" si="29"/>
        <v>Bottom 5%</v>
      </c>
      <c r="AC1894"/>
      <c r="AD1894" s="3" t="s">
        <v>11231</v>
      </c>
      <c r="AE1894" s="3" t="s">
        <v>14090</v>
      </c>
    </row>
    <row r="1895" spans="1:31" hidden="1" x14ac:dyDescent="0.25">
      <c r="A1895" t="s">
        <v>13682</v>
      </c>
      <c r="B1895" t="s">
        <v>13683</v>
      </c>
      <c r="C1895" s="3" t="s">
        <v>69</v>
      </c>
      <c r="D1895" s="3" t="s">
        <v>3238</v>
      </c>
      <c r="E1895" s="3" t="s">
        <v>5150</v>
      </c>
      <c r="F1895" s="3">
        <v>4000</v>
      </c>
      <c r="G1895" s="34">
        <v>1.99</v>
      </c>
      <c r="H1895" s="3" t="s">
        <v>28</v>
      </c>
      <c r="I1895" s="3" t="s">
        <v>70</v>
      </c>
      <c r="J1895" s="3" t="s">
        <v>8253</v>
      </c>
      <c r="K1895" s="3" t="s">
        <v>8260</v>
      </c>
      <c r="L1895" s="3" t="s">
        <v>8257</v>
      </c>
      <c r="M1895" s="26">
        <v>45597</v>
      </c>
      <c r="N1895"/>
      <c r="O1895" s="3" t="s">
        <v>78</v>
      </c>
      <c r="P1895" s="34"/>
      <c r="Q1895" s="34">
        <v>71.64</v>
      </c>
      <c r="R1895" s="34">
        <v>-71.64</v>
      </c>
      <c r="S1895" s="36">
        <v>-1</v>
      </c>
      <c r="T1895" s="34" t="s">
        <v>78</v>
      </c>
      <c r="U1895" s="34" t="s">
        <v>78</v>
      </c>
      <c r="V1895" s="34" t="s">
        <v>78</v>
      </c>
      <c r="W1895" s="34" t="s">
        <v>78</v>
      </c>
      <c r="X1895" s="36" t="s">
        <v>78</v>
      </c>
      <c r="Y1895" s="3" t="str">
        <f>IFERROR(VLOOKUP(A1895,'Pivot price tier'!$C$8:$L$2245,10,0),"")</f>
        <v/>
      </c>
      <c r="Z1895" s="3" t="str">
        <f>IFERROR(VLOOKUP(A1895,'Pivot price tier by size'!$D$8:$M$2466,10,0),"")</f>
        <v/>
      </c>
      <c r="AA1895" s="3" t="str">
        <f>IFERROR(VLOOKUP(A1895,'Pivot category'!$B$8:$I$2191,8,0),"")</f>
        <v/>
      </c>
      <c r="AB1895" s="3" t="str">
        <f t="shared" si="29"/>
        <v>Bottom 5%</v>
      </c>
      <c r="AC1895"/>
      <c r="AD1895" s="3" t="s">
        <v>11234</v>
      </c>
      <c r="AE1895" s="3" t="s">
        <v>14149</v>
      </c>
    </row>
    <row r="1896" spans="1:31" x14ac:dyDescent="0.25">
      <c r="A1896" t="s">
        <v>5592</v>
      </c>
      <c r="B1896" t="s">
        <v>194</v>
      </c>
      <c r="C1896" s="3" t="s">
        <v>32</v>
      </c>
      <c r="D1896" s="3" t="s">
        <v>2432</v>
      </c>
      <c r="E1896" s="3" t="s">
        <v>5152</v>
      </c>
      <c r="F1896" s="3">
        <v>1000</v>
      </c>
      <c r="G1896" s="34">
        <v>64.989999999999995</v>
      </c>
      <c r="H1896" s="3" t="s">
        <v>12619</v>
      </c>
      <c r="I1896" s="3" t="s">
        <v>15</v>
      </c>
      <c r="J1896" s="3" t="s">
        <v>8251</v>
      </c>
      <c r="K1896" s="3" t="s">
        <v>8252</v>
      </c>
      <c r="L1896" s="3" t="s">
        <v>68</v>
      </c>
      <c r="M1896" s="26" t="s">
        <v>13873</v>
      </c>
      <c r="N1896"/>
      <c r="O1896" s="3">
        <v>94</v>
      </c>
      <c r="P1896" s="34">
        <v>63104.800000000003</v>
      </c>
      <c r="Q1896" s="34">
        <v>53447.02</v>
      </c>
      <c r="R1896" s="34">
        <v>9657.7800000000007</v>
      </c>
      <c r="S1896" s="36">
        <v>0.18</v>
      </c>
      <c r="T1896" s="34">
        <v>671.32765957446816</v>
      </c>
      <c r="U1896" s="34">
        <v>22276.43</v>
      </c>
      <c r="V1896" s="34">
        <v>26131.14</v>
      </c>
      <c r="W1896" s="34">
        <v>-3854.71</v>
      </c>
      <c r="X1896" s="36">
        <v>-0.15</v>
      </c>
      <c r="Y1896" s="3" t="str">
        <f>IFERROR(VLOOKUP(A1896,'Pivot price tier'!$C$8:$L$2245,10,0),"")</f>
        <v xml:space="preserve"> </v>
      </c>
      <c r="Z1896" s="3" t="str">
        <f>IFERROR(VLOOKUP(A1896,'Pivot price tier by size'!$D$8:$M$2466,10,0),"")</f>
        <v xml:space="preserve"> </v>
      </c>
      <c r="AA1896" s="3" t="str">
        <f>IFERROR(VLOOKUP(A1896,'Pivot category'!$B$8:$I$2191,8,0),"")</f>
        <v xml:space="preserve"> </v>
      </c>
      <c r="AB1896" s="3" t="str">
        <f t="shared" si="29"/>
        <v/>
      </c>
      <c r="AC1896"/>
      <c r="AD1896" s="3" t="s">
        <v>16452</v>
      </c>
      <c r="AE1896" s="3" t="s">
        <v>16453</v>
      </c>
    </row>
    <row r="1897" spans="1:31" x14ac:dyDescent="0.25">
      <c r="A1897" t="s">
        <v>7718</v>
      </c>
      <c r="B1897" t="s">
        <v>202</v>
      </c>
      <c r="C1897" s="3" t="s">
        <v>38</v>
      </c>
      <c r="D1897" s="3" t="s">
        <v>2441</v>
      </c>
      <c r="E1897" s="3" t="s">
        <v>5150</v>
      </c>
      <c r="F1897" s="3">
        <v>1000</v>
      </c>
      <c r="G1897" s="34">
        <v>15.99</v>
      </c>
      <c r="H1897" s="3" t="s">
        <v>26</v>
      </c>
      <c r="I1897" s="3" t="s">
        <v>13</v>
      </c>
      <c r="J1897" s="3" t="s">
        <v>8251</v>
      </c>
      <c r="K1897" s="3" t="s">
        <v>8252</v>
      </c>
      <c r="L1897" s="3" t="s">
        <v>68</v>
      </c>
      <c r="M1897" s="26" t="s">
        <v>13873</v>
      </c>
      <c r="N1897"/>
      <c r="O1897" s="3">
        <v>152</v>
      </c>
      <c r="P1897" s="34">
        <v>130846.17</v>
      </c>
      <c r="Q1897" s="34">
        <v>152224.79999999999</v>
      </c>
      <c r="R1897" s="34">
        <v>-21378.63</v>
      </c>
      <c r="S1897" s="36">
        <v>-0.14000000000000001</v>
      </c>
      <c r="T1897" s="34">
        <v>860.83006578947368</v>
      </c>
      <c r="U1897" s="34">
        <v>108316.26</v>
      </c>
      <c r="V1897" s="34">
        <v>111274.41</v>
      </c>
      <c r="W1897" s="34">
        <v>-2958.15</v>
      </c>
      <c r="X1897" s="36">
        <v>-0.03</v>
      </c>
      <c r="Y1897" s="3" t="str">
        <f>IFERROR(VLOOKUP(A1897,'Pivot price tier'!$C$8:$L$2245,10,0),"")</f>
        <v xml:space="preserve"> </v>
      </c>
      <c r="Z1897" s="3" t="str">
        <f>IFERROR(VLOOKUP(A1897,'Pivot price tier by size'!$D$8:$M$2466,10,0),"")</f>
        <v xml:space="preserve"> </v>
      </c>
      <c r="AA1897" s="3" t="str">
        <f>IFERROR(VLOOKUP(A1897,'Pivot category'!$B$8:$I$2191,8,0),"")</f>
        <v xml:space="preserve"> </v>
      </c>
      <c r="AB1897" s="3" t="str">
        <f t="shared" si="29"/>
        <v/>
      </c>
      <c r="AC1897"/>
      <c r="AD1897" s="3" t="s">
        <v>16451</v>
      </c>
      <c r="AE1897" s="3" t="s">
        <v>14089</v>
      </c>
    </row>
    <row r="1898" spans="1:31" hidden="1" x14ac:dyDescent="0.25">
      <c r="A1898" t="s">
        <v>7603</v>
      </c>
      <c r="B1898" t="s">
        <v>920</v>
      </c>
      <c r="C1898" s="3" t="s">
        <v>36</v>
      </c>
      <c r="D1898" s="3" t="s">
        <v>3241</v>
      </c>
      <c r="E1898" s="3">
        <v>0</v>
      </c>
      <c r="F1898" s="3">
        <v>5000</v>
      </c>
      <c r="G1898" s="34">
        <v>24.99</v>
      </c>
      <c r="H1898" s="3" t="s">
        <v>27</v>
      </c>
      <c r="I1898" s="3" t="s">
        <v>19</v>
      </c>
      <c r="J1898" s="3" t="s">
        <v>8261</v>
      </c>
      <c r="K1898" s="3" t="s">
        <v>8260</v>
      </c>
      <c r="L1898" s="3" t="s">
        <v>68</v>
      </c>
      <c r="M1898" s="26" t="s">
        <v>13873</v>
      </c>
      <c r="N1898"/>
      <c r="O1898" s="3">
        <v>6</v>
      </c>
      <c r="P1898" s="34">
        <v>74.97</v>
      </c>
      <c r="Q1898" s="34">
        <v>391.86</v>
      </c>
      <c r="R1898" s="34">
        <v>-316.89</v>
      </c>
      <c r="S1898" s="36">
        <v>-0.81</v>
      </c>
      <c r="T1898" s="34">
        <v>12.494999999999999</v>
      </c>
      <c r="U1898" s="34">
        <v>27748.71</v>
      </c>
      <c r="V1898" s="34">
        <v>56007.99</v>
      </c>
      <c r="W1898" s="34">
        <v>-28259.279999999999</v>
      </c>
      <c r="X1898" s="36">
        <v>-0.5</v>
      </c>
      <c r="Y1898" s="3" t="str">
        <f>IFERROR(VLOOKUP(A1898,'Pivot price tier'!$C$8:$L$2245,10,0),"")</f>
        <v/>
      </c>
      <c r="Z1898" s="3" t="str">
        <f>IFERROR(VLOOKUP(A1898,'Pivot price tier by size'!$D$8:$M$2466,10,0),"")</f>
        <v/>
      </c>
      <c r="AA1898" s="3" t="str">
        <f>IFERROR(VLOOKUP(A1898,'Pivot category'!$B$8:$I$2191,8,0),"")</f>
        <v/>
      </c>
      <c r="AB1898" s="3" t="str">
        <f t="shared" si="29"/>
        <v>Bottom 5%</v>
      </c>
      <c r="AC1898"/>
      <c r="AD1898" s="3" t="s">
        <v>11231</v>
      </c>
      <c r="AE1898" s="3" t="s">
        <v>14090</v>
      </c>
    </row>
    <row r="1899" spans="1:31" x14ac:dyDescent="0.25">
      <c r="A1899" t="s">
        <v>7428</v>
      </c>
      <c r="B1899" t="s">
        <v>204</v>
      </c>
      <c r="C1899" s="3" t="s">
        <v>36</v>
      </c>
      <c r="D1899" s="3" t="s">
        <v>2443</v>
      </c>
      <c r="E1899" s="3" t="s">
        <v>5150</v>
      </c>
      <c r="F1899" s="3">
        <v>1000</v>
      </c>
      <c r="G1899" s="34">
        <v>9.49</v>
      </c>
      <c r="H1899" s="3" t="s">
        <v>28</v>
      </c>
      <c r="I1899" s="3" t="s">
        <v>13</v>
      </c>
      <c r="J1899" s="3" t="s">
        <v>8251</v>
      </c>
      <c r="K1899" s="3" t="s">
        <v>8252</v>
      </c>
      <c r="L1899" s="3" t="s">
        <v>68</v>
      </c>
      <c r="M1899" s="26" t="s">
        <v>13873</v>
      </c>
      <c r="N1899"/>
      <c r="O1899" s="3">
        <v>142</v>
      </c>
      <c r="P1899" s="34">
        <v>103773.15</v>
      </c>
      <c r="Q1899" s="34">
        <v>125500.13</v>
      </c>
      <c r="R1899" s="34">
        <v>-21726.98</v>
      </c>
      <c r="S1899" s="36">
        <v>-0.17</v>
      </c>
      <c r="T1899" s="34">
        <v>730.79683098591545</v>
      </c>
      <c r="U1899" s="34">
        <v>382949.97</v>
      </c>
      <c r="V1899" s="34">
        <v>397189.27</v>
      </c>
      <c r="W1899" s="34">
        <v>-14239.3</v>
      </c>
      <c r="X1899" s="36">
        <v>-0.04</v>
      </c>
      <c r="Y1899" s="3" t="str">
        <f>IFERROR(VLOOKUP(A1899,'Pivot price tier'!$C$8:$L$2245,10,0),"")</f>
        <v xml:space="preserve"> </v>
      </c>
      <c r="Z1899" s="3" t="str">
        <f>IFERROR(VLOOKUP(A1899,'Pivot price tier by size'!$D$8:$M$2466,10,0),"")</f>
        <v xml:space="preserve"> </v>
      </c>
      <c r="AA1899" s="3" t="str">
        <f>IFERROR(VLOOKUP(A1899,'Pivot category'!$B$8:$I$2191,8,0),"")</f>
        <v xml:space="preserve"> </v>
      </c>
      <c r="AB1899" s="3" t="str">
        <f t="shared" si="29"/>
        <v/>
      </c>
      <c r="AC1899"/>
      <c r="AD1899" s="3" t="s">
        <v>16451</v>
      </c>
      <c r="AE1899" s="3" t="s">
        <v>14089</v>
      </c>
    </row>
    <row r="1900" spans="1:31" hidden="1" x14ac:dyDescent="0.25">
      <c r="A1900" t="s">
        <v>7600</v>
      </c>
      <c r="B1900" t="s">
        <v>921</v>
      </c>
      <c r="C1900" s="3" t="s">
        <v>36</v>
      </c>
      <c r="D1900" s="3" t="s">
        <v>3242</v>
      </c>
      <c r="E1900" s="3">
        <v>0</v>
      </c>
      <c r="F1900" s="3">
        <v>5000</v>
      </c>
      <c r="G1900" s="34">
        <v>24.99</v>
      </c>
      <c r="H1900" s="3" t="s">
        <v>27</v>
      </c>
      <c r="I1900" s="3" t="s">
        <v>19</v>
      </c>
      <c r="J1900" s="3" t="s">
        <v>8261</v>
      </c>
      <c r="K1900" s="3" t="s">
        <v>8260</v>
      </c>
      <c r="L1900" s="3" t="s">
        <v>68</v>
      </c>
      <c r="M1900" s="26" t="s">
        <v>13873</v>
      </c>
      <c r="N1900"/>
      <c r="O1900" s="3">
        <v>5</v>
      </c>
      <c r="P1900" s="34">
        <v>459.84</v>
      </c>
      <c r="Q1900" s="34">
        <v>1217.58</v>
      </c>
      <c r="R1900" s="34">
        <v>-757.74</v>
      </c>
      <c r="S1900" s="36">
        <v>-0.62</v>
      </c>
      <c r="T1900" s="34">
        <v>91.967999999999989</v>
      </c>
      <c r="U1900" s="34">
        <v>16266.99</v>
      </c>
      <c r="V1900" s="34">
        <v>13451.36</v>
      </c>
      <c r="W1900" s="34">
        <v>2815.63</v>
      </c>
      <c r="X1900" s="36">
        <v>0.21</v>
      </c>
      <c r="Y1900" s="3" t="str">
        <f>IFERROR(VLOOKUP(A1900,'Pivot price tier'!$C$8:$L$2245,10,0),"")</f>
        <v/>
      </c>
      <c r="Z1900" s="3" t="str">
        <f>IFERROR(VLOOKUP(A1900,'Pivot price tier by size'!$D$8:$M$2466,10,0),"")</f>
        <v/>
      </c>
      <c r="AA1900" s="3" t="str">
        <f>IFERROR(VLOOKUP(A1900,'Pivot category'!$B$8:$I$2191,8,0),"")</f>
        <v/>
      </c>
      <c r="AB1900" s="3" t="str">
        <f t="shared" si="29"/>
        <v>Bottom 5%</v>
      </c>
      <c r="AC1900"/>
      <c r="AD1900" s="3" t="s">
        <v>11231</v>
      </c>
      <c r="AE1900" s="3" t="s">
        <v>14090</v>
      </c>
    </row>
    <row r="1901" spans="1:31" hidden="1" x14ac:dyDescent="0.25">
      <c r="A1901" t="s">
        <v>6561</v>
      </c>
      <c r="B1901" t="s">
        <v>6560</v>
      </c>
      <c r="C1901" s="3" t="s">
        <v>32</v>
      </c>
      <c r="D1901" s="3" t="s">
        <v>8100</v>
      </c>
      <c r="E1901" s="3">
        <v>0</v>
      </c>
      <c r="F1901" s="3">
        <v>7000</v>
      </c>
      <c r="G1901" s="34">
        <v>14.99</v>
      </c>
      <c r="H1901" s="3" t="s">
        <v>27</v>
      </c>
      <c r="I1901" s="3" t="s">
        <v>17</v>
      </c>
      <c r="J1901" s="3" t="s">
        <v>8256</v>
      </c>
      <c r="K1901" s="3" t="s">
        <v>8252</v>
      </c>
      <c r="L1901" s="3" t="s">
        <v>8255</v>
      </c>
      <c r="M1901" s="26" t="s">
        <v>13873</v>
      </c>
      <c r="N1901"/>
      <c r="O1901" s="3">
        <v>1</v>
      </c>
      <c r="P1901" s="34">
        <v>1588.94</v>
      </c>
      <c r="Q1901" s="34">
        <v>24102.66</v>
      </c>
      <c r="R1901" s="34">
        <v>-22513.72</v>
      </c>
      <c r="S1901" s="36">
        <v>-0.93</v>
      </c>
      <c r="T1901" s="34">
        <v>1588.94</v>
      </c>
      <c r="U1901" s="34">
        <v>314.79000000000002</v>
      </c>
      <c r="V1901" s="34">
        <v>14188.07</v>
      </c>
      <c r="W1901" s="34">
        <v>-13873.28</v>
      </c>
      <c r="X1901" s="36">
        <v>-0.98</v>
      </c>
      <c r="Y1901" s="3" t="str">
        <f>IFERROR(VLOOKUP(A1901,'Pivot price tier'!$C$8:$L$2245,10,0),"")</f>
        <v/>
      </c>
      <c r="Z1901" s="3" t="str">
        <f>IFERROR(VLOOKUP(A1901,'Pivot price tier by size'!$D$8:$M$2466,10,0),"")</f>
        <v/>
      </c>
      <c r="AA1901" s="3" t="str">
        <f>IFERROR(VLOOKUP(A1901,'Pivot category'!$B$8:$I$2191,8,0),"")</f>
        <v/>
      </c>
      <c r="AB1901" s="3" t="str">
        <f t="shared" si="29"/>
        <v>Bottom 5%</v>
      </c>
      <c r="AC1901"/>
      <c r="AD1901" s="3" t="s">
        <v>11231</v>
      </c>
      <c r="AE1901" s="3" t="s">
        <v>14090</v>
      </c>
    </row>
    <row r="1902" spans="1:31" x14ac:dyDescent="0.25">
      <c r="A1902" t="s">
        <v>7725</v>
      </c>
      <c r="B1902" t="s">
        <v>205</v>
      </c>
      <c r="C1902" s="3" t="s">
        <v>38</v>
      </c>
      <c r="D1902" s="3" t="s">
        <v>2444</v>
      </c>
      <c r="E1902" s="3" t="s">
        <v>5150</v>
      </c>
      <c r="F1902" s="3">
        <v>1000</v>
      </c>
      <c r="G1902" s="34">
        <v>14.49</v>
      </c>
      <c r="H1902" s="3" t="s">
        <v>28</v>
      </c>
      <c r="I1902" s="3" t="s">
        <v>13</v>
      </c>
      <c r="J1902" s="3" t="s">
        <v>8251</v>
      </c>
      <c r="K1902" s="3" t="s">
        <v>8252</v>
      </c>
      <c r="L1902" s="3" t="s">
        <v>68</v>
      </c>
      <c r="M1902" s="26" t="s">
        <v>13873</v>
      </c>
      <c r="N1902"/>
      <c r="O1902" s="3">
        <v>159</v>
      </c>
      <c r="P1902" s="34">
        <v>1143999.99</v>
      </c>
      <c r="Q1902" s="34">
        <v>1395355.78</v>
      </c>
      <c r="R1902" s="34">
        <v>-251355.79</v>
      </c>
      <c r="S1902" s="36">
        <v>-0.18</v>
      </c>
      <c r="T1902" s="34">
        <v>7194.9684905660379</v>
      </c>
      <c r="U1902" s="34">
        <v>1333485.72</v>
      </c>
      <c r="V1902" s="34">
        <v>1314608.31</v>
      </c>
      <c r="W1902" s="34">
        <v>18877.41</v>
      </c>
      <c r="X1902" s="36">
        <v>0.01</v>
      </c>
      <c r="Y1902" s="3" t="str">
        <f>IFERROR(VLOOKUP(A1902,'Pivot price tier'!$C$8:$L$2245,10,0),"")</f>
        <v xml:space="preserve"> </v>
      </c>
      <c r="Z1902" s="3" t="str">
        <f>IFERROR(VLOOKUP(A1902,'Pivot price tier by size'!$D$8:$M$2466,10,0),"")</f>
        <v xml:space="preserve"> </v>
      </c>
      <c r="AA1902" s="3" t="str">
        <f>IFERROR(VLOOKUP(A1902,'Pivot category'!$B$8:$I$2191,8,0),"")</f>
        <v xml:space="preserve"> </v>
      </c>
      <c r="AB1902" s="3" t="str">
        <f t="shared" si="29"/>
        <v/>
      </c>
      <c r="AC1902"/>
      <c r="AD1902" s="3" t="s">
        <v>16451</v>
      </c>
      <c r="AE1902" s="3" t="s">
        <v>14089</v>
      </c>
    </row>
    <row r="1903" spans="1:31" hidden="1" x14ac:dyDescent="0.25">
      <c r="A1903" t="s">
        <v>5884</v>
      </c>
      <c r="B1903" t="s">
        <v>923</v>
      </c>
      <c r="C1903" s="3" t="s">
        <v>32</v>
      </c>
      <c r="D1903" s="3" t="s">
        <v>3244</v>
      </c>
      <c r="E1903" s="3" t="s">
        <v>5150</v>
      </c>
      <c r="F1903" s="3">
        <v>1000</v>
      </c>
      <c r="G1903" s="34">
        <v>8.39</v>
      </c>
      <c r="H1903" s="3" t="s">
        <v>12</v>
      </c>
      <c r="I1903" s="3" t="s">
        <v>13</v>
      </c>
      <c r="J1903" s="3" t="s">
        <v>8256</v>
      </c>
      <c r="K1903" s="3" t="s">
        <v>8252</v>
      </c>
      <c r="L1903" s="3" t="s">
        <v>8255</v>
      </c>
      <c r="M1903" s="26" t="s">
        <v>13873</v>
      </c>
      <c r="N1903"/>
      <c r="O1903" s="3">
        <v>1</v>
      </c>
      <c r="P1903" s="34">
        <v>38.36</v>
      </c>
      <c r="Q1903" s="34">
        <v>191.88</v>
      </c>
      <c r="R1903" s="34">
        <v>-153.52000000000001</v>
      </c>
      <c r="S1903" s="36">
        <v>-0.8</v>
      </c>
      <c r="T1903" s="34">
        <v>38.36</v>
      </c>
      <c r="U1903" s="34" t="s">
        <v>78</v>
      </c>
      <c r="V1903" s="34" t="s">
        <v>78</v>
      </c>
      <c r="W1903" s="34" t="s">
        <v>78</v>
      </c>
      <c r="X1903" s="36" t="s">
        <v>78</v>
      </c>
      <c r="Y1903" s="3" t="str">
        <f>IFERROR(VLOOKUP(A1903,'Pivot price tier'!$C$8:$L$2245,10,0),"")</f>
        <v/>
      </c>
      <c r="Z1903" s="3" t="str">
        <f>IFERROR(VLOOKUP(A1903,'Pivot price tier by size'!$D$8:$M$2466,10,0),"")</f>
        <v/>
      </c>
      <c r="AA1903" s="3" t="str">
        <f>IFERROR(VLOOKUP(A1903,'Pivot category'!$B$8:$I$2191,8,0),"")</f>
        <v/>
      </c>
      <c r="AB1903" s="3" t="str">
        <f t="shared" si="29"/>
        <v>Bottom 5%</v>
      </c>
      <c r="AC1903"/>
      <c r="AD1903" s="3" t="s">
        <v>11231</v>
      </c>
      <c r="AE1903" s="3" t="s">
        <v>14090</v>
      </c>
    </row>
    <row r="1904" spans="1:31" x14ac:dyDescent="0.25">
      <c r="A1904" t="s">
        <v>6914</v>
      </c>
      <c r="B1904" t="s">
        <v>207</v>
      </c>
      <c r="C1904" s="3" t="s">
        <v>34</v>
      </c>
      <c r="D1904" s="3" t="s">
        <v>2446</v>
      </c>
      <c r="E1904" s="3" t="s">
        <v>5150</v>
      </c>
      <c r="F1904" s="3">
        <v>1000</v>
      </c>
      <c r="G1904" s="34">
        <v>3.99</v>
      </c>
      <c r="H1904" s="3" t="s">
        <v>28</v>
      </c>
      <c r="I1904" s="3" t="s">
        <v>13</v>
      </c>
      <c r="J1904" s="3" t="s">
        <v>8251</v>
      </c>
      <c r="K1904" s="3" t="s">
        <v>8252</v>
      </c>
      <c r="L1904" s="3" t="s">
        <v>68</v>
      </c>
      <c r="M1904" s="26" t="s">
        <v>13873</v>
      </c>
      <c r="N1904"/>
      <c r="O1904" s="3">
        <v>159</v>
      </c>
      <c r="P1904" s="34">
        <v>356114.92</v>
      </c>
      <c r="Q1904" s="34">
        <v>364002.97</v>
      </c>
      <c r="R1904" s="34">
        <v>-7888.05</v>
      </c>
      <c r="S1904" s="36">
        <v>-0.02</v>
      </c>
      <c r="T1904" s="34">
        <v>2239.7164779874211</v>
      </c>
      <c r="U1904" s="34">
        <v>1868303.13</v>
      </c>
      <c r="V1904" s="34">
        <v>1761637.48</v>
      </c>
      <c r="W1904" s="34">
        <v>106665.65</v>
      </c>
      <c r="X1904" s="36">
        <v>0.06</v>
      </c>
      <c r="Y1904" s="3" t="str">
        <f>IFERROR(VLOOKUP(A1904,'Pivot price tier'!$C$8:$L$2245,10,0),"")</f>
        <v xml:space="preserve"> </v>
      </c>
      <c r="Z1904" s="3" t="str">
        <f>IFERROR(VLOOKUP(A1904,'Pivot price tier by size'!$D$8:$M$2466,10,0),"")</f>
        <v xml:space="preserve"> </v>
      </c>
      <c r="AA1904" s="3" t="str">
        <f>IFERROR(VLOOKUP(A1904,'Pivot category'!$B$8:$I$2191,8,0),"")</f>
        <v xml:space="preserve"> </v>
      </c>
      <c r="AB1904" s="3" t="str">
        <f t="shared" si="29"/>
        <v/>
      </c>
      <c r="AC1904"/>
      <c r="AD1904" s="3" t="s">
        <v>16451</v>
      </c>
      <c r="AE1904" s="3" t="s">
        <v>14089</v>
      </c>
    </row>
    <row r="1905" spans="1:31" x14ac:dyDescent="0.25">
      <c r="A1905" t="s">
        <v>5473</v>
      </c>
      <c r="B1905" t="s">
        <v>208</v>
      </c>
      <c r="C1905" s="3" t="s">
        <v>32</v>
      </c>
      <c r="D1905" s="3" t="s">
        <v>2447</v>
      </c>
      <c r="E1905" s="3" t="s">
        <v>5150</v>
      </c>
      <c r="F1905" s="3">
        <v>1000</v>
      </c>
      <c r="G1905" s="34">
        <v>7.49</v>
      </c>
      <c r="H1905" s="3" t="s">
        <v>28</v>
      </c>
      <c r="I1905" s="3" t="s">
        <v>13</v>
      </c>
      <c r="J1905" s="3" t="s">
        <v>8251</v>
      </c>
      <c r="K1905" s="3" t="s">
        <v>8252</v>
      </c>
      <c r="L1905" s="3" t="s">
        <v>68</v>
      </c>
      <c r="M1905" s="26" t="s">
        <v>13873</v>
      </c>
      <c r="N1905"/>
      <c r="O1905" s="3">
        <v>154</v>
      </c>
      <c r="P1905" s="34">
        <v>62871.06</v>
      </c>
      <c r="Q1905" s="34">
        <v>68824.72</v>
      </c>
      <c r="R1905" s="34">
        <v>-5953.66</v>
      </c>
      <c r="S1905" s="36">
        <v>-0.09</v>
      </c>
      <c r="T1905" s="34">
        <v>408.25363636363636</v>
      </c>
      <c r="U1905" s="34">
        <v>329769.71999999997</v>
      </c>
      <c r="V1905" s="34">
        <v>316620.3</v>
      </c>
      <c r="W1905" s="34">
        <v>13149.42</v>
      </c>
      <c r="X1905" s="36">
        <v>0.04</v>
      </c>
      <c r="Y1905" s="3" t="str">
        <f>IFERROR(VLOOKUP(A1905,'Pivot price tier'!$C$8:$L$2245,10,0),"")</f>
        <v xml:space="preserve"> </v>
      </c>
      <c r="Z1905" s="3" t="str">
        <f>IFERROR(VLOOKUP(A1905,'Pivot price tier by size'!$D$8:$M$2466,10,0),"")</f>
        <v xml:space="preserve"> </v>
      </c>
      <c r="AA1905" s="3" t="str">
        <f>IFERROR(VLOOKUP(A1905,'Pivot category'!$B$8:$I$2191,8,0),"")</f>
        <v xml:space="preserve"> </v>
      </c>
      <c r="AB1905" s="3" t="str">
        <f t="shared" si="29"/>
        <v/>
      </c>
      <c r="AC1905"/>
      <c r="AD1905" s="3" t="s">
        <v>16451</v>
      </c>
      <c r="AE1905" s="3" t="s">
        <v>14089</v>
      </c>
    </row>
    <row r="1906" spans="1:31" hidden="1" x14ac:dyDescent="0.25">
      <c r="A1906" t="s">
        <v>7828</v>
      </c>
      <c r="B1906" t="s">
        <v>924</v>
      </c>
      <c r="C1906" s="3" t="s">
        <v>38</v>
      </c>
      <c r="D1906" s="3" t="s">
        <v>3245</v>
      </c>
      <c r="E1906" s="3" t="s">
        <v>5150</v>
      </c>
      <c r="F1906" s="3">
        <v>1000</v>
      </c>
      <c r="G1906" s="34">
        <v>15.59</v>
      </c>
      <c r="H1906" s="3" t="s">
        <v>12</v>
      </c>
      <c r="I1906" s="3" t="s">
        <v>13</v>
      </c>
      <c r="J1906" s="3" t="s">
        <v>8256</v>
      </c>
      <c r="K1906" s="3" t="s">
        <v>8252</v>
      </c>
      <c r="L1906" s="3" t="s">
        <v>8255</v>
      </c>
      <c r="M1906" s="26" t="s">
        <v>13873</v>
      </c>
      <c r="N1906"/>
      <c r="O1906" s="3">
        <v>1</v>
      </c>
      <c r="P1906" s="34">
        <v>171.49</v>
      </c>
      <c r="Q1906" s="34">
        <v>51.98</v>
      </c>
      <c r="R1906" s="34">
        <v>119.51</v>
      </c>
      <c r="S1906" s="36">
        <v>2.2999999999999998</v>
      </c>
      <c r="T1906" s="34">
        <v>171.49</v>
      </c>
      <c r="U1906" s="34" t="s">
        <v>78</v>
      </c>
      <c r="V1906" s="34" t="s">
        <v>78</v>
      </c>
      <c r="W1906" s="34" t="s">
        <v>78</v>
      </c>
      <c r="X1906" s="36" t="s">
        <v>78</v>
      </c>
      <c r="Y1906" s="3" t="str">
        <f>IFERROR(VLOOKUP(A1906,'Pivot price tier'!$C$8:$L$2245,10,0),"")</f>
        <v/>
      </c>
      <c r="Z1906" s="3" t="str">
        <f>IFERROR(VLOOKUP(A1906,'Pivot price tier by size'!$D$8:$M$2466,10,0),"")</f>
        <v/>
      </c>
      <c r="AA1906" s="3" t="str">
        <f>IFERROR(VLOOKUP(A1906,'Pivot category'!$B$8:$I$2191,8,0),"")</f>
        <v/>
      </c>
      <c r="AB1906" s="3" t="str">
        <f t="shared" si="29"/>
        <v>Bottom 5%</v>
      </c>
      <c r="AC1906"/>
      <c r="AD1906" s="3" t="s">
        <v>11231</v>
      </c>
      <c r="AE1906" s="3" t="s">
        <v>14090</v>
      </c>
    </row>
    <row r="1907" spans="1:31" hidden="1" x14ac:dyDescent="0.25">
      <c r="A1907" t="s">
        <v>6380</v>
      </c>
      <c r="B1907" t="s">
        <v>5026</v>
      </c>
      <c r="C1907" s="3" t="s">
        <v>32</v>
      </c>
      <c r="D1907" s="3" t="s">
        <v>4958</v>
      </c>
      <c r="E1907" s="3">
        <v>0</v>
      </c>
      <c r="F1907" s="3">
        <v>7000</v>
      </c>
      <c r="G1907" s="34">
        <v>11.99</v>
      </c>
      <c r="H1907" s="3" t="s">
        <v>29</v>
      </c>
      <c r="I1907" s="3" t="s">
        <v>17</v>
      </c>
      <c r="J1907" s="3" t="s">
        <v>8256</v>
      </c>
      <c r="K1907" s="3" t="s">
        <v>8258</v>
      </c>
      <c r="L1907" s="3" t="s">
        <v>8254</v>
      </c>
      <c r="M1907" s="26" t="s">
        <v>13873</v>
      </c>
      <c r="N1907"/>
      <c r="O1907" s="3">
        <v>8</v>
      </c>
      <c r="P1907" s="34">
        <v>1798.5</v>
      </c>
      <c r="Q1907" s="34">
        <v>2845.78</v>
      </c>
      <c r="R1907" s="34">
        <v>-1047.28</v>
      </c>
      <c r="S1907" s="36">
        <v>-0.37</v>
      </c>
      <c r="T1907" s="34">
        <v>224.8125</v>
      </c>
      <c r="U1907" s="34">
        <v>155.87</v>
      </c>
      <c r="V1907" s="34">
        <v>95.92</v>
      </c>
      <c r="W1907" s="34">
        <v>59.95</v>
      </c>
      <c r="X1907" s="36">
        <v>0.63</v>
      </c>
      <c r="Y1907" s="3" t="str">
        <f>IFERROR(VLOOKUP(A1907,'Pivot price tier'!$C$8:$L$2245,10,0),"")</f>
        <v/>
      </c>
      <c r="Z1907" s="3" t="str">
        <f>IFERROR(VLOOKUP(A1907,'Pivot price tier by size'!$D$8:$M$2466,10,0),"")</f>
        <v/>
      </c>
      <c r="AA1907" s="3" t="str">
        <f>IFERROR(VLOOKUP(A1907,'Pivot category'!$B$8:$I$2191,8,0),"")</f>
        <v/>
      </c>
      <c r="AB1907" s="3" t="str">
        <f t="shared" si="29"/>
        <v>Bottom 5%</v>
      </c>
      <c r="AC1907"/>
      <c r="AD1907" s="3" t="s">
        <v>11231</v>
      </c>
      <c r="AE1907" s="3" t="s">
        <v>14090</v>
      </c>
    </row>
    <row r="1908" spans="1:31" hidden="1" x14ac:dyDescent="0.25">
      <c r="A1908" t="s">
        <v>9722</v>
      </c>
      <c r="B1908" t="s">
        <v>9723</v>
      </c>
      <c r="C1908" s="3" t="s">
        <v>32</v>
      </c>
      <c r="D1908" s="3" t="s">
        <v>9200</v>
      </c>
      <c r="E1908" s="3" t="s">
        <v>5150</v>
      </c>
      <c r="F1908" s="3">
        <v>10000</v>
      </c>
      <c r="G1908" s="34">
        <v>35.99</v>
      </c>
      <c r="H1908" s="3" t="s">
        <v>12</v>
      </c>
      <c r="I1908" s="3" t="s">
        <v>15</v>
      </c>
      <c r="J1908" s="3" t="s">
        <v>15405</v>
      </c>
      <c r="K1908" s="3" t="s">
        <v>8260</v>
      </c>
      <c r="L1908" s="3" t="s">
        <v>8255</v>
      </c>
      <c r="M1908" s="26" t="s">
        <v>13873</v>
      </c>
      <c r="N1908"/>
      <c r="O1908" s="3">
        <v>4</v>
      </c>
      <c r="P1908" s="34">
        <v>3779.31</v>
      </c>
      <c r="Q1908" s="34">
        <v>19376.77</v>
      </c>
      <c r="R1908" s="34">
        <v>-15597.46</v>
      </c>
      <c r="S1908" s="36">
        <v>-0.8</v>
      </c>
      <c r="T1908" s="34">
        <v>944.82749999999999</v>
      </c>
      <c r="U1908" s="34">
        <v>0</v>
      </c>
      <c r="V1908" s="34">
        <v>419.93</v>
      </c>
      <c r="W1908" s="34">
        <v>-419.93</v>
      </c>
      <c r="X1908" s="36">
        <v>-1</v>
      </c>
      <c r="Y1908" s="3" t="str">
        <f>IFERROR(VLOOKUP(A1908,'Pivot price tier'!$C$8:$L$2245,10,0),"")</f>
        <v/>
      </c>
      <c r="Z1908" s="3" t="str">
        <f>IFERROR(VLOOKUP(A1908,'Pivot price tier by size'!$D$8:$M$2466,10,0),"")</f>
        <v/>
      </c>
      <c r="AA1908" s="3" t="str">
        <f>IFERROR(VLOOKUP(A1908,'Pivot category'!$B$8:$I$2191,8,0),"")</f>
        <v/>
      </c>
      <c r="AB1908" s="3" t="str">
        <f t="shared" si="29"/>
        <v>Bottom 5%</v>
      </c>
      <c r="AC1908"/>
      <c r="AD1908" s="3" t="s">
        <v>11231</v>
      </c>
      <c r="AE1908" s="3" t="s">
        <v>14090</v>
      </c>
    </row>
    <row r="1909" spans="1:31" hidden="1" x14ac:dyDescent="0.25">
      <c r="A1909" t="s">
        <v>8553</v>
      </c>
      <c r="B1909" t="s">
        <v>8552</v>
      </c>
      <c r="C1909" s="3" t="s">
        <v>32</v>
      </c>
      <c r="D1909" s="3" t="s">
        <v>8272</v>
      </c>
      <c r="E1909" s="3" t="s">
        <v>5150</v>
      </c>
      <c r="F1909" s="3">
        <v>10000</v>
      </c>
      <c r="G1909" s="34">
        <v>44.99</v>
      </c>
      <c r="H1909" s="3" t="s">
        <v>12</v>
      </c>
      <c r="I1909" s="3" t="s">
        <v>23</v>
      </c>
      <c r="J1909" s="3" t="s">
        <v>8256</v>
      </c>
      <c r="K1909" s="3" t="s">
        <v>8260</v>
      </c>
      <c r="L1909" s="3" t="s">
        <v>68</v>
      </c>
      <c r="M1909" s="26" t="s">
        <v>13873</v>
      </c>
      <c r="N1909"/>
      <c r="O1909" s="3">
        <v>2</v>
      </c>
      <c r="P1909" s="34">
        <v>584.87</v>
      </c>
      <c r="Q1909" s="34">
        <v>4499</v>
      </c>
      <c r="R1909" s="34">
        <v>-3914.13</v>
      </c>
      <c r="S1909" s="36">
        <v>-0.87</v>
      </c>
      <c r="T1909" s="34">
        <v>292.435</v>
      </c>
      <c r="U1909" s="34" t="s">
        <v>78</v>
      </c>
      <c r="V1909" s="34" t="s">
        <v>78</v>
      </c>
      <c r="W1909" s="34" t="s">
        <v>78</v>
      </c>
      <c r="X1909" s="36" t="s">
        <v>78</v>
      </c>
      <c r="Y1909" s="3" t="str">
        <f>IFERROR(VLOOKUP(A1909,'Pivot price tier'!$C$8:$L$2245,10,0),"")</f>
        <v/>
      </c>
      <c r="Z1909" s="3" t="str">
        <f>IFERROR(VLOOKUP(A1909,'Pivot price tier by size'!$D$8:$M$2466,10,0),"")</f>
        <v/>
      </c>
      <c r="AA1909" s="3" t="str">
        <f>IFERROR(VLOOKUP(A1909,'Pivot category'!$B$8:$I$2191,8,0),"")</f>
        <v/>
      </c>
      <c r="AB1909" s="3" t="str">
        <f t="shared" si="29"/>
        <v>Bottom 5%</v>
      </c>
      <c r="AC1909"/>
      <c r="AD1909" s="3" t="s">
        <v>11231</v>
      </c>
      <c r="AE1909" s="3" t="s">
        <v>14090</v>
      </c>
    </row>
    <row r="1910" spans="1:31" hidden="1" x14ac:dyDescent="0.25">
      <c r="A1910" t="s">
        <v>14411</v>
      </c>
      <c r="B1910" t="s">
        <v>14412</v>
      </c>
      <c r="C1910" s="3" t="s">
        <v>32</v>
      </c>
      <c r="D1910" s="3" t="s">
        <v>14150</v>
      </c>
      <c r="E1910" s="3" t="s">
        <v>5150</v>
      </c>
      <c r="F1910" s="3">
        <v>10000</v>
      </c>
      <c r="G1910" s="34">
        <v>49.99</v>
      </c>
      <c r="H1910" s="3" t="s">
        <v>12</v>
      </c>
      <c r="I1910" s="3" t="s">
        <v>23</v>
      </c>
      <c r="J1910" s="3" t="s">
        <v>15405</v>
      </c>
      <c r="K1910" s="3" t="s">
        <v>8252</v>
      </c>
      <c r="L1910" s="3" t="s">
        <v>68</v>
      </c>
      <c r="M1910" s="26">
        <v>45658</v>
      </c>
      <c r="N1910"/>
      <c r="O1910" s="3">
        <v>11</v>
      </c>
      <c r="P1910" s="34">
        <v>5998.8</v>
      </c>
      <c r="Q1910" s="34">
        <v>9948.01</v>
      </c>
      <c r="R1910" s="34">
        <v>-3949.21</v>
      </c>
      <c r="S1910" s="36">
        <v>-0.4</v>
      </c>
      <c r="T1910" s="34">
        <v>545.34545454545457</v>
      </c>
      <c r="U1910" s="34">
        <v>49.99</v>
      </c>
      <c r="V1910" s="34">
        <v>549.89</v>
      </c>
      <c r="W1910" s="34">
        <v>-499.9</v>
      </c>
      <c r="X1910" s="36">
        <v>-0.91</v>
      </c>
      <c r="Y1910" s="3" t="str">
        <f>IFERROR(VLOOKUP(A1910,'Pivot price tier'!$C$8:$L$2245,10,0),"")</f>
        <v xml:space="preserve"> </v>
      </c>
      <c r="Z1910" s="3" t="str">
        <f>IFERROR(VLOOKUP(A1910,'Pivot price tier by size'!$D$8:$M$2466,10,0),"")</f>
        <v xml:space="preserve"> </v>
      </c>
      <c r="AA1910" s="3" t="str">
        <f>IFERROR(VLOOKUP(A1910,'Pivot category'!$B$8:$I$2191,8,0),"")</f>
        <v>X</v>
      </c>
      <c r="AB1910" s="3" t="str">
        <f t="shared" si="29"/>
        <v>Bottom 5%</v>
      </c>
      <c r="AC1910"/>
      <c r="AD1910" s="3" t="s">
        <v>11231</v>
      </c>
      <c r="AE1910" s="3" t="s">
        <v>14090</v>
      </c>
    </row>
    <row r="1911" spans="1:31" hidden="1" x14ac:dyDescent="0.25">
      <c r="A1911" t="s">
        <v>14802</v>
      </c>
      <c r="B1911" t="s">
        <v>13684</v>
      </c>
      <c r="C1911" s="3" t="s">
        <v>32</v>
      </c>
      <c r="D1911" s="3" t="s">
        <v>13370</v>
      </c>
      <c r="E1911" s="3" t="s">
        <v>5150</v>
      </c>
      <c r="F1911" s="3">
        <v>10000</v>
      </c>
      <c r="G1911" s="34">
        <v>69.989999999999995</v>
      </c>
      <c r="H1911" s="3" t="s">
        <v>12</v>
      </c>
      <c r="I1911" s="3" t="s">
        <v>15</v>
      </c>
      <c r="J1911" s="3" t="s">
        <v>8259</v>
      </c>
      <c r="K1911" s="3" t="s">
        <v>8264</v>
      </c>
      <c r="L1911" s="3" t="s">
        <v>68</v>
      </c>
      <c r="M1911" s="26">
        <v>45597</v>
      </c>
      <c r="N1911"/>
      <c r="O1911" s="3">
        <v>6</v>
      </c>
      <c r="P1911" s="34">
        <v>1959.72</v>
      </c>
      <c r="Q1911" s="34">
        <v>10358.52</v>
      </c>
      <c r="R1911" s="34">
        <v>-8398.7999999999993</v>
      </c>
      <c r="S1911" s="36">
        <v>-0.81</v>
      </c>
      <c r="T1911" s="34">
        <v>326.62</v>
      </c>
      <c r="U1911" s="34">
        <v>0</v>
      </c>
      <c r="V1911" s="34">
        <v>139.97999999999999</v>
      </c>
      <c r="W1911" s="34">
        <v>-139.97999999999999</v>
      </c>
      <c r="X1911" s="36">
        <v>-1</v>
      </c>
      <c r="Y1911" s="3" t="str">
        <f>IFERROR(VLOOKUP(A1911,'Pivot price tier'!$C$8:$L$2245,10,0),"")</f>
        <v/>
      </c>
      <c r="Z1911" s="3" t="str">
        <f>IFERROR(VLOOKUP(A1911,'Pivot price tier by size'!$D$8:$M$2466,10,0),"")</f>
        <v/>
      </c>
      <c r="AA1911" s="3" t="str">
        <f>IFERROR(VLOOKUP(A1911,'Pivot category'!$B$8:$I$2191,8,0),"")</f>
        <v/>
      </c>
      <c r="AB1911" s="3" t="str">
        <f t="shared" si="29"/>
        <v>Bottom 5%</v>
      </c>
      <c r="AC1911"/>
      <c r="AD1911" s="3" t="s">
        <v>11231</v>
      </c>
      <c r="AE1911" s="3" t="s">
        <v>14090</v>
      </c>
    </row>
    <row r="1912" spans="1:31" hidden="1" x14ac:dyDescent="0.25">
      <c r="A1912" t="s">
        <v>14803</v>
      </c>
      <c r="B1912" t="s">
        <v>13685</v>
      </c>
      <c r="C1912" s="3" t="s">
        <v>32</v>
      </c>
      <c r="D1912" s="3" t="s">
        <v>13371</v>
      </c>
      <c r="E1912" s="3" t="s">
        <v>5150</v>
      </c>
      <c r="F1912" s="3">
        <v>10000</v>
      </c>
      <c r="G1912" s="34">
        <v>69.989999999999995</v>
      </c>
      <c r="H1912" s="3" t="s">
        <v>12</v>
      </c>
      <c r="I1912" s="3" t="s">
        <v>15</v>
      </c>
      <c r="J1912" s="3" t="s">
        <v>8259</v>
      </c>
      <c r="K1912" s="3" t="s">
        <v>8264</v>
      </c>
      <c r="L1912" s="3" t="s">
        <v>68</v>
      </c>
      <c r="M1912" s="26">
        <v>45597</v>
      </c>
      <c r="N1912"/>
      <c r="O1912" s="3">
        <v>9</v>
      </c>
      <c r="P1912" s="34">
        <v>1259.82</v>
      </c>
      <c r="Q1912" s="34">
        <v>6929.01</v>
      </c>
      <c r="R1912" s="34">
        <v>-5669.19</v>
      </c>
      <c r="S1912" s="36">
        <v>-0.82</v>
      </c>
      <c r="T1912" s="34">
        <v>139.97999999999999</v>
      </c>
      <c r="U1912" s="34">
        <v>0</v>
      </c>
      <c r="V1912" s="34">
        <v>139.97999999999999</v>
      </c>
      <c r="W1912" s="34">
        <v>-139.97999999999999</v>
      </c>
      <c r="X1912" s="36">
        <v>-1</v>
      </c>
      <c r="Y1912" s="3" t="str">
        <f>IFERROR(VLOOKUP(A1912,'Pivot price tier'!$C$8:$L$2245,10,0),"")</f>
        <v/>
      </c>
      <c r="Z1912" s="3" t="str">
        <f>IFERROR(VLOOKUP(A1912,'Pivot price tier by size'!$D$8:$M$2466,10,0),"")</f>
        <v/>
      </c>
      <c r="AA1912" s="3" t="str">
        <f>IFERROR(VLOOKUP(A1912,'Pivot category'!$B$8:$I$2191,8,0),"")</f>
        <v/>
      </c>
      <c r="AB1912" s="3" t="str">
        <f t="shared" si="29"/>
        <v>Bottom 5%</v>
      </c>
      <c r="AC1912"/>
      <c r="AD1912" s="3" t="s">
        <v>11231</v>
      </c>
      <c r="AE1912" s="3" t="s">
        <v>14090</v>
      </c>
    </row>
    <row r="1913" spans="1:31" x14ac:dyDescent="0.25">
      <c r="A1913" t="s">
        <v>5736</v>
      </c>
      <c r="B1913" t="s">
        <v>209</v>
      </c>
      <c r="C1913" s="3" t="s">
        <v>32</v>
      </c>
      <c r="D1913" s="3" t="s">
        <v>2448</v>
      </c>
      <c r="E1913" s="3" t="s">
        <v>5150</v>
      </c>
      <c r="F1913" s="3">
        <v>1000</v>
      </c>
      <c r="G1913" s="34">
        <v>7.49</v>
      </c>
      <c r="H1913" s="3" t="s">
        <v>28</v>
      </c>
      <c r="I1913" s="3" t="s">
        <v>13</v>
      </c>
      <c r="J1913" s="3" t="s">
        <v>8251</v>
      </c>
      <c r="K1913" s="3" t="s">
        <v>8252</v>
      </c>
      <c r="L1913" s="3" t="s">
        <v>68</v>
      </c>
      <c r="M1913" s="26" t="s">
        <v>13873</v>
      </c>
      <c r="N1913"/>
      <c r="O1913" s="3">
        <v>158</v>
      </c>
      <c r="P1913" s="34">
        <v>361055.45</v>
      </c>
      <c r="Q1913" s="34">
        <v>383762.91</v>
      </c>
      <c r="R1913" s="34">
        <v>-22707.46</v>
      </c>
      <c r="S1913" s="36">
        <v>-0.06</v>
      </c>
      <c r="T1913" s="34">
        <v>2285.1610759493674</v>
      </c>
      <c r="U1913" s="34">
        <v>1025178.77</v>
      </c>
      <c r="V1913" s="34">
        <v>1017836.08</v>
      </c>
      <c r="W1913" s="34">
        <v>7342.69</v>
      </c>
      <c r="X1913" s="36">
        <v>0.01</v>
      </c>
      <c r="Y1913" s="3" t="str">
        <f>IFERROR(VLOOKUP(A1913,'Pivot price tier'!$C$8:$L$2245,10,0),"")</f>
        <v xml:space="preserve"> </v>
      </c>
      <c r="Z1913" s="3" t="str">
        <f>IFERROR(VLOOKUP(A1913,'Pivot price tier by size'!$D$8:$M$2466,10,0),"")</f>
        <v xml:space="preserve"> </v>
      </c>
      <c r="AA1913" s="3" t="str">
        <f>IFERROR(VLOOKUP(A1913,'Pivot category'!$B$8:$I$2191,8,0),"")</f>
        <v xml:space="preserve"> </v>
      </c>
      <c r="AB1913" s="3" t="str">
        <f t="shared" si="29"/>
        <v/>
      </c>
      <c r="AC1913"/>
      <c r="AD1913" s="3" t="s">
        <v>16451</v>
      </c>
      <c r="AE1913" s="3" t="s">
        <v>14089</v>
      </c>
    </row>
    <row r="1914" spans="1:31" hidden="1" x14ac:dyDescent="0.25">
      <c r="A1914" t="s">
        <v>6431</v>
      </c>
      <c r="B1914" t="s">
        <v>5330</v>
      </c>
      <c r="C1914" s="3" t="s">
        <v>32</v>
      </c>
      <c r="D1914" s="3" t="s">
        <v>5283</v>
      </c>
      <c r="E1914" s="3">
        <v>0</v>
      </c>
      <c r="F1914" s="3">
        <v>10000</v>
      </c>
      <c r="G1914" s="34">
        <v>6.83</v>
      </c>
      <c r="H1914" s="3" t="s">
        <v>29</v>
      </c>
      <c r="I1914" s="3" t="s">
        <v>17</v>
      </c>
      <c r="J1914" s="3" t="s">
        <v>8253</v>
      </c>
      <c r="K1914" s="3" t="s">
        <v>8252</v>
      </c>
      <c r="L1914" s="3" t="s">
        <v>8257</v>
      </c>
      <c r="M1914" s="26" t="s">
        <v>13873</v>
      </c>
      <c r="N1914"/>
      <c r="O1914" s="3" t="s">
        <v>78</v>
      </c>
      <c r="P1914" s="34"/>
      <c r="Q1914" s="34">
        <v>6.83</v>
      </c>
      <c r="R1914" s="34">
        <v>-6.83</v>
      </c>
      <c r="S1914" s="36">
        <v>-1</v>
      </c>
      <c r="T1914" s="34" t="s">
        <v>78</v>
      </c>
      <c r="U1914" s="34" t="s">
        <v>78</v>
      </c>
      <c r="V1914" s="34" t="s">
        <v>78</v>
      </c>
      <c r="W1914" s="34" t="s">
        <v>78</v>
      </c>
      <c r="X1914" s="36" t="s">
        <v>78</v>
      </c>
      <c r="Y1914" s="3" t="str">
        <f>IFERROR(VLOOKUP(A1914,'Pivot price tier'!$C$8:$L$2245,10,0),"")</f>
        <v/>
      </c>
      <c r="Z1914" s="3" t="str">
        <f>IFERROR(VLOOKUP(A1914,'Pivot price tier by size'!$D$8:$M$2466,10,0),"")</f>
        <v/>
      </c>
      <c r="AA1914" s="3" t="str">
        <f>IFERROR(VLOOKUP(A1914,'Pivot category'!$B$8:$I$2191,8,0),"")</f>
        <v/>
      </c>
      <c r="AB1914" s="3" t="str">
        <f t="shared" si="29"/>
        <v>Bottom 5%</v>
      </c>
      <c r="AC1914"/>
      <c r="AD1914" s="3" t="s">
        <v>16446</v>
      </c>
      <c r="AE1914" s="3" t="s">
        <v>16552</v>
      </c>
    </row>
    <row r="1915" spans="1:31" hidden="1" x14ac:dyDescent="0.25">
      <c r="A1915" t="s">
        <v>9067</v>
      </c>
      <c r="B1915" t="s">
        <v>9066</v>
      </c>
      <c r="C1915" s="3" t="s">
        <v>32</v>
      </c>
      <c r="D1915" s="3" t="s">
        <v>8763</v>
      </c>
      <c r="E1915" s="3" t="s">
        <v>5150</v>
      </c>
      <c r="F1915" s="3">
        <v>10000</v>
      </c>
      <c r="G1915" s="34">
        <v>17.989999999999998</v>
      </c>
      <c r="H1915" s="3" t="s">
        <v>27</v>
      </c>
      <c r="I1915" s="3" t="s">
        <v>21</v>
      </c>
      <c r="J1915" s="3" t="s">
        <v>8256</v>
      </c>
      <c r="K1915" s="3" t="s">
        <v>8252</v>
      </c>
      <c r="L1915" s="3" t="s">
        <v>8255</v>
      </c>
      <c r="M1915" s="26" t="s">
        <v>13873</v>
      </c>
      <c r="N1915"/>
      <c r="O1915" s="3">
        <v>3</v>
      </c>
      <c r="P1915" s="34">
        <v>5952.42</v>
      </c>
      <c r="Q1915" s="34">
        <v>9600.09</v>
      </c>
      <c r="R1915" s="34">
        <v>-3647.67</v>
      </c>
      <c r="S1915" s="36">
        <v>-0.38</v>
      </c>
      <c r="T1915" s="34">
        <v>1984.14</v>
      </c>
      <c r="U1915" s="34">
        <v>1286.57</v>
      </c>
      <c r="V1915" s="34">
        <v>4255.71</v>
      </c>
      <c r="W1915" s="34">
        <v>-2969.14</v>
      </c>
      <c r="X1915" s="36">
        <v>-0.7</v>
      </c>
      <c r="Y1915" s="3" t="str">
        <f>IFERROR(VLOOKUP(A1915,'Pivot price tier'!$C$8:$L$2245,10,0),"")</f>
        <v/>
      </c>
      <c r="Z1915" s="3" t="str">
        <f>IFERROR(VLOOKUP(A1915,'Pivot price tier by size'!$D$8:$M$2466,10,0),"")</f>
        <v/>
      </c>
      <c r="AA1915" s="3" t="str">
        <f>IFERROR(VLOOKUP(A1915,'Pivot category'!$B$8:$I$2191,8,0),"")</f>
        <v/>
      </c>
      <c r="AB1915" s="3" t="str">
        <f t="shared" si="29"/>
        <v>Bottom 5%</v>
      </c>
      <c r="AC1915"/>
      <c r="AD1915" s="3" t="s">
        <v>11231</v>
      </c>
      <c r="AE1915" s="3" t="s">
        <v>14114</v>
      </c>
    </row>
    <row r="1916" spans="1:31" hidden="1" x14ac:dyDescent="0.25">
      <c r="A1916" t="s">
        <v>15903</v>
      </c>
      <c r="B1916" t="s">
        <v>15904</v>
      </c>
      <c r="C1916" s="3" t="s">
        <v>34</v>
      </c>
      <c r="D1916" s="3" t="s">
        <v>5386</v>
      </c>
      <c r="E1916" s="3" t="s">
        <v>5150</v>
      </c>
      <c r="F1916" s="3">
        <v>6000</v>
      </c>
      <c r="G1916" s="34">
        <v>8.99</v>
      </c>
      <c r="H1916" s="3" t="s">
        <v>27</v>
      </c>
      <c r="I1916" s="3" t="s">
        <v>19</v>
      </c>
      <c r="J1916" s="3" t="s">
        <v>8253</v>
      </c>
      <c r="K1916" s="3" t="s">
        <v>8279</v>
      </c>
      <c r="L1916" s="3" t="s">
        <v>8257</v>
      </c>
      <c r="M1916" s="26" t="s">
        <v>13873</v>
      </c>
      <c r="N1916"/>
      <c r="O1916" s="3" t="s">
        <v>78</v>
      </c>
      <c r="P1916" s="34">
        <v>0</v>
      </c>
      <c r="Q1916" s="34"/>
      <c r="R1916" s="34">
        <v>0</v>
      </c>
      <c r="T1916" s="34" t="s">
        <v>78</v>
      </c>
      <c r="U1916" s="34" t="s">
        <v>78</v>
      </c>
      <c r="V1916" s="34" t="s">
        <v>78</v>
      </c>
      <c r="W1916" s="34" t="s">
        <v>78</v>
      </c>
      <c r="X1916" s="36" t="s">
        <v>78</v>
      </c>
      <c r="Y1916" s="3" t="str">
        <f>IFERROR(VLOOKUP(A1916,'Pivot price tier'!$C$8:$L$2245,10,0),"")</f>
        <v/>
      </c>
      <c r="Z1916" s="3" t="str">
        <f>IFERROR(VLOOKUP(A1916,'Pivot price tier by size'!$D$8:$M$2466,10,0),"")</f>
        <v/>
      </c>
      <c r="AA1916" s="3" t="str">
        <f>IFERROR(VLOOKUP(A1916,'Pivot category'!$B$8:$I$2191,8,0),"")</f>
        <v/>
      </c>
      <c r="AB1916" s="3" t="str">
        <f t="shared" si="29"/>
        <v>Bottom 5%</v>
      </c>
      <c r="AC1916"/>
      <c r="AD1916" s="3" t="s">
        <v>11231</v>
      </c>
      <c r="AE1916" s="3" t="s">
        <v>14114</v>
      </c>
    </row>
    <row r="1917" spans="1:31" hidden="1" x14ac:dyDescent="0.25">
      <c r="A1917" t="s">
        <v>7596</v>
      </c>
      <c r="B1917" t="s">
        <v>925</v>
      </c>
      <c r="C1917" s="3" t="s">
        <v>36</v>
      </c>
      <c r="D1917" s="3" t="s">
        <v>3246</v>
      </c>
      <c r="E1917" s="3">
        <v>0</v>
      </c>
      <c r="F1917" s="3">
        <v>10000</v>
      </c>
      <c r="G1917" s="34">
        <v>16.79</v>
      </c>
      <c r="H1917" s="3" t="s">
        <v>27</v>
      </c>
      <c r="I1917" s="3" t="s">
        <v>17</v>
      </c>
      <c r="J1917" s="3" t="s">
        <v>8256</v>
      </c>
      <c r="K1917" s="3" t="s">
        <v>8260</v>
      </c>
      <c r="L1917" s="3" t="s">
        <v>8257</v>
      </c>
      <c r="M1917" s="26" t="s">
        <v>13873</v>
      </c>
      <c r="N1917"/>
      <c r="O1917" s="3" t="s">
        <v>78</v>
      </c>
      <c r="P1917" s="34">
        <v>16.79</v>
      </c>
      <c r="Q1917" s="34">
        <v>604.44000000000005</v>
      </c>
      <c r="R1917" s="34">
        <v>-587.65</v>
      </c>
      <c r="S1917" s="36">
        <v>-0.97</v>
      </c>
      <c r="T1917" s="34" t="s">
        <v>78</v>
      </c>
      <c r="U1917" s="34" t="s">
        <v>78</v>
      </c>
      <c r="V1917" s="34" t="s">
        <v>78</v>
      </c>
      <c r="W1917" s="34" t="s">
        <v>78</v>
      </c>
      <c r="X1917" s="36" t="s">
        <v>78</v>
      </c>
      <c r="Y1917" s="3" t="str">
        <f>IFERROR(VLOOKUP(A1917,'Pivot price tier'!$C$8:$L$2245,10,0),"")</f>
        <v/>
      </c>
      <c r="Z1917" s="3" t="str">
        <f>IFERROR(VLOOKUP(A1917,'Pivot price tier by size'!$D$8:$M$2466,10,0),"")</f>
        <v/>
      </c>
      <c r="AA1917" s="3" t="str">
        <f>IFERROR(VLOOKUP(A1917,'Pivot category'!$B$8:$I$2191,8,0),"")</f>
        <v/>
      </c>
      <c r="AB1917" s="3" t="str">
        <f t="shared" si="29"/>
        <v>Bottom 5%</v>
      </c>
      <c r="AC1917"/>
      <c r="AD1917" s="3" t="s">
        <v>11231</v>
      </c>
      <c r="AE1917" s="3" t="s">
        <v>14114</v>
      </c>
    </row>
    <row r="1918" spans="1:31" x14ac:dyDescent="0.25">
      <c r="A1918" t="s">
        <v>6391</v>
      </c>
      <c r="B1918" t="s">
        <v>5019</v>
      </c>
      <c r="C1918" s="3" t="s">
        <v>32</v>
      </c>
      <c r="D1918" s="3" t="s">
        <v>4971</v>
      </c>
      <c r="E1918" s="3">
        <v>0</v>
      </c>
      <c r="F1918" s="3">
        <v>7000</v>
      </c>
      <c r="G1918" s="34">
        <v>26.99</v>
      </c>
      <c r="H1918" s="3" t="s">
        <v>25</v>
      </c>
      <c r="I1918" s="3" t="s">
        <v>21</v>
      </c>
      <c r="J1918" s="3" t="s">
        <v>8251</v>
      </c>
      <c r="K1918" s="3" t="s">
        <v>8252</v>
      </c>
      <c r="L1918" s="3" t="s">
        <v>68</v>
      </c>
      <c r="M1918" s="26" t="s">
        <v>13873</v>
      </c>
      <c r="N1918"/>
      <c r="O1918" s="3">
        <v>115</v>
      </c>
      <c r="P1918" s="34">
        <v>58643.49</v>
      </c>
      <c r="Q1918" s="34">
        <v>78040.19</v>
      </c>
      <c r="R1918" s="34">
        <v>-19396.7</v>
      </c>
      <c r="S1918" s="36">
        <v>-0.25</v>
      </c>
      <c r="T1918" s="34">
        <v>509.94339130434781</v>
      </c>
      <c r="U1918" s="34">
        <v>53525.72</v>
      </c>
      <c r="V1918" s="34">
        <v>77978.570000000007</v>
      </c>
      <c r="W1918" s="34">
        <v>-24452.85</v>
      </c>
      <c r="X1918" s="36">
        <v>-0.31</v>
      </c>
      <c r="Y1918" s="3" t="str">
        <f>IFERROR(VLOOKUP(A1918,'Pivot price tier'!$C$8:$L$2245,10,0),"")</f>
        <v xml:space="preserve"> </v>
      </c>
      <c r="Z1918" s="3" t="str">
        <f>IFERROR(VLOOKUP(A1918,'Pivot price tier by size'!$D$8:$M$2466,10,0),"")</f>
        <v xml:space="preserve"> </v>
      </c>
      <c r="AA1918" s="3" t="str">
        <f>IFERROR(VLOOKUP(A1918,'Pivot category'!$B$8:$I$2191,8,0),"")</f>
        <v xml:space="preserve"> </v>
      </c>
      <c r="AB1918" s="3" t="str">
        <f t="shared" si="29"/>
        <v/>
      </c>
      <c r="AC1918"/>
      <c r="AD1918" s="3" t="s">
        <v>16452</v>
      </c>
      <c r="AE1918" s="3" t="s">
        <v>16455</v>
      </c>
    </row>
    <row r="1919" spans="1:31" hidden="1" x14ac:dyDescent="0.25">
      <c r="A1919" t="s">
        <v>7159</v>
      </c>
      <c r="B1919" t="s">
        <v>927</v>
      </c>
      <c r="C1919" s="3" t="s">
        <v>72</v>
      </c>
      <c r="D1919" s="3" t="s">
        <v>3248</v>
      </c>
      <c r="E1919" s="3">
        <v>0</v>
      </c>
      <c r="F1919" s="3">
        <v>10000</v>
      </c>
      <c r="G1919" s="34">
        <v>4.1900000000000004</v>
      </c>
      <c r="H1919" s="3" t="s">
        <v>27</v>
      </c>
      <c r="I1919" s="3" t="s">
        <v>70</v>
      </c>
      <c r="J1919" s="3" t="s">
        <v>8253</v>
      </c>
      <c r="K1919" s="3" t="s">
        <v>8260</v>
      </c>
      <c r="L1919" s="3" t="s">
        <v>8257</v>
      </c>
      <c r="M1919" s="26" t="s">
        <v>13873</v>
      </c>
      <c r="N1919"/>
      <c r="O1919" s="3" t="s">
        <v>78</v>
      </c>
      <c r="P1919" s="34"/>
      <c r="Q1919" s="34">
        <v>163.41</v>
      </c>
      <c r="R1919" s="34">
        <v>-163.41</v>
      </c>
      <c r="S1919" s="36">
        <v>-1</v>
      </c>
      <c r="T1919" s="34" t="s">
        <v>78</v>
      </c>
      <c r="U1919" s="34">
        <v>0</v>
      </c>
      <c r="V1919" s="34">
        <v>301.68</v>
      </c>
      <c r="W1919" s="34">
        <v>-301.68</v>
      </c>
      <c r="X1919" s="36">
        <v>-1</v>
      </c>
      <c r="Y1919" s="3" t="str">
        <f>IFERROR(VLOOKUP(A1919,'Pivot price tier'!$C$8:$L$2245,10,0),"")</f>
        <v/>
      </c>
      <c r="Z1919" s="3" t="str">
        <f>IFERROR(VLOOKUP(A1919,'Pivot price tier by size'!$D$8:$M$2466,10,0),"")</f>
        <v/>
      </c>
      <c r="AA1919" s="3" t="str">
        <f>IFERROR(VLOOKUP(A1919,'Pivot category'!$B$8:$I$2191,8,0),"")</f>
        <v/>
      </c>
      <c r="AB1919" s="3" t="str">
        <f t="shared" si="29"/>
        <v>Bottom 5%</v>
      </c>
      <c r="AC1919"/>
      <c r="AD1919" s="3" t="s">
        <v>11231</v>
      </c>
      <c r="AE1919" s="3" t="s">
        <v>14114</v>
      </c>
    </row>
    <row r="1920" spans="1:31" hidden="1" x14ac:dyDescent="0.25">
      <c r="A1920" t="s">
        <v>15905</v>
      </c>
      <c r="B1920" t="s">
        <v>15906</v>
      </c>
      <c r="C1920" s="3" t="s">
        <v>34</v>
      </c>
      <c r="D1920" s="3" t="s">
        <v>16266</v>
      </c>
      <c r="E1920" s="3" t="s">
        <v>5150</v>
      </c>
      <c r="F1920" s="3">
        <v>30000</v>
      </c>
      <c r="G1920" s="34">
        <v>10.99</v>
      </c>
      <c r="H1920" s="3" t="s">
        <v>27</v>
      </c>
      <c r="I1920" s="3" t="s">
        <v>19</v>
      </c>
      <c r="J1920" s="3" t="s">
        <v>13403</v>
      </c>
      <c r="K1920" s="3" t="s">
        <v>8264</v>
      </c>
      <c r="L1920" s="3" t="s">
        <v>68</v>
      </c>
      <c r="M1920" s="26">
        <v>45967</v>
      </c>
      <c r="N1920"/>
      <c r="O1920" s="3">
        <v>2</v>
      </c>
      <c r="P1920" s="34"/>
      <c r="Q1920" s="34">
        <v>403.31</v>
      </c>
      <c r="R1920" s="34">
        <v>-403.31</v>
      </c>
      <c r="S1920" s="36">
        <v>-1</v>
      </c>
      <c r="T1920" s="34">
        <v>0</v>
      </c>
      <c r="U1920" s="34">
        <v>7649.04</v>
      </c>
      <c r="V1920" s="34">
        <v>179.85</v>
      </c>
      <c r="W1920" s="34">
        <v>7469.19</v>
      </c>
      <c r="X1920" s="36">
        <v>41.53</v>
      </c>
      <c r="Y1920" s="3" t="str">
        <f>IFERROR(VLOOKUP(A1920,'Pivot price tier'!$C$8:$L$2245,10,0),"")</f>
        <v/>
      </c>
      <c r="Z1920" s="3" t="str">
        <f>IFERROR(VLOOKUP(A1920,'Pivot price tier by size'!$D$8:$M$2466,10,0),"")</f>
        <v/>
      </c>
      <c r="AA1920" s="3" t="str">
        <f>IFERROR(VLOOKUP(A1920,'Pivot category'!$B$8:$I$2191,8,0),"")</f>
        <v/>
      </c>
      <c r="AB1920" s="3" t="str">
        <f t="shared" si="29"/>
        <v>Bottom 5%</v>
      </c>
      <c r="AC1920"/>
      <c r="AD1920" s="3" t="s">
        <v>11231</v>
      </c>
      <c r="AE1920" s="3" t="s">
        <v>14114</v>
      </c>
    </row>
    <row r="1921" spans="1:31" x14ac:dyDescent="0.25">
      <c r="A1921" t="s">
        <v>8566</v>
      </c>
      <c r="B1921" t="s">
        <v>222</v>
      </c>
      <c r="C1921" s="3" t="s">
        <v>32</v>
      </c>
      <c r="D1921" s="3" t="s">
        <v>2463</v>
      </c>
      <c r="E1921" s="3">
        <v>0</v>
      </c>
      <c r="F1921" s="3">
        <v>1000</v>
      </c>
      <c r="G1921" s="34">
        <v>44.99</v>
      </c>
      <c r="H1921" s="3" t="s">
        <v>27</v>
      </c>
      <c r="I1921" s="3" t="s">
        <v>23</v>
      </c>
      <c r="J1921" s="3" t="s">
        <v>8251</v>
      </c>
      <c r="K1921" s="3" t="s">
        <v>8252</v>
      </c>
      <c r="L1921" s="3" t="s">
        <v>68</v>
      </c>
      <c r="M1921" s="26" t="s">
        <v>13873</v>
      </c>
      <c r="N1921"/>
      <c r="O1921" s="3">
        <v>154</v>
      </c>
      <c r="P1921" s="34">
        <v>99996.32</v>
      </c>
      <c r="Q1921" s="34">
        <v>118689.37</v>
      </c>
      <c r="R1921" s="34">
        <v>-18693.05</v>
      </c>
      <c r="S1921" s="36">
        <v>-0.16</v>
      </c>
      <c r="T1921" s="34">
        <v>649.32675324675324</v>
      </c>
      <c r="U1921" s="34">
        <v>113498.33</v>
      </c>
      <c r="V1921" s="34">
        <v>142909.31</v>
      </c>
      <c r="W1921" s="34">
        <v>-29410.98</v>
      </c>
      <c r="X1921" s="36">
        <v>-0.21</v>
      </c>
      <c r="Y1921" s="3" t="str">
        <f>IFERROR(VLOOKUP(A1921,'Pivot price tier'!$C$8:$L$2245,10,0),"")</f>
        <v xml:space="preserve"> </v>
      </c>
      <c r="Z1921" s="3" t="str">
        <f>IFERROR(VLOOKUP(A1921,'Pivot price tier by size'!$D$8:$M$2466,10,0),"")</f>
        <v xml:space="preserve"> </v>
      </c>
      <c r="AA1921" s="3" t="str">
        <f>IFERROR(VLOOKUP(A1921,'Pivot category'!$B$8:$I$2191,8,0),"")</f>
        <v xml:space="preserve"> </v>
      </c>
      <c r="AB1921" s="3" t="str">
        <f t="shared" si="29"/>
        <v/>
      </c>
      <c r="AC1921"/>
      <c r="AD1921" s="3" t="s">
        <v>16449</v>
      </c>
      <c r="AE1921" s="3" t="s">
        <v>14103</v>
      </c>
    </row>
    <row r="1922" spans="1:31" hidden="1" x14ac:dyDescent="0.25">
      <c r="A1922" t="s">
        <v>7595</v>
      </c>
      <c r="B1922" t="s">
        <v>929</v>
      </c>
      <c r="C1922" s="3" t="s">
        <v>36</v>
      </c>
      <c r="D1922" s="3" t="s">
        <v>3250</v>
      </c>
      <c r="E1922" s="3">
        <v>0</v>
      </c>
      <c r="F1922" s="3">
        <v>10000</v>
      </c>
      <c r="G1922" s="34">
        <v>16.79</v>
      </c>
      <c r="H1922" s="3" t="s">
        <v>27</v>
      </c>
      <c r="I1922" s="3" t="s">
        <v>17</v>
      </c>
      <c r="J1922" s="3" t="s">
        <v>8253</v>
      </c>
      <c r="K1922" s="3" t="s">
        <v>8260</v>
      </c>
      <c r="L1922" s="3" t="s">
        <v>8257</v>
      </c>
      <c r="M1922" s="26" t="s">
        <v>13873</v>
      </c>
      <c r="N1922"/>
      <c r="O1922" s="3" t="s">
        <v>78</v>
      </c>
      <c r="P1922" s="34"/>
      <c r="Q1922" s="34">
        <v>386.17</v>
      </c>
      <c r="R1922" s="34">
        <v>-386.17</v>
      </c>
      <c r="S1922" s="36">
        <v>-1</v>
      </c>
      <c r="T1922" s="34" t="s">
        <v>78</v>
      </c>
      <c r="U1922" s="34">
        <v>0</v>
      </c>
      <c r="V1922" s="34">
        <v>201.48</v>
      </c>
      <c r="W1922" s="34">
        <v>-201.48</v>
      </c>
      <c r="X1922" s="36">
        <v>-1</v>
      </c>
      <c r="Y1922" s="3" t="str">
        <f>IFERROR(VLOOKUP(A1922,'Pivot price tier'!$C$8:$L$2245,10,0),"")</f>
        <v/>
      </c>
      <c r="Z1922" s="3" t="str">
        <f>IFERROR(VLOOKUP(A1922,'Pivot price tier by size'!$D$8:$M$2466,10,0),"")</f>
        <v/>
      </c>
      <c r="AA1922" s="3" t="str">
        <f>IFERROR(VLOOKUP(A1922,'Pivot category'!$B$8:$I$2191,8,0),"")</f>
        <v/>
      </c>
      <c r="AB1922" s="3" t="str">
        <f t="shared" ref="AB1922:AB1985" si="30">IF(P1922&lt;$AC$1,"Bottom 5%","")</f>
        <v>Bottom 5%</v>
      </c>
      <c r="AC1922"/>
      <c r="AD1922" s="3" t="s">
        <v>11231</v>
      </c>
      <c r="AE1922" s="3" t="s">
        <v>14114</v>
      </c>
    </row>
    <row r="1923" spans="1:31" x14ac:dyDescent="0.25">
      <c r="A1923" t="s">
        <v>5497</v>
      </c>
      <c r="B1923" t="s">
        <v>223</v>
      </c>
      <c r="C1923" s="3" t="s">
        <v>32</v>
      </c>
      <c r="D1923" s="3" t="s">
        <v>2465</v>
      </c>
      <c r="E1923" s="3">
        <v>0</v>
      </c>
      <c r="F1923" s="3">
        <v>1000</v>
      </c>
      <c r="G1923" s="34">
        <v>44.99</v>
      </c>
      <c r="H1923" s="3" t="s">
        <v>29</v>
      </c>
      <c r="I1923" s="3" t="s">
        <v>23</v>
      </c>
      <c r="J1923" s="3" t="s">
        <v>8251</v>
      </c>
      <c r="K1923" s="3" t="s">
        <v>8252</v>
      </c>
      <c r="L1923" s="3" t="s">
        <v>68</v>
      </c>
      <c r="M1923" s="26" t="s">
        <v>13873</v>
      </c>
      <c r="N1923"/>
      <c r="O1923" s="3">
        <v>119</v>
      </c>
      <c r="P1923" s="34">
        <v>65325.48</v>
      </c>
      <c r="Q1923" s="34">
        <v>84626.19</v>
      </c>
      <c r="R1923" s="34">
        <v>-19300.71</v>
      </c>
      <c r="S1923" s="36">
        <v>-0.23</v>
      </c>
      <c r="T1923" s="34">
        <v>548.95361344537821</v>
      </c>
      <c r="U1923" s="34">
        <v>20065.54</v>
      </c>
      <c r="V1923" s="34">
        <v>19525.66</v>
      </c>
      <c r="W1923" s="34">
        <v>539.88</v>
      </c>
      <c r="X1923" s="36">
        <v>0.03</v>
      </c>
      <c r="Y1923" s="3" t="str">
        <f>IFERROR(VLOOKUP(A1923,'Pivot price tier'!$C$8:$L$2245,10,0),"")</f>
        <v xml:space="preserve"> </v>
      </c>
      <c r="Z1923" s="3" t="str">
        <f>IFERROR(VLOOKUP(A1923,'Pivot price tier by size'!$D$8:$M$2466,10,0),"")</f>
        <v xml:space="preserve"> </v>
      </c>
      <c r="AA1923" s="3" t="str">
        <f>IFERROR(VLOOKUP(A1923,'Pivot category'!$B$8:$I$2191,8,0),"")</f>
        <v xml:space="preserve"> </v>
      </c>
      <c r="AB1923" s="3" t="str">
        <f t="shared" si="30"/>
        <v/>
      </c>
      <c r="AC1923"/>
      <c r="AD1923" s="3" t="s">
        <v>16451</v>
      </c>
      <c r="AE1923" s="3" t="s">
        <v>14096</v>
      </c>
    </row>
    <row r="1924" spans="1:31" hidden="1" x14ac:dyDescent="0.25">
      <c r="A1924" t="s">
        <v>7157</v>
      </c>
      <c r="B1924" t="s">
        <v>931</v>
      </c>
      <c r="C1924" s="3" t="s">
        <v>72</v>
      </c>
      <c r="D1924" s="3" t="s">
        <v>3252</v>
      </c>
      <c r="E1924" s="3">
        <v>0</v>
      </c>
      <c r="F1924" s="3">
        <v>10000</v>
      </c>
      <c r="G1924" s="34">
        <v>4.1900000000000004</v>
      </c>
      <c r="H1924" s="3" t="s">
        <v>27</v>
      </c>
      <c r="I1924" s="3" t="s">
        <v>70</v>
      </c>
      <c r="J1924" s="3" t="s">
        <v>8253</v>
      </c>
      <c r="K1924" s="3" t="s">
        <v>8260</v>
      </c>
      <c r="L1924" s="3" t="s">
        <v>8257</v>
      </c>
      <c r="M1924" s="26" t="s">
        <v>13873</v>
      </c>
      <c r="N1924"/>
      <c r="O1924" s="3" t="s">
        <v>78</v>
      </c>
      <c r="P1924" s="34"/>
      <c r="Q1924" s="34">
        <v>243.02</v>
      </c>
      <c r="R1924" s="34">
        <v>-243.02</v>
      </c>
      <c r="S1924" s="36">
        <v>-1</v>
      </c>
      <c r="T1924" s="34" t="s">
        <v>78</v>
      </c>
      <c r="U1924" s="34">
        <v>0</v>
      </c>
      <c r="V1924" s="34">
        <v>0</v>
      </c>
      <c r="W1924" s="34">
        <v>0</v>
      </c>
      <c r="X1924" s="36">
        <v>0</v>
      </c>
      <c r="Y1924" s="3" t="str">
        <f>IFERROR(VLOOKUP(A1924,'Pivot price tier'!$C$8:$L$2245,10,0),"")</f>
        <v/>
      </c>
      <c r="Z1924" s="3" t="str">
        <f>IFERROR(VLOOKUP(A1924,'Pivot price tier by size'!$D$8:$M$2466,10,0),"")</f>
        <v/>
      </c>
      <c r="AA1924" s="3" t="str">
        <f>IFERROR(VLOOKUP(A1924,'Pivot category'!$B$8:$I$2191,8,0),"")</f>
        <v/>
      </c>
      <c r="AB1924" s="3" t="str">
        <f t="shared" si="30"/>
        <v>Bottom 5%</v>
      </c>
      <c r="AC1924"/>
      <c r="AD1924" s="3" t="s">
        <v>11231</v>
      </c>
      <c r="AE1924" s="3" t="s">
        <v>14114</v>
      </c>
    </row>
    <row r="1925" spans="1:31" x14ac:dyDescent="0.25">
      <c r="A1925" t="s">
        <v>12981</v>
      </c>
      <c r="B1925" t="s">
        <v>224</v>
      </c>
      <c r="C1925" s="3" t="s">
        <v>32</v>
      </c>
      <c r="D1925" s="3" t="s">
        <v>2467</v>
      </c>
      <c r="E1925" s="3" t="s">
        <v>5198</v>
      </c>
      <c r="F1925" s="3">
        <v>1000</v>
      </c>
      <c r="G1925" s="34">
        <v>14.99</v>
      </c>
      <c r="H1925" s="3" t="s">
        <v>26</v>
      </c>
      <c r="I1925" s="3" t="s">
        <v>19</v>
      </c>
      <c r="J1925" s="3" t="s">
        <v>8251</v>
      </c>
      <c r="K1925" s="3" t="s">
        <v>8252</v>
      </c>
      <c r="L1925" s="3" t="s">
        <v>68</v>
      </c>
      <c r="M1925" s="26" t="s">
        <v>13873</v>
      </c>
      <c r="N1925"/>
      <c r="O1925" s="3">
        <v>139</v>
      </c>
      <c r="P1925" s="34">
        <v>55504.22</v>
      </c>
      <c r="Q1925" s="34">
        <v>60498.11</v>
      </c>
      <c r="R1925" s="34">
        <v>-4993.8900000000003</v>
      </c>
      <c r="S1925" s="36">
        <v>-0.08</v>
      </c>
      <c r="T1925" s="34">
        <v>399.31093525179858</v>
      </c>
      <c r="U1925" s="34">
        <v>100166.96</v>
      </c>
      <c r="V1925" s="34">
        <v>104007.8</v>
      </c>
      <c r="W1925" s="34">
        <v>-3840.84</v>
      </c>
      <c r="X1925" s="36">
        <v>-0.04</v>
      </c>
      <c r="Y1925" s="3" t="str">
        <f>IFERROR(VLOOKUP(A1925,'Pivot price tier'!$C$8:$L$2245,10,0),"")</f>
        <v xml:space="preserve"> </v>
      </c>
      <c r="Z1925" s="3" t="str">
        <f>IFERROR(VLOOKUP(A1925,'Pivot price tier by size'!$D$8:$M$2466,10,0),"")</f>
        <v xml:space="preserve"> </v>
      </c>
      <c r="AA1925" s="3" t="str">
        <f>IFERROR(VLOOKUP(A1925,'Pivot category'!$B$8:$I$2191,8,0),"")</f>
        <v xml:space="preserve"> </v>
      </c>
      <c r="AB1925" s="3" t="str">
        <f t="shared" si="30"/>
        <v/>
      </c>
      <c r="AC1925"/>
      <c r="AD1925" s="3" t="s">
        <v>16451</v>
      </c>
      <c r="AE1925" s="3" t="s">
        <v>14096</v>
      </c>
    </row>
    <row r="1926" spans="1:31" x14ac:dyDescent="0.25">
      <c r="A1926" t="s">
        <v>7756</v>
      </c>
      <c r="B1926" t="s">
        <v>227</v>
      </c>
      <c r="C1926" s="3" t="s">
        <v>38</v>
      </c>
      <c r="D1926" s="3" t="s">
        <v>2470</v>
      </c>
      <c r="E1926" s="3" t="s">
        <v>5150</v>
      </c>
      <c r="F1926" s="3">
        <v>1000</v>
      </c>
      <c r="G1926" s="34">
        <v>24.99</v>
      </c>
      <c r="H1926" s="3" t="s">
        <v>26</v>
      </c>
      <c r="I1926" s="3" t="s">
        <v>19</v>
      </c>
      <c r="J1926" s="3" t="s">
        <v>8251</v>
      </c>
      <c r="K1926" s="3" t="s">
        <v>8252</v>
      </c>
      <c r="L1926" s="3" t="s">
        <v>68</v>
      </c>
      <c r="M1926" s="26" t="s">
        <v>13873</v>
      </c>
      <c r="N1926"/>
      <c r="O1926" s="3">
        <v>157</v>
      </c>
      <c r="P1926" s="34">
        <v>164402.13</v>
      </c>
      <c r="Q1926" s="34">
        <v>170233.04</v>
      </c>
      <c r="R1926" s="34">
        <v>-5830.91</v>
      </c>
      <c r="S1926" s="36">
        <v>-0.03</v>
      </c>
      <c r="T1926" s="34">
        <v>1047.1473248407644</v>
      </c>
      <c r="U1926" s="34">
        <v>152310.97</v>
      </c>
      <c r="V1926" s="34">
        <v>177549.99</v>
      </c>
      <c r="W1926" s="34">
        <v>-25239.02</v>
      </c>
      <c r="X1926" s="36">
        <v>-0.14000000000000001</v>
      </c>
      <c r="Y1926" s="3" t="str">
        <f>IFERROR(VLOOKUP(A1926,'Pivot price tier'!$C$8:$L$2245,10,0),"")</f>
        <v xml:space="preserve"> </v>
      </c>
      <c r="Z1926" s="3" t="str">
        <f>IFERROR(VLOOKUP(A1926,'Pivot price tier by size'!$D$8:$M$2466,10,0),"")</f>
        <v xml:space="preserve"> </v>
      </c>
      <c r="AA1926" s="3" t="str">
        <f>IFERROR(VLOOKUP(A1926,'Pivot category'!$B$8:$I$2191,8,0),"")</f>
        <v xml:space="preserve"> </v>
      </c>
      <c r="AB1926" s="3" t="str">
        <f t="shared" si="30"/>
        <v/>
      </c>
      <c r="AC1926"/>
      <c r="AD1926" s="3" t="s">
        <v>16451</v>
      </c>
      <c r="AE1926" s="3" t="s">
        <v>14096</v>
      </c>
    </row>
    <row r="1927" spans="1:31" x14ac:dyDescent="0.25">
      <c r="A1927" t="s">
        <v>6930</v>
      </c>
      <c r="B1927" t="s">
        <v>228</v>
      </c>
      <c r="C1927" s="3" t="s">
        <v>34</v>
      </c>
      <c r="D1927" s="3" t="s">
        <v>2471</v>
      </c>
      <c r="E1927" s="3" t="s">
        <v>5150</v>
      </c>
      <c r="F1927" s="3">
        <v>1000</v>
      </c>
      <c r="G1927" s="34">
        <v>7.99</v>
      </c>
      <c r="H1927" s="3" t="s">
        <v>26</v>
      </c>
      <c r="I1927" s="3" t="s">
        <v>19</v>
      </c>
      <c r="J1927" s="3" t="s">
        <v>8251</v>
      </c>
      <c r="K1927" s="3" t="s">
        <v>8252</v>
      </c>
      <c r="L1927" s="3" t="s">
        <v>68</v>
      </c>
      <c r="M1927" s="26" t="s">
        <v>13873</v>
      </c>
      <c r="N1927"/>
      <c r="O1927" s="3">
        <v>159</v>
      </c>
      <c r="P1927" s="34">
        <v>118270.99</v>
      </c>
      <c r="Q1927" s="34">
        <v>118228.86</v>
      </c>
      <c r="R1927" s="34">
        <v>42.13</v>
      </c>
      <c r="S1927" s="36">
        <v>0</v>
      </c>
      <c r="T1927" s="34">
        <v>743.84270440251578</v>
      </c>
      <c r="U1927" s="34">
        <v>253501.57</v>
      </c>
      <c r="V1927" s="34">
        <v>224197.26</v>
      </c>
      <c r="W1927" s="34">
        <v>29304.31</v>
      </c>
      <c r="X1927" s="36">
        <v>0.13</v>
      </c>
      <c r="Y1927" s="3" t="str">
        <f>IFERROR(VLOOKUP(A1927,'Pivot price tier'!$C$8:$L$2245,10,0),"")</f>
        <v xml:space="preserve"> </v>
      </c>
      <c r="Z1927" s="3" t="str">
        <f>IFERROR(VLOOKUP(A1927,'Pivot price tier by size'!$D$8:$M$2466,10,0),"")</f>
        <v xml:space="preserve"> </v>
      </c>
      <c r="AA1927" s="3" t="str">
        <f>IFERROR(VLOOKUP(A1927,'Pivot category'!$B$8:$I$2191,8,0),"")</f>
        <v xml:space="preserve"> </v>
      </c>
      <c r="AB1927" s="3" t="str">
        <f t="shared" si="30"/>
        <v/>
      </c>
      <c r="AC1927"/>
      <c r="AD1927" s="3" t="s">
        <v>16451</v>
      </c>
      <c r="AE1927" s="3" t="s">
        <v>14096</v>
      </c>
    </row>
    <row r="1928" spans="1:31" x14ac:dyDescent="0.25">
      <c r="A1928" t="s">
        <v>5504</v>
      </c>
      <c r="B1928" t="s">
        <v>229</v>
      </c>
      <c r="C1928" s="3" t="s">
        <v>32</v>
      </c>
      <c r="D1928" s="3" t="s">
        <v>2472</v>
      </c>
      <c r="E1928" s="3" t="s">
        <v>5150</v>
      </c>
      <c r="F1928" s="3">
        <v>1000</v>
      </c>
      <c r="G1928" s="34">
        <v>14.99</v>
      </c>
      <c r="H1928" s="3" t="s">
        <v>26</v>
      </c>
      <c r="I1928" s="3" t="s">
        <v>19</v>
      </c>
      <c r="J1928" s="3" t="s">
        <v>8251</v>
      </c>
      <c r="K1928" s="3" t="s">
        <v>8252</v>
      </c>
      <c r="L1928" s="3" t="s">
        <v>68</v>
      </c>
      <c r="M1928" s="26" t="s">
        <v>13873</v>
      </c>
      <c r="N1928"/>
      <c r="O1928" s="3">
        <v>154</v>
      </c>
      <c r="P1928" s="34">
        <v>84950.87</v>
      </c>
      <c r="Q1928" s="34">
        <v>89089.05</v>
      </c>
      <c r="R1928" s="34">
        <v>-4138.18</v>
      </c>
      <c r="S1928" s="36">
        <v>-0.05</v>
      </c>
      <c r="T1928" s="34">
        <v>551.62902597402592</v>
      </c>
      <c r="U1928" s="34">
        <v>167844.45</v>
      </c>
      <c r="V1928" s="34">
        <v>166420.59</v>
      </c>
      <c r="W1928" s="34">
        <v>1423.86</v>
      </c>
      <c r="X1928" s="36">
        <v>0.01</v>
      </c>
      <c r="Y1928" s="3" t="str">
        <f>IFERROR(VLOOKUP(A1928,'Pivot price tier'!$C$8:$L$2245,10,0),"")</f>
        <v xml:space="preserve"> </v>
      </c>
      <c r="Z1928" s="3" t="str">
        <f>IFERROR(VLOOKUP(A1928,'Pivot price tier by size'!$D$8:$M$2466,10,0),"")</f>
        <v xml:space="preserve"> </v>
      </c>
      <c r="AA1928" s="3" t="str">
        <f>IFERROR(VLOOKUP(A1928,'Pivot category'!$B$8:$I$2191,8,0),"")</f>
        <v xml:space="preserve"> </v>
      </c>
      <c r="AB1928" s="3" t="str">
        <f t="shared" si="30"/>
        <v/>
      </c>
      <c r="AC1928"/>
      <c r="AD1928" s="3" t="s">
        <v>16451</v>
      </c>
      <c r="AE1928" s="3" t="s">
        <v>14096</v>
      </c>
    </row>
    <row r="1929" spans="1:31" hidden="1" x14ac:dyDescent="0.25">
      <c r="A1929" t="s">
        <v>6264</v>
      </c>
      <c r="B1929" t="s">
        <v>936</v>
      </c>
      <c r="C1929" s="3" t="s">
        <v>32</v>
      </c>
      <c r="D1929" s="3" t="s">
        <v>3257</v>
      </c>
      <c r="E1929" s="3" t="s">
        <v>5151</v>
      </c>
      <c r="F1929" s="3">
        <v>10000</v>
      </c>
      <c r="G1929" s="34">
        <v>19.79</v>
      </c>
      <c r="H1929" s="3" t="s">
        <v>12619</v>
      </c>
      <c r="I1929" s="3" t="s">
        <v>17</v>
      </c>
      <c r="J1929" s="3" t="s">
        <v>8256</v>
      </c>
      <c r="K1929" s="3" t="s">
        <v>8260</v>
      </c>
      <c r="L1929" s="3" t="s">
        <v>8257</v>
      </c>
      <c r="M1929" s="26" t="s">
        <v>13873</v>
      </c>
      <c r="N1929"/>
      <c r="O1929" s="3" t="s">
        <v>78</v>
      </c>
      <c r="P1929" s="34">
        <v>59.37</v>
      </c>
      <c r="Q1929" s="34">
        <v>890.65</v>
      </c>
      <c r="R1929" s="34">
        <v>-831.28</v>
      </c>
      <c r="S1929" s="36">
        <v>-0.93</v>
      </c>
      <c r="T1929" s="34" t="s">
        <v>78</v>
      </c>
      <c r="U1929" s="34">
        <v>0</v>
      </c>
      <c r="V1929" s="34">
        <v>237.48</v>
      </c>
      <c r="W1929" s="34">
        <v>-237.48</v>
      </c>
      <c r="X1929" s="36">
        <v>-1</v>
      </c>
      <c r="Y1929" s="3" t="str">
        <f>IFERROR(VLOOKUP(A1929,'Pivot price tier'!$C$8:$L$2245,10,0),"")</f>
        <v/>
      </c>
      <c r="Z1929" s="3" t="str">
        <f>IFERROR(VLOOKUP(A1929,'Pivot price tier by size'!$D$8:$M$2466,10,0),"")</f>
        <v/>
      </c>
      <c r="AA1929" s="3" t="str">
        <f>IFERROR(VLOOKUP(A1929,'Pivot category'!$B$8:$I$2191,8,0),"")</f>
        <v/>
      </c>
      <c r="AB1929" s="3" t="str">
        <f t="shared" si="30"/>
        <v>Bottom 5%</v>
      </c>
      <c r="AC1929"/>
      <c r="AD1929" s="3" t="s">
        <v>11231</v>
      </c>
      <c r="AE1929" s="3" t="s">
        <v>14123</v>
      </c>
    </row>
    <row r="1930" spans="1:31" hidden="1" x14ac:dyDescent="0.25">
      <c r="A1930" t="s">
        <v>15907</v>
      </c>
      <c r="B1930" t="s">
        <v>15908</v>
      </c>
      <c r="C1930" s="3" t="s">
        <v>32</v>
      </c>
      <c r="D1930" s="3" t="s">
        <v>14596</v>
      </c>
      <c r="E1930" s="3" t="s">
        <v>5150</v>
      </c>
      <c r="F1930" s="3">
        <v>10000</v>
      </c>
      <c r="G1930" s="34">
        <v>199.99</v>
      </c>
      <c r="H1930" s="3" t="s">
        <v>12</v>
      </c>
      <c r="I1930" s="3" t="s">
        <v>74</v>
      </c>
      <c r="J1930" s="3" t="s">
        <v>8259</v>
      </c>
      <c r="K1930" s="3" t="s">
        <v>8252</v>
      </c>
      <c r="L1930" s="3" t="s">
        <v>68</v>
      </c>
      <c r="M1930" s="26">
        <v>45726</v>
      </c>
      <c r="N1930"/>
      <c r="O1930" s="3">
        <v>4</v>
      </c>
      <c r="P1930" s="34">
        <v>6599.67</v>
      </c>
      <c r="Q1930" s="34"/>
      <c r="R1930" s="34">
        <v>6599.67</v>
      </c>
      <c r="T1930" s="34">
        <v>1649.9175</v>
      </c>
      <c r="U1930" s="34">
        <v>3599.82</v>
      </c>
      <c r="V1930" s="34">
        <v>0</v>
      </c>
      <c r="W1930" s="34">
        <v>3599.82</v>
      </c>
      <c r="X1930" s="36">
        <v>0</v>
      </c>
      <c r="Y1930" s="3" t="str">
        <f>IFERROR(VLOOKUP(A1930,'Pivot price tier'!$C$8:$L$2245,10,0),"")</f>
        <v xml:space="preserve"> </v>
      </c>
      <c r="Z1930" s="3" t="str">
        <f>IFERROR(VLOOKUP(A1930,'Pivot price tier by size'!$D$8:$M$2466,10,0),"")</f>
        <v xml:space="preserve"> </v>
      </c>
      <c r="AA1930" s="3" t="str">
        <f>IFERROR(VLOOKUP(A1930,'Pivot category'!$B$8:$I$2191,8,0),"")</f>
        <v>X</v>
      </c>
      <c r="AB1930" s="3" t="str">
        <f t="shared" si="30"/>
        <v>Bottom 5%</v>
      </c>
      <c r="AC1930"/>
      <c r="AD1930" s="3" t="s">
        <v>16452</v>
      </c>
      <c r="AE1930" s="3" t="s">
        <v>16455</v>
      </c>
    </row>
    <row r="1931" spans="1:31" hidden="1" x14ac:dyDescent="0.25">
      <c r="A1931" t="s">
        <v>11828</v>
      </c>
      <c r="B1931" t="s">
        <v>13927</v>
      </c>
      <c r="C1931" s="3" t="s">
        <v>34</v>
      </c>
      <c r="D1931" s="3" t="s">
        <v>4895</v>
      </c>
      <c r="E1931" s="3">
        <v>0</v>
      </c>
      <c r="F1931" s="3">
        <v>5000</v>
      </c>
      <c r="G1931" s="34">
        <v>12.73</v>
      </c>
      <c r="H1931" s="3" t="s">
        <v>29</v>
      </c>
      <c r="I1931" s="3" t="s">
        <v>21</v>
      </c>
      <c r="J1931" s="3" t="s">
        <v>8253</v>
      </c>
      <c r="K1931" s="3" t="s">
        <v>8260</v>
      </c>
      <c r="L1931" s="3" t="s">
        <v>8257</v>
      </c>
      <c r="M1931" s="26">
        <v>45597</v>
      </c>
      <c r="N1931"/>
      <c r="O1931" s="3" t="s">
        <v>78</v>
      </c>
      <c r="P1931" s="34"/>
      <c r="Q1931" s="34">
        <v>0</v>
      </c>
      <c r="R1931" s="34">
        <v>0</v>
      </c>
      <c r="T1931" s="34" t="s">
        <v>78</v>
      </c>
      <c r="U1931" s="34">
        <v>0</v>
      </c>
      <c r="V1931" s="34">
        <v>0</v>
      </c>
      <c r="W1931" s="34">
        <v>0</v>
      </c>
      <c r="X1931" s="36">
        <v>0</v>
      </c>
      <c r="Y1931" s="3" t="str">
        <f>IFERROR(VLOOKUP(A1931,'Pivot price tier'!$C$8:$L$2245,10,0),"")</f>
        <v/>
      </c>
      <c r="Z1931" s="3" t="str">
        <f>IFERROR(VLOOKUP(A1931,'Pivot price tier by size'!$D$8:$M$2466,10,0),"")</f>
        <v/>
      </c>
      <c r="AA1931" s="3" t="str">
        <f>IFERROR(VLOOKUP(A1931,'Pivot category'!$B$8:$I$2191,8,0),"")</f>
        <v/>
      </c>
      <c r="AB1931" s="3" t="str">
        <f t="shared" si="30"/>
        <v>Bottom 5%</v>
      </c>
      <c r="AC1931"/>
      <c r="AD1931" s="3" t="s">
        <v>11234</v>
      </c>
      <c r="AE1931" s="3" t="s">
        <v>14104</v>
      </c>
    </row>
    <row r="1932" spans="1:31" hidden="1" x14ac:dyDescent="0.25">
      <c r="A1932" t="s">
        <v>14804</v>
      </c>
      <c r="B1932" t="s">
        <v>14805</v>
      </c>
      <c r="C1932" s="3" t="s">
        <v>32</v>
      </c>
      <c r="D1932" s="3" t="s">
        <v>13423</v>
      </c>
      <c r="E1932" s="3">
        <v>0</v>
      </c>
      <c r="F1932" s="3">
        <v>70000</v>
      </c>
      <c r="G1932" s="34">
        <v>37.99</v>
      </c>
      <c r="H1932" s="3" t="s">
        <v>29</v>
      </c>
      <c r="I1932" s="3" t="s">
        <v>23</v>
      </c>
      <c r="J1932" s="3" t="s">
        <v>8256</v>
      </c>
      <c r="K1932" s="3" t="s">
        <v>8252</v>
      </c>
      <c r="L1932" s="3" t="s">
        <v>68</v>
      </c>
      <c r="M1932" s="26">
        <v>45778</v>
      </c>
      <c r="N1932"/>
      <c r="O1932" s="3">
        <v>1</v>
      </c>
      <c r="P1932" s="34">
        <v>186.95</v>
      </c>
      <c r="Q1932" s="34"/>
      <c r="R1932" s="34">
        <v>186.95</v>
      </c>
      <c r="T1932" s="34">
        <v>186.95</v>
      </c>
      <c r="U1932" s="34">
        <v>4974.6400000000003</v>
      </c>
      <c r="V1932" s="34">
        <v>493.87</v>
      </c>
      <c r="W1932" s="34">
        <v>4480.7700000000004</v>
      </c>
      <c r="X1932" s="36">
        <v>9.07</v>
      </c>
      <c r="Y1932" s="3" t="str">
        <f>IFERROR(VLOOKUP(A1932,'Pivot price tier'!$C$8:$L$2245,10,0),"")</f>
        <v>X</v>
      </c>
      <c r="Z1932" s="3" t="str">
        <f>IFERROR(VLOOKUP(A1932,'Pivot price tier by size'!$D$8:$M$2466,10,0),"")</f>
        <v>X</v>
      </c>
      <c r="AA1932" s="3" t="str">
        <f>IFERROR(VLOOKUP(A1932,'Pivot category'!$B$8:$I$2191,8,0),"")</f>
        <v>X</v>
      </c>
      <c r="AB1932" s="3" t="str">
        <f t="shared" si="30"/>
        <v>Bottom 5%</v>
      </c>
      <c r="AC1932"/>
      <c r="AD1932" s="3" t="s">
        <v>11231</v>
      </c>
      <c r="AE1932" s="3" t="s">
        <v>14101</v>
      </c>
    </row>
    <row r="1933" spans="1:31" hidden="1" x14ac:dyDescent="0.25">
      <c r="A1933" t="s">
        <v>11632</v>
      </c>
      <c r="B1933" t="s">
        <v>13686</v>
      </c>
      <c r="C1933" s="3" t="s">
        <v>34</v>
      </c>
      <c r="D1933" s="3" t="s">
        <v>3258</v>
      </c>
      <c r="E1933" s="3">
        <v>0</v>
      </c>
      <c r="F1933" s="3">
        <v>4000</v>
      </c>
      <c r="G1933" s="34">
        <v>11.99</v>
      </c>
      <c r="H1933" s="3" t="s">
        <v>29</v>
      </c>
      <c r="I1933" s="3" t="s">
        <v>21</v>
      </c>
      <c r="J1933" s="3" t="s">
        <v>8256</v>
      </c>
      <c r="K1933" s="3" t="s">
        <v>8260</v>
      </c>
      <c r="L1933" s="3" t="s">
        <v>8255</v>
      </c>
      <c r="M1933" s="26">
        <v>45597</v>
      </c>
      <c r="N1933"/>
      <c r="O1933" s="3">
        <v>1</v>
      </c>
      <c r="P1933" s="34"/>
      <c r="Q1933" s="34">
        <v>0</v>
      </c>
      <c r="R1933" s="34">
        <v>0</v>
      </c>
      <c r="T1933" s="34">
        <v>0</v>
      </c>
      <c r="U1933" s="34" t="s">
        <v>78</v>
      </c>
      <c r="V1933" s="34" t="s">
        <v>78</v>
      </c>
      <c r="W1933" s="34" t="s">
        <v>78</v>
      </c>
      <c r="X1933" s="36" t="s">
        <v>78</v>
      </c>
      <c r="Y1933" s="3" t="str">
        <f>IFERROR(VLOOKUP(A1933,'Pivot price tier'!$C$8:$L$2245,10,0),"")</f>
        <v/>
      </c>
      <c r="Z1933" s="3" t="str">
        <f>IFERROR(VLOOKUP(A1933,'Pivot price tier by size'!$D$8:$M$2466,10,0),"")</f>
        <v/>
      </c>
      <c r="AA1933" s="3" t="str">
        <f>IFERROR(VLOOKUP(A1933,'Pivot category'!$B$8:$I$2191,8,0),"")</f>
        <v/>
      </c>
      <c r="AB1933" s="3" t="str">
        <f t="shared" si="30"/>
        <v>Bottom 5%</v>
      </c>
      <c r="AC1933"/>
      <c r="AD1933" s="3" t="s">
        <v>11231</v>
      </c>
      <c r="AE1933" s="3" t="s">
        <v>14101</v>
      </c>
    </row>
    <row r="1934" spans="1:31" x14ac:dyDescent="0.25">
      <c r="A1934" t="s">
        <v>5762</v>
      </c>
      <c r="B1934" t="s">
        <v>230</v>
      </c>
      <c r="C1934" s="3" t="s">
        <v>32</v>
      </c>
      <c r="D1934" s="3" t="s">
        <v>2473</v>
      </c>
      <c r="E1934" s="3" t="s">
        <v>5150</v>
      </c>
      <c r="F1934" s="3">
        <v>1000</v>
      </c>
      <c r="G1934" s="34">
        <v>14.99</v>
      </c>
      <c r="H1934" s="3" t="s">
        <v>26</v>
      </c>
      <c r="I1934" s="3" t="s">
        <v>19</v>
      </c>
      <c r="J1934" s="3" t="s">
        <v>8251</v>
      </c>
      <c r="K1934" s="3" t="s">
        <v>8252</v>
      </c>
      <c r="L1934" s="3" t="s">
        <v>68</v>
      </c>
      <c r="M1934" s="26" t="s">
        <v>13873</v>
      </c>
      <c r="N1934"/>
      <c r="O1934" s="3">
        <v>151</v>
      </c>
      <c r="P1934" s="34">
        <v>78205.53</v>
      </c>
      <c r="Q1934" s="34">
        <v>80138.2</v>
      </c>
      <c r="R1934" s="34">
        <v>-1932.67</v>
      </c>
      <c r="S1934" s="36">
        <v>-0.02</v>
      </c>
      <c r="T1934" s="34">
        <v>517.91741721854305</v>
      </c>
      <c r="U1934" s="34">
        <v>72885.05</v>
      </c>
      <c r="V1934" s="34">
        <v>74817.88</v>
      </c>
      <c r="W1934" s="34">
        <v>-1932.83</v>
      </c>
      <c r="X1934" s="36">
        <v>-0.03</v>
      </c>
      <c r="Y1934" s="3" t="str">
        <f>IFERROR(VLOOKUP(A1934,'Pivot price tier'!$C$8:$L$2245,10,0),"")</f>
        <v xml:space="preserve"> </v>
      </c>
      <c r="Z1934" s="3" t="str">
        <f>IFERROR(VLOOKUP(A1934,'Pivot price tier by size'!$D$8:$M$2466,10,0),"")</f>
        <v xml:space="preserve"> </v>
      </c>
      <c r="AA1934" s="3" t="str">
        <f>IFERROR(VLOOKUP(A1934,'Pivot category'!$B$8:$I$2191,8,0),"")</f>
        <v xml:space="preserve"> </v>
      </c>
      <c r="AB1934" s="3" t="str">
        <f t="shared" si="30"/>
        <v/>
      </c>
      <c r="AC1934"/>
      <c r="AD1934" s="3" t="s">
        <v>16451</v>
      </c>
      <c r="AE1934" s="3" t="s">
        <v>14096</v>
      </c>
    </row>
    <row r="1935" spans="1:31" hidden="1" x14ac:dyDescent="0.25">
      <c r="A1935" t="s">
        <v>6508</v>
      </c>
      <c r="B1935" t="s">
        <v>6507</v>
      </c>
      <c r="C1935" s="3" t="s">
        <v>32</v>
      </c>
      <c r="D1935" s="3" t="s">
        <v>8073</v>
      </c>
      <c r="E1935" s="3">
        <v>0</v>
      </c>
      <c r="F1935" s="3">
        <v>10000</v>
      </c>
      <c r="G1935" s="34">
        <v>21.29</v>
      </c>
      <c r="H1935" s="3" t="s">
        <v>29</v>
      </c>
      <c r="I1935" s="3" t="s">
        <v>21</v>
      </c>
      <c r="J1935" s="3" t="s">
        <v>8253</v>
      </c>
      <c r="K1935" s="3" t="s">
        <v>8258</v>
      </c>
      <c r="L1935" s="3" t="s">
        <v>8257</v>
      </c>
      <c r="M1935" s="26" t="s">
        <v>13873</v>
      </c>
      <c r="N1935"/>
      <c r="O1935" s="3" t="s">
        <v>78</v>
      </c>
      <c r="P1935" s="34"/>
      <c r="Q1935" s="34">
        <v>28.39</v>
      </c>
      <c r="R1935" s="34">
        <v>-28.39</v>
      </c>
      <c r="S1935" s="36">
        <v>-1</v>
      </c>
      <c r="T1935" s="34" t="s">
        <v>78</v>
      </c>
      <c r="U1935" s="34" t="s">
        <v>78</v>
      </c>
      <c r="V1935" s="34" t="s">
        <v>78</v>
      </c>
      <c r="W1935" s="34" t="s">
        <v>78</v>
      </c>
      <c r="X1935" s="36" t="s">
        <v>78</v>
      </c>
      <c r="Y1935" s="3" t="str">
        <f>IFERROR(VLOOKUP(A1935,'Pivot price tier'!$C$8:$L$2245,10,0),"")</f>
        <v/>
      </c>
      <c r="Z1935" s="3" t="str">
        <f>IFERROR(VLOOKUP(A1935,'Pivot price tier by size'!$D$8:$M$2466,10,0),"")</f>
        <v/>
      </c>
      <c r="AA1935" s="3" t="str">
        <f>IFERROR(VLOOKUP(A1935,'Pivot category'!$B$8:$I$2191,8,0),"")</f>
        <v/>
      </c>
      <c r="AB1935" s="3" t="str">
        <f t="shared" si="30"/>
        <v>Bottom 5%</v>
      </c>
      <c r="AC1935"/>
      <c r="AD1935" s="3" t="s">
        <v>11231</v>
      </c>
      <c r="AE1935" s="3" t="s">
        <v>14101</v>
      </c>
    </row>
    <row r="1936" spans="1:31" hidden="1" x14ac:dyDescent="0.25">
      <c r="A1936" t="s">
        <v>16347</v>
      </c>
      <c r="B1936" t="s">
        <v>10813</v>
      </c>
      <c r="C1936" s="3" t="s">
        <v>32</v>
      </c>
      <c r="D1936" s="3" t="s">
        <v>10595</v>
      </c>
      <c r="E1936" s="3" t="s">
        <v>5150</v>
      </c>
      <c r="F1936" s="3">
        <v>30000</v>
      </c>
      <c r="G1936" s="34">
        <v>89.99</v>
      </c>
      <c r="H1936" s="3" t="s">
        <v>30</v>
      </c>
      <c r="I1936" s="3" t="s">
        <v>74</v>
      </c>
      <c r="J1936" s="3" t="s">
        <v>13405</v>
      </c>
      <c r="K1936" s="3" t="s">
        <v>8264</v>
      </c>
      <c r="L1936" s="3" t="s">
        <v>68</v>
      </c>
      <c r="M1936" s="26" t="s">
        <v>13873</v>
      </c>
      <c r="N1936"/>
      <c r="O1936" s="3">
        <v>0</v>
      </c>
      <c r="P1936" s="34">
        <v>269.97000000000003</v>
      </c>
      <c r="Q1936" s="34"/>
      <c r="R1936" s="34">
        <v>269.97000000000003</v>
      </c>
      <c r="T1936" s="34" t="s">
        <v>78</v>
      </c>
      <c r="U1936" s="34">
        <v>539.94000000000005</v>
      </c>
      <c r="V1936" s="34">
        <v>89.99</v>
      </c>
      <c r="W1936" s="34">
        <v>449.95</v>
      </c>
      <c r="X1936" s="36">
        <v>5</v>
      </c>
      <c r="Y1936" s="3" t="str">
        <f>IFERROR(VLOOKUP(A1936,'Pivot price tier'!$C$8:$L$2245,10,0),"")</f>
        <v/>
      </c>
      <c r="Z1936" s="3" t="str">
        <f>IFERROR(VLOOKUP(A1936,'Pivot price tier by size'!$D$8:$M$2466,10,0),"")</f>
        <v/>
      </c>
      <c r="AA1936" s="3" t="str">
        <f>IFERROR(VLOOKUP(A1936,'Pivot category'!$B$8:$I$2191,8,0),"")</f>
        <v/>
      </c>
      <c r="AB1936" s="3" t="str">
        <f t="shared" si="30"/>
        <v>Bottom 5%</v>
      </c>
      <c r="AC1936"/>
      <c r="AD1936" s="3">
        <v>0</v>
      </c>
      <c r="AE1936" s="3" t="s">
        <v>11331</v>
      </c>
    </row>
    <row r="1937" spans="1:31" hidden="1" x14ac:dyDescent="0.25">
      <c r="A1937" t="s">
        <v>16348</v>
      </c>
      <c r="B1937" t="s">
        <v>1770</v>
      </c>
      <c r="C1937" s="3" t="s">
        <v>32</v>
      </c>
      <c r="D1937" s="3" t="s">
        <v>4178</v>
      </c>
      <c r="E1937" s="3">
        <v>0</v>
      </c>
      <c r="F1937" s="3">
        <v>7000</v>
      </c>
      <c r="G1937" s="34">
        <v>27.59</v>
      </c>
      <c r="H1937" s="3" t="s">
        <v>29</v>
      </c>
      <c r="I1937" s="3" t="s">
        <v>23</v>
      </c>
      <c r="J1937" s="3" t="s">
        <v>8261</v>
      </c>
      <c r="K1937" s="3" t="s">
        <v>8260</v>
      </c>
      <c r="L1937" s="3" t="s">
        <v>8255</v>
      </c>
      <c r="M1937" s="26" t="s">
        <v>13873</v>
      </c>
      <c r="N1937"/>
      <c r="O1937" s="3">
        <v>2</v>
      </c>
      <c r="P1937" s="34">
        <v>72.58</v>
      </c>
      <c r="Q1937" s="34">
        <v>1889.58</v>
      </c>
      <c r="R1937" s="34">
        <v>-1817</v>
      </c>
      <c r="S1937" s="36">
        <v>-0.96</v>
      </c>
      <c r="T1937" s="34">
        <v>36.29</v>
      </c>
      <c r="U1937" s="34">
        <v>2048.5500000000002</v>
      </c>
      <c r="V1937" s="34">
        <v>5263.83</v>
      </c>
      <c r="W1937" s="34">
        <v>-3215.28</v>
      </c>
      <c r="X1937" s="36">
        <v>-0.61</v>
      </c>
      <c r="Y1937" s="3" t="str">
        <f>IFERROR(VLOOKUP(A1937,'Pivot price tier'!$C$8:$L$2245,10,0),"")</f>
        <v/>
      </c>
      <c r="Z1937" s="3" t="str">
        <f>IFERROR(VLOOKUP(A1937,'Pivot price tier by size'!$D$8:$M$2466,10,0),"")</f>
        <v/>
      </c>
      <c r="AA1937" s="3" t="str">
        <f>IFERROR(VLOOKUP(A1937,'Pivot category'!$B$8:$I$2191,8,0),"")</f>
        <v/>
      </c>
      <c r="AB1937" s="3" t="str">
        <f t="shared" si="30"/>
        <v>Bottom 5%</v>
      </c>
      <c r="AC1937"/>
      <c r="AD1937" s="3" t="s">
        <v>16446</v>
      </c>
      <c r="AE1937" s="3" t="s">
        <v>14106</v>
      </c>
    </row>
    <row r="1938" spans="1:31" hidden="1" x14ac:dyDescent="0.25">
      <c r="A1938" t="s">
        <v>11126</v>
      </c>
      <c r="B1938" t="s">
        <v>11127</v>
      </c>
      <c r="C1938" s="3" t="s">
        <v>32</v>
      </c>
      <c r="D1938" s="3" t="s">
        <v>10985</v>
      </c>
      <c r="E1938" s="3" t="s">
        <v>5150</v>
      </c>
      <c r="F1938" s="3">
        <v>10000</v>
      </c>
      <c r="G1938" s="34">
        <v>44.99</v>
      </c>
      <c r="H1938" s="3" t="s">
        <v>12</v>
      </c>
      <c r="I1938" s="3" t="s">
        <v>23</v>
      </c>
      <c r="J1938" s="3" t="s">
        <v>8259</v>
      </c>
      <c r="K1938" s="3" t="s">
        <v>8264</v>
      </c>
      <c r="L1938" s="3" t="s">
        <v>8254</v>
      </c>
      <c r="M1938" s="26" t="s">
        <v>13873</v>
      </c>
      <c r="N1938"/>
      <c r="O1938" s="3">
        <v>6</v>
      </c>
      <c r="P1938" s="34">
        <v>449.9</v>
      </c>
      <c r="Q1938" s="34">
        <v>944.79</v>
      </c>
      <c r="R1938" s="34">
        <v>-494.89</v>
      </c>
      <c r="S1938" s="36">
        <v>-0.52</v>
      </c>
      <c r="T1938" s="34">
        <v>74.983333333333334</v>
      </c>
      <c r="U1938" s="34" t="s">
        <v>78</v>
      </c>
      <c r="V1938" s="34" t="s">
        <v>78</v>
      </c>
      <c r="W1938" s="34" t="s">
        <v>78</v>
      </c>
      <c r="X1938" s="36" t="s">
        <v>78</v>
      </c>
      <c r="Y1938" s="3" t="str">
        <f>IFERROR(VLOOKUP(A1938,'Pivot price tier'!$C$8:$L$2245,10,0),"")</f>
        <v/>
      </c>
      <c r="Z1938" s="3" t="str">
        <f>IFERROR(VLOOKUP(A1938,'Pivot price tier by size'!$D$8:$M$2466,10,0),"")</f>
        <v/>
      </c>
      <c r="AA1938" s="3" t="str">
        <f>IFERROR(VLOOKUP(A1938,'Pivot category'!$B$8:$I$2191,8,0),"")</f>
        <v/>
      </c>
      <c r="AB1938" s="3" t="str">
        <f t="shared" si="30"/>
        <v>Bottom 5%</v>
      </c>
      <c r="AC1938"/>
      <c r="AD1938" s="3" t="s">
        <v>16451</v>
      </c>
      <c r="AE1938" s="3" t="s">
        <v>14089</v>
      </c>
    </row>
    <row r="1939" spans="1:31" hidden="1" x14ac:dyDescent="0.25">
      <c r="A1939" t="s">
        <v>11128</v>
      </c>
      <c r="B1939" t="s">
        <v>11129</v>
      </c>
      <c r="C1939" s="3" t="s">
        <v>32</v>
      </c>
      <c r="D1939" s="3" t="s">
        <v>10987</v>
      </c>
      <c r="E1939" s="3" t="s">
        <v>5150</v>
      </c>
      <c r="F1939" s="3">
        <v>10000</v>
      </c>
      <c r="G1939" s="34">
        <v>49.99</v>
      </c>
      <c r="H1939" s="3" t="s">
        <v>12</v>
      </c>
      <c r="I1939" s="3" t="s">
        <v>23</v>
      </c>
      <c r="J1939" s="3" t="s">
        <v>8259</v>
      </c>
      <c r="K1939" s="3" t="s">
        <v>8264</v>
      </c>
      <c r="L1939" s="3" t="s">
        <v>8254</v>
      </c>
      <c r="M1939" s="26" t="s">
        <v>13873</v>
      </c>
      <c r="N1939"/>
      <c r="O1939" s="3">
        <v>1</v>
      </c>
      <c r="P1939" s="34">
        <v>149.97</v>
      </c>
      <c r="Q1939" s="34">
        <v>399.92</v>
      </c>
      <c r="R1939" s="34">
        <v>-249.95</v>
      </c>
      <c r="S1939" s="36">
        <v>-0.63</v>
      </c>
      <c r="T1939" s="34">
        <v>149.97</v>
      </c>
      <c r="U1939" s="34" t="s">
        <v>78</v>
      </c>
      <c r="V1939" s="34" t="s">
        <v>78</v>
      </c>
      <c r="W1939" s="34" t="s">
        <v>78</v>
      </c>
      <c r="X1939" s="36" t="s">
        <v>78</v>
      </c>
      <c r="Y1939" s="3" t="str">
        <f>IFERROR(VLOOKUP(A1939,'Pivot price tier'!$C$8:$L$2245,10,0),"")</f>
        <v/>
      </c>
      <c r="Z1939" s="3" t="str">
        <f>IFERROR(VLOOKUP(A1939,'Pivot price tier by size'!$D$8:$M$2466,10,0),"")</f>
        <v/>
      </c>
      <c r="AA1939" s="3" t="str">
        <f>IFERROR(VLOOKUP(A1939,'Pivot category'!$B$8:$I$2191,8,0),"")</f>
        <v/>
      </c>
      <c r="AB1939" s="3" t="str">
        <f t="shared" si="30"/>
        <v>Bottom 5%</v>
      </c>
      <c r="AC1939"/>
      <c r="AD1939" s="3" t="s">
        <v>16451</v>
      </c>
      <c r="AE1939" s="3" t="s">
        <v>14089</v>
      </c>
    </row>
    <row r="1940" spans="1:31" hidden="1" x14ac:dyDescent="0.25">
      <c r="A1940" t="s">
        <v>12471</v>
      </c>
      <c r="B1940" t="s">
        <v>12472</v>
      </c>
      <c r="C1940" s="3" t="s">
        <v>32</v>
      </c>
      <c r="D1940" s="3" t="s">
        <v>12206</v>
      </c>
      <c r="E1940" s="3" t="s">
        <v>5150</v>
      </c>
      <c r="F1940" s="3">
        <v>10000</v>
      </c>
      <c r="G1940" s="34">
        <v>49.99</v>
      </c>
      <c r="H1940" s="3" t="s">
        <v>12</v>
      </c>
      <c r="I1940" s="3" t="s">
        <v>23</v>
      </c>
      <c r="J1940" s="3" t="s">
        <v>15405</v>
      </c>
      <c r="K1940" s="3" t="s">
        <v>8264</v>
      </c>
      <c r="L1940" s="3" t="s">
        <v>68</v>
      </c>
      <c r="M1940" s="26">
        <v>45261</v>
      </c>
      <c r="N1940"/>
      <c r="O1940" s="3">
        <v>5</v>
      </c>
      <c r="P1940" s="34">
        <v>599.88</v>
      </c>
      <c r="Q1940" s="34">
        <v>1699.66</v>
      </c>
      <c r="R1940" s="34">
        <v>-1099.78</v>
      </c>
      <c r="S1940" s="36">
        <v>-0.65</v>
      </c>
      <c r="T1940" s="34">
        <v>119.976</v>
      </c>
      <c r="U1940" s="34" t="s">
        <v>78</v>
      </c>
      <c r="V1940" s="34" t="s">
        <v>78</v>
      </c>
      <c r="W1940" s="34" t="s">
        <v>78</v>
      </c>
      <c r="X1940" s="36" t="s">
        <v>78</v>
      </c>
      <c r="Y1940" s="3" t="str">
        <f>IFERROR(VLOOKUP(A1940,'Pivot price tier'!$C$8:$L$2245,10,0),"")</f>
        <v/>
      </c>
      <c r="Z1940" s="3" t="str">
        <f>IFERROR(VLOOKUP(A1940,'Pivot price tier by size'!$D$8:$M$2466,10,0),"")</f>
        <v/>
      </c>
      <c r="AA1940" s="3" t="str">
        <f>IFERROR(VLOOKUP(A1940,'Pivot category'!$B$8:$I$2191,8,0),"")</f>
        <v/>
      </c>
      <c r="AB1940" s="3" t="str">
        <f t="shared" si="30"/>
        <v>Bottom 5%</v>
      </c>
      <c r="AC1940"/>
      <c r="AD1940" s="3" t="s">
        <v>16451</v>
      </c>
      <c r="AE1940" s="3" t="s">
        <v>14089</v>
      </c>
    </row>
    <row r="1941" spans="1:31" hidden="1" x14ac:dyDescent="0.25">
      <c r="A1941" t="s">
        <v>10008</v>
      </c>
      <c r="B1941" t="s">
        <v>10009</v>
      </c>
      <c r="C1941" s="3" t="s">
        <v>32</v>
      </c>
      <c r="D1941" s="3" t="s">
        <v>9941</v>
      </c>
      <c r="E1941" s="3" t="s">
        <v>5150</v>
      </c>
      <c r="F1941" s="3">
        <v>10000</v>
      </c>
      <c r="G1941" s="34">
        <v>26.99</v>
      </c>
      <c r="H1941" s="3" t="s">
        <v>12</v>
      </c>
      <c r="I1941" s="3" t="s">
        <v>23</v>
      </c>
      <c r="J1941" s="3" t="s">
        <v>8256</v>
      </c>
      <c r="K1941" s="3" t="s">
        <v>8264</v>
      </c>
      <c r="L1941" s="3" t="s">
        <v>8255</v>
      </c>
      <c r="M1941" s="26" t="s">
        <v>13873</v>
      </c>
      <c r="N1941"/>
      <c r="O1941" s="3">
        <v>2</v>
      </c>
      <c r="P1941" s="34">
        <v>1304.53</v>
      </c>
      <c r="Q1941" s="34">
        <v>1799.6</v>
      </c>
      <c r="R1941" s="34">
        <v>-495.07</v>
      </c>
      <c r="S1941" s="36">
        <v>-0.28000000000000003</v>
      </c>
      <c r="T1941" s="34">
        <v>652.26499999999999</v>
      </c>
      <c r="U1941" s="34">
        <v>323.88</v>
      </c>
      <c r="V1941" s="34">
        <v>0</v>
      </c>
      <c r="W1941" s="34">
        <v>323.88</v>
      </c>
      <c r="X1941" s="36">
        <v>0</v>
      </c>
      <c r="Y1941" s="3" t="str">
        <f>IFERROR(VLOOKUP(A1941,'Pivot price tier'!$C$8:$L$2245,10,0),"")</f>
        <v/>
      </c>
      <c r="Z1941" s="3" t="str">
        <f>IFERROR(VLOOKUP(A1941,'Pivot price tier by size'!$D$8:$M$2466,10,0),"")</f>
        <v/>
      </c>
      <c r="AA1941" s="3" t="str">
        <f>IFERROR(VLOOKUP(A1941,'Pivot category'!$B$8:$I$2191,8,0),"")</f>
        <v/>
      </c>
      <c r="AB1941" s="3" t="str">
        <f t="shared" si="30"/>
        <v>Bottom 5%</v>
      </c>
      <c r="AC1941"/>
      <c r="AD1941" s="3" t="s">
        <v>16451</v>
      </c>
      <c r="AE1941" s="3" t="s">
        <v>14089</v>
      </c>
    </row>
    <row r="1942" spans="1:31" hidden="1" x14ac:dyDescent="0.25">
      <c r="A1942" t="s">
        <v>12361</v>
      </c>
      <c r="B1942" t="s">
        <v>11130</v>
      </c>
      <c r="C1942" s="3" t="s">
        <v>32</v>
      </c>
      <c r="D1942" s="3" t="s">
        <v>10986</v>
      </c>
      <c r="E1942" s="3" t="s">
        <v>5150</v>
      </c>
      <c r="F1942" s="3">
        <v>10000</v>
      </c>
      <c r="G1942" s="34">
        <v>44.99</v>
      </c>
      <c r="H1942" s="3" t="s">
        <v>12622</v>
      </c>
      <c r="I1942" s="3" t="s">
        <v>23</v>
      </c>
      <c r="J1942" s="3" t="s">
        <v>8259</v>
      </c>
      <c r="K1942" s="3" t="s">
        <v>8264</v>
      </c>
      <c r="L1942" s="3" t="s">
        <v>8254</v>
      </c>
      <c r="M1942" s="26" t="s">
        <v>13873</v>
      </c>
      <c r="N1942"/>
      <c r="O1942" s="3">
        <v>6</v>
      </c>
      <c r="P1942" s="34">
        <v>269.94</v>
      </c>
      <c r="Q1942" s="34">
        <v>629.86</v>
      </c>
      <c r="R1942" s="34">
        <v>-359.92</v>
      </c>
      <c r="S1942" s="36">
        <v>-0.56999999999999995</v>
      </c>
      <c r="T1942" s="34">
        <v>44.99</v>
      </c>
      <c r="U1942" s="34" t="s">
        <v>78</v>
      </c>
      <c r="V1942" s="34" t="s">
        <v>78</v>
      </c>
      <c r="W1942" s="34" t="s">
        <v>78</v>
      </c>
      <c r="X1942" s="36" t="s">
        <v>78</v>
      </c>
      <c r="Y1942" s="3" t="str">
        <f>IFERROR(VLOOKUP(A1942,'Pivot price tier'!$C$8:$L$2245,10,0),"")</f>
        <v/>
      </c>
      <c r="Z1942" s="3" t="str">
        <f>IFERROR(VLOOKUP(A1942,'Pivot price tier by size'!$D$8:$M$2466,10,0),"")</f>
        <v/>
      </c>
      <c r="AA1942" s="3" t="str">
        <f>IFERROR(VLOOKUP(A1942,'Pivot category'!$B$8:$I$2191,8,0),"")</f>
        <v/>
      </c>
      <c r="AB1942" s="3" t="str">
        <f t="shared" si="30"/>
        <v>Bottom 5%</v>
      </c>
      <c r="AC1942"/>
      <c r="AD1942" s="3" t="s">
        <v>16451</v>
      </c>
      <c r="AE1942" s="3" t="s">
        <v>14089</v>
      </c>
    </row>
    <row r="1943" spans="1:31" hidden="1" x14ac:dyDescent="0.25">
      <c r="A1943" t="s">
        <v>14806</v>
      </c>
      <c r="B1943" t="s">
        <v>14413</v>
      </c>
      <c r="C1943" s="3" t="s">
        <v>32</v>
      </c>
      <c r="D1943" s="3" t="s">
        <v>13369</v>
      </c>
      <c r="E1943" s="3" t="s">
        <v>5198</v>
      </c>
      <c r="F1943" s="3">
        <v>10000</v>
      </c>
      <c r="G1943" s="34">
        <v>44.99</v>
      </c>
      <c r="H1943" s="3" t="s">
        <v>12</v>
      </c>
      <c r="I1943" s="3" t="s">
        <v>23</v>
      </c>
      <c r="J1943" s="3" t="s">
        <v>8354</v>
      </c>
      <c r="K1943" s="3" t="s">
        <v>8264</v>
      </c>
      <c r="L1943" s="3" t="s">
        <v>68</v>
      </c>
      <c r="M1943" s="26">
        <v>45658</v>
      </c>
      <c r="N1943"/>
      <c r="O1943" s="3">
        <v>4</v>
      </c>
      <c r="P1943" s="34">
        <v>2429.46</v>
      </c>
      <c r="Q1943" s="34">
        <v>1619.64</v>
      </c>
      <c r="R1943" s="34">
        <v>809.82</v>
      </c>
      <c r="S1943" s="36">
        <v>0.5</v>
      </c>
      <c r="T1943" s="34">
        <v>607.36500000000001</v>
      </c>
      <c r="U1943" s="34">
        <v>269.94</v>
      </c>
      <c r="V1943" s="34">
        <v>0</v>
      </c>
      <c r="W1943" s="34">
        <v>269.94</v>
      </c>
      <c r="X1943" s="36">
        <v>0</v>
      </c>
      <c r="Y1943" s="3" t="str">
        <f>IFERROR(VLOOKUP(A1943,'Pivot price tier'!$C$8:$L$2245,10,0),"")</f>
        <v/>
      </c>
      <c r="Z1943" s="3" t="str">
        <f>IFERROR(VLOOKUP(A1943,'Pivot price tier by size'!$D$8:$M$2466,10,0),"")</f>
        <v/>
      </c>
      <c r="AA1943" s="3" t="str">
        <f>IFERROR(VLOOKUP(A1943,'Pivot category'!$B$8:$I$2191,8,0),"")</f>
        <v/>
      </c>
      <c r="AB1943" s="3" t="str">
        <f t="shared" si="30"/>
        <v>Bottom 5%</v>
      </c>
      <c r="AC1943"/>
      <c r="AD1943" s="3" t="s">
        <v>16451</v>
      </c>
      <c r="AE1943" s="3" t="s">
        <v>14089</v>
      </c>
    </row>
    <row r="1944" spans="1:31" hidden="1" x14ac:dyDescent="0.25">
      <c r="A1944" t="s">
        <v>13928</v>
      </c>
      <c r="B1944" t="s">
        <v>13929</v>
      </c>
      <c r="C1944" s="3" t="s">
        <v>32</v>
      </c>
      <c r="D1944" s="3" t="s">
        <v>13389</v>
      </c>
      <c r="E1944" s="3" t="s">
        <v>5150</v>
      </c>
      <c r="F1944" s="3">
        <v>10000</v>
      </c>
      <c r="G1944" s="34">
        <v>49.99</v>
      </c>
      <c r="H1944" s="3" t="s">
        <v>12</v>
      </c>
      <c r="I1944" s="3" t="s">
        <v>23</v>
      </c>
      <c r="J1944" s="3" t="s">
        <v>8259</v>
      </c>
      <c r="K1944" s="3" t="s">
        <v>8264</v>
      </c>
      <c r="L1944" s="3" t="s">
        <v>68</v>
      </c>
      <c r="M1944" s="26">
        <v>45597</v>
      </c>
      <c r="N1944"/>
      <c r="O1944" s="3" t="s">
        <v>78</v>
      </c>
      <c r="P1944" s="34">
        <v>549.89</v>
      </c>
      <c r="Q1944" s="34">
        <v>949.81</v>
      </c>
      <c r="R1944" s="34">
        <v>-399.92</v>
      </c>
      <c r="S1944" s="36">
        <v>-0.42</v>
      </c>
      <c r="T1944" s="34" t="s">
        <v>78</v>
      </c>
      <c r="U1944" s="34" t="s">
        <v>78</v>
      </c>
      <c r="V1944" s="34" t="s">
        <v>78</v>
      </c>
      <c r="W1944" s="34" t="s">
        <v>78</v>
      </c>
      <c r="X1944" s="36" t="s">
        <v>78</v>
      </c>
      <c r="Y1944" s="3" t="str">
        <f>IFERROR(VLOOKUP(A1944,'Pivot price tier'!$C$8:$L$2245,10,0),"")</f>
        <v/>
      </c>
      <c r="Z1944" s="3" t="str">
        <f>IFERROR(VLOOKUP(A1944,'Pivot price tier by size'!$D$8:$M$2466,10,0),"")</f>
        <v/>
      </c>
      <c r="AA1944" s="3" t="str">
        <f>IFERROR(VLOOKUP(A1944,'Pivot category'!$B$8:$I$2191,8,0),"")</f>
        <v/>
      </c>
      <c r="AB1944" s="3" t="str">
        <f t="shared" si="30"/>
        <v>Bottom 5%</v>
      </c>
      <c r="AC1944"/>
      <c r="AD1944" s="3" t="s">
        <v>16451</v>
      </c>
      <c r="AE1944" s="3" t="s">
        <v>14089</v>
      </c>
    </row>
    <row r="1945" spans="1:31" hidden="1" x14ac:dyDescent="0.25">
      <c r="A1945" t="s">
        <v>14807</v>
      </c>
      <c r="B1945" t="s">
        <v>13089</v>
      </c>
      <c r="C1945" s="3" t="s">
        <v>32</v>
      </c>
      <c r="D1945" s="3" t="s">
        <v>12915</v>
      </c>
      <c r="E1945" s="3" t="s">
        <v>5150</v>
      </c>
      <c r="F1945" s="3">
        <v>70000</v>
      </c>
      <c r="G1945" s="34">
        <v>59.99</v>
      </c>
      <c r="H1945" s="3" t="s">
        <v>12</v>
      </c>
      <c r="I1945" s="3" t="s">
        <v>15</v>
      </c>
      <c r="J1945" s="3" t="s">
        <v>8256</v>
      </c>
      <c r="K1945" s="3" t="s">
        <v>8264</v>
      </c>
      <c r="L1945" s="3" t="s">
        <v>68</v>
      </c>
      <c r="M1945" s="26">
        <v>45474</v>
      </c>
      <c r="N1945"/>
      <c r="O1945" s="3">
        <v>14</v>
      </c>
      <c r="P1945" s="34">
        <v>10618.23</v>
      </c>
      <c r="Q1945" s="34">
        <v>7858.69</v>
      </c>
      <c r="R1945" s="34">
        <v>2759.54</v>
      </c>
      <c r="S1945" s="36">
        <v>0.35</v>
      </c>
      <c r="T1945" s="34">
        <v>758.44499999999994</v>
      </c>
      <c r="U1945" s="34">
        <v>899.85</v>
      </c>
      <c r="V1945" s="34">
        <v>2579.5700000000002</v>
      </c>
      <c r="W1945" s="34">
        <v>-1679.72</v>
      </c>
      <c r="X1945" s="36">
        <v>-0.65</v>
      </c>
      <c r="Y1945" s="3" t="str">
        <f>IFERROR(VLOOKUP(A1945,'Pivot price tier'!$C$8:$L$2245,10,0),"")</f>
        <v/>
      </c>
      <c r="Z1945" s="3" t="str">
        <f>IFERROR(VLOOKUP(A1945,'Pivot price tier by size'!$D$8:$M$2466,10,0),"")</f>
        <v/>
      </c>
      <c r="AA1945" s="3" t="str">
        <f>IFERROR(VLOOKUP(A1945,'Pivot category'!$B$8:$I$2191,8,0),"")</f>
        <v/>
      </c>
      <c r="AB1945" s="3" t="str">
        <f t="shared" si="30"/>
        <v>Bottom 5%</v>
      </c>
      <c r="AC1945"/>
      <c r="AD1945" s="3" t="s">
        <v>16449</v>
      </c>
      <c r="AE1945" s="3" t="s">
        <v>14148</v>
      </c>
    </row>
    <row r="1946" spans="1:31" hidden="1" x14ac:dyDescent="0.25">
      <c r="A1946" t="s">
        <v>13090</v>
      </c>
      <c r="B1946" t="s">
        <v>13091</v>
      </c>
      <c r="C1946" s="3" t="s">
        <v>32</v>
      </c>
      <c r="D1946" s="3" t="s">
        <v>12916</v>
      </c>
      <c r="E1946" s="3" t="s">
        <v>5150</v>
      </c>
      <c r="F1946" s="3">
        <v>70000</v>
      </c>
      <c r="G1946" s="34">
        <v>69.989999999999995</v>
      </c>
      <c r="H1946" s="3" t="s">
        <v>12</v>
      </c>
      <c r="I1946" s="3" t="s">
        <v>15</v>
      </c>
      <c r="J1946" s="3" t="s">
        <v>8256</v>
      </c>
      <c r="K1946" s="3" t="s">
        <v>8252</v>
      </c>
      <c r="L1946" s="3" t="s">
        <v>68</v>
      </c>
      <c r="M1946" s="26">
        <v>45474</v>
      </c>
      <c r="N1946"/>
      <c r="O1946" s="3">
        <v>6</v>
      </c>
      <c r="P1946" s="34">
        <v>5599.2</v>
      </c>
      <c r="Q1946" s="34">
        <v>12248.25</v>
      </c>
      <c r="R1946" s="34">
        <v>-6649.05</v>
      </c>
      <c r="S1946" s="36">
        <v>-0.54</v>
      </c>
      <c r="T1946" s="34">
        <v>933.19999999999993</v>
      </c>
      <c r="U1946" s="34">
        <v>1259.82</v>
      </c>
      <c r="V1946" s="34">
        <v>3009.57</v>
      </c>
      <c r="W1946" s="34">
        <v>-1749.75</v>
      </c>
      <c r="X1946" s="36">
        <v>-0.57999999999999996</v>
      </c>
      <c r="Y1946" s="3" t="str">
        <f>IFERROR(VLOOKUP(A1946,'Pivot price tier'!$C$8:$L$2245,10,0),"")</f>
        <v xml:space="preserve"> </v>
      </c>
      <c r="Z1946" s="3" t="str">
        <f>IFERROR(VLOOKUP(A1946,'Pivot price tier by size'!$D$8:$M$2466,10,0),"")</f>
        <v xml:space="preserve"> </v>
      </c>
      <c r="AA1946" s="3" t="str">
        <f>IFERROR(VLOOKUP(A1946,'Pivot category'!$B$8:$I$2191,8,0),"")</f>
        <v>X</v>
      </c>
      <c r="AB1946" s="3" t="str">
        <f t="shared" si="30"/>
        <v>Bottom 5%</v>
      </c>
      <c r="AC1946"/>
      <c r="AD1946" s="3" t="s">
        <v>16449</v>
      </c>
      <c r="AE1946" s="3" t="s">
        <v>14148</v>
      </c>
    </row>
    <row r="1947" spans="1:31" hidden="1" x14ac:dyDescent="0.25">
      <c r="A1947" t="s">
        <v>15194</v>
      </c>
      <c r="B1947" t="s">
        <v>15195</v>
      </c>
      <c r="C1947" s="3" t="s">
        <v>32</v>
      </c>
      <c r="D1947" s="3" t="s">
        <v>4962</v>
      </c>
      <c r="E1947" s="3" t="s">
        <v>5150</v>
      </c>
      <c r="F1947" s="3">
        <v>7000</v>
      </c>
      <c r="G1947" s="34">
        <v>23.99</v>
      </c>
      <c r="H1947" s="3" t="s">
        <v>12</v>
      </c>
      <c r="I1947" s="3" t="s">
        <v>21</v>
      </c>
      <c r="J1947" s="3" t="s">
        <v>8253</v>
      </c>
      <c r="K1947" s="3" t="s">
        <v>8252</v>
      </c>
      <c r="L1947" s="3" t="s">
        <v>8255</v>
      </c>
      <c r="M1947" s="26">
        <v>45809</v>
      </c>
      <c r="N1947"/>
      <c r="O1947" s="3" t="s">
        <v>78</v>
      </c>
      <c r="P1947" s="34"/>
      <c r="Q1947" s="34">
        <v>8517.8700000000008</v>
      </c>
      <c r="R1947" s="34">
        <v>-8517.8700000000008</v>
      </c>
      <c r="S1947" s="36">
        <v>-1</v>
      </c>
      <c r="T1947" s="34" t="s">
        <v>78</v>
      </c>
      <c r="U1947" s="34">
        <v>0</v>
      </c>
      <c r="V1947" s="34">
        <v>3639.09</v>
      </c>
      <c r="W1947" s="34">
        <v>-3639.09</v>
      </c>
      <c r="X1947" s="36">
        <v>-1</v>
      </c>
      <c r="Y1947" s="3" t="str">
        <f>IFERROR(VLOOKUP(A1947,'Pivot price tier'!$C$8:$L$2245,10,0),"")</f>
        <v/>
      </c>
      <c r="Z1947" s="3" t="str">
        <f>IFERROR(VLOOKUP(A1947,'Pivot price tier by size'!$D$8:$M$2466,10,0),"")</f>
        <v/>
      </c>
      <c r="AA1947" s="3" t="str">
        <f>IFERROR(VLOOKUP(A1947,'Pivot category'!$B$8:$I$2191,8,0),"")</f>
        <v/>
      </c>
      <c r="AB1947" s="3" t="str">
        <f t="shared" si="30"/>
        <v>Bottom 5%</v>
      </c>
      <c r="AC1947"/>
      <c r="AD1947" s="3" t="s">
        <v>16449</v>
      </c>
      <c r="AE1947" s="3" t="s">
        <v>14148</v>
      </c>
    </row>
    <row r="1948" spans="1:31" x14ac:dyDescent="0.25">
      <c r="A1948" t="s">
        <v>7880</v>
      </c>
      <c r="B1948" t="s">
        <v>231</v>
      </c>
      <c r="C1948" s="3" t="s">
        <v>38</v>
      </c>
      <c r="D1948" s="3" t="s">
        <v>2474</v>
      </c>
      <c r="E1948" s="3" t="s">
        <v>5150</v>
      </c>
      <c r="F1948" s="3">
        <v>1000</v>
      </c>
      <c r="G1948" s="34">
        <v>24.99</v>
      </c>
      <c r="H1948" s="3" t="s">
        <v>26</v>
      </c>
      <c r="I1948" s="3" t="s">
        <v>19</v>
      </c>
      <c r="J1948" s="3" t="s">
        <v>8251</v>
      </c>
      <c r="K1948" s="3" t="s">
        <v>8252</v>
      </c>
      <c r="L1948" s="3" t="s">
        <v>68</v>
      </c>
      <c r="M1948" s="26" t="s">
        <v>13873</v>
      </c>
      <c r="N1948"/>
      <c r="O1948" s="3">
        <v>135</v>
      </c>
      <c r="P1948" s="34">
        <v>229531.25</v>
      </c>
      <c r="Q1948" s="34">
        <v>238868.43</v>
      </c>
      <c r="R1948" s="34">
        <v>-9337.18</v>
      </c>
      <c r="S1948" s="36">
        <v>-0.04</v>
      </c>
      <c r="T1948" s="34">
        <v>1700.2314814814815</v>
      </c>
      <c r="U1948" s="34">
        <v>67873.990000000005</v>
      </c>
      <c r="V1948" s="34">
        <v>70962.42</v>
      </c>
      <c r="W1948" s="34">
        <v>-3088.43</v>
      </c>
      <c r="X1948" s="36">
        <v>-0.04</v>
      </c>
      <c r="Y1948" s="3" t="str">
        <f>IFERROR(VLOOKUP(A1948,'Pivot price tier'!$C$8:$L$2245,10,0),"")</f>
        <v xml:space="preserve"> </v>
      </c>
      <c r="Z1948" s="3" t="str">
        <f>IFERROR(VLOOKUP(A1948,'Pivot price tier by size'!$D$8:$M$2466,10,0),"")</f>
        <v xml:space="preserve"> </v>
      </c>
      <c r="AA1948" s="3" t="str">
        <f>IFERROR(VLOOKUP(A1948,'Pivot category'!$B$8:$I$2191,8,0),"")</f>
        <v xml:space="preserve"> </v>
      </c>
      <c r="AB1948" s="3" t="str">
        <f t="shared" si="30"/>
        <v/>
      </c>
      <c r="AC1948"/>
      <c r="AD1948" s="3" t="s">
        <v>16451</v>
      </c>
      <c r="AE1948" s="3" t="s">
        <v>14096</v>
      </c>
    </row>
    <row r="1949" spans="1:31" hidden="1" x14ac:dyDescent="0.25">
      <c r="A1949" t="s">
        <v>10438</v>
      </c>
      <c r="B1949" t="s">
        <v>10439</v>
      </c>
      <c r="C1949" s="3" t="s">
        <v>32</v>
      </c>
      <c r="D1949" s="3" t="s">
        <v>10287</v>
      </c>
      <c r="E1949" s="3" t="s">
        <v>5150</v>
      </c>
      <c r="F1949" s="3">
        <v>7000</v>
      </c>
      <c r="G1949" s="34">
        <v>34.79</v>
      </c>
      <c r="H1949" s="3" t="s">
        <v>12</v>
      </c>
      <c r="I1949" s="3" t="s">
        <v>23</v>
      </c>
      <c r="J1949" s="3" t="s">
        <v>8256</v>
      </c>
      <c r="K1949" s="3" t="s">
        <v>8252</v>
      </c>
      <c r="L1949" s="3" t="s">
        <v>8255</v>
      </c>
      <c r="M1949" s="26" t="s">
        <v>13873</v>
      </c>
      <c r="N1949"/>
      <c r="O1949" s="3">
        <v>1</v>
      </c>
      <c r="P1949" s="34">
        <v>1739.5</v>
      </c>
      <c r="Q1949" s="34">
        <v>13441.73</v>
      </c>
      <c r="R1949" s="34">
        <v>-11702.23</v>
      </c>
      <c r="S1949" s="36">
        <v>-0.87</v>
      </c>
      <c r="T1949" s="34">
        <v>1739.5</v>
      </c>
      <c r="U1949" s="34">
        <v>556.64</v>
      </c>
      <c r="V1949" s="34">
        <v>2041.21</v>
      </c>
      <c r="W1949" s="34">
        <v>-1484.57</v>
      </c>
      <c r="X1949" s="36">
        <v>-0.73</v>
      </c>
      <c r="Y1949" s="3" t="str">
        <f>IFERROR(VLOOKUP(A1949,'Pivot price tier'!$C$8:$L$2245,10,0),"")</f>
        <v/>
      </c>
      <c r="Z1949" s="3" t="str">
        <f>IFERROR(VLOOKUP(A1949,'Pivot price tier by size'!$D$8:$M$2466,10,0),"")</f>
        <v/>
      </c>
      <c r="AA1949" s="3" t="str">
        <f>IFERROR(VLOOKUP(A1949,'Pivot category'!$B$8:$I$2191,8,0),"")</f>
        <v/>
      </c>
      <c r="AB1949" s="3" t="str">
        <f t="shared" si="30"/>
        <v>Bottom 5%</v>
      </c>
      <c r="AC1949"/>
      <c r="AD1949" s="3" t="s">
        <v>16464</v>
      </c>
      <c r="AE1949" s="3" t="s">
        <v>14125</v>
      </c>
    </row>
    <row r="1950" spans="1:31" x14ac:dyDescent="0.25">
      <c r="A1950" t="s">
        <v>7863</v>
      </c>
      <c r="B1950" t="s">
        <v>242</v>
      </c>
      <c r="C1950" s="3" t="s">
        <v>38</v>
      </c>
      <c r="D1950" s="3" t="s">
        <v>2485</v>
      </c>
      <c r="E1950" s="3" t="s">
        <v>5198</v>
      </c>
      <c r="F1950" s="3">
        <v>1000</v>
      </c>
      <c r="G1950" s="34">
        <v>24.99</v>
      </c>
      <c r="H1950" s="3" t="s">
        <v>26</v>
      </c>
      <c r="I1950" s="3" t="s">
        <v>19</v>
      </c>
      <c r="J1950" s="3" t="s">
        <v>8251</v>
      </c>
      <c r="K1950" s="3" t="s">
        <v>8252</v>
      </c>
      <c r="L1950" s="3" t="s">
        <v>68</v>
      </c>
      <c r="M1950" s="26" t="s">
        <v>13873</v>
      </c>
      <c r="N1950"/>
      <c r="O1950" s="3">
        <v>137</v>
      </c>
      <c r="P1950" s="34">
        <v>96213.26</v>
      </c>
      <c r="Q1950" s="34">
        <v>112824.97</v>
      </c>
      <c r="R1950" s="34">
        <v>-16611.71</v>
      </c>
      <c r="S1950" s="36">
        <v>-0.15</v>
      </c>
      <c r="T1950" s="34">
        <v>702.28656934306571</v>
      </c>
      <c r="U1950" s="34">
        <v>25617.42</v>
      </c>
      <c r="V1950" s="34">
        <v>25813.24</v>
      </c>
      <c r="W1950" s="34">
        <v>-195.82</v>
      </c>
      <c r="X1950" s="36">
        <v>-0.01</v>
      </c>
      <c r="Y1950" s="3" t="str">
        <f>IFERROR(VLOOKUP(A1950,'Pivot price tier'!$C$8:$L$2245,10,0),"")</f>
        <v xml:space="preserve"> </v>
      </c>
      <c r="Z1950" s="3" t="str">
        <f>IFERROR(VLOOKUP(A1950,'Pivot price tier by size'!$D$8:$M$2466,10,0),"")</f>
        <v xml:space="preserve"> </v>
      </c>
      <c r="AA1950" s="3" t="str">
        <f>IFERROR(VLOOKUP(A1950,'Pivot category'!$B$8:$I$2191,8,0),"")</f>
        <v xml:space="preserve"> </v>
      </c>
      <c r="AB1950" s="3" t="str">
        <f t="shared" si="30"/>
        <v/>
      </c>
      <c r="AC1950"/>
      <c r="AD1950" s="3" t="s">
        <v>16451</v>
      </c>
      <c r="AE1950" s="3" t="s">
        <v>14096</v>
      </c>
    </row>
    <row r="1951" spans="1:31" x14ac:dyDescent="0.25">
      <c r="A1951" t="s">
        <v>12984</v>
      </c>
      <c r="B1951" t="s">
        <v>250</v>
      </c>
      <c r="C1951" s="3" t="s">
        <v>38</v>
      </c>
      <c r="D1951" s="3" t="s">
        <v>2496</v>
      </c>
      <c r="E1951" s="3" t="s">
        <v>5198</v>
      </c>
      <c r="F1951" s="3">
        <v>1000</v>
      </c>
      <c r="G1951" s="34">
        <v>24.99</v>
      </c>
      <c r="H1951" s="3" t="s">
        <v>26</v>
      </c>
      <c r="I1951" s="3" t="s">
        <v>19</v>
      </c>
      <c r="J1951" s="3" t="s">
        <v>8251</v>
      </c>
      <c r="K1951" s="3" t="s">
        <v>8252</v>
      </c>
      <c r="L1951" s="3" t="s">
        <v>68</v>
      </c>
      <c r="M1951" s="26" t="s">
        <v>13873</v>
      </c>
      <c r="N1951"/>
      <c r="O1951" s="3">
        <v>97</v>
      </c>
      <c r="P1951" s="34">
        <v>71948.28</v>
      </c>
      <c r="Q1951" s="34">
        <v>76216.23</v>
      </c>
      <c r="R1951" s="34">
        <v>-4267.95</v>
      </c>
      <c r="S1951" s="36">
        <v>-0.06</v>
      </c>
      <c r="T1951" s="34">
        <v>741.73484536082469</v>
      </c>
      <c r="U1951" s="34">
        <v>6068.49</v>
      </c>
      <c r="V1951" s="34">
        <v>6117.45</v>
      </c>
      <c r="W1951" s="34">
        <v>-48.96</v>
      </c>
      <c r="X1951" s="36">
        <v>-0.01</v>
      </c>
      <c r="Y1951" s="3" t="str">
        <f>IFERROR(VLOOKUP(A1951,'Pivot price tier'!$C$8:$L$2245,10,0),"")</f>
        <v xml:space="preserve"> </v>
      </c>
      <c r="Z1951" s="3" t="str">
        <f>IFERROR(VLOOKUP(A1951,'Pivot price tier by size'!$D$8:$M$2466,10,0),"")</f>
        <v xml:space="preserve"> </v>
      </c>
      <c r="AA1951" s="3" t="str">
        <f>IFERROR(VLOOKUP(A1951,'Pivot category'!$B$8:$I$2191,8,0),"")</f>
        <v xml:space="preserve"> </v>
      </c>
      <c r="AB1951" s="3" t="str">
        <f t="shared" si="30"/>
        <v/>
      </c>
      <c r="AC1951"/>
      <c r="AD1951" s="3" t="s">
        <v>16451</v>
      </c>
      <c r="AE1951" s="3" t="s">
        <v>14096</v>
      </c>
    </row>
    <row r="1952" spans="1:31" x14ac:dyDescent="0.25">
      <c r="A1952" t="s">
        <v>7758</v>
      </c>
      <c r="B1952" t="s">
        <v>253</v>
      </c>
      <c r="C1952" s="3" t="s">
        <v>38</v>
      </c>
      <c r="D1952" s="3" t="s">
        <v>2499</v>
      </c>
      <c r="E1952" s="3" t="s">
        <v>5150</v>
      </c>
      <c r="F1952" s="3">
        <v>1000</v>
      </c>
      <c r="G1952" s="34">
        <v>24.99</v>
      </c>
      <c r="H1952" s="3" t="s">
        <v>26</v>
      </c>
      <c r="I1952" s="3" t="s">
        <v>19</v>
      </c>
      <c r="J1952" s="3" t="s">
        <v>8251</v>
      </c>
      <c r="K1952" s="3" t="s">
        <v>8252</v>
      </c>
      <c r="L1952" s="3" t="s">
        <v>68</v>
      </c>
      <c r="M1952" s="26" t="s">
        <v>13873</v>
      </c>
      <c r="N1952"/>
      <c r="O1952" s="3">
        <v>146</v>
      </c>
      <c r="P1952" s="34">
        <v>138380.87</v>
      </c>
      <c r="Q1952" s="34">
        <v>147250.62</v>
      </c>
      <c r="R1952" s="34">
        <v>-8869.75</v>
      </c>
      <c r="S1952" s="36">
        <v>-0.06</v>
      </c>
      <c r="T1952" s="34">
        <v>947.8141780821918</v>
      </c>
      <c r="U1952" s="34">
        <v>28941.06</v>
      </c>
      <c r="V1952" s="34">
        <v>30755.18</v>
      </c>
      <c r="W1952" s="34">
        <v>-1814.12</v>
      </c>
      <c r="X1952" s="36">
        <v>-0.06</v>
      </c>
      <c r="Y1952" s="3" t="str">
        <f>IFERROR(VLOOKUP(A1952,'Pivot price tier'!$C$8:$L$2245,10,0),"")</f>
        <v xml:space="preserve"> </v>
      </c>
      <c r="Z1952" s="3" t="str">
        <f>IFERROR(VLOOKUP(A1952,'Pivot price tier by size'!$D$8:$M$2466,10,0),"")</f>
        <v xml:space="preserve"> </v>
      </c>
      <c r="AA1952" s="3" t="str">
        <f>IFERROR(VLOOKUP(A1952,'Pivot category'!$B$8:$I$2191,8,0),"")</f>
        <v xml:space="preserve"> </v>
      </c>
      <c r="AB1952" s="3" t="str">
        <f t="shared" si="30"/>
        <v/>
      </c>
      <c r="AC1952"/>
      <c r="AD1952" s="3" t="s">
        <v>16451</v>
      </c>
      <c r="AE1952" s="3" t="s">
        <v>14096</v>
      </c>
    </row>
    <row r="1953" spans="1:31" hidden="1" x14ac:dyDescent="0.25">
      <c r="A1953" t="s">
        <v>7636</v>
      </c>
      <c r="B1953" t="s">
        <v>941</v>
      </c>
      <c r="C1953" s="3" t="s">
        <v>36</v>
      </c>
      <c r="D1953" s="3" t="s">
        <v>3263</v>
      </c>
      <c r="E1953" s="3" t="s">
        <v>5150</v>
      </c>
      <c r="F1953" s="3">
        <v>10000</v>
      </c>
      <c r="G1953" s="34">
        <v>11.99</v>
      </c>
      <c r="H1953" s="3" t="s">
        <v>28</v>
      </c>
      <c r="I1953" s="3" t="s">
        <v>17</v>
      </c>
      <c r="J1953" s="3" t="s">
        <v>8256</v>
      </c>
      <c r="K1953" s="3" t="s">
        <v>8273</v>
      </c>
      <c r="L1953" s="3" t="s">
        <v>8255</v>
      </c>
      <c r="M1953" s="26" t="s">
        <v>13873</v>
      </c>
      <c r="N1953"/>
      <c r="O1953" s="3">
        <v>1</v>
      </c>
      <c r="P1953" s="34">
        <v>35.97</v>
      </c>
      <c r="Q1953" s="34">
        <v>935.22</v>
      </c>
      <c r="R1953" s="34">
        <v>-899.25</v>
      </c>
      <c r="S1953" s="36">
        <v>-0.96</v>
      </c>
      <c r="T1953" s="34">
        <v>35.97</v>
      </c>
      <c r="U1953" s="34">
        <v>0</v>
      </c>
      <c r="V1953" s="34">
        <v>407.66</v>
      </c>
      <c r="W1953" s="34">
        <v>-407.66</v>
      </c>
      <c r="X1953" s="36">
        <v>-1</v>
      </c>
      <c r="Y1953" s="3" t="str">
        <f>IFERROR(VLOOKUP(A1953,'Pivot price tier'!$C$8:$L$2245,10,0),"")</f>
        <v/>
      </c>
      <c r="Z1953" s="3" t="str">
        <f>IFERROR(VLOOKUP(A1953,'Pivot price tier by size'!$D$8:$M$2466,10,0),"")</f>
        <v/>
      </c>
      <c r="AA1953" s="3" t="str">
        <f>IFERROR(VLOOKUP(A1953,'Pivot category'!$B$8:$I$2191,8,0),"")</f>
        <v/>
      </c>
      <c r="AB1953" s="3" t="str">
        <f t="shared" si="30"/>
        <v>Bottom 5%</v>
      </c>
      <c r="AC1953"/>
      <c r="AD1953" s="3" t="s">
        <v>16449</v>
      </c>
      <c r="AE1953" s="3" t="s">
        <v>14130</v>
      </c>
    </row>
    <row r="1954" spans="1:31" x14ac:dyDescent="0.25">
      <c r="A1954" t="s">
        <v>5506</v>
      </c>
      <c r="B1954" t="s">
        <v>255</v>
      </c>
      <c r="C1954" s="3" t="s">
        <v>32</v>
      </c>
      <c r="D1954" s="3" t="s">
        <v>2501</v>
      </c>
      <c r="E1954" s="3" t="s">
        <v>5150</v>
      </c>
      <c r="F1954" s="3">
        <v>1000</v>
      </c>
      <c r="G1954" s="34">
        <v>14.99</v>
      </c>
      <c r="H1954" s="3" t="s">
        <v>26</v>
      </c>
      <c r="I1954" s="3" t="s">
        <v>19</v>
      </c>
      <c r="J1954" s="3" t="s">
        <v>8251</v>
      </c>
      <c r="K1954" s="3" t="s">
        <v>8252</v>
      </c>
      <c r="L1954" s="3" t="s">
        <v>68</v>
      </c>
      <c r="M1954" s="26" t="s">
        <v>13873</v>
      </c>
      <c r="N1954"/>
      <c r="O1954" s="3">
        <v>158</v>
      </c>
      <c r="P1954" s="34">
        <v>61645.84</v>
      </c>
      <c r="Q1954" s="34">
        <v>72760.19</v>
      </c>
      <c r="R1954" s="34">
        <v>-11114.35</v>
      </c>
      <c r="S1954" s="36">
        <v>-0.15</v>
      </c>
      <c r="T1954" s="34">
        <v>390.16354430379744</v>
      </c>
      <c r="U1954" s="34">
        <v>119970.13</v>
      </c>
      <c r="V1954" s="34">
        <v>132935.07999999999</v>
      </c>
      <c r="W1954" s="34">
        <v>-12964.95</v>
      </c>
      <c r="X1954" s="36">
        <v>-0.1</v>
      </c>
      <c r="Y1954" s="3" t="str">
        <f>IFERROR(VLOOKUP(A1954,'Pivot price tier'!$C$8:$L$2245,10,0),"")</f>
        <v xml:space="preserve"> </v>
      </c>
      <c r="Z1954" s="3" t="str">
        <f>IFERROR(VLOOKUP(A1954,'Pivot price tier by size'!$D$8:$M$2466,10,0),"")</f>
        <v xml:space="preserve"> </v>
      </c>
      <c r="AA1954" s="3" t="str">
        <f>IFERROR(VLOOKUP(A1954,'Pivot category'!$B$8:$I$2191,8,0),"")</f>
        <v xml:space="preserve"> </v>
      </c>
      <c r="AB1954" s="3" t="str">
        <f t="shared" si="30"/>
        <v/>
      </c>
      <c r="AC1954"/>
      <c r="AD1954" s="3" t="s">
        <v>16451</v>
      </c>
      <c r="AE1954" s="3" t="s">
        <v>14096</v>
      </c>
    </row>
    <row r="1955" spans="1:31" hidden="1" x14ac:dyDescent="0.25">
      <c r="A1955" t="s">
        <v>8846</v>
      </c>
      <c r="B1955" t="s">
        <v>8845</v>
      </c>
      <c r="C1955" s="3" t="s">
        <v>32</v>
      </c>
      <c r="D1955" s="3" t="s">
        <v>3265</v>
      </c>
      <c r="E1955" s="3" t="s">
        <v>5198</v>
      </c>
      <c r="F1955" s="3">
        <v>10000</v>
      </c>
      <c r="G1955" s="34">
        <v>8.99</v>
      </c>
      <c r="H1955" s="3" t="s">
        <v>28</v>
      </c>
      <c r="I1955" s="3" t="s">
        <v>17</v>
      </c>
      <c r="J1955" s="3" t="s">
        <v>8256</v>
      </c>
      <c r="K1955" s="3" t="s">
        <v>8260</v>
      </c>
      <c r="L1955" s="3" t="s">
        <v>8257</v>
      </c>
      <c r="M1955" s="26" t="s">
        <v>13873</v>
      </c>
      <c r="N1955"/>
      <c r="O1955" s="3" t="s">
        <v>78</v>
      </c>
      <c r="P1955" s="34">
        <v>53.94</v>
      </c>
      <c r="Q1955" s="34">
        <v>80.91</v>
      </c>
      <c r="R1955" s="34">
        <v>-26.97</v>
      </c>
      <c r="S1955" s="36">
        <v>-0.33</v>
      </c>
      <c r="T1955" s="34" t="s">
        <v>78</v>
      </c>
      <c r="U1955" s="34" t="s">
        <v>78</v>
      </c>
      <c r="V1955" s="34" t="s">
        <v>78</v>
      </c>
      <c r="W1955" s="34" t="s">
        <v>78</v>
      </c>
      <c r="X1955" s="36" t="s">
        <v>78</v>
      </c>
      <c r="Y1955" s="3" t="str">
        <f>IFERROR(VLOOKUP(A1955,'Pivot price tier'!$C$8:$L$2245,10,0),"")</f>
        <v/>
      </c>
      <c r="Z1955" s="3" t="str">
        <f>IFERROR(VLOOKUP(A1955,'Pivot price tier by size'!$D$8:$M$2466,10,0),"")</f>
        <v/>
      </c>
      <c r="AA1955" s="3" t="str">
        <f>IFERROR(VLOOKUP(A1955,'Pivot category'!$B$8:$I$2191,8,0),"")</f>
        <v/>
      </c>
      <c r="AB1955" s="3" t="str">
        <f t="shared" si="30"/>
        <v>Bottom 5%</v>
      </c>
      <c r="AC1955"/>
      <c r="AD1955" s="3" t="s">
        <v>16449</v>
      </c>
      <c r="AE1955" s="3" t="s">
        <v>14130</v>
      </c>
    </row>
    <row r="1956" spans="1:31" hidden="1" x14ac:dyDescent="0.25">
      <c r="A1956" t="s">
        <v>6143</v>
      </c>
      <c r="B1956" t="s">
        <v>943</v>
      </c>
      <c r="C1956" s="3" t="s">
        <v>32</v>
      </c>
      <c r="D1956" s="3" t="s">
        <v>3266</v>
      </c>
      <c r="E1956" s="3" t="s">
        <v>5150</v>
      </c>
      <c r="F1956" s="3">
        <v>10000</v>
      </c>
      <c r="G1956" s="34">
        <v>8.99</v>
      </c>
      <c r="H1956" s="3" t="s">
        <v>28</v>
      </c>
      <c r="I1956" s="3" t="s">
        <v>17</v>
      </c>
      <c r="J1956" s="3" t="s">
        <v>8256</v>
      </c>
      <c r="K1956" s="3" t="s">
        <v>8260</v>
      </c>
      <c r="L1956" s="3" t="s">
        <v>8255</v>
      </c>
      <c r="M1956" s="26" t="s">
        <v>13873</v>
      </c>
      <c r="N1956"/>
      <c r="O1956" s="3">
        <v>1</v>
      </c>
      <c r="P1956" s="34"/>
      <c r="Q1956" s="34">
        <v>14.99</v>
      </c>
      <c r="R1956" s="34">
        <v>-14.99</v>
      </c>
      <c r="S1956" s="36">
        <v>-1</v>
      </c>
      <c r="T1956" s="34">
        <v>0</v>
      </c>
      <c r="U1956" s="34" t="s">
        <v>78</v>
      </c>
      <c r="V1956" s="34" t="s">
        <v>78</v>
      </c>
      <c r="W1956" s="34" t="s">
        <v>78</v>
      </c>
      <c r="X1956" s="36" t="s">
        <v>78</v>
      </c>
      <c r="Y1956" s="3" t="str">
        <f>IFERROR(VLOOKUP(A1956,'Pivot price tier'!$C$8:$L$2245,10,0),"")</f>
        <v/>
      </c>
      <c r="Z1956" s="3" t="str">
        <f>IFERROR(VLOOKUP(A1956,'Pivot price tier by size'!$D$8:$M$2466,10,0),"")</f>
        <v/>
      </c>
      <c r="AA1956" s="3" t="str">
        <f>IFERROR(VLOOKUP(A1956,'Pivot category'!$B$8:$I$2191,8,0),"")</f>
        <v/>
      </c>
      <c r="AB1956" s="3" t="str">
        <f t="shared" si="30"/>
        <v>Bottom 5%</v>
      </c>
      <c r="AC1956"/>
      <c r="AD1956" s="3" t="s">
        <v>16449</v>
      </c>
      <c r="AE1956" s="3" t="s">
        <v>14130</v>
      </c>
    </row>
    <row r="1957" spans="1:31" hidden="1" x14ac:dyDescent="0.25">
      <c r="A1957" t="s">
        <v>7581</v>
      </c>
      <c r="B1957" t="s">
        <v>944</v>
      </c>
      <c r="C1957" s="3" t="s">
        <v>36</v>
      </c>
      <c r="D1957" s="3" t="s">
        <v>3267</v>
      </c>
      <c r="E1957" s="3" t="s">
        <v>5198</v>
      </c>
      <c r="F1957" s="3">
        <v>10000</v>
      </c>
      <c r="G1957" s="34">
        <v>10.19</v>
      </c>
      <c r="H1957" s="3" t="s">
        <v>28</v>
      </c>
      <c r="I1957" s="3" t="s">
        <v>13</v>
      </c>
      <c r="J1957" s="3" t="s">
        <v>8256</v>
      </c>
      <c r="K1957" s="3" t="s">
        <v>8260</v>
      </c>
      <c r="L1957" s="3" t="s">
        <v>8255</v>
      </c>
      <c r="M1957" s="26" t="s">
        <v>13873</v>
      </c>
      <c r="N1957"/>
      <c r="O1957" s="3">
        <v>1</v>
      </c>
      <c r="P1957" s="34">
        <v>112.09</v>
      </c>
      <c r="Q1957" s="34">
        <v>713.3</v>
      </c>
      <c r="R1957" s="34">
        <v>-601.21</v>
      </c>
      <c r="S1957" s="36">
        <v>-0.84</v>
      </c>
      <c r="T1957" s="34">
        <v>112.09</v>
      </c>
      <c r="U1957" s="34" t="s">
        <v>78</v>
      </c>
      <c r="V1957" s="34" t="s">
        <v>78</v>
      </c>
      <c r="W1957" s="34" t="s">
        <v>78</v>
      </c>
      <c r="X1957" s="36" t="s">
        <v>78</v>
      </c>
      <c r="Y1957" s="3" t="str">
        <f>IFERROR(VLOOKUP(A1957,'Pivot price tier'!$C$8:$L$2245,10,0),"")</f>
        <v/>
      </c>
      <c r="Z1957" s="3" t="str">
        <f>IFERROR(VLOOKUP(A1957,'Pivot price tier by size'!$D$8:$M$2466,10,0),"")</f>
        <v/>
      </c>
      <c r="AA1957" s="3" t="str">
        <f>IFERROR(VLOOKUP(A1957,'Pivot category'!$B$8:$I$2191,8,0),"")</f>
        <v/>
      </c>
      <c r="AB1957" s="3" t="str">
        <f t="shared" si="30"/>
        <v>Bottom 5%</v>
      </c>
      <c r="AC1957"/>
      <c r="AD1957" s="3" t="s">
        <v>16449</v>
      </c>
      <c r="AE1957" s="3" t="s">
        <v>14130</v>
      </c>
    </row>
    <row r="1958" spans="1:31" hidden="1" x14ac:dyDescent="0.25">
      <c r="A1958" t="s">
        <v>15909</v>
      </c>
      <c r="B1958" t="s">
        <v>15910</v>
      </c>
      <c r="C1958" s="3" t="s">
        <v>32</v>
      </c>
      <c r="D1958" s="3" t="s">
        <v>3268</v>
      </c>
      <c r="E1958" s="3" t="s">
        <v>5198</v>
      </c>
      <c r="F1958" s="3">
        <v>4000</v>
      </c>
      <c r="G1958" s="34">
        <v>8.99</v>
      </c>
      <c r="H1958" s="3" t="s">
        <v>28</v>
      </c>
      <c r="I1958" s="3" t="s">
        <v>17</v>
      </c>
      <c r="J1958" s="3" t="s">
        <v>8256</v>
      </c>
      <c r="K1958" s="3" t="s">
        <v>8260</v>
      </c>
      <c r="L1958" s="3" t="s">
        <v>8255</v>
      </c>
      <c r="M1958" s="26">
        <v>46054</v>
      </c>
      <c r="N1958"/>
      <c r="O1958" s="3" t="s">
        <v>78</v>
      </c>
      <c r="P1958" s="34">
        <v>152.83000000000001</v>
      </c>
      <c r="Q1958" s="34"/>
      <c r="R1958" s="34">
        <v>152.83000000000001</v>
      </c>
      <c r="T1958" s="34" t="s">
        <v>78</v>
      </c>
      <c r="U1958" s="34">
        <v>0</v>
      </c>
      <c r="V1958" s="34">
        <v>14.99</v>
      </c>
      <c r="W1958" s="34">
        <v>-14.99</v>
      </c>
      <c r="X1958" s="36">
        <v>-1</v>
      </c>
      <c r="Y1958" s="3" t="str">
        <f>IFERROR(VLOOKUP(A1958,'Pivot price tier'!$C$8:$L$2245,10,0),"")</f>
        <v/>
      </c>
      <c r="Z1958" s="3" t="str">
        <f>IFERROR(VLOOKUP(A1958,'Pivot price tier by size'!$D$8:$M$2466,10,0),"")</f>
        <v/>
      </c>
      <c r="AA1958" s="3" t="str">
        <f>IFERROR(VLOOKUP(A1958,'Pivot category'!$B$8:$I$2191,8,0),"")</f>
        <v/>
      </c>
      <c r="AB1958" s="3" t="str">
        <f t="shared" si="30"/>
        <v>Bottom 5%</v>
      </c>
      <c r="AC1958"/>
      <c r="AD1958" s="3" t="s">
        <v>16449</v>
      </c>
      <c r="AE1958" s="3" t="s">
        <v>14130</v>
      </c>
    </row>
    <row r="1959" spans="1:31" hidden="1" x14ac:dyDescent="0.25">
      <c r="A1959" t="s">
        <v>15615</v>
      </c>
      <c r="B1959" t="s">
        <v>15616</v>
      </c>
      <c r="C1959" s="3" t="s">
        <v>36</v>
      </c>
      <c r="D1959" s="3" t="s">
        <v>15315</v>
      </c>
      <c r="E1959" s="3" t="s">
        <v>5198</v>
      </c>
      <c r="F1959" s="3">
        <v>70000</v>
      </c>
      <c r="G1959" s="34">
        <v>19.989999999999998</v>
      </c>
      <c r="H1959" s="3" t="s">
        <v>29</v>
      </c>
      <c r="I1959" s="3" t="s">
        <v>19</v>
      </c>
      <c r="J1959" s="3" t="s">
        <v>8251</v>
      </c>
      <c r="K1959" s="3" t="s">
        <v>8252</v>
      </c>
      <c r="L1959" s="3" t="s">
        <v>68</v>
      </c>
      <c r="M1959" s="26">
        <v>45901</v>
      </c>
      <c r="N1959"/>
      <c r="O1959" s="3">
        <v>9</v>
      </c>
      <c r="P1959" s="34">
        <v>2778.61</v>
      </c>
      <c r="Q1959" s="34"/>
      <c r="R1959" s="34">
        <v>2778.61</v>
      </c>
      <c r="T1959" s="34">
        <v>308.73444444444448</v>
      </c>
      <c r="U1959" s="34">
        <v>19750.12</v>
      </c>
      <c r="V1959" s="34">
        <v>0</v>
      </c>
      <c r="W1959" s="34">
        <v>19750.12</v>
      </c>
      <c r="X1959" s="36">
        <v>0</v>
      </c>
      <c r="Y1959" s="3" t="str">
        <f>IFERROR(VLOOKUP(A1959,'Pivot price tier'!$C$8:$L$2245,10,0),"")</f>
        <v>X</v>
      </c>
      <c r="Z1959" s="3" t="str">
        <f>IFERROR(VLOOKUP(A1959,'Pivot price tier by size'!$D$8:$M$2466,10,0),"")</f>
        <v>X</v>
      </c>
      <c r="AA1959" s="3" t="str">
        <f>IFERROR(VLOOKUP(A1959,'Pivot category'!$B$8:$I$2191,8,0),"")</f>
        <v>X</v>
      </c>
      <c r="AB1959" s="3" t="str">
        <f t="shared" si="30"/>
        <v>Bottom 5%</v>
      </c>
      <c r="AC1959"/>
      <c r="AD1959" s="3" t="s">
        <v>16449</v>
      </c>
      <c r="AE1959" s="3" t="s">
        <v>14091</v>
      </c>
    </row>
    <row r="1960" spans="1:31" hidden="1" x14ac:dyDescent="0.25">
      <c r="A1960" t="s">
        <v>15451</v>
      </c>
      <c r="B1960" t="s">
        <v>15452</v>
      </c>
      <c r="C1960" s="3" t="s">
        <v>32</v>
      </c>
      <c r="D1960" s="3" t="s">
        <v>15264</v>
      </c>
      <c r="E1960" s="3">
        <v>0</v>
      </c>
      <c r="F1960" s="3">
        <v>70000</v>
      </c>
      <c r="G1960" s="34">
        <v>14.99</v>
      </c>
      <c r="H1960" s="3" t="s">
        <v>29</v>
      </c>
      <c r="I1960" s="3" t="s">
        <v>19</v>
      </c>
      <c r="J1960" s="3" t="s">
        <v>8251</v>
      </c>
      <c r="K1960" s="3" t="s">
        <v>8252</v>
      </c>
      <c r="L1960" s="3" t="s">
        <v>68</v>
      </c>
      <c r="M1960" s="26">
        <v>45870</v>
      </c>
      <c r="N1960"/>
      <c r="O1960" s="3">
        <v>129</v>
      </c>
      <c r="P1960" s="34">
        <v>85930.95</v>
      </c>
      <c r="Q1960" s="34"/>
      <c r="R1960" s="34">
        <v>85930.95</v>
      </c>
      <c r="T1960" s="34">
        <v>666.13139534883715</v>
      </c>
      <c r="U1960" s="34">
        <v>135862.28</v>
      </c>
      <c r="V1960" s="34">
        <v>0</v>
      </c>
      <c r="W1960" s="34">
        <v>135862.28</v>
      </c>
      <c r="X1960" s="36">
        <v>0</v>
      </c>
      <c r="Y1960" s="3" t="str">
        <f>IFERROR(VLOOKUP(A1960,'Pivot price tier'!$C$8:$L$2245,10,0),"")</f>
        <v xml:space="preserve"> </v>
      </c>
      <c r="Z1960" s="3" t="str">
        <f>IFERROR(VLOOKUP(A1960,'Pivot price tier by size'!$D$8:$M$2466,10,0),"")</f>
        <v xml:space="preserve"> </v>
      </c>
      <c r="AA1960" s="3" t="str">
        <f>IFERROR(VLOOKUP(A1960,'Pivot category'!$B$8:$I$2191,8,0),"")</f>
        <v xml:space="preserve"> </v>
      </c>
      <c r="AB1960" s="3" t="str">
        <f t="shared" si="30"/>
        <v/>
      </c>
      <c r="AC1960"/>
      <c r="AD1960" s="3" t="s">
        <v>16449</v>
      </c>
      <c r="AE1960" s="3" t="s">
        <v>14091</v>
      </c>
    </row>
    <row r="1961" spans="1:31" hidden="1" x14ac:dyDescent="0.25">
      <c r="A1961" t="s">
        <v>15617</v>
      </c>
      <c r="B1961" t="s">
        <v>15618</v>
      </c>
      <c r="C1961" s="3" t="s">
        <v>69</v>
      </c>
      <c r="D1961" s="3" t="s">
        <v>15306</v>
      </c>
      <c r="E1961" s="3" t="s">
        <v>5198</v>
      </c>
      <c r="F1961" s="3">
        <v>70000</v>
      </c>
      <c r="G1961" s="34">
        <v>1.0900000000000001</v>
      </c>
      <c r="H1961" s="3" t="s">
        <v>29</v>
      </c>
      <c r="I1961" s="3" t="s">
        <v>70</v>
      </c>
      <c r="J1961" s="3" t="s">
        <v>8251</v>
      </c>
      <c r="K1961" s="3" t="s">
        <v>8252</v>
      </c>
      <c r="L1961" s="3" t="s">
        <v>68</v>
      </c>
      <c r="M1961" s="26">
        <v>45901</v>
      </c>
      <c r="N1961"/>
      <c r="O1961" s="3">
        <v>108</v>
      </c>
      <c r="P1961" s="34">
        <v>15257.82</v>
      </c>
      <c r="Q1961" s="34"/>
      <c r="R1961" s="34">
        <v>15257.82</v>
      </c>
      <c r="T1961" s="34">
        <v>141.27611111111111</v>
      </c>
      <c r="U1961" s="34">
        <v>78449.48</v>
      </c>
      <c r="V1961" s="34">
        <v>0</v>
      </c>
      <c r="W1961" s="34">
        <v>78449.48</v>
      </c>
      <c r="X1961" s="36">
        <v>0</v>
      </c>
      <c r="Y1961" s="3" t="str">
        <f>IFERROR(VLOOKUP(A1961,'Pivot price tier'!$C$8:$L$2245,10,0),"")</f>
        <v/>
      </c>
      <c r="Z1961" s="3" t="str">
        <f>IFERROR(VLOOKUP(A1961,'Pivot price tier by size'!$D$8:$M$2466,10,0),"")</f>
        <v/>
      </c>
      <c r="AA1961" s="3" t="str">
        <f>IFERROR(VLOOKUP(A1961,'Pivot category'!$B$8:$I$2191,8,0),"")</f>
        <v/>
      </c>
      <c r="AB1961" s="3" t="str">
        <f t="shared" si="30"/>
        <v>Bottom 5%</v>
      </c>
      <c r="AC1961"/>
      <c r="AD1961" s="3" t="s">
        <v>16449</v>
      </c>
      <c r="AE1961" s="3" t="s">
        <v>14091</v>
      </c>
    </row>
    <row r="1962" spans="1:31" hidden="1" x14ac:dyDescent="0.25">
      <c r="A1962" t="s">
        <v>15619</v>
      </c>
      <c r="B1962" t="s">
        <v>15620</v>
      </c>
      <c r="C1962" s="3" t="s">
        <v>72</v>
      </c>
      <c r="D1962" s="3" t="s">
        <v>15295</v>
      </c>
      <c r="E1962" s="3" t="s">
        <v>5198</v>
      </c>
      <c r="F1962" s="3">
        <v>70000</v>
      </c>
      <c r="G1962" s="34">
        <v>3.99</v>
      </c>
      <c r="H1962" s="3" t="s">
        <v>29</v>
      </c>
      <c r="I1962" s="3" t="s">
        <v>70</v>
      </c>
      <c r="J1962" s="3" t="s">
        <v>8251</v>
      </c>
      <c r="K1962" s="3" t="s">
        <v>8252</v>
      </c>
      <c r="L1962" s="3" t="s">
        <v>68</v>
      </c>
      <c r="M1962" s="26">
        <v>45901</v>
      </c>
      <c r="N1962"/>
      <c r="O1962" s="3">
        <v>123</v>
      </c>
      <c r="P1962" s="34">
        <v>41492.01</v>
      </c>
      <c r="Q1962" s="34"/>
      <c r="R1962" s="34">
        <v>41492.01</v>
      </c>
      <c r="T1962" s="34">
        <v>337.33341463414638</v>
      </c>
      <c r="U1962" s="34">
        <v>116699.52</v>
      </c>
      <c r="V1962" s="34">
        <v>0</v>
      </c>
      <c r="W1962" s="34">
        <v>116699.52</v>
      </c>
      <c r="X1962" s="36">
        <v>0</v>
      </c>
      <c r="Y1962" s="3" t="str">
        <f>IFERROR(VLOOKUP(A1962,'Pivot price tier'!$C$8:$L$2245,10,0),"")</f>
        <v/>
      </c>
      <c r="Z1962" s="3" t="str">
        <f>IFERROR(VLOOKUP(A1962,'Pivot price tier by size'!$D$8:$M$2466,10,0),"")</f>
        <v/>
      </c>
      <c r="AA1962" s="3" t="str">
        <f>IFERROR(VLOOKUP(A1962,'Pivot category'!$B$8:$I$2191,8,0),"")</f>
        <v/>
      </c>
      <c r="AB1962" s="3" t="str">
        <f t="shared" si="30"/>
        <v>Bottom 5%</v>
      </c>
      <c r="AC1962"/>
      <c r="AD1962" s="3" t="s">
        <v>16449</v>
      </c>
      <c r="AE1962" s="3" t="s">
        <v>14091</v>
      </c>
    </row>
    <row r="1963" spans="1:31" hidden="1" x14ac:dyDescent="0.25">
      <c r="A1963" t="s">
        <v>15453</v>
      </c>
      <c r="B1963" t="s">
        <v>15454</v>
      </c>
      <c r="C1963" s="3" t="s">
        <v>32</v>
      </c>
      <c r="D1963" s="3" t="s">
        <v>15265</v>
      </c>
      <c r="E1963" s="3">
        <v>0</v>
      </c>
      <c r="F1963" s="3">
        <v>70000</v>
      </c>
      <c r="G1963" s="34">
        <v>14.99</v>
      </c>
      <c r="H1963" s="3" t="s">
        <v>29</v>
      </c>
      <c r="I1963" s="3" t="s">
        <v>19</v>
      </c>
      <c r="J1963" s="3" t="s">
        <v>8251</v>
      </c>
      <c r="K1963" s="3" t="s">
        <v>8252</v>
      </c>
      <c r="L1963" s="3" t="s">
        <v>68</v>
      </c>
      <c r="M1963" s="26">
        <v>45870</v>
      </c>
      <c r="N1963"/>
      <c r="O1963" s="3">
        <v>132</v>
      </c>
      <c r="P1963" s="34">
        <v>83317.820000000007</v>
      </c>
      <c r="Q1963" s="34"/>
      <c r="R1963" s="34">
        <v>83317.820000000007</v>
      </c>
      <c r="T1963" s="34">
        <v>631.19560606060611</v>
      </c>
      <c r="U1963" s="34">
        <v>110865.60000000001</v>
      </c>
      <c r="V1963" s="34">
        <v>0</v>
      </c>
      <c r="W1963" s="34">
        <v>110865.60000000001</v>
      </c>
      <c r="X1963" s="36">
        <v>0</v>
      </c>
      <c r="Y1963" s="3" t="str">
        <f>IFERROR(VLOOKUP(A1963,'Pivot price tier'!$C$8:$L$2245,10,0),"")</f>
        <v xml:space="preserve"> </v>
      </c>
      <c r="Z1963" s="3" t="str">
        <f>IFERROR(VLOOKUP(A1963,'Pivot price tier by size'!$D$8:$M$2466,10,0),"")</f>
        <v xml:space="preserve"> </v>
      </c>
      <c r="AA1963" s="3" t="str">
        <f>IFERROR(VLOOKUP(A1963,'Pivot category'!$B$8:$I$2191,8,0),"")</f>
        <v xml:space="preserve"> </v>
      </c>
      <c r="AB1963" s="3" t="str">
        <f t="shared" si="30"/>
        <v/>
      </c>
      <c r="AC1963"/>
      <c r="AD1963" s="3" t="s">
        <v>16449</v>
      </c>
      <c r="AE1963" s="3" t="s">
        <v>14091</v>
      </c>
    </row>
    <row r="1964" spans="1:31" hidden="1" x14ac:dyDescent="0.25">
      <c r="A1964" t="s">
        <v>15455</v>
      </c>
      <c r="B1964" t="s">
        <v>14809</v>
      </c>
      <c r="C1964" s="3" t="s">
        <v>69</v>
      </c>
      <c r="D1964" s="3" t="s">
        <v>14642</v>
      </c>
      <c r="E1964" s="3" t="s">
        <v>5198</v>
      </c>
      <c r="F1964" s="3">
        <v>70000</v>
      </c>
      <c r="G1964" s="34">
        <v>9.99</v>
      </c>
      <c r="H1964" s="3" t="s">
        <v>29</v>
      </c>
      <c r="I1964" s="3" t="s">
        <v>70</v>
      </c>
      <c r="J1964" s="3" t="s">
        <v>8256</v>
      </c>
      <c r="K1964" s="3" t="s">
        <v>8252</v>
      </c>
      <c r="L1964" s="3" t="s">
        <v>68</v>
      </c>
      <c r="M1964" s="26">
        <v>45778</v>
      </c>
      <c r="N1964"/>
      <c r="O1964" s="3">
        <v>1</v>
      </c>
      <c r="P1964" s="34">
        <v>35094.870000000003</v>
      </c>
      <c r="Q1964" s="34"/>
      <c r="R1964" s="34">
        <v>35094.870000000003</v>
      </c>
      <c r="T1964" s="34">
        <v>35094.870000000003</v>
      </c>
      <c r="U1964" s="34">
        <v>7002.99</v>
      </c>
      <c r="V1964" s="34">
        <v>0</v>
      </c>
      <c r="W1964" s="34">
        <v>7002.99</v>
      </c>
      <c r="X1964" s="36">
        <v>0</v>
      </c>
      <c r="Y1964" s="3" t="str">
        <f>IFERROR(VLOOKUP(A1964,'Pivot price tier'!$C$8:$L$2245,10,0),"")</f>
        <v/>
      </c>
      <c r="Z1964" s="3" t="str">
        <f>IFERROR(VLOOKUP(A1964,'Pivot price tier by size'!$D$8:$M$2466,10,0),"")</f>
        <v/>
      </c>
      <c r="AA1964" s="3" t="str">
        <f>IFERROR(VLOOKUP(A1964,'Pivot category'!$B$8:$I$2191,8,0),"")</f>
        <v/>
      </c>
      <c r="AB1964" s="3" t="str">
        <f t="shared" si="30"/>
        <v>Bottom 5%</v>
      </c>
      <c r="AC1964"/>
      <c r="AD1964" s="3" t="s">
        <v>16449</v>
      </c>
      <c r="AE1964" s="3" t="s">
        <v>14091</v>
      </c>
    </row>
    <row r="1965" spans="1:31" x14ac:dyDescent="0.25">
      <c r="A1965" t="s">
        <v>7435</v>
      </c>
      <c r="B1965" t="s">
        <v>233</v>
      </c>
      <c r="C1965" s="3" t="s">
        <v>36</v>
      </c>
      <c r="D1965" s="3" t="s">
        <v>2476</v>
      </c>
      <c r="E1965" s="3" t="s">
        <v>5150</v>
      </c>
      <c r="F1965" s="3">
        <v>1000</v>
      </c>
      <c r="G1965" s="34">
        <v>18.989999999999998</v>
      </c>
      <c r="H1965" s="3" t="s">
        <v>26</v>
      </c>
      <c r="I1965" s="3" t="s">
        <v>19</v>
      </c>
      <c r="J1965" s="3" t="s">
        <v>8251</v>
      </c>
      <c r="K1965" s="3" t="s">
        <v>8252</v>
      </c>
      <c r="L1965" s="3" t="s">
        <v>68</v>
      </c>
      <c r="M1965" s="26" t="s">
        <v>13873</v>
      </c>
      <c r="N1965"/>
      <c r="O1965" s="3">
        <v>155</v>
      </c>
      <c r="P1965" s="34">
        <v>185342.4</v>
      </c>
      <c r="Q1965" s="34">
        <v>206554.23</v>
      </c>
      <c r="R1965" s="34">
        <v>-21211.83</v>
      </c>
      <c r="S1965" s="36">
        <v>-0.1</v>
      </c>
      <c r="T1965" s="34">
        <v>1195.7574193548387</v>
      </c>
      <c r="U1965" s="34">
        <v>807037.02</v>
      </c>
      <c r="V1965" s="34">
        <v>795946.86</v>
      </c>
      <c r="W1965" s="34">
        <v>11090.16</v>
      </c>
      <c r="X1965" s="36">
        <v>0.01</v>
      </c>
      <c r="Y1965" s="3" t="str">
        <f>IFERROR(VLOOKUP(A1965,'Pivot price tier'!$C$8:$L$2245,10,0),"")</f>
        <v xml:space="preserve"> </v>
      </c>
      <c r="Z1965" s="3" t="str">
        <f>IFERROR(VLOOKUP(A1965,'Pivot price tier by size'!$D$8:$M$2466,10,0),"")</f>
        <v xml:space="preserve"> </v>
      </c>
      <c r="AA1965" s="3" t="str">
        <f>IFERROR(VLOOKUP(A1965,'Pivot category'!$B$8:$I$2191,8,0),"")</f>
        <v xml:space="preserve"> </v>
      </c>
      <c r="AB1965" s="3" t="str">
        <f t="shared" si="30"/>
        <v/>
      </c>
      <c r="AC1965"/>
      <c r="AD1965" s="3" t="s">
        <v>16451</v>
      </c>
      <c r="AE1965" s="3" t="s">
        <v>14096</v>
      </c>
    </row>
    <row r="1966" spans="1:31" x14ac:dyDescent="0.25">
      <c r="A1966" t="s">
        <v>7750</v>
      </c>
      <c r="B1966" t="s">
        <v>234</v>
      </c>
      <c r="C1966" s="3" t="s">
        <v>38</v>
      </c>
      <c r="D1966" s="3" t="s">
        <v>2477</v>
      </c>
      <c r="E1966" s="3" t="s">
        <v>5150</v>
      </c>
      <c r="F1966" s="3">
        <v>1000</v>
      </c>
      <c r="G1966" s="34">
        <v>24.99</v>
      </c>
      <c r="H1966" s="3" t="s">
        <v>26</v>
      </c>
      <c r="I1966" s="3" t="s">
        <v>19</v>
      </c>
      <c r="J1966" s="3" t="s">
        <v>8251</v>
      </c>
      <c r="K1966" s="3" t="s">
        <v>8252</v>
      </c>
      <c r="L1966" s="3" t="s">
        <v>68</v>
      </c>
      <c r="M1966" s="26" t="s">
        <v>13873</v>
      </c>
      <c r="N1966"/>
      <c r="O1966" s="3">
        <v>158</v>
      </c>
      <c r="P1966" s="34">
        <v>489635.75</v>
      </c>
      <c r="Q1966" s="34">
        <v>514633.48</v>
      </c>
      <c r="R1966" s="34">
        <v>-24997.73</v>
      </c>
      <c r="S1966" s="36">
        <v>-0.05</v>
      </c>
      <c r="T1966" s="34">
        <v>3098.9604430379745</v>
      </c>
      <c r="U1966" s="34">
        <v>319788.03000000003</v>
      </c>
      <c r="V1966" s="34">
        <v>368630.34</v>
      </c>
      <c r="W1966" s="34">
        <v>-48842.31</v>
      </c>
      <c r="X1966" s="36">
        <v>-0.13</v>
      </c>
      <c r="Y1966" s="3" t="str">
        <f>IFERROR(VLOOKUP(A1966,'Pivot price tier'!$C$8:$L$2245,10,0),"")</f>
        <v xml:space="preserve"> </v>
      </c>
      <c r="Z1966" s="3" t="str">
        <f>IFERROR(VLOOKUP(A1966,'Pivot price tier by size'!$D$8:$M$2466,10,0),"")</f>
        <v xml:space="preserve"> </v>
      </c>
      <c r="AA1966" s="3" t="str">
        <f>IFERROR(VLOOKUP(A1966,'Pivot category'!$B$8:$I$2191,8,0),"")</f>
        <v xml:space="preserve"> </v>
      </c>
      <c r="AB1966" s="3" t="str">
        <f t="shared" si="30"/>
        <v/>
      </c>
      <c r="AC1966"/>
      <c r="AD1966" s="3" t="s">
        <v>16451</v>
      </c>
      <c r="AE1966" s="3" t="s">
        <v>14096</v>
      </c>
    </row>
    <row r="1967" spans="1:31" x14ac:dyDescent="0.25">
      <c r="A1967" t="s">
        <v>6928</v>
      </c>
      <c r="B1967" t="s">
        <v>236</v>
      </c>
      <c r="C1967" s="3" t="s">
        <v>34</v>
      </c>
      <c r="D1967" s="3" t="s">
        <v>2479</v>
      </c>
      <c r="E1967" s="3" t="s">
        <v>5150</v>
      </c>
      <c r="F1967" s="3">
        <v>1000</v>
      </c>
      <c r="G1967" s="34">
        <v>7.99</v>
      </c>
      <c r="H1967" s="3" t="s">
        <v>26</v>
      </c>
      <c r="I1967" s="3" t="s">
        <v>19</v>
      </c>
      <c r="J1967" s="3" t="s">
        <v>8251</v>
      </c>
      <c r="K1967" s="3" t="s">
        <v>8252</v>
      </c>
      <c r="L1967" s="3" t="s">
        <v>68</v>
      </c>
      <c r="M1967" s="26" t="s">
        <v>13873</v>
      </c>
      <c r="N1967"/>
      <c r="O1967" s="3">
        <v>159</v>
      </c>
      <c r="P1967" s="34">
        <v>224832.8</v>
      </c>
      <c r="Q1967" s="34">
        <v>236814.21</v>
      </c>
      <c r="R1967" s="34">
        <v>-11981.41</v>
      </c>
      <c r="S1967" s="36">
        <v>-0.05</v>
      </c>
      <c r="T1967" s="34">
        <v>1414.0427672955975</v>
      </c>
      <c r="U1967" s="34">
        <v>661885.38</v>
      </c>
      <c r="V1967" s="34">
        <v>612645.54</v>
      </c>
      <c r="W1967" s="34">
        <v>49239.839999999997</v>
      </c>
      <c r="X1967" s="36">
        <v>0.08</v>
      </c>
      <c r="Y1967" s="3" t="str">
        <f>IFERROR(VLOOKUP(A1967,'Pivot price tier'!$C$8:$L$2245,10,0),"")</f>
        <v xml:space="preserve"> </v>
      </c>
      <c r="Z1967" s="3" t="str">
        <f>IFERROR(VLOOKUP(A1967,'Pivot price tier by size'!$D$8:$M$2466,10,0),"")</f>
        <v xml:space="preserve"> </v>
      </c>
      <c r="AA1967" s="3" t="str">
        <f>IFERROR(VLOOKUP(A1967,'Pivot category'!$B$8:$I$2191,8,0),"")</f>
        <v xml:space="preserve"> </v>
      </c>
      <c r="AB1967" s="3" t="str">
        <f t="shared" si="30"/>
        <v/>
      </c>
      <c r="AC1967"/>
      <c r="AD1967" s="3" t="s">
        <v>16451</v>
      </c>
      <c r="AE1967" s="3" t="s">
        <v>14096</v>
      </c>
    </row>
    <row r="1968" spans="1:31" x14ac:dyDescent="0.25">
      <c r="A1968" t="s">
        <v>5499</v>
      </c>
      <c r="B1968" t="s">
        <v>238</v>
      </c>
      <c r="C1968" s="3" t="s">
        <v>32</v>
      </c>
      <c r="D1968" s="3" t="s">
        <v>2481</v>
      </c>
      <c r="E1968" s="3" t="s">
        <v>5150</v>
      </c>
      <c r="F1968" s="3">
        <v>1000</v>
      </c>
      <c r="G1968" s="34">
        <v>14.99</v>
      </c>
      <c r="H1968" s="3" t="s">
        <v>26</v>
      </c>
      <c r="I1968" s="3" t="s">
        <v>19</v>
      </c>
      <c r="J1968" s="3" t="s">
        <v>8251</v>
      </c>
      <c r="K1968" s="3" t="s">
        <v>8252</v>
      </c>
      <c r="L1968" s="3" t="s">
        <v>68</v>
      </c>
      <c r="M1968" s="26" t="s">
        <v>13873</v>
      </c>
      <c r="N1968"/>
      <c r="O1968" s="3">
        <v>157</v>
      </c>
      <c r="P1968" s="34">
        <v>200094.95</v>
      </c>
      <c r="Q1968" s="34">
        <v>222028.88</v>
      </c>
      <c r="R1968" s="34">
        <v>-21933.93</v>
      </c>
      <c r="S1968" s="36">
        <v>-0.1</v>
      </c>
      <c r="T1968" s="34">
        <v>1274.490127388535</v>
      </c>
      <c r="U1968" s="34">
        <v>515871.64</v>
      </c>
      <c r="V1968" s="34">
        <v>506339.04</v>
      </c>
      <c r="W1968" s="34">
        <v>9532.6</v>
      </c>
      <c r="X1968" s="36">
        <v>0.02</v>
      </c>
      <c r="Y1968" s="3" t="str">
        <f>IFERROR(VLOOKUP(A1968,'Pivot price tier'!$C$8:$L$2245,10,0),"")</f>
        <v xml:space="preserve"> </v>
      </c>
      <c r="Z1968" s="3" t="str">
        <f>IFERROR(VLOOKUP(A1968,'Pivot price tier by size'!$D$8:$M$2466,10,0),"")</f>
        <v xml:space="preserve"> </v>
      </c>
      <c r="AA1968" s="3" t="str">
        <f>IFERROR(VLOOKUP(A1968,'Pivot category'!$B$8:$I$2191,8,0),"")</f>
        <v xml:space="preserve"> </v>
      </c>
      <c r="AB1968" s="3" t="str">
        <f t="shared" si="30"/>
        <v/>
      </c>
      <c r="AC1968"/>
      <c r="AD1968" s="3" t="s">
        <v>16451</v>
      </c>
      <c r="AE1968" s="3" t="s">
        <v>14096</v>
      </c>
    </row>
    <row r="1969" spans="1:31" x14ac:dyDescent="0.25">
      <c r="A1969" t="s">
        <v>5965</v>
      </c>
      <c r="B1969" t="s">
        <v>239</v>
      </c>
      <c r="C1969" s="3" t="s">
        <v>32</v>
      </c>
      <c r="D1969" s="3" t="s">
        <v>2482</v>
      </c>
      <c r="E1969" s="3" t="s">
        <v>5150</v>
      </c>
      <c r="F1969" s="3">
        <v>1000</v>
      </c>
      <c r="G1969" s="34">
        <v>14.99</v>
      </c>
      <c r="H1969" s="3" t="s">
        <v>26</v>
      </c>
      <c r="I1969" s="3" t="s">
        <v>19</v>
      </c>
      <c r="J1969" s="3" t="s">
        <v>8251</v>
      </c>
      <c r="K1969" s="3" t="s">
        <v>8252</v>
      </c>
      <c r="L1969" s="3" t="s">
        <v>68</v>
      </c>
      <c r="M1969" s="26" t="s">
        <v>13873</v>
      </c>
      <c r="N1969"/>
      <c r="O1969" s="3">
        <v>158</v>
      </c>
      <c r="P1969" s="34">
        <v>258361.38</v>
      </c>
      <c r="Q1969" s="34">
        <v>289766.81</v>
      </c>
      <c r="R1969" s="34">
        <v>-31405.43</v>
      </c>
      <c r="S1969" s="36">
        <v>-0.11</v>
      </c>
      <c r="T1969" s="34">
        <v>1635.1986075949367</v>
      </c>
      <c r="U1969" s="34">
        <v>430270.74</v>
      </c>
      <c r="V1969" s="34">
        <v>445183.42</v>
      </c>
      <c r="W1969" s="34">
        <v>-14912.68</v>
      </c>
      <c r="X1969" s="36">
        <v>-0.03</v>
      </c>
      <c r="Y1969" s="3" t="str">
        <f>IFERROR(VLOOKUP(A1969,'Pivot price tier'!$C$8:$L$2245,10,0),"")</f>
        <v xml:space="preserve"> </v>
      </c>
      <c r="Z1969" s="3" t="str">
        <f>IFERROR(VLOOKUP(A1969,'Pivot price tier by size'!$D$8:$M$2466,10,0),"")</f>
        <v xml:space="preserve"> </v>
      </c>
      <c r="AA1969" s="3" t="str">
        <f>IFERROR(VLOOKUP(A1969,'Pivot category'!$B$8:$I$2191,8,0),"")</f>
        <v xml:space="preserve"> </v>
      </c>
      <c r="AB1969" s="3" t="str">
        <f t="shared" si="30"/>
        <v/>
      </c>
      <c r="AC1969"/>
      <c r="AD1969" s="3" t="s">
        <v>16451</v>
      </c>
      <c r="AE1969" s="3" t="s">
        <v>14096</v>
      </c>
    </row>
    <row r="1970" spans="1:31" x14ac:dyDescent="0.25">
      <c r="A1970" t="s">
        <v>7927</v>
      </c>
      <c r="B1970" t="s">
        <v>240</v>
      </c>
      <c r="C1970" s="3" t="s">
        <v>38</v>
      </c>
      <c r="D1970" s="3" t="s">
        <v>2483</v>
      </c>
      <c r="E1970" s="3" t="s">
        <v>5150</v>
      </c>
      <c r="F1970" s="3">
        <v>1000</v>
      </c>
      <c r="G1970" s="34">
        <v>24.99</v>
      </c>
      <c r="H1970" s="3" t="s">
        <v>26</v>
      </c>
      <c r="I1970" s="3" t="s">
        <v>19</v>
      </c>
      <c r="J1970" s="3" t="s">
        <v>8251</v>
      </c>
      <c r="K1970" s="3" t="s">
        <v>8252</v>
      </c>
      <c r="L1970" s="3" t="s">
        <v>68</v>
      </c>
      <c r="M1970" s="26" t="s">
        <v>13873</v>
      </c>
      <c r="N1970"/>
      <c r="O1970" s="3">
        <v>158</v>
      </c>
      <c r="P1970" s="34">
        <v>980664.98</v>
      </c>
      <c r="Q1970" s="34">
        <v>1095839.21</v>
      </c>
      <c r="R1970" s="34">
        <v>-115174.23</v>
      </c>
      <c r="S1970" s="36">
        <v>-0.11</v>
      </c>
      <c r="T1970" s="34">
        <v>6206.7403797468351</v>
      </c>
      <c r="U1970" s="34">
        <v>530303.92000000004</v>
      </c>
      <c r="V1970" s="34">
        <v>546180.32999999996</v>
      </c>
      <c r="W1970" s="34">
        <v>-15876.41</v>
      </c>
      <c r="X1970" s="36">
        <v>-0.03</v>
      </c>
      <c r="Y1970" s="3" t="str">
        <f>IFERROR(VLOOKUP(A1970,'Pivot price tier'!$C$8:$L$2245,10,0),"")</f>
        <v xml:space="preserve"> </v>
      </c>
      <c r="Z1970" s="3" t="str">
        <f>IFERROR(VLOOKUP(A1970,'Pivot price tier by size'!$D$8:$M$2466,10,0),"")</f>
        <v xml:space="preserve"> </v>
      </c>
      <c r="AA1970" s="3" t="str">
        <f>IFERROR(VLOOKUP(A1970,'Pivot category'!$B$8:$I$2191,8,0),"")</f>
        <v xml:space="preserve"> </v>
      </c>
      <c r="AB1970" s="3" t="str">
        <f t="shared" si="30"/>
        <v/>
      </c>
      <c r="AC1970"/>
      <c r="AD1970" s="3" t="s">
        <v>16451</v>
      </c>
      <c r="AE1970" s="3" t="s">
        <v>14096</v>
      </c>
    </row>
    <row r="1971" spans="1:31" x14ac:dyDescent="0.25">
      <c r="A1971" t="s">
        <v>12104</v>
      </c>
      <c r="B1971" t="s">
        <v>12105</v>
      </c>
      <c r="C1971" s="3" t="s">
        <v>32</v>
      </c>
      <c r="D1971" s="3" t="s">
        <v>11969</v>
      </c>
      <c r="E1971" s="3">
        <v>0</v>
      </c>
      <c r="F1971" s="3">
        <v>70000</v>
      </c>
      <c r="G1971" s="34">
        <v>29.99</v>
      </c>
      <c r="H1971" s="3" t="s">
        <v>29</v>
      </c>
      <c r="I1971" s="3" t="s">
        <v>23</v>
      </c>
      <c r="J1971" s="3" t="s">
        <v>8251</v>
      </c>
      <c r="K1971" s="3" t="s">
        <v>8252</v>
      </c>
      <c r="L1971" s="3" t="s">
        <v>68</v>
      </c>
      <c r="M1971" s="26">
        <v>45231</v>
      </c>
      <c r="N1971"/>
      <c r="O1971" s="3">
        <v>105</v>
      </c>
      <c r="P1971" s="34">
        <v>86180.479999999996</v>
      </c>
      <c r="Q1971" s="34">
        <v>116196.58</v>
      </c>
      <c r="R1971" s="34">
        <v>-30016.1</v>
      </c>
      <c r="S1971" s="36">
        <v>-0.26</v>
      </c>
      <c r="T1971" s="34">
        <v>820.76647619047617</v>
      </c>
      <c r="U1971" s="34">
        <v>75918.320000000007</v>
      </c>
      <c r="V1971" s="34">
        <v>100240.03</v>
      </c>
      <c r="W1971" s="34">
        <v>-24321.71</v>
      </c>
      <c r="X1971" s="36">
        <v>-0.24</v>
      </c>
      <c r="Y1971" s="3" t="str">
        <f>IFERROR(VLOOKUP(A1971,'Pivot price tier'!$C$8:$L$2245,10,0),"")</f>
        <v xml:space="preserve"> </v>
      </c>
      <c r="Z1971" s="3" t="str">
        <f>IFERROR(VLOOKUP(A1971,'Pivot price tier by size'!$D$8:$M$2466,10,0),"")</f>
        <v xml:space="preserve"> </v>
      </c>
      <c r="AA1971" s="3" t="str">
        <f>IFERROR(VLOOKUP(A1971,'Pivot category'!$B$8:$I$2191,8,0),"")</f>
        <v xml:space="preserve"> </v>
      </c>
      <c r="AB1971" s="3" t="str">
        <f t="shared" si="30"/>
        <v/>
      </c>
      <c r="AC1971"/>
      <c r="AD1971" s="3" t="s">
        <v>16452</v>
      </c>
      <c r="AE1971" s="3" t="s">
        <v>16455</v>
      </c>
    </row>
    <row r="1972" spans="1:31" x14ac:dyDescent="0.25">
      <c r="A1972" t="s">
        <v>7472</v>
      </c>
      <c r="B1972" t="s">
        <v>259</v>
      </c>
      <c r="C1972" s="3" t="s">
        <v>36</v>
      </c>
      <c r="D1972" s="3" t="s">
        <v>2505</v>
      </c>
      <c r="E1972" s="3">
        <v>0</v>
      </c>
      <c r="F1972" s="3">
        <v>1000</v>
      </c>
      <c r="G1972" s="34">
        <v>39.99</v>
      </c>
      <c r="H1972" s="3" t="s">
        <v>29</v>
      </c>
      <c r="I1972" s="3" t="s">
        <v>23</v>
      </c>
      <c r="J1972" s="3" t="s">
        <v>8251</v>
      </c>
      <c r="K1972" s="3" t="s">
        <v>8252</v>
      </c>
      <c r="L1972" s="3" t="s">
        <v>68</v>
      </c>
      <c r="M1972" s="26" t="s">
        <v>13873</v>
      </c>
      <c r="N1972"/>
      <c r="O1972" s="3">
        <v>136</v>
      </c>
      <c r="P1972" s="34">
        <v>271692.06</v>
      </c>
      <c r="Q1972" s="34">
        <v>230542.35</v>
      </c>
      <c r="R1972" s="34">
        <v>41149.71</v>
      </c>
      <c r="S1972" s="36">
        <v>0.18</v>
      </c>
      <c r="T1972" s="34">
        <v>1997.7357352941176</v>
      </c>
      <c r="U1972" s="34">
        <v>456525.84</v>
      </c>
      <c r="V1972" s="34">
        <v>392461.86</v>
      </c>
      <c r="W1972" s="34">
        <v>64063.98</v>
      </c>
      <c r="X1972" s="36">
        <v>0.16</v>
      </c>
      <c r="Y1972" s="3" t="str">
        <f>IFERROR(VLOOKUP(A1972,'Pivot price tier'!$C$8:$L$2245,10,0),"")</f>
        <v xml:space="preserve"> </v>
      </c>
      <c r="Z1972" s="3" t="str">
        <f>IFERROR(VLOOKUP(A1972,'Pivot price tier by size'!$D$8:$M$2466,10,0),"")</f>
        <v xml:space="preserve"> </v>
      </c>
      <c r="AA1972" s="3" t="str">
        <f>IFERROR(VLOOKUP(A1972,'Pivot category'!$B$8:$I$2191,8,0),"")</f>
        <v xml:space="preserve"> </v>
      </c>
      <c r="AB1972" s="3" t="str">
        <f t="shared" si="30"/>
        <v/>
      </c>
      <c r="AC1972"/>
      <c r="AD1972" s="3" t="s">
        <v>16452</v>
      </c>
      <c r="AE1972" s="3" t="s">
        <v>16455</v>
      </c>
    </row>
    <row r="1973" spans="1:31" hidden="1" x14ac:dyDescent="0.25">
      <c r="A1973" t="s">
        <v>15464</v>
      </c>
      <c r="B1973" t="s">
        <v>7965</v>
      </c>
      <c r="C1973" s="3" t="s">
        <v>38</v>
      </c>
      <c r="D1973" s="3" t="s">
        <v>5420</v>
      </c>
      <c r="E1973" s="3">
        <v>0</v>
      </c>
      <c r="F1973" s="3">
        <v>10000</v>
      </c>
      <c r="G1973" s="34">
        <v>27.99</v>
      </c>
      <c r="H1973" s="3" t="s">
        <v>29</v>
      </c>
      <c r="I1973" s="3" t="s">
        <v>19</v>
      </c>
      <c r="J1973" s="3" t="s">
        <v>8251</v>
      </c>
      <c r="K1973" s="3" t="s">
        <v>8260</v>
      </c>
      <c r="L1973" s="3" t="s">
        <v>68</v>
      </c>
      <c r="M1973" s="26" t="s">
        <v>13873</v>
      </c>
      <c r="N1973"/>
      <c r="O1973" s="3">
        <v>107</v>
      </c>
      <c r="P1973" s="34">
        <v>307717.43</v>
      </c>
      <c r="Q1973" s="34">
        <v>242848.7</v>
      </c>
      <c r="R1973" s="34">
        <v>64868.73</v>
      </c>
      <c r="S1973" s="36">
        <v>0.27</v>
      </c>
      <c r="T1973" s="34">
        <v>2875.8638317757009</v>
      </c>
      <c r="U1973" s="34">
        <v>111725.08</v>
      </c>
      <c r="V1973" s="34">
        <v>157875.07999999999</v>
      </c>
      <c r="W1973" s="34">
        <v>-46150</v>
      </c>
      <c r="X1973" s="36">
        <v>-0.28999999999999998</v>
      </c>
      <c r="Y1973" s="3" t="str">
        <f>IFERROR(VLOOKUP(A1973,'Pivot price tier'!$C$8:$L$2245,10,0),"")</f>
        <v/>
      </c>
      <c r="Z1973" s="3" t="str">
        <f>IFERROR(VLOOKUP(A1973,'Pivot price tier by size'!$D$8:$M$2466,10,0),"")</f>
        <v/>
      </c>
      <c r="AA1973" s="3" t="str">
        <f>IFERROR(VLOOKUP(A1973,'Pivot category'!$B$8:$I$2191,8,0),"")</f>
        <v/>
      </c>
      <c r="AB1973" s="3" t="str">
        <f t="shared" si="30"/>
        <v/>
      </c>
      <c r="AC1973"/>
      <c r="AD1973" s="3" t="s">
        <v>16449</v>
      </c>
      <c r="AE1973" s="3" t="s">
        <v>14091</v>
      </c>
    </row>
    <row r="1974" spans="1:31" hidden="1" x14ac:dyDescent="0.25">
      <c r="A1974" t="s">
        <v>15465</v>
      </c>
      <c r="B1974" t="s">
        <v>15349</v>
      </c>
      <c r="C1974" s="3" t="s">
        <v>69</v>
      </c>
      <c r="D1974" s="3" t="s">
        <v>5012</v>
      </c>
      <c r="E1974" s="3" t="s">
        <v>5198</v>
      </c>
      <c r="F1974" s="3">
        <v>7000</v>
      </c>
      <c r="G1974" s="34">
        <v>14.99</v>
      </c>
      <c r="H1974" s="3" t="s">
        <v>29</v>
      </c>
      <c r="I1974" s="3" t="s">
        <v>70</v>
      </c>
      <c r="J1974" s="3" t="s">
        <v>8256</v>
      </c>
      <c r="K1974" s="3" t="s">
        <v>8252</v>
      </c>
      <c r="L1974" s="3" t="s">
        <v>8254</v>
      </c>
      <c r="M1974" s="26">
        <v>45839</v>
      </c>
      <c r="N1974"/>
      <c r="O1974" s="3" t="s">
        <v>78</v>
      </c>
      <c r="P1974" s="34">
        <v>74.95</v>
      </c>
      <c r="Q1974" s="34"/>
      <c r="R1974" s="34">
        <v>74.95</v>
      </c>
      <c r="T1974" s="34" t="s">
        <v>78</v>
      </c>
      <c r="U1974" s="34" t="s">
        <v>78</v>
      </c>
      <c r="V1974" s="34" t="s">
        <v>78</v>
      </c>
      <c r="W1974" s="34" t="s">
        <v>78</v>
      </c>
      <c r="X1974" s="36" t="s">
        <v>78</v>
      </c>
      <c r="Y1974" s="3" t="str">
        <f>IFERROR(VLOOKUP(A1974,'Pivot price tier'!$C$8:$L$2245,10,0),"")</f>
        <v/>
      </c>
      <c r="Z1974" s="3" t="str">
        <f>IFERROR(VLOOKUP(A1974,'Pivot price tier by size'!$D$8:$M$2466,10,0),"")</f>
        <v/>
      </c>
      <c r="AA1974" s="3" t="str">
        <f>IFERROR(VLOOKUP(A1974,'Pivot category'!$B$8:$I$2191,8,0),"")</f>
        <v/>
      </c>
      <c r="AB1974" s="3" t="str">
        <f t="shared" si="30"/>
        <v>Bottom 5%</v>
      </c>
      <c r="AC1974"/>
      <c r="AD1974" s="3" t="s">
        <v>16449</v>
      </c>
      <c r="AE1974" s="3" t="s">
        <v>14091</v>
      </c>
    </row>
    <row r="1975" spans="1:31" hidden="1" x14ac:dyDescent="0.25">
      <c r="A1975" t="s">
        <v>15466</v>
      </c>
      <c r="B1975" t="s">
        <v>11035</v>
      </c>
      <c r="C1975" s="3" t="s">
        <v>69</v>
      </c>
      <c r="D1975" s="3" t="s">
        <v>8197</v>
      </c>
      <c r="E1975" s="3">
        <v>0</v>
      </c>
      <c r="F1975" s="3">
        <v>7000</v>
      </c>
      <c r="G1975" s="34">
        <v>5.99</v>
      </c>
      <c r="H1975" s="3" t="s">
        <v>29</v>
      </c>
      <c r="I1975" s="3" t="s">
        <v>70</v>
      </c>
      <c r="J1975" s="3" t="s">
        <v>8256</v>
      </c>
      <c r="K1975" s="3" t="s">
        <v>8252</v>
      </c>
      <c r="L1975" s="3" t="s">
        <v>68</v>
      </c>
      <c r="M1975" s="26" t="s">
        <v>13873</v>
      </c>
      <c r="N1975"/>
      <c r="O1975" s="3">
        <v>0</v>
      </c>
      <c r="P1975" s="34">
        <v>235.74</v>
      </c>
      <c r="Q1975" s="34">
        <v>28126.799999999999</v>
      </c>
      <c r="R1975" s="34">
        <v>-27891.06</v>
      </c>
      <c r="S1975" s="36">
        <v>-0.99</v>
      </c>
      <c r="T1975" s="34" t="s">
        <v>78</v>
      </c>
      <c r="U1975" s="34">
        <v>70016.28</v>
      </c>
      <c r="V1975" s="34">
        <v>93661.56</v>
      </c>
      <c r="W1975" s="34">
        <v>-23645.279999999999</v>
      </c>
      <c r="X1975" s="36">
        <v>-0.25</v>
      </c>
      <c r="Y1975" s="3" t="str">
        <f>IFERROR(VLOOKUP(A1975,'Pivot price tier'!$C$8:$L$2245,10,0),"")</f>
        <v/>
      </c>
      <c r="Z1975" s="3" t="str">
        <f>IFERROR(VLOOKUP(A1975,'Pivot price tier by size'!$D$8:$M$2466,10,0),"")</f>
        <v/>
      </c>
      <c r="AA1975" s="3" t="str">
        <f>IFERROR(VLOOKUP(A1975,'Pivot category'!$B$8:$I$2191,8,0),"")</f>
        <v/>
      </c>
      <c r="AB1975" s="3" t="str">
        <f t="shared" si="30"/>
        <v>Bottom 5%</v>
      </c>
      <c r="AC1975"/>
      <c r="AD1975" s="3" t="s">
        <v>16449</v>
      </c>
      <c r="AE1975" s="3" t="s">
        <v>14091</v>
      </c>
    </row>
    <row r="1976" spans="1:31" hidden="1" x14ac:dyDescent="0.25">
      <c r="A1976" t="s">
        <v>15467</v>
      </c>
      <c r="B1976" t="s">
        <v>10784</v>
      </c>
      <c r="C1976" s="3" t="s">
        <v>38</v>
      </c>
      <c r="D1976" s="3" t="s">
        <v>10229</v>
      </c>
      <c r="E1976" s="3" t="s">
        <v>5198</v>
      </c>
      <c r="F1976" s="3">
        <v>7000</v>
      </c>
      <c r="G1976" s="34">
        <v>44.99</v>
      </c>
      <c r="H1976" s="3" t="s">
        <v>29</v>
      </c>
      <c r="I1976" s="3" t="s">
        <v>19</v>
      </c>
      <c r="J1976" s="3" t="s">
        <v>8256</v>
      </c>
      <c r="K1976" s="3" t="s">
        <v>8258</v>
      </c>
      <c r="L1976" s="3" t="s">
        <v>68</v>
      </c>
      <c r="M1976" s="26" t="s">
        <v>13873</v>
      </c>
      <c r="N1976"/>
      <c r="O1976" s="3">
        <v>2</v>
      </c>
      <c r="P1976" s="34">
        <v>4354.3100000000004</v>
      </c>
      <c r="Q1976" s="34">
        <v>14963.02</v>
      </c>
      <c r="R1976" s="34">
        <v>-10608.71</v>
      </c>
      <c r="S1976" s="36">
        <v>-0.71</v>
      </c>
      <c r="T1976" s="34">
        <v>2177.1550000000002</v>
      </c>
      <c r="U1976" s="34">
        <v>1544.79</v>
      </c>
      <c r="V1976" s="34">
        <v>12963.29</v>
      </c>
      <c r="W1976" s="34">
        <v>-11418.5</v>
      </c>
      <c r="X1976" s="36">
        <v>-0.88</v>
      </c>
      <c r="Y1976" s="3" t="str">
        <f>IFERROR(VLOOKUP(A1976,'Pivot price tier'!$C$8:$L$2245,10,0),"")</f>
        <v/>
      </c>
      <c r="Z1976" s="3" t="str">
        <f>IFERROR(VLOOKUP(A1976,'Pivot price tier by size'!$D$8:$M$2466,10,0),"")</f>
        <v/>
      </c>
      <c r="AA1976" s="3" t="str">
        <f>IFERROR(VLOOKUP(A1976,'Pivot category'!$B$8:$I$2191,8,0),"")</f>
        <v/>
      </c>
      <c r="AB1976" s="3" t="str">
        <f t="shared" si="30"/>
        <v>Bottom 5%</v>
      </c>
      <c r="AC1976"/>
      <c r="AD1976" s="3" t="s">
        <v>16449</v>
      </c>
      <c r="AE1976" s="3" t="s">
        <v>14091</v>
      </c>
    </row>
    <row r="1977" spans="1:31" x14ac:dyDescent="0.25">
      <c r="A1977" t="s">
        <v>7819</v>
      </c>
      <c r="B1977" t="s">
        <v>260</v>
      </c>
      <c r="C1977" s="3" t="s">
        <v>38</v>
      </c>
      <c r="D1977" s="3" t="s">
        <v>2506</v>
      </c>
      <c r="E1977" s="3">
        <v>0</v>
      </c>
      <c r="F1977" s="3">
        <v>1000</v>
      </c>
      <c r="G1977" s="34">
        <v>59.99</v>
      </c>
      <c r="H1977" s="3" t="s">
        <v>29</v>
      </c>
      <c r="I1977" s="3" t="s">
        <v>23</v>
      </c>
      <c r="J1977" s="3" t="s">
        <v>8251</v>
      </c>
      <c r="K1977" s="3" t="s">
        <v>8252</v>
      </c>
      <c r="L1977" s="3" t="s">
        <v>68</v>
      </c>
      <c r="M1977" s="26" t="s">
        <v>13873</v>
      </c>
      <c r="N1977"/>
      <c r="O1977" s="3">
        <v>149</v>
      </c>
      <c r="P1977" s="34">
        <v>347562.23</v>
      </c>
      <c r="Q1977" s="34">
        <v>347848.15</v>
      </c>
      <c r="R1977" s="34">
        <v>-285.92</v>
      </c>
      <c r="S1977" s="36">
        <v>0</v>
      </c>
      <c r="T1977" s="34">
        <v>2332.6324161073826</v>
      </c>
      <c r="U1977" s="34">
        <v>136877.85</v>
      </c>
      <c r="V1977" s="34">
        <v>143891.67000000001</v>
      </c>
      <c r="W1977" s="34">
        <v>-7013.82</v>
      </c>
      <c r="X1977" s="36">
        <v>-0.05</v>
      </c>
      <c r="Y1977" s="3" t="str">
        <f>IFERROR(VLOOKUP(A1977,'Pivot price tier'!$C$8:$L$2245,10,0),"")</f>
        <v xml:space="preserve"> </v>
      </c>
      <c r="Z1977" s="3" t="str">
        <f>IFERROR(VLOOKUP(A1977,'Pivot price tier by size'!$D$8:$M$2466,10,0),"")</f>
        <v xml:space="preserve"> </v>
      </c>
      <c r="AA1977" s="3" t="str">
        <f>IFERROR(VLOOKUP(A1977,'Pivot category'!$B$8:$I$2191,8,0),"")</f>
        <v xml:space="preserve"> </v>
      </c>
      <c r="AB1977" s="3" t="str">
        <f t="shared" si="30"/>
        <v/>
      </c>
      <c r="AC1977"/>
      <c r="AD1977" s="3" t="s">
        <v>16452</v>
      </c>
      <c r="AE1977" s="3" t="s">
        <v>16455</v>
      </c>
    </row>
    <row r="1978" spans="1:31" hidden="1" x14ac:dyDescent="0.25">
      <c r="A1978" t="s">
        <v>15469</v>
      </c>
      <c r="B1978" t="s">
        <v>10868</v>
      </c>
      <c r="C1978" s="3" t="s">
        <v>69</v>
      </c>
      <c r="D1978" s="3" t="s">
        <v>10711</v>
      </c>
      <c r="E1978" s="3">
        <v>0</v>
      </c>
      <c r="F1978" s="3">
        <v>7000</v>
      </c>
      <c r="G1978" s="34">
        <v>23.69</v>
      </c>
      <c r="H1978" s="3" t="s">
        <v>29</v>
      </c>
      <c r="I1978" s="3" t="s">
        <v>70</v>
      </c>
      <c r="J1978" s="3" t="s">
        <v>8256</v>
      </c>
      <c r="K1978" s="3" t="s">
        <v>8258</v>
      </c>
      <c r="L1978" s="3" t="s">
        <v>8254</v>
      </c>
      <c r="M1978" s="26" t="s">
        <v>13873</v>
      </c>
      <c r="N1978"/>
      <c r="O1978" s="3" t="s">
        <v>78</v>
      </c>
      <c r="P1978" s="34">
        <v>189.52</v>
      </c>
      <c r="Q1978" s="34">
        <v>513.37</v>
      </c>
      <c r="R1978" s="34">
        <v>-323.85000000000002</v>
      </c>
      <c r="S1978" s="36">
        <v>-0.63</v>
      </c>
      <c r="T1978" s="34" t="s">
        <v>78</v>
      </c>
      <c r="U1978" s="34">
        <v>0</v>
      </c>
      <c r="V1978" s="34">
        <v>118.47</v>
      </c>
      <c r="W1978" s="34">
        <v>-118.47</v>
      </c>
      <c r="X1978" s="36">
        <v>-1</v>
      </c>
      <c r="Y1978" s="3" t="str">
        <f>IFERROR(VLOOKUP(A1978,'Pivot price tier'!$C$8:$L$2245,10,0),"")</f>
        <v/>
      </c>
      <c r="Z1978" s="3" t="str">
        <f>IFERROR(VLOOKUP(A1978,'Pivot price tier by size'!$D$8:$M$2466,10,0),"")</f>
        <v/>
      </c>
      <c r="AA1978" s="3" t="str">
        <f>IFERROR(VLOOKUP(A1978,'Pivot category'!$B$8:$I$2191,8,0),"")</f>
        <v/>
      </c>
      <c r="AB1978" s="3" t="str">
        <f t="shared" si="30"/>
        <v>Bottom 5%</v>
      </c>
      <c r="AC1978"/>
      <c r="AD1978" s="3" t="s">
        <v>16449</v>
      </c>
      <c r="AE1978" s="3" t="s">
        <v>14091</v>
      </c>
    </row>
    <row r="1979" spans="1:31" hidden="1" x14ac:dyDescent="0.25">
      <c r="A1979" t="s">
        <v>16413</v>
      </c>
      <c r="B1979" t="s">
        <v>16414</v>
      </c>
      <c r="C1979" s="3" t="s">
        <v>38</v>
      </c>
      <c r="D1979" s="3" t="s">
        <v>16445</v>
      </c>
      <c r="E1979" s="3" t="s">
        <v>5198</v>
      </c>
      <c r="F1979" s="3">
        <v>70000</v>
      </c>
      <c r="G1979" s="34">
        <v>17.989999999999998</v>
      </c>
      <c r="H1979" s="3" t="s">
        <v>29</v>
      </c>
      <c r="I1979" s="3" t="s">
        <v>17</v>
      </c>
      <c r="J1979" s="3" t="s">
        <v>8256</v>
      </c>
      <c r="K1979" s="3" t="s">
        <v>8258</v>
      </c>
      <c r="L1979" s="3" t="s">
        <v>68</v>
      </c>
      <c r="M1979" s="26">
        <v>46082</v>
      </c>
      <c r="N1979"/>
      <c r="O1979" s="3">
        <v>10</v>
      </c>
      <c r="P1979" s="34">
        <v>89.95</v>
      </c>
      <c r="Q1979" s="34"/>
      <c r="R1979" s="34">
        <v>89.95</v>
      </c>
      <c r="T1979" s="34">
        <v>8.995000000000001</v>
      </c>
      <c r="U1979" s="34" t="s">
        <v>78</v>
      </c>
      <c r="V1979" s="34" t="s">
        <v>78</v>
      </c>
      <c r="W1979" s="34" t="s">
        <v>78</v>
      </c>
      <c r="X1979" s="36" t="s">
        <v>78</v>
      </c>
      <c r="Y1979" s="3" t="str">
        <f>IFERROR(VLOOKUP(A1979,'Pivot price tier'!$C$8:$L$2245,10,0),"")</f>
        <v/>
      </c>
      <c r="Z1979" s="3" t="str">
        <f>IFERROR(VLOOKUP(A1979,'Pivot price tier by size'!$D$8:$M$2466,10,0),"")</f>
        <v/>
      </c>
      <c r="AA1979" s="3" t="str">
        <f>IFERROR(VLOOKUP(A1979,'Pivot category'!$B$8:$I$2191,8,0),"")</f>
        <v/>
      </c>
      <c r="AB1979" s="3" t="str">
        <f t="shared" si="30"/>
        <v>Bottom 5%</v>
      </c>
      <c r="AC1979"/>
      <c r="AD1979" s="3">
        <v>0</v>
      </c>
      <c r="AE1979" s="3" t="s">
        <v>16620</v>
      </c>
    </row>
    <row r="1980" spans="1:31" hidden="1" x14ac:dyDescent="0.25">
      <c r="A1980" t="s">
        <v>15470</v>
      </c>
      <c r="B1980" t="s">
        <v>13093</v>
      </c>
      <c r="C1980" s="3" t="s">
        <v>32</v>
      </c>
      <c r="D1980" s="3" t="s">
        <v>12910</v>
      </c>
      <c r="E1980" s="3">
        <v>0</v>
      </c>
      <c r="F1980" s="3">
        <v>70000</v>
      </c>
      <c r="G1980" s="34">
        <v>24.99</v>
      </c>
      <c r="H1980" s="3" t="s">
        <v>29</v>
      </c>
      <c r="I1980" s="3" t="s">
        <v>21</v>
      </c>
      <c r="J1980" s="3" t="s">
        <v>8256</v>
      </c>
      <c r="K1980" s="3" t="s">
        <v>8252</v>
      </c>
      <c r="L1980" s="3" t="s">
        <v>68</v>
      </c>
      <c r="M1980" s="26">
        <v>45474</v>
      </c>
      <c r="N1980"/>
      <c r="O1980" s="3">
        <v>12</v>
      </c>
      <c r="P1980" s="34">
        <v>5122.95</v>
      </c>
      <c r="Q1980" s="34">
        <v>11895.24</v>
      </c>
      <c r="R1980" s="34">
        <v>-6772.29</v>
      </c>
      <c r="S1980" s="36">
        <v>-0.56999999999999995</v>
      </c>
      <c r="T1980" s="34">
        <v>426.91249999999997</v>
      </c>
      <c r="U1980" s="34">
        <v>2748.9</v>
      </c>
      <c r="V1980" s="34">
        <v>5497.8</v>
      </c>
      <c r="W1980" s="34">
        <v>-2748.9</v>
      </c>
      <c r="X1980" s="36">
        <v>-0.5</v>
      </c>
      <c r="Y1980" s="3" t="str">
        <f>IFERROR(VLOOKUP(A1980,'Pivot price tier'!$C$8:$L$2245,10,0),"")</f>
        <v xml:space="preserve"> </v>
      </c>
      <c r="Z1980" s="3" t="str">
        <f>IFERROR(VLOOKUP(A1980,'Pivot price tier by size'!$D$8:$M$2466,10,0),"")</f>
        <v xml:space="preserve"> </v>
      </c>
      <c r="AA1980" s="3" t="str">
        <f>IFERROR(VLOOKUP(A1980,'Pivot category'!$B$8:$I$2191,8,0),"")</f>
        <v>X</v>
      </c>
      <c r="AB1980" s="3" t="str">
        <f t="shared" si="30"/>
        <v>Bottom 5%</v>
      </c>
      <c r="AC1980"/>
      <c r="AD1980" s="3" t="s">
        <v>16449</v>
      </c>
      <c r="AE1980" s="3" t="s">
        <v>14091</v>
      </c>
    </row>
    <row r="1981" spans="1:31" hidden="1" x14ac:dyDescent="0.25">
      <c r="A1981" t="s">
        <v>15471</v>
      </c>
      <c r="B1981" t="s">
        <v>14414</v>
      </c>
      <c r="C1981" s="3" t="s">
        <v>38</v>
      </c>
      <c r="D1981" s="3" t="s">
        <v>14382</v>
      </c>
      <c r="E1981" s="3">
        <v>0</v>
      </c>
      <c r="F1981" s="3">
        <v>70000</v>
      </c>
      <c r="G1981" s="34">
        <v>17.989999999999998</v>
      </c>
      <c r="H1981" s="3" t="s">
        <v>29</v>
      </c>
      <c r="I1981" s="3" t="s">
        <v>17</v>
      </c>
      <c r="J1981" s="3" t="s">
        <v>8256</v>
      </c>
      <c r="K1981" s="3" t="s">
        <v>8258</v>
      </c>
      <c r="L1981" s="3" t="s">
        <v>8257</v>
      </c>
      <c r="M1981" s="26">
        <v>45658</v>
      </c>
      <c r="N1981"/>
      <c r="O1981" s="3">
        <v>4</v>
      </c>
      <c r="P1981" s="34">
        <v>5091.17</v>
      </c>
      <c r="Q1981" s="34">
        <v>2760.56</v>
      </c>
      <c r="R1981" s="34">
        <v>2330.61</v>
      </c>
      <c r="S1981" s="36">
        <v>0.84</v>
      </c>
      <c r="T1981" s="34">
        <v>1272.7925</v>
      </c>
      <c r="U1981" s="34">
        <v>251.86</v>
      </c>
      <c r="V1981" s="34">
        <v>17.989999999999998</v>
      </c>
      <c r="W1981" s="34">
        <v>233.87</v>
      </c>
      <c r="X1981" s="36">
        <v>13</v>
      </c>
      <c r="Y1981" s="3" t="str">
        <f>IFERROR(VLOOKUP(A1981,'Pivot price tier'!$C$8:$L$2245,10,0),"")</f>
        <v/>
      </c>
      <c r="Z1981" s="3" t="str">
        <f>IFERROR(VLOOKUP(A1981,'Pivot price tier by size'!$D$8:$M$2466,10,0),"")</f>
        <v/>
      </c>
      <c r="AA1981" s="3" t="str">
        <f>IFERROR(VLOOKUP(A1981,'Pivot category'!$B$8:$I$2191,8,0),"")</f>
        <v/>
      </c>
      <c r="AB1981" s="3" t="str">
        <f t="shared" si="30"/>
        <v>Bottom 5%</v>
      </c>
      <c r="AC1981"/>
      <c r="AD1981" s="3" t="s">
        <v>16449</v>
      </c>
      <c r="AE1981" s="3" t="s">
        <v>14091</v>
      </c>
    </row>
    <row r="1982" spans="1:31" hidden="1" x14ac:dyDescent="0.25">
      <c r="A1982" t="s">
        <v>15196</v>
      </c>
      <c r="B1982" t="s">
        <v>15197</v>
      </c>
      <c r="C1982" s="3" t="s">
        <v>69</v>
      </c>
      <c r="D1982" s="3" t="s">
        <v>14643</v>
      </c>
      <c r="E1982" s="3" t="s">
        <v>5198</v>
      </c>
      <c r="F1982" s="3">
        <v>70000</v>
      </c>
      <c r="G1982" s="34">
        <v>14.99</v>
      </c>
      <c r="H1982" s="3" t="s">
        <v>29</v>
      </c>
      <c r="I1982" s="3" t="s">
        <v>70</v>
      </c>
      <c r="J1982" s="3" t="s">
        <v>8251</v>
      </c>
      <c r="K1982" s="3" t="s">
        <v>8252</v>
      </c>
      <c r="L1982" s="3" t="s">
        <v>68</v>
      </c>
      <c r="M1982" s="26">
        <v>45809</v>
      </c>
      <c r="N1982"/>
      <c r="O1982" s="3" t="s">
        <v>78</v>
      </c>
      <c r="P1982" s="34">
        <v>14.99</v>
      </c>
      <c r="Q1982" s="34"/>
      <c r="R1982" s="34">
        <v>14.99</v>
      </c>
      <c r="T1982" s="34" t="s">
        <v>78</v>
      </c>
      <c r="U1982" s="34" t="s">
        <v>78</v>
      </c>
      <c r="V1982" s="34" t="s">
        <v>78</v>
      </c>
      <c r="W1982" s="34" t="s">
        <v>78</v>
      </c>
      <c r="X1982" s="36" t="s">
        <v>78</v>
      </c>
      <c r="Y1982" s="3" t="str">
        <f>IFERROR(VLOOKUP(A1982,'Pivot price tier'!$C$8:$L$2245,10,0),"")</f>
        <v/>
      </c>
      <c r="Z1982" s="3" t="str">
        <f>IFERROR(VLOOKUP(A1982,'Pivot price tier by size'!$D$8:$M$2466,10,0),"")</f>
        <v/>
      </c>
      <c r="AA1982" s="3" t="str">
        <f>IFERROR(VLOOKUP(A1982,'Pivot category'!$B$8:$I$2191,8,0),"")</f>
        <v/>
      </c>
      <c r="AB1982" s="3" t="str">
        <f t="shared" si="30"/>
        <v>Bottom 5%</v>
      </c>
      <c r="AC1982"/>
      <c r="AD1982" s="3" t="s">
        <v>16449</v>
      </c>
      <c r="AE1982" s="3" t="s">
        <v>14091</v>
      </c>
    </row>
    <row r="1983" spans="1:31" hidden="1" x14ac:dyDescent="0.25">
      <c r="A1983" t="s">
        <v>15472</v>
      </c>
      <c r="B1983" t="s">
        <v>15198</v>
      </c>
      <c r="C1983" s="3" t="s">
        <v>69</v>
      </c>
      <c r="D1983" s="3" t="s">
        <v>15119</v>
      </c>
      <c r="E1983" s="3" t="s">
        <v>5198</v>
      </c>
      <c r="F1983" s="3">
        <v>70000</v>
      </c>
      <c r="G1983" s="34">
        <v>19.989999999999998</v>
      </c>
      <c r="H1983" s="3" t="s">
        <v>29</v>
      </c>
      <c r="I1983" s="3" t="s">
        <v>70</v>
      </c>
      <c r="J1983" s="3" t="s">
        <v>8251</v>
      </c>
      <c r="K1983" s="3" t="s">
        <v>8252</v>
      </c>
      <c r="L1983" s="3" t="s">
        <v>68</v>
      </c>
      <c r="M1983" s="26">
        <v>45809</v>
      </c>
      <c r="N1983"/>
      <c r="O1983" s="3">
        <v>75</v>
      </c>
      <c r="P1983" s="34">
        <v>106846.55</v>
      </c>
      <c r="Q1983" s="34"/>
      <c r="R1983" s="34">
        <v>106846.55</v>
      </c>
      <c r="T1983" s="34">
        <v>1424.6206666666667</v>
      </c>
      <c r="U1983" s="34">
        <v>13333.33</v>
      </c>
      <c r="V1983" s="34">
        <v>0</v>
      </c>
      <c r="W1983" s="34">
        <v>13333.33</v>
      </c>
      <c r="X1983" s="36">
        <v>0</v>
      </c>
      <c r="Y1983" s="3" t="str">
        <f>IFERROR(VLOOKUP(A1983,'Pivot price tier'!$C$8:$L$2245,10,0),"")</f>
        <v/>
      </c>
      <c r="Z1983" s="3" t="str">
        <f>IFERROR(VLOOKUP(A1983,'Pivot price tier by size'!$D$8:$M$2466,10,0),"")</f>
        <v/>
      </c>
      <c r="AA1983" s="3" t="str">
        <f>IFERROR(VLOOKUP(A1983,'Pivot category'!$B$8:$I$2191,8,0),"")</f>
        <v/>
      </c>
      <c r="AB1983" s="3" t="str">
        <f t="shared" si="30"/>
        <v/>
      </c>
      <c r="AC1983"/>
      <c r="AD1983" s="3" t="s">
        <v>16449</v>
      </c>
      <c r="AE1983" s="3" t="s">
        <v>14091</v>
      </c>
    </row>
    <row r="1984" spans="1:31" hidden="1" x14ac:dyDescent="0.25">
      <c r="A1984" t="s">
        <v>15911</v>
      </c>
      <c r="B1984" t="s">
        <v>15912</v>
      </c>
      <c r="C1984" s="3" t="s">
        <v>69</v>
      </c>
      <c r="D1984" s="3" t="s">
        <v>15313</v>
      </c>
      <c r="E1984" s="3" t="s">
        <v>5198</v>
      </c>
      <c r="F1984" s="3">
        <v>70000</v>
      </c>
      <c r="G1984" s="34">
        <v>8.39</v>
      </c>
      <c r="H1984" s="3" t="s">
        <v>29</v>
      </c>
      <c r="I1984" s="3" t="s">
        <v>70</v>
      </c>
      <c r="J1984" s="3" t="s">
        <v>8256</v>
      </c>
      <c r="K1984" s="3" t="s">
        <v>8258</v>
      </c>
      <c r="L1984" s="3" t="s">
        <v>68</v>
      </c>
      <c r="M1984" s="26">
        <v>45848</v>
      </c>
      <c r="N1984"/>
      <c r="O1984" s="3">
        <v>3</v>
      </c>
      <c r="P1984" s="34">
        <v>13483.17</v>
      </c>
      <c r="Q1984" s="34"/>
      <c r="R1984" s="34">
        <v>13483.17</v>
      </c>
      <c r="T1984" s="34">
        <v>4494.3900000000003</v>
      </c>
      <c r="U1984" s="34">
        <v>444.87</v>
      </c>
      <c r="V1984" s="34">
        <v>0</v>
      </c>
      <c r="W1984" s="34">
        <v>444.87</v>
      </c>
      <c r="X1984" s="36">
        <v>0</v>
      </c>
      <c r="Y1984" s="3" t="str">
        <f>IFERROR(VLOOKUP(A1984,'Pivot price tier'!$C$8:$L$2245,10,0),"")</f>
        <v/>
      </c>
      <c r="Z1984" s="3" t="str">
        <f>IFERROR(VLOOKUP(A1984,'Pivot price tier by size'!$D$8:$M$2466,10,0),"")</f>
        <v/>
      </c>
      <c r="AA1984" s="3" t="str">
        <f>IFERROR(VLOOKUP(A1984,'Pivot category'!$B$8:$I$2191,8,0),"")</f>
        <v/>
      </c>
      <c r="AB1984" s="3" t="str">
        <f t="shared" si="30"/>
        <v>Bottom 5%</v>
      </c>
      <c r="AC1984"/>
      <c r="AD1984" s="3" t="s">
        <v>16449</v>
      </c>
      <c r="AE1984" s="3" t="s">
        <v>14091</v>
      </c>
    </row>
    <row r="1985" spans="1:31" hidden="1" x14ac:dyDescent="0.25">
      <c r="A1985" t="s">
        <v>15473</v>
      </c>
      <c r="B1985" t="s">
        <v>8639</v>
      </c>
      <c r="C1985" s="3" t="s">
        <v>71</v>
      </c>
      <c r="D1985" s="3" t="s">
        <v>8429</v>
      </c>
      <c r="E1985" s="3">
        <v>0</v>
      </c>
      <c r="F1985" s="3">
        <v>10000</v>
      </c>
      <c r="G1985" s="34">
        <v>14.39</v>
      </c>
      <c r="H1985" s="3" t="s">
        <v>29</v>
      </c>
      <c r="I1985" s="3" t="s">
        <v>70</v>
      </c>
      <c r="J1985" s="3" t="s">
        <v>8256</v>
      </c>
      <c r="K1985" s="3" t="s">
        <v>8252</v>
      </c>
      <c r="L1985" s="3" t="s">
        <v>8255</v>
      </c>
      <c r="M1985" s="26" t="s">
        <v>13873</v>
      </c>
      <c r="N1985"/>
      <c r="O1985" s="3" t="s">
        <v>78</v>
      </c>
      <c r="P1985" s="34"/>
      <c r="Q1985" s="34">
        <v>47.98</v>
      </c>
      <c r="R1985" s="34">
        <v>-47.98</v>
      </c>
      <c r="S1985" s="36">
        <v>-1</v>
      </c>
      <c r="T1985" s="34" t="s">
        <v>78</v>
      </c>
      <c r="U1985" s="34">
        <v>0</v>
      </c>
      <c r="V1985" s="34">
        <v>23.99</v>
      </c>
      <c r="W1985" s="34">
        <v>-23.99</v>
      </c>
      <c r="X1985" s="36">
        <v>-1</v>
      </c>
      <c r="Y1985" s="3" t="str">
        <f>IFERROR(VLOOKUP(A1985,'Pivot price tier'!$C$8:$L$2245,10,0),"")</f>
        <v/>
      </c>
      <c r="Z1985" s="3" t="str">
        <f>IFERROR(VLOOKUP(A1985,'Pivot price tier by size'!$D$8:$M$2466,10,0),"")</f>
        <v/>
      </c>
      <c r="AA1985" s="3" t="str">
        <f>IFERROR(VLOOKUP(A1985,'Pivot category'!$B$8:$I$2191,8,0),"")</f>
        <v/>
      </c>
      <c r="AB1985" s="3" t="str">
        <f t="shared" si="30"/>
        <v>Bottom 5%</v>
      </c>
      <c r="AC1985"/>
      <c r="AD1985" s="3" t="s">
        <v>16449</v>
      </c>
      <c r="AE1985" s="3" t="s">
        <v>14091</v>
      </c>
    </row>
    <row r="1986" spans="1:31" hidden="1" x14ac:dyDescent="0.25">
      <c r="A1986" t="s">
        <v>15474</v>
      </c>
      <c r="B1986" t="s">
        <v>7379</v>
      </c>
      <c r="C1986" s="3" t="s">
        <v>69</v>
      </c>
      <c r="D1986" s="3" t="s">
        <v>8208</v>
      </c>
      <c r="E1986" s="3">
        <v>0</v>
      </c>
      <c r="F1986" s="3">
        <v>10000</v>
      </c>
      <c r="G1986" s="34">
        <v>9.99</v>
      </c>
      <c r="H1986" s="3" t="s">
        <v>29</v>
      </c>
      <c r="I1986" s="3" t="s">
        <v>70</v>
      </c>
      <c r="J1986" s="3" t="s">
        <v>8256</v>
      </c>
      <c r="K1986" s="3" t="s">
        <v>8258</v>
      </c>
      <c r="L1986" s="3" t="s">
        <v>8254</v>
      </c>
      <c r="M1986" s="26" t="s">
        <v>13873</v>
      </c>
      <c r="N1986"/>
      <c r="O1986" s="3">
        <v>1</v>
      </c>
      <c r="P1986" s="34">
        <v>329.67</v>
      </c>
      <c r="Q1986" s="34">
        <v>4365.63</v>
      </c>
      <c r="R1986" s="34">
        <v>-4035.96</v>
      </c>
      <c r="S1986" s="36">
        <v>-0.92</v>
      </c>
      <c r="T1986" s="34">
        <v>329.67</v>
      </c>
      <c r="U1986" s="34">
        <v>0</v>
      </c>
      <c r="V1986" s="34">
        <v>609.39</v>
      </c>
      <c r="W1986" s="34">
        <v>-609.39</v>
      </c>
      <c r="X1986" s="36">
        <v>-1</v>
      </c>
      <c r="Y1986" s="3" t="str">
        <f>IFERROR(VLOOKUP(A1986,'Pivot price tier'!$C$8:$L$2245,10,0),"")</f>
        <v/>
      </c>
      <c r="Z1986" s="3" t="str">
        <f>IFERROR(VLOOKUP(A1986,'Pivot price tier by size'!$D$8:$M$2466,10,0),"")</f>
        <v/>
      </c>
      <c r="AA1986" s="3" t="str">
        <f>IFERROR(VLOOKUP(A1986,'Pivot category'!$B$8:$I$2191,8,0),"")</f>
        <v/>
      </c>
      <c r="AB1986" s="3" t="str">
        <f t="shared" ref="AB1986:AB2049" si="31">IF(P1986&lt;$AC$1,"Bottom 5%","")</f>
        <v>Bottom 5%</v>
      </c>
      <c r="AC1986"/>
      <c r="AD1986" s="3" t="s">
        <v>16449</v>
      </c>
      <c r="AE1986" s="3" t="s">
        <v>14091</v>
      </c>
    </row>
    <row r="1987" spans="1:31" hidden="1" x14ac:dyDescent="0.25">
      <c r="A1987" t="s">
        <v>15475</v>
      </c>
      <c r="B1987" t="s">
        <v>8745</v>
      </c>
      <c r="C1987" s="3" t="s">
        <v>69</v>
      </c>
      <c r="D1987" s="3" t="s">
        <v>8453</v>
      </c>
      <c r="E1987" s="3">
        <v>0</v>
      </c>
      <c r="F1987" s="3">
        <v>10000</v>
      </c>
      <c r="G1987" s="34">
        <v>8.69</v>
      </c>
      <c r="H1987" s="3" t="s">
        <v>29</v>
      </c>
      <c r="I1987" s="3" t="s">
        <v>70</v>
      </c>
      <c r="J1987" s="3" t="s">
        <v>8256</v>
      </c>
      <c r="K1987" s="3" t="s">
        <v>8258</v>
      </c>
      <c r="L1987" s="3" t="s">
        <v>68</v>
      </c>
      <c r="M1987" s="26" t="s">
        <v>13873</v>
      </c>
      <c r="N1987"/>
      <c r="O1987" s="3" t="s">
        <v>78</v>
      </c>
      <c r="P1987" s="34">
        <v>10006.530000000001</v>
      </c>
      <c r="Q1987" s="34">
        <v>10386.82</v>
      </c>
      <c r="R1987" s="34">
        <v>-380.29</v>
      </c>
      <c r="S1987" s="36">
        <v>-0.04</v>
      </c>
      <c r="T1987" s="34" t="s">
        <v>78</v>
      </c>
      <c r="U1987" s="34">
        <v>1347.57</v>
      </c>
      <c r="V1987" s="34">
        <v>434.7</v>
      </c>
      <c r="W1987" s="34">
        <v>912.87</v>
      </c>
      <c r="X1987" s="36">
        <v>2.1</v>
      </c>
      <c r="Y1987" s="3" t="str">
        <f>IFERROR(VLOOKUP(A1987,'Pivot price tier'!$C$8:$L$2245,10,0),"")</f>
        <v/>
      </c>
      <c r="Z1987" s="3" t="str">
        <f>IFERROR(VLOOKUP(A1987,'Pivot price tier by size'!$D$8:$M$2466,10,0),"")</f>
        <v/>
      </c>
      <c r="AA1987" s="3" t="str">
        <f>IFERROR(VLOOKUP(A1987,'Pivot category'!$B$8:$I$2191,8,0),"")</f>
        <v/>
      </c>
      <c r="AB1987" s="3" t="str">
        <f t="shared" si="31"/>
        <v>Bottom 5%</v>
      </c>
      <c r="AC1987"/>
      <c r="AD1987" s="3" t="s">
        <v>16449</v>
      </c>
      <c r="AE1987" s="3" t="s">
        <v>14091</v>
      </c>
    </row>
    <row r="1988" spans="1:31" x14ac:dyDescent="0.25">
      <c r="A1988" t="s">
        <v>6971</v>
      </c>
      <c r="B1988" t="s">
        <v>261</v>
      </c>
      <c r="C1988" s="3" t="s">
        <v>34</v>
      </c>
      <c r="D1988" s="3" t="s">
        <v>2507</v>
      </c>
      <c r="E1988" s="3">
        <v>0</v>
      </c>
      <c r="F1988" s="3">
        <v>1000</v>
      </c>
      <c r="G1988" s="34">
        <v>17.989999999999998</v>
      </c>
      <c r="H1988" s="3" t="s">
        <v>29</v>
      </c>
      <c r="I1988" s="3" t="s">
        <v>23</v>
      </c>
      <c r="J1988" s="3" t="s">
        <v>8251</v>
      </c>
      <c r="K1988" s="3" t="s">
        <v>8252</v>
      </c>
      <c r="L1988" s="3" t="s">
        <v>68</v>
      </c>
      <c r="M1988" s="26" t="s">
        <v>13873</v>
      </c>
      <c r="N1988"/>
      <c r="O1988" s="3">
        <v>157</v>
      </c>
      <c r="P1988" s="34">
        <v>158923.66</v>
      </c>
      <c r="Q1988" s="34">
        <v>173477.57</v>
      </c>
      <c r="R1988" s="34">
        <v>-14553.91</v>
      </c>
      <c r="S1988" s="36">
        <v>-0.08</v>
      </c>
      <c r="T1988" s="34">
        <v>1012.2526114649681</v>
      </c>
      <c r="U1988" s="34">
        <v>186718.21</v>
      </c>
      <c r="V1988" s="34">
        <v>210105.21</v>
      </c>
      <c r="W1988" s="34">
        <v>-23387</v>
      </c>
      <c r="X1988" s="36">
        <v>-0.11</v>
      </c>
      <c r="Y1988" s="3" t="str">
        <f>IFERROR(VLOOKUP(A1988,'Pivot price tier'!$C$8:$L$2245,10,0),"")</f>
        <v xml:space="preserve"> </v>
      </c>
      <c r="Z1988" s="3" t="str">
        <f>IFERROR(VLOOKUP(A1988,'Pivot price tier by size'!$D$8:$M$2466,10,0),"")</f>
        <v xml:space="preserve"> </v>
      </c>
      <c r="AA1988" s="3" t="str">
        <f>IFERROR(VLOOKUP(A1988,'Pivot category'!$B$8:$I$2191,8,0),"")</f>
        <v xml:space="preserve"> </v>
      </c>
      <c r="AB1988" s="3" t="str">
        <f t="shared" si="31"/>
        <v/>
      </c>
      <c r="AC1988"/>
      <c r="AD1988" s="3" t="s">
        <v>16452</v>
      </c>
      <c r="AE1988" s="3" t="s">
        <v>16455</v>
      </c>
    </row>
    <row r="1989" spans="1:31" x14ac:dyDescent="0.25">
      <c r="A1989" t="s">
        <v>5602</v>
      </c>
      <c r="B1989" t="s">
        <v>263</v>
      </c>
      <c r="C1989" s="3" t="s">
        <v>32</v>
      </c>
      <c r="D1989" s="3" t="s">
        <v>2509</v>
      </c>
      <c r="E1989" s="3">
        <v>0</v>
      </c>
      <c r="F1989" s="3">
        <v>1000</v>
      </c>
      <c r="G1989" s="34">
        <v>29.99</v>
      </c>
      <c r="H1989" s="3" t="s">
        <v>29</v>
      </c>
      <c r="I1989" s="3" t="s">
        <v>23</v>
      </c>
      <c r="J1989" s="3" t="s">
        <v>8251</v>
      </c>
      <c r="K1989" s="3" t="s">
        <v>8252</v>
      </c>
      <c r="L1989" s="3" t="s">
        <v>68</v>
      </c>
      <c r="M1989" s="26" t="s">
        <v>13873</v>
      </c>
      <c r="N1989"/>
      <c r="O1989" s="3">
        <v>157</v>
      </c>
      <c r="P1989" s="34">
        <v>372057.73</v>
      </c>
      <c r="Q1989" s="34">
        <v>416412.31</v>
      </c>
      <c r="R1989" s="34">
        <v>-44354.58</v>
      </c>
      <c r="S1989" s="36">
        <v>-0.11</v>
      </c>
      <c r="T1989" s="34">
        <v>2369.7944585987261</v>
      </c>
      <c r="U1989" s="34">
        <v>593591.07999999996</v>
      </c>
      <c r="V1989" s="34">
        <v>629839.86</v>
      </c>
      <c r="W1989" s="34">
        <v>-36248.78</v>
      </c>
      <c r="X1989" s="36">
        <v>-0.06</v>
      </c>
      <c r="Y1989" s="3" t="str">
        <f>IFERROR(VLOOKUP(A1989,'Pivot price tier'!$C$8:$L$2245,10,0),"")</f>
        <v xml:space="preserve"> </v>
      </c>
      <c r="Z1989" s="3" t="str">
        <f>IFERROR(VLOOKUP(A1989,'Pivot price tier by size'!$D$8:$M$2466,10,0),"")</f>
        <v xml:space="preserve"> </v>
      </c>
      <c r="AA1989" s="3" t="str">
        <f>IFERROR(VLOOKUP(A1989,'Pivot category'!$B$8:$I$2191,8,0),"")</f>
        <v xml:space="preserve"> </v>
      </c>
      <c r="AB1989" s="3" t="str">
        <f t="shared" si="31"/>
        <v/>
      </c>
      <c r="AC1989"/>
      <c r="AD1989" s="3" t="s">
        <v>16452</v>
      </c>
      <c r="AE1989" s="3" t="s">
        <v>16455</v>
      </c>
    </row>
    <row r="1990" spans="1:31" hidden="1" x14ac:dyDescent="0.25">
      <c r="A1990" t="s">
        <v>14674</v>
      </c>
      <c r="B1990" t="s">
        <v>14675</v>
      </c>
      <c r="C1990" s="3" t="s">
        <v>32</v>
      </c>
      <c r="D1990" s="3" t="s">
        <v>14632</v>
      </c>
      <c r="E1990" s="3">
        <v>0</v>
      </c>
      <c r="F1990" s="3">
        <v>70000</v>
      </c>
      <c r="G1990" s="34">
        <v>14.99</v>
      </c>
      <c r="H1990" s="3" t="s">
        <v>8334</v>
      </c>
      <c r="I1990" s="3" t="s">
        <v>12339</v>
      </c>
      <c r="J1990" s="3" t="s">
        <v>8251</v>
      </c>
      <c r="K1990" s="3" t="s">
        <v>8252</v>
      </c>
      <c r="L1990" s="3" t="s">
        <v>68</v>
      </c>
      <c r="M1990" s="26">
        <v>45778</v>
      </c>
      <c r="N1990"/>
      <c r="O1990" s="3">
        <v>51</v>
      </c>
      <c r="P1990" s="34">
        <v>16698.86</v>
      </c>
      <c r="Q1990" s="34"/>
      <c r="R1990" s="34">
        <v>16698.86</v>
      </c>
      <c r="T1990" s="34">
        <v>327.4286274509804</v>
      </c>
      <c r="U1990" s="34">
        <v>4392.07</v>
      </c>
      <c r="V1990" s="34">
        <v>0</v>
      </c>
      <c r="W1990" s="34">
        <v>4392.07</v>
      </c>
      <c r="X1990" s="36">
        <v>0</v>
      </c>
      <c r="Y1990" s="3" t="str">
        <f>IFERROR(VLOOKUP(A1990,'Pivot price tier'!$C$8:$L$2245,10,0),"")</f>
        <v xml:space="preserve"> </v>
      </c>
      <c r="Z1990" s="3" t="str">
        <f>IFERROR(VLOOKUP(A1990,'Pivot price tier by size'!$D$8:$M$2466,10,0),"")</f>
        <v xml:space="preserve"> </v>
      </c>
      <c r="AA1990" s="3" t="str">
        <f>IFERROR(VLOOKUP(A1990,'Pivot category'!$B$8:$I$2191,8,0),"")</f>
        <v>X</v>
      </c>
      <c r="AB1990" s="3" t="str">
        <f t="shared" si="31"/>
        <v>Bottom 5%</v>
      </c>
      <c r="AC1990"/>
      <c r="AD1990" s="3" t="s">
        <v>16450</v>
      </c>
      <c r="AE1990" s="3" t="s">
        <v>14103</v>
      </c>
    </row>
    <row r="1991" spans="1:31" hidden="1" x14ac:dyDescent="0.25">
      <c r="A1991" t="s">
        <v>15426</v>
      </c>
      <c r="B1991" t="s">
        <v>15427</v>
      </c>
      <c r="C1991" s="3" t="s">
        <v>73</v>
      </c>
      <c r="D1991" s="3" t="s">
        <v>15404</v>
      </c>
      <c r="E1991" s="3">
        <v>0</v>
      </c>
      <c r="F1991" s="3">
        <v>70000</v>
      </c>
      <c r="G1991" s="34">
        <v>27.99</v>
      </c>
      <c r="H1991" s="3" t="s">
        <v>8334</v>
      </c>
      <c r="I1991" s="3" t="s">
        <v>12340</v>
      </c>
      <c r="J1991" s="3" t="s">
        <v>8251</v>
      </c>
      <c r="K1991" s="3" t="s">
        <v>8252</v>
      </c>
      <c r="L1991" s="3" t="s">
        <v>68</v>
      </c>
      <c r="M1991" s="26">
        <v>45870</v>
      </c>
      <c r="N1991"/>
      <c r="O1991" s="3">
        <v>31</v>
      </c>
      <c r="P1991" s="34">
        <v>7165.44</v>
      </c>
      <c r="Q1991" s="34"/>
      <c r="R1991" s="34">
        <v>7165.44</v>
      </c>
      <c r="T1991" s="34">
        <v>231.1432258064516</v>
      </c>
      <c r="U1991" s="34">
        <v>7781.22</v>
      </c>
      <c r="V1991" s="34">
        <v>0</v>
      </c>
      <c r="W1991" s="34">
        <v>7781.22</v>
      </c>
      <c r="X1991" s="36">
        <v>0</v>
      </c>
      <c r="Y1991" s="3" t="str">
        <f>IFERROR(VLOOKUP(A1991,'Pivot price tier'!$C$8:$L$2245,10,0),"")</f>
        <v xml:space="preserve"> </v>
      </c>
      <c r="Z1991" s="3" t="str">
        <f>IFERROR(VLOOKUP(A1991,'Pivot price tier by size'!$D$8:$M$2466,10,0),"")</f>
        <v xml:space="preserve"> </v>
      </c>
      <c r="AA1991" s="3" t="str">
        <f>IFERROR(VLOOKUP(A1991,'Pivot category'!$B$8:$I$2191,8,0),"")</f>
        <v>X</v>
      </c>
      <c r="AB1991" s="3" t="str">
        <f t="shared" si="31"/>
        <v>Bottom 5%</v>
      </c>
      <c r="AC1991"/>
      <c r="AD1991" s="3" t="s">
        <v>16450</v>
      </c>
      <c r="AE1991" s="3" t="s">
        <v>14103</v>
      </c>
    </row>
    <row r="1992" spans="1:31" hidden="1" x14ac:dyDescent="0.25">
      <c r="A1992" t="s">
        <v>9273</v>
      </c>
      <c r="B1992" t="s">
        <v>9272</v>
      </c>
      <c r="C1992" s="3" t="s">
        <v>69</v>
      </c>
      <c r="D1992" s="3" t="s">
        <v>8819</v>
      </c>
      <c r="E1992" s="3" t="s">
        <v>5198</v>
      </c>
      <c r="F1992" s="3">
        <v>10000</v>
      </c>
      <c r="G1992" s="34">
        <v>0.59</v>
      </c>
      <c r="H1992" s="3" t="s">
        <v>28</v>
      </c>
      <c r="I1992" s="3" t="s">
        <v>70</v>
      </c>
      <c r="J1992" s="3" t="s">
        <v>8256</v>
      </c>
      <c r="K1992" s="3" t="s">
        <v>8260</v>
      </c>
      <c r="L1992" s="3" t="s">
        <v>8255</v>
      </c>
      <c r="M1992" s="26" t="s">
        <v>13873</v>
      </c>
      <c r="N1992"/>
      <c r="O1992" s="3" t="s">
        <v>78</v>
      </c>
      <c r="P1992" s="34">
        <v>147.11000000000001</v>
      </c>
      <c r="Q1992" s="34">
        <v>178.26</v>
      </c>
      <c r="R1992" s="34">
        <v>-31.15</v>
      </c>
      <c r="S1992" s="36">
        <v>-0.17</v>
      </c>
      <c r="T1992" s="34" t="s">
        <v>78</v>
      </c>
      <c r="U1992" s="34">
        <v>169.2</v>
      </c>
      <c r="V1992" s="34">
        <v>0</v>
      </c>
      <c r="W1992" s="34">
        <v>169.2</v>
      </c>
      <c r="X1992" s="36">
        <v>0</v>
      </c>
      <c r="Y1992" s="3" t="str">
        <f>IFERROR(VLOOKUP(A1992,'Pivot price tier'!$C$8:$L$2245,10,0),"")</f>
        <v/>
      </c>
      <c r="Z1992" s="3" t="str">
        <f>IFERROR(VLOOKUP(A1992,'Pivot price tier by size'!$D$8:$M$2466,10,0),"")</f>
        <v/>
      </c>
      <c r="AA1992" s="3" t="str">
        <f>IFERROR(VLOOKUP(A1992,'Pivot category'!$B$8:$I$2191,8,0),"")</f>
        <v/>
      </c>
      <c r="AB1992" s="3" t="str">
        <f t="shared" si="31"/>
        <v>Bottom 5%</v>
      </c>
      <c r="AC1992"/>
      <c r="AD1992" s="3" t="s">
        <v>16449</v>
      </c>
      <c r="AE1992" s="3" t="s">
        <v>14091</v>
      </c>
    </row>
    <row r="1993" spans="1:31" x14ac:dyDescent="0.25">
      <c r="A1993" t="s">
        <v>5862</v>
      </c>
      <c r="B1993" t="s">
        <v>264</v>
      </c>
      <c r="C1993" s="3" t="s">
        <v>32</v>
      </c>
      <c r="D1993" s="3" t="s">
        <v>2511</v>
      </c>
      <c r="E1993" s="3" t="s">
        <v>5150</v>
      </c>
      <c r="F1993" s="3">
        <v>1000</v>
      </c>
      <c r="G1993" s="34">
        <v>59.99</v>
      </c>
      <c r="H1993" s="3" t="s">
        <v>12</v>
      </c>
      <c r="I1993" s="3" t="s">
        <v>15</v>
      </c>
      <c r="J1993" s="3" t="s">
        <v>8251</v>
      </c>
      <c r="K1993" s="3" t="s">
        <v>8252</v>
      </c>
      <c r="L1993" s="3" t="s">
        <v>68</v>
      </c>
      <c r="M1993" s="26" t="s">
        <v>13873</v>
      </c>
      <c r="N1993"/>
      <c r="O1993" s="3">
        <v>65</v>
      </c>
      <c r="P1993" s="34">
        <v>58970.17</v>
      </c>
      <c r="Q1993" s="34">
        <v>63820.3</v>
      </c>
      <c r="R1993" s="34">
        <v>-4850.13</v>
      </c>
      <c r="S1993" s="36">
        <v>-0.08</v>
      </c>
      <c r="T1993" s="34">
        <v>907.23338461538458</v>
      </c>
      <c r="U1993" s="34">
        <v>32634.560000000001</v>
      </c>
      <c r="V1993" s="34">
        <v>32615.09</v>
      </c>
      <c r="W1993" s="34">
        <v>19.47</v>
      </c>
      <c r="X1993" s="36">
        <v>0</v>
      </c>
      <c r="Y1993" s="3" t="str">
        <f>IFERROR(VLOOKUP(A1993,'Pivot price tier'!$C$8:$L$2245,10,0),"")</f>
        <v xml:space="preserve"> </v>
      </c>
      <c r="Z1993" s="3" t="str">
        <f>IFERROR(VLOOKUP(A1993,'Pivot price tier by size'!$D$8:$M$2466,10,0),"")</f>
        <v xml:space="preserve"> </v>
      </c>
      <c r="AA1993" s="3" t="str">
        <f>IFERROR(VLOOKUP(A1993,'Pivot category'!$B$8:$I$2191,8,0),"")</f>
        <v xml:space="preserve"> </v>
      </c>
      <c r="AB1993" s="3" t="str">
        <f t="shared" si="31"/>
        <v/>
      </c>
      <c r="AC1993"/>
      <c r="AD1993" s="3" t="s">
        <v>16446</v>
      </c>
      <c r="AE1993" s="3" t="s">
        <v>14094</v>
      </c>
    </row>
    <row r="1994" spans="1:31" hidden="1" x14ac:dyDescent="0.25">
      <c r="A1994" t="s">
        <v>9283</v>
      </c>
      <c r="B1994" t="s">
        <v>9282</v>
      </c>
      <c r="C1994" s="3" t="s">
        <v>38</v>
      </c>
      <c r="D1994" s="3" t="s">
        <v>8821</v>
      </c>
      <c r="E1994" s="3" t="s">
        <v>5198</v>
      </c>
      <c r="F1994" s="3">
        <v>10000</v>
      </c>
      <c r="G1994" s="34">
        <v>8.99</v>
      </c>
      <c r="H1994" s="3" t="s">
        <v>28</v>
      </c>
      <c r="I1994" s="3" t="s">
        <v>13</v>
      </c>
      <c r="J1994" s="3" t="s">
        <v>8261</v>
      </c>
      <c r="K1994" s="3" t="s">
        <v>8260</v>
      </c>
      <c r="L1994" s="3" t="s">
        <v>8255</v>
      </c>
      <c r="M1994" s="26" t="s">
        <v>13873</v>
      </c>
      <c r="N1994"/>
      <c r="O1994" s="3">
        <v>1</v>
      </c>
      <c r="P1994" s="34">
        <v>548.39</v>
      </c>
      <c r="Q1994" s="34">
        <v>599.34</v>
      </c>
      <c r="R1994" s="34">
        <v>-50.95</v>
      </c>
      <c r="S1994" s="36">
        <v>-0.09</v>
      </c>
      <c r="T1994" s="34">
        <v>548.39</v>
      </c>
      <c r="U1994" s="34">
        <v>0</v>
      </c>
      <c r="V1994" s="34">
        <v>53.94</v>
      </c>
      <c r="W1994" s="34">
        <v>-53.94</v>
      </c>
      <c r="X1994" s="36">
        <v>-1</v>
      </c>
      <c r="Y1994" s="3" t="str">
        <f>IFERROR(VLOOKUP(A1994,'Pivot price tier'!$C$8:$L$2245,10,0),"")</f>
        <v/>
      </c>
      <c r="Z1994" s="3" t="str">
        <f>IFERROR(VLOOKUP(A1994,'Pivot price tier by size'!$D$8:$M$2466,10,0),"")</f>
        <v/>
      </c>
      <c r="AA1994" s="3" t="str">
        <f>IFERROR(VLOOKUP(A1994,'Pivot category'!$B$8:$I$2191,8,0),"")</f>
        <v/>
      </c>
      <c r="AB1994" s="3" t="str">
        <f t="shared" si="31"/>
        <v>Bottom 5%</v>
      </c>
      <c r="AC1994"/>
      <c r="AD1994" s="3" t="s">
        <v>16449</v>
      </c>
      <c r="AE1994" s="3" t="s">
        <v>14091</v>
      </c>
    </row>
    <row r="1995" spans="1:31" hidden="1" x14ac:dyDescent="0.25">
      <c r="A1995" t="s">
        <v>9271</v>
      </c>
      <c r="B1995" t="s">
        <v>9270</v>
      </c>
      <c r="C1995" s="3" t="s">
        <v>69</v>
      </c>
      <c r="D1995" s="3" t="s">
        <v>8820</v>
      </c>
      <c r="E1995" s="3" t="s">
        <v>5198</v>
      </c>
      <c r="F1995" s="3">
        <v>10000</v>
      </c>
      <c r="G1995" s="34">
        <v>0.59</v>
      </c>
      <c r="H1995" s="3" t="s">
        <v>28</v>
      </c>
      <c r="I1995" s="3" t="s">
        <v>70</v>
      </c>
      <c r="J1995" s="3" t="s">
        <v>8256</v>
      </c>
      <c r="K1995" s="3" t="s">
        <v>8260</v>
      </c>
      <c r="L1995" s="3" t="s">
        <v>8255</v>
      </c>
      <c r="M1995" s="26" t="s">
        <v>13873</v>
      </c>
      <c r="N1995"/>
      <c r="O1995" s="3">
        <v>1</v>
      </c>
      <c r="P1995" s="34">
        <v>179.07</v>
      </c>
      <c r="Q1995" s="34">
        <v>169.23</v>
      </c>
      <c r="R1995" s="34">
        <v>9.84</v>
      </c>
      <c r="S1995" s="36">
        <v>0.06</v>
      </c>
      <c r="T1995" s="34">
        <v>179.07</v>
      </c>
      <c r="U1995" s="34">
        <v>197.4</v>
      </c>
      <c r="V1995" s="34">
        <v>0</v>
      </c>
      <c r="W1995" s="34">
        <v>197.4</v>
      </c>
      <c r="X1995" s="36">
        <v>0</v>
      </c>
      <c r="Y1995" s="3" t="str">
        <f>IFERROR(VLOOKUP(A1995,'Pivot price tier'!$C$8:$L$2245,10,0),"")</f>
        <v/>
      </c>
      <c r="Z1995" s="3" t="str">
        <f>IFERROR(VLOOKUP(A1995,'Pivot price tier by size'!$D$8:$M$2466,10,0),"")</f>
        <v/>
      </c>
      <c r="AA1995" s="3" t="str">
        <f>IFERROR(VLOOKUP(A1995,'Pivot category'!$B$8:$I$2191,8,0),"")</f>
        <v/>
      </c>
      <c r="AB1995" s="3" t="str">
        <f t="shared" si="31"/>
        <v>Bottom 5%</v>
      </c>
      <c r="AC1995"/>
      <c r="AD1995" s="3" t="s">
        <v>16449</v>
      </c>
      <c r="AE1995" s="3" t="s">
        <v>14091</v>
      </c>
    </row>
    <row r="1996" spans="1:31" hidden="1" x14ac:dyDescent="0.25">
      <c r="A1996" t="s">
        <v>6255</v>
      </c>
      <c r="B1996" t="s">
        <v>957</v>
      </c>
      <c r="C1996" s="3" t="s">
        <v>32</v>
      </c>
      <c r="D1996" s="3" t="s">
        <v>3282</v>
      </c>
      <c r="E1996" s="3" t="s">
        <v>5198</v>
      </c>
      <c r="F1996" s="3">
        <v>10000</v>
      </c>
      <c r="G1996" s="34">
        <v>11.99</v>
      </c>
      <c r="H1996" s="3" t="s">
        <v>28</v>
      </c>
      <c r="I1996" s="3" t="s">
        <v>19</v>
      </c>
      <c r="J1996" s="3" t="s">
        <v>8261</v>
      </c>
      <c r="K1996" s="3" t="s">
        <v>8260</v>
      </c>
      <c r="L1996" s="3" t="s">
        <v>8254</v>
      </c>
      <c r="M1996" s="26" t="s">
        <v>13873</v>
      </c>
      <c r="N1996"/>
      <c r="O1996" s="3" t="s">
        <v>78</v>
      </c>
      <c r="P1996" s="34">
        <v>143.88</v>
      </c>
      <c r="Q1996" s="34">
        <v>35.97</v>
      </c>
      <c r="R1996" s="34">
        <v>107.91</v>
      </c>
      <c r="S1996" s="36">
        <v>3</v>
      </c>
      <c r="T1996" s="34" t="s">
        <v>78</v>
      </c>
      <c r="U1996" s="34" t="s">
        <v>78</v>
      </c>
      <c r="V1996" s="34" t="s">
        <v>78</v>
      </c>
      <c r="W1996" s="34" t="s">
        <v>78</v>
      </c>
      <c r="X1996" s="36" t="s">
        <v>78</v>
      </c>
      <c r="Y1996" s="3" t="str">
        <f>IFERROR(VLOOKUP(A1996,'Pivot price tier'!$C$8:$L$2245,10,0),"")</f>
        <v/>
      </c>
      <c r="Z1996" s="3" t="str">
        <f>IFERROR(VLOOKUP(A1996,'Pivot price tier by size'!$D$8:$M$2466,10,0),"")</f>
        <v/>
      </c>
      <c r="AA1996" s="3" t="str">
        <f>IFERROR(VLOOKUP(A1996,'Pivot category'!$B$8:$I$2191,8,0),"")</f>
        <v/>
      </c>
      <c r="AB1996" s="3" t="str">
        <f t="shared" si="31"/>
        <v>Bottom 5%</v>
      </c>
      <c r="AC1996"/>
      <c r="AD1996" s="3" t="s">
        <v>16446</v>
      </c>
      <c r="AE1996" s="3" t="s">
        <v>14091</v>
      </c>
    </row>
    <row r="1997" spans="1:31" x14ac:dyDescent="0.25">
      <c r="A1997" t="s">
        <v>5653</v>
      </c>
      <c r="B1997" t="s">
        <v>265</v>
      </c>
      <c r="C1997" s="3" t="s">
        <v>32</v>
      </c>
      <c r="D1997" s="3" t="s">
        <v>2513</v>
      </c>
      <c r="E1997" s="3" t="s">
        <v>5152</v>
      </c>
      <c r="F1997" s="3">
        <v>1000</v>
      </c>
      <c r="G1997" s="34">
        <v>109.99</v>
      </c>
      <c r="H1997" s="3" t="s">
        <v>12619</v>
      </c>
      <c r="I1997" s="3" t="s">
        <v>74</v>
      </c>
      <c r="J1997" s="3" t="s">
        <v>8251</v>
      </c>
      <c r="K1997" s="3" t="s">
        <v>8252</v>
      </c>
      <c r="L1997" s="3" t="s">
        <v>68</v>
      </c>
      <c r="M1997" s="26" t="s">
        <v>13873</v>
      </c>
      <c r="N1997"/>
      <c r="O1997" s="3">
        <v>96</v>
      </c>
      <c r="P1997" s="34">
        <v>91276.6</v>
      </c>
      <c r="Q1997" s="34">
        <v>100465.73</v>
      </c>
      <c r="R1997" s="34">
        <v>-9189.1299999999992</v>
      </c>
      <c r="S1997" s="36">
        <v>-0.09</v>
      </c>
      <c r="T1997" s="34">
        <v>950.79791666666677</v>
      </c>
      <c r="U1997" s="34">
        <v>59914.5</v>
      </c>
      <c r="V1997" s="34">
        <v>63019.22</v>
      </c>
      <c r="W1997" s="34">
        <v>-3104.72</v>
      </c>
      <c r="X1997" s="36">
        <v>-0.05</v>
      </c>
      <c r="Y1997" s="3" t="str">
        <f>IFERROR(VLOOKUP(A1997,'Pivot price tier'!$C$8:$L$2245,10,0),"")</f>
        <v xml:space="preserve"> </v>
      </c>
      <c r="Z1997" s="3" t="str">
        <f>IFERROR(VLOOKUP(A1997,'Pivot price tier by size'!$D$8:$M$2466,10,0),"")</f>
        <v xml:space="preserve"> </v>
      </c>
      <c r="AA1997" s="3" t="str">
        <f>IFERROR(VLOOKUP(A1997,'Pivot category'!$B$8:$I$2191,8,0),"")</f>
        <v xml:space="preserve"> </v>
      </c>
      <c r="AB1997" s="3" t="str">
        <f t="shared" si="31"/>
        <v/>
      </c>
      <c r="AC1997"/>
      <c r="AD1997" s="3" t="s">
        <v>11231</v>
      </c>
      <c r="AE1997" s="3" t="s">
        <v>14123</v>
      </c>
    </row>
    <row r="1998" spans="1:31" hidden="1" x14ac:dyDescent="0.25">
      <c r="A1998" t="s">
        <v>15913</v>
      </c>
      <c r="B1998" t="s">
        <v>15914</v>
      </c>
      <c r="C1998" s="3" t="s">
        <v>36</v>
      </c>
      <c r="D1998" s="3" t="s">
        <v>3283</v>
      </c>
      <c r="E1998" s="3" t="s">
        <v>5198</v>
      </c>
      <c r="F1998" s="3">
        <v>4000</v>
      </c>
      <c r="G1998" s="34">
        <v>14.99</v>
      </c>
      <c r="H1998" s="3" t="s">
        <v>12</v>
      </c>
      <c r="I1998" s="3" t="s">
        <v>17</v>
      </c>
      <c r="J1998" s="3" t="s">
        <v>8256</v>
      </c>
      <c r="K1998" s="3" t="s">
        <v>8260</v>
      </c>
      <c r="L1998" s="3" t="s">
        <v>8255</v>
      </c>
      <c r="M1998" s="26" t="s">
        <v>13873</v>
      </c>
      <c r="N1998"/>
      <c r="O1998" s="3" t="s">
        <v>78</v>
      </c>
      <c r="P1998" s="34">
        <v>14.99</v>
      </c>
      <c r="Q1998" s="34"/>
      <c r="R1998" s="34">
        <v>14.99</v>
      </c>
      <c r="T1998" s="34" t="s">
        <v>78</v>
      </c>
      <c r="U1998" s="34" t="s">
        <v>78</v>
      </c>
      <c r="V1998" s="34" t="s">
        <v>78</v>
      </c>
      <c r="W1998" s="34" t="s">
        <v>78</v>
      </c>
      <c r="X1998" s="36" t="s">
        <v>78</v>
      </c>
      <c r="Y1998" s="3" t="str">
        <f>IFERROR(VLOOKUP(A1998,'Pivot price tier'!$C$8:$L$2245,10,0),"")</f>
        <v/>
      </c>
      <c r="Z1998" s="3" t="str">
        <f>IFERROR(VLOOKUP(A1998,'Pivot price tier by size'!$D$8:$M$2466,10,0),"")</f>
        <v/>
      </c>
      <c r="AA1998" s="3" t="str">
        <f>IFERROR(VLOOKUP(A1998,'Pivot category'!$B$8:$I$2191,8,0),"")</f>
        <v/>
      </c>
      <c r="AB1998" s="3" t="str">
        <f t="shared" si="31"/>
        <v>Bottom 5%</v>
      </c>
      <c r="AC1998"/>
      <c r="AD1998" s="3" t="s">
        <v>16449</v>
      </c>
      <c r="AE1998" s="3" t="s">
        <v>14091</v>
      </c>
    </row>
    <row r="1999" spans="1:31" hidden="1" x14ac:dyDescent="0.25">
      <c r="A1999" t="s">
        <v>7660</v>
      </c>
      <c r="B1999" t="s">
        <v>958</v>
      </c>
      <c r="C1999" s="3" t="s">
        <v>36</v>
      </c>
      <c r="D1999" s="3" t="s">
        <v>3284</v>
      </c>
      <c r="E1999" s="3" t="s">
        <v>5198</v>
      </c>
      <c r="F1999" s="3">
        <v>8000</v>
      </c>
      <c r="G1999" s="34">
        <v>14.99</v>
      </c>
      <c r="H1999" s="3" t="s">
        <v>28</v>
      </c>
      <c r="I1999" s="3" t="s">
        <v>19</v>
      </c>
      <c r="J1999" s="3" t="s">
        <v>8256</v>
      </c>
      <c r="K1999" s="3" t="s">
        <v>8273</v>
      </c>
      <c r="L1999" s="3" t="s">
        <v>8255</v>
      </c>
      <c r="M1999" s="26" t="s">
        <v>13873</v>
      </c>
      <c r="N1999"/>
      <c r="O1999" s="3">
        <v>6</v>
      </c>
      <c r="P1999" s="34">
        <v>784.61</v>
      </c>
      <c r="Q1999" s="34">
        <v>974.61</v>
      </c>
      <c r="R1999" s="34">
        <v>-190</v>
      </c>
      <c r="S1999" s="36">
        <v>-0.19</v>
      </c>
      <c r="T1999" s="34">
        <v>130.76833333333335</v>
      </c>
      <c r="U1999" s="34">
        <v>1589.24</v>
      </c>
      <c r="V1999" s="34">
        <v>5772.69</v>
      </c>
      <c r="W1999" s="34">
        <v>-4183.45</v>
      </c>
      <c r="X1999" s="36">
        <v>-0.72</v>
      </c>
      <c r="Y1999" s="3" t="str">
        <f>IFERROR(VLOOKUP(A1999,'Pivot price tier'!$C$8:$L$2245,10,0),"")</f>
        <v/>
      </c>
      <c r="Z1999" s="3" t="str">
        <f>IFERROR(VLOOKUP(A1999,'Pivot price tier by size'!$D$8:$M$2466,10,0),"")</f>
        <v/>
      </c>
      <c r="AA1999" s="3" t="str">
        <f>IFERROR(VLOOKUP(A1999,'Pivot category'!$B$8:$I$2191,8,0),"")</f>
        <v/>
      </c>
      <c r="AB1999" s="3" t="str">
        <f t="shared" si="31"/>
        <v>Bottom 5%</v>
      </c>
      <c r="AC1999"/>
      <c r="AD1999" s="3" t="s">
        <v>16449</v>
      </c>
      <c r="AE1999" s="3" t="s">
        <v>14091</v>
      </c>
    </row>
    <row r="2000" spans="1:31" x14ac:dyDescent="0.25">
      <c r="A2000" t="s">
        <v>5695</v>
      </c>
      <c r="B2000" t="s">
        <v>266</v>
      </c>
      <c r="C2000" s="3" t="s">
        <v>32</v>
      </c>
      <c r="D2000" s="3" t="s">
        <v>2514</v>
      </c>
      <c r="E2000" s="3" t="s">
        <v>5152</v>
      </c>
      <c r="F2000" s="3">
        <v>1000</v>
      </c>
      <c r="G2000" s="34">
        <v>79.989999999999995</v>
      </c>
      <c r="H2000" s="3" t="s">
        <v>12619</v>
      </c>
      <c r="I2000" s="3" t="s">
        <v>15</v>
      </c>
      <c r="J2000" s="3" t="s">
        <v>8251</v>
      </c>
      <c r="K2000" s="3" t="s">
        <v>8252</v>
      </c>
      <c r="L2000" s="3" t="s">
        <v>68</v>
      </c>
      <c r="M2000" s="26" t="s">
        <v>13873</v>
      </c>
      <c r="N2000"/>
      <c r="O2000" s="3">
        <v>138</v>
      </c>
      <c r="P2000" s="34">
        <v>197129.91</v>
      </c>
      <c r="Q2000" s="34">
        <v>211929.86</v>
      </c>
      <c r="R2000" s="34">
        <v>-14799.95</v>
      </c>
      <c r="S2000" s="36">
        <v>-7.0000000000000007E-2</v>
      </c>
      <c r="T2000" s="34">
        <v>1428.4776086956522</v>
      </c>
      <c r="U2000" s="34">
        <v>99747.37</v>
      </c>
      <c r="V2000" s="34">
        <v>91549.37</v>
      </c>
      <c r="W2000" s="34">
        <v>8198</v>
      </c>
      <c r="X2000" s="36">
        <v>0.09</v>
      </c>
      <c r="Y2000" s="3" t="str">
        <f>IFERROR(VLOOKUP(A2000,'Pivot price tier'!$C$8:$L$2245,10,0),"")</f>
        <v xml:space="preserve"> </v>
      </c>
      <c r="Z2000" s="3" t="str">
        <f>IFERROR(VLOOKUP(A2000,'Pivot price tier by size'!$D$8:$M$2466,10,0),"")</f>
        <v xml:space="preserve"> </v>
      </c>
      <c r="AA2000" s="3" t="str">
        <f>IFERROR(VLOOKUP(A2000,'Pivot category'!$B$8:$I$2191,8,0),"")</f>
        <v xml:space="preserve"> </v>
      </c>
      <c r="AB2000" s="3" t="str">
        <f t="shared" si="31"/>
        <v/>
      </c>
      <c r="AC2000"/>
      <c r="AD2000" s="3" t="s">
        <v>11231</v>
      </c>
      <c r="AE2000" s="3" t="s">
        <v>14123</v>
      </c>
    </row>
    <row r="2001" spans="1:31" hidden="1" x14ac:dyDescent="0.25">
      <c r="A2001" t="s">
        <v>5572</v>
      </c>
      <c r="B2001" t="s">
        <v>960</v>
      </c>
      <c r="C2001" s="3" t="s">
        <v>32</v>
      </c>
      <c r="D2001" s="3" t="s">
        <v>3286</v>
      </c>
      <c r="E2001" s="3" t="s">
        <v>5198</v>
      </c>
      <c r="F2001" s="3">
        <v>10000</v>
      </c>
      <c r="G2001" s="34">
        <v>10.79</v>
      </c>
      <c r="H2001" s="3" t="s">
        <v>28</v>
      </c>
      <c r="I2001" s="3" t="s">
        <v>17</v>
      </c>
      <c r="J2001" s="3" t="s">
        <v>8256</v>
      </c>
      <c r="K2001" s="3" t="s">
        <v>8252</v>
      </c>
      <c r="L2001" s="3" t="s">
        <v>8255</v>
      </c>
      <c r="M2001" s="26" t="s">
        <v>13873</v>
      </c>
      <c r="N2001"/>
      <c r="O2001" s="3" t="s">
        <v>78</v>
      </c>
      <c r="P2001" s="34">
        <v>140.27000000000001</v>
      </c>
      <c r="Q2001" s="34">
        <v>377.65</v>
      </c>
      <c r="R2001" s="34">
        <v>-237.38</v>
      </c>
      <c r="S2001" s="36">
        <v>-0.63</v>
      </c>
      <c r="T2001" s="34" t="s">
        <v>78</v>
      </c>
      <c r="U2001" s="34">
        <v>0</v>
      </c>
      <c r="V2001" s="34">
        <v>97.11</v>
      </c>
      <c r="W2001" s="34">
        <v>-97.11</v>
      </c>
      <c r="X2001" s="36">
        <v>-1</v>
      </c>
      <c r="Y2001" s="3" t="str">
        <f>IFERROR(VLOOKUP(A2001,'Pivot price tier'!$C$8:$L$2245,10,0),"")</f>
        <v/>
      </c>
      <c r="Z2001" s="3" t="str">
        <f>IFERROR(VLOOKUP(A2001,'Pivot price tier by size'!$D$8:$M$2466,10,0),"")</f>
        <v/>
      </c>
      <c r="AA2001" s="3" t="str">
        <f>IFERROR(VLOOKUP(A2001,'Pivot category'!$B$8:$I$2191,8,0),"")</f>
        <v/>
      </c>
      <c r="AB2001" s="3" t="str">
        <f t="shared" si="31"/>
        <v>Bottom 5%</v>
      </c>
      <c r="AC2001"/>
      <c r="AD2001" s="3" t="s">
        <v>16449</v>
      </c>
      <c r="AE2001" s="3" t="s">
        <v>14091</v>
      </c>
    </row>
    <row r="2002" spans="1:31" hidden="1" x14ac:dyDescent="0.25">
      <c r="A2002" t="s">
        <v>9269</v>
      </c>
      <c r="B2002" t="s">
        <v>9268</v>
      </c>
      <c r="C2002" s="3" t="s">
        <v>69</v>
      </c>
      <c r="D2002" s="3" t="s">
        <v>8822</v>
      </c>
      <c r="E2002" s="3" t="s">
        <v>5150</v>
      </c>
      <c r="F2002" s="3">
        <v>10000</v>
      </c>
      <c r="G2002" s="34">
        <v>0.47</v>
      </c>
      <c r="H2002" s="3" t="s">
        <v>28</v>
      </c>
      <c r="I2002" s="3" t="s">
        <v>70</v>
      </c>
      <c r="J2002" s="3" t="s">
        <v>8256</v>
      </c>
      <c r="K2002" s="3" t="s">
        <v>8260</v>
      </c>
      <c r="L2002" s="3" t="s">
        <v>8257</v>
      </c>
      <c r="M2002" s="26" t="s">
        <v>13873</v>
      </c>
      <c r="N2002"/>
      <c r="O2002" s="3" t="s">
        <v>78</v>
      </c>
      <c r="P2002" s="34">
        <v>222.78</v>
      </c>
      <c r="Q2002" s="34">
        <v>372.72</v>
      </c>
      <c r="R2002" s="34">
        <v>-149.94</v>
      </c>
      <c r="S2002" s="36">
        <v>-0.4</v>
      </c>
      <c r="T2002" s="34" t="s">
        <v>78</v>
      </c>
      <c r="U2002" s="34">
        <v>141</v>
      </c>
      <c r="V2002" s="34">
        <v>0</v>
      </c>
      <c r="W2002" s="34">
        <v>141</v>
      </c>
      <c r="X2002" s="36">
        <v>0</v>
      </c>
      <c r="Y2002" s="3" t="str">
        <f>IFERROR(VLOOKUP(A2002,'Pivot price tier'!$C$8:$L$2245,10,0),"")</f>
        <v/>
      </c>
      <c r="Z2002" s="3" t="str">
        <f>IFERROR(VLOOKUP(A2002,'Pivot price tier by size'!$D$8:$M$2466,10,0),"")</f>
        <v/>
      </c>
      <c r="AA2002" s="3" t="str">
        <f>IFERROR(VLOOKUP(A2002,'Pivot category'!$B$8:$I$2191,8,0),"")</f>
        <v/>
      </c>
      <c r="AB2002" s="3" t="str">
        <f t="shared" si="31"/>
        <v>Bottom 5%</v>
      </c>
      <c r="AC2002"/>
      <c r="AD2002" s="3" t="s">
        <v>16449</v>
      </c>
      <c r="AE2002" s="3" t="s">
        <v>14091</v>
      </c>
    </row>
    <row r="2003" spans="1:31" hidden="1" x14ac:dyDescent="0.25">
      <c r="A2003" t="s">
        <v>16351</v>
      </c>
      <c r="B2003" t="s">
        <v>16352</v>
      </c>
      <c r="C2003" s="3" t="s">
        <v>32</v>
      </c>
      <c r="D2003" s="3" t="s">
        <v>15559</v>
      </c>
      <c r="E2003" s="3">
        <v>0</v>
      </c>
      <c r="F2003" s="3">
        <v>70000</v>
      </c>
      <c r="G2003" s="34">
        <v>29.99</v>
      </c>
      <c r="H2003" s="3" t="s">
        <v>8334</v>
      </c>
      <c r="I2003" s="3" t="s">
        <v>12339</v>
      </c>
      <c r="J2003" s="3" t="s">
        <v>8251</v>
      </c>
      <c r="K2003" s="3" t="s">
        <v>8252</v>
      </c>
      <c r="L2003" s="3" t="s">
        <v>68</v>
      </c>
      <c r="M2003" s="26">
        <v>46054</v>
      </c>
      <c r="N2003"/>
      <c r="O2003" s="3">
        <v>41</v>
      </c>
      <c r="P2003" s="34">
        <v>3808.73</v>
      </c>
      <c r="Q2003" s="34"/>
      <c r="R2003" s="34">
        <v>3808.73</v>
      </c>
      <c r="T2003" s="34">
        <v>92.895853658536581</v>
      </c>
      <c r="U2003" s="34">
        <v>779.74</v>
      </c>
      <c r="V2003" s="34">
        <v>0</v>
      </c>
      <c r="W2003" s="34">
        <v>779.74</v>
      </c>
      <c r="X2003" s="36">
        <v>0</v>
      </c>
      <c r="Y2003" s="3" t="str">
        <f>IFERROR(VLOOKUP(A2003,'Pivot price tier'!$C$8:$L$2245,10,0),"")</f>
        <v>X</v>
      </c>
      <c r="Z2003" s="3" t="str">
        <f>IFERROR(VLOOKUP(A2003,'Pivot price tier by size'!$D$8:$M$2466,10,0),"")</f>
        <v>X</v>
      </c>
      <c r="AA2003" s="3" t="str">
        <f>IFERROR(VLOOKUP(A2003,'Pivot category'!$B$8:$I$2191,8,0),"")</f>
        <v>X</v>
      </c>
      <c r="AB2003" s="3" t="str">
        <f t="shared" si="31"/>
        <v>Bottom 5%</v>
      </c>
      <c r="AC2003"/>
      <c r="AD2003" s="3" t="s">
        <v>16449</v>
      </c>
      <c r="AE2003" s="3" t="s">
        <v>14091</v>
      </c>
    </row>
    <row r="2004" spans="1:31" x14ac:dyDescent="0.25">
      <c r="A2004" t="s">
        <v>12714</v>
      </c>
      <c r="B2004" t="s">
        <v>12715</v>
      </c>
      <c r="C2004" s="3" t="s">
        <v>32</v>
      </c>
      <c r="D2004" s="3" t="s">
        <v>12302</v>
      </c>
      <c r="E2004" s="3" t="s">
        <v>5150</v>
      </c>
      <c r="F2004" s="3">
        <v>70000</v>
      </c>
      <c r="G2004" s="34">
        <v>49.99</v>
      </c>
      <c r="H2004" s="3" t="s">
        <v>12</v>
      </c>
      <c r="I2004" s="3" t="s">
        <v>23</v>
      </c>
      <c r="J2004" s="3" t="s">
        <v>8251</v>
      </c>
      <c r="K2004" s="3" t="s">
        <v>8252</v>
      </c>
      <c r="L2004" s="3" t="s">
        <v>68</v>
      </c>
      <c r="M2004" s="26">
        <v>45323</v>
      </c>
      <c r="N2004"/>
      <c r="O2004" s="3">
        <v>34</v>
      </c>
      <c r="P2004" s="34">
        <v>55788.84</v>
      </c>
      <c r="Q2004" s="34">
        <v>50089.98</v>
      </c>
      <c r="R2004" s="34">
        <v>5698.86</v>
      </c>
      <c r="S2004" s="36">
        <v>0.11</v>
      </c>
      <c r="T2004" s="34">
        <v>1640.8482352941176</v>
      </c>
      <c r="U2004" s="34">
        <v>11147.77</v>
      </c>
      <c r="V2004" s="34">
        <v>9098.18</v>
      </c>
      <c r="W2004" s="34">
        <v>2049.59</v>
      </c>
      <c r="X2004" s="36">
        <v>0.23</v>
      </c>
      <c r="Y2004" s="3" t="str">
        <f>IFERROR(VLOOKUP(A2004,'Pivot price tier'!$C$8:$L$2245,10,0),"")</f>
        <v xml:space="preserve"> </v>
      </c>
      <c r="Z2004" s="3" t="str">
        <f>IFERROR(VLOOKUP(A2004,'Pivot price tier by size'!$D$8:$M$2466,10,0),"")</f>
        <v xml:space="preserve"> </v>
      </c>
      <c r="AA2004" s="3" t="str">
        <f>IFERROR(VLOOKUP(A2004,'Pivot category'!$B$8:$I$2191,8,0),"")</f>
        <v xml:space="preserve"> </v>
      </c>
      <c r="AB2004" s="3" t="str">
        <f t="shared" si="31"/>
        <v/>
      </c>
      <c r="AC2004"/>
      <c r="AD2004" s="3" t="s">
        <v>11231</v>
      </c>
      <c r="AE2004" s="3" t="s">
        <v>14118</v>
      </c>
    </row>
    <row r="2005" spans="1:31" hidden="1" x14ac:dyDescent="0.25">
      <c r="A2005" t="s">
        <v>14833</v>
      </c>
      <c r="B2005" t="s">
        <v>14834</v>
      </c>
      <c r="C2005" s="3" t="s">
        <v>73</v>
      </c>
      <c r="D2005" s="3" t="s">
        <v>14074</v>
      </c>
      <c r="E2005" s="3">
        <v>0</v>
      </c>
      <c r="F2005" s="3">
        <v>70000</v>
      </c>
      <c r="G2005" s="34">
        <v>11.99</v>
      </c>
      <c r="H2005" s="3" t="s">
        <v>8334</v>
      </c>
      <c r="I2005" s="3" t="s">
        <v>12340</v>
      </c>
      <c r="J2005" s="3" t="s">
        <v>8251</v>
      </c>
      <c r="K2005" s="3" t="s">
        <v>8252</v>
      </c>
      <c r="L2005" s="3" t="s">
        <v>68</v>
      </c>
      <c r="M2005" s="26">
        <v>45778</v>
      </c>
      <c r="N2005"/>
      <c r="O2005" s="3">
        <v>37</v>
      </c>
      <c r="P2005" s="34">
        <v>16378.34</v>
      </c>
      <c r="Q2005" s="34"/>
      <c r="R2005" s="34">
        <v>16378.34</v>
      </c>
      <c r="T2005" s="34">
        <v>442.65783783783786</v>
      </c>
      <c r="U2005" s="34">
        <v>26677.75</v>
      </c>
      <c r="V2005" s="34">
        <v>0</v>
      </c>
      <c r="W2005" s="34">
        <v>26677.75</v>
      </c>
      <c r="X2005" s="36">
        <v>0</v>
      </c>
      <c r="Y2005" s="3" t="str">
        <f>IFERROR(VLOOKUP(A2005,'Pivot price tier'!$C$8:$L$2245,10,0),"")</f>
        <v xml:space="preserve"> </v>
      </c>
      <c r="Z2005" s="3" t="str">
        <f>IFERROR(VLOOKUP(A2005,'Pivot price tier by size'!$D$8:$M$2466,10,0),"")</f>
        <v xml:space="preserve"> </v>
      </c>
      <c r="AA2005" s="3" t="str">
        <f>IFERROR(VLOOKUP(A2005,'Pivot category'!$B$8:$I$2191,8,0),"")</f>
        <v>X</v>
      </c>
      <c r="AB2005" s="3" t="str">
        <f t="shared" si="31"/>
        <v>Bottom 5%</v>
      </c>
      <c r="AC2005"/>
      <c r="AD2005" s="3" t="s">
        <v>11231</v>
      </c>
      <c r="AE2005" s="3" t="s">
        <v>14114</v>
      </c>
    </row>
    <row r="2006" spans="1:31" hidden="1" x14ac:dyDescent="0.25">
      <c r="A2006" t="s">
        <v>14859</v>
      </c>
      <c r="B2006" t="s">
        <v>14860</v>
      </c>
      <c r="C2006" s="3" t="s">
        <v>34</v>
      </c>
      <c r="D2006" s="3" t="s">
        <v>14568</v>
      </c>
      <c r="E2006" s="3" t="s">
        <v>5198</v>
      </c>
      <c r="F2006" s="3">
        <v>70000</v>
      </c>
      <c r="G2006" s="34">
        <v>16.989999999999998</v>
      </c>
      <c r="H2006" s="3" t="s">
        <v>12621</v>
      </c>
      <c r="I2006" s="3" t="s">
        <v>21</v>
      </c>
      <c r="J2006" s="3" t="s">
        <v>8251</v>
      </c>
      <c r="K2006" s="3" t="s">
        <v>8252</v>
      </c>
      <c r="L2006" s="3" t="s">
        <v>68</v>
      </c>
      <c r="M2006" s="26">
        <v>45778</v>
      </c>
      <c r="N2006"/>
      <c r="O2006" s="3">
        <v>70</v>
      </c>
      <c r="P2006" s="34">
        <v>14815.28</v>
      </c>
      <c r="Q2006" s="34">
        <v>254.85</v>
      </c>
      <c r="R2006" s="34">
        <v>14560.43</v>
      </c>
      <c r="S2006" s="36">
        <v>57.13</v>
      </c>
      <c r="T2006" s="34">
        <v>211.64685714285716</v>
      </c>
      <c r="U2006" s="34">
        <v>1223.28</v>
      </c>
      <c r="V2006" s="34">
        <v>441.74</v>
      </c>
      <c r="W2006" s="34">
        <v>781.54</v>
      </c>
      <c r="X2006" s="36">
        <v>1.77</v>
      </c>
      <c r="Y2006" s="3" t="str">
        <f>IFERROR(VLOOKUP(A2006,'Pivot price tier'!$C$8:$L$2245,10,0),"")</f>
        <v>X</v>
      </c>
      <c r="Z2006" s="3" t="str">
        <f>IFERROR(VLOOKUP(A2006,'Pivot price tier by size'!$D$8:$M$2466,10,0),"")</f>
        <v>X</v>
      </c>
      <c r="AA2006" s="3" t="str">
        <f>IFERROR(VLOOKUP(A2006,'Pivot category'!$B$8:$I$2191,8,0),"")</f>
        <v>X</v>
      </c>
      <c r="AB2006" s="3" t="str">
        <f t="shared" si="31"/>
        <v>Bottom 5%</v>
      </c>
      <c r="AC2006"/>
      <c r="AD2006" s="3" t="s">
        <v>16450</v>
      </c>
      <c r="AE2006" s="3" t="s">
        <v>14103</v>
      </c>
    </row>
    <row r="2007" spans="1:31" hidden="1" x14ac:dyDescent="0.25">
      <c r="A2007" t="s">
        <v>14483</v>
      </c>
      <c r="B2007" t="s">
        <v>14484</v>
      </c>
      <c r="C2007" s="3" t="s">
        <v>34</v>
      </c>
      <c r="D2007" s="3" t="s">
        <v>13494</v>
      </c>
      <c r="E2007" s="3">
        <v>0</v>
      </c>
      <c r="F2007" s="3">
        <v>70000</v>
      </c>
      <c r="G2007" s="34">
        <v>7.99</v>
      </c>
      <c r="H2007" s="3" t="s">
        <v>8334</v>
      </c>
      <c r="I2007" s="3" t="s">
        <v>12339</v>
      </c>
      <c r="J2007" s="3" t="s">
        <v>8251</v>
      </c>
      <c r="K2007" s="3" t="s">
        <v>8252</v>
      </c>
      <c r="L2007" s="3" t="s">
        <v>68</v>
      </c>
      <c r="M2007" s="26">
        <v>45689</v>
      </c>
      <c r="N2007"/>
      <c r="O2007" s="3">
        <v>7</v>
      </c>
      <c r="P2007" s="34">
        <v>1367.24</v>
      </c>
      <c r="Q2007" s="34">
        <v>157.29</v>
      </c>
      <c r="R2007" s="34">
        <v>1209.95</v>
      </c>
      <c r="S2007" s="36">
        <v>7.69</v>
      </c>
      <c r="T2007" s="34">
        <v>195.32</v>
      </c>
      <c r="U2007" s="34">
        <v>11694.16</v>
      </c>
      <c r="V2007" s="34">
        <v>1827.56</v>
      </c>
      <c r="W2007" s="34">
        <v>9866.6</v>
      </c>
      <c r="X2007" s="36">
        <v>5.4</v>
      </c>
      <c r="Y2007" s="3" t="str">
        <f>IFERROR(VLOOKUP(A2007,'Pivot price tier'!$C$8:$L$2245,10,0),"")</f>
        <v>X</v>
      </c>
      <c r="Z2007" s="3" t="str">
        <f>IFERROR(VLOOKUP(A2007,'Pivot price tier by size'!$D$8:$M$2466,10,0),"")</f>
        <v xml:space="preserve"> </v>
      </c>
      <c r="AA2007" s="3" t="str">
        <f>IFERROR(VLOOKUP(A2007,'Pivot category'!$B$8:$I$2191,8,0),"")</f>
        <v>X</v>
      </c>
      <c r="AB2007" s="3" t="str">
        <f t="shared" si="31"/>
        <v>Bottom 5%</v>
      </c>
      <c r="AC2007"/>
      <c r="AD2007" s="3" t="s">
        <v>11233</v>
      </c>
      <c r="AE2007" s="3" t="s">
        <v>16546</v>
      </c>
    </row>
    <row r="2008" spans="1:31" hidden="1" x14ac:dyDescent="0.25">
      <c r="A2008" t="s">
        <v>9037</v>
      </c>
      <c r="B2008" t="s">
        <v>9036</v>
      </c>
      <c r="C2008" s="3" t="s">
        <v>69</v>
      </c>
      <c r="D2008" s="3" t="s">
        <v>8789</v>
      </c>
      <c r="E2008" s="3" t="s">
        <v>5150</v>
      </c>
      <c r="F2008" s="3">
        <v>10000</v>
      </c>
      <c r="G2008" s="34">
        <v>1.19</v>
      </c>
      <c r="H2008" s="3" t="s">
        <v>12</v>
      </c>
      <c r="I2008" s="3" t="s">
        <v>70</v>
      </c>
      <c r="J2008" s="3" t="s">
        <v>8256</v>
      </c>
      <c r="K2008" s="3" t="s">
        <v>8252</v>
      </c>
      <c r="L2008" s="3" t="s">
        <v>8255</v>
      </c>
      <c r="M2008" s="26" t="s">
        <v>13873</v>
      </c>
      <c r="N2008"/>
      <c r="O2008" s="3">
        <v>2</v>
      </c>
      <c r="P2008" s="34">
        <v>80.92</v>
      </c>
      <c r="Q2008" s="34">
        <v>284.41000000000003</v>
      </c>
      <c r="R2008" s="34">
        <v>-203.49</v>
      </c>
      <c r="S2008" s="36">
        <v>-0.72</v>
      </c>
      <c r="T2008" s="34">
        <v>40.46</v>
      </c>
      <c r="U2008" s="34">
        <v>0</v>
      </c>
      <c r="V2008" s="34">
        <v>89.25</v>
      </c>
      <c r="W2008" s="34">
        <v>-89.25</v>
      </c>
      <c r="X2008" s="36">
        <v>-1</v>
      </c>
      <c r="Y2008" s="3" t="str">
        <f>IFERROR(VLOOKUP(A2008,'Pivot price tier'!$C$8:$L$2245,10,0),"")</f>
        <v/>
      </c>
      <c r="Z2008" s="3" t="str">
        <f>IFERROR(VLOOKUP(A2008,'Pivot price tier by size'!$D$8:$M$2466,10,0),"")</f>
        <v/>
      </c>
      <c r="AA2008" s="3" t="str">
        <f>IFERROR(VLOOKUP(A2008,'Pivot category'!$B$8:$I$2191,8,0),"")</f>
        <v/>
      </c>
      <c r="AB2008" s="3" t="str">
        <f t="shared" si="31"/>
        <v>Bottom 5%</v>
      </c>
      <c r="AC2008"/>
      <c r="AD2008" s="3" t="s">
        <v>11231</v>
      </c>
      <c r="AE2008" s="3" t="s">
        <v>14123</v>
      </c>
    </row>
    <row r="2009" spans="1:31" hidden="1" x14ac:dyDescent="0.25">
      <c r="A2009" t="s">
        <v>9011</v>
      </c>
      <c r="B2009" t="s">
        <v>9010</v>
      </c>
      <c r="C2009" s="3" t="s">
        <v>32</v>
      </c>
      <c r="D2009" s="3" t="s">
        <v>8764</v>
      </c>
      <c r="E2009" s="3" t="s">
        <v>5150</v>
      </c>
      <c r="F2009" s="3">
        <v>10000</v>
      </c>
      <c r="G2009" s="34">
        <v>19.190000000000001</v>
      </c>
      <c r="H2009" s="3" t="s">
        <v>12</v>
      </c>
      <c r="I2009" s="3" t="s">
        <v>19</v>
      </c>
      <c r="J2009" s="3" t="s">
        <v>8256</v>
      </c>
      <c r="K2009" s="3" t="s">
        <v>8252</v>
      </c>
      <c r="L2009" s="3" t="s">
        <v>8255</v>
      </c>
      <c r="M2009" s="26" t="s">
        <v>13873</v>
      </c>
      <c r="N2009"/>
      <c r="O2009" s="3" t="s">
        <v>78</v>
      </c>
      <c r="P2009" s="34"/>
      <c r="Q2009" s="34">
        <v>76.760000000000005</v>
      </c>
      <c r="R2009" s="34">
        <v>-76.760000000000005</v>
      </c>
      <c r="S2009" s="36">
        <v>-1</v>
      </c>
      <c r="T2009" s="34" t="s">
        <v>78</v>
      </c>
      <c r="U2009" s="34">
        <v>0</v>
      </c>
      <c r="V2009" s="34">
        <v>268.66000000000003</v>
      </c>
      <c r="W2009" s="34">
        <v>-268.66000000000003</v>
      </c>
      <c r="X2009" s="36">
        <v>-1</v>
      </c>
      <c r="Y2009" s="3" t="str">
        <f>IFERROR(VLOOKUP(A2009,'Pivot price tier'!$C$8:$L$2245,10,0),"")</f>
        <v/>
      </c>
      <c r="Z2009" s="3" t="str">
        <f>IFERROR(VLOOKUP(A2009,'Pivot price tier by size'!$D$8:$M$2466,10,0),"")</f>
        <v/>
      </c>
      <c r="AA2009" s="3" t="str">
        <f>IFERROR(VLOOKUP(A2009,'Pivot category'!$B$8:$I$2191,8,0),"")</f>
        <v/>
      </c>
      <c r="AB2009" s="3" t="str">
        <f t="shared" si="31"/>
        <v>Bottom 5%</v>
      </c>
      <c r="AC2009"/>
      <c r="AD2009" s="3" t="s">
        <v>11231</v>
      </c>
      <c r="AE2009" s="3" t="s">
        <v>14123</v>
      </c>
    </row>
    <row r="2010" spans="1:31" x14ac:dyDescent="0.25">
      <c r="A2010" t="s">
        <v>7446</v>
      </c>
      <c r="B2010" t="s">
        <v>268</v>
      </c>
      <c r="C2010" s="3" t="s">
        <v>36</v>
      </c>
      <c r="D2010" s="3" t="s">
        <v>2516</v>
      </c>
      <c r="E2010" s="3" t="s">
        <v>5150</v>
      </c>
      <c r="F2010" s="3">
        <v>1000</v>
      </c>
      <c r="G2010" s="34">
        <v>9.49</v>
      </c>
      <c r="H2010" s="3" t="s">
        <v>28</v>
      </c>
      <c r="I2010" s="3" t="s">
        <v>13</v>
      </c>
      <c r="J2010" s="3" t="s">
        <v>8251</v>
      </c>
      <c r="K2010" s="3" t="s">
        <v>8252</v>
      </c>
      <c r="L2010" s="3" t="s">
        <v>68</v>
      </c>
      <c r="M2010" s="26" t="s">
        <v>13873</v>
      </c>
      <c r="N2010"/>
      <c r="O2010" s="3">
        <v>145</v>
      </c>
      <c r="P2010" s="34">
        <v>103355.59</v>
      </c>
      <c r="Q2010" s="34">
        <v>117477.44</v>
      </c>
      <c r="R2010" s="34">
        <v>-14121.85</v>
      </c>
      <c r="S2010" s="36">
        <v>-0.12</v>
      </c>
      <c r="T2010" s="34">
        <v>712.79717241379308</v>
      </c>
      <c r="U2010" s="34">
        <v>1147141.71</v>
      </c>
      <c r="V2010" s="34">
        <v>1065866.82</v>
      </c>
      <c r="W2010" s="34">
        <v>81274.89</v>
      </c>
      <c r="X2010" s="36">
        <v>0.08</v>
      </c>
      <c r="Y2010" s="3" t="str">
        <f>IFERROR(VLOOKUP(A2010,'Pivot price tier'!$C$8:$L$2245,10,0),"")</f>
        <v xml:space="preserve"> </v>
      </c>
      <c r="Z2010" s="3" t="str">
        <f>IFERROR(VLOOKUP(A2010,'Pivot price tier by size'!$D$8:$M$2466,10,0),"")</f>
        <v xml:space="preserve"> </v>
      </c>
      <c r="AA2010" s="3" t="str">
        <f>IFERROR(VLOOKUP(A2010,'Pivot category'!$B$8:$I$2191,8,0),"")</f>
        <v xml:space="preserve"> </v>
      </c>
      <c r="AB2010" s="3" t="str">
        <f t="shared" si="31"/>
        <v/>
      </c>
      <c r="AC2010"/>
      <c r="AD2010" s="3" t="s">
        <v>16449</v>
      </c>
      <c r="AE2010" s="3" t="s">
        <v>14091</v>
      </c>
    </row>
    <row r="2011" spans="1:31" hidden="1" x14ac:dyDescent="0.25">
      <c r="A2011" t="s">
        <v>13930</v>
      </c>
      <c r="B2011" t="s">
        <v>13931</v>
      </c>
      <c r="C2011" s="3" t="s">
        <v>72</v>
      </c>
      <c r="D2011" s="3" t="s">
        <v>3288</v>
      </c>
      <c r="E2011" s="3" t="s">
        <v>5150</v>
      </c>
      <c r="F2011" s="3">
        <v>5000</v>
      </c>
      <c r="G2011" s="34">
        <v>22.49</v>
      </c>
      <c r="H2011" s="3" t="s">
        <v>30</v>
      </c>
      <c r="I2011" s="3" t="s">
        <v>70</v>
      </c>
      <c r="J2011" s="3" t="s">
        <v>8253</v>
      </c>
      <c r="K2011" s="3" t="s">
        <v>8260</v>
      </c>
      <c r="L2011" s="3" t="s">
        <v>8257</v>
      </c>
      <c r="M2011" s="26" t="s">
        <v>13873</v>
      </c>
      <c r="N2011"/>
      <c r="O2011" s="3" t="s">
        <v>78</v>
      </c>
      <c r="P2011" s="34"/>
      <c r="Q2011" s="34">
        <v>67.47</v>
      </c>
      <c r="R2011" s="34">
        <v>-67.47</v>
      </c>
      <c r="S2011" s="36">
        <v>-1</v>
      </c>
      <c r="T2011" s="34" t="s">
        <v>78</v>
      </c>
      <c r="U2011" s="34" t="s">
        <v>78</v>
      </c>
      <c r="V2011" s="34" t="s">
        <v>78</v>
      </c>
      <c r="W2011" s="34" t="s">
        <v>78</v>
      </c>
      <c r="X2011" s="36" t="s">
        <v>78</v>
      </c>
      <c r="Y2011" s="3" t="str">
        <f>IFERROR(VLOOKUP(A2011,'Pivot price tier'!$C$8:$L$2245,10,0),"")</f>
        <v/>
      </c>
      <c r="Z2011" s="3" t="str">
        <f>IFERROR(VLOOKUP(A2011,'Pivot price tier by size'!$D$8:$M$2466,10,0),"")</f>
        <v/>
      </c>
      <c r="AA2011" s="3" t="str">
        <f>IFERROR(VLOOKUP(A2011,'Pivot category'!$B$8:$I$2191,8,0),"")</f>
        <v/>
      </c>
      <c r="AB2011" s="3" t="str">
        <f t="shared" si="31"/>
        <v>Bottom 5%</v>
      </c>
      <c r="AC2011"/>
      <c r="AD2011" s="3" t="s">
        <v>16464</v>
      </c>
      <c r="AE2011" s="3" t="s">
        <v>14125</v>
      </c>
    </row>
    <row r="2012" spans="1:31" hidden="1" x14ac:dyDescent="0.25">
      <c r="A2012" t="s">
        <v>12473</v>
      </c>
      <c r="B2012" t="s">
        <v>12474</v>
      </c>
      <c r="C2012" s="3" t="s">
        <v>32</v>
      </c>
      <c r="D2012" s="3" t="s">
        <v>12225</v>
      </c>
      <c r="E2012" s="3" t="s">
        <v>5150</v>
      </c>
      <c r="F2012" s="3">
        <v>70000</v>
      </c>
      <c r="G2012" s="34">
        <v>69.989999999999995</v>
      </c>
      <c r="H2012" s="3" t="s">
        <v>12</v>
      </c>
      <c r="I2012" s="3" t="s">
        <v>15</v>
      </c>
      <c r="J2012" s="3" t="s">
        <v>8256</v>
      </c>
      <c r="K2012" s="3" t="s">
        <v>8252</v>
      </c>
      <c r="L2012" s="3" t="s">
        <v>68</v>
      </c>
      <c r="M2012" s="26">
        <v>45261</v>
      </c>
      <c r="N2012"/>
      <c r="O2012" s="3">
        <v>1</v>
      </c>
      <c r="P2012" s="34">
        <v>349.95</v>
      </c>
      <c r="Q2012" s="34">
        <v>1929.74</v>
      </c>
      <c r="R2012" s="34">
        <v>-1579.79</v>
      </c>
      <c r="S2012" s="36">
        <v>-0.82</v>
      </c>
      <c r="T2012" s="34">
        <v>349.95</v>
      </c>
      <c r="U2012" s="34">
        <v>839.88</v>
      </c>
      <c r="V2012" s="34">
        <v>0</v>
      </c>
      <c r="W2012" s="34">
        <v>839.88</v>
      </c>
      <c r="X2012" s="36">
        <v>0</v>
      </c>
      <c r="Y2012" s="3" t="str">
        <f>IFERROR(VLOOKUP(A2012,'Pivot price tier'!$C$8:$L$2245,10,0),"")</f>
        <v>X</v>
      </c>
      <c r="Z2012" s="3" t="str">
        <f>IFERROR(VLOOKUP(A2012,'Pivot price tier by size'!$D$8:$M$2466,10,0),"")</f>
        <v>X</v>
      </c>
      <c r="AA2012" s="3" t="str">
        <f>IFERROR(VLOOKUP(A2012,'Pivot category'!$B$8:$I$2191,8,0),"")</f>
        <v>X</v>
      </c>
      <c r="AB2012" s="3" t="str">
        <f t="shared" si="31"/>
        <v>Bottom 5%</v>
      </c>
      <c r="AC2012"/>
      <c r="AD2012" s="3" t="s">
        <v>10401</v>
      </c>
      <c r="AE2012" s="3" t="s">
        <v>14099</v>
      </c>
    </row>
    <row r="2013" spans="1:31" hidden="1" x14ac:dyDescent="0.25">
      <c r="A2013" t="s">
        <v>12475</v>
      </c>
      <c r="B2013" t="s">
        <v>12476</v>
      </c>
      <c r="C2013" s="3" t="s">
        <v>32</v>
      </c>
      <c r="D2013" s="3" t="s">
        <v>12226</v>
      </c>
      <c r="E2013" s="3" t="s">
        <v>5150</v>
      </c>
      <c r="F2013" s="3">
        <v>70000</v>
      </c>
      <c r="G2013" s="34">
        <v>69.989999999999995</v>
      </c>
      <c r="H2013" s="3" t="s">
        <v>12</v>
      </c>
      <c r="I2013" s="3" t="s">
        <v>15</v>
      </c>
      <c r="J2013" s="3" t="s">
        <v>8256</v>
      </c>
      <c r="K2013" s="3" t="s">
        <v>8252</v>
      </c>
      <c r="L2013" s="3" t="s">
        <v>68</v>
      </c>
      <c r="M2013" s="26">
        <v>45261</v>
      </c>
      <c r="N2013"/>
      <c r="O2013" s="3">
        <v>5</v>
      </c>
      <c r="P2013" s="34">
        <v>909.87</v>
      </c>
      <c r="Q2013" s="34">
        <v>1669.77</v>
      </c>
      <c r="R2013" s="34">
        <v>-759.9</v>
      </c>
      <c r="S2013" s="36">
        <v>-0.46</v>
      </c>
      <c r="T2013" s="34">
        <v>181.97399999999999</v>
      </c>
      <c r="U2013" s="34">
        <v>0</v>
      </c>
      <c r="V2013" s="34">
        <v>839.88</v>
      </c>
      <c r="W2013" s="34">
        <v>-839.88</v>
      </c>
      <c r="X2013" s="36">
        <v>-1</v>
      </c>
      <c r="Y2013" s="3" t="str">
        <f>IFERROR(VLOOKUP(A2013,'Pivot price tier'!$C$8:$L$2245,10,0),"")</f>
        <v>X</v>
      </c>
      <c r="Z2013" s="3" t="str">
        <f>IFERROR(VLOOKUP(A2013,'Pivot price tier by size'!$D$8:$M$2466,10,0),"")</f>
        <v>X</v>
      </c>
      <c r="AA2013" s="3" t="str">
        <f>IFERROR(VLOOKUP(A2013,'Pivot category'!$B$8:$I$2191,8,0),"")</f>
        <v>X</v>
      </c>
      <c r="AB2013" s="3" t="str">
        <f t="shared" si="31"/>
        <v>Bottom 5%</v>
      </c>
      <c r="AC2013"/>
      <c r="AD2013" s="3" t="s">
        <v>10401</v>
      </c>
      <c r="AE2013" s="3" t="s">
        <v>14099</v>
      </c>
    </row>
    <row r="2014" spans="1:31" hidden="1" x14ac:dyDescent="0.25">
      <c r="A2014" t="s">
        <v>11730</v>
      </c>
      <c r="B2014" t="s">
        <v>11731</v>
      </c>
      <c r="C2014" s="3" t="s">
        <v>32</v>
      </c>
      <c r="D2014" s="3" t="s">
        <v>11456</v>
      </c>
      <c r="E2014" s="3" t="s">
        <v>5150</v>
      </c>
      <c r="F2014" s="3">
        <v>7000</v>
      </c>
      <c r="G2014" s="34">
        <v>35.99</v>
      </c>
      <c r="H2014" s="3" t="s">
        <v>12</v>
      </c>
      <c r="I2014" s="3" t="s">
        <v>15</v>
      </c>
      <c r="J2014" s="3" t="s">
        <v>8256</v>
      </c>
      <c r="K2014" s="3" t="s">
        <v>8252</v>
      </c>
      <c r="L2014" s="3" t="s">
        <v>8255</v>
      </c>
      <c r="M2014" s="26">
        <v>45047</v>
      </c>
      <c r="N2014"/>
      <c r="O2014" s="3">
        <v>21</v>
      </c>
      <c r="P2014" s="34">
        <v>11526.38</v>
      </c>
      <c r="Q2014" s="34">
        <v>10492.12</v>
      </c>
      <c r="R2014" s="34">
        <v>1034.26</v>
      </c>
      <c r="S2014" s="36">
        <v>0.1</v>
      </c>
      <c r="T2014" s="34">
        <v>548.87523809523805</v>
      </c>
      <c r="U2014" s="34">
        <v>281.95</v>
      </c>
      <c r="V2014" s="34">
        <v>2679.51</v>
      </c>
      <c r="W2014" s="34">
        <v>-2397.56</v>
      </c>
      <c r="X2014" s="36">
        <v>-0.89</v>
      </c>
      <c r="Y2014" s="3" t="str">
        <f>IFERROR(VLOOKUP(A2014,'Pivot price tier'!$C$8:$L$2245,10,0),"")</f>
        <v/>
      </c>
      <c r="Z2014" s="3" t="str">
        <f>IFERROR(VLOOKUP(A2014,'Pivot price tier by size'!$D$8:$M$2466,10,0),"")</f>
        <v/>
      </c>
      <c r="AA2014" s="3" t="str">
        <f>IFERROR(VLOOKUP(A2014,'Pivot category'!$B$8:$I$2191,8,0),"")</f>
        <v/>
      </c>
      <c r="AB2014" s="3" t="str">
        <f t="shared" si="31"/>
        <v>Bottom 5%</v>
      </c>
      <c r="AC2014"/>
      <c r="AD2014" s="3" t="s">
        <v>10401</v>
      </c>
      <c r="AE2014" s="3" t="s">
        <v>14099</v>
      </c>
    </row>
    <row r="2015" spans="1:31" hidden="1" x14ac:dyDescent="0.25">
      <c r="A2015" t="s">
        <v>12477</v>
      </c>
      <c r="B2015" t="s">
        <v>12478</v>
      </c>
      <c r="C2015" s="3" t="s">
        <v>32</v>
      </c>
      <c r="D2015" s="3" t="s">
        <v>12224</v>
      </c>
      <c r="E2015" s="3" t="s">
        <v>5150</v>
      </c>
      <c r="F2015" s="3">
        <v>70000</v>
      </c>
      <c r="G2015" s="34">
        <v>69.989999999999995</v>
      </c>
      <c r="H2015" s="3" t="s">
        <v>12</v>
      </c>
      <c r="I2015" s="3" t="s">
        <v>15</v>
      </c>
      <c r="J2015" s="3" t="s">
        <v>8256</v>
      </c>
      <c r="K2015" s="3" t="s">
        <v>8252</v>
      </c>
      <c r="L2015" s="3" t="s">
        <v>68</v>
      </c>
      <c r="M2015" s="26">
        <v>45261</v>
      </c>
      <c r="N2015"/>
      <c r="O2015" s="3">
        <v>3</v>
      </c>
      <c r="P2015" s="34">
        <v>489.93</v>
      </c>
      <c r="Q2015" s="34">
        <v>1779.76</v>
      </c>
      <c r="R2015" s="34">
        <v>-1289.83</v>
      </c>
      <c r="S2015" s="36">
        <v>-0.72</v>
      </c>
      <c r="T2015" s="34">
        <v>163.31</v>
      </c>
      <c r="U2015" s="34">
        <v>1469.79</v>
      </c>
      <c r="V2015" s="34">
        <v>139.97999999999999</v>
      </c>
      <c r="W2015" s="34">
        <v>1329.81</v>
      </c>
      <c r="X2015" s="36">
        <v>9.5</v>
      </c>
      <c r="Y2015" s="3" t="str">
        <f>IFERROR(VLOOKUP(A2015,'Pivot price tier'!$C$8:$L$2245,10,0),"")</f>
        <v>X</v>
      </c>
      <c r="Z2015" s="3" t="str">
        <f>IFERROR(VLOOKUP(A2015,'Pivot price tier by size'!$D$8:$M$2466,10,0),"")</f>
        <v>X</v>
      </c>
      <c r="AA2015" s="3" t="str">
        <f>IFERROR(VLOOKUP(A2015,'Pivot category'!$B$8:$I$2191,8,0),"")</f>
        <v>X</v>
      </c>
      <c r="AB2015" s="3" t="str">
        <f t="shared" si="31"/>
        <v>Bottom 5%</v>
      </c>
      <c r="AC2015"/>
      <c r="AD2015" s="3" t="s">
        <v>10401</v>
      </c>
      <c r="AE2015" s="3" t="s">
        <v>14099</v>
      </c>
    </row>
    <row r="2016" spans="1:31" hidden="1" x14ac:dyDescent="0.25">
      <c r="A2016" t="s">
        <v>10785</v>
      </c>
      <c r="B2016" t="s">
        <v>10786</v>
      </c>
      <c r="C2016" s="3" t="s">
        <v>32</v>
      </c>
      <c r="D2016" s="3" t="s">
        <v>10604</v>
      </c>
      <c r="E2016" s="3" t="s">
        <v>5150</v>
      </c>
      <c r="F2016" s="3">
        <v>7000</v>
      </c>
      <c r="G2016" s="34">
        <v>29.99</v>
      </c>
      <c r="H2016" s="3" t="s">
        <v>27</v>
      </c>
      <c r="I2016" s="3" t="s">
        <v>21</v>
      </c>
      <c r="J2016" s="3" t="s">
        <v>8256</v>
      </c>
      <c r="K2016" s="3" t="s">
        <v>8252</v>
      </c>
      <c r="L2016" s="3" t="s">
        <v>8255</v>
      </c>
      <c r="M2016" s="26" t="s">
        <v>13873</v>
      </c>
      <c r="N2016"/>
      <c r="O2016" s="3" t="s">
        <v>78</v>
      </c>
      <c r="P2016" s="34">
        <v>1289.57</v>
      </c>
      <c r="Q2016" s="34">
        <v>8780.2900000000009</v>
      </c>
      <c r="R2016" s="34">
        <v>-7490.72</v>
      </c>
      <c r="S2016" s="36">
        <v>-0.85</v>
      </c>
      <c r="T2016" s="34" t="s">
        <v>78</v>
      </c>
      <c r="U2016" s="34">
        <v>1439.52</v>
      </c>
      <c r="V2016" s="34">
        <v>10545.04</v>
      </c>
      <c r="W2016" s="34">
        <v>-9105.52</v>
      </c>
      <c r="X2016" s="36">
        <v>-0.86</v>
      </c>
      <c r="Y2016" s="3" t="str">
        <f>IFERROR(VLOOKUP(A2016,'Pivot price tier'!$C$8:$L$2245,10,0),"")</f>
        <v/>
      </c>
      <c r="Z2016" s="3" t="str">
        <f>IFERROR(VLOOKUP(A2016,'Pivot price tier by size'!$D$8:$M$2466,10,0),"")</f>
        <v/>
      </c>
      <c r="AA2016" s="3" t="str">
        <f>IFERROR(VLOOKUP(A2016,'Pivot category'!$B$8:$I$2191,8,0),"")</f>
        <v/>
      </c>
      <c r="AB2016" s="3" t="str">
        <f t="shared" si="31"/>
        <v>Bottom 5%</v>
      </c>
      <c r="AC2016"/>
      <c r="AD2016" s="3" t="s">
        <v>16451</v>
      </c>
      <c r="AE2016" s="3" t="s">
        <v>14101</v>
      </c>
    </row>
    <row r="2017" spans="1:31" hidden="1" x14ac:dyDescent="0.25">
      <c r="A2017" t="s">
        <v>5814</v>
      </c>
      <c r="B2017" t="s">
        <v>962</v>
      </c>
      <c r="C2017" s="3" t="s">
        <v>32</v>
      </c>
      <c r="D2017" s="3" t="s">
        <v>3289</v>
      </c>
      <c r="E2017" s="3" t="s">
        <v>5150</v>
      </c>
      <c r="F2017" s="3">
        <v>10000</v>
      </c>
      <c r="G2017" s="34">
        <v>14.39</v>
      </c>
      <c r="H2017" s="3" t="s">
        <v>26</v>
      </c>
      <c r="I2017" s="3" t="s">
        <v>19</v>
      </c>
      <c r="J2017" s="3" t="s">
        <v>8256</v>
      </c>
      <c r="K2017" s="3" t="s">
        <v>8252</v>
      </c>
      <c r="L2017" s="3" t="s">
        <v>8255</v>
      </c>
      <c r="M2017" s="26" t="s">
        <v>13873</v>
      </c>
      <c r="N2017"/>
      <c r="O2017" s="3">
        <v>2</v>
      </c>
      <c r="P2017" s="34">
        <v>431.7</v>
      </c>
      <c r="Q2017" s="34">
        <v>2690.93</v>
      </c>
      <c r="R2017" s="34">
        <v>-2259.23</v>
      </c>
      <c r="S2017" s="36">
        <v>-0.84</v>
      </c>
      <c r="T2017" s="34">
        <v>215.85</v>
      </c>
      <c r="U2017" s="34">
        <v>172.68</v>
      </c>
      <c r="V2017" s="34">
        <v>518.04</v>
      </c>
      <c r="W2017" s="34">
        <v>-345.36</v>
      </c>
      <c r="X2017" s="36">
        <v>-0.67</v>
      </c>
      <c r="Y2017" s="3" t="str">
        <f>IFERROR(VLOOKUP(A2017,'Pivot price tier'!$C$8:$L$2245,10,0),"")</f>
        <v/>
      </c>
      <c r="Z2017" s="3" t="str">
        <f>IFERROR(VLOOKUP(A2017,'Pivot price tier by size'!$D$8:$M$2466,10,0),"")</f>
        <v/>
      </c>
      <c r="AA2017" s="3" t="str">
        <f>IFERROR(VLOOKUP(A2017,'Pivot category'!$B$8:$I$2191,8,0),"")</f>
        <v/>
      </c>
      <c r="AB2017" s="3" t="str">
        <f t="shared" si="31"/>
        <v>Bottom 5%</v>
      </c>
      <c r="AC2017"/>
      <c r="AD2017" s="3" t="s">
        <v>11231</v>
      </c>
      <c r="AE2017" s="3" t="s">
        <v>14152</v>
      </c>
    </row>
    <row r="2018" spans="1:31" hidden="1" x14ac:dyDescent="0.25">
      <c r="A2018" t="s">
        <v>6128</v>
      </c>
      <c r="B2018" t="s">
        <v>963</v>
      </c>
      <c r="C2018" s="3" t="s">
        <v>32</v>
      </c>
      <c r="D2018" s="3" t="s">
        <v>3290</v>
      </c>
      <c r="E2018" s="3" t="s">
        <v>5150</v>
      </c>
      <c r="F2018" s="3">
        <v>10000</v>
      </c>
      <c r="G2018" s="34">
        <v>42.99</v>
      </c>
      <c r="H2018" s="3" t="s">
        <v>26</v>
      </c>
      <c r="I2018" s="3" t="s">
        <v>15</v>
      </c>
      <c r="J2018" s="3" t="s">
        <v>8261</v>
      </c>
      <c r="K2018" s="3" t="s">
        <v>8260</v>
      </c>
      <c r="L2018" s="3" t="s">
        <v>68</v>
      </c>
      <c r="M2018" s="26" t="s">
        <v>13873</v>
      </c>
      <c r="N2018"/>
      <c r="O2018" s="3">
        <v>8</v>
      </c>
      <c r="P2018" s="34">
        <v>5330.76</v>
      </c>
      <c r="Q2018" s="34">
        <v>5787.6</v>
      </c>
      <c r="R2018" s="34">
        <v>-456.84</v>
      </c>
      <c r="S2018" s="36">
        <v>-0.08</v>
      </c>
      <c r="T2018" s="34">
        <v>666.34500000000003</v>
      </c>
      <c r="U2018" s="34">
        <v>6276.54</v>
      </c>
      <c r="V2018" s="34">
        <v>7399.23</v>
      </c>
      <c r="W2018" s="34">
        <v>-1122.69</v>
      </c>
      <c r="X2018" s="36">
        <v>-0.15</v>
      </c>
      <c r="Y2018" s="3" t="str">
        <f>IFERROR(VLOOKUP(A2018,'Pivot price tier'!$C$8:$L$2245,10,0),"")</f>
        <v/>
      </c>
      <c r="Z2018" s="3" t="str">
        <f>IFERROR(VLOOKUP(A2018,'Pivot price tier by size'!$D$8:$M$2466,10,0),"")</f>
        <v/>
      </c>
      <c r="AA2018" s="3" t="str">
        <f>IFERROR(VLOOKUP(A2018,'Pivot category'!$B$8:$I$2191,8,0),"")</f>
        <v/>
      </c>
      <c r="AB2018" s="3" t="str">
        <f t="shared" si="31"/>
        <v>Bottom 5%</v>
      </c>
      <c r="AC2018"/>
      <c r="AD2018" s="3" t="s">
        <v>11231</v>
      </c>
      <c r="AE2018" s="3" t="s">
        <v>16515</v>
      </c>
    </row>
    <row r="2019" spans="1:31" hidden="1" x14ac:dyDescent="0.25">
      <c r="A2019" t="s">
        <v>6276</v>
      </c>
      <c r="B2019" t="s">
        <v>964</v>
      </c>
      <c r="C2019" s="3" t="s">
        <v>32</v>
      </c>
      <c r="D2019" s="3" t="s">
        <v>3291</v>
      </c>
      <c r="E2019" s="3" t="s">
        <v>5150</v>
      </c>
      <c r="F2019" s="3">
        <v>10000</v>
      </c>
      <c r="G2019" s="34">
        <v>54.99</v>
      </c>
      <c r="H2019" s="3" t="s">
        <v>26</v>
      </c>
      <c r="I2019" s="3" t="s">
        <v>74</v>
      </c>
      <c r="J2019" s="3" t="s">
        <v>8261</v>
      </c>
      <c r="K2019" s="3" t="s">
        <v>8260</v>
      </c>
      <c r="L2019" s="3" t="s">
        <v>68</v>
      </c>
      <c r="M2019" s="26" t="s">
        <v>13873</v>
      </c>
      <c r="N2019"/>
      <c r="O2019" s="3">
        <v>10</v>
      </c>
      <c r="P2019" s="34">
        <v>6598.8</v>
      </c>
      <c r="Q2019" s="34">
        <v>5104.03</v>
      </c>
      <c r="R2019" s="34">
        <v>1494.77</v>
      </c>
      <c r="S2019" s="36">
        <v>0.28999999999999998</v>
      </c>
      <c r="T2019" s="34">
        <v>659.88</v>
      </c>
      <c r="U2019" s="34">
        <v>5334.03</v>
      </c>
      <c r="V2019" s="34">
        <v>7953.49</v>
      </c>
      <c r="W2019" s="34">
        <v>-2619.46</v>
      </c>
      <c r="X2019" s="36">
        <v>-0.33</v>
      </c>
      <c r="Y2019" s="3" t="str">
        <f>IFERROR(VLOOKUP(A2019,'Pivot price tier'!$C$8:$L$2245,10,0),"")</f>
        <v/>
      </c>
      <c r="Z2019" s="3" t="str">
        <f>IFERROR(VLOOKUP(A2019,'Pivot price tier by size'!$D$8:$M$2466,10,0),"")</f>
        <v/>
      </c>
      <c r="AA2019" s="3" t="str">
        <f>IFERROR(VLOOKUP(A2019,'Pivot category'!$B$8:$I$2191,8,0),"")</f>
        <v/>
      </c>
      <c r="AB2019" s="3" t="str">
        <f t="shared" si="31"/>
        <v>Bottom 5%</v>
      </c>
      <c r="AC2019"/>
      <c r="AD2019" s="3" t="s">
        <v>16446</v>
      </c>
      <c r="AE2019" s="3" t="s">
        <v>16515</v>
      </c>
    </row>
    <row r="2020" spans="1:31" hidden="1" x14ac:dyDescent="0.25">
      <c r="A2020" t="s">
        <v>6784</v>
      </c>
      <c r="B2020" t="s">
        <v>5056</v>
      </c>
      <c r="C2020" s="3" t="s">
        <v>32</v>
      </c>
      <c r="D2020" s="3" t="s">
        <v>4978</v>
      </c>
      <c r="E2020" s="3" t="s">
        <v>5150</v>
      </c>
      <c r="F2020" s="3">
        <v>10000</v>
      </c>
      <c r="G2020" s="34">
        <v>254.99</v>
      </c>
      <c r="H2020" s="3" t="s">
        <v>26</v>
      </c>
      <c r="I2020" s="3" t="s">
        <v>74</v>
      </c>
      <c r="J2020" s="3" t="s">
        <v>8261</v>
      </c>
      <c r="K2020" s="3" t="s">
        <v>8260</v>
      </c>
      <c r="L2020" s="3" t="s">
        <v>68</v>
      </c>
      <c r="M2020" s="26" t="s">
        <v>13873</v>
      </c>
      <c r="N2020"/>
      <c r="O2020" s="3">
        <v>11</v>
      </c>
      <c r="P2020" s="34">
        <v>2549.9</v>
      </c>
      <c r="Q2020" s="34">
        <v>2294.91</v>
      </c>
      <c r="R2020" s="34">
        <v>254.99</v>
      </c>
      <c r="S2020" s="36">
        <v>0.11</v>
      </c>
      <c r="T2020" s="34">
        <v>231.80909090909091</v>
      </c>
      <c r="U2020" s="34">
        <v>4334.83</v>
      </c>
      <c r="V2020" s="34">
        <v>6629.74</v>
      </c>
      <c r="W2020" s="34">
        <v>-2294.91</v>
      </c>
      <c r="X2020" s="36">
        <v>-0.35</v>
      </c>
      <c r="Y2020" s="3" t="str">
        <f>IFERROR(VLOOKUP(A2020,'Pivot price tier'!$C$8:$L$2245,10,0),"")</f>
        <v/>
      </c>
      <c r="Z2020" s="3" t="str">
        <f>IFERROR(VLOOKUP(A2020,'Pivot price tier by size'!$D$8:$M$2466,10,0),"")</f>
        <v/>
      </c>
      <c r="AA2020" s="3" t="str">
        <f>IFERROR(VLOOKUP(A2020,'Pivot category'!$B$8:$I$2191,8,0),"")</f>
        <v/>
      </c>
      <c r="AB2020" s="3" t="str">
        <f t="shared" si="31"/>
        <v>Bottom 5%</v>
      </c>
      <c r="AC2020"/>
      <c r="AD2020" s="3" t="s">
        <v>11231</v>
      </c>
      <c r="AE2020" s="3" t="s">
        <v>16515</v>
      </c>
    </row>
    <row r="2021" spans="1:31" hidden="1" x14ac:dyDescent="0.25">
      <c r="A2021" t="s">
        <v>6154</v>
      </c>
      <c r="B2021" t="s">
        <v>965</v>
      </c>
      <c r="C2021" s="3" t="s">
        <v>32</v>
      </c>
      <c r="D2021" s="3" t="s">
        <v>3292</v>
      </c>
      <c r="E2021" s="3" t="s">
        <v>5150</v>
      </c>
      <c r="F2021" s="3">
        <v>10000</v>
      </c>
      <c r="G2021" s="34">
        <v>13.19</v>
      </c>
      <c r="H2021" s="3" t="s">
        <v>26</v>
      </c>
      <c r="I2021" s="3" t="s">
        <v>19</v>
      </c>
      <c r="J2021" s="3" t="s">
        <v>8256</v>
      </c>
      <c r="K2021" s="3" t="s">
        <v>8260</v>
      </c>
      <c r="L2021" s="3" t="s">
        <v>8255</v>
      </c>
      <c r="M2021" s="26" t="s">
        <v>13873</v>
      </c>
      <c r="N2021"/>
      <c r="O2021" s="3" t="s">
        <v>78</v>
      </c>
      <c r="P2021" s="34">
        <v>2990</v>
      </c>
      <c r="Q2021" s="34">
        <v>5237.49</v>
      </c>
      <c r="R2021" s="34">
        <v>-2247.4899999999998</v>
      </c>
      <c r="S2021" s="36">
        <v>-0.43</v>
      </c>
      <c r="T2021" s="34" t="s">
        <v>78</v>
      </c>
      <c r="U2021" s="34">
        <v>1218.1099999999999</v>
      </c>
      <c r="V2021" s="34">
        <v>4066.03</v>
      </c>
      <c r="W2021" s="34">
        <v>-2847.92</v>
      </c>
      <c r="X2021" s="36">
        <v>-0.7</v>
      </c>
      <c r="Y2021" s="3" t="str">
        <f>IFERROR(VLOOKUP(A2021,'Pivot price tier'!$C$8:$L$2245,10,0),"")</f>
        <v/>
      </c>
      <c r="Z2021" s="3" t="str">
        <f>IFERROR(VLOOKUP(A2021,'Pivot price tier by size'!$D$8:$M$2466,10,0),"")</f>
        <v/>
      </c>
      <c r="AA2021" s="3" t="str">
        <f>IFERROR(VLOOKUP(A2021,'Pivot category'!$B$8:$I$2191,8,0),"")</f>
        <v/>
      </c>
      <c r="AB2021" s="3" t="str">
        <f t="shared" si="31"/>
        <v>Bottom 5%</v>
      </c>
      <c r="AC2021"/>
      <c r="AD2021" s="3" t="s">
        <v>16446</v>
      </c>
      <c r="AE2021" s="3" t="s">
        <v>16515</v>
      </c>
    </row>
    <row r="2022" spans="1:31" hidden="1" x14ac:dyDescent="0.25">
      <c r="A2022" t="s">
        <v>6115</v>
      </c>
      <c r="B2022" t="s">
        <v>967</v>
      </c>
      <c r="C2022" s="3" t="s">
        <v>32</v>
      </c>
      <c r="D2022" s="3" t="s">
        <v>3294</v>
      </c>
      <c r="E2022" s="3" t="s">
        <v>5150</v>
      </c>
      <c r="F2022" s="3">
        <v>10000</v>
      </c>
      <c r="G2022" s="34">
        <v>15.59</v>
      </c>
      <c r="H2022" s="3" t="s">
        <v>26</v>
      </c>
      <c r="I2022" s="3" t="s">
        <v>21</v>
      </c>
      <c r="J2022" s="3" t="s">
        <v>8256</v>
      </c>
      <c r="K2022" s="3" t="s">
        <v>8260</v>
      </c>
      <c r="L2022" s="3" t="s">
        <v>8255</v>
      </c>
      <c r="M2022" s="26" t="s">
        <v>13873</v>
      </c>
      <c r="N2022"/>
      <c r="O2022" s="3" t="s">
        <v>78</v>
      </c>
      <c r="P2022" s="34"/>
      <c r="Q2022" s="34">
        <v>1014.65</v>
      </c>
      <c r="R2022" s="34">
        <v>-1014.65</v>
      </c>
      <c r="S2022" s="36">
        <v>-1</v>
      </c>
      <c r="T2022" s="34" t="s">
        <v>78</v>
      </c>
      <c r="U2022" s="34">
        <v>0</v>
      </c>
      <c r="V2022" s="34">
        <v>970.63</v>
      </c>
      <c r="W2022" s="34">
        <v>-970.63</v>
      </c>
      <c r="X2022" s="36">
        <v>-1</v>
      </c>
      <c r="Y2022" s="3" t="str">
        <f>IFERROR(VLOOKUP(A2022,'Pivot price tier'!$C$8:$L$2245,10,0),"")</f>
        <v/>
      </c>
      <c r="Z2022" s="3" t="str">
        <f>IFERROR(VLOOKUP(A2022,'Pivot price tier by size'!$D$8:$M$2466,10,0),"")</f>
        <v/>
      </c>
      <c r="AA2022" s="3" t="str">
        <f>IFERROR(VLOOKUP(A2022,'Pivot category'!$B$8:$I$2191,8,0),"")</f>
        <v/>
      </c>
      <c r="AB2022" s="3" t="str">
        <f t="shared" si="31"/>
        <v>Bottom 5%</v>
      </c>
      <c r="AC2022"/>
      <c r="AD2022" s="3" t="s">
        <v>78</v>
      </c>
      <c r="AE2022" s="3" t="s">
        <v>78</v>
      </c>
    </row>
    <row r="2023" spans="1:31" x14ac:dyDescent="0.25">
      <c r="A2023" t="s">
        <v>7770</v>
      </c>
      <c r="B2023" t="s">
        <v>269</v>
      </c>
      <c r="C2023" s="3" t="s">
        <v>38</v>
      </c>
      <c r="D2023" s="3" t="s">
        <v>2517</v>
      </c>
      <c r="E2023" s="3" t="s">
        <v>5150</v>
      </c>
      <c r="F2023" s="3">
        <v>1000</v>
      </c>
      <c r="G2023" s="34">
        <v>13.99</v>
      </c>
      <c r="H2023" s="3" t="s">
        <v>28</v>
      </c>
      <c r="I2023" s="3" t="s">
        <v>13</v>
      </c>
      <c r="J2023" s="3" t="s">
        <v>8251</v>
      </c>
      <c r="K2023" s="3" t="s">
        <v>8252</v>
      </c>
      <c r="L2023" s="3" t="s">
        <v>68</v>
      </c>
      <c r="M2023" s="26" t="s">
        <v>13873</v>
      </c>
      <c r="N2023"/>
      <c r="O2023" s="3">
        <v>159</v>
      </c>
      <c r="P2023" s="34">
        <v>852144.89</v>
      </c>
      <c r="Q2023" s="34">
        <v>819324.35</v>
      </c>
      <c r="R2023" s="34">
        <v>32820.54</v>
      </c>
      <c r="S2023" s="36">
        <v>0.04</v>
      </c>
      <c r="T2023" s="34">
        <v>5359.4018238993713</v>
      </c>
      <c r="U2023" s="34">
        <v>677046.05</v>
      </c>
      <c r="V2023" s="34">
        <v>602857.07999999996</v>
      </c>
      <c r="W2023" s="34">
        <v>74188.97</v>
      </c>
      <c r="X2023" s="36">
        <v>0.12</v>
      </c>
      <c r="Y2023" s="3" t="str">
        <f>IFERROR(VLOOKUP(A2023,'Pivot price tier'!$C$8:$L$2245,10,0),"")</f>
        <v xml:space="preserve"> </v>
      </c>
      <c r="Z2023" s="3" t="str">
        <f>IFERROR(VLOOKUP(A2023,'Pivot price tier by size'!$D$8:$M$2466,10,0),"")</f>
        <v xml:space="preserve"> </v>
      </c>
      <c r="AA2023" s="3" t="str">
        <f>IFERROR(VLOOKUP(A2023,'Pivot category'!$B$8:$I$2191,8,0),"")</f>
        <v xml:space="preserve"> </v>
      </c>
      <c r="AB2023" s="3" t="str">
        <f t="shared" si="31"/>
        <v/>
      </c>
      <c r="AC2023"/>
      <c r="AD2023" s="3" t="s">
        <v>16449</v>
      </c>
      <c r="AE2023" s="3" t="s">
        <v>14091</v>
      </c>
    </row>
    <row r="2024" spans="1:31" hidden="1" x14ac:dyDescent="0.25">
      <c r="A2024" t="s">
        <v>6151</v>
      </c>
      <c r="B2024" t="s">
        <v>966</v>
      </c>
      <c r="C2024" s="3" t="s">
        <v>32</v>
      </c>
      <c r="D2024" s="3" t="s">
        <v>3293</v>
      </c>
      <c r="E2024" s="3" t="s">
        <v>5150</v>
      </c>
      <c r="F2024" s="3">
        <v>10000</v>
      </c>
      <c r="G2024" s="34">
        <v>21.99</v>
      </c>
      <c r="H2024" s="3" t="s">
        <v>26</v>
      </c>
      <c r="I2024" s="3" t="s">
        <v>21</v>
      </c>
      <c r="J2024" s="3" t="s">
        <v>8261</v>
      </c>
      <c r="K2024" s="3" t="s">
        <v>8260</v>
      </c>
      <c r="L2024" s="3" t="s">
        <v>68</v>
      </c>
      <c r="M2024" s="26" t="s">
        <v>13873</v>
      </c>
      <c r="N2024"/>
      <c r="O2024" s="3">
        <v>13</v>
      </c>
      <c r="P2024" s="34">
        <v>4463.97</v>
      </c>
      <c r="Q2024" s="34">
        <v>6572.87</v>
      </c>
      <c r="R2024" s="34">
        <v>-2108.9</v>
      </c>
      <c r="S2024" s="36">
        <v>-0.32</v>
      </c>
      <c r="T2024" s="34">
        <v>343.38230769230773</v>
      </c>
      <c r="U2024" s="34">
        <v>2462.88</v>
      </c>
      <c r="V2024" s="34">
        <v>6420.98</v>
      </c>
      <c r="W2024" s="34">
        <v>-3958.1</v>
      </c>
      <c r="X2024" s="36">
        <v>-0.62</v>
      </c>
      <c r="Y2024" s="3" t="str">
        <f>IFERROR(VLOOKUP(A2024,'Pivot price tier'!$C$8:$L$2245,10,0),"")</f>
        <v/>
      </c>
      <c r="Z2024" s="3" t="str">
        <f>IFERROR(VLOOKUP(A2024,'Pivot price tier by size'!$D$8:$M$2466,10,0),"")</f>
        <v/>
      </c>
      <c r="AA2024" s="3" t="str">
        <f>IFERROR(VLOOKUP(A2024,'Pivot category'!$B$8:$I$2191,8,0),"")</f>
        <v/>
      </c>
      <c r="AB2024" s="3" t="str">
        <f t="shared" si="31"/>
        <v>Bottom 5%</v>
      </c>
      <c r="AC2024"/>
      <c r="AD2024" s="3" t="s">
        <v>16446</v>
      </c>
      <c r="AE2024" s="3" t="s">
        <v>16515</v>
      </c>
    </row>
    <row r="2025" spans="1:31" hidden="1" x14ac:dyDescent="0.25">
      <c r="A2025" t="s">
        <v>15923</v>
      </c>
      <c r="B2025" t="s">
        <v>15924</v>
      </c>
      <c r="C2025" s="3" t="s">
        <v>32</v>
      </c>
      <c r="D2025" s="3" t="s">
        <v>15140</v>
      </c>
      <c r="E2025" s="3" t="s">
        <v>5150</v>
      </c>
      <c r="F2025" s="3">
        <v>30000</v>
      </c>
      <c r="G2025" s="34">
        <v>119.99</v>
      </c>
      <c r="H2025" s="3" t="s">
        <v>12</v>
      </c>
      <c r="I2025" s="3" t="s">
        <v>74</v>
      </c>
      <c r="J2025" s="3" t="s">
        <v>13403</v>
      </c>
      <c r="K2025" s="3" t="s">
        <v>8264</v>
      </c>
      <c r="L2025" s="3" t="s">
        <v>68</v>
      </c>
      <c r="M2025" s="26">
        <v>45734</v>
      </c>
      <c r="N2025"/>
      <c r="O2025" s="3">
        <v>3</v>
      </c>
      <c r="P2025" s="34">
        <v>6839.43</v>
      </c>
      <c r="Q2025" s="34"/>
      <c r="R2025" s="34">
        <v>6839.43</v>
      </c>
      <c r="T2025" s="34">
        <v>2279.81</v>
      </c>
      <c r="U2025" s="34">
        <v>2279.81</v>
      </c>
      <c r="V2025" s="34">
        <v>0</v>
      </c>
      <c r="W2025" s="34">
        <v>2279.81</v>
      </c>
      <c r="X2025" s="36">
        <v>0</v>
      </c>
      <c r="Y2025" s="3" t="str">
        <f>IFERROR(VLOOKUP(A2025,'Pivot price tier'!$C$8:$L$2245,10,0),"")</f>
        <v/>
      </c>
      <c r="Z2025" s="3" t="str">
        <f>IFERROR(VLOOKUP(A2025,'Pivot price tier by size'!$D$8:$M$2466,10,0),"")</f>
        <v/>
      </c>
      <c r="AA2025" s="3" t="str">
        <f>IFERROR(VLOOKUP(A2025,'Pivot category'!$B$8:$I$2191,8,0),"")</f>
        <v/>
      </c>
      <c r="AB2025" s="3" t="str">
        <f t="shared" si="31"/>
        <v>Bottom 5%</v>
      </c>
      <c r="AC2025"/>
      <c r="AD2025" s="3" t="s">
        <v>78</v>
      </c>
      <c r="AE2025" s="3" t="s">
        <v>78</v>
      </c>
    </row>
    <row r="2026" spans="1:31" hidden="1" x14ac:dyDescent="0.25">
      <c r="A2026" t="s">
        <v>11732</v>
      </c>
      <c r="B2026" t="s">
        <v>10440</v>
      </c>
      <c r="C2026" s="3" t="s">
        <v>36</v>
      </c>
      <c r="D2026" s="3" t="s">
        <v>10194</v>
      </c>
      <c r="E2026" s="3" t="s">
        <v>5150</v>
      </c>
      <c r="F2026" s="3">
        <v>8000</v>
      </c>
      <c r="G2026" s="34">
        <v>20.99</v>
      </c>
      <c r="H2026" s="3" t="s">
        <v>25</v>
      </c>
      <c r="I2026" s="3" t="s">
        <v>21</v>
      </c>
      <c r="J2026" s="3" t="s">
        <v>8256</v>
      </c>
      <c r="K2026" s="3" t="s">
        <v>8273</v>
      </c>
      <c r="L2026" s="3" t="s">
        <v>8255</v>
      </c>
      <c r="M2026" s="26" t="s">
        <v>13873</v>
      </c>
      <c r="N2026"/>
      <c r="O2026" s="3">
        <v>1</v>
      </c>
      <c r="P2026" s="34"/>
      <c r="Q2026" s="34">
        <v>244.93</v>
      </c>
      <c r="R2026" s="34">
        <v>-244.93</v>
      </c>
      <c r="S2026" s="36">
        <v>-1</v>
      </c>
      <c r="T2026" s="34">
        <v>0</v>
      </c>
      <c r="U2026" s="34">
        <v>454.87</v>
      </c>
      <c r="V2026" s="34">
        <v>279.92</v>
      </c>
      <c r="W2026" s="34">
        <v>174.95</v>
      </c>
      <c r="X2026" s="36">
        <v>0.63</v>
      </c>
      <c r="Y2026" s="3" t="str">
        <f>IFERROR(VLOOKUP(A2026,'Pivot price tier'!$C$8:$L$2245,10,0),"")</f>
        <v/>
      </c>
      <c r="Z2026" s="3" t="str">
        <f>IFERROR(VLOOKUP(A2026,'Pivot price tier by size'!$D$8:$M$2466,10,0),"")</f>
        <v/>
      </c>
      <c r="AA2026" s="3" t="str">
        <f>IFERROR(VLOOKUP(A2026,'Pivot category'!$B$8:$I$2191,8,0),"")</f>
        <v/>
      </c>
      <c r="AB2026" s="3" t="str">
        <f t="shared" si="31"/>
        <v>Bottom 5%</v>
      </c>
      <c r="AC2026"/>
      <c r="AD2026" s="3" t="s">
        <v>16449</v>
      </c>
      <c r="AE2026" s="3" t="s">
        <v>14130</v>
      </c>
    </row>
    <row r="2027" spans="1:31" x14ac:dyDescent="0.25">
      <c r="A2027" t="s">
        <v>5643</v>
      </c>
      <c r="B2027" t="s">
        <v>273</v>
      </c>
      <c r="C2027" s="3" t="s">
        <v>32</v>
      </c>
      <c r="D2027" s="3" t="s">
        <v>2521</v>
      </c>
      <c r="E2027" s="3" t="s">
        <v>5150</v>
      </c>
      <c r="F2027" s="3">
        <v>1000</v>
      </c>
      <c r="G2027" s="34">
        <v>7.49</v>
      </c>
      <c r="H2027" s="3" t="s">
        <v>28</v>
      </c>
      <c r="I2027" s="3" t="s">
        <v>13</v>
      </c>
      <c r="J2027" s="3" t="s">
        <v>8251</v>
      </c>
      <c r="K2027" s="3" t="s">
        <v>8252</v>
      </c>
      <c r="L2027" s="3" t="s">
        <v>68</v>
      </c>
      <c r="M2027" s="26" t="s">
        <v>13873</v>
      </c>
      <c r="N2027"/>
      <c r="O2027" s="3">
        <v>152</v>
      </c>
      <c r="P2027" s="34">
        <v>200484.83</v>
      </c>
      <c r="Q2027" s="34">
        <v>216377.43</v>
      </c>
      <c r="R2027" s="34">
        <v>-15892.6</v>
      </c>
      <c r="S2027" s="36">
        <v>-7.0000000000000007E-2</v>
      </c>
      <c r="T2027" s="34">
        <v>1318.979144736842</v>
      </c>
      <c r="U2027" s="34">
        <v>294409.43</v>
      </c>
      <c r="V2027" s="34">
        <v>272178.73</v>
      </c>
      <c r="W2027" s="34">
        <v>22230.7</v>
      </c>
      <c r="X2027" s="36">
        <v>0.08</v>
      </c>
      <c r="Y2027" s="3" t="str">
        <f>IFERROR(VLOOKUP(A2027,'Pivot price tier'!$C$8:$L$2245,10,0),"")</f>
        <v xml:space="preserve"> </v>
      </c>
      <c r="Z2027" s="3" t="str">
        <f>IFERROR(VLOOKUP(A2027,'Pivot price tier by size'!$D$8:$M$2466,10,0),"")</f>
        <v xml:space="preserve"> </v>
      </c>
      <c r="AA2027" s="3" t="str">
        <f>IFERROR(VLOOKUP(A2027,'Pivot category'!$B$8:$I$2191,8,0),"")</f>
        <v xml:space="preserve"> </v>
      </c>
      <c r="AB2027" s="3" t="str">
        <f t="shared" si="31"/>
        <v/>
      </c>
      <c r="AC2027"/>
      <c r="AD2027" s="3" t="s">
        <v>16449</v>
      </c>
      <c r="AE2027" s="3" t="s">
        <v>14091</v>
      </c>
    </row>
    <row r="2028" spans="1:31" hidden="1" x14ac:dyDescent="0.25">
      <c r="A2028" t="s">
        <v>7950</v>
      </c>
      <c r="B2028" t="s">
        <v>968</v>
      </c>
      <c r="C2028" s="3" t="s">
        <v>38</v>
      </c>
      <c r="D2028" s="3" t="s">
        <v>3295</v>
      </c>
      <c r="E2028" s="3" t="s">
        <v>5150</v>
      </c>
      <c r="F2028" s="3">
        <v>10000</v>
      </c>
      <c r="G2028" s="34">
        <v>27.59</v>
      </c>
      <c r="H2028" s="3" t="s">
        <v>12620</v>
      </c>
      <c r="I2028" s="3" t="s">
        <v>19</v>
      </c>
      <c r="J2028" s="3" t="s">
        <v>8256</v>
      </c>
      <c r="K2028" s="3" t="s">
        <v>8260</v>
      </c>
      <c r="L2028" s="3" t="s">
        <v>8255</v>
      </c>
      <c r="M2028" s="26" t="s">
        <v>13873</v>
      </c>
      <c r="N2028"/>
      <c r="O2028" s="3">
        <v>2</v>
      </c>
      <c r="P2028" s="34">
        <v>137.94999999999999</v>
      </c>
      <c r="Q2028" s="34">
        <v>280.7</v>
      </c>
      <c r="R2028" s="34">
        <v>-142.75</v>
      </c>
      <c r="S2028" s="36">
        <v>-0.51</v>
      </c>
      <c r="T2028" s="34">
        <v>68.974999999999994</v>
      </c>
      <c r="U2028" s="34" t="s">
        <v>78</v>
      </c>
      <c r="V2028" s="34" t="s">
        <v>78</v>
      </c>
      <c r="W2028" s="34" t="s">
        <v>78</v>
      </c>
      <c r="X2028" s="36" t="s">
        <v>78</v>
      </c>
      <c r="Y2028" s="3" t="str">
        <f>IFERROR(VLOOKUP(A2028,'Pivot price tier'!$C$8:$L$2245,10,0),"")</f>
        <v/>
      </c>
      <c r="Z2028" s="3" t="str">
        <f>IFERROR(VLOOKUP(A2028,'Pivot price tier by size'!$D$8:$M$2466,10,0),"")</f>
        <v/>
      </c>
      <c r="AA2028" s="3" t="str">
        <f>IFERROR(VLOOKUP(A2028,'Pivot category'!$B$8:$I$2191,8,0),"")</f>
        <v/>
      </c>
      <c r="AB2028" s="3" t="str">
        <f t="shared" si="31"/>
        <v>Bottom 5%</v>
      </c>
      <c r="AC2028"/>
      <c r="AD2028" s="3" t="s">
        <v>16451</v>
      </c>
      <c r="AE2028" s="3" t="s">
        <v>14119</v>
      </c>
    </row>
    <row r="2029" spans="1:31" hidden="1" x14ac:dyDescent="0.25">
      <c r="A2029" t="s">
        <v>7303</v>
      </c>
      <c r="B2029" t="s">
        <v>969</v>
      </c>
      <c r="C2029" s="3" t="s">
        <v>69</v>
      </c>
      <c r="D2029" s="3" t="s">
        <v>3297</v>
      </c>
      <c r="E2029" s="3" t="s">
        <v>5150</v>
      </c>
      <c r="F2029" s="3">
        <v>10000</v>
      </c>
      <c r="G2029" s="34">
        <v>1.19</v>
      </c>
      <c r="H2029" s="3" t="s">
        <v>12620</v>
      </c>
      <c r="I2029" s="3" t="s">
        <v>70</v>
      </c>
      <c r="J2029" s="3" t="s">
        <v>8256</v>
      </c>
      <c r="K2029" s="3" t="s">
        <v>8260</v>
      </c>
      <c r="L2029" s="3" t="s">
        <v>8255</v>
      </c>
      <c r="M2029" s="26" t="s">
        <v>13873</v>
      </c>
      <c r="N2029"/>
      <c r="O2029" s="3">
        <v>4</v>
      </c>
      <c r="P2029" s="34">
        <v>188.02</v>
      </c>
      <c r="Q2029" s="34">
        <v>131.08000000000001</v>
      </c>
      <c r="R2029" s="34">
        <v>56.94</v>
      </c>
      <c r="S2029" s="36">
        <v>0.43</v>
      </c>
      <c r="T2029" s="34">
        <v>47.005000000000003</v>
      </c>
      <c r="U2029" s="34" t="s">
        <v>78</v>
      </c>
      <c r="V2029" s="34" t="s">
        <v>78</v>
      </c>
      <c r="W2029" s="34" t="s">
        <v>78</v>
      </c>
      <c r="X2029" s="36" t="s">
        <v>78</v>
      </c>
      <c r="Y2029" s="3" t="str">
        <f>IFERROR(VLOOKUP(A2029,'Pivot price tier'!$C$8:$L$2245,10,0),"")</f>
        <v/>
      </c>
      <c r="Z2029" s="3" t="str">
        <f>IFERROR(VLOOKUP(A2029,'Pivot price tier by size'!$D$8:$M$2466,10,0),"")</f>
        <v/>
      </c>
      <c r="AA2029" s="3" t="str">
        <f>IFERROR(VLOOKUP(A2029,'Pivot category'!$B$8:$I$2191,8,0),"")</f>
        <v/>
      </c>
      <c r="AB2029" s="3" t="str">
        <f t="shared" si="31"/>
        <v>Bottom 5%</v>
      </c>
      <c r="AC2029"/>
      <c r="AD2029" s="3" t="s">
        <v>16451</v>
      </c>
      <c r="AE2029" s="3" t="s">
        <v>14119</v>
      </c>
    </row>
    <row r="2030" spans="1:31" hidden="1" x14ac:dyDescent="0.25">
      <c r="A2030" t="s">
        <v>12479</v>
      </c>
      <c r="B2030" t="s">
        <v>12480</v>
      </c>
      <c r="C2030" s="3" t="s">
        <v>34</v>
      </c>
      <c r="D2030" s="3" t="s">
        <v>3296</v>
      </c>
      <c r="E2030" s="3" t="s">
        <v>5150</v>
      </c>
      <c r="F2030" s="3">
        <v>4000</v>
      </c>
      <c r="G2030" s="34">
        <v>7.19</v>
      </c>
      <c r="H2030" s="3" t="s">
        <v>12620</v>
      </c>
      <c r="I2030" s="3" t="s">
        <v>19</v>
      </c>
      <c r="J2030" s="3" t="s">
        <v>8256</v>
      </c>
      <c r="K2030" s="3" t="s">
        <v>8260</v>
      </c>
      <c r="L2030" s="3" t="s">
        <v>8255</v>
      </c>
      <c r="M2030" s="26">
        <v>45261</v>
      </c>
      <c r="N2030"/>
      <c r="O2030" s="3" t="s">
        <v>78</v>
      </c>
      <c r="P2030" s="34">
        <v>43.14</v>
      </c>
      <c r="Q2030" s="34">
        <v>7.19</v>
      </c>
      <c r="R2030" s="34">
        <v>35.950000000000003</v>
      </c>
      <c r="S2030" s="36">
        <v>5</v>
      </c>
      <c r="T2030" s="34" t="s">
        <v>78</v>
      </c>
      <c r="U2030" s="34" t="s">
        <v>78</v>
      </c>
      <c r="V2030" s="34" t="s">
        <v>78</v>
      </c>
      <c r="W2030" s="34" t="s">
        <v>78</v>
      </c>
      <c r="X2030" s="36" t="s">
        <v>78</v>
      </c>
      <c r="Y2030" s="3" t="str">
        <f>IFERROR(VLOOKUP(A2030,'Pivot price tier'!$C$8:$L$2245,10,0),"")</f>
        <v/>
      </c>
      <c r="Z2030" s="3" t="str">
        <f>IFERROR(VLOOKUP(A2030,'Pivot price tier by size'!$D$8:$M$2466,10,0),"")</f>
        <v/>
      </c>
      <c r="AA2030" s="3" t="str">
        <f>IFERROR(VLOOKUP(A2030,'Pivot category'!$B$8:$I$2191,8,0),"")</f>
        <v/>
      </c>
      <c r="AB2030" s="3" t="str">
        <f t="shared" si="31"/>
        <v>Bottom 5%</v>
      </c>
      <c r="AC2030"/>
      <c r="AD2030" s="3" t="s">
        <v>16451</v>
      </c>
      <c r="AE2030" s="3" t="s">
        <v>14119</v>
      </c>
    </row>
    <row r="2031" spans="1:31" hidden="1" x14ac:dyDescent="0.25">
      <c r="A2031" t="s">
        <v>5848</v>
      </c>
      <c r="B2031" t="s">
        <v>970</v>
      </c>
      <c r="C2031" s="3" t="s">
        <v>32</v>
      </c>
      <c r="D2031" s="3" t="s">
        <v>3298</v>
      </c>
      <c r="E2031" s="3" t="s">
        <v>5150</v>
      </c>
      <c r="F2031" s="3">
        <v>1000</v>
      </c>
      <c r="G2031" s="34">
        <v>12.59</v>
      </c>
      <c r="H2031" s="3" t="s">
        <v>12620</v>
      </c>
      <c r="I2031" s="3" t="s">
        <v>19</v>
      </c>
      <c r="J2031" s="3" t="s">
        <v>8256</v>
      </c>
      <c r="K2031" s="3" t="s">
        <v>8252</v>
      </c>
      <c r="L2031" s="3" t="s">
        <v>8255</v>
      </c>
      <c r="M2031" s="26" t="s">
        <v>13873</v>
      </c>
      <c r="N2031"/>
      <c r="O2031" s="3">
        <v>3</v>
      </c>
      <c r="P2031" s="34">
        <v>327.33999999999997</v>
      </c>
      <c r="Q2031" s="34">
        <v>2354.33</v>
      </c>
      <c r="R2031" s="34">
        <v>-2026.99</v>
      </c>
      <c r="S2031" s="36">
        <v>-0.86</v>
      </c>
      <c r="T2031" s="34">
        <v>109.11333333333333</v>
      </c>
      <c r="U2031" s="34">
        <v>0</v>
      </c>
      <c r="V2031" s="34">
        <v>654.67999999999995</v>
      </c>
      <c r="W2031" s="34">
        <v>-654.67999999999995</v>
      </c>
      <c r="X2031" s="36">
        <v>-1</v>
      </c>
      <c r="Y2031" s="3" t="str">
        <f>IFERROR(VLOOKUP(A2031,'Pivot price tier'!$C$8:$L$2245,10,0),"")</f>
        <v/>
      </c>
      <c r="Z2031" s="3" t="str">
        <f>IFERROR(VLOOKUP(A2031,'Pivot price tier by size'!$D$8:$M$2466,10,0),"")</f>
        <v/>
      </c>
      <c r="AA2031" s="3" t="str">
        <f>IFERROR(VLOOKUP(A2031,'Pivot category'!$B$8:$I$2191,8,0),"")</f>
        <v/>
      </c>
      <c r="AB2031" s="3" t="str">
        <f t="shared" si="31"/>
        <v>Bottom 5%</v>
      </c>
      <c r="AC2031"/>
      <c r="AD2031" s="3" t="s">
        <v>16451</v>
      </c>
      <c r="AE2031" s="3" t="s">
        <v>14119</v>
      </c>
    </row>
    <row r="2032" spans="1:31" hidden="1" x14ac:dyDescent="0.25">
      <c r="A2032" t="s">
        <v>6159</v>
      </c>
      <c r="B2032" t="s">
        <v>971</v>
      </c>
      <c r="C2032" s="3" t="s">
        <v>32</v>
      </c>
      <c r="D2032" s="3" t="s">
        <v>3299</v>
      </c>
      <c r="E2032" s="3" t="s">
        <v>5150</v>
      </c>
      <c r="F2032" s="3">
        <v>10000</v>
      </c>
      <c r="G2032" s="34">
        <v>19.190000000000001</v>
      </c>
      <c r="H2032" s="3" t="s">
        <v>12620</v>
      </c>
      <c r="I2032" s="3" t="s">
        <v>21</v>
      </c>
      <c r="J2032" s="3" t="s">
        <v>8256</v>
      </c>
      <c r="K2032" s="3" t="s">
        <v>8260</v>
      </c>
      <c r="L2032" s="3" t="s">
        <v>8255</v>
      </c>
      <c r="M2032" s="26" t="s">
        <v>13873</v>
      </c>
      <c r="N2032"/>
      <c r="O2032" s="3">
        <v>3</v>
      </c>
      <c r="P2032" s="34">
        <v>690.84</v>
      </c>
      <c r="Q2032" s="34">
        <v>786.83</v>
      </c>
      <c r="R2032" s="34">
        <v>-95.99</v>
      </c>
      <c r="S2032" s="36">
        <v>-0.12</v>
      </c>
      <c r="T2032" s="34">
        <v>230.28</v>
      </c>
      <c r="U2032" s="34">
        <v>230.28</v>
      </c>
      <c r="V2032" s="34">
        <v>249.47</v>
      </c>
      <c r="W2032" s="34">
        <v>-19.190000000000001</v>
      </c>
      <c r="X2032" s="36">
        <v>-0.08</v>
      </c>
      <c r="Y2032" s="3" t="str">
        <f>IFERROR(VLOOKUP(A2032,'Pivot price tier'!$C$8:$L$2245,10,0),"")</f>
        <v/>
      </c>
      <c r="Z2032" s="3" t="str">
        <f>IFERROR(VLOOKUP(A2032,'Pivot price tier by size'!$D$8:$M$2466,10,0),"")</f>
        <v/>
      </c>
      <c r="AA2032" s="3" t="str">
        <f>IFERROR(VLOOKUP(A2032,'Pivot category'!$B$8:$I$2191,8,0),"")</f>
        <v/>
      </c>
      <c r="AB2032" s="3" t="str">
        <f t="shared" si="31"/>
        <v>Bottom 5%</v>
      </c>
      <c r="AC2032"/>
      <c r="AD2032" s="3" t="s">
        <v>16451</v>
      </c>
      <c r="AE2032" s="3" t="s">
        <v>14119</v>
      </c>
    </row>
    <row r="2033" spans="1:31" hidden="1" x14ac:dyDescent="0.25">
      <c r="A2033" t="s">
        <v>6158</v>
      </c>
      <c r="B2033" t="s">
        <v>972</v>
      </c>
      <c r="C2033" s="3" t="s">
        <v>32</v>
      </c>
      <c r="D2033" s="3" t="s">
        <v>3300</v>
      </c>
      <c r="E2033" s="3" t="s">
        <v>5150</v>
      </c>
      <c r="F2033" s="3">
        <v>10000</v>
      </c>
      <c r="G2033" s="34">
        <v>37.79</v>
      </c>
      <c r="H2033" s="3" t="s">
        <v>12620</v>
      </c>
      <c r="I2033" s="3" t="s">
        <v>23</v>
      </c>
      <c r="J2033" s="3" t="s">
        <v>8256</v>
      </c>
      <c r="K2033" s="3" t="s">
        <v>8260</v>
      </c>
      <c r="L2033" s="3" t="s">
        <v>8257</v>
      </c>
      <c r="M2033" s="26" t="s">
        <v>13873</v>
      </c>
      <c r="N2033"/>
      <c r="O2033" s="3" t="s">
        <v>78</v>
      </c>
      <c r="P2033" s="34">
        <v>377.9</v>
      </c>
      <c r="Q2033" s="34">
        <v>352.72</v>
      </c>
      <c r="R2033" s="34">
        <v>25.18</v>
      </c>
      <c r="S2033" s="36">
        <v>7.0000000000000007E-2</v>
      </c>
      <c r="T2033" s="34" t="s">
        <v>78</v>
      </c>
      <c r="U2033" s="34">
        <v>37.79</v>
      </c>
      <c r="V2033" s="34">
        <v>226.74</v>
      </c>
      <c r="W2033" s="34">
        <v>-188.95</v>
      </c>
      <c r="X2033" s="36">
        <v>-0.83</v>
      </c>
      <c r="Y2033" s="3" t="str">
        <f>IFERROR(VLOOKUP(A2033,'Pivot price tier'!$C$8:$L$2245,10,0),"")</f>
        <v/>
      </c>
      <c r="Z2033" s="3" t="str">
        <f>IFERROR(VLOOKUP(A2033,'Pivot price tier by size'!$D$8:$M$2466,10,0),"")</f>
        <v/>
      </c>
      <c r="AA2033" s="3" t="str">
        <f>IFERROR(VLOOKUP(A2033,'Pivot category'!$B$8:$I$2191,8,0),"")</f>
        <v/>
      </c>
      <c r="AB2033" s="3" t="str">
        <f t="shared" si="31"/>
        <v>Bottom 5%</v>
      </c>
      <c r="AC2033"/>
      <c r="AD2033" s="3" t="s">
        <v>16451</v>
      </c>
      <c r="AE2033" s="3" t="s">
        <v>14119</v>
      </c>
    </row>
    <row r="2034" spans="1:31" hidden="1" x14ac:dyDescent="0.25">
      <c r="A2034" t="s">
        <v>14810</v>
      </c>
      <c r="B2034" t="s">
        <v>14811</v>
      </c>
      <c r="C2034" s="3" t="s">
        <v>32</v>
      </c>
      <c r="D2034" s="3" t="s">
        <v>14561</v>
      </c>
      <c r="E2034" s="3" t="s">
        <v>5150</v>
      </c>
      <c r="F2034" s="3">
        <v>30000</v>
      </c>
      <c r="G2034" s="34">
        <v>54.99</v>
      </c>
      <c r="H2034" s="3" t="s">
        <v>27</v>
      </c>
      <c r="I2034" s="3" t="s">
        <v>15</v>
      </c>
      <c r="J2034" s="3" t="s">
        <v>13403</v>
      </c>
      <c r="K2034" s="3" t="s">
        <v>8264</v>
      </c>
      <c r="L2034" s="3" t="s">
        <v>68</v>
      </c>
      <c r="M2034" s="26">
        <v>45778</v>
      </c>
      <c r="N2034"/>
      <c r="O2034" s="3">
        <v>1</v>
      </c>
      <c r="P2034" s="34"/>
      <c r="Q2034" s="34">
        <v>54.99</v>
      </c>
      <c r="R2034" s="34">
        <v>-54.99</v>
      </c>
      <c r="S2034" s="36">
        <v>-1</v>
      </c>
      <c r="T2034" s="34">
        <v>0</v>
      </c>
      <c r="U2034" s="34">
        <v>0</v>
      </c>
      <c r="V2034" s="34">
        <v>164.97</v>
      </c>
      <c r="W2034" s="34">
        <v>-164.97</v>
      </c>
      <c r="X2034" s="36">
        <v>-1</v>
      </c>
      <c r="Y2034" s="3" t="str">
        <f>IFERROR(VLOOKUP(A2034,'Pivot price tier'!$C$8:$L$2245,10,0),"")</f>
        <v/>
      </c>
      <c r="Z2034" s="3" t="str">
        <f>IFERROR(VLOOKUP(A2034,'Pivot price tier by size'!$D$8:$M$2466,10,0),"")</f>
        <v/>
      </c>
      <c r="AA2034" s="3" t="str">
        <f>IFERROR(VLOOKUP(A2034,'Pivot category'!$B$8:$I$2191,8,0),"")</f>
        <v/>
      </c>
      <c r="AB2034" s="3" t="str">
        <f t="shared" si="31"/>
        <v>Bottom 5%</v>
      </c>
      <c r="AC2034"/>
      <c r="AD2034" s="3">
        <v>0</v>
      </c>
      <c r="AE2034" s="3" t="s">
        <v>11326</v>
      </c>
    </row>
    <row r="2035" spans="1:31" hidden="1" x14ac:dyDescent="0.25">
      <c r="A2035" t="s">
        <v>7061</v>
      </c>
      <c r="B2035" t="s">
        <v>973</v>
      </c>
      <c r="C2035" s="3" t="s">
        <v>34</v>
      </c>
      <c r="D2035" s="3" t="s">
        <v>3301</v>
      </c>
      <c r="E2035" s="3">
        <v>0</v>
      </c>
      <c r="F2035" s="3">
        <v>10000</v>
      </c>
      <c r="G2035" s="34">
        <v>10.19</v>
      </c>
      <c r="H2035" s="3" t="s">
        <v>54</v>
      </c>
      <c r="I2035" s="3" t="s">
        <v>54</v>
      </c>
      <c r="J2035" s="3" t="s">
        <v>8256</v>
      </c>
      <c r="K2035" s="3" t="s">
        <v>8252</v>
      </c>
      <c r="L2035" s="3" t="s">
        <v>8255</v>
      </c>
      <c r="M2035" s="26" t="s">
        <v>13873</v>
      </c>
      <c r="N2035"/>
      <c r="O2035" s="3">
        <v>21</v>
      </c>
      <c r="P2035" s="34">
        <v>2573.0100000000002</v>
      </c>
      <c r="Q2035" s="34">
        <v>3691.71</v>
      </c>
      <c r="R2035" s="34">
        <v>-1118.7</v>
      </c>
      <c r="S2035" s="36">
        <v>-0.3</v>
      </c>
      <c r="T2035" s="34">
        <v>122.52428571428572</v>
      </c>
      <c r="U2035" s="34">
        <v>0</v>
      </c>
      <c r="V2035" s="34">
        <v>10.17</v>
      </c>
      <c r="W2035" s="34">
        <v>-10.17</v>
      </c>
      <c r="X2035" s="36">
        <v>-1</v>
      </c>
      <c r="Y2035" s="3" t="str">
        <f>IFERROR(VLOOKUP(A2035,'Pivot price tier'!$C$8:$L$2245,10,0),"")</f>
        <v/>
      </c>
      <c r="Z2035" s="3" t="str">
        <f>IFERROR(VLOOKUP(A2035,'Pivot price tier by size'!$D$8:$M$2466,10,0),"")</f>
        <v/>
      </c>
      <c r="AA2035" s="3" t="str">
        <f>IFERROR(VLOOKUP(A2035,'Pivot category'!$B$8:$I$2191,8,0),"")</f>
        <v/>
      </c>
      <c r="AB2035" s="3" t="str">
        <f t="shared" si="31"/>
        <v>Bottom 5%</v>
      </c>
      <c r="AC2035"/>
      <c r="AD2035" s="3" t="s">
        <v>10401</v>
      </c>
      <c r="AE2035" s="3" t="s">
        <v>16471</v>
      </c>
    </row>
    <row r="2036" spans="1:31" hidden="1" x14ac:dyDescent="0.25">
      <c r="A2036" t="s">
        <v>12198</v>
      </c>
      <c r="B2036" t="s">
        <v>12766</v>
      </c>
      <c r="C2036" s="3" t="s">
        <v>32</v>
      </c>
      <c r="D2036" s="3" t="s">
        <v>11886</v>
      </c>
      <c r="E2036" s="3" t="s">
        <v>5150</v>
      </c>
      <c r="F2036" s="3">
        <v>10000</v>
      </c>
      <c r="G2036" s="34">
        <v>28.79</v>
      </c>
      <c r="H2036" s="3" t="s">
        <v>12</v>
      </c>
      <c r="I2036" s="3" t="s">
        <v>23</v>
      </c>
      <c r="J2036" s="3" t="s">
        <v>8261</v>
      </c>
      <c r="K2036" s="3" t="s">
        <v>8264</v>
      </c>
      <c r="L2036" s="3" t="s">
        <v>8255</v>
      </c>
      <c r="M2036" s="26">
        <v>45323</v>
      </c>
      <c r="N2036"/>
      <c r="O2036" s="3">
        <v>14</v>
      </c>
      <c r="P2036" s="34">
        <v>2217.0100000000002</v>
      </c>
      <c r="Q2036" s="34">
        <v>1583.67</v>
      </c>
      <c r="R2036" s="34">
        <v>633.34</v>
      </c>
      <c r="S2036" s="36">
        <v>0.4</v>
      </c>
      <c r="T2036" s="34">
        <v>158.35785714285717</v>
      </c>
      <c r="U2036" s="34">
        <v>0</v>
      </c>
      <c r="V2036" s="34">
        <v>431.91</v>
      </c>
      <c r="W2036" s="34">
        <v>-431.91</v>
      </c>
      <c r="X2036" s="36">
        <v>-1</v>
      </c>
      <c r="Y2036" s="3" t="str">
        <f>IFERROR(VLOOKUP(A2036,'Pivot price tier'!$C$8:$L$2245,10,0),"")</f>
        <v/>
      </c>
      <c r="Z2036" s="3" t="str">
        <f>IFERROR(VLOOKUP(A2036,'Pivot price tier by size'!$D$8:$M$2466,10,0),"")</f>
        <v/>
      </c>
      <c r="AA2036" s="3" t="str">
        <f>IFERROR(VLOOKUP(A2036,'Pivot category'!$B$8:$I$2191,8,0),"")</f>
        <v/>
      </c>
      <c r="AB2036" s="3" t="str">
        <f t="shared" si="31"/>
        <v>Bottom 5%</v>
      </c>
      <c r="AC2036"/>
      <c r="AD2036" s="3" t="s">
        <v>10401</v>
      </c>
      <c r="AE2036" s="3" t="s">
        <v>16471</v>
      </c>
    </row>
    <row r="2037" spans="1:31" hidden="1" x14ac:dyDescent="0.25">
      <c r="A2037" t="s">
        <v>11564</v>
      </c>
      <c r="B2037" t="s">
        <v>11565</v>
      </c>
      <c r="C2037" s="3" t="s">
        <v>36</v>
      </c>
      <c r="D2037" s="3" t="s">
        <v>11527</v>
      </c>
      <c r="E2037" s="3" t="s">
        <v>5150</v>
      </c>
      <c r="F2037" s="3">
        <v>8000</v>
      </c>
      <c r="G2037" s="34">
        <v>25.99</v>
      </c>
      <c r="H2037" s="3" t="s">
        <v>12</v>
      </c>
      <c r="I2037" s="3" t="s">
        <v>19</v>
      </c>
      <c r="J2037" s="3" t="s">
        <v>8251</v>
      </c>
      <c r="K2037" s="3" t="s">
        <v>8273</v>
      </c>
      <c r="L2037" s="3" t="s">
        <v>68</v>
      </c>
      <c r="M2037" s="26">
        <v>45017</v>
      </c>
      <c r="N2037"/>
      <c r="O2037" s="3">
        <v>7</v>
      </c>
      <c r="P2037" s="34">
        <v>5042.0600000000004</v>
      </c>
      <c r="Q2037" s="34">
        <v>4080.43</v>
      </c>
      <c r="R2037" s="34">
        <v>961.63</v>
      </c>
      <c r="S2037" s="36">
        <v>0.24</v>
      </c>
      <c r="T2037" s="34">
        <v>720.29428571428582</v>
      </c>
      <c r="U2037" s="34">
        <v>45612.45</v>
      </c>
      <c r="V2037" s="34">
        <v>47379.77</v>
      </c>
      <c r="W2037" s="34">
        <v>-1767.32</v>
      </c>
      <c r="X2037" s="36">
        <v>-0.04</v>
      </c>
      <c r="Y2037" s="3" t="str">
        <f>IFERROR(VLOOKUP(A2037,'Pivot price tier'!$C$8:$L$2245,10,0),"")</f>
        <v/>
      </c>
      <c r="Z2037" s="3" t="str">
        <f>IFERROR(VLOOKUP(A2037,'Pivot price tier by size'!$D$8:$M$2466,10,0),"")</f>
        <v/>
      </c>
      <c r="AA2037" s="3" t="str">
        <f>IFERROR(VLOOKUP(A2037,'Pivot category'!$B$8:$I$2191,8,0),"")</f>
        <v/>
      </c>
      <c r="AB2037" s="3" t="str">
        <f t="shared" si="31"/>
        <v>Bottom 5%</v>
      </c>
      <c r="AC2037"/>
      <c r="AD2037" s="3" t="s">
        <v>11231</v>
      </c>
      <c r="AE2037" s="3" t="s">
        <v>16529</v>
      </c>
    </row>
    <row r="2038" spans="1:31" x14ac:dyDescent="0.25">
      <c r="A2038" t="s">
        <v>7689</v>
      </c>
      <c r="B2038" t="s">
        <v>275</v>
      </c>
      <c r="C2038" s="3" t="s">
        <v>38</v>
      </c>
      <c r="D2038" s="3" t="s">
        <v>2523</v>
      </c>
      <c r="E2038" s="3">
        <v>0</v>
      </c>
      <c r="F2038" s="3">
        <v>1000</v>
      </c>
      <c r="G2038" s="34">
        <v>13.49</v>
      </c>
      <c r="H2038" s="3" t="s">
        <v>25</v>
      </c>
      <c r="I2038" s="3" t="s">
        <v>13</v>
      </c>
      <c r="J2038" s="3" t="s">
        <v>8251</v>
      </c>
      <c r="K2038" s="3" t="s">
        <v>8252</v>
      </c>
      <c r="L2038" s="3" t="s">
        <v>68</v>
      </c>
      <c r="M2038" s="26" t="s">
        <v>13873</v>
      </c>
      <c r="N2038"/>
      <c r="O2038" s="3">
        <v>119</v>
      </c>
      <c r="P2038" s="34">
        <v>254313.48</v>
      </c>
      <c r="Q2038" s="34">
        <v>204039.99</v>
      </c>
      <c r="R2038" s="34">
        <v>50273.49</v>
      </c>
      <c r="S2038" s="36">
        <v>0.25</v>
      </c>
      <c r="T2038" s="34">
        <v>2137.0880672268909</v>
      </c>
      <c r="U2038" s="34">
        <v>92851.67</v>
      </c>
      <c r="V2038" s="34">
        <v>82329.33</v>
      </c>
      <c r="W2038" s="34">
        <v>10522.34</v>
      </c>
      <c r="X2038" s="36">
        <v>0.13</v>
      </c>
      <c r="Y2038" s="3" t="str">
        <f>IFERROR(VLOOKUP(A2038,'Pivot price tier'!$C$8:$L$2245,10,0),"")</f>
        <v xml:space="preserve"> </v>
      </c>
      <c r="Z2038" s="3" t="str">
        <f>IFERROR(VLOOKUP(A2038,'Pivot price tier by size'!$D$8:$M$2466,10,0),"")</f>
        <v xml:space="preserve"> </v>
      </c>
      <c r="AA2038" s="3" t="str">
        <f>IFERROR(VLOOKUP(A2038,'Pivot category'!$B$8:$I$2191,8,0),"")</f>
        <v xml:space="preserve"> </v>
      </c>
      <c r="AB2038" s="3" t="str">
        <f t="shared" si="31"/>
        <v/>
      </c>
      <c r="AC2038"/>
      <c r="AD2038" s="3" t="s">
        <v>16449</v>
      </c>
      <c r="AE2038" s="3" t="s">
        <v>14091</v>
      </c>
    </row>
    <row r="2039" spans="1:31" x14ac:dyDescent="0.25">
      <c r="A2039" t="s">
        <v>5575</v>
      </c>
      <c r="B2039" t="s">
        <v>278</v>
      </c>
      <c r="C2039" s="3" t="s">
        <v>32</v>
      </c>
      <c r="D2039" s="3" t="s">
        <v>2526</v>
      </c>
      <c r="E2039" s="3">
        <v>0</v>
      </c>
      <c r="F2039" s="3">
        <v>1000</v>
      </c>
      <c r="G2039" s="34">
        <v>7.49</v>
      </c>
      <c r="H2039" s="3" t="s">
        <v>25</v>
      </c>
      <c r="I2039" s="3" t="s">
        <v>13</v>
      </c>
      <c r="J2039" s="3" t="s">
        <v>8251</v>
      </c>
      <c r="K2039" s="3" t="s">
        <v>8252</v>
      </c>
      <c r="L2039" s="3" t="s">
        <v>68</v>
      </c>
      <c r="M2039" s="26" t="s">
        <v>13873</v>
      </c>
      <c r="N2039"/>
      <c r="O2039" s="3">
        <v>136</v>
      </c>
      <c r="P2039" s="34">
        <v>106695.05</v>
      </c>
      <c r="Q2039" s="34">
        <v>120139.6</v>
      </c>
      <c r="R2039" s="34">
        <v>-13444.55</v>
      </c>
      <c r="S2039" s="36">
        <v>-0.11</v>
      </c>
      <c r="T2039" s="34">
        <v>784.52242647058824</v>
      </c>
      <c r="U2039" s="34">
        <v>75521.67</v>
      </c>
      <c r="V2039" s="34">
        <v>82734.539999999994</v>
      </c>
      <c r="W2039" s="34">
        <v>-7212.87</v>
      </c>
      <c r="X2039" s="36">
        <v>-0.09</v>
      </c>
      <c r="Y2039" s="3" t="str">
        <f>IFERROR(VLOOKUP(A2039,'Pivot price tier'!$C$8:$L$2245,10,0),"")</f>
        <v xml:space="preserve"> </v>
      </c>
      <c r="Z2039" s="3" t="str">
        <f>IFERROR(VLOOKUP(A2039,'Pivot price tier by size'!$D$8:$M$2466,10,0),"")</f>
        <v xml:space="preserve"> </v>
      </c>
      <c r="AA2039" s="3" t="str">
        <f>IFERROR(VLOOKUP(A2039,'Pivot category'!$B$8:$I$2191,8,0),"")</f>
        <v xml:space="preserve"> </v>
      </c>
      <c r="AB2039" s="3" t="str">
        <f t="shared" si="31"/>
        <v/>
      </c>
      <c r="AC2039"/>
      <c r="AD2039" s="3" t="s">
        <v>16449</v>
      </c>
      <c r="AE2039" s="3" t="s">
        <v>14091</v>
      </c>
    </row>
    <row r="2040" spans="1:31" hidden="1" x14ac:dyDescent="0.25">
      <c r="A2040" t="s">
        <v>5723</v>
      </c>
      <c r="B2040" t="s">
        <v>976</v>
      </c>
      <c r="C2040" s="3" t="s">
        <v>32</v>
      </c>
      <c r="D2040" s="3" t="s">
        <v>3304</v>
      </c>
      <c r="E2040" s="3" t="s">
        <v>5150</v>
      </c>
      <c r="F2040" s="3">
        <v>10000</v>
      </c>
      <c r="G2040" s="34">
        <v>89.99</v>
      </c>
      <c r="H2040" s="3" t="s">
        <v>12</v>
      </c>
      <c r="I2040" s="3" t="s">
        <v>15</v>
      </c>
      <c r="J2040" s="3" t="s">
        <v>8259</v>
      </c>
      <c r="K2040" s="3" t="s">
        <v>8252</v>
      </c>
      <c r="L2040" s="3" t="s">
        <v>68</v>
      </c>
      <c r="M2040" s="26" t="s">
        <v>13873</v>
      </c>
      <c r="N2040"/>
      <c r="O2040" s="3">
        <v>3</v>
      </c>
      <c r="P2040" s="34">
        <v>131295.41</v>
      </c>
      <c r="Q2040" s="34">
        <v>141824.24</v>
      </c>
      <c r="R2040" s="34">
        <v>-10528.83</v>
      </c>
      <c r="S2040" s="36">
        <v>-7.0000000000000007E-2</v>
      </c>
      <c r="T2040" s="34">
        <v>43765.136666666665</v>
      </c>
      <c r="U2040" s="34">
        <v>3779.58</v>
      </c>
      <c r="V2040" s="34">
        <v>14848.35</v>
      </c>
      <c r="W2040" s="34">
        <v>-11068.77</v>
      </c>
      <c r="X2040" s="36">
        <v>-0.75</v>
      </c>
      <c r="Y2040" s="3" t="str">
        <f>IFERROR(VLOOKUP(A2040,'Pivot price tier'!$C$8:$L$2245,10,0),"")</f>
        <v xml:space="preserve"> </v>
      </c>
      <c r="Z2040" s="3" t="str">
        <f>IFERROR(VLOOKUP(A2040,'Pivot price tier by size'!$D$8:$M$2466,10,0),"")</f>
        <v xml:space="preserve"> </v>
      </c>
      <c r="AA2040" s="3" t="str">
        <f>IFERROR(VLOOKUP(A2040,'Pivot category'!$B$8:$I$2191,8,0),"")</f>
        <v xml:space="preserve"> </v>
      </c>
      <c r="AB2040" s="3" t="str">
        <f t="shared" si="31"/>
        <v/>
      </c>
      <c r="AC2040"/>
      <c r="AD2040" s="3" t="s">
        <v>11231</v>
      </c>
      <c r="AE2040" s="3" t="s">
        <v>16529</v>
      </c>
    </row>
    <row r="2041" spans="1:31" x14ac:dyDescent="0.25">
      <c r="A2041" t="s">
        <v>7682</v>
      </c>
      <c r="B2041" t="s">
        <v>280</v>
      </c>
      <c r="C2041" s="3" t="s">
        <v>38</v>
      </c>
      <c r="D2041" s="3" t="s">
        <v>2528</v>
      </c>
      <c r="E2041" s="3" t="s">
        <v>5150</v>
      </c>
      <c r="F2041" s="3">
        <v>1000</v>
      </c>
      <c r="G2041" s="34">
        <v>14.99</v>
      </c>
      <c r="H2041" s="3" t="s">
        <v>26</v>
      </c>
      <c r="I2041" s="3" t="s">
        <v>13</v>
      </c>
      <c r="J2041" s="3" t="s">
        <v>8251</v>
      </c>
      <c r="K2041" s="3" t="s">
        <v>8252</v>
      </c>
      <c r="L2041" s="3" t="s">
        <v>68</v>
      </c>
      <c r="M2041" s="26" t="s">
        <v>13873</v>
      </c>
      <c r="N2041"/>
      <c r="O2041" s="3">
        <v>112</v>
      </c>
      <c r="P2041" s="34">
        <v>103206.15</v>
      </c>
      <c r="Q2041" s="34">
        <v>99972.37</v>
      </c>
      <c r="R2041" s="34">
        <v>3233.78</v>
      </c>
      <c r="S2041" s="36">
        <v>0.03</v>
      </c>
      <c r="T2041" s="34">
        <v>921.48348214285704</v>
      </c>
      <c r="U2041" s="34">
        <v>98993.96</v>
      </c>
      <c r="V2041" s="34">
        <v>103267.57</v>
      </c>
      <c r="W2041" s="34">
        <v>-4273.6099999999997</v>
      </c>
      <c r="X2041" s="36">
        <v>-0.04</v>
      </c>
      <c r="Y2041" s="3" t="str">
        <f>IFERROR(VLOOKUP(A2041,'Pivot price tier'!$C$8:$L$2245,10,0),"")</f>
        <v xml:space="preserve"> </v>
      </c>
      <c r="Z2041" s="3" t="str">
        <f>IFERROR(VLOOKUP(A2041,'Pivot price tier by size'!$D$8:$M$2466,10,0),"")</f>
        <v xml:space="preserve"> </v>
      </c>
      <c r="AA2041" s="3" t="str">
        <f>IFERROR(VLOOKUP(A2041,'Pivot category'!$B$8:$I$2191,8,0),"")</f>
        <v xml:space="preserve"> </v>
      </c>
      <c r="AB2041" s="3" t="str">
        <f t="shared" si="31"/>
        <v/>
      </c>
      <c r="AC2041"/>
      <c r="AD2041" s="3" t="s">
        <v>16449</v>
      </c>
      <c r="AE2041" s="3" t="s">
        <v>14091</v>
      </c>
    </row>
    <row r="2042" spans="1:31" hidden="1" x14ac:dyDescent="0.25">
      <c r="A2042" t="s">
        <v>15621</v>
      </c>
      <c r="B2042" t="s">
        <v>15622</v>
      </c>
      <c r="C2042" s="3" t="s">
        <v>32</v>
      </c>
      <c r="D2042" s="3" t="s">
        <v>14583</v>
      </c>
      <c r="E2042" s="3" t="s">
        <v>5150</v>
      </c>
      <c r="F2042" s="3">
        <v>10000</v>
      </c>
      <c r="G2042" s="34">
        <v>45.99</v>
      </c>
      <c r="H2042" s="3" t="s">
        <v>12</v>
      </c>
      <c r="I2042" s="3" t="s">
        <v>23</v>
      </c>
      <c r="J2042" s="3" t="s">
        <v>15405</v>
      </c>
      <c r="K2042" s="3" t="s">
        <v>8252</v>
      </c>
      <c r="L2042" s="3" t="s">
        <v>68</v>
      </c>
      <c r="M2042" s="26">
        <v>45901</v>
      </c>
      <c r="N2042"/>
      <c r="O2042" s="3">
        <v>10</v>
      </c>
      <c r="P2042" s="34">
        <v>23592.87</v>
      </c>
      <c r="Q2042" s="34"/>
      <c r="R2042" s="34">
        <v>23592.87</v>
      </c>
      <c r="T2042" s="34">
        <v>2359.2869999999998</v>
      </c>
      <c r="U2042" s="34">
        <v>23914.799999999999</v>
      </c>
      <c r="V2042" s="34">
        <v>0</v>
      </c>
      <c r="W2042" s="34">
        <v>23914.799999999999</v>
      </c>
      <c r="X2042" s="36">
        <v>0</v>
      </c>
      <c r="Y2042" s="3" t="str">
        <f>IFERROR(VLOOKUP(A2042,'Pivot price tier'!$C$8:$L$2245,10,0),"")</f>
        <v xml:space="preserve"> </v>
      </c>
      <c r="Z2042" s="3" t="str">
        <f>IFERROR(VLOOKUP(A2042,'Pivot price tier by size'!$D$8:$M$2466,10,0),"")</f>
        <v xml:space="preserve"> </v>
      </c>
      <c r="AA2042" s="3" t="str">
        <f>IFERROR(VLOOKUP(A2042,'Pivot category'!$B$8:$I$2191,8,0),"")</f>
        <v>X</v>
      </c>
      <c r="AB2042" s="3" t="str">
        <f t="shared" si="31"/>
        <v>Bottom 5%</v>
      </c>
      <c r="AC2042"/>
      <c r="AD2042" s="3" t="s">
        <v>11231</v>
      </c>
      <c r="AE2042" s="3" t="s">
        <v>16529</v>
      </c>
    </row>
    <row r="2043" spans="1:31" hidden="1" x14ac:dyDescent="0.25">
      <c r="A2043" t="s">
        <v>14812</v>
      </c>
      <c r="B2043" t="s">
        <v>14813</v>
      </c>
      <c r="C2043" s="3" t="s">
        <v>32</v>
      </c>
      <c r="D2043" s="3" t="s">
        <v>14582</v>
      </c>
      <c r="E2043" s="3" t="s">
        <v>5150</v>
      </c>
      <c r="F2043" s="3">
        <v>10000</v>
      </c>
      <c r="G2043" s="34">
        <v>45.99</v>
      </c>
      <c r="H2043" s="3" t="s">
        <v>12</v>
      </c>
      <c r="I2043" s="3" t="s">
        <v>23</v>
      </c>
      <c r="J2043" s="3" t="s">
        <v>15405</v>
      </c>
      <c r="K2043" s="3" t="s">
        <v>8252</v>
      </c>
      <c r="L2043" s="3" t="s">
        <v>68</v>
      </c>
      <c r="M2043" s="26">
        <v>45778</v>
      </c>
      <c r="N2043"/>
      <c r="O2043" s="3">
        <v>0</v>
      </c>
      <c r="P2043" s="34">
        <v>41896.89</v>
      </c>
      <c r="Q2043" s="34"/>
      <c r="R2043" s="34">
        <v>41896.89</v>
      </c>
      <c r="T2043" s="34" t="s">
        <v>78</v>
      </c>
      <c r="U2043" s="34">
        <v>36194.129999999997</v>
      </c>
      <c r="V2043" s="34">
        <v>0</v>
      </c>
      <c r="W2043" s="34">
        <v>36194.129999999997</v>
      </c>
      <c r="X2043" s="36">
        <v>0</v>
      </c>
      <c r="Y2043" s="3" t="str">
        <f>IFERROR(VLOOKUP(A2043,'Pivot price tier'!$C$8:$L$2245,10,0),"")</f>
        <v>X</v>
      </c>
      <c r="Z2043" s="3" t="str">
        <f>IFERROR(VLOOKUP(A2043,'Pivot price tier by size'!$D$8:$M$2466,10,0),"")</f>
        <v>X</v>
      </c>
      <c r="AA2043" s="3" t="str">
        <f>IFERROR(VLOOKUP(A2043,'Pivot category'!$B$8:$I$2191,8,0),"")</f>
        <v xml:space="preserve"> </v>
      </c>
      <c r="AB2043" s="3" t="str">
        <f t="shared" si="31"/>
        <v>Bottom 5%</v>
      </c>
      <c r="AC2043"/>
      <c r="AD2043" s="3" t="s">
        <v>11231</v>
      </c>
      <c r="AE2043" s="3" t="s">
        <v>16529</v>
      </c>
    </row>
    <row r="2044" spans="1:31" hidden="1" x14ac:dyDescent="0.25">
      <c r="A2044" t="s">
        <v>15623</v>
      </c>
      <c r="B2044" t="s">
        <v>15624</v>
      </c>
      <c r="C2044" s="3" t="s">
        <v>32</v>
      </c>
      <c r="D2044" s="3" t="s">
        <v>14581</v>
      </c>
      <c r="E2044" s="3" t="s">
        <v>5150</v>
      </c>
      <c r="F2044" s="3">
        <v>10000</v>
      </c>
      <c r="G2044" s="34">
        <v>45.99</v>
      </c>
      <c r="H2044" s="3" t="s">
        <v>12</v>
      </c>
      <c r="I2044" s="3" t="s">
        <v>23</v>
      </c>
      <c r="J2044" s="3" t="s">
        <v>15405</v>
      </c>
      <c r="K2044" s="3" t="s">
        <v>8252</v>
      </c>
      <c r="L2044" s="3" t="s">
        <v>68</v>
      </c>
      <c r="M2044" s="26">
        <v>45901</v>
      </c>
      <c r="N2044"/>
      <c r="O2044" s="3">
        <v>5</v>
      </c>
      <c r="P2044" s="34">
        <v>28007.91</v>
      </c>
      <c r="Q2044" s="34"/>
      <c r="R2044" s="34">
        <v>28007.91</v>
      </c>
      <c r="T2044" s="34">
        <v>5601.5820000000003</v>
      </c>
      <c r="U2044" s="34">
        <v>23822.82</v>
      </c>
      <c r="V2044" s="34">
        <v>0</v>
      </c>
      <c r="W2044" s="34">
        <v>23822.82</v>
      </c>
      <c r="X2044" s="36">
        <v>0</v>
      </c>
      <c r="Y2044" s="3" t="str">
        <f>IFERROR(VLOOKUP(A2044,'Pivot price tier'!$C$8:$L$2245,10,0),"")</f>
        <v xml:space="preserve"> </v>
      </c>
      <c r="Z2044" s="3" t="str">
        <f>IFERROR(VLOOKUP(A2044,'Pivot price tier by size'!$D$8:$M$2466,10,0),"")</f>
        <v xml:space="preserve"> </v>
      </c>
      <c r="AA2044" s="3" t="str">
        <f>IFERROR(VLOOKUP(A2044,'Pivot category'!$B$8:$I$2191,8,0),"")</f>
        <v>X</v>
      </c>
      <c r="AB2044" s="3" t="str">
        <f t="shared" si="31"/>
        <v>Bottom 5%</v>
      </c>
      <c r="AC2044"/>
      <c r="AD2044" s="3" t="s">
        <v>11231</v>
      </c>
      <c r="AE2044" s="3" t="s">
        <v>16529</v>
      </c>
    </row>
    <row r="2045" spans="1:31" hidden="1" x14ac:dyDescent="0.25">
      <c r="A2045" t="s">
        <v>16415</v>
      </c>
      <c r="B2045" t="s">
        <v>16416</v>
      </c>
      <c r="C2045" s="3" t="s">
        <v>34</v>
      </c>
      <c r="D2045" s="3" t="s">
        <v>16437</v>
      </c>
      <c r="E2045" s="3" t="s">
        <v>5150</v>
      </c>
      <c r="F2045" s="3">
        <v>1000</v>
      </c>
      <c r="G2045" s="34">
        <v>18.989999999999998</v>
      </c>
      <c r="H2045" s="3" t="s">
        <v>12</v>
      </c>
      <c r="I2045" s="3" t="s">
        <v>23</v>
      </c>
      <c r="J2045" s="3" t="s">
        <v>8251</v>
      </c>
      <c r="K2045" s="3" t="s">
        <v>8252</v>
      </c>
      <c r="L2045" s="3" t="s">
        <v>68</v>
      </c>
      <c r="M2045" s="26">
        <v>46082</v>
      </c>
      <c r="N2045"/>
      <c r="O2045" s="3">
        <v>53</v>
      </c>
      <c r="P2045" s="34">
        <v>1139.4000000000001</v>
      </c>
      <c r="Q2045" s="34"/>
      <c r="R2045" s="34">
        <v>1139.4000000000001</v>
      </c>
      <c r="T2045" s="34">
        <v>21.498113207547171</v>
      </c>
      <c r="U2045" s="34">
        <v>3152.34</v>
      </c>
      <c r="V2045" s="34">
        <v>0</v>
      </c>
      <c r="W2045" s="34">
        <v>3152.34</v>
      </c>
      <c r="X2045" s="36">
        <v>0</v>
      </c>
      <c r="Y2045" s="3" t="str">
        <f>IFERROR(VLOOKUP(A2045,'Pivot price tier'!$C$8:$L$2245,10,0),"")</f>
        <v>X</v>
      </c>
      <c r="Z2045" s="3" t="str">
        <f>IFERROR(VLOOKUP(A2045,'Pivot price tier by size'!$D$8:$M$2466,10,0),"")</f>
        <v>X</v>
      </c>
      <c r="AA2045" s="3" t="str">
        <f>IFERROR(VLOOKUP(A2045,'Pivot category'!$B$8:$I$2191,8,0),"")</f>
        <v>X</v>
      </c>
      <c r="AB2045" s="3" t="str">
        <f t="shared" si="31"/>
        <v>Bottom 5%</v>
      </c>
      <c r="AC2045"/>
      <c r="AD2045" s="3" t="s">
        <v>11231</v>
      </c>
      <c r="AE2045" s="3" t="s">
        <v>16529</v>
      </c>
    </row>
    <row r="2046" spans="1:31" x14ac:dyDescent="0.25">
      <c r="A2046" t="s">
        <v>9258</v>
      </c>
      <c r="B2046" t="s">
        <v>271</v>
      </c>
      <c r="C2046" s="3" t="s">
        <v>34</v>
      </c>
      <c r="D2046" s="3" t="s">
        <v>2519</v>
      </c>
      <c r="E2046" s="3" t="s">
        <v>5150</v>
      </c>
      <c r="F2046" s="3">
        <v>1000</v>
      </c>
      <c r="G2046" s="34">
        <v>3.99</v>
      </c>
      <c r="H2046" s="3" t="s">
        <v>28</v>
      </c>
      <c r="I2046" s="3" t="s">
        <v>13</v>
      </c>
      <c r="J2046" s="3" t="s">
        <v>8251</v>
      </c>
      <c r="K2046" s="3" t="s">
        <v>8252</v>
      </c>
      <c r="L2046" s="3" t="s">
        <v>68</v>
      </c>
      <c r="M2046" s="26" t="s">
        <v>13873</v>
      </c>
      <c r="N2046"/>
      <c r="O2046" s="3">
        <v>156</v>
      </c>
      <c r="P2046" s="34">
        <v>155749.65</v>
      </c>
      <c r="Q2046" s="34">
        <v>165277.85999999999</v>
      </c>
      <c r="R2046" s="34">
        <v>-9528.2099999999991</v>
      </c>
      <c r="S2046" s="36">
        <v>-0.06</v>
      </c>
      <c r="T2046" s="34">
        <v>998.39519230769224</v>
      </c>
      <c r="U2046" s="34">
        <v>530267.01</v>
      </c>
      <c r="V2046" s="34">
        <v>504695.79</v>
      </c>
      <c r="W2046" s="34">
        <v>25571.22</v>
      </c>
      <c r="X2046" s="36">
        <v>0.05</v>
      </c>
      <c r="Y2046" s="3" t="str">
        <f>IFERROR(VLOOKUP(A2046,'Pivot price tier'!$C$8:$L$2245,10,0),"")</f>
        <v xml:space="preserve"> </v>
      </c>
      <c r="Z2046" s="3" t="str">
        <f>IFERROR(VLOOKUP(A2046,'Pivot price tier by size'!$D$8:$M$2466,10,0),"")</f>
        <v xml:space="preserve"> </v>
      </c>
      <c r="AA2046" s="3" t="str">
        <f>IFERROR(VLOOKUP(A2046,'Pivot category'!$B$8:$I$2191,8,0),"")</f>
        <v xml:space="preserve"> </v>
      </c>
      <c r="AB2046" s="3" t="str">
        <f t="shared" si="31"/>
        <v/>
      </c>
      <c r="AC2046"/>
      <c r="AD2046" s="3" t="s">
        <v>16449</v>
      </c>
      <c r="AE2046" s="3" t="s">
        <v>14091</v>
      </c>
    </row>
    <row r="2047" spans="1:31" hidden="1" x14ac:dyDescent="0.25">
      <c r="A2047" t="s">
        <v>10939</v>
      </c>
      <c r="B2047" t="s">
        <v>8849</v>
      </c>
      <c r="C2047" s="3" t="s">
        <v>32</v>
      </c>
      <c r="D2047" s="3" t="s">
        <v>3307</v>
      </c>
      <c r="E2047" s="3" t="s">
        <v>5150</v>
      </c>
      <c r="F2047" s="3">
        <v>5000</v>
      </c>
      <c r="G2047" s="34">
        <v>219.99</v>
      </c>
      <c r="H2047" s="3" t="s">
        <v>12</v>
      </c>
      <c r="I2047" s="3" t="s">
        <v>74</v>
      </c>
      <c r="J2047" s="3" t="s">
        <v>8259</v>
      </c>
      <c r="K2047" s="3" t="s">
        <v>8260</v>
      </c>
      <c r="L2047" s="3" t="s">
        <v>68</v>
      </c>
      <c r="M2047" s="26" t="s">
        <v>13873</v>
      </c>
      <c r="N2047"/>
      <c r="O2047" s="3" t="s">
        <v>78</v>
      </c>
      <c r="P2047" s="34"/>
      <c r="Q2047" s="34">
        <v>23538.93</v>
      </c>
      <c r="R2047" s="34">
        <v>-23538.93</v>
      </c>
      <c r="S2047" s="36">
        <v>-1</v>
      </c>
      <c r="T2047" s="34" t="s">
        <v>78</v>
      </c>
      <c r="U2047" s="34">
        <v>1759.92</v>
      </c>
      <c r="V2047" s="34">
        <v>14859.32</v>
      </c>
      <c r="W2047" s="34">
        <v>-13099.4</v>
      </c>
      <c r="X2047" s="36">
        <v>-0.88</v>
      </c>
      <c r="Y2047" s="3" t="str">
        <f>IFERROR(VLOOKUP(A2047,'Pivot price tier'!$C$8:$L$2245,10,0),"")</f>
        <v/>
      </c>
      <c r="Z2047" s="3" t="str">
        <f>IFERROR(VLOOKUP(A2047,'Pivot price tier by size'!$D$8:$M$2466,10,0),"")</f>
        <v/>
      </c>
      <c r="AA2047" s="3" t="str">
        <f>IFERROR(VLOOKUP(A2047,'Pivot category'!$B$8:$I$2191,8,0),"")</f>
        <v/>
      </c>
      <c r="AB2047" s="3" t="str">
        <f t="shared" si="31"/>
        <v>Bottom 5%</v>
      </c>
      <c r="AC2047"/>
      <c r="AD2047" s="3" t="s">
        <v>16446</v>
      </c>
      <c r="AE2047" s="3" t="s">
        <v>16529</v>
      </c>
    </row>
    <row r="2048" spans="1:31" hidden="1" x14ac:dyDescent="0.25">
      <c r="A2048" t="s">
        <v>15925</v>
      </c>
      <c r="B2048" t="s">
        <v>15926</v>
      </c>
      <c r="C2048" s="3" t="s">
        <v>32</v>
      </c>
      <c r="D2048" s="3" t="s">
        <v>15407</v>
      </c>
      <c r="E2048" s="3" t="s">
        <v>5150</v>
      </c>
      <c r="F2048" s="3">
        <v>10000</v>
      </c>
      <c r="G2048" s="34">
        <v>249.99</v>
      </c>
      <c r="H2048" s="3" t="s">
        <v>12</v>
      </c>
      <c r="I2048" s="3" t="s">
        <v>74</v>
      </c>
      <c r="J2048" s="3" t="s">
        <v>8259</v>
      </c>
      <c r="K2048" s="3" t="s">
        <v>8252</v>
      </c>
      <c r="L2048" s="3" t="s">
        <v>68</v>
      </c>
      <c r="M2048" s="26">
        <v>45868</v>
      </c>
      <c r="N2048"/>
      <c r="O2048" s="3">
        <v>1</v>
      </c>
      <c r="P2048" s="34">
        <v>23999.040000000001</v>
      </c>
      <c r="Q2048" s="34"/>
      <c r="R2048" s="34">
        <v>23999.040000000001</v>
      </c>
      <c r="T2048" s="34">
        <v>23999.040000000001</v>
      </c>
      <c r="U2048" s="34">
        <v>17249.310000000001</v>
      </c>
      <c r="V2048" s="34">
        <v>0</v>
      </c>
      <c r="W2048" s="34">
        <v>17249.310000000001</v>
      </c>
      <c r="X2048" s="36">
        <v>0</v>
      </c>
      <c r="Y2048" s="3" t="str">
        <f>IFERROR(VLOOKUP(A2048,'Pivot price tier'!$C$8:$L$2245,10,0),"")</f>
        <v xml:space="preserve"> </v>
      </c>
      <c r="Z2048" s="3" t="str">
        <f>IFERROR(VLOOKUP(A2048,'Pivot price tier by size'!$D$8:$M$2466,10,0),"")</f>
        <v xml:space="preserve"> </v>
      </c>
      <c r="AA2048" s="3" t="str">
        <f>IFERROR(VLOOKUP(A2048,'Pivot category'!$B$8:$I$2191,8,0),"")</f>
        <v>X</v>
      </c>
      <c r="AB2048" s="3" t="str">
        <f t="shared" si="31"/>
        <v>Bottom 5%</v>
      </c>
      <c r="AC2048"/>
      <c r="AD2048" s="3" t="s">
        <v>11231</v>
      </c>
      <c r="AE2048" s="3" t="s">
        <v>16529</v>
      </c>
    </row>
    <row r="2049" spans="1:31" hidden="1" x14ac:dyDescent="0.25">
      <c r="A2049" t="s">
        <v>16417</v>
      </c>
      <c r="B2049" t="s">
        <v>16418</v>
      </c>
      <c r="C2049" s="3" t="s">
        <v>34</v>
      </c>
      <c r="D2049" s="3" t="s">
        <v>16438</v>
      </c>
      <c r="E2049" s="3" t="s">
        <v>5150</v>
      </c>
      <c r="F2049" s="3">
        <v>7000</v>
      </c>
      <c r="G2049" s="34">
        <v>24.99</v>
      </c>
      <c r="H2049" s="3" t="s">
        <v>12</v>
      </c>
      <c r="I2049" s="3" t="s">
        <v>15</v>
      </c>
      <c r="J2049" s="3" t="s">
        <v>8251</v>
      </c>
      <c r="K2049" s="3" t="s">
        <v>8252</v>
      </c>
      <c r="L2049" s="3" t="s">
        <v>68</v>
      </c>
      <c r="M2049" s="26">
        <v>46082</v>
      </c>
      <c r="N2049"/>
      <c r="O2049" s="3">
        <v>52</v>
      </c>
      <c r="P2049" s="34">
        <v>1399.44</v>
      </c>
      <c r="Q2049" s="34"/>
      <c r="R2049" s="34">
        <v>1399.44</v>
      </c>
      <c r="T2049" s="34">
        <v>26.912307692307692</v>
      </c>
      <c r="U2049" s="34">
        <v>3648.54</v>
      </c>
      <c r="V2049" s="34">
        <v>0</v>
      </c>
      <c r="W2049" s="34">
        <v>3648.54</v>
      </c>
      <c r="X2049" s="36">
        <v>0</v>
      </c>
      <c r="Y2049" s="3" t="str">
        <f>IFERROR(VLOOKUP(A2049,'Pivot price tier'!$C$8:$L$2245,10,0),"")</f>
        <v>X</v>
      </c>
      <c r="Z2049" s="3" t="str">
        <f>IFERROR(VLOOKUP(A2049,'Pivot price tier by size'!$D$8:$M$2466,10,0),"")</f>
        <v>X</v>
      </c>
      <c r="AA2049" s="3" t="str">
        <f>IFERROR(VLOOKUP(A2049,'Pivot category'!$B$8:$I$2191,8,0),"")</f>
        <v>X</v>
      </c>
      <c r="AB2049" s="3" t="str">
        <f t="shared" si="31"/>
        <v>Bottom 5%</v>
      </c>
      <c r="AC2049"/>
      <c r="AD2049" s="3" t="s">
        <v>11231</v>
      </c>
      <c r="AE2049" s="3" t="s">
        <v>16529</v>
      </c>
    </row>
    <row r="2050" spans="1:31" x14ac:dyDescent="0.25">
      <c r="A2050" t="s">
        <v>7680</v>
      </c>
      <c r="B2050" t="s">
        <v>283</v>
      </c>
      <c r="C2050" s="3" t="s">
        <v>38</v>
      </c>
      <c r="D2050" s="3" t="s">
        <v>2531</v>
      </c>
      <c r="E2050" s="3" t="s">
        <v>5150</v>
      </c>
      <c r="F2050" s="3">
        <v>1000</v>
      </c>
      <c r="G2050" s="34">
        <v>17.489999999999998</v>
      </c>
      <c r="H2050" s="3" t="s">
        <v>12620</v>
      </c>
      <c r="I2050" s="3" t="s">
        <v>17</v>
      </c>
      <c r="J2050" s="3" t="s">
        <v>8251</v>
      </c>
      <c r="K2050" s="3" t="s">
        <v>8252</v>
      </c>
      <c r="L2050" s="3" t="s">
        <v>68</v>
      </c>
      <c r="M2050" s="26" t="s">
        <v>13873</v>
      </c>
      <c r="N2050"/>
      <c r="O2050" s="3">
        <v>131</v>
      </c>
      <c r="P2050" s="34">
        <v>90071.13</v>
      </c>
      <c r="Q2050" s="34">
        <v>84768.88</v>
      </c>
      <c r="R2050" s="34">
        <v>5302.25</v>
      </c>
      <c r="S2050" s="36">
        <v>0.06</v>
      </c>
      <c r="T2050" s="34">
        <v>687.56587786259547</v>
      </c>
      <c r="U2050" s="34">
        <v>11027.71</v>
      </c>
      <c r="V2050" s="34">
        <v>12143.25</v>
      </c>
      <c r="W2050" s="34">
        <v>-1115.54</v>
      </c>
      <c r="X2050" s="36">
        <v>-0.09</v>
      </c>
      <c r="Y2050" s="3" t="str">
        <f>IFERROR(VLOOKUP(A2050,'Pivot price tier'!$C$8:$L$2245,10,0),"")</f>
        <v xml:space="preserve"> </v>
      </c>
      <c r="Z2050" s="3" t="str">
        <f>IFERROR(VLOOKUP(A2050,'Pivot price tier by size'!$D$8:$M$2466,10,0),"")</f>
        <v xml:space="preserve"> </v>
      </c>
      <c r="AA2050" s="3" t="str">
        <f>IFERROR(VLOOKUP(A2050,'Pivot category'!$B$8:$I$2191,8,0),"")</f>
        <v xml:space="preserve"> </v>
      </c>
      <c r="AB2050" s="3" t="str">
        <f t="shared" ref="AB2050:AB2113" si="32">IF(P2050&lt;$AC$1,"Bottom 5%","")</f>
        <v/>
      </c>
      <c r="AC2050"/>
      <c r="AD2050" s="3" t="s">
        <v>16449</v>
      </c>
      <c r="AE2050" s="3" t="s">
        <v>14091</v>
      </c>
    </row>
    <row r="2051" spans="1:31" hidden="1" x14ac:dyDescent="0.25">
      <c r="A2051" t="s">
        <v>8893</v>
      </c>
      <c r="B2051" t="s">
        <v>8892</v>
      </c>
      <c r="C2051" s="3" t="s">
        <v>32</v>
      </c>
      <c r="D2051" s="3" t="s">
        <v>8274</v>
      </c>
      <c r="E2051" s="3" t="s">
        <v>5150</v>
      </c>
      <c r="F2051" s="3">
        <v>10000</v>
      </c>
      <c r="G2051" s="34">
        <v>99.99</v>
      </c>
      <c r="H2051" s="3" t="s">
        <v>26</v>
      </c>
      <c r="I2051" s="3" t="s">
        <v>74</v>
      </c>
      <c r="J2051" s="3" t="s">
        <v>8259</v>
      </c>
      <c r="K2051" s="3" t="s">
        <v>8260</v>
      </c>
      <c r="L2051" s="3" t="s">
        <v>8254</v>
      </c>
      <c r="M2051" s="26" t="s">
        <v>13873</v>
      </c>
      <c r="N2051"/>
      <c r="O2051" s="3">
        <v>0</v>
      </c>
      <c r="P2051" s="34"/>
      <c r="Q2051" s="34">
        <v>599.94000000000005</v>
      </c>
      <c r="R2051" s="34">
        <v>-599.94000000000005</v>
      </c>
      <c r="S2051" s="36">
        <v>-1</v>
      </c>
      <c r="T2051" s="34" t="s">
        <v>78</v>
      </c>
      <c r="U2051" s="34">
        <v>0</v>
      </c>
      <c r="V2051" s="34">
        <v>199.98</v>
      </c>
      <c r="W2051" s="34">
        <v>-199.98</v>
      </c>
      <c r="X2051" s="36">
        <v>-1</v>
      </c>
      <c r="Y2051" s="3" t="str">
        <f>IFERROR(VLOOKUP(A2051,'Pivot price tier'!$C$8:$L$2245,10,0),"")</f>
        <v/>
      </c>
      <c r="Z2051" s="3" t="str">
        <f>IFERROR(VLOOKUP(A2051,'Pivot price tier by size'!$D$8:$M$2466,10,0),"")</f>
        <v/>
      </c>
      <c r="AA2051" s="3" t="str">
        <f>IFERROR(VLOOKUP(A2051,'Pivot category'!$B$8:$I$2191,8,0),"")</f>
        <v/>
      </c>
      <c r="AB2051" s="3" t="str">
        <f t="shared" si="32"/>
        <v>Bottom 5%</v>
      </c>
      <c r="AC2051"/>
      <c r="AD2051" s="3" t="s">
        <v>11231</v>
      </c>
      <c r="AE2051" s="3" t="s">
        <v>14153</v>
      </c>
    </row>
    <row r="2052" spans="1:31" hidden="1" x14ac:dyDescent="0.25">
      <c r="A2052" t="s">
        <v>10441</v>
      </c>
      <c r="B2052" t="s">
        <v>9823</v>
      </c>
      <c r="C2052" s="3" t="s">
        <v>32</v>
      </c>
      <c r="D2052" s="3" t="s">
        <v>8275</v>
      </c>
      <c r="E2052" s="3" t="s">
        <v>5150</v>
      </c>
      <c r="F2052" s="3">
        <v>9000</v>
      </c>
      <c r="G2052" s="34">
        <v>94.99</v>
      </c>
      <c r="H2052" s="3" t="s">
        <v>26</v>
      </c>
      <c r="I2052" s="3" t="s">
        <v>74</v>
      </c>
      <c r="J2052" s="3" t="s">
        <v>8259</v>
      </c>
      <c r="K2052" s="3" t="s">
        <v>8260</v>
      </c>
      <c r="L2052" s="3" t="s">
        <v>8254</v>
      </c>
      <c r="M2052" s="26" t="s">
        <v>13873</v>
      </c>
      <c r="N2052"/>
      <c r="O2052" s="3">
        <v>1</v>
      </c>
      <c r="P2052" s="34">
        <v>854.91</v>
      </c>
      <c r="Q2052" s="34">
        <v>474.95</v>
      </c>
      <c r="R2052" s="34">
        <v>379.96</v>
      </c>
      <c r="S2052" s="36">
        <v>0.8</v>
      </c>
      <c r="T2052" s="34">
        <v>854.91</v>
      </c>
      <c r="U2052" s="34" t="s">
        <v>78</v>
      </c>
      <c r="V2052" s="34" t="s">
        <v>78</v>
      </c>
      <c r="W2052" s="34" t="s">
        <v>78</v>
      </c>
      <c r="X2052" s="36" t="s">
        <v>78</v>
      </c>
      <c r="Y2052" s="3" t="str">
        <f>IFERROR(VLOOKUP(A2052,'Pivot price tier'!$C$8:$L$2245,10,0),"")</f>
        <v/>
      </c>
      <c r="Z2052" s="3" t="str">
        <f>IFERROR(VLOOKUP(A2052,'Pivot price tier by size'!$D$8:$M$2466,10,0),"")</f>
        <v/>
      </c>
      <c r="AA2052" s="3" t="str">
        <f>IFERROR(VLOOKUP(A2052,'Pivot category'!$B$8:$I$2191,8,0),"")</f>
        <v/>
      </c>
      <c r="AB2052" s="3" t="str">
        <f t="shared" si="32"/>
        <v>Bottom 5%</v>
      </c>
      <c r="AC2052"/>
      <c r="AD2052" s="3" t="s">
        <v>11231</v>
      </c>
      <c r="AE2052" s="3" t="s">
        <v>14153</v>
      </c>
    </row>
    <row r="2053" spans="1:31" hidden="1" x14ac:dyDescent="0.25">
      <c r="A2053" t="s">
        <v>11263</v>
      </c>
      <c r="B2053" t="s">
        <v>11264</v>
      </c>
      <c r="C2053" s="3" t="s">
        <v>32</v>
      </c>
      <c r="D2053" s="3" t="s">
        <v>10981</v>
      </c>
      <c r="E2053" s="3" t="s">
        <v>5150</v>
      </c>
      <c r="F2053" s="3">
        <v>10000</v>
      </c>
      <c r="G2053" s="34">
        <v>99.99</v>
      </c>
      <c r="H2053" s="3" t="s">
        <v>26</v>
      </c>
      <c r="I2053" s="3" t="s">
        <v>74</v>
      </c>
      <c r="J2053" s="3" t="s">
        <v>8259</v>
      </c>
      <c r="K2053" s="3" t="s">
        <v>8264</v>
      </c>
      <c r="L2053" s="3" t="s">
        <v>68</v>
      </c>
      <c r="M2053" s="26">
        <v>44927</v>
      </c>
      <c r="N2053"/>
      <c r="O2053" s="3">
        <v>1</v>
      </c>
      <c r="P2053" s="34">
        <v>99.99</v>
      </c>
      <c r="Q2053" s="34">
        <v>99.99</v>
      </c>
      <c r="R2053" s="34">
        <v>0</v>
      </c>
      <c r="S2053" s="36">
        <v>0</v>
      </c>
      <c r="T2053" s="34">
        <v>99.99</v>
      </c>
      <c r="U2053" s="34">
        <v>599.94000000000005</v>
      </c>
      <c r="V2053" s="34">
        <v>999.9</v>
      </c>
      <c r="W2053" s="34">
        <v>-399.96</v>
      </c>
      <c r="X2053" s="36">
        <v>-0.4</v>
      </c>
      <c r="Y2053" s="3" t="str">
        <f>IFERROR(VLOOKUP(A2053,'Pivot price tier'!$C$8:$L$2245,10,0),"")</f>
        <v/>
      </c>
      <c r="Z2053" s="3" t="str">
        <f>IFERROR(VLOOKUP(A2053,'Pivot price tier by size'!$D$8:$M$2466,10,0),"")</f>
        <v/>
      </c>
      <c r="AA2053" s="3" t="str">
        <f>IFERROR(VLOOKUP(A2053,'Pivot category'!$B$8:$I$2191,8,0),"")</f>
        <v/>
      </c>
      <c r="AB2053" s="3" t="str">
        <f t="shared" si="32"/>
        <v>Bottom 5%</v>
      </c>
      <c r="AC2053"/>
      <c r="AD2053" s="3" t="s">
        <v>11231</v>
      </c>
      <c r="AE2053" s="3" t="s">
        <v>14153</v>
      </c>
    </row>
    <row r="2054" spans="1:31" hidden="1" x14ac:dyDescent="0.25">
      <c r="A2054" t="s">
        <v>13098</v>
      </c>
      <c r="B2054" t="s">
        <v>13099</v>
      </c>
      <c r="C2054" s="3" t="s">
        <v>32</v>
      </c>
      <c r="D2054" s="3" t="s">
        <v>12888</v>
      </c>
      <c r="E2054" s="3" t="s">
        <v>5150</v>
      </c>
      <c r="F2054" s="3">
        <v>10000</v>
      </c>
      <c r="G2054" s="34">
        <v>129.99</v>
      </c>
      <c r="H2054" s="3" t="s">
        <v>26</v>
      </c>
      <c r="I2054" s="3" t="s">
        <v>74</v>
      </c>
      <c r="J2054" s="3" t="s">
        <v>8259</v>
      </c>
      <c r="K2054" s="3" t="s">
        <v>8264</v>
      </c>
      <c r="L2054" s="3" t="s">
        <v>68</v>
      </c>
      <c r="M2054" s="26">
        <v>45474</v>
      </c>
      <c r="N2054"/>
      <c r="O2054" s="3">
        <v>1</v>
      </c>
      <c r="P2054" s="34">
        <v>2469.81</v>
      </c>
      <c r="Q2054" s="34">
        <v>4939.62</v>
      </c>
      <c r="R2054" s="34">
        <v>-2469.81</v>
      </c>
      <c r="S2054" s="36">
        <v>-0.5</v>
      </c>
      <c r="T2054" s="34">
        <v>2469.81</v>
      </c>
      <c r="U2054" s="34" t="s">
        <v>78</v>
      </c>
      <c r="V2054" s="34" t="s">
        <v>78</v>
      </c>
      <c r="W2054" s="34" t="s">
        <v>78</v>
      </c>
      <c r="X2054" s="36" t="s">
        <v>78</v>
      </c>
      <c r="Y2054" s="3" t="str">
        <f>IFERROR(VLOOKUP(A2054,'Pivot price tier'!$C$8:$L$2245,10,0),"")</f>
        <v/>
      </c>
      <c r="Z2054" s="3" t="str">
        <f>IFERROR(VLOOKUP(A2054,'Pivot price tier by size'!$D$8:$M$2466,10,0),"")</f>
        <v/>
      </c>
      <c r="AA2054" s="3" t="str">
        <f>IFERROR(VLOOKUP(A2054,'Pivot category'!$B$8:$I$2191,8,0),"")</f>
        <v/>
      </c>
      <c r="AB2054" s="3" t="str">
        <f t="shared" si="32"/>
        <v>Bottom 5%</v>
      </c>
      <c r="AC2054"/>
      <c r="AD2054" s="3" t="s">
        <v>11231</v>
      </c>
      <c r="AE2054" s="3" t="s">
        <v>14153</v>
      </c>
    </row>
    <row r="2055" spans="1:31" hidden="1" x14ac:dyDescent="0.25">
      <c r="A2055" t="s">
        <v>15927</v>
      </c>
      <c r="B2055" t="s">
        <v>15928</v>
      </c>
      <c r="C2055" s="3" t="s">
        <v>32</v>
      </c>
      <c r="D2055" s="3" t="s">
        <v>14363</v>
      </c>
      <c r="E2055" s="3" t="s">
        <v>5150</v>
      </c>
      <c r="F2055" s="3">
        <v>10000</v>
      </c>
      <c r="G2055" s="34">
        <v>159.99</v>
      </c>
      <c r="H2055" s="3" t="s">
        <v>26</v>
      </c>
      <c r="I2055" s="3" t="s">
        <v>74</v>
      </c>
      <c r="J2055" s="3" t="s">
        <v>8259</v>
      </c>
      <c r="K2055" s="3" t="s">
        <v>8252</v>
      </c>
      <c r="L2055" s="3" t="s">
        <v>68</v>
      </c>
      <c r="M2055" s="26">
        <v>45656</v>
      </c>
      <c r="N2055"/>
      <c r="O2055" s="3">
        <v>1</v>
      </c>
      <c r="P2055" s="34">
        <v>4159.74</v>
      </c>
      <c r="Q2055" s="34"/>
      <c r="R2055" s="34">
        <v>4159.74</v>
      </c>
      <c r="T2055" s="34">
        <v>4159.74</v>
      </c>
      <c r="U2055" s="34">
        <v>4319.7299999999996</v>
      </c>
      <c r="V2055" s="34">
        <v>0</v>
      </c>
      <c r="W2055" s="34">
        <v>4319.7299999999996</v>
      </c>
      <c r="X2055" s="36">
        <v>0</v>
      </c>
      <c r="Y2055" s="3" t="str">
        <f>IFERROR(VLOOKUP(A2055,'Pivot price tier'!$C$8:$L$2245,10,0),"")</f>
        <v xml:space="preserve"> </v>
      </c>
      <c r="Z2055" s="3" t="str">
        <f>IFERROR(VLOOKUP(A2055,'Pivot price tier by size'!$D$8:$M$2466,10,0),"")</f>
        <v xml:space="preserve"> </v>
      </c>
      <c r="AA2055" s="3" t="str">
        <f>IFERROR(VLOOKUP(A2055,'Pivot category'!$B$8:$I$2191,8,0),"")</f>
        <v>X</v>
      </c>
      <c r="AB2055" s="3" t="str">
        <f t="shared" si="32"/>
        <v>Bottom 5%</v>
      </c>
      <c r="AC2055"/>
      <c r="AD2055" s="3" t="s">
        <v>11231</v>
      </c>
      <c r="AE2055" s="3" t="s">
        <v>14153</v>
      </c>
    </row>
    <row r="2056" spans="1:31" hidden="1" x14ac:dyDescent="0.25">
      <c r="A2056" t="s">
        <v>7277</v>
      </c>
      <c r="B2056" t="s">
        <v>979</v>
      </c>
      <c r="C2056" s="3" t="s">
        <v>69</v>
      </c>
      <c r="D2056" s="3" t="s">
        <v>3308</v>
      </c>
      <c r="E2056" s="3">
        <v>0</v>
      </c>
      <c r="F2056" s="3">
        <v>10000</v>
      </c>
      <c r="G2056" s="34">
        <v>2.39</v>
      </c>
      <c r="H2056" s="3" t="s">
        <v>29</v>
      </c>
      <c r="I2056" s="3" t="s">
        <v>70</v>
      </c>
      <c r="J2056" s="3" t="s">
        <v>8256</v>
      </c>
      <c r="K2056" s="3" t="s">
        <v>8260</v>
      </c>
      <c r="L2056" s="3" t="s">
        <v>8255</v>
      </c>
      <c r="M2056" s="26" t="s">
        <v>13873</v>
      </c>
      <c r="N2056"/>
      <c r="O2056" s="3" t="s">
        <v>78</v>
      </c>
      <c r="P2056" s="34">
        <v>33.46</v>
      </c>
      <c r="Q2056" s="34">
        <v>102.93</v>
      </c>
      <c r="R2056" s="34">
        <v>-69.47</v>
      </c>
      <c r="S2056" s="36">
        <v>-0.67</v>
      </c>
      <c r="T2056" s="34" t="s">
        <v>78</v>
      </c>
      <c r="U2056" s="34">
        <v>0</v>
      </c>
      <c r="V2056" s="34">
        <v>119.7</v>
      </c>
      <c r="W2056" s="34">
        <v>-119.7</v>
      </c>
      <c r="X2056" s="36">
        <v>-1</v>
      </c>
      <c r="Y2056" s="3" t="str">
        <f>IFERROR(VLOOKUP(A2056,'Pivot price tier'!$C$8:$L$2245,10,0),"")</f>
        <v/>
      </c>
      <c r="Z2056" s="3" t="str">
        <f>IFERROR(VLOOKUP(A2056,'Pivot price tier by size'!$D$8:$M$2466,10,0),"")</f>
        <v/>
      </c>
      <c r="AA2056" s="3" t="str">
        <f>IFERROR(VLOOKUP(A2056,'Pivot category'!$B$8:$I$2191,8,0),"")</f>
        <v/>
      </c>
      <c r="AB2056" s="3" t="str">
        <f t="shared" si="32"/>
        <v>Bottom 5%</v>
      </c>
      <c r="AC2056"/>
      <c r="AD2056" s="3" t="s">
        <v>16451</v>
      </c>
      <c r="AE2056" s="3" t="s">
        <v>14119</v>
      </c>
    </row>
    <row r="2057" spans="1:31" x14ac:dyDescent="0.25">
      <c r="A2057" t="s">
        <v>9610</v>
      </c>
      <c r="B2057" t="s">
        <v>9611</v>
      </c>
      <c r="C2057" s="3" t="s">
        <v>32</v>
      </c>
      <c r="D2057" s="3" t="s">
        <v>9489</v>
      </c>
      <c r="E2057" s="3" t="s">
        <v>5150</v>
      </c>
      <c r="F2057" s="3">
        <v>7000</v>
      </c>
      <c r="G2057" s="34">
        <v>49.99</v>
      </c>
      <c r="H2057" s="3" t="s">
        <v>12</v>
      </c>
      <c r="I2057" s="3" t="s">
        <v>15</v>
      </c>
      <c r="J2057" s="3" t="s">
        <v>8251</v>
      </c>
      <c r="K2057" s="3" t="s">
        <v>8252</v>
      </c>
      <c r="L2057" s="3" t="s">
        <v>68</v>
      </c>
      <c r="M2057" s="26" t="s">
        <v>13873</v>
      </c>
      <c r="N2057"/>
      <c r="O2057" s="3">
        <v>96</v>
      </c>
      <c r="P2057" s="34">
        <v>141569.75</v>
      </c>
      <c r="Q2057" s="34">
        <v>139836.47</v>
      </c>
      <c r="R2057" s="34">
        <v>1733.28</v>
      </c>
      <c r="S2057" s="36">
        <v>0.01</v>
      </c>
      <c r="T2057" s="34">
        <v>1474.6848958333333</v>
      </c>
      <c r="U2057" s="34">
        <v>148543.78</v>
      </c>
      <c r="V2057" s="34">
        <v>139788.49</v>
      </c>
      <c r="W2057" s="34">
        <v>8755.2900000000009</v>
      </c>
      <c r="X2057" s="36">
        <v>0.06</v>
      </c>
      <c r="Y2057" s="3" t="str">
        <f>IFERROR(VLOOKUP(A2057,'Pivot price tier'!$C$8:$L$2245,10,0),"")</f>
        <v xml:space="preserve"> </v>
      </c>
      <c r="Z2057" s="3" t="str">
        <f>IFERROR(VLOOKUP(A2057,'Pivot price tier by size'!$D$8:$M$2466,10,0),"")</f>
        <v xml:space="preserve"> </v>
      </c>
      <c r="AA2057" s="3" t="str">
        <f>IFERROR(VLOOKUP(A2057,'Pivot category'!$B$8:$I$2191,8,0),"")</f>
        <v xml:space="preserve"> </v>
      </c>
      <c r="AB2057" s="3" t="str">
        <f t="shared" si="32"/>
        <v/>
      </c>
      <c r="AC2057"/>
      <c r="AD2057" s="3" t="s">
        <v>16446</v>
      </c>
      <c r="AE2057" s="3" t="s">
        <v>14094</v>
      </c>
    </row>
    <row r="2058" spans="1:31" hidden="1" x14ac:dyDescent="0.25">
      <c r="A2058" t="s">
        <v>11864</v>
      </c>
      <c r="B2058" t="s">
        <v>981</v>
      </c>
      <c r="C2058" s="3" t="s">
        <v>32</v>
      </c>
      <c r="D2058" s="3" t="s">
        <v>3310</v>
      </c>
      <c r="E2058" s="3">
        <v>0</v>
      </c>
      <c r="F2058" s="3">
        <v>10000</v>
      </c>
      <c r="G2058" s="34">
        <v>32.99</v>
      </c>
      <c r="H2058" s="3" t="s">
        <v>29</v>
      </c>
      <c r="I2058" s="3" t="s">
        <v>23</v>
      </c>
      <c r="J2058" s="3" t="s">
        <v>8256</v>
      </c>
      <c r="K2058" s="3" t="s">
        <v>8258</v>
      </c>
      <c r="L2058" s="3" t="s">
        <v>8254</v>
      </c>
      <c r="M2058" s="26" t="s">
        <v>13873</v>
      </c>
      <c r="N2058"/>
      <c r="O2058" s="3">
        <v>2</v>
      </c>
      <c r="P2058" s="34">
        <v>329.9</v>
      </c>
      <c r="Q2058" s="34">
        <v>13624.87</v>
      </c>
      <c r="R2058" s="34">
        <v>-13294.97</v>
      </c>
      <c r="S2058" s="36">
        <v>-0.98</v>
      </c>
      <c r="T2058" s="34">
        <v>164.95</v>
      </c>
      <c r="U2058" s="34">
        <v>593.82000000000005</v>
      </c>
      <c r="V2058" s="34">
        <v>8280.49</v>
      </c>
      <c r="W2058" s="34">
        <v>-7686.67</v>
      </c>
      <c r="X2058" s="36">
        <v>-0.93</v>
      </c>
      <c r="Y2058" s="3" t="str">
        <f>IFERROR(VLOOKUP(A2058,'Pivot price tier'!$C$8:$L$2245,10,0),"")</f>
        <v/>
      </c>
      <c r="Z2058" s="3" t="str">
        <f>IFERROR(VLOOKUP(A2058,'Pivot price tier by size'!$D$8:$M$2466,10,0),"")</f>
        <v/>
      </c>
      <c r="AA2058" s="3" t="str">
        <f>IFERROR(VLOOKUP(A2058,'Pivot category'!$B$8:$I$2191,8,0),"")</f>
        <v/>
      </c>
      <c r="AB2058" s="3" t="str">
        <f t="shared" si="32"/>
        <v>Bottom 5%</v>
      </c>
      <c r="AC2058"/>
      <c r="AD2058" s="3" t="s">
        <v>16451</v>
      </c>
      <c r="AE2058" s="3" t="s">
        <v>14119</v>
      </c>
    </row>
    <row r="2059" spans="1:31" hidden="1" x14ac:dyDescent="0.25">
      <c r="A2059" t="s">
        <v>9320</v>
      </c>
      <c r="B2059" t="s">
        <v>9319</v>
      </c>
      <c r="C2059" s="3" t="s">
        <v>32</v>
      </c>
      <c r="D2059" s="3" t="s">
        <v>9166</v>
      </c>
      <c r="E2059" s="3" t="s">
        <v>5150</v>
      </c>
      <c r="F2059" s="3">
        <v>10000</v>
      </c>
      <c r="G2059" s="34">
        <v>14.39</v>
      </c>
      <c r="H2059" s="3" t="s">
        <v>28</v>
      </c>
      <c r="I2059" s="3" t="s">
        <v>19</v>
      </c>
      <c r="J2059" s="3" t="s">
        <v>8256</v>
      </c>
      <c r="K2059" s="3" t="s">
        <v>8252</v>
      </c>
      <c r="L2059" s="3" t="s">
        <v>8255</v>
      </c>
      <c r="M2059" s="26" t="s">
        <v>13873</v>
      </c>
      <c r="N2059"/>
      <c r="O2059" s="3" t="s">
        <v>78</v>
      </c>
      <c r="P2059" s="34">
        <v>446.09</v>
      </c>
      <c r="Q2059" s="34">
        <v>2266.9299999999998</v>
      </c>
      <c r="R2059" s="34">
        <v>-1820.84</v>
      </c>
      <c r="S2059" s="36">
        <v>-0.8</v>
      </c>
      <c r="T2059" s="34" t="s">
        <v>78</v>
      </c>
      <c r="U2059" s="34">
        <v>0</v>
      </c>
      <c r="V2059" s="34">
        <v>359.85</v>
      </c>
      <c r="W2059" s="34">
        <v>-359.85</v>
      </c>
      <c r="X2059" s="36">
        <v>-1</v>
      </c>
      <c r="Y2059" s="3" t="str">
        <f>IFERROR(VLOOKUP(A2059,'Pivot price tier'!$C$8:$L$2245,10,0),"")</f>
        <v/>
      </c>
      <c r="Z2059" s="3" t="str">
        <f>IFERROR(VLOOKUP(A2059,'Pivot price tier by size'!$D$8:$M$2466,10,0),"")</f>
        <v/>
      </c>
      <c r="AA2059" s="3" t="str">
        <f>IFERROR(VLOOKUP(A2059,'Pivot category'!$B$8:$I$2191,8,0),"")</f>
        <v/>
      </c>
      <c r="AB2059" s="3" t="str">
        <f t="shared" si="32"/>
        <v>Bottom 5%</v>
      </c>
      <c r="AC2059"/>
      <c r="AD2059" s="3" t="s">
        <v>16451</v>
      </c>
      <c r="AE2059" s="3" t="s">
        <v>16530</v>
      </c>
    </row>
    <row r="2060" spans="1:31" hidden="1" x14ac:dyDescent="0.25">
      <c r="A2060" t="s">
        <v>9882</v>
      </c>
      <c r="B2060" t="s">
        <v>9907</v>
      </c>
      <c r="C2060" s="3" t="s">
        <v>69</v>
      </c>
      <c r="D2060" s="3" t="s">
        <v>9871</v>
      </c>
      <c r="E2060" s="3" t="s">
        <v>5150</v>
      </c>
      <c r="F2060" s="3">
        <v>7000</v>
      </c>
      <c r="G2060" s="34">
        <v>9.99</v>
      </c>
      <c r="H2060" s="3" t="s">
        <v>28</v>
      </c>
      <c r="I2060" s="3" t="s">
        <v>70</v>
      </c>
      <c r="J2060" s="3" t="s">
        <v>8256</v>
      </c>
      <c r="K2060" s="3" t="s">
        <v>8258</v>
      </c>
      <c r="L2060" s="3" t="s">
        <v>8254</v>
      </c>
      <c r="M2060" s="26" t="s">
        <v>13873</v>
      </c>
      <c r="N2060"/>
      <c r="O2060" s="3" t="s">
        <v>78</v>
      </c>
      <c r="P2060" s="34"/>
      <c r="Q2060" s="34">
        <v>9.99</v>
      </c>
      <c r="R2060" s="34">
        <v>-9.99</v>
      </c>
      <c r="S2060" s="36">
        <v>-1</v>
      </c>
      <c r="T2060" s="34" t="s">
        <v>78</v>
      </c>
      <c r="U2060" s="34" t="s">
        <v>78</v>
      </c>
      <c r="V2060" s="34" t="s">
        <v>78</v>
      </c>
      <c r="W2060" s="34" t="s">
        <v>78</v>
      </c>
      <c r="X2060" s="36" t="s">
        <v>78</v>
      </c>
      <c r="Y2060" s="3" t="str">
        <f>IFERROR(VLOOKUP(A2060,'Pivot price tier'!$C$8:$L$2245,10,0),"")</f>
        <v/>
      </c>
      <c r="Z2060" s="3" t="str">
        <f>IFERROR(VLOOKUP(A2060,'Pivot price tier by size'!$D$8:$M$2466,10,0),"")</f>
        <v/>
      </c>
      <c r="AA2060" s="3" t="str">
        <f>IFERROR(VLOOKUP(A2060,'Pivot category'!$B$8:$I$2191,8,0),"")</f>
        <v/>
      </c>
      <c r="AB2060" s="3" t="str">
        <f t="shared" si="32"/>
        <v>Bottom 5%</v>
      </c>
      <c r="AC2060"/>
      <c r="AD2060" s="3" t="s">
        <v>78</v>
      </c>
      <c r="AE2060" s="3" t="s">
        <v>78</v>
      </c>
    </row>
    <row r="2061" spans="1:31" hidden="1" x14ac:dyDescent="0.25">
      <c r="A2061" t="s">
        <v>5789</v>
      </c>
      <c r="B2061" t="s">
        <v>982</v>
      </c>
      <c r="C2061" s="3" t="s">
        <v>32</v>
      </c>
      <c r="D2061" s="3" t="s">
        <v>3311</v>
      </c>
      <c r="E2061" s="3">
        <v>0</v>
      </c>
      <c r="F2061" s="3">
        <v>10000</v>
      </c>
      <c r="G2061" s="34">
        <v>10.79</v>
      </c>
      <c r="H2061" s="3" t="s">
        <v>29</v>
      </c>
      <c r="I2061" s="3" t="s">
        <v>17</v>
      </c>
      <c r="J2061" s="3" t="s">
        <v>8253</v>
      </c>
      <c r="K2061" s="3" t="s">
        <v>8252</v>
      </c>
      <c r="L2061" s="3" t="s">
        <v>8257</v>
      </c>
      <c r="M2061" s="26" t="s">
        <v>13873</v>
      </c>
      <c r="N2061"/>
      <c r="O2061" s="3" t="s">
        <v>78</v>
      </c>
      <c r="P2061" s="34"/>
      <c r="Q2061" s="34">
        <v>226.59</v>
      </c>
      <c r="R2061" s="34">
        <v>-226.59</v>
      </c>
      <c r="S2061" s="36">
        <v>-1</v>
      </c>
      <c r="T2061" s="34" t="s">
        <v>78</v>
      </c>
      <c r="U2061" s="34" t="s">
        <v>78</v>
      </c>
      <c r="V2061" s="34" t="s">
        <v>78</v>
      </c>
      <c r="W2061" s="34" t="s">
        <v>78</v>
      </c>
      <c r="X2061" s="36" t="s">
        <v>78</v>
      </c>
      <c r="Y2061" s="3" t="str">
        <f>IFERROR(VLOOKUP(A2061,'Pivot price tier'!$C$8:$L$2245,10,0),"")</f>
        <v/>
      </c>
      <c r="Z2061" s="3" t="str">
        <f>IFERROR(VLOOKUP(A2061,'Pivot price tier by size'!$D$8:$M$2466,10,0),"")</f>
        <v/>
      </c>
      <c r="AA2061" s="3" t="str">
        <f>IFERROR(VLOOKUP(A2061,'Pivot category'!$B$8:$I$2191,8,0),"")</f>
        <v/>
      </c>
      <c r="AB2061" s="3" t="str">
        <f t="shared" si="32"/>
        <v>Bottom 5%</v>
      </c>
      <c r="AC2061"/>
      <c r="AD2061" s="3" t="s">
        <v>16449</v>
      </c>
      <c r="AE2061" s="3" t="s">
        <v>14091</v>
      </c>
    </row>
    <row r="2062" spans="1:31" hidden="1" x14ac:dyDescent="0.25">
      <c r="A2062" t="s">
        <v>9724</v>
      </c>
      <c r="B2062" t="s">
        <v>9725</v>
      </c>
      <c r="C2062" s="3" t="s">
        <v>32</v>
      </c>
      <c r="D2062" s="3" t="s">
        <v>9584</v>
      </c>
      <c r="E2062" s="3" t="s">
        <v>5150</v>
      </c>
      <c r="F2062" s="3">
        <v>10000</v>
      </c>
      <c r="G2062" s="34">
        <v>44.99</v>
      </c>
      <c r="H2062" s="3" t="s">
        <v>12</v>
      </c>
      <c r="I2062" s="3" t="s">
        <v>15</v>
      </c>
      <c r="J2062" s="3" t="s">
        <v>8256</v>
      </c>
      <c r="K2062" s="3" t="s">
        <v>8260</v>
      </c>
      <c r="L2062" s="3" t="s">
        <v>8255</v>
      </c>
      <c r="M2062" s="26" t="s">
        <v>13873</v>
      </c>
      <c r="N2062"/>
      <c r="O2062" s="3">
        <v>3</v>
      </c>
      <c r="P2062" s="34">
        <v>1214.77</v>
      </c>
      <c r="Q2062" s="34">
        <v>1424.81</v>
      </c>
      <c r="R2062" s="34">
        <v>-210.04</v>
      </c>
      <c r="S2062" s="36">
        <v>-0.15</v>
      </c>
      <c r="T2062" s="34">
        <v>404.92333333333335</v>
      </c>
      <c r="U2062" s="34">
        <v>1694.63</v>
      </c>
      <c r="V2062" s="34">
        <v>1874.75</v>
      </c>
      <c r="W2062" s="34">
        <v>-180.12</v>
      </c>
      <c r="X2062" s="36">
        <v>-0.1</v>
      </c>
      <c r="Y2062" s="3" t="str">
        <f>IFERROR(VLOOKUP(A2062,'Pivot price tier'!$C$8:$L$2245,10,0),"")</f>
        <v/>
      </c>
      <c r="Z2062" s="3" t="str">
        <f>IFERROR(VLOOKUP(A2062,'Pivot price tier by size'!$D$8:$M$2466,10,0),"")</f>
        <v/>
      </c>
      <c r="AA2062" s="3" t="str">
        <f>IFERROR(VLOOKUP(A2062,'Pivot category'!$B$8:$I$2191,8,0),"")</f>
        <v/>
      </c>
      <c r="AB2062" s="3" t="str">
        <f t="shared" si="32"/>
        <v>Bottom 5%</v>
      </c>
      <c r="AC2062"/>
      <c r="AD2062" s="3" t="s">
        <v>16463</v>
      </c>
      <c r="AE2062" s="3" t="s">
        <v>14106</v>
      </c>
    </row>
    <row r="2063" spans="1:31" hidden="1" x14ac:dyDescent="0.25">
      <c r="A2063" t="s">
        <v>9726</v>
      </c>
      <c r="B2063" t="s">
        <v>9727</v>
      </c>
      <c r="C2063" s="3" t="s">
        <v>32</v>
      </c>
      <c r="D2063" s="3" t="s">
        <v>9585</v>
      </c>
      <c r="E2063" s="3" t="s">
        <v>5150</v>
      </c>
      <c r="F2063" s="3">
        <v>10000</v>
      </c>
      <c r="G2063" s="34">
        <v>44.99</v>
      </c>
      <c r="H2063" s="3" t="s">
        <v>12</v>
      </c>
      <c r="I2063" s="3" t="s">
        <v>15</v>
      </c>
      <c r="J2063" s="3" t="s">
        <v>8256</v>
      </c>
      <c r="K2063" s="3" t="s">
        <v>8260</v>
      </c>
      <c r="L2063" s="3" t="s">
        <v>8255</v>
      </c>
      <c r="M2063" s="26" t="s">
        <v>13873</v>
      </c>
      <c r="N2063"/>
      <c r="O2063" s="3">
        <v>2</v>
      </c>
      <c r="P2063" s="34">
        <v>1484.67</v>
      </c>
      <c r="Q2063" s="34">
        <v>1649.78</v>
      </c>
      <c r="R2063" s="34">
        <v>-165.11</v>
      </c>
      <c r="S2063" s="36">
        <v>-0.1</v>
      </c>
      <c r="T2063" s="34">
        <v>742.33500000000004</v>
      </c>
      <c r="U2063" s="34">
        <v>674.85</v>
      </c>
      <c r="V2063" s="34">
        <v>749.9</v>
      </c>
      <c r="W2063" s="34">
        <v>-75.05</v>
      </c>
      <c r="X2063" s="36">
        <v>-0.1</v>
      </c>
      <c r="Y2063" s="3" t="str">
        <f>IFERROR(VLOOKUP(A2063,'Pivot price tier'!$C$8:$L$2245,10,0),"")</f>
        <v/>
      </c>
      <c r="Z2063" s="3" t="str">
        <f>IFERROR(VLOOKUP(A2063,'Pivot price tier by size'!$D$8:$M$2466,10,0),"")</f>
        <v/>
      </c>
      <c r="AA2063" s="3" t="str">
        <f>IFERROR(VLOOKUP(A2063,'Pivot category'!$B$8:$I$2191,8,0),"")</f>
        <v/>
      </c>
      <c r="AB2063" s="3" t="str">
        <f t="shared" si="32"/>
        <v>Bottom 5%</v>
      </c>
      <c r="AC2063"/>
      <c r="AD2063" s="3" t="s">
        <v>16463</v>
      </c>
      <c r="AE2063" s="3" t="s">
        <v>14106</v>
      </c>
    </row>
    <row r="2064" spans="1:31" hidden="1" x14ac:dyDescent="0.25">
      <c r="A2064" t="s">
        <v>16047</v>
      </c>
      <c r="B2064" t="s">
        <v>16048</v>
      </c>
      <c r="C2064" s="3" t="s">
        <v>73</v>
      </c>
      <c r="D2064" s="3" t="s">
        <v>15532</v>
      </c>
      <c r="E2064" s="3">
        <v>0</v>
      </c>
      <c r="F2064" s="3">
        <v>70000</v>
      </c>
      <c r="G2064" s="34">
        <v>10.99</v>
      </c>
      <c r="H2064" s="3" t="s">
        <v>8334</v>
      </c>
      <c r="I2064" s="3" t="s">
        <v>12340</v>
      </c>
      <c r="J2064" s="3" t="s">
        <v>8251</v>
      </c>
      <c r="K2064" s="3" t="s">
        <v>8252</v>
      </c>
      <c r="L2064" s="3" t="s">
        <v>68</v>
      </c>
      <c r="M2064" s="26">
        <v>45894</v>
      </c>
      <c r="N2064"/>
      <c r="O2064" s="3">
        <v>44</v>
      </c>
      <c r="P2064" s="34">
        <v>6352.22</v>
      </c>
      <c r="Q2064" s="34"/>
      <c r="R2064" s="34">
        <v>6352.22</v>
      </c>
      <c r="T2064" s="34">
        <v>144.36863636363637</v>
      </c>
      <c r="U2064" s="34">
        <v>32508.42</v>
      </c>
      <c r="V2064" s="34">
        <v>0</v>
      </c>
      <c r="W2064" s="34">
        <v>32508.42</v>
      </c>
      <c r="X2064" s="36">
        <v>0</v>
      </c>
      <c r="Y2064" s="3" t="str">
        <f>IFERROR(VLOOKUP(A2064,'Pivot price tier'!$C$8:$L$2245,10,0),"")</f>
        <v>X</v>
      </c>
      <c r="Z2064" s="3" t="str">
        <f>IFERROR(VLOOKUP(A2064,'Pivot price tier by size'!$D$8:$M$2466,10,0),"")</f>
        <v xml:space="preserve"> </v>
      </c>
      <c r="AA2064" s="3" t="str">
        <f>IFERROR(VLOOKUP(A2064,'Pivot category'!$B$8:$I$2191,8,0),"")</f>
        <v>X</v>
      </c>
      <c r="AB2064" s="3" t="str">
        <f t="shared" si="32"/>
        <v>Bottom 5%</v>
      </c>
      <c r="AC2064"/>
      <c r="AD2064" s="3" t="s">
        <v>11231</v>
      </c>
      <c r="AE2064" s="3" t="s">
        <v>16565</v>
      </c>
    </row>
    <row r="2065" spans="1:31" hidden="1" x14ac:dyDescent="0.25">
      <c r="A2065" t="s">
        <v>16349</v>
      </c>
      <c r="B2065" t="s">
        <v>16350</v>
      </c>
      <c r="C2065" s="3" t="s">
        <v>32</v>
      </c>
      <c r="D2065" s="3" t="s">
        <v>16325</v>
      </c>
      <c r="E2065" s="3" t="s">
        <v>5150</v>
      </c>
      <c r="F2065" s="3">
        <v>70000</v>
      </c>
      <c r="G2065" s="34">
        <v>46.99</v>
      </c>
      <c r="H2065" s="3" t="s">
        <v>12</v>
      </c>
      <c r="I2065" s="3" t="s">
        <v>23</v>
      </c>
      <c r="J2065" s="3" t="s">
        <v>8251</v>
      </c>
      <c r="K2065" s="3" t="s">
        <v>8252</v>
      </c>
      <c r="L2065" s="3" t="s">
        <v>68</v>
      </c>
      <c r="M2065" s="26">
        <v>46054</v>
      </c>
      <c r="N2065"/>
      <c r="O2065" s="3">
        <v>53</v>
      </c>
      <c r="P2065" s="34">
        <v>6296.66</v>
      </c>
      <c r="Q2065" s="34"/>
      <c r="R2065" s="34">
        <v>6296.66</v>
      </c>
      <c r="T2065" s="34">
        <v>118.80490566037736</v>
      </c>
      <c r="U2065" s="34">
        <v>12159.42</v>
      </c>
      <c r="V2065" s="34">
        <v>0</v>
      </c>
      <c r="W2065" s="34">
        <v>12159.42</v>
      </c>
      <c r="X2065" s="36">
        <v>0</v>
      </c>
      <c r="Y2065" s="3" t="str">
        <f>IFERROR(VLOOKUP(A2065,'Pivot price tier'!$C$8:$L$2245,10,0),"")</f>
        <v>X</v>
      </c>
      <c r="Z2065" s="3" t="str">
        <f>IFERROR(VLOOKUP(A2065,'Pivot price tier by size'!$D$8:$M$2466,10,0),"")</f>
        <v>X</v>
      </c>
      <c r="AA2065" s="3" t="str">
        <f>IFERROR(VLOOKUP(A2065,'Pivot category'!$B$8:$I$2191,8,0),"")</f>
        <v>X</v>
      </c>
      <c r="AB2065" s="3" t="str">
        <f t="shared" si="32"/>
        <v>Bottom 5%</v>
      </c>
      <c r="AC2065"/>
      <c r="AD2065" s="3" t="s">
        <v>16446</v>
      </c>
      <c r="AE2065" s="3" t="s">
        <v>14101</v>
      </c>
    </row>
    <row r="2066" spans="1:31" x14ac:dyDescent="0.25">
      <c r="A2066" t="s">
        <v>12346</v>
      </c>
      <c r="B2066" t="s">
        <v>284</v>
      </c>
      <c r="C2066" s="3" t="s">
        <v>32</v>
      </c>
      <c r="D2066" s="3" t="s">
        <v>2532</v>
      </c>
      <c r="E2066" s="3" t="s">
        <v>5150</v>
      </c>
      <c r="F2066" s="3">
        <v>1000</v>
      </c>
      <c r="G2066" s="34">
        <v>41.99</v>
      </c>
      <c r="H2066" s="3" t="s">
        <v>12622</v>
      </c>
      <c r="I2066" s="3" t="s">
        <v>23</v>
      </c>
      <c r="J2066" s="3" t="s">
        <v>8251</v>
      </c>
      <c r="K2066" s="3" t="s">
        <v>8252</v>
      </c>
      <c r="L2066" s="3" t="s">
        <v>68</v>
      </c>
      <c r="M2066" s="26" t="s">
        <v>13873</v>
      </c>
      <c r="N2066"/>
      <c r="O2066" s="3">
        <v>91</v>
      </c>
      <c r="P2066" s="34">
        <v>92103.97</v>
      </c>
      <c r="Q2066" s="34">
        <v>124768.23</v>
      </c>
      <c r="R2066" s="34">
        <v>-32664.26</v>
      </c>
      <c r="S2066" s="36">
        <v>-0.26</v>
      </c>
      <c r="T2066" s="34">
        <v>1012.1315384615385</v>
      </c>
      <c r="U2066" s="34">
        <v>112559.08</v>
      </c>
      <c r="V2066" s="34">
        <v>119881.47</v>
      </c>
      <c r="W2066" s="34">
        <v>-7322.39</v>
      </c>
      <c r="X2066" s="36">
        <v>-0.06</v>
      </c>
      <c r="Y2066" s="3" t="str">
        <f>IFERROR(VLOOKUP(A2066,'Pivot price tier'!$C$8:$L$2245,10,0),"")</f>
        <v xml:space="preserve"> </v>
      </c>
      <c r="Z2066" s="3" t="str">
        <f>IFERROR(VLOOKUP(A2066,'Pivot price tier by size'!$D$8:$M$2466,10,0),"")</f>
        <v xml:space="preserve"> </v>
      </c>
      <c r="AA2066" s="3" t="str">
        <f>IFERROR(VLOOKUP(A2066,'Pivot category'!$B$8:$I$2191,8,0),"")</f>
        <v xml:space="preserve"> </v>
      </c>
      <c r="AB2066" s="3" t="str">
        <f t="shared" si="32"/>
        <v/>
      </c>
      <c r="AC2066"/>
      <c r="AD2066" s="3" t="s">
        <v>16446</v>
      </c>
      <c r="AE2066" s="3" t="s">
        <v>14094</v>
      </c>
    </row>
    <row r="2067" spans="1:31" x14ac:dyDescent="0.25">
      <c r="A2067" t="s">
        <v>7736</v>
      </c>
      <c r="B2067" t="s">
        <v>7735</v>
      </c>
      <c r="C2067" s="3" t="s">
        <v>38</v>
      </c>
      <c r="D2067" s="3" t="s">
        <v>8218</v>
      </c>
      <c r="E2067" s="3" t="s">
        <v>5150</v>
      </c>
      <c r="F2067" s="3">
        <v>1000</v>
      </c>
      <c r="G2067" s="34">
        <v>79.989999999999995</v>
      </c>
      <c r="H2067" s="3" t="s">
        <v>12</v>
      </c>
      <c r="I2067" s="3" t="s">
        <v>23</v>
      </c>
      <c r="J2067" s="3" t="s">
        <v>8251</v>
      </c>
      <c r="K2067" s="3" t="s">
        <v>8252</v>
      </c>
      <c r="L2067" s="3" t="s">
        <v>68</v>
      </c>
      <c r="M2067" s="26" t="s">
        <v>13873</v>
      </c>
      <c r="N2067"/>
      <c r="O2067" s="3">
        <v>79</v>
      </c>
      <c r="P2067" s="34">
        <v>165733.60999999999</v>
      </c>
      <c r="Q2067" s="34">
        <v>184916.24</v>
      </c>
      <c r="R2067" s="34">
        <v>-19182.63</v>
      </c>
      <c r="S2067" s="36">
        <v>-0.1</v>
      </c>
      <c r="T2067" s="34">
        <v>2097.8937974683545</v>
      </c>
      <c r="U2067" s="34">
        <v>42364.54</v>
      </c>
      <c r="V2067" s="34">
        <v>51718.37</v>
      </c>
      <c r="W2067" s="34">
        <v>-9353.83</v>
      </c>
      <c r="X2067" s="36">
        <v>-0.18</v>
      </c>
      <c r="Y2067" s="3" t="str">
        <f>IFERROR(VLOOKUP(A2067,'Pivot price tier'!$C$8:$L$2245,10,0),"")</f>
        <v xml:space="preserve"> </v>
      </c>
      <c r="Z2067" s="3" t="str">
        <f>IFERROR(VLOOKUP(A2067,'Pivot price tier by size'!$D$8:$M$2466,10,0),"")</f>
        <v xml:space="preserve"> </v>
      </c>
      <c r="AA2067" s="3" t="str">
        <f>IFERROR(VLOOKUP(A2067,'Pivot category'!$B$8:$I$2191,8,0),"")</f>
        <v xml:space="preserve"> </v>
      </c>
      <c r="AB2067" s="3" t="str">
        <f t="shared" si="32"/>
        <v/>
      </c>
      <c r="AC2067"/>
      <c r="AD2067" s="3" t="s">
        <v>16446</v>
      </c>
      <c r="AE2067" s="3" t="s">
        <v>14094</v>
      </c>
    </row>
    <row r="2068" spans="1:31" x14ac:dyDescent="0.25">
      <c r="A2068" t="s">
        <v>6919</v>
      </c>
      <c r="B2068" t="s">
        <v>285</v>
      </c>
      <c r="C2068" s="3" t="s">
        <v>34</v>
      </c>
      <c r="D2068" s="3" t="s">
        <v>2533</v>
      </c>
      <c r="E2068" s="3" t="s">
        <v>5150</v>
      </c>
      <c r="F2068" s="3">
        <v>1000</v>
      </c>
      <c r="G2068" s="34">
        <v>22.99</v>
      </c>
      <c r="H2068" s="3" t="s">
        <v>12</v>
      </c>
      <c r="I2068" s="3" t="s">
        <v>23</v>
      </c>
      <c r="J2068" s="3" t="s">
        <v>8251</v>
      </c>
      <c r="K2068" s="3" t="s">
        <v>8252</v>
      </c>
      <c r="L2068" s="3" t="s">
        <v>68</v>
      </c>
      <c r="M2068" s="26" t="s">
        <v>13873</v>
      </c>
      <c r="N2068"/>
      <c r="O2068" s="3">
        <v>108</v>
      </c>
      <c r="P2068" s="34">
        <v>79223.539999999994</v>
      </c>
      <c r="Q2068" s="34">
        <v>95707.37</v>
      </c>
      <c r="R2068" s="34">
        <v>-16483.830000000002</v>
      </c>
      <c r="S2068" s="36">
        <v>-0.17</v>
      </c>
      <c r="T2068" s="34">
        <v>733.55129629629619</v>
      </c>
      <c r="U2068" s="34">
        <v>63728.28</v>
      </c>
      <c r="V2068" s="34">
        <v>70993.119999999995</v>
      </c>
      <c r="W2068" s="34">
        <v>-7264.84</v>
      </c>
      <c r="X2068" s="36">
        <v>-0.1</v>
      </c>
      <c r="Y2068" s="3" t="str">
        <f>IFERROR(VLOOKUP(A2068,'Pivot price tier'!$C$8:$L$2245,10,0),"")</f>
        <v xml:space="preserve"> </v>
      </c>
      <c r="Z2068" s="3" t="str">
        <f>IFERROR(VLOOKUP(A2068,'Pivot price tier by size'!$D$8:$M$2466,10,0),"")</f>
        <v xml:space="preserve"> </v>
      </c>
      <c r="AA2068" s="3" t="str">
        <f>IFERROR(VLOOKUP(A2068,'Pivot category'!$B$8:$I$2191,8,0),"")</f>
        <v xml:space="preserve"> </v>
      </c>
      <c r="AB2068" s="3" t="str">
        <f t="shared" si="32"/>
        <v/>
      </c>
      <c r="AC2068"/>
      <c r="AD2068" s="3" t="s">
        <v>16446</v>
      </c>
      <c r="AE2068" s="3" t="s">
        <v>14094</v>
      </c>
    </row>
    <row r="2069" spans="1:31" x14ac:dyDescent="0.25">
      <c r="A2069" t="s">
        <v>5484</v>
      </c>
      <c r="B2069" t="s">
        <v>286</v>
      </c>
      <c r="C2069" s="3" t="s">
        <v>32</v>
      </c>
      <c r="D2069" s="3" t="s">
        <v>2534</v>
      </c>
      <c r="E2069" s="3" t="s">
        <v>5150</v>
      </c>
      <c r="F2069" s="3">
        <v>1000</v>
      </c>
      <c r="G2069" s="34">
        <v>39.99</v>
      </c>
      <c r="H2069" s="3" t="s">
        <v>12</v>
      </c>
      <c r="I2069" s="3" t="s">
        <v>23</v>
      </c>
      <c r="J2069" s="3" t="s">
        <v>8251</v>
      </c>
      <c r="K2069" s="3" t="s">
        <v>8252</v>
      </c>
      <c r="L2069" s="3" t="s">
        <v>68</v>
      </c>
      <c r="M2069" s="26" t="s">
        <v>13873</v>
      </c>
      <c r="N2069"/>
      <c r="O2069" s="3">
        <v>157</v>
      </c>
      <c r="P2069" s="34">
        <v>551283.91</v>
      </c>
      <c r="Q2069" s="34">
        <v>611319.21</v>
      </c>
      <c r="R2069" s="34">
        <v>-60035.3</v>
      </c>
      <c r="S2069" s="36">
        <v>-0.1</v>
      </c>
      <c r="T2069" s="34">
        <v>3511.3624840764332</v>
      </c>
      <c r="U2069" s="34">
        <v>873210.94</v>
      </c>
      <c r="V2069" s="34">
        <v>907843.3</v>
      </c>
      <c r="W2069" s="34">
        <v>-34632.36</v>
      </c>
      <c r="X2069" s="36">
        <v>-0.04</v>
      </c>
      <c r="Y2069" s="3" t="str">
        <f>IFERROR(VLOOKUP(A2069,'Pivot price tier'!$C$8:$L$2245,10,0),"")</f>
        <v xml:space="preserve"> </v>
      </c>
      <c r="Z2069" s="3" t="str">
        <f>IFERROR(VLOOKUP(A2069,'Pivot price tier by size'!$D$8:$M$2466,10,0),"")</f>
        <v xml:space="preserve"> </v>
      </c>
      <c r="AA2069" s="3" t="str">
        <f>IFERROR(VLOOKUP(A2069,'Pivot category'!$B$8:$I$2191,8,0),"")</f>
        <v xml:space="preserve"> </v>
      </c>
      <c r="AB2069" s="3" t="str">
        <f t="shared" si="32"/>
        <v/>
      </c>
      <c r="AC2069"/>
      <c r="AD2069" s="3" t="s">
        <v>16446</v>
      </c>
      <c r="AE2069" s="3" t="s">
        <v>14094</v>
      </c>
    </row>
    <row r="2070" spans="1:31" x14ac:dyDescent="0.25">
      <c r="A2070" t="s">
        <v>7822</v>
      </c>
      <c r="B2070" t="s">
        <v>289</v>
      </c>
      <c r="C2070" s="3" t="s">
        <v>38</v>
      </c>
      <c r="D2070" s="3" t="s">
        <v>2538</v>
      </c>
      <c r="E2070" s="3" t="s">
        <v>5150</v>
      </c>
      <c r="F2070" s="3">
        <v>1000</v>
      </c>
      <c r="G2070" s="34">
        <v>17.489999999999998</v>
      </c>
      <c r="H2070" s="3" t="s">
        <v>12</v>
      </c>
      <c r="I2070" s="3" t="s">
        <v>13</v>
      </c>
      <c r="J2070" s="3" t="s">
        <v>8251</v>
      </c>
      <c r="K2070" s="3" t="s">
        <v>8252</v>
      </c>
      <c r="L2070" s="3" t="s">
        <v>68</v>
      </c>
      <c r="M2070" s="26" t="s">
        <v>13873</v>
      </c>
      <c r="N2070"/>
      <c r="O2070" s="3">
        <v>144</v>
      </c>
      <c r="P2070" s="34">
        <v>129555.46</v>
      </c>
      <c r="Q2070" s="34">
        <v>152450.04999999999</v>
      </c>
      <c r="R2070" s="34">
        <v>-22894.59</v>
      </c>
      <c r="S2070" s="36">
        <v>-0.15</v>
      </c>
      <c r="T2070" s="34">
        <v>899.69069444444449</v>
      </c>
      <c r="U2070" s="34">
        <v>40718.68</v>
      </c>
      <c r="V2070" s="34">
        <v>40548.910000000003</v>
      </c>
      <c r="W2070" s="34">
        <v>169.77</v>
      </c>
      <c r="X2070" s="36">
        <v>0</v>
      </c>
      <c r="Y2070" s="3" t="str">
        <f>IFERROR(VLOOKUP(A2070,'Pivot price tier'!$C$8:$L$2245,10,0),"")</f>
        <v xml:space="preserve"> </v>
      </c>
      <c r="Z2070" s="3" t="str">
        <f>IFERROR(VLOOKUP(A2070,'Pivot price tier by size'!$D$8:$M$2466,10,0),"")</f>
        <v xml:space="preserve"> </v>
      </c>
      <c r="AA2070" s="3" t="str">
        <f>IFERROR(VLOOKUP(A2070,'Pivot category'!$B$8:$I$2191,8,0),"")</f>
        <v xml:space="preserve"> </v>
      </c>
      <c r="AB2070" s="3" t="str">
        <f t="shared" si="32"/>
        <v/>
      </c>
      <c r="AC2070"/>
      <c r="AD2070" s="3" t="s">
        <v>16446</v>
      </c>
      <c r="AE2070" s="3" t="s">
        <v>14094</v>
      </c>
    </row>
    <row r="2071" spans="1:31" hidden="1" x14ac:dyDescent="0.25">
      <c r="A2071" t="s">
        <v>11265</v>
      </c>
      <c r="B2071" t="s">
        <v>11266</v>
      </c>
      <c r="C2071" s="3" t="s">
        <v>32</v>
      </c>
      <c r="D2071" s="3" t="s">
        <v>8823</v>
      </c>
      <c r="E2071" s="3" t="s">
        <v>5150</v>
      </c>
      <c r="F2071" s="3">
        <v>10000</v>
      </c>
      <c r="G2071" s="34">
        <v>106.19</v>
      </c>
      <c r="H2071" s="3" t="s">
        <v>27</v>
      </c>
      <c r="I2071" s="3" t="s">
        <v>74</v>
      </c>
      <c r="J2071" s="3" t="s">
        <v>8253</v>
      </c>
      <c r="K2071" s="3" t="s">
        <v>8260</v>
      </c>
      <c r="L2071" s="3" t="s">
        <v>8257</v>
      </c>
      <c r="M2071" s="26">
        <v>44927</v>
      </c>
      <c r="N2071"/>
      <c r="O2071" s="3" t="s">
        <v>78</v>
      </c>
      <c r="P2071" s="34"/>
      <c r="Q2071" s="34">
        <v>0</v>
      </c>
      <c r="R2071" s="34">
        <v>0</v>
      </c>
      <c r="T2071" s="34" t="s">
        <v>78</v>
      </c>
      <c r="U2071" s="34">
        <v>0</v>
      </c>
      <c r="V2071" s="34">
        <v>0</v>
      </c>
      <c r="W2071" s="34">
        <v>0</v>
      </c>
      <c r="X2071" s="36">
        <v>0</v>
      </c>
      <c r="Y2071" s="3" t="str">
        <f>IFERROR(VLOOKUP(A2071,'Pivot price tier'!$C$8:$L$2245,10,0),"")</f>
        <v/>
      </c>
      <c r="Z2071" s="3" t="str">
        <f>IFERROR(VLOOKUP(A2071,'Pivot price tier by size'!$D$8:$M$2466,10,0),"")</f>
        <v/>
      </c>
      <c r="AA2071" s="3" t="str">
        <f>IFERROR(VLOOKUP(A2071,'Pivot category'!$B$8:$I$2191,8,0),"")</f>
        <v/>
      </c>
      <c r="AB2071" s="3" t="str">
        <f t="shared" si="32"/>
        <v>Bottom 5%</v>
      </c>
      <c r="AC2071"/>
      <c r="AD2071" s="3" t="s">
        <v>16463</v>
      </c>
      <c r="AE2071" s="3" t="s">
        <v>14106</v>
      </c>
    </row>
    <row r="2072" spans="1:31" hidden="1" x14ac:dyDescent="0.25">
      <c r="A2072" t="s">
        <v>15379</v>
      </c>
      <c r="B2072" t="s">
        <v>15380</v>
      </c>
      <c r="C2072" s="3" t="s">
        <v>73</v>
      </c>
      <c r="D2072" s="3" t="s">
        <v>14655</v>
      </c>
      <c r="E2072" s="3">
        <v>0</v>
      </c>
      <c r="F2072" s="3">
        <v>70000</v>
      </c>
      <c r="G2072" s="34">
        <v>9.99</v>
      </c>
      <c r="H2072" s="3" t="s">
        <v>8334</v>
      </c>
      <c r="I2072" s="3" t="s">
        <v>12340</v>
      </c>
      <c r="J2072" s="3" t="s">
        <v>8251</v>
      </c>
      <c r="K2072" s="3" t="s">
        <v>8252</v>
      </c>
      <c r="L2072" s="3" t="s">
        <v>68</v>
      </c>
      <c r="M2072" s="26">
        <v>45839</v>
      </c>
      <c r="N2072"/>
      <c r="O2072" s="3">
        <v>37</v>
      </c>
      <c r="P2072" s="34">
        <v>8231.76</v>
      </c>
      <c r="Q2072" s="34"/>
      <c r="R2072" s="34">
        <v>8231.76</v>
      </c>
      <c r="T2072" s="34">
        <v>222.48000000000002</v>
      </c>
      <c r="U2072" s="34">
        <v>16593.39</v>
      </c>
      <c r="V2072" s="34">
        <v>0</v>
      </c>
      <c r="W2072" s="34">
        <v>16593.39</v>
      </c>
      <c r="X2072" s="36">
        <v>0</v>
      </c>
      <c r="Y2072" s="3" t="str">
        <f>IFERROR(VLOOKUP(A2072,'Pivot price tier'!$C$8:$L$2245,10,0),"")</f>
        <v xml:space="preserve"> </v>
      </c>
      <c r="Z2072" s="3" t="str">
        <f>IFERROR(VLOOKUP(A2072,'Pivot price tier by size'!$D$8:$M$2466,10,0),"")</f>
        <v xml:space="preserve"> </v>
      </c>
      <c r="AA2072" s="3" t="str">
        <f>IFERROR(VLOOKUP(A2072,'Pivot category'!$B$8:$I$2191,8,0),"")</f>
        <v>X</v>
      </c>
      <c r="AB2072" s="3" t="str">
        <f t="shared" si="32"/>
        <v>Bottom 5%</v>
      </c>
      <c r="AC2072"/>
      <c r="AD2072" s="3" t="s">
        <v>16451</v>
      </c>
      <c r="AE2072" s="3" t="s">
        <v>14099</v>
      </c>
    </row>
    <row r="2073" spans="1:31" x14ac:dyDescent="0.25">
      <c r="A2073" t="s">
        <v>7804</v>
      </c>
      <c r="B2073" t="s">
        <v>291</v>
      </c>
      <c r="C2073" s="3" t="s">
        <v>38</v>
      </c>
      <c r="D2073" s="3" t="s">
        <v>2540</v>
      </c>
      <c r="E2073" s="3">
        <v>0</v>
      </c>
      <c r="F2073" s="3">
        <v>1000</v>
      </c>
      <c r="G2073" s="34">
        <v>44.99</v>
      </c>
      <c r="H2073" s="3" t="s">
        <v>25</v>
      </c>
      <c r="I2073" s="3" t="s">
        <v>21</v>
      </c>
      <c r="J2073" s="3" t="s">
        <v>8251</v>
      </c>
      <c r="K2073" s="3" t="s">
        <v>8252</v>
      </c>
      <c r="L2073" s="3" t="s">
        <v>68</v>
      </c>
      <c r="M2073" s="26" t="s">
        <v>13873</v>
      </c>
      <c r="N2073"/>
      <c r="O2073" s="3">
        <v>131</v>
      </c>
      <c r="P2073" s="34">
        <v>160846.29999999999</v>
      </c>
      <c r="Q2073" s="34">
        <v>185643.99</v>
      </c>
      <c r="R2073" s="34">
        <v>-24797.69</v>
      </c>
      <c r="S2073" s="36">
        <v>-0.13</v>
      </c>
      <c r="T2073" s="34">
        <v>1227.834351145038</v>
      </c>
      <c r="U2073" s="34">
        <v>47272.57</v>
      </c>
      <c r="V2073" s="34">
        <v>53356.14</v>
      </c>
      <c r="W2073" s="34">
        <v>-6083.57</v>
      </c>
      <c r="X2073" s="36">
        <v>-0.11</v>
      </c>
      <c r="Y2073" s="3" t="str">
        <f>IFERROR(VLOOKUP(A2073,'Pivot price tier'!$C$8:$L$2245,10,0),"")</f>
        <v xml:space="preserve"> </v>
      </c>
      <c r="Z2073" s="3" t="str">
        <f>IFERROR(VLOOKUP(A2073,'Pivot price tier by size'!$D$8:$M$2466,10,0),"")</f>
        <v xml:space="preserve"> </v>
      </c>
      <c r="AA2073" s="3" t="str">
        <f>IFERROR(VLOOKUP(A2073,'Pivot category'!$B$8:$I$2191,8,0),"")</f>
        <v xml:space="preserve"> </v>
      </c>
      <c r="AB2073" s="3" t="str">
        <f t="shared" si="32"/>
        <v/>
      </c>
      <c r="AC2073"/>
      <c r="AD2073" s="3" t="s">
        <v>16450</v>
      </c>
      <c r="AE2073" s="3" t="s">
        <v>14103</v>
      </c>
    </row>
    <row r="2074" spans="1:31" x14ac:dyDescent="0.25">
      <c r="A2074" t="s">
        <v>5576</v>
      </c>
      <c r="B2074" t="s">
        <v>292</v>
      </c>
      <c r="C2074" s="3" t="s">
        <v>32</v>
      </c>
      <c r="D2074" s="3" t="s">
        <v>2541</v>
      </c>
      <c r="E2074" s="3">
        <v>0</v>
      </c>
      <c r="F2074" s="3">
        <v>1000</v>
      </c>
      <c r="G2074" s="34">
        <v>21.99</v>
      </c>
      <c r="H2074" s="3" t="s">
        <v>25</v>
      </c>
      <c r="I2074" s="3" t="s">
        <v>21</v>
      </c>
      <c r="J2074" s="3" t="s">
        <v>8251</v>
      </c>
      <c r="K2074" s="3" t="s">
        <v>8252</v>
      </c>
      <c r="L2074" s="3" t="s">
        <v>68</v>
      </c>
      <c r="M2074" s="26" t="s">
        <v>13873</v>
      </c>
      <c r="N2074"/>
      <c r="O2074" s="3">
        <v>151</v>
      </c>
      <c r="P2074" s="34">
        <v>126532.37</v>
      </c>
      <c r="Q2074" s="34">
        <v>111349.84</v>
      </c>
      <c r="R2074" s="34">
        <v>15182.53</v>
      </c>
      <c r="S2074" s="36">
        <v>0.14000000000000001</v>
      </c>
      <c r="T2074" s="34">
        <v>837.96271523178802</v>
      </c>
      <c r="U2074" s="34">
        <v>216748.07</v>
      </c>
      <c r="V2074" s="34">
        <v>161738.72</v>
      </c>
      <c r="W2074" s="34">
        <v>55009.35</v>
      </c>
      <c r="X2074" s="36">
        <v>0.34</v>
      </c>
      <c r="Y2074" s="3" t="str">
        <f>IFERROR(VLOOKUP(A2074,'Pivot price tier'!$C$8:$L$2245,10,0),"")</f>
        <v xml:space="preserve"> </v>
      </c>
      <c r="Z2074" s="3" t="str">
        <f>IFERROR(VLOOKUP(A2074,'Pivot price tier by size'!$D$8:$M$2466,10,0),"")</f>
        <v xml:space="preserve"> </v>
      </c>
      <c r="AA2074" s="3" t="str">
        <f>IFERROR(VLOOKUP(A2074,'Pivot category'!$B$8:$I$2191,8,0),"")</f>
        <v xml:space="preserve"> </v>
      </c>
      <c r="AB2074" s="3" t="str">
        <f t="shared" si="32"/>
        <v/>
      </c>
      <c r="AC2074"/>
      <c r="AD2074" s="3" t="s">
        <v>16450</v>
      </c>
      <c r="AE2074" s="3" t="s">
        <v>14103</v>
      </c>
    </row>
    <row r="2075" spans="1:31" hidden="1" x14ac:dyDescent="0.25">
      <c r="A2075" t="s">
        <v>14355</v>
      </c>
      <c r="B2075" t="s">
        <v>14356</v>
      </c>
      <c r="C2075" s="3" t="s">
        <v>32</v>
      </c>
      <c r="D2075" s="3" t="s">
        <v>4835</v>
      </c>
      <c r="E2075" s="3" t="s">
        <v>5150</v>
      </c>
      <c r="F2075" s="3">
        <v>4000</v>
      </c>
      <c r="G2075" s="34">
        <v>18.510000000000002</v>
      </c>
      <c r="H2075" s="3" t="s">
        <v>28</v>
      </c>
      <c r="I2075" s="3" t="s">
        <v>21</v>
      </c>
      <c r="J2075" s="3" t="s">
        <v>8256</v>
      </c>
      <c r="K2075" s="3" t="s">
        <v>8260</v>
      </c>
      <c r="L2075" s="3" t="s">
        <v>8257</v>
      </c>
      <c r="M2075" s="26" t="s">
        <v>13873</v>
      </c>
      <c r="N2075"/>
      <c r="O2075" s="3" t="s">
        <v>78</v>
      </c>
      <c r="P2075" s="34">
        <v>166.59</v>
      </c>
      <c r="Q2075" s="34">
        <v>129.57</v>
      </c>
      <c r="R2075" s="34">
        <v>37.020000000000003</v>
      </c>
      <c r="S2075" s="36">
        <v>0.28999999999999998</v>
      </c>
      <c r="T2075" s="34" t="s">
        <v>78</v>
      </c>
      <c r="U2075" s="34" t="s">
        <v>78</v>
      </c>
      <c r="V2075" s="34" t="s">
        <v>78</v>
      </c>
      <c r="W2075" s="34" t="s">
        <v>78</v>
      </c>
      <c r="X2075" s="36" t="s">
        <v>78</v>
      </c>
      <c r="Y2075" s="3" t="str">
        <f>IFERROR(VLOOKUP(A2075,'Pivot price tier'!$C$8:$L$2245,10,0),"")</f>
        <v/>
      </c>
      <c r="Z2075" s="3" t="str">
        <f>IFERROR(VLOOKUP(A2075,'Pivot price tier by size'!$D$8:$M$2466,10,0),"")</f>
        <v/>
      </c>
      <c r="AA2075" s="3" t="str">
        <f>IFERROR(VLOOKUP(A2075,'Pivot category'!$B$8:$I$2191,8,0),"")</f>
        <v/>
      </c>
      <c r="AB2075" s="3" t="str">
        <f t="shared" si="32"/>
        <v>Bottom 5%</v>
      </c>
      <c r="AC2075"/>
      <c r="AD2075" s="3" t="s">
        <v>11231</v>
      </c>
      <c r="AE2075" s="3" t="s">
        <v>14099</v>
      </c>
    </row>
    <row r="2076" spans="1:31" hidden="1" x14ac:dyDescent="0.25">
      <c r="A2076" t="s">
        <v>14814</v>
      </c>
      <c r="B2076" t="s">
        <v>14815</v>
      </c>
      <c r="C2076" s="3" t="s">
        <v>32</v>
      </c>
      <c r="D2076" s="3" t="s">
        <v>14625</v>
      </c>
      <c r="E2076" s="3" t="s">
        <v>5150</v>
      </c>
      <c r="F2076" s="3">
        <v>70000</v>
      </c>
      <c r="G2076" s="34">
        <v>54.99</v>
      </c>
      <c r="H2076" s="3" t="s">
        <v>27</v>
      </c>
      <c r="I2076" s="3" t="s">
        <v>15</v>
      </c>
      <c r="J2076" s="3" t="s">
        <v>8251</v>
      </c>
      <c r="K2076" s="3" t="s">
        <v>8252</v>
      </c>
      <c r="L2076" s="3" t="s">
        <v>68</v>
      </c>
      <c r="M2076" s="26">
        <v>45778</v>
      </c>
      <c r="N2076"/>
      <c r="O2076" s="3">
        <v>82</v>
      </c>
      <c r="P2076" s="34">
        <v>81054.95</v>
      </c>
      <c r="Q2076" s="34"/>
      <c r="R2076" s="34">
        <v>81054.95</v>
      </c>
      <c r="T2076" s="34">
        <v>988.47499999999991</v>
      </c>
      <c r="U2076" s="34">
        <v>62973.36</v>
      </c>
      <c r="V2076" s="34">
        <v>0</v>
      </c>
      <c r="W2076" s="34">
        <v>62973.36</v>
      </c>
      <c r="X2076" s="36">
        <v>0</v>
      </c>
      <c r="Y2076" s="3" t="str">
        <f>IFERROR(VLOOKUP(A2076,'Pivot price tier'!$C$8:$L$2245,10,0),"")</f>
        <v xml:space="preserve"> </v>
      </c>
      <c r="Z2076" s="3" t="str">
        <f>IFERROR(VLOOKUP(A2076,'Pivot price tier by size'!$D$8:$M$2466,10,0),"")</f>
        <v xml:space="preserve"> </v>
      </c>
      <c r="AA2076" s="3" t="str">
        <f>IFERROR(VLOOKUP(A2076,'Pivot category'!$B$8:$I$2191,8,0),"")</f>
        <v xml:space="preserve"> </v>
      </c>
      <c r="AB2076" s="3" t="str">
        <f t="shared" si="32"/>
        <v/>
      </c>
      <c r="AC2076"/>
      <c r="AD2076" s="3" t="s">
        <v>16449</v>
      </c>
      <c r="AE2076" s="3" t="s">
        <v>16493</v>
      </c>
    </row>
    <row r="2077" spans="1:31" hidden="1" x14ac:dyDescent="0.25">
      <c r="A2077" t="s">
        <v>14816</v>
      </c>
      <c r="B2077" t="s">
        <v>14817</v>
      </c>
      <c r="C2077" s="3" t="s">
        <v>32</v>
      </c>
      <c r="D2077" s="3" t="s">
        <v>14626</v>
      </c>
      <c r="E2077" s="3" t="s">
        <v>5150</v>
      </c>
      <c r="F2077" s="3">
        <v>70000</v>
      </c>
      <c r="G2077" s="34">
        <v>64.989999999999995</v>
      </c>
      <c r="H2077" s="3" t="s">
        <v>27</v>
      </c>
      <c r="I2077" s="3" t="s">
        <v>15</v>
      </c>
      <c r="J2077" s="3" t="s">
        <v>8251</v>
      </c>
      <c r="K2077" s="3" t="s">
        <v>8252</v>
      </c>
      <c r="L2077" s="3" t="s">
        <v>68</v>
      </c>
      <c r="M2077" s="26">
        <v>45778</v>
      </c>
      <c r="N2077"/>
      <c r="O2077" s="3">
        <v>83</v>
      </c>
      <c r="P2077" s="34">
        <v>149231.63</v>
      </c>
      <c r="Q2077" s="34"/>
      <c r="R2077" s="34">
        <v>149231.63</v>
      </c>
      <c r="T2077" s="34">
        <v>1797.9714457831326</v>
      </c>
      <c r="U2077" s="34">
        <v>78157.78</v>
      </c>
      <c r="V2077" s="34">
        <v>0</v>
      </c>
      <c r="W2077" s="34">
        <v>78157.78</v>
      </c>
      <c r="X2077" s="36">
        <v>0</v>
      </c>
      <c r="Y2077" s="3" t="str">
        <f>IFERROR(VLOOKUP(A2077,'Pivot price tier'!$C$8:$L$2245,10,0),"")</f>
        <v xml:space="preserve"> </v>
      </c>
      <c r="Z2077" s="3" t="str">
        <f>IFERROR(VLOOKUP(A2077,'Pivot price tier by size'!$D$8:$M$2466,10,0),"")</f>
        <v xml:space="preserve"> </v>
      </c>
      <c r="AA2077" s="3" t="str">
        <f>IFERROR(VLOOKUP(A2077,'Pivot category'!$B$8:$I$2191,8,0),"")</f>
        <v xml:space="preserve"> </v>
      </c>
      <c r="AB2077" s="3" t="str">
        <f t="shared" si="32"/>
        <v/>
      </c>
      <c r="AC2077"/>
      <c r="AD2077" s="3" t="s">
        <v>16449</v>
      </c>
      <c r="AE2077" s="3" t="s">
        <v>16493</v>
      </c>
    </row>
    <row r="2078" spans="1:31" hidden="1" x14ac:dyDescent="0.25">
      <c r="A2078" t="s">
        <v>7091</v>
      </c>
      <c r="B2078" t="s">
        <v>989</v>
      </c>
      <c r="C2078" s="3" t="s">
        <v>34</v>
      </c>
      <c r="D2078" s="3" t="s">
        <v>3318</v>
      </c>
      <c r="E2078" s="3">
        <v>0</v>
      </c>
      <c r="F2078" s="3">
        <v>9000</v>
      </c>
      <c r="G2078" s="34">
        <v>13.79</v>
      </c>
      <c r="H2078" s="3" t="s">
        <v>29</v>
      </c>
      <c r="I2078" s="3" t="s">
        <v>23</v>
      </c>
      <c r="J2078" s="3" t="s">
        <v>8261</v>
      </c>
      <c r="K2078" s="3" t="s">
        <v>8260</v>
      </c>
      <c r="L2078" s="3" t="s">
        <v>8255</v>
      </c>
      <c r="M2078" s="26" t="s">
        <v>13873</v>
      </c>
      <c r="N2078"/>
      <c r="O2078" s="3">
        <v>1</v>
      </c>
      <c r="P2078" s="34">
        <v>229.88</v>
      </c>
      <c r="Q2078" s="34">
        <v>551.76</v>
      </c>
      <c r="R2078" s="34">
        <v>-321.88</v>
      </c>
      <c r="S2078" s="36">
        <v>-0.57999999999999996</v>
      </c>
      <c r="T2078" s="34">
        <v>229.88</v>
      </c>
      <c r="U2078" s="34">
        <v>0</v>
      </c>
      <c r="V2078" s="34">
        <v>1218.47</v>
      </c>
      <c r="W2078" s="34">
        <v>-1218.47</v>
      </c>
      <c r="X2078" s="36">
        <v>-1</v>
      </c>
      <c r="Y2078" s="3" t="str">
        <f>IFERROR(VLOOKUP(A2078,'Pivot price tier'!$C$8:$L$2245,10,0),"")</f>
        <v/>
      </c>
      <c r="Z2078" s="3" t="str">
        <f>IFERROR(VLOOKUP(A2078,'Pivot price tier by size'!$D$8:$M$2466,10,0),"")</f>
        <v/>
      </c>
      <c r="AA2078" s="3" t="str">
        <f>IFERROR(VLOOKUP(A2078,'Pivot category'!$B$8:$I$2191,8,0),"")</f>
        <v/>
      </c>
      <c r="AB2078" s="3" t="str">
        <f t="shared" si="32"/>
        <v>Bottom 5%</v>
      </c>
      <c r="AC2078"/>
      <c r="AD2078" s="3" t="s">
        <v>11231</v>
      </c>
      <c r="AE2078" s="3" t="s">
        <v>14099</v>
      </c>
    </row>
    <row r="2079" spans="1:31" hidden="1" x14ac:dyDescent="0.25">
      <c r="A2079" t="s">
        <v>9073</v>
      </c>
      <c r="B2079" t="s">
        <v>9072</v>
      </c>
      <c r="C2079" s="3" t="s">
        <v>32</v>
      </c>
      <c r="D2079" s="3" t="s">
        <v>8824</v>
      </c>
      <c r="E2079" s="3" t="s">
        <v>5198</v>
      </c>
      <c r="F2079" s="3">
        <v>7000</v>
      </c>
      <c r="G2079" s="34">
        <v>27.99</v>
      </c>
      <c r="H2079" s="3" t="s">
        <v>29</v>
      </c>
      <c r="I2079" s="3" t="s">
        <v>21</v>
      </c>
      <c r="J2079" s="3" t="s">
        <v>8256</v>
      </c>
      <c r="K2079" s="3" t="s">
        <v>8252</v>
      </c>
      <c r="L2079" s="3" t="s">
        <v>68</v>
      </c>
      <c r="M2079" s="26" t="s">
        <v>13873</v>
      </c>
      <c r="N2079"/>
      <c r="O2079" s="3">
        <v>5</v>
      </c>
      <c r="P2079" s="34">
        <v>447.84</v>
      </c>
      <c r="Q2079" s="34">
        <v>3498.75</v>
      </c>
      <c r="R2079" s="34">
        <v>-3050.91</v>
      </c>
      <c r="S2079" s="36">
        <v>-0.87</v>
      </c>
      <c r="T2079" s="34">
        <v>89.567999999999998</v>
      </c>
      <c r="U2079" s="34">
        <v>6045.84</v>
      </c>
      <c r="V2079" s="34">
        <v>1763.37</v>
      </c>
      <c r="W2079" s="34">
        <v>4282.47</v>
      </c>
      <c r="X2079" s="36">
        <v>2.4300000000000002</v>
      </c>
      <c r="Y2079" s="3" t="str">
        <f>IFERROR(VLOOKUP(A2079,'Pivot price tier'!$C$8:$L$2245,10,0),"")</f>
        <v>X</v>
      </c>
      <c r="Z2079" s="3" t="str">
        <f>IFERROR(VLOOKUP(A2079,'Pivot price tier by size'!$D$8:$M$2466,10,0),"")</f>
        <v>X</v>
      </c>
      <c r="AA2079" s="3" t="str">
        <f>IFERROR(VLOOKUP(A2079,'Pivot category'!$B$8:$I$2191,8,0),"")</f>
        <v>X</v>
      </c>
      <c r="AB2079" s="3" t="str">
        <f t="shared" si="32"/>
        <v>Bottom 5%</v>
      </c>
      <c r="AC2079"/>
      <c r="AD2079" s="3" t="s">
        <v>11231</v>
      </c>
      <c r="AE2079" s="3" t="s">
        <v>16531</v>
      </c>
    </row>
    <row r="2080" spans="1:31" hidden="1" x14ac:dyDescent="0.25">
      <c r="A2080" t="s">
        <v>6807</v>
      </c>
      <c r="B2080" t="s">
        <v>5096</v>
      </c>
      <c r="C2080" s="3" t="s">
        <v>32</v>
      </c>
      <c r="D2080" s="3" t="s">
        <v>5067</v>
      </c>
      <c r="E2080" s="3" t="s">
        <v>5152</v>
      </c>
      <c r="F2080" s="3">
        <v>9000</v>
      </c>
      <c r="G2080" s="34">
        <v>49.99</v>
      </c>
      <c r="H2080" s="3" t="s">
        <v>12619</v>
      </c>
      <c r="I2080" s="3" t="s">
        <v>23</v>
      </c>
      <c r="J2080" s="3" t="s">
        <v>8256</v>
      </c>
      <c r="K2080" s="3" t="s">
        <v>8260</v>
      </c>
      <c r="L2080" s="3" t="s">
        <v>8254</v>
      </c>
      <c r="M2080" s="26" t="s">
        <v>13873</v>
      </c>
      <c r="N2080"/>
      <c r="O2080" s="3" t="s">
        <v>78</v>
      </c>
      <c r="P2080" s="34"/>
      <c r="Q2080" s="34">
        <v>149.97</v>
      </c>
      <c r="R2080" s="34">
        <v>-149.97</v>
      </c>
      <c r="S2080" s="36">
        <v>-1</v>
      </c>
      <c r="T2080" s="34" t="s">
        <v>78</v>
      </c>
      <c r="U2080" s="34" t="s">
        <v>78</v>
      </c>
      <c r="V2080" s="34" t="s">
        <v>78</v>
      </c>
      <c r="W2080" s="34" t="s">
        <v>78</v>
      </c>
      <c r="X2080" s="36" t="s">
        <v>78</v>
      </c>
      <c r="Y2080" s="3" t="str">
        <f>IFERROR(VLOOKUP(A2080,'Pivot price tier'!$C$8:$L$2245,10,0),"")</f>
        <v/>
      </c>
      <c r="Z2080" s="3" t="str">
        <f>IFERROR(VLOOKUP(A2080,'Pivot price tier by size'!$D$8:$M$2466,10,0),"")</f>
        <v/>
      </c>
      <c r="AA2080" s="3" t="str">
        <f>IFERROR(VLOOKUP(A2080,'Pivot category'!$B$8:$I$2191,8,0),"")</f>
        <v/>
      </c>
      <c r="AB2080" s="3" t="str">
        <f t="shared" si="32"/>
        <v>Bottom 5%</v>
      </c>
      <c r="AC2080"/>
      <c r="AD2080" s="3" t="s">
        <v>16452</v>
      </c>
      <c r="AE2080" s="3" t="s">
        <v>16455</v>
      </c>
    </row>
    <row r="2081" spans="1:31" hidden="1" x14ac:dyDescent="0.25">
      <c r="A2081" t="s">
        <v>6518</v>
      </c>
      <c r="B2081" t="s">
        <v>6517</v>
      </c>
      <c r="C2081" s="3" t="s">
        <v>32</v>
      </c>
      <c r="D2081" s="3" t="s">
        <v>8076</v>
      </c>
      <c r="E2081" s="3" t="s">
        <v>5150</v>
      </c>
      <c r="F2081" s="3">
        <v>7000</v>
      </c>
      <c r="G2081" s="34">
        <v>8.99</v>
      </c>
      <c r="H2081" s="3" t="s">
        <v>28</v>
      </c>
      <c r="I2081" s="3" t="s">
        <v>17</v>
      </c>
      <c r="J2081" s="3" t="s">
        <v>8256</v>
      </c>
      <c r="K2081" s="3" t="s">
        <v>8252</v>
      </c>
      <c r="L2081" s="3" t="s">
        <v>8254</v>
      </c>
      <c r="M2081" s="26" t="s">
        <v>13873</v>
      </c>
      <c r="N2081"/>
      <c r="O2081" s="3" t="s">
        <v>78</v>
      </c>
      <c r="P2081" s="34"/>
      <c r="Q2081" s="34">
        <v>107.88</v>
      </c>
      <c r="R2081" s="34">
        <v>-107.88</v>
      </c>
      <c r="S2081" s="36">
        <v>-1</v>
      </c>
      <c r="T2081" s="34" t="s">
        <v>78</v>
      </c>
      <c r="U2081" s="34" t="s">
        <v>78</v>
      </c>
      <c r="V2081" s="34" t="s">
        <v>78</v>
      </c>
      <c r="W2081" s="34" t="s">
        <v>78</v>
      </c>
      <c r="X2081" s="36" t="s">
        <v>78</v>
      </c>
      <c r="Y2081" s="3" t="str">
        <f>IFERROR(VLOOKUP(A2081,'Pivot price tier'!$C$8:$L$2245,10,0),"")</f>
        <v/>
      </c>
      <c r="Z2081" s="3" t="str">
        <f>IFERROR(VLOOKUP(A2081,'Pivot price tier by size'!$D$8:$M$2466,10,0),"")</f>
        <v/>
      </c>
      <c r="AA2081" s="3" t="str">
        <f>IFERROR(VLOOKUP(A2081,'Pivot category'!$B$8:$I$2191,8,0),"")</f>
        <v/>
      </c>
      <c r="AB2081" s="3" t="str">
        <f t="shared" si="32"/>
        <v>Bottom 5%</v>
      </c>
      <c r="AC2081"/>
      <c r="AD2081" s="3" t="s">
        <v>16464</v>
      </c>
      <c r="AE2081" s="3" t="s">
        <v>14105</v>
      </c>
    </row>
    <row r="2082" spans="1:31" hidden="1" x14ac:dyDescent="0.25">
      <c r="A2082" t="s">
        <v>9728</v>
      </c>
      <c r="B2082" t="s">
        <v>9729</v>
      </c>
      <c r="C2082" s="3" t="s">
        <v>38</v>
      </c>
      <c r="D2082" s="3" t="s">
        <v>9690</v>
      </c>
      <c r="E2082" s="3" t="s">
        <v>5150</v>
      </c>
      <c r="F2082" s="3">
        <v>7000</v>
      </c>
      <c r="G2082" s="34">
        <v>22.19</v>
      </c>
      <c r="H2082" s="3" t="s">
        <v>28</v>
      </c>
      <c r="I2082" s="3" t="s">
        <v>17</v>
      </c>
      <c r="J2082" s="3" t="s">
        <v>8256</v>
      </c>
      <c r="K2082" s="3" t="s">
        <v>8252</v>
      </c>
      <c r="L2082" s="3" t="s">
        <v>8255</v>
      </c>
      <c r="M2082" s="26" t="s">
        <v>13873</v>
      </c>
      <c r="N2082"/>
      <c r="O2082" s="3" t="s">
        <v>78</v>
      </c>
      <c r="P2082" s="34"/>
      <c r="Q2082" s="34">
        <v>66.569999999999993</v>
      </c>
      <c r="R2082" s="34">
        <v>-66.569999999999993</v>
      </c>
      <c r="S2082" s="36">
        <v>-1</v>
      </c>
      <c r="T2082" s="34" t="s">
        <v>78</v>
      </c>
      <c r="U2082" s="34" t="s">
        <v>78</v>
      </c>
      <c r="V2082" s="34" t="s">
        <v>78</v>
      </c>
      <c r="W2082" s="34" t="s">
        <v>78</v>
      </c>
      <c r="X2082" s="36" t="s">
        <v>78</v>
      </c>
      <c r="Y2082" s="3" t="str">
        <f>IFERROR(VLOOKUP(A2082,'Pivot price tier'!$C$8:$L$2245,10,0),"")</f>
        <v/>
      </c>
      <c r="Z2082" s="3" t="str">
        <f>IFERROR(VLOOKUP(A2082,'Pivot price tier by size'!$D$8:$M$2466,10,0),"")</f>
        <v/>
      </c>
      <c r="AA2082" s="3" t="str">
        <f>IFERROR(VLOOKUP(A2082,'Pivot category'!$B$8:$I$2191,8,0),"")</f>
        <v/>
      </c>
      <c r="AB2082" s="3" t="str">
        <f t="shared" si="32"/>
        <v>Bottom 5%</v>
      </c>
      <c r="AC2082"/>
      <c r="AD2082" s="3" t="s">
        <v>78</v>
      </c>
      <c r="AE2082" s="3" t="s">
        <v>78</v>
      </c>
    </row>
    <row r="2083" spans="1:31" hidden="1" x14ac:dyDescent="0.25">
      <c r="A2083" t="s">
        <v>9730</v>
      </c>
      <c r="B2083" t="s">
        <v>9731</v>
      </c>
      <c r="C2083" s="3" t="s">
        <v>32</v>
      </c>
      <c r="D2083" s="3" t="s">
        <v>9683</v>
      </c>
      <c r="E2083" s="3" t="s">
        <v>5150</v>
      </c>
      <c r="F2083" s="3">
        <v>7000</v>
      </c>
      <c r="G2083" s="34">
        <v>11.99</v>
      </c>
      <c r="H2083" s="3" t="s">
        <v>28</v>
      </c>
      <c r="I2083" s="3" t="s">
        <v>19</v>
      </c>
      <c r="J2083" s="3" t="s">
        <v>8256</v>
      </c>
      <c r="K2083" s="3" t="s">
        <v>8252</v>
      </c>
      <c r="L2083" s="3" t="s">
        <v>8255</v>
      </c>
      <c r="M2083" s="26" t="s">
        <v>13873</v>
      </c>
      <c r="N2083"/>
      <c r="O2083" s="3" t="s">
        <v>78</v>
      </c>
      <c r="P2083" s="34">
        <v>143.88</v>
      </c>
      <c r="Q2083" s="34">
        <v>347.71</v>
      </c>
      <c r="R2083" s="34">
        <v>-203.83</v>
      </c>
      <c r="S2083" s="36">
        <v>-0.59</v>
      </c>
      <c r="T2083" s="34" t="s">
        <v>78</v>
      </c>
      <c r="U2083" s="34" t="s">
        <v>78</v>
      </c>
      <c r="V2083" s="34" t="s">
        <v>78</v>
      </c>
      <c r="W2083" s="34" t="s">
        <v>78</v>
      </c>
      <c r="X2083" s="36" t="s">
        <v>78</v>
      </c>
      <c r="Y2083" s="3" t="str">
        <f>IFERROR(VLOOKUP(A2083,'Pivot price tier'!$C$8:$L$2245,10,0),"")</f>
        <v/>
      </c>
      <c r="Z2083" s="3" t="str">
        <f>IFERROR(VLOOKUP(A2083,'Pivot price tier by size'!$D$8:$M$2466,10,0),"")</f>
        <v/>
      </c>
      <c r="AA2083" s="3" t="str">
        <f>IFERROR(VLOOKUP(A2083,'Pivot category'!$B$8:$I$2191,8,0),"")</f>
        <v/>
      </c>
      <c r="AB2083" s="3" t="str">
        <f t="shared" si="32"/>
        <v>Bottom 5%</v>
      </c>
      <c r="AC2083"/>
      <c r="AD2083" s="3" t="s">
        <v>11231</v>
      </c>
      <c r="AE2083" s="3" t="s">
        <v>16532</v>
      </c>
    </row>
    <row r="2084" spans="1:31" hidden="1" x14ac:dyDescent="0.25">
      <c r="A2084" t="s">
        <v>9732</v>
      </c>
      <c r="B2084" t="s">
        <v>9733</v>
      </c>
      <c r="C2084" s="3" t="s">
        <v>32</v>
      </c>
      <c r="D2084" s="3" t="s">
        <v>9507</v>
      </c>
      <c r="E2084" s="3" t="s">
        <v>5150</v>
      </c>
      <c r="F2084" s="3">
        <v>7000</v>
      </c>
      <c r="G2084" s="34">
        <v>11.99</v>
      </c>
      <c r="H2084" s="3" t="s">
        <v>28</v>
      </c>
      <c r="I2084" s="3" t="s">
        <v>19</v>
      </c>
      <c r="J2084" s="3" t="s">
        <v>8256</v>
      </c>
      <c r="K2084" s="3" t="s">
        <v>8252</v>
      </c>
      <c r="L2084" s="3" t="s">
        <v>8255</v>
      </c>
      <c r="M2084" s="26" t="s">
        <v>13873</v>
      </c>
      <c r="N2084"/>
      <c r="O2084" s="3" t="s">
        <v>78</v>
      </c>
      <c r="P2084" s="34">
        <v>11.99</v>
      </c>
      <c r="Q2084" s="34">
        <v>491.59</v>
      </c>
      <c r="R2084" s="34">
        <v>-479.6</v>
      </c>
      <c r="S2084" s="36">
        <v>-0.98</v>
      </c>
      <c r="T2084" s="34" t="s">
        <v>78</v>
      </c>
      <c r="U2084" s="34" t="s">
        <v>78</v>
      </c>
      <c r="V2084" s="34" t="s">
        <v>78</v>
      </c>
      <c r="W2084" s="34" t="s">
        <v>78</v>
      </c>
      <c r="X2084" s="36" t="s">
        <v>78</v>
      </c>
      <c r="Y2084" s="3" t="str">
        <f>IFERROR(VLOOKUP(A2084,'Pivot price tier'!$C$8:$L$2245,10,0),"")</f>
        <v/>
      </c>
      <c r="Z2084" s="3" t="str">
        <f>IFERROR(VLOOKUP(A2084,'Pivot price tier by size'!$D$8:$M$2466,10,0),"")</f>
        <v/>
      </c>
      <c r="AA2084" s="3" t="str">
        <f>IFERROR(VLOOKUP(A2084,'Pivot category'!$B$8:$I$2191,8,0),"")</f>
        <v/>
      </c>
      <c r="AB2084" s="3" t="str">
        <f t="shared" si="32"/>
        <v>Bottom 5%</v>
      </c>
      <c r="AC2084"/>
      <c r="AD2084" s="3" t="s">
        <v>11231</v>
      </c>
      <c r="AE2084" s="3" t="s">
        <v>16532</v>
      </c>
    </row>
    <row r="2085" spans="1:31" hidden="1" x14ac:dyDescent="0.25">
      <c r="A2085" t="s">
        <v>9734</v>
      </c>
      <c r="B2085" t="s">
        <v>9735</v>
      </c>
      <c r="C2085" s="3" t="s">
        <v>32</v>
      </c>
      <c r="D2085" s="3" t="s">
        <v>3417</v>
      </c>
      <c r="E2085" s="3" t="s">
        <v>5150</v>
      </c>
      <c r="F2085" s="3">
        <v>7000</v>
      </c>
      <c r="G2085" s="34">
        <v>11.99</v>
      </c>
      <c r="H2085" s="3" t="s">
        <v>28</v>
      </c>
      <c r="I2085" s="3" t="s">
        <v>19</v>
      </c>
      <c r="J2085" s="3" t="s">
        <v>8253</v>
      </c>
      <c r="K2085" s="3" t="s">
        <v>8252</v>
      </c>
      <c r="L2085" s="3" t="s">
        <v>8257</v>
      </c>
      <c r="M2085" s="26" t="s">
        <v>13873</v>
      </c>
      <c r="N2085"/>
      <c r="O2085" s="3" t="s">
        <v>78</v>
      </c>
      <c r="P2085" s="34"/>
      <c r="Q2085" s="34">
        <v>683.43</v>
      </c>
      <c r="R2085" s="34">
        <v>-683.43</v>
      </c>
      <c r="S2085" s="36">
        <v>-1</v>
      </c>
      <c r="T2085" s="34" t="s">
        <v>78</v>
      </c>
      <c r="U2085" s="34" t="s">
        <v>78</v>
      </c>
      <c r="V2085" s="34" t="s">
        <v>78</v>
      </c>
      <c r="W2085" s="34" t="s">
        <v>78</v>
      </c>
      <c r="X2085" s="36" t="s">
        <v>78</v>
      </c>
      <c r="Y2085" s="3" t="str">
        <f>IFERROR(VLOOKUP(A2085,'Pivot price tier'!$C$8:$L$2245,10,0),"")</f>
        <v/>
      </c>
      <c r="Z2085" s="3" t="str">
        <f>IFERROR(VLOOKUP(A2085,'Pivot price tier by size'!$D$8:$M$2466,10,0),"")</f>
        <v/>
      </c>
      <c r="AA2085" s="3" t="str">
        <f>IFERROR(VLOOKUP(A2085,'Pivot category'!$B$8:$I$2191,8,0),"")</f>
        <v/>
      </c>
      <c r="AB2085" s="3" t="str">
        <f t="shared" si="32"/>
        <v>Bottom 5%</v>
      </c>
      <c r="AC2085"/>
      <c r="AD2085" s="3" t="s">
        <v>11231</v>
      </c>
      <c r="AE2085" s="3" t="s">
        <v>16532</v>
      </c>
    </row>
    <row r="2086" spans="1:31" hidden="1" x14ac:dyDescent="0.25">
      <c r="A2086" t="s">
        <v>9824</v>
      </c>
      <c r="B2086" t="s">
        <v>9825</v>
      </c>
      <c r="C2086" s="3" t="s">
        <v>32</v>
      </c>
      <c r="D2086" s="3" t="s">
        <v>9684</v>
      </c>
      <c r="E2086" s="3" t="s">
        <v>5150</v>
      </c>
      <c r="F2086" s="3">
        <v>7000</v>
      </c>
      <c r="G2086" s="34">
        <v>11.99</v>
      </c>
      <c r="H2086" s="3" t="s">
        <v>28</v>
      </c>
      <c r="I2086" s="3" t="s">
        <v>19</v>
      </c>
      <c r="J2086" s="3" t="s">
        <v>8256</v>
      </c>
      <c r="K2086" s="3" t="s">
        <v>8252</v>
      </c>
      <c r="L2086" s="3" t="s">
        <v>8255</v>
      </c>
      <c r="M2086" s="26" t="s">
        <v>13873</v>
      </c>
      <c r="N2086"/>
      <c r="O2086" s="3" t="s">
        <v>78</v>
      </c>
      <c r="P2086" s="34">
        <v>11.99</v>
      </c>
      <c r="Q2086" s="34">
        <v>347.71</v>
      </c>
      <c r="R2086" s="34">
        <v>-335.72</v>
      </c>
      <c r="S2086" s="36">
        <v>-0.97</v>
      </c>
      <c r="T2086" s="34" t="s">
        <v>78</v>
      </c>
      <c r="U2086" s="34" t="s">
        <v>78</v>
      </c>
      <c r="V2086" s="34" t="s">
        <v>78</v>
      </c>
      <c r="W2086" s="34" t="s">
        <v>78</v>
      </c>
      <c r="X2086" s="36" t="s">
        <v>78</v>
      </c>
      <c r="Y2086" s="3" t="str">
        <f>IFERROR(VLOOKUP(A2086,'Pivot price tier'!$C$8:$L$2245,10,0),"")</f>
        <v/>
      </c>
      <c r="Z2086" s="3" t="str">
        <f>IFERROR(VLOOKUP(A2086,'Pivot price tier by size'!$D$8:$M$2466,10,0),"")</f>
        <v/>
      </c>
      <c r="AA2086" s="3" t="str">
        <f>IFERROR(VLOOKUP(A2086,'Pivot category'!$B$8:$I$2191,8,0),"")</f>
        <v/>
      </c>
      <c r="AB2086" s="3" t="str">
        <f t="shared" si="32"/>
        <v>Bottom 5%</v>
      </c>
      <c r="AC2086"/>
      <c r="AD2086" s="3" t="s">
        <v>11231</v>
      </c>
      <c r="AE2086" s="3" t="s">
        <v>16532</v>
      </c>
    </row>
    <row r="2087" spans="1:31" hidden="1" x14ac:dyDescent="0.25">
      <c r="A2087" t="s">
        <v>9736</v>
      </c>
      <c r="B2087" t="s">
        <v>9737</v>
      </c>
      <c r="C2087" s="3" t="s">
        <v>32</v>
      </c>
      <c r="D2087" s="3" t="s">
        <v>9685</v>
      </c>
      <c r="E2087" s="3" t="s">
        <v>5150</v>
      </c>
      <c r="F2087" s="3">
        <v>7000</v>
      </c>
      <c r="G2087" s="34">
        <v>11.99</v>
      </c>
      <c r="H2087" s="3" t="s">
        <v>28</v>
      </c>
      <c r="I2087" s="3" t="s">
        <v>19</v>
      </c>
      <c r="J2087" s="3" t="s">
        <v>8253</v>
      </c>
      <c r="K2087" s="3" t="s">
        <v>8252</v>
      </c>
      <c r="L2087" s="3" t="s">
        <v>8257</v>
      </c>
      <c r="M2087" s="26" t="s">
        <v>13873</v>
      </c>
      <c r="N2087"/>
      <c r="O2087" s="3" t="s">
        <v>78</v>
      </c>
      <c r="P2087" s="34"/>
      <c r="Q2087" s="34">
        <v>527.55999999999995</v>
      </c>
      <c r="R2087" s="34">
        <v>-527.55999999999995</v>
      </c>
      <c r="S2087" s="36">
        <v>-1</v>
      </c>
      <c r="T2087" s="34" t="s">
        <v>78</v>
      </c>
      <c r="U2087" s="34" t="s">
        <v>78</v>
      </c>
      <c r="V2087" s="34" t="s">
        <v>78</v>
      </c>
      <c r="W2087" s="34" t="s">
        <v>78</v>
      </c>
      <c r="X2087" s="36" t="s">
        <v>78</v>
      </c>
      <c r="Y2087" s="3" t="str">
        <f>IFERROR(VLOOKUP(A2087,'Pivot price tier'!$C$8:$L$2245,10,0),"")</f>
        <v/>
      </c>
      <c r="Z2087" s="3" t="str">
        <f>IFERROR(VLOOKUP(A2087,'Pivot price tier by size'!$D$8:$M$2466,10,0),"")</f>
        <v/>
      </c>
      <c r="AA2087" s="3" t="str">
        <f>IFERROR(VLOOKUP(A2087,'Pivot category'!$B$8:$I$2191,8,0),"")</f>
        <v/>
      </c>
      <c r="AB2087" s="3" t="str">
        <f t="shared" si="32"/>
        <v>Bottom 5%</v>
      </c>
      <c r="AC2087"/>
      <c r="AD2087" s="3" t="s">
        <v>11231</v>
      </c>
      <c r="AE2087" s="3" t="s">
        <v>16532</v>
      </c>
    </row>
    <row r="2088" spans="1:31" hidden="1" x14ac:dyDescent="0.25">
      <c r="A2088" t="s">
        <v>11375</v>
      </c>
      <c r="B2088" t="s">
        <v>11376</v>
      </c>
      <c r="C2088" s="3" t="s">
        <v>32</v>
      </c>
      <c r="D2088" s="3" t="s">
        <v>11434</v>
      </c>
      <c r="E2088" s="3" t="s">
        <v>5150</v>
      </c>
      <c r="F2088" s="3">
        <v>10000</v>
      </c>
      <c r="G2088" s="34">
        <v>164.99</v>
      </c>
      <c r="H2088" s="3" t="s">
        <v>12</v>
      </c>
      <c r="I2088" s="3" t="s">
        <v>74</v>
      </c>
      <c r="J2088" s="3" t="s">
        <v>8259</v>
      </c>
      <c r="K2088" s="3" t="s">
        <v>8252</v>
      </c>
      <c r="L2088" s="3" t="s">
        <v>68</v>
      </c>
      <c r="M2088" s="26">
        <v>44986</v>
      </c>
      <c r="N2088"/>
      <c r="O2088" s="3">
        <v>6</v>
      </c>
      <c r="P2088" s="34">
        <v>1154.93</v>
      </c>
      <c r="Q2088" s="34">
        <v>1649.9</v>
      </c>
      <c r="R2088" s="34">
        <v>-494.97</v>
      </c>
      <c r="S2088" s="36">
        <v>-0.3</v>
      </c>
      <c r="T2088" s="34">
        <v>192.48833333333334</v>
      </c>
      <c r="U2088" s="34">
        <v>-824.95</v>
      </c>
      <c r="V2088" s="34">
        <v>0</v>
      </c>
      <c r="W2088" s="34">
        <v>-824.95</v>
      </c>
      <c r="X2088" s="36">
        <v>0</v>
      </c>
      <c r="Y2088" s="3" t="str">
        <f>IFERROR(VLOOKUP(A2088,'Pivot price tier'!$C$8:$L$2245,10,0),"")</f>
        <v>X</v>
      </c>
      <c r="Z2088" s="3" t="str">
        <f>IFERROR(VLOOKUP(A2088,'Pivot price tier by size'!$D$8:$M$2466,10,0),"")</f>
        <v>X</v>
      </c>
      <c r="AA2088" s="3" t="str">
        <f>IFERROR(VLOOKUP(A2088,'Pivot category'!$B$8:$I$2191,8,0),"")</f>
        <v>X</v>
      </c>
      <c r="AB2088" s="3" t="str">
        <f t="shared" si="32"/>
        <v>Bottom 5%</v>
      </c>
      <c r="AC2088"/>
      <c r="AD2088" s="3" t="s">
        <v>11231</v>
      </c>
      <c r="AE2088" s="3" t="s">
        <v>16533</v>
      </c>
    </row>
    <row r="2089" spans="1:31" hidden="1" x14ac:dyDescent="0.25">
      <c r="A2089" t="s">
        <v>11131</v>
      </c>
      <c r="B2089" t="s">
        <v>11132</v>
      </c>
      <c r="C2089" s="3" t="s">
        <v>32</v>
      </c>
      <c r="D2089" s="3" t="s">
        <v>10577</v>
      </c>
      <c r="E2089" s="3" t="s">
        <v>5150</v>
      </c>
      <c r="F2089" s="3">
        <v>10000</v>
      </c>
      <c r="G2089" s="34">
        <v>224.99</v>
      </c>
      <c r="H2089" s="3" t="s">
        <v>12</v>
      </c>
      <c r="I2089" s="3" t="s">
        <v>74</v>
      </c>
      <c r="J2089" s="3" t="s">
        <v>8259</v>
      </c>
      <c r="K2089" s="3" t="s">
        <v>8260</v>
      </c>
      <c r="L2089" s="3" t="s">
        <v>68</v>
      </c>
      <c r="M2089" s="26" t="s">
        <v>13873</v>
      </c>
      <c r="N2089"/>
      <c r="O2089" s="3">
        <v>18</v>
      </c>
      <c r="P2089" s="34">
        <v>4949.78</v>
      </c>
      <c r="Q2089" s="34">
        <v>5624.75</v>
      </c>
      <c r="R2089" s="34">
        <v>-674.97</v>
      </c>
      <c r="S2089" s="36">
        <v>-0.12</v>
      </c>
      <c r="T2089" s="34">
        <v>274.98777777777775</v>
      </c>
      <c r="U2089" s="34">
        <v>2024.91</v>
      </c>
      <c r="V2089" s="34">
        <v>8099.64</v>
      </c>
      <c r="W2089" s="34">
        <v>-6074.73</v>
      </c>
      <c r="X2089" s="36">
        <v>-0.75</v>
      </c>
      <c r="Y2089" s="3" t="str">
        <f>IFERROR(VLOOKUP(A2089,'Pivot price tier'!$C$8:$L$2245,10,0),"")</f>
        <v/>
      </c>
      <c r="Z2089" s="3" t="str">
        <f>IFERROR(VLOOKUP(A2089,'Pivot price tier by size'!$D$8:$M$2466,10,0),"")</f>
        <v/>
      </c>
      <c r="AA2089" s="3" t="str">
        <f>IFERROR(VLOOKUP(A2089,'Pivot category'!$B$8:$I$2191,8,0),"")</f>
        <v/>
      </c>
      <c r="AB2089" s="3" t="str">
        <f t="shared" si="32"/>
        <v>Bottom 5%</v>
      </c>
      <c r="AC2089"/>
      <c r="AD2089" s="3" t="s">
        <v>11231</v>
      </c>
      <c r="AE2089" s="3" t="s">
        <v>16533</v>
      </c>
    </row>
    <row r="2090" spans="1:31" hidden="1" x14ac:dyDescent="0.25">
      <c r="A2090" t="s">
        <v>11133</v>
      </c>
      <c r="B2090" t="s">
        <v>11134</v>
      </c>
      <c r="C2090" s="3" t="s">
        <v>32</v>
      </c>
      <c r="D2090" s="3" t="s">
        <v>11000</v>
      </c>
      <c r="E2090" s="3" t="s">
        <v>5150</v>
      </c>
      <c r="F2090" s="3">
        <v>10000</v>
      </c>
      <c r="G2090" s="34">
        <v>309.99</v>
      </c>
      <c r="H2090" s="3" t="s">
        <v>12</v>
      </c>
      <c r="I2090" s="3" t="s">
        <v>74</v>
      </c>
      <c r="J2090" s="3" t="s">
        <v>8259</v>
      </c>
      <c r="K2090" s="3" t="s">
        <v>8264</v>
      </c>
      <c r="L2090" s="3" t="s">
        <v>68</v>
      </c>
      <c r="M2090" s="26" t="s">
        <v>13873</v>
      </c>
      <c r="N2090"/>
      <c r="O2090" s="3" t="s">
        <v>78</v>
      </c>
      <c r="P2090" s="34"/>
      <c r="Q2090" s="34">
        <v>7129.77</v>
      </c>
      <c r="R2090" s="34">
        <v>-7129.77</v>
      </c>
      <c r="S2090" s="36">
        <v>-1</v>
      </c>
      <c r="T2090" s="34" t="s">
        <v>78</v>
      </c>
      <c r="U2090" s="34">
        <v>0</v>
      </c>
      <c r="V2090" s="34">
        <v>1239.96</v>
      </c>
      <c r="W2090" s="34">
        <v>-1239.96</v>
      </c>
      <c r="X2090" s="36">
        <v>-1</v>
      </c>
      <c r="Y2090" s="3" t="str">
        <f>IFERROR(VLOOKUP(A2090,'Pivot price tier'!$C$8:$L$2245,10,0),"")</f>
        <v/>
      </c>
      <c r="Z2090" s="3" t="str">
        <f>IFERROR(VLOOKUP(A2090,'Pivot price tier by size'!$D$8:$M$2466,10,0),"")</f>
        <v/>
      </c>
      <c r="AA2090" s="3" t="str">
        <f>IFERROR(VLOOKUP(A2090,'Pivot category'!$B$8:$I$2191,8,0),"")</f>
        <v/>
      </c>
      <c r="AB2090" s="3" t="str">
        <f t="shared" si="32"/>
        <v>Bottom 5%</v>
      </c>
      <c r="AC2090"/>
      <c r="AD2090" s="3" t="s">
        <v>11231</v>
      </c>
      <c r="AE2090" s="3" t="s">
        <v>16533</v>
      </c>
    </row>
    <row r="2091" spans="1:31" hidden="1" x14ac:dyDescent="0.25">
      <c r="A2091" t="s">
        <v>11135</v>
      </c>
      <c r="B2091" t="s">
        <v>11136</v>
      </c>
      <c r="C2091" s="3" t="s">
        <v>32</v>
      </c>
      <c r="D2091" s="3" t="s">
        <v>10978</v>
      </c>
      <c r="E2091" s="3" t="s">
        <v>5150</v>
      </c>
      <c r="F2091" s="3">
        <v>10000</v>
      </c>
      <c r="G2091" s="34">
        <v>99.99</v>
      </c>
      <c r="H2091" s="3" t="s">
        <v>12</v>
      </c>
      <c r="I2091" s="3" t="s">
        <v>15</v>
      </c>
      <c r="J2091" s="3" t="s">
        <v>8259</v>
      </c>
      <c r="K2091" s="3" t="s">
        <v>8264</v>
      </c>
      <c r="L2091" s="3" t="s">
        <v>68</v>
      </c>
      <c r="M2091" s="26" t="s">
        <v>13873</v>
      </c>
      <c r="N2091"/>
      <c r="O2091" s="3">
        <v>5</v>
      </c>
      <c r="P2091" s="34">
        <v>1199.8800000000001</v>
      </c>
      <c r="Q2091" s="34">
        <v>2399.7600000000002</v>
      </c>
      <c r="R2091" s="34">
        <v>-1199.8800000000001</v>
      </c>
      <c r="S2091" s="36">
        <v>-0.5</v>
      </c>
      <c r="T2091" s="34">
        <v>239.97600000000003</v>
      </c>
      <c r="U2091" s="34">
        <v>399.96</v>
      </c>
      <c r="V2091" s="34">
        <v>4299.57</v>
      </c>
      <c r="W2091" s="34">
        <v>-3899.61</v>
      </c>
      <c r="X2091" s="36">
        <v>-0.91</v>
      </c>
      <c r="Y2091" s="3" t="str">
        <f>IFERROR(VLOOKUP(A2091,'Pivot price tier'!$C$8:$L$2245,10,0),"")</f>
        <v/>
      </c>
      <c r="Z2091" s="3" t="str">
        <f>IFERROR(VLOOKUP(A2091,'Pivot price tier by size'!$D$8:$M$2466,10,0),"")</f>
        <v/>
      </c>
      <c r="AA2091" s="3" t="str">
        <f>IFERROR(VLOOKUP(A2091,'Pivot category'!$B$8:$I$2191,8,0),"")</f>
        <v/>
      </c>
      <c r="AB2091" s="3" t="str">
        <f t="shared" si="32"/>
        <v>Bottom 5%</v>
      </c>
      <c r="AC2091"/>
      <c r="AD2091" s="3" t="s">
        <v>11231</v>
      </c>
      <c r="AE2091" s="3" t="s">
        <v>16533</v>
      </c>
    </row>
    <row r="2092" spans="1:31" hidden="1" x14ac:dyDescent="0.25">
      <c r="A2092" t="s">
        <v>15199</v>
      </c>
      <c r="B2092" t="s">
        <v>15200</v>
      </c>
      <c r="C2092" s="3" t="s">
        <v>32</v>
      </c>
      <c r="D2092" s="3" t="s">
        <v>15105</v>
      </c>
      <c r="E2092" s="3" t="s">
        <v>5150</v>
      </c>
      <c r="F2092" s="3">
        <v>10000</v>
      </c>
      <c r="G2092" s="34">
        <v>189.99</v>
      </c>
      <c r="H2092" s="3" t="s">
        <v>12</v>
      </c>
      <c r="I2092" s="3" t="s">
        <v>74</v>
      </c>
      <c r="J2092" s="3" t="s">
        <v>8261</v>
      </c>
      <c r="K2092" s="3" t="s">
        <v>8264</v>
      </c>
      <c r="L2092" s="3" t="s">
        <v>68</v>
      </c>
      <c r="M2092" s="26">
        <v>45809</v>
      </c>
      <c r="N2092"/>
      <c r="O2092" s="3">
        <v>5</v>
      </c>
      <c r="P2092" s="34">
        <v>2279.88</v>
      </c>
      <c r="Q2092" s="34"/>
      <c r="R2092" s="34">
        <v>2279.88</v>
      </c>
      <c r="T2092" s="34">
        <v>455.976</v>
      </c>
      <c r="U2092" s="34">
        <v>379.98</v>
      </c>
      <c r="V2092" s="34">
        <v>0</v>
      </c>
      <c r="W2092" s="34">
        <v>379.98</v>
      </c>
      <c r="X2092" s="36">
        <v>0</v>
      </c>
      <c r="Y2092" s="3" t="str">
        <f>IFERROR(VLOOKUP(A2092,'Pivot price tier'!$C$8:$L$2245,10,0),"")</f>
        <v/>
      </c>
      <c r="Z2092" s="3" t="str">
        <f>IFERROR(VLOOKUP(A2092,'Pivot price tier by size'!$D$8:$M$2466,10,0),"")</f>
        <v/>
      </c>
      <c r="AA2092" s="3" t="str">
        <f>IFERROR(VLOOKUP(A2092,'Pivot category'!$B$8:$I$2191,8,0),"")</f>
        <v/>
      </c>
      <c r="AB2092" s="3" t="str">
        <f t="shared" si="32"/>
        <v>Bottom 5%</v>
      </c>
      <c r="AC2092"/>
      <c r="AD2092" s="3" t="s">
        <v>11231</v>
      </c>
      <c r="AE2092" s="3" t="s">
        <v>16533</v>
      </c>
    </row>
    <row r="2093" spans="1:31" hidden="1" x14ac:dyDescent="0.25">
      <c r="A2093" t="s">
        <v>9983</v>
      </c>
      <c r="B2093" t="s">
        <v>9984</v>
      </c>
      <c r="C2093" s="3" t="s">
        <v>32</v>
      </c>
      <c r="D2093" s="3" t="s">
        <v>9852</v>
      </c>
      <c r="E2093" s="3" t="s">
        <v>5150</v>
      </c>
      <c r="F2093" s="3">
        <v>10000</v>
      </c>
      <c r="G2093" s="34">
        <v>124.99</v>
      </c>
      <c r="H2093" s="3" t="s">
        <v>12</v>
      </c>
      <c r="I2093" s="3" t="s">
        <v>74</v>
      </c>
      <c r="J2093" s="3" t="s">
        <v>8259</v>
      </c>
      <c r="K2093" s="3" t="s">
        <v>8260</v>
      </c>
      <c r="L2093" s="3" t="s">
        <v>68</v>
      </c>
      <c r="M2093" s="26" t="s">
        <v>13873</v>
      </c>
      <c r="N2093"/>
      <c r="O2093" s="3">
        <v>24</v>
      </c>
      <c r="P2093" s="34">
        <v>12249.02</v>
      </c>
      <c r="Q2093" s="34">
        <v>9249.26</v>
      </c>
      <c r="R2093" s="34">
        <v>2999.76</v>
      </c>
      <c r="S2093" s="36">
        <v>0.32</v>
      </c>
      <c r="T2093" s="34">
        <v>510.37583333333333</v>
      </c>
      <c r="U2093" s="34">
        <v>3249.74</v>
      </c>
      <c r="V2093" s="34">
        <v>9749.2199999999993</v>
      </c>
      <c r="W2093" s="34">
        <v>-6499.48</v>
      </c>
      <c r="X2093" s="36">
        <v>-0.67</v>
      </c>
      <c r="Y2093" s="3" t="str">
        <f>IFERROR(VLOOKUP(A2093,'Pivot price tier'!$C$8:$L$2245,10,0),"")</f>
        <v/>
      </c>
      <c r="Z2093" s="3" t="str">
        <f>IFERROR(VLOOKUP(A2093,'Pivot price tier by size'!$D$8:$M$2466,10,0),"")</f>
        <v/>
      </c>
      <c r="AA2093" s="3" t="str">
        <f>IFERROR(VLOOKUP(A2093,'Pivot category'!$B$8:$I$2191,8,0),"")</f>
        <v/>
      </c>
      <c r="AB2093" s="3" t="str">
        <f t="shared" si="32"/>
        <v>Bottom 5%</v>
      </c>
      <c r="AC2093"/>
      <c r="AD2093" s="3" t="s">
        <v>11231</v>
      </c>
      <c r="AE2093" s="3" t="s">
        <v>16533</v>
      </c>
    </row>
    <row r="2094" spans="1:31" hidden="1" x14ac:dyDescent="0.25">
      <c r="A2094" t="s">
        <v>9985</v>
      </c>
      <c r="B2094" t="s">
        <v>9986</v>
      </c>
      <c r="C2094" s="3" t="s">
        <v>32</v>
      </c>
      <c r="D2094" s="3" t="s">
        <v>9853</v>
      </c>
      <c r="E2094" s="3" t="s">
        <v>5150</v>
      </c>
      <c r="F2094" s="3">
        <v>10000</v>
      </c>
      <c r="G2094" s="34">
        <v>99.99</v>
      </c>
      <c r="H2094" s="3" t="s">
        <v>12</v>
      </c>
      <c r="I2094" s="3" t="s">
        <v>15</v>
      </c>
      <c r="J2094" s="3" t="s">
        <v>8259</v>
      </c>
      <c r="K2094" s="3" t="s">
        <v>8260</v>
      </c>
      <c r="L2094" s="3" t="s">
        <v>68</v>
      </c>
      <c r="M2094" s="26" t="s">
        <v>13873</v>
      </c>
      <c r="N2094"/>
      <c r="O2094" s="3">
        <v>24</v>
      </c>
      <c r="P2094" s="34">
        <v>8699.1299999999992</v>
      </c>
      <c r="Q2094" s="34">
        <v>10498.95</v>
      </c>
      <c r="R2094" s="34">
        <v>-1799.82</v>
      </c>
      <c r="S2094" s="36">
        <v>-0.17</v>
      </c>
      <c r="T2094" s="34">
        <v>362.46374999999995</v>
      </c>
      <c r="U2094" s="34">
        <v>4199.58</v>
      </c>
      <c r="V2094" s="34">
        <v>7599.24</v>
      </c>
      <c r="W2094" s="34">
        <v>-3399.66</v>
      </c>
      <c r="X2094" s="36">
        <v>-0.45</v>
      </c>
      <c r="Y2094" s="3" t="str">
        <f>IFERROR(VLOOKUP(A2094,'Pivot price tier'!$C$8:$L$2245,10,0),"")</f>
        <v/>
      </c>
      <c r="Z2094" s="3" t="str">
        <f>IFERROR(VLOOKUP(A2094,'Pivot price tier by size'!$D$8:$M$2466,10,0),"")</f>
        <v/>
      </c>
      <c r="AA2094" s="3" t="str">
        <f>IFERROR(VLOOKUP(A2094,'Pivot category'!$B$8:$I$2191,8,0),"")</f>
        <v/>
      </c>
      <c r="AB2094" s="3" t="str">
        <f t="shared" si="32"/>
        <v>Bottom 5%</v>
      </c>
      <c r="AC2094"/>
      <c r="AD2094" s="3" t="s">
        <v>11231</v>
      </c>
      <c r="AE2094" s="3" t="s">
        <v>16533</v>
      </c>
    </row>
    <row r="2095" spans="1:31" hidden="1" x14ac:dyDescent="0.25">
      <c r="A2095" t="s">
        <v>7365</v>
      </c>
      <c r="B2095" t="s">
        <v>7364</v>
      </c>
      <c r="C2095" s="3" t="s">
        <v>69</v>
      </c>
      <c r="D2095" s="3" t="s">
        <v>8200</v>
      </c>
      <c r="E2095" s="3">
        <v>0</v>
      </c>
      <c r="F2095" s="3">
        <v>7000</v>
      </c>
      <c r="G2095" s="34">
        <v>0.59</v>
      </c>
      <c r="H2095" s="3" t="s">
        <v>29</v>
      </c>
      <c r="I2095" s="3" t="s">
        <v>70</v>
      </c>
      <c r="J2095" s="3" t="s">
        <v>8256</v>
      </c>
      <c r="K2095" s="3" t="s">
        <v>8252</v>
      </c>
      <c r="L2095" s="3" t="s">
        <v>8255</v>
      </c>
      <c r="M2095" s="26" t="s">
        <v>13873</v>
      </c>
      <c r="N2095"/>
      <c r="O2095" s="3" t="s">
        <v>78</v>
      </c>
      <c r="P2095" s="34">
        <v>59.59</v>
      </c>
      <c r="Q2095" s="34">
        <v>263.85000000000002</v>
      </c>
      <c r="R2095" s="34">
        <v>-204.26</v>
      </c>
      <c r="S2095" s="36">
        <v>-0.77</v>
      </c>
      <c r="T2095" s="34" t="s">
        <v>78</v>
      </c>
      <c r="U2095" s="34">
        <v>46.02</v>
      </c>
      <c r="V2095" s="34">
        <v>11.88</v>
      </c>
      <c r="W2095" s="34">
        <v>34.14</v>
      </c>
      <c r="X2095" s="36">
        <v>2.87</v>
      </c>
      <c r="Y2095" s="3" t="str">
        <f>IFERROR(VLOOKUP(A2095,'Pivot price tier'!$C$8:$L$2245,10,0),"")</f>
        <v/>
      </c>
      <c r="Z2095" s="3" t="str">
        <f>IFERROR(VLOOKUP(A2095,'Pivot price tier by size'!$D$8:$M$2466,10,0),"")</f>
        <v/>
      </c>
      <c r="AA2095" s="3" t="str">
        <f>IFERROR(VLOOKUP(A2095,'Pivot category'!$B$8:$I$2191,8,0),"")</f>
        <v/>
      </c>
      <c r="AB2095" s="3" t="str">
        <f t="shared" si="32"/>
        <v>Bottom 5%</v>
      </c>
      <c r="AC2095"/>
      <c r="AD2095" s="3" t="s">
        <v>11231</v>
      </c>
      <c r="AE2095" s="3" t="s">
        <v>14127</v>
      </c>
    </row>
    <row r="2096" spans="1:31" hidden="1" x14ac:dyDescent="0.25">
      <c r="A2096" t="s">
        <v>6492</v>
      </c>
      <c r="B2096" t="s">
        <v>6491</v>
      </c>
      <c r="C2096" s="3" t="s">
        <v>32</v>
      </c>
      <c r="D2096" s="3" t="s">
        <v>8064</v>
      </c>
      <c r="E2096" s="3">
        <v>0</v>
      </c>
      <c r="F2096" s="3">
        <v>7000</v>
      </c>
      <c r="G2096" s="34">
        <v>10.19</v>
      </c>
      <c r="H2096" s="3" t="s">
        <v>29</v>
      </c>
      <c r="I2096" s="3" t="s">
        <v>17</v>
      </c>
      <c r="J2096" s="3" t="s">
        <v>8253</v>
      </c>
      <c r="K2096" s="3" t="s">
        <v>8252</v>
      </c>
      <c r="L2096" s="3" t="s">
        <v>8257</v>
      </c>
      <c r="M2096" s="26" t="s">
        <v>13873</v>
      </c>
      <c r="N2096"/>
      <c r="O2096" s="3">
        <v>1</v>
      </c>
      <c r="P2096" s="34">
        <v>0</v>
      </c>
      <c r="Q2096" s="34"/>
      <c r="R2096" s="34">
        <v>0</v>
      </c>
      <c r="T2096" s="34">
        <v>0</v>
      </c>
      <c r="U2096" s="34" t="s">
        <v>78</v>
      </c>
      <c r="V2096" s="34" t="s">
        <v>78</v>
      </c>
      <c r="W2096" s="34" t="s">
        <v>78</v>
      </c>
      <c r="X2096" s="36" t="s">
        <v>78</v>
      </c>
      <c r="Y2096" s="3" t="str">
        <f>IFERROR(VLOOKUP(A2096,'Pivot price tier'!$C$8:$L$2245,10,0),"")</f>
        <v/>
      </c>
      <c r="Z2096" s="3" t="str">
        <f>IFERROR(VLOOKUP(A2096,'Pivot price tier by size'!$D$8:$M$2466,10,0),"")</f>
        <v/>
      </c>
      <c r="AA2096" s="3" t="str">
        <f>IFERROR(VLOOKUP(A2096,'Pivot category'!$B$8:$I$2191,8,0),"")</f>
        <v/>
      </c>
      <c r="AB2096" s="3" t="str">
        <f t="shared" si="32"/>
        <v>Bottom 5%</v>
      </c>
      <c r="AC2096"/>
      <c r="AD2096" s="3" t="s">
        <v>11231</v>
      </c>
      <c r="AE2096" s="3" t="s">
        <v>14127</v>
      </c>
    </row>
    <row r="2097" spans="1:31" hidden="1" x14ac:dyDescent="0.25">
      <c r="A2097" t="s">
        <v>10248</v>
      </c>
      <c r="B2097" t="s">
        <v>10249</v>
      </c>
      <c r="C2097" s="3" t="s">
        <v>32</v>
      </c>
      <c r="D2097" s="3" t="s">
        <v>10166</v>
      </c>
      <c r="E2097" s="3" t="s">
        <v>5150</v>
      </c>
      <c r="F2097" s="3">
        <v>7000</v>
      </c>
      <c r="G2097" s="34">
        <v>26.99</v>
      </c>
      <c r="H2097" s="3" t="s">
        <v>30</v>
      </c>
      <c r="I2097" s="3" t="s">
        <v>21</v>
      </c>
      <c r="J2097" s="3" t="s">
        <v>8256</v>
      </c>
      <c r="K2097" s="3" t="s">
        <v>8252</v>
      </c>
      <c r="L2097" s="3" t="s">
        <v>8255</v>
      </c>
      <c r="M2097" s="26" t="s">
        <v>13873</v>
      </c>
      <c r="N2097"/>
      <c r="O2097" s="3">
        <v>2</v>
      </c>
      <c r="P2097" s="34">
        <v>6315.66</v>
      </c>
      <c r="Q2097" s="34">
        <v>28279.1</v>
      </c>
      <c r="R2097" s="34">
        <v>-21963.439999999999</v>
      </c>
      <c r="S2097" s="36">
        <v>-0.78</v>
      </c>
      <c r="T2097" s="34">
        <v>3157.83</v>
      </c>
      <c r="U2097" s="34">
        <v>296.89</v>
      </c>
      <c r="V2097" s="34">
        <v>3289.85</v>
      </c>
      <c r="W2097" s="34">
        <v>-2992.96</v>
      </c>
      <c r="X2097" s="36">
        <v>-0.91</v>
      </c>
      <c r="Y2097" s="3" t="str">
        <f>IFERROR(VLOOKUP(A2097,'Pivot price tier'!$C$8:$L$2245,10,0),"")</f>
        <v/>
      </c>
      <c r="Z2097" s="3" t="str">
        <f>IFERROR(VLOOKUP(A2097,'Pivot price tier by size'!$D$8:$M$2466,10,0),"")</f>
        <v/>
      </c>
      <c r="AA2097" s="3" t="str">
        <f>IFERROR(VLOOKUP(A2097,'Pivot category'!$B$8:$I$2191,8,0),"")</f>
        <v/>
      </c>
      <c r="AB2097" s="3" t="str">
        <f t="shared" si="32"/>
        <v>Bottom 5%</v>
      </c>
      <c r="AC2097"/>
      <c r="AD2097" s="3" t="s">
        <v>16449</v>
      </c>
      <c r="AE2097" s="3" t="s">
        <v>14121</v>
      </c>
    </row>
    <row r="2098" spans="1:31" x14ac:dyDescent="0.25">
      <c r="A2098" t="s">
        <v>7491</v>
      </c>
      <c r="B2098" t="s">
        <v>296</v>
      </c>
      <c r="C2098" s="3" t="s">
        <v>36</v>
      </c>
      <c r="D2098" s="3" t="s">
        <v>2546</v>
      </c>
      <c r="E2098" s="3" t="s">
        <v>5150</v>
      </c>
      <c r="F2098" s="3">
        <v>1000</v>
      </c>
      <c r="G2098" s="34">
        <v>42.99</v>
      </c>
      <c r="H2098" s="3" t="s">
        <v>28</v>
      </c>
      <c r="I2098" s="3" t="s">
        <v>23</v>
      </c>
      <c r="J2098" s="3" t="s">
        <v>8251</v>
      </c>
      <c r="K2098" s="3" t="s">
        <v>8252</v>
      </c>
      <c r="L2098" s="3" t="s">
        <v>68</v>
      </c>
      <c r="M2098" s="26" t="s">
        <v>13873</v>
      </c>
      <c r="N2098"/>
      <c r="O2098" s="3">
        <v>122</v>
      </c>
      <c r="P2098" s="34">
        <v>126070.56</v>
      </c>
      <c r="Q2098" s="34">
        <v>132397.70000000001</v>
      </c>
      <c r="R2098" s="34">
        <v>-6327.14</v>
      </c>
      <c r="S2098" s="36">
        <v>-0.05</v>
      </c>
      <c r="T2098" s="34">
        <v>1033.3652459016394</v>
      </c>
      <c r="U2098" s="34">
        <v>186071.57</v>
      </c>
      <c r="V2098" s="34">
        <v>150925.18</v>
      </c>
      <c r="W2098" s="34">
        <v>35146.39</v>
      </c>
      <c r="X2098" s="36">
        <v>0.23</v>
      </c>
      <c r="Y2098" s="3" t="str">
        <f>IFERROR(VLOOKUP(A2098,'Pivot price tier'!$C$8:$L$2245,10,0),"")</f>
        <v xml:space="preserve"> </v>
      </c>
      <c r="Z2098" s="3" t="str">
        <f>IFERROR(VLOOKUP(A2098,'Pivot price tier by size'!$D$8:$M$2466,10,0),"")</f>
        <v xml:space="preserve"> </v>
      </c>
      <c r="AA2098" s="3" t="str">
        <f>IFERROR(VLOOKUP(A2098,'Pivot category'!$B$8:$I$2191,8,0),"")</f>
        <v xml:space="preserve"> </v>
      </c>
      <c r="AB2098" s="3" t="str">
        <f t="shared" si="32"/>
        <v/>
      </c>
      <c r="AC2098"/>
      <c r="AD2098" s="3" t="s">
        <v>16452</v>
      </c>
      <c r="AE2098" s="3" t="s">
        <v>16453</v>
      </c>
    </row>
    <row r="2099" spans="1:31" x14ac:dyDescent="0.25">
      <c r="A2099" t="s">
        <v>7859</v>
      </c>
      <c r="B2099" t="s">
        <v>297</v>
      </c>
      <c r="C2099" s="3" t="s">
        <v>38</v>
      </c>
      <c r="D2099" s="3" t="s">
        <v>2547</v>
      </c>
      <c r="E2099" s="3" t="s">
        <v>5150</v>
      </c>
      <c r="F2099" s="3">
        <v>1000</v>
      </c>
      <c r="G2099" s="34">
        <v>59.99</v>
      </c>
      <c r="H2099" s="3" t="s">
        <v>28</v>
      </c>
      <c r="I2099" s="3" t="s">
        <v>23</v>
      </c>
      <c r="J2099" s="3" t="s">
        <v>8251</v>
      </c>
      <c r="K2099" s="3" t="s">
        <v>8252</v>
      </c>
      <c r="L2099" s="3" t="s">
        <v>68</v>
      </c>
      <c r="M2099" s="26" t="s">
        <v>13873</v>
      </c>
      <c r="N2099"/>
      <c r="O2099" s="3">
        <v>141</v>
      </c>
      <c r="P2099" s="34">
        <v>256220.21</v>
      </c>
      <c r="Q2099" s="34">
        <v>228984.78</v>
      </c>
      <c r="R2099" s="34">
        <v>27235.43</v>
      </c>
      <c r="S2099" s="36">
        <v>0.12</v>
      </c>
      <c r="T2099" s="34">
        <v>1817.1646099290779</v>
      </c>
      <c r="U2099" s="34">
        <v>61314.3</v>
      </c>
      <c r="V2099" s="34">
        <v>53952.160000000003</v>
      </c>
      <c r="W2099" s="34">
        <v>7362.14</v>
      </c>
      <c r="X2099" s="36">
        <v>0.14000000000000001</v>
      </c>
      <c r="Y2099" s="3" t="str">
        <f>IFERROR(VLOOKUP(A2099,'Pivot price tier'!$C$8:$L$2245,10,0),"")</f>
        <v xml:space="preserve"> </v>
      </c>
      <c r="Z2099" s="3" t="str">
        <f>IFERROR(VLOOKUP(A2099,'Pivot price tier by size'!$D$8:$M$2466,10,0),"")</f>
        <v xml:space="preserve"> </v>
      </c>
      <c r="AA2099" s="3" t="str">
        <f>IFERROR(VLOOKUP(A2099,'Pivot category'!$B$8:$I$2191,8,0),"")</f>
        <v xml:space="preserve"> </v>
      </c>
      <c r="AB2099" s="3" t="str">
        <f t="shared" si="32"/>
        <v/>
      </c>
      <c r="AC2099"/>
      <c r="AD2099" s="3" t="s">
        <v>16452</v>
      </c>
      <c r="AE2099" s="3" t="s">
        <v>16453</v>
      </c>
    </row>
    <row r="2100" spans="1:31" x14ac:dyDescent="0.25">
      <c r="A2100" t="s">
        <v>7000</v>
      </c>
      <c r="B2100" t="s">
        <v>298</v>
      </c>
      <c r="C2100" s="3" t="s">
        <v>34</v>
      </c>
      <c r="D2100" s="3" t="s">
        <v>2548</v>
      </c>
      <c r="E2100" s="3" t="s">
        <v>5150</v>
      </c>
      <c r="F2100" s="3">
        <v>1000</v>
      </c>
      <c r="G2100" s="34">
        <v>18.989999999999998</v>
      </c>
      <c r="H2100" s="3" t="s">
        <v>28</v>
      </c>
      <c r="I2100" s="3" t="s">
        <v>23</v>
      </c>
      <c r="J2100" s="3" t="s">
        <v>8251</v>
      </c>
      <c r="K2100" s="3" t="s">
        <v>8252</v>
      </c>
      <c r="L2100" s="3" t="s">
        <v>68</v>
      </c>
      <c r="M2100" s="26" t="s">
        <v>13873</v>
      </c>
      <c r="N2100"/>
      <c r="O2100" s="3">
        <v>151</v>
      </c>
      <c r="P2100" s="34">
        <v>80293.570000000007</v>
      </c>
      <c r="Q2100" s="34">
        <v>80972.990000000005</v>
      </c>
      <c r="R2100" s="34">
        <v>-679.42</v>
      </c>
      <c r="S2100" s="36">
        <v>-0.01</v>
      </c>
      <c r="T2100" s="34">
        <v>531.74549668874181</v>
      </c>
      <c r="U2100" s="34">
        <v>64489.9</v>
      </c>
      <c r="V2100" s="34">
        <v>65879.38</v>
      </c>
      <c r="W2100" s="34">
        <v>-1389.48</v>
      </c>
      <c r="X2100" s="36">
        <v>-0.02</v>
      </c>
      <c r="Y2100" s="3" t="str">
        <f>IFERROR(VLOOKUP(A2100,'Pivot price tier'!$C$8:$L$2245,10,0),"")</f>
        <v xml:space="preserve"> </v>
      </c>
      <c r="Z2100" s="3" t="str">
        <f>IFERROR(VLOOKUP(A2100,'Pivot price tier by size'!$D$8:$M$2466,10,0),"")</f>
        <v xml:space="preserve"> </v>
      </c>
      <c r="AA2100" s="3" t="str">
        <f>IFERROR(VLOOKUP(A2100,'Pivot category'!$B$8:$I$2191,8,0),"")</f>
        <v xml:space="preserve"> </v>
      </c>
      <c r="AB2100" s="3" t="str">
        <f t="shared" si="32"/>
        <v/>
      </c>
      <c r="AC2100"/>
      <c r="AD2100" s="3" t="s">
        <v>16452</v>
      </c>
      <c r="AE2100" s="3" t="s">
        <v>16453</v>
      </c>
    </row>
    <row r="2101" spans="1:31" x14ac:dyDescent="0.25">
      <c r="A2101" t="s">
        <v>5696</v>
      </c>
      <c r="B2101" t="s">
        <v>300</v>
      </c>
      <c r="C2101" s="3" t="s">
        <v>32</v>
      </c>
      <c r="D2101" s="3" t="s">
        <v>2550</v>
      </c>
      <c r="E2101" s="3" t="s">
        <v>5150</v>
      </c>
      <c r="F2101" s="3">
        <v>1000</v>
      </c>
      <c r="G2101" s="34">
        <v>34.99</v>
      </c>
      <c r="H2101" s="3" t="s">
        <v>28</v>
      </c>
      <c r="I2101" s="3" t="s">
        <v>23</v>
      </c>
      <c r="J2101" s="3" t="s">
        <v>8251</v>
      </c>
      <c r="K2101" s="3" t="s">
        <v>8252</v>
      </c>
      <c r="L2101" s="3" t="s">
        <v>68</v>
      </c>
      <c r="M2101" s="26" t="s">
        <v>13873</v>
      </c>
      <c r="N2101"/>
      <c r="O2101" s="3">
        <v>156</v>
      </c>
      <c r="P2101" s="34">
        <v>189410.2</v>
      </c>
      <c r="Q2101" s="34">
        <v>199833.13</v>
      </c>
      <c r="R2101" s="34">
        <v>-10422.93</v>
      </c>
      <c r="S2101" s="36">
        <v>-0.05</v>
      </c>
      <c r="T2101" s="34">
        <v>1214.1679487179488</v>
      </c>
      <c r="U2101" s="34">
        <v>228434.07</v>
      </c>
      <c r="V2101" s="34">
        <v>224160.41</v>
      </c>
      <c r="W2101" s="34">
        <v>4273.66</v>
      </c>
      <c r="X2101" s="36">
        <v>0.02</v>
      </c>
      <c r="Y2101" s="3" t="str">
        <f>IFERROR(VLOOKUP(A2101,'Pivot price tier'!$C$8:$L$2245,10,0),"")</f>
        <v xml:space="preserve"> </v>
      </c>
      <c r="Z2101" s="3" t="str">
        <f>IFERROR(VLOOKUP(A2101,'Pivot price tier by size'!$D$8:$M$2466,10,0),"")</f>
        <v xml:space="preserve"> </v>
      </c>
      <c r="AA2101" s="3" t="str">
        <f>IFERROR(VLOOKUP(A2101,'Pivot category'!$B$8:$I$2191,8,0),"")</f>
        <v xml:space="preserve"> </v>
      </c>
      <c r="AB2101" s="3" t="str">
        <f t="shared" si="32"/>
        <v/>
      </c>
      <c r="AC2101"/>
      <c r="AD2101" s="3" t="s">
        <v>16452</v>
      </c>
      <c r="AE2101" s="3" t="s">
        <v>16453</v>
      </c>
    </row>
    <row r="2102" spans="1:31" x14ac:dyDescent="0.25">
      <c r="A2102" t="s">
        <v>7757</v>
      </c>
      <c r="B2102" t="s">
        <v>302</v>
      </c>
      <c r="C2102" s="3" t="s">
        <v>38</v>
      </c>
      <c r="D2102" s="3" t="s">
        <v>2553</v>
      </c>
      <c r="E2102" s="3" t="s">
        <v>5150</v>
      </c>
      <c r="F2102" s="3">
        <v>1000</v>
      </c>
      <c r="G2102" s="34">
        <v>25.99</v>
      </c>
      <c r="H2102" s="3" t="s">
        <v>12</v>
      </c>
      <c r="I2102" s="3" t="s">
        <v>17</v>
      </c>
      <c r="J2102" s="3" t="s">
        <v>8251</v>
      </c>
      <c r="K2102" s="3" t="s">
        <v>8252</v>
      </c>
      <c r="L2102" s="3" t="s">
        <v>68</v>
      </c>
      <c r="M2102" s="26" t="s">
        <v>13873</v>
      </c>
      <c r="N2102"/>
      <c r="O2102" s="3">
        <v>136</v>
      </c>
      <c r="P2102" s="34">
        <v>372696.6</v>
      </c>
      <c r="Q2102" s="34">
        <v>389122.28</v>
      </c>
      <c r="R2102" s="34">
        <v>-16425.68</v>
      </c>
      <c r="S2102" s="36">
        <v>-0.04</v>
      </c>
      <c r="T2102" s="34">
        <v>2740.4161764705882</v>
      </c>
      <c r="U2102" s="34">
        <v>86312.79</v>
      </c>
      <c r="V2102" s="34">
        <v>89223.67</v>
      </c>
      <c r="W2102" s="34">
        <v>-2910.88</v>
      </c>
      <c r="X2102" s="36">
        <v>-0.03</v>
      </c>
      <c r="Y2102" s="3" t="str">
        <f>IFERROR(VLOOKUP(A2102,'Pivot price tier'!$C$8:$L$2245,10,0),"")</f>
        <v xml:space="preserve"> </v>
      </c>
      <c r="Z2102" s="3" t="str">
        <f>IFERROR(VLOOKUP(A2102,'Pivot price tier by size'!$D$8:$M$2466,10,0),"")</f>
        <v xml:space="preserve"> </v>
      </c>
      <c r="AA2102" s="3" t="str">
        <f>IFERROR(VLOOKUP(A2102,'Pivot category'!$B$8:$I$2191,8,0),"")</f>
        <v xml:space="preserve"> </v>
      </c>
      <c r="AB2102" s="3" t="str">
        <f t="shared" si="32"/>
        <v/>
      </c>
      <c r="AC2102"/>
      <c r="AD2102" s="3" t="s">
        <v>16449</v>
      </c>
      <c r="AE2102" s="3" t="s">
        <v>14091</v>
      </c>
    </row>
    <row r="2103" spans="1:31" hidden="1" x14ac:dyDescent="0.25">
      <c r="A2103" t="s">
        <v>13933</v>
      </c>
      <c r="B2103" t="s">
        <v>13934</v>
      </c>
      <c r="C2103" s="3" t="s">
        <v>32</v>
      </c>
      <c r="D2103" s="3" t="s">
        <v>3326</v>
      </c>
      <c r="E2103" s="3" t="s">
        <v>5150</v>
      </c>
      <c r="F2103" s="3">
        <v>7000</v>
      </c>
      <c r="G2103" s="34">
        <v>33.99</v>
      </c>
      <c r="H2103" s="3" t="s">
        <v>12</v>
      </c>
      <c r="I2103" s="3" t="s">
        <v>23</v>
      </c>
      <c r="J2103" s="3" t="s">
        <v>8256</v>
      </c>
      <c r="K2103" s="3" t="s">
        <v>8258</v>
      </c>
      <c r="L2103" s="3" t="s">
        <v>8254</v>
      </c>
      <c r="M2103" s="26" t="s">
        <v>13873</v>
      </c>
      <c r="N2103"/>
      <c r="O2103" s="3" t="s">
        <v>78</v>
      </c>
      <c r="P2103" s="34">
        <v>420.87</v>
      </c>
      <c r="Q2103" s="34"/>
      <c r="R2103" s="34">
        <v>420.87</v>
      </c>
      <c r="T2103" s="34" t="s">
        <v>78</v>
      </c>
      <c r="U2103" s="34" t="s">
        <v>78</v>
      </c>
      <c r="V2103" s="34" t="s">
        <v>78</v>
      </c>
      <c r="W2103" s="34" t="s">
        <v>78</v>
      </c>
      <c r="X2103" s="36" t="s">
        <v>78</v>
      </c>
      <c r="Y2103" s="3" t="str">
        <f>IFERROR(VLOOKUP(A2103,'Pivot price tier'!$C$8:$L$2245,10,0),"")</f>
        <v/>
      </c>
      <c r="Z2103" s="3" t="str">
        <f>IFERROR(VLOOKUP(A2103,'Pivot price tier by size'!$D$8:$M$2466,10,0),"")</f>
        <v/>
      </c>
      <c r="AA2103" s="3" t="str">
        <f>IFERROR(VLOOKUP(A2103,'Pivot category'!$B$8:$I$2191,8,0),"")</f>
        <v/>
      </c>
      <c r="AB2103" s="3" t="str">
        <f t="shared" si="32"/>
        <v>Bottom 5%</v>
      </c>
      <c r="AC2103"/>
      <c r="AD2103" s="3" t="s">
        <v>16449</v>
      </c>
      <c r="AE2103" s="3" t="s">
        <v>14130</v>
      </c>
    </row>
    <row r="2104" spans="1:31" hidden="1" x14ac:dyDescent="0.25">
      <c r="A2104" t="s">
        <v>11267</v>
      </c>
      <c r="B2104" t="s">
        <v>5140</v>
      </c>
      <c r="C2104" s="3" t="s">
        <v>32</v>
      </c>
      <c r="D2104" s="3" t="s">
        <v>5008</v>
      </c>
      <c r="E2104" s="3">
        <v>0</v>
      </c>
      <c r="F2104" s="3">
        <v>7000</v>
      </c>
      <c r="G2104" s="34">
        <v>18.95</v>
      </c>
      <c r="H2104" s="3" t="s">
        <v>25</v>
      </c>
      <c r="I2104" s="3" t="s">
        <v>19</v>
      </c>
      <c r="J2104" s="3" t="s">
        <v>8261</v>
      </c>
      <c r="K2104" s="3" t="s">
        <v>8260</v>
      </c>
      <c r="L2104" s="3" t="s">
        <v>68</v>
      </c>
      <c r="M2104" s="26" t="s">
        <v>13873</v>
      </c>
      <c r="N2104"/>
      <c r="O2104" s="3">
        <v>8</v>
      </c>
      <c r="P2104" s="34">
        <v>1591.8</v>
      </c>
      <c r="Q2104" s="34">
        <v>568.5</v>
      </c>
      <c r="R2104" s="34">
        <v>1023.3</v>
      </c>
      <c r="S2104" s="36">
        <v>1.8</v>
      </c>
      <c r="T2104" s="34">
        <v>198.97499999999999</v>
      </c>
      <c r="U2104" s="34">
        <v>0</v>
      </c>
      <c r="V2104" s="34">
        <v>56.85</v>
      </c>
      <c r="W2104" s="34">
        <v>-56.85</v>
      </c>
      <c r="X2104" s="36">
        <v>-1</v>
      </c>
      <c r="Y2104" s="3" t="str">
        <f>IFERROR(VLOOKUP(A2104,'Pivot price tier'!$C$8:$L$2245,10,0),"")</f>
        <v/>
      </c>
      <c r="Z2104" s="3" t="str">
        <f>IFERROR(VLOOKUP(A2104,'Pivot price tier by size'!$D$8:$M$2466,10,0),"")</f>
        <v/>
      </c>
      <c r="AA2104" s="3" t="str">
        <f>IFERROR(VLOOKUP(A2104,'Pivot category'!$B$8:$I$2191,8,0),"")</f>
        <v/>
      </c>
      <c r="AB2104" s="3" t="str">
        <f t="shared" si="32"/>
        <v>Bottom 5%</v>
      </c>
      <c r="AC2104"/>
      <c r="AD2104" s="3" t="s">
        <v>11234</v>
      </c>
      <c r="AE2104" s="3" t="s">
        <v>16534</v>
      </c>
    </row>
    <row r="2105" spans="1:31" x14ac:dyDescent="0.25">
      <c r="A2105" t="s">
        <v>5505</v>
      </c>
      <c r="B2105" t="s">
        <v>304</v>
      </c>
      <c r="C2105" s="3" t="s">
        <v>32</v>
      </c>
      <c r="D2105" s="3" t="s">
        <v>2555</v>
      </c>
      <c r="E2105" s="3" t="s">
        <v>5150</v>
      </c>
      <c r="F2105" s="3">
        <v>1000</v>
      </c>
      <c r="G2105" s="34">
        <v>12.99</v>
      </c>
      <c r="H2105" s="3" t="s">
        <v>12</v>
      </c>
      <c r="I2105" s="3" t="s">
        <v>17</v>
      </c>
      <c r="J2105" s="3" t="s">
        <v>8251</v>
      </c>
      <c r="K2105" s="3" t="s">
        <v>8252</v>
      </c>
      <c r="L2105" s="3" t="s">
        <v>68</v>
      </c>
      <c r="M2105" s="26" t="s">
        <v>13873</v>
      </c>
      <c r="N2105"/>
      <c r="O2105" s="3">
        <v>111</v>
      </c>
      <c r="P2105" s="34">
        <v>88760.67</v>
      </c>
      <c r="Q2105" s="34">
        <v>107518.23</v>
      </c>
      <c r="R2105" s="34">
        <v>-18757.560000000001</v>
      </c>
      <c r="S2105" s="36">
        <v>-0.17</v>
      </c>
      <c r="T2105" s="34">
        <v>799.64567567567565</v>
      </c>
      <c r="U2105" s="34">
        <v>38905.050000000003</v>
      </c>
      <c r="V2105" s="34">
        <v>41204.28</v>
      </c>
      <c r="W2105" s="34">
        <v>-2299.23</v>
      </c>
      <c r="X2105" s="36">
        <v>-0.06</v>
      </c>
      <c r="Y2105" s="3" t="str">
        <f>IFERROR(VLOOKUP(A2105,'Pivot price tier'!$C$8:$L$2245,10,0),"")</f>
        <v xml:space="preserve"> </v>
      </c>
      <c r="Z2105" s="3" t="str">
        <f>IFERROR(VLOOKUP(A2105,'Pivot price tier by size'!$D$8:$M$2466,10,0),"")</f>
        <v xml:space="preserve"> </v>
      </c>
      <c r="AA2105" s="3" t="str">
        <f>IFERROR(VLOOKUP(A2105,'Pivot category'!$B$8:$I$2191,8,0),"")</f>
        <v xml:space="preserve"> </v>
      </c>
      <c r="AB2105" s="3" t="str">
        <f t="shared" si="32"/>
        <v/>
      </c>
      <c r="AC2105"/>
      <c r="AD2105" s="3" t="s">
        <v>16449</v>
      </c>
      <c r="AE2105" s="3" t="s">
        <v>14091</v>
      </c>
    </row>
    <row r="2106" spans="1:31" x14ac:dyDescent="0.25">
      <c r="A2106" t="s">
        <v>5595</v>
      </c>
      <c r="B2106" t="s">
        <v>314</v>
      </c>
      <c r="C2106" s="3" t="s">
        <v>32</v>
      </c>
      <c r="D2106" s="3" t="s">
        <v>2566</v>
      </c>
      <c r="E2106" s="3" t="s">
        <v>5198</v>
      </c>
      <c r="F2106" s="3">
        <v>1000</v>
      </c>
      <c r="G2106" s="34">
        <v>19.989999999999998</v>
      </c>
      <c r="H2106" s="3" t="s">
        <v>12</v>
      </c>
      <c r="I2106" s="3" t="s">
        <v>19</v>
      </c>
      <c r="J2106" s="3" t="s">
        <v>8251</v>
      </c>
      <c r="K2106" s="3" t="s">
        <v>8252</v>
      </c>
      <c r="L2106" s="3" t="s">
        <v>68</v>
      </c>
      <c r="M2106" s="26" t="s">
        <v>13873</v>
      </c>
      <c r="N2106"/>
      <c r="O2106" s="3">
        <v>156</v>
      </c>
      <c r="P2106" s="34">
        <v>114331.7</v>
      </c>
      <c r="Q2106" s="34">
        <v>256731.57</v>
      </c>
      <c r="R2106" s="34">
        <v>-142399.87</v>
      </c>
      <c r="S2106" s="36">
        <v>-0.55000000000000004</v>
      </c>
      <c r="T2106" s="34">
        <v>732.89551282051275</v>
      </c>
      <c r="U2106" s="34">
        <v>131289.09</v>
      </c>
      <c r="V2106" s="34">
        <v>241219.33</v>
      </c>
      <c r="W2106" s="34">
        <v>-109930.24000000001</v>
      </c>
      <c r="X2106" s="36">
        <v>-0.46</v>
      </c>
      <c r="Y2106" s="3" t="str">
        <f>IFERROR(VLOOKUP(A2106,'Pivot price tier'!$C$8:$L$2245,10,0),"")</f>
        <v xml:space="preserve"> </v>
      </c>
      <c r="Z2106" s="3" t="str">
        <f>IFERROR(VLOOKUP(A2106,'Pivot price tier by size'!$D$8:$M$2466,10,0),"")</f>
        <v xml:space="preserve"> </v>
      </c>
      <c r="AA2106" s="3" t="str">
        <f>IFERROR(VLOOKUP(A2106,'Pivot category'!$B$8:$I$2191,8,0),"")</f>
        <v xml:space="preserve"> </v>
      </c>
      <c r="AB2106" s="3" t="str">
        <f t="shared" si="32"/>
        <v/>
      </c>
      <c r="AC2106"/>
      <c r="AD2106" s="3" t="s">
        <v>11231</v>
      </c>
      <c r="AE2106" s="3" t="s">
        <v>14131</v>
      </c>
    </row>
    <row r="2107" spans="1:31" x14ac:dyDescent="0.25">
      <c r="A2107" t="s">
        <v>8987</v>
      </c>
      <c r="B2107" t="s">
        <v>8986</v>
      </c>
      <c r="C2107" s="3" t="s">
        <v>38</v>
      </c>
      <c r="D2107" s="3" t="s">
        <v>8713</v>
      </c>
      <c r="E2107" s="3" t="s">
        <v>5198</v>
      </c>
      <c r="F2107" s="3">
        <v>1000</v>
      </c>
      <c r="G2107" s="34">
        <v>32.99</v>
      </c>
      <c r="H2107" s="3" t="s">
        <v>12</v>
      </c>
      <c r="I2107" s="3" t="s">
        <v>19</v>
      </c>
      <c r="J2107" s="3" t="s">
        <v>8251</v>
      </c>
      <c r="K2107" s="3" t="s">
        <v>8252</v>
      </c>
      <c r="L2107" s="3" t="s">
        <v>68</v>
      </c>
      <c r="M2107" s="26" t="s">
        <v>13873</v>
      </c>
      <c r="N2107"/>
      <c r="O2107" s="3">
        <v>78</v>
      </c>
      <c r="P2107" s="34">
        <v>78978.06</v>
      </c>
      <c r="Q2107" s="34">
        <v>80858.490000000005</v>
      </c>
      <c r="R2107" s="34">
        <v>-1880.43</v>
      </c>
      <c r="S2107" s="36">
        <v>-0.02</v>
      </c>
      <c r="T2107" s="34">
        <v>1012.5392307692307</v>
      </c>
      <c r="U2107" s="34">
        <v>4189.7299999999996</v>
      </c>
      <c r="V2107" s="34">
        <v>6532.02</v>
      </c>
      <c r="W2107" s="34">
        <v>-2342.29</v>
      </c>
      <c r="X2107" s="36">
        <v>-0.36</v>
      </c>
      <c r="Y2107" s="3" t="str">
        <f>IFERROR(VLOOKUP(A2107,'Pivot price tier'!$C$8:$L$2245,10,0),"")</f>
        <v xml:space="preserve"> </v>
      </c>
      <c r="Z2107" s="3" t="str">
        <f>IFERROR(VLOOKUP(A2107,'Pivot price tier by size'!$D$8:$M$2466,10,0),"")</f>
        <v xml:space="preserve"> </v>
      </c>
      <c r="AA2107" s="3" t="str">
        <f>IFERROR(VLOOKUP(A2107,'Pivot category'!$B$8:$I$2191,8,0),"")</f>
        <v xml:space="preserve"> </v>
      </c>
      <c r="AB2107" s="3" t="str">
        <f t="shared" si="32"/>
        <v/>
      </c>
      <c r="AC2107"/>
      <c r="AD2107" s="3" t="s">
        <v>11231</v>
      </c>
      <c r="AE2107" s="3" t="s">
        <v>14131</v>
      </c>
    </row>
    <row r="2108" spans="1:31" hidden="1" x14ac:dyDescent="0.25">
      <c r="A2108" t="s">
        <v>10342</v>
      </c>
      <c r="B2108" t="s">
        <v>1004</v>
      </c>
      <c r="C2108" s="3" t="s">
        <v>69</v>
      </c>
      <c r="D2108" s="3" t="s">
        <v>3335</v>
      </c>
      <c r="E2108" s="3" t="s">
        <v>5150</v>
      </c>
      <c r="F2108" s="3">
        <v>7000</v>
      </c>
      <c r="G2108" s="34">
        <v>0.89</v>
      </c>
      <c r="H2108" s="3" t="s">
        <v>12</v>
      </c>
      <c r="I2108" s="3" t="s">
        <v>70</v>
      </c>
      <c r="J2108" s="3" t="s">
        <v>8256</v>
      </c>
      <c r="K2108" s="3" t="s">
        <v>8260</v>
      </c>
      <c r="L2108" s="3" t="s">
        <v>8257</v>
      </c>
      <c r="M2108" s="26" t="s">
        <v>13873</v>
      </c>
      <c r="N2108"/>
      <c r="O2108" s="3" t="s">
        <v>78</v>
      </c>
      <c r="P2108" s="34">
        <v>26.7</v>
      </c>
      <c r="Q2108" s="34">
        <v>50.77</v>
      </c>
      <c r="R2108" s="34">
        <v>-24.07</v>
      </c>
      <c r="S2108" s="36">
        <v>-0.47</v>
      </c>
      <c r="T2108" s="34" t="s">
        <v>78</v>
      </c>
      <c r="U2108" s="34" t="s">
        <v>78</v>
      </c>
      <c r="V2108" s="34" t="s">
        <v>78</v>
      </c>
      <c r="W2108" s="34" t="s">
        <v>78</v>
      </c>
      <c r="X2108" s="36" t="s">
        <v>78</v>
      </c>
      <c r="Y2108" s="3" t="str">
        <f>IFERROR(VLOOKUP(A2108,'Pivot price tier'!$C$8:$L$2245,10,0),"")</f>
        <v/>
      </c>
      <c r="Z2108" s="3" t="str">
        <f>IFERROR(VLOOKUP(A2108,'Pivot price tier by size'!$D$8:$M$2466,10,0),"")</f>
        <v/>
      </c>
      <c r="AA2108" s="3" t="str">
        <f>IFERROR(VLOOKUP(A2108,'Pivot category'!$B$8:$I$2191,8,0),"")</f>
        <v/>
      </c>
      <c r="AB2108" s="3" t="str">
        <f t="shared" si="32"/>
        <v>Bottom 5%</v>
      </c>
      <c r="AC2108"/>
      <c r="AD2108" s="3" t="s">
        <v>16452</v>
      </c>
      <c r="AE2108" s="3" t="s">
        <v>16455</v>
      </c>
    </row>
    <row r="2109" spans="1:31" hidden="1" x14ac:dyDescent="0.25">
      <c r="A2109" t="s">
        <v>10343</v>
      </c>
      <c r="B2109" t="s">
        <v>1003</v>
      </c>
      <c r="C2109" s="3" t="s">
        <v>34</v>
      </c>
      <c r="D2109" s="3" t="s">
        <v>3334</v>
      </c>
      <c r="E2109" s="3" t="s">
        <v>5150</v>
      </c>
      <c r="F2109" s="3">
        <v>7000</v>
      </c>
      <c r="G2109" s="34">
        <v>5.99</v>
      </c>
      <c r="H2109" s="3" t="s">
        <v>12</v>
      </c>
      <c r="I2109" s="3" t="s">
        <v>17</v>
      </c>
      <c r="J2109" s="3" t="s">
        <v>8256</v>
      </c>
      <c r="K2109" s="3" t="s">
        <v>8252</v>
      </c>
      <c r="L2109" s="3" t="s">
        <v>8255</v>
      </c>
      <c r="M2109" s="26" t="s">
        <v>13873</v>
      </c>
      <c r="N2109"/>
      <c r="O2109" s="3">
        <v>5</v>
      </c>
      <c r="P2109" s="34">
        <v>1581.36</v>
      </c>
      <c r="Q2109" s="34">
        <v>723.24</v>
      </c>
      <c r="R2109" s="34">
        <v>858.12</v>
      </c>
      <c r="S2109" s="36">
        <v>1.19</v>
      </c>
      <c r="T2109" s="34">
        <v>316.27199999999999</v>
      </c>
      <c r="U2109" s="34">
        <v>221.63</v>
      </c>
      <c r="V2109" s="34">
        <v>599.36</v>
      </c>
      <c r="W2109" s="34">
        <v>-377.73</v>
      </c>
      <c r="X2109" s="36">
        <v>-0.63</v>
      </c>
      <c r="Y2109" s="3" t="str">
        <f>IFERROR(VLOOKUP(A2109,'Pivot price tier'!$C$8:$L$2245,10,0),"")</f>
        <v/>
      </c>
      <c r="Z2109" s="3" t="str">
        <f>IFERROR(VLOOKUP(A2109,'Pivot price tier by size'!$D$8:$M$2466,10,0),"")</f>
        <v/>
      </c>
      <c r="AA2109" s="3" t="str">
        <f>IFERROR(VLOOKUP(A2109,'Pivot category'!$B$8:$I$2191,8,0),"")</f>
        <v/>
      </c>
      <c r="AB2109" s="3" t="str">
        <f t="shared" si="32"/>
        <v>Bottom 5%</v>
      </c>
      <c r="AC2109"/>
      <c r="AD2109" s="3" t="s">
        <v>16452</v>
      </c>
      <c r="AE2109" s="3" t="s">
        <v>16455</v>
      </c>
    </row>
    <row r="2110" spans="1:31" x14ac:dyDescent="0.25">
      <c r="A2110" t="s">
        <v>5714</v>
      </c>
      <c r="B2110" t="s">
        <v>316</v>
      </c>
      <c r="C2110" s="3" t="s">
        <v>32</v>
      </c>
      <c r="D2110" s="3" t="s">
        <v>2569</v>
      </c>
      <c r="E2110" s="3" t="s">
        <v>5198</v>
      </c>
      <c r="F2110" s="3">
        <v>1000</v>
      </c>
      <c r="G2110" s="34">
        <v>19.989999999999998</v>
      </c>
      <c r="H2110" s="3" t="s">
        <v>12</v>
      </c>
      <c r="I2110" s="3" t="s">
        <v>19</v>
      </c>
      <c r="J2110" s="3" t="s">
        <v>8251</v>
      </c>
      <c r="K2110" s="3" t="s">
        <v>8252</v>
      </c>
      <c r="L2110" s="3" t="s">
        <v>68</v>
      </c>
      <c r="M2110" s="26" t="s">
        <v>13873</v>
      </c>
      <c r="N2110"/>
      <c r="O2110" s="3">
        <v>154</v>
      </c>
      <c r="P2110" s="34">
        <v>82867.77</v>
      </c>
      <c r="Q2110" s="34">
        <v>78480.740000000005</v>
      </c>
      <c r="R2110" s="34">
        <v>4387.03</v>
      </c>
      <c r="S2110" s="36">
        <v>0.06</v>
      </c>
      <c r="T2110" s="34">
        <v>538.1024025974026</v>
      </c>
      <c r="U2110" s="34">
        <v>87175.51</v>
      </c>
      <c r="V2110" s="34">
        <v>92193.88</v>
      </c>
      <c r="W2110" s="34">
        <v>-5018.37</v>
      </c>
      <c r="X2110" s="36">
        <v>-0.05</v>
      </c>
      <c r="Y2110" s="3" t="str">
        <f>IFERROR(VLOOKUP(A2110,'Pivot price tier'!$C$8:$L$2245,10,0),"")</f>
        <v xml:space="preserve"> </v>
      </c>
      <c r="Z2110" s="3" t="str">
        <f>IFERROR(VLOOKUP(A2110,'Pivot price tier by size'!$D$8:$M$2466,10,0),"")</f>
        <v xml:space="preserve"> </v>
      </c>
      <c r="AA2110" s="3" t="str">
        <f>IFERROR(VLOOKUP(A2110,'Pivot category'!$B$8:$I$2191,8,0),"")</f>
        <v xml:space="preserve"> </v>
      </c>
      <c r="AB2110" s="3" t="str">
        <f t="shared" si="32"/>
        <v/>
      </c>
      <c r="AC2110"/>
      <c r="AD2110" s="3" t="s">
        <v>11231</v>
      </c>
      <c r="AE2110" s="3" t="s">
        <v>14131</v>
      </c>
    </row>
    <row r="2111" spans="1:31" hidden="1" x14ac:dyDescent="0.25">
      <c r="A2111" t="s">
        <v>6312</v>
      </c>
      <c r="B2111" t="s">
        <v>1000</v>
      </c>
      <c r="C2111" s="3" t="s">
        <v>32</v>
      </c>
      <c r="D2111" s="3" t="s">
        <v>3331</v>
      </c>
      <c r="E2111" s="3" t="s">
        <v>5150</v>
      </c>
      <c r="F2111" s="3">
        <v>7000</v>
      </c>
      <c r="G2111" s="34">
        <v>59.99</v>
      </c>
      <c r="H2111" s="3" t="s">
        <v>12</v>
      </c>
      <c r="I2111" s="3" t="s">
        <v>15</v>
      </c>
      <c r="J2111" s="3" t="s">
        <v>8256</v>
      </c>
      <c r="K2111" s="3" t="s">
        <v>8260</v>
      </c>
      <c r="L2111" s="3" t="s">
        <v>8254</v>
      </c>
      <c r="M2111" s="26" t="s">
        <v>13873</v>
      </c>
      <c r="N2111"/>
      <c r="O2111" s="3">
        <v>7</v>
      </c>
      <c r="P2111" s="34">
        <v>3299.45</v>
      </c>
      <c r="Q2111" s="34">
        <v>5459.09</v>
      </c>
      <c r="R2111" s="34">
        <v>-2159.64</v>
      </c>
      <c r="S2111" s="36">
        <v>-0.4</v>
      </c>
      <c r="T2111" s="34">
        <v>471.34999999999997</v>
      </c>
      <c r="U2111" s="34">
        <v>59.99</v>
      </c>
      <c r="V2111" s="34">
        <v>0</v>
      </c>
      <c r="W2111" s="34">
        <v>59.99</v>
      </c>
      <c r="X2111" s="36">
        <v>0</v>
      </c>
      <c r="Y2111" s="3" t="str">
        <f>IFERROR(VLOOKUP(A2111,'Pivot price tier'!$C$8:$L$2245,10,0),"")</f>
        <v/>
      </c>
      <c r="Z2111" s="3" t="str">
        <f>IFERROR(VLOOKUP(A2111,'Pivot price tier by size'!$D$8:$M$2466,10,0),"")</f>
        <v/>
      </c>
      <c r="AA2111" s="3" t="str">
        <f>IFERROR(VLOOKUP(A2111,'Pivot category'!$B$8:$I$2191,8,0),"")</f>
        <v/>
      </c>
      <c r="AB2111" s="3" t="str">
        <f t="shared" si="32"/>
        <v>Bottom 5%</v>
      </c>
      <c r="AC2111"/>
      <c r="AD2111" s="3" t="s">
        <v>16452</v>
      </c>
      <c r="AE2111" s="3" t="s">
        <v>16455</v>
      </c>
    </row>
    <row r="2112" spans="1:31" hidden="1" x14ac:dyDescent="0.25">
      <c r="A2112" t="s">
        <v>11137</v>
      </c>
      <c r="B2112" t="s">
        <v>11138</v>
      </c>
      <c r="C2112" s="3" t="s">
        <v>32</v>
      </c>
      <c r="D2112" s="3" t="s">
        <v>10980</v>
      </c>
      <c r="E2112" s="3" t="s">
        <v>5150</v>
      </c>
      <c r="F2112" s="3">
        <v>10000</v>
      </c>
      <c r="G2112" s="34">
        <v>99.99</v>
      </c>
      <c r="H2112" s="3" t="s">
        <v>12622</v>
      </c>
      <c r="I2112" s="3" t="s">
        <v>15</v>
      </c>
      <c r="J2112" s="3" t="s">
        <v>8256</v>
      </c>
      <c r="K2112" s="3" t="s">
        <v>8264</v>
      </c>
      <c r="L2112" s="3" t="s">
        <v>68</v>
      </c>
      <c r="M2112" s="26" t="s">
        <v>13873</v>
      </c>
      <c r="N2112"/>
      <c r="O2112" s="3">
        <v>5</v>
      </c>
      <c r="P2112" s="34">
        <v>2699.73</v>
      </c>
      <c r="Q2112" s="34">
        <v>2099.8000000000002</v>
      </c>
      <c r="R2112" s="34">
        <v>599.92999999999995</v>
      </c>
      <c r="S2112" s="36">
        <v>0.28999999999999998</v>
      </c>
      <c r="T2112" s="34">
        <v>539.94600000000003</v>
      </c>
      <c r="U2112" s="34">
        <v>1399.86</v>
      </c>
      <c r="V2112" s="34">
        <v>2069.8000000000002</v>
      </c>
      <c r="W2112" s="34">
        <v>-669.94</v>
      </c>
      <c r="X2112" s="36">
        <v>-0.32</v>
      </c>
      <c r="Y2112" s="3" t="str">
        <f>IFERROR(VLOOKUP(A2112,'Pivot price tier'!$C$8:$L$2245,10,0),"")</f>
        <v/>
      </c>
      <c r="Z2112" s="3" t="str">
        <f>IFERROR(VLOOKUP(A2112,'Pivot price tier by size'!$D$8:$M$2466,10,0),"")</f>
        <v/>
      </c>
      <c r="AA2112" s="3" t="str">
        <f>IFERROR(VLOOKUP(A2112,'Pivot category'!$B$8:$I$2191,8,0),"")</f>
        <v/>
      </c>
      <c r="AB2112" s="3" t="str">
        <f t="shared" si="32"/>
        <v>Bottom 5%</v>
      </c>
      <c r="AC2112"/>
      <c r="AD2112" s="3" t="s">
        <v>16452</v>
      </c>
      <c r="AE2112" s="3" t="s">
        <v>16455</v>
      </c>
    </row>
    <row r="2113" spans="1:31" hidden="1" x14ac:dyDescent="0.25">
      <c r="A2113" t="s">
        <v>16419</v>
      </c>
      <c r="B2113" t="s">
        <v>16420</v>
      </c>
      <c r="C2113" s="3" t="s">
        <v>32</v>
      </c>
      <c r="D2113" s="3" t="s">
        <v>16302</v>
      </c>
      <c r="E2113" s="3" t="s">
        <v>5150</v>
      </c>
      <c r="F2113" s="3">
        <v>11000</v>
      </c>
      <c r="G2113" s="34">
        <v>249.99</v>
      </c>
      <c r="H2113" s="3" t="s">
        <v>12</v>
      </c>
      <c r="I2113" s="3" t="s">
        <v>74</v>
      </c>
      <c r="J2113" s="3" t="s">
        <v>8354</v>
      </c>
      <c r="K2113" s="3" t="s">
        <v>8252</v>
      </c>
      <c r="L2113" s="3" t="s">
        <v>68</v>
      </c>
      <c r="M2113" s="26">
        <v>46082</v>
      </c>
      <c r="N2113"/>
      <c r="O2113" s="3">
        <v>7</v>
      </c>
      <c r="P2113" s="34">
        <v>4499.82</v>
      </c>
      <c r="Q2113" s="34"/>
      <c r="R2113" s="34">
        <v>4499.82</v>
      </c>
      <c r="T2113" s="34">
        <v>642.83142857142855</v>
      </c>
      <c r="U2113" s="34">
        <v>4999.8</v>
      </c>
      <c r="V2113" s="34">
        <v>0</v>
      </c>
      <c r="W2113" s="34">
        <v>4999.8</v>
      </c>
      <c r="X2113" s="36">
        <v>0</v>
      </c>
      <c r="Y2113" s="3" t="str">
        <f>IFERROR(VLOOKUP(A2113,'Pivot price tier'!$C$8:$L$2245,10,0),"")</f>
        <v>X</v>
      </c>
      <c r="Z2113" s="3" t="str">
        <f>IFERROR(VLOOKUP(A2113,'Pivot price tier by size'!$D$8:$M$2466,10,0),"")</f>
        <v xml:space="preserve"> </v>
      </c>
      <c r="AA2113" s="3" t="str">
        <f>IFERROR(VLOOKUP(A2113,'Pivot category'!$B$8:$I$2191,8,0),"")</f>
        <v>X</v>
      </c>
      <c r="AB2113" s="3" t="str">
        <f t="shared" si="32"/>
        <v>Bottom 5%</v>
      </c>
      <c r="AC2113"/>
      <c r="AD2113" s="3" t="s">
        <v>16452</v>
      </c>
      <c r="AE2113" s="3" t="s">
        <v>16455</v>
      </c>
    </row>
    <row r="2114" spans="1:31" hidden="1" x14ac:dyDescent="0.25">
      <c r="A2114" t="s">
        <v>12362</v>
      </c>
      <c r="B2114" t="s">
        <v>4944</v>
      </c>
      <c r="C2114" s="3" t="s">
        <v>32</v>
      </c>
      <c r="D2114" s="3" t="s">
        <v>4864</v>
      </c>
      <c r="E2114" s="3" t="s">
        <v>5150</v>
      </c>
      <c r="F2114" s="3">
        <v>8000</v>
      </c>
      <c r="G2114" s="34">
        <v>26.99</v>
      </c>
      <c r="H2114" s="3" t="s">
        <v>12622</v>
      </c>
      <c r="I2114" s="3" t="s">
        <v>21</v>
      </c>
      <c r="J2114" s="3" t="s">
        <v>8251</v>
      </c>
      <c r="K2114" s="3" t="s">
        <v>8273</v>
      </c>
      <c r="L2114" s="3" t="s">
        <v>68</v>
      </c>
      <c r="M2114" s="26" t="s">
        <v>13873</v>
      </c>
      <c r="N2114"/>
      <c r="O2114" s="3">
        <v>27</v>
      </c>
      <c r="P2114" s="34">
        <v>9804.2999999999993</v>
      </c>
      <c r="Q2114" s="34">
        <v>12721.14</v>
      </c>
      <c r="R2114" s="34">
        <v>-2916.84</v>
      </c>
      <c r="S2114" s="36">
        <v>-0.23</v>
      </c>
      <c r="T2114" s="34">
        <v>363.12222222222221</v>
      </c>
      <c r="U2114" s="34">
        <v>33039.599999999999</v>
      </c>
      <c r="V2114" s="34">
        <v>28699.06</v>
      </c>
      <c r="W2114" s="34">
        <v>4340.54</v>
      </c>
      <c r="X2114" s="36">
        <v>0.15</v>
      </c>
      <c r="Y2114" s="3" t="str">
        <f>IFERROR(VLOOKUP(A2114,'Pivot price tier'!$C$8:$L$2245,10,0),"")</f>
        <v/>
      </c>
      <c r="Z2114" s="3" t="str">
        <f>IFERROR(VLOOKUP(A2114,'Pivot price tier by size'!$D$8:$M$2466,10,0),"")</f>
        <v/>
      </c>
      <c r="AA2114" s="3" t="str">
        <f>IFERROR(VLOOKUP(A2114,'Pivot category'!$B$8:$I$2191,8,0),"")</f>
        <v/>
      </c>
      <c r="AB2114" s="3" t="str">
        <f t="shared" ref="AB2114:AB2177" si="33">IF(P2114&lt;$AC$1,"Bottom 5%","")</f>
        <v>Bottom 5%</v>
      </c>
      <c r="AC2114"/>
      <c r="AD2114" s="3" t="s">
        <v>16452</v>
      </c>
      <c r="AE2114" s="3" t="s">
        <v>16455</v>
      </c>
    </row>
    <row r="2115" spans="1:31" x14ac:dyDescent="0.25">
      <c r="A2115" t="s">
        <v>9359</v>
      </c>
      <c r="B2115" t="s">
        <v>9358</v>
      </c>
      <c r="C2115" s="3" t="s">
        <v>32</v>
      </c>
      <c r="D2115" s="3" t="s">
        <v>9190</v>
      </c>
      <c r="E2115" s="3" t="s">
        <v>5198</v>
      </c>
      <c r="F2115" s="3">
        <v>7000</v>
      </c>
      <c r="G2115" s="34">
        <v>19.989999999999998</v>
      </c>
      <c r="H2115" s="3" t="s">
        <v>12</v>
      </c>
      <c r="I2115" s="3" t="s">
        <v>19</v>
      </c>
      <c r="J2115" s="3" t="s">
        <v>8251</v>
      </c>
      <c r="K2115" s="3" t="s">
        <v>8252</v>
      </c>
      <c r="L2115" s="3" t="s">
        <v>68</v>
      </c>
      <c r="M2115" s="26" t="s">
        <v>13873</v>
      </c>
      <c r="N2115"/>
      <c r="O2115" s="3">
        <v>134</v>
      </c>
      <c r="P2115" s="34">
        <v>104212.88</v>
      </c>
      <c r="Q2115" s="34">
        <v>112123.91</v>
      </c>
      <c r="R2115" s="34">
        <v>-7911.03</v>
      </c>
      <c r="S2115" s="36">
        <v>-7.0000000000000007E-2</v>
      </c>
      <c r="T2115" s="34">
        <v>777.70805970149252</v>
      </c>
      <c r="U2115" s="34">
        <v>111962.92</v>
      </c>
      <c r="V2115" s="34">
        <v>111044.45</v>
      </c>
      <c r="W2115" s="34">
        <v>918.47</v>
      </c>
      <c r="X2115" s="36">
        <v>0.01</v>
      </c>
      <c r="Y2115" s="3" t="str">
        <f>IFERROR(VLOOKUP(A2115,'Pivot price tier'!$C$8:$L$2245,10,0),"")</f>
        <v xml:space="preserve"> </v>
      </c>
      <c r="Z2115" s="3" t="str">
        <f>IFERROR(VLOOKUP(A2115,'Pivot price tier by size'!$D$8:$M$2466,10,0),"")</f>
        <v xml:space="preserve"> </v>
      </c>
      <c r="AA2115" s="3" t="str">
        <f>IFERROR(VLOOKUP(A2115,'Pivot category'!$B$8:$I$2191,8,0),"")</f>
        <v xml:space="preserve"> </v>
      </c>
      <c r="AB2115" s="3" t="str">
        <f t="shared" si="33"/>
        <v/>
      </c>
      <c r="AC2115"/>
      <c r="AD2115" s="3" t="s">
        <v>11231</v>
      </c>
      <c r="AE2115" s="3" t="s">
        <v>14131</v>
      </c>
    </row>
    <row r="2116" spans="1:31" x14ac:dyDescent="0.25">
      <c r="A2116" t="s">
        <v>7716</v>
      </c>
      <c r="B2116" t="s">
        <v>321</v>
      </c>
      <c r="C2116" s="3" t="s">
        <v>38</v>
      </c>
      <c r="D2116" s="3" t="s">
        <v>2574</v>
      </c>
      <c r="E2116" s="3" t="s">
        <v>5150</v>
      </c>
      <c r="F2116" s="3">
        <v>1000</v>
      </c>
      <c r="G2116" s="34">
        <v>19.989999999999998</v>
      </c>
      <c r="H2116" s="3" t="s">
        <v>12620</v>
      </c>
      <c r="I2116" s="3" t="s">
        <v>19</v>
      </c>
      <c r="J2116" s="3" t="s">
        <v>8251</v>
      </c>
      <c r="K2116" s="3" t="s">
        <v>8252</v>
      </c>
      <c r="L2116" s="3" t="s">
        <v>68</v>
      </c>
      <c r="M2116" s="26" t="s">
        <v>13873</v>
      </c>
      <c r="N2116"/>
      <c r="O2116" s="3">
        <v>155</v>
      </c>
      <c r="P2116" s="34">
        <v>238136.28</v>
      </c>
      <c r="Q2116" s="34">
        <v>274489.95</v>
      </c>
      <c r="R2116" s="34">
        <v>-36353.67</v>
      </c>
      <c r="S2116" s="36">
        <v>-0.13</v>
      </c>
      <c r="T2116" s="34">
        <v>1536.3630967741935</v>
      </c>
      <c r="U2116" s="34">
        <v>99947.53</v>
      </c>
      <c r="V2116" s="34">
        <v>102391.98</v>
      </c>
      <c r="W2116" s="34">
        <v>-2444.4499999999998</v>
      </c>
      <c r="X2116" s="36">
        <v>-0.02</v>
      </c>
      <c r="Y2116" s="3" t="str">
        <f>IFERROR(VLOOKUP(A2116,'Pivot price tier'!$C$8:$L$2245,10,0),"")</f>
        <v xml:space="preserve"> </v>
      </c>
      <c r="Z2116" s="3" t="str">
        <f>IFERROR(VLOOKUP(A2116,'Pivot price tier by size'!$D$8:$M$2466,10,0),"")</f>
        <v xml:space="preserve"> </v>
      </c>
      <c r="AA2116" s="3" t="str">
        <f>IFERROR(VLOOKUP(A2116,'Pivot category'!$B$8:$I$2191,8,0),"")</f>
        <v xml:space="preserve"> </v>
      </c>
      <c r="AB2116" s="3" t="str">
        <f t="shared" si="33"/>
        <v/>
      </c>
      <c r="AC2116"/>
      <c r="AD2116" s="3" t="s">
        <v>16451</v>
      </c>
      <c r="AE2116" s="3" t="s">
        <v>14089</v>
      </c>
    </row>
    <row r="2117" spans="1:31" hidden="1" x14ac:dyDescent="0.25">
      <c r="A2117" t="s">
        <v>10545</v>
      </c>
      <c r="B2117" t="s">
        <v>998</v>
      </c>
      <c r="C2117" s="3" t="s">
        <v>34</v>
      </c>
      <c r="D2117" s="3" t="s">
        <v>3329</v>
      </c>
      <c r="E2117" s="3" t="s">
        <v>5150</v>
      </c>
      <c r="F2117" s="3">
        <v>7000</v>
      </c>
      <c r="G2117" s="34">
        <v>7.19</v>
      </c>
      <c r="H2117" s="3" t="s">
        <v>12</v>
      </c>
      <c r="I2117" s="3" t="s">
        <v>17</v>
      </c>
      <c r="J2117" s="3" t="s">
        <v>8256</v>
      </c>
      <c r="K2117" s="3" t="s">
        <v>8252</v>
      </c>
      <c r="L2117" s="3" t="s">
        <v>8255</v>
      </c>
      <c r="M2117" s="26" t="s">
        <v>13873</v>
      </c>
      <c r="N2117"/>
      <c r="O2117" s="3">
        <v>4</v>
      </c>
      <c r="P2117" s="34">
        <v>582.39</v>
      </c>
      <c r="Q2117" s="34">
        <v>1330.31</v>
      </c>
      <c r="R2117" s="34">
        <v>-747.92</v>
      </c>
      <c r="S2117" s="36">
        <v>-0.56000000000000005</v>
      </c>
      <c r="T2117" s="34">
        <v>145.5975</v>
      </c>
      <c r="U2117" s="34">
        <v>14.38</v>
      </c>
      <c r="V2117" s="34">
        <v>1083.82</v>
      </c>
      <c r="W2117" s="34">
        <v>-1069.44</v>
      </c>
      <c r="X2117" s="36">
        <v>-0.99</v>
      </c>
      <c r="Y2117" s="3" t="str">
        <f>IFERROR(VLOOKUP(A2117,'Pivot price tier'!$C$8:$L$2245,10,0),"")</f>
        <v/>
      </c>
      <c r="Z2117" s="3" t="str">
        <f>IFERROR(VLOOKUP(A2117,'Pivot price tier by size'!$D$8:$M$2466,10,0),"")</f>
        <v/>
      </c>
      <c r="AA2117" s="3" t="str">
        <f>IFERROR(VLOOKUP(A2117,'Pivot category'!$B$8:$I$2191,8,0),"")</f>
        <v/>
      </c>
      <c r="AB2117" s="3" t="str">
        <f t="shared" si="33"/>
        <v>Bottom 5%</v>
      </c>
      <c r="AC2117"/>
      <c r="AD2117" s="3" t="s">
        <v>16452</v>
      </c>
      <c r="AE2117" s="3" t="s">
        <v>16455</v>
      </c>
    </row>
    <row r="2118" spans="1:31" x14ac:dyDescent="0.25">
      <c r="A2118" t="s">
        <v>8933</v>
      </c>
      <c r="B2118" t="s">
        <v>8932</v>
      </c>
      <c r="C2118" s="3" t="s">
        <v>32</v>
      </c>
      <c r="D2118" s="3" t="s">
        <v>8652</v>
      </c>
      <c r="E2118" s="3" t="s">
        <v>5150</v>
      </c>
      <c r="F2118" s="3">
        <v>7000</v>
      </c>
      <c r="G2118" s="34">
        <v>49.99</v>
      </c>
      <c r="H2118" s="3" t="s">
        <v>12</v>
      </c>
      <c r="I2118" s="3" t="s">
        <v>23</v>
      </c>
      <c r="J2118" s="3" t="s">
        <v>8251</v>
      </c>
      <c r="K2118" s="3" t="s">
        <v>8252</v>
      </c>
      <c r="L2118" s="3" t="s">
        <v>68</v>
      </c>
      <c r="M2118" s="26" t="s">
        <v>13873</v>
      </c>
      <c r="N2118"/>
      <c r="O2118" s="3">
        <v>107</v>
      </c>
      <c r="P2118" s="34">
        <v>150819.5</v>
      </c>
      <c r="Q2118" s="34">
        <v>200177.5</v>
      </c>
      <c r="R2118" s="34">
        <v>-49358</v>
      </c>
      <c r="S2118" s="36">
        <v>-0.25</v>
      </c>
      <c r="T2118" s="34">
        <v>1409.5280373831777</v>
      </c>
      <c r="U2118" s="34">
        <v>130107.75</v>
      </c>
      <c r="V2118" s="34">
        <v>160503.63</v>
      </c>
      <c r="W2118" s="34">
        <v>-30395.88</v>
      </c>
      <c r="X2118" s="36">
        <v>-0.19</v>
      </c>
      <c r="Y2118" s="3" t="str">
        <f>IFERROR(VLOOKUP(A2118,'Pivot price tier'!$C$8:$L$2245,10,0),"")</f>
        <v xml:space="preserve"> </v>
      </c>
      <c r="Z2118" s="3" t="str">
        <f>IFERROR(VLOOKUP(A2118,'Pivot price tier by size'!$D$8:$M$2466,10,0),"")</f>
        <v xml:space="preserve"> </v>
      </c>
      <c r="AA2118" s="3" t="str">
        <f>IFERROR(VLOOKUP(A2118,'Pivot category'!$B$8:$I$2191,8,0),"")</f>
        <v xml:space="preserve"> </v>
      </c>
      <c r="AB2118" s="3" t="str">
        <f t="shared" si="33"/>
        <v/>
      </c>
      <c r="AC2118"/>
      <c r="AD2118" s="3" t="s">
        <v>16452</v>
      </c>
      <c r="AE2118" s="3" t="s">
        <v>16455</v>
      </c>
    </row>
    <row r="2119" spans="1:31" hidden="1" x14ac:dyDescent="0.25">
      <c r="A2119" t="s">
        <v>9386</v>
      </c>
      <c r="B2119" t="s">
        <v>9385</v>
      </c>
      <c r="C2119" s="3" t="s">
        <v>32</v>
      </c>
      <c r="D2119" s="3" t="s">
        <v>9198</v>
      </c>
      <c r="E2119" s="3" t="s">
        <v>5150</v>
      </c>
      <c r="F2119" s="3">
        <v>7000</v>
      </c>
      <c r="G2119" s="34">
        <v>41.99</v>
      </c>
      <c r="H2119" s="3" t="s">
        <v>12</v>
      </c>
      <c r="I2119" s="3" t="s">
        <v>15</v>
      </c>
      <c r="J2119" s="3" t="s">
        <v>8256</v>
      </c>
      <c r="K2119" s="3" t="s">
        <v>8260</v>
      </c>
      <c r="L2119" s="3" t="s">
        <v>8255</v>
      </c>
      <c r="M2119" s="26" t="s">
        <v>13873</v>
      </c>
      <c r="N2119"/>
      <c r="O2119" s="3">
        <v>1</v>
      </c>
      <c r="P2119" s="34">
        <v>3163.28</v>
      </c>
      <c r="Q2119" s="34">
        <v>3499.5</v>
      </c>
      <c r="R2119" s="34">
        <v>-336.22</v>
      </c>
      <c r="S2119" s="36">
        <v>-0.1</v>
      </c>
      <c r="T2119" s="34">
        <v>3163.28</v>
      </c>
      <c r="U2119" s="34">
        <v>1637.61</v>
      </c>
      <c r="V2119" s="34">
        <v>8398.7999999999993</v>
      </c>
      <c r="W2119" s="34">
        <v>-6761.19</v>
      </c>
      <c r="X2119" s="36">
        <v>-0.81</v>
      </c>
      <c r="Y2119" s="3" t="str">
        <f>IFERROR(VLOOKUP(A2119,'Pivot price tier'!$C$8:$L$2245,10,0),"")</f>
        <v/>
      </c>
      <c r="Z2119" s="3" t="str">
        <f>IFERROR(VLOOKUP(A2119,'Pivot price tier by size'!$D$8:$M$2466,10,0),"")</f>
        <v/>
      </c>
      <c r="AA2119" s="3" t="str">
        <f>IFERROR(VLOOKUP(A2119,'Pivot category'!$B$8:$I$2191,8,0),"")</f>
        <v/>
      </c>
      <c r="AB2119" s="3" t="str">
        <f t="shared" si="33"/>
        <v>Bottom 5%</v>
      </c>
      <c r="AC2119"/>
      <c r="AD2119" s="3" t="s">
        <v>16452</v>
      </c>
      <c r="AE2119" s="3" t="s">
        <v>16455</v>
      </c>
    </row>
    <row r="2120" spans="1:31" hidden="1" x14ac:dyDescent="0.25">
      <c r="A2120" t="s">
        <v>6177</v>
      </c>
      <c r="B2120" t="s">
        <v>1006</v>
      </c>
      <c r="C2120" s="3" t="s">
        <v>32</v>
      </c>
      <c r="D2120" s="3" t="s">
        <v>3337</v>
      </c>
      <c r="E2120" s="3" t="s">
        <v>5150</v>
      </c>
      <c r="F2120" s="3">
        <v>7000</v>
      </c>
      <c r="G2120" s="34">
        <v>48.8</v>
      </c>
      <c r="H2120" s="3" t="s">
        <v>12</v>
      </c>
      <c r="I2120" s="3" t="s">
        <v>23</v>
      </c>
      <c r="J2120" s="3" t="s">
        <v>15405</v>
      </c>
      <c r="K2120" s="3" t="s">
        <v>8260</v>
      </c>
      <c r="L2120" s="3" t="s">
        <v>68</v>
      </c>
      <c r="M2120" s="26" t="s">
        <v>13873</v>
      </c>
      <c r="N2120"/>
      <c r="O2120" s="3">
        <v>2</v>
      </c>
      <c r="P2120" s="34">
        <v>341.6</v>
      </c>
      <c r="Q2120" s="34">
        <v>829.6</v>
      </c>
      <c r="R2120" s="34">
        <v>-488</v>
      </c>
      <c r="S2120" s="36">
        <v>-0.59</v>
      </c>
      <c r="T2120" s="34">
        <v>170.8</v>
      </c>
      <c r="U2120" s="34">
        <v>1171.2</v>
      </c>
      <c r="V2120" s="34">
        <v>0</v>
      </c>
      <c r="W2120" s="34">
        <v>1171.2</v>
      </c>
      <c r="X2120" s="36">
        <v>0</v>
      </c>
      <c r="Y2120" s="3" t="str">
        <f>IFERROR(VLOOKUP(A2120,'Pivot price tier'!$C$8:$L$2245,10,0),"")</f>
        <v/>
      </c>
      <c r="Z2120" s="3" t="str">
        <f>IFERROR(VLOOKUP(A2120,'Pivot price tier by size'!$D$8:$M$2466,10,0),"")</f>
        <v/>
      </c>
      <c r="AA2120" s="3" t="str">
        <f>IFERROR(VLOOKUP(A2120,'Pivot category'!$B$8:$I$2191,8,0),"")</f>
        <v/>
      </c>
      <c r="AB2120" s="3" t="str">
        <f t="shared" si="33"/>
        <v>Bottom 5%</v>
      </c>
      <c r="AC2120"/>
      <c r="AD2120" s="3" t="s">
        <v>16452</v>
      </c>
      <c r="AE2120" s="3" t="s">
        <v>16455</v>
      </c>
    </row>
    <row r="2121" spans="1:31" hidden="1" x14ac:dyDescent="0.25">
      <c r="A2121" t="s">
        <v>6408</v>
      </c>
      <c r="B2121" t="s">
        <v>5331</v>
      </c>
      <c r="C2121" s="3" t="s">
        <v>32</v>
      </c>
      <c r="D2121" s="3" t="s">
        <v>5296</v>
      </c>
      <c r="E2121" s="3" t="s">
        <v>5150</v>
      </c>
      <c r="F2121" s="3">
        <v>7000</v>
      </c>
      <c r="G2121" s="34">
        <v>29.99</v>
      </c>
      <c r="H2121" s="3" t="s">
        <v>12</v>
      </c>
      <c r="I2121" s="3" t="s">
        <v>23</v>
      </c>
      <c r="J2121" s="3" t="s">
        <v>8256</v>
      </c>
      <c r="K2121" s="3" t="s">
        <v>8252</v>
      </c>
      <c r="L2121" s="3" t="s">
        <v>8255</v>
      </c>
      <c r="M2121" s="26" t="s">
        <v>13873</v>
      </c>
      <c r="N2121"/>
      <c r="O2121" s="3">
        <v>19</v>
      </c>
      <c r="P2121" s="34">
        <v>25613.26</v>
      </c>
      <c r="Q2121" s="34">
        <v>23645.27</v>
      </c>
      <c r="R2121" s="34">
        <v>1967.99</v>
      </c>
      <c r="S2121" s="36">
        <v>0.08</v>
      </c>
      <c r="T2121" s="34">
        <v>1348.0663157894735</v>
      </c>
      <c r="U2121" s="34">
        <v>13166.85</v>
      </c>
      <c r="V2121" s="34">
        <v>17746.45</v>
      </c>
      <c r="W2121" s="34">
        <v>-4579.6000000000004</v>
      </c>
      <c r="X2121" s="36">
        <v>-0.26</v>
      </c>
      <c r="Y2121" s="3" t="str">
        <f>IFERROR(VLOOKUP(A2121,'Pivot price tier'!$C$8:$L$2245,10,0),"")</f>
        <v/>
      </c>
      <c r="Z2121" s="3" t="str">
        <f>IFERROR(VLOOKUP(A2121,'Pivot price tier by size'!$D$8:$M$2466,10,0),"")</f>
        <v/>
      </c>
      <c r="AA2121" s="3" t="str">
        <f>IFERROR(VLOOKUP(A2121,'Pivot category'!$B$8:$I$2191,8,0),"")</f>
        <v/>
      </c>
      <c r="AB2121" s="3" t="str">
        <f t="shared" si="33"/>
        <v>Bottom 5%</v>
      </c>
      <c r="AC2121"/>
      <c r="AD2121" s="3" t="s">
        <v>16452</v>
      </c>
      <c r="AE2121" s="3" t="s">
        <v>16455</v>
      </c>
    </row>
    <row r="2122" spans="1:31" hidden="1" x14ac:dyDescent="0.25">
      <c r="A2122" t="s">
        <v>6806</v>
      </c>
      <c r="B2122" t="s">
        <v>5097</v>
      </c>
      <c r="C2122" s="3" t="s">
        <v>32</v>
      </c>
      <c r="D2122" s="3" t="s">
        <v>5007</v>
      </c>
      <c r="E2122" s="3" t="s">
        <v>5150</v>
      </c>
      <c r="F2122" s="3">
        <v>7000</v>
      </c>
      <c r="G2122" s="34">
        <v>18.989999999999998</v>
      </c>
      <c r="H2122" s="3" t="s">
        <v>28</v>
      </c>
      <c r="I2122" s="3" t="s">
        <v>21</v>
      </c>
      <c r="J2122" s="3" t="s">
        <v>8261</v>
      </c>
      <c r="K2122" s="3" t="s">
        <v>8260</v>
      </c>
      <c r="L2122" s="3" t="s">
        <v>68</v>
      </c>
      <c r="M2122" s="26" t="s">
        <v>13873</v>
      </c>
      <c r="N2122"/>
      <c r="O2122" s="3">
        <v>6</v>
      </c>
      <c r="P2122" s="34">
        <v>531.72</v>
      </c>
      <c r="Q2122" s="34">
        <v>493.74</v>
      </c>
      <c r="R2122" s="34">
        <v>37.979999999999997</v>
      </c>
      <c r="S2122" s="36">
        <v>0.08</v>
      </c>
      <c r="T2122" s="34">
        <v>88.62</v>
      </c>
      <c r="U2122" s="34">
        <v>227.88</v>
      </c>
      <c r="V2122" s="34">
        <v>227.88</v>
      </c>
      <c r="W2122" s="34">
        <v>0</v>
      </c>
      <c r="X2122" s="36">
        <v>0</v>
      </c>
      <c r="Y2122" s="3" t="str">
        <f>IFERROR(VLOOKUP(A2122,'Pivot price tier'!$C$8:$L$2245,10,0),"")</f>
        <v/>
      </c>
      <c r="Z2122" s="3" t="str">
        <f>IFERROR(VLOOKUP(A2122,'Pivot price tier by size'!$D$8:$M$2466,10,0),"")</f>
        <v/>
      </c>
      <c r="AA2122" s="3" t="str">
        <f>IFERROR(VLOOKUP(A2122,'Pivot category'!$B$8:$I$2191,8,0),"")</f>
        <v/>
      </c>
      <c r="AB2122" s="3" t="str">
        <f t="shared" si="33"/>
        <v>Bottom 5%</v>
      </c>
      <c r="AC2122"/>
      <c r="AD2122" s="3" t="s">
        <v>11234</v>
      </c>
      <c r="AE2122" s="3" t="s">
        <v>16534</v>
      </c>
    </row>
    <row r="2123" spans="1:31" hidden="1" x14ac:dyDescent="0.25">
      <c r="A2123" t="s">
        <v>16433</v>
      </c>
      <c r="B2123" t="s">
        <v>16434</v>
      </c>
      <c r="C2123" s="3" t="s">
        <v>73</v>
      </c>
      <c r="D2123" s="3" t="s">
        <v>16327</v>
      </c>
      <c r="E2123" s="3">
        <v>0</v>
      </c>
      <c r="F2123" s="3">
        <v>70000</v>
      </c>
      <c r="G2123" s="34">
        <v>9.99</v>
      </c>
      <c r="H2123" s="3" t="s">
        <v>8334</v>
      </c>
      <c r="I2123" s="3" t="s">
        <v>12340</v>
      </c>
      <c r="J2123" s="3" t="s">
        <v>8251</v>
      </c>
      <c r="K2123" s="3" t="s">
        <v>8252</v>
      </c>
      <c r="L2123" s="3" t="s">
        <v>68</v>
      </c>
      <c r="M2123" s="26">
        <v>46082</v>
      </c>
      <c r="N2123"/>
      <c r="O2123" s="3">
        <v>64</v>
      </c>
      <c r="P2123" s="34">
        <v>3416.58</v>
      </c>
      <c r="Q2123" s="34"/>
      <c r="R2123" s="34">
        <v>3416.58</v>
      </c>
      <c r="T2123" s="34">
        <v>53.384062499999999</v>
      </c>
      <c r="U2123" s="34">
        <v>42077.88</v>
      </c>
      <c r="V2123" s="34">
        <v>0</v>
      </c>
      <c r="W2123" s="34">
        <v>42077.88</v>
      </c>
      <c r="X2123" s="36">
        <v>0</v>
      </c>
      <c r="Y2123" s="3" t="str">
        <f>IFERROR(VLOOKUP(A2123,'Pivot price tier'!$C$8:$L$2245,10,0),"")</f>
        <v>X</v>
      </c>
      <c r="Z2123" s="3" t="str">
        <f>IFERROR(VLOOKUP(A2123,'Pivot price tier by size'!$D$8:$M$2466,10,0),"")</f>
        <v>X</v>
      </c>
      <c r="AA2123" s="3" t="str">
        <f>IFERROR(VLOOKUP(A2123,'Pivot category'!$B$8:$I$2191,8,0),"")</f>
        <v>X</v>
      </c>
      <c r="AB2123" s="3" t="str">
        <f t="shared" si="33"/>
        <v>Bottom 5%</v>
      </c>
      <c r="AC2123"/>
      <c r="AD2123" s="3" t="s">
        <v>10401</v>
      </c>
      <c r="AE2123" s="3" t="s">
        <v>14176</v>
      </c>
    </row>
    <row r="2124" spans="1:31" x14ac:dyDescent="0.25">
      <c r="A2124" t="s">
        <v>12022</v>
      </c>
      <c r="B2124" t="s">
        <v>332</v>
      </c>
      <c r="C2124" s="3" t="s">
        <v>32</v>
      </c>
      <c r="D2124" s="3" t="s">
        <v>2587</v>
      </c>
      <c r="E2124" s="3" t="s">
        <v>5198</v>
      </c>
      <c r="F2124" s="3">
        <v>7000</v>
      </c>
      <c r="G2124" s="34">
        <v>19.989999999999998</v>
      </c>
      <c r="H2124" s="3" t="s">
        <v>26</v>
      </c>
      <c r="I2124" s="3" t="s">
        <v>19</v>
      </c>
      <c r="J2124" s="3" t="s">
        <v>8251</v>
      </c>
      <c r="K2124" s="3" t="s">
        <v>8252</v>
      </c>
      <c r="L2124" s="3" t="s">
        <v>68</v>
      </c>
      <c r="M2124" s="26" t="s">
        <v>13873</v>
      </c>
      <c r="N2124"/>
      <c r="O2124" s="3">
        <v>146</v>
      </c>
      <c r="P2124" s="34">
        <v>68024.66</v>
      </c>
      <c r="Q2124" s="34">
        <v>76352.41</v>
      </c>
      <c r="R2124" s="34">
        <v>-8327.75</v>
      </c>
      <c r="S2124" s="36">
        <v>-0.11</v>
      </c>
      <c r="T2124" s="34">
        <v>465.9223287671233</v>
      </c>
      <c r="U2124" s="34">
        <v>165262.12</v>
      </c>
      <c r="V2124" s="34">
        <v>200501.09</v>
      </c>
      <c r="W2124" s="34">
        <v>-35238.97</v>
      </c>
      <c r="X2124" s="36">
        <v>-0.18</v>
      </c>
      <c r="Y2124" s="3" t="str">
        <f>IFERROR(VLOOKUP(A2124,'Pivot price tier'!$C$8:$L$2245,10,0),"")</f>
        <v xml:space="preserve"> </v>
      </c>
      <c r="Z2124" s="3" t="str">
        <f>IFERROR(VLOOKUP(A2124,'Pivot price tier by size'!$D$8:$M$2466,10,0),"")</f>
        <v xml:space="preserve"> </v>
      </c>
      <c r="AA2124" s="3" t="str">
        <f>IFERROR(VLOOKUP(A2124,'Pivot category'!$B$8:$I$2191,8,0),"")</f>
        <v xml:space="preserve"> </v>
      </c>
      <c r="AB2124" s="3" t="str">
        <f t="shared" si="33"/>
        <v/>
      </c>
      <c r="AC2124"/>
      <c r="AD2124" s="3" t="s">
        <v>11231</v>
      </c>
      <c r="AE2124" s="3" t="s">
        <v>16454</v>
      </c>
    </row>
    <row r="2125" spans="1:31" x14ac:dyDescent="0.25">
      <c r="A2125" t="s">
        <v>7969</v>
      </c>
      <c r="B2125" t="s">
        <v>5315</v>
      </c>
      <c r="C2125" s="3" t="s">
        <v>38</v>
      </c>
      <c r="D2125" s="3" t="s">
        <v>5255</v>
      </c>
      <c r="E2125" s="3" t="s">
        <v>5150</v>
      </c>
      <c r="F2125" s="3">
        <v>7000</v>
      </c>
      <c r="G2125" s="34">
        <v>34.99</v>
      </c>
      <c r="H2125" s="3" t="s">
        <v>28</v>
      </c>
      <c r="I2125" s="3" t="s">
        <v>19</v>
      </c>
      <c r="J2125" s="3" t="s">
        <v>8251</v>
      </c>
      <c r="K2125" s="3" t="s">
        <v>8252</v>
      </c>
      <c r="L2125" s="3" t="s">
        <v>68</v>
      </c>
      <c r="M2125" s="26" t="s">
        <v>13873</v>
      </c>
      <c r="N2125"/>
      <c r="O2125" s="3">
        <v>103</v>
      </c>
      <c r="P2125" s="34">
        <v>238834.48</v>
      </c>
      <c r="Q2125" s="34">
        <v>228986.68</v>
      </c>
      <c r="R2125" s="34">
        <v>9847.7999999999993</v>
      </c>
      <c r="S2125" s="36">
        <v>0.04</v>
      </c>
      <c r="T2125" s="34">
        <v>2318.781359223301</v>
      </c>
      <c r="U2125" s="34">
        <v>37158.639999999999</v>
      </c>
      <c r="V2125" s="34">
        <v>40988.019999999997</v>
      </c>
      <c r="W2125" s="34">
        <v>-3829.38</v>
      </c>
      <c r="X2125" s="36">
        <v>-0.09</v>
      </c>
      <c r="Y2125" s="3" t="str">
        <f>IFERROR(VLOOKUP(A2125,'Pivot price tier'!$C$8:$L$2245,10,0),"")</f>
        <v xml:space="preserve"> </v>
      </c>
      <c r="Z2125" s="3" t="str">
        <f>IFERROR(VLOOKUP(A2125,'Pivot price tier by size'!$D$8:$M$2466,10,0),"")</f>
        <v xml:space="preserve"> </v>
      </c>
      <c r="AA2125" s="3" t="str">
        <f>IFERROR(VLOOKUP(A2125,'Pivot category'!$B$8:$I$2191,8,0),"")</f>
        <v xml:space="preserve"> </v>
      </c>
      <c r="AB2125" s="3" t="str">
        <f t="shared" si="33"/>
        <v/>
      </c>
      <c r="AC2125"/>
      <c r="AD2125" s="3" t="s">
        <v>11231</v>
      </c>
      <c r="AE2125" s="3" t="s">
        <v>16487</v>
      </c>
    </row>
    <row r="2126" spans="1:31" hidden="1" x14ac:dyDescent="0.25">
      <c r="A2126" t="s">
        <v>6800</v>
      </c>
      <c r="B2126" t="s">
        <v>5027</v>
      </c>
      <c r="C2126" s="3" t="s">
        <v>32</v>
      </c>
      <c r="D2126" s="3" t="s">
        <v>4891</v>
      </c>
      <c r="E2126" s="3" t="s">
        <v>5150</v>
      </c>
      <c r="F2126" s="3">
        <v>7000</v>
      </c>
      <c r="G2126" s="34">
        <v>24.99</v>
      </c>
      <c r="H2126" s="3" t="s">
        <v>12</v>
      </c>
      <c r="I2126" s="3" t="s">
        <v>21</v>
      </c>
      <c r="J2126" s="3" t="s">
        <v>8261</v>
      </c>
      <c r="K2126" s="3" t="s">
        <v>8260</v>
      </c>
      <c r="L2126" s="3" t="s">
        <v>68</v>
      </c>
      <c r="M2126" s="26" t="s">
        <v>13873</v>
      </c>
      <c r="N2126"/>
      <c r="O2126" s="3">
        <v>8</v>
      </c>
      <c r="P2126" s="34">
        <v>4198.32</v>
      </c>
      <c r="Q2126" s="34">
        <v>7122.15</v>
      </c>
      <c r="R2126" s="34">
        <v>-2923.83</v>
      </c>
      <c r="S2126" s="36">
        <v>-0.41</v>
      </c>
      <c r="T2126" s="34">
        <v>524.79</v>
      </c>
      <c r="U2126" s="34">
        <v>1749.3</v>
      </c>
      <c r="V2126" s="34">
        <v>4348.26</v>
      </c>
      <c r="W2126" s="34">
        <v>-2598.96</v>
      </c>
      <c r="X2126" s="36">
        <v>-0.6</v>
      </c>
      <c r="Y2126" s="3" t="str">
        <f>IFERROR(VLOOKUP(A2126,'Pivot price tier'!$C$8:$L$2245,10,0),"")</f>
        <v/>
      </c>
      <c r="Z2126" s="3" t="str">
        <f>IFERROR(VLOOKUP(A2126,'Pivot price tier by size'!$D$8:$M$2466,10,0),"")</f>
        <v/>
      </c>
      <c r="AA2126" s="3" t="str">
        <f>IFERROR(VLOOKUP(A2126,'Pivot category'!$B$8:$I$2191,8,0),"")</f>
        <v/>
      </c>
      <c r="AB2126" s="3" t="str">
        <f t="shared" si="33"/>
        <v>Bottom 5%</v>
      </c>
      <c r="AC2126"/>
      <c r="AD2126" s="3" t="s">
        <v>11234</v>
      </c>
      <c r="AE2126" s="3" t="s">
        <v>16534</v>
      </c>
    </row>
    <row r="2127" spans="1:31" x14ac:dyDescent="0.25">
      <c r="A2127" t="s">
        <v>8564</v>
      </c>
      <c r="B2127" t="s">
        <v>8563</v>
      </c>
      <c r="C2127" s="3" t="s">
        <v>32</v>
      </c>
      <c r="D2127" s="3" t="s">
        <v>8282</v>
      </c>
      <c r="E2127" s="3" t="s">
        <v>5150</v>
      </c>
      <c r="F2127" s="3">
        <v>7000</v>
      </c>
      <c r="G2127" s="34">
        <v>19.989999999999998</v>
      </c>
      <c r="H2127" s="3" t="s">
        <v>28</v>
      </c>
      <c r="I2127" s="3" t="s">
        <v>19</v>
      </c>
      <c r="J2127" s="3" t="s">
        <v>8251</v>
      </c>
      <c r="K2127" s="3" t="s">
        <v>8252</v>
      </c>
      <c r="L2127" s="3" t="s">
        <v>68</v>
      </c>
      <c r="M2127" s="26" t="s">
        <v>13873</v>
      </c>
      <c r="N2127"/>
      <c r="O2127" s="3">
        <v>95</v>
      </c>
      <c r="P2127" s="34">
        <v>60749.61</v>
      </c>
      <c r="Q2127" s="34">
        <v>75706.84</v>
      </c>
      <c r="R2127" s="34">
        <v>-14957.23</v>
      </c>
      <c r="S2127" s="36">
        <v>-0.2</v>
      </c>
      <c r="T2127" s="34">
        <v>639.4695789473684</v>
      </c>
      <c r="U2127" s="34">
        <v>37361.31</v>
      </c>
      <c r="V2127" s="34">
        <v>34284.46</v>
      </c>
      <c r="W2127" s="34">
        <v>3076.85</v>
      </c>
      <c r="X2127" s="36">
        <v>0.09</v>
      </c>
      <c r="Y2127" s="3" t="str">
        <f>IFERROR(VLOOKUP(A2127,'Pivot price tier'!$C$8:$L$2245,10,0),"")</f>
        <v xml:space="preserve"> </v>
      </c>
      <c r="Z2127" s="3" t="str">
        <f>IFERROR(VLOOKUP(A2127,'Pivot price tier by size'!$D$8:$M$2466,10,0),"")</f>
        <v xml:space="preserve"> </v>
      </c>
      <c r="AA2127" s="3" t="str">
        <f>IFERROR(VLOOKUP(A2127,'Pivot category'!$B$8:$I$2191,8,0),"")</f>
        <v xml:space="preserve"> </v>
      </c>
      <c r="AB2127" s="3" t="str">
        <f t="shared" si="33"/>
        <v/>
      </c>
      <c r="AC2127"/>
      <c r="AD2127" s="3" t="s">
        <v>11231</v>
      </c>
      <c r="AE2127" s="3" t="s">
        <v>16487</v>
      </c>
    </row>
    <row r="2128" spans="1:31" hidden="1" x14ac:dyDescent="0.25">
      <c r="A2128" t="s">
        <v>6839</v>
      </c>
      <c r="B2128" t="s">
        <v>6838</v>
      </c>
      <c r="C2128" s="3" t="s">
        <v>32</v>
      </c>
      <c r="D2128" s="3" t="s">
        <v>8156</v>
      </c>
      <c r="E2128" s="3" t="s">
        <v>5198</v>
      </c>
      <c r="F2128" s="3">
        <v>7000</v>
      </c>
      <c r="G2128" s="34">
        <v>14.39</v>
      </c>
      <c r="H2128" s="3" t="s">
        <v>26</v>
      </c>
      <c r="I2128" s="3" t="s">
        <v>19</v>
      </c>
      <c r="J2128" s="3" t="s">
        <v>8256</v>
      </c>
      <c r="K2128" s="3" t="s">
        <v>8260</v>
      </c>
      <c r="L2128" s="3" t="s">
        <v>8255</v>
      </c>
      <c r="M2128" s="26" t="s">
        <v>13873</v>
      </c>
      <c r="N2128"/>
      <c r="O2128" s="3">
        <v>3</v>
      </c>
      <c r="P2128" s="34">
        <v>57.24</v>
      </c>
      <c r="Q2128" s="34">
        <v>505.62</v>
      </c>
      <c r="R2128" s="34">
        <v>-448.38</v>
      </c>
      <c r="S2128" s="36">
        <v>-0.89</v>
      </c>
      <c r="T2128" s="34">
        <v>19.080000000000002</v>
      </c>
      <c r="U2128" s="34" t="s">
        <v>78</v>
      </c>
      <c r="V2128" s="34" t="s">
        <v>78</v>
      </c>
      <c r="W2128" s="34" t="s">
        <v>78</v>
      </c>
      <c r="X2128" s="36" t="s">
        <v>78</v>
      </c>
      <c r="Y2128" s="3" t="str">
        <f>IFERROR(VLOOKUP(A2128,'Pivot price tier'!$C$8:$L$2245,10,0),"")</f>
        <v/>
      </c>
      <c r="Z2128" s="3" t="str">
        <f>IFERROR(VLOOKUP(A2128,'Pivot price tier by size'!$D$8:$M$2466,10,0),"")</f>
        <v/>
      </c>
      <c r="AA2128" s="3" t="str">
        <f>IFERROR(VLOOKUP(A2128,'Pivot category'!$B$8:$I$2191,8,0),"")</f>
        <v/>
      </c>
      <c r="AB2128" s="3" t="str">
        <f t="shared" si="33"/>
        <v>Bottom 5%</v>
      </c>
      <c r="AC2128"/>
      <c r="AD2128" s="3" t="s">
        <v>11234</v>
      </c>
      <c r="AE2128" s="3" t="s">
        <v>16534</v>
      </c>
    </row>
    <row r="2129" spans="1:31" hidden="1" x14ac:dyDescent="0.25">
      <c r="A2129" t="s">
        <v>14384</v>
      </c>
      <c r="B2129" t="s">
        <v>14385</v>
      </c>
      <c r="C2129" s="3" t="s">
        <v>38</v>
      </c>
      <c r="D2129" s="3" t="s">
        <v>14068</v>
      </c>
      <c r="E2129" s="3">
        <v>0</v>
      </c>
      <c r="F2129" s="3">
        <v>70000</v>
      </c>
      <c r="G2129" s="34">
        <v>22.99</v>
      </c>
      <c r="H2129" s="3" t="s">
        <v>8334</v>
      </c>
      <c r="I2129" s="3" t="s">
        <v>12339</v>
      </c>
      <c r="J2129" s="3" t="s">
        <v>8251</v>
      </c>
      <c r="K2129" s="3" t="s">
        <v>8252</v>
      </c>
      <c r="L2129" s="3" t="s">
        <v>68</v>
      </c>
      <c r="M2129" s="26">
        <v>45658</v>
      </c>
      <c r="N2129"/>
      <c r="O2129" s="3">
        <v>69</v>
      </c>
      <c r="P2129" s="34">
        <v>26304.16</v>
      </c>
      <c r="Q2129" s="34">
        <v>3517.47</v>
      </c>
      <c r="R2129" s="34">
        <v>22786.69</v>
      </c>
      <c r="S2129" s="36">
        <v>6.48</v>
      </c>
      <c r="T2129" s="34">
        <v>381.21971014492755</v>
      </c>
      <c r="U2129" s="34">
        <v>12111.55</v>
      </c>
      <c r="V2129" s="34">
        <v>5333.68</v>
      </c>
      <c r="W2129" s="34">
        <v>6777.87</v>
      </c>
      <c r="X2129" s="36">
        <v>1.27</v>
      </c>
      <c r="Y2129" s="3" t="str">
        <f>IFERROR(VLOOKUP(A2129,'Pivot price tier'!$C$8:$L$2245,10,0),"")</f>
        <v xml:space="preserve"> </v>
      </c>
      <c r="Z2129" s="3" t="str">
        <f>IFERROR(VLOOKUP(A2129,'Pivot price tier by size'!$D$8:$M$2466,10,0),"")</f>
        <v xml:space="preserve"> </v>
      </c>
      <c r="AA2129" s="3" t="str">
        <f>IFERROR(VLOOKUP(A2129,'Pivot category'!$B$8:$I$2191,8,0),"")</f>
        <v xml:space="preserve"> </v>
      </c>
      <c r="AB2129" s="3" t="str">
        <f t="shared" si="33"/>
        <v>Bottom 5%</v>
      </c>
      <c r="AC2129"/>
      <c r="AD2129" s="3" t="s">
        <v>11232</v>
      </c>
      <c r="AE2129" s="3" t="s">
        <v>14092</v>
      </c>
    </row>
    <row r="2130" spans="1:31" hidden="1" x14ac:dyDescent="0.25">
      <c r="A2130" t="s">
        <v>6801</v>
      </c>
      <c r="B2130" t="s">
        <v>5098</v>
      </c>
      <c r="C2130" s="3" t="s">
        <v>32</v>
      </c>
      <c r="D2130" s="3" t="s">
        <v>4892</v>
      </c>
      <c r="E2130" s="3">
        <v>0</v>
      </c>
      <c r="F2130" s="3">
        <v>7000</v>
      </c>
      <c r="G2130" s="34">
        <v>33.5</v>
      </c>
      <c r="H2130" s="3" t="s">
        <v>29</v>
      </c>
      <c r="I2130" s="3" t="s">
        <v>23</v>
      </c>
      <c r="J2130" s="3" t="s">
        <v>8261</v>
      </c>
      <c r="K2130" s="3" t="s">
        <v>8260</v>
      </c>
      <c r="L2130" s="3" t="s">
        <v>68</v>
      </c>
      <c r="M2130" s="26" t="s">
        <v>13873</v>
      </c>
      <c r="N2130"/>
      <c r="O2130" s="3">
        <v>2</v>
      </c>
      <c r="P2130" s="34">
        <v>67</v>
      </c>
      <c r="Q2130" s="34">
        <v>134</v>
      </c>
      <c r="R2130" s="34">
        <v>-67</v>
      </c>
      <c r="S2130" s="36">
        <v>-0.5</v>
      </c>
      <c r="T2130" s="34">
        <v>33.5</v>
      </c>
      <c r="U2130" s="34" t="s">
        <v>78</v>
      </c>
      <c r="V2130" s="34" t="s">
        <v>78</v>
      </c>
      <c r="W2130" s="34" t="s">
        <v>78</v>
      </c>
      <c r="X2130" s="36" t="s">
        <v>78</v>
      </c>
      <c r="Y2130" s="3" t="str">
        <f>IFERROR(VLOOKUP(A2130,'Pivot price tier'!$C$8:$L$2245,10,0),"")</f>
        <v/>
      </c>
      <c r="Z2130" s="3" t="str">
        <f>IFERROR(VLOOKUP(A2130,'Pivot price tier by size'!$D$8:$M$2466,10,0),"")</f>
        <v/>
      </c>
      <c r="AA2130" s="3" t="str">
        <f>IFERROR(VLOOKUP(A2130,'Pivot category'!$B$8:$I$2191,8,0),"")</f>
        <v/>
      </c>
      <c r="AB2130" s="3" t="str">
        <f t="shared" si="33"/>
        <v>Bottom 5%</v>
      </c>
      <c r="AC2130"/>
      <c r="AD2130" s="3" t="s">
        <v>11234</v>
      </c>
      <c r="AE2130" s="3" t="s">
        <v>16534</v>
      </c>
    </row>
    <row r="2131" spans="1:31" hidden="1" x14ac:dyDescent="0.25">
      <c r="A2131" t="s">
        <v>11566</v>
      </c>
      <c r="B2131" t="s">
        <v>11567</v>
      </c>
      <c r="C2131" s="3" t="s">
        <v>32</v>
      </c>
      <c r="D2131" s="3" t="s">
        <v>11479</v>
      </c>
      <c r="E2131" s="3">
        <v>0</v>
      </c>
      <c r="F2131" s="3">
        <v>30000</v>
      </c>
      <c r="G2131" s="34">
        <v>23.99</v>
      </c>
      <c r="H2131" s="3" t="s">
        <v>26</v>
      </c>
      <c r="I2131" s="3" t="s">
        <v>23</v>
      </c>
      <c r="J2131" s="3" t="s">
        <v>13405</v>
      </c>
      <c r="K2131" s="3" t="s">
        <v>8264</v>
      </c>
      <c r="L2131" s="3" t="s">
        <v>68</v>
      </c>
      <c r="M2131" s="26">
        <v>45017</v>
      </c>
      <c r="N2131"/>
      <c r="O2131" s="3">
        <v>6</v>
      </c>
      <c r="P2131" s="34">
        <v>575.76</v>
      </c>
      <c r="Q2131" s="34">
        <v>719.7</v>
      </c>
      <c r="R2131" s="34">
        <v>-143.94</v>
      </c>
      <c r="S2131" s="36">
        <v>-0.2</v>
      </c>
      <c r="T2131" s="34">
        <v>95.96</v>
      </c>
      <c r="U2131" s="34">
        <v>287.88</v>
      </c>
      <c r="V2131" s="34">
        <v>0</v>
      </c>
      <c r="W2131" s="34">
        <v>287.88</v>
      </c>
      <c r="X2131" s="36">
        <v>0</v>
      </c>
      <c r="Y2131" s="3" t="str">
        <f>IFERROR(VLOOKUP(A2131,'Pivot price tier'!$C$8:$L$2245,10,0),"")</f>
        <v/>
      </c>
      <c r="Z2131" s="3" t="str">
        <f>IFERROR(VLOOKUP(A2131,'Pivot price tier by size'!$D$8:$M$2466,10,0),"")</f>
        <v/>
      </c>
      <c r="AA2131" s="3" t="str">
        <f>IFERROR(VLOOKUP(A2131,'Pivot category'!$B$8:$I$2191,8,0),"")</f>
        <v/>
      </c>
      <c r="AB2131" s="3" t="str">
        <f t="shared" si="33"/>
        <v>Bottom 5%</v>
      </c>
      <c r="AC2131"/>
      <c r="AD2131" s="3">
        <v>0</v>
      </c>
      <c r="AE2131" s="3" t="s">
        <v>11235</v>
      </c>
    </row>
    <row r="2132" spans="1:31" x14ac:dyDescent="0.25">
      <c r="A2132" t="s">
        <v>5623</v>
      </c>
      <c r="B2132" t="s">
        <v>366</v>
      </c>
      <c r="C2132" s="3" t="s">
        <v>32</v>
      </c>
      <c r="D2132" s="3" t="s">
        <v>2626</v>
      </c>
      <c r="E2132" s="3">
        <v>0</v>
      </c>
      <c r="F2132" s="3">
        <v>7000</v>
      </c>
      <c r="G2132" s="34">
        <v>21.99</v>
      </c>
      <c r="H2132" s="3" t="s">
        <v>25</v>
      </c>
      <c r="I2132" s="3" t="s">
        <v>21</v>
      </c>
      <c r="J2132" s="3" t="s">
        <v>8251</v>
      </c>
      <c r="K2132" s="3" t="s">
        <v>8252</v>
      </c>
      <c r="L2132" s="3" t="s">
        <v>68</v>
      </c>
      <c r="M2132" s="26" t="s">
        <v>13873</v>
      </c>
      <c r="N2132"/>
      <c r="O2132" s="3">
        <v>137</v>
      </c>
      <c r="P2132" s="34">
        <v>72374.95</v>
      </c>
      <c r="Q2132" s="34">
        <v>68520.52</v>
      </c>
      <c r="R2132" s="34">
        <v>3854.43</v>
      </c>
      <c r="S2132" s="36">
        <v>0.06</v>
      </c>
      <c r="T2132" s="34">
        <v>528.28430656934302</v>
      </c>
      <c r="U2132" s="34">
        <v>69995.460000000006</v>
      </c>
      <c r="V2132" s="34">
        <v>59162.25</v>
      </c>
      <c r="W2132" s="34">
        <v>10833.21</v>
      </c>
      <c r="X2132" s="36">
        <v>0.18</v>
      </c>
      <c r="Y2132" s="3" t="str">
        <f>IFERROR(VLOOKUP(A2132,'Pivot price tier'!$C$8:$L$2245,10,0),"")</f>
        <v xml:space="preserve"> </v>
      </c>
      <c r="Z2132" s="3" t="str">
        <f>IFERROR(VLOOKUP(A2132,'Pivot price tier by size'!$D$8:$M$2466,10,0),"")</f>
        <v xml:space="preserve"> </v>
      </c>
      <c r="AA2132" s="3" t="str">
        <f>IFERROR(VLOOKUP(A2132,'Pivot category'!$B$8:$I$2191,8,0),"")</f>
        <v xml:space="preserve"> </v>
      </c>
      <c r="AB2132" s="3" t="str">
        <f t="shared" si="33"/>
        <v/>
      </c>
      <c r="AC2132"/>
      <c r="AD2132" s="3" t="s">
        <v>16451</v>
      </c>
      <c r="AE2132" s="3" t="s">
        <v>14096</v>
      </c>
    </row>
    <row r="2133" spans="1:31" hidden="1" x14ac:dyDescent="0.25">
      <c r="A2133" t="s">
        <v>10107</v>
      </c>
      <c r="B2133" t="s">
        <v>9991</v>
      </c>
      <c r="C2133" s="3" t="s">
        <v>32</v>
      </c>
      <c r="D2133" s="3" t="s">
        <v>9791</v>
      </c>
      <c r="E2133" s="3" t="s">
        <v>5198</v>
      </c>
      <c r="F2133" s="3">
        <v>10000</v>
      </c>
      <c r="G2133" s="34">
        <v>18.489999999999998</v>
      </c>
      <c r="H2133" s="3" t="s">
        <v>26</v>
      </c>
      <c r="I2133" s="3" t="s">
        <v>21</v>
      </c>
      <c r="J2133" s="3" t="s">
        <v>8261</v>
      </c>
      <c r="K2133" s="3" t="s">
        <v>8260</v>
      </c>
      <c r="L2133" s="3" t="s">
        <v>68</v>
      </c>
      <c r="M2133" s="26" t="s">
        <v>13873</v>
      </c>
      <c r="N2133"/>
      <c r="O2133" s="3">
        <v>7</v>
      </c>
      <c r="P2133" s="34">
        <v>1423.73</v>
      </c>
      <c r="Q2133" s="34">
        <v>1460.71</v>
      </c>
      <c r="R2133" s="34">
        <v>-36.979999999999997</v>
      </c>
      <c r="S2133" s="36">
        <v>-0.03</v>
      </c>
      <c r="T2133" s="34">
        <v>203.39000000000001</v>
      </c>
      <c r="U2133" s="34">
        <v>221.88</v>
      </c>
      <c r="V2133" s="34">
        <v>0</v>
      </c>
      <c r="W2133" s="34">
        <v>221.88</v>
      </c>
      <c r="X2133" s="36">
        <v>0</v>
      </c>
      <c r="Y2133" s="3" t="str">
        <f>IFERROR(VLOOKUP(A2133,'Pivot price tier'!$C$8:$L$2245,10,0),"")</f>
        <v/>
      </c>
      <c r="Z2133" s="3" t="str">
        <f>IFERROR(VLOOKUP(A2133,'Pivot price tier by size'!$D$8:$M$2466,10,0),"")</f>
        <v/>
      </c>
      <c r="AA2133" s="3" t="str">
        <f>IFERROR(VLOOKUP(A2133,'Pivot category'!$B$8:$I$2191,8,0),"")</f>
        <v/>
      </c>
      <c r="AB2133" s="3" t="str">
        <f t="shared" si="33"/>
        <v>Bottom 5%</v>
      </c>
      <c r="AC2133"/>
      <c r="AD2133" s="3" t="s">
        <v>11234</v>
      </c>
      <c r="AE2133" s="3" t="s">
        <v>16534</v>
      </c>
    </row>
    <row r="2134" spans="1:31" hidden="1" x14ac:dyDescent="0.25">
      <c r="A2134" t="s">
        <v>11139</v>
      </c>
      <c r="B2134" t="s">
        <v>11140</v>
      </c>
      <c r="C2134" s="3" t="s">
        <v>32</v>
      </c>
      <c r="D2134" s="3" t="s">
        <v>8825</v>
      </c>
      <c r="E2134" s="3" t="s">
        <v>5198</v>
      </c>
      <c r="F2134" s="3">
        <v>10000</v>
      </c>
      <c r="G2134" s="34">
        <v>18.95</v>
      </c>
      <c r="H2134" s="3" t="s">
        <v>28</v>
      </c>
      <c r="I2134" s="3" t="s">
        <v>21</v>
      </c>
      <c r="J2134" s="3" t="s">
        <v>8261</v>
      </c>
      <c r="K2134" s="3" t="s">
        <v>8260</v>
      </c>
      <c r="L2134" s="3" t="s">
        <v>68</v>
      </c>
      <c r="M2134" s="26" t="s">
        <v>13873</v>
      </c>
      <c r="N2134"/>
      <c r="O2134" s="3">
        <v>4</v>
      </c>
      <c r="P2134" s="34">
        <v>113.7</v>
      </c>
      <c r="Q2134" s="34">
        <v>189.5</v>
      </c>
      <c r="R2134" s="34">
        <v>-75.8</v>
      </c>
      <c r="S2134" s="36">
        <v>-0.4</v>
      </c>
      <c r="T2134" s="34">
        <v>28.425000000000001</v>
      </c>
      <c r="U2134" s="34">
        <v>0</v>
      </c>
      <c r="V2134" s="34">
        <v>75.8</v>
      </c>
      <c r="W2134" s="34">
        <v>-75.8</v>
      </c>
      <c r="X2134" s="36">
        <v>-1</v>
      </c>
      <c r="Y2134" s="3" t="str">
        <f>IFERROR(VLOOKUP(A2134,'Pivot price tier'!$C$8:$L$2245,10,0),"")</f>
        <v/>
      </c>
      <c r="Z2134" s="3" t="str">
        <f>IFERROR(VLOOKUP(A2134,'Pivot price tier by size'!$D$8:$M$2466,10,0),"")</f>
        <v/>
      </c>
      <c r="AA2134" s="3" t="str">
        <f>IFERROR(VLOOKUP(A2134,'Pivot category'!$B$8:$I$2191,8,0),"")</f>
        <v/>
      </c>
      <c r="AB2134" s="3" t="str">
        <f t="shared" si="33"/>
        <v>Bottom 5%</v>
      </c>
      <c r="AC2134"/>
      <c r="AD2134" s="3" t="s">
        <v>11234</v>
      </c>
      <c r="AE2134" s="3" t="s">
        <v>16534</v>
      </c>
    </row>
    <row r="2135" spans="1:31" hidden="1" x14ac:dyDescent="0.25">
      <c r="A2135" t="s">
        <v>10787</v>
      </c>
      <c r="B2135" t="s">
        <v>10655</v>
      </c>
      <c r="C2135" s="3" t="s">
        <v>32</v>
      </c>
      <c r="D2135" s="3" t="s">
        <v>8826</v>
      </c>
      <c r="E2135" s="3" t="s">
        <v>5198</v>
      </c>
      <c r="F2135" s="3">
        <v>10000</v>
      </c>
      <c r="G2135" s="34">
        <v>18.350000000000001</v>
      </c>
      <c r="H2135" s="3" t="s">
        <v>26</v>
      </c>
      <c r="I2135" s="3" t="s">
        <v>21</v>
      </c>
      <c r="J2135" s="3" t="s">
        <v>8261</v>
      </c>
      <c r="K2135" s="3" t="s">
        <v>8260</v>
      </c>
      <c r="L2135" s="3" t="s">
        <v>68</v>
      </c>
      <c r="M2135" s="26" t="s">
        <v>13873</v>
      </c>
      <c r="N2135"/>
      <c r="O2135" s="3">
        <v>5</v>
      </c>
      <c r="P2135" s="34">
        <v>1669.85</v>
      </c>
      <c r="Q2135" s="34">
        <v>1853.35</v>
      </c>
      <c r="R2135" s="34">
        <v>-183.5</v>
      </c>
      <c r="S2135" s="36">
        <v>-0.1</v>
      </c>
      <c r="T2135" s="34">
        <v>333.96999999999997</v>
      </c>
      <c r="U2135" s="34">
        <v>587.20000000000005</v>
      </c>
      <c r="V2135" s="34">
        <v>311.95</v>
      </c>
      <c r="W2135" s="34">
        <v>275.25</v>
      </c>
      <c r="X2135" s="36">
        <v>0.88</v>
      </c>
      <c r="Y2135" s="3" t="str">
        <f>IFERROR(VLOOKUP(A2135,'Pivot price tier'!$C$8:$L$2245,10,0),"")</f>
        <v/>
      </c>
      <c r="Z2135" s="3" t="str">
        <f>IFERROR(VLOOKUP(A2135,'Pivot price tier by size'!$D$8:$M$2466,10,0),"")</f>
        <v/>
      </c>
      <c r="AA2135" s="3" t="str">
        <f>IFERROR(VLOOKUP(A2135,'Pivot category'!$B$8:$I$2191,8,0),"")</f>
        <v/>
      </c>
      <c r="AB2135" s="3" t="str">
        <f t="shared" si="33"/>
        <v>Bottom 5%</v>
      </c>
      <c r="AC2135"/>
      <c r="AD2135" s="3" t="s">
        <v>11234</v>
      </c>
      <c r="AE2135" s="3" t="s">
        <v>16534</v>
      </c>
    </row>
    <row r="2136" spans="1:31" hidden="1" x14ac:dyDescent="0.25">
      <c r="A2136" t="s">
        <v>14818</v>
      </c>
      <c r="B2136" t="s">
        <v>8613</v>
      </c>
      <c r="C2136" s="3" t="s">
        <v>32</v>
      </c>
      <c r="D2136" s="3" t="s">
        <v>8366</v>
      </c>
      <c r="E2136" s="3" t="s">
        <v>5150</v>
      </c>
      <c r="F2136" s="3">
        <v>7000</v>
      </c>
      <c r="G2136" s="34">
        <v>23.89</v>
      </c>
      <c r="H2136" s="3" t="s">
        <v>12</v>
      </c>
      <c r="I2136" s="3" t="s">
        <v>21</v>
      </c>
      <c r="J2136" s="3" t="s">
        <v>8261</v>
      </c>
      <c r="K2136" s="3" t="s">
        <v>8260</v>
      </c>
      <c r="L2136" s="3" t="s">
        <v>68</v>
      </c>
      <c r="M2136" s="26" t="s">
        <v>13873</v>
      </c>
      <c r="N2136"/>
      <c r="O2136" s="3">
        <v>10</v>
      </c>
      <c r="P2136" s="34">
        <v>2866.8</v>
      </c>
      <c r="Q2136" s="34">
        <v>2532.34</v>
      </c>
      <c r="R2136" s="34">
        <v>334.46</v>
      </c>
      <c r="S2136" s="36">
        <v>0.13</v>
      </c>
      <c r="T2136" s="34">
        <v>286.68</v>
      </c>
      <c r="U2136" s="34">
        <v>286.68</v>
      </c>
      <c r="V2136" s="34">
        <v>860.04</v>
      </c>
      <c r="W2136" s="34">
        <v>-573.36</v>
      </c>
      <c r="X2136" s="36">
        <v>-0.67</v>
      </c>
      <c r="Y2136" s="3" t="str">
        <f>IFERROR(VLOOKUP(A2136,'Pivot price tier'!$C$8:$L$2245,10,0),"")</f>
        <v/>
      </c>
      <c r="Z2136" s="3" t="str">
        <f>IFERROR(VLOOKUP(A2136,'Pivot price tier by size'!$D$8:$M$2466,10,0),"")</f>
        <v/>
      </c>
      <c r="AA2136" s="3" t="str">
        <f>IFERROR(VLOOKUP(A2136,'Pivot category'!$B$8:$I$2191,8,0),"")</f>
        <v/>
      </c>
      <c r="AB2136" s="3" t="str">
        <f t="shared" si="33"/>
        <v>Bottom 5%</v>
      </c>
      <c r="AC2136"/>
      <c r="AD2136" s="3" t="s">
        <v>11234</v>
      </c>
      <c r="AE2136" s="3" t="s">
        <v>16534</v>
      </c>
    </row>
    <row r="2137" spans="1:31" hidden="1" x14ac:dyDescent="0.25">
      <c r="A2137" t="s">
        <v>10869</v>
      </c>
      <c r="B2137" t="s">
        <v>10656</v>
      </c>
      <c r="C2137" s="3" t="s">
        <v>32</v>
      </c>
      <c r="D2137" s="3" t="s">
        <v>8365</v>
      </c>
      <c r="E2137" s="3" t="s">
        <v>5150</v>
      </c>
      <c r="F2137" s="3">
        <v>9000</v>
      </c>
      <c r="G2137" s="34">
        <v>23.85</v>
      </c>
      <c r="H2137" s="3" t="s">
        <v>26</v>
      </c>
      <c r="I2137" s="3" t="s">
        <v>23</v>
      </c>
      <c r="J2137" s="3" t="s">
        <v>8261</v>
      </c>
      <c r="K2137" s="3" t="s">
        <v>8260</v>
      </c>
      <c r="L2137" s="3" t="s">
        <v>68</v>
      </c>
      <c r="M2137" s="26" t="s">
        <v>13873</v>
      </c>
      <c r="N2137"/>
      <c r="O2137" s="3">
        <v>7</v>
      </c>
      <c r="P2137" s="34">
        <v>357.75</v>
      </c>
      <c r="Q2137" s="34">
        <v>143.1</v>
      </c>
      <c r="R2137" s="34">
        <v>214.65</v>
      </c>
      <c r="S2137" s="36">
        <v>1.5</v>
      </c>
      <c r="T2137" s="34">
        <v>51.107142857142854</v>
      </c>
      <c r="U2137" s="34" t="s">
        <v>78</v>
      </c>
      <c r="V2137" s="34" t="s">
        <v>78</v>
      </c>
      <c r="W2137" s="34" t="s">
        <v>78</v>
      </c>
      <c r="X2137" s="36" t="s">
        <v>78</v>
      </c>
      <c r="Y2137" s="3" t="str">
        <f>IFERROR(VLOOKUP(A2137,'Pivot price tier'!$C$8:$L$2245,10,0),"")</f>
        <v/>
      </c>
      <c r="Z2137" s="3" t="str">
        <f>IFERROR(VLOOKUP(A2137,'Pivot price tier by size'!$D$8:$M$2466,10,0),"")</f>
        <v/>
      </c>
      <c r="AA2137" s="3" t="str">
        <f>IFERROR(VLOOKUP(A2137,'Pivot category'!$B$8:$I$2191,8,0),"")</f>
        <v/>
      </c>
      <c r="AB2137" s="3" t="str">
        <f t="shared" si="33"/>
        <v>Bottom 5%</v>
      </c>
      <c r="AC2137"/>
      <c r="AD2137" s="3" t="s">
        <v>11234</v>
      </c>
      <c r="AE2137" s="3" t="s">
        <v>16534</v>
      </c>
    </row>
    <row r="2138" spans="1:31" hidden="1" x14ac:dyDescent="0.25">
      <c r="A2138" t="s">
        <v>15589</v>
      </c>
      <c r="B2138" t="s">
        <v>15436</v>
      </c>
      <c r="C2138" s="3" t="s">
        <v>38</v>
      </c>
      <c r="D2138" s="3" t="s">
        <v>15319</v>
      </c>
      <c r="E2138" s="3">
        <v>0</v>
      </c>
      <c r="F2138" s="3">
        <v>70000</v>
      </c>
      <c r="G2138" s="34">
        <v>22.99</v>
      </c>
      <c r="H2138" s="3" t="s">
        <v>8334</v>
      </c>
      <c r="I2138" s="3" t="s">
        <v>12339</v>
      </c>
      <c r="J2138" s="3" t="s">
        <v>8251</v>
      </c>
      <c r="K2138" s="3" t="s">
        <v>8252</v>
      </c>
      <c r="L2138" s="3" t="s">
        <v>68</v>
      </c>
      <c r="M2138" s="26">
        <v>45870</v>
      </c>
      <c r="N2138"/>
      <c r="O2138" s="3">
        <v>71</v>
      </c>
      <c r="P2138" s="34">
        <v>22638.43</v>
      </c>
      <c r="Q2138" s="34"/>
      <c r="R2138" s="34">
        <v>22638.43</v>
      </c>
      <c r="T2138" s="34">
        <v>318.85112676056337</v>
      </c>
      <c r="U2138" s="34">
        <v>2056.0300000000002</v>
      </c>
      <c r="V2138" s="34">
        <v>0</v>
      </c>
      <c r="W2138" s="34">
        <v>2056.0300000000002</v>
      </c>
      <c r="X2138" s="36">
        <v>0</v>
      </c>
      <c r="Y2138" s="3" t="str">
        <f>IFERROR(VLOOKUP(A2138,'Pivot price tier'!$C$8:$L$2245,10,0),"")</f>
        <v xml:space="preserve"> </v>
      </c>
      <c r="Z2138" s="3" t="str">
        <f>IFERROR(VLOOKUP(A2138,'Pivot price tier by size'!$D$8:$M$2466,10,0),"")</f>
        <v xml:space="preserve"> </v>
      </c>
      <c r="AA2138" s="3" t="str">
        <f>IFERROR(VLOOKUP(A2138,'Pivot category'!$B$8:$I$2191,8,0),"")</f>
        <v xml:space="preserve"> </v>
      </c>
      <c r="AB2138" s="3" t="str">
        <f t="shared" si="33"/>
        <v>Bottom 5%</v>
      </c>
      <c r="AC2138"/>
      <c r="AD2138" s="3" t="s">
        <v>16449</v>
      </c>
      <c r="AE2138" s="3" t="s">
        <v>14091</v>
      </c>
    </row>
    <row r="2139" spans="1:31" x14ac:dyDescent="0.25">
      <c r="A2139" t="s">
        <v>7818</v>
      </c>
      <c r="B2139" t="s">
        <v>368</v>
      </c>
      <c r="C2139" s="3" t="s">
        <v>38</v>
      </c>
      <c r="D2139" s="3" t="s">
        <v>2628</v>
      </c>
      <c r="E2139" s="3">
        <v>0</v>
      </c>
      <c r="F2139" s="3">
        <v>7000</v>
      </c>
      <c r="G2139" s="34">
        <v>53.99</v>
      </c>
      <c r="H2139" s="3" t="s">
        <v>25</v>
      </c>
      <c r="I2139" s="3" t="s">
        <v>21</v>
      </c>
      <c r="J2139" s="3" t="s">
        <v>8251</v>
      </c>
      <c r="K2139" s="3" t="s">
        <v>8252</v>
      </c>
      <c r="L2139" s="3" t="s">
        <v>68</v>
      </c>
      <c r="M2139" s="26" t="s">
        <v>13873</v>
      </c>
      <c r="N2139"/>
      <c r="O2139" s="3">
        <v>145</v>
      </c>
      <c r="P2139" s="34">
        <v>318166.13</v>
      </c>
      <c r="Q2139" s="34">
        <v>329598.46000000002</v>
      </c>
      <c r="R2139" s="34">
        <v>-11432.33</v>
      </c>
      <c r="S2139" s="36">
        <v>-0.03</v>
      </c>
      <c r="T2139" s="34">
        <v>2194.2491724137931</v>
      </c>
      <c r="U2139" s="34">
        <v>128203.96</v>
      </c>
      <c r="V2139" s="34">
        <v>144927.93</v>
      </c>
      <c r="W2139" s="34">
        <v>-16723.97</v>
      </c>
      <c r="X2139" s="36">
        <v>-0.12</v>
      </c>
      <c r="Y2139" s="3" t="str">
        <f>IFERROR(VLOOKUP(A2139,'Pivot price tier'!$C$8:$L$2245,10,0),"")</f>
        <v xml:space="preserve"> </v>
      </c>
      <c r="Z2139" s="3" t="str">
        <f>IFERROR(VLOOKUP(A2139,'Pivot price tier by size'!$D$8:$M$2466,10,0),"")</f>
        <v xml:space="preserve"> </v>
      </c>
      <c r="AA2139" s="3" t="str">
        <f>IFERROR(VLOOKUP(A2139,'Pivot category'!$B$8:$I$2191,8,0),"")</f>
        <v xml:space="preserve"> </v>
      </c>
      <c r="AB2139" s="3" t="str">
        <f t="shared" si="33"/>
        <v/>
      </c>
      <c r="AC2139"/>
      <c r="AD2139" s="3" t="s">
        <v>16451</v>
      </c>
      <c r="AE2139" s="3" t="s">
        <v>14096</v>
      </c>
    </row>
    <row r="2140" spans="1:31" hidden="1" x14ac:dyDescent="0.25">
      <c r="A2140" t="s">
        <v>10788</v>
      </c>
      <c r="B2140" t="s">
        <v>10547</v>
      </c>
      <c r="C2140" s="3" t="s">
        <v>32</v>
      </c>
      <c r="D2140" s="3" t="s">
        <v>10213</v>
      </c>
      <c r="E2140" s="3" t="s">
        <v>5198</v>
      </c>
      <c r="F2140" s="3">
        <v>10000</v>
      </c>
      <c r="G2140" s="34">
        <v>18.489999999999998</v>
      </c>
      <c r="H2140" s="3" t="s">
        <v>26</v>
      </c>
      <c r="I2140" s="3" t="s">
        <v>21</v>
      </c>
      <c r="J2140" s="3" t="s">
        <v>8261</v>
      </c>
      <c r="K2140" s="3" t="s">
        <v>8260</v>
      </c>
      <c r="L2140" s="3" t="s">
        <v>68</v>
      </c>
      <c r="M2140" s="26" t="s">
        <v>13873</v>
      </c>
      <c r="N2140"/>
      <c r="O2140" s="3">
        <v>6</v>
      </c>
      <c r="P2140" s="34">
        <v>2070.88</v>
      </c>
      <c r="Q2140" s="34">
        <v>2403.6999999999998</v>
      </c>
      <c r="R2140" s="34">
        <v>-332.82</v>
      </c>
      <c r="S2140" s="36">
        <v>-0.14000000000000001</v>
      </c>
      <c r="T2140" s="34">
        <v>345.1466666666667</v>
      </c>
      <c r="U2140" s="34">
        <v>443.76</v>
      </c>
      <c r="V2140" s="34">
        <v>499.23</v>
      </c>
      <c r="W2140" s="34">
        <v>-55.47</v>
      </c>
      <c r="X2140" s="36">
        <v>-0.11</v>
      </c>
      <c r="Y2140" s="3" t="str">
        <f>IFERROR(VLOOKUP(A2140,'Pivot price tier'!$C$8:$L$2245,10,0),"")</f>
        <v/>
      </c>
      <c r="Z2140" s="3" t="str">
        <f>IFERROR(VLOOKUP(A2140,'Pivot price tier by size'!$D$8:$M$2466,10,0),"")</f>
        <v/>
      </c>
      <c r="AA2140" s="3" t="str">
        <f>IFERROR(VLOOKUP(A2140,'Pivot category'!$B$8:$I$2191,8,0),"")</f>
        <v/>
      </c>
      <c r="AB2140" s="3" t="str">
        <f t="shared" si="33"/>
        <v>Bottom 5%</v>
      </c>
      <c r="AC2140"/>
      <c r="AD2140" s="3" t="s">
        <v>11234</v>
      </c>
      <c r="AE2140" s="3" t="s">
        <v>16534</v>
      </c>
    </row>
    <row r="2141" spans="1:31" hidden="1" x14ac:dyDescent="0.25">
      <c r="A2141" t="s">
        <v>11633</v>
      </c>
      <c r="B2141" t="s">
        <v>14248</v>
      </c>
      <c r="C2141" s="3" t="s">
        <v>32</v>
      </c>
      <c r="D2141" s="3" t="s">
        <v>10588</v>
      </c>
      <c r="E2141" s="3" t="s">
        <v>5198</v>
      </c>
      <c r="F2141" s="3">
        <v>30000</v>
      </c>
      <c r="G2141" s="34">
        <v>24.99</v>
      </c>
      <c r="H2141" s="3" t="s">
        <v>26</v>
      </c>
      <c r="I2141" s="3" t="s">
        <v>23</v>
      </c>
      <c r="J2141" s="3" t="s">
        <v>13405</v>
      </c>
      <c r="K2141" s="3" t="s">
        <v>8264</v>
      </c>
      <c r="L2141" s="3" t="s">
        <v>68</v>
      </c>
      <c r="M2141" s="26">
        <v>45627</v>
      </c>
      <c r="N2141"/>
      <c r="O2141" s="3">
        <v>3</v>
      </c>
      <c r="P2141" s="34"/>
      <c r="Q2141" s="34">
        <v>149.94</v>
      </c>
      <c r="R2141" s="34">
        <v>-149.94</v>
      </c>
      <c r="S2141" s="36">
        <v>-1</v>
      </c>
      <c r="T2141" s="34">
        <v>0</v>
      </c>
      <c r="U2141" s="34" t="s">
        <v>78</v>
      </c>
      <c r="V2141" s="34" t="s">
        <v>78</v>
      </c>
      <c r="W2141" s="34" t="s">
        <v>78</v>
      </c>
      <c r="X2141" s="36" t="s">
        <v>78</v>
      </c>
      <c r="Y2141" s="3" t="str">
        <f>IFERROR(VLOOKUP(A2141,'Pivot price tier'!$C$8:$L$2245,10,0),"")</f>
        <v/>
      </c>
      <c r="Z2141" s="3" t="str">
        <f>IFERROR(VLOOKUP(A2141,'Pivot price tier by size'!$D$8:$M$2466,10,0),"")</f>
        <v/>
      </c>
      <c r="AA2141" s="3" t="str">
        <f>IFERROR(VLOOKUP(A2141,'Pivot category'!$B$8:$I$2191,8,0),"")</f>
        <v/>
      </c>
      <c r="AB2141" s="3" t="str">
        <f t="shared" si="33"/>
        <v>Bottom 5%</v>
      </c>
      <c r="AC2141"/>
      <c r="AD2141" s="3">
        <v>0</v>
      </c>
      <c r="AE2141" s="3" t="s">
        <v>11235</v>
      </c>
    </row>
    <row r="2142" spans="1:31" hidden="1" x14ac:dyDescent="0.25">
      <c r="A2142" t="s">
        <v>12481</v>
      </c>
      <c r="B2142" t="s">
        <v>11735</v>
      </c>
      <c r="C2142" s="3" t="s">
        <v>32</v>
      </c>
      <c r="D2142" s="3" t="s">
        <v>10738</v>
      </c>
      <c r="E2142" s="3" t="s">
        <v>5198</v>
      </c>
      <c r="F2142" s="3">
        <v>30000</v>
      </c>
      <c r="G2142" s="34">
        <v>24.99</v>
      </c>
      <c r="H2142" s="3" t="s">
        <v>26</v>
      </c>
      <c r="I2142" s="3" t="s">
        <v>23</v>
      </c>
      <c r="J2142" s="3" t="s">
        <v>13405</v>
      </c>
      <c r="K2142" s="3" t="s">
        <v>8264</v>
      </c>
      <c r="L2142" s="3" t="s">
        <v>68</v>
      </c>
      <c r="M2142" s="26">
        <v>45047</v>
      </c>
      <c r="N2142"/>
      <c r="O2142" s="3">
        <v>4</v>
      </c>
      <c r="P2142" s="34">
        <v>49.98</v>
      </c>
      <c r="Q2142" s="34">
        <v>149.94</v>
      </c>
      <c r="R2142" s="34">
        <v>-99.96</v>
      </c>
      <c r="S2142" s="36">
        <v>-0.67</v>
      </c>
      <c r="T2142" s="34">
        <v>12.494999999999999</v>
      </c>
      <c r="U2142" s="34">
        <v>599.76</v>
      </c>
      <c r="V2142" s="34">
        <v>0</v>
      </c>
      <c r="W2142" s="34">
        <v>599.76</v>
      </c>
      <c r="X2142" s="36">
        <v>0</v>
      </c>
      <c r="Y2142" s="3" t="str">
        <f>IFERROR(VLOOKUP(A2142,'Pivot price tier'!$C$8:$L$2245,10,0),"")</f>
        <v/>
      </c>
      <c r="Z2142" s="3" t="str">
        <f>IFERROR(VLOOKUP(A2142,'Pivot price tier by size'!$D$8:$M$2466,10,0),"")</f>
        <v/>
      </c>
      <c r="AA2142" s="3" t="str">
        <f>IFERROR(VLOOKUP(A2142,'Pivot category'!$B$8:$I$2191,8,0),"")</f>
        <v/>
      </c>
      <c r="AB2142" s="3" t="str">
        <f t="shared" si="33"/>
        <v>Bottom 5%</v>
      </c>
      <c r="AC2142"/>
      <c r="AD2142" s="3" t="s">
        <v>11234</v>
      </c>
      <c r="AE2142" s="3" t="s">
        <v>16534</v>
      </c>
    </row>
    <row r="2143" spans="1:31" hidden="1" x14ac:dyDescent="0.25">
      <c r="A2143" t="s">
        <v>11736</v>
      </c>
      <c r="B2143" t="s">
        <v>11737</v>
      </c>
      <c r="C2143" s="3" t="s">
        <v>32</v>
      </c>
      <c r="D2143" s="3" t="s">
        <v>8827</v>
      </c>
      <c r="E2143" s="3" t="s">
        <v>5198</v>
      </c>
      <c r="F2143" s="3">
        <v>10000</v>
      </c>
      <c r="G2143" s="34">
        <v>18.95</v>
      </c>
      <c r="H2143" s="3" t="s">
        <v>25</v>
      </c>
      <c r="I2143" s="3" t="s">
        <v>19</v>
      </c>
      <c r="J2143" s="3" t="s">
        <v>8261</v>
      </c>
      <c r="K2143" s="3" t="s">
        <v>8260</v>
      </c>
      <c r="L2143" s="3" t="s">
        <v>68</v>
      </c>
      <c r="M2143" s="26">
        <v>45047</v>
      </c>
      <c r="N2143"/>
      <c r="O2143" s="3">
        <v>6</v>
      </c>
      <c r="P2143" s="34">
        <v>379</v>
      </c>
      <c r="Q2143" s="34">
        <v>132.65</v>
      </c>
      <c r="R2143" s="34">
        <v>246.35</v>
      </c>
      <c r="S2143" s="36">
        <v>1.86</v>
      </c>
      <c r="T2143" s="34">
        <v>63.166666666666664</v>
      </c>
      <c r="U2143" s="34">
        <v>227.4</v>
      </c>
      <c r="V2143" s="34">
        <v>0</v>
      </c>
      <c r="W2143" s="34">
        <v>227.4</v>
      </c>
      <c r="X2143" s="36">
        <v>0</v>
      </c>
      <c r="Y2143" s="3" t="str">
        <f>IFERROR(VLOOKUP(A2143,'Pivot price tier'!$C$8:$L$2245,10,0),"")</f>
        <v/>
      </c>
      <c r="Z2143" s="3" t="str">
        <f>IFERROR(VLOOKUP(A2143,'Pivot price tier by size'!$D$8:$M$2466,10,0),"")</f>
        <v/>
      </c>
      <c r="AA2143" s="3" t="str">
        <f>IFERROR(VLOOKUP(A2143,'Pivot category'!$B$8:$I$2191,8,0),"")</f>
        <v/>
      </c>
      <c r="AB2143" s="3" t="str">
        <f t="shared" si="33"/>
        <v>Bottom 5%</v>
      </c>
      <c r="AC2143"/>
      <c r="AD2143" s="3" t="s">
        <v>11234</v>
      </c>
      <c r="AE2143" s="3" t="s">
        <v>16534</v>
      </c>
    </row>
    <row r="2144" spans="1:31" hidden="1" x14ac:dyDescent="0.25">
      <c r="A2144" t="s">
        <v>15931</v>
      </c>
      <c r="B2144" t="s">
        <v>15932</v>
      </c>
      <c r="C2144" s="3" t="s">
        <v>32</v>
      </c>
      <c r="D2144" s="3" t="s">
        <v>11341</v>
      </c>
      <c r="E2144" s="3" t="s">
        <v>5198</v>
      </c>
      <c r="F2144" s="3">
        <v>30000</v>
      </c>
      <c r="G2144" s="34">
        <v>19.989999999999998</v>
      </c>
      <c r="H2144" s="3" t="s">
        <v>25</v>
      </c>
      <c r="I2144" s="3" t="s">
        <v>19</v>
      </c>
      <c r="J2144" s="3" t="s">
        <v>13405</v>
      </c>
      <c r="K2144" s="3" t="s">
        <v>8260</v>
      </c>
      <c r="L2144" s="3" t="s">
        <v>68</v>
      </c>
      <c r="M2144" s="26">
        <v>46054</v>
      </c>
      <c r="N2144"/>
      <c r="O2144" s="3">
        <v>1</v>
      </c>
      <c r="P2144" s="34">
        <v>39.979999999999997</v>
      </c>
      <c r="Q2144" s="34"/>
      <c r="R2144" s="34">
        <v>39.979999999999997</v>
      </c>
      <c r="T2144" s="34">
        <v>39.979999999999997</v>
      </c>
      <c r="U2144" s="34">
        <v>0</v>
      </c>
      <c r="V2144" s="34">
        <v>19.989999999999998</v>
      </c>
      <c r="W2144" s="34">
        <v>-19.989999999999998</v>
      </c>
      <c r="X2144" s="36">
        <v>-1</v>
      </c>
      <c r="Y2144" s="3" t="str">
        <f>IFERROR(VLOOKUP(A2144,'Pivot price tier'!$C$8:$L$2245,10,0),"")</f>
        <v/>
      </c>
      <c r="Z2144" s="3" t="str">
        <f>IFERROR(VLOOKUP(A2144,'Pivot price tier by size'!$D$8:$M$2466,10,0),"")</f>
        <v/>
      </c>
      <c r="AA2144" s="3" t="str">
        <f>IFERROR(VLOOKUP(A2144,'Pivot category'!$B$8:$I$2191,8,0),"")</f>
        <v/>
      </c>
      <c r="AB2144" s="3" t="str">
        <f t="shared" si="33"/>
        <v>Bottom 5%</v>
      </c>
      <c r="AC2144"/>
      <c r="AD2144" s="3">
        <v>0</v>
      </c>
      <c r="AE2144" s="3" t="s">
        <v>11235</v>
      </c>
    </row>
    <row r="2145" spans="1:31" hidden="1" x14ac:dyDescent="0.25">
      <c r="A2145" t="s">
        <v>10789</v>
      </c>
      <c r="B2145" t="s">
        <v>10548</v>
      </c>
      <c r="C2145" s="3" t="s">
        <v>32</v>
      </c>
      <c r="D2145" s="3" t="s">
        <v>8828</v>
      </c>
      <c r="E2145" s="3" t="s">
        <v>5198</v>
      </c>
      <c r="F2145" s="3">
        <v>10000</v>
      </c>
      <c r="G2145" s="34">
        <v>18.350000000000001</v>
      </c>
      <c r="H2145" s="3" t="s">
        <v>26</v>
      </c>
      <c r="I2145" s="3" t="s">
        <v>21</v>
      </c>
      <c r="J2145" s="3" t="s">
        <v>8261</v>
      </c>
      <c r="K2145" s="3" t="s">
        <v>8260</v>
      </c>
      <c r="L2145" s="3" t="s">
        <v>68</v>
      </c>
      <c r="M2145" s="26" t="s">
        <v>13873</v>
      </c>
      <c r="N2145"/>
      <c r="O2145" s="3">
        <v>6</v>
      </c>
      <c r="P2145" s="34">
        <v>1945.1</v>
      </c>
      <c r="Q2145" s="34">
        <v>899.15</v>
      </c>
      <c r="R2145" s="34">
        <v>1045.95</v>
      </c>
      <c r="S2145" s="36">
        <v>1.1599999999999999</v>
      </c>
      <c r="T2145" s="34">
        <v>324.18333333333334</v>
      </c>
      <c r="U2145" s="34">
        <v>36.700000000000003</v>
      </c>
      <c r="V2145" s="34">
        <v>238.55</v>
      </c>
      <c r="W2145" s="34">
        <v>-201.85</v>
      </c>
      <c r="X2145" s="36">
        <v>-0.85</v>
      </c>
      <c r="Y2145" s="3" t="str">
        <f>IFERROR(VLOOKUP(A2145,'Pivot price tier'!$C$8:$L$2245,10,0),"")</f>
        <v/>
      </c>
      <c r="Z2145" s="3" t="str">
        <f>IFERROR(VLOOKUP(A2145,'Pivot price tier by size'!$D$8:$M$2466,10,0),"")</f>
        <v/>
      </c>
      <c r="AA2145" s="3" t="str">
        <f>IFERROR(VLOOKUP(A2145,'Pivot category'!$B$8:$I$2191,8,0),"")</f>
        <v/>
      </c>
      <c r="AB2145" s="3" t="str">
        <f t="shared" si="33"/>
        <v>Bottom 5%</v>
      </c>
      <c r="AC2145"/>
      <c r="AD2145" s="3" t="s">
        <v>11234</v>
      </c>
      <c r="AE2145" s="3" t="s">
        <v>16534</v>
      </c>
    </row>
    <row r="2146" spans="1:31" hidden="1" x14ac:dyDescent="0.25">
      <c r="A2146" t="s">
        <v>10870</v>
      </c>
      <c r="B2146" t="s">
        <v>10657</v>
      </c>
      <c r="C2146" s="3" t="s">
        <v>32</v>
      </c>
      <c r="D2146" s="3" t="s">
        <v>8829</v>
      </c>
      <c r="E2146" s="3" t="s">
        <v>5198</v>
      </c>
      <c r="F2146" s="3">
        <v>10000</v>
      </c>
      <c r="G2146" s="34">
        <v>18.350000000000001</v>
      </c>
      <c r="H2146" s="3" t="s">
        <v>26</v>
      </c>
      <c r="I2146" s="3" t="s">
        <v>21</v>
      </c>
      <c r="J2146" s="3" t="s">
        <v>8261</v>
      </c>
      <c r="K2146" s="3" t="s">
        <v>8260</v>
      </c>
      <c r="L2146" s="3" t="s">
        <v>68</v>
      </c>
      <c r="M2146" s="26" t="s">
        <v>13873</v>
      </c>
      <c r="N2146"/>
      <c r="O2146" s="3">
        <v>6</v>
      </c>
      <c r="P2146" s="34">
        <v>1082.6500000000001</v>
      </c>
      <c r="Q2146" s="34">
        <v>1137.7</v>
      </c>
      <c r="R2146" s="34">
        <v>-55.05</v>
      </c>
      <c r="S2146" s="36">
        <v>-0.05</v>
      </c>
      <c r="T2146" s="34">
        <v>180.44166666666669</v>
      </c>
      <c r="U2146" s="34">
        <v>440.4</v>
      </c>
      <c r="V2146" s="34">
        <v>440.4</v>
      </c>
      <c r="W2146" s="34">
        <v>0</v>
      </c>
      <c r="X2146" s="36">
        <v>0</v>
      </c>
      <c r="Y2146" s="3" t="str">
        <f>IFERROR(VLOOKUP(A2146,'Pivot price tier'!$C$8:$L$2245,10,0),"")</f>
        <v/>
      </c>
      <c r="Z2146" s="3" t="str">
        <f>IFERROR(VLOOKUP(A2146,'Pivot price tier by size'!$D$8:$M$2466,10,0),"")</f>
        <v/>
      </c>
      <c r="AA2146" s="3" t="str">
        <f>IFERROR(VLOOKUP(A2146,'Pivot category'!$B$8:$I$2191,8,0),"")</f>
        <v/>
      </c>
      <c r="AB2146" s="3" t="str">
        <f t="shared" si="33"/>
        <v>Bottom 5%</v>
      </c>
      <c r="AC2146"/>
      <c r="AD2146" s="3" t="s">
        <v>11234</v>
      </c>
      <c r="AE2146" s="3" t="s">
        <v>16534</v>
      </c>
    </row>
    <row r="2147" spans="1:31" hidden="1" x14ac:dyDescent="0.25">
      <c r="A2147" t="s">
        <v>12363</v>
      </c>
      <c r="B2147" t="s">
        <v>4804</v>
      </c>
      <c r="C2147" s="3" t="s">
        <v>32</v>
      </c>
      <c r="D2147" s="3" t="s">
        <v>4820</v>
      </c>
      <c r="E2147" s="3" t="s">
        <v>5150</v>
      </c>
      <c r="F2147" s="3">
        <v>7000</v>
      </c>
      <c r="G2147" s="34">
        <v>33.29</v>
      </c>
      <c r="H2147" s="3" t="s">
        <v>12622</v>
      </c>
      <c r="I2147" s="3" t="s">
        <v>23</v>
      </c>
      <c r="J2147" s="3" t="s">
        <v>8261</v>
      </c>
      <c r="K2147" s="3" t="s">
        <v>8260</v>
      </c>
      <c r="L2147" s="3" t="s">
        <v>68</v>
      </c>
      <c r="M2147" s="26" t="s">
        <v>13873</v>
      </c>
      <c r="N2147"/>
      <c r="O2147" s="3">
        <v>5</v>
      </c>
      <c r="P2147" s="34">
        <v>1797.66</v>
      </c>
      <c r="Q2147" s="34">
        <v>1797.66</v>
      </c>
      <c r="R2147" s="34">
        <v>0</v>
      </c>
      <c r="S2147" s="36">
        <v>0</v>
      </c>
      <c r="T2147" s="34">
        <v>359.53200000000004</v>
      </c>
      <c r="U2147" s="34">
        <v>798.96</v>
      </c>
      <c r="V2147" s="34">
        <v>798.96</v>
      </c>
      <c r="W2147" s="34">
        <v>0</v>
      </c>
      <c r="X2147" s="36">
        <v>0</v>
      </c>
      <c r="Y2147" s="3" t="str">
        <f>IFERROR(VLOOKUP(A2147,'Pivot price tier'!$C$8:$L$2245,10,0),"")</f>
        <v/>
      </c>
      <c r="Z2147" s="3" t="str">
        <f>IFERROR(VLOOKUP(A2147,'Pivot price tier by size'!$D$8:$M$2466,10,0),"")</f>
        <v/>
      </c>
      <c r="AA2147" s="3" t="str">
        <f>IFERROR(VLOOKUP(A2147,'Pivot category'!$B$8:$I$2191,8,0),"")</f>
        <v/>
      </c>
      <c r="AB2147" s="3" t="str">
        <f t="shared" si="33"/>
        <v>Bottom 5%</v>
      </c>
      <c r="AC2147"/>
      <c r="AD2147" s="3" t="s">
        <v>11234</v>
      </c>
      <c r="AE2147" s="3" t="s">
        <v>16534</v>
      </c>
    </row>
    <row r="2148" spans="1:31" hidden="1" x14ac:dyDescent="0.25">
      <c r="A2148" t="s">
        <v>15933</v>
      </c>
      <c r="B2148" t="s">
        <v>15934</v>
      </c>
      <c r="C2148" s="3" t="s">
        <v>32</v>
      </c>
      <c r="D2148" s="3" t="s">
        <v>10589</v>
      </c>
      <c r="E2148" s="3" t="s">
        <v>5150</v>
      </c>
      <c r="F2148" s="3">
        <v>30000</v>
      </c>
      <c r="G2148" s="34">
        <v>32.39</v>
      </c>
      <c r="H2148" s="3" t="s">
        <v>12622</v>
      </c>
      <c r="I2148" s="3" t="s">
        <v>23</v>
      </c>
      <c r="J2148" s="3" t="s">
        <v>13405</v>
      </c>
      <c r="K2148" s="3" t="s">
        <v>8264</v>
      </c>
      <c r="L2148" s="3" t="s">
        <v>68</v>
      </c>
      <c r="M2148" s="26">
        <v>45992</v>
      </c>
      <c r="N2148"/>
      <c r="O2148" s="3">
        <v>1</v>
      </c>
      <c r="P2148" s="34">
        <v>64.78</v>
      </c>
      <c r="Q2148" s="34"/>
      <c r="R2148" s="34">
        <v>64.78</v>
      </c>
      <c r="T2148" s="34">
        <v>64.78</v>
      </c>
      <c r="U2148" s="34" t="s">
        <v>78</v>
      </c>
      <c r="V2148" s="34" t="s">
        <v>78</v>
      </c>
      <c r="W2148" s="34" t="s">
        <v>78</v>
      </c>
      <c r="X2148" s="36" t="s">
        <v>78</v>
      </c>
      <c r="Y2148" s="3" t="str">
        <f>IFERROR(VLOOKUP(A2148,'Pivot price tier'!$C$8:$L$2245,10,0),"")</f>
        <v/>
      </c>
      <c r="Z2148" s="3" t="str">
        <f>IFERROR(VLOOKUP(A2148,'Pivot price tier by size'!$D$8:$M$2466,10,0),"")</f>
        <v/>
      </c>
      <c r="AA2148" s="3" t="str">
        <f>IFERROR(VLOOKUP(A2148,'Pivot category'!$B$8:$I$2191,8,0),"")</f>
        <v/>
      </c>
      <c r="AB2148" s="3" t="str">
        <f t="shared" si="33"/>
        <v>Bottom 5%</v>
      </c>
      <c r="AC2148"/>
      <c r="AD2148" s="3">
        <v>0</v>
      </c>
      <c r="AE2148" s="3" t="s">
        <v>11235</v>
      </c>
    </row>
    <row r="2149" spans="1:31" hidden="1" x14ac:dyDescent="0.25">
      <c r="A2149" t="s">
        <v>15201</v>
      </c>
      <c r="B2149" t="s">
        <v>15202</v>
      </c>
      <c r="C2149" s="3" t="s">
        <v>32</v>
      </c>
      <c r="D2149" s="3" t="s">
        <v>8376</v>
      </c>
      <c r="E2149" s="3" t="s">
        <v>5150</v>
      </c>
      <c r="F2149" s="3">
        <v>9000</v>
      </c>
      <c r="G2149" s="34">
        <v>19.79</v>
      </c>
      <c r="H2149" s="3" t="s">
        <v>12</v>
      </c>
      <c r="I2149" s="3" t="s">
        <v>19</v>
      </c>
      <c r="J2149" s="3" t="s">
        <v>8256</v>
      </c>
      <c r="K2149" s="3" t="s">
        <v>8260</v>
      </c>
      <c r="L2149" s="3" t="s">
        <v>8255</v>
      </c>
      <c r="M2149" s="26">
        <v>45809</v>
      </c>
      <c r="N2149"/>
      <c r="O2149" s="3">
        <v>3</v>
      </c>
      <c r="P2149" s="34">
        <v>571.01</v>
      </c>
      <c r="Q2149" s="34"/>
      <c r="R2149" s="34">
        <v>571.01</v>
      </c>
      <c r="T2149" s="34">
        <v>190.33666666666667</v>
      </c>
      <c r="U2149" s="34" t="s">
        <v>78</v>
      </c>
      <c r="V2149" s="34" t="s">
        <v>78</v>
      </c>
      <c r="W2149" s="34" t="s">
        <v>78</v>
      </c>
      <c r="X2149" s="36" t="s">
        <v>78</v>
      </c>
      <c r="Y2149" s="3" t="str">
        <f>IFERROR(VLOOKUP(A2149,'Pivot price tier'!$C$8:$L$2245,10,0),"")</f>
        <v/>
      </c>
      <c r="Z2149" s="3" t="str">
        <f>IFERROR(VLOOKUP(A2149,'Pivot price tier by size'!$D$8:$M$2466,10,0),"")</f>
        <v/>
      </c>
      <c r="AA2149" s="3" t="str">
        <f>IFERROR(VLOOKUP(A2149,'Pivot category'!$B$8:$I$2191,8,0),"")</f>
        <v/>
      </c>
      <c r="AB2149" s="3" t="str">
        <f t="shared" si="33"/>
        <v>Bottom 5%</v>
      </c>
      <c r="AC2149"/>
      <c r="AD2149" s="3" t="s">
        <v>11234</v>
      </c>
      <c r="AE2149" s="3" t="s">
        <v>16534</v>
      </c>
    </row>
    <row r="2150" spans="1:31" hidden="1" x14ac:dyDescent="0.25">
      <c r="A2150" t="s">
        <v>15935</v>
      </c>
      <c r="B2150" t="s">
        <v>15936</v>
      </c>
      <c r="C2150" s="3" t="s">
        <v>32</v>
      </c>
      <c r="D2150" s="3" t="s">
        <v>10587</v>
      </c>
      <c r="E2150" s="3" t="s">
        <v>5150</v>
      </c>
      <c r="F2150" s="3">
        <v>30000</v>
      </c>
      <c r="G2150" s="34">
        <v>18.489999999999998</v>
      </c>
      <c r="H2150" s="3" t="s">
        <v>26</v>
      </c>
      <c r="I2150" s="3" t="s">
        <v>21</v>
      </c>
      <c r="J2150" s="3" t="s">
        <v>13403</v>
      </c>
      <c r="K2150" s="3" t="s">
        <v>8264</v>
      </c>
      <c r="L2150" s="3" t="s">
        <v>68</v>
      </c>
      <c r="M2150" s="26">
        <v>45992</v>
      </c>
      <c r="N2150"/>
      <c r="O2150" s="3">
        <v>2</v>
      </c>
      <c r="P2150" s="34">
        <v>36.979999999999997</v>
      </c>
      <c r="Q2150" s="34"/>
      <c r="R2150" s="34">
        <v>36.979999999999997</v>
      </c>
      <c r="T2150" s="34">
        <v>18.489999999999998</v>
      </c>
      <c r="U2150" s="34">
        <v>0</v>
      </c>
      <c r="V2150" s="34">
        <v>443.76</v>
      </c>
      <c r="W2150" s="34">
        <v>-443.76</v>
      </c>
      <c r="X2150" s="36">
        <v>-1</v>
      </c>
      <c r="Y2150" s="3" t="str">
        <f>IFERROR(VLOOKUP(A2150,'Pivot price tier'!$C$8:$L$2245,10,0),"")</f>
        <v/>
      </c>
      <c r="Z2150" s="3" t="str">
        <f>IFERROR(VLOOKUP(A2150,'Pivot price tier by size'!$D$8:$M$2466,10,0),"")</f>
        <v/>
      </c>
      <c r="AA2150" s="3" t="str">
        <f>IFERROR(VLOOKUP(A2150,'Pivot category'!$B$8:$I$2191,8,0),"")</f>
        <v/>
      </c>
      <c r="AB2150" s="3" t="str">
        <f t="shared" si="33"/>
        <v>Bottom 5%</v>
      </c>
      <c r="AC2150"/>
      <c r="AD2150" s="3">
        <v>0</v>
      </c>
      <c r="AE2150" s="3" t="s">
        <v>11235</v>
      </c>
    </row>
    <row r="2151" spans="1:31" hidden="1" x14ac:dyDescent="0.25">
      <c r="A2151" t="s">
        <v>6242</v>
      </c>
      <c r="B2151" t="s">
        <v>1007</v>
      </c>
      <c r="C2151" s="3" t="s">
        <v>32</v>
      </c>
      <c r="D2151" s="3" t="s">
        <v>3338</v>
      </c>
      <c r="E2151" s="3" t="s">
        <v>5150</v>
      </c>
      <c r="F2151" s="3">
        <v>7000</v>
      </c>
      <c r="G2151" s="34">
        <v>149.99</v>
      </c>
      <c r="H2151" s="3" t="s">
        <v>12</v>
      </c>
      <c r="I2151" s="3" t="s">
        <v>74</v>
      </c>
      <c r="J2151" s="3" t="s">
        <v>8259</v>
      </c>
      <c r="K2151" s="3" t="s">
        <v>8260</v>
      </c>
      <c r="L2151" s="3" t="s">
        <v>68</v>
      </c>
      <c r="M2151" s="26" t="s">
        <v>13873</v>
      </c>
      <c r="N2151"/>
      <c r="O2151" s="3">
        <v>1</v>
      </c>
      <c r="P2151" s="34">
        <v>19048.73</v>
      </c>
      <c r="Q2151" s="34">
        <v>22048.53</v>
      </c>
      <c r="R2151" s="34">
        <v>-2999.8</v>
      </c>
      <c r="S2151" s="36">
        <v>-0.14000000000000001</v>
      </c>
      <c r="T2151" s="34">
        <v>19048.73</v>
      </c>
      <c r="U2151" s="34">
        <v>7349.51</v>
      </c>
      <c r="V2151" s="34">
        <v>12874.14</v>
      </c>
      <c r="W2151" s="34">
        <v>-5524.63</v>
      </c>
      <c r="X2151" s="36">
        <v>-0.43</v>
      </c>
      <c r="Y2151" s="3" t="str">
        <f>IFERROR(VLOOKUP(A2151,'Pivot price tier'!$C$8:$L$2245,10,0),"")</f>
        <v/>
      </c>
      <c r="Z2151" s="3" t="str">
        <f>IFERROR(VLOOKUP(A2151,'Pivot price tier by size'!$D$8:$M$2466,10,0),"")</f>
        <v/>
      </c>
      <c r="AA2151" s="3" t="str">
        <f>IFERROR(VLOOKUP(A2151,'Pivot category'!$B$8:$I$2191,8,0),"")</f>
        <v/>
      </c>
      <c r="AB2151" s="3" t="str">
        <f t="shared" si="33"/>
        <v>Bottom 5%</v>
      </c>
      <c r="AC2151"/>
      <c r="AD2151" s="3" t="s">
        <v>16446</v>
      </c>
      <c r="AE2151" s="3" t="s">
        <v>14091</v>
      </c>
    </row>
    <row r="2152" spans="1:31" x14ac:dyDescent="0.25">
      <c r="A2152" t="s">
        <v>5600</v>
      </c>
      <c r="B2152" t="s">
        <v>371</v>
      </c>
      <c r="C2152" s="3" t="s">
        <v>32</v>
      </c>
      <c r="D2152" s="3" t="s">
        <v>2631</v>
      </c>
      <c r="E2152" s="3">
        <v>0</v>
      </c>
      <c r="F2152" s="3">
        <v>7000</v>
      </c>
      <c r="G2152" s="34">
        <v>25.99</v>
      </c>
      <c r="H2152" s="3" t="s">
        <v>25</v>
      </c>
      <c r="I2152" s="3" t="s">
        <v>21</v>
      </c>
      <c r="J2152" s="3" t="s">
        <v>8251</v>
      </c>
      <c r="K2152" s="3" t="s">
        <v>8252</v>
      </c>
      <c r="L2152" s="3" t="s">
        <v>68</v>
      </c>
      <c r="M2152" s="26" t="s">
        <v>13873</v>
      </c>
      <c r="N2152"/>
      <c r="O2152" s="3">
        <v>159</v>
      </c>
      <c r="P2152" s="34">
        <v>199500.24</v>
      </c>
      <c r="Q2152" s="34">
        <v>216479.17</v>
      </c>
      <c r="R2152" s="34">
        <v>-16978.93</v>
      </c>
      <c r="S2152" s="36">
        <v>-0.08</v>
      </c>
      <c r="T2152" s="34">
        <v>1254.7184905660376</v>
      </c>
      <c r="U2152" s="34">
        <v>400692.71</v>
      </c>
      <c r="V2152" s="34">
        <v>433780.07</v>
      </c>
      <c r="W2152" s="34">
        <v>-33087.360000000001</v>
      </c>
      <c r="X2152" s="36">
        <v>-0.08</v>
      </c>
      <c r="Y2152" s="3" t="str">
        <f>IFERROR(VLOOKUP(A2152,'Pivot price tier'!$C$8:$L$2245,10,0),"")</f>
        <v xml:space="preserve"> </v>
      </c>
      <c r="Z2152" s="3" t="str">
        <f>IFERROR(VLOOKUP(A2152,'Pivot price tier by size'!$D$8:$M$2466,10,0),"")</f>
        <v xml:space="preserve"> </v>
      </c>
      <c r="AA2152" s="3" t="str">
        <f>IFERROR(VLOOKUP(A2152,'Pivot category'!$B$8:$I$2191,8,0),"")</f>
        <v xml:space="preserve"> </v>
      </c>
      <c r="AB2152" s="3" t="str">
        <f t="shared" si="33"/>
        <v/>
      </c>
      <c r="AC2152"/>
      <c r="AD2152" s="3" t="s">
        <v>16451</v>
      </c>
      <c r="AE2152" s="3" t="s">
        <v>14096</v>
      </c>
    </row>
    <row r="2153" spans="1:31" hidden="1" x14ac:dyDescent="0.25">
      <c r="A2153" t="s">
        <v>15858</v>
      </c>
      <c r="B2153" t="s">
        <v>15859</v>
      </c>
      <c r="C2153" s="3" t="s">
        <v>73</v>
      </c>
      <c r="D2153" s="3" t="s">
        <v>16257</v>
      </c>
      <c r="E2153" s="3">
        <v>0</v>
      </c>
      <c r="F2153" s="3">
        <v>70000</v>
      </c>
      <c r="G2153" s="34">
        <v>12.99</v>
      </c>
      <c r="H2153" s="3" t="s">
        <v>8334</v>
      </c>
      <c r="I2153" s="3" t="s">
        <v>12340</v>
      </c>
      <c r="J2153" s="3" t="s">
        <v>8251</v>
      </c>
      <c r="K2153" s="3" t="s">
        <v>8252</v>
      </c>
      <c r="L2153" s="3" t="s">
        <v>68</v>
      </c>
      <c r="M2153" s="26">
        <v>45954</v>
      </c>
      <c r="N2153"/>
      <c r="O2153" s="3">
        <v>84</v>
      </c>
      <c r="P2153" s="34">
        <v>17679.39</v>
      </c>
      <c r="Q2153" s="34"/>
      <c r="R2153" s="34">
        <v>17679.39</v>
      </c>
      <c r="T2153" s="34">
        <v>210.46892857142856</v>
      </c>
      <c r="U2153" s="34">
        <v>13119.9</v>
      </c>
      <c r="V2153" s="34">
        <v>0</v>
      </c>
      <c r="W2153" s="34">
        <v>13119.9</v>
      </c>
      <c r="X2153" s="36">
        <v>0</v>
      </c>
      <c r="Y2153" s="3" t="str">
        <f>IFERROR(VLOOKUP(A2153,'Pivot price tier'!$C$8:$L$2245,10,0),"")</f>
        <v>X</v>
      </c>
      <c r="Z2153" s="3" t="str">
        <f>IFERROR(VLOOKUP(A2153,'Pivot price tier by size'!$D$8:$M$2466,10,0),"")</f>
        <v xml:space="preserve"> </v>
      </c>
      <c r="AA2153" s="3" t="str">
        <f>IFERROR(VLOOKUP(A2153,'Pivot category'!$B$8:$I$2191,8,0),"")</f>
        <v xml:space="preserve"> </v>
      </c>
      <c r="AB2153" s="3" t="str">
        <f t="shared" si="33"/>
        <v>Bottom 5%</v>
      </c>
      <c r="AC2153"/>
      <c r="AD2153" s="3" t="s">
        <v>16446</v>
      </c>
      <c r="AE2153" s="3" t="s">
        <v>14099</v>
      </c>
    </row>
    <row r="2154" spans="1:31" x14ac:dyDescent="0.25">
      <c r="A2154" t="s">
        <v>5488</v>
      </c>
      <c r="B2154" t="s">
        <v>376</v>
      </c>
      <c r="C2154" s="3" t="s">
        <v>32</v>
      </c>
      <c r="D2154" s="3" t="s">
        <v>2636</v>
      </c>
      <c r="E2154" s="3" t="s">
        <v>5150</v>
      </c>
      <c r="F2154" s="3">
        <v>7000</v>
      </c>
      <c r="G2154" s="34">
        <v>99.99</v>
      </c>
      <c r="H2154" s="3" t="s">
        <v>12</v>
      </c>
      <c r="I2154" s="3" t="s">
        <v>15</v>
      </c>
      <c r="J2154" s="3" t="s">
        <v>8251</v>
      </c>
      <c r="K2154" s="3" t="s">
        <v>8252</v>
      </c>
      <c r="L2154" s="3" t="s">
        <v>68</v>
      </c>
      <c r="M2154" s="26" t="s">
        <v>13873</v>
      </c>
      <c r="N2154"/>
      <c r="O2154" s="3">
        <v>91</v>
      </c>
      <c r="P2154" s="34">
        <v>264362.15000000002</v>
      </c>
      <c r="Q2154" s="34">
        <v>269141.96000000002</v>
      </c>
      <c r="R2154" s="34">
        <v>-4779.8100000000004</v>
      </c>
      <c r="S2154" s="36">
        <v>-0.02</v>
      </c>
      <c r="T2154" s="34">
        <v>2905.0785714285716</v>
      </c>
      <c r="U2154" s="34">
        <v>212268.02</v>
      </c>
      <c r="V2154" s="34">
        <v>232505.68</v>
      </c>
      <c r="W2154" s="34">
        <v>-20237.66</v>
      </c>
      <c r="X2154" s="36">
        <v>-0.09</v>
      </c>
      <c r="Y2154" s="3" t="str">
        <f>IFERROR(VLOOKUP(A2154,'Pivot price tier'!$C$8:$L$2245,10,0),"")</f>
        <v xml:space="preserve"> </v>
      </c>
      <c r="Z2154" s="3" t="str">
        <f>IFERROR(VLOOKUP(A2154,'Pivot price tier by size'!$D$8:$M$2466,10,0),"")</f>
        <v xml:space="preserve"> </v>
      </c>
      <c r="AA2154" s="3" t="str">
        <f>IFERROR(VLOOKUP(A2154,'Pivot category'!$B$8:$I$2191,8,0),"")</f>
        <v xml:space="preserve"> </v>
      </c>
      <c r="AB2154" s="3" t="str">
        <f t="shared" si="33"/>
        <v/>
      </c>
      <c r="AC2154"/>
      <c r="AD2154" s="3" t="s">
        <v>16446</v>
      </c>
      <c r="AE2154" s="3" t="s">
        <v>14094</v>
      </c>
    </row>
    <row r="2155" spans="1:31" x14ac:dyDescent="0.25">
      <c r="A2155" t="s">
        <v>9701</v>
      </c>
      <c r="B2155" t="s">
        <v>9702</v>
      </c>
      <c r="C2155" s="3" t="s">
        <v>32</v>
      </c>
      <c r="D2155" s="3" t="s">
        <v>9500</v>
      </c>
      <c r="E2155" s="3" t="s">
        <v>5150</v>
      </c>
      <c r="F2155" s="3">
        <v>7000</v>
      </c>
      <c r="G2155" s="34">
        <v>41.99</v>
      </c>
      <c r="H2155" s="3" t="s">
        <v>12</v>
      </c>
      <c r="I2155" s="3" t="s">
        <v>23</v>
      </c>
      <c r="J2155" s="3" t="s">
        <v>8251</v>
      </c>
      <c r="K2155" s="3" t="s">
        <v>8252</v>
      </c>
      <c r="L2155" s="3" t="s">
        <v>68</v>
      </c>
      <c r="M2155" s="26" t="s">
        <v>13873</v>
      </c>
      <c r="N2155"/>
      <c r="O2155" s="3">
        <v>97</v>
      </c>
      <c r="P2155" s="34">
        <v>51941.63</v>
      </c>
      <c r="Q2155" s="34">
        <v>66231.58</v>
      </c>
      <c r="R2155" s="34">
        <v>-14289.95</v>
      </c>
      <c r="S2155" s="36">
        <v>-0.22</v>
      </c>
      <c r="T2155" s="34">
        <v>535.48072164948451</v>
      </c>
      <c r="U2155" s="34">
        <v>34683.74</v>
      </c>
      <c r="V2155" s="34">
        <v>41660.699999999997</v>
      </c>
      <c r="W2155" s="34">
        <v>-6976.96</v>
      </c>
      <c r="X2155" s="36">
        <v>-0.17</v>
      </c>
      <c r="Y2155" s="3" t="str">
        <f>IFERROR(VLOOKUP(A2155,'Pivot price tier'!$C$8:$L$2245,10,0),"")</f>
        <v xml:space="preserve"> </v>
      </c>
      <c r="Z2155" s="3" t="str">
        <f>IFERROR(VLOOKUP(A2155,'Pivot price tier by size'!$D$8:$M$2466,10,0),"")</f>
        <v xml:space="preserve"> </v>
      </c>
      <c r="AA2155" s="3" t="str">
        <f>IFERROR(VLOOKUP(A2155,'Pivot category'!$B$8:$I$2191,8,0),"")</f>
        <v xml:space="preserve"> </v>
      </c>
      <c r="AB2155" s="3" t="str">
        <f t="shared" si="33"/>
        <v/>
      </c>
      <c r="AC2155"/>
      <c r="AD2155" s="3" t="s">
        <v>11231</v>
      </c>
      <c r="AE2155" s="3" t="s">
        <v>16495</v>
      </c>
    </row>
    <row r="2156" spans="1:31" hidden="1" x14ac:dyDescent="0.25">
      <c r="A2156" t="s">
        <v>9016</v>
      </c>
      <c r="B2156" t="s">
        <v>9015</v>
      </c>
      <c r="C2156" s="3" t="s">
        <v>32</v>
      </c>
      <c r="D2156" s="3" t="s">
        <v>8767</v>
      </c>
      <c r="E2156" s="3" t="s">
        <v>5150</v>
      </c>
      <c r="F2156" s="3">
        <v>7000</v>
      </c>
      <c r="G2156" s="34">
        <v>19.989999999999998</v>
      </c>
      <c r="H2156" s="3" t="s">
        <v>28</v>
      </c>
      <c r="I2156" s="3" t="s">
        <v>21</v>
      </c>
      <c r="J2156" s="3" t="s">
        <v>8256</v>
      </c>
      <c r="K2156" s="3" t="s">
        <v>8252</v>
      </c>
      <c r="L2156" s="3" t="s">
        <v>8254</v>
      </c>
      <c r="M2156" s="26" t="s">
        <v>13873</v>
      </c>
      <c r="N2156"/>
      <c r="O2156" s="3">
        <v>13</v>
      </c>
      <c r="P2156" s="34">
        <v>539.73</v>
      </c>
      <c r="Q2156" s="34">
        <v>1039.48</v>
      </c>
      <c r="R2156" s="34">
        <v>-499.75</v>
      </c>
      <c r="S2156" s="36">
        <v>-0.48</v>
      </c>
      <c r="T2156" s="34">
        <v>41.517692307692307</v>
      </c>
      <c r="U2156" s="34">
        <v>159.91999999999999</v>
      </c>
      <c r="V2156" s="34">
        <v>919.54</v>
      </c>
      <c r="W2156" s="34">
        <v>-759.62</v>
      </c>
      <c r="X2156" s="36">
        <v>-0.83</v>
      </c>
      <c r="Y2156" s="3" t="str">
        <f>IFERROR(VLOOKUP(A2156,'Pivot price tier'!$C$8:$L$2245,10,0),"")</f>
        <v/>
      </c>
      <c r="Z2156" s="3" t="str">
        <f>IFERROR(VLOOKUP(A2156,'Pivot price tier by size'!$D$8:$M$2466,10,0),"")</f>
        <v/>
      </c>
      <c r="AA2156" s="3" t="str">
        <f>IFERROR(VLOOKUP(A2156,'Pivot category'!$B$8:$I$2191,8,0),"")</f>
        <v/>
      </c>
      <c r="AB2156" s="3" t="str">
        <f t="shared" si="33"/>
        <v>Bottom 5%</v>
      </c>
      <c r="AC2156"/>
      <c r="AD2156" s="3" t="s">
        <v>11234</v>
      </c>
      <c r="AE2156" s="3" t="s">
        <v>16535</v>
      </c>
    </row>
    <row r="2157" spans="1:31" hidden="1" x14ac:dyDescent="0.25">
      <c r="A2157" t="s">
        <v>6252</v>
      </c>
      <c r="B2157" t="s">
        <v>1010</v>
      </c>
      <c r="C2157" s="3" t="s">
        <v>32</v>
      </c>
      <c r="D2157" s="3" t="s">
        <v>3341</v>
      </c>
      <c r="E2157" s="3" t="s">
        <v>5151</v>
      </c>
      <c r="F2157" s="3">
        <v>7000</v>
      </c>
      <c r="G2157" s="34">
        <v>239.99</v>
      </c>
      <c r="H2157" s="3" t="s">
        <v>12619</v>
      </c>
      <c r="I2157" s="3" t="s">
        <v>74</v>
      </c>
      <c r="J2157" s="3" t="s">
        <v>8256</v>
      </c>
      <c r="K2157" s="3" t="s">
        <v>8260</v>
      </c>
      <c r="L2157" s="3" t="s">
        <v>8255</v>
      </c>
      <c r="M2157" s="26" t="s">
        <v>13873</v>
      </c>
      <c r="N2157"/>
      <c r="O2157" s="3">
        <v>2</v>
      </c>
      <c r="P2157" s="34">
        <v>1439.94</v>
      </c>
      <c r="Q2157" s="34">
        <v>1599.94</v>
      </c>
      <c r="R2157" s="34">
        <v>-160</v>
      </c>
      <c r="S2157" s="36">
        <v>-0.1</v>
      </c>
      <c r="T2157" s="34">
        <v>719.97</v>
      </c>
      <c r="U2157" s="34">
        <v>239.99</v>
      </c>
      <c r="V2157" s="34">
        <v>239.99</v>
      </c>
      <c r="W2157" s="34">
        <v>0</v>
      </c>
      <c r="X2157" s="36">
        <v>0</v>
      </c>
      <c r="Y2157" s="3" t="str">
        <f>IFERROR(VLOOKUP(A2157,'Pivot price tier'!$C$8:$L$2245,10,0),"")</f>
        <v/>
      </c>
      <c r="Z2157" s="3" t="str">
        <f>IFERROR(VLOOKUP(A2157,'Pivot price tier by size'!$D$8:$M$2466,10,0),"")</f>
        <v/>
      </c>
      <c r="AA2157" s="3" t="str">
        <f>IFERROR(VLOOKUP(A2157,'Pivot category'!$B$8:$I$2191,8,0),"")</f>
        <v/>
      </c>
      <c r="AB2157" s="3" t="str">
        <f t="shared" si="33"/>
        <v>Bottom 5%</v>
      </c>
      <c r="AC2157"/>
      <c r="AD2157" s="3" t="s">
        <v>11231</v>
      </c>
      <c r="AE2157" s="3" t="s">
        <v>14123</v>
      </c>
    </row>
    <row r="2158" spans="1:31" hidden="1" x14ac:dyDescent="0.25">
      <c r="A2158" t="s">
        <v>12417</v>
      </c>
      <c r="B2158" t="s">
        <v>13100</v>
      </c>
      <c r="C2158" s="3" t="s">
        <v>32</v>
      </c>
      <c r="D2158" s="3" t="s">
        <v>11480</v>
      </c>
      <c r="E2158" s="3">
        <v>0</v>
      </c>
      <c r="F2158" s="3">
        <v>30000</v>
      </c>
      <c r="G2158" s="34">
        <v>39.99</v>
      </c>
      <c r="H2158" s="3" t="s">
        <v>29</v>
      </c>
      <c r="I2158" s="3" t="s">
        <v>23</v>
      </c>
      <c r="J2158" s="3" t="s">
        <v>13405</v>
      </c>
      <c r="K2158" s="3" t="s">
        <v>8264</v>
      </c>
      <c r="L2158" s="3" t="s">
        <v>68</v>
      </c>
      <c r="M2158" s="26">
        <v>45474</v>
      </c>
      <c r="N2158"/>
      <c r="O2158" s="3">
        <v>2</v>
      </c>
      <c r="P2158" s="34">
        <v>79.98</v>
      </c>
      <c r="Q2158" s="34">
        <v>79.98</v>
      </c>
      <c r="R2158" s="34">
        <v>0</v>
      </c>
      <c r="S2158" s="36">
        <v>0</v>
      </c>
      <c r="T2158" s="34">
        <v>39.99</v>
      </c>
      <c r="U2158" s="34">
        <v>4318.92</v>
      </c>
      <c r="V2158" s="34">
        <v>6958.26</v>
      </c>
      <c r="W2158" s="34">
        <v>-2639.34</v>
      </c>
      <c r="X2158" s="36">
        <v>-0.38</v>
      </c>
      <c r="Y2158" s="3" t="str">
        <f>IFERROR(VLOOKUP(A2158,'Pivot price tier'!$C$8:$L$2245,10,0),"")</f>
        <v/>
      </c>
      <c r="Z2158" s="3" t="str">
        <f>IFERROR(VLOOKUP(A2158,'Pivot price tier by size'!$D$8:$M$2466,10,0),"")</f>
        <v/>
      </c>
      <c r="AA2158" s="3" t="str">
        <f>IFERROR(VLOOKUP(A2158,'Pivot category'!$B$8:$I$2191,8,0),"")</f>
        <v/>
      </c>
      <c r="AB2158" s="3" t="str">
        <f t="shared" si="33"/>
        <v>Bottom 5%</v>
      </c>
      <c r="AC2158"/>
      <c r="AD2158" s="3" t="s">
        <v>16463</v>
      </c>
      <c r="AE2158" s="3" t="s">
        <v>14106</v>
      </c>
    </row>
    <row r="2159" spans="1:31" hidden="1" x14ac:dyDescent="0.25">
      <c r="A2159" t="s">
        <v>10790</v>
      </c>
      <c r="B2159" t="s">
        <v>10791</v>
      </c>
      <c r="C2159" s="3" t="s">
        <v>32</v>
      </c>
      <c r="D2159" s="3" t="s">
        <v>9202</v>
      </c>
      <c r="E2159" s="3">
        <v>0</v>
      </c>
      <c r="F2159" s="3">
        <v>10000</v>
      </c>
      <c r="G2159" s="34">
        <v>39.99</v>
      </c>
      <c r="H2159" s="3" t="s">
        <v>29</v>
      </c>
      <c r="I2159" s="3" t="s">
        <v>23</v>
      </c>
      <c r="J2159" s="3" t="s">
        <v>8253</v>
      </c>
      <c r="K2159" s="3" t="s">
        <v>8260</v>
      </c>
      <c r="L2159" s="3" t="s">
        <v>8257</v>
      </c>
      <c r="M2159" s="26" t="s">
        <v>13873</v>
      </c>
      <c r="N2159"/>
      <c r="O2159" s="3">
        <v>1</v>
      </c>
      <c r="P2159" s="34">
        <v>0</v>
      </c>
      <c r="Q2159" s="34"/>
      <c r="R2159" s="34">
        <v>0</v>
      </c>
      <c r="T2159" s="34">
        <v>0</v>
      </c>
      <c r="U2159" s="34">
        <v>0</v>
      </c>
      <c r="V2159" s="34">
        <v>39.99</v>
      </c>
      <c r="W2159" s="34">
        <v>-39.99</v>
      </c>
      <c r="X2159" s="36">
        <v>-1</v>
      </c>
      <c r="Y2159" s="3" t="str">
        <f>IFERROR(VLOOKUP(A2159,'Pivot price tier'!$C$8:$L$2245,10,0),"")</f>
        <v/>
      </c>
      <c r="Z2159" s="3" t="str">
        <f>IFERROR(VLOOKUP(A2159,'Pivot price tier by size'!$D$8:$M$2466,10,0),"")</f>
        <v/>
      </c>
      <c r="AA2159" s="3" t="str">
        <f>IFERROR(VLOOKUP(A2159,'Pivot category'!$B$8:$I$2191,8,0),"")</f>
        <v/>
      </c>
      <c r="AB2159" s="3" t="str">
        <f t="shared" si="33"/>
        <v>Bottom 5%</v>
      </c>
      <c r="AC2159"/>
      <c r="AD2159" s="3" t="s">
        <v>16463</v>
      </c>
      <c r="AE2159" s="3" t="s">
        <v>14106</v>
      </c>
    </row>
    <row r="2160" spans="1:31" hidden="1" x14ac:dyDescent="0.25">
      <c r="A2160" t="s">
        <v>13345</v>
      </c>
      <c r="B2160" t="s">
        <v>15203</v>
      </c>
      <c r="C2160" s="3" t="s">
        <v>32</v>
      </c>
      <c r="D2160" s="3" t="s">
        <v>13406</v>
      </c>
      <c r="E2160" s="3">
        <v>0</v>
      </c>
      <c r="F2160" s="3">
        <v>30000</v>
      </c>
      <c r="G2160" s="34">
        <v>39.99</v>
      </c>
      <c r="H2160" s="3" t="s">
        <v>29</v>
      </c>
      <c r="I2160" s="3" t="s">
        <v>23</v>
      </c>
      <c r="J2160" s="3" t="s">
        <v>13403</v>
      </c>
      <c r="K2160" s="3" t="s">
        <v>8264</v>
      </c>
      <c r="L2160" s="3" t="s">
        <v>68</v>
      </c>
      <c r="M2160" s="26">
        <v>45809</v>
      </c>
      <c r="N2160"/>
      <c r="O2160" s="3">
        <v>1</v>
      </c>
      <c r="P2160" s="34">
        <v>39.99</v>
      </c>
      <c r="Q2160" s="34"/>
      <c r="R2160" s="34">
        <v>39.99</v>
      </c>
      <c r="T2160" s="34">
        <v>39.99</v>
      </c>
      <c r="U2160" s="34">
        <v>8157.96</v>
      </c>
      <c r="V2160" s="34">
        <v>6718.32</v>
      </c>
      <c r="W2160" s="34">
        <v>1439.64</v>
      </c>
      <c r="X2160" s="36">
        <v>0.21</v>
      </c>
      <c r="Y2160" s="3" t="str">
        <f>IFERROR(VLOOKUP(A2160,'Pivot price tier'!$C$8:$L$2245,10,0),"")</f>
        <v/>
      </c>
      <c r="Z2160" s="3" t="str">
        <f>IFERROR(VLOOKUP(A2160,'Pivot price tier by size'!$D$8:$M$2466,10,0),"")</f>
        <v/>
      </c>
      <c r="AA2160" s="3" t="str">
        <f>IFERROR(VLOOKUP(A2160,'Pivot category'!$B$8:$I$2191,8,0),"")</f>
        <v/>
      </c>
      <c r="AB2160" s="3" t="str">
        <f t="shared" si="33"/>
        <v>Bottom 5%</v>
      </c>
      <c r="AC2160"/>
      <c r="AD2160" s="3">
        <v>0</v>
      </c>
      <c r="AE2160" s="3" t="s">
        <v>11328</v>
      </c>
    </row>
    <row r="2161" spans="1:31" hidden="1" x14ac:dyDescent="0.25">
      <c r="A2161" t="s">
        <v>10442</v>
      </c>
      <c r="B2161" t="s">
        <v>10443</v>
      </c>
      <c r="C2161" s="3" t="s">
        <v>32</v>
      </c>
      <c r="D2161" s="3" t="s">
        <v>5412</v>
      </c>
      <c r="E2161" s="3">
        <v>0</v>
      </c>
      <c r="F2161" s="3">
        <v>9000</v>
      </c>
      <c r="G2161" s="34">
        <v>23.39</v>
      </c>
      <c r="H2161" s="3" t="s">
        <v>29</v>
      </c>
      <c r="I2161" s="3" t="s">
        <v>21</v>
      </c>
      <c r="J2161" s="3" t="s">
        <v>8253</v>
      </c>
      <c r="K2161" s="3" t="s">
        <v>8260</v>
      </c>
      <c r="L2161" s="3" t="s">
        <v>8255</v>
      </c>
      <c r="M2161" s="26" t="s">
        <v>13873</v>
      </c>
      <c r="N2161"/>
      <c r="O2161" s="3">
        <v>2</v>
      </c>
      <c r="P2161" s="34">
        <v>0</v>
      </c>
      <c r="Q2161" s="34">
        <v>46.78</v>
      </c>
      <c r="R2161" s="34">
        <v>-46.78</v>
      </c>
      <c r="S2161" s="36">
        <v>-1</v>
      </c>
      <c r="T2161" s="34">
        <v>0</v>
      </c>
      <c r="U2161" s="34">
        <v>0</v>
      </c>
      <c r="V2161" s="34">
        <v>514.58000000000004</v>
      </c>
      <c r="W2161" s="34">
        <v>-514.58000000000004</v>
      </c>
      <c r="X2161" s="36">
        <v>-1</v>
      </c>
      <c r="Y2161" s="3" t="str">
        <f>IFERROR(VLOOKUP(A2161,'Pivot price tier'!$C$8:$L$2245,10,0),"")</f>
        <v/>
      </c>
      <c r="Z2161" s="3" t="str">
        <f>IFERROR(VLOOKUP(A2161,'Pivot price tier by size'!$D$8:$M$2466,10,0),"")</f>
        <v/>
      </c>
      <c r="AA2161" s="3" t="str">
        <f>IFERROR(VLOOKUP(A2161,'Pivot category'!$B$8:$I$2191,8,0),"")</f>
        <v/>
      </c>
      <c r="AB2161" s="3" t="str">
        <f t="shared" si="33"/>
        <v>Bottom 5%</v>
      </c>
      <c r="AC2161"/>
      <c r="AD2161" s="3" t="s">
        <v>16463</v>
      </c>
      <c r="AE2161" s="3" t="s">
        <v>14106</v>
      </c>
    </row>
    <row r="2162" spans="1:31" hidden="1" x14ac:dyDescent="0.25">
      <c r="A2162" t="s">
        <v>7654</v>
      </c>
      <c r="B2162" t="s">
        <v>1011</v>
      </c>
      <c r="C2162" s="3" t="s">
        <v>36</v>
      </c>
      <c r="D2162" s="3" t="s">
        <v>3342</v>
      </c>
      <c r="E2162" s="3">
        <v>0</v>
      </c>
      <c r="F2162" s="3">
        <v>8000</v>
      </c>
      <c r="G2162" s="34">
        <v>8.09</v>
      </c>
      <c r="H2162" s="3" t="s">
        <v>25</v>
      </c>
      <c r="I2162" s="3" t="s">
        <v>17</v>
      </c>
      <c r="J2162" s="3" t="s">
        <v>8256</v>
      </c>
      <c r="K2162" s="3" t="s">
        <v>8273</v>
      </c>
      <c r="L2162" s="3" t="s">
        <v>8255</v>
      </c>
      <c r="M2162" s="26" t="s">
        <v>13873</v>
      </c>
      <c r="N2162"/>
      <c r="O2162" s="3">
        <v>17</v>
      </c>
      <c r="P2162" s="34">
        <v>3846.68</v>
      </c>
      <c r="Q2162" s="34">
        <v>3278.07</v>
      </c>
      <c r="R2162" s="34">
        <v>568.61</v>
      </c>
      <c r="S2162" s="36">
        <v>0.17</v>
      </c>
      <c r="T2162" s="34">
        <v>226.27529411764704</v>
      </c>
      <c r="U2162" s="34">
        <v>1864.11</v>
      </c>
      <c r="V2162" s="34">
        <v>3385.99</v>
      </c>
      <c r="W2162" s="34">
        <v>-1521.88</v>
      </c>
      <c r="X2162" s="36">
        <v>-0.45</v>
      </c>
      <c r="Y2162" s="3" t="str">
        <f>IFERROR(VLOOKUP(A2162,'Pivot price tier'!$C$8:$L$2245,10,0),"")</f>
        <v/>
      </c>
      <c r="Z2162" s="3" t="str">
        <f>IFERROR(VLOOKUP(A2162,'Pivot price tier by size'!$D$8:$M$2466,10,0),"")</f>
        <v/>
      </c>
      <c r="AA2162" s="3" t="str">
        <f>IFERROR(VLOOKUP(A2162,'Pivot category'!$B$8:$I$2191,8,0),"")</f>
        <v/>
      </c>
      <c r="AB2162" s="3" t="str">
        <f t="shared" si="33"/>
        <v>Bottom 5%</v>
      </c>
      <c r="AC2162"/>
      <c r="AD2162" s="3" t="s">
        <v>16446</v>
      </c>
      <c r="AE2162" s="3" t="s">
        <v>14094</v>
      </c>
    </row>
    <row r="2163" spans="1:31" x14ac:dyDescent="0.25">
      <c r="A2163" t="s">
        <v>5448</v>
      </c>
      <c r="B2163" t="s">
        <v>389</v>
      </c>
      <c r="C2163" s="3" t="s">
        <v>32</v>
      </c>
      <c r="D2163" s="3" t="s">
        <v>2652</v>
      </c>
      <c r="E2163" s="3" t="s">
        <v>5151</v>
      </c>
      <c r="F2163" s="3">
        <v>7000</v>
      </c>
      <c r="G2163" s="34">
        <v>44.99</v>
      </c>
      <c r="H2163" s="3" t="s">
        <v>12619</v>
      </c>
      <c r="I2163" s="3" t="s">
        <v>23</v>
      </c>
      <c r="J2163" s="3" t="s">
        <v>8251</v>
      </c>
      <c r="K2163" s="3" t="s">
        <v>8252</v>
      </c>
      <c r="L2163" s="3" t="s">
        <v>68</v>
      </c>
      <c r="M2163" s="26" t="s">
        <v>13873</v>
      </c>
      <c r="N2163"/>
      <c r="O2163" s="3">
        <v>147</v>
      </c>
      <c r="P2163" s="34">
        <v>222452.48000000001</v>
      </c>
      <c r="Q2163" s="34">
        <v>232611.37</v>
      </c>
      <c r="R2163" s="34">
        <v>-10158.89</v>
      </c>
      <c r="S2163" s="36">
        <v>-0.04</v>
      </c>
      <c r="T2163" s="34">
        <v>1513.2821768707483</v>
      </c>
      <c r="U2163" s="34">
        <v>420541.77</v>
      </c>
      <c r="V2163" s="34">
        <v>481079.81</v>
      </c>
      <c r="W2163" s="34">
        <v>-60538.04</v>
      </c>
      <c r="X2163" s="36">
        <v>-0.13</v>
      </c>
      <c r="Y2163" s="3" t="str">
        <f>IFERROR(VLOOKUP(A2163,'Pivot price tier'!$C$8:$L$2245,10,0),"")</f>
        <v xml:space="preserve"> </v>
      </c>
      <c r="Z2163" s="3" t="str">
        <f>IFERROR(VLOOKUP(A2163,'Pivot price tier by size'!$D$8:$M$2466,10,0),"")</f>
        <v xml:space="preserve"> </v>
      </c>
      <c r="AA2163" s="3" t="str">
        <f>IFERROR(VLOOKUP(A2163,'Pivot category'!$B$8:$I$2191,8,0),"")</f>
        <v xml:space="preserve"> </v>
      </c>
      <c r="AB2163" s="3" t="str">
        <f t="shared" si="33"/>
        <v/>
      </c>
      <c r="AC2163"/>
      <c r="AD2163" s="3" t="s">
        <v>16452</v>
      </c>
      <c r="AE2163" s="3" t="s">
        <v>16455</v>
      </c>
    </row>
    <row r="2164" spans="1:31" hidden="1" x14ac:dyDescent="0.25">
      <c r="A2164" t="s">
        <v>15625</v>
      </c>
      <c r="B2164" t="s">
        <v>1013</v>
      </c>
      <c r="C2164" s="3" t="s">
        <v>36</v>
      </c>
      <c r="D2164" s="3" t="s">
        <v>3344</v>
      </c>
      <c r="E2164" s="3" t="s">
        <v>5150</v>
      </c>
      <c r="F2164" s="3">
        <v>8000</v>
      </c>
      <c r="G2164" s="34">
        <v>6.22</v>
      </c>
      <c r="H2164" s="3" t="s">
        <v>28</v>
      </c>
      <c r="I2164" s="3" t="s">
        <v>13</v>
      </c>
      <c r="J2164" s="3" t="s">
        <v>8256</v>
      </c>
      <c r="K2164" s="3" t="s">
        <v>8273</v>
      </c>
      <c r="L2164" s="3" t="s">
        <v>8255</v>
      </c>
      <c r="M2164" s="26" t="s">
        <v>13873</v>
      </c>
      <c r="N2164"/>
      <c r="O2164" s="3">
        <v>11</v>
      </c>
      <c r="P2164" s="34">
        <v>3604.22</v>
      </c>
      <c r="Q2164" s="34">
        <v>3653.76</v>
      </c>
      <c r="R2164" s="34">
        <v>-49.54</v>
      </c>
      <c r="S2164" s="36">
        <v>-0.01</v>
      </c>
      <c r="T2164" s="34">
        <v>327.65636363636361</v>
      </c>
      <c r="U2164" s="34">
        <v>4782.32</v>
      </c>
      <c r="V2164" s="34">
        <v>6632.82</v>
      </c>
      <c r="W2164" s="34">
        <v>-1850.5</v>
      </c>
      <c r="X2164" s="36">
        <v>-0.28000000000000003</v>
      </c>
      <c r="Y2164" s="3" t="str">
        <f>IFERROR(VLOOKUP(A2164,'Pivot price tier'!$C$8:$L$2245,10,0),"")</f>
        <v/>
      </c>
      <c r="Z2164" s="3" t="str">
        <f>IFERROR(VLOOKUP(A2164,'Pivot price tier by size'!$D$8:$M$2466,10,0),"")</f>
        <v/>
      </c>
      <c r="AA2164" s="3" t="str">
        <f>IFERROR(VLOOKUP(A2164,'Pivot category'!$B$8:$I$2191,8,0),"")</f>
        <v/>
      </c>
      <c r="AB2164" s="3" t="str">
        <f t="shared" si="33"/>
        <v>Bottom 5%</v>
      </c>
      <c r="AC2164"/>
      <c r="AD2164" s="3" t="s">
        <v>16446</v>
      </c>
      <c r="AE2164" s="3" t="s">
        <v>14094</v>
      </c>
    </row>
    <row r="2165" spans="1:31" x14ac:dyDescent="0.25">
      <c r="A2165" t="s">
        <v>11357</v>
      </c>
      <c r="B2165" t="s">
        <v>11358</v>
      </c>
      <c r="C2165" s="3" t="s">
        <v>32</v>
      </c>
      <c r="D2165" s="3" t="s">
        <v>11226</v>
      </c>
      <c r="E2165" s="3" t="s">
        <v>5198</v>
      </c>
      <c r="F2165" s="3">
        <v>7000</v>
      </c>
      <c r="G2165" s="34">
        <v>43.99</v>
      </c>
      <c r="H2165" s="3" t="s">
        <v>12619</v>
      </c>
      <c r="I2165" s="3" t="s">
        <v>23</v>
      </c>
      <c r="J2165" s="3" t="s">
        <v>8251</v>
      </c>
      <c r="K2165" s="3" t="s">
        <v>8252</v>
      </c>
      <c r="L2165" s="3" t="s">
        <v>68</v>
      </c>
      <c r="M2165" s="26">
        <v>44986</v>
      </c>
      <c r="N2165"/>
      <c r="O2165" s="3">
        <v>120</v>
      </c>
      <c r="P2165" s="34">
        <v>96405.119999999995</v>
      </c>
      <c r="Q2165" s="34">
        <v>128143.82</v>
      </c>
      <c r="R2165" s="34">
        <v>-31738.7</v>
      </c>
      <c r="S2165" s="36">
        <v>-0.25</v>
      </c>
      <c r="T2165" s="34">
        <v>803.37599999999998</v>
      </c>
      <c r="U2165" s="34">
        <v>207362.98</v>
      </c>
      <c r="V2165" s="34">
        <v>255939.68</v>
      </c>
      <c r="W2165" s="34">
        <v>-48576.7</v>
      </c>
      <c r="X2165" s="36">
        <v>-0.19</v>
      </c>
      <c r="Y2165" s="3" t="str">
        <f>IFERROR(VLOOKUP(A2165,'Pivot price tier'!$C$8:$L$2245,10,0),"")</f>
        <v xml:space="preserve"> </v>
      </c>
      <c r="Z2165" s="3" t="str">
        <f>IFERROR(VLOOKUP(A2165,'Pivot price tier by size'!$D$8:$M$2466,10,0),"")</f>
        <v xml:space="preserve"> </v>
      </c>
      <c r="AA2165" s="3" t="str">
        <f>IFERROR(VLOOKUP(A2165,'Pivot category'!$B$8:$I$2191,8,0),"")</f>
        <v xml:space="preserve"> </v>
      </c>
      <c r="AB2165" s="3" t="str">
        <f t="shared" si="33"/>
        <v/>
      </c>
      <c r="AC2165"/>
      <c r="AD2165" s="3" t="s">
        <v>16452</v>
      </c>
      <c r="AE2165" s="3" t="s">
        <v>16455</v>
      </c>
    </row>
    <row r="2166" spans="1:31" x14ac:dyDescent="0.25">
      <c r="A2166" t="s">
        <v>5665</v>
      </c>
      <c r="B2166" t="s">
        <v>394</v>
      </c>
      <c r="C2166" s="3" t="s">
        <v>32</v>
      </c>
      <c r="D2166" s="3" t="s">
        <v>2658</v>
      </c>
      <c r="E2166" s="3">
        <v>0</v>
      </c>
      <c r="F2166" s="3">
        <v>7000</v>
      </c>
      <c r="G2166" s="34">
        <v>22.99</v>
      </c>
      <c r="H2166" s="3" t="s">
        <v>29</v>
      </c>
      <c r="I2166" s="3" t="s">
        <v>21</v>
      </c>
      <c r="J2166" s="3" t="s">
        <v>8251</v>
      </c>
      <c r="K2166" s="3" t="s">
        <v>8252</v>
      </c>
      <c r="L2166" s="3" t="s">
        <v>68</v>
      </c>
      <c r="M2166" s="26" t="s">
        <v>13873</v>
      </c>
      <c r="N2166"/>
      <c r="O2166" s="3">
        <v>130</v>
      </c>
      <c r="P2166" s="34">
        <v>174929.38</v>
      </c>
      <c r="Q2166" s="34">
        <v>135597.20000000001</v>
      </c>
      <c r="R2166" s="34">
        <v>39332.18</v>
      </c>
      <c r="S2166" s="36">
        <v>0.28999999999999998</v>
      </c>
      <c r="T2166" s="34">
        <v>1345.6106153846154</v>
      </c>
      <c r="U2166" s="34">
        <v>110728.96000000001</v>
      </c>
      <c r="V2166" s="34">
        <v>164500.07999999999</v>
      </c>
      <c r="W2166" s="34">
        <v>-53771.12</v>
      </c>
      <c r="X2166" s="36">
        <v>-0.33</v>
      </c>
      <c r="Y2166" s="3" t="str">
        <f>IFERROR(VLOOKUP(A2166,'Pivot price tier'!$C$8:$L$2245,10,0),"")</f>
        <v xml:space="preserve"> </v>
      </c>
      <c r="Z2166" s="3" t="str">
        <f>IFERROR(VLOOKUP(A2166,'Pivot price tier by size'!$D$8:$M$2466,10,0),"")</f>
        <v xml:space="preserve"> </v>
      </c>
      <c r="AA2166" s="3" t="str">
        <f>IFERROR(VLOOKUP(A2166,'Pivot category'!$B$8:$I$2191,8,0),"")</f>
        <v xml:space="preserve"> </v>
      </c>
      <c r="AB2166" s="3" t="str">
        <f t="shared" si="33"/>
        <v/>
      </c>
      <c r="AC2166"/>
      <c r="AD2166" s="3" t="s">
        <v>16449</v>
      </c>
      <c r="AE2166" s="3" t="s">
        <v>14091</v>
      </c>
    </row>
    <row r="2167" spans="1:31" x14ac:dyDescent="0.25">
      <c r="A2167" t="s">
        <v>5676</v>
      </c>
      <c r="B2167" t="s">
        <v>395</v>
      </c>
      <c r="C2167" s="3" t="s">
        <v>32</v>
      </c>
      <c r="D2167" s="3" t="s">
        <v>2659</v>
      </c>
      <c r="E2167" s="3" t="s">
        <v>5150</v>
      </c>
      <c r="F2167" s="3">
        <v>7000</v>
      </c>
      <c r="G2167" s="34">
        <v>49.99</v>
      </c>
      <c r="H2167" s="3" t="s">
        <v>12</v>
      </c>
      <c r="I2167" s="3" t="s">
        <v>23</v>
      </c>
      <c r="J2167" s="3" t="s">
        <v>8251</v>
      </c>
      <c r="K2167" s="3" t="s">
        <v>8252</v>
      </c>
      <c r="L2167" s="3" t="s">
        <v>68</v>
      </c>
      <c r="M2167" s="26" t="s">
        <v>13873</v>
      </c>
      <c r="N2167"/>
      <c r="O2167" s="3">
        <v>97</v>
      </c>
      <c r="P2167" s="34">
        <v>55145</v>
      </c>
      <c r="Q2167" s="34">
        <v>57706.11</v>
      </c>
      <c r="R2167" s="34">
        <v>-2561.11</v>
      </c>
      <c r="S2167" s="36">
        <v>-0.04</v>
      </c>
      <c r="T2167" s="34">
        <v>568.5051546391752</v>
      </c>
      <c r="U2167" s="34">
        <v>60937.87</v>
      </c>
      <c r="V2167" s="34">
        <v>83300.28</v>
      </c>
      <c r="W2167" s="34">
        <v>-22362.41</v>
      </c>
      <c r="X2167" s="36">
        <v>-0.27</v>
      </c>
      <c r="Y2167" s="3" t="str">
        <f>IFERROR(VLOOKUP(A2167,'Pivot price tier'!$C$8:$L$2245,10,0),"")</f>
        <v xml:space="preserve"> </v>
      </c>
      <c r="Z2167" s="3" t="str">
        <f>IFERROR(VLOOKUP(A2167,'Pivot price tier by size'!$D$8:$M$2466,10,0),"")</f>
        <v xml:space="preserve"> </v>
      </c>
      <c r="AA2167" s="3" t="str">
        <f>IFERROR(VLOOKUP(A2167,'Pivot category'!$B$8:$I$2191,8,0),"")</f>
        <v xml:space="preserve"> </v>
      </c>
      <c r="AB2167" s="3" t="str">
        <f t="shared" si="33"/>
        <v/>
      </c>
      <c r="AC2167"/>
      <c r="AD2167" s="3" t="s">
        <v>16452</v>
      </c>
      <c r="AE2167" s="3" t="s">
        <v>16455</v>
      </c>
    </row>
    <row r="2168" spans="1:31" hidden="1" x14ac:dyDescent="0.25">
      <c r="A2168" t="s">
        <v>14415</v>
      </c>
      <c r="B2168" t="s">
        <v>14416</v>
      </c>
      <c r="C2168" s="3" t="s">
        <v>32</v>
      </c>
      <c r="D2168" s="3" t="s">
        <v>14035</v>
      </c>
      <c r="E2168" s="3" t="s">
        <v>5150</v>
      </c>
      <c r="F2168" s="3">
        <v>70000</v>
      </c>
      <c r="G2168" s="34">
        <v>39.99</v>
      </c>
      <c r="H2168" s="3" t="s">
        <v>25</v>
      </c>
      <c r="I2168" s="3" t="s">
        <v>23</v>
      </c>
      <c r="J2168" s="3" t="s">
        <v>8251</v>
      </c>
      <c r="K2168" s="3" t="s">
        <v>8252</v>
      </c>
      <c r="L2168" s="3" t="s">
        <v>68</v>
      </c>
      <c r="M2168" s="26">
        <v>45658</v>
      </c>
      <c r="N2168"/>
      <c r="O2168" s="3">
        <v>48</v>
      </c>
      <c r="P2168" s="34">
        <v>23628.57</v>
      </c>
      <c r="Q2168" s="34">
        <v>5818.47</v>
      </c>
      <c r="R2168" s="34">
        <v>17810.099999999999</v>
      </c>
      <c r="S2168" s="36">
        <v>3.06</v>
      </c>
      <c r="T2168" s="34">
        <v>492.26187499999997</v>
      </c>
      <c r="U2168" s="34">
        <v>28652.32</v>
      </c>
      <c r="V2168" s="34">
        <v>24123.88</v>
      </c>
      <c r="W2168" s="34">
        <v>4528.4399999999996</v>
      </c>
      <c r="X2168" s="36">
        <v>0.19</v>
      </c>
      <c r="Y2168" s="3" t="str">
        <f>IFERROR(VLOOKUP(A2168,'Pivot price tier'!$C$8:$L$2245,10,0),"")</f>
        <v xml:space="preserve"> </v>
      </c>
      <c r="Z2168" s="3" t="str">
        <f>IFERROR(VLOOKUP(A2168,'Pivot price tier by size'!$D$8:$M$2466,10,0),"")</f>
        <v xml:space="preserve"> </v>
      </c>
      <c r="AA2168" s="3" t="str">
        <f>IFERROR(VLOOKUP(A2168,'Pivot category'!$B$8:$I$2191,8,0),"")</f>
        <v>X</v>
      </c>
      <c r="AB2168" s="3" t="str">
        <f t="shared" si="33"/>
        <v>Bottom 5%</v>
      </c>
      <c r="AC2168"/>
      <c r="AD2168" s="3" t="s">
        <v>16449</v>
      </c>
      <c r="AE2168" s="3" t="s">
        <v>14130</v>
      </c>
    </row>
    <row r="2169" spans="1:31" x14ac:dyDescent="0.25">
      <c r="A2169" t="s">
        <v>12348</v>
      </c>
      <c r="B2169" t="s">
        <v>396</v>
      </c>
      <c r="C2169" s="3" t="s">
        <v>38</v>
      </c>
      <c r="D2169" s="3" t="s">
        <v>2660</v>
      </c>
      <c r="E2169" s="3" t="s">
        <v>5150</v>
      </c>
      <c r="F2169" s="3">
        <v>7000</v>
      </c>
      <c r="G2169" s="34">
        <v>65.989999999999995</v>
      </c>
      <c r="H2169" s="3" t="s">
        <v>12622</v>
      </c>
      <c r="I2169" s="3" t="s">
        <v>23</v>
      </c>
      <c r="J2169" s="3" t="s">
        <v>8251</v>
      </c>
      <c r="K2169" s="3" t="s">
        <v>8252</v>
      </c>
      <c r="L2169" s="3" t="s">
        <v>68</v>
      </c>
      <c r="M2169" s="26" t="s">
        <v>13873</v>
      </c>
      <c r="N2169"/>
      <c r="O2169" s="3">
        <v>98</v>
      </c>
      <c r="P2169" s="34">
        <v>207491.64</v>
      </c>
      <c r="Q2169" s="34">
        <v>206465.39</v>
      </c>
      <c r="R2169" s="34">
        <v>1026.25</v>
      </c>
      <c r="S2169" s="36">
        <v>0</v>
      </c>
      <c r="T2169" s="34">
        <v>2117.2616326530615</v>
      </c>
      <c r="U2169" s="34">
        <v>56273.22</v>
      </c>
      <c r="V2169" s="34">
        <v>49014.29</v>
      </c>
      <c r="W2169" s="34">
        <v>7258.93</v>
      </c>
      <c r="X2169" s="36">
        <v>0.15</v>
      </c>
      <c r="Y2169" s="3" t="str">
        <f>IFERROR(VLOOKUP(A2169,'Pivot price tier'!$C$8:$L$2245,10,0),"")</f>
        <v xml:space="preserve"> </v>
      </c>
      <c r="Z2169" s="3" t="str">
        <f>IFERROR(VLOOKUP(A2169,'Pivot price tier by size'!$D$8:$M$2466,10,0),"")</f>
        <v xml:space="preserve"> </v>
      </c>
      <c r="AA2169" s="3" t="str">
        <f>IFERROR(VLOOKUP(A2169,'Pivot category'!$B$8:$I$2191,8,0),"")</f>
        <v xml:space="preserve"> </v>
      </c>
      <c r="AB2169" s="3" t="str">
        <f t="shared" si="33"/>
        <v/>
      </c>
      <c r="AC2169"/>
      <c r="AD2169" s="3" t="s">
        <v>16452</v>
      </c>
      <c r="AE2169" s="3" t="s">
        <v>16455</v>
      </c>
    </row>
    <row r="2170" spans="1:31" x14ac:dyDescent="0.25">
      <c r="A2170" t="s">
        <v>12350</v>
      </c>
      <c r="B2170" t="s">
        <v>398</v>
      </c>
      <c r="C2170" s="3" t="s">
        <v>32</v>
      </c>
      <c r="D2170" s="3" t="s">
        <v>2662</v>
      </c>
      <c r="E2170" s="3" t="s">
        <v>5150</v>
      </c>
      <c r="F2170" s="3">
        <v>7000</v>
      </c>
      <c r="G2170" s="34">
        <v>34.99</v>
      </c>
      <c r="H2170" s="3" t="s">
        <v>12622</v>
      </c>
      <c r="I2170" s="3" t="s">
        <v>23</v>
      </c>
      <c r="J2170" s="3" t="s">
        <v>8251</v>
      </c>
      <c r="K2170" s="3" t="s">
        <v>8252</v>
      </c>
      <c r="L2170" s="3" t="s">
        <v>68</v>
      </c>
      <c r="M2170" s="26" t="s">
        <v>13873</v>
      </c>
      <c r="N2170"/>
      <c r="O2170" s="3">
        <v>158</v>
      </c>
      <c r="P2170" s="34">
        <v>235303.67</v>
      </c>
      <c r="Q2170" s="34">
        <v>242962.46</v>
      </c>
      <c r="R2170" s="34">
        <v>-7658.79</v>
      </c>
      <c r="S2170" s="36">
        <v>-0.03</v>
      </c>
      <c r="T2170" s="34">
        <v>1489.2637341772154</v>
      </c>
      <c r="U2170" s="34">
        <v>634074.05000000005</v>
      </c>
      <c r="V2170" s="34">
        <v>638312.73</v>
      </c>
      <c r="W2170" s="34">
        <v>-4238.68</v>
      </c>
      <c r="X2170" s="36">
        <v>-0.01</v>
      </c>
      <c r="Y2170" s="3" t="str">
        <f>IFERROR(VLOOKUP(A2170,'Pivot price tier'!$C$8:$L$2245,10,0),"")</f>
        <v xml:space="preserve"> </v>
      </c>
      <c r="Z2170" s="3" t="str">
        <f>IFERROR(VLOOKUP(A2170,'Pivot price tier by size'!$D$8:$M$2466,10,0),"")</f>
        <v xml:space="preserve"> </v>
      </c>
      <c r="AA2170" s="3" t="str">
        <f>IFERROR(VLOOKUP(A2170,'Pivot category'!$B$8:$I$2191,8,0),"")</f>
        <v xml:space="preserve"> </v>
      </c>
      <c r="AB2170" s="3" t="str">
        <f t="shared" si="33"/>
        <v/>
      </c>
      <c r="AC2170"/>
      <c r="AD2170" s="3" t="s">
        <v>16452</v>
      </c>
      <c r="AE2170" s="3" t="s">
        <v>16455</v>
      </c>
    </row>
    <row r="2171" spans="1:31" x14ac:dyDescent="0.25">
      <c r="A2171" t="s">
        <v>7916</v>
      </c>
      <c r="B2171" t="s">
        <v>399</v>
      </c>
      <c r="C2171" s="3" t="s">
        <v>38</v>
      </c>
      <c r="D2171" s="3" t="s">
        <v>2663</v>
      </c>
      <c r="E2171" s="3" t="s">
        <v>5150</v>
      </c>
      <c r="F2171" s="3">
        <v>7000</v>
      </c>
      <c r="G2171" s="34">
        <v>65.989999999999995</v>
      </c>
      <c r="H2171" s="3" t="s">
        <v>12</v>
      </c>
      <c r="I2171" s="3" t="s">
        <v>23</v>
      </c>
      <c r="J2171" s="3" t="s">
        <v>8251</v>
      </c>
      <c r="K2171" s="3" t="s">
        <v>8252</v>
      </c>
      <c r="L2171" s="3" t="s">
        <v>68</v>
      </c>
      <c r="M2171" s="26" t="s">
        <v>13873</v>
      </c>
      <c r="N2171"/>
      <c r="O2171" s="3">
        <v>128</v>
      </c>
      <c r="P2171" s="34">
        <v>457728.46</v>
      </c>
      <c r="Q2171" s="34">
        <v>511688.1</v>
      </c>
      <c r="R2171" s="34">
        <v>-53959.64</v>
      </c>
      <c r="S2171" s="36">
        <v>-0.11</v>
      </c>
      <c r="T2171" s="34">
        <v>3576.0035937500002</v>
      </c>
      <c r="U2171" s="34">
        <v>150449.60999999999</v>
      </c>
      <c r="V2171" s="34">
        <v>143338.42000000001</v>
      </c>
      <c r="W2171" s="34">
        <v>7111.19</v>
      </c>
      <c r="X2171" s="36">
        <v>0.05</v>
      </c>
      <c r="Y2171" s="3" t="str">
        <f>IFERROR(VLOOKUP(A2171,'Pivot price tier'!$C$8:$L$2245,10,0),"")</f>
        <v xml:space="preserve"> </v>
      </c>
      <c r="Z2171" s="3" t="str">
        <f>IFERROR(VLOOKUP(A2171,'Pivot price tier by size'!$D$8:$M$2466,10,0),"")</f>
        <v xml:space="preserve"> </v>
      </c>
      <c r="AA2171" s="3" t="str">
        <f>IFERROR(VLOOKUP(A2171,'Pivot category'!$B$8:$I$2191,8,0),"")</f>
        <v xml:space="preserve"> </v>
      </c>
      <c r="AB2171" s="3" t="str">
        <f t="shared" si="33"/>
        <v/>
      </c>
      <c r="AC2171"/>
      <c r="AD2171" s="3" t="s">
        <v>16452</v>
      </c>
      <c r="AE2171" s="3" t="s">
        <v>16455</v>
      </c>
    </row>
    <row r="2172" spans="1:31" x14ac:dyDescent="0.25">
      <c r="A2172" t="s">
        <v>7031</v>
      </c>
      <c r="B2172" t="s">
        <v>400</v>
      </c>
      <c r="C2172" s="3" t="s">
        <v>34</v>
      </c>
      <c r="D2172" s="3" t="s">
        <v>2664</v>
      </c>
      <c r="E2172" s="3" t="s">
        <v>5150</v>
      </c>
      <c r="F2172" s="3">
        <v>7000</v>
      </c>
      <c r="G2172" s="34">
        <v>16.989999999999998</v>
      </c>
      <c r="H2172" s="3" t="s">
        <v>12</v>
      </c>
      <c r="I2172" s="3" t="s">
        <v>23</v>
      </c>
      <c r="J2172" s="3" t="s">
        <v>8251</v>
      </c>
      <c r="K2172" s="3" t="s">
        <v>8252</v>
      </c>
      <c r="L2172" s="3" t="s">
        <v>68</v>
      </c>
      <c r="M2172" s="26" t="s">
        <v>13873</v>
      </c>
      <c r="N2172"/>
      <c r="O2172" s="3">
        <v>145</v>
      </c>
      <c r="P2172" s="34">
        <v>128988.08</v>
      </c>
      <c r="Q2172" s="34">
        <v>153215.82</v>
      </c>
      <c r="R2172" s="34">
        <v>-24227.74</v>
      </c>
      <c r="S2172" s="36">
        <v>-0.16</v>
      </c>
      <c r="T2172" s="34">
        <v>889.57296551724141</v>
      </c>
      <c r="U2172" s="34">
        <v>207261.01</v>
      </c>
      <c r="V2172" s="34">
        <v>213581.29</v>
      </c>
      <c r="W2172" s="34">
        <v>-6320.28</v>
      </c>
      <c r="X2172" s="36">
        <v>-0.03</v>
      </c>
      <c r="Y2172" s="3" t="str">
        <f>IFERROR(VLOOKUP(A2172,'Pivot price tier'!$C$8:$L$2245,10,0),"")</f>
        <v xml:space="preserve"> </v>
      </c>
      <c r="Z2172" s="3" t="str">
        <f>IFERROR(VLOOKUP(A2172,'Pivot price tier by size'!$D$8:$M$2466,10,0),"")</f>
        <v xml:space="preserve"> </v>
      </c>
      <c r="AA2172" s="3" t="str">
        <f>IFERROR(VLOOKUP(A2172,'Pivot category'!$B$8:$I$2191,8,0),"")</f>
        <v xml:space="preserve"> </v>
      </c>
      <c r="AB2172" s="3" t="str">
        <f t="shared" si="33"/>
        <v/>
      </c>
      <c r="AC2172"/>
      <c r="AD2172" s="3" t="s">
        <v>16452</v>
      </c>
      <c r="AE2172" s="3" t="s">
        <v>16455</v>
      </c>
    </row>
    <row r="2173" spans="1:31" x14ac:dyDescent="0.25">
      <c r="A2173" t="s">
        <v>5878</v>
      </c>
      <c r="B2173" t="s">
        <v>402</v>
      </c>
      <c r="C2173" s="3" t="s">
        <v>32</v>
      </c>
      <c r="D2173" s="3" t="s">
        <v>2666</v>
      </c>
      <c r="E2173" s="3" t="s">
        <v>5150</v>
      </c>
      <c r="F2173" s="3">
        <v>7000</v>
      </c>
      <c r="G2173" s="34">
        <v>34.99</v>
      </c>
      <c r="H2173" s="3" t="s">
        <v>12</v>
      </c>
      <c r="I2173" s="3" t="s">
        <v>23</v>
      </c>
      <c r="J2173" s="3" t="s">
        <v>8251</v>
      </c>
      <c r="K2173" s="3" t="s">
        <v>8252</v>
      </c>
      <c r="L2173" s="3" t="s">
        <v>68</v>
      </c>
      <c r="M2173" s="26" t="s">
        <v>13873</v>
      </c>
      <c r="N2173"/>
      <c r="O2173" s="3">
        <v>158</v>
      </c>
      <c r="P2173" s="34">
        <v>515018.62</v>
      </c>
      <c r="Q2173" s="34">
        <v>558829.38</v>
      </c>
      <c r="R2173" s="34">
        <v>-43810.76</v>
      </c>
      <c r="S2173" s="36">
        <v>-0.08</v>
      </c>
      <c r="T2173" s="34">
        <v>3259.6115189873417</v>
      </c>
      <c r="U2173" s="34">
        <v>1328385.25</v>
      </c>
      <c r="V2173" s="34">
        <v>1330689.5900000001</v>
      </c>
      <c r="W2173" s="34">
        <v>-2304.34</v>
      </c>
      <c r="X2173" s="36">
        <v>0</v>
      </c>
      <c r="Y2173" s="3" t="str">
        <f>IFERROR(VLOOKUP(A2173,'Pivot price tier'!$C$8:$L$2245,10,0),"")</f>
        <v xml:space="preserve"> </v>
      </c>
      <c r="Z2173" s="3" t="str">
        <f>IFERROR(VLOOKUP(A2173,'Pivot price tier by size'!$D$8:$M$2466,10,0),"")</f>
        <v xml:space="preserve"> </v>
      </c>
      <c r="AA2173" s="3" t="str">
        <f>IFERROR(VLOOKUP(A2173,'Pivot category'!$B$8:$I$2191,8,0),"")</f>
        <v xml:space="preserve"> </v>
      </c>
      <c r="AB2173" s="3" t="str">
        <f t="shared" si="33"/>
        <v/>
      </c>
      <c r="AC2173"/>
      <c r="AD2173" s="3" t="s">
        <v>16452</v>
      </c>
      <c r="AE2173" s="3" t="s">
        <v>16455</v>
      </c>
    </row>
    <row r="2174" spans="1:31" hidden="1" x14ac:dyDescent="0.25">
      <c r="A2174" t="s">
        <v>7981</v>
      </c>
      <c r="B2174" t="s">
        <v>1017</v>
      </c>
      <c r="C2174" s="3" t="s">
        <v>38</v>
      </c>
      <c r="D2174" s="3" t="s">
        <v>3348</v>
      </c>
      <c r="E2174" s="3">
        <v>0</v>
      </c>
      <c r="F2174" s="3">
        <v>7000</v>
      </c>
      <c r="G2174" s="34">
        <v>14.99</v>
      </c>
      <c r="H2174" s="3" t="s">
        <v>27</v>
      </c>
      <c r="I2174" s="3" t="s">
        <v>17</v>
      </c>
      <c r="J2174" s="3" t="s">
        <v>8256</v>
      </c>
      <c r="K2174" s="3" t="s">
        <v>8273</v>
      </c>
      <c r="L2174" s="3" t="s">
        <v>8254</v>
      </c>
      <c r="M2174" s="26" t="s">
        <v>13873</v>
      </c>
      <c r="N2174"/>
      <c r="O2174" s="3">
        <v>1</v>
      </c>
      <c r="P2174" s="34">
        <v>59.96</v>
      </c>
      <c r="Q2174" s="34">
        <v>44.97</v>
      </c>
      <c r="R2174" s="34">
        <v>14.99</v>
      </c>
      <c r="S2174" s="36">
        <v>0.33</v>
      </c>
      <c r="T2174" s="34">
        <v>59.96</v>
      </c>
      <c r="U2174" s="34">
        <v>0</v>
      </c>
      <c r="V2174" s="34">
        <v>74.95</v>
      </c>
      <c r="W2174" s="34">
        <v>-74.95</v>
      </c>
      <c r="X2174" s="36">
        <v>-1</v>
      </c>
      <c r="Y2174" s="3" t="str">
        <f>IFERROR(VLOOKUP(A2174,'Pivot price tier'!$C$8:$L$2245,10,0),"")</f>
        <v/>
      </c>
      <c r="Z2174" s="3" t="str">
        <f>IFERROR(VLOOKUP(A2174,'Pivot price tier by size'!$D$8:$M$2466,10,0),"")</f>
        <v/>
      </c>
      <c r="AA2174" s="3" t="str">
        <f>IFERROR(VLOOKUP(A2174,'Pivot category'!$B$8:$I$2191,8,0),"")</f>
        <v/>
      </c>
      <c r="AB2174" s="3" t="str">
        <f t="shared" si="33"/>
        <v>Bottom 5%</v>
      </c>
      <c r="AC2174"/>
      <c r="AD2174" s="3" t="s">
        <v>16446</v>
      </c>
      <c r="AE2174" s="3" t="s">
        <v>14094</v>
      </c>
    </row>
    <row r="2175" spans="1:31" hidden="1" x14ac:dyDescent="0.25">
      <c r="A2175" t="s">
        <v>13101</v>
      </c>
      <c r="B2175" t="s">
        <v>13102</v>
      </c>
      <c r="C2175" s="3" t="s">
        <v>32</v>
      </c>
      <c r="D2175" s="3" t="s">
        <v>3349</v>
      </c>
      <c r="E2175" s="3" t="s">
        <v>5150</v>
      </c>
      <c r="F2175" s="3">
        <v>4000</v>
      </c>
      <c r="G2175" s="34">
        <v>29.99</v>
      </c>
      <c r="H2175" s="3" t="s">
        <v>12619</v>
      </c>
      <c r="I2175" s="3" t="s">
        <v>19</v>
      </c>
      <c r="J2175" s="3" t="s">
        <v>8253</v>
      </c>
      <c r="K2175" s="3" t="s">
        <v>8260</v>
      </c>
      <c r="L2175" s="3" t="s">
        <v>8257</v>
      </c>
      <c r="M2175" s="26">
        <v>45474</v>
      </c>
      <c r="N2175"/>
      <c r="O2175" s="3" t="s">
        <v>78</v>
      </c>
      <c r="P2175" s="34"/>
      <c r="Q2175" s="34">
        <v>29.99</v>
      </c>
      <c r="R2175" s="34">
        <v>-29.99</v>
      </c>
      <c r="S2175" s="36">
        <v>-1</v>
      </c>
      <c r="T2175" s="34" t="s">
        <v>78</v>
      </c>
      <c r="U2175" s="34">
        <v>0</v>
      </c>
      <c r="V2175" s="34">
        <v>149.94999999999999</v>
      </c>
      <c r="W2175" s="34">
        <v>-149.94999999999999</v>
      </c>
      <c r="X2175" s="36">
        <v>-1</v>
      </c>
      <c r="Y2175" s="3" t="str">
        <f>IFERROR(VLOOKUP(A2175,'Pivot price tier'!$C$8:$L$2245,10,0),"")</f>
        <v/>
      </c>
      <c r="Z2175" s="3" t="str">
        <f>IFERROR(VLOOKUP(A2175,'Pivot price tier by size'!$D$8:$M$2466,10,0),"")</f>
        <v/>
      </c>
      <c r="AA2175" s="3" t="str">
        <f>IFERROR(VLOOKUP(A2175,'Pivot category'!$B$8:$I$2191,8,0),"")</f>
        <v/>
      </c>
      <c r="AB2175" s="3" t="str">
        <f t="shared" si="33"/>
        <v>Bottom 5%</v>
      </c>
      <c r="AC2175"/>
      <c r="AD2175" s="3" t="s">
        <v>78</v>
      </c>
      <c r="AE2175" s="3" t="s">
        <v>78</v>
      </c>
    </row>
    <row r="2176" spans="1:31" hidden="1" x14ac:dyDescent="0.25">
      <c r="A2176" t="s">
        <v>6738</v>
      </c>
      <c r="B2176" t="s">
        <v>1018</v>
      </c>
      <c r="C2176" s="3" t="s">
        <v>32</v>
      </c>
      <c r="D2176" s="3" t="s">
        <v>3350</v>
      </c>
      <c r="E2176" s="3" t="s">
        <v>5152</v>
      </c>
      <c r="F2176" s="3">
        <v>7000</v>
      </c>
      <c r="G2176" s="34">
        <v>49.19</v>
      </c>
      <c r="H2176" s="3" t="s">
        <v>12619</v>
      </c>
      <c r="I2176" s="3" t="s">
        <v>23</v>
      </c>
      <c r="J2176" s="3" t="s">
        <v>8253</v>
      </c>
      <c r="K2176" s="3" t="s">
        <v>8260</v>
      </c>
      <c r="L2176" s="3" t="s">
        <v>8257</v>
      </c>
      <c r="M2176" s="26" t="s">
        <v>13873</v>
      </c>
      <c r="N2176"/>
      <c r="O2176" s="3" t="s">
        <v>78</v>
      </c>
      <c r="P2176" s="34"/>
      <c r="Q2176" s="34">
        <v>196.76</v>
      </c>
      <c r="R2176" s="34">
        <v>-196.76</v>
      </c>
      <c r="S2176" s="36">
        <v>-1</v>
      </c>
      <c r="T2176" s="34" t="s">
        <v>78</v>
      </c>
      <c r="U2176" s="34" t="s">
        <v>78</v>
      </c>
      <c r="V2176" s="34" t="s">
        <v>78</v>
      </c>
      <c r="W2176" s="34" t="s">
        <v>78</v>
      </c>
      <c r="X2176" s="36" t="s">
        <v>78</v>
      </c>
      <c r="Y2176" s="3" t="str">
        <f>IFERROR(VLOOKUP(A2176,'Pivot price tier'!$C$8:$L$2245,10,0),"")</f>
        <v/>
      </c>
      <c r="Z2176" s="3" t="str">
        <f>IFERROR(VLOOKUP(A2176,'Pivot price tier by size'!$D$8:$M$2466,10,0),"")</f>
        <v/>
      </c>
      <c r="AA2176" s="3" t="str">
        <f>IFERROR(VLOOKUP(A2176,'Pivot category'!$B$8:$I$2191,8,0),"")</f>
        <v/>
      </c>
      <c r="AB2176" s="3" t="str">
        <f t="shared" si="33"/>
        <v>Bottom 5%</v>
      </c>
      <c r="AC2176"/>
      <c r="AD2176" s="3" t="s">
        <v>16446</v>
      </c>
      <c r="AE2176" s="3" t="s">
        <v>14094</v>
      </c>
    </row>
    <row r="2177" spans="1:31" hidden="1" x14ac:dyDescent="0.25">
      <c r="A2177" t="s">
        <v>6740</v>
      </c>
      <c r="B2177" t="s">
        <v>1020</v>
      </c>
      <c r="C2177" s="3" t="s">
        <v>32</v>
      </c>
      <c r="D2177" s="3" t="s">
        <v>3352</v>
      </c>
      <c r="E2177" s="3" t="s">
        <v>5152</v>
      </c>
      <c r="F2177" s="3">
        <v>7000</v>
      </c>
      <c r="G2177" s="34">
        <v>74.989999999999995</v>
      </c>
      <c r="H2177" s="3" t="s">
        <v>12619</v>
      </c>
      <c r="I2177" s="3" t="s">
        <v>15</v>
      </c>
      <c r="J2177" s="3" t="s">
        <v>8256</v>
      </c>
      <c r="K2177" s="3" t="s">
        <v>8260</v>
      </c>
      <c r="L2177" s="3" t="s">
        <v>8257</v>
      </c>
      <c r="M2177" s="26" t="s">
        <v>13873</v>
      </c>
      <c r="N2177"/>
      <c r="O2177" s="3" t="s">
        <v>78</v>
      </c>
      <c r="P2177" s="34">
        <v>299.95999999999998</v>
      </c>
      <c r="Q2177" s="34">
        <v>374.96</v>
      </c>
      <c r="R2177" s="34">
        <v>-75</v>
      </c>
      <c r="S2177" s="36">
        <v>-0.2</v>
      </c>
      <c r="T2177" s="34" t="s">
        <v>78</v>
      </c>
      <c r="U2177" s="34" t="s">
        <v>78</v>
      </c>
      <c r="V2177" s="34" t="s">
        <v>78</v>
      </c>
      <c r="W2177" s="34" t="s">
        <v>78</v>
      </c>
      <c r="X2177" s="36" t="s">
        <v>78</v>
      </c>
      <c r="Y2177" s="3" t="str">
        <f>IFERROR(VLOOKUP(A2177,'Pivot price tier'!$C$8:$L$2245,10,0),"")</f>
        <v/>
      </c>
      <c r="Z2177" s="3" t="str">
        <f>IFERROR(VLOOKUP(A2177,'Pivot price tier by size'!$D$8:$M$2466,10,0),"")</f>
        <v/>
      </c>
      <c r="AA2177" s="3" t="str">
        <f>IFERROR(VLOOKUP(A2177,'Pivot category'!$B$8:$I$2191,8,0),"")</f>
        <v/>
      </c>
      <c r="AB2177" s="3" t="str">
        <f t="shared" si="33"/>
        <v>Bottom 5%</v>
      </c>
      <c r="AC2177"/>
      <c r="AD2177" s="3" t="s">
        <v>16446</v>
      </c>
      <c r="AE2177" s="3" t="s">
        <v>14094</v>
      </c>
    </row>
    <row r="2178" spans="1:31" hidden="1" x14ac:dyDescent="0.25">
      <c r="A2178" t="s">
        <v>6741</v>
      </c>
      <c r="B2178" t="s">
        <v>1019</v>
      </c>
      <c r="C2178" s="3" t="s">
        <v>32</v>
      </c>
      <c r="D2178" s="3" t="s">
        <v>3351</v>
      </c>
      <c r="E2178" s="3" t="s">
        <v>5152</v>
      </c>
      <c r="F2178" s="3">
        <v>7000</v>
      </c>
      <c r="G2178" s="34">
        <v>74.989999999999995</v>
      </c>
      <c r="H2178" s="3" t="s">
        <v>12619</v>
      </c>
      <c r="I2178" s="3" t="s">
        <v>15</v>
      </c>
      <c r="J2178" s="3" t="s">
        <v>8256</v>
      </c>
      <c r="K2178" s="3" t="s">
        <v>8260</v>
      </c>
      <c r="L2178" s="3" t="s">
        <v>8255</v>
      </c>
      <c r="M2178" s="26" t="s">
        <v>13873</v>
      </c>
      <c r="N2178"/>
      <c r="O2178" s="3" t="s">
        <v>78</v>
      </c>
      <c r="P2178" s="34">
        <v>1124.8499999999999</v>
      </c>
      <c r="Q2178" s="34">
        <v>524.95000000000005</v>
      </c>
      <c r="R2178" s="34">
        <v>599.9</v>
      </c>
      <c r="S2178" s="36">
        <v>1.1399999999999999</v>
      </c>
      <c r="T2178" s="34" t="s">
        <v>78</v>
      </c>
      <c r="U2178" s="34" t="s">
        <v>78</v>
      </c>
      <c r="V2178" s="34" t="s">
        <v>78</v>
      </c>
      <c r="W2178" s="34" t="s">
        <v>78</v>
      </c>
      <c r="X2178" s="36" t="s">
        <v>78</v>
      </c>
      <c r="Y2178" s="3" t="str">
        <f>IFERROR(VLOOKUP(A2178,'Pivot price tier'!$C$8:$L$2245,10,0),"")</f>
        <v/>
      </c>
      <c r="Z2178" s="3" t="str">
        <f>IFERROR(VLOOKUP(A2178,'Pivot price tier by size'!$D$8:$M$2466,10,0),"")</f>
        <v/>
      </c>
      <c r="AA2178" s="3" t="str">
        <f>IFERROR(VLOOKUP(A2178,'Pivot category'!$B$8:$I$2191,8,0),"")</f>
        <v/>
      </c>
      <c r="AB2178" s="3" t="str">
        <f t="shared" ref="AB2178:AB2241" si="34">IF(P2178&lt;$AC$1,"Bottom 5%","")</f>
        <v>Bottom 5%</v>
      </c>
      <c r="AC2178"/>
      <c r="AD2178" s="3" t="s">
        <v>16446</v>
      </c>
      <c r="AE2178" s="3" t="s">
        <v>14094</v>
      </c>
    </row>
    <row r="2179" spans="1:31" hidden="1" x14ac:dyDescent="0.25">
      <c r="A2179" t="s">
        <v>6743</v>
      </c>
      <c r="B2179" t="s">
        <v>1021</v>
      </c>
      <c r="C2179" s="3" t="s">
        <v>32</v>
      </c>
      <c r="D2179" s="3" t="s">
        <v>3353</v>
      </c>
      <c r="E2179" s="3" t="s">
        <v>5152</v>
      </c>
      <c r="F2179" s="3">
        <v>7000</v>
      </c>
      <c r="G2179" s="34">
        <v>35.39</v>
      </c>
      <c r="H2179" s="3" t="s">
        <v>12619</v>
      </c>
      <c r="I2179" s="3" t="s">
        <v>21</v>
      </c>
      <c r="J2179" s="3" t="s">
        <v>8253</v>
      </c>
      <c r="K2179" s="3" t="s">
        <v>8260</v>
      </c>
      <c r="L2179" s="3" t="s">
        <v>8257</v>
      </c>
      <c r="M2179" s="26" t="s">
        <v>13873</v>
      </c>
      <c r="N2179"/>
      <c r="O2179" s="3" t="s">
        <v>78</v>
      </c>
      <c r="P2179" s="34"/>
      <c r="Q2179" s="34">
        <v>707.8</v>
      </c>
      <c r="R2179" s="34">
        <v>-707.8</v>
      </c>
      <c r="S2179" s="36">
        <v>-1</v>
      </c>
      <c r="T2179" s="34" t="s">
        <v>78</v>
      </c>
      <c r="U2179" s="34" t="s">
        <v>78</v>
      </c>
      <c r="V2179" s="34" t="s">
        <v>78</v>
      </c>
      <c r="W2179" s="34" t="s">
        <v>78</v>
      </c>
      <c r="X2179" s="36" t="s">
        <v>78</v>
      </c>
      <c r="Y2179" s="3" t="str">
        <f>IFERROR(VLOOKUP(A2179,'Pivot price tier'!$C$8:$L$2245,10,0),"")</f>
        <v/>
      </c>
      <c r="Z2179" s="3" t="str">
        <f>IFERROR(VLOOKUP(A2179,'Pivot price tier by size'!$D$8:$M$2466,10,0),"")</f>
        <v/>
      </c>
      <c r="AA2179" s="3" t="str">
        <f>IFERROR(VLOOKUP(A2179,'Pivot category'!$B$8:$I$2191,8,0),"")</f>
        <v/>
      </c>
      <c r="AB2179" s="3" t="str">
        <f t="shared" si="34"/>
        <v>Bottom 5%</v>
      </c>
      <c r="AC2179"/>
      <c r="AD2179" s="3" t="s">
        <v>16446</v>
      </c>
      <c r="AE2179" s="3" t="s">
        <v>14094</v>
      </c>
    </row>
    <row r="2180" spans="1:31" hidden="1" x14ac:dyDescent="0.25">
      <c r="A2180" t="s">
        <v>6739</v>
      </c>
      <c r="B2180" t="s">
        <v>1022</v>
      </c>
      <c r="C2180" s="3" t="s">
        <v>32</v>
      </c>
      <c r="D2180" s="3" t="s">
        <v>3354</v>
      </c>
      <c r="E2180" s="3" t="s">
        <v>5152</v>
      </c>
      <c r="F2180" s="3">
        <v>7000</v>
      </c>
      <c r="G2180" s="34">
        <v>83.99</v>
      </c>
      <c r="H2180" s="3" t="s">
        <v>12619</v>
      </c>
      <c r="I2180" s="3" t="s">
        <v>15</v>
      </c>
      <c r="J2180" s="3" t="s">
        <v>8256</v>
      </c>
      <c r="K2180" s="3" t="s">
        <v>8260</v>
      </c>
      <c r="L2180" s="3" t="s">
        <v>8255</v>
      </c>
      <c r="M2180" s="26" t="s">
        <v>13873</v>
      </c>
      <c r="N2180"/>
      <c r="O2180" s="3">
        <v>1</v>
      </c>
      <c r="P2180" s="34">
        <v>419.95</v>
      </c>
      <c r="Q2180" s="34">
        <v>2085.7600000000002</v>
      </c>
      <c r="R2180" s="34">
        <v>-1665.81</v>
      </c>
      <c r="S2180" s="36">
        <v>-0.8</v>
      </c>
      <c r="T2180" s="34">
        <v>419.95</v>
      </c>
      <c r="U2180" s="34">
        <v>0</v>
      </c>
      <c r="V2180" s="34">
        <v>265.97000000000003</v>
      </c>
      <c r="W2180" s="34">
        <v>-265.97000000000003</v>
      </c>
      <c r="X2180" s="36">
        <v>-1</v>
      </c>
      <c r="Y2180" s="3" t="str">
        <f>IFERROR(VLOOKUP(A2180,'Pivot price tier'!$C$8:$L$2245,10,0),"")</f>
        <v/>
      </c>
      <c r="Z2180" s="3" t="str">
        <f>IFERROR(VLOOKUP(A2180,'Pivot price tier by size'!$D$8:$M$2466,10,0),"")</f>
        <v/>
      </c>
      <c r="AA2180" s="3" t="str">
        <f>IFERROR(VLOOKUP(A2180,'Pivot category'!$B$8:$I$2191,8,0),"")</f>
        <v/>
      </c>
      <c r="AB2180" s="3" t="str">
        <f t="shared" si="34"/>
        <v>Bottom 5%</v>
      </c>
      <c r="AC2180"/>
      <c r="AD2180" s="3" t="s">
        <v>16446</v>
      </c>
      <c r="AE2180" s="3" t="s">
        <v>14094</v>
      </c>
    </row>
    <row r="2181" spans="1:31" hidden="1" x14ac:dyDescent="0.25">
      <c r="A2181" t="s">
        <v>6742</v>
      </c>
      <c r="B2181" t="s">
        <v>1023</v>
      </c>
      <c r="C2181" s="3" t="s">
        <v>32</v>
      </c>
      <c r="D2181" s="3" t="s">
        <v>3355</v>
      </c>
      <c r="E2181" s="3" t="s">
        <v>5152</v>
      </c>
      <c r="F2181" s="3">
        <v>7000</v>
      </c>
      <c r="G2181" s="34">
        <v>101.99</v>
      </c>
      <c r="H2181" s="3" t="s">
        <v>12619</v>
      </c>
      <c r="I2181" s="3" t="s">
        <v>74</v>
      </c>
      <c r="J2181" s="3" t="s">
        <v>8256</v>
      </c>
      <c r="K2181" s="3" t="s">
        <v>8260</v>
      </c>
      <c r="L2181" s="3" t="s">
        <v>8255</v>
      </c>
      <c r="M2181" s="26" t="s">
        <v>13873</v>
      </c>
      <c r="N2181"/>
      <c r="O2181" s="3">
        <v>3</v>
      </c>
      <c r="P2181" s="34">
        <v>713.93</v>
      </c>
      <c r="Q2181" s="34">
        <v>2158.8000000000002</v>
      </c>
      <c r="R2181" s="34">
        <v>-1444.87</v>
      </c>
      <c r="S2181" s="36">
        <v>-0.67</v>
      </c>
      <c r="T2181" s="34">
        <v>237.97666666666666</v>
      </c>
      <c r="U2181" s="34">
        <v>203.98</v>
      </c>
      <c r="V2181" s="34">
        <v>407.96</v>
      </c>
      <c r="W2181" s="34">
        <v>-203.98</v>
      </c>
      <c r="X2181" s="36">
        <v>-0.5</v>
      </c>
      <c r="Y2181" s="3" t="str">
        <f>IFERROR(VLOOKUP(A2181,'Pivot price tier'!$C$8:$L$2245,10,0),"")</f>
        <v/>
      </c>
      <c r="Z2181" s="3" t="str">
        <f>IFERROR(VLOOKUP(A2181,'Pivot price tier by size'!$D$8:$M$2466,10,0),"")</f>
        <v/>
      </c>
      <c r="AA2181" s="3" t="str">
        <f>IFERROR(VLOOKUP(A2181,'Pivot category'!$B$8:$I$2191,8,0),"")</f>
        <v/>
      </c>
      <c r="AB2181" s="3" t="str">
        <f t="shared" si="34"/>
        <v>Bottom 5%</v>
      </c>
      <c r="AC2181"/>
      <c r="AD2181" s="3" t="s">
        <v>16446</v>
      </c>
      <c r="AE2181" s="3" t="s">
        <v>14094</v>
      </c>
    </row>
    <row r="2182" spans="1:31" hidden="1" x14ac:dyDescent="0.25">
      <c r="A2182" t="s">
        <v>6385</v>
      </c>
      <c r="B2182" t="s">
        <v>5028</v>
      </c>
      <c r="C2182" s="3" t="s">
        <v>32</v>
      </c>
      <c r="D2182" s="3" t="s">
        <v>4964</v>
      </c>
      <c r="E2182" s="3" t="s">
        <v>5152</v>
      </c>
      <c r="F2182" s="3">
        <v>7000</v>
      </c>
      <c r="G2182" s="34">
        <v>34.19</v>
      </c>
      <c r="H2182" s="3" t="s">
        <v>12619</v>
      </c>
      <c r="I2182" s="3" t="s">
        <v>21</v>
      </c>
      <c r="J2182" s="3" t="s">
        <v>8256</v>
      </c>
      <c r="K2182" s="3" t="s">
        <v>8252</v>
      </c>
      <c r="L2182" s="3" t="s">
        <v>8255</v>
      </c>
      <c r="M2182" s="26" t="s">
        <v>13873</v>
      </c>
      <c r="N2182"/>
      <c r="O2182" s="3">
        <v>0</v>
      </c>
      <c r="P2182" s="34">
        <v>478.66</v>
      </c>
      <c r="Q2182" s="34">
        <v>11362.92</v>
      </c>
      <c r="R2182" s="34">
        <v>-10884.26</v>
      </c>
      <c r="S2182" s="36">
        <v>-0.96</v>
      </c>
      <c r="T2182" s="34" t="s">
        <v>78</v>
      </c>
      <c r="U2182" s="34">
        <v>273.52</v>
      </c>
      <c r="V2182" s="34">
        <v>376.1</v>
      </c>
      <c r="W2182" s="34">
        <v>-102.58</v>
      </c>
      <c r="X2182" s="36">
        <v>-0.27</v>
      </c>
      <c r="Y2182" s="3" t="str">
        <f>IFERROR(VLOOKUP(A2182,'Pivot price tier'!$C$8:$L$2245,10,0),"")</f>
        <v/>
      </c>
      <c r="Z2182" s="3" t="str">
        <f>IFERROR(VLOOKUP(A2182,'Pivot price tier by size'!$D$8:$M$2466,10,0),"")</f>
        <v/>
      </c>
      <c r="AA2182" s="3" t="str">
        <f>IFERROR(VLOOKUP(A2182,'Pivot category'!$B$8:$I$2191,8,0),"")</f>
        <v/>
      </c>
      <c r="AB2182" s="3" t="str">
        <f t="shared" si="34"/>
        <v>Bottom 5%</v>
      </c>
      <c r="AC2182"/>
      <c r="AD2182" s="3" t="s">
        <v>16451</v>
      </c>
      <c r="AE2182" s="3" t="s">
        <v>14119</v>
      </c>
    </row>
    <row r="2183" spans="1:31" hidden="1" x14ac:dyDescent="0.25">
      <c r="A2183" t="s">
        <v>8944</v>
      </c>
      <c r="B2183" t="s">
        <v>8943</v>
      </c>
      <c r="C2183" s="3" t="s">
        <v>32</v>
      </c>
      <c r="D2183" s="3" t="s">
        <v>8670</v>
      </c>
      <c r="E2183" s="3" t="s">
        <v>5152</v>
      </c>
      <c r="F2183" s="3">
        <v>7000</v>
      </c>
      <c r="G2183" s="34">
        <v>80.989999999999995</v>
      </c>
      <c r="H2183" s="3" t="s">
        <v>12619</v>
      </c>
      <c r="I2183" s="3" t="s">
        <v>15</v>
      </c>
      <c r="J2183" s="3" t="s">
        <v>8261</v>
      </c>
      <c r="K2183" s="3" t="s">
        <v>8260</v>
      </c>
      <c r="L2183" s="3" t="s">
        <v>8254</v>
      </c>
      <c r="M2183" s="26" t="s">
        <v>13873</v>
      </c>
      <c r="N2183"/>
      <c r="O2183" s="3" t="s">
        <v>78</v>
      </c>
      <c r="P2183" s="34"/>
      <c r="Q2183" s="34">
        <v>94.49</v>
      </c>
      <c r="R2183" s="34">
        <v>-94.49</v>
      </c>
      <c r="S2183" s="36">
        <v>-1</v>
      </c>
      <c r="T2183" s="34" t="s">
        <v>78</v>
      </c>
      <c r="U2183" s="34" t="s">
        <v>78</v>
      </c>
      <c r="V2183" s="34" t="s">
        <v>78</v>
      </c>
      <c r="W2183" s="34" t="s">
        <v>78</v>
      </c>
      <c r="X2183" s="36" t="s">
        <v>78</v>
      </c>
      <c r="Y2183" s="3" t="str">
        <f>IFERROR(VLOOKUP(A2183,'Pivot price tier'!$C$8:$L$2245,10,0),"")</f>
        <v/>
      </c>
      <c r="Z2183" s="3" t="str">
        <f>IFERROR(VLOOKUP(A2183,'Pivot price tier by size'!$D$8:$M$2466,10,0),"")</f>
        <v/>
      </c>
      <c r="AA2183" s="3" t="str">
        <f>IFERROR(VLOOKUP(A2183,'Pivot category'!$B$8:$I$2191,8,0),"")</f>
        <v/>
      </c>
      <c r="AB2183" s="3" t="str">
        <f t="shared" si="34"/>
        <v>Bottom 5%</v>
      </c>
      <c r="AC2183"/>
      <c r="AD2183" s="3" t="s">
        <v>16449</v>
      </c>
      <c r="AE2183" s="3" t="s">
        <v>14121</v>
      </c>
    </row>
    <row r="2184" spans="1:31" hidden="1" x14ac:dyDescent="0.25">
      <c r="A2184" t="s">
        <v>6746</v>
      </c>
      <c r="B2184" t="s">
        <v>1024</v>
      </c>
      <c r="C2184" s="3" t="s">
        <v>32</v>
      </c>
      <c r="D2184" s="3" t="s">
        <v>3356</v>
      </c>
      <c r="E2184" s="3" t="s">
        <v>5152</v>
      </c>
      <c r="F2184" s="3">
        <v>7000</v>
      </c>
      <c r="G2184" s="34">
        <v>23.99</v>
      </c>
      <c r="H2184" s="3" t="s">
        <v>12619</v>
      </c>
      <c r="I2184" s="3" t="s">
        <v>19</v>
      </c>
      <c r="J2184" s="3" t="s">
        <v>8256</v>
      </c>
      <c r="K2184" s="3" t="s">
        <v>8260</v>
      </c>
      <c r="L2184" s="3" t="s">
        <v>8257</v>
      </c>
      <c r="M2184" s="26" t="s">
        <v>13873</v>
      </c>
      <c r="N2184"/>
      <c r="O2184" s="3" t="s">
        <v>78</v>
      </c>
      <c r="P2184" s="34">
        <v>119.95</v>
      </c>
      <c r="Q2184" s="34">
        <v>2422.9899999999998</v>
      </c>
      <c r="R2184" s="34">
        <v>-2303.04</v>
      </c>
      <c r="S2184" s="36">
        <v>-0.95</v>
      </c>
      <c r="T2184" s="34" t="s">
        <v>78</v>
      </c>
      <c r="U2184" s="34">
        <v>0</v>
      </c>
      <c r="V2184" s="34">
        <v>359.85</v>
      </c>
      <c r="W2184" s="34">
        <v>-359.85</v>
      </c>
      <c r="X2184" s="36">
        <v>-1</v>
      </c>
      <c r="Y2184" s="3" t="str">
        <f>IFERROR(VLOOKUP(A2184,'Pivot price tier'!$C$8:$L$2245,10,0),"")</f>
        <v/>
      </c>
      <c r="Z2184" s="3" t="str">
        <f>IFERROR(VLOOKUP(A2184,'Pivot price tier by size'!$D$8:$M$2466,10,0),"")</f>
        <v/>
      </c>
      <c r="AA2184" s="3" t="str">
        <f>IFERROR(VLOOKUP(A2184,'Pivot category'!$B$8:$I$2191,8,0),"")</f>
        <v/>
      </c>
      <c r="AB2184" s="3" t="str">
        <f t="shared" si="34"/>
        <v>Bottom 5%</v>
      </c>
      <c r="AC2184"/>
      <c r="AD2184" s="3" t="s">
        <v>16449</v>
      </c>
      <c r="AE2184" s="3" t="s">
        <v>14121</v>
      </c>
    </row>
    <row r="2185" spans="1:31" hidden="1" x14ac:dyDescent="0.25">
      <c r="A2185" t="s">
        <v>8946</v>
      </c>
      <c r="B2185" t="s">
        <v>8945</v>
      </c>
      <c r="C2185" s="3" t="s">
        <v>32</v>
      </c>
      <c r="D2185" s="3" t="s">
        <v>8671</v>
      </c>
      <c r="E2185" s="3" t="s">
        <v>5152</v>
      </c>
      <c r="F2185" s="3">
        <v>7000</v>
      </c>
      <c r="G2185" s="34">
        <v>49.79</v>
      </c>
      <c r="H2185" s="3" t="s">
        <v>12619</v>
      </c>
      <c r="I2185" s="3" t="s">
        <v>23</v>
      </c>
      <c r="J2185" s="3" t="s">
        <v>8253</v>
      </c>
      <c r="K2185" s="3" t="s">
        <v>8260</v>
      </c>
      <c r="L2185" s="3" t="s">
        <v>8257</v>
      </c>
      <c r="M2185" s="26" t="s">
        <v>13873</v>
      </c>
      <c r="N2185"/>
      <c r="O2185" s="3" t="s">
        <v>78</v>
      </c>
      <c r="P2185" s="34"/>
      <c r="Q2185" s="34">
        <v>132.78</v>
      </c>
      <c r="R2185" s="34">
        <v>-132.78</v>
      </c>
      <c r="S2185" s="36">
        <v>-1</v>
      </c>
      <c r="T2185" s="34" t="s">
        <v>78</v>
      </c>
      <c r="U2185" s="34" t="s">
        <v>78</v>
      </c>
      <c r="V2185" s="34" t="s">
        <v>78</v>
      </c>
      <c r="W2185" s="34" t="s">
        <v>78</v>
      </c>
      <c r="X2185" s="36" t="s">
        <v>78</v>
      </c>
      <c r="Y2185" s="3" t="str">
        <f>IFERROR(VLOOKUP(A2185,'Pivot price tier'!$C$8:$L$2245,10,0),"")</f>
        <v/>
      </c>
      <c r="Z2185" s="3" t="str">
        <f>IFERROR(VLOOKUP(A2185,'Pivot price tier by size'!$D$8:$M$2466,10,0),"")</f>
        <v/>
      </c>
      <c r="AA2185" s="3" t="str">
        <f>IFERROR(VLOOKUP(A2185,'Pivot category'!$B$8:$I$2191,8,0),"")</f>
        <v/>
      </c>
      <c r="AB2185" s="3" t="str">
        <f t="shared" si="34"/>
        <v>Bottom 5%</v>
      </c>
      <c r="AC2185"/>
      <c r="AD2185" s="3" t="s">
        <v>16449</v>
      </c>
      <c r="AE2185" s="3" t="s">
        <v>14121</v>
      </c>
    </row>
    <row r="2186" spans="1:31" x14ac:dyDescent="0.25">
      <c r="A2186" t="s">
        <v>6005</v>
      </c>
      <c r="B2186" t="s">
        <v>403</v>
      </c>
      <c r="C2186" s="3" t="s">
        <v>32</v>
      </c>
      <c r="D2186" s="3" t="s">
        <v>2667</v>
      </c>
      <c r="E2186" s="3" t="s">
        <v>5150</v>
      </c>
      <c r="F2186" s="3">
        <v>1000</v>
      </c>
      <c r="G2186" s="34">
        <v>36.99</v>
      </c>
      <c r="H2186" s="3" t="s">
        <v>26</v>
      </c>
      <c r="I2186" s="3" t="s">
        <v>15</v>
      </c>
      <c r="J2186" s="3" t="s">
        <v>8251</v>
      </c>
      <c r="K2186" s="3" t="s">
        <v>8252</v>
      </c>
      <c r="L2186" s="3" t="s">
        <v>68</v>
      </c>
      <c r="M2186" s="26" t="s">
        <v>13873</v>
      </c>
      <c r="N2186"/>
      <c r="O2186" s="3">
        <v>157</v>
      </c>
      <c r="P2186" s="34">
        <v>327460.45</v>
      </c>
      <c r="Q2186" s="34">
        <v>400930.56</v>
      </c>
      <c r="R2186" s="34">
        <v>-73470.11</v>
      </c>
      <c r="S2186" s="36">
        <v>-0.18</v>
      </c>
      <c r="T2186" s="34">
        <v>2085.7353503184713</v>
      </c>
      <c r="U2186" s="34">
        <v>467936.98</v>
      </c>
      <c r="V2186" s="34">
        <v>513341.05</v>
      </c>
      <c r="W2186" s="34">
        <v>-45404.07</v>
      </c>
      <c r="X2186" s="36">
        <v>-0.09</v>
      </c>
      <c r="Y2186" s="3" t="str">
        <f>IFERROR(VLOOKUP(A2186,'Pivot price tier'!$C$8:$L$2245,10,0),"")</f>
        <v xml:space="preserve"> </v>
      </c>
      <c r="Z2186" s="3" t="str">
        <f>IFERROR(VLOOKUP(A2186,'Pivot price tier by size'!$D$8:$M$2466,10,0),"")</f>
        <v xml:space="preserve"> </v>
      </c>
      <c r="AA2186" s="3" t="str">
        <f>IFERROR(VLOOKUP(A2186,'Pivot category'!$B$8:$I$2191,8,0),"")</f>
        <v xml:space="preserve"> </v>
      </c>
      <c r="AB2186" s="3" t="str">
        <f t="shared" si="34"/>
        <v/>
      </c>
      <c r="AC2186"/>
      <c r="AD2186" s="3" t="s">
        <v>16446</v>
      </c>
      <c r="AE2186" s="3" t="s">
        <v>16483</v>
      </c>
    </row>
    <row r="2187" spans="1:31" hidden="1" x14ac:dyDescent="0.25">
      <c r="A2187" t="s">
        <v>10549</v>
      </c>
      <c r="B2187" t="s">
        <v>10550</v>
      </c>
      <c r="C2187" s="3" t="s">
        <v>32</v>
      </c>
      <c r="D2187" s="3" t="s">
        <v>10050</v>
      </c>
      <c r="E2187" s="3" t="s">
        <v>5152</v>
      </c>
      <c r="F2187" s="3">
        <v>10000</v>
      </c>
      <c r="G2187" s="34">
        <v>129.99</v>
      </c>
      <c r="H2187" s="3" t="s">
        <v>12619</v>
      </c>
      <c r="I2187" s="3" t="s">
        <v>74</v>
      </c>
      <c r="J2187" s="3" t="s">
        <v>8354</v>
      </c>
      <c r="K2187" s="3" t="s">
        <v>8260</v>
      </c>
      <c r="L2187" s="3" t="s">
        <v>68</v>
      </c>
      <c r="M2187" s="26" t="s">
        <v>13873</v>
      </c>
      <c r="N2187"/>
      <c r="O2187" s="3">
        <v>1</v>
      </c>
      <c r="P2187" s="34">
        <v>389.97</v>
      </c>
      <c r="Q2187" s="34">
        <v>1819.86</v>
      </c>
      <c r="R2187" s="34">
        <v>-1429.89</v>
      </c>
      <c r="S2187" s="36">
        <v>-0.79</v>
      </c>
      <c r="T2187" s="34">
        <v>389.97</v>
      </c>
      <c r="U2187" s="34" t="s">
        <v>78</v>
      </c>
      <c r="V2187" s="34" t="s">
        <v>78</v>
      </c>
      <c r="W2187" s="34" t="s">
        <v>78</v>
      </c>
      <c r="X2187" s="36" t="s">
        <v>78</v>
      </c>
      <c r="Y2187" s="3" t="str">
        <f>IFERROR(VLOOKUP(A2187,'Pivot price tier'!$C$8:$L$2245,10,0),"")</f>
        <v/>
      </c>
      <c r="Z2187" s="3" t="str">
        <f>IFERROR(VLOOKUP(A2187,'Pivot price tier by size'!$D$8:$M$2466,10,0),"")</f>
        <v/>
      </c>
      <c r="AA2187" s="3" t="str">
        <f>IFERROR(VLOOKUP(A2187,'Pivot category'!$B$8:$I$2191,8,0),"")</f>
        <v/>
      </c>
      <c r="AB2187" s="3" t="str">
        <f t="shared" si="34"/>
        <v>Bottom 5%</v>
      </c>
      <c r="AC2187"/>
      <c r="AD2187" s="3" t="s">
        <v>16449</v>
      </c>
      <c r="AE2187" s="3" t="s">
        <v>14130</v>
      </c>
    </row>
    <row r="2188" spans="1:31" hidden="1" x14ac:dyDescent="0.25">
      <c r="A2188" t="s">
        <v>12135</v>
      </c>
      <c r="B2188" t="s">
        <v>12136</v>
      </c>
      <c r="C2188" s="3" t="s">
        <v>32</v>
      </c>
      <c r="D2188" s="3" t="s">
        <v>3358</v>
      </c>
      <c r="E2188" s="3" t="s">
        <v>5152</v>
      </c>
      <c r="F2188" s="3">
        <v>9000</v>
      </c>
      <c r="G2188" s="34">
        <v>221.99</v>
      </c>
      <c r="H2188" s="3" t="s">
        <v>12619</v>
      </c>
      <c r="I2188" s="3" t="s">
        <v>74</v>
      </c>
      <c r="J2188" s="3" t="s">
        <v>8261</v>
      </c>
      <c r="K2188" s="3" t="s">
        <v>8260</v>
      </c>
      <c r="L2188" s="3" t="s">
        <v>8255</v>
      </c>
      <c r="M2188" s="26">
        <v>45231</v>
      </c>
      <c r="N2188"/>
      <c r="O2188" s="3">
        <v>6</v>
      </c>
      <c r="P2188" s="34">
        <v>7769.65</v>
      </c>
      <c r="Q2188" s="34">
        <v>6289.83</v>
      </c>
      <c r="R2188" s="34">
        <v>1479.82</v>
      </c>
      <c r="S2188" s="36">
        <v>0.24</v>
      </c>
      <c r="T2188" s="34">
        <v>1294.9416666666666</v>
      </c>
      <c r="U2188" s="34" t="s">
        <v>78</v>
      </c>
      <c r="V2188" s="34" t="s">
        <v>78</v>
      </c>
      <c r="W2188" s="34" t="s">
        <v>78</v>
      </c>
      <c r="X2188" s="36" t="s">
        <v>78</v>
      </c>
      <c r="Y2188" s="3" t="str">
        <f>IFERROR(VLOOKUP(A2188,'Pivot price tier'!$C$8:$L$2245,10,0),"")</f>
        <v/>
      </c>
      <c r="Z2188" s="3" t="str">
        <f>IFERROR(VLOOKUP(A2188,'Pivot price tier by size'!$D$8:$M$2466,10,0),"")</f>
        <v/>
      </c>
      <c r="AA2188" s="3" t="str">
        <f>IFERROR(VLOOKUP(A2188,'Pivot category'!$B$8:$I$2191,8,0),"")</f>
        <v/>
      </c>
      <c r="AB2188" s="3" t="str">
        <f t="shared" si="34"/>
        <v>Bottom 5%</v>
      </c>
      <c r="AC2188"/>
      <c r="AD2188" s="3" t="s">
        <v>16449</v>
      </c>
      <c r="AE2188" s="3" t="s">
        <v>14130</v>
      </c>
    </row>
    <row r="2189" spans="1:31" hidden="1" x14ac:dyDescent="0.25">
      <c r="A2189" t="s">
        <v>11930</v>
      </c>
      <c r="B2189" t="s">
        <v>11931</v>
      </c>
      <c r="C2189" s="3" t="s">
        <v>10509</v>
      </c>
      <c r="D2189" s="3" t="s">
        <v>11344</v>
      </c>
      <c r="E2189" s="3" t="s">
        <v>5150</v>
      </c>
      <c r="F2189" s="3">
        <v>9000</v>
      </c>
      <c r="G2189" s="34">
        <v>99.99</v>
      </c>
      <c r="H2189" s="3" t="s">
        <v>12619</v>
      </c>
      <c r="I2189" s="3" t="s">
        <v>74</v>
      </c>
      <c r="J2189" s="3" t="s">
        <v>8261</v>
      </c>
      <c r="K2189" s="3" t="s">
        <v>8260</v>
      </c>
      <c r="L2189" s="3" t="s">
        <v>68</v>
      </c>
      <c r="M2189" s="26">
        <v>45108</v>
      </c>
      <c r="N2189"/>
      <c r="O2189" s="3">
        <v>1</v>
      </c>
      <c r="P2189" s="34"/>
      <c r="Q2189" s="34">
        <v>199.98</v>
      </c>
      <c r="R2189" s="34">
        <v>-199.98</v>
      </c>
      <c r="S2189" s="36">
        <v>-1</v>
      </c>
      <c r="T2189" s="34">
        <v>0</v>
      </c>
      <c r="U2189" s="34" t="s">
        <v>78</v>
      </c>
      <c r="V2189" s="34" t="s">
        <v>78</v>
      </c>
      <c r="W2189" s="34" t="s">
        <v>78</v>
      </c>
      <c r="X2189" s="36" t="s">
        <v>78</v>
      </c>
      <c r="Y2189" s="3" t="str">
        <f>IFERROR(VLOOKUP(A2189,'Pivot price tier'!$C$8:$L$2245,10,0),"")</f>
        <v/>
      </c>
      <c r="Z2189" s="3" t="str">
        <f>IFERROR(VLOOKUP(A2189,'Pivot price tier by size'!$D$8:$M$2466,10,0),"")</f>
        <v/>
      </c>
      <c r="AA2189" s="3" t="str">
        <f>IFERROR(VLOOKUP(A2189,'Pivot category'!$B$8:$I$2191,8,0),"")</f>
        <v/>
      </c>
      <c r="AB2189" s="3" t="str">
        <f t="shared" si="34"/>
        <v>Bottom 5%</v>
      </c>
      <c r="AC2189"/>
      <c r="AD2189" s="3" t="s">
        <v>16449</v>
      </c>
      <c r="AE2189" s="3" t="s">
        <v>14130</v>
      </c>
    </row>
    <row r="2190" spans="1:31" hidden="1" x14ac:dyDescent="0.25">
      <c r="A2190" t="s">
        <v>10006</v>
      </c>
      <c r="B2190" t="s">
        <v>10007</v>
      </c>
      <c r="C2190" s="3" t="s">
        <v>32</v>
      </c>
      <c r="D2190" s="3" t="s">
        <v>9940</v>
      </c>
      <c r="E2190" s="3" t="s">
        <v>5150</v>
      </c>
      <c r="F2190" s="3">
        <v>10000</v>
      </c>
      <c r="G2190" s="34">
        <v>56.99</v>
      </c>
      <c r="H2190" s="3" t="s">
        <v>12619</v>
      </c>
      <c r="I2190" s="3" t="s">
        <v>15</v>
      </c>
      <c r="J2190" s="3" t="s">
        <v>8256</v>
      </c>
      <c r="K2190" s="3" t="s">
        <v>8260</v>
      </c>
      <c r="L2190" s="3" t="s">
        <v>8255</v>
      </c>
      <c r="M2190" s="26" t="s">
        <v>13873</v>
      </c>
      <c r="N2190"/>
      <c r="O2190" s="3">
        <v>2</v>
      </c>
      <c r="P2190" s="34">
        <v>4920.17</v>
      </c>
      <c r="Q2190" s="34">
        <v>5564.39</v>
      </c>
      <c r="R2190" s="34">
        <v>-644.22</v>
      </c>
      <c r="S2190" s="36">
        <v>-0.12</v>
      </c>
      <c r="T2190" s="34">
        <v>2460.085</v>
      </c>
      <c r="U2190" s="34">
        <v>170.97</v>
      </c>
      <c r="V2190" s="34">
        <v>179.98</v>
      </c>
      <c r="W2190" s="34">
        <v>-9.01</v>
      </c>
      <c r="X2190" s="36">
        <v>-0.05</v>
      </c>
      <c r="Y2190" s="3" t="str">
        <f>IFERROR(VLOOKUP(A2190,'Pivot price tier'!$C$8:$L$2245,10,0),"")</f>
        <v/>
      </c>
      <c r="Z2190" s="3" t="str">
        <f>IFERROR(VLOOKUP(A2190,'Pivot price tier by size'!$D$8:$M$2466,10,0),"")</f>
        <v/>
      </c>
      <c r="AA2190" s="3" t="str">
        <f>IFERROR(VLOOKUP(A2190,'Pivot category'!$B$8:$I$2191,8,0),"")</f>
        <v/>
      </c>
      <c r="AB2190" s="3" t="str">
        <f t="shared" si="34"/>
        <v>Bottom 5%</v>
      </c>
      <c r="AC2190"/>
      <c r="AD2190" s="3" t="s">
        <v>16449</v>
      </c>
      <c r="AE2190" s="3" t="s">
        <v>14130</v>
      </c>
    </row>
    <row r="2191" spans="1:31" hidden="1" x14ac:dyDescent="0.25">
      <c r="A2191" t="s">
        <v>6180</v>
      </c>
      <c r="B2191" t="s">
        <v>1027</v>
      </c>
      <c r="C2191" s="3" t="s">
        <v>32</v>
      </c>
      <c r="D2191" s="3" t="s">
        <v>3360</v>
      </c>
      <c r="E2191" s="3" t="s">
        <v>5152</v>
      </c>
      <c r="F2191" s="3">
        <v>7000</v>
      </c>
      <c r="G2191" s="34">
        <v>136.99</v>
      </c>
      <c r="H2191" s="3" t="s">
        <v>12619</v>
      </c>
      <c r="I2191" s="3" t="s">
        <v>74</v>
      </c>
      <c r="J2191" s="3" t="s">
        <v>8261</v>
      </c>
      <c r="K2191" s="3" t="s">
        <v>8260</v>
      </c>
      <c r="L2191" s="3" t="s">
        <v>68</v>
      </c>
      <c r="M2191" s="26" t="s">
        <v>13873</v>
      </c>
      <c r="N2191"/>
      <c r="O2191" s="3">
        <v>0</v>
      </c>
      <c r="P2191" s="34"/>
      <c r="Q2191" s="34">
        <v>1593.88</v>
      </c>
      <c r="R2191" s="34">
        <v>-1593.88</v>
      </c>
      <c r="S2191" s="36">
        <v>-1</v>
      </c>
      <c r="T2191" s="34" t="s">
        <v>78</v>
      </c>
      <c r="U2191" s="34">
        <v>410.97</v>
      </c>
      <c r="V2191" s="34">
        <v>806.94</v>
      </c>
      <c r="W2191" s="34">
        <v>-395.97</v>
      </c>
      <c r="X2191" s="36">
        <v>-0.49</v>
      </c>
      <c r="Y2191" s="3" t="str">
        <f>IFERROR(VLOOKUP(A2191,'Pivot price tier'!$C$8:$L$2245,10,0),"")</f>
        <v/>
      </c>
      <c r="Z2191" s="3" t="str">
        <f>IFERROR(VLOOKUP(A2191,'Pivot price tier by size'!$D$8:$M$2466,10,0),"")</f>
        <v/>
      </c>
      <c r="AA2191" s="3" t="str">
        <f>IFERROR(VLOOKUP(A2191,'Pivot category'!$B$8:$I$2191,8,0),"")</f>
        <v/>
      </c>
      <c r="AB2191" s="3" t="str">
        <f t="shared" si="34"/>
        <v>Bottom 5%</v>
      </c>
      <c r="AC2191"/>
      <c r="AD2191" s="3" t="s">
        <v>16449</v>
      </c>
      <c r="AE2191" s="3" t="s">
        <v>14091</v>
      </c>
    </row>
    <row r="2192" spans="1:31" hidden="1" x14ac:dyDescent="0.25">
      <c r="A2192" t="s">
        <v>6174</v>
      </c>
      <c r="B2192" t="s">
        <v>1026</v>
      </c>
      <c r="C2192" s="3" t="s">
        <v>32</v>
      </c>
      <c r="D2192" s="3" t="s">
        <v>3359</v>
      </c>
      <c r="E2192" s="3" t="s">
        <v>5152</v>
      </c>
      <c r="F2192" s="3">
        <v>7000</v>
      </c>
      <c r="G2192" s="34">
        <v>61.19</v>
      </c>
      <c r="H2192" s="3" t="s">
        <v>12619</v>
      </c>
      <c r="I2192" s="3" t="s">
        <v>15</v>
      </c>
      <c r="J2192" s="3" t="s">
        <v>8256</v>
      </c>
      <c r="K2192" s="3" t="s">
        <v>8260</v>
      </c>
      <c r="L2192" s="3" t="s">
        <v>8255</v>
      </c>
      <c r="M2192" s="26" t="s">
        <v>13873</v>
      </c>
      <c r="N2192"/>
      <c r="O2192" s="3" t="s">
        <v>78</v>
      </c>
      <c r="P2192" s="34">
        <v>2060.09</v>
      </c>
      <c r="Q2192" s="34">
        <v>1721.83</v>
      </c>
      <c r="R2192" s="34">
        <v>338.26</v>
      </c>
      <c r="S2192" s="36">
        <v>0.2</v>
      </c>
      <c r="T2192" s="34" t="s">
        <v>78</v>
      </c>
      <c r="U2192" s="34">
        <v>0</v>
      </c>
      <c r="V2192" s="34">
        <v>101.99</v>
      </c>
      <c r="W2192" s="34">
        <v>-101.99</v>
      </c>
      <c r="X2192" s="36">
        <v>-1</v>
      </c>
      <c r="Y2192" s="3" t="str">
        <f>IFERROR(VLOOKUP(A2192,'Pivot price tier'!$C$8:$L$2245,10,0),"")</f>
        <v/>
      </c>
      <c r="Z2192" s="3" t="str">
        <f>IFERROR(VLOOKUP(A2192,'Pivot price tier by size'!$D$8:$M$2466,10,0),"")</f>
        <v/>
      </c>
      <c r="AA2192" s="3" t="str">
        <f>IFERROR(VLOOKUP(A2192,'Pivot category'!$B$8:$I$2191,8,0),"")</f>
        <v/>
      </c>
      <c r="AB2192" s="3" t="str">
        <f t="shared" si="34"/>
        <v>Bottom 5%</v>
      </c>
      <c r="AC2192"/>
      <c r="AD2192" s="3" t="s">
        <v>16449</v>
      </c>
      <c r="AE2192" s="3" t="s">
        <v>14091</v>
      </c>
    </row>
    <row r="2193" spans="1:31" x14ac:dyDescent="0.25">
      <c r="A2193" t="s">
        <v>6514</v>
      </c>
      <c r="B2193" t="s">
        <v>6513</v>
      </c>
      <c r="C2193" s="3" t="s">
        <v>32</v>
      </c>
      <c r="D2193" s="3" t="s">
        <v>5403</v>
      </c>
      <c r="E2193" s="3" t="s">
        <v>5150</v>
      </c>
      <c r="F2193" s="3">
        <v>7000</v>
      </c>
      <c r="G2193" s="34">
        <v>42.99</v>
      </c>
      <c r="H2193" s="3" t="s">
        <v>26</v>
      </c>
      <c r="I2193" s="3" t="s">
        <v>15</v>
      </c>
      <c r="J2193" s="3" t="s">
        <v>8251</v>
      </c>
      <c r="K2193" s="3" t="s">
        <v>8252</v>
      </c>
      <c r="L2193" s="3" t="s">
        <v>68</v>
      </c>
      <c r="M2193" s="26" t="s">
        <v>13873</v>
      </c>
      <c r="N2193"/>
      <c r="O2193" s="3">
        <v>125</v>
      </c>
      <c r="P2193" s="34">
        <v>57226.77</v>
      </c>
      <c r="Q2193" s="34">
        <v>73893</v>
      </c>
      <c r="R2193" s="34">
        <v>-16666.23</v>
      </c>
      <c r="S2193" s="36">
        <v>-0.23</v>
      </c>
      <c r="T2193" s="34">
        <v>457.81415999999996</v>
      </c>
      <c r="U2193" s="34">
        <v>67756.31</v>
      </c>
      <c r="V2193" s="34">
        <v>82484.009999999995</v>
      </c>
      <c r="W2193" s="34">
        <v>-14727.7</v>
      </c>
      <c r="X2193" s="36">
        <v>-0.18</v>
      </c>
      <c r="Y2193" s="3" t="str">
        <f>IFERROR(VLOOKUP(A2193,'Pivot price tier'!$C$8:$L$2245,10,0),"")</f>
        <v xml:space="preserve"> </v>
      </c>
      <c r="Z2193" s="3" t="str">
        <f>IFERROR(VLOOKUP(A2193,'Pivot price tier by size'!$D$8:$M$2466,10,0),"")</f>
        <v xml:space="preserve"> </v>
      </c>
      <c r="AA2193" s="3" t="str">
        <f>IFERROR(VLOOKUP(A2193,'Pivot category'!$B$8:$I$2191,8,0),"")</f>
        <v xml:space="preserve"> </v>
      </c>
      <c r="AB2193" s="3" t="str">
        <f t="shared" si="34"/>
        <v/>
      </c>
      <c r="AC2193"/>
      <c r="AD2193" s="3" t="s">
        <v>16446</v>
      </c>
      <c r="AE2193" s="3" t="s">
        <v>16483</v>
      </c>
    </row>
    <row r="2194" spans="1:31" hidden="1" x14ac:dyDescent="0.25">
      <c r="A2194" t="s">
        <v>7283</v>
      </c>
      <c r="B2194" t="s">
        <v>1029</v>
      </c>
      <c r="C2194" s="3" t="s">
        <v>69</v>
      </c>
      <c r="D2194" s="3" t="s">
        <v>3362</v>
      </c>
      <c r="E2194" s="3" t="s">
        <v>5152</v>
      </c>
      <c r="F2194" s="3">
        <v>7000</v>
      </c>
      <c r="G2194" s="34">
        <v>2.99</v>
      </c>
      <c r="H2194" s="3" t="s">
        <v>12619</v>
      </c>
      <c r="I2194" s="3" t="s">
        <v>70</v>
      </c>
      <c r="J2194" s="3" t="s">
        <v>8256</v>
      </c>
      <c r="K2194" s="3" t="s">
        <v>8260</v>
      </c>
      <c r="L2194" s="3" t="s">
        <v>8255</v>
      </c>
      <c r="M2194" s="26" t="s">
        <v>13873</v>
      </c>
      <c r="N2194"/>
      <c r="O2194" s="3">
        <v>1</v>
      </c>
      <c r="P2194" s="34">
        <v>275.08</v>
      </c>
      <c r="Q2194" s="34">
        <v>181.62</v>
      </c>
      <c r="R2194" s="34">
        <v>93.46</v>
      </c>
      <c r="S2194" s="36">
        <v>0.51</v>
      </c>
      <c r="T2194" s="34">
        <v>275.08</v>
      </c>
      <c r="U2194" s="34" t="s">
        <v>78</v>
      </c>
      <c r="V2194" s="34" t="s">
        <v>78</v>
      </c>
      <c r="W2194" s="34" t="s">
        <v>78</v>
      </c>
      <c r="X2194" s="36" t="s">
        <v>78</v>
      </c>
      <c r="Y2194" s="3" t="str">
        <f>IFERROR(VLOOKUP(A2194,'Pivot price tier'!$C$8:$L$2245,10,0),"")</f>
        <v/>
      </c>
      <c r="Z2194" s="3" t="str">
        <f>IFERROR(VLOOKUP(A2194,'Pivot price tier by size'!$D$8:$M$2466,10,0),"")</f>
        <v/>
      </c>
      <c r="AA2194" s="3" t="str">
        <f>IFERROR(VLOOKUP(A2194,'Pivot category'!$B$8:$I$2191,8,0),"")</f>
        <v/>
      </c>
      <c r="AB2194" s="3" t="str">
        <f t="shared" si="34"/>
        <v>Bottom 5%</v>
      </c>
      <c r="AC2194"/>
      <c r="AD2194" s="3" t="s">
        <v>11231</v>
      </c>
      <c r="AE2194" s="3" t="s">
        <v>14123</v>
      </c>
    </row>
    <row r="2195" spans="1:31" x14ac:dyDescent="0.25">
      <c r="A2195" t="s">
        <v>7763</v>
      </c>
      <c r="B2195" t="s">
        <v>412</v>
      </c>
      <c r="C2195" s="3" t="s">
        <v>38</v>
      </c>
      <c r="D2195" s="3" t="s">
        <v>2679</v>
      </c>
      <c r="E2195" s="3" t="s">
        <v>5150</v>
      </c>
      <c r="F2195" s="3">
        <v>1000</v>
      </c>
      <c r="G2195" s="34">
        <v>14.99</v>
      </c>
      <c r="H2195" s="3" t="s">
        <v>28</v>
      </c>
      <c r="I2195" s="3" t="s">
        <v>17</v>
      </c>
      <c r="J2195" s="3" t="s">
        <v>8251</v>
      </c>
      <c r="K2195" s="3" t="s">
        <v>8252</v>
      </c>
      <c r="L2195" s="3" t="s">
        <v>68</v>
      </c>
      <c r="M2195" s="26" t="s">
        <v>13873</v>
      </c>
      <c r="N2195"/>
      <c r="O2195" s="3">
        <v>158</v>
      </c>
      <c r="P2195" s="34">
        <v>462025.38</v>
      </c>
      <c r="Q2195" s="34">
        <v>498852.73</v>
      </c>
      <c r="R2195" s="34">
        <v>-36827.35</v>
      </c>
      <c r="S2195" s="36">
        <v>-7.0000000000000007E-2</v>
      </c>
      <c r="T2195" s="34">
        <v>2924.2112658227848</v>
      </c>
      <c r="U2195" s="34">
        <v>239544.27</v>
      </c>
      <c r="V2195" s="34">
        <v>239935.23</v>
      </c>
      <c r="W2195" s="34">
        <v>-390.96</v>
      </c>
      <c r="X2195" s="36">
        <v>0</v>
      </c>
      <c r="Y2195" s="3" t="str">
        <f>IFERROR(VLOOKUP(A2195,'Pivot price tier'!$C$8:$L$2245,10,0),"")</f>
        <v xml:space="preserve"> </v>
      </c>
      <c r="Z2195" s="3" t="str">
        <f>IFERROR(VLOOKUP(A2195,'Pivot price tier by size'!$D$8:$M$2466,10,0),"")</f>
        <v xml:space="preserve"> </v>
      </c>
      <c r="AA2195" s="3" t="str">
        <f>IFERROR(VLOOKUP(A2195,'Pivot category'!$B$8:$I$2191,8,0),"")</f>
        <v xml:space="preserve"> </v>
      </c>
      <c r="AB2195" s="3" t="str">
        <f t="shared" si="34"/>
        <v/>
      </c>
      <c r="AC2195"/>
      <c r="AD2195" s="3" t="s">
        <v>16451</v>
      </c>
      <c r="AE2195" s="3" t="s">
        <v>14089</v>
      </c>
    </row>
    <row r="2196" spans="1:31" x14ac:dyDescent="0.25">
      <c r="A2196" t="s">
        <v>5861</v>
      </c>
      <c r="B2196" t="s">
        <v>415</v>
      </c>
      <c r="C2196" s="3" t="s">
        <v>32</v>
      </c>
      <c r="D2196" s="3" t="s">
        <v>2682</v>
      </c>
      <c r="E2196" s="3" t="s">
        <v>5150</v>
      </c>
      <c r="F2196" s="3">
        <v>1000</v>
      </c>
      <c r="G2196" s="34">
        <v>8.99</v>
      </c>
      <c r="H2196" s="3" t="s">
        <v>28</v>
      </c>
      <c r="I2196" s="3" t="s">
        <v>17</v>
      </c>
      <c r="J2196" s="3" t="s">
        <v>8251</v>
      </c>
      <c r="K2196" s="3" t="s">
        <v>8252</v>
      </c>
      <c r="L2196" s="3" t="s">
        <v>68</v>
      </c>
      <c r="M2196" s="26" t="s">
        <v>13873</v>
      </c>
      <c r="N2196"/>
      <c r="O2196" s="3">
        <v>101</v>
      </c>
      <c r="P2196" s="34">
        <v>75066.5</v>
      </c>
      <c r="Q2196" s="34">
        <v>69629.61</v>
      </c>
      <c r="R2196" s="34">
        <v>5436.89</v>
      </c>
      <c r="S2196" s="36">
        <v>0.08</v>
      </c>
      <c r="T2196" s="34">
        <v>743.23267326732673</v>
      </c>
      <c r="U2196" s="34">
        <v>77439.86</v>
      </c>
      <c r="V2196" s="34">
        <v>78200.160000000003</v>
      </c>
      <c r="W2196" s="34">
        <v>-760.3</v>
      </c>
      <c r="X2196" s="36">
        <v>-0.01</v>
      </c>
      <c r="Y2196" s="3" t="str">
        <f>IFERROR(VLOOKUP(A2196,'Pivot price tier'!$C$8:$L$2245,10,0),"")</f>
        <v xml:space="preserve"> </v>
      </c>
      <c r="Z2196" s="3" t="str">
        <f>IFERROR(VLOOKUP(A2196,'Pivot price tier by size'!$D$8:$M$2466,10,0),"")</f>
        <v xml:space="preserve"> </v>
      </c>
      <c r="AA2196" s="3" t="str">
        <f>IFERROR(VLOOKUP(A2196,'Pivot category'!$B$8:$I$2191,8,0),"")</f>
        <v xml:space="preserve"> </v>
      </c>
      <c r="AB2196" s="3" t="str">
        <f t="shared" si="34"/>
        <v/>
      </c>
      <c r="AC2196"/>
      <c r="AD2196" s="3" t="s">
        <v>16451</v>
      </c>
      <c r="AE2196" s="3" t="s">
        <v>14089</v>
      </c>
    </row>
    <row r="2197" spans="1:31" hidden="1" x14ac:dyDescent="0.25">
      <c r="A2197" t="s">
        <v>15937</v>
      </c>
      <c r="B2197" t="s">
        <v>15938</v>
      </c>
      <c r="C2197" s="3" t="s">
        <v>34</v>
      </c>
      <c r="D2197" s="3" t="s">
        <v>15560</v>
      </c>
      <c r="E2197" s="3" t="s">
        <v>5150</v>
      </c>
      <c r="F2197" s="3">
        <v>1000</v>
      </c>
      <c r="G2197" s="34">
        <v>24.99</v>
      </c>
      <c r="H2197" s="3" t="s">
        <v>12</v>
      </c>
      <c r="I2197" s="3" t="s">
        <v>23</v>
      </c>
      <c r="J2197" s="3" t="s">
        <v>8251</v>
      </c>
      <c r="K2197" s="3" t="s">
        <v>8252</v>
      </c>
      <c r="L2197" s="3" t="s">
        <v>68</v>
      </c>
      <c r="M2197" s="26">
        <v>45908</v>
      </c>
      <c r="N2197"/>
      <c r="O2197" s="3">
        <v>22</v>
      </c>
      <c r="P2197" s="34">
        <v>4023.39</v>
      </c>
      <c r="Q2197" s="34"/>
      <c r="R2197" s="34">
        <v>4023.39</v>
      </c>
      <c r="T2197" s="34">
        <v>182.88136363636363</v>
      </c>
      <c r="U2197" s="34">
        <v>3498.6</v>
      </c>
      <c r="V2197" s="34">
        <v>0</v>
      </c>
      <c r="W2197" s="34">
        <v>3498.6</v>
      </c>
      <c r="X2197" s="36">
        <v>0</v>
      </c>
      <c r="Y2197" s="3" t="str">
        <f>IFERROR(VLOOKUP(A2197,'Pivot price tier'!$C$8:$L$2245,10,0),"")</f>
        <v>X</v>
      </c>
      <c r="Z2197" s="3" t="str">
        <f>IFERROR(VLOOKUP(A2197,'Pivot price tier by size'!$D$8:$M$2466,10,0),"")</f>
        <v>X</v>
      </c>
      <c r="AA2197" s="3" t="str">
        <f>IFERROR(VLOOKUP(A2197,'Pivot category'!$B$8:$I$2191,8,0),"")</f>
        <v>X</v>
      </c>
      <c r="AB2197" s="3" t="str">
        <f t="shared" si="34"/>
        <v>Bottom 5%</v>
      </c>
      <c r="AC2197"/>
      <c r="AD2197" s="3" t="s">
        <v>11231</v>
      </c>
      <c r="AE2197" s="3" t="s">
        <v>14123</v>
      </c>
    </row>
    <row r="2198" spans="1:31" x14ac:dyDescent="0.25">
      <c r="A2198" t="s">
        <v>8879</v>
      </c>
      <c r="B2198" t="s">
        <v>8878</v>
      </c>
      <c r="C2198" s="3" t="s">
        <v>32</v>
      </c>
      <c r="D2198" s="3" t="s">
        <v>8758</v>
      </c>
      <c r="E2198" s="3">
        <v>0</v>
      </c>
      <c r="F2198" s="3">
        <v>7000</v>
      </c>
      <c r="G2198" s="34">
        <v>27.99</v>
      </c>
      <c r="H2198" s="3" t="s">
        <v>29</v>
      </c>
      <c r="I2198" s="3" t="s">
        <v>21</v>
      </c>
      <c r="J2198" s="3" t="s">
        <v>8251</v>
      </c>
      <c r="K2198" s="3" t="s">
        <v>8252</v>
      </c>
      <c r="L2198" s="3" t="s">
        <v>68</v>
      </c>
      <c r="M2198" s="26" t="s">
        <v>13873</v>
      </c>
      <c r="N2198"/>
      <c r="O2198" s="3">
        <v>27</v>
      </c>
      <c r="P2198" s="34">
        <v>103982.85</v>
      </c>
      <c r="Q2198" s="34">
        <v>243510.38</v>
      </c>
      <c r="R2198" s="34">
        <v>-139527.53</v>
      </c>
      <c r="S2198" s="36">
        <v>-0.56999999999999995</v>
      </c>
      <c r="T2198" s="34">
        <v>3851.2166666666667</v>
      </c>
      <c r="U2198" s="34">
        <v>69163.289999999994</v>
      </c>
      <c r="V2198" s="34">
        <v>200622.31</v>
      </c>
      <c r="W2198" s="34">
        <v>-131459.01999999999</v>
      </c>
      <c r="X2198" s="36">
        <v>-0.66</v>
      </c>
      <c r="Y2198" s="3" t="str">
        <f>IFERROR(VLOOKUP(A2198,'Pivot price tier'!$C$8:$L$2245,10,0),"")</f>
        <v xml:space="preserve"> </v>
      </c>
      <c r="Z2198" s="3" t="str">
        <f>IFERROR(VLOOKUP(A2198,'Pivot price tier by size'!$D$8:$M$2466,10,0),"")</f>
        <v xml:space="preserve"> </v>
      </c>
      <c r="AA2198" s="3" t="str">
        <f>IFERROR(VLOOKUP(A2198,'Pivot category'!$B$8:$I$2191,8,0),"")</f>
        <v xml:space="preserve"> </v>
      </c>
      <c r="AB2198" s="3" t="str">
        <f t="shared" si="34"/>
        <v/>
      </c>
      <c r="AC2198"/>
      <c r="AD2198" s="3" t="s">
        <v>16456</v>
      </c>
      <c r="AE2198" s="3" t="s">
        <v>16500</v>
      </c>
    </row>
    <row r="2199" spans="1:31" hidden="1" x14ac:dyDescent="0.25">
      <c r="A2199" t="s">
        <v>6356</v>
      </c>
      <c r="B2199" t="s">
        <v>1032</v>
      </c>
      <c r="C2199" s="3" t="s">
        <v>32</v>
      </c>
      <c r="D2199" s="3" t="s">
        <v>3365</v>
      </c>
      <c r="E2199" s="3" t="s">
        <v>5152</v>
      </c>
      <c r="F2199" s="3">
        <v>7000</v>
      </c>
      <c r="G2199" s="34">
        <v>681.99</v>
      </c>
      <c r="H2199" s="3" t="s">
        <v>12619</v>
      </c>
      <c r="I2199" s="3" t="s">
        <v>74</v>
      </c>
      <c r="J2199" s="3" t="s">
        <v>8261</v>
      </c>
      <c r="K2199" s="3" t="s">
        <v>8260</v>
      </c>
      <c r="L2199" s="3" t="s">
        <v>68</v>
      </c>
      <c r="M2199" s="26" t="s">
        <v>13873</v>
      </c>
      <c r="N2199"/>
      <c r="O2199" s="3">
        <v>3</v>
      </c>
      <c r="P2199" s="34">
        <v>681.99</v>
      </c>
      <c r="Q2199" s="34">
        <v>681.99</v>
      </c>
      <c r="R2199" s="34">
        <v>0</v>
      </c>
      <c r="S2199" s="36">
        <v>0</v>
      </c>
      <c r="T2199" s="34">
        <v>227.33</v>
      </c>
      <c r="U2199" s="34">
        <v>681.99</v>
      </c>
      <c r="V2199" s="34">
        <v>0</v>
      </c>
      <c r="W2199" s="34">
        <v>681.99</v>
      </c>
      <c r="X2199" s="36">
        <v>0</v>
      </c>
      <c r="Y2199" s="3" t="str">
        <f>IFERROR(VLOOKUP(A2199,'Pivot price tier'!$C$8:$L$2245,10,0),"")</f>
        <v/>
      </c>
      <c r="Z2199" s="3" t="str">
        <f>IFERROR(VLOOKUP(A2199,'Pivot price tier by size'!$D$8:$M$2466,10,0),"")</f>
        <v/>
      </c>
      <c r="AA2199" s="3" t="str">
        <f>IFERROR(VLOOKUP(A2199,'Pivot category'!$B$8:$I$2191,8,0),"")</f>
        <v/>
      </c>
      <c r="AB2199" s="3" t="str">
        <f t="shared" si="34"/>
        <v>Bottom 5%</v>
      </c>
      <c r="AC2199"/>
      <c r="AD2199" s="3" t="s">
        <v>11231</v>
      </c>
      <c r="AE2199" s="3" t="s">
        <v>14123</v>
      </c>
    </row>
    <row r="2200" spans="1:31" x14ac:dyDescent="0.25">
      <c r="A2200" t="s">
        <v>5737</v>
      </c>
      <c r="B2200" t="s">
        <v>432</v>
      </c>
      <c r="C2200" s="3" t="s">
        <v>32</v>
      </c>
      <c r="D2200" s="3" t="s">
        <v>2703</v>
      </c>
      <c r="E2200" s="3">
        <v>0</v>
      </c>
      <c r="F2200" s="3">
        <v>1000</v>
      </c>
      <c r="G2200" s="34">
        <v>34.99</v>
      </c>
      <c r="H2200" s="3" t="s">
        <v>27</v>
      </c>
      <c r="I2200" s="3" t="s">
        <v>23</v>
      </c>
      <c r="J2200" s="3" t="s">
        <v>8251</v>
      </c>
      <c r="K2200" s="3" t="s">
        <v>8252</v>
      </c>
      <c r="L2200" s="3" t="s">
        <v>68</v>
      </c>
      <c r="M2200" s="26" t="s">
        <v>13873</v>
      </c>
      <c r="N2200"/>
      <c r="O2200" s="3">
        <v>151</v>
      </c>
      <c r="P2200" s="34">
        <v>187513.49</v>
      </c>
      <c r="Q2200" s="34">
        <v>192405.64</v>
      </c>
      <c r="R2200" s="34">
        <v>-4892.1499999999996</v>
      </c>
      <c r="S2200" s="36">
        <v>-0.03</v>
      </c>
      <c r="T2200" s="34">
        <v>1241.81119205298</v>
      </c>
      <c r="U2200" s="34">
        <v>233172.32</v>
      </c>
      <c r="V2200" s="34">
        <v>279929.01</v>
      </c>
      <c r="W2200" s="34">
        <v>-46756.69</v>
      </c>
      <c r="X2200" s="36">
        <v>-0.17</v>
      </c>
      <c r="Y2200" s="3" t="str">
        <f>IFERROR(VLOOKUP(A2200,'Pivot price tier'!$C$8:$L$2245,10,0),"")</f>
        <v xml:space="preserve"> </v>
      </c>
      <c r="Z2200" s="3" t="str">
        <f>IFERROR(VLOOKUP(A2200,'Pivot price tier by size'!$D$8:$M$2466,10,0),"")</f>
        <v xml:space="preserve"> </v>
      </c>
      <c r="AA2200" s="3" t="str">
        <f>IFERROR(VLOOKUP(A2200,'Pivot category'!$B$8:$I$2191,8,0),"")</f>
        <v xml:space="preserve"> </v>
      </c>
      <c r="AB2200" s="3" t="str">
        <f t="shared" si="34"/>
        <v/>
      </c>
      <c r="AC2200"/>
      <c r="AD2200" s="3" t="s">
        <v>16451</v>
      </c>
      <c r="AE2200" s="3" t="s">
        <v>14119</v>
      </c>
    </row>
    <row r="2201" spans="1:31" hidden="1" x14ac:dyDescent="0.25">
      <c r="A2201" t="s">
        <v>15629</v>
      </c>
      <c r="B2201" t="s">
        <v>15630</v>
      </c>
      <c r="C2201" s="3" t="s">
        <v>32</v>
      </c>
      <c r="D2201" s="3" t="s">
        <v>15530</v>
      </c>
      <c r="E2201" s="3" t="s">
        <v>5152</v>
      </c>
      <c r="F2201" s="3">
        <v>70000</v>
      </c>
      <c r="G2201" s="34">
        <v>74.989999999999995</v>
      </c>
      <c r="H2201" s="3" t="s">
        <v>12619</v>
      </c>
      <c r="I2201" s="3" t="s">
        <v>15</v>
      </c>
      <c r="J2201" s="3" t="s">
        <v>8251</v>
      </c>
      <c r="K2201" s="3" t="s">
        <v>8252</v>
      </c>
      <c r="L2201" s="3" t="s">
        <v>68</v>
      </c>
      <c r="M2201" s="26">
        <v>45901</v>
      </c>
      <c r="N2201"/>
      <c r="O2201" s="3">
        <v>12</v>
      </c>
      <c r="P2201" s="34">
        <v>5174.3100000000004</v>
      </c>
      <c r="Q2201" s="34"/>
      <c r="R2201" s="34">
        <v>5174.3100000000004</v>
      </c>
      <c r="T2201" s="34">
        <v>431.19250000000005</v>
      </c>
      <c r="U2201" s="34">
        <v>20022.330000000002</v>
      </c>
      <c r="V2201" s="34">
        <v>0</v>
      </c>
      <c r="W2201" s="34">
        <v>20022.330000000002</v>
      </c>
      <c r="X2201" s="36">
        <v>0</v>
      </c>
      <c r="Y2201" s="3" t="str">
        <f>IFERROR(VLOOKUP(A2201,'Pivot price tier'!$C$8:$L$2245,10,0),"")</f>
        <v>X</v>
      </c>
      <c r="Z2201" s="3" t="str">
        <f>IFERROR(VLOOKUP(A2201,'Pivot price tier by size'!$D$8:$M$2466,10,0),"")</f>
        <v>X</v>
      </c>
      <c r="AA2201" s="3" t="str">
        <f>IFERROR(VLOOKUP(A2201,'Pivot category'!$B$8:$I$2191,8,0),"")</f>
        <v>X</v>
      </c>
      <c r="AB2201" s="3" t="str">
        <f t="shared" si="34"/>
        <v>Bottom 5%</v>
      </c>
      <c r="AC2201"/>
      <c r="AD2201" s="3" t="s">
        <v>11231</v>
      </c>
      <c r="AE2201" s="3" t="s">
        <v>14123</v>
      </c>
    </row>
    <row r="2202" spans="1:31" hidden="1" x14ac:dyDescent="0.25">
      <c r="A2202" t="s">
        <v>6759</v>
      </c>
      <c r="B2202" t="s">
        <v>1034</v>
      </c>
      <c r="C2202" s="3" t="s">
        <v>32</v>
      </c>
      <c r="D2202" s="3" t="s">
        <v>3367</v>
      </c>
      <c r="E2202" s="3" t="s">
        <v>5152</v>
      </c>
      <c r="F2202" s="3">
        <v>7000</v>
      </c>
      <c r="G2202" s="34">
        <v>53.99</v>
      </c>
      <c r="H2202" s="3" t="s">
        <v>12619</v>
      </c>
      <c r="I2202" s="3" t="s">
        <v>15</v>
      </c>
      <c r="J2202" s="3" t="s">
        <v>8253</v>
      </c>
      <c r="K2202" s="3" t="s">
        <v>8260</v>
      </c>
      <c r="L2202" s="3" t="s">
        <v>8257</v>
      </c>
      <c r="M2202" s="26" t="s">
        <v>13873</v>
      </c>
      <c r="N2202"/>
      <c r="O2202" s="3" t="s">
        <v>78</v>
      </c>
      <c r="P2202" s="34"/>
      <c r="Q2202" s="34">
        <v>215.96</v>
      </c>
      <c r="R2202" s="34">
        <v>-215.96</v>
      </c>
      <c r="S2202" s="36">
        <v>-1</v>
      </c>
      <c r="T2202" s="34" t="s">
        <v>78</v>
      </c>
      <c r="U2202" s="34">
        <v>0</v>
      </c>
      <c r="V2202" s="34">
        <v>161.97</v>
      </c>
      <c r="W2202" s="34">
        <v>-161.97</v>
      </c>
      <c r="X2202" s="36">
        <v>-1</v>
      </c>
      <c r="Y2202" s="3" t="str">
        <f>IFERROR(VLOOKUP(A2202,'Pivot price tier'!$C$8:$L$2245,10,0),"")</f>
        <v/>
      </c>
      <c r="Z2202" s="3" t="str">
        <f>IFERROR(VLOOKUP(A2202,'Pivot price tier by size'!$D$8:$M$2466,10,0),"")</f>
        <v/>
      </c>
      <c r="AA2202" s="3" t="str">
        <f>IFERROR(VLOOKUP(A2202,'Pivot category'!$B$8:$I$2191,8,0),"")</f>
        <v/>
      </c>
      <c r="AB2202" s="3" t="str">
        <f t="shared" si="34"/>
        <v>Bottom 5%</v>
      </c>
      <c r="AC2202"/>
      <c r="AD2202" s="3" t="s">
        <v>11231</v>
      </c>
      <c r="AE2202" s="3" t="s">
        <v>14123</v>
      </c>
    </row>
    <row r="2203" spans="1:31" hidden="1" x14ac:dyDescent="0.25">
      <c r="A2203" t="s">
        <v>6802</v>
      </c>
      <c r="B2203" t="s">
        <v>5099</v>
      </c>
      <c r="C2203" s="3" t="s">
        <v>32</v>
      </c>
      <c r="D2203" s="3" t="s">
        <v>5117</v>
      </c>
      <c r="E2203" s="3" t="s">
        <v>5152</v>
      </c>
      <c r="F2203" s="3">
        <v>7000</v>
      </c>
      <c r="G2203" s="34">
        <v>53.99</v>
      </c>
      <c r="H2203" s="3" t="s">
        <v>12619</v>
      </c>
      <c r="I2203" s="3" t="s">
        <v>15</v>
      </c>
      <c r="J2203" s="3" t="s">
        <v>8261</v>
      </c>
      <c r="K2203" s="3" t="s">
        <v>8260</v>
      </c>
      <c r="L2203" s="3" t="s">
        <v>8255</v>
      </c>
      <c r="M2203" s="26" t="s">
        <v>13873</v>
      </c>
      <c r="N2203"/>
      <c r="O2203" s="3" t="s">
        <v>78</v>
      </c>
      <c r="P2203" s="34"/>
      <c r="Q2203" s="34">
        <v>215.96</v>
      </c>
      <c r="R2203" s="34">
        <v>-215.96</v>
      </c>
      <c r="S2203" s="36">
        <v>-1</v>
      </c>
      <c r="T2203" s="34" t="s">
        <v>78</v>
      </c>
      <c r="U2203" s="34" t="s">
        <v>78</v>
      </c>
      <c r="V2203" s="34" t="s">
        <v>78</v>
      </c>
      <c r="W2203" s="34" t="s">
        <v>78</v>
      </c>
      <c r="X2203" s="36" t="s">
        <v>78</v>
      </c>
      <c r="Y2203" s="3" t="str">
        <f>IFERROR(VLOOKUP(A2203,'Pivot price tier'!$C$8:$L$2245,10,0),"")</f>
        <v/>
      </c>
      <c r="Z2203" s="3" t="str">
        <f>IFERROR(VLOOKUP(A2203,'Pivot price tier by size'!$D$8:$M$2466,10,0),"")</f>
        <v/>
      </c>
      <c r="AA2203" s="3" t="str">
        <f>IFERROR(VLOOKUP(A2203,'Pivot category'!$B$8:$I$2191,8,0),"")</f>
        <v/>
      </c>
      <c r="AB2203" s="3" t="str">
        <f t="shared" si="34"/>
        <v>Bottom 5%</v>
      </c>
      <c r="AC2203"/>
      <c r="AD2203" s="3" t="s">
        <v>11231</v>
      </c>
      <c r="AE2203" s="3" t="s">
        <v>14123</v>
      </c>
    </row>
    <row r="2204" spans="1:31" hidden="1" x14ac:dyDescent="0.25">
      <c r="A2204" t="s">
        <v>6109</v>
      </c>
      <c r="B2204" t="s">
        <v>1035</v>
      </c>
      <c r="C2204" s="3" t="s">
        <v>32</v>
      </c>
      <c r="D2204" s="3" t="s">
        <v>3368</v>
      </c>
      <c r="E2204" s="3" t="s">
        <v>5152</v>
      </c>
      <c r="F2204" s="3">
        <v>7000</v>
      </c>
      <c r="G2204" s="34">
        <v>274.99</v>
      </c>
      <c r="H2204" s="3" t="s">
        <v>12619</v>
      </c>
      <c r="I2204" s="3" t="s">
        <v>74</v>
      </c>
      <c r="J2204" s="3" t="s">
        <v>8261</v>
      </c>
      <c r="K2204" s="3" t="s">
        <v>8260</v>
      </c>
      <c r="L2204" s="3" t="s">
        <v>68</v>
      </c>
      <c r="M2204" s="26" t="s">
        <v>13873</v>
      </c>
      <c r="N2204"/>
      <c r="O2204" s="3">
        <v>7</v>
      </c>
      <c r="P2204" s="34">
        <v>13474.51</v>
      </c>
      <c r="Q2204" s="34">
        <v>9899.64</v>
      </c>
      <c r="R2204" s="34">
        <v>3574.87</v>
      </c>
      <c r="S2204" s="36">
        <v>0.36</v>
      </c>
      <c r="T2204" s="34">
        <v>1924.93</v>
      </c>
      <c r="U2204" s="34">
        <v>2474.91</v>
      </c>
      <c r="V2204" s="34">
        <v>7699.72</v>
      </c>
      <c r="W2204" s="34">
        <v>-5224.8100000000004</v>
      </c>
      <c r="X2204" s="36">
        <v>-0.68</v>
      </c>
      <c r="Y2204" s="3" t="str">
        <f>IFERROR(VLOOKUP(A2204,'Pivot price tier'!$C$8:$L$2245,10,0),"")</f>
        <v/>
      </c>
      <c r="Z2204" s="3" t="str">
        <f>IFERROR(VLOOKUP(A2204,'Pivot price tier by size'!$D$8:$M$2466,10,0),"")</f>
        <v/>
      </c>
      <c r="AA2204" s="3" t="str">
        <f>IFERROR(VLOOKUP(A2204,'Pivot category'!$B$8:$I$2191,8,0),"")</f>
        <v/>
      </c>
      <c r="AB2204" s="3" t="str">
        <f t="shared" si="34"/>
        <v>Bottom 5%</v>
      </c>
      <c r="AC2204"/>
      <c r="AD2204" s="3" t="s">
        <v>11231</v>
      </c>
      <c r="AE2204" s="3" t="s">
        <v>14123</v>
      </c>
    </row>
    <row r="2205" spans="1:31" x14ac:dyDescent="0.25">
      <c r="A2205" t="s">
        <v>6009</v>
      </c>
      <c r="B2205" t="s">
        <v>433</v>
      </c>
      <c r="C2205" s="3" t="s">
        <v>32</v>
      </c>
      <c r="D2205" s="3" t="s">
        <v>2704</v>
      </c>
      <c r="E2205" s="3">
        <v>0</v>
      </c>
      <c r="F2205" s="3">
        <v>1000</v>
      </c>
      <c r="G2205" s="34">
        <v>36.99</v>
      </c>
      <c r="H2205" s="3" t="s">
        <v>27</v>
      </c>
      <c r="I2205" s="3" t="s">
        <v>23</v>
      </c>
      <c r="J2205" s="3" t="s">
        <v>8251</v>
      </c>
      <c r="K2205" s="3" t="s">
        <v>8252</v>
      </c>
      <c r="L2205" s="3" t="s">
        <v>68</v>
      </c>
      <c r="M2205" s="26" t="s">
        <v>13873</v>
      </c>
      <c r="N2205"/>
      <c r="O2205" s="3">
        <v>134</v>
      </c>
      <c r="P2205" s="34">
        <v>135356.34</v>
      </c>
      <c r="Q2205" s="34">
        <v>121271.37</v>
      </c>
      <c r="R2205" s="34">
        <v>14084.97</v>
      </c>
      <c r="S2205" s="36">
        <v>0.12</v>
      </c>
      <c r="T2205" s="34">
        <v>1010.1219402985074</v>
      </c>
      <c r="U2205" s="34">
        <v>70509.960000000006</v>
      </c>
      <c r="V2205" s="34">
        <v>92155.839999999997</v>
      </c>
      <c r="W2205" s="34">
        <v>-21645.88</v>
      </c>
      <c r="X2205" s="36">
        <v>-0.23</v>
      </c>
      <c r="Y2205" s="3" t="str">
        <f>IFERROR(VLOOKUP(A2205,'Pivot price tier'!$C$8:$L$2245,10,0),"")</f>
        <v xml:space="preserve"> </v>
      </c>
      <c r="Z2205" s="3" t="str">
        <f>IFERROR(VLOOKUP(A2205,'Pivot price tier by size'!$D$8:$M$2466,10,0),"")</f>
        <v xml:space="preserve"> </v>
      </c>
      <c r="AA2205" s="3" t="str">
        <f>IFERROR(VLOOKUP(A2205,'Pivot category'!$B$8:$I$2191,8,0),"")</f>
        <v xml:space="preserve"> </v>
      </c>
      <c r="AB2205" s="3" t="str">
        <f t="shared" si="34"/>
        <v/>
      </c>
      <c r="AC2205"/>
      <c r="AD2205" s="3" t="s">
        <v>16451</v>
      </c>
      <c r="AE2205" s="3" t="s">
        <v>14119</v>
      </c>
    </row>
    <row r="2206" spans="1:31" hidden="1" x14ac:dyDescent="0.25">
      <c r="A2206" t="s">
        <v>10108</v>
      </c>
      <c r="B2206" t="s">
        <v>10109</v>
      </c>
      <c r="C2206" s="3" t="s">
        <v>32</v>
      </c>
      <c r="D2206" s="3" t="s">
        <v>10184</v>
      </c>
      <c r="E2206" s="3" t="s">
        <v>5150</v>
      </c>
      <c r="F2206" s="3">
        <v>10000</v>
      </c>
      <c r="G2206" s="34">
        <v>574.99</v>
      </c>
      <c r="H2206" s="3" t="s">
        <v>12619</v>
      </c>
      <c r="I2206" s="3" t="s">
        <v>74</v>
      </c>
      <c r="J2206" s="3" t="s">
        <v>8354</v>
      </c>
      <c r="K2206" s="3" t="s">
        <v>8260</v>
      </c>
      <c r="L2206" s="3" t="s">
        <v>68</v>
      </c>
      <c r="M2206" s="26" t="s">
        <v>13873</v>
      </c>
      <c r="N2206"/>
      <c r="O2206" s="3">
        <v>10</v>
      </c>
      <c r="P2206" s="34">
        <v>2874.95</v>
      </c>
      <c r="Q2206" s="34">
        <v>2299.96</v>
      </c>
      <c r="R2206" s="34">
        <v>574.99</v>
      </c>
      <c r="S2206" s="36">
        <v>0.25</v>
      </c>
      <c r="T2206" s="34">
        <v>287.495</v>
      </c>
      <c r="U2206" s="34" t="s">
        <v>78</v>
      </c>
      <c r="V2206" s="34" t="s">
        <v>78</v>
      </c>
      <c r="W2206" s="34" t="s">
        <v>78</v>
      </c>
      <c r="X2206" s="36" t="s">
        <v>78</v>
      </c>
      <c r="Y2206" s="3" t="str">
        <f>IFERROR(VLOOKUP(A2206,'Pivot price tier'!$C$8:$L$2245,10,0),"")</f>
        <v/>
      </c>
      <c r="Z2206" s="3" t="str">
        <f>IFERROR(VLOOKUP(A2206,'Pivot price tier by size'!$D$8:$M$2466,10,0),"")</f>
        <v/>
      </c>
      <c r="AA2206" s="3" t="str">
        <f>IFERROR(VLOOKUP(A2206,'Pivot category'!$B$8:$I$2191,8,0),"")</f>
        <v/>
      </c>
      <c r="AB2206" s="3" t="str">
        <f t="shared" si="34"/>
        <v>Bottom 5%</v>
      </c>
      <c r="AC2206"/>
      <c r="AD2206" s="3" t="s">
        <v>16449</v>
      </c>
      <c r="AE2206" s="3" t="s">
        <v>14130</v>
      </c>
    </row>
    <row r="2207" spans="1:31" hidden="1" x14ac:dyDescent="0.25">
      <c r="A2207" t="s">
        <v>12767</v>
      </c>
      <c r="B2207" t="s">
        <v>12768</v>
      </c>
      <c r="C2207" s="3" t="s">
        <v>10509</v>
      </c>
      <c r="D2207" s="3" t="s">
        <v>12632</v>
      </c>
      <c r="E2207" s="3" t="s">
        <v>5150</v>
      </c>
      <c r="F2207" s="3">
        <v>10000</v>
      </c>
      <c r="G2207" s="34">
        <v>69.989999999999995</v>
      </c>
      <c r="H2207" s="3" t="s">
        <v>12619</v>
      </c>
      <c r="I2207" s="3" t="s">
        <v>15</v>
      </c>
      <c r="J2207" s="3" t="s">
        <v>8354</v>
      </c>
      <c r="K2207" s="3" t="s">
        <v>8252</v>
      </c>
      <c r="L2207" s="3" t="s">
        <v>68</v>
      </c>
      <c r="M2207" s="26">
        <v>45323</v>
      </c>
      <c r="N2207"/>
      <c r="O2207" s="3">
        <v>7</v>
      </c>
      <c r="P2207" s="34">
        <v>2869.59</v>
      </c>
      <c r="Q2207" s="34">
        <v>8048.85</v>
      </c>
      <c r="R2207" s="34">
        <v>-5179.26</v>
      </c>
      <c r="S2207" s="36">
        <v>-0.64</v>
      </c>
      <c r="T2207" s="34">
        <v>409.94142857142862</v>
      </c>
      <c r="U2207" s="34">
        <v>0</v>
      </c>
      <c r="V2207" s="34">
        <v>419.94</v>
      </c>
      <c r="W2207" s="34">
        <v>-419.94</v>
      </c>
      <c r="X2207" s="36">
        <v>-1</v>
      </c>
      <c r="Y2207" s="3" t="str">
        <f>IFERROR(VLOOKUP(A2207,'Pivot price tier'!$C$8:$L$2245,10,0),"")</f>
        <v>X</v>
      </c>
      <c r="Z2207" s="3" t="str">
        <f>IFERROR(VLOOKUP(A2207,'Pivot price tier by size'!$D$8:$M$2466,10,0),"")</f>
        <v>X</v>
      </c>
      <c r="AA2207" s="3" t="str">
        <f>IFERROR(VLOOKUP(A2207,'Pivot category'!$B$8:$I$2191,8,0),"")</f>
        <v>X</v>
      </c>
      <c r="AB2207" s="3" t="str">
        <f t="shared" si="34"/>
        <v>Bottom 5%</v>
      </c>
      <c r="AC2207"/>
      <c r="AD2207" s="3" t="s">
        <v>16449</v>
      </c>
      <c r="AE2207" s="3" t="s">
        <v>14130</v>
      </c>
    </row>
    <row r="2208" spans="1:31" hidden="1" x14ac:dyDescent="0.25">
      <c r="A2208" t="s">
        <v>6352</v>
      </c>
      <c r="B2208" t="s">
        <v>1037</v>
      </c>
      <c r="C2208" s="3" t="s">
        <v>32</v>
      </c>
      <c r="D2208" s="3" t="s">
        <v>3370</v>
      </c>
      <c r="E2208" s="3" t="s">
        <v>5152</v>
      </c>
      <c r="F2208" s="3">
        <v>7000</v>
      </c>
      <c r="G2208" s="34">
        <v>45.59</v>
      </c>
      <c r="H2208" s="3" t="s">
        <v>12619</v>
      </c>
      <c r="I2208" s="3" t="s">
        <v>23</v>
      </c>
      <c r="J2208" s="3" t="s">
        <v>8256</v>
      </c>
      <c r="K2208" s="3" t="s">
        <v>8260</v>
      </c>
      <c r="L2208" s="3" t="s">
        <v>8255</v>
      </c>
      <c r="M2208" s="26" t="s">
        <v>13873</v>
      </c>
      <c r="N2208"/>
      <c r="O2208" s="3" t="s">
        <v>78</v>
      </c>
      <c r="P2208" s="34">
        <v>273.54000000000002</v>
      </c>
      <c r="Q2208" s="34">
        <v>212.76</v>
      </c>
      <c r="R2208" s="34">
        <v>60.78</v>
      </c>
      <c r="S2208" s="36">
        <v>0.28999999999999998</v>
      </c>
      <c r="T2208" s="34" t="s">
        <v>78</v>
      </c>
      <c r="U2208" s="34">
        <v>45.59</v>
      </c>
      <c r="V2208" s="34">
        <v>0</v>
      </c>
      <c r="W2208" s="34">
        <v>45.59</v>
      </c>
      <c r="X2208" s="36">
        <v>0</v>
      </c>
      <c r="Y2208" s="3" t="str">
        <f>IFERROR(VLOOKUP(A2208,'Pivot price tier'!$C$8:$L$2245,10,0),"")</f>
        <v/>
      </c>
      <c r="Z2208" s="3" t="str">
        <f>IFERROR(VLOOKUP(A2208,'Pivot price tier by size'!$D$8:$M$2466,10,0),"")</f>
        <v/>
      </c>
      <c r="AA2208" s="3" t="str">
        <f>IFERROR(VLOOKUP(A2208,'Pivot category'!$B$8:$I$2191,8,0),"")</f>
        <v/>
      </c>
      <c r="AB2208" s="3" t="str">
        <f t="shared" si="34"/>
        <v>Bottom 5%</v>
      </c>
      <c r="AC2208"/>
      <c r="AD2208" s="3" t="s">
        <v>16456</v>
      </c>
      <c r="AE2208" s="3" t="s">
        <v>14101</v>
      </c>
    </row>
    <row r="2209" spans="1:31" hidden="1" x14ac:dyDescent="0.25">
      <c r="A2209" t="s">
        <v>10345</v>
      </c>
      <c r="B2209" t="s">
        <v>10346</v>
      </c>
      <c r="C2209" s="3" t="s">
        <v>32</v>
      </c>
      <c r="D2209" s="3" t="s">
        <v>9954</v>
      </c>
      <c r="E2209" s="3" t="s">
        <v>5152</v>
      </c>
      <c r="F2209" s="3">
        <v>7000</v>
      </c>
      <c r="G2209" s="34">
        <v>131.99</v>
      </c>
      <c r="H2209" s="3" t="s">
        <v>12619</v>
      </c>
      <c r="I2209" s="3" t="s">
        <v>74</v>
      </c>
      <c r="J2209" s="3" t="s">
        <v>8256</v>
      </c>
      <c r="K2209" s="3" t="s">
        <v>8260</v>
      </c>
      <c r="L2209" s="3" t="s">
        <v>8255</v>
      </c>
      <c r="M2209" s="26" t="s">
        <v>13873</v>
      </c>
      <c r="N2209"/>
      <c r="O2209" s="3" t="s">
        <v>78</v>
      </c>
      <c r="P2209" s="34">
        <v>395.97</v>
      </c>
      <c r="Q2209" s="34">
        <v>131.99</v>
      </c>
      <c r="R2209" s="34">
        <v>263.98</v>
      </c>
      <c r="S2209" s="36">
        <v>2</v>
      </c>
      <c r="T2209" s="34" t="s">
        <v>78</v>
      </c>
      <c r="U2209" s="34" t="s">
        <v>78</v>
      </c>
      <c r="V2209" s="34" t="s">
        <v>78</v>
      </c>
      <c r="W2209" s="34" t="s">
        <v>78</v>
      </c>
      <c r="X2209" s="36" t="s">
        <v>78</v>
      </c>
      <c r="Y2209" s="3" t="str">
        <f>IFERROR(VLOOKUP(A2209,'Pivot price tier'!$C$8:$L$2245,10,0),"")</f>
        <v/>
      </c>
      <c r="Z2209" s="3" t="str">
        <f>IFERROR(VLOOKUP(A2209,'Pivot price tier by size'!$D$8:$M$2466,10,0),"")</f>
        <v/>
      </c>
      <c r="AA2209" s="3" t="str">
        <f>IFERROR(VLOOKUP(A2209,'Pivot category'!$B$8:$I$2191,8,0),"")</f>
        <v/>
      </c>
      <c r="AB2209" s="3" t="str">
        <f t="shared" si="34"/>
        <v>Bottom 5%</v>
      </c>
      <c r="AC2209"/>
      <c r="AD2209" s="3" t="s">
        <v>16446</v>
      </c>
      <c r="AE2209" s="3" t="s">
        <v>16466</v>
      </c>
    </row>
    <row r="2210" spans="1:31" hidden="1" x14ac:dyDescent="0.25">
      <c r="A2210" t="s">
        <v>6330</v>
      </c>
      <c r="B2210" t="s">
        <v>1038</v>
      </c>
      <c r="C2210" s="3" t="s">
        <v>32</v>
      </c>
      <c r="D2210" s="3" t="s">
        <v>3371</v>
      </c>
      <c r="E2210" s="3" t="s">
        <v>5152</v>
      </c>
      <c r="F2210" s="3">
        <v>7000</v>
      </c>
      <c r="G2210" s="34">
        <v>190.79</v>
      </c>
      <c r="H2210" s="3" t="s">
        <v>12619</v>
      </c>
      <c r="I2210" s="3" t="s">
        <v>74</v>
      </c>
      <c r="J2210" s="3" t="s">
        <v>8256</v>
      </c>
      <c r="K2210" s="3" t="s">
        <v>8260</v>
      </c>
      <c r="L2210" s="3" t="s">
        <v>8255</v>
      </c>
      <c r="M2210" s="26" t="s">
        <v>13873</v>
      </c>
      <c r="N2210"/>
      <c r="O2210" s="3">
        <v>1</v>
      </c>
      <c r="P2210" s="34">
        <v>2289.48</v>
      </c>
      <c r="Q2210" s="34">
        <v>1017.56</v>
      </c>
      <c r="R2210" s="34">
        <v>1271.92</v>
      </c>
      <c r="S2210" s="36">
        <v>1.25</v>
      </c>
      <c r="T2210" s="34">
        <v>2289.48</v>
      </c>
      <c r="U2210" s="34" t="s">
        <v>78</v>
      </c>
      <c r="V2210" s="34" t="s">
        <v>78</v>
      </c>
      <c r="W2210" s="34" t="s">
        <v>78</v>
      </c>
      <c r="X2210" s="36" t="s">
        <v>78</v>
      </c>
      <c r="Y2210" s="3" t="str">
        <f>IFERROR(VLOOKUP(A2210,'Pivot price tier'!$C$8:$L$2245,10,0),"")</f>
        <v/>
      </c>
      <c r="Z2210" s="3" t="str">
        <f>IFERROR(VLOOKUP(A2210,'Pivot price tier by size'!$D$8:$M$2466,10,0),"")</f>
        <v/>
      </c>
      <c r="AA2210" s="3" t="str">
        <f>IFERROR(VLOOKUP(A2210,'Pivot category'!$B$8:$I$2191,8,0),"")</f>
        <v/>
      </c>
      <c r="AB2210" s="3" t="str">
        <f t="shared" si="34"/>
        <v>Bottom 5%</v>
      </c>
      <c r="AC2210"/>
      <c r="AD2210" s="3" t="s">
        <v>16456</v>
      </c>
      <c r="AE2210" s="3" t="s">
        <v>14101</v>
      </c>
    </row>
    <row r="2211" spans="1:31" hidden="1" x14ac:dyDescent="0.25">
      <c r="A2211" t="s">
        <v>6720</v>
      </c>
      <c r="B2211" t="s">
        <v>1039</v>
      </c>
      <c r="C2211" s="3" t="s">
        <v>32</v>
      </c>
      <c r="D2211" s="3" t="s">
        <v>3372</v>
      </c>
      <c r="E2211" s="3" t="s">
        <v>5152</v>
      </c>
      <c r="F2211" s="3">
        <v>7000</v>
      </c>
      <c r="G2211" s="34">
        <v>89.99</v>
      </c>
      <c r="H2211" s="3" t="s">
        <v>12619</v>
      </c>
      <c r="I2211" s="3" t="s">
        <v>15</v>
      </c>
      <c r="J2211" s="3" t="s">
        <v>8256</v>
      </c>
      <c r="K2211" s="3" t="s">
        <v>8260</v>
      </c>
      <c r="L2211" s="3" t="s">
        <v>68</v>
      </c>
      <c r="M2211" s="26" t="s">
        <v>13873</v>
      </c>
      <c r="N2211"/>
      <c r="O2211" s="3">
        <v>2</v>
      </c>
      <c r="P2211" s="34">
        <v>1709.81</v>
      </c>
      <c r="Q2211" s="34">
        <v>1709.81</v>
      </c>
      <c r="R2211" s="34">
        <v>0</v>
      </c>
      <c r="S2211" s="36">
        <v>0</v>
      </c>
      <c r="T2211" s="34">
        <v>854.90499999999997</v>
      </c>
      <c r="U2211" s="34" t="s">
        <v>78</v>
      </c>
      <c r="V2211" s="34" t="s">
        <v>78</v>
      </c>
      <c r="W2211" s="34" t="s">
        <v>78</v>
      </c>
      <c r="X2211" s="36" t="s">
        <v>78</v>
      </c>
      <c r="Y2211" s="3" t="str">
        <f>IFERROR(VLOOKUP(A2211,'Pivot price tier'!$C$8:$L$2245,10,0),"")</f>
        <v/>
      </c>
      <c r="Z2211" s="3" t="str">
        <f>IFERROR(VLOOKUP(A2211,'Pivot price tier by size'!$D$8:$M$2466,10,0),"")</f>
        <v/>
      </c>
      <c r="AA2211" s="3" t="str">
        <f>IFERROR(VLOOKUP(A2211,'Pivot category'!$B$8:$I$2191,8,0),"")</f>
        <v/>
      </c>
      <c r="AB2211" s="3" t="str">
        <f t="shared" si="34"/>
        <v>Bottom 5%</v>
      </c>
      <c r="AC2211"/>
      <c r="AD2211" s="3" t="s">
        <v>16452</v>
      </c>
      <c r="AE2211" s="3" t="s">
        <v>16455</v>
      </c>
    </row>
    <row r="2212" spans="1:31" hidden="1" x14ac:dyDescent="0.25">
      <c r="A2212" t="s">
        <v>6333</v>
      </c>
      <c r="B2212" t="s">
        <v>1040</v>
      </c>
      <c r="C2212" s="3" t="s">
        <v>32</v>
      </c>
      <c r="D2212" s="3" t="s">
        <v>3373</v>
      </c>
      <c r="E2212" s="3" t="s">
        <v>5152</v>
      </c>
      <c r="F2212" s="3">
        <v>7000</v>
      </c>
      <c r="G2212" s="34">
        <v>53.99</v>
      </c>
      <c r="H2212" s="3" t="s">
        <v>12619</v>
      </c>
      <c r="I2212" s="3" t="s">
        <v>15</v>
      </c>
      <c r="J2212" s="3" t="s">
        <v>8256</v>
      </c>
      <c r="K2212" s="3" t="s">
        <v>8260</v>
      </c>
      <c r="L2212" s="3" t="s">
        <v>8255</v>
      </c>
      <c r="M2212" s="26" t="s">
        <v>13873</v>
      </c>
      <c r="N2212"/>
      <c r="O2212" s="3">
        <v>1</v>
      </c>
      <c r="P2212" s="34">
        <v>161.97</v>
      </c>
      <c r="Q2212" s="34">
        <v>323.95999999999998</v>
      </c>
      <c r="R2212" s="34">
        <v>-161.99</v>
      </c>
      <c r="S2212" s="36">
        <v>-0.5</v>
      </c>
      <c r="T2212" s="34">
        <v>161.97</v>
      </c>
      <c r="U2212" s="34" t="s">
        <v>78</v>
      </c>
      <c r="V2212" s="34" t="s">
        <v>78</v>
      </c>
      <c r="W2212" s="34" t="s">
        <v>78</v>
      </c>
      <c r="X2212" s="36" t="s">
        <v>78</v>
      </c>
      <c r="Y2212" s="3" t="str">
        <f>IFERROR(VLOOKUP(A2212,'Pivot price tier'!$C$8:$L$2245,10,0),"")</f>
        <v/>
      </c>
      <c r="Z2212" s="3" t="str">
        <f>IFERROR(VLOOKUP(A2212,'Pivot price tier by size'!$D$8:$M$2466,10,0),"")</f>
        <v/>
      </c>
      <c r="AA2212" s="3" t="str">
        <f>IFERROR(VLOOKUP(A2212,'Pivot category'!$B$8:$I$2191,8,0),"")</f>
        <v/>
      </c>
      <c r="AB2212" s="3" t="str">
        <f t="shared" si="34"/>
        <v>Bottom 5%</v>
      </c>
      <c r="AC2212"/>
      <c r="AD2212" s="3" t="s">
        <v>16452</v>
      </c>
      <c r="AE2212" s="3" t="s">
        <v>16455</v>
      </c>
    </row>
    <row r="2213" spans="1:31" hidden="1" x14ac:dyDescent="0.25">
      <c r="A2213" t="s">
        <v>15476</v>
      </c>
      <c r="B2213" t="s">
        <v>15477</v>
      </c>
      <c r="C2213" s="3" t="s">
        <v>38</v>
      </c>
      <c r="D2213" s="3" t="s">
        <v>14646</v>
      </c>
      <c r="E2213" s="3" t="s">
        <v>5152</v>
      </c>
      <c r="F2213" s="3">
        <v>70000</v>
      </c>
      <c r="G2213" s="34">
        <v>109.99</v>
      </c>
      <c r="H2213" s="3" t="s">
        <v>12619</v>
      </c>
      <c r="I2213" s="3" t="s">
        <v>15</v>
      </c>
      <c r="J2213" s="3" t="s">
        <v>8251</v>
      </c>
      <c r="K2213" s="3" t="s">
        <v>8252</v>
      </c>
      <c r="L2213" s="3" t="s">
        <v>68</v>
      </c>
      <c r="M2213" s="26">
        <v>45870</v>
      </c>
      <c r="N2213"/>
      <c r="O2213" s="3">
        <v>56</v>
      </c>
      <c r="P2213" s="34">
        <v>9299.14</v>
      </c>
      <c r="Q2213" s="34"/>
      <c r="R2213" s="34">
        <v>9299.14</v>
      </c>
      <c r="T2213" s="34">
        <v>166.05607142857141</v>
      </c>
      <c r="U2213" s="34">
        <v>3959.64</v>
      </c>
      <c r="V2213" s="34">
        <v>0</v>
      </c>
      <c r="W2213" s="34">
        <v>3959.64</v>
      </c>
      <c r="X2213" s="36">
        <v>0</v>
      </c>
      <c r="Y2213" s="3" t="str">
        <f>IFERROR(VLOOKUP(A2213,'Pivot price tier'!$C$8:$L$2245,10,0),"")</f>
        <v>X</v>
      </c>
      <c r="Z2213" s="3" t="str">
        <f>IFERROR(VLOOKUP(A2213,'Pivot price tier by size'!$D$8:$M$2466,10,0),"")</f>
        <v>X</v>
      </c>
      <c r="AA2213" s="3" t="str">
        <f>IFERROR(VLOOKUP(A2213,'Pivot category'!$B$8:$I$2191,8,0),"")</f>
        <v>X</v>
      </c>
      <c r="AB2213" s="3" t="str">
        <f t="shared" si="34"/>
        <v>Bottom 5%</v>
      </c>
      <c r="AC2213"/>
      <c r="AD2213" s="3" t="s">
        <v>16452</v>
      </c>
      <c r="AE2213" s="3" t="s">
        <v>16453</v>
      </c>
    </row>
    <row r="2214" spans="1:31" hidden="1" x14ac:dyDescent="0.25">
      <c r="A2214" t="s">
        <v>15246</v>
      </c>
      <c r="B2214" t="s">
        <v>15350</v>
      </c>
      <c r="C2214" s="3" t="s">
        <v>32</v>
      </c>
      <c r="D2214" s="3" t="s">
        <v>14631</v>
      </c>
      <c r="E2214" s="3" t="s">
        <v>5152</v>
      </c>
      <c r="F2214" s="3">
        <v>70000</v>
      </c>
      <c r="G2214" s="34">
        <v>52.99</v>
      </c>
      <c r="H2214" s="3" t="s">
        <v>12619</v>
      </c>
      <c r="I2214" s="3" t="s">
        <v>15</v>
      </c>
      <c r="J2214" s="3" t="s">
        <v>8251</v>
      </c>
      <c r="K2214" s="3" t="s">
        <v>8252</v>
      </c>
      <c r="L2214" s="3" t="s">
        <v>68</v>
      </c>
      <c r="M2214" s="26">
        <v>45839</v>
      </c>
      <c r="N2214"/>
      <c r="O2214" s="3">
        <v>83</v>
      </c>
      <c r="P2214" s="34">
        <v>40775.599999999999</v>
      </c>
      <c r="Q2214" s="34"/>
      <c r="R2214" s="34">
        <v>40775.599999999999</v>
      </c>
      <c r="T2214" s="34">
        <v>491.27228915662647</v>
      </c>
      <c r="U2214" s="34">
        <v>10251.9</v>
      </c>
      <c r="V2214" s="34">
        <v>0</v>
      </c>
      <c r="W2214" s="34">
        <v>10251.9</v>
      </c>
      <c r="X2214" s="36">
        <v>0</v>
      </c>
      <c r="Y2214" s="3" t="str">
        <f>IFERROR(VLOOKUP(A2214,'Pivot price tier'!$C$8:$L$2245,10,0),"")</f>
        <v xml:space="preserve"> </v>
      </c>
      <c r="Z2214" s="3" t="str">
        <f>IFERROR(VLOOKUP(A2214,'Pivot price tier by size'!$D$8:$M$2466,10,0),"")</f>
        <v xml:space="preserve"> </v>
      </c>
      <c r="AA2214" s="3" t="str">
        <f>IFERROR(VLOOKUP(A2214,'Pivot category'!$B$8:$I$2191,8,0),"")</f>
        <v xml:space="preserve"> </v>
      </c>
      <c r="AB2214" s="3" t="str">
        <f t="shared" si="34"/>
        <v>Bottom 5%</v>
      </c>
      <c r="AC2214"/>
      <c r="AD2214" s="3" t="s">
        <v>16452</v>
      </c>
      <c r="AE2214" s="3" t="s">
        <v>16453</v>
      </c>
    </row>
    <row r="2215" spans="1:31" hidden="1" x14ac:dyDescent="0.25">
      <c r="A2215" t="s">
        <v>11038</v>
      </c>
      <c r="B2215" t="s">
        <v>11039</v>
      </c>
      <c r="C2215" s="3" t="s">
        <v>32</v>
      </c>
      <c r="D2215" s="3" t="s">
        <v>10961</v>
      </c>
      <c r="E2215" s="3" t="s">
        <v>5152</v>
      </c>
      <c r="F2215" s="3">
        <v>10000</v>
      </c>
      <c r="G2215" s="34">
        <v>99.99</v>
      </c>
      <c r="H2215" s="3" t="s">
        <v>12619</v>
      </c>
      <c r="I2215" s="3" t="s">
        <v>15</v>
      </c>
      <c r="J2215" s="3" t="s">
        <v>8354</v>
      </c>
      <c r="K2215" s="3" t="s">
        <v>8264</v>
      </c>
      <c r="L2215" s="3" t="s">
        <v>68</v>
      </c>
      <c r="M2215" s="26" t="s">
        <v>13873</v>
      </c>
      <c r="N2215"/>
      <c r="O2215" s="3" t="s">
        <v>78</v>
      </c>
      <c r="P2215" s="34">
        <v>99.99</v>
      </c>
      <c r="Q2215" s="34">
        <v>399.96</v>
      </c>
      <c r="R2215" s="34">
        <v>-299.97000000000003</v>
      </c>
      <c r="S2215" s="36">
        <v>-0.75</v>
      </c>
      <c r="T2215" s="34" t="s">
        <v>78</v>
      </c>
      <c r="U2215" s="34" t="s">
        <v>78</v>
      </c>
      <c r="V2215" s="34" t="s">
        <v>78</v>
      </c>
      <c r="W2215" s="34" t="s">
        <v>78</v>
      </c>
      <c r="X2215" s="36" t="s">
        <v>78</v>
      </c>
      <c r="Y2215" s="3" t="str">
        <f>IFERROR(VLOOKUP(A2215,'Pivot price tier'!$C$8:$L$2245,10,0),"")</f>
        <v/>
      </c>
      <c r="Z2215" s="3" t="str">
        <f>IFERROR(VLOOKUP(A2215,'Pivot price tier by size'!$D$8:$M$2466,10,0),"")</f>
        <v/>
      </c>
      <c r="AA2215" s="3" t="str">
        <f>IFERROR(VLOOKUP(A2215,'Pivot category'!$B$8:$I$2191,8,0),"")</f>
        <v/>
      </c>
      <c r="AB2215" s="3" t="str">
        <f t="shared" si="34"/>
        <v>Bottom 5%</v>
      </c>
      <c r="AC2215"/>
      <c r="AD2215" s="3" t="s">
        <v>16452</v>
      </c>
      <c r="AE2215" s="3" t="s">
        <v>16453</v>
      </c>
    </row>
    <row r="2216" spans="1:31" hidden="1" x14ac:dyDescent="0.25">
      <c r="A2216" t="s">
        <v>6834</v>
      </c>
      <c r="B2216" t="s">
        <v>6833</v>
      </c>
      <c r="C2216" s="3" t="s">
        <v>32</v>
      </c>
      <c r="D2216" s="3" t="s">
        <v>8154</v>
      </c>
      <c r="E2216" s="3" t="s">
        <v>5152</v>
      </c>
      <c r="F2216" s="3">
        <v>7000</v>
      </c>
      <c r="G2216" s="34">
        <v>109.99</v>
      </c>
      <c r="H2216" s="3" t="s">
        <v>12619</v>
      </c>
      <c r="I2216" s="3" t="s">
        <v>74</v>
      </c>
      <c r="J2216" s="3" t="s">
        <v>8261</v>
      </c>
      <c r="K2216" s="3" t="s">
        <v>8260</v>
      </c>
      <c r="L2216" s="3" t="s">
        <v>68</v>
      </c>
      <c r="M2216" s="26" t="s">
        <v>13873</v>
      </c>
      <c r="N2216"/>
      <c r="O2216" s="3">
        <v>1</v>
      </c>
      <c r="P2216" s="34">
        <v>1099.9000000000001</v>
      </c>
      <c r="Q2216" s="34">
        <v>989.91</v>
      </c>
      <c r="R2216" s="34">
        <v>109.99</v>
      </c>
      <c r="S2216" s="36">
        <v>0.11</v>
      </c>
      <c r="T2216" s="34">
        <v>1099.9000000000001</v>
      </c>
      <c r="U2216" s="34" t="s">
        <v>78</v>
      </c>
      <c r="V2216" s="34" t="s">
        <v>78</v>
      </c>
      <c r="W2216" s="34" t="s">
        <v>78</v>
      </c>
      <c r="X2216" s="36" t="s">
        <v>78</v>
      </c>
      <c r="Y2216" s="3" t="str">
        <f>IFERROR(VLOOKUP(A2216,'Pivot price tier'!$C$8:$L$2245,10,0),"")</f>
        <v/>
      </c>
      <c r="Z2216" s="3" t="str">
        <f>IFERROR(VLOOKUP(A2216,'Pivot price tier by size'!$D$8:$M$2466,10,0),"")</f>
        <v/>
      </c>
      <c r="AA2216" s="3" t="str">
        <f>IFERROR(VLOOKUP(A2216,'Pivot category'!$B$8:$I$2191,8,0),"")</f>
        <v/>
      </c>
      <c r="AB2216" s="3" t="str">
        <f t="shared" si="34"/>
        <v>Bottom 5%</v>
      </c>
      <c r="AC2216"/>
      <c r="AD2216" s="3" t="s">
        <v>16452</v>
      </c>
      <c r="AE2216" s="3" t="s">
        <v>16453</v>
      </c>
    </row>
    <row r="2217" spans="1:31" hidden="1" x14ac:dyDescent="0.25">
      <c r="A2217" t="s">
        <v>6256</v>
      </c>
      <c r="B2217" t="s">
        <v>1051</v>
      </c>
      <c r="C2217" s="3" t="s">
        <v>32</v>
      </c>
      <c r="D2217" s="3" t="s">
        <v>3384</v>
      </c>
      <c r="E2217" s="3" t="s">
        <v>5152</v>
      </c>
      <c r="F2217" s="3">
        <v>7000</v>
      </c>
      <c r="G2217" s="34">
        <v>103.79</v>
      </c>
      <c r="H2217" s="3" t="s">
        <v>12619</v>
      </c>
      <c r="I2217" s="3" t="s">
        <v>74</v>
      </c>
      <c r="J2217" s="3" t="s">
        <v>8256</v>
      </c>
      <c r="K2217" s="3" t="s">
        <v>8260</v>
      </c>
      <c r="L2217" s="3" t="s">
        <v>8255</v>
      </c>
      <c r="M2217" s="26" t="s">
        <v>13873</v>
      </c>
      <c r="N2217"/>
      <c r="O2217" s="3">
        <v>2</v>
      </c>
      <c r="P2217" s="34"/>
      <c r="Q2217" s="34">
        <v>103.84</v>
      </c>
      <c r="R2217" s="34">
        <v>-103.84</v>
      </c>
      <c r="S2217" s="36">
        <v>-1</v>
      </c>
      <c r="T2217" s="34">
        <v>0</v>
      </c>
      <c r="U2217" s="34" t="s">
        <v>78</v>
      </c>
      <c r="V2217" s="34" t="s">
        <v>78</v>
      </c>
      <c r="W2217" s="34" t="s">
        <v>78</v>
      </c>
      <c r="X2217" s="36" t="s">
        <v>78</v>
      </c>
      <c r="Y2217" s="3" t="str">
        <f>IFERROR(VLOOKUP(A2217,'Pivot price tier'!$C$8:$L$2245,10,0),"")</f>
        <v/>
      </c>
      <c r="Z2217" s="3" t="str">
        <f>IFERROR(VLOOKUP(A2217,'Pivot price tier by size'!$D$8:$M$2466,10,0),"")</f>
        <v/>
      </c>
      <c r="AA2217" s="3" t="str">
        <f>IFERROR(VLOOKUP(A2217,'Pivot category'!$B$8:$I$2191,8,0),"")</f>
        <v/>
      </c>
      <c r="AB2217" s="3" t="str">
        <f t="shared" si="34"/>
        <v>Bottom 5%</v>
      </c>
      <c r="AC2217"/>
      <c r="AD2217" s="3" t="s">
        <v>16446</v>
      </c>
      <c r="AE2217" s="3" t="s">
        <v>16453</v>
      </c>
    </row>
    <row r="2218" spans="1:31" hidden="1" x14ac:dyDescent="0.25">
      <c r="A2218" t="s">
        <v>8541</v>
      </c>
      <c r="B2218" t="s">
        <v>8540</v>
      </c>
      <c r="C2218" s="3" t="s">
        <v>32</v>
      </c>
      <c r="D2218" s="3" t="s">
        <v>8276</v>
      </c>
      <c r="E2218" s="3" t="s">
        <v>5152</v>
      </c>
      <c r="F2218" s="3">
        <v>7000</v>
      </c>
      <c r="G2218" s="34">
        <v>84.99</v>
      </c>
      <c r="H2218" s="3" t="s">
        <v>12619</v>
      </c>
      <c r="I2218" s="3" t="s">
        <v>15</v>
      </c>
      <c r="J2218" s="3" t="s">
        <v>8354</v>
      </c>
      <c r="K2218" s="3" t="s">
        <v>8260</v>
      </c>
      <c r="L2218" s="3" t="s">
        <v>68</v>
      </c>
      <c r="M2218" s="26" t="s">
        <v>13873</v>
      </c>
      <c r="N2218"/>
      <c r="O2218" s="3">
        <v>3</v>
      </c>
      <c r="P2218" s="34">
        <v>5099.3999999999996</v>
      </c>
      <c r="Q2218" s="34">
        <v>9773.85</v>
      </c>
      <c r="R2218" s="34">
        <v>-4674.45</v>
      </c>
      <c r="S2218" s="36">
        <v>-0.48</v>
      </c>
      <c r="T2218" s="34">
        <v>1699.8</v>
      </c>
      <c r="U2218" s="34">
        <v>1614.81</v>
      </c>
      <c r="V2218" s="34">
        <v>679.92</v>
      </c>
      <c r="W2218" s="34">
        <v>934.89</v>
      </c>
      <c r="X2218" s="36">
        <v>1.38</v>
      </c>
      <c r="Y2218" s="3" t="str">
        <f>IFERROR(VLOOKUP(A2218,'Pivot price tier'!$C$8:$L$2245,10,0),"")</f>
        <v/>
      </c>
      <c r="Z2218" s="3" t="str">
        <f>IFERROR(VLOOKUP(A2218,'Pivot price tier by size'!$D$8:$M$2466,10,0),"")</f>
        <v/>
      </c>
      <c r="AA2218" s="3" t="str">
        <f>IFERROR(VLOOKUP(A2218,'Pivot category'!$B$8:$I$2191,8,0),"")</f>
        <v/>
      </c>
      <c r="AB2218" s="3" t="str">
        <f t="shared" si="34"/>
        <v>Bottom 5%</v>
      </c>
      <c r="AC2218"/>
      <c r="AD2218" s="3" t="s">
        <v>16452</v>
      </c>
      <c r="AE2218" s="3" t="s">
        <v>16453</v>
      </c>
    </row>
    <row r="2219" spans="1:31" hidden="1" x14ac:dyDescent="0.25">
      <c r="A2219" t="s">
        <v>11143</v>
      </c>
      <c r="B2219" t="s">
        <v>11144</v>
      </c>
      <c r="C2219" s="3" t="s">
        <v>32</v>
      </c>
      <c r="D2219" s="3" t="s">
        <v>10174</v>
      </c>
      <c r="E2219" s="3" t="s">
        <v>5152</v>
      </c>
      <c r="F2219" s="3">
        <v>10000</v>
      </c>
      <c r="G2219" s="34">
        <v>839.99</v>
      </c>
      <c r="H2219" s="3" t="s">
        <v>12619</v>
      </c>
      <c r="I2219" s="3" t="s">
        <v>74</v>
      </c>
      <c r="J2219" s="3" t="s">
        <v>8354</v>
      </c>
      <c r="K2219" s="3" t="s">
        <v>8260</v>
      </c>
      <c r="L2219" s="3" t="s">
        <v>68</v>
      </c>
      <c r="M2219" s="26" t="s">
        <v>13873</v>
      </c>
      <c r="N2219"/>
      <c r="O2219" s="3">
        <v>4</v>
      </c>
      <c r="P2219" s="34"/>
      <c r="Q2219" s="34">
        <v>1679.98</v>
      </c>
      <c r="R2219" s="34">
        <v>-1679.98</v>
      </c>
      <c r="S2219" s="36">
        <v>-1</v>
      </c>
      <c r="T2219" s="34">
        <v>0</v>
      </c>
      <c r="U2219" s="34">
        <v>0</v>
      </c>
      <c r="V2219" s="34">
        <v>839.99</v>
      </c>
      <c r="W2219" s="34">
        <v>-839.99</v>
      </c>
      <c r="X2219" s="36">
        <v>-1</v>
      </c>
      <c r="Y2219" s="3" t="str">
        <f>IFERROR(VLOOKUP(A2219,'Pivot price tier'!$C$8:$L$2245,10,0),"")</f>
        <v/>
      </c>
      <c r="Z2219" s="3" t="str">
        <f>IFERROR(VLOOKUP(A2219,'Pivot price tier by size'!$D$8:$M$2466,10,0),"")</f>
        <v/>
      </c>
      <c r="AA2219" s="3" t="str">
        <f>IFERROR(VLOOKUP(A2219,'Pivot category'!$B$8:$I$2191,8,0),"")</f>
        <v/>
      </c>
      <c r="AB2219" s="3" t="str">
        <f t="shared" si="34"/>
        <v>Bottom 5%</v>
      </c>
      <c r="AC2219"/>
      <c r="AD2219" s="3" t="s">
        <v>16452</v>
      </c>
      <c r="AE2219" s="3" t="s">
        <v>16453</v>
      </c>
    </row>
    <row r="2220" spans="1:31" x14ac:dyDescent="0.25">
      <c r="A2220" t="s">
        <v>11557</v>
      </c>
      <c r="B2220" t="s">
        <v>10534</v>
      </c>
      <c r="C2220" s="3" t="s">
        <v>32</v>
      </c>
      <c r="D2220" s="3" t="s">
        <v>10628</v>
      </c>
      <c r="E2220" s="3" t="s">
        <v>5150</v>
      </c>
      <c r="F2220" s="3">
        <v>7000</v>
      </c>
      <c r="G2220" s="34">
        <v>69.989999999999995</v>
      </c>
      <c r="H2220" s="3" t="s">
        <v>12</v>
      </c>
      <c r="I2220" s="3" t="s">
        <v>15</v>
      </c>
      <c r="J2220" s="3" t="s">
        <v>8251</v>
      </c>
      <c r="K2220" s="3" t="s">
        <v>8252</v>
      </c>
      <c r="L2220" s="3" t="s">
        <v>68</v>
      </c>
      <c r="M2220" s="26" t="s">
        <v>13873</v>
      </c>
      <c r="N2220"/>
      <c r="O2220" s="3">
        <v>78</v>
      </c>
      <c r="P2220" s="34">
        <v>58602.48</v>
      </c>
      <c r="Q2220" s="34">
        <v>83907.87</v>
      </c>
      <c r="R2220" s="34">
        <v>-25305.39</v>
      </c>
      <c r="S2220" s="36">
        <v>-0.3</v>
      </c>
      <c r="T2220" s="34">
        <v>751.31384615384616</v>
      </c>
      <c r="U2220" s="34">
        <v>38545.4</v>
      </c>
      <c r="V2220" s="34">
        <v>30496.42</v>
      </c>
      <c r="W2220" s="34">
        <v>8048.98</v>
      </c>
      <c r="X2220" s="36">
        <v>0.26</v>
      </c>
      <c r="Y2220" s="3" t="str">
        <f>IFERROR(VLOOKUP(A2220,'Pivot price tier'!$C$8:$L$2245,10,0),"")</f>
        <v xml:space="preserve"> </v>
      </c>
      <c r="Z2220" s="3" t="str">
        <f>IFERROR(VLOOKUP(A2220,'Pivot price tier by size'!$D$8:$M$2466,10,0),"")</f>
        <v xml:space="preserve"> </v>
      </c>
      <c r="AA2220" s="3" t="str">
        <f>IFERROR(VLOOKUP(A2220,'Pivot category'!$B$8:$I$2191,8,0),"")</f>
        <v xml:space="preserve"> </v>
      </c>
      <c r="AB2220" s="3" t="str">
        <f t="shared" si="34"/>
        <v/>
      </c>
      <c r="AC2220"/>
      <c r="AD2220" s="3" t="s">
        <v>11231</v>
      </c>
      <c r="AE2220" s="3" t="s">
        <v>14131</v>
      </c>
    </row>
    <row r="2221" spans="1:31" x14ac:dyDescent="0.25">
      <c r="A2221" t="s">
        <v>7838</v>
      </c>
      <c r="B2221" t="s">
        <v>441</v>
      </c>
      <c r="C2221" s="3" t="s">
        <v>38</v>
      </c>
      <c r="D2221" s="3" t="s">
        <v>2714</v>
      </c>
      <c r="E2221" s="3" t="s">
        <v>5198</v>
      </c>
      <c r="F2221" s="3">
        <v>1000</v>
      </c>
      <c r="G2221" s="34">
        <v>17.989999999999998</v>
      </c>
      <c r="H2221" s="3" t="s">
        <v>26</v>
      </c>
      <c r="I2221" s="3" t="s">
        <v>13</v>
      </c>
      <c r="J2221" s="3" t="s">
        <v>8251</v>
      </c>
      <c r="K2221" s="3" t="s">
        <v>8252</v>
      </c>
      <c r="L2221" s="3" t="s">
        <v>68</v>
      </c>
      <c r="M2221" s="26" t="s">
        <v>13873</v>
      </c>
      <c r="N2221"/>
      <c r="O2221" s="3">
        <v>104</v>
      </c>
      <c r="P2221" s="34">
        <v>127887.94</v>
      </c>
      <c r="Q2221" s="34">
        <v>121261.75999999999</v>
      </c>
      <c r="R2221" s="34">
        <v>6626.18</v>
      </c>
      <c r="S2221" s="36">
        <v>0.05</v>
      </c>
      <c r="T2221" s="34">
        <v>1229.6917307692308</v>
      </c>
      <c r="U2221" s="34">
        <v>65935.06</v>
      </c>
      <c r="V2221" s="34">
        <v>57823.93</v>
      </c>
      <c r="W2221" s="34">
        <v>8111.13</v>
      </c>
      <c r="X2221" s="36">
        <v>0.14000000000000001</v>
      </c>
      <c r="Y2221" s="3" t="str">
        <f>IFERROR(VLOOKUP(A2221,'Pivot price tier'!$C$8:$L$2245,10,0),"")</f>
        <v xml:space="preserve"> </v>
      </c>
      <c r="Z2221" s="3" t="str">
        <f>IFERROR(VLOOKUP(A2221,'Pivot price tier by size'!$D$8:$M$2466,10,0),"")</f>
        <v xml:space="preserve"> </v>
      </c>
      <c r="AA2221" s="3" t="str">
        <f>IFERROR(VLOOKUP(A2221,'Pivot category'!$B$8:$I$2191,8,0),"")</f>
        <v xml:space="preserve"> </v>
      </c>
      <c r="AB2221" s="3" t="str">
        <f t="shared" si="34"/>
        <v/>
      </c>
      <c r="AC2221"/>
      <c r="AD2221" s="3" t="s">
        <v>16449</v>
      </c>
      <c r="AE2221" s="3" t="s">
        <v>14091</v>
      </c>
    </row>
    <row r="2222" spans="1:31" x14ac:dyDescent="0.25">
      <c r="A2222" t="s">
        <v>5466</v>
      </c>
      <c r="B2222" t="s">
        <v>444</v>
      </c>
      <c r="C2222" s="3" t="s">
        <v>32</v>
      </c>
      <c r="D2222" s="3" t="s">
        <v>2717</v>
      </c>
      <c r="E2222" s="3">
        <v>0</v>
      </c>
      <c r="F2222" s="3">
        <v>1000</v>
      </c>
      <c r="G2222" s="34">
        <v>34.99</v>
      </c>
      <c r="H2222" s="3" t="s">
        <v>29</v>
      </c>
      <c r="I2222" s="3" t="s">
        <v>23</v>
      </c>
      <c r="J2222" s="3" t="s">
        <v>8251</v>
      </c>
      <c r="K2222" s="3" t="s">
        <v>8252</v>
      </c>
      <c r="L2222" s="3" t="s">
        <v>68</v>
      </c>
      <c r="M2222" s="26" t="s">
        <v>13873</v>
      </c>
      <c r="N2222"/>
      <c r="O2222" s="3">
        <v>112</v>
      </c>
      <c r="P2222" s="34">
        <v>148812.47</v>
      </c>
      <c r="Q2222" s="34">
        <v>137160.79999999999</v>
      </c>
      <c r="R2222" s="34">
        <v>11651.67</v>
      </c>
      <c r="S2222" s="36">
        <v>0.08</v>
      </c>
      <c r="T2222" s="34">
        <v>1328.6827678571428</v>
      </c>
      <c r="U2222" s="34">
        <v>189260.91</v>
      </c>
      <c r="V2222" s="34">
        <v>175999.7</v>
      </c>
      <c r="W2222" s="34">
        <v>13261.21</v>
      </c>
      <c r="X2222" s="36">
        <v>0.08</v>
      </c>
      <c r="Y2222" s="3" t="str">
        <f>IFERROR(VLOOKUP(A2222,'Pivot price tier'!$C$8:$L$2245,10,0),"")</f>
        <v xml:space="preserve"> </v>
      </c>
      <c r="Z2222" s="3" t="str">
        <f>IFERROR(VLOOKUP(A2222,'Pivot price tier by size'!$D$8:$M$2466,10,0),"")</f>
        <v xml:space="preserve"> </v>
      </c>
      <c r="AA2222" s="3" t="str">
        <f>IFERROR(VLOOKUP(A2222,'Pivot category'!$B$8:$I$2191,8,0),"")</f>
        <v xml:space="preserve"> </v>
      </c>
      <c r="AB2222" s="3" t="str">
        <f t="shared" si="34"/>
        <v/>
      </c>
      <c r="AC2222"/>
      <c r="AD2222" s="3" t="s">
        <v>16451</v>
      </c>
      <c r="AE2222" s="3" t="s">
        <v>14119</v>
      </c>
    </row>
    <row r="2223" spans="1:31" hidden="1" x14ac:dyDescent="0.25">
      <c r="A2223" t="s">
        <v>5434</v>
      </c>
      <c r="B2223" t="s">
        <v>1055</v>
      </c>
      <c r="C2223" s="3" t="s">
        <v>32</v>
      </c>
      <c r="D2223" s="3" t="s">
        <v>3389</v>
      </c>
      <c r="E2223" s="3" t="s">
        <v>5152</v>
      </c>
      <c r="F2223" s="3">
        <v>7000</v>
      </c>
      <c r="G2223" s="34">
        <v>46.99</v>
      </c>
      <c r="H2223" s="3" t="s">
        <v>12619</v>
      </c>
      <c r="I2223" s="3" t="s">
        <v>23</v>
      </c>
      <c r="J2223" s="3" t="s">
        <v>8256</v>
      </c>
      <c r="K2223" s="3" t="s">
        <v>8258</v>
      </c>
      <c r="L2223" s="3" t="s">
        <v>8254</v>
      </c>
      <c r="M2223" s="26" t="s">
        <v>13873</v>
      </c>
      <c r="N2223"/>
      <c r="O2223" s="3">
        <v>1</v>
      </c>
      <c r="P2223" s="34">
        <v>2537.46</v>
      </c>
      <c r="Q2223" s="34">
        <v>1890.59</v>
      </c>
      <c r="R2223" s="34">
        <v>646.87</v>
      </c>
      <c r="S2223" s="36">
        <v>0.34</v>
      </c>
      <c r="T2223" s="34">
        <v>2537.46</v>
      </c>
      <c r="U2223" s="34">
        <v>281.94</v>
      </c>
      <c r="V2223" s="34">
        <v>328.93</v>
      </c>
      <c r="W2223" s="34">
        <v>-46.99</v>
      </c>
      <c r="X2223" s="36">
        <v>-0.14000000000000001</v>
      </c>
      <c r="Y2223" s="3" t="str">
        <f>IFERROR(VLOOKUP(A2223,'Pivot price tier'!$C$8:$L$2245,10,0),"")</f>
        <v/>
      </c>
      <c r="Z2223" s="3" t="str">
        <f>IFERROR(VLOOKUP(A2223,'Pivot price tier by size'!$D$8:$M$2466,10,0),"")</f>
        <v/>
      </c>
      <c r="AA2223" s="3" t="str">
        <f>IFERROR(VLOOKUP(A2223,'Pivot category'!$B$8:$I$2191,8,0),"")</f>
        <v/>
      </c>
      <c r="AB2223" s="3" t="str">
        <f t="shared" si="34"/>
        <v>Bottom 5%</v>
      </c>
      <c r="AC2223"/>
      <c r="AD2223" s="3" t="s">
        <v>16452</v>
      </c>
      <c r="AE2223" s="3" t="s">
        <v>16453</v>
      </c>
    </row>
    <row r="2224" spans="1:31" hidden="1" x14ac:dyDescent="0.25">
      <c r="A2224" t="s">
        <v>5440</v>
      </c>
      <c r="B2224" t="s">
        <v>1056</v>
      </c>
      <c r="C2224" s="3" t="s">
        <v>32</v>
      </c>
      <c r="D2224" s="3" t="s">
        <v>3390</v>
      </c>
      <c r="E2224" s="3" t="s">
        <v>5152</v>
      </c>
      <c r="F2224" s="3">
        <v>7000</v>
      </c>
      <c r="G2224" s="34">
        <v>27.59</v>
      </c>
      <c r="H2224" s="3" t="s">
        <v>12619</v>
      </c>
      <c r="I2224" s="3" t="s">
        <v>19</v>
      </c>
      <c r="J2224" s="3" t="s">
        <v>8256</v>
      </c>
      <c r="K2224" s="3" t="s">
        <v>8258</v>
      </c>
      <c r="L2224" s="3" t="s">
        <v>8254</v>
      </c>
      <c r="M2224" s="26" t="s">
        <v>13873</v>
      </c>
      <c r="N2224"/>
      <c r="O2224" s="3" t="s">
        <v>78</v>
      </c>
      <c r="P2224" s="34">
        <v>331.08</v>
      </c>
      <c r="Q2224" s="34">
        <v>45.99</v>
      </c>
      <c r="R2224" s="34">
        <v>285.08999999999997</v>
      </c>
      <c r="S2224" s="36">
        <v>6.2</v>
      </c>
      <c r="T2224" s="34" t="s">
        <v>78</v>
      </c>
      <c r="U2224" s="34">
        <v>27.59</v>
      </c>
      <c r="V2224" s="34">
        <v>0</v>
      </c>
      <c r="W2224" s="34">
        <v>27.59</v>
      </c>
      <c r="X2224" s="36">
        <v>0</v>
      </c>
      <c r="Y2224" s="3" t="str">
        <f>IFERROR(VLOOKUP(A2224,'Pivot price tier'!$C$8:$L$2245,10,0),"")</f>
        <v/>
      </c>
      <c r="Z2224" s="3" t="str">
        <f>IFERROR(VLOOKUP(A2224,'Pivot price tier by size'!$D$8:$M$2466,10,0),"")</f>
        <v/>
      </c>
      <c r="AA2224" s="3" t="str">
        <f>IFERROR(VLOOKUP(A2224,'Pivot category'!$B$8:$I$2191,8,0),"")</f>
        <v/>
      </c>
      <c r="AB2224" s="3" t="str">
        <f t="shared" si="34"/>
        <v>Bottom 5%</v>
      </c>
      <c r="AC2224"/>
      <c r="AD2224" s="3" t="s">
        <v>16452</v>
      </c>
      <c r="AE2224" s="3" t="s">
        <v>16453</v>
      </c>
    </row>
    <row r="2225" spans="1:31" x14ac:dyDescent="0.25">
      <c r="A2225" t="s">
        <v>14210</v>
      </c>
      <c r="B2225" t="s">
        <v>14211</v>
      </c>
      <c r="C2225" s="3" t="s">
        <v>36</v>
      </c>
      <c r="D2225" s="3" t="s">
        <v>14065</v>
      </c>
      <c r="E2225" s="3" t="s">
        <v>5150</v>
      </c>
      <c r="F2225" s="3">
        <v>70000</v>
      </c>
      <c r="G2225" s="34">
        <v>24.99</v>
      </c>
      <c r="H2225" s="3" t="s">
        <v>27</v>
      </c>
      <c r="I2225" s="3" t="s">
        <v>19</v>
      </c>
      <c r="J2225" s="3" t="s">
        <v>8251</v>
      </c>
      <c r="K2225" s="3" t="s">
        <v>8252</v>
      </c>
      <c r="L2225" s="3" t="s">
        <v>68</v>
      </c>
      <c r="M2225" s="26">
        <v>45627</v>
      </c>
      <c r="N2225"/>
      <c r="O2225" s="3">
        <v>63</v>
      </c>
      <c r="P2225" s="34">
        <v>100532.67</v>
      </c>
      <c r="Q2225" s="34">
        <v>17598.48</v>
      </c>
      <c r="R2225" s="34">
        <v>82934.19</v>
      </c>
      <c r="S2225" s="36">
        <v>4.71</v>
      </c>
      <c r="T2225" s="34">
        <v>1595.7566666666667</v>
      </c>
      <c r="U2225" s="34">
        <v>105737.76</v>
      </c>
      <c r="V2225" s="34">
        <v>78543.3</v>
      </c>
      <c r="W2225" s="34">
        <v>27194.46</v>
      </c>
      <c r="X2225" s="36">
        <v>0.35</v>
      </c>
      <c r="Y2225" s="3" t="str">
        <f>IFERROR(VLOOKUP(A2225,'Pivot price tier'!$C$8:$L$2245,10,0),"")</f>
        <v xml:space="preserve"> </v>
      </c>
      <c r="Z2225" s="3" t="str">
        <f>IFERROR(VLOOKUP(A2225,'Pivot price tier by size'!$D$8:$M$2466,10,0),"")</f>
        <v xml:space="preserve"> </v>
      </c>
      <c r="AA2225" s="3" t="str">
        <f>IFERROR(VLOOKUP(A2225,'Pivot category'!$B$8:$I$2191,8,0),"")</f>
        <v xml:space="preserve"> </v>
      </c>
      <c r="AB2225" s="3" t="str">
        <f t="shared" si="34"/>
        <v/>
      </c>
      <c r="AC2225"/>
      <c r="AD2225" s="3" t="s">
        <v>11231</v>
      </c>
      <c r="AE2225" s="3" t="s">
        <v>14115</v>
      </c>
    </row>
    <row r="2226" spans="1:31" hidden="1" x14ac:dyDescent="0.25">
      <c r="A2226" t="s">
        <v>6257</v>
      </c>
      <c r="B2226" t="s">
        <v>1058</v>
      </c>
      <c r="C2226" s="3" t="s">
        <v>32</v>
      </c>
      <c r="D2226" s="3" t="s">
        <v>3392</v>
      </c>
      <c r="E2226" s="3" t="s">
        <v>5152</v>
      </c>
      <c r="F2226" s="3">
        <v>7000</v>
      </c>
      <c r="G2226" s="34">
        <v>265.99</v>
      </c>
      <c r="H2226" s="3" t="s">
        <v>12619</v>
      </c>
      <c r="I2226" s="3" t="s">
        <v>74</v>
      </c>
      <c r="J2226" s="3" t="s">
        <v>8354</v>
      </c>
      <c r="K2226" s="3" t="s">
        <v>8260</v>
      </c>
      <c r="L2226" s="3" t="s">
        <v>68</v>
      </c>
      <c r="M2226" s="26" t="s">
        <v>13873</v>
      </c>
      <c r="N2226"/>
      <c r="O2226" s="3">
        <v>9</v>
      </c>
      <c r="P2226" s="34">
        <v>8511.68</v>
      </c>
      <c r="Q2226" s="34">
        <v>13033.51</v>
      </c>
      <c r="R2226" s="34">
        <v>-4521.83</v>
      </c>
      <c r="S2226" s="36">
        <v>-0.35</v>
      </c>
      <c r="T2226" s="34">
        <v>945.74222222222227</v>
      </c>
      <c r="U2226" s="34">
        <v>9841.6299999999992</v>
      </c>
      <c r="V2226" s="34">
        <v>9309.65</v>
      </c>
      <c r="W2226" s="34">
        <v>531.98</v>
      </c>
      <c r="X2226" s="36">
        <v>0.06</v>
      </c>
      <c r="Y2226" s="3" t="str">
        <f>IFERROR(VLOOKUP(A2226,'Pivot price tier'!$C$8:$L$2245,10,0),"")</f>
        <v/>
      </c>
      <c r="Z2226" s="3" t="str">
        <f>IFERROR(VLOOKUP(A2226,'Pivot price tier by size'!$D$8:$M$2466,10,0),"")</f>
        <v/>
      </c>
      <c r="AA2226" s="3" t="str">
        <f>IFERROR(VLOOKUP(A2226,'Pivot category'!$B$8:$I$2191,8,0),"")</f>
        <v/>
      </c>
      <c r="AB2226" s="3" t="str">
        <f t="shared" si="34"/>
        <v>Bottom 5%</v>
      </c>
      <c r="AC2226"/>
      <c r="AD2226" s="3" t="s">
        <v>16446</v>
      </c>
      <c r="AE2226" s="3" t="s">
        <v>16453</v>
      </c>
    </row>
    <row r="2227" spans="1:31" x14ac:dyDescent="0.25">
      <c r="A2227" t="s">
        <v>14212</v>
      </c>
      <c r="B2227" t="s">
        <v>14213</v>
      </c>
      <c r="C2227" s="3" t="s">
        <v>36</v>
      </c>
      <c r="D2227" s="3" t="s">
        <v>14066</v>
      </c>
      <c r="E2227" s="3" t="s">
        <v>5150</v>
      </c>
      <c r="F2227" s="3">
        <v>70000</v>
      </c>
      <c r="G2227" s="34">
        <v>24.99</v>
      </c>
      <c r="H2227" s="3" t="s">
        <v>27</v>
      </c>
      <c r="I2227" s="3" t="s">
        <v>19</v>
      </c>
      <c r="J2227" s="3" t="s">
        <v>8251</v>
      </c>
      <c r="K2227" s="3" t="s">
        <v>8252</v>
      </c>
      <c r="L2227" s="3" t="s">
        <v>68</v>
      </c>
      <c r="M2227" s="26">
        <v>45627</v>
      </c>
      <c r="N2227"/>
      <c r="O2227" s="3">
        <v>64</v>
      </c>
      <c r="P2227" s="34">
        <v>193170.42</v>
      </c>
      <c r="Q2227" s="34">
        <v>21625.77</v>
      </c>
      <c r="R2227" s="34">
        <v>171544.65</v>
      </c>
      <c r="S2227" s="36">
        <v>7.93</v>
      </c>
      <c r="T2227" s="34">
        <v>3018.2878125000002</v>
      </c>
      <c r="U2227" s="34">
        <v>108447.06</v>
      </c>
      <c r="V2227" s="34">
        <v>71350.05</v>
      </c>
      <c r="W2227" s="34">
        <v>37097.01</v>
      </c>
      <c r="X2227" s="36">
        <v>0.52</v>
      </c>
      <c r="Y2227" s="3" t="str">
        <f>IFERROR(VLOOKUP(A2227,'Pivot price tier'!$C$8:$L$2245,10,0),"")</f>
        <v xml:space="preserve"> </v>
      </c>
      <c r="Z2227" s="3" t="str">
        <f>IFERROR(VLOOKUP(A2227,'Pivot price tier by size'!$D$8:$M$2466,10,0),"")</f>
        <v xml:space="preserve"> </v>
      </c>
      <c r="AA2227" s="3" t="str">
        <f>IFERROR(VLOOKUP(A2227,'Pivot category'!$B$8:$I$2191,8,0),"")</f>
        <v xml:space="preserve"> </v>
      </c>
      <c r="AB2227" s="3" t="str">
        <f t="shared" si="34"/>
        <v/>
      </c>
      <c r="AC2227"/>
      <c r="AD2227" s="3" t="s">
        <v>11231</v>
      </c>
      <c r="AE2227" s="3" t="s">
        <v>14115</v>
      </c>
    </row>
    <row r="2228" spans="1:31" x14ac:dyDescent="0.25">
      <c r="A2228" t="s">
        <v>7714</v>
      </c>
      <c r="B2228" t="s">
        <v>449</v>
      </c>
      <c r="C2228" s="3" t="s">
        <v>38</v>
      </c>
      <c r="D2228" s="3" t="s">
        <v>2722</v>
      </c>
      <c r="E2228" s="3" t="s">
        <v>5150</v>
      </c>
      <c r="F2228" s="3">
        <v>1000</v>
      </c>
      <c r="G2228" s="34">
        <v>19.989999999999998</v>
      </c>
      <c r="H2228" s="3" t="s">
        <v>12620</v>
      </c>
      <c r="I2228" s="3" t="s">
        <v>19</v>
      </c>
      <c r="J2228" s="3" t="s">
        <v>8251</v>
      </c>
      <c r="K2228" s="3" t="s">
        <v>8252</v>
      </c>
      <c r="L2228" s="3" t="s">
        <v>68</v>
      </c>
      <c r="M2228" s="26" t="s">
        <v>13873</v>
      </c>
      <c r="N2228"/>
      <c r="O2228" s="3">
        <v>158</v>
      </c>
      <c r="P2228" s="34">
        <v>682271.83</v>
      </c>
      <c r="Q2228" s="34">
        <v>734701.87</v>
      </c>
      <c r="R2228" s="34">
        <v>-52430.04</v>
      </c>
      <c r="S2228" s="36">
        <v>-7.0000000000000007E-2</v>
      </c>
      <c r="T2228" s="34">
        <v>4318.176139240506</v>
      </c>
      <c r="U2228" s="34">
        <v>149609.65</v>
      </c>
      <c r="V2228" s="34">
        <v>159958.42000000001</v>
      </c>
      <c r="W2228" s="34">
        <v>-10348.77</v>
      </c>
      <c r="X2228" s="36">
        <v>-0.06</v>
      </c>
      <c r="Y2228" s="3" t="str">
        <f>IFERROR(VLOOKUP(A2228,'Pivot price tier'!$C$8:$L$2245,10,0),"")</f>
        <v xml:space="preserve"> </v>
      </c>
      <c r="Z2228" s="3" t="str">
        <f>IFERROR(VLOOKUP(A2228,'Pivot price tier by size'!$D$8:$M$2466,10,0),"")</f>
        <v xml:space="preserve"> </v>
      </c>
      <c r="AA2228" s="3" t="str">
        <f>IFERROR(VLOOKUP(A2228,'Pivot category'!$B$8:$I$2191,8,0),"")</f>
        <v xml:space="preserve"> </v>
      </c>
      <c r="AB2228" s="3" t="str">
        <f t="shared" si="34"/>
        <v/>
      </c>
      <c r="AC2228"/>
      <c r="AD2228" s="3" t="s">
        <v>16446</v>
      </c>
      <c r="AE2228" s="3" t="s">
        <v>14094</v>
      </c>
    </row>
    <row r="2229" spans="1:31" hidden="1" x14ac:dyDescent="0.25">
      <c r="A2229" t="s">
        <v>6775</v>
      </c>
      <c r="B2229" t="s">
        <v>4931</v>
      </c>
      <c r="C2229" s="3" t="s">
        <v>32</v>
      </c>
      <c r="D2229" s="3" t="s">
        <v>4880</v>
      </c>
      <c r="E2229" s="3" t="s">
        <v>5152</v>
      </c>
      <c r="F2229" s="3">
        <v>7000</v>
      </c>
      <c r="G2229" s="34">
        <v>59.99</v>
      </c>
      <c r="H2229" s="3" t="s">
        <v>12619</v>
      </c>
      <c r="I2229" s="3" t="s">
        <v>15</v>
      </c>
      <c r="J2229" s="3" t="s">
        <v>8256</v>
      </c>
      <c r="K2229" s="3" t="s">
        <v>8260</v>
      </c>
      <c r="L2229" s="3" t="s">
        <v>8257</v>
      </c>
      <c r="M2229" s="26" t="s">
        <v>13873</v>
      </c>
      <c r="N2229"/>
      <c r="O2229" s="3" t="s">
        <v>78</v>
      </c>
      <c r="P2229" s="34">
        <v>659.89</v>
      </c>
      <c r="Q2229" s="34"/>
      <c r="R2229" s="34">
        <v>659.89</v>
      </c>
      <c r="T2229" s="34" t="s">
        <v>78</v>
      </c>
      <c r="U2229" s="34">
        <v>59.99</v>
      </c>
      <c r="V2229" s="34">
        <v>0</v>
      </c>
      <c r="W2229" s="34">
        <v>59.99</v>
      </c>
      <c r="X2229" s="36">
        <v>0</v>
      </c>
      <c r="Y2229" s="3" t="str">
        <f>IFERROR(VLOOKUP(A2229,'Pivot price tier'!$C$8:$L$2245,10,0),"")</f>
        <v/>
      </c>
      <c r="Z2229" s="3" t="str">
        <f>IFERROR(VLOOKUP(A2229,'Pivot price tier by size'!$D$8:$M$2466,10,0),"")</f>
        <v/>
      </c>
      <c r="AA2229" s="3" t="str">
        <f>IFERROR(VLOOKUP(A2229,'Pivot category'!$B$8:$I$2191,8,0),"")</f>
        <v/>
      </c>
      <c r="AB2229" s="3" t="str">
        <f t="shared" si="34"/>
        <v>Bottom 5%</v>
      </c>
      <c r="AC2229"/>
      <c r="AD2229" s="3" t="s">
        <v>16452</v>
      </c>
      <c r="AE2229" s="3" t="s">
        <v>16453</v>
      </c>
    </row>
    <row r="2230" spans="1:31" hidden="1" x14ac:dyDescent="0.25">
      <c r="A2230" t="s">
        <v>8013</v>
      </c>
      <c r="B2230" t="s">
        <v>1061</v>
      </c>
      <c r="C2230" s="3" t="s">
        <v>71</v>
      </c>
      <c r="D2230" s="3" t="s">
        <v>3395</v>
      </c>
      <c r="E2230" s="3" t="s">
        <v>5152</v>
      </c>
      <c r="F2230" s="3">
        <v>7000</v>
      </c>
      <c r="G2230" s="34">
        <v>21.59</v>
      </c>
      <c r="H2230" s="3" t="s">
        <v>12619</v>
      </c>
      <c r="I2230" s="3" t="s">
        <v>70</v>
      </c>
      <c r="J2230" s="3" t="s">
        <v>8256</v>
      </c>
      <c r="K2230" s="3" t="s">
        <v>8258</v>
      </c>
      <c r="L2230" s="3" t="s">
        <v>8255</v>
      </c>
      <c r="M2230" s="26" t="s">
        <v>13873</v>
      </c>
      <c r="N2230"/>
      <c r="O2230" s="3">
        <v>1</v>
      </c>
      <c r="P2230" s="34">
        <v>43.18</v>
      </c>
      <c r="Q2230" s="34">
        <v>273.52</v>
      </c>
      <c r="R2230" s="34">
        <v>-230.34</v>
      </c>
      <c r="S2230" s="36">
        <v>-0.84</v>
      </c>
      <c r="T2230" s="34">
        <v>43.18</v>
      </c>
      <c r="U2230" s="34" t="s">
        <v>78</v>
      </c>
      <c r="V2230" s="34" t="s">
        <v>78</v>
      </c>
      <c r="W2230" s="34" t="s">
        <v>78</v>
      </c>
      <c r="X2230" s="36" t="s">
        <v>78</v>
      </c>
      <c r="Y2230" s="3" t="str">
        <f>IFERROR(VLOOKUP(A2230,'Pivot price tier'!$C$8:$L$2245,10,0),"")</f>
        <v/>
      </c>
      <c r="Z2230" s="3" t="str">
        <f>IFERROR(VLOOKUP(A2230,'Pivot price tier by size'!$D$8:$M$2466,10,0),"")</f>
        <v/>
      </c>
      <c r="AA2230" s="3" t="str">
        <f>IFERROR(VLOOKUP(A2230,'Pivot category'!$B$8:$I$2191,8,0),"")</f>
        <v/>
      </c>
      <c r="AB2230" s="3" t="str">
        <f t="shared" si="34"/>
        <v>Bottom 5%</v>
      </c>
      <c r="AC2230"/>
      <c r="AD2230" s="3" t="s">
        <v>16452</v>
      </c>
      <c r="AE2230" s="3" t="s">
        <v>16453</v>
      </c>
    </row>
    <row r="2231" spans="1:31" x14ac:dyDescent="0.25">
      <c r="A2231" t="s">
        <v>7715</v>
      </c>
      <c r="B2231" t="s">
        <v>453</v>
      </c>
      <c r="C2231" s="3" t="s">
        <v>38</v>
      </c>
      <c r="D2231" s="3" t="s">
        <v>2726</v>
      </c>
      <c r="E2231" s="3" t="s">
        <v>5150</v>
      </c>
      <c r="F2231" s="3">
        <v>1000</v>
      </c>
      <c r="G2231" s="34">
        <v>20.99</v>
      </c>
      <c r="H2231" s="3" t="s">
        <v>12620</v>
      </c>
      <c r="I2231" s="3" t="s">
        <v>17</v>
      </c>
      <c r="J2231" s="3" t="s">
        <v>8251</v>
      </c>
      <c r="K2231" s="3" t="s">
        <v>8252</v>
      </c>
      <c r="L2231" s="3" t="s">
        <v>68</v>
      </c>
      <c r="M2231" s="26" t="s">
        <v>13873</v>
      </c>
      <c r="N2231"/>
      <c r="O2231" s="3">
        <v>157</v>
      </c>
      <c r="P2231" s="34">
        <v>209722.54</v>
      </c>
      <c r="Q2231" s="34">
        <v>232436.17</v>
      </c>
      <c r="R2231" s="34">
        <v>-22713.63</v>
      </c>
      <c r="S2231" s="36">
        <v>-0.1</v>
      </c>
      <c r="T2231" s="34">
        <v>1335.812356687898</v>
      </c>
      <c r="U2231" s="34">
        <v>76678.320000000007</v>
      </c>
      <c r="V2231" s="34">
        <v>82034.2</v>
      </c>
      <c r="W2231" s="34">
        <v>-5355.88</v>
      </c>
      <c r="X2231" s="36">
        <v>-7.0000000000000007E-2</v>
      </c>
      <c r="Y2231" s="3" t="str">
        <f>IFERROR(VLOOKUP(A2231,'Pivot price tier'!$C$8:$L$2245,10,0),"")</f>
        <v xml:space="preserve"> </v>
      </c>
      <c r="Z2231" s="3" t="str">
        <f>IFERROR(VLOOKUP(A2231,'Pivot price tier by size'!$D$8:$M$2466,10,0),"")</f>
        <v xml:space="preserve"> </v>
      </c>
      <c r="AA2231" s="3" t="str">
        <f>IFERROR(VLOOKUP(A2231,'Pivot category'!$B$8:$I$2191,8,0),"")</f>
        <v xml:space="preserve"> </v>
      </c>
      <c r="AB2231" s="3" t="str">
        <f t="shared" si="34"/>
        <v/>
      </c>
      <c r="AC2231"/>
      <c r="AD2231" s="3" t="s">
        <v>16449</v>
      </c>
      <c r="AE2231" s="3" t="s">
        <v>14091</v>
      </c>
    </row>
    <row r="2232" spans="1:31" hidden="1" x14ac:dyDescent="0.25">
      <c r="A2232" t="s">
        <v>9739</v>
      </c>
      <c r="B2232" t="s">
        <v>9740</v>
      </c>
      <c r="C2232" s="3" t="s">
        <v>32</v>
      </c>
      <c r="D2232" s="3" t="s">
        <v>9586</v>
      </c>
      <c r="E2232" s="3" t="s">
        <v>5150</v>
      </c>
      <c r="F2232" s="3">
        <v>7000</v>
      </c>
      <c r="G2232" s="34">
        <v>20.99</v>
      </c>
      <c r="H2232" s="3" t="s">
        <v>12619</v>
      </c>
      <c r="I2232" s="3" t="s">
        <v>19</v>
      </c>
      <c r="J2232" s="3" t="s">
        <v>8256</v>
      </c>
      <c r="K2232" s="3" t="s">
        <v>8252</v>
      </c>
      <c r="L2232" s="3" t="s">
        <v>8255</v>
      </c>
      <c r="M2232" s="26" t="s">
        <v>13873</v>
      </c>
      <c r="N2232"/>
      <c r="O2232" s="3">
        <v>6</v>
      </c>
      <c r="P2232" s="34">
        <v>1364.35</v>
      </c>
      <c r="Q2232" s="34">
        <v>8966.7199999999993</v>
      </c>
      <c r="R2232" s="34">
        <v>-7602.37</v>
      </c>
      <c r="S2232" s="36">
        <v>-0.85</v>
      </c>
      <c r="T2232" s="34">
        <v>227.39166666666665</v>
      </c>
      <c r="U2232" s="34">
        <v>146.93</v>
      </c>
      <c r="V2232" s="34">
        <v>2931.89</v>
      </c>
      <c r="W2232" s="34">
        <v>-2784.96</v>
      </c>
      <c r="X2232" s="36">
        <v>-0.95</v>
      </c>
      <c r="Y2232" s="3" t="str">
        <f>IFERROR(VLOOKUP(A2232,'Pivot price tier'!$C$8:$L$2245,10,0),"")</f>
        <v/>
      </c>
      <c r="Z2232" s="3" t="str">
        <f>IFERROR(VLOOKUP(A2232,'Pivot price tier by size'!$D$8:$M$2466,10,0),"")</f>
        <v/>
      </c>
      <c r="AA2232" s="3" t="str">
        <f>IFERROR(VLOOKUP(A2232,'Pivot category'!$B$8:$I$2191,8,0),"")</f>
        <v/>
      </c>
      <c r="AB2232" s="3" t="str">
        <f t="shared" si="34"/>
        <v>Bottom 5%</v>
      </c>
      <c r="AC2232"/>
      <c r="AD2232" s="3" t="s">
        <v>16452</v>
      </c>
      <c r="AE2232" s="3" t="s">
        <v>16453</v>
      </c>
    </row>
    <row r="2233" spans="1:31" hidden="1" x14ac:dyDescent="0.25">
      <c r="A2233" t="s">
        <v>11145</v>
      </c>
      <c r="B2233" t="s">
        <v>11146</v>
      </c>
      <c r="C2233" s="3" t="s">
        <v>32</v>
      </c>
      <c r="D2233" s="3" t="s">
        <v>10232</v>
      </c>
      <c r="E2233" s="3" t="s">
        <v>5152</v>
      </c>
      <c r="F2233" s="3">
        <v>10000</v>
      </c>
      <c r="G2233" s="34">
        <v>84.99</v>
      </c>
      <c r="H2233" s="3" t="s">
        <v>12619</v>
      </c>
      <c r="I2233" s="3" t="s">
        <v>15</v>
      </c>
      <c r="J2233" s="3" t="s">
        <v>8261</v>
      </c>
      <c r="K2233" s="3" t="s">
        <v>8260</v>
      </c>
      <c r="L2233" s="3" t="s">
        <v>8254</v>
      </c>
      <c r="M2233" s="26" t="s">
        <v>13873</v>
      </c>
      <c r="N2233"/>
      <c r="O2233" s="3" t="s">
        <v>78</v>
      </c>
      <c r="P2233" s="34"/>
      <c r="Q2233" s="34">
        <v>84.99</v>
      </c>
      <c r="R2233" s="34">
        <v>-84.99</v>
      </c>
      <c r="S2233" s="36">
        <v>-1</v>
      </c>
      <c r="T2233" s="34" t="s">
        <v>78</v>
      </c>
      <c r="U2233" s="34" t="s">
        <v>78</v>
      </c>
      <c r="V2233" s="34" t="s">
        <v>78</v>
      </c>
      <c r="W2233" s="34" t="s">
        <v>78</v>
      </c>
      <c r="X2233" s="36" t="s">
        <v>78</v>
      </c>
      <c r="Y2233" s="3" t="str">
        <f>IFERROR(VLOOKUP(A2233,'Pivot price tier'!$C$8:$L$2245,10,0),"")</f>
        <v/>
      </c>
      <c r="Z2233" s="3" t="str">
        <f>IFERROR(VLOOKUP(A2233,'Pivot price tier by size'!$D$8:$M$2466,10,0),"")</f>
        <v/>
      </c>
      <c r="AA2233" s="3" t="str">
        <f>IFERROR(VLOOKUP(A2233,'Pivot category'!$B$8:$I$2191,8,0),"")</f>
        <v/>
      </c>
      <c r="AB2233" s="3" t="str">
        <f t="shared" si="34"/>
        <v>Bottom 5%</v>
      </c>
      <c r="AC2233"/>
      <c r="AD2233" s="3" t="s">
        <v>78</v>
      </c>
      <c r="AE2233" s="3" t="s">
        <v>78</v>
      </c>
    </row>
    <row r="2234" spans="1:31" hidden="1" x14ac:dyDescent="0.25">
      <c r="A2234" t="s">
        <v>5645</v>
      </c>
      <c r="B2234" t="s">
        <v>1062</v>
      </c>
      <c r="C2234" s="3" t="s">
        <v>32</v>
      </c>
      <c r="D2234" s="3" t="s">
        <v>3396</v>
      </c>
      <c r="E2234" s="3">
        <v>0</v>
      </c>
      <c r="F2234" s="3">
        <v>1000</v>
      </c>
      <c r="G2234" s="34">
        <v>34.99</v>
      </c>
      <c r="H2234" s="3" t="s">
        <v>29</v>
      </c>
      <c r="I2234" s="3" t="s">
        <v>23</v>
      </c>
      <c r="J2234" s="3" t="s">
        <v>8256</v>
      </c>
      <c r="K2234" s="3" t="s">
        <v>8252</v>
      </c>
      <c r="L2234" s="3" t="s">
        <v>8254</v>
      </c>
      <c r="M2234" s="26" t="s">
        <v>13873</v>
      </c>
      <c r="N2234"/>
      <c r="O2234" s="3" t="s">
        <v>78</v>
      </c>
      <c r="P2234" s="34"/>
      <c r="Q2234" s="34">
        <v>34.99</v>
      </c>
      <c r="R2234" s="34">
        <v>-34.99</v>
      </c>
      <c r="S2234" s="36">
        <v>-1</v>
      </c>
      <c r="T2234" s="34" t="s">
        <v>78</v>
      </c>
      <c r="U2234" s="34" t="s">
        <v>78</v>
      </c>
      <c r="V2234" s="34" t="s">
        <v>78</v>
      </c>
      <c r="W2234" s="34" t="s">
        <v>78</v>
      </c>
      <c r="X2234" s="36" t="s">
        <v>78</v>
      </c>
      <c r="Y2234" s="3" t="str">
        <f>IFERROR(VLOOKUP(A2234,'Pivot price tier'!$C$8:$L$2245,10,0),"")</f>
        <v/>
      </c>
      <c r="Z2234" s="3" t="str">
        <f>IFERROR(VLOOKUP(A2234,'Pivot price tier by size'!$D$8:$M$2466,10,0),"")</f>
        <v/>
      </c>
      <c r="AA2234" s="3" t="str">
        <f>IFERROR(VLOOKUP(A2234,'Pivot category'!$B$8:$I$2191,8,0),"")</f>
        <v/>
      </c>
      <c r="AB2234" s="3" t="str">
        <f t="shared" si="34"/>
        <v>Bottom 5%</v>
      </c>
      <c r="AC2234"/>
      <c r="AD2234" s="3" t="s">
        <v>78</v>
      </c>
      <c r="AE2234" s="3" t="s">
        <v>78</v>
      </c>
    </row>
    <row r="2235" spans="1:31" hidden="1" x14ac:dyDescent="0.25">
      <c r="A2235" t="s">
        <v>5644</v>
      </c>
      <c r="B2235" t="s">
        <v>1063</v>
      </c>
      <c r="C2235" s="3" t="s">
        <v>32</v>
      </c>
      <c r="D2235" s="3" t="s">
        <v>3397</v>
      </c>
      <c r="E2235" s="3">
        <v>0</v>
      </c>
      <c r="F2235" s="3">
        <v>1000</v>
      </c>
      <c r="G2235" s="34">
        <v>20.99</v>
      </c>
      <c r="H2235" s="3" t="s">
        <v>29</v>
      </c>
      <c r="I2235" s="3" t="s">
        <v>21</v>
      </c>
      <c r="J2235" s="3" t="s">
        <v>8256</v>
      </c>
      <c r="K2235" s="3" t="s">
        <v>8252</v>
      </c>
      <c r="L2235" s="3" t="s">
        <v>8255</v>
      </c>
      <c r="M2235" s="26" t="s">
        <v>13873</v>
      </c>
      <c r="N2235"/>
      <c r="O2235" s="3" t="s">
        <v>78</v>
      </c>
      <c r="P2235" s="34">
        <v>83.96</v>
      </c>
      <c r="Q2235" s="34">
        <v>104.97</v>
      </c>
      <c r="R2235" s="34">
        <v>-21.01</v>
      </c>
      <c r="S2235" s="36">
        <v>-0.2</v>
      </c>
      <c r="T2235" s="34" t="s">
        <v>78</v>
      </c>
      <c r="U2235" s="34" t="s">
        <v>78</v>
      </c>
      <c r="V2235" s="34" t="s">
        <v>78</v>
      </c>
      <c r="W2235" s="34" t="s">
        <v>78</v>
      </c>
      <c r="X2235" s="36" t="s">
        <v>78</v>
      </c>
      <c r="Y2235" s="3" t="str">
        <f>IFERROR(VLOOKUP(A2235,'Pivot price tier'!$C$8:$L$2245,10,0),"")</f>
        <v/>
      </c>
      <c r="Z2235" s="3" t="str">
        <f>IFERROR(VLOOKUP(A2235,'Pivot price tier by size'!$D$8:$M$2466,10,0),"")</f>
        <v/>
      </c>
      <c r="AA2235" s="3" t="str">
        <f>IFERROR(VLOOKUP(A2235,'Pivot category'!$B$8:$I$2191,8,0),"")</f>
        <v/>
      </c>
      <c r="AB2235" s="3" t="str">
        <f t="shared" si="34"/>
        <v>Bottom 5%</v>
      </c>
      <c r="AC2235"/>
      <c r="AD2235" s="3" t="s">
        <v>16452</v>
      </c>
      <c r="AE2235" s="3" t="s">
        <v>16455</v>
      </c>
    </row>
    <row r="2236" spans="1:31" x14ac:dyDescent="0.25">
      <c r="A2236" t="s">
        <v>7798</v>
      </c>
      <c r="B2236" t="s">
        <v>459</v>
      </c>
      <c r="C2236" s="3" t="s">
        <v>38</v>
      </c>
      <c r="D2236" s="3" t="s">
        <v>2732</v>
      </c>
      <c r="E2236" s="3" t="s">
        <v>5150</v>
      </c>
      <c r="F2236" s="3">
        <v>1000</v>
      </c>
      <c r="G2236" s="34">
        <v>21.99</v>
      </c>
      <c r="H2236" s="3" t="s">
        <v>12620</v>
      </c>
      <c r="I2236" s="3" t="s">
        <v>19</v>
      </c>
      <c r="J2236" s="3" t="s">
        <v>8251</v>
      </c>
      <c r="K2236" s="3" t="s">
        <v>8252</v>
      </c>
      <c r="L2236" s="3" t="s">
        <v>68</v>
      </c>
      <c r="M2236" s="26" t="s">
        <v>13873</v>
      </c>
      <c r="N2236"/>
      <c r="O2236" s="3">
        <v>159</v>
      </c>
      <c r="P2236" s="34">
        <v>906210.15</v>
      </c>
      <c r="Q2236" s="34">
        <v>1052320.9099999999</v>
      </c>
      <c r="R2236" s="34">
        <v>-146110.76</v>
      </c>
      <c r="S2236" s="36">
        <v>-0.14000000000000001</v>
      </c>
      <c r="T2236" s="34">
        <v>5699.4349056603778</v>
      </c>
      <c r="U2236" s="34">
        <v>371176.79</v>
      </c>
      <c r="V2236" s="34">
        <v>404359.88</v>
      </c>
      <c r="W2236" s="34">
        <v>-33183.089999999997</v>
      </c>
      <c r="X2236" s="36">
        <v>-0.08</v>
      </c>
      <c r="Y2236" s="3" t="str">
        <f>IFERROR(VLOOKUP(A2236,'Pivot price tier'!$C$8:$L$2245,10,0),"")</f>
        <v xml:space="preserve"> </v>
      </c>
      <c r="Z2236" s="3" t="str">
        <f>IFERROR(VLOOKUP(A2236,'Pivot price tier by size'!$D$8:$M$2466,10,0),"")</f>
        <v xml:space="preserve"> </v>
      </c>
      <c r="AA2236" s="3" t="str">
        <f>IFERROR(VLOOKUP(A2236,'Pivot category'!$B$8:$I$2191,8,0),"")</f>
        <v xml:space="preserve"> </v>
      </c>
      <c r="AB2236" s="3" t="str">
        <f t="shared" si="34"/>
        <v/>
      </c>
      <c r="AC2236"/>
      <c r="AD2236" s="3" t="s">
        <v>16449</v>
      </c>
      <c r="AE2236" s="3" t="s">
        <v>14091</v>
      </c>
    </row>
    <row r="2237" spans="1:31" hidden="1" x14ac:dyDescent="0.25">
      <c r="A2237" t="s">
        <v>7662</v>
      </c>
      <c r="B2237" t="s">
        <v>1064</v>
      </c>
      <c r="C2237" s="3" t="s">
        <v>36</v>
      </c>
      <c r="D2237" s="3" t="s">
        <v>3398</v>
      </c>
      <c r="E2237" s="3">
        <v>0</v>
      </c>
      <c r="F2237" s="3">
        <v>8000</v>
      </c>
      <c r="G2237" s="34">
        <v>20.39</v>
      </c>
      <c r="H2237" s="3" t="s">
        <v>29</v>
      </c>
      <c r="I2237" s="3" t="s">
        <v>19</v>
      </c>
      <c r="J2237" s="3" t="s">
        <v>8253</v>
      </c>
      <c r="K2237" s="3" t="s">
        <v>8273</v>
      </c>
      <c r="L2237" s="3" t="s">
        <v>8257</v>
      </c>
      <c r="M2237" s="26" t="s">
        <v>13873</v>
      </c>
      <c r="N2237"/>
      <c r="O2237" s="3" t="s">
        <v>78</v>
      </c>
      <c r="P2237" s="34"/>
      <c r="Q2237" s="34">
        <v>326.24</v>
      </c>
      <c r="R2237" s="34">
        <v>-326.24</v>
      </c>
      <c r="S2237" s="36">
        <v>-1</v>
      </c>
      <c r="T2237" s="34" t="s">
        <v>78</v>
      </c>
      <c r="U2237" s="34" t="s">
        <v>78</v>
      </c>
      <c r="V2237" s="34" t="s">
        <v>78</v>
      </c>
      <c r="W2237" s="34" t="s">
        <v>78</v>
      </c>
      <c r="X2237" s="36" t="s">
        <v>78</v>
      </c>
      <c r="Y2237" s="3" t="str">
        <f>IFERROR(VLOOKUP(A2237,'Pivot price tier'!$C$8:$L$2245,10,0),"")</f>
        <v/>
      </c>
      <c r="Z2237" s="3" t="str">
        <f>IFERROR(VLOOKUP(A2237,'Pivot price tier by size'!$D$8:$M$2466,10,0),"")</f>
        <v/>
      </c>
      <c r="AA2237" s="3" t="str">
        <f>IFERROR(VLOOKUP(A2237,'Pivot category'!$B$8:$I$2191,8,0),"")</f>
        <v/>
      </c>
      <c r="AB2237" s="3" t="str">
        <f t="shared" si="34"/>
        <v>Bottom 5%</v>
      </c>
      <c r="AC2237"/>
      <c r="AD2237" s="3" t="s">
        <v>16446</v>
      </c>
      <c r="AE2237" s="3" t="s">
        <v>14091</v>
      </c>
    </row>
    <row r="2238" spans="1:31" hidden="1" x14ac:dyDescent="0.25">
      <c r="A2238" t="s">
        <v>7395</v>
      </c>
      <c r="B2238" t="s">
        <v>5266</v>
      </c>
      <c r="C2238" s="3" t="s">
        <v>69</v>
      </c>
      <c r="D2238" s="3" t="s">
        <v>5247</v>
      </c>
      <c r="E2238" s="3">
        <v>0</v>
      </c>
      <c r="F2238" s="3">
        <v>9000</v>
      </c>
      <c r="G2238" s="34">
        <v>1.19</v>
      </c>
      <c r="H2238" s="3" t="s">
        <v>29</v>
      </c>
      <c r="I2238" s="3" t="s">
        <v>70</v>
      </c>
      <c r="J2238" s="3" t="s">
        <v>8256</v>
      </c>
      <c r="K2238" s="3" t="s">
        <v>8260</v>
      </c>
      <c r="L2238" s="3" t="s">
        <v>8255</v>
      </c>
      <c r="M2238" s="26" t="s">
        <v>13873</v>
      </c>
      <c r="N2238"/>
      <c r="O2238" s="3">
        <v>2</v>
      </c>
      <c r="P2238" s="34">
        <v>33.33</v>
      </c>
      <c r="Q2238" s="34">
        <v>2547.2199999999998</v>
      </c>
      <c r="R2238" s="34">
        <v>-2513.89</v>
      </c>
      <c r="S2238" s="36">
        <v>-0.99</v>
      </c>
      <c r="T2238" s="34">
        <v>16.664999999999999</v>
      </c>
      <c r="U2238" s="34">
        <v>121.2</v>
      </c>
      <c r="V2238" s="34">
        <v>327.24</v>
      </c>
      <c r="W2238" s="34">
        <v>-206.04</v>
      </c>
      <c r="X2238" s="36">
        <v>-0.63</v>
      </c>
      <c r="Y2238" s="3" t="str">
        <f>IFERROR(VLOOKUP(A2238,'Pivot price tier'!$C$8:$L$2245,10,0),"")</f>
        <v/>
      </c>
      <c r="Z2238" s="3" t="str">
        <f>IFERROR(VLOOKUP(A2238,'Pivot price tier by size'!$D$8:$M$2466,10,0),"")</f>
        <v/>
      </c>
      <c r="AA2238" s="3" t="str">
        <f>IFERROR(VLOOKUP(A2238,'Pivot category'!$B$8:$I$2191,8,0),"")</f>
        <v/>
      </c>
      <c r="AB2238" s="3" t="str">
        <f t="shared" si="34"/>
        <v>Bottom 5%</v>
      </c>
      <c r="AC2238"/>
      <c r="AD2238" s="3" t="s">
        <v>16446</v>
      </c>
      <c r="AE2238" s="3" t="s">
        <v>14091</v>
      </c>
    </row>
    <row r="2239" spans="1:31" x14ac:dyDescent="0.25">
      <c r="A2239" t="s">
        <v>6959</v>
      </c>
      <c r="B2239" t="s">
        <v>461</v>
      </c>
      <c r="C2239" s="3" t="s">
        <v>34</v>
      </c>
      <c r="D2239" s="3" t="s">
        <v>2734</v>
      </c>
      <c r="E2239" s="3" t="s">
        <v>5150</v>
      </c>
      <c r="F2239" s="3">
        <v>1000</v>
      </c>
      <c r="G2239" s="34">
        <v>5.99</v>
      </c>
      <c r="H2239" s="3" t="s">
        <v>12620</v>
      </c>
      <c r="I2239" s="3" t="s">
        <v>19</v>
      </c>
      <c r="J2239" s="3" t="s">
        <v>8251</v>
      </c>
      <c r="K2239" s="3" t="s">
        <v>8252</v>
      </c>
      <c r="L2239" s="3" t="s">
        <v>68</v>
      </c>
      <c r="M2239" s="26" t="s">
        <v>13873</v>
      </c>
      <c r="N2239"/>
      <c r="O2239" s="3">
        <v>159</v>
      </c>
      <c r="P2239" s="34">
        <v>99014.7</v>
      </c>
      <c r="Q2239" s="34">
        <v>116080.21</v>
      </c>
      <c r="R2239" s="34">
        <v>-17065.509999999998</v>
      </c>
      <c r="S2239" s="36">
        <v>-0.15</v>
      </c>
      <c r="T2239" s="34">
        <v>622.73396226415093</v>
      </c>
      <c r="U2239" s="34">
        <v>348132.81</v>
      </c>
      <c r="V2239" s="34">
        <v>411836.46</v>
      </c>
      <c r="W2239" s="34">
        <v>-63703.65</v>
      </c>
      <c r="X2239" s="36">
        <v>-0.15</v>
      </c>
      <c r="Y2239" s="3" t="str">
        <f>IFERROR(VLOOKUP(A2239,'Pivot price tier'!$C$8:$L$2245,10,0),"")</f>
        <v xml:space="preserve"> </v>
      </c>
      <c r="Z2239" s="3" t="str">
        <f>IFERROR(VLOOKUP(A2239,'Pivot price tier by size'!$D$8:$M$2466,10,0),"")</f>
        <v xml:space="preserve"> </v>
      </c>
      <c r="AA2239" s="3" t="str">
        <f>IFERROR(VLOOKUP(A2239,'Pivot category'!$B$8:$I$2191,8,0),"")</f>
        <v xml:space="preserve"> </v>
      </c>
      <c r="AB2239" s="3" t="str">
        <f t="shared" si="34"/>
        <v/>
      </c>
      <c r="AC2239"/>
      <c r="AD2239" s="3" t="s">
        <v>16449</v>
      </c>
      <c r="AE2239" s="3" t="s">
        <v>14091</v>
      </c>
    </row>
    <row r="2240" spans="1:31" hidden="1" x14ac:dyDescent="0.25">
      <c r="A2240" t="s">
        <v>10871</v>
      </c>
      <c r="B2240" t="s">
        <v>10872</v>
      </c>
      <c r="C2240" s="3" t="s">
        <v>69</v>
      </c>
      <c r="D2240" s="3" t="s">
        <v>10709</v>
      </c>
      <c r="E2240" s="3">
        <v>0</v>
      </c>
      <c r="F2240" s="3">
        <v>7000</v>
      </c>
      <c r="G2240" s="34">
        <v>0.65</v>
      </c>
      <c r="H2240" s="3" t="s">
        <v>29</v>
      </c>
      <c r="I2240" s="3" t="s">
        <v>70</v>
      </c>
      <c r="J2240" s="3" t="s">
        <v>8256</v>
      </c>
      <c r="K2240" s="3" t="s">
        <v>8252</v>
      </c>
      <c r="L2240" s="3" t="s">
        <v>8255</v>
      </c>
      <c r="M2240" s="26" t="s">
        <v>13873</v>
      </c>
      <c r="N2240"/>
      <c r="O2240" s="3">
        <v>4</v>
      </c>
      <c r="P2240" s="34">
        <v>666.9</v>
      </c>
      <c r="Q2240" s="34">
        <v>3153.9</v>
      </c>
      <c r="R2240" s="34">
        <v>-2487</v>
      </c>
      <c r="S2240" s="36">
        <v>-0.79</v>
      </c>
      <c r="T2240" s="34">
        <v>166.72499999999999</v>
      </c>
      <c r="U2240" s="34">
        <v>0</v>
      </c>
      <c r="V2240" s="34">
        <v>691.06</v>
      </c>
      <c r="W2240" s="34">
        <v>-691.06</v>
      </c>
      <c r="X2240" s="36">
        <v>-1</v>
      </c>
      <c r="Y2240" s="3" t="str">
        <f>IFERROR(VLOOKUP(A2240,'Pivot price tier'!$C$8:$L$2245,10,0),"")</f>
        <v/>
      </c>
      <c r="Z2240" s="3" t="str">
        <f>IFERROR(VLOOKUP(A2240,'Pivot price tier by size'!$D$8:$M$2466,10,0),"")</f>
        <v/>
      </c>
      <c r="AA2240" s="3" t="str">
        <f>IFERROR(VLOOKUP(A2240,'Pivot category'!$B$8:$I$2191,8,0),"")</f>
        <v/>
      </c>
      <c r="AB2240" s="3" t="str">
        <f t="shared" si="34"/>
        <v>Bottom 5%</v>
      </c>
      <c r="AC2240"/>
      <c r="AD2240" s="3" t="s">
        <v>16446</v>
      </c>
      <c r="AE2240" s="3" t="s">
        <v>14091</v>
      </c>
    </row>
    <row r="2241" spans="1:31" hidden="1" x14ac:dyDescent="0.25">
      <c r="A2241" t="s">
        <v>10873</v>
      </c>
      <c r="B2241" t="s">
        <v>10874</v>
      </c>
      <c r="C2241" s="3" t="s">
        <v>32</v>
      </c>
      <c r="D2241" s="3" t="s">
        <v>10695</v>
      </c>
      <c r="E2241" s="3">
        <v>0</v>
      </c>
      <c r="F2241" s="3">
        <v>7000</v>
      </c>
      <c r="G2241" s="34">
        <v>16.79</v>
      </c>
      <c r="H2241" s="3" t="s">
        <v>29</v>
      </c>
      <c r="I2241" s="3" t="s">
        <v>19</v>
      </c>
      <c r="J2241" s="3" t="s">
        <v>8256</v>
      </c>
      <c r="K2241" s="3" t="s">
        <v>8252</v>
      </c>
      <c r="L2241" s="3" t="s">
        <v>8255</v>
      </c>
      <c r="M2241" s="26" t="s">
        <v>13873</v>
      </c>
      <c r="N2241"/>
      <c r="O2241" s="3">
        <v>3</v>
      </c>
      <c r="P2241" s="34">
        <v>3945.65</v>
      </c>
      <c r="Q2241" s="34">
        <v>12735.8</v>
      </c>
      <c r="R2241" s="34">
        <v>-8790.15</v>
      </c>
      <c r="S2241" s="36">
        <v>-0.69</v>
      </c>
      <c r="T2241" s="34">
        <v>1315.2166666666667</v>
      </c>
      <c r="U2241" s="34">
        <v>302.22000000000003</v>
      </c>
      <c r="V2241" s="34">
        <v>5153.93</v>
      </c>
      <c r="W2241" s="34">
        <v>-4851.71</v>
      </c>
      <c r="X2241" s="36">
        <v>-0.94</v>
      </c>
      <c r="Y2241" s="3" t="str">
        <f>IFERROR(VLOOKUP(A2241,'Pivot price tier'!$C$8:$L$2245,10,0),"")</f>
        <v/>
      </c>
      <c r="Z2241" s="3" t="str">
        <f>IFERROR(VLOOKUP(A2241,'Pivot price tier by size'!$D$8:$M$2466,10,0),"")</f>
        <v/>
      </c>
      <c r="AA2241" s="3" t="str">
        <f>IFERROR(VLOOKUP(A2241,'Pivot category'!$B$8:$I$2191,8,0),"")</f>
        <v/>
      </c>
      <c r="AB2241" s="3" t="str">
        <f t="shared" si="34"/>
        <v>Bottom 5%</v>
      </c>
      <c r="AC2241"/>
      <c r="AD2241" s="3" t="s">
        <v>16446</v>
      </c>
      <c r="AE2241" s="3" t="s">
        <v>14091</v>
      </c>
    </row>
    <row r="2242" spans="1:31" x14ac:dyDescent="0.25">
      <c r="A2242" t="s">
        <v>5549</v>
      </c>
      <c r="B2242" t="s">
        <v>464</v>
      </c>
      <c r="C2242" s="3" t="s">
        <v>32</v>
      </c>
      <c r="D2242" s="3" t="s">
        <v>2737</v>
      </c>
      <c r="E2242" s="3" t="s">
        <v>5150</v>
      </c>
      <c r="F2242" s="3">
        <v>1000</v>
      </c>
      <c r="G2242" s="34">
        <v>10.99</v>
      </c>
      <c r="H2242" s="3" t="s">
        <v>12620</v>
      </c>
      <c r="I2242" s="3" t="s">
        <v>19</v>
      </c>
      <c r="J2242" s="3" t="s">
        <v>8251</v>
      </c>
      <c r="K2242" s="3" t="s">
        <v>8252</v>
      </c>
      <c r="L2242" s="3" t="s">
        <v>68</v>
      </c>
      <c r="M2242" s="26" t="s">
        <v>13873</v>
      </c>
      <c r="N2242"/>
      <c r="O2242" s="3">
        <v>159</v>
      </c>
      <c r="P2242" s="34">
        <v>190349.64</v>
      </c>
      <c r="Q2242" s="34">
        <v>211412.39</v>
      </c>
      <c r="R2242" s="34">
        <v>-21062.75</v>
      </c>
      <c r="S2242" s="36">
        <v>-0.1</v>
      </c>
      <c r="T2242" s="34">
        <v>1197.1675471698113</v>
      </c>
      <c r="U2242" s="34">
        <v>131466.47</v>
      </c>
      <c r="V2242" s="34">
        <v>142725.41</v>
      </c>
      <c r="W2242" s="34">
        <v>-11258.94</v>
      </c>
      <c r="X2242" s="36">
        <v>-0.08</v>
      </c>
      <c r="Y2242" s="3" t="str">
        <f>IFERROR(VLOOKUP(A2242,'Pivot price tier'!$C$8:$L$2245,10,0),"")</f>
        <v xml:space="preserve"> </v>
      </c>
      <c r="Z2242" s="3" t="str">
        <f>IFERROR(VLOOKUP(A2242,'Pivot price tier by size'!$D$8:$M$2466,10,0),"")</f>
        <v xml:space="preserve"> </v>
      </c>
      <c r="AA2242" s="3" t="str">
        <f>IFERROR(VLOOKUP(A2242,'Pivot category'!$B$8:$I$2191,8,0),"")</f>
        <v xml:space="preserve"> </v>
      </c>
      <c r="AB2242" s="3" t="str">
        <f t="shared" ref="AB2242:AB2305" si="35">IF(P2242&lt;$AC$1,"Bottom 5%","")</f>
        <v/>
      </c>
      <c r="AC2242"/>
      <c r="AD2242" s="3" t="s">
        <v>16449</v>
      </c>
      <c r="AE2242" s="3" t="s">
        <v>14091</v>
      </c>
    </row>
    <row r="2243" spans="1:31" x14ac:dyDescent="0.25">
      <c r="A2243" t="s">
        <v>5853</v>
      </c>
      <c r="B2243" t="s">
        <v>465</v>
      </c>
      <c r="C2243" s="3" t="s">
        <v>32</v>
      </c>
      <c r="D2243" s="3" t="s">
        <v>2738</v>
      </c>
      <c r="E2243" s="3" t="s">
        <v>5198</v>
      </c>
      <c r="F2243" s="3">
        <v>1000</v>
      </c>
      <c r="G2243" s="34">
        <v>10.49</v>
      </c>
      <c r="H2243" s="3" t="s">
        <v>12620</v>
      </c>
      <c r="I2243" s="3" t="s">
        <v>17</v>
      </c>
      <c r="J2243" s="3" t="s">
        <v>8251</v>
      </c>
      <c r="K2243" s="3" t="s">
        <v>8252</v>
      </c>
      <c r="L2243" s="3" t="s">
        <v>68</v>
      </c>
      <c r="M2243" s="26" t="s">
        <v>13873</v>
      </c>
      <c r="N2243"/>
      <c r="O2243" s="3">
        <v>138</v>
      </c>
      <c r="P2243" s="34">
        <v>95820.03</v>
      </c>
      <c r="Q2243" s="34">
        <v>101357.53</v>
      </c>
      <c r="R2243" s="34">
        <v>-5537.5</v>
      </c>
      <c r="S2243" s="36">
        <v>-0.05</v>
      </c>
      <c r="T2243" s="34">
        <v>694.34804347826082</v>
      </c>
      <c r="U2243" s="34">
        <v>79922.679999999993</v>
      </c>
      <c r="V2243" s="34">
        <v>75309.97</v>
      </c>
      <c r="W2243" s="34">
        <v>4612.71</v>
      </c>
      <c r="X2243" s="36">
        <v>0.06</v>
      </c>
      <c r="Y2243" s="3" t="str">
        <f>IFERROR(VLOOKUP(A2243,'Pivot price tier'!$C$8:$L$2245,10,0),"")</f>
        <v xml:space="preserve"> </v>
      </c>
      <c r="Z2243" s="3" t="str">
        <f>IFERROR(VLOOKUP(A2243,'Pivot price tier by size'!$D$8:$M$2466,10,0),"")</f>
        <v xml:space="preserve"> </v>
      </c>
      <c r="AA2243" s="3" t="str">
        <f>IFERROR(VLOOKUP(A2243,'Pivot category'!$B$8:$I$2191,8,0),"")</f>
        <v xml:space="preserve"> </v>
      </c>
      <c r="AB2243" s="3" t="str">
        <f t="shared" si="35"/>
        <v/>
      </c>
      <c r="AC2243"/>
      <c r="AD2243" s="3" t="s">
        <v>16449</v>
      </c>
      <c r="AE2243" s="3" t="s">
        <v>14091</v>
      </c>
    </row>
    <row r="2244" spans="1:31" hidden="1" x14ac:dyDescent="0.25">
      <c r="A2244" t="s">
        <v>14821</v>
      </c>
      <c r="B2244" t="s">
        <v>11147</v>
      </c>
      <c r="C2244" s="3" t="s">
        <v>32</v>
      </c>
      <c r="D2244" s="3" t="s">
        <v>10631</v>
      </c>
      <c r="E2244" s="3" t="s">
        <v>5150</v>
      </c>
      <c r="F2244" s="3">
        <v>7000</v>
      </c>
      <c r="G2244" s="34">
        <v>41.99</v>
      </c>
      <c r="H2244" s="3" t="s">
        <v>12</v>
      </c>
      <c r="I2244" s="3" t="s">
        <v>23</v>
      </c>
      <c r="J2244" s="3" t="s">
        <v>8256</v>
      </c>
      <c r="K2244" s="3" t="s">
        <v>8252</v>
      </c>
      <c r="L2244" s="3" t="s">
        <v>8255</v>
      </c>
      <c r="M2244" s="26" t="s">
        <v>13873</v>
      </c>
      <c r="N2244"/>
      <c r="O2244" s="3">
        <v>3</v>
      </c>
      <c r="P2244" s="34">
        <v>251.94</v>
      </c>
      <c r="Q2244" s="34">
        <v>776.84</v>
      </c>
      <c r="R2244" s="34">
        <v>-524.9</v>
      </c>
      <c r="S2244" s="36">
        <v>-0.68</v>
      </c>
      <c r="T2244" s="34">
        <v>83.98</v>
      </c>
      <c r="U2244" s="34">
        <v>587.86</v>
      </c>
      <c r="V2244" s="34">
        <v>69.989999999999995</v>
      </c>
      <c r="W2244" s="34">
        <v>517.87</v>
      </c>
      <c r="X2244" s="36">
        <v>7.4</v>
      </c>
      <c r="Y2244" s="3" t="str">
        <f>IFERROR(VLOOKUP(A2244,'Pivot price tier'!$C$8:$L$2245,10,0),"")</f>
        <v/>
      </c>
      <c r="Z2244" s="3" t="str">
        <f>IFERROR(VLOOKUP(A2244,'Pivot price tier by size'!$D$8:$M$2466,10,0),"")</f>
        <v/>
      </c>
      <c r="AA2244" s="3" t="str">
        <f>IFERROR(VLOOKUP(A2244,'Pivot category'!$B$8:$I$2191,8,0),"")</f>
        <v/>
      </c>
      <c r="AB2244" s="3" t="str">
        <f t="shared" si="35"/>
        <v>Bottom 5%</v>
      </c>
      <c r="AC2244"/>
      <c r="AD2244" s="3" t="s">
        <v>16449</v>
      </c>
      <c r="AE2244" s="3" t="s">
        <v>16536</v>
      </c>
    </row>
    <row r="2245" spans="1:31" hidden="1" x14ac:dyDescent="0.25">
      <c r="A2245" t="s">
        <v>14822</v>
      </c>
      <c r="B2245" t="s">
        <v>11148</v>
      </c>
      <c r="C2245" s="3" t="s">
        <v>32</v>
      </c>
      <c r="D2245" s="3" t="s">
        <v>10632</v>
      </c>
      <c r="E2245" s="3" t="s">
        <v>5150</v>
      </c>
      <c r="F2245" s="3">
        <v>7000</v>
      </c>
      <c r="G2245" s="34">
        <v>41.99</v>
      </c>
      <c r="H2245" s="3" t="s">
        <v>12</v>
      </c>
      <c r="I2245" s="3" t="s">
        <v>23</v>
      </c>
      <c r="J2245" s="3" t="s">
        <v>8256</v>
      </c>
      <c r="K2245" s="3" t="s">
        <v>8252</v>
      </c>
      <c r="L2245" s="3" t="s">
        <v>8255</v>
      </c>
      <c r="M2245" s="26" t="s">
        <v>13873</v>
      </c>
      <c r="N2245"/>
      <c r="O2245" s="3">
        <v>4</v>
      </c>
      <c r="P2245" s="34">
        <v>209.95</v>
      </c>
      <c r="Q2245" s="34">
        <v>1175.77</v>
      </c>
      <c r="R2245" s="34">
        <v>-965.82</v>
      </c>
      <c r="S2245" s="36">
        <v>-0.82</v>
      </c>
      <c r="T2245" s="34">
        <v>52.487499999999997</v>
      </c>
      <c r="U2245" s="34">
        <v>503.88</v>
      </c>
      <c r="V2245" s="34">
        <v>699.84</v>
      </c>
      <c r="W2245" s="34">
        <v>-195.96</v>
      </c>
      <c r="X2245" s="36">
        <v>-0.28000000000000003</v>
      </c>
      <c r="Y2245" s="3" t="str">
        <f>IFERROR(VLOOKUP(A2245,'Pivot price tier'!$C$8:$L$2245,10,0),"")</f>
        <v/>
      </c>
      <c r="Z2245" s="3" t="str">
        <f>IFERROR(VLOOKUP(A2245,'Pivot price tier by size'!$D$8:$M$2466,10,0),"")</f>
        <v/>
      </c>
      <c r="AA2245" s="3" t="str">
        <f>IFERROR(VLOOKUP(A2245,'Pivot category'!$B$8:$I$2191,8,0),"")</f>
        <v/>
      </c>
      <c r="AB2245" s="3" t="str">
        <f t="shared" si="35"/>
        <v>Bottom 5%</v>
      </c>
      <c r="AC2245"/>
      <c r="AD2245" s="3" t="s">
        <v>16449</v>
      </c>
      <c r="AE2245" s="3" t="s">
        <v>16536</v>
      </c>
    </row>
    <row r="2246" spans="1:31" hidden="1" x14ac:dyDescent="0.25">
      <c r="A2246" t="s">
        <v>11149</v>
      </c>
      <c r="B2246" t="s">
        <v>11150</v>
      </c>
      <c r="C2246" s="3" t="s">
        <v>32</v>
      </c>
      <c r="D2246" s="3" t="s">
        <v>10633</v>
      </c>
      <c r="E2246" s="3" t="s">
        <v>5150</v>
      </c>
      <c r="F2246" s="3">
        <v>7000</v>
      </c>
      <c r="G2246" s="34">
        <v>41.99</v>
      </c>
      <c r="H2246" s="3" t="s">
        <v>12622</v>
      </c>
      <c r="I2246" s="3" t="s">
        <v>23</v>
      </c>
      <c r="J2246" s="3" t="s">
        <v>8256</v>
      </c>
      <c r="K2246" s="3" t="s">
        <v>8252</v>
      </c>
      <c r="L2246" s="3" t="s">
        <v>8255</v>
      </c>
      <c r="M2246" s="26" t="s">
        <v>13873</v>
      </c>
      <c r="N2246"/>
      <c r="O2246" s="3">
        <v>4</v>
      </c>
      <c r="P2246" s="34">
        <v>419.9</v>
      </c>
      <c r="Q2246" s="34">
        <v>1224.75</v>
      </c>
      <c r="R2246" s="34">
        <v>-804.85</v>
      </c>
      <c r="S2246" s="36">
        <v>-0.66</v>
      </c>
      <c r="T2246" s="34">
        <v>104.97499999999999</v>
      </c>
      <c r="U2246" s="34">
        <v>335.92</v>
      </c>
      <c r="V2246" s="34">
        <v>195.96</v>
      </c>
      <c r="W2246" s="34">
        <v>139.96</v>
      </c>
      <c r="X2246" s="36">
        <v>0.71</v>
      </c>
      <c r="Y2246" s="3" t="str">
        <f>IFERROR(VLOOKUP(A2246,'Pivot price tier'!$C$8:$L$2245,10,0),"")</f>
        <v/>
      </c>
      <c r="Z2246" s="3" t="str">
        <f>IFERROR(VLOOKUP(A2246,'Pivot price tier by size'!$D$8:$M$2466,10,0),"")</f>
        <v/>
      </c>
      <c r="AA2246" s="3" t="str">
        <f>IFERROR(VLOOKUP(A2246,'Pivot category'!$B$8:$I$2191,8,0),"")</f>
        <v/>
      </c>
      <c r="AB2246" s="3" t="str">
        <f t="shared" si="35"/>
        <v>Bottom 5%</v>
      </c>
      <c r="AC2246"/>
      <c r="AD2246" s="3" t="s">
        <v>16449</v>
      </c>
      <c r="AE2246" s="3" t="s">
        <v>16536</v>
      </c>
    </row>
    <row r="2247" spans="1:31" hidden="1" x14ac:dyDescent="0.25">
      <c r="A2247" t="s">
        <v>11040</v>
      </c>
      <c r="B2247" t="s">
        <v>11041</v>
      </c>
      <c r="C2247" s="3" t="s">
        <v>36</v>
      </c>
      <c r="D2247" s="3" t="s">
        <v>3400</v>
      </c>
      <c r="E2247" s="3" t="s">
        <v>5150</v>
      </c>
      <c r="F2247" s="3">
        <v>5000</v>
      </c>
      <c r="G2247" s="34">
        <v>8.99</v>
      </c>
      <c r="H2247" s="3" t="s">
        <v>25</v>
      </c>
      <c r="I2247" s="3" t="s">
        <v>13</v>
      </c>
      <c r="J2247" s="3" t="s">
        <v>8253</v>
      </c>
      <c r="K2247" s="3" t="s">
        <v>8260</v>
      </c>
      <c r="L2247" s="3" t="s">
        <v>8257</v>
      </c>
      <c r="M2247" s="26" t="s">
        <v>13873</v>
      </c>
      <c r="N2247"/>
      <c r="O2247" s="3" t="s">
        <v>78</v>
      </c>
      <c r="P2247" s="34"/>
      <c r="Q2247" s="34">
        <v>44.97</v>
      </c>
      <c r="R2247" s="34">
        <v>-44.97</v>
      </c>
      <c r="S2247" s="36">
        <v>-1</v>
      </c>
      <c r="T2247" s="34" t="s">
        <v>78</v>
      </c>
      <c r="U2247" s="34" t="s">
        <v>78</v>
      </c>
      <c r="V2247" s="34" t="s">
        <v>78</v>
      </c>
      <c r="W2247" s="34" t="s">
        <v>78</v>
      </c>
      <c r="X2247" s="36" t="s">
        <v>78</v>
      </c>
      <c r="Y2247" s="3" t="str">
        <f>IFERROR(VLOOKUP(A2247,'Pivot price tier'!$C$8:$L$2245,10,0),"")</f>
        <v/>
      </c>
      <c r="Z2247" s="3" t="str">
        <f>IFERROR(VLOOKUP(A2247,'Pivot price tier by size'!$D$8:$M$2466,10,0),"")</f>
        <v/>
      </c>
      <c r="AA2247" s="3" t="str">
        <f>IFERROR(VLOOKUP(A2247,'Pivot category'!$B$8:$I$2191,8,0),"")</f>
        <v/>
      </c>
      <c r="AB2247" s="3" t="str">
        <f t="shared" si="35"/>
        <v>Bottom 5%</v>
      </c>
      <c r="AC2247"/>
      <c r="AD2247" s="3" t="s">
        <v>16452</v>
      </c>
      <c r="AE2247" s="3" t="s">
        <v>16455</v>
      </c>
    </row>
    <row r="2248" spans="1:31" x14ac:dyDescent="0.25">
      <c r="A2248" t="s">
        <v>7727</v>
      </c>
      <c r="B2248" t="s">
        <v>466</v>
      </c>
      <c r="C2248" s="3" t="s">
        <v>38</v>
      </c>
      <c r="D2248" s="3" t="s">
        <v>2739</v>
      </c>
      <c r="E2248" s="3" t="s">
        <v>5150</v>
      </c>
      <c r="F2248" s="3">
        <v>1000</v>
      </c>
      <c r="G2248" s="34">
        <v>20.99</v>
      </c>
      <c r="H2248" s="3" t="s">
        <v>12620</v>
      </c>
      <c r="I2248" s="3" t="s">
        <v>17</v>
      </c>
      <c r="J2248" s="3" t="s">
        <v>8251</v>
      </c>
      <c r="K2248" s="3" t="s">
        <v>8252</v>
      </c>
      <c r="L2248" s="3" t="s">
        <v>68</v>
      </c>
      <c r="M2248" s="26" t="s">
        <v>13873</v>
      </c>
      <c r="N2248"/>
      <c r="O2248" s="3">
        <v>159</v>
      </c>
      <c r="P2248" s="34">
        <v>448591.35</v>
      </c>
      <c r="Q2248" s="34">
        <v>467073.28000000003</v>
      </c>
      <c r="R2248" s="34">
        <v>-18481.93</v>
      </c>
      <c r="S2248" s="36">
        <v>-0.04</v>
      </c>
      <c r="T2248" s="34">
        <v>2821.3292452830187</v>
      </c>
      <c r="U2248" s="34">
        <v>212102.41</v>
      </c>
      <c r="V2248" s="34">
        <v>212588.19</v>
      </c>
      <c r="W2248" s="34">
        <v>-485.78</v>
      </c>
      <c r="X2248" s="36">
        <v>0</v>
      </c>
      <c r="Y2248" s="3" t="str">
        <f>IFERROR(VLOOKUP(A2248,'Pivot price tier'!$C$8:$L$2245,10,0),"")</f>
        <v xml:space="preserve"> </v>
      </c>
      <c r="Z2248" s="3" t="str">
        <f>IFERROR(VLOOKUP(A2248,'Pivot price tier by size'!$D$8:$M$2466,10,0),"")</f>
        <v xml:space="preserve"> </v>
      </c>
      <c r="AA2248" s="3" t="str">
        <f>IFERROR(VLOOKUP(A2248,'Pivot category'!$B$8:$I$2191,8,0),"")</f>
        <v xml:space="preserve"> </v>
      </c>
      <c r="AB2248" s="3" t="str">
        <f t="shared" si="35"/>
        <v/>
      </c>
      <c r="AC2248"/>
      <c r="AD2248" s="3" t="s">
        <v>16449</v>
      </c>
      <c r="AE2248" s="3" t="s">
        <v>14091</v>
      </c>
    </row>
    <row r="2249" spans="1:31" hidden="1" x14ac:dyDescent="0.25">
      <c r="A2249" t="s">
        <v>11634</v>
      </c>
      <c r="B2249" t="s">
        <v>13105</v>
      </c>
      <c r="C2249" s="3" t="s">
        <v>36</v>
      </c>
      <c r="D2249" s="3" t="s">
        <v>3402</v>
      </c>
      <c r="E2249" s="3" t="s">
        <v>5150</v>
      </c>
      <c r="F2249" s="3">
        <v>4000</v>
      </c>
      <c r="G2249" s="34">
        <v>5.99</v>
      </c>
      <c r="H2249" s="3" t="s">
        <v>28</v>
      </c>
      <c r="I2249" s="3" t="s">
        <v>13</v>
      </c>
      <c r="J2249" s="3" t="s">
        <v>8256</v>
      </c>
      <c r="K2249" s="3" t="s">
        <v>8260</v>
      </c>
      <c r="L2249" s="3" t="s">
        <v>8257</v>
      </c>
      <c r="M2249" s="26">
        <v>45474</v>
      </c>
      <c r="N2249"/>
      <c r="O2249" s="3" t="s">
        <v>78</v>
      </c>
      <c r="P2249" s="34">
        <v>77.87</v>
      </c>
      <c r="Q2249" s="34">
        <v>9.99</v>
      </c>
      <c r="R2249" s="34">
        <v>67.88</v>
      </c>
      <c r="S2249" s="36">
        <v>6.79</v>
      </c>
      <c r="T2249" s="34" t="s">
        <v>78</v>
      </c>
      <c r="U2249" s="34" t="s">
        <v>78</v>
      </c>
      <c r="V2249" s="34" t="s">
        <v>78</v>
      </c>
      <c r="W2249" s="34" t="s">
        <v>78</v>
      </c>
      <c r="X2249" s="36" t="s">
        <v>78</v>
      </c>
      <c r="Y2249" s="3" t="str">
        <f>IFERROR(VLOOKUP(A2249,'Pivot price tier'!$C$8:$L$2245,10,0),"")</f>
        <v/>
      </c>
      <c r="Z2249" s="3" t="str">
        <f>IFERROR(VLOOKUP(A2249,'Pivot price tier by size'!$D$8:$M$2466,10,0),"")</f>
        <v/>
      </c>
      <c r="AA2249" s="3" t="str">
        <f>IFERROR(VLOOKUP(A2249,'Pivot category'!$B$8:$I$2191,8,0),"")</f>
        <v/>
      </c>
      <c r="AB2249" s="3" t="str">
        <f t="shared" si="35"/>
        <v>Bottom 5%</v>
      </c>
      <c r="AC2249"/>
      <c r="AD2249" s="3" t="s">
        <v>16452</v>
      </c>
      <c r="AE2249" s="3" t="s">
        <v>16455</v>
      </c>
    </row>
    <row r="2250" spans="1:31" hidden="1" x14ac:dyDescent="0.25">
      <c r="A2250" t="s">
        <v>7599</v>
      </c>
      <c r="B2250" t="s">
        <v>1067</v>
      </c>
      <c r="C2250" s="3" t="s">
        <v>36</v>
      </c>
      <c r="D2250" s="3" t="s">
        <v>3403</v>
      </c>
      <c r="E2250" s="3" t="s">
        <v>5150</v>
      </c>
      <c r="F2250" s="3">
        <v>7000</v>
      </c>
      <c r="G2250" s="34">
        <v>14.39</v>
      </c>
      <c r="H2250" s="3" t="s">
        <v>26</v>
      </c>
      <c r="I2250" s="3" t="s">
        <v>17</v>
      </c>
      <c r="J2250" s="3" t="s">
        <v>8256</v>
      </c>
      <c r="K2250" s="3" t="s">
        <v>8260</v>
      </c>
      <c r="L2250" s="3" t="s">
        <v>8257</v>
      </c>
      <c r="M2250" s="26" t="s">
        <v>13873</v>
      </c>
      <c r="N2250"/>
      <c r="O2250" s="3" t="s">
        <v>78</v>
      </c>
      <c r="P2250" s="34">
        <v>14.39</v>
      </c>
      <c r="Q2250" s="34"/>
      <c r="R2250" s="34">
        <v>14.39</v>
      </c>
      <c r="T2250" s="34" t="s">
        <v>78</v>
      </c>
      <c r="U2250" s="34">
        <v>0</v>
      </c>
      <c r="V2250" s="34">
        <v>0</v>
      </c>
      <c r="W2250" s="34">
        <v>0</v>
      </c>
      <c r="X2250" s="36">
        <v>0</v>
      </c>
      <c r="Y2250" s="3" t="str">
        <f>IFERROR(VLOOKUP(A2250,'Pivot price tier'!$C$8:$L$2245,10,0),"")</f>
        <v/>
      </c>
      <c r="Z2250" s="3" t="str">
        <f>IFERROR(VLOOKUP(A2250,'Pivot price tier by size'!$D$8:$M$2466,10,0),"")</f>
        <v/>
      </c>
      <c r="AA2250" s="3" t="str">
        <f>IFERROR(VLOOKUP(A2250,'Pivot category'!$B$8:$I$2191,8,0),"")</f>
        <v/>
      </c>
      <c r="AB2250" s="3" t="str">
        <f t="shared" si="35"/>
        <v>Bottom 5%</v>
      </c>
      <c r="AC2250"/>
      <c r="AD2250" s="3" t="s">
        <v>16449</v>
      </c>
      <c r="AE2250" s="3" t="s">
        <v>14135</v>
      </c>
    </row>
    <row r="2251" spans="1:31" x14ac:dyDescent="0.25">
      <c r="A2251" t="s">
        <v>7774</v>
      </c>
      <c r="B2251" t="s">
        <v>470</v>
      </c>
      <c r="C2251" s="3" t="s">
        <v>38</v>
      </c>
      <c r="D2251" s="3" t="s">
        <v>2743</v>
      </c>
      <c r="E2251" s="3" t="s">
        <v>5150</v>
      </c>
      <c r="F2251" s="3">
        <v>1000</v>
      </c>
      <c r="G2251" s="34">
        <v>25.99</v>
      </c>
      <c r="H2251" s="3" t="s">
        <v>12620</v>
      </c>
      <c r="I2251" s="3" t="s">
        <v>19</v>
      </c>
      <c r="J2251" s="3" t="s">
        <v>8251</v>
      </c>
      <c r="K2251" s="3" t="s">
        <v>8252</v>
      </c>
      <c r="L2251" s="3" t="s">
        <v>68</v>
      </c>
      <c r="M2251" s="26" t="s">
        <v>13873</v>
      </c>
      <c r="N2251"/>
      <c r="O2251" s="3">
        <v>159</v>
      </c>
      <c r="P2251" s="34">
        <v>555349.94999999995</v>
      </c>
      <c r="Q2251" s="34">
        <v>626463.92000000004</v>
      </c>
      <c r="R2251" s="34">
        <v>-71113.97</v>
      </c>
      <c r="S2251" s="36">
        <v>-0.11</v>
      </c>
      <c r="T2251" s="34">
        <v>3492.7669811320752</v>
      </c>
      <c r="U2251" s="34">
        <v>162593.62</v>
      </c>
      <c r="V2251" s="34">
        <v>162277.74</v>
      </c>
      <c r="W2251" s="34">
        <v>315.88</v>
      </c>
      <c r="X2251" s="36">
        <v>0</v>
      </c>
      <c r="Y2251" s="3" t="str">
        <f>IFERROR(VLOOKUP(A2251,'Pivot price tier'!$C$8:$L$2245,10,0),"")</f>
        <v xml:space="preserve"> </v>
      </c>
      <c r="Z2251" s="3" t="str">
        <f>IFERROR(VLOOKUP(A2251,'Pivot price tier by size'!$D$8:$M$2466,10,0),"")</f>
        <v xml:space="preserve"> </v>
      </c>
      <c r="AA2251" s="3" t="str">
        <f>IFERROR(VLOOKUP(A2251,'Pivot category'!$B$8:$I$2191,8,0),"")</f>
        <v xml:space="preserve"> </v>
      </c>
      <c r="AB2251" s="3" t="str">
        <f t="shared" si="35"/>
        <v/>
      </c>
      <c r="AC2251"/>
      <c r="AD2251" s="3" t="s">
        <v>16449</v>
      </c>
      <c r="AE2251" s="3" t="s">
        <v>14091</v>
      </c>
    </row>
    <row r="2252" spans="1:31" hidden="1" x14ac:dyDescent="0.25">
      <c r="A2252" t="s">
        <v>13692</v>
      </c>
      <c r="B2252" t="s">
        <v>13693</v>
      </c>
      <c r="C2252" s="3" t="s">
        <v>32</v>
      </c>
      <c r="D2252" s="3" t="s">
        <v>3404</v>
      </c>
      <c r="E2252" s="3" t="s">
        <v>5150</v>
      </c>
      <c r="F2252" s="3">
        <v>4000</v>
      </c>
      <c r="G2252" s="34">
        <v>43.79</v>
      </c>
      <c r="H2252" s="3" t="s">
        <v>26</v>
      </c>
      <c r="I2252" s="3" t="s">
        <v>15</v>
      </c>
      <c r="J2252" s="3" t="s">
        <v>8253</v>
      </c>
      <c r="K2252" s="3" t="s">
        <v>8260</v>
      </c>
      <c r="L2252" s="3" t="s">
        <v>8257</v>
      </c>
      <c r="M2252" s="26">
        <v>45597</v>
      </c>
      <c r="N2252"/>
      <c r="O2252" s="3" t="s">
        <v>78</v>
      </c>
      <c r="P2252" s="34"/>
      <c r="Q2252" s="34">
        <v>43.79</v>
      </c>
      <c r="R2252" s="34">
        <v>-43.79</v>
      </c>
      <c r="S2252" s="36">
        <v>-1</v>
      </c>
      <c r="T2252" s="34" t="s">
        <v>78</v>
      </c>
      <c r="U2252" s="34" t="s">
        <v>78</v>
      </c>
      <c r="V2252" s="34" t="s">
        <v>78</v>
      </c>
      <c r="W2252" s="34" t="s">
        <v>78</v>
      </c>
      <c r="X2252" s="36" t="s">
        <v>78</v>
      </c>
      <c r="Y2252" s="3" t="str">
        <f>IFERROR(VLOOKUP(A2252,'Pivot price tier'!$C$8:$L$2245,10,0),"")</f>
        <v/>
      </c>
      <c r="Z2252" s="3" t="str">
        <f>IFERROR(VLOOKUP(A2252,'Pivot price tier by size'!$D$8:$M$2466,10,0),"")</f>
        <v/>
      </c>
      <c r="AA2252" s="3" t="str">
        <f>IFERROR(VLOOKUP(A2252,'Pivot category'!$B$8:$I$2191,8,0),"")</f>
        <v/>
      </c>
      <c r="AB2252" s="3" t="str">
        <f t="shared" si="35"/>
        <v>Bottom 5%</v>
      </c>
      <c r="AC2252"/>
      <c r="AD2252" s="3" t="s">
        <v>16449</v>
      </c>
      <c r="AE2252" s="3" t="s">
        <v>14135</v>
      </c>
    </row>
    <row r="2253" spans="1:31" hidden="1" x14ac:dyDescent="0.25">
      <c r="A2253" t="s">
        <v>6163</v>
      </c>
      <c r="B2253" t="s">
        <v>1068</v>
      </c>
      <c r="C2253" s="3" t="s">
        <v>32</v>
      </c>
      <c r="D2253" s="3" t="s">
        <v>3405</v>
      </c>
      <c r="E2253" s="3" t="s">
        <v>5150</v>
      </c>
      <c r="F2253" s="3">
        <v>4000</v>
      </c>
      <c r="G2253" s="34">
        <v>12.59</v>
      </c>
      <c r="H2253" s="3" t="s">
        <v>26</v>
      </c>
      <c r="I2253" s="3" t="s">
        <v>19</v>
      </c>
      <c r="J2253" s="3" t="s">
        <v>8256</v>
      </c>
      <c r="K2253" s="3" t="s">
        <v>8260</v>
      </c>
      <c r="L2253" s="3" t="s">
        <v>8255</v>
      </c>
      <c r="M2253" s="26" t="s">
        <v>13873</v>
      </c>
      <c r="N2253"/>
      <c r="O2253" s="3">
        <v>2</v>
      </c>
      <c r="P2253" s="34">
        <v>214.03</v>
      </c>
      <c r="Q2253" s="34">
        <v>218.24</v>
      </c>
      <c r="R2253" s="34">
        <v>-4.21</v>
      </c>
      <c r="S2253" s="36">
        <v>-0.02</v>
      </c>
      <c r="T2253" s="34">
        <v>107.015</v>
      </c>
      <c r="U2253" s="34">
        <v>37.770000000000003</v>
      </c>
      <c r="V2253" s="34">
        <v>214.05</v>
      </c>
      <c r="W2253" s="34">
        <v>-176.28</v>
      </c>
      <c r="X2253" s="36">
        <v>-0.82</v>
      </c>
      <c r="Y2253" s="3" t="str">
        <f>IFERROR(VLOOKUP(A2253,'Pivot price tier'!$C$8:$L$2245,10,0),"")</f>
        <v/>
      </c>
      <c r="Z2253" s="3" t="str">
        <f>IFERROR(VLOOKUP(A2253,'Pivot price tier by size'!$D$8:$M$2466,10,0),"")</f>
        <v/>
      </c>
      <c r="AA2253" s="3" t="str">
        <f>IFERROR(VLOOKUP(A2253,'Pivot category'!$B$8:$I$2191,8,0),"")</f>
        <v/>
      </c>
      <c r="AB2253" s="3" t="str">
        <f t="shared" si="35"/>
        <v>Bottom 5%</v>
      </c>
      <c r="AC2253"/>
      <c r="AD2253" s="3" t="s">
        <v>16449</v>
      </c>
      <c r="AE2253" s="3" t="s">
        <v>14135</v>
      </c>
    </row>
    <row r="2254" spans="1:31" x14ac:dyDescent="0.25">
      <c r="A2254" t="s">
        <v>5531</v>
      </c>
      <c r="B2254" t="s">
        <v>472</v>
      </c>
      <c r="C2254" s="3" t="s">
        <v>32</v>
      </c>
      <c r="D2254" s="3" t="s">
        <v>2745</v>
      </c>
      <c r="E2254" s="3" t="s">
        <v>5150</v>
      </c>
      <c r="F2254" s="3">
        <v>1000</v>
      </c>
      <c r="G2254" s="34">
        <v>13.99</v>
      </c>
      <c r="H2254" s="3" t="s">
        <v>12620</v>
      </c>
      <c r="I2254" s="3" t="s">
        <v>19</v>
      </c>
      <c r="J2254" s="3" t="s">
        <v>8251</v>
      </c>
      <c r="K2254" s="3" t="s">
        <v>8252</v>
      </c>
      <c r="L2254" s="3" t="s">
        <v>68</v>
      </c>
      <c r="M2254" s="26" t="s">
        <v>13873</v>
      </c>
      <c r="N2254"/>
      <c r="O2254" s="3">
        <v>158</v>
      </c>
      <c r="P2254" s="34">
        <v>165375.79</v>
      </c>
      <c r="Q2254" s="34">
        <v>165739.53</v>
      </c>
      <c r="R2254" s="34">
        <v>-363.74</v>
      </c>
      <c r="S2254" s="36">
        <v>0</v>
      </c>
      <c r="T2254" s="34">
        <v>1046.6822151898734</v>
      </c>
      <c r="U2254" s="34">
        <v>223881.97</v>
      </c>
      <c r="V2254" s="34">
        <v>228750.49</v>
      </c>
      <c r="W2254" s="34">
        <v>-4868.5200000000004</v>
      </c>
      <c r="X2254" s="36">
        <v>-0.02</v>
      </c>
      <c r="Y2254" s="3" t="str">
        <f>IFERROR(VLOOKUP(A2254,'Pivot price tier'!$C$8:$L$2245,10,0),"")</f>
        <v xml:space="preserve"> </v>
      </c>
      <c r="Z2254" s="3" t="str">
        <f>IFERROR(VLOOKUP(A2254,'Pivot price tier by size'!$D$8:$M$2466,10,0),"")</f>
        <v xml:space="preserve"> </v>
      </c>
      <c r="AA2254" s="3" t="str">
        <f>IFERROR(VLOOKUP(A2254,'Pivot category'!$B$8:$I$2191,8,0),"")</f>
        <v xml:space="preserve"> </v>
      </c>
      <c r="AB2254" s="3" t="str">
        <f t="shared" si="35"/>
        <v/>
      </c>
      <c r="AC2254"/>
      <c r="AD2254" s="3" t="s">
        <v>16449</v>
      </c>
      <c r="AE2254" s="3" t="s">
        <v>14091</v>
      </c>
    </row>
    <row r="2255" spans="1:31" hidden="1" x14ac:dyDescent="0.25">
      <c r="A2255" t="s">
        <v>15941</v>
      </c>
      <c r="B2255" t="s">
        <v>15942</v>
      </c>
      <c r="C2255" s="3" t="s">
        <v>32</v>
      </c>
      <c r="D2255" s="3" t="s">
        <v>5002</v>
      </c>
      <c r="E2255" s="3" t="s">
        <v>5150</v>
      </c>
      <c r="F2255" s="3">
        <v>7000</v>
      </c>
      <c r="G2255" s="34">
        <v>23.99</v>
      </c>
      <c r="H2255" s="3" t="s">
        <v>27</v>
      </c>
      <c r="I2255" s="3" t="s">
        <v>23</v>
      </c>
      <c r="J2255" s="3" t="s">
        <v>8256</v>
      </c>
      <c r="K2255" s="3" t="s">
        <v>8258</v>
      </c>
      <c r="L2255" s="3" t="s">
        <v>68</v>
      </c>
      <c r="M2255" s="26">
        <v>45992</v>
      </c>
      <c r="N2255"/>
      <c r="O2255" s="3" t="s">
        <v>78</v>
      </c>
      <c r="P2255" s="34">
        <v>3790.79</v>
      </c>
      <c r="Q2255" s="34"/>
      <c r="R2255" s="34">
        <v>3790.79</v>
      </c>
      <c r="T2255" s="34" t="s">
        <v>78</v>
      </c>
      <c r="U2255" s="34">
        <v>6106.3</v>
      </c>
      <c r="V2255" s="34">
        <v>0</v>
      </c>
      <c r="W2255" s="34">
        <v>6106.3</v>
      </c>
      <c r="X2255" s="36">
        <v>0</v>
      </c>
      <c r="Y2255" s="3" t="str">
        <f>IFERROR(VLOOKUP(A2255,'Pivot price tier'!$C$8:$L$2245,10,0),"")</f>
        <v/>
      </c>
      <c r="Z2255" s="3" t="str">
        <f>IFERROR(VLOOKUP(A2255,'Pivot price tier by size'!$D$8:$M$2466,10,0),"")</f>
        <v/>
      </c>
      <c r="AA2255" s="3" t="str">
        <f>IFERROR(VLOOKUP(A2255,'Pivot category'!$B$8:$I$2191,8,0),"")</f>
        <v/>
      </c>
      <c r="AB2255" s="3" t="str">
        <f t="shared" si="35"/>
        <v>Bottom 5%</v>
      </c>
      <c r="AC2255"/>
      <c r="AD2255" s="3" t="s">
        <v>11232</v>
      </c>
      <c r="AE2255" s="3" t="s">
        <v>14092</v>
      </c>
    </row>
    <row r="2256" spans="1:31" hidden="1" x14ac:dyDescent="0.25">
      <c r="A2256" t="s">
        <v>15351</v>
      </c>
      <c r="B2256" t="s">
        <v>10875</v>
      </c>
      <c r="C2256" s="3" t="s">
        <v>32</v>
      </c>
      <c r="D2256" s="3" t="s">
        <v>10705</v>
      </c>
      <c r="E2256" s="3" t="s">
        <v>5150</v>
      </c>
      <c r="F2256" s="3">
        <v>7000</v>
      </c>
      <c r="G2256" s="34">
        <v>79.989999999999995</v>
      </c>
      <c r="H2256" s="3" t="s">
        <v>27</v>
      </c>
      <c r="I2256" s="3" t="s">
        <v>15</v>
      </c>
      <c r="J2256" s="3" t="s">
        <v>8261</v>
      </c>
      <c r="K2256" s="3" t="s">
        <v>8260</v>
      </c>
      <c r="L2256" s="3" t="s">
        <v>68</v>
      </c>
      <c r="M2256" s="26" t="s">
        <v>13873</v>
      </c>
      <c r="N2256"/>
      <c r="O2256" s="3">
        <v>30</v>
      </c>
      <c r="P2256" s="34">
        <v>11198.6</v>
      </c>
      <c r="Q2256" s="34">
        <v>11438.57</v>
      </c>
      <c r="R2256" s="34">
        <v>-239.97</v>
      </c>
      <c r="S2256" s="36">
        <v>-0.02</v>
      </c>
      <c r="T2256" s="34">
        <v>373.28666666666669</v>
      </c>
      <c r="U2256" s="34">
        <v>6239.22</v>
      </c>
      <c r="V2256" s="34">
        <v>14878.14</v>
      </c>
      <c r="W2256" s="34">
        <v>-8638.92</v>
      </c>
      <c r="X2256" s="36">
        <v>-0.57999999999999996</v>
      </c>
      <c r="Y2256" s="3" t="str">
        <f>IFERROR(VLOOKUP(A2256,'Pivot price tier'!$C$8:$L$2245,10,0),"")</f>
        <v/>
      </c>
      <c r="Z2256" s="3" t="str">
        <f>IFERROR(VLOOKUP(A2256,'Pivot price tier by size'!$D$8:$M$2466,10,0),"")</f>
        <v/>
      </c>
      <c r="AA2256" s="3" t="str">
        <f>IFERROR(VLOOKUP(A2256,'Pivot category'!$B$8:$I$2191,8,0),"")</f>
        <v/>
      </c>
      <c r="AB2256" s="3" t="str">
        <f t="shared" si="35"/>
        <v>Bottom 5%</v>
      </c>
      <c r="AC2256"/>
      <c r="AD2256" s="3" t="s">
        <v>11232</v>
      </c>
      <c r="AE2256" s="3" t="s">
        <v>14092</v>
      </c>
    </row>
    <row r="2257" spans="1:31" x14ac:dyDescent="0.25">
      <c r="A2257" t="s">
        <v>5817</v>
      </c>
      <c r="B2257" t="s">
        <v>478</v>
      </c>
      <c r="C2257" s="3" t="s">
        <v>32</v>
      </c>
      <c r="D2257" s="3" t="s">
        <v>2753</v>
      </c>
      <c r="E2257" s="3" t="s">
        <v>5198</v>
      </c>
      <c r="F2257" s="3">
        <v>1000</v>
      </c>
      <c r="G2257" s="34">
        <v>14.99</v>
      </c>
      <c r="H2257" s="3" t="s">
        <v>26</v>
      </c>
      <c r="I2257" s="3" t="s">
        <v>19</v>
      </c>
      <c r="J2257" s="3" t="s">
        <v>8251</v>
      </c>
      <c r="K2257" s="3" t="s">
        <v>8252</v>
      </c>
      <c r="L2257" s="3" t="s">
        <v>68</v>
      </c>
      <c r="M2257" s="26" t="s">
        <v>13873</v>
      </c>
      <c r="N2257"/>
      <c r="O2257" s="3">
        <v>123</v>
      </c>
      <c r="P2257" s="34">
        <v>57879.42</v>
      </c>
      <c r="Q2257" s="34">
        <v>62516.32</v>
      </c>
      <c r="R2257" s="34">
        <v>-4636.8999999999996</v>
      </c>
      <c r="S2257" s="36">
        <v>-7.0000000000000007E-2</v>
      </c>
      <c r="T2257" s="34">
        <v>470.56439024390244</v>
      </c>
      <c r="U2257" s="34">
        <v>60708.5</v>
      </c>
      <c r="V2257" s="34">
        <v>64385.06</v>
      </c>
      <c r="W2257" s="34">
        <v>-3676.56</v>
      </c>
      <c r="X2257" s="36">
        <v>-0.06</v>
      </c>
      <c r="Y2257" s="3" t="str">
        <f>IFERROR(VLOOKUP(A2257,'Pivot price tier'!$C$8:$L$2245,10,0),"")</f>
        <v xml:space="preserve"> </v>
      </c>
      <c r="Z2257" s="3" t="str">
        <f>IFERROR(VLOOKUP(A2257,'Pivot price tier by size'!$D$8:$M$2466,10,0),"")</f>
        <v xml:space="preserve"> </v>
      </c>
      <c r="AA2257" s="3" t="str">
        <f>IFERROR(VLOOKUP(A2257,'Pivot category'!$B$8:$I$2191,8,0),"")</f>
        <v xml:space="preserve"> </v>
      </c>
      <c r="AB2257" s="3" t="str">
        <f t="shared" si="35"/>
        <v/>
      </c>
      <c r="AC2257"/>
      <c r="AD2257" s="3" t="s">
        <v>16452</v>
      </c>
      <c r="AE2257" s="3" t="s">
        <v>16455</v>
      </c>
    </row>
    <row r="2258" spans="1:31" x14ac:dyDescent="0.25">
      <c r="A2258" t="s">
        <v>7719</v>
      </c>
      <c r="B2258" t="s">
        <v>482</v>
      </c>
      <c r="C2258" s="3" t="s">
        <v>38</v>
      </c>
      <c r="D2258" s="3" t="s">
        <v>2757</v>
      </c>
      <c r="E2258" s="3" t="s">
        <v>5198</v>
      </c>
      <c r="F2258" s="3">
        <v>1000</v>
      </c>
      <c r="G2258" s="34">
        <v>29.99</v>
      </c>
      <c r="H2258" s="3" t="s">
        <v>26</v>
      </c>
      <c r="I2258" s="3" t="s">
        <v>21</v>
      </c>
      <c r="J2258" s="3" t="s">
        <v>8251</v>
      </c>
      <c r="K2258" s="3" t="s">
        <v>8252</v>
      </c>
      <c r="L2258" s="3" t="s">
        <v>68</v>
      </c>
      <c r="M2258" s="26" t="s">
        <v>13873</v>
      </c>
      <c r="N2258"/>
      <c r="O2258" s="3">
        <v>159</v>
      </c>
      <c r="P2258" s="34">
        <v>885959.62</v>
      </c>
      <c r="Q2258" s="34">
        <v>948687.78</v>
      </c>
      <c r="R2258" s="34">
        <v>-62728.160000000003</v>
      </c>
      <c r="S2258" s="36">
        <v>-7.0000000000000007E-2</v>
      </c>
      <c r="T2258" s="34">
        <v>5572.0730817610065</v>
      </c>
      <c r="U2258" s="34">
        <v>542708.49</v>
      </c>
      <c r="V2258" s="34">
        <v>548989.93999999994</v>
      </c>
      <c r="W2258" s="34">
        <v>-6281.45</v>
      </c>
      <c r="X2258" s="36">
        <v>-0.01</v>
      </c>
      <c r="Y2258" s="3" t="str">
        <f>IFERROR(VLOOKUP(A2258,'Pivot price tier'!$C$8:$L$2245,10,0),"")</f>
        <v xml:space="preserve"> </v>
      </c>
      <c r="Z2258" s="3" t="str">
        <f>IFERROR(VLOOKUP(A2258,'Pivot price tier by size'!$D$8:$M$2466,10,0),"")</f>
        <v xml:space="preserve"> </v>
      </c>
      <c r="AA2258" s="3" t="str">
        <f>IFERROR(VLOOKUP(A2258,'Pivot category'!$B$8:$I$2191,8,0),"")</f>
        <v xml:space="preserve"> </v>
      </c>
      <c r="AB2258" s="3" t="str">
        <f t="shared" si="35"/>
        <v/>
      </c>
      <c r="AC2258"/>
      <c r="AD2258" s="3" t="s">
        <v>16452</v>
      </c>
      <c r="AE2258" s="3" t="s">
        <v>16455</v>
      </c>
    </row>
    <row r="2259" spans="1:31" hidden="1" x14ac:dyDescent="0.25">
      <c r="A2259" t="s">
        <v>14823</v>
      </c>
      <c r="B2259" t="s">
        <v>14824</v>
      </c>
      <c r="C2259" s="3" t="s">
        <v>32</v>
      </c>
      <c r="D2259" s="3" t="s">
        <v>14602</v>
      </c>
      <c r="E2259" s="3" t="s">
        <v>5150</v>
      </c>
      <c r="F2259" s="3">
        <v>70000</v>
      </c>
      <c r="G2259" s="34">
        <v>32.99</v>
      </c>
      <c r="H2259" s="3" t="s">
        <v>27</v>
      </c>
      <c r="I2259" s="3" t="s">
        <v>21</v>
      </c>
      <c r="J2259" s="3" t="s">
        <v>8251</v>
      </c>
      <c r="K2259" s="3" t="s">
        <v>8252</v>
      </c>
      <c r="L2259" s="3" t="s">
        <v>68</v>
      </c>
      <c r="M2259" s="26">
        <v>45778</v>
      </c>
      <c r="N2259"/>
      <c r="O2259" s="3">
        <v>53</v>
      </c>
      <c r="P2259" s="34">
        <v>47594.26</v>
      </c>
      <c r="Q2259" s="34">
        <v>22004.33</v>
      </c>
      <c r="R2259" s="34">
        <v>25589.93</v>
      </c>
      <c r="S2259" s="36">
        <v>1.1599999999999999</v>
      </c>
      <c r="T2259" s="34">
        <v>898.0049056603774</v>
      </c>
      <c r="U2259" s="34">
        <v>42125.09</v>
      </c>
      <c r="V2259" s="34">
        <v>22829.08</v>
      </c>
      <c r="W2259" s="34">
        <v>19296.009999999998</v>
      </c>
      <c r="X2259" s="36">
        <v>0.85</v>
      </c>
      <c r="Y2259" s="3" t="str">
        <f>IFERROR(VLOOKUP(A2259,'Pivot price tier'!$C$8:$L$2245,10,0),"")</f>
        <v xml:space="preserve"> </v>
      </c>
      <c r="Z2259" s="3" t="str">
        <f>IFERROR(VLOOKUP(A2259,'Pivot price tier by size'!$D$8:$M$2466,10,0),"")</f>
        <v xml:space="preserve"> </v>
      </c>
      <c r="AA2259" s="3" t="str">
        <f>IFERROR(VLOOKUP(A2259,'Pivot category'!$B$8:$I$2191,8,0),"")</f>
        <v>X</v>
      </c>
      <c r="AB2259" s="3" t="str">
        <f t="shared" si="35"/>
        <v>Bottom 5%</v>
      </c>
      <c r="AC2259"/>
      <c r="AD2259" s="3" t="s">
        <v>11232</v>
      </c>
      <c r="AE2259" s="3" t="s">
        <v>14092</v>
      </c>
    </row>
    <row r="2260" spans="1:31" x14ac:dyDescent="0.25">
      <c r="A2260" t="s">
        <v>7416</v>
      </c>
      <c r="B2260" t="s">
        <v>483</v>
      </c>
      <c r="C2260" s="3" t="s">
        <v>36</v>
      </c>
      <c r="D2260" s="3" t="s">
        <v>2758</v>
      </c>
      <c r="E2260" s="3" t="s">
        <v>5198</v>
      </c>
      <c r="F2260" s="3">
        <v>1000</v>
      </c>
      <c r="G2260" s="34">
        <v>23.99</v>
      </c>
      <c r="H2260" s="3" t="s">
        <v>26</v>
      </c>
      <c r="I2260" s="3" t="s">
        <v>21</v>
      </c>
      <c r="J2260" s="3" t="s">
        <v>8251</v>
      </c>
      <c r="K2260" s="3" t="s">
        <v>8252</v>
      </c>
      <c r="L2260" s="3" t="s">
        <v>68</v>
      </c>
      <c r="M2260" s="26" t="s">
        <v>13873</v>
      </c>
      <c r="N2260"/>
      <c r="O2260" s="3">
        <v>149</v>
      </c>
      <c r="P2260" s="34">
        <v>130361.66</v>
      </c>
      <c r="Q2260" s="34">
        <v>150729.17000000001</v>
      </c>
      <c r="R2260" s="34">
        <v>-20367.509999999998</v>
      </c>
      <c r="S2260" s="36">
        <v>-0.14000000000000001</v>
      </c>
      <c r="T2260" s="34">
        <v>874.91046979865769</v>
      </c>
      <c r="U2260" s="34">
        <v>818658.75</v>
      </c>
      <c r="V2260" s="34">
        <v>898593.43</v>
      </c>
      <c r="W2260" s="34">
        <v>-79934.679999999993</v>
      </c>
      <c r="X2260" s="36">
        <v>-0.09</v>
      </c>
      <c r="Y2260" s="3" t="str">
        <f>IFERROR(VLOOKUP(A2260,'Pivot price tier'!$C$8:$L$2245,10,0),"")</f>
        <v xml:space="preserve"> </v>
      </c>
      <c r="Z2260" s="3" t="str">
        <f>IFERROR(VLOOKUP(A2260,'Pivot price tier by size'!$D$8:$M$2466,10,0),"")</f>
        <v xml:space="preserve"> </v>
      </c>
      <c r="AA2260" s="3" t="str">
        <f>IFERROR(VLOOKUP(A2260,'Pivot category'!$B$8:$I$2191,8,0),"")</f>
        <v xml:space="preserve"> </v>
      </c>
      <c r="AB2260" s="3" t="str">
        <f t="shared" si="35"/>
        <v/>
      </c>
      <c r="AC2260"/>
      <c r="AD2260" s="3" t="s">
        <v>16452</v>
      </c>
      <c r="AE2260" s="3" t="s">
        <v>16455</v>
      </c>
    </row>
    <row r="2261" spans="1:31" x14ac:dyDescent="0.25">
      <c r="A2261" t="s">
        <v>6899</v>
      </c>
      <c r="B2261" t="s">
        <v>485</v>
      </c>
      <c r="C2261" s="3" t="s">
        <v>34</v>
      </c>
      <c r="D2261" s="3" t="s">
        <v>2760</v>
      </c>
      <c r="E2261" s="3" t="s">
        <v>5198</v>
      </c>
      <c r="F2261" s="3">
        <v>1000</v>
      </c>
      <c r="G2261" s="34">
        <v>10.49</v>
      </c>
      <c r="H2261" s="3" t="s">
        <v>26</v>
      </c>
      <c r="I2261" s="3" t="s">
        <v>21</v>
      </c>
      <c r="J2261" s="3" t="s">
        <v>8251</v>
      </c>
      <c r="K2261" s="3" t="s">
        <v>8252</v>
      </c>
      <c r="L2261" s="3" t="s">
        <v>68</v>
      </c>
      <c r="M2261" s="26" t="s">
        <v>13873</v>
      </c>
      <c r="N2261"/>
      <c r="O2261" s="3">
        <v>158</v>
      </c>
      <c r="P2261" s="34">
        <v>133799.95000000001</v>
      </c>
      <c r="Q2261" s="34">
        <v>146922.94</v>
      </c>
      <c r="R2261" s="34">
        <v>-13122.99</v>
      </c>
      <c r="S2261" s="36">
        <v>-0.09</v>
      </c>
      <c r="T2261" s="34">
        <v>846.83512658227858</v>
      </c>
      <c r="U2261" s="34">
        <v>350072.28</v>
      </c>
      <c r="V2261" s="34">
        <v>382182.17</v>
      </c>
      <c r="W2261" s="34">
        <v>-32109.89</v>
      </c>
      <c r="X2261" s="36">
        <v>-0.08</v>
      </c>
      <c r="Y2261" s="3" t="str">
        <f>IFERROR(VLOOKUP(A2261,'Pivot price tier'!$C$8:$L$2245,10,0),"")</f>
        <v xml:space="preserve"> </v>
      </c>
      <c r="Z2261" s="3" t="str">
        <f>IFERROR(VLOOKUP(A2261,'Pivot price tier by size'!$D$8:$M$2466,10,0),"")</f>
        <v xml:space="preserve"> </v>
      </c>
      <c r="AA2261" s="3" t="str">
        <f>IFERROR(VLOOKUP(A2261,'Pivot category'!$B$8:$I$2191,8,0),"")</f>
        <v xml:space="preserve"> </v>
      </c>
      <c r="AB2261" s="3" t="str">
        <f t="shared" si="35"/>
        <v/>
      </c>
      <c r="AC2261"/>
      <c r="AD2261" s="3" t="s">
        <v>16452</v>
      </c>
      <c r="AE2261" s="3" t="s">
        <v>16455</v>
      </c>
    </row>
    <row r="2262" spans="1:31" x14ac:dyDescent="0.25">
      <c r="A2262" t="s">
        <v>5450</v>
      </c>
      <c r="B2262" t="s">
        <v>486</v>
      </c>
      <c r="C2262" s="3" t="s">
        <v>32</v>
      </c>
      <c r="D2262" s="3" t="s">
        <v>2762</v>
      </c>
      <c r="E2262" s="3" t="s">
        <v>5198</v>
      </c>
      <c r="F2262" s="3">
        <v>1000</v>
      </c>
      <c r="G2262" s="34">
        <v>20.99</v>
      </c>
      <c r="H2262" s="3" t="s">
        <v>26</v>
      </c>
      <c r="I2262" s="3" t="s">
        <v>21</v>
      </c>
      <c r="J2262" s="3" t="s">
        <v>8251</v>
      </c>
      <c r="K2262" s="3" t="s">
        <v>8252</v>
      </c>
      <c r="L2262" s="3" t="s">
        <v>68</v>
      </c>
      <c r="M2262" s="26" t="s">
        <v>13873</v>
      </c>
      <c r="N2262"/>
      <c r="O2262" s="3">
        <v>158</v>
      </c>
      <c r="P2262" s="34">
        <v>183549.59</v>
      </c>
      <c r="Q2262" s="34">
        <v>207349.9</v>
      </c>
      <c r="R2262" s="34">
        <v>-23800.31</v>
      </c>
      <c r="S2262" s="36">
        <v>-0.11</v>
      </c>
      <c r="T2262" s="34">
        <v>1161.7062658227849</v>
      </c>
      <c r="U2262" s="34">
        <v>604395.59</v>
      </c>
      <c r="V2262" s="34">
        <v>660304.43999999994</v>
      </c>
      <c r="W2262" s="34">
        <v>-55908.85</v>
      </c>
      <c r="X2262" s="36">
        <v>-0.08</v>
      </c>
      <c r="Y2262" s="3" t="str">
        <f>IFERROR(VLOOKUP(A2262,'Pivot price tier'!$C$8:$L$2245,10,0),"")</f>
        <v xml:space="preserve"> </v>
      </c>
      <c r="Z2262" s="3" t="str">
        <f>IFERROR(VLOOKUP(A2262,'Pivot price tier by size'!$D$8:$M$2466,10,0),"")</f>
        <v xml:space="preserve"> </v>
      </c>
      <c r="AA2262" s="3" t="str">
        <f>IFERROR(VLOOKUP(A2262,'Pivot category'!$B$8:$I$2191,8,0),"")</f>
        <v xml:space="preserve"> </v>
      </c>
      <c r="AB2262" s="3" t="str">
        <f t="shared" si="35"/>
        <v/>
      </c>
      <c r="AC2262"/>
      <c r="AD2262" s="3" t="s">
        <v>16452</v>
      </c>
      <c r="AE2262" s="3" t="s">
        <v>16455</v>
      </c>
    </row>
    <row r="2263" spans="1:31" hidden="1" x14ac:dyDescent="0.25">
      <c r="A2263" t="s">
        <v>15478</v>
      </c>
      <c r="B2263" t="s">
        <v>15479</v>
      </c>
      <c r="C2263" s="3" t="s">
        <v>34</v>
      </c>
      <c r="D2263" s="3" t="s">
        <v>15286</v>
      </c>
      <c r="E2263" s="3" t="s">
        <v>5150</v>
      </c>
      <c r="F2263" s="3">
        <v>70000</v>
      </c>
      <c r="G2263" s="34">
        <v>22.99</v>
      </c>
      <c r="H2263" s="3" t="s">
        <v>27</v>
      </c>
      <c r="I2263" s="3" t="s">
        <v>23</v>
      </c>
      <c r="J2263" s="3" t="s">
        <v>8251</v>
      </c>
      <c r="K2263" s="3" t="s">
        <v>8252</v>
      </c>
      <c r="L2263" s="3" t="s">
        <v>68</v>
      </c>
      <c r="M2263" s="26">
        <v>45870</v>
      </c>
      <c r="N2263"/>
      <c r="O2263" s="3">
        <v>95</v>
      </c>
      <c r="P2263" s="34">
        <v>448810.78</v>
      </c>
      <c r="Q2263" s="34"/>
      <c r="R2263" s="34">
        <v>448810.78</v>
      </c>
      <c r="T2263" s="34">
        <v>4724.3240000000005</v>
      </c>
      <c r="U2263" s="34">
        <v>294363.96000000002</v>
      </c>
      <c r="V2263" s="34">
        <v>0</v>
      </c>
      <c r="W2263" s="34">
        <v>294363.96000000002</v>
      </c>
      <c r="X2263" s="36">
        <v>0</v>
      </c>
      <c r="Y2263" s="3" t="str">
        <f>IFERROR(VLOOKUP(A2263,'Pivot price tier'!$C$8:$L$2245,10,0),"")</f>
        <v xml:space="preserve"> </v>
      </c>
      <c r="Z2263" s="3" t="str">
        <f>IFERROR(VLOOKUP(A2263,'Pivot price tier by size'!$D$8:$M$2466,10,0),"")</f>
        <v xml:space="preserve"> </v>
      </c>
      <c r="AA2263" s="3" t="str">
        <f>IFERROR(VLOOKUP(A2263,'Pivot category'!$B$8:$I$2191,8,0),"")</f>
        <v xml:space="preserve"> </v>
      </c>
      <c r="AB2263" s="3" t="str">
        <f t="shared" si="35"/>
        <v/>
      </c>
      <c r="AC2263"/>
      <c r="AD2263" s="3" t="s">
        <v>11232</v>
      </c>
      <c r="AE2263" s="3" t="s">
        <v>14092</v>
      </c>
    </row>
    <row r="2264" spans="1:31" x14ac:dyDescent="0.25">
      <c r="A2264" t="s">
        <v>5664</v>
      </c>
      <c r="B2264" t="s">
        <v>492</v>
      </c>
      <c r="C2264" s="3" t="s">
        <v>32</v>
      </c>
      <c r="D2264" s="3" t="s">
        <v>2769</v>
      </c>
      <c r="E2264" s="3" t="s">
        <v>5198</v>
      </c>
      <c r="F2264" s="3">
        <v>1000</v>
      </c>
      <c r="G2264" s="34">
        <v>24.99</v>
      </c>
      <c r="H2264" s="3" t="s">
        <v>26</v>
      </c>
      <c r="I2264" s="3" t="s">
        <v>23</v>
      </c>
      <c r="J2264" s="3" t="s">
        <v>8251</v>
      </c>
      <c r="K2264" s="3" t="s">
        <v>8252</v>
      </c>
      <c r="L2264" s="3" t="s">
        <v>68</v>
      </c>
      <c r="M2264" s="26" t="s">
        <v>13873</v>
      </c>
      <c r="N2264"/>
      <c r="O2264" s="3">
        <v>144</v>
      </c>
      <c r="P2264" s="34">
        <v>117178.11</v>
      </c>
      <c r="Q2264" s="34">
        <v>149115.32999999999</v>
      </c>
      <c r="R2264" s="34">
        <v>-31937.22</v>
      </c>
      <c r="S2264" s="36">
        <v>-0.21</v>
      </c>
      <c r="T2264" s="34">
        <v>813.73687500000005</v>
      </c>
      <c r="U2264" s="34">
        <v>123375.63</v>
      </c>
      <c r="V2264" s="34">
        <v>131672.31</v>
      </c>
      <c r="W2264" s="34">
        <v>-8296.68</v>
      </c>
      <c r="X2264" s="36">
        <v>-0.06</v>
      </c>
      <c r="Y2264" s="3" t="str">
        <f>IFERROR(VLOOKUP(A2264,'Pivot price tier'!$C$8:$L$2245,10,0),"")</f>
        <v xml:space="preserve"> </v>
      </c>
      <c r="Z2264" s="3" t="str">
        <f>IFERROR(VLOOKUP(A2264,'Pivot price tier by size'!$D$8:$M$2466,10,0),"")</f>
        <v xml:space="preserve"> </v>
      </c>
      <c r="AA2264" s="3" t="str">
        <f>IFERROR(VLOOKUP(A2264,'Pivot category'!$B$8:$I$2191,8,0),"")</f>
        <v xml:space="preserve"> </v>
      </c>
      <c r="AB2264" s="3" t="str">
        <f t="shared" si="35"/>
        <v/>
      </c>
      <c r="AC2264"/>
      <c r="AD2264" s="3" t="s">
        <v>16452</v>
      </c>
      <c r="AE2264" s="3" t="s">
        <v>16455</v>
      </c>
    </row>
    <row r="2265" spans="1:31" x14ac:dyDescent="0.25">
      <c r="A2265" t="s">
        <v>7779</v>
      </c>
      <c r="B2265" t="s">
        <v>494</v>
      </c>
      <c r="C2265" s="3" t="s">
        <v>38</v>
      </c>
      <c r="D2265" s="3" t="s">
        <v>2771</v>
      </c>
      <c r="E2265" s="3" t="s">
        <v>5198</v>
      </c>
      <c r="F2265" s="3">
        <v>1000</v>
      </c>
      <c r="G2265" s="34">
        <v>37.99</v>
      </c>
      <c r="H2265" s="3" t="s">
        <v>26</v>
      </c>
      <c r="I2265" s="3" t="s">
        <v>21</v>
      </c>
      <c r="J2265" s="3" t="s">
        <v>8251</v>
      </c>
      <c r="K2265" s="3" t="s">
        <v>8252</v>
      </c>
      <c r="L2265" s="3" t="s">
        <v>68</v>
      </c>
      <c r="M2265" s="26" t="s">
        <v>13873</v>
      </c>
      <c r="N2265"/>
      <c r="O2265" s="3">
        <v>135</v>
      </c>
      <c r="P2265" s="34">
        <v>177489.28</v>
      </c>
      <c r="Q2265" s="34">
        <v>185429.19</v>
      </c>
      <c r="R2265" s="34">
        <v>-7939.91</v>
      </c>
      <c r="S2265" s="36">
        <v>-0.04</v>
      </c>
      <c r="T2265" s="34">
        <v>1314.7354074074074</v>
      </c>
      <c r="U2265" s="34">
        <v>80500.81</v>
      </c>
      <c r="V2265" s="34">
        <v>90340.22</v>
      </c>
      <c r="W2265" s="34">
        <v>-9839.41</v>
      </c>
      <c r="X2265" s="36">
        <v>-0.11</v>
      </c>
      <c r="Y2265" s="3" t="str">
        <f>IFERROR(VLOOKUP(A2265,'Pivot price tier'!$C$8:$L$2245,10,0),"")</f>
        <v xml:space="preserve"> </v>
      </c>
      <c r="Z2265" s="3" t="str">
        <f>IFERROR(VLOOKUP(A2265,'Pivot price tier by size'!$D$8:$M$2466,10,0),"")</f>
        <v xml:space="preserve"> </v>
      </c>
      <c r="AA2265" s="3" t="str">
        <f>IFERROR(VLOOKUP(A2265,'Pivot category'!$B$8:$I$2191,8,0),"")</f>
        <v xml:space="preserve"> </v>
      </c>
      <c r="AB2265" s="3" t="str">
        <f t="shared" si="35"/>
        <v/>
      </c>
      <c r="AC2265"/>
      <c r="AD2265" s="3" t="s">
        <v>16452</v>
      </c>
      <c r="AE2265" s="3" t="s">
        <v>16455</v>
      </c>
    </row>
    <row r="2266" spans="1:31" x14ac:dyDescent="0.25">
      <c r="A2266" t="s">
        <v>5537</v>
      </c>
      <c r="B2266" t="s">
        <v>495</v>
      </c>
      <c r="C2266" s="3" t="s">
        <v>32</v>
      </c>
      <c r="D2266" s="3" t="s">
        <v>2772</v>
      </c>
      <c r="E2266" s="3" t="s">
        <v>5198</v>
      </c>
      <c r="F2266" s="3">
        <v>1000</v>
      </c>
      <c r="G2266" s="34">
        <v>22.99</v>
      </c>
      <c r="H2266" s="3" t="s">
        <v>26</v>
      </c>
      <c r="I2266" s="3" t="s">
        <v>21</v>
      </c>
      <c r="J2266" s="3" t="s">
        <v>8251</v>
      </c>
      <c r="K2266" s="3" t="s">
        <v>8252</v>
      </c>
      <c r="L2266" s="3" t="s">
        <v>68</v>
      </c>
      <c r="M2266" s="26" t="s">
        <v>13873</v>
      </c>
      <c r="N2266"/>
      <c r="O2266" s="3">
        <v>151</v>
      </c>
      <c r="P2266" s="34">
        <v>109559.27</v>
      </c>
      <c r="Q2266" s="34">
        <v>111363.16</v>
      </c>
      <c r="R2266" s="34">
        <v>-1803.89</v>
      </c>
      <c r="S2266" s="36">
        <v>-0.02</v>
      </c>
      <c r="T2266" s="34">
        <v>725.55807947019866</v>
      </c>
      <c r="U2266" s="34">
        <v>145931.76</v>
      </c>
      <c r="V2266" s="34">
        <v>149814.44</v>
      </c>
      <c r="W2266" s="34">
        <v>-3882.68</v>
      </c>
      <c r="X2266" s="36">
        <v>-0.03</v>
      </c>
      <c r="Y2266" s="3" t="str">
        <f>IFERROR(VLOOKUP(A2266,'Pivot price tier'!$C$8:$L$2245,10,0),"")</f>
        <v xml:space="preserve"> </v>
      </c>
      <c r="Z2266" s="3" t="str">
        <f>IFERROR(VLOOKUP(A2266,'Pivot price tier by size'!$D$8:$M$2466,10,0),"")</f>
        <v xml:space="preserve"> </v>
      </c>
      <c r="AA2266" s="3" t="str">
        <f>IFERROR(VLOOKUP(A2266,'Pivot category'!$B$8:$I$2191,8,0),"")</f>
        <v xml:space="preserve"> </v>
      </c>
      <c r="AB2266" s="3" t="str">
        <f t="shared" si="35"/>
        <v/>
      </c>
      <c r="AC2266"/>
      <c r="AD2266" s="3" t="s">
        <v>16452</v>
      </c>
      <c r="AE2266" s="3" t="s">
        <v>16455</v>
      </c>
    </row>
    <row r="2267" spans="1:31" hidden="1" x14ac:dyDescent="0.25">
      <c r="A2267" t="s">
        <v>8995</v>
      </c>
      <c r="B2267" t="s">
        <v>11739</v>
      </c>
      <c r="C2267" s="3" t="s">
        <v>32</v>
      </c>
      <c r="D2267" s="3" t="s">
        <v>3408</v>
      </c>
      <c r="E2267" s="3" t="s">
        <v>5150</v>
      </c>
      <c r="F2267" s="3">
        <v>4000</v>
      </c>
      <c r="G2267" s="34">
        <v>308.99</v>
      </c>
      <c r="H2267" s="3" t="s">
        <v>27</v>
      </c>
      <c r="I2267" s="3" t="s">
        <v>74</v>
      </c>
      <c r="J2267" s="3" t="s">
        <v>8256</v>
      </c>
      <c r="K2267" s="3" t="s">
        <v>8260</v>
      </c>
      <c r="L2267" s="3" t="s">
        <v>8257</v>
      </c>
      <c r="M2267" s="26">
        <v>45047</v>
      </c>
      <c r="N2267"/>
      <c r="O2267" s="3" t="s">
        <v>78</v>
      </c>
      <c r="P2267" s="34"/>
      <c r="Q2267" s="34">
        <v>1441.96</v>
      </c>
      <c r="R2267" s="34">
        <v>-1441.96</v>
      </c>
      <c r="S2267" s="36">
        <v>-1</v>
      </c>
      <c r="T2267" s="34" t="s">
        <v>78</v>
      </c>
      <c r="U2267" s="34">
        <v>308.99</v>
      </c>
      <c r="V2267" s="34">
        <v>0</v>
      </c>
      <c r="W2267" s="34">
        <v>308.99</v>
      </c>
      <c r="X2267" s="36">
        <v>0</v>
      </c>
      <c r="Y2267" s="3" t="str">
        <f>IFERROR(VLOOKUP(A2267,'Pivot price tier'!$C$8:$L$2245,10,0),"")</f>
        <v/>
      </c>
      <c r="Z2267" s="3" t="str">
        <f>IFERROR(VLOOKUP(A2267,'Pivot price tier by size'!$D$8:$M$2466,10,0),"")</f>
        <v/>
      </c>
      <c r="AA2267" s="3" t="str">
        <f>IFERROR(VLOOKUP(A2267,'Pivot category'!$B$8:$I$2191,8,0),"")</f>
        <v/>
      </c>
      <c r="AB2267" s="3" t="str">
        <f t="shared" si="35"/>
        <v>Bottom 5%</v>
      </c>
      <c r="AC2267"/>
      <c r="AD2267" s="3" t="s">
        <v>16451</v>
      </c>
      <c r="AE2267" s="3" t="s">
        <v>14096</v>
      </c>
    </row>
    <row r="2268" spans="1:31" hidden="1" x14ac:dyDescent="0.25">
      <c r="A2268" t="s">
        <v>6341</v>
      </c>
      <c r="B2268" t="s">
        <v>1071</v>
      </c>
      <c r="C2268" s="3" t="s">
        <v>32</v>
      </c>
      <c r="D2268" s="3" t="s">
        <v>3409</v>
      </c>
      <c r="E2268" s="3">
        <v>0</v>
      </c>
      <c r="F2268" s="3">
        <v>5000</v>
      </c>
      <c r="G2268" s="34">
        <v>251.99</v>
      </c>
      <c r="H2268" s="3" t="s">
        <v>27</v>
      </c>
      <c r="I2268" s="3" t="s">
        <v>74</v>
      </c>
      <c r="J2268" s="3" t="s">
        <v>8261</v>
      </c>
      <c r="K2268" s="3" t="s">
        <v>8260</v>
      </c>
      <c r="L2268" s="3" t="s">
        <v>8255</v>
      </c>
      <c r="M2268" s="26" t="s">
        <v>13873</v>
      </c>
      <c r="N2268"/>
      <c r="O2268" s="3">
        <v>3</v>
      </c>
      <c r="P2268" s="34">
        <v>251.99</v>
      </c>
      <c r="Q2268" s="34">
        <v>839.98</v>
      </c>
      <c r="R2268" s="34">
        <v>-587.99</v>
      </c>
      <c r="S2268" s="36">
        <v>-0.7</v>
      </c>
      <c r="T2268" s="34">
        <v>83.99666666666667</v>
      </c>
      <c r="U2268" s="34">
        <v>0</v>
      </c>
      <c r="V2268" s="34">
        <v>1259.97</v>
      </c>
      <c r="W2268" s="34">
        <v>-1259.97</v>
      </c>
      <c r="X2268" s="36">
        <v>-1</v>
      </c>
      <c r="Y2268" s="3" t="str">
        <f>IFERROR(VLOOKUP(A2268,'Pivot price tier'!$C$8:$L$2245,10,0),"")</f>
        <v/>
      </c>
      <c r="Z2268" s="3" t="str">
        <f>IFERROR(VLOOKUP(A2268,'Pivot price tier by size'!$D$8:$M$2466,10,0),"")</f>
        <v/>
      </c>
      <c r="AA2268" s="3" t="str">
        <f>IFERROR(VLOOKUP(A2268,'Pivot category'!$B$8:$I$2191,8,0),"")</f>
        <v/>
      </c>
      <c r="AB2268" s="3" t="str">
        <f t="shared" si="35"/>
        <v>Bottom 5%</v>
      </c>
      <c r="AC2268"/>
      <c r="AD2268" s="3" t="s">
        <v>16451</v>
      </c>
      <c r="AE2268" s="3" t="s">
        <v>14096</v>
      </c>
    </row>
    <row r="2269" spans="1:31" hidden="1" x14ac:dyDescent="0.25">
      <c r="A2269" t="s">
        <v>7067</v>
      </c>
      <c r="B2269" t="s">
        <v>1072</v>
      </c>
      <c r="C2269" s="3" t="s">
        <v>34</v>
      </c>
      <c r="D2269" s="3" t="s">
        <v>3410</v>
      </c>
      <c r="E2269" s="3">
        <v>0</v>
      </c>
      <c r="F2269" s="3">
        <v>4000</v>
      </c>
      <c r="G2269" s="34">
        <v>62.99</v>
      </c>
      <c r="H2269" s="3" t="s">
        <v>27</v>
      </c>
      <c r="I2269" s="3" t="s">
        <v>74</v>
      </c>
      <c r="J2269" s="3" t="s">
        <v>8253</v>
      </c>
      <c r="K2269" s="3" t="s">
        <v>8260</v>
      </c>
      <c r="L2269" s="3" t="s">
        <v>8257</v>
      </c>
      <c r="M2269" s="26" t="s">
        <v>13873</v>
      </c>
      <c r="N2269"/>
      <c r="O2269" s="3" t="s">
        <v>78</v>
      </c>
      <c r="P2269" s="34"/>
      <c r="Q2269" s="34">
        <v>125.98</v>
      </c>
      <c r="R2269" s="34">
        <v>-125.98</v>
      </c>
      <c r="S2269" s="36">
        <v>-1</v>
      </c>
      <c r="T2269" s="34" t="s">
        <v>78</v>
      </c>
      <c r="U2269" s="34" t="s">
        <v>78</v>
      </c>
      <c r="V2269" s="34" t="s">
        <v>78</v>
      </c>
      <c r="W2269" s="34" t="s">
        <v>78</v>
      </c>
      <c r="X2269" s="36" t="s">
        <v>78</v>
      </c>
      <c r="Y2269" s="3" t="str">
        <f>IFERROR(VLOOKUP(A2269,'Pivot price tier'!$C$8:$L$2245,10,0),"")</f>
        <v/>
      </c>
      <c r="Z2269" s="3" t="str">
        <f>IFERROR(VLOOKUP(A2269,'Pivot price tier by size'!$D$8:$M$2466,10,0),"")</f>
        <v/>
      </c>
      <c r="AA2269" s="3" t="str">
        <f>IFERROR(VLOOKUP(A2269,'Pivot category'!$B$8:$I$2191,8,0),"")</f>
        <v/>
      </c>
      <c r="AB2269" s="3" t="str">
        <f t="shared" si="35"/>
        <v>Bottom 5%</v>
      </c>
      <c r="AC2269"/>
      <c r="AD2269" s="3" t="s">
        <v>16451</v>
      </c>
      <c r="AE2269" s="3" t="s">
        <v>14096</v>
      </c>
    </row>
    <row r="2270" spans="1:31" hidden="1" x14ac:dyDescent="0.25">
      <c r="A2270" t="s">
        <v>6201</v>
      </c>
      <c r="B2270" t="s">
        <v>1073</v>
      </c>
      <c r="C2270" s="3" t="s">
        <v>32</v>
      </c>
      <c r="D2270" s="3" t="s">
        <v>3411</v>
      </c>
      <c r="E2270" s="3">
        <v>0</v>
      </c>
      <c r="F2270" s="3">
        <v>4000</v>
      </c>
      <c r="G2270" s="34">
        <v>229.99</v>
      </c>
      <c r="H2270" s="3" t="s">
        <v>27</v>
      </c>
      <c r="I2270" s="3" t="s">
        <v>74</v>
      </c>
      <c r="J2270" s="3" t="s">
        <v>8261</v>
      </c>
      <c r="K2270" s="3" t="s">
        <v>8260</v>
      </c>
      <c r="L2270" s="3" t="s">
        <v>68</v>
      </c>
      <c r="M2270" s="26" t="s">
        <v>13873</v>
      </c>
      <c r="N2270"/>
      <c r="O2270" s="3">
        <v>1</v>
      </c>
      <c r="P2270" s="34">
        <v>459.98</v>
      </c>
      <c r="Q2270" s="34">
        <v>1379.94</v>
      </c>
      <c r="R2270" s="34">
        <v>-919.96</v>
      </c>
      <c r="S2270" s="36">
        <v>-0.67</v>
      </c>
      <c r="T2270" s="34">
        <v>459.98</v>
      </c>
      <c r="U2270" s="34">
        <v>229.99</v>
      </c>
      <c r="V2270" s="34">
        <v>919.96</v>
      </c>
      <c r="W2270" s="34">
        <v>-689.97</v>
      </c>
      <c r="X2270" s="36">
        <v>-0.75</v>
      </c>
      <c r="Y2270" s="3" t="str">
        <f>IFERROR(VLOOKUP(A2270,'Pivot price tier'!$C$8:$L$2245,10,0),"")</f>
        <v/>
      </c>
      <c r="Z2270" s="3" t="str">
        <f>IFERROR(VLOOKUP(A2270,'Pivot price tier by size'!$D$8:$M$2466,10,0),"")</f>
        <v/>
      </c>
      <c r="AA2270" s="3" t="str">
        <f>IFERROR(VLOOKUP(A2270,'Pivot category'!$B$8:$I$2191,8,0),"")</f>
        <v/>
      </c>
      <c r="AB2270" s="3" t="str">
        <f t="shared" si="35"/>
        <v>Bottom 5%</v>
      </c>
      <c r="AC2270"/>
      <c r="AD2270" s="3" t="s">
        <v>16451</v>
      </c>
      <c r="AE2270" s="3" t="s">
        <v>14096</v>
      </c>
    </row>
    <row r="2271" spans="1:31" x14ac:dyDescent="0.25">
      <c r="A2271" t="s">
        <v>7879</v>
      </c>
      <c r="B2271" t="s">
        <v>496</v>
      </c>
      <c r="C2271" s="3" t="s">
        <v>38</v>
      </c>
      <c r="D2271" s="3" t="s">
        <v>2773</v>
      </c>
      <c r="E2271" s="3" t="s">
        <v>5150</v>
      </c>
      <c r="F2271" s="3">
        <v>1000</v>
      </c>
      <c r="G2271" s="34">
        <v>23.99</v>
      </c>
      <c r="H2271" s="3" t="s">
        <v>26</v>
      </c>
      <c r="I2271" s="3" t="s">
        <v>19</v>
      </c>
      <c r="J2271" s="3" t="s">
        <v>8251</v>
      </c>
      <c r="K2271" s="3" t="s">
        <v>8252</v>
      </c>
      <c r="L2271" s="3" t="s">
        <v>68</v>
      </c>
      <c r="M2271" s="26" t="s">
        <v>13873</v>
      </c>
      <c r="N2271"/>
      <c r="O2271" s="3">
        <v>126</v>
      </c>
      <c r="P2271" s="34">
        <v>124229.28</v>
      </c>
      <c r="Q2271" s="34">
        <v>128169.64</v>
      </c>
      <c r="R2271" s="34">
        <v>-3940.36</v>
      </c>
      <c r="S2271" s="36">
        <v>-0.03</v>
      </c>
      <c r="T2271" s="34">
        <v>985.9466666666666</v>
      </c>
      <c r="U2271" s="34">
        <v>50998.37</v>
      </c>
      <c r="V2271" s="34">
        <v>47493.85</v>
      </c>
      <c r="W2271" s="34">
        <v>3504.52</v>
      </c>
      <c r="X2271" s="36">
        <v>7.0000000000000007E-2</v>
      </c>
      <c r="Y2271" s="3" t="str">
        <f>IFERROR(VLOOKUP(A2271,'Pivot price tier'!$C$8:$L$2245,10,0),"")</f>
        <v xml:space="preserve"> </v>
      </c>
      <c r="Z2271" s="3" t="str">
        <f>IFERROR(VLOOKUP(A2271,'Pivot price tier by size'!$D$8:$M$2466,10,0),"")</f>
        <v xml:space="preserve"> </v>
      </c>
      <c r="AA2271" s="3" t="str">
        <f>IFERROR(VLOOKUP(A2271,'Pivot category'!$B$8:$I$2191,8,0),"")</f>
        <v xml:space="preserve"> </v>
      </c>
      <c r="AB2271" s="3" t="str">
        <f t="shared" si="35"/>
        <v/>
      </c>
      <c r="AC2271"/>
      <c r="AD2271" s="3" t="s">
        <v>16452</v>
      </c>
      <c r="AE2271" s="3" t="s">
        <v>16455</v>
      </c>
    </row>
    <row r="2272" spans="1:31" x14ac:dyDescent="0.25">
      <c r="A2272" t="s">
        <v>5761</v>
      </c>
      <c r="B2272" t="s">
        <v>497</v>
      </c>
      <c r="C2272" s="3" t="s">
        <v>32</v>
      </c>
      <c r="D2272" s="3" t="s">
        <v>2775</v>
      </c>
      <c r="E2272" s="3" t="s">
        <v>5150</v>
      </c>
      <c r="F2272" s="3">
        <v>1000</v>
      </c>
      <c r="G2272" s="34">
        <v>14.99</v>
      </c>
      <c r="H2272" s="3" t="s">
        <v>26</v>
      </c>
      <c r="I2272" s="3" t="s">
        <v>19</v>
      </c>
      <c r="J2272" s="3" t="s">
        <v>8251</v>
      </c>
      <c r="K2272" s="3" t="s">
        <v>8252</v>
      </c>
      <c r="L2272" s="3" t="s">
        <v>68</v>
      </c>
      <c r="M2272" s="26" t="s">
        <v>13873</v>
      </c>
      <c r="N2272"/>
      <c r="O2272" s="3">
        <v>156</v>
      </c>
      <c r="P2272" s="34">
        <v>64034.29</v>
      </c>
      <c r="Q2272" s="34">
        <v>78075.72</v>
      </c>
      <c r="R2272" s="34">
        <v>-14041.43</v>
      </c>
      <c r="S2272" s="36">
        <v>-0.18</v>
      </c>
      <c r="T2272" s="34">
        <v>410.47621794871793</v>
      </c>
      <c r="U2272" s="34">
        <v>133647.84</v>
      </c>
      <c r="V2272" s="34">
        <v>150334.39000000001</v>
      </c>
      <c r="W2272" s="34">
        <v>-16686.55</v>
      </c>
      <c r="X2272" s="36">
        <v>-0.11</v>
      </c>
      <c r="Y2272" s="3" t="str">
        <f>IFERROR(VLOOKUP(A2272,'Pivot price tier'!$C$8:$L$2245,10,0),"")</f>
        <v xml:space="preserve"> </v>
      </c>
      <c r="Z2272" s="3" t="str">
        <f>IFERROR(VLOOKUP(A2272,'Pivot price tier by size'!$D$8:$M$2466,10,0),"")</f>
        <v xml:space="preserve"> </v>
      </c>
      <c r="AA2272" s="3" t="str">
        <f>IFERROR(VLOOKUP(A2272,'Pivot category'!$B$8:$I$2191,8,0),"")</f>
        <v xml:space="preserve"> </v>
      </c>
      <c r="AB2272" s="3" t="str">
        <f t="shared" si="35"/>
        <v/>
      </c>
      <c r="AC2272"/>
      <c r="AD2272" s="3" t="s">
        <v>16452</v>
      </c>
      <c r="AE2272" s="3" t="s">
        <v>16455</v>
      </c>
    </row>
    <row r="2273" spans="1:31" x14ac:dyDescent="0.25">
      <c r="A2273" t="s">
        <v>5426</v>
      </c>
      <c r="B2273" t="s">
        <v>499</v>
      </c>
      <c r="C2273" s="3" t="s">
        <v>32</v>
      </c>
      <c r="D2273" s="3" t="s">
        <v>2777</v>
      </c>
      <c r="E2273" s="3">
        <v>0</v>
      </c>
      <c r="F2273" s="3">
        <v>1000</v>
      </c>
      <c r="G2273" s="34">
        <v>18.989999999999998</v>
      </c>
      <c r="H2273" s="3" t="s">
        <v>29</v>
      </c>
      <c r="I2273" s="3" t="s">
        <v>21</v>
      </c>
      <c r="J2273" s="3" t="s">
        <v>8251</v>
      </c>
      <c r="K2273" s="3" t="s">
        <v>8252</v>
      </c>
      <c r="L2273" s="3" t="s">
        <v>68</v>
      </c>
      <c r="M2273" s="26" t="s">
        <v>13873</v>
      </c>
      <c r="N2273"/>
      <c r="O2273" s="3">
        <v>145</v>
      </c>
      <c r="P2273" s="34">
        <v>91928.78</v>
      </c>
      <c r="Q2273" s="34">
        <v>107573.75</v>
      </c>
      <c r="R2273" s="34">
        <v>-15644.97</v>
      </c>
      <c r="S2273" s="36">
        <v>-0.15</v>
      </c>
      <c r="T2273" s="34">
        <v>633.9915862068965</v>
      </c>
      <c r="U2273" s="34">
        <v>129667.65</v>
      </c>
      <c r="V2273" s="34">
        <v>125457.23</v>
      </c>
      <c r="W2273" s="34">
        <v>4210.42</v>
      </c>
      <c r="X2273" s="36">
        <v>0.03</v>
      </c>
      <c r="Y2273" s="3" t="str">
        <f>IFERROR(VLOOKUP(A2273,'Pivot price tier'!$C$8:$L$2245,10,0),"")</f>
        <v xml:space="preserve"> </v>
      </c>
      <c r="Z2273" s="3" t="str">
        <f>IFERROR(VLOOKUP(A2273,'Pivot price tier by size'!$D$8:$M$2466,10,0),"")</f>
        <v xml:space="preserve"> </v>
      </c>
      <c r="AA2273" s="3" t="str">
        <f>IFERROR(VLOOKUP(A2273,'Pivot category'!$B$8:$I$2191,8,0),"")</f>
        <v xml:space="preserve"> </v>
      </c>
      <c r="AB2273" s="3" t="str">
        <f t="shared" si="35"/>
        <v/>
      </c>
      <c r="AC2273"/>
      <c r="AD2273" s="3" t="s">
        <v>16449</v>
      </c>
      <c r="AE2273" s="3" t="s">
        <v>14091</v>
      </c>
    </row>
    <row r="2274" spans="1:31" x14ac:dyDescent="0.25">
      <c r="A2274" t="s">
        <v>8456</v>
      </c>
      <c r="B2274" t="s">
        <v>501</v>
      </c>
      <c r="C2274" s="3" t="s">
        <v>38</v>
      </c>
      <c r="D2274" s="3" t="s">
        <v>2780</v>
      </c>
      <c r="E2274" s="3">
        <v>0</v>
      </c>
      <c r="F2274" s="3">
        <v>1000</v>
      </c>
      <c r="G2274" s="34">
        <v>36.99</v>
      </c>
      <c r="H2274" s="3" t="s">
        <v>29</v>
      </c>
      <c r="I2274" s="3" t="s">
        <v>19</v>
      </c>
      <c r="J2274" s="3" t="s">
        <v>8251</v>
      </c>
      <c r="K2274" s="3" t="s">
        <v>8252</v>
      </c>
      <c r="L2274" s="3" t="s">
        <v>68</v>
      </c>
      <c r="M2274" s="26" t="s">
        <v>13873</v>
      </c>
      <c r="N2274"/>
      <c r="O2274" s="3">
        <v>110</v>
      </c>
      <c r="P2274" s="34">
        <v>154612.41</v>
      </c>
      <c r="Q2274" s="34">
        <v>162930.91</v>
      </c>
      <c r="R2274" s="34">
        <v>-8318.5</v>
      </c>
      <c r="S2274" s="36">
        <v>-0.05</v>
      </c>
      <c r="T2274" s="34">
        <v>1405.5673636363638</v>
      </c>
      <c r="U2274" s="34">
        <v>36072.870000000003</v>
      </c>
      <c r="V2274" s="34">
        <v>39077.94</v>
      </c>
      <c r="W2274" s="34">
        <v>-3005.07</v>
      </c>
      <c r="X2274" s="36">
        <v>-0.08</v>
      </c>
      <c r="Y2274" s="3" t="str">
        <f>IFERROR(VLOOKUP(A2274,'Pivot price tier'!$C$8:$L$2245,10,0),"")</f>
        <v xml:space="preserve"> </v>
      </c>
      <c r="Z2274" s="3" t="str">
        <f>IFERROR(VLOOKUP(A2274,'Pivot price tier by size'!$D$8:$M$2466,10,0),"")</f>
        <v xml:space="preserve"> </v>
      </c>
      <c r="AA2274" s="3" t="str">
        <f>IFERROR(VLOOKUP(A2274,'Pivot category'!$B$8:$I$2191,8,0),"")</f>
        <v xml:space="preserve"> </v>
      </c>
      <c r="AB2274" s="3" t="str">
        <f t="shared" si="35"/>
        <v/>
      </c>
      <c r="AC2274"/>
      <c r="AD2274" s="3" t="s">
        <v>16451</v>
      </c>
      <c r="AE2274" s="3" t="s">
        <v>14089</v>
      </c>
    </row>
    <row r="2275" spans="1:31" x14ac:dyDescent="0.25">
      <c r="A2275" t="s">
        <v>8455</v>
      </c>
      <c r="B2275" t="s">
        <v>502</v>
      </c>
      <c r="C2275" s="3" t="s">
        <v>32</v>
      </c>
      <c r="D2275" s="3" t="s">
        <v>2781</v>
      </c>
      <c r="E2275" s="3">
        <v>0</v>
      </c>
      <c r="F2275" s="3">
        <v>1000</v>
      </c>
      <c r="G2275" s="34">
        <v>17.989999999999998</v>
      </c>
      <c r="H2275" s="3" t="s">
        <v>29</v>
      </c>
      <c r="I2275" s="3" t="s">
        <v>19</v>
      </c>
      <c r="J2275" s="3" t="s">
        <v>8251</v>
      </c>
      <c r="K2275" s="3" t="s">
        <v>8252</v>
      </c>
      <c r="L2275" s="3" t="s">
        <v>68</v>
      </c>
      <c r="M2275" s="26" t="s">
        <v>13873</v>
      </c>
      <c r="N2275"/>
      <c r="O2275" s="3">
        <v>154</v>
      </c>
      <c r="P2275" s="34">
        <v>111533.25</v>
      </c>
      <c r="Q2275" s="34">
        <v>117628.28</v>
      </c>
      <c r="R2275" s="34">
        <v>-6095.03</v>
      </c>
      <c r="S2275" s="36">
        <v>-0.05</v>
      </c>
      <c r="T2275" s="34">
        <v>724.24188311688317</v>
      </c>
      <c r="U2275" s="34">
        <v>109451.77</v>
      </c>
      <c r="V2275" s="34">
        <v>116998.93</v>
      </c>
      <c r="W2275" s="34">
        <v>-7547.16</v>
      </c>
      <c r="X2275" s="36">
        <v>-0.06</v>
      </c>
      <c r="Y2275" s="3" t="str">
        <f>IFERROR(VLOOKUP(A2275,'Pivot price tier'!$C$8:$L$2245,10,0),"")</f>
        <v xml:space="preserve"> </v>
      </c>
      <c r="Z2275" s="3" t="str">
        <f>IFERROR(VLOOKUP(A2275,'Pivot price tier by size'!$D$8:$M$2466,10,0),"")</f>
        <v xml:space="preserve"> </v>
      </c>
      <c r="AA2275" s="3" t="str">
        <f>IFERROR(VLOOKUP(A2275,'Pivot category'!$B$8:$I$2191,8,0),"")</f>
        <v xml:space="preserve"> </v>
      </c>
      <c r="AB2275" s="3" t="str">
        <f t="shared" si="35"/>
        <v/>
      </c>
      <c r="AC2275"/>
      <c r="AD2275" s="3" t="s">
        <v>16451</v>
      </c>
      <c r="AE2275" s="3" t="s">
        <v>14089</v>
      </c>
    </row>
    <row r="2276" spans="1:31" x14ac:dyDescent="0.25">
      <c r="A2276" t="s">
        <v>6434</v>
      </c>
      <c r="B2276" t="s">
        <v>5317</v>
      </c>
      <c r="C2276" s="3" t="s">
        <v>32</v>
      </c>
      <c r="D2276" s="3" t="s">
        <v>5216</v>
      </c>
      <c r="E2276" s="3">
        <v>0</v>
      </c>
      <c r="F2276" s="3">
        <v>7000</v>
      </c>
      <c r="G2276" s="34">
        <v>64.989999999999995</v>
      </c>
      <c r="H2276" s="3" t="s">
        <v>27</v>
      </c>
      <c r="I2276" s="3" t="s">
        <v>15</v>
      </c>
      <c r="J2276" s="3" t="s">
        <v>8251</v>
      </c>
      <c r="K2276" s="3" t="s">
        <v>8252</v>
      </c>
      <c r="L2276" s="3" t="s">
        <v>68</v>
      </c>
      <c r="M2276" s="26" t="s">
        <v>13873</v>
      </c>
      <c r="N2276"/>
      <c r="O2276" s="3">
        <v>110</v>
      </c>
      <c r="P2276" s="34">
        <v>111034.3</v>
      </c>
      <c r="Q2276" s="34">
        <v>148127.67999999999</v>
      </c>
      <c r="R2276" s="34">
        <v>-37093.379999999997</v>
      </c>
      <c r="S2276" s="36">
        <v>-0.25</v>
      </c>
      <c r="T2276" s="34">
        <v>1009.4027272727272</v>
      </c>
      <c r="U2276" s="34">
        <v>127858.72</v>
      </c>
      <c r="V2276" s="34">
        <v>211043.28</v>
      </c>
      <c r="W2276" s="34">
        <v>-83184.56</v>
      </c>
      <c r="X2276" s="36">
        <v>-0.39</v>
      </c>
      <c r="Y2276" s="3" t="str">
        <f>IFERROR(VLOOKUP(A2276,'Pivot price tier'!$C$8:$L$2245,10,0),"")</f>
        <v xml:space="preserve"> </v>
      </c>
      <c r="Z2276" s="3" t="str">
        <f>IFERROR(VLOOKUP(A2276,'Pivot price tier by size'!$D$8:$M$2466,10,0),"")</f>
        <v xml:space="preserve"> </v>
      </c>
      <c r="AA2276" s="3" t="str">
        <f>IFERROR(VLOOKUP(A2276,'Pivot category'!$B$8:$I$2191,8,0),"")</f>
        <v xml:space="preserve"> </v>
      </c>
      <c r="AB2276" s="3" t="str">
        <f t="shared" si="35"/>
        <v/>
      </c>
      <c r="AC2276"/>
      <c r="AD2276" s="3" t="s">
        <v>16452</v>
      </c>
      <c r="AE2276" s="3" t="s">
        <v>16455</v>
      </c>
    </row>
    <row r="2277" spans="1:31" hidden="1" x14ac:dyDescent="0.25">
      <c r="A2277" t="s">
        <v>6332</v>
      </c>
      <c r="B2277" t="s">
        <v>1079</v>
      </c>
      <c r="C2277" s="3" t="s">
        <v>32</v>
      </c>
      <c r="D2277" s="3" t="s">
        <v>3418</v>
      </c>
      <c r="E2277" s="3">
        <v>0</v>
      </c>
      <c r="F2277" s="3">
        <v>5000</v>
      </c>
      <c r="G2277" s="34">
        <v>209.99</v>
      </c>
      <c r="H2277" s="3" t="s">
        <v>29</v>
      </c>
      <c r="I2277" s="3" t="s">
        <v>74</v>
      </c>
      <c r="J2277" s="3" t="s">
        <v>8256</v>
      </c>
      <c r="K2277" s="3" t="s">
        <v>8260</v>
      </c>
      <c r="L2277" s="3" t="s">
        <v>8255</v>
      </c>
      <c r="M2277" s="26" t="s">
        <v>13873</v>
      </c>
      <c r="N2277"/>
      <c r="O2277" s="3">
        <v>9</v>
      </c>
      <c r="P2277" s="34">
        <v>3569.87</v>
      </c>
      <c r="Q2277" s="34">
        <v>4199.88</v>
      </c>
      <c r="R2277" s="34">
        <v>-630.01</v>
      </c>
      <c r="S2277" s="36">
        <v>-0.15</v>
      </c>
      <c r="T2277" s="34">
        <v>396.65222222222224</v>
      </c>
      <c r="U2277" s="34">
        <v>1889.91</v>
      </c>
      <c r="V2277" s="34">
        <v>2799.92</v>
      </c>
      <c r="W2277" s="34">
        <v>-910.01</v>
      </c>
      <c r="X2277" s="36">
        <v>-0.33</v>
      </c>
      <c r="Y2277" s="3" t="str">
        <f>IFERROR(VLOOKUP(A2277,'Pivot price tier'!$C$8:$L$2245,10,0),"")</f>
        <v/>
      </c>
      <c r="Z2277" s="3" t="str">
        <f>IFERROR(VLOOKUP(A2277,'Pivot price tier by size'!$D$8:$M$2466,10,0),"")</f>
        <v/>
      </c>
      <c r="AA2277" s="3" t="str">
        <f>IFERROR(VLOOKUP(A2277,'Pivot category'!$B$8:$I$2191,8,0),"")</f>
        <v/>
      </c>
      <c r="AB2277" s="3" t="str">
        <f t="shared" si="35"/>
        <v>Bottom 5%</v>
      </c>
      <c r="AC2277"/>
      <c r="AD2277" s="3" t="s">
        <v>16451</v>
      </c>
      <c r="AE2277" s="3" t="s">
        <v>14119</v>
      </c>
    </row>
    <row r="2278" spans="1:31" hidden="1" x14ac:dyDescent="0.25">
      <c r="A2278" t="s">
        <v>6190</v>
      </c>
      <c r="B2278" t="s">
        <v>1080</v>
      </c>
      <c r="C2278" s="3" t="s">
        <v>32</v>
      </c>
      <c r="D2278" s="3" t="s">
        <v>3419</v>
      </c>
      <c r="E2278" s="3">
        <v>0</v>
      </c>
      <c r="F2278" s="3">
        <v>4000</v>
      </c>
      <c r="G2278" s="34">
        <v>214.99</v>
      </c>
      <c r="H2278" s="3" t="s">
        <v>29</v>
      </c>
      <c r="I2278" s="3" t="s">
        <v>74</v>
      </c>
      <c r="J2278" s="3" t="s">
        <v>8261</v>
      </c>
      <c r="K2278" s="3" t="s">
        <v>8260</v>
      </c>
      <c r="L2278" s="3" t="s">
        <v>68</v>
      </c>
      <c r="M2278" s="26" t="s">
        <v>13873</v>
      </c>
      <c r="N2278"/>
      <c r="O2278" s="3">
        <v>7</v>
      </c>
      <c r="P2278" s="34">
        <v>4299.8</v>
      </c>
      <c r="Q2278" s="34">
        <v>4729.78</v>
      </c>
      <c r="R2278" s="34">
        <v>-429.98</v>
      </c>
      <c r="S2278" s="36">
        <v>-0.09</v>
      </c>
      <c r="T2278" s="34">
        <v>614.25714285714287</v>
      </c>
      <c r="U2278" s="34">
        <v>644.97</v>
      </c>
      <c r="V2278" s="34">
        <v>214.99</v>
      </c>
      <c r="W2278" s="34">
        <v>429.98</v>
      </c>
      <c r="X2278" s="36">
        <v>2</v>
      </c>
      <c r="Y2278" s="3" t="str">
        <f>IFERROR(VLOOKUP(A2278,'Pivot price tier'!$C$8:$L$2245,10,0),"")</f>
        <v/>
      </c>
      <c r="Z2278" s="3" t="str">
        <f>IFERROR(VLOOKUP(A2278,'Pivot price tier by size'!$D$8:$M$2466,10,0),"")</f>
        <v/>
      </c>
      <c r="AA2278" s="3" t="str">
        <f>IFERROR(VLOOKUP(A2278,'Pivot category'!$B$8:$I$2191,8,0),"")</f>
        <v/>
      </c>
      <c r="AB2278" s="3" t="str">
        <f t="shared" si="35"/>
        <v>Bottom 5%</v>
      </c>
      <c r="AC2278"/>
      <c r="AD2278" s="3" t="s">
        <v>16451</v>
      </c>
      <c r="AE2278" s="3" t="s">
        <v>14119</v>
      </c>
    </row>
    <row r="2279" spans="1:31" hidden="1" x14ac:dyDescent="0.25">
      <c r="A2279" t="s">
        <v>6550</v>
      </c>
      <c r="B2279" t="s">
        <v>6549</v>
      </c>
      <c r="C2279" s="3" t="s">
        <v>32</v>
      </c>
      <c r="D2279" s="3" t="s">
        <v>8093</v>
      </c>
      <c r="E2279" s="3" t="s">
        <v>5150</v>
      </c>
      <c r="F2279" s="3">
        <v>7000</v>
      </c>
      <c r="G2279" s="34">
        <v>41.99</v>
      </c>
      <c r="H2279" s="3" t="s">
        <v>30</v>
      </c>
      <c r="I2279" s="3" t="s">
        <v>23</v>
      </c>
      <c r="J2279" s="3" t="s">
        <v>8256</v>
      </c>
      <c r="K2279" s="3" t="s">
        <v>8252</v>
      </c>
      <c r="L2279" s="3" t="s">
        <v>8255</v>
      </c>
      <c r="M2279" s="26" t="s">
        <v>13873</v>
      </c>
      <c r="N2279"/>
      <c r="O2279" s="3">
        <v>1</v>
      </c>
      <c r="P2279" s="34">
        <v>4744.87</v>
      </c>
      <c r="Q2279" s="34">
        <v>24898.92</v>
      </c>
      <c r="R2279" s="34">
        <v>-20154.05</v>
      </c>
      <c r="S2279" s="36">
        <v>-0.81</v>
      </c>
      <c r="T2279" s="34">
        <v>4744.87</v>
      </c>
      <c r="U2279" s="34">
        <v>0</v>
      </c>
      <c r="V2279" s="34">
        <v>5910.1</v>
      </c>
      <c r="W2279" s="34">
        <v>-5910.1</v>
      </c>
      <c r="X2279" s="36">
        <v>-1</v>
      </c>
      <c r="Y2279" s="3" t="str">
        <f>IFERROR(VLOOKUP(A2279,'Pivot price tier'!$C$8:$L$2245,10,0),"")</f>
        <v/>
      </c>
      <c r="Z2279" s="3" t="str">
        <f>IFERROR(VLOOKUP(A2279,'Pivot price tier by size'!$D$8:$M$2466,10,0),"")</f>
        <v/>
      </c>
      <c r="AA2279" s="3" t="str">
        <f>IFERROR(VLOOKUP(A2279,'Pivot category'!$B$8:$I$2191,8,0),"")</f>
        <v/>
      </c>
      <c r="AB2279" s="3" t="str">
        <f t="shared" si="35"/>
        <v>Bottom 5%</v>
      </c>
      <c r="AC2279"/>
      <c r="AD2279" s="3" t="s">
        <v>16451</v>
      </c>
      <c r="AE2279" s="3" t="s">
        <v>14119</v>
      </c>
    </row>
    <row r="2280" spans="1:31" hidden="1" x14ac:dyDescent="0.25">
      <c r="A2280" t="s">
        <v>9741</v>
      </c>
      <c r="B2280" t="s">
        <v>12482</v>
      </c>
      <c r="C2280" s="3" t="s">
        <v>32</v>
      </c>
      <c r="D2280" s="3" t="s">
        <v>3420</v>
      </c>
      <c r="E2280" s="3">
        <v>0</v>
      </c>
      <c r="F2280" s="3">
        <v>5000</v>
      </c>
      <c r="G2280" s="34">
        <v>569.99</v>
      </c>
      <c r="H2280" s="3" t="s">
        <v>29</v>
      </c>
      <c r="I2280" s="3" t="s">
        <v>74</v>
      </c>
      <c r="J2280" s="3" t="s">
        <v>8256</v>
      </c>
      <c r="K2280" s="3" t="s">
        <v>8260</v>
      </c>
      <c r="L2280" s="3" t="s">
        <v>8257</v>
      </c>
      <c r="M2280" s="26">
        <v>45261</v>
      </c>
      <c r="N2280"/>
      <c r="O2280" s="3" t="s">
        <v>78</v>
      </c>
      <c r="P2280" s="34">
        <v>569.99</v>
      </c>
      <c r="Q2280" s="34">
        <v>1139.98</v>
      </c>
      <c r="R2280" s="34">
        <v>-569.99</v>
      </c>
      <c r="S2280" s="36">
        <v>-0.5</v>
      </c>
      <c r="T2280" s="34" t="s">
        <v>78</v>
      </c>
      <c r="U2280" s="34" t="s">
        <v>78</v>
      </c>
      <c r="V2280" s="34" t="s">
        <v>78</v>
      </c>
      <c r="W2280" s="34" t="s">
        <v>78</v>
      </c>
      <c r="X2280" s="36" t="s">
        <v>78</v>
      </c>
      <c r="Y2280" s="3" t="str">
        <f>IFERROR(VLOOKUP(A2280,'Pivot price tier'!$C$8:$L$2245,10,0),"")</f>
        <v/>
      </c>
      <c r="Z2280" s="3" t="str">
        <f>IFERROR(VLOOKUP(A2280,'Pivot price tier by size'!$D$8:$M$2466,10,0),"")</f>
        <v/>
      </c>
      <c r="AA2280" s="3" t="str">
        <f>IFERROR(VLOOKUP(A2280,'Pivot category'!$B$8:$I$2191,8,0),"")</f>
        <v/>
      </c>
      <c r="AB2280" s="3" t="str">
        <f t="shared" si="35"/>
        <v>Bottom 5%</v>
      </c>
      <c r="AC2280"/>
      <c r="AD2280" s="3" t="s">
        <v>16451</v>
      </c>
      <c r="AE2280" s="3" t="s">
        <v>14119</v>
      </c>
    </row>
    <row r="2281" spans="1:31" hidden="1" x14ac:dyDescent="0.25">
      <c r="A2281" t="s">
        <v>5624</v>
      </c>
      <c r="B2281" t="s">
        <v>1081</v>
      </c>
      <c r="C2281" s="3" t="s">
        <v>32</v>
      </c>
      <c r="D2281" s="3" t="s">
        <v>3421</v>
      </c>
      <c r="E2281" s="3">
        <v>0</v>
      </c>
      <c r="F2281" s="3">
        <v>1000</v>
      </c>
      <c r="G2281" s="34">
        <v>23.99</v>
      </c>
      <c r="H2281" s="3" t="s">
        <v>29</v>
      </c>
      <c r="I2281" s="3" t="s">
        <v>23</v>
      </c>
      <c r="J2281" s="3" t="s">
        <v>8256</v>
      </c>
      <c r="K2281" s="3" t="s">
        <v>8258</v>
      </c>
      <c r="L2281" s="3" t="s">
        <v>68</v>
      </c>
      <c r="M2281" s="26" t="s">
        <v>13873</v>
      </c>
      <c r="N2281"/>
      <c r="O2281" s="3">
        <v>7</v>
      </c>
      <c r="P2281" s="34">
        <v>44452.92</v>
      </c>
      <c r="Q2281" s="34">
        <v>56753.14</v>
      </c>
      <c r="R2281" s="34">
        <v>-12300.22</v>
      </c>
      <c r="S2281" s="36">
        <v>-0.22</v>
      </c>
      <c r="T2281" s="34">
        <v>6350.4171428571426</v>
      </c>
      <c r="U2281" s="34">
        <v>17285.23</v>
      </c>
      <c r="V2281" s="34">
        <v>23747.759999999998</v>
      </c>
      <c r="W2281" s="34">
        <v>-6462.53</v>
      </c>
      <c r="X2281" s="36">
        <v>-0.27</v>
      </c>
      <c r="Y2281" s="3" t="str">
        <f>IFERROR(VLOOKUP(A2281,'Pivot price tier'!$C$8:$L$2245,10,0),"")</f>
        <v/>
      </c>
      <c r="Z2281" s="3" t="str">
        <f>IFERROR(VLOOKUP(A2281,'Pivot price tier by size'!$D$8:$M$2466,10,0),"")</f>
        <v/>
      </c>
      <c r="AA2281" s="3" t="str">
        <f>IFERROR(VLOOKUP(A2281,'Pivot category'!$B$8:$I$2191,8,0),"")</f>
        <v/>
      </c>
      <c r="AB2281" s="3" t="str">
        <f t="shared" si="35"/>
        <v>Bottom 5%</v>
      </c>
      <c r="AC2281"/>
      <c r="AD2281" s="3" t="s">
        <v>16451</v>
      </c>
      <c r="AE2281" s="3" t="s">
        <v>14119</v>
      </c>
    </row>
    <row r="2282" spans="1:31" hidden="1" x14ac:dyDescent="0.25">
      <c r="A2282" t="s">
        <v>5964</v>
      </c>
      <c r="B2282" t="s">
        <v>1083</v>
      </c>
      <c r="C2282" s="3" t="s">
        <v>32</v>
      </c>
      <c r="D2282" s="3" t="s">
        <v>3423</v>
      </c>
      <c r="E2282" s="3" t="s">
        <v>5150</v>
      </c>
      <c r="F2282" s="3">
        <v>1000</v>
      </c>
      <c r="G2282" s="34">
        <v>11.99</v>
      </c>
      <c r="H2282" s="3" t="s">
        <v>28</v>
      </c>
      <c r="I2282" s="3" t="s">
        <v>19</v>
      </c>
      <c r="J2282" s="3" t="s">
        <v>8256</v>
      </c>
      <c r="K2282" s="3" t="s">
        <v>8252</v>
      </c>
      <c r="L2282" s="3" t="s">
        <v>8254</v>
      </c>
      <c r="M2282" s="26" t="s">
        <v>13873</v>
      </c>
      <c r="N2282"/>
      <c r="O2282" s="3" t="s">
        <v>78</v>
      </c>
      <c r="P2282" s="34"/>
      <c r="Q2282" s="34">
        <v>11.99</v>
      </c>
      <c r="R2282" s="34">
        <v>-11.99</v>
      </c>
      <c r="S2282" s="36">
        <v>-1</v>
      </c>
      <c r="T2282" s="34" t="s">
        <v>78</v>
      </c>
      <c r="U2282" s="34" t="s">
        <v>78</v>
      </c>
      <c r="V2282" s="34" t="s">
        <v>78</v>
      </c>
      <c r="W2282" s="34" t="s">
        <v>78</v>
      </c>
      <c r="X2282" s="36" t="s">
        <v>78</v>
      </c>
      <c r="Y2282" s="3" t="str">
        <f>IFERROR(VLOOKUP(A2282,'Pivot price tier'!$C$8:$L$2245,10,0),"")</f>
        <v/>
      </c>
      <c r="Z2282" s="3" t="str">
        <f>IFERROR(VLOOKUP(A2282,'Pivot price tier by size'!$D$8:$M$2466,10,0),"")</f>
        <v/>
      </c>
      <c r="AA2282" s="3" t="str">
        <f>IFERROR(VLOOKUP(A2282,'Pivot category'!$B$8:$I$2191,8,0),"")</f>
        <v/>
      </c>
      <c r="AB2282" s="3" t="str">
        <f t="shared" si="35"/>
        <v>Bottom 5%</v>
      </c>
      <c r="AC2282"/>
      <c r="AD2282" s="3" t="s">
        <v>78</v>
      </c>
      <c r="AE2282" s="3" t="s">
        <v>78</v>
      </c>
    </row>
    <row r="2283" spans="1:31" hidden="1" x14ac:dyDescent="0.25">
      <c r="A2283" t="s">
        <v>13935</v>
      </c>
      <c r="B2283" t="s">
        <v>13936</v>
      </c>
      <c r="C2283" s="3" t="s">
        <v>32</v>
      </c>
      <c r="D2283" s="3" t="s">
        <v>3424</v>
      </c>
      <c r="E2283" s="3" t="s">
        <v>5150</v>
      </c>
      <c r="F2283" s="3">
        <v>4000</v>
      </c>
      <c r="G2283" s="34">
        <v>14.99</v>
      </c>
      <c r="H2283" s="3" t="s">
        <v>28</v>
      </c>
      <c r="I2283" s="3" t="s">
        <v>19</v>
      </c>
      <c r="J2283" s="3" t="s">
        <v>8253</v>
      </c>
      <c r="K2283" s="3" t="s">
        <v>8260</v>
      </c>
      <c r="L2283" s="3" t="s">
        <v>8257</v>
      </c>
      <c r="M2283" s="26">
        <v>45597</v>
      </c>
      <c r="N2283"/>
      <c r="O2283" s="3" t="s">
        <v>78</v>
      </c>
      <c r="P2283" s="34"/>
      <c r="Q2283" s="34">
        <v>44.97</v>
      </c>
      <c r="R2283" s="34">
        <v>-44.97</v>
      </c>
      <c r="S2283" s="36">
        <v>-1</v>
      </c>
      <c r="T2283" s="34" t="s">
        <v>78</v>
      </c>
      <c r="U2283" s="34" t="s">
        <v>78</v>
      </c>
      <c r="V2283" s="34" t="s">
        <v>78</v>
      </c>
      <c r="W2283" s="34" t="s">
        <v>78</v>
      </c>
      <c r="X2283" s="36" t="s">
        <v>78</v>
      </c>
      <c r="Y2283" s="3" t="str">
        <f>IFERROR(VLOOKUP(A2283,'Pivot price tier'!$C$8:$L$2245,10,0),"")</f>
        <v/>
      </c>
      <c r="Z2283" s="3" t="str">
        <f>IFERROR(VLOOKUP(A2283,'Pivot price tier by size'!$D$8:$M$2466,10,0),"")</f>
        <v/>
      </c>
      <c r="AA2283" s="3" t="str">
        <f>IFERROR(VLOOKUP(A2283,'Pivot category'!$B$8:$I$2191,8,0),"")</f>
        <v/>
      </c>
      <c r="AB2283" s="3" t="str">
        <f t="shared" si="35"/>
        <v>Bottom 5%</v>
      </c>
      <c r="AC2283"/>
      <c r="AD2283" s="3" t="s">
        <v>16451</v>
      </c>
      <c r="AE2283" s="3" t="s">
        <v>14134</v>
      </c>
    </row>
    <row r="2284" spans="1:31" hidden="1" x14ac:dyDescent="0.25">
      <c r="A2284" t="s">
        <v>6196</v>
      </c>
      <c r="B2284" t="s">
        <v>1084</v>
      </c>
      <c r="C2284" s="3" t="s">
        <v>32</v>
      </c>
      <c r="D2284" s="3" t="s">
        <v>3425</v>
      </c>
      <c r="E2284" s="3">
        <v>0</v>
      </c>
      <c r="F2284" s="3">
        <v>4000</v>
      </c>
      <c r="G2284" s="34">
        <v>47.78</v>
      </c>
      <c r="H2284" s="3" t="s">
        <v>29</v>
      </c>
      <c r="I2284" s="3" t="s">
        <v>23</v>
      </c>
      <c r="J2284" s="3" t="s">
        <v>8253</v>
      </c>
      <c r="K2284" s="3" t="s">
        <v>8260</v>
      </c>
      <c r="L2284" s="3" t="s">
        <v>8257</v>
      </c>
      <c r="M2284" s="26" t="s">
        <v>13873</v>
      </c>
      <c r="N2284"/>
      <c r="O2284" s="3" t="s">
        <v>78</v>
      </c>
      <c r="P2284" s="34"/>
      <c r="Q2284" s="34">
        <v>334.46</v>
      </c>
      <c r="R2284" s="34">
        <v>-334.46</v>
      </c>
      <c r="S2284" s="36">
        <v>-1</v>
      </c>
      <c r="T2284" s="34" t="s">
        <v>78</v>
      </c>
      <c r="U2284" s="34" t="s">
        <v>78</v>
      </c>
      <c r="V2284" s="34" t="s">
        <v>78</v>
      </c>
      <c r="W2284" s="34" t="s">
        <v>78</v>
      </c>
      <c r="X2284" s="36" t="s">
        <v>78</v>
      </c>
      <c r="Y2284" s="3" t="str">
        <f>IFERROR(VLOOKUP(A2284,'Pivot price tier'!$C$8:$L$2245,10,0),"")</f>
        <v/>
      </c>
      <c r="Z2284" s="3" t="str">
        <f>IFERROR(VLOOKUP(A2284,'Pivot price tier by size'!$D$8:$M$2466,10,0),"")</f>
        <v/>
      </c>
      <c r="AA2284" s="3" t="str">
        <f>IFERROR(VLOOKUP(A2284,'Pivot category'!$B$8:$I$2191,8,0),"")</f>
        <v/>
      </c>
      <c r="AB2284" s="3" t="str">
        <f t="shared" si="35"/>
        <v>Bottom 5%</v>
      </c>
      <c r="AC2284"/>
      <c r="AD2284" s="3" t="s">
        <v>16451</v>
      </c>
      <c r="AE2284" s="3" t="s">
        <v>14104</v>
      </c>
    </row>
    <row r="2285" spans="1:31" hidden="1" x14ac:dyDescent="0.25">
      <c r="A2285" t="s">
        <v>6870</v>
      </c>
      <c r="B2285" t="s">
        <v>6869</v>
      </c>
      <c r="C2285" s="3" t="s">
        <v>32</v>
      </c>
      <c r="D2285" s="3" t="s">
        <v>8178</v>
      </c>
      <c r="E2285" s="3" t="s">
        <v>5150</v>
      </c>
      <c r="F2285" s="3">
        <v>9000</v>
      </c>
      <c r="G2285" s="34">
        <v>29.99</v>
      </c>
      <c r="H2285" s="3" t="s">
        <v>26</v>
      </c>
      <c r="I2285" s="3" t="s">
        <v>23</v>
      </c>
      <c r="J2285" s="3" t="s">
        <v>8256</v>
      </c>
      <c r="K2285" s="3" t="s">
        <v>8260</v>
      </c>
      <c r="L2285" s="3" t="s">
        <v>8255</v>
      </c>
      <c r="M2285" s="26" t="s">
        <v>13873</v>
      </c>
      <c r="N2285"/>
      <c r="O2285" s="3">
        <v>1</v>
      </c>
      <c r="P2285" s="34">
        <v>239.92</v>
      </c>
      <c r="Q2285" s="34">
        <v>299.92</v>
      </c>
      <c r="R2285" s="34">
        <v>-60</v>
      </c>
      <c r="S2285" s="36">
        <v>-0.2</v>
      </c>
      <c r="T2285" s="34">
        <v>239.92</v>
      </c>
      <c r="U2285" s="34">
        <v>0</v>
      </c>
      <c r="V2285" s="34">
        <v>199.96</v>
      </c>
      <c r="W2285" s="34">
        <v>-199.96</v>
      </c>
      <c r="X2285" s="36">
        <v>-1</v>
      </c>
      <c r="Y2285" s="3" t="str">
        <f>IFERROR(VLOOKUP(A2285,'Pivot price tier'!$C$8:$L$2245,10,0),"")</f>
        <v/>
      </c>
      <c r="Z2285" s="3" t="str">
        <f>IFERROR(VLOOKUP(A2285,'Pivot price tier by size'!$D$8:$M$2466,10,0),"")</f>
        <v/>
      </c>
      <c r="AA2285" s="3" t="str">
        <f>IFERROR(VLOOKUP(A2285,'Pivot category'!$B$8:$I$2191,8,0),"")</f>
        <v/>
      </c>
      <c r="AB2285" s="3" t="str">
        <f t="shared" si="35"/>
        <v>Bottom 5%</v>
      </c>
      <c r="AC2285"/>
      <c r="AD2285" s="3" t="s">
        <v>16463</v>
      </c>
      <c r="AE2285" s="3" t="s">
        <v>14106</v>
      </c>
    </row>
    <row r="2286" spans="1:31" hidden="1" x14ac:dyDescent="0.25">
      <c r="A2286" t="s">
        <v>9075</v>
      </c>
      <c r="B2286" t="s">
        <v>9074</v>
      </c>
      <c r="C2286" s="3" t="s">
        <v>32</v>
      </c>
      <c r="D2286" s="3" t="s">
        <v>8358</v>
      </c>
      <c r="E2286" s="3" t="s">
        <v>5150</v>
      </c>
      <c r="F2286" s="3">
        <v>9000</v>
      </c>
      <c r="G2286" s="34">
        <v>36.590000000000003</v>
      </c>
      <c r="H2286" s="3" t="s">
        <v>26</v>
      </c>
      <c r="I2286" s="3" t="s">
        <v>15</v>
      </c>
      <c r="J2286" s="3" t="s">
        <v>8256</v>
      </c>
      <c r="K2286" s="3" t="s">
        <v>8260</v>
      </c>
      <c r="L2286" s="3" t="s">
        <v>8255</v>
      </c>
      <c r="M2286" s="26" t="s">
        <v>13873</v>
      </c>
      <c r="N2286"/>
      <c r="O2286" s="3">
        <v>1</v>
      </c>
      <c r="P2286" s="34">
        <v>146.36000000000001</v>
      </c>
      <c r="Q2286" s="34">
        <v>0</v>
      </c>
      <c r="R2286" s="34">
        <v>146.36000000000001</v>
      </c>
      <c r="T2286" s="34">
        <v>146.36000000000001</v>
      </c>
      <c r="U2286" s="34" t="s">
        <v>78</v>
      </c>
      <c r="V2286" s="34" t="s">
        <v>78</v>
      </c>
      <c r="W2286" s="34" t="s">
        <v>78</v>
      </c>
      <c r="X2286" s="36" t="s">
        <v>78</v>
      </c>
      <c r="Y2286" s="3" t="str">
        <f>IFERROR(VLOOKUP(A2286,'Pivot price tier'!$C$8:$L$2245,10,0),"")</f>
        <v/>
      </c>
      <c r="Z2286" s="3" t="str">
        <f>IFERROR(VLOOKUP(A2286,'Pivot price tier by size'!$D$8:$M$2466,10,0),"")</f>
        <v/>
      </c>
      <c r="AA2286" s="3" t="str">
        <f>IFERROR(VLOOKUP(A2286,'Pivot category'!$B$8:$I$2191,8,0),"")</f>
        <v/>
      </c>
      <c r="AB2286" s="3" t="str">
        <f t="shared" si="35"/>
        <v>Bottom 5%</v>
      </c>
      <c r="AC2286"/>
      <c r="AD2286" s="3" t="s">
        <v>16463</v>
      </c>
      <c r="AE2286" s="3" t="s">
        <v>14106</v>
      </c>
    </row>
    <row r="2287" spans="1:31" hidden="1" x14ac:dyDescent="0.25">
      <c r="A2287" t="s">
        <v>6872</v>
      </c>
      <c r="B2287" t="s">
        <v>6871</v>
      </c>
      <c r="C2287" s="3" t="s">
        <v>32</v>
      </c>
      <c r="D2287" s="3" t="s">
        <v>8179</v>
      </c>
      <c r="E2287" s="3" t="s">
        <v>5198</v>
      </c>
      <c r="F2287" s="3">
        <v>9000</v>
      </c>
      <c r="G2287" s="34">
        <v>50.39</v>
      </c>
      <c r="H2287" s="3" t="s">
        <v>26</v>
      </c>
      <c r="I2287" s="3" t="s">
        <v>74</v>
      </c>
      <c r="J2287" s="3" t="s">
        <v>8256</v>
      </c>
      <c r="K2287" s="3" t="s">
        <v>8260</v>
      </c>
      <c r="L2287" s="3" t="s">
        <v>8255</v>
      </c>
      <c r="M2287" s="26" t="s">
        <v>13873</v>
      </c>
      <c r="N2287"/>
      <c r="O2287" s="3">
        <v>5</v>
      </c>
      <c r="P2287" s="34">
        <v>806.24</v>
      </c>
      <c r="Q2287" s="34">
        <v>2477.54</v>
      </c>
      <c r="R2287" s="34">
        <v>-1671.3</v>
      </c>
      <c r="S2287" s="36">
        <v>-0.67</v>
      </c>
      <c r="T2287" s="34">
        <v>161.24799999999999</v>
      </c>
      <c r="U2287" s="34">
        <v>100.78</v>
      </c>
      <c r="V2287" s="34">
        <v>403.12</v>
      </c>
      <c r="W2287" s="34">
        <v>-302.33999999999997</v>
      </c>
      <c r="X2287" s="36">
        <v>-0.75</v>
      </c>
      <c r="Y2287" s="3" t="str">
        <f>IFERROR(VLOOKUP(A2287,'Pivot price tier'!$C$8:$L$2245,10,0),"")</f>
        <v/>
      </c>
      <c r="Z2287" s="3" t="str">
        <f>IFERROR(VLOOKUP(A2287,'Pivot price tier by size'!$D$8:$M$2466,10,0),"")</f>
        <v/>
      </c>
      <c r="AA2287" s="3" t="str">
        <f>IFERROR(VLOOKUP(A2287,'Pivot category'!$B$8:$I$2191,8,0),"")</f>
        <v/>
      </c>
      <c r="AB2287" s="3" t="str">
        <f t="shared" si="35"/>
        <v>Bottom 5%</v>
      </c>
      <c r="AC2287"/>
      <c r="AD2287" s="3" t="s">
        <v>16463</v>
      </c>
      <c r="AE2287" s="3" t="s">
        <v>14106</v>
      </c>
    </row>
    <row r="2288" spans="1:31" hidden="1" x14ac:dyDescent="0.25">
      <c r="A2288" t="s">
        <v>6718</v>
      </c>
      <c r="B2288" t="s">
        <v>6717</v>
      </c>
      <c r="C2288" s="3" t="s">
        <v>32</v>
      </c>
      <c r="D2288" s="3" t="s">
        <v>8150</v>
      </c>
      <c r="E2288" s="3" t="s">
        <v>5150</v>
      </c>
      <c r="F2288" s="3">
        <v>8000</v>
      </c>
      <c r="G2288" s="34">
        <v>35.39</v>
      </c>
      <c r="H2288" s="3" t="s">
        <v>26</v>
      </c>
      <c r="I2288" s="3" t="s">
        <v>15</v>
      </c>
      <c r="J2288" s="3" t="s">
        <v>8256</v>
      </c>
      <c r="K2288" s="3" t="s">
        <v>8260</v>
      </c>
      <c r="L2288" s="3" t="s">
        <v>8255</v>
      </c>
      <c r="M2288" s="26" t="s">
        <v>13873</v>
      </c>
      <c r="N2288"/>
      <c r="O2288" s="3" t="s">
        <v>78</v>
      </c>
      <c r="P2288" s="34"/>
      <c r="Q2288" s="34">
        <v>465.99</v>
      </c>
      <c r="R2288" s="34">
        <v>-465.99</v>
      </c>
      <c r="S2288" s="36">
        <v>-1</v>
      </c>
      <c r="T2288" s="34" t="s">
        <v>78</v>
      </c>
      <c r="U2288" s="34">
        <v>0</v>
      </c>
      <c r="V2288" s="34">
        <v>106.17</v>
      </c>
      <c r="W2288" s="34">
        <v>-106.17</v>
      </c>
      <c r="X2288" s="36">
        <v>-1</v>
      </c>
      <c r="Y2288" s="3" t="str">
        <f>IFERROR(VLOOKUP(A2288,'Pivot price tier'!$C$8:$L$2245,10,0),"")</f>
        <v/>
      </c>
      <c r="Z2288" s="3" t="str">
        <f>IFERROR(VLOOKUP(A2288,'Pivot price tier by size'!$D$8:$M$2466,10,0),"")</f>
        <v/>
      </c>
      <c r="AA2288" s="3" t="str">
        <f>IFERROR(VLOOKUP(A2288,'Pivot category'!$B$8:$I$2191,8,0),"")</f>
        <v/>
      </c>
      <c r="AB2288" s="3" t="str">
        <f t="shared" si="35"/>
        <v>Bottom 5%</v>
      </c>
      <c r="AC2288"/>
      <c r="AD2288" s="3" t="s">
        <v>16463</v>
      </c>
      <c r="AE2288" s="3" t="s">
        <v>14106</v>
      </c>
    </row>
    <row r="2289" spans="1:31" hidden="1" x14ac:dyDescent="0.25">
      <c r="A2289" t="s">
        <v>12483</v>
      </c>
      <c r="B2289" t="s">
        <v>12484</v>
      </c>
      <c r="C2289" s="3" t="s">
        <v>32</v>
      </c>
      <c r="D2289" s="3" t="s">
        <v>11992</v>
      </c>
      <c r="E2289" s="3" t="s">
        <v>5150</v>
      </c>
      <c r="F2289" s="3">
        <v>10000</v>
      </c>
      <c r="G2289" s="34">
        <v>53.99</v>
      </c>
      <c r="H2289" s="3" t="s">
        <v>26</v>
      </c>
      <c r="I2289" s="3" t="s">
        <v>74</v>
      </c>
      <c r="J2289" s="3" t="s">
        <v>8261</v>
      </c>
      <c r="K2289" s="3" t="s">
        <v>8260</v>
      </c>
      <c r="L2289" s="3" t="s">
        <v>8255</v>
      </c>
      <c r="M2289" s="26">
        <v>45261</v>
      </c>
      <c r="N2289"/>
      <c r="O2289" s="3">
        <v>8</v>
      </c>
      <c r="P2289" s="34">
        <v>4985.3100000000004</v>
      </c>
      <c r="Q2289" s="34">
        <v>5129.43</v>
      </c>
      <c r="R2289" s="34">
        <v>-144.12</v>
      </c>
      <c r="S2289" s="36">
        <v>-0.03</v>
      </c>
      <c r="T2289" s="34">
        <v>623.16375000000005</v>
      </c>
      <c r="U2289" s="34">
        <v>179.98</v>
      </c>
      <c r="V2289" s="34">
        <v>89.99</v>
      </c>
      <c r="W2289" s="34">
        <v>89.99</v>
      </c>
      <c r="X2289" s="36">
        <v>1</v>
      </c>
      <c r="Y2289" s="3" t="str">
        <f>IFERROR(VLOOKUP(A2289,'Pivot price tier'!$C$8:$L$2245,10,0),"")</f>
        <v/>
      </c>
      <c r="Z2289" s="3" t="str">
        <f>IFERROR(VLOOKUP(A2289,'Pivot price tier by size'!$D$8:$M$2466,10,0),"")</f>
        <v/>
      </c>
      <c r="AA2289" s="3" t="str">
        <f>IFERROR(VLOOKUP(A2289,'Pivot category'!$B$8:$I$2191,8,0),"")</f>
        <v/>
      </c>
      <c r="AB2289" s="3" t="str">
        <f t="shared" si="35"/>
        <v>Bottom 5%</v>
      </c>
      <c r="AC2289"/>
      <c r="AD2289" s="3" t="s">
        <v>16463</v>
      </c>
      <c r="AE2289" s="3" t="s">
        <v>14106</v>
      </c>
    </row>
    <row r="2290" spans="1:31" hidden="1" x14ac:dyDescent="0.25">
      <c r="A2290" t="s">
        <v>8950</v>
      </c>
      <c r="B2290" t="s">
        <v>8949</v>
      </c>
      <c r="C2290" s="3" t="s">
        <v>32</v>
      </c>
      <c r="D2290" s="3" t="s">
        <v>8672</v>
      </c>
      <c r="E2290" s="3" t="s">
        <v>5150</v>
      </c>
      <c r="F2290" s="3">
        <v>10000</v>
      </c>
      <c r="G2290" s="34">
        <v>53.99</v>
      </c>
      <c r="H2290" s="3" t="s">
        <v>26</v>
      </c>
      <c r="I2290" s="3" t="s">
        <v>74</v>
      </c>
      <c r="J2290" s="3" t="s">
        <v>8256</v>
      </c>
      <c r="K2290" s="3" t="s">
        <v>8264</v>
      </c>
      <c r="L2290" s="3" t="s">
        <v>8255</v>
      </c>
      <c r="M2290" s="26" t="s">
        <v>13873</v>
      </c>
      <c r="N2290"/>
      <c r="O2290" s="3">
        <v>1</v>
      </c>
      <c r="P2290" s="34">
        <v>107.98</v>
      </c>
      <c r="Q2290" s="34">
        <v>269.97000000000003</v>
      </c>
      <c r="R2290" s="34">
        <v>-161.99</v>
      </c>
      <c r="S2290" s="36">
        <v>-0.6</v>
      </c>
      <c r="T2290" s="34">
        <v>107.98</v>
      </c>
      <c r="U2290" s="34">
        <v>0</v>
      </c>
      <c r="V2290" s="34">
        <v>89.99</v>
      </c>
      <c r="W2290" s="34">
        <v>-89.99</v>
      </c>
      <c r="X2290" s="36">
        <v>-1</v>
      </c>
      <c r="Y2290" s="3" t="str">
        <f>IFERROR(VLOOKUP(A2290,'Pivot price tier'!$C$8:$L$2245,10,0),"")</f>
        <v/>
      </c>
      <c r="Z2290" s="3" t="str">
        <f>IFERROR(VLOOKUP(A2290,'Pivot price tier by size'!$D$8:$M$2466,10,0),"")</f>
        <v/>
      </c>
      <c r="AA2290" s="3" t="str">
        <f>IFERROR(VLOOKUP(A2290,'Pivot category'!$B$8:$I$2191,8,0),"")</f>
        <v/>
      </c>
      <c r="AB2290" s="3" t="str">
        <f t="shared" si="35"/>
        <v>Bottom 5%</v>
      </c>
      <c r="AC2290"/>
      <c r="AD2290" s="3" t="s">
        <v>16463</v>
      </c>
      <c r="AE2290" s="3" t="s">
        <v>14106</v>
      </c>
    </row>
    <row r="2291" spans="1:31" hidden="1" x14ac:dyDescent="0.25">
      <c r="A2291" t="s">
        <v>6716</v>
      </c>
      <c r="B2291" t="s">
        <v>6715</v>
      </c>
      <c r="C2291" s="3" t="s">
        <v>32</v>
      </c>
      <c r="D2291" s="3" t="s">
        <v>8149</v>
      </c>
      <c r="E2291" s="3" t="s">
        <v>5150</v>
      </c>
      <c r="F2291" s="3">
        <v>8000</v>
      </c>
      <c r="G2291" s="34">
        <v>44.99</v>
      </c>
      <c r="H2291" s="3" t="s">
        <v>26</v>
      </c>
      <c r="I2291" s="3" t="s">
        <v>74</v>
      </c>
      <c r="J2291" s="3" t="s">
        <v>8256</v>
      </c>
      <c r="K2291" s="3" t="s">
        <v>8260</v>
      </c>
      <c r="L2291" s="3" t="s">
        <v>8255</v>
      </c>
      <c r="M2291" s="26" t="s">
        <v>13873</v>
      </c>
      <c r="N2291"/>
      <c r="O2291" s="3">
        <v>3</v>
      </c>
      <c r="P2291" s="34">
        <v>839.82</v>
      </c>
      <c r="Q2291" s="34">
        <v>749.9</v>
      </c>
      <c r="R2291" s="34">
        <v>89.92</v>
      </c>
      <c r="S2291" s="36">
        <v>0.12</v>
      </c>
      <c r="T2291" s="34">
        <v>279.94</v>
      </c>
      <c r="U2291" s="34">
        <v>269.94</v>
      </c>
      <c r="V2291" s="34">
        <v>74.989999999999995</v>
      </c>
      <c r="W2291" s="34">
        <v>194.95</v>
      </c>
      <c r="X2291" s="36">
        <v>2.6</v>
      </c>
      <c r="Y2291" s="3" t="str">
        <f>IFERROR(VLOOKUP(A2291,'Pivot price tier'!$C$8:$L$2245,10,0),"")</f>
        <v/>
      </c>
      <c r="Z2291" s="3" t="str">
        <f>IFERROR(VLOOKUP(A2291,'Pivot price tier by size'!$D$8:$M$2466,10,0),"")</f>
        <v/>
      </c>
      <c r="AA2291" s="3" t="str">
        <f>IFERROR(VLOOKUP(A2291,'Pivot category'!$B$8:$I$2191,8,0),"")</f>
        <v/>
      </c>
      <c r="AB2291" s="3" t="str">
        <f t="shared" si="35"/>
        <v>Bottom 5%</v>
      </c>
      <c r="AC2291"/>
      <c r="AD2291" s="3" t="s">
        <v>16463</v>
      </c>
      <c r="AE2291" s="3" t="s">
        <v>14106</v>
      </c>
    </row>
    <row r="2292" spans="1:31" hidden="1" x14ac:dyDescent="0.25">
      <c r="A2292" t="s">
        <v>15943</v>
      </c>
      <c r="B2292" t="s">
        <v>15944</v>
      </c>
      <c r="C2292" s="3" t="s">
        <v>32</v>
      </c>
      <c r="D2292" s="3" t="s">
        <v>3428</v>
      </c>
      <c r="E2292" s="3">
        <v>0</v>
      </c>
      <c r="F2292" s="3">
        <v>1000</v>
      </c>
      <c r="G2292" s="34">
        <v>7.79</v>
      </c>
      <c r="H2292" s="3" t="s">
        <v>29</v>
      </c>
      <c r="I2292" s="3" t="s">
        <v>17</v>
      </c>
      <c r="J2292" s="3" t="s">
        <v>8256</v>
      </c>
      <c r="K2292" s="3" t="s">
        <v>8252</v>
      </c>
      <c r="L2292" s="3" t="s">
        <v>68</v>
      </c>
      <c r="M2292" s="26">
        <v>45992</v>
      </c>
      <c r="N2292"/>
      <c r="O2292" s="3">
        <v>7</v>
      </c>
      <c r="P2292" s="34">
        <v>8167.78</v>
      </c>
      <c r="Q2292" s="34"/>
      <c r="R2292" s="34">
        <v>8167.78</v>
      </c>
      <c r="T2292" s="34">
        <v>1166.8257142857142</v>
      </c>
      <c r="U2292" s="34">
        <v>6313.14</v>
      </c>
      <c r="V2292" s="34">
        <v>0</v>
      </c>
      <c r="W2292" s="34">
        <v>6313.14</v>
      </c>
      <c r="X2292" s="36">
        <v>0</v>
      </c>
      <c r="Y2292" s="3" t="str">
        <f>IFERROR(VLOOKUP(A2292,'Pivot price tier'!$C$8:$L$2245,10,0),"")</f>
        <v xml:space="preserve"> </v>
      </c>
      <c r="Z2292" s="3" t="str">
        <f>IFERROR(VLOOKUP(A2292,'Pivot price tier by size'!$D$8:$M$2466,10,0),"")</f>
        <v xml:space="preserve"> </v>
      </c>
      <c r="AA2292" s="3" t="str">
        <f>IFERROR(VLOOKUP(A2292,'Pivot category'!$B$8:$I$2191,8,0),"")</f>
        <v>X</v>
      </c>
      <c r="AB2292" s="3" t="str">
        <f t="shared" si="35"/>
        <v>Bottom 5%</v>
      </c>
      <c r="AC2292"/>
      <c r="AD2292" s="3" t="s">
        <v>16449</v>
      </c>
      <c r="AE2292" s="3" t="s">
        <v>14091</v>
      </c>
    </row>
    <row r="2293" spans="1:31" hidden="1" x14ac:dyDescent="0.25">
      <c r="A2293" t="s">
        <v>7867</v>
      </c>
      <c r="B2293" t="s">
        <v>1087</v>
      </c>
      <c r="C2293" s="3" t="s">
        <v>38</v>
      </c>
      <c r="D2293" s="3" t="s">
        <v>3429</v>
      </c>
      <c r="E2293" s="3" t="s">
        <v>5151</v>
      </c>
      <c r="F2293" s="3">
        <v>1000</v>
      </c>
      <c r="G2293" s="34">
        <v>20.99</v>
      </c>
      <c r="H2293" s="3" t="s">
        <v>12619</v>
      </c>
      <c r="I2293" s="3" t="s">
        <v>17</v>
      </c>
      <c r="J2293" s="3" t="s">
        <v>8256</v>
      </c>
      <c r="K2293" s="3" t="s">
        <v>8252</v>
      </c>
      <c r="L2293" s="3" t="s">
        <v>8255</v>
      </c>
      <c r="M2293" s="26" t="s">
        <v>13873</v>
      </c>
      <c r="N2293"/>
      <c r="O2293" s="3">
        <v>0</v>
      </c>
      <c r="P2293" s="34">
        <v>1364.35</v>
      </c>
      <c r="Q2293" s="34">
        <v>30272.400000000001</v>
      </c>
      <c r="R2293" s="34">
        <v>-28908.05</v>
      </c>
      <c r="S2293" s="36">
        <v>-0.95</v>
      </c>
      <c r="T2293" s="34" t="s">
        <v>78</v>
      </c>
      <c r="U2293" s="34">
        <v>104.95</v>
      </c>
      <c r="V2293" s="34">
        <v>3145.57</v>
      </c>
      <c r="W2293" s="34">
        <v>-3040.62</v>
      </c>
      <c r="X2293" s="36">
        <v>-0.97</v>
      </c>
      <c r="Y2293" s="3" t="str">
        <f>IFERROR(VLOOKUP(A2293,'Pivot price tier'!$C$8:$L$2245,10,0),"")</f>
        <v/>
      </c>
      <c r="Z2293" s="3" t="str">
        <f>IFERROR(VLOOKUP(A2293,'Pivot price tier by size'!$D$8:$M$2466,10,0),"")</f>
        <v/>
      </c>
      <c r="AA2293" s="3" t="str">
        <f>IFERROR(VLOOKUP(A2293,'Pivot category'!$B$8:$I$2191,8,0),"")</f>
        <v/>
      </c>
      <c r="AB2293" s="3" t="str">
        <f t="shared" si="35"/>
        <v>Bottom 5%</v>
      </c>
      <c r="AC2293"/>
      <c r="AD2293" s="3" t="s">
        <v>11231</v>
      </c>
      <c r="AE2293" s="3" t="s">
        <v>14123</v>
      </c>
    </row>
    <row r="2294" spans="1:31" hidden="1" x14ac:dyDescent="0.25">
      <c r="A2294" t="s">
        <v>15631</v>
      </c>
      <c r="B2294" t="s">
        <v>15632</v>
      </c>
      <c r="C2294" s="3" t="s">
        <v>32</v>
      </c>
      <c r="D2294" s="3" t="s">
        <v>3430</v>
      </c>
      <c r="E2294" s="3" t="s">
        <v>5150</v>
      </c>
      <c r="F2294" s="3">
        <v>8000</v>
      </c>
      <c r="G2294" s="34">
        <v>10.79</v>
      </c>
      <c r="H2294" s="3" t="s">
        <v>12619</v>
      </c>
      <c r="I2294" s="3" t="s">
        <v>17</v>
      </c>
      <c r="J2294" s="3" t="s">
        <v>8256</v>
      </c>
      <c r="K2294" s="3" t="s">
        <v>8273</v>
      </c>
      <c r="L2294" s="3" t="s">
        <v>8254</v>
      </c>
      <c r="M2294" s="26">
        <v>45901</v>
      </c>
      <c r="N2294"/>
      <c r="O2294" s="3" t="s">
        <v>78</v>
      </c>
      <c r="P2294" s="34">
        <v>97.11</v>
      </c>
      <c r="Q2294" s="34"/>
      <c r="R2294" s="34">
        <v>97.11</v>
      </c>
      <c r="T2294" s="34" t="s">
        <v>78</v>
      </c>
      <c r="U2294" s="34" t="s">
        <v>78</v>
      </c>
      <c r="V2294" s="34" t="s">
        <v>78</v>
      </c>
      <c r="W2294" s="34" t="s">
        <v>78</v>
      </c>
      <c r="X2294" s="36" t="s">
        <v>78</v>
      </c>
      <c r="Y2294" s="3" t="str">
        <f>IFERROR(VLOOKUP(A2294,'Pivot price tier'!$C$8:$L$2245,10,0),"")</f>
        <v/>
      </c>
      <c r="Z2294" s="3" t="str">
        <f>IFERROR(VLOOKUP(A2294,'Pivot price tier by size'!$D$8:$M$2466,10,0),"")</f>
        <v/>
      </c>
      <c r="AA2294" s="3" t="str">
        <f>IFERROR(VLOOKUP(A2294,'Pivot category'!$B$8:$I$2191,8,0),"")</f>
        <v/>
      </c>
      <c r="AB2294" s="3" t="str">
        <f t="shared" si="35"/>
        <v>Bottom 5%</v>
      </c>
      <c r="AC2294"/>
      <c r="AD2294" s="3" t="s">
        <v>11231</v>
      </c>
      <c r="AE2294" s="3" t="s">
        <v>14123</v>
      </c>
    </row>
    <row r="2295" spans="1:31" x14ac:dyDescent="0.25">
      <c r="A2295" t="s">
        <v>9280</v>
      </c>
      <c r="B2295" t="s">
        <v>9279</v>
      </c>
      <c r="C2295" s="3" t="s">
        <v>38</v>
      </c>
      <c r="D2295" s="3" t="s">
        <v>9158</v>
      </c>
      <c r="E2295" s="3" t="s">
        <v>5150</v>
      </c>
      <c r="F2295" s="3">
        <v>1000</v>
      </c>
      <c r="G2295" s="34">
        <v>109.99</v>
      </c>
      <c r="H2295" s="3" t="s">
        <v>27</v>
      </c>
      <c r="I2295" s="3" t="s">
        <v>15</v>
      </c>
      <c r="J2295" s="3" t="s">
        <v>8251</v>
      </c>
      <c r="K2295" s="3" t="s">
        <v>8252</v>
      </c>
      <c r="L2295" s="3" t="s">
        <v>68</v>
      </c>
      <c r="M2295" s="26" t="s">
        <v>13873</v>
      </c>
      <c r="N2295"/>
      <c r="O2295" s="3">
        <v>96</v>
      </c>
      <c r="P2295" s="34">
        <v>190982.12</v>
      </c>
      <c r="Q2295" s="34">
        <v>241771.93</v>
      </c>
      <c r="R2295" s="34">
        <v>-50789.81</v>
      </c>
      <c r="S2295" s="36">
        <v>-0.21</v>
      </c>
      <c r="T2295" s="34">
        <v>1989.3970833333333</v>
      </c>
      <c r="U2295" s="34">
        <v>74563.009999999995</v>
      </c>
      <c r="V2295" s="34">
        <v>78834.13</v>
      </c>
      <c r="W2295" s="34">
        <v>-4271.12</v>
      </c>
      <c r="X2295" s="36">
        <v>-0.05</v>
      </c>
      <c r="Y2295" s="3" t="str">
        <f>IFERROR(VLOOKUP(A2295,'Pivot price tier'!$C$8:$L$2245,10,0),"")</f>
        <v xml:space="preserve"> </v>
      </c>
      <c r="Z2295" s="3" t="str">
        <f>IFERROR(VLOOKUP(A2295,'Pivot price tier by size'!$D$8:$M$2466,10,0),"")</f>
        <v xml:space="preserve"> </v>
      </c>
      <c r="AA2295" s="3" t="str">
        <f>IFERROR(VLOOKUP(A2295,'Pivot category'!$B$8:$I$2191,8,0),"")</f>
        <v xml:space="preserve"> </v>
      </c>
      <c r="AB2295" s="3" t="str">
        <f t="shared" si="35"/>
        <v/>
      </c>
      <c r="AC2295"/>
      <c r="AD2295" s="3" t="s">
        <v>16452</v>
      </c>
      <c r="AE2295" s="3" t="s">
        <v>16455</v>
      </c>
    </row>
    <row r="2296" spans="1:31" hidden="1" x14ac:dyDescent="0.25">
      <c r="A2296" t="s">
        <v>9538</v>
      </c>
      <c r="B2296" t="s">
        <v>9539</v>
      </c>
      <c r="C2296" s="3" t="s">
        <v>32</v>
      </c>
      <c r="D2296" s="3" t="s">
        <v>8780</v>
      </c>
      <c r="E2296" s="3" t="s">
        <v>5151</v>
      </c>
      <c r="F2296" s="3">
        <v>10000</v>
      </c>
      <c r="G2296" s="34">
        <v>35.99</v>
      </c>
      <c r="H2296" s="3" t="s">
        <v>12619</v>
      </c>
      <c r="I2296" s="3" t="s">
        <v>21</v>
      </c>
      <c r="J2296" s="3" t="s">
        <v>8256</v>
      </c>
      <c r="K2296" s="3" t="s">
        <v>8260</v>
      </c>
      <c r="L2296" s="3" t="s">
        <v>8257</v>
      </c>
      <c r="M2296" s="26" t="s">
        <v>13873</v>
      </c>
      <c r="N2296"/>
      <c r="O2296" s="3" t="s">
        <v>78</v>
      </c>
      <c r="P2296" s="34">
        <v>107.97</v>
      </c>
      <c r="Q2296" s="34"/>
      <c r="R2296" s="34">
        <v>107.97</v>
      </c>
      <c r="T2296" s="34" t="s">
        <v>78</v>
      </c>
      <c r="U2296" s="34">
        <v>107.97</v>
      </c>
      <c r="V2296" s="34">
        <v>467.87</v>
      </c>
      <c r="W2296" s="34">
        <v>-359.9</v>
      </c>
      <c r="X2296" s="36">
        <v>-0.77</v>
      </c>
      <c r="Y2296" s="3" t="str">
        <f>IFERROR(VLOOKUP(A2296,'Pivot price tier'!$C$8:$L$2245,10,0),"")</f>
        <v/>
      </c>
      <c r="Z2296" s="3" t="str">
        <f>IFERROR(VLOOKUP(A2296,'Pivot price tier by size'!$D$8:$M$2466,10,0),"")</f>
        <v/>
      </c>
      <c r="AA2296" s="3" t="str">
        <f>IFERROR(VLOOKUP(A2296,'Pivot category'!$B$8:$I$2191,8,0),"")</f>
        <v/>
      </c>
      <c r="AB2296" s="3" t="str">
        <f t="shared" si="35"/>
        <v>Bottom 5%</v>
      </c>
      <c r="AC2296"/>
      <c r="AD2296" s="3" t="s">
        <v>16463</v>
      </c>
      <c r="AE2296" s="3" t="s">
        <v>14106</v>
      </c>
    </row>
    <row r="2297" spans="1:31" hidden="1" x14ac:dyDescent="0.25">
      <c r="A2297" t="s">
        <v>9976</v>
      </c>
      <c r="B2297" t="s">
        <v>9977</v>
      </c>
      <c r="C2297" s="3" t="s">
        <v>32</v>
      </c>
      <c r="D2297" s="3" t="s">
        <v>8781</v>
      </c>
      <c r="E2297" s="3" t="s">
        <v>5150</v>
      </c>
      <c r="F2297" s="3">
        <v>10000</v>
      </c>
      <c r="G2297" s="34">
        <v>35.99</v>
      </c>
      <c r="H2297" s="3" t="s">
        <v>12619</v>
      </c>
      <c r="I2297" s="3" t="s">
        <v>21</v>
      </c>
      <c r="J2297" s="3" t="s">
        <v>8256</v>
      </c>
      <c r="K2297" s="3" t="s">
        <v>8260</v>
      </c>
      <c r="L2297" s="3" t="s">
        <v>8257</v>
      </c>
      <c r="M2297" s="26" t="s">
        <v>13873</v>
      </c>
      <c r="N2297"/>
      <c r="O2297" s="3" t="s">
        <v>78</v>
      </c>
      <c r="P2297" s="34">
        <v>323.91000000000003</v>
      </c>
      <c r="Q2297" s="34">
        <v>773.82</v>
      </c>
      <c r="R2297" s="34">
        <v>-449.91</v>
      </c>
      <c r="S2297" s="36">
        <v>-0.57999999999999996</v>
      </c>
      <c r="T2297" s="34" t="s">
        <v>78</v>
      </c>
      <c r="U2297" s="34">
        <v>0</v>
      </c>
      <c r="V2297" s="34">
        <v>323.91000000000003</v>
      </c>
      <c r="W2297" s="34">
        <v>-323.91000000000003</v>
      </c>
      <c r="X2297" s="36">
        <v>-1</v>
      </c>
      <c r="Y2297" s="3" t="str">
        <f>IFERROR(VLOOKUP(A2297,'Pivot price tier'!$C$8:$L$2245,10,0),"")</f>
        <v/>
      </c>
      <c r="Z2297" s="3" t="str">
        <f>IFERROR(VLOOKUP(A2297,'Pivot price tier by size'!$D$8:$M$2466,10,0),"")</f>
        <v/>
      </c>
      <c r="AA2297" s="3" t="str">
        <f>IFERROR(VLOOKUP(A2297,'Pivot category'!$B$8:$I$2191,8,0),"")</f>
        <v/>
      </c>
      <c r="AB2297" s="3" t="str">
        <f t="shared" si="35"/>
        <v>Bottom 5%</v>
      </c>
      <c r="AC2297"/>
      <c r="AD2297" s="3" t="s">
        <v>16463</v>
      </c>
      <c r="AE2297" s="3" t="s">
        <v>14106</v>
      </c>
    </row>
    <row r="2298" spans="1:31" x14ac:dyDescent="0.25">
      <c r="A2298" t="s">
        <v>7002</v>
      </c>
      <c r="B2298" t="s">
        <v>508</v>
      </c>
      <c r="C2298" s="3" t="s">
        <v>34</v>
      </c>
      <c r="D2298" s="3" t="s">
        <v>2788</v>
      </c>
      <c r="E2298" s="3">
        <v>0</v>
      </c>
      <c r="F2298" s="3">
        <v>1000</v>
      </c>
      <c r="G2298" s="34">
        <v>28.99</v>
      </c>
      <c r="H2298" s="3" t="s">
        <v>27</v>
      </c>
      <c r="I2298" s="3" t="s">
        <v>15</v>
      </c>
      <c r="J2298" s="3" t="s">
        <v>8251</v>
      </c>
      <c r="K2298" s="3" t="s">
        <v>8252</v>
      </c>
      <c r="L2298" s="3" t="s">
        <v>68</v>
      </c>
      <c r="M2298" s="26" t="s">
        <v>13873</v>
      </c>
      <c r="N2298"/>
      <c r="O2298" s="3">
        <v>141</v>
      </c>
      <c r="P2298" s="34">
        <v>237341.13</v>
      </c>
      <c r="Q2298" s="34">
        <v>348049.68</v>
      </c>
      <c r="R2298" s="34">
        <v>-110708.55</v>
      </c>
      <c r="S2298" s="36">
        <v>-0.32</v>
      </c>
      <c r="T2298" s="34">
        <v>1683.270425531915</v>
      </c>
      <c r="U2298" s="34">
        <v>304510.96000000002</v>
      </c>
      <c r="V2298" s="34">
        <v>445602.16</v>
      </c>
      <c r="W2298" s="34">
        <v>-141091.20000000001</v>
      </c>
      <c r="X2298" s="36">
        <v>-0.32</v>
      </c>
      <c r="Y2298" s="3" t="str">
        <f>IFERROR(VLOOKUP(A2298,'Pivot price tier'!$C$8:$L$2245,10,0),"")</f>
        <v xml:space="preserve"> </v>
      </c>
      <c r="Z2298" s="3" t="str">
        <f>IFERROR(VLOOKUP(A2298,'Pivot price tier by size'!$D$8:$M$2466,10,0),"")</f>
        <v xml:space="preserve"> </v>
      </c>
      <c r="AA2298" s="3" t="str">
        <f>IFERROR(VLOOKUP(A2298,'Pivot category'!$B$8:$I$2191,8,0),"")</f>
        <v xml:space="preserve"> </v>
      </c>
      <c r="AB2298" s="3" t="str">
        <f t="shared" si="35"/>
        <v/>
      </c>
      <c r="AC2298"/>
      <c r="AD2298" s="3" t="s">
        <v>16452</v>
      </c>
      <c r="AE2298" s="3" t="s">
        <v>16455</v>
      </c>
    </row>
    <row r="2299" spans="1:31" hidden="1" x14ac:dyDescent="0.25">
      <c r="A2299" t="s">
        <v>15945</v>
      </c>
      <c r="B2299" t="s">
        <v>15946</v>
      </c>
      <c r="C2299" s="3" t="s">
        <v>32</v>
      </c>
      <c r="D2299" s="3" t="s">
        <v>15738</v>
      </c>
      <c r="E2299" s="3" t="s">
        <v>5150</v>
      </c>
      <c r="F2299" s="3">
        <v>10000</v>
      </c>
      <c r="G2299" s="34">
        <v>59.99</v>
      </c>
      <c r="H2299" s="3" t="s">
        <v>12</v>
      </c>
      <c r="I2299" s="3" t="s">
        <v>15</v>
      </c>
      <c r="J2299" s="3" t="s">
        <v>8259</v>
      </c>
      <c r="K2299" s="3" t="s">
        <v>8252</v>
      </c>
      <c r="L2299" s="3" t="s">
        <v>68</v>
      </c>
      <c r="M2299" s="26">
        <v>45944</v>
      </c>
      <c r="N2299"/>
      <c r="O2299" s="3">
        <v>4</v>
      </c>
      <c r="P2299" s="34">
        <v>12477.92</v>
      </c>
      <c r="Q2299" s="34"/>
      <c r="R2299" s="34">
        <v>12477.92</v>
      </c>
      <c r="T2299" s="34">
        <v>3119.48</v>
      </c>
      <c r="U2299" s="34">
        <v>4559.24</v>
      </c>
      <c r="V2299" s="34">
        <v>0</v>
      </c>
      <c r="W2299" s="34">
        <v>4559.24</v>
      </c>
      <c r="X2299" s="36">
        <v>0</v>
      </c>
      <c r="Y2299" s="3" t="str">
        <f>IFERROR(VLOOKUP(A2299,'Pivot price tier'!$C$8:$L$2245,10,0),"")</f>
        <v xml:space="preserve"> </v>
      </c>
      <c r="Z2299" s="3" t="str">
        <f>IFERROR(VLOOKUP(A2299,'Pivot price tier by size'!$D$8:$M$2466,10,0),"")</f>
        <v xml:space="preserve"> </v>
      </c>
      <c r="AA2299" s="3" t="str">
        <f>IFERROR(VLOOKUP(A2299,'Pivot category'!$B$8:$I$2191,8,0),"")</f>
        <v>X</v>
      </c>
      <c r="AB2299" s="3" t="str">
        <f t="shared" si="35"/>
        <v>Bottom 5%</v>
      </c>
      <c r="AC2299"/>
      <c r="AD2299" s="3" t="s">
        <v>11231</v>
      </c>
      <c r="AE2299" s="3" t="s">
        <v>14118</v>
      </c>
    </row>
    <row r="2300" spans="1:31" x14ac:dyDescent="0.25">
      <c r="A2300" t="s">
        <v>5711</v>
      </c>
      <c r="B2300" t="s">
        <v>510</v>
      </c>
      <c r="C2300" s="3" t="s">
        <v>32</v>
      </c>
      <c r="D2300" s="3" t="s">
        <v>2790</v>
      </c>
      <c r="E2300" s="3">
        <v>0</v>
      </c>
      <c r="F2300" s="3">
        <v>1000</v>
      </c>
      <c r="G2300" s="34">
        <v>54.99</v>
      </c>
      <c r="H2300" s="3" t="s">
        <v>27</v>
      </c>
      <c r="I2300" s="3" t="s">
        <v>15</v>
      </c>
      <c r="J2300" s="3" t="s">
        <v>8251</v>
      </c>
      <c r="K2300" s="3" t="s">
        <v>8252</v>
      </c>
      <c r="L2300" s="3" t="s">
        <v>68</v>
      </c>
      <c r="M2300" s="26" t="s">
        <v>13873</v>
      </c>
      <c r="N2300"/>
      <c r="O2300" s="3">
        <v>156</v>
      </c>
      <c r="P2300" s="34">
        <v>771472.81</v>
      </c>
      <c r="Q2300" s="34">
        <v>990349.89</v>
      </c>
      <c r="R2300" s="34">
        <v>-218877.08</v>
      </c>
      <c r="S2300" s="36">
        <v>-0.22</v>
      </c>
      <c r="T2300" s="34">
        <v>4945.3385256410256</v>
      </c>
      <c r="U2300" s="34">
        <v>2461996.14</v>
      </c>
      <c r="V2300" s="34">
        <v>2898195.67</v>
      </c>
      <c r="W2300" s="34">
        <v>-436199.53</v>
      </c>
      <c r="X2300" s="36">
        <v>-0.15</v>
      </c>
      <c r="Y2300" s="3" t="str">
        <f>IFERROR(VLOOKUP(A2300,'Pivot price tier'!$C$8:$L$2245,10,0),"")</f>
        <v xml:space="preserve"> </v>
      </c>
      <c r="Z2300" s="3" t="str">
        <f>IFERROR(VLOOKUP(A2300,'Pivot price tier by size'!$D$8:$M$2466,10,0),"")</f>
        <v xml:space="preserve"> </v>
      </c>
      <c r="AA2300" s="3" t="str">
        <f>IFERROR(VLOOKUP(A2300,'Pivot category'!$B$8:$I$2191,8,0),"")</f>
        <v xml:space="preserve"> </v>
      </c>
      <c r="AB2300" s="3" t="str">
        <f t="shared" si="35"/>
        <v/>
      </c>
      <c r="AC2300"/>
      <c r="AD2300" s="3" t="s">
        <v>16452</v>
      </c>
      <c r="AE2300" s="3" t="s">
        <v>16455</v>
      </c>
    </row>
    <row r="2301" spans="1:31" hidden="1" x14ac:dyDescent="0.25">
      <c r="A2301" t="s">
        <v>15354</v>
      </c>
      <c r="B2301" t="s">
        <v>15355</v>
      </c>
      <c r="C2301" s="3" t="s">
        <v>32</v>
      </c>
      <c r="D2301" s="3" t="s">
        <v>15172</v>
      </c>
      <c r="E2301" s="3" t="s">
        <v>5150</v>
      </c>
      <c r="F2301" s="3">
        <v>10000</v>
      </c>
      <c r="G2301" s="34">
        <v>59.99</v>
      </c>
      <c r="H2301" s="3" t="s">
        <v>12</v>
      </c>
      <c r="I2301" s="3" t="s">
        <v>15</v>
      </c>
      <c r="J2301" s="3" t="s">
        <v>15405</v>
      </c>
      <c r="K2301" s="3" t="s">
        <v>8252</v>
      </c>
      <c r="L2301" s="3" t="s">
        <v>68</v>
      </c>
      <c r="M2301" s="26">
        <v>45839</v>
      </c>
      <c r="N2301"/>
      <c r="O2301" s="3" t="s">
        <v>78</v>
      </c>
      <c r="P2301" s="34">
        <v>10798.2</v>
      </c>
      <c r="Q2301" s="34"/>
      <c r="R2301" s="34">
        <v>10798.2</v>
      </c>
      <c r="T2301" s="34" t="s">
        <v>78</v>
      </c>
      <c r="U2301" s="34" t="s">
        <v>78</v>
      </c>
      <c r="V2301" s="34" t="s">
        <v>78</v>
      </c>
      <c r="W2301" s="34" t="s">
        <v>78</v>
      </c>
      <c r="X2301" s="36" t="s">
        <v>78</v>
      </c>
      <c r="Y2301" s="3" t="str">
        <f>IFERROR(VLOOKUP(A2301,'Pivot price tier'!$C$8:$L$2245,10,0),"")</f>
        <v>X</v>
      </c>
      <c r="Z2301" s="3" t="str">
        <f>IFERROR(VLOOKUP(A2301,'Pivot price tier by size'!$D$8:$M$2466,10,0),"")</f>
        <v>X</v>
      </c>
      <c r="AA2301" s="3" t="str">
        <f>IFERROR(VLOOKUP(A2301,'Pivot category'!$B$8:$I$2191,8,0),"")</f>
        <v>X</v>
      </c>
      <c r="AB2301" s="3" t="str">
        <f t="shared" si="35"/>
        <v>Bottom 5%</v>
      </c>
      <c r="AC2301"/>
      <c r="AD2301" s="3" t="s">
        <v>11231</v>
      </c>
      <c r="AE2301" s="3" t="s">
        <v>14118</v>
      </c>
    </row>
    <row r="2302" spans="1:31" x14ac:dyDescent="0.25">
      <c r="A2302" t="s">
        <v>14742</v>
      </c>
      <c r="B2302" t="s">
        <v>11917</v>
      </c>
      <c r="C2302" s="3" t="s">
        <v>32</v>
      </c>
      <c r="D2302" s="3" t="s">
        <v>11890</v>
      </c>
      <c r="E2302" s="3" t="s">
        <v>5150</v>
      </c>
      <c r="F2302" s="3">
        <v>70000</v>
      </c>
      <c r="G2302" s="34">
        <v>59.99</v>
      </c>
      <c r="H2302" s="3" t="s">
        <v>27</v>
      </c>
      <c r="I2302" s="3" t="s">
        <v>15</v>
      </c>
      <c r="J2302" s="3" t="s">
        <v>8251</v>
      </c>
      <c r="K2302" s="3" t="s">
        <v>8252</v>
      </c>
      <c r="L2302" s="3" t="s">
        <v>68</v>
      </c>
      <c r="M2302" s="26">
        <v>45108</v>
      </c>
      <c r="N2302"/>
      <c r="O2302" s="3">
        <v>81</v>
      </c>
      <c r="P2302" s="34">
        <v>69058.080000000002</v>
      </c>
      <c r="Q2302" s="34">
        <v>100523.85</v>
      </c>
      <c r="R2302" s="34">
        <v>-31465.77</v>
      </c>
      <c r="S2302" s="36">
        <v>-0.31</v>
      </c>
      <c r="T2302" s="34">
        <v>852.56888888888886</v>
      </c>
      <c r="U2302" s="34">
        <v>35906.82</v>
      </c>
      <c r="V2302" s="34">
        <v>49571.11</v>
      </c>
      <c r="W2302" s="34">
        <v>-13664.29</v>
      </c>
      <c r="X2302" s="36">
        <v>-0.28000000000000003</v>
      </c>
      <c r="Y2302" s="3" t="str">
        <f>IFERROR(VLOOKUP(A2302,'Pivot price tier'!$C$8:$L$2245,10,0),"")</f>
        <v xml:space="preserve"> </v>
      </c>
      <c r="Z2302" s="3" t="str">
        <f>IFERROR(VLOOKUP(A2302,'Pivot price tier by size'!$D$8:$M$2466,10,0),"")</f>
        <v xml:space="preserve"> </v>
      </c>
      <c r="AA2302" s="3" t="str">
        <f>IFERROR(VLOOKUP(A2302,'Pivot category'!$B$8:$I$2191,8,0),"")</f>
        <v xml:space="preserve"> </v>
      </c>
      <c r="AB2302" s="3" t="str">
        <f t="shared" si="35"/>
        <v/>
      </c>
      <c r="AC2302"/>
      <c r="AD2302" s="3" t="s">
        <v>16452</v>
      </c>
      <c r="AE2302" s="3" t="s">
        <v>16455</v>
      </c>
    </row>
    <row r="2303" spans="1:31" x14ac:dyDescent="0.25">
      <c r="A2303" t="s">
        <v>9262</v>
      </c>
      <c r="B2303" t="s">
        <v>9261</v>
      </c>
      <c r="C2303" s="3" t="s">
        <v>34</v>
      </c>
      <c r="D2303" s="3" t="s">
        <v>9153</v>
      </c>
      <c r="E2303" s="3" t="s">
        <v>5150</v>
      </c>
      <c r="F2303" s="3">
        <v>1000</v>
      </c>
      <c r="G2303" s="34">
        <v>31.99</v>
      </c>
      <c r="H2303" s="3" t="s">
        <v>27</v>
      </c>
      <c r="I2303" s="3" t="s">
        <v>15</v>
      </c>
      <c r="J2303" s="3" t="s">
        <v>8251</v>
      </c>
      <c r="K2303" s="3" t="s">
        <v>8252</v>
      </c>
      <c r="L2303" s="3" t="s">
        <v>68</v>
      </c>
      <c r="M2303" s="26" t="s">
        <v>13873</v>
      </c>
      <c r="N2303"/>
      <c r="O2303" s="3">
        <v>135</v>
      </c>
      <c r="P2303" s="34">
        <v>171018.54</v>
      </c>
      <c r="Q2303" s="34">
        <v>212691.08</v>
      </c>
      <c r="R2303" s="34">
        <v>-41672.54</v>
      </c>
      <c r="S2303" s="36">
        <v>-0.2</v>
      </c>
      <c r="T2303" s="34">
        <v>1266.8040000000001</v>
      </c>
      <c r="U2303" s="34">
        <v>201409.04</v>
      </c>
      <c r="V2303" s="34">
        <v>261348.66</v>
      </c>
      <c r="W2303" s="34">
        <v>-59939.62</v>
      </c>
      <c r="X2303" s="36">
        <v>-0.23</v>
      </c>
      <c r="Y2303" s="3" t="str">
        <f>IFERROR(VLOOKUP(A2303,'Pivot price tier'!$C$8:$L$2245,10,0),"")</f>
        <v xml:space="preserve"> </v>
      </c>
      <c r="Z2303" s="3" t="str">
        <f>IFERROR(VLOOKUP(A2303,'Pivot price tier by size'!$D$8:$M$2466,10,0),"")</f>
        <v xml:space="preserve"> </v>
      </c>
      <c r="AA2303" s="3" t="str">
        <f>IFERROR(VLOOKUP(A2303,'Pivot category'!$B$8:$I$2191,8,0),"")</f>
        <v xml:space="preserve"> </v>
      </c>
      <c r="AB2303" s="3" t="str">
        <f t="shared" si="35"/>
        <v/>
      </c>
      <c r="AC2303"/>
      <c r="AD2303" s="3" t="s">
        <v>16452</v>
      </c>
      <c r="AE2303" s="3" t="s">
        <v>16455</v>
      </c>
    </row>
    <row r="2304" spans="1:31" x14ac:dyDescent="0.25">
      <c r="A2304" t="s">
        <v>5974</v>
      </c>
      <c r="B2304" t="s">
        <v>511</v>
      </c>
      <c r="C2304" s="3" t="s">
        <v>32</v>
      </c>
      <c r="D2304" s="3" t="s">
        <v>2791</v>
      </c>
      <c r="E2304" s="3">
        <v>0</v>
      </c>
      <c r="F2304" s="3">
        <v>1000</v>
      </c>
      <c r="G2304" s="34">
        <v>59.99</v>
      </c>
      <c r="H2304" s="3" t="s">
        <v>27</v>
      </c>
      <c r="I2304" s="3" t="s">
        <v>15</v>
      </c>
      <c r="J2304" s="3" t="s">
        <v>8251</v>
      </c>
      <c r="K2304" s="3" t="s">
        <v>8252</v>
      </c>
      <c r="L2304" s="3" t="s">
        <v>68</v>
      </c>
      <c r="M2304" s="26" t="s">
        <v>13873</v>
      </c>
      <c r="N2304"/>
      <c r="O2304" s="3">
        <v>152</v>
      </c>
      <c r="P2304" s="34">
        <v>467068.59</v>
      </c>
      <c r="Q2304" s="34">
        <v>666753.27</v>
      </c>
      <c r="R2304" s="34">
        <v>-199684.68</v>
      </c>
      <c r="S2304" s="36">
        <v>-0.3</v>
      </c>
      <c r="T2304" s="34">
        <v>3072.8196710526317</v>
      </c>
      <c r="U2304" s="34">
        <v>966546.97</v>
      </c>
      <c r="V2304" s="34">
        <v>1211202.21</v>
      </c>
      <c r="W2304" s="34">
        <v>-244655.24</v>
      </c>
      <c r="X2304" s="36">
        <v>-0.2</v>
      </c>
      <c r="Y2304" s="3" t="str">
        <f>IFERROR(VLOOKUP(A2304,'Pivot price tier'!$C$8:$L$2245,10,0),"")</f>
        <v xml:space="preserve"> </v>
      </c>
      <c r="Z2304" s="3" t="str">
        <f>IFERROR(VLOOKUP(A2304,'Pivot price tier by size'!$D$8:$M$2466,10,0),"")</f>
        <v xml:space="preserve"> </v>
      </c>
      <c r="AA2304" s="3" t="str">
        <f>IFERROR(VLOOKUP(A2304,'Pivot category'!$B$8:$I$2191,8,0),"")</f>
        <v xml:space="preserve"> </v>
      </c>
      <c r="AB2304" s="3" t="str">
        <f t="shared" si="35"/>
        <v/>
      </c>
      <c r="AC2304"/>
      <c r="AD2304" s="3" t="s">
        <v>16452</v>
      </c>
      <c r="AE2304" s="3" t="s">
        <v>16455</v>
      </c>
    </row>
    <row r="2305" spans="1:31" hidden="1" x14ac:dyDescent="0.25">
      <c r="A2305" t="s">
        <v>15947</v>
      </c>
      <c r="B2305" t="s">
        <v>15948</v>
      </c>
      <c r="C2305" s="3" t="s">
        <v>32</v>
      </c>
      <c r="D2305" s="3" t="s">
        <v>15554</v>
      </c>
      <c r="E2305" s="3" t="s">
        <v>5198</v>
      </c>
      <c r="F2305" s="3">
        <v>70000</v>
      </c>
      <c r="G2305" s="34">
        <v>26.99</v>
      </c>
      <c r="H2305" s="3" t="s">
        <v>28</v>
      </c>
      <c r="I2305" s="3" t="s">
        <v>21</v>
      </c>
      <c r="J2305" s="3" t="s">
        <v>8251</v>
      </c>
      <c r="K2305" s="3" t="s">
        <v>8252</v>
      </c>
      <c r="L2305" s="3" t="s">
        <v>68</v>
      </c>
      <c r="M2305" s="26">
        <v>46023</v>
      </c>
      <c r="N2305"/>
      <c r="O2305" s="3">
        <v>67</v>
      </c>
      <c r="P2305" s="34">
        <v>13980.82</v>
      </c>
      <c r="Q2305" s="34"/>
      <c r="R2305" s="34">
        <v>13980.82</v>
      </c>
      <c r="T2305" s="34">
        <v>208.6689552238806</v>
      </c>
      <c r="U2305" s="34">
        <v>13063.16</v>
      </c>
      <c r="V2305" s="34">
        <v>0</v>
      </c>
      <c r="W2305" s="34">
        <v>13063.16</v>
      </c>
      <c r="X2305" s="36">
        <v>0</v>
      </c>
      <c r="Y2305" s="3" t="str">
        <f>IFERROR(VLOOKUP(A2305,'Pivot price tier'!$C$8:$L$2245,10,0),"")</f>
        <v>X</v>
      </c>
      <c r="Z2305" s="3" t="str">
        <f>IFERROR(VLOOKUP(A2305,'Pivot price tier by size'!$D$8:$M$2466,10,0),"")</f>
        <v>X</v>
      </c>
      <c r="AA2305" s="3" t="str">
        <f>IFERROR(VLOOKUP(A2305,'Pivot category'!$B$8:$I$2191,8,0),"")</f>
        <v>X</v>
      </c>
      <c r="AB2305" s="3" t="str">
        <f t="shared" si="35"/>
        <v>Bottom 5%</v>
      </c>
      <c r="AC2305"/>
      <c r="AD2305" s="3" t="s">
        <v>16451</v>
      </c>
      <c r="AE2305" s="3" t="s">
        <v>14096</v>
      </c>
    </row>
    <row r="2306" spans="1:31" hidden="1" x14ac:dyDescent="0.25">
      <c r="A2306" t="s">
        <v>15949</v>
      </c>
      <c r="B2306" t="s">
        <v>15950</v>
      </c>
      <c r="C2306" s="3" t="s">
        <v>69</v>
      </c>
      <c r="D2306" s="3" t="s">
        <v>15563</v>
      </c>
      <c r="E2306" s="3" t="s">
        <v>5198</v>
      </c>
      <c r="F2306" s="3">
        <v>70000</v>
      </c>
      <c r="G2306" s="34">
        <v>1.99</v>
      </c>
      <c r="H2306" s="3" t="s">
        <v>28</v>
      </c>
      <c r="I2306" s="3" t="s">
        <v>70</v>
      </c>
      <c r="J2306" s="3" t="s">
        <v>8251</v>
      </c>
      <c r="K2306" s="3" t="s">
        <v>8252</v>
      </c>
      <c r="L2306" s="3" t="s">
        <v>68</v>
      </c>
      <c r="M2306" s="26">
        <v>46023</v>
      </c>
      <c r="N2306"/>
      <c r="O2306" s="3">
        <v>67</v>
      </c>
      <c r="P2306" s="34">
        <v>9100.27</v>
      </c>
      <c r="Q2306" s="34"/>
      <c r="R2306" s="34">
        <v>9100.27</v>
      </c>
      <c r="T2306" s="34">
        <v>135.82492537313433</v>
      </c>
      <c r="U2306" s="34">
        <v>1912.39</v>
      </c>
      <c r="V2306" s="34">
        <v>0</v>
      </c>
      <c r="W2306" s="34">
        <v>1912.39</v>
      </c>
      <c r="X2306" s="36">
        <v>0</v>
      </c>
      <c r="Y2306" s="3" t="str">
        <f>IFERROR(VLOOKUP(A2306,'Pivot price tier'!$C$8:$L$2245,10,0),"")</f>
        <v/>
      </c>
      <c r="Z2306" s="3" t="str">
        <f>IFERROR(VLOOKUP(A2306,'Pivot price tier by size'!$D$8:$M$2466,10,0),"")</f>
        <v/>
      </c>
      <c r="AA2306" s="3" t="str">
        <f>IFERROR(VLOOKUP(A2306,'Pivot category'!$B$8:$I$2191,8,0),"")</f>
        <v/>
      </c>
      <c r="AB2306" s="3" t="str">
        <f t="shared" ref="AB2306:AB2369" si="36">IF(P2306&lt;$AC$1,"Bottom 5%","")</f>
        <v>Bottom 5%</v>
      </c>
      <c r="AC2306"/>
      <c r="AD2306" s="3" t="s">
        <v>16451</v>
      </c>
      <c r="AE2306" s="3" t="s">
        <v>14096</v>
      </c>
    </row>
    <row r="2307" spans="1:31" hidden="1" x14ac:dyDescent="0.25">
      <c r="A2307" t="s">
        <v>9375</v>
      </c>
      <c r="B2307" t="s">
        <v>9374</v>
      </c>
      <c r="C2307" s="3" t="s">
        <v>32</v>
      </c>
      <c r="D2307" s="3" t="s">
        <v>9298</v>
      </c>
      <c r="E2307" s="3" t="s">
        <v>5198</v>
      </c>
      <c r="F2307" s="3">
        <v>8000</v>
      </c>
      <c r="G2307" s="34">
        <v>12.59</v>
      </c>
      <c r="H2307" s="3" t="s">
        <v>28</v>
      </c>
      <c r="I2307" s="3" t="s">
        <v>19</v>
      </c>
      <c r="J2307" s="3" t="s">
        <v>8256</v>
      </c>
      <c r="K2307" s="3" t="s">
        <v>8273</v>
      </c>
      <c r="L2307" s="3" t="s">
        <v>8254</v>
      </c>
      <c r="M2307" s="26" t="s">
        <v>13873</v>
      </c>
      <c r="N2307"/>
      <c r="O2307" s="3" t="s">
        <v>78</v>
      </c>
      <c r="P2307" s="34"/>
      <c r="Q2307" s="34">
        <v>83.16</v>
      </c>
      <c r="R2307" s="34">
        <v>-83.16</v>
      </c>
      <c r="S2307" s="36">
        <v>-1</v>
      </c>
      <c r="T2307" s="34" t="s">
        <v>78</v>
      </c>
      <c r="U2307" s="34" t="s">
        <v>78</v>
      </c>
      <c r="V2307" s="34" t="s">
        <v>78</v>
      </c>
      <c r="W2307" s="34" t="s">
        <v>78</v>
      </c>
      <c r="X2307" s="36" t="s">
        <v>78</v>
      </c>
      <c r="Y2307" s="3" t="str">
        <f>IFERROR(VLOOKUP(A2307,'Pivot price tier'!$C$8:$L$2245,10,0),"")</f>
        <v/>
      </c>
      <c r="Z2307" s="3" t="str">
        <f>IFERROR(VLOOKUP(A2307,'Pivot price tier by size'!$D$8:$M$2466,10,0),"")</f>
        <v/>
      </c>
      <c r="AA2307" s="3" t="str">
        <f>IFERROR(VLOOKUP(A2307,'Pivot category'!$B$8:$I$2191,8,0),"")</f>
        <v/>
      </c>
      <c r="AB2307" s="3" t="str">
        <f t="shared" si="36"/>
        <v>Bottom 5%</v>
      </c>
      <c r="AC2307"/>
      <c r="AD2307" s="3" t="s">
        <v>16451</v>
      </c>
      <c r="AE2307" s="3" t="s">
        <v>14096</v>
      </c>
    </row>
    <row r="2308" spans="1:31" hidden="1" x14ac:dyDescent="0.25">
      <c r="A2308" t="s">
        <v>9396</v>
      </c>
      <c r="B2308" t="s">
        <v>9395</v>
      </c>
      <c r="C2308" s="3" t="s">
        <v>69</v>
      </c>
      <c r="D2308" s="3" t="s">
        <v>9207</v>
      </c>
      <c r="E2308" s="3" t="s">
        <v>5198</v>
      </c>
      <c r="F2308" s="3">
        <v>7000</v>
      </c>
      <c r="G2308" s="34">
        <v>1.79</v>
      </c>
      <c r="H2308" s="3" t="s">
        <v>28</v>
      </c>
      <c r="I2308" s="3" t="s">
        <v>70</v>
      </c>
      <c r="J2308" s="3" t="s">
        <v>8256</v>
      </c>
      <c r="K2308" s="3" t="s">
        <v>8252</v>
      </c>
      <c r="L2308" s="3" t="s">
        <v>8255</v>
      </c>
      <c r="M2308" s="26" t="s">
        <v>13873</v>
      </c>
      <c r="N2308"/>
      <c r="O2308" s="3">
        <v>1</v>
      </c>
      <c r="P2308" s="34">
        <v>166.47</v>
      </c>
      <c r="Q2308" s="34">
        <v>1646.8</v>
      </c>
      <c r="R2308" s="34">
        <v>-1480.33</v>
      </c>
      <c r="S2308" s="36">
        <v>-0.9</v>
      </c>
      <c r="T2308" s="34">
        <v>166.47</v>
      </c>
      <c r="U2308" s="34">
        <v>0</v>
      </c>
      <c r="V2308" s="34">
        <v>42.96</v>
      </c>
      <c r="W2308" s="34">
        <v>-42.96</v>
      </c>
      <c r="X2308" s="36">
        <v>-1</v>
      </c>
      <c r="Y2308" s="3" t="str">
        <f>IFERROR(VLOOKUP(A2308,'Pivot price tier'!$C$8:$L$2245,10,0),"")</f>
        <v/>
      </c>
      <c r="Z2308" s="3" t="str">
        <f>IFERROR(VLOOKUP(A2308,'Pivot price tier by size'!$D$8:$M$2466,10,0),"")</f>
        <v/>
      </c>
      <c r="AA2308" s="3" t="str">
        <f>IFERROR(VLOOKUP(A2308,'Pivot category'!$B$8:$I$2191,8,0),"")</f>
        <v/>
      </c>
      <c r="AB2308" s="3" t="str">
        <f t="shared" si="36"/>
        <v>Bottom 5%</v>
      </c>
      <c r="AC2308"/>
      <c r="AD2308" s="3" t="s">
        <v>16451</v>
      </c>
      <c r="AE2308" s="3" t="s">
        <v>14096</v>
      </c>
    </row>
    <row r="2309" spans="1:31" hidden="1" x14ac:dyDescent="0.25">
      <c r="A2309" t="s">
        <v>9316</v>
      </c>
      <c r="B2309" t="s">
        <v>9315</v>
      </c>
      <c r="C2309" s="3" t="s">
        <v>32</v>
      </c>
      <c r="D2309" s="3" t="s">
        <v>9164</v>
      </c>
      <c r="E2309" s="3" t="s">
        <v>5198</v>
      </c>
      <c r="F2309" s="3">
        <v>7000</v>
      </c>
      <c r="G2309" s="34">
        <v>15.59</v>
      </c>
      <c r="H2309" s="3" t="s">
        <v>28</v>
      </c>
      <c r="I2309" s="3" t="s">
        <v>21</v>
      </c>
      <c r="J2309" s="3" t="s">
        <v>8256</v>
      </c>
      <c r="K2309" s="3" t="s">
        <v>8252</v>
      </c>
      <c r="L2309" s="3" t="s">
        <v>8255</v>
      </c>
      <c r="M2309" s="26" t="s">
        <v>13873</v>
      </c>
      <c r="N2309"/>
      <c r="O2309" s="3" t="s">
        <v>78</v>
      </c>
      <c r="P2309" s="34">
        <v>7499.73</v>
      </c>
      <c r="Q2309" s="34">
        <v>21447.68</v>
      </c>
      <c r="R2309" s="34">
        <v>-13947.95</v>
      </c>
      <c r="S2309" s="36">
        <v>-0.65</v>
      </c>
      <c r="T2309" s="34" t="s">
        <v>78</v>
      </c>
      <c r="U2309" s="34">
        <v>3705.81</v>
      </c>
      <c r="V2309" s="34">
        <v>13903.61</v>
      </c>
      <c r="W2309" s="34">
        <v>-10197.799999999999</v>
      </c>
      <c r="X2309" s="36">
        <v>-0.73</v>
      </c>
      <c r="Y2309" s="3" t="str">
        <f>IFERROR(VLOOKUP(A2309,'Pivot price tier'!$C$8:$L$2245,10,0),"")</f>
        <v/>
      </c>
      <c r="Z2309" s="3" t="str">
        <f>IFERROR(VLOOKUP(A2309,'Pivot price tier by size'!$D$8:$M$2466,10,0),"")</f>
        <v/>
      </c>
      <c r="AA2309" s="3" t="str">
        <f>IFERROR(VLOOKUP(A2309,'Pivot category'!$B$8:$I$2191,8,0),"")</f>
        <v/>
      </c>
      <c r="AB2309" s="3" t="str">
        <f t="shared" si="36"/>
        <v>Bottom 5%</v>
      </c>
      <c r="AC2309"/>
      <c r="AD2309" s="3" t="s">
        <v>16451</v>
      </c>
      <c r="AE2309" s="3" t="s">
        <v>14096</v>
      </c>
    </row>
    <row r="2310" spans="1:31" x14ac:dyDescent="0.25">
      <c r="A2310" t="s">
        <v>7752</v>
      </c>
      <c r="B2310" t="s">
        <v>512</v>
      </c>
      <c r="C2310" s="3" t="s">
        <v>38</v>
      </c>
      <c r="D2310" s="3" t="s">
        <v>2793</v>
      </c>
      <c r="E2310" s="3" t="s">
        <v>5150</v>
      </c>
      <c r="F2310" s="3">
        <v>1000</v>
      </c>
      <c r="G2310" s="34">
        <v>19.989999999999998</v>
      </c>
      <c r="H2310" s="3" t="s">
        <v>26</v>
      </c>
      <c r="I2310" s="3" t="s">
        <v>13</v>
      </c>
      <c r="J2310" s="3" t="s">
        <v>8251</v>
      </c>
      <c r="K2310" s="3" t="s">
        <v>8252</v>
      </c>
      <c r="L2310" s="3" t="s">
        <v>68</v>
      </c>
      <c r="M2310" s="26" t="s">
        <v>13873</v>
      </c>
      <c r="N2310"/>
      <c r="O2310" s="3">
        <v>138</v>
      </c>
      <c r="P2310" s="34">
        <v>83578.19</v>
      </c>
      <c r="Q2310" s="34">
        <v>92273.84</v>
      </c>
      <c r="R2310" s="34">
        <v>-8695.65</v>
      </c>
      <c r="S2310" s="36">
        <v>-0.09</v>
      </c>
      <c r="T2310" s="34">
        <v>605.63905797101449</v>
      </c>
      <c r="U2310" s="34">
        <v>50434.77</v>
      </c>
      <c r="V2310" s="34">
        <v>48495.74</v>
      </c>
      <c r="W2310" s="34">
        <v>1939.03</v>
      </c>
      <c r="X2310" s="36">
        <v>0.04</v>
      </c>
      <c r="Y2310" s="3" t="str">
        <f>IFERROR(VLOOKUP(A2310,'Pivot price tier'!$C$8:$L$2245,10,0),"")</f>
        <v xml:space="preserve"> </v>
      </c>
      <c r="Z2310" s="3" t="str">
        <f>IFERROR(VLOOKUP(A2310,'Pivot price tier by size'!$D$8:$M$2466,10,0),"")</f>
        <v xml:space="preserve"> </v>
      </c>
      <c r="AA2310" s="3" t="str">
        <f>IFERROR(VLOOKUP(A2310,'Pivot category'!$B$8:$I$2191,8,0),"")</f>
        <v xml:space="preserve"> </v>
      </c>
      <c r="AB2310" s="3" t="str">
        <f t="shared" si="36"/>
        <v/>
      </c>
      <c r="AC2310"/>
      <c r="AD2310" s="3" t="s">
        <v>16451</v>
      </c>
      <c r="AE2310" s="3" t="s">
        <v>14096</v>
      </c>
    </row>
    <row r="2311" spans="1:31" x14ac:dyDescent="0.25">
      <c r="A2311" t="s">
        <v>7751</v>
      </c>
      <c r="B2311" t="s">
        <v>516</v>
      </c>
      <c r="C2311" s="3" t="s">
        <v>38</v>
      </c>
      <c r="D2311" s="3" t="s">
        <v>2797</v>
      </c>
      <c r="E2311" s="3" t="s">
        <v>5150</v>
      </c>
      <c r="F2311" s="3">
        <v>1000</v>
      </c>
      <c r="G2311" s="34">
        <v>19.989999999999998</v>
      </c>
      <c r="H2311" s="3" t="s">
        <v>26</v>
      </c>
      <c r="I2311" s="3" t="s">
        <v>13</v>
      </c>
      <c r="J2311" s="3" t="s">
        <v>8251</v>
      </c>
      <c r="K2311" s="3" t="s">
        <v>8252</v>
      </c>
      <c r="L2311" s="3" t="s">
        <v>68</v>
      </c>
      <c r="M2311" s="26" t="s">
        <v>13873</v>
      </c>
      <c r="N2311"/>
      <c r="O2311" s="3">
        <v>154</v>
      </c>
      <c r="P2311" s="34">
        <v>176871.52</v>
      </c>
      <c r="Q2311" s="34">
        <v>209335.28</v>
      </c>
      <c r="R2311" s="34">
        <v>-32463.759999999998</v>
      </c>
      <c r="S2311" s="36">
        <v>-0.16</v>
      </c>
      <c r="T2311" s="34">
        <v>1148.5163636363636</v>
      </c>
      <c r="U2311" s="34">
        <v>133013.46</v>
      </c>
      <c r="V2311" s="34">
        <v>147446.24</v>
      </c>
      <c r="W2311" s="34">
        <v>-14432.78</v>
      </c>
      <c r="X2311" s="36">
        <v>-0.1</v>
      </c>
      <c r="Y2311" s="3" t="str">
        <f>IFERROR(VLOOKUP(A2311,'Pivot price tier'!$C$8:$L$2245,10,0),"")</f>
        <v xml:space="preserve"> </v>
      </c>
      <c r="Z2311" s="3" t="str">
        <f>IFERROR(VLOOKUP(A2311,'Pivot price tier by size'!$D$8:$M$2466,10,0),"")</f>
        <v xml:space="preserve"> </v>
      </c>
      <c r="AA2311" s="3" t="str">
        <f>IFERROR(VLOOKUP(A2311,'Pivot category'!$B$8:$I$2191,8,0),"")</f>
        <v xml:space="preserve"> </v>
      </c>
      <c r="AB2311" s="3" t="str">
        <f t="shared" si="36"/>
        <v/>
      </c>
      <c r="AC2311"/>
      <c r="AD2311" s="3" t="s">
        <v>16451</v>
      </c>
      <c r="AE2311" s="3" t="s">
        <v>14096</v>
      </c>
    </row>
    <row r="2312" spans="1:31" x14ac:dyDescent="0.25">
      <c r="A2312" t="s">
        <v>5660</v>
      </c>
      <c r="B2312" t="s">
        <v>517</v>
      </c>
      <c r="C2312" s="3" t="s">
        <v>32</v>
      </c>
      <c r="D2312" s="3" t="s">
        <v>2798</v>
      </c>
      <c r="E2312" s="3" t="s">
        <v>5198</v>
      </c>
      <c r="F2312" s="3">
        <v>1000</v>
      </c>
      <c r="G2312" s="34">
        <v>21.99</v>
      </c>
      <c r="H2312" s="3" t="s">
        <v>28</v>
      </c>
      <c r="I2312" s="3" t="s">
        <v>21</v>
      </c>
      <c r="J2312" s="3" t="s">
        <v>8251</v>
      </c>
      <c r="K2312" s="3" t="s">
        <v>8252</v>
      </c>
      <c r="L2312" s="3" t="s">
        <v>68</v>
      </c>
      <c r="M2312" s="26" t="s">
        <v>13873</v>
      </c>
      <c r="N2312"/>
      <c r="O2312" s="3">
        <v>108</v>
      </c>
      <c r="P2312" s="34">
        <v>59935.75</v>
      </c>
      <c r="Q2312" s="34">
        <v>65840.899999999994</v>
      </c>
      <c r="R2312" s="34">
        <v>-5905.15</v>
      </c>
      <c r="S2312" s="36">
        <v>-0.09</v>
      </c>
      <c r="T2312" s="34">
        <v>554.96064814814815</v>
      </c>
      <c r="U2312" s="34">
        <v>151260.75</v>
      </c>
      <c r="V2312" s="34">
        <v>151580.60999999999</v>
      </c>
      <c r="W2312" s="34">
        <v>-319.86</v>
      </c>
      <c r="X2312" s="36">
        <v>0</v>
      </c>
      <c r="Y2312" s="3" t="str">
        <f>IFERROR(VLOOKUP(A2312,'Pivot price tier'!$C$8:$L$2245,10,0),"")</f>
        <v xml:space="preserve"> </v>
      </c>
      <c r="Z2312" s="3" t="str">
        <f>IFERROR(VLOOKUP(A2312,'Pivot price tier by size'!$D$8:$M$2466,10,0),"")</f>
        <v xml:space="preserve"> </v>
      </c>
      <c r="AA2312" s="3" t="str">
        <f>IFERROR(VLOOKUP(A2312,'Pivot category'!$B$8:$I$2191,8,0),"")</f>
        <v xml:space="preserve"> </v>
      </c>
      <c r="AB2312" s="3" t="str">
        <f t="shared" si="36"/>
        <v/>
      </c>
      <c r="AC2312"/>
      <c r="AD2312" s="3" t="s">
        <v>16446</v>
      </c>
      <c r="AE2312" s="3" t="s">
        <v>14136</v>
      </c>
    </row>
    <row r="2313" spans="1:31" x14ac:dyDescent="0.25">
      <c r="A2313" t="s">
        <v>7877</v>
      </c>
      <c r="B2313" t="s">
        <v>523</v>
      </c>
      <c r="C2313" s="3" t="s">
        <v>38</v>
      </c>
      <c r="D2313" s="3" t="s">
        <v>2805</v>
      </c>
      <c r="E2313" s="3">
        <v>0</v>
      </c>
      <c r="F2313" s="3">
        <v>1000</v>
      </c>
      <c r="G2313" s="34">
        <v>45.99</v>
      </c>
      <c r="H2313" s="3" t="s">
        <v>27</v>
      </c>
      <c r="I2313" s="3" t="s">
        <v>21</v>
      </c>
      <c r="J2313" s="3" t="s">
        <v>8251</v>
      </c>
      <c r="K2313" s="3" t="s">
        <v>8252</v>
      </c>
      <c r="L2313" s="3" t="s">
        <v>68</v>
      </c>
      <c r="M2313" s="26" t="s">
        <v>13873</v>
      </c>
      <c r="N2313"/>
      <c r="O2313" s="3">
        <v>73</v>
      </c>
      <c r="P2313" s="34">
        <v>106298.34</v>
      </c>
      <c r="Q2313" s="34">
        <v>105858.79</v>
      </c>
      <c r="R2313" s="34">
        <v>439.55</v>
      </c>
      <c r="S2313" s="36">
        <v>0</v>
      </c>
      <c r="T2313" s="34">
        <v>1456.1416438356164</v>
      </c>
      <c r="U2313" s="34">
        <v>14990.66</v>
      </c>
      <c r="V2313" s="34">
        <v>17868.080000000002</v>
      </c>
      <c r="W2313" s="34">
        <v>-2877.42</v>
      </c>
      <c r="X2313" s="36">
        <v>-0.16</v>
      </c>
      <c r="Y2313" s="3" t="str">
        <f>IFERROR(VLOOKUP(A2313,'Pivot price tier'!$C$8:$L$2245,10,0),"")</f>
        <v xml:space="preserve"> </v>
      </c>
      <c r="Z2313" s="3" t="str">
        <f>IFERROR(VLOOKUP(A2313,'Pivot price tier by size'!$D$8:$M$2466,10,0),"")</f>
        <v xml:space="preserve"> </v>
      </c>
      <c r="AA2313" s="3" t="str">
        <f>IFERROR(VLOOKUP(A2313,'Pivot category'!$B$8:$I$2191,8,0),"")</f>
        <v xml:space="preserve"> </v>
      </c>
      <c r="AB2313" s="3" t="str">
        <f t="shared" si="36"/>
        <v/>
      </c>
      <c r="AC2313"/>
      <c r="AD2313" s="3" t="s">
        <v>16451</v>
      </c>
      <c r="AE2313" s="3" t="s">
        <v>14096</v>
      </c>
    </row>
    <row r="2314" spans="1:31" x14ac:dyDescent="0.25">
      <c r="A2314" t="s">
        <v>5754</v>
      </c>
      <c r="B2314" t="s">
        <v>525</v>
      </c>
      <c r="C2314" s="3" t="s">
        <v>32</v>
      </c>
      <c r="D2314" s="3" t="s">
        <v>2807</v>
      </c>
      <c r="E2314" s="3">
        <v>0</v>
      </c>
      <c r="F2314" s="3">
        <v>1000</v>
      </c>
      <c r="G2314" s="34">
        <v>24.99</v>
      </c>
      <c r="H2314" s="3" t="s">
        <v>27</v>
      </c>
      <c r="I2314" s="3" t="s">
        <v>21</v>
      </c>
      <c r="J2314" s="3" t="s">
        <v>8251</v>
      </c>
      <c r="K2314" s="3" t="s">
        <v>8252</v>
      </c>
      <c r="L2314" s="3" t="s">
        <v>68</v>
      </c>
      <c r="M2314" s="26" t="s">
        <v>13873</v>
      </c>
      <c r="N2314"/>
      <c r="O2314" s="3">
        <v>146</v>
      </c>
      <c r="P2314" s="34">
        <v>116748.54</v>
      </c>
      <c r="Q2314" s="34">
        <v>96461.33</v>
      </c>
      <c r="R2314" s="34">
        <v>20287.21</v>
      </c>
      <c r="S2314" s="36">
        <v>0.21</v>
      </c>
      <c r="T2314" s="34">
        <v>799.64753424657533</v>
      </c>
      <c r="U2314" s="34">
        <v>105906.25</v>
      </c>
      <c r="V2314" s="34">
        <v>102291.49</v>
      </c>
      <c r="W2314" s="34">
        <v>3614.76</v>
      </c>
      <c r="X2314" s="36">
        <v>0.04</v>
      </c>
      <c r="Y2314" s="3" t="str">
        <f>IFERROR(VLOOKUP(A2314,'Pivot price tier'!$C$8:$L$2245,10,0),"")</f>
        <v xml:space="preserve"> </v>
      </c>
      <c r="Z2314" s="3" t="str">
        <f>IFERROR(VLOOKUP(A2314,'Pivot price tier by size'!$D$8:$M$2466,10,0),"")</f>
        <v xml:space="preserve"> </v>
      </c>
      <c r="AA2314" s="3" t="str">
        <f>IFERROR(VLOOKUP(A2314,'Pivot category'!$B$8:$I$2191,8,0),"")</f>
        <v xml:space="preserve"> </v>
      </c>
      <c r="AB2314" s="3" t="str">
        <f t="shared" si="36"/>
        <v/>
      </c>
      <c r="AC2314"/>
      <c r="AD2314" s="3" t="s">
        <v>16451</v>
      </c>
      <c r="AE2314" s="3" t="s">
        <v>14096</v>
      </c>
    </row>
    <row r="2315" spans="1:31" x14ac:dyDescent="0.25">
      <c r="A2315" t="s">
        <v>7466</v>
      </c>
      <c r="B2315" t="s">
        <v>531</v>
      </c>
      <c r="C2315" s="3" t="s">
        <v>36</v>
      </c>
      <c r="D2315" s="3" t="s">
        <v>2814</v>
      </c>
      <c r="E2315" s="3">
        <v>0</v>
      </c>
      <c r="F2315" s="3">
        <v>1000</v>
      </c>
      <c r="G2315" s="34">
        <v>13.99</v>
      </c>
      <c r="H2315" s="3" t="s">
        <v>29</v>
      </c>
      <c r="I2315" s="3" t="s">
        <v>17</v>
      </c>
      <c r="J2315" s="3" t="s">
        <v>8251</v>
      </c>
      <c r="K2315" s="3" t="s">
        <v>8252</v>
      </c>
      <c r="L2315" s="3" t="s">
        <v>68</v>
      </c>
      <c r="M2315" s="26" t="s">
        <v>13873</v>
      </c>
      <c r="N2315"/>
      <c r="O2315" s="3">
        <v>129</v>
      </c>
      <c r="P2315" s="34">
        <v>88766.55</v>
      </c>
      <c r="Q2315" s="34">
        <v>99938.96</v>
      </c>
      <c r="R2315" s="34">
        <v>-11172.41</v>
      </c>
      <c r="S2315" s="36">
        <v>-0.11</v>
      </c>
      <c r="T2315" s="34">
        <v>688.11279069767443</v>
      </c>
      <c r="U2315" s="34">
        <v>182093.84</v>
      </c>
      <c r="V2315" s="34">
        <v>177621.63</v>
      </c>
      <c r="W2315" s="34">
        <v>4472.21</v>
      </c>
      <c r="X2315" s="36">
        <v>0.03</v>
      </c>
      <c r="Y2315" s="3" t="str">
        <f>IFERROR(VLOOKUP(A2315,'Pivot price tier'!$C$8:$L$2245,10,0),"")</f>
        <v xml:space="preserve"> </v>
      </c>
      <c r="Z2315" s="3" t="str">
        <f>IFERROR(VLOOKUP(A2315,'Pivot price tier by size'!$D$8:$M$2466,10,0),"")</f>
        <v xml:space="preserve"> </v>
      </c>
      <c r="AA2315" s="3" t="str">
        <f>IFERROR(VLOOKUP(A2315,'Pivot category'!$B$8:$I$2191,8,0),"")</f>
        <v xml:space="preserve"> </v>
      </c>
      <c r="AB2315" s="3" t="str">
        <f t="shared" si="36"/>
        <v/>
      </c>
      <c r="AC2315"/>
      <c r="AD2315" s="3" t="s">
        <v>11231</v>
      </c>
      <c r="AE2315" s="3" t="s">
        <v>14090</v>
      </c>
    </row>
    <row r="2316" spans="1:31" x14ac:dyDescent="0.25">
      <c r="A2316" t="s">
        <v>6494</v>
      </c>
      <c r="B2316" t="s">
        <v>6493</v>
      </c>
      <c r="C2316" s="3" t="s">
        <v>32</v>
      </c>
      <c r="D2316" s="3" t="s">
        <v>8065</v>
      </c>
      <c r="E2316" s="3" t="s">
        <v>5150</v>
      </c>
      <c r="F2316" s="3">
        <v>7000</v>
      </c>
      <c r="G2316" s="34">
        <v>36.99</v>
      </c>
      <c r="H2316" s="3" t="s">
        <v>12</v>
      </c>
      <c r="I2316" s="3" t="s">
        <v>23</v>
      </c>
      <c r="J2316" s="3" t="s">
        <v>8251</v>
      </c>
      <c r="K2316" s="3" t="s">
        <v>8252</v>
      </c>
      <c r="L2316" s="3" t="s">
        <v>68</v>
      </c>
      <c r="M2316" s="26" t="s">
        <v>13873</v>
      </c>
      <c r="N2316"/>
      <c r="O2316" s="3">
        <v>103</v>
      </c>
      <c r="P2316" s="34">
        <v>69890.5</v>
      </c>
      <c r="Q2316" s="34">
        <v>76499.100000000006</v>
      </c>
      <c r="R2316" s="34">
        <v>-6608.6</v>
      </c>
      <c r="S2316" s="36">
        <v>-0.09</v>
      </c>
      <c r="T2316" s="34">
        <v>678.54854368932035</v>
      </c>
      <c r="U2316" s="34">
        <v>34644.42</v>
      </c>
      <c r="V2316" s="34">
        <v>49661.29</v>
      </c>
      <c r="W2316" s="34">
        <v>-15016.87</v>
      </c>
      <c r="X2316" s="36">
        <v>-0.3</v>
      </c>
      <c r="Y2316" s="3" t="str">
        <f>IFERROR(VLOOKUP(A2316,'Pivot price tier'!$C$8:$L$2245,10,0),"")</f>
        <v xml:space="preserve"> </v>
      </c>
      <c r="Z2316" s="3" t="str">
        <f>IFERROR(VLOOKUP(A2316,'Pivot price tier by size'!$D$8:$M$2466,10,0),"")</f>
        <v xml:space="preserve"> </v>
      </c>
      <c r="AA2316" s="3" t="str">
        <f>IFERROR(VLOOKUP(A2316,'Pivot category'!$B$8:$I$2191,8,0),"")</f>
        <v xml:space="preserve"> </v>
      </c>
      <c r="AB2316" s="3" t="str">
        <f t="shared" si="36"/>
        <v/>
      </c>
      <c r="AC2316"/>
      <c r="AD2316" s="3" t="s">
        <v>11231</v>
      </c>
      <c r="AE2316" s="3" t="s">
        <v>14140</v>
      </c>
    </row>
    <row r="2317" spans="1:31" x14ac:dyDescent="0.25">
      <c r="A2317" t="s">
        <v>6521</v>
      </c>
      <c r="B2317" t="s">
        <v>6520</v>
      </c>
      <c r="C2317" s="3" t="s">
        <v>32</v>
      </c>
      <c r="D2317" s="3" t="s">
        <v>8078</v>
      </c>
      <c r="E2317" s="3" t="s">
        <v>5150</v>
      </c>
      <c r="F2317" s="3">
        <v>7000</v>
      </c>
      <c r="G2317" s="34">
        <v>48.99</v>
      </c>
      <c r="H2317" s="3" t="s">
        <v>12</v>
      </c>
      <c r="I2317" s="3" t="s">
        <v>23</v>
      </c>
      <c r="J2317" s="3" t="s">
        <v>8251</v>
      </c>
      <c r="K2317" s="3" t="s">
        <v>8252</v>
      </c>
      <c r="L2317" s="3" t="s">
        <v>68</v>
      </c>
      <c r="M2317" s="26" t="s">
        <v>13873</v>
      </c>
      <c r="N2317"/>
      <c r="O2317" s="3">
        <v>89</v>
      </c>
      <c r="P2317" s="34">
        <v>53030.82</v>
      </c>
      <c r="Q2317" s="34">
        <v>52426.19</v>
      </c>
      <c r="R2317" s="34">
        <v>604.63</v>
      </c>
      <c r="S2317" s="36">
        <v>0.01</v>
      </c>
      <c r="T2317" s="34">
        <v>595.85191011235952</v>
      </c>
      <c r="U2317" s="34">
        <v>19103.990000000002</v>
      </c>
      <c r="V2317" s="34">
        <v>23940.06</v>
      </c>
      <c r="W2317" s="34">
        <v>-4836.07</v>
      </c>
      <c r="X2317" s="36">
        <v>-0.2</v>
      </c>
      <c r="Y2317" s="3" t="str">
        <f>IFERROR(VLOOKUP(A2317,'Pivot price tier'!$C$8:$L$2245,10,0),"")</f>
        <v xml:space="preserve"> </v>
      </c>
      <c r="Z2317" s="3" t="str">
        <f>IFERROR(VLOOKUP(A2317,'Pivot price tier by size'!$D$8:$M$2466,10,0),"")</f>
        <v xml:space="preserve"> </v>
      </c>
      <c r="AA2317" s="3" t="str">
        <f>IFERROR(VLOOKUP(A2317,'Pivot category'!$B$8:$I$2191,8,0),"")</f>
        <v xml:space="preserve"> </v>
      </c>
      <c r="AB2317" s="3" t="str">
        <f t="shared" si="36"/>
        <v/>
      </c>
      <c r="AC2317"/>
      <c r="AD2317" s="3" t="s">
        <v>11231</v>
      </c>
      <c r="AE2317" s="3" t="s">
        <v>14140</v>
      </c>
    </row>
    <row r="2318" spans="1:31" hidden="1" x14ac:dyDescent="0.25">
      <c r="A2318" t="s">
        <v>7898</v>
      </c>
      <c r="B2318" t="s">
        <v>1096</v>
      </c>
      <c r="C2318" s="3" t="s">
        <v>38</v>
      </c>
      <c r="D2318" s="3" t="s">
        <v>3440</v>
      </c>
      <c r="E2318" s="3" t="s">
        <v>5150</v>
      </c>
      <c r="F2318" s="3">
        <v>1000</v>
      </c>
      <c r="G2318" s="34">
        <v>29.99</v>
      </c>
      <c r="H2318" s="3" t="s">
        <v>28</v>
      </c>
      <c r="I2318" s="3" t="s">
        <v>21</v>
      </c>
      <c r="J2318" s="3" t="s">
        <v>8256</v>
      </c>
      <c r="K2318" s="3" t="s">
        <v>8258</v>
      </c>
      <c r="L2318" s="3" t="s">
        <v>68</v>
      </c>
      <c r="M2318" s="26" t="s">
        <v>13873</v>
      </c>
      <c r="N2318"/>
      <c r="O2318" s="3">
        <v>1</v>
      </c>
      <c r="P2318" s="34">
        <v>47247.48</v>
      </c>
      <c r="Q2318" s="34">
        <v>45482.07</v>
      </c>
      <c r="R2318" s="34">
        <v>1765.41</v>
      </c>
      <c r="S2318" s="36">
        <v>0.04</v>
      </c>
      <c r="T2318" s="34">
        <v>47247.48</v>
      </c>
      <c r="U2318" s="34">
        <v>22136.57</v>
      </c>
      <c r="V2318" s="34">
        <v>31052.91</v>
      </c>
      <c r="W2318" s="34">
        <v>-8916.34</v>
      </c>
      <c r="X2318" s="36">
        <v>-0.28999999999999998</v>
      </c>
      <c r="Y2318" s="3" t="str">
        <f>IFERROR(VLOOKUP(A2318,'Pivot price tier'!$C$8:$L$2245,10,0),"")</f>
        <v/>
      </c>
      <c r="Z2318" s="3" t="str">
        <f>IFERROR(VLOOKUP(A2318,'Pivot price tier by size'!$D$8:$M$2466,10,0),"")</f>
        <v/>
      </c>
      <c r="AA2318" s="3" t="str">
        <f>IFERROR(VLOOKUP(A2318,'Pivot category'!$B$8:$I$2191,8,0),"")</f>
        <v/>
      </c>
      <c r="AB2318" s="3" t="str">
        <f t="shared" si="36"/>
        <v>Bottom 5%</v>
      </c>
      <c r="AC2318"/>
      <c r="AD2318" s="3" t="s">
        <v>16451</v>
      </c>
      <c r="AE2318" s="3" t="s">
        <v>14096</v>
      </c>
    </row>
    <row r="2319" spans="1:31" hidden="1" x14ac:dyDescent="0.25">
      <c r="A2319" t="s">
        <v>5813</v>
      </c>
      <c r="B2319" t="s">
        <v>1097</v>
      </c>
      <c r="C2319" s="3" t="s">
        <v>32</v>
      </c>
      <c r="D2319" s="3" t="s">
        <v>3441</v>
      </c>
      <c r="E2319" s="3" t="s">
        <v>5150</v>
      </c>
      <c r="F2319" s="3">
        <v>1000</v>
      </c>
      <c r="G2319" s="34">
        <v>15.59</v>
      </c>
      <c r="H2319" s="3" t="s">
        <v>28</v>
      </c>
      <c r="I2319" s="3" t="s">
        <v>21</v>
      </c>
      <c r="J2319" s="3" t="s">
        <v>8256</v>
      </c>
      <c r="K2319" s="3" t="s">
        <v>8258</v>
      </c>
      <c r="L2319" s="3" t="s">
        <v>68</v>
      </c>
      <c r="M2319" s="26" t="s">
        <v>13873</v>
      </c>
      <c r="N2319"/>
      <c r="O2319" s="3">
        <v>2</v>
      </c>
      <c r="P2319" s="34">
        <v>33708.07</v>
      </c>
      <c r="Q2319" s="34">
        <v>41983.199999999997</v>
      </c>
      <c r="R2319" s="34">
        <v>-8275.1299999999992</v>
      </c>
      <c r="S2319" s="36">
        <v>-0.2</v>
      </c>
      <c r="T2319" s="34">
        <v>16854.035</v>
      </c>
      <c r="U2319" s="34">
        <v>23477.61</v>
      </c>
      <c r="V2319" s="34">
        <v>15643.74</v>
      </c>
      <c r="W2319" s="34">
        <v>7833.87</v>
      </c>
      <c r="X2319" s="36">
        <v>0.5</v>
      </c>
      <c r="Y2319" s="3" t="str">
        <f>IFERROR(VLOOKUP(A2319,'Pivot price tier'!$C$8:$L$2245,10,0),"")</f>
        <v/>
      </c>
      <c r="Z2319" s="3" t="str">
        <f>IFERROR(VLOOKUP(A2319,'Pivot price tier by size'!$D$8:$M$2466,10,0),"")</f>
        <v/>
      </c>
      <c r="AA2319" s="3" t="str">
        <f>IFERROR(VLOOKUP(A2319,'Pivot category'!$B$8:$I$2191,8,0),"")</f>
        <v/>
      </c>
      <c r="AB2319" s="3" t="str">
        <f t="shared" si="36"/>
        <v>Bottom 5%</v>
      </c>
      <c r="AC2319"/>
      <c r="AD2319" s="3" t="s">
        <v>16451</v>
      </c>
      <c r="AE2319" s="3" t="s">
        <v>14096</v>
      </c>
    </row>
    <row r="2320" spans="1:31" hidden="1" x14ac:dyDescent="0.25">
      <c r="A2320" t="s">
        <v>11635</v>
      </c>
      <c r="B2320" t="s">
        <v>14482</v>
      </c>
      <c r="C2320" s="3" t="s">
        <v>38</v>
      </c>
      <c r="D2320" s="3" t="s">
        <v>8427</v>
      </c>
      <c r="E2320" s="3" t="s">
        <v>5150</v>
      </c>
      <c r="F2320" s="3">
        <v>8000</v>
      </c>
      <c r="G2320" s="34">
        <v>49.99</v>
      </c>
      <c r="H2320" s="3" t="s">
        <v>28</v>
      </c>
      <c r="I2320" s="3" t="s">
        <v>21</v>
      </c>
      <c r="J2320" s="3" t="s">
        <v>8256</v>
      </c>
      <c r="K2320" s="3" t="s">
        <v>8258</v>
      </c>
      <c r="L2320" s="3" t="s">
        <v>68</v>
      </c>
      <c r="M2320" s="26">
        <v>45689</v>
      </c>
      <c r="N2320"/>
      <c r="O2320" s="3" t="s">
        <v>78</v>
      </c>
      <c r="P2320" s="34">
        <v>81.58</v>
      </c>
      <c r="Q2320" s="34">
        <v>20721.32</v>
      </c>
      <c r="R2320" s="34">
        <v>-20639.740000000002</v>
      </c>
      <c r="S2320" s="36">
        <v>-1</v>
      </c>
      <c r="T2320" s="34" t="s">
        <v>78</v>
      </c>
      <c r="U2320" s="34">
        <v>58860.12</v>
      </c>
      <c r="V2320" s="34">
        <v>15297</v>
      </c>
      <c r="W2320" s="34">
        <v>43563.12</v>
      </c>
      <c r="X2320" s="36">
        <v>2.85</v>
      </c>
      <c r="Y2320" s="3" t="str">
        <f>IFERROR(VLOOKUP(A2320,'Pivot price tier'!$C$8:$L$2245,10,0),"")</f>
        <v/>
      </c>
      <c r="Z2320" s="3" t="str">
        <f>IFERROR(VLOOKUP(A2320,'Pivot price tier by size'!$D$8:$M$2466,10,0),"")</f>
        <v/>
      </c>
      <c r="AA2320" s="3" t="str">
        <f>IFERROR(VLOOKUP(A2320,'Pivot category'!$B$8:$I$2191,8,0),"")</f>
        <v/>
      </c>
      <c r="AB2320" s="3" t="str">
        <f t="shared" si="36"/>
        <v>Bottom 5%</v>
      </c>
      <c r="AC2320"/>
      <c r="AD2320" s="3" t="s">
        <v>16451</v>
      </c>
      <c r="AE2320" s="3" t="s">
        <v>14096</v>
      </c>
    </row>
    <row r="2321" spans="1:31" x14ac:dyDescent="0.25">
      <c r="A2321" t="s">
        <v>9004</v>
      </c>
      <c r="B2321" t="s">
        <v>9003</v>
      </c>
      <c r="C2321" s="3" t="s">
        <v>32</v>
      </c>
      <c r="D2321" s="3" t="s">
        <v>8760</v>
      </c>
      <c r="E2321" s="3" t="s">
        <v>5150</v>
      </c>
      <c r="F2321" s="3">
        <v>7000</v>
      </c>
      <c r="G2321" s="34">
        <v>57.99</v>
      </c>
      <c r="H2321" s="3" t="s">
        <v>12</v>
      </c>
      <c r="I2321" s="3" t="s">
        <v>15</v>
      </c>
      <c r="J2321" s="3" t="s">
        <v>8251</v>
      </c>
      <c r="K2321" s="3" t="s">
        <v>8252</v>
      </c>
      <c r="L2321" s="3" t="s">
        <v>68</v>
      </c>
      <c r="M2321" s="26" t="s">
        <v>13873</v>
      </c>
      <c r="N2321"/>
      <c r="O2321" s="3">
        <v>74</v>
      </c>
      <c r="P2321" s="34">
        <v>66313.78</v>
      </c>
      <c r="Q2321" s="34">
        <v>79899.89</v>
      </c>
      <c r="R2321" s="34">
        <v>-13586.11</v>
      </c>
      <c r="S2321" s="36">
        <v>-0.17</v>
      </c>
      <c r="T2321" s="34">
        <v>896.1321621621621</v>
      </c>
      <c r="U2321" s="34">
        <v>20753.189999999999</v>
      </c>
      <c r="V2321" s="34">
        <v>28522.99</v>
      </c>
      <c r="W2321" s="34">
        <v>-7769.8</v>
      </c>
      <c r="X2321" s="36">
        <v>-0.27</v>
      </c>
      <c r="Y2321" s="3" t="str">
        <f>IFERROR(VLOOKUP(A2321,'Pivot price tier'!$C$8:$L$2245,10,0),"")</f>
        <v xml:space="preserve"> </v>
      </c>
      <c r="Z2321" s="3" t="str">
        <f>IFERROR(VLOOKUP(A2321,'Pivot price tier by size'!$D$8:$M$2466,10,0),"")</f>
        <v xml:space="preserve"> </v>
      </c>
      <c r="AA2321" s="3" t="str">
        <f>IFERROR(VLOOKUP(A2321,'Pivot category'!$B$8:$I$2191,8,0),"")</f>
        <v xml:space="preserve"> </v>
      </c>
      <c r="AB2321" s="3" t="str">
        <f t="shared" si="36"/>
        <v/>
      </c>
      <c r="AC2321"/>
      <c r="AD2321" s="3" t="s">
        <v>16449</v>
      </c>
      <c r="AE2321" s="3" t="s">
        <v>14101</v>
      </c>
    </row>
    <row r="2322" spans="1:31" hidden="1" x14ac:dyDescent="0.25">
      <c r="A2322" t="s">
        <v>10110</v>
      </c>
      <c r="B2322" t="s">
        <v>10111</v>
      </c>
      <c r="C2322" s="3" t="s">
        <v>32</v>
      </c>
      <c r="D2322" s="3" t="s">
        <v>10048</v>
      </c>
      <c r="E2322" s="3" t="s">
        <v>5150</v>
      </c>
      <c r="F2322" s="3">
        <v>7000</v>
      </c>
      <c r="G2322" s="34">
        <v>32.99</v>
      </c>
      <c r="H2322" s="3" t="s">
        <v>12</v>
      </c>
      <c r="I2322" s="3" t="s">
        <v>23</v>
      </c>
      <c r="J2322" s="3" t="s">
        <v>8256</v>
      </c>
      <c r="K2322" s="3" t="s">
        <v>8252</v>
      </c>
      <c r="L2322" s="3" t="s">
        <v>8255</v>
      </c>
      <c r="M2322" s="26" t="s">
        <v>13873</v>
      </c>
      <c r="N2322"/>
      <c r="O2322" s="3">
        <v>1</v>
      </c>
      <c r="P2322" s="34">
        <v>725.78</v>
      </c>
      <c r="Q2322" s="34">
        <v>4272.5600000000004</v>
      </c>
      <c r="R2322" s="34">
        <v>-3546.78</v>
      </c>
      <c r="S2322" s="36">
        <v>-0.83</v>
      </c>
      <c r="T2322" s="34">
        <v>725.78</v>
      </c>
      <c r="U2322" s="34">
        <v>0</v>
      </c>
      <c r="V2322" s="34">
        <v>1688.07</v>
      </c>
      <c r="W2322" s="34">
        <v>-1688.07</v>
      </c>
      <c r="X2322" s="36">
        <v>-1</v>
      </c>
      <c r="Y2322" s="3" t="str">
        <f>IFERROR(VLOOKUP(A2322,'Pivot price tier'!$C$8:$L$2245,10,0),"")</f>
        <v/>
      </c>
      <c r="Z2322" s="3" t="str">
        <f>IFERROR(VLOOKUP(A2322,'Pivot price tier by size'!$D$8:$M$2466,10,0),"")</f>
        <v/>
      </c>
      <c r="AA2322" s="3" t="str">
        <f>IFERROR(VLOOKUP(A2322,'Pivot category'!$B$8:$I$2191,8,0),"")</f>
        <v/>
      </c>
      <c r="AB2322" s="3" t="str">
        <f t="shared" si="36"/>
        <v>Bottom 5%</v>
      </c>
      <c r="AC2322"/>
      <c r="AD2322" s="3" t="s">
        <v>16451</v>
      </c>
      <c r="AE2322" s="3" t="s">
        <v>14125</v>
      </c>
    </row>
    <row r="2323" spans="1:31" hidden="1" x14ac:dyDescent="0.25">
      <c r="A2323" t="s">
        <v>11042</v>
      </c>
      <c r="B2323" t="s">
        <v>11043</v>
      </c>
      <c r="C2323" s="3" t="s">
        <v>32</v>
      </c>
      <c r="D2323" s="3" t="s">
        <v>10234</v>
      </c>
      <c r="E2323" s="3" t="s">
        <v>5150</v>
      </c>
      <c r="F2323" s="3">
        <v>8000</v>
      </c>
      <c r="G2323" s="34">
        <v>139.99</v>
      </c>
      <c r="H2323" s="3" t="s">
        <v>12</v>
      </c>
      <c r="I2323" s="3" t="s">
        <v>74</v>
      </c>
      <c r="J2323" s="3" t="s">
        <v>8256</v>
      </c>
      <c r="K2323" s="3" t="s">
        <v>8264</v>
      </c>
      <c r="L2323" s="3" t="s">
        <v>68</v>
      </c>
      <c r="M2323" s="26" t="s">
        <v>13873</v>
      </c>
      <c r="N2323"/>
      <c r="O2323" s="3">
        <v>1</v>
      </c>
      <c r="P2323" s="34">
        <v>559.96</v>
      </c>
      <c r="Q2323" s="34">
        <v>12599.1</v>
      </c>
      <c r="R2323" s="34">
        <v>-12039.14</v>
      </c>
      <c r="S2323" s="36">
        <v>-0.96</v>
      </c>
      <c r="T2323" s="34">
        <v>559.96</v>
      </c>
      <c r="U2323" s="34">
        <v>139.99</v>
      </c>
      <c r="V2323" s="34">
        <v>21558.46</v>
      </c>
      <c r="W2323" s="34">
        <v>-21418.47</v>
      </c>
      <c r="X2323" s="36">
        <v>-0.99</v>
      </c>
      <c r="Y2323" s="3" t="str">
        <f>IFERROR(VLOOKUP(A2323,'Pivot price tier'!$C$8:$L$2245,10,0),"")</f>
        <v/>
      </c>
      <c r="Z2323" s="3" t="str">
        <f>IFERROR(VLOOKUP(A2323,'Pivot price tier by size'!$D$8:$M$2466,10,0),"")</f>
        <v/>
      </c>
      <c r="AA2323" s="3" t="str">
        <f>IFERROR(VLOOKUP(A2323,'Pivot category'!$B$8:$I$2191,8,0),"")</f>
        <v/>
      </c>
      <c r="AB2323" s="3" t="str">
        <f t="shared" si="36"/>
        <v>Bottom 5%</v>
      </c>
      <c r="AC2323"/>
      <c r="AD2323" s="3" t="s">
        <v>11234</v>
      </c>
      <c r="AE2323" s="3" t="s">
        <v>14116</v>
      </c>
    </row>
    <row r="2324" spans="1:31" hidden="1" x14ac:dyDescent="0.25">
      <c r="A2324" t="s">
        <v>13696</v>
      </c>
      <c r="B2324" t="s">
        <v>13697</v>
      </c>
      <c r="C2324" s="3" t="s">
        <v>32</v>
      </c>
      <c r="D2324" s="3" t="s">
        <v>4834</v>
      </c>
      <c r="E2324" s="3" t="s">
        <v>5150</v>
      </c>
      <c r="F2324" s="3">
        <v>4000</v>
      </c>
      <c r="G2324" s="34">
        <v>25.95</v>
      </c>
      <c r="H2324" s="3" t="s">
        <v>27</v>
      </c>
      <c r="I2324" s="3" t="s">
        <v>21</v>
      </c>
      <c r="J2324" s="3" t="s">
        <v>8253</v>
      </c>
      <c r="K2324" s="3" t="s">
        <v>8260</v>
      </c>
      <c r="L2324" s="3" t="s">
        <v>8257</v>
      </c>
      <c r="M2324" s="26">
        <v>45597</v>
      </c>
      <c r="N2324"/>
      <c r="O2324" s="3" t="s">
        <v>78</v>
      </c>
      <c r="P2324" s="34">
        <v>0</v>
      </c>
      <c r="Q2324" s="34">
        <v>0</v>
      </c>
      <c r="R2324" s="34">
        <v>0</v>
      </c>
      <c r="T2324" s="34" t="s">
        <v>78</v>
      </c>
      <c r="U2324" s="34" t="s">
        <v>78</v>
      </c>
      <c r="V2324" s="34" t="s">
        <v>78</v>
      </c>
      <c r="W2324" s="34" t="s">
        <v>78</v>
      </c>
      <c r="X2324" s="36" t="s">
        <v>78</v>
      </c>
      <c r="Y2324" s="3" t="str">
        <f>IFERROR(VLOOKUP(A2324,'Pivot price tier'!$C$8:$L$2245,10,0),"")</f>
        <v/>
      </c>
      <c r="Z2324" s="3" t="str">
        <f>IFERROR(VLOOKUP(A2324,'Pivot price tier by size'!$D$8:$M$2466,10,0),"")</f>
        <v/>
      </c>
      <c r="AA2324" s="3" t="str">
        <f>IFERROR(VLOOKUP(A2324,'Pivot category'!$B$8:$I$2191,8,0),"")</f>
        <v/>
      </c>
      <c r="AB2324" s="3" t="str">
        <f t="shared" si="36"/>
        <v>Bottom 5%</v>
      </c>
      <c r="AC2324"/>
      <c r="AD2324" s="3" t="s">
        <v>16464</v>
      </c>
      <c r="AE2324" s="3" t="s">
        <v>14105</v>
      </c>
    </row>
    <row r="2325" spans="1:31" x14ac:dyDescent="0.25">
      <c r="A2325" t="s">
        <v>7708</v>
      </c>
      <c r="B2325" t="s">
        <v>548</v>
      </c>
      <c r="C2325" s="3" t="s">
        <v>38</v>
      </c>
      <c r="D2325" s="3" t="s">
        <v>2834</v>
      </c>
      <c r="E2325" s="3" t="s">
        <v>5151</v>
      </c>
      <c r="F2325" s="3">
        <v>1000</v>
      </c>
      <c r="G2325" s="34">
        <v>79.989999999999995</v>
      </c>
      <c r="H2325" s="3" t="s">
        <v>12619</v>
      </c>
      <c r="I2325" s="3" t="s">
        <v>23</v>
      </c>
      <c r="J2325" s="3" t="s">
        <v>8251</v>
      </c>
      <c r="K2325" s="3" t="s">
        <v>8252</v>
      </c>
      <c r="L2325" s="3" t="s">
        <v>68</v>
      </c>
      <c r="M2325" s="26" t="s">
        <v>13873</v>
      </c>
      <c r="N2325"/>
      <c r="O2325" s="3">
        <v>107</v>
      </c>
      <c r="P2325" s="34">
        <v>102387.2</v>
      </c>
      <c r="Q2325" s="34">
        <v>107958.97</v>
      </c>
      <c r="R2325" s="34">
        <v>-5571.77</v>
      </c>
      <c r="S2325" s="36">
        <v>-0.05</v>
      </c>
      <c r="T2325" s="34">
        <v>956.88971962616824</v>
      </c>
      <c r="U2325" s="34">
        <v>28156.48</v>
      </c>
      <c r="V2325" s="34">
        <v>23199.21</v>
      </c>
      <c r="W2325" s="34">
        <v>4957.2700000000004</v>
      </c>
      <c r="X2325" s="36">
        <v>0.21</v>
      </c>
      <c r="Y2325" s="3" t="str">
        <f>IFERROR(VLOOKUP(A2325,'Pivot price tier'!$C$8:$L$2245,10,0),"")</f>
        <v xml:space="preserve"> </v>
      </c>
      <c r="Z2325" s="3" t="str">
        <f>IFERROR(VLOOKUP(A2325,'Pivot price tier by size'!$D$8:$M$2466,10,0),"")</f>
        <v xml:space="preserve"> </v>
      </c>
      <c r="AA2325" s="3" t="str">
        <f>IFERROR(VLOOKUP(A2325,'Pivot category'!$B$8:$I$2191,8,0),"")</f>
        <v xml:space="preserve"> </v>
      </c>
      <c r="AB2325" s="3" t="str">
        <f t="shared" si="36"/>
        <v/>
      </c>
      <c r="AC2325"/>
      <c r="AD2325" s="3" t="s">
        <v>16450</v>
      </c>
      <c r="AE2325" s="3" t="s">
        <v>14103</v>
      </c>
    </row>
    <row r="2326" spans="1:31" hidden="1" x14ac:dyDescent="0.25">
      <c r="A2326" t="s">
        <v>6104</v>
      </c>
      <c r="B2326" t="s">
        <v>1098</v>
      </c>
      <c r="C2326" s="3" t="s">
        <v>32</v>
      </c>
      <c r="D2326" s="3" t="s">
        <v>3442</v>
      </c>
      <c r="E2326" s="3" t="s">
        <v>5150</v>
      </c>
      <c r="F2326" s="3">
        <v>4000</v>
      </c>
      <c r="G2326" s="34">
        <v>49.99</v>
      </c>
      <c r="H2326" s="3" t="s">
        <v>12</v>
      </c>
      <c r="I2326" s="3" t="s">
        <v>23</v>
      </c>
      <c r="J2326" s="3" t="s">
        <v>8259</v>
      </c>
      <c r="K2326" s="3" t="s">
        <v>8260</v>
      </c>
      <c r="L2326" s="3" t="s">
        <v>68</v>
      </c>
      <c r="M2326" s="26" t="s">
        <v>13873</v>
      </c>
      <c r="N2326"/>
      <c r="O2326" s="3">
        <v>1</v>
      </c>
      <c r="P2326" s="34">
        <v>4899.0200000000004</v>
      </c>
      <c r="Q2326" s="34">
        <v>7198.56</v>
      </c>
      <c r="R2326" s="34">
        <v>-2299.54</v>
      </c>
      <c r="S2326" s="36">
        <v>-0.32</v>
      </c>
      <c r="T2326" s="34">
        <v>4899.0200000000004</v>
      </c>
      <c r="U2326" s="34">
        <v>3699.26</v>
      </c>
      <c r="V2326" s="34">
        <v>6148.77</v>
      </c>
      <c r="W2326" s="34">
        <v>-2449.5100000000002</v>
      </c>
      <c r="X2326" s="36">
        <v>-0.4</v>
      </c>
      <c r="Y2326" s="3" t="str">
        <f>IFERROR(VLOOKUP(A2326,'Pivot price tier'!$C$8:$L$2245,10,0),"")</f>
        <v/>
      </c>
      <c r="Z2326" s="3" t="str">
        <f>IFERROR(VLOOKUP(A2326,'Pivot price tier by size'!$D$8:$M$2466,10,0),"")</f>
        <v/>
      </c>
      <c r="AA2326" s="3" t="str">
        <f>IFERROR(VLOOKUP(A2326,'Pivot category'!$B$8:$I$2191,8,0),"")</f>
        <v/>
      </c>
      <c r="AB2326" s="3" t="str">
        <f t="shared" si="36"/>
        <v>Bottom 5%</v>
      </c>
      <c r="AC2326"/>
      <c r="AD2326" s="3" t="s">
        <v>16449</v>
      </c>
      <c r="AE2326" s="3" t="s">
        <v>14091</v>
      </c>
    </row>
    <row r="2327" spans="1:31" x14ac:dyDescent="0.25">
      <c r="A2327" t="s">
        <v>5456</v>
      </c>
      <c r="B2327" t="s">
        <v>550</v>
      </c>
      <c r="C2327" s="3" t="s">
        <v>32</v>
      </c>
      <c r="D2327" s="3" t="s">
        <v>2836</v>
      </c>
      <c r="E2327" s="3" t="s">
        <v>5151</v>
      </c>
      <c r="F2327" s="3">
        <v>1000</v>
      </c>
      <c r="G2327" s="34">
        <v>39.99</v>
      </c>
      <c r="H2327" s="3" t="s">
        <v>12619</v>
      </c>
      <c r="I2327" s="3" t="s">
        <v>23</v>
      </c>
      <c r="J2327" s="3" t="s">
        <v>8251</v>
      </c>
      <c r="K2327" s="3" t="s">
        <v>8252</v>
      </c>
      <c r="L2327" s="3" t="s">
        <v>68</v>
      </c>
      <c r="M2327" s="26" t="s">
        <v>13873</v>
      </c>
      <c r="N2327"/>
      <c r="O2327" s="3">
        <v>154</v>
      </c>
      <c r="P2327" s="34">
        <v>81059.73</v>
      </c>
      <c r="Q2327" s="34">
        <v>76028.53</v>
      </c>
      <c r="R2327" s="34">
        <v>5031.2</v>
      </c>
      <c r="S2327" s="36">
        <v>7.0000000000000007E-2</v>
      </c>
      <c r="T2327" s="34">
        <v>526.36188311688306</v>
      </c>
      <c r="U2327" s="34">
        <v>77620.59</v>
      </c>
      <c r="V2327" s="34">
        <v>70125.119999999995</v>
      </c>
      <c r="W2327" s="34">
        <v>7495.47</v>
      </c>
      <c r="X2327" s="36">
        <v>0.11</v>
      </c>
      <c r="Y2327" s="3" t="str">
        <f>IFERROR(VLOOKUP(A2327,'Pivot price tier'!$C$8:$L$2245,10,0),"")</f>
        <v xml:space="preserve"> </v>
      </c>
      <c r="Z2327" s="3" t="str">
        <f>IFERROR(VLOOKUP(A2327,'Pivot price tier by size'!$D$8:$M$2466,10,0),"")</f>
        <v xml:space="preserve"> </v>
      </c>
      <c r="AA2327" s="3" t="str">
        <f>IFERROR(VLOOKUP(A2327,'Pivot category'!$B$8:$I$2191,8,0),"")</f>
        <v xml:space="preserve"> </v>
      </c>
      <c r="AB2327" s="3" t="str">
        <f t="shared" si="36"/>
        <v/>
      </c>
      <c r="AC2327"/>
      <c r="AD2327" s="3" t="s">
        <v>16450</v>
      </c>
      <c r="AE2327" s="3" t="s">
        <v>14103</v>
      </c>
    </row>
    <row r="2328" spans="1:31" hidden="1" x14ac:dyDescent="0.25">
      <c r="A2328" t="s">
        <v>14440</v>
      </c>
      <c r="B2328" t="s">
        <v>14441</v>
      </c>
      <c r="C2328" s="3" t="s">
        <v>32</v>
      </c>
      <c r="D2328" s="3" t="s">
        <v>14041</v>
      </c>
      <c r="E2328" s="3" t="s">
        <v>5198</v>
      </c>
      <c r="F2328" s="3">
        <v>70000</v>
      </c>
      <c r="G2328" s="34">
        <v>25.99</v>
      </c>
      <c r="H2328" s="3" t="s">
        <v>46</v>
      </c>
      <c r="I2328" s="3" t="s">
        <v>46</v>
      </c>
      <c r="J2328" s="3" t="s">
        <v>8251</v>
      </c>
      <c r="K2328" s="3" t="s">
        <v>8252</v>
      </c>
      <c r="L2328" s="3" t="s">
        <v>68</v>
      </c>
      <c r="M2328" s="26">
        <v>45658</v>
      </c>
      <c r="N2328"/>
      <c r="O2328" s="3">
        <v>24</v>
      </c>
      <c r="P2328" s="34">
        <v>31487.54</v>
      </c>
      <c r="Q2328" s="34">
        <v>9983.9599999999991</v>
      </c>
      <c r="R2328" s="34">
        <v>21503.58</v>
      </c>
      <c r="S2328" s="36">
        <v>2.15</v>
      </c>
      <c r="T2328" s="34">
        <v>1311.9808333333333</v>
      </c>
      <c r="U2328" s="34">
        <v>33999.89</v>
      </c>
      <c r="V2328" s="34">
        <v>37035.360000000001</v>
      </c>
      <c r="W2328" s="34">
        <v>-3035.47</v>
      </c>
      <c r="X2328" s="36">
        <v>-0.08</v>
      </c>
      <c r="Y2328" s="3" t="str">
        <f>IFERROR(VLOOKUP(A2328,'Pivot price tier'!$C$8:$L$2245,10,0),"")</f>
        <v xml:space="preserve"> </v>
      </c>
      <c r="Z2328" s="3" t="str">
        <f>IFERROR(VLOOKUP(A2328,'Pivot price tier by size'!$D$8:$M$2466,10,0),"")</f>
        <v xml:space="preserve"> </v>
      </c>
      <c r="AA2328" s="3" t="str">
        <f>IFERROR(VLOOKUP(A2328,'Pivot category'!$B$8:$I$2191,8,0),"")</f>
        <v xml:space="preserve"> </v>
      </c>
      <c r="AB2328" s="3" t="str">
        <f t="shared" si="36"/>
        <v>Bottom 5%</v>
      </c>
      <c r="AC2328"/>
      <c r="AD2328" s="3" t="s">
        <v>16446</v>
      </c>
      <c r="AE2328" s="3" t="s">
        <v>14161</v>
      </c>
    </row>
    <row r="2329" spans="1:31" hidden="1" x14ac:dyDescent="0.25">
      <c r="A2329" t="s">
        <v>6213</v>
      </c>
      <c r="B2329" t="s">
        <v>1101</v>
      </c>
      <c r="C2329" s="3" t="s">
        <v>32</v>
      </c>
      <c r="D2329" s="3" t="s">
        <v>3445</v>
      </c>
      <c r="E2329" s="3" t="s">
        <v>5198</v>
      </c>
      <c r="F2329" s="3">
        <v>4000</v>
      </c>
      <c r="G2329" s="34">
        <v>19.190000000000001</v>
      </c>
      <c r="H2329" s="3" t="s">
        <v>28</v>
      </c>
      <c r="I2329" s="3" t="s">
        <v>21</v>
      </c>
      <c r="J2329" s="3" t="s">
        <v>8256</v>
      </c>
      <c r="K2329" s="3" t="s">
        <v>8260</v>
      </c>
      <c r="L2329" s="3" t="s">
        <v>8255</v>
      </c>
      <c r="M2329" s="26" t="s">
        <v>13873</v>
      </c>
      <c r="N2329"/>
      <c r="O2329" s="3">
        <v>1</v>
      </c>
      <c r="P2329" s="34">
        <v>268.66000000000003</v>
      </c>
      <c r="Q2329" s="34">
        <v>134.33000000000001</v>
      </c>
      <c r="R2329" s="34">
        <v>134.33000000000001</v>
      </c>
      <c r="S2329" s="36">
        <v>1</v>
      </c>
      <c r="T2329" s="34">
        <v>268.66000000000003</v>
      </c>
      <c r="U2329" s="34">
        <v>76.760000000000005</v>
      </c>
      <c r="V2329" s="34">
        <v>396.66</v>
      </c>
      <c r="W2329" s="34">
        <v>-319.89999999999998</v>
      </c>
      <c r="X2329" s="36">
        <v>-0.81</v>
      </c>
      <c r="Y2329" s="3" t="str">
        <f>IFERROR(VLOOKUP(A2329,'Pivot price tier'!$C$8:$L$2245,10,0),"")</f>
        <v/>
      </c>
      <c r="Z2329" s="3" t="str">
        <f>IFERROR(VLOOKUP(A2329,'Pivot price tier by size'!$D$8:$M$2466,10,0),"")</f>
        <v/>
      </c>
      <c r="AA2329" s="3" t="str">
        <f>IFERROR(VLOOKUP(A2329,'Pivot category'!$B$8:$I$2191,8,0),"")</f>
        <v/>
      </c>
      <c r="AB2329" s="3" t="str">
        <f t="shared" si="36"/>
        <v>Bottom 5%</v>
      </c>
      <c r="AC2329"/>
      <c r="AD2329" s="3" t="s">
        <v>11232</v>
      </c>
      <c r="AE2329" s="3" t="s">
        <v>14092</v>
      </c>
    </row>
    <row r="2330" spans="1:31" hidden="1" x14ac:dyDescent="0.25">
      <c r="A2330" t="s">
        <v>14827</v>
      </c>
      <c r="B2330" t="s">
        <v>1103</v>
      </c>
      <c r="C2330" s="3" t="s">
        <v>32</v>
      </c>
      <c r="D2330" s="3" t="s">
        <v>3447</v>
      </c>
      <c r="E2330" s="3" t="s">
        <v>5150</v>
      </c>
      <c r="F2330" s="3">
        <v>4000</v>
      </c>
      <c r="G2330" s="34">
        <v>18.89</v>
      </c>
      <c r="H2330" s="3" t="s">
        <v>28</v>
      </c>
      <c r="I2330" s="3" t="s">
        <v>21</v>
      </c>
      <c r="J2330" s="3" t="s">
        <v>8256</v>
      </c>
      <c r="K2330" s="3" t="s">
        <v>8260</v>
      </c>
      <c r="L2330" s="3" t="s">
        <v>8255</v>
      </c>
      <c r="M2330" s="26" t="s">
        <v>13873</v>
      </c>
      <c r="N2330"/>
      <c r="O2330" s="3" t="s">
        <v>78</v>
      </c>
      <c r="P2330" s="34">
        <v>377.8</v>
      </c>
      <c r="Q2330" s="34">
        <v>202</v>
      </c>
      <c r="R2330" s="34">
        <v>175.8</v>
      </c>
      <c r="S2330" s="36">
        <v>0.87</v>
      </c>
      <c r="T2330" s="34" t="s">
        <v>78</v>
      </c>
      <c r="U2330" s="34">
        <v>245.57</v>
      </c>
      <c r="V2330" s="34">
        <v>95.97</v>
      </c>
      <c r="W2330" s="34">
        <v>149.6</v>
      </c>
      <c r="X2330" s="36">
        <v>1.56</v>
      </c>
      <c r="Y2330" s="3" t="str">
        <f>IFERROR(VLOOKUP(A2330,'Pivot price tier'!$C$8:$L$2245,10,0),"")</f>
        <v/>
      </c>
      <c r="Z2330" s="3" t="str">
        <f>IFERROR(VLOOKUP(A2330,'Pivot price tier by size'!$D$8:$M$2466,10,0),"")</f>
        <v/>
      </c>
      <c r="AA2330" s="3" t="str">
        <f>IFERROR(VLOOKUP(A2330,'Pivot category'!$B$8:$I$2191,8,0),"")</f>
        <v/>
      </c>
      <c r="AB2330" s="3" t="str">
        <f t="shared" si="36"/>
        <v>Bottom 5%</v>
      </c>
      <c r="AC2330"/>
      <c r="AD2330" s="3" t="s">
        <v>11232</v>
      </c>
      <c r="AE2330" s="3" t="s">
        <v>14092</v>
      </c>
    </row>
    <row r="2331" spans="1:31" hidden="1" x14ac:dyDescent="0.25">
      <c r="A2331" t="s">
        <v>6197</v>
      </c>
      <c r="B2331" t="s">
        <v>1102</v>
      </c>
      <c r="C2331" s="3" t="s">
        <v>32</v>
      </c>
      <c r="D2331" s="3" t="s">
        <v>3446</v>
      </c>
      <c r="E2331" s="3" t="s">
        <v>5198</v>
      </c>
      <c r="F2331" s="3">
        <v>4000</v>
      </c>
      <c r="G2331" s="34">
        <v>19.190000000000001</v>
      </c>
      <c r="H2331" s="3" t="s">
        <v>28</v>
      </c>
      <c r="I2331" s="3" t="s">
        <v>21</v>
      </c>
      <c r="J2331" s="3" t="s">
        <v>8256</v>
      </c>
      <c r="K2331" s="3" t="s">
        <v>8260</v>
      </c>
      <c r="L2331" s="3" t="s">
        <v>8255</v>
      </c>
      <c r="M2331" s="26" t="s">
        <v>13873</v>
      </c>
      <c r="N2331"/>
      <c r="O2331" s="3">
        <v>1</v>
      </c>
      <c r="P2331" s="34">
        <v>95.95</v>
      </c>
      <c r="Q2331" s="34">
        <v>818.82</v>
      </c>
      <c r="R2331" s="34">
        <v>-722.87</v>
      </c>
      <c r="S2331" s="36">
        <v>-0.88</v>
      </c>
      <c r="T2331" s="34">
        <v>95.95</v>
      </c>
      <c r="U2331" s="34" t="s">
        <v>78</v>
      </c>
      <c r="V2331" s="34" t="s">
        <v>78</v>
      </c>
      <c r="W2331" s="34" t="s">
        <v>78</v>
      </c>
      <c r="X2331" s="36" t="s">
        <v>78</v>
      </c>
      <c r="Y2331" s="3" t="str">
        <f>IFERROR(VLOOKUP(A2331,'Pivot price tier'!$C$8:$L$2245,10,0),"")</f>
        <v/>
      </c>
      <c r="Z2331" s="3" t="str">
        <f>IFERROR(VLOOKUP(A2331,'Pivot price tier by size'!$D$8:$M$2466,10,0),"")</f>
        <v/>
      </c>
      <c r="AA2331" s="3" t="str">
        <f>IFERROR(VLOOKUP(A2331,'Pivot category'!$B$8:$I$2191,8,0),"")</f>
        <v/>
      </c>
      <c r="AB2331" s="3" t="str">
        <f t="shared" si="36"/>
        <v>Bottom 5%</v>
      </c>
      <c r="AC2331"/>
      <c r="AD2331" s="3" t="s">
        <v>11232</v>
      </c>
      <c r="AE2331" s="3" t="s">
        <v>14092</v>
      </c>
    </row>
    <row r="2332" spans="1:31" hidden="1" x14ac:dyDescent="0.25">
      <c r="A2332" t="s">
        <v>11381</v>
      </c>
      <c r="B2332" t="s">
        <v>1099</v>
      </c>
      <c r="C2332" s="3" t="s">
        <v>38</v>
      </c>
      <c r="D2332" s="3" t="s">
        <v>3443</v>
      </c>
      <c r="E2332" s="3" t="s">
        <v>5150</v>
      </c>
      <c r="F2332" s="3">
        <v>4000</v>
      </c>
      <c r="G2332" s="34">
        <v>38.99</v>
      </c>
      <c r="H2332" s="3" t="s">
        <v>28</v>
      </c>
      <c r="I2332" s="3" t="s">
        <v>19</v>
      </c>
      <c r="J2332" s="3" t="s">
        <v>8253</v>
      </c>
      <c r="K2332" s="3" t="s">
        <v>8260</v>
      </c>
      <c r="L2332" s="3" t="s">
        <v>8257</v>
      </c>
      <c r="M2332" s="26" t="s">
        <v>13873</v>
      </c>
      <c r="N2332"/>
      <c r="O2332" s="3" t="s">
        <v>78</v>
      </c>
      <c r="P2332" s="34"/>
      <c r="Q2332" s="34">
        <v>363.94</v>
      </c>
      <c r="R2332" s="34">
        <v>-363.94</v>
      </c>
      <c r="S2332" s="36">
        <v>-1</v>
      </c>
      <c r="T2332" s="34" t="s">
        <v>78</v>
      </c>
      <c r="U2332" s="34" t="s">
        <v>78</v>
      </c>
      <c r="V2332" s="34" t="s">
        <v>78</v>
      </c>
      <c r="W2332" s="34" t="s">
        <v>78</v>
      </c>
      <c r="X2332" s="36" t="s">
        <v>78</v>
      </c>
      <c r="Y2332" s="3" t="str">
        <f>IFERROR(VLOOKUP(A2332,'Pivot price tier'!$C$8:$L$2245,10,0),"")</f>
        <v/>
      </c>
      <c r="Z2332" s="3" t="str">
        <f>IFERROR(VLOOKUP(A2332,'Pivot price tier by size'!$D$8:$M$2466,10,0),"")</f>
        <v/>
      </c>
      <c r="AA2332" s="3" t="str">
        <f>IFERROR(VLOOKUP(A2332,'Pivot category'!$B$8:$I$2191,8,0),"")</f>
        <v/>
      </c>
      <c r="AB2332" s="3" t="str">
        <f t="shared" si="36"/>
        <v>Bottom 5%</v>
      </c>
      <c r="AC2332"/>
      <c r="AD2332" s="3" t="s">
        <v>11232</v>
      </c>
      <c r="AE2332" s="3" t="s">
        <v>14092</v>
      </c>
    </row>
    <row r="2333" spans="1:31" hidden="1" x14ac:dyDescent="0.25">
      <c r="A2333" t="s">
        <v>11382</v>
      </c>
      <c r="B2333" t="s">
        <v>1100</v>
      </c>
      <c r="C2333" s="3" t="s">
        <v>32</v>
      </c>
      <c r="D2333" s="3" t="s">
        <v>3444</v>
      </c>
      <c r="E2333" s="3" t="s">
        <v>5150</v>
      </c>
      <c r="F2333" s="3">
        <v>8000</v>
      </c>
      <c r="G2333" s="34">
        <v>31.99</v>
      </c>
      <c r="H2333" s="3" t="s">
        <v>28</v>
      </c>
      <c r="I2333" s="3" t="s">
        <v>23</v>
      </c>
      <c r="J2333" s="3" t="s">
        <v>8251</v>
      </c>
      <c r="K2333" s="3" t="s">
        <v>8273</v>
      </c>
      <c r="L2333" s="3" t="s">
        <v>68</v>
      </c>
      <c r="M2333" s="26" t="s">
        <v>13873</v>
      </c>
      <c r="N2333"/>
      <c r="O2333" s="3">
        <v>32</v>
      </c>
      <c r="P2333" s="34">
        <v>7805.56</v>
      </c>
      <c r="Q2333" s="34">
        <v>8349.39</v>
      </c>
      <c r="R2333" s="34">
        <v>-543.83000000000004</v>
      </c>
      <c r="S2333" s="36">
        <v>-7.0000000000000007E-2</v>
      </c>
      <c r="T2333" s="34">
        <v>243.92375000000001</v>
      </c>
      <c r="U2333" s="34">
        <v>4350.6400000000003</v>
      </c>
      <c r="V2333" s="34">
        <v>2975.07</v>
      </c>
      <c r="W2333" s="34">
        <v>1375.57</v>
      </c>
      <c r="X2333" s="36">
        <v>0.46</v>
      </c>
      <c r="Y2333" s="3" t="str">
        <f>IFERROR(VLOOKUP(A2333,'Pivot price tier'!$C$8:$L$2245,10,0),"")</f>
        <v/>
      </c>
      <c r="Z2333" s="3" t="str">
        <f>IFERROR(VLOOKUP(A2333,'Pivot price tier by size'!$D$8:$M$2466,10,0),"")</f>
        <v/>
      </c>
      <c r="AA2333" s="3" t="str">
        <f>IFERROR(VLOOKUP(A2333,'Pivot category'!$B$8:$I$2191,8,0),"")</f>
        <v/>
      </c>
      <c r="AB2333" s="3" t="str">
        <f t="shared" si="36"/>
        <v>Bottom 5%</v>
      </c>
      <c r="AC2333"/>
      <c r="AD2333" s="3" t="s">
        <v>11232</v>
      </c>
      <c r="AE2333" s="3" t="s">
        <v>14092</v>
      </c>
    </row>
    <row r="2334" spans="1:31" hidden="1" x14ac:dyDescent="0.25">
      <c r="A2334" t="s">
        <v>6100</v>
      </c>
      <c r="B2334" t="s">
        <v>1104</v>
      </c>
      <c r="C2334" s="3" t="s">
        <v>32</v>
      </c>
      <c r="D2334" s="3" t="s">
        <v>3448</v>
      </c>
      <c r="E2334" s="3" t="s">
        <v>5150</v>
      </c>
      <c r="F2334" s="3">
        <v>4000</v>
      </c>
      <c r="G2334" s="34">
        <v>4.49</v>
      </c>
      <c r="H2334" s="3" t="s">
        <v>28</v>
      </c>
      <c r="I2334" s="3" t="s">
        <v>13</v>
      </c>
      <c r="J2334" s="3" t="s">
        <v>8256</v>
      </c>
      <c r="K2334" s="3" t="s">
        <v>8260</v>
      </c>
      <c r="L2334" s="3" t="s">
        <v>8255</v>
      </c>
      <c r="M2334" s="26" t="s">
        <v>13873</v>
      </c>
      <c r="N2334"/>
      <c r="O2334" s="3" t="s">
        <v>78</v>
      </c>
      <c r="P2334" s="34">
        <v>314.3</v>
      </c>
      <c r="Q2334" s="34">
        <v>405.61</v>
      </c>
      <c r="R2334" s="34">
        <v>-91.31</v>
      </c>
      <c r="S2334" s="36">
        <v>-0.23</v>
      </c>
      <c r="T2334" s="34" t="s">
        <v>78</v>
      </c>
      <c r="U2334" s="34">
        <v>0</v>
      </c>
      <c r="V2334" s="34">
        <v>17.96</v>
      </c>
      <c r="W2334" s="34">
        <v>-17.96</v>
      </c>
      <c r="X2334" s="36">
        <v>-1</v>
      </c>
      <c r="Y2334" s="3" t="str">
        <f>IFERROR(VLOOKUP(A2334,'Pivot price tier'!$C$8:$L$2245,10,0),"")</f>
        <v/>
      </c>
      <c r="Z2334" s="3" t="str">
        <f>IFERROR(VLOOKUP(A2334,'Pivot price tier by size'!$D$8:$M$2466,10,0),"")</f>
        <v/>
      </c>
      <c r="AA2334" s="3" t="str">
        <f>IFERROR(VLOOKUP(A2334,'Pivot category'!$B$8:$I$2191,8,0),"")</f>
        <v/>
      </c>
      <c r="AB2334" s="3" t="str">
        <f t="shared" si="36"/>
        <v>Bottom 5%</v>
      </c>
      <c r="AC2334"/>
      <c r="AD2334" s="3" t="s">
        <v>11232</v>
      </c>
      <c r="AE2334" s="3" t="s">
        <v>14092</v>
      </c>
    </row>
    <row r="2335" spans="1:31" hidden="1" x14ac:dyDescent="0.25">
      <c r="A2335" t="s">
        <v>14946</v>
      </c>
      <c r="B2335" t="s">
        <v>14947</v>
      </c>
      <c r="C2335" s="3" t="s">
        <v>32</v>
      </c>
      <c r="D2335" s="3" t="s">
        <v>14610</v>
      </c>
      <c r="E2335" s="3" t="s">
        <v>5198</v>
      </c>
      <c r="F2335" s="3">
        <v>70000</v>
      </c>
      <c r="G2335" s="34">
        <v>25.99</v>
      </c>
      <c r="H2335" s="3" t="s">
        <v>46</v>
      </c>
      <c r="I2335" s="3" t="s">
        <v>46</v>
      </c>
      <c r="J2335" s="3" t="s">
        <v>8251</v>
      </c>
      <c r="K2335" s="3" t="s">
        <v>8252</v>
      </c>
      <c r="L2335" s="3" t="s">
        <v>68</v>
      </c>
      <c r="M2335" s="26">
        <v>45778</v>
      </c>
      <c r="N2335"/>
      <c r="O2335" s="3">
        <v>28</v>
      </c>
      <c r="P2335" s="34">
        <v>22268.26</v>
      </c>
      <c r="Q2335" s="34"/>
      <c r="R2335" s="34">
        <v>22268.26</v>
      </c>
      <c r="T2335" s="34">
        <v>795.29499999999996</v>
      </c>
      <c r="U2335" s="34">
        <v>33269.1</v>
      </c>
      <c r="V2335" s="34">
        <v>0</v>
      </c>
      <c r="W2335" s="34">
        <v>33269.1</v>
      </c>
      <c r="X2335" s="36">
        <v>0</v>
      </c>
      <c r="Y2335" s="3" t="str">
        <f>IFERROR(VLOOKUP(A2335,'Pivot price tier'!$C$8:$L$2245,10,0),"")</f>
        <v xml:space="preserve"> </v>
      </c>
      <c r="Z2335" s="3" t="str">
        <f>IFERROR(VLOOKUP(A2335,'Pivot price tier by size'!$D$8:$M$2466,10,0),"")</f>
        <v xml:space="preserve"> </v>
      </c>
      <c r="AA2335" s="3" t="str">
        <f>IFERROR(VLOOKUP(A2335,'Pivot category'!$B$8:$I$2191,8,0),"")</f>
        <v xml:space="preserve"> </v>
      </c>
      <c r="AB2335" s="3" t="str">
        <f t="shared" si="36"/>
        <v>Bottom 5%</v>
      </c>
      <c r="AC2335"/>
      <c r="AD2335" s="3" t="s">
        <v>16446</v>
      </c>
      <c r="AE2335" s="3" t="s">
        <v>14161</v>
      </c>
    </row>
    <row r="2336" spans="1:31" hidden="1" x14ac:dyDescent="0.25">
      <c r="A2336" t="s">
        <v>10112</v>
      </c>
      <c r="B2336" t="s">
        <v>10113</v>
      </c>
      <c r="C2336" s="3" t="s">
        <v>32</v>
      </c>
      <c r="D2336" s="3" t="s">
        <v>5230</v>
      </c>
      <c r="E2336" s="3" t="s">
        <v>5150</v>
      </c>
      <c r="F2336" s="3">
        <v>9000</v>
      </c>
      <c r="G2336" s="34">
        <v>29.99</v>
      </c>
      <c r="H2336" s="3" t="s">
        <v>25</v>
      </c>
      <c r="I2336" s="3" t="s">
        <v>21</v>
      </c>
      <c r="J2336" s="3" t="s">
        <v>8253</v>
      </c>
      <c r="K2336" s="3" t="s">
        <v>8260</v>
      </c>
      <c r="L2336" s="3" t="s">
        <v>8257</v>
      </c>
      <c r="M2336" s="26" t="s">
        <v>13873</v>
      </c>
      <c r="N2336"/>
      <c r="O2336" s="3">
        <v>0</v>
      </c>
      <c r="P2336" s="34"/>
      <c r="Q2336" s="34">
        <v>0</v>
      </c>
      <c r="R2336" s="34">
        <v>0</v>
      </c>
      <c r="T2336" s="34" t="s">
        <v>78</v>
      </c>
      <c r="U2336" s="34">
        <v>0</v>
      </c>
      <c r="V2336" s="34">
        <v>539.82000000000005</v>
      </c>
      <c r="W2336" s="34">
        <v>-539.82000000000005</v>
      </c>
      <c r="X2336" s="36">
        <v>-1</v>
      </c>
      <c r="Y2336" s="3" t="str">
        <f>IFERROR(VLOOKUP(A2336,'Pivot price tier'!$C$8:$L$2245,10,0),"")</f>
        <v/>
      </c>
      <c r="Z2336" s="3" t="str">
        <f>IFERROR(VLOOKUP(A2336,'Pivot price tier by size'!$D$8:$M$2466,10,0),"")</f>
        <v/>
      </c>
      <c r="AA2336" s="3" t="str">
        <f>IFERROR(VLOOKUP(A2336,'Pivot category'!$B$8:$I$2191,8,0),"")</f>
        <v/>
      </c>
      <c r="AB2336" s="3" t="str">
        <f t="shared" si="36"/>
        <v>Bottom 5%</v>
      </c>
      <c r="AC2336"/>
      <c r="AD2336" s="3" t="s">
        <v>16463</v>
      </c>
      <c r="AE2336" s="3" t="s">
        <v>14106</v>
      </c>
    </row>
    <row r="2337" spans="1:31" x14ac:dyDescent="0.25">
      <c r="A2337" t="s">
        <v>5724</v>
      </c>
      <c r="B2337" t="s">
        <v>553</v>
      </c>
      <c r="C2337" s="3" t="s">
        <v>32</v>
      </c>
      <c r="D2337" s="3" t="s">
        <v>2840</v>
      </c>
      <c r="E2337" s="3" t="s">
        <v>5150</v>
      </c>
      <c r="F2337" s="3">
        <v>1000</v>
      </c>
      <c r="G2337" s="34">
        <v>29.99</v>
      </c>
      <c r="H2337" s="3" t="s">
        <v>28</v>
      </c>
      <c r="I2337" s="3" t="s">
        <v>21</v>
      </c>
      <c r="J2337" s="3" t="s">
        <v>8251</v>
      </c>
      <c r="K2337" s="3" t="s">
        <v>8252</v>
      </c>
      <c r="L2337" s="3" t="s">
        <v>68</v>
      </c>
      <c r="M2337" s="26" t="s">
        <v>13873</v>
      </c>
      <c r="N2337"/>
      <c r="O2337" s="3">
        <v>124</v>
      </c>
      <c r="P2337" s="34">
        <v>69747.3</v>
      </c>
      <c r="Q2337" s="34">
        <v>60748.6</v>
      </c>
      <c r="R2337" s="34">
        <v>8998.7000000000007</v>
      </c>
      <c r="S2337" s="36">
        <v>0.15</v>
      </c>
      <c r="T2337" s="34">
        <v>562.47822580645163</v>
      </c>
      <c r="U2337" s="34">
        <v>45314.63</v>
      </c>
      <c r="V2337" s="34">
        <v>52743.65</v>
      </c>
      <c r="W2337" s="34">
        <v>-7429.02</v>
      </c>
      <c r="X2337" s="36">
        <v>-0.14000000000000001</v>
      </c>
      <c r="Y2337" s="3" t="str">
        <f>IFERROR(VLOOKUP(A2337,'Pivot price tier'!$C$8:$L$2245,10,0),"")</f>
        <v xml:space="preserve"> </v>
      </c>
      <c r="Z2337" s="3" t="str">
        <f>IFERROR(VLOOKUP(A2337,'Pivot price tier by size'!$D$8:$M$2466,10,0),"")</f>
        <v xml:space="preserve"> </v>
      </c>
      <c r="AA2337" s="3" t="str">
        <f>IFERROR(VLOOKUP(A2337,'Pivot category'!$B$8:$I$2191,8,0),"")</f>
        <v xml:space="preserve"> </v>
      </c>
      <c r="AB2337" s="3" t="str">
        <f t="shared" si="36"/>
        <v/>
      </c>
      <c r="AC2337"/>
      <c r="AD2337" s="3" t="s">
        <v>11231</v>
      </c>
      <c r="AE2337" s="3" t="s">
        <v>14099</v>
      </c>
    </row>
    <row r="2338" spans="1:31" hidden="1" x14ac:dyDescent="0.25">
      <c r="A2338" t="s">
        <v>14951</v>
      </c>
      <c r="B2338" t="s">
        <v>14952</v>
      </c>
      <c r="C2338" s="3" t="s">
        <v>73</v>
      </c>
      <c r="D2338" s="3" t="s">
        <v>14071</v>
      </c>
      <c r="E2338" s="3">
        <v>0</v>
      </c>
      <c r="F2338" s="3">
        <v>70000</v>
      </c>
      <c r="G2338" s="34">
        <v>12.99</v>
      </c>
      <c r="H2338" s="3" t="s">
        <v>8334</v>
      </c>
      <c r="I2338" s="3" t="s">
        <v>12340</v>
      </c>
      <c r="J2338" s="3" t="s">
        <v>8251</v>
      </c>
      <c r="K2338" s="3" t="s">
        <v>8252</v>
      </c>
      <c r="L2338" s="3" t="s">
        <v>68</v>
      </c>
      <c r="M2338" s="26">
        <v>45778</v>
      </c>
      <c r="N2338"/>
      <c r="O2338" s="3">
        <v>80</v>
      </c>
      <c r="P2338" s="34">
        <v>29838.03</v>
      </c>
      <c r="Q2338" s="34"/>
      <c r="R2338" s="34">
        <v>29838.03</v>
      </c>
      <c r="T2338" s="34">
        <v>372.97537499999999</v>
      </c>
      <c r="U2338" s="34">
        <v>24862.86</v>
      </c>
      <c r="V2338" s="34">
        <v>0</v>
      </c>
      <c r="W2338" s="34">
        <v>24862.86</v>
      </c>
      <c r="X2338" s="36">
        <v>0</v>
      </c>
      <c r="Y2338" s="3" t="str">
        <f>IFERROR(VLOOKUP(A2338,'Pivot price tier'!$C$8:$L$2245,10,0),"")</f>
        <v xml:space="preserve"> </v>
      </c>
      <c r="Z2338" s="3" t="str">
        <f>IFERROR(VLOOKUP(A2338,'Pivot price tier by size'!$D$8:$M$2466,10,0),"")</f>
        <v xml:space="preserve"> </v>
      </c>
      <c r="AA2338" s="3" t="str">
        <f>IFERROR(VLOOKUP(A2338,'Pivot category'!$B$8:$I$2191,8,0),"")</f>
        <v xml:space="preserve"> </v>
      </c>
      <c r="AB2338" s="3" t="str">
        <f t="shared" si="36"/>
        <v>Bottom 5%</v>
      </c>
      <c r="AC2338"/>
      <c r="AD2338" s="3" t="s">
        <v>16446</v>
      </c>
      <c r="AE2338" s="3" t="s">
        <v>14094</v>
      </c>
    </row>
    <row r="2339" spans="1:31" x14ac:dyDescent="0.25">
      <c r="A2339" t="s">
        <v>7789</v>
      </c>
      <c r="B2339" t="s">
        <v>555</v>
      </c>
      <c r="C2339" s="3" t="s">
        <v>38</v>
      </c>
      <c r="D2339" s="3" t="s">
        <v>2843</v>
      </c>
      <c r="E2339" s="3" t="s">
        <v>5150</v>
      </c>
      <c r="F2339" s="3">
        <v>1000</v>
      </c>
      <c r="G2339" s="34">
        <v>25.49</v>
      </c>
      <c r="H2339" s="3" t="s">
        <v>30</v>
      </c>
      <c r="I2339" s="3" t="s">
        <v>17</v>
      </c>
      <c r="J2339" s="3" t="s">
        <v>8251</v>
      </c>
      <c r="K2339" s="3" t="s">
        <v>8252</v>
      </c>
      <c r="L2339" s="3" t="s">
        <v>68</v>
      </c>
      <c r="M2339" s="26" t="s">
        <v>13873</v>
      </c>
      <c r="N2339"/>
      <c r="O2339" s="3">
        <v>153</v>
      </c>
      <c r="P2339" s="34">
        <v>142571.97</v>
      </c>
      <c r="Q2339" s="34">
        <v>163809.45000000001</v>
      </c>
      <c r="R2339" s="34">
        <v>-21237.48</v>
      </c>
      <c r="S2339" s="36">
        <v>-0.13</v>
      </c>
      <c r="T2339" s="34">
        <v>931.84294117647062</v>
      </c>
      <c r="U2339" s="34">
        <v>70498.789999999994</v>
      </c>
      <c r="V2339" s="34">
        <v>78993.39</v>
      </c>
      <c r="W2339" s="34">
        <v>-8494.6</v>
      </c>
      <c r="X2339" s="36">
        <v>-0.11</v>
      </c>
      <c r="Y2339" s="3" t="str">
        <f>IFERROR(VLOOKUP(A2339,'Pivot price tier'!$C$8:$L$2245,10,0),"")</f>
        <v xml:space="preserve"> </v>
      </c>
      <c r="Z2339" s="3" t="str">
        <f>IFERROR(VLOOKUP(A2339,'Pivot price tier by size'!$D$8:$M$2466,10,0),"")</f>
        <v xml:space="preserve"> </v>
      </c>
      <c r="AA2339" s="3" t="str">
        <f>IFERROR(VLOOKUP(A2339,'Pivot category'!$B$8:$I$2191,8,0),"")</f>
        <v xml:space="preserve"> </v>
      </c>
      <c r="AB2339" s="3" t="str">
        <f t="shared" si="36"/>
        <v/>
      </c>
      <c r="AC2339"/>
      <c r="AD2339" s="3" t="s">
        <v>16451</v>
      </c>
      <c r="AE2339" s="3" t="s">
        <v>14089</v>
      </c>
    </row>
    <row r="2340" spans="1:31" x14ac:dyDescent="0.25">
      <c r="A2340" t="s">
        <v>5545</v>
      </c>
      <c r="B2340" t="s">
        <v>557</v>
      </c>
      <c r="C2340" s="3" t="s">
        <v>32</v>
      </c>
      <c r="D2340" s="3" t="s">
        <v>2846</v>
      </c>
      <c r="E2340" s="3" t="s">
        <v>5150</v>
      </c>
      <c r="F2340" s="3">
        <v>1000</v>
      </c>
      <c r="G2340" s="34">
        <v>10.99</v>
      </c>
      <c r="H2340" s="3" t="s">
        <v>30</v>
      </c>
      <c r="I2340" s="3" t="s">
        <v>17</v>
      </c>
      <c r="J2340" s="3" t="s">
        <v>8251</v>
      </c>
      <c r="K2340" s="3" t="s">
        <v>8252</v>
      </c>
      <c r="L2340" s="3" t="s">
        <v>68</v>
      </c>
      <c r="M2340" s="26" t="s">
        <v>13873</v>
      </c>
      <c r="N2340"/>
      <c r="O2340" s="3">
        <v>157</v>
      </c>
      <c r="P2340" s="34">
        <v>70259.070000000007</v>
      </c>
      <c r="Q2340" s="34">
        <v>89590.48</v>
      </c>
      <c r="R2340" s="34">
        <v>-19331.41</v>
      </c>
      <c r="S2340" s="36">
        <v>-0.22</v>
      </c>
      <c r="T2340" s="34">
        <v>447.51000000000005</v>
      </c>
      <c r="U2340" s="34">
        <v>115614.8</v>
      </c>
      <c r="V2340" s="34">
        <v>122615.43</v>
      </c>
      <c r="W2340" s="34">
        <v>-7000.63</v>
      </c>
      <c r="X2340" s="36">
        <v>-0.06</v>
      </c>
      <c r="Y2340" s="3" t="str">
        <f>IFERROR(VLOOKUP(A2340,'Pivot price tier'!$C$8:$L$2245,10,0),"")</f>
        <v xml:space="preserve"> </v>
      </c>
      <c r="Z2340" s="3" t="str">
        <f>IFERROR(VLOOKUP(A2340,'Pivot price tier by size'!$D$8:$M$2466,10,0),"")</f>
        <v xml:space="preserve"> </v>
      </c>
      <c r="AA2340" s="3" t="str">
        <f>IFERROR(VLOOKUP(A2340,'Pivot category'!$B$8:$I$2191,8,0),"")</f>
        <v xml:space="preserve"> </v>
      </c>
      <c r="AB2340" s="3" t="str">
        <f t="shared" si="36"/>
        <v/>
      </c>
      <c r="AC2340"/>
      <c r="AD2340" s="3" t="s">
        <v>16451</v>
      </c>
      <c r="AE2340" s="3" t="s">
        <v>14089</v>
      </c>
    </row>
    <row r="2341" spans="1:31" x14ac:dyDescent="0.25">
      <c r="A2341" t="s">
        <v>5744</v>
      </c>
      <c r="B2341" t="s">
        <v>559</v>
      </c>
      <c r="C2341" s="3" t="s">
        <v>32</v>
      </c>
      <c r="D2341" s="3" t="s">
        <v>2848</v>
      </c>
      <c r="E2341" s="3">
        <v>0</v>
      </c>
      <c r="F2341" s="3">
        <v>1000</v>
      </c>
      <c r="G2341" s="34">
        <v>14.99</v>
      </c>
      <c r="H2341" s="3" t="s">
        <v>29</v>
      </c>
      <c r="I2341" s="3" t="s">
        <v>19</v>
      </c>
      <c r="J2341" s="3" t="s">
        <v>8251</v>
      </c>
      <c r="K2341" s="3" t="s">
        <v>8252</v>
      </c>
      <c r="L2341" s="3" t="s">
        <v>68</v>
      </c>
      <c r="M2341" s="26" t="s">
        <v>13873</v>
      </c>
      <c r="N2341"/>
      <c r="O2341" s="3">
        <v>117</v>
      </c>
      <c r="P2341" s="34">
        <v>68787.490000000005</v>
      </c>
      <c r="Q2341" s="34">
        <v>89447.48</v>
      </c>
      <c r="R2341" s="34">
        <v>-20659.990000000002</v>
      </c>
      <c r="S2341" s="36">
        <v>-0.23</v>
      </c>
      <c r="T2341" s="34">
        <v>587.92726495726504</v>
      </c>
      <c r="U2341" s="34">
        <v>39373.519999999997</v>
      </c>
      <c r="V2341" s="34">
        <v>42870.29</v>
      </c>
      <c r="W2341" s="34">
        <v>-3496.77</v>
      </c>
      <c r="X2341" s="36">
        <v>-0.08</v>
      </c>
      <c r="Y2341" s="3" t="str">
        <f>IFERROR(VLOOKUP(A2341,'Pivot price tier'!$C$8:$L$2245,10,0),"")</f>
        <v xml:space="preserve"> </v>
      </c>
      <c r="Z2341" s="3" t="str">
        <f>IFERROR(VLOOKUP(A2341,'Pivot price tier by size'!$D$8:$M$2466,10,0),"")</f>
        <v xml:space="preserve"> </v>
      </c>
      <c r="AA2341" s="3" t="str">
        <f>IFERROR(VLOOKUP(A2341,'Pivot category'!$B$8:$I$2191,8,0),"")</f>
        <v xml:space="preserve"> </v>
      </c>
      <c r="AB2341" s="3" t="str">
        <f t="shared" si="36"/>
        <v/>
      </c>
      <c r="AC2341"/>
      <c r="AD2341" s="3" t="s">
        <v>16451</v>
      </c>
      <c r="AE2341" s="3" t="s">
        <v>14089</v>
      </c>
    </row>
    <row r="2342" spans="1:31" x14ac:dyDescent="0.25">
      <c r="A2342" t="s">
        <v>7029</v>
      </c>
      <c r="B2342" t="s">
        <v>563</v>
      </c>
      <c r="C2342" s="3" t="s">
        <v>34</v>
      </c>
      <c r="D2342" s="3" t="s">
        <v>2852</v>
      </c>
      <c r="E2342" s="3" t="s">
        <v>5198</v>
      </c>
      <c r="F2342" s="3">
        <v>1000</v>
      </c>
      <c r="G2342" s="34">
        <v>16.989999999999998</v>
      </c>
      <c r="H2342" s="3" t="s">
        <v>28</v>
      </c>
      <c r="I2342" s="3" t="s">
        <v>23</v>
      </c>
      <c r="J2342" s="3" t="s">
        <v>8251</v>
      </c>
      <c r="K2342" s="3" t="s">
        <v>8252</v>
      </c>
      <c r="L2342" s="3" t="s">
        <v>68</v>
      </c>
      <c r="M2342" s="26" t="s">
        <v>13873</v>
      </c>
      <c r="N2342"/>
      <c r="O2342" s="3">
        <v>150</v>
      </c>
      <c r="P2342" s="34">
        <v>104624.42</v>
      </c>
      <c r="Q2342" s="34">
        <v>120747.93</v>
      </c>
      <c r="R2342" s="34">
        <v>-16123.51</v>
      </c>
      <c r="S2342" s="36">
        <v>-0.13</v>
      </c>
      <c r="T2342" s="34">
        <v>697.49613333333332</v>
      </c>
      <c r="U2342" s="34">
        <v>122328</v>
      </c>
      <c r="V2342" s="34">
        <v>142240.28</v>
      </c>
      <c r="W2342" s="34">
        <v>-19912.28</v>
      </c>
      <c r="X2342" s="36">
        <v>-0.14000000000000001</v>
      </c>
      <c r="Y2342" s="3" t="str">
        <f>IFERROR(VLOOKUP(A2342,'Pivot price tier'!$C$8:$L$2245,10,0),"")</f>
        <v xml:space="preserve"> </v>
      </c>
      <c r="Z2342" s="3" t="str">
        <f>IFERROR(VLOOKUP(A2342,'Pivot price tier by size'!$D$8:$M$2466,10,0),"")</f>
        <v xml:space="preserve"> </v>
      </c>
      <c r="AA2342" s="3" t="str">
        <f>IFERROR(VLOOKUP(A2342,'Pivot category'!$B$8:$I$2191,8,0),"")</f>
        <v xml:space="preserve"> </v>
      </c>
      <c r="AB2342" s="3" t="str">
        <f t="shared" si="36"/>
        <v/>
      </c>
      <c r="AC2342"/>
      <c r="AD2342" s="3" t="s">
        <v>16452</v>
      </c>
      <c r="AE2342" s="3" t="s">
        <v>16458</v>
      </c>
    </row>
    <row r="2343" spans="1:31" hidden="1" x14ac:dyDescent="0.25">
      <c r="A2343" t="s">
        <v>15633</v>
      </c>
      <c r="B2343" t="s">
        <v>15634</v>
      </c>
      <c r="C2343" s="3" t="s">
        <v>10509</v>
      </c>
      <c r="D2343" s="3" t="s">
        <v>15537</v>
      </c>
      <c r="E2343" s="3" t="s">
        <v>5150</v>
      </c>
      <c r="F2343" s="3">
        <v>10000</v>
      </c>
      <c r="G2343" s="34">
        <v>149.99</v>
      </c>
      <c r="H2343" s="3" t="s">
        <v>12</v>
      </c>
      <c r="I2343" s="3" t="s">
        <v>74</v>
      </c>
      <c r="J2343" s="3" t="s">
        <v>8259</v>
      </c>
      <c r="K2343" s="3" t="s">
        <v>8252</v>
      </c>
      <c r="L2343" s="3" t="s">
        <v>68</v>
      </c>
      <c r="M2343" s="26">
        <v>45901</v>
      </c>
      <c r="N2343"/>
      <c r="O2343" s="3" t="s">
        <v>78</v>
      </c>
      <c r="P2343" s="34">
        <v>5999.6</v>
      </c>
      <c r="Q2343" s="34"/>
      <c r="R2343" s="34">
        <v>5999.6</v>
      </c>
      <c r="T2343" s="34" t="s">
        <v>78</v>
      </c>
      <c r="U2343" s="34" t="s">
        <v>78</v>
      </c>
      <c r="V2343" s="34" t="s">
        <v>78</v>
      </c>
      <c r="W2343" s="34" t="s">
        <v>78</v>
      </c>
      <c r="X2343" s="36" t="s">
        <v>78</v>
      </c>
      <c r="Y2343" s="3" t="str">
        <f>IFERROR(VLOOKUP(A2343,'Pivot price tier'!$C$8:$L$2245,10,0),"")</f>
        <v>X</v>
      </c>
      <c r="Z2343" s="3" t="str">
        <f>IFERROR(VLOOKUP(A2343,'Pivot price tier by size'!$D$8:$M$2466,10,0),"")</f>
        <v>X</v>
      </c>
      <c r="AA2343" s="3" t="str">
        <f>IFERROR(VLOOKUP(A2343,'Pivot category'!$B$8:$I$2191,8,0),"")</f>
        <v>X</v>
      </c>
      <c r="AB2343" s="3" t="str">
        <f t="shared" si="36"/>
        <v>Bottom 5%</v>
      </c>
      <c r="AC2343"/>
      <c r="AD2343" s="3" t="s">
        <v>16446</v>
      </c>
      <c r="AE2343" s="3" t="s">
        <v>14094</v>
      </c>
    </row>
    <row r="2344" spans="1:31" hidden="1" x14ac:dyDescent="0.25">
      <c r="A2344" t="s">
        <v>15635</v>
      </c>
      <c r="B2344" t="s">
        <v>15636</v>
      </c>
      <c r="C2344" s="3" t="s">
        <v>10509</v>
      </c>
      <c r="D2344" s="3" t="s">
        <v>15535</v>
      </c>
      <c r="E2344" s="3" t="s">
        <v>5150</v>
      </c>
      <c r="F2344" s="3">
        <v>10000</v>
      </c>
      <c r="G2344" s="34">
        <v>149.99</v>
      </c>
      <c r="H2344" s="3" t="s">
        <v>12</v>
      </c>
      <c r="I2344" s="3" t="s">
        <v>74</v>
      </c>
      <c r="J2344" s="3" t="s">
        <v>8259</v>
      </c>
      <c r="K2344" s="3" t="s">
        <v>8252</v>
      </c>
      <c r="L2344" s="3" t="s">
        <v>68</v>
      </c>
      <c r="M2344" s="26">
        <v>45901</v>
      </c>
      <c r="N2344"/>
      <c r="O2344" s="3" t="s">
        <v>78</v>
      </c>
      <c r="P2344" s="34">
        <v>5999.6</v>
      </c>
      <c r="Q2344" s="34"/>
      <c r="R2344" s="34">
        <v>5999.6</v>
      </c>
      <c r="T2344" s="34" t="s">
        <v>78</v>
      </c>
      <c r="U2344" s="34" t="s">
        <v>78</v>
      </c>
      <c r="V2344" s="34" t="s">
        <v>78</v>
      </c>
      <c r="W2344" s="34" t="s">
        <v>78</v>
      </c>
      <c r="X2344" s="36" t="s">
        <v>78</v>
      </c>
      <c r="Y2344" s="3" t="str">
        <f>IFERROR(VLOOKUP(A2344,'Pivot price tier'!$C$8:$L$2245,10,0),"")</f>
        <v>X</v>
      </c>
      <c r="Z2344" s="3" t="str">
        <f>IFERROR(VLOOKUP(A2344,'Pivot price tier by size'!$D$8:$M$2466,10,0),"")</f>
        <v>X</v>
      </c>
      <c r="AA2344" s="3" t="str">
        <f>IFERROR(VLOOKUP(A2344,'Pivot category'!$B$8:$I$2191,8,0),"")</f>
        <v>X</v>
      </c>
      <c r="AB2344" s="3" t="str">
        <f t="shared" si="36"/>
        <v>Bottom 5%</v>
      </c>
      <c r="AC2344"/>
      <c r="AD2344" s="3" t="s">
        <v>16446</v>
      </c>
      <c r="AE2344" s="3" t="s">
        <v>14094</v>
      </c>
    </row>
    <row r="2345" spans="1:31" hidden="1" x14ac:dyDescent="0.25">
      <c r="A2345" t="s">
        <v>15637</v>
      </c>
      <c r="B2345" t="s">
        <v>15638</v>
      </c>
      <c r="C2345" s="3" t="s">
        <v>10509</v>
      </c>
      <c r="D2345" s="3" t="s">
        <v>15536</v>
      </c>
      <c r="E2345" s="3" t="s">
        <v>5150</v>
      </c>
      <c r="F2345" s="3">
        <v>10000</v>
      </c>
      <c r="G2345" s="34">
        <v>149.99</v>
      </c>
      <c r="H2345" s="3" t="s">
        <v>12</v>
      </c>
      <c r="I2345" s="3" t="s">
        <v>74</v>
      </c>
      <c r="J2345" s="3" t="s">
        <v>8259</v>
      </c>
      <c r="K2345" s="3" t="s">
        <v>8252</v>
      </c>
      <c r="L2345" s="3" t="s">
        <v>68</v>
      </c>
      <c r="M2345" s="26">
        <v>45901</v>
      </c>
      <c r="N2345"/>
      <c r="O2345" s="3" t="s">
        <v>78</v>
      </c>
      <c r="P2345" s="34">
        <v>5999.6</v>
      </c>
      <c r="Q2345" s="34"/>
      <c r="R2345" s="34">
        <v>5999.6</v>
      </c>
      <c r="T2345" s="34" t="s">
        <v>78</v>
      </c>
      <c r="U2345" s="34" t="s">
        <v>78</v>
      </c>
      <c r="V2345" s="34" t="s">
        <v>78</v>
      </c>
      <c r="W2345" s="34" t="s">
        <v>78</v>
      </c>
      <c r="X2345" s="36" t="s">
        <v>78</v>
      </c>
      <c r="Y2345" s="3" t="str">
        <f>IFERROR(VLOOKUP(A2345,'Pivot price tier'!$C$8:$L$2245,10,0),"")</f>
        <v>X</v>
      </c>
      <c r="Z2345" s="3" t="str">
        <f>IFERROR(VLOOKUP(A2345,'Pivot price tier by size'!$D$8:$M$2466,10,0),"")</f>
        <v>X</v>
      </c>
      <c r="AA2345" s="3" t="str">
        <f>IFERROR(VLOOKUP(A2345,'Pivot category'!$B$8:$I$2191,8,0),"")</f>
        <v>X</v>
      </c>
      <c r="AB2345" s="3" t="str">
        <f t="shared" si="36"/>
        <v>Bottom 5%</v>
      </c>
      <c r="AC2345"/>
      <c r="AD2345" s="3" t="s">
        <v>16446</v>
      </c>
      <c r="AE2345" s="3" t="s">
        <v>14094</v>
      </c>
    </row>
    <row r="2346" spans="1:31" hidden="1" x14ac:dyDescent="0.25">
      <c r="A2346" t="s">
        <v>6726</v>
      </c>
      <c r="B2346" t="s">
        <v>5184</v>
      </c>
      <c r="C2346" s="3" t="s">
        <v>32</v>
      </c>
      <c r="D2346" s="3" t="s">
        <v>5127</v>
      </c>
      <c r="E2346" s="3" t="s">
        <v>5150</v>
      </c>
      <c r="F2346" s="3">
        <v>9000</v>
      </c>
      <c r="G2346" s="34">
        <v>5.6</v>
      </c>
      <c r="H2346" s="3" t="s">
        <v>30</v>
      </c>
      <c r="I2346" s="3" t="s">
        <v>17</v>
      </c>
      <c r="J2346" s="3" t="s">
        <v>8253</v>
      </c>
      <c r="K2346" s="3" t="s">
        <v>8260</v>
      </c>
      <c r="L2346" s="3" t="s">
        <v>8257</v>
      </c>
      <c r="M2346" s="26" t="s">
        <v>13873</v>
      </c>
      <c r="N2346"/>
      <c r="O2346" s="3" t="s">
        <v>78</v>
      </c>
      <c r="P2346" s="34"/>
      <c r="Q2346" s="34">
        <v>44.8</v>
      </c>
      <c r="R2346" s="34">
        <v>-44.8</v>
      </c>
      <c r="S2346" s="36">
        <v>-1</v>
      </c>
      <c r="T2346" s="34" t="s">
        <v>78</v>
      </c>
      <c r="U2346" s="34">
        <v>0</v>
      </c>
      <c r="V2346" s="34">
        <v>39.200000000000003</v>
      </c>
      <c r="W2346" s="34">
        <v>-39.200000000000003</v>
      </c>
      <c r="X2346" s="36">
        <v>-1</v>
      </c>
      <c r="Y2346" s="3" t="str">
        <f>IFERROR(VLOOKUP(A2346,'Pivot price tier'!$C$8:$L$2245,10,0),"")</f>
        <v/>
      </c>
      <c r="Z2346" s="3" t="str">
        <f>IFERROR(VLOOKUP(A2346,'Pivot price tier by size'!$D$8:$M$2466,10,0),"")</f>
        <v/>
      </c>
      <c r="AA2346" s="3" t="str">
        <f>IFERROR(VLOOKUP(A2346,'Pivot category'!$B$8:$I$2191,8,0),"")</f>
        <v/>
      </c>
      <c r="AB2346" s="3" t="str">
        <f t="shared" si="36"/>
        <v>Bottom 5%</v>
      </c>
      <c r="AC2346"/>
      <c r="AD2346" s="3" t="s">
        <v>16449</v>
      </c>
      <c r="AE2346" s="3" t="s">
        <v>14091</v>
      </c>
    </row>
    <row r="2347" spans="1:31" hidden="1" x14ac:dyDescent="0.25">
      <c r="A2347" t="s">
        <v>7090</v>
      </c>
      <c r="B2347" t="s">
        <v>5156</v>
      </c>
      <c r="C2347" s="3" t="s">
        <v>34</v>
      </c>
      <c r="D2347" s="3" t="s">
        <v>4896</v>
      </c>
      <c r="E2347" s="3" t="s">
        <v>5150</v>
      </c>
      <c r="F2347" s="3">
        <v>9000</v>
      </c>
      <c r="G2347" s="34">
        <v>3.11</v>
      </c>
      <c r="H2347" s="3" t="s">
        <v>30</v>
      </c>
      <c r="I2347" s="3" t="s">
        <v>17</v>
      </c>
      <c r="J2347" s="3" t="s">
        <v>8253</v>
      </c>
      <c r="K2347" s="3" t="s">
        <v>8260</v>
      </c>
      <c r="L2347" s="3" t="s">
        <v>8257</v>
      </c>
      <c r="M2347" s="26" t="s">
        <v>13873</v>
      </c>
      <c r="N2347"/>
      <c r="O2347" s="3" t="s">
        <v>78</v>
      </c>
      <c r="P2347" s="34"/>
      <c r="Q2347" s="34">
        <v>96.53</v>
      </c>
      <c r="R2347" s="34">
        <v>-96.53</v>
      </c>
      <c r="S2347" s="36">
        <v>-1</v>
      </c>
      <c r="T2347" s="34" t="s">
        <v>78</v>
      </c>
      <c r="U2347" s="34" t="s">
        <v>78</v>
      </c>
      <c r="V2347" s="34" t="s">
        <v>78</v>
      </c>
      <c r="W2347" s="34" t="s">
        <v>78</v>
      </c>
      <c r="X2347" s="36" t="s">
        <v>78</v>
      </c>
      <c r="Y2347" s="3" t="str">
        <f>IFERROR(VLOOKUP(A2347,'Pivot price tier'!$C$8:$L$2245,10,0),"")</f>
        <v/>
      </c>
      <c r="Z2347" s="3" t="str">
        <f>IFERROR(VLOOKUP(A2347,'Pivot price tier by size'!$D$8:$M$2466,10,0),"")</f>
        <v/>
      </c>
      <c r="AA2347" s="3" t="str">
        <f>IFERROR(VLOOKUP(A2347,'Pivot category'!$B$8:$I$2191,8,0),"")</f>
        <v/>
      </c>
      <c r="AB2347" s="3" t="str">
        <f t="shared" si="36"/>
        <v>Bottom 5%</v>
      </c>
      <c r="AC2347"/>
      <c r="AD2347" s="3" t="s">
        <v>16449</v>
      </c>
      <c r="AE2347" s="3" t="s">
        <v>14091</v>
      </c>
    </row>
    <row r="2348" spans="1:31" x14ac:dyDescent="0.25">
      <c r="A2348" t="s">
        <v>5854</v>
      </c>
      <c r="B2348" t="s">
        <v>565</v>
      </c>
      <c r="C2348" s="3" t="s">
        <v>32</v>
      </c>
      <c r="D2348" s="3" t="s">
        <v>2854</v>
      </c>
      <c r="E2348" s="3" t="s">
        <v>5198</v>
      </c>
      <c r="F2348" s="3">
        <v>1000</v>
      </c>
      <c r="G2348" s="34">
        <v>32.99</v>
      </c>
      <c r="H2348" s="3" t="s">
        <v>28</v>
      </c>
      <c r="I2348" s="3" t="s">
        <v>23</v>
      </c>
      <c r="J2348" s="3" t="s">
        <v>8251</v>
      </c>
      <c r="K2348" s="3" t="s">
        <v>8252</v>
      </c>
      <c r="L2348" s="3" t="s">
        <v>68</v>
      </c>
      <c r="M2348" s="26" t="s">
        <v>13873</v>
      </c>
      <c r="N2348"/>
      <c r="O2348" s="3">
        <v>134</v>
      </c>
      <c r="P2348" s="34">
        <v>175767.86</v>
      </c>
      <c r="Q2348" s="34">
        <v>209171.07</v>
      </c>
      <c r="R2348" s="34">
        <v>-33403.21</v>
      </c>
      <c r="S2348" s="36">
        <v>-0.16</v>
      </c>
      <c r="T2348" s="34">
        <v>1311.700447761194</v>
      </c>
      <c r="U2348" s="34">
        <v>121821.1</v>
      </c>
      <c r="V2348" s="34">
        <v>149562.22</v>
      </c>
      <c r="W2348" s="34">
        <v>-27741.119999999999</v>
      </c>
      <c r="X2348" s="36">
        <v>-0.19</v>
      </c>
      <c r="Y2348" s="3" t="str">
        <f>IFERROR(VLOOKUP(A2348,'Pivot price tier'!$C$8:$L$2245,10,0),"")</f>
        <v xml:space="preserve"> </v>
      </c>
      <c r="Z2348" s="3" t="str">
        <f>IFERROR(VLOOKUP(A2348,'Pivot price tier by size'!$D$8:$M$2466,10,0),"")</f>
        <v xml:space="preserve"> </v>
      </c>
      <c r="AA2348" s="3" t="str">
        <f>IFERROR(VLOOKUP(A2348,'Pivot category'!$B$8:$I$2191,8,0),"")</f>
        <v xml:space="preserve"> </v>
      </c>
      <c r="AB2348" s="3" t="str">
        <f t="shared" si="36"/>
        <v/>
      </c>
      <c r="AC2348"/>
      <c r="AD2348" s="3" t="s">
        <v>16452</v>
      </c>
      <c r="AE2348" s="3" t="s">
        <v>16458</v>
      </c>
    </row>
    <row r="2349" spans="1:31" hidden="1" x14ac:dyDescent="0.25">
      <c r="A2349" t="s">
        <v>7956</v>
      </c>
      <c r="B2349" t="s">
        <v>1106</v>
      </c>
      <c r="C2349" s="3" t="s">
        <v>38</v>
      </c>
      <c r="D2349" s="3" t="s">
        <v>3450</v>
      </c>
      <c r="E2349" s="3" t="s">
        <v>5150</v>
      </c>
      <c r="F2349" s="3">
        <v>4000</v>
      </c>
      <c r="G2349" s="34">
        <v>11.39</v>
      </c>
      <c r="H2349" s="3" t="s">
        <v>12620</v>
      </c>
      <c r="I2349" s="3" t="s">
        <v>17</v>
      </c>
      <c r="J2349" s="3" t="s">
        <v>8253</v>
      </c>
      <c r="K2349" s="3" t="s">
        <v>8260</v>
      </c>
      <c r="L2349" s="3" t="s">
        <v>8257</v>
      </c>
      <c r="M2349" s="26" t="s">
        <v>13873</v>
      </c>
      <c r="N2349"/>
      <c r="O2349" s="3" t="s">
        <v>78</v>
      </c>
      <c r="P2349" s="34"/>
      <c r="Q2349" s="34">
        <v>49.37</v>
      </c>
      <c r="R2349" s="34">
        <v>-49.37</v>
      </c>
      <c r="S2349" s="36">
        <v>-1</v>
      </c>
      <c r="T2349" s="34" t="s">
        <v>78</v>
      </c>
      <c r="U2349" s="34" t="s">
        <v>78</v>
      </c>
      <c r="V2349" s="34" t="s">
        <v>78</v>
      </c>
      <c r="W2349" s="34" t="s">
        <v>78</v>
      </c>
      <c r="X2349" s="36" t="s">
        <v>78</v>
      </c>
      <c r="Y2349" s="3" t="str">
        <f>IFERROR(VLOOKUP(A2349,'Pivot price tier'!$C$8:$L$2245,10,0),"")</f>
        <v/>
      </c>
      <c r="Z2349" s="3" t="str">
        <f>IFERROR(VLOOKUP(A2349,'Pivot price tier by size'!$D$8:$M$2466,10,0),"")</f>
        <v/>
      </c>
      <c r="AA2349" s="3" t="str">
        <f>IFERROR(VLOOKUP(A2349,'Pivot category'!$B$8:$I$2191,8,0),"")</f>
        <v/>
      </c>
      <c r="AB2349" s="3" t="str">
        <f t="shared" si="36"/>
        <v>Bottom 5%</v>
      </c>
      <c r="AC2349"/>
      <c r="AD2349" s="3" t="s">
        <v>16451</v>
      </c>
      <c r="AE2349" s="3" t="s">
        <v>14089</v>
      </c>
    </row>
    <row r="2350" spans="1:31" hidden="1" x14ac:dyDescent="0.25">
      <c r="A2350" t="s">
        <v>11268</v>
      </c>
      <c r="B2350" t="s">
        <v>6881</v>
      </c>
      <c r="C2350" s="3" t="s">
        <v>32</v>
      </c>
      <c r="D2350" s="3" t="s">
        <v>8184</v>
      </c>
      <c r="E2350" s="3" t="s">
        <v>5153</v>
      </c>
      <c r="F2350" s="3">
        <v>9000</v>
      </c>
      <c r="G2350" s="34">
        <v>64.989999999999995</v>
      </c>
      <c r="H2350" s="3" t="s">
        <v>12619</v>
      </c>
      <c r="I2350" s="3" t="s">
        <v>15</v>
      </c>
      <c r="J2350" s="3" t="s">
        <v>8256</v>
      </c>
      <c r="K2350" s="3" t="s">
        <v>8260</v>
      </c>
      <c r="L2350" s="3" t="s">
        <v>68</v>
      </c>
      <c r="M2350" s="26" t="s">
        <v>13873</v>
      </c>
      <c r="N2350"/>
      <c r="O2350" s="3">
        <v>3</v>
      </c>
      <c r="P2350" s="34">
        <v>3198.54</v>
      </c>
      <c r="Q2350" s="34">
        <v>6299</v>
      </c>
      <c r="R2350" s="34">
        <v>-3100.46</v>
      </c>
      <c r="S2350" s="36">
        <v>-0.49</v>
      </c>
      <c r="T2350" s="34">
        <v>1066.18</v>
      </c>
      <c r="U2350" s="34">
        <v>643.9</v>
      </c>
      <c r="V2350" s="34">
        <v>3086.51</v>
      </c>
      <c r="W2350" s="34">
        <v>-2442.61</v>
      </c>
      <c r="X2350" s="36">
        <v>-0.79</v>
      </c>
      <c r="Y2350" s="3" t="str">
        <f>IFERROR(VLOOKUP(A2350,'Pivot price tier'!$C$8:$L$2245,10,0),"")</f>
        <v/>
      </c>
      <c r="Z2350" s="3" t="str">
        <f>IFERROR(VLOOKUP(A2350,'Pivot price tier by size'!$D$8:$M$2466,10,0),"")</f>
        <v/>
      </c>
      <c r="AA2350" s="3" t="str">
        <f>IFERROR(VLOOKUP(A2350,'Pivot category'!$B$8:$I$2191,8,0),"")</f>
        <v/>
      </c>
      <c r="AB2350" s="3" t="str">
        <f t="shared" si="36"/>
        <v>Bottom 5%</v>
      </c>
      <c r="AC2350"/>
      <c r="AD2350" s="3" t="s">
        <v>11231</v>
      </c>
      <c r="AE2350" s="3" t="s">
        <v>16519</v>
      </c>
    </row>
    <row r="2351" spans="1:31" x14ac:dyDescent="0.25">
      <c r="A2351" t="s">
        <v>13049</v>
      </c>
      <c r="B2351" t="s">
        <v>13050</v>
      </c>
      <c r="C2351" s="3" t="s">
        <v>32</v>
      </c>
      <c r="D2351" s="3" t="s">
        <v>12668</v>
      </c>
      <c r="E2351" s="3">
        <v>0</v>
      </c>
      <c r="F2351" s="3">
        <v>70000</v>
      </c>
      <c r="G2351" s="34">
        <v>32.99</v>
      </c>
      <c r="H2351" s="3" t="s">
        <v>28</v>
      </c>
      <c r="I2351" s="3" t="s">
        <v>23</v>
      </c>
      <c r="J2351" s="3" t="s">
        <v>8251</v>
      </c>
      <c r="K2351" s="3" t="s">
        <v>8252</v>
      </c>
      <c r="L2351" s="3" t="s">
        <v>68</v>
      </c>
      <c r="M2351" s="26">
        <v>45474</v>
      </c>
      <c r="N2351"/>
      <c r="O2351" s="3">
        <v>124</v>
      </c>
      <c r="P2351" s="34">
        <v>190880.1</v>
      </c>
      <c r="Q2351" s="34">
        <v>337950.58</v>
      </c>
      <c r="R2351" s="34">
        <v>-147070.48000000001</v>
      </c>
      <c r="S2351" s="36">
        <v>-0.44</v>
      </c>
      <c r="T2351" s="34">
        <v>1539.3556451612903</v>
      </c>
      <c r="U2351" s="34">
        <v>85166.93</v>
      </c>
      <c r="V2351" s="34">
        <v>252499.89</v>
      </c>
      <c r="W2351" s="34">
        <v>-167332.96</v>
      </c>
      <c r="X2351" s="36">
        <v>-0.66</v>
      </c>
      <c r="Y2351" s="3" t="str">
        <f>IFERROR(VLOOKUP(A2351,'Pivot price tier'!$C$8:$L$2245,10,0),"")</f>
        <v xml:space="preserve"> </v>
      </c>
      <c r="Z2351" s="3" t="str">
        <f>IFERROR(VLOOKUP(A2351,'Pivot price tier by size'!$D$8:$M$2466,10,0),"")</f>
        <v xml:space="preserve"> </v>
      </c>
      <c r="AA2351" s="3" t="str">
        <f>IFERROR(VLOOKUP(A2351,'Pivot category'!$B$8:$I$2191,8,0),"")</f>
        <v xml:space="preserve"> </v>
      </c>
      <c r="AB2351" s="3" t="str">
        <f t="shared" si="36"/>
        <v/>
      </c>
      <c r="AC2351"/>
      <c r="AD2351" s="3" t="s">
        <v>16452</v>
      </c>
      <c r="AE2351" s="3" t="s">
        <v>16458</v>
      </c>
    </row>
    <row r="2352" spans="1:31" hidden="1" x14ac:dyDescent="0.25">
      <c r="A2352" t="s">
        <v>15953</v>
      </c>
      <c r="B2352" t="s">
        <v>15954</v>
      </c>
      <c r="C2352" s="3" t="s">
        <v>32</v>
      </c>
      <c r="D2352" s="3" t="s">
        <v>10220</v>
      </c>
      <c r="E2352" s="3" t="s">
        <v>5198</v>
      </c>
      <c r="F2352" s="3">
        <v>30000</v>
      </c>
      <c r="G2352" s="34">
        <v>42.99</v>
      </c>
      <c r="H2352" s="3" t="s">
        <v>25</v>
      </c>
      <c r="I2352" s="3" t="s">
        <v>15</v>
      </c>
      <c r="J2352" s="3" t="s">
        <v>13403</v>
      </c>
      <c r="K2352" s="3" t="s">
        <v>8260</v>
      </c>
      <c r="L2352" s="3" t="s">
        <v>68</v>
      </c>
      <c r="M2352" s="26">
        <v>45992</v>
      </c>
      <c r="N2352"/>
      <c r="O2352" s="3">
        <v>0</v>
      </c>
      <c r="P2352" s="34">
        <v>257.94</v>
      </c>
      <c r="Q2352" s="34"/>
      <c r="R2352" s="34">
        <v>257.94</v>
      </c>
      <c r="T2352" s="34" t="s">
        <v>78</v>
      </c>
      <c r="U2352" s="34">
        <v>5158.8</v>
      </c>
      <c r="V2352" s="34">
        <v>3181.26</v>
      </c>
      <c r="W2352" s="34">
        <v>1977.54</v>
      </c>
      <c r="X2352" s="36">
        <v>0.62</v>
      </c>
      <c r="Y2352" s="3" t="str">
        <f>IFERROR(VLOOKUP(A2352,'Pivot price tier'!$C$8:$L$2245,10,0),"")</f>
        <v/>
      </c>
      <c r="Z2352" s="3" t="str">
        <f>IFERROR(VLOOKUP(A2352,'Pivot price tier by size'!$D$8:$M$2466,10,0),"")</f>
        <v/>
      </c>
      <c r="AA2352" s="3" t="str">
        <f>IFERROR(VLOOKUP(A2352,'Pivot category'!$B$8:$I$2191,8,0),"")</f>
        <v/>
      </c>
      <c r="AB2352" s="3" t="str">
        <f t="shared" si="36"/>
        <v>Bottom 5%</v>
      </c>
      <c r="AC2352"/>
      <c r="AD2352" s="3">
        <v>0</v>
      </c>
      <c r="AE2352" s="3" t="s">
        <v>11326</v>
      </c>
    </row>
    <row r="2353" spans="1:31" hidden="1" x14ac:dyDescent="0.25">
      <c r="A2353" t="s">
        <v>14418</v>
      </c>
      <c r="B2353" t="s">
        <v>14419</v>
      </c>
      <c r="C2353" s="3" t="s">
        <v>32</v>
      </c>
      <c r="D2353" s="3" t="s">
        <v>14021</v>
      </c>
      <c r="E2353" s="3" t="s">
        <v>5150</v>
      </c>
      <c r="F2353" s="3">
        <v>10000</v>
      </c>
      <c r="G2353" s="34">
        <v>99.99</v>
      </c>
      <c r="H2353" s="3" t="s">
        <v>28</v>
      </c>
      <c r="I2353" s="3" t="s">
        <v>15</v>
      </c>
      <c r="J2353" s="3" t="s">
        <v>8256</v>
      </c>
      <c r="K2353" s="3" t="s">
        <v>8252</v>
      </c>
      <c r="L2353" s="3" t="s">
        <v>68</v>
      </c>
      <c r="M2353" s="26">
        <v>45658</v>
      </c>
      <c r="N2353"/>
      <c r="O2353" s="3">
        <v>1</v>
      </c>
      <c r="P2353" s="34">
        <v>299.97000000000003</v>
      </c>
      <c r="Q2353" s="34">
        <v>299.97000000000003</v>
      </c>
      <c r="R2353" s="34">
        <v>0</v>
      </c>
      <c r="S2353" s="36">
        <v>0</v>
      </c>
      <c r="T2353" s="34">
        <v>299.97000000000003</v>
      </c>
      <c r="U2353" s="34">
        <v>399.96</v>
      </c>
      <c r="V2353" s="34">
        <v>699.93</v>
      </c>
      <c r="W2353" s="34">
        <v>-299.97000000000003</v>
      </c>
      <c r="X2353" s="36">
        <v>-0.43</v>
      </c>
      <c r="Y2353" s="3" t="str">
        <f>IFERROR(VLOOKUP(A2353,'Pivot price tier'!$C$8:$L$2245,10,0),"")</f>
        <v xml:space="preserve"> </v>
      </c>
      <c r="Z2353" s="3" t="str">
        <f>IFERROR(VLOOKUP(A2353,'Pivot price tier by size'!$D$8:$M$2466,10,0),"")</f>
        <v xml:space="preserve"> </v>
      </c>
      <c r="AA2353" s="3" t="str">
        <f>IFERROR(VLOOKUP(A2353,'Pivot category'!$B$8:$I$2191,8,0),"")</f>
        <v>X</v>
      </c>
      <c r="AB2353" s="3" t="str">
        <f t="shared" si="36"/>
        <v>Bottom 5%</v>
      </c>
      <c r="AC2353"/>
      <c r="AD2353" s="3" t="s">
        <v>16449</v>
      </c>
      <c r="AE2353" s="3" t="s">
        <v>14091</v>
      </c>
    </row>
    <row r="2354" spans="1:31" hidden="1" x14ac:dyDescent="0.25">
      <c r="A2354" t="s">
        <v>14514</v>
      </c>
      <c r="B2354" t="s">
        <v>14515</v>
      </c>
      <c r="C2354" s="3" t="s">
        <v>32</v>
      </c>
      <c r="D2354" s="3" t="s">
        <v>13398</v>
      </c>
      <c r="E2354" s="3" t="s">
        <v>5150</v>
      </c>
      <c r="F2354" s="3">
        <v>10000</v>
      </c>
      <c r="G2354" s="34">
        <v>54.99</v>
      </c>
      <c r="H2354" s="3" t="s">
        <v>12</v>
      </c>
      <c r="I2354" s="3" t="s">
        <v>15</v>
      </c>
      <c r="J2354" s="3" t="s">
        <v>15405</v>
      </c>
      <c r="K2354" s="3" t="s">
        <v>8252</v>
      </c>
      <c r="L2354" s="3" t="s">
        <v>68</v>
      </c>
      <c r="M2354" s="26">
        <v>45689</v>
      </c>
      <c r="N2354"/>
      <c r="O2354" s="3">
        <v>17</v>
      </c>
      <c r="P2354" s="34">
        <v>17926.740000000002</v>
      </c>
      <c r="Q2354" s="34">
        <v>11162.97</v>
      </c>
      <c r="R2354" s="34">
        <v>6763.77</v>
      </c>
      <c r="S2354" s="36">
        <v>0.61</v>
      </c>
      <c r="T2354" s="34">
        <v>1054.5141176470588</v>
      </c>
      <c r="U2354" s="34">
        <v>25075.439999999999</v>
      </c>
      <c r="V2354" s="34">
        <v>0</v>
      </c>
      <c r="W2354" s="34">
        <v>25075.439999999999</v>
      </c>
      <c r="X2354" s="36">
        <v>0</v>
      </c>
      <c r="Y2354" s="3" t="str">
        <f>IFERROR(VLOOKUP(A2354,'Pivot price tier'!$C$8:$L$2245,10,0),"")</f>
        <v xml:space="preserve"> </v>
      </c>
      <c r="Z2354" s="3" t="str">
        <f>IFERROR(VLOOKUP(A2354,'Pivot price tier by size'!$D$8:$M$2466,10,0),"")</f>
        <v xml:space="preserve"> </v>
      </c>
      <c r="AA2354" s="3" t="str">
        <f>IFERROR(VLOOKUP(A2354,'Pivot category'!$B$8:$I$2191,8,0),"")</f>
        <v>X</v>
      </c>
      <c r="AB2354" s="3" t="str">
        <f t="shared" si="36"/>
        <v>Bottom 5%</v>
      </c>
      <c r="AC2354"/>
      <c r="AD2354" s="3" t="s">
        <v>16451</v>
      </c>
      <c r="AE2354" s="3" t="s">
        <v>14089</v>
      </c>
    </row>
    <row r="2355" spans="1:31" hidden="1" x14ac:dyDescent="0.25">
      <c r="A2355" t="s">
        <v>13937</v>
      </c>
      <c r="B2355" t="s">
        <v>13938</v>
      </c>
      <c r="C2355" s="3" t="s">
        <v>32</v>
      </c>
      <c r="D2355" s="3" t="s">
        <v>13451</v>
      </c>
      <c r="E2355" s="3" t="s">
        <v>5150</v>
      </c>
      <c r="F2355" s="3">
        <v>70000</v>
      </c>
      <c r="G2355" s="34">
        <v>29.99</v>
      </c>
      <c r="H2355" s="3" t="s">
        <v>12</v>
      </c>
      <c r="I2355" s="3" t="s">
        <v>23</v>
      </c>
      <c r="J2355" s="3" t="s">
        <v>8256</v>
      </c>
      <c r="K2355" s="3" t="s">
        <v>8258</v>
      </c>
      <c r="L2355" s="3" t="s">
        <v>68</v>
      </c>
      <c r="M2355" s="26">
        <v>45597</v>
      </c>
      <c r="N2355"/>
      <c r="O2355" s="3" t="s">
        <v>78</v>
      </c>
      <c r="P2355" s="34">
        <v>16736.22</v>
      </c>
      <c r="Q2355" s="34">
        <v>25594.880000000001</v>
      </c>
      <c r="R2355" s="34">
        <v>-8858.66</v>
      </c>
      <c r="S2355" s="36">
        <v>-0.35</v>
      </c>
      <c r="T2355" s="34" t="s">
        <v>78</v>
      </c>
      <c r="U2355" s="34">
        <v>9897.7800000000007</v>
      </c>
      <c r="V2355" s="34">
        <v>0</v>
      </c>
      <c r="W2355" s="34">
        <v>9897.7800000000007</v>
      </c>
      <c r="X2355" s="36">
        <v>0</v>
      </c>
      <c r="Y2355" s="3" t="str">
        <f>IFERROR(VLOOKUP(A2355,'Pivot price tier'!$C$8:$L$2245,10,0),"")</f>
        <v/>
      </c>
      <c r="Z2355" s="3" t="str">
        <f>IFERROR(VLOOKUP(A2355,'Pivot price tier by size'!$D$8:$M$2466,10,0),"")</f>
        <v/>
      </c>
      <c r="AA2355" s="3" t="str">
        <f>IFERROR(VLOOKUP(A2355,'Pivot category'!$B$8:$I$2191,8,0),"")</f>
        <v/>
      </c>
      <c r="AB2355" s="3" t="str">
        <f t="shared" si="36"/>
        <v>Bottom 5%</v>
      </c>
      <c r="AC2355"/>
      <c r="AD2355" s="3" t="s">
        <v>16451</v>
      </c>
      <c r="AE2355" s="3" t="s">
        <v>14089</v>
      </c>
    </row>
    <row r="2356" spans="1:31" hidden="1" x14ac:dyDescent="0.25">
      <c r="A2356" t="s">
        <v>15955</v>
      </c>
      <c r="B2356" t="s">
        <v>15956</v>
      </c>
      <c r="C2356" s="3" t="s">
        <v>32</v>
      </c>
      <c r="D2356" s="3" t="s">
        <v>15543</v>
      </c>
      <c r="E2356" s="3" t="s">
        <v>5150</v>
      </c>
      <c r="F2356" s="3">
        <v>10000</v>
      </c>
      <c r="G2356" s="34">
        <v>124.99</v>
      </c>
      <c r="H2356" s="3" t="s">
        <v>12</v>
      </c>
      <c r="I2356" s="3" t="s">
        <v>74</v>
      </c>
      <c r="J2356" s="3" t="s">
        <v>8259</v>
      </c>
      <c r="K2356" s="3" t="s">
        <v>8252</v>
      </c>
      <c r="L2356" s="3" t="s">
        <v>68</v>
      </c>
      <c r="M2356" s="26">
        <v>45904</v>
      </c>
      <c r="N2356"/>
      <c r="O2356" s="3">
        <v>1</v>
      </c>
      <c r="P2356" s="34">
        <v>47371.21</v>
      </c>
      <c r="Q2356" s="34"/>
      <c r="R2356" s="34">
        <v>47371.21</v>
      </c>
      <c r="T2356" s="34">
        <v>47371.21</v>
      </c>
      <c r="U2356" s="34">
        <v>24623.03</v>
      </c>
      <c r="V2356" s="34">
        <v>0</v>
      </c>
      <c r="W2356" s="34">
        <v>24623.03</v>
      </c>
      <c r="X2356" s="36">
        <v>0</v>
      </c>
      <c r="Y2356" s="3" t="str">
        <f>IFERROR(VLOOKUP(A2356,'Pivot price tier'!$C$8:$L$2245,10,0),"")</f>
        <v xml:space="preserve"> </v>
      </c>
      <c r="Z2356" s="3" t="str">
        <f>IFERROR(VLOOKUP(A2356,'Pivot price tier by size'!$D$8:$M$2466,10,0),"")</f>
        <v xml:space="preserve"> </v>
      </c>
      <c r="AA2356" s="3" t="str">
        <f>IFERROR(VLOOKUP(A2356,'Pivot category'!$B$8:$I$2191,8,0),"")</f>
        <v xml:space="preserve"> </v>
      </c>
      <c r="AB2356" s="3" t="str">
        <f t="shared" si="36"/>
        <v>Bottom 5%</v>
      </c>
      <c r="AC2356"/>
      <c r="AD2356" s="3" t="s">
        <v>16451</v>
      </c>
      <c r="AE2356" s="3" t="s">
        <v>14089</v>
      </c>
    </row>
    <row r="2357" spans="1:31" x14ac:dyDescent="0.25">
      <c r="A2357" t="s">
        <v>10538</v>
      </c>
      <c r="B2357" t="s">
        <v>10539</v>
      </c>
      <c r="C2357" s="3" t="s">
        <v>32</v>
      </c>
      <c r="D2357" s="3" t="s">
        <v>10299</v>
      </c>
      <c r="E2357" s="3" t="s">
        <v>5198</v>
      </c>
      <c r="F2357" s="3">
        <v>7000</v>
      </c>
      <c r="G2357" s="34">
        <v>32.99</v>
      </c>
      <c r="H2357" s="3" t="s">
        <v>28</v>
      </c>
      <c r="I2357" s="3" t="s">
        <v>23</v>
      </c>
      <c r="J2357" s="3" t="s">
        <v>8251</v>
      </c>
      <c r="K2357" s="3" t="s">
        <v>8252</v>
      </c>
      <c r="L2357" s="3" t="s">
        <v>68</v>
      </c>
      <c r="M2357" s="26" t="s">
        <v>13873</v>
      </c>
      <c r="N2357"/>
      <c r="O2357" s="3">
        <v>100</v>
      </c>
      <c r="P2357" s="34">
        <v>315879.99</v>
      </c>
      <c r="Q2357" s="34">
        <v>401343.59</v>
      </c>
      <c r="R2357" s="34">
        <v>-85463.6</v>
      </c>
      <c r="S2357" s="36">
        <v>-0.21</v>
      </c>
      <c r="T2357" s="34">
        <v>3158.7999</v>
      </c>
      <c r="U2357" s="34">
        <v>124559.32</v>
      </c>
      <c r="V2357" s="34">
        <v>150228.19</v>
      </c>
      <c r="W2357" s="34">
        <v>-25668.87</v>
      </c>
      <c r="X2357" s="36">
        <v>-0.17</v>
      </c>
      <c r="Y2357" s="3" t="str">
        <f>IFERROR(VLOOKUP(A2357,'Pivot price tier'!$C$8:$L$2245,10,0),"")</f>
        <v xml:space="preserve"> </v>
      </c>
      <c r="Z2357" s="3" t="str">
        <f>IFERROR(VLOOKUP(A2357,'Pivot price tier by size'!$D$8:$M$2466,10,0),"")</f>
        <v xml:space="preserve"> </v>
      </c>
      <c r="AA2357" s="3" t="str">
        <f>IFERROR(VLOOKUP(A2357,'Pivot category'!$B$8:$I$2191,8,0),"")</f>
        <v xml:space="preserve"> </v>
      </c>
      <c r="AB2357" s="3" t="str">
        <f t="shared" si="36"/>
        <v/>
      </c>
      <c r="AC2357"/>
      <c r="AD2357" s="3" t="s">
        <v>16452</v>
      </c>
      <c r="AE2357" s="3" t="s">
        <v>16458</v>
      </c>
    </row>
    <row r="2358" spans="1:31" hidden="1" x14ac:dyDescent="0.25">
      <c r="A2358" t="s">
        <v>15639</v>
      </c>
      <c r="B2358" t="s">
        <v>15640</v>
      </c>
      <c r="C2358" s="3" t="s">
        <v>10509</v>
      </c>
      <c r="D2358" s="3" t="s">
        <v>15145</v>
      </c>
      <c r="E2358" s="3" t="s">
        <v>5150</v>
      </c>
      <c r="F2358" s="3">
        <v>10000</v>
      </c>
      <c r="G2358" s="34">
        <v>99.99</v>
      </c>
      <c r="H2358" s="3" t="s">
        <v>12</v>
      </c>
      <c r="I2358" s="3" t="s">
        <v>74</v>
      </c>
      <c r="J2358" s="3" t="s">
        <v>8259</v>
      </c>
      <c r="K2358" s="3" t="s">
        <v>8252</v>
      </c>
      <c r="L2358" s="3" t="s">
        <v>68</v>
      </c>
      <c r="M2358" s="26">
        <v>45901</v>
      </c>
      <c r="N2358"/>
      <c r="O2358" s="3">
        <v>20</v>
      </c>
      <c r="P2358" s="34">
        <v>58594.14</v>
      </c>
      <c r="Q2358" s="34"/>
      <c r="R2358" s="34">
        <v>58594.14</v>
      </c>
      <c r="T2358" s="34">
        <v>2929.7069999999999</v>
      </c>
      <c r="U2358" s="34">
        <v>17898.21</v>
      </c>
      <c r="V2358" s="34">
        <v>0</v>
      </c>
      <c r="W2358" s="34">
        <v>17898.21</v>
      </c>
      <c r="X2358" s="36">
        <v>0</v>
      </c>
      <c r="Y2358" s="3" t="str">
        <f>IFERROR(VLOOKUP(A2358,'Pivot price tier'!$C$8:$L$2245,10,0),"")</f>
        <v xml:space="preserve"> </v>
      </c>
      <c r="Z2358" s="3" t="str">
        <f>IFERROR(VLOOKUP(A2358,'Pivot price tier by size'!$D$8:$M$2466,10,0),"")</f>
        <v xml:space="preserve"> </v>
      </c>
      <c r="AA2358" s="3" t="str">
        <f>IFERROR(VLOOKUP(A2358,'Pivot category'!$B$8:$I$2191,8,0),"")</f>
        <v xml:space="preserve"> </v>
      </c>
      <c r="AB2358" s="3" t="str">
        <f t="shared" si="36"/>
        <v/>
      </c>
      <c r="AC2358"/>
      <c r="AD2358" s="3" t="s">
        <v>16451</v>
      </c>
      <c r="AE2358" s="3" t="s">
        <v>14089</v>
      </c>
    </row>
    <row r="2359" spans="1:31" hidden="1" x14ac:dyDescent="0.25">
      <c r="A2359" t="s">
        <v>13580</v>
      </c>
      <c r="B2359" t="s">
        <v>13581</v>
      </c>
      <c r="C2359" s="3" t="s">
        <v>10509</v>
      </c>
      <c r="D2359" s="3" t="s">
        <v>13548</v>
      </c>
      <c r="E2359" s="3" t="s">
        <v>5150</v>
      </c>
      <c r="F2359" s="3">
        <v>10000</v>
      </c>
      <c r="G2359" s="34">
        <v>99.99</v>
      </c>
      <c r="H2359" s="3" t="s">
        <v>12</v>
      </c>
      <c r="I2359" s="3" t="s">
        <v>74</v>
      </c>
      <c r="J2359" s="3" t="s">
        <v>8259</v>
      </c>
      <c r="K2359" s="3" t="s">
        <v>8252</v>
      </c>
      <c r="L2359" s="3" t="s">
        <v>68</v>
      </c>
      <c r="M2359" s="26">
        <v>45505</v>
      </c>
      <c r="N2359"/>
      <c r="O2359" s="3">
        <v>0</v>
      </c>
      <c r="P2359" s="34">
        <v>20097.990000000002</v>
      </c>
      <c r="Q2359" s="34">
        <v>87691.23</v>
      </c>
      <c r="R2359" s="34">
        <v>-67593.240000000005</v>
      </c>
      <c r="S2359" s="36">
        <v>-0.77</v>
      </c>
      <c r="T2359" s="34" t="s">
        <v>78</v>
      </c>
      <c r="U2359" s="34">
        <v>2999.7</v>
      </c>
      <c r="V2359" s="34">
        <v>22897.71</v>
      </c>
      <c r="W2359" s="34">
        <v>-19898.009999999998</v>
      </c>
      <c r="X2359" s="36">
        <v>-0.87</v>
      </c>
      <c r="Y2359" s="3" t="str">
        <f>IFERROR(VLOOKUP(A2359,'Pivot price tier'!$C$8:$L$2245,10,0),"")</f>
        <v>X</v>
      </c>
      <c r="Z2359" s="3" t="str">
        <f>IFERROR(VLOOKUP(A2359,'Pivot price tier by size'!$D$8:$M$2466,10,0),"")</f>
        <v>X</v>
      </c>
      <c r="AA2359" s="3" t="str">
        <f>IFERROR(VLOOKUP(A2359,'Pivot category'!$B$8:$I$2191,8,0),"")</f>
        <v>X</v>
      </c>
      <c r="AB2359" s="3" t="str">
        <f t="shared" si="36"/>
        <v>Bottom 5%</v>
      </c>
      <c r="AC2359"/>
      <c r="AD2359" s="3" t="s">
        <v>16451</v>
      </c>
      <c r="AE2359" s="3" t="s">
        <v>14089</v>
      </c>
    </row>
    <row r="2360" spans="1:31" hidden="1" x14ac:dyDescent="0.25">
      <c r="A2360" t="s">
        <v>13582</v>
      </c>
      <c r="B2360" t="s">
        <v>13583</v>
      </c>
      <c r="C2360" s="3" t="s">
        <v>10509</v>
      </c>
      <c r="D2360" s="3" t="s">
        <v>13547</v>
      </c>
      <c r="E2360" s="3" t="s">
        <v>5150</v>
      </c>
      <c r="F2360" s="3">
        <v>10000</v>
      </c>
      <c r="G2360" s="34">
        <v>99.99</v>
      </c>
      <c r="H2360" s="3" t="s">
        <v>12622</v>
      </c>
      <c r="I2360" s="3" t="s">
        <v>74</v>
      </c>
      <c r="J2360" s="3" t="s">
        <v>8259</v>
      </c>
      <c r="K2360" s="3" t="s">
        <v>8252</v>
      </c>
      <c r="L2360" s="3" t="s">
        <v>68</v>
      </c>
      <c r="M2360" s="26">
        <v>45505</v>
      </c>
      <c r="N2360"/>
      <c r="O2360" s="3">
        <v>12</v>
      </c>
      <c r="P2360" s="34">
        <v>21397.86</v>
      </c>
      <c r="Q2360" s="34">
        <v>74392.56</v>
      </c>
      <c r="R2360" s="34">
        <v>-52994.7</v>
      </c>
      <c r="S2360" s="36">
        <v>-0.71</v>
      </c>
      <c r="T2360" s="34">
        <v>1783.155</v>
      </c>
      <c r="U2360" s="34">
        <v>4199.58</v>
      </c>
      <c r="V2360" s="34">
        <v>24597.54</v>
      </c>
      <c r="W2360" s="34">
        <v>-20397.96</v>
      </c>
      <c r="X2360" s="36">
        <v>-0.83</v>
      </c>
      <c r="Y2360" s="3" t="str">
        <f>IFERROR(VLOOKUP(A2360,'Pivot price tier'!$C$8:$L$2245,10,0),"")</f>
        <v xml:space="preserve"> </v>
      </c>
      <c r="Z2360" s="3" t="str">
        <f>IFERROR(VLOOKUP(A2360,'Pivot price tier by size'!$D$8:$M$2466,10,0),"")</f>
        <v xml:space="preserve"> </v>
      </c>
      <c r="AA2360" s="3" t="str">
        <f>IFERROR(VLOOKUP(A2360,'Pivot category'!$B$8:$I$2191,8,0),"")</f>
        <v xml:space="preserve"> </v>
      </c>
      <c r="AB2360" s="3" t="str">
        <f t="shared" si="36"/>
        <v>Bottom 5%</v>
      </c>
      <c r="AC2360"/>
      <c r="AD2360" s="3" t="s">
        <v>16451</v>
      </c>
      <c r="AE2360" s="3" t="s">
        <v>14089</v>
      </c>
    </row>
    <row r="2361" spans="1:31" hidden="1" x14ac:dyDescent="0.25">
      <c r="A2361" t="s">
        <v>13698</v>
      </c>
      <c r="B2361" t="s">
        <v>13699</v>
      </c>
      <c r="C2361" s="3" t="s">
        <v>10509</v>
      </c>
      <c r="D2361" s="3" t="s">
        <v>13549</v>
      </c>
      <c r="E2361" s="3" t="s">
        <v>5150</v>
      </c>
      <c r="F2361" s="3">
        <v>10000</v>
      </c>
      <c r="G2361" s="34">
        <v>99.99</v>
      </c>
      <c r="H2361" s="3" t="s">
        <v>12</v>
      </c>
      <c r="I2361" s="3" t="s">
        <v>74</v>
      </c>
      <c r="J2361" s="3" t="s">
        <v>8259</v>
      </c>
      <c r="K2361" s="3" t="s">
        <v>8252</v>
      </c>
      <c r="L2361" s="3" t="s">
        <v>68</v>
      </c>
      <c r="M2361" s="26">
        <v>45597</v>
      </c>
      <c r="N2361"/>
      <c r="O2361" s="3" t="s">
        <v>78</v>
      </c>
      <c r="P2361" s="34">
        <v>6699.33</v>
      </c>
      <c r="Q2361" s="34">
        <v>38296.17</v>
      </c>
      <c r="R2361" s="34">
        <v>-31596.84</v>
      </c>
      <c r="S2361" s="36">
        <v>-0.83</v>
      </c>
      <c r="T2361" s="34" t="s">
        <v>78</v>
      </c>
      <c r="U2361" s="34">
        <v>299.97000000000003</v>
      </c>
      <c r="V2361" s="34">
        <v>8099.19</v>
      </c>
      <c r="W2361" s="34">
        <v>-7799.22</v>
      </c>
      <c r="X2361" s="36">
        <v>-0.96</v>
      </c>
      <c r="Y2361" s="3" t="str">
        <f>IFERROR(VLOOKUP(A2361,'Pivot price tier'!$C$8:$L$2245,10,0),"")</f>
        <v>X</v>
      </c>
      <c r="Z2361" s="3" t="str">
        <f>IFERROR(VLOOKUP(A2361,'Pivot price tier by size'!$D$8:$M$2466,10,0),"")</f>
        <v>X</v>
      </c>
      <c r="AA2361" s="3" t="str">
        <f>IFERROR(VLOOKUP(A2361,'Pivot category'!$B$8:$I$2191,8,0),"")</f>
        <v>X</v>
      </c>
      <c r="AB2361" s="3" t="str">
        <f t="shared" si="36"/>
        <v>Bottom 5%</v>
      </c>
      <c r="AC2361"/>
      <c r="AD2361" s="3" t="s">
        <v>16451</v>
      </c>
      <c r="AE2361" s="3" t="s">
        <v>14089</v>
      </c>
    </row>
    <row r="2362" spans="1:31" hidden="1" x14ac:dyDescent="0.25">
      <c r="A2362" t="s">
        <v>15641</v>
      </c>
      <c r="B2362" t="s">
        <v>15642</v>
      </c>
      <c r="C2362" s="3" t="s">
        <v>10509</v>
      </c>
      <c r="D2362" s="3" t="s">
        <v>15324</v>
      </c>
      <c r="E2362" s="3" t="s">
        <v>5150</v>
      </c>
      <c r="F2362" s="3">
        <v>10000</v>
      </c>
      <c r="G2362" s="34">
        <v>99.99</v>
      </c>
      <c r="H2362" s="3" t="s">
        <v>12622</v>
      </c>
      <c r="I2362" s="3" t="s">
        <v>74</v>
      </c>
      <c r="J2362" s="3" t="s">
        <v>8259</v>
      </c>
      <c r="K2362" s="3" t="s">
        <v>8252</v>
      </c>
      <c r="L2362" s="3" t="s">
        <v>68</v>
      </c>
      <c r="M2362" s="26">
        <v>45901</v>
      </c>
      <c r="N2362"/>
      <c r="O2362" s="3">
        <v>12</v>
      </c>
      <c r="P2362" s="34">
        <v>14098.59</v>
      </c>
      <c r="Q2362" s="34"/>
      <c r="R2362" s="34">
        <v>14098.59</v>
      </c>
      <c r="T2362" s="34">
        <v>1174.8824999999999</v>
      </c>
      <c r="U2362" s="34">
        <v>9399.06</v>
      </c>
      <c r="V2362" s="34">
        <v>0</v>
      </c>
      <c r="W2362" s="34">
        <v>9399.06</v>
      </c>
      <c r="X2362" s="36">
        <v>0</v>
      </c>
      <c r="Y2362" s="3" t="str">
        <f>IFERROR(VLOOKUP(A2362,'Pivot price tier'!$C$8:$L$2245,10,0),"")</f>
        <v xml:space="preserve"> </v>
      </c>
      <c r="Z2362" s="3" t="str">
        <f>IFERROR(VLOOKUP(A2362,'Pivot price tier by size'!$D$8:$M$2466,10,0),"")</f>
        <v xml:space="preserve"> </v>
      </c>
      <c r="AA2362" s="3" t="str">
        <f>IFERROR(VLOOKUP(A2362,'Pivot category'!$B$8:$I$2191,8,0),"")</f>
        <v xml:space="preserve"> </v>
      </c>
      <c r="AB2362" s="3" t="str">
        <f t="shared" si="36"/>
        <v>Bottom 5%</v>
      </c>
      <c r="AC2362"/>
      <c r="AD2362" s="3" t="s">
        <v>16451</v>
      </c>
      <c r="AE2362" s="3" t="s">
        <v>14089</v>
      </c>
    </row>
    <row r="2363" spans="1:31" hidden="1" x14ac:dyDescent="0.25">
      <c r="A2363" t="s">
        <v>15957</v>
      </c>
      <c r="B2363" t="s">
        <v>15958</v>
      </c>
      <c r="C2363" s="3" t="s">
        <v>10509</v>
      </c>
      <c r="D2363" s="3" t="s">
        <v>15421</v>
      </c>
      <c r="E2363" s="3" t="s">
        <v>5150</v>
      </c>
      <c r="F2363" s="3">
        <v>10000</v>
      </c>
      <c r="G2363" s="34">
        <v>99.99</v>
      </c>
      <c r="H2363" s="3" t="s">
        <v>12</v>
      </c>
      <c r="I2363" s="3" t="s">
        <v>74</v>
      </c>
      <c r="J2363" s="3" t="s">
        <v>8259</v>
      </c>
      <c r="K2363" s="3" t="s">
        <v>8252</v>
      </c>
      <c r="L2363" s="3" t="s">
        <v>68</v>
      </c>
      <c r="M2363" s="26">
        <v>45868</v>
      </c>
      <c r="N2363"/>
      <c r="O2363" s="3">
        <v>2</v>
      </c>
      <c r="P2363" s="34">
        <v>27097.29</v>
      </c>
      <c r="Q2363" s="34"/>
      <c r="R2363" s="34">
        <v>27097.29</v>
      </c>
      <c r="T2363" s="34">
        <v>13548.645</v>
      </c>
      <c r="U2363" s="34">
        <v>1399.86</v>
      </c>
      <c r="V2363" s="34">
        <v>0</v>
      </c>
      <c r="W2363" s="34">
        <v>1399.86</v>
      </c>
      <c r="X2363" s="36">
        <v>0</v>
      </c>
      <c r="Y2363" s="3" t="str">
        <f>IFERROR(VLOOKUP(A2363,'Pivot price tier'!$C$8:$L$2245,10,0),"")</f>
        <v xml:space="preserve"> </v>
      </c>
      <c r="Z2363" s="3" t="str">
        <f>IFERROR(VLOOKUP(A2363,'Pivot price tier by size'!$D$8:$M$2466,10,0),"")</f>
        <v xml:space="preserve"> </v>
      </c>
      <c r="AA2363" s="3" t="str">
        <f>IFERROR(VLOOKUP(A2363,'Pivot category'!$B$8:$I$2191,8,0),"")</f>
        <v>X</v>
      </c>
      <c r="AB2363" s="3" t="str">
        <f t="shared" si="36"/>
        <v>Bottom 5%</v>
      </c>
      <c r="AC2363"/>
      <c r="AD2363" s="3" t="s">
        <v>16451</v>
      </c>
      <c r="AE2363" s="3" t="s">
        <v>14089</v>
      </c>
    </row>
    <row r="2364" spans="1:31" hidden="1" x14ac:dyDescent="0.25">
      <c r="A2364" t="s">
        <v>15204</v>
      </c>
      <c r="B2364" t="s">
        <v>15205</v>
      </c>
      <c r="C2364" s="3" t="s">
        <v>32</v>
      </c>
      <c r="D2364" s="3" t="s">
        <v>14580</v>
      </c>
      <c r="E2364" s="3" t="s">
        <v>5150</v>
      </c>
      <c r="F2364" s="3">
        <v>10000</v>
      </c>
      <c r="G2364" s="34">
        <v>299.99</v>
      </c>
      <c r="H2364" s="3" t="s">
        <v>12</v>
      </c>
      <c r="I2364" s="3" t="s">
        <v>74</v>
      </c>
      <c r="J2364" s="3" t="s">
        <v>8259</v>
      </c>
      <c r="K2364" s="3" t="s">
        <v>8252</v>
      </c>
      <c r="L2364" s="3" t="s">
        <v>68</v>
      </c>
      <c r="M2364" s="26">
        <v>45809</v>
      </c>
      <c r="N2364"/>
      <c r="O2364" s="3" t="s">
        <v>78</v>
      </c>
      <c r="P2364" s="34">
        <v>53998.2</v>
      </c>
      <c r="Q2364" s="34"/>
      <c r="R2364" s="34">
        <v>53998.2</v>
      </c>
      <c r="T2364" s="34" t="s">
        <v>78</v>
      </c>
      <c r="U2364" s="34">
        <v>26099.13</v>
      </c>
      <c r="V2364" s="34">
        <v>0</v>
      </c>
      <c r="W2364" s="34">
        <v>26099.13</v>
      </c>
      <c r="X2364" s="36">
        <v>0</v>
      </c>
      <c r="Y2364" s="3" t="str">
        <f>IFERROR(VLOOKUP(A2364,'Pivot price tier'!$C$8:$L$2245,10,0),"")</f>
        <v>X</v>
      </c>
      <c r="Z2364" s="3" t="str">
        <f>IFERROR(VLOOKUP(A2364,'Pivot price tier by size'!$D$8:$M$2466,10,0),"")</f>
        <v>X</v>
      </c>
      <c r="AA2364" s="3" t="str">
        <f>IFERROR(VLOOKUP(A2364,'Pivot category'!$B$8:$I$2191,8,0),"")</f>
        <v xml:space="preserve"> </v>
      </c>
      <c r="AB2364" s="3" t="str">
        <f t="shared" si="36"/>
        <v/>
      </c>
      <c r="AC2364"/>
      <c r="AD2364" s="3" t="s">
        <v>16451</v>
      </c>
      <c r="AE2364" s="3" t="s">
        <v>14089</v>
      </c>
    </row>
    <row r="2365" spans="1:31" hidden="1" x14ac:dyDescent="0.25">
      <c r="A2365" t="s">
        <v>13107</v>
      </c>
      <c r="B2365" t="s">
        <v>13108</v>
      </c>
      <c r="C2365" s="3" t="s">
        <v>32</v>
      </c>
      <c r="D2365" s="3" t="s">
        <v>12641</v>
      </c>
      <c r="E2365" s="3" t="s">
        <v>5150</v>
      </c>
      <c r="F2365" s="3">
        <v>10000</v>
      </c>
      <c r="G2365" s="34">
        <v>299.99</v>
      </c>
      <c r="H2365" s="3" t="s">
        <v>12</v>
      </c>
      <c r="I2365" s="3" t="s">
        <v>74</v>
      </c>
      <c r="J2365" s="3" t="s">
        <v>8259</v>
      </c>
      <c r="K2365" s="3" t="s">
        <v>8252</v>
      </c>
      <c r="L2365" s="3" t="s">
        <v>68</v>
      </c>
      <c r="M2365" s="26">
        <v>45474</v>
      </c>
      <c r="N2365"/>
      <c r="O2365" s="3" t="s">
        <v>78</v>
      </c>
      <c r="P2365" s="34"/>
      <c r="Q2365" s="34">
        <v>8999.7000000000007</v>
      </c>
      <c r="R2365" s="34">
        <v>-8999.7000000000007</v>
      </c>
      <c r="S2365" s="36">
        <v>-1</v>
      </c>
      <c r="T2365" s="34" t="s">
        <v>78</v>
      </c>
      <c r="U2365" s="34">
        <v>0</v>
      </c>
      <c r="V2365" s="34">
        <v>13499.55</v>
      </c>
      <c r="W2365" s="34">
        <v>-13499.55</v>
      </c>
      <c r="X2365" s="36">
        <v>-1</v>
      </c>
      <c r="Y2365" s="3" t="str">
        <f>IFERROR(VLOOKUP(A2365,'Pivot price tier'!$C$8:$L$2245,10,0),"")</f>
        <v>X</v>
      </c>
      <c r="Z2365" s="3" t="str">
        <f>IFERROR(VLOOKUP(A2365,'Pivot price tier by size'!$D$8:$M$2466,10,0),"")</f>
        <v>X</v>
      </c>
      <c r="AA2365" s="3" t="str">
        <f>IFERROR(VLOOKUP(A2365,'Pivot category'!$B$8:$I$2191,8,0),"")</f>
        <v>X</v>
      </c>
      <c r="AB2365" s="3" t="str">
        <f t="shared" si="36"/>
        <v>Bottom 5%</v>
      </c>
      <c r="AC2365"/>
      <c r="AD2365" s="3" t="s">
        <v>16451</v>
      </c>
      <c r="AE2365" s="3" t="s">
        <v>14089</v>
      </c>
    </row>
    <row r="2366" spans="1:31" hidden="1" x14ac:dyDescent="0.25">
      <c r="A2366" t="s">
        <v>8037</v>
      </c>
      <c r="B2366" t="s">
        <v>1112</v>
      </c>
      <c r="C2366" s="3" t="s">
        <v>84</v>
      </c>
      <c r="D2366" s="3" t="s">
        <v>3456</v>
      </c>
      <c r="E2366" s="3">
        <v>0</v>
      </c>
      <c r="F2366" s="3">
        <v>1000</v>
      </c>
      <c r="G2366" s="34">
        <v>23.99</v>
      </c>
      <c r="H2366" s="3" t="s">
        <v>12</v>
      </c>
      <c r="I2366" s="3" t="s">
        <v>23</v>
      </c>
      <c r="J2366" s="3" t="s">
        <v>8256</v>
      </c>
      <c r="K2366" s="3" t="s">
        <v>8252</v>
      </c>
      <c r="L2366" s="3" t="s">
        <v>8255</v>
      </c>
      <c r="M2366" s="26" t="s">
        <v>13873</v>
      </c>
      <c r="N2366"/>
      <c r="O2366" s="3">
        <v>4</v>
      </c>
      <c r="P2366" s="34">
        <v>1007.58</v>
      </c>
      <c r="Q2366" s="34">
        <v>1239.6500000000001</v>
      </c>
      <c r="R2366" s="34">
        <v>-232.07</v>
      </c>
      <c r="S2366" s="36">
        <v>-0.19</v>
      </c>
      <c r="T2366" s="34">
        <v>251.89500000000001</v>
      </c>
      <c r="U2366" s="34">
        <v>0</v>
      </c>
      <c r="V2366" s="34">
        <v>479.88</v>
      </c>
      <c r="W2366" s="34">
        <v>-479.88</v>
      </c>
      <c r="X2366" s="36">
        <v>-1</v>
      </c>
      <c r="Y2366" s="3" t="str">
        <f>IFERROR(VLOOKUP(A2366,'Pivot price tier'!$C$8:$L$2245,10,0),"")</f>
        <v/>
      </c>
      <c r="Z2366" s="3" t="str">
        <f>IFERROR(VLOOKUP(A2366,'Pivot price tier by size'!$D$8:$M$2466,10,0),"")</f>
        <v/>
      </c>
      <c r="AA2366" s="3" t="str">
        <f>IFERROR(VLOOKUP(A2366,'Pivot category'!$B$8:$I$2191,8,0),"")</f>
        <v/>
      </c>
      <c r="AB2366" s="3" t="str">
        <f t="shared" si="36"/>
        <v>Bottom 5%</v>
      </c>
      <c r="AC2366"/>
      <c r="AD2366" s="3" t="s">
        <v>16451</v>
      </c>
      <c r="AE2366" s="3" t="s">
        <v>14089</v>
      </c>
    </row>
    <row r="2367" spans="1:31" hidden="1" x14ac:dyDescent="0.25">
      <c r="A2367" t="s">
        <v>16353</v>
      </c>
      <c r="B2367" t="s">
        <v>16354</v>
      </c>
      <c r="C2367" s="3" t="s">
        <v>10509</v>
      </c>
      <c r="D2367" s="3" t="s">
        <v>16322</v>
      </c>
      <c r="E2367" s="3" t="s">
        <v>5150</v>
      </c>
      <c r="F2367" s="3">
        <v>1000</v>
      </c>
      <c r="G2367" s="34">
        <v>129.99</v>
      </c>
      <c r="H2367" s="3" t="s">
        <v>12622</v>
      </c>
      <c r="I2367" s="3" t="s">
        <v>74</v>
      </c>
      <c r="J2367" s="3" t="s">
        <v>15405</v>
      </c>
      <c r="K2367" s="3" t="s">
        <v>8252</v>
      </c>
      <c r="L2367" s="3" t="s">
        <v>68</v>
      </c>
      <c r="M2367" s="26">
        <v>46054</v>
      </c>
      <c r="N2367"/>
      <c r="O2367" s="3">
        <v>34</v>
      </c>
      <c r="P2367" s="34">
        <v>12349.05</v>
      </c>
      <c r="Q2367" s="34"/>
      <c r="R2367" s="34">
        <v>12349.05</v>
      </c>
      <c r="T2367" s="34">
        <v>363.20735294117645</v>
      </c>
      <c r="U2367" s="34">
        <v>519.96</v>
      </c>
      <c r="V2367" s="34">
        <v>0</v>
      </c>
      <c r="W2367" s="34">
        <v>519.96</v>
      </c>
      <c r="X2367" s="36">
        <v>0</v>
      </c>
      <c r="Y2367" s="3" t="str">
        <f>IFERROR(VLOOKUP(A2367,'Pivot price tier'!$C$8:$L$2245,10,0),"")</f>
        <v>X</v>
      </c>
      <c r="Z2367" s="3" t="str">
        <f>IFERROR(VLOOKUP(A2367,'Pivot price tier by size'!$D$8:$M$2466,10,0),"")</f>
        <v>X</v>
      </c>
      <c r="AA2367" s="3" t="str">
        <f>IFERROR(VLOOKUP(A2367,'Pivot category'!$B$8:$I$2191,8,0),"")</f>
        <v xml:space="preserve"> </v>
      </c>
      <c r="AB2367" s="3" t="str">
        <f t="shared" si="36"/>
        <v>Bottom 5%</v>
      </c>
      <c r="AC2367"/>
      <c r="AD2367" s="3" t="s">
        <v>16451</v>
      </c>
      <c r="AE2367" s="3" t="s">
        <v>14089</v>
      </c>
    </row>
    <row r="2368" spans="1:31" hidden="1" x14ac:dyDescent="0.25">
      <c r="A2368" t="s">
        <v>16355</v>
      </c>
      <c r="B2368" t="s">
        <v>16356</v>
      </c>
      <c r="C2368" s="3" t="s">
        <v>10509</v>
      </c>
      <c r="D2368" s="3" t="s">
        <v>16320</v>
      </c>
      <c r="E2368" s="3" t="s">
        <v>5150</v>
      </c>
      <c r="F2368" s="3">
        <v>1000</v>
      </c>
      <c r="G2368" s="34">
        <v>129.99</v>
      </c>
      <c r="H2368" s="3" t="s">
        <v>12</v>
      </c>
      <c r="I2368" s="3" t="s">
        <v>74</v>
      </c>
      <c r="J2368" s="3" t="s">
        <v>15405</v>
      </c>
      <c r="K2368" s="3" t="s">
        <v>8252</v>
      </c>
      <c r="L2368" s="3" t="s">
        <v>68</v>
      </c>
      <c r="M2368" s="26">
        <v>46054</v>
      </c>
      <c r="N2368"/>
      <c r="O2368" s="3">
        <v>34</v>
      </c>
      <c r="P2368" s="34">
        <v>12349.05</v>
      </c>
      <c r="Q2368" s="34"/>
      <c r="R2368" s="34">
        <v>12349.05</v>
      </c>
      <c r="T2368" s="34">
        <v>363.20735294117645</v>
      </c>
      <c r="U2368" s="34">
        <v>519.96</v>
      </c>
      <c r="V2368" s="34">
        <v>0</v>
      </c>
      <c r="W2368" s="34">
        <v>519.96</v>
      </c>
      <c r="X2368" s="36">
        <v>0</v>
      </c>
      <c r="Y2368" s="3" t="str">
        <f>IFERROR(VLOOKUP(A2368,'Pivot price tier'!$C$8:$L$2245,10,0),"")</f>
        <v>X</v>
      </c>
      <c r="Z2368" s="3" t="str">
        <f>IFERROR(VLOOKUP(A2368,'Pivot price tier by size'!$D$8:$M$2466,10,0),"")</f>
        <v>X</v>
      </c>
      <c r="AA2368" s="3" t="str">
        <f>IFERROR(VLOOKUP(A2368,'Pivot category'!$B$8:$I$2191,8,0),"")</f>
        <v>X</v>
      </c>
      <c r="AB2368" s="3" t="str">
        <f t="shared" si="36"/>
        <v>Bottom 5%</v>
      </c>
      <c r="AC2368"/>
      <c r="AD2368" s="3" t="s">
        <v>16451</v>
      </c>
      <c r="AE2368" s="3" t="s">
        <v>14089</v>
      </c>
    </row>
    <row r="2369" spans="1:31" hidden="1" x14ac:dyDescent="0.25">
      <c r="A2369" t="s">
        <v>16357</v>
      </c>
      <c r="B2369" t="s">
        <v>16358</v>
      </c>
      <c r="C2369" s="3" t="s">
        <v>10509</v>
      </c>
      <c r="D2369" s="3" t="s">
        <v>16321</v>
      </c>
      <c r="E2369" s="3" t="s">
        <v>5150</v>
      </c>
      <c r="F2369" s="3">
        <v>1000</v>
      </c>
      <c r="G2369" s="34">
        <v>129.99</v>
      </c>
      <c r="H2369" s="3" t="s">
        <v>12</v>
      </c>
      <c r="I2369" s="3" t="s">
        <v>74</v>
      </c>
      <c r="J2369" s="3" t="s">
        <v>15405</v>
      </c>
      <c r="K2369" s="3" t="s">
        <v>8252</v>
      </c>
      <c r="L2369" s="3" t="s">
        <v>68</v>
      </c>
      <c r="M2369" s="26">
        <v>46054</v>
      </c>
      <c r="N2369"/>
      <c r="O2369" s="3">
        <v>28</v>
      </c>
      <c r="P2369" s="34">
        <v>24568.11</v>
      </c>
      <c r="Q2369" s="34"/>
      <c r="R2369" s="34">
        <v>24568.11</v>
      </c>
      <c r="T2369" s="34">
        <v>877.4325</v>
      </c>
      <c r="U2369" s="34">
        <v>1299.9000000000001</v>
      </c>
      <c r="V2369" s="34">
        <v>0</v>
      </c>
      <c r="W2369" s="34">
        <v>1299.9000000000001</v>
      </c>
      <c r="X2369" s="36">
        <v>0</v>
      </c>
      <c r="Y2369" s="3" t="str">
        <f>IFERROR(VLOOKUP(A2369,'Pivot price tier'!$C$8:$L$2245,10,0),"")</f>
        <v>X</v>
      </c>
      <c r="Z2369" s="3" t="str">
        <f>IFERROR(VLOOKUP(A2369,'Pivot price tier by size'!$D$8:$M$2466,10,0),"")</f>
        <v>X</v>
      </c>
      <c r="AA2369" s="3" t="str">
        <f>IFERROR(VLOOKUP(A2369,'Pivot category'!$B$8:$I$2191,8,0),"")</f>
        <v>X</v>
      </c>
      <c r="AB2369" s="3" t="str">
        <f t="shared" si="36"/>
        <v>Bottom 5%</v>
      </c>
      <c r="AC2369"/>
      <c r="AD2369" s="3" t="s">
        <v>16451</v>
      </c>
      <c r="AE2369" s="3" t="s">
        <v>14089</v>
      </c>
    </row>
    <row r="2370" spans="1:31" hidden="1" x14ac:dyDescent="0.25">
      <c r="A2370" t="s">
        <v>10792</v>
      </c>
      <c r="B2370" t="s">
        <v>10793</v>
      </c>
      <c r="C2370" s="3" t="s">
        <v>32</v>
      </c>
      <c r="D2370" s="3" t="s">
        <v>10702</v>
      </c>
      <c r="E2370" s="3" t="s">
        <v>5150</v>
      </c>
      <c r="F2370" s="3">
        <v>7000</v>
      </c>
      <c r="G2370" s="34">
        <v>79.989999999999995</v>
      </c>
      <c r="H2370" s="3" t="s">
        <v>12</v>
      </c>
      <c r="I2370" s="3" t="s">
        <v>15</v>
      </c>
      <c r="J2370" s="3" t="s">
        <v>8259</v>
      </c>
      <c r="K2370" s="3" t="s">
        <v>8264</v>
      </c>
      <c r="L2370" s="3" t="s">
        <v>68</v>
      </c>
      <c r="M2370" s="26" t="s">
        <v>13873</v>
      </c>
      <c r="N2370"/>
      <c r="O2370" s="3">
        <v>1</v>
      </c>
      <c r="P2370" s="34">
        <v>239.97</v>
      </c>
      <c r="Q2370" s="34"/>
      <c r="R2370" s="34">
        <v>239.97</v>
      </c>
      <c r="T2370" s="34">
        <v>239.97</v>
      </c>
      <c r="U2370" s="34" t="s">
        <v>78</v>
      </c>
      <c r="V2370" s="34" t="s">
        <v>78</v>
      </c>
      <c r="W2370" s="34" t="s">
        <v>78</v>
      </c>
      <c r="X2370" s="36" t="s">
        <v>78</v>
      </c>
      <c r="Y2370" s="3" t="str">
        <f>IFERROR(VLOOKUP(A2370,'Pivot price tier'!$C$8:$L$2245,10,0),"")</f>
        <v/>
      </c>
      <c r="Z2370" s="3" t="str">
        <f>IFERROR(VLOOKUP(A2370,'Pivot price tier by size'!$D$8:$M$2466,10,0),"")</f>
        <v/>
      </c>
      <c r="AA2370" s="3" t="str">
        <f>IFERROR(VLOOKUP(A2370,'Pivot category'!$B$8:$I$2191,8,0),"")</f>
        <v/>
      </c>
      <c r="AB2370" s="3" t="str">
        <f t="shared" ref="AB2370:AB2433" si="37">IF(P2370&lt;$AC$1,"Bottom 5%","")</f>
        <v>Bottom 5%</v>
      </c>
      <c r="AC2370"/>
      <c r="AD2370" s="3" t="s">
        <v>16451</v>
      </c>
      <c r="AE2370" s="3" t="s">
        <v>14101</v>
      </c>
    </row>
    <row r="2371" spans="1:31" hidden="1" x14ac:dyDescent="0.25">
      <c r="A2371" t="s">
        <v>12485</v>
      </c>
      <c r="B2371" t="s">
        <v>12486</v>
      </c>
      <c r="C2371" s="3" t="s">
        <v>32</v>
      </c>
      <c r="D2371" s="3" t="s">
        <v>12255</v>
      </c>
      <c r="E2371" s="3" t="s">
        <v>5150</v>
      </c>
      <c r="F2371" s="3">
        <v>10000</v>
      </c>
      <c r="G2371" s="34">
        <v>99.99</v>
      </c>
      <c r="H2371" s="3" t="s">
        <v>12622</v>
      </c>
      <c r="I2371" s="3" t="s">
        <v>15</v>
      </c>
      <c r="J2371" s="3" t="s">
        <v>8259</v>
      </c>
      <c r="K2371" s="3" t="s">
        <v>8264</v>
      </c>
      <c r="L2371" s="3" t="s">
        <v>68</v>
      </c>
      <c r="M2371" s="26">
        <v>45261</v>
      </c>
      <c r="N2371"/>
      <c r="O2371" s="3">
        <v>1</v>
      </c>
      <c r="P2371" s="34">
        <v>199.98</v>
      </c>
      <c r="Q2371" s="34">
        <v>3799.62</v>
      </c>
      <c r="R2371" s="34">
        <v>-3599.64</v>
      </c>
      <c r="S2371" s="36">
        <v>-0.95</v>
      </c>
      <c r="T2371" s="34">
        <v>199.98</v>
      </c>
      <c r="U2371" s="34">
        <v>0</v>
      </c>
      <c r="V2371" s="34">
        <v>7299.27</v>
      </c>
      <c r="W2371" s="34">
        <v>-7299.27</v>
      </c>
      <c r="X2371" s="36">
        <v>-1</v>
      </c>
      <c r="Y2371" s="3" t="str">
        <f>IFERROR(VLOOKUP(A2371,'Pivot price tier'!$C$8:$L$2245,10,0),"")</f>
        <v/>
      </c>
      <c r="Z2371" s="3" t="str">
        <f>IFERROR(VLOOKUP(A2371,'Pivot price tier by size'!$D$8:$M$2466,10,0),"")</f>
        <v/>
      </c>
      <c r="AA2371" s="3" t="str">
        <f>IFERROR(VLOOKUP(A2371,'Pivot category'!$B$8:$I$2191,8,0),"")</f>
        <v/>
      </c>
      <c r="AB2371" s="3" t="str">
        <f t="shared" si="37"/>
        <v>Bottom 5%</v>
      </c>
      <c r="AC2371"/>
      <c r="AD2371" s="3" t="s">
        <v>16451</v>
      </c>
      <c r="AE2371" s="3" t="s">
        <v>14101</v>
      </c>
    </row>
    <row r="2372" spans="1:31" hidden="1" x14ac:dyDescent="0.25">
      <c r="A2372" t="s">
        <v>12139</v>
      </c>
      <c r="B2372" t="s">
        <v>12140</v>
      </c>
      <c r="C2372" s="3" t="s">
        <v>32</v>
      </c>
      <c r="D2372" s="3" t="s">
        <v>11983</v>
      </c>
      <c r="E2372" s="3" t="s">
        <v>5150</v>
      </c>
      <c r="F2372" s="3">
        <v>70000</v>
      </c>
      <c r="G2372" s="34">
        <v>26.99</v>
      </c>
      <c r="H2372" s="3" t="s">
        <v>12</v>
      </c>
      <c r="I2372" s="3" t="s">
        <v>23</v>
      </c>
      <c r="J2372" s="3" t="s">
        <v>8256</v>
      </c>
      <c r="K2372" s="3" t="s">
        <v>8252</v>
      </c>
      <c r="L2372" s="3" t="s">
        <v>8255</v>
      </c>
      <c r="M2372" s="26">
        <v>45231</v>
      </c>
      <c r="N2372"/>
      <c r="O2372" s="3">
        <v>4</v>
      </c>
      <c r="P2372" s="34">
        <v>14638.16</v>
      </c>
      <c r="Q2372" s="34">
        <v>15397.16</v>
      </c>
      <c r="R2372" s="34">
        <v>-759</v>
      </c>
      <c r="S2372" s="36">
        <v>-0.05</v>
      </c>
      <c r="T2372" s="34">
        <v>3659.54</v>
      </c>
      <c r="U2372" s="34">
        <v>3431.24</v>
      </c>
      <c r="V2372" s="34">
        <v>5349.02</v>
      </c>
      <c r="W2372" s="34">
        <v>-1917.78</v>
      </c>
      <c r="X2372" s="36">
        <v>-0.36</v>
      </c>
      <c r="Y2372" s="3" t="str">
        <f>IFERROR(VLOOKUP(A2372,'Pivot price tier'!$C$8:$L$2245,10,0),"")</f>
        <v/>
      </c>
      <c r="Z2372" s="3" t="str">
        <f>IFERROR(VLOOKUP(A2372,'Pivot price tier by size'!$D$8:$M$2466,10,0),"")</f>
        <v/>
      </c>
      <c r="AA2372" s="3" t="str">
        <f>IFERROR(VLOOKUP(A2372,'Pivot category'!$B$8:$I$2191,8,0),"")</f>
        <v/>
      </c>
      <c r="AB2372" s="3" t="str">
        <f t="shared" si="37"/>
        <v>Bottom 5%</v>
      </c>
      <c r="AC2372"/>
      <c r="AD2372" s="3" t="s">
        <v>16451</v>
      </c>
      <c r="AE2372" s="3" t="s">
        <v>14101</v>
      </c>
    </row>
    <row r="2373" spans="1:31" hidden="1" x14ac:dyDescent="0.25">
      <c r="A2373" t="s">
        <v>14828</v>
      </c>
      <c r="B2373" t="s">
        <v>14252</v>
      </c>
      <c r="C2373" s="3" t="s">
        <v>10509</v>
      </c>
      <c r="D2373" s="3" t="s">
        <v>12335</v>
      </c>
      <c r="E2373" s="3" t="s">
        <v>5150</v>
      </c>
      <c r="F2373" s="3">
        <v>10000</v>
      </c>
      <c r="G2373" s="34">
        <v>599</v>
      </c>
      <c r="H2373" s="3" t="s">
        <v>12</v>
      </c>
      <c r="I2373" s="3" t="s">
        <v>74</v>
      </c>
      <c r="J2373" s="3" t="s">
        <v>8259</v>
      </c>
      <c r="K2373" s="3" t="s">
        <v>8264</v>
      </c>
      <c r="L2373" s="3" t="s">
        <v>68</v>
      </c>
      <c r="M2373" s="26">
        <v>45627</v>
      </c>
      <c r="N2373"/>
      <c r="O2373" s="3" t="s">
        <v>78</v>
      </c>
      <c r="P2373" s="34">
        <v>599</v>
      </c>
      <c r="Q2373" s="34">
        <v>4193</v>
      </c>
      <c r="R2373" s="34">
        <v>-3594</v>
      </c>
      <c r="S2373" s="36">
        <v>-0.86</v>
      </c>
      <c r="T2373" s="34" t="s">
        <v>78</v>
      </c>
      <c r="U2373" s="34" t="s">
        <v>78</v>
      </c>
      <c r="V2373" s="34" t="s">
        <v>78</v>
      </c>
      <c r="W2373" s="34" t="s">
        <v>78</v>
      </c>
      <c r="X2373" s="36" t="s">
        <v>78</v>
      </c>
      <c r="Y2373" s="3" t="str">
        <f>IFERROR(VLOOKUP(A2373,'Pivot price tier'!$C$8:$L$2245,10,0),"")</f>
        <v/>
      </c>
      <c r="Z2373" s="3" t="str">
        <f>IFERROR(VLOOKUP(A2373,'Pivot price tier by size'!$D$8:$M$2466,10,0),"")</f>
        <v/>
      </c>
      <c r="AA2373" s="3" t="str">
        <f>IFERROR(VLOOKUP(A2373,'Pivot category'!$B$8:$I$2191,8,0),"")</f>
        <v/>
      </c>
      <c r="AB2373" s="3" t="str">
        <f t="shared" si="37"/>
        <v>Bottom 5%</v>
      </c>
      <c r="AC2373"/>
      <c r="AD2373" s="3" t="s">
        <v>16451</v>
      </c>
      <c r="AE2373" s="3" t="s">
        <v>14101</v>
      </c>
    </row>
    <row r="2374" spans="1:31" hidden="1" x14ac:dyDescent="0.25">
      <c r="A2374" t="s">
        <v>11865</v>
      </c>
      <c r="B2374" t="s">
        <v>6557</v>
      </c>
      <c r="C2374" s="3" t="s">
        <v>32</v>
      </c>
      <c r="D2374" s="3" t="s">
        <v>8097</v>
      </c>
      <c r="E2374" s="3" t="s">
        <v>5150</v>
      </c>
      <c r="F2374" s="3">
        <v>7000</v>
      </c>
      <c r="G2374" s="34">
        <v>29.99</v>
      </c>
      <c r="H2374" s="3" t="s">
        <v>12</v>
      </c>
      <c r="I2374" s="3" t="s">
        <v>15</v>
      </c>
      <c r="J2374" s="3" t="s">
        <v>8256</v>
      </c>
      <c r="K2374" s="3" t="s">
        <v>8252</v>
      </c>
      <c r="L2374" s="3" t="s">
        <v>8255</v>
      </c>
      <c r="M2374" s="26" t="s">
        <v>13873</v>
      </c>
      <c r="N2374"/>
      <c r="O2374" s="3">
        <v>5</v>
      </c>
      <c r="P2374" s="34">
        <v>22390.58</v>
      </c>
      <c r="Q2374" s="34">
        <v>30594.9</v>
      </c>
      <c r="R2374" s="34">
        <v>-8204.32</v>
      </c>
      <c r="S2374" s="36">
        <v>-0.27</v>
      </c>
      <c r="T2374" s="34">
        <v>4478.116</v>
      </c>
      <c r="U2374" s="34">
        <v>2989.29</v>
      </c>
      <c r="V2374" s="34">
        <v>7078.82</v>
      </c>
      <c r="W2374" s="34">
        <v>-4089.53</v>
      </c>
      <c r="X2374" s="36">
        <v>-0.57999999999999996</v>
      </c>
      <c r="Y2374" s="3" t="str">
        <f>IFERROR(VLOOKUP(A2374,'Pivot price tier'!$C$8:$L$2245,10,0),"")</f>
        <v/>
      </c>
      <c r="Z2374" s="3" t="str">
        <f>IFERROR(VLOOKUP(A2374,'Pivot price tier by size'!$D$8:$M$2466,10,0),"")</f>
        <v/>
      </c>
      <c r="AA2374" s="3" t="str">
        <f>IFERROR(VLOOKUP(A2374,'Pivot category'!$B$8:$I$2191,8,0),"")</f>
        <v/>
      </c>
      <c r="AB2374" s="3" t="str">
        <f t="shared" si="37"/>
        <v>Bottom 5%</v>
      </c>
      <c r="AC2374"/>
      <c r="AD2374" s="3" t="s">
        <v>16451</v>
      </c>
      <c r="AE2374" s="3" t="s">
        <v>14101</v>
      </c>
    </row>
    <row r="2375" spans="1:31" hidden="1" x14ac:dyDescent="0.25">
      <c r="A2375" t="s">
        <v>12487</v>
      </c>
      <c r="B2375" t="s">
        <v>12488</v>
      </c>
      <c r="C2375" s="3" t="s">
        <v>32</v>
      </c>
      <c r="D2375" s="3" t="s">
        <v>12256</v>
      </c>
      <c r="E2375" s="3" t="s">
        <v>5150</v>
      </c>
      <c r="F2375" s="3">
        <v>10000</v>
      </c>
      <c r="G2375" s="34">
        <v>79.989999999999995</v>
      </c>
      <c r="H2375" s="3" t="s">
        <v>12</v>
      </c>
      <c r="I2375" s="3" t="s">
        <v>15</v>
      </c>
      <c r="J2375" s="3" t="s">
        <v>8259</v>
      </c>
      <c r="K2375" s="3" t="s">
        <v>8264</v>
      </c>
      <c r="L2375" s="3" t="s">
        <v>68</v>
      </c>
      <c r="M2375" s="26">
        <v>45261</v>
      </c>
      <c r="N2375"/>
      <c r="O2375" s="3">
        <v>1</v>
      </c>
      <c r="P2375" s="34">
        <v>79.989999999999995</v>
      </c>
      <c r="Q2375" s="34">
        <v>2159.73</v>
      </c>
      <c r="R2375" s="34">
        <v>-2079.7399999999998</v>
      </c>
      <c r="S2375" s="36">
        <v>-0.96</v>
      </c>
      <c r="T2375" s="34">
        <v>79.989999999999995</v>
      </c>
      <c r="U2375" s="34">
        <v>-319.95999999999998</v>
      </c>
      <c r="V2375" s="34">
        <v>1839.77</v>
      </c>
      <c r="W2375" s="34">
        <v>-2159.73</v>
      </c>
      <c r="X2375" s="36">
        <v>-1.17</v>
      </c>
      <c r="Y2375" s="3" t="str">
        <f>IFERROR(VLOOKUP(A2375,'Pivot price tier'!$C$8:$L$2245,10,0),"")</f>
        <v/>
      </c>
      <c r="Z2375" s="3" t="str">
        <f>IFERROR(VLOOKUP(A2375,'Pivot price tier by size'!$D$8:$M$2466,10,0),"")</f>
        <v/>
      </c>
      <c r="AA2375" s="3" t="str">
        <f>IFERROR(VLOOKUP(A2375,'Pivot category'!$B$8:$I$2191,8,0),"")</f>
        <v/>
      </c>
      <c r="AB2375" s="3" t="str">
        <f t="shared" si="37"/>
        <v>Bottom 5%</v>
      </c>
      <c r="AC2375"/>
      <c r="AD2375" s="3" t="s">
        <v>16451</v>
      </c>
      <c r="AE2375" s="3" t="s">
        <v>14101</v>
      </c>
    </row>
    <row r="2376" spans="1:31" hidden="1" x14ac:dyDescent="0.25">
      <c r="A2376" t="s">
        <v>9742</v>
      </c>
      <c r="B2376" t="s">
        <v>9743</v>
      </c>
      <c r="C2376" s="3" t="s">
        <v>32</v>
      </c>
      <c r="D2376" s="3" t="s">
        <v>9299</v>
      </c>
      <c r="E2376" s="3" t="s">
        <v>5150</v>
      </c>
      <c r="F2376" s="3">
        <v>10000</v>
      </c>
      <c r="G2376" s="34">
        <v>69.989999999999995</v>
      </c>
      <c r="H2376" s="3" t="s">
        <v>12</v>
      </c>
      <c r="I2376" s="3" t="s">
        <v>15</v>
      </c>
      <c r="J2376" s="3" t="s">
        <v>8261</v>
      </c>
      <c r="K2376" s="3" t="s">
        <v>8260</v>
      </c>
      <c r="L2376" s="3" t="s">
        <v>68</v>
      </c>
      <c r="M2376" s="26" t="s">
        <v>13873</v>
      </c>
      <c r="N2376"/>
      <c r="O2376" s="3">
        <v>15</v>
      </c>
      <c r="P2376" s="34">
        <v>11058.42</v>
      </c>
      <c r="Q2376" s="34">
        <v>47553.18</v>
      </c>
      <c r="R2376" s="34">
        <v>-36494.76</v>
      </c>
      <c r="S2376" s="36">
        <v>-0.77</v>
      </c>
      <c r="T2376" s="34">
        <v>737.22799999999995</v>
      </c>
      <c r="U2376" s="34">
        <v>0</v>
      </c>
      <c r="V2376" s="34">
        <v>769.89</v>
      </c>
      <c r="W2376" s="34">
        <v>-769.89</v>
      </c>
      <c r="X2376" s="36">
        <v>-1</v>
      </c>
      <c r="Y2376" s="3" t="str">
        <f>IFERROR(VLOOKUP(A2376,'Pivot price tier'!$C$8:$L$2245,10,0),"")</f>
        <v/>
      </c>
      <c r="Z2376" s="3" t="str">
        <f>IFERROR(VLOOKUP(A2376,'Pivot price tier by size'!$D$8:$M$2466,10,0),"")</f>
        <v/>
      </c>
      <c r="AA2376" s="3" t="str">
        <f>IFERROR(VLOOKUP(A2376,'Pivot category'!$B$8:$I$2191,8,0),"")</f>
        <v/>
      </c>
      <c r="AB2376" s="3" t="str">
        <f t="shared" si="37"/>
        <v>Bottom 5%</v>
      </c>
      <c r="AC2376"/>
      <c r="AD2376" s="3" t="s">
        <v>16451</v>
      </c>
      <c r="AE2376" s="3" t="s">
        <v>14101</v>
      </c>
    </row>
    <row r="2377" spans="1:31" hidden="1" x14ac:dyDescent="0.25">
      <c r="A2377" t="s">
        <v>11866</v>
      </c>
      <c r="B2377" t="s">
        <v>6558</v>
      </c>
      <c r="C2377" s="3" t="s">
        <v>32</v>
      </c>
      <c r="D2377" s="3" t="s">
        <v>8098</v>
      </c>
      <c r="E2377" s="3" t="s">
        <v>5150</v>
      </c>
      <c r="F2377" s="3">
        <v>7000</v>
      </c>
      <c r="G2377" s="34">
        <v>23.99</v>
      </c>
      <c r="H2377" s="3" t="s">
        <v>12</v>
      </c>
      <c r="I2377" s="3" t="s">
        <v>23</v>
      </c>
      <c r="J2377" s="3" t="s">
        <v>8256</v>
      </c>
      <c r="K2377" s="3" t="s">
        <v>8252</v>
      </c>
      <c r="L2377" s="3" t="s">
        <v>8255</v>
      </c>
      <c r="M2377" s="26" t="s">
        <v>13873</v>
      </c>
      <c r="N2377"/>
      <c r="O2377" s="3">
        <v>10</v>
      </c>
      <c r="P2377" s="34">
        <v>20421.939999999999</v>
      </c>
      <c r="Q2377" s="34">
        <v>20181.330000000002</v>
      </c>
      <c r="R2377" s="34">
        <v>240.61</v>
      </c>
      <c r="S2377" s="36">
        <v>0.01</v>
      </c>
      <c r="T2377" s="34">
        <v>2042.194</v>
      </c>
      <c r="U2377" s="34">
        <v>3760.01</v>
      </c>
      <c r="V2377" s="34">
        <v>6653.79</v>
      </c>
      <c r="W2377" s="34">
        <v>-2893.78</v>
      </c>
      <c r="X2377" s="36">
        <v>-0.43</v>
      </c>
      <c r="Y2377" s="3" t="str">
        <f>IFERROR(VLOOKUP(A2377,'Pivot price tier'!$C$8:$L$2245,10,0),"")</f>
        <v/>
      </c>
      <c r="Z2377" s="3" t="str">
        <f>IFERROR(VLOOKUP(A2377,'Pivot price tier by size'!$D$8:$M$2466,10,0),"")</f>
        <v/>
      </c>
      <c r="AA2377" s="3" t="str">
        <f>IFERROR(VLOOKUP(A2377,'Pivot category'!$B$8:$I$2191,8,0),"")</f>
        <v/>
      </c>
      <c r="AB2377" s="3" t="str">
        <f t="shared" si="37"/>
        <v>Bottom 5%</v>
      </c>
      <c r="AC2377"/>
      <c r="AD2377" s="3" t="s">
        <v>16451</v>
      </c>
      <c r="AE2377" s="3" t="s">
        <v>14101</v>
      </c>
    </row>
    <row r="2378" spans="1:31" hidden="1" x14ac:dyDescent="0.25">
      <c r="A2378" t="s">
        <v>12366</v>
      </c>
      <c r="B2378" t="s">
        <v>9243</v>
      </c>
      <c r="C2378" s="3" t="s">
        <v>32</v>
      </c>
      <c r="D2378" s="3" t="s">
        <v>8675</v>
      </c>
      <c r="E2378" s="3" t="s">
        <v>5150</v>
      </c>
      <c r="F2378" s="3">
        <v>10000</v>
      </c>
      <c r="G2378" s="34">
        <v>47.99</v>
      </c>
      <c r="H2378" s="3" t="s">
        <v>12622</v>
      </c>
      <c r="I2378" s="3" t="s">
        <v>15</v>
      </c>
      <c r="J2378" s="3" t="s">
        <v>8256</v>
      </c>
      <c r="K2378" s="3" t="s">
        <v>8260</v>
      </c>
      <c r="L2378" s="3" t="s">
        <v>8255</v>
      </c>
      <c r="M2378" s="26" t="s">
        <v>13873</v>
      </c>
      <c r="N2378"/>
      <c r="O2378" s="3">
        <v>3</v>
      </c>
      <c r="P2378" s="34">
        <v>2015.6</v>
      </c>
      <c r="Q2378" s="34">
        <v>1519.81</v>
      </c>
      <c r="R2378" s="34">
        <v>495.79</v>
      </c>
      <c r="S2378" s="36">
        <v>0.33</v>
      </c>
      <c r="T2378" s="34">
        <v>671.86666666666667</v>
      </c>
      <c r="U2378" s="34">
        <v>0</v>
      </c>
      <c r="V2378" s="34">
        <v>479.94</v>
      </c>
      <c r="W2378" s="34">
        <v>-479.94</v>
      </c>
      <c r="X2378" s="36">
        <v>-1</v>
      </c>
      <c r="Y2378" s="3" t="str">
        <f>IFERROR(VLOOKUP(A2378,'Pivot price tier'!$C$8:$L$2245,10,0),"")</f>
        <v/>
      </c>
      <c r="Z2378" s="3" t="str">
        <f>IFERROR(VLOOKUP(A2378,'Pivot price tier by size'!$D$8:$M$2466,10,0),"")</f>
        <v/>
      </c>
      <c r="AA2378" s="3" t="str">
        <f>IFERROR(VLOOKUP(A2378,'Pivot category'!$B$8:$I$2191,8,0),"")</f>
        <v/>
      </c>
      <c r="AB2378" s="3" t="str">
        <f t="shared" si="37"/>
        <v>Bottom 5%</v>
      </c>
      <c r="AC2378"/>
      <c r="AD2378" s="3" t="s">
        <v>16451</v>
      </c>
      <c r="AE2378" s="3" t="s">
        <v>14101</v>
      </c>
    </row>
    <row r="2379" spans="1:31" hidden="1" x14ac:dyDescent="0.25">
      <c r="A2379" t="s">
        <v>8962</v>
      </c>
      <c r="B2379" t="s">
        <v>8961</v>
      </c>
      <c r="C2379" s="3" t="s">
        <v>72</v>
      </c>
      <c r="D2379" s="3" t="s">
        <v>8676</v>
      </c>
      <c r="E2379" s="3" t="s">
        <v>5150</v>
      </c>
      <c r="F2379" s="3">
        <v>7000</v>
      </c>
      <c r="G2379" s="34">
        <v>49.99</v>
      </c>
      <c r="H2379" s="3" t="s">
        <v>12</v>
      </c>
      <c r="I2379" s="3" t="s">
        <v>70</v>
      </c>
      <c r="J2379" s="3" t="s">
        <v>8256</v>
      </c>
      <c r="K2379" s="3" t="s">
        <v>8258</v>
      </c>
      <c r="L2379" s="3" t="s">
        <v>8254</v>
      </c>
      <c r="M2379" s="26" t="s">
        <v>13873</v>
      </c>
      <c r="N2379"/>
      <c r="O2379" s="3">
        <v>7</v>
      </c>
      <c r="P2379" s="34">
        <v>999.8</v>
      </c>
      <c r="Q2379" s="34">
        <v>10447.91</v>
      </c>
      <c r="R2379" s="34">
        <v>-9448.11</v>
      </c>
      <c r="S2379" s="36">
        <v>-0.9</v>
      </c>
      <c r="T2379" s="34">
        <v>142.82857142857142</v>
      </c>
      <c r="U2379" s="34">
        <v>-99.98</v>
      </c>
      <c r="V2379" s="34">
        <v>6698.66</v>
      </c>
      <c r="W2379" s="34">
        <v>-6798.64</v>
      </c>
      <c r="X2379" s="36">
        <v>-1.01</v>
      </c>
      <c r="Y2379" s="3" t="str">
        <f>IFERROR(VLOOKUP(A2379,'Pivot price tier'!$C$8:$L$2245,10,0),"")</f>
        <v/>
      </c>
      <c r="Z2379" s="3" t="str">
        <f>IFERROR(VLOOKUP(A2379,'Pivot price tier by size'!$D$8:$M$2466,10,0),"")</f>
        <v/>
      </c>
      <c r="AA2379" s="3" t="str">
        <f>IFERROR(VLOOKUP(A2379,'Pivot category'!$B$8:$I$2191,8,0),"")</f>
        <v/>
      </c>
      <c r="AB2379" s="3" t="str">
        <f t="shared" si="37"/>
        <v>Bottom 5%</v>
      </c>
      <c r="AC2379"/>
      <c r="AD2379" s="3" t="s">
        <v>16451</v>
      </c>
      <c r="AE2379" s="3" t="s">
        <v>14101</v>
      </c>
    </row>
    <row r="2380" spans="1:31" hidden="1" x14ac:dyDescent="0.25">
      <c r="A2380" t="s">
        <v>12771</v>
      </c>
      <c r="B2380" t="s">
        <v>12772</v>
      </c>
      <c r="C2380" s="3" t="s">
        <v>32</v>
      </c>
      <c r="D2380" s="3" t="s">
        <v>12624</v>
      </c>
      <c r="E2380" s="3">
        <v>0</v>
      </c>
      <c r="F2380" s="3">
        <v>3000</v>
      </c>
      <c r="G2380" s="34">
        <v>41.99</v>
      </c>
      <c r="H2380" s="3" t="s">
        <v>54</v>
      </c>
      <c r="I2380" s="3" t="s">
        <v>54</v>
      </c>
      <c r="J2380" s="3" t="s">
        <v>8256</v>
      </c>
      <c r="K2380" s="3" t="s">
        <v>8264</v>
      </c>
      <c r="L2380" s="3" t="s">
        <v>68</v>
      </c>
      <c r="M2380" s="26">
        <v>45323</v>
      </c>
      <c r="N2380"/>
      <c r="O2380" s="3">
        <v>3</v>
      </c>
      <c r="P2380" s="34">
        <v>419.9</v>
      </c>
      <c r="Q2380" s="34">
        <v>713.83</v>
      </c>
      <c r="R2380" s="34">
        <v>-293.93</v>
      </c>
      <c r="S2380" s="36">
        <v>-0.41</v>
      </c>
      <c r="T2380" s="34">
        <v>139.96666666666667</v>
      </c>
      <c r="U2380" s="34" t="s">
        <v>78</v>
      </c>
      <c r="V2380" s="34" t="s">
        <v>78</v>
      </c>
      <c r="W2380" s="34" t="s">
        <v>78</v>
      </c>
      <c r="X2380" s="36" t="s">
        <v>78</v>
      </c>
      <c r="Y2380" s="3" t="str">
        <f>IFERROR(VLOOKUP(A2380,'Pivot price tier'!$C$8:$L$2245,10,0),"")</f>
        <v/>
      </c>
      <c r="Z2380" s="3" t="str">
        <f>IFERROR(VLOOKUP(A2380,'Pivot price tier by size'!$D$8:$M$2466,10,0),"")</f>
        <v/>
      </c>
      <c r="AA2380" s="3" t="str">
        <f>IFERROR(VLOOKUP(A2380,'Pivot category'!$B$8:$I$2191,8,0),"")</f>
        <v/>
      </c>
      <c r="AB2380" s="3" t="str">
        <f t="shared" si="37"/>
        <v>Bottom 5%</v>
      </c>
      <c r="AC2380"/>
      <c r="AD2380" s="3">
        <v>0</v>
      </c>
      <c r="AE2380" s="3" t="s">
        <v>12638</v>
      </c>
    </row>
    <row r="2381" spans="1:31" hidden="1" x14ac:dyDescent="0.25">
      <c r="A2381" t="s">
        <v>13700</v>
      </c>
      <c r="B2381" t="s">
        <v>13701</v>
      </c>
      <c r="C2381" s="3" t="s">
        <v>32</v>
      </c>
      <c r="D2381" s="3" t="s">
        <v>12623</v>
      </c>
      <c r="E2381" s="3">
        <v>0</v>
      </c>
      <c r="F2381" s="3">
        <v>3000</v>
      </c>
      <c r="G2381" s="34">
        <v>41.99</v>
      </c>
      <c r="H2381" s="3" t="s">
        <v>54</v>
      </c>
      <c r="I2381" s="3" t="s">
        <v>54</v>
      </c>
      <c r="J2381" s="3" t="s">
        <v>8256</v>
      </c>
      <c r="K2381" s="3" t="s">
        <v>8264</v>
      </c>
      <c r="L2381" s="3" t="s">
        <v>68</v>
      </c>
      <c r="M2381" s="26">
        <v>45597</v>
      </c>
      <c r="N2381"/>
      <c r="O2381" s="3">
        <v>3</v>
      </c>
      <c r="P2381" s="34">
        <v>545.87</v>
      </c>
      <c r="Q2381" s="34">
        <v>461.89</v>
      </c>
      <c r="R2381" s="34">
        <v>83.98</v>
      </c>
      <c r="S2381" s="36">
        <v>0.18</v>
      </c>
      <c r="T2381" s="34">
        <v>181.95666666666668</v>
      </c>
      <c r="U2381" s="34" t="s">
        <v>78</v>
      </c>
      <c r="V2381" s="34" t="s">
        <v>78</v>
      </c>
      <c r="W2381" s="34" t="s">
        <v>78</v>
      </c>
      <c r="X2381" s="36" t="s">
        <v>78</v>
      </c>
      <c r="Y2381" s="3" t="str">
        <f>IFERROR(VLOOKUP(A2381,'Pivot price tier'!$C$8:$L$2245,10,0),"")</f>
        <v/>
      </c>
      <c r="Z2381" s="3" t="str">
        <f>IFERROR(VLOOKUP(A2381,'Pivot price tier by size'!$D$8:$M$2466,10,0),"")</f>
        <v/>
      </c>
      <c r="AA2381" s="3" t="str">
        <f>IFERROR(VLOOKUP(A2381,'Pivot category'!$B$8:$I$2191,8,0),"")</f>
        <v/>
      </c>
      <c r="AB2381" s="3" t="str">
        <f t="shared" si="37"/>
        <v>Bottom 5%</v>
      </c>
      <c r="AC2381"/>
      <c r="AD2381" s="3">
        <v>0</v>
      </c>
      <c r="AE2381" s="3" t="s">
        <v>12638</v>
      </c>
    </row>
    <row r="2382" spans="1:31" hidden="1" x14ac:dyDescent="0.25">
      <c r="A2382" t="s">
        <v>12489</v>
      </c>
      <c r="B2382" t="s">
        <v>12490</v>
      </c>
      <c r="C2382" s="3" t="s">
        <v>32</v>
      </c>
      <c r="D2382" s="3" t="s">
        <v>12611</v>
      </c>
      <c r="E2382" s="3">
        <v>0</v>
      </c>
      <c r="F2382" s="3">
        <v>3000</v>
      </c>
      <c r="G2382" s="34">
        <v>41.99</v>
      </c>
      <c r="H2382" s="3" t="s">
        <v>54</v>
      </c>
      <c r="I2382" s="3" t="s">
        <v>54</v>
      </c>
      <c r="J2382" s="3" t="s">
        <v>8253</v>
      </c>
      <c r="K2382" s="3" t="s">
        <v>8252</v>
      </c>
      <c r="L2382" s="3" t="s">
        <v>8255</v>
      </c>
      <c r="M2382" s="26">
        <v>45261</v>
      </c>
      <c r="N2382"/>
      <c r="O2382" s="3">
        <v>3</v>
      </c>
      <c r="P2382" s="34">
        <v>797.81</v>
      </c>
      <c r="Q2382" s="34">
        <v>1133.73</v>
      </c>
      <c r="R2382" s="34">
        <v>-335.92</v>
      </c>
      <c r="S2382" s="36">
        <v>-0.3</v>
      </c>
      <c r="T2382" s="34">
        <v>265.93666666666667</v>
      </c>
      <c r="U2382" s="34" t="s">
        <v>78</v>
      </c>
      <c r="V2382" s="34" t="s">
        <v>78</v>
      </c>
      <c r="W2382" s="34" t="s">
        <v>78</v>
      </c>
      <c r="X2382" s="36" t="s">
        <v>78</v>
      </c>
      <c r="Y2382" s="3" t="str">
        <f>IFERROR(VLOOKUP(A2382,'Pivot price tier'!$C$8:$L$2245,10,0),"")</f>
        <v/>
      </c>
      <c r="Z2382" s="3" t="str">
        <f>IFERROR(VLOOKUP(A2382,'Pivot price tier by size'!$D$8:$M$2466,10,0),"")</f>
        <v/>
      </c>
      <c r="AA2382" s="3" t="str">
        <f>IFERROR(VLOOKUP(A2382,'Pivot category'!$B$8:$I$2191,8,0),"")</f>
        <v/>
      </c>
      <c r="AB2382" s="3" t="str">
        <f t="shared" si="37"/>
        <v>Bottom 5%</v>
      </c>
      <c r="AC2382"/>
      <c r="AD2382" s="3" t="s">
        <v>11234</v>
      </c>
      <c r="AE2382" s="3" t="s">
        <v>14151</v>
      </c>
    </row>
    <row r="2383" spans="1:31" hidden="1" x14ac:dyDescent="0.25">
      <c r="A2383" t="s">
        <v>12491</v>
      </c>
      <c r="B2383" t="s">
        <v>12492</v>
      </c>
      <c r="C2383" s="3" t="s">
        <v>32</v>
      </c>
      <c r="D2383" s="3" t="s">
        <v>12612</v>
      </c>
      <c r="E2383" s="3">
        <v>0</v>
      </c>
      <c r="F2383" s="3">
        <v>3000</v>
      </c>
      <c r="G2383" s="34">
        <v>41.99</v>
      </c>
      <c r="H2383" s="3" t="s">
        <v>54</v>
      </c>
      <c r="I2383" s="3" t="s">
        <v>54</v>
      </c>
      <c r="J2383" s="3" t="s">
        <v>8253</v>
      </c>
      <c r="K2383" s="3" t="s">
        <v>8252</v>
      </c>
      <c r="L2383" s="3" t="s">
        <v>8257</v>
      </c>
      <c r="M2383" s="26">
        <v>45261</v>
      </c>
      <c r="N2383"/>
      <c r="O2383" s="3" t="s">
        <v>78</v>
      </c>
      <c r="P2383" s="34"/>
      <c r="Q2383" s="34">
        <v>41.99</v>
      </c>
      <c r="R2383" s="34">
        <v>-41.99</v>
      </c>
      <c r="S2383" s="36">
        <v>-1</v>
      </c>
      <c r="T2383" s="34" t="s">
        <v>78</v>
      </c>
      <c r="U2383" s="34" t="s">
        <v>78</v>
      </c>
      <c r="V2383" s="34" t="s">
        <v>78</v>
      </c>
      <c r="W2383" s="34" t="s">
        <v>78</v>
      </c>
      <c r="X2383" s="36" t="s">
        <v>78</v>
      </c>
      <c r="Y2383" s="3" t="str">
        <f>IFERROR(VLOOKUP(A2383,'Pivot price tier'!$C$8:$L$2245,10,0),"")</f>
        <v/>
      </c>
      <c r="Z2383" s="3" t="str">
        <f>IFERROR(VLOOKUP(A2383,'Pivot price tier by size'!$D$8:$M$2466,10,0),"")</f>
        <v/>
      </c>
      <c r="AA2383" s="3" t="str">
        <f>IFERROR(VLOOKUP(A2383,'Pivot category'!$B$8:$I$2191,8,0),"")</f>
        <v/>
      </c>
      <c r="AB2383" s="3" t="str">
        <f t="shared" si="37"/>
        <v>Bottom 5%</v>
      </c>
      <c r="AC2383"/>
      <c r="AD2383" s="3" t="s">
        <v>11234</v>
      </c>
      <c r="AE2383" s="3" t="s">
        <v>14151</v>
      </c>
    </row>
    <row r="2384" spans="1:31" hidden="1" x14ac:dyDescent="0.25">
      <c r="A2384" t="s">
        <v>12493</v>
      </c>
      <c r="B2384" t="s">
        <v>12494</v>
      </c>
      <c r="C2384" s="3" t="s">
        <v>32</v>
      </c>
      <c r="D2384" s="3" t="s">
        <v>12610</v>
      </c>
      <c r="E2384" s="3">
        <v>0</v>
      </c>
      <c r="F2384" s="3">
        <v>3000</v>
      </c>
      <c r="G2384" s="34">
        <v>37.49</v>
      </c>
      <c r="H2384" s="3" t="s">
        <v>54</v>
      </c>
      <c r="I2384" s="3" t="s">
        <v>54</v>
      </c>
      <c r="J2384" s="3" t="s">
        <v>8253</v>
      </c>
      <c r="K2384" s="3" t="s">
        <v>8252</v>
      </c>
      <c r="L2384" s="3" t="s">
        <v>8255</v>
      </c>
      <c r="M2384" s="26">
        <v>45261</v>
      </c>
      <c r="N2384"/>
      <c r="O2384" s="3">
        <v>3</v>
      </c>
      <c r="P2384" s="34">
        <v>1237.17</v>
      </c>
      <c r="Q2384" s="34">
        <v>2099.44</v>
      </c>
      <c r="R2384" s="34">
        <v>-862.27</v>
      </c>
      <c r="S2384" s="36">
        <v>-0.41</v>
      </c>
      <c r="T2384" s="34">
        <v>412.39000000000004</v>
      </c>
      <c r="U2384" s="34" t="s">
        <v>78</v>
      </c>
      <c r="V2384" s="34" t="s">
        <v>78</v>
      </c>
      <c r="W2384" s="34" t="s">
        <v>78</v>
      </c>
      <c r="X2384" s="36" t="s">
        <v>78</v>
      </c>
      <c r="Y2384" s="3" t="str">
        <f>IFERROR(VLOOKUP(A2384,'Pivot price tier'!$C$8:$L$2245,10,0),"")</f>
        <v/>
      </c>
      <c r="Z2384" s="3" t="str">
        <f>IFERROR(VLOOKUP(A2384,'Pivot price tier by size'!$D$8:$M$2466,10,0),"")</f>
        <v/>
      </c>
      <c r="AA2384" s="3" t="str">
        <f>IFERROR(VLOOKUP(A2384,'Pivot category'!$B$8:$I$2191,8,0),"")</f>
        <v/>
      </c>
      <c r="AB2384" s="3" t="str">
        <f t="shared" si="37"/>
        <v>Bottom 5%</v>
      </c>
      <c r="AC2384"/>
      <c r="AD2384" s="3" t="s">
        <v>11234</v>
      </c>
      <c r="AE2384" s="3" t="s">
        <v>14151</v>
      </c>
    </row>
    <row r="2385" spans="1:31" x14ac:dyDescent="0.25">
      <c r="A2385" t="s">
        <v>7487</v>
      </c>
      <c r="B2385" t="s">
        <v>573</v>
      </c>
      <c r="C2385" s="3" t="s">
        <v>36</v>
      </c>
      <c r="D2385" s="3" t="s">
        <v>2863</v>
      </c>
      <c r="E2385" s="3" t="s">
        <v>5198</v>
      </c>
      <c r="F2385" s="3">
        <v>1000</v>
      </c>
      <c r="G2385" s="34">
        <v>41.99</v>
      </c>
      <c r="H2385" s="3" t="s">
        <v>28</v>
      </c>
      <c r="I2385" s="3" t="s">
        <v>23</v>
      </c>
      <c r="J2385" s="3" t="s">
        <v>8251</v>
      </c>
      <c r="K2385" s="3" t="s">
        <v>8252</v>
      </c>
      <c r="L2385" s="3" t="s">
        <v>68</v>
      </c>
      <c r="M2385" s="26" t="s">
        <v>13873</v>
      </c>
      <c r="N2385"/>
      <c r="O2385" s="3">
        <v>96</v>
      </c>
      <c r="P2385" s="34">
        <v>87759.1</v>
      </c>
      <c r="Q2385" s="34">
        <v>97584.76</v>
      </c>
      <c r="R2385" s="34">
        <v>-9825.66</v>
      </c>
      <c r="S2385" s="36">
        <v>-0.1</v>
      </c>
      <c r="T2385" s="34">
        <v>914.15729166666677</v>
      </c>
      <c r="U2385" s="34">
        <v>25865.84</v>
      </c>
      <c r="V2385" s="34">
        <v>22674.6</v>
      </c>
      <c r="W2385" s="34">
        <v>3191.24</v>
      </c>
      <c r="X2385" s="36">
        <v>0.14000000000000001</v>
      </c>
      <c r="Y2385" s="3" t="str">
        <f>IFERROR(VLOOKUP(A2385,'Pivot price tier'!$C$8:$L$2245,10,0),"")</f>
        <v xml:space="preserve"> </v>
      </c>
      <c r="Z2385" s="3" t="str">
        <f>IFERROR(VLOOKUP(A2385,'Pivot price tier by size'!$D$8:$M$2466,10,0),"")</f>
        <v xml:space="preserve"> </v>
      </c>
      <c r="AA2385" s="3" t="str">
        <f>IFERROR(VLOOKUP(A2385,'Pivot category'!$B$8:$I$2191,8,0),"")</f>
        <v xml:space="preserve"> </v>
      </c>
      <c r="AB2385" s="3" t="str">
        <f t="shared" si="37"/>
        <v/>
      </c>
      <c r="AC2385"/>
      <c r="AD2385" s="3" t="s">
        <v>16452</v>
      </c>
      <c r="AE2385" s="3" t="s">
        <v>16458</v>
      </c>
    </row>
    <row r="2386" spans="1:31" hidden="1" x14ac:dyDescent="0.25">
      <c r="A2386" t="s">
        <v>15959</v>
      </c>
      <c r="B2386" t="s">
        <v>15960</v>
      </c>
      <c r="C2386" s="3" t="s">
        <v>32</v>
      </c>
      <c r="D2386" s="3" t="s">
        <v>13464</v>
      </c>
      <c r="E2386" s="3" t="s">
        <v>5150</v>
      </c>
      <c r="F2386" s="3">
        <v>70000</v>
      </c>
      <c r="G2386" s="34">
        <v>23.99</v>
      </c>
      <c r="H2386" s="3" t="s">
        <v>12</v>
      </c>
      <c r="I2386" s="3" t="s">
        <v>23</v>
      </c>
      <c r="J2386" s="3" t="s">
        <v>8256</v>
      </c>
      <c r="K2386" s="3" t="s">
        <v>8258</v>
      </c>
      <c r="L2386" s="3" t="s">
        <v>68</v>
      </c>
      <c r="M2386" s="26">
        <v>45476</v>
      </c>
      <c r="N2386"/>
      <c r="O2386" s="3">
        <v>3</v>
      </c>
      <c r="P2386" s="34">
        <v>6774.27</v>
      </c>
      <c r="Q2386" s="34"/>
      <c r="R2386" s="34">
        <v>6774.27</v>
      </c>
      <c r="T2386" s="34">
        <v>2258.09</v>
      </c>
      <c r="U2386" s="34">
        <v>4838.79</v>
      </c>
      <c r="V2386" s="34">
        <v>0</v>
      </c>
      <c r="W2386" s="34">
        <v>4838.79</v>
      </c>
      <c r="X2386" s="36">
        <v>0</v>
      </c>
      <c r="Y2386" s="3" t="str">
        <f>IFERROR(VLOOKUP(A2386,'Pivot price tier'!$C$8:$L$2245,10,0),"")</f>
        <v/>
      </c>
      <c r="Z2386" s="3" t="str">
        <f>IFERROR(VLOOKUP(A2386,'Pivot price tier by size'!$D$8:$M$2466,10,0),"")</f>
        <v/>
      </c>
      <c r="AA2386" s="3" t="str">
        <f>IFERROR(VLOOKUP(A2386,'Pivot category'!$B$8:$I$2191,8,0),"")</f>
        <v/>
      </c>
      <c r="AB2386" s="3" t="str">
        <f t="shared" si="37"/>
        <v>Bottom 5%</v>
      </c>
      <c r="AC2386"/>
      <c r="AD2386" s="3" t="s">
        <v>11231</v>
      </c>
      <c r="AE2386" s="3" t="s">
        <v>14101</v>
      </c>
    </row>
    <row r="2387" spans="1:31" hidden="1" x14ac:dyDescent="0.25">
      <c r="A2387" t="s">
        <v>16359</v>
      </c>
      <c r="B2387" t="s">
        <v>16360</v>
      </c>
      <c r="C2387" s="3" t="s">
        <v>32</v>
      </c>
      <c r="D2387" s="3" t="s">
        <v>16307</v>
      </c>
      <c r="E2387" s="3" t="s">
        <v>5150</v>
      </c>
      <c r="F2387" s="3">
        <v>70000</v>
      </c>
      <c r="G2387" s="34">
        <v>39.99</v>
      </c>
      <c r="H2387" s="3" t="s">
        <v>25</v>
      </c>
      <c r="I2387" s="3" t="s">
        <v>23</v>
      </c>
      <c r="J2387" s="3" t="s">
        <v>8251</v>
      </c>
      <c r="K2387" s="3" t="s">
        <v>8252</v>
      </c>
      <c r="L2387" s="3" t="s">
        <v>68</v>
      </c>
      <c r="M2387" s="26">
        <v>46054</v>
      </c>
      <c r="N2387"/>
      <c r="O2387" s="3">
        <v>68</v>
      </c>
      <c r="P2387" s="34">
        <v>6558.36</v>
      </c>
      <c r="Q2387" s="34"/>
      <c r="R2387" s="34">
        <v>6558.36</v>
      </c>
      <c r="T2387" s="34">
        <v>96.446470588235286</v>
      </c>
      <c r="U2387" s="34">
        <v>12156.96</v>
      </c>
      <c r="V2387" s="34">
        <v>0</v>
      </c>
      <c r="W2387" s="34">
        <v>12156.96</v>
      </c>
      <c r="X2387" s="36">
        <v>0</v>
      </c>
      <c r="Y2387" s="3" t="str">
        <f>IFERROR(VLOOKUP(A2387,'Pivot price tier'!$C$8:$L$2245,10,0),"")</f>
        <v>X</v>
      </c>
      <c r="Z2387" s="3" t="str">
        <f>IFERROR(VLOOKUP(A2387,'Pivot price tier by size'!$D$8:$M$2466,10,0),"")</f>
        <v>X</v>
      </c>
      <c r="AA2387" s="3" t="str">
        <f>IFERROR(VLOOKUP(A2387,'Pivot category'!$B$8:$I$2191,8,0),"")</f>
        <v>X</v>
      </c>
      <c r="AB2387" s="3" t="str">
        <f t="shared" si="37"/>
        <v>Bottom 5%</v>
      </c>
      <c r="AC2387"/>
      <c r="AD2387" s="3" t="s">
        <v>11231</v>
      </c>
      <c r="AE2387" s="3" t="s">
        <v>14123</v>
      </c>
    </row>
    <row r="2388" spans="1:31" hidden="1" x14ac:dyDescent="0.25">
      <c r="A2388" t="s">
        <v>11572</v>
      </c>
      <c r="B2388" t="s">
        <v>11573</v>
      </c>
      <c r="C2388" s="3" t="s">
        <v>32</v>
      </c>
      <c r="D2388" s="3" t="s">
        <v>11338</v>
      </c>
      <c r="E2388" s="3" t="s">
        <v>5198</v>
      </c>
      <c r="F2388" s="3">
        <v>7000</v>
      </c>
      <c r="G2388" s="34">
        <v>44.99</v>
      </c>
      <c r="H2388" s="3" t="s">
        <v>25</v>
      </c>
      <c r="I2388" s="3" t="s">
        <v>15</v>
      </c>
      <c r="J2388" s="3" t="s">
        <v>8251</v>
      </c>
      <c r="K2388" s="3" t="s">
        <v>8252</v>
      </c>
      <c r="L2388" s="3" t="s">
        <v>8254</v>
      </c>
      <c r="M2388" s="26">
        <v>45017</v>
      </c>
      <c r="N2388"/>
      <c r="O2388" s="3">
        <v>13</v>
      </c>
      <c r="P2388" s="34">
        <v>12102.31</v>
      </c>
      <c r="Q2388" s="34">
        <v>39276.269999999997</v>
      </c>
      <c r="R2388" s="34">
        <v>-27173.96</v>
      </c>
      <c r="S2388" s="36">
        <v>-0.69</v>
      </c>
      <c r="T2388" s="34">
        <v>930.94692307692299</v>
      </c>
      <c r="U2388" s="34">
        <v>6253.61</v>
      </c>
      <c r="V2388" s="34">
        <v>26769.05</v>
      </c>
      <c r="W2388" s="34">
        <v>-20515.439999999999</v>
      </c>
      <c r="X2388" s="36">
        <v>-0.77</v>
      </c>
      <c r="Y2388" s="3" t="str">
        <f>IFERROR(VLOOKUP(A2388,'Pivot price tier'!$C$8:$L$2245,10,0),"")</f>
        <v/>
      </c>
      <c r="Z2388" s="3" t="str">
        <f>IFERROR(VLOOKUP(A2388,'Pivot price tier by size'!$D$8:$M$2466,10,0),"")</f>
        <v/>
      </c>
      <c r="AA2388" s="3" t="str">
        <f>IFERROR(VLOOKUP(A2388,'Pivot category'!$B$8:$I$2191,8,0),"")</f>
        <v/>
      </c>
      <c r="AB2388" s="3" t="str">
        <f t="shared" si="37"/>
        <v>Bottom 5%</v>
      </c>
      <c r="AC2388"/>
      <c r="AD2388" s="3" t="s">
        <v>11231</v>
      </c>
      <c r="AE2388" s="3" t="s">
        <v>14123</v>
      </c>
    </row>
    <row r="2389" spans="1:31" x14ac:dyDescent="0.25">
      <c r="A2389" t="s">
        <v>7845</v>
      </c>
      <c r="B2389" t="s">
        <v>574</v>
      </c>
      <c r="C2389" s="3" t="s">
        <v>38</v>
      </c>
      <c r="D2389" s="3" t="s">
        <v>2864</v>
      </c>
      <c r="E2389" s="3" t="s">
        <v>5198</v>
      </c>
      <c r="F2389" s="3">
        <v>1000</v>
      </c>
      <c r="G2389" s="34">
        <v>59.99</v>
      </c>
      <c r="H2389" s="3" t="s">
        <v>28</v>
      </c>
      <c r="I2389" s="3" t="s">
        <v>23</v>
      </c>
      <c r="J2389" s="3" t="s">
        <v>8251</v>
      </c>
      <c r="K2389" s="3" t="s">
        <v>8252</v>
      </c>
      <c r="L2389" s="3" t="s">
        <v>68</v>
      </c>
      <c r="M2389" s="26" t="s">
        <v>13873</v>
      </c>
      <c r="N2389"/>
      <c r="O2389" s="3">
        <v>101</v>
      </c>
      <c r="P2389" s="34">
        <v>154713.35999999999</v>
      </c>
      <c r="Q2389" s="34">
        <v>166776.31</v>
      </c>
      <c r="R2389" s="34">
        <v>-12062.95</v>
      </c>
      <c r="S2389" s="36">
        <v>-7.0000000000000007E-2</v>
      </c>
      <c r="T2389" s="34">
        <v>1531.8154455445542</v>
      </c>
      <c r="U2389" s="34">
        <v>18696.8</v>
      </c>
      <c r="V2389" s="34">
        <v>24605.79</v>
      </c>
      <c r="W2389" s="34">
        <v>-5908.99</v>
      </c>
      <c r="X2389" s="36">
        <v>-0.24</v>
      </c>
      <c r="Y2389" s="3" t="str">
        <f>IFERROR(VLOOKUP(A2389,'Pivot price tier'!$C$8:$L$2245,10,0),"")</f>
        <v xml:space="preserve"> </v>
      </c>
      <c r="Z2389" s="3" t="str">
        <f>IFERROR(VLOOKUP(A2389,'Pivot price tier by size'!$D$8:$M$2466,10,0),"")</f>
        <v xml:space="preserve"> </v>
      </c>
      <c r="AA2389" s="3" t="str">
        <f>IFERROR(VLOOKUP(A2389,'Pivot category'!$B$8:$I$2191,8,0),"")</f>
        <v xml:space="preserve"> </v>
      </c>
      <c r="AB2389" s="3" t="str">
        <f t="shared" si="37"/>
        <v/>
      </c>
      <c r="AC2389"/>
      <c r="AD2389" s="3" t="s">
        <v>16452</v>
      </c>
      <c r="AE2389" s="3" t="s">
        <v>16458</v>
      </c>
    </row>
    <row r="2390" spans="1:31" hidden="1" x14ac:dyDescent="0.25">
      <c r="A2390" t="s">
        <v>10444</v>
      </c>
      <c r="B2390" t="s">
        <v>10445</v>
      </c>
      <c r="C2390" s="3" t="s">
        <v>32</v>
      </c>
      <c r="D2390" s="3" t="s">
        <v>10278</v>
      </c>
      <c r="E2390" s="3" t="s">
        <v>5198</v>
      </c>
      <c r="F2390" s="3">
        <v>7000</v>
      </c>
      <c r="G2390" s="34">
        <v>26.99</v>
      </c>
      <c r="H2390" s="3" t="s">
        <v>25</v>
      </c>
      <c r="I2390" s="3" t="s">
        <v>21</v>
      </c>
      <c r="J2390" s="3" t="s">
        <v>8256</v>
      </c>
      <c r="K2390" s="3" t="s">
        <v>8252</v>
      </c>
      <c r="L2390" s="3" t="s">
        <v>8254</v>
      </c>
      <c r="M2390" s="26" t="s">
        <v>13873</v>
      </c>
      <c r="N2390"/>
      <c r="O2390" s="3" t="s">
        <v>78</v>
      </c>
      <c r="P2390" s="34">
        <v>53.98</v>
      </c>
      <c r="Q2390" s="34">
        <v>719.8</v>
      </c>
      <c r="R2390" s="34">
        <v>-665.82</v>
      </c>
      <c r="S2390" s="36">
        <v>-0.93</v>
      </c>
      <c r="T2390" s="34" t="s">
        <v>78</v>
      </c>
      <c r="U2390" s="34">
        <v>161.94</v>
      </c>
      <c r="V2390" s="34">
        <v>1403.54</v>
      </c>
      <c r="W2390" s="34">
        <v>-1241.5999999999999</v>
      </c>
      <c r="X2390" s="36">
        <v>-0.88</v>
      </c>
      <c r="Y2390" s="3" t="str">
        <f>IFERROR(VLOOKUP(A2390,'Pivot price tier'!$C$8:$L$2245,10,0),"")</f>
        <v/>
      </c>
      <c r="Z2390" s="3" t="str">
        <f>IFERROR(VLOOKUP(A2390,'Pivot price tier by size'!$D$8:$M$2466,10,0),"")</f>
        <v/>
      </c>
      <c r="AA2390" s="3" t="str">
        <f>IFERROR(VLOOKUP(A2390,'Pivot category'!$B$8:$I$2191,8,0),"")</f>
        <v/>
      </c>
      <c r="AB2390" s="3" t="str">
        <f t="shared" si="37"/>
        <v>Bottom 5%</v>
      </c>
      <c r="AC2390"/>
      <c r="AD2390" s="3" t="s">
        <v>11231</v>
      </c>
      <c r="AE2390" s="3" t="s">
        <v>14123</v>
      </c>
    </row>
    <row r="2391" spans="1:31" hidden="1" x14ac:dyDescent="0.25">
      <c r="A2391" t="s">
        <v>15480</v>
      </c>
      <c r="B2391" t="s">
        <v>15481</v>
      </c>
      <c r="C2391" s="3" t="s">
        <v>32</v>
      </c>
      <c r="D2391" s="3" t="s">
        <v>15282</v>
      </c>
      <c r="E2391" s="3" t="s">
        <v>5150</v>
      </c>
      <c r="F2391" s="3">
        <v>70000</v>
      </c>
      <c r="G2391" s="34">
        <v>44.99</v>
      </c>
      <c r="H2391" s="3" t="s">
        <v>25</v>
      </c>
      <c r="I2391" s="3" t="s">
        <v>15</v>
      </c>
      <c r="J2391" s="3" t="s">
        <v>8251</v>
      </c>
      <c r="K2391" s="3" t="s">
        <v>8252</v>
      </c>
      <c r="L2391" s="3" t="s">
        <v>68</v>
      </c>
      <c r="M2391" s="26">
        <v>45870</v>
      </c>
      <c r="N2391"/>
      <c r="O2391" s="3">
        <v>43</v>
      </c>
      <c r="P2391" s="34">
        <v>16646.3</v>
      </c>
      <c r="Q2391" s="34"/>
      <c r="R2391" s="34">
        <v>16646.3</v>
      </c>
      <c r="T2391" s="34">
        <v>387.12325581395345</v>
      </c>
      <c r="U2391" s="34">
        <v>14171.85</v>
      </c>
      <c r="V2391" s="34">
        <v>0</v>
      </c>
      <c r="W2391" s="34">
        <v>14171.85</v>
      </c>
      <c r="X2391" s="36">
        <v>0</v>
      </c>
      <c r="Y2391" s="3" t="str">
        <f>IFERROR(VLOOKUP(A2391,'Pivot price tier'!$C$8:$L$2245,10,0),"")</f>
        <v>X</v>
      </c>
      <c r="Z2391" s="3" t="str">
        <f>IFERROR(VLOOKUP(A2391,'Pivot price tier by size'!$D$8:$M$2466,10,0),"")</f>
        <v xml:space="preserve"> </v>
      </c>
      <c r="AA2391" s="3" t="str">
        <f>IFERROR(VLOOKUP(A2391,'Pivot category'!$B$8:$I$2191,8,0),"")</f>
        <v>X</v>
      </c>
      <c r="AB2391" s="3" t="str">
        <f t="shared" si="37"/>
        <v>Bottom 5%</v>
      </c>
      <c r="AC2391"/>
      <c r="AD2391" s="3" t="s">
        <v>11231</v>
      </c>
      <c r="AE2391" s="3" t="s">
        <v>14123</v>
      </c>
    </row>
    <row r="2392" spans="1:31" x14ac:dyDescent="0.25">
      <c r="A2392" t="s">
        <v>6987</v>
      </c>
      <c r="B2392" t="s">
        <v>576</v>
      </c>
      <c r="C2392" s="3" t="s">
        <v>34</v>
      </c>
      <c r="D2392" s="3" t="s">
        <v>2866</v>
      </c>
      <c r="E2392" s="3" t="s">
        <v>5198</v>
      </c>
      <c r="F2392" s="3">
        <v>1000</v>
      </c>
      <c r="G2392" s="34">
        <v>16.989999999999998</v>
      </c>
      <c r="H2392" s="3" t="s">
        <v>28</v>
      </c>
      <c r="I2392" s="3" t="s">
        <v>23</v>
      </c>
      <c r="J2392" s="3" t="s">
        <v>8251</v>
      </c>
      <c r="K2392" s="3" t="s">
        <v>8252</v>
      </c>
      <c r="L2392" s="3" t="s">
        <v>68</v>
      </c>
      <c r="M2392" s="26" t="s">
        <v>13873</v>
      </c>
      <c r="N2392"/>
      <c r="O2392" s="3">
        <v>144</v>
      </c>
      <c r="P2392" s="34">
        <v>124604.66</v>
      </c>
      <c r="Q2392" s="34">
        <v>137364.15</v>
      </c>
      <c r="R2392" s="34">
        <v>-12759.49</v>
      </c>
      <c r="S2392" s="36">
        <v>-0.09</v>
      </c>
      <c r="T2392" s="34">
        <v>865.3101388888889</v>
      </c>
      <c r="U2392" s="34">
        <v>153912.41</v>
      </c>
      <c r="V2392" s="34">
        <v>173773.72</v>
      </c>
      <c r="W2392" s="34">
        <v>-19861.310000000001</v>
      </c>
      <c r="X2392" s="36">
        <v>-0.11</v>
      </c>
      <c r="Y2392" s="3" t="str">
        <f>IFERROR(VLOOKUP(A2392,'Pivot price tier'!$C$8:$L$2245,10,0),"")</f>
        <v xml:space="preserve"> </v>
      </c>
      <c r="Z2392" s="3" t="str">
        <f>IFERROR(VLOOKUP(A2392,'Pivot price tier by size'!$D$8:$M$2466,10,0),"")</f>
        <v xml:space="preserve"> </v>
      </c>
      <c r="AA2392" s="3" t="str">
        <f>IFERROR(VLOOKUP(A2392,'Pivot category'!$B$8:$I$2191,8,0),"")</f>
        <v xml:space="preserve"> </v>
      </c>
      <c r="AB2392" s="3" t="str">
        <f t="shared" si="37"/>
        <v/>
      </c>
      <c r="AC2392"/>
      <c r="AD2392" s="3" t="s">
        <v>16452</v>
      </c>
      <c r="AE2392" s="3" t="s">
        <v>16458</v>
      </c>
    </row>
    <row r="2393" spans="1:31" x14ac:dyDescent="0.25">
      <c r="A2393" t="s">
        <v>5640</v>
      </c>
      <c r="B2393" t="s">
        <v>578</v>
      </c>
      <c r="C2393" s="3" t="s">
        <v>32</v>
      </c>
      <c r="D2393" s="3" t="s">
        <v>2868</v>
      </c>
      <c r="E2393" s="3" t="s">
        <v>5198</v>
      </c>
      <c r="F2393" s="3">
        <v>1000</v>
      </c>
      <c r="G2393" s="34">
        <v>32.99</v>
      </c>
      <c r="H2393" s="3" t="s">
        <v>28</v>
      </c>
      <c r="I2393" s="3" t="s">
        <v>23</v>
      </c>
      <c r="J2393" s="3" t="s">
        <v>8251</v>
      </c>
      <c r="K2393" s="3" t="s">
        <v>8252</v>
      </c>
      <c r="L2393" s="3" t="s">
        <v>68</v>
      </c>
      <c r="M2393" s="26" t="s">
        <v>13873</v>
      </c>
      <c r="N2393"/>
      <c r="O2393" s="3">
        <v>143</v>
      </c>
      <c r="P2393" s="34">
        <v>213951.47</v>
      </c>
      <c r="Q2393" s="34">
        <v>222864.66</v>
      </c>
      <c r="R2393" s="34">
        <v>-8913.19</v>
      </c>
      <c r="S2393" s="36">
        <v>-0.04</v>
      </c>
      <c r="T2393" s="34">
        <v>1496.1641258741258</v>
      </c>
      <c r="U2393" s="34">
        <v>168300.4</v>
      </c>
      <c r="V2393" s="34">
        <v>213124.22</v>
      </c>
      <c r="W2393" s="34">
        <v>-44823.82</v>
      </c>
      <c r="X2393" s="36">
        <v>-0.21</v>
      </c>
      <c r="Y2393" s="3" t="str">
        <f>IFERROR(VLOOKUP(A2393,'Pivot price tier'!$C$8:$L$2245,10,0),"")</f>
        <v xml:space="preserve"> </v>
      </c>
      <c r="Z2393" s="3" t="str">
        <f>IFERROR(VLOOKUP(A2393,'Pivot price tier by size'!$D$8:$M$2466,10,0),"")</f>
        <v xml:space="preserve"> </v>
      </c>
      <c r="AA2393" s="3" t="str">
        <f>IFERROR(VLOOKUP(A2393,'Pivot category'!$B$8:$I$2191,8,0),"")</f>
        <v xml:space="preserve"> </v>
      </c>
      <c r="AB2393" s="3" t="str">
        <f t="shared" si="37"/>
        <v/>
      </c>
      <c r="AC2393"/>
      <c r="AD2393" s="3" t="s">
        <v>16452</v>
      </c>
      <c r="AE2393" s="3" t="s">
        <v>16458</v>
      </c>
    </row>
    <row r="2394" spans="1:31" x14ac:dyDescent="0.25">
      <c r="A2394" t="s">
        <v>7014</v>
      </c>
      <c r="B2394" t="s">
        <v>579</v>
      </c>
      <c r="C2394" s="3" t="s">
        <v>34</v>
      </c>
      <c r="D2394" s="3" t="s">
        <v>2869</v>
      </c>
      <c r="E2394" s="3" t="s">
        <v>5198</v>
      </c>
      <c r="F2394" s="3">
        <v>1000</v>
      </c>
      <c r="G2394" s="34">
        <v>16.989999999999998</v>
      </c>
      <c r="H2394" s="3" t="s">
        <v>28</v>
      </c>
      <c r="I2394" s="3" t="s">
        <v>23</v>
      </c>
      <c r="J2394" s="3" t="s">
        <v>8251</v>
      </c>
      <c r="K2394" s="3" t="s">
        <v>8252</v>
      </c>
      <c r="L2394" s="3" t="s">
        <v>68</v>
      </c>
      <c r="M2394" s="26" t="s">
        <v>13873</v>
      </c>
      <c r="N2394"/>
      <c r="O2394" s="3">
        <v>128</v>
      </c>
      <c r="P2394" s="34">
        <v>94651.29</v>
      </c>
      <c r="Q2394" s="34">
        <v>96961.93</v>
      </c>
      <c r="R2394" s="34">
        <v>-2310.64</v>
      </c>
      <c r="S2394" s="36">
        <v>-0.02</v>
      </c>
      <c r="T2394" s="34">
        <v>739.46320312499995</v>
      </c>
      <c r="U2394" s="34">
        <v>105677.8</v>
      </c>
      <c r="V2394" s="34">
        <v>107580.68</v>
      </c>
      <c r="W2394" s="34">
        <v>-1902.88</v>
      </c>
      <c r="X2394" s="36">
        <v>-0.02</v>
      </c>
      <c r="Y2394" s="3" t="str">
        <f>IFERROR(VLOOKUP(A2394,'Pivot price tier'!$C$8:$L$2245,10,0),"")</f>
        <v xml:space="preserve"> </v>
      </c>
      <c r="Z2394" s="3" t="str">
        <f>IFERROR(VLOOKUP(A2394,'Pivot price tier by size'!$D$8:$M$2466,10,0),"")</f>
        <v xml:space="preserve"> </v>
      </c>
      <c r="AA2394" s="3" t="str">
        <f>IFERROR(VLOOKUP(A2394,'Pivot category'!$B$8:$I$2191,8,0),"")</f>
        <v xml:space="preserve"> </v>
      </c>
      <c r="AB2394" s="3" t="str">
        <f t="shared" si="37"/>
        <v/>
      </c>
      <c r="AC2394"/>
      <c r="AD2394" s="3" t="s">
        <v>16452</v>
      </c>
      <c r="AE2394" s="3" t="s">
        <v>16458</v>
      </c>
    </row>
    <row r="2395" spans="1:31" hidden="1" x14ac:dyDescent="0.25">
      <c r="A2395" t="s">
        <v>6412</v>
      </c>
      <c r="B2395" t="s">
        <v>5338</v>
      </c>
      <c r="C2395" s="3" t="s">
        <v>32</v>
      </c>
      <c r="D2395" s="3" t="s">
        <v>5277</v>
      </c>
      <c r="E2395" s="3">
        <v>0</v>
      </c>
      <c r="F2395" s="3">
        <v>7000</v>
      </c>
      <c r="G2395" s="34">
        <v>0</v>
      </c>
      <c r="H2395" s="3" t="s">
        <v>25</v>
      </c>
      <c r="I2395" s="3" t="s">
        <v>13</v>
      </c>
      <c r="J2395" s="3" t="s">
        <v>8256</v>
      </c>
      <c r="K2395" s="3" t="s">
        <v>8252</v>
      </c>
      <c r="L2395" s="3" t="s">
        <v>8254</v>
      </c>
      <c r="M2395" s="26" t="s">
        <v>13873</v>
      </c>
      <c r="N2395"/>
      <c r="O2395" s="3" t="s">
        <v>78</v>
      </c>
      <c r="P2395" s="34"/>
      <c r="Q2395" s="34">
        <v>107.97</v>
      </c>
      <c r="R2395" s="34">
        <v>-107.97</v>
      </c>
      <c r="S2395" s="36">
        <v>-1</v>
      </c>
      <c r="T2395" s="34" t="s">
        <v>78</v>
      </c>
      <c r="U2395" s="34" t="s">
        <v>78</v>
      </c>
      <c r="V2395" s="34" t="s">
        <v>78</v>
      </c>
      <c r="W2395" s="34" t="s">
        <v>78</v>
      </c>
      <c r="X2395" s="36" t="s">
        <v>78</v>
      </c>
      <c r="Y2395" s="3" t="str">
        <f>IFERROR(VLOOKUP(A2395,'Pivot price tier'!$C$8:$L$2245,10,0),"")</f>
        <v/>
      </c>
      <c r="Z2395" s="3" t="str">
        <f>IFERROR(VLOOKUP(A2395,'Pivot price tier by size'!$D$8:$M$2466,10,0),"")</f>
        <v/>
      </c>
      <c r="AA2395" s="3" t="str">
        <f>IFERROR(VLOOKUP(A2395,'Pivot category'!$B$8:$I$2191,8,0),"")</f>
        <v/>
      </c>
      <c r="AB2395" s="3" t="str">
        <f t="shared" si="37"/>
        <v>Bottom 5%</v>
      </c>
      <c r="AC2395"/>
      <c r="AD2395" s="3" t="s">
        <v>11231</v>
      </c>
      <c r="AE2395" s="3" t="s">
        <v>14123</v>
      </c>
    </row>
    <row r="2396" spans="1:31" hidden="1" x14ac:dyDescent="0.25">
      <c r="A2396" t="s">
        <v>6545</v>
      </c>
      <c r="B2396" t="s">
        <v>6544</v>
      </c>
      <c r="C2396" s="3" t="s">
        <v>32</v>
      </c>
      <c r="D2396" s="3" t="s">
        <v>8090</v>
      </c>
      <c r="E2396" s="3">
        <v>0</v>
      </c>
      <c r="F2396" s="3">
        <v>7000</v>
      </c>
      <c r="G2396" s="34">
        <v>26.99</v>
      </c>
      <c r="H2396" s="3" t="s">
        <v>25</v>
      </c>
      <c r="I2396" s="3" t="s">
        <v>21</v>
      </c>
      <c r="J2396" s="3" t="s">
        <v>8256</v>
      </c>
      <c r="K2396" s="3" t="s">
        <v>8252</v>
      </c>
      <c r="L2396" s="3" t="s">
        <v>8257</v>
      </c>
      <c r="M2396" s="26" t="s">
        <v>13873</v>
      </c>
      <c r="N2396"/>
      <c r="O2396" s="3" t="s">
        <v>78</v>
      </c>
      <c r="P2396" s="34">
        <v>242.91</v>
      </c>
      <c r="Q2396" s="34">
        <v>1739.54</v>
      </c>
      <c r="R2396" s="34">
        <v>-1496.63</v>
      </c>
      <c r="S2396" s="36">
        <v>-0.86</v>
      </c>
      <c r="T2396" s="34" t="s">
        <v>78</v>
      </c>
      <c r="U2396" s="34">
        <v>0</v>
      </c>
      <c r="V2396" s="34">
        <v>3564.02</v>
      </c>
      <c r="W2396" s="34">
        <v>-3564.02</v>
      </c>
      <c r="X2396" s="36">
        <v>-1</v>
      </c>
      <c r="Y2396" s="3" t="str">
        <f>IFERROR(VLOOKUP(A2396,'Pivot price tier'!$C$8:$L$2245,10,0),"")</f>
        <v/>
      </c>
      <c r="Z2396" s="3" t="str">
        <f>IFERROR(VLOOKUP(A2396,'Pivot price tier by size'!$D$8:$M$2466,10,0),"")</f>
        <v/>
      </c>
      <c r="AA2396" s="3" t="str">
        <f>IFERROR(VLOOKUP(A2396,'Pivot category'!$B$8:$I$2191,8,0),"")</f>
        <v/>
      </c>
      <c r="AB2396" s="3" t="str">
        <f t="shared" si="37"/>
        <v>Bottom 5%</v>
      </c>
      <c r="AC2396"/>
      <c r="AD2396" s="3" t="s">
        <v>11231</v>
      </c>
      <c r="AE2396" s="3" t="s">
        <v>14123</v>
      </c>
    </row>
    <row r="2397" spans="1:31" hidden="1" x14ac:dyDescent="0.25">
      <c r="A2397" t="s">
        <v>12367</v>
      </c>
      <c r="B2397" t="s">
        <v>12368</v>
      </c>
      <c r="C2397" s="3" t="s">
        <v>10509</v>
      </c>
      <c r="D2397" s="3" t="s">
        <v>12235</v>
      </c>
      <c r="E2397" s="3" t="s">
        <v>5150</v>
      </c>
      <c r="F2397" s="3">
        <v>70000</v>
      </c>
      <c r="G2397" s="34">
        <v>89.99</v>
      </c>
      <c r="H2397" s="3" t="s">
        <v>30</v>
      </c>
      <c r="I2397" s="3" t="s">
        <v>74</v>
      </c>
      <c r="J2397" s="3" t="s">
        <v>8259</v>
      </c>
      <c r="K2397" s="3" t="s">
        <v>8252</v>
      </c>
      <c r="L2397" s="3" t="s">
        <v>68</v>
      </c>
      <c r="M2397" s="26">
        <v>45200</v>
      </c>
      <c r="N2397"/>
      <c r="O2397" s="3">
        <v>0</v>
      </c>
      <c r="P2397" s="34"/>
      <c r="Q2397" s="34">
        <v>7199.2</v>
      </c>
      <c r="R2397" s="34">
        <v>-7199.2</v>
      </c>
      <c r="S2397" s="36">
        <v>-1</v>
      </c>
      <c r="T2397" s="34" t="s">
        <v>78</v>
      </c>
      <c r="U2397" s="34">
        <v>0</v>
      </c>
      <c r="V2397" s="34">
        <v>2699.7</v>
      </c>
      <c r="W2397" s="34">
        <v>-2699.7</v>
      </c>
      <c r="X2397" s="36">
        <v>-1</v>
      </c>
      <c r="Y2397" s="3" t="str">
        <f>IFERROR(VLOOKUP(A2397,'Pivot price tier'!$C$8:$L$2245,10,0),"")</f>
        <v>X</v>
      </c>
      <c r="Z2397" s="3" t="str">
        <f>IFERROR(VLOOKUP(A2397,'Pivot price tier by size'!$D$8:$M$2466,10,0),"")</f>
        <v xml:space="preserve"> </v>
      </c>
      <c r="AA2397" s="3" t="str">
        <f>IFERROR(VLOOKUP(A2397,'Pivot category'!$B$8:$I$2191,8,0),"")</f>
        <v>X</v>
      </c>
      <c r="AB2397" s="3" t="str">
        <f t="shared" si="37"/>
        <v>Bottom 5%</v>
      </c>
      <c r="AC2397"/>
      <c r="AD2397" s="3" t="s">
        <v>16452</v>
      </c>
      <c r="AE2397" s="3" t="s">
        <v>16453</v>
      </c>
    </row>
    <row r="2398" spans="1:31" hidden="1" x14ac:dyDescent="0.25">
      <c r="A2398" t="s">
        <v>13111</v>
      </c>
      <c r="B2398" t="s">
        <v>13112</v>
      </c>
      <c r="C2398" s="3" t="s">
        <v>32</v>
      </c>
      <c r="D2398" s="3" t="s">
        <v>13355</v>
      </c>
      <c r="E2398" s="3" t="s">
        <v>5150</v>
      </c>
      <c r="F2398" s="3">
        <v>10000</v>
      </c>
      <c r="G2398" s="34">
        <v>99.99</v>
      </c>
      <c r="H2398" s="3" t="s">
        <v>30</v>
      </c>
      <c r="I2398" s="3" t="s">
        <v>74</v>
      </c>
      <c r="J2398" s="3" t="s">
        <v>8259</v>
      </c>
      <c r="K2398" s="3" t="s">
        <v>8252</v>
      </c>
      <c r="L2398" s="3" t="s">
        <v>68</v>
      </c>
      <c r="M2398" s="26">
        <v>45474</v>
      </c>
      <c r="N2398"/>
      <c r="O2398" s="3">
        <v>3</v>
      </c>
      <c r="P2398" s="34">
        <v>3599.64</v>
      </c>
      <c r="Q2398" s="34">
        <v>19998</v>
      </c>
      <c r="R2398" s="34">
        <v>-16398.36</v>
      </c>
      <c r="S2398" s="36">
        <v>-0.82</v>
      </c>
      <c r="T2398" s="34">
        <v>1199.8799999999999</v>
      </c>
      <c r="U2398" s="34">
        <v>199.98</v>
      </c>
      <c r="V2398" s="34">
        <v>9799.02</v>
      </c>
      <c r="W2398" s="34">
        <v>-9599.0400000000009</v>
      </c>
      <c r="X2398" s="36">
        <v>-0.98</v>
      </c>
      <c r="Y2398" s="3" t="str">
        <f>IFERROR(VLOOKUP(A2398,'Pivot price tier'!$C$8:$L$2245,10,0),"")</f>
        <v xml:space="preserve"> </v>
      </c>
      <c r="Z2398" s="3" t="str">
        <f>IFERROR(VLOOKUP(A2398,'Pivot price tier by size'!$D$8:$M$2466,10,0),"")</f>
        <v xml:space="preserve"> </v>
      </c>
      <c r="AA2398" s="3" t="str">
        <f>IFERROR(VLOOKUP(A2398,'Pivot category'!$B$8:$I$2191,8,0),"")</f>
        <v>X</v>
      </c>
      <c r="AB2398" s="3" t="str">
        <f t="shared" si="37"/>
        <v>Bottom 5%</v>
      </c>
      <c r="AC2398"/>
      <c r="AD2398" s="3" t="s">
        <v>16452</v>
      </c>
      <c r="AE2398" s="3" t="s">
        <v>16453</v>
      </c>
    </row>
    <row r="2399" spans="1:31" x14ac:dyDescent="0.25">
      <c r="A2399" t="s">
        <v>5778</v>
      </c>
      <c r="B2399" t="s">
        <v>580</v>
      </c>
      <c r="C2399" s="3" t="s">
        <v>32</v>
      </c>
      <c r="D2399" s="3" t="s">
        <v>2870</v>
      </c>
      <c r="E2399" s="3" t="s">
        <v>5198</v>
      </c>
      <c r="F2399" s="3">
        <v>1000</v>
      </c>
      <c r="G2399" s="34">
        <v>32.99</v>
      </c>
      <c r="H2399" s="3" t="s">
        <v>28</v>
      </c>
      <c r="I2399" s="3" t="s">
        <v>23</v>
      </c>
      <c r="J2399" s="3" t="s">
        <v>8251</v>
      </c>
      <c r="K2399" s="3" t="s">
        <v>8252</v>
      </c>
      <c r="L2399" s="3" t="s">
        <v>68</v>
      </c>
      <c r="M2399" s="26" t="s">
        <v>13873</v>
      </c>
      <c r="N2399"/>
      <c r="O2399" s="3">
        <v>128</v>
      </c>
      <c r="P2399" s="34">
        <v>178604.9</v>
      </c>
      <c r="Q2399" s="34">
        <v>184722.89</v>
      </c>
      <c r="R2399" s="34">
        <v>-6117.99</v>
      </c>
      <c r="S2399" s="36">
        <v>-0.03</v>
      </c>
      <c r="T2399" s="34">
        <v>1395.35078125</v>
      </c>
      <c r="U2399" s="34">
        <v>125078.12</v>
      </c>
      <c r="V2399" s="34">
        <v>143186.35999999999</v>
      </c>
      <c r="W2399" s="34">
        <v>-18108.240000000002</v>
      </c>
      <c r="X2399" s="36">
        <v>-0.13</v>
      </c>
      <c r="Y2399" s="3" t="str">
        <f>IFERROR(VLOOKUP(A2399,'Pivot price tier'!$C$8:$L$2245,10,0),"")</f>
        <v xml:space="preserve"> </v>
      </c>
      <c r="Z2399" s="3" t="str">
        <f>IFERROR(VLOOKUP(A2399,'Pivot price tier by size'!$D$8:$M$2466,10,0),"")</f>
        <v xml:space="preserve"> </v>
      </c>
      <c r="AA2399" s="3" t="str">
        <f>IFERROR(VLOOKUP(A2399,'Pivot category'!$B$8:$I$2191,8,0),"")</f>
        <v xml:space="preserve"> </v>
      </c>
      <c r="AB2399" s="3" t="str">
        <f t="shared" si="37"/>
        <v/>
      </c>
      <c r="AC2399"/>
      <c r="AD2399" s="3" t="s">
        <v>16452</v>
      </c>
      <c r="AE2399" s="3" t="s">
        <v>16458</v>
      </c>
    </row>
    <row r="2400" spans="1:31" x14ac:dyDescent="0.25">
      <c r="A2400" t="s">
        <v>5556</v>
      </c>
      <c r="B2400" t="s">
        <v>583</v>
      </c>
      <c r="C2400" s="3" t="s">
        <v>32</v>
      </c>
      <c r="D2400" s="3" t="s">
        <v>2873</v>
      </c>
      <c r="E2400" s="3" t="s">
        <v>5198</v>
      </c>
      <c r="F2400" s="3">
        <v>1000</v>
      </c>
      <c r="G2400" s="34">
        <v>32.99</v>
      </c>
      <c r="H2400" s="3" t="s">
        <v>28</v>
      </c>
      <c r="I2400" s="3" t="s">
        <v>23</v>
      </c>
      <c r="J2400" s="3" t="s">
        <v>8251</v>
      </c>
      <c r="K2400" s="3" t="s">
        <v>8252</v>
      </c>
      <c r="L2400" s="3" t="s">
        <v>68</v>
      </c>
      <c r="M2400" s="26" t="s">
        <v>13873</v>
      </c>
      <c r="N2400"/>
      <c r="O2400" s="3">
        <v>146</v>
      </c>
      <c r="P2400" s="34">
        <v>94307.82</v>
      </c>
      <c r="Q2400" s="34">
        <v>90681.91</v>
      </c>
      <c r="R2400" s="34">
        <v>3625.91</v>
      </c>
      <c r="S2400" s="36">
        <v>0.04</v>
      </c>
      <c r="T2400" s="34">
        <v>645.94397260273979</v>
      </c>
      <c r="U2400" s="34">
        <v>56747.78</v>
      </c>
      <c r="V2400" s="34">
        <v>69074.05</v>
      </c>
      <c r="W2400" s="34">
        <v>-12326.27</v>
      </c>
      <c r="X2400" s="36">
        <v>-0.18</v>
      </c>
      <c r="Y2400" s="3" t="str">
        <f>IFERROR(VLOOKUP(A2400,'Pivot price tier'!$C$8:$L$2245,10,0),"")</f>
        <v xml:space="preserve"> </v>
      </c>
      <c r="Z2400" s="3" t="str">
        <f>IFERROR(VLOOKUP(A2400,'Pivot price tier by size'!$D$8:$M$2466,10,0),"")</f>
        <v xml:space="preserve"> </v>
      </c>
      <c r="AA2400" s="3" t="str">
        <f>IFERROR(VLOOKUP(A2400,'Pivot category'!$B$8:$I$2191,8,0),"")</f>
        <v xml:space="preserve"> </v>
      </c>
      <c r="AB2400" s="3" t="str">
        <f t="shared" si="37"/>
        <v/>
      </c>
      <c r="AC2400"/>
      <c r="AD2400" s="3" t="s">
        <v>16452</v>
      </c>
      <c r="AE2400" s="3" t="s">
        <v>16458</v>
      </c>
    </row>
    <row r="2401" spans="1:31" x14ac:dyDescent="0.25">
      <c r="A2401" t="s">
        <v>7486</v>
      </c>
      <c r="B2401" t="s">
        <v>584</v>
      </c>
      <c r="C2401" s="3" t="s">
        <v>36</v>
      </c>
      <c r="D2401" s="3" t="s">
        <v>2874</v>
      </c>
      <c r="E2401" s="3" t="s">
        <v>5150</v>
      </c>
      <c r="F2401" s="3">
        <v>1000</v>
      </c>
      <c r="G2401" s="34">
        <v>41.99</v>
      </c>
      <c r="H2401" s="3" t="s">
        <v>28</v>
      </c>
      <c r="I2401" s="3" t="s">
        <v>23</v>
      </c>
      <c r="J2401" s="3" t="s">
        <v>8251</v>
      </c>
      <c r="K2401" s="3" t="s">
        <v>8252</v>
      </c>
      <c r="L2401" s="3" t="s">
        <v>68</v>
      </c>
      <c r="M2401" s="26" t="s">
        <v>13873</v>
      </c>
      <c r="N2401"/>
      <c r="O2401" s="3">
        <v>114</v>
      </c>
      <c r="P2401" s="34">
        <v>76001.899999999994</v>
      </c>
      <c r="Q2401" s="34">
        <v>98970.43</v>
      </c>
      <c r="R2401" s="34">
        <v>-22968.53</v>
      </c>
      <c r="S2401" s="36">
        <v>-0.23</v>
      </c>
      <c r="T2401" s="34">
        <v>666.68333333333328</v>
      </c>
      <c r="U2401" s="34">
        <v>24774.1</v>
      </c>
      <c r="V2401" s="34">
        <v>40226.42</v>
      </c>
      <c r="W2401" s="34">
        <v>-15452.32</v>
      </c>
      <c r="X2401" s="36">
        <v>-0.38</v>
      </c>
      <c r="Y2401" s="3" t="str">
        <f>IFERROR(VLOOKUP(A2401,'Pivot price tier'!$C$8:$L$2245,10,0),"")</f>
        <v xml:space="preserve"> </v>
      </c>
      <c r="Z2401" s="3" t="str">
        <f>IFERROR(VLOOKUP(A2401,'Pivot price tier by size'!$D$8:$M$2466,10,0),"")</f>
        <v xml:space="preserve"> </v>
      </c>
      <c r="AA2401" s="3" t="str">
        <f>IFERROR(VLOOKUP(A2401,'Pivot category'!$B$8:$I$2191,8,0),"")</f>
        <v xml:space="preserve"> </v>
      </c>
      <c r="AB2401" s="3" t="str">
        <f t="shared" si="37"/>
        <v/>
      </c>
      <c r="AC2401"/>
      <c r="AD2401" s="3" t="s">
        <v>16452</v>
      </c>
      <c r="AE2401" s="3" t="s">
        <v>16458</v>
      </c>
    </row>
    <row r="2402" spans="1:31" x14ac:dyDescent="0.25">
      <c r="A2402" t="s">
        <v>6986</v>
      </c>
      <c r="B2402" t="s">
        <v>587</v>
      </c>
      <c r="C2402" s="3" t="s">
        <v>34</v>
      </c>
      <c r="D2402" s="3" t="s">
        <v>2877</v>
      </c>
      <c r="E2402" s="3" t="s">
        <v>5150</v>
      </c>
      <c r="F2402" s="3">
        <v>1000</v>
      </c>
      <c r="G2402" s="34">
        <v>16.989999999999998</v>
      </c>
      <c r="H2402" s="3" t="s">
        <v>28</v>
      </c>
      <c r="I2402" s="3" t="s">
        <v>23</v>
      </c>
      <c r="J2402" s="3" t="s">
        <v>8251</v>
      </c>
      <c r="K2402" s="3" t="s">
        <v>8252</v>
      </c>
      <c r="L2402" s="3" t="s">
        <v>68</v>
      </c>
      <c r="M2402" s="26" t="s">
        <v>13873</v>
      </c>
      <c r="N2402"/>
      <c r="O2402" s="3">
        <v>118</v>
      </c>
      <c r="P2402" s="34">
        <v>121240.64</v>
      </c>
      <c r="Q2402" s="34">
        <v>147082.43</v>
      </c>
      <c r="R2402" s="34">
        <v>-25841.79</v>
      </c>
      <c r="S2402" s="36">
        <v>-0.18</v>
      </c>
      <c r="T2402" s="34">
        <v>1027.4630508474577</v>
      </c>
      <c r="U2402" s="34">
        <v>137805.89000000001</v>
      </c>
      <c r="V2402" s="34">
        <v>155322.57999999999</v>
      </c>
      <c r="W2402" s="34">
        <v>-17516.689999999999</v>
      </c>
      <c r="X2402" s="36">
        <v>-0.11</v>
      </c>
      <c r="Y2402" s="3" t="str">
        <f>IFERROR(VLOOKUP(A2402,'Pivot price tier'!$C$8:$L$2245,10,0),"")</f>
        <v xml:space="preserve"> </v>
      </c>
      <c r="Z2402" s="3" t="str">
        <f>IFERROR(VLOOKUP(A2402,'Pivot price tier by size'!$D$8:$M$2466,10,0),"")</f>
        <v xml:space="preserve"> </v>
      </c>
      <c r="AA2402" s="3" t="str">
        <f>IFERROR(VLOOKUP(A2402,'Pivot category'!$B$8:$I$2191,8,0),"")</f>
        <v xml:space="preserve"> </v>
      </c>
      <c r="AB2402" s="3" t="str">
        <f t="shared" si="37"/>
        <v/>
      </c>
      <c r="AC2402"/>
      <c r="AD2402" s="3" t="s">
        <v>16452</v>
      </c>
      <c r="AE2402" s="3" t="s">
        <v>16458</v>
      </c>
    </row>
    <row r="2403" spans="1:31" hidden="1" x14ac:dyDescent="0.25">
      <c r="A2403" t="s">
        <v>15961</v>
      </c>
      <c r="B2403" t="s">
        <v>15962</v>
      </c>
      <c r="C2403" s="3" t="s">
        <v>36</v>
      </c>
      <c r="D2403" s="3" t="s">
        <v>3464</v>
      </c>
      <c r="E2403" s="3" t="s">
        <v>5150</v>
      </c>
      <c r="F2403" s="3">
        <v>1000</v>
      </c>
      <c r="G2403" s="34">
        <v>59.99</v>
      </c>
      <c r="H2403" s="3" t="s">
        <v>30</v>
      </c>
      <c r="I2403" s="3" t="s">
        <v>23</v>
      </c>
      <c r="J2403" s="3" t="s">
        <v>8253</v>
      </c>
      <c r="K2403" s="3" t="s">
        <v>8252</v>
      </c>
      <c r="L2403" s="3" t="s">
        <v>8257</v>
      </c>
      <c r="M2403" s="26" t="s">
        <v>13873</v>
      </c>
      <c r="N2403"/>
      <c r="O2403" s="3" t="s">
        <v>78</v>
      </c>
      <c r="P2403" s="34">
        <v>0</v>
      </c>
      <c r="Q2403" s="34"/>
      <c r="R2403" s="34">
        <v>0</v>
      </c>
      <c r="T2403" s="34" t="s">
        <v>78</v>
      </c>
      <c r="U2403" s="34" t="s">
        <v>78</v>
      </c>
      <c r="V2403" s="34" t="s">
        <v>78</v>
      </c>
      <c r="W2403" s="34" t="s">
        <v>78</v>
      </c>
      <c r="X2403" s="36" t="s">
        <v>78</v>
      </c>
      <c r="Y2403" s="3" t="str">
        <f>IFERROR(VLOOKUP(A2403,'Pivot price tier'!$C$8:$L$2245,10,0),"")</f>
        <v/>
      </c>
      <c r="Z2403" s="3" t="str">
        <f>IFERROR(VLOOKUP(A2403,'Pivot price tier by size'!$D$8:$M$2466,10,0),"")</f>
        <v/>
      </c>
      <c r="AA2403" s="3" t="str">
        <f>IFERROR(VLOOKUP(A2403,'Pivot category'!$B$8:$I$2191,8,0),"")</f>
        <v/>
      </c>
      <c r="AB2403" s="3" t="str">
        <f t="shared" si="37"/>
        <v>Bottom 5%</v>
      </c>
      <c r="AC2403"/>
      <c r="AD2403" s="3" t="s">
        <v>16452</v>
      </c>
      <c r="AE2403" s="3" t="s">
        <v>16453</v>
      </c>
    </row>
    <row r="2404" spans="1:31" x14ac:dyDescent="0.25">
      <c r="A2404" t="s">
        <v>5635</v>
      </c>
      <c r="B2404" t="s">
        <v>588</v>
      </c>
      <c r="C2404" s="3" t="s">
        <v>32</v>
      </c>
      <c r="D2404" s="3" t="s">
        <v>2878</v>
      </c>
      <c r="E2404" s="3" t="s">
        <v>5150</v>
      </c>
      <c r="F2404" s="3">
        <v>1000</v>
      </c>
      <c r="G2404" s="34">
        <v>32.99</v>
      </c>
      <c r="H2404" s="3" t="s">
        <v>28</v>
      </c>
      <c r="I2404" s="3" t="s">
        <v>23</v>
      </c>
      <c r="J2404" s="3" t="s">
        <v>8251</v>
      </c>
      <c r="K2404" s="3" t="s">
        <v>8252</v>
      </c>
      <c r="L2404" s="3" t="s">
        <v>68</v>
      </c>
      <c r="M2404" s="26" t="s">
        <v>13873</v>
      </c>
      <c r="N2404"/>
      <c r="O2404" s="3">
        <v>158</v>
      </c>
      <c r="P2404" s="34">
        <v>198539.3</v>
      </c>
      <c r="Q2404" s="34">
        <v>225848.57</v>
      </c>
      <c r="R2404" s="34">
        <v>-27309.27</v>
      </c>
      <c r="S2404" s="36">
        <v>-0.12</v>
      </c>
      <c r="T2404" s="34">
        <v>1256.5778481012658</v>
      </c>
      <c r="U2404" s="34">
        <v>160652.65</v>
      </c>
      <c r="V2404" s="34">
        <v>175899.59</v>
      </c>
      <c r="W2404" s="34">
        <v>-15246.94</v>
      </c>
      <c r="X2404" s="36">
        <v>-0.09</v>
      </c>
      <c r="Y2404" s="3" t="str">
        <f>IFERROR(VLOOKUP(A2404,'Pivot price tier'!$C$8:$L$2245,10,0),"")</f>
        <v xml:space="preserve"> </v>
      </c>
      <c r="Z2404" s="3" t="str">
        <f>IFERROR(VLOOKUP(A2404,'Pivot price tier by size'!$D$8:$M$2466,10,0),"")</f>
        <v xml:space="preserve"> </v>
      </c>
      <c r="AA2404" s="3" t="str">
        <f>IFERROR(VLOOKUP(A2404,'Pivot category'!$B$8:$I$2191,8,0),"")</f>
        <v xml:space="preserve"> </v>
      </c>
      <c r="AB2404" s="3" t="str">
        <f t="shared" si="37"/>
        <v/>
      </c>
      <c r="AC2404"/>
      <c r="AD2404" s="3" t="s">
        <v>16452</v>
      </c>
      <c r="AE2404" s="3" t="s">
        <v>16458</v>
      </c>
    </row>
    <row r="2405" spans="1:31" x14ac:dyDescent="0.25">
      <c r="A2405" t="s">
        <v>8568</v>
      </c>
      <c r="B2405" t="s">
        <v>5263</v>
      </c>
      <c r="C2405" s="3" t="s">
        <v>32</v>
      </c>
      <c r="D2405" s="3" t="s">
        <v>5276</v>
      </c>
      <c r="E2405" s="3" t="s">
        <v>5198</v>
      </c>
      <c r="F2405" s="3">
        <v>7000</v>
      </c>
      <c r="G2405" s="34">
        <v>32.99</v>
      </c>
      <c r="H2405" s="3" t="s">
        <v>28</v>
      </c>
      <c r="I2405" s="3" t="s">
        <v>23</v>
      </c>
      <c r="J2405" s="3" t="s">
        <v>8251</v>
      </c>
      <c r="K2405" s="3" t="s">
        <v>8252</v>
      </c>
      <c r="L2405" s="3" t="s">
        <v>68</v>
      </c>
      <c r="M2405" s="26" t="s">
        <v>13873</v>
      </c>
      <c r="N2405"/>
      <c r="O2405" s="3">
        <v>133</v>
      </c>
      <c r="P2405" s="34">
        <v>99996.96</v>
      </c>
      <c r="Q2405" s="34">
        <v>128922.68</v>
      </c>
      <c r="R2405" s="34">
        <v>-28925.72</v>
      </c>
      <c r="S2405" s="36">
        <v>-0.22</v>
      </c>
      <c r="T2405" s="34">
        <v>751.85684210526324</v>
      </c>
      <c r="U2405" s="34">
        <v>58850.239999999998</v>
      </c>
      <c r="V2405" s="34">
        <v>76499.61</v>
      </c>
      <c r="W2405" s="34">
        <v>-17649.37</v>
      </c>
      <c r="X2405" s="36">
        <v>-0.23</v>
      </c>
      <c r="Y2405" s="3" t="str">
        <f>IFERROR(VLOOKUP(A2405,'Pivot price tier'!$C$8:$L$2245,10,0),"")</f>
        <v xml:space="preserve"> </v>
      </c>
      <c r="Z2405" s="3" t="str">
        <f>IFERROR(VLOOKUP(A2405,'Pivot price tier by size'!$D$8:$M$2466,10,0),"")</f>
        <v xml:space="preserve"> </v>
      </c>
      <c r="AA2405" s="3" t="str">
        <f>IFERROR(VLOOKUP(A2405,'Pivot category'!$B$8:$I$2191,8,0),"")</f>
        <v xml:space="preserve"> </v>
      </c>
      <c r="AB2405" s="3" t="str">
        <f t="shared" si="37"/>
        <v/>
      </c>
      <c r="AC2405"/>
      <c r="AD2405" s="3" t="s">
        <v>16452</v>
      </c>
      <c r="AE2405" s="3" t="s">
        <v>16458</v>
      </c>
    </row>
    <row r="2406" spans="1:31" x14ac:dyDescent="0.25">
      <c r="A2406" t="s">
        <v>7701</v>
      </c>
      <c r="B2406" t="s">
        <v>592</v>
      </c>
      <c r="C2406" s="3" t="s">
        <v>38</v>
      </c>
      <c r="D2406" s="3" t="s">
        <v>2883</v>
      </c>
      <c r="E2406" s="3" t="s">
        <v>5151</v>
      </c>
      <c r="F2406" s="3">
        <v>1000</v>
      </c>
      <c r="G2406" s="34">
        <v>24.99</v>
      </c>
      <c r="H2406" s="3" t="s">
        <v>12619</v>
      </c>
      <c r="I2406" s="3" t="s">
        <v>17</v>
      </c>
      <c r="J2406" s="3" t="s">
        <v>8251</v>
      </c>
      <c r="K2406" s="3" t="s">
        <v>8252</v>
      </c>
      <c r="L2406" s="3" t="s">
        <v>68</v>
      </c>
      <c r="M2406" s="26" t="s">
        <v>13873</v>
      </c>
      <c r="N2406"/>
      <c r="O2406" s="3">
        <v>140</v>
      </c>
      <c r="P2406" s="34">
        <v>133971.39000000001</v>
      </c>
      <c r="Q2406" s="34">
        <v>138719.49</v>
      </c>
      <c r="R2406" s="34">
        <v>-4748.1000000000004</v>
      </c>
      <c r="S2406" s="36">
        <v>-0.03</v>
      </c>
      <c r="T2406" s="34">
        <v>956.93850000000009</v>
      </c>
      <c r="U2406" s="34">
        <v>45081.96</v>
      </c>
      <c r="V2406" s="34">
        <v>43482.6</v>
      </c>
      <c r="W2406" s="34">
        <v>1599.36</v>
      </c>
      <c r="X2406" s="36">
        <v>0.04</v>
      </c>
      <c r="Y2406" s="3" t="str">
        <f>IFERROR(VLOOKUP(A2406,'Pivot price tier'!$C$8:$L$2245,10,0),"")</f>
        <v xml:space="preserve"> </v>
      </c>
      <c r="Z2406" s="3" t="str">
        <f>IFERROR(VLOOKUP(A2406,'Pivot price tier by size'!$D$8:$M$2466,10,0),"")</f>
        <v xml:space="preserve"> </v>
      </c>
      <c r="AA2406" s="3" t="str">
        <f>IFERROR(VLOOKUP(A2406,'Pivot category'!$B$8:$I$2191,8,0),"")</f>
        <v xml:space="preserve"> </v>
      </c>
      <c r="AB2406" s="3" t="str">
        <f t="shared" si="37"/>
        <v/>
      </c>
      <c r="AC2406"/>
      <c r="AD2406" s="3" t="s">
        <v>11231</v>
      </c>
      <c r="AE2406" s="3" t="s">
        <v>14123</v>
      </c>
    </row>
    <row r="2407" spans="1:31" x14ac:dyDescent="0.25">
      <c r="A2407" t="s">
        <v>5601</v>
      </c>
      <c r="B2407" t="s">
        <v>596</v>
      </c>
      <c r="C2407" s="3" t="s">
        <v>32</v>
      </c>
      <c r="D2407" s="3" t="s">
        <v>2888</v>
      </c>
      <c r="E2407" s="3" t="s">
        <v>5150</v>
      </c>
      <c r="F2407" s="3">
        <v>1000</v>
      </c>
      <c r="G2407" s="34">
        <v>16.989999999999998</v>
      </c>
      <c r="H2407" s="3" t="s">
        <v>28</v>
      </c>
      <c r="I2407" s="3" t="s">
        <v>21</v>
      </c>
      <c r="J2407" s="3" t="s">
        <v>8251</v>
      </c>
      <c r="K2407" s="3" t="s">
        <v>8252</v>
      </c>
      <c r="L2407" s="3" t="s">
        <v>68</v>
      </c>
      <c r="M2407" s="26" t="s">
        <v>13873</v>
      </c>
      <c r="N2407"/>
      <c r="O2407" s="3">
        <v>126</v>
      </c>
      <c r="P2407" s="34">
        <v>61019.97</v>
      </c>
      <c r="Q2407" s="34">
        <v>71440.38</v>
      </c>
      <c r="R2407" s="34">
        <v>-10420.41</v>
      </c>
      <c r="S2407" s="36">
        <v>-0.15</v>
      </c>
      <c r="T2407" s="34">
        <v>484.28547619047617</v>
      </c>
      <c r="U2407" s="34">
        <v>15285.74</v>
      </c>
      <c r="V2407" s="34">
        <v>18363.330000000002</v>
      </c>
      <c r="W2407" s="34">
        <v>-3077.59</v>
      </c>
      <c r="X2407" s="36">
        <v>-0.17</v>
      </c>
      <c r="Y2407" s="3" t="str">
        <f>IFERROR(VLOOKUP(A2407,'Pivot price tier'!$C$8:$L$2245,10,0),"")</f>
        <v xml:space="preserve"> </v>
      </c>
      <c r="Z2407" s="3" t="str">
        <f>IFERROR(VLOOKUP(A2407,'Pivot price tier by size'!$D$8:$M$2466,10,0),"")</f>
        <v xml:space="preserve"> </v>
      </c>
      <c r="AA2407" s="3" t="str">
        <f>IFERROR(VLOOKUP(A2407,'Pivot category'!$B$8:$I$2191,8,0),"")</f>
        <v xml:space="preserve"> </v>
      </c>
      <c r="AB2407" s="3" t="str">
        <f t="shared" si="37"/>
        <v/>
      </c>
      <c r="AC2407"/>
      <c r="AD2407" s="3" t="s">
        <v>16449</v>
      </c>
      <c r="AE2407" s="3" t="s">
        <v>14091</v>
      </c>
    </row>
    <row r="2408" spans="1:31" x14ac:dyDescent="0.25">
      <c r="A2408" t="s">
        <v>7809</v>
      </c>
      <c r="B2408" t="s">
        <v>603</v>
      </c>
      <c r="C2408" s="3" t="s">
        <v>38</v>
      </c>
      <c r="D2408" s="3" t="s">
        <v>2896</v>
      </c>
      <c r="E2408" s="3" t="s">
        <v>5150</v>
      </c>
      <c r="F2408" s="3">
        <v>1000</v>
      </c>
      <c r="G2408" s="34">
        <v>15.99</v>
      </c>
      <c r="H2408" s="3" t="s">
        <v>12</v>
      </c>
      <c r="I2408" s="3" t="s">
        <v>13</v>
      </c>
      <c r="J2408" s="3" t="s">
        <v>8251</v>
      </c>
      <c r="K2408" s="3" t="s">
        <v>8252</v>
      </c>
      <c r="L2408" s="3" t="s">
        <v>68</v>
      </c>
      <c r="M2408" s="26" t="s">
        <v>13873</v>
      </c>
      <c r="N2408"/>
      <c r="O2408" s="3">
        <v>156</v>
      </c>
      <c r="P2408" s="34">
        <v>351668.07</v>
      </c>
      <c r="Q2408" s="34">
        <v>334931.03000000003</v>
      </c>
      <c r="R2408" s="34">
        <v>16737.04</v>
      </c>
      <c r="S2408" s="36">
        <v>0.05</v>
      </c>
      <c r="T2408" s="34">
        <v>2254.2825000000003</v>
      </c>
      <c r="U2408" s="34">
        <v>285245.61</v>
      </c>
      <c r="V2408" s="34">
        <v>283605.71000000002</v>
      </c>
      <c r="W2408" s="34">
        <v>1639.9</v>
      </c>
      <c r="X2408" s="36">
        <v>0.01</v>
      </c>
      <c r="Y2408" s="3" t="str">
        <f>IFERROR(VLOOKUP(A2408,'Pivot price tier'!$C$8:$L$2245,10,0),"")</f>
        <v xml:space="preserve"> </v>
      </c>
      <c r="Z2408" s="3" t="str">
        <f>IFERROR(VLOOKUP(A2408,'Pivot price tier by size'!$D$8:$M$2466,10,0),"")</f>
        <v xml:space="preserve"> </v>
      </c>
      <c r="AA2408" s="3" t="str">
        <f>IFERROR(VLOOKUP(A2408,'Pivot category'!$B$8:$I$2191,8,0),"")</f>
        <v xml:space="preserve"> </v>
      </c>
      <c r="AB2408" s="3" t="str">
        <f t="shared" si="37"/>
        <v/>
      </c>
      <c r="AC2408"/>
      <c r="AD2408" s="3" t="s">
        <v>16449</v>
      </c>
      <c r="AE2408" s="3" t="s">
        <v>14091</v>
      </c>
    </row>
    <row r="2409" spans="1:31" x14ac:dyDescent="0.25">
      <c r="A2409" t="s">
        <v>12353</v>
      </c>
      <c r="B2409" t="s">
        <v>12354</v>
      </c>
      <c r="C2409" s="3" t="s">
        <v>32</v>
      </c>
      <c r="D2409" s="3" t="s">
        <v>12095</v>
      </c>
      <c r="E2409" s="3" t="s">
        <v>5150</v>
      </c>
      <c r="F2409" s="3">
        <v>70000</v>
      </c>
      <c r="G2409" s="34">
        <v>49.99</v>
      </c>
      <c r="H2409" s="3" t="s">
        <v>12</v>
      </c>
      <c r="I2409" s="3" t="s">
        <v>23</v>
      </c>
      <c r="J2409" s="3" t="s">
        <v>8251</v>
      </c>
      <c r="K2409" s="3" t="s">
        <v>8252</v>
      </c>
      <c r="L2409" s="3" t="s">
        <v>68</v>
      </c>
      <c r="M2409" s="26">
        <v>45200</v>
      </c>
      <c r="N2409"/>
      <c r="O2409" s="3">
        <v>79</v>
      </c>
      <c r="P2409" s="34">
        <v>54777.43</v>
      </c>
      <c r="Q2409" s="34">
        <v>75794.27</v>
      </c>
      <c r="R2409" s="34">
        <v>-21016.84</v>
      </c>
      <c r="S2409" s="36">
        <v>-0.28000000000000003</v>
      </c>
      <c r="T2409" s="34">
        <v>693.38518987341774</v>
      </c>
      <c r="U2409" s="34">
        <v>18312.18</v>
      </c>
      <c r="V2409" s="34">
        <v>25566.799999999999</v>
      </c>
      <c r="W2409" s="34">
        <v>-7254.62</v>
      </c>
      <c r="X2409" s="36">
        <v>-0.28000000000000003</v>
      </c>
      <c r="Y2409" s="3" t="str">
        <f>IFERROR(VLOOKUP(A2409,'Pivot price tier'!$C$8:$L$2245,10,0),"")</f>
        <v xml:space="preserve"> </v>
      </c>
      <c r="Z2409" s="3" t="str">
        <f>IFERROR(VLOOKUP(A2409,'Pivot price tier by size'!$D$8:$M$2466,10,0),"")</f>
        <v xml:space="preserve"> </v>
      </c>
      <c r="AA2409" s="3" t="str">
        <f>IFERROR(VLOOKUP(A2409,'Pivot category'!$B$8:$I$2191,8,0),"")</f>
        <v xml:space="preserve"> </v>
      </c>
      <c r="AB2409" s="3" t="str">
        <f t="shared" si="37"/>
        <v/>
      </c>
      <c r="AC2409"/>
      <c r="AD2409" s="3" t="s">
        <v>11231</v>
      </c>
      <c r="AE2409" s="3" t="s">
        <v>14099</v>
      </c>
    </row>
    <row r="2410" spans="1:31" hidden="1" x14ac:dyDescent="0.25">
      <c r="A2410" t="s">
        <v>15963</v>
      </c>
      <c r="B2410" t="s">
        <v>15964</v>
      </c>
      <c r="C2410" s="3" t="s">
        <v>32</v>
      </c>
      <c r="D2410" s="3" t="s">
        <v>3471</v>
      </c>
      <c r="E2410" s="3" t="s">
        <v>5150</v>
      </c>
      <c r="F2410" s="3">
        <v>1000</v>
      </c>
      <c r="G2410" s="34">
        <v>23.99</v>
      </c>
      <c r="H2410" s="3" t="s">
        <v>30</v>
      </c>
      <c r="I2410" s="3" t="s">
        <v>23</v>
      </c>
      <c r="J2410" s="3" t="s">
        <v>8256</v>
      </c>
      <c r="K2410" s="3" t="s">
        <v>8258</v>
      </c>
      <c r="L2410" s="3" t="s">
        <v>68</v>
      </c>
      <c r="M2410" s="26">
        <v>45992</v>
      </c>
      <c r="N2410"/>
      <c r="O2410" s="3">
        <v>0</v>
      </c>
      <c r="P2410" s="34">
        <v>42725.279999999999</v>
      </c>
      <c r="Q2410" s="34"/>
      <c r="R2410" s="34">
        <v>42725.279999999999</v>
      </c>
      <c r="T2410" s="34" t="s">
        <v>78</v>
      </c>
      <c r="U2410" s="34">
        <v>28792.799999999999</v>
      </c>
      <c r="V2410" s="34">
        <v>0</v>
      </c>
      <c r="W2410" s="34">
        <v>28792.799999999999</v>
      </c>
      <c r="X2410" s="36">
        <v>0</v>
      </c>
      <c r="Y2410" s="3" t="str">
        <f>IFERROR(VLOOKUP(A2410,'Pivot price tier'!$C$8:$L$2245,10,0),"")</f>
        <v/>
      </c>
      <c r="Z2410" s="3" t="str">
        <f>IFERROR(VLOOKUP(A2410,'Pivot price tier by size'!$D$8:$M$2466,10,0),"")</f>
        <v/>
      </c>
      <c r="AA2410" s="3" t="str">
        <f>IFERROR(VLOOKUP(A2410,'Pivot category'!$B$8:$I$2191,8,0),"")</f>
        <v/>
      </c>
      <c r="AB2410" s="3" t="str">
        <f t="shared" si="37"/>
        <v>Bottom 5%</v>
      </c>
      <c r="AC2410"/>
      <c r="AD2410" s="3" t="s">
        <v>16452</v>
      </c>
      <c r="AE2410" s="3" t="s">
        <v>16453</v>
      </c>
    </row>
    <row r="2411" spans="1:31" x14ac:dyDescent="0.25">
      <c r="A2411" t="s">
        <v>9098</v>
      </c>
      <c r="B2411" t="s">
        <v>9097</v>
      </c>
      <c r="C2411" s="3" t="s">
        <v>38</v>
      </c>
      <c r="D2411" s="3" t="s">
        <v>8817</v>
      </c>
      <c r="E2411" s="3" t="s">
        <v>5150</v>
      </c>
      <c r="F2411" s="3">
        <v>1000</v>
      </c>
      <c r="G2411" s="34">
        <v>57.99</v>
      </c>
      <c r="H2411" s="3" t="s">
        <v>12</v>
      </c>
      <c r="I2411" s="3" t="s">
        <v>23</v>
      </c>
      <c r="J2411" s="3" t="s">
        <v>8251</v>
      </c>
      <c r="K2411" s="3" t="s">
        <v>8252</v>
      </c>
      <c r="L2411" s="3" t="s">
        <v>68</v>
      </c>
      <c r="M2411" s="26" t="s">
        <v>13873</v>
      </c>
      <c r="N2411"/>
      <c r="O2411" s="3">
        <v>91</v>
      </c>
      <c r="P2411" s="34">
        <v>157029.57999999999</v>
      </c>
      <c r="Q2411" s="34">
        <v>141906.23000000001</v>
      </c>
      <c r="R2411" s="34">
        <v>15123.35</v>
      </c>
      <c r="S2411" s="36">
        <v>0.11</v>
      </c>
      <c r="T2411" s="34">
        <v>1725.5997802197801</v>
      </c>
      <c r="U2411" s="34">
        <v>13139.64</v>
      </c>
      <c r="V2411" s="34">
        <v>13867.5</v>
      </c>
      <c r="W2411" s="34">
        <v>-727.86</v>
      </c>
      <c r="X2411" s="36">
        <v>-0.05</v>
      </c>
      <c r="Y2411" s="3" t="str">
        <f>IFERROR(VLOOKUP(A2411,'Pivot price tier'!$C$8:$L$2245,10,0),"")</f>
        <v xml:space="preserve"> </v>
      </c>
      <c r="Z2411" s="3" t="str">
        <f>IFERROR(VLOOKUP(A2411,'Pivot price tier by size'!$D$8:$M$2466,10,0),"")</f>
        <v xml:space="preserve"> </v>
      </c>
      <c r="AA2411" s="3" t="str">
        <f>IFERROR(VLOOKUP(A2411,'Pivot category'!$B$8:$I$2191,8,0),"")</f>
        <v xml:space="preserve"> </v>
      </c>
      <c r="AB2411" s="3" t="str">
        <f t="shared" si="37"/>
        <v/>
      </c>
      <c r="AC2411"/>
      <c r="AD2411" s="3" t="s">
        <v>11231</v>
      </c>
      <c r="AE2411" s="3" t="s">
        <v>14099</v>
      </c>
    </row>
    <row r="2412" spans="1:31" x14ac:dyDescent="0.25">
      <c r="A2412" t="s">
        <v>6995</v>
      </c>
      <c r="B2412" t="s">
        <v>612</v>
      </c>
      <c r="C2412" s="3" t="s">
        <v>34</v>
      </c>
      <c r="D2412" s="3" t="s">
        <v>2905</v>
      </c>
      <c r="E2412" s="3" t="s">
        <v>5150</v>
      </c>
      <c r="F2412" s="3">
        <v>1000</v>
      </c>
      <c r="G2412" s="34">
        <v>17.989999999999998</v>
      </c>
      <c r="H2412" s="3" t="s">
        <v>12</v>
      </c>
      <c r="I2412" s="3" t="s">
        <v>23</v>
      </c>
      <c r="J2412" s="3" t="s">
        <v>8251</v>
      </c>
      <c r="K2412" s="3" t="s">
        <v>8252</v>
      </c>
      <c r="L2412" s="3" t="s">
        <v>68</v>
      </c>
      <c r="M2412" s="26" t="s">
        <v>13873</v>
      </c>
      <c r="N2412"/>
      <c r="O2412" s="3">
        <v>111</v>
      </c>
      <c r="P2412" s="34">
        <v>49418.53</v>
      </c>
      <c r="Q2412" s="34">
        <v>65717.47</v>
      </c>
      <c r="R2412" s="34">
        <v>-16298.94</v>
      </c>
      <c r="S2412" s="36">
        <v>-0.25</v>
      </c>
      <c r="T2412" s="34">
        <v>445.21198198198198</v>
      </c>
      <c r="U2412" s="34">
        <v>40999.21</v>
      </c>
      <c r="V2412" s="34">
        <v>50641.85</v>
      </c>
      <c r="W2412" s="34">
        <v>-9642.64</v>
      </c>
      <c r="X2412" s="36">
        <v>-0.19</v>
      </c>
      <c r="Y2412" s="3" t="str">
        <f>IFERROR(VLOOKUP(A2412,'Pivot price tier'!$C$8:$L$2245,10,0),"")</f>
        <v xml:space="preserve"> </v>
      </c>
      <c r="Z2412" s="3" t="str">
        <f>IFERROR(VLOOKUP(A2412,'Pivot price tier by size'!$D$8:$M$2466,10,0),"")</f>
        <v xml:space="preserve"> </v>
      </c>
      <c r="AA2412" s="3" t="str">
        <f>IFERROR(VLOOKUP(A2412,'Pivot category'!$B$8:$I$2191,8,0),"")</f>
        <v xml:space="preserve"> </v>
      </c>
      <c r="AB2412" s="3" t="str">
        <f t="shared" si="37"/>
        <v/>
      </c>
      <c r="AC2412"/>
      <c r="AD2412" s="3" t="s">
        <v>11231</v>
      </c>
      <c r="AE2412" s="3" t="s">
        <v>14099</v>
      </c>
    </row>
    <row r="2413" spans="1:31" hidden="1" x14ac:dyDescent="0.25">
      <c r="A2413" t="s">
        <v>15482</v>
      </c>
      <c r="B2413" t="s">
        <v>15483</v>
      </c>
      <c r="C2413" s="3" t="s">
        <v>32</v>
      </c>
      <c r="D2413" s="3" t="s">
        <v>3474</v>
      </c>
      <c r="E2413" s="3" t="s">
        <v>5150</v>
      </c>
      <c r="F2413" s="3">
        <v>4000</v>
      </c>
      <c r="G2413" s="34">
        <v>209.99</v>
      </c>
      <c r="H2413" s="3" t="s">
        <v>30</v>
      </c>
      <c r="I2413" s="3" t="s">
        <v>74</v>
      </c>
      <c r="J2413" s="3" t="s">
        <v>8253</v>
      </c>
      <c r="K2413" s="3" t="s">
        <v>8260</v>
      </c>
      <c r="L2413" s="3" t="s">
        <v>8257</v>
      </c>
      <c r="M2413" s="26" t="s">
        <v>13873</v>
      </c>
      <c r="N2413"/>
      <c r="O2413" s="3" t="s">
        <v>78</v>
      </c>
      <c r="P2413" s="34">
        <v>0</v>
      </c>
      <c r="Q2413" s="34"/>
      <c r="R2413" s="34">
        <v>0</v>
      </c>
      <c r="T2413" s="34" t="s">
        <v>78</v>
      </c>
      <c r="U2413" s="34" t="s">
        <v>78</v>
      </c>
      <c r="V2413" s="34" t="s">
        <v>78</v>
      </c>
      <c r="W2413" s="34" t="s">
        <v>78</v>
      </c>
      <c r="X2413" s="36" t="s">
        <v>78</v>
      </c>
      <c r="Y2413" s="3" t="str">
        <f>IFERROR(VLOOKUP(A2413,'Pivot price tier'!$C$8:$L$2245,10,0),"")</f>
        <v/>
      </c>
      <c r="Z2413" s="3" t="str">
        <f>IFERROR(VLOOKUP(A2413,'Pivot price tier by size'!$D$8:$M$2466,10,0),"")</f>
        <v/>
      </c>
      <c r="AA2413" s="3" t="str">
        <f>IFERROR(VLOOKUP(A2413,'Pivot category'!$B$8:$I$2191,8,0),"")</f>
        <v/>
      </c>
      <c r="AB2413" s="3" t="str">
        <f t="shared" si="37"/>
        <v>Bottom 5%</v>
      </c>
      <c r="AC2413"/>
      <c r="AD2413" s="3" t="s">
        <v>16446</v>
      </c>
      <c r="AE2413" s="3" t="s">
        <v>16453</v>
      </c>
    </row>
    <row r="2414" spans="1:31" hidden="1" x14ac:dyDescent="0.25">
      <c r="A2414" t="s">
        <v>6194</v>
      </c>
      <c r="B2414" t="s">
        <v>1128</v>
      </c>
      <c r="C2414" s="3" t="s">
        <v>32</v>
      </c>
      <c r="D2414" s="3" t="s">
        <v>3475</v>
      </c>
      <c r="E2414" s="3" t="s">
        <v>5150</v>
      </c>
      <c r="F2414" s="3">
        <v>4000</v>
      </c>
      <c r="G2414" s="34">
        <v>9.59</v>
      </c>
      <c r="H2414" s="3" t="s">
        <v>12</v>
      </c>
      <c r="I2414" s="3" t="s">
        <v>13</v>
      </c>
      <c r="J2414" s="3" t="s">
        <v>8253</v>
      </c>
      <c r="K2414" s="3" t="s">
        <v>8260</v>
      </c>
      <c r="L2414" s="3" t="s">
        <v>8257</v>
      </c>
      <c r="M2414" s="26" t="s">
        <v>13873</v>
      </c>
      <c r="N2414"/>
      <c r="O2414" s="3" t="s">
        <v>78</v>
      </c>
      <c r="P2414" s="34"/>
      <c r="Q2414" s="34">
        <v>134.26</v>
      </c>
      <c r="R2414" s="34">
        <v>-134.26</v>
      </c>
      <c r="S2414" s="36">
        <v>-1</v>
      </c>
      <c r="T2414" s="34" t="s">
        <v>78</v>
      </c>
      <c r="U2414" s="34" t="s">
        <v>78</v>
      </c>
      <c r="V2414" s="34" t="s">
        <v>78</v>
      </c>
      <c r="W2414" s="34" t="s">
        <v>78</v>
      </c>
      <c r="X2414" s="36" t="s">
        <v>78</v>
      </c>
      <c r="Y2414" s="3" t="str">
        <f>IFERROR(VLOOKUP(A2414,'Pivot price tier'!$C$8:$L$2245,10,0),"")</f>
        <v/>
      </c>
      <c r="Z2414" s="3" t="str">
        <f>IFERROR(VLOOKUP(A2414,'Pivot price tier by size'!$D$8:$M$2466,10,0),"")</f>
        <v/>
      </c>
      <c r="AA2414" s="3" t="str">
        <f>IFERROR(VLOOKUP(A2414,'Pivot category'!$B$8:$I$2191,8,0),"")</f>
        <v/>
      </c>
      <c r="AB2414" s="3" t="str">
        <f t="shared" si="37"/>
        <v>Bottom 5%</v>
      </c>
      <c r="AC2414"/>
      <c r="AD2414" s="3" t="s">
        <v>16451</v>
      </c>
      <c r="AE2414" s="3" t="s">
        <v>14089</v>
      </c>
    </row>
    <row r="2415" spans="1:31" hidden="1" x14ac:dyDescent="0.25">
      <c r="A2415" t="s">
        <v>6762</v>
      </c>
      <c r="B2415" t="s">
        <v>1129</v>
      </c>
      <c r="C2415" s="3" t="s">
        <v>32</v>
      </c>
      <c r="D2415" s="3" t="s">
        <v>3476</v>
      </c>
      <c r="E2415" s="3" t="s">
        <v>5150</v>
      </c>
      <c r="F2415" s="3">
        <v>9000</v>
      </c>
      <c r="G2415" s="34">
        <v>64.989999999999995</v>
      </c>
      <c r="H2415" s="3" t="s">
        <v>12</v>
      </c>
      <c r="I2415" s="3" t="s">
        <v>15</v>
      </c>
      <c r="J2415" s="3" t="s">
        <v>8259</v>
      </c>
      <c r="K2415" s="3" t="s">
        <v>8260</v>
      </c>
      <c r="L2415" s="3" t="s">
        <v>68</v>
      </c>
      <c r="M2415" s="26" t="s">
        <v>13873</v>
      </c>
      <c r="N2415"/>
      <c r="O2415" s="3">
        <v>50</v>
      </c>
      <c r="P2415" s="34">
        <v>119776.57</v>
      </c>
      <c r="Q2415" s="34">
        <v>57061.22</v>
      </c>
      <c r="R2415" s="34">
        <v>62715.35</v>
      </c>
      <c r="S2415" s="36">
        <v>1.1000000000000001</v>
      </c>
      <c r="T2415" s="34">
        <v>2395.5314000000003</v>
      </c>
      <c r="U2415" s="34">
        <v>24696.2</v>
      </c>
      <c r="V2415" s="34">
        <v>9858.4500000000007</v>
      </c>
      <c r="W2415" s="34">
        <v>14837.75</v>
      </c>
      <c r="X2415" s="36">
        <v>1.51</v>
      </c>
      <c r="Y2415" s="3" t="str">
        <f>IFERROR(VLOOKUP(A2415,'Pivot price tier'!$C$8:$L$2245,10,0),"")</f>
        <v/>
      </c>
      <c r="Z2415" s="3" t="str">
        <f>IFERROR(VLOOKUP(A2415,'Pivot price tier by size'!$D$8:$M$2466,10,0),"")</f>
        <v/>
      </c>
      <c r="AA2415" s="3" t="str">
        <f>IFERROR(VLOOKUP(A2415,'Pivot category'!$B$8:$I$2191,8,0),"")</f>
        <v/>
      </c>
      <c r="AB2415" s="3" t="str">
        <f t="shared" si="37"/>
        <v/>
      </c>
      <c r="AC2415"/>
      <c r="AD2415" s="3" t="s">
        <v>16451</v>
      </c>
      <c r="AE2415" s="3" t="s">
        <v>14089</v>
      </c>
    </row>
    <row r="2416" spans="1:31" hidden="1" x14ac:dyDescent="0.25">
      <c r="A2416" t="s">
        <v>6683</v>
      </c>
      <c r="B2416" t="s">
        <v>1130</v>
      </c>
      <c r="C2416" s="3" t="s">
        <v>32</v>
      </c>
      <c r="D2416" s="3" t="s">
        <v>3477</v>
      </c>
      <c r="E2416" s="3">
        <v>0</v>
      </c>
      <c r="F2416" s="3">
        <v>8000</v>
      </c>
      <c r="G2416" s="34">
        <v>23.99</v>
      </c>
      <c r="H2416" s="3" t="s">
        <v>29</v>
      </c>
      <c r="I2416" s="3" t="s">
        <v>23</v>
      </c>
      <c r="J2416" s="3" t="s">
        <v>8256</v>
      </c>
      <c r="K2416" s="3" t="s">
        <v>8273</v>
      </c>
      <c r="L2416" s="3" t="s">
        <v>8255</v>
      </c>
      <c r="M2416" s="26" t="s">
        <v>13873</v>
      </c>
      <c r="N2416"/>
      <c r="O2416" s="3">
        <v>3</v>
      </c>
      <c r="P2416" s="34">
        <v>1359.62</v>
      </c>
      <c r="Q2416" s="34">
        <v>2719.32</v>
      </c>
      <c r="R2416" s="34">
        <v>-1359.7</v>
      </c>
      <c r="S2416" s="36">
        <v>-0.5</v>
      </c>
      <c r="T2416" s="34">
        <v>453.20666666666665</v>
      </c>
      <c r="U2416" s="34">
        <v>3830.91</v>
      </c>
      <c r="V2416" s="34">
        <v>3999</v>
      </c>
      <c r="W2416" s="34">
        <v>-168.09</v>
      </c>
      <c r="X2416" s="36">
        <v>-0.04</v>
      </c>
      <c r="Y2416" s="3" t="str">
        <f>IFERROR(VLOOKUP(A2416,'Pivot price tier'!$C$8:$L$2245,10,0),"")</f>
        <v/>
      </c>
      <c r="Z2416" s="3" t="str">
        <f>IFERROR(VLOOKUP(A2416,'Pivot price tier by size'!$D$8:$M$2466,10,0),"")</f>
        <v/>
      </c>
      <c r="AA2416" s="3" t="str">
        <f>IFERROR(VLOOKUP(A2416,'Pivot category'!$B$8:$I$2191,8,0),"")</f>
        <v/>
      </c>
      <c r="AB2416" s="3" t="str">
        <f t="shared" si="37"/>
        <v>Bottom 5%</v>
      </c>
      <c r="AC2416"/>
      <c r="AD2416" s="3" t="s">
        <v>16449</v>
      </c>
      <c r="AE2416" s="3" t="s">
        <v>14091</v>
      </c>
    </row>
    <row r="2417" spans="1:31" hidden="1" x14ac:dyDescent="0.25">
      <c r="A2417" t="s">
        <v>9069</v>
      </c>
      <c r="B2417" t="s">
        <v>9068</v>
      </c>
      <c r="C2417" s="3" t="s">
        <v>32</v>
      </c>
      <c r="D2417" s="3" t="s">
        <v>8830</v>
      </c>
      <c r="E2417" s="3" t="s">
        <v>5150</v>
      </c>
      <c r="F2417" s="3">
        <v>7000</v>
      </c>
      <c r="G2417" s="34">
        <v>26.99</v>
      </c>
      <c r="H2417" s="3" t="s">
        <v>27</v>
      </c>
      <c r="I2417" s="3" t="s">
        <v>21</v>
      </c>
      <c r="J2417" s="3" t="s">
        <v>8256</v>
      </c>
      <c r="K2417" s="3" t="s">
        <v>8252</v>
      </c>
      <c r="L2417" s="3" t="s">
        <v>8255</v>
      </c>
      <c r="M2417" s="26" t="s">
        <v>13873</v>
      </c>
      <c r="N2417"/>
      <c r="O2417" s="3">
        <v>0</v>
      </c>
      <c r="P2417" s="34"/>
      <c r="Q2417" s="34">
        <v>1646.39</v>
      </c>
      <c r="R2417" s="34">
        <v>-1646.39</v>
      </c>
      <c r="S2417" s="36">
        <v>-1</v>
      </c>
      <c r="T2417" s="34" t="s">
        <v>78</v>
      </c>
      <c r="U2417" s="34" t="s">
        <v>78</v>
      </c>
      <c r="V2417" s="34" t="s">
        <v>78</v>
      </c>
      <c r="W2417" s="34" t="s">
        <v>78</v>
      </c>
      <c r="X2417" s="36" t="s">
        <v>78</v>
      </c>
      <c r="Y2417" s="3" t="str">
        <f>IFERROR(VLOOKUP(A2417,'Pivot price tier'!$C$8:$L$2245,10,0),"")</f>
        <v/>
      </c>
      <c r="Z2417" s="3" t="str">
        <f>IFERROR(VLOOKUP(A2417,'Pivot price tier by size'!$D$8:$M$2466,10,0),"")</f>
        <v/>
      </c>
      <c r="AA2417" s="3" t="str">
        <f>IFERROR(VLOOKUP(A2417,'Pivot category'!$B$8:$I$2191,8,0),"")</f>
        <v/>
      </c>
      <c r="AB2417" s="3" t="str">
        <f t="shared" si="37"/>
        <v>Bottom 5%</v>
      </c>
      <c r="AC2417"/>
      <c r="AD2417" s="3" t="s">
        <v>11231</v>
      </c>
      <c r="AE2417" s="3" t="s">
        <v>16493</v>
      </c>
    </row>
    <row r="2418" spans="1:31" x14ac:dyDescent="0.25">
      <c r="A2418" t="s">
        <v>5677</v>
      </c>
      <c r="B2418" t="s">
        <v>613</v>
      </c>
      <c r="C2418" s="3" t="s">
        <v>32</v>
      </c>
      <c r="D2418" s="3" t="s">
        <v>2906</v>
      </c>
      <c r="E2418" s="3" t="s">
        <v>5150</v>
      </c>
      <c r="F2418" s="3">
        <v>1000</v>
      </c>
      <c r="G2418" s="34">
        <v>34.99</v>
      </c>
      <c r="H2418" s="3" t="s">
        <v>12</v>
      </c>
      <c r="I2418" s="3" t="s">
        <v>23</v>
      </c>
      <c r="J2418" s="3" t="s">
        <v>8251</v>
      </c>
      <c r="K2418" s="3" t="s">
        <v>8252</v>
      </c>
      <c r="L2418" s="3" t="s">
        <v>68</v>
      </c>
      <c r="M2418" s="26" t="s">
        <v>13873</v>
      </c>
      <c r="N2418"/>
      <c r="O2418" s="3">
        <v>159</v>
      </c>
      <c r="P2418" s="34">
        <v>229778.95</v>
      </c>
      <c r="Q2418" s="34">
        <v>250018.35</v>
      </c>
      <c r="R2418" s="34">
        <v>-20239.400000000001</v>
      </c>
      <c r="S2418" s="36">
        <v>-0.08</v>
      </c>
      <c r="T2418" s="34">
        <v>1445.1506289308177</v>
      </c>
      <c r="U2418" s="34">
        <v>308064.09999999998</v>
      </c>
      <c r="V2418" s="34">
        <v>295027.61</v>
      </c>
      <c r="W2418" s="34">
        <v>13036.49</v>
      </c>
      <c r="X2418" s="36">
        <v>0.04</v>
      </c>
      <c r="Y2418" s="3" t="str">
        <f>IFERROR(VLOOKUP(A2418,'Pivot price tier'!$C$8:$L$2245,10,0),"")</f>
        <v xml:space="preserve"> </v>
      </c>
      <c r="Z2418" s="3" t="str">
        <f>IFERROR(VLOOKUP(A2418,'Pivot price tier by size'!$D$8:$M$2466,10,0),"")</f>
        <v xml:space="preserve"> </v>
      </c>
      <c r="AA2418" s="3" t="str">
        <f>IFERROR(VLOOKUP(A2418,'Pivot category'!$B$8:$I$2191,8,0),"")</f>
        <v xml:space="preserve"> </v>
      </c>
      <c r="AB2418" s="3" t="str">
        <f t="shared" si="37"/>
        <v/>
      </c>
      <c r="AC2418"/>
      <c r="AD2418" s="3" t="s">
        <v>11231</v>
      </c>
      <c r="AE2418" s="3" t="s">
        <v>14099</v>
      </c>
    </row>
    <row r="2419" spans="1:31" x14ac:dyDescent="0.25">
      <c r="A2419" t="s">
        <v>12355</v>
      </c>
      <c r="B2419" t="s">
        <v>6476</v>
      </c>
      <c r="C2419" s="3" t="s">
        <v>32</v>
      </c>
      <c r="D2419" s="3" t="s">
        <v>8057</v>
      </c>
      <c r="E2419" s="3" t="s">
        <v>5150</v>
      </c>
      <c r="F2419" s="3">
        <v>7000</v>
      </c>
      <c r="G2419" s="34">
        <v>39.99</v>
      </c>
      <c r="H2419" s="3" t="s">
        <v>12622</v>
      </c>
      <c r="I2419" s="3" t="s">
        <v>23</v>
      </c>
      <c r="J2419" s="3" t="s">
        <v>8251</v>
      </c>
      <c r="K2419" s="3" t="s">
        <v>8252</v>
      </c>
      <c r="L2419" s="3" t="s">
        <v>68</v>
      </c>
      <c r="M2419" s="26" t="s">
        <v>13873</v>
      </c>
      <c r="N2419"/>
      <c r="O2419" s="3">
        <v>113</v>
      </c>
      <c r="P2419" s="34">
        <v>50928.38</v>
      </c>
      <c r="Q2419" s="34">
        <v>60532.72</v>
      </c>
      <c r="R2419" s="34">
        <v>-9604.34</v>
      </c>
      <c r="S2419" s="36">
        <v>-0.16</v>
      </c>
      <c r="T2419" s="34">
        <v>450.69362831858405</v>
      </c>
      <c r="U2419" s="34">
        <v>28161.599999999999</v>
      </c>
      <c r="V2419" s="34">
        <v>33795.01</v>
      </c>
      <c r="W2419" s="34">
        <v>-5633.41</v>
      </c>
      <c r="X2419" s="36">
        <v>-0.17</v>
      </c>
      <c r="Y2419" s="3" t="str">
        <f>IFERROR(VLOOKUP(A2419,'Pivot price tier'!$C$8:$L$2245,10,0),"")</f>
        <v xml:space="preserve"> </v>
      </c>
      <c r="Z2419" s="3" t="str">
        <f>IFERROR(VLOOKUP(A2419,'Pivot price tier by size'!$D$8:$M$2466,10,0),"")</f>
        <v xml:space="preserve"> </v>
      </c>
      <c r="AA2419" s="3" t="str">
        <f>IFERROR(VLOOKUP(A2419,'Pivot category'!$B$8:$I$2191,8,0),"")</f>
        <v xml:space="preserve"> </v>
      </c>
      <c r="AB2419" s="3" t="str">
        <f t="shared" si="37"/>
        <v/>
      </c>
      <c r="AC2419"/>
      <c r="AD2419" s="3" t="s">
        <v>11231</v>
      </c>
      <c r="AE2419" s="3" t="s">
        <v>14099</v>
      </c>
    </row>
    <row r="2420" spans="1:31" hidden="1" x14ac:dyDescent="0.25">
      <c r="A2420" t="s">
        <v>15643</v>
      </c>
      <c r="B2420" t="s">
        <v>15644</v>
      </c>
      <c r="C2420" s="3" t="s">
        <v>69</v>
      </c>
      <c r="D2420" s="3" t="s">
        <v>15298</v>
      </c>
      <c r="E2420" s="3" t="s">
        <v>5150</v>
      </c>
      <c r="F2420" s="3">
        <v>1000</v>
      </c>
      <c r="G2420" s="34">
        <v>3.99</v>
      </c>
      <c r="H2420" s="3" t="s">
        <v>27</v>
      </c>
      <c r="I2420" s="3" t="s">
        <v>70</v>
      </c>
      <c r="J2420" s="3" t="s">
        <v>8256</v>
      </c>
      <c r="K2420" s="3" t="s">
        <v>8252</v>
      </c>
      <c r="L2420" s="3" t="s">
        <v>68</v>
      </c>
      <c r="M2420" s="26">
        <v>45901</v>
      </c>
      <c r="N2420"/>
      <c r="O2420" s="3">
        <v>42</v>
      </c>
      <c r="P2420" s="34">
        <v>8598.4500000000007</v>
      </c>
      <c r="Q2420" s="34"/>
      <c r="R2420" s="34">
        <v>8598.4500000000007</v>
      </c>
      <c r="T2420" s="34">
        <v>204.72500000000002</v>
      </c>
      <c r="U2420" s="34">
        <v>24578.400000000001</v>
      </c>
      <c r="V2420" s="34">
        <v>0</v>
      </c>
      <c r="W2420" s="34">
        <v>24578.400000000001</v>
      </c>
      <c r="X2420" s="36">
        <v>0</v>
      </c>
      <c r="Y2420" s="3" t="str">
        <f>IFERROR(VLOOKUP(A2420,'Pivot price tier'!$C$8:$L$2245,10,0),"")</f>
        <v/>
      </c>
      <c r="Z2420" s="3" t="str">
        <f>IFERROR(VLOOKUP(A2420,'Pivot price tier by size'!$D$8:$M$2466,10,0),"")</f>
        <v/>
      </c>
      <c r="AA2420" s="3" t="str">
        <f>IFERROR(VLOOKUP(A2420,'Pivot category'!$B$8:$I$2191,8,0),"")</f>
        <v/>
      </c>
      <c r="AB2420" s="3" t="str">
        <f t="shared" si="37"/>
        <v>Bottom 5%</v>
      </c>
      <c r="AC2420"/>
      <c r="AD2420" s="3" t="s">
        <v>16449</v>
      </c>
      <c r="AE2420" s="3" t="s">
        <v>14130</v>
      </c>
    </row>
    <row r="2421" spans="1:31" x14ac:dyDescent="0.25">
      <c r="A2421" t="s">
        <v>5901</v>
      </c>
      <c r="B2421" t="s">
        <v>615</v>
      </c>
      <c r="C2421" s="3" t="s">
        <v>32</v>
      </c>
      <c r="D2421" s="3" t="s">
        <v>2908</v>
      </c>
      <c r="E2421" s="3" t="s">
        <v>5150</v>
      </c>
      <c r="F2421" s="3">
        <v>1000</v>
      </c>
      <c r="G2421" s="34">
        <v>39.99</v>
      </c>
      <c r="H2421" s="3" t="s">
        <v>12</v>
      </c>
      <c r="I2421" s="3" t="s">
        <v>23</v>
      </c>
      <c r="J2421" s="3" t="s">
        <v>8251</v>
      </c>
      <c r="K2421" s="3" t="s">
        <v>8252</v>
      </c>
      <c r="L2421" s="3" t="s">
        <v>68</v>
      </c>
      <c r="M2421" s="26" t="s">
        <v>13873</v>
      </c>
      <c r="N2421"/>
      <c r="O2421" s="3">
        <v>140</v>
      </c>
      <c r="P2421" s="34">
        <v>139415.66</v>
      </c>
      <c r="Q2421" s="34">
        <v>146327.34</v>
      </c>
      <c r="R2421" s="34">
        <v>-6911.68</v>
      </c>
      <c r="S2421" s="36">
        <v>-0.05</v>
      </c>
      <c r="T2421" s="34">
        <v>995.82614285714283</v>
      </c>
      <c r="U2421" s="34">
        <v>154987.1</v>
      </c>
      <c r="V2421" s="34">
        <v>153855.54999999999</v>
      </c>
      <c r="W2421" s="34">
        <v>1131.55</v>
      </c>
      <c r="X2421" s="36">
        <v>0.01</v>
      </c>
      <c r="Y2421" s="3" t="str">
        <f>IFERROR(VLOOKUP(A2421,'Pivot price tier'!$C$8:$L$2245,10,0),"")</f>
        <v xml:space="preserve"> </v>
      </c>
      <c r="Z2421" s="3" t="str">
        <f>IFERROR(VLOOKUP(A2421,'Pivot price tier by size'!$D$8:$M$2466,10,0),"")</f>
        <v xml:space="preserve"> </v>
      </c>
      <c r="AA2421" s="3" t="str">
        <f>IFERROR(VLOOKUP(A2421,'Pivot category'!$B$8:$I$2191,8,0),"")</f>
        <v xml:space="preserve"> </v>
      </c>
      <c r="AB2421" s="3" t="str">
        <f t="shared" si="37"/>
        <v/>
      </c>
      <c r="AC2421"/>
      <c r="AD2421" s="3" t="s">
        <v>11231</v>
      </c>
      <c r="AE2421" s="3" t="s">
        <v>14099</v>
      </c>
    </row>
    <row r="2422" spans="1:31" hidden="1" x14ac:dyDescent="0.25">
      <c r="A2422" t="s">
        <v>6656</v>
      </c>
      <c r="B2422" t="s">
        <v>1132</v>
      </c>
      <c r="C2422" s="3" t="s">
        <v>32</v>
      </c>
      <c r="D2422" s="3" t="s">
        <v>3479</v>
      </c>
      <c r="E2422" s="3">
        <v>0</v>
      </c>
      <c r="F2422" s="3">
        <v>8000</v>
      </c>
      <c r="G2422" s="34">
        <v>66.989999999999995</v>
      </c>
      <c r="H2422" s="3" t="s">
        <v>27</v>
      </c>
      <c r="I2422" s="3" t="s">
        <v>15</v>
      </c>
      <c r="J2422" s="3" t="s">
        <v>8251</v>
      </c>
      <c r="K2422" s="3" t="s">
        <v>8273</v>
      </c>
      <c r="L2422" s="3" t="s">
        <v>68</v>
      </c>
      <c r="M2422" s="26" t="s">
        <v>13873</v>
      </c>
      <c r="N2422"/>
      <c r="O2422" s="3">
        <v>7</v>
      </c>
      <c r="P2422" s="34">
        <v>5024.25</v>
      </c>
      <c r="Q2422" s="34">
        <v>9646.56</v>
      </c>
      <c r="R2422" s="34">
        <v>-4622.3100000000004</v>
      </c>
      <c r="S2422" s="36">
        <v>-0.48</v>
      </c>
      <c r="T2422" s="34">
        <v>717.75</v>
      </c>
      <c r="U2422" s="34">
        <v>0</v>
      </c>
      <c r="V2422" s="34">
        <v>334.95</v>
      </c>
      <c r="W2422" s="34">
        <v>-334.95</v>
      </c>
      <c r="X2422" s="36">
        <v>-1</v>
      </c>
      <c r="Y2422" s="3" t="str">
        <f>IFERROR(VLOOKUP(A2422,'Pivot price tier'!$C$8:$L$2245,10,0),"")</f>
        <v/>
      </c>
      <c r="Z2422" s="3" t="str">
        <f>IFERROR(VLOOKUP(A2422,'Pivot price tier by size'!$D$8:$M$2466,10,0),"")</f>
        <v/>
      </c>
      <c r="AA2422" s="3" t="str">
        <f>IFERROR(VLOOKUP(A2422,'Pivot category'!$B$8:$I$2191,8,0),"")</f>
        <v/>
      </c>
      <c r="AB2422" s="3" t="str">
        <f t="shared" si="37"/>
        <v>Bottom 5%</v>
      </c>
      <c r="AC2422"/>
      <c r="AD2422" s="3" t="s">
        <v>16449</v>
      </c>
      <c r="AE2422" s="3" t="s">
        <v>14130</v>
      </c>
    </row>
    <row r="2423" spans="1:31" hidden="1" x14ac:dyDescent="0.25">
      <c r="A2423" t="s">
        <v>15645</v>
      </c>
      <c r="B2423" t="s">
        <v>15646</v>
      </c>
      <c r="C2423" s="3" t="s">
        <v>69</v>
      </c>
      <c r="D2423" s="3" t="s">
        <v>15299</v>
      </c>
      <c r="E2423" s="3" t="s">
        <v>5150</v>
      </c>
      <c r="F2423" s="3">
        <v>1000</v>
      </c>
      <c r="G2423" s="34">
        <v>3.99</v>
      </c>
      <c r="H2423" s="3" t="s">
        <v>27</v>
      </c>
      <c r="I2423" s="3" t="s">
        <v>70</v>
      </c>
      <c r="J2423" s="3" t="s">
        <v>8256</v>
      </c>
      <c r="K2423" s="3" t="s">
        <v>8252</v>
      </c>
      <c r="L2423" s="3" t="s">
        <v>68</v>
      </c>
      <c r="M2423" s="26">
        <v>45901</v>
      </c>
      <c r="N2423"/>
      <c r="O2423" s="3">
        <v>57</v>
      </c>
      <c r="P2423" s="34">
        <v>5861.31</v>
      </c>
      <c r="Q2423" s="34"/>
      <c r="R2423" s="34">
        <v>5861.31</v>
      </c>
      <c r="T2423" s="34">
        <v>102.83000000000001</v>
      </c>
      <c r="U2423" s="34">
        <v>24730.02</v>
      </c>
      <c r="V2423" s="34">
        <v>0</v>
      </c>
      <c r="W2423" s="34">
        <v>24730.02</v>
      </c>
      <c r="X2423" s="36">
        <v>0</v>
      </c>
      <c r="Y2423" s="3" t="str">
        <f>IFERROR(VLOOKUP(A2423,'Pivot price tier'!$C$8:$L$2245,10,0),"")</f>
        <v/>
      </c>
      <c r="Z2423" s="3" t="str">
        <f>IFERROR(VLOOKUP(A2423,'Pivot price tier by size'!$D$8:$M$2466,10,0),"")</f>
        <v/>
      </c>
      <c r="AA2423" s="3" t="str">
        <f>IFERROR(VLOOKUP(A2423,'Pivot category'!$B$8:$I$2191,8,0),"")</f>
        <v/>
      </c>
      <c r="AB2423" s="3" t="str">
        <f t="shared" si="37"/>
        <v>Bottom 5%</v>
      </c>
      <c r="AC2423"/>
      <c r="AD2423" s="3" t="s">
        <v>16449</v>
      </c>
      <c r="AE2423" s="3" t="s">
        <v>14130</v>
      </c>
    </row>
    <row r="2424" spans="1:31" x14ac:dyDescent="0.25">
      <c r="A2424" t="s">
        <v>9535</v>
      </c>
      <c r="B2424" t="s">
        <v>9536</v>
      </c>
      <c r="C2424" s="3" t="s">
        <v>32</v>
      </c>
      <c r="D2424" s="3" t="s">
        <v>9508</v>
      </c>
      <c r="E2424" s="3" t="s">
        <v>5150</v>
      </c>
      <c r="F2424" s="3">
        <v>10000</v>
      </c>
      <c r="G2424" s="34">
        <v>59.99</v>
      </c>
      <c r="H2424" s="3" t="s">
        <v>12</v>
      </c>
      <c r="I2424" s="3" t="s">
        <v>15</v>
      </c>
      <c r="J2424" s="3" t="s">
        <v>8251</v>
      </c>
      <c r="K2424" s="3" t="s">
        <v>8252</v>
      </c>
      <c r="L2424" s="3" t="s">
        <v>68</v>
      </c>
      <c r="M2424" s="26" t="s">
        <v>13873</v>
      </c>
      <c r="N2424"/>
      <c r="O2424" s="3">
        <v>82</v>
      </c>
      <c r="P2424" s="34">
        <v>51674</v>
      </c>
      <c r="Q2424" s="34">
        <v>76249.84</v>
      </c>
      <c r="R2424" s="34">
        <v>-24575.84</v>
      </c>
      <c r="S2424" s="36">
        <v>-0.32</v>
      </c>
      <c r="T2424" s="34">
        <v>630.17073170731703</v>
      </c>
      <c r="U2424" s="34">
        <v>38881.32</v>
      </c>
      <c r="V2424" s="34">
        <v>51649.15</v>
      </c>
      <c r="W2424" s="34">
        <v>-12767.83</v>
      </c>
      <c r="X2424" s="36">
        <v>-0.25</v>
      </c>
      <c r="Y2424" s="3" t="str">
        <f>IFERROR(VLOOKUP(A2424,'Pivot price tier'!$C$8:$L$2245,10,0),"")</f>
        <v xml:space="preserve"> </v>
      </c>
      <c r="Z2424" s="3" t="str">
        <f>IFERROR(VLOOKUP(A2424,'Pivot price tier by size'!$D$8:$M$2466,10,0),"")</f>
        <v xml:space="preserve"> </v>
      </c>
      <c r="AA2424" s="3" t="str">
        <f>IFERROR(VLOOKUP(A2424,'Pivot category'!$B$8:$I$2191,8,0),"")</f>
        <v xml:space="preserve"> </v>
      </c>
      <c r="AB2424" s="3" t="str">
        <f t="shared" si="37"/>
        <v/>
      </c>
      <c r="AC2424"/>
      <c r="AD2424" s="3" t="s">
        <v>11231</v>
      </c>
      <c r="AE2424" s="3" t="s">
        <v>14099</v>
      </c>
    </row>
    <row r="2425" spans="1:31" hidden="1" x14ac:dyDescent="0.25">
      <c r="A2425" t="s">
        <v>13939</v>
      </c>
      <c r="B2425" t="s">
        <v>13940</v>
      </c>
      <c r="C2425" s="3" t="s">
        <v>32</v>
      </c>
      <c r="D2425" s="3" t="s">
        <v>3481</v>
      </c>
      <c r="E2425" s="3">
        <v>0</v>
      </c>
      <c r="F2425" s="3">
        <v>1000</v>
      </c>
      <c r="G2425" s="34">
        <v>32.99</v>
      </c>
      <c r="H2425" s="3" t="s">
        <v>27</v>
      </c>
      <c r="I2425" s="3" t="s">
        <v>15</v>
      </c>
      <c r="J2425" s="3" t="s">
        <v>8256</v>
      </c>
      <c r="K2425" s="3" t="s">
        <v>8258</v>
      </c>
      <c r="L2425" s="3" t="s">
        <v>68</v>
      </c>
      <c r="M2425" s="26" t="s">
        <v>13873</v>
      </c>
      <c r="N2425"/>
      <c r="O2425" s="3">
        <v>0</v>
      </c>
      <c r="P2425" s="34">
        <v>11449.17</v>
      </c>
      <c r="Q2425" s="34">
        <v>9433.24</v>
      </c>
      <c r="R2425" s="34">
        <v>2015.93</v>
      </c>
      <c r="S2425" s="36">
        <v>0.21</v>
      </c>
      <c r="T2425" s="34" t="s">
        <v>78</v>
      </c>
      <c r="U2425" s="34">
        <v>13923.38</v>
      </c>
      <c r="V2425" s="34">
        <v>7838.56</v>
      </c>
      <c r="W2425" s="34">
        <v>6084.82</v>
      </c>
      <c r="X2425" s="36">
        <v>0.78</v>
      </c>
      <c r="Y2425" s="3" t="str">
        <f>IFERROR(VLOOKUP(A2425,'Pivot price tier'!$C$8:$L$2245,10,0),"")</f>
        <v/>
      </c>
      <c r="Z2425" s="3" t="str">
        <f>IFERROR(VLOOKUP(A2425,'Pivot price tier by size'!$D$8:$M$2466,10,0),"")</f>
        <v/>
      </c>
      <c r="AA2425" s="3" t="str">
        <f>IFERROR(VLOOKUP(A2425,'Pivot category'!$B$8:$I$2191,8,0),"")</f>
        <v/>
      </c>
      <c r="AB2425" s="3" t="str">
        <f t="shared" si="37"/>
        <v>Bottom 5%</v>
      </c>
      <c r="AC2425"/>
      <c r="AD2425" s="3" t="s">
        <v>16449</v>
      </c>
      <c r="AE2425" s="3" t="s">
        <v>14130</v>
      </c>
    </row>
    <row r="2426" spans="1:31" x14ac:dyDescent="0.25">
      <c r="A2426" t="s">
        <v>8544</v>
      </c>
      <c r="B2426" t="s">
        <v>8543</v>
      </c>
      <c r="C2426" s="3" t="s">
        <v>32</v>
      </c>
      <c r="D2426" s="3" t="s">
        <v>8297</v>
      </c>
      <c r="E2426" s="3">
        <v>0</v>
      </c>
      <c r="F2426" s="3">
        <v>7000</v>
      </c>
      <c r="G2426" s="34">
        <v>39.99</v>
      </c>
      <c r="H2426" s="3" t="s">
        <v>27</v>
      </c>
      <c r="I2426" s="3" t="s">
        <v>23</v>
      </c>
      <c r="J2426" s="3" t="s">
        <v>8251</v>
      </c>
      <c r="K2426" s="3" t="s">
        <v>8252</v>
      </c>
      <c r="L2426" s="3" t="s">
        <v>68</v>
      </c>
      <c r="M2426" s="26" t="s">
        <v>13873</v>
      </c>
      <c r="N2426"/>
      <c r="O2426" s="3">
        <v>75</v>
      </c>
      <c r="P2426" s="34">
        <v>91149.67</v>
      </c>
      <c r="Q2426" s="34">
        <v>94958.37</v>
      </c>
      <c r="R2426" s="34">
        <v>-3808.7</v>
      </c>
      <c r="S2426" s="36">
        <v>-0.04</v>
      </c>
      <c r="T2426" s="34">
        <v>1215.3289333333332</v>
      </c>
      <c r="U2426" s="34">
        <v>70325.97</v>
      </c>
      <c r="V2426" s="34">
        <v>88174.7</v>
      </c>
      <c r="W2426" s="34">
        <v>-17848.73</v>
      </c>
      <c r="X2426" s="36">
        <v>-0.2</v>
      </c>
      <c r="Y2426" s="3" t="str">
        <f>IFERROR(VLOOKUP(A2426,'Pivot price tier'!$C$8:$L$2245,10,0),"")</f>
        <v xml:space="preserve"> </v>
      </c>
      <c r="Z2426" s="3" t="str">
        <f>IFERROR(VLOOKUP(A2426,'Pivot price tier by size'!$D$8:$M$2466,10,0),"")</f>
        <v xml:space="preserve"> </v>
      </c>
      <c r="AA2426" s="3" t="str">
        <f>IFERROR(VLOOKUP(A2426,'Pivot category'!$B$8:$I$2191,8,0),"")</f>
        <v xml:space="preserve"> </v>
      </c>
      <c r="AB2426" s="3" t="str">
        <f t="shared" si="37"/>
        <v/>
      </c>
      <c r="AC2426"/>
      <c r="AD2426" s="3" t="s">
        <v>16450</v>
      </c>
      <c r="AE2426" s="3" t="s">
        <v>14103</v>
      </c>
    </row>
    <row r="2427" spans="1:31" hidden="1" x14ac:dyDescent="0.25">
      <c r="A2427" t="s">
        <v>6056</v>
      </c>
      <c r="B2427" t="s">
        <v>1134</v>
      </c>
      <c r="C2427" s="3" t="s">
        <v>32</v>
      </c>
      <c r="D2427" s="3" t="s">
        <v>3482</v>
      </c>
      <c r="E2427" s="3">
        <v>0</v>
      </c>
      <c r="F2427" s="3">
        <v>3000</v>
      </c>
      <c r="G2427" s="34">
        <v>10.97</v>
      </c>
      <c r="H2427" s="3" t="s">
        <v>54</v>
      </c>
      <c r="I2427" s="3" t="s">
        <v>54</v>
      </c>
      <c r="J2427" s="3" t="s">
        <v>8253</v>
      </c>
      <c r="K2427" s="3" t="s">
        <v>8252</v>
      </c>
      <c r="L2427" s="3" t="s">
        <v>8255</v>
      </c>
      <c r="M2427" s="26" t="s">
        <v>13873</v>
      </c>
      <c r="N2427"/>
      <c r="O2427" s="3">
        <v>15</v>
      </c>
      <c r="P2427" s="34">
        <v>1689.38</v>
      </c>
      <c r="Q2427" s="34">
        <v>2128.1799999999998</v>
      </c>
      <c r="R2427" s="34">
        <v>-438.8</v>
      </c>
      <c r="S2427" s="36">
        <v>-0.21</v>
      </c>
      <c r="T2427" s="34">
        <v>112.62533333333334</v>
      </c>
      <c r="U2427" s="34" t="s">
        <v>78</v>
      </c>
      <c r="V2427" s="34" t="s">
        <v>78</v>
      </c>
      <c r="W2427" s="34" t="s">
        <v>78</v>
      </c>
      <c r="X2427" s="36" t="s">
        <v>78</v>
      </c>
      <c r="Y2427" s="3" t="str">
        <f>IFERROR(VLOOKUP(A2427,'Pivot price tier'!$C$8:$L$2245,10,0),"")</f>
        <v/>
      </c>
      <c r="Z2427" s="3" t="str">
        <f>IFERROR(VLOOKUP(A2427,'Pivot price tier by size'!$D$8:$M$2466,10,0),"")</f>
        <v/>
      </c>
      <c r="AA2427" s="3" t="str">
        <f>IFERROR(VLOOKUP(A2427,'Pivot category'!$B$8:$I$2191,8,0),"")</f>
        <v/>
      </c>
      <c r="AB2427" s="3" t="str">
        <f t="shared" si="37"/>
        <v>Bottom 5%</v>
      </c>
      <c r="AC2427"/>
      <c r="AD2427" s="3" t="s">
        <v>11234</v>
      </c>
      <c r="AE2427" s="3" t="s">
        <v>16537</v>
      </c>
    </row>
    <row r="2428" spans="1:31" hidden="1" x14ac:dyDescent="0.25">
      <c r="A2428" t="s">
        <v>6055</v>
      </c>
      <c r="B2428" t="s">
        <v>1135</v>
      </c>
      <c r="C2428" s="3" t="s">
        <v>32</v>
      </c>
      <c r="D2428" s="3" t="s">
        <v>3483</v>
      </c>
      <c r="E2428" s="3">
        <v>0</v>
      </c>
      <c r="F2428" s="3">
        <v>3000</v>
      </c>
      <c r="G2428" s="34">
        <v>10.97</v>
      </c>
      <c r="H2428" s="3" t="s">
        <v>54</v>
      </c>
      <c r="I2428" s="3" t="s">
        <v>54</v>
      </c>
      <c r="J2428" s="3" t="s">
        <v>8253</v>
      </c>
      <c r="K2428" s="3" t="s">
        <v>8252</v>
      </c>
      <c r="L2428" s="3" t="s">
        <v>8255</v>
      </c>
      <c r="M2428" s="26" t="s">
        <v>13873</v>
      </c>
      <c r="N2428"/>
      <c r="O2428" s="3">
        <v>18</v>
      </c>
      <c r="P2428" s="34">
        <v>1294.46</v>
      </c>
      <c r="Q2428" s="34">
        <v>1513.86</v>
      </c>
      <c r="R2428" s="34">
        <v>-219.4</v>
      </c>
      <c r="S2428" s="36">
        <v>-0.14000000000000001</v>
      </c>
      <c r="T2428" s="34">
        <v>71.914444444444442</v>
      </c>
      <c r="U2428" s="34" t="s">
        <v>78</v>
      </c>
      <c r="V2428" s="34" t="s">
        <v>78</v>
      </c>
      <c r="W2428" s="34" t="s">
        <v>78</v>
      </c>
      <c r="X2428" s="36" t="s">
        <v>78</v>
      </c>
      <c r="Y2428" s="3" t="str">
        <f>IFERROR(VLOOKUP(A2428,'Pivot price tier'!$C$8:$L$2245,10,0),"")</f>
        <v/>
      </c>
      <c r="Z2428" s="3" t="str">
        <f>IFERROR(VLOOKUP(A2428,'Pivot price tier by size'!$D$8:$M$2466,10,0),"")</f>
        <v/>
      </c>
      <c r="AA2428" s="3" t="str">
        <f>IFERROR(VLOOKUP(A2428,'Pivot category'!$B$8:$I$2191,8,0),"")</f>
        <v/>
      </c>
      <c r="AB2428" s="3" t="str">
        <f t="shared" si="37"/>
        <v>Bottom 5%</v>
      </c>
      <c r="AC2428"/>
      <c r="AD2428" s="3" t="s">
        <v>11234</v>
      </c>
      <c r="AE2428" s="3" t="s">
        <v>16537</v>
      </c>
    </row>
    <row r="2429" spans="1:31" hidden="1" x14ac:dyDescent="0.25">
      <c r="A2429" t="s">
        <v>6054</v>
      </c>
      <c r="B2429" t="s">
        <v>1136</v>
      </c>
      <c r="C2429" s="3" t="s">
        <v>32</v>
      </c>
      <c r="D2429" s="3" t="s">
        <v>3484</v>
      </c>
      <c r="E2429" s="3">
        <v>0</v>
      </c>
      <c r="F2429" s="3">
        <v>3000</v>
      </c>
      <c r="G2429" s="34">
        <v>10.97</v>
      </c>
      <c r="H2429" s="3" t="s">
        <v>54</v>
      </c>
      <c r="I2429" s="3" t="s">
        <v>54</v>
      </c>
      <c r="J2429" s="3" t="s">
        <v>8253</v>
      </c>
      <c r="K2429" s="3" t="s">
        <v>8252</v>
      </c>
      <c r="L2429" s="3" t="s">
        <v>8255</v>
      </c>
      <c r="M2429" s="26" t="s">
        <v>13873</v>
      </c>
      <c r="N2429"/>
      <c r="O2429" s="3">
        <v>13</v>
      </c>
      <c r="P2429" s="34">
        <v>3225.18</v>
      </c>
      <c r="Q2429" s="34">
        <v>3729.8</v>
      </c>
      <c r="R2429" s="34">
        <v>-504.62</v>
      </c>
      <c r="S2429" s="36">
        <v>-0.14000000000000001</v>
      </c>
      <c r="T2429" s="34">
        <v>248.09076923076921</v>
      </c>
      <c r="U2429" s="34" t="s">
        <v>78</v>
      </c>
      <c r="V2429" s="34" t="s">
        <v>78</v>
      </c>
      <c r="W2429" s="34" t="s">
        <v>78</v>
      </c>
      <c r="X2429" s="36" t="s">
        <v>78</v>
      </c>
      <c r="Y2429" s="3" t="str">
        <f>IFERROR(VLOOKUP(A2429,'Pivot price tier'!$C$8:$L$2245,10,0),"")</f>
        <v/>
      </c>
      <c r="Z2429" s="3" t="str">
        <f>IFERROR(VLOOKUP(A2429,'Pivot price tier by size'!$D$8:$M$2466,10,0),"")</f>
        <v/>
      </c>
      <c r="AA2429" s="3" t="str">
        <f>IFERROR(VLOOKUP(A2429,'Pivot category'!$B$8:$I$2191,8,0),"")</f>
        <v/>
      </c>
      <c r="AB2429" s="3" t="str">
        <f t="shared" si="37"/>
        <v>Bottom 5%</v>
      </c>
      <c r="AC2429"/>
      <c r="AD2429" s="3" t="s">
        <v>11234</v>
      </c>
      <c r="AE2429" s="3" t="s">
        <v>16537</v>
      </c>
    </row>
    <row r="2430" spans="1:31" hidden="1" x14ac:dyDescent="0.25">
      <c r="A2430" t="s">
        <v>6057</v>
      </c>
      <c r="B2430" t="s">
        <v>1137</v>
      </c>
      <c r="C2430" s="3" t="s">
        <v>32</v>
      </c>
      <c r="D2430" s="3" t="s">
        <v>3485</v>
      </c>
      <c r="E2430" s="3">
        <v>0</v>
      </c>
      <c r="F2430" s="3">
        <v>3000</v>
      </c>
      <c r="G2430" s="34">
        <v>10.97</v>
      </c>
      <c r="H2430" s="3" t="s">
        <v>54</v>
      </c>
      <c r="I2430" s="3" t="s">
        <v>54</v>
      </c>
      <c r="J2430" s="3" t="s">
        <v>8253</v>
      </c>
      <c r="K2430" s="3" t="s">
        <v>8252</v>
      </c>
      <c r="L2430" s="3" t="s">
        <v>8255</v>
      </c>
      <c r="M2430" s="26" t="s">
        <v>13873</v>
      </c>
      <c r="N2430"/>
      <c r="O2430" s="3">
        <v>17</v>
      </c>
      <c r="P2430" s="34">
        <v>1294.46</v>
      </c>
      <c r="Q2430" s="34">
        <v>1426.1</v>
      </c>
      <c r="R2430" s="34">
        <v>-131.63999999999999</v>
      </c>
      <c r="S2430" s="36">
        <v>-0.09</v>
      </c>
      <c r="T2430" s="34">
        <v>76.144705882352937</v>
      </c>
      <c r="U2430" s="34" t="s">
        <v>78</v>
      </c>
      <c r="V2430" s="34" t="s">
        <v>78</v>
      </c>
      <c r="W2430" s="34" t="s">
        <v>78</v>
      </c>
      <c r="X2430" s="36" t="s">
        <v>78</v>
      </c>
      <c r="Y2430" s="3" t="str">
        <f>IFERROR(VLOOKUP(A2430,'Pivot price tier'!$C$8:$L$2245,10,0),"")</f>
        <v/>
      </c>
      <c r="Z2430" s="3" t="str">
        <f>IFERROR(VLOOKUP(A2430,'Pivot price tier by size'!$D$8:$M$2466,10,0),"")</f>
        <v/>
      </c>
      <c r="AA2430" s="3" t="str">
        <f>IFERROR(VLOOKUP(A2430,'Pivot category'!$B$8:$I$2191,8,0),"")</f>
        <v/>
      </c>
      <c r="AB2430" s="3" t="str">
        <f t="shared" si="37"/>
        <v>Bottom 5%</v>
      </c>
      <c r="AC2430"/>
      <c r="AD2430" s="3" t="s">
        <v>11234</v>
      </c>
      <c r="AE2430" s="3" t="s">
        <v>16537</v>
      </c>
    </row>
    <row r="2431" spans="1:31" x14ac:dyDescent="0.25">
      <c r="A2431" t="s">
        <v>9278</v>
      </c>
      <c r="B2431" t="s">
        <v>9277</v>
      </c>
      <c r="C2431" s="3" t="s">
        <v>38</v>
      </c>
      <c r="D2431" s="3" t="s">
        <v>9213</v>
      </c>
      <c r="E2431" s="3">
        <v>0</v>
      </c>
      <c r="F2431" s="3">
        <v>1000</v>
      </c>
      <c r="G2431" s="34">
        <v>74.989999999999995</v>
      </c>
      <c r="H2431" s="3" t="s">
        <v>29</v>
      </c>
      <c r="I2431" s="3" t="s">
        <v>23</v>
      </c>
      <c r="J2431" s="3" t="s">
        <v>8251</v>
      </c>
      <c r="K2431" s="3" t="s">
        <v>8252</v>
      </c>
      <c r="L2431" s="3" t="s">
        <v>68</v>
      </c>
      <c r="M2431" s="26" t="s">
        <v>13873</v>
      </c>
      <c r="N2431"/>
      <c r="O2431" s="3">
        <v>40</v>
      </c>
      <c r="P2431" s="34">
        <v>64341.42</v>
      </c>
      <c r="Q2431" s="34">
        <v>54817.69</v>
      </c>
      <c r="R2431" s="34">
        <v>9523.73</v>
      </c>
      <c r="S2431" s="36">
        <v>0.17</v>
      </c>
      <c r="T2431" s="34">
        <v>1608.5355</v>
      </c>
      <c r="U2431" s="34">
        <v>7948.94</v>
      </c>
      <c r="V2431" s="34">
        <v>6524.13</v>
      </c>
      <c r="W2431" s="34">
        <v>1424.81</v>
      </c>
      <c r="X2431" s="36">
        <v>0.22</v>
      </c>
      <c r="Y2431" s="3" t="str">
        <f>IFERROR(VLOOKUP(A2431,'Pivot price tier'!$C$8:$L$2245,10,0),"")</f>
        <v xml:space="preserve"> </v>
      </c>
      <c r="Z2431" s="3" t="str">
        <f>IFERROR(VLOOKUP(A2431,'Pivot price tier by size'!$D$8:$M$2466,10,0),"")</f>
        <v xml:space="preserve"> </v>
      </c>
      <c r="AA2431" s="3" t="str">
        <f>IFERROR(VLOOKUP(A2431,'Pivot category'!$B$8:$I$2191,8,0),"")</f>
        <v xml:space="preserve"> </v>
      </c>
      <c r="AB2431" s="3" t="str">
        <f t="shared" si="37"/>
        <v/>
      </c>
      <c r="AC2431"/>
      <c r="AD2431" s="3" t="s">
        <v>11231</v>
      </c>
      <c r="AE2431" s="3" t="s">
        <v>16480</v>
      </c>
    </row>
    <row r="2432" spans="1:31" hidden="1" x14ac:dyDescent="0.25">
      <c r="A2432" t="s">
        <v>14829</v>
      </c>
      <c r="B2432" t="s">
        <v>11934</v>
      </c>
      <c r="C2432" s="3" t="s">
        <v>32</v>
      </c>
      <c r="D2432" s="3" t="s">
        <v>11443</v>
      </c>
      <c r="E2432" s="3" t="s">
        <v>5150</v>
      </c>
      <c r="F2432" s="3">
        <v>70000</v>
      </c>
      <c r="G2432" s="34">
        <v>99.99</v>
      </c>
      <c r="H2432" s="3" t="s">
        <v>12</v>
      </c>
      <c r="I2432" s="3" t="s">
        <v>15</v>
      </c>
      <c r="J2432" s="3" t="s">
        <v>8259</v>
      </c>
      <c r="K2432" s="3" t="s">
        <v>8252</v>
      </c>
      <c r="L2432" s="3" t="s">
        <v>68</v>
      </c>
      <c r="M2432" s="26">
        <v>45108</v>
      </c>
      <c r="N2432"/>
      <c r="O2432" s="3">
        <v>0</v>
      </c>
      <c r="P2432" s="34">
        <v>999.9</v>
      </c>
      <c r="Q2432" s="34"/>
      <c r="R2432" s="34">
        <v>999.9</v>
      </c>
      <c r="T2432" s="34" t="s">
        <v>78</v>
      </c>
      <c r="U2432" s="34" t="s">
        <v>78</v>
      </c>
      <c r="V2432" s="34" t="s">
        <v>78</v>
      </c>
      <c r="W2432" s="34" t="s">
        <v>78</v>
      </c>
      <c r="X2432" s="36" t="s">
        <v>78</v>
      </c>
      <c r="Y2432" s="3" t="str">
        <f>IFERROR(VLOOKUP(A2432,'Pivot price tier'!$C$8:$L$2245,10,0),"")</f>
        <v>X</v>
      </c>
      <c r="Z2432" s="3" t="str">
        <f>IFERROR(VLOOKUP(A2432,'Pivot price tier by size'!$D$8:$M$2466,10,0),"")</f>
        <v>X</v>
      </c>
      <c r="AA2432" s="3" t="str">
        <f>IFERROR(VLOOKUP(A2432,'Pivot category'!$B$8:$I$2191,8,0),"")</f>
        <v>X</v>
      </c>
      <c r="AB2432" s="3" t="str">
        <f t="shared" si="37"/>
        <v>Bottom 5%</v>
      </c>
      <c r="AC2432"/>
      <c r="AD2432" s="3" t="s">
        <v>11231</v>
      </c>
      <c r="AE2432" s="3" t="s">
        <v>14153</v>
      </c>
    </row>
    <row r="2433" spans="1:31" x14ac:dyDescent="0.25">
      <c r="A2433" t="s">
        <v>6886</v>
      </c>
      <c r="B2433" t="s">
        <v>619</v>
      </c>
      <c r="C2433" s="3" t="s">
        <v>34</v>
      </c>
      <c r="D2433" s="3" t="s">
        <v>2914</v>
      </c>
      <c r="E2433" s="3">
        <v>0</v>
      </c>
      <c r="F2433" s="3">
        <v>1000</v>
      </c>
      <c r="G2433" s="34">
        <v>24.99</v>
      </c>
      <c r="H2433" s="3" t="s">
        <v>29</v>
      </c>
      <c r="I2433" s="3" t="s">
        <v>23</v>
      </c>
      <c r="J2433" s="3" t="s">
        <v>8251</v>
      </c>
      <c r="K2433" s="3" t="s">
        <v>8252</v>
      </c>
      <c r="L2433" s="3" t="s">
        <v>68</v>
      </c>
      <c r="M2433" s="26" t="s">
        <v>13873</v>
      </c>
      <c r="N2433"/>
      <c r="O2433" s="3">
        <v>125</v>
      </c>
      <c r="P2433" s="34">
        <v>150689.70000000001</v>
      </c>
      <c r="Q2433" s="34">
        <v>160978.76</v>
      </c>
      <c r="R2433" s="34">
        <v>-10289.06</v>
      </c>
      <c r="S2433" s="36">
        <v>-0.06</v>
      </c>
      <c r="T2433" s="34">
        <v>1205.5176000000001</v>
      </c>
      <c r="U2433" s="34">
        <v>93937.41</v>
      </c>
      <c r="V2433" s="34">
        <v>81630.39</v>
      </c>
      <c r="W2433" s="34">
        <v>12307.02</v>
      </c>
      <c r="X2433" s="36">
        <v>0.15</v>
      </c>
      <c r="Y2433" s="3" t="str">
        <f>IFERROR(VLOOKUP(A2433,'Pivot price tier'!$C$8:$L$2245,10,0),"")</f>
        <v xml:space="preserve"> </v>
      </c>
      <c r="Z2433" s="3" t="str">
        <f>IFERROR(VLOOKUP(A2433,'Pivot price tier by size'!$D$8:$M$2466,10,0),"")</f>
        <v xml:space="preserve"> </v>
      </c>
      <c r="AA2433" s="3" t="str">
        <f>IFERROR(VLOOKUP(A2433,'Pivot category'!$B$8:$I$2191,8,0),"")</f>
        <v xml:space="preserve"> </v>
      </c>
      <c r="AB2433" s="3" t="str">
        <f t="shared" si="37"/>
        <v/>
      </c>
      <c r="AC2433"/>
      <c r="AD2433" s="3" t="s">
        <v>11231</v>
      </c>
      <c r="AE2433" s="3" t="s">
        <v>16480</v>
      </c>
    </row>
    <row r="2434" spans="1:31" x14ac:dyDescent="0.25">
      <c r="A2434" t="s">
        <v>5427</v>
      </c>
      <c r="B2434" t="s">
        <v>620</v>
      </c>
      <c r="C2434" s="3" t="s">
        <v>32</v>
      </c>
      <c r="D2434" s="3" t="s">
        <v>2915</v>
      </c>
      <c r="E2434" s="3">
        <v>0</v>
      </c>
      <c r="F2434" s="3">
        <v>1000</v>
      </c>
      <c r="G2434" s="34">
        <v>39.99</v>
      </c>
      <c r="H2434" s="3" t="s">
        <v>29</v>
      </c>
      <c r="I2434" s="3" t="s">
        <v>23</v>
      </c>
      <c r="J2434" s="3" t="s">
        <v>8251</v>
      </c>
      <c r="K2434" s="3" t="s">
        <v>8252</v>
      </c>
      <c r="L2434" s="3" t="s">
        <v>68</v>
      </c>
      <c r="M2434" s="26" t="s">
        <v>13873</v>
      </c>
      <c r="N2434"/>
      <c r="O2434" s="3">
        <v>153</v>
      </c>
      <c r="P2434" s="34">
        <v>326462.56</v>
      </c>
      <c r="Q2434" s="34">
        <v>310690.3</v>
      </c>
      <c r="R2434" s="34">
        <v>15772.26</v>
      </c>
      <c r="S2434" s="36">
        <v>0.05</v>
      </c>
      <c r="T2434" s="34">
        <v>2133.7422222222222</v>
      </c>
      <c r="U2434" s="34">
        <v>849845.7</v>
      </c>
      <c r="V2434" s="34">
        <v>765113.32</v>
      </c>
      <c r="W2434" s="34">
        <v>84732.38</v>
      </c>
      <c r="X2434" s="36">
        <v>0.11</v>
      </c>
      <c r="Y2434" s="3" t="str">
        <f>IFERROR(VLOOKUP(A2434,'Pivot price tier'!$C$8:$L$2245,10,0),"")</f>
        <v xml:space="preserve"> </v>
      </c>
      <c r="Z2434" s="3" t="str">
        <f>IFERROR(VLOOKUP(A2434,'Pivot price tier by size'!$D$8:$M$2466,10,0),"")</f>
        <v xml:space="preserve"> </v>
      </c>
      <c r="AA2434" s="3" t="str">
        <f>IFERROR(VLOOKUP(A2434,'Pivot category'!$B$8:$I$2191,8,0),"")</f>
        <v xml:space="preserve"> </v>
      </c>
      <c r="AB2434" s="3" t="str">
        <f t="shared" ref="AB2434:AB2497" si="38">IF(P2434&lt;$AC$1,"Bottom 5%","")</f>
        <v/>
      </c>
      <c r="AC2434"/>
      <c r="AD2434" s="3" t="s">
        <v>11231</v>
      </c>
      <c r="AE2434" s="3" t="s">
        <v>16480</v>
      </c>
    </row>
    <row r="2435" spans="1:31" x14ac:dyDescent="0.25">
      <c r="A2435" t="s">
        <v>5838</v>
      </c>
      <c r="B2435" t="s">
        <v>625</v>
      </c>
      <c r="C2435" s="3" t="s">
        <v>32</v>
      </c>
      <c r="D2435" s="3" t="s">
        <v>2920</v>
      </c>
      <c r="E2435" s="3">
        <v>0</v>
      </c>
      <c r="F2435" s="3">
        <v>1000</v>
      </c>
      <c r="G2435" s="34">
        <v>22.99</v>
      </c>
      <c r="H2435" s="3" t="s">
        <v>27</v>
      </c>
      <c r="I2435" s="3" t="s">
        <v>19</v>
      </c>
      <c r="J2435" s="3" t="s">
        <v>8251</v>
      </c>
      <c r="K2435" s="3" t="s">
        <v>8252</v>
      </c>
      <c r="L2435" s="3" t="s">
        <v>68</v>
      </c>
      <c r="M2435" s="26" t="s">
        <v>13873</v>
      </c>
      <c r="N2435"/>
      <c r="O2435" s="3">
        <v>136</v>
      </c>
      <c r="P2435" s="34">
        <v>351149.26</v>
      </c>
      <c r="Q2435" s="34">
        <v>431154.46</v>
      </c>
      <c r="R2435" s="34">
        <v>-80005.2</v>
      </c>
      <c r="S2435" s="36">
        <v>-0.19</v>
      </c>
      <c r="T2435" s="34">
        <v>2581.9798529411764</v>
      </c>
      <c r="U2435" s="34">
        <v>899736.64</v>
      </c>
      <c r="V2435" s="34">
        <v>709655.32</v>
      </c>
      <c r="W2435" s="34">
        <v>190081.32</v>
      </c>
      <c r="X2435" s="36">
        <v>0.27</v>
      </c>
      <c r="Y2435" s="3" t="str">
        <f>IFERROR(VLOOKUP(A2435,'Pivot price tier'!$C$8:$L$2245,10,0),"")</f>
        <v xml:space="preserve"> </v>
      </c>
      <c r="Z2435" s="3" t="str">
        <f>IFERROR(VLOOKUP(A2435,'Pivot price tier by size'!$D$8:$M$2466,10,0),"")</f>
        <v xml:space="preserve"> </v>
      </c>
      <c r="AA2435" s="3" t="str">
        <f>IFERROR(VLOOKUP(A2435,'Pivot category'!$B$8:$I$2191,8,0),"")</f>
        <v xml:space="preserve"> </v>
      </c>
      <c r="AB2435" s="3" t="str">
        <f t="shared" si="38"/>
        <v/>
      </c>
      <c r="AC2435"/>
      <c r="AD2435" s="3" t="s">
        <v>16449</v>
      </c>
      <c r="AE2435" s="3" t="s">
        <v>14091</v>
      </c>
    </row>
    <row r="2436" spans="1:31" x14ac:dyDescent="0.25">
      <c r="A2436" t="s">
        <v>12742</v>
      </c>
      <c r="B2436" t="s">
        <v>12743</v>
      </c>
      <c r="C2436" s="3" t="s">
        <v>32</v>
      </c>
      <c r="D2436" s="3" t="s">
        <v>12292</v>
      </c>
      <c r="E2436" s="3" t="s">
        <v>5150</v>
      </c>
      <c r="F2436" s="3">
        <v>70000</v>
      </c>
      <c r="G2436" s="34">
        <v>25.99</v>
      </c>
      <c r="H2436" s="3" t="s">
        <v>27</v>
      </c>
      <c r="I2436" s="3" t="s">
        <v>21</v>
      </c>
      <c r="J2436" s="3" t="s">
        <v>8251</v>
      </c>
      <c r="K2436" s="3" t="s">
        <v>8252</v>
      </c>
      <c r="L2436" s="3" t="s">
        <v>68</v>
      </c>
      <c r="M2436" s="26">
        <v>45323</v>
      </c>
      <c r="N2436"/>
      <c r="O2436" s="3">
        <v>114</v>
      </c>
      <c r="P2436" s="34">
        <v>163629.35</v>
      </c>
      <c r="Q2436" s="34">
        <v>132364.97</v>
      </c>
      <c r="R2436" s="34">
        <v>31264.38</v>
      </c>
      <c r="S2436" s="36">
        <v>0.24</v>
      </c>
      <c r="T2436" s="34">
        <v>1435.3451754385965</v>
      </c>
      <c r="U2436" s="34">
        <v>203708.28</v>
      </c>
      <c r="V2436" s="34">
        <v>148639.66</v>
      </c>
      <c r="W2436" s="34">
        <v>55068.62</v>
      </c>
      <c r="X2436" s="36">
        <v>0.37</v>
      </c>
      <c r="Y2436" s="3" t="str">
        <f>IFERROR(VLOOKUP(A2436,'Pivot price tier'!$C$8:$L$2245,10,0),"")</f>
        <v xml:space="preserve"> </v>
      </c>
      <c r="Z2436" s="3" t="str">
        <f>IFERROR(VLOOKUP(A2436,'Pivot price tier by size'!$D$8:$M$2466,10,0),"")</f>
        <v xml:space="preserve"> </v>
      </c>
      <c r="AA2436" s="3" t="str">
        <f>IFERROR(VLOOKUP(A2436,'Pivot category'!$B$8:$I$2191,8,0),"")</f>
        <v xml:space="preserve"> </v>
      </c>
      <c r="AB2436" s="3" t="str">
        <f t="shared" si="38"/>
        <v/>
      </c>
      <c r="AC2436"/>
      <c r="AD2436" s="3" t="s">
        <v>16449</v>
      </c>
      <c r="AE2436" s="3" t="s">
        <v>14091</v>
      </c>
    </row>
    <row r="2437" spans="1:31" x14ac:dyDescent="0.25">
      <c r="A2437" t="s">
        <v>5510</v>
      </c>
      <c r="B2437" t="s">
        <v>628</v>
      </c>
      <c r="C2437" s="3" t="s">
        <v>32</v>
      </c>
      <c r="D2437" s="3" t="s">
        <v>2926</v>
      </c>
      <c r="E2437" s="3">
        <v>0</v>
      </c>
      <c r="F2437" s="3">
        <v>1000</v>
      </c>
      <c r="G2437" s="34">
        <v>34.99</v>
      </c>
      <c r="H2437" s="3" t="s">
        <v>27</v>
      </c>
      <c r="I2437" s="3" t="s">
        <v>21</v>
      </c>
      <c r="J2437" s="3" t="s">
        <v>8251</v>
      </c>
      <c r="K2437" s="3" t="s">
        <v>8252</v>
      </c>
      <c r="L2437" s="3" t="s">
        <v>68</v>
      </c>
      <c r="M2437" s="26" t="s">
        <v>13873</v>
      </c>
      <c r="N2437"/>
      <c r="O2437" s="3">
        <v>133</v>
      </c>
      <c r="P2437" s="34">
        <v>177277.25</v>
      </c>
      <c r="Q2437" s="34">
        <v>182395.46</v>
      </c>
      <c r="R2437" s="34">
        <v>-5118.21</v>
      </c>
      <c r="S2437" s="36">
        <v>-0.03</v>
      </c>
      <c r="T2437" s="34">
        <v>1332.9116541353383</v>
      </c>
      <c r="U2437" s="34">
        <v>157798.97</v>
      </c>
      <c r="V2437" s="34">
        <v>174765.68</v>
      </c>
      <c r="W2437" s="34">
        <v>-16966.71</v>
      </c>
      <c r="X2437" s="36">
        <v>-0.1</v>
      </c>
      <c r="Y2437" s="3" t="str">
        <f>IFERROR(VLOOKUP(A2437,'Pivot price tier'!$C$8:$L$2245,10,0),"")</f>
        <v xml:space="preserve"> </v>
      </c>
      <c r="Z2437" s="3" t="str">
        <f>IFERROR(VLOOKUP(A2437,'Pivot price tier by size'!$D$8:$M$2466,10,0),"")</f>
        <v xml:space="preserve"> </v>
      </c>
      <c r="AA2437" s="3" t="str">
        <f>IFERROR(VLOOKUP(A2437,'Pivot category'!$B$8:$I$2191,8,0),"")</f>
        <v xml:space="preserve"> </v>
      </c>
      <c r="AB2437" s="3" t="str">
        <f t="shared" si="38"/>
        <v/>
      </c>
      <c r="AC2437"/>
      <c r="AD2437" s="3" t="s">
        <v>11231</v>
      </c>
      <c r="AE2437" s="3" t="s">
        <v>16461</v>
      </c>
    </row>
    <row r="2438" spans="1:31" x14ac:dyDescent="0.25">
      <c r="A2438" t="s">
        <v>7467</v>
      </c>
      <c r="B2438" t="s">
        <v>631</v>
      </c>
      <c r="C2438" s="3" t="s">
        <v>36</v>
      </c>
      <c r="D2438" s="3" t="s">
        <v>2929</v>
      </c>
      <c r="E2438" s="3" t="s">
        <v>5150</v>
      </c>
      <c r="F2438" s="3">
        <v>1000</v>
      </c>
      <c r="G2438" s="34">
        <v>37.99</v>
      </c>
      <c r="H2438" s="3" t="s">
        <v>30</v>
      </c>
      <c r="I2438" s="3" t="s">
        <v>21</v>
      </c>
      <c r="J2438" s="3" t="s">
        <v>8251</v>
      </c>
      <c r="K2438" s="3" t="s">
        <v>8252</v>
      </c>
      <c r="L2438" s="3" t="s">
        <v>68</v>
      </c>
      <c r="M2438" s="26" t="s">
        <v>13873</v>
      </c>
      <c r="N2438"/>
      <c r="O2438" s="3">
        <v>80</v>
      </c>
      <c r="P2438" s="34">
        <v>327663.75</v>
      </c>
      <c r="Q2438" s="34">
        <v>254759.81</v>
      </c>
      <c r="R2438" s="34">
        <v>72903.94</v>
      </c>
      <c r="S2438" s="36">
        <v>0.28999999999999998</v>
      </c>
      <c r="T2438" s="34">
        <v>4095.796875</v>
      </c>
      <c r="U2438" s="34">
        <v>32101.55</v>
      </c>
      <c r="V2438" s="34">
        <v>29868.6</v>
      </c>
      <c r="W2438" s="34">
        <v>2232.9499999999998</v>
      </c>
      <c r="X2438" s="36">
        <v>7.0000000000000007E-2</v>
      </c>
      <c r="Y2438" s="3" t="str">
        <f>IFERROR(VLOOKUP(A2438,'Pivot price tier'!$C$8:$L$2245,10,0),"")</f>
        <v xml:space="preserve"> </v>
      </c>
      <c r="Z2438" s="3" t="str">
        <f>IFERROR(VLOOKUP(A2438,'Pivot price tier by size'!$D$8:$M$2466,10,0),"")</f>
        <v xml:space="preserve"> </v>
      </c>
      <c r="AA2438" s="3" t="str">
        <f>IFERROR(VLOOKUP(A2438,'Pivot category'!$B$8:$I$2191,8,0),"")</f>
        <v xml:space="preserve"> </v>
      </c>
      <c r="AB2438" s="3" t="str">
        <f t="shared" si="38"/>
        <v/>
      </c>
      <c r="AC2438"/>
      <c r="AD2438" s="3" t="s">
        <v>16451</v>
      </c>
      <c r="AE2438" s="3" t="s">
        <v>14119</v>
      </c>
    </row>
    <row r="2439" spans="1:31" x14ac:dyDescent="0.25">
      <c r="A2439" t="s">
        <v>7805</v>
      </c>
      <c r="B2439" t="s">
        <v>632</v>
      </c>
      <c r="C2439" s="3" t="s">
        <v>38</v>
      </c>
      <c r="D2439" s="3" t="s">
        <v>2930</v>
      </c>
      <c r="E2439" s="3" t="s">
        <v>5150</v>
      </c>
      <c r="F2439" s="3">
        <v>1000</v>
      </c>
      <c r="G2439" s="34">
        <v>59.99</v>
      </c>
      <c r="H2439" s="3" t="s">
        <v>30</v>
      </c>
      <c r="I2439" s="3" t="s">
        <v>21</v>
      </c>
      <c r="J2439" s="3" t="s">
        <v>8251</v>
      </c>
      <c r="K2439" s="3" t="s">
        <v>8252</v>
      </c>
      <c r="L2439" s="3" t="s">
        <v>68</v>
      </c>
      <c r="M2439" s="26" t="s">
        <v>13873</v>
      </c>
      <c r="N2439"/>
      <c r="O2439" s="3">
        <v>91</v>
      </c>
      <c r="P2439" s="34">
        <v>345242.45</v>
      </c>
      <c r="Q2439" s="34">
        <v>168952.12</v>
      </c>
      <c r="R2439" s="34">
        <v>176290.33</v>
      </c>
      <c r="S2439" s="36">
        <v>1.04</v>
      </c>
      <c r="T2439" s="34">
        <v>3793.873076923077</v>
      </c>
      <c r="U2439" s="34">
        <v>47332.11</v>
      </c>
      <c r="V2439" s="34">
        <v>26709.67</v>
      </c>
      <c r="W2439" s="34">
        <v>20622.439999999999</v>
      </c>
      <c r="X2439" s="36">
        <v>0.77</v>
      </c>
      <c r="Y2439" s="3" t="str">
        <f>IFERROR(VLOOKUP(A2439,'Pivot price tier'!$C$8:$L$2245,10,0),"")</f>
        <v xml:space="preserve"> </v>
      </c>
      <c r="Z2439" s="3" t="str">
        <f>IFERROR(VLOOKUP(A2439,'Pivot price tier by size'!$D$8:$M$2466,10,0),"")</f>
        <v xml:space="preserve"> </v>
      </c>
      <c r="AA2439" s="3" t="str">
        <f>IFERROR(VLOOKUP(A2439,'Pivot category'!$B$8:$I$2191,8,0),"")</f>
        <v xml:space="preserve"> </v>
      </c>
      <c r="AB2439" s="3" t="str">
        <f t="shared" si="38"/>
        <v/>
      </c>
      <c r="AC2439"/>
      <c r="AD2439" s="3" t="s">
        <v>16451</v>
      </c>
      <c r="AE2439" s="3" t="s">
        <v>14119</v>
      </c>
    </row>
    <row r="2440" spans="1:31" x14ac:dyDescent="0.25">
      <c r="A2440" t="s">
        <v>5578</v>
      </c>
      <c r="B2440" t="s">
        <v>636</v>
      </c>
      <c r="C2440" s="3" t="s">
        <v>32</v>
      </c>
      <c r="D2440" s="3" t="s">
        <v>2934</v>
      </c>
      <c r="E2440" s="3" t="s">
        <v>5150</v>
      </c>
      <c r="F2440" s="3">
        <v>1000</v>
      </c>
      <c r="G2440" s="34">
        <v>29.99</v>
      </c>
      <c r="H2440" s="3" t="s">
        <v>30</v>
      </c>
      <c r="I2440" s="3" t="s">
        <v>21</v>
      </c>
      <c r="J2440" s="3" t="s">
        <v>8251</v>
      </c>
      <c r="K2440" s="3" t="s">
        <v>8252</v>
      </c>
      <c r="L2440" s="3" t="s">
        <v>68</v>
      </c>
      <c r="M2440" s="26" t="s">
        <v>13873</v>
      </c>
      <c r="N2440"/>
      <c r="O2440" s="3">
        <v>158</v>
      </c>
      <c r="P2440" s="34">
        <v>720539.74</v>
      </c>
      <c r="Q2440" s="34">
        <v>764973.83</v>
      </c>
      <c r="R2440" s="34">
        <v>-44434.09</v>
      </c>
      <c r="S2440" s="36">
        <v>-0.06</v>
      </c>
      <c r="T2440" s="34">
        <v>4560.3781012658228</v>
      </c>
      <c r="U2440" s="34">
        <v>325571.44</v>
      </c>
      <c r="V2440" s="34">
        <v>341424.17</v>
      </c>
      <c r="W2440" s="34">
        <v>-15852.73</v>
      </c>
      <c r="X2440" s="36">
        <v>-0.05</v>
      </c>
      <c r="Y2440" s="3" t="str">
        <f>IFERROR(VLOOKUP(A2440,'Pivot price tier'!$C$8:$L$2245,10,0),"")</f>
        <v xml:space="preserve"> </v>
      </c>
      <c r="Z2440" s="3" t="str">
        <f>IFERROR(VLOOKUP(A2440,'Pivot price tier by size'!$D$8:$M$2466,10,0),"")</f>
        <v xml:space="preserve"> </v>
      </c>
      <c r="AA2440" s="3" t="str">
        <f>IFERROR(VLOOKUP(A2440,'Pivot category'!$B$8:$I$2191,8,0),"")</f>
        <v xml:space="preserve"> </v>
      </c>
      <c r="AB2440" s="3" t="str">
        <f t="shared" si="38"/>
        <v/>
      </c>
      <c r="AC2440"/>
      <c r="AD2440" s="3" t="s">
        <v>16451</v>
      </c>
      <c r="AE2440" s="3" t="s">
        <v>14119</v>
      </c>
    </row>
    <row r="2441" spans="1:31" x14ac:dyDescent="0.25">
      <c r="A2441" t="s">
        <v>7423</v>
      </c>
      <c r="B2441" t="s">
        <v>1931</v>
      </c>
      <c r="C2441" s="3" t="s">
        <v>36</v>
      </c>
      <c r="D2441" s="3" t="s">
        <v>4366</v>
      </c>
      <c r="E2441" s="3" t="s">
        <v>5150</v>
      </c>
      <c r="F2441" s="3">
        <v>1000</v>
      </c>
      <c r="G2441" s="34">
        <v>38.99</v>
      </c>
      <c r="H2441" s="3" t="s">
        <v>12620</v>
      </c>
      <c r="I2441" s="3" t="s">
        <v>23</v>
      </c>
      <c r="J2441" s="3" t="s">
        <v>8251</v>
      </c>
      <c r="K2441" s="3" t="s">
        <v>8252</v>
      </c>
      <c r="L2441" s="3" t="s">
        <v>68</v>
      </c>
      <c r="M2441" s="26" t="s">
        <v>13873</v>
      </c>
      <c r="N2441"/>
      <c r="O2441" s="3">
        <v>157</v>
      </c>
      <c r="P2441" s="34">
        <v>1216565.98</v>
      </c>
      <c r="Q2441" s="34">
        <v>1322345.8500000001</v>
      </c>
      <c r="R2441" s="34">
        <v>-105779.87</v>
      </c>
      <c r="S2441" s="36">
        <v>-0.08</v>
      </c>
      <c r="T2441" s="34">
        <v>7748.8278980891719</v>
      </c>
      <c r="U2441" s="34">
        <v>2483624.0099999998</v>
      </c>
      <c r="V2441" s="34">
        <v>2592640.0499999998</v>
      </c>
      <c r="W2441" s="34">
        <v>-109016.04</v>
      </c>
      <c r="X2441" s="36">
        <v>-0.04</v>
      </c>
      <c r="Y2441" s="3" t="str">
        <f>IFERROR(VLOOKUP(A2441,'Pivot price tier'!$C$8:$L$2245,10,0),"")</f>
        <v xml:space="preserve"> </v>
      </c>
      <c r="Z2441" s="3" t="str">
        <f>IFERROR(VLOOKUP(A2441,'Pivot price tier by size'!$D$8:$M$2466,10,0),"")</f>
        <v xml:space="preserve"> </v>
      </c>
      <c r="AA2441" s="3" t="str">
        <f>IFERROR(VLOOKUP(A2441,'Pivot category'!$B$8:$I$2191,8,0),"")</f>
        <v xml:space="preserve"> </v>
      </c>
      <c r="AB2441" s="3" t="str">
        <f t="shared" si="38"/>
        <v/>
      </c>
      <c r="AC2441"/>
      <c r="AD2441" s="3" t="s">
        <v>16452</v>
      </c>
      <c r="AE2441" s="3" t="s">
        <v>16455</v>
      </c>
    </row>
    <row r="2442" spans="1:31" x14ac:dyDescent="0.25">
      <c r="A2442" t="s">
        <v>7711</v>
      </c>
      <c r="B2442" t="s">
        <v>1932</v>
      </c>
      <c r="C2442" s="3" t="s">
        <v>38</v>
      </c>
      <c r="D2442" s="3" t="s">
        <v>4367</v>
      </c>
      <c r="E2442" s="3" t="s">
        <v>5150</v>
      </c>
      <c r="F2442" s="3">
        <v>1000</v>
      </c>
      <c r="G2442" s="34">
        <v>59.99</v>
      </c>
      <c r="H2442" s="3" t="s">
        <v>12620</v>
      </c>
      <c r="I2442" s="3" t="s">
        <v>23</v>
      </c>
      <c r="J2442" s="3" t="s">
        <v>8251</v>
      </c>
      <c r="K2442" s="3" t="s">
        <v>8252</v>
      </c>
      <c r="L2442" s="3" t="s">
        <v>68</v>
      </c>
      <c r="M2442" s="26" t="s">
        <v>13873</v>
      </c>
      <c r="N2442"/>
      <c r="O2442" s="3">
        <v>159</v>
      </c>
      <c r="P2442" s="34">
        <v>3450336.64</v>
      </c>
      <c r="Q2442" s="34">
        <v>3830658.87</v>
      </c>
      <c r="R2442" s="34">
        <v>-380322.23</v>
      </c>
      <c r="S2442" s="36">
        <v>-0.1</v>
      </c>
      <c r="T2442" s="34">
        <v>21700.230440251573</v>
      </c>
      <c r="U2442" s="34">
        <v>1767160.09</v>
      </c>
      <c r="V2442" s="34">
        <v>1980916.45</v>
      </c>
      <c r="W2442" s="34">
        <v>-213756.36</v>
      </c>
      <c r="X2442" s="36">
        <v>-0.11</v>
      </c>
      <c r="Y2442" s="3" t="str">
        <f>IFERROR(VLOOKUP(A2442,'Pivot price tier'!$C$8:$L$2245,10,0),"")</f>
        <v xml:space="preserve"> </v>
      </c>
      <c r="Z2442" s="3" t="str">
        <f>IFERROR(VLOOKUP(A2442,'Pivot price tier by size'!$D$8:$M$2466,10,0),"")</f>
        <v xml:space="preserve"> </v>
      </c>
      <c r="AA2442" s="3" t="str">
        <f>IFERROR(VLOOKUP(A2442,'Pivot category'!$B$8:$I$2191,8,0),"")</f>
        <v xml:space="preserve"> </v>
      </c>
      <c r="AB2442" s="3" t="str">
        <f t="shared" si="38"/>
        <v/>
      </c>
      <c r="AC2442"/>
      <c r="AD2442" s="3" t="s">
        <v>16452</v>
      </c>
      <c r="AE2442" s="3" t="s">
        <v>16455</v>
      </c>
    </row>
    <row r="2443" spans="1:31" x14ac:dyDescent="0.25">
      <c r="A2443" t="s">
        <v>6907</v>
      </c>
      <c r="B2443" t="s">
        <v>1934</v>
      </c>
      <c r="C2443" s="3" t="s">
        <v>34</v>
      </c>
      <c r="D2443" s="3" t="s">
        <v>4369</v>
      </c>
      <c r="E2443" s="3" t="s">
        <v>5150</v>
      </c>
      <c r="F2443" s="3">
        <v>1000</v>
      </c>
      <c r="G2443" s="34">
        <v>15.99</v>
      </c>
      <c r="H2443" s="3" t="s">
        <v>12620</v>
      </c>
      <c r="I2443" s="3" t="s">
        <v>23</v>
      </c>
      <c r="J2443" s="3" t="s">
        <v>8251</v>
      </c>
      <c r="K2443" s="3" t="s">
        <v>8252</v>
      </c>
      <c r="L2443" s="3" t="s">
        <v>68</v>
      </c>
      <c r="M2443" s="26" t="s">
        <v>13873</v>
      </c>
      <c r="N2443"/>
      <c r="O2443" s="3">
        <v>158</v>
      </c>
      <c r="P2443" s="34">
        <v>1282014.24</v>
      </c>
      <c r="Q2443" s="34">
        <v>1167941.58</v>
      </c>
      <c r="R2443" s="34">
        <v>114072.66</v>
      </c>
      <c r="S2443" s="36">
        <v>0.1</v>
      </c>
      <c r="T2443" s="34">
        <v>8114.0141772151901</v>
      </c>
      <c r="U2443" s="34">
        <v>2255869.2000000002</v>
      </c>
      <c r="V2443" s="34">
        <v>2322547.5</v>
      </c>
      <c r="W2443" s="34">
        <v>-66678.3</v>
      </c>
      <c r="X2443" s="36">
        <v>-0.03</v>
      </c>
      <c r="Y2443" s="3" t="str">
        <f>IFERROR(VLOOKUP(A2443,'Pivot price tier'!$C$8:$L$2245,10,0),"")</f>
        <v xml:space="preserve"> </v>
      </c>
      <c r="Z2443" s="3" t="str">
        <f>IFERROR(VLOOKUP(A2443,'Pivot price tier by size'!$D$8:$M$2466,10,0),"")</f>
        <v xml:space="preserve"> </v>
      </c>
      <c r="AA2443" s="3" t="str">
        <f>IFERROR(VLOOKUP(A2443,'Pivot category'!$B$8:$I$2191,8,0),"")</f>
        <v xml:space="preserve"> </v>
      </c>
      <c r="AB2443" s="3" t="str">
        <f t="shared" si="38"/>
        <v/>
      </c>
      <c r="AC2443"/>
      <c r="AD2443" s="3" t="s">
        <v>16452</v>
      </c>
      <c r="AE2443" s="3" t="s">
        <v>16455</v>
      </c>
    </row>
    <row r="2444" spans="1:31" x14ac:dyDescent="0.25">
      <c r="A2444" t="s">
        <v>5459</v>
      </c>
      <c r="B2444" t="s">
        <v>1937</v>
      </c>
      <c r="C2444" s="3" t="s">
        <v>32</v>
      </c>
      <c r="D2444" s="3" t="s">
        <v>4372</v>
      </c>
      <c r="E2444" s="3" t="s">
        <v>5150</v>
      </c>
      <c r="F2444" s="3">
        <v>1000</v>
      </c>
      <c r="G2444" s="34">
        <v>29.99</v>
      </c>
      <c r="H2444" s="3" t="s">
        <v>12620</v>
      </c>
      <c r="I2444" s="3" t="s">
        <v>23</v>
      </c>
      <c r="J2444" s="3" t="s">
        <v>8251</v>
      </c>
      <c r="K2444" s="3" t="s">
        <v>8252</v>
      </c>
      <c r="L2444" s="3" t="s">
        <v>68</v>
      </c>
      <c r="M2444" s="26" t="s">
        <v>13873</v>
      </c>
      <c r="N2444"/>
      <c r="O2444" s="3">
        <v>159</v>
      </c>
      <c r="P2444" s="34">
        <v>2027290.23</v>
      </c>
      <c r="Q2444" s="34">
        <v>2459302.4300000002</v>
      </c>
      <c r="R2444" s="34">
        <v>-432012.2</v>
      </c>
      <c r="S2444" s="36">
        <v>-0.18</v>
      </c>
      <c r="T2444" s="34">
        <v>12750.253018867925</v>
      </c>
      <c r="U2444" s="34">
        <v>2682843.02</v>
      </c>
      <c r="V2444" s="34">
        <v>2988537.57</v>
      </c>
      <c r="W2444" s="34">
        <v>-305694.55</v>
      </c>
      <c r="X2444" s="36">
        <v>-0.1</v>
      </c>
      <c r="Y2444" s="3" t="str">
        <f>IFERROR(VLOOKUP(A2444,'Pivot price tier'!$C$8:$L$2245,10,0),"")</f>
        <v xml:space="preserve"> </v>
      </c>
      <c r="Z2444" s="3" t="str">
        <f>IFERROR(VLOOKUP(A2444,'Pivot price tier by size'!$D$8:$M$2466,10,0),"")</f>
        <v xml:space="preserve"> </v>
      </c>
      <c r="AA2444" s="3" t="str">
        <f>IFERROR(VLOOKUP(A2444,'Pivot category'!$B$8:$I$2191,8,0),"")</f>
        <v xml:space="preserve"> </v>
      </c>
      <c r="AB2444" s="3" t="str">
        <f t="shared" si="38"/>
        <v/>
      </c>
      <c r="AC2444"/>
      <c r="AD2444" s="3" t="s">
        <v>16452</v>
      </c>
      <c r="AE2444" s="3" t="s">
        <v>16455</v>
      </c>
    </row>
    <row r="2445" spans="1:31" x14ac:dyDescent="0.25">
      <c r="A2445" t="s">
        <v>7742</v>
      </c>
      <c r="B2445" t="s">
        <v>643</v>
      </c>
      <c r="C2445" s="3" t="s">
        <v>38</v>
      </c>
      <c r="D2445" s="3" t="s">
        <v>2942</v>
      </c>
      <c r="E2445" s="3" t="s">
        <v>5150</v>
      </c>
      <c r="F2445" s="3">
        <v>1000</v>
      </c>
      <c r="G2445" s="34">
        <v>65.989999999999995</v>
      </c>
      <c r="H2445" s="3" t="s">
        <v>12620</v>
      </c>
      <c r="I2445" s="3" t="s">
        <v>23</v>
      </c>
      <c r="J2445" s="3" t="s">
        <v>8251</v>
      </c>
      <c r="K2445" s="3" t="s">
        <v>8252</v>
      </c>
      <c r="L2445" s="3" t="s">
        <v>68</v>
      </c>
      <c r="M2445" s="26" t="s">
        <v>13873</v>
      </c>
      <c r="N2445"/>
      <c r="O2445" s="3">
        <v>155</v>
      </c>
      <c r="P2445" s="34">
        <v>580975.96</v>
      </c>
      <c r="Q2445" s="34">
        <v>679309.4</v>
      </c>
      <c r="R2445" s="34">
        <v>-98333.440000000002</v>
      </c>
      <c r="S2445" s="36">
        <v>-0.14000000000000001</v>
      </c>
      <c r="T2445" s="34">
        <v>3748.232</v>
      </c>
      <c r="U2445" s="34">
        <v>181604.48000000001</v>
      </c>
      <c r="V2445" s="34">
        <v>193039.58</v>
      </c>
      <c r="W2445" s="34">
        <v>-11435.1</v>
      </c>
      <c r="X2445" s="36">
        <v>-0.06</v>
      </c>
      <c r="Y2445" s="3" t="str">
        <f>IFERROR(VLOOKUP(A2445,'Pivot price tier'!$C$8:$L$2245,10,0),"")</f>
        <v xml:space="preserve"> </v>
      </c>
      <c r="Z2445" s="3" t="str">
        <f>IFERROR(VLOOKUP(A2445,'Pivot price tier by size'!$D$8:$M$2466,10,0),"")</f>
        <v xml:space="preserve"> </v>
      </c>
      <c r="AA2445" s="3" t="str">
        <f>IFERROR(VLOOKUP(A2445,'Pivot category'!$B$8:$I$2191,8,0),"")</f>
        <v xml:space="preserve"> </v>
      </c>
      <c r="AB2445" s="3" t="str">
        <f t="shared" si="38"/>
        <v/>
      </c>
      <c r="AC2445"/>
      <c r="AD2445" s="3" t="s">
        <v>16452</v>
      </c>
      <c r="AE2445" s="3" t="s">
        <v>16455</v>
      </c>
    </row>
    <row r="2446" spans="1:31" x14ac:dyDescent="0.25">
      <c r="A2446" t="s">
        <v>6922</v>
      </c>
      <c r="B2446" t="s">
        <v>645</v>
      </c>
      <c r="C2446" s="3" t="s">
        <v>34</v>
      </c>
      <c r="D2446" s="3" t="s">
        <v>2944</v>
      </c>
      <c r="E2446" s="3" t="s">
        <v>5150</v>
      </c>
      <c r="F2446" s="3">
        <v>1000</v>
      </c>
      <c r="G2446" s="34">
        <v>17.989999999999998</v>
      </c>
      <c r="H2446" s="3" t="s">
        <v>12620</v>
      </c>
      <c r="I2446" s="3" t="s">
        <v>23</v>
      </c>
      <c r="J2446" s="3" t="s">
        <v>8251</v>
      </c>
      <c r="K2446" s="3" t="s">
        <v>8252</v>
      </c>
      <c r="L2446" s="3" t="s">
        <v>68</v>
      </c>
      <c r="M2446" s="26" t="s">
        <v>13873</v>
      </c>
      <c r="N2446"/>
      <c r="O2446" s="3">
        <v>158</v>
      </c>
      <c r="P2446" s="34">
        <v>412401.13</v>
      </c>
      <c r="Q2446" s="34">
        <v>475669.03</v>
      </c>
      <c r="R2446" s="34">
        <v>-63267.9</v>
      </c>
      <c r="S2446" s="36">
        <v>-0.13</v>
      </c>
      <c r="T2446" s="34">
        <v>2610.133734177215</v>
      </c>
      <c r="U2446" s="34">
        <v>503115.56</v>
      </c>
      <c r="V2446" s="34">
        <v>524311.4</v>
      </c>
      <c r="W2446" s="34">
        <v>-21195.84</v>
      </c>
      <c r="X2446" s="36">
        <v>-0.04</v>
      </c>
      <c r="Y2446" s="3" t="str">
        <f>IFERROR(VLOOKUP(A2446,'Pivot price tier'!$C$8:$L$2245,10,0),"")</f>
        <v xml:space="preserve"> </v>
      </c>
      <c r="Z2446" s="3" t="str">
        <f>IFERROR(VLOOKUP(A2446,'Pivot price tier by size'!$D$8:$M$2466,10,0),"")</f>
        <v xml:space="preserve"> </v>
      </c>
      <c r="AA2446" s="3" t="str">
        <f>IFERROR(VLOOKUP(A2446,'Pivot category'!$B$8:$I$2191,8,0),"")</f>
        <v xml:space="preserve"> </v>
      </c>
      <c r="AB2446" s="3" t="str">
        <f t="shared" si="38"/>
        <v/>
      </c>
      <c r="AC2446"/>
      <c r="AD2446" s="3" t="s">
        <v>16452</v>
      </c>
      <c r="AE2446" s="3" t="s">
        <v>16455</v>
      </c>
    </row>
    <row r="2447" spans="1:31" hidden="1" x14ac:dyDescent="0.25">
      <c r="A2447" t="s">
        <v>15951</v>
      </c>
      <c r="B2447" t="s">
        <v>15952</v>
      </c>
      <c r="C2447" s="3" t="s">
        <v>32</v>
      </c>
      <c r="D2447" s="3" t="s">
        <v>15558</v>
      </c>
      <c r="E2447" s="3">
        <v>0</v>
      </c>
      <c r="F2447" s="3">
        <v>70000</v>
      </c>
      <c r="G2447" s="34">
        <v>29.99</v>
      </c>
      <c r="H2447" s="3" t="s">
        <v>8334</v>
      </c>
      <c r="I2447" s="3" t="s">
        <v>12339</v>
      </c>
      <c r="J2447" s="3" t="s">
        <v>8256</v>
      </c>
      <c r="K2447" s="3" t="s">
        <v>8252</v>
      </c>
      <c r="L2447" s="3" t="s">
        <v>68</v>
      </c>
      <c r="M2447" s="26">
        <v>45923</v>
      </c>
      <c r="N2447"/>
      <c r="O2447" s="3">
        <v>77</v>
      </c>
      <c r="P2447" s="34">
        <v>60759.74</v>
      </c>
      <c r="Q2447" s="34"/>
      <c r="R2447" s="34">
        <v>60759.74</v>
      </c>
      <c r="T2447" s="34">
        <v>789.08753246753247</v>
      </c>
      <c r="U2447" s="34">
        <v>17094.3</v>
      </c>
      <c r="V2447" s="34">
        <v>0</v>
      </c>
      <c r="W2447" s="34">
        <v>17094.3</v>
      </c>
      <c r="X2447" s="36">
        <v>0</v>
      </c>
      <c r="Y2447" s="3" t="str">
        <f>IFERROR(VLOOKUP(A2447,'Pivot price tier'!$C$8:$L$2245,10,0),"")</f>
        <v xml:space="preserve"> </v>
      </c>
      <c r="Z2447" s="3" t="str">
        <f>IFERROR(VLOOKUP(A2447,'Pivot price tier by size'!$D$8:$M$2466,10,0),"")</f>
        <v xml:space="preserve"> </v>
      </c>
      <c r="AA2447" s="3" t="str">
        <f>IFERROR(VLOOKUP(A2447,'Pivot category'!$B$8:$I$2191,8,0),"")</f>
        <v xml:space="preserve"> </v>
      </c>
      <c r="AB2447" s="3" t="str">
        <f t="shared" si="38"/>
        <v/>
      </c>
      <c r="AC2447"/>
      <c r="AD2447" s="3" t="s">
        <v>16449</v>
      </c>
      <c r="AE2447" s="3" t="s">
        <v>14091</v>
      </c>
    </row>
    <row r="2448" spans="1:31" x14ac:dyDescent="0.25">
      <c r="A2448" t="s">
        <v>5490</v>
      </c>
      <c r="B2448" t="s">
        <v>647</v>
      </c>
      <c r="C2448" s="3" t="s">
        <v>32</v>
      </c>
      <c r="D2448" s="3" t="s">
        <v>2946</v>
      </c>
      <c r="E2448" s="3" t="s">
        <v>5150</v>
      </c>
      <c r="F2448" s="3">
        <v>1000</v>
      </c>
      <c r="G2448" s="34">
        <v>35.99</v>
      </c>
      <c r="H2448" s="3" t="s">
        <v>12620</v>
      </c>
      <c r="I2448" s="3" t="s">
        <v>23</v>
      </c>
      <c r="J2448" s="3" t="s">
        <v>8251</v>
      </c>
      <c r="K2448" s="3" t="s">
        <v>8252</v>
      </c>
      <c r="L2448" s="3" t="s">
        <v>68</v>
      </c>
      <c r="M2448" s="26" t="s">
        <v>13873</v>
      </c>
      <c r="N2448"/>
      <c r="O2448" s="3">
        <v>158</v>
      </c>
      <c r="P2448" s="34">
        <v>332666.40999999997</v>
      </c>
      <c r="Q2448" s="34">
        <v>360501.97</v>
      </c>
      <c r="R2448" s="34">
        <v>-27835.56</v>
      </c>
      <c r="S2448" s="36">
        <v>-0.08</v>
      </c>
      <c r="T2448" s="34">
        <v>2105.4836075949365</v>
      </c>
      <c r="U2448" s="34">
        <v>427166.83</v>
      </c>
      <c r="V2448" s="34">
        <v>431391.71</v>
      </c>
      <c r="W2448" s="34">
        <v>-4224.88</v>
      </c>
      <c r="X2448" s="36">
        <v>-0.01</v>
      </c>
      <c r="Y2448" s="3" t="str">
        <f>IFERROR(VLOOKUP(A2448,'Pivot price tier'!$C$8:$L$2245,10,0),"")</f>
        <v xml:space="preserve"> </v>
      </c>
      <c r="Z2448" s="3" t="str">
        <f>IFERROR(VLOOKUP(A2448,'Pivot price tier by size'!$D$8:$M$2466,10,0),"")</f>
        <v xml:space="preserve"> </v>
      </c>
      <c r="AA2448" s="3" t="str">
        <f>IFERROR(VLOOKUP(A2448,'Pivot category'!$B$8:$I$2191,8,0),"")</f>
        <v xml:space="preserve"> </v>
      </c>
      <c r="AB2448" s="3" t="str">
        <f t="shared" si="38"/>
        <v/>
      </c>
      <c r="AC2448"/>
      <c r="AD2448" s="3" t="s">
        <v>16452</v>
      </c>
      <c r="AE2448" s="3" t="s">
        <v>16455</v>
      </c>
    </row>
    <row r="2449" spans="1:31" x14ac:dyDescent="0.25">
      <c r="A2449" t="s">
        <v>12744</v>
      </c>
      <c r="B2449" t="s">
        <v>12745</v>
      </c>
      <c r="C2449" s="3" t="s">
        <v>32</v>
      </c>
      <c r="D2449" s="3" t="s">
        <v>12663</v>
      </c>
      <c r="E2449" s="3" t="s">
        <v>5198</v>
      </c>
      <c r="F2449" s="3">
        <v>70000</v>
      </c>
      <c r="G2449" s="34">
        <v>29.99</v>
      </c>
      <c r="H2449" s="3" t="s">
        <v>12620</v>
      </c>
      <c r="I2449" s="3" t="s">
        <v>23</v>
      </c>
      <c r="J2449" s="3" t="s">
        <v>8251</v>
      </c>
      <c r="K2449" s="3" t="s">
        <v>8252</v>
      </c>
      <c r="L2449" s="3" t="s">
        <v>68</v>
      </c>
      <c r="M2449" s="26">
        <v>45323</v>
      </c>
      <c r="N2449"/>
      <c r="O2449" s="3">
        <v>158</v>
      </c>
      <c r="P2449" s="34">
        <v>1625923.51</v>
      </c>
      <c r="Q2449" s="34">
        <v>1714408.34</v>
      </c>
      <c r="R2449" s="34">
        <v>-88484.83</v>
      </c>
      <c r="S2449" s="36">
        <v>-0.05</v>
      </c>
      <c r="T2449" s="34">
        <v>10290.655126582278</v>
      </c>
      <c r="U2449" s="34">
        <v>1519633.04</v>
      </c>
      <c r="V2449" s="34">
        <v>1473588.64</v>
      </c>
      <c r="W2449" s="34">
        <v>46044.4</v>
      </c>
      <c r="X2449" s="36">
        <v>0.03</v>
      </c>
      <c r="Y2449" s="3" t="str">
        <f>IFERROR(VLOOKUP(A2449,'Pivot price tier'!$C$8:$L$2245,10,0),"")</f>
        <v xml:space="preserve"> </v>
      </c>
      <c r="Z2449" s="3" t="str">
        <f>IFERROR(VLOOKUP(A2449,'Pivot price tier by size'!$D$8:$M$2466,10,0),"")</f>
        <v xml:space="preserve"> </v>
      </c>
      <c r="AA2449" s="3" t="str">
        <f>IFERROR(VLOOKUP(A2449,'Pivot category'!$B$8:$I$2191,8,0),"")</f>
        <v xml:space="preserve"> </v>
      </c>
      <c r="AB2449" s="3" t="str">
        <f t="shared" si="38"/>
        <v/>
      </c>
      <c r="AC2449"/>
      <c r="AD2449" s="3" t="s">
        <v>16452</v>
      </c>
      <c r="AE2449" s="3" t="s">
        <v>16455</v>
      </c>
    </row>
    <row r="2450" spans="1:31" x14ac:dyDescent="0.25">
      <c r="A2450" t="s">
        <v>12125</v>
      </c>
      <c r="B2450" t="s">
        <v>12126</v>
      </c>
      <c r="C2450" s="3" t="s">
        <v>38</v>
      </c>
      <c r="D2450" s="3" t="s">
        <v>11897</v>
      </c>
      <c r="E2450" s="3" t="s">
        <v>5198</v>
      </c>
      <c r="F2450" s="3">
        <v>7000</v>
      </c>
      <c r="G2450" s="34">
        <v>59.99</v>
      </c>
      <c r="H2450" s="3" t="s">
        <v>12620</v>
      </c>
      <c r="I2450" s="3" t="s">
        <v>23</v>
      </c>
      <c r="J2450" s="3" t="s">
        <v>8251</v>
      </c>
      <c r="K2450" s="3" t="s">
        <v>8252</v>
      </c>
      <c r="L2450" s="3" t="s">
        <v>68</v>
      </c>
      <c r="M2450" s="26">
        <v>45231</v>
      </c>
      <c r="N2450"/>
      <c r="O2450" s="3">
        <v>156</v>
      </c>
      <c r="P2450" s="34">
        <v>674042.96</v>
      </c>
      <c r="Q2450" s="34">
        <v>782285.75</v>
      </c>
      <c r="R2450" s="34">
        <v>-108242.79</v>
      </c>
      <c r="S2450" s="36">
        <v>-0.14000000000000001</v>
      </c>
      <c r="T2450" s="34">
        <v>4320.7882051282049</v>
      </c>
      <c r="U2450" s="34">
        <v>262749.78999999998</v>
      </c>
      <c r="V2450" s="34">
        <v>287281.59000000003</v>
      </c>
      <c r="W2450" s="34">
        <v>-24531.8</v>
      </c>
      <c r="X2450" s="36">
        <v>-0.09</v>
      </c>
      <c r="Y2450" s="3" t="str">
        <f>IFERROR(VLOOKUP(A2450,'Pivot price tier'!$C$8:$L$2245,10,0),"")</f>
        <v xml:space="preserve"> </v>
      </c>
      <c r="Z2450" s="3" t="str">
        <f>IFERROR(VLOOKUP(A2450,'Pivot price tier by size'!$D$8:$M$2466,10,0),"")</f>
        <v xml:space="preserve"> </v>
      </c>
      <c r="AA2450" s="3" t="str">
        <f>IFERROR(VLOOKUP(A2450,'Pivot category'!$B$8:$I$2191,8,0),"")</f>
        <v xml:space="preserve"> </v>
      </c>
      <c r="AB2450" s="3" t="str">
        <f t="shared" si="38"/>
        <v/>
      </c>
      <c r="AC2450"/>
      <c r="AD2450" s="3" t="s">
        <v>16452</v>
      </c>
      <c r="AE2450" s="3" t="s">
        <v>16455</v>
      </c>
    </row>
    <row r="2451" spans="1:31" x14ac:dyDescent="0.25">
      <c r="A2451" t="s">
        <v>11562</v>
      </c>
      <c r="B2451" t="s">
        <v>11563</v>
      </c>
      <c r="C2451" s="3" t="s">
        <v>34</v>
      </c>
      <c r="D2451" s="3" t="s">
        <v>11510</v>
      </c>
      <c r="E2451" s="3" t="s">
        <v>5198</v>
      </c>
      <c r="F2451" s="3">
        <v>7000</v>
      </c>
      <c r="G2451" s="34">
        <v>15.99</v>
      </c>
      <c r="H2451" s="3" t="s">
        <v>12620</v>
      </c>
      <c r="I2451" s="3" t="s">
        <v>23</v>
      </c>
      <c r="J2451" s="3" t="s">
        <v>8251</v>
      </c>
      <c r="K2451" s="3" t="s">
        <v>8252</v>
      </c>
      <c r="L2451" s="3" t="s">
        <v>68</v>
      </c>
      <c r="M2451" s="26">
        <v>45017</v>
      </c>
      <c r="N2451"/>
      <c r="O2451" s="3">
        <v>159</v>
      </c>
      <c r="P2451" s="34">
        <v>485680.26</v>
      </c>
      <c r="Q2451" s="34">
        <v>672971.13</v>
      </c>
      <c r="R2451" s="34">
        <v>-187290.87</v>
      </c>
      <c r="S2451" s="36">
        <v>-0.28000000000000003</v>
      </c>
      <c r="T2451" s="34">
        <v>3054.5928301886793</v>
      </c>
      <c r="U2451" s="34">
        <v>897182.91</v>
      </c>
      <c r="V2451" s="34">
        <v>1087304.01</v>
      </c>
      <c r="W2451" s="34">
        <v>-190121.1</v>
      </c>
      <c r="X2451" s="36">
        <v>-0.17</v>
      </c>
      <c r="Y2451" s="3" t="str">
        <f>IFERROR(VLOOKUP(A2451,'Pivot price tier'!$C$8:$L$2245,10,0),"")</f>
        <v xml:space="preserve"> </v>
      </c>
      <c r="Z2451" s="3" t="str">
        <f>IFERROR(VLOOKUP(A2451,'Pivot price tier by size'!$D$8:$M$2466,10,0),"")</f>
        <v xml:space="preserve"> </v>
      </c>
      <c r="AA2451" s="3" t="str">
        <f>IFERROR(VLOOKUP(A2451,'Pivot category'!$B$8:$I$2191,8,0),"")</f>
        <v xml:space="preserve"> </v>
      </c>
      <c r="AB2451" s="3" t="str">
        <f t="shared" si="38"/>
        <v/>
      </c>
      <c r="AC2451"/>
      <c r="AD2451" s="3" t="s">
        <v>16452</v>
      </c>
      <c r="AE2451" s="3" t="s">
        <v>16455</v>
      </c>
    </row>
    <row r="2452" spans="1:31" x14ac:dyDescent="0.25">
      <c r="A2452" t="s">
        <v>6407</v>
      </c>
      <c r="B2452" t="s">
        <v>5203</v>
      </c>
      <c r="C2452" s="3" t="s">
        <v>32</v>
      </c>
      <c r="D2452" s="3" t="s">
        <v>5165</v>
      </c>
      <c r="E2452" s="3" t="s">
        <v>5198</v>
      </c>
      <c r="F2452" s="3">
        <v>7000</v>
      </c>
      <c r="G2452" s="34">
        <v>29.99</v>
      </c>
      <c r="H2452" s="3" t="s">
        <v>12620</v>
      </c>
      <c r="I2452" s="3" t="s">
        <v>23</v>
      </c>
      <c r="J2452" s="3" t="s">
        <v>8251</v>
      </c>
      <c r="K2452" s="3" t="s">
        <v>8252</v>
      </c>
      <c r="L2452" s="3" t="s">
        <v>68</v>
      </c>
      <c r="M2452" s="26" t="s">
        <v>13873</v>
      </c>
      <c r="N2452"/>
      <c r="O2452" s="3">
        <v>159</v>
      </c>
      <c r="P2452" s="34">
        <v>1019530.51</v>
      </c>
      <c r="Q2452" s="34">
        <v>1426077.22</v>
      </c>
      <c r="R2452" s="34">
        <v>-406546.71</v>
      </c>
      <c r="S2452" s="36">
        <v>-0.28999999999999998</v>
      </c>
      <c r="T2452" s="34">
        <v>6412.1415723270438</v>
      </c>
      <c r="U2452" s="34">
        <v>1447511.07</v>
      </c>
      <c r="V2452" s="34">
        <v>1718054.3</v>
      </c>
      <c r="W2452" s="34">
        <v>-270543.23</v>
      </c>
      <c r="X2452" s="36">
        <v>-0.16</v>
      </c>
      <c r="Y2452" s="3" t="str">
        <f>IFERROR(VLOOKUP(A2452,'Pivot price tier'!$C$8:$L$2245,10,0),"")</f>
        <v xml:space="preserve"> </v>
      </c>
      <c r="Z2452" s="3" t="str">
        <f>IFERROR(VLOOKUP(A2452,'Pivot price tier by size'!$D$8:$M$2466,10,0),"")</f>
        <v xml:space="preserve"> </v>
      </c>
      <c r="AA2452" s="3" t="str">
        <f>IFERROR(VLOOKUP(A2452,'Pivot category'!$B$8:$I$2191,8,0),"")</f>
        <v xml:space="preserve"> </v>
      </c>
      <c r="AB2452" s="3" t="str">
        <f t="shared" si="38"/>
        <v/>
      </c>
      <c r="AC2452"/>
      <c r="AD2452" s="3" t="s">
        <v>16452</v>
      </c>
      <c r="AE2452" s="3" t="s">
        <v>16455</v>
      </c>
    </row>
    <row r="2453" spans="1:31" x14ac:dyDescent="0.25">
      <c r="A2453" t="s">
        <v>7892</v>
      </c>
      <c r="B2453" t="s">
        <v>649</v>
      </c>
      <c r="C2453" s="3" t="s">
        <v>38</v>
      </c>
      <c r="D2453" s="3" t="s">
        <v>2949</v>
      </c>
      <c r="E2453" s="3" t="s">
        <v>5198</v>
      </c>
      <c r="F2453" s="3">
        <v>1000</v>
      </c>
      <c r="G2453" s="34">
        <v>59.99</v>
      </c>
      <c r="H2453" s="3" t="s">
        <v>12620</v>
      </c>
      <c r="I2453" s="3" t="s">
        <v>23</v>
      </c>
      <c r="J2453" s="3" t="s">
        <v>8251</v>
      </c>
      <c r="K2453" s="3" t="s">
        <v>8252</v>
      </c>
      <c r="L2453" s="3" t="s">
        <v>68</v>
      </c>
      <c r="M2453" s="26" t="s">
        <v>13873</v>
      </c>
      <c r="N2453"/>
      <c r="O2453" s="3">
        <v>159</v>
      </c>
      <c r="P2453" s="34">
        <v>1274118.79</v>
      </c>
      <c r="Q2453" s="34">
        <v>1433767.34</v>
      </c>
      <c r="R2453" s="34">
        <v>-159648.54999999999</v>
      </c>
      <c r="S2453" s="36">
        <v>-0.11</v>
      </c>
      <c r="T2453" s="34">
        <v>8013.3257232704409</v>
      </c>
      <c r="U2453" s="34">
        <v>853894.16</v>
      </c>
      <c r="V2453" s="34">
        <v>905717</v>
      </c>
      <c r="W2453" s="34">
        <v>-51822.84</v>
      </c>
      <c r="X2453" s="36">
        <v>-0.06</v>
      </c>
      <c r="Y2453" s="3" t="str">
        <f>IFERROR(VLOOKUP(A2453,'Pivot price tier'!$C$8:$L$2245,10,0),"")</f>
        <v xml:space="preserve"> </v>
      </c>
      <c r="Z2453" s="3" t="str">
        <f>IFERROR(VLOOKUP(A2453,'Pivot price tier by size'!$D$8:$M$2466,10,0),"")</f>
        <v xml:space="preserve"> </v>
      </c>
      <c r="AA2453" s="3" t="str">
        <f>IFERROR(VLOOKUP(A2453,'Pivot category'!$B$8:$I$2191,8,0),"")</f>
        <v xml:space="preserve"> </v>
      </c>
      <c r="AB2453" s="3" t="str">
        <f t="shared" si="38"/>
        <v/>
      </c>
      <c r="AC2453"/>
      <c r="AD2453" s="3" t="s">
        <v>16452</v>
      </c>
      <c r="AE2453" s="3" t="s">
        <v>16455</v>
      </c>
    </row>
    <row r="2454" spans="1:31" hidden="1" x14ac:dyDescent="0.25">
      <c r="A2454" t="s">
        <v>14835</v>
      </c>
      <c r="B2454" t="s">
        <v>14836</v>
      </c>
      <c r="C2454" s="3" t="s">
        <v>73</v>
      </c>
      <c r="D2454" s="3" t="s">
        <v>14575</v>
      </c>
      <c r="E2454" s="3">
        <v>0</v>
      </c>
      <c r="F2454" s="3">
        <v>70000</v>
      </c>
      <c r="G2454" s="34">
        <v>29.99</v>
      </c>
      <c r="H2454" s="3" t="s">
        <v>8334</v>
      </c>
      <c r="I2454" s="3" t="s">
        <v>12340</v>
      </c>
      <c r="J2454" s="3" t="s">
        <v>8251</v>
      </c>
      <c r="K2454" s="3" t="s">
        <v>8252</v>
      </c>
      <c r="L2454" s="3" t="s">
        <v>68</v>
      </c>
      <c r="M2454" s="26">
        <v>45778</v>
      </c>
      <c r="N2454"/>
      <c r="O2454" s="3">
        <v>120</v>
      </c>
      <c r="P2454" s="34">
        <v>316154.58</v>
      </c>
      <c r="Q2454" s="34">
        <v>10586.47</v>
      </c>
      <c r="R2454" s="34">
        <v>305568.11</v>
      </c>
      <c r="S2454" s="36">
        <v>28.86</v>
      </c>
      <c r="T2454" s="34">
        <v>2634.6215000000002</v>
      </c>
      <c r="U2454" s="34">
        <v>739853.3</v>
      </c>
      <c r="V2454" s="34">
        <v>38057.31</v>
      </c>
      <c r="W2454" s="34">
        <v>701795.99</v>
      </c>
      <c r="X2454" s="36">
        <v>18.440000000000001</v>
      </c>
      <c r="Y2454" s="3" t="str">
        <f>IFERROR(VLOOKUP(A2454,'Pivot price tier'!$C$8:$L$2245,10,0),"")</f>
        <v xml:space="preserve"> </v>
      </c>
      <c r="Z2454" s="3" t="str">
        <f>IFERROR(VLOOKUP(A2454,'Pivot price tier by size'!$D$8:$M$2466,10,0),"")</f>
        <v xml:space="preserve"> </v>
      </c>
      <c r="AA2454" s="3" t="str">
        <f>IFERROR(VLOOKUP(A2454,'Pivot category'!$B$8:$I$2191,8,0),"")</f>
        <v xml:space="preserve"> </v>
      </c>
      <c r="AB2454" s="3" t="str">
        <f t="shared" si="38"/>
        <v/>
      </c>
      <c r="AC2454"/>
      <c r="AD2454" s="3" t="s">
        <v>11231</v>
      </c>
      <c r="AE2454" s="3" t="s">
        <v>14114</v>
      </c>
    </row>
    <row r="2455" spans="1:31" x14ac:dyDescent="0.25">
      <c r="A2455" t="s">
        <v>7018</v>
      </c>
      <c r="B2455" t="s">
        <v>651</v>
      </c>
      <c r="C2455" s="3" t="s">
        <v>34</v>
      </c>
      <c r="D2455" s="3" t="s">
        <v>2951</v>
      </c>
      <c r="E2455" s="3" t="s">
        <v>5198</v>
      </c>
      <c r="F2455" s="3">
        <v>1000</v>
      </c>
      <c r="G2455" s="34">
        <v>15.99</v>
      </c>
      <c r="H2455" s="3" t="s">
        <v>12620</v>
      </c>
      <c r="I2455" s="3" t="s">
        <v>23</v>
      </c>
      <c r="J2455" s="3" t="s">
        <v>8251</v>
      </c>
      <c r="K2455" s="3" t="s">
        <v>8252</v>
      </c>
      <c r="L2455" s="3" t="s">
        <v>68</v>
      </c>
      <c r="M2455" s="26" t="s">
        <v>13873</v>
      </c>
      <c r="N2455"/>
      <c r="O2455" s="3">
        <v>159</v>
      </c>
      <c r="P2455" s="34">
        <v>914755.92</v>
      </c>
      <c r="Q2455" s="34">
        <v>1094195.7</v>
      </c>
      <c r="R2455" s="34">
        <v>-179439.78</v>
      </c>
      <c r="S2455" s="36">
        <v>-0.16</v>
      </c>
      <c r="T2455" s="34">
        <v>5753.181886792453</v>
      </c>
      <c r="U2455" s="34">
        <v>2134649.0099999998</v>
      </c>
      <c r="V2455" s="34">
        <v>2446709.85</v>
      </c>
      <c r="W2455" s="34">
        <v>-312060.84000000003</v>
      </c>
      <c r="X2455" s="36">
        <v>-0.13</v>
      </c>
      <c r="Y2455" s="3" t="str">
        <f>IFERROR(VLOOKUP(A2455,'Pivot price tier'!$C$8:$L$2245,10,0),"")</f>
        <v xml:space="preserve"> </v>
      </c>
      <c r="Z2455" s="3" t="str">
        <f>IFERROR(VLOOKUP(A2455,'Pivot price tier by size'!$D$8:$M$2466,10,0),"")</f>
        <v xml:space="preserve"> </v>
      </c>
      <c r="AA2455" s="3" t="str">
        <f>IFERROR(VLOOKUP(A2455,'Pivot category'!$B$8:$I$2191,8,0),"")</f>
        <v xml:space="preserve"> </v>
      </c>
      <c r="AB2455" s="3" t="str">
        <f t="shared" si="38"/>
        <v/>
      </c>
      <c r="AC2455"/>
      <c r="AD2455" s="3" t="s">
        <v>16452</v>
      </c>
      <c r="AE2455" s="3" t="s">
        <v>16455</v>
      </c>
    </row>
    <row r="2456" spans="1:31" x14ac:dyDescent="0.25">
      <c r="A2456" t="s">
        <v>5802</v>
      </c>
      <c r="B2456" t="s">
        <v>653</v>
      </c>
      <c r="C2456" s="3" t="s">
        <v>32</v>
      </c>
      <c r="D2456" s="3" t="s">
        <v>2953</v>
      </c>
      <c r="E2456" s="3" t="s">
        <v>5198</v>
      </c>
      <c r="F2456" s="3">
        <v>1000</v>
      </c>
      <c r="G2456" s="34">
        <v>29.99</v>
      </c>
      <c r="H2456" s="3" t="s">
        <v>12620</v>
      </c>
      <c r="I2456" s="3" t="s">
        <v>23</v>
      </c>
      <c r="J2456" s="3" t="s">
        <v>8251</v>
      </c>
      <c r="K2456" s="3" t="s">
        <v>8252</v>
      </c>
      <c r="L2456" s="3" t="s">
        <v>68</v>
      </c>
      <c r="M2456" s="26" t="s">
        <v>13873</v>
      </c>
      <c r="N2456"/>
      <c r="O2456" s="3">
        <v>159</v>
      </c>
      <c r="P2456" s="34">
        <v>1741514.35</v>
      </c>
      <c r="Q2456" s="34">
        <v>2200947.34</v>
      </c>
      <c r="R2456" s="34">
        <v>-459432.99</v>
      </c>
      <c r="S2456" s="36">
        <v>-0.21</v>
      </c>
      <c r="T2456" s="34">
        <v>10952.920440251573</v>
      </c>
      <c r="U2456" s="34">
        <v>3560655.97</v>
      </c>
      <c r="V2456" s="34">
        <v>3903413.67</v>
      </c>
      <c r="W2456" s="34">
        <v>-342757.7</v>
      </c>
      <c r="X2456" s="36">
        <v>-0.09</v>
      </c>
      <c r="Y2456" s="3" t="str">
        <f>IFERROR(VLOOKUP(A2456,'Pivot price tier'!$C$8:$L$2245,10,0),"")</f>
        <v xml:space="preserve"> </v>
      </c>
      <c r="Z2456" s="3" t="str">
        <f>IFERROR(VLOOKUP(A2456,'Pivot price tier by size'!$D$8:$M$2466,10,0),"")</f>
        <v xml:space="preserve"> </v>
      </c>
      <c r="AA2456" s="3" t="str">
        <f>IFERROR(VLOOKUP(A2456,'Pivot category'!$B$8:$I$2191,8,0),"")</f>
        <v xml:space="preserve"> </v>
      </c>
      <c r="AB2456" s="3" t="str">
        <f t="shared" si="38"/>
        <v/>
      </c>
      <c r="AC2456"/>
      <c r="AD2456" s="3" t="s">
        <v>16452</v>
      </c>
      <c r="AE2456" s="3" t="s">
        <v>16455</v>
      </c>
    </row>
    <row r="2457" spans="1:31" x14ac:dyDescent="0.25">
      <c r="A2457" t="s">
        <v>7035</v>
      </c>
      <c r="B2457" t="s">
        <v>656</v>
      </c>
      <c r="C2457" s="3" t="s">
        <v>34</v>
      </c>
      <c r="D2457" s="3" t="s">
        <v>2956</v>
      </c>
      <c r="E2457" s="3" t="s">
        <v>5198</v>
      </c>
      <c r="F2457" s="3">
        <v>1000</v>
      </c>
      <c r="G2457" s="34">
        <v>15.99</v>
      </c>
      <c r="H2457" s="3" t="s">
        <v>12620</v>
      </c>
      <c r="I2457" s="3" t="s">
        <v>23</v>
      </c>
      <c r="J2457" s="3" t="s">
        <v>8251</v>
      </c>
      <c r="K2457" s="3" t="s">
        <v>8252</v>
      </c>
      <c r="L2457" s="3" t="s">
        <v>68</v>
      </c>
      <c r="M2457" s="26" t="s">
        <v>13873</v>
      </c>
      <c r="N2457"/>
      <c r="O2457" s="3">
        <v>154</v>
      </c>
      <c r="P2457" s="34">
        <v>284590.02</v>
      </c>
      <c r="Q2457" s="34">
        <v>316042.34999999998</v>
      </c>
      <c r="R2457" s="34">
        <v>-31452.33</v>
      </c>
      <c r="S2457" s="36">
        <v>-0.1</v>
      </c>
      <c r="T2457" s="34">
        <v>1847.987142857143</v>
      </c>
      <c r="U2457" s="34">
        <v>645180.51</v>
      </c>
      <c r="V2457" s="34">
        <v>685923.03</v>
      </c>
      <c r="W2457" s="34">
        <v>-40742.519999999997</v>
      </c>
      <c r="X2457" s="36">
        <v>-0.06</v>
      </c>
      <c r="Y2457" s="3" t="str">
        <f>IFERROR(VLOOKUP(A2457,'Pivot price tier'!$C$8:$L$2245,10,0),"")</f>
        <v xml:space="preserve"> </v>
      </c>
      <c r="Z2457" s="3" t="str">
        <f>IFERROR(VLOOKUP(A2457,'Pivot price tier by size'!$D$8:$M$2466,10,0),"")</f>
        <v xml:space="preserve"> </v>
      </c>
      <c r="AA2457" s="3" t="str">
        <f>IFERROR(VLOOKUP(A2457,'Pivot category'!$B$8:$I$2191,8,0),"")</f>
        <v xml:space="preserve"> </v>
      </c>
      <c r="AB2457" s="3" t="str">
        <f t="shared" si="38"/>
        <v/>
      </c>
      <c r="AC2457"/>
      <c r="AD2457" s="3" t="s">
        <v>16452</v>
      </c>
      <c r="AE2457" s="3" t="s">
        <v>16455</v>
      </c>
    </row>
    <row r="2458" spans="1:31" hidden="1" x14ac:dyDescent="0.25">
      <c r="A2458" t="s">
        <v>14426</v>
      </c>
      <c r="B2458" t="s">
        <v>14427</v>
      </c>
      <c r="C2458" s="3" t="s">
        <v>38</v>
      </c>
      <c r="D2458" s="3" t="s">
        <v>14069</v>
      </c>
      <c r="E2458" s="3">
        <v>0</v>
      </c>
      <c r="F2458" s="3">
        <v>70000</v>
      </c>
      <c r="G2458" s="34">
        <v>20.99</v>
      </c>
      <c r="H2458" s="3" t="s">
        <v>8334</v>
      </c>
      <c r="I2458" s="3" t="s">
        <v>12339</v>
      </c>
      <c r="J2458" s="3" t="s">
        <v>8251</v>
      </c>
      <c r="K2458" s="3" t="s">
        <v>8252</v>
      </c>
      <c r="L2458" s="3" t="s">
        <v>68</v>
      </c>
      <c r="M2458" s="26">
        <v>45658</v>
      </c>
      <c r="N2458"/>
      <c r="O2458" s="3">
        <v>94</v>
      </c>
      <c r="P2458" s="34">
        <v>109485.8</v>
      </c>
      <c r="Q2458" s="34">
        <v>14693</v>
      </c>
      <c r="R2458" s="34">
        <v>94792.8</v>
      </c>
      <c r="S2458" s="36">
        <v>6.45</v>
      </c>
      <c r="T2458" s="34">
        <v>1164.7425531914894</v>
      </c>
      <c r="U2458" s="34">
        <v>50005.34</v>
      </c>
      <c r="V2458" s="34">
        <v>13517.56</v>
      </c>
      <c r="W2458" s="34">
        <v>36487.78</v>
      </c>
      <c r="X2458" s="36">
        <v>2.7</v>
      </c>
      <c r="Y2458" s="3" t="str">
        <f>IFERROR(VLOOKUP(A2458,'Pivot price tier'!$C$8:$L$2245,10,0),"")</f>
        <v xml:space="preserve"> </v>
      </c>
      <c r="Z2458" s="3" t="str">
        <f>IFERROR(VLOOKUP(A2458,'Pivot price tier by size'!$D$8:$M$2466,10,0),"")</f>
        <v xml:space="preserve"> </v>
      </c>
      <c r="AA2458" s="3" t="str">
        <f>IFERROR(VLOOKUP(A2458,'Pivot category'!$B$8:$I$2191,8,0),"")</f>
        <v xml:space="preserve"> </v>
      </c>
      <c r="AB2458" s="3" t="str">
        <f t="shared" si="38"/>
        <v/>
      </c>
      <c r="AC2458"/>
      <c r="AD2458" s="3" t="s">
        <v>11232</v>
      </c>
      <c r="AE2458" s="3" t="s">
        <v>14092</v>
      </c>
    </row>
    <row r="2459" spans="1:31" x14ac:dyDescent="0.25">
      <c r="A2459" t="s">
        <v>5902</v>
      </c>
      <c r="B2459" t="s">
        <v>658</v>
      </c>
      <c r="C2459" s="3" t="s">
        <v>32</v>
      </c>
      <c r="D2459" s="3" t="s">
        <v>2958</v>
      </c>
      <c r="E2459" s="3" t="s">
        <v>5198</v>
      </c>
      <c r="F2459" s="3">
        <v>1000</v>
      </c>
      <c r="G2459" s="34">
        <v>29.99</v>
      </c>
      <c r="H2459" s="3" t="s">
        <v>12620</v>
      </c>
      <c r="I2459" s="3" t="s">
        <v>23</v>
      </c>
      <c r="J2459" s="3" t="s">
        <v>8251</v>
      </c>
      <c r="K2459" s="3" t="s">
        <v>8252</v>
      </c>
      <c r="L2459" s="3" t="s">
        <v>68</v>
      </c>
      <c r="M2459" s="26" t="s">
        <v>13873</v>
      </c>
      <c r="N2459"/>
      <c r="O2459" s="3">
        <v>159</v>
      </c>
      <c r="P2459" s="34">
        <v>429223.42</v>
      </c>
      <c r="Q2459" s="34">
        <v>561855.26</v>
      </c>
      <c r="R2459" s="34">
        <v>-132631.84</v>
      </c>
      <c r="S2459" s="36">
        <v>-0.24</v>
      </c>
      <c r="T2459" s="34">
        <v>2699.518364779874</v>
      </c>
      <c r="U2459" s="34">
        <v>779132.78</v>
      </c>
      <c r="V2459" s="34">
        <v>890250.16</v>
      </c>
      <c r="W2459" s="34">
        <v>-111117.38</v>
      </c>
      <c r="X2459" s="36">
        <v>-0.12</v>
      </c>
      <c r="Y2459" s="3" t="str">
        <f>IFERROR(VLOOKUP(A2459,'Pivot price tier'!$C$8:$L$2245,10,0),"")</f>
        <v xml:space="preserve"> </v>
      </c>
      <c r="Z2459" s="3" t="str">
        <f>IFERROR(VLOOKUP(A2459,'Pivot price tier by size'!$D$8:$M$2466,10,0),"")</f>
        <v xml:space="preserve"> </v>
      </c>
      <c r="AA2459" s="3" t="str">
        <f>IFERROR(VLOOKUP(A2459,'Pivot category'!$B$8:$I$2191,8,0),"")</f>
        <v xml:space="preserve"> </v>
      </c>
      <c r="AB2459" s="3" t="str">
        <f t="shared" si="38"/>
        <v/>
      </c>
      <c r="AC2459"/>
      <c r="AD2459" s="3" t="s">
        <v>16452</v>
      </c>
      <c r="AE2459" s="3" t="s">
        <v>16455</v>
      </c>
    </row>
    <row r="2460" spans="1:31" x14ac:dyDescent="0.25">
      <c r="A2460" t="s">
        <v>7854</v>
      </c>
      <c r="B2460" t="s">
        <v>670</v>
      </c>
      <c r="C2460" s="3" t="s">
        <v>38</v>
      </c>
      <c r="D2460" s="3" t="s">
        <v>2971</v>
      </c>
      <c r="E2460" s="3" t="s">
        <v>5198</v>
      </c>
      <c r="F2460" s="3">
        <v>1000</v>
      </c>
      <c r="G2460" s="34">
        <v>24.99</v>
      </c>
      <c r="H2460" s="3" t="s">
        <v>26</v>
      </c>
      <c r="I2460" s="3" t="s">
        <v>19</v>
      </c>
      <c r="J2460" s="3" t="s">
        <v>8251</v>
      </c>
      <c r="K2460" s="3" t="s">
        <v>8252</v>
      </c>
      <c r="L2460" s="3" t="s">
        <v>68</v>
      </c>
      <c r="M2460" s="26" t="s">
        <v>13873</v>
      </c>
      <c r="N2460"/>
      <c r="O2460" s="3">
        <v>133</v>
      </c>
      <c r="P2460" s="34">
        <v>78263.48</v>
      </c>
      <c r="Q2460" s="34">
        <v>88019.38</v>
      </c>
      <c r="R2460" s="34">
        <v>-9755.9</v>
      </c>
      <c r="S2460" s="36">
        <v>-0.11</v>
      </c>
      <c r="T2460" s="34">
        <v>588.44721804511278</v>
      </c>
      <c r="U2460" s="34">
        <v>100018.74</v>
      </c>
      <c r="V2460" s="34">
        <v>114312.82</v>
      </c>
      <c r="W2460" s="34">
        <v>-14294.08</v>
      </c>
      <c r="X2460" s="36">
        <v>-0.13</v>
      </c>
      <c r="Y2460" s="3" t="str">
        <f>IFERROR(VLOOKUP(A2460,'Pivot price tier'!$C$8:$L$2245,10,0),"")</f>
        <v xml:space="preserve"> </v>
      </c>
      <c r="Z2460" s="3" t="str">
        <f>IFERROR(VLOOKUP(A2460,'Pivot price tier by size'!$D$8:$M$2466,10,0),"")</f>
        <v xml:space="preserve"> </v>
      </c>
      <c r="AA2460" s="3" t="str">
        <f>IFERROR(VLOOKUP(A2460,'Pivot category'!$B$8:$I$2191,8,0),"")</f>
        <v xml:space="preserve"> </v>
      </c>
      <c r="AB2460" s="3" t="str">
        <f t="shared" si="38"/>
        <v/>
      </c>
      <c r="AC2460"/>
      <c r="AD2460" s="3" t="s">
        <v>16446</v>
      </c>
      <c r="AE2460" s="3" t="s">
        <v>14094</v>
      </c>
    </row>
    <row r="2461" spans="1:31" x14ac:dyDescent="0.25">
      <c r="A2461" t="s">
        <v>5668</v>
      </c>
      <c r="B2461" t="s">
        <v>672</v>
      </c>
      <c r="C2461" s="3" t="s">
        <v>32</v>
      </c>
      <c r="D2461" s="3" t="s">
        <v>2973</v>
      </c>
      <c r="E2461" s="3" t="s">
        <v>5198</v>
      </c>
      <c r="F2461" s="3">
        <v>1000</v>
      </c>
      <c r="G2461" s="34">
        <v>12.99</v>
      </c>
      <c r="H2461" s="3" t="s">
        <v>26</v>
      </c>
      <c r="I2461" s="3" t="s">
        <v>19</v>
      </c>
      <c r="J2461" s="3" t="s">
        <v>8251</v>
      </c>
      <c r="K2461" s="3" t="s">
        <v>8252</v>
      </c>
      <c r="L2461" s="3" t="s">
        <v>68</v>
      </c>
      <c r="M2461" s="26" t="s">
        <v>13873</v>
      </c>
      <c r="N2461"/>
      <c r="O2461" s="3">
        <v>155</v>
      </c>
      <c r="P2461" s="34">
        <v>50386.96</v>
      </c>
      <c r="Q2461" s="34">
        <v>62216.6</v>
      </c>
      <c r="R2461" s="34">
        <v>-11829.64</v>
      </c>
      <c r="S2461" s="36">
        <v>-0.19</v>
      </c>
      <c r="T2461" s="34">
        <v>325.07716129032258</v>
      </c>
      <c r="U2461" s="34">
        <v>286402.86</v>
      </c>
      <c r="V2461" s="34">
        <v>313716</v>
      </c>
      <c r="W2461" s="34">
        <v>-27313.14</v>
      </c>
      <c r="X2461" s="36">
        <v>-0.09</v>
      </c>
      <c r="Y2461" s="3" t="str">
        <f>IFERROR(VLOOKUP(A2461,'Pivot price tier'!$C$8:$L$2245,10,0),"")</f>
        <v xml:space="preserve"> </v>
      </c>
      <c r="Z2461" s="3" t="str">
        <f>IFERROR(VLOOKUP(A2461,'Pivot price tier by size'!$D$8:$M$2466,10,0),"")</f>
        <v xml:space="preserve"> </v>
      </c>
      <c r="AA2461" s="3" t="str">
        <f>IFERROR(VLOOKUP(A2461,'Pivot category'!$B$8:$I$2191,8,0),"")</f>
        <v xml:space="preserve"> </v>
      </c>
      <c r="AB2461" s="3" t="str">
        <f t="shared" si="38"/>
        <v/>
      </c>
      <c r="AC2461"/>
      <c r="AD2461" s="3" t="s">
        <v>16446</v>
      </c>
      <c r="AE2461" s="3" t="s">
        <v>14094</v>
      </c>
    </row>
    <row r="2462" spans="1:31" x14ac:dyDescent="0.25">
      <c r="A2462" t="s">
        <v>7782</v>
      </c>
      <c r="B2462" t="s">
        <v>674</v>
      </c>
      <c r="C2462" s="3" t="s">
        <v>38</v>
      </c>
      <c r="D2462" s="3" t="s">
        <v>2975</v>
      </c>
      <c r="E2462" s="3" t="s">
        <v>5150</v>
      </c>
      <c r="F2462" s="3">
        <v>1000</v>
      </c>
      <c r="G2462" s="34">
        <v>19.989999999999998</v>
      </c>
      <c r="H2462" s="3" t="s">
        <v>26</v>
      </c>
      <c r="I2462" s="3" t="s">
        <v>17</v>
      </c>
      <c r="J2462" s="3" t="s">
        <v>8251</v>
      </c>
      <c r="K2462" s="3" t="s">
        <v>8252</v>
      </c>
      <c r="L2462" s="3" t="s">
        <v>68</v>
      </c>
      <c r="M2462" s="26" t="s">
        <v>13873</v>
      </c>
      <c r="N2462"/>
      <c r="O2462" s="3">
        <v>129</v>
      </c>
      <c r="P2462" s="34">
        <v>121438.08</v>
      </c>
      <c r="Q2462" s="34">
        <v>128780.39</v>
      </c>
      <c r="R2462" s="34">
        <v>-7342.31</v>
      </c>
      <c r="S2462" s="36">
        <v>-0.06</v>
      </c>
      <c r="T2462" s="34">
        <v>941.38046511627908</v>
      </c>
      <c r="U2462" s="34">
        <v>35060.18</v>
      </c>
      <c r="V2462" s="34">
        <v>27443</v>
      </c>
      <c r="W2462" s="34">
        <v>7617.18</v>
      </c>
      <c r="X2462" s="36">
        <v>0.28000000000000003</v>
      </c>
      <c r="Y2462" s="3" t="str">
        <f>IFERROR(VLOOKUP(A2462,'Pivot price tier'!$C$8:$L$2245,10,0),"")</f>
        <v xml:space="preserve"> </v>
      </c>
      <c r="Z2462" s="3" t="str">
        <f>IFERROR(VLOOKUP(A2462,'Pivot price tier by size'!$D$8:$M$2466,10,0),"")</f>
        <v xml:space="preserve"> </v>
      </c>
      <c r="AA2462" s="3" t="str">
        <f>IFERROR(VLOOKUP(A2462,'Pivot category'!$B$8:$I$2191,8,0),"")</f>
        <v xml:space="preserve"> </v>
      </c>
      <c r="AB2462" s="3" t="str">
        <f t="shared" si="38"/>
        <v/>
      </c>
      <c r="AC2462"/>
      <c r="AD2462" s="3" t="s">
        <v>16446</v>
      </c>
      <c r="AE2462" s="3" t="s">
        <v>14094</v>
      </c>
    </row>
    <row r="2463" spans="1:31" x14ac:dyDescent="0.25">
      <c r="A2463" t="s">
        <v>7855</v>
      </c>
      <c r="B2463" t="s">
        <v>687</v>
      </c>
      <c r="C2463" s="3" t="s">
        <v>38</v>
      </c>
      <c r="D2463" s="3" t="s">
        <v>2990</v>
      </c>
      <c r="E2463" s="3" t="s">
        <v>5150</v>
      </c>
      <c r="F2463" s="3">
        <v>1000</v>
      </c>
      <c r="G2463" s="34">
        <v>19.989999999999998</v>
      </c>
      <c r="H2463" s="3" t="s">
        <v>26</v>
      </c>
      <c r="I2463" s="3" t="s">
        <v>17</v>
      </c>
      <c r="J2463" s="3" t="s">
        <v>8251</v>
      </c>
      <c r="K2463" s="3" t="s">
        <v>8252</v>
      </c>
      <c r="L2463" s="3" t="s">
        <v>68</v>
      </c>
      <c r="M2463" s="26" t="s">
        <v>13873</v>
      </c>
      <c r="N2463"/>
      <c r="O2463" s="3">
        <v>134</v>
      </c>
      <c r="P2463" s="34">
        <v>80223.070000000007</v>
      </c>
      <c r="Q2463" s="34">
        <v>96704.71</v>
      </c>
      <c r="R2463" s="34">
        <v>-16481.64</v>
      </c>
      <c r="S2463" s="36">
        <v>-0.17</v>
      </c>
      <c r="T2463" s="34">
        <v>598.67962686567171</v>
      </c>
      <c r="U2463" s="34">
        <v>53290.97</v>
      </c>
      <c r="V2463" s="34">
        <v>55699.61</v>
      </c>
      <c r="W2463" s="34">
        <v>-2408.64</v>
      </c>
      <c r="X2463" s="36">
        <v>-0.04</v>
      </c>
      <c r="Y2463" s="3" t="str">
        <f>IFERROR(VLOOKUP(A2463,'Pivot price tier'!$C$8:$L$2245,10,0),"")</f>
        <v xml:space="preserve"> </v>
      </c>
      <c r="Z2463" s="3" t="str">
        <f>IFERROR(VLOOKUP(A2463,'Pivot price tier by size'!$D$8:$M$2466,10,0),"")</f>
        <v xml:space="preserve"> </v>
      </c>
      <c r="AA2463" s="3" t="str">
        <f>IFERROR(VLOOKUP(A2463,'Pivot category'!$B$8:$I$2191,8,0),"")</f>
        <v xml:space="preserve"> </v>
      </c>
      <c r="AB2463" s="3" t="str">
        <f t="shared" si="38"/>
        <v/>
      </c>
      <c r="AC2463"/>
      <c r="AD2463" s="3" t="s">
        <v>16446</v>
      </c>
      <c r="AE2463" s="3" t="s">
        <v>14094</v>
      </c>
    </row>
    <row r="2464" spans="1:31" x14ac:dyDescent="0.25">
      <c r="A2464" t="s">
        <v>7449</v>
      </c>
      <c r="B2464" t="s">
        <v>699</v>
      </c>
      <c r="C2464" s="3" t="s">
        <v>36</v>
      </c>
      <c r="D2464" s="3" t="s">
        <v>3002</v>
      </c>
      <c r="E2464" s="3">
        <v>0</v>
      </c>
      <c r="F2464" s="3">
        <v>1000</v>
      </c>
      <c r="G2464" s="34">
        <v>29.99</v>
      </c>
      <c r="H2464" s="3" t="s">
        <v>27</v>
      </c>
      <c r="I2464" s="3" t="s">
        <v>19</v>
      </c>
      <c r="J2464" s="3" t="s">
        <v>8251</v>
      </c>
      <c r="K2464" s="3" t="s">
        <v>8252</v>
      </c>
      <c r="L2464" s="3" t="s">
        <v>68</v>
      </c>
      <c r="M2464" s="26" t="s">
        <v>13873</v>
      </c>
      <c r="N2464"/>
      <c r="O2464" s="3">
        <v>157</v>
      </c>
      <c r="P2464" s="34">
        <v>964704.87</v>
      </c>
      <c r="Q2464" s="34">
        <v>995543.99</v>
      </c>
      <c r="R2464" s="34">
        <v>-30839.119999999999</v>
      </c>
      <c r="S2464" s="36">
        <v>-0.03</v>
      </c>
      <c r="T2464" s="34">
        <v>6144.6170063694271</v>
      </c>
      <c r="U2464" s="34">
        <v>1426926.18</v>
      </c>
      <c r="V2464" s="34">
        <v>1697373.84</v>
      </c>
      <c r="W2464" s="34">
        <v>-270447.65999999997</v>
      </c>
      <c r="X2464" s="36">
        <v>-0.16</v>
      </c>
      <c r="Y2464" s="3" t="str">
        <f>IFERROR(VLOOKUP(A2464,'Pivot price tier'!$C$8:$L$2245,10,0),"")</f>
        <v xml:space="preserve"> </v>
      </c>
      <c r="Z2464" s="3" t="str">
        <f>IFERROR(VLOOKUP(A2464,'Pivot price tier by size'!$D$8:$M$2466,10,0),"")</f>
        <v xml:space="preserve"> </v>
      </c>
      <c r="AA2464" s="3" t="str">
        <f>IFERROR(VLOOKUP(A2464,'Pivot category'!$B$8:$I$2191,8,0),"")</f>
        <v xml:space="preserve"> </v>
      </c>
      <c r="AB2464" s="3" t="str">
        <f t="shared" si="38"/>
        <v/>
      </c>
      <c r="AC2464"/>
      <c r="AD2464" s="3" t="s">
        <v>11232</v>
      </c>
      <c r="AE2464" s="3" t="s">
        <v>14092</v>
      </c>
    </row>
    <row r="2465" spans="1:31" x14ac:dyDescent="0.25">
      <c r="A2465" t="s">
        <v>7776</v>
      </c>
      <c r="B2465" t="s">
        <v>700</v>
      </c>
      <c r="C2465" s="3" t="s">
        <v>38</v>
      </c>
      <c r="D2465" s="3" t="s">
        <v>3003</v>
      </c>
      <c r="E2465" s="3">
        <v>0</v>
      </c>
      <c r="F2465" s="3">
        <v>1000</v>
      </c>
      <c r="G2465" s="34">
        <v>46.99</v>
      </c>
      <c r="H2465" s="3" t="s">
        <v>27</v>
      </c>
      <c r="I2465" s="3" t="s">
        <v>19</v>
      </c>
      <c r="J2465" s="3" t="s">
        <v>8251</v>
      </c>
      <c r="K2465" s="3" t="s">
        <v>8252</v>
      </c>
      <c r="L2465" s="3" t="s">
        <v>68</v>
      </c>
      <c r="M2465" s="26" t="s">
        <v>13873</v>
      </c>
      <c r="N2465"/>
      <c r="O2465" s="3">
        <v>159</v>
      </c>
      <c r="P2465" s="34">
        <v>1246030.17</v>
      </c>
      <c r="Q2465" s="34">
        <v>1380983.02</v>
      </c>
      <c r="R2465" s="34">
        <v>-134952.85</v>
      </c>
      <c r="S2465" s="36">
        <v>-0.1</v>
      </c>
      <c r="T2465" s="34">
        <v>7836.667735849056</v>
      </c>
      <c r="U2465" s="34">
        <v>695167.43</v>
      </c>
      <c r="V2465" s="34">
        <v>751781.04</v>
      </c>
      <c r="W2465" s="34">
        <v>-56613.61</v>
      </c>
      <c r="X2465" s="36">
        <v>-0.08</v>
      </c>
      <c r="Y2465" s="3" t="str">
        <f>IFERROR(VLOOKUP(A2465,'Pivot price tier'!$C$8:$L$2245,10,0),"")</f>
        <v xml:space="preserve"> </v>
      </c>
      <c r="Z2465" s="3" t="str">
        <f>IFERROR(VLOOKUP(A2465,'Pivot price tier by size'!$D$8:$M$2466,10,0),"")</f>
        <v xml:space="preserve"> </v>
      </c>
      <c r="AA2465" s="3" t="str">
        <f>IFERROR(VLOOKUP(A2465,'Pivot category'!$B$8:$I$2191,8,0),"")</f>
        <v xml:space="preserve"> </v>
      </c>
      <c r="AB2465" s="3" t="str">
        <f t="shared" si="38"/>
        <v/>
      </c>
      <c r="AC2465"/>
      <c r="AD2465" s="3" t="s">
        <v>11232</v>
      </c>
      <c r="AE2465" s="3" t="s">
        <v>14092</v>
      </c>
    </row>
    <row r="2466" spans="1:31" x14ac:dyDescent="0.25">
      <c r="A2466" t="s">
        <v>6943</v>
      </c>
      <c r="B2466" t="s">
        <v>702</v>
      </c>
      <c r="C2466" s="3" t="s">
        <v>34</v>
      </c>
      <c r="D2466" s="3" t="s">
        <v>3005</v>
      </c>
      <c r="E2466" s="3">
        <v>0</v>
      </c>
      <c r="F2466" s="3">
        <v>1000</v>
      </c>
      <c r="G2466" s="34">
        <v>11.99</v>
      </c>
      <c r="H2466" s="3" t="s">
        <v>27</v>
      </c>
      <c r="I2466" s="3" t="s">
        <v>19</v>
      </c>
      <c r="J2466" s="3" t="s">
        <v>8251</v>
      </c>
      <c r="K2466" s="3" t="s">
        <v>8252</v>
      </c>
      <c r="L2466" s="3" t="s">
        <v>68</v>
      </c>
      <c r="M2466" s="26" t="s">
        <v>13873</v>
      </c>
      <c r="N2466"/>
      <c r="O2466" s="3">
        <v>159</v>
      </c>
      <c r="P2466" s="34">
        <v>936069.51</v>
      </c>
      <c r="Q2466" s="34">
        <v>1083678.68</v>
      </c>
      <c r="R2466" s="34">
        <v>-147609.17000000001</v>
      </c>
      <c r="S2466" s="36">
        <v>-0.14000000000000001</v>
      </c>
      <c r="T2466" s="34">
        <v>5887.2296226415092</v>
      </c>
      <c r="U2466" s="34">
        <v>1640342.68</v>
      </c>
      <c r="V2466" s="34">
        <v>1981977.78</v>
      </c>
      <c r="W2466" s="34">
        <v>-341635.1</v>
      </c>
      <c r="X2466" s="36">
        <v>-0.17</v>
      </c>
      <c r="Y2466" s="3" t="str">
        <f>IFERROR(VLOOKUP(A2466,'Pivot price tier'!$C$8:$L$2245,10,0),"")</f>
        <v xml:space="preserve"> </v>
      </c>
      <c r="Z2466" s="3" t="str">
        <f>IFERROR(VLOOKUP(A2466,'Pivot price tier by size'!$D$8:$M$2466,10,0),"")</f>
        <v xml:space="preserve"> </v>
      </c>
      <c r="AA2466" s="3" t="str">
        <f>IFERROR(VLOOKUP(A2466,'Pivot category'!$B$8:$I$2191,8,0),"")</f>
        <v xml:space="preserve"> </v>
      </c>
      <c r="AB2466" s="3" t="str">
        <f t="shared" si="38"/>
        <v/>
      </c>
      <c r="AC2466"/>
      <c r="AD2466" s="3" t="s">
        <v>11232</v>
      </c>
      <c r="AE2466" s="3" t="s">
        <v>14092</v>
      </c>
    </row>
    <row r="2467" spans="1:31" hidden="1" x14ac:dyDescent="0.25">
      <c r="A2467" t="s">
        <v>11044</v>
      </c>
      <c r="B2467" t="s">
        <v>11045</v>
      </c>
      <c r="C2467" s="3" t="s">
        <v>32</v>
      </c>
      <c r="D2467" s="3" t="s">
        <v>10739</v>
      </c>
      <c r="E2467" s="3" t="s">
        <v>5150</v>
      </c>
      <c r="F2467" s="3">
        <v>7000</v>
      </c>
      <c r="G2467" s="34">
        <v>79.989999999999995</v>
      </c>
      <c r="H2467" s="3" t="s">
        <v>12622</v>
      </c>
      <c r="I2467" s="3" t="s">
        <v>15</v>
      </c>
      <c r="J2467" s="3" t="s">
        <v>8256</v>
      </c>
      <c r="K2467" s="3" t="s">
        <v>8258</v>
      </c>
      <c r="L2467" s="3" t="s">
        <v>8254</v>
      </c>
      <c r="M2467" s="26" t="s">
        <v>13873</v>
      </c>
      <c r="N2467"/>
      <c r="O2467" s="3">
        <v>5</v>
      </c>
      <c r="P2467" s="34">
        <v>3599.55</v>
      </c>
      <c r="Q2467" s="34">
        <v>14398.2</v>
      </c>
      <c r="R2467" s="34">
        <v>-10798.65</v>
      </c>
      <c r="S2467" s="36">
        <v>-0.75</v>
      </c>
      <c r="T2467" s="34">
        <v>719.91000000000008</v>
      </c>
      <c r="U2467" s="34">
        <v>0</v>
      </c>
      <c r="V2467" s="34">
        <v>79.989999999999995</v>
      </c>
      <c r="W2467" s="34">
        <v>-79.989999999999995</v>
      </c>
      <c r="X2467" s="36">
        <v>-1</v>
      </c>
      <c r="Y2467" s="3" t="str">
        <f>IFERROR(VLOOKUP(A2467,'Pivot price tier'!$C$8:$L$2245,10,0),"")</f>
        <v/>
      </c>
      <c r="Z2467" s="3" t="str">
        <f>IFERROR(VLOOKUP(A2467,'Pivot price tier by size'!$D$8:$M$2466,10,0),"")</f>
        <v/>
      </c>
      <c r="AA2467" s="3" t="str">
        <f>IFERROR(VLOOKUP(A2467,'Pivot category'!$B$8:$I$2191,8,0),"")</f>
        <v/>
      </c>
      <c r="AB2467" s="3" t="str">
        <f t="shared" si="38"/>
        <v>Bottom 5%</v>
      </c>
      <c r="AC2467"/>
      <c r="AD2467" s="3" t="s">
        <v>16446</v>
      </c>
      <c r="AE2467" s="3" t="s">
        <v>14129</v>
      </c>
    </row>
    <row r="2468" spans="1:31" hidden="1" x14ac:dyDescent="0.25">
      <c r="A2468" t="s">
        <v>14254</v>
      </c>
      <c r="B2468" t="s">
        <v>14255</v>
      </c>
      <c r="C2468" s="3" t="s">
        <v>32</v>
      </c>
      <c r="D2468" s="3" t="s">
        <v>13384</v>
      </c>
      <c r="E2468" s="3" t="s">
        <v>5150</v>
      </c>
      <c r="F2468" s="3">
        <v>10000</v>
      </c>
      <c r="G2468" s="34">
        <v>69.989999999999995</v>
      </c>
      <c r="H2468" s="3" t="s">
        <v>12</v>
      </c>
      <c r="I2468" s="3" t="s">
        <v>15</v>
      </c>
      <c r="J2468" s="3" t="s">
        <v>8259</v>
      </c>
      <c r="K2468" s="3" t="s">
        <v>8264</v>
      </c>
      <c r="L2468" s="3" t="s">
        <v>68</v>
      </c>
      <c r="M2468" s="26">
        <v>45627</v>
      </c>
      <c r="N2468"/>
      <c r="O2468" s="3">
        <v>4</v>
      </c>
      <c r="P2468" s="34">
        <v>1679.76</v>
      </c>
      <c r="Q2468" s="34">
        <v>6439.08</v>
      </c>
      <c r="R2468" s="34">
        <v>-4759.32</v>
      </c>
      <c r="S2468" s="36">
        <v>-0.74</v>
      </c>
      <c r="T2468" s="34">
        <v>419.94</v>
      </c>
      <c r="U2468" s="34">
        <v>11758.32</v>
      </c>
      <c r="V2468" s="34">
        <v>909.87</v>
      </c>
      <c r="W2468" s="34">
        <v>10848.45</v>
      </c>
      <c r="X2468" s="36">
        <v>11.92</v>
      </c>
      <c r="Y2468" s="3" t="str">
        <f>IFERROR(VLOOKUP(A2468,'Pivot price tier'!$C$8:$L$2245,10,0),"")</f>
        <v/>
      </c>
      <c r="Z2468" s="3" t="str">
        <f>IFERROR(VLOOKUP(A2468,'Pivot price tier by size'!$D$8:$M$2466,10,0),"")</f>
        <v/>
      </c>
      <c r="AA2468" s="3" t="str">
        <f>IFERROR(VLOOKUP(A2468,'Pivot category'!$B$8:$I$2191,8,0),"")</f>
        <v/>
      </c>
      <c r="AB2468" s="3" t="str">
        <f t="shared" si="38"/>
        <v>Bottom 5%</v>
      </c>
      <c r="AC2468"/>
      <c r="AD2468" s="3" t="s">
        <v>16446</v>
      </c>
      <c r="AE2468" s="3" t="s">
        <v>14129</v>
      </c>
    </row>
    <row r="2469" spans="1:31" hidden="1" x14ac:dyDescent="0.25">
      <c r="A2469" t="s">
        <v>15967</v>
      </c>
      <c r="B2469" t="s">
        <v>15968</v>
      </c>
      <c r="C2469" s="3" t="s">
        <v>32</v>
      </c>
      <c r="D2469" s="3" t="s">
        <v>15737</v>
      </c>
      <c r="E2469" s="3" t="s">
        <v>5150</v>
      </c>
      <c r="F2469" s="3">
        <v>10000</v>
      </c>
      <c r="G2469" s="34">
        <v>69.989999999999995</v>
      </c>
      <c r="H2469" s="3" t="s">
        <v>12</v>
      </c>
      <c r="I2469" s="3" t="s">
        <v>15</v>
      </c>
      <c r="J2469" s="3" t="s">
        <v>8354</v>
      </c>
      <c r="K2469" s="3" t="s">
        <v>8252</v>
      </c>
      <c r="L2469" s="3" t="s">
        <v>68</v>
      </c>
      <c r="M2469" s="26">
        <v>45936</v>
      </c>
      <c r="N2469"/>
      <c r="O2469" s="3">
        <v>4</v>
      </c>
      <c r="P2469" s="34">
        <v>5109.2700000000004</v>
      </c>
      <c r="Q2469" s="34"/>
      <c r="R2469" s="34">
        <v>5109.2700000000004</v>
      </c>
      <c r="T2469" s="34">
        <v>1277.3175000000001</v>
      </c>
      <c r="U2469" s="34">
        <v>3009.57</v>
      </c>
      <c r="V2469" s="34">
        <v>0</v>
      </c>
      <c r="W2469" s="34">
        <v>3009.57</v>
      </c>
      <c r="X2469" s="36">
        <v>0</v>
      </c>
      <c r="Y2469" s="3" t="str">
        <f>IFERROR(VLOOKUP(A2469,'Pivot price tier'!$C$8:$L$2245,10,0),"")</f>
        <v xml:space="preserve"> </v>
      </c>
      <c r="Z2469" s="3" t="str">
        <f>IFERROR(VLOOKUP(A2469,'Pivot price tier by size'!$D$8:$M$2466,10,0),"")</f>
        <v xml:space="preserve"> </v>
      </c>
      <c r="AA2469" s="3" t="str">
        <f>IFERROR(VLOOKUP(A2469,'Pivot category'!$B$8:$I$2191,8,0),"")</f>
        <v>X</v>
      </c>
      <c r="AB2469" s="3" t="str">
        <f t="shared" si="38"/>
        <v>Bottom 5%</v>
      </c>
      <c r="AC2469"/>
      <c r="AD2469" s="3" t="s">
        <v>16446</v>
      </c>
      <c r="AE2469" s="3" t="s">
        <v>14129</v>
      </c>
    </row>
    <row r="2470" spans="1:31" hidden="1" x14ac:dyDescent="0.25">
      <c r="A2470" t="s">
        <v>13121</v>
      </c>
      <c r="B2470" t="s">
        <v>13122</v>
      </c>
      <c r="C2470" s="3" t="s">
        <v>32</v>
      </c>
      <c r="D2470" s="3" t="s">
        <v>13359</v>
      </c>
      <c r="E2470" s="3" t="s">
        <v>5150</v>
      </c>
      <c r="F2470" s="3">
        <v>10000</v>
      </c>
      <c r="G2470" s="34">
        <v>69.989999999999995</v>
      </c>
      <c r="H2470" s="3" t="s">
        <v>12622</v>
      </c>
      <c r="I2470" s="3" t="s">
        <v>15</v>
      </c>
      <c r="J2470" s="3" t="s">
        <v>8259</v>
      </c>
      <c r="K2470" s="3" t="s">
        <v>8252</v>
      </c>
      <c r="L2470" s="3" t="s">
        <v>68</v>
      </c>
      <c r="M2470" s="26">
        <v>45474</v>
      </c>
      <c r="N2470"/>
      <c r="O2470" s="3">
        <v>26</v>
      </c>
      <c r="P2470" s="34">
        <v>8188.93</v>
      </c>
      <c r="Q2470" s="34">
        <v>20317.46</v>
      </c>
      <c r="R2470" s="34">
        <v>-12128.53</v>
      </c>
      <c r="S2470" s="36">
        <v>-0.6</v>
      </c>
      <c r="T2470" s="34">
        <v>314.95884615384614</v>
      </c>
      <c r="U2470" s="34">
        <v>2499.6799999999998</v>
      </c>
      <c r="V2470" s="34">
        <v>43194.6</v>
      </c>
      <c r="W2470" s="34">
        <v>-40694.92</v>
      </c>
      <c r="X2470" s="36">
        <v>-0.94</v>
      </c>
      <c r="Y2470" s="3" t="str">
        <f>IFERROR(VLOOKUP(A2470,'Pivot price tier'!$C$8:$L$2245,10,0),"")</f>
        <v>X</v>
      </c>
      <c r="Z2470" s="3" t="str">
        <f>IFERROR(VLOOKUP(A2470,'Pivot price tier by size'!$D$8:$M$2466,10,0),"")</f>
        <v>X</v>
      </c>
      <c r="AA2470" s="3" t="str">
        <f>IFERROR(VLOOKUP(A2470,'Pivot category'!$B$8:$I$2191,8,0),"")</f>
        <v>X</v>
      </c>
      <c r="AB2470" s="3" t="str">
        <f t="shared" si="38"/>
        <v>Bottom 5%</v>
      </c>
      <c r="AC2470"/>
      <c r="AD2470" s="3" t="s">
        <v>16446</v>
      </c>
      <c r="AE2470" s="3" t="s">
        <v>14129</v>
      </c>
    </row>
    <row r="2471" spans="1:31" x14ac:dyDescent="0.25">
      <c r="A2471" t="s">
        <v>5533</v>
      </c>
      <c r="B2471" t="s">
        <v>704</v>
      </c>
      <c r="C2471" s="3" t="s">
        <v>32</v>
      </c>
      <c r="D2471" s="3" t="s">
        <v>3007</v>
      </c>
      <c r="E2471" s="3">
        <v>0</v>
      </c>
      <c r="F2471" s="3">
        <v>1000</v>
      </c>
      <c r="G2471" s="34">
        <v>19.989999999999998</v>
      </c>
      <c r="H2471" s="3" t="s">
        <v>27</v>
      </c>
      <c r="I2471" s="3" t="s">
        <v>19</v>
      </c>
      <c r="J2471" s="3" t="s">
        <v>8251</v>
      </c>
      <c r="K2471" s="3" t="s">
        <v>8252</v>
      </c>
      <c r="L2471" s="3" t="s">
        <v>68</v>
      </c>
      <c r="M2471" s="26" t="s">
        <v>13873</v>
      </c>
      <c r="N2471"/>
      <c r="O2471" s="3">
        <v>159</v>
      </c>
      <c r="P2471" s="34">
        <v>1927368.7</v>
      </c>
      <c r="Q2471" s="34">
        <v>1623404.63</v>
      </c>
      <c r="R2471" s="34">
        <v>303964.07</v>
      </c>
      <c r="S2471" s="36">
        <v>0.19</v>
      </c>
      <c r="T2471" s="34">
        <v>12121.81572327044</v>
      </c>
      <c r="U2471" s="34">
        <v>1539127.57</v>
      </c>
      <c r="V2471" s="34">
        <v>1547898.74</v>
      </c>
      <c r="W2471" s="34">
        <v>-8771.17</v>
      </c>
      <c r="X2471" s="36">
        <v>-0.01</v>
      </c>
      <c r="Y2471" s="3" t="str">
        <f>IFERROR(VLOOKUP(A2471,'Pivot price tier'!$C$8:$L$2245,10,0),"")</f>
        <v xml:space="preserve"> </v>
      </c>
      <c r="Z2471" s="3" t="str">
        <f>IFERROR(VLOOKUP(A2471,'Pivot price tier by size'!$D$8:$M$2466,10,0),"")</f>
        <v xml:space="preserve"> </v>
      </c>
      <c r="AA2471" s="3" t="str">
        <f>IFERROR(VLOOKUP(A2471,'Pivot category'!$B$8:$I$2191,8,0),"")</f>
        <v xml:space="preserve"> </v>
      </c>
      <c r="AB2471" s="3" t="str">
        <f t="shared" si="38"/>
        <v/>
      </c>
      <c r="AC2471"/>
      <c r="AD2471" s="3" t="s">
        <v>11232</v>
      </c>
      <c r="AE2471" s="3" t="s">
        <v>14092</v>
      </c>
    </row>
    <row r="2472" spans="1:31" hidden="1" x14ac:dyDescent="0.25">
      <c r="A2472" t="s">
        <v>15969</v>
      </c>
      <c r="B2472" t="s">
        <v>15970</v>
      </c>
      <c r="C2472" s="3" t="s">
        <v>32</v>
      </c>
      <c r="D2472" s="3" t="s">
        <v>3487</v>
      </c>
      <c r="E2472" s="3" t="s">
        <v>5150</v>
      </c>
      <c r="F2472" s="3">
        <v>9000</v>
      </c>
      <c r="G2472" s="34">
        <v>124.99</v>
      </c>
      <c r="H2472" s="3" t="s">
        <v>12</v>
      </c>
      <c r="I2472" s="3" t="s">
        <v>15</v>
      </c>
      <c r="J2472" s="3" t="s">
        <v>8354</v>
      </c>
      <c r="K2472" s="3" t="s">
        <v>8252</v>
      </c>
      <c r="L2472" s="3" t="s">
        <v>68</v>
      </c>
      <c r="M2472" s="26">
        <v>45992</v>
      </c>
      <c r="N2472"/>
      <c r="O2472" s="3">
        <v>17</v>
      </c>
      <c r="P2472" s="34">
        <v>5999.52</v>
      </c>
      <c r="Q2472" s="34"/>
      <c r="R2472" s="34">
        <v>5999.52</v>
      </c>
      <c r="T2472" s="34">
        <v>352.91294117647061</v>
      </c>
      <c r="U2472" s="34">
        <v>12374.01</v>
      </c>
      <c r="V2472" s="34">
        <v>0</v>
      </c>
      <c r="W2472" s="34">
        <v>12374.01</v>
      </c>
      <c r="X2472" s="36">
        <v>0</v>
      </c>
      <c r="Y2472" s="3" t="str">
        <f>IFERROR(VLOOKUP(A2472,'Pivot price tier'!$C$8:$L$2245,10,0),"")</f>
        <v>X</v>
      </c>
      <c r="Z2472" s="3" t="str">
        <f>IFERROR(VLOOKUP(A2472,'Pivot price tier by size'!$D$8:$M$2466,10,0),"")</f>
        <v>X</v>
      </c>
      <c r="AA2472" s="3" t="str">
        <f>IFERROR(VLOOKUP(A2472,'Pivot category'!$B$8:$I$2191,8,0),"")</f>
        <v>X</v>
      </c>
      <c r="AB2472" s="3" t="str">
        <f t="shared" si="38"/>
        <v>Bottom 5%</v>
      </c>
      <c r="AC2472"/>
      <c r="AD2472" s="3" t="s">
        <v>16446</v>
      </c>
      <c r="AE2472" s="3" t="s">
        <v>14129</v>
      </c>
    </row>
    <row r="2473" spans="1:31" hidden="1" x14ac:dyDescent="0.25">
      <c r="A2473" t="s">
        <v>6756</v>
      </c>
      <c r="B2473" t="s">
        <v>1139</v>
      </c>
      <c r="C2473" s="3" t="s">
        <v>32</v>
      </c>
      <c r="D2473" s="3" t="s">
        <v>3488</v>
      </c>
      <c r="E2473" s="3" t="s">
        <v>5150</v>
      </c>
      <c r="F2473" s="3">
        <v>9000</v>
      </c>
      <c r="G2473" s="34">
        <v>79.989999999999995</v>
      </c>
      <c r="H2473" s="3" t="s">
        <v>12</v>
      </c>
      <c r="I2473" s="3" t="s">
        <v>15</v>
      </c>
      <c r="J2473" s="3" t="s">
        <v>8259</v>
      </c>
      <c r="K2473" s="3" t="s">
        <v>8252</v>
      </c>
      <c r="L2473" s="3" t="s">
        <v>68</v>
      </c>
      <c r="M2473" s="26" t="s">
        <v>13873</v>
      </c>
      <c r="N2473"/>
      <c r="O2473" s="3">
        <v>15</v>
      </c>
      <c r="P2473" s="34">
        <v>11038.62</v>
      </c>
      <c r="Q2473" s="34">
        <v>20317.46</v>
      </c>
      <c r="R2473" s="34">
        <v>-9278.84</v>
      </c>
      <c r="S2473" s="36">
        <v>-0.46</v>
      </c>
      <c r="T2473" s="34">
        <v>735.90800000000002</v>
      </c>
      <c r="U2473" s="34">
        <v>4879.3900000000003</v>
      </c>
      <c r="V2473" s="34">
        <v>24716.91</v>
      </c>
      <c r="W2473" s="34">
        <v>-19837.52</v>
      </c>
      <c r="X2473" s="36">
        <v>-0.8</v>
      </c>
      <c r="Y2473" s="3" t="str">
        <f>IFERROR(VLOOKUP(A2473,'Pivot price tier'!$C$8:$L$2245,10,0),"")</f>
        <v xml:space="preserve"> </v>
      </c>
      <c r="Z2473" s="3" t="str">
        <f>IFERROR(VLOOKUP(A2473,'Pivot price tier by size'!$D$8:$M$2466,10,0),"")</f>
        <v xml:space="preserve"> </v>
      </c>
      <c r="AA2473" s="3" t="str">
        <f>IFERROR(VLOOKUP(A2473,'Pivot category'!$B$8:$I$2191,8,0),"")</f>
        <v>X</v>
      </c>
      <c r="AB2473" s="3" t="str">
        <f t="shared" si="38"/>
        <v>Bottom 5%</v>
      </c>
      <c r="AC2473"/>
      <c r="AD2473" s="3" t="s">
        <v>16446</v>
      </c>
      <c r="AE2473" s="3" t="s">
        <v>14129</v>
      </c>
    </row>
    <row r="2474" spans="1:31" hidden="1" x14ac:dyDescent="0.25">
      <c r="A2474" t="s">
        <v>12369</v>
      </c>
      <c r="B2474" t="s">
        <v>12370</v>
      </c>
      <c r="C2474" s="3" t="s">
        <v>32</v>
      </c>
      <c r="D2474" s="3" t="s">
        <v>12203</v>
      </c>
      <c r="E2474" s="3" t="s">
        <v>5150</v>
      </c>
      <c r="F2474" s="3">
        <v>10000</v>
      </c>
      <c r="G2474" s="34">
        <v>69.989999999999995</v>
      </c>
      <c r="H2474" s="3" t="s">
        <v>12</v>
      </c>
      <c r="I2474" s="3" t="s">
        <v>15</v>
      </c>
      <c r="J2474" s="3" t="s">
        <v>8259</v>
      </c>
      <c r="K2474" s="3" t="s">
        <v>8252</v>
      </c>
      <c r="L2474" s="3" t="s">
        <v>68</v>
      </c>
      <c r="M2474" s="26">
        <v>45200</v>
      </c>
      <c r="N2474"/>
      <c r="O2474" s="3">
        <v>5</v>
      </c>
      <c r="P2474" s="34">
        <v>909.87</v>
      </c>
      <c r="Q2474" s="34">
        <v>3429.51</v>
      </c>
      <c r="R2474" s="34">
        <v>-2519.64</v>
      </c>
      <c r="S2474" s="36">
        <v>-0.73</v>
      </c>
      <c r="T2474" s="34">
        <v>181.97399999999999</v>
      </c>
      <c r="U2474" s="34">
        <v>0</v>
      </c>
      <c r="V2474" s="34">
        <v>6579.06</v>
      </c>
      <c r="W2474" s="34">
        <v>-6579.06</v>
      </c>
      <c r="X2474" s="36">
        <v>-1</v>
      </c>
      <c r="Y2474" s="3" t="str">
        <f>IFERROR(VLOOKUP(A2474,'Pivot price tier'!$C$8:$L$2245,10,0),"")</f>
        <v>X</v>
      </c>
      <c r="Z2474" s="3" t="str">
        <f>IFERROR(VLOOKUP(A2474,'Pivot price tier by size'!$D$8:$M$2466,10,0),"")</f>
        <v>X</v>
      </c>
      <c r="AA2474" s="3" t="str">
        <f>IFERROR(VLOOKUP(A2474,'Pivot category'!$B$8:$I$2191,8,0),"")</f>
        <v>X</v>
      </c>
      <c r="AB2474" s="3" t="str">
        <f t="shared" si="38"/>
        <v>Bottom 5%</v>
      </c>
      <c r="AC2474"/>
      <c r="AD2474" s="3" t="s">
        <v>16446</v>
      </c>
      <c r="AE2474" s="3" t="s">
        <v>14129</v>
      </c>
    </row>
    <row r="2475" spans="1:31" hidden="1" x14ac:dyDescent="0.25">
      <c r="A2475" t="s">
        <v>14256</v>
      </c>
      <c r="B2475" t="s">
        <v>14257</v>
      </c>
      <c r="C2475" s="3" t="s">
        <v>32</v>
      </c>
      <c r="D2475" s="3" t="s">
        <v>13383</v>
      </c>
      <c r="E2475" s="3" t="s">
        <v>5150</v>
      </c>
      <c r="F2475" s="3">
        <v>10000</v>
      </c>
      <c r="G2475" s="34">
        <v>69.989999999999995</v>
      </c>
      <c r="H2475" s="3" t="s">
        <v>12</v>
      </c>
      <c r="I2475" s="3" t="s">
        <v>15</v>
      </c>
      <c r="J2475" s="3" t="s">
        <v>15405</v>
      </c>
      <c r="K2475" s="3" t="s">
        <v>8264</v>
      </c>
      <c r="L2475" s="3" t="s">
        <v>68</v>
      </c>
      <c r="M2475" s="26">
        <v>45627</v>
      </c>
      <c r="N2475"/>
      <c r="O2475" s="3">
        <v>3</v>
      </c>
      <c r="P2475" s="34">
        <v>1609.77</v>
      </c>
      <c r="Q2475" s="34">
        <v>6789.03</v>
      </c>
      <c r="R2475" s="34">
        <v>-5179.26</v>
      </c>
      <c r="S2475" s="36">
        <v>-0.76</v>
      </c>
      <c r="T2475" s="34">
        <v>536.59</v>
      </c>
      <c r="U2475" s="34">
        <v>69.989999999999995</v>
      </c>
      <c r="V2475" s="34">
        <v>1119.8399999999999</v>
      </c>
      <c r="W2475" s="34">
        <v>-1049.8499999999999</v>
      </c>
      <c r="X2475" s="36">
        <v>-0.94</v>
      </c>
      <c r="Y2475" s="3" t="str">
        <f>IFERROR(VLOOKUP(A2475,'Pivot price tier'!$C$8:$L$2245,10,0),"")</f>
        <v/>
      </c>
      <c r="Z2475" s="3" t="str">
        <f>IFERROR(VLOOKUP(A2475,'Pivot price tier by size'!$D$8:$M$2466,10,0),"")</f>
        <v/>
      </c>
      <c r="AA2475" s="3" t="str">
        <f>IFERROR(VLOOKUP(A2475,'Pivot category'!$B$8:$I$2191,8,0),"")</f>
        <v/>
      </c>
      <c r="AB2475" s="3" t="str">
        <f t="shared" si="38"/>
        <v>Bottom 5%</v>
      </c>
      <c r="AC2475"/>
      <c r="AD2475" s="3" t="s">
        <v>16446</v>
      </c>
      <c r="AE2475" s="3" t="s">
        <v>14129</v>
      </c>
    </row>
    <row r="2476" spans="1:31" hidden="1" x14ac:dyDescent="0.25">
      <c r="A2476" t="s">
        <v>12371</v>
      </c>
      <c r="B2476" t="s">
        <v>12372</v>
      </c>
      <c r="C2476" s="3" t="s">
        <v>32</v>
      </c>
      <c r="D2476" s="3" t="s">
        <v>12204</v>
      </c>
      <c r="E2476" s="3" t="s">
        <v>5150</v>
      </c>
      <c r="F2476" s="3">
        <v>10000</v>
      </c>
      <c r="G2476" s="34">
        <v>69.989999999999995</v>
      </c>
      <c r="H2476" s="3" t="s">
        <v>12</v>
      </c>
      <c r="I2476" s="3" t="s">
        <v>15</v>
      </c>
      <c r="J2476" s="3" t="s">
        <v>8259</v>
      </c>
      <c r="K2476" s="3" t="s">
        <v>8252</v>
      </c>
      <c r="L2476" s="3" t="s">
        <v>68</v>
      </c>
      <c r="M2476" s="26">
        <v>45200</v>
      </c>
      <c r="N2476"/>
      <c r="O2476" s="3">
        <v>18</v>
      </c>
      <c r="P2476" s="34">
        <v>5669.19</v>
      </c>
      <c r="Q2476" s="34">
        <v>13508.07</v>
      </c>
      <c r="R2476" s="34">
        <v>-7838.88</v>
      </c>
      <c r="S2476" s="36">
        <v>-0.57999999999999996</v>
      </c>
      <c r="T2476" s="34">
        <v>314.95499999999998</v>
      </c>
      <c r="U2476" s="34">
        <v>769.89</v>
      </c>
      <c r="V2476" s="34">
        <v>1189.83</v>
      </c>
      <c r="W2476" s="34">
        <v>-419.94</v>
      </c>
      <c r="X2476" s="36">
        <v>-0.35</v>
      </c>
      <c r="Y2476" s="3" t="str">
        <f>IFERROR(VLOOKUP(A2476,'Pivot price tier'!$C$8:$L$2245,10,0),"")</f>
        <v>X</v>
      </c>
      <c r="Z2476" s="3" t="str">
        <f>IFERROR(VLOOKUP(A2476,'Pivot price tier by size'!$D$8:$M$2466,10,0),"")</f>
        <v>X</v>
      </c>
      <c r="AA2476" s="3" t="str">
        <f>IFERROR(VLOOKUP(A2476,'Pivot category'!$B$8:$I$2191,8,0),"")</f>
        <v>X</v>
      </c>
      <c r="AB2476" s="3" t="str">
        <f t="shared" si="38"/>
        <v>Bottom 5%</v>
      </c>
      <c r="AC2476"/>
      <c r="AD2476" s="3" t="s">
        <v>16446</v>
      </c>
      <c r="AE2476" s="3" t="s">
        <v>14129</v>
      </c>
    </row>
    <row r="2477" spans="1:31" hidden="1" x14ac:dyDescent="0.25">
      <c r="A2477" t="s">
        <v>12373</v>
      </c>
      <c r="B2477" t="s">
        <v>8908</v>
      </c>
      <c r="C2477" s="3" t="s">
        <v>32</v>
      </c>
      <c r="D2477" s="3" t="s">
        <v>8277</v>
      </c>
      <c r="E2477" s="3" t="s">
        <v>5150</v>
      </c>
      <c r="F2477" s="3">
        <v>9000</v>
      </c>
      <c r="G2477" s="34">
        <v>41.99</v>
      </c>
      <c r="H2477" s="3" t="s">
        <v>12622</v>
      </c>
      <c r="I2477" s="3" t="s">
        <v>15</v>
      </c>
      <c r="J2477" s="3" t="s">
        <v>8261</v>
      </c>
      <c r="K2477" s="3" t="s">
        <v>8260</v>
      </c>
      <c r="L2477" s="3" t="s">
        <v>68</v>
      </c>
      <c r="M2477" s="26" t="s">
        <v>13873</v>
      </c>
      <c r="N2477"/>
      <c r="O2477" s="3" t="s">
        <v>78</v>
      </c>
      <c r="P2477" s="34">
        <v>125.97</v>
      </c>
      <c r="Q2477" s="34">
        <v>279.95999999999998</v>
      </c>
      <c r="R2477" s="34">
        <v>-153.99</v>
      </c>
      <c r="S2477" s="36">
        <v>-0.55000000000000004</v>
      </c>
      <c r="T2477" s="34" t="s">
        <v>78</v>
      </c>
      <c r="U2477" s="34">
        <v>0</v>
      </c>
      <c r="V2477" s="34">
        <v>69.989999999999995</v>
      </c>
      <c r="W2477" s="34">
        <v>-69.989999999999995</v>
      </c>
      <c r="X2477" s="36">
        <v>-1</v>
      </c>
      <c r="Y2477" s="3" t="str">
        <f>IFERROR(VLOOKUP(A2477,'Pivot price tier'!$C$8:$L$2245,10,0),"")</f>
        <v/>
      </c>
      <c r="Z2477" s="3" t="str">
        <f>IFERROR(VLOOKUP(A2477,'Pivot price tier by size'!$D$8:$M$2466,10,0),"")</f>
        <v/>
      </c>
      <c r="AA2477" s="3" t="str">
        <f>IFERROR(VLOOKUP(A2477,'Pivot category'!$B$8:$I$2191,8,0),"")</f>
        <v/>
      </c>
      <c r="AB2477" s="3" t="str">
        <f t="shared" si="38"/>
        <v>Bottom 5%</v>
      </c>
      <c r="AC2477"/>
      <c r="AD2477" s="3" t="s">
        <v>16446</v>
      </c>
      <c r="AE2477" s="3" t="s">
        <v>14129</v>
      </c>
    </row>
    <row r="2478" spans="1:31" hidden="1" x14ac:dyDescent="0.25">
      <c r="A2478" t="s">
        <v>13123</v>
      </c>
      <c r="B2478" t="s">
        <v>10114</v>
      </c>
      <c r="C2478" s="3" t="s">
        <v>32</v>
      </c>
      <c r="D2478" s="3" t="s">
        <v>10052</v>
      </c>
      <c r="E2478" s="3" t="s">
        <v>5150</v>
      </c>
      <c r="F2478" s="3">
        <v>10000</v>
      </c>
      <c r="G2478" s="34">
        <v>47.99</v>
      </c>
      <c r="H2478" s="3" t="s">
        <v>12</v>
      </c>
      <c r="I2478" s="3" t="s">
        <v>15</v>
      </c>
      <c r="J2478" s="3" t="s">
        <v>8256</v>
      </c>
      <c r="K2478" s="3" t="s">
        <v>8260</v>
      </c>
      <c r="L2478" s="3" t="s">
        <v>8255</v>
      </c>
      <c r="M2478" s="26" t="s">
        <v>13873</v>
      </c>
      <c r="N2478"/>
      <c r="O2478" s="3">
        <v>2</v>
      </c>
      <c r="P2478" s="34">
        <v>1471.7</v>
      </c>
      <c r="Q2478" s="34">
        <v>3119.61</v>
      </c>
      <c r="R2478" s="34">
        <v>-1647.91</v>
      </c>
      <c r="S2478" s="36">
        <v>-0.53</v>
      </c>
      <c r="T2478" s="34">
        <v>735.85</v>
      </c>
      <c r="U2478" s="34">
        <v>287.94</v>
      </c>
      <c r="V2478" s="34">
        <v>1039.8699999999999</v>
      </c>
      <c r="W2478" s="34">
        <v>-751.93</v>
      </c>
      <c r="X2478" s="36">
        <v>-0.72</v>
      </c>
      <c r="Y2478" s="3" t="str">
        <f>IFERROR(VLOOKUP(A2478,'Pivot price tier'!$C$8:$L$2245,10,0),"")</f>
        <v/>
      </c>
      <c r="Z2478" s="3" t="str">
        <f>IFERROR(VLOOKUP(A2478,'Pivot price tier by size'!$D$8:$M$2466,10,0),"")</f>
        <v/>
      </c>
      <c r="AA2478" s="3" t="str">
        <f>IFERROR(VLOOKUP(A2478,'Pivot category'!$B$8:$I$2191,8,0),"")</f>
        <v/>
      </c>
      <c r="AB2478" s="3" t="str">
        <f t="shared" si="38"/>
        <v>Bottom 5%</v>
      </c>
      <c r="AC2478"/>
      <c r="AD2478" s="3" t="s">
        <v>16446</v>
      </c>
      <c r="AE2478" s="3" t="s">
        <v>14129</v>
      </c>
    </row>
    <row r="2479" spans="1:31" hidden="1" x14ac:dyDescent="0.25">
      <c r="A2479" t="s">
        <v>6770</v>
      </c>
      <c r="B2479" t="s">
        <v>1140</v>
      </c>
      <c r="C2479" s="3" t="s">
        <v>32</v>
      </c>
      <c r="D2479" s="3" t="s">
        <v>3489</v>
      </c>
      <c r="E2479" s="3" t="s">
        <v>5150</v>
      </c>
      <c r="F2479" s="3">
        <v>9000</v>
      </c>
      <c r="G2479" s="34">
        <v>149.99</v>
      </c>
      <c r="H2479" s="3" t="s">
        <v>12</v>
      </c>
      <c r="I2479" s="3" t="s">
        <v>74</v>
      </c>
      <c r="J2479" s="3" t="s">
        <v>8259</v>
      </c>
      <c r="K2479" s="3" t="s">
        <v>8260</v>
      </c>
      <c r="L2479" s="3" t="s">
        <v>68</v>
      </c>
      <c r="M2479" s="26" t="s">
        <v>13873</v>
      </c>
      <c r="N2479"/>
      <c r="O2479" s="3">
        <v>0</v>
      </c>
      <c r="P2479" s="34">
        <v>91043.93</v>
      </c>
      <c r="Q2479" s="34">
        <v>86244.25</v>
      </c>
      <c r="R2479" s="34">
        <v>4799.68</v>
      </c>
      <c r="S2479" s="36">
        <v>0.06</v>
      </c>
      <c r="T2479" s="34" t="s">
        <v>78</v>
      </c>
      <c r="U2479" s="34">
        <v>48446.77</v>
      </c>
      <c r="V2479" s="34">
        <v>53996.4</v>
      </c>
      <c r="W2479" s="34">
        <v>-5549.63</v>
      </c>
      <c r="X2479" s="36">
        <v>-0.1</v>
      </c>
      <c r="Y2479" s="3" t="str">
        <f>IFERROR(VLOOKUP(A2479,'Pivot price tier'!$C$8:$L$2245,10,0),"")</f>
        <v/>
      </c>
      <c r="Z2479" s="3" t="str">
        <f>IFERROR(VLOOKUP(A2479,'Pivot price tier by size'!$D$8:$M$2466,10,0),"")</f>
        <v/>
      </c>
      <c r="AA2479" s="3" t="str">
        <f>IFERROR(VLOOKUP(A2479,'Pivot category'!$B$8:$I$2191,8,0),"")</f>
        <v/>
      </c>
      <c r="AB2479" s="3" t="str">
        <f t="shared" si="38"/>
        <v/>
      </c>
      <c r="AC2479"/>
      <c r="AD2479" s="3" t="s">
        <v>16446</v>
      </c>
      <c r="AE2479" s="3" t="s">
        <v>14129</v>
      </c>
    </row>
    <row r="2480" spans="1:31" hidden="1" x14ac:dyDescent="0.25">
      <c r="A2480" t="s">
        <v>12374</v>
      </c>
      <c r="B2480" t="s">
        <v>1141</v>
      </c>
      <c r="C2480" s="3" t="s">
        <v>32</v>
      </c>
      <c r="D2480" s="3" t="s">
        <v>3490</v>
      </c>
      <c r="E2480" s="3" t="s">
        <v>5150</v>
      </c>
      <c r="F2480" s="3">
        <v>9000</v>
      </c>
      <c r="G2480" s="34">
        <v>79.989999999999995</v>
      </c>
      <c r="H2480" s="3" t="s">
        <v>12622</v>
      </c>
      <c r="I2480" s="3" t="s">
        <v>15</v>
      </c>
      <c r="J2480" s="3" t="s">
        <v>8259</v>
      </c>
      <c r="K2480" s="3" t="s">
        <v>8252</v>
      </c>
      <c r="L2480" s="3" t="s">
        <v>68</v>
      </c>
      <c r="M2480" s="26" t="s">
        <v>13873</v>
      </c>
      <c r="N2480"/>
      <c r="O2480" s="3">
        <v>29</v>
      </c>
      <c r="P2480" s="34">
        <v>11838.52</v>
      </c>
      <c r="Q2480" s="34">
        <v>9918.76</v>
      </c>
      <c r="R2480" s="34">
        <v>1919.76</v>
      </c>
      <c r="S2480" s="36">
        <v>0.19</v>
      </c>
      <c r="T2480" s="34">
        <v>408.22482758620691</v>
      </c>
      <c r="U2480" s="34">
        <v>3839.52</v>
      </c>
      <c r="V2480" s="34">
        <v>25436.82</v>
      </c>
      <c r="W2480" s="34">
        <v>-21597.3</v>
      </c>
      <c r="X2480" s="36">
        <v>-0.85</v>
      </c>
      <c r="Y2480" s="3" t="str">
        <f>IFERROR(VLOOKUP(A2480,'Pivot price tier'!$C$8:$L$2245,10,0),"")</f>
        <v>X</v>
      </c>
      <c r="Z2480" s="3" t="str">
        <f>IFERROR(VLOOKUP(A2480,'Pivot price tier by size'!$D$8:$M$2466,10,0),"")</f>
        <v xml:space="preserve"> </v>
      </c>
      <c r="AA2480" s="3" t="str">
        <f>IFERROR(VLOOKUP(A2480,'Pivot category'!$B$8:$I$2191,8,0),"")</f>
        <v xml:space="preserve"> </v>
      </c>
      <c r="AB2480" s="3" t="str">
        <f t="shared" si="38"/>
        <v>Bottom 5%</v>
      </c>
      <c r="AC2480"/>
      <c r="AD2480" s="3" t="s">
        <v>16446</v>
      </c>
      <c r="AE2480" s="3" t="s">
        <v>14129</v>
      </c>
    </row>
    <row r="2481" spans="1:31" hidden="1" x14ac:dyDescent="0.25">
      <c r="A2481" t="s">
        <v>15971</v>
      </c>
      <c r="B2481" t="s">
        <v>15972</v>
      </c>
      <c r="C2481" s="3" t="s">
        <v>32</v>
      </c>
      <c r="D2481" s="3" t="s">
        <v>16269</v>
      </c>
      <c r="E2481" s="3" t="s">
        <v>5150</v>
      </c>
      <c r="F2481" s="3">
        <v>10000</v>
      </c>
      <c r="G2481" s="34">
        <v>174.99</v>
      </c>
      <c r="H2481" s="3" t="s">
        <v>12</v>
      </c>
      <c r="I2481" s="3" t="s">
        <v>74</v>
      </c>
      <c r="J2481" s="3" t="s">
        <v>8259</v>
      </c>
      <c r="K2481" s="3" t="s">
        <v>8252</v>
      </c>
      <c r="L2481" s="3" t="s">
        <v>68</v>
      </c>
      <c r="M2481" s="26">
        <v>45973</v>
      </c>
      <c r="N2481"/>
      <c r="O2481" s="3">
        <v>1</v>
      </c>
      <c r="P2481" s="34">
        <v>7874.55</v>
      </c>
      <c r="Q2481" s="34"/>
      <c r="R2481" s="34">
        <v>7874.55</v>
      </c>
      <c r="T2481" s="34">
        <v>7874.55</v>
      </c>
      <c r="U2481" s="34">
        <v>2099.88</v>
      </c>
      <c r="V2481" s="34">
        <v>0</v>
      </c>
      <c r="W2481" s="34">
        <v>2099.88</v>
      </c>
      <c r="X2481" s="36">
        <v>0</v>
      </c>
      <c r="Y2481" s="3" t="str">
        <f>IFERROR(VLOOKUP(A2481,'Pivot price tier'!$C$8:$L$2245,10,0),"")</f>
        <v xml:space="preserve"> </v>
      </c>
      <c r="Z2481" s="3" t="str">
        <f>IFERROR(VLOOKUP(A2481,'Pivot price tier by size'!$D$8:$M$2466,10,0),"")</f>
        <v xml:space="preserve"> </v>
      </c>
      <c r="AA2481" s="3" t="str">
        <f>IFERROR(VLOOKUP(A2481,'Pivot category'!$B$8:$I$2191,8,0),"")</f>
        <v>X</v>
      </c>
      <c r="AB2481" s="3" t="str">
        <f t="shared" si="38"/>
        <v>Bottom 5%</v>
      </c>
      <c r="AC2481"/>
      <c r="AD2481" s="3" t="s">
        <v>16446</v>
      </c>
      <c r="AE2481" s="3" t="s">
        <v>14129</v>
      </c>
    </row>
    <row r="2482" spans="1:31" x14ac:dyDescent="0.25">
      <c r="A2482" t="s">
        <v>13570</v>
      </c>
      <c r="B2482" t="s">
        <v>5029</v>
      </c>
      <c r="C2482" s="3" t="s">
        <v>34</v>
      </c>
      <c r="D2482" s="3" t="s">
        <v>4894</v>
      </c>
      <c r="E2482" s="3">
        <v>0</v>
      </c>
      <c r="F2482" s="3">
        <v>1000</v>
      </c>
      <c r="G2482" s="34">
        <v>13.49</v>
      </c>
      <c r="H2482" s="3" t="s">
        <v>27</v>
      </c>
      <c r="I2482" s="3" t="s">
        <v>21</v>
      </c>
      <c r="J2482" s="3" t="s">
        <v>8251</v>
      </c>
      <c r="K2482" s="3" t="s">
        <v>8252</v>
      </c>
      <c r="L2482" s="3" t="s">
        <v>68</v>
      </c>
      <c r="M2482" s="26" t="s">
        <v>13873</v>
      </c>
      <c r="N2482"/>
      <c r="O2482" s="3">
        <v>143</v>
      </c>
      <c r="P2482" s="34">
        <v>489264.96</v>
      </c>
      <c r="Q2482" s="34">
        <v>356757.36</v>
      </c>
      <c r="R2482" s="34">
        <v>132507.6</v>
      </c>
      <c r="S2482" s="36">
        <v>0.37</v>
      </c>
      <c r="T2482" s="34">
        <v>3421.4332867132866</v>
      </c>
      <c r="U2482" s="34">
        <v>512105.47</v>
      </c>
      <c r="V2482" s="34">
        <v>347352.6</v>
      </c>
      <c r="W2482" s="34">
        <v>164752.87</v>
      </c>
      <c r="X2482" s="36">
        <v>0.47</v>
      </c>
      <c r="Y2482" s="3" t="str">
        <f>IFERROR(VLOOKUP(A2482,'Pivot price tier'!$C$8:$L$2245,10,0),"")</f>
        <v xml:space="preserve"> </v>
      </c>
      <c r="Z2482" s="3" t="str">
        <f>IFERROR(VLOOKUP(A2482,'Pivot price tier by size'!$D$8:$M$2466,10,0),"")</f>
        <v xml:space="preserve"> </v>
      </c>
      <c r="AA2482" s="3" t="str">
        <f>IFERROR(VLOOKUP(A2482,'Pivot category'!$B$8:$I$2191,8,0),"")</f>
        <v xml:space="preserve"> </v>
      </c>
      <c r="AB2482" s="3" t="str">
        <f t="shared" si="38"/>
        <v/>
      </c>
      <c r="AC2482"/>
      <c r="AD2482" s="3" t="s">
        <v>11232</v>
      </c>
      <c r="AE2482" s="3" t="s">
        <v>14092</v>
      </c>
    </row>
    <row r="2483" spans="1:31" hidden="1" x14ac:dyDescent="0.25">
      <c r="A2483" t="s">
        <v>11574</v>
      </c>
      <c r="B2483" t="s">
        <v>11575</v>
      </c>
      <c r="C2483" s="3" t="s">
        <v>32</v>
      </c>
      <c r="D2483" s="3" t="s">
        <v>10973</v>
      </c>
      <c r="E2483" s="3" t="s">
        <v>5152</v>
      </c>
      <c r="F2483" s="3">
        <v>10000</v>
      </c>
      <c r="G2483" s="34">
        <v>474.99</v>
      </c>
      <c r="H2483" s="3" t="s">
        <v>12619</v>
      </c>
      <c r="I2483" s="3" t="s">
        <v>74</v>
      </c>
      <c r="J2483" s="3" t="s">
        <v>8354</v>
      </c>
      <c r="K2483" s="3" t="s">
        <v>8264</v>
      </c>
      <c r="L2483" s="3" t="s">
        <v>68</v>
      </c>
      <c r="M2483" s="26">
        <v>45017</v>
      </c>
      <c r="N2483"/>
      <c r="O2483" s="3">
        <v>2</v>
      </c>
      <c r="P2483" s="34">
        <v>949.98</v>
      </c>
      <c r="Q2483" s="34">
        <v>474.99</v>
      </c>
      <c r="R2483" s="34">
        <v>474.99</v>
      </c>
      <c r="S2483" s="36">
        <v>1</v>
      </c>
      <c r="T2483" s="34">
        <v>474.99</v>
      </c>
      <c r="U2483" s="34">
        <v>0</v>
      </c>
      <c r="V2483" s="34">
        <v>1424.97</v>
      </c>
      <c r="W2483" s="34">
        <v>-1424.97</v>
      </c>
      <c r="X2483" s="36">
        <v>-1</v>
      </c>
      <c r="Y2483" s="3" t="str">
        <f>IFERROR(VLOOKUP(A2483,'Pivot price tier'!$C$8:$L$2245,10,0),"")</f>
        <v/>
      </c>
      <c r="Z2483" s="3" t="str">
        <f>IFERROR(VLOOKUP(A2483,'Pivot price tier by size'!$D$8:$M$2466,10,0),"")</f>
        <v/>
      </c>
      <c r="AA2483" s="3" t="str">
        <f>IFERROR(VLOOKUP(A2483,'Pivot category'!$B$8:$I$2191,8,0),"")</f>
        <v/>
      </c>
      <c r="AB2483" s="3" t="str">
        <f t="shared" si="38"/>
        <v>Bottom 5%</v>
      </c>
      <c r="AC2483"/>
      <c r="AD2483" s="3" t="s">
        <v>11231</v>
      </c>
      <c r="AE2483" s="3" t="s">
        <v>14137</v>
      </c>
    </row>
    <row r="2484" spans="1:31" hidden="1" x14ac:dyDescent="0.25">
      <c r="A2484" t="s">
        <v>13941</v>
      </c>
      <c r="B2484" t="s">
        <v>13942</v>
      </c>
      <c r="C2484" s="3" t="s">
        <v>32</v>
      </c>
      <c r="D2484" s="3" t="s">
        <v>2792</v>
      </c>
      <c r="E2484" s="3" t="s">
        <v>5152</v>
      </c>
      <c r="F2484" s="3">
        <v>5000</v>
      </c>
      <c r="G2484" s="34">
        <v>3119.99</v>
      </c>
      <c r="H2484" s="3" t="s">
        <v>12619</v>
      </c>
      <c r="I2484" s="3" t="s">
        <v>74</v>
      </c>
      <c r="J2484" s="3" t="s">
        <v>8253</v>
      </c>
      <c r="K2484" s="3" t="s">
        <v>8260</v>
      </c>
      <c r="L2484" s="3" t="s">
        <v>8257</v>
      </c>
      <c r="M2484" s="26">
        <v>45597</v>
      </c>
      <c r="N2484"/>
      <c r="O2484" s="3" t="s">
        <v>78</v>
      </c>
      <c r="P2484" s="34"/>
      <c r="Q2484" s="34">
        <v>0</v>
      </c>
      <c r="R2484" s="34">
        <v>0</v>
      </c>
      <c r="T2484" s="34" t="s">
        <v>78</v>
      </c>
      <c r="U2484" s="34" t="s">
        <v>78</v>
      </c>
      <c r="V2484" s="34" t="s">
        <v>78</v>
      </c>
      <c r="W2484" s="34" t="s">
        <v>78</v>
      </c>
      <c r="X2484" s="36" t="s">
        <v>78</v>
      </c>
      <c r="Y2484" s="3" t="str">
        <f>IFERROR(VLOOKUP(A2484,'Pivot price tier'!$C$8:$L$2245,10,0),"")</f>
        <v/>
      </c>
      <c r="Z2484" s="3" t="str">
        <f>IFERROR(VLOOKUP(A2484,'Pivot price tier by size'!$D$8:$M$2466,10,0),"")</f>
        <v/>
      </c>
      <c r="AA2484" s="3" t="str">
        <f>IFERROR(VLOOKUP(A2484,'Pivot category'!$B$8:$I$2191,8,0),"")</f>
        <v/>
      </c>
      <c r="AB2484" s="3" t="str">
        <f t="shared" si="38"/>
        <v>Bottom 5%</v>
      </c>
      <c r="AC2484"/>
      <c r="AD2484" s="3" t="s">
        <v>78</v>
      </c>
      <c r="AE2484" s="3" t="s">
        <v>14137</v>
      </c>
    </row>
    <row r="2485" spans="1:31" x14ac:dyDescent="0.25">
      <c r="A2485" t="s">
        <v>13571</v>
      </c>
      <c r="B2485" t="s">
        <v>1350</v>
      </c>
      <c r="C2485" s="3" t="s">
        <v>32</v>
      </c>
      <c r="D2485" s="3" t="s">
        <v>3716</v>
      </c>
      <c r="E2485" s="3">
        <v>0</v>
      </c>
      <c r="F2485" s="3">
        <v>1000</v>
      </c>
      <c r="G2485" s="34">
        <v>27.99</v>
      </c>
      <c r="H2485" s="3" t="s">
        <v>27</v>
      </c>
      <c r="I2485" s="3" t="s">
        <v>21</v>
      </c>
      <c r="J2485" s="3" t="s">
        <v>8251</v>
      </c>
      <c r="K2485" s="3" t="s">
        <v>8252</v>
      </c>
      <c r="L2485" s="3" t="s">
        <v>68</v>
      </c>
      <c r="M2485" s="26" t="s">
        <v>13873</v>
      </c>
      <c r="N2485"/>
      <c r="O2485" s="3">
        <v>155</v>
      </c>
      <c r="P2485" s="34">
        <v>377132.39</v>
      </c>
      <c r="Q2485" s="34">
        <v>298247.3</v>
      </c>
      <c r="R2485" s="34">
        <v>78885.09</v>
      </c>
      <c r="S2485" s="36">
        <v>0.26</v>
      </c>
      <c r="T2485" s="34">
        <v>2433.112193548387</v>
      </c>
      <c r="U2485" s="34">
        <v>306184.8</v>
      </c>
      <c r="V2485" s="34">
        <v>252880.38</v>
      </c>
      <c r="W2485" s="34">
        <v>53304.42</v>
      </c>
      <c r="X2485" s="36">
        <v>0.21</v>
      </c>
      <c r="Y2485" s="3" t="str">
        <f>IFERROR(VLOOKUP(A2485,'Pivot price tier'!$C$8:$L$2245,10,0),"")</f>
        <v xml:space="preserve"> </v>
      </c>
      <c r="Z2485" s="3" t="str">
        <f>IFERROR(VLOOKUP(A2485,'Pivot price tier by size'!$D$8:$M$2466,10,0),"")</f>
        <v xml:space="preserve"> </v>
      </c>
      <c r="AA2485" s="3" t="str">
        <f>IFERROR(VLOOKUP(A2485,'Pivot category'!$B$8:$I$2191,8,0),"")</f>
        <v xml:space="preserve"> </v>
      </c>
      <c r="AB2485" s="3" t="str">
        <f t="shared" si="38"/>
        <v/>
      </c>
      <c r="AC2485"/>
      <c r="AD2485" s="3" t="s">
        <v>11232</v>
      </c>
      <c r="AE2485" s="3" t="s">
        <v>14092</v>
      </c>
    </row>
    <row r="2486" spans="1:31" hidden="1" x14ac:dyDescent="0.25">
      <c r="A2486" t="s">
        <v>6761</v>
      </c>
      <c r="B2486" t="s">
        <v>1144</v>
      </c>
      <c r="C2486" s="3" t="s">
        <v>32</v>
      </c>
      <c r="D2486" s="3" t="s">
        <v>3493</v>
      </c>
      <c r="E2486" s="3" t="s">
        <v>5152</v>
      </c>
      <c r="F2486" s="3">
        <v>9000</v>
      </c>
      <c r="G2486" s="34">
        <v>62.99</v>
      </c>
      <c r="H2486" s="3" t="s">
        <v>12619</v>
      </c>
      <c r="I2486" s="3" t="s">
        <v>15</v>
      </c>
      <c r="J2486" s="3" t="s">
        <v>8256</v>
      </c>
      <c r="K2486" s="3" t="s">
        <v>8260</v>
      </c>
      <c r="L2486" s="3" t="s">
        <v>8255</v>
      </c>
      <c r="M2486" s="26" t="s">
        <v>13873</v>
      </c>
      <c r="N2486"/>
      <c r="O2486" s="3" t="s">
        <v>78</v>
      </c>
      <c r="P2486" s="34">
        <v>251.96</v>
      </c>
      <c r="Q2486" s="34">
        <v>881.87</v>
      </c>
      <c r="R2486" s="34">
        <v>-629.91</v>
      </c>
      <c r="S2486" s="36">
        <v>-0.71</v>
      </c>
      <c r="T2486" s="34" t="s">
        <v>78</v>
      </c>
      <c r="U2486" s="34">
        <v>0</v>
      </c>
      <c r="V2486" s="34">
        <v>314.95</v>
      </c>
      <c r="W2486" s="34">
        <v>-314.95</v>
      </c>
      <c r="X2486" s="36">
        <v>-1</v>
      </c>
      <c r="Y2486" s="3" t="str">
        <f>IFERROR(VLOOKUP(A2486,'Pivot price tier'!$C$8:$L$2245,10,0),"")</f>
        <v/>
      </c>
      <c r="Z2486" s="3" t="str">
        <f>IFERROR(VLOOKUP(A2486,'Pivot price tier by size'!$D$8:$M$2466,10,0),"")</f>
        <v/>
      </c>
      <c r="AA2486" s="3" t="str">
        <f>IFERROR(VLOOKUP(A2486,'Pivot category'!$B$8:$I$2191,8,0),"")</f>
        <v/>
      </c>
      <c r="AB2486" s="3" t="str">
        <f t="shared" si="38"/>
        <v>Bottom 5%</v>
      </c>
      <c r="AC2486"/>
      <c r="AD2486" s="3" t="s">
        <v>11231</v>
      </c>
      <c r="AE2486" s="3" t="s">
        <v>14137</v>
      </c>
    </row>
    <row r="2487" spans="1:31" hidden="1" x14ac:dyDescent="0.25">
      <c r="A2487" t="s">
        <v>9110</v>
      </c>
      <c r="B2487" t="s">
        <v>9109</v>
      </c>
      <c r="C2487" s="3" t="s">
        <v>32</v>
      </c>
      <c r="D2487" s="3" t="s">
        <v>4868</v>
      </c>
      <c r="E2487" s="3" t="s">
        <v>5152</v>
      </c>
      <c r="F2487" s="3">
        <v>9000</v>
      </c>
      <c r="G2487" s="34">
        <v>239.99</v>
      </c>
      <c r="H2487" s="3" t="s">
        <v>12619</v>
      </c>
      <c r="I2487" s="3" t="s">
        <v>74</v>
      </c>
      <c r="J2487" s="3" t="s">
        <v>8256</v>
      </c>
      <c r="K2487" s="3" t="s">
        <v>8260</v>
      </c>
      <c r="L2487" s="3" t="s">
        <v>8255</v>
      </c>
      <c r="M2487" s="26" t="s">
        <v>13873</v>
      </c>
      <c r="N2487"/>
      <c r="O2487" s="3">
        <v>1</v>
      </c>
      <c r="P2487" s="34">
        <v>1439.94</v>
      </c>
      <c r="Q2487" s="34"/>
      <c r="R2487" s="34">
        <v>1439.94</v>
      </c>
      <c r="T2487" s="34">
        <v>1439.94</v>
      </c>
      <c r="U2487" s="34" t="s">
        <v>78</v>
      </c>
      <c r="V2487" s="34" t="s">
        <v>78</v>
      </c>
      <c r="W2487" s="34" t="s">
        <v>78</v>
      </c>
      <c r="X2487" s="36" t="s">
        <v>78</v>
      </c>
      <c r="Y2487" s="3" t="str">
        <f>IFERROR(VLOOKUP(A2487,'Pivot price tier'!$C$8:$L$2245,10,0),"")</f>
        <v/>
      </c>
      <c r="Z2487" s="3" t="str">
        <f>IFERROR(VLOOKUP(A2487,'Pivot price tier by size'!$D$8:$M$2466,10,0),"")</f>
        <v/>
      </c>
      <c r="AA2487" s="3" t="str">
        <f>IFERROR(VLOOKUP(A2487,'Pivot category'!$B$8:$I$2191,8,0),"")</f>
        <v/>
      </c>
      <c r="AB2487" s="3" t="str">
        <f t="shared" si="38"/>
        <v>Bottom 5%</v>
      </c>
      <c r="AC2487"/>
      <c r="AD2487" s="3" t="s">
        <v>11231</v>
      </c>
      <c r="AE2487" s="3" t="s">
        <v>14137</v>
      </c>
    </row>
    <row r="2488" spans="1:31" x14ac:dyDescent="0.25">
      <c r="A2488" t="s">
        <v>14226</v>
      </c>
      <c r="B2488" t="s">
        <v>9095</v>
      </c>
      <c r="C2488" s="3" t="s">
        <v>38</v>
      </c>
      <c r="D2488" s="3" t="s">
        <v>9101</v>
      </c>
      <c r="E2488" s="3" t="s">
        <v>5150</v>
      </c>
      <c r="F2488" s="3">
        <v>1000</v>
      </c>
      <c r="G2488" s="34">
        <v>49.99</v>
      </c>
      <c r="H2488" s="3" t="s">
        <v>27</v>
      </c>
      <c r="I2488" s="3" t="s">
        <v>21</v>
      </c>
      <c r="J2488" s="3" t="s">
        <v>8251</v>
      </c>
      <c r="K2488" s="3" t="s">
        <v>8252</v>
      </c>
      <c r="L2488" s="3" t="s">
        <v>68</v>
      </c>
      <c r="M2488" s="26" t="s">
        <v>13873</v>
      </c>
      <c r="N2488"/>
      <c r="O2488" s="3">
        <v>95</v>
      </c>
      <c r="P2488" s="34">
        <v>183856.33</v>
      </c>
      <c r="Q2488" s="34">
        <v>189461.18</v>
      </c>
      <c r="R2488" s="34">
        <v>-5604.85</v>
      </c>
      <c r="S2488" s="36">
        <v>-0.03</v>
      </c>
      <c r="T2488" s="34">
        <v>1935.3297894736841</v>
      </c>
      <c r="U2488" s="34">
        <v>39342.03</v>
      </c>
      <c r="V2488" s="34">
        <v>34477.019999999997</v>
      </c>
      <c r="W2488" s="34">
        <v>4865.01</v>
      </c>
      <c r="X2488" s="36">
        <v>0.14000000000000001</v>
      </c>
      <c r="Y2488" s="3" t="str">
        <f>IFERROR(VLOOKUP(A2488,'Pivot price tier'!$C$8:$L$2245,10,0),"")</f>
        <v xml:space="preserve"> </v>
      </c>
      <c r="Z2488" s="3" t="str">
        <f>IFERROR(VLOOKUP(A2488,'Pivot price tier by size'!$D$8:$M$2466,10,0),"")</f>
        <v xml:space="preserve"> </v>
      </c>
      <c r="AA2488" s="3" t="str">
        <f>IFERROR(VLOOKUP(A2488,'Pivot category'!$B$8:$I$2191,8,0),"")</f>
        <v xml:space="preserve"> </v>
      </c>
      <c r="AB2488" s="3" t="str">
        <f t="shared" si="38"/>
        <v/>
      </c>
      <c r="AC2488"/>
      <c r="AD2488" s="3" t="s">
        <v>11232</v>
      </c>
      <c r="AE2488" s="3" t="s">
        <v>14092</v>
      </c>
    </row>
    <row r="2489" spans="1:31" x14ac:dyDescent="0.25">
      <c r="A2489" t="s">
        <v>14229</v>
      </c>
      <c r="B2489" t="s">
        <v>1351</v>
      </c>
      <c r="C2489" s="3" t="s">
        <v>34</v>
      </c>
      <c r="D2489" s="3" t="s">
        <v>3718</v>
      </c>
      <c r="E2489" s="3">
        <v>0</v>
      </c>
      <c r="F2489" s="3">
        <v>1000</v>
      </c>
      <c r="G2489" s="34">
        <v>13.49</v>
      </c>
      <c r="H2489" s="3" t="s">
        <v>27</v>
      </c>
      <c r="I2489" s="3" t="s">
        <v>21</v>
      </c>
      <c r="J2489" s="3" t="s">
        <v>8251</v>
      </c>
      <c r="K2489" s="3" t="s">
        <v>8252</v>
      </c>
      <c r="L2489" s="3" t="s">
        <v>68</v>
      </c>
      <c r="M2489" s="26" t="s">
        <v>13873</v>
      </c>
      <c r="N2489"/>
      <c r="O2489" s="3">
        <v>148</v>
      </c>
      <c r="P2489" s="34">
        <v>286136.39</v>
      </c>
      <c r="Q2489" s="34">
        <v>346679.51</v>
      </c>
      <c r="R2489" s="34">
        <v>-60543.12</v>
      </c>
      <c r="S2489" s="36">
        <v>-0.17</v>
      </c>
      <c r="T2489" s="34">
        <v>1933.3539864864865</v>
      </c>
      <c r="U2489" s="34">
        <v>320454.95</v>
      </c>
      <c r="V2489" s="34">
        <v>329884.46000000002</v>
      </c>
      <c r="W2489" s="34">
        <v>-9429.51</v>
      </c>
      <c r="X2489" s="36">
        <v>-0.03</v>
      </c>
      <c r="Y2489" s="3" t="str">
        <f>IFERROR(VLOOKUP(A2489,'Pivot price tier'!$C$8:$L$2245,10,0),"")</f>
        <v xml:space="preserve"> </v>
      </c>
      <c r="Z2489" s="3" t="str">
        <f>IFERROR(VLOOKUP(A2489,'Pivot price tier by size'!$D$8:$M$2466,10,0),"")</f>
        <v xml:space="preserve"> </v>
      </c>
      <c r="AA2489" s="3" t="str">
        <f>IFERROR(VLOOKUP(A2489,'Pivot category'!$B$8:$I$2191,8,0),"")</f>
        <v xml:space="preserve"> </v>
      </c>
      <c r="AB2489" s="3" t="str">
        <f t="shared" si="38"/>
        <v/>
      </c>
      <c r="AC2489"/>
      <c r="AD2489" s="3" t="s">
        <v>11232</v>
      </c>
      <c r="AE2489" s="3" t="s">
        <v>14092</v>
      </c>
    </row>
    <row r="2490" spans="1:31" hidden="1" x14ac:dyDescent="0.25">
      <c r="A2490" t="s">
        <v>12773</v>
      </c>
      <c r="B2490" t="s">
        <v>12774</v>
      </c>
      <c r="C2490" s="3" t="s">
        <v>32</v>
      </c>
      <c r="D2490" s="3" t="s">
        <v>3495</v>
      </c>
      <c r="E2490" s="3" t="s">
        <v>5150</v>
      </c>
      <c r="F2490" s="3">
        <v>5000</v>
      </c>
      <c r="G2490" s="34">
        <v>129.99</v>
      </c>
      <c r="H2490" s="3" t="s">
        <v>12619</v>
      </c>
      <c r="I2490" s="3" t="s">
        <v>74</v>
      </c>
      <c r="J2490" s="3" t="s">
        <v>8251</v>
      </c>
      <c r="K2490" s="3" t="s">
        <v>8260</v>
      </c>
      <c r="L2490" s="3" t="s">
        <v>68</v>
      </c>
      <c r="M2490" s="26">
        <v>45323</v>
      </c>
      <c r="N2490"/>
      <c r="O2490" s="3">
        <v>10</v>
      </c>
      <c r="P2490" s="34">
        <v>1819.86</v>
      </c>
      <c r="Q2490" s="34">
        <v>2729.79</v>
      </c>
      <c r="R2490" s="34">
        <v>-909.93</v>
      </c>
      <c r="S2490" s="36">
        <v>-0.33</v>
      </c>
      <c r="T2490" s="34">
        <v>181.98599999999999</v>
      </c>
      <c r="U2490" s="34">
        <v>1689.87</v>
      </c>
      <c r="V2490" s="34">
        <v>779.94</v>
      </c>
      <c r="W2490" s="34">
        <v>909.93</v>
      </c>
      <c r="X2490" s="36">
        <v>1.17</v>
      </c>
      <c r="Y2490" s="3" t="str">
        <f>IFERROR(VLOOKUP(A2490,'Pivot price tier'!$C$8:$L$2245,10,0),"")</f>
        <v/>
      </c>
      <c r="Z2490" s="3" t="str">
        <f>IFERROR(VLOOKUP(A2490,'Pivot price tier by size'!$D$8:$M$2466,10,0),"")</f>
        <v/>
      </c>
      <c r="AA2490" s="3" t="str">
        <f>IFERROR(VLOOKUP(A2490,'Pivot category'!$B$8:$I$2191,8,0),"")</f>
        <v/>
      </c>
      <c r="AB2490" s="3" t="str">
        <f t="shared" si="38"/>
        <v>Bottom 5%</v>
      </c>
      <c r="AC2490"/>
      <c r="AD2490" s="3" t="s">
        <v>11231</v>
      </c>
      <c r="AE2490" s="3" t="s">
        <v>14137</v>
      </c>
    </row>
    <row r="2491" spans="1:31" hidden="1" x14ac:dyDescent="0.25">
      <c r="A2491" t="s">
        <v>8921</v>
      </c>
      <c r="B2491" t="s">
        <v>8920</v>
      </c>
      <c r="C2491" s="3" t="s">
        <v>32</v>
      </c>
      <c r="D2491" s="3" t="s">
        <v>8677</v>
      </c>
      <c r="E2491" s="3" t="s">
        <v>5152</v>
      </c>
      <c r="F2491" s="3">
        <v>9000</v>
      </c>
      <c r="G2491" s="34">
        <v>349.99</v>
      </c>
      <c r="H2491" s="3" t="s">
        <v>12619</v>
      </c>
      <c r="I2491" s="3" t="s">
        <v>74</v>
      </c>
      <c r="J2491" s="3" t="s">
        <v>8354</v>
      </c>
      <c r="K2491" s="3" t="s">
        <v>8260</v>
      </c>
      <c r="L2491" s="3" t="s">
        <v>68</v>
      </c>
      <c r="M2491" s="26" t="s">
        <v>13873</v>
      </c>
      <c r="N2491"/>
      <c r="O2491" s="3">
        <v>7</v>
      </c>
      <c r="P2491" s="34">
        <v>349.99</v>
      </c>
      <c r="Q2491" s="34">
        <v>699.98</v>
      </c>
      <c r="R2491" s="34">
        <v>-349.99</v>
      </c>
      <c r="S2491" s="36">
        <v>-0.5</v>
      </c>
      <c r="T2491" s="34">
        <v>49.998571428571431</v>
      </c>
      <c r="U2491" s="34">
        <v>0</v>
      </c>
      <c r="V2491" s="34">
        <v>349.99</v>
      </c>
      <c r="W2491" s="34">
        <v>-349.99</v>
      </c>
      <c r="X2491" s="36">
        <v>-1</v>
      </c>
      <c r="Y2491" s="3" t="str">
        <f>IFERROR(VLOOKUP(A2491,'Pivot price tier'!$C$8:$L$2245,10,0),"")</f>
        <v/>
      </c>
      <c r="Z2491" s="3" t="str">
        <f>IFERROR(VLOOKUP(A2491,'Pivot price tier by size'!$D$8:$M$2466,10,0),"")</f>
        <v/>
      </c>
      <c r="AA2491" s="3" t="str">
        <f>IFERROR(VLOOKUP(A2491,'Pivot category'!$B$8:$I$2191,8,0),"")</f>
        <v/>
      </c>
      <c r="AB2491" s="3" t="str">
        <f t="shared" si="38"/>
        <v>Bottom 5%</v>
      </c>
      <c r="AC2491"/>
      <c r="AD2491" s="3" t="s">
        <v>11231</v>
      </c>
      <c r="AE2491" s="3" t="s">
        <v>14137</v>
      </c>
    </row>
    <row r="2492" spans="1:31" hidden="1" x14ac:dyDescent="0.25">
      <c r="A2492" t="s">
        <v>9242</v>
      </c>
      <c r="B2492" t="s">
        <v>9241</v>
      </c>
      <c r="C2492" s="3" t="s">
        <v>32</v>
      </c>
      <c r="D2492" s="3" t="s">
        <v>8678</v>
      </c>
      <c r="E2492" s="3" t="s">
        <v>5152</v>
      </c>
      <c r="F2492" s="3">
        <v>10000</v>
      </c>
      <c r="G2492" s="34">
        <v>209.99</v>
      </c>
      <c r="H2492" s="3" t="s">
        <v>12619</v>
      </c>
      <c r="I2492" s="3" t="s">
        <v>74</v>
      </c>
      <c r="J2492" s="3" t="s">
        <v>8256</v>
      </c>
      <c r="K2492" s="3" t="s">
        <v>8260</v>
      </c>
      <c r="L2492" s="3" t="s">
        <v>8255</v>
      </c>
      <c r="M2492" s="26" t="s">
        <v>13873</v>
      </c>
      <c r="N2492"/>
      <c r="O2492" s="3">
        <v>2</v>
      </c>
      <c r="P2492" s="34">
        <v>1679.92</v>
      </c>
      <c r="Q2492" s="34">
        <v>699.98</v>
      </c>
      <c r="R2492" s="34">
        <v>979.94</v>
      </c>
      <c r="S2492" s="36">
        <v>1.4</v>
      </c>
      <c r="T2492" s="34">
        <v>839.96</v>
      </c>
      <c r="U2492" s="34">
        <v>839.96</v>
      </c>
      <c r="V2492" s="34">
        <v>699.98</v>
      </c>
      <c r="W2492" s="34">
        <v>139.97999999999999</v>
      </c>
      <c r="X2492" s="36">
        <v>0.2</v>
      </c>
      <c r="Y2492" s="3" t="str">
        <f>IFERROR(VLOOKUP(A2492,'Pivot price tier'!$C$8:$L$2245,10,0),"")</f>
        <v/>
      </c>
      <c r="Z2492" s="3" t="str">
        <f>IFERROR(VLOOKUP(A2492,'Pivot price tier by size'!$D$8:$M$2466,10,0),"")</f>
        <v/>
      </c>
      <c r="AA2492" s="3" t="str">
        <f>IFERROR(VLOOKUP(A2492,'Pivot category'!$B$8:$I$2191,8,0),"")</f>
        <v/>
      </c>
      <c r="AB2492" s="3" t="str">
        <f t="shared" si="38"/>
        <v>Bottom 5%</v>
      </c>
      <c r="AC2492"/>
      <c r="AD2492" s="3" t="s">
        <v>11231</v>
      </c>
      <c r="AE2492" s="3" t="s">
        <v>14137</v>
      </c>
    </row>
    <row r="2493" spans="1:31" hidden="1" x14ac:dyDescent="0.25">
      <c r="A2493" t="s">
        <v>6791</v>
      </c>
      <c r="B2493" t="s">
        <v>5183</v>
      </c>
      <c r="C2493" s="3" t="s">
        <v>32</v>
      </c>
      <c r="D2493" s="3" t="s">
        <v>5116</v>
      </c>
      <c r="E2493" s="3" t="s">
        <v>5152</v>
      </c>
      <c r="F2493" s="3">
        <v>9000</v>
      </c>
      <c r="G2493" s="34">
        <v>49.79</v>
      </c>
      <c r="H2493" s="3" t="s">
        <v>12619</v>
      </c>
      <c r="I2493" s="3" t="s">
        <v>23</v>
      </c>
      <c r="J2493" s="3" t="s">
        <v>8253</v>
      </c>
      <c r="K2493" s="3" t="s">
        <v>8260</v>
      </c>
      <c r="L2493" s="3" t="s">
        <v>8257</v>
      </c>
      <c r="M2493" s="26" t="s">
        <v>13873</v>
      </c>
      <c r="N2493"/>
      <c r="O2493" s="3" t="s">
        <v>78</v>
      </c>
      <c r="P2493" s="34"/>
      <c r="Q2493" s="34">
        <v>348.53</v>
      </c>
      <c r="R2493" s="34">
        <v>-348.53</v>
      </c>
      <c r="S2493" s="36">
        <v>-1</v>
      </c>
      <c r="T2493" s="34" t="s">
        <v>78</v>
      </c>
      <c r="U2493" s="34" t="s">
        <v>78</v>
      </c>
      <c r="V2493" s="34" t="s">
        <v>78</v>
      </c>
      <c r="W2493" s="34" t="s">
        <v>78</v>
      </c>
      <c r="X2493" s="36" t="s">
        <v>78</v>
      </c>
      <c r="Y2493" s="3" t="str">
        <f>IFERROR(VLOOKUP(A2493,'Pivot price tier'!$C$8:$L$2245,10,0),"")</f>
        <v/>
      </c>
      <c r="Z2493" s="3" t="str">
        <f>IFERROR(VLOOKUP(A2493,'Pivot price tier by size'!$D$8:$M$2466,10,0),"")</f>
        <v/>
      </c>
      <c r="AA2493" s="3" t="str">
        <f>IFERROR(VLOOKUP(A2493,'Pivot category'!$B$8:$I$2191,8,0),"")</f>
        <v/>
      </c>
      <c r="AB2493" s="3" t="str">
        <f t="shared" si="38"/>
        <v>Bottom 5%</v>
      </c>
      <c r="AC2493"/>
      <c r="AD2493" s="3" t="s">
        <v>11231</v>
      </c>
      <c r="AE2493" s="3" t="s">
        <v>14137</v>
      </c>
    </row>
    <row r="2494" spans="1:31" hidden="1" x14ac:dyDescent="0.25">
      <c r="A2494" t="s">
        <v>10876</v>
      </c>
      <c r="B2494" t="s">
        <v>10877</v>
      </c>
      <c r="C2494" s="3" t="s">
        <v>32</v>
      </c>
      <c r="D2494" s="3" t="s">
        <v>10696</v>
      </c>
      <c r="E2494" s="3" t="s">
        <v>5150</v>
      </c>
      <c r="F2494" s="3">
        <v>7000</v>
      </c>
      <c r="G2494" s="34">
        <v>35.99</v>
      </c>
      <c r="H2494" s="3" t="s">
        <v>30</v>
      </c>
      <c r="I2494" s="3" t="s">
        <v>15</v>
      </c>
      <c r="J2494" s="3" t="s">
        <v>8256</v>
      </c>
      <c r="K2494" s="3" t="s">
        <v>8252</v>
      </c>
      <c r="L2494" s="3" t="s">
        <v>8255</v>
      </c>
      <c r="M2494" s="26" t="s">
        <v>13873</v>
      </c>
      <c r="N2494"/>
      <c r="O2494" s="3">
        <v>10</v>
      </c>
      <c r="P2494" s="34">
        <v>35956.589999999997</v>
      </c>
      <c r="Q2494" s="34">
        <v>39792.86</v>
      </c>
      <c r="R2494" s="34">
        <v>-3836.27</v>
      </c>
      <c r="S2494" s="36">
        <v>-0.1</v>
      </c>
      <c r="T2494" s="34">
        <v>3595.6589999999997</v>
      </c>
      <c r="U2494" s="34">
        <v>5954.87</v>
      </c>
      <c r="V2494" s="34">
        <v>7018.79</v>
      </c>
      <c r="W2494" s="34">
        <v>-1063.92</v>
      </c>
      <c r="X2494" s="36">
        <v>-0.15</v>
      </c>
      <c r="Y2494" s="3" t="str">
        <f>IFERROR(VLOOKUP(A2494,'Pivot price tier'!$C$8:$L$2245,10,0),"")</f>
        <v/>
      </c>
      <c r="Z2494" s="3" t="str">
        <f>IFERROR(VLOOKUP(A2494,'Pivot price tier by size'!$D$8:$M$2466,10,0),"")</f>
        <v/>
      </c>
      <c r="AA2494" s="3" t="str">
        <f>IFERROR(VLOOKUP(A2494,'Pivot category'!$B$8:$I$2191,8,0),"")</f>
        <v/>
      </c>
      <c r="AB2494" s="3" t="str">
        <f t="shared" si="38"/>
        <v>Bottom 5%</v>
      </c>
      <c r="AC2494"/>
      <c r="AD2494" s="3" t="s">
        <v>16446</v>
      </c>
      <c r="AE2494" s="3" t="s">
        <v>14120</v>
      </c>
    </row>
    <row r="2495" spans="1:31" hidden="1" x14ac:dyDescent="0.25">
      <c r="A2495" t="s">
        <v>11046</v>
      </c>
      <c r="B2495" t="s">
        <v>11047</v>
      </c>
      <c r="C2495" s="3" t="s">
        <v>32</v>
      </c>
      <c r="D2495" s="3" t="s">
        <v>10740</v>
      </c>
      <c r="E2495" s="3" t="s">
        <v>5150</v>
      </c>
      <c r="F2495" s="3">
        <v>7000</v>
      </c>
      <c r="G2495" s="34">
        <v>35.99</v>
      </c>
      <c r="H2495" s="3" t="s">
        <v>30</v>
      </c>
      <c r="I2495" s="3" t="s">
        <v>23</v>
      </c>
      <c r="J2495" s="3" t="s">
        <v>8256</v>
      </c>
      <c r="K2495" s="3" t="s">
        <v>8258</v>
      </c>
      <c r="L2495" s="3" t="s">
        <v>8255</v>
      </c>
      <c r="M2495" s="26" t="s">
        <v>13873</v>
      </c>
      <c r="N2495"/>
      <c r="O2495" s="3" t="s">
        <v>78</v>
      </c>
      <c r="P2495" s="34">
        <v>35.99</v>
      </c>
      <c r="Q2495" s="34">
        <v>719.88</v>
      </c>
      <c r="R2495" s="34">
        <v>-683.89</v>
      </c>
      <c r="S2495" s="36">
        <v>-0.95</v>
      </c>
      <c r="T2495" s="34" t="s">
        <v>78</v>
      </c>
      <c r="U2495" s="34">
        <v>215.94</v>
      </c>
      <c r="V2495" s="34">
        <v>-179.97</v>
      </c>
      <c r="W2495" s="34">
        <v>395.91</v>
      </c>
      <c r="X2495" s="36">
        <v>-2.2000000000000002</v>
      </c>
      <c r="Y2495" s="3" t="str">
        <f>IFERROR(VLOOKUP(A2495,'Pivot price tier'!$C$8:$L$2245,10,0),"")</f>
        <v/>
      </c>
      <c r="Z2495" s="3" t="str">
        <f>IFERROR(VLOOKUP(A2495,'Pivot price tier by size'!$D$8:$M$2466,10,0),"")</f>
        <v/>
      </c>
      <c r="AA2495" s="3" t="str">
        <f>IFERROR(VLOOKUP(A2495,'Pivot category'!$B$8:$I$2191,8,0),"")</f>
        <v/>
      </c>
      <c r="AB2495" s="3" t="str">
        <f t="shared" si="38"/>
        <v>Bottom 5%</v>
      </c>
      <c r="AC2495"/>
      <c r="AD2495" s="3" t="s">
        <v>16446</v>
      </c>
      <c r="AE2495" s="3" t="s">
        <v>14120</v>
      </c>
    </row>
    <row r="2496" spans="1:31" hidden="1" x14ac:dyDescent="0.25">
      <c r="A2496" t="s">
        <v>7558</v>
      </c>
      <c r="B2496" t="s">
        <v>1146</v>
      </c>
      <c r="C2496" s="3" t="s">
        <v>36</v>
      </c>
      <c r="D2496" s="3" t="s">
        <v>3496</v>
      </c>
      <c r="E2496" s="3">
        <v>0</v>
      </c>
      <c r="F2496" s="3">
        <v>4000</v>
      </c>
      <c r="G2496" s="34">
        <v>12.99</v>
      </c>
      <c r="H2496" s="3" t="s">
        <v>29</v>
      </c>
      <c r="I2496" s="3" t="s">
        <v>17</v>
      </c>
      <c r="J2496" s="3" t="s">
        <v>8261</v>
      </c>
      <c r="K2496" s="3" t="s">
        <v>8260</v>
      </c>
      <c r="L2496" s="3" t="s">
        <v>8254</v>
      </c>
      <c r="M2496" s="26" t="s">
        <v>13873</v>
      </c>
      <c r="N2496"/>
      <c r="O2496" s="3" t="s">
        <v>78</v>
      </c>
      <c r="P2496" s="34"/>
      <c r="Q2496" s="34">
        <v>12.99</v>
      </c>
      <c r="R2496" s="34">
        <v>-12.99</v>
      </c>
      <c r="S2496" s="36">
        <v>-1</v>
      </c>
      <c r="T2496" s="34" t="s">
        <v>78</v>
      </c>
      <c r="U2496" s="34" t="s">
        <v>78</v>
      </c>
      <c r="V2496" s="34" t="s">
        <v>78</v>
      </c>
      <c r="W2496" s="34" t="s">
        <v>78</v>
      </c>
      <c r="X2496" s="36" t="s">
        <v>78</v>
      </c>
      <c r="Y2496" s="3" t="str">
        <f>IFERROR(VLOOKUP(A2496,'Pivot price tier'!$C$8:$L$2245,10,0),"")</f>
        <v/>
      </c>
      <c r="Z2496" s="3" t="str">
        <f>IFERROR(VLOOKUP(A2496,'Pivot price tier by size'!$D$8:$M$2466,10,0),"")</f>
        <v/>
      </c>
      <c r="AA2496" s="3" t="str">
        <f>IFERROR(VLOOKUP(A2496,'Pivot category'!$B$8:$I$2191,8,0),"")</f>
        <v/>
      </c>
      <c r="AB2496" s="3" t="str">
        <f t="shared" si="38"/>
        <v>Bottom 5%</v>
      </c>
      <c r="AC2496"/>
      <c r="AD2496" s="3" t="s">
        <v>16450</v>
      </c>
      <c r="AE2496" s="3" t="s">
        <v>14103</v>
      </c>
    </row>
    <row r="2497" spans="1:31" hidden="1" x14ac:dyDescent="0.25">
      <c r="A2497" t="s">
        <v>14841</v>
      </c>
      <c r="B2497" t="s">
        <v>14842</v>
      </c>
      <c r="C2497" s="3" t="s">
        <v>36</v>
      </c>
      <c r="D2497" s="3" t="s">
        <v>3497</v>
      </c>
      <c r="E2497" s="3">
        <v>0</v>
      </c>
      <c r="F2497" s="3">
        <v>4000</v>
      </c>
      <c r="G2497" s="34">
        <v>7.79</v>
      </c>
      <c r="H2497" s="3" t="s">
        <v>29</v>
      </c>
      <c r="I2497" s="3" t="s">
        <v>17</v>
      </c>
      <c r="J2497" s="3" t="s">
        <v>8256</v>
      </c>
      <c r="K2497" s="3" t="s">
        <v>8260</v>
      </c>
      <c r="L2497" s="3" t="s">
        <v>8257</v>
      </c>
      <c r="M2497" s="26">
        <v>45778</v>
      </c>
      <c r="N2497"/>
      <c r="O2497" s="3" t="s">
        <v>78</v>
      </c>
      <c r="P2497" s="34">
        <v>7.79</v>
      </c>
      <c r="Q2497" s="34"/>
      <c r="R2497" s="34">
        <v>7.79</v>
      </c>
      <c r="T2497" s="34" t="s">
        <v>78</v>
      </c>
      <c r="U2497" s="34" t="s">
        <v>78</v>
      </c>
      <c r="V2497" s="34" t="s">
        <v>78</v>
      </c>
      <c r="W2497" s="34" t="s">
        <v>78</v>
      </c>
      <c r="X2497" s="36" t="s">
        <v>78</v>
      </c>
      <c r="Y2497" s="3" t="str">
        <f>IFERROR(VLOOKUP(A2497,'Pivot price tier'!$C$8:$L$2245,10,0),"")</f>
        <v/>
      </c>
      <c r="Z2497" s="3" t="str">
        <f>IFERROR(VLOOKUP(A2497,'Pivot price tier by size'!$D$8:$M$2466,10,0),"")</f>
        <v/>
      </c>
      <c r="AA2497" s="3" t="str">
        <f>IFERROR(VLOOKUP(A2497,'Pivot category'!$B$8:$I$2191,8,0),"")</f>
        <v/>
      </c>
      <c r="AB2497" s="3" t="str">
        <f t="shared" si="38"/>
        <v>Bottom 5%</v>
      </c>
      <c r="AC2497"/>
      <c r="AD2497" s="3" t="s">
        <v>16450</v>
      </c>
      <c r="AE2497" s="3" t="s">
        <v>14103</v>
      </c>
    </row>
    <row r="2498" spans="1:31" hidden="1" x14ac:dyDescent="0.25">
      <c r="A2498" t="s">
        <v>7561</v>
      </c>
      <c r="B2498" t="s">
        <v>1147</v>
      </c>
      <c r="C2498" s="3" t="s">
        <v>36</v>
      </c>
      <c r="D2498" s="3" t="s">
        <v>3498</v>
      </c>
      <c r="E2498" s="3">
        <v>0</v>
      </c>
      <c r="F2498" s="3">
        <v>4000</v>
      </c>
      <c r="G2498" s="34">
        <v>11.99</v>
      </c>
      <c r="H2498" s="3" t="s">
        <v>29</v>
      </c>
      <c r="I2498" s="3" t="s">
        <v>17</v>
      </c>
      <c r="J2498" s="3" t="s">
        <v>8261</v>
      </c>
      <c r="K2498" s="3" t="s">
        <v>8260</v>
      </c>
      <c r="L2498" s="3" t="s">
        <v>8255</v>
      </c>
      <c r="M2498" s="26" t="s">
        <v>13873</v>
      </c>
      <c r="N2498"/>
      <c r="O2498" s="3">
        <v>1</v>
      </c>
      <c r="P2498" s="34">
        <v>35.97</v>
      </c>
      <c r="Q2498" s="34"/>
      <c r="R2498" s="34">
        <v>35.97</v>
      </c>
      <c r="T2498" s="34">
        <v>35.97</v>
      </c>
      <c r="U2498" s="34" t="s">
        <v>78</v>
      </c>
      <c r="V2498" s="34" t="s">
        <v>78</v>
      </c>
      <c r="W2498" s="34" t="s">
        <v>78</v>
      </c>
      <c r="X2498" s="36" t="s">
        <v>78</v>
      </c>
      <c r="Y2498" s="3" t="str">
        <f>IFERROR(VLOOKUP(A2498,'Pivot price tier'!$C$8:$L$2245,10,0),"")</f>
        <v/>
      </c>
      <c r="Z2498" s="3" t="str">
        <f>IFERROR(VLOOKUP(A2498,'Pivot price tier by size'!$D$8:$M$2466,10,0),"")</f>
        <v/>
      </c>
      <c r="AA2498" s="3" t="str">
        <f>IFERROR(VLOOKUP(A2498,'Pivot category'!$B$8:$I$2191,8,0),"")</f>
        <v/>
      </c>
      <c r="AB2498" s="3" t="str">
        <f t="shared" ref="AB2498:AB2561" si="39">IF(P2498&lt;$AC$1,"Bottom 5%","")</f>
        <v>Bottom 5%</v>
      </c>
      <c r="AC2498"/>
      <c r="AD2498" s="3" t="s">
        <v>16450</v>
      </c>
      <c r="AE2498" s="3" t="s">
        <v>14103</v>
      </c>
    </row>
    <row r="2499" spans="1:31" hidden="1" x14ac:dyDescent="0.25">
      <c r="A2499" t="s">
        <v>7530</v>
      </c>
      <c r="B2499" t="s">
        <v>1148</v>
      </c>
      <c r="C2499" s="3" t="s">
        <v>36</v>
      </c>
      <c r="D2499" s="3" t="s">
        <v>3499</v>
      </c>
      <c r="E2499" s="3">
        <v>0</v>
      </c>
      <c r="F2499" s="3">
        <v>4000</v>
      </c>
      <c r="G2499" s="34">
        <v>7.79</v>
      </c>
      <c r="H2499" s="3" t="s">
        <v>29</v>
      </c>
      <c r="I2499" s="3" t="s">
        <v>17</v>
      </c>
      <c r="J2499" s="3" t="s">
        <v>8256</v>
      </c>
      <c r="K2499" s="3" t="s">
        <v>8260</v>
      </c>
      <c r="L2499" s="3" t="s">
        <v>8255</v>
      </c>
      <c r="M2499" s="26" t="s">
        <v>13873</v>
      </c>
      <c r="N2499"/>
      <c r="O2499" s="3">
        <v>2</v>
      </c>
      <c r="P2499" s="34"/>
      <c r="Q2499" s="34">
        <v>15.58</v>
      </c>
      <c r="R2499" s="34">
        <v>-15.58</v>
      </c>
      <c r="S2499" s="36">
        <v>-1</v>
      </c>
      <c r="T2499" s="34">
        <v>0</v>
      </c>
      <c r="U2499" s="34" t="s">
        <v>78</v>
      </c>
      <c r="V2499" s="34" t="s">
        <v>78</v>
      </c>
      <c r="W2499" s="34" t="s">
        <v>78</v>
      </c>
      <c r="X2499" s="36" t="s">
        <v>78</v>
      </c>
      <c r="Y2499" s="3" t="str">
        <f>IFERROR(VLOOKUP(A2499,'Pivot price tier'!$C$8:$L$2245,10,0),"")</f>
        <v/>
      </c>
      <c r="Z2499" s="3" t="str">
        <f>IFERROR(VLOOKUP(A2499,'Pivot price tier by size'!$D$8:$M$2466,10,0),"")</f>
        <v/>
      </c>
      <c r="AA2499" s="3" t="str">
        <f>IFERROR(VLOOKUP(A2499,'Pivot category'!$B$8:$I$2191,8,0),"")</f>
        <v/>
      </c>
      <c r="AB2499" s="3" t="str">
        <f t="shared" si="39"/>
        <v>Bottom 5%</v>
      </c>
      <c r="AC2499"/>
      <c r="AD2499" s="3" t="s">
        <v>16450</v>
      </c>
      <c r="AE2499" s="3" t="s">
        <v>14103</v>
      </c>
    </row>
    <row r="2500" spans="1:31" hidden="1" x14ac:dyDescent="0.25">
      <c r="A2500" t="s">
        <v>7537</v>
      </c>
      <c r="B2500" t="s">
        <v>1149</v>
      </c>
      <c r="C2500" s="3" t="s">
        <v>36</v>
      </c>
      <c r="D2500" s="3" t="s">
        <v>3500</v>
      </c>
      <c r="E2500" s="3">
        <v>0</v>
      </c>
      <c r="F2500" s="3">
        <v>4000</v>
      </c>
      <c r="G2500" s="34">
        <v>7.19</v>
      </c>
      <c r="H2500" s="3" t="s">
        <v>29</v>
      </c>
      <c r="I2500" s="3" t="s">
        <v>17</v>
      </c>
      <c r="J2500" s="3" t="s">
        <v>8256</v>
      </c>
      <c r="K2500" s="3" t="s">
        <v>8260</v>
      </c>
      <c r="L2500" s="3" t="s">
        <v>8255</v>
      </c>
      <c r="M2500" s="26" t="s">
        <v>13873</v>
      </c>
      <c r="N2500"/>
      <c r="O2500" s="3" t="s">
        <v>78</v>
      </c>
      <c r="P2500" s="34">
        <v>100.66</v>
      </c>
      <c r="Q2500" s="34">
        <v>7.19</v>
      </c>
      <c r="R2500" s="34">
        <v>93.47</v>
      </c>
      <c r="S2500" s="36">
        <v>13</v>
      </c>
      <c r="T2500" s="34" t="s">
        <v>78</v>
      </c>
      <c r="U2500" s="34">
        <v>28.76</v>
      </c>
      <c r="V2500" s="34">
        <v>0</v>
      </c>
      <c r="W2500" s="34">
        <v>28.76</v>
      </c>
      <c r="X2500" s="36">
        <v>0</v>
      </c>
      <c r="Y2500" s="3" t="str">
        <f>IFERROR(VLOOKUP(A2500,'Pivot price tier'!$C$8:$L$2245,10,0),"")</f>
        <v/>
      </c>
      <c r="Z2500" s="3" t="str">
        <f>IFERROR(VLOOKUP(A2500,'Pivot price tier by size'!$D$8:$M$2466,10,0),"")</f>
        <v/>
      </c>
      <c r="AA2500" s="3" t="str">
        <f>IFERROR(VLOOKUP(A2500,'Pivot category'!$B$8:$I$2191,8,0),"")</f>
        <v/>
      </c>
      <c r="AB2500" s="3" t="str">
        <f t="shared" si="39"/>
        <v>Bottom 5%</v>
      </c>
      <c r="AC2500"/>
      <c r="AD2500" s="3" t="s">
        <v>16450</v>
      </c>
      <c r="AE2500" s="3" t="s">
        <v>14103</v>
      </c>
    </row>
    <row r="2501" spans="1:31" hidden="1" x14ac:dyDescent="0.25">
      <c r="A2501" t="s">
        <v>6173</v>
      </c>
      <c r="B2501" t="s">
        <v>1150</v>
      </c>
      <c r="C2501" s="3" t="s">
        <v>32</v>
      </c>
      <c r="D2501" s="3" t="s">
        <v>3501</v>
      </c>
      <c r="E2501" s="3">
        <v>0</v>
      </c>
      <c r="F2501" s="3">
        <v>4000</v>
      </c>
      <c r="G2501" s="34">
        <v>9.59</v>
      </c>
      <c r="H2501" s="3" t="s">
        <v>29</v>
      </c>
      <c r="I2501" s="3" t="s">
        <v>19</v>
      </c>
      <c r="J2501" s="3" t="s">
        <v>8261</v>
      </c>
      <c r="K2501" s="3" t="s">
        <v>8260</v>
      </c>
      <c r="L2501" s="3" t="s">
        <v>8255</v>
      </c>
      <c r="M2501" s="26" t="s">
        <v>13873</v>
      </c>
      <c r="N2501"/>
      <c r="O2501" s="3">
        <v>0</v>
      </c>
      <c r="P2501" s="34">
        <v>115.12</v>
      </c>
      <c r="Q2501" s="34">
        <v>111.93</v>
      </c>
      <c r="R2501" s="34">
        <v>3.19</v>
      </c>
      <c r="S2501" s="36">
        <v>0.03</v>
      </c>
      <c r="T2501" s="34" t="s">
        <v>78</v>
      </c>
      <c r="U2501" s="34">
        <v>0</v>
      </c>
      <c r="V2501" s="34">
        <v>63.96</v>
      </c>
      <c r="W2501" s="34">
        <v>-63.96</v>
      </c>
      <c r="X2501" s="36">
        <v>-1</v>
      </c>
      <c r="Y2501" s="3" t="str">
        <f>IFERROR(VLOOKUP(A2501,'Pivot price tier'!$C$8:$L$2245,10,0),"")</f>
        <v/>
      </c>
      <c r="Z2501" s="3" t="str">
        <f>IFERROR(VLOOKUP(A2501,'Pivot price tier by size'!$D$8:$M$2466,10,0),"")</f>
        <v/>
      </c>
      <c r="AA2501" s="3" t="str">
        <f>IFERROR(VLOOKUP(A2501,'Pivot category'!$B$8:$I$2191,8,0),"")</f>
        <v/>
      </c>
      <c r="AB2501" s="3" t="str">
        <f t="shared" si="39"/>
        <v>Bottom 5%</v>
      </c>
      <c r="AC2501"/>
      <c r="AD2501" s="3" t="s">
        <v>16450</v>
      </c>
      <c r="AE2501" s="3" t="s">
        <v>14103</v>
      </c>
    </row>
    <row r="2502" spans="1:31" hidden="1" x14ac:dyDescent="0.25">
      <c r="A2502" t="s">
        <v>7538</v>
      </c>
      <c r="B2502" t="s">
        <v>1151</v>
      </c>
      <c r="C2502" s="3" t="s">
        <v>36</v>
      </c>
      <c r="D2502" s="3" t="s">
        <v>3502</v>
      </c>
      <c r="E2502" s="3">
        <v>0</v>
      </c>
      <c r="F2502" s="3">
        <v>4000</v>
      </c>
      <c r="G2502" s="34">
        <v>8.39</v>
      </c>
      <c r="H2502" s="3" t="s">
        <v>29</v>
      </c>
      <c r="I2502" s="3" t="s">
        <v>17</v>
      </c>
      <c r="J2502" s="3" t="s">
        <v>8253</v>
      </c>
      <c r="K2502" s="3" t="s">
        <v>8260</v>
      </c>
      <c r="L2502" s="3" t="s">
        <v>8257</v>
      </c>
      <c r="M2502" s="26" t="s">
        <v>13873</v>
      </c>
      <c r="N2502"/>
      <c r="O2502" s="3" t="s">
        <v>78</v>
      </c>
      <c r="P2502" s="34"/>
      <c r="Q2502" s="34">
        <v>30.77</v>
      </c>
      <c r="R2502" s="34">
        <v>-30.77</v>
      </c>
      <c r="S2502" s="36">
        <v>-1</v>
      </c>
      <c r="T2502" s="34" t="s">
        <v>78</v>
      </c>
      <c r="U2502" s="34">
        <v>0</v>
      </c>
      <c r="V2502" s="34">
        <v>13.99</v>
      </c>
      <c r="W2502" s="34">
        <v>-13.99</v>
      </c>
      <c r="X2502" s="36">
        <v>-1</v>
      </c>
      <c r="Y2502" s="3" t="str">
        <f>IFERROR(VLOOKUP(A2502,'Pivot price tier'!$C$8:$L$2245,10,0),"")</f>
        <v/>
      </c>
      <c r="Z2502" s="3" t="str">
        <f>IFERROR(VLOOKUP(A2502,'Pivot price tier by size'!$D$8:$M$2466,10,0),"")</f>
        <v/>
      </c>
      <c r="AA2502" s="3" t="str">
        <f>IFERROR(VLOOKUP(A2502,'Pivot category'!$B$8:$I$2191,8,0),"")</f>
        <v/>
      </c>
      <c r="AB2502" s="3" t="str">
        <f t="shared" si="39"/>
        <v>Bottom 5%</v>
      </c>
      <c r="AC2502"/>
      <c r="AD2502" s="3" t="s">
        <v>16450</v>
      </c>
      <c r="AE2502" s="3" t="s">
        <v>14103</v>
      </c>
    </row>
    <row r="2503" spans="1:31" hidden="1" x14ac:dyDescent="0.25">
      <c r="A2503" t="s">
        <v>6346</v>
      </c>
      <c r="B2503" t="s">
        <v>1152</v>
      </c>
      <c r="C2503" s="3" t="s">
        <v>32</v>
      </c>
      <c r="D2503" s="3" t="s">
        <v>3503</v>
      </c>
      <c r="E2503" s="3">
        <v>0</v>
      </c>
      <c r="F2503" s="3">
        <v>5000</v>
      </c>
      <c r="G2503" s="34">
        <v>26.09</v>
      </c>
      <c r="H2503" s="3" t="s">
        <v>12</v>
      </c>
      <c r="I2503" s="3" t="s">
        <v>21</v>
      </c>
      <c r="J2503" s="3" t="s">
        <v>8253</v>
      </c>
      <c r="K2503" s="3" t="s">
        <v>8260</v>
      </c>
      <c r="L2503" s="3" t="s">
        <v>8255</v>
      </c>
      <c r="M2503" s="26" t="s">
        <v>13873</v>
      </c>
      <c r="N2503"/>
      <c r="O2503" s="3">
        <v>1</v>
      </c>
      <c r="P2503" s="34">
        <v>129.75</v>
      </c>
      <c r="Q2503" s="34">
        <v>25.95</v>
      </c>
      <c r="R2503" s="34">
        <v>103.8</v>
      </c>
      <c r="S2503" s="36">
        <v>4</v>
      </c>
      <c r="T2503" s="34">
        <v>129.75</v>
      </c>
      <c r="U2503" s="34">
        <v>103.8</v>
      </c>
      <c r="V2503" s="34">
        <v>0</v>
      </c>
      <c r="W2503" s="34">
        <v>103.8</v>
      </c>
      <c r="X2503" s="36">
        <v>0</v>
      </c>
      <c r="Y2503" s="3" t="str">
        <f>IFERROR(VLOOKUP(A2503,'Pivot price tier'!$C$8:$L$2245,10,0),"")</f>
        <v/>
      </c>
      <c r="Z2503" s="3" t="str">
        <f>IFERROR(VLOOKUP(A2503,'Pivot price tier by size'!$D$8:$M$2466,10,0),"")</f>
        <v/>
      </c>
      <c r="AA2503" s="3" t="str">
        <f>IFERROR(VLOOKUP(A2503,'Pivot category'!$B$8:$I$2191,8,0),"")</f>
        <v/>
      </c>
      <c r="AB2503" s="3" t="str">
        <f t="shared" si="39"/>
        <v>Bottom 5%</v>
      </c>
      <c r="AC2503"/>
      <c r="AD2503" s="3" t="s">
        <v>16446</v>
      </c>
      <c r="AE2503" s="3" t="s">
        <v>14120</v>
      </c>
    </row>
    <row r="2504" spans="1:31" x14ac:dyDescent="0.25">
      <c r="A2504" t="s">
        <v>14230</v>
      </c>
      <c r="B2504" t="s">
        <v>1352</v>
      </c>
      <c r="C2504" s="3" t="s">
        <v>32</v>
      </c>
      <c r="D2504" s="3" t="s">
        <v>3719</v>
      </c>
      <c r="E2504" s="3">
        <v>0</v>
      </c>
      <c r="F2504" s="3">
        <v>1000</v>
      </c>
      <c r="G2504" s="34">
        <v>26.99</v>
      </c>
      <c r="H2504" s="3" t="s">
        <v>27</v>
      </c>
      <c r="I2504" s="3" t="s">
        <v>21</v>
      </c>
      <c r="J2504" s="3" t="s">
        <v>8251</v>
      </c>
      <c r="K2504" s="3" t="s">
        <v>8252</v>
      </c>
      <c r="L2504" s="3" t="s">
        <v>68</v>
      </c>
      <c r="M2504" s="26" t="s">
        <v>13873</v>
      </c>
      <c r="N2504"/>
      <c r="O2504" s="3">
        <v>151</v>
      </c>
      <c r="P2504" s="34">
        <v>247855.53</v>
      </c>
      <c r="Q2504" s="34">
        <v>234448.22</v>
      </c>
      <c r="R2504" s="34">
        <v>13407.31</v>
      </c>
      <c r="S2504" s="36">
        <v>0.06</v>
      </c>
      <c r="T2504" s="34">
        <v>1641.4273509933776</v>
      </c>
      <c r="U2504" s="34">
        <v>373619.28</v>
      </c>
      <c r="V2504" s="34">
        <v>282655.71000000002</v>
      </c>
      <c r="W2504" s="34">
        <v>90963.57</v>
      </c>
      <c r="X2504" s="36">
        <v>0.32</v>
      </c>
      <c r="Y2504" s="3" t="str">
        <f>IFERROR(VLOOKUP(A2504,'Pivot price tier'!$C$8:$L$2245,10,0),"")</f>
        <v xml:space="preserve"> </v>
      </c>
      <c r="Z2504" s="3" t="str">
        <f>IFERROR(VLOOKUP(A2504,'Pivot price tier by size'!$D$8:$M$2466,10,0),"")</f>
        <v xml:space="preserve"> </v>
      </c>
      <c r="AA2504" s="3" t="str">
        <f>IFERROR(VLOOKUP(A2504,'Pivot category'!$B$8:$I$2191,8,0),"")</f>
        <v xml:space="preserve"> </v>
      </c>
      <c r="AB2504" s="3" t="str">
        <f t="shared" si="39"/>
        <v/>
      </c>
      <c r="AC2504"/>
      <c r="AD2504" s="3" t="s">
        <v>11232</v>
      </c>
      <c r="AE2504" s="3" t="s">
        <v>14092</v>
      </c>
    </row>
    <row r="2505" spans="1:31" hidden="1" x14ac:dyDescent="0.25">
      <c r="A2505" t="s">
        <v>14420</v>
      </c>
      <c r="B2505" t="s">
        <v>14421</v>
      </c>
      <c r="C2505" s="3" t="s">
        <v>32</v>
      </c>
      <c r="D2505" s="3" t="s">
        <v>14155</v>
      </c>
      <c r="E2505" s="3" t="s">
        <v>5150</v>
      </c>
      <c r="F2505" s="3">
        <v>10000</v>
      </c>
      <c r="G2505" s="34">
        <v>89.99</v>
      </c>
      <c r="H2505" s="3" t="s">
        <v>12</v>
      </c>
      <c r="I2505" s="3" t="s">
        <v>15</v>
      </c>
      <c r="J2505" s="3" t="s">
        <v>8261</v>
      </c>
      <c r="K2505" s="3" t="s">
        <v>8264</v>
      </c>
      <c r="L2505" s="3" t="s">
        <v>68</v>
      </c>
      <c r="M2505" s="26">
        <v>45658</v>
      </c>
      <c r="N2505"/>
      <c r="O2505" s="3">
        <v>0</v>
      </c>
      <c r="P2505" s="34">
        <v>3419.62</v>
      </c>
      <c r="Q2505" s="34">
        <v>11518.72</v>
      </c>
      <c r="R2505" s="34">
        <v>-8099.1</v>
      </c>
      <c r="S2505" s="36">
        <v>-0.7</v>
      </c>
      <c r="T2505" s="34" t="s">
        <v>78</v>
      </c>
      <c r="U2505" s="34" t="s">
        <v>78</v>
      </c>
      <c r="V2505" s="34" t="s">
        <v>78</v>
      </c>
      <c r="W2505" s="34" t="s">
        <v>78</v>
      </c>
      <c r="X2505" s="36" t="s">
        <v>78</v>
      </c>
      <c r="Y2505" s="3" t="str">
        <f>IFERROR(VLOOKUP(A2505,'Pivot price tier'!$C$8:$L$2245,10,0),"")</f>
        <v/>
      </c>
      <c r="Z2505" s="3" t="str">
        <f>IFERROR(VLOOKUP(A2505,'Pivot price tier by size'!$D$8:$M$2466,10,0),"")</f>
        <v/>
      </c>
      <c r="AA2505" s="3" t="str">
        <f>IFERROR(VLOOKUP(A2505,'Pivot category'!$B$8:$I$2191,8,0),"")</f>
        <v/>
      </c>
      <c r="AB2505" s="3" t="str">
        <f t="shared" si="39"/>
        <v>Bottom 5%</v>
      </c>
      <c r="AC2505"/>
      <c r="AD2505" s="3" t="s">
        <v>16446</v>
      </c>
      <c r="AE2505" s="3" t="s">
        <v>14120</v>
      </c>
    </row>
    <row r="2506" spans="1:31" hidden="1" x14ac:dyDescent="0.25">
      <c r="A2506" t="s">
        <v>14903</v>
      </c>
      <c r="B2506" t="s">
        <v>14904</v>
      </c>
      <c r="C2506" s="3" t="s">
        <v>73</v>
      </c>
      <c r="D2506" s="3" t="s">
        <v>14657</v>
      </c>
      <c r="E2506" s="3">
        <v>0</v>
      </c>
      <c r="F2506" s="3">
        <v>70000</v>
      </c>
      <c r="G2506" s="34">
        <v>19.989999999999998</v>
      </c>
      <c r="H2506" s="3" t="s">
        <v>8334</v>
      </c>
      <c r="I2506" s="3" t="s">
        <v>12340</v>
      </c>
      <c r="J2506" s="3" t="s">
        <v>8251</v>
      </c>
      <c r="K2506" s="3" t="s">
        <v>8252</v>
      </c>
      <c r="L2506" s="3" t="s">
        <v>68</v>
      </c>
      <c r="M2506" s="26">
        <v>45778</v>
      </c>
      <c r="N2506"/>
      <c r="O2506" s="3">
        <v>131</v>
      </c>
      <c r="P2506" s="34">
        <v>182968.47</v>
      </c>
      <c r="Q2506" s="34"/>
      <c r="R2506" s="34">
        <v>182968.47</v>
      </c>
      <c r="T2506" s="34">
        <v>1396.7058778625953</v>
      </c>
      <c r="U2506" s="34">
        <v>531634.05000000005</v>
      </c>
      <c r="V2506" s="34">
        <v>0</v>
      </c>
      <c r="W2506" s="34">
        <v>531634.05000000005</v>
      </c>
      <c r="X2506" s="36">
        <v>0</v>
      </c>
      <c r="Y2506" s="3" t="str">
        <f>IFERROR(VLOOKUP(A2506,'Pivot price tier'!$C$8:$L$2245,10,0),"")</f>
        <v xml:space="preserve"> </v>
      </c>
      <c r="Z2506" s="3" t="str">
        <f>IFERROR(VLOOKUP(A2506,'Pivot price tier by size'!$D$8:$M$2466,10,0),"")</f>
        <v xml:space="preserve"> </v>
      </c>
      <c r="AA2506" s="3" t="str">
        <f>IFERROR(VLOOKUP(A2506,'Pivot category'!$B$8:$I$2191,8,0),"")</f>
        <v xml:space="preserve"> </v>
      </c>
      <c r="AB2506" s="3" t="str">
        <f t="shared" si="39"/>
        <v/>
      </c>
      <c r="AC2506"/>
      <c r="AD2506" s="3" t="s">
        <v>11231</v>
      </c>
      <c r="AE2506" s="3" t="s">
        <v>16565</v>
      </c>
    </row>
    <row r="2507" spans="1:31" x14ac:dyDescent="0.25">
      <c r="A2507" t="s">
        <v>13573</v>
      </c>
      <c r="B2507" t="s">
        <v>9909</v>
      </c>
      <c r="C2507" s="3" t="s">
        <v>38</v>
      </c>
      <c r="D2507" s="3" t="s">
        <v>9873</v>
      </c>
      <c r="E2507" s="3" t="s">
        <v>5150</v>
      </c>
      <c r="F2507" s="3">
        <v>1000</v>
      </c>
      <c r="G2507" s="34">
        <v>50.99</v>
      </c>
      <c r="H2507" s="3" t="s">
        <v>27</v>
      </c>
      <c r="I2507" s="3" t="s">
        <v>21</v>
      </c>
      <c r="J2507" s="3" t="s">
        <v>8251</v>
      </c>
      <c r="K2507" s="3" t="s">
        <v>8252</v>
      </c>
      <c r="L2507" s="3" t="s">
        <v>68</v>
      </c>
      <c r="M2507" s="26" t="s">
        <v>13873</v>
      </c>
      <c r="N2507"/>
      <c r="O2507" s="3">
        <v>102</v>
      </c>
      <c r="P2507" s="34">
        <v>184744.03</v>
      </c>
      <c r="Q2507" s="34">
        <v>173113.2</v>
      </c>
      <c r="R2507" s="34">
        <v>11630.83</v>
      </c>
      <c r="S2507" s="36">
        <v>7.0000000000000007E-2</v>
      </c>
      <c r="T2507" s="34">
        <v>1811.2159803921568</v>
      </c>
      <c r="U2507" s="34">
        <v>23142.37</v>
      </c>
      <c r="V2507" s="34">
        <v>20259.939999999999</v>
      </c>
      <c r="W2507" s="34">
        <v>2882.43</v>
      </c>
      <c r="X2507" s="36">
        <v>0.14000000000000001</v>
      </c>
      <c r="Y2507" s="3" t="str">
        <f>IFERROR(VLOOKUP(A2507,'Pivot price tier'!$C$8:$L$2245,10,0),"")</f>
        <v xml:space="preserve"> </v>
      </c>
      <c r="Z2507" s="3" t="str">
        <f>IFERROR(VLOOKUP(A2507,'Pivot price tier by size'!$D$8:$M$2466,10,0),"")</f>
        <v xml:space="preserve"> </v>
      </c>
      <c r="AA2507" s="3" t="str">
        <f>IFERROR(VLOOKUP(A2507,'Pivot category'!$B$8:$I$2191,8,0),"")</f>
        <v xml:space="preserve"> </v>
      </c>
      <c r="AB2507" s="3" t="str">
        <f t="shared" si="39"/>
        <v/>
      </c>
      <c r="AC2507"/>
      <c r="AD2507" s="3" t="s">
        <v>11232</v>
      </c>
      <c r="AE2507" s="3" t="s">
        <v>14092</v>
      </c>
    </row>
    <row r="2508" spans="1:31" hidden="1" x14ac:dyDescent="0.25">
      <c r="A2508" t="s">
        <v>14905</v>
      </c>
      <c r="B2508" t="s">
        <v>14906</v>
      </c>
      <c r="C2508" s="3" t="s">
        <v>73</v>
      </c>
      <c r="D2508" s="3" t="s">
        <v>14658</v>
      </c>
      <c r="E2508" s="3">
        <v>0</v>
      </c>
      <c r="F2508" s="3">
        <v>70000</v>
      </c>
      <c r="G2508" s="34">
        <v>19.989999999999998</v>
      </c>
      <c r="H2508" s="3" t="s">
        <v>8334</v>
      </c>
      <c r="I2508" s="3" t="s">
        <v>12340</v>
      </c>
      <c r="J2508" s="3" t="s">
        <v>8251</v>
      </c>
      <c r="K2508" s="3" t="s">
        <v>8252</v>
      </c>
      <c r="L2508" s="3" t="s">
        <v>68</v>
      </c>
      <c r="M2508" s="26">
        <v>45778</v>
      </c>
      <c r="N2508"/>
      <c r="O2508" s="3">
        <v>130</v>
      </c>
      <c r="P2508" s="34">
        <v>260909.48</v>
      </c>
      <c r="Q2508" s="34"/>
      <c r="R2508" s="34">
        <v>260909.48</v>
      </c>
      <c r="T2508" s="34">
        <v>2006.9960000000001</v>
      </c>
      <c r="U2508" s="34">
        <v>712923.36</v>
      </c>
      <c r="V2508" s="34">
        <v>0</v>
      </c>
      <c r="W2508" s="34">
        <v>712923.36</v>
      </c>
      <c r="X2508" s="36">
        <v>0</v>
      </c>
      <c r="Y2508" s="3" t="str">
        <f>IFERROR(VLOOKUP(A2508,'Pivot price tier'!$C$8:$L$2245,10,0),"")</f>
        <v xml:space="preserve"> </v>
      </c>
      <c r="Z2508" s="3" t="str">
        <f>IFERROR(VLOOKUP(A2508,'Pivot price tier by size'!$D$8:$M$2466,10,0),"")</f>
        <v xml:space="preserve"> </v>
      </c>
      <c r="AA2508" s="3" t="str">
        <f>IFERROR(VLOOKUP(A2508,'Pivot category'!$B$8:$I$2191,8,0),"")</f>
        <v xml:space="preserve"> </v>
      </c>
      <c r="AB2508" s="3" t="str">
        <f t="shared" si="39"/>
        <v/>
      </c>
      <c r="AC2508"/>
      <c r="AD2508" s="3" t="s">
        <v>11231</v>
      </c>
      <c r="AE2508" s="3" t="s">
        <v>16565</v>
      </c>
    </row>
    <row r="2509" spans="1:31" x14ac:dyDescent="0.25">
      <c r="A2509" t="s">
        <v>7821</v>
      </c>
      <c r="B2509" t="s">
        <v>706</v>
      </c>
      <c r="C2509" s="3" t="s">
        <v>38</v>
      </c>
      <c r="D2509" s="3" t="s">
        <v>3009</v>
      </c>
      <c r="E2509" s="3" t="s">
        <v>5151</v>
      </c>
      <c r="F2509" s="3">
        <v>1000</v>
      </c>
      <c r="G2509" s="34">
        <v>34.99</v>
      </c>
      <c r="H2509" s="3" t="s">
        <v>12619</v>
      </c>
      <c r="I2509" s="3" t="s">
        <v>17</v>
      </c>
      <c r="J2509" s="3" t="s">
        <v>8251</v>
      </c>
      <c r="K2509" s="3" t="s">
        <v>8252</v>
      </c>
      <c r="L2509" s="3" t="s">
        <v>68</v>
      </c>
      <c r="M2509" s="26" t="s">
        <v>13873</v>
      </c>
      <c r="N2509"/>
      <c r="O2509" s="3">
        <v>111</v>
      </c>
      <c r="P2509" s="34">
        <v>78021.039999999994</v>
      </c>
      <c r="Q2509" s="34">
        <v>81095.789999999994</v>
      </c>
      <c r="R2509" s="34">
        <v>-3074.75</v>
      </c>
      <c r="S2509" s="36">
        <v>-0.04</v>
      </c>
      <c r="T2509" s="34">
        <v>702.89225225225221</v>
      </c>
      <c r="U2509" s="34">
        <v>13922.93</v>
      </c>
      <c r="V2509" s="34">
        <v>12314.34</v>
      </c>
      <c r="W2509" s="34">
        <v>1608.59</v>
      </c>
      <c r="X2509" s="36">
        <v>0.13</v>
      </c>
      <c r="Y2509" s="3" t="str">
        <f>IFERROR(VLOOKUP(A2509,'Pivot price tier'!$C$8:$L$2245,10,0),"")</f>
        <v xml:space="preserve"> </v>
      </c>
      <c r="Z2509" s="3" t="str">
        <f>IFERROR(VLOOKUP(A2509,'Pivot price tier by size'!$D$8:$M$2466,10,0),"")</f>
        <v xml:space="preserve"> </v>
      </c>
      <c r="AA2509" s="3" t="str">
        <f>IFERROR(VLOOKUP(A2509,'Pivot category'!$B$8:$I$2191,8,0),"")</f>
        <v xml:space="preserve"> </v>
      </c>
      <c r="AB2509" s="3" t="str">
        <f t="shared" si="39"/>
        <v/>
      </c>
      <c r="AC2509"/>
      <c r="AD2509" s="3" t="s">
        <v>16446</v>
      </c>
      <c r="AE2509" s="3" t="s">
        <v>14121</v>
      </c>
    </row>
    <row r="2510" spans="1:31" hidden="1" x14ac:dyDescent="0.25">
      <c r="A2510" t="s">
        <v>6086</v>
      </c>
      <c r="B2510" t="s">
        <v>6085</v>
      </c>
      <c r="C2510" s="3" t="s">
        <v>32</v>
      </c>
      <c r="D2510" s="3" t="s">
        <v>8043</v>
      </c>
      <c r="E2510" s="3">
        <v>0</v>
      </c>
      <c r="F2510" s="3">
        <v>3000</v>
      </c>
      <c r="G2510" s="34">
        <v>9.7899999999999991</v>
      </c>
      <c r="H2510" s="3" t="s">
        <v>54</v>
      </c>
      <c r="I2510" s="3" t="s">
        <v>54</v>
      </c>
      <c r="J2510" s="3" t="s">
        <v>8253</v>
      </c>
      <c r="K2510" s="3" t="s">
        <v>8252</v>
      </c>
      <c r="L2510" s="3" t="s">
        <v>8255</v>
      </c>
      <c r="M2510" s="26" t="s">
        <v>13873</v>
      </c>
      <c r="N2510"/>
      <c r="O2510" s="3">
        <v>17</v>
      </c>
      <c r="P2510" s="34">
        <v>1537.03</v>
      </c>
      <c r="Q2510" s="34">
        <v>1654.51</v>
      </c>
      <c r="R2510" s="34">
        <v>-117.48</v>
      </c>
      <c r="S2510" s="36">
        <v>-7.0000000000000007E-2</v>
      </c>
      <c r="T2510" s="34">
        <v>90.413529411764699</v>
      </c>
      <c r="U2510" s="34" t="s">
        <v>78</v>
      </c>
      <c r="V2510" s="34" t="s">
        <v>78</v>
      </c>
      <c r="W2510" s="34" t="s">
        <v>78</v>
      </c>
      <c r="X2510" s="36" t="s">
        <v>78</v>
      </c>
      <c r="Y2510" s="3" t="str">
        <f>IFERROR(VLOOKUP(A2510,'Pivot price tier'!$C$8:$L$2245,10,0),"")</f>
        <v/>
      </c>
      <c r="Z2510" s="3" t="str">
        <f>IFERROR(VLOOKUP(A2510,'Pivot price tier by size'!$D$8:$M$2466,10,0),"")</f>
        <v/>
      </c>
      <c r="AA2510" s="3" t="str">
        <f>IFERROR(VLOOKUP(A2510,'Pivot category'!$B$8:$I$2191,8,0),"")</f>
        <v/>
      </c>
      <c r="AB2510" s="3" t="str">
        <f t="shared" si="39"/>
        <v>Bottom 5%</v>
      </c>
      <c r="AC2510"/>
      <c r="AD2510" s="3" t="s">
        <v>11234</v>
      </c>
      <c r="AE2510" s="3" t="s">
        <v>16538</v>
      </c>
    </row>
    <row r="2511" spans="1:31" hidden="1" x14ac:dyDescent="0.25">
      <c r="A2511" t="s">
        <v>6087</v>
      </c>
      <c r="B2511" t="s">
        <v>1153</v>
      </c>
      <c r="C2511" s="3" t="s">
        <v>32</v>
      </c>
      <c r="D2511" s="3" t="s">
        <v>3504</v>
      </c>
      <c r="E2511" s="3">
        <v>0</v>
      </c>
      <c r="F2511" s="3">
        <v>3000</v>
      </c>
      <c r="G2511" s="34">
        <v>9.7899999999999991</v>
      </c>
      <c r="H2511" s="3" t="s">
        <v>54</v>
      </c>
      <c r="I2511" s="3" t="s">
        <v>54</v>
      </c>
      <c r="J2511" s="3" t="s">
        <v>8253</v>
      </c>
      <c r="K2511" s="3" t="s">
        <v>8252</v>
      </c>
      <c r="L2511" s="3" t="s">
        <v>8255</v>
      </c>
      <c r="M2511" s="26" t="s">
        <v>13873</v>
      </c>
      <c r="N2511"/>
      <c r="O2511" s="3">
        <v>16</v>
      </c>
      <c r="P2511" s="34">
        <v>1654.51</v>
      </c>
      <c r="Q2511" s="34">
        <v>1625.14</v>
      </c>
      <c r="R2511" s="34">
        <v>29.37</v>
      </c>
      <c r="S2511" s="36">
        <v>0.02</v>
      </c>
      <c r="T2511" s="34">
        <v>103.406875</v>
      </c>
      <c r="U2511" s="34">
        <v>0</v>
      </c>
      <c r="V2511" s="34">
        <v>19.579999999999998</v>
      </c>
      <c r="W2511" s="34">
        <v>-19.579999999999998</v>
      </c>
      <c r="X2511" s="36">
        <v>-1</v>
      </c>
      <c r="Y2511" s="3" t="str">
        <f>IFERROR(VLOOKUP(A2511,'Pivot price tier'!$C$8:$L$2245,10,0),"")</f>
        <v/>
      </c>
      <c r="Z2511" s="3" t="str">
        <f>IFERROR(VLOOKUP(A2511,'Pivot price tier by size'!$D$8:$M$2466,10,0),"")</f>
        <v/>
      </c>
      <c r="AA2511" s="3" t="str">
        <f>IFERROR(VLOOKUP(A2511,'Pivot category'!$B$8:$I$2191,8,0),"")</f>
        <v/>
      </c>
      <c r="AB2511" s="3" t="str">
        <f t="shared" si="39"/>
        <v>Bottom 5%</v>
      </c>
      <c r="AC2511"/>
      <c r="AD2511" s="3" t="s">
        <v>11234</v>
      </c>
      <c r="AE2511" s="3" t="s">
        <v>16538</v>
      </c>
    </row>
    <row r="2512" spans="1:31" hidden="1" x14ac:dyDescent="0.25">
      <c r="A2512" t="s">
        <v>6083</v>
      </c>
      <c r="B2512" t="s">
        <v>1154</v>
      </c>
      <c r="C2512" s="3" t="s">
        <v>32</v>
      </c>
      <c r="D2512" s="3" t="s">
        <v>3505</v>
      </c>
      <c r="E2512" s="3">
        <v>0</v>
      </c>
      <c r="F2512" s="3">
        <v>3000</v>
      </c>
      <c r="G2512" s="34">
        <v>9.7899999999999991</v>
      </c>
      <c r="H2512" s="3" t="s">
        <v>54</v>
      </c>
      <c r="I2512" s="3" t="s">
        <v>54</v>
      </c>
      <c r="J2512" s="3" t="s">
        <v>8253</v>
      </c>
      <c r="K2512" s="3" t="s">
        <v>8252</v>
      </c>
      <c r="L2512" s="3" t="s">
        <v>8255</v>
      </c>
      <c r="M2512" s="26" t="s">
        <v>13873</v>
      </c>
      <c r="N2512"/>
      <c r="O2512" s="3">
        <v>20</v>
      </c>
      <c r="P2512" s="34">
        <v>1174.8</v>
      </c>
      <c r="Q2512" s="34">
        <v>1292.28</v>
      </c>
      <c r="R2512" s="34">
        <v>-117.48</v>
      </c>
      <c r="S2512" s="36">
        <v>-0.09</v>
      </c>
      <c r="T2512" s="34">
        <v>58.739999999999995</v>
      </c>
      <c r="U2512" s="34">
        <v>0</v>
      </c>
      <c r="V2512" s="34">
        <v>39.159999999999997</v>
      </c>
      <c r="W2512" s="34">
        <v>-39.159999999999997</v>
      </c>
      <c r="X2512" s="36">
        <v>-1</v>
      </c>
      <c r="Y2512" s="3" t="str">
        <f>IFERROR(VLOOKUP(A2512,'Pivot price tier'!$C$8:$L$2245,10,0),"")</f>
        <v/>
      </c>
      <c r="Z2512" s="3" t="str">
        <f>IFERROR(VLOOKUP(A2512,'Pivot price tier by size'!$D$8:$M$2466,10,0),"")</f>
        <v/>
      </c>
      <c r="AA2512" s="3" t="str">
        <f>IFERROR(VLOOKUP(A2512,'Pivot category'!$B$8:$I$2191,8,0),"")</f>
        <v/>
      </c>
      <c r="AB2512" s="3" t="str">
        <f t="shared" si="39"/>
        <v>Bottom 5%</v>
      </c>
      <c r="AC2512"/>
      <c r="AD2512" s="3" t="s">
        <v>11234</v>
      </c>
      <c r="AE2512" s="3" t="s">
        <v>16538</v>
      </c>
    </row>
    <row r="2513" spans="1:31" hidden="1" x14ac:dyDescent="0.25">
      <c r="A2513" t="s">
        <v>6081</v>
      </c>
      <c r="B2513" t="s">
        <v>1155</v>
      </c>
      <c r="C2513" s="3" t="s">
        <v>32</v>
      </c>
      <c r="D2513" s="3" t="s">
        <v>3506</v>
      </c>
      <c r="E2513" s="3">
        <v>0</v>
      </c>
      <c r="F2513" s="3">
        <v>3000</v>
      </c>
      <c r="G2513" s="34">
        <v>9.7899999999999991</v>
      </c>
      <c r="H2513" s="3" t="s">
        <v>54</v>
      </c>
      <c r="I2513" s="3" t="s">
        <v>54</v>
      </c>
      <c r="J2513" s="3" t="s">
        <v>8253</v>
      </c>
      <c r="K2513" s="3" t="s">
        <v>8252</v>
      </c>
      <c r="L2513" s="3" t="s">
        <v>8255</v>
      </c>
      <c r="M2513" s="26" t="s">
        <v>13873</v>
      </c>
      <c r="N2513"/>
      <c r="O2513" s="3">
        <v>22</v>
      </c>
      <c r="P2513" s="34">
        <v>1027.95</v>
      </c>
      <c r="Q2513" s="34">
        <v>1194.3800000000001</v>
      </c>
      <c r="R2513" s="34">
        <v>-166.43</v>
      </c>
      <c r="S2513" s="36">
        <v>-0.14000000000000001</v>
      </c>
      <c r="T2513" s="34">
        <v>46.725000000000001</v>
      </c>
      <c r="U2513" s="34" t="s">
        <v>78</v>
      </c>
      <c r="V2513" s="34" t="s">
        <v>78</v>
      </c>
      <c r="W2513" s="34" t="s">
        <v>78</v>
      </c>
      <c r="X2513" s="36" t="s">
        <v>78</v>
      </c>
      <c r="Y2513" s="3" t="str">
        <f>IFERROR(VLOOKUP(A2513,'Pivot price tier'!$C$8:$L$2245,10,0),"")</f>
        <v/>
      </c>
      <c r="Z2513" s="3" t="str">
        <f>IFERROR(VLOOKUP(A2513,'Pivot price tier by size'!$D$8:$M$2466,10,0),"")</f>
        <v/>
      </c>
      <c r="AA2513" s="3" t="str">
        <f>IFERROR(VLOOKUP(A2513,'Pivot category'!$B$8:$I$2191,8,0),"")</f>
        <v/>
      </c>
      <c r="AB2513" s="3" t="str">
        <f t="shared" si="39"/>
        <v>Bottom 5%</v>
      </c>
      <c r="AC2513"/>
      <c r="AD2513" s="3" t="s">
        <v>11234</v>
      </c>
      <c r="AE2513" s="3" t="s">
        <v>16538</v>
      </c>
    </row>
    <row r="2514" spans="1:31" hidden="1" x14ac:dyDescent="0.25">
      <c r="A2514" t="s">
        <v>6082</v>
      </c>
      <c r="B2514" t="s">
        <v>1156</v>
      </c>
      <c r="C2514" s="3" t="s">
        <v>32</v>
      </c>
      <c r="D2514" s="3" t="s">
        <v>3507</v>
      </c>
      <c r="E2514" s="3">
        <v>0</v>
      </c>
      <c r="F2514" s="3">
        <v>3000</v>
      </c>
      <c r="G2514" s="34">
        <v>11.99</v>
      </c>
      <c r="H2514" s="3" t="s">
        <v>54</v>
      </c>
      <c r="I2514" s="3" t="s">
        <v>54</v>
      </c>
      <c r="J2514" s="3" t="s">
        <v>8253</v>
      </c>
      <c r="K2514" s="3" t="s">
        <v>8252</v>
      </c>
      <c r="L2514" s="3" t="s">
        <v>8255</v>
      </c>
      <c r="M2514" s="26" t="s">
        <v>13873</v>
      </c>
      <c r="N2514"/>
      <c r="O2514" s="3" t="s">
        <v>78</v>
      </c>
      <c r="P2514" s="34">
        <v>23.98</v>
      </c>
      <c r="Q2514" s="34">
        <v>35.97</v>
      </c>
      <c r="R2514" s="34">
        <v>-11.99</v>
      </c>
      <c r="S2514" s="36">
        <v>-0.33</v>
      </c>
      <c r="T2514" s="34" t="s">
        <v>78</v>
      </c>
      <c r="U2514" s="34" t="s">
        <v>78</v>
      </c>
      <c r="V2514" s="34" t="s">
        <v>78</v>
      </c>
      <c r="W2514" s="34" t="s">
        <v>78</v>
      </c>
      <c r="X2514" s="36" t="s">
        <v>78</v>
      </c>
      <c r="Y2514" s="3" t="str">
        <f>IFERROR(VLOOKUP(A2514,'Pivot price tier'!$C$8:$L$2245,10,0),"")</f>
        <v/>
      </c>
      <c r="Z2514" s="3" t="str">
        <f>IFERROR(VLOOKUP(A2514,'Pivot price tier by size'!$D$8:$M$2466,10,0),"")</f>
        <v/>
      </c>
      <c r="AA2514" s="3" t="str">
        <f>IFERROR(VLOOKUP(A2514,'Pivot category'!$B$8:$I$2191,8,0),"")</f>
        <v/>
      </c>
      <c r="AB2514" s="3" t="str">
        <f t="shared" si="39"/>
        <v>Bottom 5%</v>
      </c>
      <c r="AC2514"/>
      <c r="AD2514" s="3" t="s">
        <v>11234</v>
      </c>
      <c r="AE2514" s="3" t="s">
        <v>16538</v>
      </c>
    </row>
    <row r="2515" spans="1:31" hidden="1" x14ac:dyDescent="0.25">
      <c r="A2515" t="s">
        <v>6084</v>
      </c>
      <c r="B2515" t="s">
        <v>1157</v>
      </c>
      <c r="C2515" s="3" t="s">
        <v>32</v>
      </c>
      <c r="D2515" s="3" t="s">
        <v>3508</v>
      </c>
      <c r="E2515" s="3">
        <v>0</v>
      </c>
      <c r="F2515" s="3">
        <v>3000</v>
      </c>
      <c r="G2515" s="34">
        <v>9.7899999999999991</v>
      </c>
      <c r="H2515" s="3" t="s">
        <v>54</v>
      </c>
      <c r="I2515" s="3" t="s">
        <v>54</v>
      </c>
      <c r="J2515" s="3" t="s">
        <v>8253</v>
      </c>
      <c r="K2515" s="3" t="s">
        <v>8252</v>
      </c>
      <c r="L2515" s="3" t="s">
        <v>8255</v>
      </c>
      <c r="M2515" s="26" t="s">
        <v>13873</v>
      </c>
      <c r="N2515"/>
      <c r="O2515" s="3">
        <v>21</v>
      </c>
      <c r="P2515" s="34">
        <v>646.14</v>
      </c>
      <c r="Q2515" s="34">
        <v>724.46</v>
      </c>
      <c r="R2515" s="34">
        <v>-78.319999999999993</v>
      </c>
      <c r="S2515" s="36">
        <v>-0.11</v>
      </c>
      <c r="T2515" s="34">
        <v>30.768571428571427</v>
      </c>
      <c r="U2515" s="34">
        <v>0</v>
      </c>
      <c r="V2515" s="34">
        <v>29.37</v>
      </c>
      <c r="W2515" s="34">
        <v>-29.37</v>
      </c>
      <c r="X2515" s="36">
        <v>-1</v>
      </c>
      <c r="Y2515" s="3" t="str">
        <f>IFERROR(VLOOKUP(A2515,'Pivot price tier'!$C$8:$L$2245,10,0),"")</f>
        <v/>
      </c>
      <c r="Z2515" s="3" t="str">
        <f>IFERROR(VLOOKUP(A2515,'Pivot price tier by size'!$D$8:$M$2466,10,0),"")</f>
        <v/>
      </c>
      <c r="AA2515" s="3" t="str">
        <f>IFERROR(VLOOKUP(A2515,'Pivot category'!$B$8:$I$2191,8,0),"")</f>
        <v/>
      </c>
      <c r="AB2515" s="3" t="str">
        <f t="shared" si="39"/>
        <v>Bottom 5%</v>
      </c>
      <c r="AC2515"/>
      <c r="AD2515" s="3" t="s">
        <v>11234</v>
      </c>
      <c r="AE2515" s="3" t="s">
        <v>16538</v>
      </c>
    </row>
    <row r="2516" spans="1:31" hidden="1" x14ac:dyDescent="0.25">
      <c r="A2516" t="s">
        <v>13702</v>
      </c>
      <c r="B2516" t="s">
        <v>13703</v>
      </c>
      <c r="C2516" s="3" t="s">
        <v>32</v>
      </c>
      <c r="D2516" s="3" t="s">
        <v>13400</v>
      </c>
      <c r="E2516" s="3" t="s">
        <v>5150</v>
      </c>
      <c r="F2516" s="3">
        <v>10000</v>
      </c>
      <c r="G2516" s="34">
        <v>74.989999999999995</v>
      </c>
      <c r="H2516" s="3" t="s">
        <v>12</v>
      </c>
      <c r="I2516" s="3" t="s">
        <v>15</v>
      </c>
      <c r="J2516" s="3" t="s">
        <v>8259</v>
      </c>
      <c r="K2516" s="3" t="s">
        <v>8264</v>
      </c>
      <c r="L2516" s="3" t="s">
        <v>68</v>
      </c>
      <c r="M2516" s="26">
        <v>45597</v>
      </c>
      <c r="N2516"/>
      <c r="O2516" s="3">
        <v>1</v>
      </c>
      <c r="P2516" s="34">
        <v>24896.68</v>
      </c>
      <c r="Q2516" s="34">
        <v>11398.48</v>
      </c>
      <c r="R2516" s="34">
        <v>13498.2</v>
      </c>
      <c r="S2516" s="36">
        <v>1.18</v>
      </c>
      <c r="T2516" s="34">
        <v>24896.68</v>
      </c>
      <c r="U2516" s="34">
        <v>6149.18</v>
      </c>
      <c r="V2516" s="34">
        <v>6074.19</v>
      </c>
      <c r="W2516" s="34">
        <v>74.989999999999995</v>
      </c>
      <c r="X2516" s="36">
        <v>0.01</v>
      </c>
      <c r="Y2516" s="3" t="str">
        <f>IFERROR(VLOOKUP(A2516,'Pivot price tier'!$C$8:$L$2245,10,0),"")</f>
        <v/>
      </c>
      <c r="Z2516" s="3" t="str">
        <f>IFERROR(VLOOKUP(A2516,'Pivot price tier by size'!$D$8:$M$2466,10,0),"")</f>
        <v/>
      </c>
      <c r="AA2516" s="3" t="str">
        <f>IFERROR(VLOOKUP(A2516,'Pivot category'!$B$8:$I$2191,8,0),"")</f>
        <v/>
      </c>
      <c r="AB2516" s="3" t="str">
        <f t="shared" si="39"/>
        <v>Bottom 5%</v>
      </c>
      <c r="AC2516"/>
      <c r="AD2516" s="3" t="s">
        <v>11231</v>
      </c>
      <c r="AE2516" s="3" t="s">
        <v>14095</v>
      </c>
    </row>
    <row r="2517" spans="1:31" x14ac:dyDescent="0.25">
      <c r="A2517" t="s">
        <v>7016</v>
      </c>
      <c r="B2517" t="s">
        <v>709</v>
      </c>
      <c r="C2517" s="3" t="s">
        <v>34</v>
      </c>
      <c r="D2517" s="3" t="s">
        <v>3012</v>
      </c>
      <c r="E2517" s="3" t="s">
        <v>5150</v>
      </c>
      <c r="F2517" s="3">
        <v>1000</v>
      </c>
      <c r="G2517" s="34">
        <v>27.99</v>
      </c>
      <c r="H2517" s="3" t="s">
        <v>30</v>
      </c>
      <c r="I2517" s="3" t="s">
        <v>15</v>
      </c>
      <c r="J2517" s="3" t="s">
        <v>8251</v>
      </c>
      <c r="K2517" s="3" t="s">
        <v>8252</v>
      </c>
      <c r="L2517" s="3" t="s">
        <v>68</v>
      </c>
      <c r="M2517" s="26" t="s">
        <v>13873</v>
      </c>
      <c r="N2517"/>
      <c r="O2517" s="3">
        <v>155</v>
      </c>
      <c r="P2517" s="34">
        <v>857725.11</v>
      </c>
      <c r="Q2517" s="34">
        <v>1159113.5</v>
      </c>
      <c r="R2517" s="34">
        <v>-301388.39</v>
      </c>
      <c r="S2517" s="36">
        <v>-0.26</v>
      </c>
      <c r="T2517" s="34">
        <v>5533.710387096774</v>
      </c>
      <c r="U2517" s="34">
        <v>762957.51</v>
      </c>
      <c r="V2517" s="34">
        <v>973175.5</v>
      </c>
      <c r="W2517" s="34">
        <v>-210217.99</v>
      </c>
      <c r="X2517" s="36">
        <v>-0.22</v>
      </c>
      <c r="Y2517" s="3" t="str">
        <f>IFERROR(VLOOKUP(A2517,'Pivot price tier'!$C$8:$L$2245,10,0),"")</f>
        <v xml:space="preserve"> </v>
      </c>
      <c r="Z2517" s="3" t="str">
        <f>IFERROR(VLOOKUP(A2517,'Pivot price tier by size'!$D$8:$M$2466,10,0),"")</f>
        <v xml:space="preserve"> </v>
      </c>
      <c r="AA2517" s="3" t="str">
        <f>IFERROR(VLOOKUP(A2517,'Pivot category'!$B$8:$I$2191,8,0),"")</f>
        <v xml:space="preserve"> </v>
      </c>
      <c r="AB2517" s="3" t="str">
        <f t="shared" si="39"/>
        <v/>
      </c>
      <c r="AC2517"/>
      <c r="AD2517" s="3" t="s">
        <v>16451</v>
      </c>
      <c r="AE2517" s="3" t="s">
        <v>14096</v>
      </c>
    </row>
    <row r="2518" spans="1:31" hidden="1" x14ac:dyDescent="0.25">
      <c r="A2518" t="s">
        <v>7070</v>
      </c>
      <c r="B2518" t="s">
        <v>1158</v>
      </c>
      <c r="C2518" s="3" t="s">
        <v>34</v>
      </c>
      <c r="D2518" s="3" t="s">
        <v>3509</v>
      </c>
      <c r="E2518" s="3">
        <v>0</v>
      </c>
      <c r="F2518" s="3">
        <v>5000</v>
      </c>
      <c r="G2518" s="34">
        <v>22.95</v>
      </c>
      <c r="H2518" s="3" t="s">
        <v>29</v>
      </c>
      <c r="I2518" s="3" t="s">
        <v>23</v>
      </c>
      <c r="J2518" s="3" t="s">
        <v>8253</v>
      </c>
      <c r="K2518" s="3" t="s">
        <v>8260</v>
      </c>
      <c r="L2518" s="3" t="s">
        <v>8257</v>
      </c>
      <c r="M2518" s="26" t="s">
        <v>13873</v>
      </c>
      <c r="N2518"/>
      <c r="O2518" s="3" t="s">
        <v>78</v>
      </c>
      <c r="P2518" s="34">
        <v>0</v>
      </c>
      <c r="Q2518" s="34">
        <v>0</v>
      </c>
      <c r="R2518" s="34">
        <v>0</v>
      </c>
      <c r="T2518" s="34" t="s">
        <v>78</v>
      </c>
      <c r="U2518" s="34" t="s">
        <v>78</v>
      </c>
      <c r="V2518" s="34" t="s">
        <v>78</v>
      </c>
      <c r="W2518" s="34" t="s">
        <v>78</v>
      </c>
      <c r="X2518" s="36" t="s">
        <v>78</v>
      </c>
      <c r="Y2518" s="3" t="str">
        <f>IFERROR(VLOOKUP(A2518,'Pivot price tier'!$C$8:$L$2245,10,0),"")</f>
        <v/>
      </c>
      <c r="Z2518" s="3" t="str">
        <f>IFERROR(VLOOKUP(A2518,'Pivot price tier by size'!$D$8:$M$2466,10,0),"")</f>
        <v/>
      </c>
      <c r="AA2518" s="3" t="str">
        <f>IFERROR(VLOOKUP(A2518,'Pivot category'!$B$8:$I$2191,8,0),"")</f>
        <v/>
      </c>
      <c r="AB2518" s="3" t="str">
        <f t="shared" si="39"/>
        <v>Bottom 5%</v>
      </c>
      <c r="AC2518"/>
      <c r="AD2518" s="3" t="s">
        <v>16446</v>
      </c>
      <c r="AE2518" s="3" t="s">
        <v>14136</v>
      </c>
    </row>
    <row r="2519" spans="1:31" hidden="1" x14ac:dyDescent="0.25">
      <c r="A2519" t="s">
        <v>13943</v>
      </c>
      <c r="B2519" t="s">
        <v>13944</v>
      </c>
      <c r="C2519" s="3" t="s">
        <v>32</v>
      </c>
      <c r="D2519" s="3" t="s">
        <v>13854</v>
      </c>
      <c r="E2519" s="3" t="s">
        <v>5198</v>
      </c>
      <c r="F2519" s="3">
        <v>8000</v>
      </c>
      <c r="G2519" s="34">
        <v>34.99</v>
      </c>
      <c r="H2519" s="3" t="s">
        <v>28</v>
      </c>
      <c r="I2519" s="3" t="s">
        <v>23</v>
      </c>
      <c r="J2519" s="3" t="s">
        <v>8251</v>
      </c>
      <c r="K2519" s="3" t="s">
        <v>8264</v>
      </c>
      <c r="L2519" s="3" t="s">
        <v>68</v>
      </c>
      <c r="M2519" s="26">
        <v>45597</v>
      </c>
      <c r="N2519"/>
      <c r="O2519" s="3">
        <v>19</v>
      </c>
      <c r="P2519" s="34">
        <v>8957.44</v>
      </c>
      <c r="Q2519" s="34">
        <v>1539.56</v>
      </c>
      <c r="R2519" s="34">
        <v>7417.88</v>
      </c>
      <c r="S2519" s="36">
        <v>4.82</v>
      </c>
      <c r="T2519" s="34">
        <v>471.44421052631583</v>
      </c>
      <c r="U2519" s="34">
        <v>107769.2</v>
      </c>
      <c r="V2519" s="34">
        <v>26627.39</v>
      </c>
      <c r="W2519" s="34">
        <v>81141.81</v>
      </c>
      <c r="X2519" s="36">
        <v>3.05</v>
      </c>
      <c r="Y2519" s="3" t="str">
        <f>IFERROR(VLOOKUP(A2519,'Pivot price tier'!$C$8:$L$2245,10,0),"")</f>
        <v/>
      </c>
      <c r="Z2519" s="3" t="str">
        <f>IFERROR(VLOOKUP(A2519,'Pivot price tier by size'!$D$8:$M$2466,10,0),"")</f>
        <v/>
      </c>
      <c r="AA2519" s="3" t="str">
        <f>IFERROR(VLOOKUP(A2519,'Pivot category'!$B$8:$I$2191,8,0),"")</f>
        <v/>
      </c>
      <c r="AB2519" s="3" t="str">
        <f t="shared" si="39"/>
        <v>Bottom 5%</v>
      </c>
      <c r="AC2519"/>
      <c r="AD2519" s="3" t="s">
        <v>16446</v>
      </c>
      <c r="AE2519" s="3" t="s">
        <v>14136</v>
      </c>
    </row>
    <row r="2520" spans="1:31" hidden="1" x14ac:dyDescent="0.25">
      <c r="A2520" t="s">
        <v>6643</v>
      </c>
      <c r="B2520" t="s">
        <v>1159</v>
      </c>
      <c r="C2520" s="3" t="s">
        <v>32</v>
      </c>
      <c r="D2520" s="3" t="s">
        <v>3510</v>
      </c>
      <c r="E2520" s="3">
        <v>0</v>
      </c>
      <c r="F2520" s="3">
        <v>8000</v>
      </c>
      <c r="G2520" s="34">
        <v>34.99</v>
      </c>
      <c r="H2520" s="3" t="s">
        <v>29</v>
      </c>
      <c r="I2520" s="3" t="s">
        <v>23</v>
      </c>
      <c r="J2520" s="3" t="s">
        <v>8251</v>
      </c>
      <c r="K2520" s="3" t="s">
        <v>8273</v>
      </c>
      <c r="L2520" s="3" t="s">
        <v>68</v>
      </c>
      <c r="M2520" s="26" t="s">
        <v>13873</v>
      </c>
      <c r="N2520"/>
      <c r="O2520" s="3">
        <v>4</v>
      </c>
      <c r="P2520" s="34">
        <v>1399.6</v>
      </c>
      <c r="Q2520" s="34">
        <v>1714.51</v>
      </c>
      <c r="R2520" s="34">
        <v>-314.91000000000003</v>
      </c>
      <c r="S2520" s="36">
        <v>-0.18</v>
      </c>
      <c r="T2520" s="34">
        <v>349.9</v>
      </c>
      <c r="U2520" s="34">
        <v>20224.22</v>
      </c>
      <c r="V2520" s="34">
        <v>17215.080000000002</v>
      </c>
      <c r="W2520" s="34">
        <v>3009.14</v>
      </c>
      <c r="X2520" s="36">
        <v>0.17</v>
      </c>
      <c r="Y2520" s="3" t="str">
        <f>IFERROR(VLOOKUP(A2520,'Pivot price tier'!$C$8:$L$2245,10,0),"")</f>
        <v/>
      </c>
      <c r="Z2520" s="3" t="str">
        <f>IFERROR(VLOOKUP(A2520,'Pivot price tier by size'!$D$8:$M$2466,10,0),"")</f>
        <v/>
      </c>
      <c r="AA2520" s="3" t="str">
        <f>IFERROR(VLOOKUP(A2520,'Pivot category'!$B$8:$I$2191,8,0),"")</f>
        <v/>
      </c>
      <c r="AB2520" s="3" t="str">
        <f t="shared" si="39"/>
        <v>Bottom 5%</v>
      </c>
      <c r="AC2520"/>
      <c r="AD2520" s="3" t="s">
        <v>16446</v>
      </c>
      <c r="AE2520" s="3" t="s">
        <v>14136</v>
      </c>
    </row>
    <row r="2521" spans="1:31" hidden="1" x14ac:dyDescent="0.25">
      <c r="A2521" t="s">
        <v>15486</v>
      </c>
      <c r="B2521" t="s">
        <v>15487</v>
      </c>
      <c r="C2521" s="3" t="s">
        <v>32</v>
      </c>
      <c r="D2521" s="3" t="s">
        <v>15166</v>
      </c>
      <c r="E2521" s="3" t="s">
        <v>5150</v>
      </c>
      <c r="F2521" s="3">
        <v>70000</v>
      </c>
      <c r="G2521" s="34">
        <v>74.989999999999995</v>
      </c>
      <c r="H2521" s="3" t="s">
        <v>12</v>
      </c>
      <c r="I2521" s="3" t="s">
        <v>15</v>
      </c>
      <c r="J2521" s="3" t="s">
        <v>8251</v>
      </c>
      <c r="K2521" s="3" t="s">
        <v>8252</v>
      </c>
      <c r="L2521" s="3" t="s">
        <v>68</v>
      </c>
      <c r="M2521" s="26">
        <v>45870</v>
      </c>
      <c r="N2521"/>
      <c r="O2521" s="3">
        <v>39</v>
      </c>
      <c r="P2521" s="34">
        <v>19871.07</v>
      </c>
      <c r="Q2521" s="34">
        <v>2159.73</v>
      </c>
      <c r="R2521" s="34">
        <v>17711.34</v>
      </c>
      <c r="S2521" s="36">
        <v>8.1999999999999993</v>
      </c>
      <c r="T2521" s="34">
        <v>509.51461538461535</v>
      </c>
      <c r="U2521" s="34">
        <v>13725.02</v>
      </c>
      <c r="V2521" s="34">
        <v>629.91999999999996</v>
      </c>
      <c r="W2521" s="34">
        <v>13095.1</v>
      </c>
      <c r="X2521" s="36">
        <v>20.79</v>
      </c>
      <c r="Y2521" s="3" t="str">
        <f>IFERROR(VLOOKUP(A2521,'Pivot price tier'!$C$8:$L$2245,10,0),"")</f>
        <v>X</v>
      </c>
      <c r="Z2521" s="3" t="str">
        <f>IFERROR(VLOOKUP(A2521,'Pivot price tier by size'!$D$8:$M$2466,10,0),"")</f>
        <v xml:space="preserve"> </v>
      </c>
      <c r="AA2521" s="3" t="str">
        <f>IFERROR(VLOOKUP(A2521,'Pivot category'!$B$8:$I$2191,8,0),"")</f>
        <v>X</v>
      </c>
      <c r="AB2521" s="3" t="str">
        <f t="shared" si="39"/>
        <v>Bottom 5%</v>
      </c>
      <c r="AC2521"/>
      <c r="AD2521" s="3" t="s">
        <v>11231</v>
      </c>
      <c r="AE2521" s="3" t="s">
        <v>16539</v>
      </c>
    </row>
    <row r="2522" spans="1:31" hidden="1" x14ac:dyDescent="0.25">
      <c r="A2522" t="s">
        <v>11742</v>
      </c>
      <c r="B2522" t="s">
        <v>11743</v>
      </c>
      <c r="C2522" s="3" t="s">
        <v>32</v>
      </c>
      <c r="D2522" s="3" t="s">
        <v>11477</v>
      </c>
      <c r="E2522" s="3" t="s">
        <v>5150</v>
      </c>
      <c r="F2522" s="3">
        <v>10000</v>
      </c>
      <c r="G2522" s="34">
        <v>129.99</v>
      </c>
      <c r="H2522" s="3" t="s">
        <v>12</v>
      </c>
      <c r="I2522" s="3" t="s">
        <v>74</v>
      </c>
      <c r="J2522" s="3" t="s">
        <v>8259</v>
      </c>
      <c r="K2522" s="3" t="s">
        <v>8252</v>
      </c>
      <c r="L2522" s="3" t="s">
        <v>68</v>
      </c>
      <c r="M2522" s="26">
        <v>45047</v>
      </c>
      <c r="N2522"/>
      <c r="O2522" s="3">
        <v>2</v>
      </c>
      <c r="P2522" s="34">
        <v>1039.92</v>
      </c>
      <c r="Q2522" s="34"/>
      <c r="R2522" s="34">
        <v>1039.92</v>
      </c>
      <c r="T2522" s="34">
        <v>519.96</v>
      </c>
      <c r="U2522" s="34">
        <v>779.94</v>
      </c>
      <c r="V2522" s="34">
        <v>779.94</v>
      </c>
      <c r="W2522" s="34">
        <v>0</v>
      </c>
      <c r="X2522" s="36">
        <v>0</v>
      </c>
      <c r="Y2522" s="3" t="str">
        <f>IFERROR(VLOOKUP(A2522,'Pivot price tier'!$C$8:$L$2245,10,0),"")</f>
        <v>X</v>
      </c>
      <c r="Z2522" s="3" t="str">
        <f>IFERROR(VLOOKUP(A2522,'Pivot price tier by size'!$D$8:$M$2466,10,0),"")</f>
        <v xml:space="preserve"> </v>
      </c>
      <c r="AA2522" s="3" t="str">
        <f>IFERROR(VLOOKUP(A2522,'Pivot category'!$B$8:$I$2191,8,0),"")</f>
        <v>X</v>
      </c>
      <c r="AB2522" s="3" t="str">
        <f t="shared" si="39"/>
        <v>Bottom 5%</v>
      </c>
      <c r="AC2522"/>
      <c r="AD2522" s="3" t="s">
        <v>11231</v>
      </c>
      <c r="AE2522" s="3" t="s">
        <v>16539</v>
      </c>
    </row>
    <row r="2523" spans="1:31" hidden="1" x14ac:dyDescent="0.25">
      <c r="A2523" t="s">
        <v>11636</v>
      </c>
      <c r="B2523" t="s">
        <v>14260</v>
      </c>
      <c r="C2523" s="3" t="s">
        <v>36</v>
      </c>
      <c r="D2523" s="3" t="s">
        <v>8420</v>
      </c>
      <c r="E2523" s="3" t="s">
        <v>5150</v>
      </c>
      <c r="F2523" s="3">
        <v>9000</v>
      </c>
      <c r="G2523" s="34">
        <v>17.399999999999999</v>
      </c>
      <c r="H2523" s="3" t="s">
        <v>27</v>
      </c>
      <c r="I2523" s="3" t="s">
        <v>17</v>
      </c>
      <c r="J2523" s="3" t="s">
        <v>8253</v>
      </c>
      <c r="K2523" s="3" t="s">
        <v>8260</v>
      </c>
      <c r="L2523" s="3" t="s">
        <v>8257</v>
      </c>
      <c r="M2523" s="26">
        <v>45627</v>
      </c>
      <c r="N2523"/>
      <c r="O2523" s="3" t="s">
        <v>78</v>
      </c>
      <c r="P2523" s="34"/>
      <c r="Q2523" s="34">
        <v>0</v>
      </c>
      <c r="R2523" s="34">
        <v>0</v>
      </c>
      <c r="T2523" s="34" t="s">
        <v>78</v>
      </c>
      <c r="U2523" s="34">
        <v>0</v>
      </c>
      <c r="V2523" s="34">
        <v>0</v>
      </c>
      <c r="W2523" s="34">
        <v>0</v>
      </c>
      <c r="X2523" s="36">
        <v>0</v>
      </c>
      <c r="Y2523" s="3" t="str">
        <f>IFERROR(VLOOKUP(A2523,'Pivot price tier'!$C$8:$L$2245,10,0),"")</f>
        <v/>
      </c>
      <c r="Z2523" s="3" t="str">
        <f>IFERROR(VLOOKUP(A2523,'Pivot price tier by size'!$D$8:$M$2466,10,0),"")</f>
        <v/>
      </c>
      <c r="AA2523" s="3" t="str">
        <f>IFERROR(VLOOKUP(A2523,'Pivot category'!$B$8:$I$2191,8,0),"")</f>
        <v/>
      </c>
      <c r="AB2523" s="3" t="str">
        <f t="shared" si="39"/>
        <v>Bottom 5%</v>
      </c>
      <c r="AC2523"/>
      <c r="AD2523" s="3" t="s">
        <v>16523</v>
      </c>
      <c r="AE2523" s="3" t="s">
        <v>14122</v>
      </c>
    </row>
    <row r="2524" spans="1:31" hidden="1" x14ac:dyDescent="0.25">
      <c r="A2524" t="s">
        <v>11637</v>
      </c>
      <c r="B2524" t="s">
        <v>14843</v>
      </c>
      <c r="C2524" s="3" t="s">
        <v>36</v>
      </c>
      <c r="D2524" s="3" t="s">
        <v>8421</v>
      </c>
      <c r="E2524" s="3" t="s">
        <v>5198</v>
      </c>
      <c r="F2524" s="3">
        <v>9000</v>
      </c>
      <c r="G2524" s="34">
        <v>11.99</v>
      </c>
      <c r="H2524" s="3" t="s">
        <v>29</v>
      </c>
      <c r="I2524" s="3" t="s">
        <v>17</v>
      </c>
      <c r="J2524" s="3" t="s">
        <v>8256</v>
      </c>
      <c r="K2524" s="3" t="s">
        <v>8260</v>
      </c>
      <c r="L2524" s="3" t="s">
        <v>8255</v>
      </c>
      <c r="M2524" s="26">
        <v>45778</v>
      </c>
      <c r="N2524"/>
      <c r="O2524" s="3">
        <v>1</v>
      </c>
      <c r="P2524" s="34">
        <v>82.95</v>
      </c>
      <c r="Q2524" s="34">
        <v>23.7</v>
      </c>
      <c r="R2524" s="34">
        <v>59.25</v>
      </c>
      <c r="S2524" s="36">
        <v>2.5</v>
      </c>
      <c r="T2524" s="34">
        <v>82.95</v>
      </c>
      <c r="U2524" s="34">
        <v>0</v>
      </c>
      <c r="V2524" s="34">
        <v>0</v>
      </c>
      <c r="W2524" s="34">
        <v>0</v>
      </c>
      <c r="X2524" s="36">
        <v>0</v>
      </c>
      <c r="Y2524" s="3" t="str">
        <f>IFERROR(VLOOKUP(A2524,'Pivot price tier'!$C$8:$L$2245,10,0),"")</f>
        <v/>
      </c>
      <c r="Z2524" s="3" t="str">
        <f>IFERROR(VLOOKUP(A2524,'Pivot price tier by size'!$D$8:$M$2466,10,0),"")</f>
        <v/>
      </c>
      <c r="AA2524" s="3" t="str">
        <f>IFERROR(VLOOKUP(A2524,'Pivot category'!$B$8:$I$2191,8,0),"")</f>
        <v/>
      </c>
      <c r="AB2524" s="3" t="str">
        <f t="shared" si="39"/>
        <v>Bottom 5%</v>
      </c>
      <c r="AC2524"/>
      <c r="AD2524" s="3" t="s">
        <v>16523</v>
      </c>
      <c r="AE2524" s="3" t="s">
        <v>14122</v>
      </c>
    </row>
    <row r="2525" spans="1:31" hidden="1" x14ac:dyDescent="0.25">
      <c r="A2525" t="s">
        <v>11638</v>
      </c>
      <c r="B2525" t="s">
        <v>12502</v>
      </c>
      <c r="C2525" s="3" t="s">
        <v>36</v>
      </c>
      <c r="D2525" s="3" t="s">
        <v>8419</v>
      </c>
      <c r="E2525" s="3" t="s">
        <v>5150</v>
      </c>
      <c r="F2525" s="3">
        <v>9000</v>
      </c>
      <c r="G2525" s="34">
        <v>8.5500000000000007</v>
      </c>
      <c r="H2525" s="3" t="s">
        <v>28</v>
      </c>
      <c r="I2525" s="3" t="s">
        <v>13</v>
      </c>
      <c r="J2525" s="3" t="s">
        <v>8253</v>
      </c>
      <c r="K2525" s="3" t="s">
        <v>8260</v>
      </c>
      <c r="L2525" s="3" t="s">
        <v>8257</v>
      </c>
      <c r="M2525" s="26">
        <v>45261</v>
      </c>
      <c r="N2525"/>
      <c r="O2525" s="3" t="s">
        <v>78</v>
      </c>
      <c r="P2525" s="34"/>
      <c r="Q2525" s="34">
        <v>17.100000000000001</v>
      </c>
      <c r="R2525" s="34">
        <v>-17.100000000000001</v>
      </c>
      <c r="S2525" s="36">
        <v>-1</v>
      </c>
      <c r="T2525" s="34" t="s">
        <v>78</v>
      </c>
      <c r="U2525" s="34">
        <v>0</v>
      </c>
      <c r="V2525" s="34">
        <v>0</v>
      </c>
      <c r="W2525" s="34">
        <v>0</v>
      </c>
      <c r="X2525" s="36">
        <v>0</v>
      </c>
      <c r="Y2525" s="3" t="str">
        <f>IFERROR(VLOOKUP(A2525,'Pivot price tier'!$C$8:$L$2245,10,0),"")</f>
        <v/>
      </c>
      <c r="Z2525" s="3" t="str">
        <f>IFERROR(VLOOKUP(A2525,'Pivot price tier by size'!$D$8:$M$2466,10,0),"")</f>
        <v/>
      </c>
      <c r="AA2525" s="3" t="str">
        <f>IFERROR(VLOOKUP(A2525,'Pivot category'!$B$8:$I$2191,8,0),"")</f>
        <v/>
      </c>
      <c r="AB2525" s="3" t="str">
        <f t="shared" si="39"/>
        <v>Bottom 5%</v>
      </c>
      <c r="AC2525"/>
      <c r="AD2525" s="3" t="s">
        <v>16523</v>
      </c>
      <c r="AE2525" s="3" t="s">
        <v>14122</v>
      </c>
    </row>
    <row r="2526" spans="1:31" hidden="1" x14ac:dyDescent="0.25">
      <c r="A2526" t="s">
        <v>11935</v>
      </c>
      <c r="B2526" t="s">
        <v>11936</v>
      </c>
      <c r="C2526" s="3" t="s">
        <v>32</v>
      </c>
      <c r="D2526" s="3" t="s">
        <v>11891</v>
      </c>
      <c r="E2526" s="3" t="s">
        <v>5150</v>
      </c>
      <c r="F2526" s="3">
        <v>70000</v>
      </c>
      <c r="G2526" s="34">
        <v>20.39</v>
      </c>
      <c r="H2526" s="3" t="s">
        <v>27</v>
      </c>
      <c r="I2526" s="3" t="s">
        <v>23</v>
      </c>
      <c r="J2526" s="3" t="s">
        <v>8256</v>
      </c>
      <c r="K2526" s="3" t="s">
        <v>8252</v>
      </c>
      <c r="L2526" s="3" t="s">
        <v>8255</v>
      </c>
      <c r="M2526" s="26">
        <v>45108</v>
      </c>
      <c r="N2526"/>
      <c r="O2526" s="3">
        <v>21</v>
      </c>
      <c r="P2526" s="34">
        <v>45928.95</v>
      </c>
      <c r="Q2526" s="34">
        <v>35791.47</v>
      </c>
      <c r="R2526" s="34">
        <v>10137.48</v>
      </c>
      <c r="S2526" s="36">
        <v>0.28000000000000003</v>
      </c>
      <c r="T2526" s="34">
        <v>2187.0928571428572</v>
      </c>
      <c r="U2526" s="34">
        <v>26225.42</v>
      </c>
      <c r="V2526" s="34">
        <v>26444.22</v>
      </c>
      <c r="W2526" s="34">
        <v>-218.8</v>
      </c>
      <c r="X2526" s="36">
        <v>-0.01</v>
      </c>
      <c r="Y2526" s="3" t="str">
        <f>IFERROR(VLOOKUP(A2526,'Pivot price tier'!$C$8:$L$2245,10,0),"")</f>
        <v/>
      </c>
      <c r="Z2526" s="3" t="str">
        <f>IFERROR(VLOOKUP(A2526,'Pivot price tier by size'!$D$8:$M$2466,10,0),"")</f>
        <v/>
      </c>
      <c r="AA2526" s="3" t="str">
        <f>IFERROR(VLOOKUP(A2526,'Pivot category'!$B$8:$I$2191,8,0),"")</f>
        <v/>
      </c>
      <c r="AB2526" s="3" t="str">
        <f t="shared" si="39"/>
        <v>Bottom 5%</v>
      </c>
      <c r="AC2526"/>
      <c r="AD2526" s="3" t="s">
        <v>16446</v>
      </c>
      <c r="AE2526" s="3" t="s">
        <v>14094</v>
      </c>
    </row>
    <row r="2527" spans="1:31" hidden="1" x14ac:dyDescent="0.25">
      <c r="A2527" t="s">
        <v>7238</v>
      </c>
      <c r="B2527" t="s">
        <v>1160</v>
      </c>
      <c r="C2527" s="3" t="s">
        <v>69</v>
      </c>
      <c r="D2527" s="3" t="s">
        <v>3511</v>
      </c>
      <c r="E2527" s="3">
        <v>0</v>
      </c>
      <c r="F2527" s="3">
        <v>1000</v>
      </c>
      <c r="G2527" s="34">
        <v>2.09</v>
      </c>
      <c r="H2527" s="3" t="s">
        <v>27</v>
      </c>
      <c r="I2527" s="3" t="s">
        <v>70</v>
      </c>
      <c r="J2527" s="3" t="s">
        <v>8253</v>
      </c>
      <c r="K2527" s="3" t="s">
        <v>8252</v>
      </c>
      <c r="L2527" s="3" t="s">
        <v>8257</v>
      </c>
      <c r="M2527" s="26" t="s">
        <v>13873</v>
      </c>
      <c r="N2527"/>
      <c r="O2527" s="3" t="s">
        <v>78</v>
      </c>
      <c r="P2527" s="34"/>
      <c r="Q2527" s="34">
        <v>37.619999999999997</v>
      </c>
      <c r="R2527" s="34">
        <v>-37.619999999999997</v>
      </c>
      <c r="S2527" s="36">
        <v>-1</v>
      </c>
      <c r="T2527" s="34" t="s">
        <v>78</v>
      </c>
      <c r="U2527" s="34">
        <v>0</v>
      </c>
      <c r="V2527" s="34">
        <v>100.32</v>
      </c>
      <c r="W2527" s="34">
        <v>-100.32</v>
      </c>
      <c r="X2527" s="36">
        <v>-1</v>
      </c>
      <c r="Y2527" s="3" t="str">
        <f>IFERROR(VLOOKUP(A2527,'Pivot price tier'!$C$8:$L$2245,10,0),"")</f>
        <v/>
      </c>
      <c r="Z2527" s="3" t="str">
        <f>IFERROR(VLOOKUP(A2527,'Pivot price tier by size'!$D$8:$M$2466,10,0),"")</f>
        <v/>
      </c>
      <c r="AA2527" s="3" t="str">
        <f>IFERROR(VLOOKUP(A2527,'Pivot category'!$B$8:$I$2191,8,0),"")</f>
        <v/>
      </c>
      <c r="AB2527" s="3" t="str">
        <f t="shared" si="39"/>
        <v>Bottom 5%</v>
      </c>
      <c r="AC2527"/>
      <c r="AD2527" s="3" t="s">
        <v>16446</v>
      </c>
      <c r="AE2527" s="3" t="s">
        <v>14094</v>
      </c>
    </row>
    <row r="2528" spans="1:31" x14ac:dyDescent="0.25">
      <c r="A2528" t="s">
        <v>5797</v>
      </c>
      <c r="B2528" t="s">
        <v>710</v>
      </c>
      <c r="C2528" s="3" t="s">
        <v>32</v>
      </c>
      <c r="D2528" s="3" t="s">
        <v>3013</v>
      </c>
      <c r="E2528" s="3" t="s">
        <v>5150</v>
      </c>
      <c r="F2528" s="3">
        <v>1000</v>
      </c>
      <c r="G2528" s="34">
        <v>49.99</v>
      </c>
      <c r="H2528" s="3" t="s">
        <v>30</v>
      </c>
      <c r="I2528" s="3" t="s">
        <v>15</v>
      </c>
      <c r="J2528" s="3" t="s">
        <v>8251</v>
      </c>
      <c r="K2528" s="3" t="s">
        <v>8252</v>
      </c>
      <c r="L2528" s="3" t="s">
        <v>68</v>
      </c>
      <c r="M2528" s="26" t="s">
        <v>13873</v>
      </c>
      <c r="N2528"/>
      <c r="O2528" s="3">
        <v>153</v>
      </c>
      <c r="P2528" s="34">
        <v>1753953.88</v>
      </c>
      <c r="Q2528" s="34">
        <v>1994133.27</v>
      </c>
      <c r="R2528" s="34">
        <v>-240179.39</v>
      </c>
      <c r="S2528" s="36">
        <v>-0.12</v>
      </c>
      <c r="T2528" s="34">
        <v>11463.750849673203</v>
      </c>
      <c r="U2528" s="34">
        <v>900451.23</v>
      </c>
      <c r="V2528" s="34">
        <v>1013297.69</v>
      </c>
      <c r="W2528" s="34">
        <v>-112846.46</v>
      </c>
      <c r="X2528" s="36">
        <v>-0.11</v>
      </c>
      <c r="Y2528" s="3" t="str">
        <f>IFERROR(VLOOKUP(A2528,'Pivot price tier'!$C$8:$L$2245,10,0),"")</f>
        <v xml:space="preserve"> </v>
      </c>
      <c r="Z2528" s="3" t="str">
        <f>IFERROR(VLOOKUP(A2528,'Pivot price tier by size'!$D$8:$M$2466,10,0),"")</f>
        <v xml:space="preserve"> </v>
      </c>
      <c r="AA2528" s="3" t="str">
        <f>IFERROR(VLOOKUP(A2528,'Pivot category'!$B$8:$I$2191,8,0),"")</f>
        <v xml:space="preserve"> </v>
      </c>
      <c r="AB2528" s="3" t="str">
        <f t="shared" si="39"/>
        <v/>
      </c>
      <c r="AC2528"/>
      <c r="AD2528" s="3" t="s">
        <v>16451</v>
      </c>
      <c r="AE2528" s="3" t="s">
        <v>14096</v>
      </c>
    </row>
    <row r="2529" spans="1:31" x14ac:dyDescent="0.25">
      <c r="A2529" t="s">
        <v>7904</v>
      </c>
      <c r="B2529" t="s">
        <v>727</v>
      </c>
      <c r="C2529" s="3" t="s">
        <v>38</v>
      </c>
      <c r="D2529" s="3" t="s">
        <v>3030</v>
      </c>
      <c r="E2529" s="3" t="s">
        <v>5198</v>
      </c>
      <c r="F2529" s="3">
        <v>1000</v>
      </c>
      <c r="G2529" s="34">
        <v>29.99</v>
      </c>
      <c r="H2529" s="3" t="s">
        <v>28</v>
      </c>
      <c r="I2529" s="3" t="s">
        <v>19</v>
      </c>
      <c r="J2529" s="3" t="s">
        <v>8251</v>
      </c>
      <c r="K2529" s="3" t="s">
        <v>8252</v>
      </c>
      <c r="L2529" s="3" t="s">
        <v>68</v>
      </c>
      <c r="M2529" s="26" t="s">
        <v>13873</v>
      </c>
      <c r="N2529"/>
      <c r="O2529" s="3">
        <v>122</v>
      </c>
      <c r="P2529" s="34">
        <v>233022.3</v>
      </c>
      <c r="Q2529" s="34">
        <v>204656.56</v>
      </c>
      <c r="R2529" s="34">
        <v>28365.74</v>
      </c>
      <c r="S2529" s="36">
        <v>0.14000000000000001</v>
      </c>
      <c r="T2529" s="34">
        <v>1910.0188524590162</v>
      </c>
      <c r="U2529" s="34">
        <v>119870.03</v>
      </c>
      <c r="V2529" s="34">
        <v>86504.31</v>
      </c>
      <c r="W2529" s="34">
        <v>33365.72</v>
      </c>
      <c r="X2529" s="36">
        <v>0.39</v>
      </c>
      <c r="Y2529" s="3" t="str">
        <f>IFERROR(VLOOKUP(A2529,'Pivot price tier'!$C$8:$L$2245,10,0),"")</f>
        <v xml:space="preserve"> </v>
      </c>
      <c r="Z2529" s="3" t="str">
        <f>IFERROR(VLOOKUP(A2529,'Pivot price tier by size'!$D$8:$M$2466,10,0),"")</f>
        <v xml:space="preserve"> </v>
      </c>
      <c r="AA2529" s="3" t="str">
        <f>IFERROR(VLOOKUP(A2529,'Pivot category'!$B$8:$I$2191,8,0),"")</f>
        <v xml:space="preserve"> </v>
      </c>
      <c r="AB2529" s="3" t="str">
        <f t="shared" si="39"/>
        <v/>
      </c>
      <c r="AC2529"/>
      <c r="AD2529" s="3" t="s">
        <v>16451</v>
      </c>
      <c r="AE2529" s="3" t="s">
        <v>14089</v>
      </c>
    </row>
    <row r="2530" spans="1:31" x14ac:dyDescent="0.25">
      <c r="A2530" t="s">
        <v>10019</v>
      </c>
      <c r="B2530" t="s">
        <v>10020</v>
      </c>
      <c r="C2530" s="3" t="s">
        <v>34</v>
      </c>
      <c r="D2530" s="3" t="s">
        <v>9866</v>
      </c>
      <c r="E2530" s="3" t="s">
        <v>5198</v>
      </c>
      <c r="F2530" s="3">
        <v>1000</v>
      </c>
      <c r="G2530" s="34">
        <v>9.99</v>
      </c>
      <c r="H2530" s="3" t="s">
        <v>28</v>
      </c>
      <c r="I2530" s="3" t="s">
        <v>19</v>
      </c>
      <c r="J2530" s="3" t="s">
        <v>8251</v>
      </c>
      <c r="K2530" s="3" t="s">
        <v>8252</v>
      </c>
      <c r="L2530" s="3" t="s">
        <v>68</v>
      </c>
      <c r="M2530" s="26" t="s">
        <v>13873</v>
      </c>
      <c r="N2530"/>
      <c r="O2530" s="3">
        <v>82</v>
      </c>
      <c r="P2530" s="34">
        <v>63476.46</v>
      </c>
      <c r="Q2530" s="34">
        <v>46153.8</v>
      </c>
      <c r="R2530" s="34">
        <v>17322.66</v>
      </c>
      <c r="S2530" s="36">
        <v>0.38</v>
      </c>
      <c r="T2530" s="34">
        <v>774.10317073170734</v>
      </c>
      <c r="U2530" s="34">
        <v>72487.44</v>
      </c>
      <c r="V2530" s="34">
        <v>20699.28</v>
      </c>
      <c r="W2530" s="34">
        <v>51788.160000000003</v>
      </c>
      <c r="X2530" s="36">
        <v>2.5</v>
      </c>
      <c r="Y2530" s="3" t="str">
        <f>IFERROR(VLOOKUP(A2530,'Pivot price tier'!$C$8:$L$2245,10,0),"")</f>
        <v xml:space="preserve"> </v>
      </c>
      <c r="Z2530" s="3" t="str">
        <f>IFERROR(VLOOKUP(A2530,'Pivot price tier by size'!$D$8:$M$2466,10,0),"")</f>
        <v xml:space="preserve"> </v>
      </c>
      <c r="AA2530" s="3" t="str">
        <f>IFERROR(VLOOKUP(A2530,'Pivot category'!$B$8:$I$2191,8,0),"")</f>
        <v xml:space="preserve"> </v>
      </c>
      <c r="AB2530" s="3" t="str">
        <f t="shared" si="39"/>
        <v/>
      </c>
      <c r="AC2530"/>
      <c r="AD2530" s="3" t="s">
        <v>16451</v>
      </c>
      <c r="AE2530" s="3" t="s">
        <v>14089</v>
      </c>
    </row>
    <row r="2531" spans="1:31" x14ac:dyDescent="0.25">
      <c r="A2531" t="s">
        <v>5824</v>
      </c>
      <c r="B2531" t="s">
        <v>729</v>
      </c>
      <c r="C2531" s="3" t="s">
        <v>32</v>
      </c>
      <c r="D2531" s="3" t="s">
        <v>3032</v>
      </c>
      <c r="E2531" s="3" t="s">
        <v>5198</v>
      </c>
      <c r="F2531" s="3">
        <v>1000</v>
      </c>
      <c r="G2531" s="34">
        <v>19.989999999999998</v>
      </c>
      <c r="H2531" s="3" t="s">
        <v>28</v>
      </c>
      <c r="I2531" s="3" t="s">
        <v>19</v>
      </c>
      <c r="J2531" s="3" t="s">
        <v>8251</v>
      </c>
      <c r="K2531" s="3" t="s">
        <v>8252</v>
      </c>
      <c r="L2531" s="3" t="s">
        <v>68</v>
      </c>
      <c r="M2531" s="26" t="s">
        <v>13873</v>
      </c>
      <c r="N2531"/>
      <c r="O2531" s="3">
        <v>156</v>
      </c>
      <c r="P2531" s="34">
        <v>252598.6</v>
      </c>
      <c r="Q2531" s="34">
        <v>209023.57</v>
      </c>
      <c r="R2531" s="34">
        <v>43575.03</v>
      </c>
      <c r="S2531" s="36">
        <v>0.21</v>
      </c>
      <c r="T2531" s="34">
        <v>1619.2217948717948</v>
      </c>
      <c r="U2531" s="34">
        <v>989250.88</v>
      </c>
      <c r="V2531" s="34">
        <v>802836.84</v>
      </c>
      <c r="W2531" s="34">
        <v>186414.04</v>
      </c>
      <c r="X2531" s="36">
        <v>0.23</v>
      </c>
      <c r="Y2531" s="3" t="str">
        <f>IFERROR(VLOOKUP(A2531,'Pivot price tier'!$C$8:$L$2245,10,0),"")</f>
        <v xml:space="preserve"> </v>
      </c>
      <c r="Z2531" s="3" t="str">
        <f>IFERROR(VLOOKUP(A2531,'Pivot price tier by size'!$D$8:$M$2466,10,0),"")</f>
        <v xml:space="preserve"> </v>
      </c>
      <c r="AA2531" s="3" t="str">
        <f>IFERROR(VLOOKUP(A2531,'Pivot category'!$B$8:$I$2191,8,0),"")</f>
        <v xml:space="preserve"> </v>
      </c>
      <c r="AB2531" s="3" t="str">
        <f t="shared" si="39"/>
        <v/>
      </c>
      <c r="AC2531"/>
      <c r="AD2531" s="3" t="s">
        <v>16451</v>
      </c>
      <c r="AE2531" s="3" t="s">
        <v>14089</v>
      </c>
    </row>
    <row r="2532" spans="1:31" hidden="1" x14ac:dyDescent="0.25">
      <c r="A2532" t="s">
        <v>14844</v>
      </c>
      <c r="B2532" t="s">
        <v>14845</v>
      </c>
      <c r="C2532" s="3" t="s">
        <v>32</v>
      </c>
      <c r="D2532" s="3" t="s">
        <v>14033</v>
      </c>
      <c r="E2532" s="3" t="s">
        <v>5198</v>
      </c>
      <c r="F2532" s="3">
        <v>70000</v>
      </c>
      <c r="G2532" s="34">
        <v>26.99</v>
      </c>
      <c r="H2532" s="3" t="s">
        <v>27</v>
      </c>
      <c r="I2532" s="3" t="s">
        <v>21</v>
      </c>
      <c r="J2532" s="3" t="s">
        <v>8251</v>
      </c>
      <c r="K2532" s="3" t="s">
        <v>8252</v>
      </c>
      <c r="L2532" s="3" t="s">
        <v>68</v>
      </c>
      <c r="M2532" s="26">
        <v>45778</v>
      </c>
      <c r="N2532"/>
      <c r="O2532" s="3">
        <v>76</v>
      </c>
      <c r="P2532" s="34">
        <v>37057.269999999997</v>
      </c>
      <c r="Q2532" s="34"/>
      <c r="R2532" s="34">
        <v>37057.269999999997</v>
      </c>
      <c r="T2532" s="34">
        <v>487.5956578947368</v>
      </c>
      <c r="U2532" s="34">
        <v>44533.5</v>
      </c>
      <c r="V2532" s="34">
        <v>0</v>
      </c>
      <c r="W2532" s="34">
        <v>44533.5</v>
      </c>
      <c r="X2532" s="36">
        <v>0</v>
      </c>
      <c r="Y2532" s="3" t="str">
        <f>IFERROR(VLOOKUP(A2532,'Pivot price tier'!$C$8:$L$2245,10,0),"")</f>
        <v>X</v>
      </c>
      <c r="Z2532" s="3" t="str">
        <f>IFERROR(VLOOKUP(A2532,'Pivot price tier by size'!$D$8:$M$2466,10,0),"")</f>
        <v xml:space="preserve"> </v>
      </c>
      <c r="AA2532" s="3" t="str">
        <f>IFERROR(VLOOKUP(A2532,'Pivot category'!$B$8:$I$2191,8,0),"")</f>
        <v>X</v>
      </c>
      <c r="AB2532" s="3" t="str">
        <f t="shared" si="39"/>
        <v>Bottom 5%</v>
      </c>
      <c r="AC2532"/>
      <c r="AD2532" s="3" t="s">
        <v>16446</v>
      </c>
      <c r="AE2532" s="3" t="s">
        <v>14094</v>
      </c>
    </row>
    <row r="2533" spans="1:31" hidden="1" x14ac:dyDescent="0.25">
      <c r="A2533" t="s">
        <v>14466</v>
      </c>
      <c r="B2533" t="s">
        <v>14467</v>
      </c>
      <c r="C2533" s="3" t="s">
        <v>73</v>
      </c>
      <c r="D2533" s="3" t="s">
        <v>14076</v>
      </c>
      <c r="E2533" s="3">
        <v>0</v>
      </c>
      <c r="F2533" s="3">
        <v>70000</v>
      </c>
      <c r="G2533" s="34">
        <v>19.989999999999998</v>
      </c>
      <c r="H2533" s="3" t="s">
        <v>8334</v>
      </c>
      <c r="I2533" s="3" t="s">
        <v>12340</v>
      </c>
      <c r="J2533" s="3" t="s">
        <v>8251</v>
      </c>
      <c r="K2533" s="3" t="s">
        <v>8252</v>
      </c>
      <c r="L2533" s="3" t="s">
        <v>68</v>
      </c>
      <c r="M2533" s="26">
        <v>45658</v>
      </c>
      <c r="N2533"/>
      <c r="O2533" s="3">
        <v>125</v>
      </c>
      <c r="P2533" s="34">
        <v>244673.39</v>
      </c>
      <c r="Q2533" s="34">
        <v>11434.28</v>
      </c>
      <c r="R2533" s="34">
        <v>233239.11</v>
      </c>
      <c r="S2533" s="36">
        <v>20.399999999999999</v>
      </c>
      <c r="T2533" s="34">
        <v>1957.3871200000001</v>
      </c>
      <c r="U2533" s="34">
        <v>1629045.34</v>
      </c>
      <c r="V2533" s="34">
        <v>99070.44</v>
      </c>
      <c r="W2533" s="34">
        <v>1529974.9</v>
      </c>
      <c r="X2533" s="36">
        <v>15.44</v>
      </c>
      <c r="Y2533" s="3" t="str">
        <f>IFERROR(VLOOKUP(A2533,'Pivot price tier'!$C$8:$L$2245,10,0),"")</f>
        <v xml:space="preserve"> </v>
      </c>
      <c r="Z2533" s="3" t="str">
        <f>IFERROR(VLOOKUP(A2533,'Pivot price tier by size'!$D$8:$M$2466,10,0),"")</f>
        <v xml:space="preserve"> </v>
      </c>
      <c r="AA2533" s="3" t="str">
        <f>IFERROR(VLOOKUP(A2533,'Pivot category'!$B$8:$I$2191,8,0),"")</f>
        <v xml:space="preserve"> </v>
      </c>
      <c r="AB2533" s="3" t="str">
        <f t="shared" si="39"/>
        <v/>
      </c>
      <c r="AC2533"/>
      <c r="AD2533" s="3" t="s">
        <v>10401</v>
      </c>
      <c r="AE2533" s="3" t="s">
        <v>14176</v>
      </c>
    </row>
    <row r="2534" spans="1:31" hidden="1" x14ac:dyDescent="0.25">
      <c r="A2534" t="s">
        <v>15975</v>
      </c>
      <c r="B2534" t="s">
        <v>1162</v>
      </c>
      <c r="C2534" s="3" t="s">
        <v>32</v>
      </c>
      <c r="D2534" s="3" t="s">
        <v>3513</v>
      </c>
      <c r="E2534" s="3">
        <v>0</v>
      </c>
      <c r="F2534" s="3">
        <v>1000</v>
      </c>
      <c r="G2534" s="34">
        <v>28.99</v>
      </c>
      <c r="H2534" s="3" t="s">
        <v>27</v>
      </c>
      <c r="I2534" s="3" t="s">
        <v>21</v>
      </c>
      <c r="J2534" s="3" t="s">
        <v>8256</v>
      </c>
      <c r="K2534" s="3" t="s">
        <v>8258</v>
      </c>
      <c r="L2534" s="3" t="s">
        <v>8254</v>
      </c>
      <c r="M2534" s="26" t="s">
        <v>13873</v>
      </c>
      <c r="N2534"/>
      <c r="O2534" s="3">
        <v>34</v>
      </c>
      <c r="P2534" s="34">
        <v>86.97</v>
      </c>
      <c r="Q2534" s="34">
        <v>25399.62</v>
      </c>
      <c r="R2534" s="34">
        <v>-25312.65</v>
      </c>
      <c r="S2534" s="36">
        <v>-1</v>
      </c>
      <c r="T2534" s="34">
        <v>2.5579411764705884</v>
      </c>
      <c r="U2534" s="34">
        <v>0</v>
      </c>
      <c r="V2534" s="34">
        <v>7791.12</v>
      </c>
      <c r="W2534" s="34">
        <v>-7791.12</v>
      </c>
      <c r="X2534" s="36">
        <v>-1</v>
      </c>
      <c r="Y2534" s="3" t="str">
        <f>IFERROR(VLOOKUP(A2534,'Pivot price tier'!$C$8:$L$2245,10,0),"")</f>
        <v/>
      </c>
      <c r="Z2534" s="3" t="str">
        <f>IFERROR(VLOOKUP(A2534,'Pivot price tier by size'!$D$8:$M$2466,10,0),"")</f>
        <v/>
      </c>
      <c r="AA2534" s="3" t="str">
        <f>IFERROR(VLOOKUP(A2534,'Pivot category'!$B$8:$I$2191,8,0),"")</f>
        <v/>
      </c>
      <c r="AB2534" s="3" t="str">
        <f t="shared" si="39"/>
        <v>Bottom 5%</v>
      </c>
      <c r="AC2534"/>
      <c r="AD2534" s="3" t="s">
        <v>16446</v>
      </c>
      <c r="AE2534" s="3" t="s">
        <v>14094</v>
      </c>
    </row>
    <row r="2535" spans="1:31" x14ac:dyDescent="0.25">
      <c r="A2535" t="s">
        <v>7878</v>
      </c>
      <c r="B2535" t="s">
        <v>735</v>
      </c>
      <c r="C2535" s="3" t="s">
        <v>38</v>
      </c>
      <c r="D2535" s="3" t="s">
        <v>3038</v>
      </c>
      <c r="E2535" s="3" t="s">
        <v>5198</v>
      </c>
      <c r="F2535" s="3">
        <v>1000</v>
      </c>
      <c r="G2535" s="34">
        <v>29.99</v>
      </c>
      <c r="H2535" s="3" t="s">
        <v>28</v>
      </c>
      <c r="I2535" s="3" t="s">
        <v>19</v>
      </c>
      <c r="J2535" s="3" t="s">
        <v>8251</v>
      </c>
      <c r="K2535" s="3" t="s">
        <v>8252</v>
      </c>
      <c r="L2535" s="3" t="s">
        <v>68</v>
      </c>
      <c r="M2535" s="26" t="s">
        <v>13873</v>
      </c>
      <c r="N2535"/>
      <c r="O2535" s="3">
        <v>103</v>
      </c>
      <c r="P2535" s="34">
        <v>70236.58</v>
      </c>
      <c r="Q2535" s="34">
        <v>80177.179999999993</v>
      </c>
      <c r="R2535" s="34">
        <v>-9940.6</v>
      </c>
      <c r="S2535" s="36">
        <v>-0.12</v>
      </c>
      <c r="T2535" s="34">
        <v>681.90854368932037</v>
      </c>
      <c r="U2535" s="34">
        <v>13825.39</v>
      </c>
      <c r="V2535" s="34">
        <v>11208.51</v>
      </c>
      <c r="W2535" s="34">
        <v>2616.88</v>
      </c>
      <c r="X2535" s="36">
        <v>0.23</v>
      </c>
      <c r="Y2535" s="3" t="str">
        <f>IFERROR(VLOOKUP(A2535,'Pivot price tier'!$C$8:$L$2245,10,0),"")</f>
        <v xml:space="preserve"> </v>
      </c>
      <c r="Z2535" s="3" t="str">
        <f>IFERROR(VLOOKUP(A2535,'Pivot price tier by size'!$D$8:$M$2466,10,0),"")</f>
        <v xml:space="preserve"> </v>
      </c>
      <c r="AA2535" s="3" t="str">
        <f>IFERROR(VLOOKUP(A2535,'Pivot category'!$B$8:$I$2191,8,0),"")</f>
        <v xml:space="preserve"> </v>
      </c>
      <c r="AB2535" s="3" t="str">
        <f t="shared" si="39"/>
        <v/>
      </c>
      <c r="AC2535"/>
      <c r="AD2535" s="3" t="s">
        <v>16451</v>
      </c>
      <c r="AE2535" s="3" t="s">
        <v>14089</v>
      </c>
    </row>
    <row r="2536" spans="1:31" x14ac:dyDescent="0.25">
      <c r="A2536" t="s">
        <v>5757</v>
      </c>
      <c r="B2536" t="s">
        <v>737</v>
      </c>
      <c r="C2536" s="3" t="s">
        <v>32</v>
      </c>
      <c r="D2536" s="3" t="s">
        <v>3040</v>
      </c>
      <c r="E2536" s="3" t="s">
        <v>5198</v>
      </c>
      <c r="F2536" s="3">
        <v>1000</v>
      </c>
      <c r="G2536" s="34">
        <v>19.989999999999998</v>
      </c>
      <c r="H2536" s="3" t="s">
        <v>28</v>
      </c>
      <c r="I2536" s="3" t="s">
        <v>19</v>
      </c>
      <c r="J2536" s="3" t="s">
        <v>8251</v>
      </c>
      <c r="K2536" s="3" t="s">
        <v>8252</v>
      </c>
      <c r="L2536" s="3" t="s">
        <v>68</v>
      </c>
      <c r="M2536" s="26" t="s">
        <v>13873</v>
      </c>
      <c r="N2536"/>
      <c r="O2536" s="3">
        <v>141</v>
      </c>
      <c r="P2536" s="34">
        <v>61141.64</v>
      </c>
      <c r="Q2536" s="34">
        <v>67422.33</v>
      </c>
      <c r="R2536" s="34">
        <v>-6280.69</v>
      </c>
      <c r="S2536" s="36">
        <v>-0.09</v>
      </c>
      <c r="T2536" s="34">
        <v>433.6286524822695</v>
      </c>
      <c r="U2536" s="34">
        <v>190405.55</v>
      </c>
      <c r="V2536" s="34">
        <v>210165.55</v>
      </c>
      <c r="W2536" s="34">
        <v>-19760</v>
      </c>
      <c r="X2536" s="36">
        <v>-0.09</v>
      </c>
      <c r="Y2536" s="3" t="str">
        <f>IFERROR(VLOOKUP(A2536,'Pivot price tier'!$C$8:$L$2245,10,0),"")</f>
        <v xml:space="preserve"> </v>
      </c>
      <c r="Z2536" s="3" t="str">
        <f>IFERROR(VLOOKUP(A2536,'Pivot price tier by size'!$D$8:$M$2466,10,0),"")</f>
        <v xml:space="preserve"> </v>
      </c>
      <c r="AA2536" s="3" t="str">
        <f>IFERROR(VLOOKUP(A2536,'Pivot category'!$B$8:$I$2191,8,0),"")</f>
        <v xml:space="preserve"> </v>
      </c>
      <c r="AB2536" s="3" t="str">
        <f t="shared" si="39"/>
        <v/>
      </c>
      <c r="AC2536"/>
      <c r="AD2536" s="3" t="s">
        <v>16451</v>
      </c>
      <c r="AE2536" s="3" t="s">
        <v>14089</v>
      </c>
    </row>
    <row r="2537" spans="1:31" x14ac:dyDescent="0.25">
      <c r="A2537" t="s">
        <v>7910</v>
      </c>
      <c r="B2537" t="s">
        <v>742</v>
      </c>
      <c r="C2537" s="3" t="s">
        <v>38</v>
      </c>
      <c r="D2537" s="3" t="s">
        <v>3045</v>
      </c>
      <c r="E2537" s="3" t="s">
        <v>5150</v>
      </c>
      <c r="F2537" s="3">
        <v>1000</v>
      </c>
      <c r="G2537" s="34">
        <v>29.99</v>
      </c>
      <c r="H2537" s="3" t="s">
        <v>28</v>
      </c>
      <c r="I2537" s="3" t="s">
        <v>19</v>
      </c>
      <c r="J2537" s="3" t="s">
        <v>8251</v>
      </c>
      <c r="K2537" s="3" t="s">
        <v>8252</v>
      </c>
      <c r="L2537" s="3" t="s">
        <v>68</v>
      </c>
      <c r="M2537" s="26" t="s">
        <v>13873</v>
      </c>
      <c r="N2537"/>
      <c r="O2537" s="3">
        <v>127</v>
      </c>
      <c r="P2537" s="34">
        <v>177891.85</v>
      </c>
      <c r="Q2537" s="34">
        <v>177400.68</v>
      </c>
      <c r="R2537" s="34">
        <v>491.17</v>
      </c>
      <c r="S2537" s="36">
        <v>0</v>
      </c>
      <c r="T2537" s="34">
        <v>1400.7232283464568</v>
      </c>
      <c r="U2537" s="34">
        <v>28534.37</v>
      </c>
      <c r="V2537" s="34">
        <v>32728</v>
      </c>
      <c r="W2537" s="34">
        <v>-4193.63</v>
      </c>
      <c r="X2537" s="36">
        <v>-0.13</v>
      </c>
      <c r="Y2537" s="3" t="str">
        <f>IFERROR(VLOOKUP(A2537,'Pivot price tier'!$C$8:$L$2245,10,0),"")</f>
        <v xml:space="preserve"> </v>
      </c>
      <c r="Z2537" s="3" t="str">
        <f>IFERROR(VLOOKUP(A2537,'Pivot price tier by size'!$D$8:$M$2466,10,0),"")</f>
        <v xml:space="preserve"> </v>
      </c>
      <c r="AA2537" s="3" t="str">
        <f>IFERROR(VLOOKUP(A2537,'Pivot category'!$B$8:$I$2191,8,0),"")</f>
        <v xml:space="preserve"> </v>
      </c>
      <c r="AB2537" s="3" t="str">
        <f t="shared" si="39"/>
        <v/>
      </c>
      <c r="AC2537"/>
      <c r="AD2537" s="3" t="s">
        <v>16451</v>
      </c>
      <c r="AE2537" s="3" t="s">
        <v>14089</v>
      </c>
    </row>
    <row r="2538" spans="1:31" x14ac:dyDescent="0.25">
      <c r="A2538" t="s">
        <v>7433</v>
      </c>
      <c r="B2538" t="s">
        <v>748</v>
      </c>
      <c r="C2538" s="3" t="s">
        <v>36</v>
      </c>
      <c r="D2538" s="3" t="s">
        <v>3053</v>
      </c>
      <c r="E2538" s="3">
        <v>0</v>
      </c>
      <c r="F2538" s="3">
        <v>1000</v>
      </c>
      <c r="G2538" s="34">
        <v>13.99</v>
      </c>
      <c r="H2538" s="3" t="s">
        <v>29</v>
      </c>
      <c r="I2538" s="3" t="s">
        <v>17</v>
      </c>
      <c r="J2538" s="3" t="s">
        <v>8251</v>
      </c>
      <c r="K2538" s="3" t="s">
        <v>8252</v>
      </c>
      <c r="L2538" s="3" t="s">
        <v>68</v>
      </c>
      <c r="M2538" s="26" t="s">
        <v>13873</v>
      </c>
      <c r="N2538"/>
      <c r="O2538" s="3">
        <v>158</v>
      </c>
      <c r="P2538" s="34">
        <v>93816.94</v>
      </c>
      <c r="Q2538" s="34">
        <v>113177.18</v>
      </c>
      <c r="R2538" s="34">
        <v>-19360.240000000002</v>
      </c>
      <c r="S2538" s="36">
        <v>-0.17</v>
      </c>
      <c r="T2538" s="34">
        <v>593.77810126582278</v>
      </c>
      <c r="U2538" s="34">
        <v>362005.24</v>
      </c>
      <c r="V2538" s="34">
        <v>401651.83</v>
      </c>
      <c r="W2538" s="34">
        <v>-39646.589999999997</v>
      </c>
      <c r="X2538" s="36">
        <v>-0.1</v>
      </c>
      <c r="Y2538" s="3" t="str">
        <f>IFERROR(VLOOKUP(A2538,'Pivot price tier'!$C$8:$L$2245,10,0),"")</f>
        <v xml:space="preserve"> </v>
      </c>
      <c r="Z2538" s="3" t="str">
        <f>IFERROR(VLOOKUP(A2538,'Pivot price tier by size'!$D$8:$M$2466,10,0),"")</f>
        <v xml:space="preserve"> </v>
      </c>
      <c r="AA2538" s="3" t="str">
        <f>IFERROR(VLOOKUP(A2538,'Pivot category'!$B$8:$I$2191,8,0),"")</f>
        <v xml:space="preserve"> </v>
      </c>
      <c r="AB2538" s="3" t="str">
        <f t="shared" si="39"/>
        <v/>
      </c>
      <c r="AC2538"/>
      <c r="AD2538" s="3" t="s">
        <v>16446</v>
      </c>
      <c r="AE2538" s="3" t="s">
        <v>14094</v>
      </c>
    </row>
    <row r="2539" spans="1:31" x14ac:dyDescent="0.25">
      <c r="A2539" t="s">
        <v>7412</v>
      </c>
      <c r="B2539" t="s">
        <v>749</v>
      </c>
      <c r="C2539" s="3" t="s">
        <v>36</v>
      </c>
      <c r="D2539" s="3" t="s">
        <v>3054</v>
      </c>
      <c r="E2539" s="3">
        <v>0</v>
      </c>
      <c r="F2539" s="3">
        <v>1000</v>
      </c>
      <c r="G2539" s="34">
        <v>13.99</v>
      </c>
      <c r="H2539" s="3" t="s">
        <v>29</v>
      </c>
      <c r="I2539" s="3" t="s">
        <v>17</v>
      </c>
      <c r="J2539" s="3" t="s">
        <v>8251</v>
      </c>
      <c r="K2539" s="3" t="s">
        <v>8252</v>
      </c>
      <c r="L2539" s="3" t="s">
        <v>68</v>
      </c>
      <c r="M2539" s="26" t="s">
        <v>13873</v>
      </c>
      <c r="N2539"/>
      <c r="O2539" s="3">
        <v>111</v>
      </c>
      <c r="P2539" s="34">
        <v>89536</v>
      </c>
      <c r="Q2539" s="34">
        <v>90254.63</v>
      </c>
      <c r="R2539" s="34">
        <v>-718.63</v>
      </c>
      <c r="S2539" s="36">
        <v>-0.01</v>
      </c>
      <c r="T2539" s="34">
        <v>806.63063063063066</v>
      </c>
      <c r="U2539" s="34">
        <v>46824.53</v>
      </c>
      <c r="V2539" s="34">
        <v>50559.87</v>
      </c>
      <c r="W2539" s="34">
        <v>-3735.34</v>
      </c>
      <c r="X2539" s="36">
        <v>-7.0000000000000007E-2</v>
      </c>
      <c r="Y2539" s="3" t="str">
        <f>IFERROR(VLOOKUP(A2539,'Pivot price tier'!$C$8:$L$2245,10,0),"")</f>
        <v xml:space="preserve"> </v>
      </c>
      <c r="Z2539" s="3" t="str">
        <f>IFERROR(VLOOKUP(A2539,'Pivot price tier by size'!$D$8:$M$2466,10,0),"")</f>
        <v xml:space="preserve"> </v>
      </c>
      <c r="AA2539" s="3" t="str">
        <f>IFERROR(VLOOKUP(A2539,'Pivot category'!$B$8:$I$2191,8,0),"")</f>
        <v xml:space="preserve"> </v>
      </c>
      <c r="AB2539" s="3" t="str">
        <f t="shared" si="39"/>
        <v/>
      </c>
      <c r="AC2539"/>
      <c r="AD2539" s="3" t="s">
        <v>16446</v>
      </c>
      <c r="AE2539" s="3" t="s">
        <v>14094</v>
      </c>
    </row>
    <row r="2540" spans="1:31" x14ac:dyDescent="0.25">
      <c r="A2540" t="s">
        <v>7436</v>
      </c>
      <c r="B2540" t="s">
        <v>752</v>
      </c>
      <c r="C2540" s="3" t="s">
        <v>36</v>
      </c>
      <c r="D2540" s="3" t="s">
        <v>3057</v>
      </c>
      <c r="E2540" s="3">
        <v>0</v>
      </c>
      <c r="F2540" s="3">
        <v>1000</v>
      </c>
      <c r="G2540" s="34">
        <v>13.99</v>
      </c>
      <c r="H2540" s="3" t="s">
        <v>29</v>
      </c>
      <c r="I2540" s="3" t="s">
        <v>17</v>
      </c>
      <c r="J2540" s="3" t="s">
        <v>8251</v>
      </c>
      <c r="K2540" s="3" t="s">
        <v>8252</v>
      </c>
      <c r="L2540" s="3" t="s">
        <v>68</v>
      </c>
      <c r="M2540" s="26" t="s">
        <v>13873</v>
      </c>
      <c r="N2540"/>
      <c r="O2540" s="3">
        <v>127</v>
      </c>
      <c r="P2540" s="34">
        <v>60548.72</v>
      </c>
      <c r="Q2540" s="34">
        <v>68451.899999999994</v>
      </c>
      <c r="R2540" s="34">
        <v>-7903.18</v>
      </c>
      <c r="S2540" s="36">
        <v>-0.12</v>
      </c>
      <c r="T2540" s="34">
        <v>476.76157480314964</v>
      </c>
      <c r="U2540" s="34">
        <v>77518.59</v>
      </c>
      <c r="V2540" s="34">
        <v>77127.09</v>
      </c>
      <c r="W2540" s="34">
        <v>391.5</v>
      </c>
      <c r="X2540" s="36">
        <v>0.01</v>
      </c>
      <c r="Y2540" s="3" t="str">
        <f>IFERROR(VLOOKUP(A2540,'Pivot price tier'!$C$8:$L$2245,10,0),"")</f>
        <v xml:space="preserve"> </v>
      </c>
      <c r="Z2540" s="3" t="str">
        <f>IFERROR(VLOOKUP(A2540,'Pivot price tier by size'!$D$8:$M$2466,10,0),"")</f>
        <v xml:space="preserve"> </v>
      </c>
      <c r="AA2540" s="3" t="str">
        <f>IFERROR(VLOOKUP(A2540,'Pivot category'!$B$8:$I$2191,8,0),"")</f>
        <v xml:space="preserve"> </v>
      </c>
      <c r="AB2540" s="3" t="str">
        <f t="shared" si="39"/>
        <v/>
      </c>
      <c r="AC2540"/>
      <c r="AD2540" s="3" t="s">
        <v>16446</v>
      </c>
      <c r="AE2540" s="3" t="s">
        <v>14094</v>
      </c>
    </row>
    <row r="2541" spans="1:31" hidden="1" x14ac:dyDescent="0.25">
      <c r="A2541" t="s">
        <v>6019</v>
      </c>
      <c r="B2541" t="s">
        <v>1169</v>
      </c>
      <c r="C2541" s="3" t="s">
        <v>32</v>
      </c>
      <c r="D2541" s="3" t="s">
        <v>3520</v>
      </c>
      <c r="E2541" s="3">
        <v>0</v>
      </c>
      <c r="F2541" s="3">
        <v>1000</v>
      </c>
      <c r="G2541" s="34">
        <v>29.99</v>
      </c>
      <c r="H2541" s="3" t="s">
        <v>27</v>
      </c>
      <c r="I2541" s="3" t="s">
        <v>21</v>
      </c>
      <c r="J2541" s="3" t="s">
        <v>8256</v>
      </c>
      <c r="K2541" s="3" t="s">
        <v>8258</v>
      </c>
      <c r="L2541" s="3" t="s">
        <v>8254</v>
      </c>
      <c r="M2541" s="26" t="s">
        <v>13873</v>
      </c>
      <c r="N2541"/>
      <c r="O2541" s="3">
        <v>1</v>
      </c>
      <c r="P2541" s="34">
        <v>59.98</v>
      </c>
      <c r="Q2541" s="34">
        <v>2781.05</v>
      </c>
      <c r="R2541" s="34">
        <v>-2721.07</v>
      </c>
      <c r="S2541" s="36">
        <v>-0.98</v>
      </c>
      <c r="T2541" s="34">
        <v>59.98</v>
      </c>
      <c r="U2541" s="34">
        <v>0</v>
      </c>
      <c r="V2541" s="34">
        <v>59.98</v>
      </c>
      <c r="W2541" s="34">
        <v>-59.98</v>
      </c>
      <c r="X2541" s="36">
        <v>-1</v>
      </c>
      <c r="Y2541" s="3" t="str">
        <f>IFERROR(VLOOKUP(A2541,'Pivot price tier'!$C$8:$L$2245,10,0),"")</f>
        <v/>
      </c>
      <c r="Z2541" s="3" t="str">
        <f>IFERROR(VLOOKUP(A2541,'Pivot price tier by size'!$D$8:$M$2466,10,0),"")</f>
        <v/>
      </c>
      <c r="AA2541" s="3" t="str">
        <f>IFERROR(VLOOKUP(A2541,'Pivot category'!$B$8:$I$2191,8,0),"")</f>
        <v/>
      </c>
      <c r="AB2541" s="3" t="str">
        <f t="shared" si="39"/>
        <v>Bottom 5%</v>
      </c>
      <c r="AC2541"/>
      <c r="AD2541" s="3" t="s">
        <v>16446</v>
      </c>
      <c r="AE2541" s="3" t="s">
        <v>14094</v>
      </c>
    </row>
    <row r="2542" spans="1:31" hidden="1" x14ac:dyDescent="0.25">
      <c r="A2542" t="s">
        <v>15976</v>
      </c>
      <c r="B2542" t="s">
        <v>15977</v>
      </c>
      <c r="C2542" s="3" t="s">
        <v>32</v>
      </c>
      <c r="D2542" s="3" t="s">
        <v>15541</v>
      </c>
      <c r="E2542" s="3" t="s">
        <v>5150</v>
      </c>
      <c r="F2542" s="3">
        <v>10000</v>
      </c>
      <c r="G2542" s="34">
        <v>119.99</v>
      </c>
      <c r="H2542" s="3" t="s">
        <v>12</v>
      </c>
      <c r="I2542" s="3" t="s">
        <v>74</v>
      </c>
      <c r="J2542" s="3" t="s">
        <v>15405</v>
      </c>
      <c r="K2542" s="3" t="s">
        <v>8252</v>
      </c>
      <c r="L2542" s="3" t="s">
        <v>68</v>
      </c>
      <c r="M2542" s="26">
        <v>45894</v>
      </c>
      <c r="N2542"/>
      <c r="O2542" s="3">
        <v>0</v>
      </c>
      <c r="P2542" s="34">
        <v>6479.46</v>
      </c>
      <c r="Q2542" s="34"/>
      <c r="R2542" s="34">
        <v>6479.46</v>
      </c>
      <c r="T2542" s="34" t="s">
        <v>78</v>
      </c>
      <c r="U2542" s="34">
        <v>1199.9000000000001</v>
      </c>
      <c r="V2542" s="34">
        <v>0</v>
      </c>
      <c r="W2542" s="34">
        <v>1199.9000000000001</v>
      </c>
      <c r="X2542" s="36">
        <v>0</v>
      </c>
      <c r="Y2542" s="3" t="str">
        <f>IFERROR(VLOOKUP(A2542,'Pivot price tier'!$C$8:$L$2245,10,0),"")</f>
        <v>X</v>
      </c>
      <c r="Z2542" s="3" t="str">
        <f>IFERROR(VLOOKUP(A2542,'Pivot price tier by size'!$D$8:$M$2466,10,0),"")</f>
        <v>X</v>
      </c>
      <c r="AA2542" s="3" t="str">
        <f>IFERROR(VLOOKUP(A2542,'Pivot category'!$B$8:$I$2191,8,0),"")</f>
        <v>X</v>
      </c>
      <c r="AB2542" s="3" t="str">
        <f t="shared" si="39"/>
        <v>Bottom 5%</v>
      </c>
      <c r="AC2542"/>
      <c r="AD2542" s="3" t="s">
        <v>11231</v>
      </c>
      <c r="AE2542" s="3" t="s">
        <v>14114</v>
      </c>
    </row>
    <row r="2543" spans="1:31" x14ac:dyDescent="0.25">
      <c r="A2543" t="s">
        <v>7408</v>
      </c>
      <c r="B2543" t="s">
        <v>769</v>
      </c>
      <c r="C2543" s="3" t="s">
        <v>36</v>
      </c>
      <c r="D2543" s="3" t="s">
        <v>3076</v>
      </c>
      <c r="E2543" s="3">
        <v>0</v>
      </c>
      <c r="F2543" s="3">
        <v>1000</v>
      </c>
      <c r="G2543" s="34">
        <v>13.99</v>
      </c>
      <c r="H2543" s="3" t="s">
        <v>29</v>
      </c>
      <c r="I2543" s="3" t="s">
        <v>17</v>
      </c>
      <c r="J2543" s="3" t="s">
        <v>8251</v>
      </c>
      <c r="K2543" s="3" t="s">
        <v>8252</v>
      </c>
      <c r="L2543" s="3" t="s">
        <v>68</v>
      </c>
      <c r="M2543" s="26" t="s">
        <v>13873</v>
      </c>
      <c r="N2543"/>
      <c r="O2543" s="3">
        <v>139</v>
      </c>
      <c r="P2543" s="34">
        <v>82638.929999999993</v>
      </c>
      <c r="Q2543" s="34">
        <v>89389.53</v>
      </c>
      <c r="R2543" s="34">
        <v>-6750.6</v>
      </c>
      <c r="S2543" s="36">
        <v>-0.08</v>
      </c>
      <c r="T2543" s="34">
        <v>594.52467625899271</v>
      </c>
      <c r="U2543" s="34">
        <v>453108.12</v>
      </c>
      <c r="V2543" s="34">
        <v>491765.32</v>
      </c>
      <c r="W2543" s="34">
        <v>-38657.199999999997</v>
      </c>
      <c r="X2543" s="36">
        <v>-0.08</v>
      </c>
      <c r="Y2543" s="3" t="str">
        <f>IFERROR(VLOOKUP(A2543,'Pivot price tier'!$C$8:$L$2245,10,0),"")</f>
        <v xml:space="preserve"> </v>
      </c>
      <c r="Z2543" s="3" t="str">
        <f>IFERROR(VLOOKUP(A2543,'Pivot price tier by size'!$D$8:$M$2466,10,0),"")</f>
        <v xml:space="preserve"> </v>
      </c>
      <c r="AA2543" s="3" t="str">
        <f>IFERROR(VLOOKUP(A2543,'Pivot category'!$B$8:$I$2191,8,0),"")</f>
        <v xml:space="preserve"> </v>
      </c>
      <c r="AB2543" s="3" t="str">
        <f t="shared" si="39"/>
        <v/>
      </c>
      <c r="AC2543"/>
      <c r="AD2543" s="3" t="s">
        <v>16446</v>
      </c>
      <c r="AE2543" s="3" t="s">
        <v>14094</v>
      </c>
    </row>
    <row r="2544" spans="1:31" x14ac:dyDescent="0.25">
      <c r="A2544" t="s">
        <v>7696</v>
      </c>
      <c r="B2544" t="s">
        <v>770</v>
      </c>
      <c r="C2544" s="3" t="s">
        <v>38</v>
      </c>
      <c r="D2544" s="3" t="s">
        <v>3077</v>
      </c>
      <c r="E2544" s="3">
        <v>0</v>
      </c>
      <c r="F2544" s="3">
        <v>1000</v>
      </c>
      <c r="G2544" s="34">
        <v>20.99</v>
      </c>
      <c r="H2544" s="3" t="s">
        <v>29</v>
      </c>
      <c r="I2544" s="3" t="s">
        <v>17</v>
      </c>
      <c r="J2544" s="3" t="s">
        <v>8251</v>
      </c>
      <c r="K2544" s="3" t="s">
        <v>8252</v>
      </c>
      <c r="L2544" s="3" t="s">
        <v>68</v>
      </c>
      <c r="M2544" s="26" t="s">
        <v>13873</v>
      </c>
      <c r="N2544"/>
      <c r="O2544" s="3">
        <v>145</v>
      </c>
      <c r="P2544" s="34">
        <v>113912.73</v>
      </c>
      <c r="Q2544" s="34">
        <v>124680.6</v>
      </c>
      <c r="R2544" s="34">
        <v>-10767.87</v>
      </c>
      <c r="S2544" s="36">
        <v>-0.09</v>
      </c>
      <c r="T2544" s="34">
        <v>785.60503448275858</v>
      </c>
      <c r="U2544" s="34">
        <v>51866.29</v>
      </c>
      <c r="V2544" s="34">
        <v>49095.61</v>
      </c>
      <c r="W2544" s="34">
        <v>2770.68</v>
      </c>
      <c r="X2544" s="36">
        <v>0.06</v>
      </c>
      <c r="Y2544" s="3" t="str">
        <f>IFERROR(VLOOKUP(A2544,'Pivot price tier'!$C$8:$L$2245,10,0),"")</f>
        <v xml:space="preserve"> </v>
      </c>
      <c r="Z2544" s="3" t="str">
        <f>IFERROR(VLOOKUP(A2544,'Pivot price tier by size'!$D$8:$M$2466,10,0),"")</f>
        <v xml:space="preserve"> </v>
      </c>
      <c r="AA2544" s="3" t="str">
        <f>IFERROR(VLOOKUP(A2544,'Pivot category'!$B$8:$I$2191,8,0),"")</f>
        <v xml:space="preserve"> </v>
      </c>
      <c r="AB2544" s="3" t="str">
        <f t="shared" si="39"/>
        <v/>
      </c>
      <c r="AC2544"/>
      <c r="AD2544" s="3" t="s">
        <v>16446</v>
      </c>
      <c r="AE2544" s="3" t="s">
        <v>14094</v>
      </c>
    </row>
    <row r="2545" spans="1:31" x14ac:dyDescent="0.25">
      <c r="A2545" t="s">
        <v>6892</v>
      </c>
      <c r="B2545" t="s">
        <v>772</v>
      </c>
      <c r="C2545" s="3" t="s">
        <v>34</v>
      </c>
      <c r="D2545" s="3" t="s">
        <v>3079</v>
      </c>
      <c r="E2545" s="3">
        <v>0</v>
      </c>
      <c r="F2545" s="3">
        <v>1000</v>
      </c>
      <c r="G2545" s="34">
        <v>6.99</v>
      </c>
      <c r="H2545" s="3" t="s">
        <v>29</v>
      </c>
      <c r="I2545" s="3" t="s">
        <v>17</v>
      </c>
      <c r="J2545" s="3" t="s">
        <v>8251</v>
      </c>
      <c r="K2545" s="3" t="s">
        <v>8252</v>
      </c>
      <c r="L2545" s="3" t="s">
        <v>68</v>
      </c>
      <c r="M2545" s="26" t="s">
        <v>13873</v>
      </c>
      <c r="N2545"/>
      <c r="O2545" s="3">
        <v>158</v>
      </c>
      <c r="P2545" s="34">
        <v>51222.720000000001</v>
      </c>
      <c r="Q2545" s="34">
        <v>60120.99</v>
      </c>
      <c r="R2545" s="34">
        <v>-8898.27</v>
      </c>
      <c r="S2545" s="36">
        <v>-0.15</v>
      </c>
      <c r="T2545" s="34">
        <v>324.19443037974685</v>
      </c>
      <c r="U2545" s="34">
        <v>41066.25</v>
      </c>
      <c r="V2545" s="34">
        <v>47762.67</v>
      </c>
      <c r="W2545" s="34">
        <v>-6696.42</v>
      </c>
      <c r="X2545" s="36">
        <v>-0.14000000000000001</v>
      </c>
      <c r="Y2545" s="3" t="str">
        <f>IFERROR(VLOOKUP(A2545,'Pivot price tier'!$C$8:$L$2245,10,0),"")</f>
        <v xml:space="preserve"> </v>
      </c>
      <c r="Z2545" s="3" t="str">
        <f>IFERROR(VLOOKUP(A2545,'Pivot price tier by size'!$D$8:$M$2466,10,0),"")</f>
        <v xml:space="preserve"> </v>
      </c>
      <c r="AA2545" s="3" t="str">
        <f>IFERROR(VLOOKUP(A2545,'Pivot category'!$B$8:$I$2191,8,0),"")</f>
        <v xml:space="preserve"> </v>
      </c>
      <c r="AB2545" s="3" t="str">
        <f t="shared" si="39"/>
        <v/>
      </c>
      <c r="AC2545"/>
      <c r="AD2545" s="3" t="s">
        <v>16446</v>
      </c>
      <c r="AE2545" s="3" t="s">
        <v>14094</v>
      </c>
    </row>
    <row r="2546" spans="1:31" hidden="1" x14ac:dyDescent="0.25">
      <c r="A2546" t="s">
        <v>15978</v>
      </c>
      <c r="B2546" t="s">
        <v>15979</v>
      </c>
      <c r="C2546" s="3" t="s">
        <v>32</v>
      </c>
      <c r="D2546" s="3" t="s">
        <v>16270</v>
      </c>
      <c r="E2546" s="3" t="s">
        <v>5150</v>
      </c>
      <c r="F2546" s="3">
        <v>30000</v>
      </c>
      <c r="G2546" s="34">
        <v>35.44</v>
      </c>
      <c r="H2546" s="3" t="s">
        <v>12</v>
      </c>
      <c r="I2546" s="3" t="s">
        <v>23</v>
      </c>
      <c r="J2546" s="3" t="s">
        <v>13403</v>
      </c>
      <c r="K2546" s="3" t="s">
        <v>8264</v>
      </c>
      <c r="L2546" s="3" t="s">
        <v>68</v>
      </c>
      <c r="M2546" s="26">
        <v>46023</v>
      </c>
      <c r="N2546"/>
      <c r="O2546" s="3">
        <v>1</v>
      </c>
      <c r="P2546" s="34">
        <v>3189.6</v>
      </c>
      <c r="Q2546" s="34"/>
      <c r="R2546" s="34">
        <v>3189.6</v>
      </c>
      <c r="T2546" s="34">
        <v>3189.6</v>
      </c>
      <c r="U2546" s="34" t="s">
        <v>78</v>
      </c>
      <c r="V2546" s="34" t="s">
        <v>78</v>
      </c>
      <c r="W2546" s="34" t="s">
        <v>78</v>
      </c>
      <c r="X2546" s="36" t="s">
        <v>78</v>
      </c>
      <c r="Y2546" s="3" t="str">
        <f>IFERROR(VLOOKUP(A2546,'Pivot price tier'!$C$8:$L$2245,10,0),"")</f>
        <v/>
      </c>
      <c r="Z2546" s="3" t="str">
        <f>IFERROR(VLOOKUP(A2546,'Pivot price tier by size'!$D$8:$M$2466,10,0),"")</f>
        <v/>
      </c>
      <c r="AA2546" s="3" t="str">
        <f>IFERROR(VLOOKUP(A2546,'Pivot category'!$B$8:$I$2191,8,0),"")</f>
        <v/>
      </c>
      <c r="AB2546" s="3" t="str">
        <f t="shared" si="39"/>
        <v>Bottom 5%</v>
      </c>
      <c r="AC2546"/>
      <c r="AD2546" s="3" t="s">
        <v>16449</v>
      </c>
      <c r="AE2546" s="3" t="s">
        <v>14109</v>
      </c>
    </row>
    <row r="2547" spans="1:31" hidden="1" x14ac:dyDescent="0.25">
      <c r="A2547" t="s">
        <v>7645</v>
      </c>
      <c r="B2547" t="s">
        <v>1170</v>
      </c>
      <c r="C2547" s="3" t="s">
        <v>36</v>
      </c>
      <c r="D2547" s="3" t="s">
        <v>3521</v>
      </c>
      <c r="E2547" s="3" t="s">
        <v>5151</v>
      </c>
      <c r="F2547" s="3">
        <v>8000</v>
      </c>
      <c r="G2547" s="34">
        <v>12.99</v>
      </c>
      <c r="H2547" s="3" t="s">
        <v>12619</v>
      </c>
      <c r="I2547" s="3" t="s">
        <v>17</v>
      </c>
      <c r="J2547" s="3" t="s">
        <v>8256</v>
      </c>
      <c r="K2547" s="3" t="s">
        <v>8273</v>
      </c>
      <c r="L2547" s="3" t="s">
        <v>8254</v>
      </c>
      <c r="M2547" s="26" t="s">
        <v>13873</v>
      </c>
      <c r="N2547"/>
      <c r="O2547" s="3">
        <v>7</v>
      </c>
      <c r="P2547" s="34">
        <v>935.28</v>
      </c>
      <c r="Q2547" s="34">
        <v>3690.58</v>
      </c>
      <c r="R2547" s="34">
        <v>-2755.3</v>
      </c>
      <c r="S2547" s="36">
        <v>-0.75</v>
      </c>
      <c r="T2547" s="34">
        <v>133.61142857142858</v>
      </c>
      <c r="U2547" s="34">
        <v>493.62</v>
      </c>
      <c r="V2547" s="34">
        <v>2551.98</v>
      </c>
      <c r="W2547" s="34">
        <v>-2058.36</v>
      </c>
      <c r="X2547" s="36">
        <v>-0.81</v>
      </c>
      <c r="Y2547" s="3" t="str">
        <f>IFERROR(VLOOKUP(A2547,'Pivot price tier'!$C$8:$L$2245,10,0),"")</f>
        <v/>
      </c>
      <c r="Z2547" s="3" t="str">
        <f>IFERROR(VLOOKUP(A2547,'Pivot price tier by size'!$D$8:$M$2466,10,0),"")</f>
        <v/>
      </c>
      <c r="AA2547" s="3" t="str">
        <f>IFERROR(VLOOKUP(A2547,'Pivot category'!$B$8:$I$2191,8,0),"")</f>
        <v/>
      </c>
      <c r="AB2547" s="3" t="str">
        <f t="shared" si="39"/>
        <v>Bottom 5%</v>
      </c>
      <c r="AC2547"/>
      <c r="AD2547" s="3" t="s">
        <v>16449</v>
      </c>
      <c r="AE2547" s="3" t="s">
        <v>14091</v>
      </c>
    </row>
    <row r="2548" spans="1:31" x14ac:dyDescent="0.25">
      <c r="A2548" t="s">
        <v>5436</v>
      </c>
      <c r="B2548" t="s">
        <v>773</v>
      </c>
      <c r="C2548" s="3" t="s">
        <v>32</v>
      </c>
      <c r="D2548" s="3" t="s">
        <v>3080</v>
      </c>
      <c r="E2548" s="3">
        <v>0</v>
      </c>
      <c r="F2548" s="3">
        <v>1000</v>
      </c>
      <c r="G2548" s="34">
        <v>12.99</v>
      </c>
      <c r="H2548" s="3" t="s">
        <v>29</v>
      </c>
      <c r="I2548" s="3" t="s">
        <v>17</v>
      </c>
      <c r="J2548" s="3" t="s">
        <v>8251</v>
      </c>
      <c r="K2548" s="3" t="s">
        <v>8252</v>
      </c>
      <c r="L2548" s="3" t="s">
        <v>68</v>
      </c>
      <c r="M2548" s="26" t="s">
        <v>13873</v>
      </c>
      <c r="N2548"/>
      <c r="O2548" s="3">
        <v>154</v>
      </c>
      <c r="P2548" s="34">
        <v>73354.53</v>
      </c>
      <c r="Q2548" s="34">
        <v>85318.32</v>
      </c>
      <c r="R2548" s="34">
        <v>-11963.79</v>
      </c>
      <c r="S2548" s="36">
        <v>-0.14000000000000001</v>
      </c>
      <c r="T2548" s="34">
        <v>476.32811688311688</v>
      </c>
      <c r="U2548" s="34">
        <v>156893.22</v>
      </c>
      <c r="V2548" s="34">
        <v>170467.77</v>
      </c>
      <c r="W2548" s="34">
        <v>-13574.55</v>
      </c>
      <c r="X2548" s="36">
        <v>-0.08</v>
      </c>
      <c r="Y2548" s="3" t="str">
        <f>IFERROR(VLOOKUP(A2548,'Pivot price tier'!$C$8:$L$2245,10,0),"")</f>
        <v xml:space="preserve"> </v>
      </c>
      <c r="Z2548" s="3" t="str">
        <f>IFERROR(VLOOKUP(A2548,'Pivot price tier by size'!$D$8:$M$2466,10,0),"")</f>
        <v xml:space="preserve"> </v>
      </c>
      <c r="AA2548" s="3" t="str">
        <f>IFERROR(VLOOKUP(A2548,'Pivot category'!$B$8:$I$2191,8,0),"")</f>
        <v xml:space="preserve"> </v>
      </c>
      <c r="AB2548" s="3" t="str">
        <f t="shared" si="39"/>
        <v/>
      </c>
      <c r="AC2548"/>
      <c r="AD2548" s="3" t="s">
        <v>16446</v>
      </c>
      <c r="AE2548" s="3" t="s">
        <v>14094</v>
      </c>
    </row>
    <row r="2549" spans="1:31" hidden="1" x14ac:dyDescent="0.25">
      <c r="A2549" t="s">
        <v>9039</v>
      </c>
      <c r="B2549" t="s">
        <v>9038</v>
      </c>
      <c r="C2549" s="3" t="s">
        <v>69</v>
      </c>
      <c r="D2549" s="3" t="s">
        <v>8790</v>
      </c>
      <c r="E2549" s="3" t="s">
        <v>5198</v>
      </c>
      <c r="F2549" s="3">
        <v>7000</v>
      </c>
      <c r="G2549" s="34">
        <v>1.19</v>
      </c>
      <c r="H2549" s="3" t="s">
        <v>12</v>
      </c>
      <c r="I2549" s="3" t="s">
        <v>70</v>
      </c>
      <c r="J2549" s="3" t="s">
        <v>8256</v>
      </c>
      <c r="K2549" s="3" t="s">
        <v>8252</v>
      </c>
      <c r="L2549" s="3" t="s">
        <v>8255</v>
      </c>
      <c r="M2549" s="26" t="s">
        <v>13873</v>
      </c>
      <c r="N2549"/>
      <c r="O2549" s="3">
        <v>4</v>
      </c>
      <c r="P2549" s="34">
        <v>229.67</v>
      </c>
      <c r="Q2549" s="34">
        <v>1336.37</v>
      </c>
      <c r="R2549" s="34">
        <v>-1106.7</v>
      </c>
      <c r="S2549" s="36">
        <v>-0.83</v>
      </c>
      <c r="T2549" s="34">
        <v>57.417499999999997</v>
      </c>
      <c r="U2549" s="34">
        <v>23.8</v>
      </c>
      <c r="V2549" s="34">
        <v>11.9</v>
      </c>
      <c r="W2549" s="34">
        <v>11.9</v>
      </c>
      <c r="X2549" s="36">
        <v>1</v>
      </c>
      <c r="Y2549" s="3" t="str">
        <f>IFERROR(VLOOKUP(A2549,'Pivot price tier'!$C$8:$L$2245,10,0),"")</f>
        <v/>
      </c>
      <c r="Z2549" s="3" t="str">
        <f>IFERROR(VLOOKUP(A2549,'Pivot price tier by size'!$D$8:$M$2466,10,0),"")</f>
        <v/>
      </c>
      <c r="AA2549" s="3" t="str">
        <f>IFERROR(VLOOKUP(A2549,'Pivot category'!$B$8:$I$2191,8,0),"")</f>
        <v/>
      </c>
      <c r="AB2549" s="3" t="str">
        <f t="shared" si="39"/>
        <v>Bottom 5%</v>
      </c>
      <c r="AC2549"/>
      <c r="AD2549" s="3" t="s">
        <v>16451</v>
      </c>
      <c r="AE2549" s="3" t="s">
        <v>14119</v>
      </c>
    </row>
    <row r="2550" spans="1:31" x14ac:dyDescent="0.25">
      <c r="A2550" t="s">
        <v>7496</v>
      </c>
      <c r="B2550" t="s">
        <v>779</v>
      </c>
      <c r="C2550" s="3" t="s">
        <v>36</v>
      </c>
      <c r="D2550" s="3" t="s">
        <v>3087</v>
      </c>
      <c r="E2550" s="3">
        <v>0</v>
      </c>
      <c r="F2550" s="3">
        <v>1000</v>
      </c>
      <c r="G2550" s="34">
        <v>13.99</v>
      </c>
      <c r="H2550" s="3" t="s">
        <v>29</v>
      </c>
      <c r="I2550" s="3" t="s">
        <v>17</v>
      </c>
      <c r="J2550" s="3" t="s">
        <v>8251</v>
      </c>
      <c r="K2550" s="3" t="s">
        <v>8252</v>
      </c>
      <c r="L2550" s="3" t="s">
        <v>68</v>
      </c>
      <c r="M2550" s="26" t="s">
        <v>13873</v>
      </c>
      <c r="N2550"/>
      <c r="O2550" s="3">
        <v>150</v>
      </c>
      <c r="P2550" s="34">
        <v>53315.89</v>
      </c>
      <c r="Q2550" s="34">
        <v>59871.61</v>
      </c>
      <c r="R2550" s="34">
        <v>-6555.72</v>
      </c>
      <c r="S2550" s="36">
        <v>-0.11</v>
      </c>
      <c r="T2550" s="34">
        <v>355.43926666666664</v>
      </c>
      <c r="U2550" s="34">
        <v>109163.97</v>
      </c>
      <c r="V2550" s="34">
        <v>104283.35</v>
      </c>
      <c r="W2550" s="34">
        <v>4880.62</v>
      </c>
      <c r="X2550" s="36">
        <v>0.05</v>
      </c>
      <c r="Y2550" s="3" t="str">
        <f>IFERROR(VLOOKUP(A2550,'Pivot price tier'!$C$8:$L$2245,10,0),"")</f>
        <v xml:space="preserve"> </v>
      </c>
      <c r="Z2550" s="3" t="str">
        <f>IFERROR(VLOOKUP(A2550,'Pivot price tier by size'!$D$8:$M$2466,10,0),"")</f>
        <v xml:space="preserve"> </v>
      </c>
      <c r="AA2550" s="3" t="str">
        <f>IFERROR(VLOOKUP(A2550,'Pivot category'!$B$8:$I$2191,8,0),"")</f>
        <v xml:space="preserve"> </v>
      </c>
      <c r="AB2550" s="3" t="str">
        <f t="shared" si="39"/>
        <v/>
      </c>
      <c r="AC2550"/>
      <c r="AD2550" s="3" t="s">
        <v>16446</v>
      </c>
      <c r="AE2550" s="3" t="s">
        <v>14094</v>
      </c>
    </row>
    <row r="2551" spans="1:31" hidden="1" x14ac:dyDescent="0.25">
      <c r="A2551" t="s">
        <v>15032</v>
      </c>
      <c r="B2551" t="s">
        <v>15033</v>
      </c>
      <c r="C2551" s="3" t="s">
        <v>73</v>
      </c>
      <c r="D2551" s="3" t="s">
        <v>15125</v>
      </c>
      <c r="E2551" s="3">
        <v>0</v>
      </c>
      <c r="F2551" s="3">
        <v>70000</v>
      </c>
      <c r="G2551" s="34">
        <v>19.989999999999998</v>
      </c>
      <c r="H2551" s="3" t="s">
        <v>8334</v>
      </c>
      <c r="I2551" s="3" t="s">
        <v>12340</v>
      </c>
      <c r="J2551" s="3" t="s">
        <v>8251</v>
      </c>
      <c r="K2551" s="3" t="s">
        <v>8252</v>
      </c>
      <c r="L2551" s="3" t="s">
        <v>68</v>
      </c>
      <c r="M2551" s="26">
        <v>45778</v>
      </c>
      <c r="N2551"/>
      <c r="O2551" s="3">
        <v>76</v>
      </c>
      <c r="P2551" s="34">
        <v>53045.61</v>
      </c>
      <c r="Q2551" s="34"/>
      <c r="R2551" s="34">
        <v>53045.61</v>
      </c>
      <c r="T2551" s="34">
        <v>697.96855263157897</v>
      </c>
      <c r="U2551" s="34">
        <v>114942.05</v>
      </c>
      <c r="V2551" s="34">
        <v>0</v>
      </c>
      <c r="W2551" s="34">
        <v>114942.05</v>
      </c>
      <c r="X2551" s="36">
        <v>0</v>
      </c>
      <c r="Y2551" s="3" t="str">
        <f>IFERROR(VLOOKUP(A2551,'Pivot price tier'!$C$8:$L$2245,10,0),"")</f>
        <v xml:space="preserve"> </v>
      </c>
      <c r="Z2551" s="3" t="str">
        <f>IFERROR(VLOOKUP(A2551,'Pivot price tier by size'!$D$8:$M$2466,10,0),"")</f>
        <v xml:space="preserve"> </v>
      </c>
      <c r="AA2551" s="3" t="str">
        <f>IFERROR(VLOOKUP(A2551,'Pivot category'!$B$8:$I$2191,8,0),"")</f>
        <v xml:space="preserve"> </v>
      </c>
      <c r="AB2551" s="3" t="str">
        <f t="shared" si="39"/>
        <v/>
      </c>
      <c r="AC2551"/>
      <c r="AD2551" s="3" t="s">
        <v>10401</v>
      </c>
      <c r="AE2551" s="3" t="s">
        <v>14146</v>
      </c>
    </row>
    <row r="2552" spans="1:31" hidden="1" x14ac:dyDescent="0.25">
      <c r="A2552" t="s">
        <v>16401</v>
      </c>
      <c r="B2552" t="s">
        <v>16402</v>
      </c>
      <c r="C2552" s="3" t="s">
        <v>73</v>
      </c>
      <c r="D2552" s="3" t="s">
        <v>16443</v>
      </c>
      <c r="E2552" s="3">
        <v>0</v>
      </c>
      <c r="F2552" s="3">
        <v>70000</v>
      </c>
      <c r="G2552" s="34">
        <v>19.989999999999998</v>
      </c>
      <c r="H2552" s="3" t="s">
        <v>8334</v>
      </c>
      <c r="I2552" s="3" t="s">
        <v>12340</v>
      </c>
      <c r="J2552" s="3" t="s">
        <v>8251</v>
      </c>
      <c r="K2552" s="3" t="s">
        <v>8264</v>
      </c>
      <c r="L2552" s="3" t="s">
        <v>68</v>
      </c>
      <c r="M2552" s="26">
        <v>46082</v>
      </c>
      <c r="N2552"/>
      <c r="O2552" s="3">
        <v>52</v>
      </c>
      <c r="P2552" s="34">
        <v>179.91</v>
      </c>
      <c r="Q2552" s="34"/>
      <c r="R2552" s="34">
        <v>179.91</v>
      </c>
      <c r="T2552" s="34">
        <v>3.4598076923076921</v>
      </c>
      <c r="U2552" s="34">
        <v>5097.45</v>
      </c>
      <c r="V2552" s="34">
        <v>0</v>
      </c>
      <c r="W2552" s="34">
        <v>5097.45</v>
      </c>
      <c r="X2552" s="36">
        <v>0</v>
      </c>
      <c r="Y2552" s="3" t="str">
        <f>IFERROR(VLOOKUP(A2552,'Pivot price tier'!$C$8:$L$2245,10,0),"")</f>
        <v/>
      </c>
      <c r="Z2552" s="3" t="str">
        <f>IFERROR(VLOOKUP(A2552,'Pivot price tier by size'!$D$8:$M$2466,10,0),"")</f>
        <v/>
      </c>
      <c r="AA2552" s="3" t="str">
        <f>IFERROR(VLOOKUP(A2552,'Pivot category'!$B$8:$I$2191,8,0),"")</f>
        <v/>
      </c>
      <c r="AB2552" s="3" t="str">
        <f t="shared" si="39"/>
        <v>Bottom 5%</v>
      </c>
      <c r="AC2552"/>
      <c r="AD2552" s="3" t="s">
        <v>16446</v>
      </c>
      <c r="AE2552" s="3" t="s">
        <v>14094</v>
      </c>
    </row>
    <row r="2553" spans="1:31" hidden="1" x14ac:dyDescent="0.25">
      <c r="A2553" t="s">
        <v>12945</v>
      </c>
      <c r="B2553" t="s">
        <v>114</v>
      </c>
      <c r="C2553" s="3" t="s">
        <v>32</v>
      </c>
      <c r="D2553" s="3" t="s">
        <v>2340</v>
      </c>
      <c r="E2553" s="3">
        <v>0</v>
      </c>
      <c r="F2553" s="3">
        <v>5000</v>
      </c>
      <c r="G2553" s="34">
        <v>10.19</v>
      </c>
      <c r="H2553" s="3" t="s">
        <v>12621</v>
      </c>
      <c r="I2553" s="3" t="s">
        <v>19</v>
      </c>
      <c r="J2553" s="3" t="s">
        <v>8256</v>
      </c>
      <c r="K2553" s="3" t="s">
        <v>8260</v>
      </c>
      <c r="L2553" s="3" t="s">
        <v>8255</v>
      </c>
      <c r="M2553" s="26" t="s">
        <v>13873</v>
      </c>
      <c r="N2553"/>
      <c r="O2553" s="3">
        <v>1</v>
      </c>
      <c r="P2553" s="34"/>
      <c r="Q2553" s="34">
        <v>81.52</v>
      </c>
      <c r="R2553" s="34">
        <v>-81.52</v>
      </c>
      <c r="S2553" s="36">
        <v>-1</v>
      </c>
      <c r="T2553" s="34">
        <v>0</v>
      </c>
      <c r="U2553" s="34" t="s">
        <v>78</v>
      </c>
      <c r="V2553" s="34" t="s">
        <v>78</v>
      </c>
      <c r="W2553" s="34" t="s">
        <v>78</v>
      </c>
      <c r="X2553" s="36" t="s">
        <v>78</v>
      </c>
      <c r="Y2553" s="3" t="str">
        <f>IFERROR(VLOOKUP(A2553,'Pivot price tier'!$C$8:$L$2245,10,0),"")</f>
        <v/>
      </c>
      <c r="Z2553" s="3" t="str">
        <f>IFERROR(VLOOKUP(A2553,'Pivot price tier by size'!$D$8:$M$2466,10,0),"")</f>
        <v/>
      </c>
      <c r="AA2553" s="3" t="str">
        <f>IFERROR(VLOOKUP(A2553,'Pivot category'!$B$8:$I$2191,8,0),"")</f>
        <v/>
      </c>
      <c r="AB2553" s="3" t="str">
        <f t="shared" si="39"/>
        <v>Bottom 5%</v>
      </c>
      <c r="AC2553"/>
      <c r="AD2553" s="3" t="s">
        <v>16446</v>
      </c>
      <c r="AE2553" s="3" t="s">
        <v>14094</v>
      </c>
    </row>
    <row r="2554" spans="1:31" hidden="1" x14ac:dyDescent="0.25">
      <c r="A2554" t="s">
        <v>7924</v>
      </c>
      <c r="B2554" t="s">
        <v>108</v>
      </c>
      <c r="C2554" s="3" t="s">
        <v>38</v>
      </c>
      <c r="D2554" s="3" t="s">
        <v>2334</v>
      </c>
      <c r="E2554" s="3">
        <v>0</v>
      </c>
      <c r="F2554" s="3">
        <v>1000</v>
      </c>
      <c r="G2554" s="34">
        <v>22.99</v>
      </c>
      <c r="H2554" s="3" t="s">
        <v>8334</v>
      </c>
      <c r="I2554" s="3" t="s">
        <v>12339</v>
      </c>
      <c r="J2554" s="3" t="s">
        <v>8256</v>
      </c>
      <c r="K2554" s="3" t="s">
        <v>8252</v>
      </c>
      <c r="L2554" s="3" t="s">
        <v>8254</v>
      </c>
      <c r="M2554" s="26" t="s">
        <v>13873</v>
      </c>
      <c r="N2554"/>
      <c r="O2554" s="3">
        <v>16</v>
      </c>
      <c r="P2554" s="34">
        <v>12002.62</v>
      </c>
      <c r="Q2554" s="34">
        <v>35247.129999999997</v>
      </c>
      <c r="R2554" s="34">
        <v>-23244.51</v>
      </c>
      <c r="S2554" s="36">
        <v>-0.66</v>
      </c>
      <c r="T2554" s="34">
        <v>750.16375000000005</v>
      </c>
      <c r="U2554" s="34">
        <v>2391.9499999999998</v>
      </c>
      <c r="V2554" s="34">
        <v>17766</v>
      </c>
      <c r="W2554" s="34">
        <v>-15374.05</v>
      </c>
      <c r="X2554" s="36">
        <v>-0.87</v>
      </c>
      <c r="Y2554" s="3" t="str">
        <f>IFERROR(VLOOKUP(A2554,'Pivot price tier'!$C$8:$L$2245,10,0),"")</f>
        <v/>
      </c>
      <c r="Z2554" s="3" t="str">
        <f>IFERROR(VLOOKUP(A2554,'Pivot price tier by size'!$D$8:$M$2466,10,0),"")</f>
        <v/>
      </c>
      <c r="AA2554" s="3" t="str">
        <f>IFERROR(VLOOKUP(A2554,'Pivot category'!$B$8:$I$2191,8,0),"")</f>
        <v/>
      </c>
      <c r="AB2554" s="3" t="str">
        <f t="shared" si="39"/>
        <v>Bottom 5%</v>
      </c>
      <c r="AC2554"/>
      <c r="AD2554" s="3" t="s">
        <v>11232</v>
      </c>
      <c r="AE2554" s="3" t="s">
        <v>14092</v>
      </c>
    </row>
    <row r="2555" spans="1:31" hidden="1" x14ac:dyDescent="0.25">
      <c r="A2555" t="s">
        <v>12963</v>
      </c>
      <c r="B2555" t="s">
        <v>112</v>
      </c>
      <c r="C2555" s="3" t="s">
        <v>38</v>
      </c>
      <c r="D2555" s="3" t="s">
        <v>2338</v>
      </c>
      <c r="E2555" s="3">
        <v>0</v>
      </c>
      <c r="F2555" s="3">
        <v>1000</v>
      </c>
      <c r="G2555" s="34">
        <v>22.99</v>
      </c>
      <c r="H2555" s="3" t="s">
        <v>8334</v>
      </c>
      <c r="I2555" s="3" t="s">
        <v>12339</v>
      </c>
      <c r="J2555" s="3" t="s">
        <v>8256</v>
      </c>
      <c r="K2555" s="3" t="s">
        <v>8252</v>
      </c>
      <c r="L2555" s="3" t="s">
        <v>8254</v>
      </c>
      <c r="M2555" s="26" t="s">
        <v>13873</v>
      </c>
      <c r="N2555"/>
      <c r="O2555" s="3">
        <v>25</v>
      </c>
      <c r="P2555" s="34">
        <v>6652.01</v>
      </c>
      <c r="Q2555" s="34">
        <v>37159.199999999997</v>
      </c>
      <c r="R2555" s="34">
        <v>-30507.19</v>
      </c>
      <c r="S2555" s="36">
        <v>-0.82</v>
      </c>
      <c r="T2555" s="34">
        <v>266.0804</v>
      </c>
      <c r="U2555" s="34">
        <v>1904.15</v>
      </c>
      <c r="V2555" s="34">
        <v>19774.13</v>
      </c>
      <c r="W2555" s="34">
        <v>-17869.98</v>
      </c>
      <c r="X2555" s="36">
        <v>-0.9</v>
      </c>
      <c r="Y2555" s="3" t="str">
        <f>IFERROR(VLOOKUP(A2555,'Pivot price tier'!$C$8:$L$2245,10,0),"")</f>
        <v/>
      </c>
      <c r="Z2555" s="3" t="str">
        <f>IFERROR(VLOOKUP(A2555,'Pivot price tier by size'!$D$8:$M$2466,10,0),"")</f>
        <v/>
      </c>
      <c r="AA2555" s="3" t="str">
        <f>IFERROR(VLOOKUP(A2555,'Pivot category'!$B$8:$I$2191,8,0),"")</f>
        <v/>
      </c>
      <c r="AB2555" s="3" t="str">
        <f t="shared" si="39"/>
        <v>Bottom 5%</v>
      </c>
      <c r="AC2555"/>
      <c r="AD2555" s="3" t="s">
        <v>11232</v>
      </c>
      <c r="AE2555" s="3" t="s">
        <v>14092</v>
      </c>
    </row>
    <row r="2556" spans="1:31" hidden="1" x14ac:dyDescent="0.25">
      <c r="A2556" t="s">
        <v>11238</v>
      </c>
      <c r="B2556" t="s">
        <v>8033</v>
      </c>
      <c r="C2556" s="3" t="s">
        <v>73</v>
      </c>
      <c r="D2556" s="3" t="s">
        <v>8247</v>
      </c>
      <c r="E2556" s="3">
        <v>0</v>
      </c>
      <c r="F2556" s="3">
        <v>7000</v>
      </c>
      <c r="G2556" s="34">
        <v>5.99</v>
      </c>
      <c r="H2556" s="3" t="s">
        <v>8334</v>
      </c>
      <c r="I2556" s="3" t="s">
        <v>12340</v>
      </c>
      <c r="J2556" s="3" t="s">
        <v>8256</v>
      </c>
      <c r="K2556" s="3" t="s">
        <v>8252</v>
      </c>
      <c r="L2556" s="3" t="s">
        <v>8255</v>
      </c>
      <c r="M2556" s="26" t="s">
        <v>13873</v>
      </c>
      <c r="N2556"/>
      <c r="O2556" s="3" t="s">
        <v>78</v>
      </c>
      <c r="P2556" s="34">
        <v>35.94</v>
      </c>
      <c r="Q2556" s="34">
        <v>83.86</v>
      </c>
      <c r="R2556" s="34">
        <v>-47.92</v>
      </c>
      <c r="S2556" s="36">
        <v>-0.56999999999999995</v>
      </c>
      <c r="T2556" s="34" t="s">
        <v>78</v>
      </c>
      <c r="U2556" s="34" t="s">
        <v>78</v>
      </c>
      <c r="V2556" s="34" t="s">
        <v>78</v>
      </c>
      <c r="W2556" s="34" t="s">
        <v>78</v>
      </c>
      <c r="X2556" s="36" t="s">
        <v>78</v>
      </c>
      <c r="Y2556" s="3" t="str">
        <f>IFERROR(VLOOKUP(A2556,'Pivot price tier'!$C$8:$L$2245,10,0),"")</f>
        <v/>
      </c>
      <c r="Z2556" s="3" t="str">
        <f>IFERROR(VLOOKUP(A2556,'Pivot price tier by size'!$D$8:$M$2466,10,0),"")</f>
        <v/>
      </c>
      <c r="AA2556" s="3" t="str">
        <f>IFERROR(VLOOKUP(A2556,'Pivot category'!$B$8:$I$2191,8,0),"")</f>
        <v/>
      </c>
      <c r="AB2556" s="3" t="str">
        <f t="shared" si="39"/>
        <v>Bottom 5%</v>
      </c>
      <c r="AC2556"/>
      <c r="AD2556" s="3" t="s">
        <v>16450</v>
      </c>
      <c r="AE2556" s="3" t="s">
        <v>14103</v>
      </c>
    </row>
    <row r="2557" spans="1:31" hidden="1" x14ac:dyDescent="0.25">
      <c r="A2557" t="s">
        <v>11239</v>
      </c>
      <c r="B2557" t="s">
        <v>8034</v>
      </c>
      <c r="C2557" s="3" t="s">
        <v>73</v>
      </c>
      <c r="D2557" s="3" t="s">
        <v>8248</v>
      </c>
      <c r="E2557" s="3">
        <v>0</v>
      </c>
      <c r="F2557" s="3">
        <v>7000</v>
      </c>
      <c r="G2557" s="34">
        <v>5.99</v>
      </c>
      <c r="H2557" s="3" t="s">
        <v>8334</v>
      </c>
      <c r="I2557" s="3" t="s">
        <v>12340</v>
      </c>
      <c r="J2557" s="3" t="s">
        <v>8256</v>
      </c>
      <c r="K2557" s="3" t="s">
        <v>8252</v>
      </c>
      <c r="L2557" s="3" t="s">
        <v>8255</v>
      </c>
      <c r="M2557" s="26" t="s">
        <v>13873</v>
      </c>
      <c r="N2557"/>
      <c r="O2557" s="3">
        <v>1</v>
      </c>
      <c r="P2557" s="34">
        <v>4871.21</v>
      </c>
      <c r="Q2557" s="34">
        <v>13743.62</v>
      </c>
      <c r="R2557" s="34">
        <v>-8872.41</v>
      </c>
      <c r="S2557" s="36">
        <v>-0.65</v>
      </c>
      <c r="T2557" s="34">
        <v>4871.21</v>
      </c>
      <c r="U2557" s="34">
        <v>1837.5</v>
      </c>
      <c r="V2557" s="34">
        <v>7626.02</v>
      </c>
      <c r="W2557" s="34">
        <v>-5788.52</v>
      </c>
      <c r="X2557" s="36">
        <v>-0.76</v>
      </c>
      <c r="Y2557" s="3" t="str">
        <f>IFERROR(VLOOKUP(A2557,'Pivot price tier'!$C$8:$L$2245,10,0),"")</f>
        <v/>
      </c>
      <c r="Z2557" s="3" t="str">
        <f>IFERROR(VLOOKUP(A2557,'Pivot price tier by size'!$D$8:$M$2466,10,0),"")</f>
        <v/>
      </c>
      <c r="AA2557" s="3" t="str">
        <f>IFERROR(VLOOKUP(A2557,'Pivot category'!$B$8:$I$2191,8,0),"")</f>
        <v/>
      </c>
      <c r="AB2557" s="3" t="str">
        <f t="shared" si="39"/>
        <v>Bottom 5%</v>
      </c>
      <c r="AC2557"/>
      <c r="AD2557" s="3" t="s">
        <v>16450</v>
      </c>
      <c r="AE2557" s="3" t="s">
        <v>14103</v>
      </c>
    </row>
    <row r="2558" spans="1:31" hidden="1" x14ac:dyDescent="0.25">
      <c r="A2558" t="s">
        <v>12375</v>
      </c>
      <c r="B2558" t="s">
        <v>1177</v>
      </c>
      <c r="C2558" s="3" t="s">
        <v>32</v>
      </c>
      <c r="D2558" s="3" t="s">
        <v>3528</v>
      </c>
      <c r="E2558" s="3" t="s">
        <v>5150</v>
      </c>
      <c r="F2558" s="3">
        <v>1000</v>
      </c>
      <c r="G2558" s="34">
        <v>19.79</v>
      </c>
      <c r="H2558" s="3" t="s">
        <v>12622</v>
      </c>
      <c r="I2558" s="3" t="s">
        <v>19</v>
      </c>
      <c r="J2558" s="3" t="s">
        <v>8256</v>
      </c>
      <c r="K2558" s="3" t="s">
        <v>8252</v>
      </c>
      <c r="L2558" s="3" t="s">
        <v>8257</v>
      </c>
      <c r="M2558" s="26" t="s">
        <v>13873</v>
      </c>
      <c r="N2558"/>
      <c r="O2558" s="3" t="s">
        <v>78</v>
      </c>
      <c r="P2558" s="34">
        <v>19.79</v>
      </c>
      <c r="Q2558" s="34">
        <v>329.9</v>
      </c>
      <c r="R2558" s="34">
        <v>-310.11</v>
      </c>
      <c r="S2558" s="36">
        <v>-0.94</v>
      </c>
      <c r="T2558" s="34" t="s">
        <v>78</v>
      </c>
      <c r="U2558" s="34" t="s">
        <v>78</v>
      </c>
      <c r="V2558" s="34" t="s">
        <v>78</v>
      </c>
      <c r="W2558" s="34" t="s">
        <v>78</v>
      </c>
      <c r="X2558" s="36" t="s">
        <v>78</v>
      </c>
      <c r="Y2558" s="3" t="str">
        <f>IFERROR(VLOOKUP(A2558,'Pivot price tier'!$C$8:$L$2245,10,0),"")</f>
        <v/>
      </c>
      <c r="Z2558" s="3" t="str">
        <f>IFERROR(VLOOKUP(A2558,'Pivot price tier by size'!$D$8:$M$2466,10,0),"")</f>
        <v/>
      </c>
      <c r="AA2558" s="3" t="str">
        <f>IFERROR(VLOOKUP(A2558,'Pivot category'!$B$8:$I$2191,8,0),"")</f>
        <v/>
      </c>
      <c r="AB2558" s="3" t="str">
        <f t="shared" si="39"/>
        <v>Bottom 5%</v>
      </c>
      <c r="AC2558"/>
      <c r="AD2558" s="3" t="s">
        <v>11231</v>
      </c>
      <c r="AE2558" s="3" t="s">
        <v>14123</v>
      </c>
    </row>
    <row r="2559" spans="1:31" hidden="1" x14ac:dyDescent="0.25">
      <c r="A2559" t="s">
        <v>11240</v>
      </c>
      <c r="B2559" t="s">
        <v>10328</v>
      </c>
      <c r="C2559" s="3" t="s">
        <v>73</v>
      </c>
      <c r="D2559" s="3" t="s">
        <v>10226</v>
      </c>
      <c r="E2559" s="3">
        <v>0</v>
      </c>
      <c r="F2559" s="3">
        <v>7000</v>
      </c>
      <c r="G2559" s="34">
        <v>5.99</v>
      </c>
      <c r="H2559" s="3" t="s">
        <v>8334</v>
      </c>
      <c r="I2559" s="3" t="s">
        <v>12340</v>
      </c>
      <c r="J2559" s="3" t="s">
        <v>8256</v>
      </c>
      <c r="K2559" s="3" t="s">
        <v>8252</v>
      </c>
      <c r="L2559" s="3" t="s">
        <v>8254</v>
      </c>
      <c r="M2559" s="26" t="s">
        <v>13873</v>
      </c>
      <c r="N2559"/>
      <c r="O2559" s="3" t="s">
        <v>78</v>
      </c>
      <c r="P2559" s="34">
        <v>243.64</v>
      </c>
      <c r="Q2559" s="34">
        <v>5506.32</v>
      </c>
      <c r="R2559" s="34">
        <v>-5262.68</v>
      </c>
      <c r="S2559" s="36">
        <v>-0.96</v>
      </c>
      <c r="T2559" s="34" t="s">
        <v>78</v>
      </c>
      <c r="U2559" s="34">
        <v>-5.99</v>
      </c>
      <c r="V2559" s="34">
        <v>920.07</v>
      </c>
      <c r="W2559" s="34">
        <v>-926.06</v>
      </c>
      <c r="X2559" s="36">
        <v>-1.01</v>
      </c>
      <c r="Y2559" s="3" t="str">
        <f>IFERROR(VLOOKUP(A2559,'Pivot price tier'!$C$8:$L$2245,10,0),"")</f>
        <v/>
      </c>
      <c r="Z2559" s="3" t="str">
        <f>IFERROR(VLOOKUP(A2559,'Pivot price tier by size'!$D$8:$M$2466,10,0),"")</f>
        <v/>
      </c>
      <c r="AA2559" s="3" t="str">
        <f>IFERROR(VLOOKUP(A2559,'Pivot category'!$B$8:$I$2191,8,0),"")</f>
        <v/>
      </c>
      <c r="AB2559" s="3" t="str">
        <f t="shared" si="39"/>
        <v>Bottom 5%</v>
      </c>
      <c r="AC2559"/>
      <c r="AD2559" s="3" t="s">
        <v>16450</v>
      </c>
      <c r="AE2559" s="3" t="s">
        <v>14103</v>
      </c>
    </row>
    <row r="2560" spans="1:31" hidden="1" x14ac:dyDescent="0.25">
      <c r="A2560" t="s">
        <v>6261</v>
      </c>
      <c r="B2560" t="s">
        <v>1178</v>
      </c>
      <c r="C2560" s="3" t="s">
        <v>32</v>
      </c>
      <c r="D2560" s="3" t="s">
        <v>3529</v>
      </c>
      <c r="E2560" s="3">
        <v>0</v>
      </c>
      <c r="F2560" s="3">
        <v>5000</v>
      </c>
      <c r="G2560" s="34">
        <v>46.19</v>
      </c>
      <c r="H2560" s="3" t="s">
        <v>27</v>
      </c>
      <c r="I2560" s="3" t="s">
        <v>23</v>
      </c>
      <c r="J2560" s="3" t="s">
        <v>8253</v>
      </c>
      <c r="K2560" s="3" t="s">
        <v>8260</v>
      </c>
      <c r="L2560" s="3" t="s">
        <v>8257</v>
      </c>
      <c r="M2560" s="26" t="s">
        <v>13873</v>
      </c>
      <c r="N2560"/>
      <c r="O2560" s="3" t="s">
        <v>78</v>
      </c>
      <c r="P2560" s="34"/>
      <c r="Q2560" s="34">
        <v>1231.8</v>
      </c>
      <c r="R2560" s="34">
        <v>-1231.8</v>
      </c>
      <c r="S2560" s="36">
        <v>-1</v>
      </c>
      <c r="T2560" s="34" t="s">
        <v>78</v>
      </c>
      <c r="U2560" s="34">
        <v>0</v>
      </c>
      <c r="V2560" s="34">
        <v>615.91999999999996</v>
      </c>
      <c r="W2560" s="34">
        <v>-615.91999999999996</v>
      </c>
      <c r="X2560" s="36">
        <v>-1</v>
      </c>
      <c r="Y2560" s="3" t="str">
        <f>IFERROR(VLOOKUP(A2560,'Pivot price tier'!$C$8:$L$2245,10,0),"")</f>
        <v/>
      </c>
      <c r="Z2560" s="3" t="str">
        <f>IFERROR(VLOOKUP(A2560,'Pivot price tier by size'!$D$8:$M$2466,10,0),"")</f>
        <v/>
      </c>
      <c r="AA2560" s="3" t="str">
        <f>IFERROR(VLOOKUP(A2560,'Pivot category'!$B$8:$I$2191,8,0),"")</f>
        <v/>
      </c>
      <c r="AB2560" s="3" t="str">
        <f t="shared" si="39"/>
        <v>Bottom 5%</v>
      </c>
      <c r="AC2560"/>
      <c r="AD2560" s="3" t="s">
        <v>16446</v>
      </c>
      <c r="AE2560" s="3" t="s">
        <v>14095</v>
      </c>
    </row>
    <row r="2561" spans="1:31" hidden="1" x14ac:dyDescent="0.25">
      <c r="A2561" t="s">
        <v>6166</v>
      </c>
      <c r="B2561" t="s">
        <v>1179</v>
      </c>
      <c r="C2561" s="3" t="s">
        <v>32</v>
      </c>
      <c r="D2561" s="3" t="s">
        <v>3530</v>
      </c>
      <c r="E2561" s="3">
        <v>0</v>
      </c>
      <c r="F2561" s="3">
        <v>4000</v>
      </c>
      <c r="G2561" s="34">
        <v>31.19</v>
      </c>
      <c r="H2561" s="3" t="s">
        <v>27</v>
      </c>
      <c r="I2561" s="3" t="s">
        <v>21</v>
      </c>
      <c r="J2561" s="3" t="s">
        <v>8253</v>
      </c>
      <c r="K2561" s="3" t="s">
        <v>8260</v>
      </c>
      <c r="L2561" s="3" t="s">
        <v>8257</v>
      </c>
      <c r="M2561" s="26" t="s">
        <v>13873</v>
      </c>
      <c r="N2561"/>
      <c r="O2561" s="3" t="s">
        <v>78</v>
      </c>
      <c r="P2561" s="34"/>
      <c r="Q2561" s="34">
        <v>551.07000000000005</v>
      </c>
      <c r="R2561" s="34">
        <v>-551.07000000000005</v>
      </c>
      <c r="S2561" s="36">
        <v>-1</v>
      </c>
      <c r="T2561" s="34" t="s">
        <v>78</v>
      </c>
      <c r="U2561" s="34">
        <v>0</v>
      </c>
      <c r="V2561" s="34">
        <v>207.96</v>
      </c>
      <c r="W2561" s="34">
        <v>-207.96</v>
      </c>
      <c r="X2561" s="36">
        <v>-1</v>
      </c>
      <c r="Y2561" s="3" t="str">
        <f>IFERROR(VLOOKUP(A2561,'Pivot price tier'!$C$8:$L$2245,10,0),"")</f>
        <v/>
      </c>
      <c r="Z2561" s="3" t="str">
        <f>IFERROR(VLOOKUP(A2561,'Pivot price tier by size'!$D$8:$M$2466,10,0),"")</f>
        <v/>
      </c>
      <c r="AA2561" s="3" t="str">
        <f>IFERROR(VLOOKUP(A2561,'Pivot category'!$B$8:$I$2191,8,0),"")</f>
        <v/>
      </c>
      <c r="AB2561" s="3" t="str">
        <f t="shared" si="39"/>
        <v>Bottom 5%</v>
      </c>
      <c r="AC2561"/>
      <c r="AD2561" s="3" t="s">
        <v>11231</v>
      </c>
      <c r="AE2561" s="3" t="s">
        <v>14095</v>
      </c>
    </row>
    <row r="2562" spans="1:31" x14ac:dyDescent="0.25">
      <c r="A2562" t="s">
        <v>7438</v>
      </c>
      <c r="B2562" t="s">
        <v>781</v>
      </c>
      <c r="C2562" s="3" t="s">
        <v>36</v>
      </c>
      <c r="D2562" s="3" t="s">
        <v>3089</v>
      </c>
      <c r="E2562" s="3">
        <v>0</v>
      </c>
      <c r="F2562" s="3">
        <v>1000</v>
      </c>
      <c r="G2562" s="34">
        <v>5.99</v>
      </c>
      <c r="H2562" s="3" t="s">
        <v>29</v>
      </c>
      <c r="I2562" s="3" t="s">
        <v>17</v>
      </c>
      <c r="J2562" s="3" t="s">
        <v>8251</v>
      </c>
      <c r="K2562" s="3" t="s">
        <v>8252</v>
      </c>
      <c r="L2562" s="3" t="s">
        <v>68</v>
      </c>
      <c r="M2562" s="26" t="s">
        <v>13873</v>
      </c>
      <c r="N2562"/>
      <c r="O2562" s="3">
        <v>155</v>
      </c>
      <c r="P2562" s="34">
        <v>141322.07</v>
      </c>
      <c r="Q2562" s="34">
        <v>140504.76999999999</v>
      </c>
      <c r="R2562" s="34">
        <v>817.3</v>
      </c>
      <c r="S2562" s="36">
        <v>0.01</v>
      </c>
      <c r="T2562" s="34">
        <v>911.75529032258066</v>
      </c>
      <c r="U2562" s="34">
        <v>626637.86</v>
      </c>
      <c r="V2562" s="34">
        <v>563701.18999999994</v>
      </c>
      <c r="W2562" s="34">
        <v>62936.67</v>
      </c>
      <c r="X2562" s="36">
        <v>0.11</v>
      </c>
      <c r="Y2562" s="3" t="str">
        <f>IFERROR(VLOOKUP(A2562,'Pivot price tier'!$C$8:$L$2245,10,0),"")</f>
        <v xml:space="preserve"> </v>
      </c>
      <c r="Z2562" s="3" t="str">
        <f>IFERROR(VLOOKUP(A2562,'Pivot price tier by size'!$D$8:$M$2466,10,0),"")</f>
        <v xml:space="preserve"> </v>
      </c>
      <c r="AA2562" s="3" t="str">
        <f>IFERROR(VLOOKUP(A2562,'Pivot category'!$B$8:$I$2191,8,0),"")</f>
        <v xml:space="preserve"> </v>
      </c>
      <c r="AB2562" s="3" t="str">
        <f t="shared" ref="AB2562:AB2625" si="40">IF(P2562&lt;$AC$1,"Bottom 5%","")</f>
        <v/>
      </c>
      <c r="AC2562"/>
      <c r="AD2562" s="3" t="s">
        <v>16446</v>
      </c>
      <c r="AE2562" s="3" t="s">
        <v>14094</v>
      </c>
    </row>
    <row r="2563" spans="1:31" hidden="1" x14ac:dyDescent="0.25">
      <c r="A2563" t="s">
        <v>10033</v>
      </c>
      <c r="B2563" t="s">
        <v>10034</v>
      </c>
      <c r="C2563" s="3" t="s">
        <v>71</v>
      </c>
      <c r="D2563" s="3" t="s">
        <v>9529</v>
      </c>
      <c r="E2563" s="3" t="s">
        <v>5150</v>
      </c>
      <c r="F2563" s="3">
        <v>10000</v>
      </c>
      <c r="G2563" s="34">
        <v>24.99</v>
      </c>
      <c r="H2563" s="3" t="s">
        <v>12622</v>
      </c>
      <c r="I2563" s="3" t="s">
        <v>70</v>
      </c>
      <c r="J2563" s="3" t="s">
        <v>8253</v>
      </c>
      <c r="K2563" s="3" t="s">
        <v>8260</v>
      </c>
      <c r="L2563" s="3" t="s">
        <v>8257</v>
      </c>
      <c r="M2563" s="26" t="s">
        <v>13873</v>
      </c>
      <c r="N2563"/>
      <c r="O2563" s="3" t="s">
        <v>78</v>
      </c>
      <c r="P2563" s="34"/>
      <c r="Q2563" s="34">
        <v>74.97</v>
      </c>
      <c r="R2563" s="34">
        <v>-74.97</v>
      </c>
      <c r="S2563" s="36">
        <v>-1</v>
      </c>
      <c r="T2563" s="34" t="s">
        <v>78</v>
      </c>
      <c r="U2563" s="34" t="s">
        <v>78</v>
      </c>
      <c r="V2563" s="34" t="s">
        <v>78</v>
      </c>
      <c r="W2563" s="34" t="s">
        <v>78</v>
      </c>
      <c r="X2563" s="36" t="s">
        <v>78</v>
      </c>
      <c r="Y2563" s="3" t="str">
        <f>IFERROR(VLOOKUP(A2563,'Pivot price tier'!$C$8:$L$2245,10,0),"")</f>
        <v/>
      </c>
      <c r="Z2563" s="3" t="str">
        <f>IFERROR(VLOOKUP(A2563,'Pivot price tier by size'!$D$8:$M$2466,10,0),"")</f>
        <v/>
      </c>
      <c r="AA2563" s="3" t="str">
        <f>IFERROR(VLOOKUP(A2563,'Pivot category'!$B$8:$I$2191,8,0),"")</f>
        <v/>
      </c>
      <c r="AB2563" s="3" t="str">
        <f t="shared" si="40"/>
        <v>Bottom 5%</v>
      </c>
      <c r="AC2563"/>
      <c r="AD2563" s="3" t="s">
        <v>78</v>
      </c>
      <c r="AE2563" s="3" t="s">
        <v>14093</v>
      </c>
    </row>
    <row r="2564" spans="1:31" hidden="1" x14ac:dyDescent="0.25">
      <c r="A2564" t="s">
        <v>11241</v>
      </c>
      <c r="B2564" t="s">
        <v>8036</v>
      </c>
      <c r="C2564" s="3" t="s">
        <v>73</v>
      </c>
      <c r="D2564" s="3" t="s">
        <v>8250</v>
      </c>
      <c r="E2564" s="3">
        <v>0</v>
      </c>
      <c r="F2564" s="3">
        <v>7000</v>
      </c>
      <c r="G2564" s="34">
        <v>5.99</v>
      </c>
      <c r="H2564" s="3" t="s">
        <v>8334</v>
      </c>
      <c r="I2564" s="3" t="s">
        <v>12340</v>
      </c>
      <c r="J2564" s="3" t="s">
        <v>8256</v>
      </c>
      <c r="K2564" s="3" t="s">
        <v>8252</v>
      </c>
      <c r="L2564" s="3" t="s">
        <v>8255</v>
      </c>
      <c r="M2564" s="26" t="s">
        <v>13873</v>
      </c>
      <c r="N2564"/>
      <c r="O2564" s="3">
        <v>1</v>
      </c>
      <c r="P2564" s="34">
        <v>11.98</v>
      </c>
      <c r="Q2564" s="34">
        <v>5.99</v>
      </c>
      <c r="R2564" s="34">
        <v>5.99</v>
      </c>
      <c r="S2564" s="36">
        <v>1</v>
      </c>
      <c r="T2564" s="34">
        <v>11.98</v>
      </c>
      <c r="U2564" s="34" t="s">
        <v>78</v>
      </c>
      <c r="V2564" s="34" t="s">
        <v>78</v>
      </c>
      <c r="W2564" s="34" t="s">
        <v>78</v>
      </c>
      <c r="X2564" s="36" t="s">
        <v>78</v>
      </c>
      <c r="Y2564" s="3" t="str">
        <f>IFERROR(VLOOKUP(A2564,'Pivot price tier'!$C$8:$L$2245,10,0),"")</f>
        <v/>
      </c>
      <c r="Z2564" s="3" t="str">
        <f>IFERROR(VLOOKUP(A2564,'Pivot price tier by size'!$D$8:$M$2466,10,0),"")</f>
        <v/>
      </c>
      <c r="AA2564" s="3" t="str">
        <f>IFERROR(VLOOKUP(A2564,'Pivot category'!$B$8:$I$2191,8,0),"")</f>
        <v/>
      </c>
      <c r="AB2564" s="3" t="str">
        <f t="shared" si="40"/>
        <v>Bottom 5%</v>
      </c>
      <c r="AC2564"/>
      <c r="AD2564" s="3" t="s">
        <v>16450</v>
      </c>
      <c r="AE2564" s="3" t="s">
        <v>14103</v>
      </c>
    </row>
    <row r="2565" spans="1:31" hidden="1" x14ac:dyDescent="0.25">
      <c r="A2565" t="s">
        <v>15428</v>
      </c>
      <c r="B2565" t="s">
        <v>11681</v>
      </c>
      <c r="C2565" s="3" t="s">
        <v>73</v>
      </c>
      <c r="D2565" s="3" t="s">
        <v>11531</v>
      </c>
      <c r="E2565" s="3">
        <v>0</v>
      </c>
      <c r="F2565" s="3">
        <v>7000</v>
      </c>
      <c r="G2565" s="34">
        <v>11.39</v>
      </c>
      <c r="H2565" s="3" t="s">
        <v>8334</v>
      </c>
      <c r="I2565" s="3" t="s">
        <v>12340</v>
      </c>
      <c r="J2565" s="3" t="s">
        <v>8256</v>
      </c>
      <c r="K2565" s="3" t="s">
        <v>8252</v>
      </c>
      <c r="L2565" s="3" t="s">
        <v>8255</v>
      </c>
      <c r="M2565" s="26">
        <v>45047</v>
      </c>
      <c r="N2565"/>
      <c r="O2565" s="3">
        <v>10</v>
      </c>
      <c r="P2565" s="34">
        <v>10166.43</v>
      </c>
      <c r="Q2565" s="34">
        <v>18187.88</v>
      </c>
      <c r="R2565" s="34">
        <v>-8021.45</v>
      </c>
      <c r="S2565" s="36">
        <v>-0.44</v>
      </c>
      <c r="T2565" s="34">
        <v>1016.643</v>
      </c>
      <c r="U2565" s="34">
        <v>4986.51</v>
      </c>
      <c r="V2565" s="34">
        <v>10284.280000000001</v>
      </c>
      <c r="W2565" s="34">
        <v>-5297.77</v>
      </c>
      <c r="X2565" s="36">
        <v>-0.52</v>
      </c>
      <c r="Y2565" s="3" t="str">
        <f>IFERROR(VLOOKUP(A2565,'Pivot price tier'!$C$8:$L$2245,10,0),"")</f>
        <v/>
      </c>
      <c r="Z2565" s="3" t="str">
        <f>IFERROR(VLOOKUP(A2565,'Pivot price tier by size'!$D$8:$M$2466,10,0),"")</f>
        <v/>
      </c>
      <c r="AA2565" s="3" t="str">
        <f>IFERROR(VLOOKUP(A2565,'Pivot category'!$B$8:$I$2191,8,0),"")</f>
        <v/>
      </c>
      <c r="AB2565" s="3" t="str">
        <f t="shared" si="40"/>
        <v>Bottom 5%</v>
      </c>
      <c r="AC2565"/>
      <c r="AD2565" s="3" t="s">
        <v>16450</v>
      </c>
      <c r="AE2565" s="3" t="s">
        <v>14103</v>
      </c>
    </row>
    <row r="2566" spans="1:31" hidden="1" x14ac:dyDescent="0.25">
      <c r="A2566" t="s">
        <v>12852</v>
      </c>
      <c r="B2566" t="s">
        <v>15331</v>
      </c>
      <c r="C2566" s="3" t="s">
        <v>32</v>
      </c>
      <c r="D2566" s="3" t="s">
        <v>12660</v>
      </c>
      <c r="E2566" s="3" t="s">
        <v>5198</v>
      </c>
      <c r="F2566" s="3">
        <v>30000</v>
      </c>
      <c r="G2566" s="34">
        <v>25.99</v>
      </c>
      <c r="H2566" s="3" t="s">
        <v>46</v>
      </c>
      <c r="I2566" s="3" t="s">
        <v>46</v>
      </c>
      <c r="J2566" s="3" t="s">
        <v>13403</v>
      </c>
      <c r="K2566" s="3" t="s">
        <v>8264</v>
      </c>
      <c r="L2566" s="3" t="s">
        <v>68</v>
      </c>
      <c r="M2566" s="26">
        <v>45839</v>
      </c>
      <c r="N2566"/>
      <c r="O2566" s="3">
        <v>3</v>
      </c>
      <c r="P2566" s="34">
        <v>129.94999999999999</v>
      </c>
      <c r="Q2566" s="34"/>
      <c r="R2566" s="34">
        <v>129.94999999999999</v>
      </c>
      <c r="T2566" s="34">
        <v>43.316666666666663</v>
      </c>
      <c r="U2566" s="34">
        <v>0</v>
      </c>
      <c r="V2566" s="34">
        <v>155.94</v>
      </c>
      <c r="W2566" s="34">
        <v>-155.94</v>
      </c>
      <c r="X2566" s="36">
        <v>-1</v>
      </c>
      <c r="Y2566" s="3" t="str">
        <f>IFERROR(VLOOKUP(A2566,'Pivot price tier'!$C$8:$L$2245,10,0),"")</f>
        <v/>
      </c>
      <c r="Z2566" s="3" t="str">
        <f>IFERROR(VLOOKUP(A2566,'Pivot price tier by size'!$D$8:$M$2466,10,0),"")</f>
        <v/>
      </c>
      <c r="AA2566" s="3" t="str">
        <f>IFERROR(VLOOKUP(A2566,'Pivot category'!$B$8:$I$2191,8,0),"")</f>
        <v/>
      </c>
      <c r="AB2566" s="3" t="str">
        <f t="shared" si="40"/>
        <v>Bottom 5%</v>
      </c>
      <c r="AC2566"/>
      <c r="AD2566" s="3">
        <v>0</v>
      </c>
      <c r="AE2566" s="3" t="s">
        <v>16467</v>
      </c>
    </row>
    <row r="2567" spans="1:31" hidden="1" x14ac:dyDescent="0.25">
      <c r="A2567" t="s">
        <v>14516</v>
      </c>
      <c r="B2567" t="s">
        <v>13125</v>
      </c>
      <c r="C2567" s="3" t="s">
        <v>32</v>
      </c>
      <c r="D2567" s="3" t="s">
        <v>12263</v>
      </c>
      <c r="E2567" s="3" t="s">
        <v>5150</v>
      </c>
      <c r="F2567" s="3">
        <v>10000</v>
      </c>
      <c r="G2567" s="34">
        <v>49.99</v>
      </c>
      <c r="H2567" s="3" t="s">
        <v>12</v>
      </c>
      <c r="I2567" s="3" t="s">
        <v>23</v>
      </c>
      <c r="J2567" s="3" t="s">
        <v>8259</v>
      </c>
      <c r="K2567" s="3" t="s">
        <v>8264</v>
      </c>
      <c r="L2567" s="3" t="s">
        <v>68</v>
      </c>
      <c r="M2567" s="26">
        <v>45474</v>
      </c>
      <c r="N2567"/>
      <c r="O2567" s="3" t="s">
        <v>78</v>
      </c>
      <c r="P2567" s="34">
        <v>99.98</v>
      </c>
      <c r="Q2567" s="34">
        <v>1449.71</v>
      </c>
      <c r="R2567" s="34">
        <v>-1349.73</v>
      </c>
      <c r="S2567" s="36">
        <v>-0.93</v>
      </c>
      <c r="T2567" s="34" t="s">
        <v>78</v>
      </c>
      <c r="U2567" s="34" t="s">
        <v>78</v>
      </c>
      <c r="V2567" s="34" t="s">
        <v>78</v>
      </c>
      <c r="W2567" s="34" t="s">
        <v>78</v>
      </c>
      <c r="X2567" s="36" t="s">
        <v>78</v>
      </c>
      <c r="Y2567" s="3" t="str">
        <f>IFERROR(VLOOKUP(A2567,'Pivot price tier'!$C$8:$L$2245,10,0),"")</f>
        <v/>
      </c>
      <c r="Z2567" s="3" t="str">
        <f>IFERROR(VLOOKUP(A2567,'Pivot price tier by size'!$D$8:$M$2466,10,0),"")</f>
        <v/>
      </c>
      <c r="AA2567" s="3" t="str">
        <f>IFERROR(VLOOKUP(A2567,'Pivot category'!$B$8:$I$2191,8,0),"")</f>
        <v/>
      </c>
      <c r="AB2567" s="3" t="str">
        <f t="shared" si="40"/>
        <v>Bottom 5%</v>
      </c>
      <c r="AC2567"/>
      <c r="AD2567" s="3" t="s">
        <v>16452</v>
      </c>
      <c r="AE2567" s="3" t="s">
        <v>16455</v>
      </c>
    </row>
    <row r="2568" spans="1:31" hidden="1" x14ac:dyDescent="0.25">
      <c r="A2568" t="s">
        <v>12853</v>
      </c>
      <c r="B2568" t="s">
        <v>14190</v>
      </c>
      <c r="C2568" s="3" t="s">
        <v>32</v>
      </c>
      <c r="D2568" s="3" t="s">
        <v>12659</v>
      </c>
      <c r="E2568" s="3" t="s">
        <v>5198</v>
      </c>
      <c r="F2568" s="3">
        <v>30000</v>
      </c>
      <c r="G2568" s="34">
        <v>25.99</v>
      </c>
      <c r="H2568" s="3" t="s">
        <v>46</v>
      </c>
      <c r="I2568" s="3" t="s">
        <v>46</v>
      </c>
      <c r="J2568" s="3" t="s">
        <v>13403</v>
      </c>
      <c r="K2568" s="3" t="s">
        <v>8264</v>
      </c>
      <c r="L2568" s="3" t="s">
        <v>68</v>
      </c>
      <c r="M2568" s="26">
        <v>45627</v>
      </c>
      <c r="N2568"/>
      <c r="O2568" s="3">
        <v>4</v>
      </c>
      <c r="P2568" s="34">
        <v>441.83</v>
      </c>
      <c r="Q2568" s="34">
        <v>181.93</v>
      </c>
      <c r="R2568" s="34">
        <v>259.89999999999998</v>
      </c>
      <c r="S2568" s="36">
        <v>1.43</v>
      </c>
      <c r="T2568" s="34">
        <v>110.4575</v>
      </c>
      <c r="U2568" s="34">
        <v>0</v>
      </c>
      <c r="V2568" s="34">
        <v>467.82</v>
      </c>
      <c r="W2568" s="34">
        <v>-467.82</v>
      </c>
      <c r="X2568" s="36">
        <v>-1</v>
      </c>
      <c r="Y2568" s="3" t="str">
        <f>IFERROR(VLOOKUP(A2568,'Pivot price tier'!$C$8:$L$2245,10,0),"")</f>
        <v/>
      </c>
      <c r="Z2568" s="3" t="str">
        <f>IFERROR(VLOOKUP(A2568,'Pivot price tier by size'!$D$8:$M$2466,10,0),"")</f>
        <v/>
      </c>
      <c r="AA2568" s="3" t="str">
        <f>IFERROR(VLOOKUP(A2568,'Pivot category'!$B$8:$I$2191,8,0),"")</f>
        <v/>
      </c>
      <c r="AB2568" s="3" t="str">
        <f t="shared" si="40"/>
        <v>Bottom 5%</v>
      </c>
      <c r="AC2568"/>
      <c r="AD2568" s="3" t="s">
        <v>11234</v>
      </c>
      <c r="AE2568" s="3" t="s">
        <v>16468</v>
      </c>
    </row>
    <row r="2569" spans="1:31" hidden="1" x14ac:dyDescent="0.25">
      <c r="A2569" t="s">
        <v>15429</v>
      </c>
      <c r="B2569" t="s">
        <v>15430</v>
      </c>
      <c r="C2569" s="3" t="s">
        <v>32</v>
      </c>
      <c r="D2569" s="3" t="s">
        <v>12658</v>
      </c>
      <c r="E2569" s="3" t="s">
        <v>5198</v>
      </c>
      <c r="F2569" s="3">
        <v>30000</v>
      </c>
      <c r="G2569" s="34">
        <v>25.99</v>
      </c>
      <c r="H2569" s="3" t="s">
        <v>46</v>
      </c>
      <c r="I2569" s="3" t="s">
        <v>46</v>
      </c>
      <c r="J2569" s="3" t="s">
        <v>13403</v>
      </c>
      <c r="K2569" s="3" t="s">
        <v>8264</v>
      </c>
      <c r="L2569" s="3" t="s">
        <v>68</v>
      </c>
      <c r="M2569" s="26">
        <v>45870</v>
      </c>
      <c r="N2569"/>
      <c r="O2569" s="3">
        <v>3</v>
      </c>
      <c r="P2569" s="34">
        <v>77.97</v>
      </c>
      <c r="Q2569" s="34"/>
      <c r="R2569" s="34">
        <v>77.97</v>
      </c>
      <c r="T2569" s="34">
        <v>25.99</v>
      </c>
      <c r="U2569" s="34">
        <v>0</v>
      </c>
      <c r="V2569" s="34">
        <v>155.94</v>
      </c>
      <c r="W2569" s="34">
        <v>-155.94</v>
      </c>
      <c r="X2569" s="36">
        <v>-1</v>
      </c>
      <c r="Y2569" s="3" t="str">
        <f>IFERROR(VLOOKUP(A2569,'Pivot price tier'!$C$8:$L$2245,10,0),"")</f>
        <v/>
      </c>
      <c r="Z2569" s="3" t="str">
        <f>IFERROR(VLOOKUP(A2569,'Pivot price tier by size'!$D$8:$M$2466,10,0),"")</f>
        <v/>
      </c>
      <c r="AA2569" s="3" t="str">
        <f>IFERROR(VLOOKUP(A2569,'Pivot category'!$B$8:$I$2191,8,0),"")</f>
        <v/>
      </c>
      <c r="AB2569" s="3" t="str">
        <f t="shared" si="40"/>
        <v>Bottom 5%</v>
      </c>
      <c r="AC2569"/>
      <c r="AD2569" s="3">
        <v>0</v>
      </c>
      <c r="AE2569" s="3" t="s">
        <v>16467</v>
      </c>
    </row>
    <row r="2570" spans="1:31" hidden="1" x14ac:dyDescent="0.25">
      <c r="A2570" t="s">
        <v>12854</v>
      </c>
      <c r="B2570" t="s">
        <v>14191</v>
      </c>
      <c r="C2570" s="3" t="s">
        <v>32</v>
      </c>
      <c r="D2570" s="3" t="s">
        <v>12657</v>
      </c>
      <c r="E2570" s="3" t="s">
        <v>5150</v>
      </c>
      <c r="F2570" s="3">
        <v>30000</v>
      </c>
      <c r="G2570" s="34">
        <v>25.99</v>
      </c>
      <c r="H2570" s="3" t="s">
        <v>46</v>
      </c>
      <c r="I2570" s="3" t="s">
        <v>46</v>
      </c>
      <c r="J2570" s="3" t="s">
        <v>13403</v>
      </c>
      <c r="K2570" s="3" t="s">
        <v>8264</v>
      </c>
      <c r="L2570" s="3" t="s">
        <v>68</v>
      </c>
      <c r="M2570" s="26">
        <v>45627</v>
      </c>
      <c r="N2570"/>
      <c r="O2570" s="3">
        <v>4</v>
      </c>
      <c r="P2570" s="34">
        <v>831.68</v>
      </c>
      <c r="Q2570" s="34">
        <v>25.99</v>
      </c>
      <c r="R2570" s="34">
        <v>805.69</v>
      </c>
      <c r="S2570" s="36">
        <v>31</v>
      </c>
      <c r="T2570" s="34">
        <v>207.92</v>
      </c>
      <c r="U2570" s="34">
        <v>0</v>
      </c>
      <c r="V2570" s="34">
        <v>467.82</v>
      </c>
      <c r="W2570" s="34">
        <v>-467.82</v>
      </c>
      <c r="X2570" s="36">
        <v>-1</v>
      </c>
      <c r="Y2570" s="3" t="str">
        <f>IFERROR(VLOOKUP(A2570,'Pivot price tier'!$C$8:$L$2245,10,0),"")</f>
        <v/>
      </c>
      <c r="Z2570" s="3" t="str">
        <f>IFERROR(VLOOKUP(A2570,'Pivot price tier by size'!$D$8:$M$2466,10,0),"")</f>
        <v/>
      </c>
      <c r="AA2570" s="3" t="str">
        <f>IFERROR(VLOOKUP(A2570,'Pivot category'!$B$8:$I$2191,8,0),"")</f>
        <v/>
      </c>
      <c r="AB2570" s="3" t="str">
        <f t="shared" si="40"/>
        <v>Bottom 5%</v>
      </c>
      <c r="AC2570"/>
      <c r="AD2570" s="3" t="s">
        <v>11234</v>
      </c>
      <c r="AE2570" s="3" t="s">
        <v>16468</v>
      </c>
    </row>
    <row r="2571" spans="1:31" hidden="1" x14ac:dyDescent="0.25">
      <c r="A2571" t="s">
        <v>12855</v>
      </c>
      <c r="B2571" t="s">
        <v>15332</v>
      </c>
      <c r="C2571" s="3" t="s">
        <v>32</v>
      </c>
      <c r="D2571" s="3" t="s">
        <v>12652</v>
      </c>
      <c r="E2571" s="3" t="s">
        <v>5198</v>
      </c>
      <c r="F2571" s="3">
        <v>30000</v>
      </c>
      <c r="G2571" s="34">
        <v>25.99</v>
      </c>
      <c r="H2571" s="3" t="s">
        <v>46</v>
      </c>
      <c r="I2571" s="3" t="s">
        <v>46</v>
      </c>
      <c r="J2571" s="3" t="s">
        <v>13403</v>
      </c>
      <c r="K2571" s="3" t="s">
        <v>8264</v>
      </c>
      <c r="L2571" s="3" t="s">
        <v>68</v>
      </c>
      <c r="M2571" s="26">
        <v>45839</v>
      </c>
      <c r="N2571"/>
      <c r="O2571" s="3">
        <v>4</v>
      </c>
      <c r="P2571" s="34">
        <v>519.79999999999995</v>
      </c>
      <c r="Q2571" s="34"/>
      <c r="R2571" s="34">
        <v>519.79999999999995</v>
      </c>
      <c r="T2571" s="34">
        <v>129.94999999999999</v>
      </c>
      <c r="U2571" s="34">
        <v>0</v>
      </c>
      <c r="V2571" s="34">
        <v>467.82</v>
      </c>
      <c r="W2571" s="34">
        <v>-467.82</v>
      </c>
      <c r="X2571" s="36">
        <v>-1</v>
      </c>
      <c r="Y2571" s="3" t="str">
        <f>IFERROR(VLOOKUP(A2571,'Pivot price tier'!$C$8:$L$2245,10,0),"")</f>
        <v/>
      </c>
      <c r="Z2571" s="3" t="str">
        <f>IFERROR(VLOOKUP(A2571,'Pivot price tier by size'!$D$8:$M$2466,10,0),"")</f>
        <v/>
      </c>
      <c r="AA2571" s="3" t="str">
        <f>IFERROR(VLOOKUP(A2571,'Pivot category'!$B$8:$I$2191,8,0),"")</f>
        <v/>
      </c>
      <c r="AB2571" s="3" t="str">
        <f t="shared" si="40"/>
        <v>Bottom 5%</v>
      </c>
      <c r="AC2571"/>
      <c r="AD2571" s="3">
        <v>0</v>
      </c>
      <c r="AE2571" s="3" t="s">
        <v>16467</v>
      </c>
    </row>
    <row r="2572" spans="1:31" hidden="1" x14ac:dyDescent="0.25">
      <c r="A2572" t="s">
        <v>15578</v>
      </c>
      <c r="B2572" t="s">
        <v>15579</v>
      </c>
      <c r="C2572" s="3" t="s">
        <v>32</v>
      </c>
      <c r="D2572" s="3" t="s">
        <v>12661</v>
      </c>
      <c r="E2572" s="3">
        <v>0</v>
      </c>
      <c r="F2572" s="3">
        <v>30000</v>
      </c>
      <c r="G2572" s="34">
        <v>25.99</v>
      </c>
      <c r="H2572" s="3" t="s">
        <v>46</v>
      </c>
      <c r="I2572" s="3" t="s">
        <v>46</v>
      </c>
      <c r="J2572" s="3" t="s">
        <v>13403</v>
      </c>
      <c r="K2572" s="3" t="s">
        <v>8264</v>
      </c>
      <c r="L2572" s="3" t="s">
        <v>68</v>
      </c>
      <c r="M2572" s="26">
        <v>45901</v>
      </c>
      <c r="N2572"/>
      <c r="O2572" s="3">
        <v>2</v>
      </c>
      <c r="P2572" s="34">
        <v>181.93</v>
      </c>
      <c r="Q2572" s="34"/>
      <c r="R2572" s="34">
        <v>181.93</v>
      </c>
      <c r="T2572" s="34">
        <v>90.965000000000003</v>
      </c>
      <c r="U2572" s="34">
        <v>0</v>
      </c>
      <c r="V2572" s="34">
        <v>311.88</v>
      </c>
      <c r="W2572" s="34">
        <v>-311.88</v>
      </c>
      <c r="X2572" s="36">
        <v>-1</v>
      </c>
      <c r="Y2572" s="3" t="str">
        <f>IFERROR(VLOOKUP(A2572,'Pivot price tier'!$C$8:$L$2245,10,0),"")</f>
        <v/>
      </c>
      <c r="Z2572" s="3" t="str">
        <f>IFERROR(VLOOKUP(A2572,'Pivot price tier by size'!$D$8:$M$2466,10,0),"")</f>
        <v/>
      </c>
      <c r="AA2572" s="3" t="str">
        <f>IFERROR(VLOOKUP(A2572,'Pivot category'!$B$8:$I$2191,8,0),"")</f>
        <v/>
      </c>
      <c r="AB2572" s="3" t="str">
        <f t="shared" si="40"/>
        <v>Bottom 5%</v>
      </c>
      <c r="AC2572"/>
      <c r="AD2572" s="3">
        <v>0</v>
      </c>
      <c r="AE2572" s="3" t="s">
        <v>16467</v>
      </c>
    </row>
    <row r="2573" spans="1:31" hidden="1" x14ac:dyDescent="0.25">
      <c r="A2573" t="s">
        <v>12856</v>
      </c>
      <c r="B2573" t="s">
        <v>15333</v>
      </c>
      <c r="C2573" s="3" t="s">
        <v>32</v>
      </c>
      <c r="D2573" s="3" t="s">
        <v>12653</v>
      </c>
      <c r="E2573" s="3" t="s">
        <v>5198</v>
      </c>
      <c r="F2573" s="3">
        <v>30000</v>
      </c>
      <c r="G2573" s="34">
        <v>25.99</v>
      </c>
      <c r="H2573" s="3" t="s">
        <v>46</v>
      </c>
      <c r="I2573" s="3" t="s">
        <v>46</v>
      </c>
      <c r="J2573" s="3" t="s">
        <v>13403</v>
      </c>
      <c r="K2573" s="3" t="s">
        <v>8264</v>
      </c>
      <c r="L2573" s="3" t="s">
        <v>68</v>
      </c>
      <c r="M2573" s="26">
        <v>45839</v>
      </c>
      <c r="N2573"/>
      <c r="O2573" s="3">
        <v>3</v>
      </c>
      <c r="P2573" s="34">
        <v>103.96</v>
      </c>
      <c r="Q2573" s="34"/>
      <c r="R2573" s="34">
        <v>103.96</v>
      </c>
      <c r="T2573" s="34">
        <v>34.653333333333329</v>
      </c>
      <c r="U2573" s="34">
        <v>0</v>
      </c>
      <c r="V2573" s="34">
        <v>467.82</v>
      </c>
      <c r="W2573" s="34">
        <v>-467.82</v>
      </c>
      <c r="X2573" s="36">
        <v>-1</v>
      </c>
      <c r="Y2573" s="3" t="str">
        <f>IFERROR(VLOOKUP(A2573,'Pivot price tier'!$C$8:$L$2245,10,0),"")</f>
        <v/>
      </c>
      <c r="Z2573" s="3" t="str">
        <f>IFERROR(VLOOKUP(A2573,'Pivot price tier by size'!$D$8:$M$2466,10,0),"")</f>
        <v/>
      </c>
      <c r="AA2573" s="3" t="str">
        <f>IFERROR(VLOOKUP(A2573,'Pivot category'!$B$8:$I$2191,8,0),"")</f>
        <v/>
      </c>
      <c r="AB2573" s="3" t="str">
        <f t="shared" si="40"/>
        <v>Bottom 5%</v>
      </c>
      <c r="AC2573"/>
      <c r="AD2573" s="3">
        <v>0</v>
      </c>
      <c r="AE2573" s="3" t="s">
        <v>16467</v>
      </c>
    </row>
    <row r="2574" spans="1:31" hidden="1" x14ac:dyDescent="0.25">
      <c r="A2574" t="s">
        <v>15431</v>
      </c>
      <c r="B2574" t="s">
        <v>15432</v>
      </c>
      <c r="C2574" s="3" t="s">
        <v>32</v>
      </c>
      <c r="D2574" s="3" t="s">
        <v>12889</v>
      </c>
      <c r="E2574" s="3" t="s">
        <v>5198</v>
      </c>
      <c r="F2574" s="3">
        <v>30000</v>
      </c>
      <c r="G2574" s="34">
        <v>25.99</v>
      </c>
      <c r="H2574" s="3" t="s">
        <v>46</v>
      </c>
      <c r="I2574" s="3" t="s">
        <v>46</v>
      </c>
      <c r="J2574" s="3" t="s">
        <v>13403</v>
      </c>
      <c r="K2574" s="3" t="s">
        <v>8264</v>
      </c>
      <c r="L2574" s="3" t="s">
        <v>68</v>
      </c>
      <c r="M2574" s="26">
        <v>45870</v>
      </c>
      <c r="N2574"/>
      <c r="O2574" s="3">
        <v>3</v>
      </c>
      <c r="P2574" s="34">
        <v>77.97</v>
      </c>
      <c r="Q2574" s="34"/>
      <c r="R2574" s="34">
        <v>77.97</v>
      </c>
      <c r="T2574" s="34">
        <v>25.99</v>
      </c>
      <c r="U2574" s="34" t="s">
        <v>78</v>
      </c>
      <c r="V2574" s="34" t="s">
        <v>78</v>
      </c>
      <c r="W2574" s="34" t="s">
        <v>78</v>
      </c>
      <c r="X2574" s="36" t="s">
        <v>78</v>
      </c>
      <c r="Y2574" s="3" t="str">
        <f>IFERROR(VLOOKUP(A2574,'Pivot price tier'!$C$8:$L$2245,10,0),"")</f>
        <v/>
      </c>
      <c r="Z2574" s="3" t="str">
        <f>IFERROR(VLOOKUP(A2574,'Pivot price tier by size'!$D$8:$M$2466,10,0),"")</f>
        <v/>
      </c>
      <c r="AA2574" s="3" t="str">
        <f>IFERROR(VLOOKUP(A2574,'Pivot category'!$B$8:$I$2191,8,0),"")</f>
        <v/>
      </c>
      <c r="AB2574" s="3" t="str">
        <f t="shared" si="40"/>
        <v>Bottom 5%</v>
      </c>
      <c r="AC2574"/>
      <c r="AD2574" s="3">
        <v>0</v>
      </c>
      <c r="AE2574" s="3" t="s">
        <v>16467</v>
      </c>
    </row>
    <row r="2575" spans="1:31" hidden="1" x14ac:dyDescent="0.25">
      <c r="A2575" t="s">
        <v>15433</v>
      </c>
      <c r="B2575" t="s">
        <v>15434</v>
      </c>
      <c r="C2575" s="3" t="s">
        <v>32</v>
      </c>
      <c r="D2575" s="3" t="s">
        <v>12654</v>
      </c>
      <c r="E2575" s="3" t="s">
        <v>5198</v>
      </c>
      <c r="F2575" s="3">
        <v>30000</v>
      </c>
      <c r="G2575" s="34">
        <v>25.99</v>
      </c>
      <c r="H2575" s="3" t="s">
        <v>46</v>
      </c>
      <c r="I2575" s="3" t="s">
        <v>46</v>
      </c>
      <c r="J2575" s="3" t="s">
        <v>13403</v>
      </c>
      <c r="K2575" s="3" t="s">
        <v>8264</v>
      </c>
      <c r="L2575" s="3" t="s">
        <v>68</v>
      </c>
      <c r="M2575" s="26">
        <v>45870</v>
      </c>
      <c r="N2575"/>
      <c r="O2575" s="3">
        <v>3</v>
      </c>
      <c r="P2575" s="34">
        <v>207.92</v>
      </c>
      <c r="Q2575" s="34"/>
      <c r="R2575" s="34">
        <v>207.92</v>
      </c>
      <c r="T2575" s="34">
        <v>69.306666666666658</v>
      </c>
      <c r="U2575" s="34">
        <v>0</v>
      </c>
      <c r="V2575" s="34">
        <v>311.88</v>
      </c>
      <c r="W2575" s="34">
        <v>-311.88</v>
      </c>
      <c r="X2575" s="36">
        <v>-1</v>
      </c>
      <c r="Y2575" s="3" t="str">
        <f>IFERROR(VLOOKUP(A2575,'Pivot price tier'!$C$8:$L$2245,10,0),"")</f>
        <v/>
      </c>
      <c r="Z2575" s="3" t="str">
        <f>IFERROR(VLOOKUP(A2575,'Pivot price tier by size'!$D$8:$M$2466,10,0),"")</f>
        <v/>
      </c>
      <c r="AA2575" s="3" t="str">
        <f>IFERROR(VLOOKUP(A2575,'Pivot category'!$B$8:$I$2191,8,0),"")</f>
        <v/>
      </c>
      <c r="AB2575" s="3" t="str">
        <f t="shared" si="40"/>
        <v>Bottom 5%</v>
      </c>
      <c r="AC2575"/>
      <c r="AD2575" s="3">
        <v>0</v>
      </c>
      <c r="AE2575" s="3" t="s">
        <v>16467</v>
      </c>
    </row>
    <row r="2576" spans="1:31" hidden="1" x14ac:dyDescent="0.25">
      <c r="A2576" t="s">
        <v>12857</v>
      </c>
      <c r="B2576" t="s">
        <v>15334</v>
      </c>
      <c r="C2576" s="3" t="s">
        <v>32</v>
      </c>
      <c r="D2576" s="3" t="s">
        <v>12655</v>
      </c>
      <c r="E2576" s="3" t="s">
        <v>5198</v>
      </c>
      <c r="F2576" s="3">
        <v>30000</v>
      </c>
      <c r="G2576" s="34">
        <v>25.99</v>
      </c>
      <c r="H2576" s="3" t="s">
        <v>46</v>
      </c>
      <c r="I2576" s="3" t="s">
        <v>46</v>
      </c>
      <c r="J2576" s="3" t="s">
        <v>13403</v>
      </c>
      <c r="K2576" s="3" t="s">
        <v>8264</v>
      </c>
      <c r="L2576" s="3" t="s">
        <v>68</v>
      </c>
      <c r="M2576" s="26">
        <v>45839</v>
      </c>
      <c r="N2576"/>
      <c r="O2576" s="3">
        <v>3</v>
      </c>
      <c r="P2576" s="34">
        <v>77.97</v>
      </c>
      <c r="Q2576" s="34"/>
      <c r="R2576" s="34">
        <v>77.97</v>
      </c>
      <c r="T2576" s="34">
        <v>25.99</v>
      </c>
      <c r="U2576" s="34">
        <v>0</v>
      </c>
      <c r="V2576" s="34">
        <v>311.88</v>
      </c>
      <c r="W2576" s="34">
        <v>-311.88</v>
      </c>
      <c r="X2576" s="36">
        <v>-1</v>
      </c>
      <c r="Y2576" s="3" t="str">
        <f>IFERROR(VLOOKUP(A2576,'Pivot price tier'!$C$8:$L$2245,10,0),"")</f>
        <v/>
      </c>
      <c r="Z2576" s="3" t="str">
        <f>IFERROR(VLOOKUP(A2576,'Pivot price tier by size'!$D$8:$M$2466,10,0),"")</f>
        <v/>
      </c>
      <c r="AA2576" s="3" t="str">
        <f>IFERROR(VLOOKUP(A2576,'Pivot category'!$B$8:$I$2191,8,0),"")</f>
        <v/>
      </c>
      <c r="AB2576" s="3" t="str">
        <f t="shared" si="40"/>
        <v>Bottom 5%</v>
      </c>
      <c r="AC2576"/>
      <c r="AD2576" s="3">
        <v>0</v>
      </c>
      <c r="AE2576" s="3" t="s">
        <v>16467</v>
      </c>
    </row>
    <row r="2577" spans="1:31" hidden="1" x14ac:dyDescent="0.25">
      <c r="A2577" t="s">
        <v>5979</v>
      </c>
      <c r="B2577" t="s">
        <v>1182</v>
      </c>
      <c r="C2577" s="3" t="s">
        <v>32</v>
      </c>
      <c r="D2577" s="3" t="s">
        <v>3534</v>
      </c>
      <c r="E2577" s="3">
        <v>0</v>
      </c>
      <c r="F2577" s="3">
        <v>1000</v>
      </c>
      <c r="G2577" s="34">
        <v>11.99</v>
      </c>
      <c r="H2577" s="3" t="s">
        <v>29</v>
      </c>
      <c r="I2577" s="3" t="s">
        <v>17</v>
      </c>
      <c r="J2577" s="3" t="s">
        <v>8256</v>
      </c>
      <c r="K2577" s="3" t="s">
        <v>8252</v>
      </c>
      <c r="L2577" s="3" t="s">
        <v>8254</v>
      </c>
      <c r="M2577" s="26" t="s">
        <v>13873</v>
      </c>
      <c r="N2577"/>
      <c r="O2577" s="3" t="s">
        <v>78</v>
      </c>
      <c r="P2577" s="34">
        <v>11.99</v>
      </c>
      <c r="Q2577" s="34"/>
      <c r="R2577" s="34">
        <v>11.99</v>
      </c>
      <c r="T2577" s="34" t="s">
        <v>78</v>
      </c>
      <c r="U2577" s="34" t="s">
        <v>78</v>
      </c>
      <c r="V2577" s="34" t="s">
        <v>78</v>
      </c>
      <c r="W2577" s="34" t="s">
        <v>78</v>
      </c>
      <c r="X2577" s="36" t="s">
        <v>78</v>
      </c>
      <c r="Y2577" s="3" t="str">
        <f>IFERROR(VLOOKUP(A2577,'Pivot price tier'!$C$8:$L$2245,10,0),"")</f>
        <v/>
      </c>
      <c r="Z2577" s="3" t="str">
        <f>IFERROR(VLOOKUP(A2577,'Pivot price tier by size'!$D$8:$M$2466,10,0),"")</f>
        <v/>
      </c>
      <c r="AA2577" s="3" t="str">
        <f>IFERROR(VLOOKUP(A2577,'Pivot category'!$B$8:$I$2191,8,0),"")</f>
        <v/>
      </c>
      <c r="AB2577" s="3" t="str">
        <f t="shared" si="40"/>
        <v>Bottom 5%</v>
      </c>
      <c r="AC2577"/>
      <c r="AD2577" s="3" t="s">
        <v>11232</v>
      </c>
      <c r="AE2577" s="3" t="s">
        <v>16447</v>
      </c>
    </row>
    <row r="2578" spans="1:31" hidden="1" x14ac:dyDescent="0.25">
      <c r="A2578" t="s">
        <v>14517</v>
      </c>
      <c r="B2578" t="s">
        <v>14518</v>
      </c>
      <c r="C2578" s="3" t="s">
        <v>69</v>
      </c>
      <c r="D2578" s="3" t="s">
        <v>14379</v>
      </c>
      <c r="E2578" s="3">
        <v>0</v>
      </c>
      <c r="F2578" s="3">
        <v>1000</v>
      </c>
      <c r="G2578" s="34">
        <v>1.99</v>
      </c>
      <c r="H2578" s="3" t="s">
        <v>29</v>
      </c>
      <c r="I2578" s="3" t="s">
        <v>70</v>
      </c>
      <c r="J2578" s="3" t="s">
        <v>8251</v>
      </c>
      <c r="K2578" s="3" t="s">
        <v>8252</v>
      </c>
      <c r="L2578" s="3" t="s">
        <v>68</v>
      </c>
      <c r="M2578" s="26">
        <v>45689</v>
      </c>
      <c r="N2578"/>
      <c r="O2578" s="3">
        <v>21</v>
      </c>
      <c r="P2578" s="34">
        <v>6071.49</v>
      </c>
      <c r="Q2578" s="34">
        <v>1972.09</v>
      </c>
      <c r="R2578" s="34">
        <v>4099.3999999999996</v>
      </c>
      <c r="S2578" s="36">
        <v>2.08</v>
      </c>
      <c r="T2578" s="34">
        <v>289.11857142857144</v>
      </c>
      <c r="U2578" s="34">
        <v>2079.5500000000002</v>
      </c>
      <c r="V2578" s="34">
        <v>1717.37</v>
      </c>
      <c r="W2578" s="34">
        <v>362.18</v>
      </c>
      <c r="X2578" s="36">
        <v>0.21</v>
      </c>
      <c r="Y2578" s="3" t="str">
        <f>IFERROR(VLOOKUP(A2578,'Pivot price tier'!$C$8:$L$2245,10,0),"")</f>
        <v/>
      </c>
      <c r="Z2578" s="3" t="str">
        <f>IFERROR(VLOOKUP(A2578,'Pivot price tier by size'!$D$8:$M$2466,10,0),"")</f>
        <v/>
      </c>
      <c r="AA2578" s="3" t="str">
        <f>IFERROR(VLOOKUP(A2578,'Pivot category'!$B$8:$I$2191,8,0),"")</f>
        <v/>
      </c>
      <c r="AB2578" s="3" t="str">
        <f t="shared" si="40"/>
        <v>Bottom 5%</v>
      </c>
      <c r="AC2578"/>
      <c r="AD2578" s="3" t="s">
        <v>11232</v>
      </c>
      <c r="AE2578" s="3" t="s">
        <v>16447</v>
      </c>
    </row>
    <row r="2579" spans="1:31" x14ac:dyDescent="0.25">
      <c r="A2579" t="s">
        <v>13061</v>
      </c>
      <c r="B2579" t="s">
        <v>13062</v>
      </c>
      <c r="C2579" s="3" t="s">
        <v>32</v>
      </c>
      <c r="D2579" s="3" t="s">
        <v>12669</v>
      </c>
      <c r="E2579" s="3" t="s">
        <v>5150</v>
      </c>
      <c r="F2579" s="3">
        <v>70000</v>
      </c>
      <c r="G2579" s="34">
        <v>39.99</v>
      </c>
      <c r="H2579" s="3" t="s">
        <v>27</v>
      </c>
      <c r="I2579" s="3" t="s">
        <v>23</v>
      </c>
      <c r="J2579" s="3" t="s">
        <v>8251</v>
      </c>
      <c r="K2579" s="3" t="s">
        <v>8252</v>
      </c>
      <c r="L2579" s="3" t="s">
        <v>68</v>
      </c>
      <c r="M2579" s="26">
        <v>45474</v>
      </c>
      <c r="N2579"/>
      <c r="O2579" s="3">
        <v>107</v>
      </c>
      <c r="P2579" s="34">
        <v>171029.7</v>
      </c>
      <c r="Q2579" s="34">
        <v>160623.17000000001</v>
      </c>
      <c r="R2579" s="34">
        <v>10406.530000000001</v>
      </c>
      <c r="S2579" s="36">
        <v>0.06</v>
      </c>
      <c r="T2579" s="34">
        <v>1598.4084112149533</v>
      </c>
      <c r="U2579" s="34">
        <v>53917.08</v>
      </c>
      <c r="V2579" s="34">
        <v>79792.17</v>
      </c>
      <c r="W2579" s="34">
        <v>-25875.09</v>
      </c>
      <c r="X2579" s="36">
        <v>-0.32</v>
      </c>
      <c r="Y2579" s="3" t="str">
        <f>IFERROR(VLOOKUP(A2579,'Pivot price tier'!$C$8:$L$2245,10,0),"")</f>
        <v xml:space="preserve"> </v>
      </c>
      <c r="Z2579" s="3" t="str">
        <f>IFERROR(VLOOKUP(A2579,'Pivot price tier by size'!$D$8:$M$2466,10,0),"")</f>
        <v xml:space="preserve"> </v>
      </c>
      <c r="AA2579" s="3" t="str">
        <f>IFERROR(VLOOKUP(A2579,'Pivot category'!$B$8:$I$2191,8,0),"")</f>
        <v xml:space="preserve"> </v>
      </c>
      <c r="AB2579" s="3" t="str">
        <f t="shared" si="40"/>
        <v/>
      </c>
      <c r="AC2579"/>
      <c r="AD2579" s="3" t="s">
        <v>16452</v>
      </c>
      <c r="AE2579" s="3" t="s">
        <v>16455</v>
      </c>
    </row>
    <row r="2580" spans="1:31" hidden="1" x14ac:dyDescent="0.25">
      <c r="A2580" t="s">
        <v>9883</v>
      </c>
      <c r="B2580" t="s">
        <v>9908</v>
      </c>
      <c r="C2580" s="3" t="s">
        <v>32</v>
      </c>
      <c r="D2580" s="3" t="s">
        <v>8268</v>
      </c>
      <c r="E2580" s="3" t="s">
        <v>5150</v>
      </c>
      <c r="F2580" s="3">
        <v>5000</v>
      </c>
      <c r="G2580" s="34">
        <v>101.99</v>
      </c>
      <c r="H2580" s="3" t="s">
        <v>30</v>
      </c>
      <c r="I2580" s="3" t="s">
        <v>74</v>
      </c>
      <c r="J2580" s="3" t="s">
        <v>8261</v>
      </c>
      <c r="K2580" s="3" t="s">
        <v>8260</v>
      </c>
      <c r="L2580" s="3" t="s">
        <v>8255</v>
      </c>
      <c r="M2580" s="26" t="s">
        <v>13873</v>
      </c>
      <c r="N2580"/>
      <c r="O2580" s="3">
        <v>1</v>
      </c>
      <c r="P2580" s="34">
        <v>101.76</v>
      </c>
      <c r="Q2580" s="34">
        <v>203.52</v>
      </c>
      <c r="R2580" s="34">
        <v>-101.76</v>
      </c>
      <c r="S2580" s="36">
        <v>-0.5</v>
      </c>
      <c r="T2580" s="34">
        <v>101.76</v>
      </c>
      <c r="U2580" s="34">
        <v>101.76</v>
      </c>
      <c r="V2580" s="34">
        <v>305.27999999999997</v>
      </c>
      <c r="W2580" s="34">
        <v>-203.52</v>
      </c>
      <c r="X2580" s="36">
        <v>-0.67</v>
      </c>
      <c r="Y2580" s="3" t="str">
        <f>IFERROR(VLOOKUP(A2580,'Pivot price tier'!$C$8:$L$2245,10,0),"")</f>
        <v/>
      </c>
      <c r="Z2580" s="3" t="str">
        <f>IFERROR(VLOOKUP(A2580,'Pivot price tier by size'!$D$8:$M$2466,10,0),"")</f>
        <v/>
      </c>
      <c r="AA2580" s="3" t="str">
        <f>IFERROR(VLOOKUP(A2580,'Pivot category'!$B$8:$I$2191,8,0),"")</f>
        <v/>
      </c>
      <c r="AB2580" s="3" t="str">
        <f t="shared" si="40"/>
        <v>Bottom 5%</v>
      </c>
      <c r="AC2580"/>
      <c r="AD2580" s="3" t="s">
        <v>11234</v>
      </c>
      <c r="AE2580" s="3" t="s">
        <v>14099</v>
      </c>
    </row>
    <row r="2581" spans="1:31" hidden="1" x14ac:dyDescent="0.25">
      <c r="A2581" t="s">
        <v>6307</v>
      </c>
      <c r="B2581" t="s">
        <v>1184</v>
      </c>
      <c r="C2581" s="3" t="s">
        <v>32</v>
      </c>
      <c r="D2581" s="3" t="s">
        <v>3536</v>
      </c>
      <c r="E2581" s="3">
        <v>0</v>
      </c>
      <c r="F2581" s="3">
        <v>5000</v>
      </c>
      <c r="G2581" s="34">
        <v>59.99</v>
      </c>
      <c r="H2581" s="3" t="s">
        <v>27</v>
      </c>
      <c r="I2581" s="3" t="s">
        <v>15</v>
      </c>
      <c r="J2581" s="3" t="s">
        <v>8261</v>
      </c>
      <c r="K2581" s="3" t="s">
        <v>8260</v>
      </c>
      <c r="L2581" s="3" t="s">
        <v>8254</v>
      </c>
      <c r="M2581" s="26" t="s">
        <v>13873</v>
      </c>
      <c r="N2581"/>
      <c r="O2581" s="3" t="s">
        <v>78</v>
      </c>
      <c r="P2581" s="34"/>
      <c r="Q2581" s="34">
        <v>359.94</v>
      </c>
      <c r="R2581" s="34">
        <v>-359.94</v>
      </c>
      <c r="S2581" s="36">
        <v>-1</v>
      </c>
      <c r="T2581" s="34" t="s">
        <v>78</v>
      </c>
      <c r="U2581" s="34">
        <v>359.94</v>
      </c>
      <c r="V2581" s="34">
        <v>2519.62</v>
      </c>
      <c r="W2581" s="34">
        <v>-2159.6799999999998</v>
      </c>
      <c r="X2581" s="36">
        <v>-0.86</v>
      </c>
      <c r="Y2581" s="3" t="str">
        <f>IFERROR(VLOOKUP(A2581,'Pivot price tier'!$C$8:$L$2245,10,0),"")</f>
        <v/>
      </c>
      <c r="Z2581" s="3" t="str">
        <f>IFERROR(VLOOKUP(A2581,'Pivot price tier by size'!$D$8:$M$2466,10,0),"")</f>
        <v/>
      </c>
      <c r="AA2581" s="3" t="str">
        <f>IFERROR(VLOOKUP(A2581,'Pivot category'!$B$8:$I$2191,8,0),"")</f>
        <v/>
      </c>
      <c r="AB2581" s="3" t="str">
        <f t="shared" si="40"/>
        <v>Bottom 5%</v>
      </c>
      <c r="AC2581"/>
      <c r="AD2581" s="3" t="s">
        <v>16451</v>
      </c>
      <c r="AE2581" s="3" t="s">
        <v>14096</v>
      </c>
    </row>
    <row r="2582" spans="1:31" hidden="1" x14ac:dyDescent="0.25">
      <c r="A2582" t="s">
        <v>6308</v>
      </c>
      <c r="B2582" t="s">
        <v>1185</v>
      </c>
      <c r="C2582" s="3" t="s">
        <v>32</v>
      </c>
      <c r="D2582" s="3" t="s">
        <v>3537</v>
      </c>
      <c r="E2582" s="3">
        <v>0</v>
      </c>
      <c r="F2582" s="3">
        <v>5000</v>
      </c>
      <c r="G2582" s="34">
        <v>29.99</v>
      </c>
      <c r="H2582" s="3" t="s">
        <v>27</v>
      </c>
      <c r="I2582" s="3" t="s">
        <v>23</v>
      </c>
      <c r="J2582" s="3" t="s">
        <v>8261</v>
      </c>
      <c r="K2582" s="3" t="s">
        <v>8260</v>
      </c>
      <c r="L2582" s="3" t="s">
        <v>8255</v>
      </c>
      <c r="M2582" s="26" t="s">
        <v>13873</v>
      </c>
      <c r="N2582"/>
      <c r="O2582" s="3">
        <v>1</v>
      </c>
      <c r="P2582" s="34">
        <v>2289.4699999999998</v>
      </c>
      <c r="Q2582" s="34">
        <v>1423.72</v>
      </c>
      <c r="R2582" s="34">
        <v>865.75</v>
      </c>
      <c r="S2582" s="36">
        <v>0.61</v>
      </c>
      <c r="T2582" s="34">
        <v>2289.4699999999998</v>
      </c>
      <c r="U2582" s="34">
        <v>1139.74</v>
      </c>
      <c r="V2582" s="34">
        <v>3517.33</v>
      </c>
      <c r="W2582" s="34">
        <v>-2377.59</v>
      </c>
      <c r="X2582" s="36">
        <v>-0.68</v>
      </c>
      <c r="Y2582" s="3" t="str">
        <f>IFERROR(VLOOKUP(A2582,'Pivot price tier'!$C$8:$L$2245,10,0),"")</f>
        <v/>
      </c>
      <c r="Z2582" s="3" t="str">
        <f>IFERROR(VLOOKUP(A2582,'Pivot price tier by size'!$D$8:$M$2466,10,0),"")</f>
        <v/>
      </c>
      <c r="AA2582" s="3" t="str">
        <f>IFERROR(VLOOKUP(A2582,'Pivot category'!$B$8:$I$2191,8,0),"")</f>
        <v/>
      </c>
      <c r="AB2582" s="3" t="str">
        <f t="shared" si="40"/>
        <v>Bottom 5%</v>
      </c>
      <c r="AC2582"/>
      <c r="AD2582" s="3" t="s">
        <v>16451</v>
      </c>
      <c r="AE2582" s="3" t="s">
        <v>14096</v>
      </c>
    </row>
    <row r="2583" spans="1:31" hidden="1" x14ac:dyDescent="0.25">
      <c r="A2583" t="s">
        <v>9466</v>
      </c>
      <c r="B2583" t="s">
        <v>9465</v>
      </c>
      <c r="C2583" s="3" t="s">
        <v>69</v>
      </c>
      <c r="D2583" s="3" t="s">
        <v>9210</v>
      </c>
      <c r="E2583" s="3" t="s">
        <v>5198</v>
      </c>
      <c r="F2583" s="3">
        <v>7000</v>
      </c>
      <c r="G2583" s="34">
        <v>1.19</v>
      </c>
      <c r="H2583" s="3" t="s">
        <v>25</v>
      </c>
      <c r="I2583" s="3" t="s">
        <v>70</v>
      </c>
      <c r="J2583" s="3" t="s">
        <v>8256</v>
      </c>
      <c r="K2583" s="3" t="s">
        <v>8252</v>
      </c>
      <c r="L2583" s="3" t="s">
        <v>8255</v>
      </c>
      <c r="M2583" s="26" t="s">
        <v>13873</v>
      </c>
      <c r="N2583"/>
      <c r="O2583" s="3">
        <v>5</v>
      </c>
      <c r="P2583" s="34">
        <v>159.46</v>
      </c>
      <c r="Q2583" s="34">
        <v>541.45000000000005</v>
      </c>
      <c r="R2583" s="34">
        <v>-381.99</v>
      </c>
      <c r="S2583" s="36">
        <v>-0.71</v>
      </c>
      <c r="T2583" s="34">
        <v>31.892000000000003</v>
      </c>
      <c r="U2583" s="34">
        <v>0</v>
      </c>
      <c r="V2583" s="34">
        <v>23.8</v>
      </c>
      <c r="W2583" s="34">
        <v>-23.8</v>
      </c>
      <c r="X2583" s="36">
        <v>-1</v>
      </c>
      <c r="Y2583" s="3" t="str">
        <f>IFERROR(VLOOKUP(A2583,'Pivot price tier'!$C$8:$L$2245,10,0),"")</f>
        <v/>
      </c>
      <c r="Z2583" s="3" t="str">
        <f>IFERROR(VLOOKUP(A2583,'Pivot price tier by size'!$D$8:$M$2466,10,0),"")</f>
        <v/>
      </c>
      <c r="AA2583" s="3" t="str">
        <f>IFERROR(VLOOKUP(A2583,'Pivot category'!$B$8:$I$2191,8,0),"")</f>
        <v/>
      </c>
      <c r="AB2583" s="3" t="str">
        <f t="shared" si="40"/>
        <v>Bottom 5%</v>
      </c>
      <c r="AC2583"/>
      <c r="AD2583" s="3" t="s">
        <v>11232</v>
      </c>
      <c r="AE2583" s="3" t="s">
        <v>16447</v>
      </c>
    </row>
    <row r="2584" spans="1:31" hidden="1" x14ac:dyDescent="0.25">
      <c r="A2584" t="s">
        <v>9437</v>
      </c>
      <c r="B2584" t="s">
        <v>9436</v>
      </c>
      <c r="C2584" s="3" t="s">
        <v>32</v>
      </c>
      <c r="D2584" s="3" t="s">
        <v>9184</v>
      </c>
      <c r="E2584" s="3" t="s">
        <v>5198</v>
      </c>
      <c r="F2584" s="3">
        <v>7000</v>
      </c>
      <c r="G2584" s="34">
        <v>14.99</v>
      </c>
      <c r="H2584" s="3" t="s">
        <v>25</v>
      </c>
      <c r="I2584" s="3" t="s">
        <v>19</v>
      </c>
      <c r="J2584" s="3" t="s">
        <v>8256</v>
      </c>
      <c r="K2584" s="3" t="s">
        <v>8252</v>
      </c>
      <c r="L2584" s="3" t="s">
        <v>8254</v>
      </c>
      <c r="M2584" s="26" t="s">
        <v>13873</v>
      </c>
      <c r="N2584"/>
      <c r="O2584" s="3">
        <v>11</v>
      </c>
      <c r="P2584" s="34">
        <v>2248.5</v>
      </c>
      <c r="Q2584" s="34">
        <v>20171.48</v>
      </c>
      <c r="R2584" s="34">
        <v>-17922.98</v>
      </c>
      <c r="S2584" s="36">
        <v>-0.89</v>
      </c>
      <c r="T2584" s="34">
        <v>204.40909090909091</v>
      </c>
      <c r="U2584" s="34">
        <v>854.43</v>
      </c>
      <c r="V2584" s="34">
        <v>5635.01</v>
      </c>
      <c r="W2584" s="34">
        <v>-4780.58</v>
      </c>
      <c r="X2584" s="36">
        <v>-0.85</v>
      </c>
      <c r="Y2584" s="3" t="str">
        <f>IFERROR(VLOOKUP(A2584,'Pivot price tier'!$C$8:$L$2245,10,0),"")</f>
        <v/>
      </c>
      <c r="Z2584" s="3" t="str">
        <f>IFERROR(VLOOKUP(A2584,'Pivot price tier by size'!$D$8:$M$2466,10,0),"")</f>
        <v/>
      </c>
      <c r="AA2584" s="3" t="str">
        <f>IFERROR(VLOOKUP(A2584,'Pivot category'!$B$8:$I$2191,8,0),"")</f>
        <v/>
      </c>
      <c r="AB2584" s="3" t="str">
        <f t="shared" si="40"/>
        <v>Bottom 5%</v>
      </c>
      <c r="AC2584"/>
      <c r="AD2584" s="3" t="s">
        <v>11232</v>
      </c>
      <c r="AE2584" s="3" t="s">
        <v>16447</v>
      </c>
    </row>
    <row r="2585" spans="1:31" hidden="1" x14ac:dyDescent="0.25">
      <c r="A2585" t="s">
        <v>6388</v>
      </c>
      <c r="B2585" t="s">
        <v>5100</v>
      </c>
      <c r="C2585" s="3" t="s">
        <v>32</v>
      </c>
      <c r="D2585" s="3" t="s">
        <v>4968</v>
      </c>
      <c r="E2585" s="3" t="s">
        <v>5198</v>
      </c>
      <c r="F2585" s="3">
        <v>7000</v>
      </c>
      <c r="G2585" s="34">
        <v>14.99</v>
      </c>
      <c r="H2585" s="3" t="s">
        <v>28</v>
      </c>
      <c r="I2585" s="3" t="s">
        <v>19</v>
      </c>
      <c r="J2585" s="3" t="s">
        <v>8256</v>
      </c>
      <c r="K2585" s="3" t="s">
        <v>8252</v>
      </c>
      <c r="L2585" s="3" t="s">
        <v>8254</v>
      </c>
      <c r="M2585" s="26" t="s">
        <v>13873</v>
      </c>
      <c r="N2585"/>
      <c r="O2585" s="3">
        <v>1</v>
      </c>
      <c r="P2585" s="34">
        <v>89.94</v>
      </c>
      <c r="Q2585" s="34">
        <v>224.85</v>
      </c>
      <c r="R2585" s="34">
        <v>-134.91</v>
      </c>
      <c r="S2585" s="36">
        <v>-0.6</v>
      </c>
      <c r="T2585" s="34">
        <v>89.94</v>
      </c>
      <c r="U2585" s="34">
        <v>89.94</v>
      </c>
      <c r="V2585" s="34">
        <v>0</v>
      </c>
      <c r="W2585" s="34">
        <v>89.94</v>
      </c>
      <c r="X2585" s="36">
        <v>0</v>
      </c>
      <c r="Y2585" s="3" t="str">
        <f>IFERROR(VLOOKUP(A2585,'Pivot price tier'!$C$8:$L$2245,10,0),"")</f>
        <v/>
      </c>
      <c r="Z2585" s="3" t="str">
        <f>IFERROR(VLOOKUP(A2585,'Pivot price tier by size'!$D$8:$M$2466,10,0),"")</f>
        <v/>
      </c>
      <c r="AA2585" s="3" t="str">
        <f>IFERROR(VLOOKUP(A2585,'Pivot category'!$B$8:$I$2191,8,0),"")</f>
        <v/>
      </c>
      <c r="AB2585" s="3" t="str">
        <f t="shared" si="40"/>
        <v>Bottom 5%</v>
      </c>
      <c r="AC2585"/>
      <c r="AD2585" s="3" t="s">
        <v>11231</v>
      </c>
      <c r="AE2585" s="3" t="s">
        <v>16542</v>
      </c>
    </row>
    <row r="2586" spans="1:31" hidden="1" x14ac:dyDescent="0.25">
      <c r="A2586" t="s">
        <v>6389</v>
      </c>
      <c r="B2586" t="s">
        <v>5101</v>
      </c>
      <c r="C2586" s="3" t="s">
        <v>32</v>
      </c>
      <c r="D2586" s="3" t="s">
        <v>4430</v>
      </c>
      <c r="E2586" s="3" t="s">
        <v>5198</v>
      </c>
      <c r="F2586" s="3">
        <v>7000</v>
      </c>
      <c r="G2586" s="34">
        <v>14.99</v>
      </c>
      <c r="H2586" s="3" t="s">
        <v>28</v>
      </c>
      <c r="I2586" s="3" t="s">
        <v>19</v>
      </c>
      <c r="J2586" s="3" t="s">
        <v>8256</v>
      </c>
      <c r="K2586" s="3" t="s">
        <v>8252</v>
      </c>
      <c r="L2586" s="3" t="s">
        <v>8254</v>
      </c>
      <c r="M2586" s="26" t="s">
        <v>13873</v>
      </c>
      <c r="N2586"/>
      <c r="O2586" s="3">
        <v>0</v>
      </c>
      <c r="P2586" s="34"/>
      <c r="Q2586" s="34">
        <v>149.9</v>
      </c>
      <c r="R2586" s="34">
        <v>-149.9</v>
      </c>
      <c r="S2586" s="36">
        <v>-1</v>
      </c>
      <c r="T2586" s="34" t="s">
        <v>78</v>
      </c>
      <c r="U2586" s="34">
        <v>0</v>
      </c>
      <c r="V2586" s="34">
        <v>104.93</v>
      </c>
      <c r="W2586" s="34">
        <v>-104.93</v>
      </c>
      <c r="X2586" s="36">
        <v>-1</v>
      </c>
      <c r="Y2586" s="3" t="str">
        <f>IFERROR(VLOOKUP(A2586,'Pivot price tier'!$C$8:$L$2245,10,0),"")</f>
        <v/>
      </c>
      <c r="Z2586" s="3" t="str">
        <f>IFERROR(VLOOKUP(A2586,'Pivot price tier by size'!$D$8:$M$2466,10,0),"")</f>
        <v/>
      </c>
      <c r="AA2586" s="3" t="str">
        <f>IFERROR(VLOOKUP(A2586,'Pivot category'!$B$8:$I$2191,8,0),"")</f>
        <v/>
      </c>
      <c r="AB2586" s="3" t="str">
        <f t="shared" si="40"/>
        <v>Bottom 5%</v>
      </c>
      <c r="AC2586"/>
      <c r="AD2586" s="3" t="s">
        <v>11231</v>
      </c>
      <c r="AE2586" s="3" t="s">
        <v>16542</v>
      </c>
    </row>
    <row r="2587" spans="1:31" hidden="1" x14ac:dyDescent="0.25">
      <c r="A2587" t="s">
        <v>6305</v>
      </c>
      <c r="B2587" t="s">
        <v>1186</v>
      </c>
      <c r="C2587" s="3" t="s">
        <v>32</v>
      </c>
      <c r="D2587" s="3" t="s">
        <v>3538</v>
      </c>
      <c r="E2587" s="3">
        <v>0</v>
      </c>
      <c r="F2587" s="3">
        <v>5000</v>
      </c>
      <c r="G2587" s="34">
        <v>53.99</v>
      </c>
      <c r="H2587" s="3" t="s">
        <v>27</v>
      </c>
      <c r="I2587" s="3" t="s">
        <v>15</v>
      </c>
      <c r="J2587" s="3" t="s">
        <v>8253</v>
      </c>
      <c r="K2587" s="3" t="s">
        <v>8260</v>
      </c>
      <c r="L2587" s="3" t="s">
        <v>8257</v>
      </c>
      <c r="M2587" s="26" t="s">
        <v>13873</v>
      </c>
      <c r="N2587"/>
      <c r="O2587" s="3" t="s">
        <v>78</v>
      </c>
      <c r="P2587" s="34"/>
      <c r="Q2587" s="34">
        <v>377.93</v>
      </c>
      <c r="R2587" s="34">
        <v>-377.93</v>
      </c>
      <c r="S2587" s="36">
        <v>-1</v>
      </c>
      <c r="T2587" s="34" t="s">
        <v>78</v>
      </c>
      <c r="U2587" s="34">
        <v>0</v>
      </c>
      <c r="V2587" s="34">
        <v>377.93</v>
      </c>
      <c r="W2587" s="34">
        <v>-377.93</v>
      </c>
      <c r="X2587" s="36">
        <v>-1</v>
      </c>
      <c r="Y2587" s="3" t="str">
        <f>IFERROR(VLOOKUP(A2587,'Pivot price tier'!$C$8:$L$2245,10,0),"")</f>
        <v/>
      </c>
      <c r="Z2587" s="3" t="str">
        <f>IFERROR(VLOOKUP(A2587,'Pivot price tier by size'!$D$8:$M$2466,10,0),"")</f>
        <v/>
      </c>
      <c r="AA2587" s="3" t="str">
        <f>IFERROR(VLOOKUP(A2587,'Pivot category'!$B$8:$I$2191,8,0),"")</f>
        <v/>
      </c>
      <c r="AB2587" s="3" t="str">
        <f t="shared" si="40"/>
        <v>Bottom 5%</v>
      </c>
      <c r="AC2587"/>
      <c r="AD2587" s="3" t="s">
        <v>11234</v>
      </c>
      <c r="AE2587" s="3" t="s">
        <v>14099</v>
      </c>
    </row>
    <row r="2588" spans="1:31" x14ac:dyDescent="0.25">
      <c r="A2588" t="s">
        <v>13063</v>
      </c>
      <c r="B2588" t="s">
        <v>13064</v>
      </c>
      <c r="C2588" s="3" t="s">
        <v>34</v>
      </c>
      <c r="D2588" s="3" t="s">
        <v>13478</v>
      </c>
      <c r="E2588" s="3" t="s">
        <v>5150</v>
      </c>
      <c r="F2588" s="3">
        <v>1000</v>
      </c>
      <c r="G2588" s="34">
        <v>16.989999999999998</v>
      </c>
      <c r="H2588" s="3" t="s">
        <v>27</v>
      </c>
      <c r="I2588" s="3" t="s">
        <v>21</v>
      </c>
      <c r="J2588" s="3" t="s">
        <v>8251</v>
      </c>
      <c r="K2588" s="3" t="s">
        <v>8252</v>
      </c>
      <c r="L2588" s="3" t="s">
        <v>68</v>
      </c>
      <c r="M2588" s="26">
        <v>45474</v>
      </c>
      <c r="N2588"/>
      <c r="O2588" s="3">
        <v>81</v>
      </c>
      <c r="P2588" s="34">
        <v>218474.41</v>
      </c>
      <c r="Q2588" s="34">
        <v>136027.75</v>
      </c>
      <c r="R2588" s="34">
        <v>82446.66</v>
      </c>
      <c r="S2588" s="36">
        <v>0.61</v>
      </c>
      <c r="T2588" s="34">
        <v>2697.2149382716052</v>
      </c>
      <c r="U2588" s="34">
        <v>203557.19</v>
      </c>
      <c r="V2588" s="34">
        <v>122718.91</v>
      </c>
      <c r="W2588" s="34">
        <v>80838.28</v>
      </c>
      <c r="X2588" s="36">
        <v>0.66</v>
      </c>
      <c r="Y2588" s="3" t="str">
        <f>IFERROR(VLOOKUP(A2588,'Pivot price tier'!$C$8:$L$2245,10,0),"")</f>
        <v xml:space="preserve"> </v>
      </c>
      <c r="Z2588" s="3" t="str">
        <f>IFERROR(VLOOKUP(A2588,'Pivot price tier by size'!$D$8:$M$2466,10,0),"")</f>
        <v xml:space="preserve"> </v>
      </c>
      <c r="AA2588" s="3" t="str">
        <f>IFERROR(VLOOKUP(A2588,'Pivot category'!$B$8:$I$2191,8,0),"")</f>
        <v xml:space="preserve"> </v>
      </c>
      <c r="AB2588" s="3" t="str">
        <f t="shared" si="40"/>
        <v/>
      </c>
      <c r="AC2588"/>
      <c r="AD2588" s="3" t="s">
        <v>16452</v>
      </c>
      <c r="AE2588" s="3" t="s">
        <v>16455</v>
      </c>
    </row>
    <row r="2589" spans="1:31" hidden="1" x14ac:dyDescent="0.25">
      <c r="A2589" t="s">
        <v>6135</v>
      </c>
      <c r="B2589" t="s">
        <v>1188</v>
      </c>
      <c r="C2589" s="3" t="s">
        <v>32</v>
      </c>
      <c r="D2589" s="3" t="s">
        <v>3540</v>
      </c>
      <c r="E2589" s="3">
        <v>0</v>
      </c>
      <c r="F2589" s="3">
        <v>4000</v>
      </c>
      <c r="G2589" s="34">
        <v>15.59</v>
      </c>
      <c r="H2589" s="3" t="s">
        <v>29</v>
      </c>
      <c r="I2589" s="3" t="s">
        <v>19</v>
      </c>
      <c r="J2589" s="3" t="s">
        <v>8261</v>
      </c>
      <c r="K2589" s="3" t="s">
        <v>8260</v>
      </c>
      <c r="L2589" s="3" t="s">
        <v>8255</v>
      </c>
      <c r="M2589" s="26" t="s">
        <v>13873</v>
      </c>
      <c r="N2589"/>
      <c r="O2589" s="3">
        <v>1</v>
      </c>
      <c r="P2589" s="34">
        <v>62.36</v>
      </c>
      <c r="Q2589" s="34">
        <v>753.61</v>
      </c>
      <c r="R2589" s="34">
        <v>-691.25</v>
      </c>
      <c r="S2589" s="36">
        <v>-0.92</v>
      </c>
      <c r="T2589" s="34">
        <v>62.36</v>
      </c>
      <c r="U2589" s="34" t="s">
        <v>78</v>
      </c>
      <c r="V2589" s="34" t="s">
        <v>78</v>
      </c>
      <c r="W2589" s="34" t="s">
        <v>78</v>
      </c>
      <c r="X2589" s="36" t="s">
        <v>78</v>
      </c>
      <c r="Y2589" s="3" t="str">
        <f>IFERROR(VLOOKUP(A2589,'Pivot price tier'!$C$8:$L$2245,10,0),"")</f>
        <v/>
      </c>
      <c r="Z2589" s="3" t="str">
        <f>IFERROR(VLOOKUP(A2589,'Pivot price tier by size'!$D$8:$M$2466,10,0),"")</f>
        <v/>
      </c>
      <c r="AA2589" s="3" t="str">
        <f>IFERROR(VLOOKUP(A2589,'Pivot category'!$B$8:$I$2191,8,0),"")</f>
        <v/>
      </c>
      <c r="AB2589" s="3" t="str">
        <f t="shared" si="40"/>
        <v>Bottom 5%</v>
      </c>
      <c r="AC2589"/>
      <c r="AD2589" s="3" t="s">
        <v>16451</v>
      </c>
      <c r="AE2589" s="3" t="s">
        <v>14089</v>
      </c>
    </row>
    <row r="2590" spans="1:31" hidden="1" x14ac:dyDescent="0.25">
      <c r="A2590" t="s">
        <v>8729</v>
      </c>
      <c r="B2590" t="s">
        <v>8728</v>
      </c>
      <c r="C2590" s="3" t="s">
        <v>32</v>
      </c>
      <c r="D2590" s="3" t="s">
        <v>8446</v>
      </c>
      <c r="E2590" s="3" t="s">
        <v>5150</v>
      </c>
      <c r="F2590" s="3">
        <v>8000</v>
      </c>
      <c r="G2590" s="34">
        <v>13.79</v>
      </c>
      <c r="H2590" s="3" t="s">
        <v>28</v>
      </c>
      <c r="I2590" s="3" t="s">
        <v>19</v>
      </c>
      <c r="J2590" s="3" t="s">
        <v>8256</v>
      </c>
      <c r="K2590" s="3" t="s">
        <v>8273</v>
      </c>
      <c r="L2590" s="3" t="s">
        <v>8255</v>
      </c>
      <c r="M2590" s="26" t="s">
        <v>13873</v>
      </c>
      <c r="N2590"/>
      <c r="O2590" s="3">
        <v>1</v>
      </c>
      <c r="P2590" s="34">
        <v>303.38</v>
      </c>
      <c r="Q2590" s="34">
        <v>243.69</v>
      </c>
      <c r="R2590" s="34">
        <v>59.69</v>
      </c>
      <c r="S2590" s="36">
        <v>0.24</v>
      </c>
      <c r="T2590" s="34">
        <v>303.38</v>
      </c>
      <c r="U2590" s="34">
        <v>0</v>
      </c>
      <c r="V2590" s="34">
        <v>206.91</v>
      </c>
      <c r="W2590" s="34">
        <v>-206.91</v>
      </c>
      <c r="X2590" s="36">
        <v>-1</v>
      </c>
      <c r="Y2590" s="3" t="str">
        <f>IFERROR(VLOOKUP(A2590,'Pivot price tier'!$C$8:$L$2245,10,0),"")</f>
        <v/>
      </c>
      <c r="Z2590" s="3" t="str">
        <f>IFERROR(VLOOKUP(A2590,'Pivot price tier by size'!$D$8:$M$2466,10,0),"")</f>
        <v/>
      </c>
      <c r="AA2590" s="3" t="str">
        <f>IFERROR(VLOOKUP(A2590,'Pivot category'!$B$8:$I$2191,8,0),"")</f>
        <v/>
      </c>
      <c r="AB2590" s="3" t="str">
        <f t="shared" si="40"/>
        <v>Bottom 5%</v>
      </c>
      <c r="AC2590"/>
      <c r="AD2590" s="3" t="s">
        <v>11234</v>
      </c>
      <c r="AE2590" s="3" t="s">
        <v>16543</v>
      </c>
    </row>
    <row r="2591" spans="1:31" hidden="1" x14ac:dyDescent="0.25">
      <c r="A2591" t="s">
        <v>6286</v>
      </c>
      <c r="B2591" t="s">
        <v>1189</v>
      </c>
      <c r="C2591" s="3" t="s">
        <v>32</v>
      </c>
      <c r="D2591" s="3" t="s">
        <v>3541</v>
      </c>
      <c r="E2591" s="3" t="s">
        <v>5150</v>
      </c>
      <c r="F2591" s="3">
        <v>5000</v>
      </c>
      <c r="G2591" s="34">
        <v>41.53</v>
      </c>
      <c r="H2591" s="3" t="s">
        <v>12</v>
      </c>
      <c r="I2591" s="3" t="s">
        <v>23</v>
      </c>
      <c r="J2591" s="3" t="s">
        <v>8261</v>
      </c>
      <c r="K2591" s="3" t="s">
        <v>8260</v>
      </c>
      <c r="L2591" s="3" t="s">
        <v>68</v>
      </c>
      <c r="M2591" s="26" t="s">
        <v>13873</v>
      </c>
      <c r="N2591"/>
      <c r="O2591" s="3">
        <v>5</v>
      </c>
      <c r="P2591" s="34">
        <v>3156.28</v>
      </c>
      <c r="Q2591" s="34">
        <v>6727.86</v>
      </c>
      <c r="R2591" s="34">
        <v>-3571.58</v>
      </c>
      <c r="S2591" s="36">
        <v>-0.53</v>
      </c>
      <c r="T2591" s="34">
        <v>631.25600000000009</v>
      </c>
      <c r="U2591" s="34" t="s">
        <v>78</v>
      </c>
      <c r="V2591" s="34" t="s">
        <v>78</v>
      </c>
      <c r="W2591" s="34" t="s">
        <v>78</v>
      </c>
      <c r="X2591" s="36" t="s">
        <v>78</v>
      </c>
      <c r="Y2591" s="3" t="str">
        <f>IFERROR(VLOOKUP(A2591,'Pivot price tier'!$C$8:$L$2245,10,0),"")</f>
        <v/>
      </c>
      <c r="Z2591" s="3" t="str">
        <f>IFERROR(VLOOKUP(A2591,'Pivot price tier by size'!$D$8:$M$2466,10,0),"")</f>
        <v/>
      </c>
      <c r="AA2591" s="3" t="str">
        <f>IFERROR(VLOOKUP(A2591,'Pivot category'!$B$8:$I$2191,8,0),"")</f>
        <v/>
      </c>
      <c r="AB2591" s="3" t="str">
        <f t="shared" si="40"/>
        <v>Bottom 5%</v>
      </c>
      <c r="AC2591"/>
      <c r="AD2591" s="3" t="s">
        <v>16446</v>
      </c>
      <c r="AE2591" s="3" t="s">
        <v>14122</v>
      </c>
    </row>
    <row r="2592" spans="1:31" hidden="1" x14ac:dyDescent="0.25">
      <c r="A2592" t="s">
        <v>11882</v>
      </c>
      <c r="B2592" t="s">
        <v>11937</v>
      </c>
      <c r="C2592" s="3" t="s">
        <v>32</v>
      </c>
      <c r="D2592" s="3" t="s">
        <v>3542</v>
      </c>
      <c r="E2592" s="3" t="s">
        <v>5150</v>
      </c>
      <c r="F2592" s="3">
        <v>5000</v>
      </c>
      <c r="G2592" s="34">
        <v>41.53</v>
      </c>
      <c r="H2592" s="3" t="s">
        <v>12</v>
      </c>
      <c r="I2592" s="3" t="s">
        <v>23</v>
      </c>
      <c r="J2592" s="3" t="s">
        <v>8261</v>
      </c>
      <c r="K2592" s="3" t="s">
        <v>8260</v>
      </c>
      <c r="L2592" s="3" t="s">
        <v>68</v>
      </c>
      <c r="M2592" s="26">
        <v>45108</v>
      </c>
      <c r="N2592"/>
      <c r="O2592" s="3">
        <v>3</v>
      </c>
      <c r="P2592" s="34">
        <v>1702.73</v>
      </c>
      <c r="Q2592" s="34">
        <v>6561.74</v>
      </c>
      <c r="R2592" s="34">
        <v>-4859.01</v>
      </c>
      <c r="S2592" s="36">
        <v>-0.74</v>
      </c>
      <c r="T2592" s="34">
        <v>567.57666666666671</v>
      </c>
      <c r="U2592" s="34">
        <v>996.72</v>
      </c>
      <c r="V2592" s="34">
        <v>0</v>
      </c>
      <c r="W2592" s="34">
        <v>996.72</v>
      </c>
      <c r="X2592" s="36">
        <v>0</v>
      </c>
      <c r="Y2592" s="3" t="str">
        <f>IFERROR(VLOOKUP(A2592,'Pivot price tier'!$C$8:$L$2245,10,0),"")</f>
        <v/>
      </c>
      <c r="Z2592" s="3" t="str">
        <f>IFERROR(VLOOKUP(A2592,'Pivot price tier by size'!$D$8:$M$2466,10,0),"")</f>
        <v/>
      </c>
      <c r="AA2592" s="3" t="str">
        <f>IFERROR(VLOOKUP(A2592,'Pivot category'!$B$8:$I$2191,8,0),"")</f>
        <v/>
      </c>
      <c r="AB2592" s="3" t="str">
        <f t="shared" si="40"/>
        <v>Bottom 5%</v>
      </c>
      <c r="AC2592"/>
      <c r="AD2592" s="3" t="s">
        <v>16446</v>
      </c>
      <c r="AE2592" s="3" t="s">
        <v>14122</v>
      </c>
    </row>
    <row r="2593" spans="1:31" hidden="1" x14ac:dyDescent="0.25">
      <c r="A2593" t="s">
        <v>14848</v>
      </c>
      <c r="B2593" t="s">
        <v>1190</v>
      </c>
      <c r="C2593" s="3" t="s">
        <v>32</v>
      </c>
      <c r="D2593" s="3" t="s">
        <v>3543</v>
      </c>
      <c r="E2593" s="3" t="s">
        <v>5150</v>
      </c>
      <c r="F2593" s="3">
        <v>9000</v>
      </c>
      <c r="G2593" s="34">
        <v>43.99</v>
      </c>
      <c r="H2593" s="3" t="s">
        <v>12</v>
      </c>
      <c r="I2593" s="3" t="s">
        <v>23</v>
      </c>
      <c r="J2593" s="3" t="s">
        <v>8259</v>
      </c>
      <c r="K2593" s="3" t="s">
        <v>8260</v>
      </c>
      <c r="L2593" s="3" t="s">
        <v>68</v>
      </c>
      <c r="M2593" s="26" t="s">
        <v>13873</v>
      </c>
      <c r="N2593"/>
      <c r="O2593" s="3">
        <v>0</v>
      </c>
      <c r="P2593" s="34">
        <v>13724.88</v>
      </c>
      <c r="Q2593" s="34">
        <v>50368.13</v>
      </c>
      <c r="R2593" s="34">
        <v>-36643.25</v>
      </c>
      <c r="S2593" s="36">
        <v>-0.73</v>
      </c>
      <c r="T2593" s="34" t="s">
        <v>78</v>
      </c>
      <c r="U2593" s="34">
        <v>8754.01</v>
      </c>
      <c r="V2593" s="34">
        <v>31084.67</v>
      </c>
      <c r="W2593" s="34">
        <v>-22330.66</v>
      </c>
      <c r="X2593" s="36">
        <v>-0.72</v>
      </c>
      <c r="Y2593" s="3" t="str">
        <f>IFERROR(VLOOKUP(A2593,'Pivot price tier'!$C$8:$L$2245,10,0),"")</f>
        <v/>
      </c>
      <c r="Z2593" s="3" t="str">
        <f>IFERROR(VLOOKUP(A2593,'Pivot price tier by size'!$D$8:$M$2466,10,0),"")</f>
        <v/>
      </c>
      <c r="AA2593" s="3" t="str">
        <f>IFERROR(VLOOKUP(A2593,'Pivot category'!$B$8:$I$2191,8,0),"")</f>
        <v/>
      </c>
      <c r="AB2593" s="3" t="str">
        <f t="shared" si="40"/>
        <v>Bottom 5%</v>
      </c>
      <c r="AC2593"/>
      <c r="AD2593" s="3" t="s">
        <v>16449</v>
      </c>
      <c r="AE2593" s="3" t="s">
        <v>14091</v>
      </c>
    </row>
    <row r="2594" spans="1:31" hidden="1" x14ac:dyDescent="0.25">
      <c r="A2594" t="s">
        <v>6430</v>
      </c>
      <c r="B2594" t="s">
        <v>5339</v>
      </c>
      <c r="C2594" s="3" t="s">
        <v>32</v>
      </c>
      <c r="D2594" s="3" t="s">
        <v>5282</v>
      </c>
      <c r="E2594" s="3" t="s">
        <v>5152</v>
      </c>
      <c r="F2594" s="3">
        <v>7000</v>
      </c>
      <c r="G2594" s="34">
        <v>26.99</v>
      </c>
      <c r="H2594" s="3" t="s">
        <v>12619</v>
      </c>
      <c r="I2594" s="3" t="s">
        <v>19</v>
      </c>
      <c r="J2594" s="3" t="s">
        <v>8256</v>
      </c>
      <c r="K2594" s="3" t="s">
        <v>8252</v>
      </c>
      <c r="L2594" s="3" t="s">
        <v>8255</v>
      </c>
      <c r="M2594" s="26" t="s">
        <v>13873</v>
      </c>
      <c r="N2594"/>
      <c r="O2594" s="3">
        <v>2</v>
      </c>
      <c r="P2594" s="34"/>
      <c r="Q2594" s="34">
        <v>188.93</v>
      </c>
      <c r="R2594" s="34">
        <v>-188.93</v>
      </c>
      <c r="S2594" s="36">
        <v>-1</v>
      </c>
      <c r="T2594" s="34">
        <v>0</v>
      </c>
      <c r="U2594" s="34">
        <v>0</v>
      </c>
      <c r="V2594" s="34">
        <v>26.99</v>
      </c>
      <c r="W2594" s="34">
        <v>-26.99</v>
      </c>
      <c r="X2594" s="36">
        <v>-1</v>
      </c>
      <c r="Y2594" s="3" t="str">
        <f>IFERROR(VLOOKUP(A2594,'Pivot price tier'!$C$8:$L$2245,10,0),"")</f>
        <v/>
      </c>
      <c r="Z2594" s="3" t="str">
        <f>IFERROR(VLOOKUP(A2594,'Pivot price tier by size'!$D$8:$M$2466,10,0),"")</f>
        <v/>
      </c>
      <c r="AA2594" s="3" t="str">
        <f>IFERROR(VLOOKUP(A2594,'Pivot category'!$B$8:$I$2191,8,0),"")</f>
        <v/>
      </c>
      <c r="AB2594" s="3" t="str">
        <f t="shared" si="40"/>
        <v>Bottom 5%</v>
      </c>
      <c r="AC2594"/>
      <c r="AD2594" s="3" t="s">
        <v>11231</v>
      </c>
      <c r="AE2594" s="3" t="s">
        <v>14114</v>
      </c>
    </row>
    <row r="2595" spans="1:31" hidden="1" x14ac:dyDescent="0.25">
      <c r="A2595" t="s">
        <v>9445</v>
      </c>
      <c r="B2595" t="s">
        <v>9444</v>
      </c>
      <c r="C2595" s="3" t="s">
        <v>32</v>
      </c>
      <c r="D2595" s="3" t="s">
        <v>8679</v>
      </c>
      <c r="E2595" s="3">
        <v>0</v>
      </c>
      <c r="F2595" s="3">
        <v>8000</v>
      </c>
      <c r="G2595" s="34">
        <v>41.99</v>
      </c>
      <c r="H2595" s="3" t="s">
        <v>29</v>
      </c>
      <c r="I2595" s="3" t="s">
        <v>23</v>
      </c>
      <c r="J2595" s="3" t="s">
        <v>8251</v>
      </c>
      <c r="K2595" s="3" t="s">
        <v>8273</v>
      </c>
      <c r="L2595" s="3" t="s">
        <v>68</v>
      </c>
      <c r="M2595" s="26" t="s">
        <v>13873</v>
      </c>
      <c r="N2595"/>
      <c r="O2595" s="3">
        <v>6</v>
      </c>
      <c r="P2595" s="34">
        <v>4115.0200000000004</v>
      </c>
      <c r="Q2595" s="34">
        <v>2645.37</v>
      </c>
      <c r="R2595" s="34">
        <v>1469.65</v>
      </c>
      <c r="S2595" s="36">
        <v>0.56000000000000005</v>
      </c>
      <c r="T2595" s="34">
        <v>685.8366666666667</v>
      </c>
      <c r="U2595" s="34">
        <v>26285.74</v>
      </c>
      <c r="V2595" s="34">
        <v>20995</v>
      </c>
      <c r="W2595" s="34">
        <v>5290.74</v>
      </c>
      <c r="X2595" s="36">
        <v>0.25</v>
      </c>
      <c r="Y2595" s="3" t="str">
        <f>IFERROR(VLOOKUP(A2595,'Pivot price tier'!$C$8:$L$2245,10,0),"")</f>
        <v/>
      </c>
      <c r="Z2595" s="3" t="str">
        <f>IFERROR(VLOOKUP(A2595,'Pivot price tier by size'!$D$8:$M$2466,10,0),"")</f>
        <v/>
      </c>
      <c r="AA2595" s="3" t="str">
        <f>IFERROR(VLOOKUP(A2595,'Pivot category'!$B$8:$I$2191,8,0),"")</f>
        <v/>
      </c>
      <c r="AB2595" s="3" t="str">
        <f t="shared" si="40"/>
        <v>Bottom 5%</v>
      </c>
      <c r="AC2595"/>
      <c r="AD2595" s="3" t="s">
        <v>16450</v>
      </c>
      <c r="AE2595" s="3" t="s">
        <v>14103</v>
      </c>
    </row>
    <row r="2596" spans="1:31" hidden="1" x14ac:dyDescent="0.25">
      <c r="A2596" t="s">
        <v>6263</v>
      </c>
      <c r="B2596" t="s">
        <v>1191</v>
      </c>
      <c r="C2596" s="3" t="s">
        <v>32</v>
      </c>
      <c r="D2596" s="3" t="s">
        <v>3544</v>
      </c>
      <c r="E2596" s="3" t="s">
        <v>5198</v>
      </c>
      <c r="F2596" s="3">
        <v>5000</v>
      </c>
      <c r="G2596" s="34">
        <v>7.47</v>
      </c>
      <c r="H2596" s="3" t="s">
        <v>28</v>
      </c>
      <c r="I2596" s="3" t="s">
        <v>13</v>
      </c>
      <c r="J2596" s="3" t="s">
        <v>8253</v>
      </c>
      <c r="K2596" s="3" t="s">
        <v>8260</v>
      </c>
      <c r="L2596" s="3" t="s">
        <v>8257</v>
      </c>
      <c r="M2596" s="26" t="s">
        <v>13873</v>
      </c>
      <c r="N2596"/>
      <c r="O2596" s="3" t="s">
        <v>78</v>
      </c>
      <c r="P2596" s="34"/>
      <c r="Q2596" s="34">
        <v>27.39</v>
      </c>
      <c r="R2596" s="34">
        <v>-27.39</v>
      </c>
      <c r="S2596" s="36">
        <v>-1</v>
      </c>
      <c r="T2596" s="34" t="s">
        <v>78</v>
      </c>
      <c r="U2596" s="34" t="s">
        <v>78</v>
      </c>
      <c r="V2596" s="34" t="s">
        <v>78</v>
      </c>
      <c r="W2596" s="34" t="s">
        <v>78</v>
      </c>
      <c r="X2596" s="36" t="s">
        <v>78</v>
      </c>
      <c r="Y2596" s="3" t="str">
        <f>IFERROR(VLOOKUP(A2596,'Pivot price tier'!$C$8:$L$2245,10,0),"")</f>
        <v/>
      </c>
      <c r="Z2596" s="3" t="str">
        <f>IFERROR(VLOOKUP(A2596,'Pivot price tier by size'!$D$8:$M$2466,10,0),"")</f>
        <v/>
      </c>
      <c r="AA2596" s="3" t="str">
        <f>IFERROR(VLOOKUP(A2596,'Pivot category'!$B$8:$I$2191,8,0),"")</f>
        <v/>
      </c>
      <c r="AB2596" s="3" t="str">
        <f t="shared" si="40"/>
        <v>Bottom 5%</v>
      </c>
      <c r="AC2596"/>
      <c r="AD2596" s="3" t="s">
        <v>16446</v>
      </c>
      <c r="AE2596" s="3" t="s">
        <v>14156</v>
      </c>
    </row>
    <row r="2597" spans="1:31" hidden="1" x14ac:dyDescent="0.25">
      <c r="A2597" t="s">
        <v>7942</v>
      </c>
      <c r="B2597" t="s">
        <v>1192</v>
      </c>
      <c r="C2597" s="3" t="s">
        <v>38</v>
      </c>
      <c r="D2597" s="3" t="s">
        <v>3545</v>
      </c>
      <c r="E2597" s="3">
        <v>0</v>
      </c>
      <c r="F2597" s="3">
        <v>4000</v>
      </c>
      <c r="G2597" s="34">
        <v>13.7</v>
      </c>
      <c r="H2597" s="3" t="s">
        <v>25</v>
      </c>
      <c r="I2597" s="3" t="s">
        <v>13</v>
      </c>
      <c r="J2597" s="3" t="s">
        <v>8256</v>
      </c>
      <c r="K2597" s="3" t="s">
        <v>8260</v>
      </c>
      <c r="L2597" s="3" t="s">
        <v>8257</v>
      </c>
      <c r="M2597" s="26" t="s">
        <v>13873</v>
      </c>
      <c r="N2597"/>
      <c r="O2597" s="3">
        <v>1</v>
      </c>
      <c r="P2597" s="34">
        <v>13.7</v>
      </c>
      <c r="Q2597" s="34"/>
      <c r="R2597" s="34">
        <v>13.7</v>
      </c>
      <c r="T2597" s="34">
        <v>13.7</v>
      </c>
      <c r="U2597" s="34" t="s">
        <v>78</v>
      </c>
      <c r="V2597" s="34" t="s">
        <v>78</v>
      </c>
      <c r="W2597" s="34" t="s">
        <v>78</v>
      </c>
      <c r="X2597" s="36" t="s">
        <v>78</v>
      </c>
      <c r="Y2597" s="3" t="str">
        <f>IFERROR(VLOOKUP(A2597,'Pivot price tier'!$C$8:$L$2245,10,0),"")</f>
        <v/>
      </c>
      <c r="Z2597" s="3" t="str">
        <f>IFERROR(VLOOKUP(A2597,'Pivot price tier by size'!$D$8:$M$2466,10,0),"")</f>
        <v/>
      </c>
      <c r="AA2597" s="3" t="str">
        <f>IFERROR(VLOOKUP(A2597,'Pivot category'!$B$8:$I$2191,8,0),"")</f>
        <v/>
      </c>
      <c r="AB2597" s="3" t="str">
        <f t="shared" si="40"/>
        <v>Bottom 5%</v>
      </c>
      <c r="AC2597"/>
      <c r="AD2597" s="3" t="s">
        <v>16523</v>
      </c>
      <c r="AE2597" s="3" t="s">
        <v>14156</v>
      </c>
    </row>
    <row r="2598" spans="1:31" hidden="1" x14ac:dyDescent="0.25">
      <c r="A2598" t="s">
        <v>14849</v>
      </c>
      <c r="B2598" t="s">
        <v>14850</v>
      </c>
      <c r="C2598" s="3" t="s">
        <v>34</v>
      </c>
      <c r="D2598" s="3" t="s">
        <v>3546</v>
      </c>
      <c r="E2598" s="3" t="s">
        <v>5150</v>
      </c>
      <c r="F2598" s="3">
        <v>4000</v>
      </c>
      <c r="G2598" s="34">
        <v>4.1900000000000004</v>
      </c>
      <c r="H2598" s="3" t="s">
        <v>25</v>
      </c>
      <c r="I2598" s="3" t="s">
        <v>17</v>
      </c>
      <c r="J2598" s="3" t="s">
        <v>8256</v>
      </c>
      <c r="K2598" s="3" t="s">
        <v>8260</v>
      </c>
      <c r="L2598" s="3" t="s">
        <v>8257</v>
      </c>
      <c r="M2598" s="26">
        <v>45778</v>
      </c>
      <c r="N2598"/>
      <c r="O2598" s="3" t="s">
        <v>78</v>
      </c>
      <c r="P2598" s="34">
        <v>20.2</v>
      </c>
      <c r="Q2598" s="34">
        <v>4.04</v>
      </c>
      <c r="R2598" s="34">
        <v>16.16</v>
      </c>
      <c r="S2598" s="36">
        <v>4</v>
      </c>
      <c r="T2598" s="34" t="s">
        <v>78</v>
      </c>
      <c r="U2598" s="34" t="s">
        <v>78</v>
      </c>
      <c r="V2598" s="34" t="s">
        <v>78</v>
      </c>
      <c r="W2598" s="34" t="s">
        <v>78</v>
      </c>
      <c r="X2598" s="36" t="s">
        <v>78</v>
      </c>
      <c r="Y2598" s="3" t="str">
        <f>IFERROR(VLOOKUP(A2598,'Pivot price tier'!$C$8:$L$2245,10,0),"")</f>
        <v/>
      </c>
      <c r="Z2598" s="3" t="str">
        <f>IFERROR(VLOOKUP(A2598,'Pivot price tier by size'!$D$8:$M$2466,10,0),"")</f>
        <v/>
      </c>
      <c r="AA2598" s="3" t="str">
        <f>IFERROR(VLOOKUP(A2598,'Pivot category'!$B$8:$I$2191,8,0),"")</f>
        <v/>
      </c>
      <c r="AB2598" s="3" t="str">
        <f t="shared" si="40"/>
        <v>Bottom 5%</v>
      </c>
      <c r="AC2598"/>
      <c r="AD2598" s="3" t="s">
        <v>16523</v>
      </c>
      <c r="AE2598" s="3" t="s">
        <v>14156</v>
      </c>
    </row>
    <row r="2599" spans="1:31" hidden="1" x14ac:dyDescent="0.25">
      <c r="A2599" t="s">
        <v>14261</v>
      </c>
      <c r="B2599" t="s">
        <v>14262</v>
      </c>
      <c r="C2599" s="3" t="s">
        <v>34</v>
      </c>
      <c r="D2599" s="3" t="s">
        <v>3547</v>
      </c>
      <c r="E2599" s="3" t="s">
        <v>5198</v>
      </c>
      <c r="F2599" s="3">
        <v>5000</v>
      </c>
      <c r="G2599" s="34">
        <v>3.42</v>
      </c>
      <c r="H2599" s="3" t="s">
        <v>28</v>
      </c>
      <c r="I2599" s="3" t="s">
        <v>13</v>
      </c>
      <c r="J2599" s="3" t="s">
        <v>8253</v>
      </c>
      <c r="K2599" s="3" t="s">
        <v>8260</v>
      </c>
      <c r="L2599" s="3" t="s">
        <v>8257</v>
      </c>
      <c r="M2599" s="26">
        <v>45627</v>
      </c>
      <c r="N2599"/>
      <c r="O2599" s="3" t="s">
        <v>78</v>
      </c>
      <c r="P2599" s="34"/>
      <c r="Q2599" s="34">
        <v>0</v>
      </c>
      <c r="R2599" s="34">
        <v>0</v>
      </c>
      <c r="T2599" s="34" t="s">
        <v>78</v>
      </c>
      <c r="U2599" s="34" t="s">
        <v>78</v>
      </c>
      <c r="V2599" s="34" t="s">
        <v>78</v>
      </c>
      <c r="W2599" s="34" t="s">
        <v>78</v>
      </c>
      <c r="X2599" s="36" t="s">
        <v>78</v>
      </c>
      <c r="Y2599" s="3" t="str">
        <f>IFERROR(VLOOKUP(A2599,'Pivot price tier'!$C$8:$L$2245,10,0),"")</f>
        <v/>
      </c>
      <c r="Z2599" s="3" t="str">
        <f>IFERROR(VLOOKUP(A2599,'Pivot price tier by size'!$D$8:$M$2466,10,0),"")</f>
        <v/>
      </c>
      <c r="AA2599" s="3" t="str">
        <f>IFERROR(VLOOKUP(A2599,'Pivot category'!$B$8:$I$2191,8,0),"")</f>
        <v/>
      </c>
      <c r="AB2599" s="3" t="str">
        <f t="shared" si="40"/>
        <v>Bottom 5%</v>
      </c>
      <c r="AC2599"/>
      <c r="AD2599" s="3" t="s">
        <v>16523</v>
      </c>
      <c r="AE2599" s="3" t="s">
        <v>14156</v>
      </c>
    </row>
    <row r="2600" spans="1:31" hidden="1" x14ac:dyDescent="0.25">
      <c r="A2600" t="s">
        <v>10796</v>
      </c>
      <c r="B2600" t="s">
        <v>10797</v>
      </c>
      <c r="C2600" s="3" t="s">
        <v>32</v>
      </c>
      <c r="D2600" s="3" t="s">
        <v>3548</v>
      </c>
      <c r="E2600" s="3" t="s">
        <v>5198</v>
      </c>
      <c r="F2600" s="3">
        <v>5000</v>
      </c>
      <c r="G2600" s="34">
        <v>12.45</v>
      </c>
      <c r="H2600" s="3" t="s">
        <v>28</v>
      </c>
      <c r="I2600" s="3" t="s">
        <v>19</v>
      </c>
      <c r="J2600" s="3" t="s">
        <v>8261</v>
      </c>
      <c r="K2600" s="3" t="s">
        <v>8260</v>
      </c>
      <c r="L2600" s="3" t="s">
        <v>8254</v>
      </c>
      <c r="M2600" s="26" t="s">
        <v>13873</v>
      </c>
      <c r="N2600"/>
      <c r="O2600" s="3" t="s">
        <v>78</v>
      </c>
      <c r="P2600" s="34"/>
      <c r="Q2600" s="34">
        <v>12.45</v>
      </c>
      <c r="R2600" s="34">
        <v>-12.45</v>
      </c>
      <c r="S2600" s="36">
        <v>-1</v>
      </c>
      <c r="T2600" s="34" t="s">
        <v>78</v>
      </c>
      <c r="U2600" s="34" t="s">
        <v>78</v>
      </c>
      <c r="V2600" s="34" t="s">
        <v>78</v>
      </c>
      <c r="W2600" s="34" t="s">
        <v>78</v>
      </c>
      <c r="X2600" s="36" t="s">
        <v>78</v>
      </c>
      <c r="Y2600" s="3" t="str">
        <f>IFERROR(VLOOKUP(A2600,'Pivot price tier'!$C$8:$L$2245,10,0),"")</f>
        <v/>
      </c>
      <c r="Z2600" s="3" t="str">
        <f>IFERROR(VLOOKUP(A2600,'Pivot price tier by size'!$D$8:$M$2466,10,0),"")</f>
        <v/>
      </c>
      <c r="AA2600" s="3" t="str">
        <f>IFERROR(VLOOKUP(A2600,'Pivot category'!$B$8:$I$2191,8,0),"")</f>
        <v/>
      </c>
      <c r="AB2600" s="3" t="str">
        <f t="shared" si="40"/>
        <v>Bottom 5%</v>
      </c>
      <c r="AC2600"/>
      <c r="AD2600" s="3" t="s">
        <v>78</v>
      </c>
      <c r="AE2600" s="3" t="s">
        <v>78</v>
      </c>
    </row>
    <row r="2601" spans="1:31" hidden="1" x14ac:dyDescent="0.25">
      <c r="A2601" t="s">
        <v>7476</v>
      </c>
      <c r="B2601" t="s">
        <v>1193</v>
      </c>
      <c r="C2601" s="3" t="s">
        <v>36</v>
      </c>
      <c r="D2601" s="3" t="s">
        <v>3549</v>
      </c>
      <c r="E2601" s="3" t="s">
        <v>5151</v>
      </c>
      <c r="F2601" s="3">
        <v>1000</v>
      </c>
      <c r="G2601" s="34">
        <v>35.299999999999997</v>
      </c>
      <c r="H2601" s="3" t="s">
        <v>12619</v>
      </c>
      <c r="I2601" s="3" t="s">
        <v>19</v>
      </c>
      <c r="J2601" s="3" t="s">
        <v>8253</v>
      </c>
      <c r="K2601" s="3" t="s">
        <v>8252</v>
      </c>
      <c r="L2601" s="3" t="s">
        <v>8257</v>
      </c>
      <c r="M2601" s="26" t="s">
        <v>13873</v>
      </c>
      <c r="N2601"/>
      <c r="O2601" s="3" t="s">
        <v>78</v>
      </c>
      <c r="P2601" s="34">
        <v>0</v>
      </c>
      <c r="Q2601" s="34"/>
      <c r="R2601" s="34">
        <v>0</v>
      </c>
      <c r="T2601" s="34" t="s">
        <v>78</v>
      </c>
      <c r="U2601" s="34" t="s">
        <v>78</v>
      </c>
      <c r="V2601" s="34" t="s">
        <v>78</v>
      </c>
      <c r="W2601" s="34" t="s">
        <v>78</v>
      </c>
      <c r="X2601" s="36" t="s">
        <v>78</v>
      </c>
      <c r="Y2601" s="3" t="str">
        <f>IFERROR(VLOOKUP(A2601,'Pivot price tier'!$C$8:$L$2245,10,0),"")</f>
        <v/>
      </c>
      <c r="Z2601" s="3" t="str">
        <f>IFERROR(VLOOKUP(A2601,'Pivot price tier by size'!$D$8:$M$2466,10,0),"")</f>
        <v/>
      </c>
      <c r="AA2601" s="3" t="str">
        <f>IFERROR(VLOOKUP(A2601,'Pivot category'!$B$8:$I$2191,8,0),"")</f>
        <v/>
      </c>
      <c r="AB2601" s="3" t="str">
        <f t="shared" si="40"/>
        <v>Bottom 5%</v>
      </c>
      <c r="AC2601"/>
      <c r="AD2601" s="3" t="s">
        <v>16452</v>
      </c>
      <c r="AE2601" s="3" t="s">
        <v>16455</v>
      </c>
    </row>
    <row r="2602" spans="1:31" x14ac:dyDescent="0.25">
      <c r="A2602" t="s">
        <v>10337</v>
      </c>
      <c r="B2602" t="s">
        <v>787</v>
      </c>
      <c r="C2602" s="3" t="s">
        <v>32</v>
      </c>
      <c r="D2602" s="3" t="s">
        <v>3095</v>
      </c>
      <c r="E2602" s="3">
        <v>0</v>
      </c>
      <c r="F2602" s="3">
        <v>1000</v>
      </c>
      <c r="G2602" s="34">
        <v>29.99</v>
      </c>
      <c r="H2602" s="3" t="s">
        <v>27</v>
      </c>
      <c r="I2602" s="3" t="s">
        <v>21</v>
      </c>
      <c r="J2602" s="3" t="s">
        <v>8251</v>
      </c>
      <c r="K2602" s="3" t="s">
        <v>8252</v>
      </c>
      <c r="L2602" s="3" t="s">
        <v>68</v>
      </c>
      <c r="M2602" s="26" t="s">
        <v>13873</v>
      </c>
      <c r="N2602"/>
      <c r="O2602" s="3">
        <v>155</v>
      </c>
      <c r="P2602" s="34">
        <v>729182.77</v>
      </c>
      <c r="Q2602" s="34">
        <v>864686.55</v>
      </c>
      <c r="R2602" s="34">
        <v>-135503.78</v>
      </c>
      <c r="S2602" s="36">
        <v>-0.16</v>
      </c>
      <c r="T2602" s="34">
        <v>4704.4049677419353</v>
      </c>
      <c r="U2602" s="34">
        <v>350896.8</v>
      </c>
      <c r="V2602" s="34">
        <v>462909.47</v>
      </c>
      <c r="W2602" s="34">
        <v>-112012.67</v>
      </c>
      <c r="X2602" s="36">
        <v>-0.24</v>
      </c>
      <c r="Y2602" s="3" t="str">
        <f>IFERROR(VLOOKUP(A2602,'Pivot price tier'!$C$8:$L$2245,10,0),"")</f>
        <v xml:space="preserve"> </v>
      </c>
      <c r="Z2602" s="3" t="str">
        <f>IFERROR(VLOOKUP(A2602,'Pivot price tier by size'!$D$8:$M$2466,10,0),"")</f>
        <v xml:space="preserve"> </v>
      </c>
      <c r="AA2602" s="3" t="str">
        <f>IFERROR(VLOOKUP(A2602,'Pivot category'!$B$8:$I$2191,8,0),"")</f>
        <v xml:space="preserve"> </v>
      </c>
      <c r="AB2602" s="3" t="str">
        <f t="shared" si="40"/>
        <v/>
      </c>
      <c r="AC2602"/>
      <c r="AD2602" s="3" t="s">
        <v>16452</v>
      </c>
      <c r="AE2602" s="3" t="s">
        <v>16455</v>
      </c>
    </row>
    <row r="2603" spans="1:31" hidden="1" x14ac:dyDescent="0.25">
      <c r="A2603" t="s">
        <v>7153</v>
      </c>
      <c r="B2603" t="s">
        <v>1195</v>
      </c>
      <c r="C2603" s="3" t="s">
        <v>72</v>
      </c>
      <c r="D2603" s="3" t="s">
        <v>3551</v>
      </c>
      <c r="E2603" s="3" t="s">
        <v>5151</v>
      </c>
      <c r="F2603" s="3">
        <v>4000</v>
      </c>
      <c r="G2603" s="34">
        <v>5.69</v>
      </c>
      <c r="H2603" s="3" t="s">
        <v>12619</v>
      </c>
      <c r="I2603" s="3" t="s">
        <v>70</v>
      </c>
      <c r="J2603" s="3" t="s">
        <v>8256</v>
      </c>
      <c r="K2603" s="3" t="s">
        <v>8260</v>
      </c>
      <c r="L2603" s="3" t="s">
        <v>8257</v>
      </c>
      <c r="M2603" s="26" t="s">
        <v>13873</v>
      </c>
      <c r="N2603"/>
      <c r="O2603" s="3" t="s">
        <v>78</v>
      </c>
      <c r="P2603" s="34">
        <v>33.6</v>
      </c>
      <c r="Q2603" s="34">
        <v>0</v>
      </c>
      <c r="R2603" s="34">
        <v>33.6</v>
      </c>
      <c r="T2603" s="34" t="s">
        <v>78</v>
      </c>
      <c r="U2603" s="34" t="s">
        <v>78</v>
      </c>
      <c r="V2603" s="34" t="s">
        <v>78</v>
      </c>
      <c r="W2603" s="34" t="s">
        <v>78</v>
      </c>
      <c r="X2603" s="36" t="s">
        <v>78</v>
      </c>
      <c r="Y2603" s="3" t="str">
        <f>IFERROR(VLOOKUP(A2603,'Pivot price tier'!$C$8:$L$2245,10,0),"")</f>
        <v/>
      </c>
      <c r="Z2603" s="3" t="str">
        <f>IFERROR(VLOOKUP(A2603,'Pivot price tier by size'!$D$8:$M$2466,10,0),"")</f>
        <v/>
      </c>
      <c r="AA2603" s="3" t="str">
        <f>IFERROR(VLOOKUP(A2603,'Pivot category'!$B$8:$I$2191,8,0),"")</f>
        <v/>
      </c>
      <c r="AB2603" s="3" t="str">
        <f t="shared" si="40"/>
        <v>Bottom 5%</v>
      </c>
      <c r="AC2603"/>
      <c r="AD2603" s="3" t="s">
        <v>16452</v>
      </c>
      <c r="AE2603" s="3" t="s">
        <v>16455</v>
      </c>
    </row>
    <row r="2604" spans="1:31" x14ac:dyDescent="0.25">
      <c r="A2604" t="s">
        <v>13065</v>
      </c>
      <c r="B2604" t="s">
        <v>13066</v>
      </c>
      <c r="C2604" s="3" t="s">
        <v>34</v>
      </c>
      <c r="D2604" s="3" t="s">
        <v>13481</v>
      </c>
      <c r="E2604" s="3" t="s">
        <v>5150</v>
      </c>
      <c r="F2604" s="3">
        <v>7000</v>
      </c>
      <c r="G2604" s="34">
        <v>18.989999999999998</v>
      </c>
      <c r="H2604" s="3" t="s">
        <v>27</v>
      </c>
      <c r="I2604" s="3" t="s">
        <v>23</v>
      </c>
      <c r="J2604" s="3" t="s">
        <v>8251</v>
      </c>
      <c r="K2604" s="3" t="s">
        <v>8252</v>
      </c>
      <c r="L2604" s="3" t="s">
        <v>68</v>
      </c>
      <c r="M2604" s="26">
        <v>45474</v>
      </c>
      <c r="N2604"/>
      <c r="O2604" s="3">
        <v>67</v>
      </c>
      <c r="P2604" s="34">
        <v>209250.81</v>
      </c>
      <c r="Q2604" s="34">
        <v>132001.17000000001</v>
      </c>
      <c r="R2604" s="34">
        <v>77249.64</v>
      </c>
      <c r="S2604" s="36">
        <v>0.59</v>
      </c>
      <c r="T2604" s="34">
        <v>3123.1464179104478</v>
      </c>
      <c r="U2604" s="34">
        <v>141646.41</v>
      </c>
      <c r="V2604" s="34">
        <v>110902.26</v>
      </c>
      <c r="W2604" s="34">
        <v>30744.15</v>
      </c>
      <c r="X2604" s="36">
        <v>0.28000000000000003</v>
      </c>
      <c r="Y2604" s="3" t="str">
        <f>IFERROR(VLOOKUP(A2604,'Pivot price tier'!$C$8:$L$2245,10,0),"")</f>
        <v xml:space="preserve"> </v>
      </c>
      <c r="Z2604" s="3" t="str">
        <f>IFERROR(VLOOKUP(A2604,'Pivot price tier by size'!$D$8:$M$2466,10,0),"")</f>
        <v xml:space="preserve"> </v>
      </c>
      <c r="AA2604" s="3" t="str">
        <f>IFERROR(VLOOKUP(A2604,'Pivot category'!$B$8:$I$2191,8,0),"")</f>
        <v xml:space="preserve"> </v>
      </c>
      <c r="AB2604" s="3" t="str">
        <f t="shared" si="40"/>
        <v/>
      </c>
      <c r="AC2604"/>
      <c r="AD2604" s="3" t="s">
        <v>16452</v>
      </c>
      <c r="AE2604" s="3" t="s">
        <v>16455</v>
      </c>
    </row>
    <row r="2605" spans="1:31" hidden="1" x14ac:dyDescent="0.25">
      <c r="A2605" t="s">
        <v>15982</v>
      </c>
      <c r="B2605" t="s">
        <v>15983</v>
      </c>
      <c r="C2605" s="3" t="s">
        <v>34</v>
      </c>
      <c r="D2605" s="3" t="s">
        <v>10591</v>
      </c>
      <c r="E2605" s="3" t="s">
        <v>5150</v>
      </c>
      <c r="F2605" s="3">
        <v>30000</v>
      </c>
      <c r="G2605" s="34">
        <v>25.99</v>
      </c>
      <c r="H2605" s="3" t="s">
        <v>12619</v>
      </c>
      <c r="I2605" s="3" t="s">
        <v>15</v>
      </c>
      <c r="J2605" s="3" t="s">
        <v>13403</v>
      </c>
      <c r="K2605" s="3" t="s">
        <v>8264</v>
      </c>
      <c r="L2605" s="3" t="s">
        <v>68</v>
      </c>
      <c r="M2605" s="26">
        <v>45992</v>
      </c>
      <c r="N2605"/>
      <c r="O2605" s="3">
        <v>1</v>
      </c>
      <c r="P2605" s="34">
        <v>51.98</v>
      </c>
      <c r="Q2605" s="34"/>
      <c r="R2605" s="34">
        <v>51.98</v>
      </c>
      <c r="T2605" s="34">
        <v>51.98</v>
      </c>
      <c r="U2605" s="34" t="s">
        <v>78</v>
      </c>
      <c r="V2605" s="34" t="s">
        <v>78</v>
      </c>
      <c r="W2605" s="34" t="s">
        <v>78</v>
      </c>
      <c r="X2605" s="36" t="s">
        <v>78</v>
      </c>
      <c r="Y2605" s="3" t="str">
        <f>IFERROR(VLOOKUP(A2605,'Pivot price tier'!$C$8:$L$2245,10,0),"")</f>
        <v/>
      </c>
      <c r="Z2605" s="3" t="str">
        <f>IFERROR(VLOOKUP(A2605,'Pivot price tier by size'!$D$8:$M$2466,10,0),"")</f>
        <v/>
      </c>
      <c r="AA2605" s="3" t="str">
        <f>IFERROR(VLOOKUP(A2605,'Pivot category'!$B$8:$I$2191,8,0),"")</f>
        <v/>
      </c>
      <c r="AB2605" s="3" t="str">
        <f t="shared" si="40"/>
        <v>Bottom 5%</v>
      </c>
      <c r="AC2605"/>
      <c r="AD2605" s="3" t="s">
        <v>78</v>
      </c>
      <c r="AE2605" s="3" t="s">
        <v>16499</v>
      </c>
    </row>
    <row r="2606" spans="1:31" x14ac:dyDescent="0.25">
      <c r="A2606" t="s">
        <v>11367</v>
      </c>
      <c r="B2606" t="s">
        <v>11368</v>
      </c>
      <c r="C2606" s="3" t="s">
        <v>32</v>
      </c>
      <c r="D2606" s="3" t="s">
        <v>11224</v>
      </c>
      <c r="E2606" s="3" t="s">
        <v>5150</v>
      </c>
      <c r="F2606" s="3">
        <v>7000</v>
      </c>
      <c r="G2606" s="34">
        <v>34.99</v>
      </c>
      <c r="H2606" s="3" t="s">
        <v>27</v>
      </c>
      <c r="I2606" s="3" t="s">
        <v>23</v>
      </c>
      <c r="J2606" s="3" t="s">
        <v>8251</v>
      </c>
      <c r="K2606" s="3" t="s">
        <v>8252</v>
      </c>
      <c r="L2606" s="3" t="s">
        <v>68</v>
      </c>
      <c r="M2606" s="26">
        <v>44986</v>
      </c>
      <c r="N2606"/>
      <c r="O2606" s="3">
        <v>143</v>
      </c>
      <c r="P2606" s="34">
        <v>590162.27</v>
      </c>
      <c r="Q2606" s="34">
        <v>560543.96</v>
      </c>
      <c r="R2606" s="34">
        <v>29618.31</v>
      </c>
      <c r="S2606" s="36">
        <v>0.05</v>
      </c>
      <c r="T2606" s="34">
        <v>4127.0088811188816</v>
      </c>
      <c r="U2606" s="34">
        <v>302271.69</v>
      </c>
      <c r="V2606" s="34">
        <v>318259.78000000003</v>
      </c>
      <c r="W2606" s="34">
        <v>-15988.09</v>
      </c>
      <c r="X2606" s="36">
        <v>-0.05</v>
      </c>
      <c r="Y2606" s="3" t="str">
        <f>IFERROR(VLOOKUP(A2606,'Pivot price tier'!$C$8:$L$2245,10,0),"")</f>
        <v xml:space="preserve"> </v>
      </c>
      <c r="Z2606" s="3" t="str">
        <f>IFERROR(VLOOKUP(A2606,'Pivot price tier by size'!$D$8:$M$2466,10,0),"")</f>
        <v xml:space="preserve"> </v>
      </c>
      <c r="AA2606" s="3" t="str">
        <f>IFERROR(VLOOKUP(A2606,'Pivot category'!$B$8:$I$2191,8,0),"")</f>
        <v xml:space="preserve"> </v>
      </c>
      <c r="AB2606" s="3" t="str">
        <f t="shared" si="40"/>
        <v/>
      </c>
      <c r="AC2606"/>
      <c r="AD2606" s="3" t="s">
        <v>16452</v>
      </c>
      <c r="AE2606" s="3" t="s">
        <v>16455</v>
      </c>
    </row>
    <row r="2607" spans="1:31" hidden="1" x14ac:dyDescent="0.25">
      <c r="A2607" t="s">
        <v>6849</v>
      </c>
      <c r="B2607" t="s">
        <v>6848</v>
      </c>
      <c r="C2607" s="3" t="s">
        <v>32</v>
      </c>
      <c r="D2607" s="3" t="s">
        <v>8163</v>
      </c>
      <c r="E2607" s="3" t="s">
        <v>5150</v>
      </c>
      <c r="F2607" s="3">
        <v>9000</v>
      </c>
      <c r="G2607" s="34">
        <v>32.99</v>
      </c>
      <c r="H2607" s="3" t="s">
        <v>12622</v>
      </c>
      <c r="I2607" s="3" t="s">
        <v>23</v>
      </c>
      <c r="J2607" s="3" t="s">
        <v>8261</v>
      </c>
      <c r="K2607" s="3" t="s">
        <v>8260</v>
      </c>
      <c r="L2607" s="3" t="s">
        <v>68</v>
      </c>
      <c r="M2607" s="26" t="s">
        <v>13873</v>
      </c>
      <c r="N2607"/>
      <c r="O2607" s="3">
        <v>10</v>
      </c>
      <c r="P2607" s="34">
        <v>659.8</v>
      </c>
      <c r="Q2607" s="34">
        <v>1253.6199999999999</v>
      </c>
      <c r="R2607" s="34">
        <v>-593.82000000000005</v>
      </c>
      <c r="S2607" s="36">
        <v>-0.47</v>
      </c>
      <c r="T2607" s="34">
        <v>65.97999999999999</v>
      </c>
      <c r="U2607" s="34">
        <v>1220.6300000000001</v>
      </c>
      <c r="V2607" s="34">
        <v>1088.67</v>
      </c>
      <c r="W2607" s="34">
        <v>131.96</v>
      </c>
      <c r="X2607" s="36">
        <v>0.12</v>
      </c>
      <c r="Y2607" s="3" t="str">
        <f>IFERROR(VLOOKUP(A2607,'Pivot price tier'!$C$8:$L$2245,10,0),"")</f>
        <v/>
      </c>
      <c r="Z2607" s="3" t="str">
        <f>IFERROR(VLOOKUP(A2607,'Pivot price tier by size'!$D$8:$M$2466,10,0),"")</f>
        <v/>
      </c>
      <c r="AA2607" s="3" t="str">
        <f>IFERROR(VLOOKUP(A2607,'Pivot category'!$B$8:$I$2191,8,0),"")</f>
        <v/>
      </c>
      <c r="AB2607" s="3" t="str">
        <f t="shared" si="40"/>
        <v>Bottom 5%</v>
      </c>
      <c r="AC2607"/>
      <c r="AD2607" s="3" t="s">
        <v>16449</v>
      </c>
      <c r="AE2607" s="3" t="s">
        <v>16499</v>
      </c>
    </row>
    <row r="2608" spans="1:31" hidden="1" x14ac:dyDescent="0.25">
      <c r="A2608" t="s">
        <v>7563</v>
      </c>
      <c r="B2608" t="s">
        <v>1197</v>
      </c>
      <c r="C2608" s="3" t="s">
        <v>36</v>
      </c>
      <c r="D2608" s="3" t="s">
        <v>3553</v>
      </c>
      <c r="E2608" s="3" t="s">
        <v>5150</v>
      </c>
      <c r="F2608" s="3">
        <v>4000</v>
      </c>
      <c r="G2608" s="34">
        <v>17.989999999999998</v>
      </c>
      <c r="H2608" s="3" t="s">
        <v>12</v>
      </c>
      <c r="I2608" s="3" t="s">
        <v>17</v>
      </c>
      <c r="J2608" s="3" t="s">
        <v>8261</v>
      </c>
      <c r="K2608" s="3" t="s">
        <v>8260</v>
      </c>
      <c r="L2608" s="3" t="s">
        <v>8254</v>
      </c>
      <c r="M2608" s="26" t="s">
        <v>13873</v>
      </c>
      <c r="N2608"/>
      <c r="O2608" s="3" t="s">
        <v>78</v>
      </c>
      <c r="P2608" s="34"/>
      <c r="Q2608" s="34">
        <v>35.979999999999997</v>
      </c>
      <c r="R2608" s="34">
        <v>-35.979999999999997</v>
      </c>
      <c r="S2608" s="36">
        <v>-1</v>
      </c>
      <c r="T2608" s="34" t="s">
        <v>78</v>
      </c>
      <c r="U2608" s="34" t="s">
        <v>78</v>
      </c>
      <c r="V2608" s="34" t="s">
        <v>78</v>
      </c>
      <c r="W2608" s="34" t="s">
        <v>78</v>
      </c>
      <c r="X2608" s="36" t="s">
        <v>78</v>
      </c>
      <c r="Y2608" s="3" t="str">
        <f>IFERROR(VLOOKUP(A2608,'Pivot price tier'!$C$8:$L$2245,10,0),"")</f>
        <v/>
      </c>
      <c r="Z2608" s="3" t="str">
        <f>IFERROR(VLOOKUP(A2608,'Pivot price tier by size'!$D$8:$M$2466,10,0),"")</f>
        <v/>
      </c>
      <c r="AA2608" s="3" t="str">
        <f>IFERROR(VLOOKUP(A2608,'Pivot category'!$B$8:$I$2191,8,0),"")</f>
        <v/>
      </c>
      <c r="AB2608" s="3" t="str">
        <f t="shared" si="40"/>
        <v>Bottom 5%</v>
      </c>
      <c r="AC2608"/>
      <c r="AD2608" s="3" t="s">
        <v>78</v>
      </c>
      <c r="AE2608" s="3" t="s">
        <v>78</v>
      </c>
    </row>
    <row r="2609" spans="1:31" hidden="1" x14ac:dyDescent="0.25">
      <c r="A2609" t="s">
        <v>14852</v>
      </c>
      <c r="B2609" t="s">
        <v>14853</v>
      </c>
      <c r="C2609" s="3" t="s">
        <v>38</v>
      </c>
      <c r="D2609" s="3" t="s">
        <v>4927</v>
      </c>
      <c r="E2609" s="3" t="s">
        <v>5151</v>
      </c>
      <c r="F2609" s="3">
        <v>5000</v>
      </c>
      <c r="G2609" s="34">
        <v>13.79</v>
      </c>
      <c r="H2609" s="3" t="s">
        <v>12619</v>
      </c>
      <c r="I2609" s="3" t="s">
        <v>17</v>
      </c>
      <c r="J2609" s="3" t="s">
        <v>8256</v>
      </c>
      <c r="K2609" s="3" t="s">
        <v>8260</v>
      </c>
      <c r="L2609" s="3" t="s">
        <v>8257</v>
      </c>
      <c r="M2609" s="26">
        <v>45778</v>
      </c>
      <c r="N2609"/>
      <c r="O2609" s="3" t="s">
        <v>78</v>
      </c>
      <c r="P2609" s="34">
        <v>27.58</v>
      </c>
      <c r="Q2609" s="34">
        <v>55.16</v>
      </c>
      <c r="R2609" s="34">
        <v>-27.58</v>
      </c>
      <c r="S2609" s="36">
        <v>-0.5</v>
      </c>
      <c r="T2609" s="34" t="s">
        <v>78</v>
      </c>
      <c r="U2609" s="34" t="s">
        <v>78</v>
      </c>
      <c r="V2609" s="34" t="s">
        <v>78</v>
      </c>
      <c r="W2609" s="34" t="s">
        <v>78</v>
      </c>
      <c r="X2609" s="36" t="s">
        <v>78</v>
      </c>
      <c r="Y2609" s="3" t="str">
        <f>IFERROR(VLOOKUP(A2609,'Pivot price tier'!$C$8:$L$2245,10,0),"")</f>
        <v/>
      </c>
      <c r="Z2609" s="3" t="str">
        <f>IFERROR(VLOOKUP(A2609,'Pivot price tier by size'!$D$8:$M$2466,10,0),"")</f>
        <v/>
      </c>
      <c r="AA2609" s="3" t="str">
        <f>IFERROR(VLOOKUP(A2609,'Pivot category'!$B$8:$I$2191,8,0),"")</f>
        <v/>
      </c>
      <c r="AB2609" s="3" t="str">
        <f t="shared" si="40"/>
        <v>Bottom 5%</v>
      </c>
      <c r="AC2609"/>
      <c r="AD2609" s="3" t="s">
        <v>16451</v>
      </c>
      <c r="AE2609" s="3" t="s">
        <v>14089</v>
      </c>
    </row>
    <row r="2610" spans="1:31" hidden="1" x14ac:dyDescent="0.25">
      <c r="A2610" t="s">
        <v>11153</v>
      </c>
      <c r="B2610" t="s">
        <v>11154</v>
      </c>
      <c r="C2610" s="3" t="s">
        <v>32</v>
      </c>
      <c r="D2610" s="3" t="s">
        <v>10970</v>
      </c>
      <c r="E2610" s="3" t="s">
        <v>5150</v>
      </c>
      <c r="F2610" s="3">
        <v>10000</v>
      </c>
      <c r="G2610" s="34">
        <v>119.99</v>
      </c>
      <c r="H2610" s="3" t="s">
        <v>12620</v>
      </c>
      <c r="I2610" s="3" t="s">
        <v>74</v>
      </c>
      <c r="J2610" s="3" t="s">
        <v>8259</v>
      </c>
      <c r="K2610" s="3" t="s">
        <v>8264</v>
      </c>
      <c r="L2610" s="3" t="s">
        <v>8254</v>
      </c>
      <c r="M2610" s="26" t="s">
        <v>13873</v>
      </c>
      <c r="N2610"/>
      <c r="O2610" s="3" t="s">
        <v>78</v>
      </c>
      <c r="P2610" s="34"/>
      <c r="Q2610" s="34">
        <v>119.99</v>
      </c>
      <c r="R2610" s="34">
        <v>-119.99</v>
      </c>
      <c r="S2610" s="36">
        <v>-1</v>
      </c>
      <c r="T2610" s="34" t="s">
        <v>78</v>
      </c>
      <c r="U2610" s="34" t="s">
        <v>78</v>
      </c>
      <c r="V2610" s="34" t="s">
        <v>78</v>
      </c>
      <c r="W2610" s="34" t="s">
        <v>78</v>
      </c>
      <c r="X2610" s="36" t="s">
        <v>78</v>
      </c>
      <c r="Y2610" s="3" t="str">
        <f>IFERROR(VLOOKUP(A2610,'Pivot price tier'!$C$8:$L$2245,10,0),"")</f>
        <v/>
      </c>
      <c r="Z2610" s="3" t="str">
        <f>IFERROR(VLOOKUP(A2610,'Pivot price tier by size'!$D$8:$M$2466,10,0),"")</f>
        <v/>
      </c>
      <c r="AA2610" s="3" t="str">
        <f>IFERROR(VLOOKUP(A2610,'Pivot category'!$B$8:$I$2191,8,0),"")</f>
        <v/>
      </c>
      <c r="AB2610" s="3" t="str">
        <f t="shared" si="40"/>
        <v>Bottom 5%</v>
      </c>
      <c r="AC2610"/>
      <c r="AD2610" s="3" t="s">
        <v>16449</v>
      </c>
      <c r="AE2610" s="3" t="s">
        <v>14091</v>
      </c>
    </row>
    <row r="2611" spans="1:31" hidden="1" x14ac:dyDescent="0.25">
      <c r="A2611" t="s">
        <v>5972</v>
      </c>
      <c r="B2611" t="s">
        <v>1198</v>
      </c>
      <c r="C2611" s="3" t="s">
        <v>32</v>
      </c>
      <c r="D2611" s="3" t="s">
        <v>3554</v>
      </c>
      <c r="E2611" s="3" t="s">
        <v>5150</v>
      </c>
      <c r="F2611" s="3">
        <v>1000</v>
      </c>
      <c r="G2611" s="34">
        <v>7.79</v>
      </c>
      <c r="H2611" s="3" t="s">
        <v>26</v>
      </c>
      <c r="I2611" s="3" t="s">
        <v>17</v>
      </c>
      <c r="J2611" s="3" t="s">
        <v>8256</v>
      </c>
      <c r="K2611" s="3" t="s">
        <v>8252</v>
      </c>
      <c r="L2611" s="3" t="s">
        <v>8254</v>
      </c>
      <c r="M2611" s="26" t="s">
        <v>13873</v>
      </c>
      <c r="N2611"/>
      <c r="O2611" s="3" t="s">
        <v>78</v>
      </c>
      <c r="P2611" s="34">
        <v>15.58</v>
      </c>
      <c r="Q2611" s="34">
        <v>8.99</v>
      </c>
      <c r="R2611" s="34">
        <v>6.59</v>
      </c>
      <c r="S2611" s="36">
        <v>0.73</v>
      </c>
      <c r="T2611" s="34" t="s">
        <v>78</v>
      </c>
      <c r="U2611" s="34" t="s">
        <v>78</v>
      </c>
      <c r="V2611" s="34" t="s">
        <v>78</v>
      </c>
      <c r="W2611" s="34" t="s">
        <v>78</v>
      </c>
      <c r="X2611" s="36" t="s">
        <v>78</v>
      </c>
      <c r="Y2611" s="3" t="str">
        <f>IFERROR(VLOOKUP(A2611,'Pivot price tier'!$C$8:$L$2245,10,0),"")</f>
        <v/>
      </c>
      <c r="Z2611" s="3" t="str">
        <f>IFERROR(VLOOKUP(A2611,'Pivot price tier by size'!$D$8:$M$2466,10,0),"")</f>
        <v/>
      </c>
      <c r="AA2611" s="3" t="str">
        <f>IFERROR(VLOOKUP(A2611,'Pivot category'!$B$8:$I$2191,8,0),"")</f>
        <v/>
      </c>
      <c r="AB2611" s="3" t="str">
        <f t="shared" si="40"/>
        <v>Bottom 5%</v>
      </c>
      <c r="AC2611"/>
      <c r="AD2611" s="3" t="s">
        <v>16451</v>
      </c>
      <c r="AE2611" s="3" t="s">
        <v>14119</v>
      </c>
    </row>
    <row r="2612" spans="1:31" hidden="1" x14ac:dyDescent="0.25">
      <c r="A2612" t="s">
        <v>10551</v>
      </c>
      <c r="B2612" t="s">
        <v>10552</v>
      </c>
      <c r="C2612" s="3" t="s">
        <v>32</v>
      </c>
      <c r="D2612" s="3" t="s">
        <v>10178</v>
      </c>
      <c r="E2612" s="3" t="s">
        <v>5150</v>
      </c>
      <c r="F2612" s="3">
        <v>10000</v>
      </c>
      <c r="G2612" s="34">
        <v>35.090000000000003</v>
      </c>
      <c r="H2612" s="3" t="s">
        <v>12620</v>
      </c>
      <c r="I2612" s="3" t="s">
        <v>23</v>
      </c>
      <c r="J2612" s="3" t="s">
        <v>8256</v>
      </c>
      <c r="K2612" s="3" t="s">
        <v>8260</v>
      </c>
      <c r="L2612" s="3" t="s">
        <v>8257</v>
      </c>
      <c r="M2612" s="26" t="s">
        <v>13873</v>
      </c>
      <c r="N2612"/>
      <c r="O2612" s="3" t="s">
        <v>78</v>
      </c>
      <c r="P2612" s="34">
        <v>140.36000000000001</v>
      </c>
      <c r="Q2612" s="34"/>
      <c r="R2612" s="34">
        <v>140.36000000000001</v>
      </c>
      <c r="T2612" s="34" t="s">
        <v>78</v>
      </c>
      <c r="U2612" s="34" t="s">
        <v>78</v>
      </c>
      <c r="V2612" s="34" t="s">
        <v>78</v>
      </c>
      <c r="W2612" s="34" t="s">
        <v>78</v>
      </c>
      <c r="X2612" s="36" t="s">
        <v>78</v>
      </c>
      <c r="Y2612" s="3" t="str">
        <f>IFERROR(VLOOKUP(A2612,'Pivot price tier'!$C$8:$L$2245,10,0),"")</f>
        <v/>
      </c>
      <c r="Z2612" s="3" t="str">
        <f>IFERROR(VLOOKUP(A2612,'Pivot price tier by size'!$D$8:$M$2466,10,0),"")</f>
        <v/>
      </c>
      <c r="AA2612" s="3" t="str">
        <f>IFERROR(VLOOKUP(A2612,'Pivot category'!$B$8:$I$2191,8,0),"")</f>
        <v/>
      </c>
      <c r="AB2612" s="3" t="str">
        <f t="shared" si="40"/>
        <v>Bottom 5%</v>
      </c>
      <c r="AC2612"/>
      <c r="AD2612" s="3" t="s">
        <v>11234</v>
      </c>
      <c r="AE2612" s="3" t="s">
        <v>14098</v>
      </c>
    </row>
    <row r="2613" spans="1:31" hidden="1" x14ac:dyDescent="0.25">
      <c r="A2613" t="s">
        <v>14263</v>
      </c>
      <c r="B2613" t="s">
        <v>14264</v>
      </c>
      <c r="C2613" s="3" t="s">
        <v>10509</v>
      </c>
      <c r="D2613" s="3" t="s">
        <v>13551</v>
      </c>
      <c r="E2613" s="3" t="s">
        <v>5150</v>
      </c>
      <c r="F2613" s="3">
        <v>10000</v>
      </c>
      <c r="G2613" s="34">
        <v>79.989999999999995</v>
      </c>
      <c r="H2613" s="3" t="s">
        <v>12</v>
      </c>
      <c r="I2613" s="3" t="s">
        <v>15</v>
      </c>
      <c r="J2613" s="3" t="s">
        <v>8259</v>
      </c>
      <c r="K2613" s="3" t="s">
        <v>8264</v>
      </c>
      <c r="L2613" s="3" t="s">
        <v>68</v>
      </c>
      <c r="M2613" s="26">
        <v>45627</v>
      </c>
      <c r="N2613"/>
      <c r="O2613" s="3" t="s">
        <v>78</v>
      </c>
      <c r="P2613" s="34">
        <v>79.989999999999995</v>
      </c>
      <c r="Q2613" s="34">
        <v>17197.849999999999</v>
      </c>
      <c r="R2613" s="34">
        <v>-17117.86</v>
      </c>
      <c r="S2613" s="36">
        <v>-1</v>
      </c>
      <c r="T2613" s="34" t="s">
        <v>78</v>
      </c>
      <c r="U2613" s="34">
        <v>399.95</v>
      </c>
      <c r="V2613" s="34">
        <v>11998.5</v>
      </c>
      <c r="W2613" s="34">
        <v>-11598.55</v>
      </c>
      <c r="X2613" s="36">
        <v>-0.97</v>
      </c>
      <c r="Y2613" s="3" t="str">
        <f>IFERROR(VLOOKUP(A2613,'Pivot price tier'!$C$8:$L$2245,10,0),"")</f>
        <v/>
      </c>
      <c r="Z2613" s="3" t="str">
        <f>IFERROR(VLOOKUP(A2613,'Pivot price tier by size'!$D$8:$M$2466,10,0),"")</f>
        <v/>
      </c>
      <c r="AA2613" s="3" t="str">
        <f>IFERROR(VLOOKUP(A2613,'Pivot category'!$B$8:$I$2191,8,0),"")</f>
        <v/>
      </c>
      <c r="AB2613" s="3" t="str">
        <f t="shared" si="40"/>
        <v>Bottom 5%</v>
      </c>
      <c r="AC2613"/>
      <c r="AD2613" s="3" t="s">
        <v>16449</v>
      </c>
      <c r="AE2613" s="3" t="s">
        <v>14130</v>
      </c>
    </row>
    <row r="2614" spans="1:31" x14ac:dyDescent="0.25">
      <c r="A2614" t="s">
        <v>7415</v>
      </c>
      <c r="B2614" t="s">
        <v>797</v>
      </c>
      <c r="C2614" s="3" t="s">
        <v>36</v>
      </c>
      <c r="D2614" s="3" t="s">
        <v>3106</v>
      </c>
      <c r="E2614" s="3" t="s">
        <v>5151</v>
      </c>
      <c r="F2614" s="3">
        <v>1000</v>
      </c>
      <c r="G2614" s="34">
        <v>36.99</v>
      </c>
      <c r="H2614" s="3" t="s">
        <v>12619</v>
      </c>
      <c r="I2614" s="3" t="s">
        <v>19</v>
      </c>
      <c r="J2614" s="3" t="s">
        <v>8251</v>
      </c>
      <c r="K2614" s="3" t="s">
        <v>8252</v>
      </c>
      <c r="L2614" s="3" t="s">
        <v>68</v>
      </c>
      <c r="M2614" s="26" t="s">
        <v>13873</v>
      </c>
      <c r="N2614"/>
      <c r="O2614" s="3">
        <v>127</v>
      </c>
      <c r="P2614" s="34">
        <v>115519.77</v>
      </c>
      <c r="Q2614" s="34">
        <v>125248.14</v>
      </c>
      <c r="R2614" s="34">
        <v>-9728.3700000000008</v>
      </c>
      <c r="S2614" s="36">
        <v>-0.08</v>
      </c>
      <c r="T2614" s="34">
        <v>909.60448818897646</v>
      </c>
      <c r="U2614" s="34">
        <v>146961.26999999999</v>
      </c>
      <c r="V2614" s="34">
        <v>128392.29</v>
      </c>
      <c r="W2614" s="34">
        <v>18568.98</v>
      </c>
      <c r="X2614" s="36">
        <v>0.14000000000000001</v>
      </c>
      <c r="Y2614" s="3" t="str">
        <f>IFERROR(VLOOKUP(A2614,'Pivot price tier'!$C$8:$L$2245,10,0),"")</f>
        <v xml:space="preserve"> </v>
      </c>
      <c r="Z2614" s="3" t="str">
        <f>IFERROR(VLOOKUP(A2614,'Pivot price tier by size'!$D$8:$M$2466,10,0),"")</f>
        <v xml:space="preserve"> </v>
      </c>
      <c r="AA2614" s="3" t="str">
        <f>IFERROR(VLOOKUP(A2614,'Pivot category'!$B$8:$I$2191,8,0),"")</f>
        <v xml:space="preserve"> </v>
      </c>
      <c r="AB2614" s="3" t="str">
        <f t="shared" si="40"/>
        <v/>
      </c>
      <c r="AC2614"/>
      <c r="AD2614" s="3" t="s">
        <v>16451</v>
      </c>
      <c r="AE2614" s="3" t="s">
        <v>14096</v>
      </c>
    </row>
    <row r="2615" spans="1:31" x14ac:dyDescent="0.25">
      <c r="A2615" t="s">
        <v>7702</v>
      </c>
      <c r="B2615" t="s">
        <v>798</v>
      </c>
      <c r="C2615" s="3" t="s">
        <v>38</v>
      </c>
      <c r="D2615" s="3" t="s">
        <v>3107</v>
      </c>
      <c r="E2615" s="3" t="s">
        <v>5151</v>
      </c>
      <c r="F2615" s="3">
        <v>1000</v>
      </c>
      <c r="G2615" s="34">
        <v>52.99</v>
      </c>
      <c r="H2615" s="3" t="s">
        <v>12619</v>
      </c>
      <c r="I2615" s="3" t="s">
        <v>19</v>
      </c>
      <c r="J2615" s="3" t="s">
        <v>8251</v>
      </c>
      <c r="K2615" s="3" t="s">
        <v>8252</v>
      </c>
      <c r="L2615" s="3" t="s">
        <v>68</v>
      </c>
      <c r="M2615" s="26" t="s">
        <v>13873</v>
      </c>
      <c r="N2615"/>
      <c r="O2615" s="3">
        <v>154</v>
      </c>
      <c r="P2615" s="34">
        <v>453406.92</v>
      </c>
      <c r="Q2615" s="34">
        <v>505135.38</v>
      </c>
      <c r="R2615" s="34">
        <v>-51728.46</v>
      </c>
      <c r="S2615" s="36">
        <v>-0.1</v>
      </c>
      <c r="T2615" s="34">
        <v>2944.2007792207792</v>
      </c>
      <c r="U2615" s="34">
        <v>102272.39</v>
      </c>
      <c r="V2615" s="34">
        <v>101397.61</v>
      </c>
      <c r="W2615" s="34">
        <v>874.78</v>
      </c>
      <c r="X2615" s="36">
        <v>0.01</v>
      </c>
      <c r="Y2615" s="3" t="str">
        <f>IFERROR(VLOOKUP(A2615,'Pivot price tier'!$C$8:$L$2245,10,0),"")</f>
        <v xml:space="preserve"> </v>
      </c>
      <c r="Z2615" s="3" t="str">
        <f>IFERROR(VLOOKUP(A2615,'Pivot price tier by size'!$D$8:$M$2466,10,0),"")</f>
        <v xml:space="preserve"> </v>
      </c>
      <c r="AA2615" s="3" t="str">
        <f>IFERROR(VLOOKUP(A2615,'Pivot category'!$B$8:$I$2191,8,0),"")</f>
        <v xml:space="preserve"> </v>
      </c>
      <c r="AB2615" s="3" t="str">
        <f t="shared" si="40"/>
        <v/>
      </c>
      <c r="AC2615"/>
      <c r="AD2615" s="3" t="s">
        <v>16451</v>
      </c>
      <c r="AE2615" s="3" t="s">
        <v>14096</v>
      </c>
    </row>
    <row r="2616" spans="1:31" x14ac:dyDescent="0.25">
      <c r="A2616" t="s">
        <v>5447</v>
      </c>
      <c r="B2616" t="s">
        <v>801</v>
      </c>
      <c r="C2616" s="3" t="s">
        <v>32</v>
      </c>
      <c r="D2616" s="3" t="s">
        <v>3110</v>
      </c>
      <c r="E2616" s="3" t="s">
        <v>5151</v>
      </c>
      <c r="F2616" s="3">
        <v>1000</v>
      </c>
      <c r="G2616" s="34">
        <v>29.99</v>
      </c>
      <c r="H2616" s="3" t="s">
        <v>12619</v>
      </c>
      <c r="I2616" s="3" t="s">
        <v>19</v>
      </c>
      <c r="J2616" s="3" t="s">
        <v>8251</v>
      </c>
      <c r="K2616" s="3" t="s">
        <v>8252</v>
      </c>
      <c r="L2616" s="3" t="s">
        <v>68</v>
      </c>
      <c r="M2616" s="26" t="s">
        <v>13873</v>
      </c>
      <c r="N2616"/>
      <c r="O2616" s="3">
        <v>155</v>
      </c>
      <c r="P2616" s="34">
        <v>100161.51</v>
      </c>
      <c r="Q2616" s="34">
        <v>101249.60000000001</v>
      </c>
      <c r="R2616" s="34">
        <v>-1088.0899999999999</v>
      </c>
      <c r="S2616" s="36">
        <v>-0.01</v>
      </c>
      <c r="T2616" s="34">
        <v>646.20329032258064</v>
      </c>
      <c r="U2616" s="34">
        <v>157638.82999999999</v>
      </c>
      <c r="V2616" s="34">
        <v>204000.88</v>
      </c>
      <c r="W2616" s="34">
        <v>-46362.05</v>
      </c>
      <c r="X2616" s="36">
        <v>-0.23</v>
      </c>
      <c r="Y2616" s="3" t="str">
        <f>IFERROR(VLOOKUP(A2616,'Pivot price tier'!$C$8:$L$2245,10,0),"")</f>
        <v xml:space="preserve"> </v>
      </c>
      <c r="Z2616" s="3" t="str">
        <f>IFERROR(VLOOKUP(A2616,'Pivot price tier by size'!$D$8:$M$2466,10,0),"")</f>
        <v xml:space="preserve"> </v>
      </c>
      <c r="AA2616" s="3" t="str">
        <f>IFERROR(VLOOKUP(A2616,'Pivot category'!$B$8:$I$2191,8,0),"")</f>
        <v xml:space="preserve"> </v>
      </c>
      <c r="AB2616" s="3" t="str">
        <f t="shared" si="40"/>
        <v/>
      </c>
      <c r="AC2616"/>
      <c r="AD2616" s="3" t="s">
        <v>16451</v>
      </c>
      <c r="AE2616" s="3" t="s">
        <v>14096</v>
      </c>
    </row>
    <row r="2617" spans="1:31" hidden="1" x14ac:dyDescent="0.25">
      <c r="A2617" t="s">
        <v>15647</v>
      </c>
      <c r="B2617" t="s">
        <v>15648</v>
      </c>
      <c r="C2617" s="3" t="s">
        <v>32</v>
      </c>
      <c r="D2617" s="3" t="s">
        <v>15270</v>
      </c>
      <c r="E2617" s="3" t="s">
        <v>5150</v>
      </c>
      <c r="F2617" s="3">
        <v>70000</v>
      </c>
      <c r="G2617" s="34">
        <v>69.989999999999995</v>
      </c>
      <c r="H2617" s="3" t="s">
        <v>12</v>
      </c>
      <c r="I2617" s="3" t="s">
        <v>15</v>
      </c>
      <c r="J2617" s="3" t="s">
        <v>8256</v>
      </c>
      <c r="K2617" s="3" t="s">
        <v>8252</v>
      </c>
      <c r="L2617" s="3" t="s">
        <v>68</v>
      </c>
      <c r="M2617" s="26">
        <v>45901</v>
      </c>
      <c r="N2617"/>
      <c r="O2617" s="3">
        <v>10</v>
      </c>
      <c r="P2617" s="34">
        <v>166226.25</v>
      </c>
      <c r="Q2617" s="34"/>
      <c r="R2617" s="34">
        <v>166226.25</v>
      </c>
      <c r="T2617" s="34">
        <v>16622.625</v>
      </c>
      <c r="U2617" s="34">
        <v>73349.52</v>
      </c>
      <c r="V2617" s="34">
        <v>0</v>
      </c>
      <c r="W2617" s="34">
        <v>73349.52</v>
      </c>
      <c r="X2617" s="36">
        <v>0</v>
      </c>
      <c r="Y2617" s="3" t="str">
        <f>IFERROR(VLOOKUP(A2617,'Pivot price tier'!$C$8:$L$2245,10,0),"")</f>
        <v xml:space="preserve"> </v>
      </c>
      <c r="Z2617" s="3" t="str">
        <f>IFERROR(VLOOKUP(A2617,'Pivot price tier by size'!$D$8:$M$2466,10,0),"")</f>
        <v xml:space="preserve"> </v>
      </c>
      <c r="AA2617" s="3" t="str">
        <f>IFERROR(VLOOKUP(A2617,'Pivot category'!$B$8:$I$2191,8,0),"")</f>
        <v xml:space="preserve"> </v>
      </c>
      <c r="AB2617" s="3" t="str">
        <f t="shared" si="40"/>
        <v/>
      </c>
      <c r="AC2617"/>
      <c r="AD2617" s="3" t="s">
        <v>16449</v>
      </c>
      <c r="AE2617" s="3" t="s">
        <v>14130</v>
      </c>
    </row>
    <row r="2618" spans="1:31" hidden="1" x14ac:dyDescent="0.25">
      <c r="A2618" t="s">
        <v>12858</v>
      </c>
      <c r="B2618" t="s">
        <v>14192</v>
      </c>
      <c r="C2618" s="3" t="s">
        <v>32</v>
      </c>
      <c r="D2618" s="3" t="s">
        <v>12656</v>
      </c>
      <c r="E2618" s="3" t="s">
        <v>5198</v>
      </c>
      <c r="F2618" s="3">
        <v>30000</v>
      </c>
      <c r="G2618" s="34">
        <v>25.99</v>
      </c>
      <c r="H2618" s="3" t="s">
        <v>46</v>
      </c>
      <c r="I2618" s="3" t="s">
        <v>46</v>
      </c>
      <c r="J2618" s="3" t="s">
        <v>13403</v>
      </c>
      <c r="K2618" s="3" t="s">
        <v>8264</v>
      </c>
      <c r="L2618" s="3" t="s">
        <v>68</v>
      </c>
      <c r="M2618" s="26">
        <v>45627</v>
      </c>
      <c r="N2618"/>
      <c r="O2618" s="3">
        <v>3</v>
      </c>
      <c r="P2618" s="34">
        <v>337.87</v>
      </c>
      <c r="Q2618" s="34">
        <v>129.94999999999999</v>
      </c>
      <c r="R2618" s="34">
        <v>207.92</v>
      </c>
      <c r="S2618" s="36">
        <v>1.6</v>
      </c>
      <c r="T2618" s="34">
        <v>112.62333333333333</v>
      </c>
      <c r="U2618" s="34">
        <v>0</v>
      </c>
      <c r="V2618" s="34">
        <v>467.82</v>
      </c>
      <c r="W2618" s="34">
        <v>-467.82</v>
      </c>
      <c r="X2618" s="36">
        <v>-1</v>
      </c>
      <c r="Y2618" s="3" t="str">
        <f>IFERROR(VLOOKUP(A2618,'Pivot price tier'!$C$8:$L$2245,10,0),"")</f>
        <v/>
      </c>
      <c r="Z2618" s="3" t="str">
        <f>IFERROR(VLOOKUP(A2618,'Pivot price tier by size'!$D$8:$M$2466,10,0),"")</f>
        <v/>
      </c>
      <c r="AA2618" s="3" t="str">
        <f>IFERROR(VLOOKUP(A2618,'Pivot category'!$B$8:$I$2191,8,0),"")</f>
        <v/>
      </c>
      <c r="AB2618" s="3" t="str">
        <f t="shared" si="40"/>
        <v>Bottom 5%</v>
      </c>
      <c r="AC2618"/>
      <c r="AD2618" s="3" t="s">
        <v>11234</v>
      </c>
      <c r="AE2618" s="3" t="s">
        <v>16468</v>
      </c>
    </row>
    <row r="2619" spans="1:31" hidden="1" x14ac:dyDescent="0.25">
      <c r="A2619" t="s">
        <v>9231</v>
      </c>
      <c r="B2619" t="s">
        <v>9230</v>
      </c>
      <c r="C2619" s="3" t="s">
        <v>32</v>
      </c>
      <c r="D2619" s="3" t="s">
        <v>9174</v>
      </c>
      <c r="E2619" s="3" t="s">
        <v>5198</v>
      </c>
      <c r="F2619" s="3">
        <v>7000</v>
      </c>
      <c r="G2619" s="34">
        <v>10.19</v>
      </c>
      <c r="H2619" s="3" t="s">
        <v>8334</v>
      </c>
      <c r="I2619" s="3" t="s">
        <v>12339</v>
      </c>
      <c r="J2619" s="3" t="s">
        <v>8256</v>
      </c>
      <c r="K2619" s="3" t="s">
        <v>8252</v>
      </c>
      <c r="L2619" s="3" t="s">
        <v>8255</v>
      </c>
      <c r="M2619" s="26" t="s">
        <v>13873</v>
      </c>
      <c r="N2619"/>
      <c r="O2619" s="3" t="s">
        <v>78</v>
      </c>
      <c r="P2619" s="34">
        <v>10.19</v>
      </c>
      <c r="Q2619" s="34"/>
      <c r="R2619" s="34">
        <v>10.19</v>
      </c>
      <c r="T2619" s="34" t="s">
        <v>78</v>
      </c>
      <c r="U2619" s="34" t="s">
        <v>78</v>
      </c>
      <c r="V2619" s="34" t="s">
        <v>78</v>
      </c>
      <c r="W2619" s="34" t="s">
        <v>78</v>
      </c>
      <c r="X2619" s="36" t="s">
        <v>78</v>
      </c>
      <c r="Y2619" s="3" t="str">
        <f>IFERROR(VLOOKUP(A2619,'Pivot price tier'!$C$8:$L$2245,10,0),"")</f>
        <v/>
      </c>
      <c r="Z2619" s="3" t="str">
        <f>IFERROR(VLOOKUP(A2619,'Pivot price tier by size'!$D$8:$M$2466,10,0),"")</f>
        <v/>
      </c>
      <c r="AA2619" s="3" t="str">
        <f>IFERROR(VLOOKUP(A2619,'Pivot category'!$B$8:$I$2191,8,0),"")</f>
        <v/>
      </c>
      <c r="AB2619" s="3" t="str">
        <f t="shared" si="40"/>
        <v>Bottom 5%</v>
      </c>
      <c r="AC2619"/>
      <c r="AD2619" s="3" t="s">
        <v>11231</v>
      </c>
      <c r="AE2619" s="3" t="s">
        <v>16541</v>
      </c>
    </row>
    <row r="2620" spans="1:31" hidden="1" x14ac:dyDescent="0.25">
      <c r="A2620" t="s">
        <v>13126</v>
      </c>
      <c r="B2620" t="s">
        <v>11155</v>
      </c>
      <c r="C2620" s="3" t="s">
        <v>10509</v>
      </c>
      <c r="D2620" s="3" t="s">
        <v>11080</v>
      </c>
      <c r="E2620" s="3" t="s">
        <v>5150</v>
      </c>
      <c r="F2620" s="3">
        <v>10000</v>
      </c>
      <c r="G2620" s="34">
        <v>69.989999999999995</v>
      </c>
      <c r="H2620" s="3" t="s">
        <v>12</v>
      </c>
      <c r="I2620" s="3" t="s">
        <v>15</v>
      </c>
      <c r="J2620" s="3" t="s">
        <v>8259</v>
      </c>
      <c r="K2620" s="3" t="s">
        <v>8264</v>
      </c>
      <c r="L2620" s="3" t="s">
        <v>68</v>
      </c>
      <c r="M2620" s="26" t="s">
        <v>13873</v>
      </c>
      <c r="N2620"/>
      <c r="O2620" s="3" t="s">
        <v>78</v>
      </c>
      <c r="P2620" s="34">
        <v>419.94</v>
      </c>
      <c r="Q2620" s="34"/>
      <c r="R2620" s="34">
        <v>419.94</v>
      </c>
      <c r="T2620" s="34" t="s">
        <v>78</v>
      </c>
      <c r="U2620" s="34" t="s">
        <v>78</v>
      </c>
      <c r="V2620" s="34" t="s">
        <v>78</v>
      </c>
      <c r="W2620" s="34" t="s">
        <v>78</v>
      </c>
      <c r="X2620" s="36" t="s">
        <v>78</v>
      </c>
      <c r="Y2620" s="3" t="str">
        <f>IFERROR(VLOOKUP(A2620,'Pivot price tier'!$C$8:$L$2245,10,0),"")</f>
        <v/>
      </c>
      <c r="Z2620" s="3" t="str">
        <f>IFERROR(VLOOKUP(A2620,'Pivot price tier by size'!$D$8:$M$2466,10,0),"")</f>
        <v/>
      </c>
      <c r="AA2620" s="3" t="str">
        <f>IFERROR(VLOOKUP(A2620,'Pivot category'!$B$8:$I$2191,8,0),"")</f>
        <v/>
      </c>
      <c r="AB2620" s="3" t="str">
        <f t="shared" si="40"/>
        <v>Bottom 5%</v>
      </c>
      <c r="AC2620"/>
      <c r="AD2620" s="3" t="s">
        <v>16449</v>
      </c>
      <c r="AE2620" s="3" t="s">
        <v>14130</v>
      </c>
    </row>
    <row r="2621" spans="1:31" hidden="1" x14ac:dyDescent="0.25">
      <c r="A2621" t="s">
        <v>5794</v>
      </c>
      <c r="B2621" t="s">
        <v>180</v>
      </c>
      <c r="C2621" s="3" t="s">
        <v>32</v>
      </c>
      <c r="D2621" s="3" t="s">
        <v>2418</v>
      </c>
      <c r="E2621" s="3">
        <v>0</v>
      </c>
      <c r="F2621" s="3">
        <v>1000</v>
      </c>
      <c r="G2621" s="34">
        <v>13.19</v>
      </c>
      <c r="H2621" s="3" t="s">
        <v>46</v>
      </c>
      <c r="I2621" s="3" t="s">
        <v>46</v>
      </c>
      <c r="J2621" s="3" t="s">
        <v>8256</v>
      </c>
      <c r="K2621" s="3" t="s">
        <v>8252</v>
      </c>
      <c r="L2621" s="3" t="s">
        <v>8255</v>
      </c>
      <c r="M2621" s="26" t="s">
        <v>13873</v>
      </c>
      <c r="N2621"/>
      <c r="O2621" s="3">
        <v>1</v>
      </c>
      <c r="P2621" s="34">
        <v>171.47</v>
      </c>
      <c r="Q2621" s="34">
        <v>237.42</v>
      </c>
      <c r="R2621" s="34">
        <v>-65.95</v>
      </c>
      <c r="S2621" s="36">
        <v>-0.28000000000000003</v>
      </c>
      <c r="T2621" s="34">
        <v>171.47</v>
      </c>
      <c r="U2621" s="34">
        <v>0</v>
      </c>
      <c r="V2621" s="34">
        <v>92.33</v>
      </c>
      <c r="W2621" s="34">
        <v>-92.33</v>
      </c>
      <c r="X2621" s="36">
        <v>-1</v>
      </c>
      <c r="Y2621" s="3" t="str">
        <f>IFERROR(VLOOKUP(A2621,'Pivot price tier'!$C$8:$L$2245,10,0),"")</f>
        <v/>
      </c>
      <c r="Z2621" s="3" t="str">
        <f>IFERROR(VLOOKUP(A2621,'Pivot price tier by size'!$D$8:$M$2466,10,0),"")</f>
        <v/>
      </c>
      <c r="AA2621" s="3" t="str">
        <f>IFERROR(VLOOKUP(A2621,'Pivot category'!$B$8:$I$2191,8,0),"")</f>
        <v/>
      </c>
      <c r="AB2621" s="3" t="str">
        <f t="shared" si="40"/>
        <v>Bottom 5%</v>
      </c>
      <c r="AC2621"/>
      <c r="AD2621" s="3" t="s">
        <v>11231</v>
      </c>
      <c r="AE2621" s="3" t="s">
        <v>14115</v>
      </c>
    </row>
    <row r="2622" spans="1:31" hidden="1" x14ac:dyDescent="0.25">
      <c r="A2622" t="s">
        <v>16403</v>
      </c>
      <c r="B2622" t="s">
        <v>16404</v>
      </c>
      <c r="C2622" s="3" t="s">
        <v>72</v>
      </c>
      <c r="D2622" s="3" t="s">
        <v>16444</v>
      </c>
      <c r="E2622" s="3">
        <v>0</v>
      </c>
      <c r="F2622" s="3">
        <v>70000</v>
      </c>
      <c r="G2622" s="34">
        <v>14.99</v>
      </c>
      <c r="H2622" s="3" t="s">
        <v>8334</v>
      </c>
      <c r="I2622" s="3" t="s">
        <v>12340</v>
      </c>
      <c r="J2622" s="3" t="s">
        <v>8251</v>
      </c>
      <c r="K2622" s="3" t="s">
        <v>8252</v>
      </c>
      <c r="L2622" s="3" t="s">
        <v>68</v>
      </c>
      <c r="M2622" s="26">
        <v>46082</v>
      </c>
      <c r="N2622"/>
      <c r="O2622" s="3">
        <v>33</v>
      </c>
      <c r="P2622" s="34">
        <v>134.91</v>
      </c>
      <c r="Q2622" s="34"/>
      <c r="R2622" s="34">
        <v>134.91</v>
      </c>
      <c r="T2622" s="34">
        <v>4.0881818181818179</v>
      </c>
      <c r="U2622" s="34">
        <v>89.94</v>
      </c>
      <c r="V2622" s="34">
        <v>0</v>
      </c>
      <c r="W2622" s="34">
        <v>89.94</v>
      </c>
      <c r="X2622" s="36">
        <v>0</v>
      </c>
      <c r="Y2622" s="3" t="str">
        <f>IFERROR(VLOOKUP(A2622,'Pivot price tier'!$C$8:$L$2245,10,0),"")</f>
        <v/>
      </c>
      <c r="Z2622" s="3" t="str">
        <f>IFERROR(VLOOKUP(A2622,'Pivot price tier by size'!$D$8:$M$2466,10,0),"")</f>
        <v/>
      </c>
      <c r="AA2622" s="3" t="str">
        <f>IFERROR(VLOOKUP(A2622,'Pivot category'!$B$8:$I$2191,8,0),"")</f>
        <v/>
      </c>
      <c r="AB2622" s="3" t="str">
        <f t="shared" si="40"/>
        <v>Bottom 5%</v>
      </c>
      <c r="AC2622"/>
      <c r="AD2622" s="3" t="s">
        <v>16451</v>
      </c>
      <c r="AE2622" s="3" t="s">
        <v>14119</v>
      </c>
    </row>
    <row r="2623" spans="1:31" hidden="1" x14ac:dyDescent="0.25">
      <c r="A2623" t="s">
        <v>7915</v>
      </c>
      <c r="B2623" t="s">
        <v>246</v>
      </c>
      <c r="C2623" s="3" t="s">
        <v>38</v>
      </c>
      <c r="D2623" s="3" t="s">
        <v>2490</v>
      </c>
      <c r="E2623" s="3">
        <v>0</v>
      </c>
      <c r="F2623" s="3">
        <v>1000</v>
      </c>
      <c r="G2623" s="34">
        <v>11.39</v>
      </c>
      <c r="H2623" s="3" t="s">
        <v>8334</v>
      </c>
      <c r="I2623" s="3" t="s">
        <v>12339</v>
      </c>
      <c r="J2623" s="3" t="s">
        <v>8256</v>
      </c>
      <c r="K2623" s="3" t="s">
        <v>8252</v>
      </c>
      <c r="L2623" s="3" t="s">
        <v>8255</v>
      </c>
      <c r="M2623" s="26" t="s">
        <v>13873</v>
      </c>
      <c r="N2623"/>
      <c r="O2623" s="3">
        <v>20</v>
      </c>
      <c r="P2623" s="34">
        <v>25064.22</v>
      </c>
      <c r="Q2623" s="34">
        <v>26545.66</v>
      </c>
      <c r="R2623" s="34">
        <v>-1481.44</v>
      </c>
      <c r="S2623" s="36">
        <v>-0.06</v>
      </c>
      <c r="T2623" s="34">
        <v>1253.211</v>
      </c>
      <c r="U2623" s="34">
        <v>12570.88</v>
      </c>
      <c r="V2623" s="34">
        <v>14440.15</v>
      </c>
      <c r="W2623" s="34">
        <v>-1869.27</v>
      </c>
      <c r="X2623" s="36">
        <v>-0.13</v>
      </c>
      <c r="Y2623" s="3" t="str">
        <f>IFERROR(VLOOKUP(A2623,'Pivot price tier'!$C$8:$L$2245,10,0),"")</f>
        <v/>
      </c>
      <c r="Z2623" s="3" t="str">
        <f>IFERROR(VLOOKUP(A2623,'Pivot price tier by size'!$D$8:$M$2466,10,0),"")</f>
        <v/>
      </c>
      <c r="AA2623" s="3" t="str">
        <f>IFERROR(VLOOKUP(A2623,'Pivot category'!$B$8:$I$2191,8,0),"")</f>
        <v/>
      </c>
      <c r="AB2623" s="3" t="str">
        <f t="shared" si="40"/>
        <v>Bottom 5%</v>
      </c>
      <c r="AC2623"/>
      <c r="AD2623" s="3" t="s">
        <v>16451</v>
      </c>
      <c r="AE2623" s="3" t="s">
        <v>14096</v>
      </c>
    </row>
    <row r="2624" spans="1:31" hidden="1" x14ac:dyDescent="0.25">
      <c r="A2624" t="s">
        <v>7914</v>
      </c>
      <c r="B2624" t="s">
        <v>247</v>
      </c>
      <c r="C2624" s="3" t="s">
        <v>38</v>
      </c>
      <c r="D2624" s="3" t="s">
        <v>2491</v>
      </c>
      <c r="E2624" s="3">
        <v>0</v>
      </c>
      <c r="F2624" s="3">
        <v>1000</v>
      </c>
      <c r="G2624" s="34">
        <v>11.39</v>
      </c>
      <c r="H2624" s="3" t="s">
        <v>8334</v>
      </c>
      <c r="I2624" s="3" t="s">
        <v>12339</v>
      </c>
      <c r="J2624" s="3" t="s">
        <v>8256</v>
      </c>
      <c r="K2624" s="3" t="s">
        <v>8252</v>
      </c>
      <c r="L2624" s="3" t="s">
        <v>8255</v>
      </c>
      <c r="M2624" s="26" t="s">
        <v>13873</v>
      </c>
      <c r="N2624"/>
      <c r="O2624" s="3">
        <v>5</v>
      </c>
      <c r="P2624" s="34">
        <v>68.34</v>
      </c>
      <c r="Q2624" s="34">
        <v>640.80999999999995</v>
      </c>
      <c r="R2624" s="34">
        <v>-572.47</v>
      </c>
      <c r="S2624" s="36">
        <v>-0.89</v>
      </c>
      <c r="T2624" s="34">
        <v>13.668000000000001</v>
      </c>
      <c r="U2624" s="34">
        <v>0</v>
      </c>
      <c r="V2624" s="34">
        <v>35.979999999999997</v>
      </c>
      <c r="W2624" s="34">
        <v>-35.979999999999997</v>
      </c>
      <c r="X2624" s="36">
        <v>-1</v>
      </c>
      <c r="Y2624" s="3" t="str">
        <f>IFERROR(VLOOKUP(A2624,'Pivot price tier'!$C$8:$L$2245,10,0),"")</f>
        <v/>
      </c>
      <c r="Z2624" s="3" t="str">
        <f>IFERROR(VLOOKUP(A2624,'Pivot price tier by size'!$D$8:$M$2466,10,0),"")</f>
        <v/>
      </c>
      <c r="AA2624" s="3" t="str">
        <f>IFERROR(VLOOKUP(A2624,'Pivot category'!$B$8:$I$2191,8,0),"")</f>
        <v/>
      </c>
      <c r="AB2624" s="3" t="str">
        <f t="shared" si="40"/>
        <v>Bottom 5%</v>
      </c>
      <c r="AC2624"/>
      <c r="AD2624" s="3" t="s">
        <v>16451</v>
      </c>
      <c r="AE2624" s="3" t="s">
        <v>14096</v>
      </c>
    </row>
    <row r="2625" spans="1:31" hidden="1" x14ac:dyDescent="0.25">
      <c r="A2625" t="s">
        <v>11244</v>
      </c>
      <c r="B2625" t="s">
        <v>8644</v>
      </c>
      <c r="C2625" s="3" t="s">
        <v>73</v>
      </c>
      <c r="D2625" s="3" t="s">
        <v>8434</v>
      </c>
      <c r="E2625" s="3">
        <v>0</v>
      </c>
      <c r="F2625" s="3">
        <v>7000</v>
      </c>
      <c r="G2625" s="34">
        <v>7.79</v>
      </c>
      <c r="H2625" s="3" t="s">
        <v>8334</v>
      </c>
      <c r="I2625" s="3" t="s">
        <v>12340</v>
      </c>
      <c r="J2625" s="3" t="s">
        <v>8256</v>
      </c>
      <c r="K2625" s="3" t="s">
        <v>8252</v>
      </c>
      <c r="L2625" s="3" t="s">
        <v>8255</v>
      </c>
      <c r="M2625" s="26" t="s">
        <v>13873</v>
      </c>
      <c r="N2625"/>
      <c r="O2625" s="3">
        <v>3</v>
      </c>
      <c r="P2625" s="34">
        <v>85.69</v>
      </c>
      <c r="Q2625" s="34">
        <v>186.96</v>
      </c>
      <c r="R2625" s="34">
        <v>-101.27</v>
      </c>
      <c r="S2625" s="36">
        <v>-0.54</v>
      </c>
      <c r="T2625" s="34">
        <v>28.563333333333333</v>
      </c>
      <c r="U2625" s="34" t="s">
        <v>78</v>
      </c>
      <c r="V2625" s="34" t="s">
        <v>78</v>
      </c>
      <c r="W2625" s="34" t="s">
        <v>78</v>
      </c>
      <c r="X2625" s="36" t="s">
        <v>78</v>
      </c>
      <c r="Y2625" s="3" t="str">
        <f>IFERROR(VLOOKUP(A2625,'Pivot price tier'!$C$8:$L$2245,10,0),"")</f>
        <v/>
      </c>
      <c r="Z2625" s="3" t="str">
        <f>IFERROR(VLOOKUP(A2625,'Pivot price tier by size'!$D$8:$M$2466,10,0),"")</f>
        <v/>
      </c>
      <c r="AA2625" s="3" t="str">
        <f>IFERROR(VLOOKUP(A2625,'Pivot category'!$B$8:$I$2191,8,0),"")</f>
        <v/>
      </c>
      <c r="AB2625" s="3" t="str">
        <f t="shared" si="40"/>
        <v>Bottom 5%</v>
      </c>
      <c r="AC2625"/>
      <c r="AD2625" s="3" t="s">
        <v>16451</v>
      </c>
      <c r="AE2625" s="3" t="s">
        <v>14096</v>
      </c>
    </row>
    <row r="2626" spans="1:31" hidden="1" x14ac:dyDescent="0.25">
      <c r="A2626" t="s">
        <v>7196</v>
      </c>
      <c r="B2626" t="s">
        <v>1199</v>
      </c>
      <c r="C2626" s="3" t="s">
        <v>69</v>
      </c>
      <c r="D2626" s="3" t="s">
        <v>3555</v>
      </c>
      <c r="E2626" s="3" t="s">
        <v>5150</v>
      </c>
      <c r="F2626" s="3">
        <v>1000</v>
      </c>
      <c r="G2626" s="34">
        <v>12.99</v>
      </c>
      <c r="H2626" s="3" t="s">
        <v>12</v>
      </c>
      <c r="I2626" s="3" t="s">
        <v>70</v>
      </c>
      <c r="J2626" s="3" t="s">
        <v>8256</v>
      </c>
      <c r="K2626" s="3" t="s">
        <v>8258</v>
      </c>
      <c r="L2626" s="3" t="s">
        <v>8254</v>
      </c>
      <c r="M2626" s="26" t="s">
        <v>13873</v>
      </c>
      <c r="N2626"/>
      <c r="O2626" s="3">
        <v>3</v>
      </c>
      <c r="P2626" s="34">
        <v>1130.1300000000001</v>
      </c>
      <c r="Q2626" s="34">
        <v>18471.78</v>
      </c>
      <c r="R2626" s="34">
        <v>-17341.650000000001</v>
      </c>
      <c r="S2626" s="36">
        <v>-0.94</v>
      </c>
      <c r="T2626" s="34">
        <v>376.71000000000004</v>
      </c>
      <c r="U2626" s="34">
        <v>77.94</v>
      </c>
      <c r="V2626" s="34">
        <v>2000.46</v>
      </c>
      <c r="W2626" s="34">
        <v>-1922.52</v>
      </c>
      <c r="X2626" s="36">
        <v>-0.96</v>
      </c>
      <c r="Y2626" s="3" t="str">
        <f>IFERROR(VLOOKUP(A2626,'Pivot price tier'!$C$8:$L$2245,10,0),"")</f>
        <v/>
      </c>
      <c r="Z2626" s="3" t="str">
        <f>IFERROR(VLOOKUP(A2626,'Pivot price tier by size'!$D$8:$M$2466,10,0),"")</f>
        <v/>
      </c>
      <c r="AA2626" s="3" t="str">
        <f>IFERROR(VLOOKUP(A2626,'Pivot category'!$B$8:$I$2191,8,0),"")</f>
        <v/>
      </c>
      <c r="AB2626" s="3" t="str">
        <f t="shared" ref="AB2626:AB2689" si="41">IF(P2626&lt;$AC$1,"Bottom 5%","")</f>
        <v>Bottom 5%</v>
      </c>
      <c r="AC2626"/>
      <c r="AD2626" s="3" t="s">
        <v>16449</v>
      </c>
      <c r="AE2626" s="3" t="s">
        <v>14130</v>
      </c>
    </row>
    <row r="2627" spans="1:31" hidden="1" x14ac:dyDescent="0.25">
      <c r="A2627" t="s">
        <v>15984</v>
      </c>
      <c r="B2627" t="s">
        <v>15985</v>
      </c>
      <c r="C2627" s="3" t="s">
        <v>32</v>
      </c>
      <c r="D2627" s="3" t="s">
        <v>9790</v>
      </c>
      <c r="E2627" s="3" t="s">
        <v>5150</v>
      </c>
      <c r="F2627" s="3">
        <v>10000</v>
      </c>
      <c r="G2627" s="34">
        <v>69.989999999999995</v>
      </c>
      <c r="H2627" s="3" t="s">
        <v>12</v>
      </c>
      <c r="I2627" s="3" t="s">
        <v>15</v>
      </c>
      <c r="J2627" s="3" t="s">
        <v>8259</v>
      </c>
      <c r="K2627" s="3" t="s">
        <v>8260</v>
      </c>
      <c r="L2627" s="3" t="s">
        <v>8254</v>
      </c>
      <c r="M2627" s="26">
        <v>45992</v>
      </c>
      <c r="N2627"/>
      <c r="O2627" s="3">
        <v>2</v>
      </c>
      <c r="P2627" s="34">
        <v>69.989999999999995</v>
      </c>
      <c r="Q2627" s="34"/>
      <c r="R2627" s="34">
        <v>69.989999999999995</v>
      </c>
      <c r="T2627" s="34">
        <v>34.994999999999997</v>
      </c>
      <c r="U2627" s="34" t="s">
        <v>78</v>
      </c>
      <c r="V2627" s="34" t="s">
        <v>78</v>
      </c>
      <c r="W2627" s="34" t="s">
        <v>78</v>
      </c>
      <c r="X2627" s="36" t="s">
        <v>78</v>
      </c>
      <c r="Y2627" s="3" t="str">
        <f>IFERROR(VLOOKUP(A2627,'Pivot price tier'!$C$8:$L$2245,10,0),"")</f>
        <v/>
      </c>
      <c r="Z2627" s="3" t="str">
        <f>IFERROR(VLOOKUP(A2627,'Pivot price tier by size'!$D$8:$M$2466,10,0),"")</f>
        <v/>
      </c>
      <c r="AA2627" s="3" t="str">
        <f>IFERROR(VLOOKUP(A2627,'Pivot category'!$B$8:$I$2191,8,0),"")</f>
        <v/>
      </c>
      <c r="AB2627" s="3" t="str">
        <f t="shared" si="41"/>
        <v>Bottom 5%</v>
      </c>
      <c r="AC2627"/>
      <c r="AD2627" s="3" t="s">
        <v>16449</v>
      </c>
      <c r="AE2627" s="3" t="s">
        <v>14130</v>
      </c>
    </row>
    <row r="2628" spans="1:31" hidden="1" x14ac:dyDescent="0.25">
      <c r="A2628" t="s">
        <v>12775</v>
      </c>
      <c r="B2628" t="s">
        <v>11867</v>
      </c>
      <c r="C2628" s="3" t="s">
        <v>10509</v>
      </c>
      <c r="D2628" s="3" t="s">
        <v>11546</v>
      </c>
      <c r="E2628" s="3" t="s">
        <v>5150</v>
      </c>
      <c r="F2628" s="3">
        <v>10000</v>
      </c>
      <c r="G2628" s="34">
        <v>89.99</v>
      </c>
      <c r="H2628" s="3" t="s">
        <v>12</v>
      </c>
      <c r="I2628" s="3" t="s">
        <v>15</v>
      </c>
      <c r="J2628" s="3" t="s">
        <v>8259</v>
      </c>
      <c r="K2628" s="3" t="s">
        <v>8252</v>
      </c>
      <c r="L2628" s="3" t="s">
        <v>68</v>
      </c>
      <c r="M2628" s="26">
        <v>45108</v>
      </c>
      <c r="N2628"/>
      <c r="O2628" s="3">
        <v>6</v>
      </c>
      <c r="P2628" s="34">
        <v>24927.23</v>
      </c>
      <c r="Q2628" s="34">
        <v>17368.07</v>
      </c>
      <c r="R2628" s="34">
        <v>7559.16</v>
      </c>
      <c r="S2628" s="36">
        <v>0.44</v>
      </c>
      <c r="T2628" s="34">
        <v>4154.538333333333</v>
      </c>
      <c r="U2628" s="34">
        <v>13588.49</v>
      </c>
      <c r="V2628" s="34">
        <v>11608.71</v>
      </c>
      <c r="W2628" s="34">
        <v>1979.78</v>
      </c>
      <c r="X2628" s="36">
        <v>0.17</v>
      </c>
      <c r="Y2628" s="3" t="str">
        <f>IFERROR(VLOOKUP(A2628,'Pivot price tier'!$C$8:$L$2245,10,0),"")</f>
        <v xml:space="preserve"> </v>
      </c>
      <c r="Z2628" s="3" t="str">
        <f>IFERROR(VLOOKUP(A2628,'Pivot price tier by size'!$D$8:$M$2466,10,0),"")</f>
        <v xml:space="preserve"> </v>
      </c>
      <c r="AA2628" s="3" t="str">
        <f>IFERROR(VLOOKUP(A2628,'Pivot category'!$B$8:$I$2191,8,0),"")</f>
        <v>X</v>
      </c>
      <c r="AB2628" s="3" t="str">
        <f t="shared" si="41"/>
        <v>Bottom 5%</v>
      </c>
      <c r="AC2628"/>
      <c r="AD2628" s="3" t="s">
        <v>16449</v>
      </c>
      <c r="AE2628" s="3" t="s">
        <v>14130</v>
      </c>
    </row>
    <row r="2629" spans="1:31" hidden="1" x14ac:dyDescent="0.25">
      <c r="A2629" t="s">
        <v>12776</v>
      </c>
      <c r="B2629" t="s">
        <v>11868</v>
      </c>
      <c r="C2629" s="3" t="s">
        <v>10509</v>
      </c>
      <c r="D2629" s="3" t="s">
        <v>11545</v>
      </c>
      <c r="E2629" s="3" t="s">
        <v>5150</v>
      </c>
      <c r="F2629" s="3">
        <v>10000</v>
      </c>
      <c r="G2629" s="34">
        <v>99.99</v>
      </c>
      <c r="H2629" s="3" t="s">
        <v>12</v>
      </c>
      <c r="I2629" s="3" t="s">
        <v>74</v>
      </c>
      <c r="J2629" s="3" t="s">
        <v>8259</v>
      </c>
      <c r="K2629" s="3" t="s">
        <v>8252</v>
      </c>
      <c r="L2629" s="3" t="s">
        <v>68</v>
      </c>
      <c r="M2629" s="26">
        <v>45108</v>
      </c>
      <c r="N2629"/>
      <c r="O2629" s="3">
        <v>6</v>
      </c>
      <c r="P2629" s="34">
        <v>32796.720000000001</v>
      </c>
      <c r="Q2629" s="34">
        <v>22997.7</v>
      </c>
      <c r="R2629" s="34">
        <v>9799.02</v>
      </c>
      <c r="S2629" s="36">
        <v>0.43</v>
      </c>
      <c r="T2629" s="34">
        <v>5466.12</v>
      </c>
      <c r="U2629" s="34">
        <v>20997.9</v>
      </c>
      <c r="V2629" s="34">
        <v>14898.51</v>
      </c>
      <c r="W2629" s="34">
        <v>6099.39</v>
      </c>
      <c r="X2629" s="36">
        <v>0.41</v>
      </c>
      <c r="Y2629" s="3" t="str">
        <f>IFERROR(VLOOKUP(A2629,'Pivot price tier'!$C$8:$L$2245,10,0),"")</f>
        <v xml:space="preserve"> </v>
      </c>
      <c r="Z2629" s="3" t="str">
        <f>IFERROR(VLOOKUP(A2629,'Pivot price tier by size'!$D$8:$M$2466,10,0),"")</f>
        <v xml:space="preserve"> </v>
      </c>
      <c r="AA2629" s="3" t="str">
        <f>IFERROR(VLOOKUP(A2629,'Pivot category'!$B$8:$I$2191,8,0),"")</f>
        <v>X</v>
      </c>
      <c r="AB2629" s="3" t="str">
        <f t="shared" si="41"/>
        <v>Bottom 5%</v>
      </c>
      <c r="AC2629"/>
      <c r="AD2629" s="3" t="s">
        <v>16449</v>
      </c>
      <c r="AE2629" s="3" t="s">
        <v>14130</v>
      </c>
    </row>
    <row r="2630" spans="1:31" hidden="1" x14ac:dyDescent="0.25">
      <c r="A2630" t="s">
        <v>15212</v>
      </c>
      <c r="B2630" t="s">
        <v>15213</v>
      </c>
      <c r="C2630" s="3" t="s">
        <v>10509</v>
      </c>
      <c r="D2630" s="3" t="s">
        <v>14664</v>
      </c>
      <c r="E2630" s="3" t="s">
        <v>5150</v>
      </c>
      <c r="F2630" s="3">
        <v>10000</v>
      </c>
      <c r="G2630" s="34">
        <v>149.99</v>
      </c>
      <c r="H2630" s="3" t="s">
        <v>12</v>
      </c>
      <c r="I2630" s="3" t="s">
        <v>74</v>
      </c>
      <c r="J2630" s="3" t="s">
        <v>8259</v>
      </c>
      <c r="K2630" s="3" t="s">
        <v>8252</v>
      </c>
      <c r="L2630" s="3" t="s">
        <v>68</v>
      </c>
      <c r="M2630" s="26">
        <v>45809</v>
      </c>
      <c r="N2630"/>
      <c r="O2630" s="3">
        <v>5</v>
      </c>
      <c r="P2630" s="34">
        <v>34647.69</v>
      </c>
      <c r="Q2630" s="34"/>
      <c r="R2630" s="34">
        <v>34647.69</v>
      </c>
      <c r="T2630" s="34">
        <v>6929.5380000000005</v>
      </c>
      <c r="U2630" s="34">
        <v>16948.87</v>
      </c>
      <c r="V2630" s="34">
        <v>0</v>
      </c>
      <c r="W2630" s="34">
        <v>16948.87</v>
      </c>
      <c r="X2630" s="36">
        <v>0</v>
      </c>
      <c r="Y2630" s="3" t="str">
        <f>IFERROR(VLOOKUP(A2630,'Pivot price tier'!$C$8:$L$2245,10,0),"")</f>
        <v xml:space="preserve"> </v>
      </c>
      <c r="Z2630" s="3" t="str">
        <f>IFERROR(VLOOKUP(A2630,'Pivot price tier by size'!$D$8:$M$2466,10,0),"")</f>
        <v xml:space="preserve"> </v>
      </c>
      <c r="AA2630" s="3" t="str">
        <f>IFERROR(VLOOKUP(A2630,'Pivot category'!$B$8:$I$2191,8,0),"")</f>
        <v>X</v>
      </c>
      <c r="AB2630" s="3" t="str">
        <f t="shared" si="41"/>
        <v>Bottom 5%</v>
      </c>
      <c r="AC2630"/>
      <c r="AD2630" s="3" t="s">
        <v>16449</v>
      </c>
      <c r="AE2630" s="3" t="s">
        <v>14130</v>
      </c>
    </row>
    <row r="2631" spans="1:31" x14ac:dyDescent="0.25">
      <c r="A2631" t="s">
        <v>6897</v>
      </c>
      <c r="B2631" t="s">
        <v>805</v>
      </c>
      <c r="C2631" s="3" t="s">
        <v>34</v>
      </c>
      <c r="D2631" s="3" t="s">
        <v>3114</v>
      </c>
      <c r="E2631" s="3">
        <v>0</v>
      </c>
      <c r="F2631" s="3">
        <v>1000</v>
      </c>
      <c r="G2631" s="34">
        <v>19.989999999999998</v>
      </c>
      <c r="H2631" s="3" t="s">
        <v>29</v>
      </c>
      <c r="I2631" s="3" t="s">
        <v>23</v>
      </c>
      <c r="J2631" s="3" t="s">
        <v>8251</v>
      </c>
      <c r="K2631" s="3" t="s">
        <v>8252</v>
      </c>
      <c r="L2631" s="3" t="s">
        <v>68</v>
      </c>
      <c r="M2631" s="26" t="s">
        <v>13873</v>
      </c>
      <c r="N2631"/>
      <c r="O2631" s="3">
        <v>139</v>
      </c>
      <c r="P2631" s="34">
        <v>84537.71</v>
      </c>
      <c r="Q2631" s="34">
        <v>97191.38</v>
      </c>
      <c r="R2631" s="34">
        <v>-12653.67</v>
      </c>
      <c r="S2631" s="36">
        <v>-0.13</v>
      </c>
      <c r="T2631" s="34">
        <v>608.18496402877702</v>
      </c>
      <c r="U2631" s="34">
        <v>88795.58</v>
      </c>
      <c r="V2631" s="34">
        <v>97271.34</v>
      </c>
      <c r="W2631" s="34">
        <v>-8475.76</v>
      </c>
      <c r="X2631" s="36">
        <v>-0.09</v>
      </c>
      <c r="Y2631" s="3" t="str">
        <f>IFERROR(VLOOKUP(A2631,'Pivot price tier'!$C$8:$L$2245,10,0),"")</f>
        <v xml:space="preserve"> </v>
      </c>
      <c r="Z2631" s="3" t="str">
        <f>IFERROR(VLOOKUP(A2631,'Pivot price tier by size'!$D$8:$M$2466,10,0),"")</f>
        <v xml:space="preserve"> </v>
      </c>
      <c r="AA2631" s="3" t="str">
        <f>IFERROR(VLOOKUP(A2631,'Pivot category'!$B$8:$I$2191,8,0),"")</f>
        <v xml:space="preserve"> </v>
      </c>
      <c r="AB2631" s="3" t="str">
        <f t="shared" si="41"/>
        <v/>
      </c>
      <c r="AC2631"/>
      <c r="AD2631" s="3" t="s">
        <v>11231</v>
      </c>
      <c r="AE2631" s="3" t="s">
        <v>14113</v>
      </c>
    </row>
    <row r="2632" spans="1:31" x14ac:dyDescent="0.25">
      <c r="A2632" t="s">
        <v>5445</v>
      </c>
      <c r="B2632" t="s">
        <v>807</v>
      </c>
      <c r="C2632" s="3" t="s">
        <v>32</v>
      </c>
      <c r="D2632" s="3" t="s">
        <v>3116</v>
      </c>
      <c r="E2632" s="3">
        <v>0</v>
      </c>
      <c r="F2632" s="3">
        <v>1000</v>
      </c>
      <c r="G2632" s="34">
        <v>34.99</v>
      </c>
      <c r="H2632" s="3" t="s">
        <v>29</v>
      </c>
      <c r="I2632" s="3" t="s">
        <v>23</v>
      </c>
      <c r="J2632" s="3" t="s">
        <v>8251</v>
      </c>
      <c r="K2632" s="3" t="s">
        <v>8252</v>
      </c>
      <c r="L2632" s="3" t="s">
        <v>68</v>
      </c>
      <c r="M2632" s="26" t="s">
        <v>13873</v>
      </c>
      <c r="N2632"/>
      <c r="O2632" s="3">
        <v>158</v>
      </c>
      <c r="P2632" s="34">
        <v>160403.79</v>
      </c>
      <c r="Q2632" s="34">
        <v>196236.59</v>
      </c>
      <c r="R2632" s="34">
        <v>-35832.800000000003</v>
      </c>
      <c r="S2632" s="36">
        <v>-0.18</v>
      </c>
      <c r="T2632" s="34">
        <v>1015.2138607594937</v>
      </c>
      <c r="U2632" s="34">
        <v>368164.72</v>
      </c>
      <c r="V2632" s="34">
        <v>376008.64</v>
      </c>
      <c r="W2632" s="34">
        <v>-7843.92</v>
      </c>
      <c r="X2632" s="36">
        <v>-0.02</v>
      </c>
      <c r="Y2632" s="3" t="str">
        <f>IFERROR(VLOOKUP(A2632,'Pivot price tier'!$C$8:$L$2245,10,0),"")</f>
        <v xml:space="preserve"> </v>
      </c>
      <c r="Z2632" s="3" t="str">
        <f>IFERROR(VLOOKUP(A2632,'Pivot price tier by size'!$D$8:$M$2466,10,0),"")</f>
        <v xml:space="preserve"> </v>
      </c>
      <c r="AA2632" s="3" t="str">
        <f>IFERROR(VLOOKUP(A2632,'Pivot category'!$B$8:$I$2191,8,0),"")</f>
        <v xml:space="preserve"> </v>
      </c>
      <c r="AB2632" s="3" t="str">
        <f t="shared" si="41"/>
        <v/>
      </c>
      <c r="AC2632"/>
      <c r="AD2632" s="3" t="s">
        <v>11231</v>
      </c>
      <c r="AE2632" s="3" t="s">
        <v>14113</v>
      </c>
    </row>
    <row r="2633" spans="1:31" x14ac:dyDescent="0.25">
      <c r="A2633" t="s">
        <v>6429</v>
      </c>
      <c r="B2633" t="s">
        <v>5264</v>
      </c>
      <c r="C2633" s="3" t="s">
        <v>32</v>
      </c>
      <c r="D2633" s="3" t="s">
        <v>5281</v>
      </c>
      <c r="E2633" s="3" t="s">
        <v>5150</v>
      </c>
      <c r="F2633" s="3">
        <v>7000</v>
      </c>
      <c r="G2633" s="34">
        <v>44.99</v>
      </c>
      <c r="H2633" s="3" t="s">
        <v>26</v>
      </c>
      <c r="I2633" s="3" t="s">
        <v>15</v>
      </c>
      <c r="J2633" s="3" t="s">
        <v>8251</v>
      </c>
      <c r="K2633" s="3" t="s">
        <v>8252</v>
      </c>
      <c r="L2633" s="3" t="s">
        <v>68</v>
      </c>
      <c r="M2633" s="26" t="s">
        <v>13873</v>
      </c>
      <c r="N2633"/>
      <c r="O2633" s="3">
        <v>90</v>
      </c>
      <c r="P2633" s="34">
        <v>59220.87</v>
      </c>
      <c r="Q2633" s="34">
        <v>60421.62</v>
      </c>
      <c r="R2633" s="34">
        <v>-1200.75</v>
      </c>
      <c r="S2633" s="36">
        <v>-0.02</v>
      </c>
      <c r="T2633" s="34">
        <v>658.0096666666667</v>
      </c>
      <c r="U2633" s="34">
        <v>43289.84</v>
      </c>
      <c r="V2633" s="34">
        <v>49731.34</v>
      </c>
      <c r="W2633" s="34">
        <v>-6441.5</v>
      </c>
      <c r="X2633" s="36">
        <v>-0.13</v>
      </c>
      <c r="Y2633" s="3" t="str">
        <f>IFERROR(VLOOKUP(A2633,'Pivot price tier'!$C$8:$L$2245,10,0),"")</f>
        <v xml:space="preserve"> </v>
      </c>
      <c r="Z2633" s="3" t="str">
        <f>IFERROR(VLOOKUP(A2633,'Pivot price tier by size'!$D$8:$M$2466,10,0),"")</f>
        <v xml:space="preserve"> </v>
      </c>
      <c r="AA2633" s="3" t="str">
        <f>IFERROR(VLOOKUP(A2633,'Pivot category'!$B$8:$I$2191,8,0),"")</f>
        <v xml:space="preserve"> </v>
      </c>
      <c r="AB2633" s="3" t="str">
        <f t="shared" si="41"/>
        <v/>
      </c>
      <c r="AC2633"/>
      <c r="AD2633" s="3" t="s">
        <v>16449</v>
      </c>
      <c r="AE2633" s="3" t="s">
        <v>14130</v>
      </c>
    </row>
    <row r="2634" spans="1:31" x14ac:dyDescent="0.25">
      <c r="A2634" t="s">
        <v>13073</v>
      </c>
      <c r="B2634" t="s">
        <v>13074</v>
      </c>
      <c r="C2634" s="3" t="s">
        <v>32</v>
      </c>
      <c r="D2634" s="3" t="s">
        <v>12670</v>
      </c>
      <c r="E2634" s="3" t="s">
        <v>5150</v>
      </c>
      <c r="F2634" s="3">
        <v>70000</v>
      </c>
      <c r="G2634" s="34">
        <v>99.99</v>
      </c>
      <c r="H2634" s="3" t="s">
        <v>27</v>
      </c>
      <c r="I2634" s="3" t="s">
        <v>15</v>
      </c>
      <c r="J2634" s="3" t="s">
        <v>8251</v>
      </c>
      <c r="K2634" s="3" t="s">
        <v>8252</v>
      </c>
      <c r="L2634" s="3" t="s">
        <v>68</v>
      </c>
      <c r="M2634" s="26">
        <v>45474</v>
      </c>
      <c r="N2634"/>
      <c r="O2634" s="3">
        <v>70</v>
      </c>
      <c r="P2634" s="34">
        <v>80691.929999999993</v>
      </c>
      <c r="Q2634" s="34">
        <v>94890.51</v>
      </c>
      <c r="R2634" s="34">
        <v>-14198.58</v>
      </c>
      <c r="S2634" s="36">
        <v>-0.15</v>
      </c>
      <c r="T2634" s="34">
        <v>1152.741857142857</v>
      </c>
      <c r="U2634" s="34">
        <v>31096.89</v>
      </c>
      <c r="V2634" s="34">
        <v>80191.98</v>
      </c>
      <c r="W2634" s="34">
        <v>-49095.09</v>
      </c>
      <c r="X2634" s="36">
        <v>-0.61</v>
      </c>
      <c r="Y2634" s="3" t="str">
        <f>IFERROR(VLOOKUP(A2634,'Pivot price tier'!$C$8:$L$2245,10,0),"")</f>
        <v xml:space="preserve"> </v>
      </c>
      <c r="Z2634" s="3" t="str">
        <f>IFERROR(VLOOKUP(A2634,'Pivot price tier by size'!$D$8:$M$2466,10,0),"")</f>
        <v xml:space="preserve"> </v>
      </c>
      <c r="AA2634" s="3" t="str">
        <f>IFERROR(VLOOKUP(A2634,'Pivot category'!$B$8:$I$2191,8,0),"")</f>
        <v xml:space="preserve"> </v>
      </c>
      <c r="AB2634" s="3" t="str">
        <f t="shared" si="41"/>
        <v/>
      </c>
      <c r="AC2634"/>
      <c r="AD2634" s="3" t="s">
        <v>16452</v>
      </c>
      <c r="AE2634" s="3" t="s">
        <v>16455</v>
      </c>
    </row>
    <row r="2635" spans="1:31" x14ac:dyDescent="0.25">
      <c r="A2635" t="s">
        <v>9260</v>
      </c>
      <c r="B2635" t="s">
        <v>9259</v>
      </c>
      <c r="C2635" s="3" t="s">
        <v>34</v>
      </c>
      <c r="D2635" s="3" t="s">
        <v>9103</v>
      </c>
      <c r="E2635" s="3" t="s">
        <v>5150</v>
      </c>
      <c r="F2635" s="3">
        <v>1000</v>
      </c>
      <c r="G2635" s="34">
        <v>40.99</v>
      </c>
      <c r="H2635" s="3" t="s">
        <v>27</v>
      </c>
      <c r="I2635" s="3" t="s">
        <v>15</v>
      </c>
      <c r="J2635" s="3" t="s">
        <v>8251</v>
      </c>
      <c r="K2635" s="3" t="s">
        <v>8252</v>
      </c>
      <c r="L2635" s="3" t="s">
        <v>68</v>
      </c>
      <c r="M2635" s="26" t="s">
        <v>13873</v>
      </c>
      <c r="N2635"/>
      <c r="O2635" s="3">
        <v>129</v>
      </c>
      <c r="P2635" s="34">
        <v>607225.86</v>
      </c>
      <c r="Q2635" s="34">
        <v>563407.55000000005</v>
      </c>
      <c r="R2635" s="34">
        <v>43818.31</v>
      </c>
      <c r="S2635" s="36">
        <v>0.08</v>
      </c>
      <c r="T2635" s="34">
        <v>4707.1772093023255</v>
      </c>
      <c r="U2635" s="34">
        <v>498028.5</v>
      </c>
      <c r="V2635" s="34">
        <v>390347.77</v>
      </c>
      <c r="W2635" s="34">
        <v>107680.73</v>
      </c>
      <c r="X2635" s="36">
        <v>0.28000000000000003</v>
      </c>
      <c r="Y2635" s="3" t="str">
        <f>IFERROR(VLOOKUP(A2635,'Pivot price tier'!$C$8:$L$2245,10,0),"")</f>
        <v xml:space="preserve"> </v>
      </c>
      <c r="Z2635" s="3" t="str">
        <f>IFERROR(VLOOKUP(A2635,'Pivot price tier by size'!$D$8:$M$2466,10,0),"")</f>
        <v xml:space="preserve"> </v>
      </c>
      <c r="AA2635" s="3" t="str">
        <f>IFERROR(VLOOKUP(A2635,'Pivot category'!$B$8:$I$2191,8,0),"")</f>
        <v xml:space="preserve"> </v>
      </c>
      <c r="AB2635" s="3" t="str">
        <f t="shared" si="41"/>
        <v/>
      </c>
      <c r="AC2635"/>
      <c r="AD2635" s="3" t="s">
        <v>16452</v>
      </c>
      <c r="AE2635" s="3" t="s">
        <v>16455</v>
      </c>
    </row>
    <row r="2636" spans="1:31" x14ac:dyDescent="0.25">
      <c r="A2636" t="s">
        <v>5883</v>
      </c>
      <c r="B2636" t="s">
        <v>815</v>
      </c>
      <c r="C2636" s="3" t="s">
        <v>32</v>
      </c>
      <c r="D2636" s="3" t="s">
        <v>3125</v>
      </c>
      <c r="E2636" s="3">
        <v>0</v>
      </c>
      <c r="F2636" s="3">
        <v>1000</v>
      </c>
      <c r="G2636" s="34">
        <v>74.989999999999995</v>
      </c>
      <c r="H2636" s="3" t="s">
        <v>27</v>
      </c>
      <c r="I2636" s="3" t="s">
        <v>15</v>
      </c>
      <c r="J2636" s="3" t="s">
        <v>8251</v>
      </c>
      <c r="K2636" s="3" t="s">
        <v>8252</v>
      </c>
      <c r="L2636" s="3" t="s">
        <v>68</v>
      </c>
      <c r="M2636" s="26" t="s">
        <v>13873</v>
      </c>
      <c r="N2636"/>
      <c r="O2636" s="3">
        <v>154</v>
      </c>
      <c r="P2636" s="34">
        <v>995542.51</v>
      </c>
      <c r="Q2636" s="34">
        <v>1220828.79</v>
      </c>
      <c r="R2636" s="34">
        <v>-225286.28</v>
      </c>
      <c r="S2636" s="36">
        <v>-0.18</v>
      </c>
      <c r="T2636" s="34">
        <v>6464.5617532467531</v>
      </c>
      <c r="U2636" s="34">
        <v>1196685.25</v>
      </c>
      <c r="V2636" s="34">
        <v>1581480.78</v>
      </c>
      <c r="W2636" s="34">
        <v>-384795.53</v>
      </c>
      <c r="X2636" s="36">
        <v>-0.24</v>
      </c>
      <c r="Y2636" s="3" t="str">
        <f>IFERROR(VLOOKUP(A2636,'Pivot price tier'!$C$8:$L$2245,10,0),"")</f>
        <v xml:space="preserve"> </v>
      </c>
      <c r="Z2636" s="3" t="str">
        <f>IFERROR(VLOOKUP(A2636,'Pivot price tier by size'!$D$8:$M$2466,10,0),"")</f>
        <v xml:space="preserve"> </v>
      </c>
      <c r="AA2636" s="3" t="str">
        <f>IFERROR(VLOOKUP(A2636,'Pivot category'!$B$8:$I$2191,8,0),"")</f>
        <v xml:space="preserve"> </v>
      </c>
      <c r="AB2636" s="3" t="str">
        <f t="shared" si="41"/>
        <v/>
      </c>
      <c r="AC2636"/>
      <c r="AD2636" s="3" t="s">
        <v>16452</v>
      </c>
      <c r="AE2636" s="3" t="s">
        <v>16455</v>
      </c>
    </row>
    <row r="2637" spans="1:31" x14ac:dyDescent="0.25">
      <c r="A2637" t="s">
        <v>11922</v>
      </c>
      <c r="B2637" t="s">
        <v>10246</v>
      </c>
      <c r="C2637" s="3" t="s">
        <v>38</v>
      </c>
      <c r="D2637" s="3" t="s">
        <v>10197</v>
      </c>
      <c r="E2637" s="3" t="s">
        <v>5150</v>
      </c>
      <c r="F2637" s="3">
        <v>1000</v>
      </c>
      <c r="G2637" s="34">
        <v>125.99</v>
      </c>
      <c r="H2637" s="3" t="s">
        <v>27</v>
      </c>
      <c r="I2637" s="3" t="s">
        <v>15</v>
      </c>
      <c r="J2637" s="3" t="s">
        <v>8251</v>
      </c>
      <c r="K2637" s="3" t="s">
        <v>8252</v>
      </c>
      <c r="L2637" s="3" t="s">
        <v>68</v>
      </c>
      <c r="M2637" s="26" t="s">
        <v>13873</v>
      </c>
      <c r="N2637"/>
      <c r="O2637" s="3">
        <v>129</v>
      </c>
      <c r="P2637" s="34">
        <v>317872.77</v>
      </c>
      <c r="Q2637" s="34">
        <v>324655.07</v>
      </c>
      <c r="R2637" s="34">
        <v>-6782.3</v>
      </c>
      <c r="S2637" s="36">
        <v>-0.02</v>
      </c>
      <c r="T2637" s="34">
        <v>2464.13</v>
      </c>
      <c r="U2637" s="34">
        <v>136825.14000000001</v>
      </c>
      <c r="V2637" s="34">
        <v>130200.6</v>
      </c>
      <c r="W2637" s="34">
        <v>6624.54</v>
      </c>
      <c r="X2637" s="36">
        <v>0.05</v>
      </c>
      <c r="Y2637" s="3" t="str">
        <f>IFERROR(VLOOKUP(A2637,'Pivot price tier'!$C$8:$L$2245,10,0),"")</f>
        <v xml:space="preserve"> </v>
      </c>
      <c r="Z2637" s="3" t="str">
        <f>IFERROR(VLOOKUP(A2637,'Pivot price tier by size'!$D$8:$M$2466,10,0),"")</f>
        <v xml:space="preserve"> </v>
      </c>
      <c r="AA2637" s="3" t="str">
        <f>IFERROR(VLOOKUP(A2637,'Pivot category'!$B$8:$I$2191,8,0),"")</f>
        <v xml:space="preserve"> </v>
      </c>
      <c r="AB2637" s="3" t="str">
        <f t="shared" si="41"/>
        <v/>
      </c>
      <c r="AC2637"/>
      <c r="AD2637" s="3" t="s">
        <v>16452</v>
      </c>
      <c r="AE2637" s="3" t="s">
        <v>16455</v>
      </c>
    </row>
    <row r="2638" spans="1:31" hidden="1" x14ac:dyDescent="0.25">
      <c r="A2638" t="s">
        <v>15986</v>
      </c>
      <c r="B2638" t="s">
        <v>15987</v>
      </c>
      <c r="C2638" s="3" t="s">
        <v>69</v>
      </c>
      <c r="D2638" s="3" t="s">
        <v>15562</v>
      </c>
      <c r="E2638" s="3" t="s">
        <v>5150</v>
      </c>
      <c r="F2638" s="3">
        <v>70000</v>
      </c>
      <c r="G2638" s="34">
        <v>8.49</v>
      </c>
      <c r="H2638" s="3" t="s">
        <v>12</v>
      </c>
      <c r="I2638" s="3" t="s">
        <v>70</v>
      </c>
      <c r="J2638" s="3" t="s">
        <v>8251</v>
      </c>
      <c r="K2638" s="3" t="s">
        <v>8252</v>
      </c>
      <c r="L2638" s="3" t="s">
        <v>68</v>
      </c>
      <c r="M2638" s="26">
        <v>45916</v>
      </c>
      <c r="N2638"/>
      <c r="O2638" s="3">
        <v>103</v>
      </c>
      <c r="P2638" s="34">
        <v>30046.11</v>
      </c>
      <c r="Q2638" s="34"/>
      <c r="R2638" s="34">
        <v>30046.11</v>
      </c>
      <c r="T2638" s="34">
        <v>291.70980582524271</v>
      </c>
      <c r="U2638" s="34">
        <v>8787.15</v>
      </c>
      <c r="V2638" s="34">
        <v>0</v>
      </c>
      <c r="W2638" s="34">
        <v>8787.15</v>
      </c>
      <c r="X2638" s="36">
        <v>0</v>
      </c>
      <c r="Y2638" s="3" t="str">
        <f>IFERROR(VLOOKUP(A2638,'Pivot price tier'!$C$8:$L$2245,10,0),"")</f>
        <v/>
      </c>
      <c r="Z2638" s="3" t="str">
        <f>IFERROR(VLOOKUP(A2638,'Pivot price tier by size'!$D$8:$M$2466,10,0),"")</f>
        <v/>
      </c>
      <c r="AA2638" s="3" t="str">
        <f>IFERROR(VLOOKUP(A2638,'Pivot category'!$B$8:$I$2191,8,0),"")</f>
        <v/>
      </c>
      <c r="AB2638" s="3" t="str">
        <f t="shared" si="41"/>
        <v>Bottom 5%</v>
      </c>
      <c r="AC2638"/>
      <c r="AD2638" s="3" t="s">
        <v>16449</v>
      </c>
      <c r="AE2638" s="3" t="s">
        <v>14130</v>
      </c>
    </row>
    <row r="2639" spans="1:31" hidden="1" x14ac:dyDescent="0.25">
      <c r="A2639" t="s">
        <v>6116</v>
      </c>
      <c r="B2639" t="s">
        <v>1207</v>
      </c>
      <c r="C2639" s="3" t="s">
        <v>32</v>
      </c>
      <c r="D2639" s="3" t="s">
        <v>3564</v>
      </c>
      <c r="E2639" s="3" t="s">
        <v>5150</v>
      </c>
      <c r="F2639" s="3">
        <v>4000</v>
      </c>
      <c r="G2639" s="34">
        <v>51.99</v>
      </c>
      <c r="H2639" s="3" t="s">
        <v>12</v>
      </c>
      <c r="I2639" s="3" t="s">
        <v>15</v>
      </c>
      <c r="J2639" s="3" t="s">
        <v>15405</v>
      </c>
      <c r="K2639" s="3" t="s">
        <v>8260</v>
      </c>
      <c r="L2639" s="3" t="s">
        <v>68</v>
      </c>
      <c r="M2639" s="26" t="s">
        <v>13873</v>
      </c>
      <c r="N2639"/>
      <c r="O2639" s="3">
        <v>36</v>
      </c>
      <c r="P2639" s="34">
        <v>71642.22</v>
      </c>
      <c r="Q2639" s="34">
        <v>74917.59</v>
      </c>
      <c r="R2639" s="34">
        <v>-3275.37</v>
      </c>
      <c r="S2639" s="36">
        <v>-0.04</v>
      </c>
      <c r="T2639" s="34">
        <v>1990.0616666666667</v>
      </c>
      <c r="U2639" s="34">
        <v>45907.17</v>
      </c>
      <c r="V2639" s="34">
        <v>11437.8</v>
      </c>
      <c r="W2639" s="34">
        <v>34469.370000000003</v>
      </c>
      <c r="X2639" s="36">
        <v>3.01</v>
      </c>
      <c r="Y2639" s="3" t="str">
        <f>IFERROR(VLOOKUP(A2639,'Pivot price tier'!$C$8:$L$2245,10,0),"")</f>
        <v/>
      </c>
      <c r="Z2639" s="3" t="str">
        <f>IFERROR(VLOOKUP(A2639,'Pivot price tier by size'!$D$8:$M$2466,10,0),"")</f>
        <v/>
      </c>
      <c r="AA2639" s="3" t="str">
        <f>IFERROR(VLOOKUP(A2639,'Pivot category'!$B$8:$I$2191,8,0),"")</f>
        <v/>
      </c>
      <c r="AB2639" s="3" t="str">
        <f t="shared" si="41"/>
        <v/>
      </c>
      <c r="AC2639"/>
      <c r="AD2639" s="3" t="s">
        <v>16449</v>
      </c>
      <c r="AE2639" s="3" t="s">
        <v>14130</v>
      </c>
    </row>
    <row r="2640" spans="1:31" hidden="1" x14ac:dyDescent="0.25">
      <c r="A2640" t="s">
        <v>11245</v>
      </c>
      <c r="B2640" t="s">
        <v>8645</v>
      </c>
      <c r="C2640" s="3" t="s">
        <v>73</v>
      </c>
      <c r="D2640" s="3" t="s">
        <v>8435</v>
      </c>
      <c r="E2640" s="3">
        <v>0</v>
      </c>
      <c r="F2640" s="3">
        <v>7000</v>
      </c>
      <c r="G2640" s="34">
        <v>7.79</v>
      </c>
      <c r="H2640" s="3" t="s">
        <v>8334</v>
      </c>
      <c r="I2640" s="3" t="s">
        <v>12340</v>
      </c>
      <c r="J2640" s="3" t="s">
        <v>8253</v>
      </c>
      <c r="K2640" s="3" t="s">
        <v>8252</v>
      </c>
      <c r="L2640" s="3" t="s">
        <v>8257</v>
      </c>
      <c r="M2640" s="26" t="s">
        <v>13873</v>
      </c>
      <c r="N2640"/>
      <c r="O2640" s="3" t="s">
        <v>78</v>
      </c>
      <c r="P2640" s="34"/>
      <c r="Q2640" s="34">
        <v>31.16</v>
      </c>
      <c r="R2640" s="34">
        <v>-31.16</v>
      </c>
      <c r="S2640" s="36">
        <v>-1</v>
      </c>
      <c r="T2640" s="34" t="s">
        <v>78</v>
      </c>
      <c r="U2640" s="34" t="s">
        <v>78</v>
      </c>
      <c r="V2640" s="34" t="s">
        <v>78</v>
      </c>
      <c r="W2640" s="34" t="s">
        <v>78</v>
      </c>
      <c r="X2640" s="36" t="s">
        <v>78</v>
      </c>
      <c r="Y2640" s="3" t="str">
        <f>IFERROR(VLOOKUP(A2640,'Pivot price tier'!$C$8:$L$2245,10,0),"")</f>
        <v/>
      </c>
      <c r="Z2640" s="3" t="str">
        <f>IFERROR(VLOOKUP(A2640,'Pivot price tier by size'!$D$8:$M$2466,10,0),"")</f>
        <v/>
      </c>
      <c r="AA2640" s="3" t="str">
        <f>IFERROR(VLOOKUP(A2640,'Pivot category'!$B$8:$I$2191,8,0),"")</f>
        <v/>
      </c>
      <c r="AB2640" s="3" t="str">
        <f t="shared" si="41"/>
        <v>Bottom 5%</v>
      </c>
      <c r="AC2640"/>
      <c r="AD2640" s="3" t="s">
        <v>16451</v>
      </c>
      <c r="AE2640" s="3" t="s">
        <v>14096</v>
      </c>
    </row>
    <row r="2641" spans="1:31" hidden="1" x14ac:dyDescent="0.25">
      <c r="A2641" t="s">
        <v>10414</v>
      </c>
      <c r="B2641" t="s">
        <v>10415</v>
      </c>
      <c r="C2641" s="3" t="s">
        <v>38</v>
      </c>
      <c r="D2641" s="3" t="s">
        <v>10314</v>
      </c>
      <c r="E2641" s="3">
        <v>0</v>
      </c>
      <c r="F2641" s="3">
        <v>7000</v>
      </c>
      <c r="G2641" s="34">
        <v>10.79</v>
      </c>
      <c r="H2641" s="3" t="s">
        <v>8334</v>
      </c>
      <c r="I2641" s="3" t="s">
        <v>12339</v>
      </c>
      <c r="J2641" s="3" t="s">
        <v>8256</v>
      </c>
      <c r="K2641" s="3" t="s">
        <v>8252</v>
      </c>
      <c r="L2641" s="3" t="s">
        <v>8255</v>
      </c>
      <c r="M2641" s="26" t="s">
        <v>13873</v>
      </c>
      <c r="N2641"/>
      <c r="O2641" s="3">
        <v>1</v>
      </c>
      <c r="P2641" s="34">
        <v>194.22</v>
      </c>
      <c r="Q2641" s="34">
        <v>4705.8999999999996</v>
      </c>
      <c r="R2641" s="34">
        <v>-4511.68</v>
      </c>
      <c r="S2641" s="36">
        <v>-0.96</v>
      </c>
      <c r="T2641" s="34">
        <v>194.22</v>
      </c>
      <c r="U2641" s="34">
        <v>64.739999999999995</v>
      </c>
      <c r="V2641" s="34">
        <v>1223.32</v>
      </c>
      <c r="W2641" s="34">
        <v>-1158.58</v>
      </c>
      <c r="X2641" s="36">
        <v>-0.95</v>
      </c>
      <c r="Y2641" s="3" t="str">
        <f>IFERROR(VLOOKUP(A2641,'Pivot price tier'!$C$8:$L$2245,10,0),"")</f>
        <v/>
      </c>
      <c r="Z2641" s="3" t="str">
        <f>IFERROR(VLOOKUP(A2641,'Pivot price tier by size'!$D$8:$M$2466,10,0),"")</f>
        <v/>
      </c>
      <c r="AA2641" s="3" t="str">
        <f>IFERROR(VLOOKUP(A2641,'Pivot category'!$B$8:$I$2191,8,0),"")</f>
        <v/>
      </c>
      <c r="AB2641" s="3" t="str">
        <f t="shared" si="41"/>
        <v>Bottom 5%</v>
      </c>
      <c r="AC2641"/>
      <c r="AD2641" s="3" t="s">
        <v>16451</v>
      </c>
      <c r="AE2641" s="3" t="s">
        <v>14096</v>
      </c>
    </row>
    <row r="2642" spans="1:31" hidden="1" x14ac:dyDescent="0.25">
      <c r="A2642" t="s">
        <v>15990</v>
      </c>
      <c r="B2642" t="s">
        <v>5181</v>
      </c>
      <c r="C2642" s="3" t="s">
        <v>32</v>
      </c>
      <c r="D2642" s="3" t="s">
        <v>5188</v>
      </c>
      <c r="E2642" s="3" t="s">
        <v>5150</v>
      </c>
      <c r="F2642" s="3">
        <v>7000</v>
      </c>
      <c r="G2642" s="34">
        <v>26.99</v>
      </c>
      <c r="H2642" s="3" t="s">
        <v>12</v>
      </c>
      <c r="I2642" s="3" t="s">
        <v>21</v>
      </c>
      <c r="J2642" s="3" t="s">
        <v>8251</v>
      </c>
      <c r="K2642" s="3" t="s">
        <v>8258</v>
      </c>
      <c r="L2642" s="3" t="s">
        <v>68</v>
      </c>
      <c r="M2642" s="26" t="s">
        <v>13873</v>
      </c>
      <c r="N2642"/>
      <c r="O2642" s="3" t="s">
        <v>78</v>
      </c>
      <c r="P2642" s="34">
        <v>728.73</v>
      </c>
      <c r="Q2642" s="34"/>
      <c r="R2642" s="34">
        <v>728.73</v>
      </c>
      <c r="T2642" s="34" t="s">
        <v>78</v>
      </c>
      <c r="U2642" s="34">
        <v>80.97</v>
      </c>
      <c r="V2642" s="34">
        <v>0</v>
      </c>
      <c r="W2642" s="34">
        <v>80.97</v>
      </c>
      <c r="X2642" s="36">
        <v>0</v>
      </c>
      <c r="Y2642" s="3" t="str">
        <f>IFERROR(VLOOKUP(A2642,'Pivot price tier'!$C$8:$L$2245,10,0),"")</f>
        <v/>
      </c>
      <c r="Z2642" s="3" t="str">
        <f>IFERROR(VLOOKUP(A2642,'Pivot price tier by size'!$D$8:$M$2466,10,0),"")</f>
        <v/>
      </c>
      <c r="AA2642" s="3" t="str">
        <f>IFERROR(VLOOKUP(A2642,'Pivot category'!$B$8:$I$2191,8,0),"")</f>
        <v/>
      </c>
      <c r="AB2642" s="3" t="str">
        <f t="shared" si="41"/>
        <v>Bottom 5%</v>
      </c>
      <c r="AC2642"/>
      <c r="AD2642" s="3" t="s">
        <v>16449</v>
      </c>
      <c r="AE2642" s="3" t="s">
        <v>14130</v>
      </c>
    </row>
    <row r="2643" spans="1:31" hidden="1" x14ac:dyDescent="0.25">
      <c r="A2643" t="s">
        <v>13129</v>
      </c>
      <c r="B2643" t="s">
        <v>13130</v>
      </c>
      <c r="C2643" s="3" t="s">
        <v>36</v>
      </c>
      <c r="D2643" s="3" t="s">
        <v>12687</v>
      </c>
      <c r="E2643" s="3" t="s">
        <v>5150</v>
      </c>
      <c r="F2643" s="3">
        <v>10000</v>
      </c>
      <c r="G2643" s="34">
        <v>35.99</v>
      </c>
      <c r="H2643" s="3" t="s">
        <v>12</v>
      </c>
      <c r="I2643" s="3" t="s">
        <v>21</v>
      </c>
      <c r="J2643" s="3" t="s">
        <v>8259</v>
      </c>
      <c r="K2643" s="3" t="s">
        <v>8264</v>
      </c>
      <c r="L2643" s="3" t="s">
        <v>68</v>
      </c>
      <c r="M2643" s="26">
        <v>45474</v>
      </c>
      <c r="N2643"/>
      <c r="O2643" s="3">
        <v>6</v>
      </c>
      <c r="P2643" s="34">
        <v>1691.53</v>
      </c>
      <c r="Q2643" s="34">
        <v>51969.56</v>
      </c>
      <c r="R2643" s="34">
        <v>-50278.03</v>
      </c>
      <c r="S2643" s="36">
        <v>-0.97</v>
      </c>
      <c r="T2643" s="34">
        <v>281.92166666666668</v>
      </c>
      <c r="U2643" s="34">
        <v>0</v>
      </c>
      <c r="V2643" s="34">
        <v>37825.49</v>
      </c>
      <c r="W2643" s="34">
        <v>-37825.49</v>
      </c>
      <c r="X2643" s="36">
        <v>-1</v>
      </c>
      <c r="Y2643" s="3" t="str">
        <f>IFERROR(VLOOKUP(A2643,'Pivot price tier'!$C$8:$L$2245,10,0),"")</f>
        <v/>
      </c>
      <c r="Z2643" s="3" t="str">
        <f>IFERROR(VLOOKUP(A2643,'Pivot price tier by size'!$D$8:$M$2466,10,0),"")</f>
        <v/>
      </c>
      <c r="AA2643" s="3" t="str">
        <f>IFERROR(VLOOKUP(A2643,'Pivot category'!$B$8:$I$2191,8,0),"")</f>
        <v/>
      </c>
      <c r="AB2643" s="3" t="str">
        <f t="shared" si="41"/>
        <v>Bottom 5%</v>
      </c>
      <c r="AC2643"/>
      <c r="AD2643" s="3" t="s">
        <v>16449</v>
      </c>
      <c r="AE2643" s="3" t="s">
        <v>14130</v>
      </c>
    </row>
    <row r="2644" spans="1:31" hidden="1" x14ac:dyDescent="0.25">
      <c r="A2644" t="s">
        <v>14519</v>
      </c>
      <c r="B2644" t="s">
        <v>14520</v>
      </c>
      <c r="C2644" s="3" t="s">
        <v>36</v>
      </c>
      <c r="D2644" s="3" t="s">
        <v>14371</v>
      </c>
      <c r="E2644" s="3" t="s">
        <v>5150</v>
      </c>
      <c r="F2644" s="3">
        <v>10000</v>
      </c>
      <c r="G2644" s="34">
        <v>35.99</v>
      </c>
      <c r="H2644" s="3" t="s">
        <v>12</v>
      </c>
      <c r="I2644" s="3" t="s">
        <v>21</v>
      </c>
      <c r="J2644" s="3" t="s">
        <v>8259</v>
      </c>
      <c r="K2644" s="3" t="s">
        <v>8264</v>
      </c>
      <c r="L2644" s="3" t="s">
        <v>68</v>
      </c>
      <c r="M2644" s="26">
        <v>45689</v>
      </c>
      <c r="N2644"/>
      <c r="O2644" s="3">
        <v>7</v>
      </c>
      <c r="P2644" s="34">
        <v>7989.78</v>
      </c>
      <c r="Q2644" s="34">
        <v>8097.75</v>
      </c>
      <c r="R2644" s="34">
        <v>-107.97</v>
      </c>
      <c r="S2644" s="36">
        <v>-0.01</v>
      </c>
      <c r="T2644" s="34">
        <v>1141.3971428571429</v>
      </c>
      <c r="U2644" s="34">
        <v>647.82000000000005</v>
      </c>
      <c r="V2644" s="34">
        <v>503.86</v>
      </c>
      <c r="W2644" s="34">
        <v>143.96</v>
      </c>
      <c r="X2644" s="36">
        <v>0.28999999999999998</v>
      </c>
      <c r="Y2644" s="3" t="str">
        <f>IFERROR(VLOOKUP(A2644,'Pivot price tier'!$C$8:$L$2245,10,0),"")</f>
        <v/>
      </c>
      <c r="Z2644" s="3" t="str">
        <f>IFERROR(VLOOKUP(A2644,'Pivot price tier by size'!$D$8:$M$2466,10,0),"")</f>
        <v/>
      </c>
      <c r="AA2644" s="3" t="str">
        <f>IFERROR(VLOOKUP(A2644,'Pivot category'!$B$8:$I$2191,8,0),"")</f>
        <v/>
      </c>
      <c r="AB2644" s="3" t="str">
        <f t="shared" si="41"/>
        <v>Bottom 5%</v>
      </c>
      <c r="AC2644"/>
      <c r="AD2644" s="3" t="s">
        <v>16449</v>
      </c>
      <c r="AE2644" s="3" t="s">
        <v>14130</v>
      </c>
    </row>
    <row r="2645" spans="1:31" hidden="1" x14ac:dyDescent="0.25">
      <c r="A2645" t="s">
        <v>15991</v>
      </c>
      <c r="B2645" t="s">
        <v>15992</v>
      </c>
      <c r="C2645" s="3" t="s">
        <v>77</v>
      </c>
      <c r="D2645" s="3" t="s">
        <v>15422</v>
      </c>
      <c r="E2645" s="3" t="s">
        <v>5150</v>
      </c>
      <c r="F2645" s="3">
        <v>70000</v>
      </c>
      <c r="G2645" s="34">
        <v>84.99</v>
      </c>
      <c r="H2645" s="3" t="s">
        <v>12</v>
      </c>
      <c r="I2645" s="3" t="s">
        <v>21</v>
      </c>
      <c r="J2645" s="3" t="s">
        <v>8256</v>
      </c>
      <c r="K2645" s="3" t="s">
        <v>8252</v>
      </c>
      <c r="L2645" s="3" t="s">
        <v>68</v>
      </c>
      <c r="M2645" s="26">
        <v>45868</v>
      </c>
      <c r="N2645"/>
      <c r="O2645" s="3">
        <v>43</v>
      </c>
      <c r="P2645" s="34">
        <v>7819.08</v>
      </c>
      <c r="Q2645" s="34"/>
      <c r="R2645" s="34">
        <v>7819.08</v>
      </c>
      <c r="T2645" s="34">
        <v>181.83906976744186</v>
      </c>
      <c r="U2645" s="34">
        <v>10028.82</v>
      </c>
      <c r="V2645" s="34">
        <v>0</v>
      </c>
      <c r="W2645" s="34">
        <v>10028.82</v>
      </c>
      <c r="X2645" s="36">
        <v>0</v>
      </c>
      <c r="Y2645" s="3" t="str">
        <f>IFERROR(VLOOKUP(A2645,'Pivot price tier'!$C$8:$L$2245,10,0),"")</f>
        <v/>
      </c>
      <c r="Z2645" s="3" t="str">
        <f>IFERROR(VLOOKUP(A2645,'Pivot price tier by size'!$D$8:$M$2466,10,0),"")</f>
        <v/>
      </c>
      <c r="AA2645" s="3" t="str">
        <f>IFERROR(VLOOKUP(A2645,'Pivot category'!$B$8:$I$2191,8,0),"")</f>
        <v/>
      </c>
      <c r="AB2645" s="3" t="str">
        <f t="shared" si="41"/>
        <v>Bottom 5%</v>
      </c>
      <c r="AC2645"/>
      <c r="AD2645" s="3" t="s">
        <v>16449</v>
      </c>
      <c r="AE2645" s="3" t="s">
        <v>14130</v>
      </c>
    </row>
    <row r="2646" spans="1:31" hidden="1" x14ac:dyDescent="0.25">
      <c r="A2646" t="s">
        <v>14265</v>
      </c>
      <c r="B2646" t="s">
        <v>14266</v>
      </c>
      <c r="C2646" s="3" t="s">
        <v>32</v>
      </c>
      <c r="D2646" s="3" t="s">
        <v>14027</v>
      </c>
      <c r="E2646" s="3" t="s">
        <v>5150</v>
      </c>
      <c r="F2646" s="3">
        <v>10000</v>
      </c>
      <c r="G2646" s="34">
        <v>67.989999999999995</v>
      </c>
      <c r="H2646" s="3" t="s">
        <v>12</v>
      </c>
      <c r="I2646" s="3" t="s">
        <v>15</v>
      </c>
      <c r="J2646" s="3" t="s">
        <v>15405</v>
      </c>
      <c r="K2646" s="3" t="s">
        <v>8264</v>
      </c>
      <c r="L2646" s="3" t="s">
        <v>68</v>
      </c>
      <c r="M2646" s="26">
        <v>45627</v>
      </c>
      <c r="N2646"/>
      <c r="O2646" s="3">
        <v>23</v>
      </c>
      <c r="P2646" s="34">
        <v>25496.25</v>
      </c>
      <c r="Q2646" s="34">
        <v>2787.59</v>
      </c>
      <c r="R2646" s="34">
        <v>22708.66</v>
      </c>
      <c r="S2646" s="36">
        <v>8.15</v>
      </c>
      <c r="T2646" s="34">
        <v>1108.5326086956522</v>
      </c>
      <c r="U2646" s="34">
        <v>36646.61</v>
      </c>
      <c r="V2646" s="34">
        <v>203.97</v>
      </c>
      <c r="W2646" s="34">
        <v>36442.639999999999</v>
      </c>
      <c r="X2646" s="36">
        <v>178.67</v>
      </c>
      <c r="Y2646" s="3" t="str">
        <f>IFERROR(VLOOKUP(A2646,'Pivot price tier'!$C$8:$L$2245,10,0),"")</f>
        <v/>
      </c>
      <c r="Z2646" s="3" t="str">
        <f>IFERROR(VLOOKUP(A2646,'Pivot price tier by size'!$D$8:$M$2466,10,0),"")</f>
        <v/>
      </c>
      <c r="AA2646" s="3" t="str">
        <f>IFERROR(VLOOKUP(A2646,'Pivot category'!$B$8:$I$2191,8,0),"")</f>
        <v/>
      </c>
      <c r="AB2646" s="3" t="str">
        <f t="shared" si="41"/>
        <v>Bottom 5%</v>
      </c>
      <c r="AC2646"/>
      <c r="AD2646" s="3" t="s">
        <v>16449</v>
      </c>
      <c r="AE2646" s="3" t="s">
        <v>14130</v>
      </c>
    </row>
    <row r="2647" spans="1:31" hidden="1" x14ac:dyDescent="0.25">
      <c r="A2647" t="s">
        <v>14267</v>
      </c>
      <c r="B2647" t="s">
        <v>14268</v>
      </c>
      <c r="C2647" s="3" t="s">
        <v>32</v>
      </c>
      <c r="D2647" s="3" t="s">
        <v>14026</v>
      </c>
      <c r="E2647" s="3" t="s">
        <v>5150</v>
      </c>
      <c r="F2647" s="3">
        <v>10000</v>
      </c>
      <c r="G2647" s="34">
        <v>67.989999999999995</v>
      </c>
      <c r="H2647" s="3" t="s">
        <v>12</v>
      </c>
      <c r="I2647" s="3" t="s">
        <v>15</v>
      </c>
      <c r="J2647" s="3" t="s">
        <v>15405</v>
      </c>
      <c r="K2647" s="3" t="s">
        <v>8264</v>
      </c>
      <c r="L2647" s="3" t="s">
        <v>68</v>
      </c>
      <c r="M2647" s="26">
        <v>45627</v>
      </c>
      <c r="N2647"/>
      <c r="O2647" s="3">
        <v>26</v>
      </c>
      <c r="P2647" s="34">
        <v>20057.05</v>
      </c>
      <c r="Q2647" s="34">
        <v>5031.26</v>
      </c>
      <c r="R2647" s="34">
        <v>15025.79</v>
      </c>
      <c r="S2647" s="36">
        <v>2.99</v>
      </c>
      <c r="T2647" s="34">
        <v>771.42499999999995</v>
      </c>
      <c r="U2647" s="34">
        <v>951.86</v>
      </c>
      <c r="V2647" s="34">
        <v>407.94</v>
      </c>
      <c r="W2647" s="34">
        <v>543.91999999999996</v>
      </c>
      <c r="X2647" s="36">
        <v>1.33</v>
      </c>
      <c r="Y2647" s="3" t="str">
        <f>IFERROR(VLOOKUP(A2647,'Pivot price tier'!$C$8:$L$2245,10,0),"")</f>
        <v/>
      </c>
      <c r="Z2647" s="3" t="str">
        <f>IFERROR(VLOOKUP(A2647,'Pivot price tier by size'!$D$8:$M$2466,10,0),"")</f>
        <v/>
      </c>
      <c r="AA2647" s="3" t="str">
        <f>IFERROR(VLOOKUP(A2647,'Pivot category'!$B$8:$I$2191,8,0),"")</f>
        <v/>
      </c>
      <c r="AB2647" s="3" t="str">
        <f t="shared" si="41"/>
        <v>Bottom 5%</v>
      </c>
      <c r="AC2647"/>
      <c r="AD2647" s="3" t="s">
        <v>16449</v>
      </c>
      <c r="AE2647" s="3" t="s">
        <v>14130</v>
      </c>
    </row>
    <row r="2648" spans="1:31" x14ac:dyDescent="0.25">
      <c r="A2648" t="s">
        <v>11923</v>
      </c>
      <c r="B2648" t="s">
        <v>817</v>
      </c>
      <c r="C2648" s="3" t="s">
        <v>34</v>
      </c>
      <c r="D2648" s="3" t="s">
        <v>3128</v>
      </c>
      <c r="E2648" s="3">
        <v>0</v>
      </c>
      <c r="F2648" s="3">
        <v>1000</v>
      </c>
      <c r="G2648" s="34">
        <v>34.99</v>
      </c>
      <c r="H2648" s="3" t="s">
        <v>27</v>
      </c>
      <c r="I2648" s="3" t="s">
        <v>15</v>
      </c>
      <c r="J2648" s="3" t="s">
        <v>8251</v>
      </c>
      <c r="K2648" s="3" t="s">
        <v>8252</v>
      </c>
      <c r="L2648" s="3" t="s">
        <v>68</v>
      </c>
      <c r="M2648" s="26" t="s">
        <v>13873</v>
      </c>
      <c r="N2648"/>
      <c r="O2648" s="3">
        <v>155</v>
      </c>
      <c r="P2648" s="34">
        <v>513128.35</v>
      </c>
      <c r="Q2648" s="34">
        <v>658371.83999999997</v>
      </c>
      <c r="R2648" s="34">
        <v>-145243.49</v>
      </c>
      <c r="S2648" s="36">
        <v>-0.22</v>
      </c>
      <c r="T2648" s="34">
        <v>3310.5054838709675</v>
      </c>
      <c r="U2648" s="34">
        <v>758128.33</v>
      </c>
      <c r="V2648" s="34">
        <v>871320.98</v>
      </c>
      <c r="W2648" s="34">
        <v>-113192.65</v>
      </c>
      <c r="X2648" s="36">
        <v>-0.13</v>
      </c>
      <c r="Y2648" s="3" t="str">
        <f>IFERROR(VLOOKUP(A2648,'Pivot price tier'!$C$8:$L$2245,10,0),"")</f>
        <v xml:space="preserve"> </v>
      </c>
      <c r="Z2648" s="3" t="str">
        <f>IFERROR(VLOOKUP(A2648,'Pivot price tier by size'!$D$8:$M$2466,10,0),"")</f>
        <v xml:space="preserve"> </v>
      </c>
      <c r="AA2648" s="3" t="str">
        <f>IFERROR(VLOOKUP(A2648,'Pivot category'!$B$8:$I$2191,8,0),"")</f>
        <v xml:space="preserve"> </v>
      </c>
      <c r="AB2648" s="3" t="str">
        <f t="shared" si="41"/>
        <v/>
      </c>
      <c r="AC2648"/>
      <c r="AD2648" s="3" t="s">
        <v>16452</v>
      </c>
      <c r="AE2648" s="3" t="s">
        <v>16455</v>
      </c>
    </row>
    <row r="2649" spans="1:31" x14ac:dyDescent="0.25">
      <c r="A2649" t="s">
        <v>11924</v>
      </c>
      <c r="B2649" t="s">
        <v>818</v>
      </c>
      <c r="C2649" s="3" t="s">
        <v>32</v>
      </c>
      <c r="D2649" s="3" t="s">
        <v>3130</v>
      </c>
      <c r="E2649" s="3">
        <v>0</v>
      </c>
      <c r="F2649" s="3">
        <v>1000</v>
      </c>
      <c r="G2649" s="34">
        <v>64.989999999999995</v>
      </c>
      <c r="H2649" s="3" t="s">
        <v>27</v>
      </c>
      <c r="I2649" s="3" t="s">
        <v>15</v>
      </c>
      <c r="J2649" s="3" t="s">
        <v>8251</v>
      </c>
      <c r="K2649" s="3" t="s">
        <v>8252</v>
      </c>
      <c r="L2649" s="3" t="s">
        <v>68</v>
      </c>
      <c r="M2649" s="26" t="s">
        <v>13873</v>
      </c>
      <c r="N2649"/>
      <c r="O2649" s="3">
        <v>156</v>
      </c>
      <c r="P2649" s="34">
        <v>879063.97</v>
      </c>
      <c r="Q2649" s="34">
        <v>1127135.45</v>
      </c>
      <c r="R2649" s="34">
        <v>-248071.48</v>
      </c>
      <c r="S2649" s="36">
        <v>-0.22</v>
      </c>
      <c r="T2649" s="34">
        <v>5635.0254487179482</v>
      </c>
      <c r="U2649" s="34">
        <v>2439576.35</v>
      </c>
      <c r="V2649" s="34">
        <v>2744198.58</v>
      </c>
      <c r="W2649" s="34">
        <v>-304622.23</v>
      </c>
      <c r="X2649" s="36">
        <v>-0.11</v>
      </c>
      <c r="Y2649" s="3" t="str">
        <f>IFERROR(VLOOKUP(A2649,'Pivot price tier'!$C$8:$L$2245,10,0),"")</f>
        <v xml:space="preserve"> </v>
      </c>
      <c r="Z2649" s="3" t="str">
        <f>IFERROR(VLOOKUP(A2649,'Pivot price tier by size'!$D$8:$M$2466,10,0),"")</f>
        <v xml:space="preserve"> </v>
      </c>
      <c r="AA2649" s="3" t="str">
        <f>IFERROR(VLOOKUP(A2649,'Pivot category'!$B$8:$I$2191,8,0),"")</f>
        <v xml:space="preserve"> </v>
      </c>
      <c r="AB2649" s="3" t="str">
        <f t="shared" si="41"/>
        <v/>
      </c>
      <c r="AC2649"/>
      <c r="AD2649" s="3" t="s">
        <v>16452</v>
      </c>
      <c r="AE2649" s="3" t="s">
        <v>16455</v>
      </c>
    </row>
    <row r="2650" spans="1:31" x14ac:dyDescent="0.25">
      <c r="A2650" t="s">
        <v>14236</v>
      </c>
      <c r="B2650" t="s">
        <v>14237</v>
      </c>
      <c r="C2650" s="3" t="s">
        <v>38</v>
      </c>
      <c r="D2650" s="3" t="s">
        <v>14067</v>
      </c>
      <c r="E2650" s="3" t="s">
        <v>5150</v>
      </c>
      <c r="F2650" s="3">
        <v>1000</v>
      </c>
      <c r="G2650" s="34">
        <v>134.99</v>
      </c>
      <c r="H2650" s="3" t="s">
        <v>27</v>
      </c>
      <c r="I2650" s="3" t="s">
        <v>15</v>
      </c>
      <c r="J2650" s="3" t="s">
        <v>8251</v>
      </c>
      <c r="K2650" s="3" t="s">
        <v>8252</v>
      </c>
      <c r="L2650" s="3" t="s">
        <v>68</v>
      </c>
      <c r="M2650" s="26">
        <v>45627</v>
      </c>
      <c r="N2650"/>
      <c r="O2650" s="3">
        <v>80</v>
      </c>
      <c r="P2650" s="34">
        <v>452486.48</v>
      </c>
      <c r="Q2650" s="34">
        <v>38472.15</v>
      </c>
      <c r="R2650" s="34">
        <v>414014.33</v>
      </c>
      <c r="S2650" s="36">
        <v>10.76</v>
      </c>
      <c r="T2650" s="34">
        <v>5656.0810000000001</v>
      </c>
      <c r="U2650" s="34">
        <v>188716.02</v>
      </c>
      <c r="V2650" s="34">
        <v>32667.58</v>
      </c>
      <c r="W2650" s="34">
        <v>156048.44</v>
      </c>
      <c r="X2650" s="36">
        <v>4.78</v>
      </c>
      <c r="Y2650" s="3" t="str">
        <f>IFERROR(VLOOKUP(A2650,'Pivot price tier'!$C$8:$L$2245,10,0),"")</f>
        <v xml:space="preserve"> </v>
      </c>
      <c r="Z2650" s="3" t="str">
        <f>IFERROR(VLOOKUP(A2650,'Pivot price tier by size'!$D$8:$M$2466,10,0),"")</f>
        <v xml:space="preserve"> </v>
      </c>
      <c r="AA2650" s="3" t="str">
        <f>IFERROR(VLOOKUP(A2650,'Pivot category'!$B$8:$I$2191,8,0),"")</f>
        <v xml:space="preserve"> </v>
      </c>
      <c r="AB2650" s="3" t="str">
        <f t="shared" si="41"/>
        <v/>
      </c>
      <c r="AC2650"/>
      <c r="AD2650" s="3" t="s">
        <v>16452</v>
      </c>
      <c r="AE2650" s="3" t="s">
        <v>16455</v>
      </c>
    </row>
    <row r="2651" spans="1:31" hidden="1" x14ac:dyDescent="0.25">
      <c r="A2651" t="s">
        <v>13131</v>
      </c>
      <c r="B2651" t="s">
        <v>13132</v>
      </c>
      <c r="C2651" s="3" t="s">
        <v>69</v>
      </c>
      <c r="D2651" s="3" t="s">
        <v>12921</v>
      </c>
      <c r="E2651" s="3" t="s">
        <v>5150</v>
      </c>
      <c r="F2651" s="3">
        <v>30000</v>
      </c>
      <c r="G2651" s="34">
        <v>3.19</v>
      </c>
      <c r="H2651" s="3" t="s">
        <v>12</v>
      </c>
      <c r="I2651" s="3" t="s">
        <v>70</v>
      </c>
      <c r="J2651" s="3" t="s">
        <v>13405</v>
      </c>
      <c r="K2651" s="3" t="s">
        <v>8264</v>
      </c>
      <c r="L2651" s="3" t="s">
        <v>68</v>
      </c>
      <c r="M2651" s="26">
        <v>45474</v>
      </c>
      <c r="N2651"/>
      <c r="O2651" s="3">
        <v>8</v>
      </c>
      <c r="P2651" s="34"/>
      <c r="Q2651" s="34">
        <v>382.8</v>
      </c>
      <c r="R2651" s="34">
        <v>-382.8</v>
      </c>
      <c r="S2651" s="36">
        <v>-1</v>
      </c>
      <c r="T2651" s="34">
        <v>0</v>
      </c>
      <c r="U2651" s="34">
        <v>3636.6</v>
      </c>
      <c r="V2651" s="34">
        <v>6124.8</v>
      </c>
      <c r="W2651" s="34">
        <v>-2488.1999999999998</v>
      </c>
      <c r="X2651" s="36">
        <v>-0.41</v>
      </c>
      <c r="Y2651" s="3" t="str">
        <f>IFERROR(VLOOKUP(A2651,'Pivot price tier'!$C$8:$L$2245,10,0),"")</f>
        <v/>
      </c>
      <c r="Z2651" s="3" t="str">
        <f>IFERROR(VLOOKUP(A2651,'Pivot price tier by size'!$D$8:$M$2466,10,0),"")</f>
        <v/>
      </c>
      <c r="AA2651" s="3" t="str">
        <f>IFERROR(VLOOKUP(A2651,'Pivot category'!$B$8:$I$2191,8,0),"")</f>
        <v/>
      </c>
      <c r="AB2651" s="3" t="str">
        <f t="shared" si="41"/>
        <v>Bottom 5%</v>
      </c>
      <c r="AC2651"/>
      <c r="AD2651" s="3">
        <v>0</v>
      </c>
      <c r="AE2651" s="3" t="s">
        <v>11325</v>
      </c>
    </row>
    <row r="2652" spans="1:31" x14ac:dyDescent="0.25">
      <c r="A2652" t="s">
        <v>12459</v>
      </c>
      <c r="B2652" t="s">
        <v>12460</v>
      </c>
      <c r="C2652" s="3" t="s">
        <v>34</v>
      </c>
      <c r="D2652" s="3" t="s">
        <v>12228</v>
      </c>
      <c r="E2652" s="3" t="s">
        <v>5150</v>
      </c>
      <c r="F2652" s="3">
        <v>1000</v>
      </c>
      <c r="G2652" s="34">
        <v>36.99</v>
      </c>
      <c r="H2652" s="3" t="s">
        <v>27</v>
      </c>
      <c r="I2652" s="3" t="s">
        <v>15</v>
      </c>
      <c r="J2652" s="3" t="s">
        <v>8251</v>
      </c>
      <c r="K2652" s="3" t="s">
        <v>8252</v>
      </c>
      <c r="L2652" s="3" t="s">
        <v>68</v>
      </c>
      <c r="M2652" s="26">
        <v>45261</v>
      </c>
      <c r="N2652"/>
      <c r="O2652" s="3">
        <v>142</v>
      </c>
      <c r="P2652" s="34">
        <v>1669950.54</v>
      </c>
      <c r="Q2652" s="34">
        <v>849771.27</v>
      </c>
      <c r="R2652" s="34">
        <v>820179.27</v>
      </c>
      <c r="S2652" s="36">
        <v>0.97</v>
      </c>
      <c r="T2652" s="34">
        <v>11760.215070422535</v>
      </c>
      <c r="U2652" s="34">
        <v>1841732.1</v>
      </c>
      <c r="V2652" s="34">
        <v>827984.16</v>
      </c>
      <c r="W2652" s="34">
        <v>1013747.94</v>
      </c>
      <c r="X2652" s="36">
        <v>1.22</v>
      </c>
      <c r="Y2652" s="3" t="str">
        <f>IFERROR(VLOOKUP(A2652,'Pivot price tier'!$C$8:$L$2245,10,0),"")</f>
        <v xml:space="preserve"> </v>
      </c>
      <c r="Z2652" s="3" t="str">
        <f>IFERROR(VLOOKUP(A2652,'Pivot price tier by size'!$D$8:$M$2466,10,0),"")</f>
        <v xml:space="preserve"> </v>
      </c>
      <c r="AA2652" s="3" t="str">
        <f>IFERROR(VLOOKUP(A2652,'Pivot category'!$B$8:$I$2191,8,0),"")</f>
        <v xml:space="preserve"> </v>
      </c>
      <c r="AB2652" s="3" t="str">
        <f t="shared" si="41"/>
        <v/>
      </c>
      <c r="AC2652"/>
      <c r="AD2652" s="3" t="s">
        <v>16452</v>
      </c>
      <c r="AE2652" s="3" t="s">
        <v>16455</v>
      </c>
    </row>
    <row r="2653" spans="1:31" x14ac:dyDescent="0.25">
      <c r="A2653" t="s">
        <v>6028</v>
      </c>
      <c r="B2653" t="s">
        <v>816</v>
      </c>
      <c r="C2653" s="3" t="s">
        <v>32</v>
      </c>
      <c r="D2653" s="3" t="s">
        <v>3126</v>
      </c>
      <c r="E2653" s="3">
        <v>0</v>
      </c>
      <c r="F2653" s="3">
        <v>1000</v>
      </c>
      <c r="G2653" s="34">
        <v>69.989999999999995</v>
      </c>
      <c r="H2653" s="3" t="s">
        <v>27</v>
      </c>
      <c r="I2653" s="3" t="s">
        <v>15</v>
      </c>
      <c r="J2653" s="3" t="s">
        <v>8251</v>
      </c>
      <c r="K2653" s="3" t="s">
        <v>8252</v>
      </c>
      <c r="L2653" s="3" t="s">
        <v>68</v>
      </c>
      <c r="M2653" s="26" t="s">
        <v>13873</v>
      </c>
      <c r="N2653"/>
      <c r="O2653" s="3">
        <v>157</v>
      </c>
      <c r="P2653" s="34">
        <v>3898133.21</v>
      </c>
      <c r="Q2653" s="34">
        <v>2897097.68</v>
      </c>
      <c r="R2653" s="34">
        <v>1001035.53</v>
      </c>
      <c r="S2653" s="36">
        <v>0.35</v>
      </c>
      <c r="T2653" s="34">
        <v>24828.873949044584</v>
      </c>
      <c r="U2653" s="34">
        <v>5711957.1299999999</v>
      </c>
      <c r="V2653" s="34">
        <v>3243700.42</v>
      </c>
      <c r="W2653" s="34">
        <v>2468256.71</v>
      </c>
      <c r="X2653" s="36">
        <v>0.76</v>
      </c>
      <c r="Y2653" s="3" t="str">
        <f>IFERROR(VLOOKUP(A2653,'Pivot price tier'!$C$8:$L$2245,10,0),"")</f>
        <v xml:space="preserve"> </v>
      </c>
      <c r="Z2653" s="3" t="str">
        <f>IFERROR(VLOOKUP(A2653,'Pivot price tier by size'!$D$8:$M$2466,10,0),"")</f>
        <v xml:space="preserve"> </v>
      </c>
      <c r="AA2653" s="3" t="str">
        <f>IFERROR(VLOOKUP(A2653,'Pivot category'!$B$8:$I$2191,8,0),"")</f>
        <v xml:space="preserve"> </v>
      </c>
      <c r="AB2653" s="3" t="str">
        <f t="shared" si="41"/>
        <v/>
      </c>
      <c r="AC2653"/>
      <c r="AD2653" s="3" t="s">
        <v>16452</v>
      </c>
      <c r="AE2653" s="3" t="s">
        <v>16455</v>
      </c>
    </row>
    <row r="2654" spans="1:31" hidden="1" x14ac:dyDescent="0.25">
      <c r="A2654" t="s">
        <v>12509</v>
      </c>
      <c r="B2654" t="s">
        <v>12510</v>
      </c>
      <c r="C2654" s="3" t="s">
        <v>32</v>
      </c>
      <c r="D2654" s="3" t="s">
        <v>3571</v>
      </c>
      <c r="E2654" s="3" t="s">
        <v>5150</v>
      </c>
      <c r="F2654" s="3">
        <v>1000</v>
      </c>
      <c r="G2654" s="34">
        <v>31.19</v>
      </c>
      <c r="H2654" s="3" t="s">
        <v>12</v>
      </c>
      <c r="I2654" s="3" t="s">
        <v>15</v>
      </c>
      <c r="J2654" s="3" t="s">
        <v>8256</v>
      </c>
      <c r="K2654" s="3" t="s">
        <v>8258</v>
      </c>
      <c r="L2654" s="3" t="s">
        <v>68</v>
      </c>
      <c r="M2654" s="26">
        <v>45261</v>
      </c>
      <c r="N2654"/>
      <c r="O2654" s="3">
        <v>0</v>
      </c>
      <c r="P2654" s="34">
        <v>20993.64</v>
      </c>
      <c r="Q2654" s="34">
        <v>17722.57</v>
      </c>
      <c r="R2654" s="34">
        <v>3271.07</v>
      </c>
      <c r="S2654" s="36">
        <v>0.18</v>
      </c>
      <c r="T2654" s="34" t="s">
        <v>78</v>
      </c>
      <c r="U2654" s="34">
        <v>16034.89</v>
      </c>
      <c r="V2654" s="34">
        <v>12893.52</v>
      </c>
      <c r="W2654" s="34">
        <v>3141.37</v>
      </c>
      <c r="X2654" s="36">
        <v>0.24</v>
      </c>
      <c r="Y2654" s="3" t="str">
        <f>IFERROR(VLOOKUP(A2654,'Pivot price tier'!$C$8:$L$2245,10,0),"")</f>
        <v/>
      </c>
      <c r="Z2654" s="3" t="str">
        <f>IFERROR(VLOOKUP(A2654,'Pivot price tier by size'!$D$8:$M$2466,10,0),"")</f>
        <v/>
      </c>
      <c r="AA2654" s="3" t="str">
        <f>IFERROR(VLOOKUP(A2654,'Pivot category'!$B$8:$I$2191,8,0),"")</f>
        <v/>
      </c>
      <c r="AB2654" s="3" t="str">
        <f t="shared" si="41"/>
        <v>Bottom 5%</v>
      </c>
      <c r="AC2654"/>
      <c r="AD2654" s="3" t="s">
        <v>16449</v>
      </c>
      <c r="AE2654" s="3" t="s">
        <v>14130</v>
      </c>
    </row>
    <row r="2655" spans="1:31" x14ac:dyDescent="0.25">
      <c r="A2655" t="s">
        <v>11724</v>
      </c>
      <c r="B2655" t="s">
        <v>11725</v>
      </c>
      <c r="C2655" s="3" t="s">
        <v>32</v>
      </c>
      <c r="D2655" s="3" t="s">
        <v>11317</v>
      </c>
      <c r="E2655" s="3" t="s">
        <v>5150</v>
      </c>
      <c r="F2655" s="3">
        <v>7000</v>
      </c>
      <c r="G2655" s="34">
        <v>69.989999999999995</v>
      </c>
      <c r="H2655" s="3" t="s">
        <v>27</v>
      </c>
      <c r="I2655" s="3" t="s">
        <v>15</v>
      </c>
      <c r="J2655" s="3" t="s">
        <v>8251</v>
      </c>
      <c r="K2655" s="3" t="s">
        <v>8252</v>
      </c>
      <c r="L2655" s="3" t="s">
        <v>68</v>
      </c>
      <c r="M2655" s="26">
        <v>45047</v>
      </c>
      <c r="N2655"/>
      <c r="O2655" s="3">
        <v>5</v>
      </c>
      <c r="P2655" s="34">
        <v>197161.83</v>
      </c>
      <c r="Q2655" s="34">
        <v>163852.31</v>
      </c>
      <c r="R2655" s="34">
        <v>33309.519999999997</v>
      </c>
      <c r="S2655" s="36">
        <v>0.2</v>
      </c>
      <c r="T2655" s="34">
        <v>39432.365999999995</v>
      </c>
      <c r="U2655" s="34">
        <v>46543.35</v>
      </c>
      <c r="V2655" s="34">
        <v>77302.789999999994</v>
      </c>
      <c r="W2655" s="34">
        <v>-30759.439999999999</v>
      </c>
      <c r="X2655" s="36">
        <v>-0.4</v>
      </c>
      <c r="Y2655" s="3" t="str">
        <f>IFERROR(VLOOKUP(A2655,'Pivot price tier'!$C$8:$L$2245,10,0),"")</f>
        <v xml:space="preserve"> </v>
      </c>
      <c r="Z2655" s="3" t="str">
        <f>IFERROR(VLOOKUP(A2655,'Pivot price tier by size'!$D$8:$M$2466,10,0),"")</f>
        <v xml:space="preserve"> </v>
      </c>
      <c r="AA2655" s="3" t="str">
        <f>IFERROR(VLOOKUP(A2655,'Pivot category'!$B$8:$I$2191,8,0),"")</f>
        <v xml:space="preserve"> </v>
      </c>
      <c r="AB2655" s="3" t="str">
        <f t="shared" si="41"/>
        <v/>
      </c>
      <c r="AC2655"/>
      <c r="AD2655" s="3" t="s">
        <v>16452</v>
      </c>
      <c r="AE2655" s="3" t="s">
        <v>16455</v>
      </c>
    </row>
    <row r="2656" spans="1:31" x14ac:dyDescent="0.25">
      <c r="A2656" t="s">
        <v>9373</v>
      </c>
      <c r="B2656" t="s">
        <v>9372</v>
      </c>
      <c r="C2656" s="3" t="s">
        <v>32</v>
      </c>
      <c r="D2656" s="3" t="s">
        <v>9296</v>
      </c>
      <c r="E2656" s="3" t="s">
        <v>5150</v>
      </c>
      <c r="F2656" s="3">
        <v>7000</v>
      </c>
      <c r="G2656" s="34">
        <v>27.99</v>
      </c>
      <c r="H2656" s="3" t="s">
        <v>26</v>
      </c>
      <c r="I2656" s="3" t="s">
        <v>23</v>
      </c>
      <c r="J2656" s="3" t="s">
        <v>8251</v>
      </c>
      <c r="K2656" s="3" t="s">
        <v>8252</v>
      </c>
      <c r="L2656" s="3" t="s">
        <v>68</v>
      </c>
      <c r="M2656" s="26" t="s">
        <v>13873</v>
      </c>
      <c r="N2656"/>
      <c r="O2656" s="3">
        <v>122</v>
      </c>
      <c r="P2656" s="34">
        <v>63061.47</v>
      </c>
      <c r="Q2656" s="34">
        <v>67679.820000000007</v>
      </c>
      <c r="R2656" s="34">
        <v>-4618.3500000000004</v>
      </c>
      <c r="S2656" s="36">
        <v>-7.0000000000000007E-2</v>
      </c>
      <c r="T2656" s="34">
        <v>516.89729508196717</v>
      </c>
      <c r="U2656" s="34">
        <v>52173.36</v>
      </c>
      <c r="V2656" s="34">
        <v>51809.49</v>
      </c>
      <c r="W2656" s="34">
        <v>363.87</v>
      </c>
      <c r="X2656" s="36">
        <v>0.01</v>
      </c>
      <c r="Y2656" s="3" t="str">
        <f>IFERROR(VLOOKUP(A2656,'Pivot price tier'!$C$8:$L$2245,10,0),"")</f>
        <v xml:space="preserve"> </v>
      </c>
      <c r="Z2656" s="3" t="str">
        <f>IFERROR(VLOOKUP(A2656,'Pivot price tier by size'!$D$8:$M$2466,10,0),"")</f>
        <v xml:space="preserve"> </v>
      </c>
      <c r="AA2656" s="3" t="str">
        <f>IFERROR(VLOOKUP(A2656,'Pivot category'!$B$8:$I$2191,8,0),"")</f>
        <v xml:space="preserve"> </v>
      </c>
      <c r="AB2656" s="3" t="str">
        <f t="shared" si="41"/>
        <v/>
      </c>
      <c r="AC2656"/>
      <c r="AD2656" s="3" t="s">
        <v>11231</v>
      </c>
      <c r="AE2656" s="3" t="s">
        <v>16526</v>
      </c>
    </row>
    <row r="2657" spans="1:31" hidden="1" x14ac:dyDescent="0.25">
      <c r="A2657" t="s">
        <v>14855</v>
      </c>
      <c r="B2657" t="s">
        <v>14856</v>
      </c>
      <c r="C2657" s="3" t="s">
        <v>32</v>
      </c>
      <c r="D2657" s="3" t="s">
        <v>14362</v>
      </c>
      <c r="E2657" s="3" t="s">
        <v>5150</v>
      </c>
      <c r="F2657" s="3">
        <v>10000</v>
      </c>
      <c r="G2657" s="34">
        <v>51.99</v>
      </c>
      <c r="H2657" s="3" t="s">
        <v>12622</v>
      </c>
      <c r="I2657" s="3" t="s">
        <v>15</v>
      </c>
      <c r="J2657" s="3" t="s">
        <v>15405</v>
      </c>
      <c r="K2657" s="3" t="s">
        <v>8264</v>
      </c>
      <c r="L2657" s="3" t="s">
        <v>68</v>
      </c>
      <c r="M2657" s="26">
        <v>45778</v>
      </c>
      <c r="N2657"/>
      <c r="O2657" s="3">
        <v>29</v>
      </c>
      <c r="P2657" s="34">
        <v>22667.64</v>
      </c>
      <c r="Q2657" s="34"/>
      <c r="R2657" s="34">
        <v>22667.64</v>
      </c>
      <c r="T2657" s="34">
        <v>781.64275862068962</v>
      </c>
      <c r="U2657" s="34">
        <v>22719.63</v>
      </c>
      <c r="V2657" s="34">
        <v>0</v>
      </c>
      <c r="W2657" s="34">
        <v>22719.63</v>
      </c>
      <c r="X2657" s="36">
        <v>0</v>
      </c>
      <c r="Y2657" s="3" t="str">
        <f>IFERROR(VLOOKUP(A2657,'Pivot price tier'!$C$8:$L$2245,10,0),"")</f>
        <v/>
      </c>
      <c r="Z2657" s="3" t="str">
        <f>IFERROR(VLOOKUP(A2657,'Pivot price tier by size'!$D$8:$M$2466,10,0),"")</f>
        <v/>
      </c>
      <c r="AA2657" s="3" t="str">
        <f>IFERROR(VLOOKUP(A2657,'Pivot category'!$B$8:$I$2191,8,0),"")</f>
        <v/>
      </c>
      <c r="AB2657" s="3" t="str">
        <f t="shared" si="41"/>
        <v>Bottom 5%</v>
      </c>
      <c r="AC2657"/>
      <c r="AD2657" s="3" t="s">
        <v>16449</v>
      </c>
      <c r="AE2657" s="3" t="s">
        <v>14130</v>
      </c>
    </row>
    <row r="2658" spans="1:31" hidden="1" x14ac:dyDescent="0.25">
      <c r="A2658" t="s">
        <v>15488</v>
      </c>
      <c r="B2658" t="s">
        <v>15489</v>
      </c>
      <c r="C2658" s="3" t="s">
        <v>69</v>
      </c>
      <c r="D2658" s="3" t="s">
        <v>15120</v>
      </c>
      <c r="E2658" s="3" t="s">
        <v>5198</v>
      </c>
      <c r="F2658" s="3">
        <v>70000</v>
      </c>
      <c r="G2658" s="34">
        <v>2.19</v>
      </c>
      <c r="H2658" s="3" t="s">
        <v>12</v>
      </c>
      <c r="I2658" s="3" t="s">
        <v>70</v>
      </c>
      <c r="J2658" s="3" t="s">
        <v>8251</v>
      </c>
      <c r="K2658" s="3" t="s">
        <v>8252</v>
      </c>
      <c r="L2658" s="3" t="s">
        <v>68</v>
      </c>
      <c r="M2658" s="26">
        <v>45870</v>
      </c>
      <c r="N2658"/>
      <c r="O2658" s="3">
        <v>132</v>
      </c>
      <c r="P2658" s="34">
        <v>78046</v>
      </c>
      <c r="Q2658" s="34"/>
      <c r="R2658" s="34">
        <v>78046</v>
      </c>
      <c r="T2658" s="34">
        <v>591.25757575757575</v>
      </c>
      <c r="U2658" s="34">
        <v>150209.28</v>
      </c>
      <c r="V2658" s="34">
        <v>0</v>
      </c>
      <c r="W2658" s="34">
        <v>150209.28</v>
      </c>
      <c r="X2658" s="36">
        <v>0</v>
      </c>
      <c r="Y2658" s="3" t="str">
        <f>IFERROR(VLOOKUP(A2658,'Pivot price tier'!$C$8:$L$2245,10,0),"")</f>
        <v/>
      </c>
      <c r="Z2658" s="3" t="str">
        <f>IFERROR(VLOOKUP(A2658,'Pivot price tier by size'!$D$8:$M$2466,10,0),"")</f>
        <v/>
      </c>
      <c r="AA2658" s="3" t="str">
        <f>IFERROR(VLOOKUP(A2658,'Pivot category'!$B$8:$I$2191,8,0),"")</f>
        <v/>
      </c>
      <c r="AB2658" s="3" t="str">
        <f t="shared" si="41"/>
        <v/>
      </c>
      <c r="AC2658"/>
      <c r="AD2658" s="3" t="s">
        <v>16449</v>
      </c>
      <c r="AE2658" s="3" t="s">
        <v>14130</v>
      </c>
    </row>
    <row r="2659" spans="1:31" hidden="1" x14ac:dyDescent="0.25">
      <c r="A2659" t="s">
        <v>15490</v>
      </c>
      <c r="B2659" t="s">
        <v>15491</v>
      </c>
      <c r="C2659" s="3" t="s">
        <v>32</v>
      </c>
      <c r="D2659" s="3" t="s">
        <v>15158</v>
      </c>
      <c r="E2659" s="3" t="s">
        <v>5198</v>
      </c>
      <c r="F2659" s="3">
        <v>70000</v>
      </c>
      <c r="G2659" s="34">
        <v>26.99</v>
      </c>
      <c r="H2659" s="3" t="s">
        <v>12</v>
      </c>
      <c r="I2659" s="3" t="s">
        <v>21</v>
      </c>
      <c r="J2659" s="3" t="s">
        <v>8251</v>
      </c>
      <c r="K2659" s="3" t="s">
        <v>8252</v>
      </c>
      <c r="L2659" s="3" t="s">
        <v>68</v>
      </c>
      <c r="M2659" s="26">
        <v>45870</v>
      </c>
      <c r="N2659"/>
      <c r="O2659" s="3">
        <v>151</v>
      </c>
      <c r="P2659" s="34">
        <v>333681.15000000002</v>
      </c>
      <c r="Q2659" s="34"/>
      <c r="R2659" s="34">
        <v>333681.15000000002</v>
      </c>
      <c r="T2659" s="34">
        <v>2209.8089403973513</v>
      </c>
      <c r="U2659" s="34">
        <v>442538.99</v>
      </c>
      <c r="V2659" s="34">
        <v>0</v>
      </c>
      <c r="W2659" s="34">
        <v>442538.99</v>
      </c>
      <c r="X2659" s="36">
        <v>0</v>
      </c>
      <c r="Y2659" s="3" t="str">
        <f>IFERROR(VLOOKUP(A2659,'Pivot price tier'!$C$8:$L$2245,10,0),"")</f>
        <v xml:space="preserve"> </v>
      </c>
      <c r="Z2659" s="3" t="str">
        <f>IFERROR(VLOOKUP(A2659,'Pivot price tier by size'!$D$8:$M$2466,10,0),"")</f>
        <v xml:space="preserve"> </v>
      </c>
      <c r="AA2659" s="3" t="str">
        <f>IFERROR(VLOOKUP(A2659,'Pivot category'!$B$8:$I$2191,8,0),"")</f>
        <v xml:space="preserve"> </v>
      </c>
      <c r="AB2659" s="3" t="str">
        <f t="shared" si="41"/>
        <v/>
      </c>
      <c r="AC2659"/>
      <c r="AD2659" s="3" t="s">
        <v>16449</v>
      </c>
      <c r="AE2659" s="3" t="s">
        <v>14130</v>
      </c>
    </row>
    <row r="2660" spans="1:31" hidden="1" x14ac:dyDescent="0.25">
      <c r="A2660" t="s">
        <v>5517</v>
      </c>
      <c r="B2660" t="s">
        <v>1216</v>
      </c>
      <c r="C2660" s="3" t="s">
        <v>32</v>
      </c>
      <c r="D2660" s="3" t="s">
        <v>3574</v>
      </c>
      <c r="E2660" s="3" t="s">
        <v>5150</v>
      </c>
      <c r="F2660" s="3">
        <v>1000</v>
      </c>
      <c r="G2660" s="34">
        <v>26.99</v>
      </c>
      <c r="H2660" s="3" t="s">
        <v>12</v>
      </c>
      <c r="I2660" s="3" t="s">
        <v>21</v>
      </c>
      <c r="J2660" s="3" t="s">
        <v>8253</v>
      </c>
      <c r="K2660" s="3" t="s">
        <v>8258</v>
      </c>
      <c r="L2660" s="3" t="s">
        <v>8257</v>
      </c>
      <c r="M2660" s="26" t="s">
        <v>13873</v>
      </c>
      <c r="N2660"/>
      <c r="O2660" s="3" t="s">
        <v>78</v>
      </c>
      <c r="P2660" s="34"/>
      <c r="Q2660" s="34">
        <v>26.99</v>
      </c>
      <c r="R2660" s="34">
        <v>-26.99</v>
      </c>
      <c r="S2660" s="36">
        <v>-1</v>
      </c>
      <c r="T2660" s="34" t="s">
        <v>78</v>
      </c>
      <c r="U2660" s="34" t="s">
        <v>78</v>
      </c>
      <c r="V2660" s="34" t="s">
        <v>78</v>
      </c>
      <c r="W2660" s="34" t="s">
        <v>78</v>
      </c>
      <c r="X2660" s="36" t="s">
        <v>78</v>
      </c>
      <c r="Y2660" s="3" t="str">
        <f>IFERROR(VLOOKUP(A2660,'Pivot price tier'!$C$8:$L$2245,10,0),"")</f>
        <v/>
      </c>
      <c r="Z2660" s="3" t="str">
        <f>IFERROR(VLOOKUP(A2660,'Pivot price tier by size'!$D$8:$M$2466,10,0),"")</f>
        <v/>
      </c>
      <c r="AA2660" s="3" t="str">
        <f>IFERROR(VLOOKUP(A2660,'Pivot category'!$B$8:$I$2191,8,0),"")</f>
        <v/>
      </c>
      <c r="AB2660" s="3" t="str">
        <f t="shared" si="41"/>
        <v>Bottom 5%</v>
      </c>
      <c r="AC2660"/>
      <c r="AD2660" s="3" t="s">
        <v>16449</v>
      </c>
      <c r="AE2660" s="3" t="s">
        <v>14130</v>
      </c>
    </row>
    <row r="2661" spans="1:31" hidden="1" x14ac:dyDescent="0.25">
      <c r="A2661" t="s">
        <v>15993</v>
      </c>
      <c r="B2661" t="s">
        <v>15994</v>
      </c>
      <c r="C2661" s="3" t="s">
        <v>10509</v>
      </c>
      <c r="D2661" s="3" t="s">
        <v>16271</v>
      </c>
      <c r="E2661" s="3" t="s">
        <v>5150</v>
      </c>
      <c r="F2661" s="3">
        <v>10000</v>
      </c>
      <c r="G2661" s="34">
        <v>79.989999999999995</v>
      </c>
      <c r="H2661" s="3" t="s">
        <v>12622</v>
      </c>
      <c r="I2661" s="3" t="s">
        <v>15</v>
      </c>
      <c r="J2661" s="3" t="s">
        <v>8259</v>
      </c>
      <c r="K2661" s="3" t="s">
        <v>8252</v>
      </c>
      <c r="L2661" s="3" t="s">
        <v>68</v>
      </c>
      <c r="M2661" s="26">
        <v>45960</v>
      </c>
      <c r="N2661"/>
      <c r="O2661" s="3">
        <v>0</v>
      </c>
      <c r="P2661" s="34">
        <v>15518.06</v>
      </c>
      <c r="Q2661" s="34"/>
      <c r="R2661" s="34">
        <v>15518.06</v>
      </c>
      <c r="T2661" s="34" t="s">
        <v>78</v>
      </c>
      <c r="U2661" s="34">
        <v>10878.64</v>
      </c>
      <c r="V2661" s="34">
        <v>0</v>
      </c>
      <c r="W2661" s="34">
        <v>10878.64</v>
      </c>
      <c r="X2661" s="36">
        <v>0</v>
      </c>
      <c r="Y2661" s="3" t="str">
        <f>IFERROR(VLOOKUP(A2661,'Pivot price tier'!$C$8:$L$2245,10,0),"")</f>
        <v>X</v>
      </c>
      <c r="Z2661" s="3" t="str">
        <f>IFERROR(VLOOKUP(A2661,'Pivot price tier by size'!$D$8:$M$2466,10,0),"")</f>
        <v>X</v>
      </c>
      <c r="AA2661" s="3" t="str">
        <f>IFERROR(VLOOKUP(A2661,'Pivot category'!$B$8:$I$2191,8,0),"")</f>
        <v xml:space="preserve"> </v>
      </c>
      <c r="AB2661" s="3" t="str">
        <f t="shared" si="41"/>
        <v>Bottom 5%</v>
      </c>
      <c r="AC2661"/>
      <c r="AD2661" s="3" t="s">
        <v>16449</v>
      </c>
      <c r="AE2661" s="3" t="s">
        <v>14130</v>
      </c>
    </row>
    <row r="2662" spans="1:31" hidden="1" x14ac:dyDescent="0.25">
      <c r="A2662" t="s">
        <v>9543</v>
      </c>
      <c r="B2662" t="s">
        <v>9544</v>
      </c>
      <c r="C2662" s="3" t="s">
        <v>69</v>
      </c>
      <c r="D2662" s="3" t="s">
        <v>9212</v>
      </c>
      <c r="E2662" s="3" t="s">
        <v>5150</v>
      </c>
      <c r="F2662" s="3">
        <v>7000</v>
      </c>
      <c r="G2662" s="34">
        <v>4.79</v>
      </c>
      <c r="H2662" s="3" t="s">
        <v>12</v>
      </c>
      <c r="I2662" s="3" t="s">
        <v>70</v>
      </c>
      <c r="J2662" s="3" t="s">
        <v>8256</v>
      </c>
      <c r="K2662" s="3" t="s">
        <v>8258</v>
      </c>
      <c r="L2662" s="3" t="s">
        <v>8255</v>
      </c>
      <c r="M2662" s="26" t="s">
        <v>13873</v>
      </c>
      <c r="N2662"/>
      <c r="O2662" s="3">
        <v>1</v>
      </c>
      <c r="P2662" s="34">
        <v>972.37</v>
      </c>
      <c r="Q2662" s="34">
        <v>1599.55</v>
      </c>
      <c r="R2662" s="34">
        <v>-627.17999999999995</v>
      </c>
      <c r="S2662" s="36">
        <v>-0.39</v>
      </c>
      <c r="T2662" s="34">
        <v>972.37</v>
      </c>
      <c r="U2662" s="34">
        <v>210.76</v>
      </c>
      <c r="V2662" s="34">
        <v>503.37</v>
      </c>
      <c r="W2662" s="34">
        <v>-292.61</v>
      </c>
      <c r="X2662" s="36">
        <v>-0.57999999999999996</v>
      </c>
      <c r="Y2662" s="3" t="str">
        <f>IFERROR(VLOOKUP(A2662,'Pivot price tier'!$C$8:$L$2245,10,0),"")</f>
        <v/>
      </c>
      <c r="Z2662" s="3" t="str">
        <f>IFERROR(VLOOKUP(A2662,'Pivot price tier by size'!$D$8:$M$2466,10,0),"")</f>
        <v/>
      </c>
      <c r="AA2662" s="3" t="str">
        <f>IFERROR(VLOOKUP(A2662,'Pivot category'!$B$8:$I$2191,8,0),"")</f>
        <v/>
      </c>
      <c r="AB2662" s="3" t="str">
        <f t="shared" si="41"/>
        <v>Bottom 5%</v>
      </c>
      <c r="AC2662"/>
      <c r="AD2662" s="3" t="s">
        <v>16449</v>
      </c>
      <c r="AE2662" s="3" t="s">
        <v>14130</v>
      </c>
    </row>
    <row r="2663" spans="1:31" hidden="1" x14ac:dyDescent="0.25">
      <c r="A2663" t="s">
        <v>14521</v>
      </c>
      <c r="B2663" t="s">
        <v>14522</v>
      </c>
      <c r="C2663" s="3" t="s">
        <v>36</v>
      </c>
      <c r="D2663" s="3" t="s">
        <v>8415</v>
      </c>
      <c r="E2663" s="3" t="s">
        <v>5198</v>
      </c>
      <c r="F2663" s="3">
        <v>9000</v>
      </c>
      <c r="G2663" s="34">
        <v>33.49</v>
      </c>
      <c r="H2663" s="3" t="s">
        <v>12</v>
      </c>
      <c r="I2663" s="3" t="s">
        <v>21</v>
      </c>
      <c r="J2663" s="3" t="s">
        <v>8253</v>
      </c>
      <c r="K2663" s="3" t="s">
        <v>8260</v>
      </c>
      <c r="L2663" s="3" t="s">
        <v>8257</v>
      </c>
      <c r="M2663" s="26">
        <v>45689</v>
      </c>
      <c r="N2663"/>
      <c r="O2663" s="3" t="s">
        <v>78</v>
      </c>
      <c r="P2663" s="34"/>
      <c r="Q2663" s="34">
        <v>0</v>
      </c>
      <c r="R2663" s="34">
        <v>0</v>
      </c>
      <c r="T2663" s="34" t="s">
        <v>78</v>
      </c>
      <c r="U2663" s="34" t="s">
        <v>78</v>
      </c>
      <c r="V2663" s="34" t="s">
        <v>78</v>
      </c>
      <c r="W2663" s="34" t="s">
        <v>78</v>
      </c>
      <c r="X2663" s="36" t="s">
        <v>78</v>
      </c>
      <c r="Y2663" s="3" t="str">
        <f>IFERROR(VLOOKUP(A2663,'Pivot price tier'!$C$8:$L$2245,10,0),"")</f>
        <v/>
      </c>
      <c r="Z2663" s="3" t="str">
        <f>IFERROR(VLOOKUP(A2663,'Pivot price tier by size'!$D$8:$M$2466,10,0),"")</f>
        <v/>
      </c>
      <c r="AA2663" s="3" t="str">
        <f>IFERROR(VLOOKUP(A2663,'Pivot category'!$B$8:$I$2191,8,0),"")</f>
        <v/>
      </c>
      <c r="AB2663" s="3" t="str">
        <f t="shared" si="41"/>
        <v>Bottom 5%</v>
      </c>
      <c r="AC2663"/>
      <c r="AD2663" s="3" t="s">
        <v>16449</v>
      </c>
      <c r="AE2663" s="3" t="s">
        <v>14130</v>
      </c>
    </row>
    <row r="2664" spans="1:31" hidden="1" x14ac:dyDescent="0.25">
      <c r="A2664" t="s">
        <v>7359</v>
      </c>
      <c r="B2664" t="s">
        <v>7358</v>
      </c>
      <c r="C2664" s="3" t="s">
        <v>69</v>
      </c>
      <c r="D2664" s="3" t="s">
        <v>8198</v>
      </c>
      <c r="E2664" s="3" t="s">
        <v>5198</v>
      </c>
      <c r="F2664" s="3">
        <v>7000</v>
      </c>
      <c r="G2664" s="34">
        <v>1.49</v>
      </c>
      <c r="H2664" s="3" t="s">
        <v>12</v>
      </c>
      <c r="I2664" s="3" t="s">
        <v>70</v>
      </c>
      <c r="J2664" s="3" t="s">
        <v>8256</v>
      </c>
      <c r="K2664" s="3" t="s">
        <v>8252</v>
      </c>
      <c r="L2664" s="3" t="s">
        <v>8255</v>
      </c>
      <c r="M2664" s="26" t="s">
        <v>13873</v>
      </c>
      <c r="N2664"/>
      <c r="O2664" s="3">
        <v>2</v>
      </c>
      <c r="P2664" s="34">
        <v>831.85</v>
      </c>
      <c r="Q2664" s="34">
        <v>792.72</v>
      </c>
      <c r="R2664" s="34">
        <v>39.130000000000003</v>
      </c>
      <c r="S2664" s="36">
        <v>0.05</v>
      </c>
      <c r="T2664" s="34">
        <v>415.92500000000001</v>
      </c>
      <c r="U2664" s="34">
        <v>0</v>
      </c>
      <c r="V2664" s="34">
        <v>107.31</v>
      </c>
      <c r="W2664" s="34">
        <v>-107.31</v>
      </c>
      <c r="X2664" s="36">
        <v>-1</v>
      </c>
      <c r="Y2664" s="3" t="str">
        <f>IFERROR(VLOOKUP(A2664,'Pivot price tier'!$C$8:$L$2245,10,0),"")</f>
        <v/>
      </c>
      <c r="Z2664" s="3" t="str">
        <f>IFERROR(VLOOKUP(A2664,'Pivot price tier by size'!$D$8:$M$2466,10,0),"")</f>
        <v/>
      </c>
      <c r="AA2664" s="3" t="str">
        <f>IFERROR(VLOOKUP(A2664,'Pivot category'!$B$8:$I$2191,8,0),"")</f>
        <v/>
      </c>
      <c r="AB2664" s="3" t="str">
        <f t="shared" si="41"/>
        <v>Bottom 5%</v>
      </c>
      <c r="AC2664"/>
      <c r="AD2664" s="3" t="s">
        <v>16449</v>
      </c>
      <c r="AE2664" s="3" t="s">
        <v>14130</v>
      </c>
    </row>
    <row r="2665" spans="1:31" x14ac:dyDescent="0.25">
      <c r="A2665" t="s">
        <v>5579</v>
      </c>
      <c r="B2665" t="s">
        <v>830</v>
      </c>
      <c r="C2665" s="3" t="s">
        <v>32</v>
      </c>
      <c r="D2665" s="3" t="s">
        <v>3143</v>
      </c>
      <c r="E2665" s="3">
        <v>0</v>
      </c>
      <c r="F2665" s="3">
        <v>1000</v>
      </c>
      <c r="G2665" s="34">
        <v>44.99</v>
      </c>
      <c r="H2665" s="3" t="s">
        <v>29</v>
      </c>
      <c r="I2665" s="3" t="s">
        <v>23</v>
      </c>
      <c r="J2665" s="3" t="s">
        <v>8251</v>
      </c>
      <c r="K2665" s="3" t="s">
        <v>8252</v>
      </c>
      <c r="L2665" s="3" t="s">
        <v>68</v>
      </c>
      <c r="M2665" s="26" t="s">
        <v>13873</v>
      </c>
      <c r="N2665"/>
      <c r="O2665" s="3">
        <v>134</v>
      </c>
      <c r="P2665" s="34">
        <v>104916.68</v>
      </c>
      <c r="Q2665" s="34">
        <v>110450.45</v>
      </c>
      <c r="R2665" s="34">
        <v>-5533.77</v>
      </c>
      <c r="S2665" s="36">
        <v>-0.05</v>
      </c>
      <c r="T2665" s="34">
        <v>782.96029850746265</v>
      </c>
      <c r="U2665" s="34">
        <v>45934.79</v>
      </c>
      <c r="V2665" s="34">
        <v>55247.72</v>
      </c>
      <c r="W2665" s="34">
        <v>-9312.93</v>
      </c>
      <c r="X2665" s="36">
        <v>-0.17</v>
      </c>
      <c r="Y2665" s="3" t="str">
        <f>IFERROR(VLOOKUP(A2665,'Pivot price tier'!$C$8:$L$2245,10,0),"")</f>
        <v xml:space="preserve"> </v>
      </c>
      <c r="Z2665" s="3" t="str">
        <f>IFERROR(VLOOKUP(A2665,'Pivot price tier by size'!$D$8:$M$2466,10,0),"")</f>
        <v xml:space="preserve"> </v>
      </c>
      <c r="AA2665" s="3" t="str">
        <f>IFERROR(VLOOKUP(A2665,'Pivot category'!$B$8:$I$2191,8,0),"")</f>
        <v xml:space="preserve"> </v>
      </c>
      <c r="AB2665" s="3" t="str">
        <f t="shared" si="41"/>
        <v/>
      </c>
      <c r="AC2665"/>
      <c r="AD2665" s="3" t="s">
        <v>11231</v>
      </c>
      <c r="AE2665" s="3" t="s">
        <v>14123</v>
      </c>
    </row>
    <row r="2666" spans="1:31" x14ac:dyDescent="0.25">
      <c r="A2666" t="s">
        <v>7920</v>
      </c>
      <c r="B2666" t="s">
        <v>846</v>
      </c>
      <c r="C2666" s="3" t="s">
        <v>38</v>
      </c>
      <c r="D2666" s="3" t="s">
        <v>3160</v>
      </c>
      <c r="E2666" s="3" t="s">
        <v>5150</v>
      </c>
      <c r="F2666" s="3">
        <v>1000</v>
      </c>
      <c r="G2666" s="34">
        <v>29.99</v>
      </c>
      <c r="H2666" s="3" t="s">
        <v>30</v>
      </c>
      <c r="I2666" s="3" t="s">
        <v>19</v>
      </c>
      <c r="J2666" s="3" t="s">
        <v>8251</v>
      </c>
      <c r="K2666" s="3" t="s">
        <v>8252</v>
      </c>
      <c r="L2666" s="3" t="s">
        <v>68</v>
      </c>
      <c r="M2666" s="26" t="s">
        <v>13873</v>
      </c>
      <c r="N2666"/>
      <c r="O2666" s="3">
        <v>150</v>
      </c>
      <c r="P2666" s="34">
        <v>126677.75999999999</v>
      </c>
      <c r="Q2666" s="34">
        <v>152709.07999999999</v>
      </c>
      <c r="R2666" s="34">
        <v>-26031.32</v>
      </c>
      <c r="S2666" s="36">
        <v>-0.17</v>
      </c>
      <c r="T2666" s="34">
        <v>844.51839999999993</v>
      </c>
      <c r="U2666" s="34">
        <v>35448.18</v>
      </c>
      <c r="V2666" s="34">
        <v>40666.44</v>
      </c>
      <c r="W2666" s="34">
        <v>-5218.26</v>
      </c>
      <c r="X2666" s="36">
        <v>-0.13</v>
      </c>
      <c r="Y2666" s="3" t="str">
        <f>IFERROR(VLOOKUP(A2666,'Pivot price tier'!$C$8:$L$2245,10,0),"")</f>
        <v xml:space="preserve"> </v>
      </c>
      <c r="Z2666" s="3" t="str">
        <f>IFERROR(VLOOKUP(A2666,'Pivot price tier by size'!$D$8:$M$2466,10,0),"")</f>
        <v xml:space="preserve"> </v>
      </c>
      <c r="AA2666" s="3" t="str">
        <f>IFERROR(VLOOKUP(A2666,'Pivot category'!$B$8:$I$2191,8,0),"")</f>
        <v xml:space="preserve"> </v>
      </c>
      <c r="AB2666" s="3" t="str">
        <f t="shared" si="41"/>
        <v/>
      </c>
      <c r="AC2666"/>
      <c r="AD2666" s="3" t="s">
        <v>11231</v>
      </c>
      <c r="AE2666" s="3" t="s">
        <v>14114</v>
      </c>
    </row>
    <row r="2667" spans="1:31" hidden="1" x14ac:dyDescent="0.25">
      <c r="A2667" t="s">
        <v>15357</v>
      </c>
      <c r="B2667" t="s">
        <v>15358</v>
      </c>
      <c r="C2667" s="3" t="s">
        <v>34</v>
      </c>
      <c r="D2667" s="3" t="s">
        <v>8190</v>
      </c>
      <c r="E2667" s="3" t="s">
        <v>5198</v>
      </c>
      <c r="F2667" s="3">
        <v>9000</v>
      </c>
      <c r="G2667" s="34">
        <v>13.49</v>
      </c>
      <c r="H2667" s="3" t="s">
        <v>12</v>
      </c>
      <c r="I2667" s="3" t="s">
        <v>21</v>
      </c>
      <c r="J2667" s="3" t="s">
        <v>8253</v>
      </c>
      <c r="K2667" s="3" t="s">
        <v>8260</v>
      </c>
      <c r="L2667" s="3" t="s">
        <v>8257</v>
      </c>
      <c r="M2667" s="26">
        <v>45839</v>
      </c>
      <c r="N2667"/>
      <c r="O2667" s="3" t="s">
        <v>78</v>
      </c>
      <c r="P2667" s="34">
        <v>0</v>
      </c>
      <c r="Q2667" s="34"/>
      <c r="R2667" s="34">
        <v>0</v>
      </c>
      <c r="T2667" s="34" t="s">
        <v>78</v>
      </c>
      <c r="U2667" s="34" t="s">
        <v>78</v>
      </c>
      <c r="V2667" s="34" t="s">
        <v>78</v>
      </c>
      <c r="W2667" s="34" t="s">
        <v>78</v>
      </c>
      <c r="X2667" s="36" t="s">
        <v>78</v>
      </c>
      <c r="Y2667" s="3" t="str">
        <f>IFERROR(VLOOKUP(A2667,'Pivot price tier'!$C$8:$L$2245,10,0),"")</f>
        <v/>
      </c>
      <c r="Z2667" s="3" t="str">
        <f>IFERROR(VLOOKUP(A2667,'Pivot price tier by size'!$D$8:$M$2466,10,0),"")</f>
        <v/>
      </c>
      <c r="AA2667" s="3" t="str">
        <f>IFERROR(VLOOKUP(A2667,'Pivot category'!$B$8:$I$2191,8,0),"")</f>
        <v/>
      </c>
      <c r="AB2667" s="3" t="str">
        <f t="shared" si="41"/>
        <v>Bottom 5%</v>
      </c>
      <c r="AC2667"/>
      <c r="AD2667" s="3" t="s">
        <v>16449</v>
      </c>
      <c r="AE2667" s="3" t="s">
        <v>14130</v>
      </c>
    </row>
    <row r="2668" spans="1:31" hidden="1" x14ac:dyDescent="0.25">
      <c r="A2668" t="s">
        <v>7635</v>
      </c>
      <c r="B2668" t="s">
        <v>1217</v>
      </c>
      <c r="C2668" s="3" t="s">
        <v>36</v>
      </c>
      <c r="D2668" s="3" t="s">
        <v>3575</v>
      </c>
      <c r="E2668" s="3" t="s">
        <v>5150</v>
      </c>
      <c r="F2668" s="3">
        <v>8000</v>
      </c>
      <c r="G2668" s="34">
        <v>33.49</v>
      </c>
      <c r="H2668" s="3" t="s">
        <v>12</v>
      </c>
      <c r="I2668" s="3" t="s">
        <v>21</v>
      </c>
      <c r="J2668" s="3" t="s">
        <v>8251</v>
      </c>
      <c r="K2668" s="3" t="s">
        <v>8273</v>
      </c>
      <c r="L2668" s="3" t="s">
        <v>68</v>
      </c>
      <c r="M2668" s="26" t="s">
        <v>13873</v>
      </c>
      <c r="N2668"/>
      <c r="O2668" s="3">
        <v>6</v>
      </c>
      <c r="P2668" s="34">
        <v>803.76</v>
      </c>
      <c r="Q2668" s="34">
        <v>4219.74</v>
      </c>
      <c r="R2668" s="34">
        <v>-3415.98</v>
      </c>
      <c r="S2668" s="36">
        <v>-0.81</v>
      </c>
      <c r="T2668" s="34">
        <v>133.96</v>
      </c>
      <c r="U2668" s="34">
        <v>25753.81</v>
      </c>
      <c r="V2668" s="34">
        <v>20027.02</v>
      </c>
      <c r="W2668" s="34">
        <v>5726.79</v>
      </c>
      <c r="X2668" s="36">
        <v>0.28999999999999998</v>
      </c>
      <c r="Y2668" s="3" t="str">
        <f>IFERROR(VLOOKUP(A2668,'Pivot price tier'!$C$8:$L$2245,10,0),"")</f>
        <v/>
      </c>
      <c r="Z2668" s="3" t="str">
        <f>IFERROR(VLOOKUP(A2668,'Pivot price tier by size'!$D$8:$M$2466,10,0),"")</f>
        <v/>
      </c>
      <c r="AA2668" s="3" t="str">
        <f>IFERROR(VLOOKUP(A2668,'Pivot category'!$B$8:$I$2191,8,0),"")</f>
        <v/>
      </c>
      <c r="AB2668" s="3" t="str">
        <f t="shared" si="41"/>
        <v>Bottom 5%</v>
      </c>
      <c r="AC2668"/>
      <c r="AD2668" s="3" t="s">
        <v>16449</v>
      </c>
      <c r="AE2668" s="3" t="s">
        <v>14130</v>
      </c>
    </row>
    <row r="2669" spans="1:31" hidden="1" x14ac:dyDescent="0.25">
      <c r="A2669" t="s">
        <v>7288</v>
      </c>
      <c r="B2669" t="s">
        <v>1220</v>
      </c>
      <c r="C2669" s="3" t="s">
        <v>69</v>
      </c>
      <c r="D2669" s="3" t="s">
        <v>3578</v>
      </c>
      <c r="E2669" s="3" t="s">
        <v>5198</v>
      </c>
      <c r="F2669" s="3">
        <v>4000</v>
      </c>
      <c r="G2669" s="34">
        <v>1.19</v>
      </c>
      <c r="H2669" s="3" t="s">
        <v>12</v>
      </c>
      <c r="I2669" s="3" t="s">
        <v>70</v>
      </c>
      <c r="J2669" s="3" t="s">
        <v>8256</v>
      </c>
      <c r="K2669" s="3" t="s">
        <v>8260</v>
      </c>
      <c r="L2669" s="3" t="s">
        <v>8255</v>
      </c>
      <c r="M2669" s="26" t="s">
        <v>13873</v>
      </c>
      <c r="N2669"/>
      <c r="O2669" s="3">
        <v>11</v>
      </c>
      <c r="P2669" s="34">
        <v>969.85</v>
      </c>
      <c r="Q2669" s="34">
        <v>992.86</v>
      </c>
      <c r="R2669" s="34">
        <v>-23.01</v>
      </c>
      <c r="S2669" s="36">
        <v>-0.02</v>
      </c>
      <c r="T2669" s="34">
        <v>88.168181818181822</v>
      </c>
      <c r="U2669" s="34">
        <v>0</v>
      </c>
      <c r="V2669" s="34">
        <v>429.68</v>
      </c>
      <c r="W2669" s="34">
        <v>-429.68</v>
      </c>
      <c r="X2669" s="36">
        <v>-1</v>
      </c>
      <c r="Y2669" s="3" t="str">
        <f>IFERROR(VLOOKUP(A2669,'Pivot price tier'!$C$8:$L$2245,10,0),"")</f>
        <v/>
      </c>
      <c r="Z2669" s="3" t="str">
        <f>IFERROR(VLOOKUP(A2669,'Pivot price tier by size'!$D$8:$M$2466,10,0),"")</f>
        <v/>
      </c>
      <c r="AA2669" s="3" t="str">
        <f>IFERROR(VLOOKUP(A2669,'Pivot category'!$B$8:$I$2191,8,0),"")</f>
        <v/>
      </c>
      <c r="AB2669" s="3" t="str">
        <f t="shared" si="41"/>
        <v>Bottom 5%</v>
      </c>
      <c r="AC2669"/>
      <c r="AD2669" s="3" t="s">
        <v>16449</v>
      </c>
      <c r="AE2669" s="3" t="s">
        <v>14130</v>
      </c>
    </row>
    <row r="2670" spans="1:31" hidden="1" x14ac:dyDescent="0.25">
      <c r="A2670" t="s">
        <v>7150</v>
      </c>
      <c r="B2670" t="s">
        <v>1218</v>
      </c>
      <c r="C2670" s="3" t="s">
        <v>72</v>
      </c>
      <c r="D2670" s="3" t="s">
        <v>3576</v>
      </c>
      <c r="E2670" s="3" t="s">
        <v>5198</v>
      </c>
      <c r="F2670" s="3">
        <v>4000</v>
      </c>
      <c r="G2670" s="34">
        <v>4.79</v>
      </c>
      <c r="H2670" s="3" t="s">
        <v>12</v>
      </c>
      <c r="I2670" s="3" t="s">
        <v>70</v>
      </c>
      <c r="J2670" s="3" t="s">
        <v>8256</v>
      </c>
      <c r="K2670" s="3" t="s">
        <v>8260</v>
      </c>
      <c r="L2670" s="3" t="s">
        <v>8257</v>
      </c>
      <c r="M2670" s="26" t="s">
        <v>13873</v>
      </c>
      <c r="N2670"/>
      <c r="O2670" s="3" t="s">
        <v>78</v>
      </c>
      <c r="P2670" s="34">
        <v>33.53</v>
      </c>
      <c r="Q2670" s="34">
        <v>79.88</v>
      </c>
      <c r="R2670" s="34">
        <v>-46.35</v>
      </c>
      <c r="S2670" s="36">
        <v>-0.57999999999999996</v>
      </c>
      <c r="T2670" s="34" t="s">
        <v>78</v>
      </c>
      <c r="U2670" s="34" t="s">
        <v>78</v>
      </c>
      <c r="V2670" s="34" t="s">
        <v>78</v>
      </c>
      <c r="W2670" s="34" t="s">
        <v>78</v>
      </c>
      <c r="X2670" s="36" t="s">
        <v>78</v>
      </c>
      <c r="Y2670" s="3" t="str">
        <f>IFERROR(VLOOKUP(A2670,'Pivot price tier'!$C$8:$L$2245,10,0),"")</f>
        <v/>
      </c>
      <c r="Z2670" s="3" t="str">
        <f>IFERROR(VLOOKUP(A2670,'Pivot price tier by size'!$D$8:$M$2466,10,0),"")</f>
        <v/>
      </c>
      <c r="AA2670" s="3" t="str">
        <f>IFERROR(VLOOKUP(A2670,'Pivot category'!$B$8:$I$2191,8,0),"")</f>
        <v/>
      </c>
      <c r="AB2670" s="3" t="str">
        <f t="shared" si="41"/>
        <v>Bottom 5%</v>
      </c>
      <c r="AC2670"/>
      <c r="AD2670" s="3" t="s">
        <v>16449</v>
      </c>
      <c r="AE2670" s="3" t="s">
        <v>14130</v>
      </c>
    </row>
    <row r="2671" spans="1:31" x14ac:dyDescent="0.25">
      <c r="A2671" t="s">
        <v>7033</v>
      </c>
      <c r="B2671" t="s">
        <v>848</v>
      </c>
      <c r="C2671" s="3" t="s">
        <v>34</v>
      </c>
      <c r="D2671" s="3" t="s">
        <v>3162</v>
      </c>
      <c r="E2671" s="3" t="s">
        <v>5150</v>
      </c>
      <c r="F2671" s="3">
        <v>1000</v>
      </c>
      <c r="G2671" s="34">
        <v>7.49</v>
      </c>
      <c r="H2671" s="3" t="s">
        <v>30</v>
      </c>
      <c r="I2671" s="3" t="s">
        <v>19</v>
      </c>
      <c r="J2671" s="3" t="s">
        <v>8251</v>
      </c>
      <c r="K2671" s="3" t="s">
        <v>8252</v>
      </c>
      <c r="L2671" s="3" t="s">
        <v>68</v>
      </c>
      <c r="M2671" s="26" t="s">
        <v>13873</v>
      </c>
      <c r="N2671"/>
      <c r="O2671" s="3">
        <v>159</v>
      </c>
      <c r="P2671" s="34">
        <v>131644.24</v>
      </c>
      <c r="Q2671" s="34">
        <v>169767.33</v>
      </c>
      <c r="R2671" s="34">
        <v>-38123.089999999997</v>
      </c>
      <c r="S2671" s="36">
        <v>-0.22</v>
      </c>
      <c r="T2671" s="34">
        <v>827.95119496855341</v>
      </c>
      <c r="U2671" s="34">
        <v>265602.89</v>
      </c>
      <c r="V2671" s="34">
        <v>302750.77</v>
      </c>
      <c r="W2671" s="34">
        <v>-37147.879999999997</v>
      </c>
      <c r="X2671" s="36">
        <v>-0.12</v>
      </c>
      <c r="Y2671" s="3" t="str">
        <f>IFERROR(VLOOKUP(A2671,'Pivot price tier'!$C$8:$L$2245,10,0),"")</f>
        <v xml:space="preserve"> </v>
      </c>
      <c r="Z2671" s="3" t="str">
        <f>IFERROR(VLOOKUP(A2671,'Pivot price tier by size'!$D$8:$M$2466,10,0),"")</f>
        <v xml:space="preserve"> </v>
      </c>
      <c r="AA2671" s="3" t="str">
        <f>IFERROR(VLOOKUP(A2671,'Pivot category'!$B$8:$I$2191,8,0),"")</f>
        <v xml:space="preserve"> </v>
      </c>
      <c r="AB2671" s="3" t="str">
        <f t="shared" si="41"/>
        <v/>
      </c>
      <c r="AC2671"/>
      <c r="AD2671" s="3" t="s">
        <v>11231</v>
      </c>
      <c r="AE2671" s="3" t="s">
        <v>14114</v>
      </c>
    </row>
    <row r="2672" spans="1:31" x14ac:dyDescent="0.25">
      <c r="A2672" t="s">
        <v>5896</v>
      </c>
      <c r="B2672" t="s">
        <v>850</v>
      </c>
      <c r="C2672" s="3" t="s">
        <v>32</v>
      </c>
      <c r="D2672" s="3" t="s">
        <v>3164</v>
      </c>
      <c r="E2672" s="3" t="s">
        <v>5150</v>
      </c>
      <c r="F2672" s="3">
        <v>1000</v>
      </c>
      <c r="G2672" s="34">
        <v>13.99</v>
      </c>
      <c r="H2672" s="3" t="s">
        <v>30</v>
      </c>
      <c r="I2672" s="3" t="s">
        <v>19</v>
      </c>
      <c r="J2672" s="3" t="s">
        <v>8251</v>
      </c>
      <c r="K2672" s="3" t="s">
        <v>8252</v>
      </c>
      <c r="L2672" s="3" t="s">
        <v>68</v>
      </c>
      <c r="M2672" s="26" t="s">
        <v>13873</v>
      </c>
      <c r="N2672"/>
      <c r="O2672" s="3">
        <v>158</v>
      </c>
      <c r="P2672" s="34">
        <v>103400.09</v>
      </c>
      <c r="Q2672" s="34">
        <v>124888.73</v>
      </c>
      <c r="R2672" s="34">
        <v>-21488.639999999999</v>
      </c>
      <c r="S2672" s="36">
        <v>-0.17</v>
      </c>
      <c r="T2672" s="34">
        <v>654.4309493670886</v>
      </c>
      <c r="U2672" s="34">
        <v>144110.99</v>
      </c>
      <c r="V2672" s="34">
        <v>146279.44</v>
      </c>
      <c r="W2672" s="34">
        <v>-2168.4499999999998</v>
      </c>
      <c r="X2672" s="36">
        <v>-0.01</v>
      </c>
      <c r="Y2672" s="3" t="str">
        <f>IFERROR(VLOOKUP(A2672,'Pivot price tier'!$C$8:$L$2245,10,0),"")</f>
        <v xml:space="preserve"> </v>
      </c>
      <c r="Z2672" s="3" t="str">
        <f>IFERROR(VLOOKUP(A2672,'Pivot price tier by size'!$D$8:$M$2466,10,0),"")</f>
        <v xml:space="preserve"> </v>
      </c>
      <c r="AA2672" s="3" t="str">
        <f>IFERROR(VLOOKUP(A2672,'Pivot category'!$B$8:$I$2191,8,0),"")</f>
        <v xml:space="preserve"> </v>
      </c>
      <c r="AB2672" s="3" t="str">
        <f t="shared" si="41"/>
        <v/>
      </c>
      <c r="AC2672"/>
      <c r="AD2672" s="3" t="s">
        <v>11231</v>
      </c>
      <c r="AE2672" s="3" t="s">
        <v>14114</v>
      </c>
    </row>
    <row r="2673" spans="1:31" x14ac:dyDescent="0.25">
      <c r="A2673" t="s">
        <v>7686</v>
      </c>
      <c r="B2673" t="s">
        <v>865</v>
      </c>
      <c r="C2673" s="3" t="s">
        <v>38</v>
      </c>
      <c r="D2673" s="3" t="s">
        <v>3182</v>
      </c>
      <c r="E2673" s="3" t="s">
        <v>5150</v>
      </c>
      <c r="F2673" s="3">
        <v>1000</v>
      </c>
      <c r="G2673" s="34">
        <v>27.99</v>
      </c>
      <c r="H2673" s="3" t="s">
        <v>12</v>
      </c>
      <c r="I2673" s="3" t="s">
        <v>17</v>
      </c>
      <c r="J2673" s="3" t="s">
        <v>8251</v>
      </c>
      <c r="K2673" s="3" t="s">
        <v>8252</v>
      </c>
      <c r="L2673" s="3" t="s">
        <v>68</v>
      </c>
      <c r="M2673" s="26" t="s">
        <v>13873</v>
      </c>
      <c r="N2673"/>
      <c r="O2673" s="3">
        <v>156</v>
      </c>
      <c r="P2673" s="34">
        <v>314166.53999999998</v>
      </c>
      <c r="Q2673" s="34">
        <v>375198.3</v>
      </c>
      <c r="R2673" s="34">
        <v>-61031.76</v>
      </c>
      <c r="S2673" s="36">
        <v>-0.16</v>
      </c>
      <c r="T2673" s="34">
        <v>2013.8880769230768</v>
      </c>
      <c r="U2673" s="34">
        <v>95117.05</v>
      </c>
      <c r="V2673" s="34">
        <v>97874.12</v>
      </c>
      <c r="W2673" s="34">
        <v>-2757.07</v>
      </c>
      <c r="X2673" s="36">
        <v>-0.03</v>
      </c>
      <c r="Y2673" s="3" t="str">
        <f>IFERROR(VLOOKUP(A2673,'Pivot price tier'!$C$8:$L$2245,10,0),"")</f>
        <v xml:space="preserve"> </v>
      </c>
      <c r="Z2673" s="3" t="str">
        <f>IFERROR(VLOOKUP(A2673,'Pivot price tier by size'!$D$8:$M$2466,10,0),"")</f>
        <v xml:space="preserve"> </v>
      </c>
      <c r="AA2673" s="3" t="str">
        <f>IFERROR(VLOOKUP(A2673,'Pivot category'!$B$8:$I$2191,8,0),"")</f>
        <v xml:space="preserve"> </v>
      </c>
      <c r="AB2673" s="3" t="str">
        <f t="shared" si="41"/>
        <v/>
      </c>
      <c r="AC2673"/>
      <c r="AD2673" s="3" t="s">
        <v>16449</v>
      </c>
      <c r="AE2673" s="3" t="s">
        <v>14091</v>
      </c>
    </row>
    <row r="2674" spans="1:31" x14ac:dyDescent="0.25">
      <c r="A2674" t="s">
        <v>5550</v>
      </c>
      <c r="B2674" t="s">
        <v>868</v>
      </c>
      <c r="C2674" s="3" t="s">
        <v>32</v>
      </c>
      <c r="D2674" s="3" t="s">
        <v>3185</v>
      </c>
      <c r="E2674" s="3" t="s">
        <v>5150</v>
      </c>
      <c r="F2674" s="3">
        <v>1000</v>
      </c>
      <c r="G2674" s="34">
        <v>11.49</v>
      </c>
      <c r="H2674" s="3" t="s">
        <v>12</v>
      </c>
      <c r="I2674" s="3" t="s">
        <v>17</v>
      </c>
      <c r="J2674" s="3" t="s">
        <v>8251</v>
      </c>
      <c r="K2674" s="3" t="s">
        <v>8252</v>
      </c>
      <c r="L2674" s="3" t="s">
        <v>68</v>
      </c>
      <c r="M2674" s="26" t="s">
        <v>13873</v>
      </c>
      <c r="N2674"/>
      <c r="O2674" s="3">
        <v>146</v>
      </c>
      <c r="P2674" s="34">
        <v>116058.37</v>
      </c>
      <c r="Q2674" s="34">
        <v>108836.01</v>
      </c>
      <c r="R2674" s="34">
        <v>7222.36</v>
      </c>
      <c r="S2674" s="36">
        <v>7.0000000000000007E-2</v>
      </c>
      <c r="T2674" s="34">
        <v>794.92034246575338</v>
      </c>
      <c r="U2674" s="34">
        <v>94087.1</v>
      </c>
      <c r="V2674" s="34">
        <v>75663.289999999994</v>
      </c>
      <c r="W2674" s="34">
        <v>18423.810000000001</v>
      </c>
      <c r="X2674" s="36">
        <v>0.24</v>
      </c>
      <c r="Y2674" s="3" t="str">
        <f>IFERROR(VLOOKUP(A2674,'Pivot price tier'!$C$8:$L$2245,10,0),"")</f>
        <v xml:space="preserve"> </v>
      </c>
      <c r="Z2674" s="3" t="str">
        <f>IFERROR(VLOOKUP(A2674,'Pivot price tier by size'!$D$8:$M$2466,10,0),"")</f>
        <v xml:space="preserve"> </v>
      </c>
      <c r="AA2674" s="3" t="str">
        <f>IFERROR(VLOOKUP(A2674,'Pivot category'!$B$8:$I$2191,8,0),"")</f>
        <v xml:space="preserve"> </v>
      </c>
      <c r="AB2674" s="3" t="str">
        <f t="shared" si="41"/>
        <v/>
      </c>
      <c r="AC2674"/>
      <c r="AD2674" s="3" t="s">
        <v>16449</v>
      </c>
      <c r="AE2674" s="3" t="s">
        <v>14091</v>
      </c>
    </row>
    <row r="2675" spans="1:31" x14ac:dyDescent="0.25">
      <c r="A2675" t="s">
        <v>7840</v>
      </c>
      <c r="B2675" t="s">
        <v>882</v>
      </c>
      <c r="C2675" s="3" t="s">
        <v>38</v>
      </c>
      <c r="D2675" s="3" t="s">
        <v>3199</v>
      </c>
      <c r="E2675" s="3">
        <v>0</v>
      </c>
      <c r="F2675" s="3">
        <v>1000</v>
      </c>
      <c r="G2675" s="34">
        <v>49.99</v>
      </c>
      <c r="H2675" s="3" t="s">
        <v>27</v>
      </c>
      <c r="I2675" s="3" t="s">
        <v>21</v>
      </c>
      <c r="J2675" s="3" t="s">
        <v>8251</v>
      </c>
      <c r="K2675" s="3" t="s">
        <v>8252</v>
      </c>
      <c r="L2675" s="3" t="s">
        <v>68</v>
      </c>
      <c r="M2675" s="26" t="s">
        <v>13873</v>
      </c>
      <c r="N2675"/>
      <c r="O2675" s="3">
        <v>110</v>
      </c>
      <c r="P2675" s="34">
        <v>103849.06</v>
      </c>
      <c r="Q2675" s="34">
        <v>114793.79</v>
      </c>
      <c r="R2675" s="34">
        <v>-10944.73</v>
      </c>
      <c r="S2675" s="36">
        <v>-0.1</v>
      </c>
      <c r="T2675" s="34">
        <v>944.08236363636365</v>
      </c>
      <c r="U2675" s="34">
        <v>67630.37</v>
      </c>
      <c r="V2675" s="34">
        <v>70230.789999999994</v>
      </c>
      <c r="W2675" s="34">
        <v>-2600.42</v>
      </c>
      <c r="X2675" s="36">
        <v>-0.04</v>
      </c>
      <c r="Y2675" s="3" t="str">
        <f>IFERROR(VLOOKUP(A2675,'Pivot price tier'!$C$8:$L$2245,10,0),"")</f>
        <v xml:space="preserve"> </v>
      </c>
      <c r="Z2675" s="3" t="str">
        <f>IFERROR(VLOOKUP(A2675,'Pivot price tier by size'!$D$8:$M$2466,10,0),"")</f>
        <v xml:space="preserve"> </v>
      </c>
      <c r="AA2675" s="3" t="str">
        <f>IFERROR(VLOOKUP(A2675,'Pivot category'!$B$8:$I$2191,8,0),"")</f>
        <v xml:space="preserve"> </v>
      </c>
      <c r="AB2675" s="3" t="str">
        <f t="shared" si="41"/>
        <v/>
      </c>
      <c r="AC2675"/>
      <c r="AD2675" s="3" t="s">
        <v>16449</v>
      </c>
      <c r="AE2675" s="3" t="s">
        <v>14130</v>
      </c>
    </row>
    <row r="2676" spans="1:31" x14ac:dyDescent="0.25">
      <c r="A2676" t="s">
        <v>6610</v>
      </c>
      <c r="B2676" t="s">
        <v>6609</v>
      </c>
      <c r="C2676" s="3" t="s">
        <v>32</v>
      </c>
      <c r="D2676" s="3" t="s">
        <v>8126</v>
      </c>
      <c r="E2676" s="3">
        <v>0</v>
      </c>
      <c r="F2676" s="3">
        <v>7000</v>
      </c>
      <c r="G2676" s="34">
        <v>31.99</v>
      </c>
      <c r="H2676" s="3" t="s">
        <v>27</v>
      </c>
      <c r="I2676" s="3" t="s">
        <v>21</v>
      </c>
      <c r="J2676" s="3" t="s">
        <v>8251</v>
      </c>
      <c r="K2676" s="3" t="s">
        <v>8252</v>
      </c>
      <c r="L2676" s="3" t="s">
        <v>68</v>
      </c>
      <c r="M2676" s="26" t="s">
        <v>13873</v>
      </c>
      <c r="N2676"/>
      <c r="O2676" s="3">
        <v>126</v>
      </c>
      <c r="P2676" s="34">
        <v>106328.44</v>
      </c>
      <c r="Q2676" s="34">
        <v>118963.45</v>
      </c>
      <c r="R2676" s="34">
        <v>-12635.01</v>
      </c>
      <c r="S2676" s="36">
        <v>-0.11</v>
      </c>
      <c r="T2676" s="34">
        <v>843.87650793650801</v>
      </c>
      <c r="U2676" s="34">
        <v>38701.24</v>
      </c>
      <c r="V2676" s="34">
        <v>37992.47</v>
      </c>
      <c r="W2676" s="34">
        <v>708.77</v>
      </c>
      <c r="X2676" s="36">
        <v>0.02</v>
      </c>
      <c r="Y2676" s="3" t="str">
        <f>IFERROR(VLOOKUP(A2676,'Pivot price tier'!$C$8:$L$2245,10,0),"")</f>
        <v xml:space="preserve"> </v>
      </c>
      <c r="Z2676" s="3" t="str">
        <f>IFERROR(VLOOKUP(A2676,'Pivot price tier by size'!$D$8:$M$2466,10,0),"")</f>
        <v xml:space="preserve"> </v>
      </c>
      <c r="AA2676" s="3" t="str">
        <f>IFERROR(VLOOKUP(A2676,'Pivot category'!$B$8:$I$2191,8,0),"")</f>
        <v xml:space="preserve"> </v>
      </c>
      <c r="AB2676" s="3" t="str">
        <f t="shared" si="41"/>
        <v/>
      </c>
      <c r="AC2676"/>
      <c r="AD2676" s="3" t="s">
        <v>11231</v>
      </c>
      <c r="AE2676" s="3" t="s">
        <v>14090</v>
      </c>
    </row>
    <row r="2677" spans="1:31" x14ac:dyDescent="0.25">
      <c r="A2677" t="s">
        <v>10338</v>
      </c>
      <c r="B2677" t="s">
        <v>10339</v>
      </c>
      <c r="C2677" s="3" t="s">
        <v>32</v>
      </c>
      <c r="D2677" s="3" t="s">
        <v>10291</v>
      </c>
      <c r="E2677" s="3" t="s">
        <v>5150</v>
      </c>
      <c r="F2677" s="3">
        <v>7000</v>
      </c>
      <c r="G2677" s="34">
        <v>34.99</v>
      </c>
      <c r="H2677" s="3" t="s">
        <v>27</v>
      </c>
      <c r="I2677" s="3" t="s">
        <v>23</v>
      </c>
      <c r="J2677" s="3" t="s">
        <v>8251</v>
      </c>
      <c r="K2677" s="3" t="s">
        <v>8252</v>
      </c>
      <c r="L2677" s="3" t="s">
        <v>68</v>
      </c>
      <c r="M2677" s="26" t="s">
        <v>13873</v>
      </c>
      <c r="N2677"/>
      <c r="O2677" s="3">
        <v>125</v>
      </c>
      <c r="P2677" s="34">
        <v>146239.07999999999</v>
      </c>
      <c r="Q2677" s="34">
        <v>99478.04</v>
      </c>
      <c r="R2677" s="34">
        <v>46761.04</v>
      </c>
      <c r="S2677" s="36">
        <v>0.47</v>
      </c>
      <c r="T2677" s="34">
        <v>1169.91264</v>
      </c>
      <c r="U2677" s="34">
        <v>48600.480000000003</v>
      </c>
      <c r="V2677" s="34">
        <v>26301.1</v>
      </c>
      <c r="W2677" s="34">
        <v>22299.38</v>
      </c>
      <c r="X2677" s="36">
        <v>0.85</v>
      </c>
      <c r="Y2677" s="3" t="str">
        <f>IFERROR(VLOOKUP(A2677,'Pivot price tier'!$C$8:$L$2245,10,0),"")</f>
        <v xml:space="preserve"> </v>
      </c>
      <c r="Z2677" s="3" t="str">
        <f>IFERROR(VLOOKUP(A2677,'Pivot price tier by size'!$D$8:$M$2466,10,0),"")</f>
        <v xml:space="preserve"> </v>
      </c>
      <c r="AA2677" s="3" t="str">
        <f>IFERROR(VLOOKUP(A2677,'Pivot category'!$B$8:$I$2191,8,0),"")</f>
        <v xml:space="preserve"> </v>
      </c>
      <c r="AB2677" s="3" t="str">
        <f t="shared" si="41"/>
        <v/>
      </c>
      <c r="AC2677"/>
      <c r="AD2677" s="3" t="s">
        <v>11231</v>
      </c>
      <c r="AE2677" s="3" t="s">
        <v>14090</v>
      </c>
    </row>
    <row r="2678" spans="1:31" x14ac:dyDescent="0.25">
      <c r="A2678" t="s">
        <v>13576</v>
      </c>
      <c r="B2678" t="s">
        <v>13577</v>
      </c>
      <c r="C2678" s="3" t="s">
        <v>32</v>
      </c>
      <c r="D2678" s="3" t="s">
        <v>13424</v>
      </c>
      <c r="E2678" s="3" t="s">
        <v>5150</v>
      </c>
      <c r="F2678" s="3">
        <v>70000</v>
      </c>
      <c r="G2678" s="34">
        <v>56.99</v>
      </c>
      <c r="H2678" s="3" t="s">
        <v>12622</v>
      </c>
      <c r="I2678" s="3" t="s">
        <v>15</v>
      </c>
      <c r="J2678" s="3" t="s">
        <v>8251</v>
      </c>
      <c r="K2678" s="3" t="s">
        <v>8252</v>
      </c>
      <c r="L2678" s="3" t="s">
        <v>68</v>
      </c>
      <c r="M2678" s="26">
        <v>45505</v>
      </c>
      <c r="N2678"/>
      <c r="O2678" s="3">
        <v>72</v>
      </c>
      <c r="P2678" s="34">
        <v>87472.41</v>
      </c>
      <c r="Q2678" s="34">
        <v>71009.539999999994</v>
      </c>
      <c r="R2678" s="34">
        <v>16462.87</v>
      </c>
      <c r="S2678" s="36">
        <v>0.23</v>
      </c>
      <c r="T2678" s="34">
        <v>1214.8945833333335</v>
      </c>
      <c r="U2678" s="34">
        <v>20446.150000000001</v>
      </c>
      <c r="V2678" s="34">
        <v>18122.82</v>
      </c>
      <c r="W2678" s="34">
        <v>2323.33</v>
      </c>
      <c r="X2678" s="36">
        <v>0.13</v>
      </c>
      <c r="Y2678" s="3" t="str">
        <f>IFERROR(VLOOKUP(A2678,'Pivot price tier'!$C$8:$L$2245,10,0),"")</f>
        <v xml:space="preserve"> </v>
      </c>
      <c r="Z2678" s="3" t="str">
        <f>IFERROR(VLOOKUP(A2678,'Pivot price tier by size'!$D$8:$M$2466,10,0),"")</f>
        <v xml:space="preserve"> </v>
      </c>
      <c r="AA2678" s="3" t="str">
        <f>IFERROR(VLOOKUP(A2678,'Pivot category'!$B$8:$I$2191,8,0),"")</f>
        <v xml:space="preserve"> </v>
      </c>
      <c r="AB2678" s="3" t="str">
        <f t="shared" si="41"/>
        <v/>
      </c>
      <c r="AC2678"/>
      <c r="AD2678" s="3" t="s">
        <v>16451</v>
      </c>
      <c r="AE2678" s="3" t="s">
        <v>14089</v>
      </c>
    </row>
    <row r="2679" spans="1:31" hidden="1" x14ac:dyDescent="0.25">
      <c r="A2679" t="s">
        <v>8858</v>
      </c>
      <c r="B2679" t="s">
        <v>6548</v>
      </c>
      <c r="C2679" s="3" t="s">
        <v>32</v>
      </c>
      <c r="D2679" s="3" t="s">
        <v>8092</v>
      </c>
      <c r="E2679" s="3" t="s">
        <v>5198</v>
      </c>
      <c r="F2679" s="3">
        <v>7000</v>
      </c>
      <c r="G2679" s="34">
        <v>26.99</v>
      </c>
      <c r="H2679" s="3" t="s">
        <v>12</v>
      </c>
      <c r="I2679" s="3" t="s">
        <v>21</v>
      </c>
      <c r="J2679" s="3" t="s">
        <v>8256</v>
      </c>
      <c r="K2679" s="3" t="s">
        <v>8258</v>
      </c>
      <c r="L2679" s="3" t="s">
        <v>68</v>
      </c>
      <c r="M2679" s="26" t="s">
        <v>13873</v>
      </c>
      <c r="N2679"/>
      <c r="O2679" s="3">
        <v>3</v>
      </c>
      <c r="P2679" s="34">
        <v>9608.42</v>
      </c>
      <c r="Q2679" s="34">
        <v>33633.519999999997</v>
      </c>
      <c r="R2679" s="34">
        <v>-24025.1</v>
      </c>
      <c r="S2679" s="36">
        <v>-0.71</v>
      </c>
      <c r="T2679" s="34">
        <v>3202.8066666666668</v>
      </c>
      <c r="U2679" s="34">
        <v>6895.44</v>
      </c>
      <c r="V2679" s="34">
        <v>13252.09</v>
      </c>
      <c r="W2679" s="34">
        <v>-6356.65</v>
      </c>
      <c r="X2679" s="36">
        <v>-0.48</v>
      </c>
      <c r="Y2679" s="3" t="str">
        <f>IFERROR(VLOOKUP(A2679,'Pivot price tier'!$C$8:$L$2245,10,0),"")</f>
        <v/>
      </c>
      <c r="Z2679" s="3" t="str">
        <f>IFERROR(VLOOKUP(A2679,'Pivot price tier by size'!$D$8:$M$2466,10,0),"")</f>
        <v/>
      </c>
      <c r="AA2679" s="3" t="str">
        <f>IFERROR(VLOOKUP(A2679,'Pivot category'!$B$8:$I$2191,8,0),"")</f>
        <v/>
      </c>
      <c r="AB2679" s="3" t="str">
        <f t="shared" si="41"/>
        <v>Bottom 5%</v>
      </c>
      <c r="AC2679"/>
      <c r="AD2679" s="3" t="s">
        <v>16449</v>
      </c>
      <c r="AE2679" s="3" t="s">
        <v>14130</v>
      </c>
    </row>
    <row r="2680" spans="1:31" hidden="1" x14ac:dyDescent="0.25">
      <c r="A2680" t="s">
        <v>7262</v>
      </c>
      <c r="B2680" t="s">
        <v>1228</v>
      </c>
      <c r="C2680" s="3" t="s">
        <v>69</v>
      </c>
      <c r="D2680" s="3" t="s">
        <v>3586</v>
      </c>
      <c r="E2680" s="3" t="s">
        <v>5150</v>
      </c>
      <c r="F2680" s="3">
        <v>1000</v>
      </c>
      <c r="G2680" s="34">
        <v>1.19</v>
      </c>
      <c r="H2680" s="3" t="s">
        <v>12622</v>
      </c>
      <c r="I2680" s="3" t="s">
        <v>70</v>
      </c>
      <c r="J2680" s="3" t="s">
        <v>8256</v>
      </c>
      <c r="K2680" s="3" t="s">
        <v>8252</v>
      </c>
      <c r="L2680" s="3" t="s">
        <v>8255</v>
      </c>
      <c r="M2680" s="26" t="s">
        <v>13873</v>
      </c>
      <c r="N2680"/>
      <c r="O2680" s="3">
        <v>5</v>
      </c>
      <c r="P2680" s="34">
        <v>305.83</v>
      </c>
      <c r="Q2680" s="34">
        <v>534.30999999999995</v>
      </c>
      <c r="R2680" s="34">
        <v>-228.48</v>
      </c>
      <c r="S2680" s="36">
        <v>-0.43</v>
      </c>
      <c r="T2680" s="34">
        <v>61.165999999999997</v>
      </c>
      <c r="U2680" s="34">
        <v>0</v>
      </c>
      <c r="V2680" s="34">
        <v>23.8</v>
      </c>
      <c r="W2680" s="34">
        <v>-23.8</v>
      </c>
      <c r="X2680" s="36">
        <v>-1</v>
      </c>
      <c r="Y2680" s="3" t="str">
        <f>IFERROR(VLOOKUP(A2680,'Pivot price tier'!$C$8:$L$2245,10,0),"")</f>
        <v/>
      </c>
      <c r="Z2680" s="3" t="str">
        <f>IFERROR(VLOOKUP(A2680,'Pivot price tier by size'!$D$8:$M$2466,10,0),"")</f>
        <v/>
      </c>
      <c r="AA2680" s="3" t="str">
        <f>IFERROR(VLOOKUP(A2680,'Pivot category'!$B$8:$I$2191,8,0),"")</f>
        <v/>
      </c>
      <c r="AB2680" s="3" t="str">
        <f t="shared" si="41"/>
        <v>Bottom 5%</v>
      </c>
      <c r="AC2680"/>
      <c r="AD2680" s="3" t="s">
        <v>16449</v>
      </c>
      <c r="AE2680" s="3" t="s">
        <v>14130</v>
      </c>
    </row>
    <row r="2681" spans="1:31" hidden="1" x14ac:dyDescent="0.25">
      <c r="A2681" t="s">
        <v>5959</v>
      </c>
      <c r="B2681" t="s">
        <v>1229</v>
      </c>
      <c r="C2681" s="3" t="s">
        <v>32</v>
      </c>
      <c r="D2681" s="3" t="s">
        <v>3587</v>
      </c>
      <c r="E2681" s="3" t="s">
        <v>5150</v>
      </c>
      <c r="F2681" s="3">
        <v>1000</v>
      </c>
      <c r="G2681" s="34">
        <v>16.79</v>
      </c>
      <c r="H2681" s="3" t="s">
        <v>12622</v>
      </c>
      <c r="I2681" s="3" t="s">
        <v>19</v>
      </c>
      <c r="J2681" s="3" t="s">
        <v>8256</v>
      </c>
      <c r="K2681" s="3" t="s">
        <v>8252</v>
      </c>
      <c r="L2681" s="3" t="s">
        <v>8254</v>
      </c>
      <c r="M2681" s="26" t="s">
        <v>13873</v>
      </c>
      <c r="N2681"/>
      <c r="O2681" s="3" t="s">
        <v>78</v>
      </c>
      <c r="P2681" s="34">
        <v>184.69</v>
      </c>
      <c r="Q2681" s="34">
        <v>2837.67</v>
      </c>
      <c r="R2681" s="34">
        <v>-2652.98</v>
      </c>
      <c r="S2681" s="36">
        <v>-0.93</v>
      </c>
      <c r="T2681" s="34" t="s">
        <v>78</v>
      </c>
      <c r="U2681" s="34">
        <v>386.17</v>
      </c>
      <c r="V2681" s="34">
        <v>481.42</v>
      </c>
      <c r="W2681" s="34">
        <v>-95.25</v>
      </c>
      <c r="X2681" s="36">
        <v>-0.2</v>
      </c>
      <c r="Y2681" s="3" t="str">
        <f>IFERROR(VLOOKUP(A2681,'Pivot price tier'!$C$8:$L$2245,10,0),"")</f>
        <v/>
      </c>
      <c r="Z2681" s="3" t="str">
        <f>IFERROR(VLOOKUP(A2681,'Pivot price tier by size'!$D$8:$M$2466,10,0),"")</f>
        <v/>
      </c>
      <c r="AA2681" s="3" t="str">
        <f>IFERROR(VLOOKUP(A2681,'Pivot category'!$B$8:$I$2191,8,0),"")</f>
        <v/>
      </c>
      <c r="AB2681" s="3" t="str">
        <f t="shared" si="41"/>
        <v>Bottom 5%</v>
      </c>
      <c r="AC2681"/>
      <c r="AD2681" s="3" t="s">
        <v>16449</v>
      </c>
      <c r="AE2681" s="3" t="s">
        <v>14130</v>
      </c>
    </row>
    <row r="2682" spans="1:31" hidden="1" x14ac:dyDescent="0.25">
      <c r="A2682" t="s">
        <v>13133</v>
      </c>
      <c r="B2682" t="s">
        <v>10798</v>
      </c>
      <c r="C2682" s="3" t="s">
        <v>32</v>
      </c>
      <c r="D2682" s="3" t="s">
        <v>3563</v>
      </c>
      <c r="E2682" s="3" t="s">
        <v>5150</v>
      </c>
      <c r="F2682" s="3">
        <v>1000</v>
      </c>
      <c r="G2682" s="34">
        <v>26.99</v>
      </c>
      <c r="H2682" s="3" t="s">
        <v>12</v>
      </c>
      <c r="I2682" s="3" t="s">
        <v>21</v>
      </c>
      <c r="J2682" s="3" t="s">
        <v>8256</v>
      </c>
      <c r="K2682" s="3" t="s">
        <v>8252</v>
      </c>
      <c r="L2682" s="3" t="s">
        <v>68</v>
      </c>
      <c r="M2682" s="26">
        <v>45474</v>
      </c>
      <c r="N2682"/>
      <c r="O2682" s="3">
        <v>52</v>
      </c>
      <c r="P2682" s="34">
        <v>1326.49</v>
      </c>
      <c r="Q2682" s="34">
        <v>100765.54</v>
      </c>
      <c r="R2682" s="34">
        <v>-99439.05</v>
      </c>
      <c r="S2682" s="36">
        <v>-0.99</v>
      </c>
      <c r="T2682" s="34">
        <v>25.509423076923078</v>
      </c>
      <c r="U2682" s="34">
        <v>0</v>
      </c>
      <c r="V2682" s="34">
        <v>6949.34</v>
      </c>
      <c r="W2682" s="34">
        <v>-6949.34</v>
      </c>
      <c r="X2682" s="36">
        <v>-1</v>
      </c>
      <c r="Y2682" s="3" t="str">
        <f>IFERROR(VLOOKUP(A2682,'Pivot price tier'!$C$8:$L$2245,10,0),"")</f>
        <v>X</v>
      </c>
      <c r="Z2682" s="3" t="str">
        <f>IFERROR(VLOOKUP(A2682,'Pivot price tier by size'!$D$8:$M$2466,10,0),"")</f>
        <v>X</v>
      </c>
      <c r="AA2682" s="3" t="str">
        <f>IFERROR(VLOOKUP(A2682,'Pivot category'!$B$8:$I$2191,8,0),"")</f>
        <v>X</v>
      </c>
      <c r="AB2682" s="3" t="str">
        <f t="shared" si="41"/>
        <v>Bottom 5%</v>
      </c>
      <c r="AC2682"/>
      <c r="AD2682" s="3" t="s">
        <v>16449</v>
      </c>
      <c r="AE2682" s="3" t="s">
        <v>14130</v>
      </c>
    </row>
    <row r="2683" spans="1:31" hidden="1" x14ac:dyDescent="0.25">
      <c r="A2683" t="s">
        <v>11246</v>
      </c>
      <c r="B2683" t="s">
        <v>8032</v>
      </c>
      <c r="C2683" s="3" t="s">
        <v>73</v>
      </c>
      <c r="D2683" s="3" t="s">
        <v>8246</v>
      </c>
      <c r="E2683" s="3">
        <v>0</v>
      </c>
      <c r="F2683" s="3">
        <v>7000</v>
      </c>
      <c r="G2683" s="34">
        <v>7.79</v>
      </c>
      <c r="H2683" s="3" t="s">
        <v>8334</v>
      </c>
      <c r="I2683" s="3" t="s">
        <v>12340</v>
      </c>
      <c r="J2683" s="3" t="s">
        <v>8253</v>
      </c>
      <c r="K2683" s="3" t="s">
        <v>8252</v>
      </c>
      <c r="L2683" s="3" t="s">
        <v>8257</v>
      </c>
      <c r="M2683" s="26" t="s">
        <v>13873</v>
      </c>
      <c r="N2683"/>
      <c r="O2683" s="3" t="s">
        <v>78</v>
      </c>
      <c r="P2683" s="34"/>
      <c r="Q2683" s="34">
        <v>85.69</v>
      </c>
      <c r="R2683" s="34">
        <v>-85.69</v>
      </c>
      <c r="S2683" s="36">
        <v>-1</v>
      </c>
      <c r="T2683" s="34" t="s">
        <v>78</v>
      </c>
      <c r="U2683" s="34">
        <v>0</v>
      </c>
      <c r="V2683" s="34">
        <v>38.950000000000003</v>
      </c>
      <c r="W2683" s="34">
        <v>-38.950000000000003</v>
      </c>
      <c r="X2683" s="36">
        <v>-1</v>
      </c>
      <c r="Y2683" s="3" t="str">
        <f>IFERROR(VLOOKUP(A2683,'Pivot price tier'!$C$8:$L$2245,10,0),"")</f>
        <v/>
      </c>
      <c r="Z2683" s="3" t="str">
        <f>IFERROR(VLOOKUP(A2683,'Pivot price tier by size'!$D$8:$M$2466,10,0),"")</f>
        <v/>
      </c>
      <c r="AA2683" s="3" t="str">
        <f>IFERROR(VLOOKUP(A2683,'Pivot category'!$B$8:$I$2191,8,0),"")</f>
        <v/>
      </c>
      <c r="AB2683" s="3" t="str">
        <f t="shared" si="41"/>
        <v>Bottom 5%</v>
      </c>
      <c r="AC2683"/>
      <c r="AD2683" s="3" t="s">
        <v>16451</v>
      </c>
      <c r="AE2683" s="3" t="s">
        <v>14096</v>
      </c>
    </row>
    <row r="2684" spans="1:31" hidden="1" x14ac:dyDescent="0.25">
      <c r="A2684" t="s">
        <v>8975</v>
      </c>
      <c r="B2684" t="s">
        <v>8974</v>
      </c>
      <c r="C2684" s="3" t="s">
        <v>69</v>
      </c>
      <c r="D2684" s="3" t="s">
        <v>8658</v>
      </c>
      <c r="E2684" s="3" t="s">
        <v>5150</v>
      </c>
      <c r="F2684" s="3">
        <v>7000</v>
      </c>
      <c r="G2684" s="34">
        <v>47.99</v>
      </c>
      <c r="H2684" s="3" t="s">
        <v>12</v>
      </c>
      <c r="I2684" s="3" t="s">
        <v>70</v>
      </c>
      <c r="J2684" s="3" t="s">
        <v>8256</v>
      </c>
      <c r="K2684" s="3" t="s">
        <v>8258</v>
      </c>
      <c r="L2684" s="3" t="s">
        <v>8255</v>
      </c>
      <c r="M2684" s="26" t="s">
        <v>13873</v>
      </c>
      <c r="N2684"/>
      <c r="O2684" s="3">
        <v>1</v>
      </c>
      <c r="P2684" s="34">
        <v>-47.99</v>
      </c>
      <c r="Q2684" s="34"/>
      <c r="R2684" s="34">
        <v>-47.99</v>
      </c>
      <c r="T2684" s="34">
        <v>-47.99</v>
      </c>
      <c r="U2684" s="34" t="s">
        <v>78</v>
      </c>
      <c r="V2684" s="34" t="s">
        <v>78</v>
      </c>
      <c r="W2684" s="34" t="s">
        <v>78</v>
      </c>
      <c r="X2684" s="36" t="s">
        <v>78</v>
      </c>
      <c r="Y2684" s="3" t="str">
        <f>IFERROR(VLOOKUP(A2684,'Pivot price tier'!$C$8:$L$2245,10,0),"")</f>
        <v/>
      </c>
      <c r="Z2684" s="3" t="str">
        <f>IFERROR(VLOOKUP(A2684,'Pivot price tier by size'!$D$8:$M$2466,10,0),"")</f>
        <v/>
      </c>
      <c r="AA2684" s="3" t="str">
        <f>IFERROR(VLOOKUP(A2684,'Pivot category'!$B$8:$I$2191,8,0),"")</f>
        <v/>
      </c>
      <c r="AB2684" s="3" t="str">
        <f t="shared" si="41"/>
        <v>Bottom 5%</v>
      </c>
      <c r="AC2684"/>
      <c r="AD2684" s="3" t="s">
        <v>16449</v>
      </c>
      <c r="AE2684" s="3" t="s">
        <v>14130</v>
      </c>
    </row>
    <row r="2685" spans="1:31" hidden="1" x14ac:dyDescent="0.25">
      <c r="A2685" t="s">
        <v>8842</v>
      </c>
      <c r="B2685" t="s">
        <v>1208</v>
      </c>
      <c r="C2685" s="3" t="s">
        <v>32</v>
      </c>
      <c r="D2685" s="3" t="s">
        <v>3565</v>
      </c>
      <c r="E2685" s="3" t="s">
        <v>5150</v>
      </c>
      <c r="F2685" s="3">
        <v>1000</v>
      </c>
      <c r="G2685" s="34">
        <v>16.190000000000001</v>
      </c>
      <c r="H2685" s="3" t="s">
        <v>12</v>
      </c>
      <c r="I2685" s="3" t="s">
        <v>21</v>
      </c>
      <c r="J2685" s="3" t="s">
        <v>8256</v>
      </c>
      <c r="K2685" s="3" t="s">
        <v>8258</v>
      </c>
      <c r="L2685" s="3" t="s">
        <v>68</v>
      </c>
      <c r="M2685" s="26" t="s">
        <v>13873</v>
      </c>
      <c r="N2685"/>
      <c r="O2685" s="3">
        <v>2</v>
      </c>
      <c r="P2685" s="34">
        <v>139819.35999999999</v>
      </c>
      <c r="Q2685" s="34">
        <v>137155.93</v>
      </c>
      <c r="R2685" s="34">
        <v>2663.43</v>
      </c>
      <c r="S2685" s="36">
        <v>0.02</v>
      </c>
      <c r="T2685" s="34">
        <v>69909.679999999993</v>
      </c>
      <c r="U2685" s="34">
        <v>101426.89</v>
      </c>
      <c r="V2685" s="34">
        <v>104935.12</v>
      </c>
      <c r="W2685" s="34">
        <v>-3508.23</v>
      </c>
      <c r="X2685" s="36">
        <v>-0.03</v>
      </c>
      <c r="Y2685" s="3" t="str">
        <f>IFERROR(VLOOKUP(A2685,'Pivot price tier'!$C$8:$L$2245,10,0),"")</f>
        <v/>
      </c>
      <c r="Z2685" s="3" t="str">
        <f>IFERROR(VLOOKUP(A2685,'Pivot price tier by size'!$D$8:$M$2466,10,0),"")</f>
        <v/>
      </c>
      <c r="AA2685" s="3" t="str">
        <f>IFERROR(VLOOKUP(A2685,'Pivot category'!$B$8:$I$2191,8,0),"")</f>
        <v/>
      </c>
      <c r="AB2685" s="3" t="str">
        <f t="shared" si="41"/>
        <v/>
      </c>
      <c r="AC2685"/>
      <c r="AD2685" s="3" t="s">
        <v>16449</v>
      </c>
      <c r="AE2685" s="3" t="s">
        <v>14130</v>
      </c>
    </row>
    <row r="2686" spans="1:31" hidden="1" x14ac:dyDescent="0.25">
      <c r="A2686" t="s">
        <v>5764</v>
      </c>
      <c r="B2686" t="s">
        <v>4805</v>
      </c>
      <c r="C2686" s="3" t="s">
        <v>32</v>
      </c>
      <c r="D2686" s="3" t="s">
        <v>4817</v>
      </c>
      <c r="E2686" s="3">
        <v>0</v>
      </c>
      <c r="F2686" s="3">
        <v>1000</v>
      </c>
      <c r="G2686" s="34">
        <v>14.39</v>
      </c>
      <c r="H2686" s="3" t="s">
        <v>29</v>
      </c>
      <c r="I2686" s="3" t="s">
        <v>19</v>
      </c>
      <c r="J2686" s="3" t="s">
        <v>8253</v>
      </c>
      <c r="K2686" s="3" t="s">
        <v>8252</v>
      </c>
      <c r="L2686" s="3" t="s">
        <v>8257</v>
      </c>
      <c r="M2686" s="26" t="s">
        <v>13873</v>
      </c>
      <c r="N2686"/>
      <c r="O2686" s="3" t="s">
        <v>78</v>
      </c>
      <c r="P2686" s="34"/>
      <c r="Q2686" s="34">
        <v>115.12</v>
      </c>
      <c r="R2686" s="34">
        <v>-115.12</v>
      </c>
      <c r="S2686" s="36">
        <v>-1</v>
      </c>
      <c r="T2686" s="34" t="s">
        <v>78</v>
      </c>
      <c r="U2686" s="34" t="s">
        <v>78</v>
      </c>
      <c r="V2686" s="34" t="s">
        <v>78</v>
      </c>
      <c r="W2686" s="34" t="s">
        <v>78</v>
      </c>
      <c r="X2686" s="36" t="s">
        <v>78</v>
      </c>
      <c r="Y2686" s="3" t="str">
        <f>IFERROR(VLOOKUP(A2686,'Pivot price tier'!$C$8:$L$2245,10,0),"")</f>
        <v/>
      </c>
      <c r="Z2686" s="3" t="str">
        <f>IFERROR(VLOOKUP(A2686,'Pivot price tier by size'!$D$8:$M$2466,10,0),"")</f>
        <v/>
      </c>
      <c r="AA2686" s="3" t="str">
        <f>IFERROR(VLOOKUP(A2686,'Pivot category'!$B$8:$I$2191,8,0),"")</f>
        <v/>
      </c>
      <c r="AB2686" s="3" t="str">
        <f t="shared" si="41"/>
        <v>Bottom 5%</v>
      </c>
      <c r="AC2686"/>
      <c r="AD2686" s="3" t="s">
        <v>16449</v>
      </c>
      <c r="AE2686" s="3" t="s">
        <v>16498</v>
      </c>
    </row>
    <row r="2687" spans="1:31" x14ac:dyDescent="0.25">
      <c r="A2687" t="s">
        <v>14796</v>
      </c>
      <c r="B2687" t="s">
        <v>5024</v>
      </c>
      <c r="C2687" s="3" t="s">
        <v>32</v>
      </c>
      <c r="D2687" s="3" t="s">
        <v>4967</v>
      </c>
      <c r="E2687" s="3" t="s">
        <v>5150</v>
      </c>
      <c r="F2687" s="3">
        <v>7000</v>
      </c>
      <c r="G2687" s="34">
        <v>74.989999999999995</v>
      </c>
      <c r="H2687" s="3" t="s">
        <v>12</v>
      </c>
      <c r="I2687" s="3" t="s">
        <v>15</v>
      </c>
      <c r="J2687" s="3" t="s">
        <v>8251</v>
      </c>
      <c r="K2687" s="3" t="s">
        <v>8252</v>
      </c>
      <c r="L2687" s="3" t="s">
        <v>68</v>
      </c>
      <c r="M2687" s="26" t="s">
        <v>13873</v>
      </c>
      <c r="N2687"/>
      <c r="O2687" s="3">
        <v>121</v>
      </c>
      <c r="P2687" s="34">
        <v>247631.41</v>
      </c>
      <c r="Q2687" s="34">
        <v>307683.96999999997</v>
      </c>
      <c r="R2687" s="34">
        <v>-60052.56</v>
      </c>
      <c r="S2687" s="36">
        <v>-0.2</v>
      </c>
      <c r="T2687" s="34">
        <v>2046.5405785123967</v>
      </c>
      <c r="U2687" s="34">
        <v>32705.53</v>
      </c>
      <c r="V2687" s="34">
        <v>166627.78</v>
      </c>
      <c r="W2687" s="34">
        <v>-133922.25</v>
      </c>
      <c r="X2687" s="36">
        <v>-0.8</v>
      </c>
      <c r="Y2687" s="3" t="str">
        <f>IFERROR(VLOOKUP(A2687,'Pivot price tier'!$C$8:$L$2245,10,0),"")</f>
        <v xml:space="preserve"> </v>
      </c>
      <c r="Z2687" s="3" t="str">
        <f>IFERROR(VLOOKUP(A2687,'Pivot price tier by size'!$D$8:$M$2466,10,0),"")</f>
        <v xml:space="preserve"> </v>
      </c>
      <c r="AA2687" s="3" t="str">
        <f>IFERROR(VLOOKUP(A2687,'Pivot category'!$B$8:$I$2191,8,0),"")</f>
        <v xml:space="preserve"> </v>
      </c>
      <c r="AB2687" s="3" t="str">
        <f t="shared" si="41"/>
        <v/>
      </c>
      <c r="AC2687"/>
      <c r="AD2687" s="3" t="s">
        <v>16451</v>
      </c>
      <c r="AE2687" s="3" t="s">
        <v>14089</v>
      </c>
    </row>
    <row r="2688" spans="1:31" hidden="1" x14ac:dyDescent="0.25">
      <c r="A2688" t="s">
        <v>7256</v>
      </c>
      <c r="B2688" t="s">
        <v>1233</v>
      </c>
      <c r="C2688" s="3" t="s">
        <v>69</v>
      </c>
      <c r="D2688" s="3" t="s">
        <v>3591</v>
      </c>
      <c r="E2688" s="3">
        <v>0</v>
      </c>
      <c r="F2688" s="3">
        <v>1000</v>
      </c>
      <c r="G2688" s="34">
        <v>1.31</v>
      </c>
      <c r="H2688" s="3" t="s">
        <v>29</v>
      </c>
      <c r="I2688" s="3" t="s">
        <v>70</v>
      </c>
      <c r="J2688" s="3" t="s">
        <v>8253</v>
      </c>
      <c r="K2688" s="3" t="s">
        <v>8252</v>
      </c>
      <c r="L2688" s="3" t="s">
        <v>8257</v>
      </c>
      <c r="M2688" s="26" t="s">
        <v>13873</v>
      </c>
      <c r="N2688"/>
      <c r="O2688" s="3" t="s">
        <v>78</v>
      </c>
      <c r="P2688" s="34"/>
      <c r="Q2688" s="34">
        <v>22.27</v>
      </c>
      <c r="R2688" s="34">
        <v>-22.27</v>
      </c>
      <c r="S2688" s="36">
        <v>-1</v>
      </c>
      <c r="T2688" s="34" t="s">
        <v>78</v>
      </c>
      <c r="U2688" s="34" t="s">
        <v>78</v>
      </c>
      <c r="V2688" s="34" t="s">
        <v>78</v>
      </c>
      <c r="W2688" s="34" t="s">
        <v>78</v>
      </c>
      <c r="X2688" s="36" t="s">
        <v>78</v>
      </c>
      <c r="Y2688" s="3" t="str">
        <f>IFERROR(VLOOKUP(A2688,'Pivot price tier'!$C$8:$L$2245,10,0),"")</f>
        <v/>
      </c>
      <c r="Z2688" s="3" t="str">
        <f>IFERROR(VLOOKUP(A2688,'Pivot price tier by size'!$D$8:$M$2466,10,0),"")</f>
        <v/>
      </c>
      <c r="AA2688" s="3" t="str">
        <f>IFERROR(VLOOKUP(A2688,'Pivot category'!$B$8:$I$2191,8,0),"")</f>
        <v/>
      </c>
      <c r="AB2688" s="3" t="str">
        <f t="shared" si="41"/>
        <v>Bottom 5%</v>
      </c>
      <c r="AC2688"/>
      <c r="AD2688" s="3" t="s">
        <v>16449</v>
      </c>
      <c r="AE2688" s="3" t="s">
        <v>16498</v>
      </c>
    </row>
    <row r="2689" spans="1:31" x14ac:dyDescent="0.25">
      <c r="A2689" t="s">
        <v>7781</v>
      </c>
      <c r="B2689" t="s">
        <v>889</v>
      </c>
      <c r="C2689" s="3" t="s">
        <v>38</v>
      </c>
      <c r="D2689" s="3" t="s">
        <v>3206</v>
      </c>
      <c r="E2689" s="3" t="s">
        <v>5150</v>
      </c>
      <c r="F2689" s="3">
        <v>1000</v>
      </c>
      <c r="G2689" s="34">
        <v>64.989999999999995</v>
      </c>
      <c r="H2689" s="3" t="s">
        <v>12</v>
      </c>
      <c r="I2689" s="3" t="s">
        <v>23</v>
      </c>
      <c r="J2689" s="3" t="s">
        <v>8251</v>
      </c>
      <c r="K2689" s="3" t="s">
        <v>8252</v>
      </c>
      <c r="L2689" s="3" t="s">
        <v>68</v>
      </c>
      <c r="M2689" s="26" t="s">
        <v>13873</v>
      </c>
      <c r="N2689"/>
      <c r="O2689" s="3">
        <v>137</v>
      </c>
      <c r="P2689" s="34">
        <v>705230.96</v>
      </c>
      <c r="Q2689" s="34">
        <v>742577.31</v>
      </c>
      <c r="R2689" s="34">
        <v>-37346.35</v>
      </c>
      <c r="S2689" s="36">
        <v>-0.05</v>
      </c>
      <c r="T2689" s="34">
        <v>5147.6712408759122</v>
      </c>
      <c r="U2689" s="34">
        <v>179441.11</v>
      </c>
      <c r="V2689" s="34">
        <v>199993.46</v>
      </c>
      <c r="W2689" s="34">
        <v>-20552.349999999999</v>
      </c>
      <c r="X2689" s="36">
        <v>-0.1</v>
      </c>
      <c r="Y2689" s="3" t="str">
        <f>IFERROR(VLOOKUP(A2689,'Pivot price tier'!$C$8:$L$2245,10,0),"")</f>
        <v xml:space="preserve"> </v>
      </c>
      <c r="Z2689" s="3" t="str">
        <f>IFERROR(VLOOKUP(A2689,'Pivot price tier by size'!$D$8:$M$2466,10,0),"")</f>
        <v xml:space="preserve"> </v>
      </c>
      <c r="AA2689" s="3" t="str">
        <f>IFERROR(VLOOKUP(A2689,'Pivot category'!$B$8:$I$2191,8,0),"")</f>
        <v xml:space="preserve"> </v>
      </c>
      <c r="AB2689" s="3" t="str">
        <f t="shared" si="41"/>
        <v/>
      </c>
      <c r="AC2689"/>
      <c r="AD2689" s="3" t="s">
        <v>16451</v>
      </c>
      <c r="AE2689" s="3" t="s">
        <v>14089</v>
      </c>
    </row>
    <row r="2690" spans="1:31" hidden="1" x14ac:dyDescent="0.25">
      <c r="A2690" t="s">
        <v>10117</v>
      </c>
      <c r="B2690" t="s">
        <v>10118</v>
      </c>
      <c r="C2690" s="3" t="s">
        <v>32</v>
      </c>
      <c r="D2690" s="3" t="s">
        <v>9945</v>
      </c>
      <c r="E2690" s="3" t="s">
        <v>5150</v>
      </c>
      <c r="F2690" s="3">
        <v>10000</v>
      </c>
      <c r="G2690" s="34">
        <v>99.99</v>
      </c>
      <c r="H2690" s="3" t="s">
        <v>12</v>
      </c>
      <c r="I2690" s="3" t="s">
        <v>15</v>
      </c>
      <c r="J2690" s="3" t="s">
        <v>8259</v>
      </c>
      <c r="K2690" s="3" t="s">
        <v>8260</v>
      </c>
      <c r="L2690" s="3" t="s">
        <v>68</v>
      </c>
      <c r="M2690" s="26" t="s">
        <v>13873</v>
      </c>
      <c r="N2690"/>
      <c r="O2690" s="3">
        <v>1</v>
      </c>
      <c r="P2690" s="34">
        <v>199.98</v>
      </c>
      <c r="Q2690" s="34">
        <v>599.94000000000005</v>
      </c>
      <c r="R2690" s="34">
        <v>-399.96</v>
      </c>
      <c r="S2690" s="36">
        <v>-0.67</v>
      </c>
      <c r="T2690" s="34">
        <v>199.98</v>
      </c>
      <c r="U2690" s="34">
        <v>899.91</v>
      </c>
      <c r="V2690" s="34">
        <v>0</v>
      </c>
      <c r="W2690" s="34">
        <v>899.91</v>
      </c>
      <c r="X2690" s="36">
        <v>0</v>
      </c>
      <c r="Y2690" s="3" t="str">
        <f>IFERROR(VLOOKUP(A2690,'Pivot price tier'!$C$8:$L$2245,10,0),"")</f>
        <v/>
      </c>
      <c r="Z2690" s="3" t="str">
        <f>IFERROR(VLOOKUP(A2690,'Pivot price tier by size'!$D$8:$M$2466,10,0),"")</f>
        <v/>
      </c>
      <c r="AA2690" s="3" t="str">
        <f>IFERROR(VLOOKUP(A2690,'Pivot category'!$B$8:$I$2191,8,0),"")</f>
        <v/>
      </c>
      <c r="AB2690" s="3" t="str">
        <f t="shared" ref="AB2690:AB2753" si="42">IF(P2690&lt;$AC$1,"Bottom 5%","")</f>
        <v>Bottom 5%</v>
      </c>
      <c r="AC2690"/>
      <c r="AD2690" s="3" t="s">
        <v>11231</v>
      </c>
      <c r="AE2690" s="3" t="s">
        <v>14126</v>
      </c>
    </row>
    <row r="2691" spans="1:31" hidden="1" x14ac:dyDescent="0.25">
      <c r="A2691" t="s">
        <v>12511</v>
      </c>
      <c r="B2691" t="s">
        <v>12512</v>
      </c>
      <c r="C2691" s="3" t="s">
        <v>32</v>
      </c>
      <c r="D2691" s="3" t="s">
        <v>12242</v>
      </c>
      <c r="E2691" s="3" t="s">
        <v>5150</v>
      </c>
      <c r="F2691" s="3">
        <v>10000</v>
      </c>
      <c r="G2691" s="34">
        <v>209.99</v>
      </c>
      <c r="H2691" s="3" t="s">
        <v>12</v>
      </c>
      <c r="I2691" s="3" t="s">
        <v>74</v>
      </c>
      <c r="J2691" s="3" t="s">
        <v>8256</v>
      </c>
      <c r="K2691" s="3" t="s">
        <v>8252</v>
      </c>
      <c r="L2691" s="3" t="s">
        <v>68</v>
      </c>
      <c r="M2691" s="26">
        <v>45261</v>
      </c>
      <c r="N2691"/>
      <c r="O2691" s="3" t="s">
        <v>78</v>
      </c>
      <c r="P2691" s="34"/>
      <c r="Q2691" s="34">
        <v>1469.93</v>
      </c>
      <c r="R2691" s="34">
        <v>-1469.93</v>
      </c>
      <c r="S2691" s="36">
        <v>-1</v>
      </c>
      <c r="T2691" s="34" t="s">
        <v>78</v>
      </c>
      <c r="U2691" s="34">
        <v>0</v>
      </c>
      <c r="V2691" s="34">
        <v>2519.88</v>
      </c>
      <c r="W2691" s="34">
        <v>-2519.88</v>
      </c>
      <c r="X2691" s="36">
        <v>-1</v>
      </c>
      <c r="Y2691" s="3" t="str">
        <f>IFERROR(VLOOKUP(A2691,'Pivot price tier'!$C$8:$L$2245,10,0),"")</f>
        <v>X</v>
      </c>
      <c r="Z2691" s="3" t="str">
        <f>IFERROR(VLOOKUP(A2691,'Pivot price tier by size'!$D$8:$M$2466,10,0),"")</f>
        <v>X</v>
      </c>
      <c r="AA2691" s="3" t="str">
        <f>IFERROR(VLOOKUP(A2691,'Pivot category'!$B$8:$I$2191,8,0),"")</f>
        <v>X</v>
      </c>
      <c r="AB2691" s="3" t="str">
        <f t="shared" si="42"/>
        <v>Bottom 5%</v>
      </c>
      <c r="AC2691"/>
      <c r="AD2691" s="3" t="s">
        <v>11231</v>
      </c>
      <c r="AE2691" s="3" t="s">
        <v>14126</v>
      </c>
    </row>
    <row r="2692" spans="1:31" hidden="1" x14ac:dyDescent="0.25">
      <c r="A2692" t="s">
        <v>11247</v>
      </c>
      <c r="B2692" t="s">
        <v>10416</v>
      </c>
      <c r="C2692" s="3" t="s">
        <v>73</v>
      </c>
      <c r="D2692" s="3" t="s">
        <v>10393</v>
      </c>
      <c r="E2692" s="3">
        <v>0</v>
      </c>
      <c r="F2692" s="3">
        <v>7000</v>
      </c>
      <c r="G2692" s="34">
        <v>7.79</v>
      </c>
      <c r="H2692" s="3" t="s">
        <v>8334</v>
      </c>
      <c r="I2692" s="3" t="s">
        <v>12340</v>
      </c>
      <c r="J2692" s="3" t="s">
        <v>8256</v>
      </c>
      <c r="K2692" s="3" t="s">
        <v>8252</v>
      </c>
      <c r="L2692" s="3" t="s">
        <v>8255</v>
      </c>
      <c r="M2692" s="26" t="s">
        <v>13873</v>
      </c>
      <c r="N2692"/>
      <c r="O2692" s="3">
        <v>2</v>
      </c>
      <c r="P2692" s="34">
        <v>124.64</v>
      </c>
      <c r="Q2692" s="34">
        <v>483.2</v>
      </c>
      <c r="R2692" s="34">
        <v>-358.56</v>
      </c>
      <c r="S2692" s="36">
        <v>-0.74</v>
      </c>
      <c r="T2692" s="34">
        <v>62.32</v>
      </c>
      <c r="U2692" s="34">
        <v>514.14</v>
      </c>
      <c r="V2692" s="34">
        <v>779.4</v>
      </c>
      <c r="W2692" s="34">
        <v>-265.26</v>
      </c>
      <c r="X2692" s="36">
        <v>-0.34</v>
      </c>
      <c r="Y2692" s="3" t="str">
        <f>IFERROR(VLOOKUP(A2692,'Pivot price tier'!$C$8:$L$2245,10,0),"")</f>
        <v/>
      </c>
      <c r="Z2692" s="3" t="str">
        <f>IFERROR(VLOOKUP(A2692,'Pivot price tier by size'!$D$8:$M$2466,10,0),"")</f>
        <v/>
      </c>
      <c r="AA2692" s="3" t="str">
        <f>IFERROR(VLOOKUP(A2692,'Pivot category'!$B$8:$I$2191,8,0),"")</f>
        <v/>
      </c>
      <c r="AB2692" s="3" t="str">
        <f t="shared" si="42"/>
        <v>Bottom 5%</v>
      </c>
      <c r="AC2692"/>
      <c r="AD2692" s="3" t="s">
        <v>16451</v>
      </c>
      <c r="AE2692" s="3" t="s">
        <v>14096</v>
      </c>
    </row>
    <row r="2693" spans="1:31" hidden="1" x14ac:dyDescent="0.25">
      <c r="A2693" t="s">
        <v>9424</v>
      </c>
      <c r="B2693" t="s">
        <v>9423</v>
      </c>
      <c r="C2693" s="3" t="s">
        <v>73</v>
      </c>
      <c r="D2693" s="3" t="s">
        <v>9219</v>
      </c>
      <c r="E2693" s="3">
        <v>0</v>
      </c>
      <c r="F2693" s="3">
        <v>7000</v>
      </c>
      <c r="G2693" s="34">
        <v>10.79</v>
      </c>
      <c r="H2693" s="3" t="s">
        <v>8334</v>
      </c>
      <c r="I2693" s="3" t="s">
        <v>12340</v>
      </c>
      <c r="J2693" s="3" t="s">
        <v>8253</v>
      </c>
      <c r="K2693" s="3" t="s">
        <v>8252</v>
      </c>
      <c r="L2693" s="3" t="s">
        <v>8257</v>
      </c>
      <c r="M2693" s="26" t="s">
        <v>13873</v>
      </c>
      <c r="N2693"/>
      <c r="O2693" s="3" t="s">
        <v>78</v>
      </c>
      <c r="P2693" s="34"/>
      <c r="Q2693" s="34">
        <v>71.959999999999994</v>
      </c>
      <c r="R2693" s="34">
        <v>-71.959999999999994</v>
      </c>
      <c r="S2693" s="36">
        <v>-1</v>
      </c>
      <c r="T2693" s="34" t="s">
        <v>78</v>
      </c>
      <c r="U2693" s="34">
        <v>0</v>
      </c>
      <c r="V2693" s="34">
        <v>25.18</v>
      </c>
      <c r="W2693" s="34">
        <v>-25.18</v>
      </c>
      <c r="X2693" s="36">
        <v>-1</v>
      </c>
      <c r="Y2693" s="3" t="str">
        <f>IFERROR(VLOOKUP(A2693,'Pivot price tier'!$C$8:$L$2245,10,0),"")</f>
        <v/>
      </c>
      <c r="Z2693" s="3" t="str">
        <f>IFERROR(VLOOKUP(A2693,'Pivot price tier by size'!$D$8:$M$2466,10,0),"")</f>
        <v/>
      </c>
      <c r="AA2693" s="3" t="str">
        <f>IFERROR(VLOOKUP(A2693,'Pivot category'!$B$8:$I$2191,8,0),"")</f>
        <v/>
      </c>
      <c r="AB2693" s="3" t="str">
        <f t="shared" si="42"/>
        <v>Bottom 5%</v>
      </c>
      <c r="AC2693"/>
      <c r="AD2693" s="3" t="s">
        <v>16451</v>
      </c>
      <c r="AE2693" s="3" t="s">
        <v>14096</v>
      </c>
    </row>
    <row r="2694" spans="1:31" x14ac:dyDescent="0.25">
      <c r="A2694" t="s">
        <v>6946</v>
      </c>
      <c r="B2694" t="s">
        <v>5025</v>
      </c>
      <c r="C2694" s="3" t="s">
        <v>34</v>
      </c>
      <c r="D2694" s="3" t="s">
        <v>4979</v>
      </c>
      <c r="E2694" s="3" t="s">
        <v>5150</v>
      </c>
      <c r="F2694" s="3">
        <v>1000</v>
      </c>
      <c r="G2694" s="34">
        <v>18.989999999999998</v>
      </c>
      <c r="H2694" s="3" t="s">
        <v>12</v>
      </c>
      <c r="I2694" s="3" t="s">
        <v>23</v>
      </c>
      <c r="J2694" s="3" t="s">
        <v>8251</v>
      </c>
      <c r="K2694" s="3" t="s">
        <v>8252</v>
      </c>
      <c r="L2694" s="3" t="s">
        <v>68</v>
      </c>
      <c r="M2694" s="26" t="s">
        <v>13873</v>
      </c>
      <c r="N2694"/>
      <c r="O2694" s="3">
        <v>120</v>
      </c>
      <c r="P2694" s="34">
        <v>126074.61</v>
      </c>
      <c r="Q2694" s="34">
        <v>133313.49</v>
      </c>
      <c r="R2694" s="34">
        <v>-7238.88</v>
      </c>
      <c r="S2694" s="36">
        <v>-0.05</v>
      </c>
      <c r="T2694" s="34">
        <v>1050.62175</v>
      </c>
      <c r="U2694" s="34">
        <v>162402.48000000001</v>
      </c>
      <c r="V2694" s="34">
        <v>177182.31</v>
      </c>
      <c r="W2694" s="34">
        <v>-14779.83</v>
      </c>
      <c r="X2694" s="36">
        <v>-0.08</v>
      </c>
      <c r="Y2694" s="3" t="str">
        <f>IFERROR(VLOOKUP(A2694,'Pivot price tier'!$C$8:$L$2245,10,0),"")</f>
        <v xml:space="preserve"> </v>
      </c>
      <c r="Z2694" s="3" t="str">
        <f>IFERROR(VLOOKUP(A2694,'Pivot price tier by size'!$D$8:$M$2466,10,0),"")</f>
        <v xml:space="preserve"> </v>
      </c>
      <c r="AA2694" s="3" t="str">
        <f>IFERROR(VLOOKUP(A2694,'Pivot category'!$B$8:$I$2191,8,0),"")</f>
        <v xml:space="preserve"> </v>
      </c>
      <c r="AB2694" s="3" t="str">
        <f t="shared" si="42"/>
        <v/>
      </c>
      <c r="AC2694"/>
      <c r="AD2694" s="3" t="s">
        <v>16451</v>
      </c>
      <c r="AE2694" s="3" t="s">
        <v>14089</v>
      </c>
    </row>
    <row r="2695" spans="1:31" x14ac:dyDescent="0.25">
      <c r="A2695" t="s">
        <v>5538</v>
      </c>
      <c r="B2695" t="s">
        <v>890</v>
      </c>
      <c r="C2695" s="3" t="s">
        <v>32</v>
      </c>
      <c r="D2695" s="3" t="s">
        <v>3207</v>
      </c>
      <c r="E2695" s="3" t="s">
        <v>5150</v>
      </c>
      <c r="F2695" s="3">
        <v>1000</v>
      </c>
      <c r="G2695" s="34">
        <v>34.99</v>
      </c>
      <c r="H2695" s="3" t="s">
        <v>12</v>
      </c>
      <c r="I2695" s="3" t="s">
        <v>23</v>
      </c>
      <c r="J2695" s="3" t="s">
        <v>8251</v>
      </c>
      <c r="K2695" s="3" t="s">
        <v>8252</v>
      </c>
      <c r="L2695" s="3" t="s">
        <v>68</v>
      </c>
      <c r="M2695" s="26" t="s">
        <v>13873</v>
      </c>
      <c r="N2695"/>
      <c r="O2695" s="3">
        <v>158</v>
      </c>
      <c r="P2695" s="34">
        <v>774608.6</v>
      </c>
      <c r="Q2695" s="34">
        <v>771318.05</v>
      </c>
      <c r="R2695" s="34">
        <v>3290.55</v>
      </c>
      <c r="S2695" s="36">
        <v>0</v>
      </c>
      <c r="T2695" s="34">
        <v>4902.5860759493671</v>
      </c>
      <c r="U2695" s="34">
        <v>964351.25</v>
      </c>
      <c r="V2695" s="34">
        <v>1016014.11</v>
      </c>
      <c r="W2695" s="34">
        <v>-51662.86</v>
      </c>
      <c r="X2695" s="36">
        <v>-0.05</v>
      </c>
      <c r="Y2695" s="3" t="str">
        <f>IFERROR(VLOOKUP(A2695,'Pivot price tier'!$C$8:$L$2245,10,0),"")</f>
        <v xml:space="preserve"> </v>
      </c>
      <c r="Z2695" s="3" t="str">
        <f>IFERROR(VLOOKUP(A2695,'Pivot price tier by size'!$D$8:$M$2466,10,0),"")</f>
        <v xml:space="preserve"> </v>
      </c>
      <c r="AA2695" s="3" t="str">
        <f>IFERROR(VLOOKUP(A2695,'Pivot category'!$B$8:$I$2191,8,0),"")</f>
        <v xml:space="preserve"> </v>
      </c>
      <c r="AB2695" s="3" t="str">
        <f t="shared" si="42"/>
        <v/>
      </c>
      <c r="AC2695"/>
      <c r="AD2695" s="3" t="s">
        <v>16451</v>
      </c>
      <c r="AE2695" s="3" t="s">
        <v>14089</v>
      </c>
    </row>
    <row r="2696" spans="1:31" hidden="1" x14ac:dyDescent="0.25">
      <c r="A2696" t="s">
        <v>15214</v>
      </c>
      <c r="B2696" t="s">
        <v>15215</v>
      </c>
      <c r="C2696" s="3" t="s">
        <v>38</v>
      </c>
      <c r="D2696" s="3" t="s">
        <v>8425</v>
      </c>
      <c r="E2696" s="3">
        <v>0</v>
      </c>
      <c r="F2696" s="3">
        <v>60000</v>
      </c>
      <c r="G2696" s="34">
        <v>47.99</v>
      </c>
      <c r="H2696" s="3" t="s">
        <v>29</v>
      </c>
      <c r="I2696" s="3" t="s">
        <v>21</v>
      </c>
      <c r="J2696" s="3" t="s">
        <v>8253</v>
      </c>
      <c r="K2696" s="3" t="s">
        <v>8279</v>
      </c>
      <c r="L2696" s="3" t="s">
        <v>8257</v>
      </c>
      <c r="M2696" s="26">
        <v>45809</v>
      </c>
      <c r="N2696"/>
      <c r="O2696" s="3" t="s">
        <v>78</v>
      </c>
      <c r="P2696" s="34">
        <v>0</v>
      </c>
      <c r="Q2696" s="34"/>
      <c r="R2696" s="34">
        <v>0</v>
      </c>
      <c r="T2696" s="34" t="s">
        <v>78</v>
      </c>
      <c r="U2696" s="34" t="s">
        <v>78</v>
      </c>
      <c r="V2696" s="34" t="s">
        <v>78</v>
      </c>
      <c r="W2696" s="34" t="s">
        <v>78</v>
      </c>
      <c r="X2696" s="36" t="s">
        <v>78</v>
      </c>
      <c r="Y2696" s="3" t="str">
        <f>IFERROR(VLOOKUP(A2696,'Pivot price tier'!$C$8:$L$2245,10,0),"")</f>
        <v/>
      </c>
      <c r="Z2696" s="3" t="str">
        <f>IFERROR(VLOOKUP(A2696,'Pivot price tier by size'!$D$8:$M$2466,10,0),"")</f>
        <v/>
      </c>
      <c r="AA2696" s="3" t="str">
        <f>IFERROR(VLOOKUP(A2696,'Pivot category'!$B$8:$I$2191,8,0),"")</f>
        <v/>
      </c>
      <c r="AB2696" s="3" t="str">
        <f t="shared" si="42"/>
        <v>Bottom 5%</v>
      </c>
      <c r="AC2696"/>
      <c r="AD2696" s="3" t="s">
        <v>16451</v>
      </c>
      <c r="AE2696" s="3" t="s">
        <v>14117</v>
      </c>
    </row>
    <row r="2697" spans="1:31" x14ac:dyDescent="0.25">
      <c r="A2697" t="s">
        <v>12360</v>
      </c>
      <c r="B2697" t="s">
        <v>10437</v>
      </c>
      <c r="C2697" s="3" t="s">
        <v>32</v>
      </c>
      <c r="D2697" s="3" t="s">
        <v>10289</v>
      </c>
      <c r="E2697" s="3" t="s">
        <v>5150</v>
      </c>
      <c r="F2697" s="3">
        <v>7000</v>
      </c>
      <c r="G2697" s="34">
        <v>34.99</v>
      </c>
      <c r="H2697" s="3" t="s">
        <v>12622</v>
      </c>
      <c r="I2697" s="3" t="s">
        <v>23</v>
      </c>
      <c r="J2697" s="3" t="s">
        <v>8251</v>
      </c>
      <c r="K2697" s="3" t="s">
        <v>8252</v>
      </c>
      <c r="L2697" s="3" t="s">
        <v>68</v>
      </c>
      <c r="M2697" s="26" t="s">
        <v>13873</v>
      </c>
      <c r="N2697"/>
      <c r="O2697" s="3">
        <v>97</v>
      </c>
      <c r="P2697" s="34">
        <v>88750.04</v>
      </c>
      <c r="Q2697" s="34">
        <v>101077.9</v>
      </c>
      <c r="R2697" s="34">
        <v>-12327.86</v>
      </c>
      <c r="S2697" s="36">
        <v>-0.12</v>
      </c>
      <c r="T2697" s="34">
        <v>914.94886597938137</v>
      </c>
      <c r="U2697" s="34">
        <v>60906.8</v>
      </c>
      <c r="V2697" s="34">
        <v>66404.78</v>
      </c>
      <c r="W2697" s="34">
        <v>-5497.98</v>
      </c>
      <c r="X2697" s="36">
        <v>-0.08</v>
      </c>
      <c r="Y2697" s="3" t="str">
        <f>IFERROR(VLOOKUP(A2697,'Pivot price tier'!$C$8:$L$2245,10,0),"")</f>
        <v xml:space="preserve"> </v>
      </c>
      <c r="Z2697" s="3" t="str">
        <f>IFERROR(VLOOKUP(A2697,'Pivot price tier by size'!$D$8:$M$2466,10,0),"")</f>
        <v xml:space="preserve"> </v>
      </c>
      <c r="AA2697" s="3" t="str">
        <f>IFERROR(VLOOKUP(A2697,'Pivot category'!$B$8:$I$2191,8,0),"")</f>
        <v xml:space="preserve"> </v>
      </c>
      <c r="AB2697" s="3" t="str">
        <f t="shared" si="42"/>
        <v/>
      </c>
      <c r="AC2697"/>
      <c r="AD2697" s="3" t="s">
        <v>16451</v>
      </c>
      <c r="AE2697" s="3" t="s">
        <v>14089</v>
      </c>
    </row>
    <row r="2698" spans="1:31" hidden="1" x14ac:dyDescent="0.25">
      <c r="A2698" t="s">
        <v>8000</v>
      </c>
      <c r="B2698" t="s">
        <v>1237</v>
      </c>
      <c r="C2698" s="3" t="s">
        <v>71</v>
      </c>
      <c r="D2698" s="3" t="s">
        <v>3595</v>
      </c>
      <c r="E2698" s="3">
        <v>0</v>
      </c>
      <c r="F2698" s="3">
        <v>4000</v>
      </c>
      <c r="G2698" s="34">
        <v>2.99</v>
      </c>
      <c r="H2698" s="3" t="s">
        <v>29</v>
      </c>
      <c r="I2698" s="3" t="s">
        <v>70</v>
      </c>
      <c r="J2698" s="3" t="s">
        <v>8256</v>
      </c>
      <c r="K2698" s="3" t="s">
        <v>8260</v>
      </c>
      <c r="L2698" s="3" t="s">
        <v>8254</v>
      </c>
      <c r="M2698" s="26" t="s">
        <v>13873</v>
      </c>
      <c r="N2698"/>
      <c r="O2698" s="3">
        <v>6</v>
      </c>
      <c r="P2698" s="34">
        <v>816.27</v>
      </c>
      <c r="Q2698" s="34">
        <v>711.68</v>
      </c>
      <c r="R2698" s="34">
        <v>104.59</v>
      </c>
      <c r="S2698" s="36">
        <v>0.15</v>
      </c>
      <c r="T2698" s="34">
        <v>136.04499999999999</v>
      </c>
      <c r="U2698" s="34">
        <v>1432.21</v>
      </c>
      <c r="V2698" s="34">
        <v>705.96</v>
      </c>
      <c r="W2698" s="34">
        <v>726.25</v>
      </c>
      <c r="X2698" s="36">
        <v>1.03</v>
      </c>
      <c r="Y2698" s="3" t="str">
        <f>IFERROR(VLOOKUP(A2698,'Pivot price tier'!$C$8:$L$2245,10,0),"")</f>
        <v/>
      </c>
      <c r="Z2698" s="3" t="str">
        <f>IFERROR(VLOOKUP(A2698,'Pivot price tier by size'!$D$8:$M$2466,10,0),"")</f>
        <v/>
      </c>
      <c r="AA2698" s="3" t="str">
        <f>IFERROR(VLOOKUP(A2698,'Pivot category'!$B$8:$I$2191,8,0),"")</f>
        <v/>
      </c>
      <c r="AB2698" s="3" t="str">
        <f t="shared" si="42"/>
        <v>Bottom 5%</v>
      </c>
      <c r="AC2698"/>
      <c r="AD2698" s="3" t="s">
        <v>16451</v>
      </c>
      <c r="AE2698" s="3" t="s">
        <v>14117</v>
      </c>
    </row>
    <row r="2699" spans="1:31" x14ac:dyDescent="0.25">
      <c r="A2699" t="s">
        <v>9630</v>
      </c>
      <c r="B2699" t="s">
        <v>9631</v>
      </c>
      <c r="C2699" s="3" t="s">
        <v>32</v>
      </c>
      <c r="D2699" s="3" t="s">
        <v>9485</v>
      </c>
      <c r="E2699" s="3" t="s">
        <v>5150</v>
      </c>
      <c r="F2699" s="3">
        <v>7000</v>
      </c>
      <c r="G2699" s="34">
        <v>39.99</v>
      </c>
      <c r="H2699" s="3" t="s">
        <v>25</v>
      </c>
      <c r="I2699" s="3" t="s">
        <v>15</v>
      </c>
      <c r="J2699" s="3" t="s">
        <v>8251</v>
      </c>
      <c r="K2699" s="3" t="s">
        <v>8252</v>
      </c>
      <c r="L2699" s="3" t="s">
        <v>68</v>
      </c>
      <c r="M2699" s="26" t="s">
        <v>13873</v>
      </c>
      <c r="N2699"/>
      <c r="O2699" s="3">
        <v>111</v>
      </c>
      <c r="P2699" s="34">
        <v>115935.51</v>
      </c>
      <c r="Q2699" s="34">
        <v>109436.21</v>
      </c>
      <c r="R2699" s="34">
        <v>6499.3</v>
      </c>
      <c r="S2699" s="36">
        <v>0.06</v>
      </c>
      <c r="T2699" s="34">
        <v>1044.464054054054</v>
      </c>
      <c r="U2699" s="34">
        <v>287297.96999999997</v>
      </c>
      <c r="V2699" s="34">
        <v>309388.86</v>
      </c>
      <c r="W2699" s="34">
        <v>-22090.89</v>
      </c>
      <c r="X2699" s="36">
        <v>-7.0000000000000007E-2</v>
      </c>
      <c r="Y2699" s="3" t="str">
        <f>IFERROR(VLOOKUP(A2699,'Pivot price tier'!$C$8:$L$2245,10,0),"")</f>
        <v xml:space="preserve"> </v>
      </c>
      <c r="Z2699" s="3" t="str">
        <f>IFERROR(VLOOKUP(A2699,'Pivot price tier by size'!$D$8:$M$2466,10,0),"")</f>
        <v xml:space="preserve"> </v>
      </c>
      <c r="AA2699" s="3" t="str">
        <f>IFERROR(VLOOKUP(A2699,'Pivot category'!$B$8:$I$2191,8,0),"")</f>
        <v xml:space="preserve"> </v>
      </c>
      <c r="AB2699" s="3" t="str">
        <f t="shared" si="42"/>
        <v/>
      </c>
      <c r="AC2699"/>
      <c r="AD2699" s="3" t="s">
        <v>11231</v>
      </c>
      <c r="AE2699" s="3" t="s">
        <v>14115</v>
      </c>
    </row>
    <row r="2700" spans="1:31" x14ac:dyDescent="0.25">
      <c r="A2700" t="s">
        <v>6007</v>
      </c>
      <c r="B2700" t="s">
        <v>894</v>
      </c>
      <c r="C2700" s="3" t="s">
        <v>32</v>
      </c>
      <c r="D2700" s="3" t="s">
        <v>3211</v>
      </c>
      <c r="E2700" s="3">
        <v>0</v>
      </c>
      <c r="F2700" s="3">
        <v>1000</v>
      </c>
      <c r="G2700" s="34">
        <v>42.99</v>
      </c>
      <c r="H2700" s="3" t="s">
        <v>27</v>
      </c>
      <c r="I2700" s="3" t="s">
        <v>23</v>
      </c>
      <c r="J2700" s="3" t="s">
        <v>8251</v>
      </c>
      <c r="K2700" s="3" t="s">
        <v>8252</v>
      </c>
      <c r="L2700" s="3" t="s">
        <v>68</v>
      </c>
      <c r="M2700" s="26" t="s">
        <v>13873</v>
      </c>
      <c r="N2700"/>
      <c r="O2700" s="3">
        <v>105</v>
      </c>
      <c r="P2700" s="34">
        <v>80294.490000000005</v>
      </c>
      <c r="Q2700" s="34">
        <v>95987.73</v>
      </c>
      <c r="R2700" s="34">
        <v>-15693.24</v>
      </c>
      <c r="S2700" s="36">
        <v>-0.16</v>
      </c>
      <c r="T2700" s="34">
        <v>764.70942857142859</v>
      </c>
      <c r="U2700" s="34">
        <v>68493.48</v>
      </c>
      <c r="V2700" s="34">
        <v>77488.320000000007</v>
      </c>
      <c r="W2700" s="34">
        <v>-8994.84</v>
      </c>
      <c r="X2700" s="36">
        <v>-0.12</v>
      </c>
      <c r="Y2700" s="3" t="str">
        <f>IFERROR(VLOOKUP(A2700,'Pivot price tier'!$C$8:$L$2245,10,0),"")</f>
        <v xml:space="preserve"> </v>
      </c>
      <c r="Z2700" s="3" t="str">
        <f>IFERROR(VLOOKUP(A2700,'Pivot price tier by size'!$D$8:$M$2466,10,0),"")</f>
        <v xml:space="preserve"> </v>
      </c>
      <c r="AA2700" s="3" t="str">
        <f>IFERROR(VLOOKUP(A2700,'Pivot category'!$B$8:$I$2191,8,0),"")</f>
        <v xml:space="preserve"> </v>
      </c>
      <c r="AB2700" s="3" t="str">
        <f t="shared" si="42"/>
        <v/>
      </c>
      <c r="AC2700"/>
      <c r="AD2700" s="3" t="s">
        <v>16451</v>
      </c>
      <c r="AE2700" s="3" t="s">
        <v>14119</v>
      </c>
    </row>
    <row r="2701" spans="1:31" x14ac:dyDescent="0.25">
      <c r="A2701" t="s">
        <v>7815</v>
      </c>
      <c r="B2701" t="s">
        <v>895</v>
      </c>
      <c r="C2701" s="3" t="s">
        <v>38</v>
      </c>
      <c r="D2701" s="3" t="s">
        <v>3212</v>
      </c>
      <c r="E2701" s="3">
        <v>0</v>
      </c>
      <c r="F2701" s="3">
        <v>1000</v>
      </c>
      <c r="G2701" s="34">
        <v>59.99</v>
      </c>
      <c r="H2701" s="3" t="s">
        <v>27</v>
      </c>
      <c r="I2701" s="3" t="s">
        <v>21</v>
      </c>
      <c r="J2701" s="3" t="s">
        <v>8251</v>
      </c>
      <c r="K2701" s="3" t="s">
        <v>8252</v>
      </c>
      <c r="L2701" s="3" t="s">
        <v>68</v>
      </c>
      <c r="M2701" s="26" t="s">
        <v>13873</v>
      </c>
      <c r="N2701"/>
      <c r="O2701" s="3">
        <v>101</v>
      </c>
      <c r="P2701" s="34">
        <v>343588.42</v>
      </c>
      <c r="Q2701" s="34">
        <v>261587.35</v>
      </c>
      <c r="R2701" s="34">
        <v>82001.070000000007</v>
      </c>
      <c r="S2701" s="36">
        <v>0.31</v>
      </c>
      <c r="T2701" s="34">
        <v>3401.8655445544555</v>
      </c>
      <c r="U2701" s="34">
        <v>70491.83</v>
      </c>
      <c r="V2701" s="34">
        <v>82162.66</v>
      </c>
      <c r="W2701" s="34">
        <v>-11670.83</v>
      </c>
      <c r="X2701" s="36">
        <v>-0.14000000000000001</v>
      </c>
      <c r="Y2701" s="3" t="str">
        <f>IFERROR(VLOOKUP(A2701,'Pivot price tier'!$C$8:$L$2245,10,0),"")</f>
        <v xml:space="preserve"> </v>
      </c>
      <c r="Z2701" s="3" t="str">
        <f>IFERROR(VLOOKUP(A2701,'Pivot price tier by size'!$D$8:$M$2466,10,0),"")</f>
        <v xml:space="preserve"> </v>
      </c>
      <c r="AA2701" s="3" t="str">
        <f>IFERROR(VLOOKUP(A2701,'Pivot category'!$B$8:$I$2191,8,0),"")</f>
        <v xml:space="preserve"> </v>
      </c>
      <c r="AB2701" s="3" t="str">
        <f t="shared" si="42"/>
        <v/>
      </c>
      <c r="AC2701"/>
      <c r="AD2701" s="3" t="s">
        <v>16451</v>
      </c>
      <c r="AE2701" s="3" t="s">
        <v>14119</v>
      </c>
    </row>
    <row r="2702" spans="1:31" hidden="1" x14ac:dyDescent="0.25">
      <c r="A2702" t="s">
        <v>6505</v>
      </c>
      <c r="B2702" t="s">
        <v>6504</v>
      </c>
      <c r="C2702" s="3" t="s">
        <v>32</v>
      </c>
      <c r="D2702" s="3" t="s">
        <v>8071</v>
      </c>
      <c r="E2702" s="3">
        <v>0</v>
      </c>
      <c r="F2702" s="3">
        <v>7000</v>
      </c>
      <c r="G2702" s="34">
        <v>14.39</v>
      </c>
      <c r="H2702" s="3" t="s">
        <v>29</v>
      </c>
      <c r="I2702" s="3" t="s">
        <v>19</v>
      </c>
      <c r="J2702" s="3" t="s">
        <v>8256</v>
      </c>
      <c r="K2702" s="3" t="s">
        <v>8252</v>
      </c>
      <c r="L2702" s="3" t="s">
        <v>8255</v>
      </c>
      <c r="M2702" s="26" t="s">
        <v>13873</v>
      </c>
      <c r="N2702"/>
      <c r="O2702" s="3">
        <v>2</v>
      </c>
      <c r="P2702" s="34">
        <v>446.09</v>
      </c>
      <c r="Q2702" s="34">
        <v>647.59</v>
      </c>
      <c r="R2702" s="34">
        <v>-201.5</v>
      </c>
      <c r="S2702" s="36">
        <v>-0.31</v>
      </c>
      <c r="T2702" s="34">
        <v>223.04499999999999</v>
      </c>
      <c r="U2702" s="34">
        <v>0</v>
      </c>
      <c r="V2702" s="34">
        <v>71.95</v>
      </c>
      <c r="W2702" s="34">
        <v>-71.95</v>
      </c>
      <c r="X2702" s="36">
        <v>-1</v>
      </c>
      <c r="Y2702" s="3" t="str">
        <f>IFERROR(VLOOKUP(A2702,'Pivot price tier'!$C$8:$L$2245,10,0),"")</f>
        <v/>
      </c>
      <c r="Z2702" s="3" t="str">
        <f>IFERROR(VLOOKUP(A2702,'Pivot price tier by size'!$D$8:$M$2466,10,0),"")</f>
        <v/>
      </c>
      <c r="AA2702" s="3" t="str">
        <f>IFERROR(VLOOKUP(A2702,'Pivot category'!$B$8:$I$2191,8,0),"")</f>
        <v/>
      </c>
      <c r="AB2702" s="3" t="str">
        <f t="shared" si="42"/>
        <v>Bottom 5%</v>
      </c>
      <c r="AC2702"/>
      <c r="AD2702" s="3" t="s">
        <v>16451</v>
      </c>
      <c r="AE2702" s="3" t="s">
        <v>14117</v>
      </c>
    </row>
    <row r="2703" spans="1:31" hidden="1" x14ac:dyDescent="0.25">
      <c r="A2703" t="s">
        <v>7378</v>
      </c>
      <c r="B2703" t="s">
        <v>7377</v>
      </c>
      <c r="C2703" s="3" t="s">
        <v>69</v>
      </c>
      <c r="D2703" s="3" t="s">
        <v>8207</v>
      </c>
      <c r="E2703" s="3">
        <v>0</v>
      </c>
      <c r="F2703" s="3">
        <v>7000</v>
      </c>
      <c r="G2703" s="34">
        <v>0.89</v>
      </c>
      <c r="H2703" s="3" t="s">
        <v>29</v>
      </c>
      <c r="I2703" s="3" t="s">
        <v>70</v>
      </c>
      <c r="J2703" s="3" t="s">
        <v>8256</v>
      </c>
      <c r="K2703" s="3" t="s">
        <v>8252</v>
      </c>
      <c r="L2703" s="3" t="s">
        <v>8255</v>
      </c>
      <c r="M2703" s="26" t="s">
        <v>13873</v>
      </c>
      <c r="N2703"/>
      <c r="O2703" s="3">
        <v>2</v>
      </c>
      <c r="P2703" s="34">
        <v>83.66</v>
      </c>
      <c r="Q2703" s="34">
        <v>111.44</v>
      </c>
      <c r="R2703" s="34">
        <v>-27.78</v>
      </c>
      <c r="S2703" s="36">
        <v>-0.25</v>
      </c>
      <c r="T2703" s="34">
        <v>41.83</v>
      </c>
      <c r="U2703" s="34">
        <v>64.08</v>
      </c>
      <c r="V2703" s="34">
        <v>0</v>
      </c>
      <c r="W2703" s="34">
        <v>64.08</v>
      </c>
      <c r="X2703" s="36">
        <v>0</v>
      </c>
      <c r="Y2703" s="3" t="str">
        <f>IFERROR(VLOOKUP(A2703,'Pivot price tier'!$C$8:$L$2245,10,0),"")</f>
        <v/>
      </c>
      <c r="Z2703" s="3" t="str">
        <f>IFERROR(VLOOKUP(A2703,'Pivot price tier by size'!$D$8:$M$2466,10,0),"")</f>
        <v/>
      </c>
      <c r="AA2703" s="3" t="str">
        <f>IFERROR(VLOOKUP(A2703,'Pivot category'!$B$8:$I$2191,8,0),"")</f>
        <v/>
      </c>
      <c r="AB2703" s="3" t="str">
        <f t="shared" si="42"/>
        <v>Bottom 5%</v>
      </c>
      <c r="AC2703"/>
      <c r="AD2703" s="3" t="s">
        <v>16451</v>
      </c>
      <c r="AE2703" s="3" t="s">
        <v>14117</v>
      </c>
    </row>
    <row r="2704" spans="1:31" hidden="1" x14ac:dyDescent="0.25">
      <c r="A2704" t="s">
        <v>6586</v>
      </c>
      <c r="B2704" t="s">
        <v>6585</v>
      </c>
      <c r="C2704" s="3" t="s">
        <v>32</v>
      </c>
      <c r="D2704" s="3" t="s">
        <v>8113</v>
      </c>
      <c r="E2704" s="3">
        <v>0</v>
      </c>
      <c r="F2704" s="3">
        <v>7000</v>
      </c>
      <c r="G2704" s="34">
        <v>16.190000000000001</v>
      </c>
      <c r="H2704" s="3" t="s">
        <v>29</v>
      </c>
      <c r="I2704" s="3" t="s">
        <v>19</v>
      </c>
      <c r="J2704" s="3" t="s">
        <v>8256</v>
      </c>
      <c r="K2704" s="3" t="s">
        <v>8252</v>
      </c>
      <c r="L2704" s="3" t="s">
        <v>8255</v>
      </c>
      <c r="M2704" s="26" t="s">
        <v>13873</v>
      </c>
      <c r="N2704"/>
      <c r="O2704" s="3">
        <v>4</v>
      </c>
      <c r="P2704" s="34">
        <v>226.66</v>
      </c>
      <c r="Q2704" s="34">
        <v>1117.1099999999999</v>
      </c>
      <c r="R2704" s="34">
        <v>-890.45</v>
      </c>
      <c r="S2704" s="36">
        <v>-0.8</v>
      </c>
      <c r="T2704" s="34">
        <v>56.664999999999999</v>
      </c>
      <c r="U2704" s="34">
        <v>145.71</v>
      </c>
      <c r="V2704" s="34">
        <v>0</v>
      </c>
      <c r="W2704" s="34">
        <v>145.71</v>
      </c>
      <c r="X2704" s="36">
        <v>0</v>
      </c>
      <c r="Y2704" s="3" t="str">
        <f>IFERROR(VLOOKUP(A2704,'Pivot price tier'!$C$8:$L$2245,10,0),"")</f>
        <v/>
      </c>
      <c r="Z2704" s="3" t="str">
        <f>IFERROR(VLOOKUP(A2704,'Pivot price tier by size'!$D$8:$M$2466,10,0),"")</f>
        <v/>
      </c>
      <c r="AA2704" s="3" t="str">
        <f>IFERROR(VLOOKUP(A2704,'Pivot category'!$B$8:$I$2191,8,0),"")</f>
        <v/>
      </c>
      <c r="AB2704" s="3" t="str">
        <f t="shared" si="42"/>
        <v>Bottom 5%</v>
      </c>
      <c r="AC2704"/>
      <c r="AD2704" s="3" t="s">
        <v>16451</v>
      </c>
      <c r="AE2704" s="3" t="s">
        <v>14117</v>
      </c>
    </row>
    <row r="2705" spans="1:31" hidden="1" x14ac:dyDescent="0.25">
      <c r="A2705" t="s">
        <v>7082</v>
      </c>
      <c r="B2705" t="s">
        <v>5267</v>
      </c>
      <c r="C2705" s="3" t="s">
        <v>34</v>
      </c>
      <c r="D2705" s="3" t="s">
        <v>5237</v>
      </c>
      <c r="E2705" s="3">
        <v>0</v>
      </c>
      <c r="F2705" s="3">
        <v>7000</v>
      </c>
      <c r="G2705" s="34">
        <v>8.39</v>
      </c>
      <c r="H2705" s="3" t="s">
        <v>29</v>
      </c>
      <c r="I2705" s="3" t="s">
        <v>19</v>
      </c>
      <c r="J2705" s="3" t="s">
        <v>8256</v>
      </c>
      <c r="K2705" s="3" t="s">
        <v>8252</v>
      </c>
      <c r="L2705" s="3" t="s">
        <v>8255</v>
      </c>
      <c r="M2705" s="26" t="s">
        <v>13873</v>
      </c>
      <c r="N2705"/>
      <c r="O2705" s="3" t="s">
        <v>78</v>
      </c>
      <c r="P2705" s="34">
        <v>33.56</v>
      </c>
      <c r="Q2705" s="34">
        <v>69.95</v>
      </c>
      <c r="R2705" s="34">
        <v>-36.39</v>
      </c>
      <c r="S2705" s="36">
        <v>-0.52</v>
      </c>
      <c r="T2705" s="34" t="s">
        <v>78</v>
      </c>
      <c r="U2705" s="34">
        <v>83.9</v>
      </c>
      <c r="V2705" s="34">
        <v>0</v>
      </c>
      <c r="W2705" s="34">
        <v>83.9</v>
      </c>
      <c r="X2705" s="36">
        <v>0</v>
      </c>
      <c r="Y2705" s="3" t="str">
        <f>IFERROR(VLOOKUP(A2705,'Pivot price tier'!$C$8:$L$2245,10,0),"")</f>
        <v/>
      </c>
      <c r="Z2705" s="3" t="str">
        <f>IFERROR(VLOOKUP(A2705,'Pivot price tier by size'!$D$8:$M$2466,10,0),"")</f>
        <v/>
      </c>
      <c r="AA2705" s="3" t="str">
        <f>IFERROR(VLOOKUP(A2705,'Pivot category'!$B$8:$I$2191,8,0),"")</f>
        <v/>
      </c>
      <c r="AB2705" s="3" t="str">
        <f t="shared" si="42"/>
        <v>Bottom 5%</v>
      </c>
      <c r="AC2705"/>
      <c r="AD2705" s="3" t="s">
        <v>16451</v>
      </c>
      <c r="AE2705" s="3" t="s">
        <v>14117</v>
      </c>
    </row>
    <row r="2706" spans="1:31" hidden="1" x14ac:dyDescent="0.25">
      <c r="A2706" t="s">
        <v>7133</v>
      </c>
      <c r="B2706" t="s">
        <v>1242</v>
      </c>
      <c r="C2706" s="3" t="s">
        <v>72</v>
      </c>
      <c r="D2706" s="3" t="s">
        <v>3600</v>
      </c>
      <c r="E2706" s="3">
        <v>0</v>
      </c>
      <c r="F2706" s="3">
        <v>1000</v>
      </c>
      <c r="G2706" s="34">
        <v>6.59</v>
      </c>
      <c r="H2706" s="3" t="s">
        <v>29</v>
      </c>
      <c r="I2706" s="3" t="s">
        <v>70</v>
      </c>
      <c r="J2706" s="3" t="s">
        <v>8256</v>
      </c>
      <c r="K2706" s="3" t="s">
        <v>8252</v>
      </c>
      <c r="L2706" s="3" t="s">
        <v>8255</v>
      </c>
      <c r="M2706" s="26" t="s">
        <v>13873</v>
      </c>
      <c r="N2706"/>
      <c r="O2706" s="3">
        <v>1</v>
      </c>
      <c r="P2706" s="34">
        <v>355.86</v>
      </c>
      <c r="Q2706" s="34">
        <v>3859.39</v>
      </c>
      <c r="R2706" s="34">
        <v>-3503.53</v>
      </c>
      <c r="S2706" s="36">
        <v>-0.91</v>
      </c>
      <c r="T2706" s="34">
        <v>355.86</v>
      </c>
      <c r="U2706" s="34">
        <v>92.26</v>
      </c>
      <c r="V2706" s="34">
        <v>856.92</v>
      </c>
      <c r="W2706" s="34">
        <v>-764.66</v>
      </c>
      <c r="X2706" s="36">
        <v>-0.89</v>
      </c>
      <c r="Y2706" s="3" t="str">
        <f>IFERROR(VLOOKUP(A2706,'Pivot price tier'!$C$8:$L$2245,10,0),"")</f>
        <v/>
      </c>
      <c r="Z2706" s="3" t="str">
        <f>IFERROR(VLOOKUP(A2706,'Pivot price tier by size'!$D$8:$M$2466,10,0),"")</f>
        <v/>
      </c>
      <c r="AA2706" s="3" t="str">
        <f>IFERROR(VLOOKUP(A2706,'Pivot category'!$B$8:$I$2191,8,0),"")</f>
        <v/>
      </c>
      <c r="AB2706" s="3" t="str">
        <f t="shared" si="42"/>
        <v>Bottom 5%</v>
      </c>
      <c r="AC2706"/>
      <c r="AD2706" s="3" t="s">
        <v>16451</v>
      </c>
      <c r="AE2706" s="3" t="s">
        <v>14117</v>
      </c>
    </row>
    <row r="2707" spans="1:31" hidden="1" x14ac:dyDescent="0.25">
      <c r="A2707" t="s">
        <v>14857</v>
      </c>
      <c r="B2707" t="s">
        <v>14858</v>
      </c>
      <c r="C2707" s="3" t="s">
        <v>32</v>
      </c>
      <c r="D2707" s="3" t="s">
        <v>14629</v>
      </c>
      <c r="E2707" s="3">
        <v>0</v>
      </c>
      <c r="F2707" s="3">
        <v>70000</v>
      </c>
      <c r="G2707" s="34">
        <v>26.99</v>
      </c>
      <c r="H2707" s="3" t="s">
        <v>29</v>
      </c>
      <c r="I2707" s="3" t="s">
        <v>21</v>
      </c>
      <c r="J2707" s="3" t="s">
        <v>8251</v>
      </c>
      <c r="K2707" s="3" t="s">
        <v>8258</v>
      </c>
      <c r="L2707" s="3" t="s">
        <v>68</v>
      </c>
      <c r="M2707" s="26">
        <v>45778</v>
      </c>
      <c r="N2707"/>
      <c r="O2707" s="3">
        <v>1</v>
      </c>
      <c r="P2707" s="34">
        <v>19513.77</v>
      </c>
      <c r="Q2707" s="34"/>
      <c r="R2707" s="34">
        <v>19513.77</v>
      </c>
      <c r="T2707" s="34">
        <v>19513.77</v>
      </c>
      <c r="U2707" s="34">
        <v>1511.44</v>
      </c>
      <c r="V2707" s="34">
        <v>0</v>
      </c>
      <c r="W2707" s="34">
        <v>1511.44</v>
      </c>
      <c r="X2707" s="36">
        <v>0</v>
      </c>
      <c r="Y2707" s="3" t="str">
        <f>IFERROR(VLOOKUP(A2707,'Pivot price tier'!$C$8:$L$2245,10,0),"")</f>
        <v/>
      </c>
      <c r="Z2707" s="3" t="str">
        <f>IFERROR(VLOOKUP(A2707,'Pivot price tier by size'!$D$8:$M$2466,10,0),"")</f>
        <v/>
      </c>
      <c r="AA2707" s="3" t="str">
        <f>IFERROR(VLOOKUP(A2707,'Pivot category'!$B$8:$I$2191,8,0),"")</f>
        <v/>
      </c>
      <c r="AB2707" s="3" t="str">
        <f t="shared" si="42"/>
        <v>Bottom 5%</v>
      </c>
      <c r="AC2707"/>
      <c r="AD2707" s="3" t="s">
        <v>16451</v>
      </c>
      <c r="AE2707" s="3" t="s">
        <v>14117</v>
      </c>
    </row>
    <row r="2708" spans="1:31" hidden="1" x14ac:dyDescent="0.25">
      <c r="A2708" t="s">
        <v>11938</v>
      </c>
      <c r="B2708" t="s">
        <v>11048</v>
      </c>
      <c r="C2708" s="3" t="s">
        <v>32</v>
      </c>
      <c r="D2708" s="3" t="s">
        <v>5003</v>
      </c>
      <c r="E2708" s="3">
        <v>0</v>
      </c>
      <c r="F2708" s="3">
        <v>7000</v>
      </c>
      <c r="G2708" s="34">
        <v>16.190000000000001</v>
      </c>
      <c r="H2708" s="3" t="s">
        <v>29</v>
      </c>
      <c r="I2708" s="3" t="s">
        <v>19</v>
      </c>
      <c r="J2708" s="3" t="s">
        <v>8256</v>
      </c>
      <c r="K2708" s="3" t="s">
        <v>8258</v>
      </c>
      <c r="L2708" s="3" t="s">
        <v>8254</v>
      </c>
      <c r="M2708" s="26" t="s">
        <v>13873</v>
      </c>
      <c r="N2708"/>
      <c r="O2708" s="3" t="s">
        <v>78</v>
      </c>
      <c r="P2708" s="34">
        <v>80.95</v>
      </c>
      <c r="Q2708" s="34">
        <v>1045.5999999999999</v>
      </c>
      <c r="R2708" s="34">
        <v>-964.65</v>
      </c>
      <c r="S2708" s="36">
        <v>-0.92</v>
      </c>
      <c r="T2708" s="34" t="s">
        <v>78</v>
      </c>
      <c r="U2708" s="34">
        <v>97.14</v>
      </c>
      <c r="V2708" s="34">
        <v>80.97</v>
      </c>
      <c r="W2708" s="34">
        <v>16.170000000000002</v>
      </c>
      <c r="X2708" s="36">
        <v>0.2</v>
      </c>
      <c r="Y2708" s="3" t="str">
        <f>IFERROR(VLOOKUP(A2708,'Pivot price tier'!$C$8:$L$2245,10,0),"")</f>
        <v/>
      </c>
      <c r="Z2708" s="3" t="str">
        <f>IFERROR(VLOOKUP(A2708,'Pivot price tier by size'!$D$8:$M$2466,10,0),"")</f>
        <v/>
      </c>
      <c r="AA2708" s="3" t="str">
        <f>IFERROR(VLOOKUP(A2708,'Pivot category'!$B$8:$I$2191,8,0),"")</f>
        <v/>
      </c>
      <c r="AB2708" s="3" t="str">
        <f t="shared" si="42"/>
        <v>Bottom 5%</v>
      </c>
      <c r="AC2708"/>
      <c r="AD2708" s="3" t="s">
        <v>16451</v>
      </c>
      <c r="AE2708" s="3" t="s">
        <v>14117</v>
      </c>
    </row>
    <row r="2709" spans="1:31" hidden="1" x14ac:dyDescent="0.25">
      <c r="A2709" t="s">
        <v>9744</v>
      </c>
      <c r="B2709" t="s">
        <v>1243</v>
      </c>
      <c r="C2709" s="3" t="s">
        <v>32</v>
      </c>
      <c r="D2709" s="3" t="s">
        <v>3601</v>
      </c>
      <c r="E2709" s="3">
        <v>0</v>
      </c>
      <c r="F2709" s="3">
        <v>1000</v>
      </c>
      <c r="G2709" s="34">
        <v>16.190000000000001</v>
      </c>
      <c r="H2709" s="3" t="s">
        <v>29</v>
      </c>
      <c r="I2709" s="3" t="s">
        <v>21</v>
      </c>
      <c r="J2709" s="3" t="s">
        <v>8256</v>
      </c>
      <c r="K2709" s="3" t="s">
        <v>8258</v>
      </c>
      <c r="L2709" s="3" t="s">
        <v>68</v>
      </c>
      <c r="M2709" s="26" t="s">
        <v>13873</v>
      </c>
      <c r="N2709"/>
      <c r="O2709" s="3">
        <v>1</v>
      </c>
      <c r="P2709" s="34">
        <v>14339.99</v>
      </c>
      <c r="Q2709" s="34">
        <v>49.98</v>
      </c>
      <c r="R2709" s="34">
        <v>14290.01</v>
      </c>
      <c r="S2709" s="36">
        <v>285.91000000000003</v>
      </c>
      <c r="T2709" s="34">
        <v>14339.99</v>
      </c>
      <c r="U2709" s="34">
        <v>10931.64</v>
      </c>
      <c r="V2709" s="34">
        <v>0</v>
      </c>
      <c r="W2709" s="34">
        <v>10931.64</v>
      </c>
      <c r="X2709" s="36">
        <v>0</v>
      </c>
      <c r="Y2709" s="3" t="str">
        <f>IFERROR(VLOOKUP(A2709,'Pivot price tier'!$C$8:$L$2245,10,0),"")</f>
        <v/>
      </c>
      <c r="Z2709" s="3" t="str">
        <f>IFERROR(VLOOKUP(A2709,'Pivot price tier by size'!$D$8:$M$2466,10,0),"")</f>
        <v/>
      </c>
      <c r="AA2709" s="3" t="str">
        <f>IFERROR(VLOOKUP(A2709,'Pivot category'!$B$8:$I$2191,8,0),"")</f>
        <v/>
      </c>
      <c r="AB2709" s="3" t="str">
        <f t="shared" si="42"/>
        <v>Bottom 5%</v>
      </c>
      <c r="AC2709"/>
      <c r="AD2709" s="3" t="s">
        <v>16451</v>
      </c>
      <c r="AE2709" s="3" t="s">
        <v>14117</v>
      </c>
    </row>
    <row r="2710" spans="1:31" hidden="1" x14ac:dyDescent="0.25">
      <c r="A2710" t="s">
        <v>10880</v>
      </c>
      <c r="B2710" t="s">
        <v>10881</v>
      </c>
      <c r="C2710" s="3" t="s">
        <v>32</v>
      </c>
      <c r="D2710" s="3" t="s">
        <v>9797</v>
      </c>
      <c r="E2710" s="3" t="s">
        <v>5150</v>
      </c>
      <c r="F2710" s="3">
        <v>10000</v>
      </c>
      <c r="G2710" s="34">
        <v>25.79</v>
      </c>
      <c r="H2710" s="3" t="s">
        <v>25</v>
      </c>
      <c r="I2710" s="3" t="s">
        <v>21</v>
      </c>
      <c r="J2710" s="3" t="s">
        <v>8256</v>
      </c>
      <c r="K2710" s="3" t="s">
        <v>8260</v>
      </c>
      <c r="L2710" s="3" t="s">
        <v>8255</v>
      </c>
      <c r="M2710" s="26" t="s">
        <v>13873</v>
      </c>
      <c r="N2710"/>
      <c r="O2710" s="3" t="s">
        <v>78</v>
      </c>
      <c r="P2710" s="34">
        <v>76.89</v>
      </c>
      <c r="Q2710" s="34">
        <v>42.73</v>
      </c>
      <c r="R2710" s="34">
        <v>34.159999999999997</v>
      </c>
      <c r="S2710" s="36">
        <v>0.8</v>
      </c>
      <c r="T2710" s="34" t="s">
        <v>78</v>
      </c>
      <c r="U2710" s="34">
        <v>102.52</v>
      </c>
      <c r="V2710" s="34">
        <v>0</v>
      </c>
      <c r="W2710" s="34">
        <v>102.52</v>
      </c>
      <c r="X2710" s="36">
        <v>0</v>
      </c>
      <c r="Y2710" s="3" t="str">
        <f>IFERROR(VLOOKUP(A2710,'Pivot price tier'!$C$8:$L$2245,10,0),"")</f>
        <v/>
      </c>
      <c r="Z2710" s="3" t="str">
        <f>IFERROR(VLOOKUP(A2710,'Pivot price tier by size'!$D$8:$M$2466,10,0),"")</f>
        <v/>
      </c>
      <c r="AA2710" s="3" t="str">
        <f>IFERROR(VLOOKUP(A2710,'Pivot category'!$B$8:$I$2191,8,0),"")</f>
        <v/>
      </c>
      <c r="AB2710" s="3" t="str">
        <f t="shared" si="42"/>
        <v>Bottom 5%</v>
      </c>
      <c r="AC2710"/>
      <c r="AD2710" s="3" t="s">
        <v>11234</v>
      </c>
      <c r="AE2710" s="3" t="s">
        <v>14098</v>
      </c>
    </row>
    <row r="2711" spans="1:31" hidden="1" x14ac:dyDescent="0.25">
      <c r="A2711" t="s">
        <v>10835</v>
      </c>
      <c r="B2711" t="s">
        <v>10836</v>
      </c>
      <c r="C2711" s="3" t="s">
        <v>32</v>
      </c>
      <c r="D2711" s="3" t="s">
        <v>10618</v>
      </c>
      <c r="E2711" s="3" t="s">
        <v>5150</v>
      </c>
      <c r="F2711" s="3">
        <v>7000</v>
      </c>
      <c r="G2711" s="34">
        <v>17.989999999999998</v>
      </c>
      <c r="H2711" s="3" t="s">
        <v>12621</v>
      </c>
      <c r="I2711" s="3" t="s">
        <v>19</v>
      </c>
      <c r="J2711" s="3" t="s">
        <v>8256</v>
      </c>
      <c r="K2711" s="3" t="s">
        <v>8252</v>
      </c>
      <c r="L2711" s="3" t="s">
        <v>8255</v>
      </c>
      <c r="M2711" s="26" t="s">
        <v>13873</v>
      </c>
      <c r="N2711"/>
      <c r="O2711" s="3">
        <v>1</v>
      </c>
      <c r="P2711" s="34">
        <v>917.49</v>
      </c>
      <c r="Q2711" s="34">
        <v>8431.93</v>
      </c>
      <c r="R2711" s="34">
        <v>-7514.44</v>
      </c>
      <c r="S2711" s="36">
        <v>-0.89</v>
      </c>
      <c r="T2711" s="34">
        <v>917.49</v>
      </c>
      <c r="U2711" s="34">
        <v>0</v>
      </c>
      <c r="V2711" s="34">
        <v>215.88</v>
      </c>
      <c r="W2711" s="34">
        <v>-215.88</v>
      </c>
      <c r="X2711" s="36">
        <v>-1</v>
      </c>
      <c r="Y2711" s="3" t="str">
        <f>IFERROR(VLOOKUP(A2711,'Pivot price tier'!$C$8:$L$2245,10,0),"")</f>
        <v/>
      </c>
      <c r="Z2711" s="3" t="str">
        <f>IFERROR(VLOOKUP(A2711,'Pivot price tier by size'!$D$8:$M$2466,10,0),"")</f>
        <v/>
      </c>
      <c r="AA2711" s="3" t="str">
        <f>IFERROR(VLOOKUP(A2711,'Pivot category'!$B$8:$I$2191,8,0),"")</f>
        <v/>
      </c>
      <c r="AB2711" s="3" t="str">
        <f t="shared" si="42"/>
        <v>Bottom 5%</v>
      </c>
      <c r="AC2711"/>
      <c r="AD2711" s="3" t="s">
        <v>16456</v>
      </c>
      <c r="AE2711" s="3" t="s">
        <v>14101</v>
      </c>
    </row>
    <row r="2712" spans="1:31" hidden="1" x14ac:dyDescent="0.25">
      <c r="A2712" t="s">
        <v>12605</v>
      </c>
      <c r="B2712" t="s">
        <v>13560</v>
      </c>
      <c r="C2712" s="3" t="s">
        <v>32</v>
      </c>
      <c r="D2712" s="3" t="s">
        <v>12265</v>
      </c>
      <c r="E2712" s="3">
        <v>0</v>
      </c>
      <c r="F2712" s="3">
        <v>30000</v>
      </c>
      <c r="G2712" s="34">
        <v>29.99</v>
      </c>
      <c r="H2712" s="3" t="s">
        <v>46</v>
      </c>
      <c r="I2712" s="3" t="s">
        <v>46</v>
      </c>
      <c r="J2712" s="3" t="s">
        <v>13403</v>
      </c>
      <c r="K2712" s="3" t="s">
        <v>8264</v>
      </c>
      <c r="L2712" s="3" t="s">
        <v>68</v>
      </c>
      <c r="M2712" s="26">
        <v>45505</v>
      </c>
      <c r="N2712"/>
      <c r="O2712" s="3">
        <v>12</v>
      </c>
      <c r="P2712" s="34">
        <v>29.99</v>
      </c>
      <c r="Q2712" s="34">
        <v>179.94</v>
      </c>
      <c r="R2712" s="34">
        <v>-149.94999999999999</v>
      </c>
      <c r="S2712" s="36">
        <v>-0.83</v>
      </c>
      <c r="T2712" s="34">
        <v>2.4991666666666665</v>
      </c>
      <c r="U2712" s="34">
        <v>3598.8</v>
      </c>
      <c r="V2712" s="34">
        <v>3778.74</v>
      </c>
      <c r="W2712" s="34">
        <v>-179.94</v>
      </c>
      <c r="X2712" s="36">
        <v>-0.05</v>
      </c>
      <c r="Y2712" s="3" t="str">
        <f>IFERROR(VLOOKUP(A2712,'Pivot price tier'!$C$8:$L$2245,10,0),"")</f>
        <v/>
      </c>
      <c r="Z2712" s="3" t="str">
        <f>IFERROR(VLOOKUP(A2712,'Pivot price tier by size'!$D$8:$M$2466,10,0),"")</f>
        <v/>
      </c>
      <c r="AA2712" s="3" t="str">
        <f>IFERROR(VLOOKUP(A2712,'Pivot category'!$B$8:$I$2191,8,0),"")</f>
        <v/>
      </c>
      <c r="AB2712" s="3" t="str">
        <f t="shared" si="42"/>
        <v>Bottom 5%</v>
      </c>
      <c r="AC2712"/>
      <c r="AD2712" s="3">
        <v>0</v>
      </c>
      <c r="AE2712" s="3" t="s">
        <v>16544</v>
      </c>
    </row>
    <row r="2713" spans="1:31" hidden="1" x14ac:dyDescent="0.25">
      <c r="A2713" t="s">
        <v>12606</v>
      </c>
      <c r="B2713" t="s">
        <v>13561</v>
      </c>
      <c r="C2713" s="3" t="s">
        <v>32</v>
      </c>
      <c r="D2713" s="3" t="s">
        <v>12266</v>
      </c>
      <c r="E2713" s="3">
        <v>0</v>
      </c>
      <c r="F2713" s="3">
        <v>30000</v>
      </c>
      <c r="G2713" s="34">
        <v>29.99</v>
      </c>
      <c r="H2713" s="3" t="s">
        <v>46</v>
      </c>
      <c r="I2713" s="3" t="s">
        <v>46</v>
      </c>
      <c r="J2713" s="3" t="s">
        <v>13403</v>
      </c>
      <c r="K2713" s="3" t="s">
        <v>8264</v>
      </c>
      <c r="L2713" s="3" t="s">
        <v>68</v>
      </c>
      <c r="M2713" s="26">
        <v>45505</v>
      </c>
      <c r="N2713"/>
      <c r="O2713" s="3">
        <v>14</v>
      </c>
      <c r="P2713" s="34">
        <v>89.97</v>
      </c>
      <c r="Q2713" s="34">
        <v>179.94</v>
      </c>
      <c r="R2713" s="34">
        <v>-89.97</v>
      </c>
      <c r="S2713" s="36">
        <v>-0.5</v>
      </c>
      <c r="T2713" s="34">
        <v>6.4264285714285716</v>
      </c>
      <c r="U2713" s="34">
        <v>3778.74</v>
      </c>
      <c r="V2713" s="34">
        <v>4498.5</v>
      </c>
      <c r="W2713" s="34">
        <v>-719.76</v>
      </c>
      <c r="X2713" s="36">
        <v>-0.16</v>
      </c>
      <c r="Y2713" s="3" t="str">
        <f>IFERROR(VLOOKUP(A2713,'Pivot price tier'!$C$8:$L$2245,10,0),"")</f>
        <v/>
      </c>
      <c r="Z2713" s="3" t="str">
        <f>IFERROR(VLOOKUP(A2713,'Pivot price tier by size'!$D$8:$M$2466,10,0),"")</f>
        <v/>
      </c>
      <c r="AA2713" s="3" t="str">
        <f>IFERROR(VLOOKUP(A2713,'Pivot category'!$B$8:$I$2191,8,0),"")</f>
        <v/>
      </c>
      <c r="AB2713" s="3" t="str">
        <f t="shared" si="42"/>
        <v>Bottom 5%</v>
      </c>
      <c r="AC2713"/>
      <c r="AD2713" s="3">
        <v>0</v>
      </c>
      <c r="AE2713" s="3" t="s">
        <v>16544</v>
      </c>
    </row>
    <row r="2714" spans="1:31" hidden="1" x14ac:dyDescent="0.25">
      <c r="A2714" t="s">
        <v>12720</v>
      </c>
      <c r="B2714" t="s">
        <v>12721</v>
      </c>
      <c r="C2714" s="3" t="s">
        <v>73</v>
      </c>
      <c r="D2714" s="3" t="s">
        <v>12330</v>
      </c>
      <c r="E2714" s="3">
        <v>0</v>
      </c>
      <c r="F2714" s="3">
        <v>70000</v>
      </c>
      <c r="G2714" s="34">
        <v>7.79</v>
      </c>
      <c r="H2714" s="3" t="s">
        <v>8334</v>
      </c>
      <c r="I2714" s="3" t="s">
        <v>12340</v>
      </c>
      <c r="J2714" s="3" t="s">
        <v>8256</v>
      </c>
      <c r="K2714" s="3" t="s">
        <v>8252</v>
      </c>
      <c r="L2714" s="3" t="s">
        <v>8255</v>
      </c>
      <c r="M2714" s="26">
        <v>45323</v>
      </c>
      <c r="N2714"/>
      <c r="O2714" s="3">
        <v>27</v>
      </c>
      <c r="P2714" s="34">
        <v>2292.69</v>
      </c>
      <c r="Q2714" s="34">
        <v>3518.21</v>
      </c>
      <c r="R2714" s="34">
        <v>-1225.52</v>
      </c>
      <c r="S2714" s="36">
        <v>-0.35</v>
      </c>
      <c r="T2714" s="34">
        <v>84.914444444444442</v>
      </c>
      <c r="U2714" s="34">
        <v>3201.94</v>
      </c>
      <c r="V2714" s="34">
        <v>7876.71</v>
      </c>
      <c r="W2714" s="34">
        <v>-4674.7700000000004</v>
      </c>
      <c r="X2714" s="36">
        <v>-0.59</v>
      </c>
      <c r="Y2714" s="3" t="str">
        <f>IFERROR(VLOOKUP(A2714,'Pivot price tier'!$C$8:$L$2245,10,0),"")</f>
        <v/>
      </c>
      <c r="Z2714" s="3" t="str">
        <f>IFERROR(VLOOKUP(A2714,'Pivot price tier by size'!$D$8:$M$2466,10,0),"")</f>
        <v/>
      </c>
      <c r="AA2714" s="3" t="str">
        <f>IFERROR(VLOOKUP(A2714,'Pivot category'!$B$8:$I$2191,8,0),"")</f>
        <v/>
      </c>
      <c r="AB2714" s="3" t="str">
        <f t="shared" si="42"/>
        <v>Bottom 5%</v>
      </c>
      <c r="AC2714"/>
      <c r="AD2714" s="3" t="s">
        <v>16456</v>
      </c>
      <c r="AE2714" s="3" t="s">
        <v>14101</v>
      </c>
    </row>
    <row r="2715" spans="1:31" hidden="1" x14ac:dyDescent="0.25">
      <c r="A2715" t="s">
        <v>12722</v>
      </c>
      <c r="B2715" t="s">
        <v>12723</v>
      </c>
      <c r="C2715" s="3" t="s">
        <v>73</v>
      </c>
      <c r="D2715" s="3" t="s">
        <v>12331</v>
      </c>
      <c r="E2715" s="3">
        <v>0</v>
      </c>
      <c r="F2715" s="3">
        <v>70000</v>
      </c>
      <c r="G2715" s="34">
        <v>7.79</v>
      </c>
      <c r="H2715" s="3" t="s">
        <v>8334</v>
      </c>
      <c r="I2715" s="3" t="s">
        <v>12340</v>
      </c>
      <c r="J2715" s="3" t="s">
        <v>8256</v>
      </c>
      <c r="K2715" s="3" t="s">
        <v>8252</v>
      </c>
      <c r="L2715" s="3" t="s">
        <v>8255</v>
      </c>
      <c r="M2715" s="26">
        <v>45323</v>
      </c>
      <c r="N2715"/>
      <c r="O2715" s="3">
        <v>25</v>
      </c>
      <c r="P2715" s="34">
        <v>3047.28</v>
      </c>
      <c r="Q2715" s="34">
        <v>2970.64</v>
      </c>
      <c r="R2715" s="34">
        <v>76.64</v>
      </c>
      <c r="S2715" s="36">
        <v>0.03</v>
      </c>
      <c r="T2715" s="34">
        <v>121.89120000000001</v>
      </c>
      <c r="U2715" s="34">
        <v>2596.2600000000002</v>
      </c>
      <c r="V2715" s="34">
        <v>7524</v>
      </c>
      <c r="W2715" s="34">
        <v>-4927.74</v>
      </c>
      <c r="X2715" s="36">
        <v>-0.65</v>
      </c>
      <c r="Y2715" s="3" t="str">
        <f>IFERROR(VLOOKUP(A2715,'Pivot price tier'!$C$8:$L$2245,10,0),"")</f>
        <v/>
      </c>
      <c r="Z2715" s="3" t="str">
        <f>IFERROR(VLOOKUP(A2715,'Pivot price tier by size'!$D$8:$M$2466,10,0),"")</f>
        <v/>
      </c>
      <c r="AA2715" s="3" t="str">
        <f>IFERROR(VLOOKUP(A2715,'Pivot category'!$B$8:$I$2191,8,0),"")</f>
        <v/>
      </c>
      <c r="AB2715" s="3" t="str">
        <f t="shared" si="42"/>
        <v>Bottom 5%</v>
      </c>
      <c r="AC2715"/>
      <c r="AD2715" s="3" t="s">
        <v>16456</v>
      </c>
      <c r="AE2715" s="3" t="s">
        <v>14101</v>
      </c>
    </row>
    <row r="2716" spans="1:31" hidden="1" x14ac:dyDescent="0.25">
      <c r="A2716" t="s">
        <v>7853</v>
      </c>
      <c r="B2716" t="s">
        <v>305</v>
      </c>
      <c r="C2716" s="3" t="s">
        <v>38</v>
      </c>
      <c r="D2716" s="3" t="s">
        <v>2556</v>
      </c>
      <c r="E2716" s="3">
        <v>0</v>
      </c>
      <c r="F2716" s="3">
        <v>1000</v>
      </c>
      <c r="G2716" s="34">
        <v>10.79</v>
      </c>
      <c r="H2716" s="3" t="s">
        <v>8334</v>
      </c>
      <c r="I2716" s="3" t="s">
        <v>12339</v>
      </c>
      <c r="J2716" s="3" t="s">
        <v>8256</v>
      </c>
      <c r="K2716" s="3" t="s">
        <v>8258</v>
      </c>
      <c r="L2716" s="3" t="s">
        <v>68</v>
      </c>
      <c r="M2716" s="26" t="s">
        <v>13873</v>
      </c>
      <c r="N2716"/>
      <c r="O2716" s="3">
        <v>13</v>
      </c>
      <c r="P2716" s="34">
        <v>46334.3</v>
      </c>
      <c r="Q2716" s="34">
        <v>46578.93</v>
      </c>
      <c r="R2716" s="34">
        <v>-244.63</v>
      </c>
      <c r="S2716" s="36">
        <v>-0.01</v>
      </c>
      <c r="T2716" s="34">
        <v>3564.1769230769232</v>
      </c>
      <c r="U2716" s="34">
        <v>27643.17</v>
      </c>
      <c r="V2716" s="34">
        <v>33041.629999999997</v>
      </c>
      <c r="W2716" s="34">
        <v>-5398.46</v>
      </c>
      <c r="X2716" s="36">
        <v>-0.16</v>
      </c>
      <c r="Y2716" s="3" t="str">
        <f>IFERROR(VLOOKUP(A2716,'Pivot price tier'!$C$8:$L$2245,10,0),"")</f>
        <v/>
      </c>
      <c r="Z2716" s="3" t="str">
        <f>IFERROR(VLOOKUP(A2716,'Pivot price tier by size'!$D$8:$M$2466,10,0),"")</f>
        <v/>
      </c>
      <c r="AA2716" s="3" t="str">
        <f>IFERROR(VLOOKUP(A2716,'Pivot category'!$B$8:$I$2191,8,0),"")</f>
        <v/>
      </c>
      <c r="AB2716" s="3" t="str">
        <f t="shared" si="42"/>
        <v>Bottom 5%</v>
      </c>
      <c r="AC2716"/>
      <c r="AD2716" s="3" t="s">
        <v>16449</v>
      </c>
      <c r="AE2716" s="3" t="s">
        <v>14091</v>
      </c>
    </row>
    <row r="2717" spans="1:31" hidden="1" x14ac:dyDescent="0.25">
      <c r="A2717" t="s">
        <v>5666</v>
      </c>
      <c r="B2717" t="s">
        <v>306</v>
      </c>
      <c r="C2717" s="3" t="s">
        <v>32</v>
      </c>
      <c r="D2717" s="3" t="s">
        <v>2557</v>
      </c>
      <c r="E2717" s="3">
        <v>0</v>
      </c>
      <c r="F2717" s="3">
        <v>1000</v>
      </c>
      <c r="G2717" s="34">
        <v>5.39</v>
      </c>
      <c r="H2717" s="3" t="s">
        <v>8334</v>
      </c>
      <c r="I2717" s="3" t="s">
        <v>12339</v>
      </c>
      <c r="J2717" s="3" t="s">
        <v>8256</v>
      </c>
      <c r="K2717" s="3" t="s">
        <v>8258</v>
      </c>
      <c r="L2717" s="3" t="s">
        <v>68</v>
      </c>
      <c r="M2717" s="26" t="s">
        <v>13873</v>
      </c>
      <c r="N2717"/>
      <c r="O2717" s="3">
        <v>17</v>
      </c>
      <c r="P2717" s="34">
        <v>45741.22</v>
      </c>
      <c r="Q2717" s="34">
        <v>42065.16</v>
      </c>
      <c r="R2717" s="34">
        <v>3676.06</v>
      </c>
      <c r="S2717" s="36">
        <v>0.09</v>
      </c>
      <c r="T2717" s="34">
        <v>2690.66</v>
      </c>
      <c r="U2717" s="34">
        <v>32827.5</v>
      </c>
      <c r="V2717" s="34">
        <v>37350.44</v>
      </c>
      <c r="W2717" s="34">
        <v>-4522.9399999999996</v>
      </c>
      <c r="X2717" s="36">
        <v>-0.12</v>
      </c>
      <c r="Y2717" s="3" t="str">
        <f>IFERROR(VLOOKUP(A2717,'Pivot price tier'!$C$8:$L$2245,10,0),"")</f>
        <v/>
      </c>
      <c r="Z2717" s="3" t="str">
        <f>IFERROR(VLOOKUP(A2717,'Pivot price tier by size'!$D$8:$M$2466,10,0),"")</f>
        <v/>
      </c>
      <c r="AA2717" s="3" t="str">
        <f>IFERROR(VLOOKUP(A2717,'Pivot category'!$B$8:$I$2191,8,0),"")</f>
        <v/>
      </c>
      <c r="AB2717" s="3" t="str">
        <f t="shared" si="42"/>
        <v>Bottom 5%</v>
      </c>
      <c r="AC2717"/>
      <c r="AD2717" s="3" t="s">
        <v>16449</v>
      </c>
      <c r="AE2717" s="3" t="s">
        <v>14091</v>
      </c>
    </row>
    <row r="2718" spans="1:31" hidden="1" x14ac:dyDescent="0.25">
      <c r="A2718" t="s">
        <v>15803</v>
      </c>
      <c r="B2718" t="s">
        <v>15804</v>
      </c>
      <c r="C2718" s="3" t="s">
        <v>32</v>
      </c>
      <c r="D2718" s="3" t="s">
        <v>10172</v>
      </c>
      <c r="E2718" s="3" t="s">
        <v>5150</v>
      </c>
      <c r="F2718" s="3">
        <v>10000</v>
      </c>
      <c r="G2718" s="34">
        <v>149.99</v>
      </c>
      <c r="H2718" s="3" t="s">
        <v>12621</v>
      </c>
      <c r="I2718" s="3" t="s">
        <v>74</v>
      </c>
      <c r="J2718" s="3" t="s">
        <v>8354</v>
      </c>
      <c r="K2718" s="3" t="s">
        <v>8260</v>
      </c>
      <c r="L2718" s="3" t="s">
        <v>68</v>
      </c>
      <c r="M2718" s="26">
        <v>46082</v>
      </c>
      <c r="N2718"/>
      <c r="O2718" s="3">
        <v>2</v>
      </c>
      <c r="P2718" s="34">
        <v>899.94</v>
      </c>
      <c r="Q2718" s="34"/>
      <c r="R2718" s="34">
        <v>899.94</v>
      </c>
      <c r="T2718" s="34">
        <v>449.97</v>
      </c>
      <c r="U2718" s="34">
        <v>899.94</v>
      </c>
      <c r="V2718" s="34">
        <v>0</v>
      </c>
      <c r="W2718" s="34">
        <v>899.94</v>
      </c>
      <c r="X2718" s="36">
        <v>0</v>
      </c>
      <c r="Y2718" s="3" t="str">
        <f>IFERROR(VLOOKUP(A2718,'Pivot price tier'!$C$8:$L$2245,10,0),"")</f>
        <v/>
      </c>
      <c r="Z2718" s="3" t="str">
        <f>IFERROR(VLOOKUP(A2718,'Pivot price tier by size'!$D$8:$M$2466,10,0),"")</f>
        <v/>
      </c>
      <c r="AA2718" s="3" t="str">
        <f>IFERROR(VLOOKUP(A2718,'Pivot category'!$B$8:$I$2191,8,0),"")</f>
        <v/>
      </c>
      <c r="AB2718" s="3" t="str">
        <f t="shared" si="42"/>
        <v>Bottom 5%</v>
      </c>
      <c r="AC2718"/>
      <c r="AD2718" s="3" t="s">
        <v>16449</v>
      </c>
      <c r="AE2718" s="3" t="s">
        <v>14103</v>
      </c>
    </row>
    <row r="2719" spans="1:31" hidden="1" x14ac:dyDescent="0.25">
      <c r="A2719" t="s">
        <v>12725</v>
      </c>
      <c r="B2719" t="s">
        <v>12726</v>
      </c>
      <c r="C2719" s="3" t="s">
        <v>72</v>
      </c>
      <c r="D2719" s="3" t="s">
        <v>12311</v>
      </c>
      <c r="E2719" s="3">
        <v>0</v>
      </c>
      <c r="F2719" s="3">
        <v>70000</v>
      </c>
      <c r="G2719" s="34">
        <v>2.99</v>
      </c>
      <c r="H2719" s="3" t="s">
        <v>8334</v>
      </c>
      <c r="I2719" s="3" t="s">
        <v>12339</v>
      </c>
      <c r="J2719" s="3" t="s">
        <v>8256</v>
      </c>
      <c r="K2719" s="3" t="s">
        <v>8252</v>
      </c>
      <c r="L2719" s="3" t="s">
        <v>8255</v>
      </c>
      <c r="M2719" s="26">
        <v>45323</v>
      </c>
      <c r="N2719"/>
      <c r="O2719" s="3">
        <v>7</v>
      </c>
      <c r="P2719" s="34">
        <v>8896.09</v>
      </c>
      <c r="Q2719" s="34">
        <v>13193.56</v>
      </c>
      <c r="R2719" s="34">
        <v>-4297.47</v>
      </c>
      <c r="S2719" s="36">
        <v>-0.33</v>
      </c>
      <c r="T2719" s="34">
        <v>1270.8700000000001</v>
      </c>
      <c r="U2719" s="34">
        <v>1030.71</v>
      </c>
      <c r="V2719" s="34">
        <v>2624.74</v>
      </c>
      <c r="W2719" s="34">
        <v>-1594.03</v>
      </c>
      <c r="X2719" s="36">
        <v>-0.61</v>
      </c>
      <c r="Y2719" s="3" t="str">
        <f>IFERROR(VLOOKUP(A2719,'Pivot price tier'!$C$8:$L$2245,10,0),"")</f>
        <v/>
      </c>
      <c r="Z2719" s="3" t="str">
        <f>IFERROR(VLOOKUP(A2719,'Pivot price tier by size'!$D$8:$M$2466,10,0),"")</f>
        <v/>
      </c>
      <c r="AA2719" s="3" t="str">
        <f>IFERROR(VLOOKUP(A2719,'Pivot category'!$B$8:$I$2191,8,0),"")</f>
        <v/>
      </c>
      <c r="AB2719" s="3" t="str">
        <f t="shared" si="42"/>
        <v>Bottom 5%</v>
      </c>
      <c r="AC2719"/>
      <c r="AD2719" s="3" t="s">
        <v>11231</v>
      </c>
      <c r="AE2719" s="3" t="s">
        <v>14099</v>
      </c>
    </row>
    <row r="2720" spans="1:31" hidden="1" x14ac:dyDescent="0.25">
      <c r="A2720" t="s">
        <v>12727</v>
      </c>
      <c r="B2720" t="s">
        <v>12728</v>
      </c>
      <c r="C2720" s="3" t="s">
        <v>72</v>
      </c>
      <c r="D2720" s="3" t="s">
        <v>12310</v>
      </c>
      <c r="E2720" s="3">
        <v>0</v>
      </c>
      <c r="F2720" s="3">
        <v>70000</v>
      </c>
      <c r="G2720" s="34">
        <v>2.99</v>
      </c>
      <c r="H2720" s="3" t="s">
        <v>8334</v>
      </c>
      <c r="I2720" s="3" t="s">
        <v>12339</v>
      </c>
      <c r="J2720" s="3" t="s">
        <v>8256</v>
      </c>
      <c r="K2720" s="3" t="s">
        <v>8252</v>
      </c>
      <c r="L2720" s="3" t="s">
        <v>8255</v>
      </c>
      <c r="M2720" s="26">
        <v>45323</v>
      </c>
      <c r="N2720"/>
      <c r="O2720" s="3">
        <v>13</v>
      </c>
      <c r="P2720" s="34">
        <v>6842.24</v>
      </c>
      <c r="Q2720" s="34">
        <v>10982.99</v>
      </c>
      <c r="R2720" s="34">
        <v>-4140.75</v>
      </c>
      <c r="S2720" s="36">
        <v>-0.38</v>
      </c>
      <c r="T2720" s="34">
        <v>526.32615384615383</v>
      </c>
      <c r="U2720" s="34">
        <v>1179.2</v>
      </c>
      <c r="V2720" s="34">
        <v>2380.23</v>
      </c>
      <c r="W2720" s="34">
        <v>-1201.03</v>
      </c>
      <c r="X2720" s="36">
        <v>-0.5</v>
      </c>
      <c r="Y2720" s="3" t="str">
        <f>IFERROR(VLOOKUP(A2720,'Pivot price tier'!$C$8:$L$2245,10,0),"")</f>
        <v/>
      </c>
      <c r="Z2720" s="3" t="str">
        <f>IFERROR(VLOOKUP(A2720,'Pivot price tier by size'!$D$8:$M$2466,10,0),"")</f>
        <v/>
      </c>
      <c r="AA2720" s="3" t="str">
        <f>IFERROR(VLOOKUP(A2720,'Pivot category'!$B$8:$I$2191,8,0),"")</f>
        <v/>
      </c>
      <c r="AB2720" s="3" t="str">
        <f t="shared" si="42"/>
        <v>Bottom 5%</v>
      </c>
      <c r="AC2720"/>
      <c r="AD2720" s="3" t="s">
        <v>11231</v>
      </c>
      <c r="AE2720" s="3" t="s">
        <v>14099</v>
      </c>
    </row>
    <row r="2721" spans="1:31" hidden="1" x14ac:dyDescent="0.25">
      <c r="A2721" t="s">
        <v>13891</v>
      </c>
      <c r="B2721" t="s">
        <v>13892</v>
      </c>
      <c r="C2721" s="3" t="s">
        <v>72</v>
      </c>
      <c r="D2721" s="3" t="s">
        <v>13497</v>
      </c>
      <c r="E2721" s="3">
        <v>0</v>
      </c>
      <c r="F2721" s="3">
        <v>70000</v>
      </c>
      <c r="G2721" s="34">
        <v>24.99</v>
      </c>
      <c r="H2721" s="3" t="s">
        <v>8334</v>
      </c>
      <c r="I2721" s="3" t="s">
        <v>12340</v>
      </c>
      <c r="J2721" s="3" t="s">
        <v>8256</v>
      </c>
      <c r="K2721" s="3" t="s">
        <v>8258</v>
      </c>
      <c r="L2721" s="3" t="s">
        <v>8254</v>
      </c>
      <c r="M2721" s="26">
        <v>45597</v>
      </c>
      <c r="N2721"/>
      <c r="O2721" s="3">
        <v>34</v>
      </c>
      <c r="P2721" s="34">
        <v>3273.69</v>
      </c>
      <c r="Q2721" s="34">
        <v>6797.28</v>
      </c>
      <c r="R2721" s="34">
        <v>-3523.59</v>
      </c>
      <c r="S2721" s="36">
        <v>-0.52</v>
      </c>
      <c r="T2721" s="34">
        <v>96.284999999999997</v>
      </c>
      <c r="U2721" s="34">
        <v>0</v>
      </c>
      <c r="V2721" s="34">
        <v>13944.42</v>
      </c>
      <c r="W2721" s="34">
        <v>-13944.42</v>
      </c>
      <c r="X2721" s="36">
        <v>-1</v>
      </c>
      <c r="Y2721" s="3" t="str">
        <f>IFERROR(VLOOKUP(A2721,'Pivot price tier'!$C$8:$L$2245,10,0),"")</f>
        <v/>
      </c>
      <c r="Z2721" s="3" t="str">
        <f>IFERROR(VLOOKUP(A2721,'Pivot price tier by size'!$D$8:$M$2466,10,0),"")</f>
        <v/>
      </c>
      <c r="AA2721" s="3" t="str">
        <f>IFERROR(VLOOKUP(A2721,'Pivot category'!$B$8:$I$2191,8,0),"")</f>
        <v/>
      </c>
      <c r="AB2721" s="3" t="str">
        <f t="shared" si="42"/>
        <v>Bottom 5%</v>
      </c>
      <c r="AC2721"/>
      <c r="AD2721" s="3" t="s">
        <v>11231</v>
      </c>
      <c r="AE2721" s="3" t="s">
        <v>14099</v>
      </c>
    </row>
    <row r="2722" spans="1:31" hidden="1" x14ac:dyDescent="0.25">
      <c r="A2722" t="s">
        <v>5831</v>
      </c>
      <c r="B2722" t="s">
        <v>372</v>
      </c>
      <c r="C2722" s="3" t="s">
        <v>32</v>
      </c>
      <c r="D2722" s="3" t="s">
        <v>2632</v>
      </c>
      <c r="E2722" s="3">
        <v>0</v>
      </c>
      <c r="F2722" s="3">
        <v>7000</v>
      </c>
      <c r="G2722" s="34">
        <v>11.99</v>
      </c>
      <c r="H2722" s="3" t="s">
        <v>46</v>
      </c>
      <c r="I2722" s="3" t="s">
        <v>46</v>
      </c>
      <c r="J2722" s="3" t="s">
        <v>8253</v>
      </c>
      <c r="K2722" s="3" t="s">
        <v>8252</v>
      </c>
      <c r="L2722" s="3" t="s">
        <v>8255</v>
      </c>
      <c r="M2722" s="26" t="s">
        <v>13873</v>
      </c>
      <c r="N2722"/>
      <c r="O2722" s="3">
        <v>1</v>
      </c>
      <c r="P2722" s="34">
        <v>155.87</v>
      </c>
      <c r="Q2722" s="34">
        <v>203.83</v>
      </c>
      <c r="R2722" s="34">
        <v>-47.96</v>
      </c>
      <c r="S2722" s="36">
        <v>-0.24</v>
      </c>
      <c r="T2722" s="34">
        <v>155.87</v>
      </c>
      <c r="U2722" s="34" t="s">
        <v>78</v>
      </c>
      <c r="V2722" s="34" t="s">
        <v>78</v>
      </c>
      <c r="W2722" s="34" t="s">
        <v>78</v>
      </c>
      <c r="X2722" s="36" t="s">
        <v>78</v>
      </c>
      <c r="Y2722" s="3" t="str">
        <f>IFERROR(VLOOKUP(A2722,'Pivot price tier'!$C$8:$L$2245,10,0),"")</f>
        <v/>
      </c>
      <c r="Z2722" s="3" t="str">
        <f>IFERROR(VLOOKUP(A2722,'Pivot price tier by size'!$D$8:$M$2466,10,0),"")</f>
        <v/>
      </c>
      <c r="AA2722" s="3" t="str">
        <f>IFERROR(VLOOKUP(A2722,'Pivot category'!$B$8:$I$2191,8,0),"")</f>
        <v/>
      </c>
      <c r="AB2722" s="3" t="str">
        <f t="shared" si="42"/>
        <v>Bottom 5%</v>
      </c>
      <c r="AC2722"/>
      <c r="AD2722" s="3" t="s">
        <v>16451</v>
      </c>
      <c r="AE2722" s="3" t="s">
        <v>14096</v>
      </c>
    </row>
    <row r="2723" spans="1:31" hidden="1" x14ac:dyDescent="0.25">
      <c r="A2723" t="s">
        <v>5832</v>
      </c>
      <c r="B2723" t="s">
        <v>373</v>
      </c>
      <c r="C2723" s="3" t="s">
        <v>32</v>
      </c>
      <c r="D2723" s="3" t="s">
        <v>2633</v>
      </c>
      <c r="E2723" s="3">
        <v>0</v>
      </c>
      <c r="F2723" s="3">
        <v>7000</v>
      </c>
      <c r="G2723" s="34">
        <v>11.99</v>
      </c>
      <c r="H2723" s="3" t="s">
        <v>46</v>
      </c>
      <c r="I2723" s="3" t="s">
        <v>46</v>
      </c>
      <c r="J2723" s="3" t="s">
        <v>8253</v>
      </c>
      <c r="K2723" s="3" t="s">
        <v>8252</v>
      </c>
      <c r="L2723" s="3" t="s">
        <v>8255</v>
      </c>
      <c r="M2723" s="26" t="s">
        <v>13873</v>
      </c>
      <c r="N2723"/>
      <c r="O2723" s="3">
        <v>1</v>
      </c>
      <c r="P2723" s="34">
        <v>47.96</v>
      </c>
      <c r="Q2723" s="34">
        <v>227.81</v>
      </c>
      <c r="R2723" s="34">
        <v>-179.85</v>
      </c>
      <c r="S2723" s="36">
        <v>-0.79</v>
      </c>
      <c r="T2723" s="34">
        <v>47.96</v>
      </c>
      <c r="U2723" s="34" t="s">
        <v>78</v>
      </c>
      <c r="V2723" s="34" t="s">
        <v>78</v>
      </c>
      <c r="W2723" s="34" t="s">
        <v>78</v>
      </c>
      <c r="X2723" s="36" t="s">
        <v>78</v>
      </c>
      <c r="Y2723" s="3" t="str">
        <f>IFERROR(VLOOKUP(A2723,'Pivot price tier'!$C$8:$L$2245,10,0),"")</f>
        <v/>
      </c>
      <c r="Z2723" s="3" t="str">
        <f>IFERROR(VLOOKUP(A2723,'Pivot price tier by size'!$D$8:$M$2466,10,0),"")</f>
        <v/>
      </c>
      <c r="AA2723" s="3" t="str">
        <f>IFERROR(VLOOKUP(A2723,'Pivot category'!$B$8:$I$2191,8,0),"")</f>
        <v/>
      </c>
      <c r="AB2723" s="3" t="str">
        <f t="shared" si="42"/>
        <v>Bottom 5%</v>
      </c>
      <c r="AC2723"/>
      <c r="AD2723" s="3" t="s">
        <v>16451</v>
      </c>
      <c r="AE2723" s="3" t="s">
        <v>14096</v>
      </c>
    </row>
    <row r="2724" spans="1:31" hidden="1" x14ac:dyDescent="0.25">
      <c r="A2724" t="s">
        <v>11248</v>
      </c>
      <c r="B2724" t="s">
        <v>11249</v>
      </c>
      <c r="C2724" s="3" t="s">
        <v>32</v>
      </c>
      <c r="D2724" s="3" t="s">
        <v>11225</v>
      </c>
      <c r="E2724" s="3">
        <v>0</v>
      </c>
      <c r="F2724" s="3">
        <v>7000</v>
      </c>
      <c r="G2724" s="34">
        <v>20.99</v>
      </c>
      <c r="H2724" s="3" t="s">
        <v>8334</v>
      </c>
      <c r="I2724" s="3" t="s">
        <v>12339</v>
      </c>
      <c r="J2724" s="3" t="s">
        <v>8256</v>
      </c>
      <c r="K2724" s="3" t="s">
        <v>8252</v>
      </c>
      <c r="L2724" s="3" t="s">
        <v>8255</v>
      </c>
      <c r="M2724" s="26">
        <v>44927</v>
      </c>
      <c r="N2724"/>
      <c r="O2724" s="3">
        <v>2</v>
      </c>
      <c r="P2724" s="34">
        <v>377.82</v>
      </c>
      <c r="Q2724" s="34">
        <v>923.56</v>
      </c>
      <c r="R2724" s="34">
        <v>-545.74</v>
      </c>
      <c r="S2724" s="36">
        <v>-0.59</v>
      </c>
      <c r="T2724" s="34">
        <v>188.91</v>
      </c>
      <c r="U2724" s="34" t="s">
        <v>78</v>
      </c>
      <c r="V2724" s="34" t="s">
        <v>78</v>
      </c>
      <c r="W2724" s="34" t="s">
        <v>78</v>
      </c>
      <c r="X2724" s="36" t="s">
        <v>78</v>
      </c>
      <c r="Y2724" s="3" t="str">
        <f>IFERROR(VLOOKUP(A2724,'Pivot price tier'!$C$8:$L$2245,10,0),"")</f>
        <v/>
      </c>
      <c r="Z2724" s="3" t="str">
        <f>IFERROR(VLOOKUP(A2724,'Pivot price tier by size'!$D$8:$M$2466,10,0),"")</f>
        <v/>
      </c>
      <c r="AA2724" s="3" t="str">
        <f>IFERROR(VLOOKUP(A2724,'Pivot category'!$B$8:$I$2191,8,0),"")</f>
        <v/>
      </c>
      <c r="AB2724" s="3" t="str">
        <f t="shared" si="42"/>
        <v>Bottom 5%</v>
      </c>
      <c r="AC2724"/>
      <c r="AD2724" s="3" t="s">
        <v>16452</v>
      </c>
      <c r="AE2724" s="3" t="s">
        <v>16455</v>
      </c>
    </row>
    <row r="2725" spans="1:31" hidden="1" x14ac:dyDescent="0.25">
      <c r="A2725" t="s">
        <v>7089</v>
      </c>
      <c r="B2725" t="s">
        <v>418</v>
      </c>
      <c r="C2725" s="3" t="s">
        <v>34</v>
      </c>
      <c r="D2725" s="3" t="s">
        <v>2685</v>
      </c>
      <c r="E2725" s="3">
        <v>0</v>
      </c>
      <c r="F2725" s="3">
        <v>9000</v>
      </c>
      <c r="G2725" s="34">
        <v>11.39</v>
      </c>
      <c r="H2725" s="3" t="s">
        <v>12621</v>
      </c>
      <c r="I2725" s="3" t="s">
        <v>21</v>
      </c>
      <c r="J2725" s="3" t="s">
        <v>8256</v>
      </c>
      <c r="K2725" s="3" t="s">
        <v>8260</v>
      </c>
      <c r="L2725" s="3" t="s">
        <v>8255</v>
      </c>
      <c r="M2725" s="26" t="s">
        <v>13873</v>
      </c>
      <c r="N2725"/>
      <c r="O2725" s="3" t="s">
        <v>78</v>
      </c>
      <c r="P2725" s="34">
        <v>512.54999999999995</v>
      </c>
      <c r="Q2725" s="34">
        <v>425.28</v>
      </c>
      <c r="R2725" s="34">
        <v>87.27</v>
      </c>
      <c r="S2725" s="36">
        <v>0.21</v>
      </c>
      <c r="T2725" s="34" t="s">
        <v>78</v>
      </c>
      <c r="U2725" s="34" t="s">
        <v>78</v>
      </c>
      <c r="V2725" s="34" t="s">
        <v>78</v>
      </c>
      <c r="W2725" s="34" t="s">
        <v>78</v>
      </c>
      <c r="X2725" s="36" t="s">
        <v>78</v>
      </c>
      <c r="Y2725" s="3" t="str">
        <f>IFERROR(VLOOKUP(A2725,'Pivot price tier'!$C$8:$L$2245,10,0),"")</f>
        <v/>
      </c>
      <c r="Z2725" s="3" t="str">
        <f>IFERROR(VLOOKUP(A2725,'Pivot price tier by size'!$D$8:$M$2466,10,0),"")</f>
        <v/>
      </c>
      <c r="AA2725" s="3" t="str">
        <f>IFERROR(VLOOKUP(A2725,'Pivot category'!$B$8:$I$2191,8,0),"")</f>
        <v/>
      </c>
      <c r="AB2725" s="3" t="str">
        <f t="shared" si="42"/>
        <v>Bottom 5%</v>
      </c>
      <c r="AC2725"/>
      <c r="AD2725" s="3" t="s">
        <v>11232</v>
      </c>
      <c r="AE2725" s="3" t="s">
        <v>14092</v>
      </c>
    </row>
    <row r="2726" spans="1:31" hidden="1" x14ac:dyDescent="0.25">
      <c r="A2726" t="s">
        <v>8567</v>
      </c>
      <c r="B2726" t="s">
        <v>426</v>
      </c>
      <c r="C2726" s="3" t="s">
        <v>32</v>
      </c>
      <c r="D2726" s="3" t="s">
        <v>2693</v>
      </c>
      <c r="E2726" s="3">
        <v>0</v>
      </c>
      <c r="F2726" s="3">
        <v>1000</v>
      </c>
      <c r="G2726" s="34">
        <v>16.79</v>
      </c>
      <c r="H2726" s="3" t="s">
        <v>12621</v>
      </c>
      <c r="I2726" s="3" t="s">
        <v>19</v>
      </c>
      <c r="J2726" s="3" t="s">
        <v>8256</v>
      </c>
      <c r="K2726" s="3" t="s">
        <v>8258</v>
      </c>
      <c r="L2726" s="3" t="s">
        <v>8255</v>
      </c>
      <c r="M2726" s="26" t="s">
        <v>13873</v>
      </c>
      <c r="N2726"/>
      <c r="O2726" s="3" t="s">
        <v>78</v>
      </c>
      <c r="P2726" s="34">
        <v>33.58</v>
      </c>
      <c r="Q2726" s="34">
        <v>55.98</v>
      </c>
      <c r="R2726" s="34">
        <v>-22.4</v>
      </c>
      <c r="S2726" s="36">
        <v>-0.4</v>
      </c>
      <c r="T2726" s="34" t="s">
        <v>78</v>
      </c>
      <c r="U2726" s="34" t="s">
        <v>78</v>
      </c>
      <c r="V2726" s="34" t="s">
        <v>78</v>
      </c>
      <c r="W2726" s="34" t="s">
        <v>78</v>
      </c>
      <c r="X2726" s="36" t="s">
        <v>78</v>
      </c>
      <c r="Y2726" s="3" t="str">
        <f>IFERROR(VLOOKUP(A2726,'Pivot price tier'!$C$8:$L$2245,10,0),"")</f>
        <v/>
      </c>
      <c r="Z2726" s="3" t="str">
        <f>IFERROR(VLOOKUP(A2726,'Pivot price tier by size'!$D$8:$M$2466,10,0),"")</f>
        <v/>
      </c>
      <c r="AA2726" s="3" t="str">
        <f>IFERROR(VLOOKUP(A2726,'Pivot category'!$B$8:$I$2191,8,0),"")</f>
        <v/>
      </c>
      <c r="AB2726" s="3" t="str">
        <f t="shared" si="42"/>
        <v>Bottom 5%</v>
      </c>
      <c r="AC2726"/>
      <c r="AD2726" s="3" t="s">
        <v>11232</v>
      </c>
      <c r="AE2726" s="3" t="s">
        <v>14092</v>
      </c>
    </row>
    <row r="2727" spans="1:31" hidden="1" x14ac:dyDescent="0.25">
      <c r="A2727" t="s">
        <v>10422</v>
      </c>
      <c r="B2727" t="s">
        <v>10423</v>
      </c>
      <c r="C2727" s="3" t="s">
        <v>32</v>
      </c>
      <c r="D2727" s="3" t="s">
        <v>10300</v>
      </c>
      <c r="E2727" s="3" t="s">
        <v>5150</v>
      </c>
      <c r="F2727" s="3">
        <v>8000</v>
      </c>
      <c r="G2727" s="34">
        <v>59.99</v>
      </c>
      <c r="H2727" s="3" t="s">
        <v>12621</v>
      </c>
      <c r="I2727" s="3" t="s">
        <v>74</v>
      </c>
      <c r="J2727" s="3" t="s">
        <v>8251</v>
      </c>
      <c r="K2727" s="3" t="s">
        <v>8273</v>
      </c>
      <c r="L2727" s="3" t="s">
        <v>68</v>
      </c>
      <c r="M2727" s="26" t="s">
        <v>13873</v>
      </c>
      <c r="N2727"/>
      <c r="O2727" s="3">
        <v>17</v>
      </c>
      <c r="P2727" s="34">
        <v>8158.64</v>
      </c>
      <c r="Q2727" s="34">
        <v>9718.3799999999992</v>
      </c>
      <c r="R2727" s="34">
        <v>-1559.74</v>
      </c>
      <c r="S2727" s="36">
        <v>-0.16</v>
      </c>
      <c r="T2727" s="34">
        <v>479.92</v>
      </c>
      <c r="U2727" s="34">
        <v>4799.2</v>
      </c>
      <c r="V2727" s="34">
        <v>11098.15</v>
      </c>
      <c r="W2727" s="34">
        <v>-6298.95</v>
      </c>
      <c r="X2727" s="36">
        <v>-0.56999999999999995</v>
      </c>
      <c r="Y2727" s="3" t="str">
        <f>IFERROR(VLOOKUP(A2727,'Pivot price tier'!$C$8:$L$2245,10,0),"")</f>
        <v/>
      </c>
      <c r="Z2727" s="3" t="str">
        <f>IFERROR(VLOOKUP(A2727,'Pivot price tier by size'!$D$8:$M$2466,10,0),"")</f>
        <v/>
      </c>
      <c r="AA2727" s="3" t="str">
        <f>IFERROR(VLOOKUP(A2727,'Pivot category'!$B$8:$I$2191,8,0),"")</f>
        <v/>
      </c>
      <c r="AB2727" s="3" t="str">
        <f t="shared" si="42"/>
        <v>Bottom 5%</v>
      </c>
      <c r="AC2727"/>
      <c r="AD2727" s="3" t="s">
        <v>11232</v>
      </c>
      <c r="AE2727" s="3" t="s">
        <v>14092</v>
      </c>
    </row>
    <row r="2728" spans="1:31" hidden="1" x14ac:dyDescent="0.25">
      <c r="A2728" t="s">
        <v>6220</v>
      </c>
      <c r="B2728" t="s">
        <v>420</v>
      </c>
      <c r="C2728" s="3" t="s">
        <v>32</v>
      </c>
      <c r="D2728" s="3" t="s">
        <v>2687</v>
      </c>
      <c r="E2728" s="3">
        <v>0</v>
      </c>
      <c r="F2728" s="3">
        <v>4000</v>
      </c>
      <c r="G2728" s="34">
        <v>299.99</v>
      </c>
      <c r="H2728" s="3" t="s">
        <v>12621</v>
      </c>
      <c r="I2728" s="3" t="s">
        <v>74</v>
      </c>
      <c r="J2728" s="3" t="s">
        <v>8261</v>
      </c>
      <c r="K2728" s="3" t="s">
        <v>8260</v>
      </c>
      <c r="L2728" s="3" t="s">
        <v>68</v>
      </c>
      <c r="M2728" s="26" t="s">
        <v>13873</v>
      </c>
      <c r="N2728"/>
      <c r="O2728" s="3">
        <v>17</v>
      </c>
      <c r="P2728" s="34">
        <v>3599.88</v>
      </c>
      <c r="Q2728" s="34">
        <v>6274.79</v>
      </c>
      <c r="R2728" s="34">
        <v>-2674.91</v>
      </c>
      <c r="S2728" s="36">
        <v>-0.43</v>
      </c>
      <c r="T2728" s="34">
        <v>211.75764705882352</v>
      </c>
      <c r="U2728" s="34">
        <v>599.98</v>
      </c>
      <c r="V2728" s="34">
        <v>1499.95</v>
      </c>
      <c r="W2728" s="34">
        <v>-899.97</v>
      </c>
      <c r="X2728" s="36">
        <v>-0.6</v>
      </c>
      <c r="Y2728" s="3" t="str">
        <f>IFERROR(VLOOKUP(A2728,'Pivot price tier'!$C$8:$L$2245,10,0),"")</f>
        <v/>
      </c>
      <c r="Z2728" s="3" t="str">
        <f>IFERROR(VLOOKUP(A2728,'Pivot price tier by size'!$D$8:$M$2466,10,0),"")</f>
        <v/>
      </c>
      <c r="AA2728" s="3" t="str">
        <f>IFERROR(VLOOKUP(A2728,'Pivot category'!$B$8:$I$2191,8,0),"")</f>
        <v/>
      </c>
      <c r="AB2728" s="3" t="str">
        <f t="shared" si="42"/>
        <v>Bottom 5%</v>
      </c>
      <c r="AC2728"/>
      <c r="AD2728" s="3" t="s">
        <v>16446</v>
      </c>
      <c r="AE2728" s="3" t="s">
        <v>14092</v>
      </c>
    </row>
    <row r="2729" spans="1:31" hidden="1" x14ac:dyDescent="0.25">
      <c r="A2729" t="s">
        <v>7337</v>
      </c>
      <c r="B2729" t="s">
        <v>423</v>
      </c>
      <c r="C2729" s="3" t="s">
        <v>69</v>
      </c>
      <c r="D2729" s="3" t="s">
        <v>2690</v>
      </c>
      <c r="E2729" s="3">
        <v>0</v>
      </c>
      <c r="F2729" s="3">
        <v>5000</v>
      </c>
      <c r="G2729" s="34">
        <v>1.19</v>
      </c>
      <c r="H2729" s="3" t="s">
        <v>12621</v>
      </c>
      <c r="I2729" s="3" t="s">
        <v>70</v>
      </c>
      <c r="J2729" s="3" t="s">
        <v>8256</v>
      </c>
      <c r="K2729" s="3" t="s">
        <v>8260</v>
      </c>
      <c r="L2729" s="3" t="s">
        <v>8255</v>
      </c>
      <c r="M2729" s="26" t="s">
        <v>13873</v>
      </c>
      <c r="N2729"/>
      <c r="O2729" s="3">
        <v>6</v>
      </c>
      <c r="P2729" s="34">
        <v>1846.88</v>
      </c>
      <c r="Q2729" s="34">
        <v>1710.03</v>
      </c>
      <c r="R2729" s="34">
        <v>136.85</v>
      </c>
      <c r="S2729" s="36">
        <v>0.08</v>
      </c>
      <c r="T2729" s="34">
        <v>307.81333333333333</v>
      </c>
      <c r="U2729" s="34">
        <v>285.60000000000002</v>
      </c>
      <c r="V2729" s="34">
        <v>171.36</v>
      </c>
      <c r="W2729" s="34">
        <v>114.24</v>
      </c>
      <c r="X2729" s="36">
        <v>0.67</v>
      </c>
      <c r="Y2729" s="3" t="str">
        <f>IFERROR(VLOOKUP(A2729,'Pivot price tier'!$C$8:$L$2245,10,0),"")</f>
        <v/>
      </c>
      <c r="Z2729" s="3" t="str">
        <f>IFERROR(VLOOKUP(A2729,'Pivot price tier by size'!$D$8:$M$2466,10,0),"")</f>
        <v/>
      </c>
      <c r="AA2729" s="3" t="str">
        <f>IFERROR(VLOOKUP(A2729,'Pivot category'!$B$8:$I$2191,8,0),"")</f>
        <v/>
      </c>
      <c r="AB2729" s="3" t="str">
        <f t="shared" si="42"/>
        <v>Bottom 5%</v>
      </c>
      <c r="AC2729"/>
      <c r="AD2729" s="3" t="s">
        <v>11232</v>
      </c>
      <c r="AE2729" s="3" t="s">
        <v>14092</v>
      </c>
    </row>
    <row r="2730" spans="1:31" hidden="1" x14ac:dyDescent="0.25">
      <c r="A2730" t="s">
        <v>7077</v>
      </c>
      <c r="B2730" t="s">
        <v>422</v>
      </c>
      <c r="C2730" s="3" t="s">
        <v>34</v>
      </c>
      <c r="D2730" s="3" t="s">
        <v>2689</v>
      </c>
      <c r="E2730" s="3">
        <v>0</v>
      </c>
      <c r="F2730" s="3">
        <v>5000</v>
      </c>
      <c r="G2730" s="34">
        <v>8.09</v>
      </c>
      <c r="H2730" s="3" t="s">
        <v>12621</v>
      </c>
      <c r="I2730" s="3" t="s">
        <v>19</v>
      </c>
      <c r="J2730" s="3" t="s">
        <v>8256</v>
      </c>
      <c r="K2730" s="3" t="s">
        <v>8260</v>
      </c>
      <c r="L2730" s="3" t="s">
        <v>8255</v>
      </c>
      <c r="M2730" s="26" t="s">
        <v>13873</v>
      </c>
      <c r="N2730"/>
      <c r="O2730" s="3" t="s">
        <v>78</v>
      </c>
      <c r="P2730" s="34">
        <v>48.54</v>
      </c>
      <c r="Q2730" s="34">
        <v>129.5</v>
      </c>
      <c r="R2730" s="34">
        <v>-80.959999999999994</v>
      </c>
      <c r="S2730" s="36">
        <v>-0.63</v>
      </c>
      <c r="T2730" s="34" t="s">
        <v>78</v>
      </c>
      <c r="U2730" s="34" t="s">
        <v>78</v>
      </c>
      <c r="V2730" s="34" t="s">
        <v>78</v>
      </c>
      <c r="W2730" s="34" t="s">
        <v>78</v>
      </c>
      <c r="X2730" s="36" t="s">
        <v>78</v>
      </c>
      <c r="Y2730" s="3" t="str">
        <f>IFERROR(VLOOKUP(A2730,'Pivot price tier'!$C$8:$L$2245,10,0),"")</f>
        <v/>
      </c>
      <c r="Z2730" s="3" t="str">
        <f>IFERROR(VLOOKUP(A2730,'Pivot price tier by size'!$D$8:$M$2466,10,0),"")</f>
        <v/>
      </c>
      <c r="AA2730" s="3" t="str">
        <f>IFERROR(VLOOKUP(A2730,'Pivot category'!$B$8:$I$2191,8,0),"")</f>
        <v/>
      </c>
      <c r="AB2730" s="3" t="str">
        <f t="shared" si="42"/>
        <v>Bottom 5%</v>
      </c>
      <c r="AC2730"/>
      <c r="AD2730" s="3" t="s">
        <v>11232</v>
      </c>
      <c r="AE2730" s="3" t="s">
        <v>14092</v>
      </c>
    </row>
    <row r="2731" spans="1:31" x14ac:dyDescent="0.25">
      <c r="A2731" t="s">
        <v>13084</v>
      </c>
      <c r="B2731" t="s">
        <v>13085</v>
      </c>
      <c r="C2731" s="3" t="s">
        <v>34</v>
      </c>
      <c r="D2731" s="3" t="s">
        <v>12673</v>
      </c>
      <c r="E2731" s="3" t="s">
        <v>5150</v>
      </c>
      <c r="F2731" s="3">
        <v>1000</v>
      </c>
      <c r="G2731" s="34">
        <v>17.989999999999998</v>
      </c>
      <c r="H2731" s="3" t="s">
        <v>27</v>
      </c>
      <c r="I2731" s="3" t="s">
        <v>21</v>
      </c>
      <c r="J2731" s="3" t="s">
        <v>8251</v>
      </c>
      <c r="K2731" s="3" t="s">
        <v>8252</v>
      </c>
      <c r="L2731" s="3" t="s">
        <v>68</v>
      </c>
      <c r="M2731" s="26">
        <v>45474</v>
      </c>
      <c r="N2731"/>
      <c r="O2731" s="3">
        <v>88</v>
      </c>
      <c r="P2731" s="34">
        <v>103478.48</v>
      </c>
      <c r="Q2731" s="34">
        <v>91083.37</v>
      </c>
      <c r="R2731" s="34">
        <v>12395.11</v>
      </c>
      <c r="S2731" s="36">
        <v>0.14000000000000001</v>
      </c>
      <c r="T2731" s="34">
        <v>1175.8918181818181</v>
      </c>
      <c r="U2731" s="34">
        <v>106698.69</v>
      </c>
      <c r="V2731" s="34">
        <v>61489.82</v>
      </c>
      <c r="W2731" s="34">
        <v>45208.87</v>
      </c>
      <c r="X2731" s="36">
        <v>0.74</v>
      </c>
      <c r="Y2731" s="3" t="str">
        <f>IFERROR(VLOOKUP(A2731,'Pivot price tier'!$C$8:$L$2245,10,0),"")</f>
        <v xml:space="preserve"> </v>
      </c>
      <c r="Z2731" s="3" t="str">
        <f>IFERROR(VLOOKUP(A2731,'Pivot price tier by size'!$D$8:$M$2466,10,0),"")</f>
        <v xml:space="preserve"> </v>
      </c>
      <c r="AA2731" s="3" t="str">
        <f>IFERROR(VLOOKUP(A2731,'Pivot category'!$B$8:$I$2191,8,0),"")</f>
        <v xml:space="preserve"> </v>
      </c>
      <c r="AB2731" s="3" t="str">
        <f t="shared" si="42"/>
        <v/>
      </c>
      <c r="AC2731"/>
      <c r="AD2731" s="3" t="s">
        <v>16451</v>
      </c>
      <c r="AE2731" s="3" t="s">
        <v>14119</v>
      </c>
    </row>
    <row r="2732" spans="1:31" hidden="1" x14ac:dyDescent="0.25">
      <c r="A2732" t="s">
        <v>9545</v>
      </c>
      <c r="B2732" t="s">
        <v>9546</v>
      </c>
      <c r="C2732" s="3" t="s">
        <v>32</v>
      </c>
      <c r="D2732" s="3" t="s">
        <v>9177</v>
      </c>
      <c r="E2732" s="3" t="s">
        <v>5150</v>
      </c>
      <c r="F2732" s="3">
        <v>7000</v>
      </c>
      <c r="G2732" s="34">
        <v>15.59</v>
      </c>
      <c r="H2732" s="3" t="s">
        <v>27</v>
      </c>
      <c r="I2732" s="3" t="s">
        <v>17</v>
      </c>
      <c r="J2732" s="3" t="s">
        <v>8256</v>
      </c>
      <c r="K2732" s="3" t="s">
        <v>8252</v>
      </c>
      <c r="L2732" s="3" t="s">
        <v>8255</v>
      </c>
      <c r="M2732" s="26" t="s">
        <v>13873</v>
      </c>
      <c r="N2732"/>
      <c r="O2732" s="3">
        <v>1</v>
      </c>
      <c r="P2732" s="34">
        <v>5627.99</v>
      </c>
      <c r="Q2732" s="34">
        <v>12233.19</v>
      </c>
      <c r="R2732" s="34">
        <v>-6605.2</v>
      </c>
      <c r="S2732" s="36">
        <v>-0.54</v>
      </c>
      <c r="T2732" s="34">
        <v>5627.99</v>
      </c>
      <c r="U2732" s="34">
        <v>857.45</v>
      </c>
      <c r="V2732" s="34">
        <v>4677.8900000000003</v>
      </c>
      <c r="W2732" s="34">
        <v>-3820.44</v>
      </c>
      <c r="X2732" s="36">
        <v>-0.82</v>
      </c>
      <c r="Y2732" s="3" t="str">
        <f>IFERROR(VLOOKUP(A2732,'Pivot price tier'!$C$8:$L$2245,10,0),"")</f>
        <v/>
      </c>
      <c r="Z2732" s="3" t="str">
        <f>IFERROR(VLOOKUP(A2732,'Pivot price tier by size'!$D$8:$M$2466,10,0),"")</f>
        <v/>
      </c>
      <c r="AA2732" s="3" t="str">
        <f>IFERROR(VLOOKUP(A2732,'Pivot category'!$B$8:$I$2191,8,0),"")</f>
        <v/>
      </c>
      <c r="AB2732" s="3" t="str">
        <f t="shared" si="42"/>
        <v>Bottom 5%</v>
      </c>
      <c r="AC2732"/>
      <c r="AD2732" s="3" t="s">
        <v>10401</v>
      </c>
      <c r="AE2732" s="3" t="s">
        <v>14110</v>
      </c>
    </row>
    <row r="2733" spans="1:31" hidden="1" x14ac:dyDescent="0.25">
      <c r="A2733" t="s">
        <v>12440</v>
      </c>
      <c r="B2733" t="s">
        <v>12441</v>
      </c>
      <c r="C2733" s="3" t="s">
        <v>32</v>
      </c>
      <c r="D2733" s="3" t="s">
        <v>12222</v>
      </c>
      <c r="E2733" s="3" t="s">
        <v>5150</v>
      </c>
      <c r="F2733" s="3">
        <v>70000</v>
      </c>
      <c r="G2733" s="34">
        <v>32.99</v>
      </c>
      <c r="H2733" s="3" t="s">
        <v>12621</v>
      </c>
      <c r="I2733" s="3" t="s">
        <v>23</v>
      </c>
      <c r="J2733" s="3" t="s">
        <v>8256</v>
      </c>
      <c r="K2733" s="3" t="s">
        <v>8258</v>
      </c>
      <c r="L2733" s="3" t="s">
        <v>8254</v>
      </c>
      <c r="M2733" s="26">
        <v>45261</v>
      </c>
      <c r="N2733"/>
      <c r="O2733" s="3">
        <v>1</v>
      </c>
      <c r="P2733" s="34">
        <v>263.92</v>
      </c>
      <c r="Q2733" s="34">
        <v>857.74</v>
      </c>
      <c r="R2733" s="34">
        <v>-593.82000000000005</v>
      </c>
      <c r="S2733" s="36">
        <v>-0.69</v>
      </c>
      <c r="T2733" s="34">
        <v>263.92</v>
      </c>
      <c r="U2733" s="34" t="s">
        <v>78</v>
      </c>
      <c r="V2733" s="34" t="s">
        <v>78</v>
      </c>
      <c r="W2733" s="34" t="s">
        <v>78</v>
      </c>
      <c r="X2733" s="36" t="s">
        <v>78</v>
      </c>
      <c r="Y2733" s="3" t="str">
        <f>IFERROR(VLOOKUP(A2733,'Pivot price tier'!$C$8:$L$2245,10,0),"")</f>
        <v/>
      </c>
      <c r="Z2733" s="3" t="str">
        <f>IFERROR(VLOOKUP(A2733,'Pivot price tier by size'!$D$8:$M$2466,10,0),"")</f>
        <v/>
      </c>
      <c r="AA2733" s="3" t="str">
        <f>IFERROR(VLOOKUP(A2733,'Pivot category'!$B$8:$I$2191,8,0),"")</f>
        <v/>
      </c>
      <c r="AB2733" s="3" t="str">
        <f t="shared" si="42"/>
        <v>Bottom 5%</v>
      </c>
      <c r="AC2733"/>
      <c r="AD2733" s="3" t="s">
        <v>11232</v>
      </c>
      <c r="AE2733" s="3" t="s">
        <v>14092</v>
      </c>
    </row>
    <row r="2734" spans="1:31" x14ac:dyDescent="0.25">
      <c r="A2734" t="s">
        <v>5593</v>
      </c>
      <c r="B2734" t="s">
        <v>896</v>
      </c>
      <c r="C2734" s="3" t="s">
        <v>32</v>
      </c>
      <c r="D2734" s="3" t="s">
        <v>3213</v>
      </c>
      <c r="E2734" s="3">
        <v>0</v>
      </c>
      <c r="F2734" s="3">
        <v>1000</v>
      </c>
      <c r="G2734" s="34">
        <v>33.99</v>
      </c>
      <c r="H2734" s="3" t="s">
        <v>27</v>
      </c>
      <c r="I2734" s="3" t="s">
        <v>21</v>
      </c>
      <c r="J2734" s="3" t="s">
        <v>8251</v>
      </c>
      <c r="K2734" s="3" t="s">
        <v>8252</v>
      </c>
      <c r="L2734" s="3" t="s">
        <v>68</v>
      </c>
      <c r="M2734" s="26" t="s">
        <v>13873</v>
      </c>
      <c r="N2734"/>
      <c r="O2734" s="3">
        <v>153</v>
      </c>
      <c r="P2734" s="34">
        <v>462595.51</v>
      </c>
      <c r="Q2734" s="34">
        <v>494494.09</v>
      </c>
      <c r="R2734" s="34">
        <v>-31898.58</v>
      </c>
      <c r="S2734" s="36">
        <v>-0.06</v>
      </c>
      <c r="T2734" s="34">
        <v>3023.500065359477</v>
      </c>
      <c r="U2734" s="34">
        <v>903979.95</v>
      </c>
      <c r="V2734" s="34">
        <v>855490.51</v>
      </c>
      <c r="W2734" s="34">
        <v>48489.440000000002</v>
      </c>
      <c r="X2734" s="36">
        <v>0.06</v>
      </c>
      <c r="Y2734" s="3" t="str">
        <f>IFERROR(VLOOKUP(A2734,'Pivot price tier'!$C$8:$L$2245,10,0),"")</f>
        <v xml:space="preserve"> </v>
      </c>
      <c r="Z2734" s="3" t="str">
        <f>IFERROR(VLOOKUP(A2734,'Pivot price tier by size'!$D$8:$M$2466,10,0),"")</f>
        <v xml:space="preserve"> </v>
      </c>
      <c r="AA2734" s="3" t="str">
        <f>IFERROR(VLOOKUP(A2734,'Pivot category'!$B$8:$I$2191,8,0),"")</f>
        <v xml:space="preserve"> </v>
      </c>
      <c r="AB2734" s="3" t="str">
        <f t="shared" si="42"/>
        <v/>
      </c>
      <c r="AC2734"/>
      <c r="AD2734" s="3" t="s">
        <v>16451</v>
      </c>
      <c r="AE2734" s="3" t="s">
        <v>14119</v>
      </c>
    </row>
    <row r="2735" spans="1:31" hidden="1" x14ac:dyDescent="0.25">
      <c r="A2735" t="s">
        <v>11049</v>
      </c>
      <c r="B2735" t="s">
        <v>11050</v>
      </c>
      <c r="C2735" s="3" t="s">
        <v>32</v>
      </c>
      <c r="D2735" s="3" t="s">
        <v>8680</v>
      </c>
      <c r="E2735" s="3" t="s">
        <v>5150</v>
      </c>
      <c r="F2735" s="3">
        <v>10000</v>
      </c>
      <c r="G2735" s="34">
        <v>69.989999999999995</v>
      </c>
      <c r="H2735" s="3" t="s">
        <v>12</v>
      </c>
      <c r="I2735" s="3" t="s">
        <v>15</v>
      </c>
      <c r="J2735" s="3" t="s">
        <v>8261</v>
      </c>
      <c r="K2735" s="3" t="s">
        <v>8260</v>
      </c>
      <c r="L2735" s="3" t="s">
        <v>68</v>
      </c>
      <c r="M2735" s="26" t="s">
        <v>13873</v>
      </c>
      <c r="N2735"/>
      <c r="O2735" s="3">
        <v>2</v>
      </c>
      <c r="P2735" s="34">
        <v>909.87</v>
      </c>
      <c r="Q2735" s="34">
        <v>909.87</v>
      </c>
      <c r="R2735" s="34">
        <v>0</v>
      </c>
      <c r="S2735" s="36">
        <v>0</v>
      </c>
      <c r="T2735" s="34">
        <v>454.935</v>
      </c>
      <c r="U2735" s="34">
        <v>419.94</v>
      </c>
      <c r="V2735" s="34">
        <v>839.88</v>
      </c>
      <c r="W2735" s="34">
        <v>-419.94</v>
      </c>
      <c r="X2735" s="36">
        <v>-0.5</v>
      </c>
      <c r="Y2735" s="3" t="str">
        <f>IFERROR(VLOOKUP(A2735,'Pivot price tier'!$C$8:$L$2245,10,0),"")</f>
        <v/>
      </c>
      <c r="Z2735" s="3" t="str">
        <f>IFERROR(VLOOKUP(A2735,'Pivot price tier by size'!$D$8:$M$2466,10,0),"")</f>
        <v/>
      </c>
      <c r="AA2735" s="3" t="str">
        <f>IFERROR(VLOOKUP(A2735,'Pivot category'!$B$8:$I$2191,8,0),"")</f>
        <v/>
      </c>
      <c r="AB2735" s="3" t="str">
        <f t="shared" si="42"/>
        <v>Bottom 5%</v>
      </c>
      <c r="AC2735"/>
      <c r="AD2735" s="3" t="s">
        <v>16449</v>
      </c>
      <c r="AE2735" s="3" t="s">
        <v>16499</v>
      </c>
    </row>
    <row r="2736" spans="1:31" hidden="1" x14ac:dyDescent="0.25">
      <c r="A2736" t="s">
        <v>9084</v>
      </c>
      <c r="B2736" t="s">
        <v>9083</v>
      </c>
      <c r="C2736" s="3" t="s">
        <v>32</v>
      </c>
      <c r="D2736" s="3" t="s">
        <v>8775</v>
      </c>
      <c r="E2736" s="3" t="s">
        <v>5150</v>
      </c>
      <c r="F2736" s="3">
        <v>10000</v>
      </c>
      <c r="G2736" s="34">
        <v>49.99</v>
      </c>
      <c r="H2736" s="3" t="s">
        <v>27</v>
      </c>
      <c r="I2736" s="3" t="s">
        <v>23</v>
      </c>
      <c r="J2736" s="3" t="s">
        <v>8261</v>
      </c>
      <c r="K2736" s="3" t="s">
        <v>8260</v>
      </c>
      <c r="L2736" s="3" t="s">
        <v>68</v>
      </c>
      <c r="M2736" s="26" t="s">
        <v>13873</v>
      </c>
      <c r="N2736"/>
      <c r="O2736" s="3">
        <v>8</v>
      </c>
      <c r="P2736" s="34">
        <v>449.91</v>
      </c>
      <c r="Q2736" s="34">
        <v>1099.78</v>
      </c>
      <c r="R2736" s="34">
        <v>-649.87</v>
      </c>
      <c r="S2736" s="36">
        <v>-0.59</v>
      </c>
      <c r="T2736" s="34">
        <v>56.238750000000003</v>
      </c>
      <c r="U2736" s="34">
        <v>449.91</v>
      </c>
      <c r="V2736" s="34">
        <v>449.91</v>
      </c>
      <c r="W2736" s="34">
        <v>0</v>
      </c>
      <c r="X2736" s="36">
        <v>0</v>
      </c>
      <c r="Y2736" s="3" t="str">
        <f>IFERROR(VLOOKUP(A2736,'Pivot price tier'!$C$8:$L$2245,10,0),"")</f>
        <v/>
      </c>
      <c r="Z2736" s="3" t="str">
        <f>IFERROR(VLOOKUP(A2736,'Pivot price tier by size'!$D$8:$M$2466,10,0),"")</f>
        <v/>
      </c>
      <c r="AA2736" s="3" t="str">
        <f>IFERROR(VLOOKUP(A2736,'Pivot category'!$B$8:$I$2191,8,0),"")</f>
        <v/>
      </c>
      <c r="AB2736" s="3" t="str">
        <f t="shared" si="42"/>
        <v>Bottom 5%</v>
      </c>
      <c r="AC2736"/>
      <c r="AD2736" s="3" t="s">
        <v>16449</v>
      </c>
      <c r="AE2736" s="3" t="s">
        <v>16499</v>
      </c>
    </row>
    <row r="2737" spans="1:31" hidden="1" x14ac:dyDescent="0.25">
      <c r="A2737" t="s">
        <v>11156</v>
      </c>
      <c r="B2737" t="s">
        <v>11157</v>
      </c>
      <c r="C2737" s="3" t="s">
        <v>32</v>
      </c>
      <c r="D2737" s="3" t="s">
        <v>10516</v>
      </c>
      <c r="E2737" s="3" t="s">
        <v>5150</v>
      </c>
      <c r="F2737" s="3">
        <v>30000</v>
      </c>
      <c r="G2737" s="34">
        <v>54.99</v>
      </c>
      <c r="H2737" s="3" t="s">
        <v>27</v>
      </c>
      <c r="I2737" s="3" t="s">
        <v>15</v>
      </c>
      <c r="J2737" s="3" t="s">
        <v>13405</v>
      </c>
      <c r="K2737" s="3" t="s">
        <v>8264</v>
      </c>
      <c r="L2737" s="3" t="s">
        <v>68</v>
      </c>
      <c r="M2737" s="26" t="s">
        <v>13873</v>
      </c>
      <c r="N2737"/>
      <c r="O2737" s="3">
        <v>1</v>
      </c>
      <c r="P2737" s="34">
        <v>164.97</v>
      </c>
      <c r="Q2737" s="34">
        <v>329.94</v>
      </c>
      <c r="R2737" s="34">
        <v>-164.97</v>
      </c>
      <c r="S2737" s="36">
        <v>-0.5</v>
      </c>
      <c r="T2737" s="34">
        <v>164.97</v>
      </c>
      <c r="U2737" s="34">
        <v>329.94</v>
      </c>
      <c r="V2737" s="34">
        <v>329.94</v>
      </c>
      <c r="W2737" s="34">
        <v>0</v>
      </c>
      <c r="X2737" s="36">
        <v>0</v>
      </c>
      <c r="Y2737" s="3" t="str">
        <f>IFERROR(VLOOKUP(A2737,'Pivot price tier'!$C$8:$L$2245,10,0),"")</f>
        <v/>
      </c>
      <c r="Z2737" s="3" t="str">
        <f>IFERROR(VLOOKUP(A2737,'Pivot price tier by size'!$D$8:$M$2466,10,0),"")</f>
        <v/>
      </c>
      <c r="AA2737" s="3" t="str">
        <f>IFERROR(VLOOKUP(A2737,'Pivot category'!$B$8:$I$2191,8,0),"")</f>
        <v/>
      </c>
      <c r="AB2737" s="3" t="str">
        <f t="shared" si="42"/>
        <v>Bottom 5%</v>
      </c>
      <c r="AC2737"/>
      <c r="AD2737" s="3" t="s">
        <v>16449</v>
      </c>
      <c r="AE2737" s="3" t="s">
        <v>16499</v>
      </c>
    </row>
    <row r="2738" spans="1:31" hidden="1" x14ac:dyDescent="0.25">
      <c r="A2738" t="s">
        <v>11051</v>
      </c>
      <c r="B2738" t="s">
        <v>11052</v>
      </c>
      <c r="C2738" s="3" t="s">
        <v>32</v>
      </c>
      <c r="D2738" s="3" t="s">
        <v>9686</v>
      </c>
      <c r="E2738" s="3">
        <v>0</v>
      </c>
      <c r="F2738" s="3">
        <v>10000</v>
      </c>
      <c r="G2738" s="34">
        <v>29.99</v>
      </c>
      <c r="H2738" s="3" t="s">
        <v>29</v>
      </c>
      <c r="I2738" s="3" t="s">
        <v>21</v>
      </c>
      <c r="J2738" s="3" t="s">
        <v>8261</v>
      </c>
      <c r="K2738" s="3" t="s">
        <v>8260</v>
      </c>
      <c r="L2738" s="3" t="s">
        <v>68</v>
      </c>
      <c r="M2738" s="26" t="s">
        <v>13873</v>
      </c>
      <c r="N2738"/>
      <c r="O2738" s="3">
        <v>9</v>
      </c>
      <c r="P2738" s="34">
        <v>959.68</v>
      </c>
      <c r="Q2738" s="34">
        <v>629.79</v>
      </c>
      <c r="R2738" s="34">
        <v>329.89</v>
      </c>
      <c r="S2738" s="36">
        <v>0.52</v>
      </c>
      <c r="T2738" s="34">
        <v>106.63111111111111</v>
      </c>
      <c r="U2738" s="34">
        <v>10046.65</v>
      </c>
      <c r="V2738" s="34">
        <v>5578.14</v>
      </c>
      <c r="W2738" s="34">
        <v>4468.51</v>
      </c>
      <c r="X2738" s="36">
        <v>0.8</v>
      </c>
      <c r="Y2738" s="3" t="str">
        <f>IFERROR(VLOOKUP(A2738,'Pivot price tier'!$C$8:$L$2245,10,0),"")</f>
        <v/>
      </c>
      <c r="Z2738" s="3" t="str">
        <f>IFERROR(VLOOKUP(A2738,'Pivot price tier by size'!$D$8:$M$2466,10,0),"")</f>
        <v/>
      </c>
      <c r="AA2738" s="3" t="str">
        <f>IFERROR(VLOOKUP(A2738,'Pivot category'!$B$8:$I$2191,8,0),"")</f>
        <v/>
      </c>
      <c r="AB2738" s="3" t="str">
        <f t="shared" si="42"/>
        <v>Bottom 5%</v>
      </c>
      <c r="AC2738"/>
      <c r="AD2738" s="3" t="s">
        <v>16449</v>
      </c>
      <c r="AE2738" s="3" t="s">
        <v>16499</v>
      </c>
    </row>
    <row r="2739" spans="1:31" hidden="1" x14ac:dyDescent="0.25">
      <c r="A2739" t="s">
        <v>11053</v>
      </c>
      <c r="B2739" t="s">
        <v>11054</v>
      </c>
      <c r="C2739" s="3" t="s">
        <v>32</v>
      </c>
      <c r="D2739" s="3" t="s">
        <v>10217</v>
      </c>
      <c r="E2739" s="3">
        <v>0</v>
      </c>
      <c r="F2739" s="3">
        <v>10000</v>
      </c>
      <c r="G2739" s="34">
        <v>29.99</v>
      </c>
      <c r="H2739" s="3" t="s">
        <v>29</v>
      </c>
      <c r="I2739" s="3" t="s">
        <v>21</v>
      </c>
      <c r="J2739" s="3" t="s">
        <v>8261</v>
      </c>
      <c r="K2739" s="3" t="s">
        <v>8260</v>
      </c>
      <c r="L2739" s="3" t="s">
        <v>68</v>
      </c>
      <c r="M2739" s="26" t="s">
        <v>13873</v>
      </c>
      <c r="N2739"/>
      <c r="O2739" s="3">
        <v>5</v>
      </c>
      <c r="P2739" s="34">
        <v>449.85</v>
      </c>
      <c r="Q2739" s="34">
        <v>299.89999999999998</v>
      </c>
      <c r="R2739" s="34">
        <v>149.94999999999999</v>
      </c>
      <c r="S2739" s="36">
        <v>0.5</v>
      </c>
      <c r="T2739" s="34">
        <v>89.97</v>
      </c>
      <c r="U2739" s="34">
        <v>1619.46</v>
      </c>
      <c r="V2739" s="34">
        <v>1799.4</v>
      </c>
      <c r="W2739" s="34">
        <v>-179.94</v>
      </c>
      <c r="X2739" s="36">
        <v>-0.1</v>
      </c>
      <c r="Y2739" s="3" t="str">
        <f>IFERROR(VLOOKUP(A2739,'Pivot price tier'!$C$8:$L$2245,10,0),"")</f>
        <v/>
      </c>
      <c r="Z2739" s="3" t="str">
        <f>IFERROR(VLOOKUP(A2739,'Pivot price tier by size'!$D$8:$M$2466,10,0),"")</f>
        <v/>
      </c>
      <c r="AA2739" s="3" t="str">
        <f>IFERROR(VLOOKUP(A2739,'Pivot category'!$B$8:$I$2191,8,0),"")</f>
        <v/>
      </c>
      <c r="AB2739" s="3" t="str">
        <f t="shared" si="42"/>
        <v>Bottom 5%</v>
      </c>
      <c r="AC2739"/>
      <c r="AD2739" s="3" t="s">
        <v>16449</v>
      </c>
      <c r="AE2739" s="3" t="s">
        <v>16499</v>
      </c>
    </row>
    <row r="2740" spans="1:31" hidden="1" x14ac:dyDescent="0.25">
      <c r="A2740" t="s">
        <v>10553</v>
      </c>
      <c r="B2740" t="s">
        <v>10554</v>
      </c>
      <c r="C2740" s="3" t="s">
        <v>32</v>
      </c>
      <c r="D2740" s="3" t="s">
        <v>9854</v>
      </c>
      <c r="E2740" s="3">
        <v>0</v>
      </c>
      <c r="F2740" s="3">
        <v>10000</v>
      </c>
      <c r="G2740" s="34">
        <v>29.99</v>
      </c>
      <c r="H2740" s="3" t="s">
        <v>29</v>
      </c>
      <c r="I2740" s="3" t="s">
        <v>21</v>
      </c>
      <c r="J2740" s="3" t="s">
        <v>8261</v>
      </c>
      <c r="K2740" s="3" t="s">
        <v>8260</v>
      </c>
      <c r="L2740" s="3" t="s">
        <v>68</v>
      </c>
      <c r="M2740" s="26" t="s">
        <v>13873</v>
      </c>
      <c r="N2740"/>
      <c r="O2740" s="3">
        <v>13</v>
      </c>
      <c r="P2740" s="34">
        <v>449.85</v>
      </c>
      <c r="Q2740" s="34">
        <v>449.85</v>
      </c>
      <c r="R2740" s="34">
        <v>0</v>
      </c>
      <c r="S2740" s="36">
        <v>0</v>
      </c>
      <c r="T2740" s="34">
        <v>34.603846153846156</v>
      </c>
      <c r="U2740" s="34">
        <v>719.76</v>
      </c>
      <c r="V2740" s="34">
        <v>3898.7</v>
      </c>
      <c r="W2740" s="34">
        <v>-3178.94</v>
      </c>
      <c r="X2740" s="36">
        <v>-0.82</v>
      </c>
      <c r="Y2740" s="3" t="str">
        <f>IFERROR(VLOOKUP(A2740,'Pivot price tier'!$C$8:$L$2245,10,0),"")</f>
        <v/>
      </c>
      <c r="Z2740" s="3" t="str">
        <f>IFERROR(VLOOKUP(A2740,'Pivot price tier by size'!$D$8:$M$2466,10,0),"")</f>
        <v/>
      </c>
      <c r="AA2740" s="3" t="str">
        <f>IFERROR(VLOOKUP(A2740,'Pivot category'!$B$8:$I$2191,8,0),"")</f>
        <v/>
      </c>
      <c r="AB2740" s="3" t="str">
        <f t="shared" si="42"/>
        <v>Bottom 5%</v>
      </c>
      <c r="AC2740"/>
      <c r="AD2740" s="3" t="s">
        <v>16449</v>
      </c>
      <c r="AE2740" s="3" t="s">
        <v>16499</v>
      </c>
    </row>
    <row r="2741" spans="1:31" hidden="1" x14ac:dyDescent="0.25">
      <c r="A2741" t="s">
        <v>7674</v>
      </c>
      <c r="B2741" t="s">
        <v>1255</v>
      </c>
      <c r="C2741" s="3" t="s">
        <v>36</v>
      </c>
      <c r="D2741" s="3" t="s">
        <v>3613</v>
      </c>
      <c r="E2741" s="3" t="s">
        <v>5150</v>
      </c>
      <c r="F2741" s="3">
        <v>9000</v>
      </c>
      <c r="G2741" s="34">
        <v>23.99</v>
      </c>
      <c r="H2741" s="3" t="s">
        <v>28</v>
      </c>
      <c r="I2741" s="3" t="s">
        <v>21</v>
      </c>
      <c r="J2741" s="3" t="s">
        <v>8251</v>
      </c>
      <c r="K2741" s="3" t="s">
        <v>8260</v>
      </c>
      <c r="L2741" s="3" t="s">
        <v>68</v>
      </c>
      <c r="M2741" s="26" t="s">
        <v>13873</v>
      </c>
      <c r="N2741"/>
      <c r="O2741" s="3">
        <v>14</v>
      </c>
      <c r="P2741" s="34">
        <v>3766.43</v>
      </c>
      <c r="Q2741" s="34">
        <v>3190.67</v>
      </c>
      <c r="R2741" s="34">
        <v>575.76</v>
      </c>
      <c r="S2741" s="36">
        <v>0.18</v>
      </c>
      <c r="T2741" s="34">
        <v>269.03071428571428</v>
      </c>
      <c r="U2741" s="34">
        <v>35961.01</v>
      </c>
      <c r="V2741" s="34">
        <v>19959.68</v>
      </c>
      <c r="W2741" s="34">
        <v>16001.33</v>
      </c>
      <c r="X2741" s="36">
        <v>0.8</v>
      </c>
      <c r="Y2741" s="3" t="str">
        <f>IFERROR(VLOOKUP(A2741,'Pivot price tier'!$C$8:$L$2245,10,0),"")</f>
        <v/>
      </c>
      <c r="Z2741" s="3" t="str">
        <f>IFERROR(VLOOKUP(A2741,'Pivot price tier by size'!$D$8:$M$2466,10,0),"")</f>
        <v/>
      </c>
      <c r="AA2741" s="3" t="str">
        <f>IFERROR(VLOOKUP(A2741,'Pivot category'!$B$8:$I$2191,8,0),"")</f>
        <v/>
      </c>
      <c r="AB2741" s="3" t="str">
        <f t="shared" si="42"/>
        <v>Bottom 5%</v>
      </c>
      <c r="AC2741"/>
      <c r="AD2741" s="3" t="s">
        <v>16449</v>
      </c>
      <c r="AE2741" s="3" t="s">
        <v>16499</v>
      </c>
    </row>
    <row r="2742" spans="1:31" hidden="1" x14ac:dyDescent="0.25">
      <c r="A2742" t="s">
        <v>11158</v>
      </c>
      <c r="B2742" t="s">
        <v>11159</v>
      </c>
      <c r="C2742" s="3" t="s">
        <v>38</v>
      </c>
      <c r="D2742" s="3" t="s">
        <v>11079</v>
      </c>
      <c r="E2742" s="3" t="s">
        <v>5150</v>
      </c>
      <c r="F2742" s="3">
        <v>30000</v>
      </c>
      <c r="G2742" s="34">
        <v>32.99</v>
      </c>
      <c r="H2742" s="3" t="s">
        <v>28</v>
      </c>
      <c r="I2742" s="3" t="s">
        <v>19</v>
      </c>
      <c r="J2742" s="3" t="s">
        <v>13405</v>
      </c>
      <c r="K2742" s="3" t="s">
        <v>8264</v>
      </c>
      <c r="L2742" s="3" t="s">
        <v>68</v>
      </c>
      <c r="M2742" s="26" t="s">
        <v>13873</v>
      </c>
      <c r="N2742"/>
      <c r="O2742" s="3">
        <v>1</v>
      </c>
      <c r="P2742" s="34">
        <v>1682.49</v>
      </c>
      <c r="Q2742" s="34">
        <v>758.77</v>
      </c>
      <c r="R2742" s="34">
        <v>923.72</v>
      </c>
      <c r="S2742" s="36">
        <v>1.22</v>
      </c>
      <c r="T2742" s="34">
        <v>1682.49</v>
      </c>
      <c r="U2742" s="34">
        <v>2771.16</v>
      </c>
      <c r="V2742" s="34">
        <v>395.88</v>
      </c>
      <c r="W2742" s="34">
        <v>2375.2800000000002</v>
      </c>
      <c r="X2742" s="36">
        <v>6</v>
      </c>
      <c r="Y2742" s="3" t="str">
        <f>IFERROR(VLOOKUP(A2742,'Pivot price tier'!$C$8:$L$2245,10,0),"")</f>
        <v/>
      </c>
      <c r="Z2742" s="3" t="str">
        <f>IFERROR(VLOOKUP(A2742,'Pivot price tier by size'!$D$8:$M$2466,10,0),"")</f>
        <v/>
      </c>
      <c r="AA2742" s="3" t="str">
        <f>IFERROR(VLOOKUP(A2742,'Pivot category'!$B$8:$I$2191,8,0),"")</f>
        <v/>
      </c>
      <c r="AB2742" s="3" t="str">
        <f t="shared" si="42"/>
        <v>Bottom 5%</v>
      </c>
      <c r="AC2742"/>
      <c r="AD2742" s="3" t="s">
        <v>16449</v>
      </c>
      <c r="AE2742" s="3" t="s">
        <v>16499</v>
      </c>
    </row>
    <row r="2743" spans="1:31" x14ac:dyDescent="0.25">
      <c r="A2743" t="s">
        <v>11373</v>
      </c>
      <c r="B2743" t="s">
        <v>11374</v>
      </c>
      <c r="C2743" s="3" t="s">
        <v>38</v>
      </c>
      <c r="D2743" s="3" t="s">
        <v>11321</v>
      </c>
      <c r="E2743" s="3" t="s">
        <v>5150</v>
      </c>
      <c r="F2743" s="3">
        <v>1000</v>
      </c>
      <c r="G2743" s="34">
        <v>64.989999999999995</v>
      </c>
      <c r="H2743" s="3" t="s">
        <v>27</v>
      </c>
      <c r="I2743" s="3" t="s">
        <v>23</v>
      </c>
      <c r="J2743" s="3" t="s">
        <v>8251</v>
      </c>
      <c r="K2743" s="3" t="s">
        <v>8252</v>
      </c>
      <c r="L2743" s="3" t="s">
        <v>68</v>
      </c>
      <c r="M2743" s="26">
        <v>44986</v>
      </c>
      <c r="N2743"/>
      <c r="O2743" s="3">
        <v>87</v>
      </c>
      <c r="P2743" s="34">
        <v>202374.61</v>
      </c>
      <c r="Q2743" s="34">
        <v>137016.82999999999</v>
      </c>
      <c r="R2743" s="34">
        <v>65357.78</v>
      </c>
      <c r="S2743" s="36">
        <v>0.48</v>
      </c>
      <c r="T2743" s="34">
        <v>2326.1449425287356</v>
      </c>
      <c r="U2743" s="34">
        <v>18351.07</v>
      </c>
      <c r="V2743" s="34">
        <v>10412.39</v>
      </c>
      <c r="W2743" s="34">
        <v>7938.68</v>
      </c>
      <c r="X2743" s="36">
        <v>0.76</v>
      </c>
      <c r="Y2743" s="3" t="str">
        <f>IFERROR(VLOOKUP(A2743,'Pivot price tier'!$C$8:$L$2245,10,0),"")</f>
        <v xml:space="preserve"> </v>
      </c>
      <c r="Z2743" s="3" t="str">
        <f>IFERROR(VLOOKUP(A2743,'Pivot price tier by size'!$D$8:$M$2466,10,0),"")</f>
        <v xml:space="preserve"> </v>
      </c>
      <c r="AA2743" s="3" t="str">
        <f>IFERROR(VLOOKUP(A2743,'Pivot category'!$B$8:$I$2191,8,0),"")</f>
        <v xml:space="preserve"> </v>
      </c>
      <c r="AB2743" s="3" t="str">
        <f t="shared" si="42"/>
        <v/>
      </c>
      <c r="AC2743"/>
      <c r="AD2743" s="3" t="s">
        <v>16451</v>
      </c>
      <c r="AE2743" s="3" t="s">
        <v>14119</v>
      </c>
    </row>
    <row r="2744" spans="1:31" x14ac:dyDescent="0.25">
      <c r="A2744" t="s">
        <v>5857</v>
      </c>
      <c r="B2744" t="s">
        <v>897</v>
      </c>
      <c r="C2744" s="3" t="s">
        <v>32</v>
      </c>
      <c r="D2744" s="3" t="s">
        <v>3214</v>
      </c>
      <c r="E2744" s="3">
        <v>0</v>
      </c>
      <c r="F2744" s="3">
        <v>1000</v>
      </c>
      <c r="G2744" s="34">
        <v>34.99</v>
      </c>
      <c r="H2744" s="3" t="s">
        <v>27</v>
      </c>
      <c r="I2744" s="3" t="s">
        <v>23</v>
      </c>
      <c r="J2744" s="3" t="s">
        <v>8251</v>
      </c>
      <c r="K2744" s="3" t="s">
        <v>8252</v>
      </c>
      <c r="L2744" s="3" t="s">
        <v>68</v>
      </c>
      <c r="M2744" s="26" t="s">
        <v>13873</v>
      </c>
      <c r="N2744"/>
      <c r="O2744" s="3">
        <v>140</v>
      </c>
      <c r="P2744" s="34">
        <v>411080.58</v>
      </c>
      <c r="Q2744" s="34">
        <v>371954.56</v>
      </c>
      <c r="R2744" s="34">
        <v>39126.019999999997</v>
      </c>
      <c r="S2744" s="36">
        <v>0.11</v>
      </c>
      <c r="T2744" s="34">
        <v>2936.2898571428573</v>
      </c>
      <c r="U2744" s="34">
        <v>639274.28</v>
      </c>
      <c r="V2744" s="34">
        <v>505054.83</v>
      </c>
      <c r="W2744" s="34">
        <v>134219.45000000001</v>
      </c>
      <c r="X2744" s="36">
        <v>0.27</v>
      </c>
      <c r="Y2744" s="3" t="str">
        <f>IFERROR(VLOOKUP(A2744,'Pivot price tier'!$C$8:$L$2245,10,0),"")</f>
        <v xml:space="preserve"> </v>
      </c>
      <c r="Z2744" s="3" t="str">
        <f>IFERROR(VLOOKUP(A2744,'Pivot price tier by size'!$D$8:$M$2466,10,0),"")</f>
        <v xml:space="preserve"> </v>
      </c>
      <c r="AA2744" s="3" t="str">
        <f>IFERROR(VLOOKUP(A2744,'Pivot category'!$B$8:$I$2191,8,0),"")</f>
        <v xml:space="preserve"> </v>
      </c>
      <c r="AB2744" s="3" t="str">
        <f t="shared" si="42"/>
        <v/>
      </c>
      <c r="AC2744"/>
      <c r="AD2744" s="3" t="s">
        <v>16451</v>
      </c>
      <c r="AE2744" s="3" t="s">
        <v>14119</v>
      </c>
    </row>
    <row r="2745" spans="1:31" hidden="1" x14ac:dyDescent="0.25">
      <c r="A2745" t="s">
        <v>6693</v>
      </c>
      <c r="B2745" t="s">
        <v>6692</v>
      </c>
      <c r="C2745" s="3" t="s">
        <v>32</v>
      </c>
      <c r="D2745" s="3" t="s">
        <v>8141</v>
      </c>
      <c r="E2745" s="3">
        <v>0</v>
      </c>
      <c r="F2745" s="3">
        <v>8000</v>
      </c>
      <c r="G2745" s="34">
        <v>34.99</v>
      </c>
      <c r="H2745" s="3" t="s">
        <v>25</v>
      </c>
      <c r="I2745" s="3" t="s">
        <v>23</v>
      </c>
      <c r="J2745" s="3" t="s">
        <v>8251</v>
      </c>
      <c r="K2745" s="3" t="s">
        <v>8273</v>
      </c>
      <c r="L2745" s="3" t="s">
        <v>68</v>
      </c>
      <c r="M2745" s="26" t="s">
        <v>13873</v>
      </c>
      <c r="N2745"/>
      <c r="O2745" s="3">
        <v>21</v>
      </c>
      <c r="P2745" s="34">
        <v>8047.7</v>
      </c>
      <c r="Q2745" s="34">
        <v>10601.97</v>
      </c>
      <c r="R2745" s="34">
        <v>-2554.27</v>
      </c>
      <c r="S2745" s="36">
        <v>-0.24</v>
      </c>
      <c r="T2745" s="34">
        <v>383.22380952380951</v>
      </c>
      <c r="U2745" s="34">
        <v>1609.54</v>
      </c>
      <c r="V2745" s="34">
        <v>2589.2600000000002</v>
      </c>
      <c r="W2745" s="34">
        <v>-979.72</v>
      </c>
      <c r="X2745" s="36">
        <v>-0.38</v>
      </c>
      <c r="Y2745" s="3" t="str">
        <f>IFERROR(VLOOKUP(A2745,'Pivot price tier'!$C$8:$L$2245,10,0),"")</f>
        <v/>
      </c>
      <c r="Z2745" s="3" t="str">
        <f>IFERROR(VLOOKUP(A2745,'Pivot price tier by size'!$D$8:$M$2466,10,0),"")</f>
        <v/>
      </c>
      <c r="AA2745" s="3" t="str">
        <f>IFERROR(VLOOKUP(A2745,'Pivot category'!$B$8:$I$2191,8,0),"")</f>
        <v/>
      </c>
      <c r="AB2745" s="3" t="str">
        <f t="shared" si="42"/>
        <v>Bottom 5%</v>
      </c>
      <c r="AC2745"/>
      <c r="AD2745" s="3" t="s">
        <v>16449</v>
      </c>
      <c r="AE2745" s="3" t="s">
        <v>16499</v>
      </c>
    </row>
    <row r="2746" spans="1:31" x14ac:dyDescent="0.25">
      <c r="A2746" t="s">
        <v>9632</v>
      </c>
      <c r="B2746" t="s">
        <v>9633</v>
      </c>
      <c r="C2746" s="3" t="s">
        <v>32</v>
      </c>
      <c r="D2746" s="3" t="s">
        <v>9297</v>
      </c>
      <c r="E2746" s="3" t="s">
        <v>5150</v>
      </c>
      <c r="F2746" s="3">
        <v>7000</v>
      </c>
      <c r="G2746" s="34">
        <v>24.99</v>
      </c>
      <c r="H2746" s="3" t="s">
        <v>12</v>
      </c>
      <c r="I2746" s="3" t="s">
        <v>21</v>
      </c>
      <c r="J2746" s="3" t="s">
        <v>8251</v>
      </c>
      <c r="K2746" s="3" t="s">
        <v>8252</v>
      </c>
      <c r="L2746" s="3" t="s">
        <v>68</v>
      </c>
      <c r="M2746" s="26" t="s">
        <v>13873</v>
      </c>
      <c r="N2746"/>
      <c r="O2746" s="3">
        <v>138</v>
      </c>
      <c r="P2746" s="34">
        <v>95285.07</v>
      </c>
      <c r="Q2746" s="34">
        <v>107697.35</v>
      </c>
      <c r="R2746" s="34">
        <v>-12412.28</v>
      </c>
      <c r="S2746" s="36">
        <v>-0.12</v>
      </c>
      <c r="T2746" s="34">
        <v>690.47152173913048</v>
      </c>
      <c r="U2746" s="34">
        <v>34081.230000000003</v>
      </c>
      <c r="V2746" s="34">
        <v>43033.18</v>
      </c>
      <c r="W2746" s="34">
        <v>-8951.9500000000007</v>
      </c>
      <c r="X2746" s="36">
        <v>-0.21</v>
      </c>
      <c r="Y2746" s="3" t="str">
        <f>IFERROR(VLOOKUP(A2746,'Pivot price tier'!$C$8:$L$2245,10,0),"")</f>
        <v xml:space="preserve"> </v>
      </c>
      <c r="Z2746" s="3" t="str">
        <f>IFERROR(VLOOKUP(A2746,'Pivot price tier by size'!$D$8:$M$2466,10,0),"")</f>
        <v xml:space="preserve"> </v>
      </c>
      <c r="AA2746" s="3" t="str">
        <f>IFERROR(VLOOKUP(A2746,'Pivot category'!$B$8:$I$2191,8,0),"")</f>
        <v xml:space="preserve"> </v>
      </c>
      <c r="AB2746" s="3" t="str">
        <f t="shared" si="42"/>
        <v/>
      </c>
      <c r="AC2746"/>
      <c r="AD2746" s="3" t="s">
        <v>16451</v>
      </c>
      <c r="AE2746" s="3" t="s">
        <v>14089</v>
      </c>
    </row>
    <row r="2747" spans="1:31" hidden="1" x14ac:dyDescent="0.25">
      <c r="A2747" t="s">
        <v>7080</v>
      </c>
      <c r="B2747" t="s">
        <v>1258</v>
      </c>
      <c r="C2747" s="3" t="s">
        <v>34</v>
      </c>
      <c r="D2747" s="3" t="s">
        <v>3616</v>
      </c>
      <c r="E2747" s="3" t="s">
        <v>5150</v>
      </c>
      <c r="F2747" s="3">
        <v>5000</v>
      </c>
      <c r="G2747" s="34">
        <v>16.79</v>
      </c>
      <c r="H2747" s="3" t="s">
        <v>12</v>
      </c>
      <c r="I2747" s="3" t="s">
        <v>23</v>
      </c>
      <c r="J2747" s="3" t="s">
        <v>8253</v>
      </c>
      <c r="K2747" s="3" t="s">
        <v>8260</v>
      </c>
      <c r="L2747" s="3" t="s">
        <v>8257</v>
      </c>
      <c r="M2747" s="26" t="s">
        <v>13873</v>
      </c>
      <c r="N2747"/>
      <c r="O2747" s="3" t="s">
        <v>78</v>
      </c>
      <c r="P2747" s="34"/>
      <c r="Q2747" s="34">
        <v>16.79</v>
      </c>
      <c r="R2747" s="34">
        <v>-16.79</v>
      </c>
      <c r="S2747" s="36">
        <v>-1</v>
      </c>
      <c r="T2747" s="34" t="s">
        <v>78</v>
      </c>
      <c r="U2747" s="34" t="s">
        <v>78</v>
      </c>
      <c r="V2747" s="34" t="s">
        <v>78</v>
      </c>
      <c r="W2747" s="34" t="s">
        <v>78</v>
      </c>
      <c r="X2747" s="36" t="s">
        <v>78</v>
      </c>
      <c r="Y2747" s="3" t="str">
        <f>IFERROR(VLOOKUP(A2747,'Pivot price tier'!$C$8:$L$2245,10,0),"")</f>
        <v/>
      </c>
      <c r="Z2747" s="3" t="str">
        <f>IFERROR(VLOOKUP(A2747,'Pivot price tier by size'!$D$8:$M$2466,10,0),"")</f>
        <v/>
      </c>
      <c r="AA2747" s="3" t="str">
        <f>IFERROR(VLOOKUP(A2747,'Pivot category'!$B$8:$I$2191,8,0),"")</f>
        <v/>
      </c>
      <c r="AB2747" s="3" t="str">
        <f t="shared" si="42"/>
        <v>Bottom 5%</v>
      </c>
      <c r="AC2747"/>
      <c r="AD2747" s="3" t="s">
        <v>16449</v>
      </c>
      <c r="AE2747" s="3" t="s">
        <v>16499</v>
      </c>
    </row>
    <row r="2748" spans="1:31" x14ac:dyDescent="0.25">
      <c r="A2748" t="s">
        <v>7427</v>
      </c>
      <c r="B2748" t="s">
        <v>900</v>
      </c>
      <c r="C2748" s="3" t="s">
        <v>36</v>
      </c>
      <c r="D2748" s="3" t="s">
        <v>3218</v>
      </c>
      <c r="E2748" s="3" t="s">
        <v>5150</v>
      </c>
      <c r="F2748" s="3">
        <v>1000</v>
      </c>
      <c r="G2748" s="34">
        <v>19.989999999999998</v>
      </c>
      <c r="H2748" s="3" t="s">
        <v>12</v>
      </c>
      <c r="I2748" s="3" t="s">
        <v>17</v>
      </c>
      <c r="J2748" s="3" t="s">
        <v>8251</v>
      </c>
      <c r="K2748" s="3" t="s">
        <v>8252</v>
      </c>
      <c r="L2748" s="3" t="s">
        <v>68</v>
      </c>
      <c r="M2748" s="26" t="s">
        <v>13873</v>
      </c>
      <c r="N2748"/>
      <c r="O2748" s="3">
        <v>158</v>
      </c>
      <c r="P2748" s="34">
        <v>327975.93</v>
      </c>
      <c r="Q2748" s="34">
        <v>378090.86</v>
      </c>
      <c r="R2748" s="34">
        <v>-50114.93</v>
      </c>
      <c r="S2748" s="36">
        <v>-0.13</v>
      </c>
      <c r="T2748" s="34">
        <v>2075.7970253164558</v>
      </c>
      <c r="U2748" s="34">
        <v>392923.44</v>
      </c>
      <c r="V2748" s="34">
        <v>433842.97</v>
      </c>
      <c r="W2748" s="34">
        <v>-40919.53</v>
      </c>
      <c r="X2748" s="36">
        <v>-0.09</v>
      </c>
      <c r="Y2748" s="3" t="str">
        <f>IFERROR(VLOOKUP(A2748,'Pivot price tier'!$C$8:$L$2245,10,0),"")</f>
        <v xml:space="preserve"> </v>
      </c>
      <c r="Z2748" s="3" t="str">
        <f>IFERROR(VLOOKUP(A2748,'Pivot price tier by size'!$D$8:$M$2466,10,0),"")</f>
        <v xml:space="preserve"> </v>
      </c>
      <c r="AA2748" s="3" t="str">
        <f>IFERROR(VLOOKUP(A2748,'Pivot category'!$B$8:$I$2191,8,0),"")</f>
        <v xml:space="preserve"> </v>
      </c>
      <c r="AB2748" s="3" t="str">
        <f t="shared" si="42"/>
        <v/>
      </c>
      <c r="AC2748"/>
      <c r="AD2748" s="3" t="s">
        <v>16451</v>
      </c>
      <c r="AE2748" s="3" t="s">
        <v>14089</v>
      </c>
    </row>
    <row r="2749" spans="1:31" hidden="1" x14ac:dyDescent="0.25">
      <c r="A2749" t="s">
        <v>14861</v>
      </c>
      <c r="B2749" t="s">
        <v>11160</v>
      </c>
      <c r="C2749" s="3" t="s">
        <v>32</v>
      </c>
      <c r="D2749" s="3" t="s">
        <v>10515</v>
      </c>
      <c r="E2749" s="3" t="s">
        <v>5150</v>
      </c>
      <c r="F2749" s="3">
        <v>30000</v>
      </c>
      <c r="G2749" s="34">
        <v>43.99</v>
      </c>
      <c r="H2749" s="3" t="s">
        <v>12</v>
      </c>
      <c r="I2749" s="3" t="s">
        <v>23</v>
      </c>
      <c r="J2749" s="3" t="s">
        <v>13405</v>
      </c>
      <c r="K2749" s="3" t="s">
        <v>8264</v>
      </c>
      <c r="L2749" s="3" t="s">
        <v>68</v>
      </c>
      <c r="M2749" s="26" t="s">
        <v>13873</v>
      </c>
      <c r="N2749"/>
      <c r="O2749" s="3">
        <v>2</v>
      </c>
      <c r="P2749" s="34">
        <v>1011.77</v>
      </c>
      <c r="Q2749" s="34">
        <v>1187.73</v>
      </c>
      <c r="R2749" s="34">
        <v>-175.96</v>
      </c>
      <c r="S2749" s="36">
        <v>-0.15</v>
      </c>
      <c r="T2749" s="34">
        <v>505.88499999999999</v>
      </c>
      <c r="U2749" s="34">
        <v>263.94</v>
      </c>
      <c r="V2749" s="34">
        <v>791.82</v>
      </c>
      <c r="W2749" s="34">
        <v>-527.88</v>
      </c>
      <c r="X2749" s="36">
        <v>-0.67</v>
      </c>
      <c r="Y2749" s="3" t="str">
        <f>IFERROR(VLOOKUP(A2749,'Pivot price tier'!$C$8:$L$2245,10,0),"")</f>
        <v/>
      </c>
      <c r="Z2749" s="3" t="str">
        <f>IFERROR(VLOOKUP(A2749,'Pivot price tier by size'!$D$8:$M$2466,10,0),"")</f>
        <v/>
      </c>
      <c r="AA2749" s="3" t="str">
        <f>IFERROR(VLOOKUP(A2749,'Pivot category'!$B$8:$I$2191,8,0),"")</f>
        <v/>
      </c>
      <c r="AB2749" s="3" t="str">
        <f t="shared" si="42"/>
        <v>Bottom 5%</v>
      </c>
      <c r="AC2749"/>
      <c r="AD2749" s="3" t="s">
        <v>16449</v>
      </c>
      <c r="AE2749" s="3" t="s">
        <v>16499</v>
      </c>
    </row>
    <row r="2750" spans="1:31" hidden="1" x14ac:dyDescent="0.25">
      <c r="A2750" t="s">
        <v>11640</v>
      </c>
      <c r="B2750" t="s">
        <v>12041</v>
      </c>
      <c r="C2750" s="3" t="s">
        <v>32</v>
      </c>
      <c r="D2750" s="3" t="s">
        <v>10514</v>
      </c>
      <c r="E2750" s="3" t="s">
        <v>5150</v>
      </c>
      <c r="F2750" s="3">
        <v>30000</v>
      </c>
      <c r="G2750" s="34">
        <v>43.99</v>
      </c>
      <c r="H2750" s="3" t="s">
        <v>12622</v>
      </c>
      <c r="I2750" s="3" t="s">
        <v>23</v>
      </c>
      <c r="J2750" s="3" t="s">
        <v>13405</v>
      </c>
      <c r="K2750" s="3" t="s">
        <v>8264</v>
      </c>
      <c r="L2750" s="3" t="s">
        <v>68</v>
      </c>
      <c r="M2750" s="26">
        <v>45139</v>
      </c>
      <c r="N2750"/>
      <c r="O2750" s="3">
        <v>0</v>
      </c>
      <c r="P2750" s="34"/>
      <c r="Q2750" s="34">
        <v>483.89</v>
      </c>
      <c r="R2750" s="34">
        <v>-483.89</v>
      </c>
      <c r="S2750" s="36">
        <v>-1</v>
      </c>
      <c r="T2750" s="34" t="s">
        <v>78</v>
      </c>
      <c r="U2750" s="34">
        <v>0</v>
      </c>
      <c r="V2750" s="34">
        <v>263.94</v>
      </c>
      <c r="W2750" s="34">
        <v>-263.94</v>
      </c>
      <c r="X2750" s="36">
        <v>-1</v>
      </c>
      <c r="Y2750" s="3" t="str">
        <f>IFERROR(VLOOKUP(A2750,'Pivot price tier'!$C$8:$L$2245,10,0),"")</f>
        <v/>
      </c>
      <c r="Z2750" s="3" t="str">
        <f>IFERROR(VLOOKUP(A2750,'Pivot price tier by size'!$D$8:$M$2466,10,0),"")</f>
        <v/>
      </c>
      <c r="AA2750" s="3" t="str">
        <f>IFERROR(VLOOKUP(A2750,'Pivot category'!$B$8:$I$2191,8,0),"")</f>
        <v/>
      </c>
      <c r="AB2750" s="3" t="str">
        <f t="shared" si="42"/>
        <v>Bottom 5%</v>
      </c>
      <c r="AC2750"/>
      <c r="AD2750" s="3" t="s">
        <v>16449</v>
      </c>
      <c r="AE2750" s="3" t="s">
        <v>16499</v>
      </c>
    </row>
    <row r="2751" spans="1:31" hidden="1" x14ac:dyDescent="0.25">
      <c r="A2751" t="s">
        <v>10347</v>
      </c>
      <c r="B2751" t="s">
        <v>10348</v>
      </c>
      <c r="C2751" s="3" t="s">
        <v>32</v>
      </c>
      <c r="D2751" s="3" t="s">
        <v>3618</v>
      </c>
      <c r="E2751" s="3" t="s">
        <v>5150</v>
      </c>
      <c r="F2751" s="3">
        <v>5000</v>
      </c>
      <c r="G2751" s="34">
        <v>19.190000000000001</v>
      </c>
      <c r="H2751" s="3" t="s">
        <v>26</v>
      </c>
      <c r="I2751" s="3" t="s">
        <v>23</v>
      </c>
      <c r="J2751" s="3" t="s">
        <v>8261</v>
      </c>
      <c r="K2751" s="3" t="s">
        <v>8260</v>
      </c>
      <c r="L2751" s="3" t="s">
        <v>8255</v>
      </c>
      <c r="M2751" s="26" t="s">
        <v>13873</v>
      </c>
      <c r="N2751"/>
      <c r="O2751" s="3">
        <v>5</v>
      </c>
      <c r="P2751" s="34">
        <v>179.14</v>
      </c>
      <c r="Q2751" s="34">
        <v>191.94</v>
      </c>
      <c r="R2751" s="34">
        <v>-12.8</v>
      </c>
      <c r="S2751" s="36">
        <v>-7.0000000000000007E-2</v>
      </c>
      <c r="T2751" s="34">
        <v>35.827999999999996</v>
      </c>
      <c r="U2751" s="34">
        <v>191.94</v>
      </c>
      <c r="V2751" s="34">
        <v>0</v>
      </c>
      <c r="W2751" s="34">
        <v>191.94</v>
      </c>
      <c r="X2751" s="36">
        <v>0</v>
      </c>
      <c r="Y2751" s="3" t="str">
        <f>IFERROR(VLOOKUP(A2751,'Pivot price tier'!$C$8:$L$2245,10,0),"")</f>
        <v/>
      </c>
      <c r="Z2751" s="3" t="str">
        <f>IFERROR(VLOOKUP(A2751,'Pivot price tier by size'!$D$8:$M$2466,10,0),"")</f>
        <v/>
      </c>
      <c r="AA2751" s="3" t="str">
        <f>IFERROR(VLOOKUP(A2751,'Pivot category'!$B$8:$I$2191,8,0),"")</f>
        <v/>
      </c>
      <c r="AB2751" s="3" t="str">
        <f t="shared" si="42"/>
        <v>Bottom 5%</v>
      </c>
      <c r="AC2751"/>
      <c r="AD2751" s="3" t="s">
        <v>16449</v>
      </c>
      <c r="AE2751" s="3" t="s">
        <v>16499</v>
      </c>
    </row>
    <row r="2752" spans="1:31" hidden="1" x14ac:dyDescent="0.25">
      <c r="A2752" t="s">
        <v>6695</v>
      </c>
      <c r="B2752" t="s">
        <v>6694</v>
      </c>
      <c r="C2752" s="3" t="s">
        <v>32</v>
      </c>
      <c r="D2752" s="3" t="s">
        <v>8142</v>
      </c>
      <c r="E2752" s="3" t="s">
        <v>5150</v>
      </c>
      <c r="F2752" s="3">
        <v>8000</v>
      </c>
      <c r="G2752" s="34">
        <v>39.99</v>
      </c>
      <c r="H2752" s="3" t="s">
        <v>26</v>
      </c>
      <c r="I2752" s="3" t="s">
        <v>15</v>
      </c>
      <c r="J2752" s="3" t="s">
        <v>8251</v>
      </c>
      <c r="K2752" s="3" t="s">
        <v>8273</v>
      </c>
      <c r="L2752" s="3" t="s">
        <v>68</v>
      </c>
      <c r="M2752" s="26" t="s">
        <v>13873</v>
      </c>
      <c r="N2752"/>
      <c r="O2752" s="3">
        <v>31</v>
      </c>
      <c r="P2752" s="34">
        <v>5678.58</v>
      </c>
      <c r="Q2752" s="34">
        <v>6238.44</v>
      </c>
      <c r="R2752" s="34">
        <v>-559.86</v>
      </c>
      <c r="S2752" s="36">
        <v>-0.09</v>
      </c>
      <c r="T2752" s="34">
        <v>183.18</v>
      </c>
      <c r="U2752" s="34">
        <v>2599.35</v>
      </c>
      <c r="V2752" s="34">
        <v>4238.9399999999996</v>
      </c>
      <c r="W2752" s="34">
        <v>-1639.59</v>
      </c>
      <c r="X2752" s="36">
        <v>-0.39</v>
      </c>
      <c r="Y2752" s="3" t="str">
        <f>IFERROR(VLOOKUP(A2752,'Pivot price tier'!$C$8:$L$2245,10,0),"")</f>
        <v/>
      </c>
      <c r="Z2752" s="3" t="str">
        <f>IFERROR(VLOOKUP(A2752,'Pivot price tier by size'!$D$8:$M$2466,10,0),"")</f>
        <v/>
      </c>
      <c r="AA2752" s="3" t="str">
        <f>IFERROR(VLOOKUP(A2752,'Pivot category'!$B$8:$I$2191,8,0),"")</f>
        <v/>
      </c>
      <c r="AB2752" s="3" t="str">
        <f t="shared" si="42"/>
        <v>Bottom 5%</v>
      </c>
      <c r="AC2752"/>
      <c r="AD2752" s="3" t="s">
        <v>16449</v>
      </c>
      <c r="AE2752" s="3" t="s">
        <v>16499</v>
      </c>
    </row>
    <row r="2753" spans="1:31" hidden="1" x14ac:dyDescent="0.25">
      <c r="A2753" t="s">
        <v>10456</v>
      </c>
      <c r="B2753" t="s">
        <v>10457</v>
      </c>
      <c r="C2753" s="3" t="s">
        <v>32</v>
      </c>
      <c r="D2753" s="3" t="s">
        <v>10225</v>
      </c>
      <c r="E2753" s="3" t="s">
        <v>5150</v>
      </c>
      <c r="F2753" s="3">
        <v>10000</v>
      </c>
      <c r="G2753" s="34">
        <v>44.99</v>
      </c>
      <c r="H2753" s="3" t="s">
        <v>12622</v>
      </c>
      <c r="I2753" s="3" t="s">
        <v>23</v>
      </c>
      <c r="J2753" s="3" t="s">
        <v>8261</v>
      </c>
      <c r="K2753" s="3" t="s">
        <v>8260</v>
      </c>
      <c r="L2753" s="3" t="s">
        <v>8255</v>
      </c>
      <c r="M2753" s="26" t="s">
        <v>13873</v>
      </c>
      <c r="N2753"/>
      <c r="O2753" s="3">
        <v>2</v>
      </c>
      <c r="P2753" s="34">
        <v>3644.19</v>
      </c>
      <c r="Q2753" s="34">
        <v>3584.51</v>
      </c>
      <c r="R2753" s="34">
        <v>59.68</v>
      </c>
      <c r="S2753" s="36">
        <v>0.02</v>
      </c>
      <c r="T2753" s="34">
        <v>1822.095</v>
      </c>
      <c r="U2753" s="34">
        <v>0</v>
      </c>
      <c r="V2753" s="34">
        <v>74.989999999999995</v>
      </c>
      <c r="W2753" s="34">
        <v>-74.989999999999995</v>
      </c>
      <c r="X2753" s="36">
        <v>-1</v>
      </c>
      <c r="Y2753" s="3" t="str">
        <f>IFERROR(VLOOKUP(A2753,'Pivot price tier'!$C$8:$L$2245,10,0),"")</f>
        <v/>
      </c>
      <c r="Z2753" s="3" t="str">
        <f>IFERROR(VLOOKUP(A2753,'Pivot price tier by size'!$D$8:$M$2466,10,0),"")</f>
        <v/>
      </c>
      <c r="AA2753" s="3" t="str">
        <f>IFERROR(VLOOKUP(A2753,'Pivot category'!$B$8:$I$2191,8,0),"")</f>
        <v/>
      </c>
      <c r="AB2753" s="3" t="str">
        <f t="shared" si="42"/>
        <v>Bottom 5%</v>
      </c>
      <c r="AC2753"/>
      <c r="AD2753" s="3" t="s">
        <v>16450</v>
      </c>
      <c r="AE2753" s="3" t="s">
        <v>14103</v>
      </c>
    </row>
    <row r="2754" spans="1:31" hidden="1" x14ac:dyDescent="0.25">
      <c r="A2754" t="s">
        <v>9348</v>
      </c>
      <c r="B2754" t="s">
        <v>9347</v>
      </c>
      <c r="C2754" s="3" t="s">
        <v>32</v>
      </c>
      <c r="D2754" s="3" t="s">
        <v>9182</v>
      </c>
      <c r="E2754" s="3" t="s">
        <v>5150</v>
      </c>
      <c r="F2754" s="3">
        <v>7000</v>
      </c>
      <c r="G2754" s="34">
        <v>44.99</v>
      </c>
      <c r="H2754" s="3" t="s">
        <v>12622</v>
      </c>
      <c r="I2754" s="3" t="s">
        <v>23</v>
      </c>
      <c r="J2754" s="3" t="s">
        <v>8256</v>
      </c>
      <c r="K2754" s="3" t="s">
        <v>8252</v>
      </c>
      <c r="L2754" s="3" t="s">
        <v>8255</v>
      </c>
      <c r="M2754" s="26" t="s">
        <v>13873</v>
      </c>
      <c r="N2754"/>
      <c r="O2754" s="3">
        <v>1</v>
      </c>
      <c r="P2754" s="34">
        <v>809.82</v>
      </c>
      <c r="Q2754" s="34">
        <v>494.93</v>
      </c>
      <c r="R2754" s="34">
        <v>314.89</v>
      </c>
      <c r="S2754" s="36">
        <v>0.64</v>
      </c>
      <c r="T2754" s="34">
        <v>809.82</v>
      </c>
      <c r="U2754" s="34" t="s">
        <v>78</v>
      </c>
      <c r="V2754" s="34" t="s">
        <v>78</v>
      </c>
      <c r="W2754" s="34" t="s">
        <v>78</v>
      </c>
      <c r="X2754" s="36" t="s">
        <v>78</v>
      </c>
      <c r="Y2754" s="3" t="str">
        <f>IFERROR(VLOOKUP(A2754,'Pivot price tier'!$C$8:$L$2245,10,0),"")</f>
        <v/>
      </c>
      <c r="Z2754" s="3" t="str">
        <f>IFERROR(VLOOKUP(A2754,'Pivot price tier by size'!$D$8:$M$2466,10,0),"")</f>
        <v/>
      </c>
      <c r="AA2754" s="3" t="str">
        <f>IFERROR(VLOOKUP(A2754,'Pivot category'!$B$8:$I$2191,8,0),"")</f>
        <v/>
      </c>
      <c r="AB2754" s="3" t="str">
        <f t="shared" ref="AB2754:AB2817" si="43">IF(P2754&lt;$AC$1,"Bottom 5%","")</f>
        <v>Bottom 5%</v>
      </c>
      <c r="AC2754"/>
      <c r="AD2754" s="3" t="s">
        <v>16450</v>
      </c>
      <c r="AE2754" s="3" t="s">
        <v>14103</v>
      </c>
    </row>
    <row r="2755" spans="1:31" x14ac:dyDescent="0.25">
      <c r="A2755" t="s">
        <v>7724</v>
      </c>
      <c r="B2755" t="s">
        <v>901</v>
      </c>
      <c r="C2755" s="3" t="s">
        <v>38</v>
      </c>
      <c r="D2755" s="3" t="s">
        <v>3219</v>
      </c>
      <c r="E2755" s="3" t="s">
        <v>5150</v>
      </c>
      <c r="F2755" s="3">
        <v>1000</v>
      </c>
      <c r="G2755" s="34">
        <v>29.99</v>
      </c>
      <c r="H2755" s="3" t="s">
        <v>12</v>
      </c>
      <c r="I2755" s="3" t="s">
        <v>17</v>
      </c>
      <c r="J2755" s="3" t="s">
        <v>8251</v>
      </c>
      <c r="K2755" s="3" t="s">
        <v>8252</v>
      </c>
      <c r="L2755" s="3" t="s">
        <v>68</v>
      </c>
      <c r="M2755" s="26" t="s">
        <v>13873</v>
      </c>
      <c r="N2755"/>
      <c r="O2755" s="3">
        <v>159</v>
      </c>
      <c r="P2755" s="34">
        <v>1724278.11</v>
      </c>
      <c r="Q2755" s="34">
        <v>1949339.8</v>
      </c>
      <c r="R2755" s="34">
        <v>-225061.69</v>
      </c>
      <c r="S2755" s="36">
        <v>-0.12</v>
      </c>
      <c r="T2755" s="34">
        <v>10844.51641509434</v>
      </c>
      <c r="U2755" s="34">
        <v>844805.28</v>
      </c>
      <c r="V2755" s="34">
        <v>967071.87</v>
      </c>
      <c r="W2755" s="34">
        <v>-122266.59</v>
      </c>
      <c r="X2755" s="36">
        <v>-0.13</v>
      </c>
      <c r="Y2755" s="3" t="str">
        <f>IFERROR(VLOOKUP(A2755,'Pivot price tier'!$C$8:$L$2245,10,0),"")</f>
        <v xml:space="preserve"> </v>
      </c>
      <c r="Z2755" s="3" t="str">
        <f>IFERROR(VLOOKUP(A2755,'Pivot price tier by size'!$D$8:$M$2466,10,0),"")</f>
        <v xml:space="preserve"> </v>
      </c>
      <c r="AA2755" s="3" t="str">
        <f>IFERROR(VLOOKUP(A2755,'Pivot category'!$B$8:$I$2191,8,0),"")</f>
        <v xml:space="preserve"> </v>
      </c>
      <c r="AB2755" s="3" t="str">
        <f t="shared" si="43"/>
        <v/>
      </c>
      <c r="AC2755"/>
      <c r="AD2755" s="3" t="s">
        <v>16451</v>
      </c>
      <c r="AE2755" s="3" t="s">
        <v>14089</v>
      </c>
    </row>
    <row r="2756" spans="1:31" x14ac:dyDescent="0.25">
      <c r="A2756" t="s">
        <v>6913</v>
      </c>
      <c r="B2756" t="s">
        <v>902</v>
      </c>
      <c r="C2756" s="3" t="s">
        <v>34</v>
      </c>
      <c r="D2756" s="3" t="s">
        <v>3220</v>
      </c>
      <c r="E2756" s="3" t="s">
        <v>5150</v>
      </c>
      <c r="F2756" s="3">
        <v>1000</v>
      </c>
      <c r="G2756" s="34">
        <v>8.99</v>
      </c>
      <c r="H2756" s="3" t="s">
        <v>12</v>
      </c>
      <c r="I2756" s="3" t="s">
        <v>17</v>
      </c>
      <c r="J2756" s="3" t="s">
        <v>8251</v>
      </c>
      <c r="K2756" s="3" t="s">
        <v>8252</v>
      </c>
      <c r="L2756" s="3" t="s">
        <v>68</v>
      </c>
      <c r="M2756" s="26" t="s">
        <v>13873</v>
      </c>
      <c r="N2756"/>
      <c r="O2756" s="3">
        <v>158</v>
      </c>
      <c r="P2756" s="34">
        <v>216002.73</v>
      </c>
      <c r="Q2756" s="34">
        <v>228337.01</v>
      </c>
      <c r="R2756" s="34">
        <v>-12334.28</v>
      </c>
      <c r="S2756" s="36">
        <v>-0.05</v>
      </c>
      <c r="T2756" s="34">
        <v>1367.1058860759495</v>
      </c>
      <c r="U2756" s="34">
        <v>832608.85</v>
      </c>
      <c r="V2756" s="34">
        <v>838991.75</v>
      </c>
      <c r="W2756" s="34">
        <v>-6382.9</v>
      </c>
      <c r="X2756" s="36">
        <v>-0.01</v>
      </c>
      <c r="Y2756" s="3" t="str">
        <f>IFERROR(VLOOKUP(A2756,'Pivot price tier'!$C$8:$L$2245,10,0),"")</f>
        <v xml:space="preserve"> </v>
      </c>
      <c r="Z2756" s="3" t="str">
        <f>IFERROR(VLOOKUP(A2756,'Pivot price tier by size'!$D$8:$M$2466,10,0),"")</f>
        <v xml:space="preserve"> </v>
      </c>
      <c r="AA2756" s="3" t="str">
        <f>IFERROR(VLOOKUP(A2756,'Pivot category'!$B$8:$I$2191,8,0),"")</f>
        <v xml:space="preserve"> </v>
      </c>
      <c r="AB2756" s="3" t="str">
        <f t="shared" si="43"/>
        <v/>
      </c>
      <c r="AC2756"/>
      <c r="AD2756" s="3" t="s">
        <v>16451</v>
      </c>
      <c r="AE2756" s="3" t="s">
        <v>14089</v>
      </c>
    </row>
    <row r="2757" spans="1:31" hidden="1" x14ac:dyDescent="0.25">
      <c r="A2757" t="s">
        <v>10458</v>
      </c>
      <c r="B2757" t="s">
        <v>10459</v>
      </c>
      <c r="C2757" s="3" t="s">
        <v>32</v>
      </c>
      <c r="D2757" s="3" t="s">
        <v>8368</v>
      </c>
      <c r="E2757" s="3" t="s">
        <v>5150</v>
      </c>
      <c r="F2757" s="3">
        <v>5000</v>
      </c>
      <c r="G2757" s="34">
        <v>89.99</v>
      </c>
      <c r="H2757" s="3" t="s">
        <v>12</v>
      </c>
      <c r="I2757" s="3" t="s">
        <v>15</v>
      </c>
      <c r="J2757" s="3" t="s">
        <v>8259</v>
      </c>
      <c r="K2757" s="3" t="s">
        <v>8260</v>
      </c>
      <c r="L2757" s="3" t="s">
        <v>68</v>
      </c>
      <c r="M2757" s="26" t="s">
        <v>13873</v>
      </c>
      <c r="N2757"/>
      <c r="O2757" s="3">
        <v>2</v>
      </c>
      <c r="P2757" s="34">
        <v>539.94000000000005</v>
      </c>
      <c r="Q2757" s="34">
        <v>1529.83</v>
      </c>
      <c r="R2757" s="34">
        <v>-989.89</v>
      </c>
      <c r="S2757" s="36">
        <v>-0.65</v>
      </c>
      <c r="T2757" s="34">
        <v>269.97000000000003</v>
      </c>
      <c r="U2757" s="34">
        <v>0</v>
      </c>
      <c r="V2757" s="34">
        <v>89.99</v>
      </c>
      <c r="W2757" s="34">
        <v>-89.99</v>
      </c>
      <c r="X2757" s="36">
        <v>-1</v>
      </c>
      <c r="Y2757" s="3" t="str">
        <f>IFERROR(VLOOKUP(A2757,'Pivot price tier'!$C$8:$L$2245,10,0),"")</f>
        <v/>
      </c>
      <c r="Z2757" s="3" t="str">
        <f>IFERROR(VLOOKUP(A2757,'Pivot price tier by size'!$D$8:$M$2466,10,0),"")</f>
        <v/>
      </c>
      <c r="AA2757" s="3" t="str">
        <f>IFERROR(VLOOKUP(A2757,'Pivot category'!$B$8:$I$2191,8,0),"")</f>
        <v/>
      </c>
      <c r="AB2757" s="3" t="str">
        <f t="shared" si="43"/>
        <v>Bottom 5%</v>
      </c>
      <c r="AC2757"/>
      <c r="AD2757" s="3" t="s">
        <v>16450</v>
      </c>
      <c r="AE2757" s="3" t="s">
        <v>14103</v>
      </c>
    </row>
    <row r="2758" spans="1:31" hidden="1" x14ac:dyDescent="0.25">
      <c r="A2758" t="s">
        <v>11747</v>
      </c>
      <c r="B2758" t="s">
        <v>11748</v>
      </c>
      <c r="C2758" s="3" t="s">
        <v>32</v>
      </c>
      <c r="D2758" s="3" t="s">
        <v>11476</v>
      </c>
      <c r="E2758" s="3" t="s">
        <v>5150</v>
      </c>
      <c r="F2758" s="3">
        <v>10000</v>
      </c>
      <c r="G2758" s="34">
        <v>50.39</v>
      </c>
      <c r="H2758" s="3" t="s">
        <v>12</v>
      </c>
      <c r="I2758" s="3" t="s">
        <v>15</v>
      </c>
      <c r="J2758" s="3" t="s">
        <v>8256</v>
      </c>
      <c r="K2758" s="3" t="s">
        <v>8260</v>
      </c>
      <c r="L2758" s="3" t="s">
        <v>8255</v>
      </c>
      <c r="M2758" s="26">
        <v>45047</v>
      </c>
      <c r="N2758"/>
      <c r="O2758" s="3">
        <v>1</v>
      </c>
      <c r="P2758" s="34">
        <v>3611.29</v>
      </c>
      <c r="Q2758" s="34">
        <v>7223.14</v>
      </c>
      <c r="R2758" s="34">
        <v>-3611.85</v>
      </c>
      <c r="S2758" s="36">
        <v>-0.5</v>
      </c>
      <c r="T2758" s="34">
        <v>3611.29</v>
      </c>
      <c r="U2758" s="34">
        <v>235.16</v>
      </c>
      <c r="V2758" s="34">
        <v>83.99</v>
      </c>
      <c r="W2758" s="34">
        <v>151.16999999999999</v>
      </c>
      <c r="X2758" s="36">
        <v>1.8</v>
      </c>
      <c r="Y2758" s="3" t="str">
        <f>IFERROR(VLOOKUP(A2758,'Pivot price tier'!$C$8:$L$2245,10,0),"")</f>
        <v/>
      </c>
      <c r="Z2758" s="3" t="str">
        <f>IFERROR(VLOOKUP(A2758,'Pivot price tier by size'!$D$8:$M$2466,10,0),"")</f>
        <v/>
      </c>
      <c r="AA2758" s="3" t="str">
        <f>IFERROR(VLOOKUP(A2758,'Pivot category'!$B$8:$I$2191,8,0),"")</f>
        <v/>
      </c>
      <c r="AB2758" s="3" t="str">
        <f t="shared" si="43"/>
        <v>Bottom 5%</v>
      </c>
      <c r="AC2758"/>
      <c r="AD2758" s="3" t="s">
        <v>16450</v>
      </c>
      <c r="AE2758" s="3" t="s">
        <v>14103</v>
      </c>
    </row>
    <row r="2759" spans="1:31" x14ac:dyDescent="0.25">
      <c r="A2759" t="s">
        <v>5472</v>
      </c>
      <c r="B2759" t="s">
        <v>903</v>
      </c>
      <c r="C2759" s="3" t="s">
        <v>32</v>
      </c>
      <c r="D2759" s="3" t="s">
        <v>3221</v>
      </c>
      <c r="E2759" s="3" t="s">
        <v>5150</v>
      </c>
      <c r="F2759" s="3">
        <v>1000</v>
      </c>
      <c r="G2759" s="34">
        <v>16.989999999999998</v>
      </c>
      <c r="H2759" s="3" t="s">
        <v>12</v>
      </c>
      <c r="I2759" s="3" t="s">
        <v>17</v>
      </c>
      <c r="J2759" s="3" t="s">
        <v>8251</v>
      </c>
      <c r="K2759" s="3" t="s">
        <v>8252</v>
      </c>
      <c r="L2759" s="3" t="s">
        <v>68</v>
      </c>
      <c r="M2759" s="26" t="s">
        <v>13873</v>
      </c>
      <c r="N2759"/>
      <c r="O2759" s="3">
        <v>155</v>
      </c>
      <c r="P2759" s="34">
        <v>174227.44</v>
      </c>
      <c r="Q2759" s="34">
        <v>190797.07</v>
      </c>
      <c r="R2759" s="34">
        <v>-16569.63</v>
      </c>
      <c r="S2759" s="36">
        <v>-0.09</v>
      </c>
      <c r="T2759" s="34">
        <v>1124.048</v>
      </c>
      <c r="U2759" s="34">
        <v>558681.57999999996</v>
      </c>
      <c r="V2759" s="34">
        <v>605761.54</v>
      </c>
      <c r="W2759" s="34">
        <v>-47079.96</v>
      </c>
      <c r="X2759" s="36">
        <v>-0.08</v>
      </c>
      <c r="Y2759" s="3" t="str">
        <f>IFERROR(VLOOKUP(A2759,'Pivot price tier'!$C$8:$L$2245,10,0),"")</f>
        <v xml:space="preserve"> </v>
      </c>
      <c r="Z2759" s="3" t="str">
        <f>IFERROR(VLOOKUP(A2759,'Pivot price tier by size'!$D$8:$M$2466,10,0),"")</f>
        <v xml:space="preserve"> </v>
      </c>
      <c r="AA2759" s="3" t="str">
        <f>IFERROR(VLOOKUP(A2759,'Pivot category'!$B$8:$I$2191,8,0),"")</f>
        <v xml:space="preserve"> </v>
      </c>
      <c r="AB2759" s="3" t="str">
        <f t="shared" si="43"/>
        <v/>
      </c>
      <c r="AC2759"/>
      <c r="AD2759" s="3" t="s">
        <v>16451</v>
      </c>
      <c r="AE2759" s="3" t="s">
        <v>14089</v>
      </c>
    </row>
    <row r="2760" spans="1:31" x14ac:dyDescent="0.25">
      <c r="A2760" t="s">
        <v>5734</v>
      </c>
      <c r="B2760" t="s">
        <v>904</v>
      </c>
      <c r="C2760" s="3" t="s">
        <v>32</v>
      </c>
      <c r="D2760" s="3" t="s">
        <v>3222</v>
      </c>
      <c r="E2760" s="3" t="s">
        <v>5150</v>
      </c>
      <c r="F2760" s="3">
        <v>1000</v>
      </c>
      <c r="G2760" s="34">
        <v>16.989999999999998</v>
      </c>
      <c r="H2760" s="3" t="s">
        <v>12</v>
      </c>
      <c r="I2760" s="3" t="s">
        <v>17</v>
      </c>
      <c r="J2760" s="3" t="s">
        <v>8251</v>
      </c>
      <c r="K2760" s="3" t="s">
        <v>8252</v>
      </c>
      <c r="L2760" s="3" t="s">
        <v>68</v>
      </c>
      <c r="M2760" s="26" t="s">
        <v>13873</v>
      </c>
      <c r="N2760"/>
      <c r="O2760" s="3">
        <v>155</v>
      </c>
      <c r="P2760" s="34">
        <v>299193.83</v>
      </c>
      <c r="Q2760" s="34">
        <v>365711.9</v>
      </c>
      <c r="R2760" s="34">
        <v>-66518.070000000007</v>
      </c>
      <c r="S2760" s="36">
        <v>-0.18</v>
      </c>
      <c r="T2760" s="34">
        <v>1930.2827741935484</v>
      </c>
      <c r="U2760" s="34">
        <v>248908.17</v>
      </c>
      <c r="V2760" s="34">
        <v>282133.68</v>
      </c>
      <c r="W2760" s="34">
        <v>-33225.51</v>
      </c>
      <c r="X2760" s="36">
        <v>-0.12</v>
      </c>
      <c r="Y2760" s="3" t="str">
        <f>IFERROR(VLOOKUP(A2760,'Pivot price tier'!$C$8:$L$2245,10,0),"")</f>
        <v xml:space="preserve"> </v>
      </c>
      <c r="Z2760" s="3" t="str">
        <f>IFERROR(VLOOKUP(A2760,'Pivot price tier by size'!$D$8:$M$2466,10,0),"")</f>
        <v xml:space="preserve"> </v>
      </c>
      <c r="AA2760" s="3" t="str">
        <f>IFERROR(VLOOKUP(A2760,'Pivot category'!$B$8:$I$2191,8,0),"")</f>
        <v xml:space="preserve"> </v>
      </c>
      <c r="AB2760" s="3" t="str">
        <f t="shared" si="43"/>
        <v/>
      </c>
      <c r="AC2760"/>
      <c r="AD2760" s="3" t="s">
        <v>16451</v>
      </c>
      <c r="AE2760" s="3" t="s">
        <v>14089</v>
      </c>
    </row>
    <row r="2761" spans="1:31" hidden="1" x14ac:dyDescent="0.25">
      <c r="A2761" t="s">
        <v>6774</v>
      </c>
      <c r="B2761" t="s">
        <v>5102</v>
      </c>
      <c r="C2761" s="3" t="s">
        <v>32</v>
      </c>
      <c r="D2761" s="3" t="s">
        <v>5069</v>
      </c>
      <c r="E2761" s="3" t="s">
        <v>5150</v>
      </c>
      <c r="F2761" s="3">
        <v>9000</v>
      </c>
      <c r="G2761" s="34">
        <v>49.99</v>
      </c>
      <c r="H2761" s="3" t="s">
        <v>12</v>
      </c>
      <c r="I2761" s="3" t="s">
        <v>23</v>
      </c>
      <c r="J2761" s="3" t="s">
        <v>8256</v>
      </c>
      <c r="K2761" s="3" t="s">
        <v>8264</v>
      </c>
      <c r="L2761" s="3" t="s">
        <v>68</v>
      </c>
      <c r="M2761" s="26" t="s">
        <v>13873</v>
      </c>
      <c r="N2761"/>
      <c r="O2761" s="3">
        <v>44</v>
      </c>
      <c r="P2761" s="34">
        <v>17926.48</v>
      </c>
      <c r="Q2761" s="34">
        <v>27996.5</v>
      </c>
      <c r="R2761" s="34">
        <v>-10070.02</v>
      </c>
      <c r="S2761" s="36">
        <v>-0.36</v>
      </c>
      <c r="T2761" s="34">
        <v>407.42</v>
      </c>
      <c r="U2761" s="34">
        <v>149.97</v>
      </c>
      <c r="V2761" s="34">
        <v>879.89</v>
      </c>
      <c r="W2761" s="34">
        <v>-729.92</v>
      </c>
      <c r="X2761" s="36">
        <v>-0.83</v>
      </c>
      <c r="Y2761" s="3" t="str">
        <f>IFERROR(VLOOKUP(A2761,'Pivot price tier'!$C$8:$L$2245,10,0),"")</f>
        <v/>
      </c>
      <c r="Z2761" s="3" t="str">
        <f>IFERROR(VLOOKUP(A2761,'Pivot price tier by size'!$D$8:$M$2466,10,0),"")</f>
        <v/>
      </c>
      <c r="AA2761" s="3" t="str">
        <f>IFERROR(VLOOKUP(A2761,'Pivot category'!$B$8:$I$2191,8,0),"")</f>
        <v/>
      </c>
      <c r="AB2761" s="3" t="str">
        <f t="shared" si="43"/>
        <v>Bottom 5%</v>
      </c>
      <c r="AC2761"/>
      <c r="AD2761" s="3" t="s">
        <v>16450</v>
      </c>
      <c r="AE2761" s="3" t="s">
        <v>14103</v>
      </c>
    </row>
    <row r="2762" spans="1:31" x14ac:dyDescent="0.25">
      <c r="A2762" t="s">
        <v>5551</v>
      </c>
      <c r="B2762" t="s">
        <v>909</v>
      </c>
      <c r="C2762" s="3" t="s">
        <v>32</v>
      </c>
      <c r="D2762" s="3" t="s">
        <v>3228</v>
      </c>
      <c r="E2762" s="3" t="s">
        <v>5198</v>
      </c>
      <c r="F2762" s="3">
        <v>1000</v>
      </c>
      <c r="G2762" s="34">
        <v>16.989999999999998</v>
      </c>
      <c r="H2762" s="3" t="s">
        <v>12</v>
      </c>
      <c r="I2762" s="3" t="s">
        <v>17</v>
      </c>
      <c r="J2762" s="3" t="s">
        <v>8251</v>
      </c>
      <c r="K2762" s="3" t="s">
        <v>8252</v>
      </c>
      <c r="L2762" s="3" t="s">
        <v>68</v>
      </c>
      <c r="M2762" s="26" t="s">
        <v>13873</v>
      </c>
      <c r="N2762"/>
      <c r="O2762" s="3">
        <v>153</v>
      </c>
      <c r="P2762" s="34">
        <v>94584.15</v>
      </c>
      <c r="Q2762" s="34">
        <v>131751.25</v>
      </c>
      <c r="R2762" s="34">
        <v>-37167.1</v>
      </c>
      <c r="S2762" s="36">
        <v>-0.28000000000000003</v>
      </c>
      <c r="T2762" s="34">
        <v>618.19705882352935</v>
      </c>
      <c r="U2762" s="34">
        <v>126834.46</v>
      </c>
      <c r="V2762" s="34">
        <v>157566.76</v>
      </c>
      <c r="W2762" s="34">
        <v>-30732.3</v>
      </c>
      <c r="X2762" s="36">
        <v>-0.2</v>
      </c>
      <c r="Y2762" s="3" t="str">
        <f>IFERROR(VLOOKUP(A2762,'Pivot price tier'!$C$8:$L$2245,10,0),"")</f>
        <v xml:space="preserve"> </v>
      </c>
      <c r="Z2762" s="3" t="str">
        <f>IFERROR(VLOOKUP(A2762,'Pivot price tier by size'!$D$8:$M$2466,10,0),"")</f>
        <v xml:space="preserve"> </v>
      </c>
      <c r="AA2762" s="3" t="str">
        <f>IFERROR(VLOOKUP(A2762,'Pivot category'!$B$8:$I$2191,8,0),"")</f>
        <v xml:space="preserve"> </v>
      </c>
      <c r="AB2762" s="3" t="str">
        <f t="shared" si="43"/>
        <v/>
      </c>
      <c r="AC2762"/>
      <c r="AD2762" s="3" t="s">
        <v>16451</v>
      </c>
      <c r="AE2762" s="3" t="s">
        <v>14089</v>
      </c>
    </row>
    <row r="2763" spans="1:31" hidden="1" x14ac:dyDescent="0.25">
      <c r="A2763" t="s">
        <v>9547</v>
      </c>
      <c r="B2763" t="s">
        <v>9548</v>
      </c>
      <c r="C2763" s="3" t="s">
        <v>32</v>
      </c>
      <c r="D2763" s="3" t="s">
        <v>5187</v>
      </c>
      <c r="E2763" s="3" t="s">
        <v>5150</v>
      </c>
      <c r="F2763" s="3">
        <v>5000</v>
      </c>
      <c r="G2763" s="34">
        <v>58.99</v>
      </c>
      <c r="H2763" s="3" t="s">
        <v>12</v>
      </c>
      <c r="I2763" s="3" t="s">
        <v>15</v>
      </c>
      <c r="J2763" s="3" t="s">
        <v>15405</v>
      </c>
      <c r="K2763" s="3" t="s">
        <v>8260</v>
      </c>
      <c r="L2763" s="3" t="s">
        <v>68</v>
      </c>
      <c r="M2763" s="26" t="s">
        <v>13873</v>
      </c>
      <c r="N2763"/>
      <c r="O2763" s="3">
        <v>26</v>
      </c>
      <c r="P2763" s="34">
        <v>13331.74</v>
      </c>
      <c r="Q2763" s="34">
        <v>21708.32</v>
      </c>
      <c r="R2763" s="34">
        <v>-8376.58</v>
      </c>
      <c r="S2763" s="36">
        <v>-0.39</v>
      </c>
      <c r="T2763" s="34">
        <v>512.75923076923073</v>
      </c>
      <c r="U2763" s="34">
        <v>1887.68</v>
      </c>
      <c r="V2763" s="34">
        <v>25896.61</v>
      </c>
      <c r="W2763" s="34">
        <v>-24008.93</v>
      </c>
      <c r="X2763" s="36">
        <v>-0.93</v>
      </c>
      <c r="Y2763" s="3" t="str">
        <f>IFERROR(VLOOKUP(A2763,'Pivot price tier'!$C$8:$L$2245,10,0),"")</f>
        <v/>
      </c>
      <c r="Z2763" s="3" t="str">
        <f>IFERROR(VLOOKUP(A2763,'Pivot price tier by size'!$D$8:$M$2466,10,0),"")</f>
        <v/>
      </c>
      <c r="AA2763" s="3" t="str">
        <f>IFERROR(VLOOKUP(A2763,'Pivot category'!$B$8:$I$2191,8,0),"")</f>
        <v/>
      </c>
      <c r="AB2763" s="3" t="str">
        <f t="shared" si="43"/>
        <v>Bottom 5%</v>
      </c>
      <c r="AC2763"/>
      <c r="AD2763" s="3" t="s">
        <v>16450</v>
      </c>
      <c r="AE2763" s="3" t="s">
        <v>14103</v>
      </c>
    </row>
    <row r="2764" spans="1:31" hidden="1" x14ac:dyDescent="0.25">
      <c r="A2764" t="s">
        <v>6804</v>
      </c>
      <c r="B2764" t="s">
        <v>5204</v>
      </c>
      <c r="C2764" s="3" t="s">
        <v>32</v>
      </c>
      <c r="D2764" s="3" t="s">
        <v>5191</v>
      </c>
      <c r="E2764" s="3" t="s">
        <v>5150</v>
      </c>
      <c r="F2764" s="3">
        <v>9000</v>
      </c>
      <c r="G2764" s="34">
        <v>79.989999999999995</v>
      </c>
      <c r="H2764" s="3" t="s">
        <v>12</v>
      </c>
      <c r="I2764" s="3" t="s">
        <v>15</v>
      </c>
      <c r="J2764" s="3" t="s">
        <v>8259</v>
      </c>
      <c r="K2764" s="3" t="s">
        <v>8260</v>
      </c>
      <c r="L2764" s="3" t="s">
        <v>68</v>
      </c>
      <c r="M2764" s="26" t="s">
        <v>13873</v>
      </c>
      <c r="N2764"/>
      <c r="O2764" s="3" t="s">
        <v>78</v>
      </c>
      <c r="P2764" s="34"/>
      <c r="Q2764" s="34">
        <v>1439.82</v>
      </c>
      <c r="R2764" s="34">
        <v>-1439.82</v>
      </c>
      <c r="S2764" s="36">
        <v>-1</v>
      </c>
      <c r="T2764" s="34" t="s">
        <v>78</v>
      </c>
      <c r="U2764" s="34">
        <v>0</v>
      </c>
      <c r="V2764" s="34">
        <v>79.989999999999995</v>
      </c>
      <c r="W2764" s="34">
        <v>-79.989999999999995</v>
      </c>
      <c r="X2764" s="36">
        <v>-1</v>
      </c>
      <c r="Y2764" s="3" t="str">
        <f>IFERROR(VLOOKUP(A2764,'Pivot price tier'!$C$8:$L$2245,10,0),"")</f>
        <v/>
      </c>
      <c r="Z2764" s="3" t="str">
        <f>IFERROR(VLOOKUP(A2764,'Pivot price tier by size'!$D$8:$M$2466,10,0),"")</f>
        <v/>
      </c>
      <c r="AA2764" s="3" t="str">
        <f>IFERROR(VLOOKUP(A2764,'Pivot category'!$B$8:$I$2191,8,0),"")</f>
        <v/>
      </c>
      <c r="AB2764" s="3" t="str">
        <f t="shared" si="43"/>
        <v>Bottom 5%</v>
      </c>
      <c r="AC2764"/>
      <c r="AD2764" s="3" t="s">
        <v>16450</v>
      </c>
      <c r="AE2764" s="3" t="s">
        <v>14103</v>
      </c>
    </row>
    <row r="2765" spans="1:31" hidden="1" x14ac:dyDescent="0.25">
      <c r="A2765" t="s">
        <v>6664</v>
      </c>
      <c r="B2765" t="s">
        <v>1263</v>
      </c>
      <c r="C2765" s="3" t="s">
        <v>32</v>
      </c>
      <c r="D2765" s="3" t="s">
        <v>3622</v>
      </c>
      <c r="E2765" s="3" t="s">
        <v>5150</v>
      </c>
      <c r="F2765" s="3">
        <v>8000</v>
      </c>
      <c r="G2765" s="34">
        <v>49.99</v>
      </c>
      <c r="H2765" s="3" t="s">
        <v>12</v>
      </c>
      <c r="I2765" s="3" t="s">
        <v>23</v>
      </c>
      <c r="J2765" s="3" t="s">
        <v>8251</v>
      </c>
      <c r="K2765" s="3" t="s">
        <v>8264</v>
      </c>
      <c r="L2765" s="3" t="s">
        <v>68</v>
      </c>
      <c r="M2765" s="26" t="s">
        <v>13873</v>
      </c>
      <c r="N2765"/>
      <c r="O2765" s="3">
        <v>39</v>
      </c>
      <c r="P2765" s="34">
        <v>20076.080000000002</v>
      </c>
      <c r="Q2765" s="34">
        <v>23037.119999999999</v>
      </c>
      <c r="R2765" s="34">
        <v>-2961.04</v>
      </c>
      <c r="S2765" s="36">
        <v>-0.13</v>
      </c>
      <c r="T2765" s="34">
        <v>514.77128205128213</v>
      </c>
      <c r="U2765" s="34">
        <v>1399.72</v>
      </c>
      <c r="V2765" s="34">
        <v>2159.73</v>
      </c>
      <c r="W2765" s="34">
        <v>-760.01</v>
      </c>
      <c r="X2765" s="36">
        <v>-0.35</v>
      </c>
      <c r="Y2765" s="3" t="str">
        <f>IFERROR(VLOOKUP(A2765,'Pivot price tier'!$C$8:$L$2245,10,0),"")</f>
        <v/>
      </c>
      <c r="Z2765" s="3" t="str">
        <f>IFERROR(VLOOKUP(A2765,'Pivot price tier by size'!$D$8:$M$2466,10,0),"")</f>
        <v/>
      </c>
      <c r="AA2765" s="3" t="str">
        <f>IFERROR(VLOOKUP(A2765,'Pivot category'!$B$8:$I$2191,8,0),"")</f>
        <v/>
      </c>
      <c r="AB2765" s="3" t="str">
        <f t="shared" si="43"/>
        <v>Bottom 5%</v>
      </c>
      <c r="AC2765"/>
      <c r="AD2765" s="3" t="s">
        <v>16450</v>
      </c>
      <c r="AE2765" s="3" t="s">
        <v>14103</v>
      </c>
    </row>
    <row r="2766" spans="1:31" hidden="1" x14ac:dyDescent="0.25">
      <c r="A2766" t="s">
        <v>15649</v>
      </c>
      <c r="B2766" t="s">
        <v>15650</v>
      </c>
      <c r="C2766" s="3" t="s">
        <v>32</v>
      </c>
      <c r="D2766" s="3" t="s">
        <v>15261</v>
      </c>
      <c r="E2766" s="3" t="s">
        <v>5150</v>
      </c>
      <c r="F2766" s="3">
        <v>70000</v>
      </c>
      <c r="G2766" s="34">
        <v>39.99</v>
      </c>
      <c r="H2766" s="3" t="s">
        <v>12622</v>
      </c>
      <c r="I2766" s="3" t="s">
        <v>23</v>
      </c>
      <c r="J2766" s="3" t="s">
        <v>8251</v>
      </c>
      <c r="K2766" s="3" t="s">
        <v>8252</v>
      </c>
      <c r="L2766" s="3" t="s">
        <v>68</v>
      </c>
      <c r="M2766" s="26">
        <v>45901</v>
      </c>
      <c r="N2766"/>
      <c r="O2766" s="3">
        <v>49</v>
      </c>
      <c r="P2766" s="34">
        <v>13236.69</v>
      </c>
      <c r="Q2766" s="34"/>
      <c r="R2766" s="34">
        <v>13236.69</v>
      </c>
      <c r="T2766" s="34">
        <v>270.13653061224488</v>
      </c>
      <c r="U2766" s="34">
        <v>9357.66</v>
      </c>
      <c r="V2766" s="34">
        <v>0</v>
      </c>
      <c r="W2766" s="34">
        <v>9357.66</v>
      </c>
      <c r="X2766" s="36">
        <v>0</v>
      </c>
      <c r="Y2766" s="3" t="str">
        <f>IFERROR(VLOOKUP(A2766,'Pivot price tier'!$C$8:$L$2245,10,0),"")</f>
        <v>X</v>
      </c>
      <c r="Z2766" s="3" t="str">
        <f>IFERROR(VLOOKUP(A2766,'Pivot price tier by size'!$D$8:$M$2466,10,0),"")</f>
        <v xml:space="preserve"> </v>
      </c>
      <c r="AA2766" s="3" t="str">
        <f>IFERROR(VLOOKUP(A2766,'Pivot category'!$B$8:$I$2191,8,0),"")</f>
        <v xml:space="preserve"> </v>
      </c>
      <c r="AB2766" s="3" t="str">
        <f t="shared" si="43"/>
        <v>Bottom 5%</v>
      </c>
      <c r="AC2766"/>
      <c r="AD2766" s="3" t="s">
        <v>16450</v>
      </c>
      <c r="AE2766" s="3" t="s">
        <v>14103</v>
      </c>
    </row>
    <row r="2767" spans="1:31" hidden="1" x14ac:dyDescent="0.25">
      <c r="A2767" t="s">
        <v>10841</v>
      </c>
      <c r="B2767" t="s">
        <v>10842</v>
      </c>
      <c r="C2767" s="3" t="s">
        <v>32</v>
      </c>
      <c r="D2767" s="3" t="s">
        <v>10725</v>
      </c>
      <c r="E2767" s="3" t="s">
        <v>5150</v>
      </c>
      <c r="F2767" s="3">
        <v>7000</v>
      </c>
      <c r="G2767" s="34">
        <v>19.79</v>
      </c>
      <c r="H2767" s="3" t="s">
        <v>12621</v>
      </c>
      <c r="I2767" s="3" t="s">
        <v>19</v>
      </c>
      <c r="J2767" s="3" t="s">
        <v>8256</v>
      </c>
      <c r="K2767" s="3" t="s">
        <v>8252</v>
      </c>
      <c r="L2767" s="3" t="s">
        <v>8255</v>
      </c>
      <c r="M2767" s="26" t="s">
        <v>13873</v>
      </c>
      <c r="N2767"/>
      <c r="O2767" s="3">
        <v>2</v>
      </c>
      <c r="P2767" s="34">
        <v>732.23</v>
      </c>
      <c r="Q2767" s="34">
        <v>1012.73</v>
      </c>
      <c r="R2767" s="34">
        <v>-280.5</v>
      </c>
      <c r="S2767" s="36">
        <v>-0.28000000000000003</v>
      </c>
      <c r="T2767" s="34">
        <v>366.11500000000001</v>
      </c>
      <c r="U2767" s="34">
        <v>158.32</v>
      </c>
      <c r="V2767" s="34">
        <v>422.27</v>
      </c>
      <c r="W2767" s="34">
        <v>-263.95</v>
      </c>
      <c r="X2767" s="36">
        <v>-0.63</v>
      </c>
      <c r="Y2767" s="3" t="str">
        <f>IFERROR(VLOOKUP(A2767,'Pivot price tier'!$C$8:$L$2245,10,0),"")</f>
        <v/>
      </c>
      <c r="Z2767" s="3" t="str">
        <f>IFERROR(VLOOKUP(A2767,'Pivot price tier by size'!$D$8:$M$2466,10,0),"")</f>
        <v/>
      </c>
      <c r="AA2767" s="3" t="str">
        <f>IFERROR(VLOOKUP(A2767,'Pivot category'!$B$8:$I$2191,8,0),"")</f>
        <v/>
      </c>
      <c r="AB2767" s="3" t="str">
        <f t="shared" si="43"/>
        <v>Bottom 5%</v>
      </c>
      <c r="AC2767"/>
      <c r="AD2767" s="3" t="s">
        <v>11232</v>
      </c>
      <c r="AE2767" s="3" t="s">
        <v>14092</v>
      </c>
    </row>
    <row r="2768" spans="1:31" x14ac:dyDescent="0.25">
      <c r="A2768" t="s">
        <v>5860</v>
      </c>
      <c r="B2768" t="s">
        <v>911</v>
      </c>
      <c r="C2768" s="3" t="s">
        <v>32</v>
      </c>
      <c r="D2768" s="3" t="s">
        <v>3231</v>
      </c>
      <c r="E2768" s="3" t="s">
        <v>5150</v>
      </c>
      <c r="F2768" s="3">
        <v>1000</v>
      </c>
      <c r="G2768" s="34">
        <v>39.99</v>
      </c>
      <c r="H2768" s="3" t="s">
        <v>12</v>
      </c>
      <c r="I2768" s="3" t="s">
        <v>23</v>
      </c>
      <c r="J2768" s="3" t="s">
        <v>8251</v>
      </c>
      <c r="K2768" s="3" t="s">
        <v>8252</v>
      </c>
      <c r="L2768" s="3" t="s">
        <v>68</v>
      </c>
      <c r="M2768" s="26" t="s">
        <v>13873</v>
      </c>
      <c r="N2768"/>
      <c r="O2768" s="3">
        <v>73</v>
      </c>
      <c r="P2768" s="34">
        <v>73728.600000000006</v>
      </c>
      <c r="Q2768" s="34">
        <v>48787.5</v>
      </c>
      <c r="R2768" s="34">
        <v>24941.1</v>
      </c>
      <c r="S2768" s="36">
        <v>0.51</v>
      </c>
      <c r="T2768" s="34">
        <v>1009.9808219178083</v>
      </c>
      <c r="U2768" s="34">
        <v>26129.16</v>
      </c>
      <c r="V2768" s="34">
        <v>16675.830000000002</v>
      </c>
      <c r="W2768" s="34">
        <v>9453.33</v>
      </c>
      <c r="X2768" s="36">
        <v>0.56999999999999995</v>
      </c>
      <c r="Y2768" s="3" t="str">
        <f>IFERROR(VLOOKUP(A2768,'Pivot price tier'!$C$8:$L$2245,10,0),"")</f>
        <v xml:space="preserve"> </v>
      </c>
      <c r="Z2768" s="3" t="str">
        <f>IFERROR(VLOOKUP(A2768,'Pivot price tier by size'!$D$8:$M$2466,10,0),"")</f>
        <v xml:space="preserve"> </v>
      </c>
      <c r="AA2768" s="3" t="str">
        <f>IFERROR(VLOOKUP(A2768,'Pivot category'!$B$8:$I$2191,8,0),"")</f>
        <v xml:space="preserve"> </v>
      </c>
      <c r="AB2768" s="3" t="str">
        <f t="shared" si="43"/>
        <v/>
      </c>
      <c r="AC2768"/>
      <c r="AD2768" s="3" t="s">
        <v>16451</v>
      </c>
      <c r="AE2768" s="3" t="s">
        <v>14089</v>
      </c>
    </row>
    <row r="2769" spans="1:31" hidden="1" x14ac:dyDescent="0.25">
      <c r="A2769" t="s">
        <v>7570</v>
      </c>
      <c r="B2769" t="s">
        <v>1264</v>
      </c>
      <c r="C2769" s="3" t="s">
        <v>36</v>
      </c>
      <c r="D2769" s="3" t="s">
        <v>3624</v>
      </c>
      <c r="E2769" s="3" t="s">
        <v>5150</v>
      </c>
      <c r="F2769" s="3">
        <v>4000</v>
      </c>
      <c r="G2769" s="34">
        <v>62.99</v>
      </c>
      <c r="H2769" s="3" t="s">
        <v>12</v>
      </c>
      <c r="I2769" s="3" t="s">
        <v>23</v>
      </c>
      <c r="J2769" s="3" t="s">
        <v>8256</v>
      </c>
      <c r="K2769" s="3" t="s">
        <v>8260</v>
      </c>
      <c r="L2769" s="3" t="s">
        <v>8254</v>
      </c>
      <c r="M2769" s="26" t="s">
        <v>13873</v>
      </c>
      <c r="N2769"/>
      <c r="O2769" s="3" t="s">
        <v>78</v>
      </c>
      <c r="P2769" s="34"/>
      <c r="Q2769" s="34">
        <v>188.97</v>
      </c>
      <c r="R2769" s="34">
        <v>-188.97</v>
      </c>
      <c r="S2769" s="36">
        <v>-1</v>
      </c>
      <c r="T2769" s="34" t="s">
        <v>78</v>
      </c>
      <c r="U2769" s="34" t="s">
        <v>78</v>
      </c>
      <c r="V2769" s="34" t="s">
        <v>78</v>
      </c>
      <c r="W2769" s="34" t="s">
        <v>78</v>
      </c>
      <c r="X2769" s="36" t="s">
        <v>78</v>
      </c>
      <c r="Y2769" s="3" t="str">
        <f>IFERROR(VLOOKUP(A2769,'Pivot price tier'!$C$8:$L$2245,10,0),"")</f>
        <v/>
      </c>
      <c r="Z2769" s="3" t="str">
        <f>IFERROR(VLOOKUP(A2769,'Pivot price tier by size'!$D$8:$M$2466,10,0),"")</f>
        <v/>
      </c>
      <c r="AA2769" s="3" t="str">
        <f>IFERROR(VLOOKUP(A2769,'Pivot category'!$B$8:$I$2191,8,0),"")</f>
        <v/>
      </c>
      <c r="AB2769" s="3" t="str">
        <f t="shared" si="43"/>
        <v>Bottom 5%</v>
      </c>
      <c r="AC2769"/>
      <c r="AD2769" s="3" t="s">
        <v>16450</v>
      </c>
      <c r="AE2769" s="3" t="s">
        <v>14103</v>
      </c>
    </row>
    <row r="2770" spans="1:31" hidden="1" x14ac:dyDescent="0.25">
      <c r="A2770" t="s">
        <v>11308</v>
      </c>
      <c r="B2770" t="s">
        <v>11383</v>
      </c>
      <c r="C2770" s="3" t="s">
        <v>32</v>
      </c>
      <c r="D2770" s="3" t="s">
        <v>10741</v>
      </c>
      <c r="E2770" s="3" t="s">
        <v>5150</v>
      </c>
      <c r="F2770" s="3">
        <v>10000</v>
      </c>
      <c r="G2770" s="34">
        <v>89.99</v>
      </c>
      <c r="H2770" s="3" t="s">
        <v>12</v>
      </c>
      <c r="I2770" s="3" t="s">
        <v>15</v>
      </c>
      <c r="J2770" s="3" t="s">
        <v>15405</v>
      </c>
      <c r="K2770" s="3" t="s">
        <v>8260</v>
      </c>
      <c r="L2770" s="3" t="s">
        <v>68</v>
      </c>
      <c r="M2770" s="26">
        <v>44986</v>
      </c>
      <c r="N2770"/>
      <c r="O2770" s="3">
        <v>4</v>
      </c>
      <c r="P2770" s="34">
        <v>7019.22</v>
      </c>
      <c r="Q2770" s="34">
        <v>41125.43</v>
      </c>
      <c r="R2770" s="34">
        <v>-34106.21</v>
      </c>
      <c r="S2770" s="36">
        <v>-0.83</v>
      </c>
      <c r="T2770" s="34">
        <v>1754.8050000000001</v>
      </c>
      <c r="U2770" s="34">
        <v>12058.66</v>
      </c>
      <c r="V2770" s="34">
        <v>14488.39</v>
      </c>
      <c r="W2770" s="34">
        <v>-2429.73</v>
      </c>
      <c r="X2770" s="36">
        <v>-0.17</v>
      </c>
      <c r="Y2770" s="3" t="str">
        <f>IFERROR(VLOOKUP(A2770,'Pivot price tier'!$C$8:$L$2245,10,0),"")</f>
        <v/>
      </c>
      <c r="Z2770" s="3" t="str">
        <f>IFERROR(VLOOKUP(A2770,'Pivot price tier by size'!$D$8:$M$2466,10,0),"")</f>
        <v/>
      </c>
      <c r="AA2770" s="3" t="str">
        <f>IFERROR(VLOOKUP(A2770,'Pivot category'!$B$8:$I$2191,8,0),"")</f>
        <v/>
      </c>
      <c r="AB2770" s="3" t="str">
        <f t="shared" si="43"/>
        <v>Bottom 5%</v>
      </c>
      <c r="AC2770"/>
      <c r="AD2770" s="3" t="s">
        <v>16450</v>
      </c>
      <c r="AE2770" s="3" t="s">
        <v>14103</v>
      </c>
    </row>
    <row r="2771" spans="1:31" hidden="1" x14ac:dyDescent="0.25">
      <c r="A2771" t="s">
        <v>15995</v>
      </c>
      <c r="B2771" t="s">
        <v>15996</v>
      </c>
      <c r="C2771" s="3" t="s">
        <v>32</v>
      </c>
      <c r="D2771" s="3" t="s">
        <v>13454</v>
      </c>
      <c r="E2771" s="3" t="s">
        <v>5150</v>
      </c>
      <c r="F2771" s="3">
        <v>70000</v>
      </c>
      <c r="G2771" s="34">
        <v>23.99</v>
      </c>
      <c r="H2771" s="3" t="s">
        <v>12</v>
      </c>
      <c r="I2771" s="3" t="s">
        <v>23</v>
      </c>
      <c r="J2771" s="3" t="s">
        <v>8256</v>
      </c>
      <c r="K2771" s="3" t="s">
        <v>8258</v>
      </c>
      <c r="L2771" s="3" t="s">
        <v>68</v>
      </c>
      <c r="M2771" s="26">
        <v>45492</v>
      </c>
      <c r="N2771"/>
      <c r="O2771" s="3">
        <v>1</v>
      </c>
      <c r="P2771" s="34">
        <v>8750.43</v>
      </c>
      <c r="Q2771" s="34"/>
      <c r="R2771" s="34">
        <v>8750.43</v>
      </c>
      <c r="T2771" s="34">
        <v>8750.43</v>
      </c>
      <c r="U2771" s="34">
        <v>8355.59</v>
      </c>
      <c r="V2771" s="34">
        <v>0</v>
      </c>
      <c r="W2771" s="34">
        <v>8355.59</v>
      </c>
      <c r="X2771" s="36">
        <v>0</v>
      </c>
      <c r="Y2771" s="3" t="str">
        <f>IFERROR(VLOOKUP(A2771,'Pivot price tier'!$C$8:$L$2245,10,0),"")</f>
        <v/>
      </c>
      <c r="Z2771" s="3" t="str">
        <f>IFERROR(VLOOKUP(A2771,'Pivot price tier by size'!$D$8:$M$2466,10,0),"")</f>
        <v/>
      </c>
      <c r="AA2771" s="3" t="str">
        <f>IFERROR(VLOOKUP(A2771,'Pivot category'!$B$8:$I$2191,8,0),"")</f>
        <v/>
      </c>
      <c r="AB2771" s="3" t="str">
        <f t="shared" si="43"/>
        <v>Bottom 5%</v>
      </c>
      <c r="AC2771"/>
      <c r="AD2771" s="3" t="s">
        <v>16450</v>
      </c>
      <c r="AE2771" s="3" t="s">
        <v>14103</v>
      </c>
    </row>
    <row r="2772" spans="1:31" hidden="1" x14ac:dyDescent="0.25">
      <c r="A2772" t="s">
        <v>7625</v>
      </c>
      <c r="B2772" t="s">
        <v>1265</v>
      </c>
      <c r="C2772" s="3" t="s">
        <v>36</v>
      </c>
      <c r="D2772" s="3" t="s">
        <v>3625</v>
      </c>
      <c r="E2772" s="3" t="s">
        <v>5198</v>
      </c>
      <c r="F2772" s="3">
        <v>8000</v>
      </c>
      <c r="G2772" s="34">
        <v>14.39</v>
      </c>
      <c r="H2772" s="3" t="s">
        <v>28</v>
      </c>
      <c r="I2772" s="3" t="s">
        <v>19</v>
      </c>
      <c r="J2772" s="3" t="s">
        <v>8256</v>
      </c>
      <c r="K2772" s="3" t="s">
        <v>8273</v>
      </c>
      <c r="L2772" s="3" t="s">
        <v>8255</v>
      </c>
      <c r="M2772" s="26" t="s">
        <v>13873</v>
      </c>
      <c r="N2772"/>
      <c r="O2772" s="3">
        <v>5</v>
      </c>
      <c r="P2772" s="34">
        <v>729.14</v>
      </c>
      <c r="Q2772" s="34">
        <v>1943.19</v>
      </c>
      <c r="R2772" s="34">
        <v>-1214.05</v>
      </c>
      <c r="S2772" s="36">
        <v>-0.62</v>
      </c>
      <c r="T2772" s="34">
        <v>145.828</v>
      </c>
      <c r="U2772" s="34">
        <v>124.74</v>
      </c>
      <c r="V2772" s="34">
        <v>623.74</v>
      </c>
      <c r="W2772" s="34">
        <v>-499</v>
      </c>
      <c r="X2772" s="36">
        <v>-0.8</v>
      </c>
      <c r="Y2772" s="3" t="str">
        <f>IFERROR(VLOOKUP(A2772,'Pivot price tier'!$C$8:$L$2245,10,0),"")</f>
        <v/>
      </c>
      <c r="Z2772" s="3" t="str">
        <f>IFERROR(VLOOKUP(A2772,'Pivot price tier by size'!$D$8:$M$2466,10,0),"")</f>
        <v/>
      </c>
      <c r="AA2772" s="3" t="str">
        <f>IFERROR(VLOOKUP(A2772,'Pivot category'!$B$8:$I$2191,8,0),"")</f>
        <v/>
      </c>
      <c r="AB2772" s="3" t="str">
        <f t="shared" si="43"/>
        <v>Bottom 5%</v>
      </c>
      <c r="AC2772"/>
      <c r="AD2772" s="3" t="s">
        <v>16452</v>
      </c>
      <c r="AE2772" s="3" t="s">
        <v>16455</v>
      </c>
    </row>
    <row r="2773" spans="1:31" x14ac:dyDescent="0.25">
      <c r="A2773" t="s">
        <v>7926</v>
      </c>
      <c r="B2773" t="s">
        <v>7925</v>
      </c>
      <c r="C2773" s="3" t="s">
        <v>38</v>
      </c>
      <c r="D2773" s="3" t="s">
        <v>8220</v>
      </c>
      <c r="E2773" s="3" t="s">
        <v>5150</v>
      </c>
      <c r="F2773" s="3">
        <v>1000</v>
      </c>
      <c r="G2773" s="34">
        <v>35.99</v>
      </c>
      <c r="H2773" s="3" t="s">
        <v>12</v>
      </c>
      <c r="I2773" s="3" t="s">
        <v>19</v>
      </c>
      <c r="J2773" s="3" t="s">
        <v>8251</v>
      </c>
      <c r="K2773" s="3" t="s">
        <v>8252</v>
      </c>
      <c r="L2773" s="3" t="s">
        <v>68</v>
      </c>
      <c r="M2773" s="26" t="s">
        <v>13873</v>
      </c>
      <c r="N2773"/>
      <c r="O2773" s="3">
        <v>141</v>
      </c>
      <c r="P2773" s="34">
        <v>755478.79</v>
      </c>
      <c r="Q2773" s="34">
        <v>752548.94</v>
      </c>
      <c r="R2773" s="34">
        <v>2929.85</v>
      </c>
      <c r="S2773" s="36">
        <v>0</v>
      </c>
      <c r="T2773" s="34">
        <v>5358.0056028368799</v>
      </c>
      <c r="U2773" s="34">
        <v>91160.29</v>
      </c>
      <c r="V2773" s="34">
        <v>86869.9</v>
      </c>
      <c r="W2773" s="34">
        <v>4290.3900000000003</v>
      </c>
      <c r="X2773" s="36">
        <v>0.05</v>
      </c>
      <c r="Y2773" s="3" t="str">
        <f>IFERROR(VLOOKUP(A2773,'Pivot price tier'!$C$8:$L$2245,10,0),"")</f>
        <v xml:space="preserve"> </v>
      </c>
      <c r="Z2773" s="3" t="str">
        <f>IFERROR(VLOOKUP(A2773,'Pivot price tier by size'!$D$8:$M$2466,10,0),"")</f>
        <v xml:space="preserve"> </v>
      </c>
      <c r="AA2773" s="3" t="str">
        <f>IFERROR(VLOOKUP(A2773,'Pivot category'!$B$8:$I$2191,8,0),"")</f>
        <v xml:space="preserve"> </v>
      </c>
      <c r="AB2773" s="3" t="str">
        <f t="shared" si="43"/>
        <v/>
      </c>
      <c r="AC2773"/>
      <c r="AD2773" s="3" t="s">
        <v>16451</v>
      </c>
      <c r="AE2773" s="3" t="s">
        <v>14089</v>
      </c>
    </row>
    <row r="2774" spans="1:31" x14ac:dyDescent="0.25">
      <c r="A2774" t="s">
        <v>9881</v>
      </c>
      <c r="B2774" t="s">
        <v>9906</v>
      </c>
      <c r="C2774" s="3" t="s">
        <v>34</v>
      </c>
      <c r="D2774" s="3" t="s">
        <v>9867</v>
      </c>
      <c r="E2774" s="3" t="s">
        <v>5150</v>
      </c>
      <c r="F2774" s="3">
        <v>1000</v>
      </c>
      <c r="G2774" s="34">
        <v>10.99</v>
      </c>
      <c r="H2774" s="3" t="s">
        <v>12</v>
      </c>
      <c r="I2774" s="3" t="s">
        <v>19</v>
      </c>
      <c r="J2774" s="3" t="s">
        <v>8251</v>
      </c>
      <c r="K2774" s="3" t="s">
        <v>8252</v>
      </c>
      <c r="L2774" s="3" t="s">
        <v>68</v>
      </c>
      <c r="M2774" s="26" t="s">
        <v>13873</v>
      </c>
      <c r="N2774"/>
      <c r="O2774" s="3">
        <v>70</v>
      </c>
      <c r="P2774" s="34">
        <v>54631.29</v>
      </c>
      <c r="Q2774" s="34">
        <v>56588.09</v>
      </c>
      <c r="R2774" s="34">
        <v>-1956.8</v>
      </c>
      <c r="S2774" s="36">
        <v>-0.03</v>
      </c>
      <c r="T2774" s="34">
        <v>780.447</v>
      </c>
      <c r="U2774" s="34">
        <v>45542.559999999998</v>
      </c>
      <c r="V2774" s="34">
        <v>40584.81</v>
      </c>
      <c r="W2774" s="34">
        <v>4957.75</v>
      </c>
      <c r="X2774" s="36">
        <v>0.12</v>
      </c>
      <c r="Y2774" s="3" t="str">
        <f>IFERROR(VLOOKUP(A2774,'Pivot price tier'!$C$8:$L$2245,10,0),"")</f>
        <v xml:space="preserve"> </v>
      </c>
      <c r="Z2774" s="3" t="str">
        <f>IFERROR(VLOOKUP(A2774,'Pivot price tier by size'!$D$8:$M$2466,10,0),"")</f>
        <v xml:space="preserve"> </v>
      </c>
      <c r="AA2774" s="3" t="str">
        <f>IFERROR(VLOOKUP(A2774,'Pivot category'!$B$8:$I$2191,8,0),"")</f>
        <v xml:space="preserve"> </v>
      </c>
      <c r="AB2774" s="3" t="str">
        <f t="shared" si="43"/>
        <v/>
      </c>
      <c r="AC2774"/>
      <c r="AD2774" s="3" t="s">
        <v>16451</v>
      </c>
      <c r="AE2774" s="3" t="s">
        <v>14089</v>
      </c>
    </row>
    <row r="2775" spans="1:31" x14ac:dyDescent="0.25">
      <c r="A2775" t="s">
        <v>5954</v>
      </c>
      <c r="B2775" t="s">
        <v>912</v>
      </c>
      <c r="C2775" s="3" t="s">
        <v>32</v>
      </c>
      <c r="D2775" s="3" t="s">
        <v>3232</v>
      </c>
      <c r="E2775" s="3" t="s">
        <v>5150</v>
      </c>
      <c r="F2775" s="3">
        <v>1000</v>
      </c>
      <c r="G2775" s="34">
        <v>21.99</v>
      </c>
      <c r="H2775" s="3" t="s">
        <v>12</v>
      </c>
      <c r="I2775" s="3" t="s">
        <v>19</v>
      </c>
      <c r="J2775" s="3" t="s">
        <v>8251</v>
      </c>
      <c r="K2775" s="3" t="s">
        <v>8252</v>
      </c>
      <c r="L2775" s="3" t="s">
        <v>68</v>
      </c>
      <c r="M2775" s="26" t="s">
        <v>13873</v>
      </c>
      <c r="N2775"/>
      <c r="O2775" s="3">
        <v>141</v>
      </c>
      <c r="P2775" s="34">
        <v>208923.66</v>
      </c>
      <c r="Q2775" s="34">
        <v>225477.69</v>
      </c>
      <c r="R2775" s="34">
        <v>-16554.03</v>
      </c>
      <c r="S2775" s="36">
        <v>-7.0000000000000007E-2</v>
      </c>
      <c r="T2775" s="34">
        <v>1481.7280851063831</v>
      </c>
      <c r="U2775" s="34">
        <v>229056.9</v>
      </c>
      <c r="V2775" s="34">
        <v>233336.6</v>
      </c>
      <c r="W2775" s="34">
        <v>-4279.7</v>
      </c>
      <c r="X2775" s="36">
        <v>-0.02</v>
      </c>
      <c r="Y2775" s="3" t="str">
        <f>IFERROR(VLOOKUP(A2775,'Pivot price tier'!$C$8:$L$2245,10,0),"")</f>
        <v xml:space="preserve"> </v>
      </c>
      <c r="Z2775" s="3" t="str">
        <f>IFERROR(VLOOKUP(A2775,'Pivot price tier by size'!$D$8:$M$2466,10,0),"")</f>
        <v xml:space="preserve"> </v>
      </c>
      <c r="AA2775" s="3" t="str">
        <f>IFERROR(VLOOKUP(A2775,'Pivot category'!$B$8:$I$2191,8,0),"")</f>
        <v xml:space="preserve"> </v>
      </c>
      <c r="AB2775" s="3" t="str">
        <f t="shared" si="43"/>
        <v/>
      </c>
      <c r="AC2775"/>
      <c r="AD2775" s="3" t="s">
        <v>16451</v>
      </c>
      <c r="AE2775" s="3" t="s">
        <v>14089</v>
      </c>
    </row>
    <row r="2776" spans="1:31" x14ac:dyDescent="0.25">
      <c r="A2776" t="s">
        <v>5742</v>
      </c>
      <c r="B2776" t="s">
        <v>917</v>
      </c>
      <c r="C2776" s="3" t="s">
        <v>32</v>
      </c>
      <c r="D2776" s="3" t="s">
        <v>3237</v>
      </c>
      <c r="E2776" s="3" t="s">
        <v>5150</v>
      </c>
      <c r="F2776" s="3">
        <v>1000</v>
      </c>
      <c r="G2776" s="34">
        <v>21.99</v>
      </c>
      <c r="H2776" s="3" t="s">
        <v>28</v>
      </c>
      <c r="I2776" s="3" t="s">
        <v>21</v>
      </c>
      <c r="J2776" s="3" t="s">
        <v>8251</v>
      </c>
      <c r="K2776" s="3" t="s">
        <v>8252</v>
      </c>
      <c r="L2776" s="3" t="s">
        <v>68</v>
      </c>
      <c r="M2776" s="26" t="s">
        <v>13873</v>
      </c>
      <c r="N2776"/>
      <c r="O2776" s="3">
        <v>157</v>
      </c>
      <c r="P2776" s="34">
        <v>125162.77</v>
      </c>
      <c r="Q2776" s="34">
        <v>134899.6</v>
      </c>
      <c r="R2776" s="34">
        <v>-9736.83</v>
      </c>
      <c r="S2776" s="36">
        <v>-7.0000000000000007E-2</v>
      </c>
      <c r="T2776" s="34">
        <v>797.2150955414013</v>
      </c>
      <c r="U2776" s="34">
        <v>187627.74</v>
      </c>
      <c r="V2776" s="34">
        <v>202018.64</v>
      </c>
      <c r="W2776" s="34">
        <v>-14390.9</v>
      </c>
      <c r="X2776" s="36">
        <v>-7.0000000000000007E-2</v>
      </c>
      <c r="Y2776" s="3" t="str">
        <f>IFERROR(VLOOKUP(A2776,'Pivot price tier'!$C$8:$L$2245,10,0),"")</f>
        <v xml:space="preserve"> </v>
      </c>
      <c r="Z2776" s="3" t="str">
        <f>IFERROR(VLOOKUP(A2776,'Pivot price tier by size'!$D$8:$M$2466,10,0),"")</f>
        <v xml:space="preserve"> </v>
      </c>
      <c r="AA2776" s="3" t="str">
        <f>IFERROR(VLOOKUP(A2776,'Pivot category'!$B$8:$I$2191,8,0),"")</f>
        <v xml:space="preserve"> </v>
      </c>
      <c r="AB2776" s="3" t="str">
        <f t="shared" si="43"/>
        <v/>
      </c>
      <c r="AC2776"/>
      <c r="AD2776" s="3" t="s">
        <v>11231</v>
      </c>
      <c r="AE2776" s="3" t="s">
        <v>14090</v>
      </c>
    </row>
    <row r="2777" spans="1:31" x14ac:dyDescent="0.25">
      <c r="A2777" t="s">
        <v>5519</v>
      </c>
      <c r="B2777" t="s">
        <v>928</v>
      </c>
      <c r="C2777" s="3" t="s">
        <v>32</v>
      </c>
      <c r="D2777" s="3" t="s">
        <v>3249</v>
      </c>
      <c r="E2777" s="3">
        <v>0</v>
      </c>
      <c r="F2777" s="3">
        <v>10000</v>
      </c>
      <c r="G2777" s="34">
        <v>25.99</v>
      </c>
      <c r="H2777" s="3" t="s">
        <v>27</v>
      </c>
      <c r="I2777" s="3" t="s">
        <v>19</v>
      </c>
      <c r="J2777" s="3" t="s">
        <v>8251</v>
      </c>
      <c r="K2777" s="3" t="s">
        <v>8252</v>
      </c>
      <c r="L2777" s="3" t="s">
        <v>68</v>
      </c>
      <c r="M2777" s="26" t="s">
        <v>13873</v>
      </c>
      <c r="N2777"/>
      <c r="O2777" s="3">
        <v>157</v>
      </c>
      <c r="P2777" s="34">
        <v>151006.88</v>
      </c>
      <c r="Q2777" s="34">
        <v>144516.32999999999</v>
      </c>
      <c r="R2777" s="34">
        <v>6490.55</v>
      </c>
      <c r="S2777" s="36">
        <v>0.04</v>
      </c>
      <c r="T2777" s="34">
        <v>961.82726114649688</v>
      </c>
      <c r="U2777" s="34">
        <v>142915.06</v>
      </c>
      <c r="V2777" s="34">
        <v>136499.53</v>
      </c>
      <c r="W2777" s="34">
        <v>6415.53</v>
      </c>
      <c r="X2777" s="36">
        <v>0.05</v>
      </c>
      <c r="Y2777" s="3" t="str">
        <f>IFERROR(VLOOKUP(A2777,'Pivot price tier'!$C$8:$L$2245,10,0),"")</f>
        <v xml:space="preserve"> </v>
      </c>
      <c r="Z2777" s="3" t="str">
        <f>IFERROR(VLOOKUP(A2777,'Pivot price tier by size'!$D$8:$M$2466,10,0),"")</f>
        <v xml:space="preserve"> </v>
      </c>
      <c r="AA2777" s="3" t="str">
        <f>IFERROR(VLOOKUP(A2777,'Pivot category'!$B$8:$I$2191,8,0),"")</f>
        <v xml:space="preserve"> </v>
      </c>
      <c r="AB2777" s="3" t="str">
        <f t="shared" si="43"/>
        <v/>
      </c>
      <c r="AC2777"/>
      <c r="AD2777" s="3" t="s">
        <v>11231</v>
      </c>
      <c r="AE2777" s="3" t="s">
        <v>14114</v>
      </c>
    </row>
    <row r="2778" spans="1:31" x14ac:dyDescent="0.25">
      <c r="A2778" t="s">
        <v>7767</v>
      </c>
      <c r="B2778" t="s">
        <v>930</v>
      </c>
      <c r="C2778" s="3" t="s">
        <v>38</v>
      </c>
      <c r="D2778" s="3" t="s">
        <v>3251</v>
      </c>
      <c r="E2778" s="3">
        <v>0</v>
      </c>
      <c r="F2778" s="3">
        <v>10000</v>
      </c>
      <c r="G2778" s="34">
        <v>49.99</v>
      </c>
      <c r="H2778" s="3" t="s">
        <v>27</v>
      </c>
      <c r="I2778" s="3" t="s">
        <v>19</v>
      </c>
      <c r="J2778" s="3" t="s">
        <v>8251</v>
      </c>
      <c r="K2778" s="3" t="s">
        <v>8252</v>
      </c>
      <c r="L2778" s="3" t="s">
        <v>68</v>
      </c>
      <c r="M2778" s="26" t="s">
        <v>13873</v>
      </c>
      <c r="N2778"/>
      <c r="O2778" s="3">
        <v>145</v>
      </c>
      <c r="P2778" s="34">
        <v>150879.56</v>
      </c>
      <c r="Q2778" s="34">
        <v>197959.51</v>
      </c>
      <c r="R2778" s="34">
        <v>-47079.95</v>
      </c>
      <c r="S2778" s="36">
        <v>-0.24</v>
      </c>
      <c r="T2778" s="34">
        <v>1040.5486896551724</v>
      </c>
      <c r="U2778" s="34">
        <v>54555</v>
      </c>
      <c r="V2778" s="34">
        <v>62181.31</v>
      </c>
      <c r="W2778" s="34">
        <v>-7626.31</v>
      </c>
      <c r="X2778" s="36">
        <v>-0.12</v>
      </c>
      <c r="Y2778" s="3" t="str">
        <f>IFERROR(VLOOKUP(A2778,'Pivot price tier'!$C$8:$L$2245,10,0),"")</f>
        <v xml:space="preserve"> </v>
      </c>
      <c r="Z2778" s="3" t="str">
        <f>IFERROR(VLOOKUP(A2778,'Pivot price tier by size'!$D$8:$M$2466,10,0),"")</f>
        <v xml:space="preserve"> </v>
      </c>
      <c r="AA2778" s="3" t="str">
        <f>IFERROR(VLOOKUP(A2778,'Pivot category'!$B$8:$I$2191,8,0),"")</f>
        <v xml:space="preserve"> </v>
      </c>
      <c r="AB2778" s="3" t="str">
        <f t="shared" si="43"/>
        <v/>
      </c>
      <c r="AC2778"/>
      <c r="AD2778" s="3" t="s">
        <v>11231</v>
      </c>
      <c r="AE2778" s="3" t="s">
        <v>14114</v>
      </c>
    </row>
    <row r="2779" spans="1:31" x14ac:dyDescent="0.25">
      <c r="A2779" t="s">
        <v>5520</v>
      </c>
      <c r="B2779" t="s">
        <v>933</v>
      </c>
      <c r="C2779" s="3" t="s">
        <v>32</v>
      </c>
      <c r="D2779" s="3" t="s">
        <v>3254</v>
      </c>
      <c r="E2779" s="3">
        <v>0</v>
      </c>
      <c r="F2779" s="3">
        <v>10000</v>
      </c>
      <c r="G2779" s="34">
        <v>25.99</v>
      </c>
      <c r="H2779" s="3" t="s">
        <v>27</v>
      </c>
      <c r="I2779" s="3" t="s">
        <v>19</v>
      </c>
      <c r="J2779" s="3" t="s">
        <v>8251</v>
      </c>
      <c r="K2779" s="3" t="s">
        <v>8252</v>
      </c>
      <c r="L2779" s="3" t="s">
        <v>68</v>
      </c>
      <c r="M2779" s="26" t="s">
        <v>13873</v>
      </c>
      <c r="N2779"/>
      <c r="O2779" s="3">
        <v>157</v>
      </c>
      <c r="P2779" s="34">
        <v>148255.76999999999</v>
      </c>
      <c r="Q2779" s="34">
        <v>186981.34</v>
      </c>
      <c r="R2779" s="34">
        <v>-38725.57</v>
      </c>
      <c r="S2779" s="36">
        <v>-0.21</v>
      </c>
      <c r="T2779" s="34">
        <v>944.30426751592347</v>
      </c>
      <c r="U2779" s="34">
        <v>219176.05</v>
      </c>
      <c r="V2779" s="34">
        <v>266443.55</v>
      </c>
      <c r="W2779" s="34">
        <v>-47267.5</v>
      </c>
      <c r="X2779" s="36">
        <v>-0.18</v>
      </c>
      <c r="Y2779" s="3" t="str">
        <f>IFERROR(VLOOKUP(A2779,'Pivot price tier'!$C$8:$L$2245,10,0),"")</f>
        <v xml:space="preserve"> </v>
      </c>
      <c r="Z2779" s="3" t="str">
        <f>IFERROR(VLOOKUP(A2779,'Pivot price tier by size'!$D$8:$M$2466,10,0),"")</f>
        <v xml:space="preserve"> </v>
      </c>
      <c r="AA2779" s="3" t="str">
        <f>IFERROR(VLOOKUP(A2779,'Pivot category'!$B$8:$I$2191,8,0),"")</f>
        <v xml:space="preserve"> </v>
      </c>
      <c r="AB2779" s="3" t="str">
        <f t="shared" si="43"/>
        <v/>
      </c>
      <c r="AC2779"/>
      <c r="AD2779" s="3" t="s">
        <v>11231</v>
      </c>
      <c r="AE2779" s="3" t="s">
        <v>14114</v>
      </c>
    </row>
    <row r="2780" spans="1:31" hidden="1" x14ac:dyDescent="0.25">
      <c r="A2780" t="s">
        <v>15339</v>
      </c>
      <c r="B2780" t="s">
        <v>11019</v>
      </c>
      <c r="C2780" s="3" t="s">
        <v>32</v>
      </c>
      <c r="D2780" s="3" t="s">
        <v>10726</v>
      </c>
      <c r="E2780" s="3" t="s">
        <v>5150</v>
      </c>
      <c r="F2780" s="3">
        <v>7000</v>
      </c>
      <c r="G2780" s="34">
        <v>16.79</v>
      </c>
      <c r="H2780" s="3" t="s">
        <v>12621</v>
      </c>
      <c r="I2780" s="3" t="s">
        <v>21</v>
      </c>
      <c r="J2780" s="3" t="s">
        <v>8256</v>
      </c>
      <c r="K2780" s="3" t="s">
        <v>8258</v>
      </c>
      <c r="L2780" s="3" t="s">
        <v>68</v>
      </c>
      <c r="M2780" s="26" t="s">
        <v>13873</v>
      </c>
      <c r="N2780"/>
      <c r="O2780" s="3">
        <v>8</v>
      </c>
      <c r="P2780" s="34">
        <v>3656.11</v>
      </c>
      <c r="Q2780" s="34"/>
      <c r="R2780" s="34">
        <v>3656.11</v>
      </c>
      <c r="T2780" s="34">
        <v>457.01375000000002</v>
      </c>
      <c r="U2780" s="34">
        <v>2998.8</v>
      </c>
      <c r="V2780" s="34">
        <v>0</v>
      </c>
      <c r="W2780" s="34">
        <v>2998.8</v>
      </c>
      <c r="X2780" s="36">
        <v>0</v>
      </c>
      <c r="Y2780" s="3" t="str">
        <f>IFERROR(VLOOKUP(A2780,'Pivot price tier'!$C$8:$L$2245,10,0),"")</f>
        <v/>
      </c>
      <c r="Z2780" s="3" t="str">
        <f>IFERROR(VLOOKUP(A2780,'Pivot price tier by size'!$D$8:$M$2466,10,0),"")</f>
        <v/>
      </c>
      <c r="AA2780" s="3" t="str">
        <f>IFERROR(VLOOKUP(A2780,'Pivot category'!$B$8:$I$2191,8,0),"")</f>
        <v/>
      </c>
      <c r="AB2780" s="3" t="str">
        <f t="shared" si="43"/>
        <v>Bottom 5%</v>
      </c>
      <c r="AC2780"/>
      <c r="AD2780" s="3" t="s">
        <v>11232</v>
      </c>
      <c r="AE2780" s="3" t="s">
        <v>14092</v>
      </c>
    </row>
    <row r="2781" spans="1:31" hidden="1" x14ac:dyDescent="0.25">
      <c r="A2781" t="s">
        <v>6156</v>
      </c>
      <c r="B2781" t="s">
        <v>425</v>
      </c>
      <c r="C2781" s="3" t="s">
        <v>32</v>
      </c>
      <c r="D2781" s="3" t="s">
        <v>2692</v>
      </c>
      <c r="E2781" s="3">
        <v>0</v>
      </c>
      <c r="F2781" s="3">
        <v>4000</v>
      </c>
      <c r="G2781" s="34">
        <v>139.99</v>
      </c>
      <c r="H2781" s="3" t="s">
        <v>12621</v>
      </c>
      <c r="I2781" s="3" t="s">
        <v>74</v>
      </c>
      <c r="J2781" s="3" t="s">
        <v>8261</v>
      </c>
      <c r="K2781" s="3" t="s">
        <v>8260</v>
      </c>
      <c r="L2781" s="3" t="s">
        <v>68</v>
      </c>
      <c r="M2781" s="26" t="s">
        <v>13873</v>
      </c>
      <c r="N2781"/>
      <c r="O2781" s="3">
        <v>20</v>
      </c>
      <c r="P2781" s="34">
        <v>6439.54</v>
      </c>
      <c r="Q2781" s="34">
        <v>8539.39</v>
      </c>
      <c r="R2781" s="34">
        <v>-2099.85</v>
      </c>
      <c r="S2781" s="36">
        <v>-0.25</v>
      </c>
      <c r="T2781" s="34">
        <v>321.97699999999998</v>
      </c>
      <c r="U2781" s="34">
        <v>1119.92</v>
      </c>
      <c r="V2781" s="34">
        <v>6439.54</v>
      </c>
      <c r="W2781" s="34">
        <v>-5319.62</v>
      </c>
      <c r="X2781" s="36">
        <v>-0.83</v>
      </c>
      <c r="Y2781" s="3" t="str">
        <f>IFERROR(VLOOKUP(A2781,'Pivot price tier'!$C$8:$L$2245,10,0),"")</f>
        <v/>
      </c>
      <c r="Z2781" s="3" t="str">
        <f>IFERROR(VLOOKUP(A2781,'Pivot price tier by size'!$D$8:$M$2466,10,0),"")</f>
        <v/>
      </c>
      <c r="AA2781" s="3" t="str">
        <f>IFERROR(VLOOKUP(A2781,'Pivot category'!$B$8:$I$2191,8,0),"")</f>
        <v/>
      </c>
      <c r="AB2781" s="3" t="str">
        <f t="shared" si="43"/>
        <v>Bottom 5%</v>
      </c>
      <c r="AC2781"/>
      <c r="AD2781" s="3" t="s">
        <v>11232</v>
      </c>
      <c r="AE2781" s="3" t="s">
        <v>14092</v>
      </c>
    </row>
    <row r="2782" spans="1:31" hidden="1" x14ac:dyDescent="0.25">
      <c r="A2782" t="s">
        <v>7639</v>
      </c>
      <c r="B2782" t="s">
        <v>1273</v>
      </c>
      <c r="C2782" s="3" t="s">
        <v>36</v>
      </c>
      <c r="D2782" s="3" t="s">
        <v>3633</v>
      </c>
      <c r="E2782" s="3" t="s">
        <v>5150</v>
      </c>
      <c r="F2782" s="3">
        <v>8000</v>
      </c>
      <c r="G2782" s="34">
        <v>14.39</v>
      </c>
      <c r="H2782" s="3" t="s">
        <v>12</v>
      </c>
      <c r="I2782" s="3" t="s">
        <v>19</v>
      </c>
      <c r="J2782" s="3" t="s">
        <v>8256</v>
      </c>
      <c r="K2782" s="3" t="s">
        <v>8273</v>
      </c>
      <c r="L2782" s="3" t="s">
        <v>8255</v>
      </c>
      <c r="M2782" s="26" t="s">
        <v>13873</v>
      </c>
      <c r="N2782"/>
      <c r="O2782" s="3">
        <v>3</v>
      </c>
      <c r="P2782" s="34">
        <v>1252.17</v>
      </c>
      <c r="Q2782" s="34">
        <v>2063.14</v>
      </c>
      <c r="R2782" s="34">
        <v>-810.97</v>
      </c>
      <c r="S2782" s="36">
        <v>-0.39</v>
      </c>
      <c r="T2782" s="34">
        <v>417.39000000000004</v>
      </c>
      <c r="U2782" s="34">
        <v>2365.29</v>
      </c>
      <c r="V2782" s="34">
        <v>1991.17</v>
      </c>
      <c r="W2782" s="34">
        <v>374.12</v>
      </c>
      <c r="X2782" s="36">
        <v>0.19</v>
      </c>
      <c r="Y2782" s="3" t="str">
        <f>IFERROR(VLOOKUP(A2782,'Pivot price tier'!$C$8:$L$2245,10,0),"")</f>
        <v/>
      </c>
      <c r="Z2782" s="3" t="str">
        <f>IFERROR(VLOOKUP(A2782,'Pivot price tier by size'!$D$8:$M$2466,10,0),"")</f>
        <v/>
      </c>
      <c r="AA2782" s="3" t="str">
        <f>IFERROR(VLOOKUP(A2782,'Pivot category'!$B$8:$I$2191,8,0),"")</f>
        <v/>
      </c>
      <c r="AB2782" s="3" t="str">
        <f t="shared" si="43"/>
        <v>Bottom 5%</v>
      </c>
      <c r="AC2782"/>
      <c r="AD2782" s="3" t="s">
        <v>16446</v>
      </c>
      <c r="AE2782" s="3" t="s">
        <v>14094</v>
      </c>
    </row>
    <row r="2783" spans="1:31" x14ac:dyDescent="0.25">
      <c r="A2783" t="s">
        <v>7797</v>
      </c>
      <c r="B2783" t="s">
        <v>934</v>
      </c>
      <c r="C2783" s="3" t="s">
        <v>38</v>
      </c>
      <c r="D2783" s="3" t="s">
        <v>3255</v>
      </c>
      <c r="E2783" s="3" t="s">
        <v>5151</v>
      </c>
      <c r="F2783" s="3">
        <v>10000</v>
      </c>
      <c r="G2783" s="34">
        <v>46.99</v>
      </c>
      <c r="H2783" s="3" t="s">
        <v>12619</v>
      </c>
      <c r="I2783" s="3" t="s">
        <v>19</v>
      </c>
      <c r="J2783" s="3" t="s">
        <v>8251</v>
      </c>
      <c r="K2783" s="3" t="s">
        <v>8252</v>
      </c>
      <c r="L2783" s="3" t="s">
        <v>68</v>
      </c>
      <c r="M2783" s="26" t="s">
        <v>13873</v>
      </c>
      <c r="N2783"/>
      <c r="O2783" s="3">
        <v>126</v>
      </c>
      <c r="P2783" s="34">
        <v>152848.79</v>
      </c>
      <c r="Q2783" s="34">
        <v>167676.5</v>
      </c>
      <c r="R2783" s="34">
        <v>-14827.71</v>
      </c>
      <c r="S2783" s="36">
        <v>-0.09</v>
      </c>
      <c r="T2783" s="34">
        <v>1213.0856349206349</v>
      </c>
      <c r="U2783" s="34">
        <v>17410.23</v>
      </c>
      <c r="V2783" s="34">
        <v>21027.26</v>
      </c>
      <c r="W2783" s="34">
        <v>-3617.03</v>
      </c>
      <c r="X2783" s="36">
        <v>-0.17</v>
      </c>
      <c r="Y2783" s="3" t="str">
        <f>IFERROR(VLOOKUP(A2783,'Pivot price tier'!$C$8:$L$2245,10,0),"")</f>
        <v xml:space="preserve"> </v>
      </c>
      <c r="Z2783" s="3" t="str">
        <f>IFERROR(VLOOKUP(A2783,'Pivot price tier by size'!$D$8:$M$2466,10,0),"")</f>
        <v xml:space="preserve"> </v>
      </c>
      <c r="AA2783" s="3" t="str">
        <f>IFERROR(VLOOKUP(A2783,'Pivot category'!$B$8:$I$2191,8,0),"")</f>
        <v xml:space="preserve"> </v>
      </c>
      <c r="AB2783" s="3" t="str">
        <f t="shared" si="43"/>
        <v/>
      </c>
      <c r="AC2783"/>
      <c r="AD2783" s="3" t="s">
        <v>11231</v>
      </c>
      <c r="AE2783" s="3" t="s">
        <v>14123</v>
      </c>
    </row>
    <row r="2784" spans="1:31" x14ac:dyDescent="0.25">
      <c r="A2784" t="s">
        <v>15456</v>
      </c>
      <c r="B2784" t="s">
        <v>945</v>
      </c>
      <c r="C2784" s="3" t="s">
        <v>36</v>
      </c>
      <c r="D2784" s="3" t="s">
        <v>3269</v>
      </c>
      <c r="E2784" s="3">
        <v>0</v>
      </c>
      <c r="F2784" s="3">
        <v>10000</v>
      </c>
      <c r="G2784" s="34">
        <v>19.989999999999998</v>
      </c>
      <c r="H2784" s="3" t="s">
        <v>29</v>
      </c>
      <c r="I2784" s="3" t="s">
        <v>19</v>
      </c>
      <c r="J2784" s="3" t="s">
        <v>8251</v>
      </c>
      <c r="K2784" s="3" t="s">
        <v>8252</v>
      </c>
      <c r="L2784" s="3" t="s">
        <v>68</v>
      </c>
      <c r="M2784" s="26" t="s">
        <v>13873</v>
      </c>
      <c r="N2784"/>
      <c r="O2784" s="3">
        <v>149</v>
      </c>
      <c r="P2784" s="34">
        <v>233449.54</v>
      </c>
      <c r="Q2784" s="34">
        <v>267695.56</v>
      </c>
      <c r="R2784" s="34">
        <v>-34246.019999999997</v>
      </c>
      <c r="S2784" s="36">
        <v>-0.13</v>
      </c>
      <c r="T2784" s="34">
        <v>1566.7754362416108</v>
      </c>
      <c r="U2784" s="34">
        <v>1051088.44</v>
      </c>
      <c r="V2784" s="34">
        <v>1314246.3400000001</v>
      </c>
      <c r="W2784" s="34">
        <v>-263157.90000000002</v>
      </c>
      <c r="X2784" s="36">
        <v>-0.2</v>
      </c>
      <c r="Y2784" s="3" t="str">
        <f>IFERROR(VLOOKUP(A2784,'Pivot price tier'!$C$8:$L$2245,10,0),"")</f>
        <v xml:space="preserve"> </v>
      </c>
      <c r="Z2784" s="3" t="str">
        <f>IFERROR(VLOOKUP(A2784,'Pivot price tier by size'!$D$8:$M$2466,10,0),"")</f>
        <v xml:space="preserve"> </v>
      </c>
      <c r="AA2784" s="3" t="str">
        <f>IFERROR(VLOOKUP(A2784,'Pivot category'!$B$8:$I$2191,8,0),"")</f>
        <v xml:space="preserve"> </v>
      </c>
      <c r="AB2784" s="3" t="str">
        <f t="shared" si="43"/>
        <v/>
      </c>
      <c r="AC2784"/>
      <c r="AD2784" s="3" t="s">
        <v>16449</v>
      </c>
      <c r="AE2784" s="3" t="s">
        <v>14091</v>
      </c>
    </row>
    <row r="2785" spans="1:31" x14ac:dyDescent="0.25">
      <c r="A2785" t="s">
        <v>15457</v>
      </c>
      <c r="B2785" t="s">
        <v>946</v>
      </c>
      <c r="C2785" s="3" t="s">
        <v>38</v>
      </c>
      <c r="D2785" s="3" t="s">
        <v>3270</v>
      </c>
      <c r="E2785" s="3">
        <v>0</v>
      </c>
      <c r="F2785" s="3">
        <v>10000</v>
      </c>
      <c r="G2785" s="34">
        <v>27.99</v>
      </c>
      <c r="H2785" s="3" t="s">
        <v>29</v>
      </c>
      <c r="I2785" s="3" t="s">
        <v>19</v>
      </c>
      <c r="J2785" s="3" t="s">
        <v>8251</v>
      </c>
      <c r="K2785" s="3" t="s">
        <v>8252</v>
      </c>
      <c r="L2785" s="3" t="s">
        <v>68</v>
      </c>
      <c r="M2785" s="26" t="s">
        <v>13873</v>
      </c>
      <c r="N2785"/>
      <c r="O2785" s="3">
        <v>159</v>
      </c>
      <c r="P2785" s="34">
        <v>692736.91</v>
      </c>
      <c r="Q2785" s="34">
        <v>914976.04</v>
      </c>
      <c r="R2785" s="34">
        <v>-222239.13</v>
      </c>
      <c r="S2785" s="36">
        <v>-0.24</v>
      </c>
      <c r="T2785" s="34">
        <v>4356.8359119496854</v>
      </c>
      <c r="U2785" s="34">
        <v>460249.97</v>
      </c>
      <c r="V2785" s="34">
        <v>602960.25</v>
      </c>
      <c r="W2785" s="34">
        <v>-142710.28</v>
      </c>
      <c r="X2785" s="36">
        <v>-0.24</v>
      </c>
      <c r="Y2785" s="3" t="str">
        <f>IFERROR(VLOOKUP(A2785,'Pivot price tier'!$C$8:$L$2245,10,0),"")</f>
        <v xml:space="preserve"> </v>
      </c>
      <c r="Z2785" s="3" t="str">
        <f>IFERROR(VLOOKUP(A2785,'Pivot price tier by size'!$D$8:$M$2466,10,0),"")</f>
        <v xml:space="preserve"> </v>
      </c>
      <c r="AA2785" s="3" t="str">
        <f>IFERROR(VLOOKUP(A2785,'Pivot category'!$B$8:$I$2191,8,0),"")</f>
        <v xml:space="preserve"> </v>
      </c>
      <c r="AB2785" s="3" t="str">
        <f t="shared" si="43"/>
        <v/>
      </c>
      <c r="AC2785"/>
      <c r="AD2785" s="3" t="s">
        <v>16449</v>
      </c>
      <c r="AE2785" s="3" t="s">
        <v>14091</v>
      </c>
    </row>
    <row r="2786" spans="1:31" x14ac:dyDescent="0.25">
      <c r="A2786" t="s">
        <v>15461</v>
      </c>
      <c r="B2786" t="s">
        <v>949</v>
      </c>
      <c r="C2786" s="3" t="s">
        <v>34</v>
      </c>
      <c r="D2786" s="3" t="s">
        <v>3273</v>
      </c>
      <c r="E2786" s="3">
        <v>0</v>
      </c>
      <c r="F2786" s="3">
        <v>10000</v>
      </c>
      <c r="G2786" s="34">
        <v>6.99</v>
      </c>
      <c r="H2786" s="3" t="s">
        <v>29</v>
      </c>
      <c r="I2786" s="3" t="s">
        <v>19</v>
      </c>
      <c r="J2786" s="3" t="s">
        <v>8251</v>
      </c>
      <c r="K2786" s="3" t="s">
        <v>8252</v>
      </c>
      <c r="L2786" s="3" t="s">
        <v>68</v>
      </c>
      <c r="M2786" s="26" t="s">
        <v>13873</v>
      </c>
      <c r="N2786"/>
      <c r="O2786" s="3">
        <v>158</v>
      </c>
      <c r="P2786" s="34">
        <v>560450.16</v>
      </c>
      <c r="Q2786" s="34">
        <v>759625.28</v>
      </c>
      <c r="R2786" s="34">
        <v>-199175.12</v>
      </c>
      <c r="S2786" s="36">
        <v>-0.26</v>
      </c>
      <c r="T2786" s="34">
        <v>3547.1529113924053</v>
      </c>
      <c r="U2786" s="34">
        <v>2398078.52</v>
      </c>
      <c r="V2786" s="34">
        <v>2690089.18</v>
      </c>
      <c r="W2786" s="34">
        <v>-292010.65999999997</v>
      </c>
      <c r="X2786" s="36">
        <v>-0.11</v>
      </c>
      <c r="Y2786" s="3" t="str">
        <f>IFERROR(VLOOKUP(A2786,'Pivot price tier'!$C$8:$L$2245,10,0),"")</f>
        <v xml:space="preserve"> </v>
      </c>
      <c r="Z2786" s="3" t="str">
        <f>IFERROR(VLOOKUP(A2786,'Pivot price tier by size'!$D$8:$M$2466,10,0),"")</f>
        <v xml:space="preserve"> </v>
      </c>
      <c r="AA2786" s="3" t="str">
        <f>IFERROR(VLOOKUP(A2786,'Pivot category'!$B$8:$I$2191,8,0),"")</f>
        <v xml:space="preserve"> </v>
      </c>
      <c r="AB2786" s="3" t="str">
        <f t="shared" si="43"/>
        <v/>
      </c>
      <c r="AC2786"/>
      <c r="AD2786" s="3" t="s">
        <v>16449</v>
      </c>
      <c r="AE2786" s="3" t="s">
        <v>14091</v>
      </c>
    </row>
    <row r="2787" spans="1:31" x14ac:dyDescent="0.25">
      <c r="A2787" t="s">
        <v>15462</v>
      </c>
      <c r="B2787" t="s">
        <v>951</v>
      </c>
      <c r="C2787" s="3" t="s">
        <v>32</v>
      </c>
      <c r="D2787" s="3" t="s">
        <v>3275</v>
      </c>
      <c r="E2787" s="3">
        <v>0</v>
      </c>
      <c r="F2787" s="3">
        <v>10000</v>
      </c>
      <c r="G2787" s="34">
        <v>14.99</v>
      </c>
      <c r="H2787" s="3" t="s">
        <v>29</v>
      </c>
      <c r="I2787" s="3" t="s">
        <v>19</v>
      </c>
      <c r="J2787" s="3" t="s">
        <v>8251</v>
      </c>
      <c r="K2787" s="3" t="s">
        <v>8252</v>
      </c>
      <c r="L2787" s="3" t="s">
        <v>68</v>
      </c>
      <c r="M2787" s="26" t="s">
        <v>13873</v>
      </c>
      <c r="N2787"/>
      <c r="O2787" s="3">
        <v>157</v>
      </c>
      <c r="P2787" s="34">
        <v>288545.71999999997</v>
      </c>
      <c r="Q2787" s="34">
        <v>392089.57</v>
      </c>
      <c r="R2787" s="34">
        <v>-103543.85</v>
      </c>
      <c r="S2787" s="36">
        <v>-0.26</v>
      </c>
      <c r="T2787" s="34">
        <v>1837.8708280254775</v>
      </c>
      <c r="U2787" s="34">
        <v>588336.4</v>
      </c>
      <c r="V2787" s="34">
        <v>714110.8</v>
      </c>
      <c r="W2787" s="34">
        <v>-125774.39999999999</v>
      </c>
      <c r="X2787" s="36">
        <v>-0.18</v>
      </c>
      <c r="Y2787" s="3" t="str">
        <f>IFERROR(VLOOKUP(A2787,'Pivot price tier'!$C$8:$L$2245,10,0),"")</f>
        <v xml:space="preserve"> </v>
      </c>
      <c r="Z2787" s="3" t="str">
        <f>IFERROR(VLOOKUP(A2787,'Pivot price tier by size'!$D$8:$M$2466,10,0),"")</f>
        <v xml:space="preserve"> </v>
      </c>
      <c r="AA2787" s="3" t="str">
        <f>IFERROR(VLOOKUP(A2787,'Pivot category'!$B$8:$I$2191,8,0),"")</f>
        <v xml:space="preserve"> </v>
      </c>
      <c r="AB2787" s="3" t="str">
        <f t="shared" si="43"/>
        <v/>
      </c>
      <c r="AC2787"/>
      <c r="AD2787" s="3" t="s">
        <v>16449</v>
      </c>
      <c r="AE2787" s="3" t="s">
        <v>14091</v>
      </c>
    </row>
    <row r="2788" spans="1:31" hidden="1" x14ac:dyDescent="0.25">
      <c r="A2788" t="s">
        <v>7824</v>
      </c>
      <c r="B2788" t="s">
        <v>1279</v>
      </c>
      <c r="C2788" s="3" t="s">
        <v>38</v>
      </c>
      <c r="D2788" s="3" t="s">
        <v>3639</v>
      </c>
      <c r="E2788" s="3" t="s">
        <v>5150</v>
      </c>
      <c r="F2788" s="3">
        <v>1000</v>
      </c>
      <c r="G2788" s="34">
        <v>28.79</v>
      </c>
      <c r="H2788" s="3" t="s">
        <v>12</v>
      </c>
      <c r="I2788" s="3" t="s">
        <v>17</v>
      </c>
      <c r="J2788" s="3" t="s">
        <v>8256</v>
      </c>
      <c r="K2788" s="3" t="s">
        <v>8252</v>
      </c>
      <c r="L2788" s="3" t="s">
        <v>8257</v>
      </c>
      <c r="M2788" s="26" t="s">
        <v>13873</v>
      </c>
      <c r="N2788"/>
      <c r="O2788" s="3">
        <v>0</v>
      </c>
      <c r="P2788" s="34"/>
      <c r="Q2788" s="34">
        <v>60894.49</v>
      </c>
      <c r="R2788" s="34">
        <v>-60894.49</v>
      </c>
      <c r="S2788" s="36">
        <v>-1</v>
      </c>
      <c r="T2788" s="34" t="s">
        <v>78</v>
      </c>
      <c r="U2788" s="34">
        <v>57.58</v>
      </c>
      <c r="V2788" s="34">
        <v>11142.63</v>
      </c>
      <c r="W2788" s="34">
        <v>-11085.05</v>
      </c>
      <c r="X2788" s="36">
        <v>-0.99</v>
      </c>
      <c r="Y2788" s="3" t="str">
        <f>IFERROR(VLOOKUP(A2788,'Pivot price tier'!$C$8:$L$2245,10,0),"")</f>
        <v/>
      </c>
      <c r="Z2788" s="3" t="str">
        <f>IFERROR(VLOOKUP(A2788,'Pivot price tier by size'!$D$8:$M$2466,10,0),"")</f>
        <v/>
      </c>
      <c r="AA2788" s="3" t="str">
        <f>IFERROR(VLOOKUP(A2788,'Pivot category'!$B$8:$I$2191,8,0),"")</f>
        <v/>
      </c>
      <c r="AB2788" s="3" t="str">
        <f t="shared" si="43"/>
        <v>Bottom 5%</v>
      </c>
      <c r="AC2788"/>
      <c r="AD2788" s="3" t="s">
        <v>16446</v>
      </c>
      <c r="AE2788" s="3" t="s">
        <v>14094</v>
      </c>
    </row>
    <row r="2789" spans="1:31" hidden="1" x14ac:dyDescent="0.25">
      <c r="A2789" t="s">
        <v>7217</v>
      </c>
      <c r="B2789" t="s">
        <v>1281</v>
      </c>
      <c r="C2789" s="3" t="s">
        <v>69</v>
      </c>
      <c r="D2789" s="3" t="s">
        <v>3641</v>
      </c>
      <c r="E2789" s="3" t="s">
        <v>5150</v>
      </c>
      <c r="F2789" s="3">
        <v>1000</v>
      </c>
      <c r="G2789" s="34">
        <v>1.19</v>
      </c>
      <c r="H2789" s="3" t="s">
        <v>12</v>
      </c>
      <c r="I2789" s="3" t="s">
        <v>70</v>
      </c>
      <c r="J2789" s="3" t="s">
        <v>8256</v>
      </c>
      <c r="K2789" s="3" t="s">
        <v>8252</v>
      </c>
      <c r="L2789" s="3" t="s">
        <v>8255</v>
      </c>
      <c r="M2789" s="26" t="s">
        <v>13873</v>
      </c>
      <c r="N2789"/>
      <c r="O2789" s="3" t="s">
        <v>78</v>
      </c>
      <c r="P2789" s="34">
        <v>1003.86</v>
      </c>
      <c r="Q2789" s="34">
        <v>31583.08</v>
      </c>
      <c r="R2789" s="34">
        <v>-30579.22</v>
      </c>
      <c r="S2789" s="36">
        <v>-0.97</v>
      </c>
      <c r="T2789" s="34" t="s">
        <v>78</v>
      </c>
      <c r="U2789" s="34">
        <v>390.06</v>
      </c>
      <c r="V2789" s="34">
        <v>27551.56</v>
      </c>
      <c r="W2789" s="34">
        <v>-27161.5</v>
      </c>
      <c r="X2789" s="36">
        <v>-0.99</v>
      </c>
      <c r="Y2789" s="3" t="str">
        <f>IFERROR(VLOOKUP(A2789,'Pivot price tier'!$C$8:$L$2245,10,0),"")</f>
        <v/>
      </c>
      <c r="Z2789" s="3" t="str">
        <f>IFERROR(VLOOKUP(A2789,'Pivot price tier by size'!$D$8:$M$2466,10,0),"")</f>
        <v/>
      </c>
      <c r="AA2789" s="3" t="str">
        <f>IFERROR(VLOOKUP(A2789,'Pivot category'!$B$8:$I$2191,8,0),"")</f>
        <v/>
      </c>
      <c r="AB2789" s="3" t="str">
        <f t="shared" si="43"/>
        <v>Bottom 5%</v>
      </c>
      <c r="AC2789"/>
      <c r="AD2789" s="3" t="s">
        <v>16446</v>
      </c>
      <c r="AE2789" s="3" t="s">
        <v>14094</v>
      </c>
    </row>
    <row r="2790" spans="1:31" hidden="1" x14ac:dyDescent="0.25">
      <c r="A2790" t="s">
        <v>6973</v>
      </c>
      <c r="B2790" t="s">
        <v>1280</v>
      </c>
      <c r="C2790" s="3" t="s">
        <v>34</v>
      </c>
      <c r="D2790" s="3" t="s">
        <v>3640</v>
      </c>
      <c r="E2790" s="3" t="s">
        <v>5150</v>
      </c>
      <c r="F2790" s="3">
        <v>1000</v>
      </c>
      <c r="G2790" s="34">
        <v>8.99</v>
      </c>
      <c r="H2790" s="3" t="s">
        <v>12</v>
      </c>
      <c r="I2790" s="3" t="s">
        <v>19</v>
      </c>
      <c r="J2790" s="3" t="s">
        <v>8256</v>
      </c>
      <c r="K2790" s="3" t="s">
        <v>8252</v>
      </c>
      <c r="L2790" s="3" t="s">
        <v>8255</v>
      </c>
      <c r="M2790" s="26" t="s">
        <v>13873</v>
      </c>
      <c r="N2790"/>
      <c r="O2790" s="3" t="s">
        <v>78</v>
      </c>
      <c r="P2790" s="34">
        <v>269.7</v>
      </c>
      <c r="Q2790" s="34">
        <v>31745.55</v>
      </c>
      <c r="R2790" s="34">
        <v>-31475.85</v>
      </c>
      <c r="S2790" s="36">
        <v>-0.99</v>
      </c>
      <c r="T2790" s="34" t="s">
        <v>78</v>
      </c>
      <c r="U2790" s="34">
        <v>62.93</v>
      </c>
      <c r="V2790" s="34">
        <v>18514.150000000001</v>
      </c>
      <c r="W2790" s="34">
        <v>-18451.22</v>
      </c>
      <c r="X2790" s="36">
        <v>-1</v>
      </c>
      <c r="Y2790" s="3" t="str">
        <f>IFERROR(VLOOKUP(A2790,'Pivot price tier'!$C$8:$L$2245,10,0),"")</f>
        <v/>
      </c>
      <c r="Z2790" s="3" t="str">
        <f>IFERROR(VLOOKUP(A2790,'Pivot price tier by size'!$D$8:$M$2466,10,0),"")</f>
        <v/>
      </c>
      <c r="AA2790" s="3" t="str">
        <f>IFERROR(VLOOKUP(A2790,'Pivot category'!$B$8:$I$2191,8,0),"")</f>
        <v/>
      </c>
      <c r="AB2790" s="3" t="str">
        <f t="shared" si="43"/>
        <v>Bottom 5%</v>
      </c>
      <c r="AC2790"/>
      <c r="AD2790" s="3" t="s">
        <v>16446</v>
      </c>
      <c r="AE2790" s="3" t="s">
        <v>14094</v>
      </c>
    </row>
    <row r="2791" spans="1:31" hidden="1" x14ac:dyDescent="0.25">
      <c r="A2791" t="s">
        <v>5608</v>
      </c>
      <c r="B2791" t="s">
        <v>1282</v>
      </c>
      <c r="C2791" s="3" t="s">
        <v>32</v>
      </c>
      <c r="D2791" s="3" t="s">
        <v>3642</v>
      </c>
      <c r="E2791" s="3" t="s">
        <v>5150</v>
      </c>
      <c r="F2791" s="3">
        <v>1000</v>
      </c>
      <c r="G2791" s="34">
        <v>15.59</v>
      </c>
      <c r="H2791" s="3" t="s">
        <v>12</v>
      </c>
      <c r="I2791" s="3" t="s">
        <v>17</v>
      </c>
      <c r="J2791" s="3" t="s">
        <v>8256</v>
      </c>
      <c r="K2791" s="3" t="s">
        <v>8252</v>
      </c>
      <c r="L2791" s="3" t="s">
        <v>8257</v>
      </c>
      <c r="M2791" s="26" t="s">
        <v>13873</v>
      </c>
      <c r="N2791"/>
      <c r="O2791" s="3">
        <v>4</v>
      </c>
      <c r="P2791" s="34">
        <v>46.77</v>
      </c>
      <c r="Q2791" s="34">
        <v>68105.509999999995</v>
      </c>
      <c r="R2791" s="34">
        <v>-68058.740000000005</v>
      </c>
      <c r="S2791" s="36">
        <v>-1</v>
      </c>
      <c r="T2791" s="34">
        <v>11.692500000000001</v>
      </c>
      <c r="U2791" s="34">
        <v>0</v>
      </c>
      <c r="V2791" s="34">
        <v>31453.8</v>
      </c>
      <c r="W2791" s="34">
        <v>-31453.8</v>
      </c>
      <c r="X2791" s="36">
        <v>-1</v>
      </c>
      <c r="Y2791" s="3" t="str">
        <f>IFERROR(VLOOKUP(A2791,'Pivot price tier'!$C$8:$L$2245,10,0),"")</f>
        <v/>
      </c>
      <c r="Z2791" s="3" t="str">
        <f>IFERROR(VLOOKUP(A2791,'Pivot price tier by size'!$D$8:$M$2466,10,0),"")</f>
        <v/>
      </c>
      <c r="AA2791" s="3" t="str">
        <f>IFERROR(VLOOKUP(A2791,'Pivot category'!$B$8:$I$2191,8,0),"")</f>
        <v/>
      </c>
      <c r="AB2791" s="3" t="str">
        <f t="shared" si="43"/>
        <v>Bottom 5%</v>
      </c>
      <c r="AC2791"/>
      <c r="AD2791" s="3" t="s">
        <v>16446</v>
      </c>
      <c r="AE2791" s="3" t="s">
        <v>14094</v>
      </c>
    </row>
    <row r="2792" spans="1:31" x14ac:dyDescent="0.25">
      <c r="A2792" t="s">
        <v>15463</v>
      </c>
      <c r="B2792" t="s">
        <v>952</v>
      </c>
      <c r="C2792" s="3" t="s">
        <v>32</v>
      </c>
      <c r="D2792" s="3" t="s">
        <v>3276</v>
      </c>
      <c r="E2792" s="3">
        <v>0</v>
      </c>
      <c r="F2792" s="3">
        <v>10000</v>
      </c>
      <c r="G2792" s="34">
        <v>14.99</v>
      </c>
      <c r="H2792" s="3" t="s">
        <v>29</v>
      </c>
      <c r="I2792" s="3" t="s">
        <v>19</v>
      </c>
      <c r="J2792" s="3" t="s">
        <v>8251</v>
      </c>
      <c r="K2792" s="3" t="s">
        <v>8252</v>
      </c>
      <c r="L2792" s="3" t="s">
        <v>68</v>
      </c>
      <c r="M2792" s="26" t="s">
        <v>13873</v>
      </c>
      <c r="N2792"/>
      <c r="O2792" s="3">
        <v>157</v>
      </c>
      <c r="P2792" s="34">
        <v>508841.34</v>
      </c>
      <c r="Q2792" s="34">
        <v>574804.86</v>
      </c>
      <c r="R2792" s="34">
        <v>-65963.520000000004</v>
      </c>
      <c r="S2792" s="36">
        <v>-0.11</v>
      </c>
      <c r="T2792" s="34">
        <v>3241.0276433121021</v>
      </c>
      <c r="U2792" s="34">
        <v>756628.61</v>
      </c>
      <c r="V2792" s="34">
        <v>867161.87</v>
      </c>
      <c r="W2792" s="34">
        <v>-110533.26</v>
      </c>
      <c r="X2792" s="36">
        <v>-0.13</v>
      </c>
      <c r="Y2792" s="3" t="str">
        <f>IFERROR(VLOOKUP(A2792,'Pivot price tier'!$C$8:$L$2245,10,0),"")</f>
        <v xml:space="preserve"> </v>
      </c>
      <c r="Z2792" s="3" t="str">
        <f>IFERROR(VLOOKUP(A2792,'Pivot price tier by size'!$D$8:$M$2466,10,0),"")</f>
        <v xml:space="preserve"> </v>
      </c>
      <c r="AA2792" s="3" t="str">
        <f>IFERROR(VLOOKUP(A2792,'Pivot category'!$B$8:$I$2191,8,0),"")</f>
        <v xml:space="preserve"> </v>
      </c>
      <c r="AB2792" s="3" t="str">
        <f t="shared" si="43"/>
        <v/>
      </c>
      <c r="AC2792"/>
      <c r="AD2792" s="3" t="s">
        <v>16449</v>
      </c>
      <c r="AE2792" s="3" t="s">
        <v>14091</v>
      </c>
    </row>
    <row r="2793" spans="1:31" x14ac:dyDescent="0.25">
      <c r="A2793" t="s">
        <v>12958</v>
      </c>
      <c r="B2793" t="s">
        <v>9281</v>
      </c>
      <c r="C2793" s="3" t="s">
        <v>38</v>
      </c>
      <c r="D2793" s="3" t="s">
        <v>9159</v>
      </c>
      <c r="E2793" s="3">
        <v>0</v>
      </c>
      <c r="F2793" s="3">
        <v>7000</v>
      </c>
      <c r="G2793" s="34">
        <v>22.99</v>
      </c>
      <c r="H2793" s="3" t="s">
        <v>8334</v>
      </c>
      <c r="I2793" s="3" t="s">
        <v>12339</v>
      </c>
      <c r="J2793" s="3" t="s">
        <v>8251</v>
      </c>
      <c r="K2793" s="3" t="s">
        <v>8252</v>
      </c>
      <c r="L2793" s="3" t="s">
        <v>68</v>
      </c>
      <c r="M2793" s="26" t="s">
        <v>13873</v>
      </c>
      <c r="N2793"/>
      <c r="O2793" s="3">
        <v>139</v>
      </c>
      <c r="P2793" s="34">
        <v>55063.81</v>
      </c>
      <c r="Q2793" s="34">
        <v>60523.73</v>
      </c>
      <c r="R2793" s="34">
        <v>-5459.92</v>
      </c>
      <c r="S2793" s="36">
        <v>-0.09</v>
      </c>
      <c r="T2793" s="34">
        <v>396.14251798561151</v>
      </c>
      <c r="U2793" s="34">
        <v>23876.09</v>
      </c>
      <c r="V2793" s="34">
        <v>26163.23</v>
      </c>
      <c r="W2793" s="34">
        <v>-2287.14</v>
      </c>
      <c r="X2793" s="36">
        <v>-0.09</v>
      </c>
      <c r="Y2793" s="3" t="str">
        <f>IFERROR(VLOOKUP(A2793,'Pivot price tier'!$C$8:$L$2245,10,0),"")</f>
        <v xml:space="preserve"> </v>
      </c>
      <c r="Z2793" s="3" t="str">
        <f>IFERROR(VLOOKUP(A2793,'Pivot price tier by size'!$D$8:$M$2466,10,0),"")</f>
        <v xml:space="preserve"> </v>
      </c>
      <c r="AA2793" s="3" t="str">
        <f>IFERROR(VLOOKUP(A2793,'Pivot category'!$B$8:$I$2191,8,0),"")</f>
        <v xml:space="preserve"> </v>
      </c>
      <c r="AB2793" s="3" t="str">
        <f t="shared" si="43"/>
        <v/>
      </c>
      <c r="AC2793"/>
      <c r="AD2793" s="3" t="s">
        <v>11232</v>
      </c>
      <c r="AE2793" s="3" t="s">
        <v>14092</v>
      </c>
    </row>
    <row r="2794" spans="1:31" x14ac:dyDescent="0.25">
      <c r="A2794" t="s">
        <v>11679</v>
      </c>
      <c r="B2794" t="s">
        <v>11680</v>
      </c>
      <c r="C2794" s="3" t="s">
        <v>38</v>
      </c>
      <c r="D2794" s="3" t="s">
        <v>11530</v>
      </c>
      <c r="E2794" s="3">
        <v>0</v>
      </c>
      <c r="F2794" s="3">
        <v>70000</v>
      </c>
      <c r="G2794" s="34">
        <v>22.99</v>
      </c>
      <c r="H2794" s="3" t="s">
        <v>8334</v>
      </c>
      <c r="I2794" s="3" t="s">
        <v>12339</v>
      </c>
      <c r="J2794" s="3" t="s">
        <v>8251</v>
      </c>
      <c r="K2794" s="3" t="s">
        <v>8252</v>
      </c>
      <c r="L2794" s="3" t="s">
        <v>68</v>
      </c>
      <c r="M2794" s="26">
        <v>45047</v>
      </c>
      <c r="N2794"/>
      <c r="O2794" s="3">
        <v>90</v>
      </c>
      <c r="P2794" s="34">
        <v>59347.87</v>
      </c>
      <c r="Q2794" s="34">
        <v>72819.14</v>
      </c>
      <c r="R2794" s="34">
        <v>-13471.27</v>
      </c>
      <c r="S2794" s="36">
        <v>-0.18</v>
      </c>
      <c r="T2794" s="34">
        <v>659.42077777777786</v>
      </c>
      <c r="U2794" s="34">
        <v>18631.560000000001</v>
      </c>
      <c r="V2794" s="34">
        <v>26674.04</v>
      </c>
      <c r="W2794" s="34">
        <v>-8042.48</v>
      </c>
      <c r="X2794" s="36">
        <v>-0.3</v>
      </c>
      <c r="Y2794" s="3" t="str">
        <f>IFERROR(VLOOKUP(A2794,'Pivot price tier'!$C$8:$L$2245,10,0),"")</f>
        <v xml:space="preserve"> </v>
      </c>
      <c r="Z2794" s="3" t="str">
        <f>IFERROR(VLOOKUP(A2794,'Pivot price tier by size'!$D$8:$M$2466,10,0),"")</f>
        <v xml:space="preserve"> </v>
      </c>
      <c r="AA2794" s="3" t="str">
        <f>IFERROR(VLOOKUP(A2794,'Pivot category'!$B$8:$I$2191,8,0),"")</f>
        <v xml:space="preserve"> </v>
      </c>
      <c r="AB2794" s="3" t="str">
        <f t="shared" si="43"/>
        <v/>
      </c>
      <c r="AC2794"/>
      <c r="AD2794" s="3" t="s">
        <v>11232</v>
      </c>
      <c r="AE2794" s="3" t="s">
        <v>14092</v>
      </c>
    </row>
    <row r="2795" spans="1:31" x14ac:dyDescent="0.25">
      <c r="A2795" t="s">
        <v>7806</v>
      </c>
      <c r="B2795" t="s">
        <v>974</v>
      </c>
      <c r="C2795" s="3" t="s">
        <v>38</v>
      </c>
      <c r="D2795" s="3" t="s">
        <v>3302</v>
      </c>
      <c r="E2795" s="3" t="s">
        <v>5150</v>
      </c>
      <c r="F2795" s="3">
        <v>10000</v>
      </c>
      <c r="G2795" s="34">
        <v>42.99</v>
      </c>
      <c r="H2795" s="3" t="s">
        <v>12</v>
      </c>
      <c r="I2795" s="3" t="s">
        <v>21</v>
      </c>
      <c r="J2795" s="3" t="s">
        <v>8251</v>
      </c>
      <c r="K2795" s="3" t="s">
        <v>8252</v>
      </c>
      <c r="L2795" s="3" t="s">
        <v>68</v>
      </c>
      <c r="M2795" s="26" t="s">
        <v>13873</v>
      </c>
      <c r="N2795"/>
      <c r="O2795" s="3">
        <v>134</v>
      </c>
      <c r="P2795" s="34">
        <v>419570.97</v>
      </c>
      <c r="Q2795" s="34">
        <v>376796.79</v>
      </c>
      <c r="R2795" s="34">
        <v>42774.18</v>
      </c>
      <c r="S2795" s="36">
        <v>0.11</v>
      </c>
      <c r="T2795" s="34">
        <v>3131.1266417910447</v>
      </c>
      <c r="U2795" s="34">
        <v>326263.56</v>
      </c>
      <c r="V2795" s="34">
        <v>313143.39</v>
      </c>
      <c r="W2795" s="34">
        <v>13120.17</v>
      </c>
      <c r="X2795" s="36">
        <v>0.04</v>
      </c>
      <c r="Y2795" s="3" t="str">
        <f>IFERROR(VLOOKUP(A2795,'Pivot price tier'!$C$8:$L$2245,10,0),"")</f>
        <v xml:space="preserve"> </v>
      </c>
      <c r="Z2795" s="3" t="str">
        <f>IFERROR(VLOOKUP(A2795,'Pivot price tier by size'!$D$8:$M$2466,10,0),"")</f>
        <v xml:space="preserve"> </v>
      </c>
      <c r="AA2795" s="3" t="str">
        <f>IFERROR(VLOOKUP(A2795,'Pivot category'!$B$8:$I$2191,8,0),"")</f>
        <v xml:space="preserve"> </v>
      </c>
      <c r="AB2795" s="3" t="str">
        <f t="shared" si="43"/>
        <v/>
      </c>
      <c r="AC2795"/>
      <c r="AD2795" s="3" t="s">
        <v>11231</v>
      </c>
      <c r="AE2795" s="3" t="s">
        <v>16529</v>
      </c>
    </row>
    <row r="2796" spans="1:31" hidden="1" x14ac:dyDescent="0.25">
      <c r="A2796" t="s">
        <v>5607</v>
      </c>
      <c r="B2796" t="s">
        <v>1283</v>
      </c>
      <c r="C2796" s="3" t="s">
        <v>32</v>
      </c>
      <c r="D2796" s="3" t="s">
        <v>3643</v>
      </c>
      <c r="E2796" s="3" t="s">
        <v>5150</v>
      </c>
      <c r="F2796" s="3">
        <v>1000</v>
      </c>
      <c r="G2796" s="34">
        <v>28.99</v>
      </c>
      <c r="H2796" s="3" t="s">
        <v>12</v>
      </c>
      <c r="I2796" s="3" t="s">
        <v>21</v>
      </c>
      <c r="J2796" s="3" t="s">
        <v>8256</v>
      </c>
      <c r="K2796" s="3" t="s">
        <v>8258</v>
      </c>
      <c r="L2796" s="3" t="s">
        <v>8254</v>
      </c>
      <c r="M2796" s="26" t="s">
        <v>13873</v>
      </c>
      <c r="N2796"/>
      <c r="O2796" s="3" t="s">
        <v>78</v>
      </c>
      <c r="P2796" s="34"/>
      <c r="Q2796" s="34">
        <v>12521.18</v>
      </c>
      <c r="R2796" s="34">
        <v>-12521.18</v>
      </c>
      <c r="S2796" s="36">
        <v>-1</v>
      </c>
      <c r="T2796" s="34" t="s">
        <v>78</v>
      </c>
      <c r="U2796" s="34">
        <v>0</v>
      </c>
      <c r="V2796" s="34">
        <v>8342.7900000000009</v>
      </c>
      <c r="W2796" s="34">
        <v>-8342.7900000000009</v>
      </c>
      <c r="X2796" s="36">
        <v>-1</v>
      </c>
      <c r="Y2796" s="3" t="str">
        <f>IFERROR(VLOOKUP(A2796,'Pivot price tier'!$C$8:$L$2245,10,0),"")</f>
        <v/>
      </c>
      <c r="Z2796" s="3" t="str">
        <f>IFERROR(VLOOKUP(A2796,'Pivot price tier by size'!$D$8:$M$2466,10,0),"")</f>
        <v/>
      </c>
      <c r="AA2796" s="3" t="str">
        <f>IFERROR(VLOOKUP(A2796,'Pivot category'!$B$8:$I$2191,8,0),"")</f>
        <v/>
      </c>
      <c r="AB2796" s="3" t="str">
        <f t="shared" si="43"/>
        <v>Bottom 5%</v>
      </c>
      <c r="AC2796"/>
      <c r="AD2796" s="3" t="s">
        <v>16446</v>
      </c>
      <c r="AE2796" s="3" t="s">
        <v>14094</v>
      </c>
    </row>
    <row r="2797" spans="1:31" hidden="1" x14ac:dyDescent="0.25">
      <c r="A2797" t="s">
        <v>9634</v>
      </c>
      <c r="B2797" t="s">
        <v>9635</v>
      </c>
      <c r="C2797" s="3" t="s">
        <v>32</v>
      </c>
      <c r="D2797" s="3" t="s">
        <v>9488</v>
      </c>
      <c r="E2797" s="3" t="s">
        <v>5198</v>
      </c>
      <c r="F2797" s="3">
        <v>7000</v>
      </c>
      <c r="G2797" s="34">
        <v>10.79</v>
      </c>
      <c r="H2797" s="3" t="s">
        <v>29</v>
      </c>
      <c r="I2797" s="3" t="s">
        <v>17</v>
      </c>
      <c r="J2797" s="3" t="s">
        <v>8256</v>
      </c>
      <c r="K2797" s="3" t="s">
        <v>8252</v>
      </c>
      <c r="L2797" s="3" t="s">
        <v>8255</v>
      </c>
      <c r="M2797" s="26" t="s">
        <v>13873</v>
      </c>
      <c r="N2797"/>
      <c r="O2797" s="3">
        <v>2</v>
      </c>
      <c r="P2797" s="34">
        <v>1974.57</v>
      </c>
      <c r="Q2797" s="34">
        <v>10460.06</v>
      </c>
      <c r="R2797" s="34">
        <v>-8485.49</v>
      </c>
      <c r="S2797" s="36">
        <v>-0.81</v>
      </c>
      <c r="T2797" s="34">
        <v>987.28499999999997</v>
      </c>
      <c r="U2797" s="34">
        <v>205.01</v>
      </c>
      <c r="V2797" s="34">
        <v>2878.26</v>
      </c>
      <c r="W2797" s="34">
        <v>-2673.25</v>
      </c>
      <c r="X2797" s="36">
        <v>-0.93</v>
      </c>
      <c r="Y2797" s="3" t="str">
        <f>IFERROR(VLOOKUP(A2797,'Pivot price tier'!$C$8:$L$2245,10,0),"")</f>
        <v/>
      </c>
      <c r="Z2797" s="3" t="str">
        <f>IFERROR(VLOOKUP(A2797,'Pivot price tier by size'!$D$8:$M$2466,10,0),"")</f>
        <v/>
      </c>
      <c r="AA2797" s="3" t="str">
        <f>IFERROR(VLOOKUP(A2797,'Pivot category'!$B$8:$I$2191,8,0),"")</f>
        <v/>
      </c>
      <c r="AB2797" s="3" t="str">
        <f t="shared" si="43"/>
        <v>Bottom 5%</v>
      </c>
      <c r="AC2797"/>
      <c r="AD2797" s="3" t="s">
        <v>16446</v>
      </c>
      <c r="AE2797" s="3" t="s">
        <v>14094</v>
      </c>
    </row>
    <row r="2798" spans="1:31" x14ac:dyDescent="0.25">
      <c r="A2798" t="s">
        <v>5581</v>
      </c>
      <c r="B2798" t="s">
        <v>975</v>
      </c>
      <c r="C2798" s="3" t="s">
        <v>32</v>
      </c>
      <c r="D2798" s="3" t="s">
        <v>3303</v>
      </c>
      <c r="E2798" s="3" t="s">
        <v>5150</v>
      </c>
      <c r="F2798" s="3">
        <v>10000</v>
      </c>
      <c r="G2798" s="34">
        <v>22.99</v>
      </c>
      <c r="H2798" s="3" t="s">
        <v>12</v>
      </c>
      <c r="I2798" s="3" t="s">
        <v>21</v>
      </c>
      <c r="J2798" s="3" t="s">
        <v>8251</v>
      </c>
      <c r="K2798" s="3" t="s">
        <v>8252</v>
      </c>
      <c r="L2798" s="3" t="s">
        <v>68</v>
      </c>
      <c r="M2798" s="26" t="s">
        <v>13873</v>
      </c>
      <c r="N2798"/>
      <c r="O2798" s="3">
        <v>143</v>
      </c>
      <c r="P2798" s="34">
        <v>280018.83</v>
      </c>
      <c r="Q2798" s="34">
        <v>265150.86</v>
      </c>
      <c r="R2798" s="34">
        <v>14867.97</v>
      </c>
      <c r="S2798" s="36">
        <v>0.06</v>
      </c>
      <c r="T2798" s="34">
        <v>1958.1736363636364</v>
      </c>
      <c r="U2798" s="34">
        <v>362872.59</v>
      </c>
      <c r="V2798" s="34">
        <v>358723.11</v>
      </c>
      <c r="W2798" s="34">
        <v>4149.4799999999996</v>
      </c>
      <c r="X2798" s="36">
        <v>0.01</v>
      </c>
      <c r="Y2798" s="3" t="str">
        <f>IFERROR(VLOOKUP(A2798,'Pivot price tier'!$C$8:$L$2245,10,0),"")</f>
        <v xml:space="preserve"> </v>
      </c>
      <c r="Z2798" s="3" t="str">
        <f>IFERROR(VLOOKUP(A2798,'Pivot price tier by size'!$D$8:$M$2466,10,0),"")</f>
        <v xml:space="preserve"> </v>
      </c>
      <c r="AA2798" s="3" t="str">
        <f>IFERROR(VLOOKUP(A2798,'Pivot category'!$B$8:$I$2191,8,0),"")</f>
        <v xml:space="preserve"> </v>
      </c>
      <c r="AB2798" s="3" t="str">
        <f t="shared" si="43"/>
        <v/>
      </c>
      <c r="AC2798"/>
      <c r="AD2798" s="3" t="s">
        <v>11231</v>
      </c>
      <c r="AE2798" s="3" t="s">
        <v>16529</v>
      </c>
    </row>
    <row r="2799" spans="1:31" x14ac:dyDescent="0.25">
      <c r="A2799" t="s">
        <v>5582</v>
      </c>
      <c r="B2799" t="s">
        <v>977</v>
      </c>
      <c r="C2799" s="3" t="s">
        <v>32</v>
      </c>
      <c r="D2799" s="3" t="s">
        <v>3305</v>
      </c>
      <c r="E2799" s="3" t="s">
        <v>5150</v>
      </c>
      <c r="F2799" s="3">
        <v>10000</v>
      </c>
      <c r="G2799" s="34">
        <v>45.99</v>
      </c>
      <c r="H2799" s="3" t="s">
        <v>12</v>
      </c>
      <c r="I2799" s="3" t="s">
        <v>23</v>
      </c>
      <c r="J2799" s="3" t="s">
        <v>8251</v>
      </c>
      <c r="K2799" s="3" t="s">
        <v>8252</v>
      </c>
      <c r="L2799" s="3" t="s">
        <v>68</v>
      </c>
      <c r="M2799" s="26" t="s">
        <v>13873</v>
      </c>
      <c r="N2799"/>
      <c r="O2799" s="3">
        <v>144</v>
      </c>
      <c r="P2799" s="34">
        <v>286006.01</v>
      </c>
      <c r="Q2799" s="34">
        <v>364181.86</v>
      </c>
      <c r="R2799" s="34">
        <v>-78175.850000000006</v>
      </c>
      <c r="S2799" s="36">
        <v>-0.21</v>
      </c>
      <c r="T2799" s="34">
        <v>1986.1528472222224</v>
      </c>
      <c r="U2799" s="34">
        <v>238721.19</v>
      </c>
      <c r="V2799" s="34">
        <v>340601.95</v>
      </c>
      <c r="W2799" s="34">
        <v>-101880.76</v>
      </c>
      <c r="X2799" s="36">
        <v>-0.3</v>
      </c>
      <c r="Y2799" s="3" t="str">
        <f>IFERROR(VLOOKUP(A2799,'Pivot price tier'!$C$8:$L$2245,10,0),"")</f>
        <v xml:space="preserve"> </v>
      </c>
      <c r="Z2799" s="3" t="str">
        <f>IFERROR(VLOOKUP(A2799,'Pivot price tier by size'!$D$8:$M$2466,10,0),"")</f>
        <v xml:space="preserve"> </v>
      </c>
      <c r="AA2799" s="3" t="str">
        <f>IFERROR(VLOOKUP(A2799,'Pivot category'!$B$8:$I$2191,8,0),"")</f>
        <v xml:space="preserve"> </v>
      </c>
      <c r="AB2799" s="3" t="str">
        <f t="shared" si="43"/>
        <v/>
      </c>
      <c r="AC2799"/>
      <c r="AD2799" s="3" t="s">
        <v>11231</v>
      </c>
      <c r="AE2799" s="3" t="s">
        <v>16529</v>
      </c>
    </row>
    <row r="2800" spans="1:31" x14ac:dyDescent="0.25">
      <c r="A2800" t="s">
        <v>5713</v>
      </c>
      <c r="B2800" t="s">
        <v>978</v>
      </c>
      <c r="C2800" s="3" t="s">
        <v>32</v>
      </c>
      <c r="D2800" s="3" t="s">
        <v>3306</v>
      </c>
      <c r="E2800" s="3" t="s">
        <v>5150</v>
      </c>
      <c r="F2800" s="3">
        <v>10000</v>
      </c>
      <c r="G2800" s="34">
        <v>35.99</v>
      </c>
      <c r="H2800" s="3" t="s">
        <v>12</v>
      </c>
      <c r="I2800" s="3" t="s">
        <v>23</v>
      </c>
      <c r="J2800" s="3" t="s">
        <v>8251</v>
      </c>
      <c r="K2800" s="3" t="s">
        <v>8252</v>
      </c>
      <c r="L2800" s="3" t="s">
        <v>68</v>
      </c>
      <c r="M2800" s="26" t="s">
        <v>13873</v>
      </c>
      <c r="N2800"/>
      <c r="O2800" s="3">
        <v>142</v>
      </c>
      <c r="P2800" s="34">
        <v>341757.34</v>
      </c>
      <c r="Q2800" s="34">
        <v>382975.94</v>
      </c>
      <c r="R2800" s="34">
        <v>-41218.6</v>
      </c>
      <c r="S2800" s="36">
        <v>-0.11</v>
      </c>
      <c r="T2800" s="34">
        <v>2406.7418309859158</v>
      </c>
      <c r="U2800" s="34">
        <v>472986.07</v>
      </c>
      <c r="V2800" s="34">
        <v>500681.14</v>
      </c>
      <c r="W2800" s="34">
        <v>-27695.07</v>
      </c>
      <c r="X2800" s="36">
        <v>-0.06</v>
      </c>
      <c r="Y2800" s="3" t="str">
        <f>IFERROR(VLOOKUP(A2800,'Pivot price tier'!$C$8:$L$2245,10,0),"")</f>
        <v xml:space="preserve"> </v>
      </c>
      <c r="Z2800" s="3" t="str">
        <f>IFERROR(VLOOKUP(A2800,'Pivot price tier by size'!$D$8:$M$2466,10,0),"")</f>
        <v xml:space="preserve"> </v>
      </c>
      <c r="AA2800" s="3" t="str">
        <f>IFERROR(VLOOKUP(A2800,'Pivot category'!$B$8:$I$2191,8,0),"")</f>
        <v xml:space="preserve"> </v>
      </c>
      <c r="AB2800" s="3" t="str">
        <f t="shared" si="43"/>
        <v/>
      </c>
      <c r="AC2800"/>
      <c r="AD2800" s="3" t="s">
        <v>11231</v>
      </c>
      <c r="AE2800" s="3" t="s">
        <v>16529</v>
      </c>
    </row>
    <row r="2801" spans="1:31" x14ac:dyDescent="0.25">
      <c r="A2801" t="s">
        <v>9312</v>
      </c>
      <c r="B2801" t="s">
        <v>9311</v>
      </c>
      <c r="C2801" s="3" t="s">
        <v>32</v>
      </c>
      <c r="D2801" s="3" t="s">
        <v>9052</v>
      </c>
      <c r="E2801" s="3" t="s">
        <v>5150</v>
      </c>
      <c r="F2801" s="3">
        <v>10000</v>
      </c>
      <c r="G2801" s="34">
        <v>57.99</v>
      </c>
      <c r="H2801" s="3" t="s">
        <v>12</v>
      </c>
      <c r="I2801" s="3" t="s">
        <v>15</v>
      </c>
      <c r="J2801" s="3" t="s">
        <v>8251</v>
      </c>
      <c r="K2801" s="3" t="s">
        <v>8252</v>
      </c>
      <c r="L2801" s="3" t="s">
        <v>68</v>
      </c>
      <c r="M2801" s="26" t="s">
        <v>13873</v>
      </c>
      <c r="N2801"/>
      <c r="O2801" s="3">
        <v>98</v>
      </c>
      <c r="P2801" s="34">
        <v>188828.93</v>
      </c>
      <c r="Q2801" s="34">
        <v>210166.35</v>
      </c>
      <c r="R2801" s="34">
        <v>-21337.42</v>
      </c>
      <c r="S2801" s="36">
        <v>-0.1</v>
      </c>
      <c r="T2801" s="34">
        <v>1926.8258163265305</v>
      </c>
      <c r="U2801" s="34">
        <v>70501.210000000006</v>
      </c>
      <c r="V2801" s="34">
        <v>74979.02</v>
      </c>
      <c r="W2801" s="34">
        <v>-4477.8100000000004</v>
      </c>
      <c r="X2801" s="36">
        <v>-0.06</v>
      </c>
      <c r="Y2801" s="3" t="str">
        <f>IFERROR(VLOOKUP(A2801,'Pivot price tier'!$C$8:$L$2245,10,0),"")</f>
        <v xml:space="preserve"> </v>
      </c>
      <c r="Z2801" s="3" t="str">
        <f>IFERROR(VLOOKUP(A2801,'Pivot price tier by size'!$D$8:$M$2466,10,0),"")</f>
        <v xml:space="preserve"> </v>
      </c>
      <c r="AA2801" s="3" t="str">
        <f>IFERROR(VLOOKUP(A2801,'Pivot category'!$B$8:$I$2191,8,0),"")</f>
        <v xml:space="preserve"> </v>
      </c>
      <c r="AB2801" s="3" t="str">
        <f t="shared" si="43"/>
        <v/>
      </c>
      <c r="AC2801"/>
      <c r="AD2801" s="3" t="s">
        <v>11231</v>
      </c>
      <c r="AE2801" s="3" t="s">
        <v>16529</v>
      </c>
    </row>
    <row r="2802" spans="1:31" x14ac:dyDescent="0.25">
      <c r="A2802" t="s">
        <v>5446</v>
      </c>
      <c r="B2802" t="s">
        <v>980</v>
      </c>
      <c r="C2802" s="3" t="s">
        <v>32</v>
      </c>
      <c r="D2802" s="3" t="s">
        <v>3309</v>
      </c>
      <c r="E2802" s="3">
        <v>0</v>
      </c>
      <c r="F2802" s="3">
        <v>10000</v>
      </c>
      <c r="G2802" s="34">
        <v>34.99</v>
      </c>
      <c r="H2802" s="3" t="s">
        <v>29</v>
      </c>
      <c r="I2802" s="3" t="s">
        <v>23</v>
      </c>
      <c r="J2802" s="3" t="s">
        <v>8251</v>
      </c>
      <c r="K2802" s="3" t="s">
        <v>8252</v>
      </c>
      <c r="L2802" s="3" t="s">
        <v>68</v>
      </c>
      <c r="M2802" s="26" t="s">
        <v>13873</v>
      </c>
      <c r="N2802"/>
      <c r="O2802" s="3">
        <v>146</v>
      </c>
      <c r="P2802" s="34">
        <v>85490.42</v>
      </c>
      <c r="Q2802" s="34">
        <v>81287.360000000001</v>
      </c>
      <c r="R2802" s="34">
        <v>4203.0600000000004</v>
      </c>
      <c r="S2802" s="36">
        <v>0.05</v>
      </c>
      <c r="T2802" s="34">
        <v>585.55082191780821</v>
      </c>
      <c r="U2802" s="34">
        <v>208048.81</v>
      </c>
      <c r="V2802" s="34">
        <v>193288.41</v>
      </c>
      <c r="W2802" s="34">
        <v>14760.4</v>
      </c>
      <c r="X2802" s="36">
        <v>0.08</v>
      </c>
      <c r="Y2802" s="3" t="str">
        <f>IFERROR(VLOOKUP(A2802,'Pivot price tier'!$C$8:$L$2245,10,0),"")</f>
        <v xml:space="preserve"> </v>
      </c>
      <c r="Z2802" s="3" t="str">
        <f>IFERROR(VLOOKUP(A2802,'Pivot price tier by size'!$D$8:$M$2466,10,0),"")</f>
        <v xml:space="preserve"> </v>
      </c>
      <c r="AA2802" s="3" t="str">
        <f>IFERROR(VLOOKUP(A2802,'Pivot category'!$B$8:$I$2191,8,0),"")</f>
        <v xml:space="preserve"> </v>
      </c>
      <c r="AB2802" s="3" t="str">
        <f t="shared" si="43"/>
        <v/>
      </c>
      <c r="AC2802"/>
      <c r="AD2802" s="3" t="s">
        <v>16451</v>
      </c>
      <c r="AE2802" s="3" t="s">
        <v>14119</v>
      </c>
    </row>
    <row r="2803" spans="1:31" x14ac:dyDescent="0.25">
      <c r="A2803" t="s">
        <v>7870</v>
      </c>
      <c r="B2803" t="s">
        <v>983</v>
      </c>
      <c r="C2803" s="3" t="s">
        <v>38</v>
      </c>
      <c r="D2803" s="3" t="s">
        <v>3312</v>
      </c>
      <c r="E2803" s="3" t="s">
        <v>5150</v>
      </c>
      <c r="F2803" s="3">
        <v>1000</v>
      </c>
      <c r="G2803" s="34">
        <v>17.989999999999998</v>
      </c>
      <c r="H2803" s="3" t="s">
        <v>28</v>
      </c>
      <c r="I2803" s="3" t="s">
        <v>17</v>
      </c>
      <c r="J2803" s="3" t="s">
        <v>8251</v>
      </c>
      <c r="K2803" s="3" t="s">
        <v>8252</v>
      </c>
      <c r="L2803" s="3" t="s">
        <v>68</v>
      </c>
      <c r="M2803" s="26" t="s">
        <v>13873</v>
      </c>
      <c r="N2803"/>
      <c r="O2803" s="3">
        <v>159</v>
      </c>
      <c r="P2803" s="34">
        <v>754709.55</v>
      </c>
      <c r="Q2803" s="34">
        <v>892068.16</v>
      </c>
      <c r="R2803" s="34">
        <v>-137358.60999999999</v>
      </c>
      <c r="S2803" s="36">
        <v>-0.15</v>
      </c>
      <c r="T2803" s="34">
        <v>4746.6009433962263</v>
      </c>
      <c r="U2803" s="34">
        <v>199292.85</v>
      </c>
      <c r="V2803" s="34">
        <v>198408.22</v>
      </c>
      <c r="W2803" s="34">
        <v>884.63</v>
      </c>
      <c r="X2803" s="36">
        <v>0</v>
      </c>
      <c r="Y2803" s="3" t="str">
        <f>IFERROR(VLOOKUP(A2803,'Pivot price tier'!$C$8:$L$2245,10,0),"")</f>
        <v xml:space="preserve"> </v>
      </c>
      <c r="Z2803" s="3" t="str">
        <f>IFERROR(VLOOKUP(A2803,'Pivot price tier by size'!$D$8:$M$2466,10,0),"")</f>
        <v xml:space="preserve"> </v>
      </c>
      <c r="AA2803" s="3" t="str">
        <f>IFERROR(VLOOKUP(A2803,'Pivot category'!$B$8:$I$2191,8,0),"")</f>
        <v xml:space="preserve"> </v>
      </c>
      <c r="AB2803" s="3" t="str">
        <f t="shared" si="43"/>
        <v/>
      </c>
      <c r="AC2803"/>
      <c r="AD2803" s="3" t="s">
        <v>16449</v>
      </c>
      <c r="AE2803" s="3" t="s">
        <v>14091</v>
      </c>
    </row>
    <row r="2804" spans="1:31" x14ac:dyDescent="0.25">
      <c r="A2804" t="s">
        <v>5728</v>
      </c>
      <c r="B2804" t="s">
        <v>985</v>
      </c>
      <c r="C2804" s="3" t="s">
        <v>32</v>
      </c>
      <c r="D2804" s="3" t="s">
        <v>3314</v>
      </c>
      <c r="E2804" s="3" t="s">
        <v>5150</v>
      </c>
      <c r="F2804" s="3">
        <v>1000</v>
      </c>
      <c r="G2804" s="34">
        <v>9.99</v>
      </c>
      <c r="H2804" s="3" t="s">
        <v>28</v>
      </c>
      <c r="I2804" s="3" t="s">
        <v>17</v>
      </c>
      <c r="J2804" s="3" t="s">
        <v>8251</v>
      </c>
      <c r="K2804" s="3" t="s">
        <v>8252</v>
      </c>
      <c r="L2804" s="3" t="s">
        <v>68</v>
      </c>
      <c r="M2804" s="26" t="s">
        <v>13873</v>
      </c>
      <c r="N2804"/>
      <c r="O2804" s="3">
        <v>159</v>
      </c>
      <c r="P2804" s="34">
        <v>246350.55</v>
      </c>
      <c r="Q2804" s="34">
        <v>230641.72</v>
      </c>
      <c r="R2804" s="34">
        <v>15708.83</v>
      </c>
      <c r="S2804" s="36">
        <v>7.0000000000000007E-2</v>
      </c>
      <c r="T2804" s="34">
        <v>1549.3745283018868</v>
      </c>
      <c r="U2804" s="34">
        <v>221345.37</v>
      </c>
      <c r="V2804" s="34">
        <v>191854.65</v>
      </c>
      <c r="W2804" s="34">
        <v>29490.720000000001</v>
      </c>
      <c r="X2804" s="36">
        <v>0.15</v>
      </c>
      <c r="Y2804" s="3" t="str">
        <f>IFERROR(VLOOKUP(A2804,'Pivot price tier'!$C$8:$L$2245,10,0),"")</f>
        <v xml:space="preserve"> </v>
      </c>
      <c r="Z2804" s="3" t="str">
        <f>IFERROR(VLOOKUP(A2804,'Pivot price tier by size'!$D$8:$M$2466,10,0),"")</f>
        <v xml:space="preserve"> </v>
      </c>
      <c r="AA2804" s="3" t="str">
        <f>IFERROR(VLOOKUP(A2804,'Pivot category'!$B$8:$I$2191,8,0),"")</f>
        <v xml:space="preserve"> </v>
      </c>
      <c r="AB2804" s="3" t="str">
        <f t="shared" si="43"/>
        <v/>
      </c>
      <c r="AC2804"/>
      <c r="AD2804" s="3" t="s">
        <v>16449</v>
      </c>
      <c r="AE2804" s="3" t="s">
        <v>14091</v>
      </c>
    </row>
    <row r="2805" spans="1:31" x14ac:dyDescent="0.25">
      <c r="A2805" t="s">
        <v>7896</v>
      </c>
      <c r="B2805" t="s">
        <v>480</v>
      </c>
      <c r="C2805" s="3" t="s">
        <v>38</v>
      </c>
      <c r="D2805" s="3" t="s">
        <v>2755</v>
      </c>
      <c r="E2805" s="3">
        <v>0</v>
      </c>
      <c r="F2805" s="3">
        <v>1000</v>
      </c>
      <c r="G2805" s="34">
        <v>21.99</v>
      </c>
      <c r="H2805" s="3" t="s">
        <v>8334</v>
      </c>
      <c r="I2805" s="3" t="s">
        <v>12339</v>
      </c>
      <c r="J2805" s="3" t="s">
        <v>8251</v>
      </c>
      <c r="K2805" s="3" t="s">
        <v>8252</v>
      </c>
      <c r="L2805" s="3" t="s">
        <v>68</v>
      </c>
      <c r="M2805" s="26" t="s">
        <v>13873</v>
      </c>
      <c r="N2805"/>
      <c r="O2805" s="3">
        <v>156</v>
      </c>
      <c r="P2805" s="34">
        <v>127080.21</v>
      </c>
      <c r="Q2805" s="34">
        <v>143594.70000000001</v>
      </c>
      <c r="R2805" s="34">
        <v>-16514.490000000002</v>
      </c>
      <c r="S2805" s="36">
        <v>-0.12</v>
      </c>
      <c r="T2805" s="34">
        <v>814.6167307692308</v>
      </c>
      <c r="U2805" s="34">
        <v>75777.539999999994</v>
      </c>
      <c r="V2805" s="34">
        <v>84859.41</v>
      </c>
      <c r="W2805" s="34">
        <v>-9081.8700000000008</v>
      </c>
      <c r="X2805" s="36">
        <v>-0.11</v>
      </c>
      <c r="Y2805" s="3" t="str">
        <f>IFERROR(VLOOKUP(A2805,'Pivot price tier'!$C$8:$L$2245,10,0),"")</f>
        <v xml:space="preserve"> </v>
      </c>
      <c r="Z2805" s="3" t="str">
        <f>IFERROR(VLOOKUP(A2805,'Pivot price tier by size'!$D$8:$M$2466,10,0),"")</f>
        <v xml:space="preserve"> </v>
      </c>
      <c r="AA2805" s="3" t="str">
        <f>IFERROR(VLOOKUP(A2805,'Pivot category'!$B$8:$I$2191,8,0),"")</f>
        <v xml:space="preserve"> </v>
      </c>
      <c r="AB2805" s="3" t="str">
        <f t="shared" si="43"/>
        <v/>
      </c>
      <c r="AC2805"/>
      <c r="AD2805" s="3" t="s">
        <v>16452</v>
      </c>
      <c r="AE2805" s="3" t="s">
        <v>16455</v>
      </c>
    </row>
    <row r="2806" spans="1:31" x14ac:dyDescent="0.25">
      <c r="A2806" t="s">
        <v>7743</v>
      </c>
      <c r="B2806" t="s">
        <v>539</v>
      </c>
      <c r="C2806" s="3" t="s">
        <v>38</v>
      </c>
      <c r="D2806" s="3" t="s">
        <v>2823</v>
      </c>
      <c r="E2806" s="3">
        <v>0</v>
      </c>
      <c r="F2806" s="3">
        <v>1000</v>
      </c>
      <c r="G2806" s="34">
        <v>12.99</v>
      </c>
      <c r="H2806" s="3" t="s">
        <v>8334</v>
      </c>
      <c r="I2806" s="3" t="s">
        <v>12339</v>
      </c>
      <c r="J2806" s="3" t="s">
        <v>8251</v>
      </c>
      <c r="K2806" s="3" t="s">
        <v>8252</v>
      </c>
      <c r="L2806" s="3" t="s">
        <v>68</v>
      </c>
      <c r="M2806" s="26" t="s">
        <v>13873</v>
      </c>
      <c r="N2806"/>
      <c r="O2806" s="3">
        <v>156</v>
      </c>
      <c r="P2806" s="34">
        <v>88563.39</v>
      </c>
      <c r="Q2806" s="34">
        <v>85282.4</v>
      </c>
      <c r="R2806" s="34">
        <v>3280.99</v>
      </c>
      <c r="S2806" s="36">
        <v>0.04</v>
      </c>
      <c r="T2806" s="34">
        <v>567.71403846153851</v>
      </c>
      <c r="U2806" s="34">
        <v>65223.65</v>
      </c>
      <c r="V2806" s="34">
        <v>69346.899999999994</v>
      </c>
      <c r="W2806" s="34">
        <v>-4123.25</v>
      </c>
      <c r="X2806" s="36">
        <v>-0.06</v>
      </c>
      <c r="Y2806" s="3" t="str">
        <f>IFERROR(VLOOKUP(A2806,'Pivot price tier'!$C$8:$L$2245,10,0),"")</f>
        <v xml:space="preserve"> </v>
      </c>
      <c r="Z2806" s="3" t="str">
        <f>IFERROR(VLOOKUP(A2806,'Pivot price tier by size'!$D$8:$M$2466,10,0),"")</f>
        <v xml:space="preserve"> </v>
      </c>
      <c r="AA2806" s="3" t="str">
        <f>IFERROR(VLOOKUP(A2806,'Pivot category'!$B$8:$I$2191,8,0),"")</f>
        <v xml:space="preserve"> </v>
      </c>
      <c r="AB2806" s="3" t="str">
        <f t="shared" si="43"/>
        <v/>
      </c>
      <c r="AC2806"/>
      <c r="AD2806" s="3" t="s">
        <v>16449</v>
      </c>
      <c r="AE2806" s="3" t="s">
        <v>14091</v>
      </c>
    </row>
    <row r="2807" spans="1:31" hidden="1" x14ac:dyDescent="0.25">
      <c r="A2807" t="s">
        <v>11641</v>
      </c>
      <c r="B2807" t="s">
        <v>13586</v>
      </c>
      <c r="C2807" s="3" t="s">
        <v>36</v>
      </c>
      <c r="D2807" s="3" t="s">
        <v>3654</v>
      </c>
      <c r="E2807" s="3" t="s">
        <v>5198</v>
      </c>
      <c r="F2807" s="3">
        <v>5000</v>
      </c>
      <c r="G2807" s="34">
        <v>14.39</v>
      </c>
      <c r="H2807" s="3" t="s">
        <v>12</v>
      </c>
      <c r="I2807" s="3" t="s">
        <v>17</v>
      </c>
      <c r="J2807" s="3" t="s">
        <v>8261</v>
      </c>
      <c r="K2807" s="3" t="s">
        <v>8260</v>
      </c>
      <c r="L2807" s="3" t="s">
        <v>8254</v>
      </c>
      <c r="M2807" s="26">
        <v>45505</v>
      </c>
      <c r="N2807"/>
      <c r="O2807" s="3">
        <v>1</v>
      </c>
      <c r="P2807" s="34">
        <v>388.53</v>
      </c>
      <c r="Q2807" s="34">
        <v>345.36</v>
      </c>
      <c r="R2807" s="34">
        <v>43.17</v>
      </c>
      <c r="S2807" s="36">
        <v>0.12</v>
      </c>
      <c r="T2807" s="34">
        <v>388.53</v>
      </c>
      <c r="U2807" s="34">
        <v>0</v>
      </c>
      <c r="V2807" s="34">
        <v>345.36</v>
      </c>
      <c r="W2807" s="34">
        <v>-345.36</v>
      </c>
      <c r="X2807" s="36">
        <v>-1</v>
      </c>
      <c r="Y2807" s="3" t="str">
        <f>IFERROR(VLOOKUP(A2807,'Pivot price tier'!$C$8:$L$2245,10,0),"")</f>
        <v/>
      </c>
      <c r="Z2807" s="3" t="str">
        <f>IFERROR(VLOOKUP(A2807,'Pivot price tier by size'!$D$8:$M$2466,10,0),"")</f>
        <v/>
      </c>
      <c r="AA2807" s="3" t="str">
        <f>IFERROR(VLOOKUP(A2807,'Pivot category'!$B$8:$I$2191,8,0),"")</f>
        <v/>
      </c>
      <c r="AB2807" s="3" t="str">
        <f t="shared" si="43"/>
        <v>Bottom 5%</v>
      </c>
      <c r="AC2807"/>
      <c r="AD2807" s="3" t="s">
        <v>16446</v>
      </c>
      <c r="AE2807" s="3" t="s">
        <v>14094</v>
      </c>
    </row>
    <row r="2808" spans="1:31" x14ac:dyDescent="0.25">
      <c r="A2808" t="s">
        <v>7456</v>
      </c>
      <c r="B2808" t="s">
        <v>991</v>
      </c>
      <c r="C2808" s="3" t="s">
        <v>36</v>
      </c>
      <c r="D2808" s="3" t="s">
        <v>3320</v>
      </c>
      <c r="E2808" s="3" t="s">
        <v>5150</v>
      </c>
      <c r="F2808" s="3">
        <v>7000</v>
      </c>
      <c r="G2808" s="34">
        <v>38.99</v>
      </c>
      <c r="H2808" s="3" t="s">
        <v>12</v>
      </c>
      <c r="I2808" s="3" t="s">
        <v>23</v>
      </c>
      <c r="J2808" s="3" t="s">
        <v>8251</v>
      </c>
      <c r="K2808" s="3" t="s">
        <v>8252</v>
      </c>
      <c r="L2808" s="3" t="s">
        <v>68</v>
      </c>
      <c r="M2808" s="26" t="s">
        <v>13873</v>
      </c>
      <c r="N2808"/>
      <c r="O2808" s="3">
        <v>126</v>
      </c>
      <c r="P2808" s="34">
        <v>287980.14</v>
      </c>
      <c r="Q2808" s="34">
        <v>307748.07</v>
      </c>
      <c r="R2808" s="34">
        <v>-19767.93</v>
      </c>
      <c r="S2808" s="36">
        <v>-0.06</v>
      </c>
      <c r="T2808" s="34">
        <v>2285.5566666666668</v>
      </c>
      <c r="U2808" s="34">
        <v>134983.38</v>
      </c>
      <c r="V2808" s="34">
        <v>140325.01</v>
      </c>
      <c r="W2808" s="34">
        <v>-5341.63</v>
      </c>
      <c r="X2808" s="36">
        <v>-0.04</v>
      </c>
      <c r="Y2808" s="3" t="str">
        <f>IFERROR(VLOOKUP(A2808,'Pivot price tier'!$C$8:$L$2245,10,0),"")</f>
        <v xml:space="preserve"> </v>
      </c>
      <c r="Z2808" s="3" t="str">
        <f>IFERROR(VLOOKUP(A2808,'Pivot price tier by size'!$D$8:$M$2466,10,0),"")</f>
        <v xml:space="preserve"> </v>
      </c>
      <c r="AA2808" s="3" t="str">
        <f>IFERROR(VLOOKUP(A2808,'Pivot category'!$B$8:$I$2191,8,0),"")</f>
        <v xml:space="preserve"> </v>
      </c>
      <c r="AB2808" s="3" t="str">
        <f t="shared" si="43"/>
        <v/>
      </c>
      <c r="AC2808"/>
      <c r="AD2808" s="3" t="s">
        <v>16449</v>
      </c>
      <c r="AE2808" s="3" t="s">
        <v>14130</v>
      </c>
    </row>
    <row r="2809" spans="1:31" x14ac:dyDescent="0.25">
      <c r="A2809" t="s">
        <v>7786</v>
      </c>
      <c r="B2809" t="s">
        <v>992</v>
      </c>
      <c r="C2809" s="3" t="s">
        <v>38</v>
      </c>
      <c r="D2809" s="3" t="s">
        <v>3321</v>
      </c>
      <c r="E2809" s="3" t="s">
        <v>5150</v>
      </c>
      <c r="F2809" s="3">
        <v>7000</v>
      </c>
      <c r="G2809" s="34">
        <v>64.989999999999995</v>
      </c>
      <c r="H2809" s="3" t="s">
        <v>12</v>
      </c>
      <c r="I2809" s="3" t="s">
        <v>23</v>
      </c>
      <c r="J2809" s="3" t="s">
        <v>8251</v>
      </c>
      <c r="K2809" s="3" t="s">
        <v>8252</v>
      </c>
      <c r="L2809" s="3" t="s">
        <v>68</v>
      </c>
      <c r="M2809" s="26" t="s">
        <v>13873</v>
      </c>
      <c r="N2809"/>
      <c r="O2809" s="3">
        <v>153</v>
      </c>
      <c r="P2809" s="34">
        <v>544127.94999999995</v>
      </c>
      <c r="Q2809" s="34">
        <v>624635.31999999995</v>
      </c>
      <c r="R2809" s="34">
        <v>-80507.37</v>
      </c>
      <c r="S2809" s="36">
        <v>-0.13</v>
      </c>
      <c r="T2809" s="34">
        <v>3556.391830065359</v>
      </c>
      <c r="U2809" s="34">
        <v>205391.53</v>
      </c>
      <c r="V2809" s="34">
        <v>227746.04</v>
      </c>
      <c r="W2809" s="34">
        <v>-22354.51</v>
      </c>
      <c r="X2809" s="36">
        <v>-0.1</v>
      </c>
      <c r="Y2809" s="3" t="str">
        <f>IFERROR(VLOOKUP(A2809,'Pivot price tier'!$C$8:$L$2245,10,0),"")</f>
        <v xml:space="preserve"> </v>
      </c>
      <c r="Z2809" s="3" t="str">
        <f>IFERROR(VLOOKUP(A2809,'Pivot price tier by size'!$D$8:$M$2466,10,0),"")</f>
        <v xml:space="preserve"> </v>
      </c>
      <c r="AA2809" s="3" t="str">
        <f>IFERROR(VLOOKUP(A2809,'Pivot category'!$B$8:$I$2191,8,0),"")</f>
        <v xml:space="preserve"> </v>
      </c>
      <c r="AB2809" s="3" t="str">
        <f t="shared" si="43"/>
        <v/>
      </c>
      <c r="AC2809"/>
      <c r="AD2809" s="3" t="s">
        <v>16449</v>
      </c>
      <c r="AE2809" s="3" t="s">
        <v>14130</v>
      </c>
    </row>
    <row r="2810" spans="1:31" x14ac:dyDescent="0.25">
      <c r="A2810" t="s">
        <v>6950</v>
      </c>
      <c r="B2810" t="s">
        <v>994</v>
      </c>
      <c r="C2810" s="3" t="s">
        <v>34</v>
      </c>
      <c r="D2810" s="3" t="s">
        <v>3323</v>
      </c>
      <c r="E2810" s="3" t="s">
        <v>5150</v>
      </c>
      <c r="F2810" s="3">
        <v>7000</v>
      </c>
      <c r="G2810" s="34">
        <v>17.489999999999998</v>
      </c>
      <c r="H2810" s="3" t="s">
        <v>12</v>
      </c>
      <c r="I2810" s="3" t="s">
        <v>23</v>
      </c>
      <c r="J2810" s="3" t="s">
        <v>8251</v>
      </c>
      <c r="K2810" s="3" t="s">
        <v>8252</v>
      </c>
      <c r="L2810" s="3" t="s">
        <v>68</v>
      </c>
      <c r="M2810" s="26" t="s">
        <v>13873</v>
      </c>
      <c r="N2810"/>
      <c r="O2810" s="3">
        <v>157</v>
      </c>
      <c r="P2810" s="34">
        <v>198284.13</v>
      </c>
      <c r="Q2810" s="34">
        <v>202446.75</v>
      </c>
      <c r="R2810" s="34">
        <v>-4162.62</v>
      </c>
      <c r="S2810" s="36">
        <v>-0.02</v>
      </c>
      <c r="T2810" s="34">
        <v>1262.9562420382165</v>
      </c>
      <c r="U2810" s="34">
        <v>329808.93</v>
      </c>
      <c r="V2810" s="34">
        <v>348033.51</v>
      </c>
      <c r="W2810" s="34">
        <v>-18224.580000000002</v>
      </c>
      <c r="X2810" s="36">
        <v>-0.05</v>
      </c>
      <c r="Y2810" s="3" t="str">
        <f>IFERROR(VLOOKUP(A2810,'Pivot price tier'!$C$8:$L$2245,10,0),"")</f>
        <v xml:space="preserve"> </v>
      </c>
      <c r="Z2810" s="3" t="str">
        <f>IFERROR(VLOOKUP(A2810,'Pivot price tier by size'!$D$8:$M$2466,10,0),"")</f>
        <v xml:space="preserve"> </v>
      </c>
      <c r="AA2810" s="3" t="str">
        <f>IFERROR(VLOOKUP(A2810,'Pivot category'!$B$8:$I$2191,8,0),"")</f>
        <v xml:space="preserve"> </v>
      </c>
      <c r="AB2810" s="3" t="str">
        <f t="shared" si="43"/>
        <v/>
      </c>
      <c r="AC2810"/>
      <c r="AD2810" s="3" t="s">
        <v>16449</v>
      </c>
      <c r="AE2810" s="3" t="s">
        <v>14130</v>
      </c>
    </row>
    <row r="2811" spans="1:31" hidden="1" x14ac:dyDescent="0.25">
      <c r="A2811" t="s">
        <v>9267</v>
      </c>
      <c r="B2811" t="s">
        <v>9266</v>
      </c>
      <c r="C2811" s="3" t="s">
        <v>69</v>
      </c>
      <c r="D2811" s="3" t="s">
        <v>9155</v>
      </c>
      <c r="E2811" s="3" t="s">
        <v>5198</v>
      </c>
      <c r="F2811" s="3">
        <v>7000</v>
      </c>
      <c r="G2811" s="34">
        <v>0.59</v>
      </c>
      <c r="H2811" s="3" t="s">
        <v>12</v>
      </c>
      <c r="I2811" s="3" t="s">
        <v>70</v>
      </c>
      <c r="J2811" s="3" t="s">
        <v>8256</v>
      </c>
      <c r="K2811" s="3" t="s">
        <v>8252</v>
      </c>
      <c r="L2811" s="3" t="s">
        <v>8255</v>
      </c>
      <c r="M2811" s="26" t="s">
        <v>13873</v>
      </c>
      <c r="N2811"/>
      <c r="O2811" s="3" t="s">
        <v>78</v>
      </c>
      <c r="P2811" s="34">
        <v>20.65</v>
      </c>
      <c r="Q2811" s="34">
        <v>6544.32</v>
      </c>
      <c r="R2811" s="34">
        <v>-6523.67</v>
      </c>
      <c r="S2811" s="36">
        <v>-1</v>
      </c>
      <c r="T2811" s="34" t="s">
        <v>78</v>
      </c>
      <c r="U2811" s="34">
        <v>0</v>
      </c>
      <c r="V2811" s="34">
        <v>2060.0100000000002</v>
      </c>
      <c r="W2811" s="34">
        <v>-2060.0100000000002</v>
      </c>
      <c r="X2811" s="36">
        <v>-1</v>
      </c>
      <c r="Y2811" s="3" t="str">
        <f>IFERROR(VLOOKUP(A2811,'Pivot price tier'!$C$8:$L$2245,10,0),"")</f>
        <v/>
      </c>
      <c r="Z2811" s="3" t="str">
        <f>IFERROR(VLOOKUP(A2811,'Pivot price tier by size'!$D$8:$M$2466,10,0),"")</f>
        <v/>
      </c>
      <c r="AA2811" s="3" t="str">
        <f>IFERROR(VLOOKUP(A2811,'Pivot category'!$B$8:$I$2191,8,0),"")</f>
        <v/>
      </c>
      <c r="AB2811" s="3" t="str">
        <f t="shared" si="43"/>
        <v>Bottom 5%</v>
      </c>
      <c r="AC2811"/>
      <c r="AD2811" s="3" t="s">
        <v>16446</v>
      </c>
      <c r="AE2811" s="3" t="s">
        <v>14094</v>
      </c>
    </row>
    <row r="2812" spans="1:31" hidden="1" x14ac:dyDescent="0.25">
      <c r="A2812" t="s">
        <v>9227</v>
      </c>
      <c r="B2812" t="s">
        <v>9226</v>
      </c>
      <c r="C2812" s="3" t="s">
        <v>32</v>
      </c>
      <c r="D2812" s="3" t="s">
        <v>9147</v>
      </c>
      <c r="E2812" s="3" t="s">
        <v>5198</v>
      </c>
      <c r="F2812" s="3">
        <v>7000</v>
      </c>
      <c r="G2812" s="34">
        <v>11.39</v>
      </c>
      <c r="H2812" s="3" t="s">
        <v>12</v>
      </c>
      <c r="I2812" s="3" t="s">
        <v>17</v>
      </c>
      <c r="J2812" s="3" t="s">
        <v>8256</v>
      </c>
      <c r="K2812" s="3" t="s">
        <v>8252</v>
      </c>
      <c r="L2812" s="3" t="s">
        <v>8255</v>
      </c>
      <c r="M2812" s="26" t="s">
        <v>13873</v>
      </c>
      <c r="N2812"/>
      <c r="O2812" s="3">
        <v>4</v>
      </c>
      <c r="P2812" s="34">
        <v>3827.04</v>
      </c>
      <c r="Q2812" s="34">
        <v>20078.73</v>
      </c>
      <c r="R2812" s="34">
        <v>-16251.69</v>
      </c>
      <c r="S2812" s="36">
        <v>-0.81</v>
      </c>
      <c r="T2812" s="34">
        <v>956.76</v>
      </c>
      <c r="U2812" s="34">
        <v>1549.04</v>
      </c>
      <c r="V2812" s="34">
        <v>9449.2800000000007</v>
      </c>
      <c r="W2812" s="34">
        <v>-7900.24</v>
      </c>
      <c r="X2812" s="36">
        <v>-0.84</v>
      </c>
      <c r="Y2812" s="3" t="str">
        <f>IFERROR(VLOOKUP(A2812,'Pivot price tier'!$C$8:$L$2245,10,0),"")</f>
        <v/>
      </c>
      <c r="Z2812" s="3" t="str">
        <f>IFERROR(VLOOKUP(A2812,'Pivot price tier by size'!$D$8:$M$2466,10,0),"")</f>
        <v/>
      </c>
      <c r="AA2812" s="3" t="str">
        <f>IFERROR(VLOOKUP(A2812,'Pivot category'!$B$8:$I$2191,8,0),"")</f>
        <v/>
      </c>
      <c r="AB2812" s="3" t="str">
        <f t="shared" si="43"/>
        <v>Bottom 5%</v>
      </c>
      <c r="AC2812"/>
      <c r="AD2812" s="3" t="s">
        <v>16446</v>
      </c>
      <c r="AE2812" s="3" t="s">
        <v>14094</v>
      </c>
    </row>
    <row r="2813" spans="1:31" x14ac:dyDescent="0.25">
      <c r="A2813" t="s">
        <v>5543</v>
      </c>
      <c r="B2813" t="s">
        <v>995</v>
      </c>
      <c r="C2813" s="3" t="s">
        <v>32</v>
      </c>
      <c r="D2813" s="3" t="s">
        <v>3324</v>
      </c>
      <c r="E2813" s="3" t="s">
        <v>5150</v>
      </c>
      <c r="F2813" s="3">
        <v>7000</v>
      </c>
      <c r="G2813" s="34">
        <v>33.99</v>
      </c>
      <c r="H2813" s="3" t="s">
        <v>12</v>
      </c>
      <c r="I2813" s="3" t="s">
        <v>23</v>
      </c>
      <c r="J2813" s="3" t="s">
        <v>8251</v>
      </c>
      <c r="K2813" s="3" t="s">
        <v>8252</v>
      </c>
      <c r="L2813" s="3" t="s">
        <v>68</v>
      </c>
      <c r="M2813" s="26" t="s">
        <v>13873</v>
      </c>
      <c r="N2813"/>
      <c r="O2813" s="3">
        <v>158</v>
      </c>
      <c r="P2813" s="34">
        <v>430433.82</v>
      </c>
      <c r="Q2813" s="34">
        <v>463503.63</v>
      </c>
      <c r="R2813" s="34">
        <v>-33069.81</v>
      </c>
      <c r="S2813" s="36">
        <v>-7.0000000000000007E-2</v>
      </c>
      <c r="T2813" s="34">
        <v>2724.2646835443038</v>
      </c>
      <c r="U2813" s="34">
        <v>577402.68000000005</v>
      </c>
      <c r="V2813" s="34">
        <v>619141.53</v>
      </c>
      <c r="W2813" s="34">
        <v>-41738.85</v>
      </c>
      <c r="X2813" s="36">
        <v>-7.0000000000000007E-2</v>
      </c>
      <c r="Y2813" s="3" t="str">
        <f>IFERROR(VLOOKUP(A2813,'Pivot price tier'!$C$8:$L$2245,10,0),"")</f>
        <v xml:space="preserve"> </v>
      </c>
      <c r="Z2813" s="3" t="str">
        <f>IFERROR(VLOOKUP(A2813,'Pivot price tier by size'!$D$8:$M$2466,10,0),"")</f>
        <v xml:space="preserve"> </v>
      </c>
      <c r="AA2813" s="3" t="str">
        <f>IFERROR(VLOOKUP(A2813,'Pivot category'!$B$8:$I$2191,8,0),"")</f>
        <v xml:space="preserve"> </v>
      </c>
      <c r="AB2813" s="3" t="str">
        <f t="shared" si="43"/>
        <v/>
      </c>
      <c r="AC2813"/>
      <c r="AD2813" s="3" t="s">
        <v>16449</v>
      </c>
      <c r="AE2813" s="3" t="s">
        <v>14130</v>
      </c>
    </row>
    <row r="2814" spans="1:31" x14ac:dyDescent="0.25">
      <c r="A2814" t="s">
        <v>10341</v>
      </c>
      <c r="B2814" t="s">
        <v>1002</v>
      </c>
      <c r="C2814" s="3" t="s">
        <v>38</v>
      </c>
      <c r="D2814" s="3" t="s">
        <v>3333</v>
      </c>
      <c r="E2814" s="3" t="s">
        <v>5150</v>
      </c>
      <c r="F2814" s="3">
        <v>7000</v>
      </c>
      <c r="G2814" s="34">
        <v>39.99</v>
      </c>
      <c r="H2814" s="3" t="s">
        <v>12</v>
      </c>
      <c r="I2814" s="3" t="s">
        <v>21</v>
      </c>
      <c r="J2814" s="3" t="s">
        <v>8251</v>
      </c>
      <c r="K2814" s="3" t="s">
        <v>8252</v>
      </c>
      <c r="L2814" s="3" t="s">
        <v>68</v>
      </c>
      <c r="M2814" s="26" t="s">
        <v>13873</v>
      </c>
      <c r="N2814"/>
      <c r="O2814" s="3">
        <v>145</v>
      </c>
      <c r="P2814" s="34">
        <v>238489.21</v>
      </c>
      <c r="Q2814" s="34">
        <v>265468.34999999998</v>
      </c>
      <c r="R2814" s="34">
        <v>-26979.14</v>
      </c>
      <c r="S2814" s="36">
        <v>-0.1</v>
      </c>
      <c r="T2814" s="34">
        <v>1644.753172413793</v>
      </c>
      <c r="U2814" s="34">
        <v>44348.67</v>
      </c>
      <c r="V2814" s="34">
        <v>47509.89</v>
      </c>
      <c r="W2814" s="34">
        <v>-3161.22</v>
      </c>
      <c r="X2814" s="36">
        <v>-7.0000000000000007E-2</v>
      </c>
      <c r="Y2814" s="3" t="str">
        <f>IFERROR(VLOOKUP(A2814,'Pivot price tier'!$C$8:$L$2245,10,0),"")</f>
        <v xml:space="preserve"> </v>
      </c>
      <c r="Z2814" s="3" t="str">
        <f>IFERROR(VLOOKUP(A2814,'Pivot price tier by size'!$D$8:$M$2466,10,0),"")</f>
        <v xml:space="preserve"> </v>
      </c>
      <c r="AA2814" s="3" t="str">
        <f>IFERROR(VLOOKUP(A2814,'Pivot category'!$B$8:$I$2191,8,0),"")</f>
        <v xml:space="preserve"> </v>
      </c>
      <c r="AB2814" s="3" t="str">
        <f t="shared" si="43"/>
        <v/>
      </c>
      <c r="AC2814"/>
      <c r="AD2814" s="3" t="s">
        <v>16452</v>
      </c>
      <c r="AE2814" s="3" t="s">
        <v>16455</v>
      </c>
    </row>
    <row r="2815" spans="1:31" x14ac:dyDescent="0.25">
      <c r="A2815" t="s">
        <v>10543</v>
      </c>
      <c r="B2815" t="s">
        <v>996</v>
      </c>
      <c r="C2815" s="3" t="s">
        <v>36</v>
      </c>
      <c r="D2815" s="3" t="s">
        <v>3327</v>
      </c>
      <c r="E2815" s="3" t="s">
        <v>5150</v>
      </c>
      <c r="F2815" s="3">
        <v>7000</v>
      </c>
      <c r="G2815" s="34">
        <v>27.99</v>
      </c>
      <c r="H2815" s="3" t="s">
        <v>12</v>
      </c>
      <c r="I2815" s="3" t="s">
        <v>21</v>
      </c>
      <c r="J2815" s="3" t="s">
        <v>8251</v>
      </c>
      <c r="K2815" s="3" t="s">
        <v>8252</v>
      </c>
      <c r="L2815" s="3" t="s">
        <v>68</v>
      </c>
      <c r="M2815" s="26" t="s">
        <v>13873</v>
      </c>
      <c r="N2815"/>
      <c r="O2815" s="3">
        <v>97</v>
      </c>
      <c r="P2815" s="34">
        <v>114059.25</v>
      </c>
      <c r="Q2815" s="34">
        <v>136367.28</v>
      </c>
      <c r="R2815" s="34">
        <v>-22308.03</v>
      </c>
      <c r="S2815" s="36">
        <v>-0.16</v>
      </c>
      <c r="T2815" s="34">
        <v>1175.8685567010309</v>
      </c>
      <c r="U2815" s="34">
        <v>28941.66</v>
      </c>
      <c r="V2815" s="34">
        <v>38430.269999999997</v>
      </c>
      <c r="W2815" s="34">
        <v>-9488.61</v>
      </c>
      <c r="X2815" s="36">
        <v>-0.25</v>
      </c>
      <c r="Y2815" s="3" t="str">
        <f>IFERROR(VLOOKUP(A2815,'Pivot price tier'!$C$8:$L$2245,10,0),"")</f>
        <v xml:space="preserve"> </v>
      </c>
      <c r="Z2815" s="3" t="str">
        <f>IFERROR(VLOOKUP(A2815,'Pivot price tier by size'!$D$8:$M$2466,10,0),"")</f>
        <v xml:space="preserve"> </v>
      </c>
      <c r="AA2815" s="3" t="str">
        <f>IFERROR(VLOOKUP(A2815,'Pivot category'!$B$8:$I$2191,8,0),"")</f>
        <v xml:space="preserve"> </v>
      </c>
      <c r="AB2815" s="3" t="str">
        <f t="shared" si="43"/>
        <v/>
      </c>
      <c r="AC2815"/>
      <c r="AD2815" s="3" t="s">
        <v>16452</v>
      </c>
      <c r="AE2815" s="3" t="s">
        <v>16455</v>
      </c>
    </row>
    <row r="2816" spans="1:31" x14ac:dyDescent="0.25">
      <c r="A2816" t="s">
        <v>10544</v>
      </c>
      <c r="B2816" t="s">
        <v>997</v>
      </c>
      <c r="C2816" s="3" t="s">
        <v>38</v>
      </c>
      <c r="D2816" s="3" t="s">
        <v>3328</v>
      </c>
      <c r="E2816" s="3" t="s">
        <v>5150</v>
      </c>
      <c r="F2816" s="3">
        <v>7000</v>
      </c>
      <c r="G2816" s="34">
        <v>44.99</v>
      </c>
      <c r="H2816" s="3" t="s">
        <v>12</v>
      </c>
      <c r="I2816" s="3" t="s">
        <v>21</v>
      </c>
      <c r="J2816" s="3" t="s">
        <v>8251</v>
      </c>
      <c r="K2816" s="3" t="s">
        <v>8252</v>
      </c>
      <c r="L2816" s="3" t="s">
        <v>68</v>
      </c>
      <c r="M2816" s="26" t="s">
        <v>13873</v>
      </c>
      <c r="N2816"/>
      <c r="O2816" s="3">
        <v>152</v>
      </c>
      <c r="P2816" s="34">
        <v>404237.55</v>
      </c>
      <c r="Q2816" s="34">
        <v>440332.64</v>
      </c>
      <c r="R2816" s="34">
        <v>-36095.089999999997</v>
      </c>
      <c r="S2816" s="36">
        <v>-0.08</v>
      </c>
      <c r="T2816" s="34">
        <v>2659.4575657894734</v>
      </c>
      <c r="U2816" s="34">
        <v>72368.67</v>
      </c>
      <c r="V2816" s="34">
        <v>77060.600000000006</v>
      </c>
      <c r="W2816" s="34">
        <v>-4691.93</v>
      </c>
      <c r="X2816" s="36">
        <v>-0.06</v>
      </c>
      <c r="Y2816" s="3" t="str">
        <f>IFERROR(VLOOKUP(A2816,'Pivot price tier'!$C$8:$L$2245,10,0),"")</f>
        <v xml:space="preserve"> </v>
      </c>
      <c r="Z2816" s="3" t="str">
        <f>IFERROR(VLOOKUP(A2816,'Pivot price tier by size'!$D$8:$M$2466,10,0),"")</f>
        <v xml:space="preserve"> </v>
      </c>
      <c r="AA2816" s="3" t="str">
        <f>IFERROR(VLOOKUP(A2816,'Pivot category'!$B$8:$I$2191,8,0),"")</f>
        <v xml:space="preserve"> </v>
      </c>
      <c r="AB2816" s="3" t="str">
        <f t="shared" si="43"/>
        <v/>
      </c>
      <c r="AC2816"/>
      <c r="AD2816" s="3" t="s">
        <v>16452</v>
      </c>
      <c r="AE2816" s="3" t="s">
        <v>16455</v>
      </c>
    </row>
    <row r="2817" spans="1:31" hidden="1" x14ac:dyDescent="0.25">
      <c r="A2817" t="s">
        <v>14424</v>
      </c>
      <c r="B2817" t="s">
        <v>14425</v>
      </c>
      <c r="C2817" s="3" t="s">
        <v>32</v>
      </c>
      <c r="D2817" s="3" t="s">
        <v>14034</v>
      </c>
      <c r="E2817" s="3" t="s">
        <v>5198</v>
      </c>
      <c r="F2817" s="3">
        <v>70000</v>
      </c>
      <c r="G2817" s="34">
        <v>19.989999999999998</v>
      </c>
      <c r="H2817" s="3" t="s">
        <v>12</v>
      </c>
      <c r="I2817" s="3" t="s">
        <v>19</v>
      </c>
      <c r="J2817" s="3" t="s">
        <v>8251</v>
      </c>
      <c r="K2817" s="3" t="s">
        <v>8252</v>
      </c>
      <c r="L2817" s="3" t="s">
        <v>68</v>
      </c>
      <c r="M2817" s="26">
        <v>45658</v>
      </c>
      <c r="N2817"/>
      <c r="O2817" s="3">
        <v>140</v>
      </c>
      <c r="P2817" s="34">
        <v>115866.66</v>
      </c>
      <c r="Q2817" s="34">
        <v>12413.79</v>
      </c>
      <c r="R2817" s="34">
        <v>103452.87</v>
      </c>
      <c r="S2817" s="36">
        <v>8.33</v>
      </c>
      <c r="T2817" s="34">
        <v>827.61900000000003</v>
      </c>
      <c r="U2817" s="34">
        <v>174629.62</v>
      </c>
      <c r="V2817" s="34">
        <v>46956.51</v>
      </c>
      <c r="W2817" s="34">
        <v>127673.11</v>
      </c>
      <c r="X2817" s="36">
        <v>2.72</v>
      </c>
      <c r="Y2817" s="3" t="str">
        <f>IFERROR(VLOOKUP(A2817,'Pivot price tier'!$C$8:$L$2245,10,0),"")</f>
        <v xml:space="preserve"> </v>
      </c>
      <c r="Z2817" s="3" t="str">
        <f>IFERROR(VLOOKUP(A2817,'Pivot price tier by size'!$D$8:$M$2466,10,0),"")</f>
        <v xml:space="preserve"> </v>
      </c>
      <c r="AA2817" s="3" t="str">
        <f>IFERROR(VLOOKUP(A2817,'Pivot category'!$B$8:$I$2191,8,0),"")</f>
        <v xml:space="preserve"> </v>
      </c>
      <c r="AB2817" s="3" t="str">
        <f t="shared" si="43"/>
        <v/>
      </c>
      <c r="AC2817"/>
      <c r="AD2817" s="3" t="s">
        <v>16446</v>
      </c>
      <c r="AE2817" s="3" t="s">
        <v>14094</v>
      </c>
    </row>
    <row r="2818" spans="1:31" hidden="1" x14ac:dyDescent="0.25">
      <c r="A2818" t="s">
        <v>14523</v>
      </c>
      <c r="B2818" t="s">
        <v>14524</v>
      </c>
      <c r="C2818" s="3" t="s">
        <v>69</v>
      </c>
      <c r="D2818" s="3" t="s">
        <v>14062</v>
      </c>
      <c r="E2818" s="3" t="s">
        <v>5198</v>
      </c>
      <c r="F2818" s="3">
        <v>70000</v>
      </c>
      <c r="G2818" s="34">
        <v>1.29</v>
      </c>
      <c r="H2818" s="3" t="s">
        <v>12</v>
      </c>
      <c r="I2818" s="3" t="s">
        <v>70</v>
      </c>
      <c r="J2818" s="3" t="s">
        <v>8251</v>
      </c>
      <c r="K2818" s="3" t="s">
        <v>8252</v>
      </c>
      <c r="L2818" s="3" t="s">
        <v>68</v>
      </c>
      <c r="M2818" s="26">
        <v>45689</v>
      </c>
      <c r="N2818"/>
      <c r="O2818" s="3">
        <v>97</v>
      </c>
      <c r="P2818" s="34">
        <v>63835.53</v>
      </c>
      <c r="Q2818" s="34">
        <v>2617.09</v>
      </c>
      <c r="R2818" s="34">
        <v>61218.44</v>
      </c>
      <c r="S2818" s="36">
        <v>23.39</v>
      </c>
      <c r="T2818" s="34">
        <v>658.0982474226804</v>
      </c>
      <c r="U2818" s="34">
        <v>133268.70000000001</v>
      </c>
      <c r="V2818" s="34">
        <v>8905.2999999999993</v>
      </c>
      <c r="W2818" s="34">
        <v>124363.4</v>
      </c>
      <c r="X2818" s="36">
        <v>13.97</v>
      </c>
      <c r="Y2818" s="3" t="str">
        <f>IFERROR(VLOOKUP(A2818,'Pivot price tier'!$C$8:$L$2245,10,0),"")</f>
        <v/>
      </c>
      <c r="Z2818" s="3" t="str">
        <f>IFERROR(VLOOKUP(A2818,'Pivot price tier by size'!$D$8:$M$2466,10,0),"")</f>
        <v/>
      </c>
      <c r="AA2818" s="3" t="str">
        <f>IFERROR(VLOOKUP(A2818,'Pivot category'!$B$8:$I$2191,8,0),"")</f>
        <v/>
      </c>
      <c r="AB2818" s="3" t="str">
        <f t="shared" ref="AB2818:AB2881" si="44">IF(P2818&lt;$AC$1,"Bottom 5%","")</f>
        <v/>
      </c>
      <c r="AC2818"/>
      <c r="AD2818" s="3" t="s">
        <v>16446</v>
      </c>
      <c r="AE2818" s="3" t="s">
        <v>14094</v>
      </c>
    </row>
    <row r="2819" spans="1:31" x14ac:dyDescent="0.25">
      <c r="A2819" t="s">
        <v>13669</v>
      </c>
      <c r="B2819" t="s">
        <v>13670</v>
      </c>
      <c r="C2819" s="3" t="s">
        <v>34</v>
      </c>
      <c r="D2819" s="3" t="s">
        <v>13483</v>
      </c>
      <c r="E2819" s="3">
        <v>0</v>
      </c>
      <c r="F2819" s="3">
        <v>70000</v>
      </c>
      <c r="G2819" s="34">
        <v>12.99</v>
      </c>
      <c r="H2819" s="3" t="s">
        <v>8334</v>
      </c>
      <c r="I2819" s="3" t="s">
        <v>12339</v>
      </c>
      <c r="J2819" s="3" t="s">
        <v>8251</v>
      </c>
      <c r="K2819" s="3" t="s">
        <v>8252</v>
      </c>
      <c r="L2819" s="3" t="s">
        <v>68</v>
      </c>
      <c r="M2819" s="26">
        <v>45566</v>
      </c>
      <c r="N2819"/>
      <c r="O2819" s="3">
        <v>116</v>
      </c>
      <c r="P2819" s="34">
        <v>61624.56</v>
      </c>
      <c r="Q2819" s="34">
        <v>62896.85</v>
      </c>
      <c r="R2819" s="34">
        <v>-1272.29</v>
      </c>
      <c r="S2819" s="36">
        <v>-0.02</v>
      </c>
      <c r="T2819" s="34">
        <v>531.24620689655171</v>
      </c>
      <c r="U2819" s="34">
        <v>53207.040000000001</v>
      </c>
      <c r="V2819" s="34">
        <v>84921.16</v>
      </c>
      <c r="W2819" s="34">
        <v>-31714.12</v>
      </c>
      <c r="X2819" s="36">
        <v>-0.37</v>
      </c>
      <c r="Y2819" s="3" t="str">
        <f>IFERROR(VLOOKUP(A2819,'Pivot price tier'!$C$8:$L$2245,10,0),"")</f>
        <v xml:space="preserve"> </v>
      </c>
      <c r="Z2819" s="3" t="str">
        <f>IFERROR(VLOOKUP(A2819,'Pivot price tier by size'!$D$8:$M$2466,10,0),"")</f>
        <v xml:space="preserve"> </v>
      </c>
      <c r="AA2819" s="3" t="str">
        <f>IFERROR(VLOOKUP(A2819,'Pivot category'!$B$8:$I$2191,8,0),"")</f>
        <v xml:space="preserve"> </v>
      </c>
      <c r="AB2819" s="3" t="str">
        <f t="shared" si="44"/>
        <v/>
      </c>
      <c r="AC2819"/>
      <c r="AD2819" s="3" t="s">
        <v>16452</v>
      </c>
      <c r="AE2819" s="3" t="s">
        <v>16455</v>
      </c>
    </row>
    <row r="2820" spans="1:31" hidden="1" x14ac:dyDescent="0.25">
      <c r="A2820" t="s">
        <v>14866</v>
      </c>
      <c r="B2820" t="s">
        <v>14867</v>
      </c>
      <c r="C2820" s="3" t="s">
        <v>32</v>
      </c>
      <c r="D2820" s="3" t="s">
        <v>14567</v>
      </c>
      <c r="E2820" s="3" t="s">
        <v>5150</v>
      </c>
      <c r="F2820" s="3">
        <v>70000</v>
      </c>
      <c r="G2820" s="34">
        <v>19.989999999999998</v>
      </c>
      <c r="H2820" s="3" t="s">
        <v>12</v>
      </c>
      <c r="I2820" s="3" t="s">
        <v>19</v>
      </c>
      <c r="J2820" s="3" t="s">
        <v>8251</v>
      </c>
      <c r="K2820" s="3" t="s">
        <v>8252</v>
      </c>
      <c r="L2820" s="3" t="s">
        <v>68</v>
      </c>
      <c r="M2820" s="26">
        <v>45778</v>
      </c>
      <c r="N2820"/>
      <c r="O2820" s="3">
        <v>38</v>
      </c>
      <c r="P2820" s="34">
        <v>9815.09</v>
      </c>
      <c r="Q2820" s="34"/>
      <c r="R2820" s="34">
        <v>9815.09</v>
      </c>
      <c r="T2820" s="34">
        <v>258.29184210526319</v>
      </c>
      <c r="U2820" s="34">
        <v>15432.28</v>
      </c>
      <c r="V2820" s="34">
        <v>0</v>
      </c>
      <c r="W2820" s="34">
        <v>15432.28</v>
      </c>
      <c r="X2820" s="36">
        <v>0</v>
      </c>
      <c r="Y2820" s="3" t="str">
        <f>IFERROR(VLOOKUP(A2820,'Pivot price tier'!$C$8:$L$2245,10,0),"")</f>
        <v>X</v>
      </c>
      <c r="Z2820" s="3" t="str">
        <f>IFERROR(VLOOKUP(A2820,'Pivot price tier by size'!$D$8:$M$2466,10,0),"")</f>
        <v xml:space="preserve"> </v>
      </c>
      <c r="AA2820" s="3" t="str">
        <f>IFERROR(VLOOKUP(A2820,'Pivot category'!$B$8:$I$2191,8,0),"")</f>
        <v>X</v>
      </c>
      <c r="AB2820" s="3" t="str">
        <f t="shared" si="44"/>
        <v>Bottom 5%</v>
      </c>
      <c r="AC2820"/>
      <c r="AD2820" s="3" t="s">
        <v>16446</v>
      </c>
      <c r="AE2820" s="3" t="s">
        <v>14094</v>
      </c>
    </row>
    <row r="2821" spans="1:31" x14ac:dyDescent="0.25">
      <c r="A2821" t="s">
        <v>7762</v>
      </c>
      <c r="B2821" t="s">
        <v>697</v>
      </c>
      <c r="C2821" s="3" t="s">
        <v>38</v>
      </c>
      <c r="D2821" s="3" t="s">
        <v>3000</v>
      </c>
      <c r="E2821" s="3">
        <v>0</v>
      </c>
      <c r="F2821" s="3">
        <v>1000</v>
      </c>
      <c r="G2821" s="34">
        <v>20.99</v>
      </c>
      <c r="H2821" s="3" t="s">
        <v>8334</v>
      </c>
      <c r="I2821" s="3" t="s">
        <v>12339</v>
      </c>
      <c r="J2821" s="3" t="s">
        <v>8251</v>
      </c>
      <c r="K2821" s="3" t="s">
        <v>8252</v>
      </c>
      <c r="L2821" s="3" t="s">
        <v>68</v>
      </c>
      <c r="M2821" s="26" t="s">
        <v>13873</v>
      </c>
      <c r="N2821"/>
      <c r="O2821" s="3">
        <v>152</v>
      </c>
      <c r="P2821" s="34">
        <v>49222.57</v>
      </c>
      <c r="Q2821" s="34">
        <v>55635.37</v>
      </c>
      <c r="R2821" s="34">
        <v>-6412.8</v>
      </c>
      <c r="S2821" s="36">
        <v>-0.12</v>
      </c>
      <c r="T2821" s="34">
        <v>323.83269736842107</v>
      </c>
      <c r="U2821" s="34">
        <v>39376.519999999997</v>
      </c>
      <c r="V2821" s="34">
        <v>44823.78</v>
      </c>
      <c r="W2821" s="34">
        <v>-5447.26</v>
      </c>
      <c r="X2821" s="36">
        <v>-0.12</v>
      </c>
      <c r="Y2821" s="3" t="str">
        <f>IFERROR(VLOOKUP(A2821,'Pivot price tier'!$C$8:$L$2245,10,0),"")</f>
        <v xml:space="preserve"> </v>
      </c>
      <c r="Z2821" s="3" t="str">
        <f>IFERROR(VLOOKUP(A2821,'Pivot price tier by size'!$D$8:$M$2466,10,0),"")</f>
        <v xml:space="preserve"> </v>
      </c>
      <c r="AA2821" s="3" t="str">
        <f>IFERROR(VLOOKUP(A2821,'Pivot category'!$B$8:$I$2191,8,0),"")</f>
        <v xml:space="preserve"> </v>
      </c>
      <c r="AB2821" s="3" t="str">
        <f t="shared" si="44"/>
        <v/>
      </c>
      <c r="AC2821"/>
      <c r="AD2821" s="3" t="s">
        <v>11232</v>
      </c>
      <c r="AE2821" s="3" t="s">
        <v>14092</v>
      </c>
    </row>
    <row r="2822" spans="1:31" x14ac:dyDescent="0.25">
      <c r="A2822" t="s">
        <v>7800</v>
      </c>
      <c r="B2822" t="s">
        <v>698</v>
      </c>
      <c r="C2822" s="3" t="s">
        <v>38</v>
      </c>
      <c r="D2822" s="3" t="s">
        <v>3001</v>
      </c>
      <c r="E2822" s="3">
        <v>0</v>
      </c>
      <c r="F2822" s="3">
        <v>1000</v>
      </c>
      <c r="G2822" s="34">
        <v>20.99</v>
      </c>
      <c r="H2822" s="3" t="s">
        <v>8334</v>
      </c>
      <c r="I2822" s="3" t="s">
        <v>12339</v>
      </c>
      <c r="J2822" s="3" t="s">
        <v>8251</v>
      </c>
      <c r="K2822" s="3" t="s">
        <v>8252</v>
      </c>
      <c r="L2822" s="3" t="s">
        <v>68</v>
      </c>
      <c r="M2822" s="26" t="s">
        <v>13873</v>
      </c>
      <c r="N2822"/>
      <c r="O2822" s="3">
        <v>150</v>
      </c>
      <c r="P2822" s="34">
        <v>48421.9</v>
      </c>
      <c r="Q2822" s="34">
        <v>56464.93</v>
      </c>
      <c r="R2822" s="34">
        <v>-8043.03</v>
      </c>
      <c r="S2822" s="36">
        <v>-0.14000000000000001</v>
      </c>
      <c r="T2822" s="34">
        <v>322.8126666666667</v>
      </c>
      <c r="U2822" s="34">
        <v>47148.7</v>
      </c>
      <c r="V2822" s="34">
        <v>47365.49</v>
      </c>
      <c r="W2822" s="34">
        <v>-216.79</v>
      </c>
      <c r="X2822" s="36">
        <v>0</v>
      </c>
      <c r="Y2822" s="3" t="str">
        <f>IFERROR(VLOOKUP(A2822,'Pivot price tier'!$C$8:$L$2245,10,0),"")</f>
        <v xml:space="preserve"> </v>
      </c>
      <c r="Z2822" s="3" t="str">
        <f>IFERROR(VLOOKUP(A2822,'Pivot price tier by size'!$D$8:$M$2466,10,0),"")</f>
        <v xml:space="preserve"> </v>
      </c>
      <c r="AA2822" s="3" t="str">
        <f>IFERROR(VLOOKUP(A2822,'Pivot category'!$B$8:$I$2191,8,0),"")</f>
        <v xml:space="preserve"> </v>
      </c>
      <c r="AB2822" s="3" t="str">
        <f t="shared" si="44"/>
        <v/>
      </c>
      <c r="AC2822"/>
      <c r="AD2822" s="3" t="s">
        <v>11232</v>
      </c>
      <c r="AE2822" s="3" t="s">
        <v>14092</v>
      </c>
    </row>
    <row r="2823" spans="1:31" x14ac:dyDescent="0.25">
      <c r="A2823" t="s">
        <v>11270</v>
      </c>
      <c r="B2823" t="s">
        <v>8014</v>
      </c>
      <c r="C2823" s="3" t="s">
        <v>73</v>
      </c>
      <c r="D2823" s="3" t="s">
        <v>5421</v>
      </c>
      <c r="E2823" s="3">
        <v>0</v>
      </c>
      <c r="F2823" s="3">
        <v>7000</v>
      </c>
      <c r="G2823" s="34">
        <v>11.99</v>
      </c>
      <c r="H2823" s="3" t="s">
        <v>8334</v>
      </c>
      <c r="I2823" s="3" t="s">
        <v>12340</v>
      </c>
      <c r="J2823" s="3" t="s">
        <v>8251</v>
      </c>
      <c r="K2823" s="3" t="s">
        <v>8252</v>
      </c>
      <c r="L2823" s="3" t="s">
        <v>68</v>
      </c>
      <c r="M2823" s="26" t="s">
        <v>13873</v>
      </c>
      <c r="N2823"/>
      <c r="O2823" s="3">
        <v>130</v>
      </c>
      <c r="P2823" s="34">
        <v>108953.21</v>
      </c>
      <c r="Q2823" s="34">
        <v>128407.16</v>
      </c>
      <c r="R2823" s="34">
        <v>-19453.95</v>
      </c>
      <c r="S2823" s="36">
        <v>-0.15</v>
      </c>
      <c r="T2823" s="34">
        <v>838.10161538461546</v>
      </c>
      <c r="U2823" s="34">
        <v>521695.25</v>
      </c>
      <c r="V2823" s="34">
        <v>548236.15</v>
      </c>
      <c r="W2823" s="34">
        <v>-26540.9</v>
      </c>
      <c r="X2823" s="36">
        <v>-0.05</v>
      </c>
      <c r="Y2823" s="3" t="str">
        <f>IFERROR(VLOOKUP(A2823,'Pivot price tier'!$C$8:$L$2245,10,0),"")</f>
        <v xml:space="preserve"> </v>
      </c>
      <c r="Z2823" s="3" t="str">
        <f>IFERROR(VLOOKUP(A2823,'Pivot price tier by size'!$D$8:$M$2466,10,0),"")</f>
        <v xml:space="preserve"> </v>
      </c>
      <c r="AA2823" s="3" t="str">
        <f>IFERROR(VLOOKUP(A2823,'Pivot category'!$B$8:$I$2191,8,0),"")</f>
        <v xml:space="preserve"> </v>
      </c>
      <c r="AB2823" s="3" t="str">
        <f t="shared" si="44"/>
        <v/>
      </c>
      <c r="AC2823"/>
      <c r="AD2823" s="3" t="s">
        <v>11231</v>
      </c>
      <c r="AE2823" s="3" t="s">
        <v>14114</v>
      </c>
    </row>
    <row r="2824" spans="1:31" x14ac:dyDescent="0.25">
      <c r="A2824" t="s">
        <v>11576</v>
      </c>
      <c r="B2824" t="s">
        <v>11577</v>
      </c>
      <c r="C2824" s="3" t="s">
        <v>38</v>
      </c>
      <c r="D2824" s="3" t="s">
        <v>11528</v>
      </c>
      <c r="E2824" s="3">
        <v>0</v>
      </c>
      <c r="F2824" s="3">
        <v>7000</v>
      </c>
      <c r="G2824" s="34">
        <v>20.99</v>
      </c>
      <c r="H2824" s="3" t="s">
        <v>8334</v>
      </c>
      <c r="I2824" s="3" t="s">
        <v>12339</v>
      </c>
      <c r="J2824" s="3" t="s">
        <v>8251</v>
      </c>
      <c r="K2824" s="3" t="s">
        <v>8252</v>
      </c>
      <c r="L2824" s="3" t="s">
        <v>68</v>
      </c>
      <c r="M2824" s="26">
        <v>45017</v>
      </c>
      <c r="N2824"/>
      <c r="O2824" s="3">
        <v>117</v>
      </c>
      <c r="P2824" s="34">
        <v>63028.76</v>
      </c>
      <c r="Q2824" s="34">
        <v>67027.649999999994</v>
      </c>
      <c r="R2824" s="34">
        <v>-3998.89</v>
      </c>
      <c r="S2824" s="36">
        <v>-0.06</v>
      </c>
      <c r="T2824" s="34">
        <v>538.70735042735043</v>
      </c>
      <c r="U2824" s="34">
        <v>22871.69</v>
      </c>
      <c r="V2824" s="34">
        <v>31645.29</v>
      </c>
      <c r="W2824" s="34">
        <v>-8773.6</v>
      </c>
      <c r="X2824" s="36">
        <v>-0.28000000000000003</v>
      </c>
      <c r="Y2824" s="3" t="str">
        <f>IFERROR(VLOOKUP(A2824,'Pivot price tier'!$C$8:$L$2245,10,0),"")</f>
        <v xml:space="preserve"> </v>
      </c>
      <c r="Z2824" s="3" t="str">
        <f>IFERROR(VLOOKUP(A2824,'Pivot price tier by size'!$D$8:$M$2466,10,0),"")</f>
        <v xml:space="preserve"> </v>
      </c>
      <c r="AA2824" s="3" t="str">
        <f>IFERROR(VLOOKUP(A2824,'Pivot category'!$B$8:$I$2191,8,0),"")</f>
        <v xml:space="preserve"> </v>
      </c>
      <c r="AB2824" s="3" t="str">
        <f t="shared" si="44"/>
        <v/>
      </c>
      <c r="AC2824"/>
      <c r="AD2824" s="3" t="s">
        <v>11232</v>
      </c>
      <c r="AE2824" s="3" t="s">
        <v>14092</v>
      </c>
    </row>
    <row r="2825" spans="1:31" hidden="1" x14ac:dyDescent="0.25">
      <c r="A2825" t="s">
        <v>13707</v>
      </c>
      <c r="B2825" t="s">
        <v>1293</v>
      </c>
      <c r="C2825" s="3" t="s">
        <v>32</v>
      </c>
      <c r="D2825" s="3" t="s">
        <v>3653</v>
      </c>
      <c r="E2825" s="3" t="s">
        <v>5150</v>
      </c>
      <c r="F2825" s="3">
        <v>1000</v>
      </c>
      <c r="G2825" s="34">
        <v>11.99</v>
      </c>
      <c r="H2825" s="3" t="s">
        <v>12</v>
      </c>
      <c r="I2825" s="3" t="s">
        <v>19</v>
      </c>
      <c r="J2825" s="3" t="s">
        <v>8256</v>
      </c>
      <c r="K2825" s="3" t="s">
        <v>8258</v>
      </c>
      <c r="L2825" s="3" t="s">
        <v>68</v>
      </c>
      <c r="M2825" s="26" t="s">
        <v>13873</v>
      </c>
      <c r="N2825"/>
      <c r="O2825" s="3">
        <v>1</v>
      </c>
      <c r="P2825" s="34">
        <v>64356</v>
      </c>
      <c r="Q2825" s="34">
        <v>75699.94</v>
      </c>
      <c r="R2825" s="34">
        <v>-11343.94</v>
      </c>
      <c r="S2825" s="36">
        <v>-0.15</v>
      </c>
      <c r="T2825" s="34">
        <v>64356</v>
      </c>
      <c r="U2825" s="34">
        <v>55357.2</v>
      </c>
      <c r="V2825" s="34">
        <v>55307.360000000001</v>
      </c>
      <c r="W2825" s="34">
        <v>49.84</v>
      </c>
      <c r="X2825" s="36">
        <v>0</v>
      </c>
      <c r="Y2825" s="3" t="str">
        <f>IFERROR(VLOOKUP(A2825,'Pivot price tier'!$C$8:$L$2245,10,0),"")</f>
        <v/>
      </c>
      <c r="Z2825" s="3" t="str">
        <f>IFERROR(VLOOKUP(A2825,'Pivot price tier by size'!$D$8:$M$2466,10,0),"")</f>
        <v/>
      </c>
      <c r="AA2825" s="3" t="str">
        <f>IFERROR(VLOOKUP(A2825,'Pivot category'!$B$8:$I$2191,8,0),"")</f>
        <v/>
      </c>
      <c r="AB2825" s="3" t="str">
        <f t="shared" si="44"/>
        <v/>
      </c>
      <c r="AC2825"/>
      <c r="AD2825" s="3" t="s">
        <v>16446</v>
      </c>
      <c r="AE2825" s="3" t="s">
        <v>14094</v>
      </c>
    </row>
    <row r="2826" spans="1:31" hidden="1" x14ac:dyDescent="0.25">
      <c r="A2826" t="s">
        <v>9636</v>
      </c>
      <c r="B2826" t="s">
        <v>1302</v>
      </c>
      <c r="C2826" s="3" t="s">
        <v>32</v>
      </c>
      <c r="D2826" s="3" t="s">
        <v>3663</v>
      </c>
      <c r="E2826" s="3" t="s">
        <v>5150</v>
      </c>
      <c r="F2826" s="3">
        <v>1000</v>
      </c>
      <c r="G2826" s="34">
        <v>11.39</v>
      </c>
      <c r="H2826" s="3" t="s">
        <v>12</v>
      </c>
      <c r="I2826" s="3" t="s">
        <v>17</v>
      </c>
      <c r="J2826" s="3" t="s">
        <v>8256</v>
      </c>
      <c r="K2826" s="3" t="s">
        <v>8258</v>
      </c>
      <c r="L2826" s="3" t="s">
        <v>8255</v>
      </c>
      <c r="M2826" s="26" t="s">
        <v>13873</v>
      </c>
      <c r="N2826"/>
      <c r="O2826" s="3" t="s">
        <v>78</v>
      </c>
      <c r="P2826" s="34"/>
      <c r="Q2826" s="34">
        <v>391.17</v>
      </c>
      <c r="R2826" s="34">
        <v>-391.17</v>
      </c>
      <c r="S2826" s="36">
        <v>-1</v>
      </c>
      <c r="T2826" s="34" t="s">
        <v>78</v>
      </c>
      <c r="U2826" s="34">
        <v>0</v>
      </c>
      <c r="V2826" s="34">
        <v>18.989999999999998</v>
      </c>
      <c r="W2826" s="34">
        <v>-18.989999999999998</v>
      </c>
      <c r="X2826" s="36">
        <v>-1</v>
      </c>
      <c r="Y2826" s="3" t="str">
        <f>IFERROR(VLOOKUP(A2826,'Pivot price tier'!$C$8:$L$2245,10,0),"")</f>
        <v/>
      </c>
      <c r="Z2826" s="3" t="str">
        <f>IFERROR(VLOOKUP(A2826,'Pivot price tier by size'!$D$8:$M$2466,10,0),"")</f>
        <v/>
      </c>
      <c r="AA2826" s="3" t="str">
        <f>IFERROR(VLOOKUP(A2826,'Pivot category'!$B$8:$I$2191,8,0),"")</f>
        <v/>
      </c>
      <c r="AB2826" s="3" t="str">
        <f t="shared" si="44"/>
        <v>Bottom 5%</v>
      </c>
      <c r="AC2826"/>
      <c r="AD2826" s="3" t="s">
        <v>16446</v>
      </c>
      <c r="AE2826" s="3" t="s">
        <v>14094</v>
      </c>
    </row>
    <row r="2827" spans="1:31" x14ac:dyDescent="0.25">
      <c r="A2827" t="s">
        <v>7894</v>
      </c>
      <c r="B2827" t="s">
        <v>1370</v>
      </c>
      <c r="C2827" s="3" t="s">
        <v>38</v>
      </c>
      <c r="D2827" s="3" t="s">
        <v>3738</v>
      </c>
      <c r="E2827" s="3">
        <v>0</v>
      </c>
      <c r="F2827" s="3">
        <v>7000</v>
      </c>
      <c r="G2827" s="34">
        <v>19.989999999999998</v>
      </c>
      <c r="H2827" s="3" t="s">
        <v>8334</v>
      </c>
      <c r="I2827" s="3" t="s">
        <v>12339</v>
      </c>
      <c r="J2827" s="3" t="s">
        <v>8251</v>
      </c>
      <c r="K2827" s="3" t="s">
        <v>8252</v>
      </c>
      <c r="L2827" s="3" t="s">
        <v>68</v>
      </c>
      <c r="M2827" s="26" t="s">
        <v>13873</v>
      </c>
      <c r="N2827"/>
      <c r="O2827" s="3">
        <v>101</v>
      </c>
      <c r="P2827" s="34">
        <v>53313.33</v>
      </c>
      <c r="Q2827" s="34">
        <v>58570.7</v>
      </c>
      <c r="R2827" s="34">
        <v>-5257.37</v>
      </c>
      <c r="S2827" s="36">
        <v>-0.09</v>
      </c>
      <c r="T2827" s="34">
        <v>527.85475247524755</v>
      </c>
      <c r="U2827" s="34">
        <v>55332.32</v>
      </c>
      <c r="V2827" s="34">
        <v>55552.21</v>
      </c>
      <c r="W2827" s="34">
        <v>-219.89</v>
      </c>
      <c r="X2827" s="36">
        <v>0</v>
      </c>
      <c r="Y2827" s="3" t="str">
        <f>IFERROR(VLOOKUP(A2827,'Pivot price tier'!$C$8:$L$2245,10,0),"")</f>
        <v xml:space="preserve"> </v>
      </c>
      <c r="Z2827" s="3" t="str">
        <f>IFERROR(VLOOKUP(A2827,'Pivot price tier by size'!$D$8:$M$2466,10,0),"")</f>
        <v xml:space="preserve"> </v>
      </c>
      <c r="AA2827" s="3" t="str">
        <f>IFERROR(VLOOKUP(A2827,'Pivot category'!$B$8:$I$2191,8,0),"")</f>
        <v xml:space="preserve"> </v>
      </c>
      <c r="AB2827" s="3" t="str">
        <f t="shared" si="44"/>
        <v/>
      </c>
      <c r="AC2827"/>
      <c r="AD2827" s="3" t="s">
        <v>16450</v>
      </c>
      <c r="AE2827" s="3" t="s">
        <v>14103</v>
      </c>
    </row>
    <row r="2828" spans="1:31" hidden="1" x14ac:dyDescent="0.25">
      <c r="A2828" t="s">
        <v>7086</v>
      </c>
      <c r="B2828" t="s">
        <v>7085</v>
      </c>
      <c r="C2828" s="3" t="s">
        <v>34</v>
      </c>
      <c r="D2828" s="3" t="s">
        <v>8189</v>
      </c>
      <c r="E2828" s="3" t="s">
        <v>5150</v>
      </c>
      <c r="F2828" s="3">
        <v>7000</v>
      </c>
      <c r="G2828" s="34">
        <v>11.99</v>
      </c>
      <c r="H2828" s="3" t="s">
        <v>12</v>
      </c>
      <c r="I2828" s="3" t="s">
        <v>21</v>
      </c>
      <c r="J2828" s="3" t="s">
        <v>8256</v>
      </c>
      <c r="K2828" s="3" t="s">
        <v>8258</v>
      </c>
      <c r="L2828" s="3" t="s">
        <v>8255</v>
      </c>
      <c r="M2828" s="26" t="s">
        <v>13873</v>
      </c>
      <c r="N2828"/>
      <c r="O2828" s="3">
        <v>1</v>
      </c>
      <c r="P2828" s="34"/>
      <c r="Q2828" s="34">
        <v>219.87</v>
      </c>
      <c r="R2828" s="34">
        <v>-219.87</v>
      </c>
      <c r="S2828" s="36">
        <v>-1</v>
      </c>
      <c r="T2828" s="34">
        <v>0</v>
      </c>
      <c r="U2828" s="34" t="s">
        <v>78</v>
      </c>
      <c r="V2828" s="34" t="s">
        <v>78</v>
      </c>
      <c r="W2828" s="34" t="s">
        <v>78</v>
      </c>
      <c r="X2828" s="36" t="s">
        <v>78</v>
      </c>
      <c r="Y2828" s="3" t="str">
        <f>IFERROR(VLOOKUP(A2828,'Pivot price tier'!$C$8:$L$2245,10,0),"")</f>
        <v/>
      </c>
      <c r="Z2828" s="3" t="str">
        <f>IFERROR(VLOOKUP(A2828,'Pivot price tier by size'!$D$8:$M$2466,10,0),"")</f>
        <v/>
      </c>
      <c r="AA2828" s="3" t="str">
        <f>IFERROR(VLOOKUP(A2828,'Pivot category'!$B$8:$I$2191,8,0),"")</f>
        <v/>
      </c>
      <c r="AB2828" s="3" t="str">
        <f t="shared" si="44"/>
        <v>Bottom 5%</v>
      </c>
      <c r="AC2828"/>
      <c r="AD2828" s="3" t="s">
        <v>16446</v>
      </c>
      <c r="AE2828" s="3" t="s">
        <v>14094</v>
      </c>
    </row>
    <row r="2829" spans="1:31" hidden="1" x14ac:dyDescent="0.25">
      <c r="A2829" t="s">
        <v>9042</v>
      </c>
      <c r="B2829" t="s">
        <v>9041</v>
      </c>
      <c r="C2829" s="3" t="s">
        <v>69</v>
      </c>
      <c r="D2829" s="3" t="s">
        <v>8792</v>
      </c>
      <c r="E2829" s="3">
        <v>0</v>
      </c>
      <c r="F2829" s="3">
        <v>7000</v>
      </c>
      <c r="G2829" s="34">
        <v>5.99</v>
      </c>
      <c r="H2829" s="3" t="s">
        <v>12</v>
      </c>
      <c r="I2829" s="3" t="s">
        <v>70</v>
      </c>
      <c r="J2829" s="3" t="s">
        <v>8256</v>
      </c>
      <c r="K2829" s="3" t="s">
        <v>8252</v>
      </c>
      <c r="L2829" s="3" t="s">
        <v>8255</v>
      </c>
      <c r="M2829" s="26" t="s">
        <v>13873</v>
      </c>
      <c r="N2829"/>
      <c r="O2829" s="3">
        <v>2</v>
      </c>
      <c r="P2829" s="34">
        <v>323.45999999999998</v>
      </c>
      <c r="Q2829" s="34">
        <v>409.59</v>
      </c>
      <c r="R2829" s="34">
        <v>-86.13</v>
      </c>
      <c r="S2829" s="36">
        <v>-0.21</v>
      </c>
      <c r="T2829" s="34">
        <v>161.72999999999999</v>
      </c>
      <c r="U2829" s="34">
        <v>29.95</v>
      </c>
      <c r="V2829" s="34">
        <v>0</v>
      </c>
      <c r="W2829" s="34">
        <v>29.95</v>
      </c>
      <c r="X2829" s="36">
        <v>0</v>
      </c>
      <c r="Y2829" s="3" t="str">
        <f>IFERROR(VLOOKUP(A2829,'Pivot price tier'!$C$8:$L$2245,10,0),"")</f>
        <v/>
      </c>
      <c r="Z2829" s="3" t="str">
        <f>IFERROR(VLOOKUP(A2829,'Pivot price tier by size'!$D$8:$M$2466,10,0),"")</f>
        <v/>
      </c>
      <c r="AA2829" s="3" t="str">
        <f>IFERROR(VLOOKUP(A2829,'Pivot category'!$B$8:$I$2191,8,0),"")</f>
        <v/>
      </c>
      <c r="AB2829" s="3" t="str">
        <f t="shared" si="44"/>
        <v>Bottom 5%</v>
      </c>
      <c r="AC2829"/>
      <c r="AD2829" s="3" t="s">
        <v>16446</v>
      </c>
      <c r="AE2829" s="3" t="s">
        <v>14094</v>
      </c>
    </row>
    <row r="2830" spans="1:31" hidden="1" x14ac:dyDescent="0.25">
      <c r="A2830" t="s">
        <v>11282</v>
      </c>
      <c r="B2830" t="s">
        <v>11283</v>
      </c>
      <c r="C2830" s="3" t="s">
        <v>69</v>
      </c>
      <c r="D2830" s="3" t="s">
        <v>8681</v>
      </c>
      <c r="E2830" s="3">
        <v>0</v>
      </c>
      <c r="F2830" s="3">
        <v>7000</v>
      </c>
      <c r="G2830" s="34">
        <v>11.99</v>
      </c>
      <c r="H2830" s="3" t="s">
        <v>12</v>
      </c>
      <c r="I2830" s="3" t="s">
        <v>70</v>
      </c>
      <c r="J2830" s="3" t="s">
        <v>8253</v>
      </c>
      <c r="K2830" s="3" t="s">
        <v>8252</v>
      </c>
      <c r="L2830" s="3" t="s">
        <v>8255</v>
      </c>
      <c r="M2830" s="26">
        <v>44927</v>
      </c>
      <c r="N2830"/>
      <c r="O2830" s="3">
        <v>1</v>
      </c>
      <c r="P2830" s="34">
        <v>311.74</v>
      </c>
      <c r="Q2830" s="34">
        <v>1651.15</v>
      </c>
      <c r="R2830" s="34">
        <v>-1339.41</v>
      </c>
      <c r="S2830" s="36">
        <v>-0.81</v>
      </c>
      <c r="T2830" s="34">
        <v>311.74</v>
      </c>
      <c r="U2830" s="34">
        <v>0</v>
      </c>
      <c r="V2830" s="34">
        <v>47.96</v>
      </c>
      <c r="W2830" s="34">
        <v>-47.96</v>
      </c>
      <c r="X2830" s="36">
        <v>-1</v>
      </c>
      <c r="Y2830" s="3" t="str">
        <f>IFERROR(VLOOKUP(A2830,'Pivot price tier'!$C$8:$L$2245,10,0),"")</f>
        <v/>
      </c>
      <c r="Z2830" s="3" t="str">
        <f>IFERROR(VLOOKUP(A2830,'Pivot price tier by size'!$D$8:$M$2466,10,0),"")</f>
        <v/>
      </c>
      <c r="AA2830" s="3" t="str">
        <f>IFERROR(VLOOKUP(A2830,'Pivot category'!$B$8:$I$2191,8,0),"")</f>
        <v/>
      </c>
      <c r="AB2830" s="3" t="str">
        <f t="shared" si="44"/>
        <v>Bottom 5%</v>
      </c>
      <c r="AC2830"/>
      <c r="AD2830" s="3" t="s">
        <v>16446</v>
      </c>
      <c r="AE2830" s="3" t="s">
        <v>14094</v>
      </c>
    </row>
    <row r="2831" spans="1:31" hidden="1" x14ac:dyDescent="0.25">
      <c r="A2831" t="s">
        <v>5978</v>
      </c>
      <c r="B2831" t="s">
        <v>1303</v>
      </c>
      <c r="C2831" s="3" t="s">
        <v>32</v>
      </c>
      <c r="D2831" s="3" t="s">
        <v>3665</v>
      </c>
      <c r="E2831" s="3" t="s">
        <v>5198</v>
      </c>
      <c r="F2831" s="3">
        <v>1000</v>
      </c>
      <c r="G2831" s="34">
        <v>11.99</v>
      </c>
      <c r="H2831" s="3" t="s">
        <v>26</v>
      </c>
      <c r="I2831" s="3" t="s">
        <v>17</v>
      </c>
      <c r="J2831" s="3" t="s">
        <v>8256</v>
      </c>
      <c r="K2831" s="3" t="s">
        <v>8252</v>
      </c>
      <c r="L2831" s="3" t="s">
        <v>8255</v>
      </c>
      <c r="M2831" s="26" t="s">
        <v>13873</v>
      </c>
      <c r="N2831"/>
      <c r="O2831" s="3">
        <v>2</v>
      </c>
      <c r="P2831" s="34">
        <v>71.92</v>
      </c>
      <c r="Q2831" s="34">
        <v>71.92</v>
      </c>
      <c r="R2831" s="34">
        <v>0</v>
      </c>
      <c r="S2831" s="36">
        <v>0</v>
      </c>
      <c r="T2831" s="34">
        <v>35.96</v>
      </c>
      <c r="U2831" s="34" t="s">
        <v>78</v>
      </c>
      <c r="V2831" s="34" t="s">
        <v>78</v>
      </c>
      <c r="W2831" s="34" t="s">
        <v>78</v>
      </c>
      <c r="X2831" s="36" t="s">
        <v>78</v>
      </c>
      <c r="Y2831" s="3" t="str">
        <f>IFERROR(VLOOKUP(A2831,'Pivot price tier'!$C$8:$L$2245,10,0),"")</f>
        <v/>
      </c>
      <c r="Z2831" s="3" t="str">
        <f>IFERROR(VLOOKUP(A2831,'Pivot price tier by size'!$D$8:$M$2466,10,0),"")</f>
        <v/>
      </c>
      <c r="AA2831" s="3" t="str">
        <f>IFERROR(VLOOKUP(A2831,'Pivot category'!$B$8:$I$2191,8,0),"")</f>
        <v/>
      </c>
      <c r="AB2831" s="3" t="str">
        <f t="shared" si="44"/>
        <v>Bottom 5%</v>
      </c>
      <c r="AC2831"/>
      <c r="AD2831" s="3" t="s">
        <v>11234</v>
      </c>
      <c r="AE2831" s="3" t="s">
        <v>16545</v>
      </c>
    </row>
    <row r="2832" spans="1:31" hidden="1" x14ac:dyDescent="0.25">
      <c r="A2832" t="s">
        <v>5977</v>
      </c>
      <c r="B2832" t="s">
        <v>1304</v>
      </c>
      <c r="C2832" s="3" t="s">
        <v>32</v>
      </c>
      <c r="D2832" s="3" t="s">
        <v>3666</v>
      </c>
      <c r="E2832" s="3" t="s">
        <v>5198</v>
      </c>
      <c r="F2832" s="3">
        <v>1000</v>
      </c>
      <c r="G2832" s="34">
        <v>2.99</v>
      </c>
      <c r="H2832" s="3" t="s">
        <v>26</v>
      </c>
      <c r="I2832" s="3" t="s">
        <v>13</v>
      </c>
      <c r="J2832" s="3" t="s">
        <v>8256</v>
      </c>
      <c r="K2832" s="3" t="s">
        <v>8252</v>
      </c>
      <c r="L2832" s="3" t="s">
        <v>8255</v>
      </c>
      <c r="M2832" s="26" t="s">
        <v>13873</v>
      </c>
      <c r="N2832"/>
      <c r="O2832" s="3">
        <v>1</v>
      </c>
      <c r="P2832" s="34"/>
      <c r="Q2832" s="34">
        <v>161.82</v>
      </c>
      <c r="R2832" s="34">
        <v>-161.82</v>
      </c>
      <c r="S2832" s="36">
        <v>-1</v>
      </c>
      <c r="T2832" s="34">
        <v>0</v>
      </c>
      <c r="U2832" s="34" t="s">
        <v>78</v>
      </c>
      <c r="V2832" s="34" t="s">
        <v>78</v>
      </c>
      <c r="W2832" s="34" t="s">
        <v>78</v>
      </c>
      <c r="X2832" s="36" t="s">
        <v>78</v>
      </c>
      <c r="Y2832" s="3" t="str">
        <f>IFERROR(VLOOKUP(A2832,'Pivot price tier'!$C$8:$L$2245,10,0),"")</f>
        <v/>
      </c>
      <c r="Z2832" s="3" t="str">
        <f>IFERROR(VLOOKUP(A2832,'Pivot price tier by size'!$D$8:$M$2466,10,0),"")</f>
        <v/>
      </c>
      <c r="AA2832" s="3" t="str">
        <f>IFERROR(VLOOKUP(A2832,'Pivot category'!$B$8:$I$2191,8,0),"")</f>
        <v/>
      </c>
      <c r="AB2832" s="3" t="str">
        <f t="shared" si="44"/>
        <v>Bottom 5%</v>
      </c>
      <c r="AC2832"/>
      <c r="AD2832" s="3" t="s">
        <v>11234</v>
      </c>
      <c r="AE2832" s="3" t="s">
        <v>16545</v>
      </c>
    </row>
    <row r="2833" spans="1:31" hidden="1" x14ac:dyDescent="0.25">
      <c r="A2833" t="s">
        <v>7392</v>
      </c>
      <c r="B2833" t="s">
        <v>4942</v>
      </c>
      <c r="C2833" s="3" t="s">
        <v>69</v>
      </c>
      <c r="D2833" s="3" t="s">
        <v>4905</v>
      </c>
      <c r="E2833" s="3">
        <v>0</v>
      </c>
      <c r="F2833" s="3">
        <v>9000</v>
      </c>
      <c r="G2833" s="34">
        <v>0.89</v>
      </c>
      <c r="H2833" s="3" t="s">
        <v>12621</v>
      </c>
      <c r="I2833" s="3" t="s">
        <v>70</v>
      </c>
      <c r="J2833" s="3" t="s">
        <v>8256</v>
      </c>
      <c r="K2833" s="3" t="s">
        <v>8260</v>
      </c>
      <c r="L2833" s="3" t="s">
        <v>8255</v>
      </c>
      <c r="M2833" s="26" t="s">
        <v>13873</v>
      </c>
      <c r="N2833"/>
      <c r="O2833" s="3" t="s">
        <v>78</v>
      </c>
      <c r="P2833" s="34">
        <v>1199.6600000000001</v>
      </c>
      <c r="Q2833" s="34">
        <v>2110.5700000000002</v>
      </c>
      <c r="R2833" s="34">
        <v>-910.91</v>
      </c>
      <c r="S2833" s="36">
        <v>-0.43</v>
      </c>
      <c r="T2833" s="34" t="s">
        <v>78</v>
      </c>
      <c r="U2833" s="34">
        <v>92.4</v>
      </c>
      <c r="V2833" s="34">
        <v>287.20999999999998</v>
      </c>
      <c r="W2833" s="34">
        <v>-194.81</v>
      </c>
      <c r="X2833" s="36">
        <v>-0.68</v>
      </c>
      <c r="Y2833" s="3" t="str">
        <f>IFERROR(VLOOKUP(A2833,'Pivot price tier'!$C$8:$L$2245,10,0),"")</f>
        <v/>
      </c>
      <c r="Z2833" s="3" t="str">
        <f>IFERROR(VLOOKUP(A2833,'Pivot price tier by size'!$D$8:$M$2466,10,0),"")</f>
        <v/>
      </c>
      <c r="AA2833" s="3" t="str">
        <f>IFERROR(VLOOKUP(A2833,'Pivot category'!$B$8:$I$2191,8,0),"")</f>
        <v/>
      </c>
      <c r="AB2833" s="3" t="str">
        <f t="shared" si="44"/>
        <v>Bottom 5%</v>
      </c>
      <c r="AC2833"/>
      <c r="AD2833" s="3" t="s">
        <v>11232</v>
      </c>
      <c r="AE2833" s="3" t="s">
        <v>14092</v>
      </c>
    </row>
    <row r="2834" spans="1:31" hidden="1" x14ac:dyDescent="0.25">
      <c r="A2834" t="s">
        <v>7093</v>
      </c>
      <c r="B2834" t="s">
        <v>4941</v>
      </c>
      <c r="C2834" s="3" t="s">
        <v>34</v>
      </c>
      <c r="D2834" s="3" t="s">
        <v>4897</v>
      </c>
      <c r="E2834" s="3">
        <v>0</v>
      </c>
      <c r="F2834" s="3">
        <v>9000</v>
      </c>
      <c r="G2834" s="34">
        <v>8.39</v>
      </c>
      <c r="H2834" s="3" t="s">
        <v>12621</v>
      </c>
      <c r="I2834" s="3" t="s">
        <v>19</v>
      </c>
      <c r="J2834" s="3" t="s">
        <v>8256</v>
      </c>
      <c r="K2834" s="3" t="s">
        <v>8260</v>
      </c>
      <c r="L2834" s="3" t="s">
        <v>8255</v>
      </c>
      <c r="M2834" s="26" t="s">
        <v>13873</v>
      </c>
      <c r="N2834"/>
      <c r="O2834" s="3">
        <v>1</v>
      </c>
      <c r="P2834" s="34">
        <v>276.87</v>
      </c>
      <c r="Q2834" s="34">
        <v>679.59</v>
      </c>
      <c r="R2834" s="34">
        <v>-402.72</v>
      </c>
      <c r="S2834" s="36">
        <v>-0.59</v>
      </c>
      <c r="T2834" s="34">
        <v>276.87</v>
      </c>
      <c r="U2834" s="34">
        <v>67.12</v>
      </c>
      <c r="V2834" s="34">
        <v>411.11</v>
      </c>
      <c r="W2834" s="34">
        <v>-343.99</v>
      </c>
      <c r="X2834" s="36">
        <v>-0.84</v>
      </c>
      <c r="Y2834" s="3" t="str">
        <f>IFERROR(VLOOKUP(A2834,'Pivot price tier'!$C$8:$L$2245,10,0),"")</f>
        <v/>
      </c>
      <c r="Z2834" s="3" t="str">
        <f>IFERROR(VLOOKUP(A2834,'Pivot price tier by size'!$D$8:$M$2466,10,0),"")</f>
        <v/>
      </c>
      <c r="AA2834" s="3" t="str">
        <f>IFERROR(VLOOKUP(A2834,'Pivot category'!$B$8:$I$2191,8,0),"")</f>
        <v/>
      </c>
      <c r="AB2834" s="3" t="str">
        <f t="shared" si="44"/>
        <v>Bottom 5%</v>
      </c>
      <c r="AC2834"/>
      <c r="AD2834" s="3" t="s">
        <v>11232</v>
      </c>
      <c r="AE2834" s="3" t="s">
        <v>14092</v>
      </c>
    </row>
    <row r="2835" spans="1:31" hidden="1" x14ac:dyDescent="0.25">
      <c r="A2835" t="s">
        <v>5950</v>
      </c>
      <c r="B2835" t="s">
        <v>427</v>
      </c>
      <c r="C2835" s="3" t="s">
        <v>32</v>
      </c>
      <c r="D2835" s="3" t="s">
        <v>2694</v>
      </c>
      <c r="E2835" s="3">
        <v>0</v>
      </c>
      <c r="F2835" s="3">
        <v>1000</v>
      </c>
      <c r="G2835" s="34">
        <v>1.19</v>
      </c>
      <c r="H2835" s="3" t="s">
        <v>12621</v>
      </c>
      <c r="I2835" s="3" t="s">
        <v>19</v>
      </c>
      <c r="J2835" s="3" t="s">
        <v>8256</v>
      </c>
      <c r="K2835" s="3" t="s">
        <v>8252</v>
      </c>
      <c r="L2835" s="3" t="s">
        <v>8255</v>
      </c>
      <c r="M2835" s="26" t="s">
        <v>13873</v>
      </c>
      <c r="N2835"/>
      <c r="O2835" s="3" t="s">
        <v>78</v>
      </c>
      <c r="P2835" s="34">
        <v>14.28</v>
      </c>
      <c r="Q2835" s="34">
        <v>419.75</v>
      </c>
      <c r="R2835" s="34">
        <v>-405.47</v>
      </c>
      <c r="S2835" s="36">
        <v>-0.97</v>
      </c>
      <c r="T2835" s="34" t="s">
        <v>78</v>
      </c>
      <c r="U2835" s="34">
        <v>0</v>
      </c>
      <c r="V2835" s="34">
        <v>50.37</v>
      </c>
      <c r="W2835" s="34">
        <v>-50.37</v>
      </c>
      <c r="X2835" s="36">
        <v>-1</v>
      </c>
      <c r="Y2835" s="3" t="str">
        <f>IFERROR(VLOOKUP(A2835,'Pivot price tier'!$C$8:$L$2245,10,0),"")</f>
        <v/>
      </c>
      <c r="Z2835" s="3" t="str">
        <f>IFERROR(VLOOKUP(A2835,'Pivot price tier by size'!$D$8:$M$2466,10,0),"")</f>
        <v/>
      </c>
      <c r="AA2835" s="3" t="str">
        <f>IFERROR(VLOOKUP(A2835,'Pivot category'!$B$8:$I$2191,8,0),"")</f>
        <v/>
      </c>
      <c r="AB2835" s="3" t="str">
        <f t="shared" si="44"/>
        <v>Bottom 5%</v>
      </c>
      <c r="AC2835"/>
      <c r="AD2835" s="3" t="s">
        <v>11232</v>
      </c>
      <c r="AE2835" s="3" t="s">
        <v>14092</v>
      </c>
    </row>
    <row r="2836" spans="1:31" hidden="1" x14ac:dyDescent="0.25">
      <c r="A2836" t="s">
        <v>6397</v>
      </c>
      <c r="B2836" t="s">
        <v>5089</v>
      </c>
      <c r="C2836" s="3" t="s">
        <v>32</v>
      </c>
      <c r="D2836" s="3" t="s">
        <v>5001</v>
      </c>
      <c r="E2836" s="3">
        <v>0</v>
      </c>
      <c r="F2836" s="3">
        <v>7000</v>
      </c>
      <c r="G2836" s="34">
        <v>16.79</v>
      </c>
      <c r="H2836" s="3" t="s">
        <v>12621</v>
      </c>
      <c r="I2836" s="3" t="s">
        <v>19</v>
      </c>
      <c r="J2836" s="3" t="s">
        <v>8256</v>
      </c>
      <c r="K2836" s="3" t="s">
        <v>8258</v>
      </c>
      <c r="L2836" s="3" t="s">
        <v>8254</v>
      </c>
      <c r="M2836" s="26" t="s">
        <v>13873</v>
      </c>
      <c r="N2836"/>
      <c r="O2836" s="3" t="s">
        <v>78</v>
      </c>
      <c r="P2836" s="34">
        <v>151.11000000000001</v>
      </c>
      <c r="Q2836" s="34">
        <v>201.48</v>
      </c>
      <c r="R2836" s="34">
        <v>-50.37</v>
      </c>
      <c r="S2836" s="36">
        <v>-0.25</v>
      </c>
      <c r="T2836" s="34" t="s">
        <v>78</v>
      </c>
      <c r="U2836" s="34">
        <v>33.58</v>
      </c>
      <c r="V2836" s="34">
        <v>0</v>
      </c>
      <c r="W2836" s="34">
        <v>33.58</v>
      </c>
      <c r="X2836" s="36">
        <v>0</v>
      </c>
      <c r="Y2836" s="3" t="str">
        <f>IFERROR(VLOOKUP(A2836,'Pivot price tier'!$C$8:$L$2245,10,0),"")</f>
        <v/>
      </c>
      <c r="Z2836" s="3" t="str">
        <f>IFERROR(VLOOKUP(A2836,'Pivot price tier by size'!$D$8:$M$2466,10,0),"")</f>
        <v/>
      </c>
      <c r="AA2836" s="3" t="str">
        <f>IFERROR(VLOOKUP(A2836,'Pivot category'!$B$8:$I$2191,8,0),"")</f>
        <v/>
      </c>
      <c r="AB2836" s="3" t="str">
        <f t="shared" si="44"/>
        <v>Bottom 5%</v>
      </c>
      <c r="AC2836"/>
      <c r="AD2836" s="3" t="s">
        <v>11232</v>
      </c>
      <c r="AE2836" s="3" t="s">
        <v>14092</v>
      </c>
    </row>
    <row r="2837" spans="1:31" hidden="1" x14ac:dyDescent="0.25">
      <c r="A2837" t="s">
        <v>8500</v>
      </c>
      <c r="B2837" t="s">
        <v>428</v>
      </c>
      <c r="C2837" s="3" t="s">
        <v>32</v>
      </c>
      <c r="D2837" s="3" t="s">
        <v>2695</v>
      </c>
      <c r="E2837" s="3">
        <v>0</v>
      </c>
      <c r="F2837" s="3">
        <v>4000</v>
      </c>
      <c r="G2837" s="34">
        <v>26.99</v>
      </c>
      <c r="H2837" s="3" t="s">
        <v>12621</v>
      </c>
      <c r="I2837" s="3" t="s">
        <v>23</v>
      </c>
      <c r="J2837" s="3" t="s">
        <v>8256</v>
      </c>
      <c r="K2837" s="3" t="s">
        <v>8260</v>
      </c>
      <c r="L2837" s="3" t="s">
        <v>8255</v>
      </c>
      <c r="M2837" s="26" t="s">
        <v>13873</v>
      </c>
      <c r="N2837"/>
      <c r="O2837" s="3">
        <v>3</v>
      </c>
      <c r="P2837" s="34">
        <v>3769.71</v>
      </c>
      <c r="Q2837" s="34">
        <v>6433.57</v>
      </c>
      <c r="R2837" s="34">
        <v>-2663.86</v>
      </c>
      <c r="S2837" s="36">
        <v>-0.41</v>
      </c>
      <c r="T2837" s="34">
        <v>1256.57</v>
      </c>
      <c r="U2837" s="34">
        <v>1331.56</v>
      </c>
      <c r="V2837" s="34">
        <v>8683.07</v>
      </c>
      <c r="W2837" s="34">
        <v>-7351.51</v>
      </c>
      <c r="X2837" s="36">
        <v>-0.85</v>
      </c>
      <c r="Y2837" s="3" t="str">
        <f>IFERROR(VLOOKUP(A2837,'Pivot price tier'!$C$8:$L$2245,10,0),"")</f>
        <v/>
      </c>
      <c r="Z2837" s="3" t="str">
        <f>IFERROR(VLOOKUP(A2837,'Pivot price tier by size'!$D$8:$M$2466,10,0),"")</f>
        <v/>
      </c>
      <c r="AA2837" s="3" t="str">
        <f>IFERROR(VLOOKUP(A2837,'Pivot category'!$B$8:$I$2191,8,0),"")</f>
        <v/>
      </c>
      <c r="AB2837" s="3" t="str">
        <f t="shared" si="44"/>
        <v>Bottom 5%</v>
      </c>
      <c r="AC2837"/>
      <c r="AD2837" s="3" t="s">
        <v>16446</v>
      </c>
      <c r="AE2837" s="3" t="s">
        <v>14092</v>
      </c>
    </row>
    <row r="2838" spans="1:31" hidden="1" x14ac:dyDescent="0.25">
      <c r="A2838" t="s">
        <v>11616</v>
      </c>
      <c r="B2838" t="s">
        <v>13648</v>
      </c>
      <c r="C2838" s="3" t="s">
        <v>32</v>
      </c>
      <c r="D2838" s="3" t="s">
        <v>8372</v>
      </c>
      <c r="E2838" s="3" t="s">
        <v>5150</v>
      </c>
      <c r="F2838" s="3">
        <v>9000</v>
      </c>
      <c r="G2838" s="34">
        <v>24.29</v>
      </c>
      <c r="H2838" s="3" t="s">
        <v>12621</v>
      </c>
      <c r="I2838" s="3" t="s">
        <v>21</v>
      </c>
      <c r="J2838" s="3" t="s">
        <v>8256</v>
      </c>
      <c r="K2838" s="3" t="s">
        <v>8260</v>
      </c>
      <c r="L2838" s="3" t="s">
        <v>8255</v>
      </c>
      <c r="M2838" s="26">
        <v>45597</v>
      </c>
      <c r="N2838"/>
      <c r="O2838" s="3">
        <v>2</v>
      </c>
      <c r="P2838" s="34">
        <v>315.12</v>
      </c>
      <c r="Q2838" s="34">
        <v>24.24</v>
      </c>
      <c r="R2838" s="34">
        <v>290.88</v>
      </c>
      <c r="S2838" s="36">
        <v>12</v>
      </c>
      <c r="T2838" s="34">
        <v>157.56</v>
      </c>
      <c r="U2838" s="34">
        <v>121.2</v>
      </c>
      <c r="V2838" s="34">
        <v>0</v>
      </c>
      <c r="W2838" s="34">
        <v>121.2</v>
      </c>
      <c r="X2838" s="36">
        <v>0</v>
      </c>
      <c r="Y2838" s="3" t="str">
        <f>IFERROR(VLOOKUP(A2838,'Pivot price tier'!$C$8:$L$2245,10,0),"")</f>
        <v/>
      </c>
      <c r="Z2838" s="3" t="str">
        <f>IFERROR(VLOOKUP(A2838,'Pivot price tier by size'!$D$8:$M$2466,10,0),"")</f>
        <v/>
      </c>
      <c r="AA2838" s="3" t="str">
        <f>IFERROR(VLOOKUP(A2838,'Pivot category'!$B$8:$I$2191,8,0),"")</f>
        <v/>
      </c>
      <c r="AB2838" s="3" t="str">
        <f t="shared" si="44"/>
        <v>Bottom 5%</v>
      </c>
      <c r="AC2838"/>
      <c r="AD2838" s="3" t="s">
        <v>11231</v>
      </c>
      <c r="AE2838" s="3" t="s">
        <v>14113</v>
      </c>
    </row>
    <row r="2839" spans="1:31" hidden="1" x14ac:dyDescent="0.25">
      <c r="A2839" t="s">
        <v>8860</v>
      </c>
      <c r="B2839" t="s">
        <v>8571</v>
      </c>
      <c r="C2839" s="3" t="s">
        <v>32</v>
      </c>
      <c r="D2839" s="3" t="s">
        <v>8290</v>
      </c>
      <c r="E2839" s="3" t="s">
        <v>5150</v>
      </c>
      <c r="F2839" s="3">
        <v>7000</v>
      </c>
      <c r="G2839" s="34">
        <v>49.99</v>
      </c>
      <c r="H2839" s="3" t="s">
        <v>26</v>
      </c>
      <c r="I2839" s="3" t="s">
        <v>15</v>
      </c>
      <c r="J2839" s="3" t="s">
        <v>8256</v>
      </c>
      <c r="K2839" s="3" t="s">
        <v>8252</v>
      </c>
      <c r="L2839" s="3" t="s">
        <v>8254</v>
      </c>
      <c r="M2839" s="26" t="s">
        <v>13873</v>
      </c>
      <c r="N2839"/>
      <c r="O2839" s="3">
        <v>13</v>
      </c>
      <c r="P2839" s="34">
        <v>649.87</v>
      </c>
      <c r="Q2839" s="34">
        <v>849.83</v>
      </c>
      <c r="R2839" s="34">
        <v>-199.96</v>
      </c>
      <c r="S2839" s="36">
        <v>-0.24</v>
      </c>
      <c r="T2839" s="34">
        <v>49.99</v>
      </c>
      <c r="U2839" s="34">
        <v>649.87</v>
      </c>
      <c r="V2839" s="34">
        <v>699.86</v>
      </c>
      <c r="W2839" s="34">
        <v>-49.99</v>
      </c>
      <c r="X2839" s="36">
        <v>-7.0000000000000007E-2</v>
      </c>
      <c r="Y2839" s="3" t="str">
        <f>IFERROR(VLOOKUP(A2839,'Pivot price tier'!$C$8:$L$2245,10,0),"")</f>
        <v/>
      </c>
      <c r="Z2839" s="3" t="str">
        <f>IFERROR(VLOOKUP(A2839,'Pivot price tier by size'!$D$8:$M$2466,10,0),"")</f>
        <v/>
      </c>
      <c r="AA2839" s="3" t="str">
        <f>IFERROR(VLOOKUP(A2839,'Pivot category'!$B$8:$I$2191,8,0),"")</f>
        <v/>
      </c>
      <c r="AB2839" s="3" t="str">
        <f t="shared" si="44"/>
        <v>Bottom 5%</v>
      </c>
      <c r="AC2839"/>
      <c r="AD2839" s="3" t="s">
        <v>11234</v>
      </c>
      <c r="AE2839" s="3" t="s">
        <v>16486</v>
      </c>
    </row>
    <row r="2840" spans="1:31" hidden="1" x14ac:dyDescent="0.25">
      <c r="A2840" t="s">
        <v>8609</v>
      </c>
      <c r="B2840" t="s">
        <v>8608</v>
      </c>
      <c r="C2840" s="3" t="s">
        <v>32</v>
      </c>
      <c r="D2840" s="3" t="s">
        <v>4875</v>
      </c>
      <c r="E2840" s="3">
        <v>0</v>
      </c>
      <c r="F2840" s="3">
        <v>9000</v>
      </c>
      <c r="G2840" s="34">
        <v>29.99</v>
      </c>
      <c r="H2840" s="3" t="s">
        <v>29</v>
      </c>
      <c r="I2840" s="3" t="s">
        <v>21</v>
      </c>
      <c r="J2840" s="3" t="s">
        <v>8261</v>
      </c>
      <c r="K2840" s="3" t="s">
        <v>8260</v>
      </c>
      <c r="L2840" s="3" t="s">
        <v>68</v>
      </c>
      <c r="M2840" s="26" t="s">
        <v>13873</v>
      </c>
      <c r="N2840"/>
      <c r="O2840" s="3">
        <v>3</v>
      </c>
      <c r="P2840" s="34">
        <v>359.88</v>
      </c>
      <c r="Q2840" s="34">
        <v>599.79999999999995</v>
      </c>
      <c r="R2840" s="34">
        <v>-239.92</v>
      </c>
      <c r="S2840" s="36">
        <v>-0.4</v>
      </c>
      <c r="T2840" s="34">
        <v>119.96</v>
      </c>
      <c r="U2840" s="34">
        <v>15324.89</v>
      </c>
      <c r="V2840" s="34">
        <v>22732.42</v>
      </c>
      <c r="W2840" s="34">
        <v>-7407.53</v>
      </c>
      <c r="X2840" s="36">
        <v>-0.33</v>
      </c>
      <c r="Y2840" s="3" t="str">
        <f>IFERROR(VLOOKUP(A2840,'Pivot price tier'!$C$8:$L$2245,10,0),"")</f>
        <v/>
      </c>
      <c r="Z2840" s="3" t="str">
        <f>IFERROR(VLOOKUP(A2840,'Pivot price tier by size'!$D$8:$M$2466,10,0),"")</f>
        <v/>
      </c>
      <c r="AA2840" s="3" t="str">
        <f>IFERROR(VLOOKUP(A2840,'Pivot category'!$B$8:$I$2191,8,0),"")</f>
        <v/>
      </c>
      <c r="AB2840" s="3" t="str">
        <f t="shared" si="44"/>
        <v>Bottom 5%</v>
      </c>
      <c r="AC2840"/>
      <c r="AD2840" s="3" t="s">
        <v>16463</v>
      </c>
      <c r="AE2840" s="3" t="s">
        <v>14106</v>
      </c>
    </row>
    <row r="2841" spans="1:31" hidden="1" x14ac:dyDescent="0.25">
      <c r="A2841" t="s">
        <v>6725</v>
      </c>
      <c r="B2841" t="s">
        <v>5389</v>
      </c>
      <c r="C2841" s="3" t="s">
        <v>32</v>
      </c>
      <c r="D2841" s="3" t="s">
        <v>4867</v>
      </c>
      <c r="E2841" s="3" t="s">
        <v>5150</v>
      </c>
      <c r="F2841" s="3">
        <v>9000</v>
      </c>
      <c r="G2841" s="34">
        <v>49.99</v>
      </c>
      <c r="H2841" s="3" t="s">
        <v>30</v>
      </c>
      <c r="I2841" s="3" t="s">
        <v>23</v>
      </c>
      <c r="J2841" s="3" t="s">
        <v>8261</v>
      </c>
      <c r="K2841" s="3" t="s">
        <v>8260</v>
      </c>
      <c r="L2841" s="3" t="s">
        <v>68</v>
      </c>
      <c r="M2841" s="26" t="s">
        <v>13873</v>
      </c>
      <c r="N2841"/>
      <c r="O2841" s="3">
        <v>6</v>
      </c>
      <c r="P2841" s="34">
        <v>749.85</v>
      </c>
      <c r="Q2841" s="34">
        <v>1749.65</v>
      </c>
      <c r="R2841" s="34">
        <v>-999.8</v>
      </c>
      <c r="S2841" s="36">
        <v>-0.56999999999999995</v>
      </c>
      <c r="T2841" s="34">
        <v>124.97500000000001</v>
      </c>
      <c r="U2841" s="34">
        <v>299.94</v>
      </c>
      <c r="V2841" s="34">
        <v>1199.76</v>
      </c>
      <c r="W2841" s="34">
        <v>-899.82</v>
      </c>
      <c r="X2841" s="36">
        <v>-0.75</v>
      </c>
      <c r="Y2841" s="3" t="str">
        <f>IFERROR(VLOOKUP(A2841,'Pivot price tier'!$C$8:$L$2245,10,0),"")</f>
        <v/>
      </c>
      <c r="Z2841" s="3" t="str">
        <f>IFERROR(VLOOKUP(A2841,'Pivot price tier by size'!$D$8:$M$2466,10,0),"")</f>
        <v/>
      </c>
      <c r="AA2841" s="3" t="str">
        <f>IFERROR(VLOOKUP(A2841,'Pivot category'!$B$8:$I$2191,8,0),"")</f>
        <v/>
      </c>
      <c r="AB2841" s="3" t="str">
        <f t="shared" si="44"/>
        <v>Bottom 5%</v>
      </c>
      <c r="AC2841"/>
      <c r="AD2841" s="3" t="s">
        <v>16449</v>
      </c>
      <c r="AE2841" s="3" t="s">
        <v>16499</v>
      </c>
    </row>
    <row r="2842" spans="1:31" hidden="1" x14ac:dyDescent="0.25">
      <c r="A2842" t="s">
        <v>15997</v>
      </c>
      <c r="B2842" t="s">
        <v>15998</v>
      </c>
      <c r="C2842" s="3" t="s">
        <v>32</v>
      </c>
      <c r="D2842" s="3" t="s">
        <v>14028</v>
      </c>
      <c r="E2842" s="3" t="s">
        <v>5150</v>
      </c>
      <c r="F2842" s="3">
        <v>30000</v>
      </c>
      <c r="G2842" s="34">
        <v>59.99</v>
      </c>
      <c r="H2842" s="3" t="s">
        <v>12</v>
      </c>
      <c r="I2842" s="3" t="s">
        <v>15</v>
      </c>
      <c r="J2842" s="3" t="s">
        <v>13403</v>
      </c>
      <c r="K2842" s="3" t="s">
        <v>8264</v>
      </c>
      <c r="L2842" s="3" t="s">
        <v>68</v>
      </c>
      <c r="M2842" s="26">
        <v>46082</v>
      </c>
      <c r="N2842"/>
      <c r="O2842" s="3">
        <v>1</v>
      </c>
      <c r="P2842" s="34">
        <v>59.99</v>
      </c>
      <c r="Q2842" s="34"/>
      <c r="R2842" s="34">
        <v>59.99</v>
      </c>
      <c r="T2842" s="34">
        <v>59.99</v>
      </c>
      <c r="U2842" s="34">
        <v>359.94</v>
      </c>
      <c r="V2842" s="34">
        <v>1079.82</v>
      </c>
      <c r="W2842" s="34">
        <v>-719.88</v>
      </c>
      <c r="X2842" s="36">
        <v>-0.67</v>
      </c>
      <c r="Y2842" s="3" t="str">
        <f>IFERROR(VLOOKUP(A2842,'Pivot price tier'!$C$8:$L$2245,10,0),"")</f>
        <v/>
      </c>
      <c r="Z2842" s="3" t="str">
        <f>IFERROR(VLOOKUP(A2842,'Pivot price tier by size'!$D$8:$M$2466,10,0),"")</f>
        <v/>
      </c>
      <c r="AA2842" s="3" t="str">
        <f>IFERROR(VLOOKUP(A2842,'Pivot category'!$B$8:$I$2191,8,0),"")</f>
        <v/>
      </c>
      <c r="AB2842" s="3" t="str">
        <f t="shared" si="44"/>
        <v>Bottom 5%</v>
      </c>
      <c r="AC2842"/>
      <c r="AD2842" s="3">
        <v>0</v>
      </c>
      <c r="AE2842" s="3" t="s">
        <v>11329</v>
      </c>
    </row>
    <row r="2843" spans="1:31" hidden="1" x14ac:dyDescent="0.25">
      <c r="A2843" t="s">
        <v>6355</v>
      </c>
      <c r="B2843" t="s">
        <v>1312</v>
      </c>
      <c r="C2843" s="3" t="s">
        <v>32</v>
      </c>
      <c r="D2843" s="3" t="s">
        <v>3674</v>
      </c>
      <c r="E2843" s="3" t="s">
        <v>5150</v>
      </c>
      <c r="F2843" s="3">
        <v>5000</v>
      </c>
      <c r="G2843" s="34">
        <v>59.99</v>
      </c>
      <c r="H2843" s="3" t="s">
        <v>12</v>
      </c>
      <c r="I2843" s="3" t="s">
        <v>15</v>
      </c>
      <c r="J2843" s="3" t="s">
        <v>8259</v>
      </c>
      <c r="K2843" s="3" t="s">
        <v>8260</v>
      </c>
      <c r="L2843" s="3" t="s">
        <v>68</v>
      </c>
      <c r="M2843" s="26" t="s">
        <v>13873</v>
      </c>
      <c r="N2843"/>
      <c r="O2843" s="3">
        <v>11</v>
      </c>
      <c r="P2843" s="34">
        <v>25738.49</v>
      </c>
      <c r="Q2843" s="34">
        <v>33365.82</v>
      </c>
      <c r="R2843" s="34">
        <v>-7627.33</v>
      </c>
      <c r="S2843" s="36">
        <v>-0.23</v>
      </c>
      <c r="T2843" s="34">
        <v>2339.8627272727276</v>
      </c>
      <c r="U2843" s="34">
        <v>12840.75</v>
      </c>
      <c r="V2843" s="34">
        <v>25852.22</v>
      </c>
      <c r="W2843" s="34">
        <v>-13011.47</v>
      </c>
      <c r="X2843" s="36">
        <v>-0.5</v>
      </c>
      <c r="Y2843" s="3" t="str">
        <f>IFERROR(VLOOKUP(A2843,'Pivot price tier'!$C$8:$L$2245,10,0),"")</f>
        <v/>
      </c>
      <c r="Z2843" s="3" t="str">
        <f>IFERROR(VLOOKUP(A2843,'Pivot price tier by size'!$D$8:$M$2466,10,0),"")</f>
        <v/>
      </c>
      <c r="AA2843" s="3" t="str">
        <f>IFERROR(VLOOKUP(A2843,'Pivot category'!$B$8:$I$2191,8,0),"")</f>
        <v/>
      </c>
      <c r="AB2843" s="3" t="str">
        <f t="shared" si="44"/>
        <v>Bottom 5%</v>
      </c>
      <c r="AC2843"/>
      <c r="AD2843" s="3" t="s">
        <v>16449</v>
      </c>
      <c r="AE2843" s="3" t="s">
        <v>14091</v>
      </c>
    </row>
    <row r="2844" spans="1:31" hidden="1" x14ac:dyDescent="0.25">
      <c r="A2844" t="s">
        <v>11161</v>
      </c>
      <c r="B2844" t="s">
        <v>11162</v>
      </c>
      <c r="C2844" s="3" t="s">
        <v>32</v>
      </c>
      <c r="D2844" s="3" t="s">
        <v>3680</v>
      </c>
      <c r="E2844" s="3" t="s">
        <v>5151</v>
      </c>
      <c r="F2844" s="3">
        <v>9000</v>
      </c>
      <c r="G2844" s="34">
        <v>599.99</v>
      </c>
      <c r="H2844" s="3" t="s">
        <v>12619</v>
      </c>
      <c r="I2844" s="3" t="s">
        <v>74</v>
      </c>
      <c r="J2844" s="3" t="s">
        <v>8354</v>
      </c>
      <c r="K2844" s="3" t="s">
        <v>8260</v>
      </c>
      <c r="L2844" s="3" t="s">
        <v>68</v>
      </c>
      <c r="M2844" s="26" t="s">
        <v>13873</v>
      </c>
      <c r="N2844"/>
      <c r="O2844" s="3" t="s">
        <v>78</v>
      </c>
      <c r="P2844" s="34"/>
      <c r="Q2844" s="34">
        <v>2399.96</v>
      </c>
      <c r="R2844" s="34">
        <v>-2399.96</v>
      </c>
      <c r="S2844" s="36">
        <v>-1</v>
      </c>
      <c r="T2844" s="34" t="s">
        <v>78</v>
      </c>
      <c r="U2844" s="34" t="s">
        <v>78</v>
      </c>
      <c r="V2844" s="34" t="s">
        <v>78</v>
      </c>
      <c r="W2844" s="34" t="s">
        <v>78</v>
      </c>
      <c r="X2844" s="36" t="s">
        <v>78</v>
      </c>
      <c r="Y2844" s="3" t="str">
        <f>IFERROR(VLOOKUP(A2844,'Pivot price tier'!$C$8:$L$2245,10,0),"")</f>
        <v/>
      </c>
      <c r="Z2844" s="3" t="str">
        <f>IFERROR(VLOOKUP(A2844,'Pivot price tier by size'!$D$8:$M$2466,10,0),"")</f>
        <v/>
      </c>
      <c r="AA2844" s="3" t="str">
        <f>IFERROR(VLOOKUP(A2844,'Pivot category'!$B$8:$I$2191,8,0),"")</f>
        <v/>
      </c>
      <c r="AB2844" s="3" t="str">
        <f t="shared" si="44"/>
        <v>Bottom 5%</v>
      </c>
      <c r="AC2844"/>
      <c r="AD2844" s="3" t="s">
        <v>16452</v>
      </c>
      <c r="AE2844" s="3" t="s">
        <v>16455</v>
      </c>
    </row>
    <row r="2845" spans="1:31" hidden="1" x14ac:dyDescent="0.25">
      <c r="A2845" t="s">
        <v>9367</v>
      </c>
      <c r="B2845" t="s">
        <v>9366</v>
      </c>
      <c r="C2845" s="3" t="s">
        <v>32</v>
      </c>
      <c r="D2845" s="3" t="s">
        <v>9195</v>
      </c>
      <c r="E2845" s="3" t="s">
        <v>5151</v>
      </c>
      <c r="F2845" s="3">
        <v>7000</v>
      </c>
      <c r="G2845" s="34">
        <v>79.989999999999995</v>
      </c>
      <c r="H2845" s="3" t="s">
        <v>12619</v>
      </c>
      <c r="I2845" s="3" t="s">
        <v>15</v>
      </c>
      <c r="J2845" s="3" t="s">
        <v>8256</v>
      </c>
      <c r="K2845" s="3" t="s">
        <v>8252</v>
      </c>
      <c r="L2845" s="3" t="s">
        <v>68</v>
      </c>
      <c r="M2845" s="26" t="s">
        <v>13873</v>
      </c>
      <c r="N2845"/>
      <c r="O2845" s="3">
        <v>1</v>
      </c>
      <c r="P2845" s="34">
        <v>879.89</v>
      </c>
      <c r="Q2845" s="34">
        <v>1839.77</v>
      </c>
      <c r="R2845" s="34">
        <v>-959.88</v>
      </c>
      <c r="S2845" s="36">
        <v>-0.52</v>
      </c>
      <c r="T2845" s="34">
        <v>879.89</v>
      </c>
      <c r="U2845" s="34">
        <v>0</v>
      </c>
      <c r="V2845" s="34">
        <v>479.94</v>
      </c>
      <c r="W2845" s="34">
        <v>-479.94</v>
      </c>
      <c r="X2845" s="36">
        <v>-1</v>
      </c>
      <c r="Y2845" s="3" t="str">
        <f>IFERROR(VLOOKUP(A2845,'Pivot price tier'!$C$8:$L$2245,10,0),"")</f>
        <v xml:space="preserve"> </v>
      </c>
      <c r="Z2845" s="3" t="str">
        <f>IFERROR(VLOOKUP(A2845,'Pivot price tier by size'!$D$8:$M$2466,10,0),"")</f>
        <v xml:space="preserve"> </v>
      </c>
      <c r="AA2845" s="3" t="str">
        <f>IFERROR(VLOOKUP(A2845,'Pivot category'!$B$8:$I$2191,8,0),"")</f>
        <v>X</v>
      </c>
      <c r="AB2845" s="3" t="str">
        <f t="shared" si="44"/>
        <v>Bottom 5%</v>
      </c>
      <c r="AC2845"/>
      <c r="AD2845" s="3" t="s">
        <v>16452</v>
      </c>
      <c r="AE2845" s="3" t="s">
        <v>16455</v>
      </c>
    </row>
    <row r="2846" spans="1:31" x14ac:dyDescent="0.25">
      <c r="A2846" t="s">
        <v>13168</v>
      </c>
      <c r="B2846" t="s">
        <v>12788</v>
      </c>
      <c r="C2846" s="3" t="s">
        <v>34</v>
      </c>
      <c r="D2846" s="3" t="s">
        <v>12309</v>
      </c>
      <c r="E2846" s="3">
        <v>0</v>
      </c>
      <c r="F2846" s="3">
        <v>70000</v>
      </c>
      <c r="G2846" s="34">
        <v>12.99</v>
      </c>
      <c r="H2846" s="3" t="s">
        <v>8334</v>
      </c>
      <c r="I2846" s="3" t="s">
        <v>12339</v>
      </c>
      <c r="J2846" s="3" t="s">
        <v>8251</v>
      </c>
      <c r="K2846" s="3" t="s">
        <v>8252</v>
      </c>
      <c r="L2846" s="3" t="s">
        <v>68</v>
      </c>
      <c r="M2846" s="26">
        <v>45323</v>
      </c>
      <c r="N2846"/>
      <c r="O2846" s="3">
        <v>105</v>
      </c>
      <c r="P2846" s="34">
        <v>48153.93</v>
      </c>
      <c r="Q2846" s="34">
        <v>49521.98</v>
      </c>
      <c r="R2846" s="34">
        <v>-1368.05</v>
      </c>
      <c r="S2846" s="36">
        <v>-0.03</v>
      </c>
      <c r="T2846" s="34">
        <v>458.60885714285712</v>
      </c>
      <c r="U2846" s="34">
        <v>43555.47</v>
      </c>
      <c r="V2846" s="34">
        <v>48785.37</v>
      </c>
      <c r="W2846" s="34">
        <v>-5229.8999999999996</v>
      </c>
      <c r="X2846" s="36">
        <v>-0.11</v>
      </c>
      <c r="Y2846" s="3" t="str">
        <f>IFERROR(VLOOKUP(A2846,'Pivot price tier'!$C$8:$L$2245,10,0),"")</f>
        <v xml:space="preserve"> </v>
      </c>
      <c r="Z2846" s="3" t="str">
        <f>IFERROR(VLOOKUP(A2846,'Pivot price tier by size'!$D$8:$M$2466,10,0),"")</f>
        <v xml:space="preserve"> </v>
      </c>
      <c r="AA2846" s="3" t="str">
        <f>IFERROR(VLOOKUP(A2846,'Pivot category'!$B$8:$I$2191,8,0),"")</f>
        <v xml:space="preserve"> </v>
      </c>
      <c r="AB2846" s="3" t="str">
        <f t="shared" si="44"/>
        <v/>
      </c>
      <c r="AC2846"/>
      <c r="AD2846" s="3" t="s">
        <v>16452</v>
      </c>
      <c r="AE2846" s="3" t="s">
        <v>16455</v>
      </c>
    </row>
    <row r="2847" spans="1:31" x14ac:dyDescent="0.25">
      <c r="A2847" t="s">
        <v>7740</v>
      </c>
      <c r="B2847" t="s">
        <v>1012</v>
      </c>
      <c r="C2847" s="3" t="s">
        <v>38</v>
      </c>
      <c r="D2847" s="3" t="s">
        <v>3343</v>
      </c>
      <c r="E2847" s="3">
        <v>0</v>
      </c>
      <c r="F2847" s="3">
        <v>7000</v>
      </c>
      <c r="G2847" s="34">
        <v>18.989999999999998</v>
      </c>
      <c r="H2847" s="3" t="s">
        <v>25</v>
      </c>
      <c r="I2847" s="3" t="s">
        <v>17</v>
      </c>
      <c r="J2847" s="3" t="s">
        <v>8251</v>
      </c>
      <c r="K2847" s="3" t="s">
        <v>8252</v>
      </c>
      <c r="L2847" s="3" t="s">
        <v>68</v>
      </c>
      <c r="M2847" s="26" t="s">
        <v>13873</v>
      </c>
      <c r="N2847"/>
      <c r="O2847" s="3">
        <v>145</v>
      </c>
      <c r="P2847" s="34">
        <v>148881.60000000001</v>
      </c>
      <c r="Q2847" s="34">
        <v>163276.01999999999</v>
      </c>
      <c r="R2847" s="34">
        <v>-14394.42</v>
      </c>
      <c r="S2847" s="36">
        <v>-0.09</v>
      </c>
      <c r="T2847" s="34">
        <v>1026.7696551724139</v>
      </c>
      <c r="U2847" s="34">
        <v>35549.279999999999</v>
      </c>
      <c r="V2847" s="34">
        <v>40068.9</v>
      </c>
      <c r="W2847" s="34">
        <v>-4519.62</v>
      </c>
      <c r="X2847" s="36">
        <v>-0.11</v>
      </c>
      <c r="Y2847" s="3" t="str">
        <f>IFERROR(VLOOKUP(A2847,'Pivot price tier'!$C$8:$L$2245,10,0),"")</f>
        <v xml:space="preserve"> </v>
      </c>
      <c r="Z2847" s="3" t="str">
        <f>IFERROR(VLOOKUP(A2847,'Pivot price tier by size'!$D$8:$M$2466,10,0),"")</f>
        <v xml:space="preserve"> </v>
      </c>
      <c r="AA2847" s="3" t="str">
        <f>IFERROR(VLOOKUP(A2847,'Pivot category'!$B$8:$I$2191,8,0),"")</f>
        <v xml:space="preserve"> </v>
      </c>
      <c r="AB2847" s="3" t="str">
        <f t="shared" si="44"/>
        <v/>
      </c>
      <c r="AC2847"/>
      <c r="AD2847" s="3" t="s">
        <v>16446</v>
      </c>
      <c r="AE2847" s="3" t="s">
        <v>14094</v>
      </c>
    </row>
    <row r="2848" spans="1:31" x14ac:dyDescent="0.25">
      <c r="A2848" t="s">
        <v>15626</v>
      </c>
      <c r="B2848" t="s">
        <v>1014</v>
      </c>
      <c r="C2848" s="3" t="s">
        <v>38</v>
      </c>
      <c r="D2848" s="3" t="s">
        <v>3345</v>
      </c>
      <c r="E2848" s="3" t="s">
        <v>5150</v>
      </c>
      <c r="F2848" s="3">
        <v>7000</v>
      </c>
      <c r="G2848" s="34">
        <v>16.989999999999998</v>
      </c>
      <c r="H2848" s="3" t="s">
        <v>28</v>
      </c>
      <c r="I2848" s="3" t="s">
        <v>13</v>
      </c>
      <c r="J2848" s="3" t="s">
        <v>8251</v>
      </c>
      <c r="K2848" s="3" t="s">
        <v>8252</v>
      </c>
      <c r="L2848" s="3" t="s">
        <v>68</v>
      </c>
      <c r="M2848" s="26" t="s">
        <v>13873</v>
      </c>
      <c r="N2848"/>
      <c r="O2848" s="3">
        <v>151</v>
      </c>
      <c r="P2848" s="34">
        <v>111250.52</v>
      </c>
      <c r="Q2848" s="34">
        <v>134102.07</v>
      </c>
      <c r="R2848" s="34">
        <v>-22851.55</v>
      </c>
      <c r="S2848" s="36">
        <v>-0.17</v>
      </c>
      <c r="T2848" s="34">
        <v>736.75841059602647</v>
      </c>
      <c r="U2848" s="34">
        <v>23531.15</v>
      </c>
      <c r="V2848" s="34">
        <v>27625.74</v>
      </c>
      <c r="W2848" s="34">
        <v>-4094.59</v>
      </c>
      <c r="X2848" s="36">
        <v>-0.15</v>
      </c>
      <c r="Y2848" s="3" t="str">
        <f>IFERROR(VLOOKUP(A2848,'Pivot price tier'!$C$8:$L$2245,10,0),"")</f>
        <v xml:space="preserve"> </v>
      </c>
      <c r="Z2848" s="3" t="str">
        <f>IFERROR(VLOOKUP(A2848,'Pivot price tier by size'!$D$8:$M$2466,10,0),"")</f>
        <v xml:space="preserve"> </v>
      </c>
      <c r="AA2848" s="3" t="str">
        <f>IFERROR(VLOOKUP(A2848,'Pivot category'!$B$8:$I$2191,8,0),"")</f>
        <v xml:space="preserve"> </v>
      </c>
      <c r="AB2848" s="3" t="str">
        <f t="shared" si="44"/>
        <v/>
      </c>
      <c r="AC2848"/>
      <c r="AD2848" s="3" t="s">
        <v>16446</v>
      </c>
      <c r="AE2848" s="3" t="s">
        <v>14094</v>
      </c>
    </row>
    <row r="2849" spans="1:31" hidden="1" x14ac:dyDescent="0.25">
      <c r="A2849" t="s">
        <v>7306</v>
      </c>
      <c r="B2849" t="s">
        <v>1315</v>
      </c>
      <c r="C2849" s="3" t="s">
        <v>69</v>
      </c>
      <c r="D2849" s="3" t="s">
        <v>3677</v>
      </c>
      <c r="E2849" s="3" t="s">
        <v>5151</v>
      </c>
      <c r="F2849" s="3">
        <v>4000</v>
      </c>
      <c r="G2849" s="34">
        <v>2.09</v>
      </c>
      <c r="H2849" s="3" t="s">
        <v>12619</v>
      </c>
      <c r="I2849" s="3" t="s">
        <v>70</v>
      </c>
      <c r="J2849" s="3" t="s">
        <v>8253</v>
      </c>
      <c r="K2849" s="3" t="s">
        <v>8260</v>
      </c>
      <c r="L2849" s="3" t="s">
        <v>8257</v>
      </c>
      <c r="M2849" s="26" t="s">
        <v>13873</v>
      </c>
      <c r="N2849"/>
      <c r="O2849" s="3" t="s">
        <v>78</v>
      </c>
      <c r="P2849" s="34"/>
      <c r="Q2849" s="34">
        <v>98.37</v>
      </c>
      <c r="R2849" s="34">
        <v>-98.37</v>
      </c>
      <c r="S2849" s="36">
        <v>-1</v>
      </c>
      <c r="T2849" s="34" t="s">
        <v>78</v>
      </c>
      <c r="U2849" s="34" t="s">
        <v>78</v>
      </c>
      <c r="V2849" s="34" t="s">
        <v>78</v>
      </c>
      <c r="W2849" s="34" t="s">
        <v>78</v>
      </c>
      <c r="X2849" s="36" t="s">
        <v>78</v>
      </c>
      <c r="Y2849" s="3" t="str">
        <f>IFERROR(VLOOKUP(A2849,'Pivot price tier'!$C$8:$L$2245,10,0),"")</f>
        <v/>
      </c>
      <c r="Z2849" s="3" t="str">
        <f>IFERROR(VLOOKUP(A2849,'Pivot price tier by size'!$D$8:$M$2466,10,0),"")</f>
        <v/>
      </c>
      <c r="AA2849" s="3" t="str">
        <f>IFERROR(VLOOKUP(A2849,'Pivot category'!$B$8:$I$2191,8,0),"")</f>
        <v/>
      </c>
      <c r="AB2849" s="3" t="str">
        <f t="shared" si="44"/>
        <v>Bottom 5%</v>
      </c>
      <c r="AC2849"/>
      <c r="AD2849" s="3" t="s">
        <v>16452</v>
      </c>
      <c r="AE2849" s="3" t="s">
        <v>16455</v>
      </c>
    </row>
    <row r="2850" spans="1:31" x14ac:dyDescent="0.25">
      <c r="A2850" t="s">
        <v>13222</v>
      </c>
      <c r="B2850" t="s">
        <v>13223</v>
      </c>
      <c r="C2850" s="3" t="s">
        <v>34</v>
      </c>
      <c r="D2850" s="3" t="s">
        <v>12677</v>
      </c>
      <c r="E2850" s="3">
        <v>0</v>
      </c>
      <c r="F2850" s="3">
        <v>70000</v>
      </c>
      <c r="G2850" s="34">
        <v>12.99</v>
      </c>
      <c r="H2850" s="3" t="s">
        <v>8334</v>
      </c>
      <c r="I2850" s="3" t="s">
        <v>12339</v>
      </c>
      <c r="J2850" s="3" t="s">
        <v>8251</v>
      </c>
      <c r="K2850" s="3" t="s">
        <v>8252</v>
      </c>
      <c r="L2850" s="3" t="s">
        <v>68</v>
      </c>
      <c r="M2850" s="26">
        <v>45474</v>
      </c>
      <c r="N2850"/>
      <c r="O2850" s="3">
        <v>122</v>
      </c>
      <c r="P2850" s="34">
        <v>88072.2</v>
      </c>
      <c r="Q2850" s="34">
        <v>120118.53</v>
      </c>
      <c r="R2850" s="34">
        <v>-32046.33</v>
      </c>
      <c r="S2850" s="36">
        <v>-0.27</v>
      </c>
      <c r="T2850" s="34">
        <v>721.90327868852455</v>
      </c>
      <c r="U2850" s="34">
        <v>70197.960000000006</v>
      </c>
      <c r="V2850" s="34">
        <v>125405.46</v>
      </c>
      <c r="W2850" s="34">
        <v>-55207.5</v>
      </c>
      <c r="X2850" s="36">
        <v>-0.44</v>
      </c>
      <c r="Y2850" s="3" t="str">
        <f>IFERROR(VLOOKUP(A2850,'Pivot price tier'!$C$8:$L$2245,10,0),"")</f>
        <v xml:space="preserve"> </v>
      </c>
      <c r="Z2850" s="3" t="str">
        <f>IFERROR(VLOOKUP(A2850,'Pivot price tier by size'!$D$8:$M$2466,10,0),"")</f>
        <v xml:space="preserve"> </v>
      </c>
      <c r="AA2850" s="3" t="str">
        <f>IFERROR(VLOOKUP(A2850,'Pivot category'!$B$8:$I$2191,8,0),"")</f>
        <v xml:space="preserve"> </v>
      </c>
      <c r="AB2850" s="3" t="str">
        <f t="shared" si="44"/>
        <v/>
      </c>
      <c r="AC2850"/>
      <c r="AD2850" s="3" t="s">
        <v>16446</v>
      </c>
      <c r="AE2850" s="3" t="s">
        <v>14094</v>
      </c>
    </row>
    <row r="2851" spans="1:31" hidden="1" x14ac:dyDescent="0.25">
      <c r="A2851" t="s">
        <v>15999</v>
      </c>
      <c r="B2851" t="s">
        <v>1317</v>
      </c>
      <c r="C2851" s="3" t="s">
        <v>32</v>
      </c>
      <c r="D2851" s="3" t="s">
        <v>3679</v>
      </c>
      <c r="E2851" s="3" t="s">
        <v>5151</v>
      </c>
      <c r="F2851" s="3">
        <v>1000</v>
      </c>
      <c r="G2851" s="34">
        <v>23.99</v>
      </c>
      <c r="H2851" s="3" t="s">
        <v>12619</v>
      </c>
      <c r="I2851" s="3" t="s">
        <v>21</v>
      </c>
      <c r="J2851" s="3" t="s">
        <v>8256</v>
      </c>
      <c r="K2851" s="3" t="s">
        <v>8258</v>
      </c>
      <c r="L2851" s="3" t="s">
        <v>68</v>
      </c>
      <c r="M2851" s="26">
        <v>45992</v>
      </c>
      <c r="N2851"/>
      <c r="O2851" s="3">
        <v>32</v>
      </c>
      <c r="P2851" s="34">
        <v>13252.41</v>
      </c>
      <c r="Q2851" s="34"/>
      <c r="R2851" s="34">
        <v>13252.41</v>
      </c>
      <c r="T2851" s="34">
        <v>414.1378125</v>
      </c>
      <c r="U2851" s="34">
        <v>9147.7000000000007</v>
      </c>
      <c r="V2851" s="34">
        <v>0</v>
      </c>
      <c r="W2851" s="34">
        <v>9147.7000000000007</v>
      </c>
      <c r="X2851" s="36">
        <v>0</v>
      </c>
      <c r="Y2851" s="3" t="str">
        <f>IFERROR(VLOOKUP(A2851,'Pivot price tier'!$C$8:$L$2245,10,0),"")</f>
        <v/>
      </c>
      <c r="Z2851" s="3" t="str">
        <f>IFERROR(VLOOKUP(A2851,'Pivot price tier by size'!$D$8:$M$2466,10,0),"")</f>
        <v/>
      </c>
      <c r="AA2851" s="3" t="str">
        <f>IFERROR(VLOOKUP(A2851,'Pivot category'!$B$8:$I$2191,8,0),"")</f>
        <v/>
      </c>
      <c r="AB2851" s="3" t="str">
        <f t="shared" si="44"/>
        <v>Bottom 5%</v>
      </c>
      <c r="AC2851"/>
      <c r="AD2851" s="3" t="s">
        <v>16452</v>
      </c>
      <c r="AE2851" s="3" t="s">
        <v>16455</v>
      </c>
    </row>
    <row r="2852" spans="1:31" hidden="1" x14ac:dyDescent="0.25">
      <c r="A2852" t="s">
        <v>7349</v>
      </c>
      <c r="B2852" t="s">
        <v>5104</v>
      </c>
      <c r="C2852" s="3" t="s">
        <v>69</v>
      </c>
      <c r="D2852" s="3" t="s">
        <v>5011</v>
      </c>
      <c r="E2852" s="3" t="s">
        <v>5151</v>
      </c>
      <c r="F2852" s="3">
        <v>7000</v>
      </c>
      <c r="G2852" s="34">
        <v>21.99</v>
      </c>
      <c r="H2852" s="3" t="s">
        <v>12619</v>
      </c>
      <c r="I2852" s="3" t="s">
        <v>70</v>
      </c>
      <c r="J2852" s="3" t="s">
        <v>8256</v>
      </c>
      <c r="K2852" s="3" t="s">
        <v>8252</v>
      </c>
      <c r="L2852" s="3" t="s">
        <v>68</v>
      </c>
      <c r="M2852" s="26" t="s">
        <v>13873</v>
      </c>
      <c r="N2852"/>
      <c r="O2852" s="3">
        <v>37</v>
      </c>
      <c r="P2852" s="34">
        <v>13545.84</v>
      </c>
      <c r="Q2852" s="34">
        <v>14425.44</v>
      </c>
      <c r="R2852" s="34">
        <v>-879.6</v>
      </c>
      <c r="S2852" s="36">
        <v>-0.06</v>
      </c>
      <c r="T2852" s="34">
        <v>366.1037837837838</v>
      </c>
      <c r="U2852" s="34">
        <v>15393</v>
      </c>
      <c r="V2852" s="34">
        <v>14865.24</v>
      </c>
      <c r="W2852" s="34">
        <v>527.76</v>
      </c>
      <c r="X2852" s="36">
        <v>0.04</v>
      </c>
      <c r="Y2852" s="3" t="str">
        <f>IFERROR(VLOOKUP(A2852,'Pivot price tier'!$C$8:$L$2245,10,0),"")</f>
        <v/>
      </c>
      <c r="Z2852" s="3" t="str">
        <f>IFERROR(VLOOKUP(A2852,'Pivot price tier by size'!$D$8:$M$2466,10,0),"")</f>
        <v/>
      </c>
      <c r="AA2852" s="3" t="str">
        <f>IFERROR(VLOOKUP(A2852,'Pivot category'!$B$8:$I$2191,8,0),"")</f>
        <v/>
      </c>
      <c r="AB2852" s="3" t="str">
        <f t="shared" si="44"/>
        <v>Bottom 5%</v>
      </c>
      <c r="AC2852"/>
      <c r="AD2852" s="3" t="s">
        <v>16452</v>
      </c>
      <c r="AE2852" s="3" t="s">
        <v>16455</v>
      </c>
    </row>
    <row r="2853" spans="1:31" x14ac:dyDescent="0.25">
      <c r="A2853" t="s">
        <v>10268</v>
      </c>
      <c r="B2853" t="s">
        <v>10269</v>
      </c>
      <c r="C2853" s="3" t="s">
        <v>34</v>
      </c>
      <c r="D2853" s="3" t="s">
        <v>10190</v>
      </c>
      <c r="E2853" s="3">
        <v>0</v>
      </c>
      <c r="F2853" s="3">
        <v>7000</v>
      </c>
      <c r="G2853" s="34">
        <v>12.99</v>
      </c>
      <c r="H2853" s="3" t="s">
        <v>8334</v>
      </c>
      <c r="I2853" s="3" t="s">
        <v>12339</v>
      </c>
      <c r="J2853" s="3" t="s">
        <v>8251</v>
      </c>
      <c r="K2853" s="3" t="s">
        <v>8252</v>
      </c>
      <c r="L2853" s="3" t="s">
        <v>68</v>
      </c>
      <c r="M2853" s="26" t="s">
        <v>13873</v>
      </c>
      <c r="N2853"/>
      <c r="O2853" s="3">
        <v>113</v>
      </c>
      <c r="P2853" s="34">
        <v>50362.23</v>
      </c>
      <c r="Q2853" s="34">
        <v>47868.15</v>
      </c>
      <c r="R2853" s="34">
        <v>2494.08</v>
      </c>
      <c r="S2853" s="36">
        <v>0.05</v>
      </c>
      <c r="T2853" s="34">
        <v>445.68345132743366</v>
      </c>
      <c r="U2853" s="34">
        <v>56714.34</v>
      </c>
      <c r="V2853" s="34">
        <v>48517.65</v>
      </c>
      <c r="W2853" s="34">
        <v>8196.69</v>
      </c>
      <c r="X2853" s="36">
        <v>0.17</v>
      </c>
      <c r="Y2853" s="3" t="str">
        <f>IFERROR(VLOOKUP(A2853,'Pivot price tier'!$C$8:$L$2245,10,0),"")</f>
        <v xml:space="preserve"> </v>
      </c>
      <c r="Z2853" s="3" t="str">
        <f>IFERROR(VLOOKUP(A2853,'Pivot price tier by size'!$D$8:$M$2466,10,0),"")</f>
        <v xml:space="preserve"> </v>
      </c>
      <c r="AA2853" s="3" t="str">
        <f>IFERROR(VLOOKUP(A2853,'Pivot category'!$B$8:$I$2191,8,0),"")</f>
        <v xml:space="preserve"> </v>
      </c>
      <c r="AB2853" s="3" t="str">
        <f t="shared" si="44"/>
        <v/>
      </c>
      <c r="AC2853"/>
      <c r="AD2853" s="3" t="s">
        <v>16446</v>
      </c>
      <c r="AE2853" s="3" t="s">
        <v>14094</v>
      </c>
    </row>
    <row r="2854" spans="1:31" hidden="1" x14ac:dyDescent="0.25">
      <c r="A2854" t="s">
        <v>12515</v>
      </c>
      <c r="B2854" t="s">
        <v>12516</v>
      </c>
      <c r="C2854" s="3" t="s">
        <v>32</v>
      </c>
      <c r="D2854" s="3" t="s">
        <v>12303</v>
      </c>
      <c r="E2854" s="3" t="s">
        <v>5151</v>
      </c>
      <c r="F2854" s="3">
        <v>70000</v>
      </c>
      <c r="G2854" s="34">
        <v>369.99</v>
      </c>
      <c r="H2854" s="3" t="s">
        <v>12619</v>
      </c>
      <c r="I2854" s="3" t="s">
        <v>74</v>
      </c>
      <c r="J2854" s="3" t="s">
        <v>8256</v>
      </c>
      <c r="K2854" s="3" t="s">
        <v>8252</v>
      </c>
      <c r="L2854" s="3" t="s">
        <v>68</v>
      </c>
      <c r="M2854" s="26">
        <v>45261</v>
      </c>
      <c r="N2854"/>
      <c r="O2854" s="3">
        <v>0</v>
      </c>
      <c r="P2854" s="34">
        <v>1109.97</v>
      </c>
      <c r="Q2854" s="34">
        <v>3699.9</v>
      </c>
      <c r="R2854" s="34">
        <v>-2589.9299999999998</v>
      </c>
      <c r="S2854" s="36">
        <v>-0.7</v>
      </c>
      <c r="T2854" s="34" t="s">
        <v>78</v>
      </c>
      <c r="U2854" s="34">
        <v>0</v>
      </c>
      <c r="V2854" s="34">
        <v>739.98</v>
      </c>
      <c r="W2854" s="34">
        <v>-739.98</v>
      </c>
      <c r="X2854" s="36">
        <v>-1</v>
      </c>
      <c r="Y2854" s="3" t="str">
        <f>IFERROR(VLOOKUP(A2854,'Pivot price tier'!$C$8:$L$2245,10,0),"")</f>
        <v>X</v>
      </c>
      <c r="Z2854" s="3" t="str">
        <f>IFERROR(VLOOKUP(A2854,'Pivot price tier by size'!$D$8:$M$2466,10,0),"")</f>
        <v>X</v>
      </c>
      <c r="AA2854" s="3" t="str">
        <f>IFERROR(VLOOKUP(A2854,'Pivot category'!$B$8:$I$2191,8,0),"")</f>
        <v>X</v>
      </c>
      <c r="AB2854" s="3" t="str">
        <f t="shared" si="44"/>
        <v>Bottom 5%</v>
      </c>
      <c r="AC2854"/>
      <c r="AD2854" s="3" t="s">
        <v>16452</v>
      </c>
      <c r="AE2854" s="3" t="s">
        <v>16455</v>
      </c>
    </row>
    <row r="2855" spans="1:31" hidden="1" x14ac:dyDescent="0.25">
      <c r="A2855" t="s">
        <v>12779</v>
      </c>
      <c r="B2855" t="s">
        <v>12780</v>
      </c>
      <c r="C2855" s="3" t="s">
        <v>32</v>
      </c>
      <c r="D2855" s="3" t="s">
        <v>12264</v>
      </c>
      <c r="E2855" s="3" t="s">
        <v>5150</v>
      </c>
      <c r="F2855" s="3">
        <v>10000</v>
      </c>
      <c r="G2855" s="34">
        <v>274.99</v>
      </c>
      <c r="H2855" s="3" t="s">
        <v>12619</v>
      </c>
      <c r="I2855" s="3" t="s">
        <v>74</v>
      </c>
      <c r="J2855" s="3" t="s">
        <v>8259</v>
      </c>
      <c r="K2855" s="3" t="s">
        <v>8264</v>
      </c>
      <c r="L2855" s="3" t="s">
        <v>68</v>
      </c>
      <c r="M2855" s="26">
        <v>45323</v>
      </c>
      <c r="N2855"/>
      <c r="O2855" s="3" t="s">
        <v>78</v>
      </c>
      <c r="P2855" s="34">
        <v>1374.95</v>
      </c>
      <c r="Q2855" s="34">
        <v>5774.79</v>
      </c>
      <c r="R2855" s="34">
        <v>-4399.84</v>
      </c>
      <c r="S2855" s="36">
        <v>-0.76</v>
      </c>
      <c r="T2855" s="34" t="s">
        <v>78</v>
      </c>
      <c r="U2855" s="34">
        <v>274.99</v>
      </c>
      <c r="V2855" s="34">
        <v>3024.89</v>
      </c>
      <c r="W2855" s="34">
        <v>-2749.9</v>
      </c>
      <c r="X2855" s="36">
        <v>-0.91</v>
      </c>
      <c r="Y2855" s="3" t="str">
        <f>IFERROR(VLOOKUP(A2855,'Pivot price tier'!$C$8:$L$2245,10,0),"")</f>
        <v/>
      </c>
      <c r="Z2855" s="3" t="str">
        <f>IFERROR(VLOOKUP(A2855,'Pivot price tier by size'!$D$8:$M$2466,10,0),"")</f>
        <v/>
      </c>
      <c r="AA2855" s="3" t="str">
        <f>IFERROR(VLOOKUP(A2855,'Pivot category'!$B$8:$I$2191,8,0),"")</f>
        <v/>
      </c>
      <c r="AB2855" s="3" t="str">
        <f t="shared" si="44"/>
        <v>Bottom 5%</v>
      </c>
      <c r="AC2855"/>
      <c r="AD2855" s="3" t="s">
        <v>16452</v>
      </c>
      <c r="AE2855" s="3" t="s">
        <v>16455</v>
      </c>
    </row>
    <row r="2856" spans="1:31" hidden="1" x14ac:dyDescent="0.25">
      <c r="A2856" t="s">
        <v>11163</v>
      </c>
      <c r="B2856" t="s">
        <v>11164</v>
      </c>
      <c r="C2856" s="3" t="s">
        <v>32</v>
      </c>
      <c r="D2856" s="3" t="s">
        <v>10979</v>
      </c>
      <c r="E2856" s="3" t="s">
        <v>5151</v>
      </c>
      <c r="F2856" s="3">
        <v>10000</v>
      </c>
      <c r="G2856" s="34">
        <v>274.99</v>
      </c>
      <c r="H2856" s="3" t="s">
        <v>12619</v>
      </c>
      <c r="I2856" s="3" t="s">
        <v>74</v>
      </c>
      <c r="J2856" s="3" t="s">
        <v>8259</v>
      </c>
      <c r="K2856" s="3" t="s">
        <v>8264</v>
      </c>
      <c r="L2856" s="3" t="s">
        <v>68</v>
      </c>
      <c r="M2856" s="26" t="s">
        <v>13873</v>
      </c>
      <c r="N2856"/>
      <c r="O2856" s="3" t="s">
        <v>78</v>
      </c>
      <c r="P2856" s="34"/>
      <c r="Q2856" s="34">
        <v>274.99</v>
      </c>
      <c r="R2856" s="34">
        <v>-274.99</v>
      </c>
      <c r="S2856" s="36">
        <v>-1</v>
      </c>
      <c r="T2856" s="34" t="s">
        <v>78</v>
      </c>
      <c r="U2856" s="34" t="s">
        <v>78</v>
      </c>
      <c r="V2856" s="34" t="s">
        <v>78</v>
      </c>
      <c r="W2856" s="34" t="s">
        <v>78</v>
      </c>
      <c r="X2856" s="36" t="s">
        <v>78</v>
      </c>
      <c r="Y2856" s="3" t="str">
        <f>IFERROR(VLOOKUP(A2856,'Pivot price tier'!$C$8:$L$2245,10,0),"")</f>
        <v/>
      </c>
      <c r="Z2856" s="3" t="str">
        <f>IFERROR(VLOOKUP(A2856,'Pivot price tier by size'!$D$8:$M$2466,10,0),"")</f>
        <v/>
      </c>
      <c r="AA2856" s="3" t="str">
        <f>IFERROR(VLOOKUP(A2856,'Pivot category'!$B$8:$I$2191,8,0),"")</f>
        <v/>
      </c>
      <c r="AB2856" s="3" t="str">
        <f t="shared" si="44"/>
        <v>Bottom 5%</v>
      </c>
      <c r="AC2856"/>
      <c r="AD2856" s="3" t="s">
        <v>16452</v>
      </c>
      <c r="AE2856" s="3" t="s">
        <v>16455</v>
      </c>
    </row>
    <row r="2857" spans="1:31" hidden="1" x14ac:dyDescent="0.25">
      <c r="A2857" t="s">
        <v>16421</v>
      </c>
      <c r="B2857" t="s">
        <v>16422</v>
      </c>
      <c r="C2857" s="3" t="s">
        <v>32</v>
      </c>
      <c r="D2857" s="3" t="s">
        <v>16301</v>
      </c>
      <c r="E2857" s="3" t="s">
        <v>5151</v>
      </c>
      <c r="F2857" s="3">
        <v>10000</v>
      </c>
      <c r="G2857" s="34">
        <v>269.99</v>
      </c>
      <c r="H2857" s="3" t="s">
        <v>12619</v>
      </c>
      <c r="I2857" s="3" t="s">
        <v>74</v>
      </c>
      <c r="J2857" s="3" t="s">
        <v>8354</v>
      </c>
      <c r="K2857" s="3" t="s">
        <v>8252</v>
      </c>
      <c r="L2857" s="3" t="s">
        <v>68</v>
      </c>
      <c r="M2857" s="26">
        <v>46082</v>
      </c>
      <c r="N2857"/>
      <c r="O2857" s="3">
        <v>5</v>
      </c>
      <c r="P2857" s="34">
        <v>809.97</v>
      </c>
      <c r="Q2857" s="34"/>
      <c r="R2857" s="34">
        <v>809.97</v>
      </c>
      <c r="T2857" s="34">
        <v>161.994</v>
      </c>
      <c r="U2857" s="34">
        <v>4319.84</v>
      </c>
      <c r="V2857" s="34">
        <v>0</v>
      </c>
      <c r="W2857" s="34">
        <v>4319.84</v>
      </c>
      <c r="X2857" s="36">
        <v>0</v>
      </c>
      <c r="Y2857" s="3" t="str">
        <f>IFERROR(VLOOKUP(A2857,'Pivot price tier'!$C$8:$L$2245,10,0),"")</f>
        <v>X</v>
      </c>
      <c r="Z2857" s="3" t="str">
        <f>IFERROR(VLOOKUP(A2857,'Pivot price tier by size'!$D$8:$M$2466,10,0),"")</f>
        <v xml:space="preserve"> </v>
      </c>
      <c r="AA2857" s="3" t="str">
        <f>IFERROR(VLOOKUP(A2857,'Pivot category'!$B$8:$I$2191,8,0),"")</f>
        <v>X</v>
      </c>
      <c r="AB2857" s="3" t="str">
        <f t="shared" si="44"/>
        <v>Bottom 5%</v>
      </c>
      <c r="AC2857"/>
      <c r="AD2857" s="3" t="s">
        <v>16452</v>
      </c>
      <c r="AE2857" s="3" t="s">
        <v>16455</v>
      </c>
    </row>
    <row r="2858" spans="1:31" hidden="1" x14ac:dyDescent="0.25">
      <c r="A2858" t="s">
        <v>11883</v>
      </c>
      <c r="B2858" t="s">
        <v>13153</v>
      </c>
      <c r="C2858" s="3" t="s">
        <v>32</v>
      </c>
      <c r="D2858" s="3" t="s">
        <v>4869</v>
      </c>
      <c r="E2858" s="3" t="s">
        <v>5150</v>
      </c>
      <c r="F2858" s="3">
        <v>9000</v>
      </c>
      <c r="G2858" s="34">
        <v>3323.06</v>
      </c>
      <c r="H2858" s="3" t="s">
        <v>12619</v>
      </c>
      <c r="I2858" s="3" t="s">
        <v>74</v>
      </c>
      <c r="J2858" s="3" t="s">
        <v>8354</v>
      </c>
      <c r="K2858" s="3" t="s">
        <v>8260</v>
      </c>
      <c r="L2858" s="3" t="s">
        <v>68</v>
      </c>
      <c r="M2858" s="26">
        <v>45474</v>
      </c>
      <c r="N2858"/>
      <c r="O2858" s="3" t="s">
        <v>78</v>
      </c>
      <c r="P2858" s="34"/>
      <c r="Q2858" s="34">
        <v>3323.06</v>
      </c>
      <c r="R2858" s="34">
        <v>-3323.06</v>
      </c>
      <c r="S2858" s="36">
        <v>-1</v>
      </c>
      <c r="T2858" s="34" t="s">
        <v>78</v>
      </c>
      <c r="U2858" s="34" t="s">
        <v>78</v>
      </c>
      <c r="V2858" s="34" t="s">
        <v>78</v>
      </c>
      <c r="W2858" s="34" t="s">
        <v>78</v>
      </c>
      <c r="X2858" s="36" t="s">
        <v>78</v>
      </c>
      <c r="Y2858" s="3" t="str">
        <f>IFERROR(VLOOKUP(A2858,'Pivot price tier'!$C$8:$L$2245,10,0),"")</f>
        <v/>
      </c>
      <c r="Z2858" s="3" t="str">
        <f>IFERROR(VLOOKUP(A2858,'Pivot price tier by size'!$D$8:$M$2466,10,0),"")</f>
        <v/>
      </c>
      <c r="AA2858" s="3" t="str">
        <f>IFERROR(VLOOKUP(A2858,'Pivot category'!$B$8:$I$2191,8,0),"")</f>
        <v/>
      </c>
      <c r="AB2858" s="3" t="str">
        <f t="shared" si="44"/>
        <v>Bottom 5%</v>
      </c>
      <c r="AC2858"/>
      <c r="AD2858" s="3" t="s">
        <v>16452</v>
      </c>
      <c r="AE2858" s="3" t="s">
        <v>16455</v>
      </c>
    </row>
    <row r="2859" spans="1:31" x14ac:dyDescent="0.25">
      <c r="A2859" t="s">
        <v>7760</v>
      </c>
      <c r="B2859" t="s">
        <v>1899</v>
      </c>
      <c r="C2859" s="3" t="s">
        <v>38</v>
      </c>
      <c r="D2859" s="3" t="s">
        <v>4330</v>
      </c>
      <c r="E2859" s="3">
        <v>0</v>
      </c>
      <c r="F2859" s="3">
        <v>1000</v>
      </c>
      <c r="G2859" s="34">
        <v>12.99</v>
      </c>
      <c r="H2859" s="3" t="s">
        <v>8334</v>
      </c>
      <c r="I2859" s="3" t="s">
        <v>12339</v>
      </c>
      <c r="J2859" s="3" t="s">
        <v>8251</v>
      </c>
      <c r="K2859" s="3" t="s">
        <v>8252</v>
      </c>
      <c r="L2859" s="3" t="s">
        <v>68</v>
      </c>
      <c r="M2859" s="26" t="s">
        <v>13873</v>
      </c>
      <c r="N2859"/>
      <c r="O2859" s="3">
        <v>147</v>
      </c>
      <c r="P2859" s="34">
        <v>104998.95</v>
      </c>
      <c r="Q2859" s="34">
        <v>106603</v>
      </c>
      <c r="R2859" s="34">
        <v>-1604.05</v>
      </c>
      <c r="S2859" s="36">
        <v>-0.02</v>
      </c>
      <c r="T2859" s="34">
        <v>714.27857142857135</v>
      </c>
      <c r="U2859" s="34">
        <v>36850.81</v>
      </c>
      <c r="V2859" s="34">
        <v>36267</v>
      </c>
      <c r="W2859" s="34">
        <v>583.80999999999995</v>
      </c>
      <c r="X2859" s="36">
        <v>0.02</v>
      </c>
      <c r="Y2859" s="3" t="str">
        <f>IFERROR(VLOOKUP(A2859,'Pivot price tier'!$C$8:$L$2245,10,0),"")</f>
        <v xml:space="preserve"> </v>
      </c>
      <c r="Z2859" s="3" t="str">
        <f>IFERROR(VLOOKUP(A2859,'Pivot price tier by size'!$D$8:$M$2466,10,0),"")</f>
        <v xml:space="preserve"> </v>
      </c>
      <c r="AA2859" s="3" t="str">
        <f>IFERROR(VLOOKUP(A2859,'Pivot category'!$B$8:$I$2191,8,0),"")</f>
        <v xml:space="preserve"> </v>
      </c>
      <c r="AB2859" s="3" t="str">
        <f t="shared" si="44"/>
        <v/>
      </c>
      <c r="AC2859"/>
      <c r="AD2859" s="3" t="s">
        <v>11231</v>
      </c>
      <c r="AE2859" s="3" t="s">
        <v>14090</v>
      </c>
    </row>
    <row r="2860" spans="1:31" hidden="1" x14ac:dyDescent="0.25">
      <c r="A2860" t="s">
        <v>6852</v>
      </c>
      <c r="B2860" t="s">
        <v>6851</v>
      </c>
      <c r="C2860" s="3" t="s">
        <v>32</v>
      </c>
      <c r="D2860" s="3" t="s">
        <v>8168</v>
      </c>
      <c r="E2860" s="3" t="s">
        <v>5151</v>
      </c>
      <c r="F2860" s="3">
        <v>9000</v>
      </c>
      <c r="G2860" s="34">
        <v>46.99</v>
      </c>
      <c r="H2860" s="3" t="s">
        <v>12619</v>
      </c>
      <c r="I2860" s="3" t="s">
        <v>23</v>
      </c>
      <c r="J2860" s="3" t="s">
        <v>8256</v>
      </c>
      <c r="K2860" s="3" t="s">
        <v>8260</v>
      </c>
      <c r="L2860" s="3" t="s">
        <v>8254</v>
      </c>
      <c r="M2860" s="26" t="s">
        <v>13873</v>
      </c>
      <c r="N2860"/>
      <c r="O2860" s="3">
        <v>1</v>
      </c>
      <c r="P2860" s="34">
        <v>281.94</v>
      </c>
      <c r="Q2860" s="34">
        <v>328.93</v>
      </c>
      <c r="R2860" s="34">
        <v>-46.99</v>
      </c>
      <c r="S2860" s="36">
        <v>-0.14000000000000001</v>
      </c>
      <c r="T2860" s="34">
        <v>281.94</v>
      </c>
      <c r="U2860" s="34" t="s">
        <v>78</v>
      </c>
      <c r="V2860" s="34" t="s">
        <v>78</v>
      </c>
      <c r="W2860" s="34" t="s">
        <v>78</v>
      </c>
      <c r="X2860" s="36" t="s">
        <v>78</v>
      </c>
      <c r="Y2860" s="3" t="str">
        <f>IFERROR(VLOOKUP(A2860,'Pivot price tier'!$C$8:$L$2245,10,0),"")</f>
        <v/>
      </c>
      <c r="Z2860" s="3" t="str">
        <f>IFERROR(VLOOKUP(A2860,'Pivot price tier by size'!$D$8:$M$2466,10,0),"")</f>
        <v/>
      </c>
      <c r="AA2860" s="3" t="str">
        <f>IFERROR(VLOOKUP(A2860,'Pivot category'!$B$8:$I$2191,8,0),"")</f>
        <v/>
      </c>
      <c r="AB2860" s="3" t="str">
        <f t="shared" si="44"/>
        <v>Bottom 5%</v>
      </c>
      <c r="AC2860"/>
      <c r="AD2860" s="3" t="s">
        <v>16452</v>
      </c>
      <c r="AE2860" s="3" t="s">
        <v>16455</v>
      </c>
    </row>
    <row r="2861" spans="1:31" hidden="1" x14ac:dyDescent="0.25">
      <c r="A2861" t="s">
        <v>6854</v>
      </c>
      <c r="B2861" t="s">
        <v>6853</v>
      </c>
      <c r="C2861" s="3" t="s">
        <v>32</v>
      </c>
      <c r="D2861" s="3" t="s">
        <v>8169</v>
      </c>
      <c r="E2861" s="3" t="s">
        <v>5151</v>
      </c>
      <c r="F2861" s="3">
        <v>9000</v>
      </c>
      <c r="G2861" s="34">
        <v>46.99</v>
      </c>
      <c r="H2861" s="3" t="s">
        <v>12619</v>
      </c>
      <c r="I2861" s="3" t="s">
        <v>23</v>
      </c>
      <c r="J2861" s="3" t="s">
        <v>8256</v>
      </c>
      <c r="K2861" s="3" t="s">
        <v>8260</v>
      </c>
      <c r="L2861" s="3" t="s">
        <v>8254</v>
      </c>
      <c r="M2861" s="26" t="s">
        <v>13873</v>
      </c>
      <c r="N2861"/>
      <c r="O2861" s="3">
        <v>1</v>
      </c>
      <c r="P2861" s="34">
        <v>46.99</v>
      </c>
      <c r="Q2861" s="34">
        <v>46.99</v>
      </c>
      <c r="R2861" s="34">
        <v>0</v>
      </c>
      <c r="S2861" s="36">
        <v>0</v>
      </c>
      <c r="T2861" s="34">
        <v>46.99</v>
      </c>
      <c r="U2861" s="34">
        <v>563.88</v>
      </c>
      <c r="V2861" s="34">
        <v>0</v>
      </c>
      <c r="W2861" s="34">
        <v>563.88</v>
      </c>
      <c r="X2861" s="36">
        <v>0</v>
      </c>
      <c r="Y2861" s="3" t="str">
        <f>IFERROR(VLOOKUP(A2861,'Pivot price tier'!$C$8:$L$2245,10,0),"")</f>
        <v/>
      </c>
      <c r="Z2861" s="3" t="str">
        <f>IFERROR(VLOOKUP(A2861,'Pivot price tier by size'!$D$8:$M$2466,10,0),"")</f>
        <v/>
      </c>
      <c r="AA2861" s="3" t="str">
        <f>IFERROR(VLOOKUP(A2861,'Pivot category'!$B$8:$I$2191,8,0),"")</f>
        <v/>
      </c>
      <c r="AB2861" s="3" t="str">
        <f t="shared" si="44"/>
        <v>Bottom 5%</v>
      </c>
      <c r="AC2861"/>
      <c r="AD2861" s="3" t="s">
        <v>16452</v>
      </c>
      <c r="AE2861" s="3" t="s">
        <v>16455</v>
      </c>
    </row>
    <row r="2862" spans="1:31" hidden="1" x14ac:dyDescent="0.25">
      <c r="A2862" t="s">
        <v>10122</v>
      </c>
      <c r="B2862" t="s">
        <v>10123</v>
      </c>
      <c r="C2862" s="3" t="s">
        <v>32</v>
      </c>
      <c r="D2862" s="3" t="s">
        <v>10036</v>
      </c>
      <c r="E2862" s="3" t="s">
        <v>5150</v>
      </c>
      <c r="F2862" s="3">
        <v>7000</v>
      </c>
      <c r="G2862" s="34">
        <v>23.99</v>
      </c>
      <c r="H2862" s="3" t="s">
        <v>12619</v>
      </c>
      <c r="I2862" s="3" t="s">
        <v>19</v>
      </c>
      <c r="J2862" s="3" t="s">
        <v>8256</v>
      </c>
      <c r="K2862" s="3" t="s">
        <v>8252</v>
      </c>
      <c r="L2862" s="3" t="s">
        <v>8255</v>
      </c>
      <c r="M2862" s="26" t="s">
        <v>13873</v>
      </c>
      <c r="N2862"/>
      <c r="O2862" s="3" t="s">
        <v>78</v>
      </c>
      <c r="P2862" s="34">
        <v>887.63</v>
      </c>
      <c r="Q2862" s="34">
        <v>9744.44</v>
      </c>
      <c r="R2862" s="34">
        <v>-8856.81</v>
      </c>
      <c r="S2862" s="36">
        <v>-0.91</v>
      </c>
      <c r="T2862" s="34" t="s">
        <v>78</v>
      </c>
      <c r="U2862" s="34">
        <v>0</v>
      </c>
      <c r="V2862" s="34">
        <v>827.69</v>
      </c>
      <c r="W2862" s="34">
        <v>-827.69</v>
      </c>
      <c r="X2862" s="36">
        <v>-1</v>
      </c>
      <c r="Y2862" s="3" t="str">
        <f>IFERROR(VLOOKUP(A2862,'Pivot price tier'!$C$8:$L$2245,10,0),"")</f>
        <v/>
      </c>
      <c r="Z2862" s="3" t="str">
        <f>IFERROR(VLOOKUP(A2862,'Pivot price tier by size'!$D$8:$M$2466,10,0),"")</f>
        <v/>
      </c>
      <c r="AA2862" s="3" t="str">
        <f>IFERROR(VLOOKUP(A2862,'Pivot category'!$B$8:$I$2191,8,0),"")</f>
        <v/>
      </c>
      <c r="AB2862" s="3" t="str">
        <f t="shared" si="44"/>
        <v>Bottom 5%</v>
      </c>
      <c r="AC2862"/>
      <c r="AD2862" s="3" t="s">
        <v>16452</v>
      </c>
      <c r="AE2862" s="3" t="s">
        <v>16455</v>
      </c>
    </row>
    <row r="2863" spans="1:31" hidden="1" x14ac:dyDescent="0.25">
      <c r="A2863" t="s">
        <v>14269</v>
      </c>
      <c r="B2863" t="s">
        <v>14270</v>
      </c>
      <c r="C2863" s="3" t="s">
        <v>32</v>
      </c>
      <c r="D2863" s="3" t="s">
        <v>3683</v>
      </c>
      <c r="E2863" s="3" t="s">
        <v>5151</v>
      </c>
      <c r="F2863" s="3">
        <v>5000</v>
      </c>
      <c r="G2863" s="34">
        <v>1038.45</v>
      </c>
      <c r="H2863" s="3" t="s">
        <v>12619</v>
      </c>
      <c r="I2863" s="3" t="s">
        <v>74</v>
      </c>
      <c r="J2863" s="3" t="s">
        <v>8354</v>
      </c>
      <c r="K2863" s="3" t="s">
        <v>8260</v>
      </c>
      <c r="L2863" s="3" t="s">
        <v>68</v>
      </c>
      <c r="M2863" s="26">
        <v>45627</v>
      </c>
      <c r="N2863"/>
      <c r="O2863" s="3" t="s">
        <v>78</v>
      </c>
      <c r="P2863" s="34"/>
      <c r="Q2863" s="34">
        <v>1038.45</v>
      </c>
      <c r="R2863" s="34">
        <v>-1038.45</v>
      </c>
      <c r="S2863" s="36">
        <v>-1</v>
      </c>
      <c r="T2863" s="34" t="s">
        <v>78</v>
      </c>
      <c r="U2863" s="34" t="s">
        <v>78</v>
      </c>
      <c r="V2863" s="34" t="s">
        <v>78</v>
      </c>
      <c r="W2863" s="34" t="s">
        <v>78</v>
      </c>
      <c r="X2863" s="36" t="s">
        <v>78</v>
      </c>
      <c r="Y2863" s="3" t="str">
        <f>IFERROR(VLOOKUP(A2863,'Pivot price tier'!$C$8:$L$2245,10,0),"")</f>
        <v/>
      </c>
      <c r="Z2863" s="3" t="str">
        <f>IFERROR(VLOOKUP(A2863,'Pivot price tier by size'!$D$8:$M$2466,10,0),"")</f>
        <v/>
      </c>
      <c r="AA2863" s="3" t="str">
        <f>IFERROR(VLOOKUP(A2863,'Pivot category'!$B$8:$I$2191,8,0),"")</f>
        <v/>
      </c>
      <c r="AB2863" s="3" t="str">
        <f t="shared" si="44"/>
        <v>Bottom 5%</v>
      </c>
      <c r="AC2863"/>
      <c r="AD2863" s="3" t="s">
        <v>16452</v>
      </c>
      <c r="AE2863" s="3" t="s">
        <v>16455</v>
      </c>
    </row>
    <row r="2864" spans="1:31" hidden="1" x14ac:dyDescent="0.25">
      <c r="A2864" t="s">
        <v>10555</v>
      </c>
      <c r="B2864" t="s">
        <v>10556</v>
      </c>
      <c r="C2864" s="3" t="s">
        <v>32</v>
      </c>
      <c r="D2864" s="3" t="s">
        <v>10173</v>
      </c>
      <c r="E2864" s="3" t="s">
        <v>5151</v>
      </c>
      <c r="F2864" s="3">
        <v>10000</v>
      </c>
      <c r="G2864" s="34">
        <v>64.989999999999995</v>
      </c>
      <c r="H2864" s="3" t="s">
        <v>12619</v>
      </c>
      <c r="I2864" s="3" t="s">
        <v>15</v>
      </c>
      <c r="J2864" s="3" t="s">
        <v>8261</v>
      </c>
      <c r="K2864" s="3" t="s">
        <v>8260</v>
      </c>
      <c r="L2864" s="3" t="s">
        <v>68</v>
      </c>
      <c r="M2864" s="26" t="s">
        <v>13873</v>
      </c>
      <c r="N2864"/>
      <c r="O2864" s="3">
        <v>11</v>
      </c>
      <c r="P2864" s="34">
        <v>12608.06</v>
      </c>
      <c r="Q2864" s="34">
        <v>15337.64</v>
      </c>
      <c r="R2864" s="34">
        <v>-2729.58</v>
      </c>
      <c r="S2864" s="36">
        <v>-0.18</v>
      </c>
      <c r="T2864" s="34">
        <v>1146.1872727272728</v>
      </c>
      <c r="U2864" s="34">
        <v>12023.15</v>
      </c>
      <c r="V2864" s="34">
        <v>7863.79</v>
      </c>
      <c r="W2864" s="34">
        <v>4159.3599999999997</v>
      </c>
      <c r="X2864" s="36">
        <v>0.53</v>
      </c>
      <c r="Y2864" s="3" t="str">
        <f>IFERROR(VLOOKUP(A2864,'Pivot price tier'!$C$8:$L$2245,10,0),"")</f>
        <v/>
      </c>
      <c r="Z2864" s="3" t="str">
        <f>IFERROR(VLOOKUP(A2864,'Pivot price tier by size'!$D$8:$M$2466,10,0),"")</f>
        <v/>
      </c>
      <c r="AA2864" s="3" t="str">
        <f>IFERROR(VLOOKUP(A2864,'Pivot category'!$B$8:$I$2191,8,0),"")</f>
        <v/>
      </c>
      <c r="AB2864" s="3" t="str">
        <f t="shared" si="44"/>
        <v>Bottom 5%</v>
      </c>
      <c r="AC2864"/>
      <c r="AD2864" s="3" t="s">
        <v>16452</v>
      </c>
      <c r="AE2864" s="3" t="s">
        <v>16455</v>
      </c>
    </row>
    <row r="2865" spans="1:31" x14ac:dyDescent="0.25">
      <c r="A2865" t="s">
        <v>12964</v>
      </c>
      <c r="B2865" t="s">
        <v>113</v>
      </c>
      <c r="C2865" s="3" t="s">
        <v>38</v>
      </c>
      <c r="D2865" s="3" t="s">
        <v>2339</v>
      </c>
      <c r="E2865" s="3">
        <v>0</v>
      </c>
      <c r="F2865" s="3">
        <v>1000</v>
      </c>
      <c r="G2865" s="34">
        <v>22.99</v>
      </c>
      <c r="H2865" s="3" t="s">
        <v>8334</v>
      </c>
      <c r="I2865" s="3" t="s">
        <v>12339</v>
      </c>
      <c r="J2865" s="3" t="s">
        <v>8251</v>
      </c>
      <c r="K2865" s="3" t="s">
        <v>8252</v>
      </c>
      <c r="L2865" s="3" t="s">
        <v>68</v>
      </c>
      <c r="M2865" s="26" t="s">
        <v>13873</v>
      </c>
      <c r="N2865"/>
      <c r="O2865" s="3">
        <v>147</v>
      </c>
      <c r="P2865" s="34">
        <v>64205.53</v>
      </c>
      <c r="Q2865" s="34">
        <v>70667.05</v>
      </c>
      <c r="R2865" s="34">
        <v>-6461.52</v>
      </c>
      <c r="S2865" s="36">
        <v>-0.09</v>
      </c>
      <c r="T2865" s="34">
        <v>436.77231292517007</v>
      </c>
      <c r="U2865" s="34">
        <v>55179.93</v>
      </c>
      <c r="V2865" s="34">
        <v>55529</v>
      </c>
      <c r="W2865" s="34">
        <v>-349.07</v>
      </c>
      <c r="X2865" s="36">
        <v>-0.01</v>
      </c>
      <c r="Y2865" s="3" t="str">
        <f>IFERROR(VLOOKUP(A2865,'Pivot price tier'!$C$8:$L$2245,10,0),"")</f>
        <v xml:space="preserve"> </v>
      </c>
      <c r="Z2865" s="3" t="str">
        <f>IFERROR(VLOOKUP(A2865,'Pivot price tier by size'!$D$8:$M$2466,10,0),"")</f>
        <v xml:space="preserve"> </v>
      </c>
      <c r="AA2865" s="3" t="str">
        <f>IFERROR(VLOOKUP(A2865,'Pivot category'!$B$8:$I$2191,8,0),"")</f>
        <v xml:space="preserve"> </v>
      </c>
      <c r="AB2865" s="3" t="str">
        <f t="shared" si="44"/>
        <v/>
      </c>
      <c r="AC2865"/>
      <c r="AD2865" s="3" t="s">
        <v>11232</v>
      </c>
      <c r="AE2865" s="3" t="s">
        <v>14092</v>
      </c>
    </row>
    <row r="2866" spans="1:31" x14ac:dyDescent="0.25">
      <c r="A2866" t="s">
        <v>5698</v>
      </c>
      <c r="B2866" t="s">
        <v>696</v>
      </c>
      <c r="C2866" s="3" t="s">
        <v>32</v>
      </c>
      <c r="D2866" s="3" t="s">
        <v>2999</v>
      </c>
      <c r="E2866" s="3">
        <v>0</v>
      </c>
      <c r="F2866" s="3">
        <v>1000</v>
      </c>
      <c r="G2866" s="34">
        <v>12.49</v>
      </c>
      <c r="H2866" s="3" t="s">
        <v>8334</v>
      </c>
      <c r="I2866" s="3" t="s">
        <v>12339</v>
      </c>
      <c r="J2866" s="3" t="s">
        <v>8251</v>
      </c>
      <c r="K2866" s="3" t="s">
        <v>8252</v>
      </c>
      <c r="L2866" s="3" t="s">
        <v>68</v>
      </c>
      <c r="M2866" s="26" t="s">
        <v>13873</v>
      </c>
      <c r="N2866"/>
      <c r="O2866" s="3">
        <v>143</v>
      </c>
      <c r="P2866" s="34">
        <v>60082.48</v>
      </c>
      <c r="Q2866" s="34">
        <v>63451.17</v>
      </c>
      <c r="R2866" s="34">
        <v>-3368.69</v>
      </c>
      <c r="S2866" s="36">
        <v>-0.05</v>
      </c>
      <c r="T2866" s="34">
        <v>420.15720279720284</v>
      </c>
      <c r="U2866" s="34">
        <v>48747.67</v>
      </c>
      <c r="V2866" s="34">
        <v>56646.15</v>
      </c>
      <c r="W2866" s="34">
        <v>-7898.48</v>
      </c>
      <c r="X2866" s="36">
        <v>-0.14000000000000001</v>
      </c>
      <c r="Y2866" s="3" t="str">
        <f>IFERROR(VLOOKUP(A2866,'Pivot price tier'!$C$8:$L$2245,10,0),"")</f>
        <v xml:space="preserve"> </v>
      </c>
      <c r="Z2866" s="3" t="str">
        <f>IFERROR(VLOOKUP(A2866,'Pivot price tier by size'!$D$8:$M$2466,10,0),"")</f>
        <v xml:space="preserve"> </v>
      </c>
      <c r="AA2866" s="3" t="str">
        <f>IFERROR(VLOOKUP(A2866,'Pivot category'!$B$8:$I$2191,8,0),"")</f>
        <v xml:space="preserve"> </v>
      </c>
      <c r="AB2866" s="3" t="str">
        <f t="shared" si="44"/>
        <v/>
      </c>
      <c r="AC2866"/>
      <c r="AD2866" s="3" t="s">
        <v>11232</v>
      </c>
      <c r="AE2866" s="3" t="s">
        <v>14092</v>
      </c>
    </row>
    <row r="2867" spans="1:31" hidden="1" x14ac:dyDescent="0.25">
      <c r="A2867" t="s">
        <v>7305</v>
      </c>
      <c r="B2867" t="s">
        <v>1323</v>
      </c>
      <c r="C2867" s="3" t="s">
        <v>69</v>
      </c>
      <c r="D2867" s="3" t="s">
        <v>3687</v>
      </c>
      <c r="E2867" s="3" t="s">
        <v>5151</v>
      </c>
      <c r="F2867" s="3">
        <v>4000</v>
      </c>
      <c r="G2867" s="34">
        <v>1.37</v>
      </c>
      <c r="H2867" s="3" t="s">
        <v>12619</v>
      </c>
      <c r="I2867" s="3" t="s">
        <v>70</v>
      </c>
      <c r="J2867" s="3" t="s">
        <v>8256</v>
      </c>
      <c r="K2867" s="3" t="s">
        <v>8260</v>
      </c>
      <c r="L2867" s="3" t="s">
        <v>8257</v>
      </c>
      <c r="M2867" s="26" t="s">
        <v>13873</v>
      </c>
      <c r="N2867"/>
      <c r="O2867" s="3" t="s">
        <v>78</v>
      </c>
      <c r="P2867" s="34">
        <v>43.84</v>
      </c>
      <c r="Q2867" s="34">
        <v>524.58000000000004</v>
      </c>
      <c r="R2867" s="34">
        <v>-480.74</v>
      </c>
      <c r="S2867" s="36">
        <v>-0.92</v>
      </c>
      <c r="T2867" s="34" t="s">
        <v>78</v>
      </c>
      <c r="U2867" s="34">
        <v>0</v>
      </c>
      <c r="V2867" s="34">
        <v>223.31</v>
      </c>
      <c r="W2867" s="34">
        <v>-223.31</v>
      </c>
      <c r="X2867" s="36">
        <v>-1</v>
      </c>
      <c r="Y2867" s="3" t="str">
        <f>IFERROR(VLOOKUP(A2867,'Pivot price tier'!$C$8:$L$2245,10,0),"")</f>
        <v/>
      </c>
      <c r="Z2867" s="3" t="str">
        <f>IFERROR(VLOOKUP(A2867,'Pivot price tier by size'!$D$8:$M$2466,10,0),"")</f>
        <v/>
      </c>
      <c r="AA2867" s="3" t="str">
        <f>IFERROR(VLOOKUP(A2867,'Pivot category'!$B$8:$I$2191,8,0),"")</f>
        <v/>
      </c>
      <c r="AB2867" s="3" t="str">
        <f t="shared" si="44"/>
        <v>Bottom 5%</v>
      </c>
      <c r="AC2867"/>
      <c r="AD2867" s="3" t="s">
        <v>16452</v>
      </c>
      <c r="AE2867" s="3" t="s">
        <v>16455</v>
      </c>
    </row>
    <row r="2868" spans="1:31" x14ac:dyDescent="0.25">
      <c r="A2868" t="s">
        <v>5437</v>
      </c>
      <c r="B2868" t="s">
        <v>1030</v>
      </c>
      <c r="C2868" s="3" t="s">
        <v>32</v>
      </c>
      <c r="D2868" s="3" t="s">
        <v>3363</v>
      </c>
      <c r="E2868" s="3" t="s">
        <v>5152</v>
      </c>
      <c r="F2868" s="3">
        <v>7000</v>
      </c>
      <c r="G2868" s="34">
        <v>55.99</v>
      </c>
      <c r="H2868" s="3" t="s">
        <v>12619</v>
      </c>
      <c r="I2868" s="3" t="s">
        <v>15</v>
      </c>
      <c r="J2868" s="3" t="s">
        <v>8251</v>
      </c>
      <c r="K2868" s="3" t="s">
        <v>8252</v>
      </c>
      <c r="L2868" s="3" t="s">
        <v>68</v>
      </c>
      <c r="M2868" s="26" t="s">
        <v>13873</v>
      </c>
      <c r="N2868"/>
      <c r="O2868" s="3">
        <v>154</v>
      </c>
      <c r="P2868" s="34">
        <v>138479.99</v>
      </c>
      <c r="Q2868" s="34">
        <v>165600.81</v>
      </c>
      <c r="R2868" s="34">
        <v>-27120.82</v>
      </c>
      <c r="S2868" s="36">
        <v>-0.16</v>
      </c>
      <c r="T2868" s="34">
        <v>899.22071428571428</v>
      </c>
      <c r="U2868" s="34">
        <v>173671.65</v>
      </c>
      <c r="V2868" s="34">
        <v>212891.05</v>
      </c>
      <c r="W2868" s="34">
        <v>-39219.4</v>
      </c>
      <c r="X2868" s="36">
        <v>-0.18</v>
      </c>
      <c r="Y2868" s="3" t="str">
        <f>IFERROR(VLOOKUP(A2868,'Pivot price tier'!$C$8:$L$2245,10,0),"")</f>
        <v xml:space="preserve"> </v>
      </c>
      <c r="Z2868" s="3" t="str">
        <f>IFERROR(VLOOKUP(A2868,'Pivot price tier by size'!$D$8:$M$2466,10,0),"")</f>
        <v xml:space="preserve"> </v>
      </c>
      <c r="AA2868" s="3" t="str">
        <f>IFERROR(VLOOKUP(A2868,'Pivot category'!$B$8:$I$2191,8,0),"")</f>
        <v xml:space="preserve"> </v>
      </c>
      <c r="AB2868" s="3" t="str">
        <f t="shared" si="44"/>
        <v/>
      </c>
      <c r="AC2868"/>
      <c r="AD2868" s="3" t="s">
        <v>11231</v>
      </c>
      <c r="AE2868" s="3" t="s">
        <v>14123</v>
      </c>
    </row>
    <row r="2869" spans="1:31" x14ac:dyDescent="0.25">
      <c r="A2869" t="s">
        <v>5868</v>
      </c>
      <c r="B2869" t="s">
        <v>1031</v>
      </c>
      <c r="C2869" s="3" t="s">
        <v>32</v>
      </c>
      <c r="D2869" s="3" t="s">
        <v>3364</v>
      </c>
      <c r="E2869" s="3" t="s">
        <v>5152</v>
      </c>
      <c r="F2869" s="3">
        <v>7000</v>
      </c>
      <c r="G2869" s="34">
        <v>71.989999999999995</v>
      </c>
      <c r="H2869" s="3" t="s">
        <v>12619</v>
      </c>
      <c r="I2869" s="3" t="s">
        <v>15</v>
      </c>
      <c r="J2869" s="3" t="s">
        <v>8251</v>
      </c>
      <c r="K2869" s="3" t="s">
        <v>8252</v>
      </c>
      <c r="L2869" s="3" t="s">
        <v>68</v>
      </c>
      <c r="M2869" s="26" t="s">
        <v>13873</v>
      </c>
      <c r="N2869"/>
      <c r="O2869" s="3">
        <v>93</v>
      </c>
      <c r="P2869" s="34">
        <v>58663.64</v>
      </c>
      <c r="Q2869" s="34">
        <v>56404.87</v>
      </c>
      <c r="R2869" s="34">
        <v>2258.77</v>
      </c>
      <c r="S2869" s="36">
        <v>0.04</v>
      </c>
      <c r="T2869" s="34">
        <v>630.79182795698921</v>
      </c>
      <c r="U2869" s="34">
        <v>50554.89</v>
      </c>
      <c r="V2869" s="34">
        <v>58008.73</v>
      </c>
      <c r="W2869" s="34">
        <v>-7453.84</v>
      </c>
      <c r="X2869" s="36">
        <v>-0.13</v>
      </c>
      <c r="Y2869" s="3" t="str">
        <f>IFERROR(VLOOKUP(A2869,'Pivot price tier'!$C$8:$L$2245,10,0),"")</f>
        <v xml:space="preserve"> </v>
      </c>
      <c r="Z2869" s="3" t="str">
        <f>IFERROR(VLOOKUP(A2869,'Pivot price tier by size'!$D$8:$M$2466,10,0),"")</f>
        <v xml:space="preserve"> </v>
      </c>
      <c r="AA2869" s="3" t="str">
        <f>IFERROR(VLOOKUP(A2869,'Pivot category'!$B$8:$I$2191,8,0),"")</f>
        <v xml:space="preserve"> </v>
      </c>
      <c r="AB2869" s="3" t="str">
        <f t="shared" si="44"/>
        <v/>
      </c>
      <c r="AC2869"/>
      <c r="AD2869" s="3" t="s">
        <v>11231</v>
      </c>
      <c r="AE2869" s="3" t="s">
        <v>14123</v>
      </c>
    </row>
    <row r="2870" spans="1:31" hidden="1" x14ac:dyDescent="0.25">
      <c r="A2870" t="s">
        <v>6014</v>
      </c>
      <c r="B2870" t="s">
        <v>5157</v>
      </c>
      <c r="C2870" s="3" t="s">
        <v>32</v>
      </c>
      <c r="D2870" s="3" t="s">
        <v>5122</v>
      </c>
      <c r="E2870" s="3" t="s">
        <v>5151</v>
      </c>
      <c r="F2870" s="3">
        <v>1000</v>
      </c>
      <c r="G2870" s="34">
        <v>17.39</v>
      </c>
      <c r="H2870" s="3" t="s">
        <v>12619</v>
      </c>
      <c r="I2870" s="3" t="s">
        <v>17</v>
      </c>
      <c r="J2870" s="3" t="s">
        <v>8256</v>
      </c>
      <c r="K2870" s="3" t="s">
        <v>8258</v>
      </c>
      <c r="L2870" s="3" t="s">
        <v>8255</v>
      </c>
      <c r="M2870" s="26" t="s">
        <v>13873</v>
      </c>
      <c r="N2870"/>
      <c r="O2870" s="3" t="s">
        <v>78</v>
      </c>
      <c r="P2870" s="34">
        <v>121.73</v>
      </c>
      <c r="Q2870" s="34">
        <v>173.94</v>
      </c>
      <c r="R2870" s="34">
        <v>-52.21</v>
      </c>
      <c r="S2870" s="36">
        <v>-0.3</v>
      </c>
      <c r="T2870" s="34" t="s">
        <v>78</v>
      </c>
      <c r="U2870" s="34" t="s">
        <v>78</v>
      </c>
      <c r="V2870" s="34" t="s">
        <v>78</v>
      </c>
      <c r="W2870" s="34" t="s">
        <v>78</v>
      </c>
      <c r="X2870" s="36" t="s">
        <v>78</v>
      </c>
      <c r="Y2870" s="3" t="str">
        <f>IFERROR(VLOOKUP(A2870,'Pivot price tier'!$C$8:$L$2245,10,0),"")</f>
        <v/>
      </c>
      <c r="Z2870" s="3" t="str">
        <f>IFERROR(VLOOKUP(A2870,'Pivot price tier by size'!$D$8:$M$2466,10,0),"")</f>
        <v/>
      </c>
      <c r="AA2870" s="3" t="str">
        <f>IFERROR(VLOOKUP(A2870,'Pivot category'!$B$8:$I$2191,8,0),"")</f>
        <v/>
      </c>
      <c r="AB2870" s="3" t="str">
        <f t="shared" si="44"/>
        <v>Bottom 5%</v>
      </c>
      <c r="AC2870"/>
      <c r="AD2870" s="3" t="s">
        <v>16452</v>
      </c>
      <c r="AE2870" s="3" t="s">
        <v>16455</v>
      </c>
    </row>
    <row r="2871" spans="1:31" x14ac:dyDescent="0.25">
      <c r="A2871" t="s">
        <v>5481</v>
      </c>
      <c r="B2871" t="s">
        <v>1036</v>
      </c>
      <c r="C2871" s="3" t="s">
        <v>32</v>
      </c>
      <c r="D2871" s="3" t="s">
        <v>3369</v>
      </c>
      <c r="E2871" s="3" t="s">
        <v>5152</v>
      </c>
      <c r="F2871" s="3">
        <v>7000</v>
      </c>
      <c r="G2871" s="34">
        <v>92.99</v>
      </c>
      <c r="H2871" s="3" t="s">
        <v>12619</v>
      </c>
      <c r="I2871" s="3" t="s">
        <v>15</v>
      </c>
      <c r="J2871" s="3" t="s">
        <v>8251</v>
      </c>
      <c r="K2871" s="3" t="s">
        <v>8252</v>
      </c>
      <c r="L2871" s="3" t="s">
        <v>68</v>
      </c>
      <c r="M2871" s="26" t="s">
        <v>13873</v>
      </c>
      <c r="N2871"/>
      <c r="O2871" s="3">
        <v>97</v>
      </c>
      <c r="P2871" s="34">
        <v>58634.66</v>
      </c>
      <c r="Q2871" s="34">
        <v>65452.94</v>
      </c>
      <c r="R2871" s="34">
        <v>-6818.28</v>
      </c>
      <c r="S2871" s="36">
        <v>-0.1</v>
      </c>
      <c r="T2871" s="34">
        <v>604.48103092783504</v>
      </c>
      <c r="U2871" s="34">
        <v>40048.67</v>
      </c>
      <c r="V2871" s="34">
        <v>28037.98</v>
      </c>
      <c r="W2871" s="34">
        <v>12010.69</v>
      </c>
      <c r="X2871" s="36">
        <v>0.43</v>
      </c>
      <c r="Y2871" s="3" t="str">
        <f>IFERROR(VLOOKUP(A2871,'Pivot price tier'!$C$8:$L$2245,10,0),"")</f>
        <v xml:space="preserve"> </v>
      </c>
      <c r="Z2871" s="3" t="str">
        <f>IFERROR(VLOOKUP(A2871,'Pivot price tier by size'!$D$8:$M$2466,10,0),"")</f>
        <v xml:space="preserve"> </v>
      </c>
      <c r="AA2871" s="3" t="str">
        <f>IFERROR(VLOOKUP(A2871,'Pivot category'!$B$8:$I$2191,8,0),"")</f>
        <v xml:space="preserve"> </v>
      </c>
      <c r="AB2871" s="3" t="str">
        <f t="shared" si="44"/>
        <v/>
      </c>
      <c r="AC2871"/>
      <c r="AD2871" s="3" t="s">
        <v>11231</v>
      </c>
      <c r="AE2871" s="3" t="s">
        <v>14123</v>
      </c>
    </row>
    <row r="2872" spans="1:31" hidden="1" x14ac:dyDescent="0.25">
      <c r="A2872" t="s">
        <v>11617</v>
      </c>
      <c r="B2872" t="s">
        <v>12442</v>
      </c>
      <c r="C2872" s="3" t="s">
        <v>32</v>
      </c>
      <c r="D2872" s="3" t="s">
        <v>8373</v>
      </c>
      <c r="E2872" s="3" t="s">
        <v>5150</v>
      </c>
      <c r="F2872" s="3">
        <v>9000</v>
      </c>
      <c r="G2872" s="34">
        <v>24.29</v>
      </c>
      <c r="H2872" s="3" t="s">
        <v>12621</v>
      </c>
      <c r="I2872" s="3" t="s">
        <v>21</v>
      </c>
      <c r="J2872" s="3" t="s">
        <v>8256</v>
      </c>
      <c r="K2872" s="3" t="s">
        <v>8260</v>
      </c>
      <c r="L2872" s="3" t="s">
        <v>8255</v>
      </c>
      <c r="M2872" s="26">
        <v>45261</v>
      </c>
      <c r="N2872"/>
      <c r="O2872" s="3">
        <v>1</v>
      </c>
      <c r="P2872" s="34">
        <v>412.08</v>
      </c>
      <c r="Q2872" s="34">
        <v>24.24</v>
      </c>
      <c r="R2872" s="34">
        <v>387.84</v>
      </c>
      <c r="S2872" s="36">
        <v>16</v>
      </c>
      <c r="T2872" s="34">
        <v>412.08</v>
      </c>
      <c r="U2872" s="34">
        <v>533.28</v>
      </c>
      <c r="V2872" s="34">
        <v>0</v>
      </c>
      <c r="W2872" s="34">
        <v>533.28</v>
      </c>
      <c r="X2872" s="36">
        <v>0</v>
      </c>
      <c r="Y2872" s="3" t="str">
        <f>IFERROR(VLOOKUP(A2872,'Pivot price tier'!$C$8:$L$2245,10,0),"")</f>
        <v/>
      </c>
      <c r="Z2872" s="3" t="str">
        <f>IFERROR(VLOOKUP(A2872,'Pivot price tier by size'!$D$8:$M$2466,10,0),"")</f>
        <v/>
      </c>
      <c r="AA2872" s="3" t="str">
        <f>IFERROR(VLOOKUP(A2872,'Pivot category'!$B$8:$I$2191,8,0),"")</f>
        <v/>
      </c>
      <c r="AB2872" s="3" t="str">
        <f t="shared" si="44"/>
        <v>Bottom 5%</v>
      </c>
      <c r="AC2872"/>
      <c r="AD2872" s="3" t="s">
        <v>11231</v>
      </c>
      <c r="AE2872" s="3" t="s">
        <v>14113</v>
      </c>
    </row>
    <row r="2873" spans="1:31" hidden="1" x14ac:dyDescent="0.25">
      <c r="A2873" t="s">
        <v>10923</v>
      </c>
      <c r="B2873" t="s">
        <v>10935</v>
      </c>
      <c r="C2873" s="3" t="s">
        <v>32</v>
      </c>
      <c r="D2873" s="3" t="s">
        <v>8374</v>
      </c>
      <c r="E2873" s="3" t="s">
        <v>5150</v>
      </c>
      <c r="F2873" s="3">
        <v>9000</v>
      </c>
      <c r="G2873" s="34">
        <v>24.24</v>
      </c>
      <c r="H2873" s="3" t="s">
        <v>12621</v>
      </c>
      <c r="I2873" s="3" t="s">
        <v>21</v>
      </c>
      <c r="J2873" s="3" t="s">
        <v>8261</v>
      </c>
      <c r="K2873" s="3" t="s">
        <v>8260</v>
      </c>
      <c r="L2873" s="3" t="s">
        <v>8254</v>
      </c>
      <c r="M2873" s="26" t="s">
        <v>13873</v>
      </c>
      <c r="N2873"/>
      <c r="O2873" s="3">
        <v>1</v>
      </c>
      <c r="P2873" s="34">
        <v>290.88</v>
      </c>
      <c r="Q2873" s="34">
        <v>121.2</v>
      </c>
      <c r="R2873" s="34">
        <v>169.68</v>
      </c>
      <c r="S2873" s="36">
        <v>1.4</v>
      </c>
      <c r="T2873" s="34">
        <v>290.88</v>
      </c>
      <c r="U2873" s="34">
        <v>48.48</v>
      </c>
      <c r="V2873" s="34">
        <v>363.6</v>
      </c>
      <c r="W2873" s="34">
        <v>-315.12</v>
      </c>
      <c r="X2873" s="36">
        <v>-0.87</v>
      </c>
      <c r="Y2873" s="3" t="str">
        <f>IFERROR(VLOOKUP(A2873,'Pivot price tier'!$C$8:$L$2245,10,0),"")</f>
        <v/>
      </c>
      <c r="Z2873" s="3" t="str">
        <f>IFERROR(VLOOKUP(A2873,'Pivot price tier by size'!$D$8:$M$2466,10,0),"")</f>
        <v/>
      </c>
      <c r="AA2873" s="3" t="str">
        <f>IFERROR(VLOOKUP(A2873,'Pivot category'!$B$8:$I$2191,8,0),"")</f>
        <v/>
      </c>
      <c r="AB2873" s="3" t="str">
        <f t="shared" si="44"/>
        <v>Bottom 5%</v>
      </c>
      <c r="AC2873"/>
      <c r="AD2873" s="3" t="s">
        <v>11231</v>
      </c>
      <c r="AE2873" s="3" t="s">
        <v>14113</v>
      </c>
    </row>
    <row r="2874" spans="1:31" hidden="1" x14ac:dyDescent="0.25">
      <c r="A2874" t="s">
        <v>9435</v>
      </c>
      <c r="B2874" t="s">
        <v>9434</v>
      </c>
      <c r="C2874" s="3" t="s">
        <v>32</v>
      </c>
      <c r="D2874" s="3" t="s">
        <v>9172</v>
      </c>
      <c r="E2874" s="3" t="s">
        <v>5150</v>
      </c>
      <c r="F2874" s="3">
        <v>7000</v>
      </c>
      <c r="G2874" s="34">
        <v>18.59</v>
      </c>
      <c r="H2874" s="3" t="s">
        <v>12621</v>
      </c>
      <c r="I2874" s="3" t="s">
        <v>19</v>
      </c>
      <c r="J2874" s="3" t="s">
        <v>8256</v>
      </c>
      <c r="K2874" s="3" t="s">
        <v>8252</v>
      </c>
      <c r="L2874" s="3" t="s">
        <v>8255</v>
      </c>
      <c r="M2874" s="26" t="s">
        <v>13873</v>
      </c>
      <c r="N2874"/>
      <c r="O2874" s="3">
        <v>4</v>
      </c>
      <c r="P2874" s="34">
        <v>892.32</v>
      </c>
      <c r="Q2874" s="34">
        <v>2509.65</v>
      </c>
      <c r="R2874" s="34">
        <v>-1617.33</v>
      </c>
      <c r="S2874" s="36">
        <v>-0.64</v>
      </c>
      <c r="T2874" s="34">
        <v>223.08</v>
      </c>
      <c r="U2874" s="34">
        <v>37.18</v>
      </c>
      <c r="V2874" s="34">
        <v>669.24</v>
      </c>
      <c r="W2874" s="34">
        <v>-632.05999999999995</v>
      </c>
      <c r="X2874" s="36">
        <v>-0.94</v>
      </c>
      <c r="Y2874" s="3" t="str">
        <f>IFERROR(VLOOKUP(A2874,'Pivot price tier'!$C$8:$L$2245,10,0),"")</f>
        <v/>
      </c>
      <c r="Z2874" s="3" t="str">
        <f>IFERROR(VLOOKUP(A2874,'Pivot price tier by size'!$D$8:$M$2466,10,0),"")</f>
        <v/>
      </c>
      <c r="AA2874" s="3" t="str">
        <f>IFERROR(VLOOKUP(A2874,'Pivot category'!$B$8:$I$2191,8,0),"")</f>
        <v/>
      </c>
      <c r="AB2874" s="3" t="str">
        <f t="shared" si="44"/>
        <v>Bottom 5%</v>
      </c>
      <c r="AC2874"/>
      <c r="AD2874" s="3" t="s">
        <v>11231</v>
      </c>
      <c r="AE2874" s="3" t="s">
        <v>14113</v>
      </c>
    </row>
    <row r="2875" spans="1:31" hidden="1" x14ac:dyDescent="0.25">
      <c r="A2875" t="s">
        <v>16337</v>
      </c>
      <c r="B2875" t="s">
        <v>16338</v>
      </c>
      <c r="C2875" s="3" t="s">
        <v>32</v>
      </c>
      <c r="D2875" s="3" t="s">
        <v>8371</v>
      </c>
      <c r="E2875" s="3" t="s">
        <v>5150</v>
      </c>
      <c r="F2875" s="3">
        <v>9000</v>
      </c>
      <c r="G2875" s="34">
        <v>30.99</v>
      </c>
      <c r="H2875" s="3" t="s">
        <v>12621</v>
      </c>
      <c r="I2875" s="3" t="s">
        <v>23</v>
      </c>
      <c r="J2875" s="3" t="s">
        <v>8253</v>
      </c>
      <c r="K2875" s="3" t="s">
        <v>8260</v>
      </c>
      <c r="L2875" s="3" t="s">
        <v>8257</v>
      </c>
      <c r="M2875" s="26">
        <v>46054</v>
      </c>
      <c r="N2875"/>
      <c r="O2875" s="3">
        <v>1</v>
      </c>
      <c r="P2875" s="34">
        <v>0</v>
      </c>
      <c r="Q2875" s="34"/>
      <c r="R2875" s="34">
        <v>0</v>
      </c>
      <c r="T2875" s="34">
        <v>0</v>
      </c>
      <c r="U2875" s="34" t="s">
        <v>78</v>
      </c>
      <c r="V2875" s="34" t="s">
        <v>78</v>
      </c>
      <c r="W2875" s="34" t="s">
        <v>78</v>
      </c>
      <c r="X2875" s="36" t="s">
        <v>78</v>
      </c>
      <c r="Y2875" s="3" t="str">
        <f>IFERROR(VLOOKUP(A2875,'Pivot price tier'!$C$8:$L$2245,10,0),"")</f>
        <v/>
      </c>
      <c r="Z2875" s="3" t="str">
        <f>IFERROR(VLOOKUP(A2875,'Pivot price tier by size'!$D$8:$M$2466,10,0),"")</f>
        <v/>
      </c>
      <c r="AA2875" s="3" t="str">
        <f>IFERROR(VLOOKUP(A2875,'Pivot category'!$B$8:$I$2191,8,0),"")</f>
        <v/>
      </c>
      <c r="AB2875" s="3" t="str">
        <f t="shared" si="44"/>
        <v>Bottom 5%</v>
      </c>
      <c r="AC2875"/>
      <c r="AD2875" s="3" t="s">
        <v>78</v>
      </c>
      <c r="AE2875" s="3" t="s">
        <v>14113</v>
      </c>
    </row>
    <row r="2876" spans="1:31" hidden="1" x14ac:dyDescent="0.25">
      <c r="A2876" t="s">
        <v>15814</v>
      </c>
      <c r="B2876" t="s">
        <v>15815</v>
      </c>
      <c r="C2876" s="3" t="s">
        <v>38</v>
      </c>
      <c r="D2876" s="3" t="s">
        <v>15320</v>
      </c>
      <c r="E2876" s="3">
        <v>0</v>
      </c>
      <c r="F2876" s="3">
        <v>70000</v>
      </c>
      <c r="G2876" s="34">
        <v>13.79</v>
      </c>
      <c r="H2876" s="3" t="s">
        <v>8334</v>
      </c>
      <c r="I2876" s="3" t="s">
        <v>12339</v>
      </c>
      <c r="J2876" s="3" t="s">
        <v>8256</v>
      </c>
      <c r="K2876" s="3" t="s">
        <v>8258</v>
      </c>
      <c r="L2876" s="3" t="s">
        <v>68</v>
      </c>
      <c r="M2876" s="26">
        <v>45848</v>
      </c>
      <c r="N2876"/>
      <c r="O2876" s="3">
        <v>28</v>
      </c>
      <c r="P2876" s="34">
        <v>1393.13</v>
      </c>
      <c r="Q2876" s="34"/>
      <c r="R2876" s="34">
        <v>1393.13</v>
      </c>
      <c r="T2876" s="34">
        <v>49.754642857142862</v>
      </c>
      <c r="U2876" s="34">
        <v>459.8</v>
      </c>
      <c r="V2876" s="34">
        <v>0</v>
      </c>
      <c r="W2876" s="34">
        <v>459.8</v>
      </c>
      <c r="X2876" s="36">
        <v>0</v>
      </c>
      <c r="Y2876" s="3" t="str">
        <f>IFERROR(VLOOKUP(A2876,'Pivot price tier'!$C$8:$L$2245,10,0),"")</f>
        <v/>
      </c>
      <c r="Z2876" s="3" t="str">
        <f>IFERROR(VLOOKUP(A2876,'Pivot price tier by size'!$D$8:$M$2466,10,0),"")</f>
        <v/>
      </c>
      <c r="AA2876" s="3" t="str">
        <f>IFERROR(VLOOKUP(A2876,'Pivot category'!$B$8:$I$2191,8,0),"")</f>
        <v/>
      </c>
      <c r="AB2876" s="3" t="str">
        <f t="shared" si="44"/>
        <v>Bottom 5%</v>
      </c>
      <c r="AC2876"/>
      <c r="AD2876" s="3" t="s">
        <v>16449</v>
      </c>
      <c r="AE2876" s="3" t="s">
        <v>14091</v>
      </c>
    </row>
    <row r="2877" spans="1:31" hidden="1" x14ac:dyDescent="0.25">
      <c r="A2877" t="s">
        <v>15816</v>
      </c>
      <c r="B2877" t="s">
        <v>15817</v>
      </c>
      <c r="C2877" s="3" t="s">
        <v>38</v>
      </c>
      <c r="D2877" s="3" t="s">
        <v>15322</v>
      </c>
      <c r="E2877" s="3">
        <v>0</v>
      </c>
      <c r="F2877" s="3">
        <v>70000</v>
      </c>
      <c r="G2877" s="34">
        <v>13.79</v>
      </c>
      <c r="H2877" s="3" t="s">
        <v>8334</v>
      </c>
      <c r="I2877" s="3" t="s">
        <v>12339</v>
      </c>
      <c r="J2877" s="3" t="s">
        <v>8256</v>
      </c>
      <c r="K2877" s="3" t="s">
        <v>8258</v>
      </c>
      <c r="L2877" s="3" t="s">
        <v>68</v>
      </c>
      <c r="M2877" s="26">
        <v>45848</v>
      </c>
      <c r="N2877"/>
      <c r="O2877" s="3">
        <v>0</v>
      </c>
      <c r="P2877" s="34">
        <v>2487.4899999999998</v>
      </c>
      <c r="Q2877" s="34"/>
      <c r="R2877" s="34">
        <v>2487.4899999999998</v>
      </c>
      <c r="T2877" s="34" t="s">
        <v>78</v>
      </c>
      <c r="U2877" s="34">
        <v>229.9</v>
      </c>
      <c r="V2877" s="34">
        <v>0</v>
      </c>
      <c r="W2877" s="34">
        <v>229.9</v>
      </c>
      <c r="X2877" s="36">
        <v>0</v>
      </c>
      <c r="Y2877" s="3" t="str">
        <f>IFERROR(VLOOKUP(A2877,'Pivot price tier'!$C$8:$L$2245,10,0),"")</f>
        <v/>
      </c>
      <c r="Z2877" s="3" t="str">
        <f>IFERROR(VLOOKUP(A2877,'Pivot price tier by size'!$D$8:$M$2466,10,0),"")</f>
        <v/>
      </c>
      <c r="AA2877" s="3" t="str">
        <f>IFERROR(VLOOKUP(A2877,'Pivot category'!$B$8:$I$2191,8,0),"")</f>
        <v/>
      </c>
      <c r="AB2877" s="3" t="str">
        <f t="shared" si="44"/>
        <v>Bottom 5%</v>
      </c>
      <c r="AC2877"/>
      <c r="AD2877" s="3" t="s">
        <v>16449</v>
      </c>
      <c r="AE2877" s="3" t="s">
        <v>14091</v>
      </c>
    </row>
    <row r="2878" spans="1:31" hidden="1" x14ac:dyDescent="0.25">
      <c r="A2878" t="s">
        <v>15818</v>
      </c>
      <c r="B2878" t="s">
        <v>15819</v>
      </c>
      <c r="C2878" s="3" t="s">
        <v>72</v>
      </c>
      <c r="D2878" s="3" t="s">
        <v>15297</v>
      </c>
      <c r="E2878" s="3">
        <v>0</v>
      </c>
      <c r="F2878" s="3">
        <v>70000</v>
      </c>
      <c r="G2878" s="34">
        <v>2.39</v>
      </c>
      <c r="H2878" s="3" t="s">
        <v>8334</v>
      </c>
      <c r="I2878" s="3" t="s">
        <v>12340</v>
      </c>
      <c r="J2878" s="3" t="s">
        <v>8256</v>
      </c>
      <c r="K2878" s="3" t="s">
        <v>8258</v>
      </c>
      <c r="L2878" s="3" t="s">
        <v>68</v>
      </c>
      <c r="M2878" s="26">
        <v>45849</v>
      </c>
      <c r="N2878"/>
      <c r="O2878" s="3">
        <v>1</v>
      </c>
      <c r="P2878" s="34">
        <v>191.52</v>
      </c>
      <c r="Q2878" s="34"/>
      <c r="R2878" s="34">
        <v>191.52</v>
      </c>
      <c r="T2878" s="34">
        <v>191.52</v>
      </c>
      <c r="U2878" s="34">
        <v>8728.5</v>
      </c>
      <c r="V2878" s="34">
        <v>0</v>
      </c>
      <c r="W2878" s="34">
        <v>8728.5</v>
      </c>
      <c r="X2878" s="36">
        <v>0</v>
      </c>
      <c r="Y2878" s="3" t="str">
        <f>IFERROR(VLOOKUP(A2878,'Pivot price tier'!$C$8:$L$2245,10,0),"")</f>
        <v/>
      </c>
      <c r="Z2878" s="3" t="str">
        <f>IFERROR(VLOOKUP(A2878,'Pivot price tier by size'!$D$8:$M$2466,10,0),"")</f>
        <v/>
      </c>
      <c r="AA2878" s="3" t="str">
        <f>IFERROR(VLOOKUP(A2878,'Pivot category'!$B$8:$I$2191,8,0),"")</f>
        <v/>
      </c>
      <c r="AB2878" s="3" t="str">
        <f t="shared" si="44"/>
        <v>Bottom 5%</v>
      </c>
      <c r="AC2878"/>
      <c r="AD2878" s="3" t="s">
        <v>16449</v>
      </c>
      <c r="AE2878" s="3" t="s">
        <v>14091</v>
      </c>
    </row>
    <row r="2879" spans="1:31" hidden="1" x14ac:dyDescent="0.25">
      <c r="A2879" t="s">
        <v>7161</v>
      </c>
      <c r="B2879" t="s">
        <v>429</v>
      </c>
      <c r="C2879" s="3" t="s">
        <v>72</v>
      </c>
      <c r="D2879" s="3" t="s">
        <v>2696</v>
      </c>
      <c r="E2879" s="3">
        <v>0</v>
      </c>
      <c r="F2879" s="3">
        <v>5000</v>
      </c>
      <c r="G2879" s="34">
        <v>3.49</v>
      </c>
      <c r="H2879" s="3" t="s">
        <v>8334</v>
      </c>
      <c r="I2879" s="3" t="s">
        <v>12340</v>
      </c>
      <c r="J2879" s="3" t="s">
        <v>8251</v>
      </c>
      <c r="K2879" s="3" t="s">
        <v>8260</v>
      </c>
      <c r="L2879" s="3" t="s">
        <v>68</v>
      </c>
      <c r="M2879" s="26">
        <v>45474</v>
      </c>
      <c r="N2879"/>
      <c r="O2879" s="3">
        <v>77</v>
      </c>
      <c r="P2879" s="34">
        <v>20311.8</v>
      </c>
      <c r="Q2879" s="34">
        <v>17755.43</v>
      </c>
      <c r="R2879" s="34">
        <v>2556.37</v>
      </c>
      <c r="S2879" s="36">
        <v>0.14000000000000001</v>
      </c>
      <c r="T2879" s="34">
        <v>263.7896103896104</v>
      </c>
      <c r="U2879" s="34">
        <v>11932.31</v>
      </c>
      <c r="V2879" s="34">
        <v>16197.65</v>
      </c>
      <c r="W2879" s="34">
        <v>-4265.34</v>
      </c>
      <c r="X2879" s="36">
        <v>-0.26</v>
      </c>
      <c r="Y2879" s="3" t="str">
        <f>IFERROR(VLOOKUP(A2879,'Pivot price tier'!$C$8:$L$2245,10,0),"")</f>
        <v/>
      </c>
      <c r="Z2879" s="3" t="str">
        <f>IFERROR(VLOOKUP(A2879,'Pivot price tier by size'!$D$8:$M$2466,10,0),"")</f>
        <v/>
      </c>
      <c r="AA2879" s="3" t="str">
        <f>IFERROR(VLOOKUP(A2879,'Pivot category'!$B$8:$I$2191,8,0),"")</f>
        <v/>
      </c>
      <c r="AB2879" s="3" t="str">
        <f t="shared" si="44"/>
        <v>Bottom 5%</v>
      </c>
      <c r="AC2879"/>
      <c r="AD2879" s="3" t="s">
        <v>16449</v>
      </c>
      <c r="AE2879" s="3" t="s">
        <v>14091</v>
      </c>
    </row>
    <row r="2880" spans="1:31" hidden="1" x14ac:dyDescent="0.25">
      <c r="A2880" t="s">
        <v>13022</v>
      </c>
      <c r="B2880" t="s">
        <v>13023</v>
      </c>
      <c r="C2880" s="3" t="s">
        <v>72</v>
      </c>
      <c r="D2880" s="3" t="s">
        <v>2697</v>
      </c>
      <c r="E2880" s="3">
        <v>0</v>
      </c>
      <c r="F2880" s="3">
        <v>1000</v>
      </c>
      <c r="G2880" s="34">
        <v>2.39</v>
      </c>
      <c r="H2880" s="3" t="s">
        <v>8334</v>
      </c>
      <c r="I2880" s="3" t="s">
        <v>12340</v>
      </c>
      <c r="J2880" s="3" t="s">
        <v>8256</v>
      </c>
      <c r="K2880" s="3" t="s">
        <v>8252</v>
      </c>
      <c r="L2880" s="3" t="s">
        <v>8255</v>
      </c>
      <c r="M2880" s="26">
        <v>45474</v>
      </c>
      <c r="N2880"/>
      <c r="O2880" s="3">
        <v>4</v>
      </c>
      <c r="P2880" s="34">
        <v>2021.94</v>
      </c>
      <c r="Q2880" s="34">
        <v>6618.2</v>
      </c>
      <c r="R2880" s="34">
        <v>-4596.26</v>
      </c>
      <c r="S2880" s="36">
        <v>-0.69</v>
      </c>
      <c r="T2880" s="34">
        <v>505.48500000000001</v>
      </c>
      <c r="U2880" s="34">
        <v>172.08</v>
      </c>
      <c r="V2880" s="34">
        <v>5080.83</v>
      </c>
      <c r="W2880" s="34">
        <v>-4908.75</v>
      </c>
      <c r="X2880" s="36">
        <v>-0.97</v>
      </c>
      <c r="Y2880" s="3" t="str">
        <f>IFERROR(VLOOKUP(A2880,'Pivot price tier'!$C$8:$L$2245,10,0),"")</f>
        <v/>
      </c>
      <c r="Z2880" s="3" t="str">
        <f>IFERROR(VLOOKUP(A2880,'Pivot price tier by size'!$D$8:$M$2466,10,0),"")</f>
        <v/>
      </c>
      <c r="AA2880" s="3" t="str">
        <f>IFERROR(VLOOKUP(A2880,'Pivot category'!$B$8:$I$2191,8,0),"")</f>
        <v/>
      </c>
      <c r="AB2880" s="3" t="str">
        <f t="shared" si="44"/>
        <v>Bottom 5%</v>
      </c>
      <c r="AC2880"/>
      <c r="AD2880" s="3" t="s">
        <v>16449</v>
      </c>
      <c r="AE2880" s="3" t="s">
        <v>14091</v>
      </c>
    </row>
    <row r="2881" spans="1:31" hidden="1" x14ac:dyDescent="0.25">
      <c r="A2881" t="s">
        <v>13024</v>
      </c>
      <c r="B2881" t="s">
        <v>13025</v>
      </c>
      <c r="C2881" s="3" t="s">
        <v>72</v>
      </c>
      <c r="D2881" s="3" t="s">
        <v>2698</v>
      </c>
      <c r="E2881" s="3">
        <v>0</v>
      </c>
      <c r="F2881" s="3">
        <v>1000</v>
      </c>
      <c r="G2881" s="34">
        <v>2.39</v>
      </c>
      <c r="H2881" s="3" t="s">
        <v>8334</v>
      </c>
      <c r="I2881" s="3" t="s">
        <v>12340</v>
      </c>
      <c r="J2881" s="3" t="s">
        <v>8256</v>
      </c>
      <c r="K2881" s="3" t="s">
        <v>8252</v>
      </c>
      <c r="L2881" s="3" t="s">
        <v>8255</v>
      </c>
      <c r="M2881" s="26">
        <v>45474</v>
      </c>
      <c r="N2881"/>
      <c r="O2881" s="3">
        <v>11</v>
      </c>
      <c r="P2881" s="34">
        <v>2354.15</v>
      </c>
      <c r="Q2881" s="34">
        <v>5392.93</v>
      </c>
      <c r="R2881" s="34">
        <v>-3038.78</v>
      </c>
      <c r="S2881" s="36">
        <v>-0.56000000000000005</v>
      </c>
      <c r="T2881" s="34">
        <v>214.01363636363638</v>
      </c>
      <c r="U2881" s="34">
        <v>124.28</v>
      </c>
      <c r="V2881" s="34">
        <v>4064.95</v>
      </c>
      <c r="W2881" s="34">
        <v>-3940.67</v>
      </c>
      <c r="X2881" s="36">
        <v>-0.97</v>
      </c>
      <c r="Y2881" s="3" t="str">
        <f>IFERROR(VLOOKUP(A2881,'Pivot price tier'!$C$8:$L$2245,10,0),"")</f>
        <v/>
      </c>
      <c r="Z2881" s="3" t="str">
        <f>IFERROR(VLOOKUP(A2881,'Pivot price tier by size'!$D$8:$M$2466,10,0),"")</f>
        <v/>
      </c>
      <c r="AA2881" s="3" t="str">
        <f>IFERROR(VLOOKUP(A2881,'Pivot category'!$B$8:$I$2191,8,0),"")</f>
        <v/>
      </c>
      <c r="AB2881" s="3" t="str">
        <f t="shared" si="44"/>
        <v>Bottom 5%</v>
      </c>
      <c r="AC2881"/>
      <c r="AD2881" s="3" t="s">
        <v>16449</v>
      </c>
      <c r="AE2881" s="3" t="s">
        <v>14091</v>
      </c>
    </row>
    <row r="2882" spans="1:31" hidden="1" x14ac:dyDescent="0.25">
      <c r="A2882" t="s">
        <v>13026</v>
      </c>
      <c r="B2882" t="s">
        <v>13027</v>
      </c>
      <c r="C2882" s="3" t="s">
        <v>72</v>
      </c>
      <c r="D2882" s="3" t="s">
        <v>2699</v>
      </c>
      <c r="E2882" s="3">
        <v>0</v>
      </c>
      <c r="F2882" s="3">
        <v>1000</v>
      </c>
      <c r="G2882" s="34">
        <v>2.09</v>
      </c>
      <c r="H2882" s="3" t="s">
        <v>8334</v>
      </c>
      <c r="I2882" s="3" t="s">
        <v>12340</v>
      </c>
      <c r="J2882" s="3" t="s">
        <v>8256</v>
      </c>
      <c r="K2882" s="3" t="s">
        <v>8252</v>
      </c>
      <c r="L2882" s="3" t="s">
        <v>8255</v>
      </c>
      <c r="M2882" s="26">
        <v>45474</v>
      </c>
      <c r="N2882"/>
      <c r="O2882" s="3">
        <v>2</v>
      </c>
      <c r="P2882" s="34">
        <v>6335.37</v>
      </c>
      <c r="Q2882" s="34">
        <v>9933.67</v>
      </c>
      <c r="R2882" s="34">
        <v>-3598.3</v>
      </c>
      <c r="S2882" s="36">
        <v>-0.36</v>
      </c>
      <c r="T2882" s="34">
        <v>3167.6849999999999</v>
      </c>
      <c r="U2882" s="34">
        <v>2836.79</v>
      </c>
      <c r="V2882" s="34">
        <v>14382.84</v>
      </c>
      <c r="W2882" s="34">
        <v>-11546.05</v>
      </c>
      <c r="X2882" s="36">
        <v>-0.8</v>
      </c>
      <c r="Y2882" s="3" t="str">
        <f>IFERROR(VLOOKUP(A2882,'Pivot price tier'!$C$8:$L$2245,10,0),"")</f>
        <v/>
      </c>
      <c r="Z2882" s="3" t="str">
        <f>IFERROR(VLOOKUP(A2882,'Pivot price tier by size'!$D$8:$M$2466,10,0),"")</f>
        <v/>
      </c>
      <c r="AA2882" s="3" t="str">
        <f>IFERROR(VLOOKUP(A2882,'Pivot category'!$B$8:$I$2191,8,0),"")</f>
        <v/>
      </c>
      <c r="AB2882" s="3" t="str">
        <f t="shared" ref="AB2882:AB2945" si="45">IF(P2882&lt;$AC$1,"Bottom 5%","")</f>
        <v>Bottom 5%</v>
      </c>
      <c r="AC2882"/>
      <c r="AD2882" s="3" t="s">
        <v>16449</v>
      </c>
      <c r="AE2882" s="3" t="s">
        <v>14091</v>
      </c>
    </row>
    <row r="2883" spans="1:31" hidden="1" x14ac:dyDescent="0.25">
      <c r="A2883" t="s">
        <v>7156</v>
      </c>
      <c r="B2883" t="s">
        <v>430</v>
      </c>
      <c r="C2883" s="3" t="s">
        <v>72</v>
      </c>
      <c r="D2883" s="3" t="s">
        <v>2700</v>
      </c>
      <c r="E2883" s="3">
        <v>0</v>
      </c>
      <c r="F2883" s="3">
        <v>5000</v>
      </c>
      <c r="G2883" s="34">
        <v>4.1399999999999997</v>
      </c>
      <c r="H2883" s="3" t="s">
        <v>8334</v>
      </c>
      <c r="I2883" s="3" t="s">
        <v>12340</v>
      </c>
      <c r="J2883" s="3" t="s">
        <v>8256</v>
      </c>
      <c r="K2883" s="3" t="s">
        <v>8260</v>
      </c>
      <c r="L2883" s="3" t="s">
        <v>8257</v>
      </c>
      <c r="M2883" s="26" t="s">
        <v>13873</v>
      </c>
      <c r="N2883"/>
      <c r="O2883" s="3" t="s">
        <v>78</v>
      </c>
      <c r="P2883" s="34">
        <v>4.1399999999999997</v>
      </c>
      <c r="Q2883" s="34">
        <v>41.4</v>
      </c>
      <c r="R2883" s="34">
        <v>-37.26</v>
      </c>
      <c r="S2883" s="36">
        <v>-0.9</v>
      </c>
      <c r="T2883" s="34" t="s">
        <v>78</v>
      </c>
      <c r="U2883" s="34" t="s">
        <v>78</v>
      </c>
      <c r="V2883" s="34" t="s">
        <v>78</v>
      </c>
      <c r="W2883" s="34" t="s">
        <v>78</v>
      </c>
      <c r="X2883" s="36" t="s">
        <v>78</v>
      </c>
      <c r="Y2883" s="3" t="str">
        <f>IFERROR(VLOOKUP(A2883,'Pivot price tier'!$C$8:$L$2245,10,0),"")</f>
        <v/>
      </c>
      <c r="Z2883" s="3" t="str">
        <f>IFERROR(VLOOKUP(A2883,'Pivot price tier by size'!$D$8:$M$2466,10,0),"")</f>
        <v/>
      </c>
      <c r="AA2883" s="3" t="str">
        <f>IFERROR(VLOOKUP(A2883,'Pivot category'!$B$8:$I$2191,8,0),"")</f>
        <v/>
      </c>
      <c r="AB2883" s="3" t="str">
        <f t="shared" si="45"/>
        <v>Bottom 5%</v>
      </c>
      <c r="AC2883"/>
      <c r="AD2883" s="3" t="s">
        <v>16449</v>
      </c>
      <c r="AE2883" s="3" t="s">
        <v>16547</v>
      </c>
    </row>
    <row r="2884" spans="1:31" hidden="1" x14ac:dyDescent="0.25">
      <c r="A2884" t="s">
        <v>13028</v>
      </c>
      <c r="B2884" t="s">
        <v>13029</v>
      </c>
      <c r="C2884" s="3" t="s">
        <v>72</v>
      </c>
      <c r="D2884" s="3" t="s">
        <v>2701</v>
      </c>
      <c r="E2884" s="3">
        <v>0</v>
      </c>
      <c r="F2884" s="3">
        <v>1000</v>
      </c>
      <c r="G2884" s="34">
        <v>2.09</v>
      </c>
      <c r="H2884" s="3" t="s">
        <v>8334</v>
      </c>
      <c r="I2884" s="3" t="s">
        <v>12340</v>
      </c>
      <c r="J2884" s="3" t="s">
        <v>8256</v>
      </c>
      <c r="K2884" s="3" t="s">
        <v>8252</v>
      </c>
      <c r="L2884" s="3" t="s">
        <v>8255</v>
      </c>
      <c r="M2884" s="26">
        <v>45474</v>
      </c>
      <c r="N2884"/>
      <c r="O2884" s="3">
        <v>6</v>
      </c>
      <c r="P2884" s="34">
        <v>6975.06</v>
      </c>
      <c r="Q2884" s="34">
        <v>11374.34</v>
      </c>
      <c r="R2884" s="34">
        <v>-4399.28</v>
      </c>
      <c r="S2884" s="36">
        <v>-0.39</v>
      </c>
      <c r="T2884" s="34">
        <v>1162.51</v>
      </c>
      <c r="U2884" s="34">
        <v>4410.67</v>
      </c>
      <c r="V2884" s="34">
        <v>18684.419999999998</v>
      </c>
      <c r="W2884" s="34">
        <v>-14273.75</v>
      </c>
      <c r="X2884" s="36">
        <v>-0.76</v>
      </c>
      <c r="Y2884" s="3" t="str">
        <f>IFERROR(VLOOKUP(A2884,'Pivot price tier'!$C$8:$L$2245,10,0),"")</f>
        <v/>
      </c>
      <c r="Z2884" s="3" t="str">
        <f>IFERROR(VLOOKUP(A2884,'Pivot price tier by size'!$D$8:$M$2466,10,0),"")</f>
        <v/>
      </c>
      <c r="AA2884" s="3" t="str">
        <f>IFERROR(VLOOKUP(A2884,'Pivot category'!$B$8:$I$2191,8,0),"")</f>
        <v/>
      </c>
      <c r="AB2884" s="3" t="str">
        <f t="shared" si="45"/>
        <v>Bottom 5%</v>
      </c>
      <c r="AC2884"/>
      <c r="AD2884" s="3" t="s">
        <v>16449</v>
      </c>
      <c r="AE2884" s="3" t="s">
        <v>14091</v>
      </c>
    </row>
    <row r="2885" spans="1:31" x14ac:dyDescent="0.25">
      <c r="A2885" t="s">
        <v>5559</v>
      </c>
      <c r="B2885" t="s">
        <v>1052</v>
      </c>
      <c r="C2885" s="3" t="s">
        <v>32</v>
      </c>
      <c r="D2885" s="3" t="s">
        <v>3385</v>
      </c>
      <c r="E2885" s="3" t="s">
        <v>5152</v>
      </c>
      <c r="F2885" s="3">
        <v>7000</v>
      </c>
      <c r="G2885" s="34">
        <v>61.99</v>
      </c>
      <c r="H2885" s="3" t="s">
        <v>12619</v>
      </c>
      <c r="I2885" s="3" t="s">
        <v>15</v>
      </c>
      <c r="J2885" s="3" t="s">
        <v>8251</v>
      </c>
      <c r="K2885" s="3" t="s">
        <v>8252</v>
      </c>
      <c r="L2885" s="3" t="s">
        <v>68</v>
      </c>
      <c r="M2885" s="26" t="s">
        <v>13873</v>
      </c>
      <c r="N2885"/>
      <c r="O2885" s="3">
        <v>64</v>
      </c>
      <c r="P2885" s="34">
        <v>53609.93</v>
      </c>
      <c r="Q2885" s="34">
        <v>88388.93</v>
      </c>
      <c r="R2885" s="34">
        <v>-34779</v>
      </c>
      <c r="S2885" s="36">
        <v>-0.39</v>
      </c>
      <c r="T2885" s="34">
        <v>837.65515625</v>
      </c>
      <c r="U2885" s="34">
        <v>13968.67</v>
      </c>
      <c r="V2885" s="34">
        <v>21051.45</v>
      </c>
      <c r="W2885" s="34">
        <v>-7082.78</v>
      </c>
      <c r="X2885" s="36">
        <v>-0.34</v>
      </c>
      <c r="Y2885" s="3" t="str">
        <f>IFERROR(VLOOKUP(A2885,'Pivot price tier'!$C$8:$L$2245,10,0),"")</f>
        <v xml:space="preserve"> </v>
      </c>
      <c r="Z2885" s="3" t="str">
        <f>IFERROR(VLOOKUP(A2885,'Pivot price tier by size'!$D$8:$M$2466,10,0),"")</f>
        <v xml:space="preserve"> </v>
      </c>
      <c r="AA2885" s="3" t="str">
        <f>IFERROR(VLOOKUP(A2885,'Pivot category'!$B$8:$I$2191,8,0),"")</f>
        <v xml:space="preserve"> </v>
      </c>
      <c r="AB2885" s="3" t="str">
        <f t="shared" si="45"/>
        <v/>
      </c>
      <c r="AC2885"/>
      <c r="AD2885" s="3" t="s">
        <v>16452</v>
      </c>
      <c r="AE2885" s="3" t="s">
        <v>16453</v>
      </c>
    </row>
    <row r="2886" spans="1:31" hidden="1" x14ac:dyDescent="0.25">
      <c r="A2886" t="s">
        <v>15820</v>
      </c>
      <c r="B2886" t="s">
        <v>15821</v>
      </c>
      <c r="C2886" s="3" t="s">
        <v>38</v>
      </c>
      <c r="D2886" s="3" t="s">
        <v>15321</v>
      </c>
      <c r="E2886" s="3">
        <v>0</v>
      </c>
      <c r="F2886" s="3">
        <v>70000</v>
      </c>
      <c r="G2886" s="34">
        <v>13.79</v>
      </c>
      <c r="H2886" s="3" t="s">
        <v>8334</v>
      </c>
      <c r="I2886" s="3" t="s">
        <v>12339</v>
      </c>
      <c r="J2886" s="3" t="s">
        <v>8256</v>
      </c>
      <c r="K2886" s="3" t="s">
        <v>8258</v>
      </c>
      <c r="L2886" s="3" t="s">
        <v>68</v>
      </c>
      <c r="M2886" s="26">
        <v>45848</v>
      </c>
      <c r="N2886"/>
      <c r="O2886" s="3">
        <v>6</v>
      </c>
      <c r="P2886" s="34">
        <v>1636.82</v>
      </c>
      <c r="Q2886" s="34"/>
      <c r="R2886" s="34">
        <v>1636.82</v>
      </c>
      <c r="T2886" s="34">
        <v>272.80333333333334</v>
      </c>
      <c r="U2886" s="34">
        <v>3282.96</v>
      </c>
      <c r="V2886" s="34">
        <v>0</v>
      </c>
      <c r="W2886" s="34">
        <v>3282.96</v>
      </c>
      <c r="X2886" s="36">
        <v>0</v>
      </c>
      <c r="Y2886" s="3" t="str">
        <f>IFERROR(VLOOKUP(A2886,'Pivot price tier'!$C$8:$L$2245,10,0),"")</f>
        <v/>
      </c>
      <c r="Z2886" s="3" t="str">
        <f>IFERROR(VLOOKUP(A2886,'Pivot price tier by size'!$D$8:$M$2466,10,0),"")</f>
        <v/>
      </c>
      <c r="AA2886" s="3" t="str">
        <f>IFERROR(VLOOKUP(A2886,'Pivot category'!$B$8:$I$2191,8,0),"")</f>
        <v/>
      </c>
      <c r="AB2886" s="3" t="str">
        <f t="shared" si="45"/>
        <v>Bottom 5%</v>
      </c>
      <c r="AC2886"/>
      <c r="AD2886" s="3" t="s">
        <v>16449</v>
      </c>
      <c r="AE2886" s="3" t="s">
        <v>14091</v>
      </c>
    </row>
    <row r="2887" spans="1:31" hidden="1" x14ac:dyDescent="0.25">
      <c r="A2887" t="s">
        <v>7163</v>
      </c>
      <c r="B2887" t="s">
        <v>5051</v>
      </c>
      <c r="C2887" s="3" t="s">
        <v>72</v>
      </c>
      <c r="D2887" s="3" t="s">
        <v>4984</v>
      </c>
      <c r="E2887" s="3">
        <v>0</v>
      </c>
      <c r="F2887" s="3">
        <v>7000</v>
      </c>
      <c r="G2887" s="34">
        <v>1.47</v>
      </c>
      <c r="H2887" s="3" t="s">
        <v>8334</v>
      </c>
      <c r="I2887" s="3" t="s">
        <v>12340</v>
      </c>
      <c r="J2887" s="3" t="s">
        <v>8256</v>
      </c>
      <c r="K2887" s="3" t="s">
        <v>8252</v>
      </c>
      <c r="L2887" s="3" t="s">
        <v>8254</v>
      </c>
      <c r="M2887" s="26" t="s">
        <v>13873</v>
      </c>
      <c r="N2887"/>
      <c r="O2887" s="3">
        <v>1</v>
      </c>
      <c r="P2887" s="34"/>
      <c r="Q2887" s="34">
        <v>55.86</v>
      </c>
      <c r="R2887" s="34">
        <v>-55.86</v>
      </c>
      <c r="S2887" s="36">
        <v>-1</v>
      </c>
      <c r="T2887" s="34">
        <v>0</v>
      </c>
      <c r="U2887" s="34" t="s">
        <v>78</v>
      </c>
      <c r="V2887" s="34" t="s">
        <v>78</v>
      </c>
      <c r="W2887" s="34" t="s">
        <v>78</v>
      </c>
      <c r="X2887" s="36" t="s">
        <v>78</v>
      </c>
      <c r="Y2887" s="3" t="str">
        <f>IFERROR(VLOOKUP(A2887,'Pivot price tier'!$C$8:$L$2245,10,0),"")</f>
        <v/>
      </c>
      <c r="Z2887" s="3" t="str">
        <f>IFERROR(VLOOKUP(A2887,'Pivot price tier by size'!$D$8:$M$2466,10,0),"")</f>
        <v/>
      </c>
      <c r="AA2887" s="3" t="str">
        <f>IFERROR(VLOOKUP(A2887,'Pivot category'!$B$8:$I$2191,8,0),"")</f>
        <v/>
      </c>
      <c r="AB2887" s="3" t="str">
        <f t="shared" si="45"/>
        <v>Bottom 5%</v>
      </c>
      <c r="AC2887"/>
      <c r="AD2887" s="3" t="s">
        <v>11231</v>
      </c>
      <c r="AE2887" s="3" t="s">
        <v>16548</v>
      </c>
    </row>
    <row r="2888" spans="1:31" hidden="1" x14ac:dyDescent="0.25">
      <c r="A2888" t="s">
        <v>7162</v>
      </c>
      <c r="B2888" t="s">
        <v>5155</v>
      </c>
      <c r="C2888" s="3" t="s">
        <v>72</v>
      </c>
      <c r="D2888" s="3" t="s">
        <v>4983</v>
      </c>
      <c r="E2888" s="3">
        <v>0</v>
      </c>
      <c r="F2888" s="3">
        <v>7000</v>
      </c>
      <c r="G2888" s="34">
        <v>2.4500000000000002</v>
      </c>
      <c r="H2888" s="3" t="s">
        <v>8334</v>
      </c>
      <c r="I2888" s="3" t="s">
        <v>12340</v>
      </c>
      <c r="J2888" s="3" t="s">
        <v>8256</v>
      </c>
      <c r="K2888" s="3" t="s">
        <v>8252</v>
      </c>
      <c r="L2888" s="3" t="s">
        <v>8254</v>
      </c>
      <c r="M2888" s="26" t="s">
        <v>13873</v>
      </c>
      <c r="N2888"/>
      <c r="O2888" s="3" t="s">
        <v>78</v>
      </c>
      <c r="P2888" s="34"/>
      <c r="Q2888" s="34">
        <v>22.05</v>
      </c>
      <c r="R2888" s="34">
        <v>-22.05</v>
      </c>
      <c r="S2888" s="36">
        <v>-1</v>
      </c>
      <c r="T2888" s="34" t="s">
        <v>78</v>
      </c>
      <c r="U2888" s="34" t="s">
        <v>78</v>
      </c>
      <c r="V2888" s="34" t="s">
        <v>78</v>
      </c>
      <c r="W2888" s="34" t="s">
        <v>78</v>
      </c>
      <c r="X2888" s="36" t="s">
        <v>78</v>
      </c>
      <c r="Y2888" s="3" t="str">
        <f>IFERROR(VLOOKUP(A2888,'Pivot price tier'!$C$8:$L$2245,10,0),"")</f>
        <v/>
      </c>
      <c r="Z2888" s="3" t="str">
        <f>IFERROR(VLOOKUP(A2888,'Pivot price tier by size'!$D$8:$M$2466,10,0),"")</f>
        <v/>
      </c>
      <c r="AA2888" s="3" t="str">
        <f>IFERROR(VLOOKUP(A2888,'Pivot category'!$B$8:$I$2191,8,0),"")</f>
        <v/>
      </c>
      <c r="AB2888" s="3" t="str">
        <f t="shared" si="45"/>
        <v>Bottom 5%</v>
      </c>
      <c r="AC2888"/>
      <c r="AD2888" s="3" t="s">
        <v>11231</v>
      </c>
      <c r="AE2888" s="3" t="s">
        <v>16548</v>
      </c>
    </row>
    <row r="2889" spans="1:31" hidden="1" x14ac:dyDescent="0.25">
      <c r="A2889" t="s">
        <v>11250</v>
      </c>
      <c r="B2889" t="s">
        <v>8027</v>
      </c>
      <c r="C2889" s="3" t="s">
        <v>73</v>
      </c>
      <c r="D2889" s="3" t="s">
        <v>8241</v>
      </c>
      <c r="E2889" s="3">
        <v>0</v>
      </c>
      <c r="F2889" s="3">
        <v>7000</v>
      </c>
      <c r="G2889" s="34">
        <v>7.79</v>
      </c>
      <c r="H2889" s="3" t="s">
        <v>8334</v>
      </c>
      <c r="I2889" s="3" t="s">
        <v>12340</v>
      </c>
      <c r="J2889" s="3" t="s">
        <v>8256</v>
      </c>
      <c r="K2889" s="3" t="s">
        <v>8252</v>
      </c>
      <c r="L2889" s="3" t="s">
        <v>8255</v>
      </c>
      <c r="M2889" s="26" t="s">
        <v>13873</v>
      </c>
      <c r="N2889"/>
      <c r="O2889" s="3">
        <v>1</v>
      </c>
      <c r="P2889" s="34">
        <v>31.16</v>
      </c>
      <c r="Q2889" s="34">
        <v>311.60000000000002</v>
      </c>
      <c r="R2889" s="34">
        <v>-280.44</v>
      </c>
      <c r="S2889" s="36">
        <v>-0.9</v>
      </c>
      <c r="T2889" s="34">
        <v>31.16</v>
      </c>
      <c r="U2889" s="34">
        <v>0</v>
      </c>
      <c r="V2889" s="34">
        <v>62.32</v>
      </c>
      <c r="W2889" s="34">
        <v>-62.32</v>
      </c>
      <c r="X2889" s="36">
        <v>-1</v>
      </c>
      <c r="Y2889" s="3" t="str">
        <f>IFERROR(VLOOKUP(A2889,'Pivot price tier'!$C$8:$L$2245,10,0),"")</f>
        <v/>
      </c>
      <c r="Z2889" s="3" t="str">
        <f>IFERROR(VLOOKUP(A2889,'Pivot price tier by size'!$D$8:$M$2466,10,0),"")</f>
        <v/>
      </c>
      <c r="AA2889" s="3" t="str">
        <f>IFERROR(VLOOKUP(A2889,'Pivot category'!$B$8:$I$2191,8,0),"")</f>
        <v/>
      </c>
      <c r="AB2889" s="3" t="str">
        <f t="shared" si="45"/>
        <v>Bottom 5%</v>
      </c>
      <c r="AC2889"/>
      <c r="AD2889" s="3" t="s">
        <v>11231</v>
      </c>
      <c r="AE2889" s="3" t="s">
        <v>14101</v>
      </c>
    </row>
    <row r="2890" spans="1:31" hidden="1" x14ac:dyDescent="0.25">
      <c r="A2890" t="s">
        <v>11251</v>
      </c>
      <c r="B2890" t="s">
        <v>8028</v>
      </c>
      <c r="C2890" s="3" t="s">
        <v>73</v>
      </c>
      <c r="D2890" s="3" t="s">
        <v>8242</v>
      </c>
      <c r="E2890" s="3">
        <v>0</v>
      </c>
      <c r="F2890" s="3">
        <v>7000</v>
      </c>
      <c r="G2890" s="34">
        <v>7.79</v>
      </c>
      <c r="H2890" s="3" t="s">
        <v>8334</v>
      </c>
      <c r="I2890" s="3" t="s">
        <v>12340</v>
      </c>
      <c r="J2890" s="3" t="s">
        <v>8256</v>
      </c>
      <c r="K2890" s="3" t="s">
        <v>8252</v>
      </c>
      <c r="L2890" s="3" t="s">
        <v>8255</v>
      </c>
      <c r="M2890" s="26" t="s">
        <v>13873</v>
      </c>
      <c r="N2890"/>
      <c r="O2890" s="3">
        <v>2</v>
      </c>
      <c r="P2890" s="34">
        <v>70.11</v>
      </c>
      <c r="Q2890" s="34">
        <v>218.12</v>
      </c>
      <c r="R2890" s="34">
        <v>-148.01</v>
      </c>
      <c r="S2890" s="36">
        <v>-0.68</v>
      </c>
      <c r="T2890" s="34">
        <v>35.055</v>
      </c>
      <c r="U2890" s="34" t="s">
        <v>78</v>
      </c>
      <c r="V2890" s="34" t="s">
        <v>78</v>
      </c>
      <c r="W2890" s="34" t="s">
        <v>78</v>
      </c>
      <c r="X2890" s="36" t="s">
        <v>78</v>
      </c>
      <c r="Y2890" s="3" t="str">
        <f>IFERROR(VLOOKUP(A2890,'Pivot price tier'!$C$8:$L$2245,10,0),"")</f>
        <v/>
      </c>
      <c r="Z2890" s="3" t="str">
        <f>IFERROR(VLOOKUP(A2890,'Pivot price tier by size'!$D$8:$M$2466,10,0),"")</f>
        <v/>
      </c>
      <c r="AA2890" s="3" t="str">
        <f>IFERROR(VLOOKUP(A2890,'Pivot category'!$B$8:$I$2191,8,0),"")</f>
        <v/>
      </c>
      <c r="AB2890" s="3" t="str">
        <f t="shared" si="45"/>
        <v>Bottom 5%</v>
      </c>
      <c r="AC2890"/>
      <c r="AD2890" s="3" t="s">
        <v>11231</v>
      </c>
      <c r="AE2890" s="3" t="s">
        <v>14101</v>
      </c>
    </row>
    <row r="2891" spans="1:31" x14ac:dyDescent="0.25">
      <c r="A2891" t="s">
        <v>5528</v>
      </c>
      <c r="B2891" t="s">
        <v>1054</v>
      </c>
      <c r="C2891" s="3" t="s">
        <v>32</v>
      </c>
      <c r="D2891" s="3" t="s">
        <v>3387</v>
      </c>
      <c r="E2891" s="3" t="s">
        <v>5152</v>
      </c>
      <c r="F2891" s="3">
        <v>7000</v>
      </c>
      <c r="G2891" s="34">
        <v>164.99</v>
      </c>
      <c r="H2891" s="3" t="s">
        <v>12619</v>
      </c>
      <c r="I2891" s="3" t="s">
        <v>74</v>
      </c>
      <c r="J2891" s="3" t="s">
        <v>8251</v>
      </c>
      <c r="K2891" s="3" t="s">
        <v>8252</v>
      </c>
      <c r="L2891" s="3" t="s">
        <v>68</v>
      </c>
      <c r="M2891" s="26" t="s">
        <v>13873</v>
      </c>
      <c r="N2891"/>
      <c r="O2891" s="3">
        <v>81</v>
      </c>
      <c r="P2891" s="34">
        <v>54476.49</v>
      </c>
      <c r="Q2891" s="34">
        <v>63466.64</v>
      </c>
      <c r="R2891" s="34">
        <v>-8990.15</v>
      </c>
      <c r="S2891" s="36">
        <v>-0.14000000000000001</v>
      </c>
      <c r="T2891" s="34">
        <v>672.5492592592592</v>
      </c>
      <c r="U2891" s="34">
        <v>23458.49</v>
      </c>
      <c r="V2891" s="34">
        <v>35548.589999999997</v>
      </c>
      <c r="W2891" s="34">
        <v>-12090.1</v>
      </c>
      <c r="X2891" s="36">
        <v>-0.34</v>
      </c>
      <c r="Y2891" s="3" t="str">
        <f>IFERROR(VLOOKUP(A2891,'Pivot price tier'!$C$8:$L$2245,10,0),"")</f>
        <v xml:space="preserve"> </v>
      </c>
      <c r="Z2891" s="3" t="str">
        <f>IFERROR(VLOOKUP(A2891,'Pivot price tier by size'!$D$8:$M$2466,10,0),"")</f>
        <v xml:space="preserve"> </v>
      </c>
      <c r="AA2891" s="3" t="str">
        <f>IFERROR(VLOOKUP(A2891,'Pivot category'!$B$8:$I$2191,8,0),"")</f>
        <v xml:space="preserve"> </v>
      </c>
      <c r="AB2891" s="3" t="str">
        <f t="shared" si="45"/>
        <v/>
      </c>
      <c r="AC2891"/>
      <c r="AD2891" s="3" t="s">
        <v>16452</v>
      </c>
      <c r="AE2891" s="3" t="s">
        <v>16453</v>
      </c>
    </row>
    <row r="2892" spans="1:31" x14ac:dyDescent="0.25">
      <c r="A2892" t="s">
        <v>5529</v>
      </c>
      <c r="B2892" t="s">
        <v>1057</v>
      </c>
      <c r="C2892" s="3" t="s">
        <v>32</v>
      </c>
      <c r="D2892" s="3" t="s">
        <v>3391</v>
      </c>
      <c r="E2892" s="3" t="s">
        <v>5152</v>
      </c>
      <c r="F2892" s="3">
        <v>7000</v>
      </c>
      <c r="G2892" s="34">
        <v>69.989999999999995</v>
      </c>
      <c r="H2892" s="3" t="s">
        <v>12619</v>
      </c>
      <c r="I2892" s="3" t="s">
        <v>15</v>
      </c>
      <c r="J2892" s="3" t="s">
        <v>8251</v>
      </c>
      <c r="K2892" s="3" t="s">
        <v>8252</v>
      </c>
      <c r="L2892" s="3" t="s">
        <v>68</v>
      </c>
      <c r="M2892" s="26" t="s">
        <v>13873</v>
      </c>
      <c r="N2892"/>
      <c r="O2892" s="3">
        <v>77</v>
      </c>
      <c r="P2892" s="34">
        <v>63224.07</v>
      </c>
      <c r="Q2892" s="34">
        <v>52366.31</v>
      </c>
      <c r="R2892" s="34">
        <v>10857.76</v>
      </c>
      <c r="S2892" s="36">
        <v>0.21</v>
      </c>
      <c r="T2892" s="34">
        <v>821.09181818181821</v>
      </c>
      <c r="U2892" s="34">
        <v>14885.73</v>
      </c>
      <c r="V2892" s="34">
        <v>12960.13</v>
      </c>
      <c r="W2892" s="34">
        <v>1925.6</v>
      </c>
      <c r="X2892" s="36">
        <v>0.15</v>
      </c>
      <c r="Y2892" s="3" t="str">
        <f>IFERROR(VLOOKUP(A2892,'Pivot price tier'!$C$8:$L$2245,10,0),"")</f>
        <v xml:space="preserve"> </v>
      </c>
      <c r="Z2892" s="3" t="str">
        <f>IFERROR(VLOOKUP(A2892,'Pivot price tier by size'!$D$8:$M$2466,10,0),"")</f>
        <v xml:space="preserve"> </v>
      </c>
      <c r="AA2892" s="3" t="str">
        <f>IFERROR(VLOOKUP(A2892,'Pivot category'!$B$8:$I$2191,8,0),"")</f>
        <v xml:space="preserve"> </v>
      </c>
      <c r="AB2892" s="3" t="str">
        <f t="shared" si="45"/>
        <v/>
      </c>
      <c r="AC2892"/>
      <c r="AD2892" s="3" t="s">
        <v>16452</v>
      </c>
      <c r="AE2892" s="3" t="s">
        <v>16453</v>
      </c>
    </row>
    <row r="2893" spans="1:31" hidden="1" x14ac:dyDescent="0.25">
      <c r="A2893" t="s">
        <v>5805</v>
      </c>
      <c r="B2893" t="s">
        <v>481</v>
      </c>
      <c r="C2893" s="3" t="s">
        <v>32</v>
      </c>
      <c r="D2893" s="3" t="s">
        <v>2756</v>
      </c>
      <c r="E2893" s="3">
        <v>0</v>
      </c>
      <c r="F2893" s="3">
        <v>1000</v>
      </c>
      <c r="G2893" s="34">
        <v>8.39</v>
      </c>
      <c r="H2893" s="3" t="s">
        <v>8334</v>
      </c>
      <c r="I2893" s="3" t="s">
        <v>12339</v>
      </c>
      <c r="J2893" s="3" t="s">
        <v>8256</v>
      </c>
      <c r="K2893" s="3" t="s">
        <v>8252</v>
      </c>
      <c r="L2893" s="3" t="s">
        <v>8254</v>
      </c>
      <c r="M2893" s="26" t="s">
        <v>13873</v>
      </c>
      <c r="N2893"/>
      <c r="O2893" s="3">
        <v>1</v>
      </c>
      <c r="P2893" s="34">
        <v>50.34</v>
      </c>
      <c r="Q2893" s="34">
        <v>1077.01</v>
      </c>
      <c r="R2893" s="34">
        <v>-1026.67</v>
      </c>
      <c r="S2893" s="36">
        <v>-0.95</v>
      </c>
      <c r="T2893" s="34">
        <v>50.34</v>
      </c>
      <c r="U2893" s="34">
        <v>0</v>
      </c>
      <c r="V2893" s="34">
        <v>355.33</v>
      </c>
      <c r="W2893" s="34">
        <v>-355.33</v>
      </c>
      <c r="X2893" s="36">
        <v>-1</v>
      </c>
      <c r="Y2893" s="3" t="str">
        <f>IFERROR(VLOOKUP(A2893,'Pivot price tier'!$C$8:$L$2245,10,0),"")</f>
        <v/>
      </c>
      <c r="Z2893" s="3" t="str">
        <f>IFERROR(VLOOKUP(A2893,'Pivot price tier by size'!$D$8:$M$2466,10,0),"")</f>
        <v/>
      </c>
      <c r="AA2893" s="3" t="str">
        <f>IFERROR(VLOOKUP(A2893,'Pivot category'!$B$8:$I$2191,8,0),"")</f>
        <v/>
      </c>
      <c r="AB2893" s="3" t="str">
        <f t="shared" si="45"/>
        <v>Bottom 5%</v>
      </c>
      <c r="AC2893"/>
      <c r="AD2893" s="3" t="s">
        <v>16452</v>
      </c>
      <c r="AE2893" s="3" t="s">
        <v>16455</v>
      </c>
    </row>
    <row r="2894" spans="1:31" hidden="1" x14ac:dyDescent="0.25">
      <c r="A2894" t="s">
        <v>12351</v>
      </c>
      <c r="B2894" t="s">
        <v>10090</v>
      </c>
      <c r="C2894" s="3" t="s">
        <v>38</v>
      </c>
      <c r="D2894" s="3" t="s">
        <v>9951</v>
      </c>
      <c r="E2894" s="3">
        <v>0</v>
      </c>
      <c r="F2894" s="3">
        <v>7000</v>
      </c>
      <c r="G2894" s="34">
        <v>13.19</v>
      </c>
      <c r="H2894" s="3" t="s">
        <v>8334</v>
      </c>
      <c r="I2894" s="3" t="s">
        <v>12339</v>
      </c>
      <c r="J2894" s="3" t="s">
        <v>8256</v>
      </c>
      <c r="K2894" s="3" t="s">
        <v>8252</v>
      </c>
      <c r="L2894" s="3" t="s">
        <v>8255</v>
      </c>
      <c r="M2894" s="26" t="s">
        <v>13873</v>
      </c>
      <c r="N2894"/>
      <c r="O2894" s="3">
        <v>1</v>
      </c>
      <c r="P2894" s="34">
        <v>1872.98</v>
      </c>
      <c r="Q2894" s="34">
        <v>8527.14</v>
      </c>
      <c r="R2894" s="34">
        <v>-6654.16</v>
      </c>
      <c r="S2894" s="36">
        <v>-0.78</v>
      </c>
      <c r="T2894" s="34">
        <v>1872.98</v>
      </c>
      <c r="U2894" s="34">
        <v>316.56</v>
      </c>
      <c r="V2894" s="34">
        <v>4890.29</v>
      </c>
      <c r="W2894" s="34">
        <v>-4573.7299999999996</v>
      </c>
      <c r="X2894" s="36">
        <v>-0.94</v>
      </c>
      <c r="Y2894" s="3" t="str">
        <f>IFERROR(VLOOKUP(A2894,'Pivot price tier'!$C$8:$L$2245,10,0),"")</f>
        <v/>
      </c>
      <c r="Z2894" s="3" t="str">
        <f>IFERROR(VLOOKUP(A2894,'Pivot price tier by size'!$D$8:$M$2466,10,0),"")</f>
        <v/>
      </c>
      <c r="AA2894" s="3" t="str">
        <f>IFERROR(VLOOKUP(A2894,'Pivot category'!$B$8:$I$2191,8,0),"")</f>
        <v/>
      </c>
      <c r="AB2894" s="3" t="str">
        <f t="shared" si="45"/>
        <v>Bottom 5%</v>
      </c>
      <c r="AC2894"/>
      <c r="AD2894" s="3" t="s">
        <v>16452</v>
      </c>
      <c r="AE2894" s="3" t="s">
        <v>16455</v>
      </c>
    </row>
    <row r="2895" spans="1:31" hidden="1" x14ac:dyDescent="0.25">
      <c r="A2895" t="s">
        <v>6023</v>
      </c>
      <c r="B2895" t="s">
        <v>1330</v>
      </c>
      <c r="C2895" s="3" t="s">
        <v>32</v>
      </c>
      <c r="D2895" s="3" t="s">
        <v>3694</v>
      </c>
      <c r="E2895" s="3">
        <v>0</v>
      </c>
      <c r="F2895" s="3">
        <v>1000</v>
      </c>
      <c r="G2895" s="34">
        <v>19.989999999999998</v>
      </c>
      <c r="H2895" s="3" t="s">
        <v>27</v>
      </c>
      <c r="I2895" s="3" t="s">
        <v>19</v>
      </c>
      <c r="J2895" s="3" t="s">
        <v>8251</v>
      </c>
      <c r="K2895" s="3" t="s">
        <v>8258</v>
      </c>
      <c r="L2895" s="3" t="s">
        <v>68</v>
      </c>
      <c r="M2895" s="26" t="s">
        <v>13873</v>
      </c>
      <c r="N2895"/>
      <c r="O2895" s="3">
        <v>100</v>
      </c>
      <c r="P2895" s="34">
        <v>212122.79</v>
      </c>
      <c r="Q2895" s="34">
        <v>380956.3</v>
      </c>
      <c r="R2895" s="34">
        <v>-168833.51</v>
      </c>
      <c r="S2895" s="36">
        <v>-0.44</v>
      </c>
      <c r="T2895" s="34">
        <v>2121.2278999999999</v>
      </c>
      <c r="U2895" s="34">
        <v>5930.96</v>
      </c>
      <c r="V2895" s="34">
        <v>59304.18</v>
      </c>
      <c r="W2895" s="34">
        <v>-53373.22</v>
      </c>
      <c r="X2895" s="36">
        <v>-0.9</v>
      </c>
      <c r="Y2895" s="3" t="str">
        <f>IFERROR(VLOOKUP(A2895,'Pivot price tier'!$C$8:$L$2245,10,0),"")</f>
        <v/>
      </c>
      <c r="Z2895" s="3" t="str">
        <f>IFERROR(VLOOKUP(A2895,'Pivot price tier by size'!$D$8:$M$2466,10,0),"")</f>
        <v/>
      </c>
      <c r="AA2895" s="3" t="str">
        <f>IFERROR(VLOOKUP(A2895,'Pivot category'!$B$8:$I$2191,8,0),"")</f>
        <v/>
      </c>
      <c r="AB2895" s="3" t="str">
        <f t="shared" si="45"/>
        <v/>
      </c>
      <c r="AC2895"/>
      <c r="AD2895" s="3" t="s">
        <v>11232</v>
      </c>
      <c r="AE2895" s="3" t="s">
        <v>14092</v>
      </c>
    </row>
    <row r="2896" spans="1:31" hidden="1" x14ac:dyDescent="0.25">
      <c r="A2896" t="s">
        <v>6020</v>
      </c>
      <c r="B2896" t="s">
        <v>1331</v>
      </c>
      <c r="C2896" s="3" t="s">
        <v>32</v>
      </c>
      <c r="D2896" s="3" t="s">
        <v>3695</v>
      </c>
      <c r="E2896" s="3">
        <v>0</v>
      </c>
      <c r="F2896" s="3">
        <v>1000</v>
      </c>
      <c r="G2896" s="34">
        <v>19.989999999999998</v>
      </c>
      <c r="H2896" s="3" t="s">
        <v>27</v>
      </c>
      <c r="I2896" s="3" t="s">
        <v>19</v>
      </c>
      <c r="J2896" s="3" t="s">
        <v>8251</v>
      </c>
      <c r="K2896" s="3" t="s">
        <v>8258</v>
      </c>
      <c r="L2896" s="3" t="s">
        <v>68</v>
      </c>
      <c r="M2896" s="26" t="s">
        <v>13873</v>
      </c>
      <c r="N2896"/>
      <c r="O2896" s="3">
        <v>98</v>
      </c>
      <c r="P2896" s="34">
        <v>216756.16</v>
      </c>
      <c r="Q2896" s="34">
        <v>292520.95</v>
      </c>
      <c r="R2896" s="34">
        <v>-75764.789999999994</v>
      </c>
      <c r="S2896" s="36">
        <v>-0.26</v>
      </c>
      <c r="T2896" s="34">
        <v>2211.7975510204083</v>
      </c>
      <c r="U2896" s="34">
        <v>8565.64</v>
      </c>
      <c r="V2896" s="34">
        <v>8520.51</v>
      </c>
      <c r="W2896" s="34">
        <v>45.13</v>
      </c>
      <c r="X2896" s="36">
        <v>0.01</v>
      </c>
      <c r="Y2896" s="3" t="str">
        <f>IFERROR(VLOOKUP(A2896,'Pivot price tier'!$C$8:$L$2245,10,0),"")</f>
        <v/>
      </c>
      <c r="Z2896" s="3" t="str">
        <f>IFERROR(VLOOKUP(A2896,'Pivot price tier by size'!$D$8:$M$2466,10,0),"")</f>
        <v/>
      </c>
      <c r="AA2896" s="3" t="str">
        <f>IFERROR(VLOOKUP(A2896,'Pivot category'!$B$8:$I$2191,8,0),"")</f>
        <v/>
      </c>
      <c r="AB2896" s="3" t="str">
        <f t="shared" si="45"/>
        <v/>
      </c>
      <c r="AC2896"/>
      <c r="AD2896" s="3" t="s">
        <v>11232</v>
      </c>
      <c r="AE2896" s="3" t="s">
        <v>14092</v>
      </c>
    </row>
    <row r="2897" spans="1:31" x14ac:dyDescent="0.25">
      <c r="A2897" t="s">
        <v>11712</v>
      </c>
      <c r="B2897" t="s">
        <v>11713</v>
      </c>
      <c r="C2897" s="3" t="s">
        <v>73</v>
      </c>
      <c r="D2897" s="3" t="s">
        <v>11532</v>
      </c>
      <c r="E2897" s="3">
        <v>0</v>
      </c>
      <c r="F2897" s="3">
        <v>7000</v>
      </c>
      <c r="G2897" s="34">
        <v>12.99</v>
      </c>
      <c r="H2897" s="3" t="s">
        <v>8334</v>
      </c>
      <c r="I2897" s="3" t="s">
        <v>12340</v>
      </c>
      <c r="J2897" s="3" t="s">
        <v>8251</v>
      </c>
      <c r="K2897" s="3" t="s">
        <v>8252</v>
      </c>
      <c r="L2897" s="3" t="s">
        <v>68</v>
      </c>
      <c r="M2897" s="26">
        <v>45047</v>
      </c>
      <c r="N2897"/>
      <c r="O2897" s="3">
        <v>137</v>
      </c>
      <c r="P2897" s="34">
        <v>126855.16</v>
      </c>
      <c r="Q2897" s="34">
        <v>24115.63</v>
      </c>
      <c r="R2897" s="34">
        <v>102739.53</v>
      </c>
      <c r="S2897" s="36">
        <v>4.26</v>
      </c>
      <c r="T2897" s="34">
        <v>925.95007299270071</v>
      </c>
      <c r="U2897" s="34">
        <v>170981.66</v>
      </c>
      <c r="V2897" s="34">
        <v>22845.81</v>
      </c>
      <c r="W2897" s="34">
        <v>148135.85</v>
      </c>
      <c r="X2897" s="36">
        <v>6.48</v>
      </c>
      <c r="Y2897" s="3" t="str">
        <f>IFERROR(VLOOKUP(A2897,'Pivot price tier'!$C$8:$L$2245,10,0),"")</f>
        <v xml:space="preserve"> </v>
      </c>
      <c r="Z2897" s="3" t="str">
        <f>IFERROR(VLOOKUP(A2897,'Pivot price tier by size'!$D$8:$M$2466,10,0),"")</f>
        <v xml:space="preserve"> </v>
      </c>
      <c r="AA2897" s="3" t="str">
        <f>IFERROR(VLOOKUP(A2897,'Pivot category'!$B$8:$I$2191,8,0),"")</f>
        <v xml:space="preserve"> </v>
      </c>
      <c r="AB2897" s="3" t="str">
        <f t="shared" si="45"/>
        <v/>
      </c>
      <c r="AC2897"/>
      <c r="AD2897" s="3" t="s">
        <v>16451</v>
      </c>
      <c r="AE2897" s="3" t="s">
        <v>14099</v>
      </c>
    </row>
    <row r="2898" spans="1:31" x14ac:dyDescent="0.25">
      <c r="A2898" t="s">
        <v>5597</v>
      </c>
      <c r="B2898" t="s">
        <v>1065</v>
      </c>
      <c r="C2898" s="3" t="s">
        <v>32</v>
      </c>
      <c r="D2898" s="3" t="s">
        <v>3399</v>
      </c>
      <c r="E2898" s="3">
        <v>0</v>
      </c>
      <c r="F2898" s="3">
        <v>1000</v>
      </c>
      <c r="G2898" s="34">
        <v>27.99</v>
      </c>
      <c r="H2898" s="3" t="s">
        <v>29</v>
      </c>
      <c r="I2898" s="3" t="s">
        <v>21</v>
      </c>
      <c r="J2898" s="3" t="s">
        <v>8251</v>
      </c>
      <c r="K2898" s="3" t="s">
        <v>8252</v>
      </c>
      <c r="L2898" s="3" t="s">
        <v>68</v>
      </c>
      <c r="M2898" s="26" t="s">
        <v>13873</v>
      </c>
      <c r="N2898"/>
      <c r="O2898" s="3">
        <v>138</v>
      </c>
      <c r="P2898" s="34">
        <v>52662.42</v>
      </c>
      <c r="Q2898" s="34">
        <v>56684.91</v>
      </c>
      <c r="R2898" s="34">
        <v>-4022.49</v>
      </c>
      <c r="S2898" s="36">
        <v>-7.0000000000000007E-2</v>
      </c>
      <c r="T2898" s="34">
        <v>381.61173913043478</v>
      </c>
      <c r="U2898" s="34">
        <v>39065.440000000002</v>
      </c>
      <c r="V2898" s="34">
        <v>50581.24</v>
      </c>
      <c r="W2898" s="34">
        <v>-11515.8</v>
      </c>
      <c r="X2898" s="36">
        <v>-0.23</v>
      </c>
      <c r="Y2898" s="3" t="str">
        <f>IFERROR(VLOOKUP(A2898,'Pivot price tier'!$C$8:$L$2245,10,0),"")</f>
        <v xml:space="preserve"> </v>
      </c>
      <c r="Z2898" s="3" t="str">
        <f>IFERROR(VLOOKUP(A2898,'Pivot price tier by size'!$D$8:$M$2466,10,0),"")</f>
        <v xml:space="preserve"> </v>
      </c>
      <c r="AA2898" s="3" t="str">
        <f>IFERROR(VLOOKUP(A2898,'Pivot category'!$B$8:$I$2191,8,0),"")</f>
        <v xml:space="preserve"> </v>
      </c>
      <c r="AB2898" s="3" t="str">
        <f t="shared" si="45"/>
        <v/>
      </c>
      <c r="AC2898"/>
      <c r="AD2898" s="3" t="s">
        <v>16446</v>
      </c>
      <c r="AE2898" s="3" t="s">
        <v>14091</v>
      </c>
    </row>
    <row r="2899" spans="1:31" x14ac:dyDescent="0.25">
      <c r="A2899" t="s">
        <v>11271</v>
      </c>
      <c r="B2899" t="s">
        <v>8015</v>
      </c>
      <c r="C2899" s="3" t="s">
        <v>73</v>
      </c>
      <c r="D2899" s="3" t="s">
        <v>5422</v>
      </c>
      <c r="E2899" s="3">
        <v>0</v>
      </c>
      <c r="F2899" s="3">
        <v>7000</v>
      </c>
      <c r="G2899" s="34">
        <v>11.99</v>
      </c>
      <c r="H2899" s="3" t="s">
        <v>8334</v>
      </c>
      <c r="I2899" s="3" t="s">
        <v>12340</v>
      </c>
      <c r="J2899" s="3" t="s">
        <v>8251</v>
      </c>
      <c r="K2899" s="3" t="s">
        <v>8252</v>
      </c>
      <c r="L2899" s="3" t="s">
        <v>68</v>
      </c>
      <c r="M2899" s="26" t="s">
        <v>13873</v>
      </c>
      <c r="N2899"/>
      <c r="O2899" s="3">
        <v>134</v>
      </c>
      <c r="P2899" s="34">
        <v>188263.11</v>
      </c>
      <c r="Q2899" s="34">
        <v>226481.92000000001</v>
      </c>
      <c r="R2899" s="34">
        <v>-38218.81</v>
      </c>
      <c r="S2899" s="36">
        <v>-0.17</v>
      </c>
      <c r="T2899" s="34">
        <v>1404.9485820895522</v>
      </c>
      <c r="U2899" s="34">
        <v>431513.71</v>
      </c>
      <c r="V2899" s="34">
        <v>473712.96</v>
      </c>
      <c r="W2899" s="34">
        <v>-42199.25</v>
      </c>
      <c r="X2899" s="36">
        <v>-0.09</v>
      </c>
      <c r="Y2899" s="3" t="str">
        <f>IFERROR(VLOOKUP(A2899,'Pivot price tier'!$C$8:$L$2245,10,0),"")</f>
        <v xml:space="preserve"> </v>
      </c>
      <c r="Z2899" s="3" t="str">
        <f>IFERROR(VLOOKUP(A2899,'Pivot price tier by size'!$D$8:$M$2466,10,0),"")</f>
        <v xml:space="preserve"> </v>
      </c>
      <c r="AA2899" s="3" t="str">
        <f>IFERROR(VLOOKUP(A2899,'Pivot category'!$B$8:$I$2191,8,0),"")</f>
        <v xml:space="preserve"> </v>
      </c>
      <c r="AB2899" s="3" t="str">
        <f t="shared" si="45"/>
        <v/>
      </c>
      <c r="AC2899"/>
      <c r="AD2899" s="3" t="s">
        <v>11231</v>
      </c>
      <c r="AE2899" s="3" t="s">
        <v>14114</v>
      </c>
    </row>
    <row r="2900" spans="1:31" x14ac:dyDescent="0.25">
      <c r="A2900" t="s">
        <v>11272</v>
      </c>
      <c r="B2900" t="s">
        <v>10447</v>
      </c>
      <c r="C2900" s="3" t="s">
        <v>73</v>
      </c>
      <c r="D2900" s="3" t="s">
        <v>10395</v>
      </c>
      <c r="E2900" s="3">
        <v>0</v>
      </c>
      <c r="F2900" s="3">
        <v>7000</v>
      </c>
      <c r="G2900" s="34">
        <v>11.99</v>
      </c>
      <c r="H2900" s="3" t="s">
        <v>8334</v>
      </c>
      <c r="I2900" s="3" t="s">
        <v>12340</v>
      </c>
      <c r="J2900" s="3" t="s">
        <v>8251</v>
      </c>
      <c r="K2900" s="3" t="s">
        <v>8252</v>
      </c>
      <c r="L2900" s="3" t="s">
        <v>68</v>
      </c>
      <c r="M2900" s="26" t="s">
        <v>13873</v>
      </c>
      <c r="N2900"/>
      <c r="O2900" s="3">
        <v>101</v>
      </c>
      <c r="P2900" s="34">
        <v>74848.77</v>
      </c>
      <c r="Q2900" s="34">
        <v>42850.01</v>
      </c>
      <c r="R2900" s="34">
        <v>31998.76</v>
      </c>
      <c r="S2900" s="36">
        <v>0.75</v>
      </c>
      <c r="T2900" s="34">
        <v>741.07693069306936</v>
      </c>
      <c r="U2900" s="34">
        <v>151309.38</v>
      </c>
      <c r="V2900" s="34">
        <v>90469.68</v>
      </c>
      <c r="W2900" s="34">
        <v>60839.7</v>
      </c>
      <c r="X2900" s="36">
        <v>0.67</v>
      </c>
      <c r="Y2900" s="3" t="str">
        <f>IFERROR(VLOOKUP(A2900,'Pivot price tier'!$C$8:$L$2245,10,0),"")</f>
        <v xml:space="preserve"> </v>
      </c>
      <c r="Z2900" s="3" t="str">
        <f>IFERROR(VLOOKUP(A2900,'Pivot price tier by size'!$D$8:$M$2466,10,0),"")</f>
        <v xml:space="preserve"> </v>
      </c>
      <c r="AA2900" s="3" t="str">
        <f>IFERROR(VLOOKUP(A2900,'Pivot category'!$B$8:$I$2191,8,0),"")</f>
        <v xml:space="preserve"> </v>
      </c>
      <c r="AB2900" s="3" t="str">
        <f t="shared" si="45"/>
        <v/>
      </c>
      <c r="AC2900"/>
      <c r="AD2900" s="3" t="s">
        <v>11231</v>
      </c>
      <c r="AE2900" s="3" t="s">
        <v>14114</v>
      </c>
    </row>
    <row r="2901" spans="1:31" x14ac:dyDescent="0.25">
      <c r="A2901" t="s">
        <v>7820</v>
      </c>
      <c r="B2901" t="s">
        <v>1066</v>
      </c>
      <c r="C2901" s="3" t="s">
        <v>38</v>
      </c>
      <c r="D2901" s="3" t="s">
        <v>3401</v>
      </c>
      <c r="E2901" s="3">
        <v>0</v>
      </c>
      <c r="F2901" s="3">
        <v>1000</v>
      </c>
      <c r="G2901" s="34">
        <v>24.99</v>
      </c>
      <c r="H2901" s="3" t="s">
        <v>25</v>
      </c>
      <c r="I2901" s="3" t="s">
        <v>17</v>
      </c>
      <c r="J2901" s="3" t="s">
        <v>8251</v>
      </c>
      <c r="K2901" s="3" t="s">
        <v>8252</v>
      </c>
      <c r="L2901" s="3" t="s">
        <v>68</v>
      </c>
      <c r="M2901" s="26" t="s">
        <v>13873</v>
      </c>
      <c r="N2901"/>
      <c r="O2901" s="3">
        <v>140</v>
      </c>
      <c r="P2901" s="34">
        <v>142792.85999999999</v>
      </c>
      <c r="Q2901" s="34">
        <v>167158.10999999999</v>
      </c>
      <c r="R2901" s="34">
        <v>-24365.25</v>
      </c>
      <c r="S2901" s="36">
        <v>-0.15</v>
      </c>
      <c r="T2901" s="34">
        <v>1019.949</v>
      </c>
      <c r="U2901" s="34">
        <v>22765.89</v>
      </c>
      <c r="V2901" s="34">
        <v>25464.81</v>
      </c>
      <c r="W2901" s="34">
        <v>-2698.92</v>
      </c>
      <c r="X2901" s="36">
        <v>-0.11</v>
      </c>
      <c r="Y2901" s="3" t="str">
        <f>IFERROR(VLOOKUP(A2901,'Pivot price tier'!$C$8:$L$2245,10,0),"")</f>
        <v xml:space="preserve"> </v>
      </c>
      <c r="Z2901" s="3" t="str">
        <f>IFERROR(VLOOKUP(A2901,'Pivot price tier by size'!$D$8:$M$2466,10,0),"")</f>
        <v xml:space="preserve"> </v>
      </c>
      <c r="AA2901" s="3" t="str">
        <f>IFERROR(VLOOKUP(A2901,'Pivot category'!$B$8:$I$2191,8,0),"")</f>
        <v xml:space="preserve"> </v>
      </c>
      <c r="AB2901" s="3" t="str">
        <f t="shared" si="45"/>
        <v/>
      </c>
      <c r="AC2901"/>
      <c r="AD2901" s="3" t="s">
        <v>16452</v>
      </c>
      <c r="AE2901" s="3" t="s">
        <v>16455</v>
      </c>
    </row>
    <row r="2902" spans="1:31" x14ac:dyDescent="0.25">
      <c r="A2902" t="s">
        <v>5701</v>
      </c>
      <c r="B2902" t="s">
        <v>1070</v>
      </c>
      <c r="C2902" s="3" t="s">
        <v>32</v>
      </c>
      <c r="D2902" s="3" t="s">
        <v>3407</v>
      </c>
      <c r="E2902" s="3">
        <v>0</v>
      </c>
      <c r="F2902" s="3">
        <v>1000</v>
      </c>
      <c r="G2902" s="34">
        <v>31.99</v>
      </c>
      <c r="H2902" s="3" t="s">
        <v>27</v>
      </c>
      <c r="I2902" s="3" t="s">
        <v>21</v>
      </c>
      <c r="J2902" s="3" t="s">
        <v>8251</v>
      </c>
      <c r="K2902" s="3" t="s">
        <v>8252</v>
      </c>
      <c r="L2902" s="3" t="s">
        <v>68</v>
      </c>
      <c r="M2902" s="26" t="s">
        <v>13873</v>
      </c>
      <c r="N2902"/>
      <c r="O2902" s="3">
        <v>85</v>
      </c>
      <c r="P2902" s="34">
        <v>74031.259999999995</v>
      </c>
      <c r="Q2902" s="34">
        <v>82392.679999999993</v>
      </c>
      <c r="R2902" s="34">
        <v>-8361.42</v>
      </c>
      <c r="S2902" s="36">
        <v>-0.1</v>
      </c>
      <c r="T2902" s="34">
        <v>870.9559999999999</v>
      </c>
      <c r="U2902" s="34">
        <v>99067.29</v>
      </c>
      <c r="V2902" s="34">
        <v>97396.15</v>
      </c>
      <c r="W2902" s="34">
        <v>1671.14</v>
      </c>
      <c r="X2902" s="36">
        <v>0.02</v>
      </c>
      <c r="Y2902" s="3" t="str">
        <f>IFERROR(VLOOKUP(A2902,'Pivot price tier'!$C$8:$L$2245,10,0),"")</f>
        <v xml:space="preserve"> </v>
      </c>
      <c r="Z2902" s="3" t="str">
        <f>IFERROR(VLOOKUP(A2902,'Pivot price tier by size'!$D$8:$M$2466,10,0),"")</f>
        <v xml:space="preserve"> </v>
      </c>
      <c r="AA2902" s="3" t="str">
        <f>IFERROR(VLOOKUP(A2902,'Pivot category'!$B$8:$I$2191,8,0),"")</f>
        <v xml:space="preserve"> </v>
      </c>
      <c r="AB2902" s="3" t="str">
        <f t="shared" si="45"/>
        <v/>
      </c>
      <c r="AC2902"/>
      <c r="AD2902" s="3" t="s">
        <v>11232</v>
      </c>
      <c r="AE2902" s="3" t="s">
        <v>14092</v>
      </c>
    </row>
    <row r="2903" spans="1:31" hidden="1" x14ac:dyDescent="0.25">
      <c r="A2903" t="s">
        <v>7999</v>
      </c>
      <c r="B2903" t="s">
        <v>14428</v>
      </c>
      <c r="C2903" s="3" t="s">
        <v>71</v>
      </c>
      <c r="D2903" s="3" t="s">
        <v>3699</v>
      </c>
      <c r="E2903" s="3" t="s">
        <v>5150</v>
      </c>
      <c r="F2903" s="3">
        <v>4000</v>
      </c>
      <c r="G2903" s="34">
        <v>2.69</v>
      </c>
      <c r="H2903" s="3" t="s">
        <v>27</v>
      </c>
      <c r="I2903" s="3" t="s">
        <v>70</v>
      </c>
      <c r="J2903" s="3" t="s">
        <v>8253</v>
      </c>
      <c r="K2903" s="3" t="s">
        <v>8252</v>
      </c>
      <c r="L2903" s="3" t="s">
        <v>8255</v>
      </c>
      <c r="M2903" s="26">
        <v>45658</v>
      </c>
      <c r="N2903"/>
      <c r="O2903" s="3">
        <v>1</v>
      </c>
      <c r="P2903" s="34">
        <v>4.49</v>
      </c>
      <c r="Q2903" s="34">
        <v>0</v>
      </c>
      <c r="R2903" s="34">
        <v>4.49</v>
      </c>
      <c r="T2903" s="34">
        <v>4.49</v>
      </c>
      <c r="U2903" s="34">
        <v>0</v>
      </c>
      <c r="V2903" s="34">
        <v>0</v>
      </c>
      <c r="W2903" s="34">
        <v>0</v>
      </c>
      <c r="X2903" s="36">
        <v>0</v>
      </c>
      <c r="Y2903" s="3" t="str">
        <f>IFERROR(VLOOKUP(A2903,'Pivot price tier'!$C$8:$L$2245,10,0),"")</f>
        <v/>
      </c>
      <c r="Z2903" s="3" t="str">
        <f>IFERROR(VLOOKUP(A2903,'Pivot price tier by size'!$D$8:$M$2466,10,0),"")</f>
        <v/>
      </c>
      <c r="AA2903" s="3" t="str">
        <f>IFERROR(VLOOKUP(A2903,'Pivot category'!$B$8:$I$2191,8,0),"")</f>
        <v/>
      </c>
      <c r="AB2903" s="3" t="str">
        <f t="shared" si="45"/>
        <v>Bottom 5%</v>
      </c>
      <c r="AC2903"/>
      <c r="AD2903" s="3" t="s">
        <v>11232</v>
      </c>
      <c r="AE2903" s="3" t="s">
        <v>14092</v>
      </c>
    </row>
    <row r="2904" spans="1:31" x14ac:dyDescent="0.25">
      <c r="A2904" t="s">
        <v>11379</v>
      </c>
      <c r="B2904" t="s">
        <v>11380</v>
      </c>
      <c r="C2904" s="3" t="s">
        <v>32</v>
      </c>
      <c r="D2904" s="3" t="s">
        <v>11228</v>
      </c>
      <c r="E2904" s="3" t="s">
        <v>5150</v>
      </c>
      <c r="F2904" s="3">
        <v>7000</v>
      </c>
      <c r="G2904" s="34">
        <v>59.99</v>
      </c>
      <c r="H2904" s="3" t="s">
        <v>27</v>
      </c>
      <c r="I2904" s="3" t="s">
        <v>15</v>
      </c>
      <c r="J2904" s="3" t="s">
        <v>8251</v>
      </c>
      <c r="K2904" s="3" t="s">
        <v>8252</v>
      </c>
      <c r="L2904" s="3" t="s">
        <v>68</v>
      </c>
      <c r="M2904" s="26">
        <v>44986</v>
      </c>
      <c r="N2904"/>
      <c r="O2904" s="3">
        <v>91</v>
      </c>
      <c r="P2904" s="34">
        <v>201008.12</v>
      </c>
      <c r="Q2904" s="34">
        <v>61993.8</v>
      </c>
      <c r="R2904" s="34">
        <v>139014.32</v>
      </c>
      <c r="S2904" s="36">
        <v>2.2400000000000002</v>
      </c>
      <c r="T2904" s="34">
        <v>2208.8804395604393</v>
      </c>
      <c r="U2904" s="34">
        <v>41334.269999999997</v>
      </c>
      <c r="V2904" s="34">
        <v>40395.96</v>
      </c>
      <c r="W2904" s="34">
        <v>938.31</v>
      </c>
      <c r="X2904" s="36">
        <v>0.02</v>
      </c>
      <c r="Y2904" s="3" t="str">
        <f>IFERROR(VLOOKUP(A2904,'Pivot price tier'!$C$8:$L$2245,10,0),"")</f>
        <v xml:space="preserve"> </v>
      </c>
      <c r="Z2904" s="3" t="str">
        <f>IFERROR(VLOOKUP(A2904,'Pivot price tier by size'!$D$8:$M$2466,10,0),"")</f>
        <v xml:space="preserve"> </v>
      </c>
      <c r="AA2904" s="3" t="str">
        <f>IFERROR(VLOOKUP(A2904,'Pivot category'!$B$8:$I$2191,8,0),"")</f>
        <v xml:space="preserve"> </v>
      </c>
      <c r="AB2904" s="3" t="str">
        <f t="shared" si="45"/>
        <v/>
      </c>
      <c r="AC2904"/>
      <c r="AD2904" s="3" t="s">
        <v>11232</v>
      </c>
      <c r="AE2904" s="3" t="s">
        <v>14092</v>
      </c>
    </row>
    <row r="2905" spans="1:31" x14ac:dyDescent="0.25">
      <c r="A2905" t="s">
        <v>15352</v>
      </c>
      <c r="B2905" t="s">
        <v>13106</v>
      </c>
      <c r="C2905" s="3" t="s">
        <v>34</v>
      </c>
      <c r="D2905" s="3" t="s">
        <v>13480</v>
      </c>
      <c r="E2905" s="3" t="s">
        <v>5150</v>
      </c>
      <c r="F2905" s="3">
        <v>7000</v>
      </c>
      <c r="G2905" s="34">
        <v>28.99</v>
      </c>
      <c r="H2905" s="3" t="s">
        <v>27</v>
      </c>
      <c r="I2905" s="3" t="s">
        <v>15</v>
      </c>
      <c r="J2905" s="3" t="s">
        <v>8251</v>
      </c>
      <c r="K2905" s="3" t="s">
        <v>8252</v>
      </c>
      <c r="L2905" s="3" t="s">
        <v>68</v>
      </c>
      <c r="M2905" s="26">
        <v>45474</v>
      </c>
      <c r="N2905"/>
      <c r="O2905" s="3">
        <v>84</v>
      </c>
      <c r="P2905" s="34">
        <v>165851.79</v>
      </c>
      <c r="Q2905" s="34">
        <v>155647.31</v>
      </c>
      <c r="R2905" s="34">
        <v>10204.48</v>
      </c>
      <c r="S2905" s="36">
        <v>7.0000000000000007E-2</v>
      </c>
      <c r="T2905" s="34">
        <v>1974.4260714285715</v>
      </c>
      <c r="U2905" s="34">
        <v>87201.919999999998</v>
      </c>
      <c r="V2905" s="34">
        <v>59487.48</v>
      </c>
      <c r="W2905" s="34">
        <v>27714.44</v>
      </c>
      <c r="X2905" s="36">
        <v>0.47</v>
      </c>
      <c r="Y2905" s="3" t="str">
        <f>IFERROR(VLOOKUP(A2905,'Pivot price tier'!$C$8:$L$2245,10,0),"")</f>
        <v xml:space="preserve"> </v>
      </c>
      <c r="Z2905" s="3" t="str">
        <f>IFERROR(VLOOKUP(A2905,'Pivot price tier by size'!$D$8:$M$2466,10,0),"")</f>
        <v xml:space="preserve"> </v>
      </c>
      <c r="AA2905" s="3" t="str">
        <f>IFERROR(VLOOKUP(A2905,'Pivot category'!$B$8:$I$2191,8,0),"")</f>
        <v xml:space="preserve"> </v>
      </c>
      <c r="AB2905" s="3" t="str">
        <f t="shared" si="45"/>
        <v/>
      </c>
      <c r="AC2905"/>
      <c r="AD2905" s="3" t="s">
        <v>11232</v>
      </c>
      <c r="AE2905" s="3" t="s">
        <v>14092</v>
      </c>
    </row>
    <row r="2906" spans="1:31" x14ac:dyDescent="0.25">
      <c r="A2906" t="s">
        <v>15353</v>
      </c>
      <c r="B2906" t="s">
        <v>10658</v>
      </c>
      <c r="C2906" s="3" t="s">
        <v>32</v>
      </c>
      <c r="D2906" s="3" t="s">
        <v>10621</v>
      </c>
      <c r="E2906" s="3" t="s">
        <v>5150</v>
      </c>
      <c r="F2906" s="3">
        <v>7000</v>
      </c>
      <c r="G2906" s="34">
        <v>59.99</v>
      </c>
      <c r="H2906" s="3" t="s">
        <v>27</v>
      </c>
      <c r="I2906" s="3" t="s">
        <v>15</v>
      </c>
      <c r="J2906" s="3" t="s">
        <v>8251</v>
      </c>
      <c r="K2906" s="3" t="s">
        <v>8252</v>
      </c>
      <c r="L2906" s="3" t="s">
        <v>68</v>
      </c>
      <c r="M2906" s="26" t="s">
        <v>13873</v>
      </c>
      <c r="N2906"/>
      <c r="O2906" s="3">
        <v>140</v>
      </c>
      <c r="P2906" s="34">
        <v>239702.82</v>
      </c>
      <c r="Q2906" s="34">
        <v>310922.52</v>
      </c>
      <c r="R2906" s="34">
        <v>-71219.7</v>
      </c>
      <c r="S2906" s="36">
        <v>-0.23</v>
      </c>
      <c r="T2906" s="34">
        <v>1712.163</v>
      </c>
      <c r="U2906" s="34">
        <v>121831.12</v>
      </c>
      <c r="V2906" s="34">
        <v>117439.94</v>
      </c>
      <c r="W2906" s="34">
        <v>4391.18</v>
      </c>
      <c r="X2906" s="36">
        <v>0.04</v>
      </c>
      <c r="Y2906" s="3" t="str">
        <f>IFERROR(VLOOKUP(A2906,'Pivot price tier'!$C$8:$L$2245,10,0),"")</f>
        <v xml:space="preserve"> </v>
      </c>
      <c r="Z2906" s="3" t="str">
        <f>IFERROR(VLOOKUP(A2906,'Pivot price tier by size'!$D$8:$M$2466,10,0),"")</f>
        <v xml:space="preserve"> </v>
      </c>
      <c r="AA2906" s="3" t="str">
        <f>IFERROR(VLOOKUP(A2906,'Pivot category'!$B$8:$I$2191,8,0),"")</f>
        <v xml:space="preserve"> </v>
      </c>
      <c r="AB2906" s="3" t="str">
        <f t="shared" si="45"/>
        <v/>
      </c>
      <c r="AC2906"/>
      <c r="AD2906" s="3" t="s">
        <v>11232</v>
      </c>
      <c r="AE2906" s="3" t="s">
        <v>14092</v>
      </c>
    </row>
    <row r="2907" spans="1:31" hidden="1" x14ac:dyDescent="0.25">
      <c r="A2907" t="s">
        <v>10091</v>
      </c>
      <c r="B2907" t="s">
        <v>10092</v>
      </c>
      <c r="C2907" s="3" t="s">
        <v>38</v>
      </c>
      <c r="D2907" s="3" t="s">
        <v>10057</v>
      </c>
      <c r="E2907" s="3">
        <v>0</v>
      </c>
      <c r="F2907" s="3">
        <v>7000</v>
      </c>
      <c r="G2907" s="34">
        <v>13.19</v>
      </c>
      <c r="H2907" s="3" t="s">
        <v>8334</v>
      </c>
      <c r="I2907" s="3" t="s">
        <v>12339</v>
      </c>
      <c r="J2907" s="3" t="s">
        <v>8256</v>
      </c>
      <c r="K2907" s="3" t="s">
        <v>8252</v>
      </c>
      <c r="L2907" s="3" t="s">
        <v>8255</v>
      </c>
      <c r="M2907" s="26" t="s">
        <v>13873</v>
      </c>
      <c r="N2907"/>
      <c r="O2907" s="3" t="s">
        <v>78</v>
      </c>
      <c r="P2907" s="34">
        <v>422.08</v>
      </c>
      <c r="Q2907" s="34">
        <v>4555.4799999999996</v>
      </c>
      <c r="R2907" s="34">
        <v>-4133.3999999999996</v>
      </c>
      <c r="S2907" s="36">
        <v>-0.91</v>
      </c>
      <c r="T2907" s="34" t="s">
        <v>78</v>
      </c>
      <c r="U2907" s="34">
        <v>105.52</v>
      </c>
      <c r="V2907" s="34">
        <v>912.47</v>
      </c>
      <c r="W2907" s="34">
        <v>-806.95</v>
      </c>
      <c r="X2907" s="36">
        <v>-0.88</v>
      </c>
      <c r="Y2907" s="3" t="str">
        <f>IFERROR(VLOOKUP(A2907,'Pivot price tier'!$C$8:$L$2245,10,0),"")</f>
        <v/>
      </c>
      <c r="Z2907" s="3" t="str">
        <f>IFERROR(VLOOKUP(A2907,'Pivot price tier by size'!$D$8:$M$2466,10,0),"")</f>
        <v/>
      </c>
      <c r="AA2907" s="3" t="str">
        <f>IFERROR(VLOOKUP(A2907,'Pivot category'!$B$8:$I$2191,8,0),"")</f>
        <v/>
      </c>
      <c r="AB2907" s="3" t="str">
        <f t="shared" si="45"/>
        <v>Bottom 5%</v>
      </c>
      <c r="AC2907"/>
      <c r="AD2907" s="3" t="s">
        <v>16452</v>
      </c>
      <c r="AE2907" s="3" t="s">
        <v>16455</v>
      </c>
    </row>
    <row r="2908" spans="1:31" hidden="1" x14ac:dyDescent="0.25">
      <c r="A2908" t="s">
        <v>10245</v>
      </c>
      <c r="B2908" t="s">
        <v>9425</v>
      </c>
      <c r="C2908" s="3" t="s">
        <v>73</v>
      </c>
      <c r="D2908" s="3" t="s">
        <v>9220</v>
      </c>
      <c r="E2908" s="3">
        <v>0</v>
      </c>
      <c r="F2908" s="3">
        <v>7000</v>
      </c>
      <c r="G2908" s="34">
        <v>11.39</v>
      </c>
      <c r="H2908" s="3" t="s">
        <v>8334</v>
      </c>
      <c r="I2908" s="3" t="s">
        <v>12340</v>
      </c>
      <c r="J2908" s="3" t="s">
        <v>8256</v>
      </c>
      <c r="K2908" s="3" t="s">
        <v>8252</v>
      </c>
      <c r="L2908" s="3" t="s">
        <v>8255</v>
      </c>
      <c r="M2908" s="26" t="s">
        <v>13873</v>
      </c>
      <c r="N2908"/>
      <c r="O2908" s="3">
        <v>3</v>
      </c>
      <c r="P2908" s="34">
        <v>850.56</v>
      </c>
      <c r="Q2908" s="34">
        <v>12001.68</v>
      </c>
      <c r="R2908" s="34">
        <v>-11151.12</v>
      </c>
      <c r="S2908" s="36">
        <v>-0.93</v>
      </c>
      <c r="T2908" s="34">
        <v>283.52</v>
      </c>
      <c r="U2908" s="34">
        <v>436.71</v>
      </c>
      <c r="V2908" s="34">
        <v>5867.91</v>
      </c>
      <c r="W2908" s="34">
        <v>-5431.2</v>
      </c>
      <c r="X2908" s="36">
        <v>-0.93</v>
      </c>
      <c r="Y2908" s="3" t="str">
        <f>IFERROR(VLOOKUP(A2908,'Pivot price tier'!$C$8:$L$2245,10,0),"")</f>
        <v/>
      </c>
      <c r="Z2908" s="3" t="str">
        <f>IFERROR(VLOOKUP(A2908,'Pivot price tier by size'!$D$8:$M$2466,10,0),"")</f>
        <v/>
      </c>
      <c r="AA2908" s="3" t="str">
        <f>IFERROR(VLOOKUP(A2908,'Pivot category'!$B$8:$I$2191,8,0),"")</f>
        <v/>
      </c>
      <c r="AB2908" s="3" t="str">
        <f t="shared" si="45"/>
        <v>Bottom 5%</v>
      </c>
      <c r="AC2908"/>
      <c r="AD2908" s="3" t="s">
        <v>16446</v>
      </c>
      <c r="AE2908" s="3" t="s">
        <v>14136</v>
      </c>
    </row>
    <row r="2909" spans="1:31" hidden="1" x14ac:dyDescent="0.25">
      <c r="A2909" t="s">
        <v>7522</v>
      </c>
      <c r="B2909" t="s">
        <v>533</v>
      </c>
      <c r="C2909" s="3" t="s">
        <v>36</v>
      </c>
      <c r="D2909" s="3" t="s">
        <v>2816</v>
      </c>
      <c r="E2909" s="3">
        <v>0</v>
      </c>
      <c r="F2909" s="3">
        <v>3000</v>
      </c>
      <c r="G2909" s="34">
        <v>4.1900000000000004</v>
      </c>
      <c r="H2909" s="3" t="s">
        <v>48</v>
      </c>
      <c r="I2909" s="3" t="s">
        <v>48</v>
      </c>
      <c r="J2909" s="3" t="s">
        <v>8256</v>
      </c>
      <c r="K2909" s="3" t="s">
        <v>8252</v>
      </c>
      <c r="L2909" s="3" t="s">
        <v>8257</v>
      </c>
      <c r="M2909" s="26" t="s">
        <v>13873</v>
      </c>
      <c r="N2909"/>
      <c r="O2909" s="3" t="s">
        <v>78</v>
      </c>
      <c r="P2909" s="34">
        <v>4.1900000000000004</v>
      </c>
      <c r="Q2909" s="34">
        <v>54.47</v>
      </c>
      <c r="R2909" s="34">
        <v>-50.28</v>
      </c>
      <c r="S2909" s="36">
        <v>-0.92</v>
      </c>
      <c r="T2909" s="34" t="s">
        <v>78</v>
      </c>
      <c r="U2909" s="34" t="s">
        <v>78</v>
      </c>
      <c r="V2909" s="34" t="s">
        <v>78</v>
      </c>
      <c r="W2909" s="34" t="s">
        <v>78</v>
      </c>
      <c r="X2909" s="36" t="s">
        <v>78</v>
      </c>
      <c r="Y2909" s="3" t="str">
        <f>IFERROR(VLOOKUP(A2909,'Pivot price tier'!$C$8:$L$2245,10,0),"")</f>
        <v/>
      </c>
      <c r="Z2909" s="3" t="str">
        <f>IFERROR(VLOOKUP(A2909,'Pivot price tier by size'!$D$8:$M$2466,10,0),"")</f>
        <v/>
      </c>
      <c r="AA2909" s="3" t="str">
        <f>IFERROR(VLOOKUP(A2909,'Pivot category'!$B$8:$I$2191,8,0),"")</f>
        <v/>
      </c>
      <c r="AB2909" s="3" t="str">
        <f t="shared" si="45"/>
        <v>Bottom 5%</v>
      </c>
      <c r="AC2909"/>
      <c r="AD2909" s="3" t="s">
        <v>16449</v>
      </c>
      <c r="AE2909" s="3" t="s">
        <v>16485</v>
      </c>
    </row>
    <row r="2910" spans="1:31" hidden="1" x14ac:dyDescent="0.25">
      <c r="A2910" t="s">
        <v>10535</v>
      </c>
      <c r="B2910" t="s">
        <v>10536</v>
      </c>
      <c r="C2910" s="3" t="s">
        <v>72</v>
      </c>
      <c r="D2910" s="3" t="s">
        <v>10388</v>
      </c>
      <c r="E2910" s="3">
        <v>0</v>
      </c>
      <c r="F2910" s="3">
        <v>7000</v>
      </c>
      <c r="G2910" s="34">
        <v>13.79</v>
      </c>
      <c r="H2910" s="3" t="s">
        <v>8334</v>
      </c>
      <c r="I2910" s="3" t="s">
        <v>12340</v>
      </c>
      <c r="J2910" s="3" t="s">
        <v>8256</v>
      </c>
      <c r="K2910" s="3" t="s">
        <v>8252</v>
      </c>
      <c r="L2910" s="3" t="s">
        <v>8255</v>
      </c>
      <c r="M2910" s="26" t="s">
        <v>13873</v>
      </c>
      <c r="N2910"/>
      <c r="O2910" s="3">
        <v>2</v>
      </c>
      <c r="P2910" s="34">
        <v>606.76</v>
      </c>
      <c r="Q2910" s="34">
        <v>3767.85</v>
      </c>
      <c r="R2910" s="34">
        <v>-3161.09</v>
      </c>
      <c r="S2910" s="36">
        <v>-0.84</v>
      </c>
      <c r="T2910" s="34">
        <v>303.38</v>
      </c>
      <c r="U2910" s="34">
        <v>82.74</v>
      </c>
      <c r="V2910" s="34">
        <v>2032.21</v>
      </c>
      <c r="W2910" s="34">
        <v>-1949.47</v>
      </c>
      <c r="X2910" s="36">
        <v>-0.96</v>
      </c>
      <c r="Y2910" s="3" t="str">
        <f>IFERROR(VLOOKUP(A2910,'Pivot price tier'!$C$8:$L$2245,10,0),"")</f>
        <v/>
      </c>
      <c r="Z2910" s="3" t="str">
        <f>IFERROR(VLOOKUP(A2910,'Pivot price tier by size'!$D$8:$M$2466,10,0),"")</f>
        <v/>
      </c>
      <c r="AA2910" s="3" t="str">
        <f>IFERROR(VLOOKUP(A2910,'Pivot category'!$B$8:$I$2191,8,0),"")</f>
        <v/>
      </c>
      <c r="AB2910" s="3" t="str">
        <f t="shared" si="45"/>
        <v>Bottom 5%</v>
      </c>
      <c r="AC2910"/>
      <c r="AD2910" s="3" t="s">
        <v>16449</v>
      </c>
      <c r="AE2910" s="3" t="s">
        <v>14091</v>
      </c>
    </row>
    <row r="2911" spans="1:31" hidden="1" x14ac:dyDescent="0.25">
      <c r="A2911" t="s">
        <v>7946</v>
      </c>
      <c r="B2911" t="s">
        <v>537</v>
      </c>
      <c r="C2911" s="3" t="s">
        <v>38</v>
      </c>
      <c r="D2911" s="3" t="s">
        <v>2821</v>
      </c>
      <c r="E2911" s="3">
        <v>0</v>
      </c>
      <c r="F2911" s="3">
        <v>4000</v>
      </c>
      <c r="G2911" s="34">
        <v>7.79</v>
      </c>
      <c r="H2911" s="3" t="s">
        <v>8334</v>
      </c>
      <c r="I2911" s="3" t="s">
        <v>12339</v>
      </c>
      <c r="J2911" s="3" t="s">
        <v>8261</v>
      </c>
      <c r="K2911" s="3" t="s">
        <v>8260</v>
      </c>
      <c r="L2911" s="3" t="s">
        <v>8254</v>
      </c>
      <c r="M2911" s="26" t="s">
        <v>13873</v>
      </c>
      <c r="N2911"/>
      <c r="O2911" s="3" t="s">
        <v>78</v>
      </c>
      <c r="P2911" s="34">
        <v>54.53</v>
      </c>
      <c r="Q2911" s="34">
        <v>272.64999999999998</v>
      </c>
      <c r="R2911" s="34">
        <v>-218.12</v>
      </c>
      <c r="S2911" s="36">
        <v>-0.8</v>
      </c>
      <c r="T2911" s="34" t="s">
        <v>78</v>
      </c>
      <c r="U2911" s="34">
        <v>0</v>
      </c>
      <c r="V2911" s="34">
        <v>46.74</v>
      </c>
      <c r="W2911" s="34">
        <v>-46.74</v>
      </c>
      <c r="X2911" s="36">
        <v>-1</v>
      </c>
      <c r="Y2911" s="3" t="str">
        <f>IFERROR(VLOOKUP(A2911,'Pivot price tier'!$C$8:$L$2245,10,0),"")</f>
        <v/>
      </c>
      <c r="Z2911" s="3" t="str">
        <f>IFERROR(VLOOKUP(A2911,'Pivot price tier by size'!$D$8:$M$2466,10,0),"")</f>
        <v/>
      </c>
      <c r="AA2911" s="3" t="str">
        <f>IFERROR(VLOOKUP(A2911,'Pivot category'!$B$8:$I$2191,8,0),"")</f>
        <v/>
      </c>
      <c r="AB2911" s="3" t="str">
        <f t="shared" si="45"/>
        <v>Bottom 5%</v>
      </c>
      <c r="AC2911"/>
      <c r="AD2911" s="3" t="s">
        <v>16449</v>
      </c>
      <c r="AE2911" s="3" t="s">
        <v>14102</v>
      </c>
    </row>
    <row r="2912" spans="1:31" hidden="1" x14ac:dyDescent="0.25">
      <c r="A2912" t="s">
        <v>7947</v>
      </c>
      <c r="B2912" t="s">
        <v>538</v>
      </c>
      <c r="C2912" s="3" t="s">
        <v>38</v>
      </c>
      <c r="D2912" s="3" t="s">
        <v>2822</v>
      </c>
      <c r="E2912" s="3">
        <v>0</v>
      </c>
      <c r="F2912" s="3">
        <v>4000</v>
      </c>
      <c r="G2912" s="34">
        <v>10.99</v>
      </c>
      <c r="H2912" s="3" t="s">
        <v>8334</v>
      </c>
      <c r="I2912" s="3" t="s">
        <v>12339</v>
      </c>
      <c r="J2912" s="3" t="s">
        <v>8261</v>
      </c>
      <c r="K2912" s="3" t="s">
        <v>8260</v>
      </c>
      <c r="L2912" s="3" t="s">
        <v>8254</v>
      </c>
      <c r="M2912" s="26" t="s">
        <v>13873</v>
      </c>
      <c r="N2912"/>
      <c r="O2912" s="3" t="s">
        <v>78</v>
      </c>
      <c r="P2912" s="34"/>
      <c r="Q2912" s="34">
        <v>21.98</v>
      </c>
      <c r="R2912" s="34">
        <v>-21.98</v>
      </c>
      <c r="S2912" s="36">
        <v>-1</v>
      </c>
      <c r="T2912" s="34" t="s">
        <v>78</v>
      </c>
      <c r="U2912" s="34" t="s">
        <v>78</v>
      </c>
      <c r="V2912" s="34" t="s">
        <v>78</v>
      </c>
      <c r="W2912" s="34" t="s">
        <v>78</v>
      </c>
      <c r="X2912" s="36" t="s">
        <v>78</v>
      </c>
      <c r="Y2912" s="3" t="str">
        <f>IFERROR(VLOOKUP(A2912,'Pivot price tier'!$C$8:$L$2245,10,0),"")</f>
        <v/>
      </c>
      <c r="Z2912" s="3" t="str">
        <f>IFERROR(VLOOKUP(A2912,'Pivot price tier by size'!$D$8:$M$2466,10,0),"")</f>
        <v/>
      </c>
      <c r="AA2912" s="3" t="str">
        <f>IFERROR(VLOOKUP(A2912,'Pivot category'!$B$8:$I$2191,8,0),"")</f>
        <v/>
      </c>
      <c r="AB2912" s="3" t="str">
        <f t="shared" si="45"/>
        <v>Bottom 5%</v>
      </c>
      <c r="AC2912"/>
      <c r="AD2912" s="3" t="s">
        <v>16449</v>
      </c>
      <c r="AE2912" s="3" t="s">
        <v>14091</v>
      </c>
    </row>
    <row r="2913" spans="1:31" hidden="1" x14ac:dyDescent="0.25">
      <c r="A2913" t="s">
        <v>10778</v>
      </c>
      <c r="B2913" t="s">
        <v>10779</v>
      </c>
      <c r="C2913" s="3" t="s">
        <v>72</v>
      </c>
      <c r="D2913" s="3" t="s">
        <v>2824</v>
      </c>
      <c r="E2913" s="3">
        <v>0</v>
      </c>
      <c r="F2913" s="3">
        <v>1000</v>
      </c>
      <c r="G2913" s="34">
        <v>1.19</v>
      </c>
      <c r="H2913" s="3" t="s">
        <v>8334</v>
      </c>
      <c r="I2913" s="3" t="s">
        <v>12340</v>
      </c>
      <c r="J2913" s="3" t="s">
        <v>8253</v>
      </c>
      <c r="K2913" s="3" t="s">
        <v>8252</v>
      </c>
      <c r="L2913" s="3" t="s">
        <v>8257</v>
      </c>
      <c r="M2913" s="26" t="s">
        <v>13873</v>
      </c>
      <c r="N2913"/>
      <c r="O2913" s="3" t="s">
        <v>78</v>
      </c>
      <c r="P2913" s="34">
        <v>0</v>
      </c>
      <c r="Q2913" s="34">
        <v>45.22</v>
      </c>
      <c r="R2913" s="34">
        <v>-45.22</v>
      </c>
      <c r="S2913" s="36">
        <v>-1</v>
      </c>
      <c r="T2913" s="34" t="s">
        <v>78</v>
      </c>
      <c r="U2913" s="34" t="s">
        <v>78</v>
      </c>
      <c r="V2913" s="34" t="s">
        <v>78</v>
      </c>
      <c r="W2913" s="34" t="s">
        <v>78</v>
      </c>
      <c r="X2913" s="36" t="s">
        <v>78</v>
      </c>
      <c r="Y2913" s="3" t="str">
        <f>IFERROR(VLOOKUP(A2913,'Pivot price tier'!$C$8:$L$2245,10,0),"")</f>
        <v/>
      </c>
      <c r="Z2913" s="3" t="str">
        <f>IFERROR(VLOOKUP(A2913,'Pivot price tier by size'!$D$8:$M$2466,10,0),"")</f>
        <v/>
      </c>
      <c r="AA2913" s="3" t="str">
        <f>IFERROR(VLOOKUP(A2913,'Pivot category'!$B$8:$I$2191,8,0),"")</f>
        <v/>
      </c>
      <c r="AB2913" s="3" t="str">
        <f t="shared" si="45"/>
        <v>Bottom 5%</v>
      </c>
      <c r="AC2913"/>
      <c r="AD2913" s="3" t="s">
        <v>16449</v>
      </c>
      <c r="AE2913" s="3" t="s">
        <v>14102</v>
      </c>
    </row>
    <row r="2914" spans="1:31" hidden="1" x14ac:dyDescent="0.25">
      <c r="A2914" t="s">
        <v>7177</v>
      </c>
      <c r="B2914" t="s">
        <v>541</v>
      </c>
      <c r="C2914" s="3" t="s">
        <v>72</v>
      </c>
      <c r="D2914" s="3" t="s">
        <v>2826</v>
      </c>
      <c r="E2914" s="3">
        <v>0</v>
      </c>
      <c r="F2914" s="3">
        <v>9000</v>
      </c>
      <c r="G2914" s="34">
        <v>1.19</v>
      </c>
      <c r="H2914" s="3" t="s">
        <v>8334</v>
      </c>
      <c r="I2914" s="3" t="s">
        <v>12340</v>
      </c>
      <c r="J2914" s="3" t="s">
        <v>8253</v>
      </c>
      <c r="K2914" s="3" t="s">
        <v>8260</v>
      </c>
      <c r="L2914" s="3" t="s">
        <v>8257</v>
      </c>
      <c r="M2914" s="26" t="s">
        <v>13873</v>
      </c>
      <c r="N2914"/>
      <c r="O2914" s="3" t="s">
        <v>78</v>
      </c>
      <c r="P2914" s="34"/>
      <c r="Q2914" s="34">
        <v>28.56</v>
      </c>
      <c r="R2914" s="34">
        <v>-28.56</v>
      </c>
      <c r="S2914" s="36">
        <v>-1</v>
      </c>
      <c r="T2914" s="34" t="s">
        <v>78</v>
      </c>
      <c r="U2914" s="34" t="s">
        <v>78</v>
      </c>
      <c r="V2914" s="34" t="s">
        <v>78</v>
      </c>
      <c r="W2914" s="34" t="s">
        <v>78</v>
      </c>
      <c r="X2914" s="36" t="s">
        <v>78</v>
      </c>
      <c r="Y2914" s="3" t="str">
        <f>IFERROR(VLOOKUP(A2914,'Pivot price tier'!$C$8:$L$2245,10,0),"")</f>
        <v/>
      </c>
      <c r="Z2914" s="3" t="str">
        <f>IFERROR(VLOOKUP(A2914,'Pivot price tier by size'!$D$8:$M$2466,10,0),"")</f>
        <v/>
      </c>
      <c r="AA2914" s="3" t="str">
        <f>IFERROR(VLOOKUP(A2914,'Pivot category'!$B$8:$I$2191,8,0),"")</f>
        <v/>
      </c>
      <c r="AB2914" s="3" t="str">
        <f t="shared" si="45"/>
        <v>Bottom 5%</v>
      </c>
      <c r="AC2914"/>
      <c r="AD2914" s="3" t="s">
        <v>16449</v>
      </c>
      <c r="AE2914" s="3" t="s">
        <v>14091</v>
      </c>
    </row>
    <row r="2915" spans="1:31" hidden="1" x14ac:dyDescent="0.25">
      <c r="A2915" t="s">
        <v>7142</v>
      </c>
      <c r="B2915" t="s">
        <v>543</v>
      </c>
      <c r="C2915" s="3" t="s">
        <v>72</v>
      </c>
      <c r="D2915" s="3" t="s">
        <v>2828</v>
      </c>
      <c r="E2915" s="3">
        <v>0</v>
      </c>
      <c r="F2915" s="3">
        <v>1000</v>
      </c>
      <c r="G2915" s="34">
        <v>1.19</v>
      </c>
      <c r="H2915" s="3" t="s">
        <v>8334</v>
      </c>
      <c r="I2915" s="3" t="s">
        <v>12340</v>
      </c>
      <c r="J2915" s="3" t="s">
        <v>8256</v>
      </c>
      <c r="K2915" s="3" t="s">
        <v>8252</v>
      </c>
      <c r="L2915" s="3" t="s">
        <v>8255</v>
      </c>
      <c r="M2915" s="26" t="s">
        <v>13873</v>
      </c>
      <c r="N2915"/>
      <c r="O2915" s="3">
        <v>3</v>
      </c>
      <c r="P2915" s="34">
        <v>692.58</v>
      </c>
      <c r="Q2915" s="34">
        <v>11737.08</v>
      </c>
      <c r="R2915" s="34">
        <v>-11044.5</v>
      </c>
      <c r="S2915" s="36">
        <v>-0.94</v>
      </c>
      <c r="T2915" s="34">
        <v>230.86</v>
      </c>
      <c r="U2915" s="34">
        <v>168.98</v>
      </c>
      <c r="V2915" s="34">
        <v>1527.19</v>
      </c>
      <c r="W2915" s="34">
        <v>-1358.21</v>
      </c>
      <c r="X2915" s="36">
        <v>-0.89</v>
      </c>
      <c r="Y2915" s="3" t="str">
        <f>IFERROR(VLOOKUP(A2915,'Pivot price tier'!$C$8:$L$2245,10,0),"")</f>
        <v/>
      </c>
      <c r="Z2915" s="3" t="str">
        <f>IFERROR(VLOOKUP(A2915,'Pivot price tier by size'!$D$8:$M$2466,10,0),"")</f>
        <v/>
      </c>
      <c r="AA2915" s="3" t="str">
        <f>IFERROR(VLOOKUP(A2915,'Pivot category'!$B$8:$I$2191,8,0),"")</f>
        <v/>
      </c>
      <c r="AB2915" s="3" t="str">
        <f t="shared" si="45"/>
        <v>Bottom 5%</v>
      </c>
      <c r="AC2915"/>
      <c r="AD2915" s="3" t="s">
        <v>16449</v>
      </c>
      <c r="AE2915" s="3" t="s">
        <v>14091</v>
      </c>
    </row>
    <row r="2916" spans="1:31" hidden="1" x14ac:dyDescent="0.25">
      <c r="A2916" t="s">
        <v>7905</v>
      </c>
      <c r="B2916" t="s">
        <v>544</v>
      </c>
      <c r="C2916" s="3" t="s">
        <v>38</v>
      </c>
      <c r="D2916" s="3" t="s">
        <v>2829</v>
      </c>
      <c r="E2916" s="3">
        <v>0</v>
      </c>
      <c r="F2916" s="3">
        <v>1000</v>
      </c>
      <c r="G2916" s="34">
        <v>6.59</v>
      </c>
      <c r="H2916" s="3" t="s">
        <v>8334</v>
      </c>
      <c r="I2916" s="3" t="s">
        <v>12339</v>
      </c>
      <c r="J2916" s="3" t="s">
        <v>8256</v>
      </c>
      <c r="K2916" s="3" t="s">
        <v>8252</v>
      </c>
      <c r="L2916" s="3" t="s">
        <v>8255</v>
      </c>
      <c r="M2916" s="26" t="s">
        <v>13873</v>
      </c>
      <c r="N2916"/>
      <c r="O2916" s="3">
        <v>1</v>
      </c>
      <c r="P2916" s="34">
        <v>10144.43</v>
      </c>
      <c r="Q2916" s="34">
        <v>25167.1</v>
      </c>
      <c r="R2916" s="34">
        <v>-15022.67</v>
      </c>
      <c r="S2916" s="36">
        <v>-0.6</v>
      </c>
      <c r="T2916" s="34">
        <v>10144.43</v>
      </c>
      <c r="U2916" s="34">
        <v>1740.4</v>
      </c>
      <c r="V2916" s="34">
        <v>5374.11</v>
      </c>
      <c r="W2916" s="34">
        <v>-3633.71</v>
      </c>
      <c r="X2916" s="36">
        <v>-0.68</v>
      </c>
      <c r="Y2916" s="3" t="str">
        <f>IFERROR(VLOOKUP(A2916,'Pivot price tier'!$C$8:$L$2245,10,0),"")</f>
        <v/>
      </c>
      <c r="Z2916" s="3" t="str">
        <f>IFERROR(VLOOKUP(A2916,'Pivot price tier by size'!$D$8:$M$2466,10,0),"")</f>
        <v/>
      </c>
      <c r="AA2916" s="3" t="str">
        <f>IFERROR(VLOOKUP(A2916,'Pivot category'!$B$8:$I$2191,8,0),"")</f>
        <v/>
      </c>
      <c r="AB2916" s="3" t="str">
        <f t="shared" si="45"/>
        <v>Bottom 5%</v>
      </c>
      <c r="AC2916"/>
      <c r="AD2916" s="3" t="s">
        <v>16449</v>
      </c>
      <c r="AE2916" s="3" t="s">
        <v>14091</v>
      </c>
    </row>
    <row r="2917" spans="1:31" hidden="1" x14ac:dyDescent="0.25">
      <c r="A2917" t="s">
        <v>7138</v>
      </c>
      <c r="B2917" t="s">
        <v>545</v>
      </c>
      <c r="C2917" s="3" t="s">
        <v>72</v>
      </c>
      <c r="D2917" s="3" t="s">
        <v>2830</v>
      </c>
      <c r="E2917" s="3">
        <v>0</v>
      </c>
      <c r="F2917" s="3">
        <v>1000</v>
      </c>
      <c r="G2917" s="34">
        <v>1.19</v>
      </c>
      <c r="H2917" s="3" t="s">
        <v>8334</v>
      </c>
      <c r="I2917" s="3" t="s">
        <v>12340</v>
      </c>
      <c r="J2917" s="3" t="s">
        <v>8256</v>
      </c>
      <c r="K2917" s="3" t="s">
        <v>8252</v>
      </c>
      <c r="L2917" s="3" t="s">
        <v>8255</v>
      </c>
      <c r="M2917" s="26" t="s">
        <v>13873</v>
      </c>
      <c r="N2917"/>
      <c r="O2917" s="3">
        <v>3</v>
      </c>
      <c r="P2917" s="34">
        <v>987.7</v>
      </c>
      <c r="Q2917" s="34">
        <v>9493.7199999999993</v>
      </c>
      <c r="R2917" s="34">
        <v>-8506.02</v>
      </c>
      <c r="S2917" s="36">
        <v>-0.9</v>
      </c>
      <c r="T2917" s="34">
        <v>329.23333333333335</v>
      </c>
      <c r="U2917" s="34">
        <v>85.68</v>
      </c>
      <c r="V2917" s="34">
        <v>2082.7399999999998</v>
      </c>
      <c r="W2917" s="34">
        <v>-1997.06</v>
      </c>
      <c r="X2917" s="36">
        <v>-0.96</v>
      </c>
      <c r="Y2917" s="3" t="str">
        <f>IFERROR(VLOOKUP(A2917,'Pivot price tier'!$C$8:$L$2245,10,0),"")</f>
        <v/>
      </c>
      <c r="Z2917" s="3" t="str">
        <f>IFERROR(VLOOKUP(A2917,'Pivot price tier by size'!$D$8:$M$2466,10,0),"")</f>
        <v/>
      </c>
      <c r="AA2917" s="3" t="str">
        <f>IFERROR(VLOOKUP(A2917,'Pivot category'!$B$8:$I$2191,8,0),"")</f>
        <v/>
      </c>
      <c r="AB2917" s="3" t="str">
        <f t="shared" si="45"/>
        <v>Bottom 5%</v>
      </c>
      <c r="AC2917"/>
      <c r="AD2917" s="3" t="s">
        <v>16449</v>
      </c>
      <c r="AE2917" s="3" t="s">
        <v>14091</v>
      </c>
    </row>
    <row r="2918" spans="1:31" hidden="1" x14ac:dyDescent="0.25">
      <c r="A2918" t="s">
        <v>11055</v>
      </c>
      <c r="B2918" t="s">
        <v>1346</v>
      </c>
      <c r="C2918" s="3" t="s">
        <v>32</v>
      </c>
      <c r="D2918" s="3" t="s">
        <v>3711</v>
      </c>
      <c r="E2918" s="3">
        <v>0</v>
      </c>
      <c r="F2918" s="3">
        <v>5000</v>
      </c>
      <c r="G2918" s="34">
        <v>39.590000000000003</v>
      </c>
      <c r="H2918" s="3" t="s">
        <v>27</v>
      </c>
      <c r="I2918" s="3" t="s">
        <v>23</v>
      </c>
      <c r="J2918" s="3" t="s">
        <v>8256</v>
      </c>
      <c r="K2918" s="3" t="s">
        <v>8260</v>
      </c>
      <c r="L2918" s="3" t="s">
        <v>8255</v>
      </c>
      <c r="M2918" s="26" t="s">
        <v>13873</v>
      </c>
      <c r="N2918"/>
      <c r="O2918" s="3">
        <v>5</v>
      </c>
      <c r="P2918" s="34">
        <v>4658.47</v>
      </c>
      <c r="Q2918" s="34">
        <v>5272.2</v>
      </c>
      <c r="R2918" s="34">
        <v>-613.73</v>
      </c>
      <c r="S2918" s="36">
        <v>-0.12</v>
      </c>
      <c r="T2918" s="34">
        <v>931.69400000000007</v>
      </c>
      <c r="U2918" s="34">
        <v>673.03</v>
      </c>
      <c r="V2918" s="34">
        <v>1384.79</v>
      </c>
      <c r="W2918" s="34">
        <v>-711.76</v>
      </c>
      <c r="X2918" s="36">
        <v>-0.51</v>
      </c>
      <c r="Y2918" s="3" t="str">
        <f>IFERROR(VLOOKUP(A2918,'Pivot price tier'!$C$8:$L$2245,10,0),"")</f>
        <v/>
      </c>
      <c r="Z2918" s="3" t="str">
        <f>IFERROR(VLOOKUP(A2918,'Pivot price tier by size'!$D$8:$M$2466,10,0),"")</f>
        <v/>
      </c>
      <c r="AA2918" s="3" t="str">
        <f>IFERROR(VLOOKUP(A2918,'Pivot category'!$B$8:$I$2191,8,0),"")</f>
        <v/>
      </c>
      <c r="AB2918" s="3" t="str">
        <f t="shared" si="45"/>
        <v>Bottom 5%</v>
      </c>
      <c r="AC2918"/>
      <c r="AD2918" s="3" t="s">
        <v>16446</v>
      </c>
      <c r="AE2918" s="3" t="s">
        <v>14092</v>
      </c>
    </row>
    <row r="2919" spans="1:31" hidden="1" x14ac:dyDescent="0.25">
      <c r="A2919" t="s">
        <v>13045</v>
      </c>
      <c r="B2919" t="s">
        <v>13046</v>
      </c>
      <c r="C2919" s="3" t="s">
        <v>72</v>
      </c>
      <c r="D2919" s="3" t="s">
        <v>8385</v>
      </c>
      <c r="E2919" s="3">
        <v>0</v>
      </c>
      <c r="F2919" s="3">
        <v>6000</v>
      </c>
      <c r="G2919" s="34">
        <v>1.79</v>
      </c>
      <c r="H2919" s="3" t="s">
        <v>8334</v>
      </c>
      <c r="I2919" s="3" t="s">
        <v>12340</v>
      </c>
      <c r="J2919" s="3" t="s">
        <v>8253</v>
      </c>
      <c r="K2919" s="3" t="s">
        <v>8279</v>
      </c>
      <c r="L2919" s="3" t="s">
        <v>8257</v>
      </c>
      <c r="M2919" s="26">
        <v>45474</v>
      </c>
      <c r="N2919"/>
      <c r="O2919" s="3" t="s">
        <v>78</v>
      </c>
      <c r="P2919" s="34"/>
      <c r="Q2919" s="34">
        <v>3.58</v>
      </c>
      <c r="R2919" s="34">
        <v>-3.58</v>
      </c>
      <c r="S2919" s="36">
        <v>-1</v>
      </c>
      <c r="T2919" s="34" t="s">
        <v>78</v>
      </c>
      <c r="U2919" s="34" t="s">
        <v>78</v>
      </c>
      <c r="V2919" s="34" t="s">
        <v>78</v>
      </c>
      <c r="W2919" s="34" t="s">
        <v>78</v>
      </c>
      <c r="X2919" s="36" t="s">
        <v>78</v>
      </c>
      <c r="Y2919" s="3" t="str">
        <f>IFERROR(VLOOKUP(A2919,'Pivot price tier'!$C$8:$L$2245,10,0),"")</f>
        <v/>
      </c>
      <c r="Z2919" s="3" t="str">
        <f>IFERROR(VLOOKUP(A2919,'Pivot price tier by size'!$D$8:$M$2466,10,0),"")</f>
        <v/>
      </c>
      <c r="AA2919" s="3" t="str">
        <f>IFERROR(VLOOKUP(A2919,'Pivot category'!$B$8:$I$2191,8,0),"")</f>
        <v/>
      </c>
      <c r="AB2919" s="3" t="str">
        <f t="shared" si="45"/>
        <v>Bottom 5%</v>
      </c>
      <c r="AC2919"/>
      <c r="AD2919" s="3" t="s">
        <v>16449</v>
      </c>
      <c r="AE2919" s="3" t="s">
        <v>14102</v>
      </c>
    </row>
    <row r="2920" spans="1:31" hidden="1" x14ac:dyDescent="0.25">
      <c r="A2920" t="s">
        <v>7939</v>
      </c>
      <c r="B2920" t="s">
        <v>546</v>
      </c>
      <c r="C2920" s="3" t="s">
        <v>38</v>
      </c>
      <c r="D2920" s="3" t="s">
        <v>2831</v>
      </c>
      <c r="E2920" s="3">
        <v>0</v>
      </c>
      <c r="F2920" s="3">
        <v>4000</v>
      </c>
      <c r="G2920" s="34">
        <v>7.79</v>
      </c>
      <c r="H2920" s="3" t="s">
        <v>8334</v>
      </c>
      <c r="I2920" s="3" t="s">
        <v>12339</v>
      </c>
      <c r="J2920" s="3" t="s">
        <v>8256</v>
      </c>
      <c r="K2920" s="3" t="s">
        <v>8260</v>
      </c>
      <c r="L2920" s="3" t="s">
        <v>8257</v>
      </c>
      <c r="M2920" s="26" t="s">
        <v>13873</v>
      </c>
      <c r="N2920"/>
      <c r="O2920" s="3">
        <v>2</v>
      </c>
      <c r="P2920" s="34">
        <v>38.950000000000003</v>
      </c>
      <c r="Q2920" s="34">
        <v>15.58</v>
      </c>
      <c r="R2920" s="34">
        <v>23.37</v>
      </c>
      <c r="S2920" s="36">
        <v>1.5</v>
      </c>
      <c r="T2920" s="34">
        <v>19.475000000000001</v>
      </c>
      <c r="U2920" s="34" t="s">
        <v>78</v>
      </c>
      <c r="V2920" s="34" t="s">
        <v>78</v>
      </c>
      <c r="W2920" s="34" t="s">
        <v>78</v>
      </c>
      <c r="X2920" s="36" t="s">
        <v>78</v>
      </c>
      <c r="Y2920" s="3" t="str">
        <f>IFERROR(VLOOKUP(A2920,'Pivot price tier'!$C$8:$L$2245,10,0),"")</f>
        <v/>
      </c>
      <c r="Z2920" s="3" t="str">
        <f>IFERROR(VLOOKUP(A2920,'Pivot price tier by size'!$D$8:$M$2466,10,0),"")</f>
        <v/>
      </c>
      <c r="AA2920" s="3" t="str">
        <f>IFERROR(VLOOKUP(A2920,'Pivot category'!$B$8:$I$2191,8,0),"")</f>
        <v/>
      </c>
      <c r="AB2920" s="3" t="str">
        <f t="shared" si="45"/>
        <v>Bottom 5%</v>
      </c>
      <c r="AC2920"/>
      <c r="AD2920" s="3" t="s">
        <v>16449</v>
      </c>
      <c r="AE2920" s="3" t="s">
        <v>14091</v>
      </c>
    </row>
    <row r="2921" spans="1:31" hidden="1" x14ac:dyDescent="0.25">
      <c r="A2921" t="s">
        <v>15359</v>
      </c>
      <c r="B2921" t="s">
        <v>1347</v>
      </c>
      <c r="C2921" s="3" t="s">
        <v>32</v>
      </c>
      <c r="D2921" s="3" t="s">
        <v>3712</v>
      </c>
      <c r="E2921" s="3">
        <v>0</v>
      </c>
      <c r="F2921" s="3">
        <v>4000</v>
      </c>
      <c r="G2921" s="34">
        <v>189.99</v>
      </c>
      <c r="H2921" s="3" t="s">
        <v>27</v>
      </c>
      <c r="I2921" s="3" t="s">
        <v>74</v>
      </c>
      <c r="J2921" s="3" t="s">
        <v>8261</v>
      </c>
      <c r="K2921" s="3" t="s">
        <v>8260</v>
      </c>
      <c r="L2921" s="3" t="s">
        <v>68</v>
      </c>
      <c r="M2921" s="26" t="s">
        <v>13873</v>
      </c>
      <c r="N2921"/>
      <c r="O2921" s="3">
        <v>12</v>
      </c>
      <c r="P2921" s="34">
        <v>9689.49</v>
      </c>
      <c r="Q2921" s="34">
        <v>10639.44</v>
      </c>
      <c r="R2921" s="34">
        <v>-949.95</v>
      </c>
      <c r="S2921" s="36">
        <v>-0.09</v>
      </c>
      <c r="T2921" s="34">
        <v>807.45749999999998</v>
      </c>
      <c r="U2921" s="34">
        <v>9879.48</v>
      </c>
      <c r="V2921" s="34">
        <v>8929.5300000000007</v>
      </c>
      <c r="W2921" s="34">
        <v>949.95</v>
      </c>
      <c r="X2921" s="36">
        <v>0.11</v>
      </c>
      <c r="Y2921" s="3" t="str">
        <f>IFERROR(VLOOKUP(A2921,'Pivot price tier'!$C$8:$L$2245,10,0),"")</f>
        <v/>
      </c>
      <c r="Z2921" s="3" t="str">
        <f>IFERROR(VLOOKUP(A2921,'Pivot price tier by size'!$D$8:$M$2466,10,0),"")</f>
        <v/>
      </c>
      <c r="AA2921" s="3" t="str">
        <f>IFERROR(VLOOKUP(A2921,'Pivot category'!$B$8:$I$2191,8,0),"")</f>
        <v/>
      </c>
      <c r="AB2921" s="3" t="str">
        <f t="shared" si="45"/>
        <v>Bottom 5%</v>
      </c>
      <c r="AC2921"/>
      <c r="AD2921" s="3" t="s">
        <v>11232</v>
      </c>
      <c r="AE2921" s="3" t="s">
        <v>14092</v>
      </c>
    </row>
    <row r="2922" spans="1:31" hidden="1" x14ac:dyDescent="0.25">
      <c r="A2922" t="s">
        <v>6878</v>
      </c>
      <c r="B2922" t="s">
        <v>6877</v>
      </c>
      <c r="C2922" s="3" t="s">
        <v>32</v>
      </c>
      <c r="D2922" s="3" t="s">
        <v>8182</v>
      </c>
      <c r="E2922" s="3">
        <v>0</v>
      </c>
      <c r="F2922" s="3">
        <v>9000</v>
      </c>
      <c r="G2922" s="34">
        <v>85.99</v>
      </c>
      <c r="H2922" s="3" t="s">
        <v>27</v>
      </c>
      <c r="I2922" s="3" t="s">
        <v>15</v>
      </c>
      <c r="J2922" s="3" t="s">
        <v>8261</v>
      </c>
      <c r="K2922" s="3" t="s">
        <v>8260</v>
      </c>
      <c r="L2922" s="3" t="s">
        <v>68</v>
      </c>
      <c r="M2922" s="26" t="s">
        <v>13873</v>
      </c>
      <c r="N2922"/>
      <c r="O2922" s="3">
        <v>15</v>
      </c>
      <c r="P2922" s="34">
        <v>6449.25</v>
      </c>
      <c r="Q2922" s="34">
        <v>5668.34</v>
      </c>
      <c r="R2922" s="34">
        <v>780.91</v>
      </c>
      <c r="S2922" s="36">
        <v>0.14000000000000001</v>
      </c>
      <c r="T2922" s="34">
        <v>429.95</v>
      </c>
      <c r="U2922" s="34">
        <v>2493.71</v>
      </c>
      <c r="V2922" s="34">
        <v>3782.56</v>
      </c>
      <c r="W2922" s="34">
        <v>-1288.8499999999999</v>
      </c>
      <c r="X2922" s="36">
        <v>-0.34</v>
      </c>
      <c r="Y2922" s="3" t="str">
        <f>IFERROR(VLOOKUP(A2922,'Pivot price tier'!$C$8:$L$2245,10,0),"")</f>
        <v/>
      </c>
      <c r="Z2922" s="3" t="str">
        <f>IFERROR(VLOOKUP(A2922,'Pivot price tier by size'!$D$8:$M$2466,10,0),"")</f>
        <v/>
      </c>
      <c r="AA2922" s="3" t="str">
        <f>IFERROR(VLOOKUP(A2922,'Pivot category'!$B$8:$I$2191,8,0),"")</f>
        <v/>
      </c>
      <c r="AB2922" s="3" t="str">
        <f t="shared" si="45"/>
        <v>Bottom 5%</v>
      </c>
      <c r="AC2922"/>
      <c r="AD2922" s="3" t="s">
        <v>11232</v>
      </c>
      <c r="AE2922" s="3" t="s">
        <v>14092</v>
      </c>
    </row>
    <row r="2923" spans="1:31" hidden="1" x14ac:dyDescent="0.25">
      <c r="A2923" t="s">
        <v>5699</v>
      </c>
      <c r="B2923" t="s">
        <v>558</v>
      </c>
      <c r="C2923" s="3" t="s">
        <v>32</v>
      </c>
      <c r="D2923" s="3" t="s">
        <v>2847</v>
      </c>
      <c r="E2923" s="3">
        <v>0</v>
      </c>
      <c r="F2923" s="3">
        <v>1000</v>
      </c>
      <c r="G2923" s="34">
        <v>5.39</v>
      </c>
      <c r="H2923" s="3" t="s">
        <v>8334</v>
      </c>
      <c r="I2923" s="3" t="s">
        <v>12339</v>
      </c>
      <c r="J2923" s="3" t="s">
        <v>8256</v>
      </c>
      <c r="K2923" s="3" t="s">
        <v>8258</v>
      </c>
      <c r="L2923" s="3" t="s">
        <v>68</v>
      </c>
      <c r="M2923" s="26" t="s">
        <v>13873</v>
      </c>
      <c r="N2923"/>
      <c r="O2923" s="3">
        <v>4</v>
      </c>
      <c r="P2923" s="34">
        <v>19017.27</v>
      </c>
      <c r="Q2923" s="34">
        <v>19256.580000000002</v>
      </c>
      <c r="R2923" s="34">
        <v>-239.31</v>
      </c>
      <c r="S2923" s="36">
        <v>-0.01</v>
      </c>
      <c r="T2923" s="34">
        <v>4754.3175000000001</v>
      </c>
      <c r="U2923" s="34">
        <v>12974.36</v>
      </c>
      <c r="V2923" s="34">
        <v>12918.63</v>
      </c>
      <c r="W2923" s="34">
        <v>55.73</v>
      </c>
      <c r="X2923" s="36">
        <v>0</v>
      </c>
      <c r="Y2923" s="3" t="str">
        <f>IFERROR(VLOOKUP(A2923,'Pivot price tier'!$C$8:$L$2245,10,0),"")</f>
        <v/>
      </c>
      <c r="Z2923" s="3" t="str">
        <f>IFERROR(VLOOKUP(A2923,'Pivot price tier by size'!$D$8:$M$2466,10,0),"")</f>
        <v/>
      </c>
      <c r="AA2923" s="3" t="str">
        <f>IFERROR(VLOOKUP(A2923,'Pivot category'!$B$8:$I$2191,8,0),"")</f>
        <v/>
      </c>
      <c r="AB2923" s="3" t="str">
        <f t="shared" si="45"/>
        <v>Bottom 5%</v>
      </c>
      <c r="AC2923"/>
      <c r="AD2923" s="3" t="s">
        <v>16451</v>
      </c>
      <c r="AE2923" s="3" t="s">
        <v>14089</v>
      </c>
    </row>
    <row r="2924" spans="1:31" hidden="1" x14ac:dyDescent="0.25">
      <c r="A2924" t="s">
        <v>6161</v>
      </c>
      <c r="B2924" t="s">
        <v>599</v>
      </c>
      <c r="C2924" s="3" t="s">
        <v>32</v>
      </c>
      <c r="D2924" s="3" t="s">
        <v>2891</v>
      </c>
      <c r="E2924" s="3">
        <v>0</v>
      </c>
      <c r="F2924" s="3">
        <v>4000</v>
      </c>
      <c r="G2924" s="34">
        <v>19.989999999999998</v>
      </c>
      <c r="H2924" s="3" t="s">
        <v>12621</v>
      </c>
      <c r="I2924" s="3" t="s">
        <v>19</v>
      </c>
      <c r="J2924" s="3" t="s">
        <v>8261</v>
      </c>
      <c r="K2924" s="3" t="s">
        <v>8260</v>
      </c>
      <c r="L2924" s="3" t="s">
        <v>8254</v>
      </c>
      <c r="M2924" s="26" t="s">
        <v>13873</v>
      </c>
      <c r="N2924"/>
      <c r="O2924" s="3" t="s">
        <v>78</v>
      </c>
      <c r="P2924" s="34"/>
      <c r="Q2924" s="34">
        <v>19.989999999999998</v>
      </c>
      <c r="R2924" s="34">
        <v>-19.989999999999998</v>
      </c>
      <c r="S2924" s="36">
        <v>-1</v>
      </c>
      <c r="T2924" s="34" t="s">
        <v>78</v>
      </c>
      <c r="U2924" s="34" t="s">
        <v>78</v>
      </c>
      <c r="V2924" s="34" t="s">
        <v>78</v>
      </c>
      <c r="W2924" s="34" t="s">
        <v>78</v>
      </c>
      <c r="X2924" s="36" t="s">
        <v>78</v>
      </c>
      <c r="Y2924" s="3" t="str">
        <f>IFERROR(VLOOKUP(A2924,'Pivot price tier'!$C$8:$L$2245,10,0),"")</f>
        <v/>
      </c>
      <c r="Z2924" s="3" t="str">
        <f>IFERROR(VLOOKUP(A2924,'Pivot price tier by size'!$D$8:$M$2466,10,0),"")</f>
        <v/>
      </c>
      <c r="AA2924" s="3" t="str">
        <f>IFERROR(VLOOKUP(A2924,'Pivot category'!$B$8:$I$2191,8,0),"")</f>
        <v/>
      </c>
      <c r="AB2924" s="3" t="str">
        <f t="shared" si="45"/>
        <v>Bottom 5%</v>
      </c>
      <c r="AC2924"/>
      <c r="AD2924" s="3" t="s">
        <v>78</v>
      </c>
      <c r="AE2924" s="3" t="s">
        <v>78</v>
      </c>
    </row>
    <row r="2925" spans="1:31" hidden="1" x14ac:dyDescent="0.25">
      <c r="A2925" t="s">
        <v>7962</v>
      </c>
      <c r="B2925" t="s">
        <v>606</v>
      </c>
      <c r="C2925" s="3" t="s">
        <v>38</v>
      </c>
      <c r="D2925" s="3" t="s">
        <v>2899</v>
      </c>
      <c r="E2925" s="3">
        <v>0</v>
      </c>
      <c r="F2925" s="3">
        <v>5000</v>
      </c>
      <c r="G2925" s="34">
        <v>10.79</v>
      </c>
      <c r="H2925" s="3" t="s">
        <v>8334</v>
      </c>
      <c r="I2925" s="3" t="s">
        <v>12339</v>
      </c>
      <c r="J2925" s="3" t="s">
        <v>8256</v>
      </c>
      <c r="K2925" s="3" t="s">
        <v>8260</v>
      </c>
      <c r="L2925" s="3" t="s">
        <v>8255</v>
      </c>
      <c r="M2925" s="26" t="s">
        <v>13873</v>
      </c>
      <c r="N2925"/>
      <c r="O2925" s="3" t="s">
        <v>78</v>
      </c>
      <c r="P2925" s="34">
        <v>169.44</v>
      </c>
      <c r="Q2925" s="34">
        <v>38.83</v>
      </c>
      <c r="R2925" s="34">
        <v>130.61000000000001</v>
      </c>
      <c r="S2925" s="36">
        <v>3.36</v>
      </c>
      <c r="T2925" s="34" t="s">
        <v>78</v>
      </c>
      <c r="U2925" s="34">
        <v>0</v>
      </c>
      <c r="V2925" s="34">
        <v>70.599999999999994</v>
      </c>
      <c r="W2925" s="34">
        <v>-70.599999999999994</v>
      </c>
      <c r="X2925" s="36">
        <v>-1</v>
      </c>
      <c r="Y2925" s="3" t="str">
        <f>IFERROR(VLOOKUP(A2925,'Pivot price tier'!$C$8:$L$2245,10,0),"")</f>
        <v/>
      </c>
      <c r="Z2925" s="3" t="str">
        <f>IFERROR(VLOOKUP(A2925,'Pivot price tier by size'!$D$8:$M$2466,10,0),"")</f>
        <v/>
      </c>
      <c r="AA2925" s="3" t="str">
        <f>IFERROR(VLOOKUP(A2925,'Pivot category'!$B$8:$I$2191,8,0),"")</f>
        <v/>
      </c>
      <c r="AB2925" s="3" t="str">
        <f t="shared" si="45"/>
        <v>Bottom 5%</v>
      </c>
      <c r="AC2925"/>
      <c r="AD2925" s="3" t="s">
        <v>16446</v>
      </c>
      <c r="AE2925" s="3" t="s">
        <v>14091</v>
      </c>
    </row>
    <row r="2926" spans="1:31" hidden="1" x14ac:dyDescent="0.25">
      <c r="A2926" t="s">
        <v>11252</v>
      </c>
      <c r="B2926" t="s">
        <v>607</v>
      </c>
      <c r="C2926" s="3" t="s">
        <v>72</v>
      </c>
      <c r="D2926" s="3" t="s">
        <v>2900</v>
      </c>
      <c r="E2926" s="3">
        <v>0</v>
      </c>
      <c r="F2926" s="3">
        <v>4000</v>
      </c>
      <c r="G2926" s="34">
        <v>1.55</v>
      </c>
      <c r="H2926" s="3" t="s">
        <v>8334</v>
      </c>
      <c r="I2926" s="3" t="s">
        <v>12340</v>
      </c>
      <c r="J2926" s="3" t="s">
        <v>8253</v>
      </c>
      <c r="K2926" s="3" t="s">
        <v>8260</v>
      </c>
      <c r="L2926" s="3" t="s">
        <v>8257</v>
      </c>
      <c r="M2926" s="26" t="s">
        <v>13873</v>
      </c>
      <c r="N2926"/>
      <c r="O2926" s="3" t="s">
        <v>78</v>
      </c>
      <c r="P2926" s="34"/>
      <c r="Q2926" s="34">
        <v>54.25</v>
      </c>
      <c r="R2926" s="34">
        <v>-54.25</v>
      </c>
      <c r="S2926" s="36">
        <v>-1</v>
      </c>
      <c r="T2926" s="34" t="s">
        <v>78</v>
      </c>
      <c r="U2926" s="34" t="s">
        <v>78</v>
      </c>
      <c r="V2926" s="34" t="s">
        <v>78</v>
      </c>
      <c r="W2926" s="34" t="s">
        <v>78</v>
      </c>
      <c r="X2926" s="36" t="s">
        <v>78</v>
      </c>
      <c r="Y2926" s="3" t="str">
        <f>IFERROR(VLOOKUP(A2926,'Pivot price tier'!$C$8:$L$2245,10,0),"")</f>
        <v/>
      </c>
      <c r="Z2926" s="3" t="str">
        <f>IFERROR(VLOOKUP(A2926,'Pivot price tier by size'!$D$8:$M$2466,10,0),"")</f>
        <v/>
      </c>
      <c r="AA2926" s="3" t="str">
        <f>IFERROR(VLOOKUP(A2926,'Pivot category'!$B$8:$I$2191,8,0),"")</f>
        <v/>
      </c>
      <c r="AB2926" s="3" t="str">
        <f t="shared" si="45"/>
        <v>Bottom 5%</v>
      </c>
      <c r="AC2926"/>
      <c r="AD2926" s="3" t="s">
        <v>16446</v>
      </c>
      <c r="AE2926" s="3" t="s">
        <v>14091</v>
      </c>
    </row>
    <row r="2927" spans="1:31" hidden="1" x14ac:dyDescent="0.25">
      <c r="A2927" t="s">
        <v>7948</v>
      </c>
      <c r="B2927" t="s">
        <v>608</v>
      </c>
      <c r="C2927" s="3" t="s">
        <v>38</v>
      </c>
      <c r="D2927" s="3" t="s">
        <v>2901</v>
      </c>
      <c r="E2927" s="3">
        <v>0</v>
      </c>
      <c r="F2927" s="3">
        <v>4000</v>
      </c>
      <c r="G2927" s="34">
        <v>10.79</v>
      </c>
      <c r="H2927" s="3" t="s">
        <v>8334</v>
      </c>
      <c r="I2927" s="3" t="s">
        <v>12339</v>
      </c>
      <c r="J2927" s="3" t="s">
        <v>8256</v>
      </c>
      <c r="K2927" s="3" t="s">
        <v>8260</v>
      </c>
      <c r="L2927" s="3" t="s">
        <v>8255</v>
      </c>
      <c r="M2927" s="26" t="s">
        <v>13873</v>
      </c>
      <c r="N2927"/>
      <c r="O2927" s="3" t="s">
        <v>78</v>
      </c>
      <c r="P2927" s="34">
        <v>52.95</v>
      </c>
      <c r="Q2927" s="34">
        <v>38.83</v>
      </c>
      <c r="R2927" s="34">
        <v>14.12</v>
      </c>
      <c r="S2927" s="36">
        <v>0.36</v>
      </c>
      <c r="T2927" s="34" t="s">
        <v>78</v>
      </c>
      <c r="U2927" s="34" t="s">
        <v>78</v>
      </c>
      <c r="V2927" s="34" t="s">
        <v>78</v>
      </c>
      <c r="W2927" s="34" t="s">
        <v>78</v>
      </c>
      <c r="X2927" s="36" t="s">
        <v>78</v>
      </c>
      <c r="Y2927" s="3" t="str">
        <f>IFERROR(VLOOKUP(A2927,'Pivot price tier'!$C$8:$L$2245,10,0),"")</f>
        <v/>
      </c>
      <c r="Z2927" s="3" t="str">
        <f>IFERROR(VLOOKUP(A2927,'Pivot price tier by size'!$D$8:$M$2466,10,0),"")</f>
        <v/>
      </c>
      <c r="AA2927" s="3" t="str">
        <f>IFERROR(VLOOKUP(A2927,'Pivot category'!$B$8:$I$2191,8,0),"")</f>
        <v/>
      </c>
      <c r="AB2927" s="3" t="str">
        <f t="shared" si="45"/>
        <v>Bottom 5%</v>
      </c>
      <c r="AC2927"/>
      <c r="AD2927" s="3" t="s">
        <v>16446</v>
      </c>
      <c r="AE2927" s="3" t="s">
        <v>14091</v>
      </c>
    </row>
    <row r="2928" spans="1:31" hidden="1" x14ac:dyDescent="0.25">
      <c r="A2928" t="s">
        <v>15360</v>
      </c>
      <c r="B2928" t="s">
        <v>13158</v>
      </c>
      <c r="C2928" s="3" t="s">
        <v>32</v>
      </c>
      <c r="D2928" s="3" t="s">
        <v>13413</v>
      </c>
      <c r="E2928" s="3" t="s">
        <v>5150</v>
      </c>
      <c r="F2928" s="3">
        <v>70000</v>
      </c>
      <c r="G2928" s="34">
        <v>39.99</v>
      </c>
      <c r="H2928" s="3" t="s">
        <v>27</v>
      </c>
      <c r="I2928" s="3" t="s">
        <v>23</v>
      </c>
      <c r="J2928" s="3" t="s">
        <v>8256</v>
      </c>
      <c r="K2928" s="3" t="s">
        <v>8258</v>
      </c>
      <c r="L2928" s="3" t="s">
        <v>8254</v>
      </c>
      <c r="M2928" s="26">
        <v>45474</v>
      </c>
      <c r="N2928"/>
      <c r="O2928" s="3">
        <v>4</v>
      </c>
      <c r="P2928" s="34">
        <v>4067.97</v>
      </c>
      <c r="Q2928" s="34">
        <v>41123.61</v>
      </c>
      <c r="R2928" s="34">
        <v>-37055.64</v>
      </c>
      <c r="S2928" s="36">
        <v>-0.9</v>
      </c>
      <c r="T2928" s="34">
        <v>1016.9924999999999</v>
      </c>
      <c r="U2928" s="34">
        <v>519.87</v>
      </c>
      <c r="V2928" s="34">
        <v>2501.37</v>
      </c>
      <c r="W2928" s="34">
        <v>-1981.5</v>
      </c>
      <c r="X2928" s="36">
        <v>-0.79</v>
      </c>
      <c r="Y2928" s="3" t="str">
        <f>IFERROR(VLOOKUP(A2928,'Pivot price tier'!$C$8:$L$2245,10,0),"")</f>
        <v/>
      </c>
      <c r="Z2928" s="3" t="str">
        <f>IFERROR(VLOOKUP(A2928,'Pivot price tier by size'!$D$8:$M$2466,10,0),"")</f>
        <v/>
      </c>
      <c r="AA2928" s="3" t="str">
        <f>IFERROR(VLOOKUP(A2928,'Pivot category'!$B$8:$I$2191,8,0),"")</f>
        <v/>
      </c>
      <c r="AB2928" s="3" t="str">
        <f t="shared" si="45"/>
        <v>Bottom 5%</v>
      </c>
      <c r="AC2928"/>
      <c r="AD2928" s="3" t="s">
        <v>11232</v>
      </c>
      <c r="AE2928" s="3" t="s">
        <v>14092</v>
      </c>
    </row>
    <row r="2929" spans="1:31" hidden="1" x14ac:dyDescent="0.25">
      <c r="A2929" t="s">
        <v>14868</v>
      </c>
      <c r="B2929" t="s">
        <v>8897</v>
      </c>
      <c r="C2929" s="3" t="s">
        <v>32</v>
      </c>
      <c r="D2929" s="3" t="s">
        <v>8284</v>
      </c>
      <c r="E2929" s="3" t="s">
        <v>5150</v>
      </c>
      <c r="F2929" s="3">
        <v>9000</v>
      </c>
      <c r="G2929" s="34">
        <v>199.99</v>
      </c>
      <c r="H2929" s="3" t="s">
        <v>12</v>
      </c>
      <c r="I2929" s="3" t="s">
        <v>74</v>
      </c>
      <c r="J2929" s="3" t="s">
        <v>15405</v>
      </c>
      <c r="K2929" s="3" t="s">
        <v>8260</v>
      </c>
      <c r="L2929" s="3" t="s">
        <v>68</v>
      </c>
      <c r="M2929" s="26" t="s">
        <v>13873</v>
      </c>
      <c r="N2929"/>
      <c r="O2929" s="3">
        <v>3</v>
      </c>
      <c r="P2929" s="34">
        <v>20998.95</v>
      </c>
      <c r="Q2929" s="34">
        <v>89795.51</v>
      </c>
      <c r="R2929" s="34">
        <v>-68796.56</v>
      </c>
      <c r="S2929" s="36">
        <v>-0.77</v>
      </c>
      <c r="T2929" s="34">
        <v>6999.6500000000005</v>
      </c>
      <c r="U2929" s="34">
        <v>8399.58</v>
      </c>
      <c r="V2929" s="34">
        <v>40597.97</v>
      </c>
      <c r="W2929" s="34">
        <v>-32198.39</v>
      </c>
      <c r="X2929" s="36">
        <v>-0.79</v>
      </c>
      <c r="Y2929" s="3" t="str">
        <f>IFERROR(VLOOKUP(A2929,'Pivot price tier'!$C$8:$L$2245,10,0),"")</f>
        <v/>
      </c>
      <c r="Z2929" s="3" t="str">
        <f>IFERROR(VLOOKUP(A2929,'Pivot price tier by size'!$D$8:$M$2466,10,0),"")</f>
        <v/>
      </c>
      <c r="AA2929" s="3" t="str">
        <f>IFERROR(VLOOKUP(A2929,'Pivot category'!$B$8:$I$2191,8,0),"")</f>
        <v/>
      </c>
      <c r="AB2929" s="3" t="str">
        <f t="shared" si="45"/>
        <v>Bottom 5%</v>
      </c>
      <c r="AC2929"/>
      <c r="AD2929" s="3" t="s">
        <v>11231</v>
      </c>
      <c r="AE2929" s="3" t="s">
        <v>16457</v>
      </c>
    </row>
    <row r="2930" spans="1:31" x14ac:dyDescent="0.25">
      <c r="A2930" t="s">
        <v>13694</v>
      </c>
      <c r="B2930" t="s">
        <v>13695</v>
      </c>
      <c r="C2930" s="3" t="s">
        <v>32</v>
      </c>
      <c r="D2930" s="3" t="s">
        <v>13444</v>
      </c>
      <c r="E2930" s="3" t="s">
        <v>5150</v>
      </c>
      <c r="F2930" s="3">
        <v>70000</v>
      </c>
      <c r="G2930" s="34">
        <v>39.99</v>
      </c>
      <c r="H2930" s="3" t="s">
        <v>27</v>
      </c>
      <c r="I2930" s="3" t="s">
        <v>23</v>
      </c>
      <c r="J2930" s="3" t="s">
        <v>8251</v>
      </c>
      <c r="K2930" s="3" t="s">
        <v>8252</v>
      </c>
      <c r="L2930" s="3" t="s">
        <v>68</v>
      </c>
      <c r="M2930" s="26">
        <v>45566</v>
      </c>
      <c r="N2930"/>
      <c r="O2930" s="3">
        <v>130</v>
      </c>
      <c r="P2930" s="34">
        <v>1565562.7</v>
      </c>
      <c r="Q2930" s="34">
        <v>123724.46</v>
      </c>
      <c r="R2930" s="34">
        <v>1441838.24</v>
      </c>
      <c r="S2930" s="36">
        <v>11.65</v>
      </c>
      <c r="T2930" s="34">
        <v>12042.789999999999</v>
      </c>
      <c r="U2930" s="34">
        <v>575398.67000000004</v>
      </c>
      <c r="V2930" s="34">
        <v>78931.63</v>
      </c>
      <c r="W2930" s="34">
        <v>496467.04</v>
      </c>
      <c r="X2930" s="36">
        <v>6.29</v>
      </c>
      <c r="Y2930" s="3" t="str">
        <f>IFERROR(VLOOKUP(A2930,'Pivot price tier'!$C$8:$L$2245,10,0),"")</f>
        <v xml:space="preserve"> </v>
      </c>
      <c r="Z2930" s="3" t="str">
        <f>IFERROR(VLOOKUP(A2930,'Pivot price tier by size'!$D$8:$M$2466,10,0),"")</f>
        <v xml:space="preserve"> </v>
      </c>
      <c r="AA2930" s="3" t="str">
        <f>IFERROR(VLOOKUP(A2930,'Pivot category'!$B$8:$I$2191,8,0),"")</f>
        <v xml:space="preserve"> </v>
      </c>
      <c r="AB2930" s="3" t="str">
        <f t="shared" si="45"/>
        <v/>
      </c>
      <c r="AC2930"/>
      <c r="AD2930" s="3" t="s">
        <v>11232</v>
      </c>
      <c r="AE2930" s="3" t="s">
        <v>14092</v>
      </c>
    </row>
    <row r="2931" spans="1:31" hidden="1" x14ac:dyDescent="0.25">
      <c r="A2931" t="s">
        <v>6874</v>
      </c>
      <c r="B2931" t="s">
        <v>6873</v>
      </c>
      <c r="C2931" s="3" t="s">
        <v>32</v>
      </c>
      <c r="D2931" s="3" t="s">
        <v>8180</v>
      </c>
      <c r="E2931" s="3" t="s">
        <v>5150</v>
      </c>
      <c r="F2931" s="3">
        <v>9000</v>
      </c>
      <c r="G2931" s="34">
        <v>99.99</v>
      </c>
      <c r="H2931" s="3" t="s">
        <v>12</v>
      </c>
      <c r="I2931" s="3" t="s">
        <v>15</v>
      </c>
      <c r="J2931" s="3" t="s">
        <v>8253</v>
      </c>
      <c r="K2931" s="3" t="s">
        <v>8260</v>
      </c>
      <c r="L2931" s="3" t="s">
        <v>8257</v>
      </c>
      <c r="M2931" s="26">
        <v>44927</v>
      </c>
      <c r="N2931"/>
      <c r="O2931" s="3" t="s">
        <v>78</v>
      </c>
      <c r="P2931" s="34"/>
      <c r="Q2931" s="34">
        <v>0</v>
      </c>
      <c r="R2931" s="34">
        <v>0</v>
      </c>
      <c r="T2931" s="34" t="s">
        <v>78</v>
      </c>
      <c r="U2931" s="34" t="s">
        <v>78</v>
      </c>
      <c r="V2931" s="34" t="s">
        <v>78</v>
      </c>
      <c r="W2931" s="34" t="s">
        <v>78</v>
      </c>
      <c r="X2931" s="36" t="s">
        <v>78</v>
      </c>
      <c r="Y2931" s="3" t="str">
        <f>IFERROR(VLOOKUP(A2931,'Pivot price tier'!$C$8:$L$2245,10,0),"")</f>
        <v/>
      </c>
      <c r="Z2931" s="3" t="str">
        <f>IFERROR(VLOOKUP(A2931,'Pivot price tier by size'!$D$8:$M$2466,10,0),"")</f>
        <v/>
      </c>
      <c r="AA2931" s="3" t="str">
        <f>IFERROR(VLOOKUP(A2931,'Pivot category'!$B$8:$I$2191,8,0),"")</f>
        <v/>
      </c>
      <c r="AB2931" s="3" t="str">
        <f t="shared" si="45"/>
        <v>Bottom 5%</v>
      </c>
      <c r="AC2931"/>
      <c r="AD2931" s="3" t="s">
        <v>11231</v>
      </c>
      <c r="AE2931" s="3" t="s">
        <v>16457</v>
      </c>
    </row>
    <row r="2932" spans="1:31" hidden="1" x14ac:dyDescent="0.25">
      <c r="A2932" t="s">
        <v>9745</v>
      </c>
      <c r="B2932" t="s">
        <v>9746</v>
      </c>
      <c r="C2932" s="3" t="s">
        <v>32</v>
      </c>
      <c r="D2932" s="3" t="s">
        <v>9599</v>
      </c>
      <c r="E2932" s="3" t="s">
        <v>5150</v>
      </c>
      <c r="F2932" s="3">
        <v>7000</v>
      </c>
      <c r="G2932" s="34">
        <v>35.99</v>
      </c>
      <c r="H2932" s="3" t="s">
        <v>12</v>
      </c>
      <c r="I2932" s="3" t="s">
        <v>23</v>
      </c>
      <c r="J2932" s="3" t="s">
        <v>8256</v>
      </c>
      <c r="K2932" s="3" t="s">
        <v>8252</v>
      </c>
      <c r="L2932" s="3" t="s">
        <v>8255</v>
      </c>
      <c r="M2932" s="26" t="s">
        <v>13873</v>
      </c>
      <c r="N2932"/>
      <c r="O2932" s="3">
        <v>6</v>
      </c>
      <c r="P2932" s="34">
        <v>2519.3000000000002</v>
      </c>
      <c r="Q2932" s="34">
        <v>3365.29</v>
      </c>
      <c r="R2932" s="34">
        <v>-845.99</v>
      </c>
      <c r="S2932" s="36">
        <v>-0.25</v>
      </c>
      <c r="T2932" s="34">
        <v>419.88333333333338</v>
      </c>
      <c r="U2932" s="34">
        <v>575.84</v>
      </c>
      <c r="V2932" s="34">
        <v>2603.52</v>
      </c>
      <c r="W2932" s="34">
        <v>-2027.68</v>
      </c>
      <c r="X2932" s="36">
        <v>-0.78</v>
      </c>
      <c r="Y2932" s="3" t="str">
        <f>IFERROR(VLOOKUP(A2932,'Pivot price tier'!$C$8:$L$2245,10,0),"")</f>
        <v/>
      </c>
      <c r="Z2932" s="3" t="str">
        <f>IFERROR(VLOOKUP(A2932,'Pivot price tier by size'!$D$8:$M$2466,10,0),"")</f>
        <v/>
      </c>
      <c r="AA2932" s="3" t="str">
        <f>IFERROR(VLOOKUP(A2932,'Pivot category'!$B$8:$I$2191,8,0),"")</f>
        <v/>
      </c>
      <c r="AB2932" s="3" t="str">
        <f t="shared" si="45"/>
        <v>Bottom 5%</v>
      </c>
      <c r="AC2932"/>
      <c r="AD2932" s="3" t="s">
        <v>16446</v>
      </c>
      <c r="AE2932" s="3" t="s">
        <v>14121</v>
      </c>
    </row>
    <row r="2933" spans="1:31" hidden="1" x14ac:dyDescent="0.25">
      <c r="A2933" t="s">
        <v>9235</v>
      </c>
      <c r="B2933" t="s">
        <v>9234</v>
      </c>
      <c r="C2933" s="3" t="s">
        <v>32</v>
      </c>
      <c r="D2933" s="3" t="s">
        <v>9151</v>
      </c>
      <c r="E2933" s="3" t="s">
        <v>5150</v>
      </c>
      <c r="F2933" s="3">
        <v>7000</v>
      </c>
      <c r="G2933" s="34">
        <v>35.99</v>
      </c>
      <c r="H2933" s="3" t="s">
        <v>12</v>
      </c>
      <c r="I2933" s="3" t="s">
        <v>23</v>
      </c>
      <c r="J2933" s="3" t="s">
        <v>8256</v>
      </c>
      <c r="K2933" s="3" t="s">
        <v>8252</v>
      </c>
      <c r="L2933" s="3" t="s">
        <v>8255</v>
      </c>
      <c r="M2933" s="26" t="s">
        <v>13873</v>
      </c>
      <c r="N2933"/>
      <c r="O2933" s="3">
        <v>4</v>
      </c>
      <c r="P2933" s="34">
        <v>1583.56</v>
      </c>
      <c r="Q2933" s="34">
        <v>5452.88</v>
      </c>
      <c r="R2933" s="34">
        <v>-3869.32</v>
      </c>
      <c r="S2933" s="36">
        <v>-0.71</v>
      </c>
      <c r="T2933" s="34">
        <v>395.89</v>
      </c>
      <c r="U2933" s="34">
        <v>431.88</v>
      </c>
      <c r="V2933" s="34">
        <v>2711.5</v>
      </c>
      <c r="W2933" s="34">
        <v>-2279.62</v>
      </c>
      <c r="X2933" s="36">
        <v>-0.84</v>
      </c>
      <c r="Y2933" s="3" t="str">
        <f>IFERROR(VLOOKUP(A2933,'Pivot price tier'!$C$8:$L$2245,10,0),"")</f>
        <v/>
      </c>
      <c r="Z2933" s="3" t="str">
        <f>IFERROR(VLOOKUP(A2933,'Pivot price tier by size'!$D$8:$M$2466,10,0),"")</f>
        <v/>
      </c>
      <c r="AA2933" s="3" t="str">
        <f>IFERROR(VLOOKUP(A2933,'Pivot category'!$B$8:$I$2191,8,0),"")</f>
        <v/>
      </c>
      <c r="AB2933" s="3" t="str">
        <f t="shared" si="45"/>
        <v>Bottom 5%</v>
      </c>
      <c r="AC2933"/>
      <c r="AD2933" s="3" t="s">
        <v>16446</v>
      </c>
      <c r="AE2933" s="3" t="s">
        <v>14121</v>
      </c>
    </row>
    <row r="2934" spans="1:31" hidden="1" x14ac:dyDescent="0.25">
      <c r="A2934" t="s">
        <v>10882</v>
      </c>
      <c r="B2934" t="s">
        <v>10883</v>
      </c>
      <c r="C2934" s="3" t="s">
        <v>32</v>
      </c>
      <c r="D2934" s="3" t="s">
        <v>10742</v>
      </c>
      <c r="E2934" s="3">
        <v>0</v>
      </c>
      <c r="F2934" s="3">
        <v>7000</v>
      </c>
      <c r="G2934" s="34">
        <v>11.99</v>
      </c>
      <c r="H2934" s="3" t="s">
        <v>29</v>
      </c>
      <c r="I2934" s="3" t="s">
        <v>17</v>
      </c>
      <c r="J2934" s="3" t="s">
        <v>8256</v>
      </c>
      <c r="K2934" s="3" t="s">
        <v>8258</v>
      </c>
      <c r="L2934" s="3" t="s">
        <v>8255</v>
      </c>
      <c r="M2934" s="26" t="s">
        <v>13873</v>
      </c>
      <c r="N2934"/>
      <c r="O2934" s="3">
        <v>6</v>
      </c>
      <c r="P2934" s="34">
        <v>275.77</v>
      </c>
      <c r="Q2934" s="34">
        <v>631.51</v>
      </c>
      <c r="R2934" s="34">
        <v>-355.74</v>
      </c>
      <c r="S2934" s="36">
        <v>-0.56000000000000005</v>
      </c>
      <c r="T2934" s="34">
        <v>45.961666666666666</v>
      </c>
      <c r="U2934" s="34" t="s">
        <v>78</v>
      </c>
      <c r="V2934" s="34" t="s">
        <v>78</v>
      </c>
      <c r="W2934" s="34" t="s">
        <v>78</v>
      </c>
      <c r="X2934" s="36" t="s">
        <v>78</v>
      </c>
      <c r="Y2934" s="3" t="str">
        <f>IFERROR(VLOOKUP(A2934,'Pivot price tier'!$C$8:$L$2245,10,0),"")</f>
        <v/>
      </c>
      <c r="Z2934" s="3" t="str">
        <f>IFERROR(VLOOKUP(A2934,'Pivot price tier by size'!$D$8:$M$2466,10,0),"")</f>
        <v/>
      </c>
      <c r="AA2934" s="3" t="str">
        <f>IFERROR(VLOOKUP(A2934,'Pivot category'!$B$8:$I$2191,8,0),"")</f>
        <v/>
      </c>
      <c r="AB2934" s="3" t="str">
        <f t="shared" si="45"/>
        <v>Bottom 5%</v>
      </c>
      <c r="AC2934"/>
      <c r="AD2934" s="3" t="s">
        <v>16446</v>
      </c>
      <c r="AE2934" s="3" t="s">
        <v>14091</v>
      </c>
    </row>
    <row r="2935" spans="1:31" hidden="1" x14ac:dyDescent="0.25">
      <c r="A2935" t="s">
        <v>10350</v>
      </c>
      <c r="B2935" t="s">
        <v>10351</v>
      </c>
      <c r="C2935" s="3" t="s">
        <v>32</v>
      </c>
      <c r="D2935" s="3" t="s">
        <v>10231</v>
      </c>
      <c r="E2935" s="3" t="s">
        <v>5150</v>
      </c>
      <c r="F2935" s="3">
        <v>10000</v>
      </c>
      <c r="G2935" s="34">
        <v>41.99</v>
      </c>
      <c r="H2935" s="3" t="s">
        <v>12</v>
      </c>
      <c r="I2935" s="3" t="s">
        <v>15</v>
      </c>
      <c r="J2935" s="3" t="s">
        <v>8256</v>
      </c>
      <c r="K2935" s="3" t="s">
        <v>8260</v>
      </c>
      <c r="L2935" s="3" t="s">
        <v>8255</v>
      </c>
      <c r="M2935" s="26" t="s">
        <v>13873</v>
      </c>
      <c r="N2935"/>
      <c r="O2935" s="3">
        <v>1</v>
      </c>
      <c r="P2935" s="34">
        <v>699.84</v>
      </c>
      <c r="Q2935" s="34">
        <v>419.94</v>
      </c>
      <c r="R2935" s="34">
        <v>279.89999999999998</v>
      </c>
      <c r="S2935" s="36">
        <v>0.67</v>
      </c>
      <c r="T2935" s="34">
        <v>699.84</v>
      </c>
      <c r="U2935" s="34" t="s">
        <v>78</v>
      </c>
      <c r="V2935" s="34" t="s">
        <v>78</v>
      </c>
      <c r="W2935" s="34" t="s">
        <v>78</v>
      </c>
      <c r="X2935" s="36" t="s">
        <v>78</v>
      </c>
      <c r="Y2935" s="3" t="str">
        <f>IFERROR(VLOOKUP(A2935,'Pivot price tier'!$C$8:$L$2245,10,0),"")</f>
        <v/>
      </c>
      <c r="Z2935" s="3" t="str">
        <f>IFERROR(VLOOKUP(A2935,'Pivot price tier by size'!$D$8:$M$2466,10,0),"")</f>
        <v/>
      </c>
      <c r="AA2935" s="3" t="str">
        <f>IFERROR(VLOOKUP(A2935,'Pivot category'!$B$8:$I$2191,8,0),"")</f>
        <v/>
      </c>
      <c r="AB2935" s="3" t="str">
        <f t="shared" si="45"/>
        <v>Bottom 5%</v>
      </c>
      <c r="AC2935"/>
      <c r="AD2935" s="3" t="s">
        <v>16446</v>
      </c>
      <c r="AE2935" s="3" t="s">
        <v>14121</v>
      </c>
    </row>
    <row r="2936" spans="1:31" hidden="1" x14ac:dyDescent="0.25">
      <c r="A2936" t="s">
        <v>11385</v>
      </c>
      <c r="B2936" t="s">
        <v>11386</v>
      </c>
      <c r="C2936" s="3" t="s">
        <v>32</v>
      </c>
      <c r="D2936" s="3" t="s">
        <v>10984</v>
      </c>
      <c r="E2936" s="3" t="s">
        <v>5150</v>
      </c>
      <c r="F2936" s="3">
        <v>10000</v>
      </c>
      <c r="G2936" s="34">
        <v>41.99</v>
      </c>
      <c r="H2936" s="3" t="s">
        <v>12622</v>
      </c>
      <c r="I2936" s="3" t="s">
        <v>15</v>
      </c>
      <c r="J2936" s="3" t="s">
        <v>8256</v>
      </c>
      <c r="K2936" s="3" t="s">
        <v>8260</v>
      </c>
      <c r="L2936" s="3" t="s">
        <v>8255</v>
      </c>
      <c r="M2936" s="26">
        <v>44986</v>
      </c>
      <c r="N2936"/>
      <c r="O2936" s="3">
        <v>3</v>
      </c>
      <c r="P2936" s="34">
        <v>1385.67</v>
      </c>
      <c r="Q2936" s="34">
        <v>1259.82</v>
      </c>
      <c r="R2936" s="34">
        <v>125.85</v>
      </c>
      <c r="S2936" s="36">
        <v>0.1</v>
      </c>
      <c r="T2936" s="34">
        <v>461.89000000000004</v>
      </c>
      <c r="U2936" s="34">
        <v>83.98</v>
      </c>
      <c r="V2936" s="34">
        <v>0</v>
      </c>
      <c r="W2936" s="34">
        <v>83.98</v>
      </c>
      <c r="X2936" s="36">
        <v>0</v>
      </c>
      <c r="Y2936" s="3" t="str">
        <f>IFERROR(VLOOKUP(A2936,'Pivot price tier'!$C$8:$L$2245,10,0),"")</f>
        <v/>
      </c>
      <c r="Z2936" s="3" t="str">
        <f>IFERROR(VLOOKUP(A2936,'Pivot price tier by size'!$D$8:$M$2466,10,0),"")</f>
        <v/>
      </c>
      <c r="AA2936" s="3" t="str">
        <f>IFERROR(VLOOKUP(A2936,'Pivot category'!$B$8:$I$2191,8,0),"")</f>
        <v/>
      </c>
      <c r="AB2936" s="3" t="str">
        <f t="shared" si="45"/>
        <v>Bottom 5%</v>
      </c>
      <c r="AC2936"/>
      <c r="AD2936" s="3" t="s">
        <v>16446</v>
      </c>
      <c r="AE2936" s="3" t="s">
        <v>14091</v>
      </c>
    </row>
    <row r="2937" spans="1:31" hidden="1" x14ac:dyDescent="0.25">
      <c r="A2937" t="s">
        <v>12518</v>
      </c>
      <c r="B2937" t="s">
        <v>12519</v>
      </c>
      <c r="C2937" s="3" t="s">
        <v>32</v>
      </c>
      <c r="D2937" s="3" t="s">
        <v>11444</v>
      </c>
      <c r="E2937" s="3" t="s">
        <v>5150</v>
      </c>
      <c r="F2937" s="3">
        <v>10000</v>
      </c>
      <c r="G2937" s="34">
        <v>26.99</v>
      </c>
      <c r="H2937" s="3" t="s">
        <v>12</v>
      </c>
      <c r="I2937" s="3" t="s">
        <v>21</v>
      </c>
      <c r="J2937" s="3" t="s">
        <v>8253</v>
      </c>
      <c r="K2937" s="3" t="s">
        <v>8260</v>
      </c>
      <c r="L2937" s="3" t="s">
        <v>8257</v>
      </c>
      <c r="M2937" s="26">
        <v>45261</v>
      </c>
      <c r="N2937"/>
      <c r="O2937" s="3" t="s">
        <v>78</v>
      </c>
      <c r="P2937" s="34"/>
      <c r="Q2937" s="34">
        <v>652.29</v>
      </c>
      <c r="R2937" s="34">
        <v>-652.29</v>
      </c>
      <c r="S2937" s="36">
        <v>-1</v>
      </c>
      <c r="T2937" s="34" t="s">
        <v>78</v>
      </c>
      <c r="U2937" s="34" t="s">
        <v>78</v>
      </c>
      <c r="V2937" s="34" t="s">
        <v>78</v>
      </c>
      <c r="W2937" s="34" t="s">
        <v>78</v>
      </c>
      <c r="X2937" s="36" t="s">
        <v>78</v>
      </c>
      <c r="Y2937" s="3" t="str">
        <f>IFERROR(VLOOKUP(A2937,'Pivot price tier'!$C$8:$L$2245,10,0),"")</f>
        <v/>
      </c>
      <c r="Z2937" s="3" t="str">
        <f>IFERROR(VLOOKUP(A2937,'Pivot price tier by size'!$D$8:$M$2466,10,0),"")</f>
        <v/>
      </c>
      <c r="AA2937" s="3" t="str">
        <f>IFERROR(VLOOKUP(A2937,'Pivot category'!$B$8:$I$2191,8,0),"")</f>
        <v/>
      </c>
      <c r="AB2937" s="3" t="str">
        <f t="shared" si="45"/>
        <v>Bottom 5%</v>
      </c>
      <c r="AC2937"/>
      <c r="AD2937" s="3" t="s">
        <v>16446</v>
      </c>
      <c r="AE2937" s="3" t="s">
        <v>14091</v>
      </c>
    </row>
    <row r="2938" spans="1:31" hidden="1" x14ac:dyDescent="0.25">
      <c r="A2938" t="s">
        <v>8561</v>
      </c>
      <c r="B2938" t="s">
        <v>8560</v>
      </c>
      <c r="C2938" s="3" t="s">
        <v>36</v>
      </c>
      <c r="D2938" s="3" t="s">
        <v>5175</v>
      </c>
      <c r="E2938" s="3">
        <v>0</v>
      </c>
      <c r="F2938" s="3">
        <v>7000</v>
      </c>
      <c r="G2938" s="34">
        <v>9.59</v>
      </c>
      <c r="H2938" s="3" t="s">
        <v>27</v>
      </c>
      <c r="I2938" s="3" t="s">
        <v>17</v>
      </c>
      <c r="J2938" s="3" t="s">
        <v>8256</v>
      </c>
      <c r="K2938" s="3" t="s">
        <v>8273</v>
      </c>
      <c r="L2938" s="3" t="s">
        <v>8255</v>
      </c>
      <c r="M2938" s="26" t="s">
        <v>13873</v>
      </c>
      <c r="N2938"/>
      <c r="O2938" s="3" t="s">
        <v>78</v>
      </c>
      <c r="P2938" s="34">
        <v>95.9</v>
      </c>
      <c r="Q2938" s="34">
        <v>207.72</v>
      </c>
      <c r="R2938" s="34">
        <v>-111.82</v>
      </c>
      <c r="S2938" s="36">
        <v>-0.54</v>
      </c>
      <c r="T2938" s="34" t="s">
        <v>78</v>
      </c>
      <c r="U2938" s="34">
        <v>0</v>
      </c>
      <c r="V2938" s="34">
        <v>161.88</v>
      </c>
      <c r="W2938" s="34">
        <v>-161.88</v>
      </c>
      <c r="X2938" s="36">
        <v>-1</v>
      </c>
      <c r="Y2938" s="3" t="str">
        <f>IFERROR(VLOOKUP(A2938,'Pivot price tier'!$C$8:$L$2245,10,0),"")</f>
        <v/>
      </c>
      <c r="Z2938" s="3" t="str">
        <f>IFERROR(VLOOKUP(A2938,'Pivot price tier by size'!$D$8:$M$2466,10,0),"")</f>
        <v/>
      </c>
      <c r="AA2938" s="3" t="str">
        <f>IFERROR(VLOOKUP(A2938,'Pivot category'!$B$8:$I$2191,8,0),"")</f>
        <v/>
      </c>
      <c r="AB2938" s="3" t="str">
        <f t="shared" si="45"/>
        <v>Bottom 5%</v>
      </c>
      <c r="AC2938"/>
      <c r="AD2938" s="3" t="s">
        <v>11231</v>
      </c>
      <c r="AE2938" s="3" t="s">
        <v>14090</v>
      </c>
    </row>
    <row r="2939" spans="1:31" hidden="1" x14ac:dyDescent="0.25">
      <c r="A2939" t="s">
        <v>7954</v>
      </c>
      <c r="B2939" t="s">
        <v>1354</v>
      </c>
      <c r="C2939" s="3" t="s">
        <v>38</v>
      </c>
      <c r="D2939" s="3" t="s">
        <v>3721</v>
      </c>
      <c r="E2939" s="3">
        <v>0</v>
      </c>
      <c r="F2939" s="3">
        <v>7000</v>
      </c>
      <c r="G2939" s="34">
        <v>16.79</v>
      </c>
      <c r="H2939" s="3" t="s">
        <v>27</v>
      </c>
      <c r="I2939" s="3" t="s">
        <v>17</v>
      </c>
      <c r="J2939" s="3" t="s">
        <v>8256</v>
      </c>
      <c r="K2939" s="3" t="s">
        <v>8260</v>
      </c>
      <c r="L2939" s="3" t="s">
        <v>8257</v>
      </c>
      <c r="M2939" s="26" t="s">
        <v>13873</v>
      </c>
      <c r="N2939"/>
      <c r="O2939" s="3">
        <v>2</v>
      </c>
      <c r="P2939" s="34">
        <v>67.16</v>
      </c>
      <c r="Q2939" s="34">
        <v>328.01</v>
      </c>
      <c r="R2939" s="34">
        <v>-260.85000000000002</v>
      </c>
      <c r="S2939" s="36">
        <v>-0.8</v>
      </c>
      <c r="T2939" s="34">
        <v>33.58</v>
      </c>
      <c r="U2939" s="34">
        <v>0</v>
      </c>
      <c r="V2939" s="34">
        <v>452.14</v>
      </c>
      <c r="W2939" s="34">
        <v>-452.14</v>
      </c>
      <c r="X2939" s="36">
        <v>-1</v>
      </c>
      <c r="Y2939" s="3" t="str">
        <f>IFERROR(VLOOKUP(A2939,'Pivot price tier'!$C$8:$L$2245,10,0),"")</f>
        <v/>
      </c>
      <c r="Z2939" s="3" t="str">
        <f>IFERROR(VLOOKUP(A2939,'Pivot price tier by size'!$D$8:$M$2466,10,0),"")</f>
        <v/>
      </c>
      <c r="AA2939" s="3" t="str">
        <f>IFERROR(VLOOKUP(A2939,'Pivot category'!$B$8:$I$2191,8,0),"")</f>
        <v/>
      </c>
      <c r="AB2939" s="3" t="str">
        <f t="shared" si="45"/>
        <v>Bottom 5%</v>
      </c>
      <c r="AC2939"/>
      <c r="AD2939" s="3" t="s">
        <v>11231</v>
      </c>
      <c r="AE2939" s="3" t="s">
        <v>14090</v>
      </c>
    </row>
    <row r="2940" spans="1:31" hidden="1" x14ac:dyDescent="0.25">
      <c r="A2940" t="s">
        <v>7566</v>
      </c>
      <c r="B2940" t="s">
        <v>1353</v>
      </c>
      <c r="C2940" s="3" t="s">
        <v>36</v>
      </c>
      <c r="D2940" s="3" t="s">
        <v>3720</v>
      </c>
      <c r="E2940" s="3" t="s">
        <v>5150</v>
      </c>
      <c r="F2940" s="3">
        <v>7000</v>
      </c>
      <c r="G2940" s="34">
        <v>17.989999999999998</v>
      </c>
      <c r="H2940" s="3" t="s">
        <v>27</v>
      </c>
      <c r="I2940" s="3" t="s">
        <v>17</v>
      </c>
      <c r="J2940" s="3" t="s">
        <v>8261</v>
      </c>
      <c r="K2940" s="3" t="s">
        <v>8260</v>
      </c>
      <c r="L2940" s="3" t="s">
        <v>68</v>
      </c>
      <c r="M2940" s="26" t="s">
        <v>13873</v>
      </c>
      <c r="N2940"/>
      <c r="O2940" s="3">
        <v>1</v>
      </c>
      <c r="P2940" s="34">
        <v>53.97</v>
      </c>
      <c r="Q2940" s="34"/>
      <c r="R2940" s="34">
        <v>53.97</v>
      </c>
      <c r="T2940" s="34">
        <v>53.97</v>
      </c>
      <c r="U2940" s="34">
        <v>413.77</v>
      </c>
      <c r="V2940" s="34">
        <v>1007.44</v>
      </c>
      <c r="W2940" s="34">
        <v>-593.66999999999996</v>
      </c>
      <c r="X2940" s="36">
        <v>-0.59</v>
      </c>
      <c r="Y2940" s="3" t="str">
        <f>IFERROR(VLOOKUP(A2940,'Pivot price tier'!$C$8:$L$2245,10,0),"")</f>
        <v/>
      </c>
      <c r="Z2940" s="3" t="str">
        <f>IFERROR(VLOOKUP(A2940,'Pivot price tier by size'!$D$8:$M$2466,10,0),"")</f>
        <v/>
      </c>
      <c r="AA2940" s="3" t="str">
        <f>IFERROR(VLOOKUP(A2940,'Pivot category'!$B$8:$I$2191,8,0),"")</f>
        <v/>
      </c>
      <c r="AB2940" s="3" t="str">
        <f t="shared" si="45"/>
        <v>Bottom 5%</v>
      </c>
      <c r="AC2940"/>
      <c r="AD2940" s="3" t="s">
        <v>11231</v>
      </c>
      <c r="AE2940" s="3" t="s">
        <v>14090</v>
      </c>
    </row>
    <row r="2941" spans="1:31" hidden="1" x14ac:dyDescent="0.25">
      <c r="A2941" t="s">
        <v>7626</v>
      </c>
      <c r="B2941" t="s">
        <v>1355</v>
      </c>
      <c r="C2941" s="3" t="s">
        <v>36</v>
      </c>
      <c r="D2941" s="3" t="s">
        <v>3722</v>
      </c>
      <c r="E2941" s="3">
        <v>0</v>
      </c>
      <c r="F2941" s="3">
        <v>8000</v>
      </c>
      <c r="G2941" s="34">
        <v>13.99</v>
      </c>
      <c r="H2941" s="3" t="s">
        <v>27</v>
      </c>
      <c r="I2941" s="3" t="s">
        <v>17</v>
      </c>
      <c r="J2941" s="3" t="s">
        <v>8251</v>
      </c>
      <c r="K2941" s="3" t="s">
        <v>8273</v>
      </c>
      <c r="L2941" s="3" t="s">
        <v>68</v>
      </c>
      <c r="M2941" s="26" t="s">
        <v>13873</v>
      </c>
      <c r="N2941"/>
      <c r="O2941" s="3">
        <v>34</v>
      </c>
      <c r="P2941" s="34">
        <v>3847.25</v>
      </c>
      <c r="Q2941" s="34">
        <v>4267.8999999999996</v>
      </c>
      <c r="R2941" s="34">
        <v>-420.65</v>
      </c>
      <c r="S2941" s="36">
        <v>-0.1</v>
      </c>
      <c r="T2941" s="34">
        <v>113.15441176470588</v>
      </c>
      <c r="U2941" s="34">
        <v>539104.65</v>
      </c>
      <c r="V2941" s="34">
        <v>554783.49</v>
      </c>
      <c r="W2941" s="34">
        <v>-15678.84</v>
      </c>
      <c r="X2941" s="36">
        <v>-0.03</v>
      </c>
      <c r="Y2941" s="3" t="str">
        <f>IFERROR(VLOOKUP(A2941,'Pivot price tier'!$C$8:$L$2245,10,0),"")</f>
        <v/>
      </c>
      <c r="Z2941" s="3" t="str">
        <f>IFERROR(VLOOKUP(A2941,'Pivot price tier by size'!$D$8:$M$2466,10,0),"")</f>
        <v/>
      </c>
      <c r="AA2941" s="3" t="str">
        <f>IFERROR(VLOOKUP(A2941,'Pivot category'!$B$8:$I$2191,8,0),"")</f>
        <v/>
      </c>
      <c r="AB2941" s="3" t="str">
        <f t="shared" si="45"/>
        <v>Bottom 5%</v>
      </c>
      <c r="AC2941"/>
      <c r="AD2941" s="3" t="s">
        <v>11231</v>
      </c>
      <c r="AE2941" s="3" t="s">
        <v>14090</v>
      </c>
    </row>
    <row r="2942" spans="1:31" hidden="1" x14ac:dyDescent="0.25">
      <c r="A2942" t="s">
        <v>7980</v>
      </c>
      <c r="B2942" t="s">
        <v>1356</v>
      </c>
      <c r="C2942" s="3" t="s">
        <v>38</v>
      </c>
      <c r="D2942" s="3" t="s">
        <v>3723</v>
      </c>
      <c r="E2942" s="3">
        <v>0</v>
      </c>
      <c r="F2942" s="3">
        <v>8000</v>
      </c>
      <c r="G2942" s="34">
        <v>25.99</v>
      </c>
      <c r="H2942" s="3" t="s">
        <v>27</v>
      </c>
      <c r="I2942" s="3" t="s">
        <v>17</v>
      </c>
      <c r="J2942" s="3" t="s">
        <v>8251</v>
      </c>
      <c r="K2942" s="3" t="s">
        <v>8273</v>
      </c>
      <c r="L2942" s="3" t="s">
        <v>68</v>
      </c>
      <c r="M2942" s="26" t="s">
        <v>13873</v>
      </c>
      <c r="N2942"/>
      <c r="O2942" s="3">
        <v>18</v>
      </c>
      <c r="P2942" s="34">
        <v>3612.61</v>
      </c>
      <c r="Q2942" s="34">
        <v>3560.63</v>
      </c>
      <c r="R2942" s="34">
        <v>51.98</v>
      </c>
      <c r="S2942" s="36">
        <v>0.01</v>
      </c>
      <c r="T2942" s="34">
        <v>200.70055555555555</v>
      </c>
      <c r="U2942" s="34">
        <v>518578.47</v>
      </c>
      <c r="V2942" s="34">
        <v>595119.02</v>
      </c>
      <c r="W2942" s="34">
        <v>-76540.55</v>
      </c>
      <c r="X2942" s="36">
        <v>-0.13</v>
      </c>
      <c r="Y2942" s="3" t="str">
        <f>IFERROR(VLOOKUP(A2942,'Pivot price tier'!$C$8:$L$2245,10,0),"")</f>
        <v/>
      </c>
      <c r="Z2942" s="3" t="str">
        <f>IFERROR(VLOOKUP(A2942,'Pivot price tier by size'!$D$8:$M$2466,10,0),"")</f>
        <v/>
      </c>
      <c r="AA2942" s="3" t="str">
        <f>IFERROR(VLOOKUP(A2942,'Pivot category'!$B$8:$I$2191,8,0),"")</f>
        <v/>
      </c>
      <c r="AB2942" s="3" t="str">
        <f t="shared" si="45"/>
        <v>Bottom 5%</v>
      </c>
      <c r="AC2942"/>
      <c r="AD2942" s="3" t="s">
        <v>11231</v>
      </c>
      <c r="AE2942" s="3" t="s">
        <v>14090</v>
      </c>
    </row>
    <row r="2943" spans="1:31" hidden="1" x14ac:dyDescent="0.25">
      <c r="A2943" t="s">
        <v>7650</v>
      </c>
      <c r="B2943" t="s">
        <v>4806</v>
      </c>
      <c r="C2943" s="3" t="s">
        <v>36</v>
      </c>
      <c r="D2943" s="3" t="s">
        <v>4826</v>
      </c>
      <c r="E2943" s="3">
        <v>0</v>
      </c>
      <c r="F2943" s="3">
        <v>8000</v>
      </c>
      <c r="G2943" s="34">
        <v>5.99</v>
      </c>
      <c r="H2943" s="3" t="s">
        <v>29</v>
      </c>
      <c r="I2943" s="3" t="s">
        <v>17</v>
      </c>
      <c r="J2943" s="3" t="s">
        <v>8251</v>
      </c>
      <c r="K2943" s="3" t="s">
        <v>8273</v>
      </c>
      <c r="L2943" s="3" t="s">
        <v>68</v>
      </c>
      <c r="M2943" s="26" t="s">
        <v>13873</v>
      </c>
      <c r="N2943"/>
      <c r="O2943" s="3">
        <v>14</v>
      </c>
      <c r="P2943" s="34">
        <v>874.54</v>
      </c>
      <c r="Q2943" s="34">
        <v>619.4</v>
      </c>
      <c r="R2943" s="34">
        <v>255.14</v>
      </c>
      <c r="S2943" s="36">
        <v>0.41</v>
      </c>
      <c r="T2943" s="34">
        <v>62.467142857142854</v>
      </c>
      <c r="U2943" s="34">
        <v>36191.58</v>
      </c>
      <c r="V2943" s="34">
        <v>36972.01</v>
      </c>
      <c r="W2943" s="34">
        <v>-780.43</v>
      </c>
      <c r="X2943" s="36">
        <v>-0.02</v>
      </c>
      <c r="Y2943" s="3" t="str">
        <f>IFERROR(VLOOKUP(A2943,'Pivot price tier'!$C$8:$L$2245,10,0),"")</f>
        <v/>
      </c>
      <c r="Z2943" s="3" t="str">
        <f>IFERROR(VLOOKUP(A2943,'Pivot price tier by size'!$D$8:$M$2466,10,0),"")</f>
        <v/>
      </c>
      <c r="AA2943" s="3" t="str">
        <f>IFERROR(VLOOKUP(A2943,'Pivot category'!$B$8:$I$2191,8,0),"")</f>
        <v/>
      </c>
      <c r="AB2943" s="3" t="str">
        <f t="shared" si="45"/>
        <v>Bottom 5%</v>
      </c>
      <c r="AC2943"/>
      <c r="AD2943" s="3" t="s">
        <v>11231</v>
      </c>
      <c r="AE2943" s="3" t="s">
        <v>14090</v>
      </c>
    </row>
    <row r="2944" spans="1:31" hidden="1" x14ac:dyDescent="0.25">
      <c r="A2944" t="s">
        <v>14869</v>
      </c>
      <c r="B2944" t="s">
        <v>11165</v>
      </c>
      <c r="C2944" s="3" t="s">
        <v>32</v>
      </c>
      <c r="D2944" s="3" t="s">
        <v>11077</v>
      </c>
      <c r="E2944" s="3" t="s">
        <v>5150</v>
      </c>
      <c r="F2944" s="3">
        <v>10000</v>
      </c>
      <c r="G2944" s="34">
        <v>74.989999999999995</v>
      </c>
      <c r="H2944" s="3" t="s">
        <v>12</v>
      </c>
      <c r="I2944" s="3" t="s">
        <v>15</v>
      </c>
      <c r="J2944" s="3" t="s">
        <v>8256</v>
      </c>
      <c r="K2944" s="3" t="s">
        <v>8264</v>
      </c>
      <c r="L2944" s="3" t="s">
        <v>68</v>
      </c>
      <c r="M2944" s="26" t="s">
        <v>13873</v>
      </c>
      <c r="N2944"/>
      <c r="O2944" s="3">
        <v>26</v>
      </c>
      <c r="P2944" s="34">
        <v>10933.52</v>
      </c>
      <c r="Q2944" s="34">
        <v>16872.75</v>
      </c>
      <c r="R2944" s="34">
        <v>-5939.23</v>
      </c>
      <c r="S2944" s="36">
        <v>-0.35</v>
      </c>
      <c r="T2944" s="34">
        <v>420.52000000000004</v>
      </c>
      <c r="U2944" s="34">
        <v>2672.64</v>
      </c>
      <c r="V2944" s="34">
        <v>3974.47</v>
      </c>
      <c r="W2944" s="34">
        <v>-1301.83</v>
      </c>
      <c r="X2944" s="36">
        <v>-0.33</v>
      </c>
      <c r="Y2944" s="3" t="str">
        <f>IFERROR(VLOOKUP(A2944,'Pivot price tier'!$C$8:$L$2245,10,0),"")</f>
        <v/>
      </c>
      <c r="Z2944" s="3" t="str">
        <f>IFERROR(VLOOKUP(A2944,'Pivot price tier by size'!$D$8:$M$2466,10,0),"")</f>
        <v/>
      </c>
      <c r="AA2944" s="3" t="str">
        <f>IFERROR(VLOOKUP(A2944,'Pivot category'!$B$8:$I$2191,8,0),"")</f>
        <v/>
      </c>
      <c r="AB2944" s="3" t="str">
        <f t="shared" si="45"/>
        <v>Bottom 5%</v>
      </c>
      <c r="AC2944"/>
      <c r="AD2944" s="3" t="s">
        <v>16456</v>
      </c>
      <c r="AE2944" s="3" t="s">
        <v>16462</v>
      </c>
    </row>
    <row r="2945" spans="1:31" hidden="1" x14ac:dyDescent="0.25">
      <c r="A2945" t="s">
        <v>14870</v>
      </c>
      <c r="B2945" t="s">
        <v>12783</v>
      </c>
      <c r="C2945" s="3" t="s">
        <v>32</v>
      </c>
      <c r="D2945" s="3" t="s">
        <v>12616</v>
      </c>
      <c r="E2945" s="3" t="s">
        <v>5150</v>
      </c>
      <c r="F2945" s="3">
        <v>70000</v>
      </c>
      <c r="G2945" s="34">
        <v>49.99</v>
      </c>
      <c r="H2945" s="3" t="s">
        <v>12</v>
      </c>
      <c r="I2945" s="3" t="s">
        <v>23</v>
      </c>
      <c r="J2945" s="3" t="s">
        <v>8256</v>
      </c>
      <c r="K2945" s="3" t="s">
        <v>8252</v>
      </c>
      <c r="L2945" s="3" t="s">
        <v>68</v>
      </c>
      <c r="M2945" s="26">
        <v>45323</v>
      </c>
      <c r="N2945"/>
      <c r="O2945" s="3">
        <v>14</v>
      </c>
      <c r="P2945" s="34">
        <v>4399.12</v>
      </c>
      <c r="Q2945" s="34">
        <v>7198.56</v>
      </c>
      <c r="R2945" s="34">
        <v>-2799.44</v>
      </c>
      <c r="S2945" s="36">
        <v>-0.39</v>
      </c>
      <c r="T2945" s="34">
        <v>314.22285714285715</v>
      </c>
      <c r="U2945" s="34">
        <v>299.94</v>
      </c>
      <c r="V2945" s="34">
        <v>549.89</v>
      </c>
      <c r="W2945" s="34">
        <v>-249.95</v>
      </c>
      <c r="X2945" s="36">
        <v>-0.45</v>
      </c>
      <c r="Y2945" s="3" t="str">
        <f>IFERROR(VLOOKUP(A2945,'Pivot price tier'!$C$8:$L$2245,10,0),"")</f>
        <v>X</v>
      </c>
      <c r="Z2945" s="3" t="str">
        <f>IFERROR(VLOOKUP(A2945,'Pivot price tier by size'!$D$8:$M$2466,10,0),"")</f>
        <v xml:space="preserve"> </v>
      </c>
      <c r="AA2945" s="3" t="str">
        <f>IFERROR(VLOOKUP(A2945,'Pivot category'!$B$8:$I$2191,8,0),"")</f>
        <v>X</v>
      </c>
      <c r="AB2945" s="3" t="str">
        <f t="shared" si="45"/>
        <v>Bottom 5%</v>
      </c>
      <c r="AC2945"/>
      <c r="AD2945" s="3" t="s">
        <v>16456</v>
      </c>
      <c r="AE2945" s="3" t="s">
        <v>16462</v>
      </c>
    </row>
    <row r="2946" spans="1:31" x14ac:dyDescent="0.25">
      <c r="A2946" t="s">
        <v>14825</v>
      </c>
      <c r="B2946" t="s">
        <v>1085</v>
      </c>
      <c r="C2946" s="3" t="s">
        <v>36</v>
      </c>
      <c r="D2946" s="3" t="s">
        <v>3426</v>
      </c>
      <c r="E2946" s="3">
        <v>0</v>
      </c>
      <c r="F2946" s="3">
        <v>1000</v>
      </c>
      <c r="G2946" s="34">
        <v>30.99</v>
      </c>
      <c r="H2946" s="3" t="s">
        <v>29</v>
      </c>
      <c r="I2946" s="3" t="s">
        <v>21</v>
      </c>
      <c r="J2946" s="3" t="s">
        <v>8251</v>
      </c>
      <c r="K2946" s="3" t="s">
        <v>8252</v>
      </c>
      <c r="L2946" s="3" t="s">
        <v>68</v>
      </c>
      <c r="M2946" s="26" t="s">
        <v>13873</v>
      </c>
      <c r="N2946"/>
      <c r="O2946" s="3">
        <v>99</v>
      </c>
      <c r="P2946" s="34">
        <v>62785.74</v>
      </c>
      <c r="Q2946" s="34">
        <v>72113.73</v>
      </c>
      <c r="R2946" s="34">
        <v>-9327.99</v>
      </c>
      <c r="S2946" s="36">
        <v>-0.13</v>
      </c>
      <c r="T2946" s="34">
        <v>634.19939393939387</v>
      </c>
      <c r="U2946" s="34">
        <v>909897.39</v>
      </c>
      <c r="V2946" s="34">
        <v>771434.07</v>
      </c>
      <c r="W2946" s="34">
        <v>138463.32</v>
      </c>
      <c r="X2946" s="36">
        <v>0.18</v>
      </c>
      <c r="Y2946" s="3" t="str">
        <f>IFERROR(VLOOKUP(A2946,'Pivot price tier'!$C$8:$L$2245,10,0),"")</f>
        <v xml:space="preserve"> </v>
      </c>
      <c r="Z2946" s="3" t="str">
        <f>IFERROR(VLOOKUP(A2946,'Pivot price tier by size'!$D$8:$M$2466,10,0),"")</f>
        <v xml:space="preserve"> </v>
      </c>
      <c r="AA2946" s="3" t="str">
        <f>IFERROR(VLOOKUP(A2946,'Pivot category'!$B$8:$I$2191,8,0),"")</f>
        <v xml:space="preserve"> </v>
      </c>
      <c r="AB2946" s="3" t="str">
        <f t="shared" ref="AB2946:AB3009" si="46">IF(P2946&lt;$AC$1,"Bottom 5%","")</f>
        <v/>
      </c>
      <c r="AC2946"/>
      <c r="AD2946" s="3" t="s">
        <v>16449</v>
      </c>
      <c r="AE2946" s="3" t="s">
        <v>14091</v>
      </c>
    </row>
    <row r="2947" spans="1:31" hidden="1" x14ac:dyDescent="0.25">
      <c r="A2947" t="s">
        <v>14872</v>
      </c>
      <c r="B2947" t="s">
        <v>12378</v>
      </c>
      <c r="C2947" s="3" t="s">
        <v>32</v>
      </c>
      <c r="D2947" s="3" t="s">
        <v>11445</v>
      </c>
      <c r="E2947" s="3" t="s">
        <v>5150</v>
      </c>
      <c r="F2947" s="3">
        <v>10000</v>
      </c>
      <c r="G2947" s="34">
        <v>38.99</v>
      </c>
      <c r="H2947" s="3" t="s">
        <v>12</v>
      </c>
      <c r="I2947" s="3" t="s">
        <v>15</v>
      </c>
      <c r="J2947" s="3" t="s">
        <v>8261</v>
      </c>
      <c r="K2947" s="3" t="s">
        <v>8260</v>
      </c>
      <c r="L2947" s="3" t="s">
        <v>8255</v>
      </c>
      <c r="M2947" s="26">
        <v>45200</v>
      </c>
      <c r="N2947"/>
      <c r="O2947" s="3">
        <v>2</v>
      </c>
      <c r="P2947" s="34">
        <v>766.87</v>
      </c>
      <c r="Q2947" s="34">
        <v>3639.44</v>
      </c>
      <c r="R2947" s="34">
        <v>-2872.57</v>
      </c>
      <c r="S2947" s="36">
        <v>-0.79</v>
      </c>
      <c r="T2947" s="34">
        <v>383.435</v>
      </c>
      <c r="U2947" s="34">
        <v>0</v>
      </c>
      <c r="V2947" s="34">
        <v>194.97</v>
      </c>
      <c r="W2947" s="34">
        <v>-194.97</v>
      </c>
      <c r="X2947" s="36">
        <v>-1</v>
      </c>
      <c r="Y2947" s="3" t="str">
        <f>IFERROR(VLOOKUP(A2947,'Pivot price tier'!$C$8:$L$2245,10,0),"")</f>
        <v/>
      </c>
      <c r="Z2947" s="3" t="str">
        <f>IFERROR(VLOOKUP(A2947,'Pivot price tier by size'!$D$8:$M$2466,10,0),"")</f>
        <v/>
      </c>
      <c r="AA2947" s="3" t="str">
        <f>IFERROR(VLOOKUP(A2947,'Pivot category'!$B$8:$I$2191,8,0),"")</f>
        <v/>
      </c>
      <c r="AB2947" s="3" t="str">
        <f t="shared" si="46"/>
        <v>Bottom 5%</v>
      </c>
      <c r="AC2947"/>
      <c r="AD2947" s="3" t="s">
        <v>16456</v>
      </c>
      <c r="AE2947" s="3" t="s">
        <v>16462</v>
      </c>
    </row>
    <row r="2948" spans="1:31" hidden="1" x14ac:dyDescent="0.25">
      <c r="A2948" t="s">
        <v>6066</v>
      </c>
      <c r="B2948" t="s">
        <v>1357</v>
      </c>
      <c r="C2948" s="3" t="s">
        <v>32</v>
      </c>
      <c r="D2948" s="3" t="s">
        <v>3724</v>
      </c>
      <c r="E2948" s="3">
        <v>0</v>
      </c>
      <c r="F2948" s="3">
        <v>7000</v>
      </c>
      <c r="G2948" s="34">
        <v>13.99</v>
      </c>
      <c r="H2948" s="3" t="s">
        <v>54</v>
      </c>
      <c r="I2948" s="3" t="s">
        <v>54</v>
      </c>
      <c r="J2948" s="3" t="s">
        <v>8256</v>
      </c>
      <c r="K2948" s="3" t="s">
        <v>8252</v>
      </c>
      <c r="L2948" s="3" t="s">
        <v>68</v>
      </c>
      <c r="M2948" s="26" t="s">
        <v>13873</v>
      </c>
      <c r="N2948"/>
      <c r="O2948" s="3">
        <v>17</v>
      </c>
      <c r="P2948" s="34">
        <v>10100.780000000001</v>
      </c>
      <c r="Q2948" s="34">
        <v>11541.75</v>
      </c>
      <c r="R2948" s="34">
        <v>-1440.97</v>
      </c>
      <c r="S2948" s="36">
        <v>-0.12</v>
      </c>
      <c r="T2948" s="34">
        <v>594.16352941176478</v>
      </c>
      <c r="U2948" s="34">
        <v>0</v>
      </c>
      <c r="V2948" s="34">
        <v>27.98</v>
      </c>
      <c r="W2948" s="34">
        <v>-27.98</v>
      </c>
      <c r="X2948" s="36">
        <v>-1</v>
      </c>
      <c r="Y2948" s="3" t="str">
        <f>IFERROR(VLOOKUP(A2948,'Pivot price tier'!$C$8:$L$2245,10,0),"")</f>
        <v xml:space="preserve"> </v>
      </c>
      <c r="Z2948" s="3" t="str">
        <f>IFERROR(VLOOKUP(A2948,'Pivot price tier by size'!$D$8:$M$2466,10,0),"")</f>
        <v xml:space="preserve"> </v>
      </c>
      <c r="AA2948" s="3" t="str">
        <f>IFERROR(VLOOKUP(A2948,'Pivot category'!$B$8:$I$2191,8,0),"")</f>
        <v xml:space="preserve"> </v>
      </c>
      <c r="AB2948" s="3" t="str">
        <f t="shared" si="46"/>
        <v>Bottom 5%</v>
      </c>
      <c r="AC2948"/>
      <c r="AD2948" s="3" t="s">
        <v>11234</v>
      </c>
      <c r="AE2948" s="3" t="s">
        <v>16549</v>
      </c>
    </row>
    <row r="2949" spans="1:31" hidden="1" x14ac:dyDescent="0.25">
      <c r="A2949" t="s">
        <v>6062</v>
      </c>
      <c r="B2949" t="s">
        <v>1358</v>
      </c>
      <c r="C2949" s="3" t="s">
        <v>32</v>
      </c>
      <c r="D2949" s="3" t="s">
        <v>3725</v>
      </c>
      <c r="E2949" s="3">
        <v>0</v>
      </c>
      <c r="F2949" s="3">
        <v>7000</v>
      </c>
      <c r="G2949" s="34">
        <v>16.989999999999998</v>
      </c>
      <c r="H2949" s="3" t="s">
        <v>54</v>
      </c>
      <c r="I2949" s="3" t="s">
        <v>54</v>
      </c>
      <c r="J2949" s="3" t="s">
        <v>8256</v>
      </c>
      <c r="K2949" s="3" t="s">
        <v>8252</v>
      </c>
      <c r="L2949" s="3" t="s">
        <v>68</v>
      </c>
      <c r="M2949" s="26" t="s">
        <v>13873</v>
      </c>
      <c r="N2949"/>
      <c r="O2949" s="3">
        <v>18</v>
      </c>
      <c r="P2949" s="34">
        <v>8800.82</v>
      </c>
      <c r="Q2949" s="34">
        <v>12300.76</v>
      </c>
      <c r="R2949" s="34">
        <v>-3499.94</v>
      </c>
      <c r="S2949" s="36">
        <v>-0.28000000000000003</v>
      </c>
      <c r="T2949" s="34">
        <v>488.93444444444441</v>
      </c>
      <c r="U2949" s="34" t="s">
        <v>78</v>
      </c>
      <c r="V2949" s="34" t="s">
        <v>78</v>
      </c>
      <c r="W2949" s="34" t="s">
        <v>78</v>
      </c>
      <c r="X2949" s="36" t="s">
        <v>78</v>
      </c>
      <c r="Y2949" s="3" t="str">
        <f>IFERROR(VLOOKUP(A2949,'Pivot price tier'!$C$8:$L$2245,10,0),"")</f>
        <v xml:space="preserve"> </v>
      </c>
      <c r="Z2949" s="3" t="str">
        <f>IFERROR(VLOOKUP(A2949,'Pivot price tier by size'!$D$8:$M$2466,10,0),"")</f>
        <v xml:space="preserve"> </v>
      </c>
      <c r="AA2949" s="3" t="str">
        <f>IFERROR(VLOOKUP(A2949,'Pivot category'!$B$8:$I$2191,8,0),"")</f>
        <v>X</v>
      </c>
      <c r="AB2949" s="3" t="str">
        <f t="shared" si="46"/>
        <v>Bottom 5%</v>
      </c>
      <c r="AC2949"/>
      <c r="AD2949" s="3" t="s">
        <v>11234</v>
      </c>
      <c r="AE2949" s="3" t="s">
        <v>16549</v>
      </c>
    </row>
    <row r="2950" spans="1:31" hidden="1" x14ac:dyDescent="0.25">
      <c r="A2950" t="s">
        <v>6065</v>
      </c>
      <c r="B2950" t="s">
        <v>1359</v>
      </c>
      <c r="C2950" s="3" t="s">
        <v>32</v>
      </c>
      <c r="D2950" s="3" t="s">
        <v>3726</v>
      </c>
      <c r="E2950" s="3">
        <v>0</v>
      </c>
      <c r="F2950" s="3">
        <v>7000</v>
      </c>
      <c r="G2950" s="34">
        <v>13.99</v>
      </c>
      <c r="H2950" s="3" t="s">
        <v>54</v>
      </c>
      <c r="I2950" s="3" t="s">
        <v>54</v>
      </c>
      <c r="J2950" s="3" t="s">
        <v>8256</v>
      </c>
      <c r="K2950" s="3" t="s">
        <v>8252</v>
      </c>
      <c r="L2950" s="3" t="s">
        <v>68</v>
      </c>
      <c r="M2950" s="26" t="s">
        <v>13873</v>
      </c>
      <c r="N2950"/>
      <c r="O2950" s="3">
        <v>15</v>
      </c>
      <c r="P2950" s="34">
        <v>13276.51</v>
      </c>
      <c r="Q2950" s="34">
        <v>10576.44</v>
      </c>
      <c r="R2950" s="34">
        <v>2700.07</v>
      </c>
      <c r="S2950" s="36">
        <v>0.26</v>
      </c>
      <c r="T2950" s="34">
        <v>885.10066666666671</v>
      </c>
      <c r="U2950" s="34" t="s">
        <v>78</v>
      </c>
      <c r="V2950" s="34" t="s">
        <v>78</v>
      </c>
      <c r="W2950" s="34" t="s">
        <v>78</v>
      </c>
      <c r="X2950" s="36" t="s">
        <v>78</v>
      </c>
      <c r="Y2950" s="3" t="str">
        <f>IFERROR(VLOOKUP(A2950,'Pivot price tier'!$C$8:$L$2245,10,0),"")</f>
        <v xml:space="preserve"> </v>
      </c>
      <c r="Z2950" s="3" t="str">
        <f>IFERROR(VLOOKUP(A2950,'Pivot price tier by size'!$D$8:$M$2466,10,0),"")</f>
        <v xml:space="preserve"> </v>
      </c>
      <c r="AA2950" s="3" t="str">
        <f>IFERROR(VLOOKUP(A2950,'Pivot category'!$B$8:$I$2191,8,0),"")</f>
        <v xml:space="preserve"> </v>
      </c>
      <c r="AB2950" s="3" t="str">
        <f t="shared" si="46"/>
        <v>Bottom 5%</v>
      </c>
      <c r="AC2950"/>
      <c r="AD2950" s="3" t="s">
        <v>11234</v>
      </c>
      <c r="AE2950" s="3" t="s">
        <v>16549</v>
      </c>
    </row>
    <row r="2951" spans="1:31" hidden="1" x14ac:dyDescent="0.25">
      <c r="A2951" t="s">
        <v>6063</v>
      </c>
      <c r="B2951" t="s">
        <v>1360</v>
      </c>
      <c r="C2951" s="3" t="s">
        <v>32</v>
      </c>
      <c r="D2951" s="3" t="s">
        <v>3727</v>
      </c>
      <c r="E2951" s="3">
        <v>0</v>
      </c>
      <c r="F2951" s="3">
        <v>7000</v>
      </c>
      <c r="G2951" s="34">
        <v>16.989999999999998</v>
      </c>
      <c r="H2951" s="3" t="s">
        <v>54</v>
      </c>
      <c r="I2951" s="3" t="s">
        <v>54</v>
      </c>
      <c r="J2951" s="3" t="s">
        <v>8256</v>
      </c>
      <c r="K2951" s="3" t="s">
        <v>8252</v>
      </c>
      <c r="L2951" s="3" t="s">
        <v>68</v>
      </c>
      <c r="M2951" s="26" t="s">
        <v>13873</v>
      </c>
      <c r="N2951"/>
      <c r="O2951" s="3">
        <v>13</v>
      </c>
      <c r="P2951" s="34">
        <v>17431.740000000002</v>
      </c>
      <c r="Q2951" s="34">
        <v>22579.71</v>
      </c>
      <c r="R2951" s="34">
        <v>-5147.97</v>
      </c>
      <c r="S2951" s="36">
        <v>-0.23</v>
      </c>
      <c r="T2951" s="34">
        <v>1340.9030769230772</v>
      </c>
      <c r="U2951" s="34">
        <v>0</v>
      </c>
      <c r="V2951" s="34">
        <v>67.959999999999994</v>
      </c>
      <c r="W2951" s="34">
        <v>-67.959999999999994</v>
      </c>
      <c r="X2951" s="36">
        <v>-1</v>
      </c>
      <c r="Y2951" s="3" t="str">
        <f>IFERROR(VLOOKUP(A2951,'Pivot price tier'!$C$8:$L$2245,10,0),"")</f>
        <v xml:space="preserve"> </v>
      </c>
      <c r="Z2951" s="3" t="str">
        <f>IFERROR(VLOOKUP(A2951,'Pivot price tier by size'!$D$8:$M$2466,10,0),"")</f>
        <v xml:space="preserve"> </v>
      </c>
      <c r="AA2951" s="3" t="str">
        <f>IFERROR(VLOOKUP(A2951,'Pivot category'!$B$8:$I$2191,8,0),"")</f>
        <v xml:space="preserve"> </v>
      </c>
      <c r="AB2951" s="3" t="str">
        <f t="shared" si="46"/>
        <v>Bottom 5%</v>
      </c>
      <c r="AC2951"/>
      <c r="AD2951" s="3" t="s">
        <v>11234</v>
      </c>
      <c r="AE2951" s="3" t="s">
        <v>16549</v>
      </c>
    </row>
    <row r="2952" spans="1:31" hidden="1" x14ac:dyDescent="0.25">
      <c r="A2952" t="s">
        <v>6064</v>
      </c>
      <c r="B2952" t="s">
        <v>1361</v>
      </c>
      <c r="C2952" s="3" t="s">
        <v>32</v>
      </c>
      <c r="D2952" s="3" t="s">
        <v>3728</v>
      </c>
      <c r="E2952" s="3">
        <v>0</v>
      </c>
      <c r="F2952" s="3">
        <v>7000</v>
      </c>
      <c r="G2952" s="34">
        <v>16.989999999999998</v>
      </c>
      <c r="H2952" s="3" t="s">
        <v>54</v>
      </c>
      <c r="I2952" s="3" t="s">
        <v>54</v>
      </c>
      <c r="J2952" s="3" t="s">
        <v>8256</v>
      </c>
      <c r="K2952" s="3" t="s">
        <v>8252</v>
      </c>
      <c r="L2952" s="3" t="s">
        <v>68</v>
      </c>
      <c r="M2952" s="26" t="s">
        <v>13873</v>
      </c>
      <c r="N2952"/>
      <c r="O2952" s="3">
        <v>18</v>
      </c>
      <c r="P2952" s="34">
        <v>9361.49</v>
      </c>
      <c r="Q2952" s="34">
        <v>12776.48</v>
      </c>
      <c r="R2952" s="34">
        <v>-3414.99</v>
      </c>
      <c r="S2952" s="36">
        <v>-0.27</v>
      </c>
      <c r="T2952" s="34">
        <v>520.08277777777778</v>
      </c>
      <c r="U2952" s="34">
        <v>16.989999999999998</v>
      </c>
      <c r="V2952" s="34">
        <v>33.979999999999997</v>
      </c>
      <c r="W2952" s="34">
        <v>-16.989999999999998</v>
      </c>
      <c r="X2952" s="36">
        <v>-0.5</v>
      </c>
      <c r="Y2952" s="3" t="str">
        <f>IFERROR(VLOOKUP(A2952,'Pivot price tier'!$C$8:$L$2245,10,0),"")</f>
        <v xml:space="preserve"> </v>
      </c>
      <c r="Z2952" s="3" t="str">
        <f>IFERROR(VLOOKUP(A2952,'Pivot price tier by size'!$D$8:$M$2466,10,0),"")</f>
        <v xml:space="preserve"> </v>
      </c>
      <c r="AA2952" s="3" t="str">
        <f>IFERROR(VLOOKUP(A2952,'Pivot category'!$B$8:$I$2191,8,0),"")</f>
        <v xml:space="preserve"> </v>
      </c>
      <c r="AB2952" s="3" t="str">
        <f t="shared" si="46"/>
        <v>Bottom 5%</v>
      </c>
      <c r="AC2952"/>
      <c r="AD2952" s="3" t="s">
        <v>11234</v>
      </c>
      <c r="AE2952" s="3" t="s">
        <v>16549</v>
      </c>
    </row>
    <row r="2953" spans="1:31" hidden="1" x14ac:dyDescent="0.25">
      <c r="A2953" t="s">
        <v>10462</v>
      </c>
      <c r="B2953" t="s">
        <v>10463</v>
      </c>
      <c r="C2953" s="3" t="s">
        <v>32</v>
      </c>
      <c r="D2953" s="3" t="s">
        <v>10301</v>
      </c>
      <c r="E2953" s="3" t="s">
        <v>5150</v>
      </c>
      <c r="F2953" s="3">
        <v>8000</v>
      </c>
      <c r="G2953" s="34">
        <v>49.99</v>
      </c>
      <c r="H2953" s="3" t="s">
        <v>12619</v>
      </c>
      <c r="I2953" s="3" t="s">
        <v>23</v>
      </c>
      <c r="J2953" s="3" t="s">
        <v>8251</v>
      </c>
      <c r="K2953" s="3" t="s">
        <v>8273</v>
      </c>
      <c r="L2953" s="3" t="s">
        <v>68</v>
      </c>
      <c r="M2953" s="26" t="s">
        <v>13873</v>
      </c>
      <c r="N2953"/>
      <c r="O2953" s="3">
        <v>25</v>
      </c>
      <c r="P2953" s="34">
        <v>12097.58</v>
      </c>
      <c r="Q2953" s="34">
        <v>17079.650000000001</v>
      </c>
      <c r="R2953" s="34">
        <v>-4982.07</v>
      </c>
      <c r="S2953" s="36">
        <v>-0.28999999999999998</v>
      </c>
      <c r="T2953" s="34">
        <v>483.90319999999997</v>
      </c>
      <c r="U2953" s="34">
        <v>3549.29</v>
      </c>
      <c r="V2953" s="34">
        <v>2608.48</v>
      </c>
      <c r="W2953" s="34">
        <v>940.81</v>
      </c>
      <c r="X2953" s="36">
        <v>0.36</v>
      </c>
      <c r="Y2953" s="3" t="str">
        <f>IFERROR(VLOOKUP(A2953,'Pivot price tier'!$C$8:$L$2245,10,0),"")</f>
        <v/>
      </c>
      <c r="Z2953" s="3" t="str">
        <f>IFERROR(VLOOKUP(A2953,'Pivot price tier by size'!$D$8:$M$2466,10,0),"")</f>
        <v/>
      </c>
      <c r="AA2953" s="3" t="str">
        <f>IFERROR(VLOOKUP(A2953,'Pivot category'!$B$8:$I$2191,8,0),"")</f>
        <v/>
      </c>
      <c r="AB2953" s="3" t="str">
        <f t="shared" si="46"/>
        <v>Bottom 5%</v>
      </c>
      <c r="AC2953"/>
      <c r="AD2953" s="3" t="s">
        <v>11231</v>
      </c>
      <c r="AE2953" s="3" t="s">
        <v>14114</v>
      </c>
    </row>
    <row r="2954" spans="1:31" hidden="1" x14ac:dyDescent="0.25">
      <c r="A2954" t="s">
        <v>10256</v>
      </c>
      <c r="B2954" t="s">
        <v>10257</v>
      </c>
      <c r="C2954" s="3" t="s">
        <v>32</v>
      </c>
      <c r="D2954" s="3" t="s">
        <v>8336</v>
      </c>
      <c r="E2954" s="3" t="s">
        <v>5150</v>
      </c>
      <c r="F2954" s="3">
        <v>9000</v>
      </c>
      <c r="G2954" s="34">
        <v>59.99</v>
      </c>
      <c r="H2954" s="3" t="s">
        <v>12619</v>
      </c>
      <c r="I2954" s="3" t="s">
        <v>15</v>
      </c>
      <c r="J2954" s="3" t="s">
        <v>8256</v>
      </c>
      <c r="K2954" s="3" t="s">
        <v>8260</v>
      </c>
      <c r="L2954" s="3" t="s">
        <v>8255</v>
      </c>
      <c r="M2954" s="26" t="s">
        <v>13873</v>
      </c>
      <c r="N2954"/>
      <c r="O2954" s="3">
        <v>2</v>
      </c>
      <c r="P2954" s="34">
        <v>2599.58</v>
      </c>
      <c r="Q2954" s="34">
        <v>3199.68</v>
      </c>
      <c r="R2954" s="34">
        <v>-600.1</v>
      </c>
      <c r="S2954" s="36">
        <v>-0.19</v>
      </c>
      <c r="T2954" s="34">
        <v>1299.79</v>
      </c>
      <c r="U2954" s="34">
        <v>539.91</v>
      </c>
      <c r="V2954" s="34">
        <v>499.95</v>
      </c>
      <c r="W2954" s="34">
        <v>39.96</v>
      </c>
      <c r="X2954" s="36">
        <v>0.08</v>
      </c>
      <c r="Y2954" s="3" t="str">
        <f>IFERROR(VLOOKUP(A2954,'Pivot price tier'!$C$8:$L$2245,10,0),"")</f>
        <v/>
      </c>
      <c r="Z2954" s="3" t="str">
        <f>IFERROR(VLOOKUP(A2954,'Pivot price tier by size'!$D$8:$M$2466,10,0),"")</f>
        <v/>
      </c>
      <c r="AA2954" s="3" t="str">
        <f>IFERROR(VLOOKUP(A2954,'Pivot category'!$B$8:$I$2191,8,0),"")</f>
        <v/>
      </c>
      <c r="AB2954" s="3" t="str">
        <f t="shared" si="46"/>
        <v>Bottom 5%</v>
      </c>
      <c r="AC2954"/>
      <c r="AD2954" s="3" t="s">
        <v>11231</v>
      </c>
      <c r="AE2954" s="3" t="s">
        <v>14114</v>
      </c>
    </row>
    <row r="2955" spans="1:31" hidden="1" x14ac:dyDescent="0.25">
      <c r="A2955" t="s">
        <v>11292</v>
      </c>
      <c r="B2955" t="s">
        <v>11293</v>
      </c>
      <c r="C2955" s="3" t="s">
        <v>32</v>
      </c>
      <c r="D2955" s="3" t="s">
        <v>8337</v>
      </c>
      <c r="E2955" s="3" t="s">
        <v>5150</v>
      </c>
      <c r="F2955" s="3">
        <v>9000</v>
      </c>
      <c r="G2955" s="34">
        <v>47.99</v>
      </c>
      <c r="H2955" s="3" t="s">
        <v>12619</v>
      </c>
      <c r="I2955" s="3" t="s">
        <v>23</v>
      </c>
      <c r="J2955" s="3" t="s">
        <v>8256</v>
      </c>
      <c r="K2955" s="3" t="s">
        <v>8260</v>
      </c>
      <c r="L2955" s="3" t="s">
        <v>8255</v>
      </c>
      <c r="M2955" s="26">
        <v>44927</v>
      </c>
      <c r="N2955"/>
      <c r="O2955" s="3">
        <v>1</v>
      </c>
      <c r="P2955" s="34">
        <v>95.98</v>
      </c>
      <c r="Q2955" s="34">
        <v>2607.52</v>
      </c>
      <c r="R2955" s="34">
        <v>-2511.54</v>
      </c>
      <c r="S2955" s="36">
        <v>-0.96</v>
      </c>
      <c r="T2955" s="34">
        <v>95.98</v>
      </c>
      <c r="U2955" s="34">
        <v>0</v>
      </c>
      <c r="V2955" s="34">
        <v>95.98</v>
      </c>
      <c r="W2955" s="34">
        <v>-95.98</v>
      </c>
      <c r="X2955" s="36">
        <v>-1</v>
      </c>
      <c r="Y2955" s="3" t="str">
        <f>IFERROR(VLOOKUP(A2955,'Pivot price tier'!$C$8:$L$2245,10,0),"")</f>
        <v/>
      </c>
      <c r="Z2955" s="3" t="str">
        <f>IFERROR(VLOOKUP(A2955,'Pivot price tier by size'!$D$8:$M$2466,10,0),"")</f>
        <v/>
      </c>
      <c r="AA2955" s="3" t="str">
        <f>IFERROR(VLOOKUP(A2955,'Pivot category'!$B$8:$I$2191,8,0),"")</f>
        <v/>
      </c>
      <c r="AB2955" s="3" t="str">
        <f t="shared" si="46"/>
        <v>Bottom 5%</v>
      </c>
      <c r="AC2955"/>
      <c r="AD2955" s="3" t="s">
        <v>11231</v>
      </c>
      <c r="AE2955" s="3" t="s">
        <v>14114</v>
      </c>
    </row>
    <row r="2956" spans="1:31" x14ac:dyDescent="0.25">
      <c r="A2956" t="s">
        <v>14826</v>
      </c>
      <c r="B2956" t="s">
        <v>1086</v>
      </c>
      <c r="C2956" s="3" t="s">
        <v>32</v>
      </c>
      <c r="D2956" s="3" t="s">
        <v>3427</v>
      </c>
      <c r="E2956" s="3">
        <v>0</v>
      </c>
      <c r="F2956" s="3">
        <v>1000</v>
      </c>
      <c r="G2956" s="34">
        <v>23.99</v>
      </c>
      <c r="H2956" s="3" t="s">
        <v>29</v>
      </c>
      <c r="I2956" s="3" t="s">
        <v>21</v>
      </c>
      <c r="J2956" s="3" t="s">
        <v>8251</v>
      </c>
      <c r="K2956" s="3" t="s">
        <v>8252</v>
      </c>
      <c r="L2956" s="3" t="s">
        <v>68</v>
      </c>
      <c r="M2956" s="26" t="s">
        <v>13873</v>
      </c>
      <c r="N2956"/>
      <c r="O2956" s="3">
        <v>129</v>
      </c>
      <c r="P2956" s="34">
        <v>64634.69</v>
      </c>
      <c r="Q2956" s="34">
        <v>67937.86</v>
      </c>
      <c r="R2956" s="34">
        <v>-3303.17</v>
      </c>
      <c r="S2956" s="36">
        <v>-0.05</v>
      </c>
      <c r="T2956" s="34">
        <v>501.04410852713181</v>
      </c>
      <c r="U2956" s="34">
        <v>479370.95</v>
      </c>
      <c r="V2956" s="34">
        <v>473225.92</v>
      </c>
      <c r="W2956" s="34">
        <v>6145.03</v>
      </c>
      <c r="X2956" s="36">
        <v>0.01</v>
      </c>
      <c r="Y2956" s="3" t="str">
        <f>IFERROR(VLOOKUP(A2956,'Pivot price tier'!$C$8:$L$2245,10,0),"")</f>
        <v xml:space="preserve"> </v>
      </c>
      <c r="Z2956" s="3" t="str">
        <f>IFERROR(VLOOKUP(A2956,'Pivot price tier by size'!$D$8:$M$2466,10,0),"")</f>
        <v xml:space="preserve"> </v>
      </c>
      <c r="AA2956" s="3" t="str">
        <f>IFERROR(VLOOKUP(A2956,'Pivot category'!$B$8:$I$2191,8,0),"")</f>
        <v xml:space="preserve"> </v>
      </c>
      <c r="AB2956" s="3" t="str">
        <f t="shared" si="46"/>
        <v/>
      </c>
      <c r="AC2956"/>
      <c r="AD2956" s="3" t="s">
        <v>16449</v>
      </c>
      <c r="AE2956" s="3" t="s">
        <v>14091</v>
      </c>
    </row>
    <row r="2957" spans="1:31" x14ac:dyDescent="0.25">
      <c r="A2957" t="s">
        <v>7483</v>
      </c>
      <c r="B2957" t="s">
        <v>1074</v>
      </c>
      <c r="C2957" s="3" t="s">
        <v>36</v>
      </c>
      <c r="D2957" s="3" t="s">
        <v>3412</v>
      </c>
      <c r="E2957" s="3">
        <v>0</v>
      </c>
      <c r="F2957" s="3">
        <v>1000</v>
      </c>
      <c r="G2957" s="34">
        <v>49.99</v>
      </c>
      <c r="H2957" s="3" t="s">
        <v>29</v>
      </c>
      <c r="I2957" s="3" t="s">
        <v>23</v>
      </c>
      <c r="J2957" s="3" t="s">
        <v>8251</v>
      </c>
      <c r="K2957" s="3" t="s">
        <v>8252</v>
      </c>
      <c r="L2957" s="3" t="s">
        <v>68</v>
      </c>
      <c r="M2957" s="26" t="s">
        <v>13873</v>
      </c>
      <c r="N2957"/>
      <c r="O2957" s="3">
        <v>128</v>
      </c>
      <c r="P2957" s="34">
        <v>191011.79</v>
      </c>
      <c r="Q2957" s="34">
        <v>214057.18</v>
      </c>
      <c r="R2957" s="34">
        <v>-23045.39</v>
      </c>
      <c r="S2957" s="36">
        <v>-0.11</v>
      </c>
      <c r="T2957" s="34">
        <v>1492.2796093750001</v>
      </c>
      <c r="U2957" s="34">
        <v>707858.4</v>
      </c>
      <c r="V2957" s="34">
        <v>711457.68</v>
      </c>
      <c r="W2957" s="34">
        <v>-3599.28</v>
      </c>
      <c r="X2957" s="36">
        <v>-0.01</v>
      </c>
      <c r="Y2957" s="3" t="str">
        <f>IFERROR(VLOOKUP(A2957,'Pivot price tier'!$C$8:$L$2245,10,0),"")</f>
        <v xml:space="preserve"> </v>
      </c>
      <c r="Z2957" s="3" t="str">
        <f>IFERROR(VLOOKUP(A2957,'Pivot price tier by size'!$D$8:$M$2466,10,0),"")</f>
        <v xml:space="preserve"> </v>
      </c>
      <c r="AA2957" s="3" t="str">
        <f>IFERROR(VLOOKUP(A2957,'Pivot category'!$B$8:$I$2191,8,0),"")</f>
        <v xml:space="preserve"> </v>
      </c>
      <c r="AB2957" s="3" t="str">
        <f t="shared" si="46"/>
        <v/>
      </c>
      <c r="AC2957"/>
      <c r="AD2957" s="3" t="s">
        <v>16451</v>
      </c>
      <c r="AE2957" s="3" t="s">
        <v>14119</v>
      </c>
    </row>
    <row r="2958" spans="1:31" x14ac:dyDescent="0.25">
      <c r="A2958" t="s">
        <v>6980</v>
      </c>
      <c r="B2958" t="s">
        <v>1076</v>
      </c>
      <c r="C2958" s="3" t="s">
        <v>34</v>
      </c>
      <c r="D2958" s="3" t="s">
        <v>3414</v>
      </c>
      <c r="E2958" s="3">
        <v>0</v>
      </c>
      <c r="F2958" s="3">
        <v>1000</v>
      </c>
      <c r="G2958" s="34">
        <v>24.99</v>
      </c>
      <c r="H2958" s="3" t="s">
        <v>29</v>
      </c>
      <c r="I2958" s="3" t="s">
        <v>23</v>
      </c>
      <c r="J2958" s="3" t="s">
        <v>8251</v>
      </c>
      <c r="K2958" s="3" t="s">
        <v>8252</v>
      </c>
      <c r="L2958" s="3" t="s">
        <v>68</v>
      </c>
      <c r="M2958" s="26" t="s">
        <v>13873</v>
      </c>
      <c r="N2958"/>
      <c r="O2958" s="3">
        <v>157</v>
      </c>
      <c r="P2958" s="34">
        <v>246801.24</v>
      </c>
      <c r="Q2958" s="34">
        <v>262195.08</v>
      </c>
      <c r="R2958" s="34">
        <v>-15393.84</v>
      </c>
      <c r="S2958" s="36">
        <v>-0.06</v>
      </c>
      <c r="T2958" s="34">
        <v>1571.9824203821656</v>
      </c>
      <c r="U2958" s="34">
        <v>155387.82</v>
      </c>
      <c r="V2958" s="34">
        <v>159236.28</v>
      </c>
      <c r="W2958" s="34">
        <v>-3848.46</v>
      </c>
      <c r="X2958" s="36">
        <v>-0.02</v>
      </c>
      <c r="Y2958" s="3" t="str">
        <f>IFERROR(VLOOKUP(A2958,'Pivot price tier'!$C$8:$L$2245,10,0),"")</f>
        <v xml:space="preserve"> </v>
      </c>
      <c r="Z2958" s="3" t="str">
        <f>IFERROR(VLOOKUP(A2958,'Pivot price tier by size'!$D$8:$M$2466,10,0),"")</f>
        <v xml:space="preserve"> </v>
      </c>
      <c r="AA2958" s="3" t="str">
        <f>IFERROR(VLOOKUP(A2958,'Pivot category'!$B$8:$I$2191,8,0),"")</f>
        <v xml:space="preserve"> </v>
      </c>
      <c r="AB2958" s="3" t="str">
        <f t="shared" si="46"/>
        <v/>
      </c>
      <c r="AC2958"/>
      <c r="AD2958" s="3" t="s">
        <v>16451</v>
      </c>
      <c r="AE2958" s="3" t="s">
        <v>14119</v>
      </c>
    </row>
    <row r="2959" spans="1:31" x14ac:dyDescent="0.25">
      <c r="A2959" t="s">
        <v>5622</v>
      </c>
      <c r="B2959" t="s">
        <v>1078</v>
      </c>
      <c r="C2959" s="3" t="s">
        <v>32</v>
      </c>
      <c r="D2959" s="3" t="s">
        <v>3416</v>
      </c>
      <c r="E2959" s="3">
        <v>0</v>
      </c>
      <c r="F2959" s="3">
        <v>1000</v>
      </c>
      <c r="G2959" s="34">
        <v>39.99</v>
      </c>
      <c r="H2959" s="3" t="s">
        <v>29</v>
      </c>
      <c r="I2959" s="3" t="s">
        <v>23</v>
      </c>
      <c r="J2959" s="3" t="s">
        <v>8251</v>
      </c>
      <c r="K2959" s="3" t="s">
        <v>8252</v>
      </c>
      <c r="L2959" s="3" t="s">
        <v>68</v>
      </c>
      <c r="M2959" s="26" t="s">
        <v>13873</v>
      </c>
      <c r="N2959"/>
      <c r="O2959" s="3">
        <v>156</v>
      </c>
      <c r="P2959" s="34">
        <v>336754.92</v>
      </c>
      <c r="Q2959" s="34">
        <v>341416.79</v>
      </c>
      <c r="R2959" s="34">
        <v>-4661.87</v>
      </c>
      <c r="S2959" s="36">
        <v>-0.01</v>
      </c>
      <c r="T2959" s="34">
        <v>2158.6853846153845</v>
      </c>
      <c r="U2959" s="34">
        <v>815522.23</v>
      </c>
      <c r="V2959" s="34">
        <v>973451.66</v>
      </c>
      <c r="W2959" s="34">
        <v>-157929.43</v>
      </c>
      <c r="X2959" s="36">
        <v>-0.16</v>
      </c>
      <c r="Y2959" s="3" t="str">
        <f>IFERROR(VLOOKUP(A2959,'Pivot price tier'!$C$8:$L$2245,10,0),"")</f>
        <v xml:space="preserve"> </v>
      </c>
      <c r="Z2959" s="3" t="str">
        <f>IFERROR(VLOOKUP(A2959,'Pivot price tier by size'!$D$8:$M$2466,10,0),"")</f>
        <v xml:space="preserve"> </v>
      </c>
      <c r="AA2959" s="3" t="str">
        <f>IFERROR(VLOOKUP(A2959,'Pivot category'!$B$8:$I$2191,8,0),"")</f>
        <v xml:space="preserve"> </v>
      </c>
      <c r="AB2959" s="3" t="str">
        <f t="shared" si="46"/>
        <v/>
      </c>
      <c r="AC2959"/>
      <c r="AD2959" s="3" t="s">
        <v>16451</v>
      </c>
      <c r="AE2959" s="3" t="s">
        <v>14119</v>
      </c>
    </row>
    <row r="2960" spans="1:31" x14ac:dyDescent="0.25">
      <c r="A2960" t="s">
        <v>11570</v>
      </c>
      <c r="B2960" t="s">
        <v>11571</v>
      </c>
      <c r="C2960" s="3" t="s">
        <v>32</v>
      </c>
      <c r="D2960" s="3" t="s">
        <v>11498</v>
      </c>
      <c r="E2960" s="3" t="s">
        <v>5150</v>
      </c>
      <c r="F2960" s="3">
        <v>70000</v>
      </c>
      <c r="G2960" s="34">
        <v>34.99</v>
      </c>
      <c r="H2960" s="3" t="s">
        <v>12</v>
      </c>
      <c r="I2960" s="3" t="s">
        <v>23</v>
      </c>
      <c r="J2960" s="3" t="s">
        <v>8251</v>
      </c>
      <c r="K2960" s="3" t="s">
        <v>8252</v>
      </c>
      <c r="L2960" s="3" t="s">
        <v>68</v>
      </c>
      <c r="M2960" s="26">
        <v>45017</v>
      </c>
      <c r="N2960"/>
      <c r="O2960" s="3">
        <v>43</v>
      </c>
      <c r="P2960" s="34">
        <v>49790.77</v>
      </c>
      <c r="Q2960" s="34">
        <v>34640.1</v>
      </c>
      <c r="R2960" s="34">
        <v>15150.67</v>
      </c>
      <c r="S2960" s="36">
        <v>0.44</v>
      </c>
      <c r="T2960" s="34">
        <v>1157.9248837209302</v>
      </c>
      <c r="U2960" s="34">
        <v>15570.55</v>
      </c>
      <c r="V2960" s="34">
        <v>10182.09</v>
      </c>
      <c r="W2960" s="34">
        <v>5388.46</v>
      </c>
      <c r="X2960" s="36">
        <v>0.53</v>
      </c>
      <c r="Y2960" s="3" t="str">
        <f>IFERROR(VLOOKUP(A2960,'Pivot price tier'!$C$8:$L$2245,10,0),"")</f>
        <v xml:space="preserve"> </v>
      </c>
      <c r="Z2960" s="3" t="str">
        <f>IFERROR(VLOOKUP(A2960,'Pivot price tier by size'!$D$8:$M$2466,10,0),"")</f>
        <v xml:space="preserve"> </v>
      </c>
      <c r="AA2960" s="3" t="str">
        <f>IFERROR(VLOOKUP(A2960,'Pivot category'!$B$8:$I$2191,8,0),"")</f>
        <v xml:space="preserve"> </v>
      </c>
      <c r="AB2960" s="3" t="str">
        <f t="shared" si="46"/>
        <v/>
      </c>
      <c r="AC2960"/>
      <c r="AD2960" s="3" t="s">
        <v>11231</v>
      </c>
      <c r="AE2960" s="3" t="s">
        <v>14118</v>
      </c>
    </row>
    <row r="2961" spans="1:31" x14ac:dyDescent="0.25">
      <c r="A2961" t="s">
        <v>11273</v>
      </c>
      <c r="B2961" t="s">
        <v>8505</v>
      </c>
      <c r="C2961" s="3" t="s">
        <v>73</v>
      </c>
      <c r="D2961" s="3" t="s">
        <v>8437</v>
      </c>
      <c r="E2961" s="3">
        <v>0</v>
      </c>
      <c r="F2961" s="3">
        <v>9000</v>
      </c>
      <c r="G2961" s="34">
        <v>11.99</v>
      </c>
      <c r="H2961" s="3" t="s">
        <v>8334</v>
      </c>
      <c r="I2961" s="3" t="s">
        <v>12340</v>
      </c>
      <c r="J2961" s="3" t="s">
        <v>8251</v>
      </c>
      <c r="K2961" s="3" t="s">
        <v>8252</v>
      </c>
      <c r="L2961" s="3" t="s">
        <v>68</v>
      </c>
      <c r="M2961" s="26" t="s">
        <v>13873</v>
      </c>
      <c r="N2961"/>
      <c r="O2961" s="3">
        <v>117</v>
      </c>
      <c r="P2961" s="34">
        <v>102084.22</v>
      </c>
      <c r="Q2961" s="34">
        <v>87568.320000000007</v>
      </c>
      <c r="R2961" s="34">
        <v>14515.9</v>
      </c>
      <c r="S2961" s="36">
        <v>0.17</v>
      </c>
      <c r="T2961" s="34">
        <v>872.51470085470089</v>
      </c>
      <c r="U2961" s="34">
        <v>332758.36</v>
      </c>
      <c r="V2961" s="34">
        <v>322710.36</v>
      </c>
      <c r="W2961" s="34">
        <v>10048</v>
      </c>
      <c r="X2961" s="36">
        <v>0.03</v>
      </c>
      <c r="Y2961" s="3" t="str">
        <f>IFERROR(VLOOKUP(A2961,'Pivot price tier'!$C$8:$L$2245,10,0),"")</f>
        <v xml:space="preserve"> </v>
      </c>
      <c r="Z2961" s="3" t="str">
        <f>IFERROR(VLOOKUP(A2961,'Pivot price tier by size'!$D$8:$M$2466,10,0),"")</f>
        <v xml:space="preserve"> </v>
      </c>
      <c r="AA2961" s="3" t="str">
        <f>IFERROR(VLOOKUP(A2961,'Pivot category'!$B$8:$I$2191,8,0),"")</f>
        <v xml:space="preserve"> </v>
      </c>
      <c r="AB2961" s="3" t="str">
        <f t="shared" si="46"/>
        <v/>
      </c>
      <c r="AC2961"/>
      <c r="AD2961" s="3" t="s">
        <v>11231</v>
      </c>
      <c r="AE2961" s="3" t="s">
        <v>14114</v>
      </c>
    </row>
    <row r="2962" spans="1:31" hidden="1" x14ac:dyDescent="0.25">
      <c r="A2962" t="s">
        <v>12520</v>
      </c>
      <c r="B2962" t="s">
        <v>12521</v>
      </c>
      <c r="C2962" s="3" t="s">
        <v>32</v>
      </c>
      <c r="D2962" s="3" t="s">
        <v>3737</v>
      </c>
      <c r="E2962" s="3">
        <v>0</v>
      </c>
      <c r="F2962" s="3">
        <v>7000</v>
      </c>
      <c r="G2962" s="34">
        <v>27.99</v>
      </c>
      <c r="H2962" s="3" t="s">
        <v>29</v>
      </c>
      <c r="I2962" s="3" t="s">
        <v>21</v>
      </c>
      <c r="J2962" s="3" t="s">
        <v>8256</v>
      </c>
      <c r="K2962" s="3" t="s">
        <v>8258</v>
      </c>
      <c r="L2962" s="3" t="s">
        <v>8254</v>
      </c>
      <c r="M2962" s="26">
        <v>45261</v>
      </c>
      <c r="N2962"/>
      <c r="O2962" s="3">
        <v>2</v>
      </c>
      <c r="P2962" s="34">
        <v>83.97</v>
      </c>
      <c r="Q2962" s="34">
        <v>19068.12</v>
      </c>
      <c r="R2962" s="34">
        <v>-18984.150000000001</v>
      </c>
      <c r="S2962" s="36">
        <v>-1</v>
      </c>
      <c r="T2962" s="34">
        <v>41.984999999999999</v>
      </c>
      <c r="U2962" s="34">
        <v>0</v>
      </c>
      <c r="V2962" s="34">
        <v>8854.83</v>
      </c>
      <c r="W2962" s="34">
        <v>-8854.83</v>
      </c>
      <c r="X2962" s="36">
        <v>-1</v>
      </c>
      <c r="Y2962" s="3" t="str">
        <f>IFERROR(VLOOKUP(A2962,'Pivot price tier'!$C$8:$L$2245,10,0),"")</f>
        <v/>
      </c>
      <c r="Z2962" s="3" t="str">
        <f>IFERROR(VLOOKUP(A2962,'Pivot price tier by size'!$D$8:$M$2466,10,0),"")</f>
        <v/>
      </c>
      <c r="AA2962" s="3" t="str">
        <f>IFERROR(VLOOKUP(A2962,'Pivot category'!$B$8:$I$2191,8,0),"")</f>
        <v/>
      </c>
      <c r="AB2962" s="3" t="str">
        <f t="shared" si="46"/>
        <v>Bottom 5%</v>
      </c>
      <c r="AC2962"/>
      <c r="AD2962" s="3" t="s">
        <v>16450</v>
      </c>
      <c r="AE2962" s="3" t="s">
        <v>14103</v>
      </c>
    </row>
    <row r="2963" spans="1:31" hidden="1" x14ac:dyDescent="0.25">
      <c r="A2963" t="s">
        <v>15651</v>
      </c>
      <c r="B2963" t="s">
        <v>15652</v>
      </c>
      <c r="C2963" s="3" t="s">
        <v>32</v>
      </c>
      <c r="D2963" s="3" t="s">
        <v>15262</v>
      </c>
      <c r="E2963" s="3">
        <v>0</v>
      </c>
      <c r="F2963" s="3">
        <v>70000</v>
      </c>
      <c r="G2963" s="34">
        <v>27.99</v>
      </c>
      <c r="H2963" s="3" t="s">
        <v>29</v>
      </c>
      <c r="I2963" s="3" t="s">
        <v>21</v>
      </c>
      <c r="J2963" s="3" t="s">
        <v>8251</v>
      </c>
      <c r="K2963" s="3" t="s">
        <v>8252</v>
      </c>
      <c r="L2963" s="3" t="s">
        <v>68</v>
      </c>
      <c r="M2963" s="26">
        <v>45901</v>
      </c>
      <c r="N2963"/>
      <c r="O2963" s="3">
        <v>70</v>
      </c>
      <c r="P2963" s="34">
        <v>19844.91</v>
      </c>
      <c r="Q2963" s="34"/>
      <c r="R2963" s="34">
        <v>19844.91</v>
      </c>
      <c r="T2963" s="34">
        <v>283.4987142857143</v>
      </c>
      <c r="U2963" s="34">
        <v>40137.660000000003</v>
      </c>
      <c r="V2963" s="34">
        <v>0</v>
      </c>
      <c r="W2963" s="34">
        <v>40137.660000000003</v>
      </c>
      <c r="X2963" s="36">
        <v>0</v>
      </c>
      <c r="Y2963" s="3" t="str">
        <f>IFERROR(VLOOKUP(A2963,'Pivot price tier'!$C$8:$L$2245,10,0),"")</f>
        <v xml:space="preserve"> </v>
      </c>
      <c r="Z2963" s="3" t="str">
        <f>IFERROR(VLOOKUP(A2963,'Pivot price tier by size'!$D$8:$M$2466,10,0),"")</f>
        <v xml:space="preserve"> </v>
      </c>
      <c r="AA2963" s="3" t="str">
        <f>IFERROR(VLOOKUP(A2963,'Pivot category'!$B$8:$I$2191,8,0),"")</f>
        <v>X</v>
      </c>
      <c r="AB2963" s="3" t="str">
        <f t="shared" si="46"/>
        <v>Bottom 5%</v>
      </c>
      <c r="AC2963"/>
      <c r="AD2963" s="3" t="s">
        <v>16450</v>
      </c>
      <c r="AE2963" s="3" t="s">
        <v>14103</v>
      </c>
    </row>
    <row r="2964" spans="1:31" hidden="1" x14ac:dyDescent="0.25">
      <c r="A2964" t="s">
        <v>15653</v>
      </c>
      <c r="B2964" t="s">
        <v>15654</v>
      </c>
      <c r="C2964" s="3" t="s">
        <v>69</v>
      </c>
      <c r="D2964" s="3" t="s">
        <v>15304</v>
      </c>
      <c r="E2964" s="3">
        <v>0</v>
      </c>
      <c r="F2964" s="3">
        <v>70000</v>
      </c>
      <c r="G2964" s="34">
        <v>1.49</v>
      </c>
      <c r="H2964" s="3" t="s">
        <v>29</v>
      </c>
      <c r="I2964" s="3" t="s">
        <v>70</v>
      </c>
      <c r="J2964" s="3" t="s">
        <v>8251</v>
      </c>
      <c r="K2964" s="3" t="s">
        <v>8252</v>
      </c>
      <c r="L2964" s="3" t="s">
        <v>68</v>
      </c>
      <c r="M2964" s="26">
        <v>45901</v>
      </c>
      <c r="N2964"/>
      <c r="O2964" s="3">
        <v>75</v>
      </c>
      <c r="P2964" s="34">
        <v>10917.23</v>
      </c>
      <c r="Q2964" s="34"/>
      <c r="R2964" s="34">
        <v>10917.23</v>
      </c>
      <c r="T2964" s="34">
        <v>145.56306666666666</v>
      </c>
      <c r="U2964" s="34">
        <v>17525.38</v>
      </c>
      <c r="V2964" s="34">
        <v>0</v>
      </c>
      <c r="W2964" s="34">
        <v>17525.38</v>
      </c>
      <c r="X2964" s="36">
        <v>0</v>
      </c>
      <c r="Y2964" s="3" t="str">
        <f>IFERROR(VLOOKUP(A2964,'Pivot price tier'!$C$8:$L$2245,10,0),"")</f>
        <v/>
      </c>
      <c r="Z2964" s="3" t="str">
        <f>IFERROR(VLOOKUP(A2964,'Pivot price tier by size'!$D$8:$M$2466,10,0),"")</f>
        <v/>
      </c>
      <c r="AA2964" s="3" t="str">
        <f>IFERROR(VLOOKUP(A2964,'Pivot category'!$B$8:$I$2191,8,0),"")</f>
        <v/>
      </c>
      <c r="AB2964" s="3" t="str">
        <f t="shared" si="46"/>
        <v>Bottom 5%</v>
      </c>
      <c r="AC2964"/>
      <c r="AD2964" s="3" t="s">
        <v>16450</v>
      </c>
      <c r="AE2964" s="3" t="s">
        <v>14103</v>
      </c>
    </row>
    <row r="2965" spans="1:31" hidden="1" x14ac:dyDescent="0.25">
      <c r="A2965" t="s">
        <v>11253</v>
      </c>
      <c r="B2965" t="s">
        <v>609</v>
      </c>
      <c r="C2965" s="3" t="s">
        <v>72</v>
      </c>
      <c r="D2965" s="3" t="s">
        <v>2902</v>
      </c>
      <c r="E2965" s="3">
        <v>0</v>
      </c>
      <c r="F2965" s="3">
        <v>4000</v>
      </c>
      <c r="G2965" s="34">
        <v>1.79</v>
      </c>
      <c r="H2965" s="3" t="s">
        <v>8334</v>
      </c>
      <c r="I2965" s="3" t="s">
        <v>12340</v>
      </c>
      <c r="J2965" s="3" t="s">
        <v>8256</v>
      </c>
      <c r="K2965" s="3" t="s">
        <v>8260</v>
      </c>
      <c r="L2965" s="3" t="s">
        <v>8255</v>
      </c>
      <c r="M2965" s="26" t="s">
        <v>13873</v>
      </c>
      <c r="N2965"/>
      <c r="O2965" s="3">
        <v>1</v>
      </c>
      <c r="P2965" s="34">
        <v>58.9</v>
      </c>
      <c r="Q2965" s="34">
        <v>14.99</v>
      </c>
      <c r="R2965" s="34">
        <v>43.91</v>
      </c>
      <c r="S2965" s="36">
        <v>2.93</v>
      </c>
      <c r="T2965" s="34">
        <v>58.9</v>
      </c>
      <c r="U2965" s="34" t="s">
        <v>78</v>
      </c>
      <c r="V2965" s="34" t="s">
        <v>78</v>
      </c>
      <c r="W2965" s="34" t="s">
        <v>78</v>
      </c>
      <c r="X2965" s="36" t="s">
        <v>78</v>
      </c>
      <c r="Y2965" s="3" t="str">
        <f>IFERROR(VLOOKUP(A2965,'Pivot price tier'!$C$8:$L$2245,10,0),"")</f>
        <v/>
      </c>
      <c r="Z2965" s="3" t="str">
        <f>IFERROR(VLOOKUP(A2965,'Pivot price tier by size'!$D$8:$M$2466,10,0),"")</f>
        <v/>
      </c>
      <c r="AA2965" s="3" t="str">
        <f>IFERROR(VLOOKUP(A2965,'Pivot category'!$B$8:$I$2191,8,0),"")</f>
        <v/>
      </c>
      <c r="AB2965" s="3" t="str">
        <f t="shared" si="46"/>
        <v>Bottom 5%</v>
      </c>
      <c r="AC2965"/>
      <c r="AD2965" s="3" t="s">
        <v>16446</v>
      </c>
      <c r="AE2965" s="3" t="s">
        <v>14091</v>
      </c>
    </row>
    <row r="2966" spans="1:31" x14ac:dyDescent="0.25">
      <c r="A2966" t="s">
        <v>11278</v>
      </c>
      <c r="B2966" t="s">
        <v>9428</v>
      </c>
      <c r="C2966" s="3" t="s">
        <v>73</v>
      </c>
      <c r="D2966" s="3" t="s">
        <v>9224</v>
      </c>
      <c r="E2966" s="3">
        <v>0</v>
      </c>
      <c r="F2966" s="3">
        <v>7000</v>
      </c>
      <c r="G2966" s="34">
        <v>19.989999999999998</v>
      </c>
      <c r="H2966" s="3" t="s">
        <v>8334</v>
      </c>
      <c r="I2966" s="3" t="s">
        <v>12340</v>
      </c>
      <c r="J2966" s="3" t="s">
        <v>8251</v>
      </c>
      <c r="K2966" s="3" t="s">
        <v>8252</v>
      </c>
      <c r="L2966" s="3" t="s">
        <v>68</v>
      </c>
      <c r="M2966" s="26" t="s">
        <v>13873</v>
      </c>
      <c r="N2966"/>
      <c r="O2966" s="3">
        <v>133</v>
      </c>
      <c r="P2966" s="34">
        <v>195542.18</v>
      </c>
      <c r="Q2966" s="34">
        <v>228045.92</v>
      </c>
      <c r="R2966" s="34">
        <v>-32503.74</v>
      </c>
      <c r="S2966" s="36">
        <v>-0.14000000000000001</v>
      </c>
      <c r="T2966" s="34">
        <v>1470.2419548872181</v>
      </c>
      <c r="U2966" s="34">
        <v>548385.67000000004</v>
      </c>
      <c r="V2966" s="34">
        <v>709744.95</v>
      </c>
      <c r="W2966" s="34">
        <v>-161359.28</v>
      </c>
      <c r="X2966" s="36">
        <v>-0.23</v>
      </c>
      <c r="Y2966" s="3" t="str">
        <f>IFERROR(VLOOKUP(A2966,'Pivot price tier'!$C$8:$L$2245,10,0),"")</f>
        <v xml:space="preserve"> </v>
      </c>
      <c r="Z2966" s="3" t="str">
        <f>IFERROR(VLOOKUP(A2966,'Pivot price tier by size'!$D$8:$M$2466,10,0),"")</f>
        <v xml:space="preserve"> </v>
      </c>
      <c r="AA2966" s="3" t="str">
        <f>IFERROR(VLOOKUP(A2966,'Pivot category'!$B$8:$I$2191,8,0),"")</f>
        <v xml:space="preserve"> </v>
      </c>
      <c r="AB2966" s="3" t="str">
        <f t="shared" si="46"/>
        <v/>
      </c>
      <c r="AC2966"/>
      <c r="AD2966" s="3" t="s">
        <v>11231</v>
      </c>
      <c r="AE2966" s="3" t="s">
        <v>14114</v>
      </c>
    </row>
    <row r="2967" spans="1:31" x14ac:dyDescent="0.25">
      <c r="A2967" t="s">
        <v>11740</v>
      </c>
      <c r="B2967" t="s">
        <v>11741</v>
      </c>
      <c r="C2967" s="3" t="s">
        <v>73</v>
      </c>
      <c r="D2967" s="3" t="s">
        <v>11535</v>
      </c>
      <c r="E2967" s="3">
        <v>0</v>
      </c>
      <c r="F2967" s="3">
        <v>7000</v>
      </c>
      <c r="G2967" s="34">
        <v>21.99</v>
      </c>
      <c r="H2967" s="3" t="s">
        <v>8334</v>
      </c>
      <c r="I2967" s="3" t="s">
        <v>12340</v>
      </c>
      <c r="J2967" s="3" t="s">
        <v>8251</v>
      </c>
      <c r="K2967" s="3" t="s">
        <v>8252</v>
      </c>
      <c r="L2967" s="3" t="s">
        <v>68</v>
      </c>
      <c r="M2967" s="26">
        <v>45047</v>
      </c>
      <c r="N2967"/>
      <c r="O2967" s="3">
        <v>144</v>
      </c>
      <c r="P2967" s="34">
        <v>190653.3</v>
      </c>
      <c r="Q2967" s="34">
        <v>267398.40000000002</v>
      </c>
      <c r="R2967" s="34">
        <v>-76745.100000000006</v>
      </c>
      <c r="S2967" s="36">
        <v>-0.28999999999999998</v>
      </c>
      <c r="T2967" s="34">
        <v>1323.9812499999998</v>
      </c>
      <c r="U2967" s="34">
        <v>355072.53</v>
      </c>
      <c r="V2967" s="34">
        <v>616995.42000000004</v>
      </c>
      <c r="W2967" s="34">
        <v>-261922.89</v>
      </c>
      <c r="X2967" s="36">
        <v>-0.42</v>
      </c>
      <c r="Y2967" s="3" t="str">
        <f>IFERROR(VLOOKUP(A2967,'Pivot price tier'!$C$8:$L$2245,10,0),"")</f>
        <v xml:space="preserve"> </v>
      </c>
      <c r="Z2967" s="3" t="str">
        <f>IFERROR(VLOOKUP(A2967,'Pivot price tier by size'!$D$8:$M$2466,10,0),"")</f>
        <v xml:space="preserve"> </v>
      </c>
      <c r="AA2967" s="3" t="str">
        <f>IFERROR(VLOOKUP(A2967,'Pivot category'!$B$8:$I$2191,8,0),"")</f>
        <v xml:space="preserve"> </v>
      </c>
      <c r="AB2967" s="3" t="str">
        <f t="shared" si="46"/>
        <v/>
      </c>
      <c r="AC2967"/>
      <c r="AD2967" s="3" t="s">
        <v>11231</v>
      </c>
      <c r="AE2967" s="3" t="s">
        <v>14114</v>
      </c>
    </row>
    <row r="2968" spans="1:31" hidden="1" x14ac:dyDescent="0.25">
      <c r="A2968" t="s">
        <v>7274</v>
      </c>
      <c r="B2968" t="s">
        <v>1365</v>
      </c>
      <c r="C2968" s="3" t="s">
        <v>69</v>
      </c>
      <c r="D2968" s="3" t="s">
        <v>3732</v>
      </c>
      <c r="E2968" s="3">
        <v>0</v>
      </c>
      <c r="F2968" s="3">
        <v>7000</v>
      </c>
      <c r="G2968" s="34">
        <v>1.99</v>
      </c>
      <c r="H2968" s="3" t="s">
        <v>29</v>
      </c>
      <c r="I2968" s="3" t="s">
        <v>70</v>
      </c>
      <c r="J2968" s="3" t="s">
        <v>8261</v>
      </c>
      <c r="K2968" s="3" t="s">
        <v>8260</v>
      </c>
      <c r="L2968" s="3" t="s">
        <v>68</v>
      </c>
      <c r="M2968" s="26" t="s">
        <v>13873</v>
      </c>
      <c r="N2968"/>
      <c r="O2968" s="3">
        <v>49</v>
      </c>
      <c r="P2968" s="34">
        <v>7193.85</v>
      </c>
      <c r="Q2968" s="34">
        <v>9297.2800000000007</v>
      </c>
      <c r="R2968" s="34">
        <v>-2103.4299999999998</v>
      </c>
      <c r="S2968" s="36">
        <v>-0.23</v>
      </c>
      <c r="T2968" s="34">
        <v>146.81326530612245</v>
      </c>
      <c r="U2968" s="34">
        <v>3806.87</v>
      </c>
      <c r="V2968" s="34">
        <v>8988.83</v>
      </c>
      <c r="W2968" s="34">
        <v>-5181.96</v>
      </c>
      <c r="X2968" s="36">
        <v>-0.57999999999999996</v>
      </c>
      <c r="Y2968" s="3" t="str">
        <f>IFERROR(VLOOKUP(A2968,'Pivot price tier'!$C$8:$L$2245,10,0),"")</f>
        <v/>
      </c>
      <c r="Z2968" s="3" t="str">
        <f>IFERROR(VLOOKUP(A2968,'Pivot price tier by size'!$D$8:$M$2466,10,0),"")</f>
        <v/>
      </c>
      <c r="AA2968" s="3" t="str">
        <f>IFERROR(VLOOKUP(A2968,'Pivot category'!$B$8:$I$2191,8,0),"")</f>
        <v/>
      </c>
      <c r="AB2968" s="3" t="str">
        <f t="shared" si="46"/>
        <v>Bottom 5%</v>
      </c>
      <c r="AC2968"/>
      <c r="AD2968" s="3" t="s">
        <v>16450</v>
      </c>
      <c r="AE2968" s="3" t="s">
        <v>14103</v>
      </c>
    </row>
    <row r="2969" spans="1:31" x14ac:dyDescent="0.25">
      <c r="A2969" t="s">
        <v>7502</v>
      </c>
      <c r="B2969" t="s">
        <v>1088</v>
      </c>
      <c r="C2969" s="3" t="s">
        <v>36</v>
      </c>
      <c r="D2969" s="3" t="s">
        <v>3431</v>
      </c>
      <c r="E2969" s="3" t="s">
        <v>5150</v>
      </c>
      <c r="F2969" s="3">
        <v>1000</v>
      </c>
      <c r="G2969" s="34">
        <v>34.99</v>
      </c>
      <c r="H2969" s="3" t="s">
        <v>28</v>
      </c>
      <c r="I2969" s="3" t="s">
        <v>21</v>
      </c>
      <c r="J2969" s="3" t="s">
        <v>8251</v>
      </c>
      <c r="K2969" s="3" t="s">
        <v>8252</v>
      </c>
      <c r="L2969" s="3" t="s">
        <v>68</v>
      </c>
      <c r="M2969" s="26" t="s">
        <v>13873</v>
      </c>
      <c r="N2969"/>
      <c r="O2969" s="3">
        <v>157</v>
      </c>
      <c r="P2969" s="34">
        <v>654820.51</v>
      </c>
      <c r="Q2969" s="34">
        <v>719738.25</v>
      </c>
      <c r="R2969" s="34">
        <v>-64917.74</v>
      </c>
      <c r="S2969" s="36">
        <v>-0.09</v>
      </c>
      <c r="T2969" s="34">
        <v>4170.8312738853501</v>
      </c>
      <c r="U2969" s="34">
        <v>1239436.74</v>
      </c>
      <c r="V2969" s="34">
        <v>1203789.8400000001</v>
      </c>
      <c r="W2969" s="34">
        <v>35646.9</v>
      </c>
      <c r="X2969" s="36">
        <v>0.03</v>
      </c>
      <c r="Y2969" s="3" t="str">
        <f>IFERROR(VLOOKUP(A2969,'Pivot price tier'!$C$8:$L$2245,10,0),"")</f>
        <v xml:space="preserve"> </v>
      </c>
      <c r="Z2969" s="3" t="str">
        <f>IFERROR(VLOOKUP(A2969,'Pivot price tier by size'!$D$8:$M$2466,10,0),"")</f>
        <v xml:space="preserve"> </v>
      </c>
      <c r="AA2969" s="3" t="str">
        <f>IFERROR(VLOOKUP(A2969,'Pivot category'!$B$8:$I$2191,8,0),"")</f>
        <v xml:space="preserve"> </v>
      </c>
      <c r="AB2969" s="3" t="str">
        <f t="shared" si="46"/>
        <v/>
      </c>
      <c r="AC2969"/>
      <c r="AD2969" s="3" t="s">
        <v>16451</v>
      </c>
      <c r="AE2969" s="3" t="s">
        <v>14096</v>
      </c>
    </row>
    <row r="2970" spans="1:31" x14ac:dyDescent="0.25">
      <c r="A2970" t="s">
        <v>7891</v>
      </c>
      <c r="B2970" t="s">
        <v>1089</v>
      </c>
      <c r="C2970" s="3" t="s">
        <v>38</v>
      </c>
      <c r="D2970" s="3" t="s">
        <v>3432</v>
      </c>
      <c r="E2970" s="3" t="s">
        <v>5150</v>
      </c>
      <c r="F2970" s="3">
        <v>1000</v>
      </c>
      <c r="G2970" s="34">
        <v>49.99</v>
      </c>
      <c r="H2970" s="3" t="s">
        <v>28</v>
      </c>
      <c r="I2970" s="3" t="s">
        <v>21</v>
      </c>
      <c r="J2970" s="3" t="s">
        <v>8251</v>
      </c>
      <c r="K2970" s="3" t="s">
        <v>8252</v>
      </c>
      <c r="L2970" s="3" t="s">
        <v>68</v>
      </c>
      <c r="M2970" s="26" t="s">
        <v>13873</v>
      </c>
      <c r="N2970"/>
      <c r="O2970" s="3">
        <v>159</v>
      </c>
      <c r="P2970" s="34">
        <v>1262985.7</v>
      </c>
      <c r="Q2970" s="34">
        <v>1179911.42</v>
      </c>
      <c r="R2970" s="34">
        <v>83074.28</v>
      </c>
      <c r="S2970" s="36">
        <v>7.0000000000000007E-2</v>
      </c>
      <c r="T2970" s="34">
        <v>7943.306289308176</v>
      </c>
      <c r="U2970" s="34">
        <v>522763.56</v>
      </c>
      <c r="V2970" s="34">
        <v>453992.47</v>
      </c>
      <c r="W2970" s="34">
        <v>68771.09</v>
      </c>
      <c r="X2970" s="36">
        <v>0.15</v>
      </c>
      <c r="Y2970" s="3" t="str">
        <f>IFERROR(VLOOKUP(A2970,'Pivot price tier'!$C$8:$L$2245,10,0),"")</f>
        <v xml:space="preserve"> </v>
      </c>
      <c r="Z2970" s="3" t="str">
        <f>IFERROR(VLOOKUP(A2970,'Pivot price tier by size'!$D$8:$M$2466,10,0),"")</f>
        <v xml:space="preserve"> </v>
      </c>
      <c r="AA2970" s="3" t="str">
        <f>IFERROR(VLOOKUP(A2970,'Pivot category'!$B$8:$I$2191,8,0),"")</f>
        <v xml:space="preserve"> </v>
      </c>
      <c r="AB2970" s="3" t="str">
        <f t="shared" si="46"/>
        <v/>
      </c>
      <c r="AC2970"/>
      <c r="AD2970" s="3" t="s">
        <v>16451</v>
      </c>
      <c r="AE2970" s="3" t="s">
        <v>14096</v>
      </c>
    </row>
    <row r="2971" spans="1:31" hidden="1" x14ac:dyDescent="0.25">
      <c r="A2971" t="s">
        <v>11702</v>
      </c>
      <c r="B2971" t="s">
        <v>11703</v>
      </c>
      <c r="C2971" s="3" t="s">
        <v>32</v>
      </c>
      <c r="D2971" s="3" t="s">
        <v>11466</v>
      </c>
      <c r="E2971" s="3">
        <v>0</v>
      </c>
      <c r="F2971" s="3">
        <v>7000</v>
      </c>
      <c r="G2971" s="34">
        <v>10.79</v>
      </c>
      <c r="H2971" s="3" t="s">
        <v>8334</v>
      </c>
      <c r="I2971" s="3" t="s">
        <v>12339</v>
      </c>
      <c r="J2971" s="3" t="s">
        <v>8256</v>
      </c>
      <c r="K2971" s="3" t="s">
        <v>8252</v>
      </c>
      <c r="L2971" s="3" t="s">
        <v>8255</v>
      </c>
      <c r="M2971" s="26">
        <v>45047</v>
      </c>
      <c r="N2971"/>
      <c r="O2971" s="3">
        <v>8</v>
      </c>
      <c r="P2971" s="34">
        <v>4262.05</v>
      </c>
      <c r="Q2971" s="34">
        <v>12247.77</v>
      </c>
      <c r="R2971" s="34">
        <v>-7985.72</v>
      </c>
      <c r="S2971" s="36">
        <v>-0.65</v>
      </c>
      <c r="T2971" s="34">
        <v>532.75625000000002</v>
      </c>
      <c r="U2971" s="34">
        <v>431.6</v>
      </c>
      <c r="V2971" s="34">
        <v>3580.71</v>
      </c>
      <c r="W2971" s="34">
        <v>-3149.11</v>
      </c>
      <c r="X2971" s="36">
        <v>-0.88</v>
      </c>
      <c r="Y2971" s="3" t="str">
        <f>IFERROR(VLOOKUP(A2971,'Pivot price tier'!$C$8:$L$2245,10,0),"")</f>
        <v/>
      </c>
      <c r="Z2971" s="3" t="str">
        <f>IFERROR(VLOOKUP(A2971,'Pivot price tier by size'!$D$8:$M$2466,10,0),"")</f>
        <v/>
      </c>
      <c r="AA2971" s="3" t="str">
        <f>IFERROR(VLOOKUP(A2971,'Pivot category'!$B$8:$I$2191,8,0),"")</f>
        <v/>
      </c>
      <c r="AB2971" s="3" t="str">
        <f t="shared" si="46"/>
        <v>Bottom 5%</v>
      </c>
      <c r="AC2971"/>
      <c r="AD2971" s="3" t="s">
        <v>16449</v>
      </c>
      <c r="AE2971" s="3" t="s">
        <v>14111</v>
      </c>
    </row>
    <row r="2972" spans="1:31" hidden="1" x14ac:dyDescent="0.25">
      <c r="A2972" t="s">
        <v>11704</v>
      </c>
      <c r="B2972" t="s">
        <v>11705</v>
      </c>
      <c r="C2972" s="3" t="s">
        <v>32</v>
      </c>
      <c r="D2972" s="3" t="s">
        <v>11465</v>
      </c>
      <c r="E2972" s="3">
        <v>0</v>
      </c>
      <c r="F2972" s="3">
        <v>7000</v>
      </c>
      <c r="G2972" s="34">
        <v>10.79</v>
      </c>
      <c r="H2972" s="3" t="s">
        <v>8334</v>
      </c>
      <c r="I2972" s="3" t="s">
        <v>12339</v>
      </c>
      <c r="J2972" s="3" t="s">
        <v>8256</v>
      </c>
      <c r="K2972" s="3" t="s">
        <v>8252</v>
      </c>
      <c r="L2972" s="3" t="s">
        <v>8255</v>
      </c>
      <c r="M2972" s="26">
        <v>45047</v>
      </c>
      <c r="N2972"/>
      <c r="O2972" s="3">
        <v>5</v>
      </c>
      <c r="P2972" s="34">
        <v>6193.46</v>
      </c>
      <c r="Q2972" s="34">
        <v>7513.16</v>
      </c>
      <c r="R2972" s="34">
        <v>-1319.7</v>
      </c>
      <c r="S2972" s="36">
        <v>-0.18</v>
      </c>
      <c r="T2972" s="34">
        <v>1238.692</v>
      </c>
      <c r="U2972" s="34">
        <v>625.82000000000005</v>
      </c>
      <c r="V2972" s="34">
        <v>2861.98</v>
      </c>
      <c r="W2972" s="34">
        <v>-2236.16</v>
      </c>
      <c r="X2972" s="36">
        <v>-0.78</v>
      </c>
      <c r="Y2972" s="3" t="str">
        <f>IFERROR(VLOOKUP(A2972,'Pivot price tier'!$C$8:$L$2245,10,0),"")</f>
        <v/>
      </c>
      <c r="Z2972" s="3" t="str">
        <f>IFERROR(VLOOKUP(A2972,'Pivot price tier by size'!$D$8:$M$2466,10,0),"")</f>
        <v/>
      </c>
      <c r="AA2972" s="3" t="str">
        <f>IFERROR(VLOOKUP(A2972,'Pivot category'!$B$8:$I$2191,8,0),"")</f>
        <v/>
      </c>
      <c r="AB2972" s="3" t="str">
        <f t="shared" si="46"/>
        <v>Bottom 5%</v>
      </c>
      <c r="AC2972"/>
      <c r="AD2972" s="3" t="s">
        <v>16449</v>
      </c>
      <c r="AE2972" s="3" t="s">
        <v>14111</v>
      </c>
    </row>
    <row r="2973" spans="1:31" hidden="1" x14ac:dyDescent="0.25">
      <c r="A2973" t="s">
        <v>5806</v>
      </c>
      <c r="B2973" t="s">
        <v>1369</v>
      </c>
      <c r="C2973" s="3" t="s">
        <v>32</v>
      </c>
      <c r="D2973" s="3" t="s">
        <v>3736</v>
      </c>
      <c r="E2973" s="3">
        <v>0</v>
      </c>
      <c r="F2973" s="3">
        <v>7000</v>
      </c>
      <c r="G2973" s="34">
        <v>27.99</v>
      </c>
      <c r="H2973" s="3" t="s">
        <v>29</v>
      </c>
      <c r="I2973" s="3" t="s">
        <v>21</v>
      </c>
      <c r="J2973" s="3" t="s">
        <v>8256</v>
      </c>
      <c r="K2973" s="3" t="s">
        <v>8258</v>
      </c>
      <c r="L2973" s="3" t="s">
        <v>8254</v>
      </c>
      <c r="M2973" s="26" t="s">
        <v>13873</v>
      </c>
      <c r="N2973"/>
      <c r="O2973" s="3" t="s">
        <v>78</v>
      </c>
      <c r="P2973" s="34"/>
      <c r="Q2973" s="34">
        <v>161.94</v>
      </c>
      <c r="R2973" s="34">
        <v>-161.94</v>
      </c>
      <c r="S2973" s="36">
        <v>-1</v>
      </c>
      <c r="T2973" s="34" t="s">
        <v>78</v>
      </c>
      <c r="U2973" s="34">
        <v>0</v>
      </c>
      <c r="V2973" s="34">
        <v>4702.32</v>
      </c>
      <c r="W2973" s="34">
        <v>-4702.32</v>
      </c>
      <c r="X2973" s="36">
        <v>-1</v>
      </c>
      <c r="Y2973" s="3" t="str">
        <f>IFERROR(VLOOKUP(A2973,'Pivot price tier'!$C$8:$L$2245,10,0),"")</f>
        <v/>
      </c>
      <c r="Z2973" s="3" t="str">
        <f>IFERROR(VLOOKUP(A2973,'Pivot price tier by size'!$D$8:$M$2466,10,0),"")</f>
        <v/>
      </c>
      <c r="AA2973" s="3" t="str">
        <f>IFERROR(VLOOKUP(A2973,'Pivot category'!$B$8:$I$2191,8,0),"")</f>
        <v/>
      </c>
      <c r="AB2973" s="3" t="str">
        <f t="shared" si="46"/>
        <v>Bottom 5%</v>
      </c>
      <c r="AC2973"/>
      <c r="AD2973" s="3" t="s">
        <v>16450</v>
      </c>
      <c r="AE2973" s="3" t="s">
        <v>14103</v>
      </c>
    </row>
    <row r="2974" spans="1:31" hidden="1" x14ac:dyDescent="0.25">
      <c r="A2974" t="s">
        <v>11624</v>
      </c>
      <c r="B2974" t="s">
        <v>11706</v>
      </c>
      <c r="C2974" s="3" t="s">
        <v>32</v>
      </c>
      <c r="D2974" s="3" t="s">
        <v>11467</v>
      </c>
      <c r="E2974" s="3">
        <v>0</v>
      </c>
      <c r="F2974" s="3">
        <v>7000</v>
      </c>
      <c r="G2974" s="34">
        <v>10.79</v>
      </c>
      <c r="H2974" s="3" t="s">
        <v>8334</v>
      </c>
      <c r="I2974" s="3" t="s">
        <v>12339</v>
      </c>
      <c r="J2974" s="3" t="s">
        <v>8256</v>
      </c>
      <c r="K2974" s="3" t="s">
        <v>8252</v>
      </c>
      <c r="L2974" s="3" t="s">
        <v>8255</v>
      </c>
      <c r="M2974" s="26">
        <v>45047</v>
      </c>
      <c r="N2974"/>
      <c r="O2974" s="3">
        <v>6</v>
      </c>
      <c r="P2974" s="34">
        <v>5438.16</v>
      </c>
      <c r="Q2974" s="34">
        <v>10809.27</v>
      </c>
      <c r="R2974" s="34">
        <v>-5371.11</v>
      </c>
      <c r="S2974" s="36">
        <v>-0.5</v>
      </c>
      <c r="T2974" s="34">
        <v>906.36</v>
      </c>
      <c r="U2974" s="34">
        <v>658.19</v>
      </c>
      <c r="V2974" s="34">
        <v>2827.88</v>
      </c>
      <c r="W2974" s="34">
        <v>-2169.69</v>
      </c>
      <c r="X2974" s="36">
        <v>-0.77</v>
      </c>
      <c r="Y2974" s="3" t="str">
        <f>IFERROR(VLOOKUP(A2974,'Pivot price tier'!$C$8:$L$2245,10,0),"")</f>
        <v/>
      </c>
      <c r="Z2974" s="3" t="str">
        <f>IFERROR(VLOOKUP(A2974,'Pivot price tier by size'!$D$8:$M$2466,10,0),"")</f>
        <v/>
      </c>
      <c r="AA2974" s="3" t="str">
        <f>IFERROR(VLOOKUP(A2974,'Pivot category'!$B$8:$I$2191,8,0),"")</f>
        <v/>
      </c>
      <c r="AB2974" s="3" t="str">
        <f t="shared" si="46"/>
        <v>Bottom 5%</v>
      </c>
      <c r="AC2974"/>
      <c r="AD2974" s="3" t="s">
        <v>16449</v>
      </c>
      <c r="AE2974" s="3" t="s">
        <v>14111</v>
      </c>
    </row>
    <row r="2975" spans="1:31" hidden="1" x14ac:dyDescent="0.25">
      <c r="A2975" t="s">
        <v>7594</v>
      </c>
      <c r="B2975" t="s">
        <v>13163</v>
      </c>
      <c r="C2975" s="3" t="s">
        <v>36</v>
      </c>
      <c r="D2975" s="3" t="s">
        <v>3739</v>
      </c>
      <c r="E2975" s="3" t="s">
        <v>5150</v>
      </c>
      <c r="F2975" s="3">
        <v>5000</v>
      </c>
      <c r="G2975" s="34">
        <v>5.09</v>
      </c>
      <c r="H2975" s="3" t="s">
        <v>28</v>
      </c>
      <c r="I2975" s="3" t="s">
        <v>13</v>
      </c>
      <c r="J2975" s="3" t="s">
        <v>8253</v>
      </c>
      <c r="K2975" s="3" t="s">
        <v>8260</v>
      </c>
      <c r="L2975" s="3" t="s">
        <v>8257</v>
      </c>
      <c r="M2975" s="26">
        <v>45474</v>
      </c>
      <c r="N2975"/>
      <c r="O2975" s="3" t="s">
        <v>78</v>
      </c>
      <c r="P2975" s="34"/>
      <c r="Q2975" s="34">
        <v>30.54</v>
      </c>
      <c r="R2975" s="34">
        <v>-30.54</v>
      </c>
      <c r="S2975" s="36">
        <v>-1</v>
      </c>
      <c r="T2975" s="34" t="s">
        <v>78</v>
      </c>
      <c r="U2975" s="34" t="s">
        <v>78</v>
      </c>
      <c r="V2975" s="34" t="s">
        <v>78</v>
      </c>
      <c r="W2975" s="34" t="s">
        <v>78</v>
      </c>
      <c r="X2975" s="36" t="s">
        <v>78</v>
      </c>
      <c r="Y2975" s="3" t="str">
        <f>IFERROR(VLOOKUP(A2975,'Pivot price tier'!$C$8:$L$2245,10,0),"")</f>
        <v/>
      </c>
      <c r="Z2975" s="3" t="str">
        <f>IFERROR(VLOOKUP(A2975,'Pivot price tier by size'!$D$8:$M$2466,10,0),"")</f>
        <v/>
      </c>
      <c r="AA2975" s="3" t="str">
        <f>IFERROR(VLOOKUP(A2975,'Pivot category'!$B$8:$I$2191,8,0),"")</f>
        <v/>
      </c>
      <c r="AB2975" s="3" t="str">
        <f t="shared" si="46"/>
        <v>Bottom 5%</v>
      </c>
      <c r="AC2975"/>
      <c r="AD2975" s="3" t="s">
        <v>16446</v>
      </c>
      <c r="AE2975" s="3" t="s">
        <v>14094</v>
      </c>
    </row>
    <row r="2976" spans="1:31" hidden="1" x14ac:dyDescent="0.25">
      <c r="A2976" t="s">
        <v>7959</v>
      </c>
      <c r="B2976" t="s">
        <v>1371</v>
      </c>
      <c r="C2976" s="3" t="s">
        <v>38</v>
      </c>
      <c r="D2976" s="3" t="s">
        <v>3740</v>
      </c>
      <c r="E2976" s="3" t="s">
        <v>5150</v>
      </c>
      <c r="F2976" s="3">
        <v>7000</v>
      </c>
      <c r="G2976" s="34">
        <v>8.41</v>
      </c>
      <c r="H2976" s="3" t="s">
        <v>28</v>
      </c>
      <c r="I2976" s="3" t="s">
        <v>13</v>
      </c>
      <c r="J2976" s="3" t="s">
        <v>8253</v>
      </c>
      <c r="K2976" s="3" t="s">
        <v>8260</v>
      </c>
      <c r="L2976" s="3" t="s">
        <v>8257</v>
      </c>
      <c r="M2976" s="26" t="s">
        <v>13873</v>
      </c>
      <c r="N2976"/>
      <c r="O2976" s="3" t="s">
        <v>78</v>
      </c>
      <c r="P2976" s="34"/>
      <c r="Q2976" s="34">
        <v>84.1</v>
      </c>
      <c r="R2976" s="34">
        <v>-84.1</v>
      </c>
      <c r="S2976" s="36">
        <v>-1</v>
      </c>
      <c r="T2976" s="34" t="s">
        <v>78</v>
      </c>
      <c r="U2976" s="34">
        <v>0</v>
      </c>
      <c r="V2976" s="34">
        <v>50.46</v>
      </c>
      <c r="W2976" s="34">
        <v>-50.46</v>
      </c>
      <c r="X2976" s="36">
        <v>-1</v>
      </c>
      <c r="Y2976" s="3" t="str">
        <f>IFERROR(VLOOKUP(A2976,'Pivot price tier'!$C$8:$L$2245,10,0),"")</f>
        <v/>
      </c>
      <c r="Z2976" s="3" t="str">
        <f>IFERROR(VLOOKUP(A2976,'Pivot price tier by size'!$D$8:$M$2466,10,0),"")</f>
        <v/>
      </c>
      <c r="AA2976" s="3" t="str">
        <f>IFERROR(VLOOKUP(A2976,'Pivot category'!$B$8:$I$2191,8,0),"")</f>
        <v/>
      </c>
      <c r="AB2976" s="3" t="str">
        <f t="shared" si="46"/>
        <v>Bottom 5%</v>
      </c>
      <c r="AC2976"/>
      <c r="AD2976" s="3" t="s">
        <v>16446</v>
      </c>
      <c r="AE2976" s="3" t="s">
        <v>14094</v>
      </c>
    </row>
    <row r="2977" spans="1:31" hidden="1" x14ac:dyDescent="0.25">
      <c r="A2977" t="s">
        <v>6253</v>
      </c>
      <c r="B2977" t="s">
        <v>1372</v>
      </c>
      <c r="C2977" s="3" t="s">
        <v>32</v>
      </c>
      <c r="D2977" s="3" t="s">
        <v>3741</v>
      </c>
      <c r="E2977" s="3" t="s">
        <v>5198</v>
      </c>
      <c r="F2977" s="3">
        <v>7000</v>
      </c>
      <c r="G2977" s="34">
        <v>29.99</v>
      </c>
      <c r="H2977" s="3" t="s">
        <v>30</v>
      </c>
      <c r="I2977" s="3" t="s">
        <v>21</v>
      </c>
      <c r="J2977" s="3" t="s">
        <v>8253</v>
      </c>
      <c r="K2977" s="3" t="s">
        <v>8260</v>
      </c>
      <c r="L2977" s="3" t="s">
        <v>8257</v>
      </c>
      <c r="M2977" s="26" t="s">
        <v>13873</v>
      </c>
      <c r="N2977"/>
      <c r="O2977" s="3" t="s">
        <v>78</v>
      </c>
      <c r="P2977" s="34"/>
      <c r="Q2977" s="34">
        <v>59.98</v>
      </c>
      <c r="R2977" s="34">
        <v>-59.98</v>
      </c>
      <c r="S2977" s="36">
        <v>-1</v>
      </c>
      <c r="T2977" s="34" t="s">
        <v>78</v>
      </c>
      <c r="U2977" s="34" t="s">
        <v>78</v>
      </c>
      <c r="V2977" s="34" t="s">
        <v>78</v>
      </c>
      <c r="W2977" s="34" t="s">
        <v>78</v>
      </c>
      <c r="X2977" s="36" t="s">
        <v>78</v>
      </c>
      <c r="Y2977" s="3" t="str">
        <f>IFERROR(VLOOKUP(A2977,'Pivot price tier'!$C$8:$L$2245,10,0),"")</f>
        <v/>
      </c>
      <c r="Z2977" s="3" t="str">
        <f>IFERROR(VLOOKUP(A2977,'Pivot price tier by size'!$D$8:$M$2466,10,0),"")</f>
        <v/>
      </c>
      <c r="AA2977" s="3" t="str">
        <f>IFERROR(VLOOKUP(A2977,'Pivot category'!$B$8:$I$2191,8,0),"")</f>
        <v/>
      </c>
      <c r="AB2977" s="3" t="str">
        <f t="shared" si="46"/>
        <v>Bottom 5%</v>
      </c>
      <c r="AC2977"/>
      <c r="AD2977" s="3" t="s">
        <v>16446</v>
      </c>
      <c r="AE2977" s="3" t="s">
        <v>16519</v>
      </c>
    </row>
    <row r="2978" spans="1:31" x14ac:dyDescent="0.25">
      <c r="A2978" t="s">
        <v>7017</v>
      </c>
      <c r="B2978" t="s">
        <v>1091</v>
      </c>
      <c r="C2978" s="3" t="s">
        <v>34</v>
      </c>
      <c r="D2978" s="3" t="s">
        <v>3434</v>
      </c>
      <c r="E2978" s="3" t="s">
        <v>5150</v>
      </c>
      <c r="F2978" s="3">
        <v>1000</v>
      </c>
      <c r="G2978" s="34">
        <v>14.99</v>
      </c>
      <c r="H2978" s="3" t="s">
        <v>28</v>
      </c>
      <c r="I2978" s="3" t="s">
        <v>21</v>
      </c>
      <c r="J2978" s="3" t="s">
        <v>8251</v>
      </c>
      <c r="K2978" s="3" t="s">
        <v>8252</v>
      </c>
      <c r="L2978" s="3" t="s">
        <v>68</v>
      </c>
      <c r="M2978" s="26" t="s">
        <v>13873</v>
      </c>
      <c r="N2978"/>
      <c r="O2978" s="3">
        <v>159</v>
      </c>
      <c r="P2978" s="34">
        <v>378437.54</v>
      </c>
      <c r="Q2978" s="34">
        <v>412314.94</v>
      </c>
      <c r="R2978" s="34">
        <v>-33877.4</v>
      </c>
      <c r="S2978" s="36">
        <v>-0.08</v>
      </c>
      <c r="T2978" s="34">
        <v>2380.1103144654085</v>
      </c>
      <c r="U2978" s="34">
        <v>623149.29</v>
      </c>
      <c r="V2978" s="34">
        <v>632008.38</v>
      </c>
      <c r="W2978" s="34">
        <v>-8859.09</v>
      </c>
      <c r="X2978" s="36">
        <v>-0.01</v>
      </c>
      <c r="Y2978" s="3" t="str">
        <f>IFERROR(VLOOKUP(A2978,'Pivot price tier'!$C$8:$L$2245,10,0),"")</f>
        <v xml:space="preserve"> </v>
      </c>
      <c r="Z2978" s="3" t="str">
        <f>IFERROR(VLOOKUP(A2978,'Pivot price tier by size'!$D$8:$M$2466,10,0),"")</f>
        <v xml:space="preserve"> </v>
      </c>
      <c r="AA2978" s="3" t="str">
        <f>IFERROR(VLOOKUP(A2978,'Pivot category'!$B$8:$I$2191,8,0),"")</f>
        <v xml:space="preserve"> </v>
      </c>
      <c r="AB2978" s="3" t="str">
        <f t="shared" si="46"/>
        <v/>
      </c>
      <c r="AC2978"/>
      <c r="AD2978" s="3" t="s">
        <v>16451</v>
      </c>
      <c r="AE2978" s="3" t="s">
        <v>14096</v>
      </c>
    </row>
    <row r="2979" spans="1:31" hidden="1" x14ac:dyDescent="0.25">
      <c r="A2979" t="s">
        <v>12785</v>
      </c>
      <c r="B2979" t="s">
        <v>1374</v>
      </c>
      <c r="C2979" s="3" t="s">
        <v>32</v>
      </c>
      <c r="D2979" s="3" t="s">
        <v>3743</v>
      </c>
      <c r="E2979" s="3">
        <v>0</v>
      </c>
      <c r="F2979" s="3">
        <v>7000</v>
      </c>
      <c r="G2979" s="34">
        <v>7.19</v>
      </c>
      <c r="H2979" s="3" t="s">
        <v>29</v>
      </c>
      <c r="I2979" s="3" t="s">
        <v>17</v>
      </c>
      <c r="J2979" s="3" t="s">
        <v>8256</v>
      </c>
      <c r="K2979" s="3" t="s">
        <v>8252</v>
      </c>
      <c r="L2979" s="3" t="s">
        <v>8255</v>
      </c>
      <c r="M2979" s="26" t="s">
        <v>13873</v>
      </c>
      <c r="N2979"/>
      <c r="O2979" s="3" t="s">
        <v>78</v>
      </c>
      <c r="P2979" s="34">
        <v>93.47</v>
      </c>
      <c r="Q2979" s="34">
        <v>632.72</v>
      </c>
      <c r="R2979" s="34">
        <v>-539.25</v>
      </c>
      <c r="S2979" s="36">
        <v>-0.85</v>
      </c>
      <c r="T2979" s="34" t="s">
        <v>78</v>
      </c>
      <c r="U2979" s="34">
        <v>0</v>
      </c>
      <c r="V2979" s="34">
        <v>28.76</v>
      </c>
      <c r="W2979" s="34">
        <v>-28.76</v>
      </c>
      <c r="X2979" s="36">
        <v>-1</v>
      </c>
      <c r="Y2979" s="3" t="str">
        <f>IFERROR(VLOOKUP(A2979,'Pivot price tier'!$C$8:$L$2245,10,0),"")</f>
        <v/>
      </c>
      <c r="Z2979" s="3" t="str">
        <f>IFERROR(VLOOKUP(A2979,'Pivot price tier by size'!$D$8:$M$2466,10,0),"")</f>
        <v/>
      </c>
      <c r="AA2979" s="3" t="str">
        <f>IFERROR(VLOOKUP(A2979,'Pivot category'!$B$8:$I$2191,8,0),"")</f>
        <v/>
      </c>
      <c r="AB2979" s="3" t="str">
        <f t="shared" si="46"/>
        <v>Bottom 5%</v>
      </c>
      <c r="AC2979"/>
      <c r="AD2979" s="3" t="s">
        <v>16446</v>
      </c>
      <c r="AE2979" s="3" t="s">
        <v>14139</v>
      </c>
    </row>
    <row r="2980" spans="1:31" x14ac:dyDescent="0.25">
      <c r="A2980" t="s">
        <v>5799</v>
      </c>
      <c r="B2980" t="s">
        <v>1093</v>
      </c>
      <c r="C2980" s="3" t="s">
        <v>32</v>
      </c>
      <c r="D2980" s="3" t="s">
        <v>3436</v>
      </c>
      <c r="E2980" s="3" t="s">
        <v>5150</v>
      </c>
      <c r="F2980" s="3">
        <v>1000</v>
      </c>
      <c r="G2980" s="34">
        <v>26.99</v>
      </c>
      <c r="H2980" s="3" t="s">
        <v>28</v>
      </c>
      <c r="I2980" s="3" t="s">
        <v>21</v>
      </c>
      <c r="J2980" s="3" t="s">
        <v>8251</v>
      </c>
      <c r="K2980" s="3" t="s">
        <v>8252</v>
      </c>
      <c r="L2980" s="3" t="s">
        <v>68</v>
      </c>
      <c r="M2980" s="26" t="s">
        <v>13873</v>
      </c>
      <c r="N2980"/>
      <c r="O2980" s="3">
        <v>159</v>
      </c>
      <c r="P2980" s="34">
        <v>903757.15</v>
      </c>
      <c r="Q2980" s="34">
        <v>995828.5</v>
      </c>
      <c r="R2980" s="34">
        <v>-92071.35</v>
      </c>
      <c r="S2980" s="36">
        <v>-0.09</v>
      </c>
      <c r="T2980" s="34">
        <v>5684.0072327044027</v>
      </c>
      <c r="U2980" s="34">
        <v>1272390.3600000001</v>
      </c>
      <c r="V2980" s="34">
        <v>1291213.01</v>
      </c>
      <c r="W2980" s="34">
        <v>-18822.650000000001</v>
      </c>
      <c r="X2980" s="36">
        <v>-0.01</v>
      </c>
      <c r="Y2980" s="3" t="str">
        <f>IFERROR(VLOOKUP(A2980,'Pivot price tier'!$C$8:$L$2245,10,0),"")</f>
        <v xml:space="preserve"> </v>
      </c>
      <c r="Z2980" s="3" t="str">
        <f>IFERROR(VLOOKUP(A2980,'Pivot price tier by size'!$D$8:$M$2466,10,0),"")</f>
        <v xml:space="preserve"> </v>
      </c>
      <c r="AA2980" s="3" t="str">
        <f>IFERROR(VLOOKUP(A2980,'Pivot category'!$B$8:$I$2191,8,0),"")</f>
        <v xml:space="preserve"> </v>
      </c>
      <c r="AB2980" s="3" t="str">
        <f t="shared" si="46"/>
        <v/>
      </c>
      <c r="AC2980"/>
      <c r="AD2980" s="3" t="s">
        <v>16451</v>
      </c>
      <c r="AE2980" s="3" t="s">
        <v>14096</v>
      </c>
    </row>
    <row r="2981" spans="1:31" x14ac:dyDescent="0.25">
      <c r="A2981" t="s">
        <v>13119</v>
      </c>
      <c r="B2981" t="s">
        <v>13120</v>
      </c>
      <c r="C2981" s="3" t="s">
        <v>73</v>
      </c>
      <c r="D2981" s="3" t="s">
        <v>13534</v>
      </c>
      <c r="E2981" s="3">
        <v>0</v>
      </c>
      <c r="F2981" s="3">
        <v>70000</v>
      </c>
      <c r="G2981" s="34">
        <v>19.989999999999998</v>
      </c>
      <c r="H2981" s="3" t="s">
        <v>8334</v>
      </c>
      <c r="I2981" s="3" t="s">
        <v>12340</v>
      </c>
      <c r="J2981" s="3" t="s">
        <v>8251</v>
      </c>
      <c r="K2981" s="3" t="s">
        <v>8252</v>
      </c>
      <c r="L2981" s="3" t="s">
        <v>68</v>
      </c>
      <c r="M2981" s="26">
        <v>45474</v>
      </c>
      <c r="N2981"/>
      <c r="O2981" s="3">
        <v>113</v>
      </c>
      <c r="P2981" s="34">
        <v>72463.75</v>
      </c>
      <c r="Q2981" s="34">
        <v>126356.79</v>
      </c>
      <c r="R2981" s="34">
        <v>-53893.04</v>
      </c>
      <c r="S2981" s="36">
        <v>-0.43</v>
      </c>
      <c r="T2981" s="34">
        <v>641.27212389380531</v>
      </c>
      <c r="U2981" s="34">
        <v>188345.78</v>
      </c>
      <c r="V2981" s="34">
        <v>286976.44</v>
      </c>
      <c r="W2981" s="34">
        <v>-98630.66</v>
      </c>
      <c r="X2981" s="36">
        <v>-0.34</v>
      </c>
      <c r="Y2981" s="3" t="str">
        <f>IFERROR(VLOOKUP(A2981,'Pivot price tier'!$C$8:$L$2245,10,0),"")</f>
        <v xml:space="preserve"> </v>
      </c>
      <c r="Z2981" s="3" t="str">
        <f>IFERROR(VLOOKUP(A2981,'Pivot price tier by size'!$D$8:$M$2466,10,0),"")</f>
        <v xml:space="preserve"> </v>
      </c>
      <c r="AA2981" s="3" t="str">
        <f>IFERROR(VLOOKUP(A2981,'Pivot category'!$B$8:$I$2191,8,0),"")</f>
        <v xml:space="preserve"> </v>
      </c>
      <c r="AB2981" s="3" t="str">
        <f t="shared" si="46"/>
        <v/>
      </c>
      <c r="AC2981"/>
      <c r="AD2981" s="3" t="s">
        <v>11231</v>
      </c>
      <c r="AE2981" s="3" t="s">
        <v>14114</v>
      </c>
    </row>
    <row r="2982" spans="1:31" hidden="1" x14ac:dyDescent="0.25">
      <c r="A2982" t="s">
        <v>6287</v>
      </c>
      <c r="B2982" t="s">
        <v>1376</v>
      </c>
      <c r="C2982" s="3" t="s">
        <v>32</v>
      </c>
      <c r="D2982" s="3" t="s">
        <v>3745</v>
      </c>
      <c r="E2982" s="3" t="s">
        <v>5150</v>
      </c>
      <c r="F2982" s="3">
        <v>7000</v>
      </c>
      <c r="G2982" s="34">
        <v>25.19</v>
      </c>
      <c r="H2982" s="3" t="s">
        <v>28</v>
      </c>
      <c r="I2982" s="3" t="s">
        <v>21</v>
      </c>
      <c r="J2982" s="3" t="s">
        <v>8256</v>
      </c>
      <c r="K2982" s="3" t="s">
        <v>8260</v>
      </c>
      <c r="L2982" s="3" t="s">
        <v>8255</v>
      </c>
      <c r="M2982" s="26" t="s">
        <v>13873</v>
      </c>
      <c r="N2982"/>
      <c r="O2982" s="3">
        <v>1</v>
      </c>
      <c r="P2982" s="34">
        <v>74.760000000000005</v>
      </c>
      <c r="Q2982" s="34">
        <v>41.53</v>
      </c>
      <c r="R2982" s="34">
        <v>33.229999999999997</v>
      </c>
      <c r="S2982" s="36">
        <v>0.8</v>
      </c>
      <c r="T2982" s="34">
        <v>74.760000000000005</v>
      </c>
      <c r="U2982" s="34">
        <v>0</v>
      </c>
      <c r="V2982" s="34">
        <v>49.84</v>
      </c>
      <c r="W2982" s="34">
        <v>-49.84</v>
      </c>
      <c r="X2982" s="36">
        <v>-1</v>
      </c>
      <c r="Y2982" s="3" t="str">
        <f>IFERROR(VLOOKUP(A2982,'Pivot price tier'!$C$8:$L$2245,10,0),"")</f>
        <v/>
      </c>
      <c r="Z2982" s="3" t="str">
        <f>IFERROR(VLOOKUP(A2982,'Pivot price tier by size'!$D$8:$M$2466,10,0),"")</f>
        <v/>
      </c>
      <c r="AA2982" s="3" t="str">
        <f>IFERROR(VLOOKUP(A2982,'Pivot category'!$B$8:$I$2191,8,0),"")</f>
        <v/>
      </c>
      <c r="AB2982" s="3" t="str">
        <f t="shared" si="46"/>
        <v>Bottom 5%</v>
      </c>
      <c r="AC2982"/>
      <c r="AD2982" s="3" t="s">
        <v>16446</v>
      </c>
      <c r="AE2982" s="3" t="s">
        <v>14120</v>
      </c>
    </row>
    <row r="2983" spans="1:31" hidden="1" x14ac:dyDescent="0.25">
      <c r="A2983" t="s">
        <v>6095</v>
      </c>
      <c r="B2983" t="s">
        <v>1377</v>
      </c>
      <c r="C2983" s="3" t="s">
        <v>32</v>
      </c>
      <c r="D2983" s="3" t="s">
        <v>3746</v>
      </c>
      <c r="E2983" s="3">
        <v>0</v>
      </c>
      <c r="F2983" s="3">
        <v>7000</v>
      </c>
      <c r="G2983" s="34">
        <v>52.97</v>
      </c>
      <c r="H2983" s="3" t="s">
        <v>27</v>
      </c>
      <c r="I2983" s="3" t="s">
        <v>15</v>
      </c>
      <c r="J2983" s="3" t="s">
        <v>8253</v>
      </c>
      <c r="K2983" s="3" t="s">
        <v>8260</v>
      </c>
      <c r="L2983" s="3" t="s">
        <v>8257</v>
      </c>
      <c r="M2983" s="26" t="s">
        <v>13873</v>
      </c>
      <c r="N2983"/>
      <c r="O2983" s="3" t="s">
        <v>78</v>
      </c>
      <c r="P2983" s="34"/>
      <c r="Q2983" s="34">
        <v>158.91</v>
      </c>
      <c r="R2983" s="34">
        <v>-158.91</v>
      </c>
      <c r="S2983" s="36">
        <v>-1</v>
      </c>
      <c r="T2983" s="34" t="s">
        <v>78</v>
      </c>
      <c r="U2983" s="34" t="s">
        <v>78</v>
      </c>
      <c r="V2983" s="34" t="s">
        <v>78</v>
      </c>
      <c r="W2983" s="34" t="s">
        <v>78</v>
      </c>
      <c r="X2983" s="36" t="s">
        <v>78</v>
      </c>
      <c r="Y2983" s="3" t="str">
        <f>IFERROR(VLOOKUP(A2983,'Pivot price tier'!$C$8:$L$2245,10,0),"")</f>
        <v/>
      </c>
      <c r="Z2983" s="3" t="str">
        <f>IFERROR(VLOOKUP(A2983,'Pivot price tier by size'!$D$8:$M$2466,10,0),"")</f>
        <v/>
      </c>
      <c r="AA2983" s="3" t="str">
        <f>IFERROR(VLOOKUP(A2983,'Pivot category'!$B$8:$I$2191,8,0),"")</f>
        <v/>
      </c>
      <c r="AB2983" s="3" t="str">
        <f t="shared" si="46"/>
        <v>Bottom 5%</v>
      </c>
      <c r="AC2983"/>
      <c r="AD2983" s="3" t="s">
        <v>11233</v>
      </c>
      <c r="AE2983" s="3" t="s">
        <v>16615</v>
      </c>
    </row>
    <row r="2984" spans="1:31" hidden="1" x14ac:dyDescent="0.25">
      <c r="A2984" t="s">
        <v>10464</v>
      </c>
      <c r="B2984" t="s">
        <v>10465</v>
      </c>
      <c r="C2984" s="3" t="s">
        <v>32</v>
      </c>
      <c r="D2984" s="3" t="s">
        <v>4833</v>
      </c>
      <c r="E2984" s="3" t="s">
        <v>5150</v>
      </c>
      <c r="F2984" s="3">
        <v>4000</v>
      </c>
      <c r="G2984" s="34">
        <v>26.69</v>
      </c>
      <c r="H2984" s="3" t="s">
        <v>27</v>
      </c>
      <c r="I2984" s="3" t="s">
        <v>21</v>
      </c>
      <c r="J2984" s="3" t="s">
        <v>8256</v>
      </c>
      <c r="K2984" s="3" t="s">
        <v>8260</v>
      </c>
      <c r="L2984" s="3" t="s">
        <v>8255</v>
      </c>
      <c r="M2984" s="26" t="s">
        <v>13873</v>
      </c>
      <c r="N2984"/>
      <c r="O2984" s="3" t="s">
        <v>78</v>
      </c>
      <c r="P2984" s="34"/>
      <c r="Q2984" s="34">
        <v>176.74</v>
      </c>
      <c r="R2984" s="34">
        <v>-176.74</v>
      </c>
      <c r="S2984" s="36">
        <v>-1</v>
      </c>
      <c r="T2984" s="34" t="s">
        <v>78</v>
      </c>
      <c r="U2984" s="34">
        <v>106.04</v>
      </c>
      <c r="V2984" s="34">
        <v>26.51</v>
      </c>
      <c r="W2984" s="34">
        <v>79.53</v>
      </c>
      <c r="X2984" s="36">
        <v>3</v>
      </c>
      <c r="Y2984" s="3" t="str">
        <f>IFERROR(VLOOKUP(A2984,'Pivot price tier'!$C$8:$L$2245,10,0),"")</f>
        <v/>
      </c>
      <c r="Z2984" s="3" t="str">
        <f>IFERROR(VLOOKUP(A2984,'Pivot price tier by size'!$D$8:$M$2466,10,0),"")</f>
        <v/>
      </c>
      <c r="AA2984" s="3" t="str">
        <f>IFERROR(VLOOKUP(A2984,'Pivot category'!$B$8:$I$2191,8,0),"")</f>
        <v/>
      </c>
      <c r="AB2984" s="3" t="str">
        <f t="shared" si="46"/>
        <v>Bottom 5%</v>
      </c>
      <c r="AC2984"/>
      <c r="AD2984" s="3" t="s">
        <v>11233</v>
      </c>
      <c r="AE2984" s="3" t="s">
        <v>16615</v>
      </c>
    </row>
    <row r="2985" spans="1:31" hidden="1" x14ac:dyDescent="0.25">
      <c r="A2985" t="s">
        <v>10258</v>
      </c>
      <c r="B2985" t="s">
        <v>10259</v>
      </c>
      <c r="C2985" s="3" t="s">
        <v>32</v>
      </c>
      <c r="D2985" s="3" t="s">
        <v>10171</v>
      </c>
      <c r="E2985" s="3" t="s">
        <v>5150</v>
      </c>
      <c r="F2985" s="3">
        <v>8000</v>
      </c>
      <c r="G2985" s="34">
        <v>59.99</v>
      </c>
      <c r="H2985" s="3" t="s">
        <v>12619</v>
      </c>
      <c r="I2985" s="3" t="s">
        <v>15</v>
      </c>
      <c r="J2985" s="3" t="s">
        <v>8256</v>
      </c>
      <c r="K2985" s="3" t="s">
        <v>8273</v>
      </c>
      <c r="L2985" s="3" t="s">
        <v>68</v>
      </c>
      <c r="M2985" s="26" t="s">
        <v>13873</v>
      </c>
      <c r="N2985"/>
      <c r="O2985" s="3" t="s">
        <v>78</v>
      </c>
      <c r="P2985" s="34">
        <v>179.97</v>
      </c>
      <c r="Q2985" s="34">
        <v>539.91</v>
      </c>
      <c r="R2985" s="34">
        <v>-359.94</v>
      </c>
      <c r="S2985" s="36">
        <v>-0.67</v>
      </c>
      <c r="T2985" s="34" t="s">
        <v>78</v>
      </c>
      <c r="U2985" s="34">
        <v>0</v>
      </c>
      <c r="V2985" s="34">
        <v>479.92</v>
      </c>
      <c r="W2985" s="34">
        <v>-479.92</v>
      </c>
      <c r="X2985" s="36">
        <v>-1</v>
      </c>
      <c r="Y2985" s="3" t="str">
        <f>IFERROR(VLOOKUP(A2985,'Pivot price tier'!$C$8:$L$2245,10,0),"")</f>
        <v/>
      </c>
      <c r="Z2985" s="3" t="str">
        <f>IFERROR(VLOOKUP(A2985,'Pivot price tier by size'!$D$8:$M$2466,10,0),"")</f>
        <v/>
      </c>
      <c r="AA2985" s="3" t="str">
        <f>IFERROR(VLOOKUP(A2985,'Pivot category'!$B$8:$I$2191,8,0),"")</f>
        <v/>
      </c>
      <c r="AB2985" s="3" t="str">
        <f t="shared" si="46"/>
        <v>Bottom 5%</v>
      </c>
      <c r="AC2985"/>
      <c r="AD2985" s="3" t="s">
        <v>16446</v>
      </c>
      <c r="AE2985" s="3" t="s">
        <v>14120</v>
      </c>
    </row>
    <row r="2986" spans="1:31" hidden="1" x14ac:dyDescent="0.25">
      <c r="A2986" t="s">
        <v>11254</v>
      </c>
      <c r="B2986" t="s">
        <v>9622</v>
      </c>
      <c r="C2986" s="3" t="s">
        <v>73</v>
      </c>
      <c r="D2986" s="3" t="s">
        <v>9531</v>
      </c>
      <c r="E2986" s="3">
        <v>0</v>
      </c>
      <c r="F2986" s="3">
        <v>7000</v>
      </c>
      <c r="G2986" s="34">
        <v>6.59</v>
      </c>
      <c r="H2986" s="3" t="s">
        <v>8334</v>
      </c>
      <c r="I2986" s="3" t="s">
        <v>12340</v>
      </c>
      <c r="J2986" s="3" t="s">
        <v>8256</v>
      </c>
      <c r="K2986" s="3" t="s">
        <v>8252</v>
      </c>
      <c r="L2986" s="3" t="s">
        <v>8255</v>
      </c>
      <c r="M2986" s="26" t="s">
        <v>13873</v>
      </c>
      <c r="N2986"/>
      <c r="O2986" s="3">
        <v>1</v>
      </c>
      <c r="P2986" s="34">
        <v>1034.6300000000001</v>
      </c>
      <c r="Q2986" s="34">
        <v>14634.44</v>
      </c>
      <c r="R2986" s="34">
        <v>-13599.81</v>
      </c>
      <c r="S2986" s="36">
        <v>-0.93</v>
      </c>
      <c r="T2986" s="34">
        <v>1034.6300000000001</v>
      </c>
      <c r="U2986" s="34">
        <v>237.24</v>
      </c>
      <c r="V2986" s="34">
        <v>8711.5400000000009</v>
      </c>
      <c r="W2986" s="34">
        <v>-8474.2999999999993</v>
      </c>
      <c r="X2986" s="36">
        <v>-0.97</v>
      </c>
      <c r="Y2986" s="3" t="str">
        <f>IFERROR(VLOOKUP(A2986,'Pivot price tier'!$C$8:$L$2245,10,0),"")</f>
        <v/>
      </c>
      <c r="Z2986" s="3" t="str">
        <f>IFERROR(VLOOKUP(A2986,'Pivot price tier by size'!$D$8:$M$2466,10,0),"")</f>
        <v/>
      </c>
      <c r="AA2986" s="3" t="str">
        <f>IFERROR(VLOOKUP(A2986,'Pivot category'!$B$8:$I$2191,8,0),"")</f>
        <v/>
      </c>
      <c r="AB2986" s="3" t="str">
        <f t="shared" si="46"/>
        <v>Bottom 5%</v>
      </c>
      <c r="AC2986"/>
      <c r="AD2986" s="3" t="s">
        <v>16452</v>
      </c>
      <c r="AE2986" s="3" t="s">
        <v>16455</v>
      </c>
    </row>
    <row r="2987" spans="1:31" hidden="1" x14ac:dyDescent="0.25">
      <c r="A2987" t="s">
        <v>7846</v>
      </c>
      <c r="B2987" t="s">
        <v>691</v>
      </c>
      <c r="C2987" s="3" t="s">
        <v>38</v>
      </c>
      <c r="D2987" s="3" t="s">
        <v>2994</v>
      </c>
      <c r="E2987" s="3">
        <v>0</v>
      </c>
      <c r="F2987" s="3">
        <v>1000</v>
      </c>
      <c r="G2987" s="34">
        <v>12.59</v>
      </c>
      <c r="H2987" s="3" t="s">
        <v>8334</v>
      </c>
      <c r="I2987" s="3" t="s">
        <v>12339</v>
      </c>
      <c r="J2987" s="3" t="s">
        <v>8256</v>
      </c>
      <c r="K2987" s="3" t="s">
        <v>8252</v>
      </c>
      <c r="L2987" s="3" t="s">
        <v>8255</v>
      </c>
      <c r="M2987" s="26" t="s">
        <v>13873</v>
      </c>
      <c r="N2987"/>
      <c r="O2987" s="3">
        <v>5</v>
      </c>
      <c r="P2987" s="34">
        <v>4494.63</v>
      </c>
      <c r="Q2987" s="34">
        <v>23655.279999999999</v>
      </c>
      <c r="R2987" s="34">
        <v>-19160.650000000001</v>
      </c>
      <c r="S2987" s="36">
        <v>-0.81</v>
      </c>
      <c r="T2987" s="34">
        <v>898.92600000000004</v>
      </c>
      <c r="U2987" s="34">
        <v>1221.23</v>
      </c>
      <c r="V2987" s="34">
        <v>9085.43</v>
      </c>
      <c r="W2987" s="34">
        <v>-7864.2</v>
      </c>
      <c r="X2987" s="36">
        <v>-0.87</v>
      </c>
      <c r="Y2987" s="3" t="str">
        <f>IFERROR(VLOOKUP(A2987,'Pivot price tier'!$C$8:$L$2245,10,0),"")</f>
        <v/>
      </c>
      <c r="Z2987" s="3" t="str">
        <f>IFERROR(VLOOKUP(A2987,'Pivot price tier by size'!$D$8:$M$2466,10,0),"")</f>
        <v/>
      </c>
      <c r="AA2987" s="3" t="str">
        <f>IFERROR(VLOOKUP(A2987,'Pivot category'!$B$8:$I$2191,8,0),"")</f>
        <v/>
      </c>
      <c r="AB2987" s="3" t="str">
        <f t="shared" si="46"/>
        <v>Bottom 5%</v>
      </c>
      <c r="AC2987"/>
      <c r="AD2987" s="3" t="s">
        <v>11232</v>
      </c>
      <c r="AE2987" s="3" t="s">
        <v>14092</v>
      </c>
    </row>
    <row r="2988" spans="1:31" hidden="1" x14ac:dyDescent="0.25">
      <c r="A2988" t="s">
        <v>13907</v>
      </c>
      <c r="B2988" t="s">
        <v>13908</v>
      </c>
      <c r="C2988" s="3" t="s">
        <v>73</v>
      </c>
      <c r="D2988" s="3" t="s">
        <v>13541</v>
      </c>
      <c r="E2988" s="3">
        <v>0</v>
      </c>
      <c r="F2988" s="3">
        <v>70000</v>
      </c>
      <c r="G2988" s="34">
        <v>7.79</v>
      </c>
      <c r="H2988" s="3" t="s">
        <v>8334</v>
      </c>
      <c r="I2988" s="3" t="s">
        <v>12340</v>
      </c>
      <c r="J2988" s="3" t="s">
        <v>8256</v>
      </c>
      <c r="K2988" s="3" t="s">
        <v>8258</v>
      </c>
      <c r="L2988" s="3" t="s">
        <v>8254</v>
      </c>
      <c r="M2988" s="26">
        <v>45597</v>
      </c>
      <c r="N2988"/>
      <c r="O2988" s="3" t="s">
        <v>78</v>
      </c>
      <c r="P2988" s="34">
        <v>1822.86</v>
      </c>
      <c r="Q2988" s="34">
        <v>8315.49</v>
      </c>
      <c r="R2988" s="34">
        <v>-6492.63</v>
      </c>
      <c r="S2988" s="36">
        <v>-0.78</v>
      </c>
      <c r="T2988" s="34" t="s">
        <v>78</v>
      </c>
      <c r="U2988" s="34">
        <v>1596.95</v>
      </c>
      <c r="V2988" s="34">
        <v>631.30999999999995</v>
      </c>
      <c r="W2988" s="34">
        <v>965.64</v>
      </c>
      <c r="X2988" s="36">
        <v>1.53</v>
      </c>
      <c r="Y2988" s="3" t="str">
        <f>IFERROR(VLOOKUP(A2988,'Pivot price tier'!$C$8:$L$2245,10,0),"")</f>
        <v/>
      </c>
      <c r="Z2988" s="3" t="str">
        <f>IFERROR(VLOOKUP(A2988,'Pivot price tier by size'!$D$8:$M$2466,10,0),"")</f>
        <v/>
      </c>
      <c r="AA2988" s="3" t="str">
        <f>IFERROR(VLOOKUP(A2988,'Pivot category'!$B$8:$I$2191,8,0),"")</f>
        <v/>
      </c>
      <c r="AB2988" s="3" t="str">
        <f t="shared" si="46"/>
        <v>Bottom 5%</v>
      </c>
      <c r="AC2988"/>
      <c r="AD2988" s="3" t="s">
        <v>16451</v>
      </c>
      <c r="AE2988" s="3" t="s">
        <v>14099</v>
      </c>
    </row>
    <row r="2989" spans="1:31" hidden="1" x14ac:dyDescent="0.25">
      <c r="A2989" t="s">
        <v>10648</v>
      </c>
      <c r="B2989" t="s">
        <v>10649</v>
      </c>
      <c r="C2989" s="3" t="s">
        <v>73</v>
      </c>
      <c r="D2989" s="3" t="s">
        <v>10624</v>
      </c>
      <c r="E2989" s="3">
        <v>0</v>
      </c>
      <c r="F2989" s="3">
        <v>7000</v>
      </c>
      <c r="G2989" s="34">
        <v>7.79</v>
      </c>
      <c r="H2989" s="3" t="s">
        <v>8334</v>
      </c>
      <c r="I2989" s="3" t="s">
        <v>12340</v>
      </c>
      <c r="J2989" s="3" t="s">
        <v>8253</v>
      </c>
      <c r="K2989" s="3" t="s">
        <v>8252</v>
      </c>
      <c r="L2989" s="3" t="s">
        <v>8257</v>
      </c>
      <c r="M2989" s="26" t="s">
        <v>13873</v>
      </c>
      <c r="N2989"/>
      <c r="O2989" s="3">
        <v>0</v>
      </c>
      <c r="P2989" s="34"/>
      <c r="Q2989" s="34">
        <v>85.69</v>
      </c>
      <c r="R2989" s="34">
        <v>-85.69</v>
      </c>
      <c r="S2989" s="36">
        <v>-1</v>
      </c>
      <c r="T2989" s="34" t="s">
        <v>78</v>
      </c>
      <c r="U2989" s="34" t="s">
        <v>78</v>
      </c>
      <c r="V2989" s="34" t="s">
        <v>78</v>
      </c>
      <c r="W2989" s="34" t="s">
        <v>78</v>
      </c>
      <c r="X2989" s="36" t="s">
        <v>78</v>
      </c>
      <c r="Y2989" s="3" t="str">
        <f>IFERROR(VLOOKUP(A2989,'Pivot price tier'!$C$8:$L$2245,10,0),"")</f>
        <v/>
      </c>
      <c r="Z2989" s="3" t="str">
        <f>IFERROR(VLOOKUP(A2989,'Pivot price tier by size'!$D$8:$M$2466,10,0),"")</f>
        <v/>
      </c>
      <c r="AA2989" s="3" t="str">
        <f>IFERROR(VLOOKUP(A2989,'Pivot category'!$B$8:$I$2191,8,0),"")</f>
        <v/>
      </c>
      <c r="AB2989" s="3" t="str">
        <f t="shared" si="46"/>
        <v>Bottom 5%</v>
      </c>
      <c r="AC2989"/>
      <c r="AD2989" s="3" t="s">
        <v>16451</v>
      </c>
      <c r="AE2989" s="3" t="s">
        <v>16551</v>
      </c>
    </row>
    <row r="2990" spans="1:31" hidden="1" x14ac:dyDescent="0.25">
      <c r="A2990" t="s">
        <v>15854</v>
      </c>
      <c r="B2990" t="s">
        <v>15855</v>
      </c>
      <c r="C2990" s="3" t="s">
        <v>73</v>
      </c>
      <c r="D2990" s="3" t="s">
        <v>13533</v>
      </c>
      <c r="E2990" s="3">
        <v>0</v>
      </c>
      <c r="F2990" s="3">
        <v>30000</v>
      </c>
      <c r="G2990" s="34">
        <v>12.99</v>
      </c>
      <c r="H2990" s="3" t="s">
        <v>8334</v>
      </c>
      <c r="I2990" s="3" t="s">
        <v>12340</v>
      </c>
      <c r="J2990" s="3" t="s">
        <v>8253</v>
      </c>
      <c r="K2990" s="3" t="s">
        <v>8264</v>
      </c>
      <c r="L2990" s="3" t="s">
        <v>8257</v>
      </c>
      <c r="M2990" s="26">
        <v>45454</v>
      </c>
      <c r="N2990"/>
      <c r="O2990" s="3">
        <v>2</v>
      </c>
      <c r="P2990" s="34">
        <v>0</v>
      </c>
      <c r="Q2990" s="34"/>
      <c r="R2990" s="34">
        <v>0</v>
      </c>
      <c r="T2990" s="34">
        <v>0</v>
      </c>
      <c r="U2990" s="34" t="s">
        <v>78</v>
      </c>
      <c r="V2990" s="34" t="s">
        <v>78</v>
      </c>
      <c r="W2990" s="34" t="s">
        <v>78</v>
      </c>
      <c r="X2990" s="36" t="s">
        <v>78</v>
      </c>
      <c r="Y2990" s="3" t="str">
        <f>IFERROR(VLOOKUP(A2990,'Pivot price tier'!$C$8:$L$2245,10,0),"")</f>
        <v/>
      </c>
      <c r="Z2990" s="3" t="str">
        <f>IFERROR(VLOOKUP(A2990,'Pivot price tier by size'!$D$8:$M$2466,10,0),"")</f>
        <v/>
      </c>
      <c r="AA2990" s="3" t="str">
        <f>IFERROR(VLOOKUP(A2990,'Pivot category'!$B$8:$I$2191,8,0),"")</f>
        <v/>
      </c>
      <c r="AB2990" s="3" t="str">
        <f t="shared" si="46"/>
        <v>Bottom 5%</v>
      </c>
      <c r="AC2990"/>
      <c r="AD2990" s="3" t="s">
        <v>16451</v>
      </c>
      <c r="AE2990" s="3" t="s">
        <v>16551</v>
      </c>
    </row>
    <row r="2991" spans="1:31" hidden="1" x14ac:dyDescent="0.25">
      <c r="A2991" t="s">
        <v>8504</v>
      </c>
      <c r="B2991" t="s">
        <v>1378</v>
      </c>
      <c r="C2991" s="3" t="s">
        <v>32</v>
      </c>
      <c r="D2991" s="3" t="s">
        <v>3747</v>
      </c>
      <c r="E2991" s="3">
        <v>0</v>
      </c>
      <c r="F2991" s="3">
        <v>7000</v>
      </c>
      <c r="G2991" s="34">
        <v>11.99</v>
      </c>
      <c r="H2991" s="3" t="s">
        <v>29</v>
      </c>
      <c r="I2991" s="3" t="s">
        <v>17</v>
      </c>
      <c r="J2991" s="3" t="s">
        <v>8256</v>
      </c>
      <c r="K2991" s="3" t="s">
        <v>8252</v>
      </c>
      <c r="L2991" s="3" t="s">
        <v>8255</v>
      </c>
      <c r="M2991" s="26" t="s">
        <v>13873</v>
      </c>
      <c r="N2991"/>
      <c r="O2991" s="3">
        <v>1</v>
      </c>
      <c r="P2991" s="34">
        <v>119.9</v>
      </c>
      <c r="Q2991" s="34">
        <v>35.97</v>
      </c>
      <c r="R2991" s="34">
        <v>83.93</v>
      </c>
      <c r="S2991" s="36">
        <v>2.33</v>
      </c>
      <c r="T2991" s="34">
        <v>119.9</v>
      </c>
      <c r="U2991" s="34" t="s">
        <v>78</v>
      </c>
      <c r="V2991" s="34" t="s">
        <v>78</v>
      </c>
      <c r="W2991" s="34" t="s">
        <v>78</v>
      </c>
      <c r="X2991" s="36" t="s">
        <v>78</v>
      </c>
      <c r="Y2991" s="3" t="str">
        <f>IFERROR(VLOOKUP(A2991,'Pivot price tier'!$C$8:$L$2245,10,0),"")</f>
        <v/>
      </c>
      <c r="Z2991" s="3" t="str">
        <f>IFERROR(VLOOKUP(A2991,'Pivot price tier by size'!$D$8:$M$2466,10,0),"")</f>
        <v/>
      </c>
      <c r="AA2991" s="3" t="str">
        <f>IFERROR(VLOOKUP(A2991,'Pivot category'!$B$8:$I$2191,8,0),"")</f>
        <v/>
      </c>
      <c r="AB2991" s="3" t="str">
        <f t="shared" si="46"/>
        <v>Bottom 5%</v>
      </c>
      <c r="AC2991"/>
      <c r="AD2991" s="3" t="s">
        <v>11231</v>
      </c>
      <c r="AE2991" s="3" t="s">
        <v>14095</v>
      </c>
    </row>
    <row r="2992" spans="1:31" hidden="1" x14ac:dyDescent="0.25">
      <c r="A2992" t="s">
        <v>10884</v>
      </c>
      <c r="B2992" t="s">
        <v>10500</v>
      </c>
      <c r="C2992" s="3" t="s">
        <v>32</v>
      </c>
      <c r="D2992" s="3" t="s">
        <v>10296</v>
      </c>
      <c r="E2992" s="3" t="s">
        <v>5150</v>
      </c>
      <c r="F2992" s="3">
        <v>7000</v>
      </c>
      <c r="G2992" s="34">
        <v>29.99</v>
      </c>
      <c r="H2992" s="3" t="s">
        <v>12</v>
      </c>
      <c r="I2992" s="3" t="s">
        <v>23</v>
      </c>
      <c r="J2992" s="3" t="s">
        <v>8256</v>
      </c>
      <c r="K2992" s="3" t="s">
        <v>8252</v>
      </c>
      <c r="L2992" s="3" t="s">
        <v>8255</v>
      </c>
      <c r="M2992" s="26" t="s">
        <v>13873</v>
      </c>
      <c r="N2992"/>
      <c r="O2992" s="3">
        <v>25</v>
      </c>
      <c r="P2992" s="34">
        <v>11377.02</v>
      </c>
      <c r="Q2992" s="34">
        <v>18292.95</v>
      </c>
      <c r="R2992" s="34">
        <v>-6915.93</v>
      </c>
      <c r="S2992" s="36">
        <v>-0.38</v>
      </c>
      <c r="T2992" s="34">
        <v>455.08080000000001</v>
      </c>
      <c r="U2992" s="34">
        <v>3519.14</v>
      </c>
      <c r="V2992" s="34">
        <v>4869.96</v>
      </c>
      <c r="W2992" s="34">
        <v>-1350.82</v>
      </c>
      <c r="X2992" s="36">
        <v>-0.28000000000000003</v>
      </c>
      <c r="Y2992" s="3" t="str">
        <f>IFERROR(VLOOKUP(A2992,'Pivot price tier'!$C$8:$L$2245,10,0),"")</f>
        <v/>
      </c>
      <c r="Z2992" s="3" t="str">
        <f>IFERROR(VLOOKUP(A2992,'Pivot price tier by size'!$D$8:$M$2466,10,0),"")</f>
        <v/>
      </c>
      <c r="AA2992" s="3" t="str">
        <f>IFERROR(VLOOKUP(A2992,'Pivot category'!$B$8:$I$2191,8,0),"")</f>
        <v/>
      </c>
      <c r="AB2992" s="3" t="str">
        <f t="shared" si="46"/>
        <v>Bottom 5%</v>
      </c>
      <c r="AC2992"/>
      <c r="AD2992" s="3" t="s">
        <v>11231</v>
      </c>
      <c r="AE2992" s="3" t="s">
        <v>14127</v>
      </c>
    </row>
    <row r="2993" spans="1:31" hidden="1" x14ac:dyDescent="0.25">
      <c r="A2993" t="s">
        <v>13909</v>
      </c>
      <c r="B2993" t="s">
        <v>13910</v>
      </c>
      <c r="C2993" s="3" t="s">
        <v>73</v>
      </c>
      <c r="D2993" s="3" t="s">
        <v>13542</v>
      </c>
      <c r="E2993" s="3">
        <v>0</v>
      </c>
      <c r="F2993" s="3">
        <v>70000</v>
      </c>
      <c r="G2993" s="34">
        <v>7.79</v>
      </c>
      <c r="H2993" s="3" t="s">
        <v>8334</v>
      </c>
      <c r="I2993" s="3" t="s">
        <v>12340</v>
      </c>
      <c r="J2993" s="3" t="s">
        <v>8256</v>
      </c>
      <c r="K2993" s="3" t="s">
        <v>8258</v>
      </c>
      <c r="L2993" s="3" t="s">
        <v>8254</v>
      </c>
      <c r="M2993" s="26">
        <v>45597</v>
      </c>
      <c r="N2993"/>
      <c r="O2993" s="3" t="s">
        <v>78</v>
      </c>
      <c r="P2993" s="34">
        <v>3427.6</v>
      </c>
      <c r="Q2993" s="34">
        <v>5723.01</v>
      </c>
      <c r="R2993" s="34">
        <v>-2295.41</v>
      </c>
      <c r="S2993" s="36">
        <v>-0.4</v>
      </c>
      <c r="T2993" s="34" t="s">
        <v>78</v>
      </c>
      <c r="U2993" s="34">
        <v>1690.43</v>
      </c>
      <c r="V2993" s="34">
        <v>779.4</v>
      </c>
      <c r="W2993" s="34">
        <v>911.03</v>
      </c>
      <c r="X2993" s="36">
        <v>1.17</v>
      </c>
      <c r="Y2993" s="3" t="str">
        <f>IFERROR(VLOOKUP(A2993,'Pivot price tier'!$C$8:$L$2245,10,0),"")</f>
        <v/>
      </c>
      <c r="Z2993" s="3" t="str">
        <f>IFERROR(VLOOKUP(A2993,'Pivot price tier by size'!$D$8:$M$2466,10,0),"")</f>
        <v/>
      </c>
      <c r="AA2993" s="3" t="str">
        <f>IFERROR(VLOOKUP(A2993,'Pivot category'!$B$8:$I$2191,8,0),"")</f>
        <v/>
      </c>
      <c r="AB2993" s="3" t="str">
        <f t="shared" si="46"/>
        <v>Bottom 5%</v>
      </c>
      <c r="AC2993"/>
      <c r="AD2993" s="3" t="s">
        <v>16451</v>
      </c>
      <c r="AE2993" s="3" t="s">
        <v>16551</v>
      </c>
    </row>
    <row r="2994" spans="1:31" hidden="1" x14ac:dyDescent="0.25">
      <c r="A2994" t="s">
        <v>9427</v>
      </c>
      <c r="B2994" t="s">
        <v>9426</v>
      </c>
      <c r="C2994" s="3" t="s">
        <v>73</v>
      </c>
      <c r="D2994" s="3" t="s">
        <v>9223</v>
      </c>
      <c r="E2994" s="3">
        <v>0</v>
      </c>
      <c r="F2994" s="3">
        <v>7000</v>
      </c>
      <c r="G2994" s="34">
        <v>9.99</v>
      </c>
      <c r="H2994" s="3" t="s">
        <v>8334</v>
      </c>
      <c r="I2994" s="3" t="s">
        <v>12340</v>
      </c>
      <c r="J2994" s="3" t="s">
        <v>8253</v>
      </c>
      <c r="K2994" s="3" t="s">
        <v>8252</v>
      </c>
      <c r="L2994" s="3" t="s">
        <v>8257</v>
      </c>
      <c r="M2994" s="26" t="s">
        <v>13873</v>
      </c>
      <c r="N2994"/>
      <c r="O2994" s="3" t="s">
        <v>78</v>
      </c>
      <c r="P2994" s="34">
        <v>0</v>
      </c>
      <c r="Q2994" s="34"/>
      <c r="R2994" s="34">
        <v>0</v>
      </c>
      <c r="T2994" s="34" t="s">
        <v>78</v>
      </c>
      <c r="U2994" s="34" t="s">
        <v>78</v>
      </c>
      <c r="V2994" s="34" t="s">
        <v>78</v>
      </c>
      <c r="W2994" s="34" t="s">
        <v>78</v>
      </c>
      <c r="X2994" s="36" t="s">
        <v>78</v>
      </c>
      <c r="Y2994" s="3" t="str">
        <f>IFERROR(VLOOKUP(A2994,'Pivot price tier'!$C$8:$L$2245,10,0),"")</f>
        <v/>
      </c>
      <c r="Z2994" s="3" t="str">
        <f>IFERROR(VLOOKUP(A2994,'Pivot price tier by size'!$D$8:$M$2466,10,0),"")</f>
        <v/>
      </c>
      <c r="AA2994" s="3" t="str">
        <f>IFERROR(VLOOKUP(A2994,'Pivot category'!$B$8:$I$2191,8,0),"")</f>
        <v/>
      </c>
      <c r="AB2994" s="3" t="str">
        <f t="shared" si="46"/>
        <v>Bottom 5%</v>
      </c>
      <c r="AC2994"/>
      <c r="AD2994" s="3" t="s">
        <v>16451</v>
      </c>
      <c r="AE2994" s="3" t="s">
        <v>16551</v>
      </c>
    </row>
    <row r="2995" spans="1:31" x14ac:dyDescent="0.25">
      <c r="A2995" t="s">
        <v>7030</v>
      </c>
      <c r="B2995" t="s">
        <v>1174</v>
      </c>
      <c r="C2995" s="3" t="s">
        <v>34</v>
      </c>
      <c r="D2995" s="3" t="s">
        <v>3525</v>
      </c>
      <c r="E2995" s="3">
        <v>0</v>
      </c>
      <c r="F2995" s="3">
        <v>1000</v>
      </c>
      <c r="G2995" s="34">
        <v>12.99</v>
      </c>
      <c r="H2995" s="3" t="s">
        <v>8334</v>
      </c>
      <c r="I2995" s="3" t="s">
        <v>12339</v>
      </c>
      <c r="J2995" s="3" t="s">
        <v>8251</v>
      </c>
      <c r="K2995" s="3" t="s">
        <v>8252</v>
      </c>
      <c r="L2995" s="3" t="s">
        <v>68</v>
      </c>
      <c r="M2995" s="26" t="s">
        <v>13873</v>
      </c>
      <c r="N2995"/>
      <c r="O2995" s="3">
        <v>159</v>
      </c>
      <c r="P2995" s="34">
        <v>112237.66</v>
      </c>
      <c r="Q2995" s="34">
        <v>142045.53</v>
      </c>
      <c r="R2995" s="34">
        <v>-29807.87</v>
      </c>
      <c r="S2995" s="36">
        <v>-0.21</v>
      </c>
      <c r="T2995" s="34">
        <v>705.89723270440254</v>
      </c>
      <c r="U2995" s="34">
        <v>102491.25</v>
      </c>
      <c r="V2995" s="34">
        <v>135211.23000000001</v>
      </c>
      <c r="W2995" s="34">
        <v>-32719.98</v>
      </c>
      <c r="X2995" s="36">
        <v>-0.24</v>
      </c>
      <c r="Y2995" s="3" t="str">
        <f>IFERROR(VLOOKUP(A2995,'Pivot price tier'!$C$8:$L$2245,10,0),"")</f>
        <v xml:space="preserve"> </v>
      </c>
      <c r="Z2995" s="3" t="str">
        <f>IFERROR(VLOOKUP(A2995,'Pivot price tier by size'!$D$8:$M$2466,10,0),"")</f>
        <v xml:space="preserve"> </v>
      </c>
      <c r="AA2995" s="3" t="str">
        <f>IFERROR(VLOOKUP(A2995,'Pivot category'!$B$8:$I$2191,8,0),"")</f>
        <v xml:space="preserve"> </v>
      </c>
      <c r="AB2995" s="3" t="str">
        <f t="shared" si="46"/>
        <v/>
      </c>
      <c r="AC2995"/>
      <c r="AD2995" s="3" t="s">
        <v>16451</v>
      </c>
      <c r="AE2995" s="3" t="s">
        <v>14089</v>
      </c>
    </row>
    <row r="2996" spans="1:31" x14ac:dyDescent="0.25">
      <c r="A2996" t="s">
        <v>5875</v>
      </c>
      <c r="B2996" t="s">
        <v>1176</v>
      </c>
      <c r="C2996" s="3" t="s">
        <v>32</v>
      </c>
      <c r="D2996" s="3" t="s">
        <v>3527</v>
      </c>
      <c r="E2996" s="3">
        <v>0</v>
      </c>
      <c r="F2996" s="3">
        <v>1000</v>
      </c>
      <c r="G2996" s="34">
        <v>24.99</v>
      </c>
      <c r="H2996" s="3" t="s">
        <v>8334</v>
      </c>
      <c r="I2996" s="3" t="s">
        <v>12339</v>
      </c>
      <c r="J2996" s="3" t="s">
        <v>8251</v>
      </c>
      <c r="K2996" s="3" t="s">
        <v>8252</v>
      </c>
      <c r="L2996" s="3" t="s">
        <v>68</v>
      </c>
      <c r="M2996" s="26" t="s">
        <v>13873</v>
      </c>
      <c r="N2996"/>
      <c r="O2996" s="3">
        <v>159</v>
      </c>
      <c r="P2996" s="34">
        <v>139319.39000000001</v>
      </c>
      <c r="Q2996" s="34">
        <v>182849.88</v>
      </c>
      <c r="R2996" s="34">
        <v>-43530.49</v>
      </c>
      <c r="S2996" s="36">
        <v>-0.24</v>
      </c>
      <c r="T2996" s="34">
        <v>876.22257861635228</v>
      </c>
      <c r="U2996" s="34">
        <v>158905.16</v>
      </c>
      <c r="V2996" s="34">
        <v>192629.87</v>
      </c>
      <c r="W2996" s="34">
        <v>-33724.71</v>
      </c>
      <c r="X2996" s="36">
        <v>-0.18</v>
      </c>
      <c r="Y2996" s="3" t="str">
        <f>IFERROR(VLOOKUP(A2996,'Pivot price tier'!$C$8:$L$2245,10,0),"")</f>
        <v xml:space="preserve"> </v>
      </c>
      <c r="Z2996" s="3" t="str">
        <f>IFERROR(VLOOKUP(A2996,'Pivot price tier by size'!$D$8:$M$2466,10,0),"")</f>
        <v xml:space="preserve"> </v>
      </c>
      <c r="AA2996" s="3" t="str">
        <f>IFERROR(VLOOKUP(A2996,'Pivot category'!$B$8:$I$2191,8,0),"")</f>
        <v xml:space="preserve"> </v>
      </c>
      <c r="AB2996" s="3" t="str">
        <f t="shared" si="46"/>
        <v/>
      </c>
      <c r="AC2996"/>
      <c r="AD2996" s="3" t="s">
        <v>16451</v>
      </c>
      <c r="AE2996" s="3" t="s">
        <v>14089</v>
      </c>
    </row>
    <row r="2997" spans="1:31" hidden="1" x14ac:dyDescent="0.25">
      <c r="A2997" t="s">
        <v>16004</v>
      </c>
      <c r="B2997" t="s">
        <v>16005</v>
      </c>
      <c r="C2997" s="3" t="s">
        <v>32</v>
      </c>
      <c r="D2997" s="3" t="s">
        <v>16272</v>
      </c>
      <c r="E2997" s="3" t="s">
        <v>5150</v>
      </c>
      <c r="F2997" s="3">
        <v>10000</v>
      </c>
      <c r="G2997" s="34">
        <v>129.99</v>
      </c>
      <c r="H2997" s="3" t="s">
        <v>12</v>
      </c>
      <c r="I2997" s="3" t="s">
        <v>74</v>
      </c>
      <c r="J2997" s="3" t="s">
        <v>15405</v>
      </c>
      <c r="K2997" s="3" t="s">
        <v>8252</v>
      </c>
      <c r="L2997" s="3" t="s">
        <v>68</v>
      </c>
      <c r="M2997" s="26">
        <v>45959</v>
      </c>
      <c r="N2997"/>
      <c r="O2997" s="3" t="s">
        <v>78</v>
      </c>
      <c r="P2997" s="34">
        <v>27557.88</v>
      </c>
      <c r="Q2997" s="34"/>
      <c r="R2997" s="34">
        <v>27557.88</v>
      </c>
      <c r="T2997" s="34" t="s">
        <v>78</v>
      </c>
      <c r="U2997" s="34" t="s">
        <v>78</v>
      </c>
      <c r="V2997" s="34" t="s">
        <v>78</v>
      </c>
      <c r="W2997" s="34" t="s">
        <v>78</v>
      </c>
      <c r="X2997" s="36" t="s">
        <v>78</v>
      </c>
      <c r="Y2997" s="3" t="str">
        <f>IFERROR(VLOOKUP(A2997,'Pivot price tier'!$C$8:$L$2245,10,0),"")</f>
        <v>X</v>
      </c>
      <c r="Z2997" s="3" t="str">
        <f>IFERROR(VLOOKUP(A2997,'Pivot price tier by size'!$D$8:$M$2466,10,0),"")</f>
        <v>X</v>
      </c>
      <c r="AA2997" s="3" t="str">
        <f>IFERROR(VLOOKUP(A2997,'Pivot category'!$B$8:$I$2191,8,0),"")</f>
        <v>X</v>
      </c>
      <c r="AB2997" s="3" t="str">
        <f t="shared" si="46"/>
        <v>Bottom 5%</v>
      </c>
      <c r="AC2997"/>
      <c r="AD2997" s="3" t="s">
        <v>16463</v>
      </c>
      <c r="AE2997" s="3" t="s">
        <v>14106</v>
      </c>
    </row>
    <row r="2998" spans="1:31" hidden="1" x14ac:dyDescent="0.25">
      <c r="A2998" t="s">
        <v>10352</v>
      </c>
      <c r="B2998" t="s">
        <v>5346</v>
      </c>
      <c r="C2998" s="3" t="s">
        <v>32</v>
      </c>
      <c r="D2998" s="3" t="s">
        <v>5290</v>
      </c>
      <c r="E2998" s="3" t="s">
        <v>5150</v>
      </c>
      <c r="F2998" s="3">
        <v>7000</v>
      </c>
      <c r="G2998" s="34">
        <v>134.99</v>
      </c>
      <c r="H2998" s="3" t="s">
        <v>12</v>
      </c>
      <c r="I2998" s="3" t="s">
        <v>74</v>
      </c>
      <c r="J2998" s="3" t="s">
        <v>8251</v>
      </c>
      <c r="K2998" s="3" t="s">
        <v>8260</v>
      </c>
      <c r="L2998" s="3" t="s">
        <v>68</v>
      </c>
      <c r="M2998" s="26" t="s">
        <v>13873</v>
      </c>
      <c r="N2998"/>
      <c r="O2998" s="3">
        <v>62</v>
      </c>
      <c r="P2998" s="34">
        <v>44141.73</v>
      </c>
      <c r="Q2998" s="34">
        <v>63445.3</v>
      </c>
      <c r="R2998" s="34">
        <v>-19303.57</v>
      </c>
      <c r="S2998" s="36">
        <v>-0.3</v>
      </c>
      <c r="T2998" s="34">
        <v>711.96338709677423</v>
      </c>
      <c r="U2998" s="34">
        <v>37257.24</v>
      </c>
      <c r="V2998" s="34">
        <v>46031.59</v>
      </c>
      <c r="W2998" s="34">
        <v>-8774.35</v>
      </c>
      <c r="X2998" s="36">
        <v>-0.19</v>
      </c>
      <c r="Y2998" s="3" t="str">
        <f>IFERROR(VLOOKUP(A2998,'Pivot price tier'!$C$8:$L$2245,10,0),"")</f>
        <v/>
      </c>
      <c r="Z2998" s="3" t="str">
        <f>IFERROR(VLOOKUP(A2998,'Pivot price tier by size'!$D$8:$M$2466,10,0),"")</f>
        <v/>
      </c>
      <c r="AA2998" s="3" t="str">
        <f>IFERROR(VLOOKUP(A2998,'Pivot category'!$B$8:$I$2191,8,0),"")</f>
        <v/>
      </c>
      <c r="AB2998" s="3" t="str">
        <f t="shared" si="46"/>
        <v>Bottom 5%</v>
      </c>
      <c r="AC2998"/>
      <c r="AD2998" s="3" t="s">
        <v>11231</v>
      </c>
      <c r="AE2998" s="3" t="s">
        <v>14127</v>
      </c>
    </row>
    <row r="2999" spans="1:31" hidden="1" x14ac:dyDescent="0.25">
      <c r="A2999" t="s">
        <v>12522</v>
      </c>
      <c r="B2999" t="s">
        <v>12523</v>
      </c>
      <c r="C2999" s="3" t="s">
        <v>32</v>
      </c>
      <c r="D2999" s="3" t="s">
        <v>12261</v>
      </c>
      <c r="E2999" s="3" t="s">
        <v>5150</v>
      </c>
      <c r="F2999" s="3">
        <v>10000</v>
      </c>
      <c r="G2999" s="34">
        <v>134.99</v>
      </c>
      <c r="H2999" s="3" t="s">
        <v>12</v>
      </c>
      <c r="I2999" s="3" t="s">
        <v>74</v>
      </c>
      <c r="J2999" s="3" t="s">
        <v>8259</v>
      </c>
      <c r="K2999" s="3" t="s">
        <v>8264</v>
      </c>
      <c r="L2999" s="3" t="s">
        <v>68</v>
      </c>
      <c r="M2999" s="26">
        <v>45261</v>
      </c>
      <c r="N2999"/>
      <c r="O2999" s="3">
        <v>0</v>
      </c>
      <c r="P2999" s="34">
        <v>1214.9100000000001</v>
      </c>
      <c r="Q2999" s="34">
        <v>134.99</v>
      </c>
      <c r="R2999" s="34">
        <v>1079.92</v>
      </c>
      <c r="S2999" s="36">
        <v>8</v>
      </c>
      <c r="T2999" s="34" t="s">
        <v>78</v>
      </c>
      <c r="U2999" s="34">
        <v>0</v>
      </c>
      <c r="V2999" s="34">
        <v>17143.73</v>
      </c>
      <c r="W2999" s="34">
        <v>-17143.73</v>
      </c>
      <c r="X2999" s="36">
        <v>-1</v>
      </c>
      <c r="Y2999" s="3" t="str">
        <f>IFERROR(VLOOKUP(A2999,'Pivot price tier'!$C$8:$L$2245,10,0),"")</f>
        <v/>
      </c>
      <c r="Z2999" s="3" t="str">
        <f>IFERROR(VLOOKUP(A2999,'Pivot price tier by size'!$D$8:$M$2466,10,0),"")</f>
        <v/>
      </c>
      <c r="AA2999" s="3" t="str">
        <f>IFERROR(VLOOKUP(A2999,'Pivot category'!$B$8:$I$2191,8,0),"")</f>
        <v/>
      </c>
      <c r="AB2999" s="3" t="str">
        <f t="shared" si="46"/>
        <v>Bottom 5%</v>
      </c>
      <c r="AC2999"/>
      <c r="AD2999" s="3" t="s">
        <v>11231</v>
      </c>
      <c r="AE2999" s="3" t="s">
        <v>14127</v>
      </c>
    </row>
    <row r="3000" spans="1:31" hidden="1" x14ac:dyDescent="0.25">
      <c r="A3000" t="s">
        <v>13722</v>
      </c>
      <c r="B3000" t="s">
        <v>11166</v>
      </c>
      <c r="C3000" s="3" t="s">
        <v>32</v>
      </c>
      <c r="D3000" s="3" t="s">
        <v>8166</v>
      </c>
      <c r="E3000" s="3" t="s">
        <v>5150</v>
      </c>
      <c r="F3000" s="3">
        <v>9000</v>
      </c>
      <c r="G3000" s="34">
        <v>399.99</v>
      </c>
      <c r="H3000" s="3" t="s">
        <v>12</v>
      </c>
      <c r="I3000" s="3" t="s">
        <v>74</v>
      </c>
      <c r="J3000" s="3" t="s">
        <v>8259</v>
      </c>
      <c r="K3000" s="3" t="s">
        <v>8260</v>
      </c>
      <c r="L3000" s="3" t="s">
        <v>68</v>
      </c>
      <c r="M3000" s="26" t="s">
        <v>13873</v>
      </c>
      <c r="N3000"/>
      <c r="O3000" s="3">
        <v>5</v>
      </c>
      <c r="P3000" s="34">
        <v>1199.97</v>
      </c>
      <c r="Q3000" s="34">
        <v>4399.8900000000003</v>
      </c>
      <c r="R3000" s="34">
        <v>-3199.92</v>
      </c>
      <c r="S3000" s="36">
        <v>-0.73</v>
      </c>
      <c r="T3000" s="34">
        <v>239.994</v>
      </c>
      <c r="U3000" s="34">
        <v>399.99</v>
      </c>
      <c r="V3000" s="34">
        <v>1199.97</v>
      </c>
      <c r="W3000" s="34">
        <v>-799.98</v>
      </c>
      <c r="X3000" s="36">
        <v>-0.67</v>
      </c>
      <c r="Y3000" s="3" t="str">
        <f>IFERROR(VLOOKUP(A3000,'Pivot price tier'!$C$8:$L$2245,10,0),"")</f>
        <v/>
      </c>
      <c r="Z3000" s="3" t="str">
        <f>IFERROR(VLOOKUP(A3000,'Pivot price tier by size'!$D$8:$M$2466,10,0),"")</f>
        <v/>
      </c>
      <c r="AA3000" s="3" t="str">
        <f>IFERROR(VLOOKUP(A3000,'Pivot category'!$B$8:$I$2191,8,0),"")</f>
        <v/>
      </c>
      <c r="AB3000" s="3" t="str">
        <f t="shared" si="46"/>
        <v>Bottom 5%</v>
      </c>
      <c r="AC3000"/>
      <c r="AD3000" s="3" t="s">
        <v>11231</v>
      </c>
      <c r="AE3000" s="3" t="s">
        <v>14127</v>
      </c>
    </row>
    <row r="3001" spans="1:31" hidden="1" x14ac:dyDescent="0.25">
      <c r="A3001" t="s">
        <v>11167</v>
      </c>
      <c r="B3001" t="s">
        <v>11168</v>
      </c>
      <c r="C3001" s="3" t="s">
        <v>32</v>
      </c>
      <c r="D3001" s="3" t="s">
        <v>10989</v>
      </c>
      <c r="E3001" s="3" t="s">
        <v>5150</v>
      </c>
      <c r="F3001" s="3">
        <v>10000</v>
      </c>
      <c r="G3001" s="34">
        <v>134.99</v>
      </c>
      <c r="H3001" s="3" t="s">
        <v>12</v>
      </c>
      <c r="I3001" s="3" t="s">
        <v>74</v>
      </c>
      <c r="J3001" s="3" t="s">
        <v>8259</v>
      </c>
      <c r="K3001" s="3" t="s">
        <v>8252</v>
      </c>
      <c r="L3001" s="3" t="s">
        <v>68</v>
      </c>
      <c r="M3001" s="26" t="s">
        <v>13873</v>
      </c>
      <c r="N3001"/>
      <c r="O3001" s="3" t="s">
        <v>78</v>
      </c>
      <c r="P3001" s="34">
        <v>809.94</v>
      </c>
      <c r="Q3001" s="34">
        <v>18223.650000000001</v>
      </c>
      <c r="R3001" s="34">
        <v>-17413.71</v>
      </c>
      <c r="S3001" s="36">
        <v>-0.96</v>
      </c>
      <c r="T3001" s="34" t="s">
        <v>78</v>
      </c>
      <c r="U3001" s="34" t="s">
        <v>78</v>
      </c>
      <c r="V3001" s="34" t="s">
        <v>78</v>
      </c>
      <c r="W3001" s="34" t="s">
        <v>78</v>
      </c>
      <c r="X3001" s="36" t="s">
        <v>78</v>
      </c>
      <c r="Y3001" s="3" t="str">
        <f>IFERROR(VLOOKUP(A3001,'Pivot price tier'!$C$8:$L$2245,10,0),"")</f>
        <v>X</v>
      </c>
      <c r="Z3001" s="3" t="str">
        <f>IFERROR(VLOOKUP(A3001,'Pivot price tier by size'!$D$8:$M$2466,10,0),"")</f>
        <v>X</v>
      </c>
      <c r="AA3001" s="3" t="str">
        <f>IFERROR(VLOOKUP(A3001,'Pivot category'!$B$8:$I$2191,8,0),"")</f>
        <v>X</v>
      </c>
      <c r="AB3001" s="3" t="str">
        <f t="shared" si="46"/>
        <v>Bottom 5%</v>
      </c>
      <c r="AC3001"/>
      <c r="AD3001" s="3" t="s">
        <v>11231</v>
      </c>
      <c r="AE3001" s="3" t="s">
        <v>14127</v>
      </c>
    </row>
    <row r="3002" spans="1:31" x14ac:dyDescent="0.25">
      <c r="A3002" t="s">
        <v>7876</v>
      </c>
      <c r="B3002" t="s">
        <v>1327</v>
      </c>
      <c r="C3002" s="3" t="s">
        <v>38</v>
      </c>
      <c r="D3002" s="3" t="s">
        <v>3691</v>
      </c>
      <c r="E3002" s="3">
        <v>0</v>
      </c>
      <c r="F3002" s="3">
        <v>1000</v>
      </c>
      <c r="G3002" s="34">
        <v>20.99</v>
      </c>
      <c r="H3002" s="3" t="s">
        <v>8334</v>
      </c>
      <c r="I3002" s="3" t="s">
        <v>12339</v>
      </c>
      <c r="J3002" s="3" t="s">
        <v>8251</v>
      </c>
      <c r="K3002" s="3" t="s">
        <v>8252</v>
      </c>
      <c r="L3002" s="3" t="s">
        <v>68</v>
      </c>
      <c r="M3002" s="26" t="s">
        <v>13873</v>
      </c>
      <c r="N3002"/>
      <c r="O3002" s="3">
        <v>147</v>
      </c>
      <c r="P3002" s="34">
        <v>84227.33</v>
      </c>
      <c r="Q3002" s="34">
        <v>75535.63</v>
      </c>
      <c r="R3002" s="34">
        <v>8691.7000000000007</v>
      </c>
      <c r="S3002" s="36">
        <v>0.12</v>
      </c>
      <c r="T3002" s="34">
        <v>572.97503401360541</v>
      </c>
      <c r="U3002" s="34">
        <v>29825.24</v>
      </c>
      <c r="V3002" s="34">
        <v>26950.7</v>
      </c>
      <c r="W3002" s="34">
        <v>2874.54</v>
      </c>
      <c r="X3002" s="36">
        <v>0.11</v>
      </c>
      <c r="Y3002" s="3" t="str">
        <f>IFERROR(VLOOKUP(A3002,'Pivot price tier'!$C$8:$L$2245,10,0),"")</f>
        <v xml:space="preserve"> </v>
      </c>
      <c r="Z3002" s="3" t="str">
        <f>IFERROR(VLOOKUP(A3002,'Pivot price tier by size'!$D$8:$M$2466,10,0),"")</f>
        <v xml:space="preserve"> </v>
      </c>
      <c r="AA3002" s="3" t="str">
        <f>IFERROR(VLOOKUP(A3002,'Pivot category'!$B$8:$I$2191,8,0),"")</f>
        <v xml:space="preserve"> </v>
      </c>
      <c r="AB3002" s="3" t="str">
        <f t="shared" si="46"/>
        <v/>
      </c>
      <c r="AC3002"/>
      <c r="AD3002" s="3" t="s">
        <v>11232</v>
      </c>
      <c r="AE3002" s="3" t="s">
        <v>14092</v>
      </c>
    </row>
    <row r="3003" spans="1:31" hidden="1" x14ac:dyDescent="0.25">
      <c r="A3003" t="s">
        <v>7627</v>
      </c>
      <c r="B3003" t="s">
        <v>1381</v>
      </c>
      <c r="C3003" s="3" t="s">
        <v>36</v>
      </c>
      <c r="D3003" s="3" t="s">
        <v>3750</v>
      </c>
      <c r="E3003" s="3" t="s">
        <v>5150</v>
      </c>
      <c r="F3003" s="3">
        <v>8000</v>
      </c>
      <c r="G3003" s="34">
        <v>12.49</v>
      </c>
      <c r="H3003" s="3" t="s">
        <v>12</v>
      </c>
      <c r="I3003" s="3" t="s">
        <v>13</v>
      </c>
      <c r="J3003" s="3" t="s">
        <v>8251</v>
      </c>
      <c r="K3003" s="3" t="s">
        <v>8273</v>
      </c>
      <c r="L3003" s="3" t="s">
        <v>68</v>
      </c>
      <c r="M3003" s="26" t="s">
        <v>13873</v>
      </c>
      <c r="N3003"/>
      <c r="O3003" s="3">
        <v>44</v>
      </c>
      <c r="P3003" s="34">
        <v>11253.49</v>
      </c>
      <c r="Q3003" s="34">
        <v>10441.64</v>
      </c>
      <c r="R3003" s="34">
        <v>811.85</v>
      </c>
      <c r="S3003" s="36">
        <v>0.08</v>
      </c>
      <c r="T3003" s="34">
        <v>255.76113636363635</v>
      </c>
      <c r="U3003" s="34">
        <v>44127.17</v>
      </c>
      <c r="V3003" s="34">
        <v>50484.58</v>
      </c>
      <c r="W3003" s="34">
        <v>-6357.41</v>
      </c>
      <c r="X3003" s="36">
        <v>-0.13</v>
      </c>
      <c r="Y3003" s="3" t="str">
        <f>IFERROR(VLOOKUP(A3003,'Pivot price tier'!$C$8:$L$2245,10,0),"")</f>
        <v/>
      </c>
      <c r="Z3003" s="3" t="str">
        <f>IFERROR(VLOOKUP(A3003,'Pivot price tier by size'!$D$8:$M$2466,10,0),"")</f>
        <v/>
      </c>
      <c r="AA3003" s="3" t="str">
        <f>IFERROR(VLOOKUP(A3003,'Pivot category'!$B$8:$I$2191,8,0),"")</f>
        <v/>
      </c>
      <c r="AB3003" s="3" t="str">
        <f t="shared" si="46"/>
        <v>Bottom 5%</v>
      </c>
      <c r="AC3003"/>
      <c r="AD3003" s="3" t="s">
        <v>16449</v>
      </c>
      <c r="AE3003" s="3" t="s">
        <v>14091</v>
      </c>
    </row>
    <row r="3004" spans="1:31" x14ac:dyDescent="0.25">
      <c r="A3004" t="s">
        <v>7874</v>
      </c>
      <c r="B3004" t="s">
        <v>1329</v>
      </c>
      <c r="C3004" s="3" t="s">
        <v>38</v>
      </c>
      <c r="D3004" s="3" t="s">
        <v>3693</v>
      </c>
      <c r="E3004" s="3">
        <v>0</v>
      </c>
      <c r="F3004" s="3">
        <v>1000</v>
      </c>
      <c r="G3004" s="34">
        <v>20.99</v>
      </c>
      <c r="H3004" s="3" t="s">
        <v>8334</v>
      </c>
      <c r="I3004" s="3" t="s">
        <v>12339</v>
      </c>
      <c r="J3004" s="3" t="s">
        <v>8251</v>
      </c>
      <c r="K3004" s="3" t="s">
        <v>8252</v>
      </c>
      <c r="L3004" s="3" t="s">
        <v>68</v>
      </c>
      <c r="M3004" s="26" t="s">
        <v>13873</v>
      </c>
      <c r="N3004"/>
      <c r="O3004" s="3">
        <v>159</v>
      </c>
      <c r="P3004" s="34">
        <v>70904.800000000003</v>
      </c>
      <c r="Q3004" s="34">
        <v>92191.09</v>
      </c>
      <c r="R3004" s="34">
        <v>-21286.29</v>
      </c>
      <c r="S3004" s="36">
        <v>-0.23</v>
      </c>
      <c r="T3004" s="34">
        <v>445.94213836477991</v>
      </c>
      <c r="U3004" s="34">
        <v>74628.09</v>
      </c>
      <c r="V3004" s="34">
        <v>94371.12</v>
      </c>
      <c r="W3004" s="34">
        <v>-19743.03</v>
      </c>
      <c r="X3004" s="36">
        <v>-0.21</v>
      </c>
      <c r="Y3004" s="3" t="str">
        <f>IFERROR(VLOOKUP(A3004,'Pivot price tier'!$C$8:$L$2245,10,0),"")</f>
        <v xml:space="preserve"> </v>
      </c>
      <c r="Z3004" s="3" t="str">
        <f>IFERROR(VLOOKUP(A3004,'Pivot price tier by size'!$D$8:$M$2466,10,0),"")</f>
        <v xml:space="preserve"> </v>
      </c>
      <c r="AA3004" s="3" t="str">
        <f>IFERROR(VLOOKUP(A3004,'Pivot category'!$B$8:$I$2191,8,0),"")</f>
        <v xml:space="preserve"> </v>
      </c>
      <c r="AB3004" s="3" t="str">
        <f t="shared" si="46"/>
        <v/>
      </c>
      <c r="AC3004"/>
      <c r="AD3004" s="3" t="s">
        <v>11232</v>
      </c>
      <c r="AE3004" s="3" t="s">
        <v>14092</v>
      </c>
    </row>
    <row r="3005" spans="1:31" hidden="1" x14ac:dyDescent="0.25">
      <c r="A3005" t="s">
        <v>12418</v>
      </c>
      <c r="B3005" t="s">
        <v>12524</v>
      </c>
      <c r="C3005" s="3" t="s">
        <v>32</v>
      </c>
      <c r="D3005" s="3" t="s">
        <v>5071</v>
      </c>
      <c r="E3005" s="3" t="s">
        <v>5150</v>
      </c>
      <c r="F3005" s="3">
        <v>9000</v>
      </c>
      <c r="G3005" s="34">
        <v>52.99</v>
      </c>
      <c r="H3005" s="3" t="s">
        <v>12</v>
      </c>
      <c r="I3005" s="3" t="s">
        <v>15</v>
      </c>
      <c r="J3005" s="3" t="s">
        <v>8259</v>
      </c>
      <c r="K3005" s="3" t="s">
        <v>8260</v>
      </c>
      <c r="L3005" s="3" t="s">
        <v>68</v>
      </c>
      <c r="M3005" s="26">
        <v>45261</v>
      </c>
      <c r="N3005"/>
      <c r="O3005" s="3">
        <v>8</v>
      </c>
      <c r="P3005" s="34">
        <v>2384.5500000000002</v>
      </c>
      <c r="Q3005" s="34">
        <v>5002</v>
      </c>
      <c r="R3005" s="34">
        <v>-2617.4499999999998</v>
      </c>
      <c r="S3005" s="36">
        <v>-0.52</v>
      </c>
      <c r="T3005" s="34">
        <v>298.06875000000002</v>
      </c>
      <c r="U3005" s="34">
        <v>2808.47</v>
      </c>
      <c r="V3005" s="34">
        <v>900.83</v>
      </c>
      <c r="W3005" s="34">
        <v>1907.64</v>
      </c>
      <c r="X3005" s="36">
        <v>2.12</v>
      </c>
      <c r="Y3005" s="3" t="str">
        <f>IFERROR(VLOOKUP(A3005,'Pivot price tier'!$C$8:$L$2245,10,0),"")</f>
        <v/>
      </c>
      <c r="Z3005" s="3" t="str">
        <f>IFERROR(VLOOKUP(A3005,'Pivot price tier by size'!$D$8:$M$2466,10,0),"")</f>
        <v/>
      </c>
      <c r="AA3005" s="3" t="str">
        <f>IFERROR(VLOOKUP(A3005,'Pivot category'!$B$8:$I$2191,8,0),"")</f>
        <v/>
      </c>
      <c r="AB3005" s="3" t="str">
        <f t="shared" si="46"/>
        <v>Bottom 5%</v>
      </c>
      <c r="AC3005"/>
      <c r="AD3005" s="3" t="s">
        <v>16463</v>
      </c>
      <c r="AE3005" s="3" t="s">
        <v>14106</v>
      </c>
    </row>
    <row r="3006" spans="1:31" hidden="1" x14ac:dyDescent="0.25">
      <c r="A3006" t="s">
        <v>9089</v>
      </c>
      <c r="B3006" t="s">
        <v>9088</v>
      </c>
      <c r="C3006" s="3" t="s">
        <v>69</v>
      </c>
      <c r="D3006" s="3" t="s">
        <v>8682</v>
      </c>
      <c r="E3006" s="3" t="s">
        <v>5198</v>
      </c>
      <c r="F3006" s="3">
        <v>7000</v>
      </c>
      <c r="G3006" s="34">
        <v>1.79</v>
      </c>
      <c r="H3006" s="3" t="s">
        <v>28</v>
      </c>
      <c r="I3006" s="3" t="s">
        <v>70</v>
      </c>
      <c r="J3006" s="3" t="s">
        <v>8256</v>
      </c>
      <c r="K3006" s="3" t="s">
        <v>8260</v>
      </c>
      <c r="L3006" s="3" t="s">
        <v>8255</v>
      </c>
      <c r="M3006" s="26" t="s">
        <v>13873</v>
      </c>
      <c r="N3006"/>
      <c r="O3006" s="3">
        <v>1</v>
      </c>
      <c r="P3006" s="34">
        <v>196.9</v>
      </c>
      <c r="Q3006" s="34">
        <v>198.99</v>
      </c>
      <c r="R3006" s="34">
        <v>-2.09</v>
      </c>
      <c r="S3006" s="36">
        <v>-0.01</v>
      </c>
      <c r="T3006" s="34">
        <v>196.9</v>
      </c>
      <c r="U3006" s="34">
        <v>0</v>
      </c>
      <c r="V3006" s="34">
        <v>71.760000000000005</v>
      </c>
      <c r="W3006" s="34">
        <v>-71.760000000000005</v>
      </c>
      <c r="X3006" s="36">
        <v>-1</v>
      </c>
      <c r="Y3006" s="3" t="str">
        <f>IFERROR(VLOOKUP(A3006,'Pivot price tier'!$C$8:$L$2245,10,0),"")</f>
        <v/>
      </c>
      <c r="Z3006" s="3" t="str">
        <f>IFERROR(VLOOKUP(A3006,'Pivot price tier by size'!$D$8:$M$2466,10,0),"")</f>
        <v/>
      </c>
      <c r="AA3006" s="3" t="str">
        <f>IFERROR(VLOOKUP(A3006,'Pivot category'!$B$8:$I$2191,8,0),"")</f>
        <v/>
      </c>
      <c r="AB3006" s="3" t="str">
        <f t="shared" si="46"/>
        <v>Bottom 5%</v>
      </c>
      <c r="AC3006"/>
      <c r="AD3006" s="3" t="s">
        <v>16452</v>
      </c>
      <c r="AE3006" s="3" t="s">
        <v>16455</v>
      </c>
    </row>
    <row r="3007" spans="1:31" x14ac:dyDescent="0.25">
      <c r="A3007" t="s">
        <v>5746</v>
      </c>
      <c r="B3007" t="s">
        <v>1340</v>
      </c>
      <c r="C3007" s="3" t="s">
        <v>32</v>
      </c>
      <c r="D3007" s="3" t="s">
        <v>3705</v>
      </c>
      <c r="E3007" s="3">
        <v>0</v>
      </c>
      <c r="F3007" s="3">
        <v>1000</v>
      </c>
      <c r="G3007" s="34">
        <v>14.99</v>
      </c>
      <c r="H3007" s="3" t="s">
        <v>8334</v>
      </c>
      <c r="I3007" s="3" t="s">
        <v>12339</v>
      </c>
      <c r="J3007" s="3" t="s">
        <v>8251</v>
      </c>
      <c r="K3007" s="3" t="s">
        <v>8252</v>
      </c>
      <c r="L3007" s="3" t="s">
        <v>68</v>
      </c>
      <c r="M3007" s="26" t="s">
        <v>13873</v>
      </c>
      <c r="N3007"/>
      <c r="O3007" s="3">
        <v>152</v>
      </c>
      <c r="P3007" s="34">
        <v>62493.07</v>
      </c>
      <c r="Q3007" s="34">
        <v>73122.5</v>
      </c>
      <c r="R3007" s="34">
        <v>-10629.43</v>
      </c>
      <c r="S3007" s="36">
        <v>-0.15</v>
      </c>
      <c r="T3007" s="34">
        <v>411.13861842105263</v>
      </c>
      <c r="U3007" s="34">
        <v>21021.57</v>
      </c>
      <c r="V3007" s="34">
        <v>24243.119999999999</v>
      </c>
      <c r="W3007" s="34">
        <v>-3221.55</v>
      </c>
      <c r="X3007" s="36">
        <v>-0.13</v>
      </c>
      <c r="Y3007" s="3" t="str">
        <f>IFERROR(VLOOKUP(A3007,'Pivot price tier'!$C$8:$L$2245,10,0),"")</f>
        <v xml:space="preserve"> </v>
      </c>
      <c r="Z3007" s="3" t="str">
        <f>IFERROR(VLOOKUP(A3007,'Pivot price tier by size'!$D$8:$M$2466,10,0),"")</f>
        <v xml:space="preserve"> </v>
      </c>
      <c r="AA3007" s="3" t="str">
        <f>IFERROR(VLOOKUP(A3007,'Pivot category'!$B$8:$I$2191,8,0),"")</f>
        <v xml:space="preserve"> </v>
      </c>
      <c r="AB3007" s="3" t="str">
        <f t="shared" si="46"/>
        <v/>
      </c>
      <c r="AC3007"/>
      <c r="AD3007" s="3" t="s">
        <v>11232</v>
      </c>
      <c r="AE3007" s="3" t="s">
        <v>14092</v>
      </c>
    </row>
    <row r="3008" spans="1:31" hidden="1" x14ac:dyDescent="0.25">
      <c r="A3008" t="s">
        <v>9087</v>
      </c>
      <c r="B3008" t="s">
        <v>9086</v>
      </c>
      <c r="C3008" s="3" t="s">
        <v>69</v>
      </c>
      <c r="D3008" s="3" t="s">
        <v>8683</v>
      </c>
      <c r="E3008" s="3" t="s">
        <v>5198</v>
      </c>
      <c r="F3008" s="3">
        <v>7000</v>
      </c>
      <c r="G3008" s="34">
        <v>1.79</v>
      </c>
      <c r="H3008" s="3" t="s">
        <v>28</v>
      </c>
      <c r="I3008" s="3" t="s">
        <v>70</v>
      </c>
      <c r="J3008" s="3" t="s">
        <v>8256</v>
      </c>
      <c r="K3008" s="3" t="s">
        <v>8260</v>
      </c>
      <c r="L3008" s="3" t="s">
        <v>8255</v>
      </c>
      <c r="M3008" s="26" t="s">
        <v>13873</v>
      </c>
      <c r="N3008"/>
      <c r="O3008" s="3">
        <v>1</v>
      </c>
      <c r="P3008" s="34">
        <v>309.67</v>
      </c>
      <c r="Q3008" s="34">
        <v>83.09</v>
      </c>
      <c r="R3008" s="34">
        <v>226.58</v>
      </c>
      <c r="S3008" s="36">
        <v>2.73</v>
      </c>
      <c r="T3008" s="34">
        <v>309.67</v>
      </c>
      <c r="U3008" s="34" t="s">
        <v>78</v>
      </c>
      <c r="V3008" s="34" t="s">
        <v>78</v>
      </c>
      <c r="W3008" s="34" t="s">
        <v>78</v>
      </c>
      <c r="X3008" s="36" t="s">
        <v>78</v>
      </c>
      <c r="Y3008" s="3" t="str">
        <f>IFERROR(VLOOKUP(A3008,'Pivot price tier'!$C$8:$L$2245,10,0),"")</f>
        <v/>
      </c>
      <c r="Z3008" s="3" t="str">
        <f>IFERROR(VLOOKUP(A3008,'Pivot price tier by size'!$D$8:$M$2466,10,0),"")</f>
        <v/>
      </c>
      <c r="AA3008" s="3" t="str">
        <f>IFERROR(VLOOKUP(A3008,'Pivot category'!$B$8:$I$2191,8,0),"")</f>
        <v/>
      </c>
      <c r="AB3008" s="3" t="str">
        <f t="shared" si="46"/>
        <v>Bottom 5%</v>
      </c>
      <c r="AC3008"/>
      <c r="AD3008" s="3" t="s">
        <v>16452</v>
      </c>
      <c r="AE3008" s="3" t="s">
        <v>16455</v>
      </c>
    </row>
    <row r="3009" spans="1:31" x14ac:dyDescent="0.25">
      <c r="A3009" t="s">
        <v>11932</v>
      </c>
      <c r="B3009" t="s">
        <v>11933</v>
      </c>
      <c r="C3009" s="3" t="s">
        <v>32</v>
      </c>
      <c r="D3009" s="3" t="s">
        <v>11844</v>
      </c>
      <c r="E3009" s="3" t="s">
        <v>5150</v>
      </c>
      <c r="F3009" s="3">
        <v>10000</v>
      </c>
      <c r="G3009" s="34">
        <v>49.99</v>
      </c>
      <c r="H3009" s="3" t="s">
        <v>12</v>
      </c>
      <c r="I3009" s="3" t="s">
        <v>23</v>
      </c>
      <c r="J3009" s="3" t="s">
        <v>8251</v>
      </c>
      <c r="K3009" s="3" t="s">
        <v>8252</v>
      </c>
      <c r="L3009" s="3" t="s">
        <v>68</v>
      </c>
      <c r="M3009" s="26">
        <v>45108</v>
      </c>
      <c r="N3009"/>
      <c r="O3009" s="3">
        <v>108</v>
      </c>
      <c r="P3009" s="34">
        <v>303030.46000000002</v>
      </c>
      <c r="Q3009" s="34">
        <v>450744.11</v>
      </c>
      <c r="R3009" s="34">
        <v>-147713.65</v>
      </c>
      <c r="S3009" s="36">
        <v>-0.33</v>
      </c>
      <c r="T3009" s="34">
        <v>2805.837592592593</v>
      </c>
      <c r="U3009" s="34">
        <v>66261</v>
      </c>
      <c r="V3009" s="34">
        <v>98020.25</v>
      </c>
      <c r="W3009" s="34">
        <v>-31759.25</v>
      </c>
      <c r="X3009" s="36">
        <v>-0.32</v>
      </c>
      <c r="Y3009" s="3" t="str">
        <f>IFERROR(VLOOKUP(A3009,'Pivot price tier'!$C$8:$L$2245,10,0),"")</f>
        <v xml:space="preserve"> </v>
      </c>
      <c r="Z3009" s="3" t="str">
        <f>IFERROR(VLOOKUP(A3009,'Pivot price tier by size'!$D$8:$M$2466,10,0),"")</f>
        <v xml:space="preserve"> </v>
      </c>
      <c r="AA3009" s="3" t="str">
        <f>IFERROR(VLOOKUP(A3009,'Pivot category'!$B$8:$I$2191,8,0),"")</f>
        <v xml:space="preserve"> </v>
      </c>
      <c r="AB3009" s="3" t="str">
        <f t="shared" si="46"/>
        <v/>
      </c>
      <c r="AC3009"/>
      <c r="AD3009" s="3" t="s">
        <v>16451</v>
      </c>
      <c r="AE3009" s="3" t="s">
        <v>14089</v>
      </c>
    </row>
    <row r="3010" spans="1:31" hidden="1" x14ac:dyDescent="0.25">
      <c r="A3010" t="s">
        <v>9091</v>
      </c>
      <c r="B3010" t="s">
        <v>9090</v>
      </c>
      <c r="C3010" s="3" t="s">
        <v>69</v>
      </c>
      <c r="D3010" s="3" t="s">
        <v>8684</v>
      </c>
      <c r="E3010" s="3" t="s">
        <v>5198</v>
      </c>
      <c r="F3010" s="3">
        <v>7000</v>
      </c>
      <c r="G3010" s="34">
        <v>1.79</v>
      </c>
      <c r="H3010" s="3" t="s">
        <v>28</v>
      </c>
      <c r="I3010" s="3" t="s">
        <v>70</v>
      </c>
      <c r="J3010" s="3" t="s">
        <v>8253</v>
      </c>
      <c r="K3010" s="3" t="s">
        <v>8260</v>
      </c>
      <c r="L3010" s="3" t="s">
        <v>8257</v>
      </c>
      <c r="M3010" s="26" t="s">
        <v>13873</v>
      </c>
      <c r="N3010"/>
      <c r="O3010" s="3" t="s">
        <v>78</v>
      </c>
      <c r="P3010" s="34"/>
      <c r="Q3010" s="34">
        <v>65.13</v>
      </c>
      <c r="R3010" s="34">
        <v>-65.13</v>
      </c>
      <c r="S3010" s="36">
        <v>-1</v>
      </c>
      <c r="T3010" s="34" t="s">
        <v>78</v>
      </c>
      <c r="U3010" s="34">
        <v>0</v>
      </c>
      <c r="V3010" s="34">
        <v>71.760000000000005</v>
      </c>
      <c r="W3010" s="34">
        <v>-71.760000000000005</v>
      </c>
      <c r="X3010" s="36">
        <v>-1</v>
      </c>
      <c r="Y3010" s="3" t="str">
        <f>IFERROR(VLOOKUP(A3010,'Pivot price tier'!$C$8:$L$2245,10,0),"")</f>
        <v/>
      </c>
      <c r="Z3010" s="3" t="str">
        <f>IFERROR(VLOOKUP(A3010,'Pivot price tier by size'!$D$8:$M$2466,10,0),"")</f>
        <v/>
      </c>
      <c r="AA3010" s="3" t="str">
        <f>IFERROR(VLOOKUP(A3010,'Pivot category'!$B$8:$I$2191,8,0),"")</f>
        <v/>
      </c>
      <c r="AB3010" s="3" t="str">
        <f t="shared" ref="AB3010:AB3073" si="47">IF(P3010&lt;$AC$1,"Bottom 5%","")</f>
        <v>Bottom 5%</v>
      </c>
      <c r="AC3010"/>
      <c r="AD3010" s="3" t="s">
        <v>16452</v>
      </c>
      <c r="AE3010" s="3" t="s">
        <v>16455</v>
      </c>
    </row>
    <row r="3011" spans="1:31" x14ac:dyDescent="0.25">
      <c r="A3011" t="s">
        <v>7808</v>
      </c>
      <c r="B3011" t="s">
        <v>1494</v>
      </c>
      <c r="C3011" s="3" t="s">
        <v>38</v>
      </c>
      <c r="D3011" s="3" t="s">
        <v>3880</v>
      </c>
      <c r="E3011" s="3">
        <v>0</v>
      </c>
      <c r="F3011" s="3">
        <v>1000</v>
      </c>
      <c r="G3011" s="34">
        <v>15.99</v>
      </c>
      <c r="H3011" s="3" t="s">
        <v>8334</v>
      </c>
      <c r="I3011" s="3" t="s">
        <v>12339</v>
      </c>
      <c r="J3011" s="3" t="s">
        <v>8251</v>
      </c>
      <c r="K3011" s="3" t="s">
        <v>8252</v>
      </c>
      <c r="L3011" s="3" t="s">
        <v>68</v>
      </c>
      <c r="M3011" s="26" t="s">
        <v>13873</v>
      </c>
      <c r="N3011"/>
      <c r="O3011" s="3">
        <v>112</v>
      </c>
      <c r="P3011" s="34">
        <v>54126.15</v>
      </c>
      <c r="Q3011" s="34">
        <v>54206.1</v>
      </c>
      <c r="R3011" s="34">
        <v>-79.95</v>
      </c>
      <c r="S3011" s="36">
        <v>0</v>
      </c>
      <c r="T3011" s="34">
        <v>483.26919642857143</v>
      </c>
      <c r="U3011" s="34">
        <v>21266.7</v>
      </c>
      <c r="V3011" s="34">
        <v>17876.82</v>
      </c>
      <c r="W3011" s="34">
        <v>3389.88</v>
      </c>
      <c r="X3011" s="36">
        <v>0.19</v>
      </c>
      <c r="Y3011" s="3" t="str">
        <f>IFERROR(VLOOKUP(A3011,'Pivot price tier'!$C$8:$L$2245,10,0),"")</f>
        <v xml:space="preserve"> </v>
      </c>
      <c r="Z3011" s="3" t="str">
        <f>IFERROR(VLOOKUP(A3011,'Pivot price tier by size'!$D$8:$M$2466,10,0),"")</f>
        <v xml:space="preserve"> </v>
      </c>
      <c r="AA3011" s="3" t="str">
        <f>IFERROR(VLOOKUP(A3011,'Pivot category'!$B$8:$I$2191,8,0),"")</f>
        <v xml:space="preserve"> </v>
      </c>
      <c r="AB3011" s="3" t="str">
        <f t="shared" si="47"/>
        <v/>
      </c>
      <c r="AC3011"/>
      <c r="AD3011" s="3" t="s">
        <v>16449</v>
      </c>
      <c r="AE3011" s="3" t="s">
        <v>14091</v>
      </c>
    </row>
    <row r="3012" spans="1:31" hidden="1" x14ac:dyDescent="0.25">
      <c r="A3012" t="s">
        <v>7638</v>
      </c>
      <c r="B3012" t="s">
        <v>1386</v>
      </c>
      <c r="C3012" s="3" t="s">
        <v>36</v>
      </c>
      <c r="D3012" s="3" t="s">
        <v>3755</v>
      </c>
      <c r="E3012" s="3" t="s">
        <v>5198</v>
      </c>
      <c r="F3012" s="3">
        <v>8000</v>
      </c>
      <c r="G3012" s="34">
        <v>30.99</v>
      </c>
      <c r="H3012" s="3" t="s">
        <v>28</v>
      </c>
      <c r="I3012" s="3" t="s">
        <v>21</v>
      </c>
      <c r="J3012" s="3" t="s">
        <v>8251</v>
      </c>
      <c r="K3012" s="3" t="s">
        <v>8273</v>
      </c>
      <c r="L3012" s="3" t="s">
        <v>68</v>
      </c>
      <c r="M3012" s="26" t="s">
        <v>13873</v>
      </c>
      <c r="N3012"/>
      <c r="O3012" s="3">
        <v>8</v>
      </c>
      <c r="P3012" s="34">
        <v>5361.27</v>
      </c>
      <c r="Q3012" s="34">
        <v>5051.37</v>
      </c>
      <c r="R3012" s="34">
        <v>309.89999999999998</v>
      </c>
      <c r="S3012" s="36">
        <v>0.06</v>
      </c>
      <c r="T3012" s="34">
        <v>670.15875000000005</v>
      </c>
      <c r="U3012" s="34">
        <v>59903.67</v>
      </c>
      <c r="V3012" s="34">
        <v>54573.39</v>
      </c>
      <c r="W3012" s="34">
        <v>5330.28</v>
      </c>
      <c r="X3012" s="36">
        <v>0.1</v>
      </c>
      <c r="Y3012" s="3" t="str">
        <f>IFERROR(VLOOKUP(A3012,'Pivot price tier'!$C$8:$L$2245,10,0),"")</f>
        <v/>
      </c>
      <c r="Z3012" s="3" t="str">
        <f>IFERROR(VLOOKUP(A3012,'Pivot price tier by size'!$D$8:$M$2466,10,0),"")</f>
        <v/>
      </c>
      <c r="AA3012" s="3" t="str">
        <f>IFERROR(VLOOKUP(A3012,'Pivot category'!$B$8:$I$2191,8,0),"")</f>
        <v/>
      </c>
      <c r="AB3012" s="3" t="str">
        <f t="shared" si="47"/>
        <v>Bottom 5%</v>
      </c>
      <c r="AC3012"/>
      <c r="AD3012" s="3" t="s">
        <v>16452</v>
      </c>
      <c r="AE3012" s="3" t="s">
        <v>16455</v>
      </c>
    </row>
    <row r="3013" spans="1:31" hidden="1" x14ac:dyDescent="0.25">
      <c r="A3013" t="s">
        <v>7281</v>
      </c>
      <c r="B3013" t="s">
        <v>1387</v>
      </c>
      <c r="C3013" s="3" t="s">
        <v>69</v>
      </c>
      <c r="D3013" s="3" t="s">
        <v>3756</v>
      </c>
      <c r="E3013" s="3" t="s">
        <v>5198</v>
      </c>
      <c r="F3013" s="3">
        <v>7000</v>
      </c>
      <c r="G3013" s="34">
        <v>2.59</v>
      </c>
      <c r="H3013" s="3" t="s">
        <v>28</v>
      </c>
      <c r="I3013" s="3" t="s">
        <v>70</v>
      </c>
      <c r="J3013" s="3" t="s">
        <v>8261</v>
      </c>
      <c r="K3013" s="3" t="s">
        <v>8260</v>
      </c>
      <c r="L3013" s="3" t="s">
        <v>8257</v>
      </c>
      <c r="M3013" s="26" t="s">
        <v>13873</v>
      </c>
      <c r="N3013"/>
      <c r="O3013" s="3" t="s">
        <v>78</v>
      </c>
      <c r="P3013" s="34">
        <v>33.67</v>
      </c>
      <c r="Q3013" s="34">
        <v>10.36</v>
      </c>
      <c r="R3013" s="34">
        <v>23.31</v>
      </c>
      <c r="S3013" s="36">
        <v>2.25</v>
      </c>
      <c r="T3013" s="34" t="s">
        <v>78</v>
      </c>
      <c r="U3013" s="34" t="s">
        <v>78</v>
      </c>
      <c r="V3013" s="34" t="s">
        <v>78</v>
      </c>
      <c r="W3013" s="34" t="s">
        <v>78</v>
      </c>
      <c r="X3013" s="36" t="s">
        <v>78</v>
      </c>
      <c r="Y3013" s="3" t="str">
        <f>IFERROR(VLOOKUP(A3013,'Pivot price tier'!$C$8:$L$2245,10,0),"")</f>
        <v/>
      </c>
      <c r="Z3013" s="3" t="str">
        <f>IFERROR(VLOOKUP(A3013,'Pivot price tier by size'!$D$8:$M$2466,10,0),"")</f>
        <v/>
      </c>
      <c r="AA3013" s="3" t="str">
        <f>IFERROR(VLOOKUP(A3013,'Pivot category'!$B$8:$I$2191,8,0),"")</f>
        <v/>
      </c>
      <c r="AB3013" s="3" t="str">
        <f t="shared" si="47"/>
        <v>Bottom 5%</v>
      </c>
      <c r="AC3013"/>
      <c r="AD3013" s="3" t="s">
        <v>16452</v>
      </c>
      <c r="AE3013" s="3" t="s">
        <v>16455</v>
      </c>
    </row>
    <row r="3014" spans="1:31" hidden="1" x14ac:dyDescent="0.25">
      <c r="A3014" t="s">
        <v>15862</v>
      </c>
      <c r="B3014" t="s">
        <v>15863</v>
      </c>
      <c r="C3014" s="3" t="s">
        <v>73</v>
      </c>
      <c r="D3014" s="3" t="s">
        <v>13532</v>
      </c>
      <c r="E3014" s="3">
        <v>0</v>
      </c>
      <c r="F3014" s="3">
        <v>30000</v>
      </c>
      <c r="G3014" s="34">
        <v>12.99</v>
      </c>
      <c r="H3014" s="3" t="s">
        <v>8334</v>
      </c>
      <c r="I3014" s="3" t="s">
        <v>12340</v>
      </c>
      <c r="J3014" s="3" t="s">
        <v>8253</v>
      </c>
      <c r="K3014" s="3" t="s">
        <v>8264</v>
      </c>
      <c r="L3014" s="3" t="s">
        <v>8257</v>
      </c>
      <c r="M3014" s="26">
        <v>45454</v>
      </c>
      <c r="N3014"/>
      <c r="O3014" s="3">
        <v>1</v>
      </c>
      <c r="P3014" s="34">
        <v>0</v>
      </c>
      <c r="Q3014" s="34"/>
      <c r="R3014" s="34">
        <v>0</v>
      </c>
      <c r="T3014" s="34">
        <v>0</v>
      </c>
      <c r="U3014" s="34">
        <v>0</v>
      </c>
      <c r="V3014" s="34">
        <v>0</v>
      </c>
      <c r="W3014" s="34">
        <v>0</v>
      </c>
      <c r="X3014" s="36">
        <v>0</v>
      </c>
      <c r="Y3014" s="3" t="str">
        <f>IFERROR(VLOOKUP(A3014,'Pivot price tier'!$C$8:$L$2245,10,0),"")</f>
        <v/>
      </c>
      <c r="Z3014" s="3" t="str">
        <f>IFERROR(VLOOKUP(A3014,'Pivot price tier by size'!$D$8:$M$2466,10,0),"")</f>
        <v/>
      </c>
      <c r="AA3014" s="3" t="str">
        <f>IFERROR(VLOOKUP(A3014,'Pivot category'!$B$8:$I$2191,8,0),"")</f>
        <v/>
      </c>
      <c r="AB3014" s="3" t="str">
        <f t="shared" si="47"/>
        <v>Bottom 5%</v>
      </c>
      <c r="AC3014"/>
      <c r="AD3014" s="3" t="s">
        <v>16451</v>
      </c>
      <c r="AE3014" s="3" t="s">
        <v>16551</v>
      </c>
    </row>
    <row r="3015" spans="1:31" x14ac:dyDescent="0.25">
      <c r="A3015" t="s">
        <v>5631</v>
      </c>
      <c r="B3015" t="s">
        <v>1115</v>
      </c>
      <c r="C3015" s="3" t="s">
        <v>32</v>
      </c>
      <c r="D3015" s="3" t="s">
        <v>3459</v>
      </c>
      <c r="E3015" s="3">
        <v>0</v>
      </c>
      <c r="F3015" s="3">
        <v>1000</v>
      </c>
      <c r="G3015" s="34">
        <v>39.99</v>
      </c>
      <c r="H3015" s="3" t="s">
        <v>25</v>
      </c>
      <c r="I3015" s="3" t="s">
        <v>23</v>
      </c>
      <c r="J3015" s="3" t="s">
        <v>8251</v>
      </c>
      <c r="K3015" s="3" t="s">
        <v>8252</v>
      </c>
      <c r="L3015" s="3" t="s">
        <v>68</v>
      </c>
      <c r="M3015" s="26" t="s">
        <v>13873</v>
      </c>
      <c r="N3015"/>
      <c r="O3015" s="3">
        <v>154</v>
      </c>
      <c r="P3015" s="34">
        <v>280826.49</v>
      </c>
      <c r="Q3015" s="34">
        <v>288990.38</v>
      </c>
      <c r="R3015" s="34">
        <v>-8163.89</v>
      </c>
      <c r="S3015" s="36">
        <v>-0.03</v>
      </c>
      <c r="T3015" s="34">
        <v>1823.5486363636362</v>
      </c>
      <c r="U3015" s="34">
        <v>1131787.99</v>
      </c>
      <c r="V3015" s="34">
        <v>1032361.43</v>
      </c>
      <c r="W3015" s="34">
        <v>99426.559999999998</v>
      </c>
      <c r="X3015" s="36">
        <v>0.1</v>
      </c>
      <c r="Y3015" s="3" t="str">
        <f>IFERROR(VLOOKUP(A3015,'Pivot price tier'!$C$8:$L$2245,10,0),"")</f>
        <v xml:space="preserve"> </v>
      </c>
      <c r="Z3015" s="3" t="str">
        <f>IFERROR(VLOOKUP(A3015,'Pivot price tier by size'!$D$8:$M$2466,10,0),"")</f>
        <v xml:space="preserve"> </v>
      </c>
      <c r="AA3015" s="3" t="str">
        <f>IFERROR(VLOOKUP(A3015,'Pivot category'!$B$8:$I$2191,8,0),"")</f>
        <v xml:space="preserve"> </v>
      </c>
      <c r="AB3015" s="3" t="str">
        <f t="shared" si="47"/>
        <v/>
      </c>
      <c r="AC3015"/>
      <c r="AD3015" s="3" t="s">
        <v>11231</v>
      </c>
      <c r="AE3015" s="3" t="s">
        <v>14123</v>
      </c>
    </row>
    <row r="3016" spans="1:31" x14ac:dyDescent="0.25">
      <c r="A3016" t="s">
        <v>6969</v>
      </c>
      <c r="B3016" t="s">
        <v>1118</v>
      </c>
      <c r="C3016" s="3" t="s">
        <v>34</v>
      </c>
      <c r="D3016" s="3" t="s">
        <v>3462</v>
      </c>
      <c r="E3016" s="3" t="s">
        <v>5150</v>
      </c>
      <c r="F3016" s="3">
        <v>1000</v>
      </c>
      <c r="G3016" s="34">
        <v>34.99</v>
      </c>
      <c r="H3016" s="3" t="s">
        <v>30</v>
      </c>
      <c r="I3016" s="3" t="s">
        <v>74</v>
      </c>
      <c r="J3016" s="3" t="s">
        <v>8251</v>
      </c>
      <c r="K3016" s="3" t="s">
        <v>8252</v>
      </c>
      <c r="L3016" s="3" t="s">
        <v>68</v>
      </c>
      <c r="M3016" s="26" t="s">
        <v>13873</v>
      </c>
      <c r="N3016"/>
      <c r="O3016" s="3">
        <v>114</v>
      </c>
      <c r="P3016" s="34">
        <v>102870.6</v>
      </c>
      <c r="Q3016" s="34">
        <v>103640.38</v>
      </c>
      <c r="R3016" s="34">
        <v>-769.78</v>
      </c>
      <c r="S3016" s="36">
        <v>-0.01</v>
      </c>
      <c r="T3016" s="34">
        <v>902.37368421052633</v>
      </c>
      <c r="U3016" s="34">
        <v>64696.51</v>
      </c>
      <c r="V3016" s="34">
        <v>81876.600000000006</v>
      </c>
      <c r="W3016" s="34">
        <v>-17180.09</v>
      </c>
      <c r="X3016" s="36">
        <v>-0.21</v>
      </c>
      <c r="Y3016" s="3" t="str">
        <f>IFERROR(VLOOKUP(A3016,'Pivot price tier'!$C$8:$L$2245,10,0),"")</f>
        <v xml:space="preserve"> </v>
      </c>
      <c r="Z3016" s="3" t="str">
        <f>IFERROR(VLOOKUP(A3016,'Pivot price tier by size'!$D$8:$M$2466,10,0),"")</f>
        <v xml:space="preserve"> </v>
      </c>
      <c r="AA3016" s="3" t="str">
        <f>IFERROR(VLOOKUP(A3016,'Pivot category'!$B$8:$I$2191,8,0),"")</f>
        <v xml:space="preserve"> </v>
      </c>
      <c r="AB3016" s="3" t="str">
        <f t="shared" si="47"/>
        <v/>
      </c>
      <c r="AC3016"/>
      <c r="AD3016" s="3" t="s">
        <v>16452</v>
      </c>
      <c r="AE3016" s="3" t="s">
        <v>16453</v>
      </c>
    </row>
    <row r="3017" spans="1:31" x14ac:dyDescent="0.25">
      <c r="A3017" t="s">
        <v>5596</v>
      </c>
      <c r="B3017" t="s">
        <v>1119</v>
      </c>
      <c r="C3017" s="3" t="s">
        <v>32</v>
      </c>
      <c r="D3017" s="3" t="s">
        <v>3463</v>
      </c>
      <c r="E3017" s="3" t="s">
        <v>5150</v>
      </c>
      <c r="F3017" s="3">
        <v>1000</v>
      </c>
      <c r="G3017" s="34">
        <v>66.989999999999995</v>
      </c>
      <c r="H3017" s="3" t="s">
        <v>30</v>
      </c>
      <c r="I3017" s="3" t="s">
        <v>74</v>
      </c>
      <c r="J3017" s="3" t="s">
        <v>8251</v>
      </c>
      <c r="K3017" s="3" t="s">
        <v>8252</v>
      </c>
      <c r="L3017" s="3" t="s">
        <v>68</v>
      </c>
      <c r="M3017" s="26" t="s">
        <v>13873</v>
      </c>
      <c r="N3017"/>
      <c r="O3017" s="3">
        <v>144</v>
      </c>
      <c r="P3017" s="34">
        <v>389363.17</v>
      </c>
      <c r="Q3017" s="34">
        <v>436922.99</v>
      </c>
      <c r="R3017" s="34">
        <v>-47559.82</v>
      </c>
      <c r="S3017" s="36">
        <v>-0.11</v>
      </c>
      <c r="T3017" s="34">
        <v>2703.9109027777777</v>
      </c>
      <c r="U3017" s="34">
        <v>175287.14</v>
      </c>
      <c r="V3017" s="34">
        <v>222092.64</v>
      </c>
      <c r="W3017" s="34">
        <v>-46805.5</v>
      </c>
      <c r="X3017" s="36">
        <v>-0.21</v>
      </c>
      <c r="Y3017" s="3" t="str">
        <f>IFERROR(VLOOKUP(A3017,'Pivot price tier'!$C$8:$L$2245,10,0),"")</f>
        <v xml:space="preserve"> </v>
      </c>
      <c r="Z3017" s="3" t="str">
        <f>IFERROR(VLOOKUP(A3017,'Pivot price tier by size'!$D$8:$M$2466,10,0),"")</f>
        <v xml:space="preserve"> </v>
      </c>
      <c r="AA3017" s="3" t="str">
        <f>IFERROR(VLOOKUP(A3017,'Pivot category'!$B$8:$I$2191,8,0),"")</f>
        <v xml:space="preserve"> </v>
      </c>
      <c r="AB3017" s="3" t="str">
        <f t="shared" si="47"/>
        <v/>
      </c>
      <c r="AC3017"/>
      <c r="AD3017" s="3" t="s">
        <v>16452</v>
      </c>
      <c r="AE3017" s="3" t="s">
        <v>16453</v>
      </c>
    </row>
    <row r="3018" spans="1:31" x14ac:dyDescent="0.25">
      <c r="A3018" t="s">
        <v>6935</v>
      </c>
      <c r="B3018" t="s">
        <v>1122</v>
      </c>
      <c r="C3018" s="3" t="s">
        <v>34</v>
      </c>
      <c r="D3018" s="3" t="s">
        <v>3467</v>
      </c>
      <c r="E3018" s="3" t="s">
        <v>5150</v>
      </c>
      <c r="F3018" s="3">
        <v>1000</v>
      </c>
      <c r="G3018" s="34">
        <v>21.99</v>
      </c>
      <c r="H3018" s="3" t="s">
        <v>30</v>
      </c>
      <c r="I3018" s="3" t="s">
        <v>23</v>
      </c>
      <c r="J3018" s="3" t="s">
        <v>8251</v>
      </c>
      <c r="K3018" s="3" t="s">
        <v>8252</v>
      </c>
      <c r="L3018" s="3" t="s">
        <v>68</v>
      </c>
      <c r="M3018" s="26" t="s">
        <v>13873</v>
      </c>
      <c r="N3018"/>
      <c r="O3018" s="3">
        <v>159</v>
      </c>
      <c r="P3018" s="34">
        <v>2654566.83</v>
      </c>
      <c r="Q3018" s="34">
        <v>3062657.25</v>
      </c>
      <c r="R3018" s="34">
        <v>-408090.42</v>
      </c>
      <c r="S3018" s="36">
        <v>-0.13</v>
      </c>
      <c r="T3018" s="34">
        <v>16695.388867924528</v>
      </c>
      <c r="U3018" s="34">
        <v>2416063.29</v>
      </c>
      <c r="V3018" s="34">
        <v>2732741.28</v>
      </c>
      <c r="W3018" s="34">
        <v>-316677.99</v>
      </c>
      <c r="X3018" s="36">
        <v>-0.12</v>
      </c>
      <c r="Y3018" s="3" t="str">
        <f>IFERROR(VLOOKUP(A3018,'Pivot price tier'!$C$8:$L$2245,10,0),"")</f>
        <v xml:space="preserve"> </v>
      </c>
      <c r="Z3018" s="3" t="str">
        <f>IFERROR(VLOOKUP(A3018,'Pivot price tier by size'!$D$8:$M$2466,10,0),"")</f>
        <v xml:space="preserve"> </v>
      </c>
      <c r="AA3018" s="3" t="str">
        <f>IFERROR(VLOOKUP(A3018,'Pivot category'!$B$8:$I$2191,8,0),"")</f>
        <v xml:space="preserve"> </v>
      </c>
      <c r="AB3018" s="3" t="str">
        <f t="shared" si="47"/>
        <v/>
      </c>
      <c r="AC3018"/>
      <c r="AD3018" s="3" t="s">
        <v>16452</v>
      </c>
      <c r="AE3018" s="3" t="s">
        <v>16453</v>
      </c>
    </row>
    <row r="3019" spans="1:31" x14ac:dyDescent="0.25">
      <c r="A3019" t="s">
        <v>5515</v>
      </c>
      <c r="B3019" t="s">
        <v>1124</v>
      </c>
      <c r="C3019" s="3" t="s">
        <v>32</v>
      </c>
      <c r="D3019" s="3" t="s">
        <v>3469</v>
      </c>
      <c r="E3019" s="3" t="s">
        <v>5150</v>
      </c>
      <c r="F3019" s="3">
        <v>1000</v>
      </c>
      <c r="G3019" s="34">
        <v>39.99</v>
      </c>
      <c r="H3019" s="3" t="s">
        <v>30</v>
      </c>
      <c r="I3019" s="3" t="s">
        <v>23</v>
      </c>
      <c r="J3019" s="3" t="s">
        <v>8251</v>
      </c>
      <c r="K3019" s="3" t="s">
        <v>8252</v>
      </c>
      <c r="L3019" s="3" t="s">
        <v>68</v>
      </c>
      <c r="M3019" s="26" t="s">
        <v>13873</v>
      </c>
      <c r="N3019"/>
      <c r="O3019" s="3">
        <v>159</v>
      </c>
      <c r="P3019" s="34">
        <v>6043635.5700000003</v>
      </c>
      <c r="Q3019" s="34">
        <v>7184044.7999999998</v>
      </c>
      <c r="R3019" s="34">
        <v>-1140409.23</v>
      </c>
      <c r="S3019" s="36">
        <v>-0.16</v>
      </c>
      <c r="T3019" s="34">
        <v>38010.286603773588</v>
      </c>
      <c r="U3019" s="34">
        <v>4440953.22</v>
      </c>
      <c r="V3019" s="34">
        <v>4873718.6399999997</v>
      </c>
      <c r="W3019" s="34">
        <v>-432765.42</v>
      </c>
      <c r="X3019" s="36">
        <v>-0.09</v>
      </c>
      <c r="Y3019" s="3" t="str">
        <f>IFERROR(VLOOKUP(A3019,'Pivot price tier'!$C$8:$L$2245,10,0),"")</f>
        <v xml:space="preserve"> </v>
      </c>
      <c r="Z3019" s="3" t="str">
        <f>IFERROR(VLOOKUP(A3019,'Pivot price tier by size'!$D$8:$M$2466,10,0),"")</f>
        <v xml:space="preserve"> </v>
      </c>
      <c r="AA3019" s="3" t="str">
        <f>IFERROR(VLOOKUP(A3019,'Pivot category'!$B$8:$I$2191,8,0),"")</f>
        <v xml:space="preserve"> </v>
      </c>
      <c r="AB3019" s="3" t="str">
        <f t="shared" si="47"/>
        <v/>
      </c>
      <c r="AC3019"/>
      <c r="AD3019" s="3" t="s">
        <v>16452</v>
      </c>
      <c r="AE3019" s="3" t="s">
        <v>16453</v>
      </c>
    </row>
    <row r="3020" spans="1:31" hidden="1" x14ac:dyDescent="0.25">
      <c r="A3020" t="s">
        <v>11259</v>
      </c>
      <c r="B3020" t="s">
        <v>9286</v>
      </c>
      <c r="C3020" s="3" t="s">
        <v>73</v>
      </c>
      <c r="D3020" s="3" t="s">
        <v>9222</v>
      </c>
      <c r="E3020" s="3">
        <v>0</v>
      </c>
      <c r="F3020" s="3">
        <v>7000</v>
      </c>
      <c r="G3020" s="34">
        <v>11.39</v>
      </c>
      <c r="H3020" s="3" t="s">
        <v>8334</v>
      </c>
      <c r="I3020" s="3" t="s">
        <v>12340</v>
      </c>
      <c r="J3020" s="3" t="s">
        <v>8253</v>
      </c>
      <c r="K3020" s="3" t="s">
        <v>8252</v>
      </c>
      <c r="L3020" s="3" t="s">
        <v>8257</v>
      </c>
      <c r="M3020" s="26" t="s">
        <v>13873</v>
      </c>
      <c r="N3020"/>
      <c r="O3020" s="3" t="s">
        <v>78</v>
      </c>
      <c r="P3020" s="34">
        <v>0</v>
      </c>
      <c r="Q3020" s="34">
        <v>136.68</v>
      </c>
      <c r="R3020" s="34">
        <v>-136.68</v>
      </c>
      <c r="S3020" s="36">
        <v>-1</v>
      </c>
      <c r="T3020" s="34" t="s">
        <v>78</v>
      </c>
      <c r="U3020" s="34" t="s">
        <v>78</v>
      </c>
      <c r="V3020" s="34" t="s">
        <v>78</v>
      </c>
      <c r="W3020" s="34" t="s">
        <v>78</v>
      </c>
      <c r="X3020" s="36" t="s">
        <v>78</v>
      </c>
      <c r="Y3020" s="3" t="str">
        <f>IFERROR(VLOOKUP(A3020,'Pivot price tier'!$C$8:$L$2245,10,0),"")</f>
        <v/>
      </c>
      <c r="Z3020" s="3" t="str">
        <f>IFERROR(VLOOKUP(A3020,'Pivot price tier by size'!$D$8:$M$2466,10,0),"")</f>
        <v/>
      </c>
      <c r="AA3020" s="3" t="str">
        <f>IFERROR(VLOOKUP(A3020,'Pivot category'!$B$8:$I$2191,8,0),"")</f>
        <v/>
      </c>
      <c r="AB3020" s="3" t="str">
        <f t="shared" si="47"/>
        <v>Bottom 5%</v>
      </c>
      <c r="AC3020"/>
      <c r="AD3020" s="3" t="s">
        <v>16451</v>
      </c>
      <c r="AE3020" s="3" t="s">
        <v>16551</v>
      </c>
    </row>
    <row r="3021" spans="1:31" hidden="1" x14ac:dyDescent="0.25">
      <c r="A3021" t="s">
        <v>6639</v>
      </c>
      <c r="B3021" t="s">
        <v>1392</v>
      </c>
      <c r="C3021" s="3" t="s">
        <v>32</v>
      </c>
      <c r="D3021" s="3" t="s">
        <v>3761</v>
      </c>
      <c r="E3021" s="3" t="s">
        <v>5198</v>
      </c>
      <c r="F3021" s="3">
        <v>8000</v>
      </c>
      <c r="G3021" s="34">
        <v>24.99</v>
      </c>
      <c r="H3021" s="3" t="s">
        <v>28</v>
      </c>
      <c r="I3021" s="3" t="s">
        <v>21</v>
      </c>
      <c r="J3021" s="3" t="s">
        <v>8251</v>
      </c>
      <c r="K3021" s="3" t="s">
        <v>8273</v>
      </c>
      <c r="L3021" s="3" t="s">
        <v>68</v>
      </c>
      <c r="M3021" s="26" t="s">
        <v>13873</v>
      </c>
      <c r="N3021"/>
      <c r="O3021" s="3">
        <v>25</v>
      </c>
      <c r="P3021" s="34">
        <v>8466.48</v>
      </c>
      <c r="Q3021" s="34">
        <v>11809.95</v>
      </c>
      <c r="R3021" s="34">
        <v>-3343.47</v>
      </c>
      <c r="S3021" s="36">
        <v>-0.28000000000000003</v>
      </c>
      <c r="T3021" s="34">
        <v>338.6592</v>
      </c>
      <c r="U3021" s="34">
        <v>3940.36</v>
      </c>
      <c r="V3021" s="34">
        <v>3022.71</v>
      </c>
      <c r="W3021" s="34">
        <v>917.65</v>
      </c>
      <c r="X3021" s="36">
        <v>0.3</v>
      </c>
      <c r="Y3021" s="3" t="str">
        <f>IFERROR(VLOOKUP(A3021,'Pivot price tier'!$C$8:$L$2245,10,0),"")</f>
        <v/>
      </c>
      <c r="Z3021" s="3" t="str">
        <f>IFERROR(VLOOKUP(A3021,'Pivot price tier by size'!$D$8:$M$2466,10,0),"")</f>
        <v/>
      </c>
      <c r="AA3021" s="3" t="str">
        <f>IFERROR(VLOOKUP(A3021,'Pivot category'!$B$8:$I$2191,8,0),"")</f>
        <v/>
      </c>
      <c r="AB3021" s="3" t="str">
        <f t="shared" si="47"/>
        <v>Bottom 5%</v>
      </c>
      <c r="AC3021"/>
      <c r="AD3021" s="3" t="s">
        <v>16452</v>
      </c>
      <c r="AE3021" s="3" t="s">
        <v>16455</v>
      </c>
    </row>
    <row r="3022" spans="1:31" hidden="1" x14ac:dyDescent="0.25">
      <c r="A3022" t="s">
        <v>13949</v>
      </c>
      <c r="B3022" t="s">
        <v>13950</v>
      </c>
      <c r="C3022" s="3" t="s">
        <v>32</v>
      </c>
      <c r="D3022" s="3" t="s">
        <v>3762</v>
      </c>
      <c r="E3022" s="3" t="s">
        <v>5150</v>
      </c>
      <c r="F3022" s="3">
        <v>7000</v>
      </c>
      <c r="G3022" s="34">
        <v>24.99</v>
      </c>
      <c r="H3022" s="3" t="s">
        <v>28</v>
      </c>
      <c r="I3022" s="3" t="s">
        <v>21</v>
      </c>
      <c r="J3022" s="3" t="s">
        <v>8256</v>
      </c>
      <c r="K3022" s="3" t="s">
        <v>8258</v>
      </c>
      <c r="L3022" s="3" t="s">
        <v>68</v>
      </c>
      <c r="M3022" s="26" t="s">
        <v>13873</v>
      </c>
      <c r="N3022"/>
      <c r="O3022" s="3">
        <v>0</v>
      </c>
      <c r="P3022" s="34">
        <v>4186.18</v>
      </c>
      <c r="Q3022" s="34">
        <v>7664.52</v>
      </c>
      <c r="R3022" s="34">
        <v>-3478.34</v>
      </c>
      <c r="S3022" s="36">
        <v>-0.45</v>
      </c>
      <c r="T3022" s="34" t="s">
        <v>78</v>
      </c>
      <c r="U3022" s="34">
        <v>2184.0500000000002</v>
      </c>
      <c r="V3022" s="34">
        <v>5343.57</v>
      </c>
      <c r="W3022" s="34">
        <v>-3159.52</v>
      </c>
      <c r="X3022" s="36">
        <v>-0.59</v>
      </c>
      <c r="Y3022" s="3" t="str">
        <f>IFERROR(VLOOKUP(A3022,'Pivot price tier'!$C$8:$L$2245,10,0),"")</f>
        <v/>
      </c>
      <c r="Z3022" s="3" t="str">
        <f>IFERROR(VLOOKUP(A3022,'Pivot price tier by size'!$D$8:$M$2466,10,0),"")</f>
        <v/>
      </c>
      <c r="AA3022" s="3" t="str">
        <f>IFERROR(VLOOKUP(A3022,'Pivot category'!$B$8:$I$2191,8,0),"")</f>
        <v/>
      </c>
      <c r="AB3022" s="3" t="str">
        <f t="shared" si="47"/>
        <v>Bottom 5%</v>
      </c>
      <c r="AC3022"/>
      <c r="AD3022" s="3" t="s">
        <v>16452</v>
      </c>
      <c r="AE3022" s="3" t="s">
        <v>16455</v>
      </c>
    </row>
    <row r="3023" spans="1:31" hidden="1" x14ac:dyDescent="0.25">
      <c r="A3023" t="s">
        <v>5994</v>
      </c>
      <c r="B3023" t="s">
        <v>1393</v>
      </c>
      <c r="C3023" s="3" t="s">
        <v>32</v>
      </c>
      <c r="D3023" s="3" t="s">
        <v>3763</v>
      </c>
      <c r="E3023" s="3" t="s">
        <v>5150</v>
      </c>
      <c r="F3023" s="3">
        <v>7000</v>
      </c>
      <c r="G3023" s="34">
        <v>6.59</v>
      </c>
      <c r="H3023" s="3" t="s">
        <v>28</v>
      </c>
      <c r="I3023" s="3" t="s">
        <v>13</v>
      </c>
      <c r="J3023" s="3" t="s">
        <v>8256</v>
      </c>
      <c r="K3023" s="3" t="s">
        <v>8252</v>
      </c>
      <c r="L3023" s="3" t="s">
        <v>8254</v>
      </c>
      <c r="M3023" s="26" t="s">
        <v>13873</v>
      </c>
      <c r="N3023"/>
      <c r="O3023" s="3" t="s">
        <v>78</v>
      </c>
      <c r="P3023" s="34"/>
      <c r="Q3023" s="34">
        <v>6.59</v>
      </c>
      <c r="R3023" s="34">
        <v>-6.59</v>
      </c>
      <c r="S3023" s="36">
        <v>-1</v>
      </c>
      <c r="T3023" s="34" t="s">
        <v>78</v>
      </c>
      <c r="U3023" s="34" t="s">
        <v>78</v>
      </c>
      <c r="V3023" s="34" t="s">
        <v>78</v>
      </c>
      <c r="W3023" s="34" t="s">
        <v>78</v>
      </c>
      <c r="X3023" s="36" t="s">
        <v>78</v>
      </c>
      <c r="Y3023" s="3" t="str">
        <f>IFERROR(VLOOKUP(A3023,'Pivot price tier'!$C$8:$L$2245,10,0),"")</f>
        <v/>
      </c>
      <c r="Z3023" s="3" t="str">
        <f>IFERROR(VLOOKUP(A3023,'Pivot price tier by size'!$D$8:$M$2466,10,0),"")</f>
        <v/>
      </c>
      <c r="AA3023" s="3" t="str">
        <f>IFERROR(VLOOKUP(A3023,'Pivot category'!$B$8:$I$2191,8,0),"")</f>
        <v/>
      </c>
      <c r="AB3023" s="3" t="str">
        <f t="shared" si="47"/>
        <v>Bottom 5%</v>
      </c>
      <c r="AC3023"/>
      <c r="AD3023" s="3" t="s">
        <v>78</v>
      </c>
      <c r="AE3023" s="3" t="s">
        <v>78</v>
      </c>
    </row>
    <row r="3024" spans="1:31" hidden="1" x14ac:dyDescent="0.25">
      <c r="A3024" t="s">
        <v>6012</v>
      </c>
      <c r="B3024" t="s">
        <v>1394</v>
      </c>
      <c r="C3024" s="3" t="s">
        <v>32</v>
      </c>
      <c r="D3024" s="3" t="s">
        <v>3764</v>
      </c>
      <c r="E3024" s="3" t="s">
        <v>5150</v>
      </c>
      <c r="F3024" s="3">
        <v>7000</v>
      </c>
      <c r="G3024" s="34">
        <v>11.99</v>
      </c>
      <c r="H3024" s="3" t="s">
        <v>28</v>
      </c>
      <c r="I3024" s="3" t="s">
        <v>19</v>
      </c>
      <c r="J3024" s="3" t="s">
        <v>8256</v>
      </c>
      <c r="K3024" s="3" t="s">
        <v>8258</v>
      </c>
      <c r="L3024" s="3" t="s">
        <v>8254</v>
      </c>
      <c r="M3024" s="26" t="s">
        <v>13873</v>
      </c>
      <c r="N3024"/>
      <c r="O3024" s="3" t="s">
        <v>78</v>
      </c>
      <c r="P3024" s="34"/>
      <c r="Q3024" s="34">
        <v>11.99</v>
      </c>
      <c r="R3024" s="34">
        <v>-11.99</v>
      </c>
      <c r="S3024" s="36">
        <v>-1</v>
      </c>
      <c r="T3024" s="34" t="s">
        <v>78</v>
      </c>
      <c r="U3024" s="34">
        <v>0</v>
      </c>
      <c r="V3024" s="34">
        <v>35.97</v>
      </c>
      <c r="W3024" s="34">
        <v>-35.97</v>
      </c>
      <c r="X3024" s="36">
        <v>-1</v>
      </c>
      <c r="Y3024" s="3" t="str">
        <f>IFERROR(VLOOKUP(A3024,'Pivot price tier'!$C$8:$L$2245,10,0),"")</f>
        <v/>
      </c>
      <c r="Z3024" s="3" t="str">
        <f>IFERROR(VLOOKUP(A3024,'Pivot price tier by size'!$D$8:$M$2466,10,0),"")</f>
        <v/>
      </c>
      <c r="AA3024" s="3" t="str">
        <f>IFERROR(VLOOKUP(A3024,'Pivot category'!$B$8:$I$2191,8,0),"")</f>
        <v/>
      </c>
      <c r="AB3024" s="3" t="str">
        <f t="shared" si="47"/>
        <v>Bottom 5%</v>
      </c>
      <c r="AC3024"/>
      <c r="AD3024" s="3" t="s">
        <v>16464</v>
      </c>
      <c r="AE3024" s="3" t="s">
        <v>14125</v>
      </c>
    </row>
    <row r="3025" spans="1:31" hidden="1" x14ac:dyDescent="0.25">
      <c r="A3025" t="s">
        <v>11260</v>
      </c>
      <c r="B3025" t="s">
        <v>10427</v>
      </c>
      <c r="C3025" s="3" t="s">
        <v>73</v>
      </c>
      <c r="D3025" s="3" t="s">
        <v>10323</v>
      </c>
      <c r="E3025" s="3">
        <v>0</v>
      </c>
      <c r="F3025" s="3">
        <v>7000</v>
      </c>
      <c r="G3025" s="34">
        <v>7.19</v>
      </c>
      <c r="H3025" s="3" t="s">
        <v>8334</v>
      </c>
      <c r="I3025" s="3" t="s">
        <v>12340</v>
      </c>
      <c r="J3025" s="3" t="s">
        <v>8256</v>
      </c>
      <c r="K3025" s="3" t="s">
        <v>8252</v>
      </c>
      <c r="L3025" s="3" t="s">
        <v>8257</v>
      </c>
      <c r="M3025" s="26" t="s">
        <v>13873</v>
      </c>
      <c r="N3025"/>
      <c r="O3025" s="3" t="s">
        <v>78</v>
      </c>
      <c r="P3025" s="34">
        <v>7.19</v>
      </c>
      <c r="Q3025" s="34">
        <v>266.02999999999997</v>
      </c>
      <c r="R3025" s="34">
        <v>-258.83999999999997</v>
      </c>
      <c r="S3025" s="36">
        <v>-0.97</v>
      </c>
      <c r="T3025" s="34" t="s">
        <v>78</v>
      </c>
      <c r="U3025" s="34">
        <v>0</v>
      </c>
      <c r="V3025" s="34">
        <v>14.38</v>
      </c>
      <c r="W3025" s="34">
        <v>-14.38</v>
      </c>
      <c r="X3025" s="36">
        <v>-1</v>
      </c>
      <c r="Y3025" s="3" t="str">
        <f>IFERROR(VLOOKUP(A3025,'Pivot price tier'!$C$8:$L$2245,10,0),"")</f>
        <v/>
      </c>
      <c r="Z3025" s="3" t="str">
        <f>IFERROR(VLOOKUP(A3025,'Pivot price tier by size'!$D$8:$M$2466,10,0),"")</f>
        <v/>
      </c>
      <c r="AA3025" s="3" t="str">
        <f>IFERROR(VLOOKUP(A3025,'Pivot category'!$B$8:$I$2191,8,0),"")</f>
        <v/>
      </c>
      <c r="AB3025" s="3" t="str">
        <f t="shared" si="47"/>
        <v>Bottom 5%</v>
      </c>
      <c r="AC3025"/>
      <c r="AD3025" s="3" t="s">
        <v>16451</v>
      </c>
      <c r="AE3025" s="3" t="s">
        <v>14089</v>
      </c>
    </row>
    <row r="3026" spans="1:31" hidden="1" x14ac:dyDescent="0.25">
      <c r="A3026" t="s">
        <v>11749</v>
      </c>
      <c r="B3026" t="s">
        <v>11750</v>
      </c>
      <c r="C3026" s="3" t="s">
        <v>32</v>
      </c>
      <c r="D3026" s="3" t="s">
        <v>11486</v>
      </c>
      <c r="E3026" s="3" t="s">
        <v>5150</v>
      </c>
      <c r="F3026" s="3">
        <v>70000</v>
      </c>
      <c r="G3026" s="34">
        <v>14.39</v>
      </c>
      <c r="H3026" s="3" t="s">
        <v>28</v>
      </c>
      <c r="I3026" s="3" t="s">
        <v>19</v>
      </c>
      <c r="J3026" s="3" t="s">
        <v>8256</v>
      </c>
      <c r="K3026" s="3" t="s">
        <v>8252</v>
      </c>
      <c r="L3026" s="3" t="s">
        <v>8255</v>
      </c>
      <c r="M3026" s="26">
        <v>45047</v>
      </c>
      <c r="N3026"/>
      <c r="O3026" s="3">
        <v>4</v>
      </c>
      <c r="P3026" s="34">
        <v>2230.4499999999998</v>
      </c>
      <c r="Q3026" s="34">
        <v>1472.88</v>
      </c>
      <c r="R3026" s="34">
        <v>757.57</v>
      </c>
      <c r="S3026" s="36">
        <v>0.51</v>
      </c>
      <c r="T3026" s="34">
        <v>557.61249999999995</v>
      </c>
      <c r="U3026" s="34">
        <v>302.19</v>
      </c>
      <c r="V3026" s="34">
        <v>1089.1300000000001</v>
      </c>
      <c r="W3026" s="34">
        <v>-786.94</v>
      </c>
      <c r="X3026" s="36">
        <v>-0.72</v>
      </c>
      <c r="Y3026" s="3" t="str">
        <f>IFERROR(VLOOKUP(A3026,'Pivot price tier'!$C$8:$L$2245,10,0),"")</f>
        <v/>
      </c>
      <c r="Z3026" s="3" t="str">
        <f>IFERROR(VLOOKUP(A3026,'Pivot price tier by size'!$D$8:$M$2466,10,0),"")</f>
        <v/>
      </c>
      <c r="AA3026" s="3" t="str">
        <f>IFERROR(VLOOKUP(A3026,'Pivot category'!$B$8:$I$2191,8,0),"")</f>
        <v/>
      </c>
      <c r="AB3026" s="3" t="str">
        <f t="shared" si="47"/>
        <v>Bottom 5%</v>
      </c>
      <c r="AC3026"/>
      <c r="AD3026" s="3" t="s">
        <v>11234</v>
      </c>
      <c r="AE3026" s="3" t="s">
        <v>16504</v>
      </c>
    </row>
    <row r="3027" spans="1:31" hidden="1" x14ac:dyDescent="0.25">
      <c r="A3027" t="s">
        <v>16423</v>
      </c>
      <c r="B3027" t="s">
        <v>16424</v>
      </c>
      <c r="C3027" s="3" t="s">
        <v>10509</v>
      </c>
      <c r="D3027" s="3" t="s">
        <v>16439</v>
      </c>
      <c r="E3027" s="3" t="s">
        <v>5150</v>
      </c>
      <c r="F3027" s="3">
        <v>1000</v>
      </c>
      <c r="G3027" s="34">
        <v>299.99</v>
      </c>
      <c r="H3027" s="3" t="s">
        <v>12</v>
      </c>
      <c r="I3027" s="3" t="s">
        <v>74</v>
      </c>
      <c r="J3027" s="3" t="s">
        <v>8259</v>
      </c>
      <c r="K3027" s="3" t="s">
        <v>8252</v>
      </c>
      <c r="L3027" s="3" t="s">
        <v>68</v>
      </c>
      <c r="M3027" s="26">
        <v>46082</v>
      </c>
      <c r="N3027"/>
      <c r="O3027" s="3">
        <v>6</v>
      </c>
      <c r="P3027" s="34">
        <v>80997.3</v>
      </c>
      <c r="Q3027" s="34"/>
      <c r="R3027" s="34">
        <v>80997.3</v>
      </c>
      <c r="T3027" s="34">
        <v>13499.550000000001</v>
      </c>
      <c r="U3027" s="34" t="s">
        <v>78</v>
      </c>
      <c r="V3027" s="34" t="s">
        <v>78</v>
      </c>
      <c r="W3027" s="34" t="s">
        <v>78</v>
      </c>
      <c r="X3027" s="36" t="s">
        <v>78</v>
      </c>
      <c r="Y3027" s="3" t="str">
        <f>IFERROR(VLOOKUP(A3027,'Pivot price tier'!$C$8:$L$2245,10,0),"")</f>
        <v xml:space="preserve"> </v>
      </c>
      <c r="Z3027" s="3" t="str">
        <f>IFERROR(VLOOKUP(A3027,'Pivot price tier by size'!$D$8:$M$2466,10,0),"")</f>
        <v xml:space="preserve"> </v>
      </c>
      <c r="AA3027" s="3" t="str">
        <f>IFERROR(VLOOKUP(A3027,'Pivot category'!$B$8:$I$2191,8,0),"")</f>
        <v xml:space="preserve"> </v>
      </c>
      <c r="AB3027" s="3" t="str">
        <f t="shared" si="47"/>
        <v/>
      </c>
      <c r="AC3027"/>
      <c r="AD3027" s="3" t="s">
        <v>16449</v>
      </c>
      <c r="AE3027" s="3" t="s">
        <v>14130</v>
      </c>
    </row>
    <row r="3028" spans="1:31" hidden="1" x14ac:dyDescent="0.25">
      <c r="A3028" t="s">
        <v>11169</v>
      </c>
      <c r="B3028" t="s">
        <v>11170</v>
      </c>
      <c r="C3028" s="3" t="s">
        <v>32</v>
      </c>
      <c r="D3028" s="3" t="s">
        <v>11076</v>
      </c>
      <c r="E3028" s="3" t="s">
        <v>5150</v>
      </c>
      <c r="F3028" s="3">
        <v>10000</v>
      </c>
      <c r="G3028" s="34">
        <v>349.99</v>
      </c>
      <c r="H3028" s="3" t="s">
        <v>12</v>
      </c>
      <c r="I3028" s="3" t="s">
        <v>74</v>
      </c>
      <c r="J3028" s="3" t="s">
        <v>8259</v>
      </c>
      <c r="K3028" s="3" t="s">
        <v>8264</v>
      </c>
      <c r="L3028" s="3" t="s">
        <v>68</v>
      </c>
      <c r="M3028" s="26" t="s">
        <v>13873</v>
      </c>
      <c r="N3028"/>
      <c r="O3028" s="3" t="s">
        <v>78</v>
      </c>
      <c r="P3028" s="34">
        <v>21599.38</v>
      </c>
      <c r="Q3028" s="34">
        <v>16799.439999999999</v>
      </c>
      <c r="R3028" s="34">
        <v>4799.9399999999996</v>
      </c>
      <c r="S3028" s="36">
        <v>0.28999999999999998</v>
      </c>
      <c r="T3028" s="34" t="s">
        <v>78</v>
      </c>
      <c r="U3028" s="34">
        <v>19199.45</v>
      </c>
      <c r="V3028" s="34">
        <v>13799.54</v>
      </c>
      <c r="W3028" s="34">
        <v>5399.91</v>
      </c>
      <c r="X3028" s="36">
        <v>0.39</v>
      </c>
      <c r="Y3028" s="3" t="str">
        <f>IFERROR(VLOOKUP(A3028,'Pivot price tier'!$C$8:$L$2245,10,0),"")</f>
        <v/>
      </c>
      <c r="Z3028" s="3" t="str">
        <f>IFERROR(VLOOKUP(A3028,'Pivot price tier by size'!$D$8:$M$2466,10,0),"")</f>
        <v/>
      </c>
      <c r="AA3028" s="3" t="str">
        <f>IFERROR(VLOOKUP(A3028,'Pivot category'!$B$8:$I$2191,8,0),"")</f>
        <v/>
      </c>
      <c r="AB3028" s="3" t="str">
        <f t="shared" si="47"/>
        <v>Bottom 5%</v>
      </c>
      <c r="AC3028"/>
      <c r="AD3028" s="3" t="s">
        <v>16449</v>
      </c>
      <c r="AE3028" s="3" t="s">
        <v>14130</v>
      </c>
    </row>
    <row r="3029" spans="1:31" hidden="1" x14ac:dyDescent="0.25">
      <c r="A3029" t="s">
        <v>12750</v>
      </c>
      <c r="B3029" t="s">
        <v>12751</v>
      </c>
      <c r="C3029" s="3" t="s">
        <v>73</v>
      </c>
      <c r="D3029" s="3" t="s">
        <v>12329</v>
      </c>
      <c r="E3029" s="3">
        <v>0</v>
      </c>
      <c r="F3029" s="3">
        <v>70000</v>
      </c>
      <c r="G3029" s="34">
        <v>10.19</v>
      </c>
      <c r="H3029" s="3" t="s">
        <v>8334</v>
      </c>
      <c r="I3029" s="3" t="s">
        <v>12340</v>
      </c>
      <c r="J3029" s="3" t="s">
        <v>8256</v>
      </c>
      <c r="K3029" s="3" t="s">
        <v>8252</v>
      </c>
      <c r="L3029" s="3" t="s">
        <v>8255</v>
      </c>
      <c r="M3029" s="26">
        <v>45323</v>
      </c>
      <c r="N3029"/>
      <c r="O3029" s="3">
        <v>13</v>
      </c>
      <c r="P3029" s="34">
        <v>2926.44</v>
      </c>
      <c r="Q3029" s="34">
        <v>8784.67</v>
      </c>
      <c r="R3029" s="34">
        <v>-5858.23</v>
      </c>
      <c r="S3029" s="36">
        <v>-0.67</v>
      </c>
      <c r="T3029" s="34">
        <v>225.11076923076922</v>
      </c>
      <c r="U3029" s="34">
        <v>1724.68</v>
      </c>
      <c r="V3029" s="34">
        <v>7607.4</v>
      </c>
      <c r="W3029" s="34">
        <v>-5882.72</v>
      </c>
      <c r="X3029" s="36">
        <v>-0.77</v>
      </c>
      <c r="Y3029" s="3" t="str">
        <f>IFERROR(VLOOKUP(A3029,'Pivot price tier'!$C$8:$L$2245,10,0),"")</f>
        <v/>
      </c>
      <c r="Z3029" s="3" t="str">
        <f>IFERROR(VLOOKUP(A3029,'Pivot price tier by size'!$D$8:$M$2466,10,0),"")</f>
        <v/>
      </c>
      <c r="AA3029" s="3" t="str">
        <f>IFERROR(VLOOKUP(A3029,'Pivot category'!$B$8:$I$2191,8,0),"")</f>
        <v/>
      </c>
      <c r="AB3029" s="3" t="str">
        <f t="shared" si="47"/>
        <v>Bottom 5%</v>
      </c>
      <c r="AC3029"/>
      <c r="AD3029" s="3" t="s">
        <v>16451</v>
      </c>
      <c r="AE3029" s="3" t="s">
        <v>14089</v>
      </c>
    </row>
    <row r="3030" spans="1:31" hidden="1" x14ac:dyDescent="0.25">
      <c r="A3030" t="s">
        <v>12752</v>
      </c>
      <c r="B3030" t="s">
        <v>11714</v>
      </c>
      <c r="C3030" s="3" t="s">
        <v>73</v>
      </c>
      <c r="D3030" s="3" t="s">
        <v>11441</v>
      </c>
      <c r="E3030" s="3">
        <v>0</v>
      </c>
      <c r="F3030" s="3">
        <v>7000</v>
      </c>
      <c r="G3030" s="34">
        <v>10.19</v>
      </c>
      <c r="H3030" s="3" t="s">
        <v>8334</v>
      </c>
      <c r="I3030" s="3" t="s">
        <v>12340</v>
      </c>
      <c r="J3030" s="3" t="s">
        <v>8256</v>
      </c>
      <c r="K3030" s="3" t="s">
        <v>8252</v>
      </c>
      <c r="L3030" s="3" t="s">
        <v>8255</v>
      </c>
      <c r="M3030" s="26">
        <v>45047</v>
      </c>
      <c r="N3030"/>
      <c r="O3030" s="3">
        <v>5</v>
      </c>
      <c r="P3030" s="34">
        <v>1803.63</v>
      </c>
      <c r="Q3030" s="34">
        <v>13121.27</v>
      </c>
      <c r="R3030" s="34">
        <v>-11317.64</v>
      </c>
      <c r="S3030" s="36">
        <v>-0.86</v>
      </c>
      <c r="T3030" s="34">
        <v>360.726</v>
      </c>
      <c r="U3030" s="34">
        <v>193.61</v>
      </c>
      <c r="V3030" s="34">
        <v>7706.06</v>
      </c>
      <c r="W3030" s="34">
        <v>-7512.45</v>
      </c>
      <c r="X3030" s="36">
        <v>-0.97</v>
      </c>
      <c r="Y3030" s="3" t="str">
        <f>IFERROR(VLOOKUP(A3030,'Pivot price tier'!$C$8:$L$2245,10,0),"")</f>
        <v/>
      </c>
      <c r="Z3030" s="3" t="str">
        <f>IFERROR(VLOOKUP(A3030,'Pivot price tier by size'!$D$8:$M$2466,10,0),"")</f>
        <v/>
      </c>
      <c r="AA3030" s="3" t="str">
        <f>IFERROR(VLOOKUP(A3030,'Pivot category'!$B$8:$I$2191,8,0),"")</f>
        <v/>
      </c>
      <c r="AB3030" s="3" t="str">
        <f t="shared" si="47"/>
        <v>Bottom 5%</v>
      </c>
      <c r="AC3030"/>
      <c r="AD3030" s="3" t="s">
        <v>16451</v>
      </c>
      <c r="AE3030" s="3" t="s">
        <v>14089</v>
      </c>
    </row>
    <row r="3031" spans="1:31" hidden="1" x14ac:dyDescent="0.25">
      <c r="A3031" t="s">
        <v>11715</v>
      </c>
      <c r="B3031" t="s">
        <v>11716</v>
      </c>
      <c r="C3031" s="3" t="s">
        <v>32</v>
      </c>
      <c r="D3031" s="3" t="s">
        <v>11507</v>
      </c>
      <c r="E3031" s="3">
        <v>0</v>
      </c>
      <c r="F3031" s="3">
        <v>70000</v>
      </c>
      <c r="G3031" s="34">
        <v>13.79</v>
      </c>
      <c r="H3031" s="3" t="s">
        <v>8334</v>
      </c>
      <c r="I3031" s="3" t="s">
        <v>12339</v>
      </c>
      <c r="J3031" s="3" t="s">
        <v>8256</v>
      </c>
      <c r="K3031" s="3" t="s">
        <v>8252</v>
      </c>
      <c r="L3031" s="3" t="s">
        <v>8255</v>
      </c>
      <c r="M3031" s="26">
        <v>45047</v>
      </c>
      <c r="N3031"/>
      <c r="O3031" s="3">
        <v>16</v>
      </c>
      <c r="P3031" s="34">
        <v>1158.3599999999999</v>
      </c>
      <c r="Q3031" s="34">
        <v>2986.24</v>
      </c>
      <c r="R3031" s="34">
        <v>-1827.88</v>
      </c>
      <c r="S3031" s="36">
        <v>-0.61</v>
      </c>
      <c r="T3031" s="34">
        <v>72.397499999999994</v>
      </c>
      <c r="U3031" s="34">
        <v>82.74</v>
      </c>
      <c r="V3031" s="34">
        <v>643.72</v>
      </c>
      <c r="W3031" s="34">
        <v>-560.98</v>
      </c>
      <c r="X3031" s="36">
        <v>-0.87</v>
      </c>
      <c r="Y3031" s="3" t="str">
        <f>IFERROR(VLOOKUP(A3031,'Pivot price tier'!$C$8:$L$2245,10,0),"")</f>
        <v/>
      </c>
      <c r="Z3031" s="3" t="str">
        <f>IFERROR(VLOOKUP(A3031,'Pivot price tier by size'!$D$8:$M$2466,10,0),"")</f>
        <v/>
      </c>
      <c r="AA3031" s="3" t="str">
        <f>IFERROR(VLOOKUP(A3031,'Pivot category'!$B$8:$I$2191,8,0),"")</f>
        <v/>
      </c>
      <c r="AB3031" s="3" t="str">
        <f t="shared" si="47"/>
        <v>Bottom 5%</v>
      </c>
      <c r="AC3031"/>
      <c r="AD3031" s="3" t="s">
        <v>16446</v>
      </c>
      <c r="AE3031" s="3" t="s">
        <v>14094</v>
      </c>
    </row>
    <row r="3032" spans="1:31" hidden="1" x14ac:dyDescent="0.25">
      <c r="A3032" t="s">
        <v>11717</v>
      </c>
      <c r="B3032" t="s">
        <v>11718</v>
      </c>
      <c r="C3032" s="3" t="s">
        <v>32</v>
      </c>
      <c r="D3032" s="3" t="s">
        <v>11506</v>
      </c>
      <c r="E3032" s="3">
        <v>0</v>
      </c>
      <c r="F3032" s="3">
        <v>70000</v>
      </c>
      <c r="G3032" s="34">
        <v>13.79</v>
      </c>
      <c r="H3032" s="3" t="s">
        <v>8334</v>
      </c>
      <c r="I3032" s="3" t="s">
        <v>12339</v>
      </c>
      <c r="J3032" s="3" t="s">
        <v>8256</v>
      </c>
      <c r="K3032" s="3" t="s">
        <v>8252</v>
      </c>
      <c r="L3032" s="3" t="s">
        <v>8255</v>
      </c>
      <c r="M3032" s="26">
        <v>45047</v>
      </c>
      <c r="N3032"/>
      <c r="O3032" s="3">
        <v>10</v>
      </c>
      <c r="P3032" s="34">
        <v>1048.04</v>
      </c>
      <c r="Q3032" s="34">
        <v>3248.31</v>
      </c>
      <c r="R3032" s="34">
        <v>-2200.27</v>
      </c>
      <c r="S3032" s="36">
        <v>-0.68</v>
      </c>
      <c r="T3032" s="34">
        <v>104.804</v>
      </c>
      <c r="U3032" s="34">
        <v>0</v>
      </c>
      <c r="V3032" s="34">
        <v>712.69</v>
      </c>
      <c r="W3032" s="34">
        <v>-712.69</v>
      </c>
      <c r="X3032" s="36">
        <v>-1</v>
      </c>
      <c r="Y3032" s="3" t="str">
        <f>IFERROR(VLOOKUP(A3032,'Pivot price tier'!$C$8:$L$2245,10,0),"")</f>
        <v/>
      </c>
      <c r="Z3032" s="3" t="str">
        <f>IFERROR(VLOOKUP(A3032,'Pivot price tier by size'!$D$8:$M$2466,10,0),"")</f>
        <v/>
      </c>
      <c r="AA3032" s="3" t="str">
        <f>IFERROR(VLOOKUP(A3032,'Pivot category'!$B$8:$I$2191,8,0),"")</f>
        <v/>
      </c>
      <c r="AB3032" s="3" t="str">
        <f t="shared" si="47"/>
        <v>Bottom 5%</v>
      </c>
      <c r="AC3032"/>
      <c r="AD3032" s="3" t="s">
        <v>16446</v>
      </c>
      <c r="AE3032" s="3" t="s">
        <v>14094</v>
      </c>
    </row>
    <row r="3033" spans="1:31" hidden="1" x14ac:dyDescent="0.25">
      <c r="A3033" t="s">
        <v>11719</v>
      </c>
      <c r="B3033" t="s">
        <v>11720</v>
      </c>
      <c r="C3033" s="3" t="s">
        <v>32</v>
      </c>
      <c r="D3033" s="3" t="s">
        <v>11505</v>
      </c>
      <c r="E3033" s="3">
        <v>0</v>
      </c>
      <c r="F3033" s="3">
        <v>70000</v>
      </c>
      <c r="G3033" s="34">
        <v>13.79</v>
      </c>
      <c r="H3033" s="3" t="s">
        <v>8334</v>
      </c>
      <c r="I3033" s="3" t="s">
        <v>12339</v>
      </c>
      <c r="J3033" s="3" t="s">
        <v>8256</v>
      </c>
      <c r="K3033" s="3" t="s">
        <v>8252</v>
      </c>
      <c r="L3033" s="3" t="s">
        <v>8255</v>
      </c>
      <c r="M3033" s="26">
        <v>45047</v>
      </c>
      <c r="N3033"/>
      <c r="O3033" s="3">
        <v>6</v>
      </c>
      <c r="P3033" s="34">
        <v>1751.33</v>
      </c>
      <c r="Q3033" s="34">
        <v>5032.26</v>
      </c>
      <c r="R3033" s="34">
        <v>-3280.93</v>
      </c>
      <c r="S3033" s="36">
        <v>-0.65</v>
      </c>
      <c r="T3033" s="34">
        <v>291.88833333333332</v>
      </c>
      <c r="U3033" s="34">
        <v>27.58</v>
      </c>
      <c r="V3033" s="34">
        <v>643.72</v>
      </c>
      <c r="W3033" s="34">
        <v>-616.14</v>
      </c>
      <c r="X3033" s="36">
        <v>-0.96</v>
      </c>
      <c r="Y3033" s="3" t="str">
        <f>IFERROR(VLOOKUP(A3033,'Pivot price tier'!$C$8:$L$2245,10,0),"")</f>
        <v/>
      </c>
      <c r="Z3033" s="3" t="str">
        <f>IFERROR(VLOOKUP(A3033,'Pivot price tier by size'!$D$8:$M$2466,10,0),"")</f>
        <v/>
      </c>
      <c r="AA3033" s="3" t="str">
        <f>IFERROR(VLOOKUP(A3033,'Pivot category'!$B$8:$I$2191,8,0),"")</f>
        <v/>
      </c>
      <c r="AB3033" s="3" t="str">
        <f t="shared" si="47"/>
        <v>Bottom 5%</v>
      </c>
      <c r="AC3033"/>
      <c r="AD3033" s="3" t="s">
        <v>16446</v>
      </c>
      <c r="AE3033" s="3" t="s">
        <v>14094</v>
      </c>
    </row>
    <row r="3034" spans="1:31" hidden="1" x14ac:dyDescent="0.25">
      <c r="A3034" t="s">
        <v>8525</v>
      </c>
      <c r="B3034" t="s">
        <v>8524</v>
      </c>
      <c r="C3034" s="3" t="s">
        <v>72</v>
      </c>
      <c r="D3034" s="3" t="s">
        <v>8386</v>
      </c>
      <c r="E3034" s="3">
        <v>0</v>
      </c>
      <c r="F3034" s="3">
        <v>7000</v>
      </c>
      <c r="G3034" s="34">
        <v>3.59</v>
      </c>
      <c r="H3034" s="3" t="s">
        <v>8334</v>
      </c>
      <c r="I3034" s="3" t="s">
        <v>12340</v>
      </c>
      <c r="J3034" s="3" t="s">
        <v>8256</v>
      </c>
      <c r="K3034" s="3" t="s">
        <v>8252</v>
      </c>
      <c r="L3034" s="3" t="s">
        <v>8257</v>
      </c>
      <c r="M3034" s="26" t="s">
        <v>13873</v>
      </c>
      <c r="N3034"/>
      <c r="O3034" s="3" t="s">
        <v>78</v>
      </c>
      <c r="P3034" s="34">
        <v>43.08</v>
      </c>
      <c r="Q3034" s="34">
        <v>247.97</v>
      </c>
      <c r="R3034" s="34">
        <v>-204.89</v>
      </c>
      <c r="S3034" s="36">
        <v>-0.83</v>
      </c>
      <c r="T3034" s="34" t="s">
        <v>78</v>
      </c>
      <c r="U3034" s="34">
        <v>0</v>
      </c>
      <c r="V3034" s="34">
        <v>35.94</v>
      </c>
      <c r="W3034" s="34">
        <v>-35.94</v>
      </c>
      <c r="X3034" s="36">
        <v>-1</v>
      </c>
      <c r="Y3034" s="3" t="str">
        <f>IFERROR(VLOOKUP(A3034,'Pivot price tier'!$C$8:$L$2245,10,0),"")</f>
        <v/>
      </c>
      <c r="Z3034" s="3" t="str">
        <f>IFERROR(VLOOKUP(A3034,'Pivot price tier by size'!$D$8:$M$2466,10,0),"")</f>
        <v/>
      </c>
      <c r="AA3034" s="3" t="str">
        <f>IFERROR(VLOOKUP(A3034,'Pivot category'!$B$8:$I$2191,8,0),"")</f>
        <v/>
      </c>
      <c r="AB3034" s="3" t="str">
        <f t="shared" si="47"/>
        <v>Bottom 5%</v>
      </c>
      <c r="AC3034"/>
      <c r="AD3034" s="3" t="s">
        <v>11231</v>
      </c>
      <c r="AE3034" s="3" t="s">
        <v>14113</v>
      </c>
    </row>
    <row r="3035" spans="1:31" hidden="1" x14ac:dyDescent="0.25">
      <c r="A3035" t="s">
        <v>11261</v>
      </c>
      <c r="B3035" t="s">
        <v>10650</v>
      </c>
      <c r="C3035" s="3" t="s">
        <v>73</v>
      </c>
      <c r="D3035" s="3" t="s">
        <v>10620</v>
      </c>
      <c r="E3035" s="3">
        <v>0</v>
      </c>
      <c r="F3035" s="3">
        <v>7000</v>
      </c>
      <c r="G3035" s="34">
        <v>6.59</v>
      </c>
      <c r="H3035" s="3" t="s">
        <v>8334</v>
      </c>
      <c r="I3035" s="3" t="s">
        <v>12340</v>
      </c>
      <c r="J3035" s="3" t="s">
        <v>8256</v>
      </c>
      <c r="K3035" s="3" t="s">
        <v>8252</v>
      </c>
      <c r="L3035" s="3" t="s">
        <v>8255</v>
      </c>
      <c r="M3035" s="26" t="s">
        <v>13873</v>
      </c>
      <c r="N3035"/>
      <c r="O3035" s="3">
        <v>3</v>
      </c>
      <c r="P3035" s="34">
        <v>243.83</v>
      </c>
      <c r="Q3035" s="34">
        <v>2424.6799999999998</v>
      </c>
      <c r="R3035" s="34">
        <v>-2180.85</v>
      </c>
      <c r="S3035" s="36">
        <v>-0.9</v>
      </c>
      <c r="T3035" s="34">
        <v>81.276666666666671</v>
      </c>
      <c r="U3035" s="34">
        <v>79.08</v>
      </c>
      <c r="V3035" s="34">
        <v>745.94</v>
      </c>
      <c r="W3035" s="34">
        <v>-666.86</v>
      </c>
      <c r="X3035" s="36">
        <v>-0.89</v>
      </c>
      <c r="Y3035" s="3" t="str">
        <f>IFERROR(VLOOKUP(A3035,'Pivot price tier'!$C$8:$L$2245,10,0),"")</f>
        <v/>
      </c>
      <c r="Z3035" s="3" t="str">
        <f>IFERROR(VLOOKUP(A3035,'Pivot price tier by size'!$D$8:$M$2466,10,0),"")</f>
        <v/>
      </c>
      <c r="AA3035" s="3" t="str">
        <f>IFERROR(VLOOKUP(A3035,'Pivot category'!$B$8:$I$2191,8,0),"")</f>
        <v/>
      </c>
      <c r="AB3035" s="3" t="str">
        <f t="shared" si="47"/>
        <v>Bottom 5%</v>
      </c>
      <c r="AC3035"/>
      <c r="AD3035" s="3" t="s">
        <v>16449</v>
      </c>
      <c r="AE3035" s="3" t="s">
        <v>14101</v>
      </c>
    </row>
    <row r="3036" spans="1:31" hidden="1" x14ac:dyDescent="0.25">
      <c r="A3036" t="s">
        <v>5779</v>
      </c>
      <c r="B3036" t="s">
        <v>1399</v>
      </c>
      <c r="C3036" s="3" t="s">
        <v>32</v>
      </c>
      <c r="D3036" s="3" t="s">
        <v>3769</v>
      </c>
      <c r="E3036" s="3">
        <v>0</v>
      </c>
      <c r="F3036" s="3">
        <v>7000</v>
      </c>
      <c r="G3036" s="34">
        <v>10.79</v>
      </c>
      <c r="H3036" s="3" t="s">
        <v>29</v>
      </c>
      <c r="I3036" s="3" t="s">
        <v>17</v>
      </c>
      <c r="J3036" s="3" t="s">
        <v>8256</v>
      </c>
      <c r="K3036" s="3" t="s">
        <v>8252</v>
      </c>
      <c r="L3036" s="3" t="s">
        <v>8257</v>
      </c>
      <c r="M3036" s="26" t="s">
        <v>13873</v>
      </c>
      <c r="N3036"/>
      <c r="O3036" s="3" t="s">
        <v>78</v>
      </c>
      <c r="P3036" s="34">
        <v>75.53</v>
      </c>
      <c r="Q3036" s="34">
        <v>64.739999999999995</v>
      </c>
      <c r="R3036" s="34">
        <v>10.79</v>
      </c>
      <c r="S3036" s="36">
        <v>0.17</v>
      </c>
      <c r="T3036" s="34" t="s">
        <v>78</v>
      </c>
      <c r="U3036" s="34" t="s">
        <v>78</v>
      </c>
      <c r="V3036" s="34" t="s">
        <v>78</v>
      </c>
      <c r="W3036" s="34" t="s">
        <v>78</v>
      </c>
      <c r="X3036" s="36" t="s">
        <v>78</v>
      </c>
      <c r="Y3036" s="3" t="str">
        <f>IFERROR(VLOOKUP(A3036,'Pivot price tier'!$C$8:$L$2245,10,0),"")</f>
        <v/>
      </c>
      <c r="Z3036" s="3" t="str">
        <f>IFERROR(VLOOKUP(A3036,'Pivot price tier by size'!$D$8:$M$2466,10,0),"")</f>
        <v/>
      </c>
      <c r="AA3036" s="3" t="str">
        <f>IFERROR(VLOOKUP(A3036,'Pivot category'!$B$8:$I$2191,8,0),"")</f>
        <v/>
      </c>
      <c r="AB3036" s="3" t="str">
        <f t="shared" si="47"/>
        <v>Bottom 5%</v>
      </c>
      <c r="AC3036"/>
      <c r="AD3036" s="3" t="s">
        <v>11232</v>
      </c>
      <c r="AE3036" s="3" t="s">
        <v>16447</v>
      </c>
    </row>
    <row r="3037" spans="1:31" hidden="1" x14ac:dyDescent="0.25">
      <c r="A3037" t="s">
        <v>10541</v>
      </c>
      <c r="B3037" t="s">
        <v>10542</v>
      </c>
      <c r="C3037" s="3" t="s">
        <v>10509</v>
      </c>
      <c r="D3037" s="3" t="s">
        <v>10397</v>
      </c>
      <c r="E3037" s="3" t="s">
        <v>5150</v>
      </c>
      <c r="F3037" s="3">
        <v>10000</v>
      </c>
      <c r="G3037" s="34">
        <v>114.99</v>
      </c>
      <c r="H3037" s="3" t="s">
        <v>12621</v>
      </c>
      <c r="I3037" s="3" t="s">
        <v>74</v>
      </c>
      <c r="J3037" s="3" t="s">
        <v>8259</v>
      </c>
      <c r="K3037" s="3" t="s">
        <v>8260</v>
      </c>
      <c r="L3037" s="3" t="s">
        <v>68</v>
      </c>
      <c r="M3037" s="26" t="s">
        <v>13873</v>
      </c>
      <c r="N3037"/>
      <c r="O3037" s="3">
        <v>2</v>
      </c>
      <c r="P3037" s="34">
        <v>689.94</v>
      </c>
      <c r="Q3037" s="34">
        <v>3909.66</v>
      </c>
      <c r="R3037" s="34">
        <v>-3219.72</v>
      </c>
      <c r="S3037" s="36">
        <v>-0.82</v>
      </c>
      <c r="T3037" s="34">
        <v>344.97</v>
      </c>
      <c r="U3037" s="34">
        <v>689.94</v>
      </c>
      <c r="V3037" s="34">
        <v>344.97</v>
      </c>
      <c r="W3037" s="34">
        <v>344.97</v>
      </c>
      <c r="X3037" s="36">
        <v>1</v>
      </c>
      <c r="Y3037" s="3" t="str">
        <f>IFERROR(VLOOKUP(A3037,'Pivot price tier'!$C$8:$L$2245,10,0),"")</f>
        <v/>
      </c>
      <c r="Z3037" s="3" t="str">
        <f>IFERROR(VLOOKUP(A3037,'Pivot price tier by size'!$D$8:$M$2466,10,0),"")</f>
        <v/>
      </c>
      <c r="AA3037" s="3" t="str">
        <f>IFERROR(VLOOKUP(A3037,'Pivot category'!$B$8:$I$2191,8,0),"")</f>
        <v/>
      </c>
      <c r="AB3037" s="3" t="str">
        <f t="shared" si="47"/>
        <v>Bottom 5%</v>
      </c>
      <c r="AC3037"/>
      <c r="AD3037" s="3" t="s">
        <v>11231</v>
      </c>
      <c r="AE3037" s="3" t="s">
        <v>14126</v>
      </c>
    </row>
    <row r="3038" spans="1:31" hidden="1" x14ac:dyDescent="0.25">
      <c r="A3038" t="s">
        <v>6002</v>
      </c>
      <c r="B3038" t="s">
        <v>832</v>
      </c>
      <c r="C3038" s="3" t="s">
        <v>32</v>
      </c>
      <c r="D3038" s="3" t="s">
        <v>3146</v>
      </c>
      <c r="E3038" s="3">
        <v>0</v>
      </c>
      <c r="F3038" s="3">
        <v>1000</v>
      </c>
      <c r="G3038" s="34">
        <v>17.989999999999998</v>
      </c>
      <c r="H3038" s="3" t="s">
        <v>12621</v>
      </c>
      <c r="I3038" s="3" t="s">
        <v>19</v>
      </c>
      <c r="J3038" s="3" t="s">
        <v>8256</v>
      </c>
      <c r="K3038" s="3" t="s">
        <v>8252</v>
      </c>
      <c r="L3038" s="3" t="s">
        <v>8255</v>
      </c>
      <c r="M3038" s="26" t="s">
        <v>13873</v>
      </c>
      <c r="N3038"/>
      <c r="O3038" s="3" t="s">
        <v>78</v>
      </c>
      <c r="P3038" s="34">
        <v>71.959999999999994</v>
      </c>
      <c r="Q3038" s="34">
        <v>143.91999999999999</v>
      </c>
      <c r="R3038" s="34">
        <v>-71.959999999999994</v>
      </c>
      <c r="S3038" s="36">
        <v>-0.5</v>
      </c>
      <c r="T3038" s="34" t="s">
        <v>78</v>
      </c>
      <c r="U3038" s="34" t="s">
        <v>78</v>
      </c>
      <c r="V3038" s="34" t="s">
        <v>78</v>
      </c>
      <c r="W3038" s="34" t="s">
        <v>78</v>
      </c>
      <c r="X3038" s="36" t="s">
        <v>78</v>
      </c>
      <c r="Y3038" s="3" t="str">
        <f>IFERROR(VLOOKUP(A3038,'Pivot price tier'!$C$8:$L$2245,10,0),"")</f>
        <v/>
      </c>
      <c r="Z3038" s="3" t="str">
        <f>IFERROR(VLOOKUP(A3038,'Pivot price tier by size'!$D$8:$M$2466,10,0),"")</f>
        <v/>
      </c>
      <c r="AA3038" s="3" t="str">
        <f>IFERROR(VLOOKUP(A3038,'Pivot category'!$B$8:$I$2191,8,0),"")</f>
        <v/>
      </c>
      <c r="AB3038" s="3" t="str">
        <f t="shared" si="47"/>
        <v>Bottom 5%</v>
      </c>
      <c r="AC3038"/>
      <c r="AD3038" s="3" t="s">
        <v>16456</v>
      </c>
      <c r="AE3038" s="3" t="s">
        <v>14099</v>
      </c>
    </row>
    <row r="3039" spans="1:31" hidden="1" x14ac:dyDescent="0.25">
      <c r="A3039" t="s">
        <v>6667</v>
      </c>
      <c r="B3039" t="s">
        <v>5265</v>
      </c>
      <c r="C3039" s="3" t="s">
        <v>32</v>
      </c>
      <c r="D3039" s="3" t="s">
        <v>4857</v>
      </c>
      <c r="E3039" s="3">
        <v>0</v>
      </c>
      <c r="F3039" s="3">
        <v>8000</v>
      </c>
      <c r="G3039" s="34">
        <v>17.989999999999998</v>
      </c>
      <c r="H3039" s="3" t="s">
        <v>12621</v>
      </c>
      <c r="I3039" s="3" t="s">
        <v>19</v>
      </c>
      <c r="J3039" s="3" t="s">
        <v>8253</v>
      </c>
      <c r="K3039" s="3" t="s">
        <v>8273</v>
      </c>
      <c r="L3039" s="3" t="s">
        <v>8257</v>
      </c>
      <c r="M3039" s="26" t="s">
        <v>13873</v>
      </c>
      <c r="N3039"/>
      <c r="O3039" s="3" t="s">
        <v>78</v>
      </c>
      <c r="P3039" s="34"/>
      <c r="Q3039" s="34">
        <v>821.62</v>
      </c>
      <c r="R3039" s="34">
        <v>-821.62</v>
      </c>
      <c r="S3039" s="36">
        <v>-1</v>
      </c>
      <c r="T3039" s="34" t="s">
        <v>78</v>
      </c>
      <c r="U3039" s="34">
        <v>0</v>
      </c>
      <c r="V3039" s="34">
        <v>179.91</v>
      </c>
      <c r="W3039" s="34">
        <v>-179.91</v>
      </c>
      <c r="X3039" s="36">
        <v>-1</v>
      </c>
      <c r="Y3039" s="3" t="str">
        <f>IFERROR(VLOOKUP(A3039,'Pivot price tier'!$C$8:$L$2245,10,0),"")</f>
        <v/>
      </c>
      <c r="Z3039" s="3" t="str">
        <f>IFERROR(VLOOKUP(A3039,'Pivot price tier by size'!$D$8:$M$2466,10,0),"")</f>
        <v/>
      </c>
      <c r="AA3039" s="3" t="str">
        <f>IFERROR(VLOOKUP(A3039,'Pivot category'!$B$8:$I$2191,8,0),"")</f>
        <v/>
      </c>
      <c r="AB3039" s="3" t="str">
        <f t="shared" si="47"/>
        <v>Bottom 5%</v>
      </c>
      <c r="AC3039"/>
      <c r="AD3039" s="3" t="s">
        <v>16456</v>
      </c>
      <c r="AE3039" s="3" t="s">
        <v>14099</v>
      </c>
    </row>
    <row r="3040" spans="1:31" hidden="1" x14ac:dyDescent="0.25">
      <c r="A3040" t="s">
        <v>9418</v>
      </c>
      <c r="B3040" t="s">
        <v>9417</v>
      </c>
      <c r="C3040" s="3" t="s">
        <v>38</v>
      </c>
      <c r="D3040" s="3" t="s">
        <v>9217</v>
      </c>
      <c r="E3040" s="3">
        <v>0</v>
      </c>
      <c r="F3040" s="3">
        <v>7000</v>
      </c>
      <c r="G3040" s="34">
        <v>14.39</v>
      </c>
      <c r="H3040" s="3" t="s">
        <v>8334</v>
      </c>
      <c r="I3040" s="3" t="s">
        <v>12339</v>
      </c>
      <c r="J3040" s="3" t="s">
        <v>8256</v>
      </c>
      <c r="K3040" s="3" t="s">
        <v>8252</v>
      </c>
      <c r="L3040" s="3" t="s">
        <v>8255</v>
      </c>
      <c r="M3040" s="26" t="s">
        <v>13873</v>
      </c>
      <c r="N3040"/>
      <c r="O3040" s="3">
        <v>1</v>
      </c>
      <c r="P3040" s="34">
        <v>172.68</v>
      </c>
      <c r="Q3040" s="34">
        <v>944.88</v>
      </c>
      <c r="R3040" s="34">
        <v>-772.2</v>
      </c>
      <c r="S3040" s="36">
        <v>-0.82</v>
      </c>
      <c r="T3040" s="34">
        <v>172.68</v>
      </c>
      <c r="U3040" s="34">
        <v>0</v>
      </c>
      <c r="V3040" s="34">
        <v>148.79</v>
      </c>
      <c r="W3040" s="34">
        <v>-148.79</v>
      </c>
      <c r="X3040" s="36">
        <v>-1</v>
      </c>
      <c r="Y3040" s="3" t="str">
        <f>IFERROR(VLOOKUP(A3040,'Pivot price tier'!$C$8:$L$2245,10,0),"")</f>
        <v/>
      </c>
      <c r="Z3040" s="3" t="str">
        <f>IFERROR(VLOOKUP(A3040,'Pivot price tier by size'!$D$8:$M$2466,10,0),"")</f>
        <v/>
      </c>
      <c r="AA3040" s="3" t="str">
        <f>IFERROR(VLOOKUP(A3040,'Pivot category'!$B$8:$I$2191,8,0),"")</f>
        <v/>
      </c>
      <c r="AB3040" s="3" t="str">
        <f t="shared" si="47"/>
        <v>Bottom 5%</v>
      </c>
      <c r="AC3040"/>
      <c r="AD3040" s="3" t="s">
        <v>11231</v>
      </c>
      <c r="AE3040" s="3" t="s">
        <v>14115</v>
      </c>
    </row>
    <row r="3041" spans="1:31" hidden="1" x14ac:dyDescent="0.25">
      <c r="A3041" t="s">
        <v>7970</v>
      </c>
      <c r="B3041" t="s">
        <v>5329</v>
      </c>
      <c r="C3041" s="3" t="s">
        <v>38</v>
      </c>
      <c r="D3041" s="3" t="s">
        <v>5256</v>
      </c>
      <c r="E3041" s="3">
        <v>0</v>
      </c>
      <c r="F3041" s="3">
        <v>10000</v>
      </c>
      <c r="G3041" s="34">
        <v>7.91</v>
      </c>
      <c r="H3041" s="3" t="s">
        <v>8334</v>
      </c>
      <c r="I3041" s="3" t="s">
        <v>12339</v>
      </c>
      <c r="J3041" s="3" t="s">
        <v>8256</v>
      </c>
      <c r="K3041" s="3" t="s">
        <v>8252</v>
      </c>
      <c r="L3041" s="3" t="s">
        <v>8254</v>
      </c>
      <c r="M3041" s="26" t="s">
        <v>13873</v>
      </c>
      <c r="N3041"/>
      <c r="O3041" s="3" t="s">
        <v>78</v>
      </c>
      <c r="P3041" s="34">
        <v>94.92</v>
      </c>
      <c r="Q3041" s="34">
        <v>47.46</v>
      </c>
      <c r="R3041" s="34">
        <v>47.46</v>
      </c>
      <c r="S3041" s="36">
        <v>1</v>
      </c>
      <c r="T3041" s="34" t="s">
        <v>78</v>
      </c>
      <c r="U3041" s="34" t="s">
        <v>78</v>
      </c>
      <c r="V3041" s="34" t="s">
        <v>78</v>
      </c>
      <c r="W3041" s="34" t="s">
        <v>78</v>
      </c>
      <c r="X3041" s="36" t="s">
        <v>78</v>
      </c>
      <c r="Y3041" s="3" t="str">
        <f>IFERROR(VLOOKUP(A3041,'Pivot price tier'!$C$8:$L$2245,10,0),"")</f>
        <v/>
      </c>
      <c r="Z3041" s="3" t="str">
        <f>IFERROR(VLOOKUP(A3041,'Pivot price tier by size'!$D$8:$M$2466,10,0),"")</f>
        <v/>
      </c>
      <c r="AA3041" s="3" t="str">
        <f>IFERROR(VLOOKUP(A3041,'Pivot category'!$B$8:$I$2191,8,0),"")</f>
        <v/>
      </c>
      <c r="AB3041" s="3" t="str">
        <f t="shared" si="47"/>
        <v>Bottom 5%</v>
      </c>
      <c r="AC3041"/>
      <c r="AD3041" s="3" t="s">
        <v>16446</v>
      </c>
      <c r="AE3041" s="3" t="s">
        <v>16552</v>
      </c>
    </row>
    <row r="3042" spans="1:31" hidden="1" x14ac:dyDescent="0.25">
      <c r="A3042" t="s">
        <v>7512</v>
      </c>
      <c r="B3042" t="s">
        <v>939</v>
      </c>
      <c r="C3042" s="3" t="s">
        <v>36</v>
      </c>
      <c r="D3042" s="3" t="s">
        <v>3261</v>
      </c>
      <c r="E3042" s="3">
        <v>0</v>
      </c>
      <c r="F3042" s="3">
        <v>10000</v>
      </c>
      <c r="G3042" s="34">
        <v>2.99</v>
      </c>
      <c r="H3042" s="3" t="s">
        <v>48</v>
      </c>
      <c r="I3042" s="3" t="s">
        <v>48</v>
      </c>
      <c r="J3042" s="3" t="s">
        <v>8256</v>
      </c>
      <c r="K3042" s="3" t="s">
        <v>8252</v>
      </c>
      <c r="L3042" s="3" t="s">
        <v>8255</v>
      </c>
      <c r="M3042" s="26" t="s">
        <v>13873</v>
      </c>
      <c r="N3042"/>
      <c r="O3042" s="3" t="s">
        <v>78</v>
      </c>
      <c r="P3042" s="34"/>
      <c r="Q3042" s="34">
        <v>90.83</v>
      </c>
      <c r="R3042" s="34">
        <v>-90.83</v>
      </c>
      <c r="S3042" s="36">
        <v>-1</v>
      </c>
      <c r="T3042" s="34" t="s">
        <v>78</v>
      </c>
      <c r="U3042" s="34">
        <v>0</v>
      </c>
      <c r="V3042" s="34">
        <v>35.159999999999997</v>
      </c>
      <c r="W3042" s="34">
        <v>-35.159999999999997</v>
      </c>
      <c r="X3042" s="36">
        <v>-1</v>
      </c>
      <c r="Y3042" s="3" t="str">
        <f>IFERROR(VLOOKUP(A3042,'Pivot price tier'!$C$8:$L$2245,10,0),"")</f>
        <v/>
      </c>
      <c r="Z3042" s="3" t="str">
        <f>IFERROR(VLOOKUP(A3042,'Pivot price tier by size'!$D$8:$M$2466,10,0),"")</f>
        <v/>
      </c>
      <c r="AA3042" s="3" t="str">
        <f>IFERROR(VLOOKUP(A3042,'Pivot category'!$B$8:$I$2191,8,0),"")</f>
        <v/>
      </c>
      <c r="AB3042" s="3" t="str">
        <f t="shared" si="47"/>
        <v>Bottom 5%</v>
      </c>
      <c r="AC3042"/>
      <c r="AD3042" s="3" t="s">
        <v>11231</v>
      </c>
      <c r="AE3042" s="3" t="s">
        <v>14141</v>
      </c>
    </row>
    <row r="3043" spans="1:31" hidden="1" x14ac:dyDescent="0.25">
      <c r="A3043" t="s">
        <v>5686</v>
      </c>
      <c r="B3043" t="s">
        <v>954</v>
      </c>
      <c r="C3043" s="3" t="s">
        <v>32</v>
      </c>
      <c r="D3043" s="3" t="s">
        <v>3278</v>
      </c>
      <c r="E3043" s="3">
        <v>0</v>
      </c>
      <c r="F3043" s="3">
        <v>10000</v>
      </c>
      <c r="G3043" s="34">
        <v>11.39</v>
      </c>
      <c r="H3043" s="3" t="s">
        <v>46</v>
      </c>
      <c r="I3043" s="3" t="s">
        <v>46</v>
      </c>
      <c r="J3043" s="3" t="s">
        <v>8256</v>
      </c>
      <c r="K3043" s="3" t="s">
        <v>8252</v>
      </c>
      <c r="L3043" s="3" t="s">
        <v>8255</v>
      </c>
      <c r="M3043" s="26" t="s">
        <v>13873</v>
      </c>
      <c r="N3043"/>
      <c r="O3043" s="3">
        <v>7</v>
      </c>
      <c r="P3043" s="34">
        <v>2539.9699999999998</v>
      </c>
      <c r="Q3043" s="34">
        <v>16645.759999999998</v>
      </c>
      <c r="R3043" s="34">
        <v>-14105.79</v>
      </c>
      <c r="S3043" s="36">
        <v>-0.85</v>
      </c>
      <c r="T3043" s="34">
        <v>362.85285714285709</v>
      </c>
      <c r="U3043" s="34">
        <v>341.7</v>
      </c>
      <c r="V3043" s="34">
        <v>1376.75</v>
      </c>
      <c r="W3043" s="34">
        <v>-1035.05</v>
      </c>
      <c r="X3043" s="36">
        <v>-0.75</v>
      </c>
      <c r="Y3043" s="3" t="str">
        <f>IFERROR(VLOOKUP(A3043,'Pivot price tier'!$C$8:$L$2245,10,0),"")</f>
        <v/>
      </c>
      <c r="Z3043" s="3" t="str">
        <f>IFERROR(VLOOKUP(A3043,'Pivot price tier by size'!$D$8:$M$2466,10,0),"")</f>
        <v/>
      </c>
      <c r="AA3043" s="3" t="str">
        <f>IFERROR(VLOOKUP(A3043,'Pivot category'!$B$8:$I$2191,8,0),"")</f>
        <v/>
      </c>
      <c r="AB3043" s="3" t="str">
        <f t="shared" si="47"/>
        <v>Bottom 5%</v>
      </c>
      <c r="AC3043"/>
      <c r="AD3043" s="3" t="s">
        <v>16449</v>
      </c>
      <c r="AE3043" s="3" t="s">
        <v>14091</v>
      </c>
    </row>
    <row r="3044" spans="1:31" hidden="1" x14ac:dyDescent="0.25">
      <c r="A3044" t="s">
        <v>6812</v>
      </c>
      <c r="B3044" t="s">
        <v>5139</v>
      </c>
      <c r="C3044" s="3" t="s">
        <v>32</v>
      </c>
      <c r="D3044" s="3" t="s">
        <v>5120</v>
      </c>
      <c r="E3044" s="3">
        <v>0</v>
      </c>
      <c r="F3044" s="3">
        <v>10000</v>
      </c>
      <c r="G3044" s="34">
        <v>11.99</v>
      </c>
      <c r="H3044" s="3" t="s">
        <v>46</v>
      </c>
      <c r="I3044" s="3" t="s">
        <v>46</v>
      </c>
      <c r="J3044" s="3" t="s">
        <v>8256</v>
      </c>
      <c r="K3044" s="3" t="s">
        <v>8260</v>
      </c>
      <c r="L3044" s="3" t="s">
        <v>8255</v>
      </c>
      <c r="M3044" s="26" t="s">
        <v>13873</v>
      </c>
      <c r="N3044"/>
      <c r="O3044" s="3" t="s">
        <v>78</v>
      </c>
      <c r="P3044" s="34">
        <v>275.77</v>
      </c>
      <c r="Q3044" s="34">
        <v>107.93</v>
      </c>
      <c r="R3044" s="34">
        <v>167.84</v>
      </c>
      <c r="S3044" s="36">
        <v>1.56</v>
      </c>
      <c r="T3044" s="34" t="s">
        <v>78</v>
      </c>
      <c r="U3044" s="34" t="s">
        <v>78</v>
      </c>
      <c r="V3044" s="34" t="s">
        <v>78</v>
      </c>
      <c r="W3044" s="34" t="s">
        <v>78</v>
      </c>
      <c r="X3044" s="36" t="s">
        <v>78</v>
      </c>
      <c r="Y3044" s="3" t="str">
        <f>IFERROR(VLOOKUP(A3044,'Pivot price tier'!$C$8:$L$2245,10,0),"")</f>
        <v/>
      </c>
      <c r="Z3044" s="3" t="str">
        <f>IFERROR(VLOOKUP(A3044,'Pivot price tier by size'!$D$8:$M$2466,10,0),"")</f>
        <v/>
      </c>
      <c r="AA3044" s="3" t="str">
        <f>IFERROR(VLOOKUP(A3044,'Pivot category'!$B$8:$I$2191,8,0),"")</f>
        <v/>
      </c>
      <c r="AB3044" s="3" t="str">
        <f t="shared" si="47"/>
        <v>Bottom 5%</v>
      </c>
      <c r="AC3044"/>
      <c r="AD3044" s="3" t="s">
        <v>16449</v>
      </c>
      <c r="AE3044" s="3" t="s">
        <v>14091</v>
      </c>
    </row>
    <row r="3045" spans="1:31" hidden="1" x14ac:dyDescent="0.25">
      <c r="A3045" t="s">
        <v>5716</v>
      </c>
      <c r="B3045" t="s">
        <v>955</v>
      </c>
      <c r="C3045" s="3" t="s">
        <v>32</v>
      </c>
      <c r="D3045" s="3" t="s">
        <v>3279</v>
      </c>
      <c r="E3045" s="3">
        <v>0</v>
      </c>
      <c r="F3045" s="3">
        <v>10000</v>
      </c>
      <c r="G3045" s="34">
        <v>11.39</v>
      </c>
      <c r="H3045" s="3" t="s">
        <v>46</v>
      </c>
      <c r="I3045" s="3" t="s">
        <v>46</v>
      </c>
      <c r="J3045" s="3" t="s">
        <v>8256</v>
      </c>
      <c r="K3045" s="3" t="s">
        <v>8252</v>
      </c>
      <c r="L3045" s="3" t="s">
        <v>8255</v>
      </c>
      <c r="M3045" s="26" t="s">
        <v>13873</v>
      </c>
      <c r="N3045"/>
      <c r="O3045" s="3">
        <v>3</v>
      </c>
      <c r="P3045" s="34">
        <v>330.31</v>
      </c>
      <c r="Q3045" s="34">
        <v>2129.9299999999998</v>
      </c>
      <c r="R3045" s="34">
        <v>-1799.62</v>
      </c>
      <c r="S3045" s="36">
        <v>-0.84</v>
      </c>
      <c r="T3045" s="34">
        <v>110.10333333333334</v>
      </c>
      <c r="U3045" s="34">
        <v>0</v>
      </c>
      <c r="V3045" s="34">
        <v>170.85</v>
      </c>
      <c r="W3045" s="34">
        <v>-170.85</v>
      </c>
      <c r="X3045" s="36">
        <v>-1</v>
      </c>
      <c r="Y3045" s="3" t="str">
        <f>IFERROR(VLOOKUP(A3045,'Pivot price tier'!$C$8:$L$2245,10,0),"")</f>
        <v/>
      </c>
      <c r="Z3045" s="3" t="str">
        <f>IFERROR(VLOOKUP(A3045,'Pivot price tier by size'!$D$8:$M$2466,10,0),"")</f>
        <v/>
      </c>
      <c r="AA3045" s="3" t="str">
        <f>IFERROR(VLOOKUP(A3045,'Pivot category'!$B$8:$I$2191,8,0),"")</f>
        <v/>
      </c>
      <c r="AB3045" s="3" t="str">
        <f t="shared" si="47"/>
        <v>Bottom 5%</v>
      </c>
      <c r="AC3045"/>
      <c r="AD3045" s="3" t="s">
        <v>16449</v>
      </c>
      <c r="AE3045" s="3" t="s">
        <v>14091</v>
      </c>
    </row>
    <row r="3046" spans="1:31" hidden="1" x14ac:dyDescent="0.25">
      <c r="A3046" t="s">
        <v>9460</v>
      </c>
      <c r="B3046" t="s">
        <v>9459</v>
      </c>
      <c r="C3046" s="3" t="s">
        <v>32</v>
      </c>
      <c r="D3046" s="3" t="s">
        <v>9054</v>
      </c>
      <c r="E3046" s="3" t="s">
        <v>5150</v>
      </c>
      <c r="F3046" s="3">
        <v>7000</v>
      </c>
      <c r="G3046" s="34">
        <v>173.99</v>
      </c>
      <c r="H3046" s="3" t="s">
        <v>26</v>
      </c>
      <c r="I3046" s="3" t="s">
        <v>74</v>
      </c>
      <c r="J3046" s="3" t="s">
        <v>8256</v>
      </c>
      <c r="K3046" s="3" t="s">
        <v>8260</v>
      </c>
      <c r="L3046" s="3" t="s">
        <v>8255</v>
      </c>
      <c r="M3046" s="26" t="s">
        <v>13873</v>
      </c>
      <c r="N3046"/>
      <c r="O3046" s="3">
        <v>3</v>
      </c>
      <c r="P3046" s="34">
        <v>1043.94</v>
      </c>
      <c r="Q3046" s="34">
        <v>2522.87</v>
      </c>
      <c r="R3046" s="34">
        <v>-1478.93</v>
      </c>
      <c r="S3046" s="36">
        <v>-0.59</v>
      </c>
      <c r="T3046" s="34">
        <v>347.98</v>
      </c>
      <c r="U3046" s="34">
        <v>0</v>
      </c>
      <c r="V3046" s="34">
        <v>173.99</v>
      </c>
      <c r="W3046" s="34">
        <v>-173.99</v>
      </c>
      <c r="X3046" s="36">
        <v>-1</v>
      </c>
      <c r="Y3046" s="3" t="str">
        <f>IFERROR(VLOOKUP(A3046,'Pivot price tier'!$C$8:$L$2245,10,0),"")</f>
        <v/>
      </c>
      <c r="Z3046" s="3" t="str">
        <f>IFERROR(VLOOKUP(A3046,'Pivot price tier by size'!$D$8:$M$2466,10,0),"")</f>
        <v/>
      </c>
      <c r="AA3046" s="3" t="str">
        <f>IFERROR(VLOOKUP(A3046,'Pivot category'!$B$8:$I$2191,8,0),"")</f>
        <v/>
      </c>
      <c r="AB3046" s="3" t="str">
        <f t="shared" si="47"/>
        <v>Bottom 5%</v>
      </c>
      <c r="AC3046"/>
      <c r="AD3046" s="3" t="s">
        <v>11231</v>
      </c>
      <c r="AE3046" s="3" t="s">
        <v>16516</v>
      </c>
    </row>
    <row r="3047" spans="1:31" x14ac:dyDescent="0.25">
      <c r="A3047" t="s">
        <v>5938</v>
      </c>
      <c r="B3047" t="s">
        <v>1127</v>
      </c>
      <c r="C3047" s="3" t="s">
        <v>32</v>
      </c>
      <c r="D3047" s="3" t="s">
        <v>3473</v>
      </c>
      <c r="E3047" s="3" t="s">
        <v>5150</v>
      </c>
      <c r="F3047" s="3">
        <v>1000</v>
      </c>
      <c r="G3047" s="34">
        <v>209.99</v>
      </c>
      <c r="H3047" s="3" t="s">
        <v>30</v>
      </c>
      <c r="I3047" s="3" t="s">
        <v>74</v>
      </c>
      <c r="J3047" s="3" t="s">
        <v>8251</v>
      </c>
      <c r="K3047" s="3" t="s">
        <v>8252</v>
      </c>
      <c r="L3047" s="3" t="s">
        <v>68</v>
      </c>
      <c r="M3047" s="26" t="s">
        <v>13873</v>
      </c>
      <c r="N3047"/>
      <c r="O3047" s="3">
        <v>94</v>
      </c>
      <c r="P3047" s="34">
        <v>108324.76</v>
      </c>
      <c r="Q3047" s="34">
        <v>121890.39</v>
      </c>
      <c r="R3047" s="34">
        <v>-13565.63</v>
      </c>
      <c r="S3047" s="36">
        <v>-0.11</v>
      </c>
      <c r="T3047" s="34">
        <v>1152.3910638297871</v>
      </c>
      <c r="U3047" s="34">
        <v>58027.19</v>
      </c>
      <c r="V3047" s="34">
        <v>67124.92</v>
      </c>
      <c r="W3047" s="34">
        <v>-9097.73</v>
      </c>
      <c r="X3047" s="36">
        <v>-0.14000000000000001</v>
      </c>
      <c r="Y3047" s="3" t="str">
        <f>IFERROR(VLOOKUP(A3047,'Pivot price tier'!$C$8:$L$2245,10,0),"")</f>
        <v xml:space="preserve"> </v>
      </c>
      <c r="Z3047" s="3" t="str">
        <f>IFERROR(VLOOKUP(A3047,'Pivot price tier by size'!$D$8:$M$2466,10,0),"")</f>
        <v xml:space="preserve"> </v>
      </c>
      <c r="AA3047" s="3" t="str">
        <f>IFERROR(VLOOKUP(A3047,'Pivot category'!$B$8:$I$2191,8,0),"")</f>
        <v xml:space="preserve"> </v>
      </c>
      <c r="AB3047" s="3" t="str">
        <f t="shared" si="47"/>
        <v/>
      </c>
      <c r="AC3047"/>
      <c r="AD3047" s="3" t="s">
        <v>16452</v>
      </c>
      <c r="AE3047" s="3" t="s">
        <v>16453</v>
      </c>
    </row>
    <row r="3048" spans="1:31" x14ac:dyDescent="0.25">
      <c r="A3048" t="s">
        <v>5507</v>
      </c>
      <c r="B3048" t="s">
        <v>1131</v>
      </c>
      <c r="C3048" s="3" t="s">
        <v>32</v>
      </c>
      <c r="D3048" s="3" t="s">
        <v>3478</v>
      </c>
      <c r="E3048" s="3">
        <v>0</v>
      </c>
      <c r="F3048" s="3">
        <v>1000</v>
      </c>
      <c r="G3048" s="34">
        <v>56.99</v>
      </c>
      <c r="H3048" s="3" t="s">
        <v>27</v>
      </c>
      <c r="I3048" s="3" t="s">
        <v>15</v>
      </c>
      <c r="J3048" s="3" t="s">
        <v>8251</v>
      </c>
      <c r="K3048" s="3" t="s">
        <v>8252</v>
      </c>
      <c r="L3048" s="3" t="s">
        <v>68</v>
      </c>
      <c r="M3048" s="26" t="s">
        <v>13873</v>
      </c>
      <c r="N3048"/>
      <c r="O3048" s="3">
        <v>130</v>
      </c>
      <c r="P3048" s="34">
        <v>98051.8</v>
      </c>
      <c r="Q3048" s="34">
        <v>110114.52</v>
      </c>
      <c r="R3048" s="34">
        <v>-12062.72</v>
      </c>
      <c r="S3048" s="36">
        <v>-0.11</v>
      </c>
      <c r="T3048" s="34">
        <v>754.24461538461537</v>
      </c>
      <c r="U3048" s="34">
        <v>122779.44</v>
      </c>
      <c r="V3048" s="34">
        <v>129740.08</v>
      </c>
      <c r="W3048" s="34">
        <v>-6960.64</v>
      </c>
      <c r="X3048" s="36">
        <v>-0.05</v>
      </c>
      <c r="Y3048" s="3" t="str">
        <f>IFERROR(VLOOKUP(A3048,'Pivot price tier'!$C$8:$L$2245,10,0),"")</f>
        <v xml:space="preserve"> </v>
      </c>
      <c r="Z3048" s="3" t="str">
        <f>IFERROR(VLOOKUP(A3048,'Pivot price tier by size'!$D$8:$M$2466,10,0),"")</f>
        <v xml:space="preserve"> </v>
      </c>
      <c r="AA3048" s="3" t="str">
        <f>IFERROR(VLOOKUP(A3048,'Pivot category'!$B$8:$I$2191,8,0),"")</f>
        <v xml:space="preserve"> </v>
      </c>
      <c r="AB3048" s="3" t="str">
        <f t="shared" si="47"/>
        <v/>
      </c>
      <c r="AC3048"/>
      <c r="AD3048" s="3" t="s">
        <v>16449</v>
      </c>
      <c r="AE3048" s="3" t="s">
        <v>14130</v>
      </c>
    </row>
    <row r="3049" spans="1:31" x14ac:dyDescent="0.25">
      <c r="A3049" t="s">
        <v>14253</v>
      </c>
      <c r="B3049" t="s">
        <v>9012</v>
      </c>
      <c r="C3049" s="3" t="s">
        <v>32</v>
      </c>
      <c r="D3049" s="3" t="s">
        <v>8765</v>
      </c>
      <c r="E3049" s="3" t="s">
        <v>5150</v>
      </c>
      <c r="F3049" s="3">
        <v>7000</v>
      </c>
      <c r="G3049" s="34">
        <v>64.989999999999995</v>
      </c>
      <c r="H3049" s="3" t="s">
        <v>27</v>
      </c>
      <c r="I3049" s="3" t="s">
        <v>15</v>
      </c>
      <c r="J3049" s="3" t="s">
        <v>8251</v>
      </c>
      <c r="K3049" s="3" t="s">
        <v>8252</v>
      </c>
      <c r="L3049" s="3" t="s">
        <v>68</v>
      </c>
      <c r="M3049" s="26" t="s">
        <v>13873</v>
      </c>
      <c r="N3049"/>
      <c r="O3049" s="3">
        <v>69</v>
      </c>
      <c r="P3049" s="34">
        <v>73023.210000000006</v>
      </c>
      <c r="Q3049" s="34">
        <v>78262.36</v>
      </c>
      <c r="R3049" s="34">
        <v>-5239.1499999999996</v>
      </c>
      <c r="S3049" s="36">
        <v>-7.0000000000000007E-2</v>
      </c>
      <c r="T3049" s="34">
        <v>1058.3073913043479</v>
      </c>
      <c r="U3049" s="34">
        <v>46837.43</v>
      </c>
      <c r="V3049" s="34">
        <v>54481.279999999999</v>
      </c>
      <c r="W3049" s="34">
        <v>-7643.85</v>
      </c>
      <c r="X3049" s="36">
        <v>-0.14000000000000001</v>
      </c>
      <c r="Y3049" s="3" t="str">
        <f>IFERROR(VLOOKUP(A3049,'Pivot price tier'!$C$8:$L$2245,10,0),"")</f>
        <v xml:space="preserve"> </v>
      </c>
      <c r="Z3049" s="3" t="str">
        <f>IFERROR(VLOOKUP(A3049,'Pivot price tier by size'!$D$8:$M$2466,10,0),"")</f>
        <v xml:space="preserve"> </v>
      </c>
      <c r="AA3049" s="3" t="str">
        <f>IFERROR(VLOOKUP(A3049,'Pivot category'!$B$8:$I$2191,8,0),"")</f>
        <v xml:space="preserve"> </v>
      </c>
      <c r="AB3049" s="3" t="str">
        <f t="shared" si="47"/>
        <v/>
      </c>
      <c r="AC3049"/>
      <c r="AD3049" s="3" t="s">
        <v>16449</v>
      </c>
      <c r="AE3049" s="3" t="s">
        <v>14130</v>
      </c>
    </row>
    <row r="3050" spans="1:31" hidden="1" x14ac:dyDescent="0.25">
      <c r="A3050" t="s">
        <v>13094</v>
      </c>
      <c r="B3050" t="s">
        <v>13095</v>
      </c>
      <c r="C3050" s="3" t="s">
        <v>32</v>
      </c>
      <c r="D3050" s="3" t="s">
        <v>3280</v>
      </c>
      <c r="E3050" s="3" t="s">
        <v>5198</v>
      </c>
      <c r="F3050" s="3">
        <v>5000</v>
      </c>
      <c r="G3050" s="34">
        <v>19.989999999999998</v>
      </c>
      <c r="H3050" s="3" t="s">
        <v>46</v>
      </c>
      <c r="I3050" s="3" t="s">
        <v>46</v>
      </c>
      <c r="J3050" s="3" t="s">
        <v>8253</v>
      </c>
      <c r="K3050" s="3" t="s">
        <v>8260</v>
      </c>
      <c r="L3050" s="3" t="s">
        <v>8257</v>
      </c>
      <c r="M3050" s="26">
        <v>45474</v>
      </c>
      <c r="N3050"/>
      <c r="O3050" s="3" t="s">
        <v>78</v>
      </c>
      <c r="P3050" s="34"/>
      <c r="Q3050" s="34">
        <v>0</v>
      </c>
      <c r="R3050" s="34">
        <v>0</v>
      </c>
      <c r="T3050" s="34" t="s">
        <v>78</v>
      </c>
      <c r="U3050" s="34" t="s">
        <v>78</v>
      </c>
      <c r="V3050" s="34" t="s">
        <v>78</v>
      </c>
      <c r="W3050" s="34" t="s">
        <v>78</v>
      </c>
      <c r="X3050" s="36" t="s">
        <v>78</v>
      </c>
      <c r="Y3050" s="3" t="str">
        <f>IFERROR(VLOOKUP(A3050,'Pivot price tier'!$C$8:$L$2245,10,0),"")</f>
        <v/>
      </c>
      <c r="Z3050" s="3" t="str">
        <f>IFERROR(VLOOKUP(A3050,'Pivot price tier by size'!$D$8:$M$2466,10,0),"")</f>
        <v/>
      </c>
      <c r="AA3050" s="3" t="str">
        <f>IFERROR(VLOOKUP(A3050,'Pivot category'!$B$8:$I$2191,8,0),"")</f>
        <v/>
      </c>
      <c r="AB3050" s="3" t="str">
        <f t="shared" si="47"/>
        <v>Bottom 5%</v>
      </c>
      <c r="AC3050"/>
      <c r="AD3050" s="3" t="s">
        <v>16449</v>
      </c>
      <c r="AE3050" s="3" t="s">
        <v>14091</v>
      </c>
    </row>
    <row r="3051" spans="1:31" hidden="1" x14ac:dyDescent="0.25">
      <c r="A3051" t="s">
        <v>5685</v>
      </c>
      <c r="B3051" t="s">
        <v>956</v>
      </c>
      <c r="C3051" s="3" t="s">
        <v>32</v>
      </c>
      <c r="D3051" s="3" t="s">
        <v>3281</v>
      </c>
      <c r="E3051" s="3">
        <v>0</v>
      </c>
      <c r="F3051" s="3">
        <v>10000</v>
      </c>
      <c r="G3051" s="34">
        <v>11.39</v>
      </c>
      <c r="H3051" s="3" t="s">
        <v>46</v>
      </c>
      <c r="I3051" s="3" t="s">
        <v>46</v>
      </c>
      <c r="J3051" s="3" t="s">
        <v>8256</v>
      </c>
      <c r="K3051" s="3" t="s">
        <v>8252</v>
      </c>
      <c r="L3051" s="3" t="s">
        <v>8255</v>
      </c>
      <c r="M3051" s="26" t="s">
        <v>13873</v>
      </c>
      <c r="N3051"/>
      <c r="O3051" s="3">
        <v>2</v>
      </c>
      <c r="P3051" s="34">
        <v>318.92</v>
      </c>
      <c r="Q3051" s="34">
        <v>615.05999999999995</v>
      </c>
      <c r="R3051" s="34">
        <v>-296.14</v>
      </c>
      <c r="S3051" s="36">
        <v>-0.48</v>
      </c>
      <c r="T3051" s="34">
        <v>159.46</v>
      </c>
      <c r="U3051" s="34">
        <v>0</v>
      </c>
      <c r="V3051" s="34">
        <v>444.21</v>
      </c>
      <c r="W3051" s="34">
        <v>-444.21</v>
      </c>
      <c r="X3051" s="36">
        <v>-1</v>
      </c>
      <c r="Y3051" s="3" t="str">
        <f>IFERROR(VLOOKUP(A3051,'Pivot price tier'!$C$8:$L$2245,10,0),"")</f>
        <v/>
      </c>
      <c r="Z3051" s="3" t="str">
        <f>IFERROR(VLOOKUP(A3051,'Pivot price tier by size'!$D$8:$M$2466,10,0),"")</f>
        <v/>
      </c>
      <c r="AA3051" s="3" t="str">
        <f>IFERROR(VLOOKUP(A3051,'Pivot category'!$B$8:$I$2191,8,0),"")</f>
        <v/>
      </c>
      <c r="AB3051" s="3" t="str">
        <f t="shared" si="47"/>
        <v>Bottom 5%</v>
      </c>
      <c r="AC3051"/>
      <c r="AD3051" s="3" t="s">
        <v>16449</v>
      </c>
      <c r="AE3051" s="3" t="s">
        <v>14091</v>
      </c>
    </row>
    <row r="3052" spans="1:31" hidden="1" x14ac:dyDescent="0.25">
      <c r="A3052" t="s">
        <v>6685</v>
      </c>
      <c r="B3052" t="s">
        <v>4943</v>
      </c>
      <c r="C3052" s="3" t="s">
        <v>32</v>
      </c>
      <c r="D3052" s="3" t="s">
        <v>4865</v>
      </c>
      <c r="E3052" s="3">
        <v>0</v>
      </c>
      <c r="F3052" s="3">
        <v>8000</v>
      </c>
      <c r="G3052" s="34">
        <v>11.99</v>
      </c>
      <c r="H3052" s="3" t="s">
        <v>46</v>
      </c>
      <c r="I3052" s="3" t="s">
        <v>46</v>
      </c>
      <c r="J3052" s="3" t="s">
        <v>8256</v>
      </c>
      <c r="K3052" s="3" t="s">
        <v>8273</v>
      </c>
      <c r="L3052" s="3" t="s">
        <v>8255</v>
      </c>
      <c r="M3052" s="26" t="s">
        <v>13873</v>
      </c>
      <c r="N3052"/>
      <c r="O3052" s="3">
        <v>2</v>
      </c>
      <c r="P3052" s="34">
        <v>647.5</v>
      </c>
      <c r="Q3052" s="34">
        <v>419.79</v>
      </c>
      <c r="R3052" s="34">
        <v>227.71</v>
      </c>
      <c r="S3052" s="36">
        <v>0.54</v>
      </c>
      <c r="T3052" s="34">
        <v>323.75</v>
      </c>
      <c r="U3052" s="34">
        <v>291.79000000000002</v>
      </c>
      <c r="V3052" s="34">
        <v>1939.03</v>
      </c>
      <c r="W3052" s="34">
        <v>-1647.24</v>
      </c>
      <c r="X3052" s="36">
        <v>-0.85</v>
      </c>
      <c r="Y3052" s="3" t="str">
        <f>IFERROR(VLOOKUP(A3052,'Pivot price tier'!$C$8:$L$2245,10,0),"")</f>
        <v/>
      </c>
      <c r="Z3052" s="3" t="str">
        <f>IFERROR(VLOOKUP(A3052,'Pivot price tier by size'!$D$8:$M$2466,10,0),"")</f>
        <v/>
      </c>
      <c r="AA3052" s="3" t="str">
        <f>IFERROR(VLOOKUP(A3052,'Pivot category'!$B$8:$I$2191,8,0),"")</f>
        <v/>
      </c>
      <c r="AB3052" s="3" t="str">
        <f t="shared" si="47"/>
        <v>Bottom 5%</v>
      </c>
      <c r="AC3052"/>
      <c r="AD3052" s="3" t="s">
        <v>16449</v>
      </c>
      <c r="AE3052" s="3" t="s">
        <v>14091</v>
      </c>
    </row>
    <row r="3053" spans="1:31" hidden="1" x14ac:dyDescent="0.25">
      <c r="A3053" t="s">
        <v>5756</v>
      </c>
      <c r="B3053" t="s">
        <v>961</v>
      </c>
      <c r="C3053" s="3" t="s">
        <v>32</v>
      </c>
      <c r="D3053" s="3" t="s">
        <v>3287</v>
      </c>
      <c r="E3053" s="3">
        <v>0</v>
      </c>
      <c r="F3053" s="3">
        <v>10000</v>
      </c>
      <c r="G3053" s="34">
        <v>11.39</v>
      </c>
      <c r="H3053" s="3" t="s">
        <v>46</v>
      </c>
      <c r="I3053" s="3" t="s">
        <v>46</v>
      </c>
      <c r="J3053" s="3" t="s">
        <v>8256</v>
      </c>
      <c r="K3053" s="3" t="s">
        <v>8252</v>
      </c>
      <c r="L3053" s="3" t="s">
        <v>8254</v>
      </c>
      <c r="M3053" s="26" t="s">
        <v>13873</v>
      </c>
      <c r="N3053"/>
      <c r="O3053" s="3" t="s">
        <v>78</v>
      </c>
      <c r="P3053" s="34">
        <v>68.34</v>
      </c>
      <c r="Q3053" s="34">
        <v>56.95</v>
      </c>
      <c r="R3053" s="34">
        <v>11.39</v>
      </c>
      <c r="S3053" s="36">
        <v>0.2</v>
      </c>
      <c r="T3053" s="34" t="s">
        <v>78</v>
      </c>
      <c r="U3053" s="34" t="s">
        <v>78</v>
      </c>
      <c r="V3053" s="34" t="s">
        <v>78</v>
      </c>
      <c r="W3053" s="34" t="s">
        <v>78</v>
      </c>
      <c r="X3053" s="36" t="s">
        <v>78</v>
      </c>
      <c r="Y3053" s="3" t="str">
        <f>IFERROR(VLOOKUP(A3053,'Pivot price tier'!$C$8:$L$2245,10,0),"")</f>
        <v/>
      </c>
      <c r="Z3053" s="3" t="str">
        <f>IFERROR(VLOOKUP(A3053,'Pivot price tier by size'!$D$8:$M$2466,10,0),"")</f>
        <v/>
      </c>
      <c r="AA3053" s="3" t="str">
        <f>IFERROR(VLOOKUP(A3053,'Pivot category'!$B$8:$I$2191,8,0),"")</f>
        <v/>
      </c>
      <c r="AB3053" s="3" t="str">
        <f t="shared" si="47"/>
        <v>Bottom 5%</v>
      </c>
      <c r="AC3053"/>
      <c r="AD3053" s="3" t="s">
        <v>16449</v>
      </c>
      <c r="AE3053" s="3" t="s">
        <v>14091</v>
      </c>
    </row>
    <row r="3054" spans="1:31" x14ac:dyDescent="0.25">
      <c r="A3054" t="s">
        <v>16057</v>
      </c>
      <c r="B3054" t="s">
        <v>10662</v>
      </c>
      <c r="C3054" s="3" t="s">
        <v>73</v>
      </c>
      <c r="D3054" s="3" t="s">
        <v>10623</v>
      </c>
      <c r="E3054" s="3">
        <v>0</v>
      </c>
      <c r="F3054" s="3">
        <v>7000</v>
      </c>
      <c r="G3054" s="34">
        <v>16.989999999999998</v>
      </c>
      <c r="H3054" s="3" t="s">
        <v>8334</v>
      </c>
      <c r="I3054" s="3" t="s">
        <v>12340</v>
      </c>
      <c r="J3054" s="3" t="s">
        <v>8251</v>
      </c>
      <c r="K3054" s="3" t="s">
        <v>8252</v>
      </c>
      <c r="L3054" s="3" t="s">
        <v>68</v>
      </c>
      <c r="M3054" s="26" t="s">
        <v>13873</v>
      </c>
      <c r="N3054"/>
      <c r="O3054" s="3">
        <v>76</v>
      </c>
      <c r="P3054" s="34">
        <v>64091.21</v>
      </c>
      <c r="Q3054" s="34">
        <v>56269.37</v>
      </c>
      <c r="R3054" s="34">
        <v>7821.84</v>
      </c>
      <c r="S3054" s="36">
        <v>0.14000000000000001</v>
      </c>
      <c r="T3054" s="34">
        <v>843.30539473684212</v>
      </c>
      <c r="U3054" s="34">
        <v>182069.67</v>
      </c>
      <c r="V3054" s="34">
        <v>136075.98000000001</v>
      </c>
      <c r="W3054" s="34">
        <v>45993.69</v>
      </c>
      <c r="X3054" s="36">
        <v>0.34</v>
      </c>
      <c r="Y3054" s="3" t="str">
        <f>IFERROR(VLOOKUP(A3054,'Pivot price tier'!$C$8:$L$2245,10,0),"")</f>
        <v xml:space="preserve"> </v>
      </c>
      <c r="Z3054" s="3" t="str">
        <f>IFERROR(VLOOKUP(A3054,'Pivot price tier by size'!$D$8:$M$2466,10,0),"")</f>
        <v xml:space="preserve"> </v>
      </c>
      <c r="AA3054" s="3" t="str">
        <f>IFERROR(VLOOKUP(A3054,'Pivot category'!$B$8:$I$2191,8,0),"")</f>
        <v xml:space="preserve"> </v>
      </c>
      <c r="AB3054" s="3" t="str">
        <f t="shared" si="47"/>
        <v/>
      </c>
      <c r="AC3054"/>
      <c r="AD3054" s="3" t="s">
        <v>16451</v>
      </c>
      <c r="AE3054" s="3" t="s">
        <v>14099</v>
      </c>
    </row>
    <row r="3055" spans="1:31" hidden="1" x14ac:dyDescent="0.25">
      <c r="A3055" t="s">
        <v>9447</v>
      </c>
      <c r="B3055" t="s">
        <v>9446</v>
      </c>
      <c r="C3055" s="3" t="s">
        <v>32</v>
      </c>
      <c r="D3055" s="3" t="s">
        <v>9152</v>
      </c>
      <c r="E3055" s="3" t="s">
        <v>5150</v>
      </c>
      <c r="F3055" s="3">
        <v>8000</v>
      </c>
      <c r="G3055" s="34">
        <v>37.99</v>
      </c>
      <c r="H3055" s="3" t="s">
        <v>12</v>
      </c>
      <c r="I3055" s="3" t="s">
        <v>23</v>
      </c>
      <c r="J3055" s="3" t="s">
        <v>8251</v>
      </c>
      <c r="K3055" s="3" t="s">
        <v>8273</v>
      </c>
      <c r="L3055" s="3" t="s">
        <v>68</v>
      </c>
      <c r="M3055" s="26" t="s">
        <v>13873</v>
      </c>
      <c r="N3055"/>
      <c r="O3055" s="3">
        <v>9</v>
      </c>
      <c r="P3055" s="34">
        <v>1861.51</v>
      </c>
      <c r="Q3055" s="34">
        <v>1139.7</v>
      </c>
      <c r="R3055" s="34">
        <v>721.81</v>
      </c>
      <c r="S3055" s="36">
        <v>0.63</v>
      </c>
      <c r="T3055" s="34">
        <v>206.83444444444444</v>
      </c>
      <c r="U3055" s="34">
        <v>62189.63</v>
      </c>
      <c r="V3055" s="34">
        <v>30847.88</v>
      </c>
      <c r="W3055" s="34">
        <v>31341.75</v>
      </c>
      <c r="X3055" s="36">
        <v>1.02</v>
      </c>
      <c r="Y3055" s="3" t="str">
        <f>IFERROR(VLOOKUP(A3055,'Pivot price tier'!$C$8:$L$2245,10,0),"")</f>
        <v/>
      </c>
      <c r="Z3055" s="3" t="str">
        <f>IFERROR(VLOOKUP(A3055,'Pivot price tier by size'!$D$8:$M$2466,10,0),"")</f>
        <v/>
      </c>
      <c r="AA3055" s="3" t="str">
        <f>IFERROR(VLOOKUP(A3055,'Pivot category'!$B$8:$I$2191,8,0),"")</f>
        <v/>
      </c>
      <c r="AB3055" s="3" t="str">
        <f t="shared" si="47"/>
        <v>Bottom 5%</v>
      </c>
      <c r="AC3055"/>
      <c r="AD3055" s="3" t="s">
        <v>16446</v>
      </c>
      <c r="AE3055" s="3" t="s">
        <v>14094</v>
      </c>
    </row>
    <row r="3056" spans="1:31" hidden="1" x14ac:dyDescent="0.25">
      <c r="A3056" t="s">
        <v>14272</v>
      </c>
      <c r="B3056" t="s">
        <v>14273</v>
      </c>
      <c r="C3056" s="3" t="s">
        <v>32</v>
      </c>
      <c r="D3056" s="3" t="s">
        <v>13380</v>
      </c>
      <c r="E3056" s="3" t="s">
        <v>5150</v>
      </c>
      <c r="F3056" s="3">
        <v>10000</v>
      </c>
      <c r="G3056" s="34">
        <v>69.989999999999995</v>
      </c>
      <c r="H3056" s="3" t="s">
        <v>12622</v>
      </c>
      <c r="I3056" s="3" t="s">
        <v>15</v>
      </c>
      <c r="J3056" s="3" t="s">
        <v>8259</v>
      </c>
      <c r="K3056" s="3" t="s">
        <v>8264</v>
      </c>
      <c r="L3056" s="3" t="s">
        <v>68</v>
      </c>
      <c r="M3056" s="26">
        <v>45627</v>
      </c>
      <c r="N3056"/>
      <c r="O3056" s="3">
        <v>3</v>
      </c>
      <c r="P3056" s="34">
        <v>12458.22</v>
      </c>
      <c r="Q3056" s="34">
        <v>20017.14</v>
      </c>
      <c r="R3056" s="34">
        <v>-7558.92</v>
      </c>
      <c r="S3056" s="36">
        <v>-0.38</v>
      </c>
      <c r="T3056" s="34">
        <v>4152.74</v>
      </c>
      <c r="U3056" s="34">
        <v>4199.3999999999996</v>
      </c>
      <c r="V3056" s="34">
        <v>14907.87</v>
      </c>
      <c r="W3056" s="34">
        <v>-10708.47</v>
      </c>
      <c r="X3056" s="36">
        <v>-0.72</v>
      </c>
      <c r="Y3056" s="3" t="str">
        <f>IFERROR(VLOOKUP(A3056,'Pivot price tier'!$C$8:$L$2245,10,0),"")</f>
        <v/>
      </c>
      <c r="Z3056" s="3" t="str">
        <f>IFERROR(VLOOKUP(A3056,'Pivot price tier by size'!$D$8:$M$2466,10,0),"")</f>
        <v/>
      </c>
      <c r="AA3056" s="3" t="str">
        <f>IFERROR(VLOOKUP(A3056,'Pivot category'!$B$8:$I$2191,8,0),"")</f>
        <v/>
      </c>
      <c r="AB3056" s="3" t="str">
        <f t="shared" si="47"/>
        <v>Bottom 5%</v>
      </c>
      <c r="AC3056"/>
      <c r="AD3056" s="3" t="s">
        <v>16446</v>
      </c>
      <c r="AE3056" s="3" t="s">
        <v>14094</v>
      </c>
    </row>
    <row r="3057" spans="1:31" hidden="1" x14ac:dyDescent="0.25">
      <c r="A3057" t="s">
        <v>6588</v>
      </c>
      <c r="B3057" t="s">
        <v>6587</v>
      </c>
      <c r="C3057" s="3" t="s">
        <v>32</v>
      </c>
      <c r="D3057" s="3" t="s">
        <v>8114</v>
      </c>
      <c r="E3057" s="3" t="s">
        <v>5150</v>
      </c>
      <c r="F3057" s="3">
        <v>7000</v>
      </c>
      <c r="G3057" s="34">
        <v>69.989999999999995</v>
      </c>
      <c r="H3057" s="3" t="s">
        <v>12</v>
      </c>
      <c r="I3057" s="3" t="s">
        <v>15</v>
      </c>
      <c r="J3057" s="3" t="s">
        <v>8259</v>
      </c>
      <c r="K3057" s="3" t="s">
        <v>8252</v>
      </c>
      <c r="L3057" s="3" t="s">
        <v>68</v>
      </c>
      <c r="M3057" s="26" t="s">
        <v>13873</v>
      </c>
      <c r="N3057"/>
      <c r="O3057" s="3">
        <v>45</v>
      </c>
      <c r="P3057" s="34">
        <v>134730.75</v>
      </c>
      <c r="Q3057" s="34">
        <v>86647.62</v>
      </c>
      <c r="R3057" s="34">
        <v>48083.13</v>
      </c>
      <c r="S3057" s="36">
        <v>0.55000000000000004</v>
      </c>
      <c r="T3057" s="34">
        <v>2994.0166666666669</v>
      </c>
      <c r="U3057" s="34">
        <v>83988</v>
      </c>
      <c r="V3057" s="34">
        <v>63760.89</v>
      </c>
      <c r="W3057" s="34">
        <v>20227.11</v>
      </c>
      <c r="X3057" s="36">
        <v>0.32</v>
      </c>
      <c r="Y3057" s="3" t="str">
        <f>IFERROR(VLOOKUP(A3057,'Pivot price tier'!$C$8:$L$2245,10,0),"")</f>
        <v xml:space="preserve"> </v>
      </c>
      <c r="Z3057" s="3" t="str">
        <f>IFERROR(VLOOKUP(A3057,'Pivot price tier by size'!$D$8:$M$2466,10,0),"")</f>
        <v xml:space="preserve"> </v>
      </c>
      <c r="AA3057" s="3" t="str">
        <f>IFERROR(VLOOKUP(A3057,'Pivot category'!$B$8:$I$2191,8,0),"")</f>
        <v xml:space="preserve"> </v>
      </c>
      <c r="AB3057" s="3" t="str">
        <f t="shared" si="47"/>
        <v/>
      </c>
      <c r="AC3057"/>
      <c r="AD3057" s="3" t="s">
        <v>16446</v>
      </c>
      <c r="AE3057" s="3" t="s">
        <v>14094</v>
      </c>
    </row>
    <row r="3058" spans="1:31" hidden="1" x14ac:dyDescent="0.25">
      <c r="A3058" t="s">
        <v>11171</v>
      </c>
      <c r="B3058" t="s">
        <v>11172</v>
      </c>
      <c r="C3058" s="3" t="s">
        <v>32</v>
      </c>
      <c r="D3058" s="3" t="s">
        <v>11001</v>
      </c>
      <c r="E3058" s="3" t="s">
        <v>5150</v>
      </c>
      <c r="F3058" s="3">
        <v>10000</v>
      </c>
      <c r="G3058" s="34">
        <v>174.99</v>
      </c>
      <c r="H3058" s="3" t="s">
        <v>12</v>
      </c>
      <c r="I3058" s="3" t="s">
        <v>74</v>
      </c>
      <c r="J3058" s="3" t="s">
        <v>8259</v>
      </c>
      <c r="K3058" s="3" t="s">
        <v>8264</v>
      </c>
      <c r="L3058" s="3" t="s">
        <v>68</v>
      </c>
      <c r="M3058" s="26" t="s">
        <v>13873</v>
      </c>
      <c r="N3058"/>
      <c r="O3058" s="3" t="s">
        <v>78</v>
      </c>
      <c r="P3058" s="34">
        <v>16799.04</v>
      </c>
      <c r="Q3058" s="34">
        <v>25723.53</v>
      </c>
      <c r="R3058" s="34">
        <v>-8924.49</v>
      </c>
      <c r="S3058" s="36">
        <v>-0.35</v>
      </c>
      <c r="T3058" s="34" t="s">
        <v>78</v>
      </c>
      <c r="U3058" s="34">
        <v>3149.82</v>
      </c>
      <c r="V3058" s="34">
        <v>19948.86</v>
      </c>
      <c r="W3058" s="34">
        <v>-16799.04</v>
      </c>
      <c r="X3058" s="36">
        <v>-0.84</v>
      </c>
      <c r="Y3058" s="3" t="str">
        <f>IFERROR(VLOOKUP(A3058,'Pivot price tier'!$C$8:$L$2245,10,0),"")</f>
        <v/>
      </c>
      <c r="Z3058" s="3" t="str">
        <f>IFERROR(VLOOKUP(A3058,'Pivot price tier by size'!$D$8:$M$2466,10,0),"")</f>
        <v/>
      </c>
      <c r="AA3058" s="3" t="str">
        <f>IFERROR(VLOOKUP(A3058,'Pivot category'!$B$8:$I$2191,8,0),"")</f>
        <v/>
      </c>
      <c r="AB3058" s="3" t="str">
        <f t="shared" si="47"/>
        <v>Bottom 5%</v>
      </c>
      <c r="AC3058"/>
      <c r="AD3058" s="3" t="s">
        <v>16446</v>
      </c>
      <c r="AE3058" s="3" t="s">
        <v>14094</v>
      </c>
    </row>
    <row r="3059" spans="1:31" hidden="1" x14ac:dyDescent="0.25">
      <c r="A3059" t="s">
        <v>16014</v>
      </c>
      <c r="B3059" t="s">
        <v>16015</v>
      </c>
      <c r="C3059" s="3" t="s">
        <v>32</v>
      </c>
      <c r="D3059" s="3" t="s">
        <v>15549</v>
      </c>
      <c r="E3059" s="3" t="s">
        <v>5150</v>
      </c>
      <c r="F3059" s="3">
        <v>10000</v>
      </c>
      <c r="G3059" s="34">
        <v>249.99</v>
      </c>
      <c r="H3059" s="3" t="s">
        <v>12</v>
      </c>
      <c r="I3059" s="3" t="s">
        <v>74</v>
      </c>
      <c r="J3059" s="3" t="s">
        <v>8259</v>
      </c>
      <c r="K3059" s="3" t="s">
        <v>8252</v>
      </c>
      <c r="L3059" s="3" t="s">
        <v>68</v>
      </c>
      <c r="M3059" s="26">
        <v>45919</v>
      </c>
      <c r="N3059"/>
      <c r="O3059" s="3">
        <v>0</v>
      </c>
      <c r="P3059" s="34">
        <v>49748.01</v>
      </c>
      <c r="Q3059" s="34"/>
      <c r="R3059" s="34">
        <v>49748.01</v>
      </c>
      <c r="T3059" s="34" t="s">
        <v>78</v>
      </c>
      <c r="U3059" s="34">
        <v>37748.49</v>
      </c>
      <c r="V3059" s="34">
        <v>0</v>
      </c>
      <c r="W3059" s="34">
        <v>37748.49</v>
      </c>
      <c r="X3059" s="36">
        <v>0</v>
      </c>
      <c r="Y3059" s="3" t="str">
        <f>IFERROR(VLOOKUP(A3059,'Pivot price tier'!$C$8:$L$2245,10,0),"")</f>
        <v>X</v>
      </c>
      <c r="Z3059" s="3" t="str">
        <f>IFERROR(VLOOKUP(A3059,'Pivot price tier by size'!$D$8:$M$2466,10,0),"")</f>
        <v>X</v>
      </c>
      <c r="AA3059" s="3" t="str">
        <f>IFERROR(VLOOKUP(A3059,'Pivot category'!$B$8:$I$2191,8,0),"")</f>
        <v xml:space="preserve"> </v>
      </c>
      <c r="AB3059" s="3" t="str">
        <f t="shared" si="47"/>
        <v/>
      </c>
      <c r="AC3059"/>
      <c r="AD3059" s="3" t="s">
        <v>16446</v>
      </c>
      <c r="AE3059" s="3" t="s">
        <v>14094</v>
      </c>
    </row>
    <row r="3060" spans="1:31" hidden="1" x14ac:dyDescent="0.25">
      <c r="A3060" t="s">
        <v>14874</v>
      </c>
      <c r="B3060" t="s">
        <v>14875</v>
      </c>
      <c r="C3060" s="3" t="s">
        <v>32</v>
      </c>
      <c r="D3060" s="3" t="s">
        <v>14590</v>
      </c>
      <c r="E3060" s="3" t="s">
        <v>5150</v>
      </c>
      <c r="F3060" s="3">
        <v>10000</v>
      </c>
      <c r="G3060" s="34">
        <v>44.99</v>
      </c>
      <c r="H3060" s="3" t="s">
        <v>12622</v>
      </c>
      <c r="I3060" s="3" t="s">
        <v>23</v>
      </c>
      <c r="J3060" s="3" t="s">
        <v>8259</v>
      </c>
      <c r="K3060" s="3" t="s">
        <v>8252</v>
      </c>
      <c r="L3060" s="3" t="s">
        <v>68</v>
      </c>
      <c r="M3060" s="26">
        <v>45778</v>
      </c>
      <c r="N3060"/>
      <c r="O3060" s="3">
        <v>74</v>
      </c>
      <c r="P3060" s="34">
        <v>99292.93</v>
      </c>
      <c r="Q3060" s="34"/>
      <c r="R3060" s="34">
        <v>99292.93</v>
      </c>
      <c r="T3060" s="34">
        <v>1341.7963513513512</v>
      </c>
      <c r="U3060" s="34">
        <v>39501.22</v>
      </c>
      <c r="V3060" s="34">
        <v>0</v>
      </c>
      <c r="W3060" s="34">
        <v>39501.22</v>
      </c>
      <c r="X3060" s="36">
        <v>0</v>
      </c>
      <c r="Y3060" s="3" t="str">
        <f>IFERROR(VLOOKUP(A3060,'Pivot price tier'!$C$8:$L$2245,10,0),"")</f>
        <v xml:space="preserve"> </v>
      </c>
      <c r="Z3060" s="3" t="str">
        <f>IFERROR(VLOOKUP(A3060,'Pivot price tier by size'!$D$8:$M$2466,10,0),"")</f>
        <v xml:space="preserve"> </v>
      </c>
      <c r="AA3060" s="3" t="str">
        <f>IFERROR(VLOOKUP(A3060,'Pivot category'!$B$8:$I$2191,8,0),"")</f>
        <v xml:space="preserve"> </v>
      </c>
      <c r="AB3060" s="3" t="str">
        <f t="shared" si="47"/>
        <v/>
      </c>
      <c r="AC3060"/>
      <c r="AD3060" s="3" t="s">
        <v>16446</v>
      </c>
      <c r="AE3060" s="3" t="s">
        <v>14094</v>
      </c>
    </row>
    <row r="3061" spans="1:31" hidden="1" x14ac:dyDescent="0.25">
      <c r="A3061" t="s">
        <v>6772</v>
      </c>
      <c r="B3061" t="s">
        <v>4945</v>
      </c>
      <c r="C3061" s="3" t="s">
        <v>32</v>
      </c>
      <c r="D3061" s="3" t="s">
        <v>4879</v>
      </c>
      <c r="E3061" s="3" t="s">
        <v>5150</v>
      </c>
      <c r="F3061" s="3">
        <v>7000</v>
      </c>
      <c r="G3061" s="34">
        <v>59.99</v>
      </c>
      <c r="H3061" s="3" t="s">
        <v>12622</v>
      </c>
      <c r="I3061" s="3" t="s">
        <v>15</v>
      </c>
      <c r="J3061" s="3" t="s">
        <v>15405</v>
      </c>
      <c r="K3061" s="3" t="s">
        <v>8260</v>
      </c>
      <c r="L3061" s="3" t="s">
        <v>68</v>
      </c>
      <c r="M3061" s="26" t="s">
        <v>13873</v>
      </c>
      <c r="N3061"/>
      <c r="O3061" s="3">
        <v>13</v>
      </c>
      <c r="P3061" s="34">
        <v>7678.72</v>
      </c>
      <c r="Q3061" s="34">
        <v>31974.67</v>
      </c>
      <c r="R3061" s="34">
        <v>-24295.95</v>
      </c>
      <c r="S3061" s="36">
        <v>-0.76</v>
      </c>
      <c r="T3061" s="34">
        <v>590.67076923076922</v>
      </c>
      <c r="U3061" s="34">
        <v>0</v>
      </c>
      <c r="V3061" s="34">
        <v>14337.61</v>
      </c>
      <c r="W3061" s="34">
        <v>-14337.61</v>
      </c>
      <c r="X3061" s="36">
        <v>-1</v>
      </c>
      <c r="Y3061" s="3" t="str">
        <f>IFERROR(VLOOKUP(A3061,'Pivot price tier'!$C$8:$L$2245,10,0),"")</f>
        <v/>
      </c>
      <c r="Z3061" s="3" t="str">
        <f>IFERROR(VLOOKUP(A3061,'Pivot price tier by size'!$D$8:$M$2466,10,0),"")</f>
        <v/>
      </c>
      <c r="AA3061" s="3" t="str">
        <f>IFERROR(VLOOKUP(A3061,'Pivot category'!$B$8:$I$2191,8,0),"")</f>
        <v/>
      </c>
      <c r="AB3061" s="3" t="str">
        <f t="shared" si="47"/>
        <v>Bottom 5%</v>
      </c>
      <c r="AC3061"/>
      <c r="AD3061" s="3" t="s">
        <v>16446</v>
      </c>
      <c r="AE3061" s="3" t="s">
        <v>14094</v>
      </c>
    </row>
    <row r="3062" spans="1:31" x14ac:dyDescent="0.25">
      <c r="A3062" t="s">
        <v>11398</v>
      </c>
      <c r="B3062" t="s">
        <v>11399</v>
      </c>
      <c r="C3062" s="3" t="s">
        <v>32</v>
      </c>
      <c r="D3062" s="3" t="s">
        <v>11435</v>
      </c>
      <c r="E3062" s="3">
        <v>0</v>
      </c>
      <c r="F3062" s="3">
        <v>7000</v>
      </c>
      <c r="G3062" s="34">
        <v>24.99</v>
      </c>
      <c r="H3062" s="3" t="s">
        <v>8334</v>
      </c>
      <c r="I3062" s="3" t="s">
        <v>12339</v>
      </c>
      <c r="J3062" s="3" t="s">
        <v>8251</v>
      </c>
      <c r="K3062" s="3" t="s">
        <v>8252</v>
      </c>
      <c r="L3062" s="3" t="s">
        <v>68</v>
      </c>
      <c r="M3062" s="26">
        <v>44986</v>
      </c>
      <c r="N3062"/>
      <c r="O3062" s="3">
        <v>76</v>
      </c>
      <c r="P3062" s="34">
        <v>56066.879999999997</v>
      </c>
      <c r="Q3062" s="34">
        <v>60230.79</v>
      </c>
      <c r="R3062" s="34">
        <v>-4163.91</v>
      </c>
      <c r="S3062" s="36">
        <v>-7.0000000000000007E-2</v>
      </c>
      <c r="T3062" s="34">
        <v>737.72210526315791</v>
      </c>
      <c r="U3062" s="34">
        <v>33360.75</v>
      </c>
      <c r="V3062" s="34">
        <v>27994.71</v>
      </c>
      <c r="W3062" s="34">
        <v>5366.04</v>
      </c>
      <c r="X3062" s="36">
        <v>0.19</v>
      </c>
      <c r="Y3062" s="3" t="str">
        <f>IFERROR(VLOOKUP(A3062,'Pivot price tier'!$C$8:$L$2245,10,0),"")</f>
        <v xml:space="preserve"> </v>
      </c>
      <c r="Z3062" s="3" t="str">
        <f>IFERROR(VLOOKUP(A3062,'Pivot price tier by size'!$D$8:$M$2466,10,0),"")</f>
        <v xml:space="preserve"> </v>
      </c>
      <c r="AA3062" s="3" t="str">
        <f>IFERROR(VLOOKUP(A3062,'Pivot category'!$B$8:$I$2191,8,0),"")</f>
        <v xml:space="preserve"> </v>
      </c>
      <c r="AB3062" s="3" t="str">
        <f t="shared" si="47"/>
        <v/>
      </c>
      <c r="AC3062"/>
      <c r="AD3062" s="3" t="s">
        <v>16446</v>
      </c>
      <c r="AE3062" s="3" t="s">
        <v>14094</v>
      </c>
    </row>
    <row r="3063" spans="1:31" hidden="1" x14ac:dyDescent="0.25">
      <c r="A3063" t="s">
        <v>15361</v>
      </c>
      <c r="B3063" t="s">
        <v>15362</v>
      </c>
      <c r="C3063" s="3" t="s">
        <v>32</v>
      </c>
      <c r="D3063" s="3" t="s">
        <v>15138</v>
      </c>
      <c r="E3063" s="3" t="s">
        <v>5150</v>
      </c>
      <c r="F3063" s="3">
        <v>10000</v>
      </c>
      <c r="G3063" s="34">
        <v>69.989999999999995</v>
      </c>
      <c r="H3063" s="3" t="s">
        <v>12</v>
      </c>
      <c r="I3063" s="3" t="s">
        <v>15</v>
      </c>
      <c r="J3063" s="3" t="s">
        <v>15405</v>
      </c>
      <c r="K3063" s="3" t="s">
        <v>8252</v>
      </c>
      <c r="L3063" s="3" t="s">
        <v>68</v>
      </c>
      <c r="M3063" s="26">
        <v>45839</v>
      </c>
      <c r="N3063"/>
      <c r="O3063" s="3">
        <v>20</v>
      </c>
      <c r="P3063" s="34">
        <v>72859.59</v>
      </c>
      <c r="Q3063" s="34"/>
      <c r="R3063" s="34">
        <v>72859.59</v>
      </c>
      <c r="T3063" s="34">
        <v>3642.9794999999999</v>
      </c>
      <c r="U3063" s="34">
        <v>111214.11</v>
      </c>
      <c r="V3063" s="34">
        <v>0</v>
      </c>
      <c r="W3063" s="34">
        <v>111214.11</v>
      </c>
      <c r="X3063" s="36">
        <v>0</v>
      </c>
      <c r="Y3063" s="3" t="str">
        <f>IFERROR(VLOOKUP(A3063,'Pivot price tier'!$C$8:$L$2245,10,0),"")</f>
        <v xml:space="preserve"> </v>
      </c>
      <c r="Z3063" s="3" t="str">
        <f>IFERROR(VLOOKUP(A3063,'Pivot price tier by size'!$D$8:$M$2466,10,0),"")</f>
        <v xml:space="preserve"> </v>
      </c>
      <c r="AA3063" s="3" t="str">
        <f>IFERROR(VLOOKUP(A3063,'Pivot category'!$B$8:$I$2191,8,0),"")</f>
        <v xml:space="preserve"> </v>
      </c>
      <c r="AB3063" s="3" t="str">
        <f t="shared" si="47"/>
        <v/>
      </c>
      <c r="AC3063"/>
      <c r="AD3063" s="3" t="s">
        <v>16446</v>
      </c>
      <c r="AE3063" s="3" t="s">
        <v>14094</v>
      </c>
    </row>
    <row r="3064" spans="1:31" hidden="1" x14ac:dyDescent="0.25">
      <c r="A3064" t="s">
        <v>15216</v>
      </c>
      <c r="B3064" t="s">
        <v>15217</v>
      </c>
      <c r="C3064" s="3" t="s">
        <v>32</v>
      </c>
      <c r="D3064" s="3" t="s">
        <v>15103</v>
      </c>
      <c r="E3064" s="3" t="s">
        <v>5150</v>
      </c>
      <c r="F3064" s="3">
        <v>10000</v>
      </c>
      <c r="G3064" s="34">
        <v>69.989999999999995</v>
      </c>
      <c r="H3064" s="3" t="s">
        <v>12</v>
      </c>
      <c r="I3064" s="3" t="s">
        <v>15</v>
      </c>
      <c r="J3064" s="3" t="s">
        <v>15405</v>
      </c>
      <c r="K3064" s="3" t="s">
        <v>8252</v>
      </c>
      <c r="L3064" s="3" t="s">
        <v>68</v>
      </c>
      <c r="M3064" s="26">
        <v>45809</v>
      </c>
      <c r="N3064"/>
      <c r="O3064" s="3">
        <v>21</v>
      </c>
      <c r="P3064" s="34">
        <v>26246.25</v>
      </c>
      <c r="Q3064" s="34"/>
      <c r="R3064" s="34">
        <v>26246.25</v>
      </c>
      <c r="T3064" s="34">
        <v>1249.8214285714287</v>
      </c>
      <c r="U3064" s="34">
        <v>699.9</v>
      </c>
      <c r="V3064" s="34">
        <v>0</v>
      </c>
      <c r="W3064" s="34">
        <v>699.9</v>
      </c>
      <c r="X3064" s="36">
        <v>0</v>
      </c>
      <c r="Y3064" s="3" t="str">
        <f>IFERROR(VLOOKUP(A3064,'Pivot price tier'!$C$8:$L$2245,10,0),"")</f>
        <v xml:space="preserve"> </v>
      </c>
      <c r="Z3064" s="3" t="str">
        <f>IFERROR(VLOOKUP(A3064,'Pivot price tier by size'!$D$8:$M$2466,10,0),"")</f>
        <v xml:space="preserve"> </v>
      </c>
      <c r="AA3064" s="3" t="str">
        <f>IFERROR(VLOOKUP(A3064,'Pivot category'!$B$8:$I$2191,8,0),"")</f>
        <v>X</v>
      </c>
      <c r="AB3064" s="3" t="str">
        <f t="shared" si="47"/>
        <v>Bottom 5%</v>
      </c>
      <c r="AC3064"/>
      <c r="AD3064" s="3" t="s">
        <v>16446</v>
      </c>
      <c r="AE3064" s="3" t="s">
        <v>14094</v>
      </c>
    </row>
    <row r="3065" spans="1:31" hidden="1" x14ac:dyDescent="0.25">
      <c r="A3065" t="s">
        <v>6729</v>
      </c>
      <c r="B3065" t="s">
        <v>1409</v>
      </c>
      <c r="C3065" s="3" t="s">
        <v>32</v>
      </c>
      <c r="D3065" s="3" t="s">
        <v>3779</v>
      </c>
      <c r="E3065" s="3" t="s">
        <v>5150</v>
      </c>
      <c r="F3065" s="3">
        <v>7000</v>
      </c>
      <c r="G3065" s="34">
        <v>37.99</v>
      </c>
      <c r="H3065" s="3" t="s">
        <v>12</v>
      </c>
      <c r="I3065" s="3" t="s">
        <v>23</v>
      </c>
      <c r="J3065" s="3" t="s">
        <v>8261</v>
      </c>
      <c r="K3065" s="3" t="s">
        <v>8260</v>
      </c>
      <c r="L3065" s="3" t="s">
        <v>68</v>
      </c>
      <c r="M3065" s="26" t="s">
        <v>13873</v>
      </c>
      <c r="N3065"/>
      <c r="O3065" s="3">
        <v>66</v>
      </c>
      <c r="P3065" s="34">
        <v>58314.65</v>
      </c>
      <c r="Q3065" s="34">
        <v>4672.7700000000004</v>
      </c>
      <c r="R3065" s="34">
        <v>53641.88</v>
      </c>
      <c r="S3065" s="36">
        <v>11.48</v>
      </c>
      <c r="T3065" s="34">
        <v>883.55530303030309</v>
      </c>
      <c r="U3065" s="34">
        <v>45094.13</v>
      </c>
      <c r="V3065" s="34">
        <v>45208.1</v>
      </c>
      <c r="W3065" s="34">
        <v>-113.97</v>
      </c>
      <c r="X3065" s="36">
        <v>0</v>
      </c>
      <c r="Y3065" s="3" t="str">
        <f>IFERROR(VLOOKUP(A3065,'Pivot price tier'!$C$8:$L$2245,10,0),"")</f>
        <v/>
      </c>
      <c r="Z3065" s="3" t="str">
        <f>IFERROR(VLOOKUP(A3065,'Pivot price tier by size'!$D$8:$M$2466,10,0),"")</f>
        <v/>
      </c>
      <c r="AA3065" s="3" t="str">
        <f>IFERROR(VLOOKUP(A3065,'Pivot category'!$B$8:$I$2191,8,0),"")</f>
        <v/>
      </c>
      <c r="AB3065" s="3" t="str">
        <f t="shared" si="47"/>
        <v/>
      </c>
      <c r="AC3065"/>
      <c r="AD3065" s="3" t="s">
        <v>16446</v>
      </c>
      <c r="AE3065" s="3" t="s">
        <v>14094</v>
      </c>
    </row>
    <row r="3066" spans="1:31" x14ac:dyDescent="0.25">
      <c r="A3066" t="s">
        <v>12960</v>
      </c>
      <c r="B3066" t="s">
        <v>5261</v>
      </c>
      <c r="C3066" s="3" t="s">
        <v>38</v>
      </c>
      <c r="D3066" s="3" t="s">
        <v>5251</v>
      </c>
      <c r="E3066" s="3">
        <v>0</v>
      </c>
      <c r="F3066" s="3">
        <v>7000</v>
      </c>
      <c r="G3066" s="34">
        <v>22.99</v>
      </c>
      <c r="H3066" s="3" t="s">
        <v>8334</v>
      </c>
      <c r="I3066" s="3" t="s">
        <v>12339</v>
      </c>
      <c r="J3066" s="3" t="s">
        <v>8251</v>
      </c>
      <c r="K3066" s="3" t="s">
        <v>8252</v>
      </c>
      <c r="L3066" s="3" t="s">
        <v>68</v>
      </c>
      <c r="M3066" s="26" t="s">
        <v>13873</v>
      </c>
      <c r="N3066"/>
      <c r="O3066" s="3">
        <v>150</v>
      </c>
      <c r="P3066" s="34">
        <v>75165.58</v>
      </c>
      <c r="Q3066" s="34">
        <v>83032.38</v>
      </c>
      <c r="R3066" s="34">
        <v>-7866.8</v>
      </c>
      <c r="S3066" s="36">
        <v>-0.09</v>
      </c>
      <c r="T3066" s="34">
        <v>501.1038666666667</v>
      </c>
      <c r="U3066" s="34">
        <v>38128.660000000003</v>
      </c>
      <c r="V3066" s="34">
        <v>44388.1</v>
      </c>
      <c r="W3066" s="34">
        <v>-6259.44</v>
      </c>
      <c r="X3066" s="36">
        <v>-0.14000000000000001</v>
      </c>
      <c r="Y3066" s="3" t="str">
        <f>IFERROR(VLOOKUP(A3066,'Pivot price tier'!$C$8:$L$2245,10,0),"")</f>
        <v xml:space="preserve"> </v>
      </c>
      <c r="Z3066" s="3" t="str">
        <f>IFERROR(VLOOKUP(A3066,'Pivot price tier by size'!$D$8:$M$2466,10,0),"")</f>
        <v xml:space="preserve"> </v>
      </c>
      <c r="AA3066" s="3" t="str">
        <f>IFERROR(VLOOKUP(A3066,'Pivot category'!$B$8:$I$2191,8,0),"")</f>
        <v xml:space="preserve"> </v>
      </c>
      <c r="AB3066" s="3" t="str">
        <f t="shared" si="47"/>
        <v/>
      </c>
      <c r="AC3066"/>
      <c r="AD3066" s="3" t="s">
        <v>11232</v>
      </c>
      <c r="AE3066" s="3" t="s">
        <v>14092</v>
      </c>
    </row>
    <row r="3067" spans="1:31" x14ac:dyDescent="0.25">
      <c r="A3067" t="s">
        <v>12961</v>
      </c>
      <c r="B3067" t="s">
        <v>109</v>
      </c>
      <c r="C3067" s="3" t="s">
        <v>38</v>
      </c>
      <c r="D3067" s="3" t="s">
        <v>2335</v>
      </c>
      <c r="E3067" s="3">
        <v>0</v>
      </c>
      <c r="F3067" s="3">
        <v>1000</v>
      </c>
      <c r="G3067" s="34">
        <v>22.99</v>
      </c>
      <c r="H3067" s="3" t="s">
        <v>8334</v>
      </c>
      <c r="I3067" s="3" t="s">
        <v>12339</v>
      </c>
      <c r="J3067" s="3" t="s">
        <v>8251</v>
      </c>
      <c r="K3067" s="3" t="s">
        <v>8252</v>
      </c>
      <c r="L3067" s="3" t="s">
        <v>68</v>
      </c>
      <c r="M3067" s="26" t="s">
        <v>13873</v>
      </c>
      <c r="N3067"/>
      <c r="O3067" s="3">
        <v>159</v>
      </c>
      <c r="P3067" s="34">
        <v>163462.25</v>
      </c>
      <c r="Q3067" s="34">
        <v>173623.58</v>
      </c>
      <c r="R3067" s="34">
        <v>-10161.33</v>
      </c>
      <c r="S3067" s="36">
        <v>-0.06</v>
      </c>
      <c r="T3067" s="34">
        <v>1028.0644654088051</v>
      </c>
      <c r="U3067" s="34">
        <v>123900.63</v>
      </c>
      <c r="V3067" s="34">
        <v>137470.14000000001</v>
      </c>
      <c r="W3067" s="34">
        <v>-13569.51</v>
      </c>
      <c r="X3067" s="36">
        <v>-0.1</v>
      </c>
      <c r="Y3067" s="3" t="str">
        <f>IFERROR(VLOOKUP(A3067,'Pivot price tier'!$C$8:$L$2245,10,0),"")</f>
        <v xml:space="preserve"> </v>
      </c>
      <c r="Z3067" s="3" t="str">
        <f>IFERROR(VLOOKUP(A3067,'Pivot price tier by size'!$D$8:$M$2466,10,0),"")</f>
        <v xml:space="preserve"> </v>
      </c>
      <c r="AA3067" s="3" t="str">
        <f>IFERROR(VLOOKUP(A3067,'Pivot category'!$B$8:$I$2191,8,0),"")</f>
        <v xml:space="preserve"> </v>
      </c>
      <c r="AB3067" s="3" t="str">
        <f t="shared" si="47"/>
        <v/>
      </c>
      <c r="AC3067"/>
      <c r="AD3067" s="3" t="s">
        <v>11232</v>
      </c>
      <c r="AE3067" s="3" t="s">
        <v>14092</v>
      </c>
    </row>
    <row r="3068" spans="1:31" x14ac:dyDescent="0.25">
      <c r="A3068" t="s">
        <v>12962</v>
      </c>
      <c r="B3068" t="s">
        <v>110</v>
      </c>
      <c r="C3068" s="3" t="s">
        <v>38</v>
      </c>
      <c r="D3068" s="3" t="s">
        <v>2336</v>
      </c>
      <c r="E3068" s="3">
        <v>0</v>
      </c>
      <c r="F3068" s="3">
        <v>1000</v>
      </c>
      <c r="G3068" s="34">
        <v>22.99</v>
      </c>
      <c r="H3068" s="3" t="s">
        <v>8334</v>
      </c>
      <c r="I3068" s="3" t="s">
        <v>12339</v>
      </c>
      <c r="J3068" s="3" t="s">
        <v>8251</v>
      </c>
      <c r="K3068" s="3" t="s">
        <v>8252</v>
      </c>
      <c r="L3068" s="3" t="s">
        <v>68</v>
      </c>
      <c r="M3068" s="26" t="s">
        <v>13873</v>
      </c>
      <c r="N3068"/>
      <c r="O3068" s="3">
        <v>159</v>
      </c>
      <c r="P3068" s="34">
        <v>150673.01999999999</v>
      </c>
      <c r="Q3068" s="34">
        <v>165043.42000000001</v>
      </c>
      <c r="R3068" s="34">
        <v>-14370.4</v>
      </c>
      <c r="S3068" s="36">
        <v>-0.09</v>
      </c>
      <c r="T3068" s="34">
        <v>947.62905660377351</v>
      </c>
      <c r="U3068" s="34">
        <v>85008.27</v>
      </c>
      <c r="V3068" s="34">
        <v>105309.69</v>
      </c>
      <c r="W3068" s="34">
        <v>-20301.419999999998</v>
      </c>
      <c r="X3068" s="36">
        <v>-0.19</v>
      </c>
      <c r="Y3068" s="3" t="str">
        <f>IFERROR(VLOOKUP(A3068,'Pivot price tier'!$C$8:$L$2245,10,0),"")</f>
        <v xml:space="preserve"> </v>
      </c>
      <c r="Z3068" s="3" t="str">
        <f>IFERROR(VLOOKUP(A3068,'Pivot price tier by size'!$D$8:$M$2466,10,0),"")</f>
        <v xml:space="preserve"> </v>
      </c>
      <c r="AA3068" s="3" t="str">
        <f>IFERROR(VLOOKUP(A3068,'Pivot category'!$B$8:$I$2191,8,0),"")</f>
        <v xml:space="preserve"> </v>
      </c>
      <c r="AB3068" s="3" t="str">
        <f t="shared" si="47"/>
        <v/>
      </c>
      <c r="AC3068"/>
      <c r="AD3068" s="3" t="s">
        <v>11232</v>
      </c>
      <c r="AE3068" s="3" t="s">
        <v>14092</v>
      </c>
    </row>
    <row r="3069" spans="1:31" x14ac:dyDescent="0.25">
      <c r="A3069" t="s">
        <v>7849</v>
      </c>
      <c r="B3069" t="s">
        <v>111</v>
      </c>
      <c r="C3069" s="3" t="s">
        <v>38</v>
      </c>
      <c r="D3069" s="3" t="s">
        <v>2337</v>
      </c>
      <c r="E3069" s="3">
        <v>0</v>
      </c>
      <c r="F3069" s="3">
        <v>1000</v>
      </c>
      <c r="G3069" s="34">
        <v>22.99</v>
      </c>
      <c r="H3069" s="3" t="s">
        <v>8334</v>
      </c>
      <c r="I3069" s="3" t="s">
        <v>12339</v>
      </c>
      <c r="J3069" s="3" t="s">
        <v>8251</v>
      </c>
      <c r="K3069" s="3" t="s">
        <v>8252</v>
      </c>
      <c r="L3069" s="3" t="s">
        <v>68</v>
      </c>
      <c r="M3069" s="26" t="s">
        <v>13873</v>
      </c>
      <c r="N3069"/>
      <c r="O3069" s="3">
        <v>159</v>
      </c>
      <c r="P3069" s="34">
        <v>180605.38</v>
      </c>
      <c r="Q3069" s="34">
        <v>194375.13</v>
      </c>
      <c r="R3069" s="34">
        <v>-13769.75</v>
      </c>
      <c r="S3069" s="36">
        <v>-7.0000000000000007E-2</v>
      </c>
      <c r="T3069" s="34">
        <v>1135.882893081761</v>
      </c>
      <c r="U3069" s="34">
        <v>114679.84</v>
      </c>
      <c r="V3069" s="34">
        <v>132709.29</v>
      </c>
      <c r="W3069" s="34">
        <v>-18029.45</v>
      </c>
      <c r="X3069" s="36">
        <v>-0.14000000000000001</v>
      </c>
      <c r="Y3069" s="3" t="str">
        <f>IFERROR(VLOOKUP(A3069,'Pivot price tier'!$C$8:$L$2245,10,0),"")</f>
        <v xml:space="preserve"> </v>
      </c>
      <c r="Z3069" s="3" t="str">
        <f>IFERROR(VLOOKUP(A3069,'Pivot price tier by size'!$D$8:$M$2466,10,0),"")</f>
        <v xml:space="preserve"> </v>
      </c>
      <c r="AA3069" s="3" t="str">
        <f>IFERROR(VLOOKUP(A3069,'Pivot category'!$B$8:$I$2191,8,0),"")</f>
        <v xml:space="preserve"> </v>
      </c>
      <c r="AB3069" s="3" t="str">
        <f t="shared" si="47"/>
        <v/>
      </c>
      <c r="AC3069"/>
      <c r="AD3069" s="3" t="s">
        <v>11232</v>
      </c>
      <c r="AE3069" s="3" t="s">
        <v>14092</v>
      </c>
    </row>
    <row r="3070" spans="1:31" hidden="1" x14ac:dyDescent="0.25">
      <c r="A3070" t="s">
        <v>11056</v>
      </c>
      <c r="B3070" t="s">
        <v>11057</v>
      </c>
      <c r="C3070" s="3" t="s">
        <v>32</v>
      </c>
      <c r="D3070" s="3" t="s">
        <v>10743</v>
      </c>
      <c r="E3070" s="3" t="s">
        <v>5150</v>
      </c>
      <c r="F3070" s="3">
        <v>7000</v>
      </c>
      <c r="G3070" s="34">
        <v>22.79</v>
      </c>
      <c r="H3070" s="3" t="s">
        <v>12622</v>
      </c>
      <c r="I3070" s="3" t="s">
        <v>21</v>
      </c>
      <c r="J3070" s="3" t="s">
        <v>8256</v>
      </c>
      <c r="K3070" s="3" t="s">
        <v>8258</v>
      </c>
      <c r="L3070" s="3" t="s">
        <v>8254</v>
      </c>
      <c r="M3070" s="26" t="s">
        <v>13873</v>
      </c>
      <c r="N3070"/>
      <c r="O3070" s="3" t="s">
        <v>78</v>
      </c>
      <c r="P3070" s="34">
        <v>319.06</v>
      </c>
      <c r="Q3070" s="34">
        <v>4066.92</v>
      </c>
      <c r="R3070" s="34">
        <v>-3747.86</v>
      </c>
      <c r="S3070" s="36">
        <v>-0.92</v>
      </c>
      <c r="T3070" s="34" t="s">
        <v>78</v>
      </c>
      <c r="U3070" s="34">
        <v>0</v>
      </c>
      <c r="V3070" s="34">
        <v>675.82</v>
      </c>
      <c r="W3070" s="34">
        <v>-675.82</v>
      </c>
      <c r="X3070" s="36">
        <v>-1</v>
      </c>
      <c r="Y3070" s="3" t="str">
        <f>IFERROR(VLOOKUP(A3070,'Pivot price tier'!$C$8:$L$2245,10,0),"")</f>
        <v/>
      </c>
      <c r="Z3070" s="3" t="str">
        <f>IFERROR(VLOOKUP(A3070,'Pivot price tier by size'!$D$8:$M$2466,10,0),"")</f>
        <v/>
      </c>
      <c r="AA3070" s="3" t="str">
        <f>IFERROR(VLOOKUP(A3070,'Pivot category'!$B$8:$I$2191,8,0),"")</f>
        <v/>
      </c>
      <c r="AB3070" s="3" t="str">
        <f t="shared" si="47"/>
        <v>Bottom 5%</v>
      </c>
      <c r="AC3070"/>
      <c r="AD3070" s="3" t="s">
        <v>16446</v>
      </c>
      <c r="AE3070" s="3" t="s">
        <v>14094</v>
      </c>
    </row>
    <row r="3071" spans="1:31" hidden="1" x14ac:dyDescent="0.25">
      <c r="A3071" t="s">
        <v>13951</v>
      </c>
      <c r="B3071" t="s">
        <v>13952</v>
      </c>
      <c r="C3071" s="3" t="s">
        <v>32</v>
      </c>
      <c r="D3071" s="3" t="s">
        <v>3784</v>
      </c>
      <c r="E3071" s="3" t="s">
        <v>5150</v>
      </c>
      <c r="F3071" s="3">
        <v>7000</v>
      </c>
      <c r="G3071" s="34">
        <v>37.99</v>
      </c>
      <c r="H3071" s="3" t="s">
        <v>12</v>
      </c>
      <c r="I3071" s="3" t="s">
        <v>23</v>
      </c>
      <c r="J3071" s="3" t="s">
        <v>8253</v>
      </c>
      <c r="K3071" s="3" t="s">
        <v>8258</v>
      </c>
      <c r="L3071" s="3" t="s">
        <v>8257</v>
      </c>
      <c r="M3071" s="26" t="s">
        <v>13873</v>
      </c>
      <c r="N3071"/>
      <c r="O3071" s="3" t="s">
        <v>78</v>
      </c>
      <c r="P3071" s="34"/>
      <c r="Q3071" s="34">
        <v>29195.21</v>
      </c>
      <c r="R3071" s="34">
        <v>-29195.21</v>
      </c>
      <c r="S3071" s="36">
        <v>-1</v>
      </c>
      <c r="T3071" s="34" t="s">
        <v>78</v>
      </c>
      <c r="U3071" s="34">
        <v>0</v>
      </c>
      <c r="V3071" s="34">
        <v>21084.45</v>
      </c>
      <c r="W3071" s="34">
        <v>-21084.45</v>
      </c>
      <c r="X3071" s="36">
        <v>-1</v>
      </c>
      <c r="Y3071" s="3" t="str">
        <f>IFERROR(VLOOKUP(A3071,'Pivot price tier'!$C$8:$L$2245,10,0),"")</f>
        <v/>
      </c>
      <c r="Z3071" s="3" t="str">
        <f>IFERROR(VLOOKUP(A3071,'Pivot price tier by size'!$D$8:$M$2466,10,0),"")</f>
        <v/>
      </c>
      <c r="AA3071" s="3" t="str">
        <f>IFERROR(VLOOKUP(A3071,'Pivot category'!$B$8:$I$2191,8,0),"")</f>
        <v/>
      </c>
      <c r="AB3071" s="3" t="str">
        <f t="shared" si="47"/>
        <v>Bottom 5%</v>
      </c>
      <c r="AC3071"/>
      <c r="AD3071" s="3" t="s">
        <v>16446</v>
      </c>
      <c r="AE3071" s="3" t="s">
        <v>14094</v>
      </c>
    </row>
    <row r="3072" spans="1:31" hidden="1" x14ac:dyDescent="0.25">
      <c r="A3072" t="s">
        <v>12079</v>
      </c>
      <c r="B3072" t="s">
        <v>12150</v>
      </c>
      <c r="C3072" s="3" t="s">
        <v>32</v>
      </c>
      <c r="D3072" s="3" t="s">
        <v>10608</v>
      </c>
      <c r="E3072" s="3" t="s">
        <v>5150</v>
      </c>
      <c r="F3072" s="3">
        <v>7000</v>
      </c>
      <c r="G3072" s="34">
        <v>499.99</v>
      </c>
      <c r="H3072" s="3" t="s">
        <v>27</v>
      </c>
      <c r="I3072" s="3" t="s">
        <v>74</v>
      </c>
      <c r="J3072" s="3" t="s">
        <v>8256</v>
      </c>
      <c r="K3072" s="3" t="s">
        <v>8252</v>
      </c>
      <c r="L3072" s="3" t="s">
        <v>68</v>
      </c>
      <c r="M3072" s="26">
        <v>45231</v>
      </c>
      <c r="N3072"/>
      <c r="O3072" s="3">
        <v>11</v>
      </c>
      <c r="P3072" s="34">
        <v>1999.96</v>
      </c>
      <c r="Q3072" s="34">
        <v>5499.89</v>
      </c>
      <c r="R3072" s="34">
        <v>-3499.93</v>
      </c>
      <c r="S3072" s="36">
        <v>-0.64</v>
      </c>
      <c r="T3072" s="34">
        <v>181.81454545454545</v>
      </c>
      <c r="U3072" s="34">
        <v>1499.97</v>
      </c>
      <c r="V3072" s="34">
        <v>3499.93</v>
      </c>
      <c r="W3072" s="34">
        <v>-1999.96</v>
      </c>
      <c r="X3072" s="36">
        <v>-0.56999999999999995</v>
      </c>
      <c r="Y3072" s="3" t="str">
        <f>IFERROR(VLOOKUP(A3072,'Pivot price tier'!$C$8:$L$2245,10,0),"")</f>
        <v>X</v>
      </c>
      <c r="Z3072" s="3" t="str">
        <f>IFERROR(VLOOKUP(A3072,'Pivot price tier by size'!$D$8:$M$2466,10,0),"")</f>
        <v>X</v>
      </c>
      <c r="AA3072" s="3" t="str">
        <f>IFERROR(VLOOKUP(A3072,'Pivot category'!$B$8:$I$2191,8,0),"")</f>
        <v>X</v>
      </c>
      <c r="AB3072" s="3" t="str">
        <f t="shared" si="47"/>
        <v>Bottom 5%</v>
      </c>
      <c r="AC3072"/>
      <c r="AD3072" s="3" t="s">
        <v>11231</v>
      </c>
      <c r="AE3072" s="3" t="s">
        <v>14114</v>
      </c>
    </row>
    <row r="3073" spans="1:31" hidden="1" x14ac:dyDescent="0.25">
      <c r="A3073" t="s">
        <v>6646</v>
      </c>
      <c r="B3073" t="s">
        <v>1414</v>
      </c>
      <c r="C3073" s="3" t="s">
        <v>32</v>
      </c>
      <c r="D3073" s="3" t="s">
        <v>3785</v>
      </c>
      <c r="E3073" s="3" t="s">
        <v>5150</v>
      </c>
      <c r="F3073" s="3">
        <v>8000</v>
      </c>
      <c r="G3073" s="34">
        <v>11.49</v>
      </c>
      <c r="H3073" s="3" t="s">
        <v>30</v>
      </c>
      <c r="I3073" s="3" t="s">
        <v>17</v>
      </c>
      <c r="J3073" s="3" t="s">
        <v>8251</v>
      </c>
      <c r="K3073" s="3" t="s">
        <v>8273</v>
      </c>
      <c r="L3073" s="3" t="s">
        <v>68</v>
      </c>
      <c r="M3073" s="26" t="s">
        <v>13873</v>
      </c>
      <c r="N3073"/>
      <c r="O3073" s="3">
        <v>27</v>
      </c>
      <c r="P3073" s="34">
        <v>8307.27</v>
      </c>
      <c r="Q3073" s="34">
        <v>7514.46</v>
      </c>
      <c r="R3073" s="34">
        <v>792.81</v>
      </c>
      <c r="S3073" s="36">
        <v>0.11</v>
      </c>
      <c r="T3073" s="34">
        <v>307.67666666666668</v>
      </c>
      <c r="U3073" s="34">
        <v>5090.07</v>
      </c>
      <c r="V3073" s="34">
        <v>5457.75</v>
      </c>
      <c r="W3073" s="34">
        <v>-367.68</v>
      </c>
      <c r="X3073" s="36">
        <v>-7.0000000000000007E-2</v>
      </c>
      <c r="Y3073" s="3" t="str">
        <f>IFERROR(VLOOKUP(A3073,'Pivot price tier'!$C$8:$L$2245,10,0),"")</f>
        <v/>
      </c>
      <c r="Z3073" s="3" t="str">
        <f>IFERROR(VLOOKUP(A3073,'Pivot price tier by size'!$D$8:$M$2466,10,0),"")</f>
        <v/>
      </c>
      <c r="AA3073" s="3" t="str">
        <f>IFERROR(VLOOKUP(A3073,'Pivot category'!$B$8:$I$2191,8,0),"")</f>
        <v/>
      </c>
      <c r="AB3073" s="3" t="str">
        <f t="shared" si="47"/>
        <v>Bottom 5%</v>
      </c>
      <c r="AC3073"/>
      <c r="AD3073" s="3" t="s">
        <v>16449</v>
      </c>
      <c r="AE3073" s="3" t="s">
        <v>16553</v>
      </c>
    </row>
    <row r="3074" spans="1:31" hidden="1" x14ac:dyDescent="0.25">
      <c r="A3074" t="s">
        <v>9112</v>
      </c>
      <c r="B3074" t="s">
        <v>9111</v>
      </c>
      <c r="C3074" s="3" t="s">
        <v>32</v>
      </c>
      <c r="D3074" s="3" t="s">
        <v>8325</v>
      </c>
      <c r="E3074" s="3" t="s">
        <v>5150</v>
      </c>
      <c r="F3074" s="3">
        <v>7000</v>
      </c>
      <c r="G3074" s="34">
        <v>8.09</v>
      </c>
      <c r="H3074" s="3" t="s">
        <v>30</v>
      </c>
      <c r="I3074" s="3" t="s">
        <v>17</v>
      </c>
      <c r="J3074" s="3" t="s">
        <v>8256</v>
      </c>
      <c r="K3074" s="3" t="s">
        <v>8260</v>
      </c>
      <c r="L3074" s="3" t="s">
        <v>8257</v>
      </c>
      <c r="M3074" s="26" t="s">
        <v>13873</v>
      </c>
      <c r="N3074"/>
      <c r="O3074" s="3" t="s">
        <v>78</v>
      </c>
      <c r="P3074" s="34">
        <v>16.18</v>
      </c>
      <c r="Q3074" s="34">
        <v>169.91</v>
      </c>
      <c r="R3074" s="34">
        <v>-153.72999999999999</v>
      </c>
      <c r="S3074" s="36">
        <v>-0.9</v>
      </c>
      <c r="T3074" s="34" t="s">
        <v>78</v>
      </c>
      <c r="U3074" s="34" t="s">
        <v>78</v>
      </c>
      <c r="V3074" s="34" t="s">
        <v>78</v>
      </c>
      <c r="W3074" s="34" t="s">
        <v>78</v>
      </c>
      <c r="X3074" s="36" t="s">
        <v>78</v>
      </c>
      <c r="Y3074" s="3" t="str">
        <f>IFERROR(VLOOKUP(A3074,'Pivot price tier'!$C$8:$L$2245,10,0),"")</f>
        <v/>
      </c>
      <c r="Z3074" s="3" t="str">
        <f>IFERROR(VLOOKUP(A3074,'Pivot price tier by size'!$D$8:$M$2466,10,0),"")</f>
        <v/>
      </c>
      <c r="AA3074" s="3" t="str">
        <f>IFERROR(VLOOKUP(A3074,'Pivot category'!$B$8:$I$2191,8,0),"")</f>
        <v/>
      </c>
      <c r="AB3074" s="3" t="str">
        <f t="shared" ref="AB3074:AB3137" si="48">IF(P3074&lt;$AC$1,"Bottom 5%","")</f>
        <v>Bottom 5%</v>
      </c>
      <c r="AC3074"/>
      <c r="AD3074" s="3" t="s">
        <v>16449</v>
      </c>
      <c r="AE3074" s="3" t="s">
        <v>14130</v>
      </c>
    </row>
    <row r="3075" spans="1:31" hidden="1" x14ac:dyDescent="0.25">
      <c r="A3075" t="s">
        <v>14431</v>
      </c>
      <c r="B3075" t="s">
        <v>14432</v>
      </c>
      <c r="C3075" s="3" t="s">
        <v>32</v>
      </c>
      <c r="D3075" s="3" t="s">
        <v>3786</v>
      </c>
      <c r="E3075" s="3" t="s">
        <v>5150</v>
      </c>
      <c r="F3075" s="3">
        <v>5000</v>
      </c>
      <c r="G3075" s="34">
        <v>38.619999999999997</v>
      </c>
      <c r="H3075" s="3" t="s">
        <v>12</v>
      </c>
      <c r="I3075" s="3" t="s">
        <v>23</v>
      </c>
      <c r="J3075" s="3" t="s">
        <v>8253</v>
      </c>
      <c r="K3075" s="3" t="s">
        <v>8260</v>
      </c>
      <c r="L3075" s="3" t="s">
        <v>8257</v>
      </c>
      <c r="M3075" s="26">
        <v>45658</v>
      </c>
      <c r="N3075"/>
      <c r="O3075" s="3" t="s">
        <v>78</v>
      </c>
      <c r="P3075" s="34"/>
      <c r="Q3075" s="34">
        <v>77.239999999999995</v>
      </c>
      <c r="R3075" s="34">
        <v>-77.239999999999995</v>
      </c>
      <c r="S3075" s="36">
        <v>-1</v>
      </c>
      <c r="T3075" s="34" t="s">
        <v>78</v>
      </c>
      <c r="U3075" s="34">
        <v>0</v>
      </c>
      <c r="V3075" s="34">
        <v>128.74</v>
      </c>
      <c r="W3075" s="34">
        <v>-128.74</v>
      </c>
      <c r="X3075" s="36">
        <v>-1</v>
      </c>
      <c r="Y3075" s="3" t="str">
        <f>IFERROR(VLOOKUP(A3075,'Pivot price tier'!$C$8:$L$2245,10,0),"")</f>
        <v/>
      </c>
      <c r="Z3075" s="3" t="str">
        <f>IFERROR(VLOOKUP(A3075,'Pivot price tier by size'!$D$8:$M$2466,10,0),"")</f>
        <v/>
      </c>
      <c r="AA3075" s="3" t="str">
        <f>IFERROR(VLOOKUP(A3075,'Pivot category'!$B$8:$I$2191,8,0),"")</f>
        <v/>
      </c>
      <c r="AB3075" s="3" t="str">
        <f t="shared" si="48"/>
        <v>Bottom 5%</v>
      </c>
      <c r="AC3075"/>
      <c r="AD3075" s="3" t="s">
        <v>16446</v>
      </c>
      <c r="AE3075" s="3" t="s">
        <v>14122</v>
      </c>
    </row>
    <row r="3076" spans="1:31" hidden="1" x14ac:dyDescent="0.25">
      <c r="A3076" t="s">
        <v>6238</v>
      </c>
      <c r="B3076" t="s">
        <v>1415</v>
      </c>
      <c r="C3076" s="3" t="s">
        <v>32</v>
      </c>
      <c r="D3076" s="3" t="s">
        <v>3787</v>
      </c>
      <c r="E3076" s="3" t="s">
        <v>5150</v>
      </c>
      <c r="F3076" s="3">
        <v>7000</v>
      </c>
      <c r="G3076" s="34">
        <v>38.99</v>
      </c>
      <c r="H3076" s="3" t="s">
        <v>12</v>
      </c>
      <c r="I3076" s="3" t="s">
        <v>23</v>
      </c>
      <c r="J3076" s="3" t="s">
        <v>8256</v>
      </c>
      <c r="K3076" s="3" t="s">
        <v>8260</v>
      </c>
      <c r="L3076" s="3" t="s">
        <v>8257</v>
      </c>
      <c r="M3076" s="26" t="s">
        <v>13873</v>
      </c>
      <c r="N3076"/>
      <c r="O3076" s="3">
        <v>2</v>
      </c>
      <c r="P3076" s="34"/>
      <c r="Q3076" s="34">
        <v>545.86</v>
      </c>
      <c r="R3076" s="34">
        <v>-545.86</v>
      </c>
      <c r="S3076" s="36">
        <v>-1</v>
      </c>
      <c r="T3076" s="34">
        <v>0</v>
      </c>
      <c r="U3076" s="34">
        <v>506.87</v>
      </c>
      <c r="V3076" s="34">
        <v>0</v>
      </c>
      <c r="W3076" s="34">
        <v>506.87</v>
      </c>
      <c r="X3076" s="36">
        <v>0</v>
      </c>
      <c r="Y3076" s="3" t="str">
        <f>IFERROR(VLOOKUP(A3076,'Pivot price tier'!$C$8:$L$2245,10,0),"")</f>
        <v/>
      </c>
      <c r="Z3076" s="3" t="str">
        <f>IFERROR(VLOOKUP(A3076,'Pivot price tier by size'!$D$8:$M$2466,10,0),"")</f>
        <v/>
      </c>
      <c r="AA3076" s="3" t="str">
        <f>IFERROR(VLOOKUP(A3076,'Pivot category'!$B$8:$I$2191,8,0),"")</f>
        <v/>
      </c>
      <c r="AB3076" s="3" t="str">
        <f t="shared" si="48"/>
        <v>Bottom 5%</v>
      </c>
      <c r="AC3076"/>
      <c r="AD3076" s="3" t="s">
        <v>16446</v>
      </c>
      <c r="AE3076" s="3" t="s">
        <v>14122</v>
      </c>
    </row>
    <row r="3077" spans="1:31" hidden="1" x14ac:dyDescent="0.25">
      <c r="A3077" t="s">
        <v>16016</v>
      </c>
      <c r="B3077" t="s">
        <v>16017</v>
      </c>
      <c r="C3077" s="3" t="s">
        <v>32</v>
      </c>
      <c r="D3077" s="3" t="s">
        <v>3788</v>
      </c>
      <c r="E3077" s="3" t="s">
        <v>5150</v>
      </c>
      <c r="F3077" s="3">
        <v>5000</v>
      </c>
      <c r="G3077" s="34">
        <v>36.89</v>
      </c>
      <c r="H3077" s="3" t="s">
        <v>12</v>
      </c>
      <c r="I3077" s="3" t="s">
        <v>23</v>
      </c>
      <c r="J3077" s="3" t="s">
        <v>8253</v>
      </c>
      <c r="K3077" s="3" t="s">
        <v>8260</v>
      </c>
      <c r="L3077" s="3" t="s">
        <v>8255</v>
      </c>
      <c r="M3077" s="26" t="s">
        <v>13873</v>
      </c>
      <c r="N3077"/>
      <c r="O3077" s="3">
        <v>1</v>
      </c>
      <c r="P3077" s="34">
        <v>36.75</v>
      </c>
      <c r="Q3077" s="34"/>
      <c r="R3077" s="34">
        <v>36.75</v>
      </c>
      <c r="T3077" s="34">
        <v>36.75</v>
      </c>
      <c r="U3077" s="34" t="s">
        <v>78</v>
      </c>
      <c r="V3077" s="34" t="s">
        <v>78</v>
      </c>
      <c r="W3077" s="34" t="s">
        <v>78</v>
      </c>
      <c r="X3077" s="36" t="s">
        <v>78</v>
      </c>
      <c r="Y3077" s="3" t="str">
        <f>IFERROR(VLOOKUP(A3077,'Pivot price tier'!$C$8:$L$2245,10,0),"")</f>
        <v/>
      </c>
      <c r="Z3077" s="3" t="str">
        <f>IFERROR(VLOOKUP(A3077,'Pivot price tier by size'!$D$8:$M$2466,10,0),"")</f>
        <v/>
      </c>
      <c r="AA3077" s="3" t="str">
        <f>IFERROR(VLOOKUP(A3077,'Pivot category'!$B$8:$I$2191,8,0),"")</f>
        <v/>
      </c>
      <c r="AB3077" s="3" t="str">
        <f t="shared" si="48"/>
        <v>Bottom 5%</v>
      </c>
      <c r="AC3077"/>
      <c r="AD3077" s="3" t="s">
        <v>16446</v>
      </c>
      <c r="AE3077" s="3" t="s">
        <v>14122</v>
      </c>
    </row>
    <row r="3078" spans="1:31" hidden="1" x14ac:dyDescent="0.25">
      <c r="A3078" t="s">
        <v>14529</v>
      </c>
      <c r="B3078" t="s">
        <v>14530</v>
      </c>
      <c r="C3078" s="3" t="s">
        <v>32</v>
      </c>
      <c r="D3078" s="3" t="s">
        <v>3789</v>
      </c>
      <c r="E3078" s="3" t="s">
        <v>5150</v>
      </c>
      <c r="F3078" s="3">
        <v>5000</v>
      </c>
      <c r="G3078" s="34">
        <v>36.89</v>
      </c>
      <c r="H3078" s="3" t="s">
        <v>12</v>
      </c>
      <c r="I3078" s="3" t="s">
        <v>23</v>
      </c>
      <c r="J3078" s="3" t="s">
        <v>8256</v>
      </c>
      <c r="K3078" s="3" t="s">
        <v>8260</v>
      </c>
      <c r="L3078" s="3" t="s">
        <v>8255</v>
      </c>
      <c r="M3078" s="26">
        <v>45689</v>
      </c>
      <c r="N3078"/>
      <c r="O3078" s="3">
        <v>1</v>
      </c>
      <c r="P3078" s="34"/>
      <c r="Q3078" s="34">
        <v>36.75</v>
      </c>
      <c r="R3078" s="34">
        <v>-36.75</v>
      </c>
      <c r="S3078" s="36">
        <v>-1</v>
      </c>
      <c r="T3078" s="34">
        <v>0</v>
      </c>
      <c r="U3078" s="34" t="s">
        <v>78</v>
      </c>
      <c r="V3078" s="34" t="s">
        <v>78</v>
      </c>
      <c r="W3078" s="34" t="s">
        <v>78</v>
      </c>
      <c r="X3078" s="36" t="s">
        <v>78</v>
      </c>
      <c r="Y3078" s="3" t="str">
        <f>IFERROR(VLOOKUP(A3078,'Pivot price tier'!$C$8:$L$2245,10,0),"")</f>
        <v/>
      </c>
      <c r="Z3078" s="3" t="str">
        <f>IFERROR(VLOOKUP(A3078,'Pivot price tier by size'!$D$8:$M$2466,10,0),"")</f>
        <v/>
      </c>
      <c r="AA3078" s="3" t="str">
        <f>IFERROR(VLOOKUP(A3078,'Pivot category'!$B$8:$I$2191,8,0),"")</f>
        <v/>
      </c>
      <c r="AB3078" s="3" t="str">
        <f t="shared" si="48"/>
        <v>Bottom 5%</v>
      </c>
      <c r="AC3078"/>
      <c r="AD3078" s="3" t="s">
        <v>16446</v>
      </c>
      <c r="AE3078" s="3" t="s">
        <v>14122</v>
      </c>
    </row>
    <row r="3079" spans="1:31" hidden="1" x14ac:dyDescent="0.25">
      <c r="A3079" t="s">
        <v>12381</v>
      </c>
      <c r="B3079" t="s">
        <v>1417</v>
      </c>
      <c r="C3079" s="3" t="s">
        <v>32</v>
      </c>
      <c r="D3079" s="3" t="s">
        <v>3791</v>
      </c>
      <c r="E3079" s="3" t="s">
        <v>5150</v>
      </c>
      <c r="F3079" s="3">
        <v>7000</v>
      </c>
      <c r="G3079" s="34">
        <v>37.19</v>
      </c>
      <c r="H3079" s="3" t="s">
        <v>12622</v>
      </c>
      <c r="I3079" s="3" t="s">
        <v>23</v>
      </c>
      <c r="J3079" s="3" t="s">
        <v>8256</v>
      </c>
      <c r="K3079" s="3" t="s">
        <v>8260</v>
      </c>
      <c r="L3079" s="3" t="s">
        <v>8255</v>
      </c>
      <c r="M3079" s="26" t="s">
        <v>13873</v>
      </c>
      <c r="N3079"/>
      <c r="O3079" s="3">
        <v>3</v>
      </c>
      <c r="P3079" s="34">
        <v>595.04</v>
      </c>
      <c r="Q3079" s="34">
        <v>2194.21</v>
      </c>
      <c r="R3079" s="34">
        <v>-1599.17</v>
      </c>
      <c r="S3079" s="36">
        <v>-0.73</v>
      </c>
      <c r="T3079" s="34">
        <v>198.34666666666666</v>
      </c>
      <c r="U3079" s="34">
        <v>0</v>
      </c>
      <c r="V3079" s="34">
        <v>334.71</v>
      </c>
      <c r="W3079" s="34">
        <v>-334.71</v>
      </c>
      <c r="X3079" s="36">
        <v>-1</v>
      </c>
      <c r="Y3079" s="3" t="str">
        <f>IFERROR(VLOOKUP(A3079,'Pivot price tier'!$C$8:$L$2245,10,0),"")</f>
        <v/>
      </c>
      <c r="Z3079" s="3" t="str">
        <f>IFERROR(VLOOKUP(A3079,'Pivot price tier by size'!$D$8:$M$2466,10,0),"")</f>
        <v/>
      </c>
      <c r="AA3079" s="3" t="str">
        <f>IFERROR(VLOOKUP(A3079,'Pivot category'!$B$8:$I$2191,8,0),"")</f>
        <v/>
      </c>
      <c r="AB3079" s="3" t="str">
        <f t="shared" si="48"/>
        <v>Bottom 5%</v>
      </c>
      <c r="AC3079"/>
      <c r="AD3079" s="3" t="s">
        <v>16446</v>
      </c>
      <c r="AE3079" s="3" t="s">
        <v>14122</v>
      </c>
    </row>
    <row r="3080" spans="1:31" hidden="1" x14ac:dyDescent="0.25">
      <c r="A3080" t="s">
        <v>6277</v>
      </c>
      <c r="B3080" t="s">
        <v>1416</v>
      </c>
      <c r="C3080" s="3" t="s">
        <v>32</v>
      </c>
      <c r="D3080" s="3" t="s">
        <v>3790</v>
      </c>
      <c r="E3080" s="3" t="s">
        <v>5150</v>
      </c>
      <c r="F3080" s="3">
        <v>7000</v>
      </c>
      <c r="G3080" s="34">
        <v>37.19</v>
      </c>
      <c r="H3080" s="3" t="s">
        <v>12</v>
      </c>
      <c r="I3080" s="3" t="s">
        <v>15</v>
      </c>
      <c r="J3080" s="3" t="s">
        <v>15405</v>
      </c>
      <c r="K3080" s="3" t="s">
        <v>8260</v>
      </c>
      <c r="L3080" s="3" t="s">
        <v>8255</v>
      </c>
      <c r="M3080" s="26" t="s">
        <v>13873</v>
      </c>
      <c r="N3080"/>
      <c r="O3080" s="3">
        <v>14</v>
      </c>
      <c r="P3080" s="34">
        <v>2541.4699999999998</v>
      </c>
      <c r="Q3080" s="34">
        <v>2417.61</v>
      </c>
      <c r="R3080" s="34">
        <v>123.86</v>
      </c>
      <c r="S3080" s="36">
        <v>0.05</v>
      </c>
      <c r="T3080" s="34">
        <v>181.53357142857141</v>
      </c>
      <c r="U3080" s="34">
        <v>136.37</v>
      </c>
      <c r="V3080" s="34">
        <v>61.99</v>
      </c>
      <c r="W3080" s="34">
        <v>74.38</v>
      </c>
      <c r="X3080" s="36">
        <v>1.2</v>
      </c>
      <c r="Y3080" s="3" t="str">
        <f>IFERROR(VLOOKUP(A3080,'Pivot price tier'!$C$8:$L$2245,10,0),"")</f>
        <v/>
      </c>
      <c r="Z3080" s="3" t="str">
        <f>IFERROR(VLOOKUP(A3080,'Pivot price tier by size'!$D$8:$M$2466,10,0),"")</f>
        <v/>
      </c>
      <c r="AA3080" s="3" t="str">
        <f>IFERROR(VLOOKUP(A3080,'Pivot category'!$B$8:$I$2191,8,0),"")</f>
        <v/>
      </c>
      <c r="AB3080" s="3" t="str">
        <f t="shared" si="48"/>
        <v>Bottom 5%</v>
      </c>
      <c r="AC3080"/>
      <c r="AD3080" s="3" t="s">
        <v>16446</v>
      </c>
      <c r="AE3080" s="3" t="s">
        <v>14122</v>
      </c>
    </row>
    <row r="3081" spans="1:31" hidden="1" x14ac:dyDescent="0.25">
      <c r="A3081" t="s">
        <v>6460</v>
      </c>
      <c r="B3081" t="s">
        <v>6459</v>
      </c>
      <c r="C3081" s="3" t="s">
        <v>32</v>
      </c>
      <c r="D3081" s="3" t="s">
        <v>8050</v>
      </c>
      <c r="E3081" s="3" t="s">
        <v>5198</v>
      </c>
      <c r="F3081" s="3">
        <v>7000</v>
      </c>
      <c r="G3081" s="34">
        <v>21.99</v>
      </c>
      <c r="H3081" s="3" t="s">
        <v>26</v>
      </c>
      <c r="I3081" s="3" t="s">
        <v>21</v>
      </c>
      <c r="J3081" s="3" t="s">
        <v>8256</v>
      </c>
      <c r="K3081" s="3" t="s">
        <v>8252</v>
      </c>
      <c r="L3081" s="3" t="s">
        <v>8254</v>
      </c>
      <c r="M3081" s="26" t="s">
        <v>13873</v>
      </c>
      <c r="N3081"/>
      <c r="O3081" s="3">
        <v>4</v>
      </c>
      <c r="P3081" s="34">
        <v>791.64</v>
      </c>
      <c r="Q3081" s="34">
        <v>2462.88</v>
      </c>
      <c r="R3081" s="34">
        <v>-1671.24</v>
      </c>
      <c r="S3081" s="36">
        <v>-0.68</v>
      </c>
      <c r="T3081" s="34">
        <v>197.91</v>
      </c>
      <c r="U3081" s="34">
        <v>241.89</v>
      </c>
      <c r="V3081" s="34">
        <v>879.6</v>
      </c>
      <c r="W3081" s="34">
        <v>-637.71</v>
      </c>
      <c r="X3081" s="36">
        <v>-0.73</v>
      </c>
      <c r="Y3081" s="3" t="str">
        <f>IFERROR(VLOOKUP(A3081,'Pivot price tier'!$C$8:$L$2245,10,0),"")</f>
        <v/>
      </c>
      <c r="Z3081" s="3" t="str">
        <f>IFERROR(VLOOKUP(A3081,'Pivot price tier by size'!$D$8:$M$2466,10,0),"")</f>
        <v/>
      </c>
      <c r="AA3081" s="3" t="str">
        <f>IFERROR(VLOOKUP(A3081,'Pivot category'!$B$8:$I$2191,8,0),"")</f>
        <v/>
      </c>
      <c r="AB3081" s="3" t="str">
        <f t="shared" si="48"/>
        <v>Bottom 5%</v>
      </c>
      <c r="AC3081"/>
      <c r="AD3081" s="3" t="s">
        <v>11232</v>
      </c>
      <c r="AE3081" s="3" t="s">
        <v>14092</v>
      </c>
    </row>
    <row r="3082" spans="1:31" hidden="1" x14ac:dyDescent="0.25">
      <c r="A3082" t="s">
        <v>7667</v>
      </c>
      <c r="B3082" t="s">
        <v>1418</v>
      </c>
      <c r="C3082" s="3" t="s">
        <v>36</v>
      </c>
      <c r="D3082" s="3" t="s">
        <v>3792</v>
      </c>
      <c r="E3082" s="3" t="s">
        <v>5198</v>
      </c>
      <c r="F3082" s="3">
        <v>7000</v>
      </c>
      <c r="G3082" s="34">
        <v>14.39</v>
      </c>
      <c r="H3082" s="3" t="s">
        <v>26</v>
      </c>
      <c r="I3082" s="3" t="s">
        <v>17</v>
      </c>
      <c r="J3082" s="3" t="s">
        <v>8253</v>
      </c>
      <c r="K3082" s="3" t="s">
        <v>8260</v>
      </c>
      <c r="L3082" s="3" t="s">
        <v>8257</v>
      </c>
      <c r="M3082" s="26" t="s">
        <v>13873</v>
      </c>
      <c r="N3082"/>
      <c r="O3082" s="3" t="s">
        <v>78</v>
      </c>
      <c r="P3082" s="34"/>
      <c r="Q3082" s="34">
        <v>47.98</v>
      </c>
      <c r="R3082" s="34">
        <v>-47.98</v>
      </c>
      <c r="S3082" s="36">
        <v>-1</v>
      </c>
      <c r="T3082" s="34" t="s">
        <v>78</v>
      </c>
      <c r="U3082" s="34" t="s">
        <v>78</v>
      </c>
      <c r="V3082" s="34" t="s">
        <v>78</v>
      </c>
      <c r="W3082" s="34" t="s">
        <v>78</v>
      </c>
      <c r="X3082" s="36" t="s">
        <v>78</v>
      </c>
      <c r="Y3082" s="3" t="str">
        <f>IFERROR(VLOOKUP(A3082,'Pivot price tier'!$C$8:$L$2245,10,0),"")</f>
        <v/>
      </c>
      <c r="Z3082" s="3" t="str">
        <f>IFERROR(VLOOKUP(A3082,'Pivot price tier by size'!$D$8:$M$2466,10,0),"")</f>
        <v/>
      </c>
      <c r="AA3082" s="3" t="str">
        <f>IFERROR(VLOOKUP(A3082,'Pivot category'!$B$8:$I$2191,8,0),"")</f>
        <v/>
      </c>
      <c r="AB3082" s="3" t="str">
        <f t="shared" si="48"/>
        <v>Bottom 5%</v>
      </c>
      <c r="AC3082"/>
      <c r="AD3082" s="3" t="s">
        <v>11232</v>
      </c>
      <c r="AE3082" s="3" t="s">
        <v>14092</v>
      </c>
    </row>
    <row r="3083" spans="1:31" hidden="1" x14ac:dyDescent="0.25">
      <c r="A3083" t="s">
        <v>5907</v>
      </c>
      <c r="B3083" t="s">
        <v>1419</v>
      </c>
      <c r="C3083" s="3" t="s">
        <v>32</v>
      </c>
      <c r="D3083" s="3" t="s">
        <v>3793</v>
      </c>
      <c r="E3083" s="3" t="s">
        <v>5198</v>
      </c>
      <c r="F3083" s="3">
        <v>7000</v>
      </c>
      <c r="G3083" s="34">
        <v>12.59</v>
      </c>
      <c r="H3083" s="3" t="s">
        <v>26</v>
      </c>
      <c r="I3083" s="3" t="s">
        <v>19</v>
      </c>
      <c r="J3083" s="3" t="s">
        <v>8256</v>
      </c>
      <c r="K3083" s="3" t="s">
        <v>8252</v>
      </c>
      <c r="L3083" s="3" t="s">
        <v>8254</v>
      </c>
      <c r="M3083" s="26" t="s">
        <v>13873</v>
      </c>
      <c r="N3083"/>
      <c r="O3083" s="3">
        <v>1</v>
      </c>
      <c r="P3083" s="34">
        <v>163.66999999999999</v>
      </c>
      <c r="Q3083" s="34">
        <v>289.57</v>
      </c>
      <c r="R3083" s="34">
        <v>-125.9</v>
      </c>
      <c r="S3083" s="36">
        <v>-0.43</v>
      </c>
      <c r="T3083" s="34">
        <v>163.66999999999999</v>
      </c>
      <c r="U3083" s="34" t="s">
        <v>78</v>
      </c>
      <c r="V3083" s="34" t="s">
        <v>78</v>
      </c>
      <c r="W3083" s="34" t="s">
        <v>78</v>
      </c>
      <c r="X3083" s="36" t="s">
        <v>78</v>
      </c>
      <c r="Y3083" s="3" t="str">
        <f>IFERROR(VLOOKUP(A3083,'Pivot price tier'!$C$8:$L$2245,10,0),"")</f>
        <v/>
      </c>
      <c r="Z3083" s="3" t="str">
        <f>IFERROR(VLOOKUP(A3083,'Pivot price tier by size'!$D$8:$M$2466,10,0),"")</f>
        <v/>
      </c>
      <c r="AA3083" s="3" t="str">
        <f>IFERROR(VLOOKUP(A3083,'Pivot category'!$B$8:$I$2191,8,0),"")</f>
        <v/>
      </c>
      <c r="AB3083" s="3" t="str">
        <f t="shared" si="48"/>
        <v>Bottom 5%</v>
      </c>
      <c r="AC3083"/>
      <c r="AD3083" s="3" t="s">
        <v>11232</v>
      </c>
      <c r="AE3083" s="3" t="s">
        <v>14092</v>
      </c>
    </row>
    <row r="3084" spans="1:31" hidden="1" x14ac:dyDescent="0.25">
      <c r="A3084" t="s">
        <v>12525</v>
      </c>
      <c r="B3084" t="s">
        <v>12526</v>
      </c>
      <c r="C3084" s="3" t="s">
        <v>32</v>
      </c>
      <c r="D3084" s="3" t="s">
        <v>3798</v>
      </c>
      <c r="E3084" s="3" t="s">
        <v>5150</v>
      </c>
      <c r="F3084" s="3">
        <v>1000</v>
      </c>
      <c r="G3084" s="34">
        <v>14.39</v>
      </c>
      <c r="H3084" s="3" t="s">
        <v>26</v>
      </c>
      <c r="I3084" s="3" t="s">
        <v>23</v>
      </c>
      <c r="J3084" s="3" t="s">
        <v>8256</v>
      </c>
      <c r="K3084" s="3" t="s">
        <v>8258</v>
      </c>
      <c r="L3084" s="3" t="s">
        <v>68</v>
      </c>
      <c r="M3084" s="26">
        <v>45261</v>
      </c>
      <c r="N3084"/>
      <c r="O3084" s="3">
        <v>3</v>
      </c>
      <c r="P3084" s="34">
        <v>20922.93</v>
      </c>
      <c r="Q3084" s="34">
        <v>29057.03</v>
      </c>
      <c r="R3084" s="34">
        <v>-8134.1</v>
      </c>
      <c r="S3084" s="36">
        <v>-0.28000000000000003</v>
      </c>
      <c r="T3084" s="34">
        <v>6974.31</v>
      </c>
      <c r="U3084" s="34">
        <v>895.62</v>
      </c>
      <c r="V3084" s="34">
        <v>10531.27</v>
      </c>
      <c r="W3084" s="34">
        <v>-9635.65</v>
      </c>
      <c r="X3084" s="36">
        <v>-0.91</v>
      </c>
      <c r="Y3084" s="3" t="str">
        <f>IFERROR(VLOOKUP(A3084,'Pivot price tier'!$C$8:$L$2245,10,0),"")</f>
        <v/>
      </c>
      <c r="Z3084" s="3" t="str">
        <f>IFERROR(VLOOKUP(A3084,'Pivot price tier by size'!$D$8:$M$2466,10,0),"")</f>
        <v/>
      </c>
      <c r="AA3084" s="3" t="str">
        <f>IFERROR(VLOOKUP(A3084,'Pivot category'!$B$8:$I$2191,8,0),"")</f>
        <v/>
      </c>
      <c r="AB3084" s="3" t="str">
        <f t="shared" si="48"/>
        <v>Bottom 5%</v>
      </c>
      <c r="AC3084"/>
      <c r="AD3084" s="3" t="s">
        <v>11232</v>
      </c>
      <c r="AE3084" s="3" t="s">
        <v>14092</v>
      </c>
    </row>
    <row r="3085" spans="1:31" x14ac:dyDescent="0.25">
      <c r="A3085" t="s">
        <v>10402</v>
      </c>
      <c r="B3085" t="s">
        <v>10403</v>
      </c>
      <c r="C3085" s="3" t="s">
        <v>38</v>
      </c>
      <c r="D3085" s="3" t="s">
        <v>10320</v>
      </c>
      <c r="E3085" s="3">
        <v>0</v>
      </c>
      <c r="F3085" s="3">
        <v>7000</v>
      </c>
      <c r="G3085" s="34">
        <v>22.99</v>
      </c>
      <c r="H3085" s="3" t="s">
        <v>8334</v>
      </c>
      <c r="I3085" s="3" t="s">
        <v>12339</v>
      </c>
      <c r="J3085" s="3" t="s">
        <v>8251</v>
      </c>
      <c r="K3085" s="3" t="s">
        <v>8252</v>
      </c>
      <c r="L3085" s="3" t="s">
        <v>68</v>
      </c>
      <c r="M3085" s="26" t="s">
        <v>13873</v>
      </c>
      <c r="N3085"/>
      <c r="O3085" s="3">
        <v>123</v>
      </c>
      <c r="P3085" s="34">
        <v>89702.96</v>
      </c>
      <c r="Q3085" s="34">
        <v>89106.67</v>
      </c>
      <c r="R3085" s="34">
        <v>596.29</v>
      </c>
      <c r="S3085" s="36">
        <v>0.01</v>
      </c>
      <c r="T3085" s="34">
        <v>729.29235772357731</v>
      </c>
      <c r="U3085" s="34">
        <v>57738.75</v>
      </c>
      <c r="V3085" s="34">
        <v>58563.7</v>
      </c>
      <c r="W3085" s="34">
        <v>-824.95</v>
      </c>
      <c r="X3085" s="36">
        <v>-0.01</v>
      </c>
      <c r="Y3085" s="3" t="str">
        <f>IFERROR(VLOOKUP(A3085,'Pivot price tier'!$C$8:$L$2245,10,0),"")</f>
        <v xml:space="preserve"> </v>
      </c>
      <c r="Z3085" s="3" t="str">
        <f>IFERROR(VLOOKUP(A3085,'Pivot price tier by size'!$D$8:$M$2466,10,0),"")</f>
        <v xml:space="preserve"> </v>
      </c>
      <c r="AA3085" s="3" t="str">
        <f>IFERROR(VLOOKUP(A3085,'Pivot category'!$B$8:$I$2191,8,0),"")</f>
        <v xml:space="preserve"> </v>
      </c>
      <c r="AB3085" s="3" t="str">
        <f t="shared" si="48"/>
        <v/>
      </c>
      <c r="AC3085"/>
      <c r="AD3085" s="3" t="s">
        <v>11232</v>
      </c>
      <c r="AE3085" s="3" t="s">
        <v>14092</v>
      </c>
    </row>
    <row r="3086" spans="1:31" x14ac:dyDescent="0.25">
      <c r="A3086" t="s">
        <v>12708</v>
      </c>
      <c r="B3086" t="s">
        <v>12709</v>
      </c>
      <c r="C3086" s="3" t="s">
        <v>73</v>
      </c>
      <c r="D3086" s="3" t="s">
        <v>12326</v>
      </c>
      <c r="E3086" s="3">
        <v>0</v>
      </c>
      <c r="F3086" s="3">
        <v>70000</v>
      </c>
      <c r="G3086" s="34">
        <v>19.989999999999998</v>
      </c>
      <c r="H3086" s="3" t="s">
        <v>8334</v>
      </c>
      <c r="I3086" s="3" t="s">
        <v>12340</v>
      </c>
      <c r="J3086" s="3" t="s">
        <v>8251</v>
      </c>
      <c r="K3086" s="3" t="s">
        <v>8252</v>
      </c>
      <c r="L3086" s="3" t="s">
        <v>68</v>
      </c>
      <c r="M3086" s="26">
        <v>45323</v>
      </c>
      <c r="N3086"/>
      <c r="O3086" s="3">
        <v>121</v>
      </c>
      <c r="P3086" s="34">
        <v>48675.65</v>
      </c>
      <c r="Q3086" s="34">
        <v>71134.820000000007</v>
      </c>
      <c r="R3086" s="34">
        <v>-22459.17</v>
      </c>
      <c r="S3086" s="36">
        <v>-0.32</v>
      </c>
      <c r="T3086" s="34">
        <v>402.27809917355376</v>
      </c>
      <c r="U3086" s="34">
        <v>54292.84</v>
      </c>
      <c r="V3086" s="34">
        <v>125273.11</v>
      </c>
      <c r="W3086" s="34">
        <v>-70980.27</v>
      </c>
      <c r="X3086" s="36">
        <v>-0.56999999999999995</v>
      </c>
      <c r="Y3086" s="3" t="str">
        <f>IFERROR(VLOOKUP(A3086,'Pivot price tier'!$C$8:$L$2245,10,0),"")</f>
        <v xml:space="preserve"> </v>
      </c>
      <c r="Z3086" s="3" t="str">
        <f>IFERROR(VLOOKUP(A3086,'Pivot price tier by size'!$D$8:$M$2466,10,0),"")</f>
        <v xml:space="preserve"> </v>
      </c>
      <c r="AA3086" s="3" t="str">
        <f>IFERROR(VLOOKUP(A3086,'Pivot category'!$B$8:$I$2191,8,0),"")</f>
        <v xml:space="preserve"> </v>
      </c>
      <c r="AB3086" s="3" t="str">
        <f t="shared" si="48"/>
        <v/>
      </c>
      <c r="AC3086"/>
      <c r="AD3086" s="3" t="s">
        <v>16450</v>
      </c>
      <c r="AE3086" s="3" t="s">
        <v>14103</v>
      </c>
    </row>
    <row r="3087" spans="1:31" x14ac:dyDescent="0.25">
      <c r="A3087" t="s">
        <v>5548</v>
      </c>
      <c r="B3087" t="s">
        <v>171</v>
      </c>
      <c r="C3087" s="3" t="s">
        <v>32</v>
      </c>
      <c r="D3087" s="3" t="s">
        <v>2409</v>
      </c>
      <c r="E3087" s="3">
        <v>0</v>
      </c>
      <c r="F3087" s="3">
        <v>1000</v>
      </c>
      <c r="G3087" s="34">
        <v>19.989999999999998</v>
      </c>
      <c r="H3087" s="3" t="s">
        <v>8334</v>
      </c>
      <c r="I3087" s="3" t="s">
        <v>12339</v>
      </c>
      <c r="J3087" s="3" t="s">
        <v>8251</v>
      </c>
      <c r="K3087" s="3" t="s">
        <v>8252</v>
      </c>
      <c r="L3087" s="3" t="s">
        <v>68</v>
      </c>
      <c r="M3087" s="26" t="s">
        <v>13873</v>
      </c>
      <c r="N3087"/>
      <c r="O3087" s="3">
        <v>120</v>
      </c>
      <c r="P3087" s="34">
        <v>56951.51</v>
      </c>
      <c r="Q3087" s="34">
        <v>61029.47</v>
      </c>
      <c r="R3087" s="34">
        <v>-4077.96</v>
      </c>
      <c r="S3087" s="36">
        <v>-7.0000000000000007E-2</v>
      </c>
      <c r="T3087" s="34">
        <v>474.59591666666671</v>
      </c>
      <c r="U3087" s="34">
        <v>14692.65</v>
      </c>
      <c r="V3087" s="34">
        <v>16491.75</v>
      </c>
      <c r="W3087" s="34">
        <v>-1799.1</v>
      </c>
      <c r="X3087" s="36">
        <v>-0.11</v>
      </c>
      <c r="Y3087" s="3" t="str">
        <f>IFERROR(VLOOKUP(A3087,'Pivot price tier'!$C$8:$L$2245,10,0),"")</f>
        <v xml:space="preserve"> </v>
      </c>
      <c r="Z3087" s="3" t="str">
        <f>IFERROR(VLOOKUP(A3087,'Pivot price tier by size'!$D$8:$M$2466,10,0),"")</f>
        <v xml:space="preserve"> </v>
      </c>
      <c r="AA3087" s="3" t="str">
        <f>IFERROR(VLOOKUP(A3087,'Pivot category'!$B$8:$I$2191,8,0),"")</f>
        <v xml:space="preserve"> </v>
      </c>
      <c r="AB3087" s="3" t="str">
        <f t="shared" si="48"/>
        <v/>
      </c>
      <c r="AC3087"/>
      <c r="AD3087" s="3" t="s">
        <v>11231</v>
      </c>
      <c r="AE3087" s="3" t="s">
        <v>16541</v>
      </c>
    </row>
    <row r="3088" spans="1:31" hidden="1" x14ac:dyDescent="0.25">
      <c r="A3088" t="s">
        <v>11387</v>
      </c>
      <c r="B3088" t="s">
        <v>1422</v>
      </c>
      <c r="C3088" s="3" t="s">
        <v>69</v>
      </c>
      <c r="D3088" s="3" t="s">
        <v>3796</v>
      </c>
      <c r="E3088" s="3" t="s">
        <v>5198</v>
      </c>
      <c r="F3088" s="3">
        <v>7000</v>
      </c>
      <c r="G3088" s="34">
        <v>1.19</v>
      </c>
      <c r="H3088" s="3" t="s">
        <v>26</v>
      </c>
      <c r="I3088" s="3" t="s">
        <v>70</v>
      </c>
      <c r="J3088" s="3" t="s">
        <v>8256</v>
      </c>
      <c r="K3088" s="3" t="s">
        <v>8252</v>
      </c>
      <c r="L3088" s="3" t="s">
        <v>8255</v>
      </c>
      <c r="M3088" s="26" t="s">
        <v>13873</v>
      </c>
      <c r="N3088"/>
      <c r="O3088" s="3">
        <v>4</v>
      </c>
      <c r="P3088" s="34">
        <v>1218.56</v>
      </c>
      <c r="Q3088" s="34">
        <v>14838.23</v>
      </c>
      <c r="R3088" s="34">
        <v>-13619.67</v>
      </c>
      <c r="S3088" s="36">
        <v>-0.92</v>
      </c>
      <c r="T3088" s="34">
        <v>304.64</v>
      </c>
      <c r="U3088" s="34">
        <v>151.13</v>
      </c>
      <c r="V3088" s="34">
        <v>23749.42</v>
      </c>
      <c r="W3088" s="34">
        <v>-23598.29</v>
      </c>
      <c r="X3088" s="36">
        <v>-0.99</v>
      </c>
      <c r="Y3088" s="3" t="str">
        <f>IFERROR(VLOOKUP(A3088,'Pivot price tier'!$C$8:$L$2245,10,0),"")</f>
        <v/>
      </c>
      <c r="Z3088" s="3" t="str">
        <f>IFERROR(VLOOKUP(A3088,'Pivot price tier by size'!$D$8:$M$2466,10,0),"")</f>
        <v/>
      </c>
      <c r="AA3088" s="3" t="str">
        <f>IFERROR(VLOOKUP(A3088,'Pivot category'!$B$8:$I$2191,8,0),"")</f>
        <v/>
      </c>
      <c r="AB3088" s="3" t="str">
        <f t="shared" si="48"/>
        <v>Bottom 5%</v>
      </c>
      <c r="AC3088"/>
      <c r="AD3088" s="3" t="s">
        <v>11232</v>
      </c>
      <c r="AE3088" s="3" t="s">
        <v>14092</v>
      </c>
    </row>
    <row r="3089" spans="1:31" x14ac:dyDescent="0.25">
      <c r="A3089" t="s">
        <v>12119</v>
      </c>
      <c r="B3089" t="s">
        <v>12120</v>
      </c>
      <c r="C3089" s="3" t="s">
        <v>34</v>
      </c>
      <c r="D3089" s="3" t="s">
        <v>12097</v>
      </c>
      <c r="E3089" s="3">
        <v>0</v>
      </c>
      <c r="F3089" s="3">
        <v>7000</v>
      </c>
      <c r="G3089" s="34">
        <v>12.99</v>
      </c>
      <c r="H3089" s="3" t="s">
        <v>8334</v>
      </c>
      <c r="I3089" s="3" t="s">
        <v>12339</v>
      </c>
      <c r="J3089" s="3" t="s">
        <v>8251</v>
      </c>
      <c r="K3089" s="3" t="s">
        <v>8252</v>
      </c>
      <c r="L3089" s="3" t="s">
        <v>68</v>
      </c>
      <c r="M3089" s="26">
        <v>45231</v>
      </c>
      <c r="N3089"/>
      <c r="O3089" s="3">
        <v>101</v>
      </c>
      <c r="P3089" s="34">
        <v>86994.03</v>
      </c>
      <c r="Q3089" s="34">
        <v>63842.82</v>
      </c>
      <c r="R3089" s="34">
        <v>23151.21</v>
      </c>
      <c r="S3089" s="36">
        <v>0.36</v>
      </c>
      <c r="T3089" s="34">
        <v>861.32702970297032</v>
      </c>
      <c r="U3089" s="34">
        <v>51336.480000000003</v>
      </c>
      <c r="V3089" s="34">
        <v>45243.11</v>
      </c>
      <c r="W3089" s="34">
        <v>6093.37</v>
      </c>
      <c r="X3089" s="36">
        <v>0.13</v>
      </c>
      <c r="Y3089" s="3" t="str">
        <f>IFERROR(VLOOKUP(A3089,'Pivot price tier'!$C$8:$L$2245,10,0),"")</f>
        <v xml:space="preserve"> </v>
      </c>
      <c r="Z3089" s="3" t="str">
        <f>IFERROR(VLOOKUP(A3089,'Pivot price tier by size'!$D$8:$M$2466,10,0),"")</f>
        <v xml:space="preserve"> </v>
      </c>
      <c r="AA3089" s="3" t="str">
        <f>IFERROR(VLOOKUP(A3089,'Pivot category'!$B$8:$I$2191,8,0),"")</f>
        <v xml:space="preserve"> </v>
      </c>
      <c r="AB3089" s="3" t="str">
        <f t="shared" si="48"/>
        <v/>
      </c>
      <c r="AC3089"/>
      <c r="AD3089" s="3" t="s">
        <v>16452</v>
      </c>
      <c r="AE3089" s="3" t="s">
        <v>16455</v>
      </c>
    </row>
    <row r="3090" spans="1:31" hidden="1" x14ac:dyDescent="0.25">
      <c r="A3090" t="s">
        <v>6148</v>
      </c>
      <c r="B3090" t="s">
        <v>13953</v>
      </c>
      <c r="C3090" s="3" t="s">
        <v>32</v>
      </c>
      <c r="D3090" s="3" t="s">
        <v>3799</v>
      </c>
      <c r="E3090" s="3">
        <v>0</v>
      </c>
      <c r="F3090" s="3">
        <v>7000</v>
      </c>
      <c r="G3090" s="34">
        <v>30.99</v>
      </c>
      <c r="H3090" s="3" t="s">
        <v>29</v>
      </c>
      <c r="I3090" s="3" t="s">
        <v>23</v>
      </c>
      <c r="J3090" s="3" t="s">
        <v>8253</v>
      </c>
      <c r="K3090" s="3" t="s">
        <v>8260</v>
      </c>
      <c r="L3090" s="3" t="s">
        <v>8257</v>
      </c>
      <c r="M3090" s="26" t="s">
        <v>13873</v>
      </c>
      <c r="N3090"/>
      <c r="O3090" s="3" t="s">
        <v>78</v>
      </c>
      <c r="P3090" s="34"/>
      <c r="Q3090" s="34">
        <v>0</v>
      </c>
      <c r="R3090" s="34">
        <v>0</v>
      </c>
      <c r="T3090" s="34" t="s">
        <v>78</v>
      </c>
      <c r="U3090" s="34" t="s">
        <v>78</v>
      </c>
      <c r="V3090" s="34" t="s">
        <v>78</v>
      </c>
      <c r="W3090" s="34" t="s">
        <v>78</v>
      </c>
      <c r="X3090" s="36" t="s">
        <v>78</v>
      </c>
      <c r="Y3090" s="3" t="str">
        <f>IFERROR(VLOOKUP(A3090,'Pivot price tier'!$C$8:$L$2245,10,0),"")</f>
        <v/>
      </c>
      <c r="Z3090" s="3" t="str">
        <f>IFERROR(VLOOKUP(A3090,'Pivot price tier by size'!$D$8:$M$2466,10,0),"")</f>
        <v/>
      </c>
      <c r="AA3090" s="3" t="str">
        <f>IFERROR(VLOOKUP(A3090,'Pivot category'!$B$8:$I$2191,8,0),"")</f>
        <v/>
      </c>
      <c r="AB3090" s="3" t="str">
        <f t="shared" si="48"/>
        <v>Bottom 5%</v>
      </c>
      <c r="AC3090"/>
      <c r="AD3090" s="3" t="s">
        <v>16446</v>
      </c>
      <c r="AE3090" s="3" t="s">
        <v>14101</v>
      </c>
    </row>
    <row r="3091" spans="1:31" hidden="1" x14ac:dyDescent="0.25">
      <c r="A3091" t="s">
        <v>10557</v>
      </c>
      <c r="B3091" t="s">
        <v>10558</v>
      </c>
      <c r="C3091" s="3" t="s">
        <v>38</v>
      </c>
      <c r="D3091" s="3" t="s">
        <v>10523</v>
      </c>
      <c r="E3091" s="3" t="s">
        <v>5150</v>
      </c>
      <c r="F3091" s="3">
        <v>1000</v>
      </c>
      <c r="G3091" s="34">
        <v>14.99</v>
      </c>
      <c r="H3091" s="3" t="s">
        <v>28</v>
      </c>
      <c r="I3091" s="3" t="s">
        <v>13</v>
      </c>
      <c r="J3091" s="3" t="s">
        <v>8256</v>
      </c>
      <c r="K3091" s="3" t="s">
        <v>8252</v>
      </c>
      <c r="L3091" s="3" t="s">
        <v>8255</v>
      </c>
      <c r="M3091" s="26" t="s">
        <v>13873</v>
      </c>
      <c r="N3091"/>
      <c r="O3091" s="3">
        <v>1</v>
      </c>
      <c r="P3091" s="34">
        <v>2248.5</v>
      </c>
      <c r="Q3091" s="34">
        <v>4358.2</v>
      </c>
      <c r="R3091" s="34">
        <v>-2109.6999999999998</v>
      </c>
      <c r="S3091" s="36">
        <v>-0.48</v>
      </c>
      <c r="T3091" s="34">
        <v>2248.5</v>
      </c>
      <c r="U3091" s="34" t="s">
        <v>78</v>
      </c>
      <c r="V3091" s="34" t="s">
        <v>78</v>
      </c>
      <c r="W3091" s="34" t="s">
        <v>78</v>
      </c>
      <c r="X3091" s="36" t="s">
        <v>78</v>
      </c>
      <c r="Y3091" s="3" t="str">
        <f>IFERROR(VLOOKUP(A3091,'Pivot price tier'!$C$8:$L$2245,10,0),"")</f>
        <v/>
      </c>
      <c r="Z3091" s="3" t="str">
        <f>IFERROR(VLOOKUP(A3091,'Pivot price tier by size'!$D$8:$M$2466,10,0),"")</f>
        <v/>
      </c>
      <c r="AA3091" s="3" t="str">
        <f>IFERROR(VLOOKUP(A3091,'Pivot category'!$B$8:$I$2191,8,0),"")</f>
        <v/>
      </c>
      <c r="AB3091" s="3" t="str">
        <f t="shared" si="48"/>
        <v>Bottom 5%</v>
      </c>
      <c r="AC3091"/>
      <c r="AD3091" s="3" t="s">
        <v>16464</v>
      </c>
      <c r="AE3091" s="3" t="s">
        <v>14125</v>
      </c>
    </row>
    <row r="3092" spans="1:31" hidden="1" x14ac:dyDescent="0.25">
      <c r="A3092" t="s">
        <v>10559</v>
      </c>
      <c r="B3092" t="s">
        <v>10560</v>
      </c>
      <c r="C3092" s="3" t="s">
        <v>32</v>
      </c>
      <c r="D3092" s="3" t="s">
        <v>10511</v>
      </c>
      <c r="E3092" s="3" t="s">
        <v>5150</v>
      </c>
      <c r="F3092" s="3">
        <v>10000</v>
      </c>
      <c r="G3092" s="34">
        <v>8.99</v>
      </c>
      <c r="H3092" s="3" t="s">
        <v>28</v>
      </c>
      <c r="I3092" s="3" t="s">
        <v>17</v>
      </c>
      <c r="J3092" s="3" t="s">
        <v>8256</v>
      </c>
      <c r="K3092" s="3" t="s">
        <v>8252</v>
      </c>
      <c r="L3092" s="3" t="s">
        <v>8255</v>
      </c>
      <c r="M3092" s="26" t="s">
        <v>13873</v>
      </c>
      <c r="N3092"/>
      <c r="O3092" s="3">
        <v>3</v>
      </c>
      <c r="P3092" s="34">
        <v>2643.06</v>
      </c>
      <c r="Q3092" s="34">
        <v>6536.11</v>
      </c>
      <c r="R3092" s="34">
        <v>-3893.05</v>
      </c>
      <c r="S3092" s="36">
        <v>-0.6</v>
      </c>
      <c r="T3092" s="34">
        <v>881.02</v>
      </c>
      <c r="U3092" s="34">
        <v>0</v>
      </c>
      <c r="V3092" s="34">
        <v>350.61</v>
      </c>
      <c r="W3092" s="34">
        <v>-350.61</v>
      </c>
      <c r="X3092" s="36">
        <v>-1</v>
      </c>
      <c r="Y3092" s="3" t="str">
        <f>IFERROR(VLOOKUP(A3092,'Pivot price tier'!$C$8:$L$2245,10,0),"")</f>
        <v/>
      </c>
      <c r="Z3092" s="3" t="str">
        <f>IFERROR(VLOOKUP(A3092,'Pivot price tier by size'!$D$8:$M$2466,10,0),"")</f>
        <v/>
      </c>
      <c r="AA3092" s="3" t="str">
        <f>IFERROR(VLOOKUP(A3092,'Pivot category'!$B$8:$I$2191,8,0),"")</f>
        <v/>
      </c>
      <c r="AB3092" s="3" t="str">
        <f t="shared" si="48"/>
        <v>Bottom 5%</v>
      </c>
      <c r="AC3092"/>
      <c r="AD3092" s="3" t="s">
        <v>16464</v>
      </c>
      <c r="AE3092" s="3" t="s">
        <v>14125</v>
      </c>
    </row>
    <row r="3093" spans="1:31" hidden="1" x14ac:dyDescent="0.25">
      <c r="A3093" t="s">
        <v>15363</v>
      </c>
      <c r="B3093" t="s">
        <v>15364</v>
      </c>
      <c r="C3093" s="3" t="s">
        <v>32</v>
      </c>
      <c r="D3093" s="3" t="s">
        <v>15175</v>
      </c>
      <c r="E3093" s="3" t="s">
        <v>5150</v>
      </c>
      <c r="F3093" s="3">
        <v>10000</v>
      </c>
      <c r="G3093" s="34">
        <v>114.99</v>
      </c>
      <c r="H3093" s="3" t="s">
        <v>12622</v>
      </c>
      <c r="I3093" s="3" t="s">
        <v>74</v>
      </c>
      <c r="J3093" s="3" t="s">
        <v>8259</v>
      </c>
      <c r="K3093" s="3" t="s">
        <v>8252</v>
      </c>
      <c r="L3093" s="3" t="s">
        <v>68</v>
      </c>
      <c r="M3093" s="26">
        <v>45839</v>
      </c>
      <c r="N3093"/>
      <c r="O3093" s="3">
        <v>21</v>
      </c>
      <c r="P3093" s="34">
        <v>19778.28</v>
      </c>
      <c r="Q3093" s="34"/>
      <c r="R3093" s="34">
        <v>19778.28</v>
      </c>
      <c r="T3093" s="34">
        <v>941.82285714285706</v>
      </c>
      <c r="U3093" s="34">
        <v>4599.6000000000004</v>
      </c>
      <c r="V3093" s="34">
        <v>0</v>
      </c>
      <c r="W3093" s="34">
        <v>4599.6000000000004</v>
      </c>
      <c r="X3093" s="36">
        <v>0</v>
      </c>
      <c r="Y3093" s="3" t="str">
        <f>IFERROR(VLOOKUP(A3093,'Pivot price tier'!$C$8:$L$2245,10,0),"")</f>
        <v xml:space="preserve"> </v>
      </c>
      <c r="Z3093" s="3" t="str">
        <f>IFERROR(VLOOKUP(A3093,'Pivot price tier by size'!$D$8:$M$2466,10,0),"")</f>
        <v xml:space="preserve"> </v>
      </c>
      <c r="AA3093" s="3" t="str">
        <f>IFERROR(VLOOKUP(A3093,'Pivot category'!$B$8:$I$2191,8,0),"")</f>
        <v xml:space="preserve"> </v>
      </c>
      <c r="AB3093" s="3" t="str">
        <f t="shared" si="48"/>
        <v>Bottom 5%</v>
      </c>
      <c r="AC3093"/>
      <c r="AD3093" s="3" t="s">
        <v>11231</v>
      </c>
      <c r="AE3093" s="3" t="s">
        <v>14166</v>
      </c>
    </row>
    <row r="3094" spans="1:31" hidden="1" x14ac:dyDescent="0.25">
      <c r="A3094" t="s">
        <v>15492</v>
      </c>
      <c r="B3094" t="s">
        <v>15493</v>
      </c>
      <c r="C3094" s="3" t="s">
        <v>32</v>
      </c>
      <c r="D3094" s="3" t="s">
        <v>15174</v>
      </c>
      <c r="E3094" s="3" t="s">
        <v>5150</v>
      </c>
      <c r="F3094" s="3">
        <v>10000</v>
      </c>
      <c r="G3094" s="34">
        <v>104.99</v>
      </c>
      <c r="H3094" s="3" t="s">
        <v>12</v>
      </c>
      <c r="I3094" s="3" t="s">
        <v>74</v>
      </c>
      <c r="J3094" s="3" t="s">
        <v>8259</v>
      </c>
      <c r="K3094" s="3" t="s">
        <v>8252</v>
      </c>
      <c r="L3094" s="3" t="s">
        <v>68</v>
      </c>
      <c r="M3094" s="26">
        <v>45870</v>
      </c>
      <c r="N3094"/>
      <c r="O3094" s="3">
        <v>30</v>
      </c>
      <c r="P3094" s="34">
        <v>35801.589999999997</v>
      </c>
      <c r="Q3094" s="34"/>
      <c r="R3094" s="34">
        <v>35801.589999999997</v>
      </c>
      <c r="T3094" s="34">
        <v>1193.3863333333331</v>
      </c>
      <c r="U3094" s="34">
        <v>9554.09</v>
      </c>
      <c r="V3094" s="34">
        <v>0</v>
      </c>
      <c r="W3094" s="34">
        <v>9554.09</v>
      </c>
      <c r="X3094" s="36">
        <v>0</v>
      </c>
      <c r="Y3094" s="3" t="str">
        <f>IFERROR(VLOOKUP(A3094,'Pivot price tier'!$C$8:$L$2245,10,0),"")</f>
        <v xml:space="preserve"> </v>
      </c>
      <c r="Z3094" s="3" t="str">
        <f>IFERROR(VLOOKUP(A3094,'Pivot price tier by size'!$D$8:$M$2466,10,0),"")</f>
        <v xml:space="preserve"> </v>
      </c>
      <c r="AA3094" s="3" t="str">
        <f>IFERROR(VLOOKUP(A3094,'Pivot category'!$B$8:$I$2191,8,0),"")</f>
        <v>X</v>
      </c>
      <c r="AB3094" s="3" t="str">
        <f t="shared" si="48"/>
        <v>Bottom 5%</v>
      </c>
      <c r="AC3094"/>
      <c r="AD3094" s="3" t="s">
        <v>11231</v>
      </c>
      <c r="AE3094" s="3" t="s">
        <v>14166</v>
      </c>
    </row>
    <row r="3095" spans="1:31" hidden="1" x14ac:dyDescent="0.25">
      <c r="A3095" t="s">
        <v>6001</v>
      </c>
      <c r="B3095" t="s">
        <v>1424</v>
      </c>
      <c r="C3095" s="3" t="s">
        <v>32</v>
      </c>
      <c r="D3095" s="3" t="s">
        <v>3800</v>
      </c>
      <c r="E3095" s="3" t="s">
        <v>5150</v>
      </c>
      <c r="F3095" s="3">
        <v>7000</v>
      </c>
      <c r="G3095" s="34">
        <v>28.19</v>
      </c>
      <c r="H3095" s="3" t="s">
        <v>26</v>
      </c>
      <c r="I3095" s="3" t="s">
        <v>23</v>
      </c>
      <c r="J3095" s="3" t="s">
        <v>8253</v>
      </c>
      <c r="K3095" s="3" t="s">
        <v>8252</v>
      </c>
      <c r="L3095" s="3" t="s">
        <v>8257</v>
      </c>
      <c r="M3095" s="26" t="s">
        <v>13873</v>
      </c>
      <c r="N3095"/>
      <c r="O3095" s="3" t="s">
        <v>78</v>
      </c>
      <c r="P3095" s="34">
        <v>225.52</v>
      </c>
      <c r="Q3095" s="34">
        <v>28.19</v>
      </c>
      <c r="R3095" s="34">
        <v>197.33</v>
      </c>
      <c r="S3095" s="36">
        <v>7</v>
      </c>
      <c r="T3095" s="34" t="s">
        <v>78</v>
      </c>
      <c r="U3095" s="34">
        <v>0</v>
      </c>
      <c r="V3095" s="34">
        <v>140.94999999999999</v>
      </c>
      <c r="W3095" s="34">
        <v>-140.94999999999999</v>
      </c>
      <c r="X3095" s="36">
        <v>-1</v>
      </c>
      <c r="Y3095" s="3" t="str">
        <f>IFERROR(VLOOKUP(A3095,'Pivot price tier'!$C$8:$L$2245,10,0),"")</f>
        <v/>
      </c>
      <c r="Z3095" s="3" t="str">
        <f>IFERROR(VLOOKUP(A3095,'Pivot price tier by size'!$D$8:$M$2466,10,0),"")</f>
        <v/>
      </c>
      <c r="AA3095" s="3" t="str">
        <f>IFERROR(VLOOKUP(A3095,'Pivot category'!$B$8:$I$2191,8,0),"")</f>
        <v/>
      </c>
      <c r="AB3095" s="3" t="str">
        <f t="shared" si="48"/>
        <v>Bottom 5%</v>
      </c>
      <c r="AC3095"/>
      <c r="AD3095" s="3" t="s">
        <v>16446</v>
      </c>
      <c r="AE3095" s="3" t="s">
        <v>14139</v>
      </c>
    </row>
    <row r="3096" spans="1:31" hidden="1" x14ac:dyDescent="0.25">
      <c r="A3096" t="s">
        <v>6284</v>
      </c>
      <c r="B3096" t="s">
        <v>1425</v>
      </c>
      <c r="C3096" s="3" t="s">
        <v>32</v>
      </c>
      <c r="D3096" s="3" t="s">
        <v>3801</v>
      </c>
      <c r="E3096" s="3" t="s">
        <v>5152</v>
      </c>
      <c r="F3096" s="3">
        <v>7000</v>
      </c>
      <c r="G3096" s="34">
        <v>119.99</v>
      </c>
      <c r="H3096" s="3" t="s">
        <v>12619</v>
      </c>
      <c r="I3096" s="3" t="s">
        <v>74</v>
      </c>
      <c r="J3096" s="3" t="s">
        <v>8261</v>
      </c>
      <c r="K3096" s="3" t="s">
        <v>8260</v>
      </c>
      <c r="L3096" s="3" t="s">
        <v>68</v>
      </c>
      <c r="M3096" s="26" t="s">
        <v>13873</v>
      </c>
      <c r="N3096"/>
      <c r="O3096" s="3">
        <v>3</v>
      </c>
      <c r="P3096" s="34">
        <v>5279.56</v>
      </c>
      <c r="Q3096" s="34">
        <v>12718.94</v>
      </c>
      <c r="R3096" s="34">
        <v>-7439.38</v>
      </c>
      <c r="S3096" s="36">
        <v>-0.57999999999999996</v>
      </c>
      <c r="T3096" s="34">
        <v>1759.8533333333335</v>
      </c>
      <c r="U3096" s="34">
        <v>0</v>
      </c>
      <c r="V3096" s="34">
        <v>959.92</v>
      </c>
      <c r="W3096" s="34">
        <v>-959.92</v>
      </c>
      <c r="X3096" s="36">
        <v>-1</v>
      </c>
      <c r="Y3096" s="3" t="str">
        <f>IFERROR(VLOOKUP(A3096,'Pivot price tier'!$C$8:$L$2245,10,0),"")</f>
        <v/>
      </c>
      <c r="Z3096" s="3" t="str">
        <f>IFERROR(VLOOKUP(A3096,'Pivot price tier by size'!$D$8:$M$2466,10,0),"")</f>
        <v/>
      </c>
      <c r="AA3096" s="3" t="str">
        <f>IFERROR(VLOOKUP(A3096,'Pivot category'!$B$8:$I$2191,8,0),"")</f>
        <v/>
      </c>
      <c r="AB3096" s="3" t="str">
        <f t="shared" si="48"/>
        <v>Bottom 5%</v>
      </c>
      <c r="AC3096"/>
      <c r="AD3096" s="3" t="s">
        <v>16446</v>
      </c>
      <c r="AE3096" s="3" t="s">
        <v>16455</v>
      </c>
    </row>
    <row r="3097" spans="1:31" hidden="1" x14ac:dyDescent="0.25">
      <c r="A3097" t="s">
        <v>13169</v>
      </c>
      <c r="B3097" t="s">
        <v>13170</v>
      </c>
      <c r="C3097" s="3" t="s">
        <v>32</v>
      </c>
      <c r="D3097" s="3" t="s">
        <v>12912</v>
      </c>
      <c r="E3097" s="3" t="s">
        <v>5150</v>
      </c>
      <c r="F3097" s="3">
        <v>70000</v>
      </c>
      <c r="G3097" s="34">
        <v>94.99</v>
      </c>
      <c r="H3097" s="3" t="s">
        <v>12619</v>
      </c>
      <c r="I3097" s="3" t="s">
        <v>15</v>
      </c>
      <c r="J3097" s="3" t="s">
        <v>8256</v>
      </c>
      <c r="K3097" s="3" t="s">
        <v>8252</v>
      </c>
      <c r="L3097" s="3" t="s">
        <v>68</v>
      </c>
      <c r="M3097" s="26">
        <v>45474</v>
      </c>
      <c r="N3097"/>
      <c r="O3097" s="3">
        <v>23</v>
      </c>
      <c r="P3097" s="34">
        <v>15958.32</v>
      </c>
      <c r="Q3097" s="34">
        <v>22227.66</v>
      </c>
      <c r="R3097" s="34">
        <v>-6269.34</v>
      </c>
      <c r="S3097" s="36">
        <v>-0.28000000000000003</v>
      </c>
      <c r="T3097" s="34">
        <v>693.84</v>
      </c>
      <c r="U3097" s="34">
        <v>9878.9599999999991</v>
      </c>
      <c r="V3097" s="34">
        <v>19472.95</v>
      </c>
      <c r="W3097" s="34">
        <v>-9593.99</v>
      </c>
      <c r="X3097" s="36">
        <v>-0.49</v>
      </c>
      <c r="Y3097" s="3" t="str">
        <f>IFERROR(VLOOKUP(A3097,'Pivot price tier'!$C$8:$L$2245,10,0),"")</f>
        <v xml:space="preserve"> </v>
      </c>
      <c r="Z3097" s="3" t="str">
        <f>IFERROR(VLOOKUP(A3097,'Pivot price tier by size'!$D$8:$M$2466,10,0),"")</f>
        <v xml:space="preserve"> </v>
      </c>
      <c r="AA3097" s="3" t="str">
        <f>IFERROR(VLOOKUP(A3097,'Pivot category'!$B$8:$I$2191,8,0),"")</f>
        <v>X</v>
      </c>
      <c r="AB3097" s="3" t="str">
        <f t="shared" si="48"/>
        <v>Bottom 5%</v>
      </c>
      <c r="AC3097"/>
      <c r="AD3097" s="3" t="s">
        <v>16452</v>
      </c>
      <c r="AE3097" s="3" t="s">
        <v>16455</v>
      </c>
    </row>
    <row r="3098" spans="1:31" hidden="1" x14ac:dyDescent="0.25">
      <c r="A3098" t="s">
        <v>9552</v>
      </c>
      <c r="B3098" t="s">
        <v>9553</v>
      </c>
      <c r="C3098" s="3" t="s">
        <v>32</v>
      </c>
      <c r="D3098" s="3" t="s">
        <v>9301</v>
      </c>
      <c r="E3098" s="3" t="s">
        <v>5152</v>
      </c>
      <c r="F3098" s="3">
        <v>7000</v>
      </c>
      <c r="G3098" s="34">
        <v>89.99</v>
      </c>
      <c r="H3098" s="3" t="s">
        <v>12619</v>
      </c>
      <c r="I3098" s="3" t="s">
        <v>15</v>
      </c>
      <c r="J3098" s="3" t="s">
        <v>8256</v>
      </c>
      <c r="K3098" s="3" t="s">
        <v>8252</v>
      </c>
      <c r="L3098" s="3" t="s">
        <v>68</v>
      </c>
      <c r="M3098" s="26" t="s">
        <v>13873</v>
      </c>
      <c r="N3098"/>
      <c r="O3098" s="3">
        <v>0</v>
      </c>
      <c r="P3098" s="34">
        <v>89.99</v>
      </c>
      <c r="Q3098" s="34">
        <v>3509.61</v>
      </c>
      <c r="R3098" s="34">
        <v>-3419.62</v>
      </c>
      <c r="S3098" s="36">
        <v>-0.97</v>
      </c>
      <c r="T3098" s="34" t="s">
        <v>78</v>
      </c>
      <c r="U3098" s="34">
        <v>719.92</v>
      </c>
      <c r="V3098" s="34">
        <v>629.92999999999995</v>
      </c>
      <c r="W3098" s="34">
        <v>89.99</v>
      </c>
      <c r="X3098" s="36">
        <v>0.14000000000000001</v>
      </c>
      <c r="Y3098" s="3" t="str">
        <f>IFERROR(VLOOKUP(A3098,'Pivot price tier'!$C$8:$L$2245,10,0),"")</f>
        <v>X</v>
      </c>
      <c r="Z3098" s="3" t="str">
        <f>IFERROR(VLOOKUP(A3098,'Pivot price tier by size'!$D$8:$M$2466,10,0),"")</f>
        <v>X</v>
      </c>
      <c r="AA3098" s="3" t="str">
        <f>IFERROR(VLOOKUP(A3098,'Pivot category'!$B$8:$I$2191,8,0),"")</f>
        <v>X</v>
      </c>
      <c r="AB3098" s="3" t="str">
        <f t="shared" si="48"/>
        <v>Bottom 5%</v>
      </c>
      <c r="AC3098"/>
      <c r="AD3098" s="3" t="s">
        <v>16452</v>
      </c>
      <c r="AE3098" s="3" t="s">
        <v>16455</v>
      </c>
    </row>
    <row r="3099" spans="1:31" hidden="1" x14ac:dyDescent="0.25">
      <c r="A3099" t="s">
        <v>11173</v>
      </c>
      <c r="B3099" t="s">
        <v>1426</v>
      </c>
      <c r="C3099" s="3" t="s">
        <v>32</v>
      </c>
      <c r="D3099" s="3" t="s">
        <v>3802</v>
      </c>
      <c r="E3099" s="3" t="s">
        <v>5152</v>
      </c>
      <c r="F3099" s="3">
        <v>7000</v>
      </c>
      <c r="G3099" s="34">
        <v>67.989999999999995</v>
      </c>
      <c r="H3099" s="3" t="s">
        <v>12619</v>
      </c>
      <c r="I3099" s="3" t="s">
        <v>15</v>
      </c>
      <c r="J3099" s="3" t="s">
        <v>8261</v>
      </c>
      <c r="K3099" s="3" t="s">
        <v>8260</v>
      </c>
      <c r="L3099" s="3" t="s">
        <v>68</v>
      </c>
      <c r="M3099" s="26" t="s">
        <v>13873</v>
      </c>
      <c r="N3099"/>
      <c r="O3099" s="3">
        <v>19</v>
      </c>
      <c r="P3099" s="34">
        <v>13462.02</v>
      </c>
      <c r="Q3099" s="34">
        <v>6934.98</v>
      </c>
      <c r="R3099" s="34">
        <v>6527.04</v>
      </c>
      <c r="S3099" s="36">
        <v>0.94</v>
      </c>
      <c r="T3099" s="34">
        <v>708.52736842105264</v>
      </c>
      <c r="U3099" s="34">
        <v>4011.41</v>
      </c>
      <c r="V3099" s="34">
        <v>3535.48</v>
      </c>
      <c r="W3099" s="34">
        <v>475.93</v>
      </c>
      <c r="X3099" s="36">
        <v>0.13</v>
      </c>
      <c r="Y3099" s="3" t="str">
        <f>IFERROR(VLOOKUP(A3099,'Pivot price tier'!$C$8:$L$2245,10,0),"")</f>
        <v/>
      </c>
      <c r="Z3099" s="3" t="str">
        <f>IFERROR(VLOOKUP(A3099,'Pivot price tier by size'!$D$8:$M$2466,10,0),"")</f>
        <v/>
      </c>
      <c r="AA3099" s="3" t="str">
        <f>IFERROR(VLOOKUP(A3099,'Pivot category'!$B$8:$I$2191,8,0),"")</f>
        <v/>
      </c>
      <c r="AB3099" s="3" t="str">
        <f t="shared" si="48"/>
        <v>Bottom 5%</v>
      </c>
      <c r="AC3099"/>
      <c r="AD3099" s="3" t="s">
        <v>16452</v>
      </c>
      <c r="AE3099" s="3" t="s">
        <v>16455</v>
      </c>
    </row>
    <row r="3100" spans="1:31" hidden="1" x14ac:dyDescent="0.25">
      <c r="A3100" t="s">
        <v>6092</v>
      </c>
      <c r="B3100" t="s">
        <v>1427</v>
      </c>
      <c r="C3100" s="3" t="s">
        <v>32</v>
      </c>
      <c r="D3100" s="3" t="s">
        <v>3803</v>
      </c>
      <c r="E3100" s="3" t="s">
        <v>5152</v>
      </c>
      <c r="F3100" s="3">
        <v>7000</v>
      </c>
      <c r="G3100" s="34">
        <v>99.99</v>
      </c>
      <c r="H3100" s="3" t="s">
        <v>12619</v>
      </c>
      <c r="I3100" s="3" t="s">
        <v>15</v>
      </c>
      <c r="J3100" s="3" t="s">
        <v>8261</v>
      </c>
      <c r="K3100" s="3" t="s">
        <v>8260</v>
      </c>
      <c r="L3100" s="3" t="s">
        <v>68</v>
      </c>
      <c r="M3100" s="26" t="s">
        <v>13873</v>
      </c>
      <c r="N3100"/>
      <c r="O3100" s="3">
        <v>27</v>
      </c>
      <c r="P3100" s="34">
        <v>51514.78</v>
      </c>
      <c r="Q3100" s="34">
        <v>67143.53</v>
      </c>
      <c r="R3100" s="34">
        <v>-15628.75</v>
      </c>
      <c r="S3100" s="36">
        <v>-0.23</v>
      </c>
      <c r="T3100" s="34">
        <v>1907.9548148148149</v>
      </c>
      <c r="U3100" s="34">
        <v>47255.24</v>
      </c>
      <c r="V3100" s="34">
        <v>32236.89</v>
      </c>
      <c r="W3100" s="34">
        <v>15018.35</v>
      </c>
      <c r="X3100" s="36">
        <v>0.47</v>
      </c>
      <c r="Y3100" s="3" t="str">
        <f>IFERROR(VLOOKUP(A3100,'Pivot price tier'!$C$8:$L$2245,10,0),"")</f>
        <v/>
      </c>
      <c r="Z3100" s="3" t="str">
        <f>IFERROR(VLOOKUP(A3100,'Pivot price tier by size'!$D$8:$M$2466,10,0),"")</f>
        <v/>
      </c>
      <c r="AA3100" s="3" t="str">
        <f>IFERROR(VLOOKUP(A3100,'Pivot category'!$B$8:$I$2191,8,0),"")</f>
        <v/>
      </c>
      <c r="AB3100" s="3" t="str">
        <f t="shared" si="48"/>
        <v/>
      </c>
      <c r="AC3100"/>
      <c r="AD3100" s="3" t="s">
        <v>16452</v>
      </c>
      <c r="AE3100" s="3" t="s">
        <v>16455</v>
      </c>
    </row>
    <row r="3101" spans="1:31" hidden="1" x14ac:dyDescent="0.25">
      <c r="A3101" t="s">
        <v>15915</v>
      </c>
      <c r="B3101" t="s">
        <v>15916</v>
      </c>
      <c r="C3101" s="3" t="s">
        <v>73</v>
      </c>
      <c r="D3101" s="3" t="s">
        <v>14653</v>
      </c>
      <c r="E3101" s="3">
        <v>0</v>
      </c>
      <c r="F3101" s="3">
        <v>30000</v>
      </c>
      <c r="G3101" s="34">
        <v>11.99</v>
      </c>
      <c r="H3101" s="3" t="s">
        <v>8334</v>
      </c>
      <c r="I3101" s="3" t="s">
        <v>12340</v>
      </c>
      <c r="J3101" s="3" t="s">
        <v>13405</v>
      </c>
      <c r="K3101" s="3" t="s">
        <v>8264</v>
      </c>
      <c r="L3101" s="3" t="s">
        <v>68</v>
      </c>
      <c r="M3101" s="26">
        <v>45707</v>
      </c>
      <c r="N3101"/>
      <c r="O3101" s="3">
        <v>12</v>
      </c>
      <c r="P3101" s="34">
        <v>2230.14</v>
      </c>
      <c r="Q3101" s="34"/>
      <c r="R3101" s="34">
        <v>2230.14</v>
      </c>
      <c r="T3101" s="34">
        <v>185.845</v>
      </c>
      <c r="U3101" s="34">
        <v>4100.58</v>
      </c>
      <c r="V3101" s="34">
        <v>0</v>
      </c>
      <c r="W3101" s="34">
        <v>4100.58</v>
      </c>
      <c r="X3101" s="36">
        <v>0</v>
      </c>
      <c r="Y3101" s="3" t="str">
        <f>IFERROR(VLOOKUP(A3101,'Pivot price tier'!$C$8:$L$2245,10,0),"")</f>
        <v/>
      </c>
      <c r="Z3101" s="3" t="str">
        <f>IFERROR(VLOOKUP(A3101,'Pivot price tier by size'!$D$8:$M$2466,10,0),"")</f>
        <v/>
      </c>
      <c r="AA3101" s="3" t="str">
        <f>IFERROR(VLOOKUP(A3101,'Pivot category'!$B$8:$I$2191,8,0),"")</f>
        <v/>
      </c>
      <c r="AB3101" s="3" t="str">
        <f t="shared" si="48"/>
        <v>Bottom 5%</v>
      </c>
      <c r="AC3101"/>
      <c r="AD3101" s="3" t="s">
        <v>10401</v>
      </c>
      <c r="AE3101" s="3" t="s">
        <v>14110</v>
      </c>
    </row>
    <row r="3102" spans="1:31" hidden="1" x14ac:dyDescent="0.25">
      <c r="A3102" t="s">
        <v>6471</v>
      </c>
      <c r="B3102" t="s">
        <v>6470</v>
      </c>
      <c r="C3102" s="3" t="s">
        <v>32</v>
      </c>
      <c r="D3102" s="3" t="s">
        <v>8054</v>
      </c>
      <c r="E3102" s="3" t="s">
        <v>5150</v>
      </c>
      <c r="F3102" s="3">
        <v>7000</v>
      </c>
      <c r="G3102" s="34">
        <v>15.59</v>
      </c>
      <c r="H3102" s="3" t="s">
        <v>30</v>
      </c>
      <c r="I3102" s="3" t="s">
        <v>21</v>
      </c>
      <c r="J3102" s="3" t="s">
        <v>8256</v>
      </c>
      <c r="K3102" s="3" t="s">
        <v>8252</v>
      </c>
      <c r="L3102" s="3" t="s">
        <v>8255</v>
      </c>
      <c r="M3102" s="26" t="s">
        <v>13873</v>
      </c>
      <c r="N3102"/>
      <c r="O3102" s="3">
        <v>21</v>
      </c>
      <c r="P3102" s="34">
        <v>11553.17</v>
      </c>
      <c r="Q3102" s="34">
        <v>13479.87</v>
      </c>
      <c r="R3102" s="34">
        <v>-1926.7</v>
      </c>
      <c r="S3102" s="36">
        <v>-0.14000000000000001</v>
      </c>
      <c r="T3102" s="34">
        <v>550.15095238095239</v>
      </c>
      <c r="U3102" s="34">
        <v>9528.9699999999993</v>
      </c>
      <c r="V3102" s="34">
        <v>7718.49</v>
      </c>
      <c r="W3102" s="34">
        <v>1810.48</v>
      </c>
      <c r="X3102" s="36">
        <v>0.23</v>
      </c>
      <c r="Y3102" s="3" t="str">
        <f>IFERROR(VLOOKUP(A3102,'Pivot price tier'!$C$8:$L$2245,10,0),"")</f>
        <v/>
      </c>
      <c r="Z3102" s="3" t="str">
        <f>IFERROR(VLOOKUP(A3102,'Pivot price tier by size'!$D$8:$M$2466,10,0),"")</f>
        <v/>
      </c>
      <c r="AA3102" s="3" t="str">
        <f>IFERROR(VLOOKUP(A3102,'Pivot category'!$B$8:$I$2191,8,0),"")</f>
        <v/>
      </c>
      <c r="AB3102" s="3" t="str">
        <f t="shared" si="48"/>
        <v>Bottom 5%</v>
      </c>
      <c r="AC3102"/>
      <c r="AD3102" s="3" t="s">
        <v>11231</v>
      </c>
      <c r="AE3102" s="3" t="s">
        <v>14106</v>
      </c>
    </row>
    <row r="3103" spans="1:31" hidden="1" x14ac:dyDescent="0.25">
      <c r="A3103" t="s">
        <v>16018</v>
      </c>
      <c r="B3103" t="s">
        <v>16019</v>
      </c>
      <c r="C3103" s="3" t="s">
        <v>32</v>
      </c>
      <c r="D3103" s="3" t="s">
        <v>15529</v>
      </c>
      <c r="E3103" s="3" t="s">
        <v>5150</v>
      </c>
      <c r="F3103" s="3">
        <v>70000</v>
      </c>
      <c r="G3103" s="34">
        <v>74.989999999999995</v>
      </c>
      <c r="H3103" s="3" t="s">
        <v>27</v>
      </c>
      <c r="I3103" s="3" t="s">
        <v>15</v>
      </c>
      <c r="J3103" s="3" t="s">
        <v>8256</v>
      </c>
      <c r="K3103" s="3" t="s">
        <v>8252</v>
      </c>
      <c r="L3103" s="3" t="s">
        <v>68</v>
      </c>
      <c r="M3103" s="26">
        <v>45894</v>
      </c>
      <c r="N3103"/>
      <c r="O3103" s="3">
        <v>8</v>
      </c>
      <c r="P3103" s="34">
        <v>17622.650000000001</v>
      </c>
      <c r="Q3103" s="34"/>
      <c r="R3103" s="34">
        <v>17622.650000000001</v>
      </c>
      <c r="T3103" s="34">
        <v>2202.8312500000002</v>
      </c>
      <c r="U3103" s="34">
        <v>599.91999999999996</v>
      </c>
      <c r="V3103" s="34">
        <v>0</v>
      </c>
      <c r="W3103" s="34">
        <v>599.91999999999996</v>
      </c>
      <c r="X3103" s="36">
        <v>0</v>
      </c>
      <c r="Y3103" s="3" t="str">
        <f>IFERROR(VLOOKUP(A3103,'Pivot price tier'!$C$8:$L$2245,10,0),"")</f>
        <v xml:space="preserve"> </v>
      </c>
      <c r="Z3103" s="3" t="str">
        <f>IFERROR(VLOOKUP(A3103,'Pivot price tier by size'!$D$8:$M$2466,10,0),"")</f>
        <v xml:space="preserve"> </v>
      </c>
      <c r="AA3103" s="3" t="str">
        <f>IFERROR(VLOOKUP(A3103,'Pivot category'!$B$8:$I$2191,8,0),"")</f>
        <v>X</v>
      </c>
      <c r="AB3103" s="3" t="str">
        <f t="shared" si="48"/>
        <v>Bottom 5%</v>
      </c>
      <c r="AC3103"/>
      <c r="AD3103" s="3" t="s">
        <v>11231</v>
      </c>
      <c r="AE3103" s="3" t="s">
        <v>14159</v>
      </c>
    </row>
    <row r="3104" spans="1:31" hidden="1" x14ac:dyDescent="0.25">
      <c r="A3104" t="s">
        <v>15365</v>
      </c>
      <c r="B3104" t="s">
        <v>15366</v>
      </c>
      <c r="C3104" s="3" t="s">
        <v>34</v>
      </c>
      <c r="D3104" s="3" t="s">
        <v>15117</v>
      </c>
      <c r="E3104" s="3" t="s">
        <v>5150</v>
      </c>
      <c r="F3104" s="3">
        <v>70000</v>
      </c>
      <c r="G3104" s="34">
        <v>23.99</v>
      </c>
      <c r="H3104" s="3" t="s">
        <v>27</v>
      </c>
      <c r="I3104" s="3" t="s">
        <v>23</v>
      </c>
      <c r="J3104" s="3" t="s">
        <v>8251</v>
      </c>
      <c r="K3104" s="3" t="s">
        <v>8252</v>
      </c>
      <c r="L3104" s="3" t="s">
        <v>68</v>
      </c>
      <c r="M3104" s="26">
        <v>45839</v>
      </c>
      <c r="N3104"/>
      <c r="O3104" s="3">
        <v>77</v>
      </c>
      <c r="P3104" s="34">
        <v>100518.1</v>
      </c>
      <c r="Q3104" s="34"/>
      <c r="R3104" s="34">
        <v>100518.1</v>
      </c>
      <c r="T3104" s="34">
        <v>1305.4298701298701</v>
      </c>
      <c r="U3104" s="34">
        <v>66860.13</v>
      </c>
      <c r="V3104" s="34">
        <v>0</v>
      </c>
      <c r="W3104" s="34">
        <v>66860.13</v>
      </c>
      <c r="X3104" s="36">
        <v>0</v>
      </c>
      <c r="Y3104" s="3" t="str">
        <f>IFERROR(VLOOKUP(A3104,'Pivot price tier'!$C$8:$L$2245,10,0),"")</f>
        <v xml:space="preserve"> </v>
      </c>
      <c r="Z3104" s="3" t="str">
        <f>IFERROR(VLOOKUP(A3104,'Pivot price tier by size'!$D$8:$M$2466,10,0),"")</f>
        <v xml:space="preserve"> </v>
      </c>
      <c r="AA3104" s="3" t="str">
        <f>IFERROR(VLOOKUP(A3104,'Pivot category'!$B$8:$I$2191,8,0),"")</f>
        <v xml:space="preserve"> </v>
      </c>
      <c r="AB3104" s="3" t="str">
        <f t="shared" si="48"/>
        <v/>
      </c>
      <c r="AC3104"/>
      <c r="AD3104" s="3" t="s">
        <v>11231</v>
      </c>
      <c r="AE3104" s="3" t="s">
        <v>16554</v>
      </c>
    </row>
    <row r="3105" spans="1:31" x14ac:dyDescent="0.25">
      <c r="A3105" t="s">
        <v>7861</v>
      </c>
      <c r="B3105" t="s">
        <v>692</v>
      </c>
      <c r="C3105" s="3" t="s">
        <v>38</v>
      </c>
      <c r="D3105" s="3" t="s">
        <v>2995</v>
      </c>
      <c r="E3105" s="3">
        <v>0</v>
      </c>
      <c r="F3105" s="3">
        <v>1000</v>
      </c>
      <c r="G3105" s="34">
        <v>20.99</v>
      </c>
      <c r="H3105" s="3" t="s">
        <v>8334</v>
      </c>
      <c r="I3105" s="3" t="s">
        <v>12339</v>
      </c>
      <c r="J3105" s="3" t="s">
        <v>8251</v>
      </c>
      <c r="K3105" s="3" t="s">
        <v>8252</v>
      </c>
      <c r="L3105" s="3" t="s">
        <v>68</v>
      </c>
      <c r="M3105" s="26" t="s">
        <v>13873</v>
      </c>
      <c r="N3105"/>
      <c r="O3105" s="3">
        <v>155</v>
      </c>
      <c r="P3105" s="34">
        <v>132732.26</v>
      </c>
      <c r="Q3105" s="34">
        <v>153988.87</v>
      </c>
      <c r="R3105" s="34">
        <v>-21256.61</v>
      </c>
      <c r="S3105" s="36">
        <v>-0.14000000000000001</v>
      </c>
      <c r="T3105" s="34">
        <v>856.33716129032268</v>
      </c>
      <c r="U3105" s="34">
        <v>73031.94</v>
      </c>
      <c r="V3105" s="34">
        <v>68783.899999999994</v>
      </c>
      <c r="W3105" s="34">
        <v>4248.04</v>
      </c>
      <c r="X3105" s="36">
        <v>0.06</v>
      </c>
      <c r="Y3105" s="3" t="str">
        <f>IFERROR(VLOOKUP(A3105,'Pivot price tier'!$C$8:$L$2245,10,0),"")</f>
        <v xml:space="preserve"> </v>
      </c>
      <c r="Z3105" s="3" t="str">
        <f>IFERROR(VLOOKUP(A3105,'Pivot price tier by size'!$D$8:$M$2466,10,0),"")</f>
        <v xml:space="preserve"> </v>
      </c>
      <c r="AA3105" s="3" t="str">
        <f>IFERROR(VLOOKUP(A3105,'Pivot category'!$B$8:$I$2191,8,0),"")</f>
        <v xml:space="preserve"> </v>
      </c>
      <c r="AB3105" s="3" t="str">
        <f t="shared" si="48"/>
        <v/>
      </c>
      <c r="AC3105"/>
      <c r="AD3105" s="3" t="s">
        <v>11232</v>
      </c>
      <c r="AE3105" s="3" t="s">
        <v>14092</v>
      </c>
    </row>
    <row r="3106" spans="1:31" hidden="1" x14ac:dyDescent="0.25">
      <c r="A3106" t="s">
        <v>14531</v>
      </c>
      <c r="B3106" t="s">
        <v>14532</v>
      </c>
      <c r="C3106" s="3" t="s">
        <v>32</v>
      </c>
      <c r="D3106" s="3" t="s">
        <v>3805</v>
      </c>
      <c r="E3106" s="3" t="s">
        <v>5150</v>
      </c>
      <c r="F3106" s="3">
        <v>4000</v>
      </c>
      <c r="G3106" s="34">
        <v>23.99</v>
      </c>
      <c r="H3106" s="3" t="s">
        <v>25</v>
      </c>
      <c r="I3106" s="3" t="s">
        <v>21</v>
      </c>
      <c r="J3106" s="3" t="s">
        <v>8256</v>
      </c>
      <c r="K3106" s="3" t="s">
        <v>8260</v>
      </c>
      <c r="L3106" s="3" t="s">
        <v>8257</v>
      </c>
      <c r="M3106" s="26">
        <v>45689</v>
      </c>
      <c r="N3106"/>
      <c r="O3106" s="3" t="s">
        <v>78</v>
      </c>
      <c r="P3106" s="34">
        <v>23.99</v>
      </c>
      <c r="Q3106" s="34">
        <v>47.98</v>
      </c>
      <c r="R3106" s="34">
        <v>-23.99</v>
      </c>
      <c r="S3106" s="36">
        <v>-0.5</v>
      </c>
      <c r="T3106" s="34" t="s">
        <v>78</v>
      </c>
      <c r="U3106" s="34">
        <v>0</v>
      </c>
      <c r="V3106" s="34">
        <v>23.99</v>
      </c>
      <c r="W3106" s="34">
        <v>-23.99</v>
      </c>
      <c r="X3106" s="36">
        <v>-1</v>
      </c>
      <c r="Y3106" s="3" t="str">
        <f>IFERROR(VLOOKUP(A3106,'Pivot price tier'!$C$8:$L$2245,10,0),"")</f>
        <v/>
      </c>
      <c r="Z3106" s="3" t="str">
        <f>IFERROR(VLOOKUP(A3106,'Pivot price tier by size'!$D$8:$M$2466,10,0),"")</f>
        <v/>
      </c>
      <c r="AA3106" s="3" t="str">
        <f>IFERROR(VLOOKUP(A3106,'Pivot category'!$B$8:$I$2191,8,0),"")</f>
        <v/>
      </c>
      <c r="AB3106" s="3" t="str">
        <f t="shared" si="48"/>
        <v>Bottom 5%</v>
      </c>
      <c r="AC3106"/>
      <c r="AD3106" s="3" t="s">
        <v>16451</v>
      </c>
      <c r="AE3106" s="3" t="s">
        <v>16511</v>
      </c>
    </row>
    <row r="3107" spans="1:31" hidden="1" x14ac:dyDescent="0.25">
      <c r="A3107" t="s">
        <v>6335</v>
      </c>
      <c r="B3107" t="s">
        <v>1429</v>
      </c>
      <c r="C3107" s="3" t="s">
        <v>32</v>
      </c>
      <c r="D3107" s="3" t="s">
        <v>3806</v>
      </c>
      <c r="E3107" s="3" t="s">
        <v>5152</v>
      </c>
      <c r="F3107" s="3">
        <v>7000</v>
      </c>
      <c r="G3107" s="34">
        <v>649.99</v>
      </c>
      <c r="H3107" s="3" t="s">
        <v>12619</v>
      </c>
      <c r="I3107" s="3" t="s">
        <v>74</v>
      </c>
      <c r="J3107" s="3" t="s">
        <v>8261</v>
      </c>
      <c r="K3107" s="3" t="s">
        <v>8260</v>
      </c>
      <c r="L3107" s="3" t="s">
        <v>68</v>
      </c>
      <c r="M3107" s="26" t="s">
        <v>13873</v>
      </c>
      <c r="N3107"/>
      <c r="O3107" s="3">
        <v>3</v>
      </c>
      <c r="P3107" s="34">
        <v>649.99</v>
      </c>
      <c r="Q3107" s="34">
        <v>1949.97</v>
      </c>
      <c r="R3107" s="34">
        <v>-1299.98</v>
      </c>
      <c r="S3107" s="36">
        <v>-0.67</v>
      </c>
      <c r="T3107" s="34">
        <v>216.66333333333333</v>
      </c>
      <c r="U3107" s="34">
        <v>0</v>
      </c>
      <c r="V3107" s="34">
        <v>649.99</v>
      </c>
      <c r="W3107" s="34">
        <v>-649.99</v>
      </c>
      <c r="X3107" s="36">
        <v>-1</v>
      </c>
      <c r="Y3107" s="3" t="str">
        <f>IFERROR(VLOOKUP(A3107,'Pivot price tier'!$C$8:$L$2245,10,0),"")</f>
        <v/>
      </c>
      <c r="Z3107" s="3" t="str">
        <f>IFERROR(VLOOKUP(A3107,'Pivot price tier by size'!$D$8:$M$2466,10,0),"")</f>
        <v/>
      </c>
      <c r="AA3107" s="3" t="str">
        <f>IFERROR(VLOOKUP(A3107,'Pivot category'!$B$8:$I$2191,8,0),"")</f>
        <v/>
      </c>
      <c r="AB3107" s="3" t="str">
        <f t="shared" si="48"/>
        <v>Bottom 5%</v>
      </c>
      <c r="AC3107"/>
      <c r="AD3107" s="3" t="s">
        <v>16446</v>
      </c>
      <c r="AE3107" s="3" t="s">
        <v>14094</v>
      </c>
    </row>
    <row r="3108" spans="1:31" hidden="1" x14ac:dyDescent="0.25">
      <c r="A3108" t="s">
        <v>6765</v>
      </c>
      <c r="B3108" t="s">
        <v>13173</v>
      </c>
      <c r="C3108" s="3" t="s">
        <v>32</v>
      </c>
      <c r="D3108" s="3" t="s">
        <v>4877</v>
      </c>
      <c r="E3108" s="3" t="s">
        <v>5150</v>
      </c>
      <c r="F3108" s="3">
        <v>9000</v>
      </c>
      <c r="G3108" s="34">
        <v>74.989999999999995</v>
      </c>
      <c r="H3108" s="3" t="s">
        <v>12619</v>
      </c>
      <c r="I3108" s="3" t="s">
        <v>15</v>
      </c>
      <c r="J3108" s="3" t="s">
        <v>8253</v>
      </c>
      <c r="K3108" s="3" t="s">
        <v>8260</v>
      </c>
      <c r="L3108" s="3" t="s">
        <v>8257</v>
      </c>
      <c r="M3108" s="26">
        <v>45474</v>
      </c>
      <c r="N3108"/>
      <c r="O3108" s="3" t="s">
        <v>78</v>
      </c>
      <c r="P3108" s="34"/>
      <c r="Q3108" s="34">
        <v>674.91</v>
      </c>
      <c r="R3108" s="34">
        <v>-674.91</v>
      </c>
      <c r="S3108" s="36">
        <v>-1</v>
      </c>
      <c r="T3108" s="34" t="s">
        <v>78</v>
      </c>
      <c r="U3108" s="34">
        <v>0</v>
      </c>
      <c r="V3108" s="34">
        <v>74.989999999999995</v>
      </c>
      <c r="W3108" s="34">
        <v>-74.989999999999995</v>
      </c>
      <c r="X3108" s="36">
        <v>-1</v>
      </c>
      <c r="Y3108" s="3" t="str">
        <f>IFERROR(VLOOKUP(A3108,'Pivot price tier'!$C$8:$L$2245,10,0),"")</f>
        <v/>
      </c>
      <c r="Z3108" s="3" t="str">
        <f>IFERROR(VLOOKUP(A3108,'Pivot price tier by size'!$D$8:$M$2466,10,0),"")</f>
        <v/>
      </c>
      <c r="AA3108" s="3" t="str">
        <f>IFERROR(VLOOKUP(A3108,'Pivot category'!$B$8:$I$2191,8,0),"")</f>
        <v/>
      </c>
      <c r="AB3108" s="3" t="str">
        <f t="shared" si="48"/>
        <v>Bottom 5%</v>
      </c>
      <c r="AC3108"/>
      <c r="AD3108" s="3" t="s">
        <v>16446</v>
      </c>
      <c r="AE3108" s="3" t="s">
        <v>14094</v>
      </c>
    </row>
    <row r="3109" spans="1:31" x14ac:dyDescent="0.25">
      <c r="A3109" t="s">
        <v>7860</v>
      </c>
      <c r="B3109" t="s">
        <v>693</v>
      </c>
      <c r="C3109" s="3" t="s">
        <v>38</v>
      </c>
      <c r="D3109" s="3" t="s">
        <v>2996</v>
      </c>
      <c r="E3109" s="3">
        <v>0</v>
      </c>
      <c r="F3109" s="3">
        <v>1000</v>
      </c>
      <c r="G3109" s="34">
        <v>20.99</v>
      </c>
      <c r="H3109" s="3" t="s">
        <v>8334</v>
      </c>
      <c r="I3109" s="3" t="s">
        <v>12339</v>
      </c>
      <c r="J3109" s="3" t="s">
        <v>8251</v>
      </c>
      <c r="K3109" s="3" t="s">
        <v>8252</v>
      </c>
      <c r="L3109" s="3" t="s">
        <v>68</v>
      </c>
      <c r="M3109" s="26" t="s">
        <v>13873</v>
      </c>
      <c r="N3109"/>
      <c r="O3109" s="3">
        <v>158</v>
      </c>
      <c r="P3109" s="34">
        <v>210903.46</v>
      </c>
      <c r="Q3109" s="34">
        <v>284855.55</v>
      </c>
      <c r="R3109" s="34">
        <v>-73952.09</v>
      </c>
      <c r="S3109" s="36">
        <v>-0.26</v>
      </c>
      <c r="T3109" s="34">
        <v>1334.8320253164557</v>
      </c>
      <c r="U3109" s="34">
        <v>214603.68</v>
      </c>
      <c r="V3109" s="34">
        <v>268377.89</v>
      </c>
      <c r="W3109" s="34">
        <v>-53774.21</v>
      </c>
      <c r="X3109" s="36">
        <v>-0.2</v>
      </c>
      <c r="Y3109" s="3" t="str">
        <f>IFERROR(VLOOKUP(A3109,'Pivot price tier'!$C$8:$L$2245,10,0),"")</f>
        <v xml:space="preserve"> </v>
      </c>
      <c r="Z3109" s="3" t="str">
        <f>IFERROR(VLOOKUP(A3109,'Pivot price tier by size'!$D$8:$M$2466,10,0),"")</f>
        <v xml:space="preserve"> </v>
      </c>
      <c r="AA3109" s="3" t="str">
        <f>IFERROR(VLOOKUP(A3109,'Pivot category'!$B$8:$I$2191,8,0),"")</f>
        <v xml:space="preserve"> </v>
      </c>
      <c r="AB3109" s="3" t="str">
        <f t="shared" si="48"/>
        <v/>
      </c>
      <c r="AC3109"/>
      <c r="AD3109" s="3" t="s">
        <v>11232</v>
      </c>
      <c r="AE3109" s="3" t="s">
        <v>14092</v>
      </c>
    </row>
    <row r="3110" spans="1:31" hidden="1" x14ac:dyDescent="0.25">
      <c r="A3110" t="s">
        <v>6152</v>
      </c>
      <c r="B3110" t="s">
        <v>1431</v>
      </c>
      <c r="C3110" s="3" t="s">
        <v>32</v>
      </c>
      <c r="D3110" s="3" t="s">
        <v>3808</v>
      </c>
      <c r="E3110" s="3" t="s">
        <v>5152</v>
      </c>
      <c r="F3110" s="3">
        <v>7000</v>
      </c>
      <c r="G3110" s="34">
        <v>35.39</v>
      </c>
      <c r="H3110" s="3" t="s">
        <v>12619</v>
      </c>
      <c r="I3110" s="3" t="s">
        <v>21</v>
      </c>
      <c r="J3110" s="3" t="s">
        <v>8256</v>
      </c>
      <c r="K3110" s="3" t="s">
        <v>8260</v>
      </c>
      <c r="L3110" s="3" t="s">
        <v>8255</v>
      </c>
      <c r="M3110" s="26" t="s">
        <v>13873</v>
      </c>
      <c r="N3110"/>
      <c r="O3110" s="3" t="s">
        <v>78</v>
      </c>
      <c r="P3110" s="34"/>
      <c r="Q3110" s="34">
        <v>106.17</v>
      </c>
      <c r="R3110" s="34">
        <v>-106.17</v>
      </c>
      <c r="S3110" s="36">
        <v>-1</v>
      </c>
      <c r="T3110" s="34" t="s">
        <v>78</v>
      </c>
      <c r="U3110" s="34">
        <v>106.17</v>
      </c>
      <c r="V3110" s="34">
        <v>0</v>
      </c>
      <c r="W3110" s="34">
        <v>106.17</v>
      </c>
      <c r="X3110" s="36">
        <v>0</v>
      </c>
      <c r="Y3110" s="3" t="str">
        <f>IFERROR(VLOOKUP(A3110,'Pivot price tier'!$C$8:$L$2245,10,0),"")</f>
        <v/>
      </c>
      <c r="Z3110" s="3" t="str">
        <f>IFERROR(VLOOKUP(A3110,'Pivot price tier by size'!$D$8:$M$2466,10,0),"")</f>
        <v/>
      </c>
      <c r="AA3110" s="3" t="str">
        <f>IFERROR(VLOOKUP(A3110,'Pivot category'!$B$8:$I$2191,8,0),"")</f>
        <v/>
      </c>
      <c r="AB3110" s="3" t="str">
        <f t="shared" si="48"/>
        <v>Bottom 5%</v>
      </c>
      <c r="AC3110"/>
      <c r="AD3110" s="3" t="s">
        <v>16446</v>
      </c>
      <c r="AE3110" s="3" t="s">
        <v>14094</v>
      </c>
    </row>
    <row r="3111" spans="1:31" x14ac:dyDescent="0.25">
      <c r="A3111" t="s">
        <v>11861</v>
      </c>
      <c r="B3111" t="s">
        <v>11711</v>
      </c>
      <c r="C3111" s="3" t="s">
        <v>73</v>
      </c>
      <c r="D3111" s="3" t="s">
        <v>11533</v>
      </c>
      <c r="E3111" s="3">
        <v>0</v>
      </c>
      <c r="F3111" s="3">
        <v>7000</v>
      </c>
      <c r="G3111" s="34">
        <v>12.99</v>
      </c>
      <c r="H3111" s="3" t="s">
        <v>8334</v>
      </c>
      <c r="I3111" s="3" t="s">
        <v>12340</v>
      </c>
      <c r="J3111" s="3" t="s">
        <v>8251</v>
      </c>
      <c r="K3111" s="3" t="s">
        <v>8252</v>
      </c>
      <c r="L3111" s="3" t="s">
        <v>68</v>
      </c>
      <c r="M3111" s="26">
        <v>45047</v>
      </c>
      <c r="N3111"/>
      <c r="O3111" s="3">
        <v>114</v>
      </c>
      <c r="P3111" s="34">
        <v>168674.82</v>
      </c>
      <c r="Q3111" s="34">
        <v>52217.08</v>
      </c>
      <c r="R3111" s="34">
        <v>116457.74</v>
      </c>
      <c r="S3111" s="36">
        <v>2.23</v>
      </c>
      <c r="T3111" s="34">
        <v>1479.6036842105264</v>
      </c>
      <c r="U3111" s="34">
        <v>231735.34</v>
      </c>
      <c r="V3111" s="34">
        <v>44402.68</v>
      </c>
      <c r="W3111" s="34">
        <v>187332.66</v>
      </c>
      <c r="X3111" s="36">
        <v>4.22</v>
      </c>
      <c r="Y3111" s="3" t="str">
        <f>IFERROR(VLOOKUP(A3111,'Pivot price tier'!$C$8:$L$2245,10,0),"")</f>
        <v xml:space="preserve"> </v>
      </c>
      <c r="Z3111" s="3" t="str">
        <f>IFERROR(VLOOKUP(A3111,'Pivot price tier by size'!$D$8:$M$2466,10,0),"")</f>
        <v xml:space="preserve"> </v>
      </c>
      <c r="AA3111" s="3" t="str">
        <f>IFERROR(VLOOKUP(A3111,'Pivot category'!$B$8:$I$2191,8,0),"")</f>
        <v xml:space="preserve"> </v>
      </c>
      <c r="AB3111" s="3" t="str">
        <f t="shared" si="48"/>
        <v/>
      </c>
      <c r="AC3111"/>
      <c r="AD3111" s="3" t="s">
        <v>16451</v>
      </c>
      <c r="AE3111" s="3" t="s">
        <v>14099</v>
      </c>
    </row>
    <row r="3112" spans="1:31" hidden="1" x14ac:dyDescent="0.25">
      <c r="A3112" t="s">
        <v>7641</v>
      </c>
      <c r="B3112" t="s">
        <v>1308</v>
      </c>
      <c r="C3112" s="3" t="s">
        <v>36</v>
      </c>
      <c r="D3112" s="3" t="s">
        <v>3670</v>
      </c>
      <c r="E3112" s="3" t="s">
        <v>5150</v>
      </c>
      <c r="F3112" s="3">
        <v>8000</v>
      </c>
      <c r="G3112" s="34">
        <v>30.99</v>
      </c>
      <c r="H3112" s="3" t="s">
        <v>12</v>
      </c>
      <c r="I3112" s="3" t="s">
        <v>21</v>
      </c>
      <c r="J3112" s="3" t="s">
        <v>8256</v>
      </c>
      <c r="K3112" s="3" t="s">
        <v>8273</v>
      </c>
      <c r="L3112" s="3" t="s">
        <v>8254</v>
      </c>
      <c r="M3112" s="26" t="s">
        <v>13873</v>
      </c>
      <c r="N3112"/>
      <c r="O3112" s="3">
        <v>1</v>
      </c>
      <c r="P3112" s="34">
        <v>1022.67</v>
      </c>
      <c r="Q3112" s="34">
        <v>14782.23</v>
      </c>
      <c r="R3112" s="34">
        <v>-13759.56</v>
      </c>
      <c r="S3112" s="36">
        <v>-0.93</v>
      </c>
      <c r="T3112" s="34">
        <v>1022.67</v>
      </c>
      <c r="U3112" s="34">
        <v>464.85</v>
      </c>
      <c r="V3112" s="34">
        <v>2448.21</v>
      </c>
      <c r="W3112" s="34">
        <v>-1983.36</v>
      </c>
      <c r="X3112" s="36">
        <v>-0.81</v>
      </c>
      <c r="Y3112" s="3" t="str">
        <f>IFERROR(VLOOKUP(A3112,'Pivot price tier'!$C$8:$L$2245,10,0),"")</f>
        <v/>
      </c>
      <c r="Z3112" s="3" t="str">
        <f>IFERROR(VLOOKUP(A3112,'Pivot price tier by size'!$D$8:$M$2466,10,0),"")</f>
        <v/>
      </c>
      <c r="AA3112" s="3" t="str">
        <f>IFERROR(VLOOKUP(A3112,'Pivot category'!$B$8:$I$2191,8,0),"")</f>
        <v/>
      </c>
      <c r="AB3112" s="3" t="str">
        <f t="shared" si="48"/>
        <v>Bottom 5%</v>
      </c>
      <c r="AC3112"/>
      <c r="AD3112" s="3" t="s">
        <v>16451</v>
      </c>
      <c r="AE3112" s="3" t="s">
        <v>14089</v>
      </c>
    </row>
    <row r="3113" spans="1:31" x14ac:dyDescent="0.25">
      <c r="A3113" t="s">
        <v>7462</v>
      </c>
      <c r="B3113" t="s">
        <v>788</v>
      </c>
      <c r="C3113" s="3" t="s">
        <v>36</v>
      </c>
      <c r="D3113" s="3" t="s">
        <v>3096</v>
      </c>
      <c r="E3113" s="3">
        <v>0</v>
      </c>
      <c r="F3113" s="3">
        <v>1000</v>
      </c>
      <c r="G3113" s="34">
        <v>10.49</v>
      </c>
      <c r="H3113" s="3" t="s">
        <v>8334</v>
      </c>
      <c r="I3113" s="3" t="s">
        <v>12339</v>
      </c>
      <c r="J3113" s="3" t="s">
        <v>8251</v>
      </c>
      <c r="K3113" s="3" t="s">
        <v>8252</v>
      </c>
      <c r="L3113" s="3" t="s">
        <v>68</v>
      </c>
      <c r="M3113" s="26" t="s">
        <v>13873</v>
      </c>
      <c r="N3113"/>
      <c r="O3113" s="3">
        <v>149</v>
      </c>
      <c r="P3113" s="34">
        <v>50016.32</v>
      </c>
      <c r="Q3113" s="34">
        <v>54589.96</v>
      </c>
      <c r="R3113" s="34">
        <v>-4573.6400000000003</v>
      </c>
      <c r="S3113" s="36">
        <v>-0.08</v>
      </c>
      <c r="T3113" s="34">
        <v>335.68</v>
      </c>
      <c r="U3113" s="34">
        <v>162196.38</v>
      </c>
      <c r="V3113" s="34">
        <v>175224.95999999999</v>
      </c>
      <c r="W3113" s="34">
        <v>-13028.58</v>
      </c>
      <c r="X3113" s="36">
        <v>-7.0000000000000007E-2</v>
      </c>
      <c r="Y3113" s="3" t="str">
        <f>IFERROR(VLOOKUP(A3113,'Pivot price tier'!$C$8:$L$2245,10,0),"")</f>
        <v xml:space="preserve"> </v>
      </c>
      <c r="Z3113" s="3" t="str">
        <f>IFERROR(VLOOKUP(A3113,'Pivot price tier by size'!$D$8:$M$2466,10,0),"")</f>
        <v xml:space="preserve"> </v>
      </c>
      <c r="AA3113" s="3" t="str">
        <f>IFERROR(VLOOKUP(A3113,'Pivot category'!$B$8:$I$2191,8,0),"")</f>
        <v xml:space="preserve"> </v>
      </c>
      <c r="AB3113" s="3" t="str">
        <f t="shared" si="48"/>
        <v/>
      </c>
      <c r="AC3113"/>
      <c r="AD3113" s="3" t="s">
        <v>16449</v>
      </c>
      <c r="AE3113" s="3" t="s">
        <v>14091</v>
      </c>
    </row>
    <row r="3114" spans="1:31" x14ac:dyDescent="0.25">
      <c r="A3114" t="s">
        <v>7795</v>
      </c>
      <c r="B3114" t="s">
        <v>789</v>
      </c>
      <c r="C3114" s="3" t="s">
        <v>38</v>
      </c>
      <c r="D3114" s="3" t="s">
        <v>3097</v>
      </c>
      <c r="E3114" s="3">
        <v>0</v>
      </c>
      <c r="F3114" s="3">
        <v>1000</v>
      </c>
      <c r="G3114" s="34">
        <v>18.989999999999998</v>
      </c>
      <c r="H3114" s="3" t="s">
        <v>8334</v>
      </c>
      <c r="I3114" s="3" t="s">
        <v>12339</v>
      </c>
      <c r="J3114" s="3" t="s">
        <v>8251</v>
      </c>
      <c r="K3114" s="3" t="s">
        <v>8252</v>
      </c>
      <c r="L3114" s="3" t="s">
        <v>68</v>
      </c>
      <c r="M3114" s="26" t="s">
        <v>13873</v>
      </c>
      <c r="N3114"/>
      <c r="O3114" s="3">
        <v>149</v>
      </c>
      <c r="P3114" s="34">
        <v>154312.74</v>
      </c>
      <c r="Q3114" s="34">
        <v>174290.22</v>
      </c>
      <c r="R3114" s="34">
        <v>-19977.48</v>
      </c>
      <c r="S3114" s="36">
        <v>-0.11</v>
      </c>
      <c r="T3114" s="34">
        <v>1035.6559731543623</v>
      </c>
      <c r="U3114" s="34">
        <v>73586.25</v>
      </c>
      <c r="V3114" s="34">
        <v>76453.740000000005</v>
      </c>
      <c r="W3114" s="34">
        <v>-2867.49</v>
      </c>
      <c r="X3114" s="36">
        <v>-0.04</v>
      </c>
      <c r="Y3114" s="3" t="str">
        <f>IFERROR(VLOOKUP(A3114,'Pivot price tier'!$C$8:$L$2245,10,0),"")</f>
        <v xml:space="preserve"> </v>
      </c>
      <c r="Z3114" s="3" t="str">
        <f>IFERROR(VLOOKUP(A3114,'Pivot price tier by size'!$D$8:$M$2466,10,0),"")</f>
        <v xml:space="preserve"> </v>
      </c>
      <c r="AA3114" s="3" t="str">
        <f>IFERROR(VLOOKUP(A3114,'Pivot category'!$B$8:$I$2191,8,0),"")</f>
        <v xml:space="preserve"> </v>
      </c>
      <c r="AB3114" s="3" t="str">
        <f t="shared" si="48"/>
        <v/>
      </c>
      <c r="AC3114"/>
      <c r="AD3114" s="3" t="s">
        <v>16449</v>
      </c>
      <c r="AE3114" s="3" t="s">
        <v>14091</v>
      </c>
    </row>
    <row r="3115" spans="1:31" x14ac:dyDescent="0.25">
      <c r="A3115" t="s">
        <v>13103</v>
      </c>
      <c r="B3115" t="s">
        <v>13104</v>
      </c>
      <c r="C3115" s="3" t="s">
        <v>73</v>
      </c>
      <c r="D3115" s="3" t="s">
        <v>12935</v>
      </c>
      <c r="E3115" s="3">
        <v>0</v>
      </c>
      <c r="F3115" s="3">
        <v>70000</v>
      </c>
      <c r="G3115" s="34">
        <v>20.99</v>
      </c>
      <c r="H3115" s="3" t="s">
        <v>8334</v>
      </c>
      <c r="I3115" s="3" t="s">
        <v>12340</v>
      </c>
      <c r="J3115" s="3" t="s">
        <v>8251</v>
      </c>
      <c r="K3115" s="3" t="s">
        <v>8252</v>
      </c>
      <c r="L3115" s="3" t="s">
        <v>68</v>
      </c>
      <c r="M3115" s="26">
        <v>45474</v>
      </c>
      <c r="N3115"/>
      <c r="O3115" s="3">
        <v>54</v>
      </c>
      <c r="P3115" s="34">
        <v>49179.57</v>
      </c>
      <c r="Q3115" s="34">
        <v>27056.11</v>
      </c>
      <c r="R3115" s="34">
        <v>22123.46</v>
      </c>
      <c r="S3115" s="36">
        <v>0.82</v>
      </c>
      <c r="T3115" s="34">
        <v>910.73277777777776</v>
      </c>
      <c r="U3115" s="34">
        <v>162420.62</v>
      </c>
      <c r="V3115" s="34">
        <v>46618.79</v>
      </c>
      <c r="W3115" s="34">
        <v>115801.83</v>
      </c>
      <c r="X3115" s="36">
        <v>2.48</v>
      </c>
      <c r="Y3115" s="3" t="str">
        <f>IFERROR(VLOOKUP(A3115,'Pivot price tier'!$C$8:$L$2245,10,0),"")</f>
        <v xml:space="preserve"> </v>
      </c>
      <c r="Z3115" s="3" t="str">
        <f>IFERROR(VLOOKUP(A3115,'Pivot price tier by size'!$D$8:$M$2466,10,0),"")</f>
        <v xml:space="preserve"> </v>
      </c>
      <c r="AA3115" s="3" t="str">
        <f>IFERROR(VLOOKUP(A3115,'Pivot category'!$B$8:$I$2191,8,0),"")</f>
        <v xml:space="preserve"> </v>
      </c>
      <c r="AB3115" s="3" t="str">
        <f t="shared" si="48"/>
        <v/>
      </c>
      <c r="AC3115"/>
      <c r="AD3115" s="3" t="s">
        <v>16451</v>
      </c>
      <c r="AE3115" s="3" t="s">
        <v>14099</v>
      </c>
    </row>
    <row r="3116" spans="1:31" x14ac:dyDescent="0.25">
      <c r="A3116" t="s">
        <v>13115</v>
      </c>
      <c r="B3116" t="s">
        <v>13116</v>
      </c>
      <c r="C3116" s="3" t="s">
        <v>73</v>
      </c>
      <c r="D3116" s="3" t="s">
        <v>12691</v>
      </c>
      <c r="E3116" s="3">
        <v>0</v>
      </c>
      <c r="F3116" s="3">
        <v>70000</v>
      </c>
      <c r="G3116" s="34">
        <v>21.99</v>
      </c>
      <c r="H3116" s="3" t="s">
        <v>8334</v>
      </c>
      <c r="I3116" s="3" t="s">
        <v>12340</v>
      </c>
      <c r="J3116" s="3" t="s">
        <v>8251</v>
      </c>
      <c r="K3116" s="3" t="s">
        <v>8252</v>
      </c>
      <c r="L3116" s="3" t="s">
        <v>68</v>
      </c>
      <c r="M3116" s="26">
        <v>45474</v>
      </c>
      <c r="N3116"/>
      <c r="O3116" s="3">
        <v>68</v>
      </c>
      <c r="P3116" s="34">
        <v>110059.95</v>
      </c>
      <c r="Q3116" s="34">
        <v>98031.42</v>
      </c>
      <c r="R3116" s="34">
        <v>12028.53</v>
      </c>
      <c r="S3116" s="36">
        <v>0.12</v>
      </c>
      <c r="T3116" s="34">
        <v>1618.5286764705882</v>
      </c>
      <c r="U3116" s="34">
        <v>251301.72</v>
      </c>
      <c r="V3116" s="34">
        <v>280636.38</v>
      </c>
      <c r="W3116" s="34">
        <v>-29334.66</v>
      </c>
      <c r="X3116" s="36">
        <v>-0.1</v>
      </c>
      <c r="Y3116" s="3" t="str">
        <f>IFERROR(VLOOKUP(A3116,'Pivot price tier'!$C$8:$L$2245,10,0),"")</f>
        <v xml:space="preserve"> </v>
      </c>
      <c r="Z3116" s="3" t="str">
        <f>IFERROR(VLOOKUP(A3116,'Pivot price tier by size'!$D$8:$M$2466,10,0),"")</f>
        <v xml:space="preserve"> </v>
      </c>
      <c r="AA3116" s="3" t="str">
        <f>IFERROR(VLOOKUP(A3116,'Pivot category'!$B$8:$I$2191,8,0),"")</f>
        <v xml:space="preserve"> </v>
      </c>
      <c r="AB3116" s="3" t="str">
        <f t="shared" si="48"/>
        <v/>
      </c>
      <c r="AC3116"/>
      <c r="AD3116" s="3" t="s">
        <v>11231</v>
      </c>
      <c r="AE3116" s="3" t="s">
        <v>14114</v>
      </c>
    </row>
    <row r="3117" spans="1:31" hidden="1" x14ac:dyDescent="0.25">
      <c r="A3117" t="s">
        <v>14876</v>
      </c>
      <c r="B3117" t="s">
        <v>14877</v>
      </c>
      <c r="C3117" s="3" t="s">
        <v>32</v>
      </c>
      <c r="D3117" s="3" t="s">
        <v>13397</v>
      </c>
      <c r="E3117" s="3" t="s">
        <v>5150</v>
      </c>
      <c r="F3117" s="3">
        <v>10000</v>
      </c>
      <c r="G3117" s="34">
        <v>74.989999999999995</v>
      </c>
      <c r="H3117" s="3" t="s">
        <v>12</v>
      </c>
      <c r="I3117" s="3" t="s">
        <v>15</v>
      </c>
      <c r="J3117" s="3" t="s">
        <v>15405</v>
      </c>
      <c r="K3117" s="3" t="s">
        <v>8252</v>
      </c>
      <c r="L3117" s="3" t="s">
        <v>68</v>
      </c>
      <c r="M3117" s="26">
        <v>45778</v>
      </c>
      <c r="N3117"/>
      <c r="O3117" s="3">
        <v>24</v>
      </c>
      <c r="P3117" s="34">
        <v>49568.39</v>
      </c>
      <c r="Q3117" s="34">
        <v>19047.46</v>
      </c>
      <c r="R3117" s="34">
        <v>30520.93</v>
      </c>
      <c r="S3117" s="36">
        <v>1.6</v>
      </c>
      <c r="T3117" s="34">
        <v>2065.3495833333332</v>
      </c>
      <c r="U3117" s="34">
        <v>1199.8399999999999</v>
      </c>
      <c r="V3117" s="34">
        <v>0</v>
      </c>
      <c r="W3117" s="34">
        <v>1199.8399999999999</v>
      </c>
      <c r="X3117" s="36">
        <v>0</v>
      </c>
      <c r="Y3117" s="3" t="str">
        <f>IFERROR(VLOOKUP(A3117,'Pivot price tier'!$C$8:$L$2245,10,0),"")</f>
        <v xml:space="preserve"> </v>
      </c>
      <c r="Z3117" s="3" t="str">
        <f>IFERROR(VLOOKUP(A3117,'Pivot price tier by size'!$D$8:$M$2466,10,0),"")</f>
        <v xml:space="preserve"> </v>
      </c>
      <c r="AA3117" s="3" t="str">
        <f>IFERROR(VLOOKUP(A3117,'Pivot category'!$B$8:$I$2191,8,0),"")</f>
        <v xml:space="preserve"> </v>
      </c>
      <c r="AB3117" s="3" t="str">
        <f t="shared" si="48"/>
        <v/>
      </c>
      <c r="AC3117"/>
      <c r="AD3117" s="3" t="s">
        <v>16451</v>
      </c>
      <c r="AE3117" s="3" t="s">
        <v>14089</v>
      </c>
    </row>
    <row r="3118" spans="1:31" hidden="1" x14ac:dyDescent="0.25">
      <c r="A3118" t="s">
        <v>13954</v>
      </c>
      <c r="B3118" t="s">
        <v>13955</v>
      </c>
      <c r="C3118" s="3" t="s">
        <v>32</v>
      </c>
      <c r="D3118" s="3" t="s">
        <v>10744</v>
      </c>
      <c r="E3118" s="3" t="s">
        <v>5150</v>
      </c>
      <c r="F3118" s="3">
        <v>7000</v>
      </c>
      <c r="G3118" s="34">
        <v>17.989999999999998</v>
      </c>
      <c r="H3118" s="3" t="s">
        <v>12</v>
      </c>
      <c r="I3118" s="3" t="s">
        <v>21</v>
      </c>
      <c r="J3118" s="3" t="s">
        <v>8256</v>
      </c>
      <c r="K3118" s="3" t="s">
        <v>8258</v>
      </c>
      <c r="L3118" s="3" t="s">
        <v>68</v>
      </c>
      <c r="M3118" s="26" t="s">
        <v>13873</v>
      </c>
      <c r="N3118"/>
      <c r="O3118" s="3" t="s">
        <v>78</v>
      </c>
      <c r="P3118" s="34">
        <v>5028.1499999999996</v>
      </c>
      <c r="Q3118" s="34">
        <v>15374.51</v>
      </c>
      <c r="R3118" s="34">
        <v>-10346.36</v>
      </c>
      <c r="S3118" s="36">
        <v>-0.67</v>
      </c>
      <c r="T3118" s="34" t="s">
        <v>78</v>
      </c>
      <c r="U3118" s="34">
        <v>4186.49</v>
      </c>
      <c r="V3118" s="34">
        <v>6829.56</v>
      </c>
      <c r="W3118" s="34">
        <v>-2643.07</v>
      </c>
      <c r="X3118" s="36">
        <v>-0.39</v>
      </c>
      <c r="Y3118" s="3" t="str">
        <f>IFERROR(VLOOKUP(A3118,'Pivot price tier'!$C$8:$L$2245,10,0),"")</f>
        <v/>
      </c>
      <c r="Z3118" s="3" t="str">
        <f>IFERROR(VLOOKUP(A3118,'Pivot price tier by size'!$D$8:$M$2466,10,0),"")</f>
        <v/>
      </c>
      <c r="AA3118" s="3" t="str">
        <f>IFERROR(VLOOKUP(A3118,'Pivot category'!$B$8:$I$2191,8,0),"")</f>
        <v/>
      </c>
      <c r="AB3118" s="3" t="str">
        <f t="shared" si="48"/>
        <v>Bottom 5%</v>
      </c>
      <c r="AC3118"/>
      <c r="AD3118" s="3" t="s">
        <v>16451</v>
      </c>
      <c r="AE3118" s="3" t="s">
        <v>14089</v>
      </c>
    </row>
    <row r="3119" spans="1:31" hidden="1" x14ac:dyDescent="0.25">
      <c r="A3119" t="s">
        <v>6334</v>
      </c>
      <c r="B3119" t="s">
        <v>1433</v>
      </c>
      <c r="C3119" s="3" t="s">
        <v>32</v>
      </c>
      <c r="D3119" s="3" t="s">
        <v>3810</v>
      </c>
      <c r="E3119" s="3" t="s">
        <v>5150</v>
      </c>
      <c r="F3119" s="3">
        <v>7000</v>
      </c>
      <c r="G3119" s="34">
        <v>65.989999999999995</v>
      </c>
      <c r="H3119" s="3" t="s">
        <v>30</v>
      </c>
      <c r="I3119" s="3" t="s">
        <v>74</v>
      </c>
      <c r="J3119" s="3" t="s">
        <v>8256</v>
      </c>
      <c r="K3119" s="3" t="s">
        <v>8260</v>
      </c>
      <c r="L3119" s="3" t="s">
        <v>8255</v>
      </c>
      <c r="M3119" s="26" t="s">
        <v>13873</v>
      </c>
      <c r="N3119"/>
      <c r="O3119" s="3" t="s">
        <v>78</v>
      </c>
      <c r="P3119" s="34">
        <v>197.97</v>
      </c>
      <c r="Q3119" s="34">
        <v>263.95999999999998</v>
      </c>
      <c r="R3119" s="34">
        <v>-65.989999999999995</v>
      </c>
      <c r="S3119" s="36">
        <v>-0.25</v>
      </c>
      <c r="T3119" s="34" t="s">
        <v>78</v>
      </c>
      <c r="U3119" s="34" t="s">
        <v>78</v>
      </c>
      <c r="V3119" s="34" t="s">
        <v>78</v>
      </c>
      <c r="W3119" s="34" t="s">
        <v>78</v>
      </c>
      <c r="X3119" s="36" t="s">
        <v>78</v>
      </c>
      <c r="Y3119" s="3" t="str">
        <f>IFERROR(VLOOKUP(A3119,'Pivot price tier'!$C$8:$L$2245,10,0),"")</f>
        <v/>
      </c>
      <c r="Z3119" s="3" t="str">
        <f>IFERROR(VLOOKUP(A3119,'Pivot price tier by size'!$D$8:$M$2466,10,0),"")</f>
        <v/>
      </c>
      <c r="AA3119" s="3" t="str">
        <f>IFERROR(VLOOKUP(A3119,'Pivot category'!$B$8:$I$2191,8,0),"")</f>
        <v/>
      </c>
      <c r="AB3119" s="3" t="str">
        <f t="shared" si="48"/>
        <v>Bottom 5%</v>
      </c>
      <c r="AC3119"/>
      <c r="AD3119" s="3" t="s">
        <v>11231</v>
      </c>
      <c r="AE3119" s="3" t="s">
        <v>16541</v>
      </c>
    </row>
    <row r="3120" spans="1:31" hidden="1" x14ac:dyDescent="0.25">
      <c r="A3120" t="s">
        <v>7717</v>
      </c>
      <c r="B3120" t="s">
        <v>1434</v>
      </c>
      <c r="C3120" s="3" t="s">
        <v>38</v>
      </c>
      <c r="D3120" s="3" t="s">
        <v>3811</v>
      </c>
      <c r="E3120" s="3" t="s">
        <v>5151</v>
      </c>
      <c r="F3120" s="3">
        <v>7000</v>
      </c>
      <c r="G3120" s="34">
        <v>14.39</v>
      </c>
      <c r="H3120" s="3" t="s">
        <v>12619</v>
      </c>
      <c r="I3120" s="3" t="s">
        <v>17</v>
      </c>
      <c r="J3120" s="3" t="s">
        <v>8256</v>
      </c>
      <c r="K3120" s="3" t="s">
        <v>8252</v>
      </c>
      <c r="L3120" s="3" t="s">
        <v>8255</v>
      </c>
      <c r="M3120" s="26" t="s">
        <v>13873</v>
      </c>
      <c r="N3120"/>
      <c r="O3120" s="3">
        <v>3</v>
      </c>
      <c r="P3120" s="34">
        <v>474.87</v>
      </c>
      <c r="Q3120" s="34">
        <v>71.97</v>
      </c>
      <c r="R3120" s="34">
        <v>402.9</v>
      </c>
      <c r="S3120" s="36">
        <v>5.6</v>
      </c>
      <c r="T3120" s="34">
        <v>158.29</v>
      </c>
      <c r="U3120" s="34">
        <v>86.34</v>
      </c>
      <c r="V3120" s="34">
        <v>0</v>
      </c>
      <c r="W3120" s="34">
        <v>86.34</v>
      </c>
      <c r="X3120" s="36">
        <v>0</v>
      </c>
      <c r="Y3120" s="3" t="str">
        <f>IFERROR(VLOOKUP(A3120,'Pivot price tier'!$C$8:$L$2245,10,0),"")</f>
        <v/>
      </c>
      <c r="Z3120" s="3" t="str">
        <f>IFERROR(VLOOKUP(A3120,'Pivot price tier by size'!$D$8:$M$2466,10,0),"")</f>
        <v/>
      </c>
      <c r="AA3120" s="3" t="str">
        <f>IFERROR(VLOOKUP(A3120,'Pivot category'!$B$8:$I$2191,8,0),"")</f>
        <v/>
      </c>
      <c r="AB3120" s="3" t="str">
        <f t="shared" si="48"/>
        <v>Bottom 5%</v>
      </c>
      <c r="AC3120"/>
      <c r="AD3120" s="3" t="s">
        <v>16449</v>
      </c>
      <c r="AE3120" s="3" t="s">
        <v>14091</v>
      </c>
    </row>
    <row r="3121" spans="1:31" hidden="1" x14ac:dyDescent="0.25">
      <c r="A3121" t="s">
        <v>13723</v>
      </c>
      <c r="B3121" t="s">
        <v>13724</v>
      </c>
      <c r="C3121" s="3" t="s">
        <v>32</v>
      </c>
      <c r="D3121" s="3" t="s">
        <v>8266</v>
      </c>
      <c r="E3121" s="3" t="s">
        <v>5150</v>
      </c>
      <c r="F3121" s="3">
        <v>5000</v>
      </c>
      <c r="G3121" s="34">
        <v>161.37</v>
      </c>
      <c r="H3121" s="3" t="s">
        <v>30</v>
      </c>
      <c r="I3121" s="3" t="s">
        <v>74</v>
      </c>
      <c r="J3121" s="3" t="s">
        <v>8253</v>
      </c>
      <c r="K3121" s="3" t="s">
        <v>8260</v>
      </c>
      <c r="L3121" s="3" t="s">
        <v>8257</v>
      </c>
      <c r="M3121" s="26">
        <v>45597</v>
      </c>
      <c r="N3121"/>
      <c r="O3121" s="3" t="s">
        <v>78</v>
      </c>
      <c r="P3121" s="34"/>
      <c r="Q3121" s="34">
        <v>161.37</v>
      </c>
      <c r="R3121" s="34">
        <v>-161.37</v>
      </c>
      <c r="S3121" s="36">
        <v>-1</v>
      </c>
      <c r="T3121" s="34" t="s">
        <v>78</v>
      </c>
      <c r="U3121" s="34" t="s">
        <v>78</v>
      </c>
      <c r="V3121" s="34" t="s">
        <v>78</v>
      </c>
      <c r="W3121" s="34" t="s">
        <v>78</v>
      </c>
      <c r="X3121" s="36" t="s">
        <v>78</v>
      </c>
      <c r="Y3121" s="3" t="str">
        <f>IFERROR(VLOOKUP(A3121,'Pivot price tier'!$C$8:$L$2245,10,0),"")</f>
        <v/>
      </c>
      <c r="Z3121" s="3" t="str">
        <f>IFERROR(VLOOKUP(A3121,'Pivot price tier by size'!$D$8:$M$2466,10,0),"")</f>
        <v/>
      </c>
      <c r="AA3121" s="3" t="str">
        <f>IFERROR(VLOOKUP(A3121,'Pivot category'!$B$8:$I$2191,8,0),"")</f>
        <v/>
      </c>
      <c r="AB3121" s="3" t="str">
        <f t="shared" si="48"/>
        <v>Bottom 5%</v>
      </c>
      <c r="AC3121"/>
      <c r="AD3121" s="3" t="s">
        <v>16446</v>
      </c>
      <c r="AE3121" s="3" t="s">
        <v>14101</v>
      </c>
    </row>
    <row r="3122" spans="1:31" hidden="1" x14ac:dyDescent="0.25">
      <c r="A3122" t="s">
        <v>10659</v>
      </c>
      <c r="B3122" t="s">
        <v>14274</v>
      </c>
      <c r="C3122" s="3" t="s">
        <v>32</v>
      </c>
      <c r="D3122" s="3" t="s">
        <v>8265</v>
      </c>
      <c r="E3122" s="3" t="s">
        <v>5150</v>
      </c>
      <c r="F3122" s="3">
        <v>5000</v>
      </c>
      <c r="G3122" s="34">
        <v>56.07</v>
      </c>
      <c r="H3122" s="3" t="s">
        <v>30</v>
      </c>
      <c r="I3122" s="3" t="s">
        <v>15</v>
      </c>
      <c r="J3122" s="3" t="s">
        <v>8253</v>
      </c>
      <c r="K3122" s="3" t="s">
        <v>8260</v>
      </c>
      <c r="L3122" s="3" t="s">
        <v>8257</v>
      </c>
      <c r="M3122" s="26" t="s">
        <v>13873</v>
      </c>
      <c r="N3122"/>
      <c r="O3122" s="3" t="s">
        <v>78</v>
      </c>
      <c r="P3122" s="34"/>
      <c r="Q3122" s="34">
        <v>56.07</v>
      </c>
      <c r="R3122" s="34">
        <v>-56.07</v>
      </c>
      <c r="S3122" s="36">
        <v>-1</v>
      </c>
      <c r="T3122" s="34" t="s">
        <v>78</v>
      </c>
      <c r="U3122" s="34">
        <v>0</v>
      </c>
      <c r="V3122" s="34">
        <v>93.45</v>
      </c>
      <c r="W3122" s="34">
        <v>-93.45</v>
      </c>
      <c r="X3122" s="36">
        <v>-1</v>
      </c>
      <c r="Y3122" s="3" t="str">
        <f>IFERROR(VLOOKUP(A3122,'Pivot price tier'!$C$8:$L$2245,10,0),"")</f>
        <v/>
      </c>
      <c r="Z3122" s="3" t="str">
        <f>IFERROR(VLOOKUP(A3122,'Pivot price tier by size'!$D$8:$M$2466,10,0),"")</f>
        <v/>
      </c>
      <c r="AA3122" s="3" t="str">
        <f>IFERROR(VLOOKUP(A3122,'Pivot category'!$B$8:$I$2191,8,0),"")</f>
        <v/>
      </c>
      <c r="AB3122" s="3" t="str">
        <f t="shared" si="48"/>
        <v>Bottom 5%</v>
      </c>
      <c r="AC3122"/>
      <c r="AD3122" s="3" t="s">
        <v>16446</v>
      </c>
      <c r="AE3122" s="3" t="s">
        <v>14101</v>
      </c>
    </row>
    <row r="3123" spans="1:31" hidden="1" x14ac:dyDescent="0.25">
      <c r="A3123" t="s">
        <v>9638</v>
      </c>
      <c r="B3123" t="s">
        <v>9639</v>
      </c>
      <c r="C3123" s="3" t="s">
        <v>32</v>
      </c>
      <c r="D3123" s="3" t="s">
        <v>9505</v>
      </c>
      <c r="E3123" s="3" t="s">
        <v>5150</v>
      </c>
      <c r="F3123" s="3">
        <v>7000</v>
      </c>
      <c r="G3123" s="34">
        <v>22.19</v>
      </c>
      <c r="H3123" s="3" t="s">
        <v>12</v>
      </c>
      <c r="I3123" s="3" t="s">
        <v>21</v>
      </c>
      <c r="J3123" s="3" t="s">
        <v>8256</v>
      </c>
      <c r="K3123" s="3" t="s">
        <v>8252</v>
      </c>
      <c r="L3123" s="3" t="s">
        <v>8255</v>
      </c>
      <c r="M3123" s="26" t="s">
        <v>13873</v>
      </c>
      <c r="N3123"/>
      <c r="O3123" s="3" t="s">
        <v>78</v>
      </c>
      <c r="P3123" s="34">
        <v>22.19</v>
      </c>
      <c r="Q3123" s="34">
        <v>687.89</v>
      </c>
      <c r="R3123" s="34">
        <v>-665.7</v>
      </c>
      <c r="S3123" s="36">
        <v>-0.97</v>
      </c>
      <c r="T3123" s="34" t="s">
        <v>78</v>
      </c>
      <c r="U3123" s="34" t="s">
        <v>78</v>
      </c>
      <c r="V3123" s="34" t="s">
        <v>78</v>
      </c>
      <c r="W3123" s="34" t="s">
        <v>78</v>
      </c>
      <c r="X3123" s="36" t="s">
        <v>78</v>
      </c>
      <c r="Y3123" s="3" t="str">
        <f>IFERROR(VLOOKUP(A3123,'Pivot price tier'!$C$8:$L$2245,10,0),"")</f>
        <v/>
      </c>
      <c r="Z3123" s="3" t="str">
        <f>IFERROR(VLOOKUP(A3123,'Pivot price tier by size'!$D$8:$M$2466,10,0),"")</f>
        <v/>
      </c>
      <c r="AA3123" s="3" t="str">
        <f>IFERROR(VLOOKUP(A3123,'Pivot category'!$B$8:$I$2191,8,0),"")</f>
        <v/>
      </c>
      <c r="AB3123" s="3" t="str">
        <f t="shared" si="48"/>
        <v>Bottom 5%</v>
      </c>
      <c r="AC3123"/>
      <c r="AD3123" s="3" t="s">
        <v>11234</v>
      </c>
      <c r="AE3123" s="3" t="s">
        <v>14116</v>
      </c>
    </row>
    <row r="3124" spans="1:31" hidden="1" x14ac:dyDescent="0.25">
      <c r="A3124" t="s">
        <v>9828</v>
      </c>
      <c r="B3124" t="s">
        <v>9829</v>
      </c>
      <c r="C3124" s="3" t="s">
        <v>69</v>
      </c>
      <c r="D3124" s="3" t="s">
        <v>9597</v>
      </c>
      <c r="E3124" s="3" t="s">
        <v>5150</v>
      </c>
      <c r="F3124" s="3">
        <v>7000</v>
      </c>
      <c r="G3124" s="34">
        <v>0.59</v>
      </c>
      <c r="H3124" s="3" t="s">
        <v>12620</v>
      </c>
      <c r="I3124" s="3" t="s">
        <v>70</v>
      </c>
      <c r="J3124" s="3" t="s">
        <v>8256</v>
      </c>
      <c r="K3124" s="3" t="s">
        <v>8252</v>
      </c>
      <c r="L3124" s="3" t="s">
        <v>8255</v>
      </c>
      <c r="M3124" s="26" t="s">
        <v>13873</v>
      </c>
      <c r="N3124"/>
      <c r="O3124" s="3">
        <v>1</v>
      </c>
      <c r="P3124" s="34">
        <v>236</v>
      </c>
      <c r="Q3124" s="34">
        <v>701.96</v>
      </c>
      <c r="R3124" s="34">
        <v>-465.96</v>
      </c>
      <c r="S3124" s="36">
        <v>-0.66</v>
      </c>
      <c r="T3124" s="34">
        <v>236</v>
      </c>
      <c r="U3124" s="34">
        <v>106.2</v>
      </c>
      <c r="V3124" s="34">
        <v>23.76</v>
      </c>
      <c r="W3124" s="34">
        <v>82.44</v>
      </c>
      <c r="X3124" s="36">
        <v>3.47</v>
      </c>
      <c r="Y3124" s="3" t="str">
        <f>IFERROR(VLOOKUP(A3124,'Pivot price tier'!$C$8:$L$2245,10,0),"")</f>
        <v/>
      </c>
      <c r="Z3124" s="3" t="str">
        <f>IFERROR(VLOOKUP(A3124,'Pivot price tier by size'!$D$8:$M$2466,10,0),"")</f>
        <v/>
      </c>
      <c r="AA3124" s="3" t="str">
        <f>IFERROR(VLOOKUP(A3124,'Pivot category'!$B$8:$I$2191,8,0),"")</f>
        <v/>
      </c>
      <c r="AB3124" s="3" t="str">
        <f t="shared" si="48"/>
        <v>Bottom 5%</v>
      </c>
      <c r="AC3124"/>
      <c r="AD3124" s="3" t="s">
        <v>16449</v>
      </c>
      <c r="AE3124" s="3" t="s">
        <v>14091</v>
      </c>
    </row>
    <row r="3125" spans="1:31" x14ac:dyDescent="0.25">
      <c r="A3125" t="s">
        <v>11275</v>
      </c>
      <c r="B3125" t="s">
        <v>8496</v>
      </c>
      <c r="C3125" s="3" t="s">
        <v>73</v>
      </c>
      <c r="D3125" s="3" t="s">
        <v>8436</v>
      </c>
      <c r="E3125" s="3">
        <v>0</v>
      </c>
      <c r="F3125" s="3">
        <v>7000</v>
      </c>
      <c r="G3125" s="34">
        <v>11.99</v>
      </c>
      <c r="H3125" s="3" t="s">
        <v>8334</v>
      </c>
      <c r="I3125" s="3" t="s">
        <v>12340</v>
      </c>
      <c r="J3125" s="3" t="s">
        <v>8251</v>
      </c>
      <c r="K3125" s="3" t="s">
        <v>8252</v>
      </c>
      <c r="L3125" s="3" t="s">
        <v>68</v>
      </c>
      <c r="M3125" s="26" t="s">
        <v>13873</v>
      </c>
      <c r="N3125"/>
      <c r="O3125" s="3">
        <v>158</v>
      </c>
      <c r="P3125" s="34">
        <v>260386.03</v>
      </c>
      <c r="Q3125" s="34">
        <v>290839.36</v>
      </c>
      <c r="R3125" s="34">
        <v>-30453.33</v>
      </c>
      <c r="S3125" s="36">
        <v>-0.1</v>
      </c>
      <c r="T3125" s="34">
        <v>1648.0128481012657</v>
      </c>
      <c r="U3125" s="34">
        <v>1177311.17</v>
      </c>
      <c r="V3125" s="34">
        <v>1238177.3600000001</v>
      </c>
      <c r="W3125" s="34">
        <v>-60866.19</v>
      </c>
      <c r="X3125" s="36">
        <v>-0.05</v>
      </c>
      <c r="Y3125" s="3" t="str">
        <f>IFERROR(VLOOKUP(A3125,'Pivot price tier'!$C$8:$L$2245,10,0),"")</f>
        <v xml:space="preserve"> </v>
      </c>
      <c r="Z3125" s="3" t="str">
        <f>IFERROR(VLOOKUP(A3125,'Pivot price tier by size'!$D$8:$M$2466,10,0),"")</f>
        <v xml:space="preserve"> </v>
      </c>
      <c r="AA3125" s="3" t="str">
        <f>IFERROR(VLOOKUP(A3125,'Pivot category'!$B$8:$I$2191,8,0),"")</f>
        <v xml:space="preserve"> </v>
      </c>
      <c r="AB3125" s="3" t="str">
        <f t="shared" si="48"/>
        <v/>
      </c>
      <c r="AC3125"/>
      <c r="AD3125" s="3" t="s">
        <v>11231</v>
      </c>
      <c r="AE3125" s="3" t="s">
        <v>14114</v>
      </c>
    </row>
    <row r="3126" spans="1:31" x14ac:dyDescent="0.25">
      <c r="A3126" t="s">
        <v>11276</v>
      </c>
      <c r="B3126" t="s">
        <v>8016</v>
      </c>
      <c r="C3126" s="3" t="s">
        <v>73</v>
      </c>
      <c r="D3126" s="3" t="s">
        <v>5423</v>
      </c>
      <c r="E3126" s="3">
        <v>0</v>
      </c>
      <c r="F3126" s="3">
        <v>7000</v>
      </c>
      <c r="G3126" s="34">
        <v>11.99</v>
      </c>
      <c r="H3126" s="3" t="s">
        <v>8334</v>
      </c>
      <c r="I3126" s="3" t="s">
        <v>12340</v>
      </c>
      <c r="J3126" s="3" t="s">
        <v>8251</v>
      </c>
      <c r="K3126" s="3" t="s">
        <v>8252</v>
      </c>
      <c r="L3126" s="3" t="s">
        <v>68</v>
      </c>
      <c r="M3126" s="26" t="s">
        <v>13873</v>
      </c>
      <c r="N3126"/>
      <c r="O3126" s="3">
        <v>157</v>
      </c>
      <c r="P3126" s="34">
        <v>313159.27</v>
      </c>
      <c r="Q3126" s="34">
        <v>324007.18</v>
      </c>
      <c r="R3126" s="34">
        <v>-10847.91</v>
      </c>
      <c r="S3126" s="36">
        <v>-0.03</v>
      </c>
      <c r="T3126" s="34">
        <v>1994.6450318471339</v>
      </c>
      <c r="U3126" s="34">
        <v>1656875.85</v>
      </c>
      <c r="V3126" s="34">
        <v>1528884.84</v>
      </c>
      <c r="W3126" s="34">
        <v>127991.01</v>
      </c>
      <c r="X3126" s="36">
        <v>0.08</v>
      </c>
      <c r="Y3126" s="3" t="str">
        <f>IFERROR(VLOOKUP(A3126,'Pivot price tier'!$C$8:$L$2245,10,0),"")</f>
        <v xml:space="preserve"> </v>
      </c>
      <c r="Z3126" s="3" t="str">
        <f>IFERROR(VLOOKUP(A3126,'Pivot price tier by size'!$D$8:$M$2466,10,0),"")</f>
        <v xml:space="preserve"> </v>
      </c>
      <c r="AA3126" s="3" t="str">
        <f>IFERROR(VLOOKUP(A3126,'Pivot category'!$B$8:$I$2191,8,0),"")</f>
        <v xml:space="preserve"> </v>
      </c>
      <c r="AB3126" s="3" t="str">
        <f t="shared" si="48"/>
        <v/>
      </c>
      <c r="AC3126"/>
      <c r="AD3126" s="3" t="s">
        <v>11231</v>
      </c>
      <c r="AE3126" s="3" t="s">
        <v>14114</v>
      </c>
    </row>
    <row r="3127" spans="1:31" x14ac:dyDescent="0.25">
      <c r="A3127" t="s">
        <v>11277</v>
      </c>
      <c r="B3127" t="s">
        <v>8017</v>
      </c>
      <c r="C3127" s="3" t="s">
        <v>73</v>
      </c>
      <c r="D3127" s="3" t="s">
        <v>5424</v>
      </c>
      <c r="E3127" s="3">
        <v>0</v>
      </c>
      <c r="F3127" s="3">
        <v>7000</v>
      </c>
      <c r="G3127" s="34">
        <v>11.99</v>
      </c>
      <c r="H3127" s="3" t="s">
        <v>8334</v>
      </c>
      <c r="I3127" s="3" t="s">
        <v>12340</v>
      </c>
      <c r="J3127" s="3" t="s">
        <v>8251</v>
      </c>
      <c r="K3127" s="3" t="s">
        <v>8252</v>
      </c>
      <c r="L3127" s="3" t="s">
        <v>68</v>
      </c>
      <c r="M3127" s="26" t="s">
        <v>13873</v>
      </c>
      <c r="N3127"/>
      <c r="O3127" s="3">
        <v>153</v>
      </c>
      <c r="P3127" s="34">
        <v>168157.11</v>
      </c>
      <c r="Q3127" s="34">
        <v>206018.54</v>
      </c>
      <c r="R3127" s="34">
        <v>-37861.43</v>
      </c>
      <c r="S3127" s="36">
        <v>-0.18</v>
      </c>
      <c r="T3127" s="34">
        <v>1099.0660784313725</v>
      </c>
      <c r="U3127" s="34">
        <v>795888.23</v>
      </c>
      <c r="V3127" s="34">
        <v>885387.37</v>
      </c>
      <c r="W3127" s="34">
        <v>-89499.14</v>
      </c>
      <c r="X3127" s="36">
        <v>-0.1</v>
      </c>
      <c r="Y3127" s="3" t="str">
        <f>IFERROR(VLOOKUP(A3127,'Pivot price tier'!$C$8:$L$2245,10,0),"")</f>
        <v xml:space="preserve"> </v>
      </c>
      <c r="Z3127" s="3" t="str">
        <f>IFERROR(VLOOKUP(A3127,'Pivot price tier by size'!$D$8:$M$2466,10,0),"")</f>
        <v xml:space="preserve"> </v>
      </c>
      <c r="AA3127" s="3" t="str">
        <f>IFERROR(VLOOKUP(A3127,'Pivot category'!$B$8:$I$2191,8,0),"")</f>
        <v xml:space="preserve"> </v>
      </c>
      <c r="AB3127" s="3" t="str">
        <f t="shared" si="48"/>
        <v/>
      </c>
      <c r="AC3127"/>
      <c r="AD3127" s="3" t="s">
        <v>11231</v>
      </c>
      <c r="AE3127" s="3" t="s">
        <v>14114</v>
      </c>
    </row>
    <row r="3128" spans="1:31" hidden="1" x14ac:dyDescent="0.25">
      <c r="A3128" t="s">
        <v>14533</v>
      </c>
      <c r="B3128" t="s">
        <v>8951</v>
      </c>
      <c r="C3128" s="3" t="s">
        <v>32</v>
      </c>
      <c r="D3128" s="3" t="s">
        <v>8709</v>
      </c>
      <c r="E3128" s="3" t="s">
        <v>5150</v>
      </c>
      <c r="F3128" s="3">
        <v>7000</v>
      </c>
      <c r="G3128" s="34">
        <v>29.99</v>
      </c>
      <c r="H3128" s="3" t="s">
        <v>12</v>
      </c>
      <c r="I3128" s="3" t="s">
        <v>23</v>
      </c>
      <c r="J3128" s="3" t="s">
        <v>8256</v>
      </c>
      <c r="K3128" s="3" t="s">
        <v>8260</v>
      </c>
      <c r="L3128" s="3" t="s">
        <v>8255</v>
      </c>
      <c r="M3128" s="26" t="s">
        <v>13873</v>
      </c>
      <c r="N3128"/>
      <c r="O3128" s="3">
        <v>7</v>
      </c>
      <c r="P3128" s="34">
        <v>6368.01</v>
      </c>
      <c r="Q3128" s="34">
        <v>8798.24</v>
      </c>
      <c r="R3128" s="34">
        <v>-2430.23</v>
      </c>
      <c r="S3128" s="36">
        <v>-0.28000000000000003</v>
      </c>
      <c r="T3128" s="34">
        <v>909.71571428571428</v>
      </c>
      <c r="U3128" s="34">
        <v>4108.8900000000003</v>
      </c>
      <c r="V3128" s="34">
        <v>15746.85</v>
      </c>
      <c r="W3128" s="34">
        <v>-11637.96</v>
      </c>
      <c r="X3128" s="36">
        <v>-0.74</v>
      </c>
      <c r="Y3128" s="3" t="str">
        <f>IFERROR(VLOOKUP(A3128,'Pivot price tier'!$C$8:$L$2245,10,0),"")</f>
        <v/>
      </c>
      <c r="Z3128" s="3" t="str">
        <f>IFERROR(VLOOKUP(A3128,'Pivot price tier by size'!$D$8:$M$2466,10,0),"")</f>
        <v/>
      </c>
      <c r="AA3128" s="3" t="str">
        <f>IFERROR(VLOOKUP(A3128,'Pivot category'!$B$8:$I$2191,8,0),"")</f>
        <v/>
      </c>
      <c r="AB3128" s="3" t="str">
        <f t="shared" si="48"/>
        <v>Bottom 5%</v>
      </c>
      <c r="AC3128"/>
      <c r="AD3128" s="3" t="s">
        <v>16446</v>
      </c>
      <c r="AE3128" s="3" t="s">
        <v>14094</v>
      </c>
    </row>
    <row r="3129" spans="1:31" hidden="1" x14ac:dyDescent="0.25">
      <c r="A3129" t="s">
        <v>11174</v>
      </c>
      <c r="B3129" t="s">
        <v>11175</v>
      </c>
      <c r="C3129" s="3" t="s">
        <v>32</v>
      </c>
      <c r="D3129" s="3" t="s">
        <v>10998</v>
      </c>
      <c r="E3129" s="3" t="s">
        <v>5150</v>
      </c>
      <c r="F3129" s="3">
        <v>10000</v>
      </c>
      <c r="G3129" s="34">
        <v>79.989999999999995</v>
      </c>
      <c r="H3129" s="3" t="s">
        <v>12</v>
      </c>
      <c r="I3129" s="3" t="s">
        <v>15</v>
      </c>
      <c r="J3129" s="3" t="s">
        <v>8253</v>
      </c>
      <c r="K3129" s="3" t="s">
        <v>8252</v>
      </c>
      <c r="L3129" s="3" t="s">
        <v>8257</v>
      </c>
      <c r="M3129" s="26" t="s">
        <v>13873</v>
      </c>
      <c r="N3129"/>
      <c r="O3129" s="3" t="s">
        <v>78</v>
      </c>
      <c r="P3129" s="34"/>
      <c r="Q3129" s="34">
        <v>1359.83</v>
      </c>
      <c r="R3129" s="34">
        <v>-1359.83</v>
      </c>
      <c r="S3129" s="36">
        <v>-1</v>
      </c>
      <c r="T3129" s="34" t="s">
        <v>78</v>
      </c>
      <c r="U3129" s="34">
        <v>0</v>
      </c>
      <c r="V3129" s="34">
        <v>239.97</v>
      </c>
      <c r="W3129" s="34">
        <v>-239.97</v>
      </c>
      <c r="X3129" s="36">
        <v>-1</v>
      </c>
      <c r="Y3129" s="3" t="str">
        <f>IFERROR(VLOOKUP(A3129,'Pivot price tier'!$C$8:$L$2245,10,0),"")</f>
        <v/>
      </c>
      <c r="Z3129" s="3" t="str">
        <f>IFERROR(VLOOKUP(A3129,'Pivot price tier by size'!$D$8:$M$2466,10,0),"")</f>
        <v/>
      </c>
      <c r="AA3129" s="3" t="str">
        <f>IFERROR(VLOOKUP(A3129,'Pivot category'!$B$8:$I$2191,8,0),"")</f>
        <v/>
      </c>
      <c r="AB3129" s="3" t="str">
        <f t="shared" si="48"/>
        <v>Bottom 5%</v>
      </c>
      <c r="AC3129"/>
      <c r="AD3129" s="3" t="s">
        <v>11234</v>
      </c>
      <c r="AE3129" s="3" t="s">
        <v>16555</v>
      </c>
    </row>
    <row r="3130" spans="1:31" hidden="1" x14ac:dyDescent="0.25">
      <c r="A3130" t="s">
        <v>14878</v>
      </c>
      <c r="B3130" t="s">
        <v>14879</v>
      </c>
      <c r="C3130" s="3" t="s">
        <v>10509</v>
      </c>
      <c r="D3130" s="3" t="s">
        <v>14577</v>
      </c>
      <c r="E3130" s="3" t="s">
        <v>5150</v>
      </c>
      <c r="F3130" s="3">
        <v>10000</v>
      </c>
      <c r="G3130" s="34">
        <v>79.989999999999995</v>
      </c>
      <c r="H3130" s="3" t="s">
        <v>12</v>
      </c>
      <c r="I3130" s="3" t="s">
        <v>15</v>
      </c>
      <c r="J3130" s="3" t="s">
        <v>8251</v>
      </c>
      <c r="K3130" s="3" t="s">
        <v>8252</v>
      </c>
      <c r="L3130" s="3" t="s">
        <v>68</v>
      </c>
      <c r="M3130" s="26">
        <v>45901</v>
      </c>
      <c r="N3130"/>
      <c r="O3130" s="3">
        <v>44</v>
      </c>
      <c r="P3130" s="34">
        <v>31371.02</v>
      </c>
      <c r="Q3130" s="34">
        <v>9038.8700000000008</v>
      </c>
      <c r="R3130" s="34">
        <v>22332.15</v>
      </c>
      <c r="S3130" s="36">
        <v>2.4700000000000002</v>
      </c>
      <c r="T3130" s="34">
        <v>712.97772727272729</v>
      </c>
      <c r="U3130" s="34">
        <v>7334.06</v>
      </c>
      <c r="V3130" s="34">
        <v>479.94</v>
      </c>
      <c r="W3130" s="34">
        <v>6854.12</v>
      </c>
      <c r="X3130" s="36">
        <v>14.28</v>
      </c>
      <c r="Y3130" s="3" t="str">
        <f>IFERROR(VLOOKUP(A3130,'Pivot price tier'!$C$8:$L$2245,10,0),"")</f>
        <v xml:space="preserve"> </v>
      </c>
      <c r="Z3130" s="3" t="str">
        <f>IFERROR(VLOOKUP(A3130,'Pivot price tier by size'!$D$8:$M$2466,10,0),"")</f>
        <v>X</v>
      </c>
      <c r="AA3130" s="3" t="str">
        <f>IFERROR(VLOOKUP(A3130,'Pivot category'!$B$8:$I$2191,8,0),"")</f>
        <v>X</v>
      </c>
      <c r="AB3130" s="3" t="str">
        <f t="shared" si="48"/>
        <v>Bottom 5%</v>
      </c>
      <c r="AC3130"/>
      <c r="AD3130" s="3" t="s">
        <v>11234</v>
      </c>
      <c r="AE3130" s="3" t="s">
        <v>16555</v>
      </c>
    </row>
    <row r="3131" spans="1:31" hidden="1" x14ac:dyDescent="0.25">
      <c r="A3131" t="s">
        <v>11642</v>
      </c>
      <c r="B3131" t="s">
        <v>12527</v>
      </c>
      <c r="C3131" s="3" t="s">
        <v>32</v>
      </c>
      <c r="D3131" s="3" t="s">
        <v>11542</v>
      </c>
      <c r="E3131" s="3" t="s">
        <v>5150</v>
      </c>
      <c r="F3131" s="3">
        <v>10000</v>
      </c>
      <c r="G3131" s="34">
        <v>79.989999999999995</v>
      </c>
      <c r="H3131" s="3" t="s">
        <v>12</v>
      </c>
      <c r="I3131" s="3" t="s">
        <v>15</v>
      </c>
      <c r="J3131" s="3" t="s">
        <v>8253</v>
      </c>
      <c r="K3131" s="3" t="s">
        <v>8252</v>
      </c>
      <c r="L3131" s="3" t="s">
        <v>8257</v>
      </c>
      <c r="M3131" s="26">
        <v>45261</v>
      </c>
      <c r="N3131"/>
      <c r="O3131" s="3" t="s">
        <v>78</v>
      </c>
      <c r="P3131" s="34"/>
      <c r="Q3131" s="34">
        <v>3999.5</v>
      </c>
      <c r="R3131" s="34">
        <v>-3999.5</v>
      </c>
      <c r="S3131" s="36">
        <v>-1</v>
      </c>
      <c r="T3131" s="34" t="s">
        <v>78</v>
      </c>
      <c r="U3131" s="34">
        <v>0</v>
      </c>
      <c r="V3131" s="34">
        <v>319.95999999999998</v>
      </c>
      <c r="W3131" s="34">
        <v>-319.95999999999998</v>
      </c>
      <c r="X3131" s="36">
        <v>-1</v>
      </c>
      <c r="Y3131" s="3" t="str">
        <f>IFERROR(VLOOKUP(A3131,'Pivot price tier'!$C$8:$L$2245,10,0),"")</f>
        <v/>
      </c>
      <c r="Z3131" s="3" t="str">
        <f>IFERROR(VLOOKUP(A3131,'Pivot price tier by size'!$D$8:$M$2466,10,0),"")</f>
        <v/>
      </c>
      <c r="AA3131" s="3" t="str">
        <f>IFERROR(VLOOKUP(A3131,'Pivot category'!$B$8:$I$2191,8,0),"")</f>
        <v/>
      </c>
      <c r="AB3131" s="3" t="str">
        <f t="shared" si="48"/>
        <v>Bottom 5%</v>
      </c>
      <c r="AC3131"/>
      <c r="AD3131" s="3" t="s">
        <v>11234</v>
      </c>
      <c r="AE3131" s="3" t="s">
        <v>16555</v>
      </c>
    </row>
    <row r="3132" spans="1:31" hidden="1" x14ac:dyDescent="0.25">
      <c r="A3132" t="s">
        <v>16020</v>
      </c>
      <c r="B3132" t="s">
        <v>16021</v>
      </c>
      <c r="C3132" s="3" t="s">
        <v>10509</v>
      </c>
      <c r="D3132" s="3" t="s">
        <v>15567</v>
      </c>
      <c r="E3132" s="3" t="s">
        <v>5150</v>
      </c>
      <c r="F3132" s="3">
        <v>10000</v>
      </c>
      <c r="G3132" s="34">
        <v>99.99</v>
      </c>
      <c r="H3132" s="3" t="s">
        <v>12</v>
      </c>
      <c r="I3132" s="3" t="s">
        <v>74</v>
      </c>
      <c r="J3132" s="3" t="s">
        <v>15405</v>
      </c>
      <c r="K3132" s="3" t="s">
        <v>8252</v>
      </c>
      <c r="L3132" s="3" t="s">
        <v>68</v>
      </c>
      <c r="M3132" s="26">
        <v>45903</v>
      </c>
      <c r="N3132"/>
      <c r="O3132" s="3">
        <v>2</v>
      </c>
      <c r="P3132" s="34">
        <v>9599.0400000000009</v>
      </c>
      <c r="Q3132" s="34"/>
      <c r="R3132" s="34">
        <v>9599.0400000000009</v>
      </c>
      <c r="T3132" s="34">
        <v>4799.5200000000004</v>
      </c>
      <c r="U3132" s="34">
        <v>99.99</v>
      </c>
      <c r="V3132" s="34">
        <v>0</v>
      </c>
      <c r="W3132" s="34">
        <v>99.99</v>
      </c>
      <c r="X3132" s="36">
        <v>0</v>
      </c>
      <c r="Y3132" s="3" t="str">
        <f>IFERROR(VLOOKUP(A3132,'Pivot price tier'!$C$8:$L$2245,10,0),"")</f>
        <v xml:space="preserve"> </v>
      </c>
      <c r="Z3132" s="3" t="str">
        <f>IFERROR(VLOOKUP(A3132,'Pivot price tier by size'!$D$8:$M$2466,10,0),"")</f>
        <v xml:space="preserve"> </v>
      </c>
      <c r="AA3132" s="3" t="str">
        <f>IFERROR(VLOOKUP(A3132,'Pivot category'!$B$8:$I$2191,8,0),"")</f>
        <v>X</v>
      </c>
      <c r="AB3132" s="3" t="str">
        <f t="shared" si="48"/>
        <v>Bottom 5%</v>
      </c>
      <c r="AC3132"/>
      <c r="AD3132" s="3" t="s">
        <v>11234</v>
      </c>
      <c r="AE3132" s="3" t="s">
        <v>16555</v>
      </c>
    </row>
    <row r="3133" spans="1:31" hidden="1" x14ac:dyDescent="0.25">
      <c r="A3133" t="s">
        <v>14880</v>
      </c>
      <c r="B3133" t="s">
        <v>14881</v>
      </c>
      <c r="C3133" s="3" t="s">
        <v>10509</v>
      </c>
      <c r="D3133" s="3" t="s">
        <v>14578</v>
      </c>
      <c r="E3133" s="3" t="s">
        <v>5150</v>
      </c>
      <c r="F3133" s="3">
        <v>10000</v>
      </c>
      <c r="G3133" s="34">
        <v>79.989999999999995</v>
      </c>
      <c r="H3133" s="3" t="s">
        <v>12</v>
      </c>
      <c r="I3133" s="3" t="s">
        <v>15</v>
      </c>
      <c r="J3133" s="3" t="s">
        <v>8251</v>
      </c>
      <c r="K3133" s="3" t="s">
        <v>8252</v>
      </c>
      <c r="L3133" s="3" t="s">
        <v>68</v>
      </c>
      <c r="M3133" s="26">
        <v>45901</v>
      </c>
      <c r="N3133"/>
      <c r="O3133" s="3">
        <v>39</v>
      </c>
      <c r="P3133" s="34">
        <v>13803.23</v>
      </c>
      <c r="Q3133" s="34">
        <v>5039.37</v>
      </c>
      <c r="R3133" s="34">
        <v>8763.86</v>
      </c>
      <c r="S3133" s="36">
        <v>1.74</v>
      </c>
      <c r="T3133" s="34">
        <v>353.92897435897436</v>
      </c>
      <c r="U3133" s="34">
        <v>5504.29</v>
      </c>
      <c r="V3133" s="34">
        <v>0</v>
      </c>
      <c r="W3133" s="34">
        <v>5504.29</v>
      </c>
      <c r="X3133" s="36">
        <v>0</v>
      </c>
      <c r="Y3133" s="3" t="str">
        <f>IFERROR(VLOOKUP(A3133,'Pivot price tier'!$C$8:$L$2245,10,0),"")</f>
        <v>X</v>
      </c>
      <c r="Z3133" s="3" t="str">
        <f>IFERROR(VLOOKUP(A3133,'Pivot price tier by size'!$D$8:$M$2466,10,0),"")</f>
        <v>X</v>
      </c>
      <c r="AA3133" s="3" t="str">
        <f>IFERROR(VLOOKUP(A3133,'Pivot category'!$B$8:$I$2191,8,0),"")</f>
        <v>X</v>
      </c>
      <c r="AB3133" s="3" t="str">
        <f t="shared" si="48"/>
        <v>Bottom 5%</v>
      </c>
      <c r="AC3133"/>
      <c r="AD3133" s="3" t="s">
        <v>11234</v>
      </c>
      <c r="AE3133" s="3" t="s">
        <v>16555</v>
      </c>
    </row>
    <row r="3134" spans="1:31" hidden="1" x14ac:dyDescent="0.25">
      <c r="A3134" t="s">
        <v>13178</v>
      </c>
      <c r="B3134" t="s">
        <v>13179</v>
      </c>
      <c r="C3134" s="3" t="s">
        <v>32</v>
      </c>
      <c r="D3134" s="3" t="s">
        <v>3812</v>
      </c>
      <c r="E3134" s="3" t="s">
        <v>5150</v>
      </c>
      <c r="F3134" s="3">
        <v>1000</v>
      </c>
      <c r="G3134" s="34">
        <v>12.59</v>
      </c>
      <c r="H3134" s="3" t="s">
        <v>12</v>
      </c>
      <c r="I3134" s="3" t="s">
        <v>17</v>
      </c>
      <c r="J3134" s="3" t="s">
        <v>8253</v>
      </c>
      <c r="K3134" s="3" t="s">
        <v>8252</v>
      </c>
      <c r="L3134" s="3" t="s">
        <v>8257</v>
      </c>
      <c r="M3134" s="26">
        <v>45474</v>
      </c>
      <c r="N3134"/>
      <c r="O3134" s="3" t="s">
        <v>78</v>
      </c>
      <c r="P3134" s="34"/>
      <c r="Q3134" s="34">
        <v>12.59</v>
      </c>
      <c r="R3134" s="34">
        <v>-12.59</v>
      </c>
      <c r="S3134" s="36">
        <v>-1</v>
      </c>
      <c r="T3134" s="34" t="s">
        <v>78</v>
      </c>
      <c r="U3134" s="34" t="s">
        <v>78</v>
      </c>
      <c r="V3134" s="34" t="s">
        <v>78</v>
      </c>
      <c r="W3134" s="34" t="s">
        <v>78</v>
      </c>
      <c r="X3134" s="36" t="s">
        <v>78</v>
      </c>
      <c r="Y3134" s="3" t="str">
        <f>IFERROR(VLOOKUP(A3134,'Pivot price tier'!$C$8:$L$2245,10,0),"")</f>
        <v/>
      </c>
      <c r="Z3134" s="3" t="str">
        <f>IFERROR(VLOOKUP(A3134,'Pivot price tier by size'!$D$8:$M$2466,10,0),"")</f>
        <v/>
      </c>
      <c r="AA3134" s="3" t="str">
        <f>IFERROR(VLOOKUP(A3134,'Pivot category'!$B$8:$I$2191,8,0),"")</f>
        <v/>
      </c>
      <c r="AB3134" s="3" t="str">
        <f t="shared" si="48"/>
        <v>Bottom 5%</v>
      </c>
      <c r="AC3134"/>
      <c r="AD3134" s="3" t="s">
        <v>11231</v>
      </c>
      <c r="AE3134" s="3" t="s">
        <v>14131</v>
      </c>
    </row>
    <row r="3135" spans="1:31" hidden="1" x14ac:dyDescent="0.25">
      <c r="A3135" t="s">
        <v>15659</v>
      </c>
      <c r="B3135" t="s">
        <v>13180</v>
      </c>
      <c r="C3135" s="3" t="s">
        <v>36</v>
      </c>
      <c r="D3135" s="3" t="s">
        <v>4915</v>
      </c>
      <c r="E3135" s="3" t="s">
        <v>5150</v>
      </c>
      <c r="F3135" s="3">
        <v>8000</v>
      </c>
      <c r="G3135" s="34">
        <v>21.99</v>
      </c>
      <c r="H3135" s="3" t="s">
        <v>27</v>
      </c>
      <c r="I3135" s="3" t="s">
        <v>19</v>
      </c>
      <c r="J3135" s="3" t="s">
        <v>8256</v>
      </c>
      <c r="K3135" s="3" t="s">
        <v>8273</v>
      </c>
      <c r="L3135" s="3" t="s">
        <v>8254</v>
      </c>
      <c r="M3135" s="26">
        <v>45474</v>
      </c>
      <c r="N3135"/>
      <c r="O3135" s="3" t="s">
        <v>78</v>
      </c>
      <c r="P3135" s="34"/>
      <c r="Q3135" s="34">
        <v>637.71</v>
      </c>
      <c r="R3135" s="34">
        <v>-637.71</v>
      </c>
      <c r="S3135" s="36">
        <v>-1</v>
      </c>
      <c r="T3135" s="34" t="s">
        <v>78</v>
      </c>
      <c r="U3135" s="34">
        <v>0</v>
      </c>
      <c r="V3135" s="34">
        <v>4419.99</v>
      </c>
      <c r="W3135" s="34">
        <v>-4419.99</v>
      </c>
      <c r="X3135" s="36">
        <v>-1</v>
      </c>
      <c r="Y3135" s="3" t="str">
        <f>IFERROR(VLOOKUP(A3135,'Pivot price tier'!$C$8:$L$2245,10,0),"")</f>
        <v/>
      </c>
      <c r="Z3135" s="3" t="str">
        <f>IFERROR(VLOOKUP(A3135,'Pivot price tier by size'!$D$8:$M$2466,10,0),"")</f>
        <v/>
      </c>
      <c r="AA3135" s="3" t="str">
        <f>IFERROR(VLOOKUP(A3135,'Pivot category'!$B$8:$I$2191,8,0),"")</f>
        <v/>
      </c>
      <c r="AB3135" s="3" t="str">
        <f t="shared" si="48"/>
        <v>Bottom 5%</v>
      </c>
      <c r="AC3135"/>
      <c r="AD3135" s="3" t="s">
        <v>16449</v>
      </c>
      <c r="AE3135" s="3" t="s">
        <v>14099</v>
      </c>
    </row>
    <row r="3136" spans="1:31" x14ac:dyDescent="0.25">
      <c r="A3136" t="s">
        <v>9541</v>
      </c>
      <c r="B3136" t="s">
        <v>9542</v>
      </c>
      <c r="C3136" s="3" t="s">
        <v>73</v>
      </c>
      <c r="D3136" s="3" t="s">
        <v>9481</v>
      </c>
      <c r="E3136" s="3">
        <v>0</v>
      </c>
      <c r="F3136" s="3">
        <v>7000</v>
      </c>
      <c r="G3136" s="34">
        <v>19.989999999999998</v>
      </c>
      <c r="H3136" s="3" t="s">
        <v>8334</v>
      </c>
      <c r="I3136" s="3" t="s">
        <v>12340</v>
      </c>
      <c r="J3136" s="3" t="s">
        <v>8251</v>
      </c>
      <c r="K3136" s="3" t="s">
        <v>8252</v>
      </c>
      <c r="L3136" s="3" t="s">
        <v>68</v>
      </c>
      <c r="M3136" s="26" t="s">
        <v>13873</v>
      </c>
      <c r="N3136"/>
      <c r="O3136" s="3">
        <v>146</v>
      </c>
      <c r="P3136" s="34">
        <v>229984.95</v>
      </c>
      <c r="Q3136" s="34">
        <v>275042.40999999997</v>
      </c>
      <c r="R3136" s="34">
        <v>-45057.46</v>
      </c>
      <c r="S3136" s="36">
        <v>-0.16</v>
      </c>
      <c r="T3136" s="34">
        <v>1575.239383561644</v>
      </c>
      <c r="U3136" s="34">
        <v>694452.6</v>
      </c>
      <c r="V3136" s="34">
        <v>863927.82</v>
      </c>
      <c r="W3136" s="34">
        <v>-169475.22</v>
      </c>
      <c r="X3136" s="36">
        <v>-0.2</v>
      </c>
      <c r="Y3136" s="3" t="str">
        <f>IFERROR(VLOOKUP(A3136,'Pivot price tier'!$C$8:$L$2245,10,0),"")</f>
        <v xml:space="preserve"> </v>
      </c>
      <c r="Z3136" s="3" t="str">
        <f>IFERROR(VLOOKUP(A3136,'Pivot price tier by size'!$D$8:$M$2466,10,0),"")</f>
        <v xml:space="preserve"> </v>
      </c>
      <c r="AA3136" s="3" t="str">
        <f>IFERROR(VLOOKUP(A3136,'Pivot category'!$B$8:$I$2191,8,0),"")</f>
        <v xml:space="preserve"> </v>
      </c>
      <c r="AB3136" s="3" t="str">
        <f t="shared" si="48"/>
        <v/>
      </c>
      <c r="AC3136"/>
      <c r="AD3136" s="3" t="s">
        <v>11231</v>
      </c>
      <c r="AE3136" s="3" t="s">
        <v>14114</v>
      </c>
    </row>
    <row r="3137" spans="1:31" hidden="1" x14ac:dyDescent="0.25">
      <c r="A3137" t="s">
        <v>13725</v>
      </c>
      <c r="B3137" t="s">
        <v>13726</v>
      </c>
      <c r="C3137" s="3" t="s">
        <v>32</v>
      </c>
      <c r="D3137" s="3" t="s">
        <v>13466</v>
      </c>
      <c r="E3137" s="3">
        <v>0</v>
      </c>
      <c r="F3137" s="3">
        <v>70000</v>
      </c>
      <c r="G3137" s="34">
        <v>29.99</v>
      </c>
      <c r="H3137" s="3" t="s">
        <v>29</v>
      </c>
      <c r="I3137" s="3" t="s">
        <v>23</v>
      </c>
      <c r="J3137" s="3" t="s">
        <v>8256</v>
      </c>
      <c r="K3137" s="3" t="s">
        <v>8258</v>
      </c>
      <c r="L3137" s="3" t="s">
        <v>68</v>
      </c>
      <c r="M3137" s="26">
        <v>45597</v>
      </c>
      <c r="N3137"/>
      <c r="O3137" s="3">
        <v>21</v>
      </c>
      <c r="P3137" s="34">
        <v>5197.3100000000004</v>
      </c>
      <c r="Q3137" s="34">
        <v>3997.71</v>
      </c>
      <c r="R3137" s="34">
        <v>1199.5999999999999</v>
      </c>
      <c r="S3137" s="36">
        <v>0.3</v>
      </c>
      <c r="T3137" s="34">
        <v>247.49095238095239</v>
      </c>
      <c r="U3137" s="34">
        <v>245.92</v>
      </c>
      <c r="V3137" s="34">
        <v>1425.54</v>
      </c>
      <c r="W3137" s="34">
        <v>-1179.6199999999999</v>
      </c>
      <c r="X3137" s="36">
        <v>-0.83</v>
      </c>
      <c r="Y3137" s="3" t="str">
        <f>IFERROR(VLOOKUP(A3137,'Pivot price tier'!$C$8:$L$2245,10,0),"")</f>
        <v/>
      </c>
      <c r="Z3137" s="3" t="str">
        <f>IFERROR(VLOOKUP(A3137,'Pivot price tier by size'!$D$8:$M$2466,10,0),"")</f>
        <v/>
      </c>
      <c r="AA3137" s="3" t="str">
        <f>IFERROR(VLOOKUP(A3137,'Pivot category'!$B$8:$I$2191,8,0),"")</f>
        <v/>
      </c>
      <c r="AB3137" s="3" t="str">
        <f t="shared" si="48"/>
        <v>Bottom 5%</v>
      </c>
      <c r="AC3137"/>
      <c r="AD3137" s="3" t="s">
        <v>16451</v>
      </c>
      <c r="AE3137" s="3" t="s">
        <v>14101</v>
      </c>
    </row>
    <row r="3138" spans="1:31" hidden="1" x14ac:dyDescent="0.25">
      <c r="A3138" t="s">
        <v>16022</v>
      </c>
      <c r="B3138" t="s">
        <v>13727</v>
      </c>
      <c r="C3138" s="3" t="s">
        <v>32</v>
      </c>
      <c r="D3138" s="3" t="s">
        <v>13465</v>
      </c>
      <c r="E3138" s="3">
        <v>0</v>
      </c>
      <c r="F3138" s="3">
        <v>70000</v>
      </c>
      <c r="G3138" s="34">
        <v>29.99</v>
      </c>
      <c r="H3138" s="3" t="s">
        <v>29</v>
      </c>
      <c r="I3138" s="3" t="s">
        <v>21</v>
      </c>
      <c r="J3138" s="3" t="s">
        <v>8256</v>
      </c>
      <c r="K3138" s="3" t="s">
        <v>8258</v>
      </c>
      <c r="L3138" s="3" t="s">
        <v>68</v>
      </c>
      <c r="M3138" s="26">
        <v>45597</v>
      </c>
      <c r="N3138"/>
      <c r="O3138" s="3">
        <v>4</v>
      </c>
      <c r="P3138" s="34">
        <v>3508.83</v>
      </c>
      <c r="Q3138" s="34">
        <v>4108.63</v>
      </c>
      <c r="R3138" s="34">
        <v>-599.79999999999995</v>
      </c>
      <c r="S3138" s="36">
        <v>-0.15</v>
      </c>
      <c r="T3138" s="34">
        <v>877.20749999999998</v>
      </c>
      <c r="U3138" s="34">
        <v>209.93</v>
      </c>
      <c r="V3138" s="34">
        <v>179.94</v>
      </c>
      <c r="W3138" s="34">
        <v>29.99</v>
      </c>
      <c r="X3138" s="36">
        <v>0.17</v>
      </c>
      <c r="Y3138" s="3" t="str">
        <f>IFERROR(VLOOKUP(A3138,'Pivot price tier'!$C$8:$L$2245,10,0),"")</f>
        <v/>
      </c>
      <c r="Z3138" s="3" t="str">
        <f>IFERROR(VLOOKUP(A3138,'Pivot price tier by size'!$D$8:$M$2466,10,0),"")</f>
        <v/>
      </c>
      <c r="AA3138" s="3" t="str">
        <f>IFERROR(VLOOKUP(A3138,'Pivot category'!$B$8:$I$2191,8,0),"")</f>
        <v/>
      </c>
      <c r="AB3138" s="3" t="str">
        <f t="shared" ref="AB3138:AB3201" si="49">IF(P3138&lt;$AC$1,"Bottom 5%","")</f>
        <v>Bottom 5%</v>
      </c>
      <c r="AC3138"/>
      <c r="AD3138" s="3" t="s">
        <v>16451</v>
      </c>
      <c r="AE3138" s="3" t="s">
        <v>14101</v>
      </c>
    </row>
    <row r="3139" spans="1:31" hidden="1" x14ac:dyDescent="0.25">
      <c r="A3139" t="s">
        <v>15917</v>
      </c>
      <c r="B3139" t="s">
        <v>15918</v>
      </c>
      <c r="C3139" s="3" t="s">
        <v>73</v>
      </c>
      <c r="D3139" s="3" t="s">
        <v>16267</v>
      </c>
      <c r="E3139" s="3">
        <v>0</v>
      </c>
      <c r="F3139" s="3">
        <v>30000</v>
      </c>
      <c r="G3139" s="34">
        <v>11.99</v>
      </c>
      <c r="H3139" s="3" t="s">
        <v>8334</v>
      </c>
      <c r="I3139" s="3" t="s">
        <v>12340</v>
      </c>
      <c r="J3139" s="3" t="s">
        <v>13403</v>
      </c>
      <c r="K3139" s="3" t="s">
        <v>8264</v>
      </c>
      <c r="L3139" s="3" t="s">
        <v>68</v>
      </c>
      <c r="M3139" s="26">
        <v>46023</v>
      </c>
      <c r="N3139"/>
      <c r="O3139" s="3">
        <v>6</v>
      </c>
      <c r="P3139" s="34">
        <v>1103.08</v>
      </c>
      <c r="Q3139" s="34"/>
      <c r="R3139" s="34">
        <v>1103.08</v>
      </c>
      <c r="T3139" s="34">
        <v>183.84666666666666</v>
      </c>
      <c r="U3139" s="34">
        <v>3956.7</v>
      </c>
      <c r="V3139" s="34">
        <v>0</v>
      </c>
      <c r="W3139" s="34">
        <v>3956.7</v>
      </c>
      <c r="X3139" s="36">
        <v>0</v>
      </c>
      <c r="Y3139" s="3" t="str">
        <f>IFERROR(VLOOKUP(A3139,'Pivot price tier'!$C$8:$L$2245,10,0),"")</f>
        <v/>
      </c>
      <c r="Z3139" s="3" t="str">
        <f>IFERROR(VLOOKUP(A3139,'Pivot price tier by size'!$D$8:$M$2466,10,0),"")</f>
        <v/>
      </c>
      <c r="AA3139" s="3" t="str">
        <f>IFERROR(VLOOKUP(A3139,'Pivot category'!$B$8:$I$2191,8,0),"")</f>
        <v/>
      </c>
      <c r="AB3139" s="3" t="str">
        <f t="shared" si="49"/>
        <v>Bottom 5%</v>
      </c>
      <c r="AC3139"/>
      <c r="AD3139" s="3" t="s">
        <v>10401</v>
      </c>
      <c r="AE3139" s="3" t="s">
        <v>14110</v>
      </c>
    </row>
    <row r="3140" spans="1:31" hidden="1" x14ac:dyDescent="0.25">
      <c r="A3140" t="s">
        <v>6749</v>
      </c>
      <c r="B3140" t="s">
        <v>5106</v>
      </c>
      <c r="C3140" s="3" t="s">
        <v>32</v>
      </c>
      <c r="D3140" s="3" t="s">
        <v>4870</v>
      </c>
      <c r="E3140" s="3" t="s">
        <v>5152</v>
      </c>
      <c r="F3140" s="3">
        <v>7000</v>
      </c>
      <c r="G3140" s="34">
        <v>1090.3800000000001</v>
      </c>
      <c r="H3140" s="3" t="s">
        <v>12619</v>
      </c>
      <c r="I3140" s="3" t="s">
        <v>74</v>
      </c>
      <c r="J3140" s="3" t="s">
        <v>8261</v>
      </c>
      <c r="K3140" s="3" t="s">
        <v>8260</v>
      </c>
      <c r="L3140" s="3" t="s">
        <v>68</v>
      </c>
      <c r="M3140" s="26" t="s">
        <v>13873</v>
      </c>
      <c r="N3140"/>
      <c r="O3140" s="3">
        <v>4</v>
      </c>
      <c r="P3140" s="34">
        <v>2180.7600000000002</v>
      </c>
      <c r="Q3140" s="34">
        <v>1090.3800000000001</v>
      </c>
      <c r="R3140" s="34">
        <v>1090.3800000000001</v>
      </c>
      <c r="S3140" s="36">
        <v>1</v>
      </c>
      <c r="T3140" s="34">
        <v>545.19000000000005</v>
      </c>
      <c r="U3140" s="34" t="s">
        <v>78</v>
      </c>
      <c r="V3140" s="34" t="s">
        <v>78</v>
      </c>
      <c r="W3140" s="34" t="s">
        <v>78</v>
      </c>
      <c r="X3140" s="36" t="s">
        <v>78</v>
      </c>
      <c r="Y3140" s="3" t="str">
        <f>IFERROR(VLOOKUP(A3140,'Pivot price tier'!$C$8:$L$2245,10,0),"")</f>
        <v/>
      </c>
      <c r="Z3140" s="3" t="str">
        <f>IFERROR(VLOOKUP(A3140,'Pivot price tier by size'!$D$8:$M$2466,10,0),"")</f>
        <v/>
      </c>
      <c r="AA3140" s="3" t="str">
        <f>IFERROR(VLOOKUP(A3140,'Pivot category'!$B$8:$I$2191,8,0),"")</f>
        <v/>
      </c>
      <c r="AB3140" s="3" t="str">
        <f t="shared" si="49"/>
        <v>Bottom 5%</v>
      </c>
      <c r="AC3140"/>
      <c r="AD3140" s="3" t="s">
        <v>16452</v>
      </c>
      <c r="AE3140" s="3" t="s">
        <v>16455</v>
      </c>
    </row>
    <row r="3141" spans="1:31" hidden="1" x14ac:dyDescent="0.25">
      <c r="A3141" t="s">
        <v>15919</v>
      </c>
      <c r="B3141" t="s">
        <v>15920</v>
      </c>
      <c r="C3141" s="3" t="s">
        <v>73</v>
      </c>
      <c r="D3141" s="3" t="s">
        <v>14652</v>
      </c>
      <c r="E3141" s="3">
        <v>0</v>
      </c>
      <c r="F3141" s="3">
        <v>30000</v>
      </c>
      <c r="G3141" s="34">
        <v>11.99</v>
      </c>
      <c r="H3141" s="3" t="s">
        <v>8334</v>
      </c>
      <c r="I3141" s="3" t="s">
        <v>12340</v>
      </c>
      <c r="J3141" s="3" t="s">
        <v>13405</v>
      </c>
      <c r="K3141" s="3" t="s">
        <v>8264</v>
      </c>
      <c r="L3141" s="3" t="s">
        <v>68</v>
      </c>
      <c r="M3141" s="26">
        <v>45707</v>
      </c>
      <c r="N3141"/>
      <c r="O3141" s="3">
        <v>12</v>
      </c>
      <c r="P3141" s="34">
        <v>3321.23</v>
      </c>
      <c r="Q3141" s="34"/>
      <c r="R3141" s="34">
        <v>3321.23</v>
      </c>
      <c r="T3141" s="34">
        <v>276.76916666666665</v>
      </c>
      <c r="U3141" s="34">
        <v>8716.73</v>
      </c>
      <c r="V3141" s="34">
        <v>0</v>
      </c>
      <c r="W3141" s="34">
        <v>8716.73</v>
      </c>
      <c r="X3141" s="36">
        <v>0</v>
      </c>
      <c r="Y3141" s="3" t="str">
        <f>IFERROR(VLOOKUP(A3141,'Pivot price tier'!$C$8:$L$2245,10,0),"")</f>
        <v/>
      </c>
      <c r="Z3141" s="3" t="str">
        <f>IFERROR(VLOOKUP(A3141,'Pivot price tier by size'!$D$8:$M$2466,10,0),"")</f>
        <v/>
      </c>
      <c r="AA3141" s="3" t="str">
        <f>IFERROR(VLOOKUP(A3141,'Pivot category'!$B$8:$I$2191,8,0),"")</f>
        <v/>
      </c>
      <c r="AB3141" s="3" t="str">
        <f t="shared" si="49"/>
        <v>Bottom 5%</v>
      </c>
      <c r="AC3141"/>
      <c r="AD3141" s="3" t="s">
        <v>10401</v>
      </c>
      <c r="AE3141" s="3" t="s">
        <v>14110</v>
      </c>
    </row>
    <row r="3142" spans="1:31" hidden="1" x14ac:dyDescent="0.25">
      <c r="A3142" t="s">
        <v>15921</v>
      </c>
      <c r="B3142" t="s">
        <v>15922</v>
      </c>
      <c r="C3142" s="3" t="s">
        <v>73</v>
      </c>
      <c r="D3142" s="3" t="s">
        <v>14651</v>
      </c>
      <c r="E3142" s="3">
        <v>0</v>
      </c>
      <c r="F3142" s="3">
        <v>30000</v>
      </c>
      <c r="G3142" s="34">
        <v>11.99</v>
      </c>
      <c r="H3142" s="3" t="s">
        <v>8334</v>
      </c>
      <c r="I3142" s="3" t="s">
        <v>12340</v>
      </c>
      <c r="J3142" s="3" t="s">
        <v>13405</v>
      </c>
      <c r="K3142" s="3" t="s">
        <v>8264</v>
      </c>
      <c r="L3142" s="3" t="s">
        <v>68</v>
      </c>
      <c r="M3142" s="26">
        <v>45707</v>
      </c>
      <c r="N3142"/>
      <c r="O3142" s="3">
        <v>12</v>
      </c>
      <c r="P3142" s="34">
        <v>2314.0700000000002</v>
      </c>
      <c r="Q3142" s="34"/>
      <c r="R3142" s="34">
        <v>2314.0700000000002</v>
      </c>
      <c r="T3142" s="34">
        <v>192.83916666666667</v>
      </c>
      <c r="U3142" s="34">
        <v>3453.12</v>
      </c>
      <c r="V3142" s="34">
        <v>0</v>
      </c>
      <c r="W3142" s="34">
        <v>3453.12</v>
      </c>
      <c r="X3142" s="36">
        <v>0</v>
      </c>
      <c r="Y3142" s="3" t="str">
        <f>IFERROR(VLOOKUP(A3142,'Pivot price tier'!$C$8:$L$2245,10,0),"")</f>
        <v/>
      </c>
      <c r="Z3142" s="3" t="str">
        <f>IFERROR(VLOOKUP(A3142,'Pivot price tier by size'!$D$8:$M$2466,10,0),"")</f>
        <v/>
      </c>
      <c r="AA3142" s="3" t="str">
        <f>IFERROR(VLOOKUP(A3142,'Pivot category'!$B$8:$I$2191,8,0),"")</f>
        <v/>
      </c>
      <c r="AB3142" s="3" t="str">
        <f t="shared" si="49"/>
        <v>Bottom 5%</v>
      </c>
      <c r="AC3142"/>
      <c r="AD3142" s="3" t="s">
        <v>10401</v>
      </c>
      <c r="AE3142" s="3" t="s">
        <v>14110</v>
      </c>
    </row>
    <row r="3143" spans="1:31" hidden="1" x14ac:dyDescent="0.25">
      <c r="A3143" t="s">
        <v>5839</v>
      </c>
      <c r="B3143" t="s">
        <v>986</v>
      </c>
      <c r="C3143" s="3" t="s">
        <v>32</v>
      </c>
      <c r="D3143" s="3" t="s">
        <v>3315</v>
      </c>
      <c r="E3143" s="3">
        <v>0</v>
      </c>
      <c r="F3143" s="3">
        <v>1000</v>
      </c>
      <c r="G3143" s="34">
        <v>17.989999999999998</v>
      </c>
      <c r="H3143" s="3" t="s">
        <v>46</v>
      </c>
      <c r="I3143" s="3" t="s">
        <v>46</v>
      </c>
      <c r="J3143" s="3" t="s">
        <v>8253</v>
      </c>
      <c r="K3143" s="3" t="s">
        <v>8252</v>
      </c>
      <c r="L3143" s="3" t="s">
        <v>8255</v>
      </c>
      <c r="M3143" s="26" t="s">
        <v>13873</v>
      </c>
      <c r="N3143"/>
      <c r="O3143" s="3" t="s">
        <v>78</v>
      </c>
      <c r="P3143" s="34">
        <v>53.97</v>
      </c>
      <c r="Q3143" s="34"/>
      <c r="R3143" s="34">
        <v>53.97</v>
      </c>
      <c r="T3143" s="34" t="s">
        <v>78</v>
      </c>
      <c r="U3143" s="34" t="s">
        <v>78</v>
      </c>
      <c r="V3143" s="34" t="s">
        <v>78</v>
      </c>
      <c r="W3143" s="34" t="s">
        <v>78</v>
      </c>
      <c r="X3143" s="36" t="s">
        <v>78</v>
      </c>
      <c r="Y3143" s="3" t="str">
        <f>IFERROR(VLOOKUP(A3143,'Pivot price tier'!$C$8:$L$2245,10,0),"")</f>
        <v/>
      </c>
      <c r="Z3143" s="3" t="str">
        <f>IFERROR(VLOOKUP(A3143,'Pivot price tier by size'!$D$8:$M$2466,10,0),"")</f>
        <v/>
      </c>
      <c r="AA3143" s="3" t="str">
        <f>IFERROR(VLOOKUP(A3143,'Pivot category'!$B$8:$I$2191,8,0),"")</f>
        <v/>
      </c>
      <c r="AB3143" s="3" t="str">
        <f t="shared" si="49"/>
        <v>Bottom 5%</v>
      </c>
      <c r="AC3143"/>
      <c r="AD3143" s="3" t="s">
        <v>11234</v>
      </c>
      <c r="AE3143" s="3" t="s">
        <v>16557</v>
      </c>
    </row>
    <row r="3144" spans="1:31" hidden="1" x14ac:dyDescent="0.25">
      <c r="A3144" t="s">
        <v>5840</v>
      </c>
      <c r="B3144" t="s">
        <v>987</v>
      </c>
      <c r="C3144" s="3" t="s">
        <v>32</v>
      </c>
      <c r="D3144" s="3" t="s">
        <v>3316</v>
      </c>
      <c r="E3144" s="3">
        <v>0</v>
      </c>
      <c r="F3144" s="3">
        <v>1000</v>
      </c>
      <c r="G3144" s="34">
        <v>17.989999999999998</v>
      </c>
      <c r="H3144" s="3" t="s">
        <v>46</v>
      </c>
      <c r="I3144" s="3" t="s">
        <v>46</v>
      </c>
      <c r="J3144" s="3" t="s">
        <v>8253</v>
      </c>
      <c r="K3144" s="3" t="s">
        <v>8252</v>
      </c>
      <c r="L3144" s="3" t="s">
        <v>8257</v>
      </c>
      <c r="M3144" s="26" t="s">
        <v>13873</v>
      </c>
      <c r="N3144"/>
      <c r="O3144" s="3" t="s">
        <v>78</v>
      </c>
      <c r="P3144" s="34"/>
      <c r="Q3144" s="34">
        <v>17.989999999999998</v>
      </c>
      <c r="R3144" s="34">
        <v>-17.989999999999998</v>
      </c>
      <c r="S3144" s="36">
        <v>-1</v>
      </c>
      <c r="T3144" s="34" t="s">
        <v>78</v>
      </c>
      <c r="U3144" s="34" t="s">
        <v>78</v>
      </c>
      <c r="V3144" s="34" t="s">
        <v>78</v>
      </c>
      <c r="W3144" s="34" t="s">
        <v>78</v>
      </c>
      <c r="X3144" s="36" t="s">
        <v>78</v>
      </c>
      <c r="Y3144" s="3" t="str">
        <f>IFERROR(VLOOKUP(A3144,'Pivot price tier'!$C$8:$L$2245,10,0),"")</f>
        <v/>
      </c>
      <c r="Z3144" s="3" t="str">
        <f>IFERROR(VLOOKUP(A3144,'Pivot price tier by size'!$D$8:$M$2466,10,0),"")</f>
        <v/>
      </c>
      <c r="AA3144" s="3" t="str">
        <f>IFERROR(VLOOKUP(A3144,'Pivot category'!$B$8:$I$2191,8,0),"")</f>
        <v/>
      </c>
      <c r="AB3144" s="3" t="str">
        <f t="shared" si="49"/>
        <v>Bottom 5%</v>
      </c>
      <c r="AC3144"/>
      <c r="AD3144" s="3" t="s">
        <v>11234</v>
      </c>
      <c r="AE3144" s="3" t="s">
        <v>16557</v>
      </c>
    </row>
    <row r="3145" spans="1:31" hidden="1" x14ac:dyDescent="0.25">
      <c r="A3145" t="s">
        <v>12789</v>
      </c>
      <c r="B3145" t="s">
        <v>1437</v>
      </c>
      <c r="C3145" s="3" t="s">
        <v>32</v>
      </c>
      <c r="D3145" s="3" t="s">
        <v>3815</v>
      </c>
      <c r="E3145" s="3" t="s">
        <v>5152</v>
      </c>
      <c r="F3145" s="3">
        <v>7000</v>
      </c>
      <c r="G3145" s="34">
        <v>17.989999999999998</v>
      </c>
      <c r="H3145" s="3" t="s">
        <v>12619</v>
      </c>
      <c r="I3145" s="3" t="s">
        <v>17</v>
      </c>
      <c r="J3145" s="3" t="s">
        <v>8256</v>
      </c>
      <c r="K3145" s="3" t="s">
        <v>8260</v>
      </c>
      <c r="L3145" s="3" t="s">
        <v>8255</v>
      </c>
      <c r="M3145" s="26" t="s">
        <v>13873</v>
      </c>
      <c r="N3145"/>
      <c r="O3145" s="3">
        <v>1</v>
      </c>
      <c r="P3145" s="34"/>
      <c r="Q3145" s="34">
        <v>449.85</v>
      </c>
      <c r="R3145" s="34">
        <v>-449.85</v>
      </c>
      <c r="S3145" s="36">
        <v>-1</v>
      </c>
      <c r="T3145" s="34">
        <v>0</v>
      </c>
      <c r="U3145" s="34">
        <v>0</v>
      </c>
      <c r="V3145" s="34">
        <v>0</v>
      </c>
      <c r="W3145" s="34">
        <v>0</v>
      </c>
      <c r="X3145" s="36">
        <v>0</v>
      </c>
      <c r="Y3145" s="3" t="str">
        <f>IFERROR(VLOOKUP(A3145,'Pivot price tier'!$C$8:$L$2245,10,0),"")</f>
        <v/>
      </c>
      <c r="Z3145" s="3" t="str">
        <f>IFERROR(VLOOKUP(A3145,'Pivot price tier by size'!$D$8:$M$2466,10,0),"")</f>
        <v/>
      </c>
      <c r="AA3145" s="3" t="str">
        <f>IFERROR(VLOOKUP(A3145,'Pivot category'!$B$8:$I$2191,8,0),"")</f>
        <v/>
      </c>
      <c r="AB3145" s="3" t="str">
        <f t="shared" si="49"/>
        <v>Bottom 5%</v>
      </c>
      <c r="AC3145"/>
      <c r="AD3145" s="3" t="s">
        <v>16446</v>
      </c>
      <c r="AE3145" s="3" t="s">
        <v>16616</v>
      </c>
    </row>
    <row r="3146" spans="1:31" hidden="1" x14ac:dyDescent="0.25">
      <c r="A3146" t="s">
        <v>12528</v>
      </c>
      <c r="B3146" t="s">
        <v>12529</v>
      </c>
      <c r="C3146" s="3" t="s">
        <v>32</v>
      </c>
      <c r="D3146" s="3" t="s">
        <v>12243</v>
      </c>
      <c r="E3146" s="3" t="s">
        <v>5150</v>
      </c>
      <c r="F3146" s="3">
        <v>10000</v>
      </c>
      <c r="G3146" s="34">
        <v>159.99</v>
      </c>
      <c r="H3146" s="3" t="s">
        <v>12</v>
      </c>
      <c r="I3146" s="3" t="s">
        <v>74</v>
      </c>
      <c r="J3146" s="3" t="s">
        <v>8259</v>
      </c>
      <c r="K3146" s="3" t="s">
        <v>8264</v>
      </c>
      <c r="L3146" s="3" t="s">
        <v>68</v>
      </c>
      <c r="M3146" s="26">
        <v>45261</v>
      </c>
      <c r="N3146"/>
      <c r="O3146" s="3" t="s">
        <v>78</v>
      </c>
      <c r="P3146" s="34"/>
      <c r="Q3146" s="34">
        <v>15519.03</v>
      </c>
      <c r="R3146" s="34">
        <v>-15519.03</v>
      </c>
      <c r="S3146" s="36">
        <v>-1</v>
      </c>
      <c r="T3146" s="34" t="s">
        <v>78</v>
      </c>
      <c r="U3146" s="34">
        <v>319.98</v>
      </c>
      <c r="V3146" s="34">
        <v>7039.56</v>
      </c>
      <c r="W3146" s="34">
        <v>-6719.58</v>
      </c>
      <c r="X3146" s="36">
        <v>-0.95</v>
      </c>
      <c r="Y3146" s="3" t="str">
        <f>IFERROR(VLOOKUP(A3146,'Pivot price tier'!$C$8:$L$2245,10,0),"")</f>
        <v/>
      </c>
      <c r="Z3146" s="3" t="str">
        <f>IFERROR(VLOOKUP(A3146,'Pivot price tier by size'!$D$8:$M$2466,10,0),"")</f>
        <v/>
      </c>
      <c r="AA3146" s="3" t="str">
        <f>IFERROR(VLOOKUP(A3146,'Pivot category'!$B$8:$I$2191,8,0),"")</f>
        <v/>
      </c>
      <c r="AB3146" s="3" t="str">
        <f t="shared" si="49"/>
        <v>Bottom 5%</v>
      </c>
      <c r="AC3146"/>
      <c r="AD3146" s="3" t="s">
        <v>16446</v>
      </c>
      <c r="AE3146" s="3" t="s">
        <v>14094</v>
      </c>
    </row>
    <row r="3147" spans="1:31" hidden="1" x14ac:dyDescent="0.25">
      <c r="A3147" t="s">
        <v>15660</v>
      </c>
      <c r="B3147" t="s">
        <v>15661</v>
      </c>
      <c r="C3147" s="3" t="s">
        <v>32</v>
      </c>
      <c r="D3147" s="3" t="s">
        <v>15154</v>
      </c>
      <c r="E3147" s="3" t="s">
        <v>5150</v>
      </c>
      <c r="F3147" s="3">
        <v>10000</v>
      </c>
      <c r="G3147" s="34">
        <v>159.99</v>
      </c>
      <c r="H3147" s="3" t="s">
        <v>12</v>
      </c>
      <c r="I3147" s="3" t="s">
        <v>74</v>
      </c>
      <c r="J3147" s="3" t="s">
        <v>8259</v>
      </c>
      <c r="K3147" s="3" t="s">
        <v>8252</v>
      </c>
      <c r="L3147" s="3" t="s">
        <v>68</v>
      </c>
      <c r="M3147" s="26">
        <v>45901</v>
      </c>
      <c r="N3147"/>
      <c r="O3147" s="3">
        <v>24</v>
      </c>
      <c r="P3147" s="34">
        <v>15519.03</v>
      </c>
      <c r="Q3147" s="34"/>
      <c r="R3147" s="34">
        <v>15519.03</v>
      </c>
      <c r="T3147" s="34">
        <v>646.62625000000003</v>
      </c>
      <c r="U3147" s="34">
        <v>6559.59</v>
      </c>
      <c r="V3147" s="34">
        <v>0</v>
      </c>
      <c r="W3147" s="34">
        <v>6559.59</v>
      </c>
      <c r="X3147" s="36">
        <v>0</v>
      </c>
      <c r="Y3147" s="3" t="str">
        <f>IFERROR(VLOOKUP(A3147,'Pivot price tier'!$C$8:$L$2245,10,0),"")</f>
        <v>X</v>
      </c>
      <c r="Z3147" s="3" t="str">
        <f>IFERROR(VLOOKUP(A3147,'Pivot price tier by size'!$D$8:$M$2466,10,0),"")</f>
        <v xml:space="preserve"> </v>
      </c>
      <c r="AA3147" s="3" t="str">
        <f>IFERROR(VLOOKUP(A3147,'Pivot category'!$B$8:$I$2191,8,0),"")</f>
        <v>X</v>
      </c>
      <c r="AB3147" s="3" t="str">
        <f t="shared" si="49"/>
        <v>Bottom 5%</v>
      </c>
      <c r="AC3147"/>
      <c r="AD3147" s="3" t="s">
        <v>16446</v>
      </c>
      <c r="AE3147" s="3" t="s">
        <v>14094</v>
      </c>
    </row>
    <row r="3148" spans="1:31" hidden="1" x14ac:dyDescent="0.25">
      <c r="A3148" t="s">
        <v>13728</v>
      </c>
      <c r="B3148" t="s">
        <v>13729</v>
      </c>
      <c r="C3148" s="3" t="s">
        <v>32</v>
      </c>
      <c r="D3148" s="3" t="s">
        <v>13401</v>
      </c>
      <c r="E3148" s="3" t="s">
        <v>5150</v>
      </c>
      <c r="F3148" s="3">
        <v>10000</v>
      </c>
      <c r="G3148" s="34">
        <v>199.99</v>
      </c>
      <c r="H3148" s="3" t="s">
        <v>12</v>
      </c>
      <c r="I3148" s="3" t="s">
        <v>74</v>
      </c>
      <c r="J3148" s="3" t="s">
        <v>8259</v>
      </c>
      <c r="K3148" s="3" t="s">
        <v>8252</v>
      </c>
      <c r="L3148" s="3" t="s">
        <v>68</v>
      </c>
      <c r="M3148" s="26">
        <v>45597</v>
      </c>
      <c r="N3148"/>
      <c r="O3148" s="3">
        <v>0</v>
      </c>
      <c r="P3148" s="34">
        <v>14199.29</v>
      </c>
      <c r="Q3148" s="34">
        <v>10799.46</v>
      </c>
      <c r="R3148" s="34">
        <v>3399.83</v>
      </c>
      <c r="S3148" s="36">
        <v>0.31</v>
      </c>
      <c r="T3148" s="34" t="s">
        <v>78</v>
      </c>
      <c r="U3148" s="34">
        <v>5599.72</v>
      </c>
      <c r="V3148" s="34">
        <v>8399.58</v>
      </c>
      <c r="W3148" s="34">
        <v>-2799.86</v>
      </c>
      <c r="X3148" s="36">
        <v>-0.33</v>
      </c>
      <c r="Y3148" s="3" t="str">
        <f>IFERROR(VLOOKUP(A3148,'Pivot price tier'!$C$8:$L$2245,10,0),"")</f>
        <v>X</v>
      </c>
      <c r="Z3148" s="3" t="str">
        <f>IFERROR(VLOOKUP(A3148,'Pivot price tier by size'!$D$8:$M$2466,10,0),"")</f>
        <v>X</v>
      </c>
      <c r="AA3148" s="3" t="str">
        <f>IFERROR(VLOOKUP(A3148,'Pivot category'!$B$8:$I$2191,8,0),"")</f>
        <v>X</v>
      </c>
      <c r="AB3148" s="3" t="str">
        <f t="shared" si="49"/>
        <v>Bottom 5%</v>
      </c>
      <c r="AC3148"/>
      <c r="AD3148" s="3" t="s">
        <v>16446</v>
      </c>
      <c r="AE3148" s="3" t="s">
        <v>14094</v>
      </c>
    </row>
    <row r="3149" spans="1:31" hidden="1" x14ac:dyDescent="0.25">
      <c r="A3149" t="s">
        <v>13587</v>
      </c>
      <c r="B3149" t="s">
        <v>13588</v>
      </c>
      <c r="C3149" s="3" t="s">
        <v>10509</v>
      </c>
      <c r="D3149" s="3" t="s">
        <v>11998</v>
      </c>
      <c r="E3149" s="3" t="s">
        <v>5150</v>
      </c>
      <c r="F3149" s="3">
        <v>10000</v>
      </c>
      <c r="G3149" s="34">
        <v>169.99</v>
      </c>
      <c r="H3149" s="3" t="s">
        <v>27</v>
      </c>
      <c r="I3149" s="3" t="s">
        <v>74</v>
      </c>
      <c r="J3149" s="3" t="s">
        <v>8261</v>
      </c>
      <c r="K3149" s="3" t="s">
        <v>8264</v>
      </c>
      <c r="L3149" s="3" t="s">
        <v>68</v>
      </c>
      <c r="M3149" s="26">
        <v>45505</v>
      </c>
      <c r="N3149"/>
      <c r="O3149" s="3">
        <v>1</v>
      </c>
      <c r="P3149" s="34">
        <v>169.99</v>
      </c>
      <c r="Q3149" s="34">
        <v>849.95</v>
      </c>
      <c r="R3149" s="34">
        <v>-679.96</v>
      </c>
      <c r="S3149" s="36">
        <v>-0.8</v>
      </c>
      <c r="T3149" s="34">
        <v>169.99</v>
      </c>
      <c r="U3149" s="34" t="s">
        <v>78</v>
      </c>
      <c r="V3149" s="34" t="s">
        <v>78</v>
      </c>
      <c r="W3149" s="34" t="s">
        <v>78</v>
      </c>
      <c r="X3149" s="36" t="s">
        <v>78</v>
      </c>
      <c r="Y3149" s="3" t="str">
        <f>IFERROR(VLOOKUP(A3149,'Pivot price tier'!$C$8:$L$2245,10,0),"")</f>
        <v/>
      </c>
      <c r="Z3149" s="3" t="str">
        <f>IFERROR(VLOOKUP(A3149,'Pivot price tier by size'!$D$8:$M$2466,10,0),"")</f>
        <v/>
      </c>
      <c r="AA3149" s="3" t="str">
        <f>IFERROR(VLOOKUP(A3149,'Pivot category'!$B$8:$I$2191,8,0),"")</f>
        <v/>
      </c>
      <c r="AB3149" s="3" t="str">
        <f t="shared" si="49"/>
        <v>Bottom 5%</v>
      </c>
      <c r="AC3149"/>
      <c r="AD3149" s="3" t="s">
        <v>16452</v>
      </c>
      <c r="AE3149" s="3" t="s">
        <v>16556</v>
      </c>
    </row>
    <row r="3150" spans="1:31" hidden="1" x14ac:dyDescent="0.25">
      <c r="A3150" t="s">
        <v>12151</v>
      </c>
      <c r="B3150" t="s">
        <v>12152</v>
      </c>
      <c r="C3150" s="3" t="s">
        <v>32</v>
      </c>
      <c r="D3150" s="3" t="s">
        <v>11994</v>
      </c>
      <c r="E3150" s="3" t="s">
        <v>5152</v>
      </c>
      <c r="F3150" s="3">
        <v>70000</v>
      </c>
      <c r="G3150" s="34">
        <v>279.99</v>
      </c>
      <c r="H3150" s="3" t="s">
        <v>12619</v>
      </c>
      <c r="I3150" s="3" t="s">
        <v>74</v>
      </c>
      <c r="J3150" s="3" t="s">
        <v>8256</v>
      </c>
      <c r="K3150" s="3" t="s">
        <v>8252</v>
      </c>
      <c r="L3150" s="3" t="s">
        <v>68</v>
      </c>
      <c r="M3150" s="26">
        <v>45231</v>
      </c>
      <c r="N3150"/>
      <c r="O3150" s="3">
        <v>7</v>
      </c>
      <c r="P3150" s="34">
        <v>839.97</v>
      </c>
      <c r="Q3150" s="34">
        <v>1959.93</v>
      </c>
      <c r="R3150" s="34">
        <v>-1119.96</v>
      </c>
      <c r="S3150" s="36">
        <v>-0.56999999999999995</v>
      </c>
      <c r="T3150" s="34">
        <v>119.99571428571429</v>
      </c>
      <c r="U3150" s="34">
        <v>559.98</v>
      </c>
      <c r="V3150" s="34">
        <v>279.99</v>
      </c>
      <c r="W3150" s="34">
        <v>279.99</v>
      </c>
      <c r="X3150" s="36">
        <v>1</v>
      </c>
      <c r="Y3150" s="3" t="str">
        <f>IFERROR(VLOOKUP(A3150,'Pivot price tier'!$C$8:$L$2245,10,0),"")</f>
        <v>X</v>
      </c>
      <c r="Z3150" s="3" t="str">
        <f>IFERROR(VLOOKUP(A3150,'Pivot price tier by size'!$D$8:$M$2466,10,0),"")</f>
        <v>X</v>
      </c>
      <c r="AA3150" s="3" t="str">
        <f>IFERROR(VLOOKUP(A3150,'Pivot category'!$B$8:$I$2191,8,0),"")</f>
        <v>X</v>
      </c>
      <c r="AB3150" s="3" t="str">
        <f t="shared" si="49"/>
        <v>Bottom 5%</v>
      </c>
      <c r="AC3150"/>
      <c r="AD3150" s="3" t="s">
        <v>16464</v>
      </c>
      <c r="AE3150" s="3" t="s">
        <v>14125</v>
      </c>
    </row>
    <row r="3151" spans="1:31" hidden="1" x14ac:dyDescent="0.25">
      <c r="A3151" t="s">
        <v>10260</v>
      </c>
      <c r="B3151" t="s">
        <v>10261</v>
      </c>
      <c r="C3151" s="3" t="s">
        <v>32</v>
      </c>
      <c r="D3151" s="3" t="s">
        <v>8350</v>
      </c>
      <c r="E3151" s="3" t="s">
        <v>5150</v>
      </c>
      <c r="F3151" s="3">
        <v>9000</v>
      </c>
      <c r="G3151" s="34">
        <v>128.99</v>
      </c>
      <c r="H3151" s="3" t="s">
        <v>26</v>
      </c>
      <c r="I3151" s="3" t="s">
        <v>74</v>
      </c>
      <c r="J3151" s="3" t="s">
        <v>8256</v>
      </c>
      <c r="K3151" s="3" t="s">
        <v>8260</v>
      </c>
      <c r="L3151" s="3" t="s">
        <v>8255</v>
      </c>
      <c r="M3151" s="26" t="s">
        <v>13873</v>
      </c>
      <c r="N3151"/>
      <c r="O3151" s="3">
        <v>2</v>
      </c>
      <c r="P3151" s="34">
        <v>257.98</v>
      </c>
      <c r="Q3151" s="34">
        <v>343.98</v>
      </c>
      <c r="R3151" s="34">
        <v>-86</v>
      </c>
      <c r="S3151" s="36">
        <v>-0.25</v>
      </c>
      <c r="T3151" s="34">
        <v>128.99</v>
      </c>
      <c r="U3151" s="34" t="s">
        <v>78</v>
      </c>
      <c r="V3151" s="34" t="s">
        <v>78</v>
      </c>
      <c r="W3151" s="34" t="s">
        <v>78</v>
      </c>
      <c r="X3151" s="36" t="s">
        <v>78</v>
      </c>
      <c r="Y3151" s="3" t="str">
        <f>IFERROR(VLOOKUP(A3151,'Pivot price tier'!$C$8:$L$2245,10,0),"")</f>
        <v/>
      </c>
      <c r="Z3151" s="3" t="str">
        <f>IFERROR(VLOOKUP(A3151,'Pivot price tier by size'!$D$8:$M$2466,10,0),"")</f>
        <v/>
      </c>
      <c r="AA3151" s="3" t="str">
        <f>IFERROR(VLOOKUP(A3151,'Pivot category'!$B$8:$I$2191,8,0),"")</f>
        <v/>
      </c>
      <c r="AB3151" s="3" t="str">
        <f t="shared" si="49"/>
        <v>Bottom 5%</v>
      </c>
      <c r="AC3151"/>
      <c r="AD3151" s="3" t="s">
        <v>16463</v>
      </c>
      <c r="AE3151" s="3" t="s">
        <v>14106</v>
      </c>
    </row>
    <row r="3152" spans="1:31" hidden="1" x14ac:dyDescent="0.25">
      <c r="A3152" t="s">
        <v>7810</v>
      </c>
      <c r="B3152" t="s">
        <v>1438</v>
      </c>
      <c r="C3152" s="3" t="s">
        <v>38</v>
      </c>
      <c r="D3152" s="3" t="s">
        <v>3816</v>
      </c>
      <c r="E3152" s="3">
        <v>0</v>
      </c>
      <c r="F3152" s="3">
        <v>7000</v>
      </c>
      <c r="G3152" s="34">
        <v>10.19</v>
      </c>
      <c r="H3152" s="3" t="s">
        <v>25</v>
      </c>
      <c r="I3152" s="3" t="s">
        <v>13</v>
      </c>
      <c r="J3152" s="3" t="s">
        <v>8256</v>
      </c>
      <c r="K3152" s="3" t="s">
        <v>8252</v>
      </c>
      <c r="L3152" s="3" t="s">
        <v>8257</v>
      </c>
      <c r="M3152" s="26" t="s">
        <v>13873</v>
      </c>
      <c r="N3152"/>
      <c r="O3152" s="3" t="s">
        <v>78</v>
      </c>
      <c r="P3152" s="34">
        <v>631.78</v>
      </c>
      <c r="Q3152" s="34">
        <v>14486.06</v>
      </c>
      <c r="R3152" s="34">
        <v>-13854.28</v>
      </c>
      <c r="S3152" s="36">
        <v>-0.96</v>
      </c>
      <c r="T3152" s="34" t="s">
        <v>78</v>
      </c>
      <c r="U3152" s="34">
        <v>0</v>
      </c>
      <c r="V3152" s="34">
        <v>1450.73</v>
      </c>
      <c r="W3152" s="34">
        <v>-1450.73</v>
      </c>
      <c r="X3152" s="36">
        <v>-1</v>
      </c>
      <c r="Y3152" s="3" t="str">
        <f>IFERROR(VLOOKUP(A3152,'Pivot price tier'!$C$8:$L$2245,10,0),"")</f>
        <v/>
      </c>
      <c r="Z3152" s="3" t="str">
        <f>IFERROR(VLOOKUP(A3152,'Pivot price tier by size'!$D$8:$M$2466,10,0),"")</f>
        <v/>
      </c>
      <c r="AA3152" s="3" t="str">
        <f>IFERROR(VLOOKUP(A3152,'Pivot category'!$B$8:$I$2191,8,0),"")</f>
        <v/>
      </c>
      <c r="AB3152" s="3" t="str">
        <f t="shared" si="49"/>
        <v>Bottom 5%</v>
      </c>
      <c r="AC3152"/>
      <c r="AD3152" s="3" t="s">
        <v>16449</v>
      </c>
      <c r="AE3152" s="3" t="s">
        <v>14091</v>
      </c>
    </row>
    <row r="3153" spans="1:31" x14ac:dyDescent="0.25">
      <c r="A3153" t="s">
        <v>8469</v>
      </c>
      <c r="B3153" t="s">
        <v>8026</v>
      </c>
      <c r="C3153" s="3" t="s">
        <v>73</v>
      </c>
      <c r="D3153" s="3" t="s">
        <v>8240</v>
      </c>
      <c r="E3153" s="3">
        <v>0</v>
      </c>
      <c r="F3153" s="3">
        <v>7000</v>
      </c>
      <c r="G3153" s="34">
        <v>29.99</v>
      </c>
      <c r="H3153" s="3" t="s">
        <v>8334</v>
      </c>
      <c r="I3153" s="3" t="s">
        <v>12340</v>
      </c>
      <c r="J3153" s="3" t="s">
        <v>8251</v>
      </c>
      <c r="K3153" s="3" t="s">
        <v>8252</v>
      </c>
      <c r="L3153" s="3" t="s">
        <v>68</v>
      </c>
      <c r="M3153" s="26" t="s">
        <v>13873</v>
      </c>
      <c r="N3153"/>
      <c r="O3153" s="3">
        <v>157</v>
      </c>
      <c r="P3153" s="34">
        <v>699846.64</v>
      </c>
      <c r="Q3153" s="34">
        <v>692149.38</v>
      </c>
      <c r="R3153" s="34">
        <v>7697.26</v>
      </c>
      <c r="S3153" s="36">
        <v>0.01</v>
      </c>
      <c r="T3153" s="34">
        <v>4457.6219108280256</v>
      </c>
      <c r="U3153" s="34">
        <v>2785021.35</v>
      </c>
      <c r="V3153" s="34">
        <v>2569320.7799999998</v>
      </c>
      <c r="W3153" s="34">
        <v>215700.57</v>
      </c>
      <c r="X3153" s="36">
        <v>0.08</v>
      </c>
      <c r="Y3153" s="3" t="str">
        <f>IFERROR(VLOOKUP(A3153,'Pivot price tier'!$C$8:$L$2245,10,0),"")</f>
        <v xml:space="preserve"> </v>
      </c>
      <c r="Z3153" s="3" t="str">
        <f>IFERROR(VLOOKUP(A3153,'Pivot price tier by size'!$D$8:$M$2466,10,0),"")</f>
        <v xml:space="preserve"> </v>
      </c>
      <c r="AA3153" s="3" t="str">
        <f>IFERROR(VLOOKUP(A3153,'Pivot category'!$B$8:$I$2191,8,0),"")</f>
        <v xml:space="preserve"> </v>
      </c>
      <c r="AB3153" s="3" t="str">
        <f t="shared" si="49"/>
        <v/>
      </c>
      <c r="AC3153"/>
      <c r="AD3153" s="3" t="s">
        <v>11231</v>
      </c>
      <c r="AE3153" s="3" t="s">
        <v>14114</v>
      </c>
    </row>
    <row r="3154" spans="1:31" hidden="1" x14ac:dyDescent="0.25">
      <c r="A3154" t="s">
        <v>7092</v>
      </c>
      <c r="B3154" t="s">
        <v>1440</v>
      </c>
      <c r="C3154" s="3" t="s">
        <v>34</v>
      </c>
      <c r="D3154" s="3" t="s">
        <v>3818</v>
      </c>
      <c r="E3154" s="3" t="s">
        <v>5150</v>
      </c>
      <c r="F3154" s="3">
        <v>7000</v>
      </c>
      <c r="G3154" s="34">
        <v>2.99</v>
      </c>
      <c r="H3154" s="3" t="s">
        <v>12620</v>
      </c>
      <c r="I3154" s="3" t="s">
        <v>17</v>
      </c>
      <c r="J3154" s="3" t="s">
        <v>8256</v>
      </c>
      <c r="K3154" s="3" t="s">
        <v>8260</v>
      </c>
      <c r="L3154" s="3" t="s">
        <v>8255</v>
      </c>
      <c r="M3154" s="26" t="s">
        <v>13873</v>
      </c>
      <c r="N3154"/>
      <c r="O3154" s="3">
        <v>2</v>
      </c>
      <c r="P3154" s="34">
        <v>221.26</v>
      </c>
      <c r="Q3154" s="34">
        <v>307.97000000000003</v>
      </c>
      <c r="R3154" s="34">
        <v>-86.71</v>
      </c>
      <c r="S3154" s="36">
        <v>-0.28000000000000003</v>
      </c>
      <c r="T3154" s="34">
        <v>110.63</v>
      </c>
      <c r="U3154" s="34">
        <v>92.69</v>
      </c>
      <c r="V3154" s="34">
        <v>113.62</v>
      </c>
      <c r="W3154" s="34">
        <v>-20.93</v>
      </c>
      <c r="X3154" s="36">
        <v>-0.18</v>
      </c>
      <c r="Y3154" s="3" t="str">
        <f>IFERROR(VLOOKUP(A3154,'Pivot price tier'!$C$8:$L$2245,10,0),"")</f>
        <v/>
      </c>
      <c r="Z3154" s="3" t="str">
        <f>IFERROR(VLOOKUP(A3154,'Pivot price tier by size'!$D$8:$M$2466,10,0),"")</f>
        <v/>
      </c>
      <c r="AA3154" s="3" t="str">
        <f>IFERROR(VLOOKUP(A3154,'Pivot category'!$B$8:$I$2191,8,0),"")</f>
        <v/>
      </c>
      <c r="AB3154" s="3" t="str">
        <f t="shared" si="49"/>
        <v>Bottom 5%</v>
      </c>
      <c r="AC3154"/>
      <c r="AD3154" s="3" t="s">
        <v>11231</v>
      </c>
      <c r="AE3154" s="3" t="s">
        <v>14090</v>
      </c>
    </row>
    <row r="3155" spans="1:31" hidden="1" x14ac:dyDescent="0.25">
      <c r="A3155" t="s">
        <v>5460</v>
      </c>
      <c r="B3155" t="s">
        <v>1441</v>
      </c>
      <c r="C3155" s="3" t="s">
        <v>32</v>
      </c>
      <c r="D3155" s="3" t="s">
        <v>3819</v>
      </c>
      <c r="E3155" s="3" t="s">
        <v>5150</v>
      </c>
      <c r="F3155" s="3">
        <v>7000</v>
      </c>
      <c r="G3155" s="34">
        <v>5.39</v>
      </c>
      <c r="H3155" s="3" t="s">
        <v>12620</v>
      </c>
      <c r="I3155" s="3" t="s">
        <v>17</v>
      </c>
      <c r="J3155" s="3" t="s">
        <v>8256</v>
      </c>
      <c r="K3155" s="3" t="s">
        <v>8252</v>
      </c>
      <c r="L3155" s="3" t="s">
        <v>8255</v>
      </c>
      <c r="M3155" s="26" t="s">
        <v>13873</v>
      </c>
      <c r="N3155"/>
      <c r="O3155" s="3">
        <v>5</v>
      </c>
      <c r="P3155" s="34">
        <v>1714.02</v>
      </c>
      <c r="Q3155" s="34">
        <v>20154.95</v>
      </c>
      <c r="R3155" s="34">
        <v>-18440.93</v>
      </c>
      <c r="S3155" s="36">
        <v>-0.91</v>
      </c>
      <c r="T3155" s="34">
        <v>342.80399999999997</v>
      </c>
      <c r="U3155" s="34">
        <v>301.83999999999997</v>
      </c>
      <c r="V3155" s="34">
        <v>37212.81</v>
      </c>
      <c r="W3155" s="34">
        <v>-36910.97</v>
      </c>
      <c r="X3155" s="36">
        <v>-0.99</v>
      </c>
      <c r="Y3155" s="3" t="str">
        <f>IFERROR(VLOOKUP(A3155,'Pivot price tier'!$C$8:$L$2245,10,0),"")</f>
        <v/>
      </c>
      <c r="Z3155" s="3" t="str">
        <f>IFERROR(VLOOKUP(A3155,'Pivot price tier by size'!$D$8:$M$2466,10,0),"")</f>
        <v/>
      </c>
      <c r="AA3155" s="3" t="str">
        <f>IFERROR(VLOOKUP(A3155,'Pivot category'!$B$8:$I$2191,8,0),"")</f>
        <v/>
      </c>
      <c r="AB3155" s="3" t="str">
        <f t="shared" si="49"/>
        <v>Bottom 5%</v>
      </c>
      <c r="AC3155"/>
      <c r="AD3155" s="3" t="s">
        <v>11231</v>
      </c>
      <c r="AE3155" s="3" t="s">
        <v>14090</v>
      </c>
    </row>
    <row r="3156" spans="1:31" hidden="1" x14ac:dyDescent="0.25">
      <c r="A3156" t="s">
        <v>12609</v>
      </c>
      <c r="B3156" t="s">
        <v>14882</v>
      </c>
      <c r="C3156" s="3" t="s">
        <v>32</v>
      </c>
      <c r="D3156" s="3" t="s">
        <v>12248</v>
      </c>
      <c r="E3156" s="3" t="s">
        <v>5150</v>
      </c>
      <c r="F3156" s="3">
        <v>10000</v>
      </c>
      <c r="G3156" s="34">
        <v>17.989999999999998</v>
      </c>
      <c r="H3156" s="3" t="s">
        <v>27</v>
      </c>
      <c r="I3156" s="3" t="s">
        <v>19</v>
      </c>
      <c r="J3156" s="3" t="s">
        <v>8256</v>
      </c>
      <c r="K3156" s="3" t="s">
        <v>8260</v>
      </c>
      <c r="L3156" s="3" t="s">
        <v>8257</v>
      </c>
      <c r="M3156" s="26">
        <v>45778</v>
      </c>
      <c r="N3156"/>
      <c r="O3156" s="3" t="s">
        <v>78</v>
      </c>
      <c r="P3156" s="34">
        <v>89.95</v>
      </c>
      <c r="Q3156" s="34"/>
      <c r="R3156" s="34">
        <v>89.95</v>
      </c>
      <c r="T3156" s="34" t="s">
        <v>78</v>
      </c>
      <c r="U3156" s="34" t="s">
        <v>78</v>
      </c>
      <c r="V3156" s="34" t="s">
        <v>78</v>
      </c>
      <c r="W3156" s="34" t="s">
        <v>78</v>
      </c>
      <c r="X3156" s="36" t="s">
        <v>78</v>
      </c>
      <c r="Y3156" s="3" t="str">
        <f>IFERROR(VLOOKUP(A3156,'Pivot price tier'!$C$8:$L$2245,10,0),"")</f>
        <v/>
      </c>
      <c r="Z3156" s="3" t="str">
        <f>IFERROR(VLOOKUP(A3156,'Pivot price tier by size'!$D$8:$M$2466,10,0),"")</f>
        <v/>
      </c>
      <c r="AA3156" s="3" t="str">
        <f>IFERROR(VLOOKUP(A3156,'Pivot category'!$B$8:$I$2191,8,0),"")</f>
        <v/>
      </c>
      <c r="AB3156" s="3" t="str">
        <f t="shared" si="49"/>
        <v>Bottom 5%</v>
      </c>
      <c r="AC3156"/>
      <c r="AD3156" s="3" t="s">
        <v>16449</v>
      </c>
      <c r="AE3156" s="3" t="s">
        <v>14091</v>
      </c>
    </row>
    <row r="3157" spans="1:31" x14ac:dyDescent="0.25">
      <c r="A3157" t="s">
        <v>5798</v>
      </c>
      <c r="B3157" t="s">
        <v>1230</v>
      </c>
      <c r="C3157" s="3" t="s">
        <v>32</v>
      </c>
      <c r="D3157" s="3" t="s">
        <v>3588</v>
      </c>
      <c r="E3157" s="3" t="s">
        <v>5150</v>
      </c>
      <c r="F3157" s="3">
        <v>1000</v>
      </c>
      <c r="G3157" s="34">
        <v>13.19</v>
      </c>
      <c r="H3157" s="3" t="s">
        <v>8334</v>
      </c>
      <c r="I3157" s="3" t="s">
        <v>12339</v>
      </c>
      <c r="J3157" s="3" t="s">
        <v>8251</v>
      </c>
      <c r="K3157" s="3" t="s">
        <v>8252</v>
      </c>
      <c r="L3157" s="3" t="s">
        <v>68</v>
      </c>
      <c r="M3157" s="26" t="s">
        <v>13873</v>
      </c>
      <c r="N3157"/>
      <c r="O3157" s="3">
        <v>108</v>
      </c>
      <c r="P3157" s="34">
        <v>86870.98</v>
      </c>
      <c r="Q3157" s="34">
        <v>88245.85</v>
      </c>
      <c r="R3157" s="34">
        <v>-1374.87</v>
      </c>
      <c r="S3157" s="36">
        <v>-0.02</v>
      </c>
      <c r="T3157" s="34">
        <v>804.36092592592593</v>
      </c>
      <c r="U3157" s="34">
        <v>79210.149999999994</v>
      </c>
      <c r="V3157" s="34">
        <v>100510.29</v>
      </c>
      <c r="W3157" s="34">
        <v>-21300.14</v>
      </c>
      <c r="X3157" s="36">
        <v>-0.21</v>
      </c>
      <c r="Y3157" s="3" t="str">
        <f>IFERROR(VLOOKUP(A3157,'Pivot price tier'!$C$8:$L$2245,10,0),"")</f>
        <v xml:space="preserve"> </v>
      </c>
      <c r="Z3157" s="3" t="str">
        <f>IFERROR(VLOOKUP(A3157,'Pivot price tier by size'!$D$8:$M$2466,10,0),"")</f>
        <v xml:space="preserve"> </v>
      </c>
      <c r="AA3157" s="3" t="str">
        <f>IFERROR(VLOOKUP(A3157,'Pivot category'!$B$8:$I$2191,8,0),"")</f>
        <v xml:space="preserve"> </v>
      </c>
      <c r="AB3157" s="3" t="str">
        <f t="shared" si="49"/>
        <v/>
      </c>
      <c r="AC3157"/>
      <c r="AD3157" s="3" t="s">
        <v>16449</v>
      </c>
      <c r="AE3157" s="3" t="s">
        <v>14130</v>
      </c>
    </row>
    <row r="3158" spans="1:31" hidden="1" x14ac:dyDescent="0.25">
      <c r="A3158" t="s">
        <v>6229</v>
      </c>
      <c r="B3158" t="s">
        <v>988</v>
      </c>
      <c r="C3158" s="3" t="s">
        <v>32</v>
      </c>
      <c r="D3158" s="3" t="s">
        <v>3317</v>
      </c>
      <c r="E3158" s="3">
        <v>0</v>
      </c>
      <c r="F3158" s="3">
        <v>4000</v>
      </c>
      <c r="G3158" s="34">
        <v>23.09</v>
      </c>
      <c r="H3158" s="3" t="s">
        <v>46</v>
      </c>
      <c r="I3158" s="3" t="s">
        <v>46</v>
      </c>
      <c r="J3158" s="3" t="s">
        <v>8256</v>
      </c>
      <c r="K3158" s="3" t="s">
        <v>8260</v>
      </c>
      <c r="L3158" s="3" t="s">
        <v>8255</v>
      </c>
      <c r="M3158" s="26" t="s">
        <v>13873</v>
      </c>
      <c r="N3158"/>
      <c r="O3158" s="3">
        <v>2</v>
      </c>
      <c r="P3158" s="34">
        <v>322.56</v>
      </c>
      <c r="Q3158" s="34">
        <v>245.77</v>
      </c>
      <c r="R3158" s="34">
        <v>76.790000000000006</v>
      </c>
      <c r="S3158" s="36">
        <v>0.31</v>
      </c>
      <c r="T3158" s="34">
        <v>161.28</v>
      </c>
      <c r="U3158" s="34" t="s">
        <v>78</v>
      </c>
      <c r="V3158" s="34" t="s">
        <v>78</v>
      </c>
      <c r="W3158" s="34" t="s">
        <v>78</v>
      </c>
      <c r="X3158" s="36" t="s">
        <v>78</v>
      </c>
      <c r="Y3158" s="3" t="str">
        <f>IFERROR(VLOOKUP(A3158,'Pivot price tier'!$C$8:$L$2245,10,0),"")</f>
        <v/>
      </c>
      <c r="Z3158" s="3" t="str">
        <f>IFERROR(VLOOKUP(A3158,'Pivot price tier by size'!$D$8:$M$2466,10,0),"")</f>
        <v/>
      </c>
      <c r="AA3158" s="3" t="str">
        <f>IFERROR(VLOOKUP(A3158,'Pivot category'!$B$8:$I$2191,8,0),"")</f>
        <v/>
      </c>
      <c r="AB3158" s="3" t="str">
        <f t="shared" si="49"/>
        <v>Bottom 5%</v>
      </c>
      <c r="AC3158"/>
      <c r="AD3158" s="3" t="s">
        <v>16446</v>
      </c>
      <c r="AE3158" s="3" t="s">
        <v>16557</v>
      </c>
    </row>
    <row r="3159" spans="1:31" hidden="1" x14ac:dyDescent="0.25">
      <c r="A3159" t="s">
        <v>6809</v>
      </c>
      <c r="B3159" t="s">
        <v>5332</v>
      </c>
      <c r="C3159" s="3" t="s">
        <v>32</v>
      </c>
      <c r="D3159" s="3" t="s">
        <v>5288</v>
      </c>
      <c r="E3159" s="3">
        <v>0</v>
      </c>
      <c r="F3159" s="3">
        <v>7000</v>
      </c>
      <c r="G3159" s="34">
        <v>23.85</v>
      </c>
      <c r="H3159" s="3" t="s">
        <v>46</v>
      </c>
      <c r="I3159" s="3" t="s">
        <v>46</v>
      </c>
      <c r="J3159" s="3" t="s">
        <v>8261</v>
      </c>
      <c r="K3159" s="3" t="s">
        <v>8260</v>
      </c>
      <c r="L3159" s="3" t="s">
        <v>68</v>
      </c>
      <c r="M3159" s="26" t="s">
        <v>13873</v>
      </c>
      <c r="N3159"/>
      <c r="O3159" s="3">
        <v>10</v>
      </c>
      <c r="P3159" s="34">
        <v>1764.9</v>
      </c>
      <c r="Q3159" s="34">
        <v>1049.4000000000001</v>
      </c>
      <c r="R3159" s="34">
        <v>715.5</v>
      </c>
      <c r="S3159" s="36">
        <v>0.68</v>
      </c>
      <c r="T3159" s="34">
        <v>176.49</v>
      </c>
      <c r="U3159" s="34">
        <v>572.4</v>
      </c>
      <c r="V3159" s="34">
        <v>0</v>
      </c>
      <c r="W3159" s="34">
        <v>572.4</v>
      </c>
      <c r="X3159" s="36">
        <v>0</v>
      </c>
      <c r="Y3159" s="3" t="str">
        <f>IFERROR(VLOOKUP(A3159,'Pivot price tier'!$C$8:$L$2245,10,0),"")</f>
        <v/>
      </c>
      <c r="Z3159" s="3" t="str">
        <f>IFERROR(VLOOKUP(A3159,'Pivot price tier by size'!$D$8:$M$2466,10,0),"")</f>
        <v/>
      </c>
      <c r="AA3159" s="3" t="str">
        <f>IFERROR(VLOOKUP(A3159,'Pivot category'!$B$8:$I$2191,8,0),"")</f>
        <v/>
      </c>
      <c r="AB3159" s="3" t="str">
        <f t="shared" si="49"/>
        <v>Bottom 5%</v>
      </c>
      <c r="AC3159"/>
      <c r="AD3159" s="3" t="s">
        <v>11234</v>
      </c>
      <c r="AE3159" s="3" t="s">
        <v>16534</v>
      </c>
    </row>
    <row r="3160" spans="1:31" hidden="1" x14ac:dyDescent="0.25">
      <c r="A3160" t="s">
        <v>6818</v>
      </c>
      <c r="B3160" t="s">
        <v>6817</v>
      </c>
      <c r="C3160" s="3" t="s">
        <v>32</v>
      </c>
      <c r="D3160" s="3" t="s">
        <v>5289</v>
      </c>
      <c r="E3160" s="3">
        <v>0</v>
      </c>
      <c r="F3160" s="3">
        <v>7000</v>
      </c>
      <c r="G3160" s="34">
        <v>23.85</v>
      </c>
      <c r="H3160" s="3" t="s">
        <v>46</v>
      </c>
      <c r="I3160" s="3" t="s">
        <v>46</v>
      </c>
      <c r="J3160" s="3" t="s">
        <v>8261</v>
      </c>
      <c r="K3160" s="3" t="s">
        <v>8260</v>
      </c>
      <c r="L3160" s="3" t="s">
        <v>68</v>
      </c>
      <c r="M3160" s="26" t="s">
        <v>13873</v>
      </c>
      <c r="N3160"/>
      <c r="O3160" s="3">
        <v>7</v>
      </c>
      <c r="P3160" s="34">
        <v>1359.45</v>
      </c>
      <c r="Q3160" s="34">
        <v>2074.9499999999998</v>
      </c>
      <c r="R3160" s="34">
        <v>-715.5</v>
      </c>
      <c r="S3160" s="36">
        <v>-0.34</v>
      </c>
      <c r="T3160" s="34">
        <v>194.20714285714286</v>
      </c>
      <c r="U3160" s="34">
        <v>333.9</v>
      </c>
      <c r="V3160" s="34">
        <v>310.05</v>
      </c>
      <c r="W3160" s="34">
        <v>23.85</v>
      </c>
      <c r="X3160" s="36">
        <v>0.08</v>
      </c>
      <c r="Y3160" s="3" t="str">
        <f>IFERROR(VLOOKUP(A3160,'Pivot price tier'!$C$8:$L$2245,10,0),"")</f>
        <v/>
      </c>
      <c r="Z3160" s="3" t="str">
        <f>IFERROR(VLOOKUP(A3160,'Pivot price tier by size'!$D$8:$M$2466,10,0),"")</f>
        <v/>
      </c>
      <c r="AA3160" s="3" t="str">
        <f>IFERROR(VLOOKUP(A3160,'Pivot category'!$B$8:$I$2191,8,0),"")</f>
        <v/>
      </c>
      <c r="AB3160" s="3" t="str">
        <f t="shared" si="49"/>
        <v>Bottom 5%</v>
      </c>
      <c r="AC3160"/>
      <c r="AD3160" s="3" t="s">
        <v>11234</v>
      </c>
      <c r="AE3160" s="3" t="s">
        <v>16534</v>
      </c>
    </row>
    <row r="3161" spans="1:31" hidden="1" x14ac:dyDescent="0.25">
      <c r="A3161" t="s">
        <v>6813</v>
      </c>
      <c r="B3161" t="s">
        <v>5333</v>
      </c>
      <c r="C3161" s="3" t="s">
        <v>32</v>
      </c>
      <c r="D3161" s="3" t="s">
        <v>5132</v>
      </c>
      <c r="E3161" s="3">
        <v>0</v>
      </c>
      <c r="F3161" s="3">
        <v>7000</v>
      </c>
      <c r="G3161" s="34">
        <v>23.89</v>
      </c>
      <c r="H3161" s="3" t="s">
        <v>46</v>
      </c>
      <c r="I3161" s="3" t="s">
        <v>46</v>
      </c>
      <c r="J3161" s="3" t="s">
        <v>8261</v>
      </c>
      <c r="K3161" s="3" t="s">
        <v>8260</v>
      </c>
      <c r="L3161" s="3" t="s">
        <v>68</v>
      </c>
      <c r="M3161" s="26" t="s">
        <v>13873</v>
      </c>
      <c r="N3161"/>
      <c r="O3161" s="3">
        <v>8</v>
      </c>
      <c r="P3161" s="34">
        <v>2102.3200000000002</v>
      </c>
      <c r="Q3161" s="34">
        <v>3870.18</v>
      </c>
      <c r="R3161" s="34">
        <v>-1767.86</v>
      </c>
      <c r="S3161" s="36">
        <v>-0.46</v>
      </c>
      <c r="T3161" s="34">
        <v>262.79000000000002</v>
      </c>
      <c r="U3161" s="34">
        <v>1552.85</v>
      </c>
      <c r="V3161" s="34">
        <v>3105.7</v>
      </c>
      <c r="W3161" s="34">
        <v>-1552.85</v>
      </c>
      <c r="X3161" s="36">
        <v>-0.5</v>
      </c>
      <c r="Y3161" s="3" t="str">
        <f>IFERROR(VLOOKUP(A3161,'Pivot price tier'!$C$8:$L$2245,10,0),"")</f>
        <v/>
      </c>
      <c r="Z3161" s="3" t="str">
        <f>IFERROR(VLOOKUP(A3161,'Pivot price tier by size'!$D$8:$M$2466,10,0),"")</f>
        <v/>
      </c>
      <c r="AA3161" s="3" t="str">
        <f>IFERROR(VLOOKUP(A3161,'Pivot category'!$B$8:$I$2191,8,0),"")</f>
        <v/>
      </c>
      <c r="AB3161" s="3" t="str">
        <f t="shared" si="49"/>
        <v>Bottom 5%</v>
      </c>
      <c r="AC3161"/>
      <c r="AD3161" s="3" t="s">
        <v>11234</v>
      </c>
      <c r="AE3161" s="3" t="s">
        <v>16534</v>
      </c>
    </row>
    <row r="3162" spans="1:31" hidden="1" x14ac:dyDescent="0.25">
      <c r="A3162" t="s">
        <v>6808</v>
      </c>
      <c r="B3162" t="s">
        <v>5141</v>
      </c>
      <c r="C3162" s="3" t="s">
        <v>32</v>
      </c>
      <c r="D3162" s="3" t="s">
        <v>5068</v>
      </c>
      <c r="E3162" s="3">
        <v>0</v>
      </c>
      <c r="F3162" s="3">
        <v>7000</v>
      </c>
      <c r="G3162" s="34">
        <v>23.95</v>
      </c>
      <c r="H3162" s="3" t="s">
        <v>46</v>
      </c>
      <c r="I3162" s="3" t="s">
        <v>46</v>
      </c>
      <c r="J3162" s="3" t="s">
        <v>8261</v>
      </c>
      <c r="K3162" s="3" t="s">
        <v>8260</v>
      </c>
      <c r="L3162" s="3" t="s">
        <v>68</v>
      </c>
      <c r="M3162" s="26" t="s">
        <v>13873</v>
      </c>
      <c r="N3162"/>
      <c r="O3162" s="3">
        <v>10</v>
      </c>
      <c r="P3162" s="34">
        <v>2850.05</v>
      </c>
      <c r="Q3162" s="34">
        <v>2778.2</v>
      </c>
      <c r="R3162" s="34">
        <v>71.849999999999994</v>
      </c>
      <c r="S3162" s="36">
        <v>0.03</v>
      </c>
      <c r="T3162" s="34">
        <v>285.005</v>
      </c>
      <c r="U3162" s="34">
        <v>574.79999999999995</v>
      </c>
      <c r="V3162" s="34">
        <v>622.70000000000005</v>
      </c>
      <c r="W3162" s="34">
        <v>-47.9</v>
      </c>
      <c r="X3162" s="36">
        <v>-0.08</v>
      </c>
      <c r="Y3162" s="3" t="str">
        <f>IFERROR(VLOOKUP(A3162,'Pivot price tier'!$C$8:$L$2245,10,0),"")</f>
        <v/>
      </c>
      <c r="Z3162" s="3" t="str">
        <f>IFERROR(VLOOKUP(A3162,'Pivot price tier by size'!$D$8:$M$2466,10,0),"")</f>
        <v/>
      </c>
      <c r="AA3162" s="3" t="str">
        <f>IFERROR(VLOOKUP(A3162,'Pivot category'!$B$8:$I$2191,8,0),"")</f>
        <v/>
      </c>
      <c r="AB3162" s="3" t="str">
        <f t="shared" si="49"/>
        <v>Bottom 5%</v>
      </c>
      <c r="AC3162"/>
      <c r="AD3162" s="3" t="s">
        <v>11234</v>
      </c>
      <c r="AE3162" s="3" t="s">
        <v>16534</v>
      </c>
    </row>
    <row r="3163" spans="1:31" x14ac:dyDescent="0.25">
      <c r="A3163" t="s">
        <v>7875</v>
      </c>
      <c r="B3163" t="s">
        <v>1339</v>
      </c>
      <c r="C3163" s="3" t="s">
        <v>38</v>
      </c>
      <c r="D3163" s="3" t="s">
        <v>3704</v>
      </c>
      <c r="E3163" s="3">
        <v>0</v>
      </c>
      <c r="F3163" s="3">
        <v>1000</v>
      </c>
      <c r="G3163" s="34">
        <v>23.99</v>
      </c>
      <c r="H3163" s="3" t="s">
        <v>8334</v>
      </c>
      <c r="I3163" s="3" t="s">
        <v>12339</v>
      </c>
      <c r="J3163" s="3" t="s">
        <v>8251</v>
      </c>
      <c r="K3163" s="3" t="s">
        <v>8252</v>
      </c>
      <c r="L3163" s="3" t="s">
        <v>68</v>
      </c>
      <c r="M3163" s="26" t="s">
        <v>13873</v>
      </c>
      <c r="N3163"/>
      <c r="O3163" s="3">
        <v>157</v>
      </c>
      <c r="P3163" s="34">
        <v>225777.29</v>
      </c>
      <c r="Q3163" s="34">
        <v>232815.64</v>
      </c>
      <c r="R3163" s="34">
        <v>-7038.35</v>
      </c>
      <c r="S3163" s="36">
        <v>-0.03</v>
      </c>
      <c r="T3163" s="34">
        <v>1438.0719108280255</v>
      </c>
      <c r="U3163" s="34">
        <v>114394.09</v>
      </c>
      <c r="V3163" s="34">
        <v>126299.76</v>
      </c>
      <c r="W3163" s="34">
        <v>-11905.67</v>
      </c>
      <c r="X3163" s="36">
        <v>-0.09</v>
      </c>
      <c r="Y3163" s="3" t="str">
        <f>IFERROR(VLOOKUP(A3163,'Pivot price tier'!$C$8:$L$2245,10,0),"")</f>
        <v xml:space="preserve"> </v>
      </c>
      <c r="Z3163" s="3" t="str">
        <f>IFERROR(VLOOKUP(A3163,'Pivot price tier by size'!$D$8:$M$2466,10,0),"")</f>
        <v xml:space="preserve"> </v>
      </c>
      <c r="AA3163" s="3" t="str">
        <f>IFERROR(VLOOKUP(A3163,'Pivot category'!$B$8:$I$2191,8,0),"")</f>
        <v xml:space="preserve"> </v>
      </c>
      <c r="AB3163" s="3" t="str">
        <f t="shared" si="49"/>
        <v/>
      </c>
      <c r="AC3163"/>
      <c r="AD3163" s="3" t="s">
        <v>11232</v>
      </c>
      <c r="AE3163" s="3" t="s">
        <v>14092</v>
      </c>
    </row>
    <row r="3164" spans="1:31" hidden="1" x14ac:dyDescent="0.25">
      <c r="A3164" t="s">
        <v>6097</v>
      </c>
      <c r="B3164" t="s">
        <v>1443</v>
      </c>
      <c r="C3164" s="3" t="s">
        <v>32</v>
      </c>
      <c r="D3164" s="3" t="s">
        <v>3821</v>
      </c>
      <c r="E3164" s="3" t="s">
        <v>5150</v>
      </c>
      <c r="F3164" s="3">
        <v>7000</v>
      </c>
      <c r="G3164" s="34">
        <v>9.59</v>
      </c>
      <c r="H3164" s="3" t="s">
        <v>28</v>
      </c>
      <c r="I3164" s="3" t="s">
        <v>17</v>
      </c>
      <c r="J3164" s="3" t="s">
        <v>8253</v>
      </c>
      <c r="K3164" s="3" t="s">
        <v>8260</v>
      </c>
      <c r="L3164" s="3" t="s">
        <v>8257</v>
      </c>
      <c r="M3164" s="26" t="s">
        <v>13873</v>
      </c>
      <c r="N3164"/>
      <c r="O3164" s="3" t="s">
        <v>78</v>
      </c>
      <c r="P3164" s="34"/>
      <c r="Q3164" s="34">
        <v>0</v>
      </c>
      <c r="R3164" s="34">
        <v>0</v>
      </c>
      <c r="T3164" s="34" t="s">
        <v>78</v>
      </c>
      <c r="U3164" s="34">
        <v>0</v>
      </c>
      <c r="V3164" s="34">
        <v>0</v>
      </c>
      <c r="W3164" s="34">
        <v>0</v>
      </c>
      <c r="X3164" s="36">
        <v>0</v>
      </c>
      <c r="Y3164" s="3" t="str">
        <f>IFERROR(VLOOKUP(A3164,'Pivot price tier'!$C$8:$L$2245,10,0),"")</f>
        <v/>
      </c>
      <c r="Z3164" s="3" t="str">
        <f>IFERROR(VLOOKUP(A3164,'Pivot price tier by size'!$D$8:$M$2466,10,0),"")</f>
        <v/>
      </c>
      <c r="AA3164" s="3" t="str">
        <f>IFERROR(VLOOKUP(A3164,'Pivot category'!$B$8:$I$2191,8,0),"")</f>
        <v/>
      </c>
      <c r="AB3164" s="3" t="str">
        <f t="shared" si="49"/>
        <v>Bottom 5%</v>
      </c>
      <c r="AC3164"/>
      <c r="AD3164" s="3" t="s">
        <v>16451</v>
      </c>
      <c r="AE3164" s="3" t="s">
        <v>14107</v>
      </c>
    </row>
    <row r="3165" spans="1:31" x14ac:dyDescent="0.25">
      <c r="A3165" t="s">
        <v>10266</v>
      </c>
      <c r="B3165" t="s">
        <v>10267</v>
      </c>
      <c r="C3165" s="3" t="s">
        <v>34</v>
      </c>
      <c r="D3165" s="3" t="s">
        <v>10188</v>
      </c>
      <c r="E3165" s="3">
        <v>0</v>
      </c>
      <c r="F3165" s="3">
        <v>7000</v>
      </c>
      <c r="G3165" s="34">
        <v>12.99</v>
      </c>
      <c r="H3165" s="3" t="s">
        <v>8334</v>
      </c>
      <c r="I3165" s="3" t="s">
        <v>12339</v>
      </c>
      <c r="J3165" s="3" t="s">
        <v>8251</v>
      </c>
      <c r="K3165" s="3" t="s">
        <v>8252</v>
      </c>
      <c r="L3165" s="3" t="s">
        <v>68</v>
      </c>
      <c r="M3165" s="26" t="s">
        <v>13873</v>
      </c>
      <c r="N3165"/>
      <c r="O3165" s="3">
        <v>121</v>
      </c>
      <c r="P3165" s="34">
        <v>67483.05</v>
      </c>
      <c r="Q3165" s="34">
        <v>71289.119999999995</v>
      </c>
      <c r="R3165" s="34">
        <v>-3806.07</v>
      </c>
      <c r="S3165" s="36">
        <v>-0.05</v>
      </c>
      <c r="T3165" s="34">
        <v>557.71115702479347</v>
      </c>
      <c r="U3165" s="34">
        <v>57467.76</v>
      </c>
      <c r="V3165" s="34">
        <v>54012.42</v>
      </c>
      <c r="W3165" s="34">
        <v>3455.34</v>
      </c>
      <c r="X3165" s="36">
        <v>0.06</v>
      </c>
      <c r="Y3165" s="3" t="str">
        <f>IFERROR(VLOOKUP(A3165,'Pivot price tier'!$C$8:$L$2245,10,0),"")</f>
        <v xml:space="preserve"> </v>
      </c>
      <c r="Z3165" s="3" t="str">
        <f>IFERROR(VLOOKUP(A3165,'Pivot price tier by size'!$D$8:$M$2466,10,0),"")</f>
        <v xml:space="preserve"> </v>
      </c>
      <c r="AA3165" s="3" t="str">
        <f>IFERROR(VLOOKUP(A3165,'Pivot category'!$B$8:$I$2191,8,0),"")</f>
        <v xml:space="preserve"> </v>
      </c>
      <c r="AB3165" s="3" t="str">
        <f t="shared" si="49"/>
        <v/>
      </c>
      <c r="AC3165"/>
      <c r="AD3165" s="3" t="s">
        <v>16446</v>
      </c>
      <c r="AE3165" s="3" t="s">
        <v>14094</v>
      </c>
    </row>
    <row r="3166" spans="1:31" hidden="1" x14ac:dyDescent="0.25">
      <c r="A3166" t="s">
        <v>7663</v>
      </c>
      <c r="B3166" t="s">
        <v>1444</v>
      </c>
      <c r="C3166" s="3" t="s">
        <v>36</v>
      </c>
      <c r="D3166" s="3" t="s">
        <v>3822</v>
      </c>
      <c r="E3166" s="3">
        <v>0</v>
      </c>
      <c r="F3166" s="3">
        <v>8000</v>
      </c>
      <c r="G3166" s="34">
        <v>26.99</v>
      </c>
      <c r="H3166" s="3" t="s">
        <v>27</v>
      </c>
      <c r="I3166" s="3" t="s">
        <v>19</v>
      </c>
      <c r="J3166" s="3" t="s">
        <v>8251</v>
      </c>
      <c r="K3166" s="3" t="s">
        <v>8273</v>
      </c>
      <c r="L3166" s="3" t="s">
        <v>68</v>
      </c>
      <c r="M3166" s="26" t="s">
        <v>13873</v>
      </c>
      <c r="N3166"/>
      <c r="O3166" s="3">
        <v>50</v>
      </c>
      <c r="P3166" s="34">
        <v>320938.09000000003</v>
      </c>
      <c r="Q3166" s="34">
        <v>325715.32</v>
      </c>
      <c r="R3166" s="34">
        <v>-4777.2299999999996</v>
      </c>
      <c r="S3166" s="36">
        <v>-0.01</v>
      </c>
      <c r="T3166" s="34">
        <v>6418.7618000000002</v>
      </c>
      <c r="U3166" s="34">
        <v>1264076.6499999999</v>
      </c>
      <c r="V3166" s="34">
        <v>1372144.61</v>
      </c>
      <c r="W3166" s="34">
        <v>-108067.96</v>
      </c>
      <c r="X3166" s="36">
        <v>-0.08</v>
      </c>
      <c r="Y3166" s="3" t="str">
        <f>IFERROR(VLOOKUP(A3166,'Pivot price tier'!$C$8:$L$2245,10,0),"")</f>
        <v/>
      </c>
      <c r="Z3166" s="3" t="str">
        <f>IFERROR(VLOOKUP(A3166,'Pivot price tier by size'!$D$8:$M$2466,10,0),"")</f>
        <v/>
      </c>
      <c r="AA3166" s="3" t="str">
        <f>IFERROR(VLOOKUP(A3166,'Pivot category'!$B$8:$I$2191,8,0),"")</f>
        <v/>
      </c>
      <c r="AB3166" s="3" t="str">
        <f t="shared" si="49"/>
        <v/>
      </c>
      <c r="AC3166"/>
      <c r="AD3166" s="3" t="s">
        <v>16451</v>
      </c>
      <c r="AE3166" s="3" t="s">
        <v>14089</v>
      </c>
    </row>
    <row r="3167" spans="1:31" x14ac:dyDescent="0.25">
      <c r="A3167" t="s">
        <v>7081</v>
      </c>
      <c r="B3167" t="s">
        <v>5205</v>
      </c>
      <c r="C3167" s="3" t="s">
        <v>34</v>
      </c>
      <c r="D3167" s="3" t="s">
        <v>5172</v>
      </c>
      <c r="E3167" s="3">
        <v>0</v>
      </c>
      <c r="F3167" s="3">
        <v>7000</v>
      </c>
      <c r="G3167" s="34">
        <v>12.99</v>
      </c>
      <c r="H3167" s="3" t="s">
        <v>8334</v>
      </c>
      <c r="I3167" s="3" t="s">
        <v>12339</v>
      </c>
      <c r="J3167" s="3" t="s">
        <v>8251</v>
      </c>
      <c r="K3167" s="3" t="s">
        <v>8252</v>
      </c>
      <c r="L3167" s="3" t="s">
        <v>68</v>
      </c>
      <c r="M3167" s="26" t="s">
        <v>13873</v>
      </c>
      <c r="N3167"/>
      <c r="O3167" s="3">
        <v>79</v>
      </c>
      <c r="P3167" s="34">
        <v>52206.81</v>
      </c>
      <c r="Q3167" s="34">
        <v>45945.63</v>
      </c>
      <c r="R3167" s="34">
        <v>6261.18</v>
      </c>
      <c r="S3167" s="36">
        <v>0.14000000000000001</v>
      </c>
      <c r="T3167" s="34">
        <v>660.8456962025316</v>
      </c>
      <c r="U3167" s="34">
        <v>55246.47</v>
      </c>
      <c r="V3167" s="34">
        <v>46556.160000000003</v>
      </c>
      <c r="W3167" s="34">
        <v>8690.31</v>
      </c>
      <c r="X3167" s="36">
        <v>0.19</v>
      </c>
      <c r="Y3167" s="3" t="str">
        <f>IFERROR(VLOOKUP(A3167,'Pivot price tier'!$C$8:$L$2245,10,0),"")</f>
        <v xml:space="preserve"> </v>
      </c>
      <c r="Z3167" s="3" t="str">
        <f>IFERROR(VLOOKUP(A3167,'Pivot price tier by size'!$D$8:$M$2466,10,0),"")</f>
        <v xml:space="preserve"> </v>
      </c>
      <c r="AA3167" s="3" t="str">
        <f>IFERROR(VLOOKUP(A3167,'Pivot category'!$B$8:$I$2191,8,0),"")</f>
        <v xml:space="preserve"> </v>
      </c>
      <c r="AB3167" s="3" t="str">
        <f t="shared" si="49"/>
        <v/>
      </c>
      <c r="AC3167"/>
      <c r="AD3167" s="3" t="s">
        <v>16446</v>
      </c>
      <c r="AE3167" s="3" t="s">
        <v>14094</v>
      </c>
    </row>
    <row r="3168" spans="1:31" hidden="1" x14ac:dyDescent="0.25">
      <c r="A3168" t="s">
        <v>15367</v>
      </c>
      <c r="B3168" t="s">
        <v>15368</v>
      </c>
      <c r="C3168" s="3" t="s">
        <v>69</v>
      </c>
      <c r="D3168" s="3" t="s">
        <v>15180</v>
      </c>
      <c r="E3168" s="3" t="s">
        <v>5150</v>
      </c>
      <c r="F3168" s="3">
        <v>10000</v>
      </c>
      <c r="G3168" s="34">
        <v>1.99</v>
      </c>
      <c r="H3168" s="3" t="s">
        <v>27</v>
      </c>
      <c r="I3168" s="3" t="s">
        <v>70</v>
      </c>
      <c r="J3168" s="3" t="s">
        <v>8251</v>
      </c>
      <c r="K3168" s="3" t="s">
        <v>8252</v>
      </c>
      <c r="L3168" s="3" t="s">
        <v>68</v>
      </c>
      <c r="M3168" s="26">
        <v>45839</v>
      </c>
      <c r="N3168"/>
      <c r="O3168" s="3">
        <v>134</v>
      </c>
      <c r="P3168" s="34">
        <v>63170.559999999998</v>
      </c>
      <c r="Q3168" s="34"/>
      <c r="R3168" s="34">
        <v>63170.559999999998</v>
      </c>
      <c r="T3168" s="34">
        <v>471.42208955223879</v>
      </c>
      <c r="U3168" s="34">
        <v>127397.81</v>
      </c>
      <c r="V3168" s="34">
        <v>0</v>
      </c>
      <c r="W3168" s="34">
        <v>127397.81</v>
      </c>
      <c r="X3168" s="36">
        <v>0</v>
      </c>
      <c r="Y3168" s="3" t="str">
        <f>IFERROR(VLOOKUP(A3168,'Pivot price tier'!$C$8:$L$2245,10,0),"")</f>
        <v/>
      </c>
      <c r="Z3168" s="3" t="str">
        <f>IFERROR(VLOOKUP(A3168,'Pivot price tier by size'!$D$8:$M$2466,10,0),"")</f>
        <v/>
      </c>
      <c r="AA3168" s="3" t="str">
        <f>IFERROR(VLOOKUP(A3168,'Pivot category'!$B$8:$I$2191,8,0),"")</f>
        <v/>
      </c>
      <c r="AB3168" s="3" t="str">
        <f t="shared" si="49"/>
        <v/>
      </c>
      <c r="AC3168"/>
      <c r="AD3168" s="3" t="s">
        <v>16451</v>
      </c>
      <c r="AE3168" s="3" t="s">
        <v>14089</v>
      </c>
    </row>
    <row r="3169" spans="1:31" x14ac:dyDescent="0.25">
      <c r="A3169" t="s">
        <v>13799</v>
      </c>
      <c r="B3169" t="s">
        <v>13265</v>
      </c>
      <c r="C3169" s="3" t="s">
        <v>73</v>
      </c>
      <c r="D3169" s="3" t="s">
        <v>12930</v>
      </c>
      <c r="E3169" s="3">
        <v>0</v>
      </c>
      <c r="F3169" s="3">
        <v>70000</v>
      </c>
      <c r="G3169" s="34">
        <v>19.989999999999998</v>
      </c>
      <c r="H3169" s="3" t="s">
        <v>8334</v>
      </c>
      <c r="I3169" s="3" t="s">
        <v>12340</v>
      </c>
      <c r="J3169" s="3" t="s">
        <v>8251</v>
      </c>
      <c r="K3169" s="3" t="s">
        <v>8252</v>
      </c>
      <c r="L3169" s="3" t="s">
        <v>68</v>
      </c>
      <c r="M3169" s="26">
        <v>45474</v>
      </c>
      <c r="N3169"/>
      <c r="O3169" s="3">
        <v>123</v>
      </c>
      <c r="P3169" s="34">
        <v>108398.74</v>
      </c>
      <c r="Q3169" s="34">
        <v>44357.81</v>
      </c>
      <c r="R3169" s="34">
        <v>64040.93</v>
      </c>
      <c r="S3169" s="36">
        <v>1.44</v>
      </c>
      <c r="T3169" s="34">
        <v>881.29056910569113</v>
      </c>
      <c r="U3169" s="34">
        <v>717492.95</v>
      </c>
      <c r="V3169" s="34">
        <v>311684.08</v>
      </c>
      <c r="W3169" s="34">
        <v>405808.87</v>
      </c>
      <c r="X3169" s="36">
        <v>1.3</v>
      </c>
      <c r="Y3169" s="3" t="str">
        <f>IFERROR(VLOOKUP(A3169,'Pivot price tier'!$C$8:$L$2245,10,0),"")</f>
        <v xml:space="preserve"> </v>
      </c>
      <c r="Z3169" s="3" t="str">
        <f>IFERROR(VLOOKUP(A3169,'Pivot price tier by size'!$D$8:$M$2466,10,0),"")</f>
        <v xml:space="preserve"> </v>
      </c>
      <c r="AA3169" s="3" t="str">
        <f>IFERROR(VLOOKUP(A3169,'Pivot category'!$B$8:$I$2191,8,0),"")</f>
        <v xml:space="preserve"> </v>
      </c>
      <c r="AB3169" s="3" t="str">
        <f t="shared" si="49"/>
        <v/>
      </c>
      <c r="AC3169"/>
      <c r="AD3169" s="3" t="s">
        <v>10401</v>
      </c>
      <c r="AE3169" s="3" t="s">
        <v>14176</v>
      </c>
    </row>
    <row r="3170" spans="1:31" x14ac:dyDescent="0.25">
      <c r="A3170" t="s">
        <v>5795</v>
      </c>
      <c r="B3170" t="s">
        <v>179</v>
      </c>
      <c r="C3170" s="3" t="s">
        <v>32</v>
      </c>
      <c r="D3170" s="3" t="s">
        <v>2417</v>
      </c>
      <c r="E3170" s="3">
        <v>0</v>
      </c>
      <c r="F3170" s="3">
        <v>1000</v>
      </c>
      <c r="G3170" s="34">
        <v>21.99</v>
      </c>
      <c r="H3170" s="3" t="s">
        <v>46</v>
      </c>
      <c r="I3170" s="3" t="s">
        <v>46</v>
      </c>
      <c r="J3170" s="3" t="s">
        <v>8251</v>
      </c>
      <c r="K3170" s="3" t="s">
        <v>8252</v>
      </c>
      <c r="L3170" s="3" t="s">
        <v>68</v>
      </c>
      <c r="M3170" s="26" t="s">
        <v>13873</v>
      </c>
      <c r="N3170"/>
      <c r="O3170" s="3">
        <v>128</v>
      </c>
      <c r="P3170" s="34">
        <v>72982.320000000007</v>
      </c>
      <c r="Q3170" s="34">
        <v>74620.92</v>
      </c>
      <c r="R3170" s="34">
        <v>-1638.6</v>
      </c>
      <c r="S3170" s="36">
        <v>-0.02</v>
      </c>
      <c r="T3170" s="34">
        <v>570.17437500000005</v>
      </c>
      <c r="U3170" s="34">
        <v>12877.74</v>
      </c>
      <c r="V3170" s="34">
        <v>10800.69</v>
      </c>
      <c r="W3170" s="34">
        <v>2077.0500000000002</v>
      </c>
      <c r="X3170" s="36">
        <v>0.19</v>
      </c>
      <c r="Y3170" s="3" t="str">
        <f>IFERROR(VLOOKUP(A3170,'Pivot price tier'!$C$8:$L$2245,10,0),"")</f>
        <v xml:space="preserve"> </v>
      </c>
      <c r="Z3170" s="3" t="str">
        <f>IFERROR(VLOOKUP(A3170,'Pivot price tier by size'!$D$8:$M$2466,10,0),"")</f>
        <v xml:space="preserve"> </v>
      </c>
      <c r="AA3170" s="3" t="str">
        <f>IFERROR(VLOOKUP(A3170,'Pivot category'!$B$8:$I$2191,8,0),"")</f>
        <v xml:space="preserve"> </v>
      </c>
      <c r="AB3170" s="3" t="str">
        <f t="shared" si="49"/>
        <v/>
      </c>
      <c r="AC3170"/>
      <c r="AD3170" s="3" t="s">
        <v>11231</v>
      </c>
      <c r="AE3170" s="3" t="s">
        <v>14115</v>
      </c>
    </row>
    <row r="3171" spans="1:31" hidden="1" x14ac:dyDescent="0.25">
      <c r="A3171" t="s">
        <v>16023</v>
      </c>
      <c r="B3171" t="s">
        <v>6863</v>
      </c>
      <c r="C3171" s="3" t="s">
        <v>32</v>
      </c>
      <c r="D3171" s="3" t="s">
        <v>8174</v>
      </c>
      <c r="E3171" s="3">
        <v>0</v>
      </c>
      <c r="F3171" s="3">
        <v>7000</v>
      </c>
      <c r="G3171" s="34">
        <v>34.99</v>
      </c>
      <c r="H3171" s="3" t="s">
        <v>27</v>
      </c>
      <c r="I3171" s="3" t="s">
        <v>23</v>
      </c>
      <c r="J3171" s="3" t="s">
        <v>8253</v>
      </c>
      <c r="K3171" s="3" t="s">
        <v>8260</v>
      </c>
      <c r="L3171" s="3" t="s">
        <v>8257</v>
      </c>
      <c r="M3171" s="26" t="s">
        <v>13873</v>
      </c>
      <c r="N3171"/>
      <c r="O3171" s="3" t="s">
        <v>78</v>
      </c>
      <c r="P3171" s="34"/>
      <c r="Q3171" s="34">
        <v>314.91000000000003</v>
      </c>
      <c r="R3171" s="34">
        <v>-314.91000000000003</v>
      </c>
      <c r="S3171" s="36">
        <v>-1</v>
      </c>
      <c r="T3171" s="34" t="s">
        <v>78</v>
      </c>
      <c r="U3171" s="34">
        <v>0</v>
      </c>
      <c r="V3171" s="34">
        <v>209.94</v>
      </c>
      <c r="W3171" s="34">
        <v>-209.94</v>
      </c>
      <c r="X3171" s="36">
        <v>-1</v>
      </c>
      <c r="Y3171" s="3" t="str">
        <f>IFERROR(VLOOKUP(A3171,'Pivot price tier'!$C$8:$L$2245,10,0),"")</f>
        <v/>
      </c>
      <c r="Z3171" s="3" t="str">
        <f>IFERROR(VLOOKUP(A3171,'Pivot price tier by size'!$D$8:$M$2466,10,0),"")</f>
        <v/>
      </c>
      <c r="AA3171" s="3" t="str">
        <f>IFERROR(VLOOKUP(A3171,'Pivot category'!$B$8:$I$2191,8,0),"")</f>
        <v/>
      </c>
      <c r="AB3171" s="3" t="str">
        <f t="shared" si="49"/>
        <v>Bottom 5%</v>
      </c>
      <c r="AC3171"/>
      <c r="AD3171" s="3" t="s">
        <v>78</v>
      </c>
      <c r="AE3171" s="3" t="s">
        <v>78</v>
      </c>
    </row>
    <row r="3172" spans="1:31" x14ac:dyDescent="0.25">
      <c r="A3172" t="s">
        <v>5873</v>
      </c>
      <c r="B3172" t="s">
        <v>419</v>
      </c>
      <c r="C3172" s="3" t="s">
        <v>32</v>
      </c>
      <c r="D3172" s="3" t="s">
        <v>2686</v>
      </c>
      <c r="E3172" s="3">
        <v>0</v>
      </c>
      <c r="F3172" s="3">
        <v>1000</v>
      </c>
      <c r="G3172" s="34">
        <v>34.99</v>
      </c>
      <c r="H3172" s="3" t="s">
        <v>12621</v>
      </c>
      <c r="I3172" s="3" t="s">
        <v>23</v>
      </c>
      <c r="J3172" s="3" t="s">
        <v>8251</v>
      </c>
      <c r="K3172" s="3" t="s">
        <v>8252</v>
      </c>
      <c r="L3172" s="3" t="s">
        <v>68</v>
      </c>
      <c r="M3172" s="26" t="s">
        <v>13873</v>
      </c>
      <c r="N3172"/>
      <c r="O3172" s="3">
        <v>117</v>
      </c>
      <c r="P3172" s="34">
        <v>50291.51</v>
      </c>
      <c r="Q3172" s="34">
        <v>45434.57</v>
      </c>
      <c r="R3172" s="34">
        <v>4856.9399999999996</v>
      </c>
      <c r="S3172" s="36">
        <v>0.11</v>
      </c>
      <c r="T3172" s="34">
        <v>429.84196581196585</v>
      </c>
      <c r="U3172" s="34">
        <v>18733.3</v>
      </c>
      <c r="V3172" s="34">
        <v>23159.19</v>
      </c>
      <c r="W3172" s="34">
        <v>-4425.8900000000003</v>
      </c>
      <c r="X3172" s="36">
        <v>-0.19</v>
      </c>
      <c r="Y3172" s="3" t="str">
        <f>IFERROR(VLOOKUP(A3172,'Pivot price tier'!$C$8:$L$2245,10,0),"")</f>
        <v xml:space="preserve"> </v>
      </c>
      <c r="Z3172" s="3" t="str">
        <f>IFERROR(VLOOKUP(A3172,'Pivot price tier by size'!$D$8:$M$2466,10,0),"")</f>
        <v xml:space="preserve"> </v>
      </c>
      <c r="AA3172" s="3" t="str">
        <f>IFERROR(VLOOKUP(A3172,'Pivot category'!$B$8:$I$2191,8,0),"")</f>
        <v xml:space="preserve"> </v>
      </c>
      <c r="AB3172" s="3" t="str">
        <f t="shared" si="49"/>
        <v/>
      </c>
      <c r="AC3172"/>
      <c r="AD3172" s="3" t="s">
        <v>11232</v>
      </c>
      <c r="AE3172" s="3" t="s">
        <v>14092</v>
      </c>
    </row>
    <row r="3173" spans="1:31" hidden="1" x14ac:dyDescent="0.25">
      <c r="A3173" t="s">
        <v>7601</v>
      </c>
      <c r="B3173" t="s">
        <v>1446</v>
      </c>
      <c r="C3173" s="3" t="s">
        <v>36</v>
      </c>
      <c r="D3173" s="3" t="s">
        <v>3824</v>
      </c>
      <c r="E3173" s="3">
        <v>0</v>
      </c>
      <c r="F3173" s="3">
        <v>7000</v>
      </c>
      <c r="G3173" s="34">
        <v>26.99</v>
      </c>
      <c r="H3173" s="3" t="s">
        <v>27</v>
      </c>
      <c r="I3173" s="3" t="s">
        <v>19</v>
      </c>
      <c r="J3173" s="3" t="s">
        <v>8251</v>
      </c>
      <c r="K3173" s="3" t="s">
        <v>8260</v>
      </c>
      <c r="L3173" s="3" t="s">
        <v>68</v>
      </c>
      <c r="M3173" s="26" t="s">
        <v>13873</v>
      </c>
      <c r="N3173"/>
      <c r="O3173" s="3">
        <v>35</v>
      </c>
      <c r="P3173" s="34">
        <v>157621.6</v>
      </c>
      <c r="Q3173" s="34">
        <v>80349.23</v>
      </c>
      <c r="R3173" s="34">
        <v>77272.37</v>
      </c>
      <c r="S3173" s="36">
        <v>0.96</v>
      </c>
      <c r="T3173" s="34">
        <v>4503.4742857142855</v>
      </c>
      <c r="U3173" s="34">
        <v>408250.74</v>
      </c>
      <c r="V3173" s="34">
        <v>282855.2</v>
      </c>
      <c r="W3173" s="34">
        <v>125395.54</v>
      </c>
      <c r="X3173" s="36">
        <v>0.44</v>
      </c>
      <c r="Y3173" s="3" t="str">
        <f>IFERROR(VLOOKUP(A3173,'Pivot price tier'!$C$8:$L$2245,10,0),"")</f>
        <v/>
      </c>
      <c r="Z3173" s="3" t="str">
        <f>IFERROR(VLOOKUP(A3173,'Pivot price tier by size'!$D$8:$M$2466,10,0),"")</f>
        <v/>
      </c>
      <c r="AA3173" s="3" t="str">
        <f>IFERROR(VLOOKUP(A3173,'Pivot category'!$B$8:$I$2191,8,0),"")</f>
        <v/>
      </c>
      <c r="AB3173" s="3" t="str">
        <f t="shared" si="49"/>
        <v/>
      </c>
      <c r="AC3173"/>
      <c r="AD3173" s="3" t="s">
        <v>16451</v>
      </c>
      <c r="AE3173" s="3" t="s">
        <v>14089</v>
      </c>
    </row>
    <row r="3174" spans="1:31" x14ac:dyDescent="0.25">
      <c r="A3174" t="s">
        <v>5598</v>
      </c>
      <c r="B3174" t="s">
        <v>424</v>
      </c>
      <c r="C3174" s="3" t="s">
        <v>32</v>
      </c>
      <c r="D3174" s="3" t="s">
        <v>2691</v>
      </c>
      <c r="E3174" s="3">
        <v>0</v>
      </c>
      <c r="F3174" s="3">
        <v>1000</v>
      </c>
      <c r="G3174" s="34">
        <v>27.99</v>
      </c>
      <c r="H3174" s="3" t="s">
        <v>12621</v>
      </c>
      <c r="I3174" s="3" t="s">
        <v>21</v>
      </c>
      <c r="J3174" s="3" t="s">
        <v>8251</v>
      </c>
      <c r="K3174" s="3" t="s">
        <v>8252</v>
      </c>
      <c r="L3174" s="3" t="s">
        <v>68</v>
      </c>
      <c r="M3174" s="26" t="s">
        <v>13873</v>
      </c>
      <c r="N3174"/>
      <c r="O3174" s="3">
        <v>156</v>
      </c>
      <c r="P3174" s="34">
        <v>96493.08</v>
      </c>
      <c r="Q3174" s="34">
        <v>108498.51</v>
      </c>
      <c r="R3174" s="34">
        <v>-12005.43</v>
      </c>
      <c r="S3174" s="36">
        <v>-0.11</v>
      </c>
      <c r="T3174" s="34">
        <v>618.54538461538459</v>
      </c>
      <c r="U3174" s="34">
        <v>56195.67</v>
      </c>
      <c r="V3174" s="34">
        <v>68003.399999999994</v>
      </c>
      <c r="W3174" s="34">
        <v>-11807.73</v>
      </c>
      <c r="X3174" s="36">
        <v>-0.17</v>
      </c>
      <c r="Y3174" s="3" t="str">
        <f>IFERROR(VLOOKUP(A3174,'Pivot price tier'!$C$8:$L$2245,10,0),"")</f>
        <v xml:space="preserve"> </v>
      </c>
      <c r="Z3174" s="3" t="str">
        <f>IFERROR(VLOOKUP(A3174,'Pivot price tier by size'!$D$8:$M$2466,10,0),"")</f>
        <v xml:space="preserve"> </v>
      </c>
      <c r="AA3174" s="3" t="str">
        <f>IFERROR(VLOOKUP(A3174,'Pivot category'!$B$8:$I$2191,8,0),"")</f>
        <v xml:space="preserve"> </v>
      </c>
      <c r="AB3174" s="3" t="str">
        <f t="shared" si="49"/>
        <v/>
      </c>
      <c r="AC3174"/>
      <c r="AD3174" s="3" t="s">
        <v>11232</v>
      </c>
      <c r="AE3174" s="3" t="s">
        <v>14092</v>
      </c>
    </row>
    <row r="3175" spans="1:31" hidden="1" x14ac:dyDescent="0.25">
      <c r="A3175" t="s">
        <v>15369</v>
      </c>
      <c r="B3175" t="s">
        <v>15370</v>
      </c>
      <c r="C3175" s="3" t="s">
        <v>69</v>
      </c>
      <c r="D3175" s="3" t="s">
        <v>15179</v>
      </c>
      <c r="E3175" s="3" t="s">
        <v>5150</v>
      </c>
      <c r="F3175" s="3">
        <v>10000</v>
      </c>
      <c r="G3175" s="34">
        <v>1.99</v>
      </c>
      <c r="H3175" s="3" t="s">
        <v>27</v>
      </c>
      <c r="I3175" s="3" t="s">
        <v>70</v>
      </c>
      <c r="J3175" s="3" t="s">
        <v>8251</v>
      </c>
      <c r="K3175" s="3" t="s">
        <v>8252</v>
      </c>
      <c r="L3175" s="3" t="s">
        <v>68</v>
      </c>
      <c r="M3175" s="26">
        <v>45839</v>
      </c>
      <c r="N3175"/>
      <c r="O3175" s="3">
        <v>125</v>
      </c>
      <c r="P3175" s="34">
        <v>69106.73</v>
      </c>
      <c r="Q3175" s="34"/>
      <c r="R3175" s="34">
        <v>69106.73</v>
      </c>
      <c r="T3175" s="34">
        <v>552.85383999999999</v>
      </c>
      <c r="U3175" s="34">
        <v>129811.68</v>
      </c>
      <c r="V3175" s="34">
        <v>0</v>
      </c>
      <c r="W3175" s="34">
        <v>129811.68</v>
      </c>
      <c r="X3175" s="36">
        <v>0</v>
      </c>
      <c r="Y3175" s="3" t="str">
        <f>IFERROR(VLOOKUP(A3175,'Pivot price tier'!$C$8:$L$2245,10,0),"")</f>
        <v/>
      </c>
      <c r="Z3175" s="3" t="str">
        <f>IFERROR(VLOOKUP(A3175,'Pivot price tier by size'!$D$8:$M$2466,10,0),"")</f>
        <v/>
      </c>
      <c r="AA3175" s="3" t="str">
        <f>IFERROR(VLOOKUP(A3175,'Pivot category'!$B$8:$I$2191,8,0),"")</f>
        <v/>
      </c>
      <c r="AB3175" s="3" t="str">
        <f t="shared" si="49"/>
        <v/>
      </c>
      <c r="AC3175"/>
      <c r="AD3175" s="3" t="s">
        <v>16451</v>
      </c>
      <c r="AE3175" s="3" t="s">
        <v>14089</v>
      </c>
    </row>
    <row r="3176" spans="1:31" x14ac:dyDescent="0.25">
      <c r="A3176" t="s">
        <v>7511</v>
      </c>
      <c r="B3176" t="s">
        <v>940</v>
      </c>
      <c r="C3176" s="3" t="s">
        <v>36</v>
      </c>
      <c r="D3176" s="3" t="s">
        <v>3262</v>
      </c>
      <c r="E3176" s="3">
        <v>0</v>
      </c>
      <c r="F3176" s="3">
        <v>10000</v>
      </c>
      <c r="G3176" s="34">
        <v>7.49</v>
      </c>
      <c r="H3176" s="3" t="s">
        <v>48</v>
      </c>
      <c r="I3176" s="3" t="s">
        <v>48</v>
      </c>
      <c r="J3176" s="3" t="s">
        <v>8251</v>
      </c>
      <c r="K3176" s="3" t="s">
        <v>8252</v>
      </c>
      <c r="L3176" s="3" t="s">
        <v>68</v>
      </c>
      <c r="M3176" s="26" t="s">
        <v>13873</v>
      </c>
      <c r="N3176"/>
      <c r="O3176" s="3">
        <v>154</v>
      </c>
      <c r="P3176" s="34">
        <v>69171.95</v>
      </c>
      <c r="Q3176" s="34">
        <v>74634.210000000006</v>
      </c>
      <c r="R3176" s="34">
        <v>-5462.26</v>
      </c>
      <c r="S3176" s="36">
        <v>-7.0000000000000007E-2</v>
      </c>
      <c r="T3176" s="34">
        <v>449.16850649350647</v>
      </c>
      <c r="U3176" s="34">
        <v>108425.66</v>
      </c>
      <c r="V3176" s="34">
        <v>83912.07</v>
      </c>
      <c r="W3176" s="34">
        <v>24513.59</v>
      </c>
      <c r="X3176" s="36">
        <v>0.28999999999999998</v>
      </c>
      <c r="Y3176" s="3" t="str">
        <f>IFERROR(VLOOKUP(A3176,'Pivot price tier'!$C$8:$L$2245,10,0),"")</f>
        <v xml:space="preserve"> </v>
      </c>
      <c r="Z3176" s="3" t="str">
        <f>IFERROR(VLOOKUP(A3176,'Pivot price tier by size'!$D$8:$M$2466,10,0),"")</f>
        <v xml:space="preserve"> </v>
      </c>
      <c r="AA3176" s="3" t="str">
        <f>IFERROR(VLOOKUP(A3176,'Pivot category'!$B$8:$I$2191,8,0),"")</f>
        <v xml:space="preserve"> </v>
      </c>
      <c r="AB3176" s="3" t="str">
        <f t="shared" si="49"/>
        <v/>
      </c>
      <c r="AC3176"/>
      <c r="AD3176" s="3" t="s">
        <v>11231</v>
      </c>
      <c r="AE3176" s="3" t="s">
        <v>14141</v>
      </c>
    </row>
    <row r="3177" spans="1:31" x14ac:dyDescent="0.25">
      <c r="A3177" t="s">
        <v>13137</v>
      </c>
      <c r="B3177" t="s">
        <v>1246</v>
      </c>
      <c r="C3177" s="3" t="s">
        <v>34</v>
      </c>
      <c r="D3177" s="3" t="s">
        <v>3604</v>
      </c>
      <c r="E3177" s="3">
        <v>0</v>
      </c>
      <c r="F3177" s="3">
        <v>1000</v>
      </c>
      <c r="G3177" s="34">
        <v>16.989999999999998</v>
      </c>
      <c r="H3177" s="3" t="s">
        <v>12621</v>
      </c>
      <c r="I3177" s="3" t="s">
        <v>21</v>
      </c>
      <c r="J3177" s="3" t="s">
        <v>8251</v>
      </c>
      <c r="K3177" s="3" t="s">
        <v>8252</v>
      </c>
      <c r="L3177" s="3" t="s">
        <v>68</v>
      </c>
      <c r="M3177" s="26" t="s">
        <v>13873</v>
      </c>
      <c r="N3177"/>
      <c r="O3177" s="3">
        <v>153</v>
      </c>
      <c r="P3177" s="34">
        <v>223792.28</v>
      </c>
      <c r="Q3177" s="34">
        <v>250313.67</v>
      </c>
      <c r="R3177" s="34">
        <v>-26521.39</v>
      </c>
      <c r="S3177" s="36">
        <v>-0.11</v>
      </c>
      <c r="T3177" s="34">
        <v>1462.6946405228757</v>
      </c>
      <c r="U3177" s="34">
        <v>384058.95</v>
      </c>
      <c r="V3177" s="34">
        <v>415269.58</v>
      </c>
      <c r="W3177" s="34">
        <v>-31210.63</v>
      </c>
      <c r="X3177" s="36">
        <v>-0.08</v>
      </c>
      <c r="Y3177" s="3" t="str">
        <f>IFERROR(VLOOKUP(A3177,'Pivot price tier'!$C$8:$L$2245,10,0),"")</f>
        <v xml:space="preserve"> </v>
      </c>
      <c r="Z3177" s="3" t="str">
        <f>IFERROR(VLOOKUP(A3177,'Pivot price tier by size'!$D$8:$M$2466,10,0),"")</f>
        <v xml:space="preserve"> </v>
      </c>
      <c r="AA3177" s="3" t="str">
        <f>IFERROR(VLOOKUP(A3177,'Pivot category'!$B$8:$I$2191,8,0),"")</f>
        <v xml:space="preserve"> </v>
      </c>
      <c r="AB3177" s="3" t="str">
        <f t="shared" si="49"/>
        <v/>
      </c>
      <c r="AC3177"/>
      <c r="AD3177" s="3" t="s">
        <v>16450</v>
      </c>
      <c r="AE3177" s="3" t="s">
        <v>14103</v>
      </c>
    </row>
    <row r="3178" spans="1:31" hidden="1" x14ac:dyDescent="0.25">
      <c r="A3178" t="s">
        <v>15371</v>
      </c>
      <c r="B3178" t="s">
        <v>15372</v>
      </c>
      <c r="C3178" s="3" t="s">
        <v>32</v>
      </c>
      <c r="D3178" s="3" t="s">
        <v>3826</v>
      </c>
      <c r="E3178" s="3" t="s">
        <v>5150</v>
      </c>
      <c r="F3178" s="3">
        <v>1000</v>
      </c>
      <c r="G3178" s="34">
        <v>59.99</v>
      </c>
      <c r="H3178" s="3" t="s">
        <v>12</v>
      </c>
      <c r="I3178" s="3" t="s">
        <v>15</v>
      </c>
      <c r="J3178" s="3" t="s">
        <v>8251</v>
      </c>
      <c r="K3178" s="3" t="s">
        <v>8252</v>
      </c>
      <c r="L3178" s="3" t="s">
        <v>68</v>
      </c>
      <c r="M3178" s="26">
        <v>45839</v>
      </c>
      <c r="N3178"/>
      <c r="O3178" s="3">
        <v>24</v>
      </c>
      <c r="P3178" s="34">
        <v>22016.33</v>
      </c>
      <c r="Q3178" s="34"/>
      <c r="R3178" s="34">
        <v>22016.33</v>
      </c>
      <c r="T3178" s="34">
        <v>917.34708333333344</v>
      </c>
      <c r="U3178" s="34">
        <v>7078.82</v>
      </c>
      <c r="V3178" s="34">
        <v>0</v>
      </c>
      <c r="W3178" s="34">
        <v>7078.82</v>
      </c>
      <c r="X3178" s="36">
        <v>0</v>
      </c>
      <c r="Y3178" s="3" t="str">
        <f>IFERROR(VLOOKUP(A3178,'Pivot price tier'!$C$8:$L$2245,10,0),"")</f>
        <v xml:space="preserve"> </v>
      </c>
      <c r="Z3178" s="3" t="str">
        <f>IFERROR(VLOOKUP(A3178,'Pivot price tier by size'!$D$8:$M$2466,10,0),"")</f>
        <v xml:space="preserve"> </v>
      </c>
      <c r="AA3178" s="3" t="str">
        <f>IFERROR(VLOOKUP(A3178,'Pivot category'!$B$8:$I$2191,8,0),"")</f>
        <v>X</v>
      </c>
      <c r="AB3178" s="3" t="str">
        <f t="shared" si="49"/>
        <v>Bottom 5%</v>
      </c>
      <c r="AC3178"/>
      <c r="AD3178" s="3" t="s">
        <v>16456</v>
      </c>
      <c r="AE3178" s="3" t="s">
        <v>14128</v>
      </c>
    </row>
    <row r="3179" spans="1:31" hidden="1" x14ac:dyDescent="0.25">
      <c r="A3179" t="s">
        <v>12532</v>
      </c>
      <c r="B3179" t="s">
        <v>12533</v>
      </c>
      <c r="C3179" s="3" t="s">
        <v>32</v>
      </c>
      <c r="D3179" s="3" t="s">
        <v>12246</v>
      </c>
      <c r="E3179" s="3" t="s">
        <v>5150</v>
      </c>
      <c r="F3179" s="3">
        <v>10000</v>
      </c>
      <c r="G3179" s="34">
        <v>49.99</v>
      </c>
      <c r="H3179" s="3" t="s">
        <v>12</v>
      </c>
      <c r="I3179" s="3" t="s">
        <v>23</v>
      </c>
      <c r="J3179" s="3" t="s">
        <v>8259</v>
      </c>
      <c r="K3179" s="3" t="s">
        <v>8252</v>
      </c>
      <c r="L3179" s="3" t="s">
        <v>68</v>
      </c>
      <c r="M3179" s="26">
        <v>45261</v>
      </c>
      <c r="N3179"/>
      <c r="O3179" s="3">
        <v>3</v>
      </c>
      <c r="P3179" s="34">
        <v>11547.69</v>
      </c>
      <c r="Q3179" s="34">
        <v>11358.58</v>
      </c>
      <c r="R3179" s="34">
        <v>189.11</v>
      </c>
      <c r="S3179" s="36">
        <v>0.02</v>
      </c>
      <c r="T3179" s="34">
        <v>3849.23</v>
      </c>
      <c r="U3179" s="34">
        <v>5448.91</v>
      </c>
      <c r="V3179" s="34">
        <v>9668.7800000000007</v>
      </c>
      <c r="W3179" s="34">
        <v>-4219.87</v>
      </c>
      <c r="X3179" s="36">
        <v>-0.44</v>
      </c>
      <c r="Y3179" s="3" t="str">
        <f>IFERROR(VLOOKUP(A3179,'Pivot price tier'!$C$8:$L$2245,10,0),"")</f>
        <v xml:space="preserve"> </v>
      </c>
      <c r="Z3179" s="3" t="str">
        <f>IFERROR(VLOOKUP(A3179,'Pivot price tier by size'!$D$8:$M$2466,10,0),"")</f>
        <v xml:space="preserve"> </v>
      </c>
      <c r="AA3179" s="3" t="str">
        <f>IFERROR(VLOOKUP(A3179,'Pivot category'!$B$8:$I$2191,8,0),"")</f>
        <v>X</v>
      </c>
      <c r="AB3179" s="3" t="str">
        <f t="shared" si="49"/>
        <v>Bottom 5%</v>
      </c>
      <c r="AC3179"/>
      <c r="AD3179" s="3" t="s">
        <v>11231</v>
      </c>
      <c r="AE3179" s="3" t="s">
        <v>14090</v>
      </c>
    </row>
    <row r="3180" spans="1:31" hidden="1" x14ac:dyDescent="0.25">
      <c r="A3180" t="s">
        <v>9964</v>
      </c>
      <c r="B3180" t="s">
        <v>9965</v>
      </c>
      <c r="C3180" s="3" t="s">
        <v>32</v>
      </c>
      <c r="D3180" s="3" t="s">
        <v>5163</v>
      </c>
      <c r="E3180" s="3">
        <v>0</v>
      </c>
      <c r="F3180" s="3">
        <v>5000</v>
      </c>
      <c r="G3180" s="34">
        <v>16.79</v>
      </c>
      <c r="H3180" s="3" t="s">
        <v>29</v>
      </c>
      <c r="I3180" s="3" t="s">
        <v>19</v>
      </c>
      <c r="J3180" s="3" t="s">
        <v>8256</v>
      </c>
      <c r="K3180" s="3" t="s">
        <v>8260</v>
      </c>
      <c r="L3180" s="3" t="s">
        <v>8257</v>
      </c>
      <c r="M3180" s="26" t="s">
        <v>13873</v>
      </c>
      <c r="N3180"/>
      <c r="O3180" s="3" t="s">
        <v>78</v>
      </c>
      <c r="P3180" s="34">
        <v>100.74</v>
      </c>
      <c r="Q3180" s="34">
        <v>61.57</v>
      </c>
      <c r="R3180" s="34">
        <v>39.17</v>
      </c>
      <c r="S3180" s="36">
        <v>0.64</v>
      </c>
      <c r="T3180" s="34" t="s">
        <v>78</v>
      </c>
      <c r="U3180" s="34" t="s">
        <v>78</v>
      </c>
      <c r="V3180" s="34" t="s">
        <v>78</v>
      </c>
      <c r="W3180" s="34" t="s">
        <v>78</v>
      </c>
      <c r="X3180" s="36" t="s">
        <v>78</v>
      </c>
      <c r="Y3180" s="3" t="str">
        <f>IFERROR(VLOOKUP(A3180,'Pivot price tier'!$C$8:$L$2245,10,0),"")</f>
        <v/>
      </c>
      <c r="Z3180" s="3" t="str">
        <f>IFERROR(VLOOKUP(A3180,'Pivot price tier by size'!$D$8:$M$2466,10,0),"")</f>
        <v/>
      </c>
      <c r="AA3180" s="3" t="str">
        <f>IFERROR(VLOOKUP(A3180,'Pivot category'!$B$8:$I$2191,8,0),"")</f>
        <v/>
      </c>
      <c r="AB3180" s="3" t="str">
        <f t="shared" si="49"/>
        <v>Bottom 5%</v>
      </c>
      <c r="AC3180"/>
      <c r="AD3180" s="3" t="s">
        <v>16446</v>
      </c>
      <c r="AE3180" s="3" t="s">
        <v>14120</v>
      </c>
    </row>
    <row r="3181" spans="1:31" hidden="1" x14ac:dyDescent="0.25">
      <c r="A3181" t="s">
        <v>6329</v>
      </c>
      <c r="B3181" t="s">
        <v>1448</v>
      </c>
      <c r="C3181" s="3" t="s">
        <v>32</v>
      </c>
      <c r="D3181" s="3" t="s">
        <v>3827</v>
      </c>
      <c r="E3181" s="3">
        <v>0</v>
      </c>
      <c r="F3181" s="3">
        <v>7000</v>
      </c>
      <c r="G3181" s="34">
        <v>27.99</v>
      </c>
      <c r="H3181" s="3" t="s">
        <v>29</v>
      </c>
      <c r="I3181" s="3" t="s">
        <v>21</v>
      </c>
      <c r="J3181" s="3" t="s">
        <v>8261</v>
      </c>
      <c r="K3181" s="3" t="s">
        <v>8260</v>
      </c>
      <c r="L3181" s="3" t="s">
        <v>8254</v>
      </c>
      <c r="M3181" s="26" t="s">
        <v>13873</v>
      </c>
      <c r="N3181"/>
      <c r="O3181" s="3" t="s">
        <v>78</v>
      </c>
      <c r="P3181" s="34"/>
      <c r="Q3181" s="34">
        <v>55.98</v>
      </c>
      <c r="R3181" s="34">
        <v>-55.98</v>
      </c>
      <c r="S3181" s="36">
        <v>-1</v>
      </c>
      <c r="T3181" s="34" t="s">
        <v>78</v>
      </c>
      <c r="U3181" s="34" t="s">
        <v>78</v>
      </c>
      <c r="V3181" s="34" t="s">
        <v>78</v>
      </c>
      <c r="W3181" s="34" t="s">
        <v>78</v>
      </c>
      <c r="X3181" s="36" t="s">
        <v>78</v>
      </c>
      <c r="Y3181" s="3" t="str">
        <f>IFERROR(VLOOKUP(A3181,'Pivot price tier'!$C$8:$L$2245,10,0),"")</f>
        <v/>
      </c>
      <c r="Z3181" s="3" t="str">
        <f>IFERROR(VLOOKUP(A3181,'Pivot price tier by size'!$D$8:$M$2466,10,0),"")</f>
        <v/>
      </c>
      <c r="AA3181" s="3" t="str">
        <f>IFERROR(VLOOKUP(A3181,'Pivot category'!$B$8:$I$2191,8,0),"")</f>
        <v/>
      </c>
      <c r="AB3181" s="3" t="str">
        <f t="shared" si="49"/>
        <v>Bottom 5%</v>
      </c>
      <c r="AC3181"/>
      <c r="AD3181" s="3" t="s">
        <v>16446</v>
      </c>
      <c r="AE3181" s="3" t="s">
        <v>14120</v>
      </c>
    </row>
    <row r="3182" spans="1:31" hidden="1" x14ac:dyDescent="0.25">
      <c r="A3182" t="s">
        <v>16024</v>
      </c>
      <c r="B3182" t="s">
        <v>16025</v>
      </c>
      <c r="C3182" s="3" t="s">
        <v>32</v>
      </c>
      <c r="D3182" s="3" t="s">
        <v>15557</v>
      </c>
      <c r="E3182" s="3">
        <v>0</v>
      </c>
      <c r="F3182" s="3">
        <v>70000</v>
      </c>
      <c r="G3182" s="34">
        <v>24.99</v>
      </c>
      <c r="H3182" s="3" t="s">
        <v>29</v>
      </c>
      <c r="I3182" s="3" t="s">
        <v>21</v>
      </c>
      <c r="J3182" s="3" t="s">
        <v>8251</v>
      </c>
      <c r="K3182" s="3" t="s">
        <v>8252</v>
      </c>
      <c r="L3182" s="3" t="s">
        <v>68</v>
      </c>
      <c r="M3182" s="26">
        <v>46023</v>
      </c>
      <c r="N3182"/>
      <c r="O3182" s="3">
        <v>50</v>
      </c>
      <c r="P3182" s="34">
        <v>2349.06</v>
      </c>
      <c r="Q3182" s="34"/>
      <c r="R3182" s="34">
        <v>2349.06</v>
      </c>
      <c r="T3182" s="34">
        <v>46.981200000000001</v>
      </c>
      <c r="U3182" s="34">
        <v>99.96</v>
      </c>
      <c r="V3182" s="34">
        <v>0</v>
      </c>
      <c r="W3182" s="34">
        <v>99.96</v>
      </c>
      <c r="X3182" s="36">
        <v>0</v>
      </c>
      <c r="Y3182" s="3" t="str">
        <f>IFERROR(VLOOKUP(A3182,'Pivot price tier'!$C$8:$L$2245,10,0),"")</f>
        <v>X</v>
      </c>
      <c r="Z3182" s="3" t="str">
        <f>IFERROR(VLOOKUP(A3182,'Pivot price tier by size'!$D$8:$M$2466,10,0),"")</f>
        <v>X</v>
      </c>
      <c r="AA3182" s="3" t="str">
        <f>IFERROR(VLOOKUP(A3182,'Pivot category'!$B$8:$I$2191,8,0),"")</f>
        <v>X</v>
      </c>
      <c r="AB3182" s="3" t="str">
        <f t="shared" si="49"/>
        <v>Bottom 5%</v>
      </c>
      <c r="AC3182"/>
      <c r="AD3182" s="3" t="s">
        <v>16446</v>
      </c>
      <c r="AE3182" s="3" t="s">
        <v>14120</v>
      </c>
    </row>
    <row r="3183" spans="1:31" x14ac:dyDescent="0.25">
      <c r="A3183" t="s">
        <v>15356</v>
      </c>
      <c r="B3183" t="s">
        <v>1143</v>
      </c>
      <c r="C3183" s="3" t="s">
        <v>32</v>
      </c>
      <c r="D3183" s="3" t="s">
        <v>3492</v>
      </c>
      <c r="E3183" s="3" t="s">
        <v>5152</v>
      </c>
      <c r="F3183" s="3">
        <v>1000</v>
      </c>
      <c r="G3183" s="34">
        <v>59.99</v>
      </c>
      <c r="H3183" s="3" t="s">
        <v>12619</v>
      </c>
      <c r="I3183" s="3" t="s">
        <v>15</v>
      </c>
      <c r="J3183" s="3" t="s">
        <v>8251</v>
      </c>
      <c r="K3183" s="3" t="s">
        <v>8252</v>
      </c>
      <c r="L3183" s="3" t="s">
        <v>68</v>
      </c>
      <c r="M3183" s="26" t="s">
        <v>13873</v>
      </c>
      <c r="N3183"/>
      <c r="O3183" s="3">
        <v>109</v>
      </c>
      <c r="P3183" s="34">
        <v>57034.91</v>
      </c>
      <c r="Q3183" s="34"/>
      <c r="R3183" s="34">
        <v>57034.91</v>
      </c>
      <c r="T3183" s="34">
        <v>523.25605504587156</v>
      </c>
      <c r="U3183" s="34">
        <v>16697.04</v>
      </c>
      <c r="V3183" s="34">
        <v>0</v>
      </c>
      <c r="W3183" s="34">
        <v>16697.04</v>
      </c>
      <c r="X3183" s="36">
        <v>0</v>
      </c>
      <c r="Y3183" s="3" t="str">
        <f>IFERROR(VLOOKUP(A3183,'Pivot price tier'!$C$8:$L$2245,10,0),"")</f>
        <v xml:space="preserve"> </v>
      </c>
      <c r="Z3183" s="3" t="str">
        <f>IFERROR(VLOOKUP(A3183,'Pivot price tier by size'!$D$8:$M$2466,10,0),"")</f>
        <v xml:space="preserve"> </v>
      </c>
      <c r="AA3183" s="3" t="str">
        <f>IFERROR(VLOOKUP(A3183,'Pivot category'!$B$8:$I$2191,8,0),"")</f>
        <v xml:space="preserve"> </v>
      </c>
      <c r="AB3183" s="3" t="str">
        <f t="shared" si="49"/>
        <v/>
      </c>
      <c r="AC3183"/>
      <c r="AD3183" s="3" t="s">
        <v>11231</v>
      </c>
      <c r="AE3183" s="3" t="s">
        <v>14137</v>
      </c>
    </row>
    <row r="3184" spans="1:31" hidden="1" x14ac:dyDescent="0.25">
      <c r="A3184" t="s">
        <v>6168</v>
      </c>
      <c r="B3184" t="s">
        <v>1449</v>
      </c>
      <c r="C3184" s="3" t="s">
        <v>32</v>
      </c>
      <c r="D3184" s="3" t="s">
        <v>3828</v>
      </c>
      <c r="E3184" s="3">
        <v>0</v>
      </c>
      <c r="F3184" s="3">
        <v>7000</v>
      </c>
      <c r="G3184" s="34">
        <v>17.989999999999998</v>
      </c>
      <c r="H3184" s="3" t="s">
        <v>29</v>
      </c>
      <c r="I3184" s="3" t="s">
        <v>19</v>
      </c>
      <c r="J3184" s="3" t="s">
        <v>8256</v>
      </c>
      <c r="K3184" s="3" t="s">
        <v>8260</v>
      </c>
      <c r="L3184" s="3" t="s">
        <v>8257</v>
      </c>
      <c r="M3184" s="26" t="s">
        <v>13873</v>
      </c>
      <c r="N3184"/>
      <c r="O3184" s="3" t="s">
        <v>78</v>
      </c>
      <c r="P3184" s="34">
        <v>53.97</v>
      </c>
      <c r="Q3184" s="34">
        <v>525.01</v>
      </c>
      <c r="R3184" s="34">
        <v>-471.04</v>
      </c>
      <c r="S3184" s="36">
        <v>-0.9</v>
      </c>
      <c r="T3184" s="34" t="s">
        <v>78</v>
      </c>
      <c r="U3184" s="34" t="s">
        <v>78</v>
      </c>
      <c r="V3184" s="34" t="s">
        <v>78</v>
      </c>
      <c r="W3184" s="34" t="s">
        <v>78</v>
      </c>
      <c r="X3184" s="36" t="s">
        <v>78</v>
      </c>
      <c r="Y3184" s="3" t="str">
        <f>IFERROR(VLOOKUP(A3184,'Pivot price tier'!$C$8:$L$2245,10,0),"")</f>
        <v/>
      </c>
      <c r="Z3184" s="3" t="str">
        <f>IFERROR(VLOOKUP(A3184,'Pivot price tier by size'!$D$8:$M$2466,10,0),"")</f>
        <v/>
      </c>
      <c r="AA3184" s="3" t="str">
        <f>IFERROR(VLOOKUP(A3184,'Pivot category'!$B$8:$I$2191,8,0),"")</f>
        <v/>
      </c>
      <c r="AB3184" s="3" t="str">
        <f t="shared" si="49"/>
        <v>Bottom 5%</v>
      </c>
      <c r="AC3184"/>
      <c r="AD3184" s="3" t="s">
        <v>16449</v>
      </c>
      <c r="AE3184" s="3" t="s">
        <v>14091</v>
      </c>
    </row>
    <row r="3185" spans="1:31" hidden="1" x14ac:dyDescent="0.25">
      <c r="A3185" t="s">
        <v>16026</v>
      </c>
      <c r="B3185" t="s">
        <v>16027</v>
      </c>
      <c r="C3185" s="3" t="s">
        <v>10509</v>
      </c>
      <c r="D3185" s="3" t="s">
        <v>16273</v>
      </c>
      <c r="E3185" s="3" t="s">
        <v>5152</v>
      </c>
      <c r="F3185" s="3">
        <v>10000</v>
      </c>
      <c r="G3185" s="34">
        <v>999.99</v>
      </c>
      <c r="H3185" s="3" t="s">
        <v>13552</v>
      </c>
      <c r="I3185" s="3" t="s">
        <v>74</v>
      </c>
      <c r="J3185" s="3" t="s">
        <v>8259</v>
      </c>
      <c r="K3185" s="3" t="s">
        <v>8252</v>
      </c>
      <c r="L3185" s="3" t="s">
        <v>68</v>
      </c>
      <c r="M3185" s="26">
        <v>45958</v>
      </c>
      <c r="N3185"/>
      <c r="O3185" s="3" t="s">
        <v>78</v>
      </c>
      <c r="P3185" s="34">
        <v>999.99</v>
      </c>
      <c r="Q3185" s="34"/>
      <c r="R3185" s="34">
        <v>999.99</v>
      </c>
      <c r="T3185" s="34" t="s">
        <v>78</v>
      </c>
      <c r="U3185" s="34">
        <v>2999.97</v>
      </c>
      <c r="V3185" s="34">
        <v>0</v>
      </c>
      <c r="W3185" s="34">
        <v>2999.97</v>
      </c>
      <c r="X3185" s="36">
        <v>0</v>
      </c>
      <c r="Y3185" s="3" t="str">
        <f>IFERROR(VLOOKUP(A3185,'Pivot price tier'!$C$8:$L$2245,10,0),"")</f>
        <v>X</v>
      </c>
      <c r="Z3185" s="3" t="str">
        <f>IFERROR(VLOOKUP(A3185,'Pivot price tier by size'!$D$8:$M$2466,10,0),"")</f>
        <v xml:space="preserve"> </v>
      </c>
      <c r="AA3185" s="3" t="str">
        <f>IFERROR(VLOOKUP(A3185,'Pivot category'!$B$8:$I$2191,8,0),"")</f>
        <v>X</v>
      </c>
      <c r="AB3185" s="3" t="str">
        <f t="shared" si="49"/>
        <v>Bottom 5%</v>
      </c>
      <c r="AC3185"/>
      <c r="AD3185" s="3" t="s">
        <v>11231</v>
      </c>
      <c r="AE3185" s="3" t="s">
        <v>14137</v>
      </c>
    </row>
    <row r="3186" spans="1:31" hidden="1" x14ac:dyDescent="0.25">
      <c r="A3186" t="s">
        <v>7730</v>
      </c>
      <c r="B3186" t="s">
        <v>1450</v>
      </c>
      <c r="C3186" s="3" t="s">
        <v>38</v>
      </c>
      <c r="D3186" s="3" t="s">
        <v>3829</v>
      </c>
      <c r="E3186" s="3" t="s">
        <v>5150</v>
      </c>
      <c r="F3186" s="3">
        <v>7000</v>
      </c>
      <c r="G3186" s="34">
        <v>11.99</v>
      </c>
      <c r="H3186" s="3" t="s">
        <v>12620</v>
      </c>
      <c r="I3186" s="3" t="s">
        <v>17</v>
      </c>
      <c r="J3186" s="3" t="s">
        <v>8256</v>
      </c>
      <c r="K3186" s="3" t="s">
        <v>8252</v>
      </c>
      <c r="L3186" s="3" t="s">
        <v>8255</v>
      </c>
      <c r="M3186" s="26" t="s">
        <v>13873</v>
      </c>
      <c r="N3186"/>
      <c r="O3186" s="3">
        <v>1</v>
      </c>
      <c r="P3186" s="34">
        <v>299.75</v>
      </c>
      <c r="Q3186" s="34">
        <v>447.76</v>
      </c>
      <c r="R3186" s="34">
        <v>-148.01</v>
      </c>
      <c r="S3186" s="36">
        <v>-0.33</v>
      </c>
      <c r="T3186" s="34">
        <v>299.75</v>
      </c>
      <c r="U3186" s="34" t="s">
        <v>78</v>
      </c>
      <c r="V3186" s="34" t="s">
        <v>78</v>
      </c>
      <c r="W3186" s="34" t="s">
        <v>78</v>
      </c>
      <c r="X3186" s="36" t="s">
        <v>78</v>
      </c>
      <c r="Y3186" s="3" t="str">
        <f>IFERROR(VLOOKUP(A3186,'Pivot price tier'!$C$8:$L$2245,10,0),"")</f>
        <v/>
      </c>
      <c r="Z3186" s="3" t="str">
        <f>IFERROR(VLOOKUP(A3186,'Pivot price tier by size'!$D$8:$M$2466,10,0),"")</f>
        <v/>
      </c>
      <c r="AA3186" s="3" t="str">
        <f>IFERROR(VLOOKUP(A3186,'Pivot category'!$B$8:$I$2191,8,0),"")</f>
        <v/>
      </c>
      <c r="AB3186" s="3" t="str">
        <f t="shared" si="49"/>
        <v>Bottom 5%</v>
      </c>
      <c r="AC3186"/>
      <c r="AD3186" s="3" t="s">
        <v>16451</v>
      </c>
      <c r="AE3186" s="3" t="s">
        <v>14089</v>
      </c>
    </row>
    <row r="3187" spans="1:31" hidden="1" x14ac:dyDescent="0.25">
      <c r="A3187" t="s">
        <v>11176</v>
      </c>
      <c r="B3187" t="s">
        <v>11177</v>
      </c>
      <c r="C3187" s="3" t="s">
        <v>32</v>
      </c>
      <c r="D3187" s="3" t="s">
        <v>10959</v>
      </c>
      <c r="E3187" s="3" t="s">
        <v>5150</v>
      </c>
      <c r="F3187" s="3">
        <v>10000</v>
      </c>
      <c r="G3187" s="34">
        <v>949.99</v>
      </c>
      <c r="H3187" s="3" t="s">
        <v>27</v>
      </c>
      <c r="I3187" s="3" t="s">
        <v>74</v>
      </c>
      <c r="J3187" s="3" t="s">
        <v>8261</v>
      </c>
      <c r="K3187" s="3" t="s">
        <v>8264</v>
      </c>
      <c r="L3187" s="3" t="s">
        <v>68</v>
      </c>
      <c r="M3187" s="26" t="s">
        <v>13873</v>
      </c>
      <c r="N3187"/>
      <c r="O3187" s="3">
        <v>1</v>
      </c>
      <c r="P3187" s="34">
        <v>949.99</v>
      </c>
      <c r="Q3187" s="34">
        <v>949.99</v>
      </c>
      <c r="R3187" s="34">
        <v>0</v>
      </c>
      <c r="S3187" s="36">
        <v>0</v>
      </c>
      <c r="T3187" s="34">
        <v>949.99</v>
      </c>
      <c r="U3187" s="34" t="s">
        <v>78</v>
      </c>
      <c r="V3187" s="34" t="s">
        <v>78</v>
      </c>
      <c r="W3187" s="34" t="s">
        <v>78</v>
      </c>
      <c r="X3187" s="36" t="s">
        <v>78</v>
      </c>
      <c r="Y3187" s="3" t="str">
        <f>IFERROR(VLOOKUP(A3187,'Pivot price tier'!$C$8:$L$2245,10,0),"")</f>
        <v/>
      </c>
      <c r="Z3187" s="3" t="str">
        <f>IFERROR(VLOOKUP(A3187,'Pivot price tier by size'!$D$8:$M$2466,10,0),"")</f>
        <v/>
      </c>
      <c r="AA3187" s="3" t="str">
        <f>IFERROR(VLOOKUP(A3187,'Pivot category'!$B$8:$I$2191,8,0),"")</f>
        <v/>
      </c>
      <c r="AB3187" s="3" t="str">
        <f t="shared" si="49"/>
        <v>Bottom 5%</v>
      </c>
      <c r="AC3187"/>
      <c r="AD3187" s="3" t="s">
        <v>11232</v>
      </c>
      <c r="AE3187" s="3" t="s">
        <v>14092</v>
      </c>
    </row>
    <row r="3188" spans="1:31" hidden="1" x14ac:dyDescent="0.25">
      <c r="A3188" t="s">
        <v>15373</v>
      </c>
      <c r="B3188" t="s">
        <v>8917</v>
      </c>
      <c r="C3188" s="3" t="s">
        <v>32</v>
      </c>
      <c r="D3188" s="3" t="s">
        <v>8323</v>
      </c>
      <c r="E3188" s="3">
        <v>0</v>
      </c>
      <c r="F3188" s="3">
        <v>7000</v>
      </c>
      <c r="G3188" s="34">
        <v>144.99</v>
      </c>
      <c r="H3188" s="3" t="s">
        <v>27</v>
      </c>
      <c r="I3188" s="3" t="s">
        <v>74</v>
      </c>
      <c r="J3188" s="3" t="s">
        <v>8261</v>
      </c>
      <c r="K3188" s="3" t="s">
        <v>8260</v>
      </c>
      <c r="L3188" s="3" t="s">
        <v>68</v>
      </c>
      <c r="M3188" s="26" t="s">
        <v>13873</v>
      </c>
      <c r="N3188"/>
      <c r="O3188" s="3">
        <v>45</v>
      </c>
      <c r="P3188" s="34">
        <v>20733.57</v>
      </c>
      <c r="Q3188" s="34">
        <v>22328.46</v>
      </c>
      <c r="R3188" s="34">
        <v>-1594.89</v>
      </c>
      <c r="S3188" s="36">
        <v>-7.0000000000000007E-2</v>
      </c>
      <c r="T3188" s="34">
        <v>460.74599999999998</v>
      </c>
      <c r="U3188" s="34">
        <v>8119.44</v>
      </c>
      <c r="V3188" s="34">
        <v>9569.34</v>
      </c>
      <c r="W3188" s="34">
        <v>-1449.9</v>
      </c>
      <c r="X3188" s="36">
        <v>-0.15</v>
      </c>
      <c r="Y3188" s="3" t="str">
        <f>IFERROR(VLOOKUP(A3188,'Pivot price tier'!$C$8:$L$2245,10,0),"")</f>
        <v/>
      </c>
      <c r="Z3188" s="3" t="str">
        <f>IFERROR(VLOOKUP(A3188,'Pivot price tier by size'!$D$8:$M$2466,10,0),"")</f>
        <v/>
      </c>
      <c r="AA3188" s="3" t="str">
        <f>IFERROR(VLOOKUP(A3188,'Pivot category'!$B$8:$I$2191,8,0),"")</f>
        <v/>
      </c>
      <c r="AB3188" s="3" t="str">
        <f t="shared" si="49"/>
        <v>Bottom 5%</v>
      </c>
      <c r="AC3188"/>
      <c r="AD3188" s="3" t="s">
        <v>11232</v>
      </c>
      <c r="AE3188" s="3" t="s">
        <v>14092</v>
      </c>
    </row>
    <row r="3189" spans="1:31" hidden="1" x14ac:dyDescent="0.25">
      <c r="A3189" t="s">
        <v>11884</v>
      </c>
      <c r="B3189" t="s">
        <v>12155</v>
      </c>
      <c r="C3189" s="3" t="s">
        <v>32</v>
      </c>
      <c r="D3189" s="3" t="s">
        <v>11832</v>
      </c>
      <c r="E3189" s="3" t="s">
        <v>5150</v>
      </c>
      <c r="F3189" s="3">
        <v>70000</v>
      </c>
      <c r="G3189" s="34">
        <v>1099.99</v>
      </c>
      <c r="H3189" s="3" t="s">
        <v>27</v>
      </c>
      <c r="I3189" s="3" t="s">
        <v>74</v>
      </c>
      <c r="J3189" s="3" t="s">
        <v>8259</v>
      </c>
      <c r="K3189" s="3" t="s">
        <v>8252</v>
      </c>
      <c r="L3189" s="3" t="s">
        <v>68</v>
      </c>
      <c r="M3189" s="26">
        <v>45231</v>
      </c>
      <c r="N3189"/>
      <c r="O3189" s="3">
        <v>3</v>
      </c>
      <c r="P3189" s="34">
        <v>2199.98</v>
      </c>
      <c r="Q3189" s="34">
        <v>1099.99</v>
      </c>
      <c r="R3189" s="34">
        <v>1099.99</v>
      </c>
      <c r="S3189" s="36">
        <v>1</v>
      </c>
      <c r="T3189" s="34">
        <v>733.32666666666671</v>
      </c>
      <c r="U3189" s="34">
        <v>1099.99</v>
      </c>
      <c r="V3189" s="34">
        <v>4399.96</v>
      </c>
      <c r="W3189" s="34">
        <v>-3299.97</v>
      </c>
      <c r="X3189" s="36">
        <v>-0.75</v>
      </c>
      <c r="Y3189" s="3" t="str">
        <f>IFERROR(VLOOKUP(A3189,'Pivot price tier'!$C$8:$L$2245,10,0),"")</f>
        <v xml:space="preserve"> </v>
      </c>
      <c r="Z3189" s="3" t="str">
        <f>IFERROR(VLOOKUP(A3189,'Pivot price tier by size'!$D$8:$M$2466,10,0),"")</f>
        <v xml:space="preserve"> </v>
      </c>
      <c r="AA3189" s="3" t="str">
        <f>IFERROR(VLOOKUP(A3189,'Pivot category'!$B$8:$I$2191,8,0),"")</f>
        <v>X</v>
      </c>
      <c r="AB3189" s="3" t="str">
        <f t="shared" si="49"/>
        <v>Bottom 5%</v>
      </c>
      <c r="AC3189"/>
      <c r="AD3189" s="3" t="s">
        <v>11232</v>
      </c>
      <c r="AE3189" s="3" t="s">
        <v>14092</v>
      </c>
    </row>
    <row r="3190" spans="1:31" hidden="1" x14ac:dyDescent="0.25">
      <c r="A3190" t="s">
        <v>6780</v>
      </c>
      <c r="B3190" t="s">
        <v>5057</v>
      </c>
      <c r="C3190" s="3" t="s">
        <v>32</v>
      </c>
      <c r="D3190" s="3" t="s">
        <v>4883</v>
      </c>
      <c r="E3190" s="3">
        <v>0</v>
      </c>
      <c r="F3190" s="3">
        <v>7000</v>
      </c>
      <c r="G3190" s="34">
        <v>66.989999999999995</v>
      </c>
      <c r="H3190" s="3" t="s">
        <v>27</v>
      </c>
      <c r="I3190" s="3" t="s">
        <v>15</v>
      </c>
      <c r="J3190" s="3" t="s">
        <v>8261</v>
      </c>
      <c r="K3190" s="3" t="s">
        <v>8260</v>
      </c>
      <c r="L3190" s="3" t="s">
        <v>68</v>
      </c>
      <c r="M3190" s="26" t="s">
        <v>13873</v>
      </c>
      <c r="N3190"/>
      <c r="O3190" s="3">
        <v>26</v>
      </c>
      <c r="P3190" s="34">
        <v>10651.41</v>
      </c>
      <c r="Q3190" s="34">
        <v>16144.59</v>
      </c>
      <c r="R3190" s="34">
        <v>-5493.18</v>
      </c>
      <c r="S3190" s="36">
        <v>-0.34</v>
      </c>
      <c r="T3190" s="34">
        <v>409.66961538461538</v>
      </c>
      <c r="U3190" s="34">
        <v>3550.47</v>
      </c>
      <c r="V3190" s="34">
        <v>4421.34</v>
      </c>
      <c r="W3190" s="34">
        <v>-870.87</v>
      </c>
      <c r="X3190" s="36">
        <v>-0.2</v>
      </c>
      <c r="Y3190" s="3" t="str">
        <f>IFERROR(VLOOKUP(A3190,'Pivot price tier'!$C$8:$L$2245,10,0),"")</f>
        <v/>
      </c>
      <c r="Z3190" s="3" t="str">
        <f>IFERROR(VLOOKUP(A3190,'Pivot price tier by size'!$D$8:$M$2466,10,0),"")</f>
        <v/>
      </c>
      <c r="AA3190" s="3" t="str">
        <f>IFERROR(VLOOKUP(A3190,'Pivot category'!$B$8:$I$2191,8,0),"")</f>
        <v/>
      </c>
      <c r="AB3190" s="3" t="str">
        <f t="shared" si="49"/>
        <v>Bottom 5%</v>
      </c>
      <c r="AC3190"/>
      <c r="AD3190" s="3" t="s">
        <v>11232</v>
      </c>
      <c r="AE3190" s="3" t="s">
        <v>14092</v>
      </c>
    </row>
    <row r="3191" spans="1:31" hidden="1" x14ac:dyDescent="0.25">
      <c r="A3191" t="s">
        <v>9452</v>
      </c>
      <c r="B3191" t="s">
        <v>9451</v>
      </c>
      <c r="C3191" s="3" t="s">
        <v>32</v>
      </c>
      <c r="D3191" s="3" t="s">
        <v>8367</v>
      </c>
      <c r="E3191" s="3" t="s">
        <v>5150</v>
      </c>
      <c r="F3191" s="3">
        <v>7000</v>
      </c>
      <c r="G3191" s="34">
        <v>40.19</v>
      </c>
      <c r="H3191" s="3" t="s">
        <v>27</v>
      </c>
      <c r="I3191" s="3" t="s">
        <v>15</v>
      </c>
      <c r="J3191" s="3" t="s">
        <v>8261</v>
      </c>
      <c r="K3191" s="3" t="s">
        <v>8260</v>
      </c>
      <c r="L3191" s="3" t="s">
        <v>8255</v>
      </c>
      <c r="M3191" s="26" t="s">
        <v>13873</v>
      </c>
      <c r="N3191"/>
      <c r="O3191" s="3" t="s">
        <v>78</v>
      </c>
      <c r="P3191" s="34">
        <v>133.97999999999999</v>
      </c>
      <c r="Q3191" s="34">
        <v>133.97999999999999</v>
      </c>
      <c r="R3191" s="34">
        <v>0</v>
      </c>
      <c r="S3191" s="36">
        <v>0</v>
      </c>
      <c r="T3191" s="34" t="s">
        <v>78</v>
      </c>
      <c r="U3191" s="34" t="s">
        <v>78</v>
      </c>
      <c r="V3191" s="34" t="s">
        <v>78</v>
      </c>
      <c r="W3191" s="34" t="s">
        <v>78</v>
      </c>
      <c r="X3191" s="36" t="s">
        <v>78</v>
      </c>
      <c r="Y3191" s="3" t="str">
        <f>IFERROR(VLOOKUP(A3191,'Pivot price tier'!$C$8:$L$2245,10,0),"")</f>
        <v/>
      </c>
      <c r="Z3191" s="3" t="str">
        <f>IFERROR(VLOOKUP(A3191,'Pivot price tier by size'!$D$8:$M$2466,10,0),"")</f>
        <v/>
      </c>
      <c r="AA3191" s="3" t="str">
        <f>IFERROR(VLOOKUP(A3191,'Pivot category'!$B$8:$I$2191,8,0),"")</f>
        <v/>
      </c>
      <c r="AB3191" s="3" t="str">
        <f t="shared" si="49"/>
        <v>Bottom 5%</v>
      </c>
      <c r="AC3191"/>
      <c r="AD3191" s="3" t="s">
        <v>11232</v>
      </c>
      <c r="AE3191" s="3" t="s">
        <v>14092</v>
      </c>
    </row>
    <row r="3192" spans="1:31" x14ac:dyDescent="0.25">
      <c r="A3192" t="s">
        <v>10121</v>
      </c>
      <c r="B3192" t="s">
        <v>9968</v>
      </c>
      <c r="C3192" s="3" t="s">
        <v>32</v>
      </c>
      <c r="D3192" s="3" t="s">
        <v>9923</v>
      </c>
      <c r="E3192" s="3" t="s">
        <v>5198</v>
      </c>
      <c r="F3192" s="3">
        <v>7000</v>
      </c>
      <c r="G3192" s="34">
        <v>29.99</v>
      </c>
      <c r="H3192" s="3" t="s">
        <v>12621</v>
      </c>
      <c r="I3192" s="3" t="s">
        <v>21</v>
      </c>
      <c r="J3192" s="3" t="s">
        <v>8251</v>
      </c>
      <c r="K3192" s="3" t="s">
        <v>8252</v>
      </c>
      <c r="L3192" s="3" t="s">
        <v>68</v>
      </c>
      <c r="M3192" s="26" t="s">
        <v>13873</v>
      </c>
      <c r="N3192"/>
      <c r="O3192" s="3">
        <v>136</v>
      </c>
      <c r="P3192" s="34">
        <v>95121.1</v>
      </c>
      <c r="Q3192" s="34">
        <v>97884.02</v>
      </c>
      <c r="R3192" s="34">
        <v>-2762.92</v>
      </c>
      <c r="S3192" s="36">
        <v>-0.03</v>
      </c>
      <c r="T3192" s="34">
        <v>699.41985294117649</v>
      </c>
      <c r="U3192" s="34">
        <v>161594.29999999999</v>
      </c>
      <c r="V3192" s="34">
        <v>186104.45</v>
      </c>
      <c r="W3192" s="34">
        <v>-24510.15</v>
      </c>
      <c r="X3192" s="36">
        <v>-0.13</v>
      </c>
      <c r="Y3192" s="3" t="str">
        <f>IFERROR(VLOOKUP(A3192,'Pivot price tier'!$C$8:$L$2245,10,0),"")</f>
        <v xml:space="preserve"> </v>
      </c>
      <c r="Z3192" s="3" t="str">
        <f>IFERROR(VLOOKUP(A3192,'Pivot price tier by size'!$D$8:$M$2466,10,0),"")</f>
        <v xml:space="preserve"> </v>
      </c>
      <c r="AA3192" s="3" t="str">
        <f>IFERROR(VLOOKUP(A3192,'Pivot category'!$B$8:$I$2191,8,0),"")</f>
        <v xml:space="preserve"> </v>
      </c>
      <c r="AB3192" s="3" t="str">
        <f t="shared" si="49"/>
        <v/>
      </c>
      <c r="AC3192"/>
      <c r="AD3192" s="3" t="s">
        <v>16450</v>
      </c>
      <c r="AE3192" s="3" t="s">
        <v>14103</v>
      </c>
    </row>
    <row r="3193" spans="1:31" x14ac:dyDescent="0.25">
      <c r="A3193" t="s">
        <v>5791</v>
      </c>
      <c r="B3193" t="s">
        <v>1161</v>
      </c>
      <c r="C3193" s="3" t="s">
        <v>32</v>
      </c>
      <c r="D3193" s="3" t="s">
        <v>3512</v>
      </c>
      <c r="E3193" s="3">
        <v>0</v>
      </c>
      <c r="F3193" s="3">
        <v>1000</v>
      </c>
      <c r="G3193" s="34">
        <v>34.99</v>
      </c>
      <c r="H3193" s="3" t="s">
        <v>27</v>
      </c>
      <c r="I3193" s="3" t="s">
        <v>23</v>
      </c>
      <c r="J3193" s="3" t="s">
        <v>8251</v>
      </c>
      <c r="K3193" s="3" t="s">
        <v>8252</v>
      </c>
      <c r="L3193" s="3" t="s">
        <v>68</v>
      </c>
      <c r="M3193" s="26" t="s">
        <v>13873</v>
      </c>
      <c r="N3193"/>
      <c r="O3193" s="3">
        <v>89</v>
      </c>
      <c r="P3193" s="34">
        <v>77883.039999999994</v>
      </c>
      <c r="Q3193" s="34">
        <v>106445.69</v>
      </c>
      <c r="R3193" s="34">
        <v>-28562.65</v>
      </c>
      <c r="S3193" s="36">
        <v>-0.27</v>
      </c>
      <c r="T3193" s="34">
        <v>875.0903370786516</v>
      </c>
      <c r="U3193" s="34">
        <v>57685.04</v>
      </c>
      <c r="V3193" s="34">
        <v>86865.61</v>
      </c>
      <c r="W3193" s="34">
        <v>-29180.57</v>
      </c>
      <c r="X3193" s="36">
        <v>-0.34</v>
      </c>
      <c r="Y3193" s="3" t="str">
        <f>IFERROR(VLOOKUP(A3193,'Pivot price tier'!$C$8:$L$2245,10,0),"")</f>
        <v xml:space="preserve"> </v>
      </c>
      <c r="Z3193" s="3" t="str">
        <f>IFERROR(VLOOKUP(A3193,'Pivot price tier by size'!$D$8:$M$2466,10,0),"")</f>
        <v xml:space="preserve"> </v>
      </c>
      <c r="AA3193" s="3" t="str">
        <f>IFERROR(VLOOKUP(A3193,'Pivot category'!$B$8:$I$2191,8,0),"")</f>
        <v xml:space="preserve"> </v>
      </c>
      <c r="AB3193" s="3" t="str">
        <f t="shared" si="49"/>
        <v/>
      </c>
      <c r="AC3193"/>
      <c r="AD3193" s="3" t="s">
        <v>16446</v>
      </c>
      <c r="AE3193" s="3" t="s">
        <v>14094</v>
      </c>
    </row>
    <row r="3194" spans="1:31" hidden="1" x14ac:dyDescent="0.25">
      <c r="A3194" t="s">
        <v>8537</v>
      </c>
      <c r="B3194" t="s">
        <v>8536</v>
      </c>
      <c r="C3194" s="3" t="s">
        <v>32</v>
      </c>
      <c r="D3194" s="3" t="s">
        <v>8321</v>
      </c>
      <c r="E3194" s="3">
        <v>0</v>
      </c>
      <c r="F3194" s="3">
        <v>8000</v>
      </c>
      <c r="G3194" s="34">
        <v>37.79</v>
      </c>
      <c r="H3194" s="3" t="s">
        <v>27</v>
      </c>
      <c r="I3194" s="3" t="s">
        <v>23</v>
      </c>
      <c r="J3194" s="3" t="s">
        <v>8256</v>
      </c>
      <c r="K3194" s="3" t="s">
        <v>8273</v>
      </c>
      <c r="L3194" s="3" t="s">
        <v>8255</v>
      </c>
      <c r="M3194" s="26" t="s">
        <v>13873</v>
      </c>
      <c r="N3194"/>
      <c r="O3194" s="3">
        <v>1</v>
      </c>
      <c r="P3194" s="34">
        <v>2418.58</v>
      </c>
      <c r="Q3194" s="34">
        <v>2834.55</v>
      </c>
      <c r="R3194" s="34">
        <v>-415.97</v>
      </c>
      <c r="S3194" s="36">
        <v>-0.15</v>
      </c>
      <c r="T3194" s="34">
        <v>2418.58</v>
      </c>
      <c r="U3194" s="34">
        <v>1247.07</v>
      </c>
      <c r="V3194" s="34">
        <v>503.92</v>
      </c>
      <c r="W3194" s="34">
        <v>743.15</v>
      </c>
      <c r="X3194" s="36">
        <v>1.47</v>
      </c>
      <c r="Y3194" s="3" t="str">
        <f>IFERROR(VLOOKUP(A3194,'Pivot price tier'!$C$8:$L$2245,10,0),"")</f>
        <v/>
      </c>
      <c r="Z3194" s="3" t="str">
        <f>IFERROR(VLOOKUP(A3194,'Pivot price tier by size'!$D$8:$M$2466,10,0),"")</f>
        <v/>
      </c>
      <c r="AA3194" s="3" t="str">
        <f>IFERROR(VLOOKUP(A3194,'Pivot category'!$B$8:$I$2191,8,0),"")</f>
        <v/>
      </c>
      <c r="AB3194" s="3" t="str">
        <f t="shared" si="49"/>
        <v>Bottom 5%</v>
      </c>
      <c r="AC3194"/>
      <c r="AD3194" s="3" t="s">
        <v>11232</v>
      </c>
      <c r="AE3194" s="3" t="s">
        <v>14092</v>
      </c>
    </row>
    <row r="3195" spans="1:31" hidden="1" x14ac:dyDescent="0.25">
      <c r="A3195" t="s">
        <v>10885</v>
      </c>
      <c r="B3195" t="s">
        <v>10886</v>
      </c>
      <c r="C3195" s="3" t="s">
        <v>32</v>
      </c>
      <c r="D3195" s="3" t="s">
        <v>10704</v>
      </c>
      <c r="E3195" s="3" t="s">
        <v>5150</v>
      </c>
      <c r="F3195" s="3">
        <v>7000</v>
      </c>
      <c r="G3195" s="34">
        <v>37.79</v>
      </c>
      <c r="H3195" s="3" t="s">
        <v>27</v>
      </c>
      <c r="I3195" s="3" t="s">
        <v>15</v>
      </c>
      <c r="J3195" s="3" t="s">
        <v>8256</v>
      </c>
      <c r="K3195" s="3" t="s">
        <v>8252</v>
      </c>
      <c r="L3195" s="3" t="s">
        <v>8255</v>
      </c>
      <c r="M3195" s="26" t="s">
        <v>13873</v>
      </c>
      <c r="N3195"/>
      <c r="O3195" s="3">
        <v>3</v>
      </c>
      <c r="P3195" s="34">
        <v>8919</v>
      </c>
      <c r="Q3195" s="34">
        <v>8377.67</v>
      </c>
      <c r="R3195" s="34">
        <v>541.33000000000004</v>
      </c>
      <c r="S3195" s="36">
        <v>0.06</v>
      </c>
      <c r="T3195" s="34">
        <v>2973</v>
      </c>
      <c r="U3195" s="34">
        <v>2305.39</v>
      </c>
      <c r="V3195" s="34">
        <v>4094.35</v>
      </c>
      <c r="W3195" s="34">
        <v>-1788.96</v>
      </c>
      <c r="X3195" s="36">
        <v>-0.44</v>
      </c>
      <c r="Y3195" s="3" t="str">
        <f>IFERROR(VLOOKUP(A3195,'Pivot price tier'!$C$8:$L$2245,10,0),"")</f>
        <v/>
      </c>
      <c r="Z3195" s="3" t="str">
        <f>IFERROR(VLOOKUP(A3195,'Pivot price tier by size'!$D$8:$M$2466,10,0),"")</f>
        <v/>
      </c>
      <c r="AA3195" s="3" t="str">
        <f>IFERROR(VLOOKUP(A3195,'Pivot category'!$B$8:$I$2191,8,0),"")</f>
        <v/>
      </c>
      <c r="AB3195" s="3" t="str">
        <f t="shared" si="49"/>
        <v>Bottom 5%</v>
      </c>
      <c r="AC3195"/>
      <c r="AD3195" s="3" t="s">
        <v>11232</v>
      </c>
      <c r="AE3195" s="3" t="s">
        <v>14092</v>
      </c>
    </row>
    <row r="3196" spans="1:31" hidden="1" x14ac:dyDescent="0.25">
      <c r="A3196" t="s">
        <v>6779</v>
      </c>
      <c r="B3196" t="s">
        <v>5058</v>
      </c>
      <c r="C3196" s="3" t="s">
        <v>32</v>
      </c>
      <c r="D3196" s="3" t="s">
        <v>5006</v>
      </c>
      <c r="E3196" s="3">
        <v>0</v>
      </c>
      <c r="F3196" s="3">
        <v>7000</v>
      </c>
      <c r="G3196" s="34">
        <v>60.99</v>
      </c>
      <c r="H3196" s="3" t="s">
        <v>27</v>
      </c>
      <c r="I3196" s="3" t="s">
        <v>15</v>
      </c>
      <c r="J3196" s="3" t="s">
        <v>8261</v>
      </c>
      <c r="K3196" s="3" t="s">
        <v>8260</v>
      </c>
      <c r="L3196" s="3" t="s">
        <v>68</v>
      </c>
      <c r="M3196" s="26" t="s">
        <v>13873</v>
      </c>
      <c r="N3196"/>
      <c r="O3196" s="3">
        <v>27</v>
      </c>
      <c r="P3196" s="34">
        <v>8843.5499999999993</v>
      </c>
      <c r="Q3196" s="34">
        <v>8599.59</v>
      </c>
      <c r="R3196" s="34">
        <v>243.96</v>
      </c>
      <c r="S3196" s="36">
        <v>0.03</v>
      </c>
      <c r="T3196" s="34">
        <v>327.53888888888883</v>
      </c>
      <c r="U3196" s="34">
        <v>4208.3100000000004</v>
      </c>
      <c r="V3196" s="34">
        <v>4269.3</v>
      </c>
      <c r="W3196" s="34">
        <v>-60.99</v>
      </c>
      <c r="X3196" s="36">
        <v>-0.01</v>
      </c>
      <c r="Y3196" s="3" t="str">
        <f>IFERROR(VLOOKUP(A3196,'Pivot price tier'!$C$8:$L$2245,10,0),"")</f>
        <v/>
      </c>
      <c r="Z3196" s="3" t="str">
        <f>IFERROR(VLOOKUP(A3196,'Pivot price tier by size'!$D$8:$M$2466,10,0),"")</f>
        <v/>
      </c>
      <c r="AA3196" s="3" t="str">
        <f>IFERROR(VLOOKUP(A3196,'Pivot category'!$B$8:$I$2191,8,0),"")</f>
        <v/>
      </c>
      <c r="AB3196" s="3" t="str">
        <f t="shared" si="49"/>
        <v>Bottom 5%</v>
      </c>
      <c r="AC3196"/>
      <c r="AD3196" s="3" t="s">
        <v>11232</v>
      </c>
      <c r="AE3196" s="3" t="s">
        <v>14092</v>
      </c>
    </row>
    <row r="3197" spans="1:31" hidden="1" x14ac:dyDescent="0.25">
      <c r="A3197" t="s">
        <v>5707</v>
      </c>
      <c r="B3197" t="s">
        <v>1453</v>
      </c>
      <c r="C3197" s="3" t="s">
        <v>32</v>
      </c>
      <c r="D3197" s="3" t="s">
        <v>3832</v>
      </c>
      <c r="E3197" s="3">
        <v>0</v>
      </c>
      <c r="F3197" s="3">
        <v>7000</v>
      </c>
      <c r="G3197" s="34">
        <v>35.99</v>
      </c>
      <c r="H3197" s="3" t="s">
        <v>27</v>
      </c>
      <c r="I3197" s="3" t="s">
        <v>23</v>
      </c>
      <c r="J3197" s="3" t="s">
        <v>8253</v>
      </c>
      <c r="K3197" s="3" t="s">
        <v>8252</v>
      </c>
      <c r="L3197" s="3" t="s">
        <v>8257</v>
      </c>
      <c r="M3197" s="26" t="s">
        <v>13873</v>
      </c>
      <c r="N3197"/>
      <c r="O3197" s="3" t="s">
        <v>78</v>
      </c>
      <c r="P3197" s="34"/>
      <c r="Q3197" s="34">
        <v>35.99</v>
      </c>
      <c r="R3197" s="34">
        <v>-35.99</v>
      </c>
      <c r="S3197" s="36">
        <v>-1</v>
      </c>
      <c r="T3197" s="34" t="s">
        <v>78</v>
      </c>
      <c r="U3197" s="34" t="s">
        <v>78</v>
      </c>
      <c r="V3197" s="34" t="s">
        <v>78</v>
      </c>
      <c r="W3197" s="34" t="s">
        <v>78</v>
      </c>
      <c r="X3197" s="36" t="s">
        <v>78</v>
      </c>
      <c r="Y3197" s="3" t="str">
        <f>IFERROR(VLOOKUP(A3197,'Pivot price tier'!$C$8:$L$2245,10,0),"")</f>
        <v/>
      </c>
      <c r="Z3197" s="3" t="str">
        <f>IFERROR(VLOOKUP(A3197,'Pivot price tier by size'!$D$8:$M$2466,10,0),"")</f>
        <v/>
      </c>
      <c r="AA3197" s="3" t="str">
        <f>IFERROR(VLOOKUP(A3197,'Pivot category'!$B$8:$I$2191,8,0),"")</f>
        <v/>
      </c>
      <c r="AB3197" s="3" t="str">
        <f t="shared" si="49"/>
        <v>Bottom 5%</v>
      </c>
      <c r="AC3197"/>
      <c r="AD3197" s="3" t="s">
        <v>78</v>
      </c>
      <c r="AE3197" s="3" t="s">
        <v>78</v>
      </c>
    </row>
    <row r="3198" spans="1:31" hidden="1" x14ac:dyDescent="0.25">
      <c r="A3198" t="s">
        <v>13849</v>
      </c>
      <c r="B3198" t="s">
        <v>14893</v>
      </c>
      <c r="C3198" s="3" t="s">
        <v>69</v>
      </c>
      <c r="D3198" s="3" t="s">
        <v>10210</v>
      </c>
      <c r="E3198" s="3" t="s">
        <v>5150</v>
      </c>
      <c r="F3198" s="3">
        <v>10000</v>
      </c>
      <c r="G3198" s="34">
        <v>0.51</v>
      </c>
      <c r="H3198" s="3" t="s">
        <v>28</v>
      </c>
      <c r="I3198" s="3" t="s">
        <v>70</v>
      </c>
      <c r="J3198" s="3" t="s">
        <v>8256</v>
      </c>
      <c r="K3198" s="3" t="s">
        <v>8260</v>
      </c>
      <c r="L3198" s="3" t="s">
        <v>8257</v>
      </c>
      <c r="M3198" s="26">
        <v>45778</v>
      </c>
      <c r="N3198"/>
      <c r="O3198" s="3" t="s">
        <v>78</v>
      </c>
      <c r="P3198" s="34">
        <v>0.51</v>
      </c>
      <c r="Q3198" s="34"/>
      <c r="R3198" s="34">
        <v>0.51</v>
      </c>
      <c r="T3198" s="34" t="s">
        <v>78</v>
      </c>
      <c r="U3198" s="34">
        <v>60.69</v>
      </c>
      <c r="V3198" s="34">
        <v>61.2</v>
      </c>
      <c r="W3198" s="34">
        <v>-0.51</v>
      </c>
      <c r="X3198" s="36">
        <v>-0.01</v>
      </c>
      <c r="Y3198" s="3" t="str">
        <f>IFERROR(VLOOKUP(A3198,'Pivot price tier'!$C$8:$L$2245,10,0),"")</f>
        <v/>
      </c>
      <c r="Z3198" s="3" t="str">
        <f>IFERROR(VLOOKUP(A3198,'Pivot price tier by size'!$D$8:$M$2466,10,0),"")</f>
        <v/>
      </c>
      <c r="AA3198" s="3" t="str">
        <f>IFERROR(VLOOKUP(A3198,'Pivot category'!$B$8:$I$2191,8,0),"")</f>
        <v/>
      </c>
      <c r="AB3198" s="3" t="str">
        <f t="shared" si="49"/>
        <v>Bottom 5%</v>
      </c>
      <c r="AC3198"/>
      <c r="AD3198" s="3" t="s">
        <v>11234</v>
      </c>
      <c r="AE3198" s="3" t="s">
        <v>14098</v>
      </c>
    </row>
    <row r="3199" spans="1:31" hidden="1" x14ac:dyDescent="0.25">
      <c r="A3199" t="s">
        <v>10126</v>
      </c>
      <c r="B3199" t="s">
        <v>10127</v>
      </c>
      <c r="C3199" s="3" t="s">
        <v>32</v>
      </c>
      <c r="D3199" s="3" t="s">
        <v>4884</v>
      </c>
      <c r="E3199" s="3" t="s">
        <v>5150</v>
      </c>
      <c r="F3199" s="3">
        <v>9000</v>
      </c>
      <c r="G3199" s="34">
        <v>21.59</v>
      </c>
      <c r="H3199" s="3" t="s">
        <v>30</v>
      </c>
      <c r="I3199" s="3" t="s">
        <v>21</v>
      </c>
      <c r="J3199" s="3" t="s">
        <v>8256</v>
      </c>
      <c r="K3199" s="3" t="s">
        <v>8260</v>
      </c>
      <c r="L3199" s="3" t="s">
        <v>8255</v>
      </c>
      <c r="M3199" s="26" t="s">
        <v>13873</v>
      </c>
      <c r="N3199"/>
      <c r="O3199" s="3" t="s">
        <v>78</v>
      </c>
      <c r="P3199" s="34">
        <v>1014.73</v>
      </c>
      <c r="Q3199" s="34">
        <v>43.18</v>
      </c>
      <c r="R3199" s="34">
        <v>971.55</v>
      </c>
      <c r="S3199" s="36">
        <v>22.5</v>
      </c>
      <c r="T3199" s="34" t="s">
        <v>78</v>
      </c>
      <c r="U3199" s="34">
        <v>107.95</v>
      </c>
      <c r="V3199" s="34">
        <v>0</v>
      </c>
      <c r="W3199" s="34">
        <v>107.95</v>
      </c>
      <c r="X3199" s="36">
        <v>0</v>
      </c>
      <c r="Y3199" s="3" t="str">
        <f>IFERROR(VLOOKUP(A3199,'Pivot price tier'!$C$8:$L$2245,10,0),"")</f>
        <v/>
      </c>
      <c r="Z3199" s="3" t="str">
        <f>IFERROR(VLOOKUP(A3199,'Pivot price tier by size'!$D$8:$M$2466,10,0),"")</f>
        <v/>
      </c>
      <c r="AA3199" s="3" t="str">
        <f>IFERROR(VLOOKUP(A3199,'Pivot category'!$B$8:$I$2191,8,0),"")</f>
        <v/>
      </c>
      <c r="AB3199" s="3" t="str">
        <f t="shared" si="49"/>
        <v>Bottom 5%</v>
      </c>
      <c r="AC3199"/>
      <c r="AD3199" s="3" t="s">
        <v>11234</v>
      </c>
      <c r="AE3199" s="3" t="s">
        <v>14101</v>
      </c>
    </row>
    <row r="3200" spans="1:31" x14ac:dyDescent="0.25">
      <c r="A3200" t="s">
        <v>7515</v>
      </c>
      <c r="B3200" t="s">
        <v>1343</v>
      </c>
      <c r="C3200" s="3" t="s">
        <v>36</v>
      </c>
      <c r="D3200" s="3" t="s">
        <v>3708</v>
      </c>
      <c r="E3200" s="3">
        <v>0</v>
      </c>
      <c r="F3200" s="3">
        <v>3000</v>
      </c>
      <c r="G3200" s="34">
        <v>6.49</v>
      </c>
      <c r="H3200" s="3" t="s">
        <v>48</v>
      </c>
      <c r="I3200" s="3" t="s">
        <v>48</v>
      </c>
      <c r="J3200" s="3" t="s">
        <v>8251</v>
      </c>
      <c r="K3200" s="3" t="s">
        <v>8252</v>
      </c>
      <c r="L3200" s="3" t="s">
        <v>68</v>
      </c>
      <c r="M3200" s="26" t="s">
        <v>13873</v>
      </c>
      <c r="N3200"/>
      <c r="O3200" s="3">
        <v>154</v>
      </c>
      <c r="P3200" s="34">
        <v>87511.16</v>
      </c>
      <c r="Q3200" s="34">
        <v>79807.53</v>
      </c>
      <c r="R3200" s="34">
        <v>7703.63</v>
      </c>
      <c r="S3200" s="36">
        <v>0.1</v>
      </c>
      <c r="T3200" s="34">
        <v>568.25428571428574</v>
      </c>
      <c r="U3200" s="34">
        <v>20385.09</v>
      </c>
      <c r="V3200" s="34">
        <v>23084.93</v>
      </c>
      <c r="W3200" s="34">
        <v>-2699.84</v>
      </c>
      <c r="X3200" s="36">
        <v>-0.12</v>
      </c>
      <c r="Y3200" s="3" t="str">
        <f>IFERROR(VLOOKUP(A3200,'Pivot price tier'!$C$8:$L$2245,10,0),"")</f>
        <v xml:space="preserve"> </v>
      </c>
      <c r="Z3200" s="3" t="str">
        <f>IFERROR(VLOOKUP(A3200,'Pivot price tier by size'!$D$8:$M$2466,10,0),"")</f>
        <v xml:space="preserve"> </v>
      </c>
      <c r="AA3200" s="3" t="str">
        <f>IFERROR(VLOOKUP(A3200,'Pivot category'!$B$8:$I$2191,8,0),"")</f>
        <v xml:space="preserve"> </v>
      </c>
      <c r="AB3200" s="3" t="str">
        <f t="shared" si="49"/>
        <v/>
      </c>
      <c r="AC3200"/>
      <c r="AD3200" s="3" t="s">
        <v>11232</v>
      </c>
      <c r="AE3200" s="3" t="s">
        <v>14092</v>
      </c>
    </row>
    <row r="3201" spans="1:31" x14ac:dyDescent="0.25">
      <c r="A3201" t="s">
        <v>7516</v>
      </c>
      <c r="B3201" t="s">
        <v>1502</v>
      </c>
      <c r="C3201" s="3" t="s">
        <v>36</v>
      </c>
      <c r="D3201" s="3" t="s">
        <v>3888</v>
      </c>
      <c r="E3201" s="3">
        <v>0</v>
      </c>
      <c r="F3201" s="3">
        <v>3000</v>
      </c>
      <c r="G3201" s="34">
        <v>6.49</v>
      </c>
      <c r="H3201" s="3" t="s">
        <v>48</v>
      </c>
      <c r="I3201" s="3" t="s">
        <v>48</v>
      </c>
      <c r="J3201" s="3" t="s">
        <v>8251</v>
      </c>
      <c r="K3201" s="3" t="s">
        <v>8252</v>
      </c>
      <c r="L3201" s="3" t="s">
        <v>68</v>
      </c>
      <c r="M3201" s="26" t="s">
        <v>13873</v>
      </c>
      <c r="N3201"/>
      <c r="O3201" s="3">
        <v>157</v>
      </c>
      <c r="P3201" s="34">
        <v>48817.78</v>
      </c>
      <c r="Q3201" s="34">
        <v>51579.199999999997</v>
      </c>
      <c r="R3201" s="34">
        <v>-2761.42</v>
      </c>
      <c r="S3201" s="36">
        <v>-0.05</v>
      </c>
      <c r="T3201" s="34">
        <v>310.94127388535031</v>
      </c>
      <c r="U3201" s="34">
        <v>33799.919999999998</v>
      </c>
      <c r="V3201" s="34">
        <v>33107.96</v>
      </c>
      <c r="W3201" s="34">
        <v>691.96</v>
      </c>
      <c r="X3201" s="36">
        <v>0.02</v>
      </c>
      <c r="Y3201" s="3" t="str">
        <f>IFERROR(VLOOKUP(A3201,'Pivot price tier'!$C$8:$L$2245,10,0),"")</f>
        <v xml:space="preserve"> </v>
      </c>
      <c r="Z3201" s="3" t="str">
        <f>IFERROR(VLOOKUP(A3201,'Pivot price tier by size'!$D$8:$M$2466,10,0),"")</f>
        <v xml:space="preserve"> </v>
      </c>
      <c r="AA3201" s="3" t="str">
        <f>IFERROR(VLOOKUP(A3201,'Pivot category'!$B$8:$I$2191,8,0),"")</f>
        <v xml:space="preserve"> </v>
      </c>
      <c r="AB3201" s="3" t="str">
        <f t="shared" si="49"/>
        <v/>
      </c>
      <c r="AC3201"/>
      <c r="AD3201" s="3" t="s">
        <v>11231</v>
      </c>
      <c r="AE3201" s="3" t="s">
        <v>14141</v>
      </c>
    </row>
    <row r="3202" spans="1:31" x14ac:dyDescent="0.25">
      <c r="A3202" t="s">
        <v>7895</v>
      </c>
      <c r="B3202" t="s">
        <v>1163</v>
      </c>
      <c r="C3202" s="3" t="s">
        <v>38</v>
      </c>
      <c r="D3202" s="3" t="s">
        <v>3514</v>
      </c>
      <c r="E3202" s="3">
        <v>0</v>
      </c>
      <c r="F3202" s="3">
        <v>1000</v>
      </c>
      <c r="G3202" s="34">
        <v>44.99</v>
      </c>
      <c r="H3202" s="3" t="s">
        <v>27</v>
      </c>
      <c r="I3202" s="3" t="s">
        <v>21</v>
      </c>
      <c r="J3202" s="3" t="s">
        <v>8251</v>
      </c>
      <c r="K3202" s="3" t="s">
        <v>8252</v>
      </c>
      <c r="L3202" s="3" t="s">
        <v>68</v>
      </c>
      <c r="M3202" s="26" t="s">
        <v>13873</v>
      </c>
      <c r="N3202"/>
      <c r="O3202" s="3">
        <v>125</v>
      </c>
      <c r="P3202" s="34">
        <v>424718.05</v>
      </c>
      <c r="Q3202" s="34">
        <v>465671.4</v>
      </c>
      <c r="R3202" s="34">
        <v>-40953.35</v>
      </c>
      <c r="S3202" s="36">
        <v>-0.09</v>
      </c>
      <c r="T3202" s="34">
        <v>3397.7444</v>
      </c>
      <c r="U3202" s="34">
        <v>273947.53000000003</v>
      </c>
      <c r="V3202" s="34">
        <v>260928.36</v>
      </c>
      <c r="W3202" s="34">
        <v>13019.17</v>
      </c>
      <c r="X3202" s="36">
        <v>0.05</v>
      </c>
      <c r="Y3202" s="3" t="str">
        <f>IFERROR(VLOOKUP(A3202,'Pivot price tier'!$C$8:$L$2245,10,0),"")</f>
        <v xml:space="preserve"> </v>
      </c>
      <c r="Z3202" s="3" t="str">
        <f>IFERROR(VLOOKUP(A3202,'Pivot price tier by size'!$D$8:$M$2466,10,0),"")</f>
        <v xml:space="preserve"> </v>
      </c>
      <c r="AA3202" s="3" t="str">
        <f>IFERROR(VLOOKUP(A3202,'Pivot category'!$B$8:$I$2191,8,0),"")</f>
        <v xml:space="preserve"> </v>
      </c>
      <c r="AB3202" s="3" t="str">
        <f t="shared" ref="AB3202:AB3265" si="50">IF(P3202&lt;$AC$1,"Bottom 5%","")</f>
        <v/>
      </c>
      <c r="AC3202"/>
      <c r="AD3202" s="3" t="s">
        <v>16446</v>
      </c>
      <c r="AE3202" s="3" t="s">
        <v>14094</v>
      </c>
    </row>
    <row r="3203" spans="1:31" x14ac:dyDescent="0.25">
      <c r="A3203" t="s">
        <v>7019</v>
      </c>
      <c r="B3203" t="s">
        <v>1164</v>
      </c>
      <c r="C3203" s="3" t="s">
        <v>34</v>
      </c>
      <c r="D3203" s="3" t="s">
        <v>3515</v>
      </c>
      <c r="E3203" s="3">
        <v>0</v>
      </c>
      <c r="F3203" s="3">
        <v>1000</v>
      </c>
      <c r="G3203" s="34">
        <v>13.99</v>
      </c>
      <c r="H3203" s="3" t="s">
        <v>27</v>
      </c>
      <c r="I3203" s="3" t="s">
        <v>21</v>
      </c>
      <c r="J3203" s="3" t="s">
        <v>8251</v>
      </c>
      <c r="K3203" s="3" t="s">
        <v>8252</v>
      </c>
      <c r="L3203" s="3" t="s">
        <v>68</v>
      </c>
      <c r="M3203" s="26" t="s">
        <v>13873</v>
      </c>
      <c r="N3203"/>
      <c r="O3203" s="3">
        <v>139</v>
      </c>
      <c r="P3203" s="34">
        <v>180138.38</v>
      </c>
      <c r="Q3203" s="34">
        <v>229807.35999999999</v>
      </c>
      <c r="R3203" s="34">
        <v>-49668.98</v>
      </c>
      <c r="S3203" s="36">
        <v>-0.22</v>
      </c>
      <c r="T3203" s="34">
        <v>1295.9595683453238</v>
      </c>
      <c r="U3203" s="34">
        <v>296652.67</v>
      </c>
      <c r="V3203" s="34">
        <v>440007.21</v>
      </c>
      <c r="W3203" s="34">
        <v>-143354.54</v>
      </c>
      <c r="X3203" s="36">
        <v>-0.33</v>
      </c>
      <c r="Y3203" s="3" t="str">
        <f>IFERROR(VLOOKUP(A3203,'Pivot price tier'!$C$8:$L$2245,10,0),"")</f>
        <v xml:space="preserve"> </v>
      </c>
      <c r="Z3203" s="3" t="str">
        <f>IFERROR(VLOOKUP(A3203,'Pivot price tier by size'!$D$8:$M$2466,10,0),"")</f>
        <v xml:space="preserve"> </v>
      </c>
      <c r="AA3203" s="3" t="str">
        <f>IFERROR(VLOOKUP(A3203,'Pivot category'!$B$8:$I$2191,8,0),"")</f>
        <v xml:space="preserve"> </v>
      </c>
      <c r="AB3203" s="3" t="str">
        <f t="shared" si="50"/>
        <v/>
      </c>
      <c r="AC3203"/>
      <c r="AD3203" s="3" t="s">
        <v>16446</v>
      </c>
      <c r="AE3203" s="3" t="s">
        <v>14094</v>
      </c>
    </row>
    <row r="3204" spans="1:31" x14ac:dyDescent="0.25">
      <c r="A3204" t="s">
        <v>5804</v>
      </c>
      <c r="B3204" t="s">
        <v>1165</v>
      </c>
      <c r="C3204" s="3" t="s">
        <v>32</v>
      </c>
      <c r="D3204" s="3" t="s">
        <v>3516</v>
      </c>
      <c r="E3204" s="3">
        <v>0</v>
      </c>
      <c r="F3204" s="3">
        <v>1000</v>
      </c>
      <c r="G3204" s="34">
        <v>26.99</v>
      </c>
      <c r="H3204" s="3" t="s">
        <v>27</v>
      </c>
      <c r="I3204" s="3" t="s">
        <v>21</v>
      </c>
      <c r="J3204" s="3" t="s">
        <v>8251</v>
      </c>
      <c r="K3204" s="3" t="s">
        <v>8252</v>
      </c>
      <c r="L3204" s="3" t="s">
        <v>68</v>
      </c>
      <c r="M3204" s="26" t="s">
        <v>13873</v>
      </c>
      <c r="N3204"/>
      <c r="O3204" s="3">
        <v>159</v>
      </c>
      <c r="P3204" s="34">
        <v>329352.03000000003</v>
      </c>
      <c r="Q3204" s="34">
        <v>403491.26</v>
      </c>
      <c r="R3204" s="34">
        <v>-74139.23</v>
      </c>
      <c r="S3204" s="36">
        <v>-0.18</v>
      </c>
      <c r="T3204" s="34">
        <v>2071.3964150943398</v>
      </c>
      <c r="U3204" s="34">
        <v>791740.98</v>
      </c>
      <c r="V3204" s="34">
        <v>851591.81</v>
      </c>
      <c r="W3204" s="34">
        <v>-59850.83</v>
      </c>
      <c r="X3204" s="36">
        <v>-7.0000000000000007E-2</v>
      </c>
      <c r="Y3204" s="3" t="str">
        <f>IFERROR(VLOOKUP(A3204,'Pivot price tier'!$C$8:$L$2245,10,0),"")</f>
        <v xml:space="preserve"> </v>
      </c>
      <c r="Z3204" s="3" t="str">
        <f>IFERROR(VLOOKUP(A3204,'Pivot price tier by size'!$D$8:$M$2466,10,0),"")</f>
        <v xml:space="preserve"> </v>
      </c>
      <c r="AA3204" s="3" t="str">
        <f>IFERROR(VLOOKUP(A3204,'Pivot category'!$B$8:$I$2191,8,0),"")</f>
        <v xml:space="preserve"> </v>
      </c>
      <c r="AB3204" s="3" t="str">
        <f t="shared" si="50"/>
        <v/>
      </c>
      <c r="AC3204"/>
      <c r="AD3204" s="3" t="s">
        <v>16446</v>
      </c>
      <c r="AE3204" s="3" t="s">
        <v>14094</v>
      </c>
    </row>
    <row r="3205" spans="1:31" x14ac:dyDescent="0.25">
      <c r="A3205" t="s">
        <v>7748</v>
      </c>
      <c r="B3205" t="s">
        <v>1166</v>
      </c>
      <c r="C3205" s="3" t="s">
        <v>38</v>
      </c>
      <c r="D3205" s="3" t="s">
        <v>3517</v>
      </c>
      <c r="E3205" s="3">
        <v>0</v>
      </c>
      <c r="F3205" s="3">
        <v>1000</v>
      </c>
      <c r="G3205" s="34">
        <v>46.99</v>
      </c>
      <c r="H3205" s="3" t="s">
        <v>27</v>
      </c>
      <c r="I3205" s="3" t="s">
        <v>21</v>
      </c>
      <c r="J3205" s="3" t="s">
        <v>8251</v>
      </c>
      <c r="K3205" s="3" t="s">
        <v>8252</v>
      </c>
      <c r="L3205" s="3" t="s">
        <v>68</v>
      </c>
      <c r="M3205" s="26" t="s">
        <v>13873</v>
      </c>
      <c r="N3205"/>
      <c r="O3205" s="3">
        <v>121</v>
      </c>
      <c r="P3205" s="34">
        <v>241439.85</v>
      </c>
      <c r="Q3205" s="34">
        <v>278584.40999999997</v>
      </c>
      <c r="R3205" s="34">
        <v>-37144.559999999998</v>
      </c>
      <c r="S3205" s="36">
        <v>-0.13</v>
      </c>
      <c r="T3205" s="34">
        <v>1995.3706611570249</v>
      </c>
      <c r="U3205" s="34">
        <v>84943.039999999994</v>
      </c>
      <c r="V3205" s="34">
        <v>120209.81</v>
      </c>
      <c r="W3205" s="34">
        <v>-35266.769999999997</v>
      </c>
      <c r="X3205" s="36">
        <v>-0.28999999999999998</v>
      </c>
      <c r="Y3205" s="3" t="str">
        <f>IFERROR(VLOOKUP(A3205,'Pivot price tier'!$C$8:$L$2245,10,0),"")</f>
        <v xml:space="preserve"> </v>
      </c>
      <c r="Z3205" s="3" t="str">
        <f>IFERROR(VLOOKUP(A3205,'Pivot price tier by size'!$D$8:$M$2466,10,0),"")</f>
        <v xml:space="preserve"> </v>
      </c>
      <c r="AA3205" s="3" t="str">
        <f>IFERROR(VLOOKUP(A3205,'Pivot category'!$B$8:$I$2191,8,0),"")</f>
        <v xml:space="preserve"> </v>
      </c>
      <c r="AB3205" s="3" t="str">
        <f t="shared" si="50"/>
        <v/>
      </c>
      <c r="AC3205"/>
      <c r="AD3205" s="3" t="s">
        <v>16446</v>
      </c>
      <c r="AE3205" s="3" t="s">
        <v>14094</v>
      </c>
    </row>
    <row r="3206" spans="1:31" x14ac:dyDescent="0.25">
      <c r="A3206" t="s">
        <v>6925</v>
      </c>
      <c r="B3206" t="s">
        <v>1167</v>
      </c>
      <c r="C3206" s="3" t="s">
        <v>34</v>
      </c>
      <c r="D3206" s="3" t="s">
        <v>3518</v>
      </c>
      <c r="E3206" s="3">
        <v>0</v>
      </c>
      <c r="F3206" s="3">
        <v>1000</v>
      </c>
      <c r="G3206" s="34">
        <v>13.99</v>
      </c>
      <c r="H3206" s="3" t="s">
        <v>27</v>
      </c>
      <c r="I3206" s="3" t="s">
        <v>21</v>
      </c>
      <c r="J3206" s="3" t="s">
        <v>8251</v>
      </c>
      <c r="K3206" s="3" t="s">
        <v>8252</v>
      </c>
      <c r="L3206" s="3" t="s">
        <v>68</v>
      </c>
      <c r="M3206" s="26" t="s">
        <v>13873</v>
      </c>
      <c r="N3206"/>
      <c r="O3206" s="3">
        <v>123</v>
      </c>
      <c r="P3206" s="34">
        <v>155553.67000000001</v>
      </c>
      <c r="Q3206" s="34">
        <v>158727.39000000001</v>
      </c>
      <c r="R3206" s="34">
        <v>-3173.72</v>
      </c>
      <c r="S3206" s="36">
        <v>-0.02</v>
      </c>
      <c r="T3206" s="34">
        <v>1264.6639837398375</v>
      </c>
      <c r="U3206" s="34">
        <v>257138.41</v>
      </c>
      <c r="V3206" s="34">
        <v>286932.17</v>
      </c>
      <c r="W3206" s="34">
        <v>-29793.759999999998</v>
      </c>
      <c r="X3206" s="36">
        <v>-0.1</v>
      </c>
      <c r="Y3206" s="3" t="str">
        <f>IFERROR(VLOOKUP(A3206,'Pivot price tier'!$C$8:$L$2245,10,0),"")</f>
        <v xml:space="preserve"> </v>
      </c>
      <c r="Z3206" s="3" t="str">
        <f>IFERROR(VLOOKUP(A3206,'Pivot price tier by size'!$D$8:$M$2466,10,0),"")</f>
        <v xml:space="preserve"> </v>
      </c>
      <c r="AA3206" s="3" t="str">
        <f>IFERROR(VLOOKUP(A3206,'Pivot category'!$B$8:$I$2191,8,0),"")</f>
        <v xml:space="preserve"> </v>
      </c>
      <c r="AB3206" s="3" t="str">
        <f t="shared" si="50"/>
        <v/>
      </c>
      <c r="AC3206"/>
      <c r="AD3206" s="3" t="s">
        <v>16446</v>
      </c>
      <c r="AE3206" s="3" t="s">
        <v>14094</v>
      </c>
    </row>
    <row r="3207" spans="1:31" x14ac:dyDescent="0.25">
      <c r="A3207" t="s">
        <v>5494</v>
      </c>
      <c r="B3207" t="s">
        <v>1168</v>
      </c>
      <c r="C3207" s="3" t="s">
        <v>32</v>
      </c>
      <c r="D3207" s="3" t="s">
        <v>3519</v>
      </c>
      <c r="E3207" s="3">
        <v>0</v>
      </c>
      <c r="F3207" s="3">
        <v>1000</v>
      </c>
      <c r="G3207" s="34">
        <v>26.99</v>
      </c>
      <c r="H3207" s="3" t="s">
        <v>27</v>
      </c>
      <c r="I3207" s="3" t="s">
        <v>21</v>
      </c>
      <c r="J3207" s="3" t="s">
        <v>8251</v>
      </c>
      <c r="K3207" s="3" t="s">
        <v>8252</v>
      </c>
      <c r="L3207" s="3" t="s">
        <v>68</v>
      </c>
      <c r="M3207" s="26" t="s">
        <v>13873</v>
      </c>
      <c r="N3207"/>
      <c r="O3207" s="3">
        <v>159</v>
      </c>
      <c r="P3207" s="34">
        <v>243420.39</v>
      </c>
      <c r="Q3207" s="34">
        <v>269747.55</v>
      </c>
      <c r="R3207" s="34">
        <v>-26327.16</v>
      </c>
      <c r="S3207" s="36">
        <v>-0.1</v>
      </c>
      <c r="T3207" s="34">
        <v>1530.9458490566039</v>
      </c>
      <c r="U3207" s="34">
        <v>440067.61</v>
      </c>
      <c r="V3207" s="34">
        <v>466203.52</v>
      </c>
      <c r="W3207" s="34">
        <v>-26135.91</v>
      </c>
      <c r="X3207" s="36">
        <v>-0.06</v>
      </c>
      <c r="Y3207" s="3" t="str">
        <f>IFERROR(VLOOKUP(A3207,'Pivot price tier'!$C$8:$L$2245,10,0),"")</f>
        <v xml:space="preserve"> </v>
      </c>
      <c r="Z3207" s="3" t="str">
        <f>IFERROR(VLOOKUP(A3207,'Pivot price tier by size'!$D$8:$M$2466,10,0),"")</f>
        <v xml:space="preserve"> </v>
      </c>
      <c r="AA3207" s="3" t="str">
        <f>IFERROR(VLOOKUP(A3207,'Pivot category'!$B$8:$I$2191,8,0),"")</f>
        <v xml:space="preserve"> </v>
      </c>
      <c r="AB3207" s="3" t="str">
        <f t="shared" si="50"/>
        <v/>
      </c>
      <c r="AC3207"/>
      <c r="AD3207" s="3" t="s">
        <v>16446</v>
      </c>
      <c r="AE3207" s="3" t="s">
        <v>14094</v>
      </c>
    </row>
    <row r="3208" spans="1:31" x14ac:dyDescent="0.25">
      <c r="A3208" t="s">
        <v>7690</v>
      </c>
      <c r="B3208" t="s">
        <v>1171</v>
      </c>
      <c r="C3208" s="3" t="s">
        <v>38</v>
      </c>
      <c r="D3208" s="3" t="s">
        <v>3522</v>
      </c>
      <c r="E3208" s="3" t="s">
        <v>5151</v>
      </c>
      <c r="F3208" s="3">
        <v>1000</v>
      </c>
      <c r="G3208" s="34">
        <v>23.49</v>
      </c>
      <c r="H3208" s="3" t="s">
        <v>12619</v>
      </c>
      <c r="I3208" s="3" t="s">
        <v>17</v>
      </c>
      <c r="J3208" s="3" t="s">
        <v>8251</v>
      </c>
      <c r="K3208" s="3" t="s">
        <v>8252</v>
      </c>
      <c r="L3208" s="3" t="s">
        <v>68</v>
      </c>
      <c r="M3208" s="26" t="s">
        <v>13873</v>
      </c>
      <c r="N3208"/>
      <c r="O3208" s="3">
        <v>107</v>
      </c>
      <c r="P3208" s="34">
        <v>100842.57</v>
      </c>
      <c r="Q3208" s="34">
        <v>140164.82999999999</v>
      </c>
      <c r="R3208" s="34">
        <v>-39322.26</v>
      </c>
      <c r="S3208" s="36">
        <v>-0.28000000000000003</v>
      </c>
      <c r="T3208" s="34">
        <v>942.4539252336449</v>
      </c>
      <c r="U3208" s="34">
        <v>13412.79</v>
      </c>
      <c r="V3208" s="34">
        <v>19520.189999999999</v>
      </c>
      <c r="W3208" s="34">
        <v>-6107.4</v>
      </c>
      <c r="X3208" s="36">
        <v>-0.31</v>
      </c>
      <c r="Y3208" s="3" t="str">
        <f>IFERROR(VLOOKUP(A3208,'Pivot price tier'!$C$8:$L$2245,10,0),"")</f>
        <v xml:space="preserve"> </v>
      </c>
      <c r="Z3208" s="3" t="str">
        <f>IFERROR(VLOOKUP(A3208,'Pivot price tier by size'!$D$8:$M$2466,10,0),"")</f>
        <v xml:space="preserve"> </v>
      </c>
      <c r="AA3208" s="3" t="str">
        <f>IFERROR(VLOOKUP(A3208,'Pivot category'!$B$8:$I$2191,8,0),"")</f>
        <v xml:space="preserve"> </v>
      </c>
      <c r="AB3208" s="3" t="str">
        <f t="shared" si="50"/>
        <v/>
      </c>
      <c r="AC3208"/>
      <c r="AD3208" s="3" t="s">
        <v>16449</v>
      </c>
      <c r="AE3208" s="3" t="s">
        <v>14091</v>
      </c>
    </row>
    <row r="3209" spans="1:31" hidden="1" x14ac:dyDescent="0.25">
      <c r="A3209" t="s">
        <v>12042</v>
      </c>
      <c r="B3209" t="s">
        <v>11058</v>
      </c>
      <c r="C3209" s="3" t="s">
        <v>32</v>
      </c>
      <c r="D3209" s="3" t="s">
        <v>10745</v>
      </c>
      <c r="E3209" s="3" t="s">
        <v>5150</v>
      </c>
      <c r="F3209" s="3">
        <v>7000</v>
      </c>
      <c r="G3209" s="34">
        <v>23.99</v>
      </c>
      <c r="H3209" s="3" t="s">
        <v>12</v>
      </c>
      <c r="I3209" s="3" t="s">
        <v>21</v>
      </c>
      <c r="J3209" s="3" t="s">
        <v>8256</v>
      </c>
      <c r="K3209" s="3" t="s">
        <v>8258</v>
      </c>
      <c r="L3209" s="3" t="s">
        <v>8255</v>
      </c>
      <c r="M3209" s="26" t="s">
        <v>13873</v>
      </c>
      <c r="N3209"/>
      <c r="O3209" s="3" t="s">
        <v>78</v>
      </c>
      <c r="P3209" s="34">
        <v>263.89</v>
      </c>
      <c r="Q3209" s="34">
        <v>2551.3200000000002</v>
      </c>
      <c r="R3209" s="34">
        <v>-2287.4299999999998</v>
      </c>
      <c r="S3209" s="36">
        <v>-0.9</v>
      </c>
      <c r="T3209" s="34" t="s">
        <v>78</v>
      </c>
      <c r="U3209" s="34">
        <v>0</v>
      </c>
      <c r="V3209" s="34">
        <v>275.93</v>
      </c>
      <c r="W3209" s="34">
        <v>-275.93</v>
      </c>
      <c r="X3209" s="36">
        <v>-1</v>
      </c>
      <c r="Y3209" s="3" t="str">
        <f>IFERROR(VLOOKUP(A3209,'Pivot price tier'!$C$8:$L$2245,10,0),"")</f>
        <v/>
      </c>
      <c r="Z3209" s="3" t="str">
        <f>IFERROR(VLOOKUP(A3209,'Pivot price tier by size'!$D$8:$M$2466,10,0),"")</f>
        <v/>
      </c>
      <c r="AA3209" s="3" t="str">
        <f>IFERROR(VLOOKUP(A3209,'Pivot category'!$B$8:$I$2191,8,0),"")</f>
        <v/>
      </c>
      <c r="AB3209" s="3" t="str">
        <f t="shared" si="50"/>
        <v>Bottom 5%</v>
      </c>
      <c r="AC3209"/>
      <c r="AD3209" s="3" t="s">
        <v>16446</v>
      </c>
      <c r="AE3209" s="3" t="s">
        <v>14094</v>
      </c>
    </row>
    <row r="3210" spans="1:31" x14ac:dyDescent="0.25">
      <c r="A3210" t="s">
        <v>10115</v>
      </c>
      <c r="B3210" t="s">
        <v>10116</v>
      </c>
      <c r="C3210" s="3" t="s">
        <v>32</v>
      </c>
      <c r="D3210" s="3" t="s">
        <v>10038</v>
      </c>
      <c r="E3210" s="3" t="s">
        <v>5150</v>
      </c>
      <c r="F3210" s="3">
        <v>7000</v>
      </c>
      <c r="G3210" s="34">
        <v>44.99</v>
      </c>
      <c r="H3210" s="3" t="s">
        <v>27</v>
      </c>
      <c r="I3210" s="3" t="s">
        <v>23</v>
      </c>
      <c r="J3210" s="3" t="s">
        <v>8251</v>
      </c>
      <c r="K3210" s="3" t="s">
        <v>8252</v>
      </c>
      <c r="L3210" s="3" t="s">
        <v>68</v>
      </c>
      <c r="M3210" s="26" t="s">
        <v>13873</v>
      </c>
      <c r="N3210"/>
      <c r="O3210" s="3">
        <v>73</v>
      </c>
      <c r="P3210" s="34">
        <v>63358.22</v>
      </c>
      <c r="Q3210" s="34">
        <v>65721.960000000006</v>
      </c>
      <c r="R3210" s="34">
        <v>-2363.7399999999998</v>
      </c>
      <c r="S3210" s="36">
        <v>-0.04</v>
      </c>
      <c r="T3210" s="34">
        <v>867.92082191780821</v>
      </c>
      <c r="U3210" s="34">
        <v>26270.3</v>
      </c>
      <c r="V3210" s="34">
        <v>33964.74</v>
      </c>
      <c r="W3210" s="34">
        <v>-7694.44</v>
      </c>
      <c r="X3210" s="36">
        <v>-0.23</v>
      </c>
      <c r="Y3210" s="3" t="str">
        <f>IFERROR(VLOOKUP(A3210,'Pivot price tier'!$C$8:$L$2245,10,0),"")</f>
        <v xml:space="preserve"> </v>
      </c>
      <c r="Z3210" s="3" t="str">
        <f>IFERROR(VLOOKUP(A3210,'Pivot price tier by size'!$D$8:$M$2466,10,0),"")</f>
        <v xml:space="preserve"> </v>
      </c>
      <c r="AA3210" s="3" t="str">
        <f>IFERROR(VLOOKUP(A3210,'Pivot category'!$B$8:$I$2191,8,0),"")</f>
        <v xml:space="preserve"> </v>
      </c>
      <c r="AB3210" s="3" t="str">
        <f t="shared" si="50"/>
        <v/>
      </c>
      <c r="AC3210"/>
      <c r="AD3210" s="3" t="s">
        <v>11231</v>
      </c>
      <c r="AE3210" s="3" t="s">
        <v>14095</v>
      </c>
    </row>
    <row r="3211" spans="1:31" x14ac:dyDescent="0.25">
      <c r="A3211" t="s">
        <v>5749</v>
      </c>
      <c r="B3211" t="s">
        <v>1183</v>
      </c>
      <c r="C3211" s="3" t="s">
        <v>32</v>
      </c>
      <c r="D3211" s="3" t="s">
        <v>3535</v>
      </c>
      <c r="E3211" s="3">
        <v>0</v>
      </c>
      <c r="F3211" s="3">
        <v>1000</v>
      </c>
      <c r="G3211" s="34">
        <v>20.99</v>
      </c>
      <c r="H3211" s="3" t="s">
        <v>29</v>
      </c>
      <c r="I3211" s="3" t="s">
        <v>21</v>
      </c>
      <c r="J3211" s="3" t="s">
        <v>8251</v>
      </c>
      <c r="K3211" s="3" t="s">
        <v>8252</v>
      </c>
      <c r="L3211" s="3" t="s">
        <v>68</v>
      </c>
      <c r="M3211" s="26" t="s">
        <v>13873</v>
      </c>
      <c r="N3211"/>
      <c r="O3211" s="3">
        <v>94</v>
      </c>
      <c r="P3211" s="34">
        <v>102296.99</v>
      </c>
      <c r="Q3211" s="34">
        <v>104737.06</v>
      </c>
      <c r="R3211" s="34">
        <v>-2440.0700000000002</v>
      </c>
      <c r="S3211" s="36">
        <v>-0.02</v>
      </c>
      <c r="T3211" s="34">
        <v>1088.2658510638298</v>
      </c>
      <c r="U3211" s="34">
        <v>65257.67</v>
      </c>
      <c r="V3211" s="34">
        <v>60216.38</v>
      </c>
      <c r="W3211" s="34">
        <v>5041.29</v>
      </c>
      <c r="X3211" s="36">
        <v>0.08</v>
      </c>
      <c r="Y3211" s="3" t="str">
        <f>IFERROR(VLOOKUP(A3211,'Pivot price tier'!$C$8:$L$2245,10,0),"")</f>
        <v xml:space="preserve"> </v>
      </c>
      <c r="Z3211" s="3" t="str">
        <f>IFERROR(VLOOKUP(A3211,'Pivot price tier by size'!$D$8:$M$2466,10,0),"")</f>
        <v xml:space="preserve"> </v>
      </c>
      <c r="AA3211" s="3" t="str">
        <f>IFERROR(VLOOKUP(A3211,'Pivot category'!$B$8:$I$2191,8,0),"")</f>
        <v xml:space="preserve"> </v>
      </c>
      <c r="AB3211" s="3" t="str">
        <f t="shared" si="50"/>
        <v/>
      </c>
      <c r="AC3211"/>
      <c r="AD3211" s="3" t="s">
        <v>11232</v>
      </c>
      <c r="AE3211" s="3" t="s">
        <v>16447</v>
      </c>
    </row>
    <row r="3212" spans="1:31" hidden="1" x14ac:dyDescent="0.25">
      <c r="A3212" t="s">
        <v>12384</v>
      </c>
      <c r="B3212" t="s">
        <v>12156</v>
      </c>
      <c r="C3212" s="3" t="s">
        <v>32</v>
      </c>
      <c r="D3212" s="3" t="s">
        <v>12087</v>
      </c>
      <c r="E3212" s="3" t="s">
        <v>5150</v>
      </c>
      <c r="F3212" s="3">
        <v>10000</v>
      </c>
      <c r="G3212" s="34">
        <v>174.99</v>
      </c>
      <c r="H3212" s="3" t="s">
        <v>12</v>
      </c>
      <c r="I3212" s="3" t="s">
        <v>74</v>
      </c>
      <c r="J3212" s="3" t="s">
        <v>8259</v>
      </c>
      <c r="K3212" s="3" t="s">
        <v>8264</v>
      </c>
      <c r="L3212" s="3" t="s">
        <v>68</v>
      </c>
      <c r="M3212" s="26">
        <v>45231</v>
      </c>
      <c r="N3212"/>
      <c r="O3212" s="3">
        <v>0</v>
      </c>
      <c r="P3212" s="34">
        <v>12424.29</v>
      </c>
      <c r="Q3212" s="34">
        <v>15599.22</v>
      </c>
      <c r="R3212" s="34">
        <v>-3174.93</v>
      </c>
      <c r="S3212" s="36">
        <v>-0.2</v>
      </c>
      <c r="T3212" s="34" t="s">
        <v>78</v>
      </c>
      <c r="U3212" s="34">
        <v>8224.5300000000007</v>
      </c>
      <c r="V3212" s="34">
        <v>9599.52</v>
      </c>
      <c r="W3212" s="34">
        <v>-1374.99</v>
      </c>
      <c r="X3212" s="36">
        <v>-0.14000000000000001</v>
      </c>
      <c r="Y3212" s="3" t="str">
        <f>IFERROR(VLOOKUP(A3212,'Pivot price tier'!$C$8:$L$2245,10,0),"")</f>
        <v/>
      </c>
      <c r="Z3212" s="3" t="str">
        <f>IFERROR(VLOOKUP(A3212,'Pivot price tier by size'!$D$8:$M$2466,10,0),"")</f>
        <v/>
      </c>
      <c r="AA3212" s="3" t="str">
        <f>IFERROR(VLOOKUP(A3212,'Pivot category'!$B$8:$I$2191,8,0),"")</f>
        <v/>
      </c>
      <c r="AB3212" s="3" t="str">
        <f t="shared" si="50"/>
        <v>Bottom 5%</v>
      </c>
      <c r="AC3212"/>
      <c r="AD3212" s="3" t="s">
        <v>16446</v>
      </c>
      <c r="AE3212" s="3" t="s">
        <v>14094</v>
      </c>
    </row>
    <row r="3213" spans="1:31" hidden="1" x14ac:dyDescent="0.25">
      <c r="A3213" t="s">
        <v>6665</v>
      </c>
      <c r="B3213" t="s">
        <v>1463</v>
      </c>
      <c r="C3213" s="3" t="s">
        <v>32</v>
      </c>
      <c r="D3213" s="3" t="s">
        <v>3843</v>
      </c>
      <c r="E3213" s="3" t="s">
        <v>5150</v>
      </c>
      <c r="F3213" s="3">
        <v>7000</v>
      </c>
      <c r="G3213" s="34">
        <v>74.989999999999995</v>
      </c>
      <c r="H3213" s="3" t="s">
        <v>12</v>
      </c>
      <c r="I3213" s="3" t="s">
        <v>15</v>
      </c>
      <c r="J3213" s="3" t="s">
        <v>8256</v>
      </c>
      <c r="K3213" s="3" t="s">
        <v>8252</v>
      </c>
      <c r="L3213" s="3" t="s">
        <v>68</v>
      </c>
      <c r="M3213" s="26" t="s">
        <v>13873</v>
      </c>
      <c r="N3213"/>
      <c r="O3213" s="3">
        <v>29</v>
      </c>
      <c r="P3213" s="34">
        <v>80429.33</v>
      </c>
      <c r="Q3213" s="34">
        <v>158460.19</v>
      </c>
      <c r="R3213" s="34">
        <v>-78030.86</v>
      </c>
      <c r="S3213" s="36">
        <v>-0.49</v>
      </c>
      <c r="T3213" s="34">
        <v>2773.425172413793</v>
      </c>
      <c r="U3213" s="34">
        <v>249566.72</v>
      </c>
      <c r="V3213" s="34">
        <v>276765.40000000002</v>
      </c>
      <c r="W3213" s="34">
        <v>-27198.68</v>
      </c>
      <c r="X3213" s="36">
        <v>-0.1</v>
      </c>
      <c r="Y3213" s="3" t="str">
        <f>IFERROR(VLOOKUP(A3213,'Pivot price tier'!$C$8:$L$2245,10,0),"")</f>
        <v xml:space="preserve"> </v>
      </c>
      <c r="Z3213" s="3" t="str">
        <f>IFERROR(VLOOKUP(A3213,'Pivot price tier by size'!$D$8:$M$2466,10,0),"")</f>
        <v xml:space="preserve"> </v>
      </c>
      <c r="AA3213" s="3" t="str">
        <f>IFERROR(VLOOKUP(A3213,'Pivot category'!$B$8:$I$2191,8,0),"")</f>
        <v xml:space="preserve"> </v>
      </c>
      <c r="AB3213" s="3" t="str">
        <f t="shared" si="50"/>
        <v/>
      </c>
      <c r="AC3213"/>
      <c r="AD3213" s="3" t="s">
        <v>16446</v>
      </c>
      <c r="AE3213" s="3" t="s">
        <v>14094</v>
      </c>
    </row>
    <row r="3214" spans="1:31" hidden="1" x14ac:dyDescent="0.25">
      <c r="A3214" t="s">
        <v>15662</v>
      </c>
      <c r="B3214" t="s">
        <v>15663</v>
      </c>
      <c r="C3214" s="3" t="s">
        <v>10509</v>
      </c>
      <c r="D3214" s="3" t="s">
        <v>13546</v>
      </c>
      <c r="E3214" s="3" t="s">
        <v>5150</v>
      </c>
      <c r="F3214" s="3">
        <v>8000</v>
      </c>
      <c r="G3214" s="34">
        <v>69.989999999999995</v>
      </c>
      <c r="H3214" s="3" t="s">
        <v>12</v>
      </c>
      <c r="I3214" s="3" t="s">
        <v>15</v>
      </c>
      <c r="J3214" s="3" t="s">
        <v>9162</v>
      </c>
      <c r="K3214" s="3" t="s">
        <v>8273</v>
      </c>
      <c r="L3214" s="3" t="s">
        <v>68</v>
      </c>
      <c r="M3214" s="26">
        <v>45901</v>
      </c>
      <c r="N3214"/>
      <c r="O3214" s="3">
        <v>0</v>
      </c>
      <c r="P3214" s="34">
        <v>16867.59</v>
      </c>
      <c r="Q3214" s="34"/>
      <c r="R3214" s="34">
        <v>16867.59</v>
      </c>
      <c r="T3214" s="34" t="s">
        <v>78</v>
      </c>
      <c r="U3214" s="34">
        <v>53752.32</v>
      </c>
      <c r="V3214" s="34">
        <v>46193.4</v>
      </c>
      <c r="W3214" s="34">
        <v>7558.92</v>
      </c>
      <c r="X3214" s="36">
        <v>0.16</v>
      </c>
      <c r="Y3214" s="3" t="str">
        <f>IFERROR(VLOOKUP(A3214,'Pivot price tier'!$C$8:$L$2245,10,0),"")</f>
        <v/>
      </c>
      <c r="Z3214" s="3" t="str">
        <f>IFERROR(VLOOKUP(A3214,'Pivot price tier by size'!$D$8:$M$2466,10,0),"")</f>
        <v/>
      </c>
      <c r="AA3214" s="3" t="str">
        <f>IFERROR(VLOOKUP(A3214,'Pivot category'!$B$8:$I$2191,8,0),"")</f>
        <v/>
      </c>
      <c r="AB3214" s="3" t="str">
        <f t="shared" si="50"/>
        <v>Bottom 5%</v>
      </c>
      <c r="AC3214"/>
      <c r="AD3214" s="3" t="s">
        <v>16446</v>
      </c>
      <c r="AE3214" s="3" t="s">
        <v>14094</v>
      </c>
    </row>
    <row r="3215" spans="1:31" hidden="1" x14ac:dyDescent="0.25">
      <c r="A3215" t="s">
        <v>11643</v>
      </c>
      <c r="B3215" t="s">
        <v>12043</v>
      </c>
      <c r="C3215" s="3" t="s">
        <v>34</v>
      </c>
      <c r="D3215" s="3" t="s">
        <v>8689</v>
      </c>
      <c r="E3215" s="3" t="s">
        <v>5150</v>
      </c>
      <c r="F3215" s="3">
        <v>7000</v>
      </c>
      <c r="G3215" s="34">
        <v>79.989999999999995</v>
      </c>
      <c r="H3215" s="3" t="s">
        <v>12</v>
      </c>
      <c r="I3215" s="3" t="s">
        <v>74</v>
      </c>
      <c r="J3215" s="3" t="s">
        <v>8261</v>
      </c>
      <c r="K3215" s="3" t="s">
        <v>8260</v>
      </c>
      <c r="L3215" s="3" t="s">
        <v>68</v>
      </c>
      <c r="M3215" s="26">
        <v>45139</v>
      </c>
      <c r="N3215"/>
      <c r="O3215" s="3">
        <v>1</v>
      </c>
      <c r="P3215" s="34">
        <v>2719.66</v>
      </c>
      <c r="Q3215" s="34">
        <v>20637.419999999998</v>
      </c>
      <c r="R3215" s="34">
        <v>-17917.759999999998</v>
      </c>
      <c r="S3215" s="36">
        <v>-0.87</v>
      </c>
      <c r="T3215" s="34">
        <v>2719.66</v>
      </c>
      <c r="U3215" s="34">
        <v>479.94</v>
      </c>
      <c r="V3215" s="34">
        <v>879.89</v>
      </c>
      <c r="W3215" s="34">
        <v>-399.95</v>
      </c>
      <c r="X3215" s="36">
        <v>-0.45</v>
      </c>
      <c r="Y3215" s="3" t="str">
        <f>IFERROR(VLOOKUP(A3215,'Pivot price tier'!$C$8:$L$2245,10,0),"")</f>
        <v/>
      </c>
      <c r="Z3215" s="3" t="str">
        <f>IFERROR(VLOOKUP(A3215,'Pivot price tier by size'!$D$8:$M$2466,10,0),"")</f>
        <v/>
      </c>
      <c r="AA3215" s="3" t="str">
        <f>IFERROR(VLOOKUP(A3215,'Pivot category'!$B$8:$I$2191,8,0),"")</f>
        <v/>
      </c>
      <c r="AB3215" s="3" t="str">
        <f t="shared" si="50"/>
        <v>Bottom 5%</v>
      </c>
      <c r="AC3215"/>
      <c r="AD3215" s="3" t="s">
        <v>16446</v>
      </c>
      <c r="AE3215" s="3" t="s">
        <v>14094</v>
      </c>
    </row>
    <row r="3216" spans="1:31" hidden="1" x14ac:dyDescent="0.25">
      <c r="A3216" t="s">
        <v>16028</v>
      </c>
      <c r="B3216" t="s">
        <v>12534</v>
      </c>
      <c r="C3216" s="3" t="s">
        <v>32</v>
      </c>
      <c r="D3216" s="3" t="s">
        <v>3841</v>
      </c>
      <c r="E3216" s="3" t="s">
        <v>5150</v>
      </c>
      <c r="F3216" s="3">
        <v>1000</v>
      </c>
      <c r="G3216" s="34">
        <v>19.79</v>
      </c>
      <c r="H3216" s="3" t="s">
        <v>12</v>
      </c>
      <c r="I3216" s="3" t="s">
        <v>23</v>
      </c>
      <c r="J3216" s="3" t="s">
        <v>8256</v>
      </c>
      <c r="K3216" s="3" t="s">
        <v>8258</v>
      </c>
      <c r="L3216" s="3" t="s">
        <v>68</v>
      </c>
      <c r="M3216" s="26">
        <v>45992</v>
      </c>
      <c r="N3216"/>
      <c r="O3216" s="3">
        <v>1</v>
      </c>
      <c r="P3216" s="34">
        <v>95419.24</v>
      </c>
      <c r="Q3216" s="34"/>
      <c r="R3216" s="34">
        <v>95419.24</v>
      </c>
      <c r="T3216" s="34">
        <v>95419.24</v>
      </c>
      <c r="U3216" s="34">
        <v>57316.75</v>
      </c>
      <c r="V3216" s="34">
        <v>0</v>
      </c>
      <c r="W3216" s="34">
        <v>57316.75</v>
      </c>
      <c r="X3216" s="36">
        <v>0</v>
      </c>
      <c r="Y3216" s="3" t="str">
        <f>IFERROR(VLOOKUP(A3216,'Pivot price tier'!$C$8:$L$2245,10,0),"")</f>
        <v/>
      </c>
      <c r="Z3216" s="3" t="str">
        <f>IFERROR(VLOOKUP(A3216,'Pivot price tier by size'!$D$8:$M$2466,10,0),"")</f>
        <v/>
      </c>
      <c r="AA3216" s="3" t="str">
        <f>IFERROR(VLOOKUP(A3216,'Pivot category'!$B$8:$I$2191,8,0),"")</f>
        <v/>
      </c>
      <c r="AB3216" s="3" t="str">
        <f t="shared" si="50"/>
        <v/>
      </c>
      <c r="AC3216"/>
      <c r="AD3216" s="3" t="s">
        <v>16446</v>
      </c>
      <c r="AE3216" s="3" t="s">
        <v>14094</v>
      </c>
    </row>
    <row r="3217" spans="1:31" hidden="1" x14ac:dyDescent="0.25">
      <c r="A3217" t="s">
        <v>10887</v>
      </c>
      <c r="B3217" t="s">
        <v>10888</v>
      </c>
      <c r="C3217" s="3" t="s">
        <v>32</v>
      </c>
      <c r="D3217" s="3" t="s">
        <v>3844</v>
      </c>
      <c r="E3217" s="3" t="s">
        <v>5150</v>
      </c>
      <c r="F3217" s="3">
        <v>1000</v>
      </c>
      <c r="G3217" s="34">
        <v>32.99</v>
      </c>
      <c r="H3217" s="3" t="s">
        <v>12</v>
      </c>
      <c r="I3217" s="3" t="s">
        <v>23</v>
      </c>
      <c r="J3217" s="3" t="s">
        <v>8251</v>
      </c>
      <c r="K3217" s="3" t="s">
        <v>8258</v>
      </c>
      <c r="L3217" s="3" t="s">
        <v>68</v>
      </c>
      <c r="M3217" s="26" t="s">
        <v>13873</v>
      </c>
      <c r="N3217"/>
      <c r="O3217" s="3">
        <v>76</v>
      </c>
      <c r="P3217" s="34">
        <v>55058.400000000001</v>
      </c>
      <c r="Q3217" s="34">
        <v>42739.42</v>
      </c>
      <c r="R3217" s="34">
        <v>12318.98</v>
      </c>
      <c r="S3217" s="36">
        <v>0.28999999999999998</v>
      </c>
      <c r="T3217" s="34">
        <v>724.45263157894738</v>
      </c>
      <c r="U3217" s="34">
        <v>2544.19</v>
      </c>
      <c r="V3217" s="34">
        <v>1667.48</v>
      </c>
      <c r="W3217" s="34">
        <v>876.71</v>
      </c>
      <c r="X3217" s="36">
        <v>0.53</v>
      </c>
      <c r="Y3217" s="3" t="str">
        <f>IFERROR(VLOOKUP(A3217,'Pivot price tier'!$C$8:$L$2245,10,0),"")</f>
        <v/>
      </c>
      <c r="Z3217" s="3" t="str">
        <f>IFERROR(VLOOKUP(A3217,'Pivot price tier by size'!$D$8:$M$2466,10,0),"")</f>
        <v/>
      </c>
      <c r="AA3217" s="3" t="str">
        <f>IFERROR(VLOOKUP(A3217,'Pivot category'!$B$8:$I$2191,8,0),"")</f>
        <v/>
      </c>
      <c r="AB3217" s="3" t="str">
        <f t="shared" si="50"/>
        <v/>
      </c>
      <c r="AC3217"/>
      <c r="AD3217" s="3" t="s">
        <v>16446</v>
      </c>
      <c r="AE3217" s="3" t="s">
        <v>14094</v>
      </c>
    </row>
    <row r="3218" spans="1:31" hidden="1" x14ac:dyDescent="0.25">
      <c r="A3218" t="s">
        <v>14894</v>
      </c>
      <c r="B3218" t="s">
        <v>14895</v>
      </c>
      <c r="C3218" s="3" t="s">
        <v>32</v>
      </c>
      <c r="D3218" s="3" t="s">
        <v>14594</v>
      </c>
      <c r="E3218" s="3" t="s">
        <v>5150</v>
      </c>
      <c r="F3218" s="3">
        <v>10000</v>
      </c>
      <c r="G3218" s="34">
        <v>74.989999999999995</v>
      </c>
      <c r="H3218" s="3" t="s">
        <v>12</v>
      </c>
      <c r="I3218" s="3" t="s">
        <v>15</v>
      </c>
      <c r="J3218" s="3" t="s">
        <v>8259</v>
      </c>
      <c r="K3218" s="3" t="s">
        <v>8252</v>
      </c>
      <c r="L3218" s="3" t="s">
        <v>68</v>
      </c>
      <c r="M3218" s="26">
        <v>45778</v>
      </c>
      <c r="N3218"/>
      <c r="O3218" s="3">
        <v>80</v>
      </c>
      <c r="P3218" s="34">
        <v>89838.02</v>
      </c>
      <c r="Q3218" s="34"/>
      <c r="R3218" s="34">
        <v>89838.02</v>
      </c>
      <c r="T3218" s="34">
        <v>1122.97525</v>
      </c>
      <c r="U3218" s="34">
        <v>39069.79</v>
      </c>
      <c r="V3218" s="34">
        <v>0</v>
      </c>
      <c r="W3218" s="34">
        <v>39069.79</v>
      </c>
      <c r="X3218" s="36">
        <v>0</v>
      </c>
      <c r="Y3218" s="3" t="str">
        <f>IFERROR(VLOOKUP(A3218,'Pivot price tier'!$C$8:$L$2245,10,0),"")</f>
        <v xml:space="preserve"> </v>
      </c>
      <c r="Z3218" s="3" t="str">
        <f>IFERROR(VLOOKUP(A3218,'Pivot price tier by size'!$D$8:$M$2466,10,0),"")</f>
        <v xml:space="preserve"> </v>
      </c>
      <c r="AA3218" s="3" t="str">
        <f>IFERROR(VLOOKUP(A3218,'Pivot category'!$B$8:$I$2191,8,0),"")</f>
        <v xml:space="preserve"> </v>
      </c>
      <c r="AB3218" s="3" t="str">
        <f t="shared" si="50"/>
        <v/>
      </c>
      <c r="AC3218"/>
      <c r="AD3218" s="3" t="s">
        <v>16446</v>
      </c>
      <c r="AE3218" s="3" t="s">
        <v>14094</v>
      </c>
    </row>
    <row r="3219" spans="1:31" hidden="1" x14ac:dyDescent="0.25">
      <c r="A3219" t="s">
        <v>11753</v>
      </c>
      <c r="B3219" t="s">
        <v>11754</v>
      </c>
      <c r="C3219" s="3" t="s">
        <v>32</v>
      </c>
      <c r="D3219" s="3" t="s">
        <v>11478</v>
      </c>
      <c r="E3219" s="3" t="s">
        <v>5150</v>
      </c>
      <c r="F3219" s="3">
        <v>10000</v>
      </c>
      <c r="G3219" s="34">
        <v>69.989999999999995</v>
      </c>
      <c r="H3219" s="3" t="s">
        <v>12</v>
      </c>
      <c r="I3219" s="3" t="s">
        <v>15</v>
      </c>
      <c r="J3219" s="3" t="s">
        <v>8259</v>
      </c>
      <c r="K3219" s="3" t="s">
        <v>8264</v>
      </c>
      <c r="L3219" s="3" t="s">
        <v>68</v>
      </c>
      <c r="M3219" s="26">
        <v>45047</v>
      </c>
      <c r="N3219"/>
      <c r="O3219" s="3" t="s">
        <v>78</v>
      </c>
      <c r="P3219" s="34">
        <v>3849.45</v>
      </c>
      <c r="Q3219" s="34">
        <v>58866.84</v>
      </c>
      <c r="R3219" s="34">
        <v>-55017.39</v>
      </c>
      <c r="S3219" s="36">
        <v>-0.93</v>
      </c>
      <c r="T3219" s="34" t="s">
        <v>78</v>
      </c>
      <c r="U3219" s="34">
        <v>69.989999999999995</v>
      </c>
      <c r="V3219" s="34">
        <v>39634.47</v>
      </c>
      <c r="W3219" s="34">
        <v>-39564.480000000003</v>
      </c>
      <c r="X3219" s="36">
        <v>-1</v>
      </c>
      <c r="Y3219" s="3" t="str">
        <f>IFERROR(VLOOKUP(A3219,'Pivot price tier'!$C$8:$L$2245,10,0),"")</f>
        <v/>
      </c>
      <c r="Z3219" s="3" t="str">
        <f>IFERROR(VLOOKUP(A3219,'Pivot price tier by size'!$D$8:$M$2466,10,0),"")</f>
        <v/>
      </c>
      <c r="AA3219" s="3" t="str">
        <f>IFERROR(VLOOKUP(A3219,'Pivot category'!$B$8:$I$2191,8,0),"")</f>
        <v/>
      </c>
      <c r="AB3219" s="3" t="str">
        <f t="shared" si="50"/>
        <v>Bottom 5%</v>
      </c>
      <c r="AC3219"/>
      <c r="AD3219" s="3" t="s">
        <v>16446</v>
      </c>
      <c r="AE3219" s="3" t="s">
        <v>14094</v>
      </c>
    </row>
    <row r="3220" spans="1:31" hidden="1" x14ac:dyDescent="0.25">
      <c r="A3220" t="s">
        <v>7367</v>
      </c>
      <c r="B3220" t="s">
        <v>7366</v>
      </c>
      <c r="C3220" s="3" t="s">
        <v>69</v>
      </c>
      <c r="D3220" s="3" t="s">
        <v>8201</v>
      </c>
      <c r="E3220" s="3" t="s">
        <v>5150</v>
      </c>
      <c r="F3220" s="3">
        <v>7000</v>
      </c>
      <c r="G3220" s="34">
        <v>14.39</v>
      </c>
      <c r="H3220" s="3" t="s">
        <v>12</v>
      </c>
      <c r="I3220" s="3" t="s">
        <v>70</v>
      </c>
      <c r="J3220" s="3" t="s">
        <v>8256</v>
      </c>
      <c r="K3220" s="3" t="s">
        <v>8258</v>
      </c>
      <c r="L3220" s="3" t="s">
        <v>8257</v>
      </c>
      <c r="M3220" s="26" t="s">
        <v>13873</v>
      </c>
      <c r="N3220"/>
      <c r="O3220" s="3" t="s">
        <v>78</v>
      </c>
      <c r="P3220" s="34">
        <v>115.12</v>
      </c>
      <c r="Q3220" s="34">
        <v>287.88</v>
      </c>
      <c r="R3220" s="34">
        <v>-172.76</v>
      </c>
      <c r="S3220" s="36">
        <v>-0.6</v>
      </c>
      <c r="T3220" s="34" t="s">
        <v>78</v>
      </c>
      <c r="U3220" s="34" t="s">
        <v>78</v>
      </c>
      <c r="V3220" s="34" t="s">
        <v>78</v>
      </c>
      <c r="W3220" s="34" t="s">
        <v>78</v>
      </c>
      <c r="X3220" s="36" t="s">
        <v>78</v>
      </c>
      <c r="Y3220" s="3" t="str">
        <f>IFERROR(VLOOKUP(A3220,'Pivot price tier'!$C$8:$L$2245,10,0),"")</f>
        <v/>
      </c>
      <c r="Z3220" s="3" t="str">
        <f>IFERROR(VLOOKUP(A3220,'Pivot price tier by size'!$D$8:$M$2466,10,0),"")</f>
        <v/>
      </c>
      <c r="AA3220" s="3" t="str">
        <f>IFERROR(VLOOKUP(A3220,'Pivot category'!$B$8:$I$2191,8,0),"")</f>
        <v/>
      </c>
      <c r="AB3220" s="3" t="str">
        <f t="shared" si="50"/>
        <v>Bottom 5%</v>
      </c>
      <c r="AC3220"/>
      <c r="AD3220" s="3" t="s">
        <v>16446</v>
      </c>
      <c r="AE3220" s="3" t="s">
        <v>14094</v>
      </c>
    </row>
    <row r="3221" spans="1:31" hidden="1" x14ac:dyDescent="0.25">
      <c r="A3221" t="s">
        <v>6383</v>
      </c>
      <c r="B3221" t="s">
        <v>5030</v>
      </c>
      <c r="C3221" s="3" t="s">
        <v>32</v>
      </c>
      <c r="D3221" s="3" t="s">
        <v>4961</v>
      </c>
      <c r="E3221" s="3">
        <v>0</v>
      </c>
      <c r="F3221" s="3">
        <v>7000</v>
      </c>
      <c r="G3221" s="34">
        <v>16.79</v>
      </c>
      <c r="H3221" s="3" t="s">
        <v>25</v>
      </c>
      <c r="I3221" s="3" t="s">
        <v>19</v>
      </c>
      <c r="J3221" s="3" t="s">
        <v>8256</v>
      </c>
      <c r="K3221" s="3" t="s">
        <v>8252</v>
      </c>
      <c r="L3221" s="3" t="s">
        <v>8255</v>
      </c>
      <c r="M3221" s="26" t="s">
        <v>13873</v>
      </c>
      <c r="N3221"/>
      <c r="O3221" s="3" t="s">
        <v>78</v>
      </c>
      <c r="P3221" s="34">
        <v>1007.4</v>
      </c>
      <c r="Q3221" s="34">
        <v>9139.43</v>
      </c>
      <c r="R3221" s="34">
        <v>-8132.03</v>
      </c>
      <c r="S3221" s="36">
        <v>-0.89</v>
      </c>
      <c r="T3221" s="34" t="s">
        <v>78</v>
      </c>
      <c r="U3221" s="34">
        <v>1007.4</v>
      </c>
      <c r="V3221" s="34">
        <v>7188.97</v>
      </c>
      <c r="W3221" s="34">
        <v>-6181.57</v>
      </c>
      <c r="X3221" s="36">
        <v>-0.86</v>
      </c>
      <c r="Y3221" s="3" t="str">
        <f>IFERROR(VLOOKUP(A3221,'Pivot price tier'!$C$8:$L$2245,10,0),"")</f>
        <v/>
      </c>
      <c r="Z3221" s="3" t="str">
        <f>IFERROR(VLOOKUP(A3221,'Pivot price tier by size'!$D$8:$M$2466,10,0),"")</f>
        <v/>
      </c>
      <c r="AA3221" s="3" t="str">
        <f>IFERROR(VLOOKUP(A3221,'Pivot category'!$B$8:$I$2191,8,0),"")</f>
        <v/>
      </c>
      <c r="AB3221" s="3" t="str">
        <f t="shared" si="50"/>
        <v>Bottom 5%</v>
      </c>
      <c r="AC3221"/>
      <c r="AD3221" s="3" t="s">
        <v>16449</v>
      </c>
      <c r="AE3221" s="3" t="s">
        <v>14103</v>
      </c>
    </row>
    <row r="3222" spans="1:31" hidden="1" x14ac:dyDescent="0.25">
      <c r="A3222" t="s">
        <v>11309</v>
      </c>
      <c r="B3222" t="s">
        <v>11390</v>
      </c>
      <c r="C3222" s="3" t="s">
        <v>32</v>
      </c>
      <c r="D3222" s="3" t="s">
        <v>9055</v>
      </c>
      <c r="E3222" s="3" t="s">
        <v>5198</v>
      </c>
      <c r="F3222" s="3">
        <v>8000</v>
      </c>
      <c r="G3222" s="34">
        <v>27.99</v>
      </c>
      <c r="H3222" s="3" t="s">
        <v>25</v>
      </c>
      <c r="I3222" s="3" t="s">
        <v>21</v>
      </c>
      <c r="J3222" s="3" t="s">
        <v>8251</v>
      </c>
      <c r="K3222" s="3" t="s">
        <v>8273</v>
      </c>
      <c r="L3222" s="3" t="s">
        <v>68</v>
      </c>
      <c r="M3222" s="26">
        <v>44986</v>
      </c>
      <c r="N3222"/>
      <c r="O3222" s="3">
        <v>18</v>
      </c>
      <c r="P3222" s="34">
        <v>5542.02</v>
      </c>
      <c r="Q3222" s="34">
        <v>6345.84</v>
      </c>
      <c r="R3222" s="34">
        <v>-803.82</v>
      </c>
      <c r="S3222" s="36">
        <v>-0.13</v>
      </c>
      <c r="T3222" s="34">
        <v>307.89000000000004</v>
      </c>
      <c r="U3222" s="34">
        <v>4170.51</v>
      </c>
      <c r="V3222" s="34">
        <v>2705.06</v>
      </c>
      <c r="W3222" s="34">
        <v>1465.45</v>
      </c>
      <c r="X3222" s="36">
        <v>0.54</v>
      </c>
      <c r="Y3222" s="3" t="str">
        <f>IFERROR(VLOOKUP(A3222,'Pivot price tier'!$C$8:$L$2245,10,0),"")</f>
        <v/>
      </c>
      <c r="Z3222" s="3" t="str">
        <f>IFERROR(VLOOKUP(A3222,'Pivot price tier by size'!$D$8:$M$2466,10,0),"")</f>
        <v/>
      </c>
      <c r="AA3222" s="3" t="str">
        <f>IFERROR(VLOOKUP(A3222,'Pivot category'!$B$8:$I$2191,8,0),"")</f>
        <v/>
      </c>
      <c r="AB3222" s="3" t="str">
        <f t="shared" si="50"/>
        <v>Bottom 5%</v>
      </c>
      <c r="AC3222"/>
      <c r="AD3222" s="3" t="s">
        <v>16449</v>
      </c>
      <c r="AE3222" s="3" t="s">
        <v>14103</v>
      </c>
    </row>
    <row r="3223" spans="1:31" x14ac:dyDescent="0.25">
      <c r="A3223" t="s">
        <v>7754</v>
      </c>
      <c r="B3223" t="s">
        <v>1187</v>
      </c>
      <c r="C3223" s="3" t="s">
        <v>38</v>
      </c>
      <c r="D3223" s="3" t="s">
        <v>3539</v>
      </c>
      <c r="E3223" s="3" t="s">
        <v>5151</v>
      </c>
      <c r="F3223" s="3">
        <v>1000</v>
      </c>
      <c r="G3223" s="34">
        <v>23.99</v>
      </c>
      <c r="H3223" s="3" t="s">
        <v>12619</v>
      </c>
      <c r="I3223" s="3" t="s">
        <v>17</v>
      </c>
      <c r="J3223" s="3" t="s">
        <v>8251</v>
      </c>
      <c r="K3223" s="3" t="s">
        <v>8252</v>
      </c>
      <c r="L3223" s="3" t="s">
        <v>68</v>
      </c>
      <c r="M3223" s="26" t="s">
        <v>13873</v>
      </c>
      <c r="N3223"/>
      <c r="O3223" s="3">
        <v>115</v>
      </c>
      <c r="P3223" s="34">
        <v>86076.12</v>
      </c>
      <c r="Q3223" s="34">
        <v>114096.44</v>
      </c>
      <c r="R3223" s="34">
        <v>-28020.32</v>
      </c>
      <c r="S3223" s="36">
        <v>-0.25</v>
      </c>
      <c r="T3223" s="34">
        <v>748.48799999999994</v>
      </c>
      <c r="U3223" s="34">
        <v>9596</v>
      </c>
      <c r="V3223" s="34">
        <v>17728.61</v>
      </c>
      <c r="W3223" s="34">
        <v>-8132.61</v>
      </c>
      <c r="X3223" s="36">
        <v>-0.46</v>
      </c>
      <c r="Y3223" s="3" t="str">
        <f>IFERROR(VLOOKUP(A3223,'Pivot price tier'!$C$8:$L$2245,10,0),"")</f>
        <v xml:space="preserve"> </v>
      </c>
      <c r="Z3223" s="3" t="str">
        <f>IFERROR(VLOOKUP(A3223,'Pivot price tier by size'!$D$8:$M$2466,10,0),"")</f>
        <v xml:space="preserve"> </v>
      </c>
      <c r="AA3223" s="3" t="str">
        <f>IFERROR(VLOOKUP(A3223,'Pivot category'!$B$8:$I$2191,8,0),"")</f>
        <v xml:space="preserve"> </v>
      </c>
      <c r="AB3223" s="3" t="str">
        <f t="shared" si="50"/>
        <v/>
      </c>
      <c r="AC3223"/>
      <c r="AD3223" s="3" t="s">
        <v>16449</v>
      </c>
      <c r="AE3223" s="3" t="s">
        <v>14091</v>
      </c>
    </row>
    <row r="3224" spans="1:31" hidden="1" x14ac:dyDescent="0.25">
      <c r="A3224" t="s">
        <v>13185</v>
      </c>
      <c r="B3224" t="s">
        <v>13186</v>
      </c>
      <c r="C3224" s="3" t="s">
        <v>38</v>
      </c>
      <c r="D3224" s="3" t="s">
        <v>3846</v>
      </c>
      <c r="E3224" s="3" t="s">
        <v>5198</v>
      </c>
      <c r="F3224" s="3">
        <v>1000</v>
      </c>
      <c r="G3224" s="34">
        <v>34.99</v>
      </c>
      <c r="H3224" s="3" t="s">
        <v>26</v>
      </c>
      <c r="I3224" s="3" t="s">
        <v>21</v>
      </c>
      <c r="J3224" s="3" t="s">
        <v>8256</v>
      </c>
      <c r="K3224" s="3" t="s">
        <v>8252</v>
      </c>
      <c r="L3224" s="3" t="s">
        <v>68</v>
      </c>
      <c r="M3224" s="26">
        <v>45474</v>
      </c>
      <c r="N3224"/>
      <c r="O3224" s="3" t="s">
        <v>78</v>
      </c>
      <c r="P3224" s="34">
        <v>174.95</v>
      </c>
      <c r="Q3224" s="34">
        <v>48340.46</v>
      </c>
      <c r="R3224" s="34">
        <v>-48165.51</v>
      </c>
      <c r="S3224" s="36">
        <v>-1</v>
      </c>
      <c r="T3224" s="34" t="s">
        <v>78</v>
      </c>
      <c r="U3224" s="34">
        <v>0</v>
      </c>
      <c r="V3224" s="34">
        <v>3024.13</v>
      </c>
      <c r="W3224" s="34">
        <v>-3024.13</v>
      </c>
      <c r="X3224" s="36">
        <v>-1</v>
      </c>
      <c r="Y3224" s="3" t="str">
        <f>IFERROR(VLOOKUP(A3224,'Pivot price tier'!$C$8:$L$2245,10,0),"")</f>
        <v>X</v>
      </c>
      <c r="Z3224" s="3" t="str">
        <f>IFERROR(VLOOKUP(A3224,'Pivot price tier by size'!$D$8:$M$2466,10,0),"")</f>
        <v>X</v>
      </c>
      <c r="AA3224" s="3" t="str">
        <f>IFERROR(VLOOKUP(A3224,'Pivot category'!$B$8:$I$2191,8,0),"")</f>
        <v>X</v>
      </c>
      <c r="AB3224" s="3" t="str">
        <f t="shared" si="50"/>
        <v>Bottom 5%</v>
      </c>
      <c r="AC3224"/>
      <c r="AD3224" s="3" t="s">
        <v>16450</v>
      </c>
      <c r="AE3224" s="3" t="s">
        <v>14103</v>
      </c>
    </row>
    <row r="3225" spans="1:31" hidden="1" x14ac:dyDescent="0.25">
      <c r="A3225" t="s">
        <v>6810</v>
      </c>
      <c r="B3225" t="s">
        <v>5334</v>
      </c>
      <c r="C3225" s="3" t="s">
        <v>32</v>
      </c>
      <c r="D3225" s="3" t="s">
        <v>5229</v>
      </c>
      <c r="E3225" s="3">
        <v>0</v>
      </c>
      <c r="F3225" s="3">
        <v>7000</v>
      </c>
      <c r="G3225" s="34">
        <v>23.89</v>
      </c>
      <c r="H3225" s="3" t="s">
        <v>46</v>
      </c>
      <c r="I3225" s="3" t="s">
        <v>46</v>
      </c>
      <c r="J3225" s="3" t="s">
        <v>8261</v>
      </c>
      <c r="K3225" s="3" t="s">
        <v>8260</v>
      </c>
      <c r="L3225" s="3" t="s">
        <v>68</v>
      </c>
      <c r="M3225" s="26" t="s">
        <v>13873</v>
      </c>
      <c r="N3225"/>
      <c r="O3225" s="3">
        <v>7</v>
      </c>
      <c r="P3225" s="34">
        <v>1839.53</v>
      </c>
      <c r="Q3225" s="34">
        <v>2938.47</v>
      </c>
      <c r="R3225" s="34">
        <v>-1098.94</v>
      </c>
      <c r="S3225" s="36">
        <v>-0.37</v>
      </c>
      <c r="T3225" s="34">
        <v>262.79000000000002</v>
      </c>
      <c r="U3225" s="34">
        <v>1098.94</v>
      </c>
      <c r="V3225" s="34">
        <v>1266.17</v>
      </c>
      <c r="W3225" s="34">
        <v>-167.23</v>
      </c>
      <c r="X3225" s="36">
        <v>-0.13</v>
      </c>
      <c r="Y3225" s="3" t="str">
        <f>IFERROR(VLOOKUP(A3225,'Pivot price tier'!$C$8:$L$2245,10,0),"")</f>
        <v/>
      </c>
      <c r="Z3225" s="3" t="str">
        <f>IFERROR(VLOOKUP(A3225,'Pivot price tier by size'!$D$8:$M$2466,10,0),"")</f>
        <v/>
      </c>
      <c r="AA3225" s="3" t="str">
        <f>IFERROR(VLOOKUP(A3225,'Pivot category'!$B$8:$I$2191,8,0),"")</f>
        <v/>
      </c>
      <c r="AB3225" s="3" t="str">
        <f t="shared" si="50"/>
        <v>Bottom 5%</v>
      </c>
      <c r="AC3225"/>
      <c r="AD3225" s="3" t="s">
        <v>11234</v>
      </c>
      <c r="AE3225" s="3" t="s">
        <v>16534</v>
      </c>
    </row>
    <row r="3226" spans="1:31" hidden="1" x14ac:dyDescent="0.25">
      <c r="A3226" t="s">
        <v>9120</v>
      </c>
      <c r="B3226" t="s">
        <v>9119</v>
      </c>
      <c r="C3226" s="3" t="s">
        <v>32</v>
      </c>
      <c r="D3226" s="3" t="s">
        <v>8364</v>
      </c>
      <c r="E3226" s="3">
        <v>0</v>
      </c>
      <c r="F3226" s="3">
        <v>7000</v>
      </c>
      <c r="G3226" s="34">
        <v>23.85</v>
      </c>
      <c r="H3226" s="3" t="s">
        <v>46</v>
      </c>
      <c r="I3226" s="3" t="s">
        <v>46</v>
      </c>
      <c r="J3226" s="3" t="s">
        <v>8261</v>
      </c>
      <c r="K3226" s="3" t="s">
        <v>8260</v>
      </c>
      <c r="L3226" s="3" t="s">
        <v>68</v>
      </c>
      <c r="M3226" s="26" t="s">
        <v>13873</v>
      </c>
      <c r="N3226"/>
      <c r="O3226" s="3">
        <v>7</v>
      </c>
      <c r="P3226" s="34">
        <v>2456.5500000000002</v>
      </c>
      <c r="Q3226" s="34">
        <v>4698.45</v>
      </c>
      <c r="R3226" s="34">
        <v>-2241.9</v>
      </c>
      <c r="S3226" s="36">
        <v>-0.48</v>
      </c>
      <c r="T3226" s="34">
        <v>350.93571428571431</v>
      </c>
      <c r="U3226" s="34">
        <v>1502.55</v>
      </c>
      <c r="V3226" s="34">
        <v>2027.25</v>
      </c>
      <c r="W3226" s="34">
        <v>-524.70000000000005</v>
      </c>
      <c r="X3226" s="36">
        <v>-0.26</v>
      </c>
      <c r="Y3226" s="3" t="str">
        <f>IFERROR(VLOOKUP(A3226,'Pivot price tier'!$C$8:$L$2245,10,0),"")</f>
        <v/>
      </c>
      <c r="Z3226" s="3" t="str">
        <f>IFERROR(VLOOKUP(A3226,'Pivot price tier by size'!$D$8:$M$2466,10,0),"")</f>
        <v/>
      </c>
      <c r="AA3226" s="3" t="str">
        <f>IFERROR(VLOOKUP(A3226,'Pivot category'!$B$8:$I$2191,8,0),"")</f>
        <v/>
      </c>
      <c r="AB3226" s="3" t="str">
        <f t="shared" si="50"/>
        <v>Bottom 5%</v>
      </c>
      <c r="AC3226"/>
      <c r="AD3226" s="3" t="s">
        <v>11234</v>
      </c>
      <c r="AE3226" s="3" t="s">
        <v>16534</v>
      </c>
    </row>
    <row r="3227" spans="1:31" hidden="1" x14ac:dyDescent="0.25">
      <c r="A3227" t="s">
        <v>5998</v>
      </c>
      <c r="B3227" t="s">
        <v>1466</v>
      </c>
      <c r="C3227" s="3" t="s">
        <v>32</v>
      </c>
      <c r="D3227" s="3" t="s">
        <v>3848</v>
      </c>
      <c r="E3227" s="3" t="s">
        <v>5198</v>
      </c>
      <c r="F3227" s="3">
        <v>7000</v>
      </c>
      <c r="G3227" s="34">
        <v>11.39</v>
      </c>
      <c r="H3227" s="3" t="s">
        <v>26</v>
      </c>
      <c r="I3227" s="3" t="s">
        <v>19</v>
      </c>
      <c r="J3227" s="3" t="s">
        <v>8256</v>
      </c>
      <c r="K3227" s="3" t="s">
        <v>8252</v>
      </c>
      <c r="L3227" s="3" t="s">
        <v>8255</v>
      </c>
      <c r="M3227" s="26" t="s">
        <v>13873</v>
      </c>
      <c r="N3227"/>
      <c r="O3227" s="3">
        <v>1</v>
      </c>
      <c r="P3227" s="34">
        <v>182.21</v>
      </c>
      <c r="Q3227" s="34">
        <v>402.78</v>
      </c>
      <c r="R3227" s="34">
        <v>-220.57</v>
      </c>
      <c r="S3227" s="36">
        <v>-0.55000000000000004</v>
      </c>
      <c r="T3227" s="34">
        <v>182.21</v>
      </c>
      <c r="U3227" s="34">
        <v>460.32</v>
      </c>
      <c r="V3227" s="34">
        <v>278.11</v>
      </c>
      <c r="W3227" s="34">
        <v>182.21</v>
      </c>
      <c r="X3227" s="36">
        <v>0.66</v>
      </c>
      <c r="Y3227" s="3" t="str">
        <f>IFERROR(VLOOKUP(A3227,'Pivot price tier'!$C$8:$L$2245,10,0),"")</f>
        <v/>
      </c>
      <c r="Z3227" s="3" t="str">
        <f>IFERROR(VLOOKUP(A3227,'Pivot price tier by size'!$D$8:$M$2466,10,0),"")</f>
        <v/>
      </c>
      <c r="AA3227" s="3" t="str">
        <f>IFERROR(VLOOKUP(A3227,'Pivot category'!$B$8:$I$2191,8,0),"")</f>
        <v/>
      </c>
      <c r="AB3227" s="3" t="str">
        <f t="shared" si="50"/>
        <v>Bottom 5%</v>
      </c>
      <c r="AC3227"/>
      <c r="AD3227" s="3" t="s">
        <v>16450</v>
      </c>
      <c r="AE3227" s="3" t="s">
        <v>14103</v>
      </c>
    </row>
    <row r="3228" spans="1:31" x14ac:dyDescent="0.25">
      <c r="A3228" t="s">
        <v>10452</v>
      </c>
      <c r="B3228" t="s">
        <v>10453</v>
      </c>
      <c r="C3228" s="3" t="s">
        <v>10509</v>
      </c>
      <c r="D3228" s="3" t="s">
        <v>10326</v>
      </c>
      <c r="E3228" s="3" t="s">
        <v>5150</v>
      </c>
      <c r="F3228" s="3">
        <v>7000</v>
      </c>
      <c r="G3228" s="34">
        <v>36.99</v>
      </c>
      <c r="H3228" s="3" t="s">
        <v>12</v>
      </c>
      <c r="I3228" s="3" t="s">
        <v>23</v>
      </c>
      <c r="J3228" s="3" t="s">
        <v>8251</v>
      </c>
      <c r="K3228" s="3" t="s">
        <v>8252</v>
      </c>
      <c r="L3228" s="3" t="s">
        <v>68</v>
      </c>
      <c r="M3228" s="26">
        <v>45261</v>
      </c>
      <c r="N3228"/>
      <c r="O3228" s="3">
        <v>131</v>
      </c>
      <c r="P3228" s="34">
        <v>99840.57</v>
      </c>
      <c r="Q3228" s="34">
        <v>118806.39</v>
      </c>
      <c r="R3228" s="34">
        <v>-18965.82</v>
      </c>
      <c r="S3228" s="36">
        <v>-0.16</v>
      </c>
      <c r="T3228" s="34">
        <v>762.14175572519093</v>
      </c>
      <c r="U3228" s="34">
        <v>42855.839999999997</v>
      </c>
      <c r="V3228" s="34">
        <v>54420.69</v>
      </c>
      <c r="W3228" s="34">
        <v>-11564.85</v>
      </c>
      <c r="X3228" s="36">
        <v>-0.21</v>
      </c>
      <c r="Y3228" s="3" t="str">
        <f>IFERROR(VLOOKUP(A3228,'Pivot price tier'!$C$8:$L$2245,10,0),"")</f>
        <v xml:space="preserve"> </v>
      </c>
      <c r="Z3228" s="3" t="str">
        <f>IFERROR(VLOOKUP(A3228,'Pivot price tier by size'!$D$8:$M$2466,10,0),"")</f>
        <v xml:space="preserve"> </v>
      </c>
      <c r="AA3228" s="3" t="str">
        <f>IFERROR(VLOOKUP(A3228,'Pivot category'!$B$8:$I$2191,8,0),"")</f>
        <v xml:space="preserve"> </v>
      </c>
      <c r="AB3228" s="3" t="str">
        <f t="shared" si="50"/>
        <v/>
      </c>
      <c r="AC3228"/>
      <c r="AD3228" s="3" t="s">
        <v>16449</v>
      </c>
      <c r="AE3228" s="3" t="s">
        <v>14130</v>
      </c>
    </row>
    <row r="3229" spans="1:31" hidden="1" x14ac:dyDescent="0.25">
      <c r="A3229" t="s">
        <v>9239</v>
      </c>
      <c r="B3229" t="s">
        <v>9238</v>
      </c>
      <c r="C3229" s="3" t="s">
        <v>32</v>
      </c>
      <c r="D3229" s="3" t="s">
        <v>5233</v>
      </c>
      <c r="E3229" s="3" t="s">
        <v>5198</v>
      </c>
      <c r="F3229" s="3">
        <v>7000</v>
      </c>
      <c r="G3229" s="34">
        <v>11.39</v>
      </c>
      <c r="H3229" s="3" t="s">
        <v>26</v>
      </c>
      <c r="I3229" s="3" t="s">
        <v>17</v>
      </c>
      <c r="J3229" s="3" t="s">
        <v>8256</v>
      </c>
      <c r="K3229" s="3" t="s">
        <v>8260</v>
      </c>
      <c r="L3229" s="3" t="s">
        <v>8257</v>
      </c>
      <c r="M3229" s="26" t="s">
        <v>13873</v>
      </c>
      <c r="N3229"/>
      <c r="O3229" s="3" t="s">
        <v>78</v>
      </c>
      <c r="P3229" s="34">
        <v>91.12</v>
      </c>
      <c r="Q3229" s="34">
        <v>459.49</v>
      </c>
      <c r="R3229" s="34">
        <v>-368.37</v>
      </c>
      <c r="S3229" s="36">
        <v>-0.8</v>
      </c>
      <c r="T3229" s="34" t="s">
        <v>78</v>
      </c>
      <c r="U3229" s="34">
        <v>261.97000000000003</v>
      </c>
      <c r="V3229" s="34">
        <v>0</v>
      </c>
      <c r="W3229" s="34">
        <v>261.97000000000003</v>
      </c>
      <c r="X3229" s="36">
        <v>0</v>
      </c>
      <c r="Y3229" s="3" t="str">
        <f>IFERROR(VLOOKUP(A3229,'Pivot price tier'!$C$8:$L$2245,10,0),"")</f>
        <v/>
      </c>
      <c r="Z3229" s="3" t="str">
        <f>IFERROR(VLOOKUP(A3229,'Pivot price tier by size'!$D$8:$M$2466,10,0),"")</f>
        <v/>
      </c>
      <c r="AA3229" s="3" t="str">
        <f>IFERROR(VLOOKUP(A3229,'Pivot category'!$B$8:$I$2191,8,0),"")</f>
        <v/>
      </c>
      <c r="AB3229" s="3" t="str">
        <f t="shared" si="50"/>
        <v>Bottom 5%</v>
      </c>
      <c r="AC3229"/>
      <c r="AD3229" s="3" t="s">
        <v>16450</v>
      </c>
      <c r="AE3229" s="3" t="s">
        <v>14103</v>
      </c>
    </row>
    <row r="3230" spans="1:31" hidden="1" x14ac:dyDescent="0.25">
      <c r="A3230" t="s">
        <v>11755</v>
      </c>
      <c r="B3230" t="s">
        <v>11756</v>
      </c>
      <c r="C3230" s="3" t="s">
        <v>69</v>
      </c>
      <c r="D3230" s="3" t="s">
        <v>11517</v>
      </c>
      <c r="E3230" s="3" t="s">
        <v>5198</v>
      </c>
      <c r="F3230" s="3">
        <v>7000</v>
      </c>
      <c r="G3230" s="34">
        <v>0.89</v>
      </c>
      <c r="H3230" s="3" t="s">
        <v>26</v>
      </c>
      <c r="I3230" s="3" t="s">
        <v>70</v>
      </c>
      <c r="J3230" s="3" t="s">
        <v>8256</v>
      </c>
      <c r="K3230" s="3" t="s">
        <v>8252</v>
      </c>
      <c r="L3230" s="3" t="s">
        <v>8255</v>
      </c>
      <c r="M3230" s="26">
        <v>45047</v>
      </c>
      <c r="N3230"/>
      <c r="O3230" s="3">
        <v>1</v>
      </c>
      <c r="P3230" s="34">
        <v>348.81</v>
      </c>
      <c r="Q3230" s="34">
        <v>2538.21</v>
      </c>
      <c r="R3230" s="34">
        <v>-2189.4</v>
      </c>
      <c r="S3230" s="36">
        <v>-0.86</v>
      </c>
      <c r="T3230" s="34">
        <v>348.81</v>
      </c>
      <c r="U3230" s="34">
        <v>0</v>
      </c>
      <c r="V3230" s="34">
        <v>272.14999999999998</v>
      </c>
      <c r="W3230" s="34">
        <v>-272.14999999999998</v>
      </c>
      <c r="X3230" s="36">
        <v>-1</v>
      </c>
      <c r="Y3230" s="3" t="str">
        <f>IFERROR(VLOOKUP(A3230,'Pivot price tier'!$C$8:$L$2245,10,0),"")</f>
        <v/>
      </c>
      <c r="Z3230" s="3" t="str">
        <f>IFERROR(VLOOKUP(A3230,'Pivot price tier by size'!$D$8:$M$2466,10,0),"")</f>
        <v/>
      </c>
      <c r="AA3230" s="3" t="str">
        <f>IFERROR(VLOOKUP(A3230,'Pivot category'!$B$8:$I$2191,8,0),"")</f>
        <v/>
      </c>
      <c r="AB3230" s="3" t="str">
        <f t="shared" si="50"/>
        <v>Bottom 5%</v>
      </c>
      <c r="AC3230"/>
      <c r="AD3230" s="3" t="s">
        <v>16450</v>
      </c>
      <c r="AE3230" s="3" t="s">
        <v>14103</v>
      </c>
    </row>
    <row r="3231" spans="1:31" x14ac:dyDescent="0.25">
      <c r="A3231" t="s">
        <v>7442</v>
      </c>
      <c r="B3231" t="s">
        <v>1200</v>
      </c>
      <c r="C3231" s="3" t="s">
        <v>36</v>
      </c>
      <c r="D3231" s="3" t="s">
        <v>3556</v>
      </c>
      <c r="E3231" s="3" t="s">
        <v>5150</v>
      </c>
      <c r="F3231" s="3">
        <v>1000</v>
      </c>
      <c r="G3231" s="34">
        <v>33.49</v>
      </c>
      <c r="H3231" s="3" t="s">
        <v>12</v>
      </c>
      <c r="I3231" s="3" t="s">
        <v>21</v>
      </c>
      <c r="J3231" s="3" t="s">
        <v>8251</v>
      </c>
      <c r="K3231" s="3" t="s">
        <v>8252</v>
      </c>
      <c r="L3231" s="3" t="s">
        <v>68</v>
      </c>
      <c r="M3231" s="26" t="s">
        <v>13873</v>
      </c>
      <c r="N3231"/>
      <c r="O3231" s="3">
        <v>155</v>
      </c>
      <c r="P3231" s="34">
        <v>1189564.8</v>
      </c>
      <c r="Q3231" s="34">
        <v>1236517.78</v>
      </c>
      <c r="R3231" s="34">
        <v>-46952.98</v>
      </c>
      <c r="S3231" s="36">
        <v>-0.04</v>
      </c>
      <c r="T3231" s="34">
        <v>7674.6116129032262</v>
      </c>
      <c r="U3231" s="34">
        <v>2996182.85</v>
      </c>
      <c r="V3231" s="34">
        <v>3182253.29</v>
      </c>
      <c r="W3231" s="34">
        <v>-186070.44</v>
      </c>
      <c r="X3231" s="36">
        <v>-0.06</v>
      </c>
      <c r="Y3231" s="3" t="str">
        <f>IFERROR(VLOOKUP(A3231,'Pivot price tier'!$C$8:$L$2245,10,0),"")</f>
        <v xml:space="preserve"> </v>
      </c>
      <c r="Z3231" s="3" t="str">
        <f>IFERROR(VLOOKUP(A3231,'Pivot price tier by size'!$D$8:$M$2466,10,0),"")</f>
        <v xml:space="preserve"> </v>
      </c>
      <c r="AA3231" s="3" t="str">
        <f>IFERROR(VLOOKUP(A3231,'Pivot category'!$B$8:$I$2191,8,0),"")</f>
        <v xml:space="preserve"> </v>
      </c>
      <c r="AB3231" s="3" t="str">
        <f t="shared" si="50"/>
        <v/>
      </c>
      <c r="AC3231"/>
      <c r="AD3231" s="3" t="s">
        <v>16449</v>
      </c>
      <c r="AE3231" s="3" t="s">
        <v>14130</v>
      </c>
    </row>
    <row r="3232" spans="1:31" hidden="1" x14ac:dyDescent="0.25">
      <c r="A3232" t="s">
        <v>11377</v>
      </c>
      <c r="B3232" t="s">
        <v>11378</v>
      </c>
      <c r="C3232" s="3" t="s">
        <v>32</v>
      </c>
      <c r="D3232" s="3" t="s">
        <v>10517</v>
      </c>
      <c r="E3232" s="3" t="s">
        <v>5198</v>
      </c>
      <c r="F3232" s="3">
        <v>30000</v>
      </c>
      <c r="G3232" s="34">
        <v>24.49</v>
      </c>
      <c r="H3232" s="3" t="s">
        <v>46</v>
      </c>
      <c r="I3232" s="3" t="s">
        <v>46</v>
      </c>
      <c r="J3232" s="3" t="s">
        <v>13405</v>
      </c>
      <c r="K3232" s="3" t="s">
        <v>8264</v>
      </c>
      <c r="L3232" s="3" t="s">
        <v>68</v>
      </c>
      <c r="M3232" s="26">
        <v>44986</v>
      </c>
      <c r="N3232"/>
      <c r="O3232" s="3">
        <v>2</v>
      </c>
      <c r="P3232" s="34">
        <v>73.47</v>
      </c>
      <c r="Q3232" s="34">
        <v>24.49</v>
      </c>
      <c r="R3232" s="34">
        <v>48.98</v>
      </c>
      <c r="S3232" s="36">
        <v>2</v>
      </c>
      <c r="T3232" s="34">
        <v>36.734999999999999</v>
      </c>
      <c r="U3232" s="34">
        <v>293.88</v>
      </c>
      <c r="V3232" s="34">
        <v>293.88</v>
      </c>
      <c r="W3232" s="34">
        <v>0</v>
      </c>
      <c r="X3232" s="36">
        <v>0</v>
      </c>
      <c r="Y3232" s="3" t="str">
        <f>IFERROR(VLOOKUP(A3232,'Pivot price tier'!$C$8:$L$2245,10,0),"")</f>
        <v/>
      </c>
      <c r="Z3232" s="3" t="str">
        <f>IFERROR(VLOOKUP(A3232,'Pivot price tier by size'!$D$8:$M$2466,10,0),"")</f>
        <v/>
      </c>
      <c r="AA3232" s="3" t="str">
        <f>IFERROR(VLOOKUP(A3232,'Pivot category'!$B$8:$I$2191,8,0),"")</f>
        <v/>
      </c>
      <c r="AB3232" s="3" t="str">
        <f t="shared" si="50"/>
        <v>Bottom 5%</v>
      </c>
      <c r="AC3232"/>
      <c r="AD3232" s="3">
        <v>0</v>
      </c>
      <c r="AE3232" s="3" t="s">
        <v>11235</v>
      </c>
    </row>
    <row r="3233" spans="1:31" hidden="1" x14ac:dyDescent="0.25">
      <c r="A3233" t="s">
        <v>15929</v>
      </c>
      <c r="B3233" t="s">
        <v>15930</v>
      </c>
      <c r="C3233" s="3" t="s">
        <v>32</v>
      </c>
      <c r="D3233" s="3" t="s">
        <v>10590</v>
      </c>
      <c r="E3233" s="3" t="s">
        <v>5198</v>
      </c>
      <c r="F3233" s="3">
        <v>30000</v>
      </c>
      <c r="G3233" s="34">
        <v>24.49</v>
      </c>
      <c r="H3233" s="3" t="s">
        <v>46</v>
      </c>
      <c r="I3233" s="3" t="s">
        <v>46</v>
      </c>
      <c r="J3233" s="3" t="s">
        <v>13405</v>
      </c>
      <c r="K3233" s="3" t="s">
        <v>8264</v>
      </c>
      <c r="L3233" s="3" t="s">
        <v>68</v>
      </c>
      <c r="M3233" s="26">
        <v>45992</v>
      </c>
      <c r="N3233"/>
      <c r="O3233" s="3">
        <v>2</v>
      </c>
      <c r="P3233" s="34">
        <v>244.9</v>
      </c>
      <c r="Q3233" s="34"/>
      <c r="R3233" s="34">
        <v>244.9</v>
      </c>
      <c r="T3233" s="34">
        <v>122.45</v>
      </c>
      <c r="U3233" s="34">
        <v>195.92</v>
      </c>
      <c r="V3233" s="34">
        <v>881.64</v>
      </c>
      <c r="W3233" s="34">
        <v>-685.72</v>
      </c>
      <c r="X3233" s="36">
        <v>-0.78</v>
      </c>
      <c r="Y3233" s="3" t="str">
        <f>IFERROR(VLOOKUP(A3233,'Pivot price tier'!$C$8:$L$2245,10,0),"")</f>
        <v/>
      </c>
      <c r="Z3233" s="3" t="str">
        <f>IFERROR(VLOOKUP(A3233,'Pivot price tier by size'!$D$8:$M$2466,10,0),"")</f>
        <v/>
      </c>
      <c r="AA3233" s="3" t="str">
        <f>IFERROR(VLOOKUP(A3233,'Pivot category'!$B$8:$I$2191,8,0),"")</f>
        <v/>
      </c>
      <c r="AB3233" s="3" t="str">
        <f t="shared" si="50"/>
        <v>Bottom 5%</v>
      </c>
      <c r="AC3233"/>
      <c r="AD3233" s="3">
        <v>0</v>
      </c>
      <c r="AE3233" s="3" t="s">
        <v>11235</v>
      </c>
    </row>
    <row r="3234" spans="1:31" hidden="1" x14ac:dyDescent="0.25">
      <c r="A3234" t="s">
        <v>11036</v>
      </c>
      <c r="B3234" t="s">
        <v>11037</v>
      </c>
      <c r="C3234" s="3" t="s">
        <v>36</v>
      </c>
      <c r="D3234" s="3" t="s">
        <v>10195</v>
      </c>
      <c r="E3234" s="3" t="s">
        <v>5150</v>
      </c>
      <c r="F3234" s="3">
        <v>10000</v>
      </c>
      <c r="G3234" s="34">
        <v>13.79</v>
      </c>
      <c r="H3234" s="3" t="s">
        <v>46</v>
      </c>
      <c r="I3234" s="3" t="s">
        <v>46</v>
      </c>
      <c r="J3234" s="3" t="s">
        <v>8256</v>
      </c>
      <c r="K3234" s="3" t="s">
        <v>8260</v>
      </c>
      <c r="L3234" s="3" t="s">
        <v>8257</v>
      </c>
      <c r="M3234" s="26" t="s">
        <v>13873</v>
      </c>
      <c r="N3234"/>
      <c r="O3234" s="3">
        <v>1</v>
      </c>
      <c r="P3234" s="34">
        <v>82.74</v>
      </c>
      <c r="Q3234" s="34">
        <v>220.64</v>
      </c>
      <c r="R3234" s="34">
        <v>-137.9</v>
      </c>
      <c r="S3234" s="36">
        <v>-0.63</v>
      </c>
      <c r="T3234" s="34">
        <v>82.74</v>
      </c>
      <c r="U3234" s="34" t="s">
        <v>78</v>
      </c>
      <c r="V3234" s="34" t="s">
        <v>78</v>
      </c>
      <c r="W3234" s="34" t="s">
        <v>78</v>
      </c>
      <c r="X3234" s="36" t="s">
        <v>78</v>
      </c>
      <c r="Y3234" s="3" t="str">
        <f>IFERROR(VLOOKUP(A3234,'Pivot price tier'!$C$8:$L$2245,10,0),"")</f>
        <v/>
      </c>
      <c r="Z3234" s="3" t="str">
        <f>IFERROR(VLOOKUP(A3234,'Pivot price tier by size'!$D$8:$M$2466,10,0),"")</f>
        <v/>
      </c>
      <c r="AA3234" s="3" t="str">
        <f>IFERROR(VLOOKUP(A3234,'Pivot category'!$B$8:$I$2191,8,0),"")</f>
        <v/>
      </c>
      <c r="AB3234" s="3" t="str">
        <f t="shared" si="50"/>
        <v>Bottom 5%</v>
      </c>
      <c r="AC3234"/>
      <c r="AD3234" s="3" t="s">
        <v>16559</v>
      </c>
      <c r="AE3234" s="3" t="s">
        <v>16560</v>
      </c>
    </row>
    <row r="3235" spans="1:31" hidden="1" x14ac:dyDescent="0.25">
      <c r="A3235" t="s">
        <v>13346</v>
      </c>
      <c r="B3235" t="s">
        <v>14249</v>
      </c>
      <c r="C3235" s="3" t="s">
        <v>73</v>
      </c>
      <c r="D3235" s="3" t="s">
        <v>13528</v>
      </c>
      <c r="E3235" s="3">
        <v>0</v>
      </c>
      <c r="F3235" s="3">
        <v>30000</v>
      </c>
      <c r="G3235" s="34">
        <v>9.99</v>
      </c>
      <c r="H3235" s="3" t="s">
        <v>8334</v>
      </c>
      <c r="I3235" s="3" t="s">
        <v>12340</v>
      </c>
      <c r="J3235" s="3" t="s">
        <v>13403</v>
      </c>
      <c r="K3235" s="3" t="s">
        <v>8264</v>
      </c>
      <c r="L3235" s="3" t="s">
        <v>68</v>
      </c>
      <c r="M3235" s="26">
        <v>45627</v>
      </c>
      <c r="N3235"/>
      <c r="O3235" s="3">
        <v>1</v>
      </c>
      <c r="P3235" s="34">
        <v>20.98</v>
      </c>
      <c r="Q3235" s="34">
        <v>32.97</v>
      </c>
      <c r="R3235" s="34">
        <v>-11.99</v>
      </c>
      <c r="S3235" s="36">
        <v>-0.36</v>
      </c>
      <c r="T3235" s="34">
        <v>20.98</v>
      </c>
      <c r="U3235" s="34">
        <v>0</v>
      </c>
      <c r="V3235" s="34">
        <v>659.4</v>
      </c>
      <c r="W3235" s="34">
        <v>-659.4</v>
      </c>
      <c r="X3235" s="36">
        <v>-1</v>
      </c>
      <c r="Y3235" s="3" t="str">
        <f>IFERROR(VLOOKUP(A3235,'Pivot price tier'!$C$8:$L$2245,10,0),"")</f>
        <v/>
      </c>
      <c r="Z3235" s="3" t="str">
        <f>IFERROR(VLOOKUP(A3235,'Pivot price tier by size'!$D$8:$M$2466,10,0),"")</f>
        <v/>
      </c>
      <c r="AA3235" s="3" t="str">
        <f>IFERROR(VLOOKUP(A3235,'Pivot category'!$B$8:$I$2191,8,0),"")</f>
        <v/>
      </c>
      <c r="AB3235" s="3" t="str">
        <f t="shared" si="50"/>
        <v>Bottom 5%</v>
      </c>
      <c r="AC3235"/>
      <c r="AD3235" s="3" t="s">
        <v>16446</v>
      </c>
      <c r="AE3235" s="3" t="s">
        <v>14101</v>
      </c>
    </row>
    <row r="3236" spans="1:31" x14ac:dyDescent="0.25">
      <c r="A3236" t="s">
        <v>7764</v>
      </c>
      <c r="B3236" t="s">
        <v>1201</v>
      </c>
      <c r="C3236" s="3" t="s">
        <v>38</v>
      </c>
      <c r="D3236" s="3" t="s">
        <v>3557</v>
      </c>
      <c r="E3236" s="3" t="s">
        <v>5150</v>
      </c>
      <c r="F3236" s="3">
        <v>1000</v>
      </c>
      <c r="G3236" s="34">
        <v>52.99</v>
      </c>
      <c r="H3236" s="3" t="s">
        <v>12</v>
      </c>
      <c r="I3236" s="3" t="s">
        <v>21</v>
      </c>
      <c r="J3236" s="3" t="s">
        <v>8251</v>
      </c>
      <c r="K3236" s="3" t="s">
        <v>8252</v>
      </c>
      <c r="L3236" s="3" t="s">
        <v>68</v>
      </c>
      <c r="M3236" s="26" t="s">
        <v>13873</v>
      </c>
      <c r="N3236"/>
      <c r="O3236" s="3">
        <v>159</v>
      </c>
      <c r="P3236" s="34">
        <v>3678092.39</v>
      </c>
      <c r="Q3236" s="34">
        <v>3974123.55</v>
      </c>
      <c r="R3236" s="34">
        <v>-296031.15999999997</v>
      </c>
      <c r="S3236" s="36">
        <v>-7.0000000000000007E-2</v>
      </c>
      <c r="T3236" s="34">
        <v>23132.656540880504</v>
      </c>
      <c r="U3236" s="34">
        <v>1736906.85</v>
      </c>
      <c r="V3236" s="34">
        <v>1723707.07</v>
      </c>
      <c r="W3236" s="34">
        <v>13199.78</v>
      </c>
      <c r="X3236" s="36">
        <v>0.01</v>
      </c>
      <c r="Y3236" s="3" t="str">
        <f>IFERROR(VLOOKUP(A3236,'Pivot price tier'!$C$8:$L$2245,10,0),"")</f>
        <v xml:space="preserve"> </v>
      </c>
      <c r="Z3236" s="3" t="str">
        <f>IFERROR(VLOOKUP(A3236,'Pivot price tier by size'!$D$8:$M$2466,10,0),"")</f>
        <v xml:space="preserve"> </v>
      </c>
      <c r="AA3236" s="3" t="str">
        <f>IFERROR(VLOOKUP(A3236,'Pivot category'!$B$8:$I$2191,8,0),"")</f>
        <v xml:space="preserve"> </v>
      </c>
      <c r="AB3236" s="3" t="str">
        <f t="shared" si="50"/>
        <v/>
      </c>
      <c r="AC3236"/>
      <c r="AD3236" s="3" t="s">
        <v>16449</v>
      </c>
      <c r="AE3236" s="3" t="s">
        <v>14130</v>
      </c>
    </row>
    <row r="3237" spans="1:31" hidden="1" x14ac:dyDescent="0.25">
      <c r="A3237" t="s">
        <v>16031</v>
      </c>
      <c r="B3237" t="s">
        <v>16032</v>
      </c>
      <c r="C3237" s="3" t="s">
        <v>32</v>
      </c>
      <c r="D3237" s="3" t="s">
        <v>15741</v>
      </c>
      <c r="E3237" s="3" t="s">
        <v>5198</v>
      </c>
      <c r="F3237" s="3">
        <v>70000</v>
      </c>
      <c r="G3237" s="34">
        <v>16.989999999999998</v>
      </c>
      <c r="H3237" s="3" t="s">
        <v>26</v>
      </c>
      <c r="I3237" s="3" t="s">
        <v>19</v>
      </c>
      <c r="J3237" s="3" t="s">
        <v>8251</v>
      </c>
      <c r="K3237" s="3" t="s">
        <v>8252</v>
      </c>
      <c r="L3237" s="3" t="s">
        <v>68</v>
      </c>
      <c r="M3237" s="26">
        <v>46023</v>
      </c>
      <c r="N3237"/>
      <c r="O3237" s="3">
        <v>104</v>
      </c>
      <c r="P3237" s="34">
        <v>26402.46</v>
      </c>
      <c r="Q3237" s="34"/>
      <c r="R3237" s="34">
        <v>26402.46</v>
      </c>
      <c r="T3237" s="34">
        <v>253.86980769230769</v>
      </c>
      <c r="U3237" s="34">
        <v>68520.67</v>
      </c>
      <c r="V3237" s="34">
        <v>0</v>
      </c>
      <c r="W3237" s="34">
        <v>68520.67</v>
      </c>
      <c r="X3237" s="36">
        <v>0</v>
      </c>
      <c r="Y3237" s="3" t="str">
        <f>IFERROR(VLOOKUP(A3237,'Pivot price tier'!$C$8:$L$2245,10,0),"")</f>
        <v>X</v>
      </c>
      <c r="Z3237" s="3" t="str">
        <f>IFERROR(VLOOKUP(A3237,'Pivot price tier by size'!$D$8:$M$2466,10,0),"")</f>
        <v xml:space="preserve"> </v>
      </c>
      <c r="AA3237" s="3" t="str">
        <f>IFERROR(VLOOKUP(A3237,'Pivot category'!$B$8:$I$2191,8,0),"")</f>
        <v>X</v>
      </c>
      <c r="AB3237" s="3" t="str">
        <f t="shared" si="50"/>
        <v>Bottom 5%</v>
      </c>
      <c r="AC3237"/>
      <c r="AD3237" s="3" t="s">
        <v>16450</v>
      </c>
      <c r="AE3237" s="3" t="s">
        <v>14103</v>
      </c>
    </row>
    <row r="3238" spans="1:31" hidden="1" x14ac:dyDescent="0.25">
      <c r="A3238" t="s">
        <v>16033</v>
      </c>
      <c r="B3238" t="s">
        <v>16034</v>
      </c>
      <c r="C3238" s="3" t="s">
        <v>69</v>
      </c>
      <c r="D3238" s="3" t="s">
        <v>15750</v>
      </c>
      <c r="E3238" s="3" t="s">
        <v>5198</v>
      </c>
      <c r="F3238" s="3">
        <v>70000</v>
      </c>
      <c r="G3238" s="34">
        <v>1.0900000000000001</v>
      </c>
      <c r="H3238" s="3" t="s">
        <v>26</v>
      </c>
      <c r="I3238" s="3" t="s">
        <v>70</v>
      </c>
      <c r="J3238" s="3" t="s">
        <v>8251</v>
      </c>
      <c r="K3238" s="3" t="s">
        <v>8252</v>
      </c>
      <c r="L3238" s="3" t="s">
        <v>68</v>
      </c>
      <c r="M3238" s="26">
        <v>46023</v>
      </c>
      <c r="N3238"/>
      <c r="O3238" s="3">
        <v>107</v>
      </c>
      <c r="P3238" s="34">
        <v>11847.21</v>
      </c>
      <c r="Q3238" s="34"/>
      <c r="R3238" s="34">
        <v>11847.21</v>
      </c>
      <c r="T3238" s="34">
        <v>110.72158878504672</v>
      </c>
      <c r="U3238" s="34">
        <v>13560.69</v>
      </c>
      <c r="V3238" s="34">
        <v>0</v>
      </c>
      <c r="W3238" s="34">
        <v>13560.69</v>
      </c>
      <c r="X3238" s="36">
        <v>0</v>
      </c>
      <c r="Y3238" s="3" t="str">
        <f>IFERROR(VLOOKUP(A3238,'Pivot price tier'!$C$8:$L$2245,10,0),"")</f>
        <v/>
      </c>
      <c r="Z3238" s="3" t="str">
        <f>IFERROR(VLOOKUP(A3238,'Pivot price tier by size'!$D$8:$M$2466,10,0),"")</f>
        <v/>
      </c>
      <c r="AA3238" s="3" t="str">
        <f>IFERROR(VLOOKUP(A3238,'Pivot category'!$B$8:$I$2191,8,0),"")</f>
        <v/>
      </c>
      <c r="AB3238" s="3" t="str">
        <f t="shared" si="50"/>
        <v>Bottom 5%</v>
      </c>
      <c r="AC3238"/>
      <c r="AD3238" s="3" t="s">
        <v>16450</v>
      </c>
      <c r="AE3238" s="3" t="s">
        <v>14103</v>
      </c>
    </row>
    <row r="3239" spans="1:31" hidden="1" x14ac:dyDescent="0.25">
      <c r="A3239" t="s">
        <v>5628</v>
      </c>
      <c r="B3239" t="s">
        <v>1469</v>
      </c>
      <c r="C3239" s="3" t="s">
        <v>32</v>
      </c>
      <c r="D3239" s="3" t="s">
        <v>3851</v>
      </c>
      <c r="E3239" s="3" t="s">
        <v>5198</v>
      </c>
      <c r="F3239" s="3">
        <v>7000</v>
      </c>
      <c r="G3239" s="34">
        <v>10.79</v>
      </c>
      <c r="H3239" s="3" t="s">
        <v>26</v>
      </c>
      <c r="I3239" s="3" t="s">
        <v>17</v>
      </c>
      <c r="J3239" s="3" t="s">
        <v>8256</v>
      </c>
      <c r="K3239" s="3" t="s">
        <v>8252</v>
      </c>
      <c r="L3239" s="3" t="s">
        <v>8257</v>
      </c>
      <c r="M3239" s="26" t="s">
        <v>13873</v>
      </c>
      <c r="N3239"/>
      <c r="O3239" s="3" t="s">
        <v>78</v>
      </c>
      <c r="P3239" s="34">
        <v>10.79</v>
      </c>
      <c r="Q3239" s="34">
        <v>17.989999999999998</v>
      </c>
      <c r="R3239" s="34">
        <v>-7.2</v>
      </c>
      <c r="S3239" s="36">
        <v>-0.4</v>
      </c>
      <c r="T3239" s="34" t="s">
        <v>78</v>
      </c>
      <c r="U3239" s="34" t="s">
        <v>78</v>
      </c>
      <c r="V3239" s="34" t="s">
        <v>78</v>
      </c>
      <c r="W3239" s="34" t="s">
        <v>78</v>
      </c>
      <c r="X3239" s="36" t="s">
        <v>78</v>
      </c>
      <c r="Y3239" s="3" t="str">
        <f>IFERROR(VLOOKUP(A3239,'Pivot price tier'!$C$8:$L$2245,10,0),"")</f>
        <v/>
      </c>
      <c r="Z3239" s="3" t="str">
        <f>IFERROR(VLOOKUP(A3239,'Pivot price tier by size'!$D$8:$M$2466,10,0),"")</f>
        <v/>
      </c>
      <c r="AA3239" s="3" t="str">
        <f>IFERROR(VLOOKUP(A3239,'Pivot category'!$B$8:$I$2191,8,0),"")</f>
        <v/>
      </c>
      <c r="AB3239" s="3" t="str">
        <f t="shared" si="50"/>
        <v>Bottom 5%</v>
      </c>
      <c r="AC3239"/>
      <c r="AD3239" s="3" t="s">
        <v>16450</v>
      </c>
      <c r="AE3239" s="3" t="s">
        <v>14103</v>
      </c>
    </row>
    <row r="3240" spans="1:31" x14ac:dyDescent="0.25">
      <c r="A3240" t="s">
        <v>6934</v>
      </c>
      <c r="B3240" t="s">
        <v>1204</v>
      </c>
      <c r="C3240" s="3" t="s">
        <v>34</v>
      </c>
      <c r="D3240" s="3" t="s">
        <v>3560</v>
      </c>
      <c r="E3240" s="3" t="s">
        <v>5150</v>
      </c>
      <c r="F3240" s="3">
        <v>1000</v>
      </c>
      <c r="G3240" s="34">
        <v>13.99</v>
      </c>
      <c r="H3240" s="3" t="s">
        <v>12</v>
      </c>
      <c r="I3240" s="3" t="s">
        <v>21</v>
      </c>
      <c r="J3240" s="3" t="s">
        <v>8251</v>
      </c>
      <c r="K3240" s="3" t="s">
        <v>8252</v>
      </c>
      <c r="L3240" s="3" t="s">
        <v>68</v>
      </c>
      <c r="M3240" s="26" t="s">
        <v>13873</v>
      </c>
      <c r="N3240"/>
      <c r="O3240" s="3">
        <v>159</v>
      </c>
      <c r="P3240" s="34">
        <v>782236.86</v>
      </c>
      <c r="Q3240" s="34">
        <v>811154.19</v>
      </c>
      <c r="R3240" s="34">
        <v>-28917.33</v>
      </c>
      <c r="S3240" s="36">
        <v>-0.04</v>
      </c>
      <c r="T3240" s="34">
        <v>4919.7286792452833</v>
      </c>
      <c r="U3240" s="34">
        <v>1919805.73</v>
      </c>
      <c r="V3240" s="34">
        <v>1929808.58</v>
      </c>
      <c r="W3240" s="34">
        <v>-10002.85</v>
      </c>
      <c r="X3240" s="36">
        <v>-0.01</v>
      </c>
      <c r="Y3240" s="3" t="str">
        <f>IFERROR(VLOOKUP(A3240,'Pivot price tier'!$C$8:$L$2245,10,0),"")</f>
        <v xml:space="preserve"> </v>
      </c>
      <c r="Z3240" s="3" t="str">
        <f>IFERROR(VLOOKUP(A3240,'Pivot price tier by size'!$D$8:$M$2466,10,0),"")</f>
        <v xml:space="preserve"> </v>
      </c>
      <c r="AA3240" s="3" t="str">
        <f>IFERROR(VLOOKUP(A3240,'Pivot category'!$B$8:$I$2191,8,0),"")</f>
        <v xml:space="preserve"> </v>
      </c>
      <c r="AB3240" s="3" t="str">
        <f t="shared" si="50"/>
        <v/>
      </c>
      <c r="AC3240"/>
      <c r="AD3240" s="3" t="s">
        <v>16449</v>
      </c>
      <c r="AE3240" s="3" t="s">
        <v>14130</v>
      </c>
    </row>
    <row r="3241" spans="1:31" x14ac:dyDescent="0.25">
      <c r="A3241" t="s">
        <v>5513</v>
      </c>
      <c r="B3241" t="s">
        <v>1206</v>
      </c>
      <c r="C3241" s="3" t="s">
        <v>32</v>
      </c>
      <c r="D3241" s="3" t="s">
        <v>3562</v>
      </c>
      <c r="E3241" s="3" t="s">
        <v>5150</v>
      </c>
      <c r="F3241" s="3">
        <v>1000</v>
      </c>
      <c r="G3241" s="34">
        <v>26.99</v>
      </c>
      <c r="H3241" s="3" t="s">
        <v>12</v>
      </c>
      <c r="I3241" s="3" t="s">
        <v>21</v>
      </c>
      <c r="J3241" s="3" t="s">
        <v>8251</v>
      </c>
      <c r="K3241" s="3" t="s">
        <v>8252</v>
      </c>
      <c r="L3241" s="3" t="s">
        <v>68</v>
      </c>
      <c r="M3241" s="26" t="s">
        <v>13873</v>
      </c>
      <c r="N3241"/>
      <c r="O3241" s="3">
        <v>159</v>
      </c>
      <c r="P3241" s="34">
        <v>1601905.24</v>
      </c>
      <c r="Q3241" s="34">
        <v>1763926.13</v>
      </c>
      <c r="R3241" s="34">
        <v>-162020.89000000001</v>
      </c>
      <c r="S3241" s="36">
        <v>-0.09</v>
      </c>
      <c r="T3241" s="34">
        <v>10074.875723270441</v>
      </c>
      <c r="U3241" s="34">
        <v>2743152.85</v>
      </c>
      <c r="V3241" s="34">
        <v>2802715.64</v>
      </c>
      <c r="W3241" s="34">
        <v>-59562.79</v>
      </c>
      <c r="X3241" s="36">
        <v>-0.02</v>
      </c>
      <c r="Y3241" s="3" t="str">
        <f>IFERROR(VLOOKUP(A3241,'Pivot price tier'!$C$8:$L$2245,10,0),"")</f>
        <v xml:space="preserve"> </v>
      </c>
      <c r="Z3241" s="3" t="str">
        <f>IFERROR(VLOOKUP(A3241,'Pivot price tier by size'!$D$8:$M$2466,10,0),"")</f>
        <v xml:space="preserve"> </v>
      </c>
      <c r="AA3241" s="3" t="str">
        <f>IFERROR(VLOOKUP(A3241,'Pivot category'!$B$8:$I$2191,8,0),"")</f>
        <v xml:space="preserve"> </v>
      </c>
      <c r="AB3241" s="3" t="str">
        <f t="shared" si="50"/>
        <v/>
      </c>
      <c r="AC3241"/>
      <c r="AD3241" s="3" t="s">
        <v>16449</v>
      </c>
      <c r="AE3241" s="3" t="s">
        <v>14130</v>
      </c>
    </row>
    <row r="3242" spans="1:31" x14ac:dyDescent="0.25">
      <c r="A3242" t="s">
        <v>5834</v>
      </c>
      <c r="B3242" t="s">
        <v>1210</v>
      </c>
      <c r="C3242" s="3" t="s">
        <v>32</v>
      </c>
      <c r="D3242" s="3" t="s">
        <v>3567</v>
      </c>
      <c r="E3242" s="3" t="s">
        <v>5150</v>
      </c>
      <c r="F3242" s="3">
        <v>1000</v>
      </c>
      <c r="G3242" s="34">
        <v>67.989999999999995</v>
      </c>
      <c r="H3242" s="3" t="s">
        <v>12</v>
      </c>
      <c r="I3242" s="3" t="s">
        <v>15</v>
      </c>
      <c r="J3242" s="3" t="s">
        <v>8251</v>
      </c>
      <c r="K3242" s="3" t="s">
        <v>8252</v>
      </c>
      <c r="L3242" s="3" t="s">
        <v>68</v>
      </c>
      <c r="M3242" s="26" t="s">
        <v>13873</v>
      </c>
      <c r="N3242"/>
      <c r="O3242" s="3">
        <v>69</v>
      </c>
      <c r="P3242" s="34">
        <v>125572.13</v>
      </c>
      <c r="Q3242" s="34">
        <v>167497.94</v>
      </c>
      <c r="R3242" s="34">
        <v>-41925.81</v>
      </c>
      <c r="S3242" s="36">
        <v>-0.25</v>
      </c>
      <c r="T3242" s="34">
        <v>1819.8859420289855</v>
      </c>
      <c r="U3242" s="34">
        <v>103712.54</v>
      </c>
      <c r="V3242" s="34">
        <v>86734.06</v>
      </c>
      <c r="W3242" s="34">
        <v>16978.48</v>
      </c>
      <c r="X3242" s="36">
        <v>0.2</v>
      </c>
      <c r="Y3242" s="3" t="str">
        <f>IFERROR(VLOOKUP(A3242,'Pivot price tier'!$C$8:$L$2245,10,0),"")</f>
        <v xml:space="preserve"> </v>
      </c>
      <c r="Z3242" s="3" t="str">
        <f>IFERROR(VLOOKUP(A3242,'Pivot price tier by size'!$D$8:$M$2466,10,0),"")</f>
        <v xml:space="preserve"> </v>
      </c>
      <c r="AA3242" s="3" t="str">
        <f>IFERROR(VLOOKUP(A3242,'Pivot category'!$B$8:$I$2191,8,0),"")</f>
        <v xml:space="preserve"> </v>
      </c>
      <c r="AB3242" s="3" t="str">
        <f t="shared" si="50"/>
        <v/>
      </c>
      <c r="AC3242"/>
      <c r="AD3242" s="3" t="s">
        <v>16449</v>
      </c>
      <c r="AE3242" s="3" t="s">
        <v>14130</v>
      </c>
    </row>
    <row r="3243" spans="1:31" x14ac:dyDescent="0.25">
      <c r="A3243" t="s">
        <v>6921</v>
      </c>
      <c r="B3243" t="s">
        <v>1212</v>
      </c>
      <c r="C3243" s="3" t="s">
        <v>34</v>
      </c>
      <c r="D3243" s="3" t="s">
        <v>3569</v>
      </c>
      <c r="E3243" s="3" t="s">
        <v>5150</v>
      </c>
      <c r="F3243" s="3">
        <v>1000</v>
      </c>
      <c r="G3243" s="34">
        <v>25.99</v>
      </c>
      <c r="H3243" s="3" t="s">
        <v>12</v>
      </c>
      <c r="I3243" s="3" t="s">
        <v>15</v>
      </c>
      <c r="J3243" s="3" t="s">
        <v>8251</v>
      </c>
      <c r="K3243" s="3" t="s">
        <v>8252</v>
      </c>
      <c r="L3243" s="3" t="s">
        <v>68</v>
      </c>
      <c r="M3243" s="26" t="s">
        <v>13873</v>
      </c>
      <c r="N3243"/>
      <c r="O3243" s="3">
        <v>75</v>
      </c>
      <c r="P3243" s="34">
        <v>52447.82</v>
      </c>
      <c r="Q3243" s="34">
        <v>50784.46</v>
      </c>
      <c r="R3243" s="34">
        <v>1663.36</v>
      </c>
      <c r="S3243" s="36">
        <v>0.03</v>
      </c>
      <c r="T3243" s="34">
        <v>699.30426666666665</v>
      </c>
      <c r="U3243" s="34">
        <v>32071.66</v>
      </c>
      <c r="V3243" s="34">
        <v>37113.72</v>
      </c>
      <c r="W3243" s="34">
        <v>-5042.0600000000004</v>
      </c>
      <c r="X3243" s="36">
        <v>-0.14000000000000001</v>
      </c>
      <c r="Y3243" s="3" t="str">
        <f>IFERROR(VLOOKUP(A3243,'Pivot price tier'!$C$8:$L$2245,10,0),"")</f>
        <v xml:space="preserve"> </v>
      </c>
      <c r="Z3243" s="3" t="str">
        <f>IFERROR(VLOOKUP(A3243,'Pivot price tier by size'!$D$8:$M$2466,10,0),"")</f>
        <v xml:space="preserve"> </v>
      </c>
      <c r="AA3243" s="3" t="str">
        <f>IFERROR(VLOOKUP(A3243,'Pivot category'!$B$8:$I$2191,8,0),"")</f>
        <v xml:space="preserve"> </v>
      </c>
      <c r="AB3243" s="3" t="str">
        <f t="shared" si="50"/>
        <v/>
      </c>
      <c r="AC3243"/>
      <c r="AD3243" s="3" t="s">
        <v>16449</v>
      </c>
      <c r="AE3243" s="3" t="s">
        <v>14130</v>
      </c>
    </row>
    <row r="3244" spans="1:31" x14ac:dyDescent="0.25">
      <c r="A3244" t="s">
        <v>5489</v>
      </c>
      <c r="B3244" t="s">
        <v>1213</v>
      </c>
      <c r="C3244" s="3" t="s">
        <v>32</v>
      </c>
      <c r="D3244" s="3" t="s">
        <v>3570</v>
      </c>
      <c r="E3244" s="3" t="s">
        <v>5150</v>
      </c>
      <c r="F3244" s="3">
        <v>1000</v>
      </c>
      <c r="G3244" s="34">
        <v>51.99</v>
      </c>
      <c r="H3244" s="3" t="s">
        <v>12</v>
      </c>
      <c r="I3244" s="3" t="s">
        <v>15</v>
      </c>
      <c r="J3244" s="3" t="s">
        <v>8251</v>
      </c>
      <c r="K3244" s="3" t="s">
        <v>8252</v>
      </c>
      <c r="L3244" s="3" t="s">
        <v>68</v>
      </c>
      <c r="M3244" s="26" t="s">
        <v>13873</v>
      </c>
      <c r="N3244"/>
      <c r="O3244" s="3">
        <v>149</v>
      </c>
      <c r="P3244" s="34">
        <v>134933.87</v>
      </c>
      <c r="Q3244" s="34">
        <v>140143.89000000001</v>
      </c>
      <c r="R3244" s="34">
        <v>-5210.0200000000004</v>
      </c>
      <c r="S3244" s="36">
        <v>-0.04</v>
      </c>
      <c r="T3244" s="34">
        <v>905.59644295302007</v>
      </c>
      <c r="U3244" s="34">
        <v>95062.12</v>
      </c>
      <c r="V3244" s="34">
        <v>120699.01</v>
      </c>
      <c r="W3244" s="34">
        <v>-25636.89</v>
      </c>
      <c r="X3244" s="36">
        <v>-0.21</v>
      </c>
      <c r="Y3244" s="3" t="str">
        <f>IFERROR(VLOOKUP(A3244,'Pivot price tier'!$C$8:$L$2245,10,0),"")</f>
        <v xml:space="preserve"> </v>
      </c>
      <c r="Z3244" s="3" t="str">
        <f>IFERROR(VLOOKUP(A3244,'Pivot price tier by size'!$D$8:$M$2466,10,0),"")</f>
        <v xml:space="preserve"> </v>
      </c>
      <c r="AA3244" s="3" t="str">
        <f>IFERROR(VLOOKUP(A3244,'Pivot category'!$B$8:$I$2191,8,0),"")</f>
        <v xml:space="preserve"> </v>
      </c>
      <c r="AB3244" s="3" t="str">
        <f t="shared" si="50"/>
        <v/>
      </c>
      <c r="AC3244"/>
      <c r="AD3244" s="3" t="s">
        <v>16449</v>
      </c>
      <c r="AE3244" s="3" t="s">
        <v>14130</v>
      </c>
    </row>
    <row r="3245" spans="1:31" x14ac:dyDescent="0.25">
      <c r="A3245" t="s">
        <v>6451</v>
      </c>
      <c r="B3245" t="s">
        <v>6450</v>
      </c>
      <c r="C3245" s="3" t="s">
        <v>32</v>
      </c>
      <c r="D3245" s="3" t="s">
        <v>8047</v>
      </c>
      <c r="E3245" s="3" t="s">
        <v>5198</v>
      </c>
      <c r="F3245" s="3">
        <v>7000</v>
      </c>
      <c r="G3245" s="34">
        <v>26.99</v>
      </c>
      <c r="H3245" s="3" t="s">
        <v>12</v>
      </c>
      <c r="I3245" s="3" t="s">
        <v>21</v>
      </c>
      <c r="J3245" s="3" t="s">
        <v>8251</v>
      </c>
      <c r="K3245" s="3" t="s">
        <v>8252</v>
      </c>
      <c r="L3245" s="3" t="s">
        <v>68</v>
      </c>
      <c r="M3245" s="26" t="s">
        <v>13873</v>
      </c>
      <c r="N3245"/>
      <c r="O3245" s="3">
        <v>146</v>
      </c>
      <c r="P3245" s="34">
        <v>119981.74</v>
      </c>
      <c r="Q3245" s="34">
        <v>135538.85</v>
      </c>
      <c r="R3245" s="34">
        <v>-15557.11</v>
      </c>
      <c r="S3245" s="36">
        <v>-0.11</v>
      </c>
      <c r="T3245" s="34">
        <v>821.79273972602743</v>
      </c>
      <c r="U3245" s="34">
        <v>147000.35</v>
      </c>
      <c r="V3245" s="34">
        <v>156816.69</v>
      </c>
      <c r="W3245" s="34">
        <v>-9816.34</v>
      </c>
      <c r="X3245" s="36">
        <v>-0.06</v>
      </c>
      <c r="Y3245" s="3" t="str">
        <f>IFERROR(VLOOKUP(A3245,'Pivot price tier'!$C$8:$L$2245,10,0),"")</f>
        <v xml:space="preserve"> </v>
      </c>
      <c r="Z3245" s="3" t="str">
        <f>IFERROR(VLOOKUP(A3245,'Pivot price tier by size'!$D$8:$M$2466,10,0),"")</f>
        <v xml:space="preserve"> </v>
      </c>
      <c r="AA3245" s="3" t="str">
        <f>IFERROR(VLOOKUP(A3245,'Pivot category'!$B$8:$I$2191,8,0),"")</f>
        <v xml:space="preserve"> </v>
      </c>
      <c r="AB3245" s="3" t="str">
        <f t="shared" si="50"/>
        <v/>
      </c>
      <c r="AC3245"/>
      <c r="AD3245" s="3" t="s">
        <v>16449</v>
      </c>
      <c r="AE3245" s="3" t="s">
        <v>14130</v>
      </c>
    </row>
    <row r="3246" spans="1:31" hidden="1" x14ac:dyDescent="0.25">
      <c r="A3246" t="s">
        <v>13347</v>
      </c>
      <c r="B3246" t="s">
        <v>14250</v>
      </c>
      <c r="C3246" s="3" t="s">
        <v>73</v>
      </c>
      <c r="D3246" s="3" t="s">
        <v>13529</v>
      </c>
      <c r="E3246" s="3">
        <v>0</v>
      </c>
      <c r="F3246" s="3">
        <v>30000</v>
      </c>
      <c r="G3246" s="34">
        <v>9.99</v>
      </c>
      <c r="H3246" s="3" t="s">
        <v>8334</v>
      </c>
      <c r="I3246" s="3" t="s">
        <v>12340</v>
      </c>
      <c r="J3246" s="3" t="s">
        <v>13403</v>
      </c>
      <c r="K3246" s="3" t="s">
        <v>8264</v>
      </c>
      <c r="L3246" s="3" t="s">
        <v>68</v>
      </c>
      <c r="M3246" s="26">
        <v>45627</v>
      </c>
      <c r="N3246"/>
      <c r="O3246" s="3">
        <v>1</v>
      </c>
      <c r="P3246" s="34">
        <v>30.97</v>
      </c>
      <c r="Q3246" s="34">
        <v>32.97</v>
      </c>
      <c r="R3246" s="34">
        <v>-2</v>
      </c>
      <c r="S3246" s="36">
        <v>-0.06</v>
      </c>
      <c r="T3246" s="34">
        <v>30.97</v>
      </c>
      <c r="U3246" s="34">
        <v>449.58</v>
      </c>
      <c r="V3246" s="34">
        <v>659.4</v>
      </c>
      <c r="W3246" s="34">
        <v>-209.82</v>
      </c>
      <c r="X3246" s="36">
        <v>-0.32</v>
      </c>
      <c r="Y3246" s="3" t="str">
        <f>IFERROR(VLOOKUP(A3246,'Pivot price tier'!$C$8:$L$2245,10,0),"")</f>
        <v/>
      </c>
      <c r="Z3246" s="3" t="str">
        <f>IFERROR(VLOOKUP(A3246,'Pivot price tier by size'!$D$8:$M$2466,10,0),"")</f>
        <v/>
      </c>
      <c r="AA3246" s="3" t="str">
        <f>IFERROR(VLOOKUP(A3246,'Pivot category'!$B$8:$I$2191,8,0),"")</f>
        <v/>
      </c>
      <c r="AB3246" s="3" t="str">
        <f t="shared" si="50"/>
        <v>Bottom 5%</v>
      </c>
      <c r="AC3246"/>
      <c r="AD3246" s="3" t="s">
        <v>16446</v>
      </c>
      <c r="AE3246" s="3" t="s">
        <v>14101</v>
      </c>
    </row>
    <row r="3247" spans="1:31" hidden="1" x14ac:dyDescent="0.25">
      <c r="A3247" t="s">
        <v>13348</v>
      </c>
      <c r="B3247" t="s">
        <v>14251</v>
      </c>
      <c r="C3247" s="3" t="s">
        <v>73</v>
      </c>
      <c r="D3247" s="3" t="s">
        <v>13530</v>
      </c>
      <c r="E3247" s="3">
        <v>0</v>
      </c>
      <c r="F3247" s="3">
        <v>30000</v>
      </c>
      <c r="G3247" s="34">
        <v>9.99</v>
      </c>
      <c r="H3247" s="3" t="s">
        <v>8334</v>
      </c>
      <c r="I3247" s="3" t="s">
        <v>12340</v>
      </c>
      <c r="J3247" s="3" t="s">
        <v>13403</v>
      </c>
      <c r="K3247" s="3" t="s">
        <v>8264</v>
      </c>
      <c r="L3247" s="3" t="s">
        <v>68</v>
      </c>
      <c r="M3247" s="26">
        <v>45627</v>
      </c>
      <c r="N3247"/>
      <c r="O3247" s="3">
        <v>1</v>
      </c>
      <c r="P3247" s="34">
        <v>52.95</v>
      </c>
      <c r="Q3247" s="34">
        <v>10.99</v>
      </c>
      <c r="R3247" s="34">
        <v>41.96</v>
      </c>
      <c r="S3247" s="36">
        <v>3.82</v>
      </c>
      <c r="T3247" s="34">
        <v>52.95</v>
      </c>
      <c r="U3247" s="34">
        <v>263.76</v>
      </c>
      <c r="V3247" s="34">
        <v>659.4</v>
      </c>
      <c r="W3247" s="34">
        <v>-395.64</v>
      </c>
      <c r="X3247" s="36">
        <v>-0.6</v>
      </c>
      <c r="Y3247" s="3" t="str">
        <f>IFERROR(VLOOKUP(A3247,'Pivot price tier'!$C$8:$L$2245,10,0),"")</f>
        <v/>
      </c>
      <c r="Z3247" s="3" t="str">
        <f>IFERROR(VLOOKUP(A3247,'Pivot price tier by size'!$D$8:$M$2466,10,0),"")</f>
        <v/>
      </c>
      <c r="AA3247" s="3" t="str">
        <f>IFERROR(VLOOKUP(A3247,'Pivot category'!$B$8:$I$2191,8,0),"")</f>
        <v/>
      </c>
      <c r="AB3247" s="3" t="str">
        <f t="shared" si="50"/>
        <v>Bottom 5%</v>
      </c>
      <c r="AC3247"/>
      <c r="AD3247" s="3" t="s">
        <v>16446</v>
      </c>
      <c r="AE3247" s="3" t="s">
        <v>14101</v>
      </c>
    </row>
    <row r="3248" spans="1:31" hidden="1" x14ac:dyDescent="0.25">
      <c r="A3248" t="s">
        <v>13349</v>
      </c>
      <c r="B3248" t="s">
        <v>14417</v>
      </c>
      <c r="C3248" s="3" t="s">
        <v>73</v>
      </c>
      <c r="D3248" s="3" t="s">
        <v>13531</v>
      </c>
      <c r="E3248" s="3">
        <v>0</v>
      </c>
      <c r="F3248" s="3">
        <v>30000</v>
      </c>
      <c r="G3248" s="34">
        <v>9.99</v>
      </c>
      <c r="H3248" s="3" t="s">
        <v>8334</v>
      </c>
      <c r="I3248" s="3" t="s">
        <v>12340</v>
      </c>
      <c r="J3248" s="3" t="s">
        <v>13403</v>
      </c>
      <c r="K3248" s="3" t="s">
        <v>8264</v>
      </c>
      <c r="L3248" s="3" t="s">
        <v>68</v>
      </c>
      <c r="M3248" s="26">
        <v>45658</v>
      </c>
      <c r="N3248"/>
      <c r="O3248" s="3">
        <v>1</v>
      </c>
      <c r="P3248" s="34">
        <v>21.98</v>
      </c>
      <c r="Q3248" s="34">
        <v>43.96</v>
      </c>
      <c r="R3248" s="34">
        <v>-21.98</v>
      </c>
      <c r="S3248" s="36">
        <v>-0.5</v>
      </c>
      <c r="T3248" s="34">
        <v>21.98</v>
      </c>
      <c r="U3248" s="34">
        <v>659.4</v>
      </c>
      <c r="V3248" s="34">
        <v>659.4</v>
      </c>
      <c r="W3248" s="34">
        <v>0</v>
      </c>
      <c r="X3248" s="36">
        <v>0</v>
      </c>
      <c r="Y3248" s="3" t="str">
        <f>IFERROR(VLOOKUP(A3248,'Pivot price tier'!$C$8:$L$2245,10,0),"")</f>
        <v/>
      </c>
      <c r="Z3248" s="3" t="str">
        <f>IFERROR(VLOOKUP(A3248,'Pivot price tier by size'!$D$8:$M$2466,10,0),"")</f>
        <v/>
      </c>
      <c r="AA3248" s="3" t="str">
        <f>IFERROR(VLOOKUP(A3248,'Pivot category'!$B$8:$I$2191,8,0),"")</f>
        <v/>
      </c>
      <c r="AB3248" s="3" t="str">
        <f t="shared" si="50"/>
        <v>Bottom 5%</v>
      </c>
      <c r="AC3248"/>
      <c r="AD3248" s="3" t="s">
        <v>16446</v>
      </c>
      <c r="AE3248" s="3" t="s">
        <v>14101</v>
      </c>
    </row>
    <row r="3249" spans="1:31" x14ac:dyDescent="0.25">
      <c r="A3249" t="s">
        <v>5815</v>
      </c>
      <c r="B3249" t="s">
        <v>1221</v>
      </c>
      <c r="C3249" s="3" t="s">
        <v>32</v>
      </c>
      <c r="D3249" s="3" t="s">
        <v>3579</v>
      </c>
      <c r="E3249" s="3" t="s">
        <v>5198</v>
      </c>
      <c r="F3249" s="3">
        <v>1000</v>
      </c>
      <c r="G3249" s="34">
        <v>26.99</v>
      </c>
      <c r="H3249" s="3" t="s">
        <v>12</v>
      </c>
      <c r="I3249" s="3" t="s">
        <v>21</v>
      </c>
      <c r="J3249" s="3" t="s">
        <v>8251</v>
      </c>
      <c r="K3249" s="3" t="s">
        <v>8252</v>
      </c>
      <c r="L3249" s="3" t="s">
        <v>68</v>
      </c>
      <c r="M3249" s="26" t="s">
        <v>13873</v>
      </c>
      <c r="N3249"/>
      <c r="O3249" s="3">
        <v>154</v>
      </c>
      <c r="P3249" s="34">
        <v>129697.11</v>
      </c>
      <c r="Q3249" s="34">
        <v>154549.65</v>
      </c>
      <c r="R3249" s="34">
        <v>-24852.54</v>
      </c>
      <c r="S3249" s="36">
        <v>-0.16</v>
      </c>
      <c r="T3249" s="34">
        <v>842.18902597402598</v>
      </c>
      <c r="U3249" s="34">
        <v>200242.76</v>
      </c>
      <c r="V3249" s="34">
        <v>253286.5</v>
      </c>
      <c r="W3249" s="34">
        <v>-53043.74</v>
      </c>
      <c r="X3249" s="36">
        <v>-0.21</v>
      </c>
      <c r="Y3249" s="3" t="str">
        <f>IFERROR(VLOOKUP(A3249,'Pivot price tier'!$C$8:$L$2245,10,0),"")</f>
        <v xml:space="preserve"> </v>
      </c>
      <c r="Z3249" s="3" t="str">
        <f>IFERROR(VLOOKUP(A3249,'Pivot price tier by size'!$D$8:$M$2466,10,0),"")</f>
        <v xml:space="preserve"> </v>
      </c>
      <c r="AA3249" s="3" t="str">
        <f>IFERROR(VLOOKUP(A3249,'Pivot category'!$B$8:$I$2191,8,0),"")</f>
        <v xml:space="preserve"> </v>
      </c>
      <c r="AB3249" s="3" t="str">
        <f t="shared" si="50"/>
        <v/>
      </c>
      <c r="AC3249"/>
      <c r="AD3249" s="3" t="s">
        <v>16449</v>
      </c>
      <c r="AE3249" s="3" t="s">
        <v>14130</v>
      </c>
    </row>
    <row r="3250" spans="1:31" x14ac:dyDescent="0.25">
      <c r="A3250" t="s">
        <v>7444</v>
      </c>
      <c r="B3250" t="s">
        <v>1222</v>
      </c>
      <c r="C3250" s="3" t="s">
        <v>36</v>
      </c>
      <c r="D3250" s="3" t="s">
        <v>3580</v>
      </c>
      <c r="E3250" s="3" t="s">
        <v>5198</v>
      </c>
      <c r="F3250" s="3">
        <v>1000</v>
      </c>
      <c r="G3250" s="34">
        <v>33.49</v>
      </c>
      <c r="H3250" s="3" t="s">
        <v>12</v>
      </c>
      <c r="I3250" s="3" t="s">
        <v>21</v>
      </c>
      <c r="J3250" s="3" t="s">
        <v>8251</v>
      </c>
      <c r="K3250" s="3" t="s">
        <v>8252</v>
      </c>
      <c r="L3250" s="3" t="s">
        <v>68</v>
      </c>
      <c r="M3250" s="26" t="s">
        <v>13873</v>
      </c>
      <c r="N3250"/>
      <c r="O3250" s="3">
        <v>105</v>
      </c>
      <c r="P3250" s="34">
        <v>157704.41</v>
      </c>
      <c r="Q3250" s="34">
        <v>183190.3</v>
      </c>
      <c r="R3250" s="34">
        <v>-25485.89</v>
      </c>
      <c r="S3250" s="36">
        <v>-0.14000000000000001</v>
      </c>
      <c r="T3250" s="34">
        <v>1501.9467619047618</v>
      </c>
      <c r="U3250" s="34">
        <v>79203.850000000006</v>
      </c>
      <c r="V3250" s="34">
        <v>92365.42</v>
      </c>
      <c r="W3250" s="34">
        <v>-13161.57</v>
      </c>
      <c r="X3250" s="36">
        <v>-0.14000000000000001</v>
      </c>
      <c r="Y3250" s="3" t="str">
        <f>IFERROR(VLOOKUP(A3250,'Pivot price tier'!$C$8:$L$2245,10,0),"")</f>
        <v xml:space="preserve"> </v>
      </c>
      <c r="Z3250" s="3" t="str">
        <f>IFERROR(VLOOKUP(A3250,'Pivot price tier by size'!$D$8:$M$2466,10,0),"")</f>
        <v xml:space="preserve"> </v>
      </c>
      <c r="AA3250" s="3" t="str">
        <f>IFERROR(VLOOKUP(A3250,'Pivot category'!$B$8:$I$2191,8,0),"")</f>
        <v xml:space="preserve"> </v>
      </c>
      <c r="AB3250" s="3" t="str">
        <f t="shared" si="50"/>
        <v/>
      </c>
      <c r="AC3250"/>
      <c r="AD3250" s="3" t="s">
        <v>16449</v>
      </c>
      <c r="AE3250" s="3" t="s">
        <v>14130</v>
      </c>
    </row>
    <row r="3251" spans="1:31" hidden="1" x14ac:dyDescent="0.25">
      <c r="A3251" t="s">
        <v>8942</v>
      </c>
      <c r="B3251" t="s">
        <v>8941</v>
      </c>
      <c r="C3251" s="3" t="s">
        <v>32</v>
      </c>
      <c r="D3251" s="3" t="s">
        <v>8673</v>
      </c>
      <c r="E3251" s="3">
        <v>0</v>
      </c>
      <c r="F3251" s="3">
        <v>10000</v>
      </c>
      <c r="G3251" s="34">
        <v>82.99</v>
      </c>
      <c r="H3251" s="3" t="s">
        <v>12621</v>
      </c>
      <c r="I3251" s="3" t="s">
        <v>74</v>
      </c>
      <c r="J3251" s="3" t="s">
        <v>8259</v>
      </c>
      <c r="K3251" s="3" t="s">
        <v>8260</v>
      </c>
      <c r="L3251" s="3" t="s">
        <v>68</v>
      </c>
      <c r="M3251" s="26" t="s">
        <v>13873</v>
      </c>
      <c r="N3251"/>
      <c r="O3251" s="3" t="s">
        <v>78</v>
      </c>
      <c r="P3251" s="34">
        <v>248.97</v>
      </c>
      <c r="Q3251" s="34">
        <v>2074.75</v>
      </c>
      <c r="R3251" s="34">
        <v>-1825.78</v>
      </c>
      <c r="S3251" s="36">
        <v>-0.88</v>
      </c>
      <c r="T3251" s="34" t="s">
        <v>78</v>
      </c>
      <c r="U3251" s="34">
        <v>0</v>
      </c>
      <c r="V3251" s="34">
        <v>165.98</v>
      </c>
      <c r="W3251" s="34">
        <v>-165.98</v>
      </c>
      <c r="X3251" s="36">
        <v>-1</v>
      </c>
      <c r="Y3251" s="3" t="str">
        <f>IFERROR(VLOOKUP(A3251,'Pivot price tier'!$C$8:$L$2245,10,0),"")</f>
        <v/>
      </c>
      <c r="Z3251" s="3" t="str">
        <f>IFERROR(VLOOKUP(A3251,'Pivot price tier by size'!$D$8:$M$2466,10,0),"")</f>
        <v/>
      </c>
      <c r="AA3251" s="3" t="str">
        <f>IFERROR(VLOOKUP(A3251,'Pivot category'!$B$8:$I$2191,8,0),"")</f>
        <v/>
      </c>
      <c r="AB3251" s="3" t="str">
        <f t="shared" si="50"/>
        <v>Bottom 5%</v>
      </c>
      <c r="AC3251"/>
      <c r="AD3251" s="3" t="s">
        <v>16449</v>
      </c>
      <c r="AE3251" s="3" t="s">
        <v>14103</v>
      </c>
    </row>
    <row r="3252" spans="1:31" hidden="1" x14ac:dyDescent="0.25">
      <c r="A3252" t="s">
        <v>8940</v>
      </c>
      <c r="B3252" t="s">
        <v>8939</v>
      </c>
      <c r="C3252" s="3" t="s">
        <v>32</v>
      </c>
      <c r="D3252" s="3" t="s">
        <v>8674</v>
      </c>
      <c r="E3252" s="3">
        <v>0</v>
      </c>
      <c r="F3252" s="3">
        <v>10000</v>
      </c>
      <c r="G3252" s="34">
        <v>82.99</v>
      </c>
      <c r="H3252" s="3" t="s">
        <v>12621</v>
      </c>
      <c r="I3252" s="3" t="s">
        <v>74</v>
      </c>
      <c r="J3252" s="3" t="s">
        <v>8259</v>
      </c>
      <c r="K3252" s="3" t="s">
        <v>8260</v>
      </c>
      <c r="L3252" s="3" t="s">
        <v>68</v>
      </c>
      <c r="M3252" s="26" t="s">
        <v>13873</v>
      </c>
      <c r="N3252"/>
      <c r="O3252" s="3" t="s">
        <v>78</v>
      </c>
      <c r="P3252" s="34">
        <v>414.95</v>
      </c>
      <c r="Q3252" s="34">
        <v>995.88</v>
      </c>
      <c r="R3252" s="34">
        <v>-580.92999999999995</v>
      </c>
      <c r="S3252" s="36">
        <v>-0.57999999999999996</v>
      </c>
      <c r="T3252" s="34" t="s">
        <v>78</v>
      </c>
      <c r="U3252" s="34">
        <v>0</v>
      </c>
      <c r="V3252" s="34">
        <v>82.99</v>
      </c>
      <c r="W3252" s="34">
        <v>-82.99</v>
      </c>
      <c r="X3252" s="36">
        <v>-1</v>
      </c>
      <c r="Y3252" s="3" t="str">
        <f>IFERROR(VLOOKUP(A3252,'Pivot price tier'!$C$8:$L$2245,10,0),"")</f>
        <v/>
      </c>
      <c r="Z3252" s="3" t="str">
        <f>IFERROR(VLOOKUP(A3252,'Pivot price tier by size'!$D$8:$M$2466,10,0),"")</f>
        <v/>
      </c>
      <c r="AA3252" s="3" t="str">
        <f>IFERROR(VLOOKUP(A3252,'Pivot category'!$B$8:$I$2191,8,0),"")</f>
        <v/>
      </c>
      <c r="AB3252" s="3" t="str">
        <f t="shared" si="50"/>
        <v>Bottom 5%</v>
      </c>
      <c r="AC3252"/>
      <c r="AD3252" s="3" t="s">
        <v>16449</v>
      </c>
      <c r="AE3252" s="3" t="s">
        <v>14103</v>
      </c>
    </row>
    <row r="3253" spans="1:31" hidden="1" x14ac:dyDescent="0.25">
      <c r="A3253" t="s">
        <v>9131</v>
      </c>
      <c r="B3253" t="s">
        <v>9130</v>
      </c>
      <c r="C3253" s="3" t="s">
        <v>32</v>
      </c>
      <c r="D3253" s="3" t="s">
        <v>9053</v>
      </c>
      <c r="E3253" s="3" t="s">
        <v>5150</v>
      </c>
      <c r="F3253" s="3">
        <v>10000</v>
      </c>
      <c r="G3253" s="34">
        <v>64.989999999999995</v>
      </c>
      <c r="H3253" s="3" t="s">
        <v>12621</v>
      </c>
      <c r="I3253" s="3" t="s">
        <v>74</v>
      </c>
      <c r="J3253" s="3" t="s">
        <v>8259</v>
      </c>
      <c r="K3253" s="3" t="s">
        <v>8260</v>
      </c>
      <c r="L3253" s="3" t="s">
        <v>68</v>
      </c>
      <c r="M3253" s="26" t="s">
        <v>13873</v>
      </c>
      <c r="N3253"/>
      <c r="O3253" s="3">
        <v>17</v>
      </c>
      <c r="P3253" s="34">
        <v>11568.22</v>
      </c>
      <c r="Q3253" s="34">
        <v>19497</v>
      </c>
      <c r="R3253" s="34">
        <v>-7928.78</v>
      </c>
      <c r="S3253" s="36">
        <v>-0.41</v>
      </c>
      <c r="T3253" s="34">
        <v>680.48352941176472</v>
      </c>
      <c r="U3253" s="34">
        <v>1234.81</v>
      </c>
      <c r="V3253" s="34">
        <v>2469.62</v>
      </c>
      <c r="W3253" s="34">
        <v>-1234.81</v>
      </c>
      <c r="X3253" s="36">
        <v>-0.5</v>
      </c>
      <c r="Y3253" s="3" t="str">
        <f>IFERROR(VLOOKUP(A3253,'Pivot price tier'!$C$8:$L$2245,10,0),"")</f>
        <v/>
      </c>
      <c r="Z3253" s="3" t="str">
        <f>IFERROR(VLOOKUP(A3253,'Pivot price tier by size'!$D$8:$M$2466,10,0),"")</f>
        <v/>
      </c>
      <c r="AA3253" s="3" t="str">
        <f>IFERROR(VLOOKUP(A3253,'Pivot category'!$B$8:$I$2191,8,0),"")</f>
        <v/>
      </c>
      <c r="AB3253" s="3" t="str">
        <f t="shared" si="50"/>
        <v>Bottom 5%</v>
      </c>
      <c r="AC3253"/>
      <c r="AD3253" s="3" t="s">
        <v>16449</v>
      </c>
      <c r="AE3253" s="3" t="s">
        <v>14103</v>
      </c>
    </row>
    <row r="3254" spans="1:31" hidden="1" x14ac:dyDescent="0.25">
      <c r="A3254" t="s">
        <v>6061</v>
      </c>
      <c r="B3254" t="s">
        <v>1478</v>
      </c>
      <c r="C3254" s="3" t="s">
        <v>32</v>
      </c>
      <c r="D3254" s="3" t="s">
        <v>3861</v>
      </c>
      <c r="E3254" s="3">
        <v>0</v>
      </c>
      <c r="F3254" s="3">
        <v>3000</v>
      </c>
      <c r="G3254" s="34">
        <v>10.19</v>
      </c>
      <c r="H3254" s="3" t="s">
        <v>54</v>
      </c>
      <c r="I3254" s="3" t="s">
        <v>54</v>
      </c>
      <c r="J3254" s="3" t="s">
        <v>8253</v>
      </c>
      <c r="K3254" s="3" t="s">
        <v>8252</v>
      </c>
      <c r="L3254" s="3" t="s">
        <v>8255</v>
      </c>
      <c r="M3254" s="26" t="s">
        <v>13873</v>
      </c>
      <c r="N3254"/>
      <c r="O3254" s="3">
        <v>3</v>
      </c>
      <c r="P3254" s="34">
        <v>67.95</v>
      </c>
      <c r="Q3254" s="34">
        <v>85</v>
      </c>
      <c r="R3254" s="34">
        <v>-17.05</v>
      </c>
      <c r="S3254" s="36">
        <v>-0.2</v>
      </c>
      <c r="T3254" s="34">
        <v>22.650000000000002</v>
      </c>
      <c r="U3254" s="34" t="s">
        <v>78</v>
      </c>
      <c r="V3254" s="34" t="s">
        <v>78</v>
      </c>
      <c r="W3254" s="34" t="s">
        <v>78</v>
      </c>
      <c r="X3254" s="36" t="s">
        <v>78</v>
      </c>
      <c r="Y3254" s="3" t="str">
        <f>IFERROR(VLOOKUP(A3254,'Pivot price tier'!$C$8:$L$2245,10,0),"")</f>
        <v/>
      </c>
      <c r="Z3254" s="3" t="str">
        <f>IFERROR(VLOOKUP(A3254,'Pivot price tier by size'!$D$8:$M$2466,10,0),"")</f>
        <v/>
      </c>
      <c r="AA3254" s="3" t="str">
        <f>IFERROR(VLOOKUP(A3254,'Pivot category'!$B$8:$I$2191,8,0),"")</f>
        <v/>
      </c>
      <c r="AB3254" s="3" t="str">
        <f t="shared" si="50"/>
        <v>Bottom 5%</v>
      </c>
      <c r="AC3254"/>
      <c r="AD3254" s="3" t="s">
        <v>11234</v>
      </c>
      <c r="AE3254" s="3" t="s">
        <v>16558</v>
      </c>
    </row>
    <row r="3255" spans="1:31" hidden="1" x14ac:dyDescent="0.25">
      <c r="A3255" t="s">
        <v>6048</v>
      </c>
      <c r="B3255" t="s">
        <v>1479</v>
      </c>
      <c r="C3255" s="3" t="s">
        <v>32</v>
      </c>
      <c r="D3255" s="3" t="s">
        <v>3862</v>
      </c>
      <c r="E3255" s="3">
        <v>0</v>
      </c>
      <c r="F3255" s="3">
        <v>3000</v>
      </c>
      <c r="G3255" s="34">
        <v>14</v>
      </c>
      <c r="H3255" s="3" t="s">
        <v>54</v>
      </c>
      <c r="I3255" s="3" t="s">
        <v>54</v>
      </c>
      <c r="J3255" s="3" t="s">
        <v>8253</v>
      </c>
      <c r="K3255" s="3" t="s">
        <v>8252</v>
      </c>
      <c r="L3255" s="3" t="s">
        <v>8255</v>
      </c>
      <c r="M3255" s="26" t="s">
        <v>13873</v>
      </c>
      <c r="N3255"/>
      <c r="O3255" s="3" t="s">
        <v>78</v>
      </c>
      <c r="P3255" s="34">
        <v>14</v>
      </c>
      <c r="Q3255" s="34">
        <v>70</v>
      </c>
      <c r="R3255" s="34">
        <v>-56</v>
      </c>
      <c r="S3255" s="36">
        <v>-0.8</v>
      </c>
      <c r="T3255" s="34" t="s">
        <v>78</v>
      </c>
      <c r="U3255" s="34" t="s">
        <v>78</v>
      </c>
      <c r="V3255" s="34" t="s">
        <v>78</v>
      </c>
      <c r="W3255" s="34" t="s">
        <v>78</v>
      </c>
      <c r="X3255" s="36" t="s">
        <v>78</v>
      </c>
      <c r="Y3255" s="3" t="str">
        <f>IFERROR(VLOOKUP(A3255,'Pivot price tier'!$C$8:$L$2245,10,0),"")</f>
        <v/>
      </c>
      <c r="Z3255" s="3" t="str">
        <f>IFERROR(VLOOKUP(A3255,'Pivot price tier by size'!$D$8:$M$2466,10,0),"")</f>
        <v/>
      </c>
      <c r="AA3255" s="3" t="str">
        <f>IFERROR(VLOOKUP(A3255,'Pivot category'!$B$8:$I$2191,8,0),"")</f>
        <v/>
      </c>
      <c r="AB3255" s="3" t="str">
        <f t="shared" si="50"/>
        <v>Bottom 5%</v>
      </c>
      <c r="AC3255"/>
      <c r="AD3255" s="3" t="s">
        <v>11234</v>
      </c>
      <c r="AE3255" s="3" t="s">
        <v>16558</v>
      </c>
    </row>
    <row r="3256" spans="1:31" hidden="1" x14ac:dyDescent="0.25">
      <c r="A3256" t="s">
        <v>6049</v>
      </c>
      <c r="B3256" t="s">
        <v>1480</v>
      </c>
      <c r="C3256" s="3" t="s">
        <v>32</v>
      </c>
      <c r="D3256" s="3" t="s">
        <v>3863</v>
      </c>
      <c r="E3256" s="3">
        <v>0</v>
      </c>
      <c r="F3256" s="3">
        <v>3000</v>
      </c>
      <c r="G3256" s="34">
        <v>19</v>
      </c>
      <c r="H3256" s="3" t="s">
        <v>54</v>
      </c>
      <c r="I3256" s="3" t="s">
        <v>54</v>
      </c>
      <c r="J3256" s="3" t="s">
        <v>8253</v>
      </c>
      <c r="K3256" s="3" t="s">
        <v>8252</v>
      </c>
      <c r="L3256" s="3" t="s">
        <v>8255</v>
      </c>
      <c r="M3256" s="26" t="s">
        <v>13873</v>
      </c>
      <c r="N3256"/>
      <c r="O3256" s="3">
        <v>2</v>
      </c>
      <c r="P3256" s="34">
        <v>19</v>
      </c>
      <c r="Q3256" s="34">
        <v>171</v>
      </c>
      <c r="R3256" s="34">
        <v>-152</v>
      </c>
      <c r="S3256" s="36">
        <v>-0.89</v>
      </c>
      <c r="T3256" s="34">
        <v>9.5</v>
      </c>
      <c r="U3256" s="34" t="s">
        <v>78</v>
      </c>
      <c r="V3256" s="34" t="s">
        <v>78</v>
      </c>
      <c r="W3256" s="34" t="s">
        <v>78</v>
      </c>
      <c r="X3256" s="36" t="s">
        <v>78</v>
      </c>
      <c r="Y3256" s="3" t="str">
        <f>IFERROR(VLOOKUP(A3256,'Pivot price tier'!$C$8:$L$2245,10,0),"")</f>
        <v/>
      </c>
      <c r="Z3256" s="3" t="str">
        <f>IFERROR(VLOOKUP(A3256,'Pivot price tier by size'!$D$8:$M$2466,10,0),"")</f>
        <v/>
      </c>
      <c r="AA3256" s="3" t="str">
        <f>IFERROR(VLOOKUP(A3256,'Pivot category'!$B$8:$I$2191,8,0),"")</f>
        <v/>
      </c>
      <c r="AB3256" s="3" t="str">
        <f t="shared" si="50"/>
        <v>Bottom 5%</v>
      </c>
      <c r="AC3256"/>
      <c r="AD3256" s="3" t="s">
        <v>11234</v>
      </c>
      <c r="AE3256" s="3" t="s">
        <v>16558</v>
      </c>
    </row>
    <row r="3257" spans="1:31" hidden="1" x14ac:dyDescent="0.25">
      <c r="A3257" t="s">
        <v>6088</v>
      </c>
      <c r="B3257" t="s">
        <v>1481</v>
      </c>
      <c r="C3257" s="3" t="s">
        <v>32</v>
      </c>
      <c r="D3257" s="3" t="s">
        <v>3864</v>
      </c>
      <c r="E3257" s="3">
        <v>0</v>
      </c>
      <c r="F3257" s="3">
        <v>3000</v>
      </c>
      <c r="G3257" s="34">
        <v>17</v>
      </c>
      <c r="H3257" s="3" t="s">
        <v>54</v>
      </c>
      <c r="I3257" s="3" t="s">
        <v>54</v>
      </c>
      <c r="J3257" s="3" t="s">
        <v>8253</v>
      </c>
      <c r="K3257" s="3" t="s">
        <v>8252</v>
      </c>
      <c r="L3257" s="3" t="s">
        <v>8255</v>
      </c>
      <c r="M3257" s="26" t="s">
        <v>13873</v>
      </c>
      <c r="N3257"/>
      <c r="O3257" s="3">
        <v>1</v>
      </c>
      <c r="P3257" s="34">
        <v>102</v>
      </c>
      <c r="Q3257" s="34">
        <v>204</v>
      </c>
      <c r="R3257" s="34">
        <v>-102</v>
      </c>
      <c r="S3257" s="36">
        <v>-0.5</v>
      </c>
      <c r="T3257" s="34">
        <v>102</v>
      </c>
      <c r="U3257" s="34" t="s">
        <v>78</v>
      </c>
      <c r="V3257" s="34" t="s">
        <v>78</v>
      </c>
      <c r="W3257" s="34" t="s">
        <v>78</v>
      </c>
      <c r="X3257" s="36" t="s">
        <v>78</v>
      </c>
      <c r="Y3257" s="3" t="str">
        <f>IFERROR(VLOOKUP(A3257,'Pivot price tier'!$C$8:$L$2245,10,0),"")</f>
        <v/>
      </c>
      <c r="Z3257" s="3" t="str">
        <f>IFERROR(VLOOKUP(A3257,'Pivot price tier by size'!$D$8:$M$2466,10,0),"")</f>
        <v/>
      </c>
      <c r="AA3257" s="3" t="str">
        <f>IFERROR(VLOOKUP(A3257,'Pivot category'!$B$8:$I$2191,8,0),"")</f>
        <v/>
      </c>
      <c r="AB3257" s="3" t="str">
        <f t="shared" si="50"/>
        <v>Bottom 5%</v>
      </c>
      <c r="AC3257"/>
      <c r="AD3257" s="3" t="s">
        <v>11234</v>
      </c>
      <c r="AE3257" s="3" t="s">
        <v>16558</v>
      </c>
    </row>
    <row r="3258" spans="1:31" hidden="1" x14ac:dyDescent="0.25">
      <c r="A3258" t="s">
        <v>6089</v>
      </c>
      <c r="B3258" t="s">
        <v>1482</v>
      </c>
      <c r="C3258" s="3" t="s">
        <v>32</v>
      </c>
      <c r="D3258" s="3" t="s">
        <v>3865</v>
      </c>
      <c r="E3258" s="3">
        <v>0</v>
      </c>
      <c r="F3258" s="3">
        <v>3000</v>
      </c>
      <c r="G3258" s="34">
        <v>17</v>
      </c>
      <c r="H3258" s="3" t="s">
        <v>54</v>
      </c>
      <c r="I3258" s="3" t="s">
        <v>54</v>
      </c>
      <c r="J3258" s="3" t="s">
        <v>8253</v>
      </c>
      <c r="K3258" s="3" t="s">
        <v>8252</v>
      </c>
      <c r="L3258" s="3" t="s">
        <v>8255</v>
      </c>
      <c r="M3258" s="26" t="s">
        <v>13873</v>
      </c>
      <c r="N3258"/>
      <c r="O3258" s="3" t="s">
        <v>78</v>
      </c>
      <c r="P3258" s="34">
        <v>17</v>
      </c>
      <c r="Q3258" s="34">
        <v>51</v>
      </c>
      <c r="R3258" s="34">
        <v>-34</v>
      </c>
      <c r="S3258" s="36">
        <v>-0.67</v>
      </c>
      <c r="T3258" s="34" t="s">
        <v>78</v>
      </c>
      <c r="U3258" s="34" t="s">
        <v>78</v>
      </c>
      <c r="V3258" s="34" t="s">
        <v>78</v>
      </c>
      <c r="W3258" s="34" t="s">
        <v>78</v>
      </c>
      <c r="X3258" s="36" t="s">
        <v>78</v>
      </c>
      <c r="Y3258" s="3" t="str">
        <f>IFERROR(VLOOKUP(A3258,'Pivot price tier'!$C$8:$L$2245,10,0),"")</f>
        <v/>
      </c>
      <c r="Z3258" s="3" t="str">
        <f>IFERROR(VLOOKUP(A3258,'Pivot price tier by size'!$D$8:$M$2466,10,0),"")</f>
        <v/>
      </c>
      <c r="AA3258" s="3" t="str">
        <f>IFERROR(VLOOKUP(A3258,'Pivot category'!$B$8:$I$2191,8,0),"")</f>
        <v/>
      </c>
      <c r="AB3258" s="3" t="str">
        <f t="shared" si="50"/>
        <v>Bottom 5%</v>
      </c>
      <c r="AC3258"/>
      <c r="AD3258" s="3" t="s">
        <v>11234</v>
      </c>
      <c r="AE3258" s="3" t="s">
        <v>16558</v>
      </c>
    </row>
    <row r="3259" spans="1:31" hidden="1" x14ac:dyDescent="0.25">
      <c r="A3259" t="s">
        <v>6207</v>
      </c>
      <c r="B3259" t="s">
        <v>1485</v>
      </c>
      <c r="C3259" s="3" t="s">
        <v>32</v>
      </c>
      <c r="D3259" s="3" t="s">
        <v>3868</v>
      </c>
      <c r="E3259" s="3">
        <v>0</v>
      </c>
      <c r="F3259" s="3">
        <v>4000</v>
      </c>
      <c r="G3259" s="34">
        <v>11.83</v>
      </c>
      <c r="H3259" s="3" t="s">
        <v>27</v>
      </c>
      <c r="I3259" s="3" t="s">
        <v>17</v>
      </c>
      <c r="J3259" s="3" t="s">
        <v>8253</v>
      </c>
      <c r="K3259" s="3" t="s">
        <v>8260</v>
      </c>
      <c r="L3259" s="3" t="s">
        <v>8257</v>
      </c>
      <c r="M3259" s="26" t="s">
        <v>13873</v>
      </c>
      <c r="N3259"/>
      <c r="O3259" s="3" t="s">
        <v>78</v>
      </c>
      <c r="P3259" s="34"/>
      <c r="Q3259" s="34">
        <v>59.16</v>
      </c>
      <c r="R3259" s="34">
        <v>-59.16</v>
      </c>
      <c r="S3259" s="36">
        <v>-1</v>
      </c>
      <c r="T3259" s="34" t="s">
        <v>78</v>
      </c>
      <c r="U3259" s="34" t="s">
        <v>78</v>
      </c>
      <c r="V3259" s="34" t="s">
        <v>78</v>
      </c>
      <c r="W3259" s="34" t="s">
        <v>78</v>
      </c>
      <c r="X3259" s="36" t="s">
        <v>78</v>
      </c>
      <c r="Y3259" s="3" t="str">
        <f>IFERROR(VLOOKUP(A3259,'Pivot price tier'!$C$8:$L$2245,10,0),"")</f>
        <v/>
      </c>
      <c r="Z3259" s="3" t="str">
        <f>IFERROR(VLOOKUP(A3259,'Pivot price tier by size'!$D$8:$M$2466,10,0),"")</f>
        <v/>
      </c>
      <c r="AA3259" s="3" t="str">
        <f>IFERROR(VLOOKUP(A3259,'Pivot category'!$B$8:$I$2191,8,0),"")</f>
        <v/>
      </c>
      <c r="AB3259" s="3" t="str">
        <f t="shared" si="50"/>
        <v>Bottom 5%</v>
      </c>
      <c r="AC3259"/>
      <c r="AD3259" s="3" t="s">
        <v>16449</v>
      </c>
      <c r="AE3259" s="3" t="s">
        <v>14091</v>
      </c>
    </row>
    <row r="3260" spans="1:31" hidden="1" x14ac:dyDescent="0.25">
      <c r="A3260" t="s">
        <v>9406</v>
      </c>
      <c r="B3260" t="s">
        <v>9405</v>
      </c>
      <c r="C3260" s="3" t="s">
        <v>36</v>
      </c>
      <c r="D3260" s="3" t="s">
        <v>3869</v>
      </c>
      <c r="E3260" s="3" t="s">
        <v>5150</v>
      </c>
      <c r="F3260" s="3">
        <v>4000</v>
      </c>
      <c r="G3260" s="34">
        <v>10.79</v>
      </c>
      <c r="H3260" s="3" t="s">
        <v>27</v>
      </c>
      <c r="I3260" s="3" t="s">
        <v>17</v>
      </c>
      <c r="J3260" s="3" t="s">
        <v>8253</v>
      </c>
      <c r="K3260" s="3" t="s">
        <v>8260</v>
      </c>
      <c r="L3260" s="3" t="s">
        <v>8257</v>
      </c>
      <c r="M3260" s="26" t="s">
        <v>13873</v>
      </c>
      <c r="N3260"/>
      <c r="O3260" s="3" t="s">
        <v>78</v>
      </c>
      <c r="P3260" s="34"/>
      <c r="Q3260" s="34">
        <v>161.85</v>
      </c>
      <c r="R3260" s="34">
        <v>-161.85</v>
      </c>
      <c r="S3260" s="36">
        <v>-1</v>
      </c>
      <c r="T3260" s="34" t="s">
        <v>78</v>
      </c>
      <c r="U3260" s="34" t="s">
        <v>78</v>
      </c>
      <c r="V3260" s="34" t="s">
        <v>78</v>
      </c>
      <c r="W3260" s="34" t="s">
        <v>78</v>
      </c>
      <c r="X3260" s="36" t="s">
        <v>78</v>
      </c>
      <c r="Y3260" s="3" t="str">
        <f>IFERROR(VLOOKUP(A3260,'Pivot price tier'!$C$8:$L$2245,10,0),"")</f>
        <v/>
      </c>
      <c r="Z3260" s="3" t="str">
        <f>IFERROR(VLOOKUP(A3260,'Pivot price tier by size'!$D$8:$M$2466,10,0),"")</f>
        <v/>
      </c>
      <c r="AA3260" s="3" t="str">
        <f>IFERROR(VLOOKUP(A3260,'Pivot category'!$B$8:$I$2191,8,0),"")</f>
        <v/>
      </c>
      <c r="AB3260" s="3" t="str">
        <f t="shared" si="50"/>
        <v>Bottom 5%</v>
      </c>
      <c r="AC3260"/>
      <c r="AD3260" s="3" t="s">
        <v>16449</v>
      </c>
      <c r="AE3260" s="3" t="s">
        <v>14091</v>
      </c>
    </row>
    <row r="3261" spans="1:31" x14ac:dyDescent="0.25">
      <c r="A3261" t="s">
        <v>7768</v>
      </c>
      <c r="B3261" t="s">
        <v>1223</v>
      </c>
      <c r="C3261" s="3" t="s">
        <v>38</v>
      </c>
      <c r="D3261" s="3" t="s">
        <v>3581</v>
      </c>
      <c r="E3261" s="3" t="s">
        <v>5198</v>
      </c>
      <c r="F3261" s="3">
        <v>1000</v>
      </c>
      <c r="G3261" s="34">
        <v>52.99</v>
      </c>
      <c r="H3261" s="3" t="s">
        <v>12</v>
      </c>
      <c r="I3261" s="3" t="s">
        <v>21</v>
      </c>
      <c r="J3261" s="3" t="s">
        <v>8251</v>
      </c>
      <c r="K3261" s="3" t="s">
        <v>8252</v>
      </c>
      <c r="L3261" s="3" t="s">
        <v>68</v>
      </c>
      <c r="M3261" s="26" t="s">
        <v>13873</v>
      </c>
      <c r="N3261"/>
      <c r="O3261" s="3">
        <v>152</v>
      </c>
      <c r="P3261" s="34">
        <v>291900.02</v>
      </c>
      <c r="Q3261" s="34">
        <v>296568.86</v>
      </c>
      <c r="R3261" s="34">
        <v>-4668.84</v>
      </c>
      <c r="S3261" s="36">
        <v>-0.02</v>
      </c>
      <c r="T3261" s="34">
        <v>1920.3948684210527</v>
      </c>
      <c r="U3261" s="34">
        <v>139492.26</v>
      </c>
      <c r="V3261" s="34">
        <v>142980.5</v>
      </c>
      <c r="W3261" s="34">
        <v>-3488.24</v>
      </c>
      <c r="X3261" s="36">
        <v>-0.02</v>
      </c>
      <c r="Y3261" s="3" t="str">
        <f>IFERROR(VLOOKUP(A3261,'Pivot price tier'!$C$8:$L$2245,10,0),"")</f>
        <v xml:space="preserve"> </v>
      </c>
      <c r="Z3261" s="3" t="str">
        <f>IFERROR(VLOOKUP(A3261,'Pivot price tier by size'!$D$8:$M$2466,10,0),"")</f>
        <v xml:space="preserve"> </v>
      </c>
      <c r="AA3261" s="3" t="str">
        <f>IFERROR(VLOOKUP(A3261,'Pivot category'!$B$8:$I$2191,8,0),"")</f>
        <v xml:space="preserve"> </v>
      </c>
      <c r="AB3261" s="3" t="str">
        <f t="shared" si="50"/>
        <v/>
      </c>
      <c r="AC3261"/>
      <c r="AD3261" s="3" t="s">
        <v>16449</v>
      </c>
      <c r="AE3261" s="3" t="s">
        <v>14130</v>
      </c>
    </row>
    <row r="3262" spans="1:31" x14ac:dyDescent="0.25">
      <c r="A3262" t="s">
        <v>6937</v>
      </c>
      <c r="B3262" t="s">
        <v>1225</v>
      </c>
      <c r="C3262" s="3" t="s">
        <v>34</v>
      </c>
      <c r="D3262" s="3" t="s">
        <v>3583</v>
      </c>
      <c r="E3262" s="3" t="s">
        <v>5198</v>
      </c>
      <c r="F3262" s="3">
        <v>1000</v>
      </c>
      <c r="G3262" s="34">
        <v>13.99</v>
      </c>
      <c r="H3262" s="3" t="s">
        <v>12</v>
      </c>
      <c r="I3262" s="3" t="s">
        <v>21</v>
      </c>
      <c r="J3262" s="3" t="s">
        <v>8251</v>
      </c>
      <c r="K3262" s="3" t="s">
        <v>8252</v>
      </c>
      <c r="L3262" s="3" t="s">
        <v>68</v>
      </c>
      <c r="M3262" s="26" t="s">
        <v>13873</v>
      </c>
      <c r="N3262"/>
      <c r="O3262" s="3">
        <v>159</v>
      </c>
      <c r="P3262" s="34">
        <v>185535.38</v>
      </c>
      <c r="Q3262" s="34">
        <v>199371.49</v>
      </c>
      <c r="R3262" s="34">
        <v>-13836.11</v>
      </c>
      <c r="S3262" s="36">
        <v>-7.0000000000000007E-2</v>
      </c>
      <c r="T3262" s="34">
        <v>1166.8891823899371</v>
      </c>
      <c r="U3262" s="34">
        <v>478527.95</v>
      </c>
      <c r="V3262" s="34">
        <v>522792.31</v>
      </c>
      <c r="W3262" s="34">
        <v>-44264.36</v>
      </c>
      <c r="X3262" s="36">
        <v>-0.08</v>
      </c>
      <c r="Y3262" s="3" t="str">
        <f>IFERROR(VLOOKUP(A3262,'Pivot price tier'!$C$8:$L$2245,10,0),"")</f>
        <v xml:space="preserve"> </v>
      </c>
      <c r="Z3262" s="3" t="str">
        <f>IFERROR(VLOOKUP(A3262,'Pivot price tier by size'!$D$8:$M$2466,10,0),"")</f>
        <v xml:space="preserve"> </v>
      </c>
      <c r="AA3262" s="3" t="str">
        <f>IFERROR(VLOOKUP(A3262,'Pivot category'!$B$8:$I$2191,8,0),"")</f>
        <v xml:space="preserve"> </v>
      </c>
      <c r="AB3262" s="3" t="str">
        <f t="shared" si="50"/>
        <v/>
      </c>
      <c r="AC3262"/>
      <c r="AD3262" s="3" t="s">
        <v>16449</v>
      </c>
      <c r="AE3262" s="3" t="s">
        <v>14130</v>
      </c>
    </row>
    <row r="3263" spans="1:31" hidden="1" x14ac:dyDescent="0.25">
      <c r="A3263" t="s">
        <v>6206</v>
      </c>
      <c r="B3263" t="s">
        <v>1488</v>
      </c>
      <c r="C3263" s="3" t="s">
        <v>32</v>
      </c>
      <c r="D3263" s="3" t="s">
        <v>3872</v>
      </c>
      <c r="E3263" s="3">
        <v>0</v>
      </c>
      <c r="F3263" s="3">
        <v>4000</v>
      </c>
      <c r="G3263" s="34">
        <v>11.39</v>
      </c>
      <c r="H3263" s="3" t="s">
        <v>27</v>
      </c>
      <c r="I3263" s="3" t="s">
        <v>17</v>
      </c>
      <c r="J3263" s="3" t="s">
        <v>8253</v>
      </c>
      <c r="K3263" s="3" t="s">
        <v>8260</v>
      </c>
      <c r="L3263" s="3" t="s">
        <v>8257</v>
      </c>
      <c r="M3263" s="26" t="s">
        <v>13873</v>
      </c>
      <c r="N3263"/>
      <c r="O3263" s="3" t="s">
        <v>78</v>
      </c>
      <c r="P3263" s="34"/>
      <c r="Q3263" s="34">
        <v>300.01</v>
      </c>
      <c r="R3263" s="34">
        <v>-300.01</v>
      </c>
      <c r="S3263" s="36">
        <v>-1</v>
      </c>
      <c r="T3263" s="34" t="s">
        <v>78</v>
      </c>
      <c r="U3263" s="34" t="s">
        <v>78</v>
      </c>
      <c r="V3263" s="34" t="s">
        <v>78</v>
      </c>
      <c r="W3263" s="34" t="s">
        <v>78</v>
      </c>
      <c r="X3263" s="36" t="s">
        <v>78</v>
      </c>
      <c r="Y3263" s="3" t="str">
        <f>IFERROR(VLOOKUP(A3263,'Pivot price tier'!$C$8:$L$2245,10,0),"")</f>
        <v/>
      </c>
      <c r="Z3263" s="3" t="str">
        <f>IFERROR(VLOOKUP(A3263,'Pivot price tier by size'!$D$8:$M$2466,10,0),"")</f>
        <v/>
      </c>
      <c r="AA3263" s="3" t="str">
        <f>IFERROR(VLOOKUP(A3263,'Pivot category'!$B$8:$I$2191,8,0),"")</f>
        <v/>
      </c>
      <c r="AB3263" s="3" t="str">
        <f t="shared" si="50"/>
        <v>Bottom 5%</v>
      </c>
      <c r="AC3263"/>
      <c r="AD3263" s="3" t="s">
        <v>16449</v>
      </c>
      <c r="AE3263" s="3" t="s">
        <v>14091</v>
      </c>
    </row>
    <row r="3264" spans="1:31" hidden="1" x14ac:dyDescent="0.25">
      <c r="A3264" t="s">
        <v>6208</v>
      </c>
      <c r="B3264" t="s">
        <v>1489</v>
      </c>
      <c r="C3264" s="3" t="s">
        <v>32</v>
      </c>
      <c r="D3264" s="3" t="s">
        <v>3873</v>
      </c>
      <c r="E3264" s="3">
        <v>0</v>
      </c>
      <c r="F3264" s="3">
        <v>4000</v>
      </c>
      <c r="G3264" s="34">
        <v>11.39</v>
      </c>
      <c r="H3264" s="3" t="s">
        <v>27</v>
      </c>
      <c r="I3264" s="3" t="s">
        <v>17</v>
      </c>
      <c r="J3264" s="3" t="s">
        <v>8253</v>
      </c>
      <c r="K3264" s="3" t="s">
        <v>8260</v>
      </c>
      <c r="L3264" s="3" t="s">
        <v>8257</v>
      </c>
      <c r="M3264" s="26" t="s">
        <v>13873</v>
      </c>
      <c r="N3264"/>
      <c r="O3264" s="3" t="s">
        <v>78</v>
      </c>
      <c r="P3264" s="34"/>
      <c r="Q3264" s="34">
        <v>148.09</v>
      </c>
      <c r="R3264" s="34">
        <v>-148.09</v>
      </c>
      <c r="S3264" s="36">
        <v>-1</v>
      </c>
      <c r="T3264" s="34" t="s">
        <v>78</v>
      </c>
      <c r="U3264" s="34" t="s">
        <v>78</v>
      </c>
      <c r="V3264" s="34" t="s">
        <v>78</v>
      </c>
      <c r="W3264" s="34" t="s">
        <v>78</v>
      </c>
      <c r="X3264" s="36" t="s">
        <v>78</v>
      </c>
      <c r="Y3264" s="3" t="str">
        <f>IFERROR(VLOOKUP(A3264,'Pivot price tier'!$C$8:$L$2245,10,0),"")</f>
        <v/>
      </c>
      <c r="Z3264" s="3" t="str">
        <f>IFERROR(VLOOKUP(A3264,'Pivot price tier by size'!$D$8:$M$2466,10,0),"")</f>
        <v/>
      </c>
      <c r="AA3264" s="3" t="str">
        <f>IFERROR(VLOOKUP(A3264,'Pivot category'!$B$8:$I$2191,8,0),"")</f>
        <v/>
      </c>
      <c r="AB3264" s="3" t="str">
        <f t="shared" si="50"/>
        <v>Bottom 5%</v>
      </c>
      <c r="AC3264"/>
      <c r="AD3264" s="3" t="s">
        <v>16449</v>
      </c>
      <c r="AE3264" s="3" t="s">
        <v>14091</v>
      </c>
    </row>
    <row r="3265" spans="1:31" hidden="1" x14ac:dyDescent="0.25">
      <c r="A3265" t="s">
        <v>7577</v>
      </c>
      <c r="B3265" t="s">
        <v>1490</v>
      </c>
      <c r="C3265" s="3" t="s">
        <v>36</v>
      </c>
      <c r="D3265" s="3" t="s">
        <v>3874</v>
      </c>
      <c r="E3265" s="3" t="s">
        <v>5150</v>
      </c>
      <c r="F3265" s="3">
        <v>4000</v>
      </c>
      <c r="G3265" s="34">
        <v>8.39</v>
      </c>
      <c r="H3265" s="3" t="s">
        <v>26</v>
      </c>
      <c r="I3265" s="3" t="s">
        <v>13</v>
      </c>
      <c r="J3265" s="3" t="s">
        <v>8256</v>
      </c>
      <c r="K3265" s="3" t="s">
        <v>8260</v>
      </c>
      <c r="L3265" s="3" t="s">
        <v>8255</v>
      </c>
      <c r="M3265" s="26" t="s">
        <v>13873</v>
      </c>
      <c r="N3265"/>
      <c r="O3265" s="3" t="s">
        <v>78</v>
      </c>
      <c r="P3265" s="34">
        <v>562.13</v>
      </c>
      <c r="Q3265" s="34">
        <v>536.96</v>
      </c>
      <c r="R3265" s="34">
        <v>25.17</v>
      </c>
      <c r="S3265" s="36">
        <v>0.05</v>
      </c>
      <c r="T3265" s="34" t="s">
        <v>78</v>
      </c>
      <c r="U3265" s="34">
        <v>318.82</v>
      </c>
      <c r="V3265" s="34">
        <v>41.95</v>
      </c>
      <c r="W3265" s="34">
        <v>276.87</v>
      </c>
      <c r="X3265" s="36">
        <v>6.6</v>
      </c>
      <c r="Y3265" s="3" t="str">
        <f>IFERROR(VLOOKUP(A3265,'Pivot price tier'!$C$8:$L$2245,10,0),"")</f>
        <v/>
      </c>
      <c r="Z3265" s="3" t="str">
        <f>IFERROR(VLOOKUP(A3265,'Pivot price tier by size'!$D$8:$M$2466,10,0),"")</f>
        <v/>
      </c>
      <c r="AA3265" s="3" t="str">
        <f>IFERROR(VLOOKUP(A3265,'Pivot category'!$B$8:$I$2191,8,0),"")</f>
        <v/>
      </c>
      <c r="AB3265" s="3" t="str">
        <f t="shared" si="50"/>
        <v>Bottom 5%</v>
      </c>
      <c r="AC3265"/>
      <c r="AD3265" s="3" t="s">
        <v>16449</v>
      </c>
      <c r="AE3265" s="3" t="s">
        <v>14091</v>
      </c>
    </row>
    <row r="3266" spans="1:31" hidden="1" x14ac:dyDescent="0.25">
      <c r="A3266" t="s">
        <v>12080</v>
      </c>
      <c r="B3266" t="s">
        <v>14433</v>
      </c>
      <c r="C3266" s="3" t="s">
        <v>36</v>
      </c>
      <c r="D3266" s="3" t="s">
        <v>3875</v>
      </c>
      <c r="E3266" s="3" t="s">
        <v>5150</v>
      </c>
      <c r="F3266" s="3">
        <v>4000</v>
      </c>
      <c r="G3266" s="34">
        <v>8.39</v>
      </c>
      <c r="H3266" s="3" t="s">
        <v>26</v>
      </c>
      <c r="I3266" s="3" t="s">
        <v>13</v>
      </c>
      <c r="J3266" s="3" t="s">
        <v>8256</v>
      </c>
      <c r="K3266" s="3" t="s">
        <v>8260</v>
      </c>
      <c r="L3266" s="3" t="s">
        <v>8257</v>
      </c>
      <c r="M3266" s="26">
        <v>45658</v>
      </c>
      <c r="N3266"/>
      <c r="O3266" s="3" t="s">
        <v>78</v>
      </c>
      <c r="P3266" s="34"/>
      <c r="Q3266" s="34">
        <v>0</v>
      </c>
      <c r="R3266" s="34">
        <v>0</v>
      </c>
      <c r="T3266" s="34" t="s">
        <v>78</v>
      </c>
      <c r="U3266" s="34" t="s">
        <v>78</v>
      </c>
      <c r="V3266" s="34" t="s">
        <v>78</v>
      </c>
      <c r="W3266" s="34" t="s">
        <v>78</v>
      </c>
      <c r="X3266" s="36" t="s">
        <v>78</v>
      </c>
      <c r="Y3266" s="3" t="str">
        <f>IFERROR(VLOOKUP(A3266,'Pivot price tier'!$C$8:$L$2245,10,0),"")</f>
        <v/>
      </c>
      <c r="Z3266" s="3" t="str">
        <f>IFERROR(VLOOKUP(A3266,'Pivot price tier by size'!$D$8:$M$2466,10,0),"")</f>
        <v/>
      </c>
      <c r="AA3266" s="3" t="str">
        <f>IFERROR(VLOOKUP(A3266,'Pivot category'!$B$8:$I$2191,8,0),"")</f>
        <v/>
      </c>
      <c r="AB3266" s="3" t="str">
        <f t="shared" ref="AB3266:AB3329" si="51">IF(P3266&lt;$AC$1,"Bottom 5%","")</f>
        <v>Bottom 5%</v>
      </c>
      <c r="AC3266"/>
      <c r="AD3266" s="3" t="s">
        <v>16449</v>
      </c>
      <c r="AE3266" s="3" t="s">
        <v>14091</v>
      </c>
    </row>
    <row r="3267" spans="1:31" hidden="1" x14ac:dyDescent="0.25">
      <c r="A3267" t="s">
        <v>11644</v>
      </c>
      <c r="B3267" t="s">
        <v>13956</v>
      </c>
      <c r="C3267" s="3" t="s">
        <v>38</v>
      </c>
      <c r="D3267" s="3" t="s">
        <v>3876</v>
      </c>
      <c r="E3267" s="3" t="s">
        <v>5150</v>
      </c>
      <c r="F3267" s="3">
        <v>4000</v>
      </c>
      <c r="G3267" s="34">
        <v>12.59</v>
      </c>
      <c r="H3267" s="3" t="s">
        <v>26</v>
      </c>
      <c r="I3267" s="3" t="s">
        <v>13</v>
      </c>
      <c r="J3267" s="3" t="s">
        <v>8253</v>
      </c>
      <c r="K3267" s="3" t="s">
        <v>8260</v>
      </c>
      <c r="L3267" s="3" t="s">
        <v>8257</v>
      </c>
      <c r="M3267" s="26">
        <v>45597</v>
      </c>
      <c r="N3267"/>
      <c r="O3267" s="3" t="s">
        <v>78</v>
      </c>
      <c r="P3267" s="34"/>
      <c r="Q3267" s="34">
        <v>0</v>
      </c>
      <c r="R3267" s="34">
        <v>0</v>
      </c>
      <c r="T3267" s="34" t="s">
        <v>78</v>
      </c>
      <c r="U3267" s="34">
        <v>0</v>
      </c>
      <c r="V3267" s="34">
        <v>0</v>
      </c>
      <c r="W3267" s="34">
        <v>0</v>
      </c>
      <c r="X3267" s="36">
        <v>0</v>
      </c>
      <c r="Y3267" s="3" t="str">
        <f>IFERROR(VLOOKUP(A3267,'Pivot price tier'!$C$8:$L$2245,10,0),"")</f>
        <v/>
      </c>
      <c r="Z3267" s="3" t="str">
        <f>IFERROR(VLOOKUP(A3267,'Pivot price tier by size'!$D$8:$M$2466,10,0),"")</f>
        <v/>
      </c>
      <c r="AA3267" s="3" t="str">
        <f>IFERROR(VLOOKUP(A3267,'Pivot category'!$B$8:$I$2191,8,0),"")</f>
        <v/>
      </c>
      <c r="AB3267" s="3" t="str">
        <f t="shared" si="51"/>
        <v>Bottom 5%</v>
      </c>
      <c r="AC3267"/>
      <c r="AD3267" s="3" t="s">
        <v>16449</v>
      </c>
      <c r="AE3267" s="3" t="s">
        <v>14091</v>
      </c>
    </row>
    <row r="3268" spans="1:31" hidden="1" x14ac:dyDescent="0.25">
      <c r="A3268" t="s">
        <v>7575</v>
      </c>
      <c r="B3268" t="s">
        <v>1491</v>
      </c>
      <c r="C3268" s="3" t="s">
        <v>36</v>
      </c>
      <c r="D3268" s="3" t="s">
        <v>3877</v>
      </c>
      <c r="E3268" s="3" t="s">
        <v>5198</v>
      </c>
      <c r="F3268" s="3">
        <v>4000</v>
      </c>
      <c r="G3268" s="34">
        <v>8.39</v>
      </c>
      <c r="H3268" s="3" t="s">
        <v>26</v>
      </c>
      <c r="I3268" s="3" t="s">
        <v>13</v>
      </c>
      <c r="J3268" s="3" t="s">
        <v>8253</v>
      </c>
      <c r="K3268" s="3" t="s">
        <v>8260</v>
      </c>
      <c r="L3268" s="3" t="s">
        <v>8257</v>
      </c>
      <c r="M3268" s="26" t="s">
        <v>13873</v>
      </c>
      <c r="N3268"/>
      <c r="O3268" s="3" t="s">
        <v>78</v>
      </c>
      <c r="P3268" s="34">
        <v>0</v>
      </c>
      <c r="Q3268" s="34">
        <v>335.6</v>
      </c>
      <c r="R3268" s="34">
        <v>-335.6</v>
      </c>
      <c r="S3268" s="36">
        <v>-1</v>
      </c>
      <c r="T3268" s="34" t="s">
        <v>78</v>
      </c>
      <c r="U3268" s="34">
        <v>0</v>
      </c>
      <c r="V3268" s="34">
        <v>16.78</v>
      </c>
      <c r="W3268" s="34">
        <v>-16.78</v>
      </c>
      <c r="X3268" s="36">
        <v>-1</v>
      </c>
      <c r="Y3268" s="3" t="str">
        <f>IFERROR(VLOOKUP(A3268,'Pivot price tier'!$C$8:$L$2245,10,0),"")</f>
        <v/>
      </c>
      <c r="Z3268" s="3" t="str">
        <f>IFERROR(VLOOKUP(A3268,'Pivot price tier by size'!$D$8:$M$2466,10,0),"")</f>
        <v/>
      </c>
      <c r="AA3268" s="3" t="str">
        <f>IFERROR(VLOOKUP(A3268,'Pivot category'!$B$8:$I$2191,8,0),"")</f>
        <v/>
      </c>
      <c r="AB3268" s="3" t="str">
        <f t="shared" si="51"/>
        <v>Bottom 5%</v>
      </c>
      <c r="AC3268"/>
      <c r="AD3268" s="3" t="s">
        <v>16449</v>
      </c>
      <c r="AE3268" s="3" t="s">
        <v>14091</v>
      </c>
    </row>
    <row r="3269" spans="1:31" hidden="1" x14ac:dyDescent="0.25">
      <c r="A3269" t="s">
        <v>7955</v>
      </c>
      <c r="B3269" t="s">
        <v>1492</v>
      </c>
      <c r="C3269" s="3" t="s">
        <v>38</v>
      </c>
      <c r="D3269" s="3" t="s">
        <v>3878</v>
      </c>
      <c r="E3269" s="3" t="s">
        <v>5198</v>
      </c>
      <c r="F3269" s="3">
        <v>4000</v>
      </c>
      <c r="G3269" s="34">
        <v>12.59</v>
      </c>
      <c r="H3269" s="3" t="s">
        <v>26</v>
      </c>
      <c r="I3269" s="3" t="s">
        <v>13</v>
      </c>
      <c r="J3269" s="3" t="s">
        <v>8253</v>
      </c>
      <c r="K3269" s="3" t="s">
        <v>8260</v>
      </c>
      <c r="L3269" s="3" t="s">
        <v>8257</v>
      </c>
      <c r="M3269" s="26" t="s">
        <v>13873</v>
      </c>
      <c r="N3269"/>
      <c r="O3269" s="3" t="s">
        <v>78</v>
      </c>
      <c r="P3269" s="34"/>
      <c r="Q3269" s="34">
        <v>352.52</v>
      </c>
      <c r="R3269" s="34">
        <v>-352.52</v>
      </c>
      <c r="S3269" s="36">
        <v>-1</v>
      </c>
      <c r="T3269" s="34" t="s">
        <v>78</v>
      </c>
      <c r="U3269" s="34">
        <v>0</v>
      </c>
      <c r="V3269" s="34">
        <v>25.18</v>
      </c>
      <c r="W3269" s="34">
        <v>-25.18</v>
      </c>
      <c r="X3269" s="36">
        <v>-1</v>
      </c>
      <c r="Y3269" s="3" t="str">
        <f>IFERROR(VLOOKUP(A3269,'Pivot price tier'!$C$8:$L$2245,10,0),"")</f>
        <v/>
      </c>
      <c r="Z3269" s="3" t="str">
        <f>IFERROR(VLOOKUP(A3269,'Pivot price tier by size'!$D$8:$M$2466,10,0),"")</f>
        <v/>
      </c>
      <c r="AA3269" s="3" t="str">
        <f>IFERROR(VLOOKUP(A3269,'Pivot category'!$B$8:$I$2191,8,0),"")</f>
        <v/>
      </c>
      <c r="AB3269" s="3" t="str">
        <f t="shared" si="51"/>
        <v>Bottom 5%</v>
      </c>
      <c r="AC3269"/>
      <c r="AD3269" s="3" t="s">
        <v>16449</v>
      </c>
      <c r="AE3269" s="3" t="s">
        <v>14091</v>
      </c>
    </row>
    <row r="3270" spans="1:31" hidden="1" x14ac:dyDescent="0.25">
      <c r="A3270" t="s">
        <v>6217</v>
      </c>
      <c r="B3270" t="s">
        <v>1493</v>
      </c>
      <c r="C3270" s="3" t="s">
        <v>32</v>
      </c>
      <c r="D3270" s="3" t="s">
        <v>3879</v>
      </c>
      <c r="E3270" s="3" t="s">
        <v>5198</v>
      </c>
      <c r="F3270" s="3">
        <v>4000</v>
      </c>
      <c r="G3270" s="34">
        <v>7.79</v>
      </c>
      <c r="H3270" s="3" t="s">
        <v>26</v>
      </c>
      <c r="I3270" s="3" t="s">
        <v>13</v>
      </c>
      <c r="J3270" s="3" t="s">
        <v>8256</v>
      </c>
      <c r="K3270" s="3" t="s">
        <v>8260</v>
      </c>
      <c r="L3270" s="3" t="s">
        <v>8257</v>
      </c>
      <c r="M3270" s="26" t="s">
        <v>13873</v>
      </c>
      <c r="N3270"/>
      <c r="O3270" s="3" t="s">
        <v>78</v>
      </c>
      <c r="P3270" s="34">
        <v>77.900000000000006</v>
      </c>
      <c r="Q3270" s="34">
        <v>155.80000000000001</v>
      </c>
      <c r="R3270" s="34">
        <v>-77.900000000000006</v>
      </c>
      <c r="S3270" s="36">
        <v>-0.5</v>
      </c>
      <c r="T3270" s="34" t="s">
        <v>78</v>
      </c>
      <c r="U3270" s="34" t="s">
        <v>78</v>
      </c>
      <c r="V3270" s="34" t="s">
        <v>78</v>
      </c>
      <c r="W3270" s="34" t="s">
        <v>78</v>
      </c>
      <c r="X3270" s="36" t="s">
        <v>78</v>
      </c>
      <c r="Y3270" s="3" t="str">
        <f>IFERROR(VLOOKUP(A3270,'Pivot price tier'!$C$8:$L$2245,10,0),"")</f>
        <v/>
      </c>
      <c r="Z3270" s="3" t="str">
        <f>IFERROR(VLOOKUP(A3270,'Pivot price tier by size'!$D$8:$M$2466,10,0),"")</f>
        <v/>
      </c>
      <c r="AA3270" s="3" t="str">
        <f>IFERROR(VLOOKUP(A3270,'Pivot category'!$B$8:$I$2191,8,0),"")</f>
        <v/>
      </c>
      <c r="AB3270" s="3" t="str">
        <f t="shared" si="51"/>
        <v>Bottom 5%</v>
      </c>
      <c r="AC3270"/>
      <c r="AD3270" s="3" t="s">
        <v>16446</v>
      </c>
      <c r="AE3270" s="3" t="s">
        <v>14091</v>
      </c>
    </row>
    <row r="3271" spans="1:31" hidden="1" x14ac:dyDescent="0.25">
      <c r="A3271" t="s">
        <v>11299</v>
      </c>
      <c r="B3271" t="s">
        <v>1483</v>
      </c>
      <c r="C3271" s="3" t="s">
        <v>36</v>
      </c>
      <c r="D3271" s="3" t="s">
        <v>3866</v>
      </c>
      <c r="E3271" s="3">
        <v>0</v>
      </c>
      <c r="F3271" s="3">
        <v>4000</v>
      </c>
      <c r="G3271" s="34">
        <v>10.79</v>
      </c>
      <c r="H3271" s="3" t="s">
        <v>27</v>
      </c>
      <c r="I3271" s="3" t="s">
        <v>17</v>
      </c>
      <c r="J3271" s="3" t="s">
        <v>8256</v>
      </c>
      <c r="K3271" s="3" t="s">
        <v>8260</v>
      </c>
      <c r="L3271" s="3" t="s">
        <v>8257</v>
      </c>
      <c r="M3271" s="26" t="s">
        <v>13873</v>
      </c>
      <c r="N3271"/>
      <c r="O3271" s="3" t="s">
        <v>78</v>
      </c>
      <c r="P3271" s="34"/>
      <c r="Q3271" s="34">
        <v>291.33</v>
      </c>
      <c r="R3271" s="34">
        <v>-291.33</v>
      </c>
      <c r="S3271" s="36">
        <v>-1</v>
      </c>
      <c r="T3271" s="34" t="s">
        <v>78</v>
      </c>
      <c r="U3271" s="34">
        <v>129.47999999999999</v>
      </c>
      <c r="V3271" s="34">
        <v>0</v>
      </c>
      <c r="W3271" s="34">
        <v>129.47999999999999</v>
      </c>
      <c r="X3271" s="36">
        <v>0</v>
      </c>
      <c r="Y3271" s="3" t="str">
        <f>IFERROR(VLOOKUP(A3271,'Pivot price tier'!$C$8:$L$2245,10,0),"")</f>
        <v/>
      </c>
      <c r="Z3271" s="3" t="str">
        <f>IFERROR(VLOOKUP(A3271,'Pivot price tier by size'!$D$8:$M$2466,10,0),"")</f>
        <v/>
      </c>
      <c r="AA3271" s="3" t="str">
        <f>IFERROR(VLOOKUP(A3271,'Pivot category'!$B$8:$I$2191,8,0),"")</f>
        <v/>
      </c>
      <c r="AB3271" s="3" t="str">
        <f t="shared" si="51"/>
        <v>Bottom 5%</v>
      </c>
      <c r="AC3271"/>
      <c r="AD3271" s="3" t="s">
        <v>16449</v>
      </c>
      <c r="AE3271" s="3" t="s">
        <v>14091</v>
      </c>
    </row>
    <row r="3272" spans="1:31" x14ac:dyDescent="0.25">
      <c r="A3272" t="s">
        <v>5523</v>
      </c>
      <c r="B3272" t="s">
        <v>1227</v>
      </c>
      <c r="C3272" s="3" t="s">
        <v>32</v>
      </c>
      <c r="D3272" s="3" t="s">
        <v>3585</v>
      </c>
      <c r="E3272" s="3" t="s">
        <v>5150</v>
      </c>
      <c r="F3272" s="3">
        <v>1000</v>
      </c>
      <c r="G3272" s="34">
        <v>26.99</v>
      </c>
      <c r="H3272" s="3" t="s">
        <v>12</v>
      </c>
      <c r="I3272" s="3" t="s">
        <v>21</v>
      </c>
      <c r="J3272" s="3" t="s">
        <v>8251</v>
      </c>
      <c r="K3272" s="3" t="s">
        <v>8252</v>
      </c>
      <c r="L3272" s="3" t="s">
        <v>68</v>
      </c>
      <c r="M3272" s="26" t="s">
        <v>13873</v>
      </c>
      <c r="N3272"/>
      <c r="O3272" s="3">
        <v>158</v>
      </c>
      <c r="P3272" s="34">
        <v>352891.94</v>
      </c>
      <c r="Q3272" s="34">
        <v>385892.35</v>
      </c>
      <c r="R3272" s="34">
        <v>-33000.410000000003</v>
      </c>
      <c r="S3272" s="36">
        <v>-0.09</v>
      </c>
      <c r="T3272" s="34">
        <v>2233.4932911392407</v>
      </c>
      <c r="U3272" s="34">
        <v>662747.12</v>
      </c>
      <c r="V3272" s="34">
        <v>690197.29</v>
      </c>
      <c r="W3272" s="34">
        <v>-27450.17</v>
      </c>
      <c r="X3272" s="36">
        <v>-0.04</v>
      </c>
      <c r="Y3272" s="3" t="str">
        <f>IFERROR(VLOOKUP(A3272,'Pivot price tier'!$C$8:$L$2245,10,0),"")</f>
        <v xml:space="preserve"> </v>
      </c>
      <c r="Z3272" s="3" t="str">
        <f>IFERROR(VLOOKUP(A3272,'Pivot price tier by size'!$D$8:$M$2466,10,0),"")</f>
        <v xml:space="preserve"> </v>
      </c>
      <c r="AA3272" s="3" t="str">
        <f>IFERROR(VLOOKUP(A3272,'Pivot category'!$B$8:$I$2191,8,0),"")</f>
        <v xml:space="preserve"> </v>
      </c>
      <c r="AB3272" s="3" t="str">
        <f t="shared" si="51"/>
        <v/>
      </c>
      <c r="AC3272"/>
      <c r="AD3272" s="3" t="s">
        <v>16449</v>
      </c>
      <c r="AE3272" s="3" t="s">
        <v>14130</v>
      </c>
    </row>
    <row r="3273" spans="1:31" hidden="1" x14ac:dyDescent="0.25">
      <c r="A3273" t="s">
        <v>12769</v>
      </c>
      <c r="B3273" t="s">
        <v>12770</v>
      </c>
      <c r="C3273" s="3" t="s">
        <v>73</v>
      </c>
      <c r="D3273" s="3" t="s">
        <v>12617</v>
      </c>
      <c r="E3273" s="3">
        <v>0</v>
      </c>
      <c r="F3273" s="3">
        <v>70000</v>
      </c>
      <c r="G3273" s="34">
        <v>6.59</v>
      </c>
      <c r="H3273" s="3" t="s">
        <v>8334</v>
      </c>
      <c r="I3273" s="3" t="s">
        <v>12340</v>
      </c>
      <c r="J3273" s="3" t="s">
        <v>8256</v>
      </c>
      <c r="K3273" s="3" t="s">
        <v>8252</v>
      </c>
      <c r="L3273" s="3" t="s">
        <v>8255</v>
      </c>
      <c r="M3273" s="26">
        <v>45323</v>
      </c>
      <c r="N3273"/>
      <c r="O3273" s="3">
        <v>3</v>
      </c>
      <c r="P3273" s="34">
        <v>797.77</v>
      </c>
      <c r="Q3273" s="34">
        <v>3670.66</v>
      </c>
      <c r="R3273" s="34">
        <v>-2872.89</v>
      </c>
      <c r="S3273" s="36">
        <v>-0.78</v>
      </c>
      <c r="T3273" s="34">
        <v>265.92333333333335</v>
      </c>
      <c r="U3273" s="34">
        <v>342.84</v>
      </c>
      <c r="V3273" s="34">
        <v>802.27</v>
      </c>
      <c r="W3273" s="34">
        <v>-459.43</v>
      </c>
      <c r="X3273" s="36">
        <v>-0.56999999999999995</v>
      </c>
      <c r="Y3273" s="3" t="str">
        <f>IFERROR(VLOOKUP(A3273,'Pivot price tier'!$C$8:$L$2245,10,0),"")</f>
        <v/>
      </c>
      <c r="Z3273" s="3" t="str">
        <f>IFERROR(VLOOKUP(A3273,'Pivot price tier by size'!$D$8:$M$2466,10,0),"")</f>
        <v/>
      </c>
      <c r="AA3273" s="3" t="str">
        <f>IFERROR(VLOOKUP(A3273,'Pivot category'!$B$8:$I$2191,8,0),"")</f>
        <v/>
      </c>
      <c r="AB3273" s="3" t="str">
        <f t="shared" si="51"/>
        <v>Bottom 5%</v>
      </c>
      <c r="AC3273"/>
      <c r="AD3273" s="3" t="s">
        <v>10401</v>
      </c>
      <c r="AE3273" s="3" t="s">
        <v>14110</v>
      </c>
    </row>
    <row r="3274" spans="1:31" hidden="1" x14ac:dyDescent="0.25">
      <c r="A3274" t="s">
        <v>9750</v>
      </c>
      <c r="B3274" t="s">
        <v>13589</v>
      </c>
      <c r="C3274" s="3" t="s">
        <v>38</v>
      </c>
      <c r="D3274" s="3" t="s">
        <v>5014</v>
      </c>
      <c r="E3274" s="3" t="s">
        <v>5150</v>
      </c>
      <c r="F3274" s="3">
        <v>4000</v>
      </c>
      <c r="G3274" s="34">
        <v>8.39</v>
      </c>
      <c r="H3274" s="3" t="s">
        <v>28</v>
      </c>
      <c r="I3274" s="3" t="s">
        <v>13</v>
      </c>
      <c r="J3274" s="3" t="s">
        <v>8256</v>
      </c>
      <c r="K3274" s="3" t="s">
        <v>8260</v>
      </c>
      <c r="L3274" s="3" t="s">
        <v>8257</v>
      </c>
      <c r="M3274" s="26">
        <v>45505</v>
      </c>
      <c r="N3274"/>
      <c r="O3274" s="3" t="s">
        <v>78</v>
      </c>
      <c r="P3274" s="34">
        <v>83.9</v>
      </c>
      <c r="Q3274" s="34">
        <v>167.8</v>
      </c>
      <c r="R3274" s="34">
        <v>-83.9</v>
      </c>
      <c r="S3274" s="36">
        <v>-0.5</v>
      </c>
      <c r="T3274" s="34" t="s">
        <v>78</v>
      </c>
      <c r="U3274" s="34" t="s">
        <v>78</v>
      </c>
      <c r="V3274" s="34" t="s">
        <v>78</v>
      </c>
      <c r="W3274" s="34" t="s">
        <v>78</v>
      </c>
      <c r="X3274" s="36" t="s">
        <v>78</v>
      </c>
      <c r="Y3274" s="3" t="str">
        <f>IFERROR(VLOOKUP(A3274,'Pivot price tier'!$C$8:$L$2245,10,0),"")</f>
        <v/>
      </c>
      <c r="Z3274" s="3" t="str">
        <f>IFERROR(VLOOKUP(A3274,'Pivot price tier by size'!$D$8:$M$2466,10,0),"")</f>
        <v/>
      </c>
      <c r="AA3274" s="3" t="str">
        <f>IFERROR(VLOOKUP(A3274,'Pivot category'!$B$8:$I$2191,8,0),"")</f>
        <v/>
      </c>
      <c r="AB3274" s="3" t="str">
        <f t="shared" si="51"/>
        <v>Bottom 5%</v>
      </c>
      <c r="AC3274"/>
      <c r="AD3274" s="3" t="s">
        <v>11231</v>
      </c>
      <c r="AE3274" s="3" t="s">
        <v>14111</v>
      </c>
    </row>
    <row r="3275" spans="1:31" hidden="1" x14ac:dyDescent="0.25">
      <c r="A3275" t="s">
        <v>9640</v>
      </c>
      <c r="B3275" t="s">
        <v>9641</v>
      </c>
      <c r="C3275" s="3" t="s">
        <v>32</v>
      </c>
      <c r="D3275" s="3" t="s">
        <v>9512</v>
      </c>
      <c r="E3275" s="3" t="s">
        <v>5150</v>
      </c>
      <c r="F3275" s="3">
        <v>10000</v>
      </c>
      <c r="G3275" s="34">
        <v>20.94</v>
      </c>
      <c r="H3275" s="3" t="s">
        <v>12619</v>
      </c>
      <c r="I3275" s="3" t="s">
        <v>21</v>
      </c>
      <c r="J3275" s="3" t="s">
        <v>8261</v>
      </c>
      <c r="K3275" s="3" t="s">
        <v>8260</v>
      </c>
      <c r="L3275" s="3" t="s">
        <v>8255</v>
      </c>
      <c r="M3275" s="26" t="s">
        <v>13873</v>
      </c>
      <c r="N3275"/>
      <c r="O3275" s="3">
        <v>0</v>
      </c>
      <c r="P3275" s="34">
        <v>1096.06</v>
      </c>
      <c r="Q3275" s="34">
        <v>768.02</v>
      </c>
      <c r="R3275" s="34">
        <v>328.04</v>
      </c>
      <c r="S3275" s="36">
        <v>0.43</v>
      </c>
      <c r="T3275" s="34" t="s">
        <v>78</v>
      </c>
      <c r="U3275" s="34">
        <v>5361.96</v>
      </c>
      <c r="V3275" s="34">
        <v>10298.450000000001</v>
      </c>
      <c r="W3275" s="34">
        <v>-4936.49</v>
      </c>
      <c r="X3275" s="36">
        <v>-0.48</v>
      </c>
      <c r="Y3275" s="3" t="str">
        <f>IFERROR(VLOOKUP(A3275,'Pivot price tier'!$C$8:$L$2245,10,0),"")</f>
        <v/>
      </c>
      <c r="Z3275" s="3" t="str">
        <f>IFERROR(VLOOKUP(A3275,'Pivot price tier by size'!$D$8:$M$2466,10,0),"")</f>
        <v/>
      </c>
      <c r="AA3275" s="3" t="str">
        <f>IFERROR(VLOOKUP(A3275,'Pivot category'!$B$8:$I$2191,8,0),"")</f>
        <v/>
      </c>
      <c r="AB3275" s="3" t="str">
        <f t="shared" si="51"/>
        <v>Bottom 5%</v>
      </c>
      <c r="AC3275"/>
      <c r="AD3275" s="3" t="s">
        <v>16446</v>
      </c>
      <c r="AE3275" s="3" t="s">
        <v>16561</v>
      </c>
    </row>
    <row r="3276" spans="1:31" x14ac:dyDescent="0.25">
      <c r="A3276" t="s">
        <v>7451</v>
      </c>
      <c r="B3276" t="s">
        <v>1235</v>
      </c>
      <c r="C3276" s="3" t="s">
        <v>36</v>
      </c>
      <c r="D3276" s="3" t="s">
        <v>3593</v>
      </c>
      <c r="E3276" s="3">
        <v>0</v>
      </c>
      <c r="F3276" s="3">
        <v>1000</v>
      </c>
      <c r="G3276" s="34">
        <v>31.99</v>
      </c>
      <c r="H3276" s="3" t="s">
        <v>29</v>
      </c>
      <c r="I3276" s="3" t="s">
        <v>21</v>
      </c>
      <c r="J3276" s="3" t="s">
        <v>8251</v>
      </c>
      <c r="K3276" s="3" t="s">
        <v>8252</v>
      </c>
      <c r="L3276" s="3" t="s">
        <v>68</v>
      </c>
      <c r="M3276" s="26" t="s">
        <v>13873</v>
      </c>
      <c r="N3276"/>
      <c r="O3276" s="3">
        <v>152</v>
      </c>
      <c r="P3276" s="34">
        <v>282663.64</v>
      </c>
      <c r="Q3276" s="34">
        <v>339381.91</v>
      </c>
      <c r="R3276" s="34">
        <v>-56718.27</v>
      </c>
      <c r="S3276" s="36">
        <v>-0.17</v>
      </c>
      <c r="T3276" s="34">
        <v>1859.6292105263158</v>
      </c>
      <c r="U3276" s="34">
        <v>1053526.67</v>
      </c>
      <c r="V3276" s="34">
        <v>1150456.3700000001</v>
      </c>
      <c r="W3276" s="34">
        <v>-96929.7</v>
      </c>
      <c r="X3276" s="36">
        <v>-0.08</v>
      </c>
      <c r="Y3276" s="3" t="str">
        <f>IFERROR(VLOOKUP(A3276,'Pivot price tier'!$C$8:$L$2245,10,0),"")</f>
        <v xml:space="preserve"> </v>
      </c>
      <c r="Z3276" s="3" t="str">
        <f>IFERROR(VLOOKUP(A3276,'Pivot price tier by size'!$D$8:$M$2466,10,0),"")</f>
        <v xml:space="preserve"> </v>
      </c>
      <c r="AA3276" s="3" t="str">
        <f>IFERROR(VLOOKUP(A3276,'Pivot category'!$B$8:$I$2191,8,0),"")</f>
        <v xml:space="preserve"> </v>
      </c>
      <c r="AB3276" s="3" t="str">
        <f t="shared" si="51"/>
        <v/>
      </c>
      <c r="AC3276"/>
      <c r="AD3276" s="3" t="s">
        <v>16451</v>
      </c>
      <c r="AE3276" s="3" t="s">
        <v>14117</v>
      </c>
    </row>
    <row r="3277" spans="1:31" x14ac:dyDescent="0.25">
      <c r="A3277" t="s">
        <v>7778</v>
      </c>
      <c r="B3277" t="s">
        <v>1236</v>
      </c>
      <c r="C3277" s="3" t="s">
        <v>38</v>
      </c>
      <c r="D3277" s="3" t="s">
        <v>3594</v>
      </c>
      <c r="E3277" s="3">
        <v>0</v>
      </c>
      <c r="F3277" s="3">
        <v>1000</v>
      </c>
      <c r="G3277" s="34">
        <v>49.99</v>
      </c>
      <c r="H3277" s="3" t="s">
        <v>29</v>
      </c>
      <c r="I3277" s="3" t="s">
        <v>21</v>
      </c>
      <c r="J3277" s="3" t="s">
        <v>8251</v>
      </c>
      <c r="K3277" s="3" t="s">
        <v>8252</v>
      </c>
      <c r="L3277" s="3" t="s">
        <v>68</v>
      </c>
      <c r="M3277" s="26" t="s">
        <v>13873</v>
      </c>
      <c r="N3277"/>
      <c r="O3277" s="3">
        <v>152</v>
      </c>
      <c r="P3277" s="34">
        <v>469352.15</v>
      </c>
      <c r="Q3277" s="34">
        <v>478849.16</v>
      </c>
      <c r="R3277" s="34">
        <v>-9497.01</v>
      </c>
      <c r="S3277" s="36">
        <v>-0.02</v>
      </c>
      <c r="T3277" s="34">
        <v>3087.8430921052632</v>
      </c>
      <c r="U3277" s="34">
        <v>266011.67</v>
      </c>
      <c r="V3277" s="34">
        <v>242235.02</v>
      </c>
      <c r="W3277" s="34">
        <v>23776.65</v>
      </c>
      <c r="X3277" s="36">
        <v>0.1</v>
      </c>
      <c r="Y3277" s="3" t="str">
        <f>IFERROR(VLOOKUP(A3277,'Pivot price tier'!$C$8:$L$2245,10,0),"")</f>
        <v xml:space="preserve"> </v>
      </c>
      <c r="Z3277" s="3" t="str">
        <f>IFERROR(VLOOKUP(A3277,'Pivot price tier by size'!$D$8:$M$2466,10,0),"")</f>
        <v xml:space="preserve"> </v>
      </c>
      <c r="AA3277" s="3" t="str">
        <f>IFERROR(VLOOKUP(A3277,'Pivot category'!$B$8:$I$2191,8,0),"")</f>
        <v xml:space="preserve"> </v>
      </c>
      <c r="AB3277" s="3" t="str">
        <f t="shared" si="51"/>
        <v/>
      </c>
      <c r="AC3277"/>
      <c r="AD3277" s="3" t="s">
        <v>16451</v>
      </c>
      <c r="AE3277" s="3" t="s">
        <v>14117</v>
      </c>
    </row>
    <row r="3278" spans="1:31" hidden="1" x14ac:dyDescent="0.25">
      <c r="A3278" t="s">
        <v>8871</v>
      </c>
      <c r="B3278" t="s">
        <v>13191</v>
      </c>
      <c r="C3278" s="3" t="s">
        <v>32</v>
      </c>
      <c r="D3278" s="3" t="s">
        <v>8690</v>
      </c>
      <c r="E3278" s="3" t="s">
        <v>5150</v>
      </c>
      <c r="F3278" s="3">
        <v>7000</v>
      </c>
      <c r="G3278" s="34">
        <v>32.39</v>
      </c>
      <c r="H3278" s="3" t="s">
        <v>30</v>
      </c>
      <c r="I3278" s="3" t="s">
        <v>21</v>
      </c>
      <c r="J3278" s="3" t="s">
        <v>8256</v>
      </c>
      <c r="K3278" s="3" t="s">
        <v>8258</v>
      </c>
      <c r="L3278" s="3" t="s">
        <v>8255</v>
      </c>
      <c r="M3278" s="26">
        <v>45474</v>
      </c>
      <c r="N3278"/>
      <c r="O3278" s="3">
        <v>1</v>
      </c>
      <c r="P3278" s="34"/>
      <c r="Q3278" s="34">
        <v>2915.1</v>
      </c>
      <c r="R3278" s="34">
        <v>-2915.1</v>
      </c>
      <c r="S3278" s="36">
        <v>-1</v>
      </c>
      <c r="T3278" s="34">
        <v>0</v>
      </c>
      <c r="U3278" s="34" t="s">
        <v>78</v>
      </c>
      <c r="V3278" s="34" t="s">
        <v>78</v>
      </c>
      <c r="W3278" s="34" t="s">
        <v>78</v>
      </c>
      <c r="X3278" s="36" t="s">
        <v>78</v>
      </c>
      <c r="Y3278" s="3" t="str">
        <f>IFERROR(VLOOKUP(A3278,'Pivot price tier'!$C$8:$L$2245,10,0),"")</f>
        <v/>
      </c>
      <c r="Z3278" s="3" t="str">
        <f>IFERROR(VLOOKUP(A3278,'Pivot price tier by size'!$D$8:$M$2466,10,0),"")</f>
        <v/>
      </c>
      <c r="AA3278" s="3" t="str">
        <f>IFERROR(VLOOKUP(A3278,'Pivot category'!$B$8:$I$2191,8,0),"")</f>
        <v/>
      </c>
      <c r="AB3278" s="3" t="str">
        <f t="shared" si="51"/>
        <v>Bottom 5%</v>
      </c>
      <c r="AC3278"/>
      <c r="AD3278" s="3" t="s">
        <v>16450</v>
      </c>
      <c r="AE3278" s="3" t="s">
        <v>14103</v>
      </c>
    </row>
    <row r="3279" spans="1:31" hidden="1" x14ac:dyDescent="0.25">
      <c r="A3279" t="s">
        <v>8855</v>
      </c>
      <c r="B3279" t="s">
        <v>8854</v>
      </c>
      <c r="C3279" s="3" t="s">
        <v>32</v>
      </c>
      <c r="D3279" s="3" t="s">
        <v>8281</v>
      </c>
      <c r="E3279" s="3" t="s">
        <v>5150</v>
      </c>
      <c r="F3279" s="3">
        <v>7000</v>
      </c>
      <c r="G3279" s="34">
        <v>49.99</v>
      </c>
      <c r="H3279" s="3" t="s">
        <v>30</v>
      </c>
      <c r="I3279" s="3" t="s">
        <v>23</v>
      </c>
      <c r="J3279" s="3" t="s">
        <v>8256</v>
      </c>
      <c r="K3279" s="3" t="s">
        <v>8258</v>
      </c>
      <c r="L3279" s="3" t="s">
        <v>8254</v>
      </c>
      <c r="M3279" s="26" t="s">
        <v>13873</v>
      </c>
      <c r="N3279"/>
      <c r="O3279" s="3" t="s">
        <v>78</v>
      </c>
      <c r="P3279" s="34">
        <v>399.92</v>
      </c>
      <c r="Q3279" s="34">
        <v>12172.35</v>
      </c>
      <c r="R3279" s="34">
        <v>-11772.43</v>
      </c>
      <c r="S3279" s="36">
        <v>-0.97</v>
      </c>
      <c r="T3279" s="34" t="s">
        <v>78</v>
      </c>
      <c r="U3279" s="34">
        <v>-299.94</v>
      </c>
      <c r="V3279" s="34">
        <v>8553.11</v>
      </c>
      <c r="W3279" s="34">
        <v>-8853.0499999999993</v>
      </c>
      <c r="X3279" s="36">
        <v>-1.04</v>
      </c>
      <c r="Y3279" s="3" t="str">
        <f>IFERROR(VLOOKUP(A3279,'Pivot price tier'!$C$8:$L$2245,10,0),"")</f>
        <v/>
      </c>
      <c r="Z3279" s="3" t="str">
        <f>IFERROR(VLOOKUP(A3279,'Pivot price tier by size'!$D$8:$M$2466,10,0),"")</f>
        <v/>
      </c>
      <c r="AA3279" s="3" t="str">
        <f>IFERROR(VLOOKUP(A3279,'Pivot category'!$B$8:$I$2191,8,0),"")</f>
        <v/>
      </c>
      <c r="AB3279" s="3" t="str">
        <f t="shared" si="51"/>
        <v>Bottom 5%</v>
      </c>
      <c r="AC3279"/>
      <c r="AD3279" s="3" t="s">
        <v>16450</v>
      </c>
      <c r="AE3279" s="3" t="s">
        <v>14103</v>
      </c>
    </row>
    <row r="3280" spans="1:31" hidden="1" x14ac:dyDescent="0.25">
      <c r="A3280" t="s">
        <v>8896</v>
      </c>
      <c r="B3280" t="s">
        <v>8895</v>
      </c>
      <c r="C3280" s="3" t="s">
        <v>32</v>
      </c>
      <c r="D3280" s="3" t="s">
        <v>8357</v>
      </c>
      <c r="E3280" s="3" t="s">
        <v>5150</v>
      </c>
      <c r="F3280" s="3">
        <v>9000</v>
      </c>
      <c r="G3280" s="34">
        <v>149.99</v>
      </c>
      <c r="H3280" s="3" t="s">
        <v>30</v>
      </c>
      <c r="I3280" s="3" t="s">
        <v>74</v>
      </c>
      <c r="J3280" s="3" t="s">
        <v>8261</v>
      </c>
      <c r="K3280" s="3" t="s">
        <v>8260</v>
      </c>
      <c r="L3280" s="3" t="s">
        <v>8255</v>
      </c>
      <c r="M3280" s="26" t="s">
        <v>13873</v>
      </c>
      <c r="N3280"/>
      <c r="O3280" s="3" t="s">
        <v>78</v>
      </c>
      <c r="P3280" s="34">
        <v>649.97</v>
      </c>
      <c r="Q3280" s="34">
        <v>1249.95</v>
      </c>
      <c r="R3280" s="34">
        <v>-599.98</v>
      </c>
      <c r="S3280" s="36">
        <v>-0.48</v>
      </c>
      <c r="T3280" s="34" t="s">
        <v>78</v>
      </c>
      <c r="U3280" s="34" t="s">
        <v>78</v>
      </c>
      <c r="V3280" s="34" t="s">
        <v>78</v>
      </c>
      <c r="W3280" s="34" t="s">
        <v>78</v>
      </c>
      <c r="X3280" s="36" t="s">
        <v>78</v>
      </c>
      <c r="Y3280" s="3" t="str">
        <f>IFERROR(VLOOKUP(A3280,'Pivot price tier'!$C$8:$L$2245,10,0),"")</f>
        <v/>
      </c>
      <c r="Z3280" s="3" t="str">
        <f>IFERROR(VLOOKUP(A3280,'Pivot price tier by size'!$D$8:$M$2466,10,0),"")</f>
        <v/>
      </c>
      <c r="AA3280" s="3" t="str">
        <f>IFERROR(VLOOKUP(A3280,'Pivot category'!$B$8:$I$2191,8,0),"")</f>
        <v/>
      </c>
      <c r="AB3280" s="3" t="str">
        <f t="shared" si="51"/>
        <v>Bottom 5%</v>
      </c>
      <c r="AC3280"/>
      <c r="AD3280" s="3" t="s">
        <v>16450</v>
      </c>
      <c r="AE3280" s="3" t="s">
        <v>14103</v>
      </c>
    </row>
    <row r="3281" spans="1:31" x14ac:dyDescent="0.25">
      <c r="A3281" t="s">
        <v>6945</v>
      </c>
      <c r="B3281" t="s">
        <v>1239</v>
      </c>
      <c r="C3281" s="3" t="s">
        <v>34</v>
      </c>
      <c r="D3281" s="3" t="s">
        <v>3597</v>
      </c>
      <c r="E3281" s="3">
        <v>0</v>
      </c>
      <c r="F3281" s="3">
        <v>1000</v>
      </c>
      <c r="G3281" s="34">
        <v>14.99</v>
      </c>
      <c r="H3281" s="3" t="s">
        <v>29</v>
      </c>
      <c r="I3281" s="3" t="s">
        <v>21</v>
      </c>
      <c r="J3281" s="3" t="s">
        <v>8251</v>
      </c>
      <c r="K3281" s="3" t="s">
        <v>8252</v>
      </c>
      <c r="L3281" s="3" t="s">
        <v>68</v>
      </c>
      <c r="M3281" s="26" t="s">
        <v>13873</v>
      </c>
      <c r="N3281"/>
      <c r="O3281" s="3">
        <v>158</v>
      </c>
      <c r="P3281" s="34">
        <v>212468.26</v>
      </c>
      <c r="Q3281" s="34">
        <v>254904.95</v>
      </c>
      <c r="R3281" s="34">
        <v>-42436.69</v>
      </c>
      <c r="S3281" s="36">
        <v>-0.17</v>
      </c>
      <c r="T3281" s="34">
        <v>1344.7358227848101</v>
      </c>
      <c r="U3281" s="34">
        <v>602388.14</v>
      </c>
      <c r="V3281" s="34">
        <v>616433.77</v>
      </c>
      <c r="W3281" s="34">
        <v>-14045.63</v>
      </c>
      <c r="X3281" s="36">
        <v>-0.02</v>
      </c>
      <c r="Y3281" s="3" t="str">
        <f>IFERROR(VLOOKUP(A3281,'Pivot price tier'!$C$8:$L$2245,10,0),"")</f>
        <v xml:space="preserve"> </v>
      </c>
      <c r="Z3281" s="3" t="str">
        <f>IFERROR(VLOOKUP(A3281,'Pivot price tier by size'!$D$8:$M$2466,10,0),"")</f>
        <v xml:space="preserve"> </v>
      </c>
      <c r="AA3281" s="3" t="str">
        <f>IFERROR(VLOOKUP(A3281,'Pivot category'!$B$8:$I$2191,8,0),"")</f>
        <v xml:space="preserve"> </v>
      </c>
      <c r="AB3281" s="3" t="str">
        <f t="shared" si="51"/>
        <v/>
      </c>
      <c r="AC3281"/>
      <c r="AD3281" s="3" t="s">
        <v>16451</v>
      </c>
      <c r="AE3281" s="3" t="s">
        <v>14117</v>
      </c>
    </row>
    <row r="3282" spans="1:31" x14ac:dyDescent="0.25">
      <c r="A3282" t="s">
        <v>5535</v>
      </c>
      <c r="B3282" t="s">
        <v>1241</v>
      </c>
      <c r="C3282" s="3" t="s">
        <v>32</v>
      </c>
      <c r="D3282" s="3" t="s">
        <v>3599</v>
      </c>
      <c r="E3282" s="3">
        <v>0</v>
      </c>
      <c r="F3282" s="3">
        <v>1000</v>
      </c>
      <c r="G3282" s="34">
        <v>26.99</v>
      </c>
      <c r="H3282" s="3" t="s">
        <v>29</v>
      </c>
      <c r="I3282" s="3" t="s">
        <v>21</v>
      </c>
      <c r="J3282" s="3" t="s">
        <v>8251</v>
      </c>
      <c r="K3282" s="3" t="s">
        <v>8252</v>
      </c>
      <c r="L3282" s="3" t="s">
        <v>68</v>
      </c>
      <c r="M3282" s="26" t="s">
        <v>13873</v>
      </c>
      <c r="N3282"/>
      <c r="O3282" s="3">
        <v>159</v>
      </c>
      <c r="P3282" s="34">
        <v>332600.84999999998</v>
      </c>
      <c r="Q3282" s="34">
        <v>390523.63</v>
      </c>
      <c r="R3282" s="34">
        <v>-57922.78</v>
      </c>
      <c r="S3282" s="36">
        <v>-0.15</v>
      </c>
      <c r="T3282" s="34">
        <v>2091.8292452830187</v>
      </c>
      <c r="U3282" s="34">
        <v>682740.88</v>
      </c>
      <c r="V3282" s="34">
        <v>670793.56999999995</v>
      </c>
      <c r="W3282" s="34">
        <v>11947.31</v>
      </c>
      <c r="X3282" s="36">
        <v>0.02</v>
      </c>
      <c r="Y3282" s="3" t="str">
        <f>IFERROR(VLOOKUP(A3282,'Pivot price tier'!$C$8:$L$2245,10,0),"")</f>
        <v xml:space="preserve"> </v>
      </c>
      <c r="Z3282" s="3" t="str">
        <f>IFERROR(VLOOKUP(A3282,'Pivot price tier by size'!$D$8:$M$2466,10,0),"")</f>
        <v xml:space="preserve"> </v>
      </c>
      <c r="AA3282" s="3" t="str">
        <f>IFERROR(VLOOKUP(A3282,'Pivot category'!$B$8:$I$2191,8,0),"")</f>
        <v xml:space="preserve"> </v>
      </c>
      <c r="AB3282" s="3" t="str">
        <f t="shared" si="51"/>
        <v/>
      </c>
      <c r="AC3282"/>
      <c r="AD3282" s="3" t="s">
        <v>16451</v>
      </c>
      <c r="AE3282" s="3" t="s">
        <v>14117</v>
      </c>
    </row>
    <row r="3283" spans="1:31" x14ac:dyDescent="0.25">
      <c r="A3283" t="s">
        <v>5914</v>
      </c>
      <c r="B3283" t="s">
        <v>1259</v>
      </c>
      <c r="C3283" s="3" t="s">
        <v>32</v>
      </c>
      <c r="D3283" s="3" t="s">
        <v>3617</v>
      </c>
      <c r="E3283" s="3" t="s">
        <v>5150</v>
      </c>
      <c r="F3283" s="3">
        <v>1000</v>
      </c>
      <c r="G3283" s="34">
        <v>49.99</v>
      </c>
      <c r="H3283" s="3" t="s">
        <v>12</v>
      </c>
      <c r="I3283" s="3" t="s">
        <v>23</v>
      </c>
      <c r="J3283" s="3" t="s">
        <v>8251</v>
      </c>
      <c r="K3283" s="3" t="s">
        <v>8252</v>
      </c>
      <c r="L3283" s="3" t="s">
        <v>68</v>
      </c>
      <c r="M3283" s="26" t="s">
        <v>13873</v>
      </c>
      <c r="N3283"/>
      <c r="O3283" s="3">
        <v>78</v>
      </c>
      <c r="P3283" s="34">
        <v>50089.98</v>
      </c>
      <c r="Q3283" s="34">
        <v>67836.429999999993</v>
      </c>
      <c r="R3283" s="34">
        <v>-17746.45</v>
      </c>
      <c r="S3283" s="36">
        <v>-0.26</v>
      </c>
      <c r="T3283" s="34">
        <v>642.1792307692308</v>
      </c>
      <c r="U3283" s="34">
        <v>26994.6</v>
      </c>
      <c r="V3283" s="34">
        <v>38592.28</v>
      </c>
      <c r="W3283" s="34">
        <v>-11597.68</v>
      </c>
      <c r="X3283" s="36">
        <v>-0.3</v>
      </c>
      <c r="Y3283" s="3" t="str">
        <f>IFERROR(VLOOKUP(A3283,'Pivot price tier'!$C$8:$L$2245,10,0),"")</f>
        <v xml:space="preserve"> </v>
      </c>
      <c r="Z3283" s="3" t="str">
        <f>IFERROR(VLOOKUP(A3283,'Pivot price tier by size'!$D$8:$M$2466,10,0),"")</f>
        <v xml:space="preserve"> </v>
      </c>
      <c r="AA3283" s="3" t="str">
        <f>IFERROR(VLOOKUP(A3283,'Pivot category'!$B$8:$I$2191,8,0),"")</f>
        <v xml:space="preserve"> </v>
      </c>
      <c r="AB3283" s="3" t="str">
        <f t="shared" si="51"/>
        <v/>
      </c>
      <c r="AC3283"/>
      <c r="AD3283" s="3" t="s">
        <v>16449</v>
      </c>
      <c r="AE3283" s="3" t="s">
        <v>16499</v>
      </c>
    </row>
    <row r="3284" spans="1:31" hidden="1" x14ac:dyDescent="0.25">
      <c r="A3284" t="s">
        <v>5985</v>
      </c>
      <c r="B3284" t="s">
        <v>1498</v>
      </c>
      <c r="C3284" s="3" t="s">
        <v>32</v>
      </c>
      <c r="D3284" s="3" t="s">
        <v>3884</v>
      </c>
      <c r="E3284" s="3">
        <v>0</v>
      </c>
      <c r="F3284" s="3">
        <v>1000</v>
      </c>
      <c r="G3284" s="34">
        <v>15.59</v>
      </c>
      <c r="H3284" s="3" t="s">
        <v>29</v>
      </c>
      <c r="I3284" s="3" t="s">
        <v>19</v>
      </c>
      <c r="J3284" s="3" t="s">
        <v>8256</v>
      </c>
      <c r="K3284" s="3" t="s">
        <v>8252</v>
      </c>
      <c r="L3284" s="3" t="s">
        <v>8254</v>
      </c>
      <c r="M3284" s="26" t="s">
        <v>13873</v>
      </c>
      <c r="N3284"/>
      <c r="O3284" s="3">
        <v>3</v>
      </c>
      <c r="P3284" s="34">
        <v>46.77</v>
      </c>
      <c r="Q3284" s="34">
        <v>16.79</v>
      </c>
      <c r="R3284" s="34">
        <v>29.98</v>
      </c>
      <c r="S3284" s="36">
        <v>1.79</v>
      </c>
      <c r="T3284" s="34">
        <v>15.590000000000002</v>
      </c>
      <c r="U3284" s="34">
        <v>15.59</v>
      </c>
      <c r="V3284" s="34">
        <v>67.16</v>
      </c>
      <c r="W3284" s="34">
        <v>-51.57</v>
      </c>
      <c r="X3284" s="36">
        <v>-0.77</v>
      </c>
      <c r="Y3284" s="3" t="str">
        <f>IFERROR(VLOOKUP(A3284,'Pivot price tier'!$C$8:$L$2245,10,0),"")</f>
        <v/>
      </c>
      <c r="Z3284" s="3" t="str">
        <f>IFERROR(VLOOKUP(A3284,'Pivot price tier by size'!$D$8:$M$2466,10,0),"")</f>
        <v/>
      </c>
      <c r="AA3284" s="3" t="str">
        <f>IFERROR(VLOOKUP(A3284,'Pivot category'!$B$8:$I$2191,8,0),"")</f>
        <v/>
      </c>
      <c r="AB3284" s="3" t="str">
        <f t="shared" si="51"/>
        <v>Bottom 5%</v>
      </c>
      <c r="AC3284"/>
      <c r="AD3284" s="3" t="s">
        <v>16451</v>
      </c>
      <c r="AE3284" s="3" t="s">
        <v>14096</v>
      </c>
    </row>
    <row r="3285" spans="1:31" hidden="1" x14ac:dyDescent="0.25">
      <c r="A3285" t="s">
        <v>7165</v>
      </c>
      <c r="B3285" t="s">
        <v>5336</v>
      </c>
      <c r="C3285" s="3" t="s">
        <v>72</v>
      </c>
      <c r="D3285" s="3" t="s">
        <v>5240</v>
      </c>
      <c r="E3285" s="3">
        <v>0</v>
      </c>
      <c r="F3285" s="3">
        <v>7000</v>
      </c>
      <c r="G3285" s="34">
        <v>10.19</v>
      </c>
      <c r="H3285" s="3" t="s">
        <v>8334</v>
      </c>
      <c r="I3285" s="3" t="s">
        <v>12340</v>
      </c>
      <c r="J3285" s="3" t="s">
        <v>8256</v>
      </c>
      <c r="K3285" s="3" t="s">
        <v>8252</v>
      </c>
      <c r="L3285" s="3" t="s">
        <v>8255</v>
      </c>
      <c r="M3285" s="26" t="s">
        <v>13873</v>
      </c>
      <c r="N3285"/>
      <c r="O3285" s="3">
        <v>5</v>
      </c>
      <c r="P3285" s="34">
        <v>417.79</v>
      </c>
      <c r="Q3285" s="34">
        <v>2150.09</v>
      </c>
      <c r="R3285" s="34">
        <v>-1732.3</v>
      </c>
      <c r="S3285" s="36">
        <v>-0.81</v>
      </c>
      <c r="T3285" s="34">
        <v>83.558000000000007</v>
      </c>
      <c r="U3285" s="34">
        <v>132.47</v>
      </c>
      <c r="V3285" s="34">
        <v>652.16</v>
      </c>
      <c r="W3285" s="34">
        <v>-519.69000000000005</v>
      </c>
      <c r="X3285" s="36">
        <v>-0.8</v>
      </c>
      <c r="Y3285" s="3" t="str">
        <f>IFERROR(VLOOKUP(A3285,'Pivot price tier'!$C$8:$L$2245,10,0),"")</f>
        <v/>
      </c>
      <c r="Z3285" s="3" t="str">
        <f>IFERROR(VLOOKUP(A3285,'Pivot price tier by size'!$D$8:$M$2466,10,0),"")</f>
        <v/>
      </c>
      <c r="AA3285" s="3" t="str">
        <f>IFERROR(VLOOKUP(A3285,'Pivot category'!$B$8:$I$2191,8,0),"")</f>
        <v/>
      </c>
      <c r="AB3285" s="3" t="str">
        <f t="shared" si="51"/>
        <v>Bottom 5%</v>
      </c>
      <c r="AC3285"/>
      <c r="AD3285" s="3" t="s">
        <v>11231</v>
      </c>
      <c r="AE3285" s="3" t="s">
        <v>14116</v>
      </c>
    </row>
    <row r="3286" spans="1:31" hidden="1" x14ac:dyDescent="0.25">
      <c r="A3286" t="s">
        <v>7167</v>
      </c>
      <c r="B3286" t="s">
        <v>7166</v>
      </c>
      <c r="C3286" s="3" t="s">
        <v>72</v>
      </c>
      <c r="D3286" s="3" t="s">
        <v>8192</v>
      </c>
      <c r="E3286" s="3">
        <v>0</v>
      </c>
      <c r="F3286" s="3">
        <v>7000</v>
      </c>
      <c r="G3286" s="34">
        <v>10.19</v>
      </c>
      <c r="H3286" s="3" t="s">
        <v>8334</v>
      </c>
      <c r="I3286" s="3" t="s">
        <v>12340</v>
      </c>
      <c r="J3286" s="3" t="s">
        <v>8256</v>
      </c>
      <c r="K3286" s="3" t="s">
        <v>8252</v>
      </c>
      <c r="L3286" s="3" t="s">
        <v>8255</v>
      </c>
      <c r="M3286" s="26" t="s">
        <v>13873</v>
      </c>
      <c r="N3286"/>
      <c r="O3286" s="3">
        <v>7</v>
      </c>
      <c r="P3286" s="34">
        <v>1273.75</v>
      </c>
      <c r="Q3286" s="34">
        <v>4045.97</v>
      </c>
      <c r="R3286" s="34">
        <v>-2772.22</v>
      </c>
      <c r="S3286" s="36">
        <v>-0.69</v>
      </c>
      <c r="T3286" s="34">
        <v>181.96428571428572</v>
      </c>
      <c r="U3286" s="34">
        <v>61.14</v>
      </c>
      <c r="V3286" s="34">
        <v>608.16999999999996</v>
      </c>
      <c r="W3286" s="34">
        <v>-547.03</v>
      </c>
      <c r="X3286" s="36">
        <v>-0.9</v>
      </c>
      <c r="Y3286" s="3" t="str">
        <f>IFERROR(VLOOKUP(A3286,'Pivot price tier'!$C$8:$L$2245,10,0),"")</f>
        <v/>
      </c>
      <c r="Z3286" s="3" t="str">
        <f>IFERROR(VLOOKUP(A3286,'Pivot price tier by size'!$D$8:$M$2466,10,0),"")</f>
        <v/>
      </c>
      <c r="AA3286" s="3" t="str">
        <f>IFERROR(VLOOKUP(A3286,'Pivot category'!$B$8:$I$2191,8,0),"")</f>
        <v/>
      </c>
      <c r="AB3286" s="3" t="str">
        <f t="shared" si="51"/>
        <v>Bottom 5%</v>
      </c>
      <c r="AC3286"/>
      <c r="AD3286" s="3" t="s">
        <v>11231</v>
      </c>
      <c r="AE3286" s="3" t="s">
        <v>14116</v>
      </c>
    </row>
    <row r="3287" spans="1:31" hidden="1" x14ac:dyDescent="0.25">
      <c r="A3287" t="s">
        <v>8495</v>
      </c>
      <c r="B3287" t="s">
        <v>8494</v>
      </c>
      <c r="C3287" s="3" t="s">
        <v>72</v>
      </c>
      <c r="D3287" s="3" t="s">
        <v>8387</v>
      </c>
      <c r="E3287" s="3">
        <v>0</v>
      </c>
      <c r="F3287" s="3">
        <v>7000</v>
      </c>
      <c r="G3287" s="34">
        <v>10.19</v>
      </c>
      <c r="H3287" s="3" t="s">
        <v>8334</v>
      </c>
      <c r="I3287" s="3" t="s">
        <v>12340</v>
      </c>
      <c r="J3287" s="3" t="s">
        <v>8256</v>
      </c>
      <c r="K3287" s="3" t="s">
        <v>8252</v>
      </c>
      <c r="L3287" s="3" t="s">
        <v>8255</v>
      </c>
      <c r="M3287" s="26" t="s">
        <v>13873</v>
      </c>
      <c r="N3287"/>
      <c r="O3287" s="3">
        <v>11</v>
      </c>
      <c r="P3287" s="34">
        <v>2883.77</v>
      </c>
      <c r="Q3287" s="34">
        <v>6030.98</v>
      </c>
      <c r="R3287" s="34">
        <v>-3147.21</v>
      </c>
      <c r="S3287" s="36">
        <v>-0.52</v>
      </c>
      <c r="T3287" s="34">
        <v>262.16090909090912</v>
      </c>
      <c r="U3287" s="34">
        <v>417.79</v>
      </c>
      <c r="V3287" s="34">
        <v>1746.51</v>
      </c>
      <c r="W3287" s="34">
        <v>-1328.72</v>
      </c>
      <c r="X3287" s="36">
        <v>-0.76</v>
      </c>
      <c r="Y3287" s="3" t="str">
        <f>IFERROR(VLOOKUP(A3287,'Pivot price tier'!$C$8:$L$2245,10,0),"")</f>
        <v/>
      </c>
      <c r="Z3287" s="3" t="str">
        <f>IFERROR(VLOOKUP(A3287,'Pivot price tier by size'!$D$8:$M$2466,10,0),"")</f>
        <v/>
      </c>
      <c r="AA3287" s="3" t="str">
        <f>IFERROR(VLOOKUP(A3287,'Pivot category'!$B$8:$I$2191,8,0),"")</f>
        <v/>
      </c>
      <c r="AB3287" s="3" t="str">
        <f t="shared" si="51"/>
        <v>Bottom 5%</v>
      </c>
      <c r="AC3287"/>
      <c r="AD3287" s="3" t="s">
        <v>11231</v>
      </c>
      <c r="AE3287" s="3" t="s">
        <v>14116</v>
      </c>
    </row>
    <row r="3288" spans="1:31" hidden="1" x14ac:dyDescent="0.25">
      <c r="A3288" t="s">
        <v>7164</v>
      </c>
      <c r="B3288" t="s">
        <v>5337</v>
      </c>
      <c r="C3288" s="3" t="s">
        <v>72</v>
      </c>
      <c r="D3288" s="3" t="s">
        <v>5238</v>
      </c>
      <c r="E3288" s="3">
        <v>0</v>
      </c>
      <c r="F3288" s="3">
        <v>7000</v>
      </c>
      <c r="G3288" s="34">
        <v>10.19</v>
      </c>
      <c r="H3288" s="3" t="s">
        <v>8334</v>
      </c>
      <c r="I3288" s="3" t="s">
        <v>12340</v>
      </c>
      <c r="J3288" s="3" t="s">
        <v>8256</v>
      </c>
      <c r="K3288" s="3" t="s">
        <v>8252</v>
      </c>
      <c r="L3288" s="3" t="s">
        <v>8255</v>
      </c>
      <c r="M3288" s="26" t="s">
        <v>13873</v>
      </c>
      <c r="N3288"/>
      <c r="O3288" s="3">
        <v>10</v>
      </c>
      <c r="P3288" s="34">
        <v>3240.42</v>
      </c>
      <c r="Q3288" s="34">
        <v>5691.3</v>
      </c>
      <c r="R3288" s="34">
        <v>-2450.88</v>
      </c>
      <c r="S3288" s="36">
        <v>-0.43</v>
      </c>
      <c r="T3288" s="34">
        <v>324.04200000000003</v>
      </c>
      <c r="U3288" s="34">
        <v>183.42</v>
      </c>
      <c r="V3288" s="34">
        <v>1719.24</v>
      </c>
      <c r="W3288" s="34">
        <v>-1535.82</v>
      </c>
      <c r="X3288" s="36">
        <v>-0.89</v>
      </c>
      <c r="Y3288" s="3" t="str">
        <f>IFERROR(VLOOKUP(A3288,'Pivot price tier'!$C$8:$L$2245,10,0),"")</f>
        <v/>
      </c>
      <c r="Z3288" s="3" t="str">
        <f>IFERROR(VLOOKUP(A3288,'Pivot price tier by size'!$D$8:$M$2466,10,0),"")</f>
        <v/>
      </c>
      <c r="AA3288" s="3" t="str">
        <f>IFERROR(VLOOKUP(A3288,'Pivot category'!$B$8:$I$2191,8,0),"")</f>
        <v/>
      </c>
      <c r="AB3288" s="3" t="str">
        <f t="shared" si="51"/>
        <v>Bottom 5%</v>
      </c>
      <c r="AC3288"/>
      <c r="AD3288" s="3" t="s">
        <v>11231</v>
      </c>
      <c r="AE3288" s="3" t="s">
        <v>14116</v>
      </c>
    </row>
    <row r="3289" spans="1:31" hidden="1" x14ac:dyDescent="0.25">
      <c r="A3289" t="s">
        <v>8521</v>
      </c>
      <c r="B3289" t="s">
        <v>8520</v>
      </c>
      <c r="C3289" s="3" t="s">
        <v>72</v>
      </c>
      <c r="D3289" s="3" t="s">
        <v>8388</v>
      </c>
      <c r="E3289" s="3">
        <v>0</v>
      </c>
      <c r="F3289" s="3">
        <v>7000</v>
      </c>
      <c r="G3289" s="34">
        <v>10.19</v>
      </c>
      <c r="H3289" s="3" t="s">
        <v>8334</v>
      </c>
      <c r="I3289" s="3" t="s">
        <v>12340</v>
      </c>
      <c r="J3289" s="3" t="s">
        <v>8256</v>
      </c>
      <c r="K3289" s="3" t="s">
        <v>8252</v>
      </c>
      <c r="L3289" s="3" t="s">
        <v>8255</v>
      </c>
      <c r="M3289" s="26" t="s">
        <v>13873</v>
      </c>
      <c r="N3289"/>
      <c r="O3289" s="3">
        <v>3</v>
      </c>
      <c r="P3289" s="34">
        <v>1762.87</v>
      </c>
      <c r="Q3289" s="34">
        <v>4583.62</v>
      </c>
      <c r="R3289" s="34">
        <v>-2820.75</v>
      </c>
      <c r="S3289" s="36">
        <v>-0.62</v>
      </c>
      <c r="T3289" s="34">
        <v>587.62333333333333</v>
      </c>
      <c r="U3289" s="34">
        <v>427.98</v>
      </c>
      <c r="V3289" s="34">
        <v>1196.0899999999999</v>
      </c>
      <c r="W3289" s="34">
        <v>-768.11</v>
      </c>
      <c r="X3289" s="36">
        <v>-0.64</v>
      </c>
      <c r="Y3289" s="3" t="str">
        <f>IFERROR(VLOOKUP(A3289,'Pivot price tier'!$C$8:$L$2245,10,0),"")</f>
        <v/>
      </c>
      <c r="Z3289" s="3" t="str">
        <f>IFERROR(VLOOKUP(A3289,'Pivot price tier by size'!$D$8:$M$2466,10,0),"")</f>
        <v/>
      </c>
      <c r="AA3289" s="3" t="str">
        <f>IFERROR(VLOOKUP(A3289,'Pivot category'!$B$8:$I$2191,8,0),"")</f>
        <v/>
      </c>
      <c r="AB3289" s="3" t="str">
        <f t="shared" si="51"/>
        <v>Bottom 5%</v>
      </c>
      <c r="AC3289"/>
      <c r="AD3289" s="3" t="s">
        <v>11231</v>
      </c>
      <c r="AE3289" s="3" t="s">
        <v>14116</v>
      </c>
    </row>
    <row r="3290" spans="1:31" hidden="1" x14ac:dyDescent="0.25">
      <c r="A3290" t="s">
        <v>7169</v>
      </c>
      <c r="B3290" t="s">
        <v>7168</v>
      </c>
      <c r="C3290" s="3" t="s">
        <v>72</v>
      </c>
      <c r="D3290" s="3" t="s">
        <v>5379</v>
      </c>
      <c r="E3290" s="3">
        <v>0</v>
      </c>
      <c r="F3290" s="3">
        <v>7000</v>
      </c>
      <c r="G3290" s="34">
        <v>10.19</v>
      </c>
      <c r="H3290" s="3" t="s">
        <v>8334</v>
      </c>
      <c r="I3290" s="3" t="s">
        <v>12340</v>
      </c>
      <c r="J3290" s="3" t="s">
        <v>8256</v>
      </c>
      <c r="K3290" s="3" t="s">
        <v>8252</v>
      </c>
      <c r="L3290" s="3" t="s">
        <v>8255</v>
      </c>
      <c r="M3290" s="26" t="s">
        <v>13873</v>
      </c>
      <c r="N3290"/>
      <c r="O3290" s="3">
        <v>10</v>
      </c>
      <c r="P3290" s="34">
        <v>2425.2199999999998</v>
      </c>
      <c r="Q3290" s="34">
        <v>5429.68</v>
      </c>
      <c r="R3290" s="34">
        <v>-3004.46</v>
      </c>
      <c r="S3290" s="36">
        <v>-0.55000000000000004</v>
      </c>
      <c r="T3290" s="34">
        <v>242.52199999999999</v>
      </c>
      <c r="U3290" s="34">
        <v>285.32</v>
      </c>
      <c r="V3290" s="34">
        <v>1870.58</v>
      </c>
      <c r="W3290" s="34">
        <v>-1585.26</v>
      </c>
      <c r="X3290" s="36">
        <v>-0.85</v>
      </c>
      <c r="Y3290" s="3" t="str">
        <f>IFERROR(VLOOKUP(A3290,'Pivot price tier'!$C$8:$L$2245,10,0),"")</f>
        <v/>
      </c>
      <c r="Z3290" s="3" t="str">
        <f>IFERROR(VLOOKUP(A3290,'Pivot price tier by size'!$D$8:$M$2466,10,0),"")</f>
        <v/>
      </c>
      <c r="AA3290" s="3" t="str">
        <f>IFERROR(VLOOKUP(A3290,'Pivot category'!$B$8:$I$2191,8,0),"")</f>
        <v/>
      </c>
      <c r="AB3290" s="3" t="str">
        <f t="shared" si="51"/>
        <v>Bottom 5%</v>
      </c>
      <c r="AC3290"/>
      <c r="AD3290" s="3" t="s">
        <v>11231</v>
      </c>
      <c r="AE3290" s="3" t="s">
        <v>14116</v>
      </c>
    </row>
    <row r="3291" spans="1:31" hidden="1" x14ac:dyDescent="0.25">
      <c r="A3291" t="s">
        <v>6490</v>
      </c>
      <c r="B3291" t="s">
        <v>6489</v>
      </c>
      <c r="C3291" s="3" t="s">
        <v>32</v>
      </c>
      <c r="D3291" s="3" t="s">
        <v>8063</v>
      </c>
      <c r="E3291" s="3">
        <v>0</v>
      </c>
      <c r="F3291" s="3">
        <v>7000</v>
      </c>
      <c r="G3291" s="34">
        <v>14.99</v>
      </c>
      <c r="H3291" s="3" t="s">
        <v>12621</v>
      </c>
      <c r="I3291" s="3" t="s">
        <v>19</v>
      </c>
      <c r="J3291" s="3" t="s">
        <v>8256</v>
      </c>
      <c r="K3291" s="3" t="s">
        <v>8252</v>
      </c>
      <c r="L3291" s="3" t="s">
        <v>8255</v>
      </c>
      <c r="M3291" s="26" t="s">
        <v>13873</v>
      </c>
      <c r="N3291"/>
      <c r="O3291" s="3" t="s">
        <v>78</v>
      </c>
      <c r="P3291" s="34"/>
      <c r="Q3291" s="34">
        <v>344.77</v>
      </c>
      <c r="R3291" s="34">
        <v>-344.77</v>
      </c>
      <c r="S3291" s="36">
        <v>-1</v>
      </c>
      <c r="T3291" s="34" t="s">
        <v>78</v>
      </c>
      <c r="U3291" s="34">
        <v>0</v>
      </c>
      <c r="V3291" s="34">
        <v>194.87</v>
      </c>
      <c r="W3291" s="34">
        <v>-194.87</v>
      </c>
      <c r="X3291" s="36">
        <v>-1</v>
      </c>
      <c r="Y3291" s="3" t="str">
        <f>IFERROR(VLOOKUP(A3291,'Pivot price tier'!$C$8:$L$2245,10,0),"")</f>
        <v/>
      </c>
      <c r="Z3291" s="3" t="str">
        <f>IFERROR(VLOOKUP(A3291,'Pivot price tier by size'!$D$8:$M$2466,10,0),"")</f>
        <v/>
      </c>
      <c r="AA3291" s="3" t="str">
        <f>IFERROR(VLOOKUP(A3291,'Pivot category'!$B$8:$I$2191,8,0),"")</f>
        <v/>
      </c>
      <c r="AB3291" s="3" t="str">
        <f t="shared" si="51"/>
        <v>Bottom 5%</v>
      </c>
      <c r="AC3291"/>
      <c r="AD3291" s="3" t="s">
        <v>16446</v>
      </c>
      <c r="AE3291" s="3" t="s">
        <v>14139</v>
      </c>
    </row>
    <row r="3292" spans="1:31" hidden="1" x14ac:dyDescent="0.25">
      <c r="A3292" t="s">
        <v>11151</v>
      </c>
      <c r="B3292" t="s">
        <v>11152</v>
      </c>
      <c r="C3292" s="3" t="s">
        <v>32</v>
      </c>
      <c r="D3292" s="3" t="s">
        <v>10972</v>
      </c>
      <c r="E3292" s="3" t="s">
        <v>5150</v>
      </c>
      <c r="F3292" s="3">
        <v>10000</v>
      </c>
      <c r="G3292" s="34">
        <v>124.99</v>
      </c>
      <c r="H3292" s="3" t="s">
        <v>12621</v>
      </c>
      <c r="I3292" s="3" t="s">
        <v>74</v>
      </c>
      <c r="J3292" s="3" t="s">
        <v>8259</v>
      </c>
      <c r="K3292" s="3" t="s">
        <v>8252</v>
      </c>
      <c r="L3292" s="3" t="s">
        <v>8254</v>
      </c>
      <c r="M3292" s="26" t="s">
        <v>13873</v>
      </c>
      <c r="N3292"/>
      <c r="O3292" s="3">
        <v>7</v>
      </c>
      <c r="P3292" s="34">
        <v>749.94</v>
      </c>
      <c r="Q3292" s="34">
        <v>874.93</v>
      </c>
      <c r="R3292" s="34">
        <v>-124.99</v>
      </c>
      <c r="S3292" s="36">
        <v>-0.14000000000000001</v>
      </c>
      <c r="T3292" s="34">
        <v>107.13428571428572</v>
      </c>
      <c r="U3292" s="34">
        <v>0</v>
      </c>
      <c r="V3292" s="34">
        <v>749.94</v>
      </c>
      <c r="W3292" s="34">
        <v>-749.94</v>
      </c>
      <c r="X3292" s="36">
        <v>-1</v>
      </c>
      <c r="Y3292" s="3" t="str">
        <f>IFERROR(VLOOKUP(A3292,'Pivot price tier'!$C$8:$L$2245,10,0),"")</f>
        <v/>
      </c>
      <c r="Z3292" s="3" t="str">
        <f>IFERROR(VLOOKUP(A3292,'Pivot price tier by size'!$D$8:$M$2466,10,0),"")</f>
        <v/>
      </c>
      <c r="AA3292" s="3" t="str">
        <f>IFERROR(VLOOKUP(A3292,'Pivot category'!$B$8:$I$2191,8,0),"")</f>
        <v/>
      </c>
      <c r="AB3292" s="3" t="str">
        <f t="shared" si="51"/>
        <v>Bottom 5%</v>
      </c>
      <c r="AC3292"/>
      <c r="AD3292" s="3" t="s">
        <v>11231</v>
      </c>
      <c r="AE3292" s="3" t="s">
        <v>14153</v>
      </c>
    </row>
    <row r="3293" spans="1:31" hidden="1" x14ac:dyDescent="0.25">
      <c r="A3293" t="s">
        <v>9997</v>
      </c>
      <c r="B3293" t="s">
        <v>9998</v>
      </c>
      <c r="C3293" s="3" t="s">
        <v>32</v>
      </c>
      <c r="D3293" s="3" t="s">
        <v>9936</v>
      </c>
      <c r="E3293" s="3" t="s">
        <v>5150</v>
      </c>
      <c r="F3293" s="3">
        <v>10000</v>
      </c>
      <c r="G3293" s="34">
        <v>174.99</v>
      </c>
      <c r="H3293" s="3" t="s">
        <v>12621</v>
      </c>
      <c r="I3293" s="3" t="s">
        <v>74</v>
      </c>
      <c r="J3293" s="3" t="s">
        <v>8259</v>
      </c>
      <c r="K3293" s="3" t="s">
        <v>8252</v>
      </c>
      <c r="L3293" s="3" t="s">
        <v>8254</v>
      </c>
      <c r="M3293" s="26" t="s">
        <v>13873</v>
      </c>
      <c r="N3293"/>
      <c r="O3293" s="3">
        <v>2</v>
      </c>
      <c r="P3293" s="34"/>
      <c r="Q3293" s="34">
        <v>349.98</v>
      </c>
      <c r="R3293" s="34">
        <v>-349.98</v>
      </c>
      <c r="S3293" s="36">
        <v>-1</v>
      </c>
      <c r="T3293" s="34">
        <v>0</v>
      </c>
      <c r="U3293" s="34" t="s">
        <v>78</v>
      </c>
      <c r="V3293" s="34" t="s">
        <v>78</v>
      </c>
      <c r="W3293" s="34" t="s">
        <v>78</v>
      </c>
      <c r="X3293" s="36" t="s">
        <v>78</v>
      </c>
      <c r="Y3293" s="3" t="str">
        <f>IFERROR(VLOOKUP(A3293,'Pivot price tier'!$C$8:$L$2245,10,0),"")</f>
        <v/>
      </c>
      <c r="Z3293" s="3" t="str">
        <f>IFERROR(VLOOKUP(A3293,'Pivot price tier by size'!$D$8:$M$2466,10,0),"")</f>
        <v/>
      </c>
      <c r="AA3293" s="3" t="str">
        <f>IFERROR(VLOOKUP(A3293,'Pivot category'!$B$8:$I$2191,8,0),"")</f>
        <v/>
      </c>
      <c r="AB3293" s="3" t="str">
        <f t="shared" si="51"/>
        <v>Bottom 5%</v>
      </c>
      <c r="AC3293"/>
      <c r="AD3293" s="3" t="s">
        <v>11231</v>
      </c>
      <c r="AE3293" s="3" t="s">
        <v>14153</v>
      </c>
    </row>
    <row r="3294" spans="1:31" hidden="1" x14ac:dyDescent="0.25">
      <c r="A3294" t="s">
        <v>12495</v>
      </c>
      <c r="B3294" t="s">
        <v>10940</v>
      </c>
      <c r="C3294" s="3" t="s">
        <v>73</v>
      </c>
      <c r="D3294" s="3" t="s">
        <v>10932</v>
      </c>
      <c r="E3294" s="3">
        <v>0</v>
      </c>
      <c r="F3294" s="3">
        <v>7000</v>
      </c>
      <c r="G3294" s="34">
        <v>19.989999999999998</v>
      </c>
      <c r="H3294" s="3" t="s">
        <v>8334</v>
      </c>
      <c r="I3294" s="3" t="s">
        <v>12340</v>
      </c>
      <c r="J3294" s="3" t="s">
        <v>8256</v>
      </c>
      <c r="K3294" s="3" t="s">
        <v>8252</v>
      </c>
      <c r="L3294" s="3" t="s">
        <v>8254</v>
      </c>
      <c r="M3294" s="26" t="s">
        <v>13873</v>
      </c>
      <c r="N3294"/>
      <c r="O3294" s="3">
        <v>3</v>
      </c>
      <c r="P3294" s="34">
        <v>1499.25</v>
      </c>
      <c r="Q3294" s="34">
        <v>63508.23</v>
      </c>
      <c r="R3294" s="34">
        <v>-62008.98</v>
      </c>
      <c r="S3294" s="36">
        <v>-0.98</v>
      </c>
      <c r="T3294" s="34">
        <v>499.75</v>
      </c>
      <c r="U3294" s="34">
        <v>99.95</v>
      </c>
      <c r="V3294" s="34">
        <v>54012.98</v>
      </c>
      <c r="W3294" s="34">
        <v>-53913.03</v>
      </c>
      <c r="X3294" s="36">
        <v>-1</v>
      </c>
      <c r="Y3294" s="3" t="str">
        <f>IFERROR(VLOOKUP(A3294,'Pivot price tier'!$C$8:$L$2245,10,0),"")</f>
        <v/>
      </c>
      <c r="Z3294" s="3" t="str">
        <f>IFERROR(VLOOKUP(A3294,'Pivot price tier by size'!$D$8:$M$2466,10,0),"")</f>
        <v/>
      </c>
      <c r="AA3294" s="3" t="str">
        <f>IFERROR(VLOOKUP(A3294,'Pivot category'!$B$8:$I$2191,8,0),"")</f>
        <v/>
      </c>
      <c r="AB3294" s="3" t="str">
        <f t="shared" si="51"/>
        <v>Bottom 5%</v>
      </c>
      <c r="AC3294"/>
      <c r="AD3294" s="3" t="s">
        <v>11231</v>
      </c>
      <c r="AE3294" s="3" t="s">
        <v>14114</v>
      </c>
    </row>
    <row r="3295" spans="1:31" hidden="1" x14ac:dyDescent="0.25">
      <c r="A3295" t="s">
        <v>13117</v>
      </c>
      <c r="B3295" t="s">
        <v>13118</v>
      </c>
      <c r="C3295" s="3" t="s">
        <v>73</v>
      </c>
      <c r="D3295" s="3" t="s">
        <v>12693</v>
      </c>
      <c r="E3295" s="3">
        <v>0</v>
      </c>
      <c r="F3295" s="3">
        <v>70000</v>
      </c>
      <c r="G3295" s="34">
        <v>19.989999999999998</v>
      </c>
      <c r="H3295" s="3" t="s">
        <v>8334</v>
      </c>
      <c r="I3295" s="3" t="s">
        <v>12340</v>
      </c>
      <c r="J3295" s="3" t="s">
        <v>8256</v>
      </c>
      <c r="K3295" s="3" t="s">
        <v>8252</v>
      </c>
      <c r="L3295" s="3" t="s">
        <v>8254</v>
      </c>
      <c r="M3295" s="26">
        <v>45474</v>
      </c>
      <c r="N3295"/>
      <c r="O3295" s="3" t="s">
        <v>78</v>
      </c>
      <c r="P3295" s="34"/>
      <c r="Q3295" s="34">
        <v>25207.39</v>
      </c>
      <c r="R3295" s="34">
        <v>-25207.39</v>
      </c>
      <c r="S3295" s="36">
        <v>-1</v>
      </c>
      <c r="T3295" s="34" t="s">
        <v>78</v>
      </c>
      <c r="U3295" s="34">
        <v>0</v>
      </c>
      <c r="V3295" s="34">
        <v>37081.449999999997</v>
      </c>
      <c r="W3295" s="34">
        <v>-37081.449999999997</v>
      </c>
      <c r="X3295" s="36">
        <v>-1</v>
      </c>
      <c r="Y3295" s="3" t="str">
        <f>IFERROR(VLOOKUP(A3295,'Pivot price tier'!$C$8:$L$2245,10,0),"")</f>
        <v/>
      </c>
      <c r="Z3295" s="3" t="str">
        <f>IFERROR(VLOOKUP(A3295,'Pivot price tier by size'!$D$8:$M$2466,10,0),"")</f>
        <v/>
      </c>
      <c r="AA3295" s="3" t="str">
        <f>IFERROR(VLOOKUP(A3295,'Pivot category'!$B$8:$I$2191,8,0),"")</f>
        <v/>
      </c>
      <c r="AB3295" s="3" t="str">
        <f t="shared" si="51"/>
        <v>Bottom 5%</v>
      </c>
      <c r="AC3295"/>
      <c r="AD3295" s="3" t="s">
        <v>11231</v>
      </c>
      <c r="AE3295" s="3" t="s">
        <v>14114</v>
      </c>
    </row>
    <row r="3296" spans="1:31" hidden="1" x14ac:dyDescent="0.25">
      <c r="A3296" t="s">
        <v>11269</v>
      </c>
      <c r="B3296" t="s">
        <v>10446</v>
      </c>
      <c r="C3296" s="3" t="s">
        <v>73</v>
      </c>
      <c r="D3296" s="3" t="s">
        <v>10325</v>
      </c>
      <c r="E3296" s="3">
        <v>0</v>
      </c>
      <c r="F3296" s="3">
        <v>7000</v>
      </c>
      <c r="G3296" s="34">
        <v>19.989999999999998</v>
      </c>
      <c r="H3296" s="3" t="s">
        <v>8334</v>
      </c>
      <c r="I3296" s="3" t="s">
        <v>12340</v>
      </c>
      <c r="J3296" s="3" t="s">
        <v>8256</v>
      </c>
      <c r="K3296" s="3" t="s">
        <v>8252</v>
      </c>
      <c r="L3296" s="3" t="s">
        <v>8254</v>
      </c>
      <c r="M3296" s="26" t="s">
        <v>13873</v>
      </c>
      <c r="N3296"/>
      <c r="O3296" s="3" t="s">
        <v>78</v>
      </c>
      <c r="P3296" s="34">
        <v>99.95</v>
      </c>
      <c r="Q3296" s="34">
        <v>68485.740000000005</v>
      </c>
      <c r="R3296" s="34">
        <v>-68385.789999999994</v>
      </c>
      <c r="S3296" s="36">
        <v>-1</v>
      </c>
      <c r="T3296" s="34" t="s">
        <v>78</v>
      </c>
      <c r="U3296" s="34">
        <v>19.989999999999998</v>
      </c>
      <c r="V3296" s="34">
        <v>218030.93</v>
      </c>
      <c r="W3296" s="34">
        <v>-218010.94</v>
      </c>
      <c r="X3296" s="36">
        <v>-1</v>
      </c>
      <c r="Y3296" s="3" t="str">
        <f>IFERROR(VLOOKUP(A3296,'Pivot price tier'!$C$8:$L$2245,10,0),"")</f>
        <v/>
      </c>
      <c r="Z3296" s="3" t="str">
        <f>IFERROR(VLOOKUP(A3296,'Pivot price tier by size'!$D$8:$M$2466,10,0),"")</f>
        <v/>
      </c>
      <c r="AA3296" s="3" t="str">
        <f>IFERROR(VLOOKUP(A3296,'Pivot category'!$B$8:$I$2191,8,0),"")</f>
        <v/>
      </c>
      <c r="AB3296" s="3" t="str">
        <f t="shared" si="51"/>
        <v>Bottom 5%</v>
      </c>
      <c r="AC3296"/>
      <c r="AD3296" s="3" t="s">
        <v>11231</v>
      </c>
      <c r="AE3296" s="3" t="s">
        <v>14114</v>
      </c>
    </row>
    <row r="3297" spans="1:31" hidden="1" x14ac:dyDescent="0.25">
      <c r="A3297" t="s">
        <v>12039</v>
      </c>
      <c r="B3297" t="s">
        <v>12040</v>
      </c>
      <c r="C3297" s="3" t="s">
        <v>73</v>
      </c>
      <c r="D3297" s="3" t="s">
        <v>11982</v>
      </c>
      <c r="E3297" s="3">
        <v>0</v>
      </c>
      <c r="F3297" s="3">
        <v>8000</v>
      </c>
      <c r="G3297" s="34">
        <v>39.99</v>
      </c>
      <c r="H3297" s="3" t="s">
        <v>8334</v>
      </c>
      <c r="I3297" s="3" t="s">
        <v>12340</v>
      </c>
      <c r="J3297" s="3" t="s">
        <v>8256</v>
      </c>
      <c r="K3297" s="3" t="s">
        <v>8252</v>
      </c>
      <c r="L3297" s="3" t="s">
        <v>8254</v>
      </c>
      <c r="M3297" s="26">
        <v>45139</v>
      </c>
      <c r="N3297"/>
      <c r="O3297" s="3" t="s">
        <v>78</v>
      </c>
      <c r="P3297" s="34"/>
      <c r="Q3297" s="34">
        <v>3079.23</v>
      </c>
      <c r="R3297" s="34">
        <v>-3079.23</v>
      </c>
      <c r="S3297" s="36">
        <v>-1</v>
      </c>
      <c r="T3297" s="34" t="s">
        <v>78</v>
      </c>
      <c r="U3297" s="34">
        <v>0</v>
      </c>
      <c r="V3297" s="34">
        <v>3519.12</v>
      </c>
      <c r="W3297" s="34">
        <v>-3519.12</v>
      </c>
      <c r="X3297" s="36">
        <v>-1</v>
      </c>
      <c r="Y3297" s="3" t="str">
        <f>IFERROR(VLOOKUP(A3297,'Pivot price tier'!$C$8:$L$2245,10,0),"")</f>
        <v/>
      </c>
      <c r="Z3297" s="3" t="str">
        <f>IFERROR(VLOOKUP(A3297,'Pivot price tier by size'!$D$8:$M$2466,10,0),"")</f>
        <v/>
      </c>
      <c r="AA3297" s="3" t="str">
        <f>IFERROR(VLOOKUP(A3297,'Pivot category'!$B$8:$I$2191,8,0),"")</f>
        <v/>
      </c>
      <c r="AB3297" s="3" t="str">
        <f t="shared" si="51"/>
        <v>Bottom 5%</v>
      </c>
      <c r="AC3297"/>
      <c r="AD3297" s="3" t="s">
        <v>11231</v>
      </c>
      <c r="AE3297" s="3" t="s">
        <v>14114</v>
      </c>
    </row>
    <row r="3298" spans="1:31" hidden="1" x14ac:dyDescent="0.25">
      <c r="A3298" t="s">
        <v>15484</v>
      </c>
      <c r="B3298" t="s">
        <v>15485</v>
      </c>
      <c r="C3298" s="3" t="s">
        <v>73</v>
      </c>
      <c r="D3298" s="3" t="s">
        <v>15129</v>
      </c>
      <c r="E3298" s="3">
        <v>0</v>
      </c>
      <c r="F3298" s="3">
        <v>70000</v>
      </c>
      <c r="G3298" s="34">
        <v>2.4900000000000002</v>
      </c>
      <c r="H3298" s="3" t="s">
        <v>8334</v>
      </c>
      <c r="I3298" s="3" t="s">
        <v>12340</v>
      </c>
      <c r="J3298" s="3" t="s">
        <v>8251</v>
      </c>
      <c r="K3298" s="3" t="s">
        <v>8260</v>
      </c>
      <c r="L3298" s="3" t="s">
        <v>68</v>
      </c>
      <c r="M3298" s="26">
        <v>45870</v>
      </c>
      <c r="N3298"/>
      <c r="O3298" s="3">
        <v>11</v>
      </c>
      <c r="P3298" s="34">
        <v>620.01</v>
      </c>
      <c r="Q3298" s="34"/>
      <c r="R3298" s="34">
        <v>620.01</v>
      </c>
      <c r="T3298" s="34">
        <v>56.364545454545457</v>
      </c>
      <c r="U3298" s="34">
        <v>99318.63</v>
      </c>
      <c r="V3298" s="34">
        <v>0</v>
      </c>
      <c r="W3298" s="34">
        <v>99318.63</v>
      </c>
      <c r="X3298" s="36">
        <v>0</v>
      </c>
      <c r="Y3298" s="3" t="str">
        <f>IFERROR(VLOOKUP(A3298,'Pivot price tier'!$C$8:$L$2245,10,0),"")</f>
        <v/>
      </c>
      <c r="Z3298" s="3" t="str">
        <f>IFERROR(VLOOKUP(A3298,'Pivot price tier by size'!$D$8:$M$2466,10,0),"")</f>
        <v/>
      </c>
      <c r="AA3298" s="3" t="str">
        <f>IFERROR(VLOOKUP(A3298,'Pivot category'!$B$8:$I$2191,8,0),"")</f>
        <v/>
      </c>
      <c r="AB3298" s="3" t="str">
        <f t="shared" si="51"/>
        <v>Bottom 5%</v>
      </c>
      <c r="AC3298"/>
      <c r="AD3298" s="3" t="s">
        <v>11231</v>
      </c>
      <c r="AE3298" s="3" t="s">
        <v>14114</v>
      </c>
    </row>
    <row r="3299" spans="1:31" hidden="1" x14ac:dyDescent="0.25">
      <c r="A3299" t="s">
        <v>14830</v>
      </c>
      <c r="B3299" t="s">
        <v>14831</v>
      </c>
      <c r="C3299" s="3" t="s">
        <v>73</v>
      </c>
      <c r="D3299" s="3" t="s">
        <v>15128</v>
      </c>
      <c r="E3299" s="3">
        <v>0</v>
      </c>
      <c r="F3299" s="3">
        <v>70000</v>
      </c>
      <c r="G3299" s="34">
        <v>2.4900000000000002</v>
      </c>
      <c r="H3299" s="3" t="s">
        <v>8334</v>
      </c>
      <c r="I3299" s="3" t="s">
        <v>12340</v>
      </c>
      <c r="J3299" s="3" t="s">
        <v>8251</v>
      </c>
      <c r="K3299" s="3" t="s">
        <v>8260</v>
      </c>
      <c r="L3299" s="3" t="s">
        <v>68</v>
      </c>
      <c r="M3299" s="26">
        <v>45778</v>
      </c>
      <c r="N3299"/>
      <c r="O3299" s="3">
        <v>11</v>
      </c>
      <c r="P3299" s="34">
        <v>1257.45</v>
      </c>
      <c r="Q3299" s="34"/>
      <c r="R3299" s="34">
        <v>1257.45</v>
      </c>
      <c r="T3299" s="34">
        <v>114.31363636363636</v>
      </c>
      <c r="U3299" s="34">
        <v>116713.77</v>
      </c>
      <c r="V3299" s="34">
        <v>0</v>
      </c>
      <c r="W3299" s="34">
        <v>116713.77</v>
      </c>
      <c r="X3299" s="36">
        <v>0</v>
      </c>
      <c r="Y3299" s="3" t="str">
        <f>IFERROR(VLOOKUP(A3299,'Pivot price tier'!$C$8:$L$2245,10,0),"")</f>
        <v/>
      </c>
      <c r="Z3299" s="3" t="str">
        <f>IFERROR(VLOOKUP(A3299,'Pivot price tier by size'!$D$8:$M$2466,10,0),"")</f>
        <v/>
      </c>
      <c r="AA3299" s="3" t="str">
        <f>IFERROR(VLOOKUP(A3299,'Pivot category'!$B$8:$I$2191,8,0),"")</f>
        <v/>
      </c>
      <c r="AB3299" s="3" t="str">
        <f t="shared" si="51"/>
        <v>Bottom 5%</v>
      </c>
      <c r="AC3299"/>
      <c r="AD3299" s="3" t="s">
        <v>11231</v>
      </c>
      <c r="AE3299" s="3" t="s">
        <v>14114</v>
      </c>
    </row>
    <row r="3300" spans="1:31" hidden="1" x14ac:dyDescent="0.25">
      <c r="A3300" t="s">
        <v>15207</v>
      </c>
      <c r="B3300" t="s">
        <v>14832</v>
      </c>
      <c r="C3300" s="3" t="s">
        <v>73</v>
      </c>
      <c r="D3300" s="3" t="s">
        <v>15127</v>
      </c>
      <c r="E3300" s="3">
        <v>0</v>
      </c>
      <c r="F3300" s="3">
        <v>70000</v>
      </c>
      <c r="G3300" s="34">
        <v>2.4900000000000002</v>
      </c>
      <c r="H3300" s="3" t="s">
        <v>8334</v>
      </c>
      <c r="I3300" s="3" t="s">
        <v>12340</v>
      </c>
      <c r="J3300" s="3" t="s">
        <v>8256</v>
      </c>
      <c r="K3300" s="3" t="s">
        <v>8260</v>
      </c>
      <c r="L3300" s="3" t="s">
        <v>68</v>
      </c>
      <c r="M3300" s="26">
        <v>45778</v>
      </c>
      <c r="N3300"/>
      <c r="O3300" s="3">
        <v>6</v>
      </c>
      <c r="P3300" s="34">
        <v>505.47</v>
      </c>
      <c r="Q3300" s="34"/>
      <c r="R3300" s="34">
        <v>505.47</v>
      </c>
      <c r="T3300" s="34">
        <v>84.245000000000005</v>
      </c>
      <c r="U3300" s="34">
        <v>25462.74</v>
      </c>
      <c r="V3300" s="34">
        <v>0</v>
      </c>
      <c r="W3300" s="34">
        <v>25462.74</v>
      </c>
      <c r="X3300" s="36">
        <v>0</v>
      </c>
      <c r="Y3300" s="3" t="str">
        <f>IFERROR(VLOOKUP(A3300,'Pivot price tier'!$C$8:$L$2245,10,0),"")</f>
        <v/>
      </c>
      <c r="Z3300" s="3" t="str">
        <f>IFERROR(VLOOKUP(A3300,'Pivot price tier by size'!$D$8:$M$2466,10,0),"")</f>
        <v/>
      </c>
      <c r="AA3300" s="3" t="str">
        <f>IFERROR(VLOOKUP(A3300,'Pivot category'!$B$8:$I$2191,8,0),"")</f>
        <v/>
      </c>
      <c r="AB3300" s="3" t="str">
        <f t="shared" si="51"/>
        <v>Bottom 5%</v>
      </c>
      <c r="AC3300"/>
      <c r="AD3300" s="3" t="s">
        <v>11231</v>
      </c>
      <c r="AE3300" s="3" t="s">
        <v>14114</v>
      </c>
    </row>
    <row r="3301" spans="1:31" hidden="1" x14ac:dyDescent="0.25">
      <c r="A3301" t="s">
        <v>15208</v>
      </c>
      <c r="B3301" t="s">
        <v>15209</v>
      </c>
      <c r="C3301" s="3" t="s">
        <v>73</v>
      </c>
      <c r="D3301" s="3" t="s">
        <v>15130</v>
      </c>
      <c r="E3301" s="3">
        <v>0</v>
      </c>
      <c r="F3301" s="3">
        <v>70000</v>
      </c>
      <c r="G3301" s="34">
        <v>2.4900000000000002</v>
      </c>
      <c r="H3301" s="3" t="s">
        <v>8334</v>
      </c>
      <c r="I3301" s="3" t="s">
        <v>12340</v>
      </c>
      <c r="J3301" s="3" t="s">
        <v>8256</v>
      </c>
      <c r="K3301" s="3" t="s">
        <v>8260</v>
      </c>
      <c r="L3301" s="3" t="s">
        <v>68</v>
      </c>
      <c r="M3301" s="26">
        <v>45809</v>
      </c>
      <c r="N3301"/>
      <c r="O3301" s="3">
        <v>5</v>
      </c>
      <c r="P3301" s="34">
        <v>291.33</v>
      </c>
      <c r="Q3301" s="34"/>
      <c r="R3301" s="34">
        <v>291.33</v>
      </c>
      <c r="T3301" s="34">
        <v>58.265999999999998</v>
      </c>
      <c r="U3301" s="34">
        <v>6812.64</v>
      </c>
      <c r="V3301" s="34">
        <v>0</v>
      </c>
      <c r="W3301" s="34">
        <v>6812.64</v>
      </c>
      <c r="X3301" s="36">
        <v>0</v>
      </c>
      <c r="Y3301" s="3" t="str">
        <f>IFERROR(VLOOKUP(A3301,'Pivot price tier'!$C$8:$L$2245,10,0),"")</f>
        <v/>
      </c>
      <c r="Z3301" s="3" t="str">
        <f>IFERROR(VLOOKUP(A3301,'Pivot price tier by size'!$D$8:$M$2466,10,0),"")</f>
        <v/>
      </c>
      <c r="AA3301" s="3" t="str">
        <f>IFERROR(VLOOKUP(A3301,'Pivot category'!$B$8:$I$2191,8,0),"")</f>
        <v/>
      </c>
      <c r="AB3301" s="3" t="str">
        <f t="shared" si="51"/>
        <v>Bottom 5%</v>
      </c>
      <c r="AC3301"/>
      <c r="AD3301" s="3" t="s">
        <v>11231</v>
      </c>
      <c r="AE3301" s="3" t="s">
        <v>14114</v>
      </c>
    </row>
    <row r="3302" spans="1:31" hidden="1" x14ac:dyDescent="0.25">
      <c r="A3302" t="s">
        <v>12500</v>
      </c>
      <c r="B3302" t="s">
        <v>12501</v>
      </c>
      <c r="C3302" s="3" t="s">
        <v>73</v>
      </c>
      <c r="D3302" s="3" t="s">
        <v>12234</v>
      </c>
      <c r="E3302" s="3">
        <v>0</v>
      </c>
      <c r="F3302" s="3">
        <v>70000</v>
      </c>
      <c r="G3302" s="34">
        <v>29.99</v>
      </c>
      <c r="H3302" s="3" t="s">
        <v>8334</v>
      </c>
      <c r="I3302" s="3" t="s">
        <v>12340</v>
      </c>
      <c r="J3302" s="3" t="s">
        <v>8256</v>
      </c>
      <c r="K3302" s="3" t="s">
        <v>8252</v>
      </c>
      <c r="L3302" s="3" t="s">
        <v>8254</v>
      </c>
      <c r="M3302" s="26">
        <v>45261</v>
      </c>
      <c r="N3302"/>
      <c r="O3302" s="3" t="s">
        <v>78</v>
      </c>
      <c r="P3302" s="34"/>
      <c r="Q3302" s="34">
        <v>113128</v>
      </c>
      <c r="R3302" s="34">
        <v>-113128</v>
      </c>
      <c r="S3302" s="36">
        <v>-1</v>
      </c>
      <c r="T3302" s="34" t="s">
        <v>78</v>
      </c>
      <c r="U3302" s="34">
        <v>0</v>
      </c>
      <c r="V3302" s="34">
        <v>216127.54</v>
      </c>
      <c r="W3302" s="34">
        <v>-216127.54</v>
      </c>
      <c r="X3302" s="36">
        <v>-1</v>
      </c>
      <c r="Y3302" s="3" t="str">
        <f>IFERROR(VLOOKUP(A3302,'Pivot price tier'!$C$8:$L$2245,10,0),"")</f>
        <v/>
      </c>
      <c r="Z3302" s="3" t="str">
        <f>IFERROR(VLOOKUP(A3302,'Pivot price tier by size'!$D$8:$M$2466,10,0),"")</f>
        <v/>
      </c>
      <c r="AA3302" s="3" t="str">
        <f>IFERROR(VLOOKUP(A3302,'Pivot category'!$B$8:$I$2191,8,0),"")</f>
        <v/>
      </c>
      <c r="AB3302" s="3" t="str">
        <f t="shared" si="51"/>
        <v>Bottom 5%</v>
      </c>
      <c r="AC3302"/>
      <c r="AD3302" s="3" t="s">
        <v>11231</v>
      </c>
      <c r="AE3302" s="3" t="s">
        <v>14114</v>
      </c>
    </row>
    <row r="3303" spans="1:31" hidden="1" x14ac:dyDescent="0.25">
      <c r="A3303" t="s">
        <v>6297</v>
      </c>
      <c r="B3303" t="s">
        <v>1514</v>
      </c>
      <c r="C3303" s="3" t="s">
        <v>32</v>
      </c>
      <c r="D3303" s="3" t="s">
        <v>3900</v>
      </c>
      <c r="E3303" s="3" t="s">
        <v>5150</v>
      </c>
      <c r="F3303" s="3">
        <v>5000</v>
      </c>
      <c r="G3303" s="34">
        <v>89.99</v>
      </c>
      <c r="H3303" s="3" t="s">
        <v>12620</v>
      </c>
      <c r="I3303" s="3" t="s">
        <v>74</v>
      </c>
      <c r="J3303" s="3" t="s">
        <v>8261</v>
      </c>
      <c r="K3303" s="3" t="s">
        <v>8252</v>
      </c>
      <c r="L3303" s="3" t="s">
        <v>68</v>
      </c>
      <c r="M3303" s="26" t="s">
        <v>13873</v>
      </c>
      <c r="N3303"/>
      <c r="O3303" s="3">
        <v>3</v>
      </c>
      <c r="P3303" s="34">
        <v>1529.83</v>
      </c>
      <c r="Q3303" s="34">
        <v>3598.67</v>
      </c>
      <c r="R3303" s="34">
        <v>-2068.84</v>
      </c>
      <c r="S3303" s="36">
        <v>-0.56999999999999995</v>
      </c>
      <c r="T3303" s="34">
        <v>509.94333333333333</v>
      </c>
      <c r="U3303" s="34">
        <v>0</v>
      </c>
      <c r="V3303" s="34">
        <v>10477.16</v>
      </c>
      <c r="W3303" s="34">
        <v>-10477.16</v>
      </c>
      <c r="X3303" s="36">
        <v>-1</v>
      </c>
      <c r="Y3303" s="3" t="str">
        <f>IFERROR(VLOOKUP(A3303,'Pivot price tier'!$C$8:$L$2245,10,0),"")</f>
        <v xml:space="preserve"> </v>
      </c>
      <c r="Z3303" s="3" t="str">
        <f>IFERROR(VLOOKUP(A3303,'Pivot price tier by size'!$D$8:$M$2466,10,0),"")</f>
        <v xml:space="preserve"> </v>
      </c>
      <c r="AA3303" s="3" t="str">
        <f>IFERROR(VLOOKUP(A3303,'Pivot category'!$B$8:$I$2191,8,0),"")</f>
        <v>X</v>
      </c>
      <c r="AB3303" s="3" t="str">
        <f t="shared" si="51"/>
        <v>Bottom 5%</v>
      </c>
      <c r="AC3303"/>
      <c r="AD3303" s="3" t="s">
        <v>16451</v>
      </c>
      <c r="AE3303" s="3" t="s">
        <v>14107</v>
      </c>
    </row>
    <row r="3304" spans="1:31" hidden="1" x14ac:dyDescent="0.25">
      <c r="A3304" t="s">
        <v>16372</v>
      </c>
      <c r="B3304" t="s">
        <v>16373</v>
      </c>
      <c r="C3304" s="3" t="s">
        <v>36</v>
      </c>
      <c r="D3304" s="3" t="s">
        <v>3901</v>
      </c>
      <c r="E3304" s="3" t="s">
        <v>5150</v>
      </c>
      <c r="F3304" s="3">
        <v>40000</v>
      </c>
      <c r="G3304" s="34">
        <v>7.79</v>
      </c>
      <c r="H3304" s="3" t="s">
        <v>27</v>
      </c>
      <c r="I3304" s="3" t="s">
        <v>17</v>
      </c>
      <c r="J3304" s="3" t="s">
        <v>8253</v>
      </c>
      <c r="K3304" s="3" t="s">
        <v>8260</v>
      </c>
      <c r="L3304" s="3" t="s">
        <v>8255</v>
      </c>
      <c r="M3304" s="26">
        <v>46082</v>
      </c>
      <c r="N3304"/>
      <c r="O3304" s="3" t="s">
        <v>78</v>
      </c>
      <c r="P3304" s="34">
        <v>7.79</v>
      </c>
      <c r="Q3304" s="34"/>
      <c r="R3304" s="34">
        <v>7.79</v>
      </c>
      <c r="T3304" s="34" t="s">
        <v>78</v>
      </c>
      <c r="U3304" s="34">
        <v>23.37</v>
      </c>
      <c r="V3304" s="34">
        <v>0</v>
      </c>
      <c r="W3304" s="34">
        <v>23.37</v>
      </c>
      <c r="X3304" s="36">
        <v>0</v>
      </c>
      <c r="Y3304" s="3" t="str">
        <f>IFERROR(VLOOKUP(A3304,'Pivot price tier'!$C$8:$L$2245,10,0),"")</f>
        <v/>
      </c>
      <c r="Z3304" s="3" t="str">
        <f>IFERROR(VLOOKUP(A3304,'Pivot price tier by size'!$D$8:$M$2466,10,0),"")</f>
        <v/>
      </c>
      <c r="AA3304" s="3" t="str">
        <f>IFERROR(VLOOKUP(A3304,'Pivot category'!$B$8:$I$2191,8,0),"")</f>
        <v/>
      </c>
      <c r="AB3304" s="3" t="str">
        <f t="shared" si="51"/>
        <v>Bottom 5%</v>
      </c>
      <c r="AC3304"/>
      <c r="AD3304" s="3" t="s">
        <v>11232</v>
      </c>
      <c r="AE3304" s="3" t="s">
        <v>14092</v>
      </c>
    </row>
    <row r="3305" spans="1:31" hidden="1" x14ac:dyDescent="0.25">
      <c r="A3305" t="s">
        <v>6730</v>
      </c>
      <c r="B3305" t="s">
        <v>1515</v>
      </c>
      <c r="C3305" s="3" t="s">
        <v>32</v>
      </c>
      <c r="D3305" s="3" t="s">
        <v>3902</v>
      </c>
      <c r="E3305" s="3" t="s">
        <v>5150</v>
      </c>
      <c r="F3305" s="3">
        <v>9000</v>
      </c>
      <c r="G3305" s="34">
        <v>32.99</v>
      </c>
      <c r="H3305" s="3" t="s">
        <v>12</v>
      </c>
      <c r="I3305" s="3" t="s">
        <v>23</v>
      </c>
      <c r="J3305" s="3" t="s">
        <v>8253</v>
      </c>
      <c r="K3305" s="3" t="s">
        <v>8260</v>
      </c>
      <c r="L3305" s="3" t="s">
        <v>8257</v>
      </c>
      <c r="M3305" s="26" t="s">
        <v>13873</v>
      </c>
      <c r="N3305"/>
      <c r="O3305" s="3">
        <v>0</v>
      </c>
      <c r="P3305" s="34">
        <v>54.99</v>
      </c>
      <c r="Q3305" s="34"/>
      <c r="R3305" s="34">
        <v>54.99</v>
      </c>
      <c r="T3305" s="34" t="s">
        <v>78</v>
      </c>
      <c r="U3305" s="34">
        <v>164.97</v>
      </c>
      <c r="V3305" s="34">
        <v>934.83</v>
      </c>
      <c r="W3305" s="34">
        <v>-769.86</v>
      </c>
      <c r="X3305" s="36">
        <v>-0.82</v>
      </c>
      <c r="Y3305" s="3" t="str">
        <f>IFERROR(VLOOKUP(A3305,'Pivot price tier'!$C$8:$L$2245,10,0),"")</f>
        <v/>
      </c>
      <c r="Z3305" s="3" t="str">
        <f>IFERROR(VLOOKUP(A3305,'Pivot price tier by size'!$D$8:$M$2466,10,0),"")</f>
        <v/>
      </c>
      <c r="AA3305" s="3" t="str">
        <f>IFERROR(VLOOKUP(A3305,'Pivot category'!$B$8:$I$2191,8,0),"")</f>
        <v/>
      </c>
      <c r="AB3305" s="3" t="str">
        <f t="shared" si="51"/>
        <v>Bottom 5%</v>
      </c>
      <c r="AC3305"/>
      <c r="AD3305" s="3" t="s">
        <v>16456</v>
      </c>
      <c r="AE3305" s="3" t="s">
        <v>14097</v>
      </c>
    </row>
    <row r="3306" spans="1:31" x14ac:dyDescent="0.25">
      <c r="A3306" t="s">
        <v>5432</v>
      </c>
      <c r="B3306" t="s">
        <v>1260</v>
      </c>
      <c r="C3306" s="3" t="s">
        <v>32</v>
      </c>
      <c r="D3306" s="3" t="s">
        <v>3619</v>
      </c>
      <c r="E3306" s="3" t="s">
        <v>5150</v>
      </c>
      <c r="F3306" s="3">
        <v>1000</v>
      </c>
      <c r="G3306" s="34">
        <v>39.99</v>
      </c>
      <c r="H3306" s="3" t="s">
        <v>12</v>
      </c>
      <c r="I3306" s="3" t="s">
        <v>23</v>
      </c>
      <c r="J3306" s="3" t="s">
        <v>8251</v>
      </c>
      <c r="K3306" s="3" t="s">
        <v>8252</v>
      </c>
      <c r="L3306" s="3" t="s">
        <v>68</v>
      </c>
      <c r="M3306" s="26" t="s">
        <v>13873</v>
      </c>
      <c r="N3306"/>
      <c r="O3306" s="3">
        <v>125</v>
      </c>
      <c r="P3306" s="34">
        <v>93649.59</v>
      </c>
      <c r="Q3306" s="34">
        <v>103933.58</v>
      </c>
      <c r="R3306" s="34">
        <v>-10283.99</v>
      </c>
      <c r="S3306" s="36">
        <v>-0.1</v>
      </c>
      <c r="T3306" s="34">
        <v>749.19672000000003</v>
      </c>
      <c r="U3306" s="34">
        <v>60009.11</v>
      </c>
      <c r="V3306" s="34">
        <v>64734.2</v>
      </c>
      <c r="W3306" s="34">
        <v>-4725.09</v>
      </c>
      <c r="X3306" s="36">
        <v>-7.0000000000000007E-2</v>
      </c>
      <c r="Y3306" s="3" t="str">
        <f>IFERROR(VLOOKUP(A3306,'Pivot price tier'!$C$8:$L$2245,10,0),"")</f>
        <v xml:space="preserve"> </v>
      </c>
      <c r="Z3306" s="3" t="str">
        <f>IFERROR(VLOOKUP(A3306,'Pivot price tier by size'!$D$8:$M$2466,10,0),"")</f>
        <v xml:space="preserve"> </v>
      </c>
      <c r="AA3306" s="3" t="str">
        <f>IFERROR(VLOOKUP(A3306,'Pivot category'!$B$8:$I$2191,8,0),"")</f>
        <v xml:space="preserve"> </v>
      </c>
      <c r="AB3306" s="3" t="str">
        <f t="shared" si="51"/>
        <v/>
      </c>
      <c r="AC3306"/>
      <c r="AD3306" s="3" t="s">
        <v>16450</v>
      </c>
      <c r="AE3306" s="3" t="s">
        <v>14103</v>
      </c>
    </row>
    <row r="3307" spans="1:31" hidden="1" x14ac:dyDescent="0.25">
      <c r="A3307" t="s">
        <v>6744</v>
      </c>
      <c r="B3307" t="s">
        <v>1520</v>
      </c>
      <c r="C3307" s="3" t="s">
        <v>32</v>
      </c>
      <c r="D3307" s="3" t="s">
        <v>3910</v>
      </c>
      <c r="E3307" s="3" t="s">
        <v>5152</v>
      </c>
      <c r="F3307" s="3">
        <v>9000</v>
      </c>
      <c r="G3307" s="34">
        <v>14.99</v>
      </c>
      <c r="H3307" s="3" t="s">
        <v>12619</v>
      </c>
      <c r="I3307" s="3" t="s">
        <v>17</v>
      </c>
      <c r="J3307" s="3" t="s">
        <v>8253</v>
      </c>
      <c r="K3307" s="3" t="s">
        <v>8260</v>
      </c>
      <c r="L3307" s="3" t="s">
        <v>8257</v>
      </c>
      <c r="M3307" s="26" t="s">
        <v>13873</v>
      </c>
      <c r="N3307"/>
      <c r="O3307" s="3" t="s">
        <v>78</v>
      </c>
      <c r="P3307" s="34"/>
      <c r="Q3307" s="34">
        <v>299.8</v>
      </c>
      <c r="R3307" s="34">
        <v>-299.8</v>
      </c>
      <c r="S3307" s="36">
        <v>-1</v>
      </c>
      <c r="T3307" s="34" t="s">
        <v>78</v>
      </c>
      <c r="U3307" s="34">
        <v>0</v>
      </c>
      <c r="V3307" s="34">
        <v>44.97</v>
      </c>
      <c r="W3307" s="34">
        <v>-44.97</v>
      </c>
      <c r="X3307" s="36">
        <v>-1</v>
      </c>
      <c r="Y3307" s="3" t="str">
        <f>IFERROR(VLOOKUP(A3307,'Pivot price tier'!$C$8:$L$2245,10,0),"")</f>
        <v/>
      </c>
      <c r="Z3307" s="3" t="str">
        <f>IFERROR(VLOOKUP(A3307,'Pivot price tier by size'!$D$8:$M$2466,10,0),"")</f>
        <v/>
      </c>
      <c r="AA3307" s="3" t="str">
        <f>IFERROR(VLOOKUP(A3307,'Pivot category'!$B$8:$I$2191,8,0),"")</f>
        <v/>
      </c>
      <c r="AB3307" s="3" t="str">
        <f t="shared" si="51"/>
        <v>Bottom 5%</v>
      </c>
      <c r="AC3307"/>
      <c r="AD3307" s="3" t="s">
        <v>16446</v>
      </c>
      <c r="AE3307" s="3" t="s">
        <v>14094</v>
      </c>
    </row>
    <row r="3308" spans="1:31" hidden="1" x14ac:dyDescent="0.25">
      <c r="A3308" t="s">
        <v>6745</v>
      </c>
      <c r="B3308" t="s">
        <v>1516</v>
      </c>
      <c r="C3308" s="3" t="s">
        <v>32</v>
      </c>
      <c r="D3308" s="3" t="s">
        <v>3903</v>
      </c>
      <c r="E3308" s="3" t="s">
        <v>5152</v>
      </c>
      <c r="F3308" s="3">
        <v>9000</v>
      </c>
      <c r="G3308" s="34">
        <v>17.989999999999998</v>
      </c>
      <c r="H3308" s="3" t="s">
        <v>12619</v>
      </c>
      <c r="I3308" s="3" t="s">
        <v>17</v>
      </c>
      <c r="J3308" s="3" t="s">
        <v>8253</v>
      </c>
      <c r="K3308" s="3" t="s">
        <v>8260</v>
      </c>
      <c r="L3308" s="3" t="s">
        <v>8257</v>
      </c>
      <c r="M3308" s="26" t="s">
        <v>13873</v>
      </c>
      <c r="N3308"/>
      <c r="O3308" s="3" t="s">
        <v>78</v>
      </c>
      <c r="P3308" s="34"/>
      <c r="Q3308" s="34">
        <v>215.88</v>
      </c>
      <c r="R3308" s="34">
        <v>-215.88</v>
      </c>
      <c r="S3308" s="36">
        <v>-1</v>
      </c>
      <c r="T3308" s="34" t="s">
        <v>78</v>
      </c>
      <c r="U3308" s="34">
        <v>0</v>
      </c>
      <c r="V3308" s="34">
        <v>341.81</v>
      </c>
      <c r="W3308" s="34">
        <v>-341.81</v>
      </c>
      <c r="X3308" s="36">
        <v>-1</v>
      </c>
      <c r="Y3308" s="3" t="str">
        <f>IFERROR(VLOOKUP(A3308,'Pivot price tier'!$C$8:$L$2245,10,0),"")</f>
        <v/>
      </c>
      <c r="Z3308" s="3" t="str">
        <f>IFERROR(VLOOKUP(A3308,'Pivot price tier by size'!$D$8:$M$2466,10,0),"")</f>
        <v/>
      </c>
      <c r="AA3308" s="3" t="str">
        <f>IFERROR(VLOOKUP(A3308,'Pivot category'!$B$8:$I$2191,8,0),"")</f>
        <v/>
      </c>
      <c r="AB3308" s="3" t="str">
        <f t="shared" si="51"/>
        <v>Bottom 5%</v>
      </c>
      <c r="AC3308"/>
      <c r="AD3308" s="3" t="s">
        <v>16446</v>
      </c>
      <c r="AE3308" s="3" t="s">
        <v>14094</v>
      </c>
    </row>
    <row r="3309" spans="1:31" hidden="1" x14ac:dyDescent="0.25">
      <c r="A3309" t="s">
        <v>8003</v>
      </c>
      <c r="B3309" t="s">
        <v>5388</v>
      </c>
      <c r="C3309" s="3" t="s">
        <v>71</v>
      </c>
      <c r="D3309" s="3" t="s">
        <v>5177</v>
      </c>
      <c r="E3309" s="3">
        <v>0</v>
      </c>
      <c r="F3309" s="3">
        <v>5000</v>
      </c>
      <c r="G3309" s="34">
        <v>3.17</v>
      </c>
      <c r="H3309" s="3" t="s">
        <v>8334</v>
      </c>
      <c r="I3309" s="3" t="s">
        <v>12340</v>
      </c>
      <c r="J3309" s="3" t="s">
        <v>8253</v>
      </c>
      <c r="K3309" s="3" t="s">
        <v>8260</v>
      </c>
      <c r="L3309" s="3" t="s">
        <v>8257</v>
      </c>
      <c r="M3309" s="26" t="s">
        <v>13873</v>
      </c>
      <c r="N3309"/>
      <c r="O3309" s="3">
        <v>1</v>
      </c>
      <c r="P3309" s="34"/>
      <c r="Q3309" s="34">
        <v>60.23</v>
      </c>
      <c r="R3309" s="34">
        <v>-60.23</v>
      </c>
      <c r="S3309" s="36">
        <v>-1</v>
      </c>
      <c r="T3309" s="34">
        <v>0</v>
      </c>
      <c r="U3309" s="34" t="s">
        <v>78</v>
      </c>
      <c r="V3309" s="34" t="s">
        <v>78</v>
      </c>
      <c r="W3309" s="34" t="s">
        <v>78</v>
      </c>
      <c r="X3309" s="36" t="s">
        <v>78</v>
      </c>
      <c r="Y3309" s="3" t="str">
        <f>IFERROR(VLOOKUP(A3309,'Pivot price tier'!$C$8:$L$2245,10,0),"")</f>
        <v/>
      </c>
      <c r="Z3309" s="3" t="str">
        <f>IFERROR(VLOOKUP(A3309,'Pivot price tier by size'!$D$8:$M$2466,10,0),"")</f>
        <v/>
      </c>
      <c r="AA3309" s="3" t="str">
        <f>IFERROR(VLOOKUP(A3309,'Pivot category'!$B$8:$I$2191,8,0),"")</f>
        <v/>
      </c>
      <c r="AB3309" s="3" t="str">
        <f t="shared" si="51"/>
        <v>Bottom 5%</v>
      </c>
      <c r="AC3309"/>
      <c r="AD3309" s="3" t="s">
        <v>16451</v>
      </c>
      <c r="AE3309" s="3" t="s">
        <v>16527</v>
      </c>
    </row>
    <row r="3310" spans="1:31" hidden="1" x14ac:dyDescent="0.25">
      <c r="A3310" t="s">
        <v>11645</v>
      </c>
      <c r="B3310" t="s">
        <v>13957</v>
      </c>
      <c r="C3310" s="3" t="s">
        <v>36</v>
      </c>
      <c r="D3310" s="3" t="s">
        <v>3904</v>
      </c>
      <c r="E3310" s="3" t="s">
        <v>5150</v>
      </c>
      <c r="F3310" s="3">
        <v>4000</v>
      </c>
      <c r="G3310" s="34">
        <v>7.19</v>
      </c>
      <c r="H3310" s="3" t="s">
        <v>12</v>
      </c>
      <c r="I3310" s="3" t="s">
        <v>13</v>
      </c>
      <c r="J3310" s="3" t="s">
        <v>8256</v>
      </c>
      <c r="K3310" s="3" t="s">
        <v>8260</v>
      </c>
      <c r="L3310" s="3" t="s">
        <v>8257</v>
      </c>
      <c r="M3310" s="26">
        <v>45597</v>
      </c>
      <c r="N3310"/>
      <c r="O3310" s="3" t="s">
        <v>78</v>
      </c>
      <c r="P3310" s="34">
        <v>266.02999999999997</v>
      </c>
      <c r="Q3310" s="34">
        <v>7.19</v>
      </c>
      <c r="R3310" s="34">
        <v>258.83999999999997</v>
      </c>
      <c r="S3310" s="36">
        <v>36</v>
      </c>
      <c r="T3310" s="34" t="s">
        <v>78</v>
      </c>
      <c r="U3310" s="34">
        <v>0</v>
      </c>
      <c r="V3310" s="34">
        <v>86.28</v>
      </c>
      <c r="W3310" s="34">
        <v>-86.28</v>
      </c>
      <c r="X3310" s="36">
        <v>-1</v>
      </c>
      <c r="Y3310" s="3" t="str">
        <f>IFERROR(VLOOKUP(A3310,'Pivot price tier'!$C$8:$L$2245,10,0),"")</f>
        <v/>
      </c>
      <c r="Z3310" s="3" t="str">
        <f>IFERROR(VLOOKUP(A3310,'Pivot price tier by size'!$D$8:$M$2466,10,0),"")</f>
        <v/>
      </c>
      <c r="AA3310" s="3" t="str">
        <f>IFERROR(VLOOKUP(A3310,'Pivot category'!$B$8:$I$2191,8,0),"")</f>
        <v/>
      </c>
      <c r="AB3310" s="3" t="str">
        <f t="shared" si="51"/>
        <v>Bottom 5%</v>
      </c>
      <c r="AC3310"/>
      <c r="AD3310" s="3" t="s">
        <v>11231</v>
      </c>
      <c r="AE3310" s="3" t="s">
        <v>14095</v>
      </c>
    </row>
    <row r="3311" spans="1:31" hidden="1" x14ac:dyDescent="0.25">
      <c r="A3311" t="s">
        <v>13192</v>
      </c>
      <c r="B3311" t="s">
        <v>13193</v>
      </c>
      <c r="C3311" s="3" t="s">
        <v>38</v>
      </c>
      <c r="D3311" s="3" t="s">
        <v>4923</v>
      </c>
      <c r="E3311" s="3" t="s">
        <v>5150</v>
      </c>
      <c r="F3311" s="3">
        <v>4000</v>
      </c>
      <c r="G3311" s="34">
        <v>15.59</v>
      </c>
      <c r="H3311" s="3" t="s">
        <v>12619</v>
      </c>
      <c r="I3311" s="3" t="s">
        <v>17</v>
      </c>
      <c r="J3311" s="3" t="s">
        <v>8253</v>
      </c>
      <c r="K3311" s="3" t="s">
        <v>8260</v>
      </c>
      <c r="L3311" s="3" t="s">
        <v>8257</v>
      </c>
      <c r="M3311" s="26">
        <v>45474</v>
      </c>
      <c r="N3311"/>
      <c r="O3311" s="3" t="s">
        <v>78</v>
      </c>
      <c r="P3311" s="34"/>
      <c r="Q3311" s="34">
        <v>31.18</v>
      </c>
      <c r="R3311" s="34">
        <v>-31.18</v>
      </c>
      <c r="S3311" s="36">
        <v>-1</v>
      </c>
      <c r="T3311" s="34" t="s">
        <v>78</v>
      </c>
      <c r="U3311" s="34" t="s">
        <v>78</v>
      </c>
      <c r="V3311" s="34" t="s">
        <v>78</v>
      </c>
      <c r="W3311" s="34" t="s">
        <v>78</v>
      </c>
      <c r="X3311" s="36" t="s">
        <v>78</v>
      </c>
      <c r="Y3311" s="3" t="str">
        <f>IFERROR(VLOOKUP(A3311,'Pivot price tier'!$C$8:$L$2245,10,0),"")</f>
        <v/>
      </c>
      <c r="Z3311" s="3" t="str">
        <f>IFERROR(VLOOKUP(A3311,'Pivot price tier by size'!$D$8:$M$2466,10,0),"")</f>
        <v/>
      </c>
      <c r="AA3311" s="3" t="str">
        <f>IFERROR(VLOOKUP(A3311,'Pivot category'!$B$8:$I$2191,8,0),"")</f>
        <v/>
      </c>
      <c r="AB3311" s="3" t="str">
        <f t="shared" si="51"/>
        <v>Bottom 5%</v>
      </c>
      <c r="AC3311"/>
      <c r="AD3311" s="3" t="s">
        <v>11231</v>
      </c>
      <c r="AE3311" s="3" t="s">
        <v>14095</v>
      </c>
    </row>
    <row r="3312" spans="1:31" hidden="1" x14ac:dyDescent="0.25">
      <c r="A3312" t="s">
        <v>13732</v>
      </c>
      <c r="B3312" t="s">
        <v>13733</v>
      </c>
      <c r="C3312" s="3" t="s">
        <v>36</v>
      </c>
      <c r="D3312" s="3" t="s">
        <v>3905</v>
      </c>
      <c r="E3312" s="3" t="s">
        <v>5150</v>
      </c>
      <c r="F3312" s="3">
        <v>4000</v>
      </c>
      <c r="G3312" s="34">
        <v>6.59</v>
      </c>
      <c r="H3312" s="3" t="s">
        <v>28</v>
      </c>
      <c r="I3312" s="3" t="s">
        <v>13</v>
      </c>
      <c r="J3312" s="3" t="s">
        <v>8253</v>
      </c>
      <c r="K3312" s="3" t="s">
        <v>8260</v>
      </c>
      <c r="L3312" s="3" t="s">
        <v>8257</v>
      </c>
      <c r="M3312" s="26">
        <v>45597</v>
      </c>
      <c r="N3312"/>
      <c r="O3312" s="3" t="s">
        <v>78</v>
      </c>
      <c r="P3312" s="34"/>
      <c r="Q3312" s="34">
        <v>46.13</v>
      </c>
      <c r="R3312" s="34">
        <v>-46.13</v>
      </c>
      <c r="S3312" s="36">
        <v>-1</v>
      </c>
      <c r="T3312" s="34" t="s">
        <v>78</v>
      </c>
      <c r="U3312" s="34" t="s">
        <v>78</v>
      </c>
      <c r="V3312" s="34" t="s">
        <v>78</v>
      </c>
      <c r="W3312" s="34" t="s">
        <v>78</v>
      </c>
      <c r="X3312" s="36" t="s">
        <v>78</v>
      </c>
      <c r="Y3312" s="3" t="str">
        <f>IFERROR(VLOOKUP(A3312,'Pivot price tier'!$C$8:$L$2245,10,0),"")</f>
        <v/>
      </c>
      <c r="Z3312" s="3" t="str">
        <f>IFERROR(VLOOKUP(A3312,'Pivot price tier by size'!$D$8:$M$2466,10,0),"")</f>
        <v/>
      </c>
      <c r="AA3312" s="3" t="str">
        <f>IFERROR(VLOOKUP(A3312,'Pivot category'!$B$8:$I$2191,8,0),"")</f>
        <v/>
      </c>
      <c r="AB3312" s="3" t="str">
        <f t="shared" si="51"/>
        <v>Bottom 5%</v>
      </c>
      <c r="AC3312"/>
      <c r="AD3312" s="3" t="s">
        <v>11231</v>
      </c>
      <c r="AE3312" s="3" t="s">
        <v>14095</v>
      </c>
    </row>
    <row r="3313" spans="1:31" x14ac:dyDescent="0.25">
      <c r="A3313" t="s">
        <v>5881</v>
      </c>
      <c r="B3313" t="s">
        <v>1261</v>
      </c>
      <c r="C3313" s="3" t="s">
        <v>32</v>
      </c>
      <c r="D3313" s="3" t="s">
        <v>3620</v>
      </c>
      <c r="E3313" s="3" t="s">
        <v>5150</v>
      </c>
      <c r="F3313" s="3">
        <v>1000</v>
      </c>
      <c r="G3313" s="34">
        <v>79.989999999999995</v>
      </c>
      <c r="H3313" s="3" t="s">
        <v>12</v>
      </c>
      <c r="I3313" s="3" t="s">
        <v>15</v>
      </c>
      <c r="J3313" s="3" t="s">
        <v>8251</v>
      </c>
      <c r="K3313" s="3" t="s">
        <v>8252</v>
      </c>
      <c r="L3313" s="3" t="s">
        <v>68</v>
      </c>
      <c r="M3313" s="26" t="s">
        <v>13873</v>
      </c>
      <c r="N3313"/>
      <c r="O3313" s="3">
        <v>93</v>
      </c>
      <c r="P3313" s="34">
        <v>128972.65</v>
      </c>
      <c r="Q3313" s="34">
        <v>131299.72</v>
      </c>
      <c r="R3313" s="34">
        <v>-2327.0700000000002</v>
      </c>
      <c r="S3313" s="36">
        <v>-0.02</v>
      </c>
      <c r="T3313" s="34">
        <v>1386.802688172043</v>
      </c>
      <c r="U3313" s="34">
        <v>94047.64</v>
      </c>
      <c r="V3313" s="34">
        <v>129440.02</v>
      </c>
      <c r="W3313" s="34">
        <v>-35392.379999999997</v>
      </c>
      <c r="X3313" s="36">
        <v>-0.27</v>
      </c>
      <c r="Y3313" s="3" t="str">
        <f>IFERROR(VLOOKUP(A3313,'Pivot price tier'!$C$8:$L$2245,10,0),"")</f>
        <v xml:space="preserve"> </v>
      </c>
      <c r="Z3313" s="3" t="str">
        <f>IFERROR(VLOOKUP(A3313,'Pivot price tier by size'!$D$8:$M$2466,10,0),"")</f>
        <v xml:space="preserve"> </v>
      </c>
      <c r="AA3313" s="3" t="str">
        <f>IFERROR(VLOOKUP(A3313,'Pivot category'!$B$8:$I$2191,8,0),"")</f>
        <v xml:space="preserve"> </v>
      </c>
      <c r="AB3313" s="3" t="str">
        <f t="shared" si="51"/>
        <v/>
      </c>
      <c r="AC3313"/>
      <c r="AD3313" s="3" t="s">
        <v>16450</v>
      </c>
      <c r="AE3313" s="3" t="s">
        <v>14103</v>
      </c>
    </row>
    <row r="3314" spans="1:31" hidden="1" x14ac:dyDescent="0.25">
      <c r="A3314" t="s">
        <v>13958</v>
      </c>
      <c r="B3314" t="s">
        <v>13959</v>
      </c>
      <c r="C3314" s="3" t="s">
        <v>38</v>
      </c>
      <c r="D3314" s="3" t="s">
        <v>4925</v>
      </c>
      <c r="E3314" s="3" t="s">
        <v>5198</v>
      </c>
      <c r="F3314" s="3">
        <v>1000</v>
      </c>
      <c r="G3314" s="34">
        <v>10.79</v>
      </c>
      <c r="H3314" s="3" t="s">
        <v>28</v>
      </c>
      <c r="I3314" s="3" t="s">
        <v>13</v>
      </c>
      <c r="J3314" s="3" t="s">
        <v>8256</v>
      </c>
      <c r="K3314" s="3" t="s">
        <v>8260</v>
      </c>
      <c r="L3314" s="3" t="s">
        <v>8255</v>
      </c>
      <c r="M3314" s="26">
        <v>45597</v>
      </c>
      <c r="N3314"/>
      <c r="O3314" s="3">
        <v>1</v>
      </c>
      <c r="P3314" s="34"/>
      <c r="Q3314" s="34">
        <v>0</v>
      </c>
      <c r="R3314" s="34">
        <v>0</v>
      </c>
      <c r="T3314" s="34">
        <v>0</v>
      </c>
      <c r="U3314" s="34" t="s">
        <v>78</v>
      </c>
      <c r="V3314" s="34" t="s">
        <v>78</v>
      </c>
      <c r="W3314" s="34" t="s">
        <v>78</v>
      </c>
      <c r="X3314" s="36" t="s">
        <v>78</v>
      </c>
      <c r="Y3314" s="3" t="str">
        <f>IFERROR(VLOOKUP(A3314,'Pivot price tier'!$C$8:$L$2245,10,0),"")</f>
        <v/>
      </c>
      <c r="Z3314" s="3" t="str">
        <f>IFERROR(VLOOKUP(A3314,'Pivot price tier by size'!$D$8:$M$2466,10,0),"")</f>
        <v/>
      </c>
      <c r="AA3314" s="3" t="str">
        <f>IFERROR(VLOOKUP(A3314,'Pivot category'!$B$8:$I$2191,8,0),"")</f>
        <v/>
      </c>
      <c r="AB3314" s="3" t="str">
        <f t="shared" si="51"/>
        <v>Bottom 5%</v>
      </c>
      <c r="AC3314"/>
      <c r="AD3314" s="3" t="s">
        <v>11231</v>
      </c>
      <c r="AE3314" s="3" t="s">
        <v>14095</v>
      </c>
    </row>
    <row r="3315" spans="1:31" hidden="1" x14ac:dyDescent="0.25">
      <c r="A3315" t="s">
        <v>13960</v>
      </c>
      <c r="B3315" t="s">
        <v>1518</v>
      </c>
      <c r="C3315" s="3" t="s">
        <v>32</v>
      </c>
      <c r="D3315" s="3" t="s">
        <v>3907</v>
      </c>
      <c r="E3315" s="3" t="s">
        <v>5198</v>
      </c>
      <c r="F3315" s="3">
        <v>4000</v>
      </c>
      <c r="G3315" s="34">
        <v>5.69</v>
      </c>
      <c r="H3315" s="3" t="s">
        <v>28</v>
      </c>
      <c r="I3315" s="3" t="s">
        <v>13</v>
      </c>
      <c r="J3315" s="3" t="s">
        <v>8253</v>
      </c>
      <c r="K3315" s="3" t="s">
        <v>8260</v>
      </c>
      <c r="L3315" s="3" t="s">
        <v>8257</v>
      </c>
      <c r="M3315" s="26" t="s">
        <v>13873</v>
      </c>
      <c r="N3315"/>
      <c r="O3315" s="3" t="s">
        <v>78</v>
      </c>
      <c r="P3315" s="34"/>
      <c r="Q3315" s="34">
        <v>45.52</v>
      </c>
      <c r="R3315" s="34">
        <v>-45.52</v>
      </c>
      <c r="S3315" s="36">
        <v>-1</v>
      </c>
      <c r="T3315" s="34" t="s">
        <v>78</v>
      </c>
      <c r="U3315" s="34" t="s">
        <v>78</v>
      </c>
      <c r="V3315" s="34" t="s">
        <v>78</v>
      </c>
      <c r="W3315" s="34" t="s">
        <v>78</v>
      </c>
      <c r="X3315" s="36" t="s">
        <v>78</v>
      </c>
      <c r="Y3315" s="3" t="str">
        <f>IFERROR(VLOOKUP(A3315,'Pivot price tier'!$C$8:$L$2245,10,0),"")</f>
        <v/>
      </c>
      <c r="Z3315" s="3" t="str">
        <f>IFERROR(VLOOKUP(A3315,'Pivot price tier by size'!$D$8:$M$2466,10,0),"")</f>
        <v/>
      </c>
      <c r="AA3315" s="3" t="str">
        <f>IFERROR(VLOOKUP(A3315,'Pivot category'!$B$8:$I$2191,8,0),"")</f>
        <v/>
      </c>
      <c r="AB3315" s="3" t="str">
        <f t="shared" si="51"/>
        <v>Bottom 5%</v>
      </c>
      <c r="AC3315"/>
      <c r="AD3315" s="3" t="s">
        <v>78</v>
      </c>
      <c r="AE3315" s="3" t="s">
        <v>14095</v>
      </c>
    </row>
    <row r="3316" spans="1:31" hidden="1" x14ac:dyDescent="0.25">
      <c r="A3316" t="s">
        <v>15973</v>
      </c>
      <c r="B3316" t="s">
        <v>15974</v>
      </c>
      <c r="C3316" s="3" t="s">
        <v>32</v>
      </c>
      <c r="D3316" s="3" t="s">
        <v>15272</v>
      </c>
      <c r="E3316" s="3">
        <v>0</v>
      </c>
      <c r="F3316" s="3">
        <v>70000</v>
      </c>
      <c r="G3316" s="34">
        <v>14.99</v>
      </c>
      <c r="H3316" s="3" t="s">
        <v>8334</v>
      </c>
      <c r="I3316" s="3" t="s">
        <v>12339</v>
      </c>
      <c r="J3316" s="3" t="s">
        <v>8256</v>
      </c>
      <c r="K3316" s="3" t="s">
        <v>8258</v>
      </c>
      <c r="L3316" s="3" t="s">
        <v>68</v>
      </c>
      <c r="M3316" s="26">
        <v>45853</v>
      </c>
      <c r="N3316"/>
      <c r="O3316" s="3">
        <v>0</v>
      </c>
      <c r="P3316" s="34">
        <v>2618.8000000000002</v>
      </c>
      <c r="Q3316" s="34"/>
      <c r="R3316" s="34">
        <v>2618.8000000000002</v>
      </c>
      <c r="T3316" s="34" t="s">
        <v>78</v>
      </c>
      <c r="U3316" s="34">
        <v>2998.8</v>
      </c>
      <c r="V3316" s="34">
        <v>0</v>
      </c>
      <c r="W3316" s="34">
        <v>2998.8</v>
      </c>
      <c r="X3316" s="36">
        <v>0</v>
      </c>
      <c r="Y3316" s="3" t="str">
        <f>IFERROR(VLOOKUP(A3316,'Pivot price tier'!$C$8:$L$2245,10,0),"")</f>
        <v/>
      </c>
      <c r="Z3316" s="3" t="str">
        <f>IFERROR(VLOOKUP(A3316,'Pivot price tier by size'!$D$8:$M$2466,10,0),"")</f>
        <v/>
      </c>
      <c r="AA3316" s="3" t="str">
        <f>IFERROR(VLOOKUP(A3316,'Pivot category'!$B$8:$I$2191,8,0),"")</f>
        <v/>
      </c>
      <c r="AB3316" s="3" t="str">
        <f t="shared" si="51"/>
        <v>Bottom 5%</v>
      </c>
      <c r="AC3316"/>
      <c r="AD3316" s="3" t="s">
        <v>16451</v>
      </c>
      <c r="AE3316" s="3" t="s">
        <v>16527</v>
      </c>
    </row>
    <row r="3317" spans="1:31" hidden="1" x14ac:dyDescent="0.25">
      <c r="A3317" t="s">
        <v>13850</v>
      </c>
      <c r="B3317" t="s">
        <v>15374</v>
      </c>
      <c r="C3317" s="3" t="s">
        <v>32</v>
      </c>
      <c r="D3317" s="3" t="s">
        <v>10211</v>
      </c>
      <c r="E3317" s="3" t="s">
        <v>5150</v>
      </c>
      <c r="F3317" s="3">
        <v>10000</v>
      </c>
      <c r="G3317" s="34">
        <v>15.08</v>
      </c>
      <c r="H3317" s="3" t="s">
        <v>12619</v>
      </c>
      <c r="I3317" s="3" t="s">
        <v>17</v>
      </c>
      <c r="J3317" s="3" t="s">
        <v>8253</v>
      </c>
      <c r="K3317" s="3" t="s">
        <v>8260</v>
      </c>
      <c r="L3317" s="3" t="s">
        <v>8257</v>
      </c>
      <c r="M3317" s="26">
        <v>45839</v>
      </c>
      <c r="N3317"/>
      <c r="O3317" s="3" t="s">
        <v>78</v>
      </c>
      <c r="P3317" s="34">
        <v>0</v>
      </c>
      <c r="Q3317" s="34"/>
      <c r="R3317" s="34">
        <v>0</v>
      </c>
      <c r="T3317" s="34" t="s">
        <v>78</v>
      </c>
      <c r="U3317" s="34">
        <v>0</v>
      </c>
      <c r="V3317" s="34">
        <v>180.96</v>
      </c>
      <c r="W3317" s="34">
        <v>-180.96</v>
      </c>
      <c r="X3317" s="36">
        <v>-1</v>
      </c>
      <c r="Y3317" s="3" t="str">
        <f>IFERROR(VLOOKUP(A3317,'Pivot price tier'!$C$8:$L$2245,10,0),"")</f>
        <v/>
      </c>
      <c r="Z3317" s="3" t="str">
        <f>IFERROR(VLOOKUP(A3317,'Pivot price tier by size'!$D$8:$M$2466,10,0),"")</f>
        <v/>
      </c>
      <c r="AA3317" s="3" t="str">
        <f>IFERROR(VLOOKUP(A3317,'Pivot category'!$B$8:$I$2191,8,0),"")</f>
        <v/>
      </c>
      <c r="AB3317" s="3" t="str">
        <f t="shared" si="51"/>
        <v>Bottom 5%</v>
      </c>
      <c r="AC3317"/>
      <c r="AD3317" s="3" t="s">
        <v>11234</v>
      </c>
      <c r="AE3317" s="3" t="s">
        <v>14098</v>
      </c>
    </row>
    <row r="3318" spans="1:31" hidden="1" x14ac:dyDescent="0.25">
      <c r="A3318" t="s">
        <v>11939</v>
      </c>
      <c r="B3318" t="s">
        <v>11940</v>
      </c>
      <c r="C3318" s="3" t="s">
        <v>38</v>
      </c>
      <c r="D3318" s="3" t="s">
        <v>10214</v>
      </c>
      <c r="E3318" s="3" t="s">
        <v>5150</v>
      </c>
      <c r="F3318" s="3">
        <v>10000</v>
      </c>
      <c r="G3318" s="34">
        <v>11.39</v>
      </c>
      <c r="H3318" s="3" t="s">
        <v>12620</v>
      </c>
      <c r="I3318" s="3" t="s">
        <v>17</v>
      </c>
      <c r="J3318" s="3" t="s">
        <v>8256</v>
      </c>
      <c r="K3318" s="3" t="s">
        <v>8260</v>
      </c>
      <c r="L3318" s="3" t="s">
        <v>8257</v>
      </c>
      <c r="M3318" s="26">
        <v>45108</v>
      </c>
      <c r="N3318"/>
      <c r="O3318" s="3" t="s">
        <v>78</v>
      </c>
      <c r="P3318" s="34">
        <v>113.9</v>
      </c>
      <c r="Q3318" s="34"/>
      <c r="R3318" s="34">
        <v>113.9</v>
      </c>
      <c r="T3318" s="34" t="s">
        <v>78</v>
      </c>
      <c r="U3318" s="34" t="s">
        <v>78</v>
      </c>
      <c r="V3318" s="34" t="s">
        <v>78</v>
      </c>
      <c r="W3318" s="34" t="s">
        <v>78</v>
      </c>
      <c r="X3318" s="36" t="s">
        <v>78</v>
      </c>
      <c r="Y3318" s="3" t="str">
        <f>IFERROR(VLOOKUP(A3318,'Pivot price tier'!$C$8:$L$2245,10,0),"")</f>
        <v/>
      </c>
      <c r="Z3318" s="3" t="str">
        <f>IFERROR(VLOOKUP(A3318,'Pivot price tier by size'!$D$8:$M$2466,10,0),"")</f>
        <v/>
      </c>
      <c r="AA3318" s="3" t="str">
        <f>IFERROR(VLOOKUP(A3318,'Pivot category'!$B$8:$I$2191,8,0),"")</f>
        <v/>
      </c>
      <c r="AB3318" s="3" t="str">
        <f t="shared" si="51"/>
        <v>Bottom 5%</v>
      </c>
      <c r="AC3318"/>
      <c r="AD3318" s="3" t="s">
        <v>16451</v>
      </c>
      <c r="AE3318" s="3" t="s">
        <v>14089</v>
      </c>
    </row>
    <row r="3319" spans="1:31" x14ac:dyDescent="0.25">
      <c r="A3319" t="s">
        <v>5682</v>
      </c>
      <c r="B3319" t="s">
        <v>1262</v>
      </c>
      <c r="C3319" s="3" t="s">
        <v>32</v>
      </c>
      <c r="D3319" s="3" t="s">
        <v>3621</v>
      </c>
      <c r="E3319" s="3" t="s">
        <v>5150</v>
      </c>
      <c r="F3319" s="3">
        <v>1000</v>
      </c>
      <c r="G3319" s="34">
        <v>59.99</v>
      </c>
      <c r="H3319" s="3" t="s">
        <v>12</v>
      </c>
      <c r="I3319" s="3" t="s">
        <v>15</v>
      </c>
      <c r="J3319" s="3" t="s">
        <v>8251</v>
      </c>
      <c r="K3319" s="3" t="s">
        <v>8252</v>
      </c>
      <c r="L3319" s="3" t="s">
        <v>68</v>
      </c>
      <c r="M3319" s="26" t="s">
        <v>13873</v>
      </c>
      <c r="N3319"/>
      <c r="O3319" s="3">
        <v>103</v>
      </c>
      <c r="P3319" s="34">
        <v>79473.95</v>
      </c>
      <c r="Q3319" s="34">
        <v>98022.99</v>
      </c>
      <c r="R3319" s="34">
        <v>-18549.04</v>
      </c>
      <c r="S3319" s="36">
        <v>-0.19</v>
      </c>
      <c r="T3319" s="34">
        <v>771.59174757281551</v>
      </c>
      <c r="U3319" s="34">
        <v>70001.87</v>
      </c>
      <c r="V3319" s="34">
        <v>84665.45</v>
      </c>
      <c r="W3319" s="34">
        <v>-14663.58</v>
      </c>
      <c r="X3319" s="36">
        <v>-0.17</v>
      </c>
      <c r="Y3319" s="3" t="str">
        <f>IFERROR(VLOOKUP(A3319,'Pivot price tier'!$C$8:$L$2245,10,0),"")</f>
        <v xml:space="preserve"> </v>
      </c>
      <c r="Z3319" s="3" t="str">
        <f>IFERROR(VLOOKUP(A3319,'Pivot price tier by size'!$D$8:$M$2466,10,0),"")</f>
        <v xml:space="preserve"> </v>
      </c>
      <c r="AA3319" s="3" t="str">
        <f>IFERROR(VLOOKUP(A3319,'Pivot category'!$B$8:$I$2191,8,0),"")</f>
        <v xml:space="preserve"> </v>
      </c>
      <c r="AB3319" s="3" t="str">
        <f t="shared" si="51"/>
        <v/>
      </c>
      <c r="AC3319"/>
      <c r="AD3319" s="3" t="s">
        <v>16450</v>
      </c>
      <c r="AE3319" s="3" t="s">
        <v>14103</v>
      </c>
    </row>
    <row r="3320" spans="1:31" hidden="1" x14ac:dyDescent="0.25">
      <c r="A3320" t="s">
        <v>6347</v>
      </c>
      <c r="B3320" t="s">
        <v>13736</v>
      </c>
      <c r="C3320" s="3" t="s">
        <v>32</v>
      </c>
      <c r="D3320" s="3" t="s">
        <v>3911</v>
      </c>
      <c r="E3320" s="3" t="s">
        <v>5150</v>
      </c>
      <c r="F3320" s="3">
        <v>5000</v>
      </c>
      <c r="G3320" s="34">
        <v>17.989999999999998</v>
      </c>
      <c r="H3320" s="3" t="s">
        <v>12</v>
      </c>
      <c r="I3320" s="3" t="s">
        <v>19</v>
      </c>
      <c r="J3320" s="3" t="s">
        <v>8256</v>
      </c>
      <c r="K3320" s="3" t="s">
        <v>8260</v>
      </c>
      <c r="L3320" s="3" t="s">
        <v>8255</v>
      </c>
      <c r="M3320" s="26" t="s">
        <v>13873</v>
      </c>
      <c r="N3320"/>
      <c r="O3320" s="3">
        <v>1</v>
      </c>
      <c r="P3320" s="34">
        <v>450.8</v>
      </c>
      <c r="Q3320" s="34">
        <v>72.239999999999995</v>
      </c>
      <c r="R3320" s="34">
        <v>378.56</v>
      </c>
      <c r="S3320" s="36">
        <v>5.24</v>
      </c>
      <c r="T3320" s="34">
        <v>450.8</v>
      </c>
      <c r="U3320" s="34">
        <v>216.72</v>
      </c>
      <c r="V3320" s="34">
        <v>30.11</v>
      </c>
      <c r="W3320" s="34">
        <v>186.61</v>
      </c>
      <c r="X3320" s="36">
        <v>6.2</v>
      </c>
      <c r="Y3320" s="3" t="str">
        <f>IFERROR(VLOOKUP(A3320,'Pivot price tier'!$C$8:$L$2245,10,0),"")</f>
        <v/>
      </c>
      <c r="Z3320" s="3" t="str">
        <f>IFERROR(VLOOKUP(A3320,'Pivot price tier by size'!$D$8:$M$2466,10,0),"")</f>
        <v/>
      </c>
      <c r="AA3320" s="3" t="str">
        <f>IFERROR(VLOOKUP(A3320,'Pivot category'!$B$8:$I$2191,8,0),"")</f>
        <v/>
      </c>
      <c r="AB3320" s="3" t="str">
        <f t="shared" si="51"/>
        <v>Bottom 5%</v>
      </c>
      <c r="AC3320"/>
      <c r="AD3320" s="3" t="s">
        <v>16523</v>
      </c>
      <c r="AE3320" s="3" t="s">
        <v>14122</v>
      </c>
    </row>
    <row r="3321" spans="1:31" x14ac:dyDescent="0.25">
      <c r="A3321" t="s">
        <v>7825</v>
      </c>
      <c r="B3321" t="s">
        <v>1267</v>
      </c>
      <c r="C3321" s="3" t="s">
        <v>38</v>
      </c>
      <c r="D3321" s="3" t="s">
        <v>3627</v>
      </c>
      <c r="E3321" s="3" t="s">
        <v>5150</v>
      </c>
      <c r="F3321" s="3">
        <v>1000</v>
      </c>
      <c r="G3321" s="34">
        <v>33.99</v>
      </c>
      <c r="H3321" s="3" t="s">
        <v>12</v>
      </c>
      <c r="I3321" s="3" t="s">
        <v>19</v>
      </c>
      <c r="J3321" s="3" t="s">
        <v>8251</v>
      </c>
      <c r="K3321" s="3" t="s">
        <v>8252</v>
      </c>
      <c r="L3321" s="3" t="s">
        <v>68</v>
      </c>
      <c r="M3321" s="26" t="s">
        <v>13873</v>
      </c>
      <c r="N3321"/>
      <c r="O3321" s="3">
        <v>158</v>
      </c>
      <c r="P3321" s="34">
        <v>1709943.6</v>
      </c>
      <c r="Q3321" s="34">
        <v>1784740.67</v>
      </c>
      <c r="R3321" s="34">
        <v>-74797.070000000007</v>
      </c>
      <c r="S3321" s="36">
        <v>-0.04</v>
      </c>
      <c r="T3321" s="34">
        <v>10822.427848101266</v>
      </c>
      <c r="U3321" s="34">
        <v>676367.25</v>
      </c>
      <c r="V3321" s="34">
        <v>679790.43</v>
      </c>
      <c r="W3321" s="34">
        <v>-3423.18</v>
      </c>
      <c r="X3321" s="36">
        <v>-0.01</v>
      </c>
      <c r="Y3321" s="3" t="str">
        <f>IFERROR(VLOOKUP(A3321,'Pivot price tier'!$C$8:$L$2245,10,0),"")</f>
        <v xml:space="preserve"> </v>
      </c>
      <c r="Z3321" s="3" t="str">
        <f>IFERROR(VLOOKUP(A3321,'Pivot price tier by size'!$D$8:$M$2466,10,0),"")</f>
        <v xml:space="preserve"> </v>
      </c>
      <c r="AA3321" s="3" t="str">
        <f>IFERROR(VLOOKUP(A3321,'Pivot category'!$B$8:$I$2191,8,0),"")</f>
        <v xml:space="preserve"> </v>
      </c>
      <c r="AB3321" s="3" t="str">
        <f t="shared" si="51"/>
        <v/>
      </c>
      <c r="AC3321"/>
      <c r="AD3321" s="3" t="s">
        <v>16446</v>
      </c>
      <c r="AE3321" s="3" t="s">
        <v>14094</v>
      </c>
    </row>
    <row r="3322" spans="1:31" hidden="1" x14ac:dyDescent="0.25">
      <c r="A3322" t="s">
        <v>14896</v>
      </c>
      <c r="B3322" t="s">
        <v>14897</v>
      </c>
      <c r="C3322" s="3" t="s">
        <v>32</v>
      </c>
      <c r="D3322" s="3" t="s">
        <v>8691</v>
      </c>
      <c r="E3322" s="3" t="s">
        <v>5153</v>
      </c>
      <c r="F3322" s="3">
        <v>10000</v>
      </c>
      <c r="G3322" s="34">
        <v>161.99</v>
      </c>
      <c r="H3322" s="3" t="s">
        <v>12619</v>
      </c>
      <c r="I3322" s="3" t="s">
        <v>74</v>
      </c>
      <c r="J3322" s="3" t="s">
        <v>8256</v>
      </c>
      <c r="K3322" s="3" t="s">
        <v>8260</v>
      </c>
      <c r="L3322" s="3" t="s">
        <v>8257</v>
      </c>
      <c r="M3322" s="26">
        <v>45778</v>
      </c>
      <c r="N3322"/>
      <c r="O3322" s="3" t="s">
        <v>78</v>
      </c>
      <c r="P3322" s="34">
        <v>161.99</v>
      </c>
      <c r="Q3322" s="34"/>
      <c r="R3322" s="34">
        <v>161.99</v>
      </c>
      <c r="T3322" s="34" t="s">
        <v>78</v>
      </c>
      <c r="U3322" s="34" t="s">
        <v>78</v>
      </c>
      <c r="V3322" s="34" t="s">
        <v>78</v>
      </c>
      <c r="W3322" s="34" t="s">
        <v>78</v>
      </c>
      <c r="X3322" s="36" t="s">
        <v>78</v>
      </c>
      <c r="Y3322" s="3" t="str">
        <f>IFERROR(VLOOKUP(A3322,'Pivot price tier'!$C$8:$L$2245,10,0),"")</f>
        <v/>
      </c>
      <c r="Z3322" s="3" t="str">
        <f>IFERROR(VLOOKUP(A3322,'Pivot price tier by size'!$D$8:$M$2466,10,0),"")</f>
        <v/>
      </c>
      <c r="AA3322" s="3" t="str">
        <f>IFERROR(VLOOKUP(A3322,'Pivot category'!$B$8:$I$2191,8,0),"")</f>
        <v/>
      </c>
      <c r="AB3322" s="3" t="str">
        <f t="shared" si="51"/>
        <v>Bottom 5%</v>
      </c>
      <c r="AC3322"/>
      <c r="AD3322" s="3" t="s">
        <v>11234</v>
      </c>
      <c r="AE3322" s="3" t="s">
        <v>14116</v>
      </c>
    </row>
    <row r="3323" spans="1:31" hidden="1" x14ac:dyDescent="0.25">
      <c r="A3323" t="s">
        <v>6686</v>
      </c>
      <c r="B3323" t="s">
        <v>5158</v>
      </c>
      <c r="C3323" s="3" t="s">
        <v>32</v>
      </c>
      <c r="D3323" s="3" t="s">
        <v>5167</v>
      </c>
      <c r="E3323" s="3" t="s">
        <v>5150</v>
      </c>
      <c r="F3323" s="3">
        <v>8000</v>
      </c>
      <c r="G3323" s="34">
        <v>17.989999999999998</v>
      </c>
      <c r="H3323" s="3" t="s">
        <v>12</v>
      </c>
      <c r="I3323" s="3" t="s">
        <v>19</v>
      </c>
      <c r="J3323" s="3" t="s">
        <v>8256</v>
      </c>
      <c r="K3323" s="3" t="s">
        <v>8273</v>
      </c>
      <c r="L3323" s="3" t="s">
        <v>68</v>
      </c>
      <c r="M3323" s="26" t="s">
        <v>13873</v>
      </c>
      <c r="N3323"/>
      <c r="O3323" s="3">
        <v>5</v>
      </c>
      <c r="P3323" s="34">
        <v>1061.4100000000001</v>
      </c>
      <c r="Q3323" s="34">
        <v>2086.84</v>
      </c>
      <c r="R3323" s="34">
        <v>-1025.43</v>
      </c>
      <c r="S3323" s="36">
        <v>-0.49</v>
      </c>
      <c r="T3323" s="34">
        <v>212.28200000000001</v>
      </c>
      <c r="U3323" s="34">
        <v>1331.26</v>
      </c>
      <c r="V3323" s="34">
        <v>5361.02</v>
      </c>
      <c r="W3323" s="34">
        <v>-4029.76</v>
      </c>
      <c r="X3323" s="36">
        <v>-0.75</v>
      </c>
      <c r="Y3323" s="3" t="str">
        <f>IFERROR(VLOOKUP(A3323,'Pivot price tier'!$C$8:$L$2245,10,0),"")</f>
        <v/>
      </c>
      <c r="Z3323" s="3" t="str">
        <f>IFERROR(VLOOKUP(A3323,'Pivot price tier by size'!$D$8:$M$2466,10,0),"")</f>
        <v/>
      </c>
      <c r="AA3323" s="3" t="str">
        <f>IFERROR(VLOOKUP(A3323,'Pivot category'!$B$8:$I$2191,8,0),"")</f>
        <v/>
      </c>
      <c r="AB3323" s="3" t="str">
        <f t="shared" si="51"/>
        <v>Bottom 5%</v>
      </c>
      <c r="AC3323"/>
      <c r="AD3323" s="3" t="s">
        <v>16451</v>
      </c>
      <c r="AE3323" s="3" t="s">
        <v>14089</v>
      </c>
    </row>
    <row r="3324" spans="1:31" hidden="1" x14ac:dyDescent="0.25">
      <c r="A3324" t="s">
        <v>12157</v>
      </c>
      <c r="B3324" t="s">
        <v>12158</v>
      </c>
      <c r="C3324" s="3" t="s">
        <v>32</v>
      </c>
      <c r="D3324" s="3" t="s">
        <v>10630</v>
      </c>
      <c r="E3324" s="3" t="s">
        <v>5198</v>
      </c>
      <c r="F3324" s="3">
        <v>7000</v>
      </c>
      <c r="G3324" s="34">
        <v>37.99</v>
      </c>
      <c r="H3324" s="3" t="s">
        <v>30</v>
      </c>
      <c r="I3324" s="3" t="s">
        <v>23</v>
      </c>
      <c r="J3324" s="3" t="s">
        <v>8256</v>
      </c>
      <c r="K3324" s="3" t="s">
        <v>8252</v>
      </c>
      <c r="L3324" s="3" t="s">
        <v>68</v>
      </c>
      <c r="M3324" s="26">
        <v>45231</v>
      </c>
      <c r="N3324"/>
      <c r="O3324" s="3">
        <v>23</v>
      </c>
      <c r="P3324" s="34">
        <v>2925.11</v>
      </c>
      <c r="Q3324" s="34">
        <v>2697.29</v>
      </c>
      <c r="R3324" s="34">
        <v>227.82</v>
      </c>
      <c r="S3324" s="36">
        <v>0.08</v>
      </c>
      <c r="T3324" s="34">
        <v>127.17869565217391</v>
      </c>
      <c r="U3324" s="34">
        <v>75.98</v>
      </c>
      <c r="V3324" s="34">
        <v>113.97</v>
      </c>
      <c r="W3324" s="34">
        <v>-37.99</v>
      </c>
      <c r="X3324" s="36">
        <v>-0.33</v>
      </c>
      <c r="Y3324" s="3" t="str">
        <f>IFERROR(VLOOKUP(A3324,'Pivot price tier'!$C$8:$L$2245,10,0),"")</f>
        <v>X</v>
      </c>
      <c r="Z3324" s="3" t="str">
        <f>IFERROR(VLOOKUP(A3324,'Pivot price tier by size'!$D$8:$M$2466,10,0),"")</f>
        <v>X</v>
      </c>
      <c r="AA3324" s="3" t="str">
        <f>IFERROR(VLOOKUP(A3324,'Pivot category'!$B$8:$I$2191,8,0),"")</f>
        <v>X</v>
      </c>
      <c r="AB3324" s="3" t="str">
        <f t="shared" si="51"/>
        <v>Bottom 5%</v>
      </c>
      <c r="AC3324"/>
      <c r="AD3324" s="3" t="s">
        <v>16456</v>
      </c>
      <c r="AE3324" s="3" t="s">
        <v>16563</v>
      </c>
    </row>
    <row r="3325" spans="1:31" hidden="1" x14ac:dyDescent="0.25">
      <c r="A3325" t="s">
        <v>9751</v>
      </c>
      <c r="B3325" t="s">
        <v>9752</v>
      </c>
      <c r="C3325" s="3" t="s">
        <v>32</v>
      </c>
      <c r="D3325" s="3" t="s">
        <v>9681</v>
      </c>
      <c r="E3325" s="3" t="s">
        <v>5150</v>
      </c>
      <c r="F3325" s="3">
        <v>7000</v>
      </c>
      <c r="G3325" s="34">
        <v>22.79</v>
      </c>
      <c r="H3325" s="3" t="s">
        <v>30</v>
      </c>
      <c r="I3325" s="3" t="s">
        <v>21</v>
      </c>
      <c r="J3325" s="3" t="s">
        <v>8256</v>
      </c>
      <c r="K3325" s="3" t="s">
        <v>8252</v>
      </c>
      <c r="L3325" s="3" t="s">
        <v>8255</v>
      </c>
      <c r="M3325" s="26" t="s">
        <v>13873</v>
      </c>
      <c r="N3325"/>
      <c r="O3325" s="3">
        <v>2</v>
      </c>
      <c r="P3325" s="34">
        <v>1959.94</v>
      </c>
      <c r="Q3325" s="34">
        <v>23883.31</v>
      </c>
      <c r="R3325" s="34">
        <v>-21923.37</v>
      </c>
      <c r="S3325" s="36">
        <v>-0.92</v>
      </c>
      <c r="T3325" s="34">
        <v>979.97</v>
      </c>
      <c r="U3325" s="34">
        <v>68.37</v>
      </c>
      <c r="V3325" s="34">
        <v>1390.42</v>
      </c>
      <c r="W3325" s="34">
        <v>-1322.05</v>
      </c>
      <c r="X3325" s="36">
        <v>-0.95</v>
      </c>
      <c r="Y3325" s="3" t="str">
        <f>IFERROR(VLOOKUP(A3325,'Pivot price tier'!$C$8:$L$2245,10,0),"")</f>
        <v/>
      </c>
      <c r="Z3325" s="3" t="str">
        <f>IFERROR(VLOOKUP(A3325,'Pivot price tier by size'!$D$8:$M$2466,10,0),"")</f>
        <v/>
      </c>
      <c r="AA3325" s="3" t="str">
        <f>IFERROR(VLOOKUP(A3325,'Pivot category'!$B$8:$I$2191,8,0),"")</f>
        <v/>
      </c>
      <c r="AB3325" s="3" t="str">
        <f t="shared" si="51"/>
        <v>Bottom 5%</v>
      </c>
      <c r="AC3325"/>
      <c r="AD3325" s="3" t="s">
        <v>16456</v>
      </c>
      <c r="AE3325" s="3" t="s">
        <v>16563</v>
      </c>
    </row>
    <row r="3326" spans="1:31" x14ac:dyDescent="0.25">
      <c r="A3326" t="s">
        <v>6974</v>
      </c>
      <c r="B3326" t="s">
        <v>1269</v>
      </c>
      <c r="C3326" s="3" t="s">
        <v>34</v>
      </c>
      <c r="D3326" s="3" t="s">
        <v>3629</v>
      </c>
      <c r="E3326" s="3" t="s">
        <v>5150</v>
      </c>
      <c r="F3326" s="3">
        <v>1000</v>
      </c>
      <c r="G3326" s="34">
        <v>10.99</v>
      </c>
      <c r="H3326" s="3" t="s">
        <v>12</v>
      </c>
      <c r="I3326" s="3" t="s">
        <v>19</v>
      </c>
      <c r="J3326" s="3" t="s">
        <v>8251</v>
      </c>
      <c r="K3326" s="3" t="s">
        <v>8252</v>
      </c>
      <c r="L3326" s="3" t="s">
        <v>68</v>
      </c>
      <c r="M3326" s="26" t="s">
        <v>13873</v>
      </c>
      <c r="N3326"/>
      <c r="O3326" s="3">
        <v>159</v>
      </c>
      <c r="P3326" s="34">
        <v>339799.81</v>
      </c>
      <c r="Q3326" s="34">
        <v>349383.26</v>
      </c>
      <c r="R3326" s="34">
        <v>-9583.4500000000007</v>
      </c>
      <c r="S3326" s="36">
        <v>-0.03</v>
      </c>
      <c r="T3326" s="34">
        <v>2137.1057232704402</v>
      </c>
      <c r="U3326" s="34">
        <v>1309568.3999999999</v>
      </c>
      <c r="V3326" s="34">
        <v>1290079.1299999999</v>
      </c>
      <c r="W3326" s="34">
        <v>19489.27</v>
      </c>
      <c r="X3326" s="36">
        <v>0.02</v>
      </c>
      <c r="Y3326" s="3" t="str">
        <f>IFERROR(VLOOKUP(A3326,'Pivot price tier'!$C$8:$L$2245,10,0),"")</f>
        <v xml:space="preserve"> </v>
      </c>
      <c r="Z3326" s="3" t="str">
        <f>IFERROR(VLOOKUP(A3326,'Pivot price tier by size'!$D$8:$M$2466,10,0),"")</f>
        <v xml:space="preserve"> </v>
      </c>
      <c r="AA3326" s="3" t="str">
        <f>IFERROR(VLOOKUP(A3326,'Pivot category'!$B$8:$I$2191,8,0),"")</f>
        <v xml:space="preserve"> </v>
      </c>
      <c r="AB3326" s="3" t="str">
        <f t="shared" si="51"/>
        <v/>
      </c>
      <c r="AC3326"/>
      <c r="AD3326" s="3" t="s">
        <v>16446</v>
      </c>
      <c r="AE3326" s="3" t="s">
        <v>14094</v>
      </c>
    </row>
    <row r="3327" spans="1:31" x14ac:dyDescent="0.25">
      <c r="A3327" t="s">
        <v>5609</v>
      </c>
      <c r="B3327" t="s">
        <v>1271</v>
      </c>
      <c r="C3327" s="3" t="s">
        <v>32</v>
      </c>
      <c r="D3327" s="3" t="s">
        <v>3631</v>
      </c>
      <c r="E3327" s="3" t="s">
        <v>5150</v>
      </c>
      <c r="F3327" s="3">
        <v>1000</v>
      </c>
      <c r="G3327" s="34">
        <v>19.989999999999998</v>
      </c>
      <c r="H3327" s="3" t="s">
        <v>12</v>
      </c>
      <c r="I3327" s="3" t="s">
        <v>19</v>
      </c>
      <c r="J3327" s="3" t="s">
        <v>8251</v>
      </c>
      <c r="K3327" s="3" t="s">
        <v>8252</v>
      </c>
      <c r="L3327" s="3" t="s">
        <v>68</v>
      </c>
      <c r="M3327" s="26" t="s">
        <v>13873</v>
      </c>
      <c r="N3327"/>
      <c r="O3327" s="3">
        <v>158</v>
      </c>
      <c r="P3327" s="34">
        <v>399748.15</v>
      </c>
      <c r="Q3327" s="34">
        <v>438024.3</v>
      </c>
      <c r="R3327" s="34">
        <v>-38276.15</v>
      </c>
      <c r="S3327" s="36">
        <v>-0.09</v>
      </c>
      <c r="T3327" s="34">
        <v>2530.051582278481</v>
      </c>
      <c r="U3327" s="34">
        <v>997659.09</v>
      </c>
      <c r="V3327" s="34">
        <v>1020392.97</v>
      </c>
      <c r="W3327" s="34">
        <v>-22733.88</v>
      </c>
      <c r="X3327" s="36">
        <v>-0.02</v>
      </c>
      <c r="Y3327" s="3" t="str">
        <f>IFERROR(VLOOKUP(A3327,'Pivot price tier'!$C$8:$L$2245,10,0),"")</f>
        <v xml:space="preserve"> </v>
      </c>
      <c r="Z3327" s="3" t="str">
        <f>IFERROR(VLOOKUP(A3327,'Pivot price tier by size'!$D$8:$M$2466,10,0),"")</f>
        <v xml:space="preserve"> </v>
      </c>
      <c r="AA3327" s="3" t="str">
        <f>IFERROR(VLOOKUP(A3327,'Pivot category'!$B$8:$I$2191,8,0),"")</f>
        <v xml:space="preserve"> </v>
      </c>
      <c r="AB3327" s="3" t="str">
        <f t="shared" si="51"/>
        <v/>
      </c>
      <c r="AC3327"/>
      <c r="AD3327" s="3" t="s">
        <v>16446</v>
      </c>
      <c r="AE3327" s="3" t="s">
        <v>14094</v>
      </c>
    </row>
    <row r="3328" spans="1:31" hidden="1" x14ac:dyDescent="0.25">
      <c r="A3328" t="s">
        <v>13198</v>
      </c>
      <c r="B3328" t="s">
        <v>13199</v>
      </c>
      <c r="C3328" s="3" t="s">
        <v>32</v>
      </c>
      <c r="D3328" s="3" t="s">
        <v>12890</v>
      </c>
      <c r="E3328" s="3" t="s">
        <v>5150</v>
      </c>
      <c r="F3328" s="3">
        <v>30000</v>
      </c>
      <c r="G3328" s="34">
        <v>79.989999999999995</v>
      </c>
      <c r="H3328" s="3" t="s">
        <v>12</v>
      </c>
      <c r="I3328" s="3" t="s">
        <v>15</v>
      </c>
      <c r="J3328" s="3" t="s">
        <v>13405</v>
      </c>
      <c r="K3328" s="3" t="s">
        <v>8264</v>
      </c>
      <c r="L3328" s="3" t="s">
        <v>68</v>
      </c>
      <c r="M3328" s="26">
        <v>45474</v>
      </c>
      <c r="N3328"/>
      <c r="O3328" s="3">
        <v>6</v>
      </c>
      <c r="P3328" s="34">
        <v>2239.7199999999998</v>
      </c>
      <c r="Q3328" s="34">
        <v>2559.6799999999998</v>
      </c>
      <c r="R3328" s="34">
        <v>-319.95999999999998</v>
      </c>
      <c r="S3328" s="36">
        <v>-0.13</v>
      </c>
      <c r="T3328" s="34">
        <v>373.28666666666663</v>
      </c>
      <c r="U3328" s="34">
        <v>479.94</v>
      </c>
      <c r="V3328" s="34">
        <v>479.94</v>
      </c>
      <c r="W3328" s="34">
        <v>0</v>
      </c>
      <c r="X3328" s="36">
        <v>0</v>
      </c>
      <c r="Y3328" s="3" t="str">
        <f>IFERROR(VLOOKUP(A3328,'Pivot price tier'!$C$8:$L$2245,10,0),"")</f>
        <v/>
      </c>
      <c r="Z3328" s="3" t="str">
        <f>IFERROR(VLOOKUP(A3328,'Pivot price tier by size'!$D$8:$M$2466,10,0),"")</f>
        <v/>
      </c>
      <c r="AA3328" s="3" t="str">
        <f>IFERROR(VLOOKUP(A3328,'Pivot category'!$B$8:$I$2191,8,0),"")</f>
        <v/>
      </c>
      <c r="AB3328" s="3" t="str">
        <f t="shared" si="51"/>
        <v>Bottom 5%</v>
      </c>
      <c r="AC3328"/>
      <c r="AD3328" s="3">
        <v>0</v>
      </c>
      <c r="AE3328" s="3" t="s">
        <v>11335</v>
      </c>
    </row>
    <row r="3329" spans="1:31" x14ac:dyDescent="0.25">
      <c r="A3329" t="s">
        <v>5487</v>
      </c>
      <c r="B3329" t="s">
        <v>1272</v>
      </c>
      <c r="C3329" s="3" t="s">
        <v>32</v>
      </c>
      <c r="D3329" s="3" t="s">
        <v>3632</v>
      </c>
      <c r="E3329" s="3" t="s">
        <v>5150</v>
      </c>
      <c r="F3329" s="3">
        <v>1000</v>
      </c>
      <c r="G3329" s="34">
        <v>19.989999999999998</v>
      </c>
      <c r="H3329" s="3" t="s">
        <v>12</v>
      </c>
      <c r="I3329" s="3" t="s">
        <v>19</v>
      </c>
      <c r="J3329" s="3" t="s">
        <v>8251</v>
      </c>
      <c r="K3329" s="3" t="s">
        <v>8252</v>
      </c>
      <c r="L3329" s="3" t="s">
        <v>68</v>
      </c>
      <c r="M3329" s="26" t="s">
        <v>13873</v>
      </c>
      <c r="N3329"/>
      <c r="O3329" s="3">
        <v>155</v>
      </c>
      <c r="P3329" s="34">
        <v>425613.43</v>
      </c>
      <c r="Q3329" s="34">
        <v>397421.62</v>
      </c>
      <c r="R3329" s="34">
        <v>28191.81</v>
      </c>
      <c r="S3329" s="36">
        <v>7.0000000000000007E-2</v>
      </c>
      <c r="T3329" s="34">
        <v>2745.8930967741935</v>
      </c>
      <c r="U3329" s="34">
        <v>337829.81</v>
      </c>
      <c r="V3329" s="34">
        <v>352235.9</v>
      </c>
      <c r="W3329" s="34">
        <v>-14406.09</v>
      </c>
      <c r="X3329" s="36">
        <v>-0.04</v>
      </c>
      <c r="Y3329" s="3" t="str">
        <f>IFERROR(VLOOKUP(A3329,'Pivot price tier'!$C$8:$L$2245,10,0),"")</f>
        <v xml:space="preserve"> </v>
      </c>
      <c r="Z3329" s="3" t="str">
        <f>IFERROR(VLOOKUP(A3329,'Pivot price tier by size'!$D$8:$M$2466,10,0),"")</f>
        <v xml:space="preserve"> </v>
      </c>
      <c r="AA3329" s="3" t="str">
        <f>IFERROR(VLOOKUP(A3329,'Pivot category'!$B$8:$I$2191,8,0),"")</f>
        <v xml:space="preserve"> </v>
      </c>
      <c r="AB3329" s="3" t="str">
        <f t="shared" si="51"/>
        <v/>
      </c>
      <c r="AC3329"/>
      <c r="AD3329" s="3" t="s">
        <v>16446</v>
      </c>
      <c r="AE3329" s="3" t="s">
        <v>14094</v>
      </c>
    </row>
    <row r="3330" spans="1:31" hidden="1" x14ac:dyDescent="0.25">
      <c r="A3330" t="s">
        <v>6125</v>
      </c>
      <c r="B3330" t="s">
        <v>1521</v>
      </c>
      <c r="C3330" s="3" t="s">
        <v>32</v>
      </c>
      <c r="D3330" s="3" t="s">
        <v>3912</v>
      </c>
      <c r="E3330" s="3">
        <v>0</v>
      </c>
      <c r="F3330" s="3">
        <v>4000</v>
      </c>
      <c r="G3330" s="34">
        <v>13.19</v>
      </c>
      <c r="H3330" s="3" t="s">
        <v>29</v>
      </c>
      <c r="I3330" s="3" t="s">
        <v>19</v>
      </c>
      <c r="J3330" s="3" t="s">
        <v>8253</v>
      </c>
      <c r="K3330" s="3" t="s">
        <v>8260</v>
      </c>
      <c r="L3330" s="3" t="s">
        <v>8255</v>
      </c>
      <c r="M3330" s="26" t="s">
        <v>13873</v>
      </c>
      <c r="N3330"/>
      <c r="O3330" s="3" t="s">
        <v>78</v>
      </c>
      <c r="P3330" s="34"/>
      <c r="Q3330" s="34">
        <v>1671.24</v>
      </c>
      <c r="R3330" s="34">
        <v>-1671.24</v>
      </c>
      <c r="S3330" s="36">
        <v>-1</v>
      </c>
      <c r="T3330" s="34" t="s">
        <v>78</v>
      </c>
      <c r="U3330" s="34">
        <v>0</v>
      </c>
      <c r="V3330" s="34">
        <v>1605.27</v>
      </c>
      <c r="W3330" s="34">
        <v>-1605.27</v>
      </c>
      <c r="X3330" s="36">
        <v>-1</v>
      </c>
      <c r="Y3330" s="3" t="str">
        <f>IFERROR(VLOOKUP(A3330,'Pivot price tier'!$C$8:$L$2245,10,0),"")</f>
        <v/>
      </c>
      <c r="Z3330" s="3" t="str">
        <f>IFERROR(VLOOKUP(A3330,'Pivot price tier by size'!$D$8:$M$2466,10,0),"")</f>
        <v/>
      </c>
      <c r="AA3330" s="3" t="str">
        <f>IFERROR(VLOOKUP(A3330,'Pivot category'!$B$8:$I$2191,8,0),"")</f>
        <v/>
      </c>
      <c r="AB3330" s="3" t="str">
        <f t="shared" ref="AB3330:AB3393" si="52">IF(P3330&lt;$AC$1,"Bottom 5%","")</f>
        <v>Bottom 5%</v>
      </c>
      <c r="AC3330"/>
      <c r="AD3330" s="3" t="s">
        <v>11231</v>
      </c>
      <c r="AE3330" s="3" t="s">
        <v>16480</v>
      </c>
    </row>
    <row r="3331" spans="1:31" hidden="1" x14ac:dyDescent="0.25">
      <c r="A3331" t="s">
        <v>14559</v>
      </c>
      <c r="B3331" t="s">
        <v>14898</v>
      </c>
      <c r="C3331" s="3" t="s">
        <v>10509</v>
      </c>
      <c r="D3331" s="3" t="s">
        <v>12337</v>
      </c>
      <c r="E3331" s="3">
        <v>0</v>
      </c>
      <c r="F3331" s="3">
        <v>30000</v>
      </c>
      <c r="G3331" s="34">
        <v>19.989999999999998</v>
      </c>
      <c r="H3331" s="3" t="s">
        <v>29</v>
      </c>
      <c r="I3331" s="3" t="s">
        <v>21</v>
      </c>
      <c r="J3331" s="3" t="s">
        <v>13403</v>
      </c>
      <c r="K3331" s="3" t="s">
        <v>8264</v>
      </c>
      <c r="L3331" s="3" t="s">
        <v>68</v>
      </c>
      <c r="M3331" s="26">
        <v>45778</v>
      </c>
      <c r="N3331"/>
      <c r="O3331" s="3">
        <v>2</v>
      </c>
      <c r="P3331" s="34">
        <v>865.6</v>
      </c>
      <c r="Q3331" s="34">
        <v>109.95</v>
      </c>
      <c r="R3331" s="34">
        <v>755.65</v>
      </c>
      <c r="S3331" s="36">
        <v>6.87</v>
      </c>
      <c r="T3331" s="34">
        <v>432.8</v>
      </c>
      <c r="U3331" s="34">
        <v>1031.52</v>
      </c>
      <c r="V3331" s="34">
        <v>1847.16</v>
      </c>
      <c r="W3331" s="34">
        <v>-815.64</v>
      </c>
      <c r="X3331" s="36">
        <v>-0.44</v>
      </c>
      <c r="Y3331" s="3" t="str">
        <f>IFERROR(VLOOKUP(A3331,'Pivot price tier'!$C$8:$L$2245,10,0),"")</f>
        <v/>
      </c>
      <c r="Z3331" s="3" t="str">
        <f>IFERROR(VLOOKUP(A3331,'Pivot price tier by size'!$D$8:$M$2466,10,0),"")</f>
        <v/>
      </c>
      <c r="AA3331" s="3" t="str">
        <f>IFERROR(VLOOKUP(A3331,'Pivot category'!$B$8:$I$2191,8,0),"")</f>
        <v/>
      </c>
      <c r="AB3331" s="3" t="str">
        <f t="shared" si="52"/>
        <v>Bottom 5%</v>
      </c>
      <c r="AC3331"/>
      <c r="AD3331" s="3" t="s">
        <v>11231</v>
      </c>
      <c r="AE3331" s="3" t="s">
        <v>16480</v>
      </c>
    </row>
    <row r="3332" spans="1:31" hidden="1" x14ac:dyDescent="0.25">
      <c r="A3332" t="s">
        <v>6315</v>
      </c>
      <c r="B3332" t="s">
        <v>1522</v>
      </c>
      <c r="C3332" s="3" t="s">
        <v>32</v>
      </c>
      <c r="D3332" s="3" t="s">
        <v>3913</v>
      </c>
      <c r="E3332" s="3" t="s">
        <v>5150</v>
      </c>
      <c r="F3332" s="3">
        <v>5000</v>
      </c>
      <c r="G3332" s="34">
        <v>19.489999999999998</v>
      </c>
      <c r="H3332" s="3" t="s">
        <v>30</v>
      </c>
      <c r="I3332" s="3" t="s">
        <v>21</v>
      </c>
      <c r="J3332" s="3" t="s">
        <v>8261</v>
      </c>
      <c r="K3332" s="3" t="s">
        <v>8260</v>
      </c>
      <c r="L3332" s="3" t="s">
        <v>8255</v>
      </c>
      <c r="M3332" s="26" t="s">
        <v>13873</v>
      </c>
      <c r="N3332"/>
      <c r="O3332" s="3">
        <v>3</v>
      </c>
      <c r="P3332" s="34">
        <v>895.16</v>
      </c>
      <c r="Q3332" s="34">
        <v>2904.17</v>
      </c>
      <c r="R3332" s="34">
        <v>-2009.01</v>
      </c>
      <c r="S3332" s="36">
        <v>-0.69</v>
      </c>
      <c r="T3332" s="34">
        <v>298.38666666666666</v>
      </c>
      <c r="U3332" s="34">
        <v>139.96</v>
      </c>
      <c r="V3332" s="34">
        <v>419.88</v>
      </c>
      <c r="W3332" s="34">
        <v>-279.92</v>
      </c>
      <c r="X3332" s="36">
        <v>-0.67</v>
      </c>
      <c r="Y3332" s="3" t="str">
        <f>IFERROR(VLOOKUP(A3332,'Pivot price tier'!$C$8:$L$2245,10,0),"")</f>
        <v/>
      </c>
      <c r="Z3332" s="3" t="str">
        <f>IFERROR(VLOOKUP(A3332,'Pivot price tier by size'!$D$8:$M$2466,10,0),"")</f>
        <v/>
      </c>
      <c r="AA3332" s="3" t="str">
        <f>IFERROR(VLOOKUP(A3332,'Pivot category'!$B$8:$I$2191,8,0),"")</f>
        <v/>
      </c>
      <c r="AB3332" s="3" t="str">
        <f t="shared" si="52"/>
        <v>Bottom 5%</v>
      </c>
      <c r="AC3332"/>
      <c r="AD3332" s="3" t="s">
        <v>11231</v>
      </c>
      <c r="AE3332" s="3" t="s">
        <v>16480</v>
      </c>
    </row>
    <row r="3333" spans="1:31" hidden="1" x14ac:dyDescent="0.25">
      <c r="A3333" t="s">
        <v>16035</v>
      </c>
      <c r="B3333" t="s">
        <v>16036</v>
      </c>
      <c r="C3333" s="3" t="s">
        <v>32</v>
      </c>
      <c r="D3333" s="3" t="s">
        <v>3914</v>
      </c>
      <c r="E3333" s="3" t="s">
        <v>5150</v>
      </c>
      <c r="F3333" s="3">
        <v>4000</v>
      </c>
      <c r="G3333" s="34">
        <v>208.79</v>
      </c>
      <c r="H3333" s="3" t="s">
        <v>30</v>
      </c>
      <c r="I3333" s="3" t="s">
        <v>74</v>
      </c>
      <c r="J3333" s="3" t="s">
        <v>8256</v>
      </c>
      <c r="K3333" s="3" t="s">
        <v>8260</v>
      </c>
      <c r="L3333" s="3" t="s">
        <v>8255</v>
      </c>
      <c r="M3333" s="26" t="s">
        <v>13873</v>
      </c>
      <c r="N3333"/>
      <c r="O3333" s="3">
        <v>1</v>
      </c>
      <c r="P3333" s="34">
        <v>626.37</v>
      </c>
      <c r="Q3333" s="34"/>
      <c r="R3333" s="34">
        <v>626.37</v>
      </c>
      <c r="T3333" s="34">
        <v>626.37</v>
      </c>
      <c r="U3333" s="34" t="s">
        <v>78</v>
      </c>
      <c r="V3333" s="34" t="s">
        <v>78</v>
      </c>
      <c r="W3333" s="34" t="s">
        <v>78</v>
      </c>
      <c r="X3333" s="36" t="s">
        <v>78</v>
      </c>
      <c r="Y3333" s="3" t="str">
        <f>IFERROR(VLOOKUP(A3333,'Pivot price tier'!$C$8:$L$2245,10,0),"")</f>
        <v/>
      </c>
      <c r="Z3333" s="3" t="str">
        <f>IFERROR(VLOOKUP(A3333,'Pivot price tier by size'!$D$8:$M$2466,10,0),"")</f>
        <v/>
      </c>
      <c r="AA3333" s="3" t="str">
        <f>IFERROR(VLOOKUP(A3333,'Pivot category'!$B$8:$I$2191,8,0),"")</f>
        <v/>
      </c>
      <c r="AB3333" s="3" t="str">
        <f t="shared" si="52"/>
        <v>Bottom 5%</v>
      </c>
      <c r="AC3333"/>
      <c r="AD3333" s="3" t="s">
        <v>16449</v>
      </c>
      <c r="AE3333" s="3" t="s">
        <v>14091</v>
      </c>
    </row>
    <row r="3334" spans="1:31" hidden="1" x14ac:dyDescent="0.25">
      <c r="A3334" t="s">
        <v>6192</v>
      </c>
      <c r="B3334" t="s">
        <v>1523</v>
      </c>
      <c r="C3334" s="3" t="s">
        <v>32</v>
      </c>
      <c r="D3334" s="3" t="s">
        <v>3915</v>
      </c>
      <c r="E3334" s="3" t="s">
        <v>5150</v>
      </c>
      <c r="F3334" s="3">
        <v>4000</v>
      </c>
      <c r="G3334" s="34">
        <v>38.99</v>
      </c>
      <c r="H3334" s="3" t="s">
        <v>30</v>
      </c>
      <c r="I3334" s="3" t="s">
        <v>23</v>
      </c>
      <c r="J3334" s="3" t="s">
        <v>8261</v>
      </c>
      <c r="K3334" s="3" t="s">
        <v>8260</v>
      </c>
      <c r="L3334" s="3" t="s">
        <v>68</v>
      </c>
      <c r="M3334" s="26" t="s">
        <v>13873</v>
      </c>
      <c r="N3334"/>
      <c r="O3334" s="3">
        <v>76</v>
      </c>
      <c r="P3334" s="34">
        <v>45423.35</v>
      </c>
      <c r="Q3334" s="34">
        <v>53494.28</v>
      </c>
      <c r="R3334" s="34">
        <v>-8070.93</v>
      </c>
      <c r="S3334" s="36">
        <v>-0.15</v>
      </c>
      <c r="T3334" s="34">
        <v>597.67565789473679</v>
      </c>
      <c r="U3334" s="34">
        <v>9162.65</v>
      </c>
      <c r="V3334" s="34">
        <v>17038.63</v>
      </c>
      <c r="W3334" s="34">
        <v>-7875.98</v>
      </c>
      <c r="X3334" s="36">
        <v>-0.46</v>
      </c>
      <c r="Y3334" s="3" t="str">
        <f>IFERROR(VLOOKUP(A3334,'Pivot price tier'!$C$8:$L$2245,10,0),"")</f>
        <v/>
      </c>
      <c r="Z3334" s="3" t="str">
        <f>IFERROR(VLOOKUP(A3334,'Pivot price tier by size'!$D$8:$M$2466,10,0),"")</f>
        <v/>
      </c>
      <c r="AA3334" s="3" t="str">
        <f>IFERROR(VLOOKUP(A3334,'Pivot category'!$B$8:$I$2191,8,0),"")</f>
        <v/>
      </c>
      <c r="AB3334" s="3" t="str">
        <f t="shared" si="52"/>
        <v>Bottom 5%</v>
      </c>
      <c r="AC3334"/>
      <c r="AD3334" s="3" t="s">
        <v>16449</v>
      </c>
      <c r="AE3334" s="3" t="s">
        <v>14091</v>
      </c>
    </row>
    <row r="3335" spans="1:31" hidden="1" x14ac:dyDescent="0.25">
      <c r="A3335" t="s">
        <v>6198</v>
      </c>
      <c r="B3335" t="s">
        <v>1524</v>
      </c>
      <c r="C3335" s="3" t="s">
        <v>32</v>
      </c>
      <c r="D3335" s="3" t="s">
        <v>3916</v>
      </c>
      <c r="E3335" s="3" t="s">
        <v>5198</v>
      </c>
      <c r="F3335" s="3">
        <v>4000</v>
      </c>
      <c r="G3335" s="34">
        <v>21.59</v>
      </c>
      <c r="H3335" s="3" t="s">
        <v>30</v>
      </c>
      <c r="I3335" s="3" t="s">
        <v>21</v>
      </c>
      <c r="J3335" s="3" t="s">
        <v>8256</v>
      </c>
      <c r="K3335" s="3" t="s">
        <v>8260</v>
      </c>
      <c r="L3335" s="3" t="s">
        <v>8255</v>
      </c>
      <c r="M3335" s="26" t="s">
        <v>13873</v>
      </c>
      <c r="N3335"/>
      <c r="O3335" s="3" t="s">
        <v>78</v>
      </c>
      <c r="P3335" s="34">
        <v>151.13</v>
      </c>
      <c r="Q3335" s="34">
        <v>2266.9499999999998</v>
      </c>
      <c r="R3335" s="34">
        <v>-2115.8200000000002</v>
      </c>
      <c r="S3335" s="36">
        <v>-0.93</v>
      </c>
      <c r="T3335" s="34" t="s">
        <v>78</v>
      </c>
      <c r="U3335" s="34">
        <v>21.59</v>
      </c>
      <c r="V3335" s="34">
        <v>151.13</v>
      </c>
      <c r="W3335" s="34">
        <v>-129.54</v>
      </c>
      <c r="X3335" s="36">
        <v>-0.86</v>
      </c>
      <c r="Y3335" s="3" t="str">
        <f>IFERROR(VLOOKUP(A3335,'Pivot price tier'!$C$8:$L$2245,10,0),"")</f>
        <v/>
      </c>
      <c r="Z3335" s="3" t="str">
        <f>IFERROR(VLOOKUP(A3335,'Pivot price tier by size'!$D$8:$M$2466,10,0),"")</f>
        <v/>
      </c>
      <c r="AA3335" s="3" t="str">
        <f>IFERROR(VLOOKUP(A3335,'Pivot category'!$B$8:$I$2191,8,0),"")</f>
        <v/>
      </c>
      <c r="AB3335" s="3" t="str">
        <f t="shared" si="52"/>
        <v>Bottom 5%</v>
      </c>
      <c r="AC3335"/>
      <c r="AD3335" s="3" t="s">
        <v>16449</v>
      </c>
      <c r="AE3335" s="3" t="s">
        <v>14091</v>
      </c>
    </row>
    <row r="3336" spans="1:31" hidden="1" x14ac:dyDescent="0.25">
      <c r="A3336" t="s">
        <v>6563</v>
      </c>
      <c r="B3336" t="s">
        <v>6562</v>
      </c>
      <c r="C3336" s="3" t="s">
        <v>32</v>
      </c>
      <c r="D3336" s="3" t="s">
        <v>8101</v>
      </c>
      <c r="E3336" s="3" t="s">
        <v>5150</v>
      </c>
      <c r="F3336" s="3">
        <v>7000</v>
      </c>
      <c r="G3336" s="34">
        <v>19.79</v>
      </c>
      <c r="H3336" s="3" t="s">
        <v>26</v>
      </c>
      <c r="I3336" s="3" t="s">
        <v>21</v>
      </c>
      <c r="J3336" s="3" t="s">
        <v>8256</v>
      </c>
      <c r="K3336" s="3" t="s">
        <v>8252</v>
      </c>
      <c r="L3336" s="3" t="s">
        <v>8255</v>
      </c>
      <c r="M3336" s="26" t="s">
        <v>13873</v>
      </c>
      <c r="N3336"/>
      <c r="O3336" s="3" t="s">
        <v>78</v>
      </c>
      <c r="P3336" s="34"/>
      <c r="Q3336" s="34">
        <v>296.85000000000002</v>
      </c>
      <c r="R3336" s="34">
        <v>-296.85000000000002</v>
      </c>
      <c r="S3336" s="36">
        <v>-1</v>
      </c>
      <c r="T3336" s="34" t="s">
        <v>78</v>
      </c>
      <c r="U3336" s="34" t="s">
        <v>78</v>
      </c>
      <c r="V3336" s="34" t="s">
        <v>78</v>
      </c>
      <c r="W3336" s="34" t="s">
        <v>78</v>
      </c>
      <c r="X3336" s="36" t="s">
        <v>78</v>
      </c>
      <c r="Y3336" s="3" t="str">
        <f>IFERROR(VLOOKUP(A3336,'Pivot price tier'!$C$8:$L$2245,10,0),"")</f>
        <v/>
      </c>
      <c r="Z3336" s="3" t="str">
        <f>IFERROR(VLOOKUP(A3336,'Pivot price tier by size'!$D$8:$M$2466,10,0),"")</f>
        <v/>
      </c>
      <c r="AA3336" s="3" t="str">
        <f>IFERROR(VLOOKUP(A3336,'Pivot category'!$B$8:$I$2191,8,0),"")</f>
        <v/>
      </c>
      <c r="AB3336" s="3" t="str">
        <f t="shared" si="52"/>
        <v>Bottom 5%</v>
      </c>
      <c r="AC3336"/>
      <c r="AD3336" s="3" t="s">
        <v>11231</v>
      </c>
      <c r="AE3336" s="3" t="s">
        <v>16519</v>
      </c>
    </row>
    <row r="3337" spans="1:31" x14ac:dyDescent="0.25">
      <c r="A3337" t="s">
        <v>7907</v>
      </c>
      <c r="B3337" t="s">
        <v>1274</v>
      </c>
      <c r="C3337" s="3" t="s">
        <v>38</v>
      </c>
      <c r="D3337" s="3" t="s">
        <v>3634</v>
      </c>
      <c r="E3337" s="3" t="s">
        <v>5198</v>
      </c>
      <c r="F3337" s="3">
        <v>1000</v>
      </c>
      <c r="G3337" s="34">
        <v>35.99</v>
      </c>
      <c r="H3337" s="3" t="s">
        <v>12</v>
      </c>
      <c r="I3337" s="3" t="s">
        <v>19</v>
      </c>
      <c r="J3337" s="3" t="s">
        <v>8251</v>
      </c>
      <c r="K3337" s="3" t="s">
        <v>8252</v>
      </c>
      <c r="L3337" s="3" t="s">
        <v>68</v>
      </c>
      <c r="M3337" s="26" t="s">
        <v>13873</v>
      </c>
      <c r="N3337"/>
      <c r="O3337" s="3">
        <v>132</v>
      </c>
      <c r="P3337" s="34">
        <v>222742.48</v>
      </c>
      <c r="Q3337" s="34">
        <v>217177.99</v>
      </c>
      <c r="R3337" s="34">
        <v>5564.49</v>
      </c>
      <c r="S3337" s="36">
        <v>0.03</v>
      </c>
      <c r="T3337" s="34">
        <v>1687.4430303030304</v>
      </c>
      <c r="U3337" s="34">
        <v>77865.820000000007</v>
      </c>
      <c r="V3337" s="34">
        <v>82170.52</v>
      </c>
      <c r="W3337" s="34">
        <v>-4304.7</v>
      </c>
      <c r="X3337" s="36">
        <v>-0.05</v>
      </c>
      <c r="Y3337" s="3" t="str">
        <f>IFERROR(VLOOKUP(A3337,'Pivot price tier'!$C$8:$L$2245,10,0),"")</f>
        <v xml:space="preserve"> </v>
      </c>
      <c r="Z3337" s="3" t="str">
        <f>IFERROR(VLOOKUP(A3337,'Pivot price tier by size'!$D$8:$M$2466,10,0),"")</f>
        <v xml:space="preserve"> </v>
      </c>
      <c r="AA3337" s="3" t="str">
        <f>IFERROR(VLOOKUP(A3337,'Pivot category'!$B$8:$I$2191,8,0),"")</f>
        <v xml:space="preserve"> </v>
      </c>
      <c r="AB3337" s="3" t="str">
        <f t="shared" si="52"/>
        <v/>
      </c>
      <c r="AC3337"/>
      <c r="AD3337" s="3" t="s">
        <v>16446</v>
      </c>
      <c r="AE3337" s="3" t="s">
        <v>14094</v>
      </c>
    </row>
    <row r="3338" spans="1:31" hidden="1" x14ac:dyDescent="0.25">
      <c r="A3338" t="s">
        <v>10878</v>
      </c>
      <c r="B3338" t="s">
        <v>10879</v>
      </c>
      <c r="C3338" s="3" t="s">
        <v>32</v>
      </c>
      <c r="D3338" s="3" t="s">
        <v>10601</v>
      </c>
      <c r="E3338" s="3" t="s">
        <v>5198</v>
      </c>
      <c r="F3338" s="3">
        <v>7000</v>
      </c>
      <c r="G3338" s="34">
        <v>14.99</v>
      </c>
      <c r="H3338" s="3" t="s">
        <v>8334</v>
      </c>
      <c r="I3338" s="3" t="s">
        <v>12339</v>
      </c>
      <c r="J3338" s="3" t="s">
        <v>8256</v>
      </c>
      <c r="K3338" s="3" t="s">
        <v>8252</v>
      </c>
      <c r="L3338" s="3" t="s">
        <v>8255</v>
      </c>
      <c r="M3338" s="26" t="s">
        <v>13873</v>
      </c>
      <c r="N3338"/>
      <c r="O3338" s="3">
        <v>1</v>
      </c>
      <c r="P3338" s="34">
        <v>194.87</v>
      </c>
      <c r="Q3338" s="34">
        <v>194.87</v>
      </c>
      <c r="R3338" s="34">
        <v>0</v>
      </c>
      <c r="S3338" s="36">
        <v>0</v>
      </c>
      <c r="T3338" s="34">
        <v>194.87</v>
      </c>
      <c r="U3338" s="34">
        <v>29.98</v>
      </c>
      <c r="V3338" s="34">
        <v>44.97</v>
      </c>
      <c r="W3338" s="34">
        <v>-14.99</v>
      </c>
      <c r="X3338" s="36">
        <v>-0.33</v>
      </c>
      <c r="Y3338" s="3" t="str">
        <f>IFERROR(VLOOKUP(A3338,'Pivot price tier'!$C$8:$L$2245,10,0),"")</f>
        <v/>
      </c>
      <c r="Z3338" s="3" t="str">
        <f>IFERROR(VLOOKUP(A3338,'Pivot price tier by size'!$D$8:$M$2466,10,0),"")</f>
        <v/>
      </c>
      <c r="AA3338" s="3" t="str">
        <f>IFERROR(VLOOKUP(A3338,'Pivot category'!$B$8:$I$2191,8,0),"")</f>
        <v/>
      </c>
      <c r="AB3338" s="3" t="str">
        <f t="shared" si="52"/>
        <v>Bottom 5%</v>
      </c>
      <c r="AC3338"/>
      <c r="AD3338" s="3" t="s">
        <v>16451</v>
      </c>
      <c r="AE3338" s="3" t="s">
        <v>16527</v>
      </c>
    </row>
    <row r="3339" spans="1:31" hidden="1" x14ac:dyDescent="0.25">
      <c r="A3339" t="s">
        <v>10450</v>
      </c>
      <c r="B3339" t="s">
        <v>10451</v>
      </c>
      <c r="C3339" s="3" t="s">
        <v>38</v>
      </c>
      <c r="D3339" s="3" t="s">
        <v>10315</v>
      </c>
      <c r="E3339" s="3">
        <v>0</v>
      </c>
      <c r="F3339" s="3">
        <v>7000</v>
      </c>
      <c r="G3339" s="34">
        <v>13.19</v>
      </c>
      <c r="H3339" s="3" t="s">
        <v>8334</v>
      </c>
      <c r="I3339" s="3" t="s">
        <v>12339</v>
      </c>
      <c r="J3339" s="3" t="s">
        <v>8256</v>
      </c>
      <c r="K3339" s="3" t="s">
        <v>8252</v>
      </c>
      <c r="L3339" s="3" t="s">
        <v>8255</v>
      </c>
      <c r="M3339" s="26" t="s">
        <v>13873</v>
      </c>
      <c r="N3339"/>
      <c r="O3339" s="3">
        <v>1</v>
      </c>
      <c r="P3339" s="34">
        <v>857.35</v>
      </c>
      <c r="Q3339" s="34">
        <v>4839.6099999999997</v>
      </c>
      <c r="R3339" s="34">
        <v>-3982.26</v>
      </c>
      <c r="S3339" s="36">
        <v>-0.82</v>
      </c>
      <c r="T3339" s="34">
        <v>857.35</v>
      </c>
      <c r="U3339" s="34">
        <v>92.33</v>
      </c>
      <c r="V3339" s="34">
        <v>589.26</v>
      </c>
      <c r="W3339" s="34">
        <v>-496.93</v>
      </c>
      <c r="X3339" s="36">
        <v>-0.84</v>
      </c>
      <c r="Y3339" s="3" t="str">
        <f>IFERROR(VLOOKUP(A3339,'Pivot price tier'!$C$8:$L$2245,10,0),"")</f>
        <v/>
      </c>
      <c r="Z3339" s="3" t="str">
        <f>IFERROR(VLOOKUP(A3339,'Pivot price tier by size'!$D$8:$M$2466,10,0),"")</f>
        <v/>
      </c>
      <c r="AA3339" s="3" t="str">
        <f>IFERROR(VLOOKUP(A3339,'Pivot category'!$B$8:$I$2191,8,0),"")</f>
        <v/>
      </c>
      <c r="AB3339" s="3" t="str">
        <f t="shared" si="52"/>
        <v>Bottom 5%</v>
      </c>
      <c r="AC3339"/>
      <c r="AD3339" s="3" t="s">
        <v>16446</v>
      </c>
      <c r="AE3339" s="3" t="s">
        <v>14094</v>
      </c>
    </row>
    <row r="3340" spans="1:31" x14ac:dyDescent="0.25">
      <c r="A3340" t="s">
        <v>7027</v>
      </c>
      <c r="B3340" t="s">
        <v>1275</v>
      </c>
      <c r="C3340" s="3" t="s">
        <v>34</v>
      </c>
      <c r="D3340" s="3" t="s">
        <v>3635</v>
      </c>
      <c r="E3340" s="3" t="s">
        <v>5198</v>
      </c>
      <c r="F3340" s="3">
        <v>1000</v>
      </c>
      <c r="G3340" s="34">
        <v>10.99</v>
      </c>
      <c r="H3340" s="3" t="s">
        <v>12</v>
      </c>
      <c r="I3340" s="3" t="s">
        <v>19</v>
      </c>
      <c r="J3340" s="3" t="s">
        <v>8251</v>
      </c>
      <c r="K3340" s="3" t="s">
        <v>8252</v>
      </c>
      <c r="L3340" s="3" t="s">
        <v>68</v>
      </c>
      <c r="M3340" s="26" t="s">
        <v>13873</v>
      </c>
      <c r="N3340"/>
      <c r="O3340" s="3">
        <v>150</v>
      </c>
      <c r="P3340" s="34">
        <v>74259.429999999993</v>
      </c>
      <c r="Q3340" s="34">
        <v>80662.94</v>
      </c>
      <c r="R3340" s="34">
        <v>-6403.51</v>
      </c>
      <c r="S3340" s="36">
        <v>-0.08</v>
      </c>
      <c r="T3340" s="34">
        <v>495.06286666666659</v>
      </c>
      <c r="U3340" s="34">
        <v>299807.2</v>
      </c>
      <c r="V3340" s="34">
        <v>322680.21999999997</v>
      </c>
      <c r="W3340" s="34">
        <v>-22873.02</v>
      </c>
      <c r="X3340" s="36">
        <v>-7.0000000000000007E-2</v>
      </c>
      <c r="Y3340" s="3" t="str">
        <f>IFERROR(VLOOKUP(A3340,'Pivot price tier'!$C$8:$L$2245,10,0),"")</f>
        <v xml:space="preserve"> </v>
      </c>
      <c r="Z3340" s="3" t="str">
        <f>IFERROR(VLOOKUP(A3340,'Pivot price tier by size'!$D$8:$M$2466,10,0),"")</f>
        <v xml:space="preserve"> </v>
      </c>
      <c r="AA3340" s="3" t="str">
        <f>IFERROR(VLOOKUP(A3340,'Pivot category'!$B$8:$I$2191,8,0),"")</f>
        <v xml:space="preserve"> </v>
      </c>
      <c r="AB3340" s="3" t="str">
        <f t="shared" si="52"/>
        <v/>
      </c>
      <c r="AC3340"/>
      <c r="AD3340" s="3" t="s">
        <v>16446</v>
      </c>
      <c r="AE3340" s="3" t="s">
        <v>14094</v>
      </c>
    </row>
    <row r="3341" spans="1:31" hidden="1" x14ac:dyDescent="0.25">
      <c r="A3341" t="s">
        <v>12045</v>
      </c>
      <c r="B3341" t="s">
        <v>6850</v>
      </c>
      <c r="C3341" s="3" t="s">
        <v>32</v>
      </c>
      <c r="D3341" s="3" t="s">
        <v>8167</v>
      </c>
      <c r="E3341" s="3" t="s">
        <v>5150</v>
      </c>
      <c r="F3341" s="3">
        <v>9000</v>
      </c>
      <c r="G3341" s="34">
        <v>209.99</v>
      </c>
      <c r="H3341" s="3" t="s">
        <v>12622</v>
      </c>
      <c r="I3341" s="3" t="s">
        <v>74</v>
      </c>
      <c r="J3341" s="3" t="s">
        <v>8259</v>
      </c>
      <c r="K3341" s="3" t="s">
        <v>8252</v>
      </c>
      <c r="L3341" s="3" t="s">
        <v>68</v>
      </c>
      <c r="M3341" s="26" t="s">
        <v>13873</v>
      </c>
      <c r="N3341"/>
      <c r="O3341" s="3">
        <v>1</v>
      </c>
      <c r="P3341" s="34">
        <v>24568.83</v>
      </c>
      <c r="Q3341" s="34">
        <v>4199.76</v>
      </c>
      <c r="R3341" s="34">
        <v>20369.07</v>
      </c>
      <c r="S3341" s="36">
        <v>4.8499999999999996</v>
      </c>
      <c r="T3341" s="34">
        <v>24568.83</v>
      </c>
      <c r="U3341" s="34">
        <v>7874.62</v>
      </c>
      <c r="V3341" s="34">
        <v>2974.83</v>
      </c>
      <c r="W3341" s="34">
        <v>4899.79</v>
      </c>
      <c r="X3341" s="36">
        <v>1.65</v>
      </c>
      <c r="Y3341" s="3" t="str">
        <f>IFERROR(VLOOKUP(A3341,'Pivot price tier'!$C$8:$L$2245,10,0),"")</f>
        <v xml:space="preserve"> </v>
      </c>
      <c r="Z3341" s="3" t="str">
        <f>IFERROR(VLOOKUP(A3341,'Pivot price tier by size'!$D$8:$M$2466,10,0),"")</f>
        <v xml:space="preserve"> </v>
      </c>
      <c r="AA3341" s="3" t="str">
        <f>IFERROR(VLOOKUP(A3341,'Pivot category'!$B$8:$I$2191,8,0),"")</f>
        <v xml:space="preserve"> </v>
      </c>
      <c r="AB3341" s="3" t="str">
        <f t="shared" si="52"/>
        <v>Bottom 5%</v>
      </c>
      <c r="AC3341"/>
      <c r="AD3341" s="3" t="s">
        <v>16451</v>
      </c>
      <c r="AE3341" s="3" t="s">
        <v>14133</v>
      </c>
    </row>
    <row r="3342" spans="1:31" hidden="1" x14ac:dyDescent="0.25">
      <c r="A3342" t="s">
        <v>6327</v>
      </c>
      <c r="B3342" t="s">
        <v>1525</v>
      </c>
      <c r="C3342" s="3" t="s">
        <v>32</v>
      </c>
      <c r="D3342" s="3" t="s">
        <v>3917</v>
      </c>
      <c r="E3342" s="3" t="s">
        <v>5150</v>
      </c>
      <c r="F3342" s="3">
        <v>5000</v>
      </c>
      <c r="G3342" s="34">
        <v>199.99</v>
      </c>
      <c r="H3342" s="3" t="s">
        <v>12</v>
      </c>
      <c r="I3342" s="3" t="s">
        <v>74</v>
      </c>
      <c r="J3342" s="3" t="s">
        <v>8259</v>
      </c>
      <c r="K3342" s="3" t="s">
        <v>8252</v>
      </c>
      <c r="L3342" s="3" t="s">
        <v>68</v>
      </c>
      <c r="M3342" s="26" t="s">
        <v>13873</v>
      </c>
      <c r="N3342"/>
      <c r="O3342" s="3" t="s">
        <v>78</v>
      </c>
      <c r="P3342" s="34">
        <v>10999.45</v>
      </c>
      <c r="Q3342" s="34">
        <v>9434.49</v>
      </c>
      <c r="R3342" s="34">
        <v>1564.96</v>
      </c>
      <c r="S3342" s="36">
        <v>0.17</v>
      </c>
      <c r="T3342" s="34" t="s">
        <v>78</v>
      </c>
      <c r="U3342" s="34">
        <v>1199.94</v>
      </c>
      <c r="V3342" s="34">
        <v>3884.79</v>
      </c>
      <c r="W3342" s="34">
        <v>-2684.85</v>
      </c>
      <c r="X3342" s="36">
        <v>-0.69</v>
      </c>
      <c r="Y3342" s="3" t="str">
        <f>IFERROR(VLOOKUP(A3342,'Pivot price tier'!$C$8:$L$2245,10,0),"")</f>
        <v>X</v>
      </c>
      <c r="Z3342" s="3" t="str">
        <f>IFERROR(VLOOKUP(A3342,'Pivot price tier by size'!$D$8:$M$2466,10,0),"")</f>
        <v>X</v>
      </c>
      <c r="AA3342" s="3" t="str">
        <f>IFERROR(VLOOKUP(A3342,'Pivot category'!$B$8:$I$2191,8,0),"")</f>
        <v>X</v>
      </c>
      <c r="AB3342" s="3" t="str">
        <f t="shared" si="52"/>
        <v>Bottom 5%</v>
      </c>
      <c r="AC3342"/>
      <c r="AD3342" s="3" t="s">
        <v>16451</v>
      </c>
      <c r="AE3342" s="3" t="s">
        <v>14133</v>
      </c>
    </row>
    <row r="3343" spans="1:31" hidden="1" x14ac:dyDescent="0.25">
      <c r="A3343" t="s">
        <v>16037</v>
      </c>
      <c r="B3343" t="s">
        <v>16038</v>
      </c>
      <c r="C3343" s="3" t="s">
        <v>32</v>
      </c>
      <c r="D3343" s="3" t="s">
        <v>9942</v>
      </c>
      <c r="E3343" s="3" t="s">
        <v>5150</v>
      </c>
      <c r="F3343" s="3">
        <v>10000</v>
      </c>
      <c r="G3343" s="34">
        <v>1199.99</v>
      </c>
      <c r="H3343" s="3" t="s">
        <v>12</v>
      </c>
      <c r="I3343" s="3" t="s">
        <v>74</v>
      </c>
      <c r="J3343" s="3" t="s">
        <v>8259</v>
      </c>
      <c r="K3343" s="3" t="s">
        <v>8260</v>
      </c>
      <c r="L3343" s="3" t="s">
        <v>68</v>
      </c>
      <c r="M3343" s="26">
        <v>45992</v>
      </c>
      <c r="N3343"/>
      <c r="O3343" s="3" t="s">
        <v>78</v>
      </c>
      <c r="P3343" s="34">
        <v>3599.97</v>
      </c>
      <c r="Q3343" s="34"/>
      <c r="R3343" s="34">
        <v>3599.97</v>
      </c>
      <c r="T3343" s="34" t="s">
        <v>78</v>
      </c>
      <c r="U3343" s="34" t="s">
        <v>78</v>
      </c>
      <c r="V3343" s="34" t="s">
        <v>78</v>
      </c>
      <c r="W3343" s="34" t="s">
        <v>78</v>
      </c>
      <c r="X3343" s="36" t="s">
        <v>78</v>
      </c>
      <c r="Y3343" s="3" t="str">
        <f>IFERROR(VLOOKUP(A3343,'Pivot price tier'!$C$8:$L$2245,10,0),"")</f>
        <v/>
      </c>
      <c r="Z3343" s="3" t="str">
        <f>IFERROR(VLOOKUP(A3343,'Pivot price tier by size'!$D$8:$M$2466,10,0),"")</f>
        <v/>
      </c>
      <c r="AA3343" s="3" t="str">
        <f>IFERROR(VLOOKUP(A3343,'Pivot category'!$B$8:$I$2191,8,0),"")</f>
        <v/>
      </c>
      <c r="AB3343" s="3" t="str">
        <f t="shared" si="52"/>
        <v>Bottom 5%</v>
      </c>
      <c r="AC3343"/>
      <c r="AD3343" s="3" t="s">
        <v>16451</v>
      </c>
      <c r="AE3343" s="3" t="s">
        <v>14133</v>
      </c>
    </row>
    <row r="3344" spans="1:31" x14ac:dyDescent="0.25">
      <c r="A3344" t="s">
        <v>5841</v>
      </c>
      <c r="B3344" t="s">
        <v>1277</v>
      </c>
      <c r="C3344" s="3" t="s">
        <v>32</v>
      </c>
      <c r="D3344" s="3" t="s">
        <v>3637</v>
      </c>
      <c r="E3344" s="3" t="s">
        <v>5198</v>
      </c>
      <c r="F3344" s="3">
        <v>1000</v>
      </c>
      <c r="G3344" s="34">
        <v>19.989999999999998</v>
      </c>
      <c r="H3344" s="3" t="s">
        <v>12</v>
      </c>
      <c r="I3344" s="3" t="s">
        <v>19</v>
      </c>
      <c r="J3344" s="3" t="s">
        <v>8251</v>
      </c>
      <c r="K3344" s="3" t="s">
        <v>8252</v>
      </c>
      <c r="L3344" s="3" t="s">
        <v>68</v>
      </c>
      <c r="M3344" s="26" t="s">
        <v>13873</v>
      </c>
      <c r="N3344"/>
      <c r="O3344" s="3">
        <v>158</v>
      </c>
      <c r="P3344" s="34">
        <v>139725.66</v>
      </c>
      <c r="Q3344" s="34">
        <v>152811.51999999999</v>
      </c>
      <c r="R3344" s="34">
        <v>-13085.86</v>
      </c>
      <c r="S3344" s="36">
        <v>-0.09</v>
      </c>
      <c r="T3344" s="34">
        <v>884.33962025316453</v>
      </c>
      <c r="U3344" s="34">
        <v>295994.32</v>
      </c>
      <c r="V3344" s="34">
        <v>324727.74</v>
      </c>
      <c r="W3344" s="34">
        <v>-28733.42</v>
      </c>
      <c r="X3344" s="36">
        <v>-0.09</v>
      </c>
      <c r="Y3344" s="3" t="str">
        <f>IFERROR(VLOOKUP(A3344,'Pivot price tier'!$C$8:$L$2245,10,0),"")</f>
        <v xml:space="preserve"> </v>
      </c>
      <c r="Z3344" s="3" t="str">
        <f>IFERROR(VLOOKUP(A3344,'Pivot price tier by size'!$D$8:$M$2466,10,0),"")</f>
        <v xml:space="preserve"> </v>
      </c>
      <c r="AA3344" s="3" t="str">
        <f>IFERROR(VLOOKUP(A3344,'Pivot category'!$B$8:$I$2191,8,0),"")</f>
        <v xml:space="preserve"> </v>
      </c>
      <c r="AB3344" s="3" t="str">
        <f t="shared" si="52"/>
        <v/>
      </c>
      <c r="AC3344"/>
      <c r="AD3344" s="3" t="s">
        <v>16446</v>
      </c>
      <c r="AE3344" s="3" t="s">
        <v>14094</v>
      </c>
    </row>
    <row r="3345" spans="1:31" hidden="1" x14ac:dyDescent="0.25">
      <c r="A3345" t="s">
        <v>15664</v>
      </c>
      <c r="B3345" t="s">
        <v>1529</v>
      </c>
      <c r="C3345" s="3" t="s">
        <v>32</v>
      </c>
      <c r="D3345" s="3" t="s">
        <v>3921</v>
      </c>
      <c r="E3345" s="3" t="s">
        <v>5150</v>
      </c>
      <c r="F3345" s="3">
        <v>5000</v>
      </c>
      <c r="G3345" s="34">
        <v>124.99</v>
      </c>
      <c r="H3345" s="3" t="s">
        <v>12622</v>
      </c>
      <c r="I3345" s="3" t="s">
        <v>74</v>
      </c>
      <c r="J3345" s="3" t="s">
        <v>8259</v>
      </c>
      <c r="K3345" s="3" t="s">
        <v>8252</v>
      </c>
      <c r="L3345" s="3" t="s">
        <v>68</v>
      </c>
      <c r="M3345" s="26" t="s">
        <v>13873</v>
      </c>
      <c r="N3345"/>
      <c r="O3345" s="3">
        <v>0</v>
      </c>
      <c r="P3345" s="34">
        <v>7499.4</v>
      </c>
      <c r="Q3345" s="34">
        <v>4484.6099999999997</v>
      </c>
      <c r="R3345" s="34">
        <v>3014.79</v>
      </c>
      <c r="S3345" s="36">
        <v>0.67</v>
      </c>
      <c r="T3345" s="34" t="s">
        <v>78</v>
      </c>
      <c r="U3345" s="34">
        <v>2999.76</v>
      </c>
      <c r="V3345" s="34">
        <v>2759.76</v>
      </c>
      <c r="W3345" s="34">
        <v>240</v>
      </c>
      <c r="X3345" s="36">
        <v>0.09</v>
      </c>
      <c r="Y3345" s="3" t="str">
        <f>IFERROR(VLOOKUP(A3345,'Pivot price tier'!$C$8:$L$2245,10,0),"")</f>
        <v>X</v>
      </c>
      <c r="Z3345" s="3" t="str">
        <f>IFERROR(VLOOKUP(A3345,'Pivot price tier by size'!$D$8:$M$2466,10,0),"")</f>
        <v>X</v>
      </c>
      <c r="AA3345" s="3" t="str">
        <f>IFERROR(VLOOKUP(A3345,'Pivot category'!$B$8:$I$2191,8,0),"")</f>
        <v>X</v>
      </c>
      <c r="AB3345" s="3" t="str">
        <f t="shared" si="52"/>
        <v>Bottom 5%</v>
      </c>
      <c r="AC3345"/>
      <c r="AD3345" s="3" t="s">
        <v>16451</v>
      </c>
      <c r="AE3345" s="3" t="s">
        <v>14133</v>
      </c>
    </row>
    <row r="3346" spans="1:31" x14ac:dyDescent="0.25">
      <c r="A3346" t="s">
        <v>13147</v>
      </c>
      <c r="B3346" t="s">
        <v>13148</v>
      </c>
      <c r="C3346" s="3" t="s">
        <v>38</v>
      </c>
      <c r="D3346" s="3" t="s">
        <v>13525</v>
      </c>
      <c r="E3346" s="3" t="s">
        <v>5150</v>
      </c>
      <c r="F3346" s="3">
        <v>70000</v>
      </c>
      <c r="G3346" s="34">
        <v>49.99</v>
      </c>
      <c r="H3346" s="3" t="s">
        <v>12</v>
      </c>
      <c r="I3346" s="3" t="s">
        <v>21</v>
      </c>
      <c r="J3346" s="3" t="s">
        <v>8251</v>
      </c>
      <c r="K3346" s="3" t="s">
        <v>8252</v>
      </c>
      <c r="L3346" s="3" t="s">
        <v>68</v>
      </c>
      <c r="M3346" s="26">
        <v>45474</v>
      </c>
      <c r="N3346"/>
      <c r="O3346" s="3">
        <v>156</v>
      </c>
      <c r="P3346" s="34">
        <v>421840.47</v>
      </c>
      <c r="Q3346" s="34">
        <v>319264.09999999998</v>
      </c>
      <c r="R3346" s="34">
        <v>102576.37</v>
      </c>
      <c r="S3346" s="36">
        <v>0.32</v>
      </c>
      <c r="T3346" s="34">
        <v>2704.1055769230766</v>
      </c>
      <c r="U3346" s="34">
        <v>71065.039999999994</v>
      </c>
      <c r="V3346" s="34">
        <v>57664.88</v>
      </c>
      <c r="W3346" s="34">
        <v>13400.16</v>
      </c>
      <c r="X3346" s="36">
        <v>0.23</v>
      </c>
      <c r="Y3346" s="3" t="str">
        <f>IFERROR(VLOOKUP(A3346,'Pivot price tier'!$C$8:$L$2245,10,0),"")</f>
        <v xml:space="preserve"> </v>
      </c>
      <c r="Z3346" s="3" t="str">
        <f>IFERROR(VLOOKUP(A3346,'Pivot price tier by size'!$D$8:$M$2466,10,0),"")</f>
        <v xml:space="preserve"> </v>
      </c>
      <c r="AA3346" s="3" t="str">
        <f>IFERROR(VLOOKUP(A3346,'Pivot category'!$B$8:$I$2191,8,0),"")</f>
        <v xml:space="preserve"> </v>
      </c>
      <c r="AB3346" s="3" t="str">
        <f t="shared" si="52"/>
        <v/>
      </c>
      <c r="AC3346"/>
      <c r="AD3346" s="3" t="s">
        <v>16446</v>
      </c>
      <c r="AE3346" s="3" t="s">
        <v>14094</v>
      </c>
    </row>
    <row r="3347" spans="1:31" hidden="1" x14ac:dyDescent="0.25">
      <c r="A3347" t="s">
        <v>15665</v>
      </c>
      <c r="B3347" t="s">
        <v>12535</v>
      </c>
      <c r="C3347" s="3" t="s">
        <v>32</v>
      </c>
      <c r="D3347" s="3" t="s">
        <v>11846</v>
      </c>
      <c r="E3347" s="3" t="s">
        <v>5150</v>
      </c>
      <c r="F3347" s="3">
        <v>10000</v>
      </c>
      <c r="G3347" s="34">
        <v>49.99</v>
      </c>
      <c r="H3347" s="3" t="s">
        <v>12</v>
      </c>
      <c r="I3347" s="3" t="s">
        <v>23</v>
      </c>
      <c r="J3347" s="3" t="s">
        <v>8251</v>
      </c>
      <c r="K3347" s="3" t="s">
        <v>8252</v>
      </c>
      <c r="L3347" s="3" t="s">
        <v>8257</v>
      </c>
      <c r="M3347" s="26">
        <v>45261</v>
      </c>
      <c r="N3347"/>
      <c r="O3347" s="3">
        <v>1</v>
      </c>
      <c r="P3347" s="34">
        <v>599.88</v>
      </c>
      <c r="Q3347" s="34"/>
      <c r="R3347" s="34">
        <v>599.88</v>
      </c>
      <c r="T3347" s="34">
        <v>599.88</v>
      </c>
      <c r="U3347" s="34">
        <v>699.86</v>
      </c>
      <c r="V3347" s="34">
        <v>0</v>
      </c>
      <c r="W3347" s="34">
        <v>699.86</v>
      </c>
      <c r="X3347" s="36">
        <v>0</v>
      </c>
      <c r="Y3347" s="3" t="str">
        <f>IFERROR(VLOOKUP(A3347,'Pivot price tier'!$C$8:$L$2245,10,0),"")</f>
        <v/>
      </c>
      <c r="Z3347" s="3" t="str">
        <f>IFERROR(VLOOKUP(A3347,'Pivot price tier by size'!$D$8:$M$2466,10,0),"")</f>
        <v/>
      </c>
      <c r="AA3347" s="3" t="str">
        <f>IFERROR(VLOOKUP(A3347,'Pivot category'!$B$8:$I$2191,8,0),"")</f>
        <v/>
      </c>
      <c r="AB3347" s="3" t="str">
        <f t="shared" si="52"/>
        <v>Bottom 5%</v>
      </c>
      <c r="AC3347"/>
      <c r="AD3347" s="3" t="s">
        <v>16451</v>
      </c>
      <c r="AE3347" s="3" t="s">
        <v>14133</v>
      </c>
    </row>
    <row r="3348" spans="1:31" hidden="1" x14ac:dyDescent="0.25">
      <c r="A3348" t="s">
        <v>16039</v>
      </c>
      <c r="B3348" t="s">
        <v>16040</v>
      </c>
      <c r="C3348" s="3" t="s">
        <v>32</v>
      </c>
      <c r="D3348" s="3" t="s">
        <v>15740</v>
      </c>
      <c r="E3348" s="3" t="s">
        <v>5150</v>
      </c>
      <c r="F3348" s="3">
        <v>70000</v>
      </c>
      <c r="G3348" s="34">
        <v>49.99</v>
      </c>
      <c r="H3348" s="3" t="s">
        <v>12</v>
      </c>
      <c r="I3348" s="3" t="s">
        <v>23</v>
      </c>
      <c r="J3348" s="3" t="s">
        <v>8251</v>
      </c>
      <c r="K3348" s="3" t="s">
        <v>8252</v>
      </c>
      <c r="L3348" s="3" t="s">
        <v>68</v>
      </c>
      <c r="M3348" s="26">
        <v>46023</v>
      </c>
      <c r="N3348"/>
      <c r="O3348" s="3">
        <v>55</v>
      </c>
      <c r="P3348" s="34">
        <v>8348.33</v>
      </c>
      <c r="Q3348" s="34">
        <v>10797.84</v>
      </c>
      <c r="R3348" s="34">
        <v>-2449.5100000000002</v>
      </c>
      <c r="S3348" s="36">
        <v>-0.23</v>
      </c>
      <c r="T3348" s="34">
        <v>151.78781818181818</v>
      </c>
      <c r="U3348" s="34">
        <v>3949.21</v>
      </c>
      <c r="V3348" s="34">
        <v>7198.56</v>
      </c>
      <c r="W3348" s="34">
        <v>-3249.35</v>
      </c>
      <c r="X3348" s="36">
        <v>-0.45</v>
      </c>
      <c r="Y3348" s="3" t="str">
        <f>IFERROR(VLOOKUP(A3348,'Pivot price tier'!$C$8:$L$2245,10,0),"")</f>
        <v>X</v>
      </c>
      <c r="Z3348" s="3" t="str">
        <f>IFERROR(VLOOKUP(A3348,'Pivot price tier by size'!$D$8:$M$2466,10,0),"")</f>
        <v>X</v>
      </c>
      <c r="AA3348" s="3" t="str">
        <f>IFERROR(VLOOKUP(A3348,'Pivot category'!$B$8:$I$2191,8,0),"")</f>
        <v>X</v>
      </c>
      <c r="AB3348" s="3" t="str">
        <f t="shared" si="52"/>
        <v>Bottom 5%</v>
      </c>
      <c r="AC3348"/>
      <c r="AD3348" s="3" t="s">
        <v>16451</v>
      </c>
      <c r="AE3348" s="3" t="s">
        <v>14133</v>
      </c>
    </row>
    <row r="3349" spans="1:31" x14ac:dyDescent="0.25">
      <c r="A3349" t="s">
        <v>13151</v>
      </c>
      <c r="B3349" t="s">
        <v>13152</v>
      </c>
      <c r="C3349" s="3" t="s">
        <v>32</v>
      </c>
      <c r="D3349" s="3" t="s">
        <v>13476</v>
      </c>
      <c r="E3349" s="3" t="s">
        <v>5150</v>
      </c>
      <c r="F3349" s="3">
        <v>70000</v>
      </c>
      <c r="G3349" s="34">
        <v>28.99</v>
      </c>
      <c r="H3349" s="3" t="s">
        <v>12</v>
      </c>
      <c r="I3349" s="3" t="s">
        <v>21</v>
      </c>
      <c r="J3349" s="3" t="s">
        <v>8251</v>
      </c>
      <c r="K3349" s="3" t="s">
        <v>8252</v>
      </c>
      <c r="L3349" s="3" t="s">
        <v>68</v>
      </c>
      <c r="M3349" s="26">
        <v>45474</v>
      </c>
      <c r="N3349"/>
      <c r="O3349" s="3">
        <v>158</v>
      </c>
      <c r="P3349" s="34">
        <v>175873.96</v>
      </c>
      <c r="Q3349" s="34">
        <v>191961.91</v>
      </c>
      <c r="R3349" s="34">
        <v>-16087.95</v>
      </c>
      <c r="S3349" s="36">
        <v>-0.08</v>
      </c>
      <c r="T3349" s="34">
        <v>1113.1263291139239</v>
      </c>
      <c r="U3349" s="34">
        <v>151622.26999999999</v>
      </c>
      <c r="V3349" s="34">
        <v>127922.2</v>
      </c>
      <c r="W3349" s="34">
        <v>23700.07</v>
      </c>
      <c r="X3349" s="36">
        <v>0.19</v>
      </c>
      <c r="Y3349" s="3" t="str">
        <f>IFERROR(VLOOKUP(A3349,'Pivot price tier'!$C$8:$L$2245,10,0),"")</f>
        <v xml:space="preserve"> </v>
      </c>
      <c r="Z3349" s="3" t="str">
        <f>IFERROR(VLOOKUP(A3349,'Pivot price tier by size'!$D$8:$M$2466,10,0),"")</f>
        <v xml:space="preserve"> </v>
      </c>
      <c r="AA3349" s="3" t="str">
        <f>IFERROR(VLOOKUP(A3349,'Pivot category'!$B$8:$I$2191,8,0),"")</f>
        <v xml:space="preserve"> </v>
      </c>
      <c r="AB3349" s="3" t="str">
        <f t="shared" si="52"/>
        <v/>
      </c>
      <c r="AC3349"/>
      <c r="AD3349" s="3" t="s">
        <v>16446</v>
      </c>
      <c r="AE3349" s="3" t="s">
        <v>14094</v>
      </c>
    </row>
    <row r="3350" spans="1:31" hidden="1" x14ac:dyDescent="0.25">
      <c r="A3350" t="s">
        <v>15666</v>
      </c>
      <c r="B3350" t="s">
        <v>14275</v>
      </c>
      <c r="C3350" s="3" t="s">
        <v>32</v>
      </c>
      <c r="D3350" s="3" t="s">
        <v>3922</v>
      </c>
      <c r="E3350" s="3" t="s">
        <v>5150</v>
      </c>
      <c r="F3350" s="3">
        <v>9000</v>
      </c>
      <c r="G3350" s="34">
        <v>114.99</v>
      </c>
      <c r="H3350" s="3" t="s">
        <v>12</v>
      </c>
      <c r="I3350" s="3" t="s">
        <v>74</v>
      </c>
      <c r="J3350" s="3" t="s">
        <v>8259</v>
      </c>
      <c r="K3350" s="3" t="s">
        <v>8260</v>
      </c>
      <c r="L3350" s="3" t="s">
        <v>68</v>
      </c>
      <c r="M3350" s="26" t="s">
        <v>13873</v>
      </c>
      <c r="N3350"/>
      <c r="O3350" s="3" t="s">
        <v>78</v>
      </c>
      <c r="P3350" s="34"/>
      <c r="Q3350" s="34">
        <v>8509.26</v>
      </c>
      <c r="R3350" s="34">
        <v>-8509.26</v>
      </c>
      <c r="S3350" s="36">
        <v>-1</v>
      </c>
      <c r="T3350" s="34" t="s">
        <v>78</v>
      </c>
      <c r="U3350" s="34">
        <v>1724.85</v>
      </c>
      <c r="V3350" s="34">
        <v>7014.39</v>
      </c>
      <c r="W3350" s="34">
        <v>-5289.54</v>
      </c>
      <c r="X3350" s="36">
        <v>-0.75</v>
      </c>
      <c r="Y3350" s="3" t="str">
        <f>IFERROR(VLOOKUP(A3350,'Pivot price tier'!$C$8:$L$2245,10,0),"")</f>
        <v/>
      </c>
      <c r="Z3350" s="3" t="str">
        <f>IFERROR(VLOOKUP(A3350,'Pivot price tier by size'!$D$8:$M$2466,10,0),"")</f>
        <v/>
      </c>
      <c r="AA3350" s="3" t="str">
        <f>IFERROR(VLOOKUP(A3350,'Pivot category'!$B$8:$I$2191,8,0),"")</f>
        <v/>
      </c>
      <c r="AB3350" s="3" t="str">
        <f t="shared" si="52"/>
        <v>Bottom 5%</v>
      </c>
      <c r="AC3350"/>
      <c r="AD3350" s="3" t="s">
        <v>16451</v>
      </c>
      <c r="AE3350" s="3" t="s">
        <v>14133</v>
      </c>
    </row>
    <row r="3351" spans="1:31" hidden="1" x14ac:dyDescent="0.25">
      <c r="A3351" t="s">
        <v>16041</v>
      </c>
      <c r="B3351" t="s">
        <v>16042</v>
      </c>
      <c r="C3351" s="3" t="s">
        <v>32</v>
      </c>
      <c r="D3351" s="3" t="s">
        <v>8158</v>
      </c>
      <c r="E3351" s="3" t="s">
        <v>5150</v>
      </c>
      <c r="F3351" s="3">
        <v>9000</v>
      </c>
      <c r="G3351" s="34">
        <v>124.99</v>
      </c>
      <c r="H3351" s="3" t="s">
        <v>12622</v>
      </c>
      <c r="I3351" s="3" t="s">
        <v>74</v>
      </c>
      <c r="J3351" s="3" t="s">
        <v>8259</v>
      </c>
      <c r="K3351" s="3" t="s">
        <v>8260</v>
      </c>
      <c r="L3351" s="3" t="s">
        <v>68</v>
      </c>
      <c r="M3351" s="26">
        <v>45992</v>
      </c>
      <c r="N3351"/>
      <c r="O3351" s="3" t="s">
        <v>78</v>
      </c>
      <c r="P3351" s="34">
        <v>8999.2800000000007</v>
      </c>
      <c r="Q3351" s="34"/>
      <c r="R3351" s="34">
        <v>8999.2800000000007</v>
      </c>
      <c r="T3351" s="34" t="s">
        <v>78</v>
      </c>
      <c r="U3351" s="34">
        <v>4974.6000000000004</v>
      </c>
      <c r="V3351" s="34">
        <v>0</v>
      </c>
      <c r="W3351" s="34">
        <v>4974.6000000000004</v>
      </c>
      <c r="X3351" s="36">
        <v>0</v>
      </c>
      <c r="Y3351" s="3" t="str">
        <f>IFERROR(VLOOKUP(A3351,'Pivot price tier'!$C$8:$L$2245,10,0),"")</f>
        <v/>
      </c>
      <c r="Z3351" s="3" t="str">
        <f>IFERROR(VLOOKUP(A3351,'Pivot price tier by size'!$D$8:$M$2466,10,0),"")</f>
        <v/>
      </c>
      <c r="AA3351" s="3" t="str">
        <f>IFERROR(VLOOKUP(A3351,'Pivot category'!$B$8:$I$2191,8,0),"")</f>
        <v/>
      </c>
      <c r="AB3351" s="3" t="str">
        <f t="shared" si="52"/>
        <v>Bottom 5%</v>
      </c>
      <c r="AC3351"/>
      <c r="AD3351" s="3" t="s">
        <v>16451</v>
      </c>
      <c r="AE3351" s="3" t="s">
        <v>14133</v>
      </c>
    </row>
    <row r="3352" spans="1:31" hidden="1" x14ac:dyDescent="0.25">
      <c r="A3352" t="s">
        <v>9412</v>
      </c>
      <c r="B3352" t="s">
        <v>9411</v>
      </c>
      <c r="C3352" s="3" t="s">
        <v>38</v>
      </c>
      <c r="D3352" s="3" t="s">
        <v>9214</v>
      </c>
      <c r="E3352" s="3">
        <v>0</v>
      </c>
      <c r="F3352" s="3">
        <v>7000</v>
      </c>
      <c r="G3352" s="34">
        <v>13.19</v>
      </c>
      <c r="H3352" s="3" t="s">
        <v>8334</v>
      </c>
      <c r="I3352" s="3" t="s">
        <v>12339</v>
      </c>
      <c r="J3352" s="3" t="s">
        <v>8253</v>
      </c>
      <c r="K3352" s="3" t="s">
        <v>8252</v>
      </c>
      <c r="L3352" s="3" t="s">
        <v>8257</v>
      </c>
      <c r="M3352" s="26" t="s">
        <v>13873</v>
      </c>
      <c r="N3352"/>
      <c r="O3352" s="3" t="s">
        <v>78</v>
      </c>
      <c r="P3352" s="34"/>
      <c r="Q3352" s="34">
        <v>102.02</v>
      </c>
      <c r="R3352" s="34">
        <v>-102.02</v>
      </c>
      <c r="S3352" s="36">
        <v>-1</v>
      </c>
      <c r="T3352" s="34" t="s">
        <v>78</v>
      </c>
      <c r="U3352" s="34" t="s">
        <v>78</v>
      </c>
      <c r="V3352" s="34" t="s">
        <v>78</v>
      </c>
      <c r="W3352" s="34" t="s">
        <v>78</v>
      </c>
      <c r="X3352" s="36" t="s">
        <v>78</v>
      </c>
      <c r="Y3352" s="3" t="str">
        <f>IFERROR(VLOOKUP(A3352,'Pivot price tier'!$C$8:$L$2245,10,0),"")</f>
        <v/>
      </c>
      <c r="Z3352" s="3" t="str">
        <f>IFERROR(VLOOKUP(A3352,'Pivot price tier by size'!$D$8:$M$2466,10,0),"")</f>
        <v/>
      </c>
      <c r="AA3352" s="3" t="str">
        <f>IFERROR(VLOOKUP(A3352,'Pivot category'!$B$8:$I$2191,8,0),"")</f>
        <v/>
      </c>
      <c r="AB3352" s="3" t="str">
        <f t="shared" si="52"/>
        <v>Bottom 5%</v>
      </c>
      <c r="AC3352"/>
      <c r="AD3352" s="3" t="s">
        <v>16446</v>
      </c>
      <c r="AE3352" s="3" t="s">
        <v>14094</v>
      </c>
    </row>
    <row r="3353" spans="1:31" hidden="1" x14ac:dyDescent="0.25">
      <c r="A3353" t="s">
        <v>9414</v>
      </c>
      <c r="B3353" t="s">
        <v>9413</v>
      </c>
      <c r="C3353" s="3" t="s">
        <v>38</v>
      </c>
      <c r="D3353" s="3" t="s">
        <v>9215</v>
      </c>
      <c r="E3353" s="3">
        <v>0</v>
      </c>
      <c r="F3353" s="3">
        <v>7000</v>
      </c>
      <c r="G3353" s="34">
        <v>13.19</v>
      </c>
      <c r="H3353" s="3" t="s">
        <v>8334</v>
      </c>
      <c r="I3353" s="3" t="s">
        <v>12339</v>
      </c>
      <c r="J3353" s="3" t="s">
        <v>8256</v>
      </c>
      <c r="K3353" s="3" t="s">
        <v>8252</v>
      </c>
      <c r="L3353" s="3" t="s">
        <v>8254</v>
      </c>
      <c r="M3353" s="26" t="s">
        <v>13873</v>
      </c>
      <c r="N3353"/>
      <c r="O3353" s="3" t="s">
        <v>78</v>
      </c>
      <c r="P3353" s="34">
        <v>13.19</v>
      </c>
      <c r="Q3353" s="34">
        <v>461.71</v>
      </c>
      <c r="R3353" s="34">
        <v>-448.52</v>
      </c>
      <c r="S3353" s="36">
        <v>-0.97</v>
      </c>
      <c r="T3353" s="34" t="s">
        <v>78</v>
      </c>
      <c r="U3353" s="34" t="s">
        <v>78</v>
      </c>
      <c r="V3353" s="34" t="s">
        <v>78</v>
      </c>
      <c r="W3353" s="34" t="s">
        <v>78</v>
      </c>
      <c r="X3353" s="36" t="s">
        <v>78</v>
      </c>
      <c r="Y3353" s="3" t="str">
        <f>IFERROR(VLOOKUP(A3353,'Pivot price tier'!$C$8:$L$2245,10,0),"")</f>
        <v/>
      </c>
      <c r="Z3353" s="3" t="str">
        <f>IFERROR(VLOOKUP(A3353,'Pivot price tier by size'!$D$8:$M$2466,10,0),"")</f>
        <v/>
      </c>
      <c r="AA3353" s="3" t="str">
        <f>IFERROR(VLOOKUP(A3353,'Pivot category'!$B$8:$I$2191,8,0),"")</f>
        <v/>
      </c>
      <c r="AB3353" s="3" t="str">
        <f t="shared" si="52"/>
        <v>Bottom 5%</v>
      </c>
      <c r="AC3353"/>
      <c r="AD3353" s="3" t="s">
        <v>16446</v>
      </c>
      <c r="AE3353" s="3" t="s">
        <v>14094</v>
      </c>
    </row>
    <row r="3354" spans="1:31" hidden="1" x14ac:dyDescent="0.25">
      <c r="A3354" t="s">
        <v>6766</v>
      </c>
      <c r="B3354" t="s">
        <v>5182</v>
      </c>
      <c r="C3354" s="3" t="s">
        <v>32</v>
      </c>
      <c r="D3354" s="3" t="s">
        <v>5005</v>
      </c>
      <c r="E3354" s="3">
        <v>0</v>
      </c>
      <c r="F3354" s="3">
        <v>9000</v>
      </c>
      <c r="G3354" s="34">
        <v>15.59</v>
      </c>
      <c r="H3354" s="3" t="s">
        <v>46</v>
      </c>
      <c r="I3354" s="3" t="s">
        <v>46</v>
      </c>
      <c r="J3354" s="3" t="s">
        <v>8256</v>
      </c>
      <c r="K3354" s="3" t="s">
        <v>8260</v>
      </c>
      <c r="L3354" s="3" t="s">
        <v>8255</v>
      </c>
      <c r="M3354" s="26" t="s">
        <v>13873</v>
      </c>
      <c r="N3354"/>
      <c r="O3354" s="3">
        <v>2</v>
      </c>
      <c r="P3354" s="34">
        <v>124.72</v>
      </c>
      <c r="Q3354" s="34">
        <v>145.52000000000001</v>
      </c>
      <c r="R3354" s="34">
        <v>-20.8</v>
      </c>
      <c r="S3354" s="36">
        <v>-0.14000000000000001</v>
      </c>
      <c r="T3354" s="34">
        <v>62.36</v>
      </c>
      <c r="U3354" s="34" t="s">
        <v>78</v>
      </c>
      <c r="V3354" s="34" t="s">
        <v>78</v>
      </c>
      <c r="W3354" s="34" t="s">
        <v>78</v>
      </c>
      <c r="X3354" s="36" t="s">
        <v>78</v>
      </c>
      <c r="Y3354" s="3" t="str">
        <f>IFERROR(VLOOKUP(A3354,'Pivot price tier'!$C$8:$L$2245,10,0),"")</f>
        <v/>
      </c>
      <c r="Z3354" s="3" t="str">
        <f>IFERROR(VLOOKUP(A3354,'Pivot price tier by size'!$D$8:$M$2466,10,0),"")</f>
        <v/>
      </c>
      <c r="AA3354" s="3" t="str">
        <f>IFERROR(VLOOKUP(A3354,'Pivot category'!$B$8:$I$2191,8,0),"")</f>
        <v/>
      </c>
      <c r="AB3354" s="3" t="str">
        <f t="shared" si="52"/>
        <v>Bottom 5%</v>
      </c>
      <c r="AC3354"/>
      <c r="AD3354" s="3" t="s">
        <v>11234</v>
      </c>
      <c r="AE3354" s="3" t="s">
        <v>16562</v>
      </c>
    </row>
    <row r="3355" spans="1:31" hidden="1" x14ac:dyDescent="0.25">
      <c r="A3355" t="s">
        <v>7278</v>
      </c>
      <c r="B3355" t="s">
        <v>1175</v>
      </c>
      <c r="C3355" s="3" t="s">
        <v>69</v>
      </c>
      <c r="D3355" s="3" t="s">
        <v>3526</v>
      </c>
      <c r="E3355" s="3">
        <v>0</v>
      </c>
      <c r="F3355" s="3">
        <v>4000</v>
      </c>
      <c r="G3355" s="34">
        <v>2.79</v>
      </c>
      <c r="H3355" s="3" t="s">
        <v>8334</v>
      </c>
      <c r="I3355" s="3" t="s">
        <v>70</v>
      </c>
      <c r="J3355" s="3" t="s">
        <v>8251</v>
      </c>
      <c r="K3355" s="3" t="s">
        <v>8260</v>
      </c>
      <c r="L3355" s="3" t="s">
        <v>68</v>
      </c>
      <c r="M3355" s="26" t="s">
        <v>13873</v>
      </c>
      <c r="N3355"/>
      <c r="O3355" s="3">
        <v>74</v>
      </c>
      <c r="P3355" s="34">
        <v>10955.22</v>
      </c>
      <c r="Q3355" s="34">
        <v>10794.15</v>
      </c>
      <c r="R3355" s="34">
        <v>161.07</v>
      </c>
      <c r="S3355" s="36">
        <v>0.01</v>
      </c>
      <c r="T3355" s="34">
        <v>148.04351351351352</v>
      </c>
      <c r="U3355" s="34">
        <v>34938.54</v>
      </c>
      <c r="V3355" s="34">
        <v>42885.27</v>
      </c>
      <c r="W3355" s="34">
        <v>-7946.73</v>
      </c>
      <c r="X3355" s="36">
        <v>-0.19</v>
      </c>
      <c r="Y3355" s="3" t="str">
        <f>IFERROR(VLOOKUP(A3355,'Pivot price tier'!$C$8:$L$2245,10,0),"")</f>
        <v/>
      </c>
      <c r="Z3355" s="3" t="str">
        <f>IFERROR(VLOOKUP(A3355,'Pivot price tier by size'!$D$8:$M$2466,10,0),"")</f>
        <v/>
      </c>
      <c r="AA3355" s="3" t="str">
        <f>IFERROR(VLOOKUP(A3355,'Pivot category'!$B$8:$I$2191,8,0),"")</f>
        <v/>
      </c>
      <c r="AB3355" s="3" t="str">
        <f t="shared" si="52"/>
        <v>Bottom 5%</v>
      </c>
      <c r="AC3355"/>
      <c r="AD3355" s="3" t="s">
        <v>16451</v>
      </c>
      <c r="AE3355" s="3" t="s">
        <v>14089</v>
      </c>
    </row>
    <row r="3356" spans="1:31" x14ac:dyDescent="0.25">
      <c r="A3356" t="s">
        <v>5606</v>
      </c>
      <c r="B3356" t="s">
        <v>1287</v>
      </c>
      <c r="C3356" s="3" t="s">
        <v>32</v>
      </c>
      <c r="D3356" s="3" t="s">
        <v>3647</v>
      </c>
      <c r="E3356" s="3" t="s">
        <v>5150</v>
      </c>
      <c r="F3356" s="3">
        <v>1000</v>
      </c>
      <c r="G3356" s="34">
        <v>25.99</v>
      </c>
      <c r="H3356" s="3" t="s">
        <v>12</v>
      </c>
      <c r="I3356" s="3" t="s">
        <v>21</v>
      </c>
      <c r="J3356" s="3" t="s">
        <v>8251</v>
      </c>
      <c r="K3356" s="3" t="s">
        <v>8252</v>
      </c>
      <c r="L3356" s="3" t="s">
        <v>68</v>
      </c>
      <c r="M3356" s="26" t="s">
        <v>13873</v>
      </c>
      <c r="N3356"/>
      <c r="O3356" s="3">
        <v>157</v>
      </c>
      <c r="P3356" s="34">
        <v>95461.27</v>
      </c>
      <c r="Q3356" s="34">
        <v>92628.36</v>
      </c>
      <c r="R3356" s="34">
        <v>2832.91</v>
      </c>
      <c r="S3356" s="36">
        <v>0.03</v>
      </c>
      <c r="T3356" s="34">
        <v>608.03356687898088</v>
      </c>
      <c r="U3356" s="34">
        <v>123712.4</v>
      </c>
      <c r="V3356" s="34">
        <v>116591.14</v>
      </c>
      <c r="W3356" s="34">
        <v>7121.26</v>
      </c>
      <c r="X3356" s="36">
        <v>0.06</v>
      </c>
      <c r="Y3356" s="3" t="str">
        <f>IFERROR(VLOOKUP(A3356,'Pivot price tier'!$C$8:$L$2245,10,0),"")</f>
        <v xml:space="preserve"> </v>
      </c>
      <c r="Z3356" s="3" t="str">
        <f>IFERROR(VLOOKUP(A3356,'Pivot price tier by size'!$D$8:$M$2466,10,0),"")</f>
        <v xml:space="preserve"> </v>
      </c>
      <c r="AA3356" s="3" t="str">
        <f>IFERROR(VLOOKUP(A3356,'Pivot category'!$B$8:$I$2191,8,0),"")</f>
        <v xml:space="preserve"> </v>
      </c>
      <c r="AB3356" s="3" t="str">
        <f t="shared" si="52"/>
        <v/>
      </c>
      <c r="AC3356"/>
      <c r="AD3356" s="3" t="s">
        <v>16446</v>
      </c>
      <c r="AE3356" s="3" t="s">
        <v>14094</v>
      </c>
    </row>
    <row r="3357" spans="1:31" hidden="1" x14ac:dyDescent="0.25">
      <c r="A3357" t="s">
        <v>15980</v>
      </c>
      <c r="B3357" t="s">
        <v>15981</v>
      </c>
      <c r="C3357" s="3" t="s">
        <v>69</v>
      </c>
      <c r="D3357" s="3" t="s">
        <v>5292</v>
      </c>
      <c r="E3357" s="3" t="s">
        <v>5198</v>
      </c>
      <c r="F3357" s="3">
        <v>7000</v>
      </c>
      <c r="G3357" s="34">
        <v>0.59</v>
      </c>
      <c r="H3357" s="3" t="s">
        <v>8334</v>
      </c>
      <c r="I3357" s="3" t="s">
        <v>70</v>
      </c>
      <c r="J3357" s="3" t="s">
        <v>8256</v>
      </c>
      <c r="K3357" s="3" t="s">
        <v>8252</v>
      </c>
      <c r="L3357" s="3" t="s">
        <v>8254</v>
      </c>
      <c r="M3357" s="26">
        <v>45992</v>
      </c>
      <c r="N3357"/>
      <c r="O3357" s="3" t="s">
        <v>78</v>
      </c>
      <c r="P3357" s="34">
        <v>1.77</v>
      </c>
      <c r="Q3357" s="34"/>
      <c r="R3357" s="34">
        <v>1.77</v>
      </c>
      <c r="T3357" s="34" t="s">
        <v>78</v>
      </c>
      <c r="U3357" s="34" t="s">
        <v>78</v>
      </c>
      <c r="V3357" s="34" t="s">
        <v>78</v>
      </c>
      <c r="W3357" s="34" t="s">
        <v>78</v>
      </c>
      <c r="X3357" s="36" t="s">
        <v>78</v>
      </c>
      <c r="Y3357" s="3" t="str">
        <f>IFERROR(VLOOKUP(A3357,'Pivot price tier'!$C$8:$L$2245,10,0),"")</f>
        <v/>
      </c>
      <c r="Z3357" s="3" t="str">
        <f>IFERROR(VLOOKUP(A3357,'Pivot price tier by size'!$D$8:$M$2466,10,0),"")</f>
        <v/>
      </c>
      <c r="AA3357" s="3" t="str">
        <f>IFERROR(VLOOKUP(A3357,'Pivot category'!$B$8:$I$2191,8,0),"")</f>
        <v/>
      </c>
      <c r="AB3357" s="3" t="str">
        <f t="shared" si="52"/>
        <v>Bottom 5%</v>
      </c>
      <c r="AC3357"/>
      <c r="AD3357" s="3" t="s">
        <v>16451</v>
      </c>
      <c r="AE3357" s="3" t="s">
        <v>14089</v>
      </c>
    </row>
    <row r="3358" spans="1:31" hidden="1" x14ac:dyDescent="0.25">
      <c r="A3358" t="s">
        <v>10794</v>
      </c>
      <c r="B3358" t="s">
        <v>10795</v>
      </c>
      <c r="C3358" s="3" t="s">
        <v>73</v>
      </c>
      <c r="D3358" s="3" t="s">
        <v>10394</v>
      </c>
      <c r="E3358" s="3">
        <v>0</v>
      </c>
      <c r="F3358" s="3">
        <v>7000</v>
      </c>
      <c r="G3358" s="34">
        <v>8.99</v>
      </c>
      <c r="H3358" s="3" t="s">
        <v>8334</v>
      </c>
      <c r="I3358" s="3" t="s">
        <v>12340</v>
      </c>
      <c r="J3358" s="3" t="s">
        <v>8256</v>
      </c>
      <c r="K3358" s="3" t="s">
        <v>8252</v>
      </c>
      <c r="L3358" s="3" t="s">
        <v>8255</v>
      </c>
      <c r="M3358" s="26" t="s">
        <v>13873</v>
      </c>
      <c r="N3358"/>
      <c r="O3358" s="3">
        <v>1</v>
      </c>
      <c r="P3358" s="34">
        <v>53.94</v>
      </c>
      <c r="Q3358" s="34">
        <v>203.86</v>
      </c>
      <c r="R3358" s="34">
        <v>-149.91999999999999</v>
      </c>
      <c r="S3358" s="36">
        <v>-0.74</v>
      </c>
      <c r="T3358" s="34">
        <v>53.94</v>
      </c>
      <c r="U3358" s="34">
        <v>0</v>
      </c>
      <c r="V3358" s="34">
        <v>0</v>
      </c>
      <c r="W3358" s="34">
        <v>0</v>
      </c>
      <c r="X3358" s="36">
        <v>0</v>
      </c>
      <c r="Y3358" s="3" t="str">
        <f>IFERROR(VLOOKUP(A3358,'Pivot price tier'!$C$8:$L$2245,10,0),"")</f>
        <v/>
      </c>
      <c r="Z3358" s="3" t="str">
        <f>IFERROR(VLOOKUP(A3358,'Pivot price tier by size'!$D$8:$M$2466,10,0),"")</f>
        <v/>
      </c>
      <c r="AA3358" s="3" t="str">
        <f>IFERROR(VLOOKUP(A3358,'Pivot category'!$B$8:$I$2191,8,0),"")</f>
        <v/>
      </c>
      <c r="AB3358" s="3" t="str">
        <f t="shared" si="52"/>
        <v>Bottom 5%</v>
      </c>
      <c r="AC3358"/>
      <c r="AD3358" s="3" t="s">
        <v>11231</v>
      </c>
      <c r="AE3358" s="3" t="s">
        <v>14126</v>
      </c>
    </row>
    <row r="3359" spans="1:31" hidden="1" x14ac:dyDescent="0.25">
      <c r="A3359" t="s">
        <v>14846</v>
      </c>
      <c r="B3359" t="s">
        <v>14847</v>
      </c>
      <c r="C3359" s="3" t="s">
        <v>32</v>
      </c>
      <c r="D3359" s="3" t="s">
        <v>3531</v>
      </c>
      <c r="E3359" s="3" t="s">
        <v>5150</v>
      </c>
      <c r="F3359" s="3">
        <v>1000</v>
      </c>
      <c r="G3359" s="34">
        <v>10.19</v>
      </c>
      <c r="H3359" s="3" t="s">
        <v>12621</v>
      </c>
      <c r="I3359" s="3" t="s">
        <v>23</v>
      </c>
      <c r="J3359" s="3" t="s">
        <v>8256</v>
      </c>
      <c r="K3359" s="3" t="s">
        <v>8252</v>
      </c>
      <c r="L3359" s="3" t="s">
        <v>8255</v>
      </c>
      <c r="M3359" s="26">
        <v>45778</v>
      </c>
      <c r="N3359"/>
      <c r="O3359" s="3" t="s">
        <v>78</v>
      </c>
      <c r="P3359" s="34">
        <v>125.32</v>
      </c>
      <c r="Q3359" s="34"/>
      <c r="R3359" s="34">
        <v>125.32</v>
      </c>
      <c r="T3359" s="34" t="s">
        <v>78</v>
      </c>
      <c r="U3359" s="34">
        <v>701.87</v>
      </c>
      <c r="V3359" s="34">
        <v>0</v>
      </c>
      <c r="W3359" s="34">
        <v>701.87</v>
      </c>
      <c r="X3359" s="36">
        <v>0</v>
      </c>
      <c r="Y3359" s="3" t="str">
        <f>IFERROR(VLOOKUP(A3359,'Pivot price tier'!$C$8:$L$2245,10,0),"")</f>
        <v/>
      </c>
      <c r="Z3359" s="3" t="str">
        <f>IFERROR(VLOOKUP(A3359,'Pivot price tier by size'!$D$8:$M$2466,10,0),"")</f>
        <v/>
      </c>
      <c r="AA3359" s="3" t="str">
        <f>IFERROR(VLOOKUP(A3359,'Pivot category'!$B$8:$I$2191,8,0),"")</f>
        <v/>
      </c>
      <c r="AB3359" s="3" t="str">
        <f t="shared" si="52"/>
        <v>Bottom 5%</v>
      </c>
      <c r="AC3359"/>
      <c r="AD3359" s="3" t="s">
        <v>16464</v>
      </c>
      <c r="AE3359" s="3" t="s">
        <v>16540</v>
      </c>
    </row>
    <row r="3360" spans="1:31" hidden="1" x14ac:dyDescent="0.25">
      <c r="A3360" t="s">
        <v>5887</v>
      </c>
      <c r="B3360" t="s">
        <v>1180</v>
      </c>
      <c r="C3360" s="3" t="s">
        <v>32</v>
      </c>
      <c r="D3360" s="3" t="s">
        <v>3532</v>
      </c>
      <c r="E3360" s="3">
        <v>0</v>
      </c>
      <c r="F3360" s="3">
        <v>1000</v>
      </c>
      <c r="G3360" s="34">
        <v>8.39</v>
      </c>
      <c r="H3360" s="3" t="s">
        <v>12621</v>
      </c>
      <c r="I3360" s="3" t="s">
        <v>21</v>
      </c>
      <c r="J3360" s="3" t="s">
        <v>8256</v>
      </c>
      <c r="K3360" s="3" t="s">
        <v>8252</v>
      </c>
      <c r="L3360" s="3" t="s">
        <v>8255</v>
      </c>
      <c r="M3360" s="26" t="s">
        <v>13873</v>
      </c>
      <c r="N3360"/>
      <c r="O3360" s="3" t="s">
        <v>78</v>
      </c>
      <c r="P3360" s="34">
        <v>900.2</v>
      </c>
      <c r="Q3360" s="34">
        <v>467.88</v>
      </c>
      <c r="R3360" s="34">
        <v>432.32</v>
      </c>
      <c r="S3360" s="36">
        <v>0.92</v>
      </c>
      <c r="T3360" s="34" t="s">
        <v>78</v>
      </c>
      <c r="U3360" s="34">
        <v>233.94</v>
      </c>
      <c r="V3360" s="34">
        <v>0</v>
      </c>
      <c r="W3360" s="34">
        <v>233.94</v>
      </c>
      <c r="X3360" s="36">
        <v>0</v>
      </c>
      <c r="Y3360" s="3" t="str">
        <f>IFERROR(VLOOKUP(A3360,'Pivot price tier'!$C$8:$L$2245,10,0),"")</f>
        <v/>
      </c>
      <c r="Z3360" s="3" t="str">
        <f>IFERROR(VLOOKUP(A3360,'Pivot price tier by size'!$D$8:$M$2466,10,0),"")</f>
        <v/>
      </c>
      <c r="AA3360" s="3" t="str">
        <f>IFERROR(VLOOKUP(A3360,'Pivot category'!$B$8:$I$2191,8,0),"")</f>
        <v/>
      </c>
      <c r="AB3360" s="3" t="str">
        <f t="shared" si="52"/>
        <v>Bottom 5%</v>
      </c>
      <c r="AC3360"/>
      <c r="AD3360" s="3" t="s">
        <v>16464</v>
      </c>
      <c r="AE3360" s="3" t="s">
        <v>16507</v>
      </c>
    </row>
    <row r="3361" spans="1:31" hidden="1" x14ac:dyDescent="0.25">
      <c r="A3361" t="s">
        <v>5886</v>
      </c>
      <c r="B3361" t="s">
        <v>1181</v>
      </c>
      <c r="C3361" s="3" t="s">
        <v>32</v>
      </c>
      <c r="D3361" s="3" t="s">
        <v>3533</v>
      </c>
      <c r="E3361" s="3">
        <v>0</v>
      </c>
      <c r="F3361" s="3">
        <v>1000</v>
      </c>
      <c r="G3361" s="34">
        <v>10.19</v>
      </c>
      <c r="H3361" s="3" t="s">
        <v>12621</v>
      </c>
      <c r="I3361" s="3" t="s">
        <v>23</v>
      </c>
      <c r="J3361" s="3" t="s">
        <v>8256</v>
      </c>
      <c r="K3361" s="3" t="s">
        <v>8252</v>
      </c>
      <c r="L3361" s="3" t="s">
        <v>8255</v>
      </c>
      <c r="M3361" s="26" t="s">
        <v>13873</v>
      </c>
      <c r="N3361"/>
      <c r="O3361" s="3" t="s">
        <v>78</v>
      </c>
      <c r="P3361" s="34">
        <v>295.51</v>
      </c>
      <c r="Q3361" s="34">
        <v>134.97</v>
      </c>
      <c r="R3361" s="34">
        <v>160.54</v>
      </c>
      <c r="S3361" s="36">
        <v>1.19</v>
      </c>
      <c r="T3361" s="34" t="s">
        <v>78</v>
      </c>
      <c r="U3361" s="34">
        <v>269.94</v>
      </c>
      <c r="V3361" s="34">
        <v>0</v>
      </c>
      <c r="W3361" s="34">
        <v>269.94</v>
      </c>
      <c r="X3361" s="36">
        <v>0</v>
      </c>
      <c r="Y3361" s="3" t="str">
        <f>IFERROR(VLOOKUP(A3361,'Pivot price tier'!$C$8:$L$2245,10,0),"")</f>
        <v/>
      </c>
      <c r="Z3361" s="3" t="str">
        <f>IFERROR(VLOOKUP(A3361,'Pivot price tier by size'!$D$8:$M$2466,10,0),"")</f>
        <v/>
      </c>
      <c r="AA3361" s="3" t="str">
        <f>IFERROR(VLOOKUP(A3361,'Pivot category'!$B$8:$I$2191,8,0),"")</f>
        <v/>
      </c>
      <c r="AB3361" s="3" t="str">
        <f t="shared" si="52"/>
        <v>Bottom 5%</v>
      </c>
      <c r="AC3361"/>
      <c r="AD3361" s="3" t="s">
        <v>16464</v>
      </c>
      <c r="AE3361" s="3" t="s">
        <v>16540</v>
      </c>
    </row>
    <row r="3362" spans="1:31" x14ac:dyDescent="0.25">
      <c r="A3362" t="s">
        <v>7856</v>
      </c>
      <c r="B3362" t="s">
        <v>1289</v>
      </c>
      <c r="C3362" s="3" t="s">
        <v>38</v>
      </c>
      <c r="D3362" s="3" t="s">
        <v>3649</v>
      </c>
      <c r="E3362" s="3" t="s">
        <v>5198</v>
      </c>
      <c r="F3362" s="3">
        <v>1000</v>
      </c>
      <c r="G3362" s="34">
        <v>35.99</v>
      </c>
      <c r="H3362" s="3" t="s">
        <v>12</v>
      </c>
      <c r="I3362" s="3" t="s">
        <v>19</v>
      </c>
      <c r="J3362" s="3" t="s">
        <v>8251</v>
      </c>
      <c r="K3362" s="3" t="s">
        <v>8252</v>
      </c>
      <c r="L3362" s="3" t="s">
        <v>68</v>
      </c>
      <c r="M3362" s="26" t="s">
        <v>13873</v>
      </c>
      <c r="N3362"/>
      <c r="O3362" s="3">
        <v>134</v>
      </c>
      <c r="P3362" s="34">
        <v>239137.8</v>
      </c>
      <c r="Q3362" s="34">
        <v>235404.79999999999</v>
      </c>
      <c r="R3362" s="34">
        <v>3733</v>
      </c>
      <c r="S3362" s="36">
        <v>0.02</v>
      </c>
      <c r="T3362" s="34">
        <v>1784.6104477611939</v>
      </c>
      <c r="U3362" s="34">
        <v>86465.33</v>
      </c>
      <c r="V3362" s="34">
        <v>79207.429999999993</v>
      </c>
      <c r="W3362" s="34">
        <v>7257.9</v>
      </c>
      <c r="X3362" s="36">
        <v>0.09</v>
      </c>
      <c r="Y3362" s="3" t="str">
        <f>IFERROR(VLOOKUP(A3362,'Pivot price tier'!$C$8:$L$2245,10,0),"")</f>
        <v xml:space="preserve"> </v>
      </c>
      <c r="Z3362" s="3" t="str">
        <f>IFERROR(VLOOKUP(A3362,'Pivot price tier by size'!$D$8:$M$2466,10,0),"")</f>
        <v xml:space="preserve"> </v>
      </c>
      <c r="AA3362" s="3" t="str">
        <f>IFERROR(VLOOKUP(A3362,'Pivot category'!$B$8:$I$2191,8,0),"")</f>
        <v xml:space="preserve"> </v>
      </c>
      <c r="AB3362" s="3" t="str">
        <f t="shared" si="52"/>
        <v/>
      </c>
      <c r="AC3362"/>
      <c r="AD3362" s="3" t="s">
        <v>16446</v>
      </c>
      <c r="AE3362" s="3" t="s">
        <v>14094</v>
      </c>
    </row>
    <row r="3363" spans="1:31" hidden="1" x14ac:dyDescent="0.25">
      <c r="A3363" t="s">
        <v>9284</v>
      </c>
      <c r="B3363" t="s">
        <v>8006</v>
      </c>
      <c r="C3363" s="3" t="s">
        <v>71</v>
      </c>
      <c r="D3363" s="3" t="s">
        <v>8228</v>
      </c>
      <c r="E3363" s="3">
        <v>0</v>
      </c>
      <c r="F3363" s="3">
        <v>7000</v>
      </c>
      <c r="G3363" s="34">
        <v>9.59</v>
      </c>
      <c r="H3363" s="3" t="s">
        <v>8334</v>
      </c>
      <c r="I3363" s="3" t="s">
        <v>12340</v>
      </c>
      <c r="J3363" s="3" t="s">
        <v>8256</v>
      </c>
      <c r="K3363" s="3" t="s">
        <v>8252</v>
      </c>
      <c r="L3363" s="3" t="s">
        <v>8255</v>
      </c>
      <c r="M3363" s="26" t="s">
        <v>13873</v>
      </c>
      <c r="N3363"/>
      <c r="O3363" s="3">
        <v>6</v>
      </c>
      <c r="P3363" s="34">
        <v>1198.75</v>
      </c>
      <c r="Q3363" s="34">
        <v>2836.61</v>
      </c>
      <c r="R3363" s="34">
        <v>-1637.86</v>
      </c>
      <c r="S3363" s="36">
        <v>-0.57999999999999996</v>
      </c>
      <c r="T3363" s="34">
        <v>199.79166666666666</v>
      </c>
      <c r="U3363" s="34">
        <v>124.67</v>
      </c>
      <c r="V3363" s="34">
        <v>95.94</v>
      </c>
      <c r="W3363" s="34">
        <v>28.73</v>
      </c>
      <c r="X3363" s="36">
        <v>0.3</v>
      </c>
      <c r="Y3363" s="3" t="str">
        <f>IFERROR(VLOOKUP(A3363,'Pivot price tier'!$C$8:$L$2245,10,0),"")</f>
        <v/>
      </c>
      <c r="Z3363" s="3" t="str">
        <f>IFERROR(VLOOKUP(A3363,'Pivot price tier by size'!$D$8:$M$2466,10,0),"")</f>
        <v/>
      </c>
      <c r="AA3363" s="3" t="str">
        <f>IFERROR(VLOOKUP(A3363,'Pivot category'!$B$8:$I$2191,8,0),"")</f>
        <v/>
      </c>
      <c r="AB3363" s="3" t="str">
        <f t="shared" si="52"/>
        <v>Bottom 5%</v>
      </c>
      <c r="AC3363"/>
      <c r="AD3363" s="3" t="s">
        <v>11234</v>
      </c>
      <c r="AE3363" s="3" t="s">
        <v>14101</v>
      </c>
    </row>
    <row r="3364" spans="1:31" hidden="1" x14ac:dyDescent="0.25">
      <c r="A3364" t="s">
        <v>8008</v>
      </c>
      <c r="B3364" t="s">
        <v>8007</v>
      </c>
      <c r="C3364" s="3" t="s">
        <v>71</v>
      </c>
      <c r="D3364" s="3" t="s">
        <v>8229</v>
      </c>
      <c r="E3364" s="3">
        <v>0</v>
      </c>
      <c r="F3364" s="3">
        <v>7000</v>
      </c>
      <c r="G3364" s="34">
        <v>1.19</v>
      </c>
      <c r="H3364" s="3" t="s">
        <v>8334</v>
      </c>
      <c r="I3364" s="3" t="s">
        <v>12340</v>
      </c>
      <c r="J3364" s="3" t="s">
        <v>8256</v>
      </c>
      <c r="K3364" s="3" t="s">
        <v>8252</v>
      </c>
      <c r="L3364" s="3" t="s">
        <v>8254</v>
      </c>
      <c r="M3364" s="26" t="s">
        <v>13873</v>
      </c>
      <c r="N3364"/>
      <c r="O3364" s="3">
        <v>2</v>
      </c>
      <c r="P3364" s="34"/>
      <c r="Q3364" s="34">
        <v>492.66</v>
      </c>
      <c r="R3364" s="34">
        <v>-492.66</v>
      </c>
      <c r="S3364" s="36">
        <v>-1</v>
      </c>
      <c r="T3364" s="34">
        <v>0</v>
      </c>
      <c r="U3364" s="34" t="s">
        <v>78</v>
      </c>
      <c r="V3364" s="34" t="s">
        <v>78</v>
      </c>
      <c r="W3364" s="34" t="s">
        <v>78</v>
      </c>
      <c r="X3364" s="36" t="s">
        <v>78</v>
      </c>
      <c r="Y3364" s="3" t="str">
        <f>IFERROR(VLOOKUP(A3364,'Pivot price tier'!$C$8:$L$2245,10,0),"")</f>
        <v/>
      </c>
      <c r="Z3364" s="3" t="str">
        <f>IFERROR(VLOOKUP(A3364,'Pivot price tier by size'!$D$8:$M$2466,10,0),"")</f>
        <v/>
      </c>
      <c r="AA3364" s="3" t="str">
        <f>IFERROR(VLOOKUP(A3364,'Pivot category'!$B$8:$I$2191,8,0),"")</f>
        <v/>
      </c>
      <c r="AB3364" s="3" t="str">
        <f t="shared" si="52"/>
        <v>Bottom 5%</v>
      </c>
      <c r="AC3364"/>
      <c r="AD3364" s="3" t="s">
        <v>11234</v>
      </c>
      <c r="AE3364" s="3" t="s">
        <v>14101</v>
      </c>
    </row>
    <row r="3365" spans="1:31" hidden="1" x14ac:dyDescent="0.25">
      <c r="A3365" t="s">
        <v>9474</v>
      </c>
      <c r="B3365" t="s">
        <v>9475</v>
      </c>
      <c r="C3365" s="3" t="s">
        <v>73</v>
      </c>
      <c r="D3365" s="3" t="s">
        <v>8831</v>
      </c>
      <c r="E3365" s="3">
        <v>0</v>
      </c>
      <c r="F3365" s="3">
        <v>7000</v>
      </c>
      <c r="G3365" s="34">
        <v>5.39</v>
      </c>
      <c r="H3365" s="3" t="s">
        <v>8334</v>
      </c>
      <c r="I3365" s="3" t="s">
        <v>12340</v>
      </c>
      <c r="J3365" s="3" t="s">
        <v>8256</v>
      </c>
      <c r="K3365" s="3" t="s">
        <v>8252</v>
      </c>
      <c r="L3365" s="3" t="s">
        <v>8255</v>
      </c>
      <c r="M3365" s="26" t="s">
        <v>13873</v>
      </c>
      <c r="N3365"/>
      <c r="O3365" s="3">
        <v>1</v>
      </c>
      <c r="P3365" s="34">
        <v>199.43</v>
      </c>
      <c r="Q3365" s="34">
        <v>813.89</v>
      </c>
      <c r="R3365" s="34">
        <v>-614.46</v>
      </c>
      <c r="S3365" s="36">
        <v>-0.75</v>
      </c>
      <c r="T3365" s="34">
        <v>199.43</v>
      </c>
      <c r="U3365" s="34">
        <v>0</v>
      </c>
      <c r="V3365" s="34">
        <v>172.48</v>
      </c>
      <c r="W3365" s="34">
        <v>-172.48</v>
      </c>
      <c r="X3365" s="36">
        <v>-1</v>
      </c>
      <c r="Y3365" s="3" t="str">
        <f>IFERROR(VLOOKUP(A3365,'Pivot price tier'!$C$8:$L$2245,10,0),"")</f>
        <v/>
      </c>
      <c r="Z3365" s="3" t="str">
        <f>IFERROR(VLOOKUP(A3365,'Pivot price tier by size'!$D$8:$M$2466,10,0),"")</f>
        <v/>
      </c>
      <c r="AA3365" s="3" t="str">
        <f>IFERROR(VLOOKUP(A3365,'Pivot category'!$B$8:$I$2191,8,0),"")</f>
        <v/>
      </c>
      <c r="AB3365" s="3" t="str">
        <f t="shared" si="52"/>
        <v>Bottom 5%</v>
      </c>
      <c r="AC3365"/>
      <c r="AD3365" s="3" t="s">
        <v>11234</v>
      </c>
      <c r="AE3365" s="3" t="s">
        <v>14101</v>
      </c>
    </row>
    <row r="3366" spans="1:31" hidden="1" x14ac:dyDescent="0.25">
      <c r="A3366" t="s">
        <v>8010</v>
      </c>
      <c r="B3366" t="s">
        <v>8009</v>
      </c>
      <c r="C3366" s="3" t="s">
        <v>71</v>
      </c>
      <c r="D3366" s="3" t="s">
        <v>8230</v>
      </c>
      <c r="E3366" s="3">
        <v>0</v>
      </c>
      <c r="F3366" s="3">
        <v>7000</v>
      </c>
      <c r="G3366" s="34">
        <v>1.19</v>
      </c>
      <c r="H3366" s="3" t="s">
        <v>8334</v>
      </c>
      <c r="I3366" s="3" t="s">
        <v>12340</v>
      </c>
      <c r="J3366" s="3" t="s">
        <v>8256</v>
      </c>
      <c r="K3366" s="3" t="s">
        <v>8252</v>
      </c>
      <c r="L3366" s="3" t="s">
        <v>8254</v>
      </c>
      <c r="M3366" s="26" t="s">
        <v>13873</v>
      </c>
      <c r="N3366"/>
      <c r="O3366" s="3">
        <v>2</v>
      </c>
      <c r="P3366" s="34">
        <v>96.39</v>
      </c>
      <c r="Q3366" s="34">
        <v>451.01</v>
      </c>
      <c r="R3366" s="34">
        <v>-354.62</v>
      </c>
      <c r="S3366" s="36">
        <v>-0.79</v>
      </c>
      <c r="T3366" s="34">
        <v>48.195</v>
      </c>
      <c r="U3366" s="34">
        <v>0</v>
      </c>
      <c r="V3366" s="34">
        <v>3.57</v>
      </c>
      <c r="W3366" s="34">
        <v>-3.57</v>
      </c>
      <c r="X3366" s="36">
        <v>-1</v>
      </c>
      <c r="Y3366" s="3" t="str">
        <f>IFERROR(VLOOKUP(A3366,'Pivot price tier'!$C$8:$L$2245,10,0),"")</f>
        <v/>
      </c>
      <c r="Z3366" s="3" t="str">
        <f>IFERROR(VLOOKUP(A3366,'Pivot price tier by size'!$D$8:$M$2466,10,0),"")</f>
        <v/>
      </c>
      <c r="AA3366" s="3" t="str">
        <f>IFERROR(VLOOKUP(A3366,'Pivot category'!$B$8:$I$2191,8,0),"")</f>
        <v/>
      </c>
      <c r="AB3366" s="3" t="str">
        <f t="shared" si="52"/>
        <v>Bottom 5%</v>
      </c>
      <c r="AC3366"/>
      <c r="AD3366" s="3" t="s">
        <v>11234</v>
      </c>
      <c r="AE3366" s="3" t="s">
        <v>14101</v>
      </c>
    </row>
    <row r="3367" spans="1:31" hidden="1" x14ac:dyDescent="0.25">
      <c r="A3367" t="s">
        <v>9100</v>
      </c>
      <c r="B3367" t="s">
        <v>8752</v>
      </c>
      <c r="C3367" s="3" t="s">
        <v>73</v>
      </c>
      <c r="D3367" s="3" t="s">
        <v>8715</v>
      </c>
      <c r="E3367" s="3">
        <v>0</v>
      </c>
      <c r="F3367" s="3">
        <v>7000</v>
      </c>
      <c r="G3367" s="34">
        <v>5.39</v>
      </c>
      <c r="H3367" s="3" t="s">
        <v>8334</v>
      </c>
      <c r="I3367" s="3" t="s">
        <v>12340</v>
      </c>
      <c r="J3367" s="3" t="s">
        <v>8256</v>
      </c>
      <c r="K3367" s="3" t="s">
        <v>8252</v>
      </c>
      <c r="L3367" s="3" t="s">
        <v>8255</v>
      </c>
      <c r="M3367" s="26" t="s">
        <v>13873</v>
      </c>
      <c r="N3367"/>
      <c r="O3367" s="3">
        <v>3</v>
      </c>
      <c r="P3367" s="34">
        <v>258.72000000000003</v>
      </c>
      <c r="Q3367" s="34">
        <v>792.33</v>
      </c>
      <c r="R3367" s="34">
        <v>-533.61</v>
      </c>
      <c r="S3367" s="36">
        <v>-0.67</v>
      </c>
      <c r="T3367" s="34">
        <v>86.240000000000009</v>
      </c>
      <c r="U3367" s="34">
        <v>0</v>
      </c>
      <c r="V3367" s="34">
        <v>377.3</v>
      </c>
      <c r="W3367" s="34">
        <v>-377.3</v>
      </c>
      <c r="X3367" s="36">
        <v>-1</v>
      </c>
      <c r="Y3367" s="3" t="str">
        <f>IFERROR(VLOOKUP(A3367,'Pivot price tier'!$C$8:$L$2245,10,0),"")</f>
        <v/>
      </c>
      <c r="Z3367" s="3" t="str">
        <f>IFERROR(VLOOKUP(A3367,'Pivot price tier by size'!$D$8:$M$2466,10,0),"")</f>
        <v/>
      </c>
      <c r="AA3367" s="3" t="str">
        <f>IFERROR(VLOOKUP(A3367,'Pivot category'!$B$8:$I$2191,8,0),"")</f>
        <v/>
      </c>
      <c r="AB3367" s="3" t="str">
        <f t="shared" si="52"/>
        <v>Bottom 5%</v>
      </c>
      <c r="AC3367"/>
      <c r="AD3367" s="3" t="s">
        <v>11234</v>
      </c>
      <c r="AE3367" s="3" t="s">
        <v>14101</v>
      </c>
    </row>
    <row r="3368" spans="1:31" x14ac:dyDescent="0.25">
      <c r="A3368" t="s">
        <v>6996</v>
      </c>
      <c r="B3368" t="s">
        <v>1290</v>
      </c>
      <c r="C3368" s="3" t="s">
        <v>34</v>
      </c>
      <c r="D3368" s="3" t="s">
        <v>3650</v>
      </c>
      <c r="E3368" s="3" t="s">
        <v>5198</v>
      </c>
      <c r="F3368" s="3">
        <v>1000</v>
      </c>
      <c r="G3368" s="34">
        <v>10.99</v>
      </c>
      <c r="H3368" s="3" t="s">
        <v>12</v>
      </c>
      <c r="I3368" s="3" t="s">
        <v>19</v>
      </c>
      <c r="J3368" s="3" t="s">
        <v>8251</v>
      </c>
      <c r="K3368" s="3" t="s">
        <v>8252</v>
      </c>
      <c r="L3368" s="3" t="s">
        <v>68</v>
      </c>
      <c r="M3368" s="26" t="s">
        <v>13873</v>
      </c>
      <c r="N3368"/>
      <c r="O3368" s="3">
        <v>139</v>
      </c>
      <c r="P3368" s="34">
        <v>86985.85</v>
      </c>
      <c r="Q3368" s="34">
        <v>95499.98</v>
      </c>
      <c r="R3368" s="34">
        <v>-8514.1299999999992</v>
      </c>
      <c r="S3368" s="36">
        <v>-0.09</v>
      </c>
      <c r="T3368" s="34">
        <v>625.79748201438849</v>
      </c>
      <c r="U3368" s="34">
        <v>353097.71</v>
      </c>
      <c r="V3368" s="34">
        <v>354213.93</v>
      </c>
      <c r="W3368" s="34">
        <v>-1116.22</v>
      </c>
      <c r="X3368" s="36">
        <v>0</v>
      </c>
      <c r="Y3368" s="3" t="str">
        <f>IFERROR(VLOOKUP(A3368,'Pivot price tier'!$C$8:$L$2245,10,0),"")</f>
        <v xml:space="preserve"> </v>
      </c>
      <c r="Z3368" s="3" t="str">
        <f>IFERROR(VLOOKUP(A3368,'Pivot price tier by size'!$D$8:$M$2466,10,0),"")</f>
        <v xml:space="preserve"> </v>
      </c>
      <c r="AA3368" s="3" t="str">
        <f>IFERROR(VLOOKUP(A3368,'Pivot category'!$B$8:$I$2191,8,0),"")</f>
        <v xml:space="preserve"> </v>
      </c>
      <c r="AB3368" s="3" t="str">
        <f t="shared" si="52"/>
        <v/>
      </c>
      <c r="AC3368"/>
      <c r="AD3368" s="3" t="s">
        <v>16446</v>
      </c>
      <c r="AE3368" s="3" t="s">
        <v>14094</v>
      </c>
    </row>
    <row r="3369" spans="1:31" x14ac:dyDescent="0.25">
      <c r="A3369" t="s">
        <v>5679</v>
      </c>
      <c r="B3369" t="s">
        <v>1292</v>
      </c>
      <c r="C3369" s="3" t="s">
        <v>32</v>
      </c>
      <c r="D3369" s="3" t="s">
        <v>3652</v>
      </c>
      <c r="E3369" s="3" t="s">
        <v>5198</v>
      </c>
      <c r="F3369" s="3">
        <v>1000</v>
      </c>
      <c r="G3369" s="34">
        <v>19.989999999999998</v>
      </c>
      <c r="H3369" s="3" t="s">
        <v>12</v>
      </c>
      <c r="I3369" s="3" t="s">
        <v>19</v>
      </c>
      <c r="J3369" s="3" t="s">
        <v>8251</v>
      </c>
      <c r="K3369" s="3" t="s">
        <v>8252</v>
      </c>
      <c r="L3369" s="3" t="s">
        <v>68</v>
      </c>
      <c r="M3369" s="26" t="s">
        <v>13873</v>
      </c>
      <c r="N3369"/>
      <c r="O3369" s="3">
        <v>158</v>
      </c>
      <c r="P3369" s="34">
        <v>211204.82</v>
      </c>
      <c r="Q3369" s="34">
        <v>231869.07</v>
      </c>
      <c r="R3369" s="34">
        <v>-20664.25</v>
      </c>
      <c r="S3369" s="36">
        <v>-0.09</v>
      </c>
      <c r="T3369" s="34">
        <v>1336.7393670886077</v>
      </c>
      <c r="U3369" s="34">
        <v>388939.91</v>
      </c>
      <c r="V3369" s="34">
        <v>392172.65</v>
      </c>
      <c r="W3369" s="34">
        <v>-3232.74</v>
      </c>
      <c r="X3369" s="36">
        <v>-0.01</v>
      </c>
      <c r="Y3369" s="3" t="str">
        <f>IFERROR(VLOOKUP(A3369,'Pivot price tier'!$C$8:$L$2245,10,0),"")</f>
        <v xml:space="preserve"> </v>
      </c>
      <c r="Z3369" s="3" t="str">
        <f>IFERROR(VLOOKUP(A3369,'Pivot price tier by size'!$D$8:$M$2466,10,0),"")</f>
        <v xml:space="preserve"> </v>
      </c>
      <c r="AA3369" s="3" t="str">
        <f>IFERROR(VLOOKUP(A3369,'Pivot category'!$B$8:$I$2191,8,0),"")</f>
        <v xml:space="preserve"> </v>
      </c>
      <c r="AB3369" s="3" t="str">
        <f t="shared" si="52"/>
        <v/>
      </c>
      <c r="AC3369"/>
      <c r="AD3369" s="3" t="s">
        <v>16446</v>
      </c>
      <c r="AE3369" s="3" t="s">
        <v>14094</v>
      </c>
    </row>
    <row r="3370" spans="1:31" hidden="1" x14ac:dyDescent="0.25">
      <c r="A3370" t="s">
        <v>9099</v>
      </c>
      <c r="B3370" t="s">
        <v>8011</v>
      </c>
      <c r="C3370" s="3" t="s">
        <v>71</v>
      </c>
      <c r="D3370" s="3" t="s">
        <v>8231</v>
      </c>
      <c r="E3370" s="3">
        <v>0</v>
      </c>
      <c r="F3370" s="3">
        <v>7000</v>
      </c>
      <c r="G3370" s="34">
        <v>1.19</v>
      </c>
      <c r="H3370" s="3" t="s">
        <v>8334</v>
      </c>
      <c r="I3370" s="3" t="s">
        <v>12340</v>
      </c>
      <c r="J3370" s="3" t="s">
        <v>8256</v>
      </c>
      <c r="K3370" s="3" t="s">
        <v>8252</v>
      </c>
      <c r="L3370" s="3" t="s">
        <v>8254</v>
      </c>
      <c r="M3370" s="26" t="s">
        <v>13873</v>
      </c>
      <c r="N3370"/>
      <c r="O3370" s="3">
        <v>1</v>
      </c>
      <c r="P3370" s="34">
        <v>59.5</v>
      </c>
      <c r="Q3370" s="34">
        <v>506.94</v>
      </c>
      <c r="R3370" s="34">
        <v>-447.44</v>
      </c>
      <c r="S3370" s="36">
        <v>-0.88</v>
      </c>
      <c r="T3370" s="34">
        <v>59.5</v>
      </c>
      <c r="U3370" s="34" t="s">
        <v>78</v>
      </c>
      <c r="V3370" s="34" t="s">
        <v>78</v>
      </c>
      <c r="W3370" s="34" t="s">
        <v>78</v>
      </c>
      <c r="X3370" s="36" t="s">
        <v>78</v>
      </c>
      <c r="Y3370" s="3" t="str">
        <f>IFERROR(VLOOKUP(A3370,'Pivot price tier'!$C$8:$L$2245,10,0),"")</f>
        <v/>
      </c>
      <c r="Z3370" s="3" t="str">
        <f>IFERROR(VLOOKUP(A3370,'Pivot price tier by size'!$D$8:$M$2466,10,0),"")</f>
        <v/>
      </c>
      <c r="AA3370" s="3" t="str">
        <f>IFERROR(VLOOKUP(A3370,'Pivot category'!$B$8:$I$2191,8,0),"")</f>
        <v/>
      </c>
      <c r="AB3370" s="3" t="str">
        <f t="shared" si="52"/>
        <v>Bottom 5%</v>
      </c>
      <c r="AC3370"/>
      <c r="AD3370" s="3" t="s">
        <v>11234</v>
      </c>
      <c r="AE3370" s="3" t="s">
        <v>14101</v>
      </c>
    </row>
    <row r="3371" spans="1:31" x14ac:dyDescent="0.25">
      <c r="A3371" t="s">
        <v>5774</v>
      </c>
      <c r="B3371" t="s">
        <v>1296</v>
      </c>
      <c r="C3371" s="3" t="s">
        <v>32</v>
      </c>
      <c r="D3371" s="3" t="s">
        <v>3657</v>
      </c>
      <c r="E3371" s="3" t="s">
        <v>5198</v>
      </c>
      <c r="F3371" s="3">
        <v>1000</v>
      </c>
      <c r="G3371" s="34">
        <v>19.989999999999998</v>
      </c>
      <c r="H3371" s="3" t="s">
        <v>12</v>
      </c>
      <c r="I3371" s="3" t="s">
        <v>19</v>
      </c>
      <c r="J3371" s="3" t="s">
        <v>8251</v>
      </c>
      <c r="K3371" s="3" t="s">
        <v>8252</v>
      </c>
      <c r="L3371" s="3" t="s">
        <v>68</v>
      </c>
      <c r="M3371" s="26" t="s">
        <v>13873</v>
      </c>
      <c r="N3371"/>
      <c r="O3371" s="3">
        <v>146</v>
      </c>
      <c r="P3371" s="34">
        <v>140660.9</v>
      </c>
      <c r="Q3371" s="34">
        <v>170896.18</v>
      </c>
      <c r="R3371" s="34">
        <v>-30235.279999999999</v>
      </c>
      <c r="S3371" s="36">
        <v>-0.18</v>
      </c>
      <c r="T3371" s="34">
        <v>963.4308219178082</v>
      </c>
      <c r="U3371" s="34">
        <v>158484.37</v>
      </c>
      <c r="V3371" s="34">
        <v>161362.51999999999</v>
      </c>
      <c r="W3371" s="34">
        <v>-2878.15</v>
      </c>
      <c r="X3371" s="36">
        <v>-0.02</v>
      </c>
      <c r="Y3371" s="3" t="str">
        <f>IFERROR(VLOOKUP(A3371,'Pivot price tier'!$C$8:$L$2245,10,0),"")</f>
        <v xml:space="preserve"> </v>
      </c>
      <c r="Z3371" s="3" t="str">
        <f>IFERROR(VLOOKUP(A3371,'Pivot price tier by size'!$D$8:$M$2466,10,0),"")</f>
        <v xml:space="preserve"> </v>
      </c>
      <c r="AA3371" s="3" t="str">
        <f>IFERROR(VLOOKUP(A3371,'Pivot category'!$B$8:$I$2191,8,0),"")</f>
        <v xml:space="preserve"> </v>
      </c>
      <c r="AB3371" s="3" t="str">
        <f t="shared" si="52"/>
        <v/>
      </c>
      <c r="AC3371"/>
      <c r="AD3371" s="3" t="s">
        <v>16446</v>
      </c>
      <c r="AE3371" s="3" t="s">
        <v>14094</v>
      </c>
    </row>
    <row r="3372" spans="1:31" x14ac:dyDescent="0.25">
      <c r="A3372" t="s">
        <v>9410</v>
      </c>
      <c r="B3372" t="s">
        <v>9409</v>
      </c>
      <c r="C3372" s="3" t="s">
        <v>38</v>
      </c>
      <c r="D3372" s="3" t="s">
        <v>9300</v>
      </c>
      <c r="E3372" s="3" t="s">
        <v>5198</v>
      </c>
      <c r="F3372" s="3">
        <v>7000</v>
      </c>
      <c r="G3372" s="34">
        <v>35.99</v>
      </c>
      <c r="H3372" s="3" t="s">
        <v>12</v>
      </c>
      <c r="I3372" s="3" t="s">
        <v>19</v>
      </c>
      <c r="J3372" s="3" t="s">
        <v>8251</v>
      </c>
      <c r="K3372" s="3" t="s">
        <v>8252</v>
      </c>
      <c r="L3372" s="3" t="s">
        <v>68</v>
      </c>
      <c r="M3372" s="26" t="s">
        <v>13873</v>
      </c>
      <c r="N3372"/>
      <c r="O3372" s="3">
        <v>79</v>
      </c>
      <c r="P3372" s="34">
        <v>81092.86</v>
      </c>
      <c r="Q3372" s="34">
        <v>78541.58</v>
      </c>
      <c r="R3372" s="34">
        <v>2551.2800000000002</v>
      </c>
      <c r="S3372" s="36">
        <v>0.03</v>
      </c>
      <c r="T3372" s="34">
        <v>1026.4918987341773</v>
      </c>
      <c r="U3372" s="34">
        <v>24175.119999999999</v>
      </c>
      <c r="V3372" s="34">
        <v>17113.11</v>
      </c>
      <c r="W3372" s="34">
        <v>7062.01</v>
      </c>
      <c r="X3372" s="36">
        <v>0.41</v>
      </c>
      <c r="Y3372" s="3" t="str">
        <f>IFERROR(VLOOKUP(A3372,'Pivot price tier'!$C$8:$L$2245,10,0),"")</f>
        <v xml:space="preserve"> </v>
      </c>
      <c r="Z3372" s="3" t="str">
        <f>IFERROR(VLOOKUP(A3372,'Pivot price tier by size'!$D$8:$M$2466,10,0),"")</f>
        <v xml:space="preserve"> </v>
      </c>
      <c r="AA3372" s="3" t="str">
        <f>IFERROR(VLOOKUP(A3372,'Pivot category'!$B$8:$I$2191,8,0),"")</f>
        <v xml:space="preserve"> </v>
      </c>
      <c r="AB3372" s="3" t="str">
        <f t="shared" si="52"/>
        <v/>
      </c>
      <c r="AC3372"/>
      <c r="AD3372" s="3" t="s">
        <v>16446</v>
      </c>
      <c r="AE3372" s="3" t="s">
        <v>14094</v>
      </c>
    </row>
    <row r="3373" spans="1:31" hidden="1" x14ac:dyDescent="0.25">
      <c r="A3373" t="s">
        <v>9422</v>
      </c>
      <c r="B3373" t="s">
        <v>9421</v>
      </c>
      <c r="C3373" s="3" t="s">
        <v>73</v>
      </c>
      <c r="D3373" s="3" t="s">
        <v>8832</v>
      </c>
      <c r="E3373" s="3">
        <v>0</v>
      </c>
      <c r="F3373" s="3">
        <v>7000</v>
      </c>
      <c r="G3373" s="34">
        <v>3.29</v>
      </c>
      <c r="H3373" s="3" t="s">
        <v>8334</v>
      </c>
      <c r="I3373" s="3" t="s">
        <v>12340</v>
      </c>
      <c r="J3373" s="3" t="s">
        <v>8256</v>
      </c>
      <c r="K3373" s="3" t="s">
        <v>8252</v>
      </c>
      <c r="L3373" s="3" t="s">
        <v>8255</v>
      </c>
      <c r="M3373" s="26" t="s">
        <v>13873</v>
      </c>
      <c r="N3373"/>
      <c r="O3373" s="3">
        <v>1</v>
      </c>
      <c r="P3373" s="34">
        <v>100.13</v>
      </c>
      <c r="Q3373" s="34">
        <v>807.5</v>
      </c>
      <c r="R3373" s="34">
        <v>-707.37</v>
      </c>
      <c r="S3373" s="36">
        <v>-0.88</v>
      </c>
      <c r="T3373" s="34">
        <v>100.13</v>
      </c>
      <c r="U3373" s="34">
        <v>0</v>
      </c>
      <c r="V3373" s="34">
        <v>93.67</v>
      </c>
      <c r="W3373" s="34">
        <v>-93.67</v>
      </c>
      <c r="X3373" s="36">
        <v>-1</v>
      </c>
      <c r="Y3373" s="3" t="str">
        <f>IFERROR(VLOOKUP(A3373,'Pivot price tier'!$C$8:$L$2245,10,0),"")</f>
        <v/>
      </c>
      <c r="Z3373" s="3" t="str">
        <f>IFERROR(VLOOKUP(A3373,'Pivot price tier by size'!$D$8:$M$2466,10,0),"")</f>
        <v/>
      </c>
      <c r="AA3373" s="3" t="str">
        <f>IFERROR(VLOOKUP(A3373,'Pivot category'!$B$8:$I$2191,8,0),"")</f>
        <v/>
      </c>
      <c r="AB3373" s="3" t="str">
        <f t="shared" si="52"/>
        <v>Bottom 5%</v>
      </c>
      <c r="AC3373"/>
      <c r="AD3373" s="3" t="s">
        <v>11234</v>
      </c>
      <c r="AE3373" s="3" t="s">
        <v>14101</v>
      </c>
    </row>
    <row r="3374" spans="1:31" hidden="1" x14ac:dyDescent="0.25">
      <c r="A3374" t="s">
        <v>9285</v>
      </c>
      <c r="B3374" t="s">
        <v>8012</v>
      </c>
      <c r="C3374" s="3" t="s">
        <v>71</v>
      </c>
      <c r="D3374" s="3" t="s">
        <v>8232</v>
      </c>
      <c r="E3374" s="3">
        <v>0</v>
      </c>
      <c r="F3374" s="3">
        <v>7000</v>
      </c>
      <c r="G3374" s="34">
        <v>1.19</v>
      </c>
      <c r="H3374" s="3" t="s">
        <v>8334</v>
      </c>
      <c r="I3374" s="3" t="s">
        <v>12340</v>
      </c>
      <c r="J3374" s="3" t="s">
        <v>8256</v>
      </c>
      <c r="K3374" s="3" t="s">
        <v>8252</v>
      </c>
      <c r="L3374" s="3" t="s">
        <v>8255</v>
      </c>
      <c r="M3374" s="26" t="s">
        <v>13873</v>
      </c>
      <c r="N3374"/>
      <c r="O3374" s="3">
        <v>2</v>
      </c>
      <c r="P3374" s="34">
        <v>57.12</v>
      </c>
      <c r="Q3374" s="34">
        <v>238</v>
      </c>
      <c r="R3374" s="34">
        <v>-180.88</v>
      </c>
      <c r="S3374" s="36">
        <v>-0.76</v>
      </c>
      <c r="T3374" s="34">
        <v>28.56</v>
      </c>
      <c r="U3374" s="34" t="s">
        <v>78</v>
      </c>
      <c r="V3374" s="34" t="s">
        <v>78</v>
      </c>
      <c r="W3374" s="34" t="s">
        <v>78</v>
      </c>
      <c r="X3374" s="36" t="s">
        <v>78</v>
      </c>
      <c r="Y3374" s="3" t="str">
        <f>IFERROR(VLOOKUP(A3374,'Pivot price tier'!$C$8:$L$2245,10,0),"")</f>
        <v/>
      </c>
      <c r="Z3374" s="3" t="str">
        <f>IFERROR(VLOOKUP(A3374,'Pivot price tier by size'!$D$8:$M$2466,10,0),"")</f>
        <v/>
      </c>
      <c r="AA3374" s="3" t="str">
        <f>IFERROR(VLOOKUP(A3374,'Pivot category'!$B$8:$I$2191,8,0),"")</f>
        <v/>
      </c>
      <c r="AB3374" s="3" t="str">
        <f t="shared" si="52"/>
        <v>Bottom 5%</v>
      </c>
      <c r="AC3374"/>
      <c r="AD3374" s="3" t="s">
        <v>11234</v>
      </c>
      <c r="AE3374" s="3" t="s">
        <v>14101</v>
      </c>
    </row>
    <row r="3375" spans="1:31" hidden="1" x14ac:dyDescent="0.25">
      <c r="A3375" t="s">
        <v>9476</v>
      </c>
      <c r="B3375" t="s">
        <v>9477</v>
      </c>
      <c r="C3375" s="3" t="s">
        <v>73</v>
      </c>
      <c r="D3375" s="3" t="s">
        <v>8833</v>
      </c>
      <c r="E3375" s="3">
        <v>0</v>
      </c>
      <c r="F3375" s="3">
        <v>7000</v>
      </c>
      <c r="G3375" s="34">
        <v>5.39</v>
      </c>
      <c r="H3375" s="3" t="s">
        <v>8334</v>
      </c>
      <c r="I3375" s="3" t="s">
        <v>12340</v>
      </c>
      <c r="J3375" s="3" t="s">
        <v>8256</v>
      </c>
      <c r="K3375" s="3" t="s">
        <v>8252</v>
      </c>
      <c r="L3375" s="3" t="s">
        <v>8255</v>
      </c>
      <c r="M3375" s="26" t="s">
        <v>13873</v>
      </c>
      <c r="N3375"/>
      <c r="O3375" s="3">
        <v>2</v>
      </c>
      <c r="P3375" s="34">
        <v>91.63</v>
      </c>
      <c r="Q3375" s="34">
        <v>905.52</v>
      </c>
      <c r="R3375" s="34">
        <v>-813.89</v>
      </c>
      <c r="S3375" s="36">
        <v>-0.9</v>
      </c>
      <c r="T3375" s="34">
        <v>45.814999999999998</v>
      </c>
      <c r="U3375" s="34">
        <v>172.48</v>
      </c>
      <c r="V3375" s="34">
        <v>355.74</v>
      </c>
      <c r="W3375" s="34">
        <v>-183.26</v>
      </c>
      <c r="X3375" s="36">
        <v>-0.52</v>
      </c>
      <c r="Y3375" s="3" t="str">
        <f>IFERROR(VLOOKUP(A3375,'Pivot price tier'!$C$8:$L$2245,10,0),"")</f>
        <v/>
      </c>
      <c r="Z3375" s="3" t="str">
        <f>IFERROR(VLOOKUP(A3375,'Pivot price tier by size'!$D$8:$M$2466,10,0),"")</f>
        <v/>
      </c>
      <c r="AA3375" s="3" t="str">
        <f>IFERROR(VLOOKUP(A3375,'Pivot category'!$B$8:$I$2191,8,0),"")</f>
        <v/>
      </c>
      <c r="AB3375" s="3" t="str">
        <f t="shared" si="52"/>
        <v>Bottom 5%</v>
      </c>
      <c r="AC3375"/>
      <c r="AD3375" s="3" t="s">
        <v>11234</v>
      </c>
      <c r="AE3375" s="3" t="s">
        <v>14101</v>
      </c>
    </row>
    <row r="3376" spans="1:31" hidden="1" x14ac:dyDescent="0.25">
      <c r="A3376" t="s">
        <v>11279</v>
      </c>
      <c r="B3376" t="s">
        <v>10251</v>
      </c>
      <c r="C3376" s="3" t="s">
        <v>73</v>
      </c>
      <c r="D3376" s="3" t="s">
        <v>10204</v>
      </c>
      <c r="E3376" s="3">
        <v>0</v>
      </c>
      <c r="F3376" s="3">
        <v>7000</v>
      </c>
      <c r="G3376" s="34">
        <v>2.99</v>
      </c>
      <c r="H3376" s="3" t="s">
        <v>8334</v>
      </c>
      <c r="I3376" s="3" t="s">
        <v>12340</v>
      </c>
      <c r="J3376" s="3" t="s">
        <v>8256</v>
      </c>
      <c r="K3376" s="3" t="s">
        <v>8252</v>
      </c>
      <c r="L3376" s="3" t="s">
        <v>8255</v>
      </c>
      <c r="M3376" s="26" t="s">
        <v>13873</v>
      </c>
      <c r="N3376"/>
      <c r="O3376" s="3">
        <v>3</v>
      </c>
      <c r="P3376" s="34">
        <v>671.47</v>
      </c>
      <c r="Q3376" s="34">
        <v>5169.6400000000003</v>
      </c>
      <c r="R3376" s="34">
        <v>-4498.17</v>
      </c>
      <c r="S3376" s="36">
        <v>-0.87</v>
      </c>
      <c r="T3376" s="34">
        <v>223.82333333333335</v>
      </c>
      <c r="U3376" s="34">
        <v>132.71</v>
      </c>
      <c r="V3376" s="34">
        <v>434.13</v>
      </c>
      <c r="W3376" s="34">
        <v>-301.42</v>
      </c>
      <c r="X3376" s="36">
        <v>-0.69</v>
      </c>
      <c r="Y3376" s="3" t="str">
        <f>IFERROR(VLOOKUP(A3376,'Pivot price tier'!$C$8:$L$2245,10,0),"")</f>
        <v/>
      </c>
      <c r="Z3376" s="3" t="str">
        <f>IFERROR(VLOOKUP(A3376,'Pivot price tier by size'!$D$8:$M$2466,10,0),"")</f>
        <v/>
      </c>
      <c r="AA3376" s="3" t="str">
        <f>IFERROR(VLOOKUP(A3376,'Pivot category'!$B$8:$I$2191,8,0),"")</f>
        <v/>
      </c>
      <c r="AB3376" s="3" t="str">
        <f t="shared" si="52"/>
        <v>Bottom 5%</v>
      </c>
      <c r="AC3376"/>
      <c r="AD3376" s="3" t="s">
        <v>16449</v>
      </c>
      <c r="AE3376" s="3" t="s">
        <v>14130</v>
      </c>
    </row>
    <row r="3377" spans="1:31" hidden="1" x14ac:dyDescent="0.25">
      <c r="A3377" t="s">
        <v>11280</v>
      </c>
      <c r="B3377" t="s">
        <v>10252</v>
      </c>
      <c r="C3377" s="3" t="s">
        <v>73</v>
      </c>
      <c r="D3377" s="3" t="s">
        <v>10202</v>
      </c>
      <c r="E3377" s="3">
        <v>0</v>
      </c>
      <c r="F3377" s="3">
        <v>7000</v>
      </c>
      <c r="G3377" s="34">
        <v>7.79</v>
      </c>
      <c r="H3377" s="3" t="s">
        <v>8334</v>
      </c>
      <c r="I3377" s="3" t="s">
        <v>12340</v>
      </c>
      <c r="J3377" s="3" t="s">
        <v>8256</v>
      </c>
      <c r="K3377" s="3" t="s">
        <v>8252</v>
      </c>
      <c r="L3377" s="3" t="s">
        <v>8255</v>
      </c>
      <c r="M3377" s="26" t="s">
        <v>13873</v>
      </c>
      <c r="N3377"/>
      <c r="O3377" s="3">
        <v>9</v>
      </c>
      <c r="P3377" s="34">
        <v>8181</v>
      </c>
      <c r="Q3377" s="34">
        <v>17198.759999999998</v>
      </c>
      <c r="R3377" s="34">
        <v>-9017.76</v>
      </c>
      <c r="S3377" s="36">
        <v>-0.52</v>
      </c>
      <c r="T3377" s="34">
        <v>909</v>
      </c>
      <c r="U3377" s="34">
        <v>5503.75</v>
      </c>
      <c r="V3377" s="34">
        <v>19679.849999999999</v>
      </c>
      <c r="W3377" s="34">
        <v>-14176.1</v>
      </c>
      <c r="X3377" s="36">
        <v>-0.72</v>
      </c>
      <c r="Y3377" s="3" t="str">
        <f>IFERROR(VLOOKUP(A3377,'Pivot price tier'!$C$8:$L$2245,10,0),"")</f>
        <v/>
      </c>
      <c r="Z3377" s="3" t="str">
        <f>IFERROR(VLOOKUP(A3377,'Pivot price tier by size'!$D$8:$M$2466,10,0),"")</f>
        <v/>
      </c>
      <c r="AA3377" s="3" t="str">
        <f>IFERROR(VLOOKUP(A3377,'Pivot category'!$B$8:$I$2191,8,0),"")</f>
        <v/>
      </c>
      <c r="AB3377" s="3" t="str">
        <f t="shared" si="52"/>
        <v>Bottom 5%</v>
      </c>
      <c r="AC3377"/>
      <c r="AD3377" s="3" t="s">
        <v>16449</v>
      </c>
      <c r="AE3377" s="3" t="s">
        <v>14130</v>
      </c>
    </row>
    <row r="3378" spans="1:31" hidden="1" x14ac:dyDescent="0.25">
      <c r="A3378" t="s">
        <v>11281</v>
      </c>
      <c r="B3378" t="s">
        <v>10253</v>
      </c>
      <c r="C3378" s="3" t="s">
        <v>73</v>
      </c>
      <c r="D3378" s="3" t="s">
        <v>10203</v>
      </c>
      <c r="E3378" s="3">
        <v>0</v>
      </c>
      <c r="F3378" s="3">
        <v>7000</v>
      </c>
      <c r="G3378" s="34">
        <v>7.79</v>
      </c>
      <c r="H3378" s="3" t="s">
        <v>8334</v>
      </c>
      <c r="I3378" s="3" t="s">
        <v>12340</v>
      </c>
      <c r="J3378" s="3" t="s">
        <v>8256</v>
      </c>
      <c r="K3378" s="3" t="s">
        <v>8252</v>
      </c>
      <c r="L3378" s="3" t="s">
        <v>8255</v>
      </c>
      <c r="M3378" s="26" t="s">
        <v>13873</v>
      </c>
      <c r="N3378"/>
      <c r="O3378" s="3" t="s">
        <v>78</v>
      </c>
      <c r="P3378" s="34"/>
      <c r="Q3378" s="34">
        <v>358.34</v>
      </c>
      <c r="R3378" s="34">
        <v>-358.34</v>
      </c>
      <c r="S3378" s="36">
        <v>-1</v>
      </c>
      <c r="T3378" s="34" t="s">
        <v>78</v>
      </c>
      <c r="U3378" s="34">
        <v>0</v>
      </c>
      <c r="V3378" s="34">
        <v>93.48</v>
      </c>
      <c r="W3378" s="34">
        <v>-93.48</v>
      </c>
      <c r="X3378" s="36">
        <v>-1</v>
      </c>
      <c r="Y3378" s="3" t="str">
        <f>IFERROR(VLOOKUP(A3378,'Pivot price tier'!$C$8:$L$2245,10,0),"")</f>
        <v/>
      </c>
      <c r="Z3378" s="3" t="str">
        <f>IFERROR(VLOOKUP(A3378,'Pivot price tier by size'!$D$8:$M$2466,10,0),"")</f>
        <v/>
      </c>
      <c r="AA3378" s="3" t="str">
        <f>IFERROR(VLOOKUP(A3378,'Pivot category'!$B$8:$I$2191,8,0),"")</f>
        <v/>
      </c>
      <c r="AB3378" s="3" t="str">
        <f t="shared" si="52"/>
        <v>Bottom 5%</v>
      </c>
      <c r="AC3378"/>
      <c r="AD3378" s="3" t="s">
        <v>16449</v>
      </c>
      <c r="AE3378" s="3" t="s">
        <v>14130</v>
      </c>
    </row>
    <row r="3379" spans="1:31" hidden="1" x14ac:dyDescent="0.25">
      <c r="A3379" t="s">
        <v>13127</v>
      </c>
      <c r="B3379" t="s">
        <v>13128</v>
      </c>
      <c r="C3379" s="3" t="s">
        <v>73</v>
      </c>
      <c r="D3379" s="3" t="s">
        <v>12690</v>
      </c>
      <c r="E3379" s="3">
        <v>0</v>
      </c>
      <c r="F3379" s="3">
        <v>70000</v>
      </c>
      <c r="G3379" s="34">
        <v>7.79</v>
      </c>
      <c r="H3379" s="3" t="s">
        <v>8334</v>
      </c>
      <c r="I3379" s="3" t="s">
        <v>12340</v>
      </c>
      <c r="J3379" s="3" t="s">
        <v>8256</v>
      </c>
      <c r="K3379" s="3" t="s">
        <v>8252</v>
      </c>
      <c r="L3379" s="3" t="s">
        <v>8255</v>
      </c>
      <c r="M3379" s="26">
        <v>45474</v>
      </c>
      <c r="N3379"/>
      <c r="O3379" s="3">
        <v>48</v>
      </c>
      <c r="P3379" s="34">
        <v>9204.7900000000009</v>
      </c>
      <c r="Q3379" s="34">
        <v>10962.25</v>
      </c>
      <c r="R3379" s="34">
        <v>-1757.46</v>
      </c>
      <c r="S3379" s="36">
        <v>-0.16</v>
      </c>
      <c r="T3379" s="34">
        <v>191.76645833333336</v>
      </c>
      <c r="U3379" s="34">
        <v>6537.09</v>
      </c>
      <c r="V3379" s="34">
        <v>16807.759999999998</v>
      </c>
      <c r="W3379" s="34">
        <v>-10270.67</v>
      </c>
      <c r="X3379" s="36">
        <v>-0.61</v>
      </c>
      <c r="Y3379" s="3" t="str">
        <f>IFERROR(VLOOKUP(A3379,'Pivot price tier'!$C$8:$L$2245,10,0),"")</f>
        <v/>
      </c>
      <c r="Z3379" s="3" t="str">
        <f>IFERROR(VLOOKUP(A3379,'Pivot price tier by size'!$D$8:$M$2466,10,0),"")</f>
        <v/>
      </c>
      <c r="AA3379" s="3" t="str">
        <f>IFERROR(VLOOKUP(A3379,'Pivot category'!$B$8:$I$2191,8,0),"")</f>
        <v/>
      </c>
      <c r="AB3379" s="3" t="str">
        <f t="shared" si="52"/>
        <v>Bottom 5%</v>
      </c>
      <c r="AC3379"/>
      <c r="AD3379" s="3" t="s">
        <v>16449</v>
      </c>
      <c r="AE3379" s="3" t="s">
        <v>14130</v>
      </c>
    </row>
    <row r="3380" spans="1:31" hidden="1" x14ac:dyDescent="0.25">
      <c r="A3380" t="s">
        <v>13704</v>
      </c>
      <c r="B3380" t="s">
        <v>13705</v>
      </c>
      <c r="C3380" s="3" t="s">
        <v>73</v>
      </c>
      <c r="D3380" s="3" t="s">
        <v>13544</v>
      </c>
      <c r="E3380" s="3">
        <v>0</v>
      </c>
      <c r="F3380" s="3">
        <v>70000</v>
      </c>
      <c r="G3380" s="34">
        <v>12.99</v>
      </c>
      <c r="H3380" s="3" t="s">
        <v>8334</v>
      </c>
      <c r="I3380" s="3" t="s">
        <v>12340</v>
      </c>
      <c r="J3380" s="3" t="s">
        <v>8256</v>
      </c>
      <c r="K3380" s="3" t="s">
        <v>8252</v>
      </c>
      <c r="L3380" s="3" t="s">
        <v>8254</v>
      </c>
      <c r="M3380" s="26">
        <v>45597</v>
      </c>
      <c r="N3380"/>
      <c r="O3380" s="3">
        <v>7</v>
      </c>
      <c r="P3380" s="34">
        <v>5273.94</v>
      </c>
      <c r="Q3380" s="34">
        <v>9235.89</v>
      </c>
      <c r="R3380" s="34">
        <v>-3961.95</v>
      </c>
      <c r="S3380" s="36">
        <v>-0.43</v>
      </c>
      <c r="T3380" s="34">
        <v>753.42</v>
      </c>
      <c r="U3380" s="34">
        <v>1091.1600000000001</v>
      </c>
      <c r="V3380" s="34">
        <v>46322.34</v>
      </c>
      <c r="W3380" s="34">
        <v>-45231.18</v>
      </c>
      <c r="X3380" s="36">
        <v>-0.98</v>
      </c>
      <c r="Y3380" s="3" t="str">
        <f>IFERROR(VLOOKUP(A3380,'Pivot price tier'!$C$8:$L$2245,10,0),"")</f>
        <v/>
      </c>
      <c r="Z3380" s="3" t="str">
        <f>IFERROR(VLOOKUP(A3380,'Pivot price tier by size'!$D$8:$M$2466,10,0),"")</f>
        <v/>
      </c>
      <c r="AA3380" s="3" t="str">
        <f>IFERROR(VLOOKUP(A3380,'Pivot category'!$B$8:$I$2191,8,0),"")</f>
        <v/>
      </c>
      <c r="AB3380" s="3" t="str">
        <f t="shared" si="52"/>
        <v>Bottom 5%</v>
      </c>
      <c r="AC3380"/>
      <c r="AD3380" s="3" t="s">
        <v>16449</v>
      </c>
      <c r="AE3380" s="3" t="s">
        <v>14130</v>
      </c>
    </row>
    <row r="3381" spans="1:31" hidden="1" x14ac:dyDescent="0.25">
      <c r="A3381" t="s">
        <v>13945</v>
      </c>
      <c r="B3381" t="s">
        <v>13946</v>
      </c>
      <c r="C3381" s="3" t="s">
        <v>38</v>
      </c>
      <c r="D3381" s="3" t="s">
        <v>5015</v>
      </c>
      <c r="E3381" s="3">
        <v>0</v>
      </c>
      <c r="F3381" s="3">
        <v>7000</v>
      </c>
      <c r="G3381" s="34">
        <v>19.989999999999998</v>
      </c>
      <c r="H3381" s="3" t="s">
        <v>8334</v>
      </c>
      <c r="I3381" s="3" t="s">
        <v>12339</v>
      </c>
      <c r="J3381" s="3" t="s">
        <v>8256</v>
      </c>
      <c r="K3381" s="3" t="s">
        <v>8252</v>
      </c>
      <c r="L3381" s="3" t="s">
        <v>8254</v>
      </c>
      <c r="M3381" s="26">
        <v>45597</v>
      </c>
      <c r="N3381"/>
      <c r="O3381" s="3">
        <v>1</v>
      </c>
      <c r="P3381" s="34">
        <v>499.75</v>
      </c>
      <c r="Q3381" s="34">
        <v>14092.95</v>
      </c>
      <c r="R3381" s="34">
        <v>-13593.2</v>
      </c>
      <c r="S3381" s="36">
        <v>-0.96</v>
      </c>
      <c r="T3381" s="34">
        <v>499.75</v>
      </c>
      <c r="U3381" s="34">
        <v>0</v>
      </c>
      <c r="V3381" s="34">
        <v>15072.46</v>
      </c>
      <c r="W3381" s="34">
        <v>-15072.46</v>
      </c>
      <c r="X3381" s="36">
        <v>-1</v>
      </c>
      <c r="Y3381" s="3" t="str">
        <f>IFERROR(VLOOKUP(A3381,'Pivot price tier'!$C$8:$L$2245,10,0),"")</f>
        <v/>
      </c>
      <c r="Z3381" s="3" t="str">
        <f>IFERROR(VLOOKUP(A3381,'Pivot price tier by size'!$D$8:$M$2466,10,0),"")</f>
        <v/>
      </c>
      <c r="AA3381" s="3" t="str">
        <f>IFERROR(VLOOKUP(A3381,'Pivot category'!$B$8:$I$2191,8,0),"")</f>
        <v/>
      </c>
      <c r="AB3381" s="3" t="str">
        <f t="shared" si="52"/>
        <v>Bottom 5%</v>
      </c>
      <c r="AC3381"/>
      <c r="AD3381" s="3" t="s">
        <v>16451</v>
      </c>
      <c r="AE3381" s="3" t="s">
        <v>14158</v>
      </c>
    </row>
    <row r="3382" spans="1:31" hidden="1" x14ac:dyDescent="0.25">
      <c r="A3382" t="s">
        <v>12513</v>
      </c>
      <c r="B3382" t="s">
        <v>12514</v>
      </c>
      <c r="C3382" s="3" t="s">
        <v>32</v>
      </c>
      <c r="D3382" s="3" t="s">
        <v>3388</v>
      </c>
      <c r="E3382" s="3">
        <v>0</v>
      </c>
      <c r="F3382" s="3">
        <v>7000</v>
      </c>
      <c r="G3382" s="34">
        <v>6.59</v>
      </c>
      <c r="H3382" s="3" t="s">
        <v>8334</v>
      </c>
      <c r="I3382" s="3" t="s">
        <v>12339</v>
      </c>
      <c r="J3382" s="3" t="s">
        <v>8256</v>
      </c>
      <c r="K3382" s="3" t="s">
        <v>8258</v>
      </c>
      <c r="L3382" s="3" t="s">
        <v>68</v>
      </c>
      <c r="M3382" s="26">
        <v>45261</v>
      </c>
      <c r="N3382"/>
      <c r="O3382" s="3">
        <v>13</v>
      </c>
      <c r="P3382" s="34">
        <v>40600.160000000003</v>
      </c>
      <c r="Q3382" s="34">
        <v>46023.61</v>
      </c>
      <c r="R3382" s="34">
        <v>-5423.45</v>
      </c>
      <c r="S3382" s="36">
        <v>-0.12</v>
      </c>
      <c r="T3382" s="34">
        <v>3123.0892307692311</v>
      </c>
      <c r="U3382" s="34">
        <v>11207.55</v>
      </c>
      <c r="V3382" s="34">
        <v>21845.78</v>
      </c>
      <c r="W3382" s="34">
        <v>-10638.23</v>
      </c>
      <c r="X3382" s="36">
        <v>-0.49</v>
      </c>
      <c r="Y3382" s="3" t="str">
        <f>IFERROR(VLOOKUP(A3382,'Pivot price tier'!$C$8:$L$2245,10,0),"")</f>
        <v/>
      </c>
      <c r="Z3382" s="3" t="str">
        <f>IFERROR(VLOOKUP(A3382,'Pivot price tier by size'!$D$8:$M$2466,10,0),"")</f>
        <v/>
      </c>
      <c r="AA3382" s="3" t="str">
        <f>IFERROR(VLOOKUP(A3382,'Pivot category'!$B$8:$I$2191,8,0),"")</f>
        <v/>
      </c>
      <c r="AB3382" s="3" t="str">
        <f t="shared" si="52"/>
        <v>Bottom 5%</v>
      </c>
      <c r="AC3382"/>
      <c r="AD3382" s="3" t="s">
        <v>16451</v>
      </c>
      <c r="AE3382" s="3" t="s">
        <v>14158</v>
      </c>
    </row>
    <row r="3383" spans="1:31" hidden="1" x14ac:dyDescent="0.25">
      <c r="A3383" t="s">
        <v>13139</v>
      </c>
      <c r="B3383" t="s">
        <v>1249</v>
      </c>
      <c r="C3383" s="3" t="s">
        <v>32</v>
      </c>
      <c r="D3383" s="3" t="s">
        <v>3607</v>
      </c>
      <c r="E3383" s="3">
        <v>0</v>
      </c>
      <c r="F3383" s="3">
        <v>4000</v>
      </c>
      <c r="G3383" s="34">
        <v>179.99</v>
      </c>
      <c r="H3383" s="3" t="s">
        <v>12621</v>
      </c>
      <c r="I3383" s="3" t="s">
        <v>74</v>
      </c>
      <c r="J3383" s="3" t="s">
        <v>8354</v>
      </c>
      <c r="K3383" s="3" t="s">
        <v>8260</v>
      </c>
      <c r="L3383" s="3" t="s">
        <v>68</v>
      </c>
      <c r="M3383" s="26" t="s">
        <v>13873</v>
      </c>
      <c r="N3383"/>
      <c r="O3383" s="3">
        <v>7</v>
      </c>
      <c r="P3383" s="34">
        <v>5759.68</v>
      </c>
      <c r="Q3383" s="34">
        <v>5579.69</v>
      </c>
      <c r="R3383" s="34">
        <v>179.99</v>
      </c>
      <c r="S3383" s="36">
        <v>0.03</v>
      </c>
      <c r="T3383" s="34">
        <v>822.81142857142856</v>
      </c>
      <c r="U3383" s="34">
        <v>1799.9</v>
      </c>
      <c r="V3383" s="34">
        <v>3779.79</v>
      </c>
      <c r="W3383" s="34">
        <v>-1979.89</v>
      </c>
      <c r="X3383" s="36">
        <v>-0.52</v>
      </c>
      <c r="Y3383" s="3" t="str">
        <f>IFERROR(VLOOKUP(A3383,'Pivot price tier'!$C$8:$L$2245,10,0),"")</f>
        <v/>
      </c>
      <c r="Z3383" s="3" t="str">
        <f>IFERROR(VLOOKUP(A3383,'Pivot price tier by size'!$D$8:$M$2466,10,0),"")</f>
        <v/>
      </c>
      <c r="AA3383" s="3" t="str">
        <f>IFERROR(VLOOKUP(A3383,'Pivot category'!$B$8:$I$2191,8,0),"")</f>
        <v/>
      </c>
      <c r="AB3383" s="3" t="str">
        <f t="shared" si="52"/>
        <v>Bottom 5%</v>
      </c>
      <c r="AC3383"/>
      <c r="AD3383" s="3" t="s">
        <v>16450</v>
      </c>
      <c r="AE3383" s="3" t="s">
        <v>14103</v>
      </c>
    </row>
    <row r="3384" spans="1:31" hidden="1" x14ac:dyDescent="0.25">
      <c r="A3384" t="s">
        <v>13142</v>
      </c>
      <c r="B3384" t="s">
        <v>6503</v>
      </c>
      <c r="C3384" s="3" t="s">
        <v>32</v>
      </c>
      <c r="D3384" s="3" t="s">
        <v>8070</v>
      </c>
      <c r="E3384" s="3">
        <v>0</v>
      </c>
      <c r="F3384" s="3">
        <v>7000</v>
      </c>
      <c r="G3384" s="34">
        <v>39.99</v>
      </c>
      <c r="H3384" s="3" t="s">
        <v>12621</v>
      </c>
      <c r="I3384" s="3" t="s">
        <v>23</v>
      </c>
      <c r="J3384" s="3" t="s">
        <v>8256</v>
      </c>
      <c r="K3384" s="3" t="s">
        <v>8258</v>
      </c>
      <c r="L3384" s="3" t="s">
        <v>8254</v>
      </c>
      <c r="M3384" s="26" t="s">
        <v>13873</v>
      </c>
      <c r="N3384"/>
      <c r="O3384" s="3">
        <v>3</v>
      </c>
      <c r="P3384" s="34">
        <v>199.95</v>
      </c>
      <c r="Q3384" s="34">
        <v>28112.46</v>
      </c>
      <c r="R3384" s="34">
        <v>-27912.51</v>
      </c>
      <c r="S3384" s="36">
        <v>-0.99</v>
      </c>
      <c r="T3384" s="34">
        <v>66.649999999999991</v>
      </c>
      <c r="U3384" s="34">
        <v>0</v>
      </c>
      <c r="V3384" s="34">
        <v>14632.6</v>
      </c>
      <c r="W3384" s="34">
        <v>-14632.6</v>
      </c>
      <c r="X3384" s="36">
        <v>-1</v>
      </c>
      <c r="Y3384" s="3" t="str">
        <f>IFERROR(VLOOKUP(A3384,'Pivot price tier'!$C$8:$L$2245,10,0),"")</f>
        <v/>
      </c>
      <c r="Z3384" s="3" t="str">
        <f>IFERROR(VLOOKUP(A3384,'Pivot price tier by size'!$D$8:$M$2466,10,0),"")</f>
        <v/>
      </c>
      <c r="AA3384" s="3" t="str">
        <f>IFERROR(VLOOKUP(A3384,'Pivot category'!$B$8:$I$2191,8,0),"")</f>
        <v/>
      </c>
      <c r="AB3384" s="3" t="str">
        <f t="shared" si="52"/>
        <v>Bottom 5%</v>
      </c>
      <c r="AC3384"/>
      <c r="AD3384" s="3" t="s">
        <v>16450</v>
      </c>
      <c r="AE3384" s="3" t="s">
        <v>14103</v>
      </c>
    </row>
    <row r="3385" spans="1:31" hidden="1" x14ac:dyDescent="0.25">
      <c r="A3385" t="s">
        <v>13143</v>
      </c>
      <c r="B3385" t="s">
        <v>1250</v>
      </c>
      <c r="C3385" s="3" t="s">
        <v>32</v>
      </c>
      <c r="D3385" s="3" t="s">
        <v>3608</v>
      </c>
      <c r="E3385" s="3">
        <v>0</v>
      </c>
      <c r="F3385" s="3">
        <v>1000</v>
      </c>
      <c r="G3385" s="34">
        <v>22.79</v>
      </c>
      <c r="H3385" s="3" t="s">
        <v>12621</v>
      </c>
      <c r="I3385" s="3" t="s">
        <v>21</v>
      </c>
      <c r="J3385" s="3" t="s">
        <v>8256</v>
      </c>
      <c r="K3385" s="3" t="s">
        <v>8252</v>
      </c>
      <c r="L3385" s="3" t="s">
        <v>8255</v>
      </c>
      <c r="M3385" s="26" t="s">
        <v>13873</v>
      </c>
      <c r="N3385"/>
      <c r="O3385" s="3">
        <v>2</v>
      </c>
      <c r="P3385" s="34">
        <v>1230.6600000000001</v>
      </c>
      <c r="Q3385" s="34">
        <v>2803.17</v>
      </c>
      <c r="R3385" s="34">
        <v>-1572.51</v>
      </c>
      <c r="S3385" s="36">
        <v>-0.56000000000000005</v>
      </c>
      <c r="T3385" s="34">
        <v>615.33000000000004</v>
      </c>
      <c r="U3385" s="34">
        <v>0</v>
      </c>
      <c r="V3385" s="34">
        <v>45.58</v>
      </c>
      <c r="W3385" s="34">
        <v>-45.58</v>
      </c>
      <c r="X3385" s="36">
        <v>-1</v>
      </c>
      <c r="Y3385" s="3" t="str">
        <f>IFERROR(VLOOKUP(A3385,'Pivot price tier'!$C$8:$L$2245,10,0),"")</f>
        <v/>
      </c>
      <c r="Z3385" s="3" t="str">
        <f>IFERROR(VLOOKUP(A3385,'Pivot price tier by size'!$D$8:$M$2466,10,0),"")</f>
        <v/>
      </c>
      <c r="AA3385" s="3" t="str">
        <f>IFERROR(VLOOKUP(A3385,'Pivot category'!$B$8:$I$2191,8,0),"")</f>
        <v/>
      </c>
      <c r="AB3385" s="3" t="str">
        <f t="shared" si="52"/>
        <v>Bottom 5%</v>
      </c>
      <c r="AC3385"/>
      <c r="AD3385" s="3" t="s">
        <v>16450</v>
      </c>
      <c r="AE3385" s="3" t="s">
        <v>14103</v>
      </c>
    </row>
    <row r="3386" spans="1:31" hidden="1" x14ac:dyDescent="0.25">
      <c r="A3386" t="s">
        <v>13144</v>
      </c>
      <c r="B3386" t="s">
        <v>1251</v>
      </c>
      <c r="C3386" s="3" t="s">
        <v>32</v>
      </c>
      <c r="D3386" s="3" t="s">
        <v>3609</v>
      </c>
      <c r="E3386" s="3">
        <v>0</v>
      </c>
      <c r="F3386" s="3">
        <v>1000</v>
      </c>
      <c r="G3386" s="34">
        <v>37.99</v>
      </c>
      <c r="H3386" s="3" t="s">
        <v>12621</v>
      </c>
      <c r="I3386" s="3" t="s">
        <v>23</v>
      </c>
      <c r="J3386" s="3" t="s">
        <v>8256</v>
      </c>
      <c r="K3386" s="3" t="s">
        <v>8252</v>
      </c>
      <c r="L3386" s="3" t="s">
        <v>8254</v>
      </c>
      <c r="M3386" s="26" t="s">
        <v>13873</v>
      </c>
      <c r="N3386"/>
      <c r="O3386" s="3">
        <v>29</v>
      </c>
      <c r="P3386" s="34">
        <v>9329.94</v>
      </c>
      <c r="Q3386" s="34">
        <v>19204.87</v>
      </c>
      <c r="R3386" s="34">
        <v>-9874.93</v>
      </c>
      <c r="S3386" s="36">
        <v>-0.51</v>
      </c>
      <c r="T3386" s="34">
        <v>321.72206896551728</v>
      </c>
      <c r="U3386" s="34">
        <v>1405.55</v>
      </c>
      <c r="V3386" s="34">
        <v>5294.56</v>
      </c>
      <c r="W3386" s="34">
        <v>-3889.01</v>
      </c>
      <c r="X3386" s="36">
        <v>-0.73</v>
      </c>
      <c r="Y3386" s="3" t="str">
        <f>IFERROR(VLOOKUP(A3386,'Pivot price tier'!$C$8:$L$2245,10,0),"")</f>
        <v/>
      </c>
      <c r="Z3386" s="3" t="str">
        <f>IFERROR(VLOOKUP(A3386,'Pivot price tier by size'!$D$8:$M$2466,10,0),"")</f>
        <v/>
      </c>
      <c r="AA3386" s="3" t="str">
        <f>IFERROR(VLOOKUP(A3386,'Pivot category'!$B$8:$I$2191,8,0),"")</f>
        <v/>
      </c>
      <c r="AB3386" s="3" t="str">
        <f t="shared" si="52"/>
        <v>Bottom 5%</v>
      </c>
      <c r="AC3386"/>
      <c r="AD3386" s="3" t="s">
        <v>16450</v>
      </c>
      <c r="AE3386" s="3" t="s">
        <v>14103</v>
      </c>
    </row>
    <row r="3387" spans="1:31" hidden="1" x14ac:dyDescent="0.25">
      <c r="A3387" t="s">
        <v>7381</v>
      </c>
      <c r="B3387" t="s">
        <v>7380</v>
      </c>
      <c r="C3387" s="3" t="s">
        <v>69</v>
      </c>
      <c r="D3387" s="3" t="s">
        <v>8209</v>
      </c>
      <c r="E3387" s="3">
        <v>0</v>
      </c>
      <c r="F3387" s="3">
        <v>7000</v>
      </c>
      <c r="G3387" s="34">
        <v>1.49</v>
      </c>
      <c r="H3387" s="3" t="s">
        <v>12621</v>
      </c>
      <c r="I3387" s="3" t="s">
        <v>70</v>
      </c>
      <c r="J3387" s="3" t="s">
        <v>8256</v>
      </c>
      <c r="K3387" s="3" t="s">
        <v>8252</v>
      </c>
      <c r="L3387" s="3" t="s">
        <v>8255</v>
      </c>
      <c r="M3387" s="26" t="s">
        <v>13873</v>
      </c>
      <c r="N3387"/>
      <c r="O3387" s="3">
        <v>6</v>
      </c>
      <c r="P3387" s="34">
        <v>1209.8800000000001</v>
      </c>
      <c r="Q3387" s="34">
        <v>1045.98</v>
      </c>
      <c r="R3387" s="34">
        <v>163.9</v>
      </c>
      <c r="S3387" s="36">
        <v>0.16</v>
      </c>
      <c r="T3387" s="34">
        <v>201.64666666666668</v>
      </c>
      <c r="U3387" s="34">
        <v>17.88</v>
      </c>
      <c r="V3387" s="34">
        <v>399.32</v>
      </c>
      <c r="W3387" s="34">
        <v>-381.44</v>
      </c>
      <c r="X3387" s="36">
        <v>-0.96</v>
      </c>
      <c r="Y3387" s="3" t="str">
        <f>IFERROR(VLOOKUP(A3387,'Pivot price tier'!$C$8:$L$2245,10,0),"")</f>
        <v/>
      </c>
      <c r="Z3387" s="3" t="str">
        <f>IFERROR(VLOOKUP(A3387,'Pivot price tier by size'!$D$8:$M$2466,10,0),"")</f>
        <v/>
      </c>
      <c r="AA3387" s="3" t="str">
        <f>IFERROR(VLOOKUP(A3387,'Pivot category'!$B$8:$I$2191,8,0),"")</f>
        <v/>
      </c>
      <c r="AB3387" s="3" t="str">
        <f t="shared" si="52"/>
        <v>Bottom 5%</v>
      </c>
      <c r="AC3387"/>
      <c r="AD3387" s="3" t="s">
        <v>16450</v>
      </c>
      <c r="AE3387" s="3" t="s">
        <v>14103</v>
      </c>
    </row>
    <row r="3388" spans="1:31" hidden="1" x14ac:dyDescent="0.25">
      <c r="A3388" t="s">
        <v>16045</v>
      </c>
      <c r="B3388" t="s">
        <v>16046</v>
      </c>
      <c r="C3388" s="3" t="s">
        <v>69</v>
      </c>
      <c r="D3388" s="3" t="s">
        <v>15311</v>
      </c>
      <c r="E3388" s="3">
        <v>0</v>
      </c>
      <c r="F3388" s="3">
        <v>70000</v>
      </c>
      <c r="G3388" s="34">
        <v>8.99</v>
      </c>
      <c r="H3388" s="3" t="s">
        <v>29</v>
      </c>
      <c r="I3388" s="3" t="s">
        <v>70</v>
      </c>
      <c r="J3388" s="3" t="s">
        <v>8256</v>
      </c>
      <c r="K3388" s="3" t="s">
        <v>8258</v>
      </c>
      <c r="L3388" s="3" t="s">
        <v>68</v>
      </c>
      <c r="M3388" s="26">
        <v>45838</v>
      </c>
      <c r="N3388"/>
      <c r="O3388" s="3">
        <v>5</v>
      </c>
      <c r="P3388" s="34">
        <v>9542.41</v>
      </c>
      <c r="Q3388" s="34"/>
      <c r="R3388" s="34">
        <v>9542.41</v>
      </c>
      <c r="T3388" s="34">
        <v>1908.482</v>
      </c>
      <c r="U3388" s="34">
        <v>9209.84</v>
      </c>
      <c r="V3388" s="34">
        <v>0</v>
      </c>
      <c r="W3388" s="34">
        <v>9209.84</v>
      </c>
      <c r="X3388" s="36">
        <v>0</v>
      </c>
      <c r="Y3388" s="3" t="str">
        <f>IFERROR(VLOOKUP(A3388,'Pivot price tier'!$C$8:$L$2245,10,0),"")</f>
        <v/>
      </c>
      <c r="Z3388" s="3" t="str">
        <f>IFERROR(VLOOKUP(A3388,'Pivot price tier by size'!$D$8:$M$2466,10,0),"")</f>
        <v/>
      </c>
      <c r="AA3388" s="3" t="str">
        <f>IFERROR(VLOOKUP(A3388,'Pivot category'!$B$8:$I$2191,8,0),"")</f>
        <v/>
      </c>
      <c r="AB3388" s="3" t="str">
        <f t="shared" si="52"/>
        <v>Bottom 5%</v>
      </c>
      <c r="AC3388"/>
      <c r="AD3388" s="3" t="s">
        <v>16449</v>
      </c>
      <c r="AE3388" s="3" t="s">
        <v>14138</v>
      </c>
    </row>
    <row r="3389" spans="1:31" hidden="1" x14ac:dyDescent="0.25">
      <c r="A3389" t="s">
        <v>16374</v>
      </c>
      <c r="B3389" t="s">
        <v>16375</v>
      </c>
      <c r="C3389" s="3" t="s">
        <v>32</v>
      </c>
      <c r="D3389" s="3" t="s">
        <v>16304</v>
      </c>
      <c r="E3389" s="3" t="s">
        <v>5150</v>
      </c>
      <c r="F3389" s="3">
        <v>30000</v>
      </c>
      <c r="G3389" s="34">
        <v>49.99</v>
      </c>
      <c r="H3389" s="3" t="s">
        <v>27</v>
      </c>
      <c r="I3389" s="3" t="s">
        <v>23</v>
      </c>
      <c r="J3389" s="3" t="s">
        <v>13403</v>
      </c>
      <c r="K3389" s="3" t="s">
        <v>8264</v>
      </c>
      <c r="L3389" s="3" t="s">
        <v>68</v>
      </c>
      <c r="M3389" s="26">
        <v>46054</v>
      </c>
      <c r="N3389"/>
      <c r="O3389" s="3">
        <v>0</v>
      </c>
      <c r="P3389" s="34"/>
      <c r="Q3389" s="34">
        <v>447.92</v>
      </c>
      <c r="R3389" s="34">
        <v>-447.92</v>
      </c>
      <c r="S3389" s="36">
        <v>-1</v>
      </c>
      <c r="T3389" s="34" t="s">
        <v>78</v>
      </c>
      <c r="U3389" s="34">
        <v>1799.64</v>
      </c>
      <c r="V3389" s="34">
        <v>447.92</v>
      </c>
      <c r="W3389" s="34">
        <v>1351.72</v>
      </c>
      <c r="X3389" s="36">
        <v>3.02</v>
      </c>
      <c r="Y3389" s="3" t="str">
        <f>IFERROR(VLOOKUP(A3389,'Pivot price tier'!$C$8:$L$2245,10,0),"")</f>
        <v/>
      </c>
      <c r="Z3389" s="3" t="str">
        <f>IFERROR(VLOOKUP(A3389,'Pivot price tier by size'!$D$8:$M$2466,10,0),"")</f>
        <v/>
      </c>
      <c r="AA3389" s="3" t="str">
        <f>IFERROR(VLOOKUP(A3389,'Pivot category'!$B$8:$I$2191,8,0),"")</f>
        <v/>
      </c>
      <c r="AB3389" s="3" t="str">
        <f t="shared" si="52"/>
        <v>Bottom 5%</v>
      </c>
      <c r="AC3389"/>
      <c r="AD3389" s="3">
        <v>0</v>
      </c>
      <c r="AE3389" s="3" t="s">
        <v>11326</v>
      </c>
    </row>
    <row r="3390" spans="1:31" hidden="1" x14ac:dyDescent="0.25">
      <c r="A3390" t="s">
        <v>8953</v>
      </c>
      <c r="B3390" t="s">
        <v>8952</v>
      </c>
      <c r="C3390" s="3" t="s">
        <v>34</v>
      </c>
      <c r="D3390" s="3" t="s">
        <v>8379</v>
      </c>
      <c r="E3390" s="3">
        <v>0</v>
      </c>
      <c r="F3390" s="3">
        <v>4000</v>
      </c>
      <c r="G3390" s="34">
        <v>11.99</v>
      </c>
      <c r="H3390" s="3" t="s">
        <v>27</v>
      </c>
      <c r="I3390" s="3" t="s">
        <v>19</v>
      </c>
      <c r="J3390" s="3" t="s">
        <v>8253</v>
      </c>
      <c r="K3390" s="3" t="s">
        <v>8260</v>
      </c>
      <c r="L3390" s="3" t="s">
        <v>8257</v>
      </c>
      <c r="M3390" s="26" t="s">
        <v>13873</v>
      </c>
      <c r="N3390"/>
      <c r="O3390" s="3" t="s">
        <v>78</v>
      </c>
      <c r="P3390" s="34"/>
      <c r="Q3390" s="34">
        <v>1850.47</v>
      </c>
      <c r="R3390" s="34">
        <v>-1850.47</v>
      </c>
      <c r="S3390" s="36">
        <v>-1</v>
      </c>
      <c r="T3390" s="34" t="s">
        <v>78</v>
      </c>
      <c r="U3390" s="34">
        <v>0</v>
      </c>
      <c r="V3390" s="34">
        <v>3105.57</v>
      </c>
      <c r="W3390" s="34">
        <v>-3105.57</v>
      </c>
      <c r="X3390" s="36">
        <v>-1</v>
      </c>
      <c r="Y3390" s="3" t="str">
        <f>IFERROR(VLOOKUP(A3390,'Pivot price tier'!$C$8:$L$2245,10,0),"")</f>
        <v/>
      </c>
      <c r="Z3390" s="3" t="str">
        <f>IFERROR(VLOOKUP(A3390,'Pivot price tier by size'!$D$8:$M$2466,10,0),"")</f>
        <v/>
      </c>
      <c r="AA3390" s="3" t="str">
        <f>IFERROR(VLOOKUP(A3390,'Pivot category'!$B$8:$I$2191,8,0),"")</f>
        <v/>
      </c>
      <c r="AB3390" s="3" t="str">
        <f t="shared" si="52"/>
        <v>Bottom 5%</v>
      </c>
      <c r="AC3390"/>
      <c r="AD3390" s="3" t="s">
        <v>11231</v>
      </c>
      <c r="AE3390" s="3" t="s">
        <v>14123</v>
      </c>
    </row>
    <row r="3391" spans="1:31" x14ac:dyDescent="0.25">
      <c r="A3391" t="s">
        <v>6411</v>
      </c>
      <c r="B3391" t="s">
        <v>5341</v>
      </c>
      <c r="C3391" s="3" t="s">
        <v>32</v>
      </c>
      <c r="D3391" s="3" t="s">
        <v>5211</v>
      </c>
      <c r="E3391" s="3" t="s">
        <v>5150</v>
      </c>
      <c r="F3391" s="3">
        <v>7000</v>
      </c>
      <c r="G3391" s="34">
        <v>19.989999999999998</v>
      </c>
      <c r="H3391" s="3" t="s">
        <v>12</v>
      </c>
      <c r="I3391" s="3" t="s">
        <v>19</v>
      </c>
      <c r="J3391" s="3" t="s">
        <v>8251</v>
      </c>
      <c r="K3391" s="3" t="s">
        <v>8252</v>
      </c>
      <c r="L3391" s="3" t="s">
        <v>68</v>
      </c>
      <c r="M3391" s="26" t="s">
        <v>13873</v>
      </c>
      <c r="N3391"/>
      <c r="O3391" s="3">
        <v>155</v>
      </c>
      <c r="P3391" s="34">
        <v>105967.11</v>
      </c>
      <c r="Q3391" s="34">
        <v>119443.17</v>
      </c>
      <c r="R3391" s="34">
        <v>-13476.06</v>
      </c>
      <c r="S3391" s="36">
        <v>-0.11</v>
      </c>
      <c r="T3391" s="34">
        <v>683.65877419354842</v>
      </c>
      <c r="U3391" s="34">
        <v>147943.98000000001</v>
      </c>
      <c r="V3391" s="34">
        <v>184410.83</v>
      </c>
      <c r="W3391" s="34">
        <v>-36466.85</v>
      </c>
      <c r="X3391" s="36">
        <v>-0.2</v>
      </c>
      <c r="Y3391" s="3" t="str">
        <f>IFERROR(VLOOKUP(A3391,'Pivot price tier'!$C$8:$L$2245,10,0),"")</f>
        <v xml:space="preserve"> </v>
      </c>
      <c r="Z3391" s="3" t="str">
        <f>IFERROR(VLOOKUP(A3391,'Pivot price tier by size'!$D$8:$M$2466,10,0),"")</f>
        <v xml:space="preserve"> </v>
      </c>
      <c r="AA3391" s="3" t="str">
        <f>IFERROR(VLOOKUP(A3391,'Pivot category'!$B$8:$I$2191,8,0),"")</f>
        <v xml:space="preserve"> </v>
      </c>
      <c r="AB3391" s="3" t="str">
        <f t="shared" si="52"/>
        <v/>
      </c>
      <c r="AC3391"/>
      <c r="AD3391" s="3" t="s">
        <v>16446</v>
      </c>
      <c r="AE3391" s="3" t="s">
        <v>14094</v>
      </c>
    </row>
    <row r="3392" spans="1:31" x14ac:dyDescent="0.25">
      <c r="A3392" t="s">
        <v>9549</v>
      </c>
      <c r="B3392" t="s">
        <v>9550</v>
      </c>
      <c r="C3392" s="3" t="s">
        <v>38</v>
      </c>
      <c r="D3392" s="3" t="s">
        <v>9479</v>
      </c>
      <c r="E3392" s="3" t="s">
        <v>5150</v>
      </c>
      <c r="F3392" s="3">
        <v>1000</v>
      </c>
      <c r="G3392" s="34">
        <v>33.99</v>
      </c>
      <c r="H3392" s="3" t="s">
        <v>12</v>
      </c>
      <c r="I3392" s="3" t="s">
        <v>19</v>
      </c>
      <c r="J3392" s="3" t="s">
        <v>8251</v>
      </c>
      <c r="K3392" s="3" t="s">
        <v>8252</v>
      </c>
      <c r="L3392" s="3" t="s">
        <v>68</v>
      </c>
      <c r="M3392" s="26" t="s">
        <v>13873</v>
      </c>
      <c r="N3392"/>
      <c r="O3392" s="3">
        <v>154</v>
      </c>
      <c r="P3392" s="34">
        <v>1380615.35</v>
      </c>
      <c r="Q3392" s="34">
        <v>1478223.09</v>
      </c>
      <c r="R3392" s="34">
        <v>-97607.74</v>
      </c>
      <c r="S3392" s="36">
        <v>-7.0000000000000007E-2</v>
      </c>
      <c r="T3392" s="34">
        <v>8965.0347402597417</v>
      </c>
      <c r="U3392" s="34">
        <v>628820.9</v>
      </c>
      <c r="V3392" s="34">
        <v>621250.99</v>
      </c>
      <c r="W3392" s="34">
        <v>7569.91</v>
      </c>
      <c r="X3392" s="36">
        <v>0.01</v>
      </c>
      <c r="Y3392" s="3" t="str">
        <f>IFERROR(VLOOKUP(A3392,'Pivot price tier'!$C$8:$L$2245,10,0),"")</f>
        <v xml:space="preserve"> </v>
      </c>
      <c r="Z3392" s="3" t="str">
        <f>IFERROR(VLOOKUP(A3392,'Pivot price tier by size'!$D$8:$M$2466,10,0),"")</f>
        <v xml:space="preserve"> </v>
      </c>
      <c r="AA3392" s="3" t="str">
        <f>IFERROR(VLOOKUP(A3392,'Pivot category'!$B$8:$I$2191,8,0),"")</f>
        <v xml:space="preserve"> </v>
      </c>
      <c r="AB3392" s="3" t="str">
        <f t="shared" si="52"/>
        <v/>
      </c>
      <c r="AC3392"/>
      <c r="AD3392" s="3" t="s">
        <v>16446</v>
      </c>
      <c r="AE3392" s="3" t="s">
        <v>14094</v>
      </c>
    </row>
    <row r="3393" spans="1:31" x14ac:dyDescent="0.25">
      <c r="A3393" t="s">
        <v>5599</v>
      </c>
      <c r="B3393" t="s">
        <v>1297</v>
      </c>
      <c r="C3393" s="3" t="s">
        <v>32</v>
      </c>
      <c r="D3393" s="3" t="s">
        <v>3658</v>
      </c>
      <c r="E3393" s="3" t="s">
        <v>5150</v>
      </c>
      <c r="F3393" s="3">
        <v>1000</v>
      </c>
      <c r="G3393" s="34">
        <v>19.989999999999998</v>
      </c>
      <c r="H3393" s="3" t="s">
        <v>12622</v>
      </c>
      <c r="I3393" s="3" t="s">
        <v>19</v>
      </c>
      <c r="J3393" s="3" t="s">
        <v>8251</v>
      </c>
      <c r="K3393" s="3" t="s">
        <v>8252</v>
      </c>
      <c r="L3393" s="3" t="s">
        <v>68</v>
      </c>
      <c r="M3393" s="26" t="s">
        <v>13873</v>
      </c>
      <c r="N3393"/>
      <c r="O3393" s="3">
        <v>143</v>
      </c>
      <c r="P3393" s="34">
        <v>67019.179999999993</v>
      </c>
      <c r="Q3393" s="34">
        <v>74272.62</v>
      </c>
      <c r="R3393" s="34">
        <v>-7253.44</v>
      </c>
      <c r="S3393" s="36">
        <v>-0.1</v>
      </c>
      <c r="T3393" s="34">
        <v>468.66559440559433</v>
      </c>
      <c r="U3393" s="34">
        <v>30760.12</v>
      </c>
      <c r="V3393" s="34">
        <v>31708.26</v>
      </c>
      <c r="W3393" s="34">
        <v>-948.14</v>
      </c>
      <c r="X3393" s="36">
        <v>-0.03</v>
      </c>
      <c r="Y3393" s="3" t="str">
        <f>IFERROR(VLOOKUP(A3393,'Pivot price tier'!$C$8:$L$2245,10,0),"")</f>
        <v xml:space="preserve"> </v>
      </c>
      <c r="Z3393" s="3" t="str">
        <f>IFERROR(VLOOKUP(A3393,'Pivot price tier by size'!$D$8:$M$2466,10,0),"")</f>
        <v xml:space="preserve"> </v>
      </c>
      <c r="AA3393" s="3" t="str">
        <f>IFERROR(VLOOKUP(A3393,'Pivot category'!$B$8:$I$2191,8,0),"")</f>
        <v xml:space="preserve"> </v>
      </c>
      <c r="AB3393" s="3" t="str">
        <f t="shared" si="52"/>
        <v/>
      </c>
      <c r="AC3393"/>
      <c r="AD3393" s="3" t="s">
        <v>16446</v>
      </c>
      <c r="AE3393" s="3" t="s">
        <v>14094</v>
      </c>
    </row>
    <row r="3394" spans="1:31" hidden="1" x14ac:dyDescent="0.25">
      <c r="A3394" t="s">
        <v>15667</v>
      </c>
      <c r="B3394" t="s">
        <v>15668</v>
      </c>
      <c r="C3394" s="3" t="s">
        <v>72</v>
      </c>
      <c r="D3394" s="3" t="s">
        <v>15293</v>
      </c>
      <c r="E3394" s="3" t="s">
        <v>5150</v>
      </c>
      <c r="F3394" s="3">
        <v>7000</v>
      </c>
      <c r="G3394" s="34">
        <v>10.99</v>
      </c>
      <c r="H3394" s="3" t="s">
        <v>27</v>
      </c>
      <c r="I3394" s="3" t="s">
        <v>70</v>
      </c>
      <c r="J3394" s="3" t="s">
        <v>8251</v>
      </c>
      <c r="K3394" s="3" t="s">
        <v>8252</v>
      </c>
      <c r="L3394" s="3" t="s">
        <v>68</v>
      </c>
      <c r="M3394" s="26">
        <v>45901</v>
      </c>
      <c r="N3394"/>
      <c r="O3394" s="3">
        <v>88</v>
      </c>
      <c r="P3394" s="34">
        <v>22441.58</v>
      </c>
      <c r="Q3394" s="34"/>
      <c r="R3394" s="34">
        <v>22441.58</v>
      </c>
      <c r="T3394" s="34">
        <v>255.01795454545456</v>
      </c>
      <c r="U3394" s="34">
        <v>26826.59</v>
      </c>
      <c r="V3394" s="34">
        <v>0</v>
      </c>
      <c r="W3394" s="34">
        <v>26826.59</v>
      </c>
      <c r="X3394" s="36">
        <v>0</v>
      </c>
      <c r="Y3394" s="3" t="str">
        <f>IFERROR(VLOOKUP(A3394,'Pivot price tier'!$C$8:$L$2245,10,0),"")</f>
        <v/>
      </c>
      <c r="Z3394" s="3" t="str">
        <f>IFERROR(VLOOKUP(A3394,'Pivot price tier by size'!$D$8:$M$2466,10,0),"")</f>
        <v/>
      </c>
      <c r="AA3394" s="3" t="str">
        <f>IFERROR(VLOOKUP(A3394,'Pivot category'!$B$8:$I$2191,8,0),"")</f>
        <v/>
      </c>
      <c r="AB3394" s="3" t="str">
        <f t="shared" ref="AB3394:AB3457" si="53">IF(P3394&lt;$AC$1,"Bottom 5%","")</f>
        <v>Bottom 5%</v>
      </c>
      <c r="AC3394"/>
      <c r="AD3394" s="3" t="s">
        <v>11231</v>
      </c>
      <c r="AE3394" s="3" t="s">
        <v>14123</v>
      </c>
    </row>
    <row r="3395" spans="1:31" x14ac:dyDescent="0.25">
      <c r="A3395" t="s">
        <v>7930</v>
      </c>
      <c r="B3395" t="s">
        <v>1298</v>
      </c>
      <c r="C3395" s="3" t="s">
        <v>38</v>
      </c>
      <c r="D3395" s="3" t="s">
        <v>3659</v>
      </c>
      <c r="E3395" s="3" t="s">
        <v>5198</v>
      </c>
      <c r="F3395" s="3">
        <v>1000</v>
      </c>
      <c r="G3395" s="34">
        <v>35.99</v>
      </c>
      <c r="H3395" s="3" t="s">
        <v>12</v>
      </c>
      <c r="I3395" s="3" t="s">
        <v>19</v>
      </c>
      <c r="J3395" s="3" t="s">
        <v>8251</v>
      </c>
      <c r="K3395" s="3" t="s">
        <v>8252</v>
      </c>
      <c r="L3395" s="3" t="s">
        <v>68</v>
      </c>
      <c r="M3395" s="26" t="s">
        <v>13873</v>
      </c>
      <c r="N3395"/>
      <c r="O3395" s="3">
        <v>89</v>
      </c>
      <c r="P3395" s="34">
        <v>143399.07999999999</v>
      </c>
      <c r="Q3395" s="34">
        <v>130270.83</v>
      </c>
      <c r="R3395" s="34">
        <v>13128.25</v>
      </c>
      <c r="S3395" s="36">
        <v>0.1</v>
      </c>
      <c r="T3395" s="34">
        <v>1611.2256179775279</v>
      </c>
      <c r="U3395" s="34">
        <v>41698.11</v>
      </c>
      <c r="V3395" s="34">
        <v>39912.559999999998</v>
      </c>
      <c r="W3395" s="34">
        <v>1785.55</v>
      </c>
      <c r="X3395" s="36">
        <v>0.04</v>
      </c>
      <c r="Y3395" s="3" t="str">
        <f>IFERROR(VLOOKUP(A3395,'Pivot price tier'!$C$8:$L$2245,10,0),"")</f>
        <v xml:space="preserve"> </v>
      </c>
      <c r="Z3395" s="3" t="str">
        <f>IFERROR(VLOOKUP(A3395,'Pivot price tier by size'!$D$8:$M$2466,10,0),"")</f>
        <v xml:space="preserve"> </v>
      </c>
      <c r="AA3395" s="3" t="str">
        <f>IFERROR(VLOOKUP(A3395,'Pivot category'!$B$8:$I$2191,8,0),"")</f>
        <v xml:space="preserve"> </v>
      </c>
      <c r="AB3395" s="3" t="str">
        <f t="shared" si="53"/>
        <v/>
      </c>
      <c r="AC3395"/>
      <c r="AD3395" s="3" t="s">
        <v>16446</v>
      </c>
      <c r="AE3395" s="3" t="s">
        <v>14094</v>
      </c>
    </row>
    <row r="3396" spans="1:31" x14ac:dyDescent="0.25">
      <c r="A3396" t="s">
        <v>7053</v>
      </c>
      <c r="B3396" t="s">
        <v>1299</v>
      </c>
      <c r="C3396" s="3" t="s">
        <v>34</v>
      </c>
      <c r="D3396" s="3" t="s">
        <v>3660</v>
      </c>
      <c r="E3396" s="3" t="s">
        <v>5198</v>
      </c>
      <c r="F3396" s="3">
        <v>1000</v>
      </c>
      <c r="G3396" s="34">
        <v>10.99</v>
      </c>
      <c r="H3396" s="3" t="s">
        <v>12</v>
      </c>
      <c r="I3396" s="3" t="s">
        <v>19</v>
      </c>
      <c r="J3396" s="3" t="s">
        <v>8251</v>
      </c>
      <c r="K3396" s="3" t="s">
        <v>8252</v>
      </c>
      <c r="L3396" s="3" t="s">
        <v>68</v>
      </c>
      <c r="M3396" s="26" t="s">
        <v>13873</v>
      </c>
      <c r="N3396"/>
      <c r="O3396" s="3">
        <v>110</v>
      </c>
      <c r="P3396" s="34">
        <v>48531.839999999997</v>
      </c>
      <c r="Q3396" s="34">
        <v>45810.33</v>
      </c>
      <c r="R3396" s="34">
        <v>2721.51</v>
      </c>
      <c r="S3396" s="36">
        <v>0.06</v>
      </c>
      <c r="T3396" s="34">
        <v>441.19854545454541</v>
      </c>
      <c r="U3396" s="34">
        <v>176609.3</v>
      </c>
      <c r="V3396" s="34">
        <v>183417.58</v>
      </c>
      <c r="W3396" s="34">
        <v>-6808.28</v>
      </c>
      <c r="X3396" s="36">
        <v>-0.04</v>
      </c>
      <c r="Y3396" s="3" t="str">
        <f>IFERROR(VLOOKUP(A3396,'Pivot price tier'!$C$8:$L$2245,10,0),"")</f>
        <v xml:space="preserve"> </v>
      </c>
      <c r="Z3396" s="3" t="str">
        <f>IFERROR(VLOOKUP(A3396,'Pivot price tier by size'!$D$8:$M$2466,10,0),"")</f>
        <v xml:space="preserve"> </v>
      </c>
      <c r="AA3396" s="3" t="str">
        <f>IFERROR(VLOOKUP(A3396,'Pivot category'!$B$8:$I$2191,8,0),"")</f>
        <v xml:space="preserve"> </v>
      </c>
      <c r="AB3396" s="3" t="str">
        <f t="shared" si="53"/>
        <v/>
      </c>
      <c r="AC3396"/>
      <c r="AD3396" s="3" t="s">
        <v>16446</v>
      </c>
      <c r="AE3396" s="3" t="s">
        <v>14094</v>
      </c>
    </row>
    <row r="3397" spans="1:31" hidden="1" x14ac:dyDescent="0.25">
      <c r="A3397" t="s">
        <v>6111</v>
      </c>
      <c r="B3397" t="s">
        <v>1541</v>
      </c>
      <c r="C3397" s="3" t="s">
        <v>32</v>
      </c>
      <c r="D3397" s="3" t="s">
        <v>3935</v>
      </c>
      <c r="E3397" s="3">
        <v>0</v>
      </c>
      <c r="F3397" s="3">
        <v>4000</v>
      </c>
      <c r="G3397" s="34">
        <v>37.79</v>
      </c>
      <c r="H3397" s="3" t="s">
        <v>27</v>
      </c>
      <c r="I3397" s="3" t="s">
        <v>23</v>
      </c>
      <c r="J3397" s="3" t="s">
        <v>8256</v>
      </c>
      <c r="K3397" s="3" t="s">
        <v>8260</v>
      </c>
      <c r="L3397" s="3" t="s">
        <v>8254</v>
      </c>
      <c r="M3397" s="26" t="s">
        <v>13873</v>
      </c>
      <c r="N3397"/>
      <c r="O3397" s="3" t="s">
        <v>78</v>
      </c>
      <c r="P3397" s="34">
        <v>906.98</v>
      </c>
      <c r="Q3397" s="34">
        <v>2393.62</v>
      </c>
      <c r="R3397" s="34">
        <v>-1486.64</v>
      </c>
      <c r="S3397" s="36">
        <v>-0.62</v>
      </c>
      <c r="T3397" s="34" t="s">
        <v>78</v>
      </c>
      <c r="U3397" s="34">
        <v>37.79</v>
      </c>
      <c r="V3397" s="34">
        <v>1259.8</v>
      </c>
      <c r="W3397" s="34">
        <v>-1222.01</v>
      </c>
      <c r="X3397" s="36">
        <v>-0.97</v>
      </c>
      <c r="Y3397" s="3" t="str">
        <f>IFERROR(VLOOKUP(A3397,'Pivot price tier'!$C$8:$L$2245,10,0),"")</f>
        <v/>
      </c>
      <c r="Z3397" s="3" t="str">
        <f>IFERROR(VLOOKUP(A3397,'Pivot price tier by size'!$D$8:$M$2466,10,0),"")</f>
        <v/>
      </c>
      <c r="AA3397" s="3" t="str">
        <f>IFERROR(VLOOKUP(A3397,'Pivot category'!$B$8:$I$2191,8,0),"")</f>
        <v/>
      </c>
      <c r="AB3397" s="3" t="str">
        <f t="shared" si="53"/>
        <v>Bottom 5%</v>
      </c>
      <c r="AC3397"/>
      <c r="AD3397" s="3" t="s">
        <v>11231</v>
      </c>
      <c r="AE3397" s="3" t="s">
        <v>14123</v>
      </c>
    </row>
    <row r="3398" spans="1:31" hidden="1" x14ac:dyDescent="0.25">
      <c r="A3398" t="s">
        <v>6106</v>
      </c>
      <c r="B3398" t="s">
        <v>1542</v>
      </c>
      <c r="C3398" s="3" t="s">
        <v>32</v>
      </c>
      <c r="D3398" s="3" t="s">
        <v>3936</v>
      </c>
      <c r="E3398" s="3">
        <v>0</v>
      </c>
      <c r="F3398" s="3">
        <v>4000</v>
      </c>
      <c r="G3398" s="34">
        <v>35.99</v>
      </c>
      <c r="H3398" s="3" t="s">
        <v>27</v>
      </c>
      <c r="I3398" s="3" t="s">
        <v>23</v>
      </c>
      <c r="J3398" s="3" t="s">
        <v>8256</v>
      </c>
      <c r="K3398" s="3" t="s">
        <v>8260</v>
      </c>
      <c r="L3398" s="3" t="s">
        <v>8255</v>
      </c>
      <c r="M3398" s="26" t="s">
        <v>13873</v>
      </c>
      <c r="N3398"/>
      <c r="O3398" s="3">
        <v>1</v>
      </c>
      <c r="P3398" s="34">
        <v>1415.66</v>
      </c>
      <c r="Q3398" s="34">
        <v>1679.72</v>
      </c>
      <c r="R3398" s="34">
        <v>-264.06</v>
      </c>
      <c r="S3398" s="36">
        <v>-0.16</v>
      </c>
      <c r="T3398" s="34">
        <v>1415.66</v>
      </c>
      <c r="U3398" s="34">
        <v>335.92</v>
      </c>
      <c r="V3398" s="34">
        <v>1139.81</v>
      </c>
      <c r="W3398" s="34">
        <v>-803.89</v>
      </c>
      <c r="X3398" s="36">
        <v>-0.71</v>
      </c>
      <c r="Y3398" s="3" t="str">
        <f>IFERROR(VLOOKUP(A3398,'Pivot price tier'!$C$8:$L$2245,10,0),"")</f>
        <v/>
      </c>
      <c r="Z3398" s="3" t="str">
        <f>IFERROR(VLOOKUP(A3398,'Pivot price tier by size'!$D$8:$M$2466,10,0),"")</f>
        <v/>
      </c>
      <c r="AA3398" s="3" t="str">
        <f>IFERROR(VLOOKUP(A3398,'Pivot category'!$B$8:$I$2191,8,0),"")</f>
        <v/>
      </c>
      <c r="AB3398" s="3" t="str">
        <f t="shared" si="53"/>
        <v>Bottom 5%</v>
      </c>
      <c r="AC3398"/>
      <c r="AD3398" s="3" t="s">
        <v>11231</v>
      </c>
      <c r="AE3398" s="3" t="s">
        <v>14123</v>
      </c>
    </row>
    <row r="3399" spans="1:31" x14ac:dyDescent="0.25">
      <c r="A3399" t="s">
        <v>5973</v>
      </c>
      <c r="B3399" t="s">
        <v>1301</v>
      </c>
      <c r="C3399" s="3" t="s">
        <v>32</v>
      </c>
      <c r="D3399" s="3" t="s">
        <v>3662</v>
      </c>
      <c r="E3399" s="3" t="s">
        <v>5198</v>
      </c>
      <c r="F3399" s="3">
        <v>1000</v>
      </c>
      <c r="G3399" s="34">
        <v>19.989999999999998</v>
      </c>
      <c r="H3399" s="3" t="s">
        <v>12</v>
      </c>
      <c r="I3399" s="3" t="s">
        <v>19</v>
      </c>
      <c r="J3399" s="3" t="s">
        <v>8251</v>
      </c>
      <c r="K3399" s="3" t="s">
        <v>8252</v>
      </c>
      <c r="L3399" s="3" t="s">
        <v>68</v>
      </c>
      <c r="M3399" s="26" t="s">
        <v>13873</v>
      </c>
      <c r="N3399"/>
      <c r="O3399" s="3">
        <v>153</v>
      </c>
      <c r="P3399" s="34">
        <v>149739.79</v>
      </c>
      <c r="Q3399" s="34">
        <v>170724.1</v>
      </c>
      <c r="R3399" s="34">
        <v>-20984.31</v>
      </c>
      <c r="S3399" s="36">
        <v>-0.12</v>
      </c>
      <c r="T3399" s="34">
        <v>978.69143790849682</v>
      </c>
      <c r="U3399" s="34">
        <v>293895.24</v>
      </c>
      <c r="V3399" s="34">
        <v>333349.07</v>
      </c>
      <c r="W3399" s="34">
        <v>-39453.83</v>
      </c>
      <c r="X3399" s="36">
        <v>-0.12</v>
      </c>
      <c r="Y3399" s="3" t="str">
        <f>IFERROR(VLOOKUP(A3399,'Pivot price tier'!$C$8:$L$2245,10,0),"")</f>
        <v xml:space="preserve"> </v>
      </c>
      <c r="Z3399" s="3" t="str">
        <f>IFERROR(VLOOKUP(A3399,'Pivot price tier by size'!$D$8:$M$2466,10,0),"")</f>
        <v xml:space="preserve"> </v>
      </c>
      <c r="AA3399" s="3" t="str">
        <f>IFERROR(VLOOKUP(A3399,'Pivot category'!$B$8:$I$2191,8,0),"")</f>
        <v xml:space="preserve"> </v>
      </c>
      <c r="AB3399" s="3" t="str">
        <f t="shared" si="53"/>
        <v/>
      </c>
      <c r="AC3399"/>
      <c r="AD3399" s="3" t="s">
        <v>16446</v>
      </c>
      <c r="AE3399" s="3" t="s">
        <v>14094</v>
      </c>
    </row>
    <row r="3400" spans="1:31" hidden="1" x14ac:dyDescent="0.25">
      <c r="A3400" t="s">
        <v>15505</v>
      </c>
      <c r="B3400" t="s">
        <v>15506</v>
      </c>
      <c r="C3400" s="3" t="s">
        <v>72</v>
      </c>
      <c r="D3400" s="3" t="s">
        <v>15292</v>
      </c>
      <c r="E3400" s="3" t="s">
        <v>5150</v>
      </c>
      <c r="F3400" s="3">
        <v>1000</v>
      </c>
      <c r="G3400" s="34">
        <v>10.99</v>
      </c>
      <c r="H3400" s="3" t="s">
        <v>27</v>
      </c>
      <c r="I3400" s="3" t="s">
        <v>70</v>
      </c>
      <c r="J3400" s="3" t="s">
        <v>8251</v>
      </c>
      <c r="K3400" s="3" t="s">
        <v>8252</v>
      </c>
      <c r="L3400" s="3" t="s">
        <v>68</v>
      </c>
      <c r="M3400" s="26">
        <v>45870</v>
      </c>
      <c r="N3400"/>
      <c r="O3400" s="3">
        <v>90</v>
      </c>
      <c r="P3400" s="34">
        <v>9506.35</v>
      </c>
      <c r="Q3400" s="34"/>
      <c r="R3400" s="34">
        <v>9506.35</v>
      </c>
      <c r="T3400" s="34">
        <v>105.62611111111111</v>
      </c>
      <c r="U3400" s="34">
        <v>29958.74</v>
      </c>
      <c r="V3400" s="34">
        <v>0</v>
      </c>
      <c r="W3400" s="34">
        <v>29958.74</v>
      </c>
      <c r="X3400" s="36">
        <v>0</v>
      </c>
      <c r="Y3400" s="3" t="str">
        <f>IFERROR(VLOOKUP(A3400,'Pivot price tier'!$C$8:$L$2245,10,0),"")</f>
        <v/>
      </c>
      <c r="Z3400" s="3" t="str">
        <f>IFERROR(VLOOKUP(A3400,'Pivot price tier by size'!$D$8:$M$2466,10,0),"")</f>
        <v/>
      </c>
      <c r="AA3400" s="3" t="str">
        <f>IFERROR(VLOOKUP(A3400,'Pivot category'!$B$8:$I$2191,8,0),"")</f>
        <v/>
      </c>
      <c r="AB3400" s="3" t="str">
        <f t="shared" si="53"/>
        <v>Bottom 5%</v>
      </c>
      <c r="AC3400"/>
      <c r="AD3400" s="3" t="s">
        <v>11231</v>
      </c>
      <c r="AE3400" s="3" t="s">
        <v>14123</v>
      </c>
    </row>
    <row r="3401" spans="1:31" x14ac:dyDescent="0.25">
      <c r="A3401" t="s">
        <v>6379</v>
      </c>
      <c r="B3401" t="s">
        <v>5103</v>
      </c>
      <c r="C3401" s="3" t="s">
        <v>32</v>
      </c>
      <c r="D3401" s="3" t="s">
        <v>4956</v>
      </c>
      <c r="E3401" s="3" t="s">
        <v>5151</v>
      </c>
      <c r="F3401" s="3">
        <v>7000</v>
      </c>
      <c r="G3401" s="34">
        <v>79.989999999999995</v>
      </c>
      <c r="H3401" s="3" t="s">
        <v>12619</v>
      </c>
      <c r="I3401" s="3" t="s">
        <v>15</v>
      </c>
      <c r="J3401" s="3" t="s">
        <v>8251</v>
      </c>
      <c r="K3401" s="3" t="s">
        <v>8252</v>
      </c>
      <c r="L3401" s="3" t="s">
        <v>68</v>
      </c>
      <c r="M3401" s="26" t="s">
        <v>13873</v>
      </c>
      <c r="N3401"/>
      <c r="O3401" s="3">
        <v>52</v>
      </c>
      <c r="P3401" s="34">
        <v>59472.49</v>
      </c>
      <c r="Q3401" s="34">
        <v>49849.86</v>
      </c>
      <c r="R3401" s="34">
        <v>9622.6299999999992</v>
      </c>
      <c r="S3401" s="36">
        <v>0.19</v>
      </c>
      <c r="T3401" s="34">
        <v>1143.7017307692308</v>
      </c>
      <c r="U3401" s="34">
        <v>55552.93</v>
      </c>
      <c r="V3401" s="34">
        <v>53019.51</v>
      </c>
      <c r="W3401" s="34">
        <v>2533.42</v>
      </c>
      <c r="X3401" s="36">
        <v>0.05</v>
      </c>
      <c r="Y3401" s="3" t="str">
        <f>IFERROR(VLOOKUP(A3401,'Pivot price tier'!$C$8:$L$2245,10,0),"")</f>
        <v xml:space="preserve"> </v>
      </c>
      <c r="Z3401" s="3" t="str">
        <f>IFERROR(VLOOKUP(A3401,'Pivot price tier by size'!$D$8:$M$2466,10,0),"")</f>
        <v xml:space="preserve"> </v>
      </c>
      <c r="AA3401" s="3" t="str">
        <f>IFERROR(VLOOKUP(A3401,'Pivot category'!$B$8:$I$2191,8,0),"")</f>
        <v xml:space="preserve"> </v>
      </c>
      <c r="AB3401" s="3" t="str">
        <f t="shared" si="53"/>
        <v/>
      </c>
      <c r="AC3401"/>
      <c r="AD3401" s="3" t="s">
        <v>16452</v>
      </c>
      <c r="AE3401" s="3" t="s">
        <v>16455</v>
      </c>
    </row>
    <row r="3402" spans="1:31" hidden="1" x14ac:dyDescent="0.25">
      <c r="A3402" t="s">
        <v>8958</v>
      </c>
      <c r="B3402" t="s">
        <v>13200</v>
      </c>
      <c r="C3402" s="3" t="s">
        <v>34</v>
      </c>
      <c r="D3402" s="3" t="s">
        <v>8693</v>
      </c>
      <c r="E3402" s="3" t="s">
        <v>5150</v>
      </c>
      <c r="F3402" s="3">
        <v>10000</v>
      </c>
      <c r="G3402" s="34">
        <v>14.99</v>
      </c>
      <c r="H3402" s="3" t="s">
        <v>27</v>
      </c>
      <c r="I3402" s="3" t="s">
        <v>21</v>
      </c>
      <c r="J3402" s="3" t="s">
        <v>8253</v>
      </c>
      <c r="K3402" s="3" t="s">
        <v>8260</v>
      </c>
      <c r="L3402" s="3" t="s">
        <v>8257</v>
      </c>
      <c r="M3402" s="26">
        <v>45474</v>
      </c>
      <c r="N3402"/>
      <c r="O3402" s="3" t="s">
        <v>78</v>
      </c>
      <c r="P3402" s="34"/>
      <c r="Q3402" s="34">
        <v>0</v>
      </c>
      <c r="R3402" s="34">
        <v>0</v>
      </c>
      <c r="T3402" s="34" t="s">
        <v>78</v>
      </c>
      <c r="U3402" s="34">
        <v>0</v>
      </c>
      <c r="V3402" s="34">
        <v>0</v>
      </c>
      <c r="W3402" s="34">
        <v>0</v>
      </c>
      <c r="X3402" s="36">
        <v>0</v>
      </c>
      <c r="Y3402" s="3" t="str">
        <f>IFERROR(VLOOKUP(A3402,'Pivot price tier'!$C$8:$L$2245,10,0),"")</f>
        <v/>
      </c>
      <c r="Z3402" s="3" t="str">
        <f>IFERROR(VLOOKUP(A3402,'Pivot price tier by size'!$D$8:$M$2466,10,0),"")</f>
        <v/>
      </c>
      <c r="AA3402" s="3" t="str">
        <f>IFERROR(VLOOKUP(A3402,'Pivot category'!$B$8:$I$2191,8,0),"")</f>
        <v/>
      </c>
      <c r="AB3402" s="3" t="str">
        <f t="shared" si="53"/>
        <v>Bottom 5%</v>
      </c>
      <c r="AC3402"/>
      <c r="AD3402" s="3" t="s">
        <v>78</v>
      </c>
      <c r="AE3402" s="3" t="s">
        <v>78</v>
      </c>
    </row>
    <row r="3403" spans="1:31" x14ac:dyDescent="0.25">
      <c r="A3403" t="s">
        <v>7831</v>
      </c>
      <c r="B3403" t="s">
        <v>1314</v>
      </c>
      <c r="C3403" s="3" t="s">
        <v>38</v>
      </c>
      <c r="D3403" s="3" t="s">
        <v>3676</v>
      </c>
      <c r="E3403" s="3" t="s">
        <v>5151</v>
      </c>
      <c r="F3403" s="3">
        <v>1000</v>
      </c>
      <c r="G3403" s="34">
        <v>81.99</v>
      </c>
      <c r="H3403" s="3" t="s">
        <v>12619</v>
      </c>
      <c r="I3403" s="3" t="s">
        <v>21</v>
      </c>
      <c r="J3403" s="3" t="s">
        <v>8251</v>
      </c>
      <c r="K3403" s="3" t="s">
        <v>8252</v>
      </c>
      <c r="L3403" s="3" t="s">
        <v>68</v>
      </c>
      <c r="M3403" s="26" t="s">
        <v>13873</v>
      </c>
      <c r="N3403"/>
      <c r="O3403" s="3">
        <v>132</v>
      </c>
      <c r="P3403" s="34">
        <v>243099.9</v>
      </c>
      <c r="Q3403" s="34">
        <v>260088.87</v>
      </c>
      <c r="R3403" s="34">
        <v>-16988.97</v>
      </c>
      <c r="S3403" s="36">
        <v>-7.0000000000000007E-2</v>
      </c>
      <c r="T3403" s="34">
        <v>1841.6659090909091</v>
      </c>
      <c r="U3403" s="34">
        <v>66548.789999999994</v>
      </c>
      <c r="V3403" s="34">
        <v>68923.490000000005</v>
      </c>
      <c r="W3403" s="34">
        <v>-2374.6999999999998</v>
      </c>
      <c r="X3403" s="36">
        <v>-0.03</v>
      </c>
      <c r="Y3403" s="3" t="str">
        <f>IFERROR(VLOOKUP(A3403,'Pivot price tier'!$C$8:$L$2245,10,0),"")</f>
        <v xml:space="preserve"> </v>
      </c>
      <c r="Z3403" s="3" t="str">
        <f>IFERROR(VLOOKUP(A3403,'Pivot price tier by size'!$D$8:$M$2466,10,0),"")</f>
        <v xml:space="preserve"> </v>
      </c>
      <c r="AA3403" s="3" t="str">
        <f>IFERROR(VLOOKUP(A3403,'Pivot category'!$B$8:$I$2191,8,0),"")</f>
        <v xml:space="preserve"> </v>
      </c>
      <c r="AB3403" s="3" t="str">
        <f t="shared" si="53"/>
        <v/>
      </c>
      <c r="AC3403"/>
      <c r="AD3403" s="3" t="s">
        <v>16452</v>
      </c>
      <c r="AE3403" s="3" t="s">
        <v>16455</v>
      </c>
    </row>
    <row r="3404" spans="1:31" hidden="1" x14ac:dyDescent="0.25">
      <c r="A3404" t="s">
        <v>7396</v>
      </c>
      <c r="B3404" t="s">
        <v>5269</v>
      </c>
      <c r="C3404" s="3" t="s">
        <v>69</v>
      </c>
      <c r="D3404" s="3" t="s">
        <v>5248</v>
      </c>
      <c r="E3404" s="3">
        <v>0</v>
      </c>
      <c r="F3404" s="3">
        <v>9000</v>
      </c>
      <c r="G3404" s="34">
        <v>0.59</v>
      </c>
      <c r="H3404" s="3" t="s">
        <v>25</v>
      </c>
      <c r="I3404" s="3" t="s">
        <v>70</v>
      </c>
      <c r="J3404" s="3" t="s">
        <v>8256</v>
      </c>
      <c r="K3404" s="3" t="s">
        <v>8260</v>
      </c>
      <c r="L3404" s="3" t="s">
        <v>8257</v>
      </c>
      <c r="M3404" s="26" t="s">
        <v>13873</v>
      </c>
      <c r="N3404"/>
      <c r="O3404" s="3" t="s">
        <v>78</v>
      </c>
      <c r="P3404" s="34">
        <v>113.74</v>
      </c>
      <c r="Q3404" s="34">
        <v>184.15</v>
      </c>
      <c r="R3404" s="34">
        <v>-70.41</v>
      </c>
      <c r="S3404" s="36">
        <v>-0.38</v>
      </c>
      <c r="T3404" s="34" t="s">
        <v>78</v>
      </c>
      <c r="U3404" s="34">
        <v>-112.8</v>
      </c>
      <c r="V3404" s="34">
        <v>23.7</v>
      </c>
      <c r="W3404" s="34">
        <v>-136.5</v>
      </c>
      <c r="X3404" s="36">
        <v>-5.76</v>
      </c>
      <c r="Y3404" s="3" t="str">
        <f>IFERROR(VLOOKUP(A3404,'Pivot price tier'!$C$8:$L$2245,10,0),"")</f>
        <v/>
      </c>
      <c r="Z3404" s="3" t="str">
        <f>IFERROR(VLOOKUP(A3404,'Pivot price tier by size'!$D$8:$M$2466,10,0),"")</f>
        <v/>
      </c>
      <c r="AA3404" s="3" t="str">
        <f>IFERROR(VLOOKUP(A3404,'Pivot category'!$B$8:$I$2191,8,0),"")</f>
        <v/>
      </c>
      <c r="AB3404" s="3" t="str">
        <f t="shared" si="53"/>
        <v>Bottom 5%</v>
      </c>
      <c r="AC3404"/>
      <c r="AD3404" s="3" t="s">
        <v>16449</v>
      </c>
      <c r="AE3404" s="3" t="s">
        <v>14091</v>
      </c>
    </row>
    <row r="3405" spans="1:31" x14ac:dyDescent="0.25">
      <c r="A3405" t="s">
        <v>5616</v>
      </c>
      <c r="B3405" t="s">
        <v>1316</v>
      </c>
      <c r="C3405" s="3" t="s">
        <v>32</v>
      </c>
      <c r="D3405" s="3" t="s">
        <v>3678</v>
      </c>
      <c r="E3405" s="3" t="s">
        <v>5151</v>
      </c>
      <c r="F3405" s="3">
        <v>1000</v>
      </c>
      <c r="G3405" s="34">
        <v>39.99</v>
      </c>
      <c r="H3405" s="3" t="s">
        <v>12619</v>
      </c>
      <c r="I3405" s="3" t="s">
        <v>21</v>
      </c>
      <c r="J3405" s="3" t="s">
        <v>8251</v>
      </c>
      <c r="K3405" s="3" t="s">
        <v>8252</v>
      </c>
      <c r="L3405" s="3" t="s">
        <v>68</v>
      </c>
      <c r="M3405" s="26" t="s">
        <v>13873</v>
      </c>
      <c r="N3405"/>
      <c r="O3405" s="3">
        <v>153</v>
      </c>
      <c r="P3405" s="34">
        <v>233225.85</v>
      </c>
      <c r="Q3405" s="34">
        <v>242191.65</v>
      </c>
      <c r="R3405" s="34">
        <v>-8965.7999999999993</v>
      </c>
      <c r="S3405" s="36">
        <v>-0.04</v>
      </c>
      <c r="T3405" s="34">
        <v>1524.3519607843139</v>
      </c>
      <c r="U3405" s="34">
        <v>376585.5</v>
      </c>
      <c r="V3405" s="34">
        <v>405097.53</v>
      </c>
      <c r="W3405" s="34">
        <v>-28512.03</v>
      </c>
      <c r="X3405" s="36">
        <v>-7.0000000000000007E-2</v>
      </c>
      <c r="Y3405" s="3" t="str">
        <f>IFERROR(VLOOKUP(A3405,'Pivot price tier'!$C$8:$L$2245,10,0),"")</f>
        <v xml:space="preserve"> </v>
      </c>
      <c r="Z3405" s="3" t="str">
        <f>IFERROR(VLOOKUP(A3405,'Pivot price tier by size'!$D$8:$M$2466,10,0),"")</f>
        <v xml:space="preserve"> </v>
      </c>
      <c r="AA3405" s="3" t="str">
        <f>IFERROR(VLOOKUP(A3405,'Pivot category'!$B$8:$I$2191,8,0),"")</f>
        <v xml:space="preserve"> </v>
      </c>
      <c r="AB3405" s="3" t="str">
        <f t="shared" si="53"/>
        <v/>
      </c>
      <c r="AC3405"/>
      <c r="AD3405" s="3" t="s">
        <v>16452</v>
      </c>
      <c r="AE3405" s="3" t="s">
        <v>16455</v>
      </c>
    </row>
    <row r="3406" spans="1:31" hidden="1" x14ac:dyDescent="0.25">
      <c r="A3406" t="s">
        <v>7949</v>
      </c>
      <c r="B3406" t="s">
        <v>1544</v>
      </c>
      <c r="C3406" s="3" t="s">
        <v>38</v>
      </c>
      <c r="D3406" s="3" t="s">
        <v>3938</v>
      </c>
      <c r="E3406" s="3">
        <v>0</v>
      </c>
      <c r="F3406" s="3">
        <v>4000</v>
      </c>
      <c r="G3406" s="34">
        <v>9.59</v>
      </c>
      <c r="H3406" s="3" t="s">
        <v>25</v>
      </c>
      <c r="I3406" s="3" t="s">
        <v>13</v>
      </c>
      <c r="J3406" s="3" t="s">
        <v>9162</v>
      </c>
      <c r="K3406" s="3" t="s">
        <v>8260</v>
      </c>
      <c r="L3406" s="3" t="s">
        <v>8255</v>
      </c>
      <c r="M3406" s="26" t="s">
        <v>13873</v>
      </c>
      <c r="N3406"/>
      <c r="O3406" s="3" t="s">
        <v>78</v>
      </c>
      <c r="P3406" s="34"/>
      <c r="Q3406" s="34">
        <v>31.98</v>
      </c>
      <c r="R3406" s="34">
        <v>-31.98</v>
      </c>
      <c r="S3406" s="36">
        <v>-1</v>
      </c>
      <c r="T3406" s="34" t="s">
        <v>78</v>
      </c>
      <c r="U3406" s="34" t="s">
        <v>78</v>
      </c>
      <c r="V3406" s="34" t="s">
        <v>78</v>
      </c>
      <c r="W3406" s="34" t="s">
        <v>78</v>
      </c>
      <c r="X3406" s="36" t="s">
        <v>78</v>
      </c>
      <c r="Y3406" s="3" t="str">
        <f>IFERROR(VLOOKUP(A3406,'Pivot price tier'!$C$8:$L$2245,10,0),"")</f>
        <v/>
      </c>
      <c r="Z3406" s="3" t="str">
        <f>IFERROR(VLOOKUP(A3406,'Pivot price tier by size'!$D$8:$M$2466,10,0),"")</f>
        <v/>
      </c>
      <c r="AA3406" s="3" t="str">
        <f>IFERROR(VLOOKUP(A3406,'Pivot category'!$B$8:$I$2191,8,0),"")</f>
        <v/>
      </c>
      <c r="AB3406" s="3" t="str">
        <f t="shared" si="53"/>
        <v>Bottom 5%</v>
      </c>
      <c r="AC3406"/>
      <c r="AD3406" s="3" t="s">
        <v>16449</v>
      </c>
      <c r="AE3406" s="3" t="s">
        <v>14091</v>
      </c>
    </row>
    <row r="3407" spans="1:31" hidden="1" x14ac:dyDescent="0.25">
      <c r="A3407" t="s">
        <v>9408</v>
      </c>
      <c r="B3407" t="s">
        <v>9407</v>
      </c>
      <c r="C3407" s="3" t="s">
        <v>38</v>
      </c>
      <c r="D3407" s="3" t="s">
        <v>5072</v>
      </c>
      <c r="E3407" s="3" t="s">
        <v>5150</v>
      </c>
      <c r="F3407" s="3">
        <v>4000</v>
      </c>
      <c r="G3407" s="34">
        <v>9.59</v>
      </c>
      <c r="H3407" s="3" t="s">
        <v>28</v>
      </c>
      <c r="I3407" s="3" t="s">
        <v>13</v>
      </c>
      <c r="J3407" s="3" t="s">
        <v>9162</v>
      </c>
      <c r="K3407" s="3" t="s">
        <v>8260</v>
      </c>
      <c r="L3407" s="3" t="s">
        <v>8255</v>
      </c>
      <c r="M3407" s="26">
        <v>46054</v>
      </c>
      <c r="N3407"/>
      <c r="O3407" s="3" t="s">
        <v>78</v>
      </c>
      <c r="P3407" s="34">
        <v>47.95</v>
      </c>
      <c r="Q3407" s="34"/>
      <c r="R3407" s="34">
        <v>47.95</v>
      </c>
      <c r="T3407" s="34" t="s">
        <v>78</v>
      </c>
      <c r="U3407" s="34" t="s">
        <v>78</v>
      </c>
      <c r="V3407" s="34" t="s">
        <v>78</v>
      </c>
      <c r="W3407" s="34" t="s">
        <v>78</v>
      </c>
      <c r="X3407" s="36" t="s">
        <v>78</v>
      </c>
      <c r="Y3407" s="3" t="str">
        <f>IFERROR(VLOOKUP(A3407,'Pivot price tier'!$C$8:$L$2245,10,0),"")</f>
        <v/>
      </c>
      <c r="Z3407" s="3" t="str">
        <f>IFERROR(VLOOKUP(A3407,'Pivot price tier by size'!$D$8:$M$2466,10,0),"")</f>
        <v/>
      </c>
      <c r="AA3407" s="3" t="str">
        <f>IFERROR(VLOOKUP(A3407,'Pivot category'!$B$8:$I$2191,8,0),"")</f>
        <v/>
      </c>
      <c r="AB3407" s="3" t="str">
        <f t="shared" si="53"/>
        <v>Bottom 5%</v>
      </c>
      <c r="AC3407"/>
      <c r="AD3407" s="3" t="s">
        <v>16449</v>
      </c>
      <c r="AE3407" s="3" t="s">
        <v>14091</v>
      </c>
    </row>
    <row r="3408" spans="1:31" hidden="1" x14ac:dyDescent="0.25">
      <c r="A3408" t="s">
        <v>11646</v>
      </c>
      <c r="B3408" t="s">
        <v>12538</v>
      </c>
      <c r="C3408" s="3" t="s">
        <v>38</v>
      </c>
      <c r="D3408" s="3" t="s">
        <v>3939</v>
      </c>
      <c r="E3408" s="3" t="s">
        <v>5150</v>
      </c>
      <c r="F3408" s="3">
        <v>4000</v>
      </c>
      <c r="G3408" s="34">
        <v>10.19</v>
      </c>
      <c r="H3408" s="3" t="s">
        <v>26</v>
      </c>
      <c r="I3408" s="3" t="s">
        <v>13</v>
      </c>
      <c r="J3408" s="3" t="s">
        <v>9162</v>
      </c>
      <c r="K3408" s="3" t="s">
        <v>8260</v>
      </c>
      <c r="L3408" s="3" t="s">
        <v>8255</v>
      </c>
      <c r="M3408" s="26">
        <v>45261</v>
      </c>
      <c r="N3408"/>
      <c r="O3408" s="3">
        <v>0</v>
      </c>
      <c r="P3408" s="34">
        <v>10.07</v>
      </c>
      <c r="Q3408" s="34">
        <v>33.58</v>
      </c>
      <c r="R3408" s="34">
        <v>-23.51</v>
      </c>
      <c r="S3408" s="36">
        <v>-0.7</v>
      </c>
      <c r="T3408" s="34" t="s">
        <v>78</v>
      </c>
      <c r="U3408" s="34" t="s">
        <v>78</v>
      </c>
      <c r="V3408" s="34" t="s">
        <v>78</v>
      </c>
      <c r="W3408" s="34" t="s">
        <v>78</v>
      </c>
      <c r="X3408" s="36" t="s">
        <v>78</v>
      </c>
      <c r="Y3408" s="3" t="str">
        <f>IFERROR(VLOOKUP(A3408,'Pivot price tier'!$C$8:$L$2245,10,0),"")</f>
        <v/>
      </c>
      <c r="Z3408" s="3" t="str">
        <f>IFERROR(VLOOKUP(A3408,'Pivot price tier by size'!$D$8:$M$2466,10,0),"")</f>
        <v/>
      </c>
      <c r="AA3408" s="3" t="str">
        <f>IFERROR(VLOOKUP(A3408,'Pivot category'!$B$8:$I$2191,8,0),"")</f>
        <v/>
      </c>
      <c r="AB3408" s="3" t="str">
        <f t="shared" si="53"/>
        <v>Bottom 5%</v>
      </c>
      <c r="AC3408"/>
      <c r="AD3408" s="3" t="s">
        <v>16449</v>
      </c>
      <c r="AE3408" s="3" t="s">
        <v>14091</v>
      </c>
    </row>
    <row r="3409" spans="1:31" hidden="1" x14ac:dyDescent="0.25">
      <c r="A3409" t="s">
        <v>13201</v>
      </c>
      <c r="B3409" t="s">
        <v>13202</v>
      </c>
      <c r="C3409" s="3" t="s">
        <v>32</v>
      </c>
      <c r="D3409" s="3" t="s">
        <v>12873</v>
      </c>
      <c r="E3409" s="3" t="s">
        <v>5150</v>
      </c>
      <c r="F3409" s="3">
        <v>10000</v>
      </c>
      <c r="G3409" s="34">
        <v>59.99</v>
      </c>
      <c r="H3409" s="3" t="s">
        <v>12622</v>
      </c>
      <c r="I3409" s="3" t="s">
        <v>15</v>
      </c>
      <c r="J3409" s="3" t="s">
        <v>15405</v>
      </c>
      <c r="K3409" s="3" t="s">
        <v>8264</v>
      </c>
      <c r="L3409" s="3" t="s">
        <v>68</v>
      </c>
      <c r="M3409" s="26">
        <v>45474</v>
      </c>
      <c r="N3409"/>
      <c r="O3409" s="3">
        <v>5</v>
      </c>
      <c r="P3409" s="34">
        <v>2159.64</v>
      </c>
      <c r="Q3409" s="34">
        <v>7198.8</v>
      </c>
      <c r="R3409" s="34">
        <v>-5039.16</v>
      </c>
      <c r="S3409" s="36">
        <v>-0.7</v>
      </c>
      <c r="T3409" s="34">
        <v>431.928</v>
      </c>
      <c r="U3409" s="34">
        <v>0</v>
      </c>
      <c r="V3409" s="34">
        <v>119.98</v>
      </c>
      <c r="W3409" s="34">
        <v>-119.98</v>
      </c>
      <c r="X3409" s="36">
        <v>-1</v>
      </c>
      <c r="Y3409" s="3" t="str">
        <f>IFERROR(VLOOKUP(A3409,'Pivot price tier'!$C$8:$L$2245,10,0),"")</f>
        <v/>
      </c>
      <c r="Z3409" s="3" t="str">
        <f>IFERROR(VLOOKUP(A3409,'Pivot price tier by size'!$D$8:$M$2466,10,0),"")</f>
        <v/>
      </c>
      <c r="AA3409" s="3" t="str">
        <f>IFERROR(VLOOKUP(A3409,'Pivot category'!$B$8:$I$2191,8,0),"")</f>
        <v/>
      </c>
      <c r="AB3409" s="3" t="str">
        <f t="shared" si="53"/>
        <v>Bottom 5%</v>
      </c>
      <c r="AC3409"/>
      <c r="AD3409" s="3" t="s">
        <v>11231</v>
      </c>
      <c r="AE3409" s="3" t="s">
        <v>14090</v>
      </c>
    </row>
    <row r="3410" spans="1:31" x14ac:dyDescent="0.25">
      <c r="A3410" t="s">
        <v>5894</v>
      </c>
      <c r="B3410" t="s">
        <v>1318</v>
      </c>
      <c r="C3410" s="3" t="s">
        <v>32</v>
      </c>
      <c r="D3410" s="3" t="s">
        <v>3681</v>
      </c>
      <c r="E3410" s="3" t="s">
        <v>5151</v>
      </c>
      <c r="F3410" s="3">
        <v>1000</v>
      </c>
      <c r="G3410" s="34">
        <v>224.99</v>
      </c>
      <c r="H3410" s="3" t="s">
        <v>12619</v>
      </c>
      <c r="I3410" s="3" t="s">
        <v>74</v>
      </c>
      <c r="J3410" s="3" t="s">
        <v>8251</v>
      </c>
      <c r="K3410" s="3" t="s">
        <v>8252</v>
      </c>
      <c r="L3410" s="3" t="s">
        <v>68</v>
      </c>
      <c r="M3410" s="26" t="s">
        <v>13873</v>
      </c>
      <c r="N3410"/>
      <c r="O3410" s="3">
        <v>130</v>
      </c>
      <c r="P3410" s="34">
        <v>201565.59</v>
      </c>
      <c r="Q3410" s="34">
        <v>197101.67</v>
      </c>
      <c r="R3410" s="34">
        <v>4463.92</v>
      </c>
      <c r="S3410" s="36">
        <v>0.02</v>
      </c>
      <c r="T3410" s="34">
        <v>1550.5045384615385</v>
      </c>
      <c r="U3410" s="34">
        <v>212515.08</v>
      </c>
      <c r="V3410" s="34">
        <v>257119.2</v>
      </c>
      <c r="W3410" s="34">
        <v>-44604.12</v>
      </c>
      <c r="X3410" s="36">
        <v>-0.17</v>
      </c>
      <c r="Y3410" s="3" t="str">
        <f>IFERROR(VLOOKUP(A3410,'Pivot price tier'!$C$8:$L$2245,10,0),"")</f>
        <v xml:space="preserve"> </v>
      </c>
      <c r="Z3410" s="3" t="str">
        <f>IFERROR(VLOOKUP(A3410,'Pivot price tier by size'!$D$8:$M$2466,10,0),"")</f>
        <v xml:space="preserve"> </v>
      </c>
      <c r="AA3410" s="3" t="str">
        <f>IFERROR(VLOOKUP(A3410,'Pivot category'!$B$8:$I$2191,8,0),"")</f>
        <v xml:space="preserve"> </v>
      </c>
      <c r="AB3410" s="3" t="str">
        <f t="shared" si="53"/>
        <v/>
      </c>
      <c r="AC3410"/>
      <c r="AD3410" s="3" t="s">
        <v>16452</v>
      </c>
      <c r="AE3410" s="3" t="s">
        <v>16455</v>
      </c>
    </row>
    <row r="3411" spans="1:31" hidden="1" x14ac:dyDescent="0.25">
      <c r="A3411" t="s">
        <v>6598</v>
      </c>
      <c r="B3411" t="s">
        <v>6597</v>
      </c>
      <c r="C3411" s="3" t="s">
        <v>32</v>
      </c>
      <c r="D3411" s="3" t="s">
        <v>8119</v>
      </c>
      <c r="E3411" s="3">
        <v>0</v>
      </c>
      <c r="F3411" s="3">
        <v>7000</v>
      </c>
      <c r="G3411" s="34">
        <v>19.79</v>
      </c>
      <c r="H3411" s="3" t="s">
        <v>12621</v>
      </c>
      <c r="I3411" s="3" t="s">
        <v>19</v>
      </c>
      <c r="J3411" s="3" t="s">
        <v>8256</v>
      </c>
      <c r="K3411" s="3" t="s">
        <v>8252</v>
      </c>
      <c r="L3411" s="3" t="s">
        <v>8255</v>
      </c>
      <c r="M3411" s="26" t="s">
        <v>13873</v>
      </c>
      <c r="N3411"/>
      <c r="O3411" s="3">
        <v>5</v>
      </c>
      <c r="P3411" s="34">
        <v>1939.42</v>
      </c>
      <c r="Q3411" s="34">
        <v>11012.4</v>
      </c>
      <c r="R3411" s="34">
        <v>-9072.98</v>
      </c>
      <c r="S3411" s="36">
        <v>-0.82</v>
      </c>
      <c r="T3411" s="34">
        <v>387.88400000000001</v>
      </c>
      <c r="U3411" s="34">
        <v>296.85000000000002</v>
      </c>
      <c r="V3411" s="34">
        <v>3689.98</v>
      </c>
      <c r="W3411" s="34">
        <v>-3393.13</v>
      </c>
      <c r="X3411" s="36">
        <v>-0.92</v>
      </c>
      <c r="Y3411" s="3" t="str">
        <f>IFERROR(VLOOKUP(A3411,'Pivot price tier'!$C$8:$L$2245,10,0),"")</f>
        <v/>
      </c>
      <c r="Z3411" s="3" t="str">
        <f>IFERROR(VLOOKUP(A3411,'Pivot price tier by size'!$D$8:$M$2466,10,0),"")</f>
        <v/>
      </c>
      <c r="AA3411" s="3" t="str">
        <f>IFERROR(VLOOKUP(A3411,'Pivot category'!$B$8:$I$2191,8,0),"")</f>
        <v/>
      </c>
      <c r="AB3411" s="3" t="str">
        <f t="shared" si="53"/>
        <v>Bottom 5%</v>
      </c>
      <c r="AC3411"/>
      <c r="AD3411" s="3" t="s">
        <v>16450</v>
      </c>
      <c r="AE3411" s="3" t="s">
        <v>14103</v>
      </c>
    </row>
    <row r="3412" spans="1:31" hidden="1" x14ac:dyDescent="0.25">
      <c r="A3412" t="s">
        <v>13203</v>
      </c>
      <c r="B3412" t="s">
        <v>13204</v>
      </c>
      <c r="C3412" s="3" t="s">
        <v>32</v>
      </c>
      <c r="D3412" s="3" t="s">
        <v>5414</v>
      </c>
      <c r="E3412" s="3" t="s">
        <v>5150</v>
      </c>
      <c r="F3412" s="3">
        <v>9000</v>
      </c>
      <c r="G3412" s="34">
        <v>299.99</v>
      </c>
      <c r="H3412" s="3" t="s">
        <v>12620</v>
      </c>
      <c r="I3412" s="3" t="s">
        <v>74</v>
      </c>
      <c r="J3412" s="3" t="s">
        <v>8259</v>
      </c>
      <c r="K3412" s="3" t="s">
        <v>8260</v>
      </c>
      <c r="L3412" s="3" t="s">
        <v>68</v>
      </c>
      <c r="M3412" s="26">
        <v>45474</v>
      </c>
      <c r="N3412"/>
      <c r="O3412" s="3" t="s">
        <v>78</v>
      </c>
      <c r="P3412" s="34">
        <v>8399.7199999999993</v>
      </c>
      <c r="Q3412" s="34"/>
      <c r="R3412" s="34">
        <v>8399.7199999999993</v>
      </c>
      <c r="T3412" s="34" t="s">
        <v>78</v>
      </c>
      <c r="U3412" s="34" t="s">
        <v>78</v>
      </c>
      <c r="V3412" s="34" t="s">
        <v>78</v>
      </c>
      <c r="W3412" s="34" t="s">
        <v>78</v>
      </c>
      <c r="X3412" s="36" t="s">
        <v>78</v>
      </c>
      <c r="Y3412" s="3" t="str">
        <f>IFERROR(VLOOKUP(A3412,'Pivot price tier'!$C$8:$L$2245,10,0),"")</f>
        <v/>
      </c>
      <c r="Z3412" s="3" t="str">
        <f>IFERROR(VLOOKUP(A3412,'Pivot price tier by size'!$D$8:$M$2466,10,0),"")</f>
        <v/>
      </c>
      <c r="AA3412" s="3" t="str">
        <f>IFERROR(VLOOKUP(A3412,'Pivot category'!$B$8:$I$2191,8,0),"")</f>
        <v/>
      </c>
      <c r="AB3412" s="3" t="str">
        <f t="shared" si="53"/>
        <v>Bottom 5%</v>
      </c>
      <c r="AC3412"/>
      <c r="AD3412" s="3" t="s">
        <v>16449</v>
      </c>
      <c r="AE3412" s="3" t="s">
        <v>14091</v>
      </c>
    </row>
    <row r="3413" spans="1:31" hidden="1" x14ac:dyDescent="0.25">
      <c r="A3413" t="s">
        <v>9562</v>
      </c>
      <c r="B3413" t="s">
        <v>9563</v>
      </c>
      <c r="C3413" s="3" t="s">
        <v>32</v>
      </c>
      <c r="D3413" s="3" t="s">
        <v>9178</v>
      </c>
      <c r="E3413" s="3" t="s">
        <v>5150</v>
      </c>
      <c r="F3413" s="3">
        <v>7000</v>
      </c>
      <c r="G3413" s="34">
        <v>35.99</v>
      </c>
      <c r="H3413" s="3" t="s">
        <v>26</v>
      </c>
      <c r="I3413" s="3" t="s">
        <v>15</v>
      </c>
      <c r="J3413" s="3" t="s">
        <v>8256</v>
      </c>
      <c r="K3413" s="3" t="s">
        <v>8252</v>
      </c>
      <c r="L3413" s="3" t="s">
        <v>8255</v>
      </c>
      <c r="M3413" s="26" t="s">
        <v>13873</v>
      </c>
      <c r="N3413"/>
      <c r="O3413" s="3">
        <v>2</v>
      </c>
      <c r="P3413" s="34">
        <v>2555.29</v>
      </c>
      <c r="Q3413" s="34">
        <v>7414.49</v>
      </c>
      <c r="R3413" s="34">
        <v>-4859.2</v>
      </c>
      <c r="S3413" s="36">
        <v>-0.66</v>
      </c>
      <c r="T3413" s="34">
        <v>1277.645</v>
      </c>
      <c r="U3413" s="34">
        <v>1727.52</v>
      </c>
      <c r="V3413" s="34">
        <v>4511.1400000000003</v>
      </c>
      <c r="W3413" s="34">
        <v>-2783.62</v>
      </c>
      <c r="X3413" s="36">
        <v>-0.62</v>
      </c>
      <c r="Y3413" s="3" t="str">
        <f>IFERROR(VLOOKUP(A3413,'Pivot price tier'!$C$8:$L$2245,10,0),"")</f>
        <v/>
      </c>
      <c r="Z3413" s="3" t="str">
        <f>IFERROR(VLOOKUP(A3413,'Pivot price tier by size'!$D$8:$M$2466,10,0),"")</f>
        <v/>
      </c>
      <c r="AA3413" s="3" t="str">
        <f>IFERROR(VLOOKUP(A3413,'Pivot category'!$B$8:$I$2191,8,0),"")</f>
        <v/>
      </c>
      <c r="AB3413" s="3" t="str">
        <f t="shared" si="53"/>
        <v>Bottom 5%</v>
      </c>
      <c r="AC3413"/>
      <c r="AD3413" s="3" t="s">
        <v>10401</v>
      </c>
      <c r="AE3413" s="3" t="s">
        <v>14110</v>
      </c>
    </row>
    <row r="3414" spans="1:31" hidden="1" x14ac:dyDescent="0.25">
      <c r="A3414" t="s">
        <v>10254</v>
      </c>
      <c r="B3414" t="s">
        <v>10255</v>
      </c>
      <c r="C3414" s="3" t="s">
        <v>73</v>
      </c>
      <c r="D3414" s="3" t="s">
        <v>10199</v>
      </c>
      <c r="E3414" s="3">
        <v>0</v>
      </c>
      <c r="F3414" s="3">
        <v>7000</v>
      </c>
      <c r="G3414" s="34">
        <v>5.99</v>
      </c>
      <c r="H3414" s="3" t="s">
        <v>8334</v>
      </c>
      <c r="I3414" s="3" t="s">
        <v>12340</v>
      </c>
      <c r="J3414" s="3" t="s">
        <v>8256</v>
      </c>
      <c r="K3414" s="3" t="s">
        <v>8252</v>
      </c>
      <c r="L3414" s="3" t="s">
        <v>8255</v>
      </c>
      <c r="M3414" s="26" t="s">
        <v>13873</v>
      </c>
      <c r="N3414"/>
      <c r="O3414" s="3">
        <v>25</v>
      </c>
      <c r="P3414" s="34">
        <v>11856.55</v>
      </c>
      <c r="Q3414" s="34">
        <v>11984.47</v>
      </c>
      <c r="R3414" s="34">
        <v>-127.92</v>
      </c>
      <c r="S3414" s="36">
        <v>-0.01</v>
      </c>
      <c r="T3414" s="34">
        <v>474.26199999999994</v>
      </c>
      <c r="U3414" s="34">
        <v>5931.79</v>
      </c>
      <c r="V3414" s="34">
        <v>7367.34</v>
      </c>
      <c r="W3414" s="34">
        <v>-1435.55</v>
      </c>
      <c r="X3414" s="36">
        <v>-0.19</v>
      </c>
      <c r="Y3414" s="3" t="str">
        <f>IFERROR(VLOOKUP(A3414,'Pivot price tier'!$C$8:$L$2245,10,0),"")</f>
        <v/>
      </c>
      <c r="Z3414" s="3" t="str">
        <f>IFERROR(VLOOKUP(A3414,'Pivot price tier by size'!$D$8:$M$2466,10,0),"")</f>
        <v/>
      </c>
      <c r="AA3414" s="3" t="str">
        <f>IFERROR(VLOOKUP(A3414,'Pivot category'!$B$8:$I$2191,8,0),"")</f>
        <v/>
      </c>
      <c r="AB3414" s="3" t="str">
        <f t="shared" si="53"/>
        <v>Bottom 5%</v>
      </c>
      <c r="AC3414"/>
      <c r="AD3414" s="3" t="s">
        <v>16450</v>
      </c>
      <c r="AE3414" s="3" t="s">
        <v>14103</v>
      </c>
    </row>
    <row r="3415" spans="1:31" hidden="1" x14ac:dyDescent="0.25">
      <c r="A3415" t="s">
        <v>10799</v>
      </c>
      <c r="B3415" t="s">
        <v>10800</v>
      </c>
      <c r="C3415" s="3" t="s">
        <v>73</v>
      </c>
      <c r="D3415" s="3" t="s">
        <v>10712</v>
      </c>
      <c r="E3415" s="3">
        <v>0</v>
      </c>
      <c r="F3415" s="3">
        <v>7000</v>
      </c>
      <c r="G3415" s="34">
        <v>5.99</v>
      </c>
      <c r="H3415" s="3" t="s">
        <v>8334</v>
      </c>
      <c r="I3415" s="3" t="s">
        <v>12340</v>
      </c>
      <c r="J3415" s="3" t="s">
        <v>8256</v>
      </c>
      <c r="K3415" s="3" t="s">
        <v>8252</v>
      </c>
      <c r="L3415" s="3" t="s">
        <v>8255</v>
      </c>
      <c r="M3415" s="26" t="s">
        <v>13873</v>
      </c>
      <c r="N3415"/>
      <c r="O3415" s="3">
        <v>3</v>
      </c>
      <c r="P3415" s="34">
        <v>2240.2600000000002</v>
      </c>
      <c r="Q3415" s="34">
        <v>6569.05</v>
      </c>
      <c r="R3415" s="34">
        <v>-4328.79</v>
      </c>
      <c r="S3415" s="36">
        <v>-0.66</v>
      </c>
      <c r="T3415" s="34">
        <v>746.75333333333344</v>
      </c>
      <c r="U3415" s="34">
        <v>221.63</v>
      </c>
      <c r="V3415" s="34">
        <v>1825.97</v>
      </c>
      <c r="W3415" s="34">
        <v>-1604.34</v>
      </c>
      <c r="X3415" s="36">
        <v>-0.88</v>
      </c>
      <c r="Y3415" s="3" t="str">
        <f>IFERROR(VLOOKUP(A3415,'Pivot price tier'!$C$8:$L$2245,10,0),"")</f>
        <v/>
      </c>
      <c r="Z3415" s="3" t="str">
        <f>IFERROR(VLOOKUP(A3415,'Pivot price tier by size'!$D$8:$M$2466,10,0),"")</f>
        <v/>
      </c>
      <c r="AA3415" s="3" t="str">
        <f>IFERROR(VLOOKUP(A3415,'Pivot category'!$B$8:$I$2191,8,0),"")</f>
        <v/>
      </c>
      <c r="AB3415" s="3" t="str">
        <f t="shared" si="53"/>
        <v>Bottom 5%</v>
      </c>
      <c r="AC3415"/>
      <c r="AD3415" s="3" t="s">
        <v>16450</v>
      </c>
      <c r="AE3415" s="3" t="s">
        <v>14103</v>
      </c>
    </row>
    <row r="3416" spans="1:31" hidden="1" x14ac:dyDescent="0.25">
      <c r="A3416" t="s">
        <v>10119</v>
      </c>
      <c r="B3416" t="s">
        <v>10120</v>
      </c>
      <c r="C3416" s="3" t="s">
        <v>69</v>
      </c>
      <c r="D3416" s="3" t="s">
        <v>10053</v>
      </c>
      <c r="E3416" s="3" t="s">
        <v>5198</v>
      </c>
      <c r="F3416" s="3">
        <v>7000</v>
      </c>
      <c r="G3416" s="34">
        <v>1.19</v>
      </c>
      <c r="H3416" s="3" t="s">
        <v>12621</v>
      </c>
      <c r="I3416" s="3" t="s">
        <v>70</v>
      </c>
      <c r="J3416" s="3" t="s">
        <v>8256</v>
      </c>
      <c r="K3416" s="3" t="s">
        <v>8252</v>
      </c>
      <c r="L3416" s="3" t="s">
        <v>8255</v>
      </c>
      <c r="M3416" s="26" t="s">
        <v>13873</v>
      </c>
      <c r="N3416"/>
      <c r="O3416" s="3">
        <v>2</v>
      </c>
      <c r="P3416" s="34">
        <v>449.82</v>
      </c>
      <c r="Q3416" s="34">
        <v>1016.94</v>
      </c>
      <c r="R3416" s="34">
        <v>-567.12</v>
      </c>
      <c r="S3416" s="36">
        <v>-0.56000000000000005</v>
      </c>
      <c r="T3416" s="34">
        <v>224.91</v>
      </c>
      <c r="U3416" s="34">
        <v>11.9</v>
      </c>
      <c r="V3416" s="34">
        <v>59.7</v>
      </c>
      <c r="W3416" s="34">
        <v>-47.8</v>
      </c>
      <c r="X3416" s="36">
        <v>-0.8</v>
      </c>
      <c r="Y3416" s="3" t="str">
        <f>IFERROR(VLOOKUP(A3416,'Pivot price tier'!$C$8:$L$2245,10,0),"")</f>
        <v/>
      </c>
      <c r="Z3416" s="3" t="str">
        <f>IFERROR(VLOOKUP(A3416,'Pivot price tier by size'!$D$8:$M$2466,10,0),"")</f>
        <v/>
      </c>
      <c r="AA3416" s="3" t="str">
        <f>IFERROR(VLOOKUP(A3416,'Pivot category'!$B$8:$I$2191,8,0),"")</f>
        <v/>
      </c>
      <c r="AB3416" s="3" t="str">
        <f t="shared" si="53"/>
        <v>Bottom 5%</v>
      </c>
      <c r="AC3416"/>
      <c r="AD3416" s="3" t="s">
        <v>16450</v>
      </c>
      <c r="AE3416" s="3" t="s">
        <v>14103</v>
      </c>
    </row>
    <row r="3417" spans="1:31" hidden="1" x14ac:dyDescent="0.25">
      <c r="A3417" t="s">
        <v>12777</v>
      </c>
      <c r="B3417" t="s">
        <v>12778</v>
      </c>
      <c r="C3417" s="3" t="s">
        <v>73</v>
      </c>
      <c r="D3417" s="3" t="s">
        <v>12327</v>
      </c>
      <c r="E3417" s="3">
        <v>0</v>
      </c>
      <c r="F3417" s="3">
        <v>70000</v>
      </c>
      <c r="G3417" s="34">
        <v>5.99</v>
      </c>
      <c r="H3417" s="3" t="s">
        <v>8334</v>
      </c>
      <c r="I3417" s="3" t="s">
        <v>12340</v>
      </c>
      <c r="J3417" s="3" t="s">
        <v>8256</v>
      </c>
      <c r="K3417" s="3" t="s">
        <v>8252</v>
      </c>
      <c r="L3417" s="3" t="s">
        <v>8255</v>
      </c>
      <c r="M3417" s="26">
        <v>45323</v>
      </c>
      <c r="N3417"/>
      <c r="O3417" s="3">
        <v>23</v>
      </c>
      <c r="P3417" s="34">
        <v>7533.05</v>
      </c>
      <c r="Q3417" s="34">
        <v>6553.31</v>
      </c>
      <c r="R3417" s="34">
        <v>979.74</v>
      </c>
      <c r="S3417" s="36">
        <v>0.15</v>
      </c>
      <c r="T3417" s="34">
        <v>327.52391304347827</v>
      </c>
      <c r="U3417" s="34">
        <v>4197.6499999999996</v>
      </c>
      <c r="V3417" s="34">
        <v>4198.8100000000004</v>
      </c>
      <c r="W3417" s="34">
        <v>-1.1599999999999999</v>
      </c>
      <c r="X3417" s="36">
        <v>0</v>
      </c>
      <c r="Y3417" s="3" t="str">
        <f>IFERROR(VLOOKUP(A3417,'Pivot price tier'!$C$8:$L$2245,10,0),"")</f>
        <v/>
      </c>
      <c r="Z3417" s="3" t="str">
        <f>IFERROR(VLOOKUP(A3417,'Pivot price tier by size'!$D$8:$M$2466,10,0),"")</f>
        <v/>
      </c>
      <c r="AA3417" s="3" t="str">
        <f>IFERROR(VLOOKUP(A3417,'Pivot category'!$B$8:$I$2191,8,0),"")</f>
        <v/>
      </c>
      <c r="AB3417" s="3" t="str">
        <f t="shared" si="53"/>
        <v>Bottom 5%</v>
      </c>
      <c r="AC3417"/>
      <c r="AD3417" s="3" t="s">
        <v>16450</v>
      </c>
      <c r="AE3417" s="3" t="s">
        <v>14103</v>
      </c>
    </row>
    <row r="3418" spans="1:31" hidden="1" x14ac:dyDescent="0.25">
      <c r="A3418" t="s">
        <v>8720</v>
      </c>
      <c r="B3418" t="s">
        <v>8719</v>
      </c>
      <c r="C3418" s="3" t="s">
        <v>32</v>
      </c>
      <c r="D3418" s="3" t="s">
        <v>8289</v>
      </c>
      <c r="E3418" s="3">
        <v>0</v>
      </c>
      <c r="F3418" s="3">
        <v>7000</v>
      </c>
      <c r="G3418" s="34">
        <v>14.99</v>
      </c>
      <c r="H3418" s="3" t="s">
        <v>46</v>
      </c>
      <c r="I3418" s="3" t="s">
        <v>46</v>
      </c>
      <c r="J3418" s="3" t="s">
        <v>8256</v>
      </c>
      <c r="K3418" s="3" t="s">
        <v>8252</v>
      </c>
      <c r="L3418" s="3" t="s">
        <v>8255</v>
      </c>
      <c r="M3418" s="26" t="s">
        <v>13873</v>
      </c>
      <c r="N3418"/>
      <c r="O3418" s="3" t="s">
        <v>78</v>
      </c>
      <c r="P3418" s="34">
        <v>314.79000000000002</v>
      </c>
      <c r="Q3418" s="34">
        <v>2853.4</v>
      </c>
      <c r="R3418" s="34">
        <v>-2538.61</v>
      </c>
      <c r="S3418" s="36">
        <v>-0.89</v>
      </c>
      <c r="T3418" s="34" t="s">
        <v>78</v>
      </c>
      <c r="U3418" s="34">
        <v>0</v>
      </c>
      <c r="V3418" s="34">
        <v>74.959999999999994</v>
      </c>
      <c r="W3418" s="34">
        <v>-74.959999999999994</v>
      </c>
      <c r="X3418" s="36">
        <v>-1</v>
      </c>
      <c r="Y3418" s="3" t="str">
        <f>IFERROR(VLOOKUP(A3418,'Pivot price tier'!$C$8:$L$2245,10,0),"")</f>
        <v/>
      </c>
      <c r="Z3418" s="3" t="str">
        <f>IFERROR(VLOOKUP(A3418,'Pivot price tier by size'!$D$8:$M$2466,10,0),"")</f>
        <v/>
      </c>
      <c r="AA3418" s="3" t="str">
        <f>IFERROR(VLOOKUP(A3418,'Pivot category'!$B$8:$I$2191,8,0),"")</f>
        <v/>
      </c>
      <c r="AB3418" s="3" t="str">
        <f t="shared" si="53"/>
        <v>Bottom 5%</v>
      </c>
      <c r="AC3418"/>
      <c r="AD3418" s="3" t="s">
        <v>16456</v>
      </c>
      <c r="AE3418" s="3" t="s">
        <v>16566</v>
      </c>
    </row>
    <row r="3419" spans="1:31" hidden="1" x14ac:dyDescent="0.25">
      <c r="A3419" t="s">
        <v>11829</v>
      </c>
      <c r="B3419" t="s">
        <v>11869</v>
      </c>
      <c r="C3419" s="3" t="s">
        <v>32</v>
      </c>
      <c r="D3419" s="3" t="s">
        <v>3623</v>
      </c>
      <c r="E3419" s="3">
        <v>0</v>
      </c>
      <c r="F3419" s="3">
        <v>4000</v>
      </c>
      <c r="G3419" s="34">
        <v>19.190000000000001</v>
      </c>
      <c r="H3419" s="3" t="s">
        <v>8334</v>
      </c>
      <c r="I3419" s="3" t="s">
        <v>12339</v>
      </c>
      <c r="J3419" s="3" t="s">
        <v>8261</v>
      </c>
      <c r="K3419" s="3" t="s">
        <v>8260</v>
      </c>
      <c r="L3419" s="3" t="s">
        <v>8255</v>
      </c>
      <c r="M3419" s="26">
        <v>45108</v>
      </c>
      <c r="N3419"/>
      <c r="O3419" s="3">
        <v>3</v>
      </c>
      <c r="P3419" s="34">
        <v>690.94</v>
      </c>
      <c r="Q3419" s="34">
        <v>2463.23</v>
      </c>
      <c r="R3419" s="34">
        <v>-1772.29</v>
      </c>
      <c r="S3419" s="36">
        <v>-0.72</v>
      </c>
      <c r="T3419" s="34">
        <v>230.31333333333336</v>
      </c>
      <c r="U3419" s="34">
        <v>0</v>
      </c>
      <c r="V3419" s="34">
        <v>31.99</v>
      </c>
      <c r="W3419" s="34">
        <v>-31.99</v>
      </c>
      <c r="X3419" s="36">
        <v>-1</v>
      </c>
      <c r="Y3419" s="3" t="str">
        <f>IFERROR(VLOOKUP(A3419,'Pivot price tier'!$C$8:$L$2245,10,0),"")</f>
        <v/>
      </c>
      <c r="Z3419" s="3" t="str">
        <f>IFERROR(VLOOKUP(A3419,'Pivot price tier by size'!$D$8:$M$2466,10,0),"")</f>
        <v/>
      </c>
      <c r="AA3419" s="3" t="str">
        <f>IFERROR(VLOOKUP(A3419,'Pivot category'!$B$8:$I$2191,8,0),"")</f>
        <v/>
      </c>
      <c r="AB3419" s="3" t="str">
        <f t="shared" si="53"/>
        <v>Bottom 5%</v>
      </c>
      <c r="AC3419"/>
      <c r="AD3419" s="3" t="s">
        <v>16450</v>
      </c>
      <c r="AE3419" s="3" t="s">
        <v>14103</v>
      </c>
    </row>
    <row r="3420" spans="1:31" hidden="1" x14ac:dyDescent="0.25">
      <c r="A3420" t="s">
        <v>14525</v>
      </c>
      <c r="B3420" t="s">
        <v>1305</v>
      </c>
      <c r="C3420" s="3" t="s">
        <v>34</v>
      </c>
      <c r="D3420" s="3" t="s">
        <v>3667</v>
      </c>
      <c r="E3420" s="3">
        <v>0</v>
      </c>
      <c r="F3420" s="3">
        <v>4000</v>
      </c>
      <c r="G3420" s="34">
        <v>7.99</v>
      </c>
      <c r="H3420" s="3" t="s">
        <v>8334</v>
      </c>
      <c r="I3420" s="3" t="s">
        <v>12339</v>
      </c>
      <c r="J3420" s="3" t="s">
        <v>8261</v>
      </c>
      <c r="K3420" s="3" t="s">
        <v>8260</v>
      </c>
      <c r="L3420" s="3" t="s">
        <v>68</v>
      </c>
      <c r="M3420" s="26" t="s">
        <v>13873</v>
      </c>
      <c r="N3420"/>
      <c r="O3420" s="3">
        <v>39</v>
      </c>
      <c r="P3420" s="34">
        <v>21582.75</v>
      </c>
      <c r="Q3420" s="34">
        <v>33015.919999999998</v>
      </c>
      <c r="R3420" s="34">
        <v>-11433.17</v>
      </c>
      <c r="S3420" s="36">
        <v>-0.35</v>
      </c>
      <c r="T3420" s="34">
        <v>553.40384615384619</v>
      </c>
      <c r="U3420" s="34">
        <v>71030.929999999993</v>
      </c>
      <c r="V3420" s="34">
        <v>73184.789999999994</v>
      </c>
      <c r="W3420" s="34">
        <v>-2153.86</v>
      </c>
      <c r="X3420" s="36">
        <v>-0.03</v>
      </c>
      <c r="Y3420" s="3" t="str">
        <f>IFERROR(VLOOKUP(A3420,'Pivot price tier'!$C$8:$L$2245,10,0),"")</f>
        <v/>
      </c>
      <c r="Z3420" s="3" t="str">
        <f>IFERROR(VLOOKUP(A3420,'Pivot price tier by size'!$D$8:$M$2466,10,0),"")</f>
        <v/>
      </c>
      <c r="AA3420" s="3" t="str">
        <f>IFERROR(VLOOKUP(A3420,'Pivot category'!$B$8:$I$2191,8,0),"")</f>
        <v/>
      </c>
      <c r="AB3420" s="3" t="str">
        <f t="shared" si="53"/>
        <v>Bottom 5%</v>
      </c>
      <c r="AC3420"/>
      <c r="AD3420" s="3" t="s">
        <v>11233</v>
      </c>
      <c r="AE3420" s="3" t="s">
        <v>16546</v>
      </c>
    </row>
    <row r="3421" spans="1:31" hidden="1" x14ac:dyDescent="0.25">
      <c r="A3421" t="s">
        <v>14526</v>
      </c>
      <c r="B3421" t="s">
        <v>1306</v>
      </c>
      <c r="C3421" s="3" t="s">
        <v>32</v>
      </c>
      <c r="D3421" s="3" t="s">
        <v>3668</v>
      </c>
      <c r="E3421" s="3">
        <v>0</v>
      </c>
      <c r="F3421" s="3">
        <v>4000</v>
      </c>
      <c r="G3421" s="34">
        <v>15.49</v>
      </c>
      <c r="H3421" s="3" t="s">
        <v>8334</v>
      </c>
      <c r="I3421" s="3" t="s">
        <v>12339</v>
      </c>
      <c r="J3421" s="3" t="s">
        <v>8261</v>
      </c>
      <c r="K3421" s="3" t="s">
        <v>8260</v>
      </c>
      <c r="L3421" s="3" t="s">
        <v>68</v>
      </c>
      <c r="M3421" s="26" t="s">
        <v>13873</v>
      </c>
      <c r="N3421"/>
      <c r="O3421" s="3">
        <v>41</v>
      </c>
      <c r="P3421" s="34">
        <v>30396.78</v>
      </c>
      <c r="Q3421" s="34">
        <v>39954.839999999997</v>
      </c>
      <c r="R3421" s="34">
        <v>-9558.06</v>
      </c>
      <c r="S3421" s="36">
        <v>-0.24</v>
      </c>
      <c r="T3421" s="34">
        <v>741.38487804878048</v>
      </c>
      <c r="U3421" s="34">
        <v>170670.88</v>
      </c>
      <c r="V3421" s="34">
        <v>138741.60999999999</v>
      </c>
      <c r="W3421" s="34">
        <v>31929.27</v>
      </c>
      <c r="X3421" s="36">
        <v>0.23</v>
      </c>
      <c r="Y3421" s="3" t="str">
        <f>IFERROR(VLOOKUP(A3421,'Pivot price tier'!$C$8:$L$2245,10,0),"")</f>
        <v/>
      </c>
      <c r="Z3421" s="3" t="str">
        <f>IFERROR(VLOOKUP(A3421,'Pivot price tier by size'!$D$8:$M$2466,10,0),"")</f>
        <v/>
      </c>
      <c r="AA3421" s="3" t="str">
        <f>IFERROR(VLOOKUP(A3421,'Pivot category'!$B$8:$I$2191,8,0),"")</f>
        <v/>
      </c>
      <c r="AB3421" s="3" t="str">
        <f t="shared" si="53"/>
        <v>Bottom 5%</v>
      </c>
      <c r="AC3421"/>
      <c r="AD3421" s="3" t="s">
        <v>11233</v>
      </c>
      <c r="AE3421" s="3" t="s">
        <v>16546</v>
      </c>
    </row>
    <row r="3422" spans="1:31" hidden="1" x14ac:dyDescent="0.25">
      <c r="A3422" t="s">
        <v>7064</v>
      </c>
      <c r="B3422" t="s">
        <v>1307</v>
      </c>
      <c r="C3422" s="3" t="s">
        <v>34</v>
      </c>
      <c r="D3422" s="3" t="s">
        <v>3669</v>
      </c>
      <c r="E3422" s="3">
        <v>0</v>
      </c>
      <c r="F3422" s="3">
        <v>4000</v>
      </c>
      <c r="G3422" s="34">
        <v>7.99</v>
      </c>
      <c r="H3422" s="3" t="s">
        <v>8334</v>
      </c>
      <c r="I3422" s="3" t="s">
        <v>12339</v>
      </c>
      <c r="J3422" s="3" t="s">
        <v>8261</v>
      </c>
      <c r="K3422" s="3" t="s">
        <v>8260</v>
      </c>
      <c r="L3422" s="3" t="s">
        <v>68</v>
      </c>
      <c r="M3422" s="26" t="s">
        <v>13873</v>
      </c>
      <c r="N3422"/>
      <c r="O3422" s="3">
        <v>23</v>
      </c>
      <c r="P3422" s="34">
        <v>12977.23</v>
      </c>
      <c r="Q3422" s="34">
        <v>19136.95</v>
      </c>
      <c r="R3422" s="34">
        <v>-6159.72</v>
      </c>
      <c r="S3422" s="36">
        <v>-0.32</v>
      </c>
      <c r="T3422" s="34">
        <v>564.22739130434786</v>
      </c>
      <c r="U3422" s="34">
        <v>120671.82</v>
      </c>
      <c r="V3422" s="34">
        <v>111735.82</v>
      </c>
      <c r="W3422" s="34">
        <v>8936</v>
      </c>
      <c r="X3422" s="36">
        <v>0.08</v>
      </c>
      <c r="Y3422" s="3" t="str">
        <f>IFERROR(VLOOKUP(A3422,'Pivot price tier'!$C$8:$L$2245,10,0),"")</f>
        <v/>
      </c>
      <c r="Z3422" s="3" t="str">
        <f>IFERROR(VLOOKUP(A3422,'Pivot price tier by size'!$D$8:$M$2466,10,0),"")</f>
        <v/>
      </c>
      <c r="AA3422" s="3" t="str">
        <f>IFERROR(VLOOKUP(A3422,'Pivot category'!$B$8:$I$2191,8,0),"")</f>
        <v/>
      </c>
      <c r="AB3422" s="3" t="str">
        <f t="shared" si="53"/>
        <v>Bottom 5%</v>
      </c>
      <c r="AC3422"/>
      <c r="AD3422" s="3" t="s">
        <v>11233</v>
      </c>
      <c r="AE3422" s="3" t="s">
        <v>16546</v>
      </c>
    </row>
    <row r="3423" spans="1:31" hidden="1" x14ac:dyDescent="0.25">
      <c r="A3423" t="s">
        <v>8481</v>
      </c>
      <c r="B3423" t="s">
        <v>8020</v>
      </c>
      <c r="C3423" s="3" t="s">
        <v>73</v>
      </c>
      <c r="D3423" s="3" t="s">
        <v>8235</v>
      </c>
      <c r="E3423" s="3">
        <v>0</v>
      </c>
      <c r="F3423" s="3">
        <v>7000</v>
      </c>
      <c r="G3423" s="34">
        <v>6.59</v>
      </c>
      <c r="H3423" s="3" t="s">
        <v>8334</v>
      </c>
      <c r="I3423" s="3" t="s">
        <v>12340</v>
      </c>
      <c r="J3423" s="3" t="s">
        <v>8256</v>
      </c>
      <c r="K3423" s="3" t="s">
        <v>8252</v>
      </c>
      <c r="L3423" s="3" t="s">
        <v>8255</v>
      </c>
      <c r="M3423" s="26" t="s">
        <v>13873</v>
      </c>
      <c r="N3423"/>
      <c r="O3423" s="3" t="s">
        <v>78</v>
      </c>
      <c r="P3423" s="34">
        <v>85.67</v>
      </c>
      <c r="Q3423" s="34">
        <v>283.37</v>
      </c>
      <c r="R3423" s="34">
        <v>-197.7</v>
      </c>
      <c r="S3423" s="36">
        <v>-0.7</v>
      </c>
      <c r="T3423" s="34" t="s">
        <v>78</v>
      </c>
      <c r="U3423" s="34">
        <v>6.59</v>
      </c>
      <c r="V3423" s="34">
        <v>0</v>
      </c>
      <c r="W3423" s="34">
        <v>6.59</v>
      </c>
      <c r="X3423" s="36">
        <v>0</v>
      </c>
      <c r="Y3423" s="3" t="str">
        <f>IFERROR(VLOOKUP(A3423,'Pivot price tier'!$C$8:$L$2245,10,0),"")</f>
        <v/>
      </c>
      <c r="Z3423" s="3" t="str">
        <f>IFERROR(VLOOKUP(A3423,'Pivot price tier by size'!$D$8:$M$2466,10,0),"")</f>
        <v/>
      </c>
      <c r="AA3423" s="3" t="str">
        <f>IFERROR(VLOOKUP(A3423,'Pivot category'!$B$8:$I$2191,8,0),"")</f>
        <v/>
      </c>
      <c r="AB3423" s="3" t="str">
        <f t="shared" si="53"/>
        <v>Bottom 5%</v>
      </c>
      <c r="AC3423"/>
      <c r="AD3423" s="3" t="s">
        <v>11232</v>
      </c>
      <c r="AE3423" s="3" t="s">
        <v>16447</v>
      </c>
    </row>
    <row r="3424" spans="1:31" hidden="1" x14ac:dyDescent="0.25">
      <c r="A3424" t="s">
        <v>11284</v>
      </c>
      <c r="B3424" t="s">
        <v>5342</v>
      </c>
      <c r="C3424" s="3" t="s">
        <v>73</v>
      </c>
      <c r="D3424" s="3" t="s">
        <v>5258</v>
      </c>
      <c r="E3424" s="3">
        <v>0</v>
      </c>
      <c r="F3424" s="3">
        <v>7000</v>
      </c>
      <c r="G3424" s="34">
        <v>6.59</v>
      </c>
      <c r="H3424" s="3" t="s">
        <v>8334</v>
      </c>
      <c r="I3424" s="3" t="s">
        <v>12340</v>
      </c>
      <c r="J3424" s="3" t="s">
        <v>8256</v>
      </c>
      <c r="K3424" s="3" t="s">
        <v>8252</v>
      </c>
      <c r="L3424" s="3" t="s">
        <v>8255</v>
      </c>
      <c r="M3424" s="26" t="s">
        <v>13873</v>
      </c>
      <c r="N3424"/>
      <c r="O3424" s="3">
        <v>4</v>
      </c>
      <c r="P3424" s="34">
        <v>369.04</v>
      </c>
      <c r="Q3424" s="34">
        <v>691.95</v>
      </c>
      <c r="R3424" s="34">
        <v>-322.91000000000003</v>
      </c>
      <c r="S3424" s="36">
        <v>-0.47</v>
      </c>
      <c r="T3424" s="34">
        <v>92.26</v>
      </c>
      <c r="U3424" s="34">
        <v>6.59</v>
      </c>
      <c r="V3424" s="34">
        <v>0</v>
      </c>
      <c r="W3424" s="34">
        <v>6.59</v>
      </c>
      <c r="X3424" s="36">
        <v>0</v>
      </c>
      <c r="Y3424" s="3" t="str">
        <f>IFERROR(VLOOKUP(A3424,'Pivot price tier'!$C$8:$L$2245,10,0),"")</f>
        <v/>
      </c>
      <c r="Z3424" s="3" t="str">
        <f>IFERROR(VLOOKUP(A3424,'Pivot price tier by size'!$D$8:$M$2466,10,0),"")</f>
        <v/>
      </c>
      <c r="AA3424" s="3" t="str">
        <f>IFERROR(VLOOKUP(A3424,'Pivot category'!$B$8:$I$2191,8,0),"")</f>
        <v/>
      </c>
      <c r="AB3424" s="3" t="str">
        <f t="shared" si="53"/>
        <v>Bottom 5%</v>
      </c>
      <c r="AC3424"/>
      <c r="AD3424" s="3" t="s">
        <v>11232</v>
      </c>
      <c r="AE3424" s="3" t="s">
        <v>16447</v>
      </c>
    </row>
    <row r="3425" spans="1:31" hidden="1" x14ac:dyDescent="0.25">
      <c r="A3425" t="s">
        <v>11285</v>
      </c>
      <c r="B3425" t="s">
        <v>8018</v>
      </c>
      <c r="C3425" s="3" t="s">
        <v>73</v>
      </c>
      <c r="D3425" s="3" t="s">
        <v>8233</v>
      </c>
      <c r="E3425" s="3">
        <v>0</v>
      </c>
      <c r="F3425" s="3">
        <v>7000</v>
      </c>
      <c r="G3425" s="34">
        <v>6.59</v>
      </c>
      <c r="H3425" s="3" t="s">
        <v>8334</v>
      </c>
      <c r="I3425" s="3" t="s">
        <v>12340</v>
      </c>
      <c r="J3425" s="3" t="s">
        <v>8256</v>
      </c>
      <c r="K3425" s="3" t="s">
        <v>8252</v>
      </c>
      <c r="L3425" s="3" t="s">
        <v>8255</v>
      </c>
      <c r="M3425" s="26" t="s">
        <v>13873</v>
      </c>
      <c r="N3425"/>
      <c r="O3425" s="3">
        <v>3</v>
      </c>
      <c r="P3425" s="34">
        <v>171.34</v>
      </c>
      <c r="Q3425" s="34">
        <v>467.89</v>
      </c>
      <c r="R3425" s="34">
        <v>-296.55</v>
      </c>
      <c r="S3425" s="36">
        <v>-0.63</v>
      </c>
      <c r="T3425" s="34">
        <v>57.113333333333337</v>
      </c>
      <c r="U3425" s="34">
        <v>46.13</v>
      </c>
      <c r="V3425" s="34">
        <v>0</v>
      </c>
      <c r="W3425" s="34">
        <v>46.13</v>
      </c>
      <c r="X3425" s="36">
        <v>0</v>
      </c>
      <c r="Y3425" s="3" t="str">
        <f>IFERROR(VLOOKUP(A3425,'Pivot price tier'!$C$8:$L$2245,10,0),"")</f>
        <v/>
      </c>
      <c r="Z3425" s="3" t="str">
        <f>IFERROR(VLOOKUP(A3425,'Pivot price tier by size'!$D$8:$M$2466,10,0),"")</f>
        <v/>
      </c>
      <c r="AA3425" s="3" t="str">
        <f>IFERROR(VLOOKUP(A3425,'Pivot category'!$B$8:$I$2191,8,0),"")</f>
        <v/>
      </c>
      <c r="AB3425" s="3" t="str">
        <f t="shared" si="53"/>
        <v>Bottom 5%</v>
      </c>
      <c r="AC3425"/>
      <c r="AD3425" s="3" t="s">
        <v>11232</v>
      </c>
      <c r="AE3425" s="3" t="s">
        <v>16447</v>
      </c>
    </row>
    <row r="3426" spans="1:31" hidden="1" x14ac:dyDescent="0.25">
      <c r="A3426" t="s">
        <v>7657</v>
      </c>
      <c r="B3426" t="s">
        <v>5349</v>
      </c>
      <c r="C3426" s="3" t="s">
        <v>36</v>
      </c>
      <c r="D3426" s="3" t="s">
        <v>5250</v>
      </c>
      <c r="E3426" s="3">
        <v>0</v>
      </c>
      <c r="F3426" s="3">
        <v>8000</v>
      </c>
      <c r="G3426" s="34">
        <v>67.989999999999995</v>
      </c>
      <c r="H3426" s="3" t="s">
        <v>25</v>
      </c>
      <c r="I3426" s="3" t="s">
        <v>74</v>
      </c>
      <c r="J3426" s="3" t="s">
        <v>8251</v>
      </c>
      <c r="K3426" s="3" t="s">
        <v>8273</v>
      </c>
      <c r="L3426" s="3" t="s">
        <v>68</v>
      </c>
      <c r="M3426" s="26" t="s">
        <v>13873</v>
      </c>
      <c r="N3426"/>
      <c r="O3426" s="3">
        <v>15</v>
      </c>
      <c r="P3426" s="34">
        <v>24340.42</v>
      </c>
      <c r="Q3426" s="34">
        <v>17609.41</v>
      </c>
      <c r="R3426" s="34">
        <v>6731.01</v>
      </c>
      <c r="S3426" s="36">
        <v>0.38</v>
      </c>
      <c r="T3426" s="34">
        <v>1622.6946666666665</v>
      </c>
      <c r="U3426" s="34">
        <v>23524.54</v>
      </c>
      <c r="V3426" s="34">
        <v>24476.400000000001</v>
      </c>
      <c r="W3426" s="34">
        <v>-951.86</v>
      </c>
      <c r="X3426" s="36">
        <v>-0.04</v>
      </c>
      <c r="Y3426" s="3" t="str">
        <f>IFERROR(VLOOKUP(A3426,'Pivot price tier'!$C$8:$L$2245,10,0),"")</f>
        <v/>
      </c>
      <c r="Z3426" s="3" t="str">
        <f>IFERROR(VLOOKUP(A3426,'Pivot price tier by size'!$D$8:$M$2466,10,0),"")</f>
        <v/>
      </c>
      <c r="AA3426" s="3" t="str">
        <f>IFERROR(VLOOKUP(A3426,'Pivot category'!$B$8:$I$2191,8,0),"")</f>
        <v/>
      </c>
      <c r="AB3426" s="3" t="str">
        <f t="shared" si="53"/>
        <v>Bottom 5%</v>
      </c>
      <c r="AC3426"/>
      <c r="AD3426" s="3" t="s">
        <v>16450</v>
      </c>
      <c r="AE3426" s="3" t="s">
        <v>14103</v>
      </c>
    </row>
    <row r="3427" spans="1:31" hidden="1" x14ac:dyDescent="0.25">
      <c r="A3427" t="s">
        <v>7079</v>
      </c>
      <c r="B3427" t="s">
        <v>1545</v>
      </c>
      <c r="C3427" s="3" t="s">
        <v>34</v>
      </c>
      <c r="D3427" s="3" t="s">
        <v>3940</v>
      </c>
      <c r="E3427" s="3">
        <v>0</v>
      </c>
      <c r="F3427" s="3">
        <v>5000</v>
      </c>
      <c r="G3427" s="34">
        <v>39.99</v>
      </c>
      <c r="H3427" s="3" t="s">
        <v>25</v>
      </c>
      <c r="I3427" s="3" t="s">
        <v>74</v>
      </c>
      <c r="J3427" s="3" t="s">
        <v>8261</v>
      </c>
      <c r="K3427" s="3" t="s">
        <v>8260</v>
      </c>
      <c r="L3427" s="3" t="s">
        <v>68</v>
      </c>
      <c r="M3427" s="26" t="s">
        <v>13873</v>
      </c>
      <c r="N3427"/>
      <c r="O3427" s="3">
        <v>16</v>
      </c>
      <c r="P3427" s="34">
        <v>8797.7999999999993</v>
      </c>
      <c r="Q3427" s="34">
        <v>10836.36</v>
      </c>
      <c r="R3427" s="34">
        <v>-2038.56</v>
      </c>
      <c r="S3427" s="36">
        <v>-0.19</v>
      </c>
      <c r="T3427" s="34">
        <v>549.86249999999995</v>
      </c>
      <c r="U3427" s="34">
        <v>1319.67</v>
      </c>
      <c r="V3427" s="34">
        <v>4399.92</v>
      </c>
      <c r="W3427" s="34">
        <v>-3080.25</v>
      </c>
      <c r="X3427" s="36">
        <v>-0.7</v>
      </c>
      <c r="Y3427" s="3" t="str">
        <f>IFERROR(VLOOKUP(A3427,'Pivot price tier'!$C$8:$L$2245,10,0),"")</f>
        <v/>
      </c>
      <c r="Z3427" s="3" t="str">
        <f>IFERROR(VLOOKUP(A3427,'Pivot price tier by size'!$D$8:$M$2466,10,0),"")</f>
        <v/>
      </c>
      <c r="AA3427" s="3" t="str">
        <f>IFERROR(VLOOKUP(A3427,'Pivot category'!$B$8:$I$2191,8,0),"")</f>
        <v/>
      </c>
      <c r="AB3427" s="3" t="str">
        <f t="shared" si="53"/>
        <v>Bottom 5%</v>
      </c>
      <c r="AC3427"/>
      <c r="AD3427" s="3" t="s">
        <v>16450</v>
      </c>
      <c r="AE3427" s="3" t="s">
        <v>14103</v>
      </c>
    </row>
    <row r="3428" spans="1:31" x14ac:dyDescent="0.25">
      <c r="A3428" t="s">
        <v>5589</v>
      </c>
      <c r="B3428" t="s">
        <v>1319</v>
      </c>
      <c r="C3428" s="3" t="s">
        <v>32</v>
      </c>
      <c r="D3428" s="3" t="s">
        <v>3682</v>
      </c>
      <c r="E3428" s="3" t="s">
        <v>5151</v>
      </c>
      <c r="F3428" s="3">
        <v>1000</v>
      </c>
      <c r="G3428" s="34">
        <v>49.99</v>
      </c>
      <c r="H3428" s="3" t="s">
        <v>12619</v>
      </c>
      <c r="I3428" s="3" t="s">
        <v>23</v>
      </c>
      <c r="J3428" s="3" t="s">
        <v>8251</v>
      </c>
      <c r="K3428" s="3" t="s">
        <v>8252</v>
      </c>
      <c r="L3428" s="3" t="s">
        <v>68</v>
      </c>
      <c r="M3428" s="26" t="s">
        <v>13873</v>
      </c>
      <c r="N3428"/>
      <c r="O3428" s="3">
        <v>58</v>
      </c>
      <c r="P3428" s="34">
        <v>48590.28</v>
      </c>
      <c r="Q3428" s="34">
        <v>45190.96</v>
      </c>
      <c r="R3428" s="34">
        <v>3399.32</v>
      </c>
      <c r="S3428" s="36">
        <v>0.08</v>
      </c>
      <c r="T3428" s="34">
        <v>837.76344827586206</v>
      </c>
      <c r="U3428" s="34">
        <v>56438.71</v>
      </c>
      <c r="V3428" s="34">
        <v>48240.35</v>
      </c>
      <c r="W3428" s="34">
        <v>8198.36</v>
      </c>
      <c r="X3428" s="36">
        <v>0.17</v>
      </c>
      <c r="Y3428" s="3" t="str">
        <f>IFERROR(VLOOKUP(A3428,'Pivot price tier'!$C$8:$L$2245,10,0),"")</f>
        <v xml:space="preserve"> </v>
      </c>
      <c r="Z3428" s="3" t="str">
        <f>IFERROR(VLOOKUP(A3428,'Pivot price tier by size'!$D$8:$M$2466,10,0),"")</f>
        <v xml:space="preserve"> </v>
      </c>
      <c r="AA3428" s="3" t="str">
        <f>IFERROR(VLOOKUP(A3428,'Pivot category'!$B$8:$I$2191,8,0),"")</f>
        <v xml:space="preserve"> </v>
      </c>
      <c r="AB3428" s="3" t="str">
        <f t="shared" si="53"/>
        <v/>
      </c>
      <c r="AC3428"/>
      <c r="AD3428" s="3" t="s">
        <v>16452</v>
      </c>
      <c r="AE3428" s="3" t="s">
        <v>16455</v>
      </c>
    </row>
    <row r="3429" spans="1:31" x14ac:dyDescent="0.25">
      <c r="A3429" t="s">
        <v>7832</v>
      </c>
      <c r="B3429" t="s">
        <v>1321</v>
      </c>
      <c r="C3429" s="3" t="s">
        <v>38</v>
      </c>
      <c r="D3429" s="3" t="s">
        <v>3685</v>
      </c>
      <c r="E3429" s="3" t="s">
        <v>5151</v>
      </c>
      <c r="F3429" s="3">
        <v>1000</v>
      </c>
      <c r="G3429" s="34">
        <v>53.99</v>
      </c>
      <c r="H3429" s="3" t="s">
        <v>12619</v>
      </c>
      <c r="I3429" s="3" t="s">
        <v>19</v>
      </c>
      <c r="J3429" s="3" t="s">
        <v>8251</v>
      </c>
      <c r="K3429" s="3" t="s">
        <v>8252</v>
      </c>
      <c r="L3429" s="3" t="s">
        <v>68</v>
      </c>
      <c r="M3429" s="26" t="s">
        <v>13873</v>
      </c>
      <c r="N3429"/>
      <c r="O3429" s="3">
        <v>138</v>
      </c>
      <c r="P3429" s="34">
        <v>208544.54</v>
      </c>
      <c r="Q3429" s="34">
        <v>216100.15</v>
      </c>
      <c r="R3429" s="34">
        <v>-7555.61</v>
      </c>
      <c r="S3429" s="36">
        <v>-0.03</v>
      </c>
      <c r="T3429" s="34">
        <v>1511.1923188405797</v>
      </c>
      <c r="U3429" s="34">
        <v>40597.339999999997</v>
      </c>
      <c r="V3429" s="34">
        <v>40078.449999999997</v>
      </c>
      <c r="W3429" s="34">
        <v>518.89</v>
      </c>
      <c r="X3429" s="36">
        <v>0.01</v>
      </c>
      <c r="Y3429" s="3" t="str">
        <f>IFERROR(VLOOKUP(A3429,'Pivot price tier'!$C$8:$L$2245,10,0),"")</f>
        <v xml:space="preserve"> </v>
      </c>
      <c r="Z3429" s="3" t="str">
        <f>IFERROR(VLOOKUP(A3429,'Pivot price tier by size'!$D$8:$M$2466,10,0),"")</f>
        <v xml:space="preserve"> </v>
      </c>
      <c r="AA3429" s="3" t="str">
        <f>IFERROR(VLOOKUP(A3429,'Pivot category'!$B$8:$I$2191,8,0),"")</f>
        <v xml:space="preserve"> </v>
      </c>
      <c r="AB3429" s="3" t="str">
        <f t="shared" si="53"/>
        <v/>
      </c>
      <c r="AC3429"/>
      <c r="AD3429" s="3" t="s">
        <v>16452</v>
      </c>
      <c r="AE3429" s="3" t="s">
        <v>16455</v>
      </c>
    </row>
    <row r="3430" spans="1:31" hidden="1" x14ac:dyDescent="0.25">
      <c r="A3430" t="s">
        <v>7282</v>
      </c>
      <c r="B3430" t="s">
        <v>1547</v>
      </c>
      <c r="C3430" s="3" t="s">
        <v>69</v>
      </c>
      <c r="D3430" s="3" t="s">
        <v>3942</v>
      </c>
      <c r="E3430" s="3">
        <v>0</v>
      </c>
      <c r="F3430" s="3">
        <v>4000</v>
      </c>
      <c r="G3430" s="34">
        <v>1.49</v>
      </c>
      <c r="H3430" s="3" t="s">
        <v>27</v>
      </c>
      <c r="I3430" s="3" t="s">
        <v>70</v>
      </c>
      <c r="J3430" s="3" t="s">
        <v>8256</v>
      </c>
      <c r="K3430" s="3" t="s">
        <v>8260</v>
      </c>
      <c r="L3430" s="3" t="s">
        <v>8257</v>
      </c>
      <c r="M3430" s="26" t="s">
        <v>13873</v>
      </c>
      <c r="N3430"/>
      <c r="O3430" s="3" t="s">
        <v>78</v>
      </c>
      <c r="P3430" s="34">
        <v>32.78</v>
      </c>
      <c r="Q3430" s="34">
        <v>196.12</v>
      </c>
      <c r="R3430" s="34">
        <v>-163.34</v>
      </c>
      <c r="S3430" s="36">
        <v>-0.83</v>
      </c>
      <c r="T3430" s="34" t="s">
        <v>78</v>
      </c>
      <c r="U3430" s="34">
        <v>4.47</v>
      </c>
      <c r="V3430" s="34">
        <v>0</v>
      </c>
      <c r="W3430" s="34">
        <v>4.47</v>
      </c>
      <c r="X3430" s="36">
        <v>0</v>
      </c>
      <c r="Y3430" s="3" t="str">
        <f>IFERROR(VLOOKUP(A3430,'Pivot price tier'!$C$8:$L$2245,10,0),"")</f>
        <v/>
      </c>
      <c r="Z3430" s="3" t="str">
        <f>IFERROR(VLOOKUP(A3430,'Pivot price tier by size'!$D$8:$M$2466,10,0),"")</f>
        <v/>
      </c>
      <c r="AA3430" s="3" t="str">
        <f>IFERROR(VLOOKUP(A3430,'Pivot category'!$B$8:$I$2191,8,0),"")</f>
        <v/>
      </c>
      <c r="AB3430" s="3" t="str">
        <f t="shared" si="53"/>
        <v>Bottom 5%</v>
      </c>
      <c r="AC3430"/>
      <c r="AD3430" s="3" t="s">
        <v>16449</v>
      </c>
      <c r="AE3430" s="3" t="s">
        <v>14091</v>
      </c>
    </row>
    <row r="3431" spans="1:31" x14ac:dyDescent="0.25">
      <c r="A3431" t="s">
        <v>5618</v>
      </c>
      <c r="B3431" t="s">
        <v>1324</v>
      </c>
      <c r="C3431" s="3" t="s">
        <v>32</v>
      </c>
      <c r="D3431" s="3" t="s">
        <v>3688</v>
      </c>
      <c r="E3431" s="3" t="s">
        <v>5151</v>
      </c>
      <c r="F3431" s="3">
        <v>1000</v>
      </c>
      <c r="G3431" s="34">
        <v>29.99</v>
      </c>
      <c r="H3431" s="3" t="s">
        <v>12619</v>
      </c>
      <c r="I3431" s="3" t="s">
        <v>19</v>
      </c>
      <c r="J3431" s="3" t="s">
        <v>8251</v>
      </c>
      <c r="K3431" s="3" t="s">
        <v>8252</v>
      </c>
      <c r="L3431" s="3" t="s">
        <v>68</v>
      </c>
      <c r="M3431" s="26" t="s">
        <v>13873</v>
      </c>
      <c r="N3431"/>
      <c r="O3431" s="3">
        <v>159</v>
      </c>
      <c r="P3431" s="34">
        <v>116541.42</v>
      </c>
      <c r="Q3431" s="34">
        <v>137276.32</v>
      </c>
      <c r="R3431" s="34">
        <v>-20734.900000000001</v>
      </c>
      <c r="S3431" s="36">
        <v>-0.15</v>
      </c>
      <c r="T3431" s="34">
        <v>732.96490566037733</v>
      </c>
      <c r="U3431" s="34">
        <v>164939.10999999999</v>
      </c>
      <c r="V3431" s="34">
        <v>178834.25</v>
      </c>
      <c r="W3431" s="34">
        <v>-13895.14</v>
      </c>
      <c r="X3431" s="36">
        <v>-0.08</v>
      </c>
      <c r="Y3431" s="3" t="str">
        <f>IFERROR(VLOOKUP(A3431,'Pivot price tier'!$C$8:$L$2245,10,0),"")</f>
        <v xml:space="preserve"> </v>
      </c>
      <c r="Z3431" s="3" t="str">
        <f>IFERROR(VLOOKUP(A3431,'Pivot price tier by size'!$D$8:$M$2466,10,0),"")</f>
        <v xml:space="preserve"> </v>
      </c>
      <c r="AA3431" s="3" t="str">
        <f>IFERROR(VLOOKUP(A3431,'Pivot category'!$B$8:$I$2191,8,0),"")</f>
        <v xml:space="preserve"> </v>
      </c>
      <c r="AB3431" s="3" t="str">
        <f t="shared" si="53"/>
        <v/>
      </c>
      <c r="AC3431"/>
      <c r="AD3431" s="3" t="s">
        <v>16452</v>
      </c>
      <c r="AE3431" s="3" t="s">
        <v>16455</v>
      </c>
    </row>
    <row r="3432" spans="1:31" hidden="1" x14ac:dyDescent="0.25">
      <c r="A3432" t="s">
        <v>11059</v>
      </c>
      <c r="B3432" t="s">
        <v>11060</v>
      </c>
      <c r="C3432" s="3" t="s">
        <v>32</v>
      </c>
      <c r="D3432" s="3" t="s">
        <v>10221</v>
      </c>
      <c r="E3432" s="3" t="s">
        <v>5150</v>
      </c>
      <c r="F3432" s="3">
        <v>30000</v>
      </c>
      <c r="G3432" s="34">
        <v>44.99</v>
      </c>
      <c r="H3432" s="3" t="s">
        <v>27</v>
      </c>
      <c r="I3432" s="3" t="s">
        <v>23</v>
      </c>
      <c r="J3432" s="3" t="s">
        <v>13405</v>
      </c>
      <c r="K3432" s="3" t="s">
        <v>8260</v>
      </c>
      <c r="L3432" s="3" t="s">
        <v>68</v>
      </c>
      <c r="M3432" s="26" t="s">
        <v>13873</v>
      </c>
      <c r="N3432"/>
      <c r="O3432" s="3">
        <v>1</v>
      </c>
      <c r="P3432" s="34">
        <v>134.97</v>
      </c>
      <c r="Q3432" s="34">
        <v>269.94</v>
      </c>
      <c r="R3432" s="34">
        <v>-134.97</v>
      </c>
      <c r="S3432" s="36">
        <v>-0.5</v>
      </c>
      <c r="T3432" s="34">
        <v>134.97</v>
      </c>
      <c r="U3432" s="34">
        <v>0</v>
      </c>
      <c r="V3432" s="34">
        <v>224.95</v>
      </c>
      <c r="W3432" s="34">
        <v>-224.95</v>
      </c>
      <c r="X3432" s="36">
        <v>-1</v>
      </c>
      <c r="Y3432" s="3" t="str">
        <f>IFERROR(VLOOKUP(A3432,'Pivot price tier'!$C$8:$L$2245,10,0),"")</f>
        <v/>
      </c>
      <c r="Z3432" s="3" t="str">
        <f>IFERROR(VLOOKUP(A3432,'Pivot price tier by size'!$D$8:$M$2466,10,0),"")</f>
        <v/>
      </c>
      <c r="AA3432" s="3" t="str">
        <f>IFERROR(VLOOKUP(A3432,'Pivot category'!$B$8:$I$2191,8,0),"")</f>
        <v/>
      </c>
      <c r="AB3432" s="3" t="str">
        <f t="shared" si="53"/>
        <v>Bottom 5%</v>
      </c>
      <c r="AC3432"/>
      <c r="AD3432" s="3" t="s">
        <v>16463</v>
      </c>
      <c r="AE3432" s="3" t="s">
        <v>14106</v>
      </c>
    </row>
    <row r="3433" spans="1:31" hidden="1" x14ac:dyDescent="0.25">
      <c r="A3433" t="s">
        <v>11286</v>
      </c>
      <c r="B3433" t="s">
        <v>8019</v>
      </c>
      <c r="C3433" s="3" t="s">
        <v>73</v>
      </c>
      <c r="D3433" s="3" t="s">
        <v>8234</v>
      </c>
      <c r="E3433" s="3">
        <v>0</v>
      </c>
      <c r="F3433" s="3">
        <v>7000</v>
      </c>
      <c r="G3433" s="34">
        <v>6.59</v>
      </c>
      <c r="H3433" s="3" t="s">
        <v>8334</v>
      </c>
      <c r="I3433" s="3" t="s">
        <v>12340</v>
      </c>
      <c r="J3433" s="3" t="s">
        <v>8256</v>
      </c>
      <c r="K3433" s="3" t="s">
        <v>8252</v>
      </c>
      <c r="L3433" s="3" t="s">
        <v>8255</v>
      </c>
      <c r="M3433" s="26" t="s">
        <v>13873</v>
      </c>
      <c r="N3433"/>
      <c r="O3433" s="3">
        <v>2</v>
      </c>
      <c r="P3433" s="34">
        <v>26.36</v>
      </c>
      <c r="Q3433" s="34">
        <v>184.52</v>
      </c>
      <c r="R3433" s="34">
        <v>-158.16</v>
      </c>
      <c r="S3433" s="36">
        <v>-0.86</v>
      </c>
      <c r="T3433" s="34">
        <v>13.18</v>
      </c>
      <c r="U3433" s="34" t="s">
        <v>78</v>
      </c>
      <c r="V3433" s="34" t="s">
        <v>78</v>
      </c>
      <c r="W3433" s="34" t="s">
        <v>78</v>
      </c>
      <c r="X3433" s="36" t="s">
        <v>78</v>
      </c>
      <c r="Y3433" s="3" t="str">
        <f>IFERROR(VLOOKUP(A3433,'Pivot price tier'!$C$8:$L$2245,10,0),"")</f>
        <v/>
      </c>
      <c r="Z3433" s="3" t="str">
        <f>IFERROR(VLOOKUP(A3433,'Pivot price tier by size'!$D$8:$M$2466,10,0),"")</f>
        <v/>
      </c>
      <c r="AA3433" s="3" t="str">
        <f>IFERROR(VLOOKUP(A3433,'Pivot category'!$B$8:$I$2191,8,0),"")</f>
        <v/>
      </c>
      <c r="AB3433" s="3" t="str">
        <f t="shared" si="53"/>
        <v>Bottom 5%</v>
      </c>
      <c r="AC3433"/>
      <c r="AD3433" s="3" t="s">
        <v>11232</v>
      </c>
      <c r="AE3433" s="3" t="s">
        <v>16447</v>
      </c>
    </row>
    <row r="3434" spans="1:31" x14ac:dyDescent="0.25">
      <c r="A3434" t="s">
        <v>5747</v>
      </c>
      <c r="B3434" t="s">
        <v>1531</v>
      </c>
      <c r="C3434" s="3" t="s">
        <v>32</v>
      </c>
      <c r="D3434" s="3" t="s">
        <v>3924</v>
      </c>
      <c r="E3434" s="3">
        <v>0</v>
      </c>
      <c r="F3434" s="3">
        <v>1000</v>
      </c>
      <c r="G3434" s="34">
        <v>23.99</v>
      </c>
      <c r="H3434" s="3" t="s">
        <v>46</v>
      </c>
      <c r="I3434" s="3" t="s">
        <v>46</v>
      </c>
      <c r="J3434" s="3" t="s">
        <v>8251</v>
      </c>
      <c r="K3434" s="3" t="s">
        <v>8252</v>
      </c>
      <c r="L3434" s="3" t="s">
        <v>68</v>
      </c>
      <c r="M3434" s="26" t="s">
        <v>13873</v>
      </c>
      <c r="N3434"/>
      <c r="O3434" s="3">
        <v>122</v>
      </c>
      <c r="P3434" s="34">
        <v>87545.06</v>
      </c>
      <c r="Q3434" s="34">
        <v>100890.8</v>
      </c>
      <c r="R3434" s="34">
        <v>-13345.74</v>
      </c>
      <c r="S3434" s="36">
        <v>-0.13</v>
      </c>
      <c r="T3434" s="34">
        <v>717.58245901639339</v>
      </c>
      <c r="U3434" s="34">
        <v>16562.79</v>
      </c>
      <c r="V3434" s="34">
        <v>18748.46</v>
      </c>
      <c r="W3434" s="34">
        <v>-2185.67</v>
      </c>
      <c r="X3434" s="36">
        <v>-0.12</v>
      </c>
      <c r="Y3434" s="3" t="str">
        <f>IFERROR(VLOOKUP(A3434,'Pivot price tier'!$C$8:$L$2245,10,0),"")</f>
        <v xml:space="preserve"> </v>
      </c>
      <c r="Z3434" s="3" t="str">
        <f>IFERROR(VLOOKUP(A3434,'Pivot price tier by size'!$D$8:$M$2466,10,0),"")</f>
        <v xml:space="preserve"> </v>
      </c>
      <c r="AA3434" s="3" t="str">
        <f>IFERROR(VLOOKUP(A3434,'Pivot category'!$B$8:$I$2191,8,0),"")</f>
        <v xml:space="preserve"> </v>
      </c>
      <c r="AB3434" s="3" t="str">
        <f t="shared" si="53"/>
        <v/>
      </c>
      <c r="AC3434"/>
      <c r="AD3434" s="3" t="s">
        <v>16449</v>
      </c>
      <c r="AE3434" s="3" t="s">
        <v>14138</v>
      </c>
    </row>
    <row r="3435" spans="1:31" hidden="1" x14ac:dyDescent="0.25">
      <c r="A3435" t="s">
        <v>6671</v>
      </c>
      <c r="B3435" t="s">
        <v>6670</v>
      </c>
      <c r="C3435" s="3" t="s">
        <v>32</v>
      </c>
      <c r="D3435" s="3" t="s">
        <v>4859</v>
      </c>
      <c r="E3435" s="3">
        <v>0</v>
      </c>
      <c r="F3435" s="3">
        <v>8000</v>
      </c>
      <c r="G3435" s="34">
        <v>44.99</v>
      </c>
      <c r="H3435" s="3" t="s">
        <v>29</v>
      </c>
      <c r="I3435" s="3" t="s">
        <v>23</v>
      </c>
      <c r="J3435" s="3" t="s">
        <v>8251</v>
      </c>
      <c r="K3435" s="3" t="s">
        <v>8273</v>
      </c>
      <c r="L3435" s="3" t="s">
        <v>68</v>
      </c>
      <c r="M3435" s="26" t="s">
        <v>13873</v>
      </c>
      <c r="N3435"/>
      <c r="O3435" s="3">
        <v>57</v>
      </c>
      <c r="P3435" s="34">
        <v>24174.11</v>
      </c>
      <c r="Q3435" s="34">
        <v>17275.68</v>
      </c>
      <c r="R3435" s="34">
        <v>6898.43</v>
      </c>
      <c r="S3435" s="36">
        <v>0.4</v>
      </c>
      <c r="T3435" s="34">
        <v>424.10719298245613</v>
      </c>
      <c r="U3435" s="34">
        <v>77041.399999999994</v>
      </c>
      <c r="V3435" s="34">
        <v>45308.67</v>
      </c>
      <c r="W3435" s="34">
        <v>31732.73</v>
      </c>
      <c r="X3435" s="36">
        <v>0.7</v>
      </c>
      <c r="Y3435" s="3" t="str">
        <f>IFERROR(VLOOKUP(A3435,'Pivot price tier'!$C$8:$L$2245,10,0),"")</f>
        <v/>
      </c>
      <c r="Z3435" s="3" t="str">
        <f>IFERROR(VLOOKUP(A3435,'Pivot price tier by size'!$D$8:$M$2466,10,0),"")</f>
        <v/>
      </c>
      <c r="AA3435" s="3" t="str">
        <f>IFERROR(VLOOKUP(A3435,'Pivot category'!$B$8:$I$2191,8,0),"")</f>
        <v/>
      </c>
      <c r="AB3435" s="3" t="str">
        <f t="shared" si="53"/>
        <v>Bottom 5%</v>
      </c>
      <c r="AC3435"/>
      <c r="AD3435" s="3" t="s">
        <v>11231</v>
      </c>
      <c r="AE3435" s="3" t="s">
        <v>14114</v>
      </c>
    </row>
    <row r="3436" spans="1:31" x14ac:dyDescent="0.25">
      <c r="A3436" t="s">
        <v>7450</v>
      </c>
      <c r="B3436" t="s">
        <v>1333</v>
      </c>
      <c r="C3436" s="3" t="s">
        <v>36</v>
      </c>
      <c r="D3436" s="3" t="s">
        <v>3697</v>
      </c>
      <c r="E3436" s="3">
        <v>0</v>
      </c>
      <c r="F3436" s="3">
        <v>1000</v>
      </c>
      <c r="G3436" s="34">
        <v>29.99</v>
      </c>
      <c r="H3436" s="3" t="s">
        <v>27</v>
      </c>
      <c r="I3436" s="3" t="s">
        <v>19</v>
      </c>
      <c r="J3436" s="3" t="s">
        <v>8251</v>
      </c>
      <c r="K3436" s="3" t="s">
        <v>8252</v>
      </c>
      <c r="L3436" s="3" t="s">
        <v>68</v>
      </c>
      <c r="M3436" s="26" t="s">
        <v>13873</v>
      </c>
      <c r="N3436"/>
      <c r="O3436" s="3">
        <v>157</v>
      </c>
      <c r="P3436" s="34">
        <v>844740.07</v>
      </c>
      <c r="Q3436" s="34">
        <v>860228.42</v>
      </c>
      <c r="R3436" s="34">
        <v>-15488.35</v>
      </c>
      <c r="S3436" s="36">
        <v>-0.02</v>
      </c>
      <c r="T3436" s="34">
        <v>5380.5099999999993</v>
      </c>
      <c r="U3436" s="34">
        <v>889479.71</v>
      </c>
      <c r="V3436" s="34">
        <v>1014746.72</v>
      </c>
      <c r="W3436" s="34">
        <v>-125267.01</v>
      </c>
      <c r="X3436" s="36">
        <v>-0.12</v>
      </c>
      <c r="Y3436" s="3" t="str">
        <f>IFERROR(VLOOKUP(A3436,'Pivot price tier'!$C$8:$L$2245,10,0),"")</f>
        <v xml:space="preserve"> </v>
      </c>
      <c r="Z3436" s="3" t="str">
        <f>IFERROR(VLOOKUP(A3436,'Pivot price tier by size'!$D$8:$M$2466,10,0),"")</f>
        <v xml:space="preserve"> </v>
      </c>
      <c r="AA3436" s="3" t="str">
        <f>IFERROR(VLOOKUP(A3436,'Pivot category'!$B$8:$I$2191,8,0),"")</f>
        <v xml:space="preserve"> </v>
      </c>
      <c r="AB3436" s="3" t="str">
        <f t="shared" si="53"/>
        <v/>
      </c>
      <c r="AC3436"/>
      <c r="AD3436" s="3" t="s">
        <v>11232</v>
      </c>
      <c r="AE3436" s="3" t="s">
        <v>14092</v>
      </c>
    </row>
    <row r="3437" spans="1:31" x14ac:dyDescent="0.25">
      <c r="A3437" t="s">
        <v>7777</v>
      </c>
      <c r="B3437" t="s">
        <v>1334</v>
      </c>
      <c r="C3437" s="3" t="s">
        <v>38</v>
      </c>
      <c r="D3437" s="3" t="s">
        <v>3698</v>
      </c>
      <c r="E3437" s="3">
        <v>0</v>
      </c>
      <c r="F3437" s="3">
        <v>1000</v>
      </c>
      <c r="G3437" s="34">
        <v>46.99</v>
      </c>
      <c r="H3437" s="3" t="s">
        <v>27</v>
      </c>
      <c r="I3437" s="3" t="s">
        <v>19</v>
      </c>
      <c r="J3437" s="3" t="s">
        <v>8251</v>
      </c>
      <c r="K3437" s="3" t="s">
        <v>8252</v>
      </c>
      <c r="L3437" s="3" t="s">
        <v>68</v>
      </c>
      <c r="M3437" s="26" t="s">
        <v>13873</v>
      </c>
      <c r="N3437"/>
      <c r="O3437" s="3">
        <v>159</v>
      </c>
      <c r="P3437" s="34">
        <v>962010.61</v>
      </c>
      <c r="Q3437" s="34">
        <v>1019375.67</v>
      </c>
      <c r="R3437" s="34">
        <v>-57365.06</v>
      </c>
      <c r="S3437" s="36">
        <v>-0.06</v>
      </c>
      <c r="T3437" s="34">
        <v>6050.3811949685532</v>
      </c>
      <c r="U3437" s="34">
        <v>598297.24</v>
      </c>
      <c r="V3437" s="34">
        <v>669473.55000000005</v>
      </c>
      <c r="W3437" s="34">
        <v>-71176.31</v>
      </c>
      <c r="X3437" s="36">
        <v>-0.11</v>
      </c>
      <c r="Y3437" s="3" t="str">
        <f>IFERROR(VLOOKUP(A3437,'Pivot price tier'!$C$8:$L$2245,10,0),"")</f>
        <v xml:space="preserve"> </v>
      </c>
      <c r="Z3437" s="3" t="str">
        <f>IFERROR(VLOOKUP(A3437,'Pivot price tier by size'!$D$8:$M$2466,10,0),"")</f>
        <v xml:space="preserve"> </v>
      </c>
      <c r="AA3437" s="3" t="str">
        <f>IFERROR(VLOOKUP(A3437,'Pivot category'!$B$8:$I$2191,8,0),"")</f>
        <v xml:space="preserve"> </v>
      </c>
      <c r="AB3437" s="3" t="str">
        <f t="shared" si="53"/>
        <v/>
      </c>
      <c r="AC3437"/>
      <c r="AD3437" s="3" t="s">
        <v>11232</v>
      </c>
      <c r="AE3437" s="3" t="s">
        <v>14092</v>
      </c>
    </row>
    <row r="3438" spans="1:31" x14ac:dyDescent="0.25">
      <c r="A3438" t="s">
        <v>6944</v>
      </c>
      <c r="B3438" t="s">
        <v>1336</v>
      </c>
      <c r="C3438" s="3" t="s">
        <v>34</v>
      </c>
      <c r="D3438" s="3" t="s">
        <v>3701</v>
      </c>
      <c r="E3438" s="3">
        <v>0</v>
      </c>
      <c r="F3438" s="3">
        <v>1000</v>
      </c>
      <c r="G3438" s="34">
        <v>11.99</v>
      </c>
      <c r="H3438" s="3" t="s">
        <v>27</v>
      </c>
      <c r="I3438" s="3" t="s">
        <v>19</v>
      </c>
      <c r="J3438" s="3" t="s">
        <v>8251</v>
      </c>
      <c r="K3438" s="3" t="s">
        <v>8252</v>
      </c>
      <c r="L3438" s="3" t="s">
        <v>68</v>
      </c>
      <c r="M3438" s="26" t="s">
        <v>13873</v>
      </c>
      <c r="N3438"/>
      <c r="O3438" s="3">
        <v>159</v>
      </c>
      <c r="P3438" s="34">
        <v>684278.96</v>
      </c>
      <c r="Q3438" s="34">
        <v>695180.17</v>
      </c>
      <c r="R3438" s="34">
        <v>-10901.21</v>
      </c>
      <c r="S3438" s="36">
        <v>-0.02</v>
      </c>
      <c r="T3438" s="34">
        <v>4303.6412578616346</v>
      </c>
      <c r="U3438" s="34">
        <v>1406517.87</v>
      </c>
      <c r="V3438" s="34">
        <v>1650353.11</v>
      </c>
      <c r="W3438" s="34">
        <v>-243835.24</v>
      </c>
      <c r="X3438" s="36">
        <v>-0.15</v>
      </c>
      <c r="Y3438" s="3" t="str">
        <f>IFERROR(VLOOKUP(A3438,'Pivot price tier'!$C$8:$L$2245,10,0),"")</f>
        <v xml:space="preserve"> </v>
      </c>
      <c r="Z3438" s="3" t="str">
        <f>IFERROR(VLOOKUP(A3438,'Pivot price tier by size'!$D$8:$M$2466,10,0),"")</f>
        <v xml:space="preserve"> </v>
      </c>
      <c r="AA3438" s="3" t="str">
        <f>IFERROR(VLOOKUP(A3438,'Pivot category'!$B$8:$I$2191,8,0),"")</f>
        <v xml:space="preserve"> </v>
      </c>
      <c r="AB3438" s="3" t="str">
        <f t="shared" si="53"/>
        <v/>
      </c>
      <c r="AC3438"/>
      <c r="AD3438" s="3" t="s">
        <v>11232</v>
      </c>
      <c r="AE3438" s="3" t="s">
        <v>14092</v>
      </c>
    </row>
    <row r="3439" spans="1:31" x14ac:dyDescent="0.25">
      <c r="A3439" t="s">
        <v>5534</v>
      </c>
      <c r="B3439" t="s">
        <v>1338</v>
      </c>
      <c r="C3439" s="3" t="s">
        <v>32</v>
      </c>
      <c r="D3439" s="3" t="s">
        <v>3703</v>
      </c>
      <c r="E3439" s="3">
        <v>0</v>
      </c>
      <c r="F3439" s="3">
        <v>1000</v>
      </c>
      <c r="G3439" s="34">
        <v>19.989999999999998</v>
      </c>
      <c r="H3439" s="3" t="s">
        <v>27</v>
      </c>
      <c r="I3439" s="3" t="s">
        <v>19</v>
      </c>
      <c r="J3439" s="3" t="s">
        <v>8251</v>
      </c>
      <c r="K3439" s="3" t="s">
        <v>8252</v>
      </c>
      <c r="L3439" s="3" t="s">
        <v>68</v>
      </c>
      <c r="M3439" s="26" t="s">
        <v>13873</v>
      </c>
      <c r="N3439"/>
      <c r="O3439" s="3">
        <v>159</v>
      </c>
      <c r="P3439" s="34">
        <v>1373609.67</v>
      </c>
      <c r="Q3439" s="34">
        <v>1174508.53</v>
      </c>
      <c r="R3439" s="34">
        <v>199101.14</v>
      </c>
      <c r="S3439" s="36">
        <v>0.17</v>
      </c>
      <c r="T3439" s="34">
        <v>8639.0545283018855</v>
      </c>
      <c r="U3439" s="34">
        <v>1687742.46</v>
      </c>
      <c r="V3439" s="34">
        <v>1750894.92</v>
      </c>
      <c r="W3439" s="34">
        <v>-63152.46</v>
      </c>
      <c r="X3439" s="36">
        <v>-0.04</v>
      </c>
      <c r="Y3439" s="3" t="str">
        <f>IFERROR(VLOOKUP(A3439,'Pivot price tier'!$C$8:$L$2245,10,0),"")</f>
        <v xml:space="preserve"> </v>
      </c>
      <c r="Z3439" s="3" t="str">
        <f>IFERROR(VLOOKUP(A3439,'Pivot price tier by size'!$D$8:$M$2466,10,0),"")</f>
        <v xml:space="preserve"> </v>
      </c>
      <c r="AA3439" s="3" t="str">
        <f>IFERROR(VLOOKUP(A3439,'Pivot category'!$B$8:$I$2191,8,0),"")</f>
        <v xml:space="preserve"> </v>
      </c>
      <c r="AB3439" s="3" t="str">
        <f t="shared" si="53"/>
        <v/>
      </c>
      <c r="AC3439"/>
      <c r="AD3439" s="3" t="s">
        <v>11232</v>
      </c>
      <c r="AE3439" s="3" t="s">
        <v>14092</v>
      </c>
    </row>
    <row r="3440" spans="1:31" x14ac:dyDescent="0.25">
      <c r="A3440" t="s">
        <v>7459</v>
      </c>
      <c r="B3440" t="s">
        <v>1362</v>
      </c>
      <c r="C3440" s="3" t="s">
        <v>36</v>
      </c>
      <c r="D3440" s="3" t="s">
        <v>3729</v>
      </c>
      <c r="E3440" s="3">
        <v>0</v>
      </c>
      <c r="F3440" s="3">
        <v>7000</v>
      </c>
      <c r="G3440" s="34">
        <v>37.99</v>
      </c>
      <c r="H3440" s="3" t="s">
        <v>29</v>
      </c>
      <c r="I3440" s="3" t="s">
        <v>21</v>
      </c>
      <c r="J3440" s="3" t="s">
        <v>8251</v>
      </c>
      <c r="K3440" s="3" t="s">
        <v>8252</v>
      </c>
      <c r="L3440" s="3" t="s">
        <v>68</v>
      </c>
      <c r="M3440" s="26" t="s">
        <v>13873</v>
      </c>
      <c r="N3440"/>
      <c r="O3440" s="3">
        <v>139</v>
      </c>
      <c r="P3440" s="34">
        <v>133441.66</v>
      </c>
      <c r="Q3440" s="34">
        <v>142176.18</v>
      </c>
      <c r="R3440" s="34">
        <v>-8734.52</v>
      </c>
      <c r="S3440" s="36">
        <v>-0.06</v>
      </c>
      <c r="T3440" s="34">
        <v>960.01194244604324</v>
      </c>
      <c r="U3440" s="34">
        <v>669523.76</v>
      </c>
      <c r="V3440" s="34">
        <v>617089.87</v>
      </c>
      <c r="W3440" s="34">
        <v>52433.89</v>
      </c>
      <c r="X3440" s="36">
        <v>0.08</v>
      </c>
      <c r="Y3440" s="3" t="str">
        <f>IFERROR(VLOOKUP(A3440,'Pivot price tier'!$C$8:$L$2245,10,0),"")</f>
        <v xml:space="preserve"> </v>
      </c>
      <c r="Z3440" s="3" t="str">
        <f>IFERROR(VLOOKUP(A3440,'Pivot price tier by size'!$D$8:$M$2466,10,0),"")</f>
        <v xml:space="preserve"> </v>
      </c>
      <c r="AA3440" s="3" t="str">
        <f>IFERROR(VLOOKUP(A3440,'Pivot category'!$B$8:$I$2191,8,0),"")</f>
        <v xml:space="preserve"> </v>
      </c>
      <c r="AB3440" s="3" t="str">
        <f t="shared" si="53"/>
        <v/>
      </c>
      <c r="AC3440"/>
      <c r="AD3440" s="3" t="s">
        <v>16450</v>
      </c>
      <c r="AE3440" s="3" t="s">
        <v>14103</v>
      </c>
    </row>
    <row r="3441" spans="1:31" x14ac:dyDescent="0.25">
      <c r="A3441" t="s">
        <v>7790</v>
      </c>
      <c r="B3441" t="s">
        <v>1363</v>
      </c>
      <c r="C3441" s="3" t="s">
        <v>38</v>
      </c>
      <c r="D3441" s="3" t="s">
        <v>3730</v>
      </c>
      <c r="E3441" s="3">
        <v>0</v>
      </c>
      <c r="F3441" s="3">
        <v>7000</v>
      </c>
      <c r="G3441" s="34">
        <v>45.99</v>
      </c>
      <c r="H3441" s="3" t="s">
        <v>29</v>
      </c>
      <c r="I3441" s="3" t="s">
        <v>21</v>
      </c>
      <c r="J3441" s="3" t="s">
        <v>8251</v>
      </c>
      <c r="K3441" s="3" t="s">
        <v>8252</v>
      </c>
      <c r="L3441" s="3" t="s">
        <v>68</v>
      </c>
      <c r="M3441" s="26" t="s">
        <v>13873</v>
      </c>
      <c r="N3441"/>
      <c r="O3441" s="3">
        <v>151</v>
      </c>
      <c r="P3441" s="34">
        <v>301194.63</v>
      </c>
      <c r="Q3441" s="34">
        <v>305865.45</v>
      </c>
      <c r="R3441" s="34">
        <v>-4670.82</v>
      </c>
      <c r="S3441" s="36">
        <v>-0.02</v>
      </c>
      <c r="T3441" s="34">
        <v>1994.6664238410597</v>
      </c>
      <c r="U3441" s="34">
        <v>167610.96</v>
      </c>
      <c r="V3441" s="34">
        <v>185136.75</v>
      </c>
      <c r="W3441" s="34">
        <v>-17525.79</v>
      </c>
      <c r="X3441" s="36">
        <v>-0.09</v>
      </c>
      <c r="Y3441" s="3" t="str">
        <f>IFERROR(VLOOKUP(A3441,'Pivot price tier'!$C$8:$L$2245,10,0),"")</f>
        <v xml:space="preserve"> </v>
      </c>
      <c r="Z3441" s="3" t="str">
        <f>IFERROR(VLOOKUP(A3441,'Pivot price tier by size'!$D$8:$M$2466,10,0),"")</f>
        <v xml:space="preserve"> </v>
      </c>
      <c r="AA3441" s="3" t="str">
        <f>IFERROR(VLOOKUP(A3441,'Pivot category'!$B$8:$I$2191,8,0),"")</f>
        <v xml:space="preserve"> </v>
      </c>
      <c r="AB3441" s="3" t="str">
        <f t="shared" si="53"/>
        <v/>
      </c>
      <c r="AC3441"/>
      <c r="AD3441" s="3" t="s">
        <v>16450</v>
      </c>
      <c r="AE3441" s="3" t="s">
        <v>14103</v>
      </c>
    </row>
    <row r="3442" spans="1:31" hidden="1" x14ac:dyDescent="0.25">
      <c r="A3442" t="s">
        <v>6640</v>
      </c>
      <c r="B3442" t="s">
        <v>1552</v>
      </c>
      <c r="C3442" s="3" t="s">
        <v>32</v>
      </c>
      <c r="D3442" s="3" t="s">
        <v>3947</v>
      </c>
      <c r="E3442" s="3">
        <v>0</v>
      </c>
      <c r="F3442" s="3">
        <v>8000</v>
      </c>
      <c r="G3442" s="34">
        <v>13.99</v>
      </c>
      <c r="H3442" s="3" t="s">
        <v>27</v>
      </c>
      <c r="I3442" s="3" t="s">
        <v>17</v>
      </c>
      <c r="J3442" s="3" t="s">
        <v>8251</v>
      </c>
      <c r="K3442" s="3" t="s">
        <v>8273</v>
      </c>
      <c r="L3442" s="3" t="s">
        <v>68</v>
      </c>
      <c r="M3442" s="26" t="s">
        <v>13873</v>
      </c>
      <c r="N3442"/>
      <c r="O3442" s="3">
        <v>34</v>
      </c>
      <c r="P3442" s="34">
        <v>8002.28</v>
      </c>
      <c r="Q3442" s="34">
        <v>8463.9500000000007</v>
      </c>
      <c r="R3442" s="34">
        <v>-461.67</v>
      </c>
      <c r="S3442" s="36">
        <v>-0.05</v>
      </c>
      <c r="T3442" s="34">
        <v>235.36117647058822</v>
      </c>
      <c r="U3442" s="34">
        <v>69040.649999999994</v>
      </c>
      <c r="V3442" s="34">
        <v>59485.48</v>
      </c>
      <c r="W3442" s="34">
        <v>9555.17</v>
      </c>
      <c r="X3442" s="36">
        <v>0.16</v>
      </c>
      <c r="Y3442" s="3" t="str">
        <f>IFERROR(VLOOKUP(A3442,'Pivot price tier'!$C$8:$L$2245,10,0),"")</f>
        <v/>
      </c>
      <c r="Z3442" s="3" t="str">
        <f>IFERROR(VLOOKUP(A3442,'Pivot price tier by size'!$D$8:$M$2466,10,0),"")</f>
        <v/>
      </c>
      <c r="AA3442" s="3" t="str">
        <f>IFERROR(VLOOKUP(A3442,'Pivot category'!$B$8:$I$2191,8,0),"")</f>
        <v/>
      </c>
      <c r="AB3442" s="3" t="str">
        <f t="shared" si="53"/>
        <v>Bottom 5%</v>
      </c>
      <c r="AC3442"/>
      <c r="AD3442" s="3" t="s">
        <v>16449</v>
      </c>
      <c r="AE3442" s="3" t="s">
        <v>14091</v>
      </c>
    </row>
    <row r="3443" spans="1:31" hidden="1" x14ac:dyDescent="0.25">
      <c r="A3443" t="s">
        <v>7628</v>
      </c>
      <c r="B3443" t="s">
        <v>1557</v>
      </c>
      <c r="C3443" s="3" t="s">
        <v>36</v>
      </c>
      <c r="D3443" s="3" t="s">
        <v>3952</v>
      </c>
      <c r="E3443" s="3">
        <v>0</v>
      </c>
      <c r="F3443" s="3">
        <v>8000</v>
      </c>
      <c r="G3443" s="34">
        <v>13.99</v>
      </c>
      <c r="H3443" s="3" t="s">
        <v>27</v>
      </c>
      <c r="I3443" s="3" t="s">
        <v>17</v>
      </c>
      <c r="J3443" s="3" t="s">
        <v>8251</v>
      </c>
      <c r="K3443" s="3" t="s">
        <v>8273</v>
      </c>
      <c r="L3443" s="3" t="s">
        <v>68</v>
      </c>
      <c r="M3443" s="26" t="s">
        <v>13873</v>
      </c>
      <c r="N3443"/>
      <c r="O3443" s="3">
        <v>29</v>
      </c>
      <c r="P3443" s="34">
        <v>11947.46</v>
      </c>
      <c r="Q3443" s="34">
        <v>12941.1</v>
      </c>
      <c r="R3443" s="34">
        <v>-993.64</v>
      </c>
      <c r="S3443" s="36">
        <v>-0.08</v>
      </c>
      <c r="T3443" s="34">
        <v>411.98137931034478</v>
      </c>
      <c r="U3443" s="34">
        <v>141620.76999999999</v>
      </c>
      <c r="V3443" s="34">
        <v>133914.63</v>
      </c>
      <c r="W3443" s="34">
        <v>7706.14</v>
      </c>
      <c r="X3443" s="36">
        <v>0.06</v>
      </c>
      <c r="Y3443" s="3" t="str">
        <f>IFERROR(VLOOKUP(A3443,'Pivot price tier'!$C$8:$L$2245,10,0),"")</f>
        <v/>
      </c>
      <c r="Z3443" s="3" t="str">
        <f>IFERROR(VLOOKUP(A3443,'Pivot price tier by size'!$D$8:$M$2466,10,0),"")</f>
        <v/>
      </c>
      <c r="AA3443" s="3" t="str">
        <f>IFERROR(VLOOKUP(A3443,'Pivot category'!$B$8:$I$2191,8,0),"")</f>
        <v/>
      </c>
      <c r="AB3443" s="3" t="str">
        <f t="shared" si="53"/>
        <v>Bottom 5%</v>
      </c>
      <c r="AC3443"/>
      <c r="AD3443" s="3" t="s">
        <v>16449</v>
      </c>
      <c r="AE3443" s="3" t="s">
        <v>14091</v>
      </c>
    </row>
    <row r="3444" spans="1:31" hidden="1" x14ac:dyDescent="0.25">
      <c r="A3444" t="s">
        <v>7940</v>
      </c>
      <c r="B3444" t="s">
        <v>1558</v>
      </c>
      <c r="C3444" s="3" t="s">
        <v>38</v>
      </c>
      <c r="D3444" s="3" t="s">
        <v>3953</v>
      </c>
      <c r="E3444" s="3">
        <v>0</v>
      </c>
      <c r="F3444" s="3">
        <v>4000</v>
      </c>
      <c r="G3444" s="34">
        <v>14.39</v>
      </c>
      <c r="H3444" s="3" t="s">
        <v>27</v>
      </c>
      <c r="I3444" s="3" t="s">
        <v>17</v>
      </c>
      <c r="J3444" s="3" t="s">
        <v>8256</v>
      </c>
      <c r="K3444" s="3" t="s">
        <v>8260</v>
      </c>
      <c r="L3444" s="3" t="s">
        <v>8255</v>
      </c>
      <c r="M3444" s="26" t="s">
        <v>13873</v>
      </c>
      <c r="N3444"/>
      <c r="O3444" s="3" t="s">
        <v>78</v>
      </c>
      <c r="P3444" s="34">
        <v>661.94</v>
      </c>
      <c r="Q3444" s="34">
        <v>431.7</v>
      </c>
      <c r="R3444" s="34">
        <v>230.24</v>
      </c>
      <c r="S3444" s="36">
        <v>0.53</v>
      </c>
      <c r="T3444" s="34" t="s">
        <v>78</v>
      </c>
      <c r="U3444" s="34">
        <v>172.68</v>
      </c>
      <c r="V3444" s="34">
        <v>71.95</v>
      </c>
      <c r="W3444" s="34">
        <v>100.73</v>
      </c>
      <c r="X3444" s="36">
        <v>1.4</v>
      </c>
      <c r="Y3444" s="3" t="str">
        <f>IFERROR(VLOOKUP(A3444,'Pivot price tier'!$C$8:$L$2245,10,0),"")</f>
        <v/>
      </c>
      <c r="Z3444" s="3" t="str">
        <f>IFERROR(VLOOKUP(A3444,'Pivot price tier by size'!$D$8:$M$2466,10,0),"")</f>
        <v/>
      </c>
      <c r="AA3444" s="3" t="str">
        <f>IFERROR(VLOOKUP(A3444,'Pivot category'!$B$8:$I$2191,8,0),"")</f>
        <v/>
      </c>
      <c r="AB3444" s="3" t="str">
        <f t="shared" si="53"/>
        <v>Bottom 5%</v>
      </c>
      <c r="AC3444"/>
      <c r="AD3444" s="3" t="s">
        <v>16449</v>
      </c>
      <c r="AE3444" s="3" t="s">
        <v>14091</v>
      </c>
    </row>
    <row r="3445" spans="1:31" x14ac:dyDescent="0.25">
      <c r="A3445" t="s">
        <v>6952</v>
      </c>
      <c r="B3445" t="s">
        <v>1364</v>
      </c>
      <c r="C3445" s="3" t="s">
        <v>34</v>
      </c>
      <c r="D3445" s="3" t="s">
        <v>3731</v>
      </c>
      <c r="E3445" s="3">
        <v>0</v>
      </c>
      <c r="F3445" s="3">
        <v>7000</v>
      </c>
      <c r="G3445" s="34">
        <v>16.989999999999998</v>
      </c>
      <c r="H3445" s="3" t="s">
        <v>29</v>
      </c>
      <c r="I3445" s="3" t="s">
        <v>21</v>
      </c>
      <c r="J3445" s="3" t="s">
        <v>8251</v>
      </c>
      <c r="K3445" s="3" t="s">
        <v>8252</v>
      </c>
      <c r="L3445" s="3" t="s">
        <v>68</v>
      </c>
      <c r="M3445" s="26" t="s">
        <v>13873</v>
      </c>
      <c r="N3445"/>
      <c r="O3445" s="3">
        <v>157</v>
      </c>
      <c r="P3445" s="34">
        <v>160351.62</v>
      </c>
      <c r="Q3445" s="34">
        <v>168625.75</v>
      </c>
      <c r="R3445" s="34">
        <v>-8274.1299999999992</v>
      </c>
      <c r="S3445" s="36">
        <v>-0.05</v>
      </c>
      <c r="T3445" s="34">
        <v>1021.347898089172</v>
      </c>
      <c r="U3445" s="34">
        <v>154099.29999999999</v>
      </c>
      <c r="V3445" s="34">
        <v>162951.09</v>
      </c>
      <c r="W3445" s="34">
        <v>-8851.7900000000009</v>
      </c>
      <c r="X3445" s="36">
        <v>-0.05</v>
      </c>
      <c r="Y3445" s="3" t="str">
        <f>IFERROR(VLOOKUP(A3445,'Pivot price tier'!$C$8:$L$2245,10,0),"")</f>
        <v xml:space="preserve"> </v>
      </c>
      <c r="Z3445" s="3" t="str">
        <f>IFERROR(VLOOKUP(A3445,'Pivot price tier by size'!$D$8:$M$2466,10,0),"")</f>
        <v xml:space="preserve"> </v>
      </c>
      <c r="AA3445" s="3" t="str">
        <f>IFERROR(VLOOKUP(A3445,'Pivot category'!$B$8:$I$2191,8,0),"")</f>
        <v xml:space="preserve"> </v>
      </c>
      <c r="AB3445" s="3" t="str">
        <f t="shared" si="53"/>
        <v/>
      </c>
      <c r="AC3445"/>
      <c r="AD3445" s="3" t="s">
        <v>16450</v>
      </c>
      <c r="AE3445" s="3" t="s">
        <v>14103</v>
      </c>
    </row>
    <row r="3446" spans="1:31" hidden="1" x14ac:dyDescent="0.25">
      <c r="A3446" t="s">
        <v>7983</v>
      </c>
      <c r="B3446" t="s">
        <v>5143</v>
      </c>
      <c r="C3446" s="3" t="s">
        <v>38</v>
      </c>
      <c r="D3446" s="3" t="s">
        <v>4928</v>
      </c>
      <c r="E3446" s="3">
        <v>0</v>
      </c>
      <c r="F3446" s="3">
        <v>9000</v>
      </c>
      <c r="G3446" s="34">
        <v>5.99</v>
      </c>
      <c r="H3446" s="3" t="s">
        <v>29</v>
      </c>
      <c r="I3446" s="3" t="s">
        <v>17</v>
      </c>
      <c r="J3446" s="3" t="s">
        <v>8256</v>
      </c>
      <c r="K3446" s="3" t="s">
        <v>8260</v>
      </c>
      <c r="L3446" s="3" t="s">
        <v>8255</v>
      </c>
      <c r="M3446" s="26" t="s">
        <v>13873</v>
      </c>
      <c r="N3446"/>
      <c r="O3446" s="3" t="s">
        <v>78</v>
      </c>
      <c r="P3446" s="34"/>
      <c r="Q3446" s="34">
        <v>29.95</v>
      </c>
      <c r="R3446" s="34">
        <v>-29.95</v>
      </c>
      <c r="S3446" s="36">
        <v>-1</v>
      </c>
      <c r="T3446" s="34" t="s">
        <v>78</v>
      </c>
      <c r="U3446" s="34" t="s">
        <v>78</v>
      </c>
      <c r="V3446" s="34" t="s">
        <v>78</v>
      </c>
      <c r="W3446" s="34" t="s">
        <v>78</v>
      </c>
      <c r="X3446" s="36" t="s">
        <v>78</v>
      </c>
      <c r="Y3446" s="3" t="str">
        <f>IFERROR(VLOOKUP(A3446,'Pivot price tier'!$C$8:$L$2245,10,0),"")</f>
        <v/>
      </c>
      <c r="Z3446" s="3" t="str">
        <f>IFERROR(VLOOKUP(A3446,'Pivot price tier by size'!$D$8:$M$2466,10,0),"")</f>
        <v/>
      </c>
      <c r="AA3446" s="3" t="str">
        <f>IFERROR(VLOOKUP(A3446,'Pivot category'!$B$8:$I$2191,8,0),"")</f>
        <v/>
      </c>
      <c r="AB3446" s="3" t="str">
        <f t="shared" si="53"/>
        <v>Bottom 5%</v>
      </c>
      <c r="AC3446"/>
      <c r="AD3446" s="3" t="s">
        <v>16449</v>
      </c>
      <c r="AE3446" s="3" t="s">
        <v>14091</v>
      </c>
    </row>
    <row r="3447" spans="1:31" hidden="1" x14ac:dyDescent="0.25">
      <c r="A3447" t="s">
        <v>9390</v>
      </c>
      <c r="B3447" t="s">
        <v>9389</v>
      </c>
      <c r="C3447" s="3" t="s">
        <v>72</v>
      </c>
      <c r="D3447" s="3" t="s">
        <v>9203</v>
      </c>
      <c r="E3447" s="3">
        <v>0</v>
      </c>
      <c r="F3447" s="3">
        <v>1000</v>
      </c>
      <c r="G3447" s="34">
        <v>1.49</v>
      </c>
      <c r="H3447" s="3" t="s">
        <v>8334</v>
      </c>
      <c r="I3447" s="3" t="s">
        <v>12340</v>
      </c>
      <c r="J3447" s="3" t="s">
        <v>8256</v>
      </c>
      <c r="K3447" s="3" t="s">
        <v>8252</v>
      </c>
      <c r="L3447" s="3" t="s">
        <v>8255</v>
      </c>
      <c r="M3447" s="26" t="s">
        <v>13873</v>
      </c>
      <c r="N3447"/>
      <c r="O3447" s="3">
        <v>0</v>
      </c>
      <c r="P3447" s="34">
        <v>420.18</v>
      </c>
      <c r="Q3447" s="34">
        <v>10458.26</v>
      </c>
      <c r="R3447" s="34">
        <v>-10038.08</v>
      </c>
      <c r="S3447" s="36">
        <v>-0.96</v>
      </c>
      <c r="T3447" s="34" t="s">
        <v>78</v>
      </c>
      <c r="U3447" s="34">
        <v>141.55000000000001</v>
      </c>
      <c r="V3447" s="34">
        <v>4007.41</v>
      </c>
      <c r="W3447" s="34">
        <v>-3865.86</v>
      </c>
      <c r="X3447" s="36">
        <v>-0.96</v>
      </c>
      <c r="Y3447" s="3" t="str">
        <f>IFERROR(VLOOKUP(A3447,'Pivot price tier'!$C$8:$L$2245,10,0),"")</f>
        <v/>
      </c>
      <c r="Z3447" s="3" t="str">
        <f>IFERROR(VLOOKUP(A3447,'Pivot price tier by size'!$D$8:$M$2466,10,0),"")</f>
        <v/>
      </c>
      <c r="AA3447" s="3" t="str">
        <f>IFERROR(VLOOKUP(A3447,'Pivot category'!$B$8:$I$2191,8,0),"")</f>
        <v/>
      </c>
      <c r="AB3447" s="3" t="str">
        <f t="shared" si="53"/>
        <v>Bottom 5%</v>
      </c>
      <c r="AC3447"/>
      <c r="AD3447" s="3" t="s">
        <v>11232</v>
      </c>
      <c r="AE3447" s="3" t="s">
        <v>14092</v>
      </c>
    </row>
    <row r="3448" spans="1:31" hidden="1" x14ac:dyDescent="0.25">
      <c r="A3448" t="s">
        <v>6068</v>
      </c>
      <c r="B3448" t="s">
        <v>1560</v>
      </c>
      <c r="C3448" s="3" t="s">
        <v>32</v>
      </c>
      <c r="D3448" s="3" t="s">
        <v>3955</v>
      </c>
      <c r="E3448" s="3">
        <v>0</v>
      </c>
      <c r="F3448" s="3">
        <v>3000</v>
      </c>
      <c r="G3448" s="34">
        <v>10</v>
      </c>
      <c r="H3448" s="3" t="s">
        <v>54</v>
      </c>
      <c r="I3448" s="3" t="s">
        <v>54</v>
      </c>
      <c r="J3448" s="3" t="s">
        <v>8253</v>
      </c>
      <c r="K3448" s="3" t="s">
        <v>8252</v>
      </c>
      <c r="L3448" s="3" t="s">
        <v>8255</v>
      </c>
      <c r="M3448" s="26" t="s">
        <v>13873</v>
      </c>
      <c r="N3448"/>
      <c r="O3448" s="3">
        <v>15</v>
      </c>
      <c r="P3448" s="34">
        <v>3090</v>
      </c>
      <c r="Q3448" s="34">
        <v>2990</v>
      </c>
      <c r="R3448" s="34">
        <v>100</v>
      </c>
      <c r="S3448" s="36">
        <v>0.03</v>
      </c>
      <c r="T3448" s="34">
        <v>206</v>
      </c>
      <c r="U3448" s="34">
        <v>0</v>
      </c>
      <c r="V3448" s="34">
        <v>10</v>
      </c>
      <c r="W3448" s="34">
        <v>-10</v>
      </c>
      <c r="X3448" s="36">
        <v>-1</v>
      </c>
      <c r="Y3448" s="3" t="str">
        <f>IFERROR(VLOOKUP(A3448,'Pivot price tier'!$C$8:$L$2245,10,0),"")</f>
        <v/>
      </c>
      <c r="Z3448" s="3" t="str">
        <f>IFERROR(VLOOKUP(A3448,'Pivot price tier by size'!$D$8:$M$2466,10,0),"")</f>
        <v/>
      </c>
      <c r="AA3448" s="3" t="str">
        <f>IFERROR(VLOOKUP(A3448,'Pivot category'!$B$8:$I$2191,8,0),"")</f>
        <v/>
      </c>
      <c r="AB3448" s="3" t="str">
        <f t="shared" si="53"/>
        <v>Bottom 5%</v>
      </c>
      <c r="AC3448"/>
      <c r="AD3448" s="3" t="s">
        <v>11234</v>
      </c>
      <c r="AE3448" s="3" t="s">
        <v>16568</v>
      </c>
    </row>
    <row r="3449" spans="1:31" hidden="1" x14ac:dyDescent="0.25">
      <c r="A3449" t="s">
        <v>6067</v>
      </c>
      <c r="B3449" t="s">
        <v>1561</v>
      </c>
      <c r="C3449" s="3" t="s">
        <v>32</v>
      </c>
      <c r="D3449" s="3" t="s">
        <v>3956</v>
      </c>
      <c r="E3449" s="3">
        <v>0</v>
      </c>
      <c r="F3449" s="3">
        <v>3000</v>
      </c>
      <c r="G3449" s="34">
        <v>10</v>
      </c>
      <c r="H3449" s="3" t="s">
        <v>54</v>
      </c>
      <c r="I3449" s="3" t="s">
        <v>54</v>
      </c>
      <c r="J3449" s="3" t="s">
        <v>8253</v>
      </c>
      <c r="K3449" s="3" t="s">
        <v>8252</v>
      </c>
      <c r="L3449" s="3" t="s">
        <v>8255</v>
      </c>
      <c r="M3449" s="26" t="s">
        <v>13873</v>
      </c>
      <c r="N3449"/>
      <c r="O3449" s="3">
        <v>14</v>
      </c>
      <c r="P3449" s="34">
        <v>3230</v>
      </c>
      <c r="Q3449" s="34">
        <v>3930</v>
      </c>
      <c r="R3449" s="34">
        <v>-700</v>
      </c>
      <c r="S3449" s="36">
        <v>-0.18</v>
      </c>
      <c r="T3449" s="34">
        <v>230.71428571428572</v>
      </c>
      <c r="U3449" s="34">
        <v>0</v>
      </c>
      <c r="V3449" s="34">
        <v>10</v>
      </c>
      <c r="W3449" s="34">
        <v>-10</v>
      </c>
      <c r="X3449" s="36">
        <v>-1</v>
      </c>
      <c r="Y3449" s="3" t="str">
        <f>IFERROR(VLOOKUP(A3449,'Pivot price tier'!$C$8:$L$2245,10,0),"")</f>
        <v/>
      </c>
      <c r="Z3449" s="3" t="str">
        <f>IFERROR(VLOOKUP(A3449,'Pivot price tier by size'!$D$8:$M$2466,10,0),"")</f>
        <v/>
      </c>
      <c r="AA3449" s="3" t="str">
        <f>IFERROR(VLOOKUP(A3449,'Pivot category'!$B$8:$I$2191,8,0),"")</f>
        <v/>
      </c>
      <c r="AB3449" s="3" t="str">
        <f t="shared" si="53"/>
        <v>Bottom 5%</v>
      </c>
      <c r="AC3449"/>
      <c r="AD3449" s="3" t="s">
        <v>11234</v>
      </c>
      <c r="AE3449" s="3" t="s">
        <v>16568</v>
      </c>
    </row>
    <row r="3450" spans="1:31" hidden="1" x14ac:dyDescent="0.25">
      <c r="A3450" t="s">
        <v>6070</v>
      </c>
      <c r="B3450" t="s">
        <v>1562</v>
      </c>
      <c r="C3450" s="3" t="s">
        <v>32</v>
      </c>
      <c r="D3450" s="3" t="s">
        <v>3957</v>
      </c>
      <c r="E3450" s="3">
        <v>0</v>
      </c>
      <c r="F3450" s="3">
        <v>3000</v>
      </c>
      <c r="G3450" s="34">
        <v>10</v>
      </c>
      <c r="H3450" s="3" t="s">
        <v>54</v>
      </c>
      <c r="I3450" s="3" t="s">
        <v>54</v>
      </c>
      <c r="J3450" s="3" t="s">
        <v>8253</v>
      </c>
      <c r="K3450" s="3" t="s">
        <v>8252</v>
      </c>
      <c r="L3450" s="3" t="s">
        <v>8255</v>
      </c>
      <c r="M3450" s="26" t="s">
        <v>13873</v>
      </c>
      <c r="N3450"/>
      <c r="O3450" s="3">
        <v>16</v>
      </c>
      <c r="P3450" s="34">
        <v>2310</v>
      </c>
      <c r="Q3450" s="34">
        <v>2170</v>
      </c>
      <c r="R3450" s="34">
        <v>140</v>
      </c>
      <c r="S3450" s="36">
        <v>0.06</v>
      </c>
      <c r="T3450" s="34">
        <v>144.375</v>
      </c>
      <c r="U3450" s="34">
        <v>0</v>
      </c>
      <c r="V3450" s="34">
        <v>10</v>
      </c>
      <c r="W3450" s="34">
        <v>-10</v>
      </c>
      <c r="X3450" s="36">
        <v>-1</v>
      </c>
      <c r="Y3450" s="3" t="str">
        <f>IFERROR(VLOOKUP(A3450,'Pivot price tier'!$C$8:$L$2245,10,0),"")</f>
        <v/>
      </c>
      <c r="Z3450" s="3" t="str">
        <f>IFERROR(VLOOKUP(A3450,'Pivot price tier by size'!$D$8:$M$2466,10,0),"")</f>
        <v/>
      </c>
      <c r="AA3450" s="3" t="str">
        <f>IFERROR(VLOOKUP(A3450,'Pivot category'!$B$8:$I$2191,8,0),"")</f>
        <v/>
      </c>
      <c r="AB3450" s="3" t="str">
        <f t="shared" si="53"/>
        <v>Bottom 5%</v>
      </c>
      <c r="AC3450"/>
      <c r="AD3450" s="3" t="s">
        <v>11234</v>
      </c>
      <c r="AE3450" s="3" t="s">
        <v>16568</v>
      </c>
    </row>
    <row r="3451" spans="1:31" hidden="1" x14ac:dyDescent="0.25">
      <c r="A3451" t="s">
        <v>6069</v>
      </c>
      <c r="B3451" t="s">
        <v>1563</v>
      </c>
      <c r="C3451" s="3" t="s">
        <v>32</v>
      </c>
      <c r="D3451" s="3" t="s">
        <v>3958</v>
      </c>
      <c r="E3451" s="3">
        <v>0</v>
      </c>
      <c r="F3451" s="3">
        <v>3000</v>
      </c>
      <c r="G3451" s="34">
        <v>11.99</v>
      </c>
      <c r="H3451" s="3" t="s">
        <v>54</v>
      </c>
      <c r="I3451" s="3" t="s">
        <v>54</v>
      </c>
      <c r="J3451" s="3" t="s">
        <v>8253</v>
      </c>
      <c r="K3451" s="3" t="s">
        <v>8252</v>
      </c>
      <c r="L3451" s="3" t="s">
        <v>8255</v>
      </c>
      <c r="M3451" s="26" t="s">
        <v>13873</v>
      </c>
      <c r="N3451"/>
      <c r="O3451" s="3">
        <v>15</v>
      </c>
      <c r="P3451" s="34">
        <v>3045.46</v>
      </c>
      <c r="Q3451" s="34">
        <v>3417.15</v>
      </c>
      <c r="R3451" s="34">
        <v>-371.69</v>
      </c>
      <c r="S3451" s="36">
        <v>-0.11</v>
      </c>
      <c r="T3451" s="34">
        <v>203.03066666666666</v>
      </c>
      <c r="U3451" s="34">
        <v>0</v>
      </c>
      <c r="V3451" s="34">
        <v>11.99</v>
      </c>
      <c r="W3451" s="34">
        <v>-11.99</v>
      </c>
      <c r="X3451" s="36">
        <v>-1</v>
      </c>
      <c r="Y3451" s="3" t="str">
        <f>IFERROR(VLOOKUP(A3451,'Pivot price tier'!$C$8:$L$2245,10,0),"")</f>
        <v/>
      </c>
      <c r="Z3451" s="3" t="str">
        <f>IFERROR(VLOOKUP(A3451,'Pivot price tier by size'!$D$8:$M$2466,10,0),"")</f>
        <v/>
      </c>
      <c r="AA3451" s="3" t="str">
        <f>IFERROR(VLOOKUP(A3451,'Pivot category'!$B$8:$I$2191,8,0),"")</f>
        <v/>
      </c>
      <c r="AB3451" s="3" t="str">
        <f t="shared" si="53"/>
        <v>Bottom 5%</v>
      </c>
      <c r="AC3451"/>
      <c r="AD3451" s="3" t="s">
        <v>11234</v>
      </c>
      <c r="AE3451" s="3" t="s">
        <v>16568</v>
      </c>
    </row>
    <row r="3452" spans="1:31" hidden="1" x14ac:dyDescent="0.25">
      <c r="A3452" t="s">
        <v>6071</v>
      </c>
      <c r="B3452" t="s">
        <v>1564</v>
      </c>
      <c r="C3452" s="3" t="s">
        <v>32</v>
      </c>
      <c r="D3452" s="3" t="s">
        <v>3959</v>
      </c>
      <c r="E3452" s="3">
        <v>0</v>
      </c>
      <c r="F3452" s="3">
        <v>3000</v>
      </c>
      <c r="G3452" s="34">
        <v>12.99</v>
      </c>
      <c r="H3452" s="3" t="s">
        <v>54</v>
      </c>
      <c r="I3452" s="3" t="s">
        <v>54</v>
      </c>
      <c r="J3452" s="3" t="s">
        <v>8253</v>
      </c>
      <c r="K3452" s="3" t="s">
        <v>8252</v>
      </c>
      <c r="L3452" s="3" t="s">
        <v>8255</v>
      </c>
      <c r="M3452" s="26" t="s">
        <v>13873</v>
      </c>
      <c r="N3452"/>
      <c r="O3452" s="3">
        <v>19</v>
      </c>
      <c r="P3452" s="34">
        <v>1675.71</v>
      </c>
      <c r="Q3452" s="34">
        <v>2208.3000000000002</v>
      </c>
      <c r="R3452" s="34">
        <v>-532.59</v>
      </c>
      <c r="S3452" s="36">
        <v>-0.24</v>
      </c>
      <c r="T3452" s="34">
        <v>88.195263157894743</v>
      </c>
      <c r="U3452" s="34">
        <v>0</v>
      </c>
      <c r="V3452" s="34">
        <v>12.99</v>
      </c>
      <c r="W3452" s="34">
        <v>-12.99</v>
      </c>
      <c r="X3452" s="36">
        <v>-1</v>
      </c>
      <c r="Y3452" s="3" t="str">
        <f>IFERROR(VLOOKUP(A3452,'Pivot price tier'!$C$8:$L$2245,10,0),"")</f>
        <v/>
      </c>
      <c r="Z3452" s="3" t="str">
        <f>IFERROR(VLOOKUP(A3452,'Pivot price tier by size'!$D$8:$M$2466,10,0),"")</f>
        <v/>
      </c>
      <c r="AA3452" s="3" t="str">
        <f>IFERROR(VLOOKUP(A3452,'Pivot category'!$B$8:$I$2191,8,0),"")</f>
        <v/>
      </c>
      <c r="AB3452" s="3" t="str">
        <f t="shared" si="53"/>
        <v>Bottom 5%</v>
      </c>
      <c r="AC3452"/>
      <c r="AD3452" s="3" t="s">
        <v>11234</v>
      </c>
      <c r="AE3452" s="3" t="s">
        <v>16568</v>
      </c>
    </row>
    <row r="3453" spans="1:31" hidden="1" x14ac:dyDescent="0.25">
      <c r="A3453" t="s">
        <v>9755</v>
      </c>
      <c r="B3453" t="s">
        <v>9756</v>
      </c>
      <c r="C3453" s="3" t="s">
        <v>32</v>
      </c>
      <c r="D3453" s="3" t="s">
        <v>9302</v>
      </c>
      <c r="E3453" s="3" t="s">
        <v>5152</v>
      </c>
      <c r="F3453" s="3">
        <v>10000</v>
      </c>
      <c r="G3453" s="34">
        <v>79.989999999999995</v>
      </c>
      <c r="H3453" s="3" t="s">
        <v>12619</v>
      </c>
      <c r="I3453" s="3" t="s">
        <v>15</v>
      </c>
      <c r="J3453" s="3" t="s">
        <v>8354</v>
      </c>
      <c r="K3453" s="3" t="s">
        <v>8260</v>
      </c>
      <c r="L3453" s="3" t="s">
        <v>68</v>
      </c>
      <c r="M3453" s="26" t="s">
        <v>13873</v>
      </c>
      <c r="N3453"/>
      <c r="O3453" s="3">
        <v>8</v>
      </c>
      <c r="P3453" s="34">
        <v>4079.49</v>
      </c>
      <c r="Q3453" s="34">
        <v>5199.3500000000004</v>
      </c>
      <c r="R3453" s="34">
        <v>-1119.8599999999999</v>
      </c>
      <c r="S3453" s="36">
        <v>-0.22</v>
      </c>
      <c r="T3453" s="34">
        <v>509.93624999999997</v>
      </c>
      <c r="U3453" s="34">
        <v>79.989999999999995</v>
      </c>
      <c r="V3453" s="34">
        <v>799.9</v>
      </c>
      <c r="W3453" s="34">
        <v>-719.91</v>
      </c>
      <c r="X3453" s="36">
        <v>-0.9</v>
      </c>
      <c r="Y3453" s="3" t="str">
        <f>IFERROR(VLOOKUP(A3453,'Pivot price tier'!$C$8:$L$2245,10,0),"")</f>
        <v/>
      </c>
      <c r="Z3453" s="3" t="str">
        <f>IFERROR(VLOOKUP(A3453,'Pivot price tier by size'!$D$8:$M$2466,10,0),"")</f>
        <v/>
      </c>
      <c r="AA3453" s="3" t="str">
        <f>IFERROR(VLOOKUP(A3453,'Pivot category'!$B$8:$I$2191,8,0),"")</f>
        <v/>
      </c>
      <c r="AB3453" s="3" t="str">
        <f t="shared" si="53"/>
        <v>Bottom 5%</v>
      </c>
      <c r="AC3453"/>
      <c r="AD3453" s="3" t="s">
        <v>16452</v>
      </c>
      <c r="AE3453" s="3" t="s">
        <v>16455</v>
      </c>
    </row>
    <row r="3454" spans="1:31" hidden="1" x14ac:dyDescent="0.25">
      <c r="A3454" t="s">
        <v>6722</v>
      </c>
      <c r="B3454" t="s">
        <v>1565</v>
      </c>
      <c r="C3454" s="3" t="s">
        <v>32</v>
      </c>
      <c r="D3454" s="3" t="s">
        <v>3960</v>
      </c>
      <c r="E3454" s="3" t="s">
        <v>5152</v>
      </c>
      <c r="F3454" s="3">
        <v>10000</v>
      </c>
      <c r="G3454" s="34">
        <v>262.19</v>
      </c>
      <c r="H3454" s="3" t="s">
        <v>12619</v>
      </c>
      <c r="I3454" s="3" t="s">
        <v>74</v>
      </c>
      <c r="J3454" s="3" t="s">
        <v>8256</v>
      </c>
      <c r="K3454" s="3" t="s">
        <v>8260</v>
      </c>
      <c r="L3454" s="3" t="s">
        <v>8255</v>
      </c>
      <c r="M3454" s="26" t="s">
        <v>13873</v>
      </c>
      <c r="N3454"/>
      <c r="O3454" s="3">
        <v>3</v>
      </c>
      <c r="P3454" s="34">
        <v>1310.95</v>
      </c>
      <c r="Q3454" s="34">
        <v>2359.7199999999998</v>
      </c>
      <c r="R3454" s="34">
        <v>-1048.77</v>
      </c>
      <c r="S3454" s="36">
        <v>-0.44</v>
      </c>
      <c r="T3454" s="34">
        <v>436.98333333333335</v>
      </c>
      <c r="U3454" s="34">
        <v>0</v>
      </c>
      <c r="V3454" s="34">
        <v>1136.1600000000001</v>
      </c>
      <c r="W3454" s="34">
        <v>-1136.1600000000001</v>
      </c>
      <c r="X3454" s="36">
        <v>-1</v>
      </c>
      <c r="Y3454" s="3" t="str">
        <f>IFERROR(VLOOKUP(A3454,'Pivot price tier'!$C$8:$L$2245,10,0),"")</f>
        <v/>
      </c>
      <c r="Z3454" s="3" t="str">
        <f>IFERROR(VLOOKUP(A3454,'Pivot price tier by size'!$D$8:$M$2466,10,0),"")</f>
        <v/>
      </c>
      <c r="AA3454" s="3" t="str">
        <f>IFERROR(VLOOKUP(A3454,'Pivot category'!$B$8:$I$2191,8,0),"")</f>
        <v/>
      </c>
      <c r="AB3454" s="3" t="str">
        <f t="shared" si="53"/>
        <v>Bottom 5%</v>
      </c>
      <c r="AC3454"/>
      <c r="AD3454" s="3" t="s">
        <v>16452</v>
      </c>
      <c r="AE3454" s="3" t="s">
        <v>16455</v>
      </c>
    </row>
    <row r="3455" spans="1:31" hidden="1" x14ac:dyDescent="0.25">
      <c r="A3455" t="s">
        <v>11647</v>
      </c>
      <c r="B3455" t="s">
        <v>12385</v>
      </c>
      <c r="C3455" s="3" t="s">
        <v>32</v>
      </c>
      <c r="D3455" s="3" t="s">
        <v>4866</v>
      </c>
      <c r="E3455" s="3" t="s">
        <v>5150</v>
      </c>
      <c r="F3455" s="3">
        <v>9000</v>
      </c>
      <c r="G3455" s="34">
        <v>1231.99</v>
      </c>
      <c r="H3455" s="3" t="s">
        <v>12619</v>
      </c>
      <c r="I3455" s="3" t="s">
        <v>74</v>
      </c>
      <c r="J3455" s="3" t="s">
        <v>8354</v>
      </c>
      <c r="K3455" s="3" t="s">
        <v>8260</v>
      </c>
      <c r="L3455" s="3" t="s">
        <v>68</v>
      </c>
      <c r="M3455" s="26">
        <v>45200</v>
      </c>
      <c r="N3455"/>
      <c r="O3455" s="3">
        <v>9</v>
      </c>
      <c r="P3455" s="34">
        <v>1231.99</v>
      </c>
      <c r="Q3455" s="34">
        <v>2463.98</v>
      </c>
      <c r="R3455" s="34">
        <v>-1231.99</v>
      </c>
      <c r="S3455" s="36">
        <v>-0.5</v>
      </c>
      <c r="T3455" s="34">
        <v>136.88777777777779</v>
      </c>
      <c r="U3455" s="34">
        <v>0</v>
      </c>
      <c r="V3455" s="34">
        <v>-1231.99</v>
      </c>
      <c r="W3455" s="34">
        <v>1231.99</v>
      </c>
      <c r="X3455" s="36">
        <v>-1</v>
      </c>
      <c r="Y3455" s="3" t="str">
        <f>IFERROR(VLOOKUP(A3455,'Pivot price tier'!$C$8:$L$2245,10,0),"")</f>
        <v/>
      </c>
      <c r="Z3455" s="3" t="str">
        <f>IFERROR(VLOOKUP(A3455,'Pivot price tier by size'!$D$8:$M$2466,10,0),"")</f>
        <v/>
      </c>
      <c r="AA3455" s="3" t="str">
        <f>IFERROR(VLOOKUP(A3455,'Pivot category'!$B$8:$I$2191,8,0),"")</f>
        <v/>
      </c>
      <c r="AB3455" s="3" t="str">
        <f t="shared" si="53"/>
        <v>Bottom 5%</v>
      </c>
      <c r="AC3455"/>
      <c r="AD3455" s="3" t="s">
        <v>16452</v>
      </c>
      <c r="AE3455" s="3" t="s">
        <v>16455</v>
      </c>
    </row>
    <row r="3456" spans="1:31" hidden="1" x14ac:dyDescent="0.25">
      <c r="A3456" t="s">
        <v>6868</v>
      </c>
      <c r="B3456" t="s">
        <v>6867</v>
      </c>
      <c r="C3456" s="3" t="s">
        <v>32</v>
      </c>
      <c r="D3456" s="3" t="s">
        <v>8177</v>
      </c>
      <c r="E3456" s="3" t="s">
        <v>5152</v>
      </c>
      <c r="F3456" s="3">
        <v>10000</v>
      </c>
      <c r="G3456" s="34">
        <v>149.99</v>
      </c>
      <c r="H3456" s="3" t="s">
        <v>12619</v>
      </c>
      <c r="I3456" s="3" t="s">
        <v>74</v>
      </c>
      <c r="J3456" s="3" t="s">
        <v>8354</v>
      </c>
      <c r="K3456" s="3" t="s">
        <v>8260</v>
      </c>
      <c r="L3456" s="3" t="s">
        <v>8254</v>
      </c>
      <c r="M3456" s="26" t="s">
        <v>13873</v>
      </c>
      <c r="N3456"/>
      <c r="O3456" s="3">
        <v>2</v>
      </c>
      <c r="P3456" s="34">
        <v>299.98</v>
      </c>
      <c r="Q3456" s="34">
        <v>299.98</v>
      </c>
      <c r="R3456" s="34">
        <v>0</v>
      </c>
      <c r="S3456" s="36">
        <v>0</v>
      </c>
      <c r="T3456" s="34">
        <v>149.99</v>
      </c>
      <c r="U3456" s="34" t="s">
        <v>78</v>
      </c>
      <c r="V3456" s="34" t="s">
        <v>78</v>
      </c>
      <c r="W3456" s="34" t="s">
        <v>78</v>
      </c>
      <c r="X3456" s="36" t="s">
        <v>78</v>
      </c>
      <c r="Y3456" s="3" t="str">
        <f>IFERROR(VLOOKUP(A3456,'Pivot price tier'!$C$8:$L$2245,10,0),"")</f>
        <v/>
      </c>
      <c r="Z3456" s="3" t="str">
        <f>IFERROR(VLOOKUP(A3456,'Pivot price tier by size'!$D$8:$M$2466,10,0),"")</f>
        <v/>
      </c>
      <c r="AA3456" s="3" t="str">
        <f>IFERROR(VLOOKUP(A3456,'Pivot category'!$B$8:$I$2191,8,0),"")</f>
        <v/>
      </c>
      <c r="AB3456" s="3" t="str">
        <f t="shared" si="53"/>
        <v>Bottom 5%</v>
      </c>
      <c r="AC3456"/>
      <c r="AD3456" s="3" t="s">
        <v>16452</v>
      </c>
      <c r="AE3456" s="3" t="s">
        <v>16455</v>
      </c>
    </row>
    <row r="3457" spans="1:31" hidden="1" x14ac:dyDescent="0.25">
      <c r="A3457" t="s">
        <v>6269</v>
      </c>
      <c r="B3457" t="s">
        <v>1566</v>
      </c>
      <c r="C3457" s="3" t="s">
        <v>32</v>
      </c>
      <c r="D3457" s="3" t="s">
        <v>3961</v>
      </c>
      <c r="E3457" s="3" t="s">
        <v>5150</v>
      </c>
      <c r="F3457" s="3">
        <v>10000</v>
      </c>
      <c r="G3457" s="34">
        <v>38.99</v>
      </c>
      <c r="H3457" s="3" t="s">
        <v>26</v>
      </c>
      <c r="I3457" s="3" t="s">
        <v>15</v>
      </c>
      <c r="J3457" s="3" t="s">
        <v>8256</v>
      </c>
      <c r="K3457" s="3" t="s">
        <v>8260</v>
      </c>
      <c r="L3457" s="3" t="s">
        <v>8257</v>
      </c>
      <c r="M3457" s="26" t="s">
        <v>13873</v>
      </c>
      <c r="N3457"/>
      <c r="O3457" s="3" t="s">
        <v>78</v>
      </c>
      <c r="P3457" s="34">
        <v>948.79</v>
      </c>
      <c r="Q3457" s="34">
        <v>2472.62</v>
      </c>
      <c r="R3457" s="34">
        <v>-1523.83</v>
      </c>
      <c r="S3457" s="36">
        <v>-0.62</v>
      </c>
      <c r="T3457" s="34" t="s">
        <v>78</v>
      </c>
      <c r="U3457" s="34">
        <v>233.94</v>
      </c>
      <c r="V3457" s="34">
        <v>1624.75</v>
      </c>
      <c r="W3457" s="34">
        <v>-1390.81</v>
      </c>
      <c r="X3457" s="36">
        <v>-0.86</v>
      </c>
      <c r="Y3457" s="3" t="str">
        <f>IFERROR(VLOOKUP(A3457,'Pivot price tier'!$C$8:$L$2245,10,0),"")</f>
        <v/>
      </c>
      <c r="Z3457" s="3" t="str">
        <f>IFERROR(VLOOKUP(A3457,'Pivot price tier by size'!$D$8:$M$2466,10,0),"")</f>
        <v/>
      </c>
      <c r="AA3457" s="3" t="str">
        <f>IFERROR(VLOOKUP(A3457,'Pivot category'!$B$8:$I$2191,8,0),"")</f>
        <v/>
      </c>
      <c r="AB3457" s="3" t="str">
        <f t="shared" si="53"/>
        <v>Bottom 5%</v>
      </c>
      <c r="AC3457"/>
      <c r="AD3457" s="3" t="s">
        <v>16446</v>
      </c>
      <c r="AE3457" s="3" t="s">
        <v>16480</v>
      </c>
    </row>
    <row r="3458" spans="1:31" x14ac:dyDescent="0.25">
      <c r="A3458" t="s">
        <v>5546</v>
      </c>
      <c r="B3458" t="s">
        <v>1366</v>
      </c>
      <c r="C3458" s="3" t="s">
        <v>32</v>
      </c>
      <c r="D3458" s="3" t="s">
        <v>3733</v>
      </c>
      <c r="E3458" s="3">
        <v>0</v>
      </c>
      <c r="F3458" s="3">
        <v>7000</v>
      </c>
      <c r="G3458" s="34">
        <v>27.99</v>
      </c>
      <c r="H3458" s="3" t="s">
        <v>29</v>
      </c>
      <c r="I3458" s="3" t="s">
        <v>21</v>
      </c>
      <c r="J3458" s="3" t="s">
        <v>8251</v>
      </c>
      <c r="K3458" s="3" t="s">
        <v>8252</v>
      </c>
      <c r="L3458" s="3" t="s">
        <v>68</v>
      </c>
      <c r="M3458" s="26" t="s">
        <v>13873</v>
      </c>
      <c r="N3458"/>
      <c r="O3458" s="3">
        <v>159</v>
      </c>
      <c r="P3458" s="34">
        <v>290462.37</v>
      </c>
      <c r="Q3458" s="34">
        <v>292366.28999999998</v>
      </c>
      <c r="R3458" s="34">
        <v>-1903.92</v>
      </c>
      <c r="S3458" s="36">
        <v>-0.01</v>
      </c>
      <c r="T3458" s="34">
        <v>1826.807358490566</v>
      </c>
      <c r="U3458" s="34">
        <v>474796.26</v>
      </c>
      <c r="V3458" s="34">
        <v>465843.42</v>
      </c>
      <c r="W3458" s="34">
        <v>8952.84</v>
      </c>
      <c r="X3458" s="36">
        <v>0.02</v>
      </c>
      <c r="Y3458" s="3" t="str">
        <f>IFERROR(VLOOKUP(A3458,'Pivot price tier'!$C$8:$L$2245,10,0),"")</f>
        <v xml:space="preserve"> </v>
      </c>
      <c r="Z3458" s="3" t="str">
        <f>IFERROR(VLOOKUP(A3458,'Pivot price tier by size'!$D$8:$M$2466,10,0),"")</f>
        <v xml:space="preserve"> </v>
      </c>
      <c r="AA3458" s="3" t="str">
        <f>IFERROR(VLOOKUP(A3458,'Pivot category'!$B$8:$I$2191,8,0),"")</f>
        <v xml:space="preserve"> </v>
      </c>
      <c r="AB3458" s="3" t="str">
        <f t="shared" ref="AB3458:AB3521" si="54">IF(P3458&lt;$AC$1,"Bottom 5%","")</f>
        <v/>
      </c>
      <c r="AC3458"/>
      <c r="AD3458" s="3" t="s">
        <v>16450</v>
      </c>
      <c r="AE3458" s="3" t="s">
        <v>14103</v>
      </c>
    </row>
    <row r="3459" spans="1:31" hidden="1" x14ac:dyDescent="0.25">
      <c r="A3459" t="s">
        <v>8870</v>
      </c>
      <c r="B3459" t="s">
        <v>8869</v>
      </c>
      <c r="C3459" s="3" t="s">
        <v>32</v>
      </c>
      <c r="D3459" s="3" t="s">
        <v>8647</v>
      </c>
      <c r="E3459" s="3">
        <v>0</v>
      </c>
      <c r="F3459" s="3">
        <v>10000</v>
      </c>
      <c r="G3459" s="34">
        <v>17.989999999999998</v>
      </c>
      <c r="H3459" s="3" t="s">
        <v>29</v>
      </c>
      <c r="I3459" s="3" t="s">
        <v>21</v>
      </c>
      <c r="J3459" s="3" t="s">
        <v>8256</v>
      </c>
      <c r="K3459" s="3" t="s">
        <v>8258</v>
      </c>
      <c r="L3459" s="3" t="s">
        <v>68</v>
      </c>
      <c r="M3459" s="26" t="s">
        <v>13873</v>
      </c>
      <c r="N3459"/>
      <c r="O3459" s="3">
        <v>1</v>
      </c>
      <c r="P3459" s="34">
        <v>2123.2600000000002</v>
      </c>
      <c r="Q3459" s="34">
        <v>4562.43</v>
      </c>
      <c r="R3459" s="34">
        <v>-2439.17</v>
      </c>
      <c r="S3459" s="36">
        <v>-0.53</v>
      </c>
      <c r="T3459" s="34">
        <v>2123.2600000000002</v>
      </c>
      <c r="U3459" s="34">
        <v>2339.2199999999998</v>
      </c>
      <c r="V3459" s="34">
        <v>4000.62</v>
      </c>
      <c r="W3459" s="34">
        <v>-1661.4</v>
      </c>
      <c r="X3459" s="36">
        <v>-0.42</v>
      </c>
      <c r="Y3459" s="3" t="str">
        <f>IFERROR(VLOOKUP(A3459,'Pivot price tier'!$C$8:$L$2245,10,0),"")</f>
        <v/>
      </c>
      <c r="Z3459" s="3" t="str">
        <f>IFERROR(VLOOKUP(A3459,'Pivot price tier by size'!$D$8:$M$2466,10,0),"")</f>
        <v/>
      </c>
      <c r="AA3459" s="3" t="str">
        <f>IFERROR(VLOOKUP(A3459,'Pivot category'!$B$8:$I$2191,8,0),"")</f>
        <v/>
      </c>
      <c r="AB3459" s="3" t="str">
        <f t="shared" si="54"/>
        <v>Bottom 5%</v>
      </c>
      <c r="AC3459"/>
      <c r="AD3459" s="3" t="s">
        <v>11231</v>
      </c>
      <c r="AE3459" s="3" t="s">
        <v>16519</v>
      </c>
    </row>
    <row r="3460" spans="1:31" x14ac:dyDescent="0.25">
      <c r="A3460" t="s">
        <v>12784</v>
      </c>
      <c r="B3460" t="s">
        <v>1373</v>
      </c>
      <c r="C3460" s="3" t="s">
        <v>38</v>
      </c>
      <c r="D3460" s="3" t="s">
        <v>3742</v>
      </c>
      <c r="E3460" s="3">
        <v>0</v>
      </c>
      <c r="F3460" s="3">
        <v>7000</v>
      </c>
      <c r="G3460" s="34">
        <v>22.99</v>
      </c>
      <c r="H3460" s="3" t="s">
        <v>29</v>
      </c>
      <c r="I3460" s="3" t="s">
        <v>17</v>
      </c>
      <c r="J3460" s="3" t="s">
        <v>8251</v>
      </c>
      <c r="K3460" s="3" t="s">
        <v>8252</v>
      </c>
      <c r="L3460" s="3" t="s">
        <v>68</v>
      </c>
      <c r="M3460" s="26" t="s">
        <v>13873</v>
      </c>
      <c r="N3460"/>
      <c r="O3460" s="3">
        <v>110</v>
      </c>
      <c r="P3460" s="34">
        <v>100688.67</v>
      </c>
      <c r="Q3460" s="34">
        <v>96587.69</v>
      </c>
      <c r="R3460" s="34">
        <v>4100.9799999999996</v>
      </c>
      <c r="S3460" s="36">
        <v>0.04</v>
      </c>
      <c r="T3460" s="34">
        <v>915.35154545454543</v>
      </c>
      <c r="U3460" s="34">
        <v>35171.94</v>
      </c>
      <c r="V3460" s="34">
        <v>30705.29</v>
      </c>
      <c r="W3460" s="34">
        <v>4466.6499999999996</v>
      </c>
      <c r="X3460" s="36">
        <v>0.15</v>
      </c>
      <c r="Y3460" s="3" t="str">
        <f>IFERROR(VLOOKUP(A3460,'Pivot price tier'!$C$8:$L$2245,10,0),"")</f>
        <v xml:space="preserve"> </v>
      </c>
      <c r="Z3460" s="3" t="str">
        <f>IFERROR(VLOOKUP(A3460,'Pivot price tier by size'!$D$8:$M$2466,10,0),"")</f>
        <v xml:space="preserve"> </v>
      </c>
      <c r="AA3460" s="3" t="str">
        <f>IFERROR(VLOOKUP(A3460,'Pivot category'!$B$8:$I$2191,8,0),"")</f>
        <v xml:space="preserve"> </v>
      </c>
      <c r="AB3460" s="3" t="str">
        <f t="shared" si="54"/>
        <v/>
      </c>
      <c r="AC3460"/>
      <c r="AD3460" s="3" t="s">
        <v>16446</v>
      </c>
      <c r="AE3460" s="3" t="s">
        <v>14139</v>
      </c>
    </row>
    <row r="3461" spans="1:31" hidden="1" x14ac:dyDescent="0.25">
      <c r="A3461" t="s">
        <v>14907</v>
      </c>
      <c r="B3461" t="s">
        <v>14908</v>
      </c>
      <c r="C3461" s="3" t="s">
        <v>32</v>
      </c>
      <c r="D3461" s="3" t="s">
        <v>15095</v>
      </c>
      <c r="E3461" s="3">
        <v>0</v>
      </c>
      <c r="F3461" s="3">
        <v>8000</v>
      </c>
      <c r="G3461" s="34">
        <v>32.99</v>
      </c>
      <c r="H3461" s="3" t="s">
        <v>29</v>
      </c>
      <c r="I3461" s="3" t="s">
        <v>23</v>
      </c>
      <c r="J3461" s="3" t="s">
        <v>8256</v>
      </c>
      <c r="K3461" s="3" t="s">
        <v>8252</v>
      </c>
      <c r="L3461" s="3" t="s">
        <v>68</v>
      </c>
      <c r="M3461" s="26">
        <v>45778</v>
      </c>
      <c r="N3461"/>
      <c r="O3461" s="3">
        <v>50</v>
      </c>
      <c r="P3461" s="34">
        <v>2408.27</v>
      </c>
      <c r="Q3461" s="34"/>
      <c r="R3461" s="34">
        <v>2408.27</v>
      </c>
      <c r="T3461" s="34">
        <v>48.165399999999998</v>
      </c>
      <c r="U3461" s="34">
        <v>8049.56</v>
      </c>
      <c r="V3461" s="34">
        <v>0</v>
      </c>
      <c r="W3461" s="34">
        <v>8049.56</v>
      </c>
      <c r="X3461" s="36">
        <v>0</v>
      </c>
      <c r="Y3461" s="3" t="str">
        <f>IFERROR(VLOOKUP(A3461,'Pivot price tier'!$C$8:$L$2245,10,0),"")</f>
        <v>X</v>
      </c>
      <c r="Z3461" s="3" t="str">
        <f>IFERROR(VLOOKUP(A3461,'Pivot price tier by size'!$D$8:$M$2466,10,0),"")</f>
        <v>X</v>
      </c>
      <c r="AA3461" s="3" t="str">
        <f>IFERROR(VLOOKUP(A3461,'Pivot category'!$B$8:$I$2191,8,0),"")</f>
        <v>X</v>
      </c>
      <c r="AB3461" s="3" t="str">
        <f t="shared" si="54"/>
        <v>Bottom 5%</v>
      </c>
      <c r="AC3461"/>
      <c r="AD3461" s="3" t="s">
        <v>16452</v>
      </c>
      <c r="AE3461" s="3" t="s">
        <v>16455</v>
      </c>
    </row>
    <row r="3462" spans="1:31" hidden="1" x14ac:dyDescent="0.25">
      <c r="A3462" t="s">
        <v>7525</v>
      </c>
      <c r="B3462" t="s">
        <v>1567</v>
      </c>
      <c r="C3462" s="3" t="s">
        <v>36</v>
      </c>
      <c r="D3462" s="3" t="s">
        <v>3962</v>
      </c>
      <c r="E3462" s="3" t="s">
        <v>5150</v>
      </c>
      <c r="F3462" s="3">
        <v>10000</v>
      </c>
      <c r="G3462" s="34">
        <v>5.09</v>
      </c>
      <c r="H3462" s="3" t="s">
        <v>28</v>
      </c>
      <c r="I3462" s="3" t="s">
        <v>13</v>
      </c>
      <c r="J3462" s="3" t="s">
        <v>8256</v>
      </c>
      <c r="K3462" s="3" t="s">
        <v>8260</v>
      </c>
      <c r="L3462" s="3" t="s">
        <v>8255</v>
      </c>
      <c r="M3462" s="26" t="s">
        <v>13873</v>
      </c>
      <c r="N3462"/>
      <c r="O3462" s="3" t="s">
        <v>78</v>
      </c>
      <c r="P3462" s="34">
        <v>35.630000000000003</v>
      </c>
      <c r="Q3462" s="34">
        <v>381.75</v>
      </c>
      <c r="R3462" s="34">
        <v>-346.12</v>
      </c>
      <c r="S3462" s="36">
        <v>-0.91</v>
      </c>
      <c r="T3462" s="34" t="s">
        <v>78</v>
      </c>
      <c r="U3462" s="34">
        <v>183.24</v>
      </c>
      <c r="V3462" s="34">
        <v>122.16</v>
      </c>
      <c r="W3462" s="34">
        <v>61.08</v>
      </c>
      <c r="X3462" s="36">
        <v>0.5</v>
      </c>
      <c r="Y3462" s="3" t="str">
        <f>IFERROR(VLOOKUP(A3462,'Pivot price tier'!$C$8:$L$2245,10,0),"")</f>
        <v/>
      </c>
      <c r="Z3462" s="3" t="str">
        <f>IFERROR(VLOOKUP(A3462,'Pivot price tier by size'!$D$8:$M$2466,10,0),"")</f>
        <v/>
      </c>
      <c r="AA3462" s="3" t="str">
        <f>IFERROR(VLOOKUP(A3462,'Pivot category'!$B$8:$I$2191,8,0),"")</f>
        <v/>
      </c>
      <c r="AB3462" s="3" t="str">
        <f t="shared" si="54"/>
        <v>Bottom 5%</v>
      </c>
      <c r="AC3462"/>
      <c r="AD3462" s="3" t="s">
        <v>16449</v>
      </c>
      <c r="AE3462" s="3" t="s">
        <v>14091</v>
      </c>
    </row>
    <row r="3463" spans="1:31" hidden="1" x14ac:dyDescent="0.25">
      <c r="A3463" t="s">
        <v>7146</v>
      </c>
      <c r="B3463" t="s">
        <v>1568</v>
      </c>
      <c r="C3463" s="3" t="s">
        <v>72</v>
      </c>
      <c r="D3463" s="3" t="s">
        <v>3963</v>
      </c>
      <c r="E3463" s="3" t="s">
        <v>5150</v>
      </c>
      <c r="F3463" s="3">
        <v>10000</v>
      </c>
      <c r="G3463" s="34">
        <v>1.19</v>
      </c>
      <c r="H3463" s="3" t="s">
        <v>28</v>
      </c>
      <c r="I3463" s="3" t="s">
        <v>70</v>
      </c>
      <c r="J3463" s="3" t="s">
        <v>8253</v>
      </c>
      <c r="K3463" s="3" t="s">
        <v>8260</v>
      </c>
      <c r="L3463" s="3" t="s">
        <v>8257</v>
      </c>
      <c r="M3463" s="26" t="s">
        <v>13873</v>
      </c>
      <c r="N3463"/>
      <c r="O3463" s="3" t="s">
        <v>78</v>
      </c>
      <c r="P3463" s="34"/>
      <c r="Q3463" s="34">
        <v>167.79</v>
      </c>
      <c r="R3463" s="34">
        <v>-167.79</v>
      </c>
      <c r="S3463" s="36">
        <v>-1</v>
      </c>
      <c r="T3463" s="34" t="s">
        <v>78</v>
      </c>
      <c r="U3463" s="34">
        <v>0</v>
      </c>
      <c r="V3463" s="34">
        <v>49.98</v>
      </c>
      <c r="W3463" s="34">
        <v>-49.98</v>
      </c>
      <c r="X3463" s="36">
        <v>-1</v>
      </c>
      <c r="Y3463" s="3" t="str">
        <f>IFERROR(VLOOKUP(A3463,'Pivot price tier'!$C$8:$L$2245,10,0),"")</f>
        <v/>
      </c>
      <c r="Z3463" s="3" t="str">
        <f>IFERROR(VLOOKUP(A3463,'Pivot price tier by size'!$D$8:$M$2466,10,0),"")</f>
        <v/>
      </c>
      <c r="AA3463" s="3" t="str">
        <f>IFERROR(VLOOKUP(A3463,'Pivot category'!$B$8:$I$2191,8,0),"")</f>
        <v/>
      </c>
      <c r="AB3463" s="3" t="str">
        <f t="shared" si="54"/>
        <v>Bottom 5%</v>
      </c>
      <c r="AC3463"/>
      <c r="AD3463" s="3" t="s">
        <v>16449</v>
      </c>
      <c r="AE3463" s="3" t="s">
        <v>14091</v>
      </c>
    </row>
    <row r="3464" spans="1:31" hidden="1" x14ac:dyDescent="0.25">
      <c r="A3464" t="s">
        <v>7062</v>
      </c>
      <c r="B3464" t="s">
        <v>1569</v>
      </c>
      <c r="C3464" s="3" t="s">
        <v>34</v>
      </c>
      <c r="D3464" s="3" t="s">
        <v>3964</v>
      </c>
      <c r="E3464" s="3" t="s">
        <v>5150</v>
      </c>
      <c r="F3464" s="3">
        <v>10000</v>
      </c>
      <c r="G3464" s="34">
        <v>2.69</v>
      </c>
      <c r="H3464" s="3" t="s">
        <v>28</v>
      </c>
      <c r="I3464" s="3" t="s">
        <v>13</v>
      </c>
      <c r="J3464" s="3" t="s">
        <v>8253</v>
      </c>
      <c r="K3464" s="3" t="s">
        <v>8260</v>
      </c>
      <c r="L3464" s="3" t="s">
        <v>8257</v>
      </c>
      <c r="M3464" s="26" t="s">
        <v>13873</v>
      </c>
      <c r="N3464"/>
      <c r="O3464" s="3" t="s">
        <v>78</v>
      </c>
      <c r="P3464" s="34"/>
      <c r="Q3464" s="34">
        <v>64.56</v>
      </c>
      <c r="R3464" s="34">
        <v>-64.56</v>
      </c>
      <c r="S3464" s="36">
        <v>-1</v>
      </c>
      <c r="T3464" s="34" t="s">
        <v>78</v>
      </c>
      <c r="U3464" s="34">
        <v>0</v>
      </c>
      <c r="V3464" s="34">
        <v>64.56</v>
      </c>
      <c r="W3464" s="34">
        <v>-64.56</v>
      </c>
      <c r="X3464" s="36">
        <v>-1</v>
      </c>
      <c r="Y3464" s="3" t="str">
        <f>IFERROR(VLOOKUP(A3464,'Pivot price tier'!$C$8:$L$2245,10,0),"")</f>
        <v/>
      </c>
      <c r="Z3464" s="3" t="str">
        <f>IFERROR(VLOOKUP(A3464,'Pivot price tier by size'!$D$8:$M$2466,10,0),"")</f>
        <v/>
      </c>
      <c r="AA3464" s="3" t="str">
        <f>IFERROR(VLOOKUP(A3464,'Pivot category'!$B$8:$I$2191,8,0),"")</f>
        <v/>
      </c>
      <c r="AB3464" s="3" t="str">
        <f t="shared" si="54"/>
        <v>Bottom 5%</v>
      </c>
      <c r="AC3464"/>
      <c r="AD3464" s="3" t="s">
        <v>16449</v>
      </c>
      <c r="AE3464" s="3" t="s">
        <v>14091</v>
      </c>
    </row>
    <row r="3465" spans="1:31" hidden="1" x14ac:dyDescent="0.25">
      <c r="A3465" t="s">
        <v>6091</v>
      </c>
      <c r="B3465" t="s">
        <v>1570</v>
      </c>
      <c r="C3465" s="3" t="s">
        <v>32</v>
      </c>
      <c r="D3465" s="3" t="s">
        <v>3965</v>
      </c>
      <c r="E3465" s="3" t="s">
        <v>5150</v>
      </c>
      <c r="F3465" s="3">
        <v>10000</v>
      </c>
      <c r="G3465" s="34">
        <v>4.1900000000000004</v>
      </c>
      <c r="H3465" s="3" t="s">
        <v>28</v>
      </c>
      <c r="I3465" s="3" t="s">
        <v>13</v>
      </c>
      <c r="J3465" s="3" t="s">
        <v>8256</v>
      </c>
      <c r="K3465" s="3" t="s">
        <v>8260</v>
      </c>
      <c r="L3465" s="3" t="s">
        <v>8255</v>
      </c>
      <c r="M3465" s="26" t="s">
        <v>13873</v>
      </c>
      <c r="N3465"/>
      <c r="O3465" s="3" t="s">
        <v>78</v>
      </c>
      <c r="P3465" s="34"/>
      <c r="Q3465" s="34">
        <v>159.22</v>
      </c>
      <c r="R3465" s="34">
        <v>-159.22</v>
      </c>
      <c r="S3465" s="36">
        <v>-1</v>
      </c>
      <c r="T3465" s="34" t="s">
        <v>78</v>
      </c>
      <c r="U3465" s="34">
        <v>0</v>
      </c>
      <c r="V3465" s="34">
        <v>20.95</v>
      </c>
      <c r="W3465" s="34">
        <v>-20.95</v>
      </c>
      <c r="X3465" s="36">
        <v>-1</v>
      </c>
      <c r="Y3465" s="3" t="str">
        <f>IFERROR(VLOOKUP(A3465,'Pivot price tier'!$C$8:$L$2245,10,0),"")</f>
        <v/>
      </c>
      <c r="Z3465" s="3" t="str">
        <f>IFERROR(VLOOKUP(A3465,'Pivot price tier by size'!$D$8:$M$2466,10,0),"")</f>
        <v/>
      </c>
      <c r="AA3465" s="3" t="str">
        <f>IFERROR(VLOOKUP(A3465,'Pivot category'!$B$8:$I$2191,8,0),"")</f>
        <v/>
      </c>
      <c r="AB3465" s="3" t="str">
        <f t="shared" si="54"/>
        <v>Bottom 5%</v>
      </c>
      <c r="AC3465"/>
      <c r="AD3465" s="3" t="s">
        <v>16449</v>
      </c>
      <c r="AE3465" s="3" t="s">
        <v>14091</v>
      </c>
    </row>
    <row r="3466" spans="1:31" hidden="1" x14ac:dyDescent="0.25">
      <c r="A3466" t="s">
        <v>7547</v>
      </c>
      <c r="B3466" t="s">
        <v>1571</v>
      </c>
      <c r="C3466" s="3" t="s">
        <v>36</v>
      </c>
      <c r="D3466" s="3" t="s">
        <v>3966</v>
      </c>
      <c r="E3466" s="3">
        <v>0</v>
      </c>
      <c r="F3466" s="3">
        <v>10000</v>
      </c>
      <c r="G3466" s="34">
        <v>13.99</v>
      </c>
      <c r="H3466" s="3" t="s">
        <v>29</v>
      </c>
      <c r="I3466" s="3" t="s">
        <v>17</v>
      </c>
      <c r="J3466" s="3" t="s">
        <v>8251</v>
      </c>
      <c r="K3466" s="3" t="s">
        <v>8260</v>
      </c>
      <c r="L3466" s="3" t="s">
        <v>68</v>
      </c>
      <c r="M3466" s="26" t="s">
        <v>13873</v>
      </c>
      <c r="N3466"/>
      <c r="O3466" s="3">
        <v>14</v>
      </c>
      <c r="P3466" s="34">
        <v>923.34</v>
      </c>
      <c r="Q3466" s="34">
        <v>1411.47</v>
      </c>
      <c r="R3466" s="34">
        <v>-488.13</v>
      </c>
      <c r="S3466" s="36">
        <v>-0.35</v>
      </c>
      <c r="T3466" s="34">
        <v>65.952857142857141</v>
      </c>
      <c r="U3466" s="34">
        <v>80330.58</v>
      </c>
      <c r="V3466" s="34">
        <v>88127.1</v>
      </c>
      <c r="W3466" s="34">
        <v>-7796.52</v>
      </c>
      <c r="X3466" s="36">
        <v>-0.09</v>
      </c>
      <c r="Y3466" s="3" t="str">
        <f>IFERROR(VLOOKUP(A3466,'Pivot price tier'!$C$8:$L$2245,10,0),"")</f>
        <v/>
      </c>
      <c r="Z3466" s="3" t="str">
        <f>IFERROR(VLOOKUP(A3466,'Pivot price tier by size'!$D$8:$M$2466,10,0),"")</f>
        <v/>
      </c>
      <c r="AA3466" s="3" t="str">
        <f>IFERROR(VLOOKUP(A3466,'Pivot category'!$B$8:$I$2191,8,0),"")</f>
        <v/>
      </c>
      <c r="AB3466" s="3" t="str">
        <f t="shared" si="54"/>
        <v>Bottom 5%</v>
      </c>
      <c r="AC3466"/>
      <c r="AD3466" s="3" t="s">
        <v>16449</v>
      </c>
      <c r="AE3466" s="3" t="s">
        <v>14091</v>
      </c>
    </row>
    <row r="3467" spans="1:31" hidden="1" x14ac:dyDescent="0.25">
      <c r="A3467" t="s">
        <v>7554</v>
      </c>
      <c r="B3467" t="s">
        <v>1572</v>
      </c>
      <c r="C3467" s="3" t="s">
        <v>36</v>
      </c>
      <c r="D3467" s="3" t="s">
        <v>3967</v>
      </c>
      <c r="E3467" s="3">
        <v>0</v>
      </c>
      <c r="F3467" s="3">
        <v>4000</v>
      </c>
      <c r="G3467" s="34">
        <v>13.99</v>
      </c>
      <c r="H3467" s="3" t="s">
        <v>29</v>
      </c>
      <c r="I3467" s="3" t="s">
        <v>17</v>
      </c>
      <c r="J3467" s="3" t="s">
        <v>8261</v>
      </c>
      <c r="K3467" s="3" t="s">
        <v>8260</v>
      </c>
      <c r="L3467" s="3" t="s">
        <v>68</v>
      </c>
      <c r="M3467" s="26" t="s">
        <v>13873</v>
      </c>
      <c r="N3467"/>
      <c r="O3467" s="3">
        <v>19</v>
      </c>
      <c r="P3467" s="34">
        <v>2210.42</v>
      </c>
      <c r="Q3467" s="34">
        <v>3732.79</v>
      </c>
      <c r="R3467" s="34">
        <v>-1522.37</v>
      </c>
      <c r="S3467" s="36">
        <v>-0.41</v>
      </c>
      <c r="T3467" s="34">
        <v>116.3378947368421</v>
      </c>
      <c r="U3467" s="34">
        <v>2294.36</v>
      </c>
      <c r="V3467" s="34">
        <v>2911.88</v>
      </c>
      <c r="W3467" s="34">
        <v>-617.52</v>
      </c>
      <c r="X3467" s="36">
        <v>-0.21</v>
      </c>
      <c r="Y3467" s="3" t="str">
        <f>IFERROR(VLOOKUP(A3467,'Pivot price tier'!$C$8:$L$2245,10,0),"")</f>
        <v/>
      </c>
      <c r="Z3467" s="3" t="str">
        <f>IFERROR(VLOOKUP(A3467,'Pivot price tier by size'!$D$8:$M$2466,10,0),"")</f>
        <v/>
      </c>
      <c r="AA3467" s="3" t="str">
        <f>IFERROR(VLOOKUP(A3467,'Pivot category'!$B$8:$I$2191,8,0),"")</f>
        <v/>
      </c>
      <c r="AB3467" s="3" t="str">
        <f t="shared" si="54"/>
        <v>Bottom 5%</v>
      </c>
      <c r="AC3467"/>
      <c r="AD3467" s="3" t="s">
        <v>16449</v>
      </c>
      <c r="AE3467" s="3" t="s">
        <v>14091</v>
      </c>
    </row>
    <row r="3468" spans="1:31" hidden="1" x14ac:dyDescent="0.25">
      <c r="A3468" t="s">
        <v>9564</v>
      </c>
      <c r="B3468" t="s">
        <v>9565</v>
      </c>
      <c r="C3468" s="3" t="s">
        <v>36</v>
      </c>
      <c r="D3468" s="3" t="s">
        <v>4919</v>
      </c>
      <c r="E3468" s="3">
        <v>0</v>
      </c>
      <c r="F3468" s="3">
        <v>10000</v>
      </c>
      <c r="G3468" s="34">
        <v>13.49</v>
      </c>
      <c r="H3468" s="3" t="s">
        <v>29</v>
      </c>
      <c r="I3468" s="3" t="s">
        <v>17</v>
      </c>
      <c r="J3468" s="3" t="s">
        <v>8251</v>
      </c>
      <c r="K3468" s="3" t="s">
        <v>8260</v>
      </c>
      <c r="L3468" s="3" t="s">
        <v>68</v>
      </c>
      <c r="M3468" s="26" t="s">
        <v>13873</v>
      </c>
      <c r="N3468"/>
      <c r="O3468" s="3">
        <v>89</v>
      </c>
      <c r="P3468" s="34">
        <v>21975.21</v>
      </c>
      <c r="Q3468" s="34">
        <v>29043.97</v>
      </c>
      <c r="R3468" s="34">
        <v>-7068.76</v>
      </c>
      <c r="S3468" s="36">
        <v>-0.24</v>
      </c>
      <c r="T3468" s="34">
        <v>246.91247191011234</v>
      </c>
      <c r="U3468" s="34">
        <v>57157.13</v>
      </c>
      <c r="V3468" s="34">
        <v>50331.19</v>
      </c>
      <c r="W3468" s="34">
        <v>6825.94</v>
      </c>
      <c r="X3468" s="36">
        <v>0.14000000000000001</v>
      </c>
      <c r="Y3468" s="3" t="str">
        <f>IFERROR(VLOOKUP(A3468,'Pivot price tier'!$C$8:$L$2245,10,0),"")</f>
        <v/>
      </c>
      <c r="Z3468" s="3" t="str">
        <f>IFERROR(VLOOKUP(A3468,'Pivot price tier by size'!$D$8:$M$2466,10,0),"")</f>
        <v/>
      </c>
      <c r="AA3468" s="3" t="str">
        <f>IFERROR(VLOOKUP(A3468,'Pivot category'!$B$8:$I$2191,8,0),"")</f>
        <v/>
      </c>
      <c r="AB3468" s="3" t="str">
        <f t="shared" si="54"/>
        <v>Bottom 5%</v>
      </c>
      <c r="AC3468"/>
      <c r="AD3468" s="3" t="s">
        <v>16449</v>
      </c>
      <c r="AE3468" s="3" t="s">
        <v>14091</v>
      </c>
    </row>
    <row r="3469" spans="1:31" hidden="1" x14ac:dyDescent="0.25">
      <c r="A3469" t="s">
        <v>7546</v>
      </c>
      <c r="B3469" t="s">
        <v>1573</v>
      </c>
      <c r="C3469" s="3" t="s">
        <v>36</v>
      </c>
      <c r="D3469" s="3" t="s">
        <v>3968</v>
      </c>
      <c r="E3469" s="3">
        <v>0</v>
      </c>
      <c r="F3469" s="3">
        <v>10000</v>
      </c>
      <c r="G3469" s="34">
        <v>5.39</v>
      </c>
      <c r="H3469" s="3" t="s">
        <v>29</v>
      </c>
      <c r="I3469" s="3" t="s">
        <v>17</v>
      </c>
      <c r="J3469" s="3" t="s">
        <v>8256</v>
      </c>
      <c r="K3469" s="3" t="s">
        <v>8260</v>
      </c>
      <c r="L3469" s="3" t="s">
        <v>8257</v>
      </c>
      <c r="M3469" s="26" t="s">
        <v>13873</v>
      </c>
      <c r="N3469"/>
      <c r="O3469" s="3" t="s">
        <v>78</v>
      </c>
      <c r="P3469" s="34">
        <v>5.39</v>
      </c>
      <c r="Q3469" s="34">
        <v>126.73</v>
      </c>
      <c r="R3469" s="34">
        <v>-121.34</v>
      </c>
      <c r="S3469" s="36">
        <v>-0.96</v>
      </c>
      <c r="T3469" s="34" t="s">
        <v>78</v>
      </c>
      <c r="U3469" s="34">
        <v>0</v>
      </c>
      <c r="V3469" s="34">
        <v>8.09</v>
      </c>
      <c r="W3469" s="34">
        <v>-8.09</v>
      </c>
      <c r="X3469" s="36">
        <v>-1</v>
      </c>
      <c r="Y3469" s="3" t="str">
        <f>IFERROR(VLOOKUP(A3469,'Pivot price tier'!$C$8:$L$2245,10,0),"")</f>
        <v/>
      </c>
      <c r="Z3469" s="3" t="str">
        <f>IFERROR(VLOOKUP(A3469,'Pivot price tier by size'!$D$8:$M$2466,10,0),"")</f>
        <v/>
      </c>
      <c r="AA3469" s="3" t="str">
        <f>IFERROR(VLOOKUP(A3469,'Pivot category'!$B$8:$I$2191,8,0),"")</f>
        <v/>
      </c>
      <c r="AB3469" s="3" t="str">
        <f t="shared" si="54"/>
        <v>Bottom 5%</v>
      </c>
      <c r="AC3469"/>
      <c r="AD3469" s="3" t="s">
        <v>78</v>
      </c>
      <c r="AE3469" s="3" t="s">
        <v>78</v>
      </c>
    </row>
    <row r="3470" spans="1:31" hidden="1" x14ac:dyDescent="0.25">
      <c r="A3470" t="s">
        <v>7552</v>
      </c>
      <c r="B3470" t="s">
        <v>1574</v>
      </c>
      <c r="C3470" s="3" t="s">
        <v>36</v>
      </c>
      <c r="D3470" s="3" t="s">
        <v>3969</v>
      </c>
      <c r="E3470" s="3">
        <v>0</v>
      </c>
      <c r="F3470" s="3">
        <v>10000</v>
      </c>
      <c r="G3470" s="34">
        <v>13.99</v>
      </c>
      <c r="H3470" s="3" t="s">
        <v>29</v>
      </c>
      <c r="I3470" s="3" t="s">
        <v>17</v>
      </c>
      <c r="J3470" s="3" t="s">
        <v>8251</v>
      </c>
      <c r="K3470" s="3" t="s">
        <v>8260</v>
      </c>
      <c r="L3470" s="3" t="s">
        <v>68</v>
      </c>
      <c r="M3470" s="26" t="s">
        <v>13873</v>
      </c>
      <c r="N3470"/>
      <c r="O3470" s="3">
        <v>11</v>
      </c>
      <c r="P3470" s="34">
        <v>1063.24</v>
      </c>
      <c r="Q3470" s="34">
        <v>1148.17</v>
      </c>
      <c r="R3470" s="34">
        <v>-84.93</v>
      </c>
      <c r="S3470" s="36">
        <v>-7.0000000000000007E-2</v>
      </c>
      <c r="T3470" s="34">
        <v>96.658181818181816</v>
      </c>
      <c r="U3470" s="34">
        <v>30917.9</v>
      </c>
      <c r="V3470" s="34">
        <v>28557.72</v>
      </c>
      <c r="W3470" s="34">
        <v>2360.1799999999998</v>
      </c>
      <c r="X3470" s="36">
        <v>0.08</v>
      </c>
      <c r="Y3470" s="3" t="str">
        <f>IFERROR(VLOOKUP(A3470,'Pivot price tier'!$C$8:$L$2245,10,0),"")</f>
        <v/>
      </c>
      <c r="Z3470" s="3" t="str">
        <f>IFERROR(VLOOKUP(A3470,'Pivot price tier by size'!$D$8:$M$2466,10,0),"")</f>
        <v/>
      </c>
      <c r="AA3470" s="3" t="str">
        <f>IFERROR(VLOOKUP(A3470,'Pivot category'!$B$8:$I$2191,8,0),"")</f>
        <v/>
      </c>
      <c r="AB3470" s="3" t="str">
        <f t="shared" si="54"/>
        <v>Bottom 5%</v>
      </c>
      <c r="AC3470"/>
      <c r="AD3470" s="3" t="s">
        <v>16449</v>
      </c>
      <c r="AE3470" s="3" t="s">
        <v>14091</v>
      </c>
    </row>
    <row r="3471" spans="1:31" hidden="1" x14ac:dyDescent="0.25">
      <c r="A3471" t="s">
        <v>7553</v>
      </c>
      <c r="B3471" t="s">
        <v>1575</v>
      </c>
      <c r="C3471" s="3" t="s">
        <v>36</v>
      </c>
      <c r="D3471" s="3" t="s">
        <v>3970</v>
      </c>
      <c r="E3471" s="3">
        <v>0</v>
      </c>
      <c r="F3471" s="3">
        <v>10000</v>
      </c>
      <c r="G3471" s="34">
        <v>8.09</v>
      </c>
      <c r="H3471" s="3" t="s">
        <v>29</v>
      </c>
      <c r="I3471" s="3" t="s">
        <v>17</v>
      </c>
      <c r="J3471" s="3" t="s">
        <v>8256</v>
      </c>
      <c r="K3471" s="3" t="s">
        <v>8260</v>
      </c>
      <c r="L3471" s="3" t="s">
        <v>8255</v>
      </c>
      <c r="M3471" s="26" t="s">
        <v>13873</v>
      </c>
      <c r="N3471"/>
      <c r="O3471" s="3">
        <v>1</v>
      </c>
      <c r="P3471" s="34">
        <v>258.88</v>
      </c>
      <c r="Q3471" s="34">
        <v>329.14</v>
      </c>
      <c r="R3471" s="34">
        <v>-70.260000000000005</v>
      </c>
      <c r="S3471" s="36">
        <v>-0.21</v>
      </c>
      <c r="T3471" s="34">
        <v>258.88</v>
      </c>
      <c r="U3471" s="34">
        <v>372.14</v>
      </c>
      <c r="V3471" s="34">
        <v>229.27</v>
      </c>
      <c r="W3471" s="34">
        <v>142.87</v>
      </c>
      <c r="X3471" s="36">
        <v>0.62</v>
      </c>
      <c r="Y3471" s="3" t="str">
        <f>IFERROR(VLOOKUP(A3471,'Pivot price tier'!$C$8:$L$2245,10,0),"")</f>
        <v/>
      </c>
      <c r="Z3471" s="3" t="str">
        <f>IFERROR(VLOOKUP(A3471,'Pivot price tier by size'!$D$8:$M$2466,10,0),"")</f>
        <v/>
      </c>
      <c r="AA3471" s="3" t="str">
        <f>IFERROR(VLOOKUP(A3471,'Pivot category'!$B$8:$I$2191,8,0),"")</f>
        <v/>
      </c>
      <c r="AB3471" s="3" t="str">
        <f t="shared" si="54"/>
        <v>Bottom 5%</v>
      </c>
      <c r="AC3471"/>
      <c r="AD3471" s="3" t="s">
        <v>16449</v>
      </c>
      <c r="AE3471" s="3" t="s">
        <v>14091</v>
      </c>
    </row>
    <row r="3472" spans="1:31" hidden="1" x14ac:dyDescent="0.25">
      <c r="A3472" t="s">
        <v>7551</v>
      </c>
      <c r="B3472" t="s">
        <v>1576</v>
      </c>
      <c r="C3472" s="3" t="s">
        <v>36</v>
      </c>
      <c r="D3472" s="3" t="s">
        <v>3971</v>
      </c>
      <c r="E3472" s="3">
        <v>0</v>
      </c>
      <c r="F3472" s="3">
        <v>10000</v>
      </c>
      <c r="G3472" s="34">
        <v>13.99</v>
      </c>
      <c r="H3472" s="3" t="s">
        <v>29</v>
      </c>
      <c r="I3472" s="3" t="s">
        <v>17</v>
      </c>
      <c r="J3472" s="3" t="s">
        <v>8261</v>
      </c>
      <c r="K3472" s="3" t="s">
        <v>8260</v>
      </c>
      <c r="L3472" s="3" t="s">
        <v>68</v>
      </c>
      <c r="M3472" s="26" t="s">
        <v>13873</v>
      </c>
      <c r="N3472"/>
      <c r="O3472" s="3">
        <v>8</v>
      </c>
      <c r="P3472" s="34">
        <v>1916.63</v>
      </c>
      <c r="Q3472" s="34">
        <v>1582.86</v>
      </c>
      <c r="R3472" s="34">
        <v>333.77</v>
      </c>
      <c r="S3472" s="36">
        <v>0.21</v>
      </c>
      <c r="T3472" s="34">
        <v>239.57875000000001</v>
      </c>
      <c r="U3472" s="34">
        <v>4700.6400000000003</v>
      </c>
      <c r="V3472" s="34">
        <v>4793.04</v>
      </c>
      <c r="W3472" s="34">
        <v>-92.4</v>
      </c>
      <c r="X3472" s="36">
        <v>-0.02</v>
      </c>
      <c r="Y3472" s="3" t="str">
        <f>IFERROR(VLOOKUP(A3472,'Pivot price tier'!$C$8:$L$2245,10,0),"")</f>
        <v/>
      </c>
      <c r="Z3472" s="3" t="str">
        <f>IFERROR(VLOOKUP(A3472,'Pivot price tier by size'!$D$8:$M$2466,10,0),"")</f>
        <v/>
      </c>
      <c r="AA3472" s="3" t="str">
        <f>IFERROR(VLOOKUP(A3472,'Pivot category'!$B$8:$I$2191,8,0),"")</f>
        <v/>
      </c>
      <c r="AB3472" s="3" t="str">
        <f t="shared" si="54"/>
        <v>Bottom 5%</v>
      </c>
      <c r="AC3472"/>
      <c r="AD3472" s="3" t="s">
        <v>16449</v>
      </c>
      <c r="AE3472" s="3" t="s">
        <v>14091</v>
      </c>
    </row>
    <row r="3473" spans="1:31" hidden="1" x14ac:dyDescent="0.25">
      <c r="A3473" t="s">
        <v>7550</v>
      </c>
      <c r="B3473" t="s">
        <v>1577</v>
      </c>
      <c r="C3473" s="3" t="s">
        <v>36</v>
      </c>
      <c r="D3473" s="3" t="s">
        <v>3972</v>
      </c>
      <c r="E3473" s="3">
        <v>0</v>
      </c>
      <c r="F3473" s="3">
        <v>10000</v>
      </c>
      <c r="G3473" s="34">
        <v>8.09</v>
      </c>
      <c r="H3473" s="3" t="s">
        <v>29</v>
      </c>
      <c r="I3473" s="3" t="s">
        <v>17</v>
      </c>
      <c r="J3473" s="3" t="s">
        <v>8256</v>
      </c>
      <c r="K3473" s="3" t="s">
        <v>8260</v>
      </c>
      <c r="L3473" s="3" t="s">
        <v>8255</v>
      </c>
      <c r="M3473" s="26" t="s">
        <v>13873</v>
      </c>
      <c r="N3473"/>
      <c r="O3473" s="3">
        <v>1</v>
      </c>
      <c r="P3473" s="34">
        <v>8.09</v>
      </c>
      <c r="Q3473" s="34">
        <v>40.47</v>
      </c>
      <c r="R3473" s="34">
        <v>-32.380000000000003</v>
      </c>
      <c r="S3473" s="36">
        <v>-0.8</v>
      </c>
      <c r="T3473" s="34">
        <v>8.09</v>
      </c>
      <c r="U3473" s="34">
        <v>48.54</v>
      </c>
      <c r="V3473" s="34">
        <v>40.47</v>
      </c>
      <c r="W3473" s="34">
        <v>8.07</v>
      </c>
      <c r="X3473" s="36">
        <v>0.2</v>
      </c>
      <c r="Y3473" s="3" t="str">
        <f>IFERROR(VLOOKUP(A3473,'Pivot price tier'!$C$8:$L$2245,10,0),"")</f>
        <v/>
      </c>
      <c r="Z3473" s="3" t="str">
        <f>IFERROR(VLOOKUP(A3473,'Pivot price tier by size'!$D$8:$M$2466,10,0),"")</f>
        <v/>
      </c>
      <c r="AA3473" s="3" t="str">
        <f>IFERROR(VLOOKUP(A3473,'Pivot category'!$B$8:$I$2191,8,0),"")</f>
        <v/>
      </c>
      <c r="AB3473" s="3" t="str">
        <f t="shared" si="54"/>
        <v>Bottom 5%</v>
      </c>
      <c r="AC3473"/>
      <c r="AD3473" s="3" t="s">
        <v>16449</v>
      </c>
      <c r="AE3473" s="3" t="s">
        <v>14091</v>
      </c>
    </row>
    <row r="3474" spans="1:31" hidden="1" x14ac:dyDescent="0.25">
      <c r="A3474" t="s">
        <v>11061</v>
      </c>
      <c r="B3474" t="s">
        <v>11062</v>
      </c>
      <c r="C3474" s="3" t="s">
        <v>36</v>
      </c>
      <c r="D3474" s="3" t="s">
        <v>3973</v>
      </c>
      <c r="E3474" s="3" t="s">
        <v>5150</v>
      </c>
      <c r="F3474" s="3">
        <v>5000</v>
      </c>
      <c r="G3474" s="34">
        <v>3.05</v>
      </c>
      <c r="H3474" s="3" t="s">
        <v>26</v>
      </c>
      <c r="I3474" s="3" t="s">
        <v>13</v>
      </c>
      <c r="J3474" s="3" t="s">
        <v>8253</v>
      </c>
      <c r="K3474" s="3" t="s">
        <v>8260</v>
      </c>
      <c r="L3474" s="3" t="s">
        <v>8257</v>
      </c>
      <c r="M3474" s="26" t="s">
        <v>13873</v>
      </c>
      <c r="N3474"/>
      <c r="O3474" s="3" t="s">
        <v>78</v>
      </c>
      <c r="P3474" s="34"/>
      <c r="Q3474" s="34">
        <v>222.65</v>
      </c>
      <c r="R3474" s="34">
        <v>-222.65</v>
      </c>
      <c r="S3474" s="36">
        <v>-1</v>
      </c>
      <c r="T3474" s="34" t="s">
        <v>78</v>
      </c>
      <c r="U3474" s="34" t="s">
        <v>78</v>
      </c>
      <c r="V3474" s="34" t="s">
        <v>78</v>
      </c>
      <c r="W3474" s="34" t="s">
        <v>78</v>
      </c>
      <c r="X3474" s="36" t="s">
        <v>78</v>
      </c>
      <c r="Y3474" s="3" t="str">
        <f>IFERROR(VLOOKUP(A3474,'Pivot price tier'!$C$8:$L$2245,10,0),"")</f>
        <v/>
      </c>
      <c r="Z3474" s="3" t="str">
        <f>IFERROR(VLOOKUP(A3474,'Pivot price tier by size'!$D$8:$M$2466,10,0),"")</f>
        <v/>
      </c>
      <c r="AA3474" s="3" t="str">
        <f>IFERROR(VLOOKUP(A3474,'Pivot category'!$B$8:$I$2191,8,0),"")</f>
        <v/>
      </c>
      <c r="AB3474" s="3" t="str">
        <f t="shared" si="54"/>
        <v>Bottom 5%</v>
      </c>
      <c r="AC3474"/>
      <c r="AD3474" s="3" t="s">
        <v>78</v>
      </c>
      <c r="AE3474" s="3" t="s">
        <v>78</v>
      </c>
    </row>
    <row r="3475" spans="1:31" hidden="1" x14ac:dyDescent="0.25">
      <c r="A3475" t="s">
        <v>7549</v>
      </c>
      <c r="B3475" t="s">
        <v>1578</v>
      </c>
      <c r="C3475" s="3" t="s">
        <v>36</v>
      </c>
      <c r="D3475" s="3" t="s">
        <v>3974</v>
      </c>
      <c r="E3475" s="3">
        <v>0</v>
      </c>
      <c r="F3475" s="3">
        <v>10000</v>
      </c>
      <c r="G3475" s="34">
        <v>8.39</v>
      </c>
      <c r="H3475" s="3" t="s">
        <v>29</v>
      </c>
      <c r="I3475" s="3" t="s">
        <v>17</v>
      </c>
      <c r="J3475" s="3" t="s">
        <v>8256</v>
      </c>
      <c r="K3475" s="3" t="s">
        <v>8260</v>
      </c>
      <c r="L3475" s="3" t="s">
        <v>8255</v>
      </c>
      <c r="M3475" s="26" t="s">
        <v>13873</v>
      </c>
      <c r="N3475"/>
      <c r="O3475" s="3">
        <v>7</v>
      </c>
      <c r="P3475" s="34">
        <v>304.93</v>
      </c>
      <c r="Q3475" s="34">
        <v>799.42</v>
      </c>
      <c r="R3475" s="34">
        <v>-494.49</v>
      </c>
      <c r="S3475" s="36">
        <v>-0.62</v>
      </c>
      <c r="T3475" s="34">
        <v>43.561428571428571</v>
      </c>
      <c r="U3475" s="34">
        <v>8762.66</v>
      </c>
      <c r="V3475" s="34">
        <v>10252.58</v>
      </c>
      <c r="W3475" s="34">
        <v>-1489.92</v>
      </c>
      <c r="X3475" s="36">
        <v>-0.15</v>
      </c>
      <c r="Y3475" s="3" t="str">
        <f>IFERROR(VLOOKUP(A3475,'Pivot price tier'!$C$8:$L$2245,10,0),"")</f>
        <v/>
      </c>
      <c r="Z3475" s="3" t="str">
        <f>IFERROR(VLOOKUP(A3475,'Pivot price tier by size'!$D$8:$M$2466,10,0),"")</f>
        <v/>
      </c>
      <c r="AA3475" s="3" t="str">
        <f>IFERROR(VLOOKUP(A3475,'Pivot category'!$B$8:$I$2191,8,0),"")</f>
        <v/>
      </c>
      <c r="AB3475" s="3" t="str">
        <f t="shared" si="54"/>
        <v>Bottom 5%</v>
      </c>
      <c r="AC3475"/>
      <c r="AD3475" s="3" t="s">
        <v>16449</v>
      </c>
      <c r="AE3475" s="3" t="s">
        <v>14091</v>
      </c>
    </row>
    <row r="3476" spans="1:31" x14ac:dyDescent="0.25">
      <c r="A3476" t="s">
        <v>12786</v>
      </c>
      <c r="B3476" t="s">
        <v>1375</v>
      </c>
      <c r="C3476" s="3" t="s">
        <v>36</v>
      </c>
      <c r="D3476" s="3" t="s">
        <v>3744</v>
      </c>
      <c r="E3476" s="3">
        <v>0</v>
      </c>
      <c r="F3476" s="3">
        <v>7000</v>
      </c>
      <c r="G3476" s="34">
        <v>13.99</v>
      </c>
      <c r="H3476" s="3" t="s">
        <v>29</v>
      </c>
      <c r="I3476" s="3" t="s">
        <v>17</v>
      </c>
      <c r="J3476" s="3" t="s">
        <v>8251</v>
      </c>
      <c r="K3476" s="3" t="s">
        <v>8252</v>
      </c>
      <c r="L3476" s="3" t="s">
        <v>68</v>
      </c>
      <c r="M3476" s="26" t="s">
        <v>13873</v>
      </c>
      <c r="N3476"/>
      <c r="O3476" s="3">
        <v>117</v>
      </c>
      <c r="P3476" s="34">
        <v>51675.95</v>
      </c>
      <c r="Q3476" s="34">
        <v>45213.99</v>
      </c>
      <c r="R3476" s="34">
        <v>6461.96</v>
      </c>
      <c r="S3476" s="36">
        <v>0.14000000000000001</v>
      </c>
      <c r="T3476" s="34">
        <v>441.67478632478628</v>
      </c>
      <c r="U3476" s="34">
        <v>118269.53</v>
      </c>
      <c r="V3476" s="34">
        <v>90989.28</v>
      </c>
      <c r="W3476" s="34">
        <v>27280.25</v>
      </c>
      <c r="X3476" s="36">
        <v>0.3</v>
      </c>
      <c r="Y3476" s="3" t="str">
        <f>IFERROR(VLOOKUP(A3476,'Pivot price tier'!$C$8:$L$2245,10,0),"")</f>
        <v xml:space="preserve"> </v>
      </c>
      <c r="Z3476" s="3" t="str">
        <f>IFERROR(VLOOKUP(A3476,'Pivot price tier by size'!$D$8:$M$2466,10,0),"")</f>
        <v xml:space="preserve"> </v>
      </c>
      <c r="AA3476" s="3" t="str">
        <f>IFERROR(VLOOKUP(A3476,'Pivot category'!$B$8:$I$2191,8,0),"")</f>
        <v xml:space="preserve"> </v>
      </c>
      <c r="AB3476" s="3" t="str">
        <f t="shared" si="54"/>
        <v/>
      </c>
      <c r="AC3476"/>
      <c r="AD3476" s="3" t="s">
        <v>16446</v>
      </c>
      <c r="AE3476" s="3" t="s">
        <v>14139</v>
      </c>
    </row>
    <row r="3477" spans="1:31" hidden="1" x14ac:dyDescent="0.25">
      <c r="A3477" t="s">
        <v>7545</v>
      </c>
      <c r="B3477" t="s">
        <v>1579</v>
      </c>
      <c r="C3477" s="3" t="s">
        <v>36</v>
      </c>
      <c r="D3477" s="3" t="s">
        <v>3976</v>
      </c>
      <c r="E3477" s="3">
        <v>0</v>
      </c>
      <c r="F3477" s="3">
        <v>10000</v>
      </c>
      <c r="G3477" s="34">
        <v>13.99</v>
      </c>
      <c r="H3477" s="3" t="s">
        <v>29</v>
      </c>
      <c r="I3477" s="3" t="s">
        <v>17</v>
      </c>
      <c r="J3477" s="3" t="s">
        <v>8251</v>
      </c>
      <c r="K3477" s="3" t="s">
        <v>8260</v>
      </c>
      <c r="L3477" s="3" t="s">
        <v>68</v>
      </c>
      <c r="M3477" s="26" t="s">
        <v>13873</v>
      </c>
      <c r="N3477"/>
      <c r="O3477" s="3">
        <v>28</v>
      </c>
      <c r="P3477" s="34">
        <v>2028.55</v>
      </c>
      <c r="Q3477" s="34">
        <v>3738.29</v>
      </c>
      <c r="R3477" s="34">
        <v>-1709.74</v>
      </c>
      <c r="S3477" s="36">
        <v>-0.46</v>
      </c>
      <c r="T3477" s="34">
        <v>72.448214285714286</v>
      </c>
      <c r="U3477" s="34">
        <v>9191.43</v>
      </c>
      <c r="V3477" s="34">
        <v>8793.59</v>
      </c>
      <c r="W3477" s="34">
        <v>397.84</v>
      </c>
      <c r="X3477" s="36">
        <v>0.05</v>
      </c>
      <c r="Y3477" s="3" t="str">
        <f>IFERROR(VLOOKUP(A3477,'Pivot price tier'!$C$8:$L$2245,10,0),"")</f>
        <v/>
      </c>
      <c r="Z3477" s="3" t="str">
        <f>IFERROR(VLOOKUP(A3477,'Pivot price tier by size'!$D$8:$M$2466,10,0),"")</f>
        <v/>
      </c>
      <c r="AA3477" s="3" t="str">
        <f>IFERROR(VLOOKUP(A3477,'Pivot category'!$B$8:$I$2191,8,0),"")</f>
        <v/>
      </c>
      <c r="AB3477" s="3" t="str">
        <f t="shared" si="54"/>
        <v>Bottom 5%</v>
      </c>
      <c r="AC3477"/>
      <c r="AD3477" s="3" t="s">
        <v>16449</v>
      </c>
      <c r="AE3477" s="3" t="s">
        <v>14091</v>
      </c>
    </row>
    <row r="3478" spans="1:31" hidden="1" x14ac:dyDescent="0.25">
      <c r="A3478" t="s">
        <v>7585</v>
      </c>
      <c r="B3478" t="s">
        <v>1580</v>
      </c>
      <c r="C3478" s="3" t="s">
        <v>36</v>
      </c>
      <c r="D3478" s="3" t="s">
        <v>3977</v>
      </c>
      <c r="E3478" s="3">
        <v>0</v>
      </c>
      <c r="F3478" s="3">
        <v>10000</v>
      </c>
      <c r="G3478" s="34">
        <v>5.99</v>
      </c>
      <c r="H3478" s="3" t="s">
        <v>29</v>
      </c>
      <c r="I3478" s="3" t="s">
        <v>17</v>
      </c>
      <c r="J3478" s="3" t="s">
        <v>8251</v>
      </c>
      <c r="K3478" s="3" t="s">
        <v>8260</v>
      </c>
      <c r="L3478" s="3" t="s">
        <v>68</v>
      </c>
      <c r="M3478" s="26" t="s">
        <v>13873</v>
      </c>
      <c r="N3478"/>
      <c r="O3478" s="3">
        <v>72</v>
      </c>
      <c r="P3478" s="34">
        <v>12261.53</v>
      </c>
      <c r="Q3478" s="34">
        <v>13264.45</v>
      </c>
      <c r="R3478" s="34">
        <v>-1002.92</v>
      </c>
      <c r="S3478" s="36">
        <v>-0.08</v>
      </c>
      <c r="T3478" s="34">
        <v>170.29902777777778</v>
      </c>
      <c r="U3478" s="34">
        <v>69214.45</v>
      </c>
      <c r="V3478" s="34">
        <v>37243.26</v>
      </c>
      <c r="W3478" s="34">
        <v>31971.19</v>
      </c>
      <c r="X3478" s="36">
        <v>0.86</v>
      </c>
      <c r="Y3478" s="3" t="str">
        <f>IFERROR(VLOOKUP(A3478,'Pivot price tier'!$C$8:$L$2245,10,0),"")</f>
        <v/>
      </c>
      <c r="Z3478" s="3" t="str">
        <f>IFERROR(VLOOKUP(A3478,'Pivot price tier by size'!$D$8:$M$2466,10,0),"")</f>
        <v/>
      </c>
      <c r="AA3478" s="3" t="str">
        <f>IFERROR(VLOOKUP(A3478,'Pivot category'!$B$8:$I$2191,8,0),"")</f>
        <v/>
      </c>
      <c r="AB3478" s="3" t="str">
        <f t="shared" si="54"/>
        <v>Bottom 5%</v>
      </c>
      <c r="AC3478"/>
      <c r="AD3478" s="3" t="s">
        <v>16449</v>
      </c>
      <c r="AE3478" s="3" t="s">
        <v>14091</v>
      </c>
    </row>
    <row r="3479" spans="1:31" hidden="1" x14ac:dyDescent="0.25">
      <c r="A3479" t="s">
        <v>7548</v>
      </c>
      <c r="B3479" t="s">
        <v>1581</v>
      </c>
      <c r="C3479" s="3" t="s">
        <v>36</v>
      </c>
      <c r="D3479" s="3" t="s">
        <v>3978</v>
      </c>
      <c r="E3479" s="3">
        <v>0</v>
      </c>
      <c r="F3479" s="3">
        <v>10000</v>
      </c>
      <c r="G3479" s="34">
        <v>8.09</v>
      </c>
      <c r="H3479" s="3" t="s">
        <v>29</v>
      </c>
      <c r="I3479" s="3" t="s">
        <v>17</v>
      </c>
      <c r="J3479" s="3" t="s">
        <v>8256</v>
      </c>
      <c r="K3479" s="3" t="s">
        <v>8260</v>
      </c>
      <c r="L3479" s="3" t="s">
        <v>8255</v>
      </c>
      <c r="M3479" s="26" t="s">
        <v>13873</v>
      </c>
      <c r="N3479"/>
      <c r="O3479" s="3">
        <v>1</v>
      </c>
      <c r="P3479" s="34">
        <v>24.27</v>
      </c>
      <c r="Q3479" s="34">
        <v>64.72</v>
      </c>
      <c r="R3479" s="34">
        <v>-40.450000000000003</v>
      </c>
      <c r="S3479" s="36">
        <v>-0.63</v>
      </c>
      <c r="T3479" s="34">
        <v>24.27</v>
      </c>
      <c r="U3479" s="34" t="s">
        <v>78</v>
      </c>
      <c r="V3479" s="34" t="s">
        <v>78</v>
      </c>
      <c r="W3479" s="34" t="s">
        <v>78</v>
      </c>
      <c r="X3479" s="36" t="s">
        <v>78</v>
      </c>
      <c r="Y3479" s="3" t="str">
        <f>IFERROR(VLOOKUP(A3479,'Pivot price tier'!$C$8:$L$2245,10,0),"")</f>
        <v/>
      </c>
      <c r="Z3479" s="3" t="str">
        <f>IFERROR(VLOOKUP(A3479,'Pivot price tier by size'!$D$8:$M$2466,10,0),"")</f>
        <v/>
      </c>
      <c r="AA3479" s="3" t="str">
        <f>IFERROR(VLOOKUP(A3479,'Pivot category'!$B$8:$I$2191,8,0),"")</f>
        <v/>
      </c>
      <c r="AB3479" s="3" t="str">
        <f t="shared" si="54"/>
        <v>Bottom 5%</v>
      </c>
      <c r="AC3479"/>
      <c r="AD3479" s="3" t="s">
        <v>16449</v>
      </c>
      <c r="AE3479" s="3" t="s">
        <v>14091</v>
      </c>
    </row>
    <row r="3480" spans="1:31" hidden="1" x14ac:dyDescent="0.25">
      <c r="A3480" t="s">
        <v>10355</v>
      </c>
      <c r="B3480" t="s">
        <v>1582</v>
      </c>
      <c r="C3480" s="3" t="s">
        <v>36</v>
      </c>
      <c r="D3480" s="3" t="s">
        <v>3979</v>
      </c>
      <c r="E3480" s="3">
        <v>0</v>
      </c>
      <c r="F3480" s="3">
        <v>10000</v>
      </c>
      <c r="G3480" s="34">
        <v>13.99</v>
      </c>
      <c r="H3480" s="3" t="s">
        <v>29</v>
      </c>
      <c r="I3480" s="3" t="s">
        <v>17</v>
      </c>
      <c r="J3480" s="3" t="s">
        <v>8251</v>
      </c>
      <c r="K3480" s="3" t="s">
        <v>8260</v>
      </c>
      <c r="L3480" s="3" t="s">
        <v>68</v>
      </c>
      <c r="M3480" s="26" t="s">
        <v>13873</v>
      </c>
      <c r="N3480"/>
      <c r="O3480" s="3">
        <v>47</v>
      </c>
      <c r="P3480" s="34">
        <v>6365.45</v>
      </c>
      <c r="Q3480" s="34">
        <v>7399.12</v>
      </c>
      <c r="R3480" s="34">
        <v>-1033.67</v>
      </c>
      <c r="S3480" s="36">
        <v>-0.14000000000000001</v>
      </c>
      <c r="T3480" s="34">
        <v>135.43510638297872</v>
      </c>
      <c r="U3480" s="34">
        <v>224735.35999999999</v>
      </c>
      <c r="V3480" s="34">
        <v>202048.69</v>
      </c>
      <c r="W3480" s="34">
        <v>22686.67</v>
      </c>
      <c r="X3480" s="36">
        <v>0.11</v>
      </c>
      <c r="Y3480" s="3" t="str">
        <f>IFERROR(VLOOKUP(A3480,'Pivot price tier'!$C$8:$L$2245,10,0),"")</f>
        <v/>
      </c>
      <c r="Z3480" s="3" t="str">
        <f>IFERROR(VLOOKUP(A3480,'Pivot price tier by size'!$D$8:$M$2466,10,0),"")</f>
        <v/>
      </c>
      <c r="AA3480" s="3" t="str">
        <f>IFERROR(VLOOKUP(A3480,'Pivot category'!$B$8:$I$2191,8,0),"")</f>
        <v/>
      </c>
      <c r="AB3480" s="3" t="str">
        <f t="shared" si="54"/>
        <v>Bottom 5%</v>
      </c>
      <c r="AC3480"/>
      <c r="AD3480" s="3" t="s">
        <v>16449</v>
      </c>
      <c r="AE3480" s="3" t="s">
        <v>14091</v>
      </c>
    </row>
    <row r="3481" spans="1:31" hidden="1" x14ac:dyDescent="0.25">
      <c r="A3481" t="s">
        <v>10470</v>
      </c>
      <c r="B3481" t="s">
        <v>10471</v>
      </c>
      <c r="C3481" s="3" t="s">
        <v>38</v>
      </c>
      <c r="D3481" s="3" t="s">
        <v>3980</v>
      </c>
      <c r="E3481" s="3">
        <v>0</v>
      </c>
      <c r="F3481" s="3">
        <v>4000</v>
      </c>
      <c r="G3481" s="34">
        <v>19.989999999999998</v>
      </c>
      <c r="H3481" s="3" t="s">
        <v>29</v>
      </c>
      <c r="I3481" s="3" t="s">
        <v>17</v>
      </c>
      <c r="J3481" s="3" t="s">
        <v>8261</v>
      </c>
      <c r="K3481" s="3" t="s">
        <v>8260</v>
      </c>
      <c r="L3481" s="3" t="s">
        <v>68</v>
      </c>
      <c r="M3481" s="26" t="s">
        <v>13873</v>
      </c>
      <c r="N3481"/>
      <c r="O3481" s="3">
        <v>1</v>
      </c>
      <c r="P3481" s="34">
        <v>339.83</v>
      </c>
      <c r="Q3481" s="34">
        <v>19.989999999999998</v>
      </c>
      <c r="R3481" s="34">
        <v>319.83999999999997</v>
      </c>
      <c r="S3481" s="36">
        <v>16</v>
      </c>
      <c r="T3481" s="34">
        <v>339.83</v>
      </c>
      <c r="U3481" s="34">
        <v>19710.14</v>
      </c>
      <c r="V3481" s="34">
        <v>20589.7</v>
      </c>
      <c r="W3481" s="34">
        <v>-879.56</v>
      </c>
      <c r="X3481" s="36">
        <v>-0.04</v>
      </c>
      <c r="Y3481" s="3" t="str">
        <f>IFERROR(VLOOKUP(A3481,'Pivot price tier'!$C$8:$L$2245,10,0),"")</f>
        <v/>
      </c>
      <c r="Z3481" s="3" t="str">
        <f>IFERROR(VLOOKUP(A3481,'Pivot price tier by size'!$D$8:$M$2466,10,0),"")</f>
        <v/>
      </c>
      <c r="AA3481" s="3" t="str">
        <f>IFERROR(VLOOKUP(A3481,'Pivot category'!$B$8:$I$2191,8,0),"")</f>
        <v/>
      </c>
      <c r="AB3481" s="3" t="str">
        <f t="shared" si="54"/>
        <v>Bottom 5%</v>
      </c>
      <c r="AC3481"/>
      <c r="AD3481" s="3" t="s">
        <v>16449</v>
      </c>
      <c r="AE3481" s="3" t="s">
        <v>14091</v>
      </c>
    </row>
    <row r="3482" spans="1:31" hidden="1" x14ac:dyDescent="0.25">
      <c r="A3482" t="s">
        <v>7586</v>
      </c>
      <c r="B3482" t="s">
        <v>1583</v>
      </c>
      <c r="C3482" s="3" t="s">
        <v>36</v>
      </c>
      <c r="D3482" s="3" t="s">
        <v>3981</v>
      </c>
      <c r="E3482" s="3">
        <v>0</v>
      </c>
      <c r="F3482" s="3">
        <v>10000</v>
      </c>
      <c r="G3482" s="34">
        <v>2.99</v>
      </c>
      <c r="H3482" s="3" t="s">
        <v>25</v>
      </c>
      <c r="I3482" s="3" t="s">
        <v>13</v>
      </c>
      <c r="J3482" s="3" t="s">
        <v>8256</v>
      </c>
      <c r="K3482" s="3" t="s">
        <v>8260</v>
      </c>
      <c r="L3482" s="3" t="s">
        <v>8255</v>
      </c>
      <c r="M3482" s="26" t="s">
        <v>13873</v>
      </c>
      <c r="N3482"/>
      <c r="O3482" s="3" t="s">
        <v>78</v>
      </c>
      <c r="P3482" s="34"/>
      <c r="Q3482" s="34">
        <v>73.2</v>
      </c>
      <c r="R3482" s="34">
        <v>-73.2</v>
      </c>
      <c r="S3482" s="36">
        <v>-1</v>
      </c>
      <c r="T3482" s="34" t="s">
        <v>78</v>
      </c>
      <c r="U3482" s="34" t="s">
        <v>78</v>
      </c>
      <c r="V3482" s="34" t="s">
        <v>78</v>
      </c>
      <c r="W3482" s="34" t="s">
        <v>78</v>
      </c>
      <c r="X3482" s="36" t="s">
        <v>78</v>
      </c>
      <c r="Y3482" s="3" t="str">
        <f>IFERROR(VLOOKUP(A3482,'Pivot price tier'!$C$8:$L$2245,10,0),"")</f>
        <v/>
      </c>
      <c r="Z3482" s="3" t="str">
        <f>IFERROR(VLOOKUP(A3482,'Pivot price tier by size'!$D$8:$M$2466,10,0),"")</f>
        <v/>
      </c>
      <c r="AA3482" s="3" t="str">
        <f>IFERROR(VLOOKUP(A3482,'Pivot category'!$B$8:$I$2191,8,0),"")</f>
        <v/>
      </c>
      <c r="AB3482" s="3" t="str">
        <f t="shared" si="54"/>
        <v>Bottom 5%</v>
      </c>
      <c r="AC3482"/>
      <c r="AD3482" s="3" t="s">
        <v>16449</v>
      </c>
      <c r="AE3482" s="3" t="s">
        <v>14091</v>
      </c>
    </row>
    <row r="3483" spans="1:31" hidden="1" x14ac:dyDescent="0.25">
      <c r="A3483" t="s">
        <v>14909</v>
      </c>
      <c r="B3483" t="s">
        <v>14910</v>
      </c>
      <c r="C3483" s="3" t="s">
        <v>32</v>
      </c>
      <c r="D3483" s="3" t="s">
        <v>14613</v>
      </c>
      <c r="E3483" s="3" t="s">
        <v>5150</v>
      </c>
      <c r="F3483" s="3">
        <v>70000</v>
      </c>
      <c r="G3483" s="34">
        <v>34.99</v>
      </c>
      <c r="H3483" s="3" t="s">
        <v>25</v>
      </c>
      <c r="I3483" s="3" t="s">
        <v>23</v>
      </c>
      <c r="J3483" s="3" t="s">
        <v>8251</v>
      </c>
      <c r="K3483" s="3" t="s">
        <v>8252</v>
      </c>
      <c r="L3483" s="3" t="s">
        <v>68</v>
      </c>
      <c r="M3483" s="26">
        <v>45778</v>
      </c>
      <c r="N3483"/>
      <c r="O3483" s="3">
        <v>49</v>
      </c>
      <c r="P3483" s="34">
        <v>13997.81</v>
      </c>
      <c r="Q3483" s="34"/>
      <c r="R3483" s="34">
        <v>13997.81</v>
      </c>
      <c r="T3483" s="34">
        <v>285.6695918367347</v>
      </c>
      <c r="U3483" s="34">
        <v>6267.16</v>
      </c>
      <c r="V3483" s="34">
        <v>839.76</v>
      </c>
      <c r="W3483" s="34">
        <v>5427.4</v>
      </c>
      <c r="X3483" s="36">
        <v>6.46</v>
      </c>
      <c r="Y3483" s="3" t="str">
        <f>IFERROR(VLOOKUP(A3483,'Pivot price tier'!$C$8:$L$2245,10,0),"")</f>
        <v>X</v>
      </c>
      <c r="Z3483" s="3" t="str">
        <f>IFERROR(VLOOKUP(A3483,'Pivot price tier by size'!$D$8:$M$2466,10,0),"")</f>
        <v xml:space="preserve"> </v>
      </c>
      <c r="AA3483" s="3" t="str">
        <f>IFERROR(VLOOKUP(A3483,'Pivot category'!$B$8:$I$2191,8,0),"")</f>
        <v>X</v>
      </c>
      <c r="AB3483" s="3" t="str">
        <f t="shared" si="54"/>
        <v>Bottom 5%</v>
      </c>
      <c r="AC3483"/>
      <c r="AD3483" s="3" t="s">
        <v>16451</v>
      </c>
      <c r="AE3483" s="3" t="s">
        <v>14101</v>
      </c>
    </row>
    <row r="3484" spans="1:31" hidden="1" x14ac:dyDescent="0.25">
      <c r="A3484" t="s">
        <v>7979</v>
      </c>
      <c r="B3484" t="s">
        <v>7978</v>
      </c>
      <c r="C3484" s="3" t="s">
        <v>38</v>
      </c>
      <c r="D3484" s="3" t="s">
        <v>8226</v>
      </c>
      <c r="E3484" s="3">
        <v>0</v>
      </c>
      <c r="F3484" s="3">
        <v>7000</v>
      </c>
      <c r="G3484" s="34">
        <v>12.59</v>
      </c>
      <c r="H3484" s="3" t="s">
        <v>8334</v>
      </c>
      <c r="I3484" s="3" t="s">
        <v>12339</v>
      </c>
      <c r="J3484" s="3" t="s">
        <v>8256</v>
      </c>
      <c r="K3484" s="3" t="s">
        <v>8252</v>
      </c>
      <c r="L3484" s="3" t="s">
        <v>8255</v>
      </c>
      <c r="M3484" s="26" t="s">
        <v>13873</v>
      </c>
      <c r="N3484"/>
      <c r="O3484" s="3">
        <v>3</v>
      </c>
      <c r="P3484" s="34">
        <v>1863.32</v>
      </c>
      <c r="Q3484" s="34">
        <v>16679.810000000001</v>
      </c>
      <c r="R3484" s="34">
        <v>-14816.49</v>
      </c>
      <c r="S3484" s="36">
        <v>-0.89</v>
      </c>
      <c r="T3484" s="34">
        <v>621.10666666666668</v>
      </c>
      <c r="U3484" s="34">
        <v>402.88</v>
      </c>
      <c r="V3484" s="34">
        <v>10103.09</v>
      </c>
      <c r="W3484" s="34">
        <v>-9700.2099999999991</v>
      </c>
      <c r="X3484" s="36">
        <v>-0.96</v>
      </c>
      <c r="Y3484" s="3" t="str">
        <f>IFERROR(VLOOKUP(A3484,'Pivot price tier'!$C$8:$L$2245,10,0),"")</f>
        <v/>
      </c>
      <c r="Z3484" s="3" t="str">
        <f>IFERROR(VLOOKUP(A3484,'Pivot price tier by size'!$D$8:$M$2466,10,0),"")</f>
        <v/>
      </c>
      <c r="AA3484" s="3" t="str">
        <f>IFERROR(VLOOKUP(A3484,'Pivot category'!$B$8:$I$2191,8,0),"")</f>
        <v/>
      </c>
      <c r="AB3484" s="3" t="str">
        <f t="shared" si="54"/>
        <v>Bottom 5%</v>
      </c>
      <c r="AC3484"/>
      <c r="AD3484" s="3" t="s">
        <v>11232</v>
      </c>
      <c r="AE3484" s="3" t="s">
        <v>14092</v>
      </c>
    </row>
    <row r="3485" spans="1:31" x14ac:dyDescent="0.25">
      <c r="A3485" t="s">
        <v>7404</v>
      </c>
      <c r="B3485" t="s">
        <v>1379</v>
      </c>
      <c r="C3485" s="3" t="s">
        <v>36</v>
      </c>
      <c r="D3485" s="3" t="s">
        <v>3748</v>
      </c>
      <c r="E3485" s="3" t="s">
        <v>5150</v>
      </c>
      <c r="F3485" s="3">
        <v>7000</v>
      </c>
      <c r="G3485" s="34">
        <v>10.99</v>
      </c>
      <c r="H3485" s="3" t="s">
        <v>12</v>
      </c>
      <c r="I3485" s="3" t="s">
        <v>13</v>
      </c>
      <c r="J3485" s="3" t="s">
        <v>8251</v>
      </c>
      <c r="K3485" s="3" t="s">
        <v>8252</v>
      </c>
      <c r="L3485" s="3" t="s">
        <v>68</v>
      </c>
      <c r="M3485" s="26" t="s">
        <v>13873</v>
      </c>
      <c r="N3485"/>
      <c r="O3485" s="3">
        <v>131</v>
      </c>
      <c r="P3485" s="34">
        <v>65698.22</v>
      </c>
      <c r="Q3485" s="34">
        <v>58466.8</v>
      </c>
      <c r="R3485" s="34">
        <v>7231.42</v>
      </c>
      <c r="S3485" s="36">
        <v>0.12</v>
      </c>
      <c r="T3485" s="34">
        <v>501.51312977099235</v>
      </c>
      <c r="U3485" s="34">
        <v>387947</v>
      </c>
      <c r="V3485" s="34">
        <v>439083.47</v>
      </c>
      <c r="W3485" s="34">
        <v>-51136.47</v>
      </c>
      <c r="X3485" s="36">
        <v>-0.12</v>
      </c>
      <c r="Y3485" s="3" t="str">
        <f>IFERROR(VLOOKUP(A3485,'Pivot price tier'!$C$8:$L$2245,10,0),"")</f>
        <v xml:space="preserve"> </v>
      </c>
      <c r="Z3485" s="3" t="str">
        <f>IFERROR(VLOOKUP(A3485,'Pivot price tier by size'!$D$8:$M$2466,10,0),"")</f>
        <v xml:space="preserve"> </v>
      </c>
      <c r="AA3485" s="3" t="str">
        <f>IFERROR(VLOOKUP(A3485,'Pivot category'!$B$8:$I$2191,8,0),"")</f>
        <v xml:space="preserve"> </v>
      </c>
      <c r="AB3485" s="3" t="str">
        <f t="shared" si="54"/>
        <v/>
      </c>
      <c r="AC3485"/>
      <c r="AD3485" s="3" t="s">
        <v>16449</v>
      </c>
      <c r="AE3485" s="3" t="s">
        <v>14091</v>
      </c>
    </row>
    <row r="3486" spans="1:31" hidden="1" x14ac:dyDescent="0.25">
      <c r="A3486" t="s">
        <v>7967</v>
      </c>
      <c r="B3486" t="s">
        <v>5343</v>
      </c>
      <c r="C3486" s="3" t="s">
        <v>38</v>
      </c>
      <c r="D3486" s="3" t="s">
        <v>5253</v>
      </c>
      <c r="E3486" s="3">
        <v>0</v>
      </c>
      <c r="F3486" s="3">
        <v>7000</v>
      </c>
      <c r="G3486" s="34">
        <v>12.59</v>
      </c>
      <c r="H3486" s="3" t="s">
        <v>8334</v>
      </c>
      <c r="I3486" s="3" t="s">
        <v>12339</v>
      </c>
      <c r="J3486" s="3" t="s">
        <v>8256</v>
      </c>
      <c r="K3486" s="3" t="s">
        <v>8252</v>
      </c>
      <c r="L3486" s="3" t="s">
        <v>8255</v>
      </c>
      <c r="M3486" s="26" t="s">
        <v>13873</v>
      </c>
      <c r="N3486"/>
      <c r="O3486" s="3">
        <v>1</v>
      </c>
      <c r="P3486" s="34">
        <v>50.36</v>
      </c>
      <c r="Q3486" s="34">
        <v>516.19000000000005</v>
      </c>
      <c r="R3486" s="34">
        <v>-465.83</v>
      </c>
      <c r="S3486" s="36">
        <v>-0.9</v>
      </c>
      <c r="T3486" s="34">
        <v>50.36</v>
      </c>
      <c r="U3486" s="34" t="s">
        <v>78</v>
      </c>
      <c r="V3486" s="34" t="s">
        <v>78</v>
      </c>
      <c r="W3486" s="34" t="s">
        <v>78</v>
      </c>
      <c r="X3486" s="36" t="s">
        <v>78</v>
      </c>
      <c r="Y3486" s="3" t="str">
        <f>IFERROR(VLOOKUP(A3486,'Pivot price tier'!$C$8:$L$2245,10,0),"")</f>
        <v/>
      </c>
      <c r="Z3486" s="3" t="str">
        <f>IFERROR(VLOOKUP(A3486,'Pivot price tier by size'!$D$8:$M$2466,10,0),"")</f>
        <v/>
      </c>
      <c r="AA3486" s="3" t="str">
        <f>IFERROR(VLOOKUP(A3486,'Pivot category'!$B$8:$I$2191,8,0),"")</f>
        <v/>
      </c>
      <c r="AB3486" s="3" t="str">
        <f t="shared" si="54"/>
        <v>Bottom 5%</v>
      </c>
      <c r="AC3486"/>
      <c r="AD3486" s="3" t="s">
        <v>11232</v>
      </c>
      <c r="AE3486" s="3" t="s">
        <v>14092</v>
      </c>
    </row>
    <row r="3487" spans="1:31" hidden="1" x14ac:dyDescent="0.25">
      <c r="A3487" t="s">
        <v>7984</v>
      </c>
      <c r="B3487" t="s">
        <v>5142</v>
      </c>
      <c r="C3487" s="3" t="s">
        <v>38</v>
      </c>
      <c r="D3487" s="3" t="s">
        <v>5070</v>
      </c>
      <c r="E3487" s="3">
        <v>0</v>
      </c>
      <c r="F3487" s="3">
        <v>9000</v>
      </c>
      <c r="G3487" s="34">
        <v>12.59</v>
      </c>
      <c r="H3487" s="3" t="s">
        <v>8334</v>
      </c>
      <c r="I3487" s="3" t="s">
        <v>12339</v>
      </c>
      <c r="J3487" s="3" t="s">
        <v>8261</v>
      </c>
      <c r="K3487" s="3" t="s">
        <v>8260</v>
      </c>
      <c r="L3487" s="3" t="s">
        <v>8254</v>
      </c>
      <c r="M3487" s="26" t="s">
        <v>13873</v>
      </c>
      <c r="N3487"/>
      <c r="O3487" s="3" t="s">
        <v>78</v>
      </c>
      <c r="P3487" s="34">
        <v>188.85</v>
      </c>
      <c r="Q3487" s="34">
        <v>339.95</v>
      </c>
      <c r="R3487" s="34">
        <v>-151.1</v>
      </c>
      <c r="S3487" s="36">
        <v>-0.44</v>
      </c>
      <c r="T3487" s="34" t="s">
        <v>78</v>
      </c>
      <c r="U3487" s="34">
        <v>0</v>
      </c>
      <c r="V3487" s="34">
        <v>226.66</v>
      </c>
      <c r="W3487" s="34">
        <v>-226.66</v>
      </c>
      <c r="X3487" s="36">
        <v>-1</v>
      </c>
      <c r="Y3487" s="3" t="str">
        <f>IFERROR(VLOOKUP(A3487,'Pivot price tier'!$C$8:$L$2245,10,0),"")</f>
        <v/>
      </c>
      <c r="Z3487" s="3" t="str">
        <f>IFERROR(VLOOKUP(A3487,'Pivot price tier by size'!$D$8:$M$2466,10,0),"")</f>
        <v/>
      </c>
      <c r="AA3487" s="3" t="str">
        <f>IFERROR(VLOOKUP(A3487,'Pivot category'!$B$8:$I$2191,8,0),"")</f>
        <v/>
      </c>
      <c r="AB3487" s="3" t="str">
        <f t="shared" si="54"/>
        <v>Bottom 5%</v>
      </c>
      <c r="AC3487"/>
      <c r="AD3487" s="3" t="s">
        <v>11232</v>
      </c>
      <c r="AE3487" s="3" t="s">
        <v>14092</v>
      </c>
    </row>
    <row r="3488" spans="1:31" x14ac:dyDescent="0.25">
      <c r="A3488" t="s">
        <v>7688</v>
      </c>
      <c r="B3488" t="s">
        <v>1380</v>
      </c>
      <c r="C3488" s="3" t="s">
        <v>38</v>
      </c>
      <c r="D3488" s="3" t="s">
        <v>3749</v>
      </c>
      <c r="E3488" s="3" t="s">
        <v>5150</v>
      </c>
      <c r="F3488" s="3">
        <v>7000</v>
      </c>
      <c r="G3488" s="34">
        <v>18.989999999999998</v>
      </c>
      <c r="H3488" s="3" t="s">
        <v>12</v>
      </c>
      <c r="I3488" s="3" t="s">
        <v>13</v>
      </c>
      <c r="J3488" s="3" t="s">
        <v>8251</v>
      </c>
      <c r="K3488" s="3" t="s">
        <v>8252</v>
      </c>
      <c r="L3488" s="3" t="s">
        <v>68</v>
      </c>
      <c r="M3488" s="26" t="s">
        <v>13873</v>
      </c>
      <c r="N3488"/>
      <c r="O3488" s="3">
        <v>157</v>
      </c>
      <c r="P3488" s="34">
        <v>448987.49</v>
      </c>
      <c r="Q3488" s="34">
        <v>499634.02</v>
      </c>
      <c r="R3488" s="34">
        <v>-50646.53</v>
      </c>
      <c r="S3488" s="36">
        <v>-0.1</v>
      </c>
      <c r="T3488" s="34">
        <v>2859.7929299363059</v>
      </c>
      <c r="U3488" s="34">
        <v>175639.17</v>
      </c>
      <c r="V3488" s="34">
        <v>176178.87</v>
      </c>
      <c r="W3488" s="34">
        <v>-539.70000000000005</v>
      </c>
      <c r="X3488" s="36">
        <v>0</v>
      </c>
      <c r="Y3488" s="3" t="str">
        <f>IFERROR(VLOOKUP(A3488,'Pivot price tier'!$C$8:$L$2245,10,0),"")</f>
        <v xml:space="preserve"> </v>
      </c>
      <c r="Z3488" s="3" t="str">
        <f>IFERROR(VLOOKUP(A3488,'Pivot price tier by size'!$D$8:$M$2466,10,0),"")</f>
        <v xml:space="preserve"> </v>
      </c>
      <c r="AA3488" s="3" t="str">
        <f>IFERROR(VLOOKUP(A3488,'Pivot category'!$B$8:$I$2191,8,0),"")</f>
        <v xml:space="preserve"> </v>
      </c>
      <c r="AB3488" s="3" t="str">
        <f t="shared" si="54"/>
        <v/>
      </c>
      <c r="AC3488"/>
      <c r="AD3488" s="3" t="s">
        <v>16449</v>
      </c>
      <c r="AE3488" s="3" t="s">
        <v>14091</v>
      </c>
    </row>
    <row r="3489" spans="1:31" x14ac:dyDescent="0.25">
      <c r="A3489" t="s">
        <v>7687</v>
      </c>
      <c r="B3489" t="s">
        <v>1382</v>
      </c>
      <c r="C3489" s="3" t="s">
        <v>38</v>
      </c>
      <c r="D3489" s="3" t="s">
        <v>3751</v>
      </c>
      <c r="E3489" s="3" t="s">
        <v>5150</v>
      </c>
      <c r="F3489" s="3">
        <v>7000</v>
      </c>
      <c r="G3489" s="34">
        <v>19.489999999999998</v>
      </c>
      <c r="H3489" s="3" t="s">
        <v>12</v>
      </c>
      <c r="I3489" s="3" t="s">
        <v>13</v>
      </c>
      <c r="J3489" s="3" t="s">
        <v>8251</v>
      </c>
      <c r="K3489" s="3" t="s">
        <v>8252</v>
      </c>
      <c r="L3489" s="3" t="s">
        <v>68</v>
      </c>
      <c r="M3489" s="26" t="s">
        <v>13873</v>
      </c>
      <c r="N3489"/>
      <c r="O3489" s="3">
        <v>124</v>
      </c>
      <c r="P3489" s="34">
        <v>133770.85999999999</v>
      </c>
      <c r="Q3489" s="34">
        <v>162852.07999999999</v>
      </c>
      <c r="R3489" s="34">
        <v>-29081.22</v>
      </c>
      <c r="S3489" s="36">
        <v>-0.18</v>
      </c>
      <c r="T3489" s="34">
        <v>1078.797258064516</v>
      </c>
      <c r="U3489" s="34">
        <v>8922.61</v>
      </c>
      <c r="V3489" s="34">
        <v>10025.58</v>
      </c>
      <c r="W3489" s="34">
        <v>-1102.97</v>
      </c>
      <c r="X3489" s="36">
        <v>-0.11</v>
      </c>
      <c r="Y3489" s="3" t="str">
        <f>IFERROR(VLOOKUP(A3489,'Pivot price tier'!$C$8:$L$2245,10,0),"")</f>
        <v xml:space="preserve"> </v>
      </c>
      <c r="Z3489" s="3" t="str">
        <f>IFERROR(VLOOKUP(A3489,'Pivot price tier by size'!$D$8:$M$2466,10,0),"")</f>
        <v xml:space="preserve"> </v>
      </c>
      <c r="AA3489" s="3" t="str">
        <f>IFERROR(VLOOKUP(A3489,'Pivot category'!$B$8:$I$2191,8,0),"")</f>
        <v xml:space="preserve"> </v>
      </c>
      <c r="AB3489" s="3" t="str">
        <f t="shared" si="54"/>
        <v/>
      </c>
      <c r="AC3489"/>
      <c r="AD3489" s="3" t="s">
        <v>16449</v>
      </c>
      <c r="AE3489" s="3" t="s">
        <v>14091</v>
      </c>
    </row>
    <row r="3490" spans="1:31" hidden="1" x14ac:dyDescent="0.25">
      <c r="A3490" t="s">
        <v>8891</v>
      </c>
      <c r="B3490" t="s">
        <v>8890</v>
      </c>
      <c r="C3490" s="3" t="s">
        <v>32</v>
      </c>
      <c r="D3490" s="3" t="s">
        <v>8333</v>
      </c>
      <c r="E3490" s="3" t="s">
        <v>5152</v>
      </c>
      <c r="F3490" s="3">
        <v>10000</v>
      </c>
      <c r="G3490" s="34">
        <v>299.99</v>
      </c>
      <c r="H3490" s="3" t="s">
        <v>12619</v>
      </c>
      <c r="I3490" s="3" t="s">
        <v>74</v>
      </c>
      <c r="J3490" s="3" t="s">
        <v>8259</v>
      </c>
      <c r="K3490" s="3" t="s">
        <v>8260</v>
      </c>
      <c r="L3490" s="3" t="s">
        <v>68</v>
      </c>
      <c r="M3490" s="26" t="s">
        <v>13873</v>
      </c>
      <c r="N3490"/>
      <c r="O3490" s="3">
        <v>2</v>
      </c>
      <c r="P3490" s="34">
        <v>899.97</v>
      </c>
      <c r="Q3490" s="34">
        <v>1499.95</v>
      </c>
      <c r="R3490" s="34">
        <v>-599.98</v>
      </c>
      <c r="S3490" s="36">
        <v>-0.4</v>
      </c>
      <c r="T3490" s="34">
        <v>449.98500000000001</v>
      </c>
      <c r="U3490" s="34" t="s">
        <v>78</v>
      </c>
      <c r="V3490" s="34" t="s">
        <v>78</v>
      </c>
      <c r="W3490" s="34" t="s">
        <v>78</v>
      </c>
      <c r="X3490" s="36" t="s">
        <v>78</v>
      </c>
      <c r="Y3490" s="3" t="str">
        <f>IFERROR(VLOOKUP(A3490,'Pivot price tier'!$C$8:$L$2245,10,0),"")</f>
        <v/>
      </c>
      <c r="Z3490" s="3" t="str">
        <f>IFERROR(VLOOKUP(A3490,'Pivot price tier by size'!$D$8:$M$2466,10,0),"")</f>
        <v/>
      </c>
      <c r="AA3490" s="3" t="str">
        <f>IFERROR(VLOOKUP(A3490,'Pivot category'!$B$8:$I$2191,8,0),"")</f>
        <v/>
      </c>
      <c r="AB3490" s="3" t="str">
        <f t="shared" si="54"/>
        <v>Bottom 5%</v>
      </c>
      <c r="AC3490"/>
      <c r="AD3490" s="3" t="s">
        <v>16452</v>
      </c>
      <c r="AE3490" s="3" t="s">
        <v>16455</v>
      </c>
    </row>
    <row r="3491" spans="1:31" hidden="1" x14ac:dyDescent="0.25">
      <c r="A3491" t="s">
        <v>7968</v>
      </c>
      <c r="B3491" t="s">
        <v>5344</v>
      </c>
      <c r="C3491" s="3" t="s">
        <v>38</v>
      </c>
      <c r="D3491" s="3" t="s">
        <v>5254</v>
      </c>
      <c r="E3491" s="3">
        <v>0</v>
      </c>
      <c r="F3491" s="3">
        <v>7000</v>
      </c>
      <c r="G3491" s="34">
        <v>14.39</v>
      </c>
      <c r="H3491" s="3" t="s">
        <v>8334</v>
      </c>
      <c r="I3491" s="3" t="s">
        <v>12339</v>
      </c>
      <c r="J3491" s="3" t="s">
        <v>8253</v>
      </c>
      <c r="K3491" s="3" t="s">
        <v>8252</v>
      </c>
      <c r="L3491" s="3" t="s">
        <v>8257</v>
      </c>
      <c r="M3491" s="26" t="s">
        <v>13873</v>
      </c>
      <c r="N3491"/>
      <c r="O3491" s="3" t="s">
        <v>78</v>
      </c>
      <c r="P3491" s="34"/>
      <c r="Q3491" s="34">
        <v>100.73</v>
      </c>
      <c r="R3491" s="34">
        <v>-100.73</v>
      </c>
      <c r="S3491" s="36">
        <v>-1</v>
      </c>
      <c r="T3491" s="34" t="s">
        <v>78</v>
      </c>
      <c r="U3491" s="34" t="s">
        <v>78</v>
      </c>
      <c r="V3491" s="34" t="s">
        <v>78</v>
      </c>
      <c r="W3491" s="34" t="s">
        <v>78</v>
      </c>
      <c r="X3491" s="36" t="s">
        <v>78</v>
      </c>
      <c r="Y3491" s="3" t="str">
        <f>IFERROR(VLOOKUP(A3491,'Pivot price tier'!$C$8:$L$2245,10,0),"")</f>
        <v/>
      </c>
      <c r="Z3491" s="3" t="str">
        <f>IFERROR(VLOOKUP(A3491,'Pivot price tier by size'!$D$8:$M$2466,10,0),"")</f>
        <v/>
      </c>
      <c r="AA3491" s="3" t="str">
        <f>IFERROR(VLOOKUP(A3491,'Pivot category'!$B$8:$I$2191,8,0),"")</f>
        <v/>
      </c>
      <c r="AB3491" s="3" t="str">
        <f t="shared" si="54"/>
        <v>Bottom 5%</v>
      </c>
      <c r="AC3491"/>
      <c r="AD3491" s="3" t="s">
        <v>11232</v>
      </c>
      <c r="AE3491" s="3" t="s">
        <v>14092</v>
      </c>
    </row>
    <row r="3492" spans="1:31" hidden="1" x14ac:dyDescent="0.25">
      <c r="A3492" t="s">
        <v>13714</v>
      </c>
      <c r="B3492" t="s">
        <v>13715</v>
      </c>
      <c r="C3492" s="3" t="s">
        <v>38</v>
      </c>
      <c r="D3492" s="3" t="s">
        <v>13524</v>
      </c>
      <c r="E3492" s="3">
        <v>0</v>
      </c>
      <c r="F3492" s="3">
        <v>70000</v>
      </c>
      <c r="G3492" s="34">
        <v>12.59</v>
      </c>
      <c r="H3492" s="3" t="s">
        <v>8334</v>
      </c>
      <c r="I3492" s="3" t="s">
        <v>12339</v>
      </c>
      <c r="J3492" s="3" t="s">
        <v>8256</v>
      </c>
      <c r="K3492" s="3" t="s">
        <v>8258</v>
      </c>
      <c r="L3492" s="3" t="s">
        <v>68</v>
      </c>
      <c r="M3492" s="26">
        <v>45597</v>
      </c>
      <c r="N3492"/>
      <c r="O3492" s="3">
        <v>4</v>
      </c>
      <c r="P3492" s="34">
        <v>5562.19</v>
      </c>
      <c r="Q3492" s="34">
        <v>12552.02</v>
      </c>
      <c r="R3492" s="34">
        <v>-6989.83</v>
      </c>
      <c r="S3492" s="36">
        <v>-0.56000000000000005</v>
      </c>
      <c r="T3492" s="34">
        <v>1390.5474999999999</v>
      </c>
      <c r="U3492" s="34">
        <v>7451.41</v>
      </c>
      <c r="V3492" s="34">
        <v>3190.48</v>
      </c>
      <c r="W3492" s="34">
        <v>4260.93</v>
      </c>
      <c r="X3492" s="36">
        <v>1.34</v>
      </c>
      <c r="Y3492" s="3" t="str">
        <f>IFERROR(VLOOKUP(A3492,'Pivot price tier'!$C$8:$L$2245,10,0),"")</f>
        <v/>
      </c>
      <c r="Z3492" s="3" t="str">
        <f>IFERROR(VLOOKUP(A3492,'Pivot price tier by size'!$D$8:$M$2466,10,0),"")</f>
        <v/>
      </c>
      <c r="AA3492" s="3" t="str">
        <f>IFERROR(VLOOKUP(A3492,'Pivot category'!$B$8:$I$2191,8,0),"")</f>
        <v/>
      </c>
      <c r="AB3492" s="3" t="str">
        <f t="shared" si="54"/>
        <v>Bottom 5%</v>
      </c>
      <c r="AC3492"/>
      <c r="AD3492" s="3" t="s">
        <v>11232</v>
      </c>
      <c r="AE3492" s="3" t="s">
        <v>14092</v>
      </c>
    </row>
    <row r="3493" spans="1:31" x14ac:dyDescent="0.25">
      <c r="A3493" t="s">
        <v>6015</v>
      </c>
      <c r="B3493" t="s">
        <v>1385</v>
      </c>
      <c r="C3493" s="3" t="s">
        <v>32</v>
      </c>
      <c r="D3493" s="3" t="s">
        <v>3754</v>
      </c>
      <c r="E3493" s="3" t="s">
        <v>5198</v>
      </c>
      <c r="F3493" s="3">
        <v>7000</v>
      </c>
      <c r="G3493" s="34">
        <v>24.99</v>
      </c>
      <c r="H3493" s="3" t="s">
        <v>28</v>
      </c>
      <c r="I3493" s="3" t="s">
        <v>21</v>
      </c>
      <c r="J3493" s="3" t="s">
        <v>8251</v>
      </c>
      <c r="K3493" s="3" t="s">
        <v>8252</v>
      </c>
      <c r="L3493" s="3" t="s">
        <v>68</v>
      </c>
      <c r="M3493" s="26" t="s">
        <v>13873</v>
      </c>
      <c r="N3493"/>
      <c r="O3493" s="3">
        <v>145</v>
      </c>
      <c r="P3493" s="34">
        <v>75584.320000000007</v>
      </c>
      <c r="Q3493" s="34">
        <v>92463.94</v>
      </c>
      <c r="R3493" s="34">
        <v>-16879.62</v>
      </c>
      <c r="S3493" s="36">
        <v>-0.18</v>
      </c>
      <c r="T3493" s="34">
        <v>521.27117241379312</v>
      </c>
      <c r="U3493" s="34">
        <v>70564.42</v>
      </c>
      <c r="V3493" s="34">
        <v>73470.2</v>
      </c>
      <c r="W3493" s="34">
        <v>-2905.78</v>
      </c>
      <c r="X3493" s="36">
        <v>-0.04</v>
      </c>
      <c r="Y3493" s="3" t="str">
        <f>IFERROR(VLOOKUP(A3493,'Pivot price tier'!$C$8:$L$2245,10,0),"")</f>
        <v xml:space="preserve"> </v>
      </c>
      <c r="Z3493" s="3" t="str">
        <f>IFERROR(VLOOKUP(A3493,'Pivot price tier by size'!$D$8:$M$2466,10,0),"")</f>
        <v xml:space="preserve"> </v>
      </c>
      <c r="AA3493" s="3" t="str">
        <f>IFERROR(VLOOKUP(A3493,'Pivot category'!$B$8:$I$2191,8,0),"")</f>
        <v xml:space="preserve"> </v>
      </c>
      <c r="AB3493" s="3" t="str">
        <f t="shared" si="54"/>
        <v/>
      </c>
      <c r="AC3493"/>
      <c r="AD3493" s="3" t="s">
        <v>16452</v>
      </c>
      <c r="AE3493" s="3" t="s">
        <v>16455</v>
      </c>
    </row>
    <row r="3494" spans="1:31" hidden="1" x14ac:dyDescent="0.25">
      <c r="A3494" t="s">
        <v>11384</v>
      </c>
      <c r="B3494" t="s">
        <v>1342</v>
      </c>
      <c r="C3494" s="3" t="s">
        <v>72</v>
      </c>
      <c r="D3494" s="3" t="s">
        <v>3707</v>
      </c>
      <c r="E3494" s="3">
        <v>0</v>
      </c>
      <c r="F3494" s="3">
        <v>1000</v>
      </c>
      <c r="G3494" s="34">
        <v>4.79</v>
      </c>
      <c r="H3494" s="3" t="s">
        <v>8334</v>
      </c>
      <c r="I3494" s="3" t="s">
        <v>12340</v>
      </c>
      <c r="J3494" s="3" t="s">
        <v>8256</v>
      </c>
      <c r="K3494" s="3" t="s">
        <v>8252</v>
      </c>
      <c r="L3494" s="3" t="s">
        <v>8257</v>
      </c>
      <c r="M3494" s="26" t="s">
        <v>13873</v>
      </c>
      <c r="N3494"/>
      <c r="O3494" s="3" t="s">
        <v>78</v>
      </c>
      <c r="P3494" s="34">
        <v>38.32</v>
      </c>
      <c r="Q3494" s="34">
        <v>55.93</v>
      </c>
      <c r="R3494" s="34">
        <v>-17.61</v>
      </c>
      <c r="S3494" s="36">
        <v>-0.31</v>
      </c>
      <c r="T3494" s="34" t="s">
        <v>78</v>
      </c>
      <c r="U3494" s="34" t="s">
        <v>78</v>
      </c>
      <c r="V3494" s="34" t="s">
        <v>78</v>
      </c>
      <c r="W3494" s="34" t="s">
        <v>78</v>
      </c>
      <c r="X3494" s="36" t="s">
        <v>78</v>
      </c>
      <c r="Y3494" s="3" t="str">
        <f>IFERROR(VLOOKUP(A3494,'Pivot price tier'!$C$8:$L$2245,10,0),"")</f>
        <v/>
      </c>
      <c r="Z3494" s="3" t="str">
        <f>IFERROR(VLOOKUP(A3494,'Pivot price tier by size'!$D$8:$M$2466,10,0),"")</f>
        <v/>
      </c>
      <c r="AA3494" s="3" t="str">
        <f>IFERROR(VLOOKUP(A3494,'Pivot category'!$B$8:$I$2191,8,0),"")</f>
        <v/>
      </c>
      <c r="AB3494" s="3" t="str">
        <f t="shared" si="54"/>
        <v>Bottom 5%</v>
      </c>
      <c r="AC3494"/>
      <c r="AD3494" s="3" t="s">
        <v>11232</v>
      </c>
      <c r="AE3494" s="3" t="s">
        <v>14092</v>
      </c>
    </row>
    <row r="3495" spans="1:31" hidden="1" x14ac:dyDescent="0.25">
      <c r="A3495" t="s">
        <v>12781</v>
      </c>
      <c r="B3495" t="s">
        <v>12782</v>
      </c>
      <c r="C3495" s="3" t="s">
        <v>38</v>
      </c>
      <c r="D3495" s="3" t="s">
        <v>12321</v>
      </c>
      <c r="E3495" s="3">
        <v>0</v>
      </c>
      <c r="F3495" s="3">
        <v>70000</v>
      </c>
      <c r="G3495" s="34">
        <v>12.59</v>
      </c>
      <c r="H3495" s="3" t="s">
        <v>8334</v>
      </c>
      <c r="I3495" s="3" t="s">
        <v>12339</v>
      </c>
      <c r="J3495" s="3" t="s">
        <v>8256</v>
      </c>
      <c r="K3495" s="3" t="s">
        <v>8252</v>
      </c>
      <c r="L3495" s="3" t="s">
        <v>8255</v>
      </c>
      <c r="M3495" s="26">
        <v>45323</v>
      </c>
      <c r="N3495"/>
      <c r="O3495" s="3">
        <v>23</v>
      </c>
      <c r="P3495" s="34">
        <v>14068.84</v>
      </c>
      <c r="Q3495" s="34">
        <v>19389.349999999999</v>
      </c>
      <c r="R3495" s="34">
        <v>-5320.51</v>
      </c>
      <c r="S3495" s="36">
        <v>-0.27</v>
      </c>
      <c r="T3495" s="34">
        <v>611.68869565217392</v>
      </c>
      <c r="U3495" s="34">
        <v>10874.44</v>
      </c>
      <c r="V3495" s="34">
        <v>19686.22</v>
      </c>
      <c r="W3495" s="34">
        <v>-8811.7800000000007</v>
      </c>
      <c r="X3495" s="36">
        <v>-0.45</v>
      </c>
      <c r="Y3495" s="3" t="str">
        <f>IFERROR(VLOOKUP(A3495,'Pivot price tier'!$C$8:$L$2245,10,0),"")</f>
        <v/>
      </c>
      <c r="Z3495" s="3" t="str">
        <f>IFERROR(VLOOKUP(A3495,'Pivot price tier by size'!$D$8:$M$2466,10,0),"")</f>
        <v/>
      </c>
      <c r="AA3495" s="3" t="str">
        <f>IFERROR(VLOOKUP(A3495,'Pivot category'!$B$8:$I$2191,8,0),"")</f>
        <v/>
      </c>
      <c r="AB3495" s="3" t="str">
        <f t="shared" si="54"/>
        <v>Bottom 5%</v>
      </c>
      <c r="AC3495"/>
      <c r="AD3495" s="3" t="s">
        <v>11232</v>
      </c>
      <c r="AE3495" s="3" t="s">
        <v>14092</v>
      </c>
    </row>
    <row r="3496" spans="1:31" hidden="1" x14ac:dyDescent="0.25">
      <c r="A3496" t="s">
        <v>11287</v>
      </c>
      <c r="B3496" t="s">
        <v>1345</v>
      </c>
      <c r="C3496" s="3" t="s">
        <v>72</v>
      </c>
      <c r="D3496" s="3" t="s">
        <v>3710</v>
      </c>
      <c r="E3496" s="3">
        <v>0</v>
      </c>
      <c r="F3496" s="3">
        <v>1000</v>
      </c>
      <c r="G3496" s="34">
        <v>4.79</v>
      </c>
      <c r="H3496" s="3" t="s">
        <v>8334</v>
      </c>
      <c r="I3496" s="3" t="s">
        <v>12340</v>
      </c>
      <c r="J3496" s="3" t="s">
        <v>8256</v>
      </c>
      <c r="K3496" s="3" t="s">
        <v>8252</v>
      </c>
      <c r="L3496" s="3" t="s">
        <v>8255</v>
      </c>
      <c r="M3496" s="26" t="s">
        <v>13873</v>
      </c>
      <c r="N3496"/>
      <c r="O3496" s="3" t="s">
        <v>78</v>
      </c>
      <c r="P3496" s="34">
        <v>119.75</v>
      </c>
      <c r="Q3496" s="34"/>
      <c r="R3496" s="34">
        <v>119.75</v>
      </c>
      <c r="T3496" s="34" t="s">
        <v>78</v>
      </c>
      <c r="U3496" s="34" t="s">
        <v>78</v>
      </c>
      <c r="V3496" s="34" t="s">
        <v>78</v>
      </c>
      <c r="W3496" s="34" t="s">
        <v>78</v>
      </c>
      <c r="X3496" s="36" t="s">
        <v>78</v>
      </c>
      <c r="Y3496" s="3" t="str">
        <f>IFERROR(VLOOKUP(A3496,'Pivot price tier'!$C$8:$L$2245,10,0),"")</f>
        <v/>
      </c>
      <c r="Z3496" s="3" t="str">
        <f>IFERROR(VLOOKUP(A3496,'Pivot price tier by size'!$D$8:$M$2466,10,0),"")</f>
        <v/>
      </c>
      <c r="AA3496" s="3" t="str">
        <f>IFERROR(VLOOKUP(A3496,'Pivot category'!$B$8:$I$2191,8,0),"")</f>
        <v/>
      </c>
      <c r="AB3496" s="3" t="str">
        <f t="shared" si="54"/>
        <v>Bottom 5%</v>
      </c>
      <c r="AC3496"/>
      <c r="AD3496" s="3" t="s">
        <v>11232</v>
      </c>
      <c r="AE3496" s="3" t="s">
        <v>14092</v>
      </c>
    </row>
    <row r="3497" spans="1:31" hidden="1" x14ac:dyDescent="0.25">
      <c r="A3497" t="s">
        <v>11288</v>
      </c>
      <c r="B3497" t="s">
        <v>9049</v>
      </c>
      <c r="C3497" s="3" t="s">
        <v>73</v>
      </c>
      <c r="D3497" s="3" t="s">
        <v>8800</v>
      </c>
      <c r="E3497" s="3">
        <v>0</v>
      </c>
      <c r="F3497" s="3">
        <v>7000</v>
      </c>
      <c r="G3497" s="34">
        <v>7.19</v>
      </c>
      <c r="H3497" s="3" t="s">
        <v>8334</v>
      </c>
      <c r="I3497" s="3" t="s">
        <v>12340</v>
      </c>
      <c r="J3497" s="3" t="s">
        <v>8256</v>
      </c>
      <c r="K3497" s="3" t="s">
        <v>8252</v>
      </c>
      <c r="L3497" s="3" t="s">
        <v>8255</v>
      </c>
      <c r="M3497" s="26" t="s">
        <v>13873</v>
      </c>
      <c r="N3497"/>
      <c r="O3497" s="3">
        <v>10</v>
      </c>
      <c r="P3497" s="34">
        <v>316.36</v>
      </c>
      <c r="Q3497" s="34">
        <v>503.3</v>
      </c>
      <c r="R3497" s="34">
        <v>-186.94</v>
      </c>
      <c r="S3497" s="36">
        <v>-0.37</v>
      </c>
      <c r="T3497" s="34">
        <v>31.636000000000003</v>
      </c>
      <c r="U3497" s="34">
        <v>86.28</v>
      </c>
      <c r="V3497" s="34">
        <v>258.83999999999997</v>
      </c>
      <c r="W3497" s="34">
        <v>-172.56</v>
      </c>
      <c r="X3497" s="36">
        <v>-0.67</v>
      </c>
      <c r="Y3497" s="3" t="str">
        <f>IFERROR(VLOOKUP(A3497,'Pivot price tier'!$C$8:$L$2245,10,0),"")</f>
        <v/>
      </c>
      <c r="Z3497" s="3" t="str">
        <f>IFERROR(VLOOKUP(A3497,'Pivot price tier by size'!$D$8:$M$2466,10,0),"")</f>
        <v/>
      </c>
      <c r="AA3497" s="3" t="str">
        <f>IFERROR(VLOOKUP(A3497,'Pivot category'!$B$8:$I$2191,8,0),"")</f>
        <v/>
      </c>
      <c r="AB3497" s="3" t="str">
        <f t="shared" si="54"/>
        <v>Bottom 5%</v>
      </c>
      <c r="AC3497"/>
      <c r="AD3497" s="3" t="s">
        <v>11232</v>
      </c>
      <c r="AE3497" s="3" t="s">
        <v>14092</v>
      </c>
    </row>
    <row r="3498" spans="1:31" hidden="1" x14ac:dyDescent="0.25">
      <c r="A3498" t="s">
        <v>9048</v>
      </c>
      <c r="B3498" t="s">
        <v>9047</v>
      </c>
      <c r="C3498" s="3" t="s">
        <v>73</v>
      </c>
      <c r="D3498" s="3" t="s">
        <v>8799</v>
      </c>
      <c r="E3498" s="3">
        <v>0</v>
      </c>
      <c r="F3498" s="3">
        <v>7000</v>
      </c>
      <c r="G3498" s="34">
        <v>7.19</v>
      </c>
      <c r="H3498" s="3" t="s">
        <v>8334</v>
      </c>
      <c r="I3498" s="3" t="s">
        <v>12340</v>
      </c>
      <c r="J3498" s="3" t="s">
        <v>8256</v>
      </c>
      <c r="K3498" s="3" t="s">
        <v>8252</v>
      </c>
      <c r="L3498" s="3" t="s">
        <v>8255</v>
      </c>
      <c r="M3498" s="26" t="s">
        <v>13873</v>
      </c>
      <c r="N3498"/>
      <c r="O3498" s="3">
        <v>9</v>
      </c>
      <c r="P3498" s="34">
        <v>273.22000000000003</v>
      </c>
      <c r="Q3498" s="34">
        <v>409.83</v>
      </c>
      <c r="R3498" s="34">
        <v>-136.61000000000001</v>
      </c>
      <c r="S3498" s="36">
        <v>-0.33</v>
      </c>
      <c r="T3498" s="34">
        <v>30.35777777777778</v>
      </c>
      <c r="U3498" s="34">
        <v>86.28</v>
      </c>
      <c r="V3498" s="34">
        <v>150.99</v>
      </c>
      <c r="W3498" s="34">
        <v>-64.709999999999994</v>
      </c>
      <c r="X3498" s="36">
        <v>-0.43</v>
      </c>
      <c r="Y3498" s="3" t="str">
        <f>IFERROR(VLOOKUP(A3498,'Pivot price tier'!$C$8:$L$2245,10,0),"")</f>
        <v/>
      </c>
      <c r="Z3498" s="3" t="str">
        <f>IFERROR(VLOOKUP(A3498,'Pivot price tier by size'!$D$8:$M$2466,10,0),"")</f>
        <v/>
      </c>
      <c r="AA3498" s="3" t="str">
        <f>IFERROR(VLOOKUP(A3498,'Pivot category'!$B$8:$I$2191,8,0),"")</f>
        <v/>
      </c>
      <c r="AB3498" s="3" t="str">
        <f t="shared" si="54"/>
        <v>Bottom 5%</v>
      </c>
      <c r="AC3498"/>
      <c r="AD3498" s="3" t="s">
        <v>11232</v>
      </c>
      <c r="AE3498" s="3" t="s">
        <v>14092</v>
      </c>
    </row>
    <row r="3499" spans="1:31" hidden="1" x14ac:dyDescent="0.25">
      <c r="A3499" t="s">
        <v>11290</v>
      </c>
      <c r="B3499" t="s">
        <v>8643</v>
      </c>
      <c r="C3499" s="3" t="s">
        <v>73</v>
      </c>
      <c r="D3499" s="3" t="s">
        <v>8433</v>
      </c>
      <c r="E3499" s="3">
        <v>0</v>
      </c>
      <c r="F3499" s="3">
        <v>1000</v>
      </c>
      <c r="G3499" s="34">
        <v>7.79</v>
      </c>
      <c r="H3499" s="3" t="s">
        <v>8334</v>
      </c>
      <c r="I3499" s="3" t="s">
        <v>12340</v>
      </c>
      <c r="J3499" s="3" t="s">
        <v>8256</v>
      </c>
      <c r="K3499" s="3" t="s">
        <v>8252</v>
      </c>
      <c r="L3499" s="3" t="s">
        <v>8255</v>
      </c>
      <c r="M3499" s="26" t="s">
        <v>13873</v>
      </c>
      <c r="N3499"/>
      <c r="O3499" s="3" t="s">
        <v>78</v>
      </c>
      <c r="P3499" s="34"/>
      <c r="Q3499" s="34">
        <v>116.85</v>
      </c>
      <c r="R3499" s="34">
        <v>-116.85</v>
      </c>
      <c r="S3499" s="36">
        <v>-1</v>
      </c>
      <c r="T3499" s="34" t="s">
        <v>78</v>
      </c>
      <c r="U3499" s="34" t="s">
        <v>78</v>
      </c>
      <c r="V3499" s="34" t="s">
        <v>78</v>
      </c>
      <c r="W3499" s="34" t="s">
        <v>78</v>
      </c>
      <c r="X3499" s="36" t="s">
        <v>78</v>
      </c>
      <c r="Y3499" s="3" t="str">
        <f>IFERROR(VLOOKUP(A3499,'Pivot price tier'!$C$8:$L$2245,10,0),"")</f>
        <v/>
      </c>
      <c r="Z3499" s="3" t="str">
        <f>IFERROR(VLOOKUP(A3499,'Pivot price tier by size'!$D$8:$M$2466,10,0),"")</f>
        <v/>
      </c>
      <c r="AA3499" s="3" t="str">
        <f>IFERROR(VLOOKUP(A3499,'Pivot category'!$B$8:$I$2191,8,0),"")</f>
        <v/>
      </c>
      <c r="AB3499" s="3" t="str">
        <f t="shared" si="54"/>
        <v>Bottom 5%</v>
      </c>
      <c r="AC3499"/>
      <c r="AD3499" s="3" t="s">
        <v>11232</v>
      </c>
      <c r="AE3499" s="3" t="s">
        <v>14092</v>
      </c>
    </row>
    <row r="3500" spans="1:31" hidden="1" x14ac:dyDescent="0.25">
      <c r="A3500" t="s">
        <v>11291</v>
      </c>
      <c r="B3500" t="s">
        <v>7170</v>
      </c>
      <c r="C3500" s="3" t="s">
        <v>72</v>
      </c>
      <c r="D3500" s="3" t="s">
        <v>5417</v>
      </c>
      <c r="E3500" s="3">
        <v>0</v>
      </c>
      <c r="F3500" s="3">
        <v>7000</v>
      </c>
      <c r="G3500" s="34">
        <v>4.79</v>
      </c>
      <c r="H3500" s="3" t="s">
        <v>8334</v>
      </c>
      <c r="I3500" s="3" t="s">
        <v>12340</v>
      </c>
      <c r="J3500" s="3" t="s">
        <v>8256</v>
      </c>
      <c r="K3500" s="3" t="s">
        <v>8252</v>
      </c>
      <c r="L3500" s="3" t="s">
        <v>8257</v>
      </c>
      <c r="M3500" s="26" t="s">
        <v>13873</v>
      </c>
      <c r="N3500"/>
      <c r="O3500" s="3" t="s">
        <v>78</v>
      </c>
      <c r="P3500" s="34">
        <v>95.8</v>
      </c>
      <c r="Q3500" s="34">
        <v>44.74</v>
      </c>
      <c r="R3500" s="34">
        <v>51.06</v>
      </c>
      <c r="S3500" s="36">
        <v>1.1399999999999999</v>
      </c>
      <c r="T3500" s="34" t="s">
        <v>78</v>
      </c>
      <c r="U3500" s="34" t="s">
        <v>78</v>
      </c>
      <c r="V3500" s="34" t="s">
        <v>78</v>
      </c>
      <c r="W3500" s="34" t="s">
        <v>78</v>
      </c>
      <c r="X3500" s="36" t="s">
        <v>78</v>
      </c>
      <c r="Y3500" s="3" t="str">
        <f>IFERROR(VLOOKUP(A3500,'Pivot price tier'!$C$8:$L$2245,10,0),"")</f>
        <v/>
      </c>
      <c r="Z3500" s="3" t="str">
        <f>IFERROR(VLOOKUP(A3500,'Pivot price tier by size'!$D$8:$M$2466,10,0),"")</f>
        <v/>
      </c>
      <c r="AA3500" s="3" t="str">
        <f>IFERROR(VLOOKUP(A3500,'Pivot category'!$B$8:$I$2191,8,0),"")</f>
        <v/>
      </c>
      <c r="AB3500" s="3" t="str">
        <f t="shared" si="54"/>
        <v>Bottom 5%</v>
      </c>
      <c r="AC3500"/>
      <c r="AD3500" s="3" t="s">
        <v>11232</v>
      </c>
      <c r="AE3500" s="3" t="s">
        <v>14092</v>
      </c>
    </row>
    <row r="3501" spans="1:31" hidden="1" x14ac:dyDescent="0.25">
      <c r="A3501" t="s">
        <v>11294</v>
      </c>
      <c r="B3501" t="s">
        <v>5345</v>
      </c>
      <c r="C3501" s="3" t="s">
        <v>72</v>
      </c>
      <c r="D3501" s="3" t="s">
        <v>5239</v>
      </c>
      <c r="E3501" s="3">
        <v>0</v>
      </c>
      <c r="F3501" s="3">
        <v>7000</v>
      </c>
      <c r="G3501" s="34">
        <v>1.49</v>
      </c>
      <c r="H3501" s="3" t="s">
        <v>8334</v>
      </c>
      <c r="I3501" s="3" t="s">
        <v>12340</v>
      </c>
      <c r="J3501" s="3" t="s">
        <v>8256</v>
      </c>
      <c r="K3501" s="3" t="s">
        <v>8252</v>
      </c>
      <c r="L3501" s="3" t="s">
        <v>8255</v>
      </c>
      <c r="M3501" s="26" t="s">
        <v>13873</v>
      </c>
      <c r="N3501"/>
      <c r="O3501" s="3">
        <v>1</v>
      </c>
      <c r="P3501" s="34">
        <v>5.96</v>
      </c>
      <c r="Q3501" s="34">
        <v>12.45</v>
      </c>
      <c r="R3501" s="34">
        <v>-6.49</v>
      </c>
      <c r="S3501" s="36">
        <v>-0.52</v>
      </c>
      <c r="T3501" s="34">
        <v>5.96</v>
      </c>
      <c r="U3501" s="34" t="s">
        <v>78</v>
      </c>
      <c r="V3501" s="34" t="s">
        <v>78</v>
      </c>
      <c r="W3501" s="34" t="s">
        <v>78</v>
      </c>
      <c r="X3501" s="36" t="s">
        <v>78</v>
      </c>
      <c r="Y3501" s="3" t="str">
        <f>IFERROR(VLOOKUP(A3501,'Pivot price tier'!$C$8:$L$2245,10,0),"")</f>
        <v/>
      </c>
      <c r="Z3501" s="3" t="str">
        <f>IFERROR(VLOOKUP(A3501,'Pivot price tier by size'!$D$8:$M$2466,10,0),"")</f>
        <v/>
      </c>
      <c r="AA3501" s="3" t="str">
        <f>IFERROR(VLOOKUP(A3501,'Pivot category'!$B$8:$I$2191,8,0),"")</f>
        <v/>
      </c>
      <c r="AB3501" s="3" t="str">
        <f t="shared" si="54"/>
        <v>Bottom 5%</v>
      </c>
      <c r="AC3501"/>
      <c r="AD3501" s="3" t="s">
        <v>16450</v>
      </c>
      <c r="AE3501" s="3" t="s">
        <v>14103</v>
      </c>
    </row>
    <row r="3502" spans="1:31" hidden="1" x14ac:dyDescent="0.25">
      <c r="A3502" t="s">
        <v>7134</v>
      </c>
      <c r="B3502" t="s">
        <v>1367</v>
      </c>
      <c r="C3502" s="3" t="s">
        <v>72</v>
      </c>
      <c r="D3502" s="3" t="s">
        <v>3734</v>
      </c>
      <c r="E3502" s="3">
        <v>0</v>
      </c>
      <c r="F3502" s="3">
        <v>1000</v>
      </c>
      <c r="G3502" s="34">
        <v>2.4900000000000002</v>
      </c>
      <c r="H3502" s="3" t="s">
        <v>8334</v>
      </c>
      <c r="I3502" s="3" t="s">
        <v>12340</v>
      </c>
      <c r="J3502" s="3" t="s">
        <v>8256</v>
      </c>
      <c r="K3502" s="3" t="s">
        <v>8252</v>
      </c>
      <c r="L3502" s="3" t="s">
        <v>8254</v>
      </c>
      <c r="M3502" s="26" t="s">
        <v>13873</v>
      </c>
      <c r="N3502"/>
      <c r="O3502" s="3" t="s">
        <v>78</v>
      </c>
      <c r="P3502" s="34">
        <v>2.4900000000000002</v>
      </c>
      <c r="Q3502" s="34"/>
      <c r="R3502" s="34">
        <v>2.4900000000000002</v>
      </c>
      <c r="T3502" s="34" t="s">
        <v>78</v>
      </c>
      <c r="U3502" s="34" t="s">
        <v>78</v>
      </c>
      <c r="V3502" s="34" t="s">
        <v>78</v>
      </c>
      <c r="W3502" s="34" t="s">
        <v>78</v>
      </c>
      <c r="X3502" s="36" t="s">
        <v>78</v>
      </c>
      <c r="Y3502" s="3" t="str">
        <f>IFERROR(VLOOKUP(A3502,'Pivot price tier'!$C$8:$L$2245,10,0),"")</f>
        <v/>
      </c>
      <c r="Z3502" s="3" t="str">
        <f>IFERROR(VLOOKUP(A3502,'Pivot price tier by size'!$D$8:$M$2466,10,0),"")</f>
        <v/>
      </c>
      <c r="AA3502" s="3" t="str">
        <f>IFERROR(VLOOKUP(A3502,'Pivot category'!$B$8:$I$2191,8,0),"")</f>
        <v/>
      </c>
      <c r="AB3502" s="3" t="str">
        <f t="shared" si="54"/>
        <v>Bottom 5%</v>
      </c>
      <c r="AC3502"/>
      <c r="AD3502" s="3" t="s">
        <v>16450</v>
      </c>
      <c r="AE3502" s="3" t="s">
        <v>14103</v>
      </c>
    </row>
    <row r="3503" spans="1:31" hidden="1" x14ac:dyDescent="0.25">
      <c r="A3503" t="s">
        <v>9757</v>
      </c>
      <c r="B3503" t="s">
        <v>9758</v>
      </c>
      <c r="C3503" s="3" t="s">
        <v>32</v>
      </c>
      <c r="D3503" s="3" t="s">
        <v>9056</v>
      </c>
      <c r="E3503" s="3">
        <v>0</v>
      </c>
      <c r="F3503" s="3">
        <v>10000</v>
      </c>
      <c r="G3503" s="34">
        <v>20.99</v>
      </c>
      <c r="H3503" s="3" t="s">
        <v>29</v>
      </c>
      <c r="I3503" s="3" t="s">
        <v>21</v>
      </c>
      <c r="J3503" s="3" t="s">
        <v>8261</v>
      </c>
      <c r="K3503" s="3" t="s">
        <v>8260</v>
      </c>
      <c r="L3503" s="3" t="s">
        <v>68</v>
      </c>
      <c r="M3503" s="26" t="s">
        <v>13873</v>
      </c>
      <c r="N3503"/>
      <c r="O3503" s="3">
        <v>19</v>
      </c>
      <c r="P3503" s="34">
        <v>755.64</v>
      </c>
      <c r="Q3503" s="34">
        <v>1111.47</v>
      </c>
      <c r="R3503" s="34">
        <v>-355.83</v>
      </c>
      <c r="S3503" s="36">
        <v>-0.32</v>
      </c>
      <c r="T3503" s="34">
        <v>39.770526315789475</v>
      </c>
      <c r="U3503" s="34">
        <v>839.6</v>
      </c>
      <c r="V3503" s="34">
        <v>1427.32</v>
      </c>
      <c r="W3503" s="34">
        <v>-587.72</v>
      </c>
      <c r="X3503" s="36">
        <v>-0.41</v>
      </c>
      <c r="Y3503" s="3" t="str">
        <f>IFERROR(VLOOKUP(A3503,'Pivot price tier'!$C$8:$L$2245,10,0),"")</f>
        <v/>
      </c>
      <c r="Z3503" s="3" t="str">
        <f>IFERROR(VLOOKUP(A3503,'Pivot price tier by size'!$D$8:$M$2466,10,0),"")</f>
        <v/>
      </c>
      <c r="AA3503" s="3" t="str">
        <f>IFERROR(VLOOKUP(A3503,'Pivot category'!$B$8:$I$2191,8,0),"")</f>
        <v/>
      </c>
      <c r="AB3503" s="3" t="str">
        <f t="shared" si="54"/>
        <v>Bottom 5%</v>
      </c>
      <c r="AC3503"/>
      <c r="AD3503" s="3" t="s">
        <v>10401</v>
      </c>
      <c r="AE3503" s="3" t="s">
        <v>14110</v>
      </c>
    </row>
    <row r="3504" spans="1:31" hidden="1" x14ac:dyDescent="0.25">
      <c r="A3504" t="s">
        <v>16362</v>
      </c>
      <c r="B3504" t="s">
        <v>16363</v>
      </c>
      <c r="C3504" s="3" t="s">
        <v>34</v>
      </c>
      <c r="D3504" s="3" t="s">
        <v>16312</v>
      </c>
      <c r="E3504" s="3" t="s">
        <v>5198</v>
      </c>
      <c r="F3504" s="3">
        <v>30000</v>
      </c>
      <c r="G3504" s="34">
        <v>17.989999999999998</v>
      </c>
      <c r="H3504" s="3" t="s">
        <v>46</v>
      </c>
      <c r="I3504" s="3" t="s">
        <v>46</v>
      </c>
      <c r="J3504" s="3" t="s">
        <v>13405</v>
      </c>
      <c r="K3504" s="3" t="s">
        <v>8264</v>
      </c>
      <c r="L3504" s="3" t="s">
        <v>68</v>
      </c>
      <c r="M3504" s="26">
        <v>46054</v>
      </c>
      <c r="N3504"/>
      <c r="O3504" s="3">
        <v>5</v>
      </c>
      <c r="P3504" s="34">
        <v>197.89</v>
      </c>
      <c r="Q3504" s="34"/>
      <c r="R3504" s="34">
        <v>197.89</v>
      </c>
      <c r="T3504" s="34">
        <v>39.577999999999996</v>
      </c>
      <c r="U3504" s="34">
        <v>665.63</v>
      </c>
      <c r="V3504" s="34">
        <v>0</v>
      </c>
      <c r="W3504" s="34">
        <v>665.63</v>
      </c>
      <c r="X3504" s="36">
        <v>0</v>
      </c>
      <c r="Y3504" s="3" t="str">
        <f>IFERROR(VLOOKUP(A3504,'Pivot price tier'!$C$8:$L$2245,10,0),"")</f>
        <v/>
      </c>
      <c r="Z3504" s="3" t="str">
        <f>IFERROR(VLOOKUP(A3504,'Pivot price tier by size'!$D$8:$M$2466,10,0),"")</f>
        <v/>
      </c>
      <c r="AA3504" s="3" t="str">
        <f>IFERROR(VLOOKUP(A3504,'Pivot category'!$B$8:$I$2191,8,0),"")</f>
        <v/>
      </c>
      <c r="AB3504" s="3" t="str">
        <f t="shared" si="54"/>
        <v>Bottom 5%</v>
      </c>
      <c r="AC3504"/>
      <c r="AD3504" s="3" t="s">
        <v>11234</v>
      </c>
      <c r="AE3504" s="3" t="s">
        <v>16550</v>
      </c>
    </row>
    <row r="3505" spans="1:31" hidden="1" x14ac:dyDescent="0.25">
      <c r="A3505" t="s">
        <v>16364</v>
      </c>
      <c r="B3505" t="s">
        <v>16365</v>
      </c>
      <c r="C3505" s="3" t="s">
        <v>34</v>
      </c>
      <c r="D3505" s="3" t="s">
        <v>16308</v>
      </c>
      <c r="E3505" s="3" t="s">
        <v>5150</v>
      </c>
      <c r="F3505" s="3">
        <v>30000</v>
      </c>
      <c r="G3505" s="34">
        <v>15.99</v>
      </c>
      <c r="H3505" s="3" t="s">
        <v>46</v>
      </c>
      <c r="I3505" s="3" t="s">
        <v>46</v>
      </c>
      <c r="J3505" s="3" t="s">
        <v>13405</v>
      </c>
      <c r="K3505" s="3" t="s">
        <v>8264</v>
      </c>
      <c r="L3505" s="3" t="s">
        <v>68</v>
      </c>
      <c r="M3505" s="26">
        <v>46054</v>
      </c>
      <c r="N3505"/>
      <c r="O3505" s="3">
        <v>5</v>
      </c>
      <c r="P3505" s="34">
        <v>239.85</v>
      </c>
      <c r="Q3505" s="34"/>
      <c r="R3505" s="34">
        <v>239.85</v>
      </c>
      <c r="T3505" s="34">
        <v>47.97</v>
      </c>
      <c r="U3505" s="34">
        <v>591.63</v>
      </c>
      <c r="V3505" s="34">
        <v>0</v>
      </c>
      <c r="W3505" s="34">
        <v>591.63</v>
      </c>
      <c r="X3505" s="36">
        <v>0</v>
      </c>
      <c r="Y3505" s="3" t="str">
        <f>IFERROR(VLOOKUP(A3505,'Pivot price tier'!$C$8:$L$2245,10,0),"")</f>
        <v/>
      </c>
      <c r="Z3505" s="3" t="str">
        <f>IFERROR(VLOOKUP(A3505,'Pivot price tier by size'!$D$8:$M$2466,10,0),"")</f>
        <v/>
      </c>
      <c r="AA3505" s="3" t="str">
        <f>IFERROR(VLOOKUP(A3505,'Pivot category'!$B$8:$I$2191,8,0),"")</f>
        <v/>
      </c>
      <c r="AB3505" s="3" t="str">
        <f t="shared" si="54"/>
        <v>Bottom 5%</v>
      </c>
      <c r="AC3505"/>
      <c r="AD3505" s="3" t="s">
        <v>11234</v>
      </c>
      <c r="AE3505" s="3" t="s">
        <v>16550</v>
      </c>
    </row>
    <row r="3506" spans="1:31" hidden="1" x14ac:dyDescent="0.25">
      <c r="A3506" t="s">
        <v>16366</v>
      </c>
      <c r="B3506" t="s">
        <v>16367</v>
      </c>
      <c r="C3506" s="3" t="s">
        <v>34</v>
      </c>
      <c r="D3506" s="3" t="s">
        <v>16309</v>
      </c>
      <c r="E3506" s="3" t="s">
        <v>5150</v>
      </c>
      <c r="F3506" s="3">
        <v>30000</v>
      </c>
      <c r="G3506" s="34">
        <v>15.99</v>
      </c>
      <c r="H3506" s="3" t="s">
        <v>46</v>
      </c>
      <c r="I3506" s="3" t="s">
        <v>46</v>
      </c>
      <c r="J3506" s="3" t="s">
        <v>13405</v>
      </c>
      <c r="K3506" s="3" t="s">
        <v>8264</v>
      </c>
      <c r="L3506" s="3" t="s">
        <v>68</v>
      </c>
      <c r="M3506" s="26">
        <v>46054</v>
      </c>
      <c r="N3506"/>
      <c r="O3506" s="3">
        <v>4</v>
      </c>
      <c r="P3506" s="34">
        <v>79.95</v>
      </c>
      <c r="Q3506" s="34"/>
      <c r="R3506" s="34">
        <v>79.95</v>
      </c>
      <c r="T3506" s="34">
        <v>19.987500000000001</v>
      </c>
      <c r="U3506" s="34">
        <v>399.75</v>
      </c>
      <c r="V3506" s="34">
        <v>0</v>
      </c>
      <c r="W3506" s="34">
        <v>399.75</v>
      </c>
      <c r="X3506" s="36">
        <v>0</v>
      </c>
      <c r="Y3506" s="3" t="str">
        <f>IFERROR(VLOOKUP(A3506,'Pivot price tier'!$C$8:$L$2245,10,0),"")</f>
        <v/>
      </c>
      <c r="Z3506" s="3" t="str">
        <f>IFERROR(VLOOKUP(A3506,'Pivot price tier by size'!$D$8:$M$2466,10,0),"")</f>
        <v/>
      </c>
      <c r="AA3506" s="3" t="str">
        <f>IFERROR(VLOOKUP(A3506,'Pivot category'!$B$8:$I$2191,8,0),"")</f>
        <v/>
      </c>
      <c r="AB3506" s="3" t="str">
        <f t="shared" si="54"/>
        <v>Bottom 5%</v>
      </c>
      <c r="AC3506"/>
      <c r="AD3506" s="3" t="s">
        <v>11234</v>
      </c>
      <c r="AE3506" s="3" t="s">
        <v>16550</v>
      </c>
    </row>
    <row r="3507" spans="1:31" hidden="1" x14ac:dyDescent="0.25">
      <c r="A3507" t="s">
        <v>16368</v>
      </c>
      <c r="B3507" t="s">
        <v>16369</v>
      </c>
      <c r="C3507" s="3" t="s">
        <v>34</v>
      </c>
      <c r="D3507" s="3" t="s">
        <v>16311</v>
      </c>
      <c r="E3507" s="3" t="s">
        <v>5198</v>
      </c>
      <c r="F3507" s="3">
        <v>30000</v>
      </c>
      <c r="G3507" s="34">
        <v>17.989999999999998</v>
      </c>
      <c r="H3507" s="3" t="s">
        <v>46</v>
      </c>
      <c r="I3507" s="3" t="s">
        <v>46</v>
      </c>
      <c r="J3507" s="3" t="s">
        <v>13405</v>
      </c>
      <c r="K3507" s="3" t="s">
        <v>8264</v>
      </c>
      <c r="L3507" s="3" t="s">
        <v>68</v>
      </c>
      <c r="M3507" s="26">
        <v>46054</v>
      </c>
      <c r="N3507"/>
      <c r="O3507" s="3">
        <v>4</v>
      </c>
      <c r="P3507" s="34">
        <v>71.959999999999994</v>
      </c>
      <c r="Q3507" s="34"/>
      <c r="R3507" s="34">
        <v>71.959999999999994</v>
      </c>
      <c r="T3507" s="34">
        <v>17.989999999999998</v>
      </c>
      <c r="U3507" s="34">
        <v>449.75</v>
      </c>
      <c r="V3507" s="34">
        <v>0</v>
      </c>
      <c r="W3507" s="34">
        <v>449.75</v>
      </c>
      <c r="X3507" s="36">
        <v>0</v>
      </c>
      <c r="Y3507" s="3" t="str">
        <f>IFERROR(VLOOKUP(A3507,'Pivot price tier'!$C$8:$L$2245,10,0),"")</f>
        <v/>
      </c>
      <c r="Z3507" s="3" t="str">
        <f>IFERROR(VLOOKUP(A3507,'Pivot price tier by size'!$D$8:$M$2466,10,0),"")</f>
        <v/>
      </c>
      <c r="AA3507" s="3" t="str">
        <f>IFERROR(VLOOKUP(A3507,'Pivot category'!$B$8:$I$2191,8,0),"")</f>
        <v/>
      </c>
      <c r="AB3507" s="3" t="str">
        <f t="shared" si="54"/>
        <v>Bottom 5%</v>
      </c>
      <c r="AC3507"/>
      <c r="AD3507" s="3" t="s">
        <v>11234</v>
      </c>
      <c r="AE3507" s="3" t="s">
        <v>16550</v>
      </c>
    </row>
    <row r="3508" spans="1:31" hidden="1" x14ac:dyDescent="0.25">
      <c r="A3508" t="s">
        <v>16370</v>
      </c>
      <c r="B3508" t="s">
        <v>16371</v>
      </c>
      <c r="C3508" s="3" t="s">
        <v>34</v>
      </c>
      <c r="D3508" s="3" t="s">
        <v>16310</v>
      </c>
      <c r="E3508" s="3" t="s">
        <v>5198</v>
      </c>
      <c r="F3508" s="3">
        <v>30000</v>
      </c>
      <c r="G3508" s="34">
        <v>17.989999999999998</v>
      </c>
      <c r="H3508" s="3" t="s">
        <v>46</v>
      </c>
      <c r="I3508" s="3" t="s">
        <v>46</v>
      </c>
      <c r="J3508" s="3" t="s">
        <v>13405</v>
      </c>
      <c r="K3508" s="3" t="s">
        <v>8264</v>
      </c>
      <c r="L3508" s="3" t="s">
        <v>68</v>
      </c>
      <c r="M3508" s="26">
        <v>46054</v>
      </c>
      <c r="N3508"/>
      <c r="O3508" s="3">
        <v>5</v>
      </c>
      <c r="P3508" s="34">
        <v>197.89</v>
      </c>
      <c r="Q3508" s="34"/>
      <c r="R3508" s="34">
        <v>197.89</v>
      </c>
      <c r="T3508" s="34">
        <v>39.577999999999996</v>
      </c>
      <c r="U3508" s="34">
        <v>665.63</v>
      </c>
      <c r="V3508" s="34">
        <v>0</v>
      </c>
      <c r="W3508" s="34">
        <v>665.63</v>
      </c>
      <c r="X3508" s="36">
        <v>0</v>
      </c>
      <c r="Y3508" s="3" t="str">
        <f>IFERROR(VLOOKUP(A3508,'Pivot price tier'!$C$8:$L$2245,10,0),"")</f>
        <v/>
      </c>
      <c r="Z3508" s="3" t="str">
        <f>IFERROR(VLOOKUP(A3508,'Pivot price tier by size'!$D$8:$M$2466,10,0),"")</f>
        <v/>
      </c>
      <c r="AA3508" s="3" t="str">
        <f>IFERROR(VLOOKUP(A3508,'Pivot category'!$B$8:$I$2191,8,0),"")</f>
        <v/>
      </c>
      <c r="AB3508" s="3" t="str">
        <f t="shared" si="54"/>
        <v>Bottom 5%</v>
      </c>
      <c r="AC3508"/>
      <c r="AD3508" s="3" t="s">
        <v>11234</v>
      </c>
      <c r="AE3508" s="3" t="s">
        <v>16550</v>
      </c>
    </row>
    <row r="3509" spans="1:31" hidden="1" x14ac:dyDescent="0.25">
      <c r="A3509" t="s">
        <v>13166</v>
      </c>
      <c r="B3509" t="s">
        <v>12149</v>
      </c>
      <c r="C3509" s="3" t="s">
        <v>69</v>
      </c>
      <c r="D3509" s="3" t="s">
        <v>12008</v>
      </c>
      <c r="E3509" s="3" t="s">
        <v>5198</v>
      </c>
      <c r="F3509" s="3">
        <v>70000</v>
      </c>
      <c r="G3509" s="34">
        <v>0.59</v>
      </c>
      <c r="H3509" s="3" t="s">
        <v>8334</v>
      </c>
      <c r="I3509" s="3" t="s">
        <v>70</v>
      </c>
      <c r="J3509" s="3" t="s">
        <v>8256</v>
      </c>
      <c r="K3509" s="3" t="s">
        <v>8252</v>
      </c>
      <c r="L3509" s="3" t="s">
        <v>8255</v>
      </c>
      <c r="M3509" s="26">
        <v>45231</v>
      </c>
      <c r="N3509"/>
      <c r="O3509" s="3" t="s">
        <v>78</v>
      </c>
      <c r="P3509" s="34">
        <v>190.57</v>
      </c>
      <c r="Q3509" s="34">
        <v>1970.01</v>
      </c>
      <c r="R3509" s="34">
        <v>-1779.44</v>
      </c>
      <c r="S3509" s="36">
        <v>-0.9</v>
      </c>
      <c r="T3509" s="34" t="s">
        <v>78</v>
      </c>
      <c r="U3509" s="34">
        <v>0</v>
      </c>
      <c r="V3509" s="34">
        <v>794.73</v>
      </c>
      <c r="W3509" s="34">
        <v>-794.73</v>
      </c>
      <c r="X3509" s="36">
        <v>-1</v>
      </c>
      <c r="Y3509" s="3" t="str">
        <f>IFERROR(VLOOKUP(A3509,'Pivot price tier'!$C$8:$L$2245,10,0),"")</f>
        <v/>
      </c>
      <c r="Z3509" s="3" t="str">
        <f>IFERROR(VLOOKUP(A3509,'Pivot price tier by size'!$D$8:$M$2466,10,0),"")</f>
        <v/>
      </c>
      <c r="AA3509" s="3" t="str">
        <f>IFERROR(VLOOKUP(A3509,'Pivot category'!$B$8:$I$2191,8,0),"")</f>
        <v/>
      </c>
      <c r="AB3509" s="3" t="str">
        <f t="shared" si="54"/>
        <v>Bottom 5%</v>
      </c>
      <c r="AC3509"/>
      <c r="AD3509" s="3" t="s">
        <v>11231</v>
      </c>
      <c r="AE3509" s="3" t="s">
        <v>16496</v>
      </c>
    </row>
    <row r="3510" spans="1:31" hidden="1" x14ac:dyDescent="0.25">
      <c r="A3510" t="s">
        <v>12147</v>
      </c>
      <c r="B3510" t="s">
        <v>12148</v>
      </c>
      <c r="C3510" s="3" t="s">
        <v>32</v>
      </c>
      <c r="D3510" s="3" t="s">
        <v>12004</v>
      </c>
      <c r="E3510" s="3" t="s">
        <v>5198</v>
      </c>
      <c r="F3510" s="3">
        <v>70000</v>
      </c>
      <c r="G3510" s="34">
        <v>13.79</v>
      </c>
      <c r="H3510" s="3" t="s">
        <v>8334</v>
      </c>
      <c r="I3510" s="3" t="s">
        <v>12339</v>
      </c>
      <c r="J3510" s="3" t="s">
        <v>8256</v>
      </c>
      <c r="K3510" s="3" t="s">
        <v>8252</v>
      </c>
      <c r="L3510" s="3" t="s">
        <v>8255</v>
      </c>
      <c r="M3510" s="26">
        <v>45231</v>
      </c>
      <c r="N3510"/>
      <c r="O3510" s="3">
        <v>13</v>
      </c>
      <c r="P3510" s="34">
        <v>11687.28</v>
      </c>
      <c r="Q3510" s="34">
        <v>15472.27</v>
      </c>
      <c r="R3510" s="34">
        <v>-3784.99</v>
      </c>
      <c r="S3510" s="36">
        <v>-0.24</v>
      </c>
      <c r="T3510" s="34">
        <v>899.02153846153851</v>
      </c>
      <c r="U3510" s="34">
        <v>3940.31</v>
      </c>
      <c r="V3510" s="34">
        <v>10046.629999999999</v>
      </c>
      <c r="W3510" s="34">
        <v>-6106.32</v>
      </c>
      <c r="X3510" s="36">
        <v>-0.61</v>
      </c>
      <c r="Y3510" s="3" t="str">
        <f>IFERROR(VLOOKUP(A3510,'Pivot price tier'!$C$8:$L$2245,10,0),"")</f>
        <v/>
      </c>
      <c r="Z3510" s="3" t="str">
        <f>IFERROR(VLOOKUP(A3510,'Pivot price tier by size'!$D$8:$M$2466,10,0),"")</f>
        <v/>
      </c>
      <c r="AA3510" s="3" t="str">
        <f>IFERROR(VLOOKUP(A3510,'Pivot category'!$B$8:$I$2191,8,0),"")</f>
        <v/>
      </c>
      <c r="AB3510" s="3" t="str">
        <f t="shared" si="54"/>
        <v>Bottom 5%</v>
      </c>
      <c r="AC3510"/>
      <c r="AD3510" s="3" t="s">
        <v>11231</v>
      </c>
      <c r="AE3510" s="3" t="s">
        <v>16496</v>
      </c>
    </row>
    <row r="3511" spans="1:31" hidden="1" x14ac:dyDescent="0.25">
      <c r="A3511" t="s">
        <v>10466</v>
      </c>
      <c r="B3511" t="s">
        <v>10467</v>
      </c>
      <c r="C3511" s="3" t="s">
        <v>38</v>
      </c>
      <c r="D3511" s="3" t="s">
        <v>10313</v>
      </c>
      <c r="E3511" s="3">
        <v>0</v>
      </c>
      <c r="F3511" s="3">
        <v>7000</v>
      </c>
      <c r="G3511" s="34">
        <v>8.99</v>
      </c>
      <c r="H3511" s="3" t="s">
        <v>8334</v>
      </c>
      <c r="I3511" s="3" t="s">
        <v>12339</v>
      </c>
      <c r="J3511" s="3" t="s">
        <v>8256</v>
      </c>
      <c r="K3511" s="3" t="s">
        <v>8252</v>
      </c>
      <c r="L3511" s="3" t="s">
        <v>8254</v>
      </c>
      <c r="M3511" s="26" t="s">
        <v>13873</v>
      </c>
      <c r="N3511"/>
      <c r="O3511" s="3">
        <v>0</v>
      </c>
      <c r="P3511" s="34">
        <v>1281.6500000000001</v>
      </c>
      <c r="Q3511" s="34">
        <v>23623.17</v>
      </c>
      <c r="R3511" s="34">
        <v>-22341.52</v>
      </c>
      <c r="S3511" s="36">
        <v>-0.95</v>
      </c>
      <c r="T3511" s="34" t="s">
        <v>78</v>
      </c>
      <c r="U3511" s="34">
        <v>731.22</v>
      </c>
      <c r="V3511" s="34">
        <v>2266.41</v>
      </c>
      <c r="W3511" s="34">
        <v>-1535.19</v>
      </c>
      <c r="X3511" s="36">
        <v>-0.68</v>
      </c>
      <c r="Y3511" s="3" t="str">
        <f>IFERROR(VLOOKUP(A3511,'Pivot price tier'!$C$8:$L$2245,10,0),"")</f>
        <v/>
      </c>
      <c r="Z3511" s="3" t="str">
        <f>IFERROR(VLOOKUP(A3511,'Pivot price tier by size'!$D$8:$M$2466,10,0),"")</f>
        <v/>
      </c>
      <c r="AA3511" s="3" t="str">
        <f>IFERROR(VLOOKUP(A3511,'Pivot category'!$B$8:$I$2191,8,0),"")</f>
        <v/>
      </c>
      <c r="AB3511" s="3" t="str">
        <f t="shared" si="54"/>
        <v>Bottom 5%</v>
      </c>
      <c r="AC3511"/>
      <c r="AD3511" s="3" t="s">
        <v>11232</v>
      </c>
      <c r="AE3511" s="3" t="s">
        <v>16447</v>
      </c>
    </row>
    <row r="3512" spans="1:31" hidden="1" x14ac:dyDescent="0.25">
      <c r="A3512" t="s">
        <v>5704</v>
      </c>
      <c r="B3512" t="s">
        <v>1395</v>
      </c>
      <c r="C3512" s="3" t="s">
        <v>32</v>
      </c>
      <c r="D3512" s="3" t="s">
        <v>3765</v>
      </c>
      <c r="E3512" s="3">
        <v>0</v>
      </c>
      <c r="F3512" s="3">
        <v>7000</v>
      </c>
      <c r="G3512" s="34">
        <v>11.99</v>
      </c>
      <c r="H3512" s="3" t="s">
        <v>8334</v>
      </c>
      <c r="I3512" s="3" t="s">
        <v>12339</v>
      </c>
      <c r="J3512" s="3" t="s">
        <v>8256</v>
      </c>
      <c r="K3512" s="3" t="s">
        <v>8252</v>
      </c>
      <c r="L3512" s="3" t="s">
        <v>8255</v>
      </c>
      <c r="M3512" s="26" t="s">
        <v>13873</v>
      </c>
      <c r="N3512"/>
      <c r="O3512" s="3">
        <v>4</v>
      </c>
      <c r="P3512" s="34">
        <v>2421.98</v>
      </c>
      <c r="Q3512" s="34">
        <v>12962.68</v>
      </c>
      <c r="R3512" s="34">
        <v>-10540.7</v>
      </c>
      <c r="S3512" s="36">
        <v>-0.81</v>
      </c>
      <c r="T3512" s="34">
        <v>605.495</v>
      </c>
      <c r="U3512" s="34">
        <v>815.32</v>
      </c>
      <c r="V3512" s="34">
        <v>13230.25</v>
      </c>
      <c r="W3512" s="34">
        <v>-12414.93</v>
      </c>
      <c r="X3512" s="36">
        <v>-0.94</v>
      </c>
      <c r="Y3512" s="3" t="str">
        <f>IFERROR(VLOOKUP(A3512,'Pivot price tier'!$C$8:$L$2245,10,0),"")</f>
        <v/>
      </c>
      <c r="Z3512" s="3" t="str">
        <f>IFERROR(VLOOKUP(A3512,'Pivot price tier by size'!$D$8:$M$2466,10,0),"")</f>
        <v/>
      </c>
      <c r="AA3512" s="3" t="str">
        <f>IFERROR(VLOOKUP(A3512,'Pivot category'!$B$8:$I$2191,8,0),"")</f>
        <v/>
      </c>
      <c r="AB3512" s="3" t="str">
        <f t="shared" si="54"/>
        <v>Bottom 5%</v>
      </c>
      <c r="AC3512"/>
      <c r="AD3512" s="3" t="s">
        <v>11232</v>
      </c>
      <c r="AE3512" s="3" t="s">
        <v>16447</v>
      </c>
    </row>
    <row r="3513" spans="1:31" hidden="1" x14ac:dyDescent="0.25">
      <c r="A3513" t="s">
        <v>9642</v>
      </c>
      <c r="B3513" t="s">
        <v>9643</v>
      </c>
      <c r="C3513" s="3" t="s">
        <v>32</v>
      </c>
      <c r="D3513" s="3" t="s">
        <v>9058</v>
      </c>
      <c r="E3513" s="3">
        <v>0</v>
      </c>
      <c r="F3513" s="3">
        <v>10000</v>
      </c>
      <c r="G3513" s="34">
        <v>20.99</v>
      </c>
      <c r="H3513" s="3" t="s">
        <v>29</v>
      </c>
      <c r="I3513" s="3" t="s">
        <v>21</v>
      </c>
      <c r="J3513" s="3" t="s">
        <v>8261</v>
      </c>
      <c r="K3513" s="3" t="s">
        <v>8260</v>
      </c>
      <c r="L3513" s="3" t="s">
        <v>68</v>
      </c>
      <c r="M3513" s="26" t="s">
        <v>13873</v>
      </c>
      <c r="N3513"/>
      <c r="O3513" s="3">
        <v>40</v>
      </c>
      <c r="P3513" s="34">
        <v>1742.17</v>
      </c>
      <c r="Q3513" s="34">
        <v>3487.33</v>
      </c>
      <c r="R3513" s="34">
        <v>-1745.16</v>
      </c>
      <c r="S3513" s="36">
        <v>-0.5</v>
      </c>
      <c r="T3513" s="34">
        <v>43.554250000000003</v>
      </c>
      <c r="U3513" s="34">
        <v>1028.51</v>
      </c>
      <c r="V3513" s="34">
        <v>2785.67</v>
      </c>
      <c r="W3513" s="34">
        <v>-1757.16</v>
      </c>
      <c r="X3513" s="36">
        <v>-0.63</v>
      </c>
      <c r="Y3513" s="3" t="str">
        <f>IFERROR(VLOOKUP(A3513,'Pivot price tier'!$C$8:$L$2245,10,0),"")</f>
        <v/>
      </c>
      <c r="Z3513" s="3" t="str">
        <f>IFERROR(VLOOKUP(A3513,'Pivot price tier by size'!$D$8:$M$2466,10,0),"")</f>
        <v/>
      </c>
      <c r="AA3513" s="3" t="str">
        <f>IFERROR(VLOOKUP(A3513,'Pivot category'!$B$8:$I$2191,8,0),"")</f>
        <v/>
      </c>
      <c r="AB3513" s="3" t="str">
        <f t="shared" si="54"/>
        <v>Bottom 5%</v>
      </c>
      <c r="AC3513"/>
      <c r="AD3513" s="3" t="s">
        <v>10401</v>
      </c>
      <c r="AE3513" s="3" t="s">
        <v>14110</v>
      </c>
    </row>
    <row r="3514" spans="1:31" x14ac:dyDescent="0.25">
      <c r="A3514" t="s">
        <v>5941</v>
      </c>
      <c r="B3514" t="s">
        <v>1668</v>
      </c>
      <c r="C3514" s="3" t="s">
        <v>32</v>
      </c>
      <c r="D3514" s="3" t="s">
        <v>4070</v>
      </c>
      <c r="E3514" s="3">
        <v>0</v>
      </c>
      <c r="F3514" s="3">
        <v>7000</v>
      </c>
      <c r="G3514" s="34">
        <v>25.99</v>
      </c>
      <c r="H3514" s="3" t="s">
        <v>46</v>
      </c>
      <c r="I3514" s="3" t="s">
        <v>46</v>
      </c>
      <c r="J3514" s="3" t="s">
        <v>8251</v>
      </c>
      <c r="K3514" s="3" t="s">
        <v>8252</v>
      </c>
      <c r="L3514" s="3" t="s">
        <v>68</v>
      </c>
      <c r="M3514" s="26" t="s">
        <v>13873</v>
      </c>
      <c r="N3514"/>
      <c r="O3514" s="3">
        <v>144</v>
      </c>
      <c r="P3514" s="34">
        <v>95131.04</v>
      </c>
      <c r="Q3514" s="34">
        <v>100653.87</v>
      </c>
      <c r="R3514" s="34">
        <v>-5522.83</v>
      </c>
      <c r="S3514" s="36">
        <v>-0.05</v>
      </c>
      <c r="T3514" s="34">
        <v>660.63222222222214</v>
      </c>
      <c r="U3514" s="34">
        <v>99292.26</v>
      </c>
      <c r="V3514" s="34">
        <v>111921.38</v>
      </c>
      <c r="W3514" s="34">
        <v>-12629.12</v>
      </c>
      <c r="X3514" s="36">
        <v>-0.11</v>
      </c>
      <c r="Y3514" s="3" t="str">
        <f>IFERROR(VLOOKUP(A3514,'Pivot price tier'!$C$8:$L$2245,10,0),"")</f>
        <v xml:space="preserve"> </v>
      </c>
      <c r="Z3514" s="3" t="str">
        <f>IFERROR(VLOOKUP(A3514,'Pivot price tier by size'!$D$8:$M$2466,10,0),"")</f>
        <v xml:space="preserve"> </v>
      </c>
      <c r="AA3514" s="3" t="str">
        <f>IFERROR(VLOOKUP(A3514,'Pivot category'!$B$8:$I$2191,8,0),"")</f>
        <v xml:space="preserve"> </v>
      </c>
      <c r="AB3514" s="3" t="str">
        <f t="shared" si="54"/>
        <v/>
      </c>
      <c r="AC3514"/>
      <c r="AD3514" s="3" t="s">
        <v>16446</v>
      </c>
      <c r="AE3514" s="3" t="s">
        <v>14161</v>
      </c>
    </row>
    <row r="3515" spans="1:31" hidden="1" x14ac:dyDescent="0.25">
      <c r="A3515" t="s">
        <v>6876</v>
      </c>
      <c r="B3515" t="s">
        <v>6875</v>
      </c>
      <c r="C3515" s="3" t="s">
        <v>32</v>
      </c>
      <c r="D3515" s="3" t="s">
        <v>8181</v>
      </c>
      <c r="E3515" s="3" t="s">
        <v>5150</v>
      </c>
      <c r="F3515" s="3">
        <v>9000</v>
      </c>
      <c r="G3515" s="34">
        <v>119.99</v>
      </c>
      <c r="H3515" s="3" t="s">
        <v>12</v>
      </c>
      <c r="I3515" s="3" t="s">
        <v>74</v>
      </c>
      <c r="J3515" s="3" t="s">
        <v>8259</v>
      </c>
      <c r="K3515" s="3" t="s">
        <v>8260</v>
      </c>
      <c r="L3515" s="3" t="s">
        <v>68</v>
      </c>
      <c r="M3515" s="26" t="s">
        <v>13873</v>
      </c>
      <c r="N3515"/>
      <c r="O3515" s="3">
        <v>24</v>
      </c>
      <c r="P3515" s="34">
        <v>8039.33</v>
      </c>
      <c r="Q3515" s="34">
        <v>26407.77</v>
      </c>
      <c r="R3515" s="34">
        <v>-18368.439999999999</v>
      </c>
      <c r="S3515" s="36">
        <v>-0.7</v>
      </c>
      <c r="T3515" s="34">
        <v>334.97208333333333</v>
      </c>
      <c r="U3515" s="34">
        <v>2159.8200000000002</v>
      </c>
      <c r="V3515" s="34">
        <v>9629.19</v>
      </c>
      <c r="W3515" s="34">
        <v>-7469.37</v>
      </c>
      <c r="X3515" s="36">
        <v>-0.78</v>
      </c>
      <c r="Y3515" s="3" t="str">
        <f>IFERROR(VLOOKUP(A3515,'Pivot price tier'!$C$8:$L$2245,10,0),"")</f>
        <v/>
      </c>
      <c r="Z3515" s="3" t="str">
        <f>IFERROR(VLOOKUP(A3515,'Pivot price tier by size'!$D$8:$M$2466,10,0),"")</f>
        <v/>
      </c>
      <c r="AA3515" s="3" t="str">
        <f>IFERROR(VLOOKUP(A3515,'Pivot category'!$B$8:$I$2191,8,0),"")</f>
        <v/>
      </c>
      <c r="AB3515" s="3" t="str">
        <f t="shared" si="54"/>
        <v>Bottom 5%</v>
      </c>
      <c r="AC3515"/>
      <c r="AD3515" s="3" t="s">
        <v>11231</v>
      </c>
      <c r="AE3515" s="3" t="s">
        <v>16457</v>
      </c>
    </row>
    <row r="3516" spans="1:31" hidden="1" x14ac:dyDescent="0.25">
      <c r="A3516" t="s">
        <v>9023</v>
      </c>
      <c r="B3516" t="s">
        <v>9022</v>
      </c>
      <c r="C3516" s="3" t="s">
        <v>32</v>
      </c>
      <c r="D3516" s="3" t="s">
        <v>8651</v>
      </c>
      <c r="E3516" s="3" t="s">
        <v>5150</v>
      </c>
      <c r="F3516" s="3">
        <v>8000</v>
      </c>
      <c r="G3516" s="34">
        <v>12.59</v>
      </c>
      <c r="H3516" s="3" t="s">
        <v>28</v>
      </c>
      <c r="I3516" s="3" t="s">
        <v>19</v>
      </c>
      <c r="J3516" s="3" t="s">
        <v>8253</v>
      </c>
      <c r="K3516" s="3" t="s">
        <v>8273</v>
      </c>
      <c r="L3516" s="3" t="s">
        <v>8257</v>
      </c>
      <c r="M3516" s="26" t="s">
        <v>13873</v>
      </c>
      <c r="N3516"/>
      <c r="O3516" s="3" t="s">
        <v>78</v>
      </c>
      <c r="P3516" s="34"/>
      <c r="Q3516" s="34">
        <v>83.95</v>
      </c>
      <c r="R3516" s="34">
        <v>-83.95</v>
      </c>
      <c r="S3516" s="36">
        <v>-1</v>
      </c>
      <c r="T3516" s="34" t="s">
        <v>78</v>
      </c>
      <c r="U3516" s="34">
        <v>0</v>
      </c>
      <c r="V3516" s="34">
        <v>331.58</v>
      </c>
      <c r="W3516" s="34">
        <v>-331.58</v>
      </c>
      <c r="X3516" s="36">
        <v>-1</v>
      </c>
      <c r="Y3516" s="3" t="str">
        <f>IFERROR(VLOOKUP(A3516,'Pivot price tier'!$C$8:$L$2245,10,0),"")</f>
        <v/>
      </c>
      <c r="Z3516" s="3" t="str">
        <f>IFERROR(VLOOKUP(A3516,'Pivot price tier by size'!$D$8:$M$2466,10,0),"")</f>
        <v/>
      </c>
      <c r="AA3516" s="3" t="str">
        <f>IFERROR(VLOOKUP(A3516,'Pivot category'!$B$8:$I$2191,8,0),"")</f>
        <v/>
      </c>
      <c r="AB3516" s="3" t="str">
        <f t="shared" si="54"/>
        <v>Bottom 5%</v>
      </c>
      <c r="AC3516"/>
      <c r="AD3516" s="3" t="s">
        <v>11234</v>
      </c>
      <c r="AE3516" s="3" t="s">
        <v>16617</v>
      </c>
    </row>
    <row r="3517" spans="1:31" x14ac:dyDescent="0.25">
      <c r="A3517" t="s">
        <v>7469</v>
      </c>
      <c r="B3517" t="s">
        <v>1388</v>
      </c>
      <c r="C3517" s="3" t="s">
        <v>36</v>
      </c>
      <c r="D3517" s="3" t="s">
        <v>3757</v>
      </c>
      <c r="E3517" s="3" t="s">
        <v>5150</v>
      </c>
      <c r="F3517" s="3">
        <v>7000</v>
      </c>
      <c r="G3517" s="34">
        <v>30.99</v>
      </c>
      <c r="H3517" s="3" t="s">
        <v>28</v>
      </c>
      <c r="I3517" s="3" t="s">
        <v>21</v>
      </c>
      <c r="J3517" s="3" t="s">
        <v>8251</v>
      </c>
      <c r="K3517" s="3" t="s">
        <v>8252</v>
      </c>
      <c r="L3517" s="3" t="s">
        <v>68</v>
      </c>
      <c r="M3517" s="26" t="s">
        <v>13873</v>
      </c>
      <c r="N3517"/>
      <c r="O3517" s="3">
        <v>139</v>
      </c>
      <c r="P3517" s="34">
        <v>269705.96999999997</v>
      </c>
      <c r="Q3517" s="34">
        <v>272897.94</v>
      </c>
      <c r="R3517" s="34">
        <v>-3191.97</v>
      </c>
      <c r="S3517" s="36">
        <v>-0.01</v>
      </c>
      <c r="T3517" s="34">
        <v>1940.3307194244603</v>
      </c>
      <c r="U3517" s="34">
        <v>747602.76</v>
      </c>
      <c r="V3517" s="34">
        <v>666439.94999999995</v>
      </c>
      <c r="W3517" s="34">
        <v>81162.81</v>
      </c>
      <c r="X3517" s="36">
        <v>0.12</v>
      </c>
      <c r="Y3517" s="3" t="str">
        <f>IFERROR(VLOOKUP(A3517,'Pivot price tier'!$C$8:$L$2245,10,0),"")</f>
        <v xml:space="preserve"> </v>
      </c>
      <c r="Z3517" s="3" t="str">
        <f>IFERROR(VLOOKUP(A3517,'Pivot price tier by size'!$D$8:$M$2466,10,0),"")</f>
        <v xml:space="preserve"> </v>
      </c>
      <c r="AA3517" s="3" t="str">
        <f>IFERROR(VLOOKUP(A3517,'Pivot category'!$B$8:$I$2191,8,0),"")</f>
        <v xml:space="preserve"> </v>
      </c>
      <c r="AB3517" s="3" t="str">
        <f t="shared" si="54"/>
        <v/>
      </c>
      <c r="AC3517"/>
      <c r="AD3517" s="3" t="s">
        <v>16452</v>
      </c>
      <c r="AE3517" s="3" t="s">
        <v>16455</v>
      </c>
    </row>
    <row r="3518" spans="1:31" hidden="1" x14ac:dyDescent="0.25">
      <c r="A3518" t="s">
        <v>14911</v>
      </c>
      <c r="B3518" t="s">
        <v>14912</v>
      </c>
      <c r="C3518" s="3" t="s">
        <v>32</v>
      </c>
      <c r="D3518" s="3" t="s">
        <v>14366</v>
      </c>
      <c r="E3518" s="3" t="s">
        <v>5150</v>
      </c>
      <c r="F3518" s="3">
        <v>70000</v>
      </c>
      <c r="G3518" s="34">
        <v>79.989999999999995</v>
      </c>
      <c r="H3518" s="3" t="s">
        <v>26</v>
      </c>
      <c r="I3518" s="3" t="s">
        <v>74</v>
      </c>
      <c r="J3518" s="3" t="s">
        <v>8251</v>
      </c>
      <c r="K3518" s="3" t="s">
        <v>8252</v>
      </c>
      <c r="L3518" s="3" t="s">
        <v>68</v>
      </c>
      <c r="M3518" s="26">
        <v>45778</v>
      </c>
      <c r="N3518"/>
      <c r="O3518" s="3">
        <v>18</v>
      </c>
      <c r="P3518" s="34">
        <v>6719.16</v>
      </c>
      <c r="Q3518" s="34"/>
      <c r="R3518" s="34">
        <v>6719.16</v>
      </c>
      <c r="T3518" s="34">
        <v>373.28666666666663</v>
      </c>
      <c r="U3518" s="34">
        <v>8958.8799999999992</v>
      </c>
      <c r="V3518" s="34">
        <v>0</v>
      </c>
      <c r="W3518" s="34">
        <v>8958.8799999999992</v>
      </c>
      <c r="X3518" s="36">
        <v>0</v>
      </c>
      <c r="Y3518" s="3" t="str">
        <f>IFERROR(VLOOKUP(A3518,'Pivot price tier'!$C$8:$L$2245,10,0),"")</f>
        <v xml:space="preserve"> </v>
      </c>
      <c r="Z3518" s="3" t="str">
        <f>IFERROR(VLOOKUP(A3518,'Pivot price tier by size'!$D$8:$M$2466,10,0),"")</f>
        <v xml:space="preserve"> </v>
      </c>
      <c r="AA3518" s="3" t="str">
        <f>IFERROR(VLOOKUP(A3518,'Pivot category'!$B$8:$I$2191,8,0),"")</f>
        <v>X</v>
      </c>
      <c r="AB3518" s="3" t="str">
        <f t="shared" si="54"/>
        <v>Bottom 5%</v>
      </c>
      <c r="AC3518"/>
      <c r="AD3518" s="3" t="s">
        <v>16446</v>
      </c>
      <c r="AE3518" s="3" t="s">
        <v>14091</v>
      </c>
    </row>
    <row r="3519" spans="1:31" hidden="1" x14ac:dyDescent="0.25">
      <c r="A3519" t="s">
        <v>14913</v>
      </c>
      <c r="B3519" t="s">
        <v>14914</v>
      </c>
      <c r="C3519" s="3" t="s">
        <v>32</v>
      </c>
      <c r="D3519" s="3" t="s">
        <v>14365</v>
      </c>
      <c r="E3519" s="3" t="s">
        <v>5150</v>
      </c>
      <c r="F3519" s="3">
        <v>70000</v>
      </c>
      <c r="G3519" s="34">
        <v>79.989999999999995</v>
      </c>
      <c r="H3519" s="3" t="s">
        <v>26</v>
      </c>
      <c r="I3519" s="3" t="s">
        <v>74</v>
      </c>
      <c r="J3519" s="3" t="s">
        <v>8251</v>
      </c>
      <c r="K3519" s="3" t="s">
        <v>8252</v>
      </c>
      <c r="L3519" s="3" t="s">
        <v>68</v>
      </c>
      <c r="M3519" s="26">
        <v>45778</v>
      </c>
      <c r="N3519"/>
      <c r="O3519" s="3">
        <v>4</v>
      </c>
      <c r="P3519" s="34">
        <v>13358.33</v>
      </c>
      <c r="Q3519" s="34"/>
      <c r="R3519" s="34">
        <v>13358.33</v>
      </c>
      <c r="T3519" s="34">
        <v>3339.5825</v>
      </c>
      <c r="U3519" s="34">
        <v>9758.7800000000007</v>
      </c>
      <c r="V3519" s="34">
        <v>0</v>
      </c>
      <c r="W3519" s="34">
        <v>9758.7800000000007</v>
      </c>
      <c r="X3519" s="36">
        <v>0</v>
      </c>
      <c r="Y3519" s="3" t="str">
        <f>IFERROR(VLOOKUP(A3519,'Pivot price tier'!$C$8:$L$2245,10,0),"")</f>
        <v xml:space="preserve"> </v>
      </c>
      <c r="Z3519" s="3" t="str">
        <f>IFERROR(VLOOKUP(A3519,'Pivot price tier by size'!$D$8:$M$2466,10,0),"")</f>
        <v xml:space="preserve"> </v>
      </c>
      <c r="AA3519" s="3" t="str">
        <f>IFERROR(VLOOKUP(A3519,'Pivot category'!$B$8:$I$2191,8,0),"")</f>
        <v>X</v>
      </c>
      <c r="AB3519" s="3" t="str">
        <f t="shared" si="54"/>
        <v>Bottom 5%</v>
      </c>
      <c r="AC3519"/>
      <c r="AD3519" s="3" t="s">
        <v>16446</v>
      </c>
      <c r="AE3519" s="3" t="s">
        <v>14091</v>
      </c>
    </row>
    <row r="3520" spans="1:31" hidden="1" x14ac:dyDescent="0.25">
      <c r="A3520" t="s">
        <v>14915</v>
      </c>
      <c r="B3520" t="s">
        <v>14916</v>
      </c>
      <c r="C3520" s="3" t="s">
        <v>32</v>
      </c>
      <c r="D3520" s="3" t="s">
        <v>14367</v>
      </c>
      <c r="E3520" s="3" t="s">
        <v>5150</v>
      </c>
      <c r="F3520" s="3">
        <v>70000</v>
      </c>
      <c r="G3520" s="34">
        <v>79.989999999999995</v>
      </c>
      <c r="H3520" s="3" t="s">
        <v>26</v>
      </c>
      <c r="I3520" s="3" t="s">
        <v>74</v>
      </c>
      <c r="J3520" s="3" t="s">
        <v>8251</v>
      </c>
      <c r="K3520" s="3" t="s">
        <v>8252</v>
      </c>
      <c r="L3520" s="3" t="s">
        <v>68</v>
      </c>
      <c r="M3520" s="26">
        <v>45778</v>
      </c>
      <c r="N3520"/>
      <c r="O3520" s="3">
        <v>15</v>
      </c>
      <c r="P3520" s="34">
        <v>5759.28</v>
      </c>
      <c r="Q3520" s="34"/>
      <c r="R3520" s="34">
        <v>5759.28</v>
      </c>
      <c r="T3520" s="34">
        <v>383.952</v>
      </c>
      <c r="U3520" s="34">
        <v>10078.74</v>
      </c>
      <c r="V3520" s="34">
        <v>0</v>
      </c>
      <c r="W3520" s="34">
        <v>10078.74</v>
      </c>
      <c r="X3520" s="36">
        <v>0</v>
      </c>
      <c r="Y3520" s="3" t="str">
        <f>IFERROR(VLOOKUP(A3520,'Pivot price tier'!$C$8:$L$2245,10,0),"")</f>
        <v xml:space="preserve"> </v>
      </c>
      <c r="Z3520" s="3" t="str">
        <f>IFERROR(VLOOKUP(A3520,'Pivot price tier by size'!$D$8:$M$2466,10,0),"")</f>
        <v xml:space="preserve"> </v>
      </c>
      <c r="AA3520" s="3" t="str">
        <f>IFERROR(VLOOKUP(A3520,'Pivot category'!$B$8:$I$2191,8,0),"")</f>
        <v>X</v>
      </c>
      <c r="AB3520" s="3" t="str">
        <f t="shared" si="54"/>
        <v>Bottom 5%</v>
      </c>
      <c r="AC3520"/>
      <c r="AD3520" s="3" t="s">
        <v>16446</v>
      </c>
      <c r="AE3520" s="3" t="s">
        <v>14091</v>
      </c>
    </row>
    <row r="3521" spans="1:31" hidden="1" x14ac:dyDescent="0.25">
      <c r="A3521" t="s">
        <v>14917</v>
      </c>
      <c r="B3521" t="s">
        <v>14918</v>
      </c>
      <c r="C3521" s="3" t="s">
        <v>32</v>
      </c>
      <c r="D3521" s="3" t="s">
        <v>14368</v>
      </c>
      <c r="E3521" s="3" t="s">
        <v>5150</v>
      </c>
      <c r="F3521" s="3">
        <v>70000</v>
      </c>
      <c r="G3521" s="34">
        <v>79.989999999999995</v>
      </c>
      <c r="H3521" s="3" t="s">
        <v>26</v>
      </c>
      <c r="I3521" s="3" t="s">
        <v>74</v>
      </c>
      <c r="J3521" s="3" t="s">
        <v>8251</v>
      </c>
      <c r="K3521" s="3" t="s">
        <v>8252</v>
      </c>
      <c r="L3521" s="3" t="s">
        <v>68</v>
      </c>
      <c r="M3521" s="26">
        <v>45778</v>
      </c>
      <c r="N3521"/>
      <c r="O3521" s="3" t="s">
        <v>78</v>
      </c>
      <c r="P3521" s="34">
        <v>3279.59</v>
      </c>
      <c r="Q3521" s="34"/>
      <c r="R3521" s="34">
        <v>3279.59</v>
      </c>
      <c r="T3521" s="34" t="s">
        <v>78</v>
      </c>
      <c r="U3521" s="34" t="s">
        <v>78</v>
      </c>
      <c r="V3521" s="34" t="s">
        <v>78</v>
      </c>
      <c r="W3521" s="34" t="s">
        <v>78</v>
      </c>
      <c r="X3521" s="36" t="s">
        <v>78</v>
      </c>
      <c r="Y3521" s="3" t="str">
        <f>IFERROR(VLOOKUP(A3521,'Pivot price tier'!$C$8:$L$2245,10,0),"")</f>
        <v>X</v>
      </c>
      <c r="Z3521" s="3" t="str">
        <f>IFERROR(VLOOKUP(A3521,'Pivot price tier by size'!$D$8:$M$2466,10,0),"")</f>
        <v>X</v>
      </c>
      <c r="AA3521" s="3" t="str">
        <f>IFERROR(VLOOKUP(A3521,'Pivot category'!$B$8:$I$2191,8,0),"")</f>
        <v>X</v>
      </c>
      <c r="AB3521" s="3" t="str">
        <f t="shared" si="54"/>
        <v>Bottom 5%</v>
      </c>
      <c r="AC3521"/>
      <c r="AD3521" s="3" t="s">
        <v>16446</v>
      </c>
      <c r="AE3521" s="3" t="s">
        <v>14091</v>
      </c>
    </row>
    <row r="3522" spans="1:31" hidden="1" x14ac:dyDescent="0.25">
      <c r="A3522" t="s">
        <v>10893</v>
      </c>
      <c r="B3522" t="s">
        <v>10894</v>
      </c>
      <c r="C3522" s="3" t="s">
        <v>32</v>
      </c>
      <c r="D3522" s="3" t="s">
        <v>10598</v>
      </c>
      <c r="E3522" s="3" t="s">
        <v>5150</v>
      </c>
      <c r="F3522" s="3">
        <v>10000</v>
      </c>
      <c r="G3522" s="34">
        <v>16.190000000000001</v>
      </c>
      <c r="H3522" s="3" t="s">
        <v>26</v>
      </c>
      <c r="I3522" s="3" t="s">
        <v>21</v>
      </c>
      <c r="J3522" s="3" t="s">
        <v>8256</v>
      </c>
      <c r="K3522" s="3" t="s">
        <v>8260</v>
      </c>
      <c r="L3522" s="3" t="s">
        <v>8255</v>
      </c>
      <c r="M3522" s="26" t="s">
        <v>13873</v>
      </c>
      <c r="N3522"/>
      <c r="O3522" s="3" t="s">
        <v>78</v>
      </c>
      <c r="P3522" s="34">
        <v>733.98</v>
      </c>
      <c r="Q3522" s="34">
        <v>2132.21</v>
      </c>
      <c r="R3522" s="34">
        <v>-1398.23</v>
      </c>
      <c r="S3522" s="36">
        <v>-0.66</v>
      </c>
      <c r="T3522" s="34" t="s">
        <v>78</v>
      </c>
      <c r="U3522" s="34">
        <v>32.380000000000003</v>
      </c>
      <c r="V3522" s="34">
        <v>53.98</v>
      </c>
      <c r="W3522" s="34">
        <v>-21.6</v>
      </c>
      <c r="X3522" s="36">
        <v>-0.4</v>
      </c>
      <c r="Y3522" s="3" t="str">
        <f>IFERROR(VLOOKUP(A3522,'Pivot price tier'!$C$8:$L$2245,10,0),"")</f>
        <v/>
      </c>
      <c r="Z3522" s="3" t="str">
        <f>IFERROR(VLOOKUP(A3522,'Pivot price tier by size'!$D$8:$M$2466,10,0),"")</f>
        <v/>
      </c>
      <c r="AA3522" s="3" t="str">
        <f>IFERROR(VLOOKUP(A3522,'Pivot category'!$B$8:$I$2191,8,0),"")</f>
        <v/>
      </c>
      <c r="AB3522" s="3" t="str">
        <f t="shared" ref="AB3522:AB3585" si="55">IF(P3522&lt;$AC$1,"Bottom 5%","")</f>
        <v>Bottom 5%</v>
      </c>
      <c r="AC3522"/>
      <c r="AD3522" s="3" t="s">
        <v>16446</v>
      </c>
      <c r="AE3522" s="3" t="s">
        <v>14091</v>
      </c>
    </row>
    <row r="3523" spans="1:31" x14ac:dyDescent="0.25">
      <c r="A3523" t="s">
        <v>7814</v>
      </c>
      <c r="B3523" t="s">
        <v>1389</v>
      </c>
      <c r="C3523" s="3" t="s">
        <v>38</v>
      </c>
      <c r="D3523" s="3" t="s">
        <v>3758</v>
      </c>
      <c r="E3523" s="3" t="s">
        <v>5150</v>
      </c>
      <c r="F3523" s="3">
        <v>7000</v>
      </c>
      <c r="G3523" s="34">
        <v>41.99</v>
      </c>
      <c r="H3523" s="3" t="s">
        <v>28</v>
      </c>
      <c r="I3523" s="3" t="s">
        <v>21</v>
      </c>
      <c r="J3523" s="3" t="s">
        <v>8251</v>
      </c>
      <c r="K3523" s="3" t="s">
        <v>8252</v>
      </c>
      <c r="L3523" s="3" t="s">
        <v>68</v>
      </c>
      <c r="M3523" s="26" t="s">
        <v>13873</v>
      </c>
      <c r="N3523"/>
      <c r="O3523" s="3">
        <v>157</v>
      </c>
      <c r="P3523" s="34">
        <v>1164531.6599999999</v>
      </c>
      <c r="Q3523" s="34">
        <v>1114277.3999999999</v>
      </c>
      <c r="R3523" s="34">
        <v>50254.26</v>
      </c>
      <c r="S3523" s="36">
        <v>0.05</v>
      </c>
      <c r="T3523" s="34">
        <v>7417.399108280254</v>
      </c>
      <c r="U3523" s="34">
        <v>373986.69</v>
      </c>
      <c r="V3523" s="34">
        <v>349738.6</v>
      </c>
      <c r="W3523" s="34">
        <v>24248.09</v>
      </c>
      <c r="X3523" s="36">
        <v>7.0000000000000007E-2</v>
      </c>
      <c r="Y3523" s="3" t="str">
        <f>IFERROR(VLOOKUP(A3523,'Pivot price tier'!$C$8:$L$2245,10,0),"")</f>
        <v xml:space="preserve"> </v>
      </c>
      <c r="Z3523" s="3" t="str">
        <f>IFERROR(VLOOKUP(A3523,'Pivot price tier by size'!$D$8:$M$2466,10,0),"")</f>
        <v xml:space="preserve"> </v>
      </c>
      <c r="AA3523" s="3" t="str">
        <f>IFERROR(VLOOKUP(A3523,'Pivot category'!$B$8:$I$2191,8,0),"")</f>
        <v xml:space="preserve"> </v>
      </c>
      <c r="AB3523" s="3" t="str">
        <f t="shared" si="55"/>
        <v/>
      </c>
      <c r="AC3523"/>
      <c r="AD3523" s="3" t="s">
        <v>16452</v>
      </c>
      <c r="AE3523" s="3" t="s">
        <v>16455</v>
      </c>
    </row>
    <row r="3524" spans="1:31" hidden="1" x14ac:dyDescent="0.25">
      <c r="A3524" t="s">
        <v>9310</v>
      </c>
      <c r="B3524" t="s">
        <v>5032</v>
      </c>
      <c r="C3524" s="3" t="s">
        <v>32</v>
      </c>
      <c r="D3524" s="3" t="s">
        <v>4969</v>
      </c>
      <c r="E3524" s="3" t="s">
        <v>5151</v>
      </c>
      <c r="F3524" s="3">
        <v>7000</v>
      </c>
      <c r="G3524" s="34">
        <v>21.59</v>
      </c>
      <c r="H3524" s="3" t="s">
        <v>12619</v>
      </c>
      <c r="I3524" s="3" t="s">
        <v>21</v>
      </c>
      <c r="J3524" s="3" t="s">
        <v>8256</v>
      </c>
      <c r="K3524" s="3" t="s">
        <v>8252</v>
      </c>
      <c r="L3524" s="3" t="s">
        <v>8255</v>
      </c>
      <c r="M3524" s="26" t="s">
        <v>13873</v>
      </c>
      <c r="N3524"/>
      <c r="O3524" s="3">
        <v>9</v>
      </c>
      <c r="P3524" s="34">
        <v>14280.18</v>
      </c>
      <c r="Q3524" s="34">
        <v>17591.73</v>
      </c>
      <c r="R3524" s="34">
        <v>-3311.55</v>
      </c>
      <c r="S3524" s="36">
        <v>-0.19</v>
      </c>
      <c r="T3524" s="34">
        <v>1586.6866666666667</v>
      </c>
      <c r="U3524" s="34">
        <v>2166.5700000000002</v>
      </c>
      <c r="V3524" s="34">
        <v>11998.43</v>
      </c>
      <c r="W3524" s="34">
        <v>-9831.86</v>
      </c>
      <c r="X3524" s="36">
        <v>-0.82</v>
      </c>
      <c r="Y3524" s="3" t="str">
        <f>IFERROR(VLOOKUP(A3524,'Pivot price tier'!$C$8:$L$2245,10,0),"")</f>
        <v/>
      </c>
      <c r="Z3524" s="3" t="str">
        <f>IFERROR(VLOOKUP(A3524,'Pivot price tier by size'!$D$8:$M$2466,10,0),"")</f>
        <v/>
      </c>
      <c r="AA3524" s="3" t="str">
        <f>IFERROR(VLOOKUP(A3524,'Pivot category'!$B$8:$I$2191,8,0),"")</f>
        <v/>
      </c>
      <c r="AB3524" s="3" t="str">
        <f t="shared" si="55"/>
        <v>Bottom 5%</v>
      </c>
      <c r="AC3524"/>
      <c r="AD3524" s="3" t="s">
        <v>11231</v>
      </c>
      <c r="AE3524" s="3" t="s">
        <v>14123</v>
      </c>
    </row>
    <row r="3525" spans="1:31" hidden="1" x14ac:dyDescent="0.25">
      <c r="A3525" t="s">
        <v>8636</v>
      </c>
      <c r="B3525" t="s">
        <v>8635</v>
      </c>
      <c r="C3525" s="3" t="s">
        <v>36</v>
      </c>
      <c r="D3525" s="3" t="s">
        <v>5176</v>
      </c>
      <c r="E3525" s="3">
        <v>0</v>
      </c>
      <c r="F3525" s="3">
        <v>8000</v>
      </c>
      <c r="G3525" s="34">
        <v>24.99</v>
      </c>
      <c r="H3525" s="3" t="s">
        <v>29</v>
      </c>
      <c r="I3525" s="3" t="s">
        <v>19</v>
      </c>
      <c r="J3525" s="3" t="s">
        <v>8251</v>
      </c>
      <c r="K3525" s="3" t="s">
        <v>8273</v>
      </c>
      <c r="L3525" s="3" t="s">
        <v>68</v>
      </c>
      <c r="M3525" s="26" t="s">
        <v>13873</v>
      </c>
      <c r="N3525"/>
      <c r="O3525" s="3">
        <v>15</v>
      </c>
      <c r="P3525" s="34">
        <v>4608.09</v>
      </c>
      <c r="Q3525" s="34">
        <v>4948.0200000000004</v>
      </c>
      <c r="R3525" s="34">
        <v>-339.93</v>
      </c>
      <c r="S3525" s="36">
        <v>-7.0000000000000007E-2</v>
      </c>
      <c r="T3525" s="34">
        <v>307.20600000000002</v>
      </c>
      <c r="U3525" s="34">
        <v>40777.32</v>
      </c>
      <c r="V3525" s="34">
        <v>41933.22</v>
      </c>
      <c r="W3525" s="34">
        <v>-1155.9000000000001</v>
      </c>
      <c r="X3525" s="36">
        <v>-0.03</v>
      </c>
      <c r="Y3525" s="3" t="str">
        <f>IFERROR(VLOOKUP(A3525,'Pivot price tier'!$C$8:$L$2245,10,0),"")</f>
        <v/>
      </c>
      <c r="Z3525" s="3" t="str">
        <f>IFERROR(VLOOKUP(A3525,'Pivot price tier by size'!$D$8:$M$2466,10,0),"")</f>
        <v/>
      </c>
      <c r="AA3525" s="3" t="str">
        <f>IFERROR(VLOOKUP(A3525,'Pivot category'!$B$8:$I$2191,8,0),"")</f>
        <v/>
      </c>
      <c r="AB3525" s="3" t="str">
        <f t="shared" si="55"/>
        <v>Bottom 5%</v>
      </c>
      <c r="AC3525"/>
      <c r="AD3525" s="3" t="s">
        <v>11231</v>
      </c>
      <c r="AE3525" s="3" t="s">
        <v>14115</v>
      </c>
    </row>
    <row r="3526" spans="1:31" hidden="1" x14ac:dyDescent="0.25">
      <c r="A3526" t="s">
        <v>12862</v>
      </c>
      <c r="B3526" t="s">
        <v>14919</v>
      </c>
      <c r="C3526" s="3" t="s">
        <v>32</v>
      </c>
      <c r="D3526" s="3" t="s">
        <v>11448</v>
      </c>
      <c r="E3526" s="3" t="s">
        <v>5150</v>
      </c>
      <c r="F3526" s="3">
        <v>30000</v>
      </c>
      <c r="G3526" s="34">
        <v>119.99</v>
      </c>
      <c r="H3526" s="3" t="s">
        <v>12622</v>
      </c>
      <c r="I3526" s="3" t="s">
        <v>74</v>
      </c>
      <c r="J3526" s="3" t="s">
        <v>13403</v>
      </c>
      <c r="K3526" s="3" t="s">
        <v>8264</v>
      </c>
      <c r="L3526" s="3" t="s">
        <v>68</v>
      </c>
      <c r="M3526" s="26">
        <v>45778</v>
      </c>
      <c r="N3526"/>
      <c r="O3526" s="3">
        <v>0</v>
      </c>
      <c r="P3526" s="34">
        <v>359.97</v>
      </c>
      <c r="Q3526" s="34"/>
      <c r="R3526" s="34">
        <v>359.97</v>
      </c>
      <c r="T3526" s="34" t="s">
        <v>78</v>
      </c>
      <c r="U3526" s="34">
        <v>0</v>
      </c>
      <c r="V3526" s="34">
        <v>119.99</v>
      </c>
      <c r="W3526" s="34">
        <v>-119.99</v>
      </c>
      <c r="X3526" s="36">
        <v>-1</v>
      </c>
      <c r="Y3526" s="3" t="str">
        <f>IFERROR(VLOOKUP(A3526,'Pivot price tier'!$C$8:$L$2245,10,0),"")</f>
        <v/>
      </c>
      <c r="Z3526" s="3" t="str">
        <f>IFERROR(VLOOKUP(A3526,'Pivot price tier by size'!$D$8:$M$2466,10,0),"")</f>
        <v/>
      </c>
      <c r="AA3526" s="3" t="str">
        <f>IFERROR(VLOOKUP(A3526,'Pivot category'!$B$8:$I$2191,8,0),"")</f>
        <v/>
      </c>
      <c r="AB3526" s="3" t="str">
        <f t="shared" si="55"/>
        <v>Bottom 5%</v>
      </c>
      <c r="AC3526"/>
      <c r="AD3526" s="3" t="s">
        <v>16463</v>
      </c>
      <c r="AE3526" s="3" t="s">
        <v>14106</v>
      </c>
    </row>
    <row r="3527" spans="1:31" hidden="1" x14ac:dyDescent="0.25">
      <c r="A3527" t="s">
        <v>9834</v>
      </c>
      <c r="B3527" t="s">
        <v>9835</v>
      </c>
      <c r="C3527" s="3" t="s">
        <v>69</v>
      </c>
      <c r="D3527" s="3" t="s">
        <v>9523</v>
      </c>
      <c r="E3527" s="3" t="s">
        <v>5198</v>
      </c>
      <c r="F3527" s="3">
        <v>7000</v>
      </c>
      <c r="G3527" s="34">
        <v>0.59</v>
      </c>
      <c r="H3527" s="3" t="s">
        <v>28</v>
      </c>
      <c r="I3527" s="3" t="s">
        <v>70</v>
      </c>
      <c r="J3527" s="3" t="s">
        <v>8256</v>
      </c>
      <c r="K3527" s="3" t="s">
        <v>8252</v>
      </c>
      <c r="L3527" s="3" t="s">
        <v>8255</v>
      </c>
      <c r="M3527" s="26" t="s">
        <v>13873</v>
      </c>
      <c r="N3527"/>
      <c r="O3527" s="3">
        <v>7</v>
      </c>
      <c r="P3527" s="34">
        <v>1745.22</v>
      </c>
      <c r="Q3527" s="34">
        <v>1540.32</v>
      </c>
      <c r="R3527" s="34">
        <v>204.9</v>
      </c>
      <c r="S3527" s="36">
        <v>0.13</v>
      </c>
      <c r="T3527" s="34">
        <v>249.31714285714287</v>
      </c>
      <c r="U3527" s="34">
        <v>300.89999999999998</v>
      </c>
      <c r="V3527" s="34">
        <v>219.7</v>
      </c>
      <c r="W3527" s="34">
        <v>81.2</v>
      </c>
      <c r="X3527" s="36">
        <v>0.37</v>
      </c>
      <c r="Y3527" s="3" t="str">
        <f>IFERROR(VLOOKUP(A3527,'Pivot price tier'!$C$8:$L$2245,10,0),"")</f>
        <v/>
      </c>
      <c r="Z3527" s="3" t="str">
        <f>IFERROR(VLOOKUP(A3527,'Pivot price tier by size'!$D$8:$M$2466,10,0),"")</f>
        <v/>
      </c>
      <c r="AA3527" s="3" t="str">
        <f>IFERROR(VLOOKUP(A3527,'Pivot category'!$B$8:$I$2191,8,0),"")</f>
        <v/>
      </c>
      <c r="AB3527" s="3" t="str">
        <f t="shared" si="55"/>
        <v>Bottom 5%</v>
      </c>
      <c r="AC3527"/>
      <c r="AD3527" s="3" t="s">
        <v>11231</v>
      </c>
      <c r="AE3527" s="3" t="s">
        <v>14091</v>
      </c>
    </row>
    <row r="3528" spans="1:31" hidden="1" x14ac:dyDescent="0.25">
      <c r="A3528" t="s">
        <v>9644</v>
      </c>
      <c r="B3528" t="s">
        <v>9645</v>
      </c>
      <c r="C3528" s="3" t="s">
        <v>32</v>
      </c>
      <c r="D3528" s="3" t="s">
        <v>9482</v>
      </c>
      <c r="E3528" s="3" t="s">
        <v>5198</v>
      </c>
      <c r="F3528" s="3">
        <v>7000</v>
      </c>
      <c r="G3528" s="34">
        <v>7.79</v>
      </c>
      <c r="H3528" s="3" t="s">
        <v>28</v>
      </c>
      <c r="I3528" s="3" t="s">
        <v>13</v>
      </c>
      <c r="J3528" s="3" t="s">
        <v>8256</v>
      </c>
      <c r="K3528" s="3" t="s">
        <v>8252</v>
      </c>
      <c r="L3528" s="3" t="s">
        <v>8255</v>
      </c>
      <c r="M3528" s="26" t="s">
        <v>13873</v>
      </c>
      <c r="N3528"/>
      <c r="O3528" s="3">
        <v>5</v>
      </c>
      <c r="P3528" s="34">
        <v>973.75</v>
      </c>
      <c r="Q3528" s="34">
        <v>3482.13</v>
      </c>
      <c r="R3528" s="34">
        <v>-2508.38</v>
      </c>
      <c r="S3528" s="36">
        <v>-0.72</v>
      </c>
      <c r="T3528" s="34">
        <v>194.75</v>
      </c>
      <c r="U3528" s="34">
        <v>257.07</v>
      </c>
      <c r="V3528" s="34">
        <v>334.97</v>
      </c>
      <c r="W3528" s="34">
        <v>-77.900000000000006</v>
      </c>
      <c r="X3528" s="36">
        <v>-0.23</v>
      </c>
      <c r="Y3528" s="3" t="str">
        <f>IFERROR(VLOOKUP(A3528,'Pivot price tier'!$C$8:$L$2245,10,0),"")</f>
        <v/>
      </c>
      <c r="Z3528" s="3" t="str">
        <f>IFERROR(VLOOKUP(A3528,'Pivot price tier by size'!$D$8:$M$2466,10,0),"")</f>
        <v/>
      </c>
      <c r="AA3528" s="3" t="str">
        <f>IFERROR(VLOOKUP(A3528,'Pivot category'!$B$8:$I$2191,8,0),"")</f>
        <v/>
      </c>
      <c r="AB3528" s="3" t="str">
        <f t="shared" si="55"/>
        <v>Bottom 5%</v>
      </c>
      <c r="AC3528"/>
      <c r="AD3528" s="3" t="s">
        <v>11231</v>
      </c>
      <c r="AE3528" s="3" t="s">
        <v>14091</v>
      </c>
    </row>
    <row r="3529" spans="1:31" hidden="1" x14ac:dyDescent="0.25">
      <c r="A3529" t="s">
        <v>9836</v>
      </c>
      <c r="B3529" t="s">
        <v>9837</v>
      </c>
      <c r="C3529" s="3" t="s">
        <v>69</v>
      </c>
      <c r="D3529" s="3" t="s">
        <v>9524</v>
      </c>
      <c r="E3529" s="3" t="s">
        <v>5198</v>
      </c>
      <c r="F3529" s="3">
        <v>7000</v>
      </c>
      <c r="G3529" s="34">
        <v>0.59</v>
      </c>
      <c r="H3529" s="3" t="s">
        <v>28</v>
      </c>
      <c r="I3529" s="3" t="s">
        <v>70</v>
      </c>
      <c r="J3529" s="3" t="s">
        <v>8256</v>
      </c>
      <c r="K3529" s="3" t="s">
        <v>8252</v>
      </c>
      <c r="L3529" s="3" t="s">
        <v>8255</v>
      </c>
      <c r="M3529" s="26" t="s">
        <v>13873</v>
      </c>
      <c r="N3529"/>
      <c r="O3529" s="3">
        <v>4</v>
      </c>
      <c r="P3529" s="34">
        <v>1642.56</v>
      </c>
      <c r="Q3529" s="34">
        <v>1848.06</v>
      </c>
      <c r="R3529" s="34">
        <v>-205.5</v>
      </c>
      <c r="S3529" s="36">
        <v>-0.11</v>
      </c>
      <c r="T3529" s="34">
        <v>410.64</v>
      </c>
      <c r="U3529" s="34">
        <v>169.92</v>
      </c>
      <c r="V3529" s="34">
        <v>71.2</v>
      </c>
      <c r="W3529" s="34">
        <v>98.72</v>
      </c>
      <c r="X3529" s="36">
        <v>1.39</v>
      </c>
      <c r="Y3529" s="3" t="str">
        <f>IFERROR(VLOOKUP(A3529,'Pivot price tier'!$C$8:$L$2245,10,0),"")</f>
        <v/>
      </c>
      <c r="Z3529" s="3" t="str">
        <f>IFERROR(VLOOKUP(A3529,'Pivot price tier by size'!$D$8:$M$2466,10,0),"")</f>
        <v/>
      </c>
      <c r="AA3529" s="3" t="str">
        <f>IFERROR(VLOOKUP(A3529,'Pivot category'!$B$8:$I$2191,8,0),"")</f>
        <v/>
      </c>
      <c r="AB3529" s="3" t="str">
        <f t="shared" si="55"/>
        <v>Bottom 5%</v>
      </c>
      <c r="AC3529"/>
      <c r="AD3529" s="3" t="s">
        <v>11231</v>
      </c>
      <c r="AE3529" s="3" t="s">
        <v>14091</v>
      </c>
    </row>
    <row r="3530" spans="1:31" hidden="1" x14ac:dyDescent="0.25">
      <c r="A3530" t="s">
        <v>9646</v>
      </c>
      <c r="B3530" t="s">
        <v>9647</v>
      </c>
      <c r="C3530" s="3" t="s">
        <v>32</v>
      </c>
      <c r="D3530" s="3" t="s">
        <v>9483</v>
      </c>
      <c r="E3530" s="3" t="s">
        <v>5198</v>
      </c>
      <c r="F3530" s="3">
        <v>7000</v>
      </c>
      <c r="G3530" s="34">
        <v>7.79</v>
      </c>
      <c r="H3530" s="3" t="s">
        <v>28</v>
      </c>
      <c r="I3530" s="3" t="s">
        <v>13</v>
      </c>
      <c r="J3530" s="3" t="s">
        <v>8256</v>
      </c>
      <c r="K3530" s="3" t="s">
        <v>8252</v>
      </c>
      <c r="L3530" s="3" t="s">
        <v>8255</v>
      </c>
      <c r="M3530" s="26" t="s">
        <v>13873</v>
      </c>
      <c r="N3530"/>
      <c r="O3530" s="3">
        <v>3</v>
      </c>
      <c r="P3530" s="34">
        <v>654.36</v>
      </c>
      <c r="Q3530" s="34">
        <v>1667.06</v>
      </c>
      <c r="R3530" s="34">
        <v>-1012.7</v>
      </c>
      <c r="S3530" s="36">
        <v>-0.61</v>
      </c>
      <c r="T3530" s="34">
        <v>218.12</v>
      </c>
      <c r="U3530" s="34">
        <v>467.4</v>
      </c>
      <c r="V3530" s="34">
        <v>233.7</v>
      </c>
      <c r="W3530" s="34">
        <v>233.7</v>
      </c>
      <c r="X3530" s="36">
        <v>1</v>
      </c>
      <c r="Y3530" s="3" t="str">
        <f>IFERROR(VLOOKUP(A3530,'Pivot price tier'!$C$8:$L$2245,10,0),"")</f>
        <v/>
      </c>
      <c r="Z3530" s="3" t="str">
        <f>IFERROR(VLOOKUP(A3530,'Pivot price tier by size'!$D$8:$M$2466,10,0),"")</f>
        <v/>
      </c>
      <c r="AA3530" s="3" t="str">
        <f>IFERROR(VLOOKUP(A3530,'Pivot category'!$B$8:$I$2191,8,0),"")</f>
        <v/>
      </c>
      <c r="AB3530" s="3" t="str">
        <f t="shared" si="55"/>
        <v>Bottom 5%</v>
      </c>
      <c r="AC3530"/>
      <c r="AD3530" s="3" t="s">
        <v>11231</v>
      </c>
      <c r="AE3530" s="3" t="s">
        <v>14091</v>
      </c>
    </row>
    <row r="3531" spans="1:31" hidden="1" x14ac:dyDescent="0.25">
      <c r="A3531" t="s">
        <v>9838</v>
      </c>
      <c r="B3531" t="s">
        <v>9839</v>
      </c>
      <c r="C3531" s="3" t="s">
        <v>69</v>
      </c>
      <c r="D3531" s="3" t="s">
        <v>9525</v>
      </c>
      <c r="E3531" s="3" t="s">
        <v>5198</v>
      </c>
      <c r="F3531" s="3">
        <v>7000</v>
      </c>
      <c r="G3531" s="34">
        <v>0.59</v>
      </c>
      <c r="H3531" s="3" t="s">
        <v>28</v>
      </c>
      <c r="I3531" s="3" t="s">
        <v>70</v>
      </c>
      <c r="J3531" s="3" t="s">
        <v>8256</v>
      </c>
      <c r="K3531" s="3" t="s">
        <v>8252</v>
      </c>
      <c r="L3531" s="3" t="s">
        <v>8255</v>
      </c>
      <c r="M3531" s="26" t="s">
        <v>13873</v>
      </c>
      <c r="N3531"/>
      <c r="O3531" s="3">
        <v>4</v>
      </c>
      <c r="P3531" s="34">
        <v>1145.19</v>
      </c>
      <c r="Q3531" s="34">
        <v>1614.59</v>
      </c>
      <c r="R3531" s="34">
        <v>-469.4</v>
      </c>
      <c r="S3531" s="36">
        <v>-0.28999999999999998</v>
      </c>
      <c r="T3531" s="34">
        <v>286.29750000000001</v>
      </c>
      <c r="U3531" s="34">
        <v>147.5</v>
      </c>
      <c r="V3531" s="34">
        <v>148.5</v>
      </c>
      <c r="W3531" s="34">
        <v>-1</v>
      </c>
      <c r="X3531" s="36">
        <v>-0.01</v>
      </c>
      <c r="Y3531" s="3" t="str">
        <f>IFERROR(VLOOKUP(A3531,'Pivot price tier'!$C$8:$L$2245,10,0),"")</f>
        <v/>
      </c>
      <c r="Z3531" s="3" t="str">
        <f>IFERROR(VLOOKUP(A3531,'Pivot price tier by size'!$D$8:$M$2466,10,0),"")</f>
        <v/>
      </c>
      <c r="AA3531" s="3" t="str">
        <f>IFERROR(VLOOKUP(A3531,'Pivot category'!$B$8:$I$2191,8,0),"")</f>
        <v/>
      </c>
      <c r="AB3531" s="3" t="str">
        <f t="shared" si="55"/>
        <v>Bottom 5%</v>
      </c>
      <c r="AC3531"/>
      <c r="AD3531" s="3" t="s">
        <v>11231</v>
      </c>
      <c r="AE3531" s="3" t="s">
        <v>14091</v>
      </c>
    </row>
    <row r="3532" spans="1:31" hidden="1" x14ac:dyDescent="0.25">
      <c r="A3532" t="s">
        <v>9648</v>
      </c>
      <c r="B3532" t="s">
        <v>9649</v>
      </c>
      <c r="C3532" s="3" t="s">
        <v>32</v>
      </c>
      <c r="D3532" s="3" t="s">
        <v>9484</v>
      </c>
      <c r="E3532" s="3" t="s">
        <v>5198</v>
      </c>
      <c r="F3532" s="3">
        <v>7000</v>
      </c>
      <c r="G3532" s="34">
        <v>7.79</v>
      </c>
      <c r="H3532" s="3" t="s">
        <v>28</v>
      </c>
      <c r="I3532" s="3" t="s">
        <v>13</v>
      </c>
      <c r="J3532" s="3" t="s">
        <v>8256</v>
      </c>
      <c r="K3532" s="3" t="s">
        <v>8252</v>
      </c>
      <c r="L3532" s="3" t="s">
        <v>8255</v>
      </c>
      <c r="M3532" s="26" t="s">
        <v>13873</v>
      </c>
      <c r="N3532"/>
      <c r="O3532" s="3">
        <v>2</v>
      </c>
      <c r="P3532" s="34">
        <v>888.06</v>
      </c>
      <c r="Q3532" s="34">
        <v>1589.16</v>
      </c>
      <c r="R3532" s="34">
        <v>-701.1</v>
      </c>
      <c r="S3532" s="36">
        <v>-0.44</v>
      </c>
      <c r="T3532" s="34">
        <v>444.03</v>
      </c>
      <c r="U3532" s="34">
        <v>373.92</v>
      </c>
      <c r="V3532" s="34">
        <v>708.89</v>
      </c>
      <c r="W3532" s="34">
        <v>-334.97</v>
      </c>
      <c r="X3532" s="36">
        <v>-0.47</v>
      </c>
      <c r="Y3532" s="3" t="str">
        <f>IFERROR(VLOOKUP(A3532,'Pivot price tier'!$C$8:$L$2245,10,0),"")</f>
        <v/>
      </c>
      <c r="Z3532" s="3" t="str">
        <f>IFERROR(VLOOKUP(A3532,'Pivot price tier by size'!$D$8:$M$2466,10,0),"")</f>
        <v/>
      </c>
      <c r="AA3532" s="3" t="str">
        <f>IFERROR(VLOOKUP(A3532,'Pivot category'!$B$8:$I$2191,8,0),"")</f>
        <v/>
      </c>
      <c r="AB3532" s="3" t="str">
        <f t="shared" si="55"/>
        <v>Bottom 5%</v>
      </c>
      <c r="AC3532"/>
      <c r="AD3532" s="3" t="s">
        <v>11231</v>
      </c>
      <c r="AE3532" s="3" t="s">
        <v>14091</v>
      </c>
    </row>
    <row r="3533" spans="1:31" hidden="1" x14ac:dyDescent="0.25">
      <c r="A3533" t="s">
        <v>14434</v>
      </c>
      <c r="B3533" t="s">
        <v>14435</v>
      </c>
      <c r="C3533" s="3" t="s">
        <v>32</v>
      </c>
      <c r="D3533" s="3" t="s">
        <v>14181</v>
      </c>
      <c r="E3533" s="3" t="s">
        <v>5150</v>
      </c>
      <c r="F3533" s="3">
        <v>70000</v>
      </c>
      <c r="G3533" s="34">
        <v>29.99</v>
      </c>
      <c r="H3533" s="3" t="s">
        <v>12</v>
      </c>
      <c r="I3533" s="3" t="s">
        <v>21</v>
      </c>
      <c r="J3533" s="3" t="s">
        <v>8251</v>
      </c>
      <c r="K3533" s="3" t="s">
        <v>8252</v>
      </c>
      <c r="L3533" s="3" t="s">
        <v>68</v>
      </c>
      <c r="M3533" s="26">
        <v>45658</v>
      </c>
      <c r="N3533"/>
      <c r="O3533" s="3">
        <v>54</v>
      </c>
      <c r="P3533" s="34">
        <v>69339.520000000004</v>
      </c>
      <c r="Q3533" s="34">
        <v>12647.61</v>
      </c>
      <c r="R3533" s="34">
        <v>56691.91</v>
      </c>
      <c r="S3533" s="36">
        <v>4.4800000000000004</v>
      </c>
      <c r="T3533" s="34">
        <v>1284.0651851851853</v>
      </c>
      <c r="U3533" s="34">
        <v>39641.620000000003</v>
      </c>
      <c r="V3533" s="34">
        <v>12601.68</v>
      </c>
      <c r="W3533" s="34">
        <v>27039.94</v>
      </c>
      <c r="X3533" s="36">
        <v>2.15</v>
      </c>
      <c r="Y3533" s="3" t="str">
        <f>IFERROR(VLOOKUP(A3533,'Pivot price tier'!$C$8:$L$2245,10,0),"")</f>
        <v xml:space="preserve"> </v>
      </c>
      <c r="Z3533" s="3" t="str">
        <f>IFERROR(VLOOKUP(A3533,'Pivot price tier by size'!$D$8:$M$2466,10,0),"")</f>
        <v xml:space="preserve"> </v>
      </c>
      <c r="AA3533" s="3" t="str">
        <f>IFERROR(VLOOKUP(A3533,'Pivot category'!$B$8:$I$2191,8,0),"")</f>
        <v xml:space="preserve"> </v>
      </c>
      <c r="AB3533" s="3" t="str">
        <f t="shared" si="55"/>
        <v/>
      </c>
      <c r="AC3533"/>
      <c r="AD3533" s="3" t="s">
        <v>11231</v>
      </c>
      <c r="AE3533" s="3" t="s">
        <v>14101</v>
      </c>
    </row>
    <row r="3534" spans="1:31" hidden="1" x14ac:dyDescent="0.25">
      <c r="A3534" t="s">
        <v>14920</v>
      </c>
      <c r="B3534" t="s">
        <v>14921</v>
      </c>
      <c r="C3534" s="3" t="s">
        <v>36</v>
      </c>
      <c r="D3534" s="3" t="s">
        <v>5135</v>
      </c>
      <c r="E3534" s="3" t="s">
        <v>5150</v>
      </c>
      <c r="F3534" s="3">
        <v>5000</v>
      </c>
      <c r="G3534" s="34">
        <v>33.590000000000003</v>
      </c>
      <c r="H3534" s="3" t="s">
        <v>26</v>
      </c>
      <c r="I3534" s="3" t="s">
        <v>23</v>
      </c>
      <c r="J3534" s="3" t="s">
        <v>8256</v>
      </c>
      <c r="K3534" s="3" t="s">
        <v>8260</v>
      </c>
      <c r="L3534" s="3" t="s">
        <v>8255</v>
      </c>
      <c r="M3534" s="26">
        <v>45778</v>
      </c>
      <c r="N3534"/>
      <c r="O3534" s="3">
        <v>1</v>
      </c>
      <c r="P3534" s="34">
        <v>234.29</v>
      </c>
      <c r="Q3534" s="34">
        <v>33.47</v>
      </c>
      <c r="R3534" s="34">
        <v>200.82</v>
      </c>
      <c r="S3534" s="36">
        <v>6</v>
      </c>
      <c r="T3534" s="34">
        <v>234.29</v>
      </c>
      <c r="U3534" s="34" t="s">
        <v>78</v>
      </c>
      <c r="V3534" s="34" t="s">
        <v>78</v>
      </c>
      <c r="W3534" s="34" t="s">
        <v>78</v>
      </c>
      <c r="X3534" s="36" t="s">
        <v>78</v>
      </c>
      <c r="Y3534" s="3" t="str">
        <f>IFERROR(VLOOKUP(A3534,'Pivot price tier'!$C$8:$L$2245,10,0),"")</f>
        <v/>
      </c>
      <c r="Z3534" s="3" t="str">
        <f>IFERROR(VLOOKUP(A3534,'Pivot price tier by size'!$D$8:$M$2466,10,0),"")</f>
        <v/>
      </c>
      <c r="AA3534" s="3" t="str">
        <f>IFERROR(VLOOKUP(A3534,'Pivot category'!$B$8:$I$2191,8,0),"")</f>
        <v/>
      </c>
      <c r="AB3534" s="3" t="str">
        <f t="shared" si="55"/>
        <v>Bottom 5%</v>
      </c>
      <c r="AC3534"/>
      <c r="AD3534" s="3" t="s">
        <v>16523</v>
      </c>
      <c r="AE3534" s="3" t="s">
        <v>14122</v>
      </c>
    </row>
    <row r="3535" spans="1:31" hidden="1" x14ac:dyDescent="0.25">
      <c r="A3535" t="s">
        <v>11771</v>
      </c>
      <c r="B3535" t="s">
        <v>11772</v>
      </c>
      <c r="C3535" s="3" t="s">
        <v>32</v>
      </c>
      <c r="D3535" s="3" t="s">
        <v>11449</v>
      </c>
      <c r="E3535" s="3" t="s">
        <v>5150</v>
      </c>
      <c r="F3535" s="3">
        <v>7000</v>
      </c>
      <c r="G3535" s="34">
        <v>17.989999999999998</v>
      </c>
      <c r="H3535" s="3" t="s">
        <v>12</v>
      </c>
      <c r="I3535" s="3" t="s">
        <v>23</v>
      </c>
      <c r="J3535" s="3" t="s">
        <v>8256</v>
      </c>
      <c r="K3535" s="3" t="s">
        <v>8252</v>
      </c>
      <c r="L3535" s="3" t="s">
        <v>8255</v>
      </c>
      <c r="M3535" s="26">
        <v>45047</v>
      </c>
      <c r="N3535"/>
      <c r="O3535" s="3">
        <v>5</v>
      </c>
      <c r="P3535" s="34">
        <v>7623.22</v>
      </c>
      <c r="Q3535" s="34">
        <v>8355.93</v>
      </c>
      <c r="R3535" s="34">
        <v>-732.71</v>
      </c>
      <c r="S3535" s="36">
        <v>-0.09</v>
      </c>
      <c r="T3535" s="34">
        <v>1524.644</v>
      </c>
      <c r="U3535" s="34">
        <v>2126.41</v>
      </c>
      <c r="V3535" s="34">
        <v>3473.14</v>
      </c>
      <c r="W3535" s="34">
        <v>-1346.73</v>
      </c>
      <c r="X3535" s="36">
        <v>-0.39</v>
      </c>
      <c r="Y3535" s="3" t="str">
        <f>IFERROR(VLOOKUP(A3535,'Pivot price tier'!$C$8:$L$2245,10,0),"")</f>
        <v/>
      </c>
      <c r="Z3535" s="3" t="str">
        <f>IFERROR(VLOOKUP(A3535,'Pivot price tier by size'!$D$8:$M$2466,10,0),"")</f>
        <v/>
      </c>
      <c r="AA3535" s="3" t="str">
        <f>IFERROR(VLOOKUP(A3535,'Pivot category'!$B$8:$I$2191,8,0),"")</f>
        <v/>
      </c>
      <c r="AB3535" s="3" t="str">
        <f t="shared" si="55"/>
        <v>Bottom 5%</v>
      </c>
      <c r="AC3535"/>
      <c r="AD3535" s="3" t="s">
        <v>16446</v>
      </c>
      <c r="AE3535" s="3" t="s">
        <v>14129</v>
      </c>
    </row>
    <row r="3536" spans="1:31" hidden="1" x14ac:dyDescent="0.25">
      <c r="A3536" t="s">
        <v>11830</v>
      </c>
      <c r="B3536" t="s">
        <v>11877</v>
      </c>
      <c r="C3536" s="3" t="s">
        <v>32</v>
      </c>
      <c r="D3536" s="3" t="s">
        <v>11450</v>
      </c>
      <c r="E3536" s="3" t="s">
        <v>5150</v>
      </c>
      <c r="F3536" s="3">
        <v>7000</v>
      </c>
      <c r="G3536" s="34">
        <v>29.99</v>
      </c>
      <c r="H3536" s="3" t="s">
        <v>12</v>
      </c>
      <c r="I3536" s="3" t="s">
        <v>15</v>
      </c>
      <c r="J3536" s="3" t="s">
        <v>8256</v>
      </c>
      <c r="K3536" s="3" t="s">
        <v>8252</v>
      </c>
      <c r="L3536" s="3" t="s">
        <v>8255</v>
      </c>
      <c r="M3536" s="26">
        <v>45108</v>
      </c>
      <c r="N3536"/>
      <c r="O3536" s="3">
        <v>3</v>
      </c>
      <c r="P3536" s="34">
        <v>8652.99</v>
      </c>
      <c r="Q3536" s="34">
        <v>8513.69</v>
      </c>
      <c r="R3536" s="34">
        <v>139.30000000000001</v>
      </c>
      <c r="S3536" s="36">
        <v>0.02</v>
      </c>
      <c r="T3536" s="34">
        <v>2884.33</v>
      </c>
      <c r="U3536" s="34">
        <v>1559.76</v>
      </c>
      <c r="V3536" s="34">
        <v>3899.4</v>
      </c>
      <c r="W3536" s="34">
        <v>-2339.64</v>
      </c>
      <c r="X3536" s="36">
        <v>-0.6</v>
      </c>
      <c r="Y3536" s="3" t="str">
        <f>IFERROR(VLOOKUP(A3536,'Pivot price tier'!$C$8:$L$2245,10,0),"")</f>
        <v/>
      </c>
      <c r="Z3536" s="3" t="str">
        <f>IFERROR(VLOOKUP(A3536,'Pivot price tier by size'!$D$8:$M$2466,10,0),"")</f>
        <v/>
      </c>
      <c r="AA3536" s="3" t="str">
        <f>IFERROR(VLOOKUP(A3536,'Pivot category'!$B$8:$I$2191,8,0),"")</f>
        <v/>
      </c>
      <c r="AB3536" s="3" t="str">
        <f t="shared" si="55"/>
        <v>Bottom 5%</v>
      </c>
      <c r="AC3536"/>
      <c r="AD3536" s="3" t="s">
        <v>16446</v>
      </c>
      <c r="AE3536" s="3" t="s">
        <v>14129</v>
      </c>
    </row>
    <row r="3537" spans="1:31" hidden="1" x14ac:dyDescent="0.25">
      <c r="A3537" t="s">
        <v>12805</v>
      </c>
      <c r="B3537" t="s">
        <v>12806</v>
      </c>
      <c r="C3537" s="3" t="s">
        <v>32</v>
      </c>
      <c r="D3537" s="3" t="s">
        <v>12269</v>
      </c>
      <c r="E3537" s="3" t="s">
        <v>5150</v>
      </c>
      <c r="F3537" s="3">
        <v>70000</v>
      </c>
      <c r="G3537" s="34">
        <v>29.99</v>
      </c>
      <c r="H3537" s="3" t="s">
        <v>12</v>
      </c>
      <c r="I3537" s="3" t="s">
        <v>23</v>
      </c>
      <c r="J3537" s="3" t="s">
        <v>8256</v>
      </c>
      <c r="K3537" s="3" t="s">
        <v>8252</v>
      </c>
      <c r="L3537" s="3" t="s">
        <v>68</v>
      </c>
      <c r="M3537" s="26">
        <v>45323</v>
      </c>
      <c r="N3537"/>
      <c r="O3537" s="3">
        <v>5</v>
      </c>
      <c r="P3537" s="34">
        <v>863.76</v>
      </c>
      <c r="Q3537" s="34">
        <v>2183.48</v>
      </c>
      <c r="R3537" s="34">
        <v>-1319.72</v>
      </c>
      <c r="S3537" s="36">
        <v>-0.6</v>
      </c>
      <c r="T3537" s="34">
        <v>172.75200000000001</v>
      </c>
      <c r="U3537" s="34" t="s">
        <v>78</v>
      </c>
      <c r="V3537" s="34" t="s">
        <v>78</v>
      </c>
      <c r="W3537" s="34" t="s">
        <v>78</v>
      </c>
      <c r="X3537" s="36" t="s">
        <v>78</v>
      </c>
      <c r="Y3537" s="3" t="str">
        <f>IFERROR(VLOOKUP(A3537,'Pivot price tier'!$C$8:$L$2245,10,0),"")</f>
        <v>X</v>
      </c>
      <c r="Z3537" s="3" t="str">
        <f>IFERROR(VLOOKUP(A3537,'Pivot price tier by size'!$D$8:$M$2466,10,0),"")</f>
        <v>X</v>
      </c>
      <c r="AA3537" s="3" t="str">
        <f>IFERROR(VLOOKUP(A3537,'Pivot category'!$B$8:$I$2191,8,0),"")</f>
        <v>X</v>
      </c>
      <c r="AB3537" s="3" t="str">
        <f t="shared" si="55"/>
        <v>Bottom 5%</v>
      </c>
      <c r="AC3537"/>
      <c r="AD3537" s="3" t="s">
        <v>16446</v>
      </c>
      <c r="AE3537" s="3" t="s">
        <v>14129</v>
      </c>
    </row>
    <row r="3538" spans="1:31" hidden="1" x14ac:dyDescent="0.25">
      <c r="A3538" t="s">
        <v>12541</v>
      </c>
      <c r="B3538" t="s">
        <v>12542</v>
      </c>
      <c r="C3538" s="3" t="s">
        <v>32</v>
      </c>
      <c r="D3538" s="3" t="s">
        <v>12257</v>
      </c>
      <c r="E3538" s="3" t="s">
        <v>5150</v>
      </c>
      <c r="F3538" s="3">
        <v>10000</v>
      </c>
      <c r="G3538" s="34">
        <v>53.99</v>
      </c>
      <c r="H3538" s="3" t="s">
        <v>12</v>
      </c>
      <c r="I3538" s="3" t="s">
        <v>15</v>
      </c>
      <c r="J3538" s="3" t="s">
        <v>8261</v>
      </c>
      <c r="K3538" s="3" t="s">
        <v>8264</v>
      </c>
      <c r="L3538" s="3" t="s">
        <v>8255</v>
      </c>
      <c r="M3538" s="26">
        <v>45261</v>
      </c>
      <c r="N3538"/>
      <c r="O3538" s="3">
        <v>9</v>
      </c>
      <c r="P3538" s="34">
        <v>4373.41</v>
      </c>
      <c r="Q3538" s="34">
        <v>3599.6</v>
      </c>
      <c r="R3538" s="34">
        <v>773.81</v>
      </c>
      <c r="S3538" s="36">
        <v>0.21</v>
      </c>
      <c r="T3538" s="34">
        <v>485.93444444444441</v>
      </c>
      <c r="U3538" s="34">
        <v>0</v>
      </c>
      <c r="V3538" s="34">
        <v>539.94000000000005</v>
      </c>
      <c r="W3538" s="34">
        <v>-539.94000000000005</v>
      </c>
      <c r="X3538" s="36">
        <v>-1</v>
      </c>
      <c r="Y3538" s="3" t="str">
        <f>IFERROR(VLOOKUP(A3538,'Pivot price tier'!$C$8:$L$2245,10,0),"")</f>
        <v/>
      </c>
      <c r="Z3538" s="3" t="str">
        <f>IFERROR(VLOOKUP(A3538,'Pivot price tier by size'!$D$8:$M$2466,10,0),"")</f>
        <v/>
      </c>
      <c r="AA3538" s="3" t="str">
        <f>IFERROR(VLOOKUP(A3538,'Pivot category'!$B$8:$I$2191,8,0),"")</f>
        <v/>
      </c>
      <c r="AB3538" s="3" t="str">
        <f t="shared" si="55"/>
        <v>Bottom 5%</v>
      </c>
      <c r="AC3538"/>
      <c r="AD3538" s="3" t="s">
        <v>16446</v>
      </c>
      <c r="AE3538" s="3" t="s">
        <v>14129</v>
      </c>
    </row>
    <row r="3539" spans="1:31" hidden="1" x14ac:dyDescent="0.25">
      <c r="A3539" t="s">
        <v>12543</v>
      </c>
      <c r="B3539" t="s">
        <v>12544</v>
      </c>
      <c r="C3539" s="3" t="s">
        <v>32</v>
      </c>
      <c r="D3539" s="3" t="s">
        <v>12258</v>
      </c>
      <c r="E3539" s="3" t="s">
        <v>5150</v>
      </c>
      <c r="F3539" s="3">
        <v>10000</v>
      </c>
      <c r="G3539" s="34">
        <v>53.99</v>
      </c>
      <c r="H3539" s="3" t="s">
        <v>12</v>
      </c>
      <c r="I3539" s="3" t="s">
        <v>15</v>
      </c>
      <c r="J3539" s="3" t="s">
        <v>8261</v>
      </c>
      <c r="K3539" s="3" t="s">
        <v>8264</v>
      </c>
      <c r="L3539" s="3" t="s">
        <v>8255</v>
      </c>
      <c r="M3539" s="26">
        <v>45261</v>
      </c>
      <c r="N3539"/>
      <c r="O3539" s="3">
        <v>3</v>
      </c>
      <c r="P3539" s="34">
        <v>521.92999999999995</v>
      </c>
      <c r="Q3539" s="34">
        <v>719.92</v>
      </c>
      <c r="R3539" s="34">
        <v>-197.99</v>
      </c>
      <c r="S3539" s="36">
        <v>-0.28000000000000003</v>
      </c>
      <c r="T3539" s="34">
        <v>173.97666666666666</v>
      </c>
      <c r="U3539" s="34">
        <v>0</v>
      </c>
      <c r="V3539" s="34">
        <v>359.96</v>
      </c>
      <c r="W3539" s="34">
        <v>-359.96</v>
      </c>
      <c r="X3539" s="36">
        <v>-1</v>
      </c>
      <c r="Y3539" s="3" t="str">
        <f>IFERROR(VLOOKUP(A3539,'Pivot price tier'!$C$8:$L$2245,10,0),"")</f>
        <v/>
      </c>
      <c r="Z3539" s="3" t="str">
        <f>IFERROR(VLOOKUP(A3539,'Pivot price tier by size'!$D$8:$M$2466,10,0),"")</f>
        <v/>
      </c>
      <c r="AA3539" s="3" t="str">
        <f>IFERROR(VLOOKUP(A3539,'Pivot category'!$B$8:$I$2191,8,0),"")</f>
        <v/>
      </c>
      <c r="AB3539" s="3" t="str">
        <f t="shared" si="55"/>
        <v>Bottom 5%</v>
      </c>
      <c r="AC3539"/>
      <c r="AD3539" s="3" t="s">
        <v>16446</v>
      </c>
      <c r="AE3539" s="3" t="s">
        <v>14129</v>
      </c>
    </row>
    <row r="3540" spans="1:31" hidden="1" x14ac:dyDescent="0.25">
      <c r="A3540" t="s">
        <v>9650</v>
      </c>
      <c r="B3540" t="s">
        <v>9651</v>
      </c>
      <c r="C3540" s="3" t="s">
        <v>32</v>
      </c>
      <c r="D3540" s="3" t="s">
        <v>9491</v>
      </c>
      <c r="E3540" s="3" t="s">
        <v>5150</v>
      </c>
      <c r="F3540" s="3">
        <v>7000</v>
      </c>
      <c r="G3540" s="34">
        <v>19.190000000000001</v>
      </c>
      <c r="H3540" s="3" t="s">
        <v>12</v>
      </c>
      <c r="I3540" s="3" t="s">
        <v>19</v>
      </c>
      <c r="J3540" s="3" t="s">
        <v>8256</v>
      </c>
      <c r="K3540" s="3" t="s">
        <v>8252</v>
      </c>
      <c r="L3540" s="3" t="s">
        <v>8255</v>
      </c>
      <c r="M3540" s="26" t="s">
        <v>13873</v>
      </c>
      <c r="N3540"/>
      <c r="O3540" s="3">
        <v>2</v>
      </c>
      <c r="P3540" s="34">
        <v>1113.02</v>
      </c>
      <c r="Q3540" s="34">
        <v>7682.23</v>
      </c>
      <c r="R3540" s="34">
        <v>-6569.21</v>
      </c>
      <c r="S3540" s="36">
        <v>-0.86</v>
      </c>
      <c r="T3540" s="34">
        <v>556.51</v>
      </c>
      <c r="U3540" s="34">
        <v>115.14</v>
      </c>
      <c r="V3540" s="34">
        <v>2030.35</v>
      </c>
      <c r="W3540" s="34">
        <v>-1915.21</v>
      </c>
      <c r="X3540" s="36">
        <v>-0.94</v>
      </c>
      <c r="Y3540" s="3" t="str">
        <f>IFERROR(VLOOKUP(A3540,'Pivot price tier'!$C$8:$L$2245,10,0),"")</f>
        <v/>
      </c>
      <c r="Z3540" s="3" t="str">
        <f>IFERROR(VLOOKUP(A3540,'Pivot price tier by size'!$D$8:$M$2466,10,0),"")</f>
        <v/>
      </c>
      <c r="AA3540" s="3" t="str">
        <f>IFERROR(VLOOKUP(A3540,'Pivot category'!$B$8:$I$2191,8,0),"")</f>
        <v/>
      </c>
      <c r="AB3540" s="3" t="str">
        <f t="shared" si="55"/>
        <v>Bottom 5%</v>
      </c>
      <c r="AC3540"/>
      <c r="AD3540" s="3" t="s">
        <v>16446</v>
      </c>
      <c r="AE3540" s="3" t="s">
        <v>14129</v>
      </c>
    </row>
    <row r="3541" spans="1:31" hidden="1" x14ac:dyDescent="0.25">
      <c r="A3541" t="s">
        <v>7071</v>
      </c>
      <c r="B3541" t="s">
        <v>1588</v>
      </c>
      <c r="C3541" s="3" t="s">
        <v>34</v>
      </c>
      <c r="D3541" s="3" t="s">
        <v>3989</v>
      </c>
      <c r="E3541" s="3">
        <v>0</v>
      </c>
      <c r="F3541" s="3">
        <v>7000</v>
      </c>
      <c r="G3541" s="34">
        <v>11.99</v>
      </c>
      <c r="H3541" s="3" t="s">
        <v>12</v>
      </c>
      <c r="I3541" s="3" t="s">
        <v>21</v>
      </c>
      <c r="J3541" s="3" t="s">
        <v>8256</v>
      </c>
      <c r="K3541" s="3" t="s">
        <v>8260</v>
      </c>
      <c r="L3541" s="3" t="s">
        <v>8255</v>
      </c>
      <c r="M3541" s="26" t="s">
        <v>13873</v>
      </c>
      <c r="N3541"/>
      <c r="O3541" s="3">
        <v>1</v>
      </c>
      <c r="P3541" s="34">
        <v>407.66</v>
      </c>
      <c r="Q3541" s="34">
        <v>215.84</v>
      </c>
      <c r="R3541" s="34">
        <v>191.82</v>
      </c>
      <c r="S3541" s="36">
        <v>0.89</v>
      </c>
      <c r="T3541" s="34">
        <v>407.66</v>
      </c>
      <c r="U3541" s="34" t="s">
        <v>78</v>
      </c>
      <c r="V3541" s="34" t="s">
        <v>78</v>
      </c>
      <c r="W3541" s="34" t="s">
        <v>78</v>
      </c>
      <c r="X3541" s="36" t="s">
        <v>78</v>
      </c>
      <c r="Y3541" s="3" t="str">
        <f>IFERROR(VLOOKUP(A3541,'Pivot price tier'!$C$8:$L$2245,10,0),"")</f>
        <v/>
      </c>
      <c r="Z3541" s="3" t="str">
        <f>IFERROR(VLOOKUP(A3541,'Pivot price tier by size'!$D$8:$M$2466,10,0),"")</f>
        <v/>
      </c>
      <c r="AA3541" s="3" t="str">
        <f>IFERROR(VLOOKUP(A3541,'Pivot category'!$B$8:$I$2191,8,0),"")</f>
        <v/>
      </c>
      <c r="AB3541" s="3" t="str">
        <f t="shared" si="55"/>
        <v>Bottom 5%</v>
      </c>
      <c r="AC3541"/>
      <c r="AD3541" s="3" t="s">
        <v>16446</v>
      </c>
      <c r="AE3541" s="3" t="s">
        <v>16569</v>
      </c>
    </row>
    <row r="3542" spans="1:31" hidden="1" x14ac:dyDescent="0.25">
      <c r="A3542" t="s">
        <v>5990</v>
      </c>
      <c r="B3542" t="s">
        <v>1589</v>
      </c>
      <c r="C3542" s="3" t="s">
        <v>32</v>
      </c>
      <c r="D3542" s="3" t="s">
        <v>3990</v>
      </c>
      <c r="E3542" s="3" t="s">
        <v>5150</v>
      </c>
      <c r="F3542" s="3">
        <v>7000</v>
      </c>
      <c r="G3542" s="34">
        <v>11.99</v>
      </c>
      <c r="H3542" s="3" t="s">
        <v>28</v>
      </c>
      <c r="I3542" s="3" t="s">
        <v>19</v>
      </c>
      <c r="J3542" s="3" t="s">
        <v>8256</v>
      </c>
      <c r="K3542" s="3" t="s">
        <v>8252</v>
      </c>
      <c r="L3542" s="3" t="s">
        <v>8255</v>
      </c>
      <c r="M3542" s="26" t="s">
        <v>13873</v>
      </c>
      <c r="N3542"/>
      <c r="O3542" s="3" t="s">
        <v>78</v>
      </c>
      <c r="P3542" s="34">
        <v>47.96</v>
      </c>
      <c r="Q3542" s="34">
        <v>95.92</v>
      </c>
      <c r="R3542" s="34">
        <v>-47.96</v>
      </c>
      <c r="S3542" s="36">
        <v>-0.5</v>
      </c>
      <c r="T3542" s="34" t="s">
        <v>78</v>
      </c>
      <c r="U3542" s="34" t="s">
        <v>78</v>
      </c>
      <c r="V3542" s="34" t="s">
        <v>78</v>
      </c>
      <c r="W3542" s="34" t="s">
        <v>78</v>
      </c>
      <c r="X3542" s="36" t="s">
        <v>78</v>
      </c>
      <c r="Y3542" s="3" t="str">
        <f>IFERROR(VLOOKUP(A3542,'Pivot price tier'!$C$8:$L$2245,10,0),"")</f>
        <v/>
      </c>
      <c r="Z3542" s="3" t="str">
        <f>IFERROR(VLOOKUP(A3542,'Pivot price tier by size'!$D$8:$M$2466,10,0),"")</f>
        <v/>
      </c>
      <c r="AA3542" s="3" t="str">
        <f>IFERROR(VLOOKUP(A3542,'Pivot category'!$B$8:$I$2191,8,0),"")</f>
        <v/>
      </c>
      <c r="AB3542" s="3" t="str">
        <f t="shared" si="55"/>
        <v>Bottom 5%</v>
      </c>
      <c r="AC3542"/>
      <c r="AD3542" s="3" t="s">
        <v>11231</v>
      </c>
      <c r="AE3542" s="3" t="s">
        <v>14099</v>
      </c>
    </row>
    <row r="3543" spans="1:31" hidden="1" x14ac:dyDescent="0.25">
      <c r="A3543" t="s">
        <v>5989</v>
      </c>
      <c r="B3543" t="s">
        <v>1590</v>
      </c>
      <c r="C3543" s="3" t="s">
        <v>32</v>
      </c>
      <c r="D3543" s="3" t="s">
        <v>3991</v>
      </c>
      <c r="E3543" s="3" t="s">
        <v>5150</v>
      </c>
      <c r="F3543" s="3">
        <v>7000</v>
      </c>
      <c r="G3543" s="34">
        <v>11.99</v>
      </c>
      <c r="H3543" s="3" t="s">
        <v>28</v>
      </c>
      <c r="I3543" s="3" t="s">
        <v>19</v>
      </c>
      <c r="J3543" s="3" t="s">
        <v>8256</v>
      </c>
      <c r="K3543" s="3" t="s">
        <v>8252</v>
      </c>
      <c r="L3543" s="3" t="s">
        <v>8254</v>
      </c>
      <c r="M3543" s="26" t="s">
        <v>13873</v>
      </c>
      <c r="N3543"/>
      <c r="O3543" s="3">
        <v>1</v>
      </c>
      <c r="P3543" s="34">
        <v>131.88999999999999</v>
      </c>
      <c r="Q3543" s="34">
        <v>143.88</v>
      </c>
      <c r="R3543" s="34">
        <v>-11.99</v>
      </c>
      <c r="S3543" s="36">
        <v>-0.08</v>
      </c>
      <c r="T3543" s="34">
        <v>131.88999999999999</v>
      </c>
      <c r="U3543" s="34" t="s">
        <v>78</v>
      </c>
      <c r="V3543" s="34" t="s">
        <v>78</v>
      </c>
      <c r="W3543" s="34" t="s">
        <v>78</v>
      </c>
      <c r="X3543" s="36" t="s">
        <v>78</v>
      </c>
      <c r="Y3543" s="3" t="str">
        <f>IFERROR(VLOOKUP(A3543,'Pivot price tier'!$C$8:$L$2245,10,0),"")</f>
        <v/>
      </c>
      <c r="Z3543" s="3" t="str">
        <f>IFERROR(VLOOKUP(A3543,'Pivot price tier by size'!$D$8:$M$2466,10,0),"")</f>
        <v/>
      </c>
      <c r="AA3543" s="3" t="str">
        <f>IFERROR(VLOOKUP(A3543,'Pivot category'!$B$8:$I$2191,8,0),"")</f>
        <v/>
      </c>
      <c r="AB3543" s="3" t="str">
        <f t="shared" si="55"/>
        <v>Bottom 5%</v>
      </c>
      <c r="AC3543"/>
      <c r="AD3543" s="3" t="s">
        <v>11231</v>
      </c>
      <c r="AE3543" s="3" t="s">
        <v>14099</v>
      </c>
    </row>
    <row r="3544" spans="1:31" x14ac:dyDescent="0.25">
      <c r="A3544" t="s">
        <v>6965</v>
      </c>
      <c r="B3544" t="s">
        <v>1390</v>
      </c>
      <c r="C3544" s="3" t="s">
        <v>34</v>
      </c>
      <c r="D3544" s="3" t="s">
        <v>3759</v>
      </c>
      <c r="E3544" s="3" t="s">
        <v>5150</v>
      </c>
      <c r="F3544" s="3">
        <v>7000</v>
      </c>
      <c r="G3544" s="34">
        <v>10.99</v>
      </c>
      <c r="H3544" s="3" t="s">
        <v>28</v>
      </c>
      <c r="I3544" s="3" t="s">
        <v>21</v>
      </c>
      <c r="J3544" s="3" t="s">
        <v>8251</v>
      </c>
      <c r="K3544" s="3" t="s">
        <v>8252</v>
      </c>
      <c r="L3544" s="3" t="s">
        <v>68</v>
      </c>
      <c r="M3544" s="26" t="s">
        <v>13873</v>
      </c>
      <c r="N3544"/>
      <c r="O3544" s="3">
        <v>157</v>
      </c>
      <c r="P3544" s="34">
        <v>205425.08</v>
      </c>
      <c r="Q3544" s="34">
        <v>154724.35</v>
      </c>
      <c r="R3544" s="34">
        <v>50700.73</v>
      </c>
      <c r="S3544" s="36">
        <v>0.33</v>
      </c>
      <c r="T3544" s="34">
        <v>1308.4399999999998</v>
      </c>
      <c r="U3544" s="34">
        <v>132022.87</v>
      </c>
      <c r="V3544" s="34">
        <v>112138.94</v>
      </c>
      <c r="W3544" s="34">
        <v>19883.93</v>
      </c>
      <c r="X3544" s="36">
        <v>0.18</v>
      </c>
      <c r="Y3544" s="3" t="str">
        <f>IFERROR(VLOOKUP(A3544,'Pivot price tier'!$C$8:$L$2245,10,0),"")</f>
        <v xml:space="preserve"> </v>
      </c>
      <c r="Z3544" s="3" t="str">
        <f>IFERROR(VLOOKUP(A3544,'Pivot price tier by size'!$D$8:$M$2466,10,0),"")</f>
        <v xml:space="preserve"> </v>
      </c>
      <c r="AA3544" s="3" t="str">
        <f>IFERROR(VLOOKUP(A3544,'Pivot category'!$B$8:$I$2191,8,0),"")</f>
        <v xml:space="preserve"> </v>
      </c>
      <c r="AB3544" s="3" t="str">
        <f t="shared" si="55"/>
        <v/>
      </c>
      <c r="AC3544"/>
      <c r="AD3544" s="3" t="s">
        <v>16452</v>
      </c>
      <c r="AE3544" s="3" t="s">
        <v>16455</v>
      </c>
    </row>
    <row r="3545" spans="1:31" x14ac:dyDescent="0.25">
      <c r="A3545" t="s">
        <v>5590</v>
      </c>
      <c r="B3545" t="s">
        <v>1391</v>
      </c>
      <c r="C3545" s="3" t="s">
        <v>32</v>
      </c>
      <c r="D3545" s="3" t="s">
        <v>3760</v>
      </c>
      <c r="E3545" s="3" t="s">
        <v>5150</v>
      </c>
      <c r="F3545" s="3">
        <v>7000</v>
      </c>
      <c r="G3545" s="34">
        <v>24.99</v>
      </c>
      <c r="H3545" s="3" t="s">
        <v>28</v>
      </c>
      <c r="I3545" s="3" t="s">
        <v>21</v>
      </c>
      <c r="J3545" s="3" t="s">
        <v>8251</v>
      </c>
      <c r="K3545" s="3" t="s">
        <v>8252</v>
      </c>
      <c r="L3545" s="3" t="s">
        <v>68</v>
      </c>
      <c r="M3545" s="26" t="s">
        <v>13873</v>
      </c>
      <c r="N3545"/>
      <c r="O3545" s="3">
        <v>158</v>
      </c>
      <c r="P3545" s="34">
        <v>413072.26</v>
      </c>
      <c r="Q3545" s="34">
        <v>432138.73</v>
      </c>
      <c r="R3545" s="34">
        <v>-19066.47</v>
      </c>
      <c r="S3545" s="36">
        <v>-0.04</v>
      </c>
      <c r="T3545" s="34">
        <v>2614.3813924050633</v>
      </c>
      <c r="U3545" s="34">
        <v>612481.76</v>
      </c>
      <c r="V3545" s="34">
        <v>522336.33</v>
      </c>
      <c r="W3545" s="34">
        <v>90145.43</v>
      </c>
      <c r="X3545" s="36">
        <v>0.17</v>
      </c>
      <c r="Y3545" s="3" t="str">
        <f>IFERROR(VLOOKUP(A3545,'Pivot price tier'!$C$8:$L$2245,10,0),"")</f>
        <v xml:space="preserve"> </v>
      </c>
      <c r="Z3545" s="3" t="str">
        <f>IFERROR(VLOOKUP(A3545,'Pivot price tier by size'!$D$8:$M$2466,10,0),"")</f>
        <v xml:space="preserve"> </v>
      </c>
      <c r="AA3545" s="3" t="str">
        <f>IFERROR(VLOOKUP(A3545,'Pivot category'!$B$8:$I$2191,8,0),"")</f>
        <v xml:space="preserve"> </v>
      </c>
      <c r="AB3545" s="3" t="str">
        <f t="shared" si="55"/>
        <v/>
      </c>
      <c r="AC3545"/>
      <c r="AD3545" s="3" t="s">
        <v>16452</v>
      </c>
      <c r="AE3545" s="3" t="s">
        <v>16455</v>
      </c>
    </row>
    <row r="3546" spans="1:31" hidden="1" x14ac:dyDescent="0.25">
      <c r="A3546" t="s">
        <v>7181</v>
      </c>
      <c r="B3546" t="s">
        <v>7180</v>
      </c>
      <c r="C3546" s="3" t="s">
        <v>72</v>
      </c>
      <c r="D3546" s="3" t="s">
        <v>8193</v>
      </c>
      <c r="E3546" s="3">
        <v>0</v>
      </c>
      <c r="F3546" s="3">
        <v>7000</v>
      </c>
      <c r="G3546" s="34">
        <v>2.39</v>
      </c>
      <c r="H3546" s="3" t="s">
        <v>25</v>
      </c>
      <c r="I3546" s="3" t="s">
        <v>70</v>
      </c>
      <c r="J3546" s="3" t="s">
        <v>8256</v>
      </c>
      <c r="K3546" s="3" t="s">
        <v>8260</v>
      </c>
      <c r="L3546" s="3" t="s">
        <v>8255</v>
      </c>
      <c r="M3546" s="26" t="s">
        <v>13873</v>
      </c>
      <c r="N3546"/>
      <c r="O3546" s="3">
        <v>3</v>
      </c>
      <c r="P3546" s="34">
        <v>607.05999999999995</v>
      </c>
      <c r="Q3546" s="34">
        <v>1136.77</v>
      </c>
      <c r="R3546" s="34">
        <v>-529.71</v>
      </c>
      <c r="S3546" s="36">
        <v>-0.47</v>
      </c>
      <c r="T3546" s="34">
        <v>202.35333333333332</v>
      </c>
      <c r="U3546" s="34">
        <v>296.36</v>
      </c>
      <c r="V3546" s="34">
        <v>469.77</v>
      </c>
      <c r="W3546" s="34">
        <v>-173.41</v>
      </c>
      <c r="X3546" s="36">
        <v>-0.37</v>
      </c>
      <c r="Y3546" s="3" t="str">
        <f>IFERROR(VLOOKUP(A3546,'Pivot price tier'!$C$8:$L$2245,10,0),"")</f>
        <v/>
      </c>
      <c r="Z3546" s="3" t="str">
        <f>IFERROR(VLOOKUP(A3546,'Pivot price tier by size'!$D$8:$M$2466,10,0),"")</f>
        <v/>
      </c>
      <c r="AA3546" s="3" t="str">
        <f>IFERROR(VLOOKUP(A3546,'Pivot category'!$B$8:$I$2191,8,0),"")</f>
        <v/>
      </c>
      <c r="AB3546" s="3" t="str">
        <f t="shared" si="55"/>
        <v>Bottom 5%</v>
      </c>
      <c r="AC3546"/>
      <c r="AD3546" s="3" t="s">
        <v>11231</v>
      </c>
      <c r="AE3546" s="3" t="s">
        <v>14114</v>
      </c>
    </row>
    <row r="3547" spans="1:31" x14ac:dyDescent="0.25">
      <c r="A3547" t="s">
        <v>12380</v>
      </c>
      <c r="B3547" t="s">
        <v>1407</v>
      </c>
      <c r="C3547" s="3" t="s">
        <v>32</v>
      </c>
      <c r="D3547" s="3" t="s">
        <v>3777</v>
      </c>
      <c r="E3547" s="3" t="s">
        <v>5150</v>
      </c>
      <c r="F3547" s="3">
        <v>7000</v>
      </c>
      <c r="G3547" s="34">
        <v>37.99</v>
      </c>
      <c r="H3547" s="3" t="s">
        <v>12622</v>
      </c>
      <c r="I3547" s="3" t="s">
        <v>23</v>
      </c>
      <c r="J3547" s="3" t="s">
        <v>8251</v>
      </c>
      <c r="K3547" s="3" t="s">
        <v>8252</v>
      </c>
      <c r="L3547" s="3" t="s">
        <v>68</v>
      </c>
      <c r="M3547" s="26" t="s">
        <v>13873</v>
      </c>
      <c r="N3547"/>
      <c r="O3547" s="3">
        <v>136</v>
      </c>
      <c r="P3547" s="34">
        <v>91360.48</v>
      </c>
      <c r="Q3547" s="34">
        <v>100511.02</v>
      </c>
      <c r="R3547" s="34">
        <v>-9150.5400000000009</v>
      </c>
      <c r="S3547" s="36">
        <v>-0.09</v>
      </c>
      <c r="T3547" s="34">
        <v>671.76823529411763</v>
      </c>
      <c r="U3547" s="34">
        <v>130047.22</v>
      </c>
      <c r="V3547" s="34">
        <v>124921.62</v>
      </c>
      <c r="W3547" s="34">
        <v>5125.6000000000004</v>
      </c>
      <c r="X3547" s="36">
        <v>0.04</v>
      </c>
      <c r="Y3547" s="3" t="str">
        <f>IFERROR(VLOOKUP(A3547,'Pivot price tier'!$C$8:$L$2245,10,0),"")</f>
        <v xml:space="preserve"> </v>
      </c>
      <c r="Z3547" s="3" t="str">
        <f>IFERROR(VLOOKUP(A3547,'Pivot price tier by size'!$D$8:$M$2466,10,0),"")</f>
        <v xml:space="preserve"> </v>
      </c>
      <c r="AA3547" s="3" t="str">
        <f>IFERROR(VLOOKUP(A3547,'Pivot category'!$B$8:$I$2191,8,0),"")</f>
        <v xml:space="preserve"> </v>
      </c>
      <c r="AB3547" s="3" t="str">
        <f t="shared" si="55"/>
        <v/>
      </c>
      <c r="AC3547"/>
      <c r="AD3547" s="3" t="s">
        <v>16446</v>
      </c>
      <c r="AE3547" s="3" t="s">
        <v>14094</v>
      </c>
    </row>
    <row r="3548" spans="1:31" x14ac:dyDescent="0.25">
      <c r="A3548" t="s">
        <v>5541</v>
      </c>
      <c r="B3548" t="s">
        <v>1408</v>
      </c>
      <c r="C3548" s="3" t="s">
        <v>32</v>
      </c>
      <c r="D3548" s="3" t="s">
        <v>3778</v>
      </c>
      <c r="E3548" s="3" t="s">
        <v>5150</v>
      </c>
      <c r="F3548" s="3">
        <v>7000</v>
      </c>
      <c r="G3548" s="34">
        <v>59.99</v>
      </c>
      <c r="H3548" s="3" t="s">
        <v>12</v>
      </c>
      <c r="I3548" s="3" t="s">
        <v>15</v>
      </c>
      <c r="J3548" s="3" t="s">
        <v>8251</v>
      </c>
      <c r="K3548" s="3" t="s">
        <v>8252</v>
      </c>
      <c r="L3548" s="3" t="s">
        <v>68</v>
      </c>
      <c r="M3548" s="26" t="s">
        <v>13873</v>
      </c>
      <c r="N3548"/>
      <c r="O3548" s="3">
        <v>122</v>
      </c>
      <c r="P3548" s="34">
        <v>132517.91</v>
      </c>
      <c r="Q3548" s="34">
        <v>175950.67</v>
      </c>
      <c r="R3548" s="34">
        <v>-43432.76</v>
      </c>
      <c r="S3548" s="36">
        <v>-0.25</v>
      </c>
      <c r="T3548" s="34">
        <v>1086.2123770491803</v>
      </c>
      <c r="U3548" s="34">
        <v>59270.12</v>
      </c>
      <c r="V3548" s="34">
        <v>103122.81</v>
      </c>
      <c r="W3548" s="34">
        <v>-43852.69</v>
      </c>
      <c r="X3548" s="36">
        <v>-0.43</v>
      </c>
      <c r="Y3548" s="3" t="str">
        <f>IFERROR(VLOOKUP(A3548,'Pivot price tier'!$C$8:$L$2245,10,0),"")</f>
        <v xml:space="preserve"> </v>
      </c>
      <c r="Z3548" s="3" t="str">
        <f>IFERROR(VLOOKUP(A3548,'Pivot price tier by size'!$D$8:$M$2466,10,0),"")</f>
        <v xml:space="preserve"> </v>
      </c>
      <c r="AA3548" s="3" t="str">
        <f>IFERROR(VLOOKUP(A3548,'Pivot category'!$B$8:$I$2191,8,0),"")</f>
        <v xml:space="preserve"> </v>
      </c>
      <c r="AB3548" s="3" t="str">
        <f t="shared" si="55"/>
        <v/>
      </c>
      <c r="AC3548"/>
      <c r="AD3548" s="3" t="s">
        <v>16446</v>
      </c>
      <c r="AE3548" s="3" t="s">
        <v>14094</v>
      </c>
    </row>
    <row r="3549" spans="1:31" x14ac:dyDescent="0.25">
      <c r="A3549" t="s">
        <v>7737</v>
      </c>
      <c r="B3549" t="s">
        <v>1411</v>
      </c>
      <c r="C3549" s="3" t="s">
        <v>38</v>
      </c>
      <c r="D3549" s="3" t="s">
        <v>3781</v>
      </c>
      <c r="E3549" s="3" t="s">
        <v>5150</v>
      </c>
      <c r="F3549" s="3">
        <v>7000</v>
      </c>
      <c r="G3549" s="34">
        <v>71.989999999999995</v>
      </c>
      <c r="H3549" s="3" t="s">
        <v>12</v>
      </c>
      <c r="I3549" s="3" t="s">
        <v>23</v>
      </c>
      <c r="J3549" s="3" t="s">
        <v>8251</v>
      </c>
      <c r="K3549" s="3" t="s">
        <v>8252</v>
      </c>
      <c r="L3549" s="3" t="s">
        <v>68</v>
      </c>
      <c r="M3549" s="26" t="s">
        <v>13873</v>
      </c>
      <c r="N3549"/>
      <c r="O3549" s="3">
        <v>139</v>
      </c>
      <c r="P3549" s="34">
        <v>371437.11</v>
      </c>
      <c r="Q3549" s="34">
        <v>361826.53</v>
      </c>
      <c r="R3549" s="34">
        <v>9610.58</v>
      </c>
      <c r="S3549" s="36">
        <v>0.03</v>
      </c>
      <c r="T3549" s="34">
        <v>2672.2094244604314</v>
      </c>
      <c r="U3549" s="34">
        <v>102750.39</v>
      </c>
      <c r="V3549" s="34">
        <v>96928.22</v>
      </c>
      <c r="W3549" s="34">
        <v>5822.17</v>
      </c>
      <c r="X3549" s="36">
        <v>0.06</v>
      </c>
      <c r="Y3549" s="3" t="str">
        <f>IFERROR(VLOOKUP(A3549,'Pivot price tier'!$C$8:$L$2245,10,0),"")</f>
        <v xml:space="preserve"> </v>
      </c>
      <c r="Z3549" s="3" t="str">
        <f>IFERROR(VLOOKUP(A3549,'Pivot price tier by size'!$D$8:$M$2466,10,0),"")</f>
        <v xml:space="preserve"> </v>
      </c>
      <c r="AA3549" s="3" t="str">
        <f>IFERROR(VLOOKUP(A3549,'Pivot category'!$B$8:$I$2191,8,0),"")</f>
        <v xml:space="preserve"> </v>
      </c>
      <c r="AB3549" s="3" t="str">
        <f t="shared" si="55"/>
        <v/>
      </c>
      <c r="AC3549"/>
      <c r="AD3549" s="3" t="s">
        <v>16446</v>
      </c>
      <c r="AE3549" s="3" t="s">
        <v>14094</v>
      </c>
    </row>
    <row r="3550" spans="1:31" hidden="1" x14ac:dyDescent="0.25">
      <c r="A3550" t="s">
        <v>10806</v>
      </c>
      <c r="B3550" t="s">
        <v>10807</v>
      </c>
      <c r="C3550" s="3" t="s">
        <v>72</v>
      </c>
      <c r="D3550" s="3" t="s">
        <v>10520</v>
      </c>
      <c r="E3550" s="3" t="s">
        <v>5198</v>
      </c>
      <c r="F3550" s="3">
        <v>1000</v>
      </c>
      <c r="G3550" s="34">
        <v>2.69</v>
      </c>
      <c r="H3550" s="3" t="s">
        <v>28</v>
      </c>
      <c r="I3550" s="3" t="s">
        <v>70</v>
      </c>
      <c r="J3550" s="3" t="s">
        <v>8256</v>
      </c>
      <c r="K3550" s="3" t="s">
        <v>8264</v>
      </c>
      <c r="L3550" s="3" t="s">
        <v>8254</v>
      </c>
      <c r="M3550" s="26" t="s">
        <v>13873</v>
      </c>
      <c r="N3550"/>
      <c r="O3550" s="3">
        <v>2</v>
      </c>
      <c r="P3550" s="34">
        <v>322.8</v>
      </c>
      <c r="Q3550" s="34">
        <v>1139.1400000000001</v>
      </c>
      <c r="R3550" s="34">
        <v>-816.34</v>
      </c>
      <c r="S3550" s="36">
        <v>-0.72</v>
      </c>
      <c r="T3550" s="34">
        <v>161.4</v>
      </c>
      <c r="U3550" s="34">
        <v>13.45</v>
      </c>
      <c r="V3550" s="34">
        <v>609.19000000000005</v>
      </c>
      <c r="W3550" s="34">
        <v>-595.74</v>
      </c>
      <c r="X3550" s="36">
        <v>-0.98</v>
      </c>
      <c r="Y3550" s="3" t="str">
        <f>IFERROR(VLOOKUP(A3550,'Pivot price tier'!$C$8:$L$2245,10,0),"")</f>
        <v/>
      </c>
      <c r="Z3550" s="3" t="str">
        <f>IFERROR(VLOOKUP(A3550,'Pivot price tier by size'!$D$8:$M$2466,10,0),"")</f>
        <v/>
      </c>
      <c r="AA3550" s="3" t="str">
        <f>IFERROR(VLOOKUP(A3550,'Pivot category'!$B$8:$I$2191,8,0),"")</f>
        <v/>
      </c>
      <c r="AB3550" s="3" t="str">
        <f t="shared" si="55"/>
        <v>Bottom 5%</v>
      </c>
      <c r="AC3550"/>
      <c r="AD3550" s="3" t="s">
        <v>11231</v>
      </c>
      <c r="AE3550" s="3" t="s">
        <v>14114</v>
      </c>
    </row>
    <row r="3551" spans="1:31" x14ac:dyDescent="0.25">
      <c r="A3551" t="s">
        <v>6920</v>
      </c>
      <c r="B3551" t="s">
        <v>1412</v>
      </c>
      <c r="C3551" s="3" t="s">
        <v>34</v>
      </c>
      <c r="D3551" s="3" t="s">
        <v>3782</v>
      </c>
      <c r="E3551" s="3" t="s">
        <v>5150</v>
      </c>
      <c r="F3551" s="3">
        <v>7000</v>
      </c>
      <c r="G3551" s="34">
        <v>20.99</v>
      </c>
      <c r="H3551" s="3" t="s">
        <v>12</v>
      </c>
      <c r="I3551" s="3" t="s">
        <v>23</v>
      </c>
      <c r="J3551" s="3" t="s">
        <v>8251</v>
      </c>
      <c r="K3551" s="3" t="s">
        <v>8252</v>
      </c>
      <c r="L3551" s="3" t="s">
        <v>68</v>
      </c>
      <c r="M3551" s="26" t="s">
        <v>13873</v>
      </c>
      <c r="N3551"/>
      <c r="O3551" s="3">
        <v>152</v>
      </c>
      <c r="P3551" s="34">
        <v>142815.96</v>
      </c>
      <c r="Q3551" s="34">
        <v>164387.65</v>
      </c>
      <c r="R3551" s="34">
        <v>-21571.69</v>
      </c>
      <c r="S3551" s="36">
        <v>-0.13</v>
      </c>
      <c r="T3551" s="34">
        <v>939.57868421052626</v>
      </c>
      <c r="U3551" s="34">
        <v>199300.05</v>
      </c>
      <c r="V3551" s="34">
        <v>206095.11</v>
      </c>
      <c r="W3551" s="34">
        <v>-6795.06</v>
      </c>
      <c r="X3551" s="36">
        <v>-0.03</v>
      </c>
      <c r="Y3551" s="3" t="str">
        <f>IFERROR(VLOOKUP(A3551,'Pivot price tier'!$C$8:$L$2245,10,0),"")</f>
        <v xml:space="preserve"> </v>
      </c>
      <c r="Z3551" s="3" t="str">
        <f>IFERROR(VLOOKUP(A3551,'Pivot price tier by size'!$D$8:$M$2466,10,0),"")</f>
        <v xml:space="preserve"> </v>
      </c>
      <c r="AA3551" s="3" t="str">
        <f>IFERROR(VLOOKUP(A3551,'Pivot category'!$B$8:$I$2191,8,0),"")</f>
        <v xml:space="preserve"> </v>
      </c>
      <c r="AB3551" s="3" t="str">
        <f t="shared" si="55"/>
        <v/>
      </c>
      <c r="AC3551"/>
      <c r="AD3551" s="3" t="s">
        <v>16446</v>
      </c>
      <c r="AE3551" s="3" t="s">
        <v>14094</v>
      </c>
    </row>
    <row r="3552" spans="1:31" x14ac:dyDescent="0.25">
      <c r="A3552" t="s">
        <v>5485</v>
      </c>
      <c r="B3552" t="s">
        <v>1413</v>
      </c>
      <c r="C3552" s="3" t="s">
        <v>32</v>
      </c>
      <c r="D3552" s="3" t="s">
        <v>3783</v>
      </c>
      <c r="E3552" s="3" t="s">
        <v>5150</v>
      </c>
      <c r="F3552" s="3">
        <v>7000</v>
      </c>
      <c r="G3552" s="34">
        <v>37.99</v>
      </c>
      <c r="H3552" s="3" t="s">
        <v>12</v>
      </c>
      <c r="I3552" s="3" t="s">
        <v>23</v>
      </c>
      <c r="J3552" s="3" t="s">
        <v>8251</v>
      </c>
      <c r="K3552" s="3" t="s">
        <v>8252</v>
      </c>
      <c r="L3552" s="3" t="s">
        <v>68</v>
      </c>
      <c r="M3552" s="26" t="s">
        <v>13873</v>
      </c>
      <c r="N3552"/>
      <c r="O3552" s="3">
        <v>159</v>
      </c>
      <c r="P3552" s="34">
        <v>400305.33</v>
      </c>
      <c r="Q3552" s="34">
        <v>403041.06</v>
      </c>
      <c r="R3552" s="34">
        <v>-2735.73</v>
      </c>
      <c r="S3552" s="36">
        <v>-0.01</v>
      </c>
      <c r="T3552" s="34">
        <v>2517.6435849056606</v>
      </c>
      <c r="U3552" s="34">
        <v>564419.44999999995</v>
      </c>
      <c r="V3552" s="34">
        <v>612415.32999999996</v>
      </c>
      <c r="W3552" s="34">
        <v>-47995.88</v>
      </c>
      <c r="X3552" s="36">
        <v>-0.08</v>
      </c>
      <c r="Y3552" s="3" t="str">
        <f>IFERROR(VLOOKUP(A3552,'Pivot price tier'!$C$8:$L$2245,10,0),"")</f>
        <v xml:space="preserve"> </v>
      </c>
      <c r="Z3552" s="3" t="str">
        <f>IFERROR(VLOOKUP(A3552,'Pivot price tier by size'!$D$8:$M$2466,10,0),"")</f>
        <v xml:space="preserve"> </v>
      </c>
      <c r="AA3552" s="3" t="str">
        <f>IFERROR(VLOOKUP(A3552,'Pivot category'!$B$8:$I$2191,8,0),"")</f>
        <v xml:space="preserve"> </v>
      </c>
      <c r="AB3552" s="3" t="str">
        <f t="shared" si="55"/>
        <v/>
      </c>
      <c r="AC3552"/>
      <c r="AD3552" s="3" t="s">
        <v>16446</v>
      </c>
      <c r="AE3552" s="3" t="s">
        <v>14094</v>
      </c>
    </row>
    <row r="3553" spans="1:31" hidden="1" x14ac:dyDescent="0.25">
      <c r="A3553" t="s">
        <v>7334</v>
      </c>
      <c r="B3553" t="s">
        <v>1598</v>
      </c>
      <c r="C3553" s="3" t="s">
        <v>69</v>
      </c>
      <c r="D3553" s="3" t="s">
        <v>3999</v>
      </c>
      <c r="E3553" s="3" t="s">
        <v>5198</v>
      </c>
      <c r="F3553" s="3">
        <v>7000</v>
      </c>
      <c r="G3553" s="34">
        <v>0.59</v>
      </c>
      <c r="H3553" s="3" t="s">
        <v>28</v>
      </c>
      <c r="I3553" s="3" t="s">
        <v>70</v>
      </c>
      <c r="J3553" s="3" t="s">
        <v>8253</v>
      </c>
      <c r="K3553" s="3" t="s">
        <v>8260</v>
      </c>
      <c r="L3553" s="3" t="s">
        <v>8257</v>
      </c>
      <c r="M3553" s="26" t="s">
        <v>13873</v>
      </c>
      <c r="N3553"/>
      <c r="O3553" s="3" t="s">
        <v>78</v>
      </c>
      <c r="P3553" s="34"/>
      <c r="Q3553" s="34">
        <v>3.16</v>
      </c>
      <c r="R3553" s="34">
        <v>-3.16</v>
      </c>
      <c r="S3553" s="36">
        <v>-1</v>
      </c>
      <c r="T3553" s="34" t="s">
        <v>78</v>
      </c>
      <c r="U3553" s="34" t="s">
        <v>78</v>
      </c>
      <c r="V3553" s="34" t="s">
        <v>78</v>
      </c>
      <c r="W3553" s="34" t="s">
        <v>78</v>
      </c>
      <c r="X3553" s="36" t="s">
        <v>78</v>
      </c>
      <c r="Y3553" s="3" t="str">
        <f>IFERROR(VLOOKUP(A3553,'Pivot price tier'!$C$8:$L$2245,10,0),"")</f>
        <v/>
      </c>
      <c r="Z3553" s="3" t="str">
        <f>IFERROR(VLOOKUP(A3553,'Pivot price tier by size'!$D$8:$M$2466,10,0),"")</f>
        <v/>
      </c>
      <c r="AA3553" s="3" t="str">
        <f>IFERROR(VLOOKUP(A3553,'Pivot category'!$B$8:$I$2191,8,0),"")</f>
        <v/>
      </c>
      <c r="AB3553" s="3" t="str">
        <f t="shared" si="55"/>
        <v>Bottom 5%</v>
      </c>
      <c r="AC3553"/>
      <c r="AD3553" s="3" t="s">
        <v>11231</v>
      </c>
      <c r="AE3553" s="3" t="s">
        <v>14114</v>
      </c>
    </row>
    <row r="3554" spans="1:31" hidden="1" x14ac:dyDescent="0.25">
      <c r="A3554" t="s">
        <v>7347</v>
      </c>
      <c r="B3554" t="s">
        <v>5059</v>
      </c>
      <c r="C3554" s="3" t="s">
        <v>69</v>
      </c>
      <c r="D3554" s="3" t="s">
        <v>4991</v>
      </c>
      <c r="E3554" s="3" t="s">
        <v>5198</v>
      </c>
      <c r="F3554" s="3">
        <v>7000</v>
      </c>
      <c r="G3554" s="34">
        <v>0.65</v>
      </c>
      <c r="H3554" s="3" t="s">
        <v>28</v>
      </c>
      <c r="I3554" s="3" t="s">
        <v>70</v>
      </c>
      <c r="J3554" s="3" t="s">
        <v>8256</v>
      </c>
      <c r="K3554" s="3" t="s">
        <v>8252</v>
      </c>
      <c r="L3554" s="3" t="s">
        <v>8255</v>
      </c>
      <c r="M3554" s="26" t="s">
        <v>13873</v>
      </c>
      <c r="N3554"/>
      <c r="O3554" s="3" t="s">
        <v>78</v>
      </c>
      <c r="P3554" s="34">
        <v>499.2</v>
      </c>
      <c r="Q3554" s="34">
        <v>14125.83</v>
      </c>
      <c r="R3554" s="34">
        <v>-13626.63</v>
      </c>
      <c r="S3554" s="36">
        <v>-0.96</v>
      </c>
      <c r="T3554" s="34" t="s">
        <v>78</v>
      </c>
      <c r="U3554" s="34">
        <v>78</v>
      </c>
      <c r="V3554" s="34">
        <v>4027.2</v>
      </c>
      <c r="W3554" s="34">
        <v>-3949.2</v>
      </c>
      <c r="X3554" s="36">
        <v>-0.98</v>
      </c>
      <c r="Y3554" s="3" t="str">
        <f>IFERROR(VLOOKUP(A3554,'Pivot price tier'!$C$8:$L$2245,10,0),"")</f>
        <v/>
      </c>
      <c r="Z3554" s="3" t="str">
        <f>IFERROR(VLOOKUP(A3554,'Pivot price tier by size'!$D$8:$M$2466,10,0),"")</f>
        <v/>
      </c>
      <c r="AA3554" s="3" t="str">
        <f>IFERROR(VLOOKUP(A3554,'Pivot category'!$B$8:$I$2191,8,0),"")</f>
        <v/>
      </c>
      <c r="AB3554" s="3" t="str">
        <f t="shared" si="55"/>
        <v>Bottom 5%</v>
      </c>
      <c r="AC3554"/>
      <c r="AD3554" s="3" t="s">
        <v>11231</v>
      </c>
      <c r="AE3554" s="3" t="s">
        <v>14114</v>
      </c>
    </row>
    <row r="3555" spans="1:31" hidden="1" x14ac:dyDescent="0.25">
      <c r="A3555" t="s">
        <v>6373</v>
      </c>
      <c r="B3555" t="s">
        <v>5033</v>
      </c>
      <c r="C3555" s="3" t="s">
        <v>32</v>
      </c>
      <c r="D3555" s="3" t="s">
        <v>4952</v>
      </c>
      <c r="E3555" s="3" t="s">
        <v>5198</v>
      </c>
      <c r="F3555" s="3">
        <v>7000</v>
      </c>
      <c r="G3555" s="34">
        <v>7.79</v>
      </c>
      <c r="H3555" s="3" t="s">
        <v>28</v>
      </c>
      <c r="I3555" s="3" t="s">
        <v>13</v>
      </c>
      <c r="J3555" s="3" t="s">
        <v>8256</v>
      </c>
      <c r="K3555" s="3" t="s">
        <v>8252</v>
      </c>
      <c r="L3555" s="3" t="s">
        <v>8255</v>
      </c>
      <c r="M3555" s="26" t="s">
        <v>13873</v>
      </c>
      <c r="N3555"/>
      <c r="O3555" s="3" t="s">
        <v>78</v>
      </c>
      <c r="P3555" s="34"/>
      <c r="Q3555" s="34">
        <v>116.85</v>
      </c>
      <c r="R3555" s="34">
        <v>-116.85</v>
      </c>
      <c r="S3555" s="36">
        <v>-1</v>
      </c>
      <c r="T3555" s="34" t="s">
        <v>78</v>
      </c>
      <c r="U3555" s="34" t="s">
        <v>78</v>
      </c>
      <c r="V3555" s="34" t="s">
        <v>78</v>
      </c>
      <c r="W3555" s="34" t="s">
        <v>78</v>
      </c>
      <c r="X3555" s="36" t="s">
        <v>78</v>
      </c>
      <c r="Y3555" s="3" t="str">
        <f>IFERROR(VLOOKUP(A3555,'Pivot price tier'!$C$8:$L$2245,10,0),"")</f>
        <v/>
      </c>
      <c r="Z3555" s="3" t="str">
        <f>IFERROR(VLOOKUP(A3555,'Pivot price tier by size'!$D$8:$M$2466,10,0),"")</f>
        <v/>
      </c>
      <c r="AA3555" s="3" t="str">
        <f>IFERROR(VLOOKUP(A3555,'Pivot category'!$B$8:$I$2191,8,0),"")</f>
        <v/>
      </c>
      <c r="AB3555" s="3" t="str">
        <f t="shared" si="55"/>
        <v>Bottom 5%</v>
      </c>
      <c r="AC3555"/>
      <c r="AD3555" s="3" t="s">
        <v>11231</v>
      </c>
      <c r="AE3555" s="3" t="s">
        <v>14114</v>
      </c>
    </row>
    <row r="3556" spans="1:31" x14ac:dyDescent="0.25">
      <c r="A3556" t="s">
        <v>7749</v>
      </c>
      <c r="B3556" t="s">
        <v>1420</v>
      </c>
      <c r="C3556" s="3" t="s">
        <v>38</v>
      </c>
      <c r="D3556" s="3" t="s">
        <v>3794</v>
      </c>
      <c r="E3556" s="3" t="s">
        <v>5198</v>
      </c>
      <c r="F3556" s="3">
        <v>7000</v>
      </c>
      <c r="G3556" s="34">
        <v>35.49</v>
      </c>
      <c r="H3556" s="3" t="s">
        <v>26</v>
      </c>
      <c r="I3556" s="3" t="s">
        <v>21</v>
      </c>
      <c r="J3556" s="3" t="s">
        <v>8251</v>
      </c>
      <c r="K3556" s="3" t="s">
        <v>8252</v>
      </c>
      <c r="L3556" s="3" t="s">
        <v>68</v>
      </c>
      <c r="M3556" s="26" t="s">
        <v>13873</v>
      </c>
      <c r="N3556"/>
      <c r="O3556" s="3">
        <v>150</v>
      </c>
      <c r="P3556" s="34">
        <v>221219.48</v>
      </c>
      <c r="Q3556" s="34">
        <v>258410.69</v>
      </c>
      <c r="R3556" s="34">
        <v>-37191.21</v>
      </c>
      <c r="S3556" s="36">
        <v>-0.14000000000000001</v>
      </c>
      <c r="T3556" s="34">
        <v>1474.7965333333334</v>
      </c>
      <c r="U3556" s="34">
        <v>79014.649999999994</v>
      </c>
      <c r="V3556" s="34">
        <v>84428.64</v>
      </c>
      <c r="W3556" s="34">
        <v>-5413.99</v>
      </c>
      <c r="X3556" s="36">
        <v>-0.06</v>
      </c>
      <c r="Y3556" s="3" t="str">
        <f>IFERROR(VLOOKUP(A3556,'Pivot price tier'!$C$8:$L$2245,10,0),"")</f>
        <v xml:space="preserve"> </v>
      </c>
      <c r="Z3556" s="3" t="str">
        <f>IFERROR(VLOOKUP(A3556,'Pivot price tier by size'!$D$8:$M$2466,10,0),"")</f>
        <v xml:space="preserve"> </v>
      </c>
      <c r="AA3556" s="3" t="str">
        <f>IFERROR(VLOOKUP(A3556,'Pivot category'!$B$8:$I$2191,8,0),"")</f>
        <v xml:space="preserve"> </v>
      </c>
      <c r="AB3556" s="3" t="str">
        <f t="shared" si="55"/>
        <v/>
      </c>
      <c r="AC3556"/>
      <c r="AD3556" s="3" t="s">
        <v>11232</v>
      </c>
      <c r="AE3556" s="3" t="s">
        <v>14092</v>
      </c>
    </row>
    <row r="3557" spans="1:31" x14ac:dyDescent="0.25">
      <c r="A3557" t="s">
        <v>5496</v>
      </c>
      <c r="B3557" t="s">
        <v>1423</v>
      </c>
      <c r="C3557" s="3" t="s">
        <v>32</v>
      </c>
      <c r="D3557" s="3" t="s">
        <v>3797</v>
      </c>
      <c r="E3557" s="3" t="s">
        <v>5198</v>
      </c>
      <c r="F3557" s="3">
        <v>7000</v>
      </c>
      <c r="G3557" s="34">
        <v>23.99</v>
      </c>
      <c r="H3557" s="3" t="s">
        <v>26</v>
      </c>
      <c r="I3557" s="3" t="s">
        <v>21</v>
      </c>
      <c r="J3557" s="3" t="s">
        <v>8251</v>
      </c>
      <c r="K3557" s="3" t="s">
        <v>8252</v>
      </c>
      <c r="L3557" s="3" t="s">
        <v>68</v>
      </c>
      <c r="M3557" s="26" t="s">
        <v>13873</v>
      </c>
      <c r="N3557"/>
      <c r="O3557" s="3">
        <v>159</v>
      </c>
      <c r="P3557" s="34">
        <v>138341.19</v>
      </c>
      <c r="Q3557" s="34">
        <v>149448.38</v>
      </c>
      <c r="R3557" s="34">
        <v>-11107.19</v>
      </c>
      <c r="S3557" s="36">
        <v>-7.0000000000000007E-2</v>
      </c>
      <c r="T3557" s="34">
        <v>870.07037735849053</v>
      </c>
      <c r="U3557" s="34">
        <v>256500.12</v>
      </c>
      <c r="V3557" s="34">
        <v>259776.43</v>
      </c>
      <c r="W3557" s="34">
        <v>-3276.31</v>
      </c>
      <c r="X3557" s="36">
        <v>-0.01</v>
      </c>
      <c r="Y3557" s="3" t="str">
        <f>IFERROR(VLOOKUP(A3557,'Pivot price tier'!$C$8:$L$2245,10,0),"")</f>
        <v xml:space="preserve"> </v>
      </c>
      <c r="Z3557" s="3" t="str">
        <f>IFERROR(VLOOKUP(A3557,'Pivot price tier by size'!$D$8:$M$2466,10,0),"")</f>
        <v xml:space="preserve"> </v>
      </c>
      <c r="AA3557" s="3" t="str">
        <f>IFERROR(VLOOKUP(A3557,'Pivot category'!$B$8:$I$2191,8,0),"")</f>
        <v xml:space="preserve"> </v>
      </c>
      <c r="AB3557" s="3" t="str">
        <f t="shared" si="55"/>
        <v/>
      </c>
      <c r="AC3557"/>
      <c r="AD3557" s="3" t="s">
        <v>11232</v>
      </c>
      <c r="AE3557" s="3" t="s">
        <v>14092</v>
      </c>
    </row>
    <row r="3558" spans="1:31" hidden="1" x14ac:dyDescent="0.25">
      <c r="A3558" t="s">
        <v>7903</v>
      </c>
      <c r="B3558" t="s">
        <v>1599</v>
      </c>
      <c r="C3558" s="3" t="s">
        <v>38</v>
      </c>
      <c r="D3558" s="3" t="s">
        <v>4000</v>
      </c>
      <c r="E3558" s="3" t="s">
        <v>5198</v>
      </c>
      <c r="F3558" s="3">
        <v>7000</v>
      </c>
      <c r="G3558" s="34">
        <v>13.79</v>
      </c>
      <c r="H3558" s="3" t="s">
        <v>28</v>
      </c>
      <c r="I3558" s="3" t="s">
        <v>19</v>
      </c>
      <c r="J3558" s="3" t="s">
        <v>8256</v>
      </c>
      <c r="K3558" s="3" t="s">
        <v>8252</v>
      </c>
      <c r="L3558" s="3" t="s">
        <v>8255</v>
      </c>
      <c r="M3558" s="26" t="s">
        <v>13873</v>
      </c>
      <c r="N3558"/>
      <c r="O3558" s="3">
        <v>6</v>
      </c>
      <c r="P3558" s="34">
        <v>26988.31</v>
      </c>
      <c r="Q3558" s="34">
        <v>24369.4</v>
      </c>
      <c r="R3558" s="34">
        <v>2618.91</v>
      </c>
      <c r="S3558" s="36">
        <v>0.11</v>
      </c>
      <c r="T3558" s="34">
        <v>4498.0516666666672</v>
      </c>
      <c r="U3558" s="34">
        <v>5423.86</v>
      </c>
      <c r="V3558" s="34">
        <v>7034.94</v>
      </c>
      <c r="W3558" s="34">
        <v>-1611.08</v>
      </c>
      <c r="X3558" s="36">
        <v>-0.23</v>
      </c>
      <c r="Y3558" s="3" t="str">
        <f>IFERROR(VLOOKUP(A3558,'Pivot price tier'!$C$8:$L$2245,10,0),"")</f>
        <v/>
      </c>
      <c r="Z3558" s="3" t="str">
        <f>IFERROR(VLOOKUP(A3558,'Pivot price tier by size'!$D$8:$M$2466,10,0),"")</f>
        <v/>
      </c>
      <c r="AA3558" s="3" t="str">
        <f>IFERROR(VLOOKUP(A3558,'Pivot category'!$B$8:$I$2191,8,0),"")</f>
        <v/>
      </c>
      <c r="AB3558" s="3" t="str">
        <f t="shared" si="55"/>
        <v>Bottom 5%</v>
      </c>
      <c r="AC3558"/>
      <c r="AD3558" s="3" t="s">
        <v>11231</v>
      </c>
      <c r="AE3558" s="3" t="s">
        <v>14114</v>
      </c>
    </row>
    <row r="3559" spans="1:31" hidden="1" x14ac:dyDescent="0.25">
      <c r="A3559" t="s">
        <v>7172</v>
      </c>
      <c r="B3559" t="s">
        <v>1600</v>
      </c>
      <c r="C3559" s="3" t="s">
        <v>72</v>
      </c>
      <c r="D3559" s="3" t="s">
        <v>4001</v>
      </c>
      <c r="E3559" s="3" t="s">
        <v>5198</v>
      </c>
      <c r="F3559" s="3">
        <v>7000</v>
      </c>
      <c r="G3559" s="34">
        <v>2.69</v>
      </c>
      <c r="H3559" s="3" t="s">
        <v>28</v>
      </c>
      <c r="I3559" s="3" t="s">
        <v>70</v>
      </c>
      <c r="J3559" s="3" t="s">
        <v>8256</v>
      </c>
      <c r="K3559" s="3" t="s">
        <v>8260</v>
      </c>
      <c r="L3559" s="3" t="s">
        <v>8255</v>
      </c>
      <c r="M3559" s="26" t="s">
        <v>13873</v>
      </c>
      <c r="N3559"/>
      <c r="O3559" s="3">
        <v>2</v>
      </c>
      <c r="P3559" s="34">
        <v>26.9</v>
      </c>
      <c r="Q3559" s="34">
        <v>656.36</v>
      </c>
      <c r="R3559" s="34">
        <v>-629.46</v>
      </c>
      <c r="S3559" s="36">
        <v>-0.96</v>
      </c>
      <c r="T3559" s="34">
        <v>13.45</v>
      </c>
      <c r="U3559" s="34">
        <v>26.9</v>
      </c>
      <c r="V3559" s="34">
        <v>88.77</v>
      </c>
      <c r="W3559" s="34">
        <v>-61.87</v>
      </c>
      <c r="X3559" s="36">
        <v>-0.7</v>
      </c>
      <c r="Y3559" s="3" t="str">
        <f>IFERROR(VLOOKUP(A3559,'Pivot price tier'!$C$8:$L$2245,10,0),"")</f>
        <v/>
      </c>
      <c r="Z3559" s="3" t="str">
        <f>IFERROR(VLOOKUP(A3559,'Pivot price tier by size'!$D$8:$M$2466,10,0),"")</f>
        <v/>
      </c>
      <c r="AA3559" s="3" t="str">
        <f>IFERROR(VLOOKUP(A3559,'Pivot category'!$B$8:$I$2191,8,0),"")</f>
        <v/>
      </c>
      <c r="AB3559" s="3" t="str">
        <f t="shared" si="55"/>
        <v>Bottom 5%</v>
      </c>
      <c r="AC3559"/>
      <c r="AD3559" s="3" t="s">
        <v>11231</v>
      </c>
      <c r="AE3559" s="3" t="s">
        <v>14114</v>
      </c>
    </row>
    <row r="3560" spans="1:31" x14ac:dyDescent="0.25">
      <c r="A3560" t="s">
        <v>13171</v>
      </c>
      <c r="B3560" t="s">
        <v>13172</v>
      </c>
      <c r="C3560" s="3" t="s">
        <v>32</v>
      </c>
      <c r="D3560" s="3" t="s">
        <v>12899</v>
      </c>
      <c r="E3560" s="3" t="s">
        <v>5150</v>
      </c>
      <c r="F3560" s="3">
        <v>70000</v>
      </c>
      <c r="G3560" s="34">
        <v>44.99</v>
      </c>
      <c r="H3560" s="3" t="s">
        <v>27</v>
      </c>
      <c r="I3560" s="3" t="s">
        <v>23</v>
      </c>
      <c r="J3560" s="3" t="s">
        <v>8251</v>
      </c>
      <c r="K3560" s="3" t="s">
        <v>8252</v>
      </c>
      <c r="L3560" s="3" t="s">
        <v>68</v>
      </c>
      <c r="M3560" s="26">
        <v>45474</v>
      </c>
      <c r="N3560"/>
      <c r="O3560" s="3">
        <v>119</v>
      </c>
      <c r="P3560" s="34">
        <v>483237.59</v>
      </c>
      <c r="Q3560" s="34">
        <v>199692.43</v>
      </c>
      <c r="R3560" s="34">
        <v>283545.15999999997</v>
      </c>
      <c r="S3560" s="36">
        <v>1.42</v>
      </c>
      <c r="T3560" s="34">
        <v>4060.8200840336135</v>
      </c>
      <c r="U3560" s="34">
        <v>502763.25</v>
      </c>
      <c r="V3560" s="34">
        <v>205517.19</v>
      </c>
      <c r="W3560" s="34">
        <v>297246.06</v>
      </c>
      <c r="X3560" s="36">
        <v>1.45</v>
      </c>
      <c r="Y3560" s="3" t="str">
        <f>IFERROR(VLOOKUP(A3560,'Pivot price tier'!$C$8:$L$2245,10,0),"")</f>
        <v xml:space="preserve"> </v>
      </c>
      <c r="Z3560" s="3" t="str">
        <f>IFERROR(VLOOKUP(A3560,'Pivot price tier by size'!$D$8:$M$2466,10,0),"")</f>
        <v xml:space="preserve"> </v>
      </c>
      <c r="AA3560" s="3" t="str">
        <f>IFERROR(VLOOKUP(A3560,'Pivot category'!$B$8:$I$2191,8,0),"")</f>
        <v xml:space="preserve"> </v>
      </c>
      <c r="AB3560" s="3" t="str">
        <f t="shared" si="55"/>
        <v/>
      </c>
      <c r="AC3560"/>
      <c r="AD3560" s="3" t="s">
        <v>11231</v>
      </c>
      <c r="AE3560" s="3" t="s">
        <v>16554</v>
      </c>
    </row>
    <row r="3561" spans="1:31" hidden="1" x14ac:dyDescent="0.25">
      <c r="A3561" t="s">
        <v>11773</v>
      </c>
      <c r="B3561" t="s">
        <v>11774</v>
      </c>
      <c r="C3561" s="3" t="s">
        <v>32</v>
      </c>
      <c r="D3561" s="3" t="s">
        <v>11543</v>
      </c>
      <c r="E3561" s="3" t="s">
        <v>5198</v>
      </c>
      <c r="F3561" s="3">
        <v>8000</v>
      </c>
      <c r="G3561" s="34">
        <v>12.99</v>
      </c>
      <c r="H3561" s="3" t="s">
        <v>28</v>
      </c>
      <c r="I3561" s="3" t="s">
        <v>19</v>
      </c>
      <c r="J3561" s="3" t="s">
        <v>8251</v>
      </c>
      <c r="K3561" s="3" t="s">
        <v>8273</v>
      </c>
      <c r="L3561" s="3" t="s">
        <v>68</v>
      </c>
      <c r="M3561" s="26">
        <v>45047</v>
      </c>
      <c r="N3561"/>
      <c r="O3561" s="3">
        <v>37</v>
      </c>
      <c r="P3561" s="34">
        <v>11509.14</v>
      </c>
      <c r="Q3561" s="34">
        <v>14301.99</v>
      </c>
      <c r="R3561" s="34">
        <v>-2792.85</v>
      </c>
      <c r="S3561" s="36">
        <v>-0.2</v>
      </c>
      <c r="T3561" s="34">
        <v>311.05783783783784</v>
      </c>
      <c r="U3561" s="34">
        <v>29915.97</v>
      </c>
      <c r="V3561" s="34">
        <v>25200.6</v>
      </c>
      <c r="W3561" s="34">
        <v>4715.37</v>
      </c>
      <c r="X3561" s="36">
        <v>0.19</v>
      </c>
      <c r="Y3561" s="3" t="str">
        <f>IFERROR(VLOOKUP(A3561,'Pivot price tier'!$C$8:$L$2245,10,0),"")</f>
        <v/>
      </c>
      <c r="Z3561" s="3" t="str">
        <f>IFERROR(VLOOKUP(A3561,'Pivot price tier by size'!$D$8:$M$2466,10,0),"")</f>
        <v/>
      </c>
      <c r="AA3561" s="3" t="str">
        <f>IFERROR(VLOOKUP(A3561,'Pivot category'!$B$8:$I$2191,8,0),"")</f>
        <v/>
      </c>
      <c r="AB3561" s="3" t="str">
        <f t="shared" si="55"/>
        <v>Bottom 5%</v>
      </c>
      <c r="AC3561"/>
      <c r="AD3561" s="3" t="s">
        <v>11231</v>
      </c>
      <c r="AE3561" s="3" t="s">
        <v>14114</v>
      </c>
    </row>
    <row r="3562" spans="1:31" x14ac:dyDescent="0.25">
      <c r="A3562" t="s">
        <v>5516</v>
      </c>
      <c r="B3562" t="s">
        <v>1432</v>
      </c>
      <c r="C3562" s="3" t="s">
        <v>32</v>
      </c>
      <c r="D3562" s="3" t="s">
        <v>3809</v>
      </c>
      <c r="E3562" s="3" t="s">
        <v>5152</v>
      </c>
      <c r="F3562" s="3">
        <v>7000</v>
      </c>
      <c r="G3562" s="34">
        <v>63.99</v>
      </c>
      <c r="H3562" s="3" t="s">
        <v>12619</v>
      </c>
      <c r="I3562" s="3" t="s">
        <v>15</v>
      </c>
      <c r="J3562" s="3" t="s">
        <v>8251</v>
      </c>
      <c r="K3562" s="3" t="s">
        <v>8252</v>
      </c>
      <c r="L3562" s="3" t="s">
        <v>68</v>
      </c>
      <c r="M3562" s="26" t="s">
        <v>13873</v>
      </c>
      <c r="N3562"/>
      <c r="O3562" s="3">
        <v>132</v>
      </c>
      <c r="P3562" s="34">
        <v>102192.03</v>
      </c>
      <c r="Q3562" s="34">
        <v>119341.35</v>
      </c>
      <c r="R3562" s="34">
        <v>-17149.32</v>
      </c>
      <c r="S3562" s="36">
        <v>-0.14000000000000001</v>
      </c>
      <c r="T3562" s="34">
        <v>774.18204545454546</v>
      </c>
      <c r="U3562" s="34">
        <v>51447.96</v>
      </c>
      <c r="V3562" s="34">
        <v>67829.399999999994</v>
      </c>
      <c r="W3562" s="34">
        <v>-16381.44</v>
      </c>
      <c r="X3562" s="36">
        <v>-0.24</v>
      </c>
      <c r="Y3562" s="3" t="str">
        <f>IFERROR(VLOOKUP(A3562,'Pivot price tier'!$C$8:$L$2245,10,0),"")</f>
        <v xml:space="preserve"> </v>
      </c>
      <c r="Z3562" s="3" t="str">
        <f>IFERROR(VLOOKUP(A3562,'Pivot price tier by size'!$D$8:$M$2466,10,0),"")</f>
        <v xml:space="preserve"> </v>
      </c>
      <c r="AA3562" s="3" t="str">
        <f>IFERROR(VLOOKUP(A3562,'Pivot category'!$B$8:$I$2191,8,0),"")</f>
        <v xml:space="preserve"> </v>
      </c>
      <c r="AB3562" s="3" t="str">
        <f t="shared" si="55"/>
        <v/>
      </c>
      <c r="AC3562"/>
      <c r="AD3562" s="3" t="s">
        <v>16446</v>
      </c>
      <c r="AE3562" s="3" t="s">
        <v>14094</v>
      </c>
    </row>
    <row r="3563" spans="1:31" x14ac:dyDescent="0.25">
      <c r="A3563" t="s">
        <v>7923</v>
      </c>
      <c r="B3563" t="s">
        <v>1309</v>
      </c>
      <c r="C3563" s="3" t="s">
        <v>38</v>
      </c>
      <c r="D3563" s="3" t="s">
        <v>3671</v>
      </c>
      <c r="E3563" s="3" t="s">
        <v>5150</v>
      </c>
      <c r="F3563" s="3">
        <v>7000</v>
      </c>
      <c r="G3563" s="34">
        <v>52.99</v>
      </c>
      <c r="H3563" s="3" t="s">
        <v>12</v>
      </c>
      <c r="I3563" s="3" t="s">
        <v>21</v>
      </c>
      <c r="J3563" s="3" t="s">
        <v>8251</v>
      </c>
      <c r="K3563" s="3" t="s">
        <v>8252</v>
      </c>
      <c r="L3563" s="3" t="s">
        <v>68</v>
      </c>
      <c r="M3563" s="26" t="s">
        <v>13873</v>
      </c>
      <c r="N3563"/>
      <c r="O3563" s="3">
        <v>75</v>
      </c>
      <c r="P3563" s="34">
        <v>155178.01</v>
      </c>
      <c r="Q3563" s="34">
        <v>145911.04000000001</v>
      </c>
      <c r="R3563" s="34">
        <v>9266.9699999999993</v>
      </c>
      <c r="S3563" s="36">
        <v>0.06</v>
      </c>
      <c r="T3563" s="34">
        <v>2069.0401333333334</v>
      </c>
      <c r="U3563" s="34">
        <v>11899.85</v>
      </c>
      <c r="V3563" s="34">
        <v>18040.75</v>
      </c>
      <c r="W3563" s="34">
        <v>-6140.9</v>
      </c>
      <c r="X3563" s="36">
        <v>-0.34</v>
      </c>
      <c r="Y3563" s="3" t="str">
        <f>IFERROR(VLOOKUP(A3563,'Pivot price tier'!$C$8:$L$2245,10,0),"")</f>
        <v xml:space="preserve"> </v>
      </c>
      <c r="Z3563" s="3" t="str">
        <f>IFERROR(VLOOKUP(A3563,'Pivot price tier by size'!$D$8:$M$2466,10,0),"")</f>
        <v xml:space="preserve"> </v>
      </c>
      <c r="AA3563" s="3" t="str">
        <f>IFERROR(VLOOKUP(A3563,'Pivot category'!$B$8:$I$2191,8,0),"")</f>
        <v xml:space="preserve"> </v>
      </c>
      <c r="AB3563" s="3" t="str">
        <f t="shared" si="55"/>
        <v/>
      </c>
      <c r="AC3563"/>
      <c r="AD3563" s="3" t="s">
        <v>16451</v>
      </c>
      <c r="AE3563" s="3" t="s">
        <v>14089</v>
      </c>
    </row>
    <row r="3564" spans="1:31" x14ac:dyDescent="0.25">
      <c r="A3564" t="s">
        <v>5949</v>
      </c>
      <c r="B3564" t="s">
        <v>1311</v>
      </c>
      <c r="C3564" s="3" t="s">
        <v>32</v>
      </c>
      <c r="D3564" s="3" t="s">
        <v>3673</v>
      </c>
      <c r="E3564" s="3" t="s">
        <v>5150</v>
      </c>
      <c r="F3564" s="3">
        <v>7000</v>
      </c>
      <c r="G3564" s="34">
        <v>29.99</v>
      </c>
      <c r="H3564" s="3" t="s">
        <v>12</v>
      </c>
      <c r="I3564" s="3" t="s">
        <v>21</v>
      </c>
      <c r="J3564" s="3" t="s">
        <v>8251</v>
      </c>
      <c r="K3564" s="3" t="s">
        <v>8252</v>
      </c>
      <c r="L3564" s="3" t="s">
        <v>68</v>
      </c>
      <c r="M3564" s="26" t="s">
        <v>13873</v>
      </c>
      <c r="N3564"/>
      <c r="O3564" s="3">
        <v>146</v>
      </c>
      <c r="P3564" s="34">
        <v>178835.58</v>
      </c>
      <c r="Q3564" s="34">
        <v>206612.19</v>
      </c>
      <c r="R3564" s="34">
        <v>-27776.61</v>
      </c>
      <c r="S3564" s="36">
        <v>-0.13</v>
      </c>
      <c r="T3564" s="34">
        <v>1224.9012328767121</v>
      </c>
      <c r="U3564" s="34">
        <v>245272.99</v>
      </c>
      <c r="V3564" s="34">
        <v>285219.21999999997</v>
      </c>
      <c r="W3564" s="34">
        <v>-39946.230000000003</v>
      </c>
      <c r="X3564" s="36">
        <v>-0.14000000000000001</v>
      </c>
      <c r="Y3564" s="3" t="str">
        <f>IFERROR(VLOOKUP(A3564,'Pivot price tier'!$C$8:$L$2245,10,0),"")</f>
        <v xml:space="preserve"> </v>
      </c>
      <c r="Z3564" s="3" t="str">
        <f>IFERROR(VLOOKUP(A3564,'Pivot price tier by size'!$D$8:$M$2466,10,0),"")</f>
        <v xml:space="preserve"> </v>
      </c>
      <c r="AA3564" s="3" t="str">
        <f>IFERROR(VLOOKUP(A3564,'Pivot category'!$B$8:$I$2191,8,0),"")</f>
        <v xml:space="preserve"> </v>
      </c>
      <c r="AB3564" s="3" t="str">
        <f t="shared" si="55"/>
        <v/>
      </c>
      <c r="AC3564"/>
      <c r="AD3564" s="3" t="s">
        <v>16451</v>
      </c>
      <c r="AE3564" s="3" t="s">
        <v>14089</v>
      </c>
    </row>
    <row r="3565" spans="1:31" x14ac:dyDescent="0.25">
      <c r="A3565" t="s">
        <v>6556</v>
      </c>
      <c r="B3565" t="s">
        <v>6555</v>
      </c>
      <c r="C3565" s="3" t="s">
        <v>32</v>
      </c>
      <c r="D3565" s="3" t="s">
        <v>8096</v>
      </c>
      <c r="E3565" s="3" t="s">
        <v>5150</v>
      </c>
      <c r="F3565" s="3">
        <v>7000</v>
      </c>
      <c r="G3565" s="34">
        <v>64.989999999999995</v>
      </c>
      <c r="H3565" s="3" t="s">
        <v>12</v>
      </c>
      <c r="I3565" s="3" t="s">
        <v>15</v>
      </c>
      <c r="J3565" s="3" t="s">
        <v>8251</v>
      </c>
      <c r="K3565" s="3" t="s">
        <v>8252</v>
      </c>
      <c r="L3565" s="3" t="s">
        <v>68</v>
      </c>
      <c r="M3565" s="26" t="s">
        <v>13873</v>
      </c>
      <c r="N3565"/>
      <c r="O3565" s="3">
        <v>68</v>
      </c>
      <c r="P3565" s="34">
        <v>131704.43</v>
      </c>
      <c r="Q3565" s="34">
        <v>191785.49</v>
      </c>
      <c r="R3565" s="34">
        <v>-60081.06</v>
      </c>
      <c r="S3565" s="36">
        <v>-0.31</v>
      </c>
      <c r="T3565" s="34">
        <v>1936.8298529411763</v>
      </c>
      <c r="U3565" s="34">
        <v>24396.04</v>
      </c>
      <c r="V3565" s="34">
        <v>111067.91</v>
      </c>
      <c r="W3565" s="34">
        <v>-86671.87</v>
      </c>
      <c r="X3565" s="36">
        <v>-0.78</v>
      </c>
      <c r="Y3565" s="3" t="str">
        <f>IFERROR(VLOOKUP(A3565,'Pivot price tier'!$C$8:$L$2245,10,0),"")</f>
        <v xml:space="preserve"> </v>
      </c>
      <c r="Z3565" s="3" t="str">
        <f>IFERROR(VLOOKUP(A3565,'Pivot price tier by size'!$D$8:$M$2466,10,0),"")</f>
        <v xml:space="preserve"> </v>
      </c>
      <c r="AA3565" s="3" t="str">
        <f>IFERROR(VLOOKUP(A3565,'Pivot category'!$B$8:$I$2191,8,0),"")</f>
        <v xml:space="preserve"> </v>
      </c>
      <c r="AB3565" s="3" t="str">
        <f t="shared" si="55"/>
        <v/>
      </c>
      <c r="AC3565"/>
      <c r="AD3565" s="3" t="s">
        <v>16451</v>
      </c>
      <c r="AE3565" s="3" t="s">
        <v>14089</v>
      </c>
    </row>
    <row r="3566" spans="1:31" x14ac:dyDescent="0.25">
      <c r="A3566" t="s">
        <v>7573</v>
      </c>
      <c r="B3566" t="s">
        <v>1435</v>
      </c>
      <c r="C3566" s="3" t="s">
        <v>36</v>
      </c>
      <c r="D3566" s="3" t="s">
        <v>3813</v>
      </c>
      <c r="E3566" s="3">
        <v>0</v>
      </c>
      <c r="F3566" s="3">
        <v>7000</v>
      </c>
      <c r="G3566" s="34">
        <v>35.99</v>
      </c>
      <c r="H3566" s="3" t="s">
        <v>29</v>
      </c>
      <c r="I3566" s="3" t="s">
        <v>21</v>
      </c>
      <c r="J3566" s="3" t="s">
        <v>8251</v>
      </c>
      <c r="K3566" s="3" t="s">
        <v>8252</v>
      </c>
      <c r="L3566" s="3" t="s">
        <v>68</v>
      </c>
      <c r="M3566" s="26" t="s">
        <v>13873</v>
      </c>
      <c r="N3566"/>
      <c r="O3566" s="3">
        <v>86</v>
      </c>
      <c r="P3566" s="34">
        <v>58307.18</v>
      </c>
      <c r="Q3566" s="34">
        <v>46796.94</v>
      </c>
      <c r="R3566" s="34">
        <v>11510.24</v>
      </c>
      <c r="S3566" s="36">
        <v>0.25</v>
      </c>
      <c r="T3566" s="34">
        <v>677.9904651162791</v>
      </c>
      <c r="U3566" s="34">
        <v>110246.3</v>
      </c>
      <c r="V3566" s="34">
        <v>98226.6</v>
      </c>
      <c r="W3566" s="34">
        <v>12019.7</v>
      </c>
      <c r="X3566" s="36">
        <v>0.12</v>
      </c>
      <c r="Y3566" s="3" t="str">
        <f>IFERROR(VLOOKUP(A3566,'Pivot price tier'!$C$8:$L$2245,10,0),"")</f>
        <v xml:space="preserve"> </v>
      </c>
      <c r="Z3566" s="3" t="str">
        <f>IFERROR(VLOOKUP(A3566,'Pivot price tier by size'!$D$8:$M$2466,10,0),"")</f>
        <v xml:space="preserve"> </v>
      </c>
      <c r="AA3566" s="3" t="str">
        <f>IFERROR(VLOOKUP(A3566,'Pivot category'!$B$8:$I$2191,8,0),"")</f>
        <v xml:space="preserve"> </v>
      </c>
      <c r="AB3566" s="3" t="str">
        <f t="shared" si="55"/>
        <v/>
      </c>
      <c r="AC3566"/>
      <c r="AD3566" s="3" t="s">
        <v>16451</v>
      </c>
      <c r="AE3566" s="3" t="s">
        <v>14101</v>
      </c>
    </row>
    <row r="3567" spans="1:31" x14ac:dyDescent="0.25">
      <c r="A3567" t="s">
        <v>7712</v>
      </c>
      <c r="B3567" t="s">
        <v>1439</v>
      </c>
      <c r="C3567" s="3" t="s">
        <v>38</v>
      </c>
      <c r="D3567" s="3" t="s">
        <v>3817</v>
      </c>
      <c r="E3567" s="3" t="s">
        <v>5150</v>
      </c>
      <c r="F3567" s="3">
        <v>7000</v>
      </c>
      <c r="G3567" s="34">
        <v>18.989999999999998</v>
      </c>
      <c r="H3567" s="3" t="s">
        <v>12620</v>
      </c>
      <c r="I3567" s="3" t="s">
        <v>17</v>
      </c>
      <c r="J3567" s="3" t="s">
        <v>8251</v>
      </c>
      <c r="K3567" s="3" t="s">
        <v>8252</v>
      </c>
      <c r="L3567" s="3" t="s">
        <v>68</v>
      </c>
      <c r="M3567" s="26" t="s">
        <v>13873</v>
      </c>
      <c r="N3567"/>
      <c r="O3567" s="3">
        <v>118</v>
      </c>
      <c r="P3567" s="34">
        <v>129169.98</v>
      </c>
      <c r="Q3567" s="34">
        <v>159914.79</v>
      </c>
      <c r="R3567" s="34">
        <v>-30744.81</v>
      </c>
      <c r="S3567" s="36">
        <v>-0.19</v>
      </c>
      <c r="T3567" s="34">
        <v>1094.6608474576271</v>
      </c>
      <c r="U3567" s="34">
        <v>96602.13</v>
      </c>
      <c r="V3567" s="34">
        <v>88968.15</v>
      </c>
      <c r="W3567" s="34">
        <v>7633.98</v>
      </c>
      <c r="X3567" s="36">
        <v>0.09</v>
      </c>
      <c r="Y3567" s="3" t="str">
        <f>IFERROR(VLOOKUP(A3567,'Pivot price tier'!$C$8:$L$2245,10,0),"")</f>
        <v xml:space="preserve"> </v>
      </c>
      <c r="Z3567" s="3" t="str">
        <f>IFERROR(VLOOKUP(A3567,'Pivot price tier by size'!$D$8:$M$2466,10,0),"")</f>
        <v xml:space="preserve"> </v>
      </c>
      <c r="AA3567" s="3" t="str">
        <f>IFERROR(VLOOKUP(A3567,'Pivot category'!$B$8:$I$2191,8,0),"")</f>
        <v xml:space="preserve"> </v>
      </c>
      <c r="AB3567" s="3" t="str">
        <f t="shared" si="55"/>
        <v/>
      </c>
      <c r="AC3567"/>
      <c r="AD3567" s="3" t="s">
        <v>11231</v>
      </c>
      <c r="AE3567" s="3" t="s">
        <v>14090</v>
      </c>
    </row>
    <row r="3568" spans="1:31" x14ac:dyDescent="0.25">
      <c r="A3568" t="s">
        <v>10353</v>
      </c>
      <c r="B3568" t="s">
        <v>10354</v>
      </c>
      <c r="C3568" s="3" t="s">
        <v>38</v>
      </c>
      <c r="D3568" s="3" t="s">
        <v>10316</v>
      </c>
      <c r="E3568" s="3" t="s">
        <v>5150</v>
      </c>
      <c r="F3568" s="3">
        <v>7000</v>
      </c>
      <c r="G3568" s="34">
        <v>32.99</v>
      </c>
      <c r="H3568" s="3" t="s">
        <v>28</v>
      </c>
      <c r="I3568" s="3" t="s">
        <v>19</v>
      </c>
      <c r="J3568" s="3" t="s">
        <v>8251</v>
      </c>
      <c r="K3568" s="3" t="s">
        <v>8252</v>
      </c>
      <c r="L3568" s="3" t="s">
        <v>68</v>
      </c>
      <c r="M3568" s="26" t="s">
        <v>13873</v>
      </c>
      <c r="N3568"/>
      <c r="O3568" s="3">
        <v>62</v>
      </c>
      <c r="P3568" s="34">
        <v>62329.37</v>
      </c>
      <c r="Q3568" s="34">
        <v>63755.71</v>
      </c>
      <c r="R3568" s="34">
        <v>-1426.34</v>
      </c>
      <c r="S3568" s="36">
        <v>-0.02</v>
      </c>
      <c r="T3568" s="34">
        <v>1005.3124193548388</v>
      </c>
      <c r="U3568" s="34">
        <v>6168.97</v>
      </c>
      <c r="V3568" s="34">
        <v>7503.5</v>
      </c>
      <c r="W3568" s="34">
        <v>-1334.53</v>
      </c>
      <c r="X3568" s="36">
        <v>-0.18</v>
      </c>
      <c r="Y3568" s="3" t="str">
        <f>IFERROR(VLOOKUP(A3568,'Pivot price tier'!$C$8:$L$2245,10,0),"")</f>
        <v xml:space="preserve"> </v>
      </c>
      <c r="Z3568" s="3" t="str">
        <f>IFERROR(VLOOKUP(A3568,'Pivot price tier by size'!$D$8:$M$2466,10,0),"")</f>
        <v xml:space="preserve"> </v>
      </c>
      <c r="AA3568" s="3" t="str">
        <f>IFERROR(VLOOKUP(A3568,'Pivot category'!$B$8:$I$2191,8,0),"")</f>
        <v xml:space="preserve"> </v>
      </c>
      <c r="AB3568" s="3" t="str">
        <f t="shared" si="55"/>
        <v/>
      </c>
      <c r="AC3568"/>
      <c r="AD3568" s="3" t="s">
        <v>16451</v>
      </c>
      <c r="AE3568" s="3" t="s">
        <v>14107</v>
      </c>
    </row>
    <row r="3569" spans="1:31" hidden="1" x14ac:dyDescent="0.25">
      <c r="A3569" t="s">
        <v>7183</v>
      </c>
      <c r="B3569" t="s">
        <v>7182</v>
      </c>
      <c r="C3569" s="3" t="s">
        <v>72</v>
      </c>
      <c r="D3569" s="3" t="s">
        <v>8194</v>
      </c>
      <c r="E3569" s="3" t="s">
        <v>5198</v>
      </c>
      <c r="F3569" s="3">
        <v>7000</v>
      </c>
      <c r="G3569" s="34">
        <v>2.69</v>
      </c>
      <c r="H3569" s="3" t="s">
        <v>28</v>
      </c>
      <c r="I3569" s="3" t="s">
        <v>70</v>
      </c>
      <c r="J3569" s="3" t="s">
        <v>8256</v>
      </c>
      <c r="K3569" s="3" t="s">
        <v>8260</v>
      </c>
      <c r="L3569" s="3" t="s">
        <v>8255</v>
      </c>
      <c r="M3569" s="26" t="s">
        <v>13873</v>
      </c>
      <c r="N3569"/>
      <c r="O3569" s="3">
        <v>1</v>
      </c>
      <c r="P3569" s="34">
        <v>59.18</v>
      </c>
      <c r="Q3569" s="34">
        <v>2264.98</v>
      </c>
      <c r="R3569" s="34">
        <v>-2205.8000000000002</v>
      </c>
      <c r="S3569" s="36">
        <v>-0.97</v>
      </c>
      <c r="T3569" s="34">
        <v>59.18</v>
      </c>
      <c r="U3569" s="34">
        <v>0</v>
      </c>
      <c r="V3569" s="34">
        <v>581.04</v>
      </c>
      <c r="W3569" s="34">
        <v>-581.04</v>
      </c>
      <c r="X3569" s="36">
        <v>-1</v>
      </c>
      <c r="Y3569" s="3" t="str">
        <f>IFERROR(VLOOKUP(A3569,'Pivot price tier'!$C$8:$L$2245,10,0),"")</f>
        <v/>
      </c>
      <c r="Z3569" s="3" t="str">
        <f>IFERROR(VLOOKUP(A3569,'Pivot price tier by size'!$D$8:$M$2466,10,0),"")</f>
        <v/>
      </c>
      <c r="AA3569" s="3" t="str">
        <f>IFERROR(VLOOKUP(A3569,'Pivot category'!$B$8:$I$2191,8,0),"")</f>
        <v/>
      </c>
      <c r="AB3569" s="3" t="str">
        <f t="shared" si="55"/>
        <v>Bottom 5%</v>
      </c>
      <c r="AC3569"/>
      <c r="AD3569" s="3" t="s">
        <v>11231</v>
      </c>
      <c r="AE3569" s="3" t="s">
        <v>14114</v>
      </c>
    </row>
    <row r="3570" spans="1:31" x14ac:dyDescent="0.25">
      <c r="A3570" t="s">
        <v>12153</v>
      </c>
      <c r="B3570" t="s">
        <v>12154</v>
      </c>
      <c r="C3570" s="3" t="s">
        <v>32</v>
      </c>
      <c r="D3570" s="3" t="s">
        <v>11972</v>
      </c>
      <c r="E3570" s="3" t="s">
        <v>5150</v>
      </c>
      <c r="F3570" s="3">
        <v>70000</v>
      </c>
      <c r="G3570" s="34">
        <v>32.99</v>
      </c>
      <c r="H3570" s="3" t="s">
        <v>27</v>
      </c>
      <c r="I3570" s="3" t="s">
        <v>21</v>
      </c>
      <c r="J3570" s="3" t="s">
        <v>8251</v>
      </c>
      <c r="K3570" s="3" t="s">
        <v>8252</v>
      </c>
      <c r="L3570" s="3" t="s">
        <v>68</v>
      </c>
      <c r="M3570" s="26">
        <v>45231</v>
      </c>
      <c r="N3570"/>
      <c r="O3570" s="3">
        <v>115</v>
      </c>
      <c r="P3570" s="34">
        <v>144058.57999999999</v>
      </c>
      <c r="Q3570" s="34">
        <v>221868.71</v>
      </c>
      <c r="R3570" s="34">
        <v>-77810.13</v>
      </c>
      <c r="S3570" s="36">
        <v>-0.35</v>
      </c>
      <c r="T3570" s="34">
        <v>1252.6833043478259</v>
      </c>
      <c r="U3570" s="34">
        <v>160826.73000000001</v>
      </c>
      <c r="V3570" s="34">
        <v>178035.32</v>
      </c>
      <c r="W3570" s="34">
        <v>-17208.59</v>
      </c>
      <c r="X3570" s="36">
        <v>-0.1</v>
      </c>
      <c r="Y3570" s="3" t="str">
        <f>IFERROR(VLOOKUP(A3570,'Pivot price tier'!$C$8:$L$2245,10,0),"")</f>
        <v xml:space="preserve"> </v>
      </c>
      <c r="Z3570" s="3" t="str">
        <f>IFERROR(VLOOKUP(A3570,'Pivot price tier by size'!$D$8:$M$2466,10,0),"")</f>
        <v xml:space="preserve"> </v>
      </c>
      <c r="AA3570" s="3" t="str">
        <f>IFERROR(VLOOKUP(A3570,'Pivot category'!$B$8:$I$2191,8,0),"")</f>
        <v xml:space="preserve"> </v>
      </c>
      <c r="AB3570" s="3" t="str">
        <f t="shared" si="55"/>
        <v/>
      </c>
      <c r="AC3570"/>
      <c r="AD3570" s="3" t="s">
        <v>16451</v>
      </c>
      <c r="AE3570" s="3" t="s">
        <v>14089</v>
      </c>
    </row>
    <row r="3571" spans="1:31" x14ac:dyDescent="0.25">
      <c r="A3571" t="s">
        <v>8638</v>
      </c>
      <c r="B3571" t="s">
        <v>8637</v>
      </c>
      <c r="C3571" s="3" t="s">
        <v>38</v>
      </c>
      <c r="D3571" s="3" t="s">
        <v>8423</v>
      </c>
      <c r="E3571" s="3">
        <v>0</v>
      </c>
      <c r="F3571" s="3">
        <v>7000</v>
      </c>
      <c r="G3571" s="34">
        <v>45.99</v>
      </c>
      <c r="H3571" s="3" t="s">
        <v>27</v>
      </c>
      <c r="I3571" s="3" t="s">
        <v>19</v>
      </c>
      <c r="J3571" s="3" t="s">
        <v>8251</v>
      </c>
      <c r="K3571" s="3" t="s">
        <v>8252</v>
      </c>
      <c r="L3571" s="3" t="s">
        <v>68</v>
      </c>
      <c r="M3571" s="26" t="s">
        <v>13873</v>
      </c>
      <c r="N3571"/>
      <c r="O3571" s="3">
        <v>149</v>
      </c>
      <c r="P3571" s="34">
        <v>1097505.6000000001</v>
      </c>
      <c r="Q3571" s="34">
        <v>1242427.3400000001</v>
      </c>
      <c r="R3571" s="34">
        <v>-144921.74</v>
      </c>
      <c r="S3571" s="36">
        <v>-0.12</v>
      </c>
      <c r="T3571" s="34">
        <v>7365.809395973155</v>
      </c>
      <c r="U3571" s="34">
        <v>428351.61</v>
      </c>
      <c r="V3571" s="34">
        <v>455277.23</v>
      </c>
      <c r="W3571" s="34">
        <v>-26925.62</v>
      </c>
      <c r="X3571" s="36">
        <v>-0.06</v>
      </c>
      <c r="Y3571" s="3" t="str">
        <f>IFERROR(VLOOKUP(A3571,'Pivot price tier'!$C$8:$L$2245,10,0),"")</f>
        <v xml:space="preserve"> </v>
      </c>
      <c r="Z3571" s="3" t="str">
        <f>IFERROR(VLOOKUP(A3571,'Pivot price tier by size'!$D$8:$M$2466,10,0),"")</f>
        <v xml:space="preserve"> </v>
      </c>
      <c r="AA3571" s="3" t="str">
        <f>IFERROR(VLOOKUP(A3571,'Pivot category'!$B$8:$I$2191,8,0),"")</f>
        <v xml:space="preserve"> </v>
      </c>
      <c r="AB3571" s="3" t="str">
        <f t="shared" si="55"/>
        <v/>
      </c>
      <c r="AC3571"/>
      <c r="AD3571" s="3" t="s">
        <v>16451</v>
      </c>
      <c r="AE3571" s="3" t="s">
        <v>14089</v>
      </c>
    </row>
    <row r="3572" spans="1:31" x14ac:dyDescent="0.25">
      <c r="A3572" t="s">
        <v>12530</v>
      </c>
      <c r="B3572" t="s">
        <v>12531</v>
      </c>
      <c r="C3572" s="3" t="s">
        <v>34</v>
      </c>
      <c r="D3572" s="3" t="s">
        <v>12227</v>
      </c>
      <c r="E3572" s="3" t="s">
        <v>5150</v>
      </c>
      <c r="F3572" s="3">
        <v>1000</v>
      </c>
      <c r="G3572" s="34">
        <v>13.99</v>
      </c>
      <c r="H3572" s="3" t="s">
        <v>27</v>
      </c>
      <c r="I3572" s="3" t="s">
        <v>19</v>
      </c>
      <c r="J3572" s="3" t="s">
        <v>8251</v>
      </c>
      <c r="K3572" s="3" t="s">
        <v>8252</v>
      </c>
      <c r="L3572" s="3" t="s">
        <v>68</v>
      </c>
      <c r="M3572" s="26">
        <v>45261</v>
      </c>
      <c r="N3572"/>
      <c r="O3572" s="3">
        <v>138</v>
      </c>
      <c r="P3572" s="34">
        <v>669337.56000000006</v>
      </c>
      <c r="Q3572" s="34">
        <v>588738.19999999995</v>
      </c>
      <c r="R3572" s="34">
        <v>80599.360000000001</v>
      </c>
      <c r="S3572" s="36">
        <v>0.14000000000000001</v>
      </c>
      <c r="T3572" s="34">
        <v>4850.2721739130438</v>
      </c>
      <c r="U3572" s="34">
        <v>1397698.93</v>
      </c>
      <c r="V3572" s="34">
        <v>848098.76</v>
      </c>
      <c r="W3572" s="34">
        <v>549600.17000000004</v>
      </c>
      <c r="X3572" s="36">
        <v>0.65</v>
      </c>
      <c r="Y3572" s="3" t="str">
        <f>IFERROR(VLOOKUP(A3572,'Pivot price tier'!$C$8:$L$2245,10,0),"")</f>
        <v xml:space="preserve"> </v>
      </c>
      <c r="Z3572" s="3" t="str">
        <f>IFERROR(VLOOKUP(A3572,'Pivot price tier by size'!$D$8:$M$2466,10,0),"")</f>
        <v xml:space="preserve"> </v>
      </c>
      <c r="AA3572" s="3" t="str">
        <f>IFERROR(VLOOKUP(A3572,'Pivot category'!$B$8:$I$2191,8,0),"")</f>
        <v xml:space="preserve"> </v>
      </c>
      <c r="AB3572" s="3" t="str">
        <f t="shared" si="55"/>
        <v/>
      </c>
      <c r="AC3572"/>
      <c r="AD3572" s="3" t="s">
        <v>16451</v>
      </c>
      <c r="AE3572" s="3" t="s">
        <v>14089</v>
      </c>
    </row>
    <row r="3573" spans="1:31" x14ac:dyDescent="0.25">
      <c r="A3573" t="s">
        <v>5939</v>
      </c>
      <c r="B3573" t="s">
        <v>1445</v>
      </c>
      <c r="C3573" s="3" t="s">
        <v>32</v>
      </c>
      <c r="D3573" s="3" t="s">
        <v>3823</v>
      </c>
      <c r="E3573" s="3">
        <v>0</v>
      </c>
      <c r="F3573" s="3">
        <v>7000</v>
      </c>
      <c r="G3573" s="34">
        <v>23.99</v>
      </c>
      <c r="H3573" s="3" t="s">
        <v>27</v>
      </c>
      <c r="I3573" s="3" t="s">
        <v>19</v>
      </c>
      <c r="J3573" s="3" t="s">
        <v>8251</v>
      </c>
      <c r="K3573" s="3" t="s">
        <v>8252</v>
      </c>
      <c r="L3573" s="3" t="s">
        <v>68</v>
      </c>
      <c r="M3573" s="26" t="s">
        <v>13873</v>
      </c>
      <c r="N3573"/>
      <c r="O3573" s="3">
        <v>158</v>
      </c>
      <c r="P3573" s="34">
        <v>1733624.42</v>
      </c>
      <c r="Q3573" s="34">
        <v>2054931.85</v>
      </c>
      <c r="R3573" s="34">
        <v>-321307.43</v>
      </c>
      <c r="S3573" s="36">
        <v>-0.16</v>
      </c>
      <c r="T3573" s="34">
        <v>10972.306455696202</v>
      </c>
      <c r="U3573" s="34">
        <v>2494128.3199999998</v>
      </c>
      <c r="V3573" s="34">
        <v>2766492.35</v>
      </c>
      <c r="W3573" s="34">
        <v>-272364.03000000003</v>
      </c>
      <c r="X3573" s="36">
        <v>-0.1</v>
      </c>
      <c r="Y3573" s="3" t="str">
        <f>IFERROR(VLOOKUP(A3573,'Pivot price tier'!$C$8:$L$2245,10,0),"")</f>
        <v xml:space="preserve"> </v>
      </c>
      <c r="Z3573" s="3" t="str">
        <f>IFERROR(VLOOKUP(A3573,'Pivot price tier by size'!$D$8:$M$2466,10,0),"")</f>
        <v xml:space="preserve"> </v>
      </c>
      <c r="AA3573" s="3" t="str">
        <f>IFERROR(VLOOKUP(A3573,'Pivot category'!$B$8:$I$2191,8,0),"")</f>
        <v xml:space="preserve"> </v>
      </c>
      <c r="AB3573" s="3" t="str">
        <f t="shared" si="55"/>
        <v/>
      </c>
      <c r="AC3573"/>
      <c r="AD3573" s="3" t="s">
        <v>16451</v>
      </c>
      <c r="AE3573" s="3" t="s">
        <v>14089</v>
      </c>
    </row>
    <row r="3574" spans="1:31" x14ac:dyDescent="0.25">
      <c r="A3574" t="s">
        <v>13181</v>
      </c>
      <c r="B3574" t="s">
        <v>13182</v>
      </c>
      <c r="C3574" s="3" t="s">
        <v>32</v>
      </c>
      <c r="D3574" s="3" t="s">
        <v>12904</v>
      </c>
      <c r="E3574" s="3" t="s">
        <v>5150</v>
      </c>
      <c r="F3574" s="3">
        <v>70000</v>
      </c>
      <c r="G3574" s="34">
        <v>35.99</v>
      </c>
      <c r="H3574" s="3" t="s">
        <v>27</v>
      </c>
      <c r="I3574" s="3" t="s">
        <v>23</v>
      </c>
      <c r="J3574" s="3" t="s">
        <v>8251</v>
      </c>
      <c r="K3574" s="3" t="s">
        <v>8252</v>
      </c>
      <c r="L3574" s="3" t="s">
        <v>68</v>
      </c>
      <c r="M3574" s="26">
        <v>45474</v>
      </c>
      <c r="N3574"/>
      <c r="O3574" s="3">
        <v>111</v>
      </c>
      <c r="P3574" s="34">
        <v>127648.77</v>
      </c>
      <c r="Q3574" s="34">
        <v>156872.68</v>
      </c>
      <c r="R3574" s="34">
        <v>-29223.91</v>
      </c>
      <c r="S3574" s="36">
        <v>-0.19</v>
      </c>
      <c r="T3574" s="34">
        <v>1149.9889189189189</v>
      </c>
      <c r="U3574" s="34">
        <v>66808.58</v>
      </c>
      <c r="V3574" s="34">
        <v>87638.68</v>
      </c>
      <c r="W3574" s="34">
        <v>-20830.099999999999</v>
      </c>
      <c r="X3574" s="36">
        <v>-0.24</v>
      </c>
      <c r="Y3574" s="3" t="str">
        <f>IFERROR(VLOOKUP(A3574,'Pivot price tier'!$C$8:$L$2245,10,0),"")</f>
        <v xml:space="preserve"> </v>
      </c>
      <c r="Z3574" s="3" t="str">
        <f>IFERROR(VLOOKUP(A3574,'Pivot price tier by size'!$D$8:$M$2466,10,0),"")</f>
        <v xml:space="preserve"> </v>
      </c>
      <c r="AA3574" s="3" t="str">
        <f>IFERROR(VLOOKUP(A3574,'Pivot category'!$B$8:$I$2191,8,0),"")</f>
        <v xml:space="preserve"> </v>
      </c>
      <c r="AB3574" s="3" t="str">
        <f t="shared" si="55"/>
        <v/>
      </c>
      <c r="AC3574"/>
      <c r="AD3574" s="3" t="s">
        <v>16451</v>
      </c>
      <c r="AE3574" s="3" t="s">
        <v>14089</v>
      </c>
    </row>
    <row r="3575" spans="1:31" x14ac:dyDescent="0.25">
      <c r="A3575" t="s">
        <v>11388</v>
      </c>
      <c r="B3575" t="s">
        <v>11389</v>
      </c>
      <c r="C3575" s="3" t="s">
        <v>38</v>
      </c>
      <c r="D3575" s="3" t="s">
        <v>11320</v>
      </c>
      <c r="E3575" s="3" t="s">
        <v>5150</v>
      </c>
      <c r="F3575" s="3">
        <v>1000</v>
      </c>
      <c r="G3575" s="34">
        <v>46.99</v>
      </c>
      <c r="H3575" s="3" t="s">
        <v>27</v>
      </c>
      <c r="I3575" s="3" t="s">
        <v>21</v>
      </c>
      <c r="J3575" s="3" t="s">
        <v>8251</v>
      </c>
      <c r="K3575" s="3" t="s">
        <v>8252</v>
      </c>
      <c r="L3575" s="3" t="s">
        <v>68</v>
      </c>
      <c r="M3575" s="26">
        <v>44986</v>
      </c>
      <c r="N3575"/>
      <c r="O3575" s="3">
        <v>142</v>
      </c>
      <c r="P3575" s="34">
        <v>1184998.8</v>
      </c>
      <c r="Q3575" s="34">
        <v>935321.44</v>
      </c>
      <c r="R3575" s="34">
        <v>249677.36</v>
      </c>
      <c r="S3575" s="36">
        <v>0.27</v>
      </c>
      <c r="T3575" s="34">
        <v>8345.0619718309863</v>
      </c>
      <c r="U3575" s="34">
        <v>399474.85</v>
      </c>
      <c r="V3575" s="34">
        <v>275405.32</v>
      </c>
      <c r="W3575" s="34">
        <v>124069.53</v>
      </c>
      <c r="X3575" s="36">
        <v>0.45</v>
      </c>
      <c r="Y3575" s="3" t="str">
        <f>IFERROR(VLOOKUP(A3575,'Pivot price tier'!$C$8:$L$2245,10,0),"")</f>
        <v xml:space="preserve"> </v>
      </c>
      <c r="Z3575" s="3" t="str">
        <f>IFERROR(VLOOKUP(A3575,'Pivot price tier by size'!$D$8:$M$2466,10,0),"")</f>
        <v xml:space="preserve"> </v>
      </c>
      <c r="AA3575" s="3" t="str">
        <f>IFERROR(VLOOKUP(A3575,'Pivot category'!$B$8:$I$2191,8,0),"")</f>
        <v xml:space="preserve"> </v>
      </c>
      <c r="AB3575" s="3" t="str">
        <f t="shared" si="55"/>
        <v/>
      </c>
      <c r="AC3575"/>
      <c r="AD3575" s="3" t="s">
        <v>16451</v>
      </c>
      <c r="AE3575" s="3" t="s">
        <v>14089</v>
      </c>
    </row>
    <row r="3576" spans="1:31" x14ac:dyDescent="0.25">
      <c r="A3576" t="s">
        <v>13183</v>
      </c>
      <c r="B3576" t="s">
        <v>13184</v>
      </c>
      <c r="C3576" s="3" t="s">
        <v>34</v>
      </c>
      <c r="D3576" s="3" t="s">
        <v>13477</v>
      </c>
      <c r="E3576" s="3" t="s">
        <v>5150</v>
      </c>
      <c r="F3576" s="3">
        <v>1000</v>
      </c>
      <c r="G3576" s="34">
        <v>13.99</v>
      </c>
      <c r="H3576" s="3" t="s">
        <v>27</v>
      </c>
      <c r="I3576" s="3" t="s">
        <v>21</v>
      </c>
      <c r="J3576" s="3" t="s">
        <v>8251</v>
      </c>
      <c r="K3576" s="3" t="s">
        <v>8252</v>
      </c>
      <c r="L3576" s="3" t="s">
        <v>68</v>
      </c>
      <c r="M3576" s="26">
        <v>45474</v>
      </c>
      <c r="N3576"/>
      <c r="O3576" s="3">
        <v>128</v>
      </c>
      <c r="P3576" s="34">
        <v>691777.52</v>
      </c>
      <c r="Q3576" s="34">
        <v>253472.41</v>
      </c>
      <c r="R3576" s="34">
        <v>438305.11</v>
      </c>
      <c r="S3576" s="36">
        <v>1.73</v>
      </c>
      <c r="T3576" s="34">
        <v>5404.5118750000001</v>
      </c>
      <c r="U3576" s="34">
        <v>1411269.23</v>
      </c>
      <c r="V3576" s="34">
        <v>461449.15</v>
      </c>
      <c r="W3576" s="34">
        <v>949820.08</v>
      </c>
      <c r="X3576" s="36">
        <v>2.06</v>
      </c>
      <c r="Y3576" s="3" t="str">
        <f>IFERROR(VLOOKUP(A3576,'Pivot price tier'!$C$8:$L$2245,10,0),"")</f>
        <v xml:space="preserve"> </v>
      </c>
      <c r="Z3576" s="3" t="str">
        <f>IFERROR(VLOOKUP(A3576,'Pivot price tier by size'!$D$8:$M$2466,10,0),"")</f>
        <v xml:space="preserve"> </v>
      </c>
      <c r="AA3576" s="3" t="str">
        <f>IFERROR(VLOOKUP(A3576,'Pivot category'!$B$8:$I$2191,8,0),"")</f>
        <v xml:space="preserve"> </v>
      </c>
      <c r="AB3576" s="3" t="str">
        <f t="shared" si="55"/>
        <v/>
      </c>
      <c r="AC3576"/>
      <c r="AD3576" s="3" t="s">
        <v>16451</v>
      </c>
      <c r="AE3576" s="3" t="s">
        <v>14089</v>
      </c>
    </row>
    <row r="3577" spans="1:31" x14ac:dyDescent="0.25">
      <c r="A3577" t="s">
        <v>5465</v>
      </c>
      <c r="B3577" t="s">
        <v>1447</v>
      </c>
      <c r="C3577" s="3" t="s">
        <v>32</v>
      </c>
      <c r="D3577" s="3" t="s">
        <v>3825</v>
      </c>
      <c r="E3577" s="3">
        <v>0</v>
      </c>
      <c r="F3577" s="3">
        <v>7000</v>
      </c>
      <c r="G3577" s="34">
        <v>24.99</v>
      </c>
      <c r="H3577" s="3" t="s">
        <v>27</v>
      </c>
      <c r="I3577" s="3" t="s">
        <v>21</v>
      </c>
      <c r="J3577" s="3" t="s">
        <v>8251</v>
      </c>
      <c r="K3577" s="3" t="s">
        <v>8252</v>
      </c>
      <c r="L3577" s="3" t="s">
        <v>68</v>
      </c>
      <c r="M3577" s="26" t="s">
        <v>13873</v>
      </c>
      <c r="N3577"/>
      <c r="O3577" s="3">
        <v>157</v>
      </c>
      <c r="P3577" s="34">
        <v>2093505.17</v>
      </c>
      <c r="Q3577" s="34">
        <v>1908795.96</v>
      </c>
      <c r="R3577" s="34">
        <v>184709.21</v>
      </c>
      <c r="S3577" s="36">
        <v>0.1</v>
      </c>
      <c r="T3577" s="34">
        <v>13334.427834394904</v>
      </c>
      <c r="U3577" s="34">
        <v>2193897.98</v>
      </c>
      <c r="V3577" s="34">
        <v>1815879.45</v>
      </c>
      <c r="W3577" s="34">
        <v>378018.53</v>
      </c>
      <c r="X3577" s="36">
        <v>0.21</v>
      </c>
      <c r="Y3577" s="3" t="str">
        <f>IFERROR(VLOOKUP(A3577,'Pivot price tier'!$C$8:$L$2245,10,0),"")</f>
        <v xml:space="preserve"> </v>
      </c>
      <c r="Z3577" s="3" t="str">
        <f>IFERROR(VLOOKUP(A3577,'Pivot price tier by size'!$D$8:$M$2466,10,0),"")</f>
        <v xml:space="preserve"> </v>
      </c>
      <c r="AA3577" s="3" t="str">
        <f>IFERROR(VLOOKUP(A3577,'Pivot category'!$B$8:$I$2191,8,0),"")</f>
        <v xml:space="preserve"> </v>
      </c>
      <c r="AB3577" s="3" t="str">
        <f t="shared" si="55"/>
        <v/>
      </c>
      <c r="AC3577"/>
      <c r="AD3577" s="3" t="s">
        <v>16451</v>
      </c>
      <c r="AE3577" s="3" t="s">
        <v>14089</v>
      </c>
    </row>
    <row r="3578" spans="1:31" x14ac:dyDescent="0.25">
      <c r="A3578" t="s">
        <v>6982</v>
      </c>
      <c r="B3578" t="s">
        <v>1451</v>
      </c>
      <c r="C3578" s="3" t="s">
        <v>34</v>
      </c>
      <c r="D3578" s="3" t="s">
        <v>3830</v>
      </c>
      <c r="E3578" s="3">
        <v>0</v>
      </c>
      <c r="F3578" s="3">
        <v>7000</v>
      </c>
      <c r="G3578" s="34">
        <v>20.99</v>
      </c>
      <c r="H3578" s="3" t="s">
        <v>27</v>
      </c>
      <c r="I3578" s="3" t="s">
        <v>15</v>
      </c>
      <c r="J3578" s="3" t="s">
        <v>8251</v>
      </c>
      <c r="K3578" s="3" t="s">
        <v>8252</v>
      </c>
      <c r="L3578" s="3" t="s">
        <v>68</v>
      </c>
      <c r="M3578" s="26" t="s">
        <v>13873</v>
      </c>
      <c r="N3578"/>
      <c r="O3578" s="3">
        <v>102</v>
      </c>
      <c r="P3578" s="34">
        <v>130956.61</v>
      </c>
      <c r="Q3578" s="34">
        <v>116368.56</v>
      </c>
      <c r="R3578" s="34">
        <v>14588.05</v>
      </c>
      <c r="S3578" s="36">
        <v>0.13</v>
      </c>
      <c r="T3578" s="34">
        <v>1283.8883333333333</v>
      </c>
      <c r="U3578" s="34">
        <v>33269.15</v>
      </c>
      <c r="V3578" s="34">
        <v>37740.019999999997</v>
      </c>
      <c r="W3578" s="34">
        <v>-4470.87</v>
      </c>
      <c r="X3578" s="36">
        <v>-0.12</v>
      </c>
      <c r="Y3578" s="3" t="str">
        <f>IFERROR(VLOOKUP(A3578,'Pivot price tier'!$C$8:$L$2245,10,0),"")</f>
        <v xml:space="preserve"> </v>
      </c>
      <c r="Z3578" s="3" t="str">
        <f>IFERROR(VLOOKUP(A3578,'Pivot price tier by size'!$D$8:$M$2466,10,0),"")</f>
        <v xml:space="preserve"> </v>
      </c>
      <c r="AA3578" s="3" t="str">
        <f>IFERROR(VLOOKUP(A3578,'Pivot category'!$B$8:$I$2191,8,0),"")</f>
        <v xml:space="preserve"> </v>
      </c>
      <c r="AB3578" s="3" t="str">
        <f t="shared" si="55"/>
        <v/>
      </c>
      <c r="AC3578"/>
      <c r="AD3578" s="3" t="s">
        <v>11232</v>
      </c>
      <c r="AE3578" s="3" t="s">
        <v>14092</v>
      </c>
    </row>
    <row r="3579" spans="1:31" x14ac:dyDescent="0.25">
      <c r="A3579" t="s">
        <v>7429</v>
      </c>
      <c r="B3579" t="s">
        <v>1454</v>
      </c>
      <c r="C3579" s="3" t="s">
        <v>36</v>
      </c>
      <c r="D3579" s="3" t="s">
        <v>3833</v>
      </c>
      <c r="E3579" s="3" t="s">
        <v>5150</v>
      </c>
      <c r="F3579" s="3">
        <v>7000</v>
      </c>
      <c r="G3579" s="34">
        <v>39.99</v>
      </c>
      <c r="H3579" s="3" t="s">
        <v>12</v>
      </c>
      <c r="I3579" s="3" t="s">
        <v>23</v>
      </c>
      <c r="J3579" s="3" t="s">
        <v>8251</v>
      </c>
      <c r="K3579" s="3" t="s">
        <v>8252</v>
      </c>
      <c r="L3579" s="3" t="s">
        <v>68</v>
      </c>
      <c r="M3579" s="26" t="s">
        <v>13873</v>
      </c>
      <c r="N3579"/>
      <c r="O3579" s="3">
        <v>150</v>
      </c>
      <c r="P3579" s="34">
        <v>779964.96</v>
      </c>
      <c r="Q3579" s="34">
        <v>787299.78</v>
      </c>
      <c r="R3579" s="34">
        <v>-7334.82</v>
      </c>
      <c r="S3579" s="36">
        <v>-0.01</v>
      </c>
      <c r="T3579" s="34">
        <v>5199.7663999999995</v>
      </c>
      <c r="U3579" s="34">
        <v>1948792.68</v>
      </c>
      <c r="V3579" s="34">
        <v>1948300.79</v>
      </c>
      <c r="W3579" s="34">
        <v>491.89</v>
      </c>
      <c r="X3579" s="36">
        <v>0</v>
      </c>
      <c r="Y3579" s="3" t="str">
        <f>IFERROR(VLOOKUP(A3579,'Pivot price tier'!$C$8:$L$2245,10,0),"")</f>
        <v xml:space="preserve"> </v>
      </c>
      <c r="Z3579" s="3" t="str">
        <f>IFERROR(VLOOKUP(A3579,'Pivot price tier by size'!$D$8:$M$2466,10,0),"")</f>
        <v xml:space="preserve"> </v>
      </c>
      <c r="AA3579" s="3" t="str">
        <f>IFERROR(VLOOKUP(A3579,'Pivot category'!$B$8:$I$2191,8,0),"")</f>
        <v xml:space="preserve"> </v>
      </c>
      <c r="AB3579" s="3" t="str">
        <f t="shared" si="55"/>
        <v/>
      </c>
      <c r="AC3579"/>
      <c r="AD3579" s="3" t="s">
        <v>16446</v>
      </c>
      <c r="AE3579" s="3" t="s">
        <v>14094</v>
      </c>
    </row>
    <row r="3580" spans="1:31" x14ac:dyDescent="0.25">
      <c r="A3580" t="s">
        <v>7728</v>
      </c>
      <c r="B3580" t="s">
        <v>1455</v>
      </c>
      <c r="C3580" s="3" t="s">
        <v>38</v>
      </c>
      <c r="D3580" s="3" t="s">
        <v>3834</v>
      </c>
      <c r="E3580" s="3" t="s">
        <v>5150</v>
      </c>
      <c r="F3580" s="3">
        <v>7000</v>
      </c>
      <c r="G3580" s="34">
        <v>59.99</v>
      </c>
      <c r="H3580" s="3" t="s">
        <v>12</v>
      </c>
      <c r="I3580" s="3" t="s">
        <v>23</v>
      </c>
      <c r="J3580" s="3" t="s">
        <v>8251</v>
      </c>
      <c r="K3580" s="3" t="s">
        <v>8252</v>
      </c>
      <c r="L3580" s="3" t="s">
        <v>68</v>
      </c>
      <c r="M3580" s="26" t="s">
        <v>13873</v>
      </c>
      <c r="N3580"/>
      <c r="O3580" s="3">
        <v>159</v>
      </c>
      <c r="P3580" s="34">
        <v>1959128</v>
      </c>
      <c r="Q3580" s="34">
        <v>2019450.58</v>
      </c>
      <c r="R3580" s="34">
        <v>-60322.58</v>
      </c>
      <c r="S3580" s="36">
        <v>-0.03</v>
      </c>
      <c r="T3580" s="34">
        <v>12321.559748427673</v>
      </c>
      <c r="U3580" s="34">
        <v>638694.14</v>
      </c>
      <c r="V3580" s="34">
        <v>595910.01</v>
      </c>
      <c r="W3580" s="34">
        <v>42784.13</v>
      </c>
      <c r="X3580" s="36">
        <v>7.0000000000000007E-2</v>
      </c>
      <c r="Y3580" s="3" t="str">
        <f>IFERROR(VLOOKUP(A3580,'Pivot price tier'!$C$8:$L$2245,10,0),"")</f>
        <v xml:space="preserve"> </v>
      </c>
      <c r="Z3580" s="3" t="str">
        <f>IFERROR(VLOOKUP(A3580,'Pivot price tier by size'!$D$8:$M$2466,10,0),"")</f>
        <v xml:space="preserve"> </v>
      </c>
      <c r="AA3580" s="3" t="str">
        <f>IFERROR(VLOOKUP(A3580,'Pivot category'!$B$8:$I$2191,8,0),"")</f>
        <v xml:space="preserve"> </v>
      </c>
      <c r="AB3580" s="3" t="str">
        <f t="shared" si="55"/>
        <v/>
      </c>
      <c r="AC3580"/>
      <c r="AD3580" s="3" t="s">
        <v>16446</v>
      </c>
      <c r="AE3580" s="3" t="s">
        <v>14094</v>
      </c>
    </row>
    <row r="3581" spans="1:31" hidden="1" x14ac:dyDescent="0.25">
      <c r="A3581" t="s">
        <v>7158</v>
      </c>
      <c r="B3581" t="s">
        <v>1614</v>
      </c>
      <c r="C3581" s="3" t="s">
        <v>72</v>
      </c>
      <c r="D3581" s="3" t="s">
        <v>4015</v>
      </c>
      <c r="E3581" s="3" t="s">
        <v>5198</v>
      </c>
      <c r="F3581" s="3">
        <v>7000</v>
      </c>
      <c r="G3581" s="34">
        <v>2.69</v>
      </c>
      <c r="H3581" s="3" t="s">
        <v>28</v>
      </c>
      <c r="I3581" s="3" t="s">
        <v>70</v>
      </c>
      <c r="J3581" s="3" t="s">
        <v>8253</v>
      </c>
      <c r="K3581" s="3" t="s">
        <v>8260</v>
      </c>
      <c r="L3581" s="3" t="s">
        <v>8257</v>
      </c>
      <c r="M3581" s="26" t="s">
        <v>13873</v>
      </c>
      <c r="N3581"/>
      <c r="O3581" s="3" t="s">
        <v>78</v>
      </c>
      <c r="P3581" s="34"/>
      <c r="Q3581" s="34">
        <v>110.29</v>
      </c>
      <c r="R3581" s="34">
        <v>-110.29</v>
      </c>
      <c r="S3581" s="36">
        <v>-1</v>
      </c>
      <c r="T3581" s="34" t="s">
        <v>78</v>
      </c>
      <c r="U3581" s="34">
        <v>0</v>
      </c>
      <c r="V3581" s="34">
        <v>13.45</v>
      </c>
      <c r="W3581" s="34">
        <v>-13.45</v>
      </c>
      <c r="X3581" s="36">
        <v>-1</v>
      </c>
      <c r="Y3581" s="3" t="str">
        <f>IFERROR(VLOOKUP(A3581,'Pivot price tier'!$C$8:$L$2245,10,0),"")</f>
        <v/>
      </c>
      <c r="Z3581" s="3" t="str">
        <f>IFERROR(VLOOKUP(A3581,'Pivot price tier by size'!$D$8:$M$2466,10,0),"")</f>
        <v/>
      </c>
      <c r="AA3581" s="3" t="str">
        <f>IFERROR(VLOOKUP(A3581,'Pivot category'!$B$8:$I$2191,8,0),"")</f>
        <v/>
      </c>
      <c r="AB3581" s="3" t="str">
        <f t="shared" si="55"/>
        <v>Bottom 5%</v>
      </c>
      <c r="AC3581"/>
      <c r="AD3581" s="3" t="s">
        <v>11231</v>
      </c>
      <c r="AE3581" s="3" t="s">
        <v>14114</v>
      </c>
    </row>
    <row r="3582" spans="1:31" hidden="1" x14ac:dyDescent="0.25">
      <c r="A3582" t="s">
        <v>6993</v>
      </c>
      <c r="B3582" t="s">
        <v>1615</v>
      </c>
      <c r="C3582" s="3" t="s">
        <v>34</v>
      </c>
      <c r="D3582" s="3" t="s">
        <v>4016</v>
      </c>
      <c r="E3582" s="3" t="s">
        <v>5198</v>
      </c>
      <c r="F3582" s="3">
        <v>7000</v>
      </c>
      <c r="G3582" s="34">
        <v>4.1900000000000004</v>
      </c>
      <c r="H3582" s="3" t="s">
        <v>28</v>
      </c>
      <c r="I3582" s="3" t="s">
        <v>17</v>
      </c>
      <c r="J3582" s="3" t="s">
        <v>8253</v>
      </c>
      <c r="K3582" s="3" t="s">
        <v>8252</v>
      </c>
      <c r="L3582" s="3" t="s">
        <v>8257</v>
      </c>
      <c r="M3582" s="26" t="s">
        <v>13873</v>
      </c>
      <c r="N3582"/>
      <c r="O3582" s="3" t="s">
        <v>78</v>
      </c>
      <c r="P3582" s="34"/>
      <c r="Q3582" s="34">
        <v>67.040000000000006</v>
      </c>
      <c r="R3582" s="34">
        <v>-67.040000000000006</v>
      </c>
      <c r="S3582" s="36">
        <v>-1</v>
      </c>
      <c r="T3582" s="34" t="s">
        <v>78</v>
      </c>
      <c r="U3582" s="34" t="s">
        <v>78</v>
      </c>
      <c r="V3582" s="34" t="s">
        <v>78</v>
      </c>
      <c r="W3582" s="34" t="s">
        <v>78</v>
      </c>
      <c r="X3582" s="36" t="s">
        <v>78</v>
      </c>
      <c r="Y3582" s="3" t="str">
        <f>IFERROR(VLOOKUP(A3582,'Pivot price tier'!$C$8:$L$2245,10,0),"")</f>
        <v/>
      </c>
      <c r="Z3582" s="3" t="str">
        <f>IFERROR(VLOOKUP(A3582,'Pivot price tier by size'!$D$8:$M$2466,10,0),"")</f>
        <v/>
      </c>
      <c r="AA3582" s="3" t="str">
        <f>IFERROR(VLOOKUP(A3582,'Pivot category'!$B$8:$I$2191,8,0),"")</f>
        <v/>
      </c>
      <c r="AB3582" s="3" t="str">
        <f t="shared" si="55"/>
        <v>Bottom 5%</v>
      </c>
      <c r="AC3582"/>
      <c r="AD3582" s="3" t="s">
        <v>11231</v>
      </c>
      <c r="AE3582" s="3" t="s">
        <v>14114</v>
      </c>
    </row>
    <row r="3583" spans="1:31" x14ac:dyDescent="0.25">
      <c r="A3583" t="s">
        <v>6917</v>
      </c>
      <c r="B3583" t="s">
        <v>1457</v>
      </c>
      <c r="C3583" s="3" t="s">
        <v>34</v>
      </c>
      <c r="D3583" s="3" t="s">
        <v>3836</v>
      </c>
      <c r="E3583" s="3" t="s">
        <v>5150</v>
      </c>
      <c r="F3583" s="3">
        <v>7000</v>
      </c>
      <c r="G3583" s="34">
        <v>16.989999999999998</v>
      </c>
      <c r="H3583" s="3" t="s">
        <v>12</v>
      </c>
      <c r="I3583" s="3" t="s">
        <v>23</v>
      </c>
      <c r="J3583" s="3" t="s">
        <v>8251</v>
      </c>
      <c r="K3583" s="3" t="s">
        <v>8252</v>
      </c>
      <c r="L3583" s="3" t="s">
        <v>68</v>
      </c>
      <c r="M3583" s="26" t="s">
        <v>13873</v>
      </c>
      <c r="N3583"/>
      <c r="O3583" s="3">
        <v>159</v>
      </c>
      <c r="P3583" s="34">
        <v>310781.08</v>
      </c>
      <c r="Q3583" s="34">
        <v>306873.38</v>
      </c>
      <c r="R3583" s="34">
        <v>3907.7</v>
      </c>
      <c r="S3583" s="36">
        <v>0.01</v>
      </c>
      <c r="T3583" s="34">
        <v>1954.5979874213838</v>
      </c>
      <c r="U3583" s="34">
        <v>486780.49</v>
      </c>
      <c r="V3583" s="34">
        <v>464183.79</v>
      </c>
      <c r="W3583" s="34">
        <v>22596.7</v>
      </c>
      <c r="X3583" s="36">
        <v>0.05</v>
      </c>
      <c r="Y3583" s="3" t="str">
        <f>IFERROR(VLOOKUP(A3583,'Pivot price tier'!$C$8:$L$2245,10,0),"")</f>
        <v xml:space="preserve"> </v>
      </c>
      <c r="Z3583" s="3" t="str">
        <f>IFERROR(VLOOKUP(A3583,'Pivot price tier by size'!$D$8:$M$2466,10,0),"")</f>
        <v xml:space="preserve"> </v>
      </c>
      <c r="AA3583" s="3" t="str">
        <f>IFERROR(VLOOKUP(A3583,'Pivot category'!$B$8:$I$2191,8,0),"")</f>
        <v xml:space="preserve"> </v>
      </c>
      <c r="AB3583" s="3" t="str">
        <f t="shared" si="55"/>
        <v/>
      </c>
      <c r="AC3583"/>
      <c r="AD3583" s="3" t="s">
        <v>16446</v>
      </c>
      <c r="AE3583" s="3" t="s">
        <v>14094</v>
      </c>
    </row>
    <row r="3584" spans="1:31" hidden="1" x14ac:dyDescent="0.25">
      <c r="A3584" t="s">
        <v>6428</v>
      </c>
      <c r="B3584" t="s">
        <v>5351</v>
      </c>
      <c r="C3584" s="3" t="s">
        <v>32</v>
      </c>
      <c r="D3584" s="3" t="s">
        <v>5303</v>
      </c>
      <c r="E3584" s="3">
        <v>0</v>
      </c>
      <c r="F3584" s="3">
        <v>7000</v>
      </c>
      <c r="G3584" s="34">
        <v>10.19</v>
      </c>
      <c r="H3584" s="3" t="s">
        <v>25</v>
      </c>
      <c r="I3584" s="3" t="s">
        <v>17</v>
      </c>
      <c r="J3584" s="3" t="s">
        <v>8256</v>
      </c>
      <c r="K3584" s="3" t="s">
        <v>8252</v>
      </c>
      <c r="L3584" s="3" t="s">
        <v>8255</v>
      </c>
      <c r="M3584" s="26" t="s">
        <v>13873</v>
      </c>
      <c r="N3584"/>
      <c r="O3584" s="3" t="s">
        <v>78</v>
      </c>
      <c r="P3584" s="34">
        <v>20.38</v>
      </c>
      <c r="Q3584" s="34">
        <v>631.78</v>
      </c>
      <c r="R3584" s="34">
        <v>-611.4</v>
      </c>
      <c r="S3584" s="36">
        <v>-0.97</v>
      </c>
      <c r="T3584" s="34" t="s">
        <v>78</v>
      </c>
      <c r="U3584" s="34">
        <v>0</v>
      </c>
      <c r="V3584" s="34">
        <v>244.56</v>
      </c>
      <c r="W3584" s="34">
        <v>-244.56</v>
      </c>
      <c r="X3584" s="36">
        <v>-1</v>
      </c>
      <c r="Y3584" s="3" t="str">
        <f>IFERROR(VLOOKUP(A3584,'Pivot price tier'!$C$8:$L$2245,10,0),"")</f>
        <v/>
      </c>
      <c r="Z3584" s="3" t="str">
        <f>IFERROR(VLOOKUP(A3584,'Pivot price tier by size'!$D$8:$M$2466,10,0),"")</f>
        <v/>
      </c>
      <c r="AA3584" s="3" t="str">
        <f>IFERROR(VLOOKUP(A3584,'Pivot category'!$B$8:$I$2191,8,0),"")</f>
        <v/>
      </c>
      <c r="AB3584" s="3" t="str">
        <f t="shared" si="55"/>
        <v>Bottom 5%</v>
      </c>
      <c r="AC3584"/>
      <c r="AD3584" s="3" t="s">
        <v>11231</v>
      </c>
      <c r="AE3584" s="3" t="s">
        <v>14114</v>
      </c>
    </row>
    <row r="3585" spans="1:31" x14ac:dyDescent="0.25">
      <c r="A3585" t="s">
        <v>5477</v>
      </c>
      <c r="B3585" t="s">
        <v>1459</v>
      </c>
      <c r="C3585" s="3" t="s">
        <v>32</v>
      </c>
      <c r="D3585" s="3" t="s">
        <v>3838</v>
      </c>
      <c r="E3585" s="3" t="s">
        <v>5150</v>
      </c>
      <c r="F3585" s="3">
        <v>7000</v>
      </c>
      <c r="G3585" s="34">
        <v>32.99</v>
      </c>
      <c r="H3585" s="3" t="s">
        <v>12</v>
      </c>
      <c r="I3585" s="3" t="s">
        <v>23</v>
      </c>
      <c r="J3585" s="3" t="s">
        <v>8251</v>
      </c>
      <c r="K3585" s="3" t="s">
        <v>8252</v>
      </c>
      <c r="L3585" s="3" t="s">
        <v>68</v>
      </c>
      <c r="M3585" s="26" t="s">
        <v>13873</v>
      </c>
      <c r="N3585"/>
      <c r="O3585" s="3">
        <v>159</v>
      </c>
      <c r="P3585" s="34">
        <v>739545.85</v>
      </c>
      <c r="Q3585" s="34">
        <v>755802.9</v>
      </c>
      <c r="R3585" s="34">
        <v>-16257.05</v>
      </c>
      <c r="S3585" s="36">
        <v>-0.02</v>
      </c>
      <c r="T3585" s="34">
        <v>4651.2317610062892</v>
      </c>
      <c r="U3585" s="34">
        <v>1500317.06</v>
      </c>
      <c r="V3585" s="34">
        <v>1394862.43</v>
      </c>
      <c r="W3585" s="34">
        <v>105454.63</v>
      </c>
      <c r="X3585" s="36">
        <v>0.08</v>
      </c>
      <c r="Y3585" s="3" t="str">
        <f>IFERROR(VLOOKUP(A3585,'Pivot price tier'!$C$8:$L$2245,10,0),"")</f>
        <v xml:space="preserve"> </v>
      </c>
      <c r="Z3585" s="3" t="str">
        <f>IFERROR(VLOOKUP(A3585,'Pivot price tier by size'!$D$8:$M$2466,10,0),"")</f>
        <v xml:space="preserve"> </v>
      </c>
      <c r="AA3585" s="3" t="str">
        <f>IFERROR(VLOOKUP(A3585,'Pivot category'!$B$8:$I$2191,8,0),"")</f>
        <v xml:space="preserve"> </v>
      </c>
      <c r="AB3585" s="3" t="str">
        <f t="shared" si="55"/>
        <v/>
      </c>
      <c r="AC3585"/>
      <c r="AD3585" s="3" t="s">
        <v>16446</v>
      </c>
      <c r="AE3585" s="3" t="s">
        <v>14094</v>
      </c>
    </row>
    <row r="3586" spans="1:31" x14ac:dyDescent="0.25">
      <c r="A3586" t="s">
        <v>6926</v>
      </c>
      <c r="B3586" t="s">
        <v>1460</v>
      </c>
      <c r="C3586" s="3" t="s">
        <v>34</v>
      </c>
      <c r="D3586" s="3" t="s">
        <v>3839</v>
      </c>
      <c r="E3586" s="3" t="s">
        <v>5150</v>
      </c>
      <c r="F3586" s="3">
        <v>7000</v>
      </c>
      <c r="G3586" s="34">
        <v>22.99</v>
      </c>
      <c r="H3586" s="3" t="s">
        <v>12</v>
      </c>
      <c r="I3586" s="3" t="s">
        <v>23</v>
      </c>
      <c r="J3586" s="3" t="s">
        <v>8251</v>
      </c>
      <c r="K3586" s="3" t="s">
        <v>8252</v>
      </c>
      <c r="L3586" s="3" t="s">
        <v>68</v>
      </c>
      <c r="M3586" s="26" t="s">
        <v>13873</v>
      </c>
      <c r="N3586"/>
      <c r="O3586" s="3">
        <v>116</v>
      </c>
      <c r="P3586" s="34">
        <v>70694.25</v>
      </c>
      <c r="Q3586" s="34">
        <v>79476.429999999993</v>
      </c>
      <c r="R3586" s="34">
        <v>-8782.18</v>
      </c>
      <c r="S3586" s="36">
        <v>-0.11</v>
      </c>
      <c r="T3586" s="34">
        <v>609.43318965517244</v>
      </c>
      <c r="U3586" s="34">
        <v>62027.02</v>
      </c>
      <c r="V3586" s="34">
        <v>73912.850000000006</v>
      </c>
      <c r="W3586" s="34">
        <v>-11885.83</v>
      </c>
      <c r="X3586" s="36">
        <v>-0.16</v>
      </c>
      <c r="Y3586" s="3" t="str">
        <f>IFERROR(VLOOKUP(A3586,'Pivot price tier'!$C$8:$L$2245,10,0),"")</f>
        <v xml:space="preserve"> </v>
      </c>
      <c r="Z3586" s="3" t="str">
        <f>IFERROR(VLOOKUP(A3586,'Pivot price tier by size'!$D$8:$M$2466,10,0),"")</f>
        <v xml:space="preserve"> </v>
      </c>
      <c r="AA3586" s="3" t="str">
        <f>IFERROR(VLOOKUP(A3586,'Pivot category'!$B$8:$I$2191,8,0),"")</f>
        <v xml:space="preserve"> </v>
      </c>
      <c r="AB3586" s="3" t="str">
        <f t="shared" ref="AB3586:AB3649" si="56">IF(P3586&lt;$AC$1,"Bottom 5%","")</f>
        <v/>
      </c>
      <c r="AC3586"/>
      <c r="AD3586" s="3" t="s">
        <v>16446</v>
      </c>
      <c r="AE3586" s="3" t="s">
        <v>14094</v>
      </c>
    </row>
    <row r="3587" spans="1:31" x14ac:dyDescent="0.25">
      <c r="A3587" t="s">
        <v>5495</v>
      </c>
      <c r="B3587" t="s">
        <v>1461</v>
      </c>
      <c r="C3587" s="3" t="s">
        <v>32</v>
      </c>
      <c r="D3587" s="3" t="s">
        <v>3840</v>
      </c>
      <c r="E3587" s="3" t="s">
        <v>5150</v>
      </c>
      <c r="F3587" s="3">
        <v>7000</v>
      </c>
      <c r="G3587" s="34">
        <v>39.99</v>
      </c>
      <c r="H3587" s="3" t="s">
        <v>12</v>
      </c>
      <c r="I3587" s="3" t="s">
        <v>23</v>
      </c>
      <c r="J3587" s="3" t="s">
        <v>8251</v>
      </c>
      <c r="K3587" s="3" t="s">
        <v>8252</v>
      </c>
      <c r="L3587" s="3" t="s">
        <v>68</v>
      </c>
      <c r="M3587" s="26" t="s">
        <v>13873</v>
      </c>
      <c r="N3587"/>
      <c r="O3587" s="3">
        <v>158</v>
      </c>
      <c r="P3587" s="34">
        <v>256436.39</v>
      </c>
      <c r="Q3587" s="34">
        <v>328599.65999999997</v>
      </c>
      <c r="R3587" s="34">
        <v>-72163.27</v>
      </c>
      <c r="S3587" s="36">
        <v>-0.22</v>
      </c>
      <c r="T3587" s="34">
        <v>1623.0151265822785</v>
      </c>
      <c r="U3587" s="34">
        <v>325073.07</v>
      </c>
      <c r="V3587" s="34">
        <v>335647.12</v>
      </c>
      <c r="W3587" s="34">
        <v>-10574.05</v>
      </c>
      <c r="X3587" s="36">
        <v>-0.03</v>
      </c>
      <c r="Y3587" s="3" t="str">
        <f>IFERROR(VLOOKUP(A3587,'Pivot price tier'!$C$8:$L$2245,10,0),"")</f>
        <v xml:space="preserve"> </v>
      </c>
      <c r="Z3587" s="3" t="str">
        <f>IFERROR(VLOOKUP(A3587,'Pivot price tier by size'!$D$8:$M$2466,10,0),"")</f>
        <v xml:space="preserve"> </v>
      </c>
      <c r="AA3587" s="3" t="str">
        <f>IFERROR(VLOOKUP(A3587,'Pivot category'!$B$8:$I$2191,8,0),"")</f>
        <v xml:space="preserve"> </v>
      </c>
      <c r="AB3587" s="3" t="str">
        <f t="shared" si="56"/>
        <v/>
      </c>
      <c r="AC3587"/>
      <c r="AD3587" s="3" t="s">
        <v>16446</v>
      </c>
      <c r="AE3587" s="3" t="s">
        <v>14094</v>
      </c>
    </row>
    <row r="3588" spans="1:31" x14ac:dyDescent="0.25">
      <c r="A3588" t="s">
        <v>10942</v>
      </c>
      <c r="B3588" t="s">
        <v>8875</v>
      </c>
      <c r="C3588" s="3" t="s">
        <v>32</v>
      </c>
      <c r="D3588" s="3" t="s">
        <v>8688</v>
      </c>
      <c r="E3588" s="3" t="s">
        <v>5150</v>
      </c>
      <c r="F3588" s="3">
        <v>7000</v>
      </c>
      <c r="G3588" s="34">
        <v>59.99</v>
      </c>
      <c r="H3588" s="3" t="s">
        <v>12</v>
      </c>
      <c r="I3588" s="3" t="s">
        <v>15</v>
      </c>
      <c r="J3588" s="3" t="s">
        <v>8251</v>
      </c>
      <c r="K3588" s="3" t="s">
        <v>8252</v>
      </c>
      <c r="L3588" s="3" t="s">
        <v>68</v>
      </c>
      <c r="M3588" s="26" t="s">
        <v>13873</v>
      </c>
      <c r="N3588"/>
      <c r="O3588" s="3">
        <v>73</v>
      </c>
      <c r="P3588" s="34">
        <v>69828.36</v>
      </c>
      <c r="Q3588" s="34">
        <v>61369.77</v>
      </c>
      <c r="R3588" s="34">
        <v>8458.59</v>
      </c>
      <c r="S3588" s="36">
        <v>0.14000000000000001</v>
      </c>
      <c r="T3588" s="34">
        <v>956.55287671232873</v>
      </c>
      <c r="U3588" s="34">
        <v>35634.06</v>
      </c>
      <c r="V3588" s="34">
        <v>35154.14</v>
      </c>
      <c r="W3588" s="34">
        <v>479.92</v>
      </c>
      <c r="X3588" s="36">
        <v>0.01</v>
      </c>
      <c r="Y3588" s="3" t="str">
        <f>IFERROR(VLOOKUP(A3588,'Pivot price tier'!$C$8:$L$2245,10,0),"")</f>
        <v xml:space="preserve"> </v>
      </c>
      <c r="Z3588" s="3" t="str">
        <f>IFERROR(VLOOKUP(A3588,'Pivot price tier by size'!$D$8:$M$2466,10,0),"")</f>
        <v xml:space="preserve"> </v>
      </c>
      <c r="AA3588" s="3" t="str">
        <f>IFERROR(VLOOKUP(A3588,'Pivot category'!$B$8:$I$2191,8,0),"")</f>
        <v xml:space="preserve"> </v>
      </c>
      <c r="AB3588" s="3" t="str">
        <f t="shared" si="56"/>
        <v/>
      </c>
      <c r="AC3588"/>
      <c r="AD3588" s="3" t="s">
        <v>16446</v>
      </c>
      <c r="AE3588" s="3" t="s">
        <v>14094</v>
      </c>
    </row>
    <row r="3589" spans="1:31" x14ac:dyDescent="0.25">
      <c r="A3589" t="s">
        <v>8583</v>
      </c>
      <c r="B3589" t="s">
        <v>8582</v>
      </c>
      <c r="C3589" s="3" t="s">
        <v>32</v>
      </c>
      <c r="D3589" s="3" t="s">
        <v>3438</v>
      </c>
      <c r="E3589" s="3" t="s">
        <v>5150</v>
      </c>
      <c r="F3589" s="3">
        <v>7000</v>
      </c>
      <c r="G3589" s="34">
        <v>39.99</v>
      </c>
      <c r="H3589" s="3" t="s">
        <v>12</v>
      </c>
      <c r="I3589" s="3" t="s">
        <v>23</v>
      </c>
      <c r="J3589" s="3" t="s">
        <v>8251</v>
      </c>
      <c r="K3589" s="3" t="s">
        <v>8252</v>
      </c>
      <c r="L3589" s="3" t="s">
        <v>68</v>
      </c>
      <c r="M3589" s="26" t="s">
        <v>13873</v>
      </c>
      <c r="N3589"/>
      <c r="O3589" s="3">
        <v>66</v>
      </c>
      <c r="P3589" s="34">
        <v>78975.66</v>
      </c>
      <c r="Q3589" s="34">
        <v>69098.38</v>
      </c>
      <c r="R3589" s="34">
        <v>9877.2800000000007</v>
      </c>
      <c r="S3589" s="36">
        <v>0.14000000000000001</v>
      </c>
      <c r="T3589" s="34">
        <v>1196.6009090909092</v>
      </c>
      <c r="U3589" s="34">
        <v>29902.3</v>
      </c>
      <c r="V3589" s="34">
        <v>15361.17</v>
      </c>
      <c r="W3589" s="34">
        <v>14541.13</v>
      </c>
      <c r="X3589" s="36">
        <v>0.95</v>
      </c>
      <c r="Y3589" s="3" t="str">
        <f>IFERROR(VLOOKUP(A3589,'Pivot price tier'!$C$8:$L$2245,10,0),"")</f>
        <v xml:space="preserve"> </v>
      </c>
      <c r="Z3589" s="3" t="str">
        <f>IFERROR(VLOOKUP(A3589,'Pivot price tier by size'!$D$8:$M$2466,10,0),"")</f>
        <v xml:space="preserve"> </v>
      </c>
      <c r="AA3589" s="3" t="str">
        <f>IFERROR(VLOOKUP(A3589,'Pivot category'!$B$8:$I$2191,8,0),"")</f>
        <v xml:space="preserve"> </v>
      </c>
      <c r="AB3589" s="3" t="str">
        <f t="shared" si="56"/>
        <v/>
      </c>
      <c r="AC3589"/>
      <c r="AD3589" s="3" t="s">
        <v>16446</v>
      </c>
      <c r="AE3589" s="3" t="s">
        <v>14094</v>
      </c>
    </row>
    <row r="3590" spans="1:31" x14ac:dyDescent="0.25">
      <c r="A3590" t="s">
        <v>5809</v>
      </c>
      <c r="B3590" t="s">
        <v>1462</v>
      </c>
      <c r="C3590" s="3" t="s">
        <v>32</v>
      </c>
      <c r="D3590" s="3" t="s">
        <v>3842</v>
      </c>
      <c r="E3590" s="3" t="s">
        <v>5150</v>
      </c>
      <c r="F3590" s="3">
        <v>7000</v>
      </c>
      <c r="G3590" s="34">
        <v>42.99</v>
      </c>
      <c r="H3590" s="3" t="s">
        <v>12</v>
      </c>
      <c r="I3590" s="3" t="s">
        <v>23</v>
      </c>
      <c r="J3590" s="3" t="s">
        <v>8251</v>
      </c>
      <c r="K3590" s="3" t="s">
        <v>8252</v>
      </c>
      <c r="L3590" s="3" t="s">
        <v>68</v>
      </c>
      <c r="M3590" s="26" t="s">
        <v>13873</v>
      </c>
      <c r="N3590"/>
      <c r="O3590" s="3">
        <v>123</v>
      </c>
      <c r="P3590" s="34">
        <v>231437.73</v>
      </c>
      <c r="Q3590" s="34">
        <v>231191.58</v>
      </c>
      <c r="R3590" s="34">
        <v>246.15</v>
      </c>
      <c r="S3590" s="36">
        <v>0</v>
      </c>
      <c r="T3590" s="34">
        <v>1881.6075609756099</v>
      </c>
      <c r="U3590" s="34">
        <v>87772.86</v>
      </c>
      <c r="V3590" s="34">
        <v>89311.46</v>
      </c>
      <c r="W3590" s="34">
        <v>-1538.6</v>
      </c>
      <c r="X3590" s="36">
        <v>-0.02</v>
      </c>
      <c r="Y3590" s="3" t="str">
        <f>IFERROR(VLOOKUP(A3590,'Pivot price tier'!$C$8:$L$2245,10,0),"")</f>
        <v xml:space="preserve"> </v>
      </c>
      <c r="Z3590" s="3" t="str">
        <f>IFERROR(VLOOKUP(A3590,'Pivot price tier by size'!$D$8:$M$2466,10,0),"")</f>
        <v xml:space="preserve"> </v>
      </c>
      <c r="AA3590" s="3" t="str">
        <f>IFERROR(VLOOKUP(A3590,'Pivot category'!$B$8:$I$2191,8,0),"")</f>
        <v xml:space="preserve"> </v>
      </c>
      <c r="AB3590" s="3" t="str">
        <f t="shared" si="56"/>
        <v/>
      </c>
      <c r="AC3590"/>
      <c r="AD3590" s="3" t="s">
        <v>16446</v>
      </c>
      <c r="AE3590" s="3" t="s">
        <v>14094</v>
      </c>
    </row>
    <row r="3591" spans="1:31" x14ac:dyDescent="0.25">
      <c r="A3591" t="s">
        <v>5605</v>
      </c>
      <c r="B3591" t="s">
        <v>1464</v>
      </c>
      <c r="C3591" s="3" t="s">
        <v>32</v>
      </c>
      <c r="D3591" s="3" t="s">
        <v>3845</v>
      </c>
      <c r="E3591" s="3" t="s">
        <v>5150</v>
      </c>
      <c r="F3591" s="3">
        <v>7000</v>
      </c>
      <c r="G3591" s="34">
        <v>16.989999999999998</v>
      </c>
      <c r="H3591" s="3" t="s">
        <v>26</v>
      </c>
      <c r="I3591" s="3" t="s">
        <v>19</v>
      </c>
      <c r="J3591" s="3" t="s">
        <v>8251</v>
      </c>
      <c r="K3591" s="3" t="s">
        <v>8252</v>
      </c>
      <c r="L3591" s="3" t="s">
        <v>68</v>
      </c>
      <c r="M3591" s="26" t="s">
        <v>13873</v>
      </c>
      <c r="N3591"/>
      <c r="O3591" s="3">
        <v>151</v>
      </c>
      <c r="P3591" s="34">
        <v>83227.649999999994</v>
      </c>
      <c r="Q3591" s="34">
        <v>80363.539999999994</v>
      </c>
      <c r="R3591" s="34">
        <v>2864.11</v>
      </c>
      <c r="S3591" s="36">
        <v>0.04</v>
      </c>
      <c r="T3591" s="34">
        <v>551.17649006622514</v>
      </c>
      <c r="U3591" s="34">
        <v>89045.14</v>
      </c>
      <c r="V3591" s="34">
        <v>89268.63</v>
      </c>
      <c r="W3591" s="34">
        <v>-223.49</v>
      </c>
      <c r="X3591" s="36">
        <v>0</v>
      </c>
      <c r="Y3591" s="3" t="str">
        <f>IFERROR(VLOOKUP(A3591,'Pivot price tier'!$C$8:$L$2245,10,0),"")</f>
        <v xml:space="preserve"> </v>
      </c>
      <c r="Z3591" s="3" t="str">
        <f>IFERROR(VLOOKUP(A3591,'Pivot price tier by size'!$D$8:$M$2466,10,0),"")</f>
        <v xml:space="preserve"> </v>
      </c>
      <c r="AA3591" s="3" t="str">
        <f>IFERROR(VLOOKUP(A3591,'Pivot category'!$B$8:$I$2191,8,0),"")</f>
        <v xml:space="preserve"> </v>
      </c>
      <c r="AB3591" s="3" t="str">
        <f t="shared" si="56"/>
        <v/>
      </c>
      <c r="AC3591"/>
      <c r="AD3591" s="3" t="s">
        <v>16450</v>
      </c>
      <c r="AE3591" s="3" t="s">
        <v>14103</v>
      </c>
    </row>
    <row r="3592" spans="1:31" x14ac:dyDescent="0.25">
      <c r="A3592" t="s">
        <v>15495</v>
      </c>
      <c r="B3592" t="s">
        <v>1468</v>
      </c>
      <c r="C3592" s="3" t="s">
        <v>32</v>
      </c>
      <c r="D3592" s="3" t="s">
        <v>3850</v>
      </c>
      <c r="E3592" s="3" t="s">
        <v>5198</v>
      </c>
      <c r="F3592" s="3">
        <v>7000</v>
      </c>
      <c r="G3592" s="34">
        <v>16.989999999999998</v>
      </c>
      <c r="H3592" s="3" t="s">
        <v>26</v>
      </c>
      <c r="I3592" s="3" t="s">
        <v>19</v>
      </c>
      <c r="J3592" s="3" t="s">
        <v>8251</v>
      </c>
      <c r="K3592" s="3" t="s">
        <v>8252</v>
      </c>
      <c r="L3592" s="3" t="s">
        <v>68</v>
      </c>
      <c r="M3592" s="26" t="s">
        <v>13873</v>
      </c>
      <c r="N3592"/>
      <c r="O3592" s="3">
        <v>152</v>
      </c>
      <c r="P3592" s="34">
        <v>101121.55</v>
      </c>
      <c r="Q3592" s="34">
        <v>118231.46</v>
      </c>
      <c r="R3592" s="34">
        <v>-17109.91</v>
      </c>
      <c r="S3592" s="36">
        <v>-0.14000000000000001</v>
      </c>
      <c r="T3592" s="34">
        <v>665.2733552631579</v>
      </c>
      <c r="U3592" s="34">
        <v>227949.17</v>
      </c>
      <c r="V3592" s="34">
        <v>250074.53</v>
      </c>
      <c r="W3592" s="34">
        <v>-22125.360000000001</v>
      </c>
      <c r="X3592" s="36">
        <v>-0.09</v>
      </c>
      <c r="Y3592" s="3" t="str">
        <f>IFERROR(VLOOKUP(A3592,'Pivot price tier'!$C$8:$L$2245,10,0),"")</f>
        <v xml:space="preserve"> </v>
      </c>
      <c r="Z3592" s="3" t="str">
        <f>IFERROR(VLOOKUP(A3592,'Pivot price tier by size'!$D$8:$M$2466,10,0),"")</f>
        <v xml:space="preserve"> </v>
      </c>
      <c r="AA3592" s="3" t="str">
        <f>IFERROR(VLOOKUP(A3592,'Pivot category'!$B$8:$I$2191,8,0),"")</f>
        <v xml:space="preserve"> </v>
      </c>
      <c r="AB3592" s="3" t="str">
        <f t="shared" si="56"/>
        <v/>
      </c>
      <c r="AC3592"/>
      <c r="AD3592" s="3" t="s">
        <v>16450</v>
      </c>
      <c r="AE3592" s="3" t="s">
        <v>14103</v>
      </c>
    </row>
    <row r="3593" spans="1:31" hidden="1" x14ac:dyDescent="0.25">
      <c r="A3593" t="s">
        <v>8624</v>
      </c>
      <c r="B3593" t="s">
        <v>7382</v>
      </c>
      <c r="C3593" s="3" t="s">
        <v>69</v>
      </c>
      <c r="D3593" s="3" t="s">
        <v>8210</v>
      </c>
      <c r="E3593" s="3" t="s">
        <v>5198</v>
      </c>
      <c r="F3593" s="3">
        <v>7000</v>
      </c>
      <c r="G3593" s="34">
        <v>0.65</v>
      </c>
      <c r="H3593" s="3" t="s">
        <v>28</v>
      </c>
      <c r="I3593" s="3" t="s">
        <v>70</v>
      </c>
      <c r="J3593" s="3" t="s">
        <v>8256</v>
      </c>
      <c r="K3593" s="3" t="s">
        <v>8252</v>
      </c>
      <c r="L3593" s="3" t="s">
        <v>8255</v>
      </c>
      <c r="M3593" s="26" t="s">
        <v>13873</v>
      </c>
      <c r="N3593"/>
      <c r="O3593" s="3">
        <v>9</v>
      </c>
      <c r="P3593" s="34">
        <v>11679.28</v>
      </c>
      <c r="Q3593" s="34">
        <v>16705.29</v>
      </c>
      <c r="R3593" s="34">
        <v>-5026.01</v>
      </c>
      <c r="S3593" s="36">
        <v>-0.3</v>
      </c>
      <c r="T3593" s="34">
        <v>1297.6977777777779</v>
      </c>
      <c r="U3593" s="34">
        <v>8132.01</v>
      </c>
      <c r="V3593" s="34">
        <v>14692.11</v>
      </c>
      <c r="W3593" s="34">
        <v>-6560.1</v>
      </c>
      <c r="X3593" s="36">
        <v>-0.45</v>
      </c>
      <c r="Y3593" s="3" t="str">
        <f>IFERROR(VLOOKUP(A3593,'Pivot price tier'!$C$8:$L$2245,10,0),"")</f>
        <v/>
      </c>
      <c r="Z3593" s="3" t="str">
        <f>IFERROR(VLOOKUP(A3593,'Pivot price tier by size'!$D$8:$M$2466,10,0),"")</f>
        <v/>
      </c>
      <c r="AA3593" s="3" t="str">
        <f>IFERROR(VLOOKUP(A3593,'Pivot category'!$B$8:$I$2191,8,0),"")</f>
        <v/>
      </c>
      <c r="AB3593" s="3" t="str">
        <f t="shared" si="56"/>
        <v>Bottom 5%</v>
      </c>
      <c r="AC3593"/>
      <c r="AD3593" s="3" t="s">
        <v>11231</v>
      </c>
      <c r="AE3593" s="3" t="s">
        <v>14114</v>
      </c>
    </row>
    <row r="3594" spans="1:31" x14ac:dyDescent="0.25">
      <c r="A3594" t="s">
        <v>15496</v>
      </c>
      <c r="B3594" t="s">
        <v>1470</v>
      </c>
      <c r="C3594" s="3" t="s">
        <v>36</v>
      </c>
      <c r="D3594" s="3" t="s">
        <v>3852</v>
      </c>
      <c r="E3594" s="3" t="s">
        <v>5198</v>
      </c>
      <c r="F3594" s="3">
        <v>7000</v>
      </c>
      <c r="G3594" s="34">
        <v>21.99</v>
      </c>
      <c r="H3594" s="3" t="s">
        <v>26</v>
      </c>
      <c r="I3594" s="3" t="s">
        <v>19</v>
      </c>
      <c r="J3594" s="3" t="s">
        <v>8251</v>
      </c>
      <c r="K3594" s="3" t="s">
        <v>8252</v>
      </c>
      <c r="L3594" s="3" t="s">
        <v>68</v>
      </c>
      <c r="M3594" s="26" t="s">
        <v>13873</v>
      </c>
      <c r="N3594"/>
      <c r="O3594" s="3">
        <v>149</v>
      </c>
      <c r="P3594" s="34">
        <v>219218.31</v>
      </c>
      <c r="Q3594" s="34">
        <v>245010.05</v>
      </c>
      <c r="R3594" s="34">
        <v>-25791.74</v>
      </c>
      <c r="S3594" s="36">
        <v>-0.11</v>
      </c>
      <c r="T3594" s="34">
        <v>1471.2638255033557</v>
      </c>
      <c r="U3594" s="34">
        <v>1209955.77</v>
      </c>
      <c r="V3594" s="34">
        <v>1356514.4</v>
      </c>
      <c r="W3594" s="34">
        <v>-146558.63</v>
      </c>
      <c r="X3594" s="36">
        <v>-0.11</v>
      </c>
      <c r="Y3594" s="3" t="str">
        <f>IFERROR(VLOOKUP(A3594,'Pivot price tier'!$C$8:$L$2245,10,0),"")</f>
        <v xml:space="preserve"> </v>
      </c>
      <c r="Z3594" s="3" t="str">
        <f>IFERROR(VLOOKUP(A3594,'Pivot price tier by size'!$D$8:$M$2466,10,0),"")</f>
        <v xml:space="preserve"> </v>
      </c>
      <c r="AA3594" s="3" t="str">
        <f>IFERROR(VLOOKUP(A3594,'Pivot category'!$B$8:$I$2191,8,0),"")</f>
        <v xml:space="preserve"> </v>
      </c>
      <c r="AB3594" s="3" t="str">
        <f t="shared" si="56"/>
        <v/>
      </c>
      <c r="AC3594"/>
      <c r="AD3594" s="3" t="s">
        <v>16450</v>
      </c>
      <c r="AE3594" s="3" t="s">
        <v>14103</v>
      </c>
    </row>
    <row r="3595" spans="1:31" hidden="1" x14ac:dyDescent="0.25">
      <c r="A3595" t="s">
        <v>16051</v>
      </c>
      <c r="B3595" t="s">
        <v>16052</v>
      </c>
      <c r="C3595" s="3" t="s">
        <v>32</v>
      </c>
      <c r="D3595" s="3" t="s">
        <v>16274</v>
      </c>
      <c r="E3595" s="3" t="s">
        <v>5150</v>
      </c>
      <c r="F3595" s="3">
        <v>10000</v>
      </c>
      <c r="G3595" s="34">
        <v>59.99</v>
      </c>
      <c r="H3595" s="3" t="s">
        <v>12</v>
      </c>
      <c r="I3595" s="3" t="s">
        <v>15</v>
      </c>
      <c r="J3595" s="3" t="s">
        <v>15405</v>
      </c>
      <c r="K3595" s="3" t="s">
        <v>8252</v>
      </c>
      <c r="L3595" s="3" t="s">
        <v>68</v>
      </c>
      <c r="M3595" s="26">
        <v>45968</v>
      </c>
      <c r="N3595"/>
      <c r="O3595" s="3" t="s">
        <v>78</v>
      </c>
      <c r="P3595" s="34">
        <v>11038.16</v>
      </c>
      <c r="Q3595" s="34"/>
      <c r="R3595" s="34">
        <v>11038.16</v>
      </c>
      <c r="T3595" s="34" t="s">
        <v>78</v>
      </c>
      <c r="U3595" s="34">
        <v>4799.2</v>
      </c>
      <c r="V3595" s="34">
        <v>0</v>
      </c>
      <c r="W3595" s="34">
        <v>4799.2</v>
      </c>
      <c r="X3595" s="36">
        <v>0</v>
      </c>
      <c r="Y3595" s="3" t="str">
        <f>IFERROR(VLOOKUP(A3595,'Pivot price tier'!$C$8:$L$2245,10,0),"")</f>
        <v>X</v>
      </c>
      <c r="Z3595" s="3" t="str">
        <f>IFERROR(VLOOKUP(A3595,'Pivot price tier by size'!$D$8:$M$2466,10,0),"")</f>
        <v>X</v>
      </c>
      <c r="AA3595" s="3" t="str">
        <f>IFERROR(VLOOKUP(A3595,'Pivot category'!$B$8:$I$2191,8,0),"")</f>
        <v>X</v>
      </c>
      <c r="AB3595" s="3" t="str">
        <f t="shared" si="56"/>
        <v>Bottom 5%</v>
      </c>
      <c r="AC3595"/>
      <c r="AD3595" s="3" t="s">
        <v>11231</v>
      </c>
      <c r="AE3595" s="3" t="s">
        <v>16570</v>
      </c>
    </row>
    <row r="3596" spans="1:31" hidden="1" x14ac:dyDescent="0.25">
      <c r="A3596" t="s">
        <v>14436</v>
      </c>
      <c r="B3596" t="s">
        <v>14437</v>
      </c>
      <c r="C3596" s="3" t="s">
        <v>32</v>
      </c>
      <c r="D3596" s="3" t="s">
        <v>14051</v>
      </c>
      <c r="E3596" s="3" t="s">
        <v>5150</v>
      </c>
      <c r="F3596" s="3">
        <v>70000</v>
      </c>
      <c r="G3596" s="34">
        <v>39.99</v>
      </c>
      <c r="H3596" s="3" t="s">
        <v>12</v>
      </c>
      <c r="I3596" s="3" t="s">
        <v>23</v>
      </c>
      <c r="J3596" s="3" t="s">
        <v>8251</v>
      </c>
      <c r="K3596" s="3" t="s">
        <v>8252</v>
      </c>
      <c r="L3596" s="3" t="s">
        <v>68</v>
      </c>
      <c r="M3596" s="26">
        <v>45658</v>
      </c>
      <c r="N3596"/>
      <c r="O3596" s="3">
        <v>57</v>
      </c>
      <c r="P3596" s="34">
        <v>69822.55</v>
      </c>
      <c r="Q3596" s="34">
        <v>18842.990000000002</v>
      </c>
      <c r="R3596" s="34">
        <v>50979.56</v>
      </c>
      <c r="S3596" s="36">
        <v>2.71</v>
      </c>
      <c r="T3596" s="34">
        <v>1224.9570175438596</v>
      </c>
      <c r="U3596" s="34">
        <v>21072.2</v>
      </c>
      <c r="V3596" s="34">
        <v>22132.29</v>
      </c>
      <c r="W3596" s="34">
        <v>-1060.0899999999999</v>
      </c>
      <c r="X3596" s="36">
        <v>-0.05</v>
      </c>
      <c r="Y3596" s="3" t="str">
        <f>IFERROR(VLOOKUP(A3596,'Pivot price tier'!$C$8:$L$2245,10,0),"")</f>
        <v xml:space="preserve"> </v>
      </c>
      <c r="Z3596" s="3" t="str">
        <f>IFERROR(VLOOKUP(A3596,'Pivot price tier by size'!$D$8:$M$2466,10,0),"")</f>
        <v xml:space="preserve"> </v>
      </c>
      <c r="AA3596" s="3" t="str">
        <f>IFERROR(VLOOKUP(A3596,'Pivot category'!$B$8:$I$2191,8,0),"")</f>
        <v xml:space="preserve"> </v>
      </c>
      <c r="AB3596" s="3" t="str">
        <f t="shared" si="56"/>
        <v/>
      </c>
      <c r="AC3596"/>
      <c r="AD3596" s="3" t="s">
        <v>11231</v>
      </c>
      <c r="AE3596" s="3" t="s">
        <v>16570</v>
      </c>
    </row>
    <row r="3597" spans="1:31" hidden="1" x14ac:dyDescent="0.25">
      <c r="A3597" t="s">
        <v>14438</v>
      </c>
      <c r="B3597" t="s">
        <v>14439</v>
      </c>
      <c r="C3597" s="3" t="s">
        <v>32</v>
      </c>
      <c r="D3597" s="3" t="s">
        <v>14052</v>
      </c>
      <c r="E3597" s="3" t="s">
        <v>5150</v>
      </c>
      <c r="F3597" s="3">
        <v>70000</v>
      </c>
      <c r="G3597" s="34">
        <v>39.99</v>
      </c>
      <c r="H3597" s="3" t="s">
        <v>12</v>
      </c>
      <c r="I3597" s="3" t="s">
        <v>23</v>
      </c>
      <c r="J3597" s="3" t="s">
        <v>8251</v>
      </c>
      <c r="K3597" s="3" t="s">
        <v>8252</v>
      </c>
      <c r="L3597" s="3" t="s">
        <v>68</v>
      </c>
      <c r="M3597" s="26">
        <v>45658</v>
      </c>
      <c r="N3597"/>
      <c r="O3597" s="3">
        <v>52</v>
      </c>
      <c r="P3597" s="34">
        <v>19796.59</v>
      </c>
      <c r="Q3597" s="34">
        <v>6998.6</v>
      </c>
      <c r="R3597" s="34">
        <v>12797.99</v>
      </c>
      <c r="S3597" s="36">
        <v>1.83</v>
      </c>
      <c r="T3597" s="34">
        <v>380.70365384615383</v>
      </c>
      <c r="U3597" s="34">
        <v>9518.99</v>
      </c>
      <c r="V3597" s="34">
        <v>15896.82</v>
      </c>
      <c r="W3597" s="34">
        <v>-6377.83</v>
      </c>
      <c r="X3597" s="36">
        <v>-0.4</v>
      </c>
      <c r="Y3597" s="3" t="str">
        <f>IFERROR(VLOOKUP(A3597,'Pivot price tier'!$C$8:$L$2245,10,0),"")</f>
        <v>X</v>
      </c>
      <c r="Z3597" s="3" t="str">
        <f>IFERROR(VLOOKUP(A3597,'Pivot price tier by size'!$D$8:$M$2466,10,0),"")</f>
        <v xml:space="preserve"> </v>
      </c>
      <c r="AA3597" s="3" t="str">
        <f>IFERROR(VLOOKUP(A3597,'Pivot category'!$B$8:$I$2191,8,0),"")</f>
        <v>X</v>
      </c>
      <c r="AB3597" s="3" t="str">
        <f t="shared" si="56"/>
        <v>Bottom 5%</v>
      </c>
      <c r="AC3597"/>
      <c r="AD3597" s="3" t="s">
        <v>11231</v>
      </c>
      <c r="AE3597" s="3" t="s">
        <v>16570</v>
      </c>
    </row>
    <row r="3598" spans="1:31" hidden="1" x14ac:dyDescent="0.25">
      <c r="A3598" t="s">
        <v>5983</v>
      </c>
      <c r="B3598" t="s">
        <v>1624</v>
      </c>
      <c r="C3598" s="3" t="s">
        <v>32</v>
      </c>
      <c r="D3598" s="3" t="s">
        <v>4025</v>
      </c>
      <c r="E3598" s="3" t="s">
        <v>5153</v>
      </c>
      <c r="F3598" s="3">
        <v>7000</v>
      </c>
      <c r="G3598" s="34">
        <v>49.79</v>
      </c>
      <c r="H3598" s="3" t="s">
        <v>12619</v>
      </c>
      <c r="I3598" s="3" t="s">
        <v>23</v>
      </c>
      <c r="J3598" s="3" t="s">
        <v>8256</v>
      </c>
      <c r="K3598" s="3" t="s">
        <v>8252</v>
      </c>
      <c r="L3598" s="3" t="s">
        <v>8255</v>
      </c>
      <c r="M3598" s="26" t="s">
        <v>13873</v>
      </c>
      <c r="N3598"/>
      <c r="O3598" s="3" t="s">
        <v>78</v>
      </c>
      <c r="P3598" s="34"/>
      <c r="Q3598" s="34">
        <v>398.32</v>
      </c>
      <c r="R3598" s="34">
        <v>-398.32</v>
      </c>
      <c r="S3598" s="36">
        <v>-1</v>
      </c>
      <c r="T3598" s="34" t="s">
        <v>78</v>
      </c>
      <c r="U3598" s="34" t="s">
        <v>78</v>
      </c>
      <c r="V3598" s="34" t="s">
        <v>78</v>
      </c>
      <c r="W3598" s="34" t="s">
        <v>78</v>
      </c>
      <c r="X3598" s="36" t="s">
        <v>78</v>
      </c>
      <c r="Y3598" s="3" t="str">
        <f>IFERROR(VLOOKUP(A3598,'Pivot price tier'!$C$8:$L$2245,10,0),"")</f>
        <v/>
      </c>
      <c r="Z3598" s="3" t="str">
        <f>IFERROR(VLOOKUP(A3598,'Pivot price tier by size'!$D$8:$M$2466,10,0),"")</f>
        <v/>
      </c>
      <c r="AA3598" s="3" t="str">
        <f>IFERROR(VLOOKUP(A3598,'Pivot category'!$B$8:$I$2191,8,0),"")</f>
        <v/>
      </c>
      <c r="AB3598" s="3" t="str">
        <f t="shared" si="56"/>
        <v>Bottom 5%</v>
      </c>
      <c r="AC3598"/>
      <c r="AD3598" s="3" t="s">
        <v>16446</v>
      </c>
      <c r="AE3598" s="3" t="s">
        <v>14120</v>
      </c>
    </row>
    <row r="3599" spans="1:31" hidden="1" x14ac:dyDescent="0.25">
      <c r="A3599" t="s">
        <v>5976</v>
      </c>
      <c r="B3599" t="s">
        <v>1625</v>
      </c>
      <c r="C3599" s="3" t="s">
        <v>32</v>
      </c>
      <c r="D3599" s="3" t="s">
        <v>4026</v>
      </c>
      <c r="E3599" s="3" t="s">
        <v>5153</v>
      </c>
      <c r="F3599" s="3">
        <v>7000</v>
      </c>
      <c r="G3599" s="34">
        <v>17.39</v>
      </c>
      <c r="H3599" s="3" t="s">
        <v>12619</v>
      </c>
      <c r="I3599" s="3" t="s">
        <v>23</v>
      </c>
      <c r="J3599" s="3" t="s">
        <v>8256</v>
      </c>
      <c r="K3599" s="3" t="s">
        <v>8252</v>
      </c>
      <c r="L3599" s="3" t="s">
        <v>8255</v>
      </c>
      <c r="M3599" s="26" t="s">
        <v>13873</v>
      </c>
      <c r="N3599"/>
      <c r="O3599" s="3" t="s">
        <v>78</v>
      </c>
      <c r="P3599" s="34">
        <v>2991.92</v>
      </c>
      <c r="Q3599" s="34">
        <v>15762.22</v>
      </c>
      <c r="R3599" s="34">
        <v>-12770.3</v>
      </c>
      <c r="S3599" s="36">
        <v>-0.81</v>
      </c>
      <c r="T3599" s="34" t="s">
        <v>78</v>
      </c>
      <c r="U3599" s="34">
        <v>2400.6999999999998</v>
      </c>
      <c r="V3599" s="34">
        <v>19650.849999999999</v>
      </c>
      <c r="W3599" s="34">
        <v>-17250.150000000001</v>
      </c>
      <c r="X3599" s="36">
        <v>-0.88</v>
      </c>
      <c r="Y3599" s="3" t="str">
        <f>IFERROR(VLOOKUP(A3599,'Pivot price tier'!$C$8:$L$2245,10,0),"")</f>
        <v/>
      </c>
      <c r="Z3599" s="3" t="str">
        <f>IFERROR(VLOOKUP(A3599,'Pivot price tier by size'!$D$8:$M$2466,10,0),"")</f>
        <v/>
      </c>
      <c r="AA3599" s="3" t="str">
        <f>IFERROR(VLOOKUP(A3599,'Pivot category'!$B$8:$I$2191,8,0),"")</f>
        <v/>
      </c>
      <c r="AB3599" s="3" t="str">
        <f t="shared" si="56"/>
        <v>Bottom 5%</v>
      </c>
      <c r="AC3599"/>
      <c r="AD3599" s="3" t="s">
        <v>16446</v>
      </c>
      <c r="AE3599" s="3" t="s">
        <v>14120</v>
      </c>
    </row>
    <row r="3600" spans="1:31" hidden="1" x14ac:dyDescent="0.25">
      <c r="A3600" t="s">
        <v>10563</v>
      </c>
      <c r="B3600" t="s">
        <v>10564</v>
      </c>
      <c r="C3600" s="3" t="s">
        <v>32</v>
      </c>
      <c r="D3600" s="3" t="s">
        <v>10170</v>
      </c>
      <c r="E3600" s="3" t="s">
        <v>5153</v>
      </c>
      <c r="F3600" s="3">
        <v>8000</v>
      </c>
      <c r="G3600" s="34">
        <v>69.59</v>
      </c>
      <c r="H3600" s="3" t="s">
        <v>12619</v>
      </c>
      <c r="I3600" s="3" t="s">
        <v>15</v>
      </c>
      <c r="J3600" s="3" t="s">
        <v>8253</v>
      </c>
      <c r="K3600" s="3" t="s">
        <v>8273</v>
      </c>
      <c r="L3600" s="3" t="s">
        <v>8257</v>
      </c>
      <c r="M3600" s="26" t="s">
        <v>13873</v>
      </c>
      <c r="N3600"/>
      <c r="O3600" s="3" t="s">
        <v>78</v>
      </c>
      <c r="P3600" s="34"/>
      <c r="Q3600" s="34">
        <v>347.95</v>
      </c>
      <c r="R3600" s="34">
        <v>-347.95</v>
      </c>
      <c r="S3600" s="36">
        <v>-1</v>
      </c>
      <c r="T3600" s="34" t="s">
        <v>78</v>
      </c>
      <c r="U3600" s="34" t="s">
        <v>78</v>
      </c>
      <c r="V3600" s="34" t="s">
        <v>78</v>
      </c>
      <c r="W3600" s="34" t="s">
        <v>78</v>
      </c>
      <c r="X3600" s="36" t="s">
        <v>78</v>
      </c>
      <c r="Y3600" s="3" t="str">
        <f>IFERROR(VLOOKUP(A3600,'Pivot price tier'!$C$8:$L$2245,10,0),"")</f>
        <v/>
      </c>
      <c r="Z3600" s="3" t="str">
        <f>IFERROR(VLOOKUP(A3600,'Pivot price tier by size'!$D$8:$M$2466,10,0),"")</f>
        <v/>
      </c>
      <c r="AA3600" s="3" t="str">
        <f>IFERROR(VLOOKUP(A3600,'Pivot category'!$B$8:$I$2191,8,0),"")</f>
        <v/>
      </c>
      <c r="AB3600" s="3" t="str">
        <f t="shared" si="56"/>
        <v>Bottom 5%</v>
      </c>
      <c r="AC3600"/>
      <c r="AD3600" s="3" t="s">
        <v>16446</v>
      </c>
      <c r="AE3600" s="3" t="s">
        <v>14120</v>
      </c>
    </row>
    <row r="3601" spans="1:31" hidden="1" x14ac:dyDescent="0.25">
      <c r="A3601" t="s">
        <v>6448</v>
      </c>
      <c r="B3601" t="s">
        <v>5391</v>
      </c>
      <c r="C3601" s="3" t="s">
        <v>32</v>
      </c>
      <c r="D3601" s="3" t="s">
        <v>5397</v>
      </c>
      <c r="E3601" s="3">
        <v>0</v>
      </c>
      <c r="F3601" s="3">
        <v>7000</v>
      </c>
      <c r="G3601" s="34">
        <v>20.99</v>
      </c>
      <c r="H3601" s="3" t="s">
        <v>25</v>
      </c>
      <c r="I3601" s="3" t="s">
        <v>21</v>
      </c>
      <c r="J3601" s="3" t="s">
        <v>8256</v>
      </c>
      <c r="K3601" s="3" t="s">
        <v>8252</v>
      </c>
      <c r="L3601" s="3" t="s">
        <v>8254</v>
      </c>
      <c r="M3601" s="26" t="s">
        <v>13873</v>
      </c>
      <c r="N3601"/>
      <c r="O3601" s="3" t="s">
        <v>78</v>
      </c>
      <c r="P3601" s="34">
        <v>62.97</v>
      </c>
      <c r="Q3601" s="34">
        <v>20.99</v>
      </c>
      <c r="R3601" s="34">
        <v>41.98</v>
      </c>
      <c r="S3601" s="36">
        <v>2</v>
      </c>
      <c r="T3601" s="34" t="s">
        <v>78</v>
      </c>
      <c r="U3601" s="34" t="s">
        <v>78</v>
      </c>
      <c r="V3601" s="34" t="s">
        <v>78</v>
      </c>
      <c r="W3601" s="34" t="s">
        <v>78</v>
      </c>
      <c r="X3601" s="36" t="s">
        <v>78</v>
      </c>
      <c r="Y3601" s="3" t="str">
        <f>IFERROR(VLOOKUP(A3601,'Pivot price tier'!$C$8:$L$2245,10,0),"")</f>
        <v/>
      </c>
      <c r="Z3601" s="3" t="str">
        <f>IFERROR(VLOOKUP(A3601,'Pivot price tier by size'!$D$8:$M$2466,10,0),"")</f>
        <v/>
      </c>
      <c r="AA3601" s="3" t="str">
        <f>IFERROR(VLOOKUP(A3601,'Pivot category'!$B$8:$I$2191,8,0),"")</f>
        <v/>
      </c>
      <c r="AB3601" s="3" t="str">
        <f t="shared" si="56"/>
        <v>Bottom 5%</v>
      </c>
      <c r="AC3601"/>
      <c r="AD3601" s="3" t="s">
        <v>11231</v>
      </c>
      <c r="AE3601" s="3" t="s">
        <v>16571</v>
      </c>
    </row>
    <row r="3602" spans="1:31" x14ac:dyDescent="0.25">
      <c r="A3602" t="s">
        <v>15497</v>
      </c>
      <c r="B3602" t="s">
        <v>1471</v>
      </c>
      <c r="C3602" s="3" t="s">
        <v>38</v>
      </c>
      <c r="D3602" s="3" t="s">
        <v>3853</v>
      </c>
      <c r="E3602" s="3" t="s">
        <v>5198</v>
      </c>
      <c r="F3602" s="3">
        <v>7000</v>
      </c>
      <c r="G3602" s="34">
        <v>29.99</v>
      </c>
      <c r="H3602" s="3" t="s">
        <v>26</v>
      </c>
      <c r="I3602" s="3" t="s">
        <v>19</v>
      </c>
      <c r="J3602" s="3" t="s">
        <v>8251</v>
      </c>
      <c r="K3602" s="3" t="s">
        <v>8252</v>
      </c>
      <c r="L3602" s="3" t="s">
        <v>68</v>
      </c>
      <c r="M3602" s="26" t="s">
        <v>13873</v>
      </c>
      <c r="N3602"/>
      <c r="O3602" s="3">
        <v>159</v>
      </c>
      <c r="P3602" s="34">
        <v>613074.43000000005</v>
      </c>
      <c r="Q3602" s="34">
        <v>686421.99</v>
      </c>
      <c r="R3602" s="34">
        <v>-73347.56</v>
      </c>
      <c r="S3602" s="36">
        <v>-0.11</v>
      </c>
      <c r="T3602" s="34">
        <v>3855.8140251572331</v>
      </c>
      <c r="U3602" s="34">
        <v>1030365.91</v>
      </c>
      <c r="V3602" s="34">
        <v>1091764.94</v>
      </c>
      <c r="W3602" s="34">
        <v>-61399.03</v>
      </c>
      <c r="X3602" s="36">
        <v>-0.06</v>
      </c>
      <c r="Y3602" s="3" t="str">
        <f>IFERROR(VLOOKUP(A3602,'Pivot price tier'!$C$8:$L$2245,10,0),"")</f>
        <v xml:space="preserve"> </v>
      </c>
      <c r="Z3602" s="3" t="str">
        <f>IFERROR(VLOOKUP(A3602,'Pivot price tier by size'!$D$8:$M$2466,10,0),"")</f>
        <v xml:space="preserve"> </v>
      </c>
      <c r="AA3602" s="3" t="str">
        <f>IFERROR(VLOOKUP(A3602,'Pivot category'!$B$8:$I$2191,8,0),"")</f>
        <v xml:space="preserve"> </v>
      </c>
      <c r="AB3602" s="3" t="str">
        <f t="shared" si="56"/>
        <v/>
      </c>
      <c r="AC3602"/>
      <c r="AD3602" s="3" t="s">
        <v>16450</v>
      </c>
      <c r="AE3602" s="3" t="s">
        <v>14103</v>
      </c>
    </row>
    <row r="3603" spans="1:31" x14ac:dyDescent="0.25">
      <c r="A3603" t="s">
        <v>15499</v>
      </c>
      <c r="B3603" t="s">
        <v>1472</v>
      </c>
      <c r="C3603" s="3" t="s">
        <v>34</v>
      </c>
      <c r="D3603" s="3" t="s">
        <v>3854</v>
      </c>
      <c r="E3603" s="3" t="s">
        <v>5198</v>
      </c>
      <c r="F3603" s="3">
        <v>7000</v>
      </c>
      <c r="G3603" s="34">
        <v>10.99</v>
      </c>
      <c r="H3603" s="3" t="s">
        <v>26</v>
      </c>
      <c r="I3603" s="3" t="s">
        <v>19</v>
      </c>
      <c r="J3603" s="3" t="s">
        <v>8251</v>
      </c>
      <c r="K3603" s="3" t="s">
        <v>8252</v>
      </c>
      <c r="L3603" s="3" t="s">
        <v>68</v>
      </c>
      <c r="M3603" s="26" t="s">
        <v>13873</v>
      </c>
      <c r="N3603"/>
      <c r="O3603" s="3">
        <v>159</v>
      </c>
      <c r="P3603" s="34">
        <v>161520.03</v>
      </c>
      <c r="Q3603" s="34">
        <v>202084.12</v>
      </c>
      <c r="R3603" s="34">
        <v>-40564.089999999997</v>
      </c>
      <c r="S3603" s="36">
        <v>-0.2</v>
      </c>
      <c r="T3603" s="34">
        <v>1015.8492452830188</v>
      </c>
      <c r="U3603" s="34">
        <v>470262.1</v>
      </c>
      <c r="V3603" s="34">
        <v>518167.51</v>
      </c>
      <c r="W3603" s="34">
        <v>-47905.41</v>
      </c>
      <c r="X3603" s="36">
        <v>-0.09</v>
      </c>
      <c r="Y3603" s="3" t="str">
        <f>IFERROR(VLOOKUP(A3603,'Pivot price tier'!$C$8:$L$2245,10,0),"")</f>
        <v xml:space="preserve"> </v>
      </c>
      <c r="Z3603" s="3" t="str">
        <f>IFERROR(VLOOKUP(A3603,'Pivot price tier by size'!$D$8:$M$2466,10,0),"")</f>
        <v xml:space="preserve"> </v>
      </c>
      <c r="AA3603" s="3" t="str">
        <f>IFERROR(VLOOKUP(A3603,'Pivot category'!$B$8:$I$2191,8,0),"")</f>
        <v xml:space="preserve"> </v>
      </c>
      <c r="AB3603" s="3" t="str">
        <f t="shared" si="56"/>
        <v/>
      </c>
      <c r="AC3603"/>
      <c r="AD3603" s="3" t="s">
        <v>16450</v>
      </c>
      <c r="AE3603" s="3" t="s">
        <v>14103</v>
      </c>
    </row>
    <row r="3604" spans="1:31" hidden="1" x14ac:dyDescent="0.25">
      <c r="A3604" t="s">
        <v>16053</v>
      </c>
      <c r="B3604" t="s">
        <v>16054</v>
      </c>
      <c r="C3604" s="3" t="s">
        <v>32</v>
      </c>
      <c r="D3604" s="3" t="s">
        <v>4028</v>
      </c>
      <c r="E3604" s="3">
        <v>0</v>
      </c>
      <c r="F3604" s="3">
        <v>4000</v>
      </c>
      <c r="G3604" s="34">
        <v>21.29</v>
      </c>
      <c r="H3604" s="3" t="s">
        <v>29</v>
      </c>
      <c r="I3604" s="3" t="s">
        <v>21</v>
      </c>
      <c r="J3604" s="3" t="s">
        <v>8256</v>
      </c>
      <c r="K3604" s="3" t="s">
        <v>8260</v>
      </c>
      <c r="L3604" s="3" t="s">
        <v>8255</v>
      </c>
      <c r="M3604" s="26" t="s">
        <v>13873</v>
      </c>
      <c r="N3604"/>
      <c r="O3604" s="3" t="s">
        <v>78</v>
      </c>
      <c r="P3604" s="34">
        <v>21.25</v>
      </c>
      <c r="Q3604" s="34">
        <v>177.1</v>
      </c>
      <c r="R3604" s="34">
        <v>-155.85</v>
      </c>
      <c r="S3604" s="36">
        <v>-0.88</v>
      </c>
      <c r="T3604" s="34" t="s">
        <v>78</v>
      </c>
      <c r="U3604" s="34" t="s">
        <v>78</v>
      </c>
      <c r="V3604" s="34" t="s">
        <v>78</v>
      </c>
      <c r="W3604" s="34" t="s">
        <v>78</v>
      </c>
      <c r="X3604" s="36" t="s">
        <v>78</v>
      </c>
      <c r="Y3604" s="3" t="str">
        <f>IFERROR(VLOOKUP(A3604,'Pivot price tier'!$C$8:$L$2245,10,0),"")</f>
        <v/>
      </c>
      <c r="Z3604" s="3" t="str">
        <f>IFERROR(VLOOKUP(A3604,'Pivot price tier by size'!$D$8:$M$2466,10,0),"")</f>
        <v/>
      </c>
      <c r="AA3604" s="3" t="str">
        <f>IFERROR(VLOOKUP(A3604,'Pivot category'!$B$8:$I$2191,8,0),"")</f>
        <v/>
      </c>
      <c r="AB3604" s="3" t="str">
        <f t="shared" si="56"/>
        <v>Bottom 5%</v>
      </c>
      <c r="AC3604"/>
      <c r="AD3604" s="3" t="s">
        <v>16451</v>
      </c>
      <c r="AE3604" s="3" t="s">
        <v>16457</v>
      </c>
    </row>
    <row r="3605" spans="1:31" x14ac:dyDescent="0.25">
      <c r="A3605" t="s">
        <v>15500</v>
      </c>
      <c r="B3605" t="s">
        <v>1474</v>
      </c>
      <c r="C3605" s="3" t="s">
        <v>32</v>
      </c>
      <c r="D3605" s="3" t="s">
        <v>3856</v>
      </c>
      <c r="E3605" s="3" t="s">
        <v>5198</v>
      </c>
      <c r="F3605" s="3">
        <v>7000</v>
      </c>
      <c r="G3605" s="34">
        <v>16.989999999999998</v>
      </c>
      <c r="H3605" s="3" t="s">
        <v>26</v>
      </c>
      <c r="I3605" s="3" t="s">
        <v>19</v>
      </c>
      <c r="J3605" s="3" t="s">
        <v>8251</v>
      </c>
      <c r="K3605" s="3" t="s">
        <v>8252</v>
      </c>
      <c r="L3605" s="3" t="s">
        <v>68</v>
      </c>
      <c r="M3605" s="26" t="s">
        <v>13873</v>
      </c>
      <c r="N3605"/>
      <c r="O3605" s="3">
        <v>157</v>
      </c>
      <c r="P3605" s="34">
        <v>206321.77</v>
      </c>
      <c r="Q3605" s="34">
        <v>268791.75</v>
      </c>
      <c r="R3605" s="34">
        <v>-62469.98</v>
      </c>
      <c r="S3605" s="36">
        <v>-0.23</v>
      </c>
      <c r="T3605" s="34">
        <v>1314.1514012738853</v>
      </c>
      <c r="U3605" s="34">
        <v>733349.4</v>
      </c>
      <c r="V3605" s="34">
        <v>831908.03</v>
      </c>
      <c r="W3605" s="34">
        <v>-98558.63</v>
      </c>
      <c r="X3605" s="36">
        <v>-0.12</v>
      </c>
      <c r="Y3605" s="3" t="str">
        <f>IFERROR(VLOOKUP(A3605,'Pivot price tier'!$C$8:$L$2245,10,0),"")</f>
        <v xml:space="preserve"> </v>
      </c>
      <c r="Z3605" s="3" t="str">
        <f>IFERROR(VLOOKUP(A3605,'Pivot price tier by size'!$D$8:$M$2466,10,0),"")</f>
        <v xml:space="preserve"> </v>
      </c>
      <c r="AA3605" s="3" t="str">
        <f>IFERROR(VLOOKUP(A3605,'Pivot category'!$B$8:$I$2191,8,0),"")</f>
        <v xml:space="preserve"> </v>
      </c>
      <c r="AB3605" s="3" t="str">
        <f t="shared" si="56"/>
        <v/>
      </c>
      <c r="AC3605"/>
      <c r="AD3605" s="3" t="s">
        <v>16450</v>
      </c>
      <c r="AE3605" s="3" t="s">
        <v>14103</v>
      </c>
    </row>
    <row r="3606" spans="1:31" x14ac:dyDescent="0.25">
      <c r="A3606" t="s">
        <v>15501</v>
      </c>
      <c r="B3606" t="s">
        <v>1475</v>
      </c>
      <c r="C3606" s="3" t="s">
        <v>32</v>
      </c>
      <c r="D3606" s="3" t="s">
        <v>3857</v>
      </c>
      <c r="E3606" s="3" t="s">
        <v>5198</v>
      </c>
      <c r="F3606" s="3">
        <v>7000</v>
      </c>
      <c r="G3606" s="34">
        <v>16.989999999999998</v>
      </c>
      <c r="H3606" s="3" t="s">
        <v>26</v>
      </c>
      <c r="I3606" s="3" t="s">
        <v>19</v>
      </c>
      <c r="J3606" s="3" t="s">
        <v>8251</v>
      </c>
      <c r="K3606" s="3" t="s">
        <v>8252</v>
      </c>
      <c r="L3606" s="3" t="s">
        <v>68</v>
      </c>
      <c r="M3606" s="26" t="s">
        <v>13873</v>
      </c>
      <c r="N3606"/>
      <c r="O3606" s="3">
        <v>154</v>
      </c>
      <c r="P3606" s="34">
        <v>168778.71</v>
      </c>
      <c r="Q3606" s="34">
        <v>189202.91</v>
      </c>
      <c r="R3606" s="34">
        <v>-20424.2</v>
      </c>
      <c r="S3606" s="36">
        <v>-0.11</v>
      </c>
      <c r="T3606" s="34">
        <v>1095.9656493506493</v>
      </c>
      <c r="U3606" s="34">
        <v>286506.40000000002</v>
      </c>
      <c r="V3606" s="34">
        <v>312250.84999999998</v>
      </c>
      <c r="W3606" s="34">
        <v>-25744.45</v>
      </c>
      <c r="X3606" s="36">
        <v>-0.08</v>
      </c>
      <c r="Y3606" s="3" t="str">
        <f>IFERROR(VLOOKUP(A3606,'Pivot price tier'!$C$8:$L$2245,10,0),"")</f>
        <v xml:space="preserve"> </v>
      </c>
      <c r="Z3606" s="3" t="str">
        <f>IFERROR(VLOOKUP(A3606,'Pivot price tier by size'!$D$8:$M$2466,10,0),"")</f>
        <v xml:space="preserve"> </v>
      </c>
      <c r="AA3606" s="3" t="str">
        <f>IFERROR(VLOOKUP(A3606,'Pivot category'!$B$8:$I$2191,8,0),"")</f>
        <v xml:space="preserve"> </v>
      </c>
      <c r="AB3606" s="3" t="str">
        <f t="shared" si="56"/>
        <v/>
      </c>
      <c r="AC3606"/>
      <c r="AD3606" s="3" t="s">
        <v>16450</v>
      </c>
      <c r="AE3606" s="3" t="s">
        <v>14103</v>
      </c>
    </row>
    <row r="3607" spans="1:31" hidden="1" x14ac:dyDescent="0.25">
      <c r="A3607" t="s">
        <v>6682</v>
      </c>
      <c r="B3607" t="s">
        <v>1629</v>
      </c>
      <c r="C3607" s="3" t="s">
        <v>32</v>
      </c>
      <c r="D3607" s="3" t="s">
        <v>4031</v>
      </c>
      <c r="E3607" s="3">
        <v>0</v>
      </c>
      <c r="F3607" s="3">
        <v>8000</v>
      </c>
      <c r="G3607" s="34">
        <v>39.99</v>
      </c>
      <c r="H3607" s="3" t="s">
        <v>25</v>
      </c>
      <c r="I3607" s="3" t="s">
        <v>23</v>
      </c>
      <c r="J3607" s="3" t="s">
        <v>8251</v>
      </c>
      <c r="K3607" s="3" t="s">
        <v>8273</v>
      </c>
      <c r="L3607" s="3" t="s">
        <v>68</v>
      </c>
      <c r="M3607" s="26" t="s">
        <v>13873</v>
      </c>
      <c r="N3607"/>
      <c r="O3607" s="3">
        <v>69</v>
      </c>
      <c r="P3607" s="34">
        <v>16715.82</v>
      </c>
      <c r="Q3607" s="34">
        <v>15716.07</v>
      </c>
      <c r="R3607" s="34">
        <v>999.75</v>
      </c>
      <c r="S3607" s="36">
        <v>0.06</v>
      </c>
      <c r="T3607" s="34">
        <v>242.25826086956522</v>
      </c>
      <c r="U3607" s="34">
        <v>42869.279999999999</v>
      </c>
      <c r="V3607" s="34">
        <v>44348.91</v>
      </c>
      <c r="W3607" s="34">
        <v>-1479.63</v>
      </c>
      <c r="X3607" s="36">
        <v>-0.03</v>
      </c>
      <c r="Y3607" s="3" t="str">
        <f>IFERROR(VLOOKUP(A3607,'Pivot price tier'!$C$8:$L$2245,10,0),"")</f>
        <v/>
      </c>
      <c r="Z3607" s="3" t="str">
        <f>IFERROR(VLOOKUP(A3607,'Pivot price tier by size'!$D$8:$M$2466,10,0),"")</f>
        <v/>
      </c>
      <c r="AA3607" s="3" t="str">
        <f>IFERROR(VLOOKUP(A3607,'Pivot category'!$B$8:$I$2191,8,0),"")</f>
        <v/>
      </c>
      <c r="AB3607" s="3" t="str">
        <f t="shared" si="56"/>
        <v>Bottom 5%</v>
      </c>
      <c r="AC3607"/>
      <c r="AD3607" s="3" t="s">
        <v>16452</v>
      </c>
      <c r="AE3607" s="3" t="s">
        <v>16455</v>
      </c>
    </row>
    <row r="3608" spans="1:31" hidden="1" x14ac:dyDescent="0.25">
      <c r="A3608" t="s">
        <v>11310</v>
      </c>
      <c r="B3608" t="s">
        <v>11394</v>
      </c>
      <c r="C3608" s="3" t="s">
        <v>32</v>
      </c>
      <c r="D3608" s="3" t="s">
        <v>9061</v>
      </c>
      <c r="E3608" s="3">
        <v>0</v>
      </c>
      <c r="F3608" s="3">
        <v>8000</v>
      </c>
      <c r="G3608" s="34">
        <v>44.99</v>
      </c>
      <c r="H3608" s="3" t="s">
        <v>29</v>
      </c>
      <c r="I3608" s="3" t="s">
        <v>23</v>
      </c>
      <c r="J3608" s="3" t="s">
        <v>8251</v>
      </c>
      <c r="K3608" s="3" t="s">
        <v>8273</v>
      </c>
      <c r="L3608" s="3" t="s">
        <v>68</v>
      </c>
      <c r="M3608" s="26">
        <v>44986</v>
      </c>
      <c r="N3608"/>
      <c r="O3608" s="3">
        <v>7</v>
      </c>
      <c r="P3608" s="34">
        <v>2654.41</v>
      </c>
      <c r="Q3608" s="34">
        <v>2879.36</v>
      </c>
      <c r="R3608" s="34">
        <v>-224.95</v>
      </c>
      <c r="S3608" s="36">
        <v>-0.08</v>
      </c>
      <c r="T3608" s="34">
        <v>379.20142857142855</v>
      </c>
      <c r="U3608" s="34">
        <v>10887.58</v>
      </c>
      <c r="V3608" s="34">
        <v>5533.77</v>
      </c>
      <c r="W3608" s="34">
        <v>5353.81</v>
      </c>
      <c r="X3608" s="36">
        <v>0.97</v>
      </c>
      <c r="Y3608" s="3" t="str">
        <f>IFERROR(VLOOKUP(A3608,'Pivot price tier'!$C$8:$L$2245,10,0),"")</f>
        <v/>
      </c>
      <c r="Z3608" s="3" t="str">
        <f>IFERROR(VLOOKUP(A3608,'Pivot price tier by size'!$D$8:$M$2466,10,0),"")</f>
        <v/>
      </c>
      <c r="AA3608" s="3" t="str">
        <f>IFERROR(VLOOKUP(A3608,'Pivot category'!$B$8:$I$2191,8,0),"")</f>
        <v/>
      </c>
      <c r="AB3608" s="3" t="str">
        <f t="shared" si="56"/>
        <v>Bottom 5%</v>
      </c>
      <c r="AC3608"/>
      <c r="AD3608" s="3" t="s">
        <v>16451</v>
      </c>
      <c r="AE3608" s="3" t="s">
        <v>16511</v>
      </c>
    </row>
    <row r="3609" spans="1:31" hidden="1" x14ac:dyDescent="0.25">
      <c r="A3609" t="s">
        <v>9021</v>
      </c>
      <c r="B3609" t="s">
        <v>9020</v>
      </c>
      <c r="C3609" s="3" t="s">
        <v>32</v>
      </c>
      <c r="D3609" s="3" t="s">
        <v>8319</v>
      </c>
      <c r="E3609" s="3">
        <v>0</v>
      </c>
      <c r="F3609" s="3">
        <v>8000</v>
      </c>
      <c r="G3609" s="34">
        <v>64.989999999999995</v>
      </c>
      <c r="H3609" s="3" t="s">
        <v>29</v>
      </c>
      <c r="I3609" s="3" t="s">
        <v>15</v>
      </c>
      <c r="J3609" s="3" t="s">
        <v>8251</v>
      </c>
      <c r="K3609" s="3" t="s">
        <v>8273</v>
      </c>
      <c r="L3609" s="3" t="s">
        <v>68</v>
      </c>
      <c r="M3609" s="26" t="s">
        <v>13873</v>
      </c>
      <c r="N3609"/>
      <c r="O3609" s="3">
        <v>9</v>
      </c>
      <c r="P3609" s="34">
        <v>11048.3</v>
      </c>
      <c r="Q3609" s="34">
        <v>11991.13</v>
      </c>
      <c r="R3609" s="34">
        <v>-942.83</v>
      </c>
      <c r="S3609" s="36">
        <v>-0.08</v>
      </c>
      <c r="T3609" s="34">
        <v>1227.5888888888887</v>
      </c>
      <c r="U3609" s="34">
        <v>38734.04</v>
      </c>
      <c r="V3609" s="34">
        <v>28875.52</v>
      </c>
      <c r="W3609" s="34">
        <v>9858.52</v>
      </c>
      <c r="X3609" s="36">
        <v>0.34</v>
      </c>
      <c r="Y3609" s="3" t="str">
        <f>IFERROR(VLOOKUP(A3609,'Pivot price tier'!$C$8:$L$2245,10,0),"")</f>
        <v/>
      </c>
      <c r="Z3609" s="3" t="str">
        <f>IFERROR(VLOOKUP(A3609,'Pivot price tier by size'!$D$8:$M$2466,10,0),"")</f>
        <v/>
      </c>
      <c r="AA3609" s="3" t="str">
        <f>IFERROR(VLOOKUP(A3609,'Pivot category'!$B$8:$I$2191,8,0),"")</f>
        <v/>
      </c>
      <c r="AB3609" s="3" t="str">
        <f t="shared" si="56"/>
        <v>Bottom 5%</v>
      </c>
      <c r="AC3609"/>
      <c r="AD3609" s="3" t="s">
        <v>16451</v>
      </c>
      <c r="AE3609" s="3" t="s">
        <v>16511</v>
      </c>
    </row>
    <row r="3610" spans="1:31" x14ac:dyDescent="0.25">
      <c r="A3610" t="s">
        <v>6621</v>
      </c>
      <c r="B3610" t="s">
        <v>6620</v>
      </c>
      <c r="C3610" s="3" t="s">
        <v>32</v>
      </c>
      <c r="D3610" s="3" t="s">
        <v>8133</v>
      </c>
      <c r="E3610" s="3" t="s">
        <v>5198</v>
      </c>
      <c r="F3610" s="3">
        <v>7000</v>
      </c>
      <c r="G3610" s="34">
        <v>16.989999999999998</v>
      </c>
      <c r="H3610" s="3" t="s">
        <v>26</v>
      </c>
      <c r="I3610" s="3" t="s">
        <v>19</v>
      </c>
      <c r="J3610" s="3" t="s">
        <v>8251</v>
      </c>
      <c r="K3610" s="3" t="s">
        <v>8252</v>
      </c>
      <c r="L3610" s="3" t="s">
        <v>68</v>
      </c>
      <c r="M3610" s="26" t="s">
        <v>13873</v>
      </c>
      <c r="N3610"/>
      <c r="O3610" s="3">
        <v>141</v>
      </c>
      <c r="P3610" s="34">
        <v>54288.480000000003</v>
      </c>
      <c r="Q3610" s="34">
        <v>58085.83</v>
      </c>
      <c r="R3610" s="34">
        <v>-3797.35</v>
      </c>
      <c r="S3610" s="36">
        <v>-7.0000000000000007E-2</v>
      </c>
      <c r="T3610" s="34">
        <v>385.02468085106386</v>
      </c>
      <c r="U3610" s="34">
        <v>90106.38</v>
      </c>
      <c r="V3610" s="34">
        <v>86755.07</v>
      </c>
      <c r="W3610" s="34">
        <v>3351.31</v>
      </c>
      <c r="X3610" s="36">
        <v>0.04</v>
      </c>
      <c r="Y3610" s="3" t="str">
        <f>IFERROR(VLOOKUP(A3610,'Pivot price tier'!$C$8:$L$2245,10,0),"")</f>
        <v xml:space="preserve"> </v>
      </c>
      <c r="Z3610" s="3" t="str">
        <f>IFERROR(VLOOKUP(A3610,'Pivot price tier by size'!$D$8:$M$2466,10,0),"")</f>
        <v xml:space="preserve"> </v>
      </c>
      <c r="AA3610" s="3" t="str">
        <f>IFERROR(VLOOKUP(A3610,'Pivot category'!$B$8:$I$2191,8,0),"")</f>
        <v xml:space="preserve"> </v>
      </c>
      <c r="AB3610" s="3" t="str">
        <f t="shared" si="56"/>
        <v/>
      </c>
      <c r="AC3610"/>
      <c r="AD3610" s="3" t="s">
        <v>16450</v>
      </c>
      <c r="AE3610" s="3" t="s">
        <v>14103</v>
      </c>
    </row>
    <row r="3611" spans="1:31" hidden="1" x14ac:dyDescent="0.25">
      <c r="A3611" t="s">
        <v>6249</v>
      </c>
      <c r="B3611" t="s">
        <v>1398</v>
      </c>
      <c r="C3611" s="3" t="s">
        <v>32</v>
      </c>
      <c r="D3611" s="3" t="s">
        <v>3768</v>
      </c>
      <c r="E3611" s="3">
        <v>0</v>
      </c>
      <c r="F3611" s="3">
        <v>7000</v>
      </c>
      <c r="G3611" s="34">
        <v>10.79</v>
      </c>
      <c r="H3611" s="3" t="s">
        <v>8334</v>
      </c>
      <c r="I3611" s="3" t="s">
        <v>12339</v>
      </c>
      <c r="J3611" s="3" t="s">
        <v>8256</v>
      </c>
      <c r="K3611" s="3" t="s">
        <v>8260</v>
      </c>
      <c r="L3611" s="3" t="s">
        <v>8255</v>
      </c>
      <c r="M3611" s="26" t="s">
        <v>13873</v>
      </c>
      <c r="N3611"/>
      <c r="O3611" s="3">
        <v>1</v>
      </c>
      <c r="P3611" s="34">
        <v>183.43</v>
      </c>
      <c r="Q3611" s="34">
        <v>21.58</v>
      </c>
      <c r="R3611" s="34">
        <v>161.85</v>
      </c>
      <c r="S3611" s="36">
        <v>7.5</v>
      </c>
      <c r="T3611" s="34">
        <v>183.43</v>
      </c>
      <c r="U3611" s="34" t="s">
        <v>78</v>
      </c>
      <c r="V3611" s="34" t="s">
        <v>78</v>
      </c>
      <c r="W3611" s="34" t="s">
        <v>78</v>
      </c>
      <c r="X3611" s="36" t="s">
        <v>78</v>
      </c>
      <c r="Y3611" s="3" t="str">
        <f>IFERROR(VLOOKUP(A3611,'Pivot price tier'!$C$8:$L$2245,10,0),"")</f>
        <v/>
      </c>
      <c r="Z3611" s="3" t="str">
        <f>IFERROR(VLOOKUP(A3611,'Pivot price tier by size'!$D$8:$M$2466,10,0),"")</f>
        <v/>
      </c>
      <c r="AA3611" s="3" t="str">
        <f>IFERROR(VLOOKUP(A3611,'Pivot category'!$B$8:$I$2191,8,0),"")</f>
        <v/>
      </c>
      <c r="AB3611" s="3" t="str">
        <f t="shared" si="56"/>
        <v>Bottom 5%</v>
      </c>
      <c r="AC3611"/>
      <c r="AD3611" s="3" t="s">
        <v>16446</v>
      </c>
      <c r="AE3611" s="3" t="s">
        <v>16447</v>
      </c>
    </row>
    <row r="3612" spans="1:31" hidden="1" x14ac:dyDescent="0.25">
      <c r="A3612" t="s">
        <v>10023</v>
      </c>
      <c r="B3612" t="s">
        <v>10024</v>
      </c>
      <c r="C3612" s="3" t="s">
        <v>69</v>
      </c>
      <c r="D3612" s="3" t="s">
        <v>9949</v>
      </c>
      <c r="E3612" s="3">
        <v>0</v>
      </c>
      <c r="F3612" s="3">
        <v>7000</v>
      </c>
      <c r="G3612" s="34">
        <v>0.59</v>
      </c>
      <c r="H3612" s="3" t="s">
        <v>8334</v>
      </c>
      <c r="I3612" s="3" t="s">
        <v>70</v>
      </c>
      <c r="J3612" s="3" t="s">
        <v>8256</v>
      </c>
      <c r="K3612" s="3" t="s">
        <v>8252</v>
      </c>
      <c r="L3612" s="3" t="s">
        <v>8255</v>
      </c>
      <c r="M3612" s="26" t="s">
        <v>13873</v>
      </c>
      <c r="N3612"/>
      <c r="O3612" s="3" t="s">
        <v>78</v>
      </c>
      <c r="P3612" s="34">
        <v>25.37</v>
      </c>
      <c r="Q3612" s="34">
        <v>4423.53</v>
      </c>
      <c r="R3612" s="34">
        <v>-4398.16</v>
      </c>
      <c r="S3612" s="36">
        <v>-0.99</v>
      </c>
      <c r="T3612" s="34" t="s">
        <v>78</v>
      </c>
      <c r="U3612" s="34">
        <v>0</v>
      </c>
      <c r="V3612" s="34">
        <v>763.44</v>
      </c>
      <c r="W3612" s="34">
        <v>-763.44</v>
      </c>
      <c r="X3612" s="36">
        <v>-1</v>
      </c>
      <c r="Y3612" s="3" t="str">
        <f>IFERROR(VLOOKUP(A3612,'Pivot price tier'!$C$8:$L$2245,10,0),"")</f>
        <v/>
      </c>
      <c r="Z3612" s="3" t="str">
        <f>IFERROR(VLOOKUP(A3612,'Pivot price tier by size'!$D$8:$M$2466,10,0),"")</f>
        <v/>
      </c>
      <c r="AA3612" s="3" t="str">
        <f>IFERROR(VLOOKUP(A3612,'Pivot category'!$B$8:$I$2191,8,0),"")</f>
        <v/>
      </c>
      <c r="AB3612" s="3" t="str">
        <f t="shared" si="56"/>
        <v>Bottom 5%</v>
      </c>
      <c r="AC3612"/>
      <c r="AD3612" s="3" t="s">
        <v>11232</v>
      </c>
      <c r="AE3612" s="3" t="s">
        <v>16447</v>
      </c>
    </row>
    <row r="3613" spans="1:31" hidden="1" x14ac:dyDescent="0.25">
      <c r="A3613" t="s">
        <v>11655</v>
      </c>
      <c r="B3613" t="s">
        <v>14924</v>
      </c>
      <c r="C3613" s="3" t="s">
        <v>32</v>
      </c>
      <c r="D3613" s="3" t="s">
        <v>11451</v>
      </c>
      <c r="E3613" s="3">
        <v>0</v>
      </c>
      <c r="F3613" s="3">
        <v>30000</v>
      </c>
      <c r="G3613" s="34">
        <v>48.95</v>
      </c>
      <c r="H3613" s="3" t="s">
        <v>29</v>
      </c>
      <c r="I3613" s="3" t="s">
        <v>23</v>
      </c>
      <c r="J3613" s="3" t="s">
        <v>13403</v>
      </c>
      <c r="K3613" s="3" t="s">
        <v>8264</v>
      </c>
      <c r="L3613" s="3" t="s">
        <v>68</v>
      </c>
      <c r="M3613" s="26">
        <v>45778</v>
      </c>
      <c r="N3613"/>
      <c r="O3613" s="3">
        <v>1</v>
      </c>
      <c r="P3613" s="34">
        <v>48.95</v>
      </c>
      <c r="Q3613" s="34"/>
      <c r="R3613" s="34">
        <v>48.95</v>
      </c>
      <c r="T3613" s="34">
        <v>48.95</v>
      </c>
      <c r="U3613" s="34" t="s">
        <v>78</v>
      </c>
      <c r="V3613" s="34" t="s">
        <v>78</v>
      </c>
      <c r="W3613" s="34" t="s">
        <v>78</v>
      </c>
      <c r="X3613" s="36" t="s">
        <v>78</v>
      </c>
      <c r="Y3613" s="3" t="str">
        <f>IFERROR(VLOOKUP(A3613,'Pivot price tier'!$C$8:$L$2245,10,0),"")</f>
        <v/>
      </c>
      <c r="Z3613" s="3" t="str">
        <f>IFERROR(VLOOKUP(A3613,'Pivot price tier by size'!$D$8:$M$2466,10,0),"")</f>
        <v/>
      </c>
      <c r="AA3613" s="3" t="str">
        <f>IFERROR(VLOOKUP(A3613,'Pivot category'!$B$8:$I$2191,8,0),"")</f>
        <v/>
      </c>
      <c r="AB3613" s="3" t="str">
        <f t="shared" si="56"/>
        <v>Bottom 5%</v>
      </c>
      <c r="AC3613"/>
      <c r="AD3613" s="3" t="s">
        <v>16446</v>
      </c>
      <c r="AE3613" s="3" t="s">
        <v>11230</v>
      </c>
    </row>
    <row r="3614" spans="1:31" hidden="1" x14ac:dyDescent="0.25">
      <c r="A3614" t="s">
        <v>9652</v>
      </c>
      <c r="B3614" t="s">
        <v>9653</v>
      </c>
      <c r="C3614" s="3" t="s">
        <v>32</v>
      </c>
      <c r="D3614" s="3" t="s">
        <v>9517</v>
      </c>
      <c r="E3614" s="3" t="s">
        <v>5150</v>
      </c>
      <c r="F3614" s="3">
        <v>7000</v>
      </c>
      <c r="G3614" s="34">
        <v>44.99</v>
      </c>
      <c r="H3614" s="3" t="s">
        <v>12</v>
      </c>
      <c r="I3614" s="3" t="s">
        <v>23</v>
      </c>
      <c r="J3614" s="3" t="s">
        <v>8261</v>
      </c>
      <c r="K3614" s="3" t="s">
        <v>8260</v>
      </c>
      <c r="L3614" s="3" t="s">
        <v>8255</v>
      </c>
      <c r="M3614" s="26" t="s">
        <v>13873</v>
      </c>
      <c r="N3614"/>
      <c r="O3614" s="3">
        <v>2</v>
      </c>
      <c r="P3614" s="34">
        <v>4813.93</v>
      </c>
      <c r="Q3614" s="34">
        <v>8758.14</v>
      </c>
      <c r="R3614" s="34">
        <v>-3944.21</v>
      </c>
      <c r="S3614" s="36">
        <v>-0.45</v>
      </c>
      <c r="T3614" s="34">
        <v>2406.9650000000001</v>
      </c>
      <c r="U3614" s="34">
        <v>1079.76</v>
      </c>
      <c r="V3614" s="34">
        <v>2324.5300000000002</v>
      </c>
      <c r="W3614" s="34">
        <v>-1244.77</v>
      </c>
      <c r="X3614" s="36">
        <v>-0.54</v>
      </c>
      <c r="Y3614" s="3" t="str">
        <f>IFERROR(VLOOKUP(A3614,'Pivot price tier'!$C$8:$L$2245,10,0),"")</f>
        <v/>
      </c>
      <c r="Z3614" s="3" t="str">
        <f>IFERROR(VLOOKUP(A3614,'Pivot price tier by size'!$D$8:$M$2466,10,0),"")</f>
        <v/>
      </c>
      <c r="AA3614" s="3" t="str">
        <f>IFERROR(VLOOKUP(A3614,'Pivot category'!$B$8:$I$2191,8,0),"")</f>
        <v/>
      </c>
      <c r="AB3614" s="3" t="str">
        <f t="shared" si="56"/>
        <v>Bottom 5%</v>
      </c>
      <c r="AC3614"/>
      <c r="AD3614" s="3" t="s">
        <v>16463</v>
      </c>
      <c r="AE3614" s="3" t="s">
        <v>14106</v>
      </c>
    </row>
    <row r="3615" spans="1:31" hidden="1" x14ac:dyDescent="0.25">
      <c r="A3615" t="s">
        <v>9654</v>
      </c>
      <c r="B3615" t="s">
        <v>9655</v>
      </c>
      <c r="C3615" s="3" t="s">
        <v>32</v>
      </c>
      <c r="D3615" s="3" t="s">
        <v>9515</v>
      </c>
      <c r="E3615" s="3" t="s">
        <v>5150</v>
      </c>
      <c r="F3615" s="3">
        <v>7000</v>
      </c>
      <c r="G3615" s="34">
        <v>89.99</v>
      </c>
      <c r="H3615" s="3" t="s">
        <v>12</v>
      </c>
      <c r="I3615" s="3" t="s">
        <v>15</v>
      </c>
      <c r="J3615" s="3" t="s">
        <v>8261</v>
      </c>
      <c r="K3615" s="3" t="s">
        <v>8260</v>
      </c>
      <c r="L3615" s="3" t="s">
        <v>8254</v>
      </c>
      <c r="M3615" s="26" t="s">
        <v>13873</v>
      </c>
      <c r="N3615"/>
      <c r="O3615" s="3" t="s">
        <v>78</v>
      </c>
      <c r="P3615" s="34"/>
      <c r="Q3615" s="34">
        <v>179.98</v>
      </c>
      <c r="R3615" s="34">
        <v>-179.98</v>
      </c>
      <c r="S3615" s="36">
        <v>-1</v>
      </c>
      <c r="T3615" s="34" t="s">
        <v>78</v>
      </c>
      <c r="U3615" s="34" t="s">
        <v>78</v>
      </c>
      <c r="V3615" s="34" t="s">
        <v>78</v>
      </c>
      <c r="W3615" s="34" t="s">
        <v>78</v>
      </c>
      <c r="X3615" s="36" t="s">
        <v>78</v>
      </c>
      <c r="Y3615" s="3" t="str">
        <f>IFERROR(VLOOKUP(A3615,'Pivot price tier'!$C$8:$L$2245,10,0),"")</f>
        <v/>
      </c>
      <c r="Z3615" s="3" t="str">
        <f>IFERROR(VLOOKUP(A3615,'Pivot price tier by size'!$D$8:$M$2466,10,0),"")</f>
        <v/>
      </c>
      <c r="AA3615" s="3" t="str">
        <f>IFERROR(VLOOKUP(A3615,'Pivot category'!$B$8:$I$2191,8,0),"")</f>
        <v/>
      </c>
      <c r="AB3615" s="3" t="str">
        <f t="shared" si="56"/>
        <v>Bottom 5%</v>
      </c>
      <c r="AC3615"/>
      <c r="AD3615" s="3" t="s">
        <v>78</v>
      </c>
      <c r="AE3615" s="3" t="s">
        <v>78</v>
      </c>
    </row>
    <row r="3616" spans="1:31" hidden="1" x14ac:dyDescent="0.25">
      <c r="A3616" t="s">
        <v>9656</v>
      </c>
      <c r="B3616" t="s">
        <v>9657</v>
      </c>
      <c r="C3616" s="3" t="s">
        <v>32</v>
      </c>
      <c r="D3616" s="3" t="s">
        <v>9516</v>
      </c>
      <c r="E3616" s="3" t="s">
        <v>5150</v>
      </c>
      <c r="F3616" s="3">
        <v>7000</v>
      </c>
      <c r="G3616" s="34">
        <v>59.99</v>
      </c>
      <c r="H3616" s="3" t="s">
        <v>12</v>
      </c>
      <c r="I3616" s="3" t="s">
        <v>15</v>
      </c>
      <c r="J3616" s="3" t="s">
        <v>8261</v>
      </c>
      <c r="K3616" s="3" t="s">
        <v>8260</v>
      </c>
      <c r="L3616" s="3" t="s">
        <v>8255</v>
      </c>
      <c r="M3616" s="26" t="s">
        <v>13873</v>
      </c>
      <c r="N3616"/>
      <c r="O3616" s="3">
        <v>1</v>
      </c>
      <c r="P3616" s="34">
        <v>179.97</v>
      </c>
      <c r="Q3616" s="34">
        <v>519.94000000000005</v>
      </c>
      <c r="R3616" s="34">
        <v>-339.97</v>
      </c>
      <c r="S3616" s="36">
        <v>-0.65</v>
      </c>
      <c r="T3616" s="34">
        <v>179.97</v>
      </c>
      <c r="U3616" s="34" t="s">
        <v>78</v>
      </c>
      <c r="V3616" s="34" t="s">
        <v>78</v>
      </c>
      <c r="W3616" s="34" t="s">
        <v>78</v>
      </c>
      <c r="X3616" s="36" t="s">
        <v>78</v>
      </c>
      <c r="Y3616" s="3" t="str">
        <f>IFERROR(VLOOKUP(A3616,'Pivot price tier'!$C$8:$L$2245,10,0),"")</f>
        <v/>
      </c>
      <c r="Z3616" s="3" t="str">
        <f>IFERROR(VLOOKUP(A3616,'Pivot price tier by size'!$D$8:$M$2466,10,0),"")</f>
        <v/>
      </c>
      <c r="AA3616" s="3" t="str">
        <f>IFERROR(VLOOKUP(A3616,'Pivot category'!$B$8:$I$2191,8,0),"")</f>
        <v/>
      </c>
      <c r="AB3616" s="3" t="str">
        <f t="shared" si="56"/>
        <v>Bottom 5%</v>
      </c>
      <c r="AC3616"/>
      <c r="AD3616" s="3" t="s">
        <v>16463</v>
      </c>
      <c r="AE3616" s="3" t="s">
        <v>14106</v>
      </c>
    </row>
    <row r="3617" spans="1:31" hidden="1" x14ac:dyDescent="0.25">
      <c r="A3617" t="s">
        <v>10124</v>
      </c>
      <c r="B3617" t="s">
        <v>10125</v>
      </c>
      <c r="C3617" s="3" t="s">
        <v>32</v>
      </c>
      <c r="D3617" s="3" t="s">
        <v>9925</v>
      </c>
      <c r="E3617" s="3">
        <v>0</v>
      </c>
      <c r="F3617" s="3">
        <v>7000</v>
      </c>
      <c r="G3617" s="34">
        <v>10.79</v>
      </c>
      <c r="H3617" s="3" t="s">
        <v>8334</v>
      </c>
      <c r="I3617" s="3" t="s">
        <v>12339</v>
      </c>
      <c r="J3617" s="3" t="s">
        <v>8256</v>
      </c>
      <c r="K3617" s="3" t="s">
        <v>8252</v>
      </c>
      <c r="L3617" s="3" t="s">
        <v>8255</v>
      </c>
      <c r="M3617" s="26" t="s">
        <v>13873</v>
      </c>
      <c r="N3617"/>
      <c r="O3617" s="3">
        <v>0</v>
      </c>
      <c r="P3617" s="34">
        <v>215.8</v>
      </c>
      <c r="Q3617" s="34">
        <v>7235.62</v>
      </c>
      <c r="R3617" s="34">
        <v>-7019.82</v>
      </c>
      <c r="S3617" s="36">
        <v>-0.97</v>
      </c>
      <c r="T3617" s="34" t="s">
        <v>78</v>
      </c>
      <c r="U3617" s="34">
        <v>0</v>
      </c>
      <c r="V3617" s="34">
        <v>2661.85</v>
      </c>
      <c r="W3617" s="34">
        <v>-2661.85</v>
      </c>
      <c r="X3617" s="36">
        <v>-1</v>
      </c>
      <c r="Y3617" s="3" t="str">
        <f>IFERROR(VLOOKUP(A3617,'Pivot price tier'!$C$8:$L$2245,10,0),"")</f>
        <v/>
      </c>
      <c r="Z3617" s="3" t="str">
        <f>IFERROR(VLOOKUP(A3617,'Pivot price tier by size'!$D$8:$M$2466,10,0),"")</f>
        <v/>
      </c>
      <c r="AA3617" s="3" t="str">
        <f>IFERROR(VLOOKUP(A3617,'Pivot category'!$B$8:$I$2191,8,0),"")</f>
        <v/>
      </c>
      <c r="AB3617" s="3" t="str">
        <f t="shared" si="56"/>
        <v>Bottom 5%</v>
      </c>
      <c r="AC3617"/>
      <c r="AD3617" s="3" t="s">
        <v>11232</v>
      </c>
      <c r="AE3617" s="3" t="s">
        <v>16447</v>
      </c>
    </row>
    <row r="3618" spans="1:31" hidden="1" x14ac:dyDescent="0.25">
      <c r="A3618" t="s">
        <v>14527</v>
      </c>
      <c r="B3618" t="s">
        <v>14528</v>
      </c>
      <c r="C3618" s="3" t="s">
        <v>69</v>
      </c>
      <c r="D3618" s="3" t="s">
        <v>14381</v>
      </c>
      <c r="E3618" s="3">
        <v>0</v>
      </c>
      <c r="F3618" s="3">
        <v>70000</v>
      </c>
      <c r="G3618" s="34">
        <v>1.0900000000000001</v>
      </c>
      <c r="H3618" s="3" t="s">
        <v>8334</v>
      </c>
      <c r="I3618" s="3" t="s">
        <v>70</v>
      </c>
      <c r="J3618" s="3" t="s">
        <v>8251</v>
      </c>
      <c r="K3618" s="3" t="s">
        <v>8252</v>
      </c>
      <c r="L3618" s="3" t="s">
        <v>68</v>
      </c>
      <c r="M3618" s="26">
        <v>45689</v>
      </c>
      <c r="N3618"/>
      <c r="O3618" s="3">
        <v>73</v>
      </c>
      <c r="P3618" s="34">
        <v>13892.05</v>
      </c>
      <c r="Q3618" s="34">
        <v>2548.42</v>
      </c>
      <c r="R3618" s="34">
        <v>11343.63</v>
      </c>
      <c r="S3618" s="36">
        <v>4.45</v>
      </c>
      <c r="T3618" s="34">
        <v>190.30205479452053</v>
      </c>
      <c r="U3618" s="34">
        <v>9844.8799999999992</v>
      </c>
      <c r="V3618" s="34">
        <v>5962.3</v>
      </c>
      <c r="W3618" s="34">
        <v>3882.58</v>
      </c>
      <c r="X3618" s="36">
        <v>0.65</v>
      </c>
      <c r="Y3618" s="3" t="str">
        <f>IFERROR(VLOOKUP(A3618,'Pivot price tier'!$C$8:$L$2245,10,0),"")</f>
        <v/>
      </c>
      <c r="Z3618" s="3" t="str">
        <f>IFERROR(VLOOKUP(A3618,'Pivot price tier by size'!$D$8:$M$2466,10,0),"")</f>
        <v/>
      </c>
      <c r="AA3618" s="3" t="str">
        <f>IFERROR(VLOOKUP(A3618,'Pivot category'!$B$8:$I$2191,8,0),"")</f>
        <v/>
      </c>
      <c r="AB3618" s="3" t="str">
        <f t="shared" si="56"/>
        <v>Bottom 5%</v>
      </c>
      <c r="AC3618"/>
      <c r="AD3618" s="3" t="s">
        <v>11232</v>
      </c>
      <c r="AE3618" s="3" t="s">
        <v>16447</v>
      </c>
    </row>
    <row r="3619" spans="1:31" x14ac:dyDescent="0.25">
      <c r="A3619" t="s">
        <v>7871</v>
      </c>
      <c r="B3619" t="s">
        <v>1486</v>
      </c>
      <c r="C3619" s="3" t="s">
        <v>38</v>
      </c>
      <c r="D3619" s="3" t="s">
        <v>3870</v>
      </c>
      <c r="E3619" s="3">
        <v>0</v>
      </c>
      <c r="F3619" s="3">
        <v>1000</v>
      </c>
      <c r="G3619" s="34">
        <v>25.49</v>
      </c>
      <c r="H3619" s="3" t="s">
        <v>27</v>
      </c>
      <c r="I3619" s="3" t="s">
        <v>17</v>
      </c>
      <c r="J3619" s="3" t="s">
        <v>8251</v>
      </c>
      <c r="K3619" s="3" t="s">
        <v>8252</v>
      </c>
      <c r="L3619" s="3" t="s">
        <v>68</v>
      </c>
      <c r="M3619" s="26" t="s">
        <v>13873</v>
      </c>
      <c r="N3619"/>
      <c r="O3619" s="3">
        <v>115</v>
      </c>
      <c r="P3619" s="34">
        <v>265186</v>
      </c>
      <c r="Q3619" s="34">
        <v>283758.82</v>
      </c>
      <c r="R3619" s="34">
        <v>-18572.82</v>
      </c>
      <c r="S3619" s="36">
        <v>-7.0000000000000007E-2</v>
      </c>
      <c r="T3619" s="34">
        <v>2305.9652173913041</v>
      </c>
      <c r="U3619" s="34">
        <v>104009.31</v>
      </c>
      <c r="V3619" s="34">
        <v>99879.57</v>
      </c>
      <c r="W3619" s="34">
        <v>4129.74</v>
      </c>
      <c r="X3619" s="36">
        <v>0.04</v>
      </c>
      <c r="Y3619" s="3" t="str">
        <f>IFERROR(VLOOKUP(A3619,'Pivot price tier'!$C$8:$L$2245,10,0),"")</f>
        <v xml:space="preserve"> </v>
      </c>
      <c r="Z3619" s="3" t="str">
        <f>IFERROR(VLOOKUP(A3619,'Pivot price tier by size'!$D$8:$M$2466,10,0),"")</f>
        <v xml:space="preserve"> </v>
      </c>
      <c r="AA3619" s="3" t="str">
        <f>IFERROR(VLOOKUP(A3619,'Pivot category'!$B$8:$I$2191,8,0),"")</f>
        <v xml:space="preserve"> </v>
      </c>
      <c r="AB3619" s="3" t="str">
        <f t="shared" si="56"/>
        <v/>
      </c>
      <c r="AC3619"/>
      <c r="AD3619" s="3" t="s">
        <v>16449</v>
      </c>
      <c r="AE3619" s="3" t="s">
        <v>14091</v>
      </c>
    </row>
    <row r="3620" spans="1:31" hidden="1" x14ac:dyDescent="0.25">
      <c r="A3620" t="s">
        <v>11751</v>
      </c>
      <c r="B3620" t="s">
        <v>11752</v>
      </c>
      <c r="C3620" s="3" t="s">
        <v>32</v>
      </c>
      <c r="D3620" s="3" t="s">
        <v>11447</v>
      </c>
      <c r="E3620" s="3">
        <v>0</v>
      </c>
      <c r="F3620" s="3">
        <v>7000</v>
      </c>
      <c r="G3620" s="34">
        <v>11.99</v>
      </c>
      <c r="H3620" s="3" t="s">
        <v>8334</v>
      </c>
      <c r="I3620" s="3" t="s">
        <v>12339</v>
      </c>
      <c r="J3620" s="3" t="s">
        <v>8256</v>
      </c>
      <c r="K3620" s="3" t="s">
        <v>8252</v>
      </c>
      <c r="L3620" s="3" t="s">
        <v>8255</v>
      </c>
      <c r="M3620" s="26">
        <v>45047</v>
      </c>
      <c r="N3620"/>
      <c r="O3620" s="3">
        <v>7</v>
      </c>
      <c r="P3620" s="34">
        <v>9543.82</v>
      </c>
      <c r="Q3620" s="34">
        <v>16336.84</v>
      </c>
      <c r="R3620" s="34">
        <v>-6793.02</v>
      </c>
      <c r="S3620" s="36">
        <v>-0.42</v>
      </c>
      <c r="T3620" s="34">
        <v>1363.4028571428571</v>
      </c>
      <c r="U3620" s="34">
        <v>3838.31</v>
      </c>
      <c r="V3620" s="34">
        <v>15287.57</v>
      </c>
      <c r="W3620" s="34">
        <v>-11449.26</v>
      </c>
      <c r="X3620" s="36">
        <v>-0.75</v>
      </c>
      <c r="Y3620" s="3" t="str">
        <f>IFERROR(VLOOKUP(A3620,'Pivot price tier'!$C$8:$L$2245,10,0),"")</f>
        <v/>
      </c>
      <c r="Z3620" s="3" t="str">
        <f>IFERROR(VLOOKUP(A3620,'Pivot price tier by size'!$D$8:$M$2466,10,0),"")</f>
        <v/>
      </c>
      <c r="AA3620" s="3" t="str">
        <f>IFERROR(VLOOKUP(A3620,'Pivot category'!$B$8:$I$2191,8,0),"")</f>
        <v/>
      </c>
      <c r="AB3620" s="3" t="str">
        <f t="shared" si="56"/>
        <v>Bottom 5%</v>
      </c>
      <c r="AC3620"/>
      <c r="AD3620" s="3" t="s">
        <v>11232</v>
      </c>
      <c r="AE3620" s="3" t="s">
        <v>16447</v>
      </c>
    </row>
    <row r="3621" spans="1:31" x14ac:dyDescent="0.25">
      <c r="A3621" t="s">
        <v>5729</v>
      </c>
      <c r="B3621" t="s">
        <v>1487</v>
      </c>
      <c r="C3621" s="3" t="s">
        <v>32</v>
      </c>
      <c r="D3621" s="3" t="s">
        <v>3871</v>
      </c>
      <c r="E3621" s="3">
        <v>0</v>
      </c>
      <c r="F3621" s="3">
        <v>1000</v>
      </c>
      <c r="G3621" s="34">
        <v>13.99</v>
      </c>
      <c r="H3621" s="3" t="s">
        <v>27</v>
      </c>
      <c r="I3621" s="3" t="s">
        <v>17</v>
      </c>
      <c r="J3621" s="3" t="s">
        <v>8251</v>
      </c>
      <c r="K3621" s="3" t="s">
        <v>8252</v>
      </c>
      <c r="L3621" s="3" t="s">
        <v>68</v>
      </c>
      <c r="M3621" s="26" t="s">
        <v>13873</v>
      </c>
      <c r="N3621"/>
      <c r="O3621" s="3">
        <v>149</v>
      </c>
      <c r="P3621" s="34">
        <v>77006.350000000006</v>
      </c>
      <c r="Q3621" s="34">
        <v>98804.91</v>
      </c>
      <c r="R3621" s="34">
        <v>-21798.560000000001</v>
      </c>
      <c r="S3621" s="36">
        <v>-0.22</v>
      </c>
      <c r="T3621" s="34">
        <v>516.8211409395974</v>
      </c>
      <c r="U3621" s="34">
        <v>79395.320000000007</v>
      </c>
      <c r="V3621" s="34">
        <v>95920.73</v>
      </c>
      <c r="W3621" s="34">
        <v>-16525.41</v>
      </c>
      <c r="X3621" s="36">
        <v>-0.17</v>
      </c>
      <c r="Y3621" s="3" t="str">
        <f>IFERROR(VLOOKUP(A3621,'Pivot price tier'!$C$8:$L$2245,10,0),"")</f>
        <v xml:space="preserve"> </v>
      </c>
      <c r="Z3621" s="3" t="str">
        <f>IFERROR(VLOOKUP(A3621,'Pivot price tier by size'!$D$8:$M$2466,10,0),"")</f>
        <v xml:space="preserve"> </v>
      </c>
      <c r="AA3621" s="3" t="str">
        <f>IFERROR(VLOOKUP(A3621,'Pivot category'!$B$8:$I$2191,8,0),"")</f>
        <v xml:space="preserve"> </v>
      </c>
      <c r="AB3621" s="3" t="str">
        <f t="shared" si="56"/>
        <v/>
      </c>
      <c r="AC3621"/>
      <c r="AD3621" s="3" t="s">
        <v>16449</v>
      </c>
      <c r="AE3621" s="3" t="s">
        <v>14091</v>
      </c>
    </row>
    <row r="3622" spans="1:31" hidden="1" x14ac:dyDescent="0.25">
      <c r="A3622" t="s">
        <v>5906</v>
      </c>
      <c r="B3622" t="s">
        <v>1402</v>
      </c>
      <c r="C3622" s="3" t="s">
        <v>32</v>
      </c>
      <c r="D3622" s="3" t="s">
        <v>3772</v>
      </c>
      <c r="E3622" s="3">
        <v>0</v>
      </c>
      <c r="F3622" s="3">
        <v>7000</v>
      </c>
      <c r="G3622" s="34">
        <v>8.39</v>
      </c>
      <c r="H3622" s="3" t="s">
        <v>8334</v>
      </c>
      <c r="I3622" s="3" t="s">
        <v>12339</v>
      </c>
      <c r="J3622" s="3" t="s">
        <v>8256</v>
      </c>
      <c r="K3622" s="3" t="s">
        <v>8252</v>
      </c>
      <c r="L3622" s="3" t="s">
        <v>8255</v>
      </c>
      <c r="M3622" s="26" t="s">
        <v>13873</v>
      </c>
      <c r="N3622"/>
      <c r="O3622" s="3">
        <v>1</v>
      </c>
      <c r="P3622" s="34">
        <v>11.99</v>
      </c>
      <c r="Q3622" s="34">
        <v>23.98</v>
      </c>
      <c r="R3622" s="34">
        <v>-11.99</v>
      </c>
      <c r="S3622" s="36">
        <v>-0.5</v>
      </c>
      <c r="T3622" s="34">
        <v>11.99</v>
      </c>
      <c r="U3622" s="34" t="s">
        <v>78</v>
      </c>
      <c r="V3622" s="34" t="s">
        <v>78</v>
      </c>
      <c r="W3622" s="34" t="s">
        <v>78</v>
      </c>
      <c r="X3622" s="36" t="s">
        <v>78</v>
      </c>
      <c r="Y3622" s="3" t="str">
        <f>IFERROR(VLOOKUP(A3622,'Pivot price tier'!$C$8:$L$2245,10,0),"")</f>
        <v/>
      </c>
      <c r="Z3622" s="3" t="str">
        <f>IFERROR(VLOOKUP(A3622,'Pivot price tier by size'!$D$8:$M$2466,10,0),"")</f>
        <v/>
      </c>
      <c r="AA3622" s="3" t="str">
        <f>IFERROR(VLOOKUP(A3622,'Pivot category'!$B$8:$I$2191,8,0),"")</f>
        <v/>
      </c>
      <c r="AB3622" s="3" t="str">
        <f t="shared" si="56"/>
        <v>Bottom 5%</v>
      </c>
      <c r="AC3622"/>
      <c r="AD3622" s="3" t="s">
        <v>11232</v>
      </c>
      <c r="AE3622" s="3" t="s">
        <v>16447</v>
      </c>
    </row>
    <row r="3623" spans="1:31" hidden="1" x14ac:dyDescent="0.25">
      <c r="A3623" t="s">
        <v>6449</v>
      </c>
      <c r="B3623" t="s">
        <v>5390</v>
      </c>
      <c r="C3623" s="3" t="s">
        <v>32</v>
      </c>
      <c r="D3623" s="3" t="s">
        <v>5373</v>
      </c>
      <c r="E3623" s="3">
        <v>0</v>
      </c>
      <c r="F3623" s="3">
        <v>7000</v>
      </c>
      <c r="G3623" s="34">
        <v>10.79</v>
      </c>
      <c r="H3623" s="3" t="s">
        <v>8334</v>
      </c>
      <c r="I3623" s="3" t="s">
        <v>12339</v>
      </c>
      <c r="J3623" s="3" t="s">
        <v>8253</v>
      </c>
      <c r="K3623" s="3" t="s">
        <v>8252</v>
      </c>
      <c r="L3623" s="3" t="s">
        <v>8257</v>
      </c>
      <c r="M3623" s="26" t="s">
        <v>13873</v>
      </c>
      <c r="N3623"/>
      <c r="O3623" s="3" t="s">
        <v>78</v>
      </c>
      <c r="P3623" s="34"/>
      <c r="Q3623" s="34">
        <v>64.739999999999995</v>
      </c>
      <c r="R3623" s="34">
        <v>-64.739999999999995</v>
      </c>
      <c r="S3623" s="36">
        <v>-1</v>
      </c>
      <c r="T3623" s="34" t="s">
        <v>78</v>
      </c>
      <c r="U3623" s="34" t="s">
        <v>78</v>
      </c>
      <c r="V3623" s="34" t="s">
        <v>78</v>
      </c>
      <c r="W3623" s="34" t="s">
        <v>78</v>
      </c>
      <c r="X3623" s="36" t="s">
        <v>78</v>
      </c>
      <c r="Y3623" s="3" t="str">
        <f>IFERROR(VLOOKUP(A3623,'Pivot price tier'!$C$8:$L$2245,10,0),"")</f>
        <v/>
      </c>
      <c r="Z3623" s="3" t="str">
        <f>IFERROR(VLOOKUP(A3623,'Pivot price tier by size'!$D$8:$M$2466,10,0),"")</f>
        <v/>
      </c>
      <c r="AA3623" s="3" t="str">
        <f>IFERROR(VLOOKUP(A3623,'Pivot category'!$B$8:$I$2191,8,0),"")</f>
        <v/>
      </c>
      <c r="AB3623" s="3" t="str">
        <f t="shared" si="56"/>
        <v>Bottom 5%</v>
      </c>
      <c r="AC3623"/>
      <c r="AD3623" s="3" t="s">
        <v>11232</v>
      </c>
      <c r="AE3623" s="3" t="s">
        <v>16447</v>
      </c>
    </row>
    <row r="3624" spans="1:31" hidden="1" x14ac:dyDescent="0.25">
      <c r="A3624" t="s">
        <v>16008</v>
      </c>
      <c r="B3624" t="s">
        <v>16009</v>
      </c>
      <c r="C3624" s="3" t="s">
        <v>69</v>
      </c>
      <c r="D3624" s="3" t="s">
        <v>15748</v>
      </c>
      <c r="E3624" s="3" t="s">
        <v>5198</v>
      </c>
      <c r="F3624" s="3">
        <v>70000</v>
      </c>
      <c r="G3624" s="34">
        <v>1.0900000000000001</v>
      </c>
      <c r="H3624" s="3" t="s">
        <v>8334</v>
      </c>
      <c r="I3624" s="3" t="s">
        <v>70</v>
      </c>
      <c r="J3624" s="3" t="s">
        <v>8251</v>
      </c>
      <c r="K3624" s="3" t="s">
        <v>8252</v>
      </c>
      <c r="L3624" s="3" t="s">
        <v>68</v>
      </c>
      <c r="M3624" s="26">
        <v>46023</v>
      </c>
      <c r="N3624"/>
      <c r="O3624" s="3">
        <v>59</v>
      </c>
      <c r="P3624" s="34">
        <v>1876.98</v>
      </c>
      <c r="Q3624" s="34"/>
      <c r="R3624" s="34">
        <v>1876.98</v>
      </c>
      <c r="T3624" s="34">
        <v>31.813220338983051</v>
      </c>
      <c r="U3624" s="34">
        <v>5114.28</v>
      </c>
      <c r="V3624" s="34">
        <v>0</v>
      </c>
      <c r="W3624" s="34">
        <v>5114.28</v>
      </c>
      <c r="X3624" s="36">
        <v>0</v>
      </c>
      <c r="Y3624" s="3" t="str">
        <f>IFERROR(VLOOKUP(A3624,'Pivot price tier'!$C$8:$L$2245,10,0),"")</f>
        <v/>
      </c>
      <c r="Z3624" s="3" t="str">
        <f>IFERROR(VLOOKUP(A3624,'Pivot price tier by size'!$D$8:$M$2466,10,0),"")</f>
        <v/>
      </c>
      <c r="AA3624" s="3" t="str">
        <f>IFERROR(VLOOKUP(A3624,'Pivot category'!$B$8:$I$2191,8,0),"")</f>
        <v/>
      </c>
      <c r="AB3624" s="3" t="str">
        <f t="shared" si="56"/>
        <v>Bottom 5%</v>
      </c>
      <c r="AC3624"/>
      <c r="AD3624" s="3" t="s">
        <v>11232</v>
      </c>
      <c r="AE3624" s="3" t="s">
        <v>16447</v>
      </c>
    </row>
    <row r="3625" spans="1:31" hidden="1" x14ac:dyDescent="0.25">
      <c r="A3625" t="s">
        <v>13754</v>
      </c>
      <c r="B3625" t="s">
        <v>13755</v>
      </c>
      <c r="C3625" s="3" t="s">
        <v>32</v>
      </c>
      <c r="D3625" s="3" t="s">
        <v>13431</v>
      </c>
      <c r="E3625" s="3" t="s">
        <v>5198</v>
      </c>
      <c r="F3625" s="3">
        <v>70000</v>
      </c>
      <c r="G3625" s="34">
        <v>17.989999999999998</v>
      </c>
      <c r="H3625" s="3" t="s">
        <v>30</v>
      </c>
      <c r="I3625" s="3" t="s">
        <v>21</v>
      </c>
      <c r="J3625" s="3" t="s">
        <v>8256</v>
      </c>
      <c r="K3625" s="3" t="s">
        <v>8252</v>
      </c>
      <c r="L3625" s="3" t="s">
        <v>8255</v>
      </c>
      <c r="M3625" s="26">
        <v>45566</v>
      </c>
      <c r="N3625"/>
      <c r="O3625" s="3">
        <v>47</v>
      </c>
      <c r="P3625" s="34">
        <v>3640.41</v>
      </c>
      <c r="Q3625" s="34">
        <v>4573.3900000000003</v>
      </c>
      <c r="R3625" s="34">
        <v>-932.98</v>
      </c>
      <c r="S3625" s="36">
        <v>-0.2</v>
      </c>
      <c r="T3625" s="34">
        <v>77.455531914893612</v>
      </c>
      <c r="U3625" s="34">
        <v>125.95</v>
      </c>
      <c r="V3625" s="34">
        <v>944.67</v>
      </c>
      <c r="W3625" s="34">
        <v>-818.72</v>
      </c>
      <c r="X3625" s="36">
        <v>-0.87</v>
      </c>
      <c r="Y3625" s="3" t="str">
        <f>IFERROR(VLOOKUP(A3625,'Pivot price tier'!$C$8:$L$2245,10,0),"")</f>
        <v/>
      </c>
      <c r="Z3625" s="3" t="str">
        <f>IFERROR(VLOOKUP(A3625,'Pivot price tier by size'!$D$8:$M$2466,10,0),"")</f>
        <v/>
      </c>
      <c r="AA3625" s="3" t="str">
        <f>IFERROR(VLOOKUP(A3625,'Pivot category'!$B$8:$I$2191,8,0),"")</f>
        <v/>
      </c>
      <c r="AB3625" s="3" t="str">
        <f t="shared" si="56"/>
        <v>Bottom 5%</v>
      </c>
      <c r="AC3625"/>
      <c r="AD3625" s="3" t="s">
        <v>16456</v>
      </c>
      <c r="AE3625" s="3" t="s">
        <v>14101</v>
      </c>
    </row>
    <row r="3626" spans="1:31" hidden="1" x14ac:dyDescent="0.25">
      <c r="A3626" t="s">
        <v>11776</v>
      </c>
      <c r="B3626" t="s">
        <v>11777</v>
      </c>
      <c r="C3626" s="3" t="s">
        <v>32</v>
      </c>
      <c r="D3626" s="3" t="s">
        <v>11494</v>
      </c>
      <c r="E3626" s="3" t="s">
        <v>5150</v>
      </c>
      <c r="F3626" s="3">
        <v>70000</v>
      </c>
      <c r="G3626" s="34">
        <v>23.39</v>
      </c>
      <c r="H3626" s="3" t="s">
        <v>30</v>
      </c>
      <c r="I3626" s="3" t="s">
        <v>23</v>
      </c>
      <c r="J3626" s="3" t="s">
        <v>8256</v>
      </c>
      <c r="K3626" s="3" t="s">
        <v>8252</v>
      </c>
      <c r="L3626" s="3" t="s">
        <v>8255</v>
      </c>
      <c r="M3626" s="26">
        <v>45047</v>
      </c>
      <c r="N3626"/>
      <c r="O3626" s="3">
        <v>25</v>
      </c>
      <c r="P3626" s="34">
        <v>23774.37</v>
      </c>
      <c r="Q3626" s="34">
        <v>52598.77</v>
      </c>
      <c r="R3626" s="34">
        <v>-28824.400000000001</v>
      </c>
      <c r="S3626" s="36">
        <v>-0.55000000000000004</v>
      </c>
      <c r="T3626" s="34">
        <v>950.97479999999996</v>
      </c>
      <c r="U3626" s="34">
        <v>2581.0700000000002</v>
      </c>
      <c r="V3626" s="34">
        <v>4586.76</v>
      </c>
      <c r="W3626" s="34">
        <v>-2005.69</v>
      </c>
      <c r="X3626" s="36">
        <v>-0.44</v>
      </c>
      <c r="Y3626" s="3" t="str">
        <f>IFERROR(VLOOKUP(A3626,'Pivot price tier'!$C$8:$L$2245,10,0),"")</f>
        <v/>
      </c>
      <c r="Z3626" s="3" t="str">
        <f>IFERROR(VLOOKUP(A3626,'Pivot price tier by size'!$D$8:$M$2466,10,0),"")</f>
        <v/>
      </c>
      <c r="AA3626" s="3" t="str">
        <f>IFERROR(VLOOKUP(A3626,'Pivot category'!$B$8:$I$2191,8,0),"")</f>
        <v/>
      </c>
      <c r="AB3626" s="3" t="str">
        <f t="shared" si="56"/>
        <v>Bottom 5%</v>
      </c>
      <c r="AC3626"/>
      <c r="AD3626" s="3" t="s">
        <v>16456</v>
      </c>
      <c r="AE3626" s="3" t="s">
        <v>14101</v>
      </c>
    </row>
    <row r="3627" spans="1:31" hidden="1" x14ac:dyDescent="0.25">
      <c r="A3627" t="s">
        <v>15671</v>
      </c>
      <c r="B3627" t="s">
        <v>15672</v>
      </c>
      <c r="C3627" s="3" t="s">
        <v>32</v>
      </c>
      <c r="D3627" s="3" t="s">
        <v>15137</v>
      </c>
      <c r="E3627" s="3" t="s">
        <v>5150</v>
      </c>
      <c r="F3627" s="3">
        <v>10000</v>
      </c>
      <c r="G3627" s="34">
        <v>2500</v>
      </c>
      <c r="H3627" s="3" t="s">
        <v>12</v>
      </c>
      <c r="I3627" s="3" t="s">
        <v>74</v>
      </c>
      <c r="J3627" s="3" t="s">
        <v>8259</v>
      </c>
      <c r="K3627" s="3" t="s">
        <v>8252</v>
      </c>
      <c r="L3627" s="3" t="s">
        <v>68</v>
      </c>
      <c r="M3627" s="26">
        <v>45901</v>
      </c>
      <c r="N3627"/>
      <c r="O3627" s="3" t="s">
        <v>78</v>
      </c>
      <c r="P3627" s="34">
        <v>20000</v>
      </c>
      <c r="Q3627" s="34"/>
      <c r="R3627" s="34">
        <v>20000</v>
      </c>
      <c r="T3627" s="34" t="s">
        <v>78</v>
      </c>
      <c r="U3627" s="34" t="s">
        <v>78</v>
      </c>
      <c r="V3627" s="34" t="s">
        <v>78</v>
      </c>
      <c r="W3627" s="34" t="s">
        <v>78</v>
      </c>
      <c r="X3627" s="36" t="s">
        <v>78</v>
      </c>
      <c r="Y3627" s="3" t="str">
        <f>IFERROR(VLOOKUP(A3627,'Pivot price tier'!$C$8:$L$2245,10,0),"")</f>
        <v>X</v>
      </c>
      <c r="Z3627" s="3" t="str">
        <f>IFERROR(VLOOKUP(A3627,'Pivot price tier by size'!$D$8:$M$2466,10,0),"")</f>
        <v>X</v>
      </c>
      <c r="AA3627" s="3" t="str">
        <f>IFERROR(VLOOKUP(A3627,'Pivot category'!$B$8:$I$2191,8,0),"")</f>
        <v>X</v>
      </c>
      <c r="AB3627" s="3" t="str">
        <f t="shared" si="56"/>
        <v>Bottom 5%</v>
      </c>
      <c r="AC3627"/>
      <c r="AD3627" s="3" t="s">
        <v>16449</v>
      </c>
      <c r="AE3627" s="3" t="s">
        <v>14091</v>
      </c>
    </row>
    <row r="3628" spans="1:31" hidden="1" x14ac:dyDescent="0.25">
      <c r="A3628" t="s">
        <v>10808</v>
      </c>
      <c r="B3628" t="s">
        <v>10663</v>
      </c>
      <c r="C3628" s="3" t="s">
        <v>32</v>
      </c>
      <c r="D3628" s="3" t="s">
        <v>10635</v>
      </c>
      <c r="E3628" s="3" t="s">
        <v>5150</v>
      </c>
      <c r="F3628" s="3">
        <v>10000</v>
      </c>
      <c r="G3628" s="34">
        <v>38.99</v>
      </c>
      <c r="H3628" s="3" t="s">
        <v>12622</v>
      </c>
      <c r="I3628" s="3" t="s">
        <v>23</v>
      </c>
      <c r="J3628" s="3" t="s">
        <v>8256</v>
      </c>
      <c r="K3628" s="3" t="s">
        <v>8260</v>
      </c>
      <c r="L3628" s="3" t="s">
        <v>8255</v>
      </c>
      <c r="M3628" s="26" t="s">
        <v>13873</v>
      </c>
      <c r="N3628"/>
      <c r="O3628" s="3">
        <v>0</v>
      </c>
      <c r="P3628" s="34">
        <v>870.79</v>
      </c>
      <c r="Q3628" s="34">
        <v>1689.74</v>
      </c>
      <c r="R3628" s="34">
        <v>-818.95</v>
      </c>
      <c r="S3628" s="36">
        <v>-0.48</v>
      </c>
      <c r="T3628" s="34" t="s">
        <v>78</v>
      </c>
      <c r="U3628" s="34">
        <v>77.98</v>
      </c>
      <c r="V3628" s="34">
        <v>0</v>
      </c>
      <c r="W3628" s="34">
        <v>77.98</v>
      </c>
      <c r="X3628" s="36">
        <v>0</v>
      </c>
      <c r="Y3628" s="3" t="str">
        <f>IFERROR(VLOOKUP(A3628,'Pivot price tier'!$C$8:$L$2245,10,0),"")</f>
        <v/>
      </c>
      <c r="Z3628" s="3" t="str">
        <f>IFERROR(VLOOKUP(A3628,'Pivot price tier by size'!$D$8:$M$2466,10,0),"")</f>
        <v/>
      </c>
      <c r="AA3628" s="3" t="str">
        <f>IFERROR(VLOOKUP(A3628,'Pivot category'!$B$8:$I$2191,8,0),"")</f>
        <v/>
      </c>
      <c r="AB3628" s="3" t="str">
        <f t="shared" si="56"/>
        <v>Bottom 5%</v>
      </c>
      <c r="AC3628"/>
      <c r="AD3628" s="3" t="s">
        <v>11231</v>
      </c>
      <c r="AE3628" s="3" t="s">
        <v>16520</v>
      </c>
    </row>
    <row r="3629" spans="1:31" hidden="1" x14ac:dyDescent="0.25">
      <c r="A3629" t="s">
        <v>14925</v>
      </c>
      <c r="B3629" t="s">
        <v>12386</v>
      </c>
      <c r="C3629" s="3" t="s">
        <v>32</v>
      </c>
      <c r="D3629" s="3" t="s">
        <v>11847</v>
      </c>
      <c r="E3629" s="3" t="s">
        <v>5150</v>
      </c>
      <c r="F3629" s="3">
        <v>10000</v>
      </c>
      <c r="G3629" s="34">
        <v>59.99</v>
      </c>
      <c r="H3629" s="3" t="s">
        <v>12</v>
      </c>
      <c r="I3629" s="3" t="s">
        <v>15</v>
      </c>
      <c r="J3629" s="3" t="s">
        <v>8261</v>
      </c>
      <c r="K3629" s="3" t="s">
        <v>8260</v>
      </c>
      <c r="L3629" s="3" t="s">
        <v>68</v>
      </c>
      <c r="M3629" s="26">
        <v>45200</v>
      </c>
      <c r="N3629"/>
      <c r="O3629" s="3">
        <v>4</v>
      </c>
      <c r="P3629" s="34">
        <v>1439.76</v>
      </c>
      <c r="Q3629" s="34">
        <v>1079.82</v>
      </c>
      <c r="R3629" s="34">
        <v>359.94</v>
      </c>
      <c r="S3629" s="36">
        <v>0.33</v>
      </c>
      <c r="T3629" s="34">
        <v>359.94</v>
      </c>
      <c r="U3629" s="34">
        <v>839.86</v>
      </c>
      <c r="V3629" s="34">
        <v>3959.34</v>
      </c>
      <c r="W3629" s="34">
        <v>-3119.48</v>
      </c>
      <c r="X3629" s="36">
        <v>-0.79</v>
      </c>
      <c r="Y3629" s="3" t="str">
        <f>IFERROR(VLOOKUP(A3629,'Pivot price tier'!$C$8:$L$2245,10,0),"")</f>
        <v/>
      </c>
      <c r="Z3629" s="3" t="str">
        <f>IFERROR(VLOOKUP(A3629,'Pivot price tier by size'!$D$8:$M$2466,10,0),"")</f>
        <v/>
      </c>
      <c r="AA3629" s="3" t="str">
        <f>IFERROR(VLOOKUP(A3629,'Pivot category'!$B$8:$I$2191,8,0),"")</f>
        <v/>
      </c>
      <c r="AB3629" s="3" t="str">
        <f t="shared" si="56"/>
        <v>Bottom 5%</v>
      </c>
      <c r="AC3629"/>
      <c r="AD3629" s="3" t="s">
        <v>11231</v>
      </c>
      <c r="AE3629" s="3" t="s">
        <v>16520</v>
      </c>
    </row>
    <row r="3630" spans="1:31" hidden="1" x14ac:dyDescent="0.25">
      <c r="A3630" t="s">
        <v>14926</v>
      </c>
      <c r="B3630" t="s">
        <v>10897</v>
      </c>
      <c r="C3630" s="3" t="s">
        <v>32</v>
      </c>
      <c r="D3630" s="3" t="s">
        <v>2333</v>
      </c>
      <c r="E3630" s="3" t="s">
        <v>5150</v>
      </c>
      <c r="F3630" s="3">
        <v>7000</v>
      </c>
      <c r="G3630" s="34">
        <v>29.99</v>
      </c>
      <c r="H3630" s="3" t="s">
        <v>12</v>
      </c>
      <c r="I3630" s="3" t="s">
        <v>21</v>
      </c>
      <c r="J3630" s="3" t="s">
        <v>8256</v>
      </c>
      <c r="K3630" s="3" t="s">
        <v>8252</v>
      </c>
      <c r="L3630" s="3" t="s">
        <v>8255</v>
      </c>
      <c r="M3630" s="26" t="s">
        <v>13873</v>
      </c>
      <c r="N3630"/>
      <c r="O3630" s="3" t="s">
        <v>78</v>
      </c>
      <c r="P3630" s="34">
        <v>1349.55</v>
      </c>
      <c r="Q3630" s="34">
        <v>19030.47</v>
      </c>
      <c r="R3630" s="34">
        <v>-17680.919999999998</v>
      </c>
      <c r="S3630" s="36">
        <v>-0.93</v>
      </c>
      <c r="T3630" s="34" t="s">
        <v>78</v>
      </c>
      <c r="U3630" s="34">
        <v>2459.1799999999998</v>
      </c>
      <c r="V3630" s="34">
        <v>1039.75</v>
      </c>
      <c r="W3630" s="34">
        <v>1419.43</v>
      </c>
      <c r="X3630" s="36">
        <v>1.37</v>
      </c>
      <c r="Y3630" s="3" t="str">
        <f>IFERROR(VLOOKUP(A3630,'Pivot price tier'!$C$8:$L$2245,10,0),"")</f>
        <v/>
      </c>
      <c r="Z3630" s="3" t="str">
        <f>IFERROR(VLOOKUP(A3630,'Pivot price tier by size'!$D$8:$M$2466,10,0),"")</f>
        <v/>
      </c>
      <c r="AA3630" s="3" t="str">
        <f>IFERROR(VLOOKUP(A3630,'Pivot category'!$B$8:$I$2191,8,0),"")</f>
        <v/>
      </c>
      <c r="AB3630" s="3" t="str">
        <f t="shared" si="56"/>
        <v>Bottom 5%</v>
      </c>
      <c r="AC3630"/>
      <c r="AD3630" s="3" t="s">
        <v>11231</v>
      </c>
      <c r="AE3630" s="3" t="s">
        <v>16520</v>
      </c>
    </row>
    <row r="3631" spans="1:31" hidden="1" x14ac:dyDescent="0.25">
      <c r="A3631" t="s">
        <v>14927</v>
      </c>
      <c r="B3631" t="s">
        <v>12047</v>
      </c>
      <c r="C3631" s="3" t="s">
        <v>32</v>
      </c>
      <c r="D3631" s="3" t="s">
        <v>10512</v>
      </c>
      <c r="E3631" s="3" t="s">
        <v>5150</v>
      </c>
      <c r="F3631" s="3">
        <v>10000</v>
      </c>
      <c r="G3631" s="34">
        <v>38.99</v>
      </c>
      <c r="H3631" s="3" t="s">
        <v>12</v>
      </c>
      <c r="I3631" s="3" t="s">
        <v>23</v>
      </c>
      <c r="J3631" s="3" t="s">
        <v>8256</v>
      </c>
      <c r="K3631" s="3" t="s">
        <v>8260</v>
      </c>
      <c r="L3631" s="3" t="s">
        <v>8255</v>
      </c>
      <c r="M3631" s="26">
        <v>45139</v>
      </c>
      <c r="N3631"/>
      <c r="O3631" s="3">
        <v>1</v>
      </c>
      <c r="P3631" s="34">
        <v>2378.41</v>
      </c>
      <c r="Q3631" s="34">
        <v>909.86</v>
      </c>
      <c r="R3631" s="34">
        <v>1468.55</v>
      </c>
      <c r="S3631" s="36">
        <v>1.61</v>
      </c>
      <c r="T3631" s="34">
        <v>2378.41</v>
      </c>
      <c r="U3631" s="34">
        <v>753.82</v>
      </c>
      <c r="V3631" s="34">
        <v>519.91999999999996</v>
      </c>
      <c r="W3631" s="34">
        <v>233.9</v>
      </c>
      <c r="X3631" s="36">
        <v>0.45</v>
      </c>
      <c r="Y3631" s="3" t="str">
        <f>IFERROR(VLOOKUP(A3631,'Pivot price tier'!$C$8:$L$2245,10,0),"")</f>
        <v/>
      </c>
      <c r="Z3631" s="3" t="str">
        <f>IFERROR(VLOOKUP(A3631,'Pivot price tier by size'!$D$8:$M$2466,10,0),"")</f>
        <v/>
      </c>
      <c r="AA3631" s="3" t="str">
        <f>IFERROR(VLOOKUP(A3631,'Pivot category'!$B$8:$I$2191,8,0),"")</f>
        <v/>
      </c>
      <c r="AB3631" s="3" t="str">
        <f t="shared" si="56"/>
        <v>Bottom 5%</v>
      </c>
      <c r="AC3631"/>
      <c r="AD3631" s="3" t="s">
        <v>11231</v>
      </c>
      <c r="AE3631" s="3" t="s">
        <v>16520</v>
      </c>
    </row>
    <row r="3632" spans="1:31" hidden="1" x14ac:dyDescent="0.25">
      <c r="A3632" t="s">
        <v>14928</v>
      </c>
      <c r="B3632" t="s">
        <v>11945</v>
      </c>
      <c r="C3632" s="3" t="s">
        <v>32</v>
      </c>
      <c r="D3632" s="3" t="s">
        <v>11848</v>
      </c>
      <c r="E3632" s="3" t="s">
        <v>5150</v>
      </c>
      <c r="F3632" s="3">
        <v>10000</v>
      </c>
      <c r="G3632" s="34">
        <v>59.99</v>
      </c>
      <c r="H3632" s="3" t="s">
        <v>12622</v>
      </c>
      <c r="I3632" s="3" t="s">
        <v>15</v>
      </c>
      <c r="J3632" s="3" t="s">
        <v>8261</v>
      </c>
      <c r="K3632" s="3" t="s">
        <v>8260</v>
      </c>
      <c r="L3632" s="3" t="s">
        <v>68</v>
      </c>
      <c r="M3632" s="26">
        <v>45108</v>
      </c>
      <c r="N3632"/>
      <c r="O3632" s="3" t="s">
        <v>78</v>
      </c>
      <c r="P3632" s="34">
        <v>119.98</v>
      </c>
      <c r="Q3632" s="34">
        <v>479.92</v>
      </c>
      <c r="R3632" s="34">
        <v>-359.94</v>
      </c>
      <c r="S3632" s="36">
        <v>-0.75</v>
      </c>
      <c r="T3632" s="34" t="s">
        <v>78</v>
      </c>
      <c r="U3632" s="34">
        <v>0</v>
      </c>
      <c r="V3632" s="34">
        <v>359.94</v>
      </c>
      <c r="W3632" s="34">
        <v>-359.94</v>
      </c>
      <c r="X3632" s="36">
        <v>-1</v>
      </c>
      <c r="Y3632" s="3" t="str">
        <f>IFERROR(VLOOKUP(A3632,'Pivot price tier'!$C$8:$L$2245,10,0),"")</f>
        <v/>
      </c>
      <c r="Z3632" s="3" t="str">
        <f>IFERROR(VLOOKUP(A3632,'Pivot price tier by size'!$D$8:$M$2466,10,0),"")</f>
        <v/>
      </c>
      <c r="AA3632" s="3" t="str">
        <f>IFERROR(VLOOKUP(A3632,'Pivot category'!$B$8:$I$2191,8,0),"")</f>
        <v/>
      </c>
      <c r="AB3632" s="3" t="str">
        <f t="shared" si="56"/>
        <v>Bottom 5%</v>
      </c>
      <c r="AC3632"/>
      <c r="AD3632" s="3" t="s">
        <v>11231</v>
      </c>
      <c r="AE3632" s="3" t="s">
        <v>16520</v>
      </c>
    </row>
    <row r="3633" spans="1:31" hidden="1" x14ac:dyDescent="0.25">
      <c r="A3633" t="s">
        <v>14929</v>
      </c>
      <c r="B3633" t="s">
        <v>10664</v>
      </c>
      <c r="C3633" s="3" t="s">
        <v>32</v>
      </c>
      <c r="D3633" s="3" t="s">
        <v>10634</v>
      </c>
      <c r="E3633" s="3" t="s">
        <v>5150</v>
      </c>
      <c r="F3633" s="3">
        <v>10000</v>
      </c>
      <c r="G3633" s="34">
        <v>64.989999999999995</v>
      </c>
      <c r="H3633" s="3" t="s">
        <v>12</v>
      </c>
      <c r="I3633" s="3" t="s">
        <v>15</v>
      </c>
      <c r="J3633" s="3" t="s">
        <v>8261</v>
      </c>
      <c r="K3633" s="3" t="s">
        <v>8260</v>
      </c>
      <c r="L3633" s="3" t="s">
        <v>68</v>
      </c>
      <c r="M3633" s="26" t="s">
        <v>13873</v>
      </c>
      <c r="N3633"/>
      <c r="O3633" s="3">
        <v>1</v>
      </c>
      <c r="P3633" s="34">
        <v>259.95999999999998</v>
      </c>
      <c r="Q3633" s="34">
        <v>1494.77</v>
      </c>
      <c r="R3633" s="34">
        <v>-1234.81</v>
      </c>
      <c r="S3633" s="36">
        <v>-0.83</v>
      </c>
      <c r="T3633" s="34">
        <v>259.95999999999998</v>
      </c>
      <c r="U3633" s="34" t="s">
        <v>78</v>
      </c>
      <c r="V3633" s="34" t="s">
        <v>78</v>
      </c>
      <c r="W3633" s="34" t="s">
        <v>78</v>
      </c>
      <c r="X3633" s="36" t="s">
        <v>78</v>
      </c>
      <c r="Y3633" s="3" t="str">
        <f>IFERROR(VLOOKUP(A3633,'Pivot price tier'!$C$8:$L$2245,10,0),"")</f>
        <v/>
      </c>
      <c r="Z3633" s="3" t="str">
        <f>IFERROR(VLOOKUP(A3633,'Pivot price tier by size'!$D$8:$M$2466,10,0),"")</f>
        <v/>
      </c>
      <c r="AA3633" s="3" t="str">
        <f>IFERROR(VLOOKUP(A3633,'Pivot category'!$B$8:$I$2191,8,0),"")</f>
        <v/>
      </c>
      <c r="AB3633" s="3" t="str">
        <f t="shared" si="56"/>
        <v>Bottom 5%</v>
      </c>
      <c r="AC3633"/>
      <c r="AD3633" s="3" t="s">
        <v>11231</v>
      </c>
      <c r="AE3633" s="3" t="s">
        <v>16520</v>
      </c>
    </row>
    <row r="3634" spans="1:31" hidden="1" x14ac:dyDescent="0.25">
      <c r="A3634" t="s">
        <v>14930</v>
      </c>
      <c r="B3634" t="s">
        <v>12545</v>
      </c>
      <c r="C3634" s="3" t="s">
        <v>32</v>
      </c>
      <c r="D3634" s="3" t="s">
        <v>12211</v>
      </c>
      <c r="E3634" s="3" t="s">
        <v>5150</v>
      </c>
      <c r="F3634" s="3">
        <v>70000</v>
      </c>
      <c r="G3634" s="34">
        <v>54.99</v>
      </c>
      <c r="H3634" s="3" t="s">
        <v>12</v>
      </c>
      <c r="I3634" s="3" t="s">
        <v>15</v>
      </c>
      <c r="J3634" s="3" t="s">
        <v>8256</v>
      </c>
      <c r="K3634" s="3" t="s">
        <v>8258</v>
      </c>
      <c r="L3634" s="3" t="s">
        <v>8254</v>
      </c>
      <c r="M3634" s="26">
        <v>45261</v>
      </c>
      <c r="N3634"/>
      <c r="O3634" s="3" t="s">
        <v>78</v>
      </c>
      <c r="P3634" s="34"/>
      <c r="Q3634" s="34">
        <v>274.95</v>
      </c>
      <c r="R3634" s="34">
        <v>-274.95</v>
      </c>
      <c r="S3634" s="36">
        <v>-1</v>
      </c>
      <c r="T3634" s="34" t="s">
        <v>78</v>
      </c>
      <c r="U3634" s="34" t="s">
        <v>78</v>
      </c>
      <c r="V3634" s="34" t="s">
        <v>78</v>
      </c>
      <c r="W3634" s="34" t="s">
        <v>78</v>
      </c>
      <c r="X3634" s="36" t="s">
        <v>78</v>
      </c>
      <c r="Y3634" s="3" t="str">
        <f>IFERROR(VLOOKUP(A3634,'Pivot price tier'!$C$8:$L$2245,10,0),"")</f>
        <v/>
      </c>
      <c r="Z3634" s="3" t="str">
        <f>IFERROR(VLOOKUP(A3634,'Pivot price tier by size'!$D$8:$M$2466,10,0),"")</f>
        <v/>
      </c>
      <c r="AA3634" s="3" t="str">
        <f>IFERROR(VLOOKUP(A3634,'Pivot category'!$B$8:$I$2191,8,0),"")</f>
        <v/>
      </c>
      <c r="AB3634" s="3" t="str">
        <f t="shared" si="56"/>
        <v>Bottom 5%</v>
      </c>
      <c r="AC3634"/>
      <c r="AD3634" s="3" t="s">
        <v>11231</v>
      </c>
      <c r="AE3634" s="3" t="s">
        <v>16520</v>
      </c>
    </row>
    <row r="3635" spans="1:31" x14ac:dyDescent="0.25">
      <c r="A3635" t="s">
        <v>11300</v>
      </c>
      <c r="B3635" t="s">
        <v>1484</v>
      </c>
      <c r="C3635" s="3" t="s">
        <v>32</v>
      </c>
      <c r="D3635" s="3" t="s">
        <v>3867</v>
      </c>
      <c r="E3635" s="3">
        <v>0</v>
      </c>
      <c r="F3635" s="3">
        <v>1000</v>
      </c>
      <c r="G3635" s="34">
        <v>13.99</v>
      </c>
      <c r="H3635" s="3" t="s">
        <v>27</v>
      </c>
      <c r="I3635" s="3" t="s">
        <v>17</v>
      </c>
      <c r="J3635" s="3" t="s">
        <v>8251</v>
      </c>
      <c r="K3635" s="3" t="s">
        <v>8252</v>
      </c>
      <c r="L3635" s="3" t="s">
        <v>68</v>
      </c>
      <c r="M3635" s="26" t="s">
        <v>13873</v>
      </c>
      <c r="N3635"/>
      <c r="O3635" s="3">
        <v>143</v>
      </c>
      <c r="P3635" s="34">
        <v>140623.1</v>
      </c>
      <c r="Q3635" s="34">
        <v>172453.21</v>
      </c>
      <c r="R3635" s="34">
        <v>-31830.11</v>
      </c>
      <c r="S3635" s="36">
        <v>-0.18</v>
      </c>
      <c r="T3635" s="34">
        <v>983.37832167832175</v>
      </c>
      <c r="U3635" s="34">
        <v>153592.25</v>
      </c>
      <c r="V3635" s="34">
        <v>172216.58</v>
      </c>
      <c r="W3635" s="34">
        <v>-18624.330000000002</v>
      </c>
      <c r="X3635" s="36">
        <v>-0.11</v>
      </c>
      <c r="Y3635" s="3" t="str">
        <f>IFERROR(VLOOKUP(A3635,'Pivot price tier'!$C$8:$L$2245,10,0),"")</f>
        <v xml:space="preserve"> </v>
      </c>
      <c r="Z3635" s="3" t="str">
        <f>IFERROR(VLOOKUP(A3635,'Pivot price tier by size'!$D$8:$M$2466,10,0),"")</f>
        <v xml:space="preserve"> </v>
      </c>
      <c r="AA3635" s="3" t="str">
        <f>IFERROR(VLOOKUP(A3635,'Pivot category'!$B$8:$I$2191,8,0),"")</f>
        <v xml:space="preserve"> </v>
      </c>
      <c r="AB3635" s="3" t="str">
        <f t="shared" si="56"/>
        <v/>
      </c>
      <c r="AC3635"/>
      <c r="AD3635" s="3" t="s">
        <v>16449</v>
      </c>
      <c r="AE3635" s="3" t="s">
        <v>14091</v>
      </c>
    </row>
    <row r="3636" spans="1:31" hidden="1" x14ac:dyDescent="0.25">
      <c r="A3636" t="s">
        <v>14932</v>
      </c>
      <c r="B3636" t="s">
        <v>12169</v>
      </c>
      <c r="C3636" s="3" t="s">
        <v>32</v>
      </c>
      <c r="D3636" s="3" t="s">
        <v>11849</v>
      </c>
      <c r="E3636" s="3" t="s">
        <v>5150</v>
      </c>
      <c r="F3636" s="3">
        <v>10000</v>
      </c>
      <c r="G3636" s="34">
        <v>35.99</v>
      </c>
      <c r="H3636" s="3" t="s">
        <v>12</v>
      </c>
      <c r="I3636" s="3" t="s">
        <v>23</v>
      </c>
      <c r="J3636" s="3" t="s">
        <v>8256</v>
      </c>
      <c r="K3636" s="3" t="s">
        <v>8260</v>
      </c>
      <c r="L3636" s="3" t="s">
        <v>8255</v>
      </c>
      <c r="M3636" s="26">
        <v>45231</v>
      </c>
      <c r="N3636"/>
      <c r="O3636" s="3">
        <v>2</v>
      </c>
      <c r="P3636" s="34">
        <v>3011.21</v>
      </c>
      <c r="Q3636" s="34">
        <v>3779.37</v>
      </c>
      <c r="R3636" s="34">
        <v>-768.16</v>
      </c>
      <c r="S3636" s="36">
        <v>-0.2</v>
      </c>
      <c r="T3636" s="34">
        <v>1505.605</v>
      </c>
      <c r="U3636" s="34">
        <v>215.94</v>
      </c>
      <c r="V3636" s="34">
        <v>2879.52</v>
      </c>
      <c r="W3636" s="34">
        <v>-2663.58</v>
      </c>
      <c r="X3636" s="36">
        <v>-0.93</v>
      </c>
      <c r="Y3636" s="3" t="str">
        <f>IFERROR(VLOOKUP(A3636,'Pivot price tier'!$C$8:$L$2245,10,0),"")</f>
        <v/>
      </c>
      <c r="Z3636" s="3" t="str">
        <f>IFERROR(VLOOKUP(A3636,'Pivot price tier by size'!$D$8:$M$2466,10,0),"")</f>
        <v/>
      </c>
      <c r="AA3636" s="3" t="str">
        <f>IFERROR(VLOOKUP(A3636,'Pivot category'!$B$8:$I$2191,8,0),"")</f>
        <v/>
      </c>
      <c r="AB3636" s="3" t="str">
        <f t="shared" si="56"/>
        <v>Bottom 5%</v>
      </c>
      <c r="AC3636"/>
      <c r="AD3636" s="3" t="s">
        <v>11231</v>
      </c>
      <c r="AE3636" s="3" t="s">
        <v>16520</v>
      </c>
    </row>
    <row r="3637" spans="1:31" hidden="1" x14ac:dyDescent="0.25">
      <c r="A3637" t="s">
        <v>6361</v>
      </c>
      <c r="B3637" t="s">
        <v>1634</v>
      </c>
      <c r="C3637" s="3" t="s">
        <v>32</v>
      </c>
      <c r="D3637" s="3" t="s">
        <v>4036</v>
      </c>
      <c r="E3637" s="3" t="s">
        <v>5152</v>
      </c>
      <c r="F3637" s="3">
        <v>7000</v>
      </c>
      <c r="G3637" s="34">
        <v>43.19</v>
      </c>
      <c r="H3637" s="3" t="s">
        <v>12619</v>
      </c>
      <c r="I3637" s="3" t="s">
        <v>23</v>
      </c>
      <c r="J3637" s="3" t="s">
        <v>8354</v>
      </c>
      <c r="K3637" s="3" t="s">
        <v>8260</v>
      </c>
      <c r="L3637" s="3" t="s">
        <v>8254</v>
      </c>
      <c r="M3637" s="26" t="s">
        <v>13873</v>
      </c>
      <c r="N3637"/>
      <c r="O3637" s="3" t="s">
        <v>78</v>
      </c>
      <c r="P3637" s="34"/>
      <c r="Q3637" s="34">
        <v>57.59</v>
      </c>
      <c r="R3637" s="34">
        <v>-57.59</v>
      </c>
      <c r="S3637" s="36">
        <v>-1</v>
      </c>
      <c r="T3637" s="34" t="s">
        <v>78</v>
      </c>
      <c r="U3637" s="34" t="s">
        <v>78</v>
      </c>
      <c r="V3637" s="34" t="s">
        <v>78</v>
      </c>
      <c r="W3637" s="34" t="s">
        <v>78</v>
      </c>
      <c r="X3637" s="36" t="s">
        <v>78</v>
      </c>
      <c r="Y3637" s="3" t="str">
        <f>IFERROR(VLOOKUP(A3637,'Pivot price tier'!$C$8:$L$2245,10,0),"")</f>
        <v/>
      </c>
      <c r="Z3637" s="3" t="str">
        <f>IFERROR(VLOOKUP(A3637,'Pivot price tier by size'!$D$8:$M$2466,10,0),"")</f>
        <v/>
      </c>
      <c r="AA3637" s="3" t="str">
        <f>IFERROR(VLOOKUP(A3637,'Pivot category'!$B$8:$I$2191,8,0),"")</f>
        <v/>
      </c>
      <c r="AB3637" s="3" t="str">
        <f t="shared" si="56"/>
        <v>Bottom 5%</v>
      </c>
      <c r="AC3637"/>
      <c r="AD3637" s="3" t="s">
        <v>78</v>
      </c>
      <c r="AE3637" s="3" t="s">
        <v>78</v>
      </c>
    </row>
    <row r="3638" spans="1:31" hidden="1" x14ac:dyDescent="0.25">
      <c r="A3638" t="s">
        <v>6210</v>
      </c>
      <c r="B3638" t="s">
        <v>1635</v>
      </c>
      <c r="C3638" s="3" t="s">
        <v>32</v>
      </c>
      <c r="D3638" s="3" t="s">
        <v>4037</v>
      </c>
      <c r="E3638" s="3" t="s">
        <v>5152</v>
      </c>
      <c r="F3638" s="3">
        <v>7000</v>
      </c>
      <c r="G3638" s="34">
        <v>109.99</v>
      </c>
      <c r="H3638" s="3" t="s">
        <v>12619</v>
      </c>
      <c r="I3638" s="3" t="s">
        <v>74</v>
      </c>
      <c r="J3638" s="3" t="s">
        <v>8261</v>
      </c>
      <c r="K3638" s="3" t="s">
        <v>8260</v>
      </c>
      <c r="L3638" s="3" t="s">
        <v>68</v>
      </c>
      <c r="M3638" s="26" t="s">
        <v>13873</v>
      </c>
      <c r="N3638"/>
      <c r="O3638" s="3">
        <v>8</v>
      </c>
      <c r="P3638" s="34">
        <v>5499.5</v>
      </c>
      <c r="Q3638" s="34">
        <v>21668.03</v>
      </c>
      <c r="R3638" s="34">
        <v>-16168.53</v>
      </c>
      <c r="S3638" s="36">
        <v>-0.75</v>
      </c>
      <c r="T3638" s="34">
        <v>687.4375</v>
      </c>
      <c r="U3638" s="34">
        <v>4509.59</v>
      </c>
      <c r="V3638" s="34">
        <v>7809.29</v>
      </c>
      <c r="W3638" s="34">
        <v>-3299.7</v>
      </c>
      <c r="X3638" s="36">
        <v>-0.42</v>
      </c>
      <c r="Y3638" s="3" t="str">
        <f>IFERROR(VLOOKUP(A3638,'Pivot price tier'!$C$8:$L$2245,10,0),"")</f>
        <v/>
      </c>
      <c r="Z3638" s="3" t="str">
        <f>IFERROR(VLOOKUP(A3638,'Pivot price tier by size'!$D$8:$M$2466,10,0),"")</f>
        <v/>
      </c>
      <c r="AA3638" s="3" t="str">
        <f>IFERROR(VLOOKUP(A3638,'Pivot category'!$B$8:$I$2191,8,0),"")</f>
        <v/>
      </c>
      <c r="AB3638" s="3" t="str">
        <f t="shared" si="56"/>
        <v>Bottom 5%</v>
      </c>
      <c r="AC3638"/>
      <c r="AD3638" s="3" t="s">
        <v>16452</v>
      </c>
      <c r="AE3638" s="3" t="s">
        <v>16455</v>
      </c>
    </row>
    <row r="3639" spans="1:31" hidden="1" x14ac:dyDescent="0.25">
      <c r="A3639" t="s">
        <v>6767</v>
      </c>
      <c r="B3639" t="s">
        <v>1636</v>
      </c>
      <c r="C3639" s="3" t="s">
        <v>32</v>
      </c>
      <c r="D3639" s="3" t="s">
        <v>4038</v>
      </c>
      <c r="E3639" s="3" t="s">
        <v>5152</v>
      </c>
      <c r="F3639" s="3">
        <v>7000</v>
      </c>
      <c r="G3639" s="34">
        <v>144.99</v>
      </c>
      <c r="H3639" s="3" t="s">
        <v>12619</v>
      </c>
      <c r="I3639" s="3" t="s">
        <v>74</v>
      </c>
      <c r="J3639" s="3" t="s">
        <v>8261</v>
      </c>
      <c r="K3639" s="3" t="s">
        <v>8260</v>
      </c>
      <c r="L3639" s="3" t="s">
        <v>68</v>
      </c>
      <c r="M3639" s="26" t="s">
        <v>13873</v>
      </c>
      <c r="N3639"/>
      <c r="O3639" s="3" t="s">
        <v>78</v>
      </c>
      <c r="P3639" s="34"/>
      <c r="Q3639" s="34">
        <v>869.94</v>
      </c>
      <c r="R3639" s="34">
        <v>-869.94</v>
      </c>
      <c r="S3639" s="36">
        <v>-1</v>
      </c>
      <c r="T3639" s="34" t="s">
        <v>78</v>
      </c>
      <c r="U3639" s="34">
        <v>289.98</v>
      </c>
      <c r="V3639" s="34">
        <v>289.98</v>
      </c>
      <c r="W3639" s="34">
        <v>0</v>
      </c>
      <c r="X3639" s="36">
        <v>0</v>
      </c>
      <c r="Y3639" s="3" t="str">
        <f>IFERROR(VLOOKUP(A3639,'Pivot price tier'!$C$8:$L$2245,10,0),"")</f>
        <v/>
      </c>
      <c r="Z3639" s="3" t="str">
        <f>IFERROR(VLOOKUP(A3639,'Pivot price tier by size'!$D$8:$M$2466,10,0),"")</f>
        <v/>
      </c>
      <c r="AA3639" s="3" t="str">
        <f>IFERROR(VLOOKUP(A3639,'Pivot category'!$B$8:$I$2191,8,0),"")</f>
        <v/>
      </c>
      <c r="AB3639" s="3" t="str">
        <f t="shared" si="56"/>
        <v>Bottom 5%</v>
      </c>
      <c r="AC3639"/>
      <c r="AD3639" s="3" t="s">
        <v>16452</v>
      </c>
      <c r="AE3639" s="3" t="s">
        <v>16455</v>
      </c>
    </row>
    <row r="3640" spans="1:31" x14ac:dyDescent="0.25">
      <c r="A3640" t="s">
        <v>6000</v>
      </c>
      <c r="B3640" t="s">
        <v>1495</v>
      </c>
      <c r="C3640" s="3" t="s">
        <v>32</v>
      </c>
      <c r="D3640" s="3" t="s">
        <v>3881</v>
      </c>
      <c r="E3640" s="3" t="s">
        <v>5150</v>
      </c>
      <c r="F3640" s="3">
        <v>1000</v>
      </c>
      <c r="G3640" s="34">
        <v>49.99</v>
      </c>
      <c r="H3640" s="3" t="s">
        <v>30</v>
      </c>
      <c r="I3640" s="3" t="s">
        <v>23</v>
      </c>
      <c r="J3640" s="3" t="s">
        <v>8251</v>
      </c>
      <c r="K3640" s="3" t="s">
        <v>8252</v>
      </c>
      <c r="L3640" s="3" t="s">
        <v>68</v>
      </c>
      <c r="M3640" s="26" t="s">
        <v>13873</v>
      </c>
      <c r="N3640"/>
      <c r="O3640" s="3">
        <v>117</v>
      </c>
      <c r="P3640" s="34">
        <v>155582.07999999999</v>
      </c>
      <c r="Q3640" s="34">
        <v>158242.47</v>
      </c>
      <c r="R3640" s="34">
        <v>-2660.39</v>
      </c>
      <c r="S3640" s="36">
        <v>-0.02</v>
      </c>
      <c r="T3640" s="34">
        <v>1329.7613675213674</v>
      </c>
      <c r="U3640" s="34">
        <v>52219.040000000001</v>
      </c>
      <c r="V3640" s="34">
        <v>59287.9</v>
      </c>
      <c r="W3640" s="34">
        <v>-7068.86</v>
      </c>
      <c r="X3640" s="36">
        <v>-0.12</v>
      </c>
      <c r="Y3640" s="3" t="str">
        <f>IFERROR(VLOOKUP(A3640,'Pivot price tier'!$C$8:$L$2245,10,0),"")</f>
        <v xml:space="preserve"> </v>
      </c>
      <c r="Z3640" s="3" t="str">
        <f>IFERROR(VLOOKUP(A3640,'Pivot price tier by size'!$D$8:$M$2466,10,0),"")</f>
        <v xml:space="preserve"> </v>
      </c>
      <c r="AA3640" s="3" t="str">
        <f>IFERROR(VLOOKUP(A3640,'Pivot category'!$B$8:$I$2191,8,0),"")</f>
        <v xml:space="preserve"> </v>
      </c>
      <c r="AB3640" s="3" t="str">
        <f t="shared" si="56"/>
        <v/>
      </c>
      <c r="AC3640"/>
      <c r="AD3640" s="3" t="s">
        <v>16450</v>
      </c>
      <c r="AE3640" s="3" t="s">
        <v>14103</v>
      </c>
    </row>
    <row r="3641" spans="1:31" hidden="1" x14ac:dyDescent="0.25">
      <c r="A3641" t="s">
        <v>5995</v>
      </c>
      <c r="B3641" t="s">
        <v>1638</v>
      </c>
      <c r="C3641" s="3" t="s">
        <v>32</v>
      </c>
      <c r="D3641" s="3" t="s">
        <v>4040</v>
      </c>
      <c r="E3641" s="3" t="s">
        <v>5150</v>
      </c>
      <c r="F3641" s="3">
        <v>7000</v>
      </c>
      <c r="G3641" s="34">
        <v>17.989999999999998</v>
      </c>
      <c r="H3641" s="3" t="s">
        <v>28</v>
      </c>
      <c r="I3641" s="3" t="s">
        <v>21</v>
      </c>
      <c r="J3641" s="3" t="s">
        <v>8256</v>
      </c>
      <c r="K3641" s="3" t="s">
        <v>8252</v>
      </c>
      <c r="L3641" s="3" t="s">
        <v>8255</v>
      </c>
      <c r="M3641" s="26" t="s">
        <v>13873</v>
      </c>
      <c r="N3641"/>
      <c r="O3641" s="3">
        <v>14</v>
      </c>
      <c r="P3641" s="34">
        <v>21549.77</v>
      </c>
      <c r="Q3641" s="34">
        <v>24231.919999999998</v>
      </c>
      <c r="R3641" s="34">
        <v>-2682.15</v>
      </c>
      <c r="S3641" s="36">
        <v>-0.11</v>
      </c>
      <c r="T3641" s="34">
        <v>1539.2692857142858</v>
      </c>
      <c r="U3641" s="34">
        <v>12115.64</v>
      </c>
      <c r="V3641" s="34">
        <v>15654.78</v>
      </c>
      <c r="W3641" s="34">
        <v>-3539.14</v>
      </c>
      <c r="X3641" s="36">
        <v>-0.23</v>
      </c>
      <c r="Y3641" s="3" t="str">
        <f>IFERROR(VLOOKUP(A3641,'Pivot price tier'!$C$8:$L$2245,10,0),"")</f>
        <v/>
      </c>
      <c r="Z3641" s="3" t="str">
        <f>IFERROR(VLOOKUP(A3641,'Pivot price tier by size'!$D$8:$M$2466,10,0),"")</f>
        <v/>
      </c>
      <c r="AA3641" s="3" t="str">
        <f>IFERROR(VLOOKUP(A3641,'Pivot category'!$B$8:$I$2191,8,0),"")</f>
        <v/>
      </c>
      <c r="AB3641" s="3" t="str">
        <f t="shared" si="56"/>
        <v>Bottom 5%</v>
      </c>
      <c r="AC3641"/>
      <c r="AD3641" s="3" t="s">
        <v>16451</v>
      </c>
      <c r="AE3641" s="3" t="s">
        <v>16572</v>
      </c>
    </row>
    <row r="3642" spans="1:31" hidden="1" x14ac:dyDescent="0.25">
      <c r="A3642" t="s">
        <v>16010</v>
      </c>
      <c r="B3642" t="s">
        <v>16011</v>
      </c>
      <c r="C3642" s="3" t="s">
        <v>69</v>
      </c>
      <c r="D3642" s="3" t="s">
        <v>15749</v>
      </c>
      <c r="E3642" s="3" t="s">
        <v>5198</v>
      </c>
      <c r="F3642" s="3">
        <v>70000</v>
      </c>
      <c r="G3642" s="34">
        <v>1.0900000000000001</v>
      </c>
      <c r="H3642" s="3" t="s">
        <v>8334</v>
      </c>
      <c r="I3642" s="3" t="s">
        <v>70</v>
      </c>
      <c r="J3642" s="3" t="s">
        <v>8251</v>
      </c>
      <c r="K3642" s="3" t="s">
        <v>8252</v>
      </c>
      <c r="L3642" s="3" t="s">
        <v>68</v>
      </c>
      <c r="M3642" s="26">
        <v>46023</v>
      </c>
      <c r="N3642"/>
      <c r="O3642" s="3">
        <v>61</v>
      </c>
      <c r="P3642" s="34">
        <v>1069.29</v>
      </c>
      <c r="Q3642" s="34"/>
      <c r="R3642" s="34">
        <v>1069.29</v>
      </c>
      <c r="T3642" s="34">
        <v>17.52934426229508</v>
      </c>
      <c r="U3642" s="34">
        <v>2433.9699999999998</v>
      </c>
      <c r="V3642" s="34">
        <v>0</v>
      </c>
      <c r="W3642" s="34">
        <v>2433.9699999999998</v>
      </c>
      <c r="X3642" s="36">
        <v>0</v>
      </c>
      <c r="Y3642" s="3" t="str">
        <f>IFERROR(VLOOKUP(A3642,'Pivot price tier'!$C$8:$L$2245,10,0),"")</f>
        <v/>
      </c>
      <c r="Z3642" s="3" t="str">
        <f>IFERROR(VLOOKUP(A3642,'Pivot price tier by size'!$D$8:$M$2466,10,0),"")</f>
        <v/>
      </c>
      <c r="AA3642" s="3" t="str">
        <f>IFERROR(VLOOKUP(A3642,'Pivot category'!$B$8:$I$2191,8,0),"")</f>
        <v/>
      </c>
      <c r="AB3642" s="3" t="str">
        <f t="shared" si="56"/>
        <v>Bottom 5%</v>
      </c>
      <c r="AC3642"/>
      <c r="AD3642" s="3" t="s">
        <v>11232</v>
      </c>
      <c r="AE3642" s="3" t="s">
        <v>16447</v>
      </c>
    </row>
    <row r="3643" spans="1:31" hidden="1" x14ac:dyDescent="0.25">
      <c r="A3643" t="s">
        <v>6320</v>
      </c>
      <c r="B3643" t="s">
        <v>1406</v>
      </c>
      <c r="C3643" s="3" t="s">
        <v>32</v>
      </c>
      <c r="D3643" s="3" t="s">
        <v>3776</v>
      </c>
      <c r="E3643" s="3">
        <v>0</v>
      </c>
      <c r="F3643" s="3">
        <v>7000</v>
      </c>
      <c r="G3643" s="34">
        <v>25.19</v>
      </c>
      <c r="H3643" s="3" t="s">
        <v>12621</v>
      </c>
      <c r="I3643" s="3" t="s">
        <v>21</v>
      </c>
      <c r="J3643" s="3" t="s">
        <v>8256</v>
      </c>
      <c r="K3643" s="3" t="s">
        <v>8260</v>
      </c>
      <c r="L3643" s="3" t="s">
        <v>8255</v>
      </c>
      <c r="M3643" s="26" t="s">
        <v>13873</v>
      </c>
      <c r="N3643"/>
      <c r="O3643" s="3" t="s">
        <v>78</v>
      </c>
      <c r="P3643" s="34">
        <v>176.33</v>
      </c>
      <c r="Q3643" s="34"/>
      <c r="R3643" s="34">
        <v>176.33</v>
      </c>
      <c r="T3643" s="34" t="s">
        <v>78</v>
      </c>
      <c r="U3643" s="34" t="s">
        <v>78</v>
      </c>
      <c r="V3643" s="34" t="s">
        <v>78</v>
      </c>
      <c r="W3643" s="34" t="s">
        <v>78</v>
      </c>
      <c r="X3643" s="36" t="s">
        <v>78</v>
      </c>
      <c r="Y3643" s="3" t="str">
        <f>IFERROR(VLOOKUP(A3643,'Pivot price tier'!$C$8:$L$2245,10,0),"")</f>
        <v/>
      </c>
      <c r="Z3643" s="3" t="str">
        <f>IFERROR(VLOOKUP(A3643,'Pivot price tier by size'!$D$8:$M$2466,10,0),"")</f>
        <v/>
      </c>
      <c r="AA3643" s="3" t="str">
        <f>IFERROR(VLOOKUP(A3643,'Pivot category'!$B$8:$I$2191,8,0),"")</f>
        <v/>
      </c>
      <c r="AB3643" s="3" t="str">
        <f t="shared" si="56"/>
        <v>Bottom 5%</v>
      </c>
      <c r="AC3643"/>
      <c r="AD3643" s="3" t="s">
        <v>16450</v>
      </c>
      <c r="AE3643" s="3" t="s">
        <v>14101</v>
      </c>
    </row>
    <row r="3644" spans="1:31" hidden="1" x14ac:dyDescent="0.25">
      <c r="A3644" t="s">
        <v>11656</v>
      </c>
      <c r="B3644" t="s">
        <v>12807</v>
      </c>
      <c r="C3644" s="3" t="s">
        <v>32</v>
      </c>
      <c r="D3644" s="3" t="s">
        <v>4886</v>
      </c>
      <c r="E3644" s="3" t="s">
        <v>5150</v>
      </c>
      <c r="F3644" s="3">
        <v>9000</v>
      </c>
      <c r="G3644" s="34">
        <v>29.99</v>
      </c>
      <c r="H3644" s="3" t="s">
        <v>12</v>
      </c>
      <c r="I3644" s="3" t="s">
        <v>21</v>
      </c>
      <c r="J3644" s="3" t="s">
        <v>8259</v>
      </c>
      <c r="K3644" s="3" t="s">
        <v>8252</v>
      </c>
      <c r="L3644" s="3" t="s">
        <v>68</v>
      </c>
      <c r="M3644" s="26">
        <v>45323</v>
      </c>
      <c r="N3644"/>
      <c r="O3644" s="3">
        <v>4</v>
      </c>
      <c r="P3644" s="34">
        <v>2609.13</v>
      </c>
      <c r="Q3644" s="34">
        <v>6927.97</v>
      </c>
      <c r="R3644" s="34">
        <v>-4318.84</v>
      </c>
      <c r="S3644" s="36">
        <v>-0.62</v>
      </c>
      <c r="T3644" s="34">
        <v>652.28250000000003</v>
      </c>
      <c r="U3644" s="34">
        <v>1469.51</v>
      </c>
      <c r="V3644" s="34">
        <v>6992.94</v>
      </c>
      <c r="W3644" s="34">
        <v>-5523.43</v>
      </c>
      <c r="X3644" s="36">
        <v>-0.79</v>
      </c>
      <c r="Y3644" s="3" t="str">
        <f>IFERROR(VLOOKUP(A3644,'Pivot price tier'!$C$8:$L$2245,10,0),"")</f>
        <v xml:space="preserve"> </v>
      </c>
      <c r="Z3644" s="3" t="str">
        <f>IFERROR(VLOOKUP(A3644,'Pivot price tier by size'!$D$8:$M$2466,10,0),"")</f>
        <v xml:space="preserve"> </v>
      </c>
      <c r="AA3644" s="3" t="str">
        <f>IFERROR(VLOOKUP(A3644,'Pivot category'!$B$8:$I$2191,8,0),"")</f>
        <v>X</v>
      </c>
      <c r="AB3644" s="3" t="str">
        <f t="shared" si="56"/>
        <v>Bottom 5%</v>
      </c>
      <c r="AC3644"/>
      <c r="AD3644" s="3" t="s">
        <v>16463</v>
      </c>
      <c r="AE3644" s="3" t="s">
        <v>14106</v>
      </c>
    </row>
    <row r="3645" spans="1:31" hidden="1" x14ac:dyDescent="0.25">
      <c r="A3645" t="s">
        <v>6785</v>
      </c>
      <c r="B3645" t="s">
        <v>5160</v>
      </c>
      <c r="C3645" s="3" t="s">
        <v>32</v>
      </c>
      <c r="D3645" s="3" t="s">
        <v>5073</v>
      </c>
      <c r="E3645" s="3" t="s">
        <v>5150</v>
      </c>
      <c r="F3645" s="3">
        <v>7000</v>
      </c>
      <c r="G3645" s="34">
        <v>53.99</v>
      </c>
      <c r="H3645" s="3" t="s">
        <v>12</v>
      </c>
      <c r="I3645" s="3" t="s">
        <v>15</v>
      </c>
      <c r="J3645" s="3" t="s">
        <v>8259</v>
      </c>
      <c r="K3645" s="3" t="s">
        <v>8252</v>
      </c>
      <c r="L3645" s="3" t="s">
        <v>68</v>
      </c>
      <c r="M3645" s="26" t="s">
        <v>13873</v>
      </c>
      <c r="N3645"/>
      <c r="O3645" s="3">
        <v>4</v>
      </c>
      <c r="P3645" s="34">
        <v>7450.62</v>
      </c>
      <c r="Q3645" s="34">
        <v>14970.18</v>
      </c>
      <c r="R3645" s="34">
        <v>-7519.56</v>
      </c>
      <c r="S3645" s="36">
        <v>-0.5</v>
      </c>
      <c r="T3645" s="34">
        <v>1862.655</v>
      </c>
      <c r="U3645" s="34">
        <v>3185.41</v>
      </c>
      <c r="V3645" s="34">
        <v>4465.16</v>
      </c>
      <c r="W3645" s="34">
        <v>-1279.75</v>
      </c>
      <c r="X3645" s="36">
        <v>-0.28999999999999998</v>
      </c>
      <c r="Y3645" s="3" t="str">
        <f>IFERROR(VLOOKUP(A3645,'Pivot price tier'!$C$8:$L$2245,10,0),"")</f>
        <v xml:space="preserve"> </v>
      </c>
      <c r="Z3645" s="3" t="str">
        <f>IFERROR(VLOOKUP(A3645,'Pivot price tier by size'!$D$8:$M$2466,10,0),"")</f>
        <v xml:space="preserve"> </v>
      </c>
      <c r="AA3645" s="3" t="str">
        <f>IFERROR(VLOOKUP(A3645,'Pivot category'!$B$8:$I$2191,8,0),"")</f>
        <v>X</v>
      </c>
      <c r="AB3645" s="3" t="str">
        <f t="shared" si="56"/>
        <v>Bottom 5%</v>
      </c>
      <c r="AC3645"/>
      <c r="AD3645" s="3" t="s">
        <v>16463</v>
      </c>
      <c r="AE3645" s="3" t="s">
        <v>14106</v>
      </c>
    </row>
    <row r="3646" spans="1:31" hidden="1" x14ac:dyDescent="0.25">
      <c r="A3646" t="s">
        <v>5932</v>
      </c>
      <c r="B3646" t="s">
        <v>1639</v>
      </c>
      <c r="C3646" s="3" t="s">
        <v>32</v>
      </c>
      <c r="D3646" s="3" t="s">
        <v>4041</v>
      </c>
      <c r="E3646" s="3" t="s">
        <v>5150</v>
      </c>
      <c r="F3646" s="3">
        <v>7000</v>
      </c>
      <c r="G3646" s="34">
        <v>6.59</v>
      </c>
      <c r="H3646" s="3" t="s">
        <v>12</v>
      </c>
      <c r="I3646" s="3" t="s">
        <v>17</v>
      </c>
      <c r="J3646" s="3" t="s">
        <v>8256</v>
      </c>
      <c r="K3646" s="3" t="s">
        <v>8252</v>
      </c>
      <c r="L3646" s="3" t="s">
        <v>8255</v>
      </c>
      <c r="M3646" s="26" t="s">
        <v>13873</v>
      </c>
      <c r="N3646"/>
      <c r="O3646" s="3">
        <v>2</v>
      </c>
      <c r="P3646" s="34">
        <v>413.01</v>
      </c>
      <c r="Q3646" s="34">
        <v>184.68</v>
      </c>
      <c r="R3646" s="34">
        <v>228.33</v>
      </c>
      <c r="S3646" s="36">
        <v>1.24</v>
      </c>
      <c r="T3646" s="34">
        <v>206.505</v>
      </c>
      <c r="U3646" s="34" t="s">
        <v>78</v>
      </c>
      <c r="V3646" s="34" t="s">
        <v>78</v>
      </c>
      <c r="W3646" s="34" t="s">
        <v>78</v>
      </c>
      <c r="X3646" s="36" t="s">
        <v>78</v>
      </c>
      <c r="Y3646" s="3" t="str">
        <f>IFERROR(VLOOKUP(A3646,'Pivot price tier'!$C$8:$L$2245,10,0),"")</f>
        <v/>
      </c>
      <c r="Z3646" s="3" t="str">
        <f>IFERROR(VLOOKUP(A3646,'Pivot price tier by size'!$D$8:$M$2466,10,0),"")</f>
        <v/>
      </c>
      <c r="AA3646" s="3" t="str">
        <f>IFERROR(VLOOKUP(A3646,'Pivot category'!$B$8:$I$2191,8,0),"")</f>
        <v/>
      </c>
      <c r="AB3646" s="3" t="str">
        <f t="shared" si="56"/>
        <v>Bottom 5%</v>
      </c>
      <c r="AC3646"/>
      <c r="AD3646" s="3" t="s">
        <v>11232</v>
      </c>
      <c r="AE3646" s="3" t="s">
        <v>14092</v>
      </c>
    </row>
    <row r="3647" spans="1:31" hidden="1" x14ac:dyDescent="0.25">
      <c r="A3647" t="s">
        <v>7995</v>
      </c>
      <c r="B3647" t="s">
        <v>1640</v>
      </c>
      <c r="C3647" s="3" t="s">
        <v>71</v>
      </c>
      <c r="D3647" s="3" t="s">
        <v>4042</v>
      </c>
      <c r="E3647" s="3" t="s">
        <v>5198</v>
      </c>
      <c r="F3647" s="3">
        <v>7000</v>
      </c>
      <c r="G3647" s="34">
        <v>1.49</v>
      </c>
      <c r="H3647" s="3" t="s">
        <v>12</v>
      </c>
      <c r="I3647" s="3" t="s">
        <v>70</v>
      </c>
      <c r="J3647" s="3" t="s">
        <v>8256</v>
      </c>
      <c r="K3647" s="3" t="s">
        <v>8252</v>
      </c>
      <c r="L3647" s="3" t="s">
        <v>8255</v>
      </c>
      <c r="M3647" s="26" t="s">
        <v>13873</v>
      </c>
      <c r="N3647"/>
      <c r="O3647" s="3">
        <v>2</v>
      </c>
      <c r="P3647" s="34">
        <v>228.75</v>
      </c>
      <c r="Q3647" s="34">
        <v>4279.1000000000004</v>
      </c>
      <c r="R3647" s="34">
        <v>-4050.35</v>
      </c>
      <c r="S3647" s="36">
        <v>-0.95</v>
      </c>
      <c r="T3647" s="34">
        <v>114.375</v>
      </c>
      <c r="U3647" s="34">
        <v>0</v>
      </c>
      <c r="V3647" s="34">
        <v>935.96</v>
      </c>
      <c r="W3647" s="34">
        <v>-935.96</v>
      </c>
      <c r="X3647" s="36">
        <v>-1</v>
      </c>
      <c r="Y3647" s="3" t="str">
        <f>IFERROR(VLOOKUP(A3647,'Pivot price tier'!$C$8:$L$2245,10,0),"")</f>
        <v/>
      </c>
      <c r="Z3647" s="3" t="str">
        <f>IFERROR(VLOOKUP(A3647,'Pivot price tier by size'!$D$8:$M$2466,10,0),"")</f>
        <v/>
      </c>
      <c r="AA3647" s="3" t="str">
        <f>IFERROR(VLOOKUP(A3647,'Pivot category'!$B$8:$I$2191,8,0),"")</f>
        <v/>
      </c>
      <c r="AB3647" s="3" t="str">
        <f t="shared" si="56"/>
        <v>Bottom 5%</v>
      </c>
      <c r="AC3647"/>
      <c r="AD3647" s="3" t="s">
        <v>11232</v>
      </c>
      <c r="AE3647" s="3" t="s">
        <v>14092</v>
      </c>
    </row>
    <row r="3648" spans="1:31" hidden="1" x14ac:dyDescent="0.25">
      <c r="A3648" t="s">
        <v>5908</v>
      </c>
      <c r="B3648" t="s">
        <v>1641</v>
      </c>
      <c r="C3648" s="3" t="s">
        <v>32</v>
      </c>
      <c r="D3648" s="3" t="s">
        <v>4043</v>
      </c>
      <c r="E3648" s="3" t="s">
        <v>5198</v>
      </c>
      <c r="F3648" s="3">
        <v>7000</v>
      </c>
      <c r="G3648" s="34">
        <v>38.99</v>
      </c>
      <c r="H3648" s="3" t="s">
        <v>12</v>
      </c>
      <c r="I3648" s="3" t="s">
        <v>21</v>
      </c>
      <c r="J3648" s="3" t="s">
        <v>8256</v>
      </c>
      <c r="K3648" s="3" t="s">
        <v>8252</v>
      </c>
      <c r="L3648" s="3" t="s">
        <v>8255</v>
      </c>
      <c r="M3648" s="26" t="s">
        <v>13873</v>
      </c>
      <c r="N3648"/>
      <c r="O3648" s="3">
        <v>10</v>
      </c>
      <c r="P3648" s="34">
        <v>12592.6</v>
      </c>
      <c r="Q3648" s="34">
        <v>39414.81</v>
      </c>
      <c r="R3648" s="34">
        <v>-26822.21</v>
      </c>
      <c r="S3648" s="36">
        <v>-0.68</v>
      </c>
      <c r="T3648" s="34">
        <v>1259.26</v>
      </c>
      <c r="U3648" s="34">
        <v>3303.19</v>
      </c>
      <c r="V3648" s="34">
        <v>19955.759999999998</v>
      </c>
      <c r="W3648" s="34">
        <v>-16652.57</v>
      </c>
      <c r="X3648" s="36">
        <v>-0.83</v>
      </c>
      <c r="Y3648" s="3" t="str">
        <f>IFERROR(VLOOKUP(A3648,'Pivot price tier'!$C$8:$L$2245,10,0),"")</f>
        <v/>
      </c>
      <c r="Z3648" s="3" t="str">
        <f>IFERROR(VLOOKUP(A3648,'Pivot price tier by size'!$D$8:$M$2466,10,0),"")</f>
        <v/>
      </c>
      <c r="AA3648" s="3" t="str">
        <f>IFERROR(VLOOKUP(A3648,'Pivot category'!$B$8:$I$2191,8,0),"")</f>
        <v/>
      </c>
      <c r="AB3648" s="3" t="str">
        <f t="shared" si="56"/>
        <v>Bottom 5%</v>
      </c>
      <c r="AC3648"/>
      <c r="AD3648" s="3" t="s">
        <v>11232</v>
      </c>
      <c r="AE3648" s="3" t="s">
        <v>14092</v>
      </c>
    </row>
    <row r="3649" spans="1:31" hidden="1" x14ac:dyDescent="0.25">
      <c r="A3649" t="s">
        <v>8550</v>
      </c>
      <c r="B3649" t="s">
        <v>8549</v>
      </c>
      <c r="C3649" s="3" t="s">
        <v>38</v>
      </c>
      <c r="D3649" s="3" t="s">
        <v>5385</v>
      </c>
      <c r="E3649" s="3" t="s">
        <v>5150</v>
      </c>
      <c r="F3649" s="3">
        <v>7000</v>
      </c>
      <c r="G3649" s="34">
        <v>21.59</v>
      </c>
      <c r="H3649" s="3" t="s">
        <v>12</v>
      </c>
      <c r="I3649" s="3" t="s">
        <v>13</v>
      </c>
      <c r="J3649" s="3" t="s">
        <v>8253</v>
      </c>
      <c r="K3649" s="3" t="s">
        <v>8260</v>
      </c>
      <c r="L3649" s="3" t="s">
        <v>8257</v>
      </c>
      <c r="M3649" s="26" t="s">
        <v>13873</v>
      </c>
      <c r="N3649"/>
      <c r="O3649" s="3" t="s">
        <v>78</v>
      </c>
      <c r="P3649" s="34"/>
      <c r="Q3649" s="34">
        <v>201.54</v>
      </c>
      <c r="R3649" s="34">
        <v>-201.54</v>
      </c>
      <c r="S3649" s="36">
        <v>-1</v>
      </c>
      <c r="T3649" s="34" t="s">
        <v>78</v>
      </c>
      <c r="U3649" s="34" t="s">
        <v>78</v>
      </c>
      <c r="V3649" s="34" t="s">
        <v>78</v>
      </c>
      <c r="W3649" s="34" t="s">
        <v>78</v>
      </c>
      <c r="X3649" s="36" t="s">
        <v>78</v>
      </c>
      <c r="Y3649" s="3" t="str">
        <f>IFERROR(VLOOKUP(A3649,'Pivot price tier'!$C$8:$L$2245,10,0),"")</f>
        <v/>
      </c>
      <c r="Z3649" s="3" t="str">
        <f>IFERROR(VLOOKUP(A3649,'Pivot price tier by size'!$D$8:$M$2466,10,0),"")</f>
        <v/>
      </c>
      <c r="AA3649" s="3" t="str">
        <f>IFERROR(VLOOKUP(A3649,'Pivot category'!$B$8:$I$2191,8,0),"")</f>
        <v/>
      </c>
      <c r="AB3649" s="3" t="str">
        <f t="shared" si="56"/>
        <v>Bottom 5%</v>
      </c>
      <c r="AC3649"/>
      <c r="AD3649" s="3" t="s">
        <v>16449</v>
      </c>
      <c r="AE3649" s="3" t="s">
        <v>14091</v>
      </c>
    </row>
    <row r="3650" spans="1:31" hidden="1" x14ac:dyDescent="0.25">
      <c r="A3650" t="s">
        <v>16058</v>
      </c>
      <c r="B3650" t="s">
        <v>16059</v>
      </c>
      <c r="C3650" s="3" t="s">
        <v>32</v>
      </c>
      <c r="D3650" s="3" t="s">
        <v>15544</v>
      </c>
      <c r="E3650" s="3" t="s">
        <v>5150</v>
      </c>
      <c r="F3650" s="3">
        <v>10000</v>
      </c>
      <c r="G3650" s="34">
        <v>79.989999999999995</v>
      </c>
      <c r="H3650" s="3" t="s">
        <v>12</v>
      </c>
      <c r="I3650" s="3" t="s">
        <v>15</v>
      </c>
      <c r="J3650" s="3" t="s">
        <v>8259</v>
      </c>
      <c r="K3650" s="3" t="s">
        <v>8252</v>
      </c>
      <c r="L3650" s="3" t="s">
        <v>68</v>
      </c>
      <c r="M3650" s="26">
        <v>45908</v>
      </c>
      <c r="N3650"/>
      <c r="O3650" s="3">
        <v>5</v>
      </c>
      <c r="P3650" s="34">
        <v>15358.08</v>
      </c>
      <c r="Q3650" s="34"/>
      <c r="R3650" s="34">
        <v>15358.08</v>
      </c>
      <c r="T3650" s="34">
        <v>3071.616</v>
      </c>
      <c r="U3650" s="34">
        <v>7839.02</v>
      </c>
      <c r="V3650" s="34">
        <v>0</v>
      </c>
      <c r="W3650" s="34">
        <v>7839.02</v>
      </c>
      <c r="X3650" s="36">
        <v>0</v>
      </c>
      <c r="Y3650" s="3" t="str">
        <f>IFERROR(VLOOKUP(A3650,'Pivot price tier'!$C$8:$L$2245,10,0),"")</f>
        <v xml:space="preserve"> </v>
      </c>
      <c r="Z3650" s="3" t="str">
        <f>IFERROR(VLOOKUP(A3650,'Pivot price tier by size'!$D$8:$M$2466,10,0),"")</f>
        <v xml:space="preserve"> </v>
      </c>
      <c r="AA3650" s="3" t="str">
        <f>IFERROR(VLOOKUP(A3650,'Pivot category'!$B$8:$I$2191,8,0),"")</f>
        <v>X</v>
      </c>
      <c r="AB3650" s="3" t="str">
        <f t="shared" ref="AB3650:AB3713" si="57">IF(P3650&lt;$AC$1,"Bottom 5%","")</f>
        <v>Bottom 5%</v>
      </c>
      <c r="AC3650"/>
      <c r="AD3650" s="3" t="s">
        <v>16449</v>
      </c>
      <c r="AE3650" s="3" t="s">
        <v>14091</v>
      </c>
    </row>
    <row r="3651" spans="1:31" hidden="1" x14ac:dyDescent="0.25">
      <c r="A3651" t="s">
        <v>14276</v>
      </c>
      <c r="B3651" t="s">
        <v>14277</v>
      </c>
      <c r="C3651" s="3" t="s">
        <v>32</v>
      </c>
      <c r="D3651" s="3" t="s">
        <v>12887</v>
      </c>
      <c r="E3651" s="3" t="s">
        <v>5150</v>
      </c>
      <c r="F3651" s="3">
        <v>10000</v>
      </c>
      <c r="G3651" s="34">
        <v>79.989999999999995</v>
      </c>
      <c r="H3651" s="3" t="s">
        <v>12</v>
      </c>
      <c r="I3651" s="3" t="s">
        <v>15</v>
      </c>
      <c r="J3651" s="3" t="s">
        <v>8259</v>
      </c>
      <c r="K3651" s="3" t="s">
        <v>8264</v>
      </c>
      <c r="L3651" s="3" t="s">
        <v>68</v>
      </c>
      <c r="M3651" s="26">
        <v>45627</v>
      </c>
      <c r="N3651"/>
      <c r="O3651" s="3" t="s">
        <v>78</v>
      </c>
      <c r="P3651" s="34"/>
      <c r="Q3651" s="34">
        <v>3359.52</v>
      </c>
      <c r="R3651" s="34">
        <v>-3359.52</v>
      </c>
      <c r="S3651" s="36">
        <v>-1</v>
      </c>
      <c r="T3651" s="34" t="s">
        <v>78</v>
      </c>
      <c r="U3651" s="34">
        <v>159.97999999999999</v>
      </c>
      <c r="V3651" s="34">
        <v>2879.6</v>
      </c>
      <c r="W3651" s="34">
        <v>-2719.62</v>
      </c>
      <c r="X3651" s="36">
        <v>-0.94</v>
      </c>
      <c r="Y3651" s="3" t="str">
        <f>IFERROR(VLOOKUP(A3651,'Pivot price tier'!$C$8:$L$2245,10,0),"")</f>
        <v/>
      </c>
      <c r="Z3651" s="3" t="str">
        <f>IFERROR(VLOOKUP(A3651,'Pivot price tier by size'!$D$8:$M$2466,10,0),"")</f>
        <v/>
      </c>
      <c r="AA3651" s="3" t="str">
        <f>IFERROR(VLOOKUP(A3651,'Pivot category'!$B$8:$I$2191,8,0),"")</f>
        <v/>
      </c>
      <c r="AB3651" s="3" t="str">
        <f t="shared" si="57"/>
        <v>Bottom 5%</v>
      </c>
      <c r="AC3651"/>
      <c r="AD3651" s="3" t="s">
        <v>16449</v>
      </c>
      <c r="AE3651" s="3" t="s">
        <v>14091</v>
      </c>
    </row>
    <row r="3652" spans="1:31" hidden="1" x14ac:dyDescent="0.25">
      <c r="A3652" t="s">
        <v>14278</v>
      </c>
      <c r="B3652" t="s">
        <v>14279</v>
      </c>
      <c r="C3652" s="3" t="s">
        <v>32</v>
      </c>
      <c r="D3652" s="3" t="s">
        <v>12247</v>
      </c>
      <c r="E3652" s="3" t="s">
        <v>5150</v>
      </c>
      <c r="F3652" s="3">
        <v>10000</v>
      </c>
      <c r="G3652" s="34">
        <v>79.989999999999995</v>
      </c>
      <c r="H3652" s="3" t="s">
        <v>12</v>
      </c>
      <c r="I3652" s="3" t="s">
        <v>15</v>
      </c>
      <c r="J3652" s="3" t="s">
        <v>8259</v>
      </c>
      <c r="K3652" s="3" t="s">
        <v>8252</v>
      </c>
      <c r="L3652" s="3" t="s">
        <v>68</v>
      </c>
      <c r="M3652" s="26">
        <v>45627</v>
      </c>
      <c r="N3652"/>
      <c r="O3652" s="3" t="s">
        <v>78</v>
      </c>
      <c r="P3652" s="34"/>
      <c r="Q3652" s="34">
        <v>1259.82</v>
      </c>
      <c r="R3652" s="34">
        <v>-1259.82</v>
      </c>
      <c r="S3652" s="36">
        <v>-1</v>
      </c>
      <c r="T3652" s="34" t="s">
        <v>78</v>
      </c>
      <c r="U3652" s="34">
        <v>0</v>
      </c>
      <c r="V3652" s="34">
        <v>869.88</v>
      </c>
      <c r="W3652" s="34">
        <v>-869.88</v>
      </c>
      <c r="X3652" s="36">
        <v>-1</v>
      </c>
      <c r="Y3652" s="3" t="str">
        <f>IFERROR(VLOOKUP(A3652,'Pivot price tier'!$C$8:$L$2245,10,0),"")</f>
        <v>X</v>
      </c>
      <c r="Z3652" s="3" t="str">
        <f>IFERROR(VLOOKUP(A3652,'Pivot price tier by size'!$D$8:$M$2466,10,0),"")</f>
        <v>X</v>
      </c>
      <c r="AA3652" s="3" t="str">
        <f>IFERROR(VLOOKUP(A3652,'Pivot category'!$B$8:$I$2191,8,0),"")</f>
        <v>X</v>
      </c>
      <c r="AB3652" s="3" t="str">
        <f t="shared" si="57"/>
        <v>Bottom 5%</v>
      </c>
      <c r="AC3652"/>
      <c r="AD3652" s="3" t="s">
        <v>16449</v>
      </c>
      <c r="AE3652" s="3" t="s">
        <v>14091</v>
      </c>
    </row>
    <row r="3653" spans="1:31" hidden="1" x14ac:dyDescent="0.25">
      <c r="A3653" t="s">
        <v>7610</v>
      </c>
      <c r="B3653" t="s">
        <v>1642</v>
      </c>
      <c r="C3653" s="3" t="s">
        <v>36</v>
      </c>
      <c r="D3653" s="3" t="s">
        <v>4044</v>
      </c>
      <c r="E3653" s="3" t="s">
        <v>5150</v>
      </c>
      <c r="F3653" s="3">
        <v>8000</v>
      </c>
      <c r="G3653" s="34">
        <v>11.99</v>
      </c>
      <c r="H3653" s="3" t="s">
        <v>12</v>
      </c>
      <c r="I3653" s="3" t="s">
        <v>13</v>
      </c>
      <c r="J3653" s="3" t="s">
        <v>8251</v>
      </c>
      <c r="K3653" s="3" t="s">
        <v>8273</v>
      </c>
      <c r="L3653" s="3" t="s">
        <v>68</v>
      </c>
      <c r="M3653" s="26" t="s">
        <v>13873</v>
      </c>
      <c r="N3653"/>
      <c r="O3653" s="3">
        <v>17</v>
      </c>
      <c r="P3653" s="34">
        <v>4807.99</v>
      </c>
      <c r="Q3653" s="34">
        <v>4312.72</v>
      </c>
      <c r="R3653" s="34">
        <v>495.27</v>
      </c>
      <c r="S3653" s="36">
        <v>0.11</v>
      </c>
      <c r="T3653" s="34">
        <v>282.82294117647058</v>
      </c>
      <c r="U3653" s="34">
        <v>13500.74</v>
      </c>
      <c r="V3653" s="34">
        <v>9717.75</v>
      </c>
      <c r="W3653" s="34">
        <v>3782.99</v>
      </c>
      <c r="X3653" s="36">
        <v>0.39</v>
      </c>
      <c r="Y3653" s="3" t="str">
        <f>IFERROR(VLOOKUP(A3653,'Pivot price tier'!$C$8:$L$2245,10,0),"")</f>
        <v/>
      </c>
      <c r="Z3653" s="3" t="str">
        <f>IFERROR(VLOOKUP(A3653,'Pivot price tier by size'!$D$8:$M$2466,10,0),"")</f>
        <v/>
      </c>
      <c r="AA3653" s="3" t="str">
        <f>IFERROR(VLOOKUP(A3653,'Pivot category'!$B$8:$I$2191,8,0),"")</f>
        <v/>
      </c>
      <c r="AB3653" s="3" t="str">
        <f t="shared" si="57"/>
        <v>Bottom 5%</v>
      </c>
      <c r="AC3653"/>
      <c r="AD3653" s="3" t="s">
        <v>16446</v>
      </c>
      <c r="AE3653" s="3" t="s">
        <v>14094</v>
      </c>
    </row>
    <row r="3654" spans="1:31" x14ac:dyDescent="0.25">
      <c r="A3654" t="s">
        <v>5429</v>
      </c>
      <c r="B3654" t="s">
        <v>1497</v>
      </c>
      <c r="C3654" s="3" t="s">
        <v>32</v>
      </c>
      <c r="D3654" s="3" t="s">
        <v>3883</v>
      </c>
      <c r="E3654" s="3" t="s">
        <v>5150</v>
      </c>
      <c r="F3654" s="3">
        <v>1000</v>
      </c>
      <c r="G3654" s="34">
        <v>36.99</v>
      </c>
      <c r="H3654" s="3" t="s">
        <v>30</v>
      </c>
      <c r="I3654" s="3" t="s">
        <v>23</v>
      </c>
      <c r="J3654" s="3" t="s">
        <v>8251</v>
      </c>
      <c r="K3654" s="3" t="s">
        <v>8252</v>
      </c>
      <c r="L3654" s="3" t="s">
        <v>68</v>
      </c>
      <c r="M3654" s="26" t="s">
        <v>13873</v>
      </c>
      <c r="N3654"/>
      <c r="O3654" s="3">
        <v>135</v>
      </c>
      <c r="P3654" s="34">
        <v>204073.02</v>
      </c>
      <c r="Q3654" s="34">
        <v>174469.13</v>
      </c>
      <c r="R3654" s="34">
        <v>29603.89</v>
      </c>
      <c r="S3654" s="36">
        <v>0.17</v>
      </c>
      <c r="T3654" s="34">
        <v>1511.6519999999998</v>
      </c>
      <c r="U3654" s="34">
        <v>61525.89</v>
      </c>
      <c r="V3654" s="34">
        <v>76706.27</v>
      </c>
      <c r="W3654" s="34">
        <v>-15180.38</v>
      </c>
      <c r="X3654" s="36">
        <v>-0.2</v>
      </c>
      <c r="Y3654" s="3" t="str">
        <f>IFERROR(VLOOKUP(A3654,'Pivot price tier'!$C$8:$L$2245,10,0),"")</f>
        <v xml:space="preserve"> </v>
      </c>
      <c r="Z3654" s="3" t="str">
        <f>IFERROR(VLOOKUP(A3654,'Pivot price tier by size'!$D$8:$M$2466,10,0),"")</f>
        <v xml:space="preserve"> </v>
      </c>
      <c r="AA3654" s="3" t="str">
        <f>IFERROR(VLOOKUP(A3654,'Pivot category'!$B$8:$I$2191,8,0),"")</f>
        <v xml:space="preserve"> </v>
      </c>
      <c r="AB3654" s="3" t="str">
        <f t="shared" si="57"/>
        <v/>
      </c>
      <c r="AC3654"/>
      <c r="AD3654" s="3" t="s">
        <v>16450</v>
      </c>
      <c r="AE3654" s="3" t="s">
        <v>14103</v>
      </c>
    </row>
    <row r="3655" spans="1:31" x14ac:dyDescent="0.25">
      <c r="A3655" t="s">
        <v>5893</v>
      </c>
      <c r="B3655" t="s">
        <v>1519</v>
      </c>
      <c r="C3655" s="3" t="s">
        <v>32</v>
      </c>
      <c r="D3655" s="3" t="s">
        <v>3909</v>
      </c>
      <c r="E3655" s="3" t="s">
        <v>5152</v>
      </c>
      <c r="F3655" s="3">
        <v>1000</v>
      </c>
      <c r="G3655" s="34">
        <v>29.99</v>
      </c>
      <c r="H3655" s="3" t="s">
        <v>12619</v>
      </c>
      <c r="I3655" s="3" t="s">
        <v>19</v>
      </c>
      <c r="J3655" s="3" t="s">
        <v>8251</v>
      </c>
      <c r="K3655" s="3" t="s">
        <v>8252</v>
      </c>
      <c r="L3655" s="3" t="s">
        <v>68</v>
      </c>
      <c r="M3655" s="26" t="s">
        <v>13873</v>
      </c>
      <c r="N3655"/>
      <c r="O3655" s="3">
        <v>120</v>
      </c>
      <c r="P3655" s="34">
        <v>52482.5</v>
      </c>
      <c r="Q3655" s="34">
        <v>57910.69</v>
      </c>
      <c r="R3655" s="34">
        <v>-5428.19</v>
      </c>
      <c r="S3655" s="36">
        <v>-0.09</v>
      </c>
      <c r="T3655" s="34">
        <v>437.35416666666669</v>
      </c>
      <c r="U3655" s="34">
        <v>7707.43</v>
      </c>
      <c r="V3655" s="34">
        <v>6687.77</v>
      </c>
      <c r="W3655" s="34">
        <v>1019.66</v>
      </c>
      <c r="X3655" s="36">
        <v>0.15</v>
      </c>
      <c r="Y3655" s="3" t="str">
        <f>IFERROR(VLOOKUP(A3655,'Pivot price tier'!$C$8:$L$2245,10,0),"")</f>
        <v xml:space="preserve"> </v>
      </c>
      <c r="Z3655" s="3" t="str">
        <f>IFERROR(VLOOKUP(A3655,'Pivot price tier by size'!$D$8:$M$2466,10,0),"")</f>
        <v xml:space="preserve"> </v>
      </c>
      <c r="AA3655" s="3" t="str">
        <f>IFERROR(VLOOKUP(A3655,'Pivot category'!$B$8:$I$2191,8,0),"")</f>
        <v xml:space="preserve"> </v>
      </c>
      <c r="AB3655" s="3" t="str">
        <f t="shared" si="57"/>
        <v/>
      </c>
      <c r="AC3655"/>
      <c r="AD3655" s="3" t="s">
        <v>16446</v>
      </c>
      <c r="AE3655" s="3" t="s">
        <v>14094</v>
      </c>
    </row>
    <row r="3656" spans="1:31" hidden="1" x14ac:dyDescent="0.25">
      <c r="A3656" t="s">
        <v>15507</v>
      </c>
      <c r="B3656" t="s">
        <v>15508</v>
      </c>
      <c r="C3656" s="3" t="s">
        <v>32</v>
      </c>
      <c r="D3656" s="3" t="s">
        <v>15156</v>
      </c>
      <c r="E3656" s="3" t="s">
        <v>5150</v>
      </c>
      <c r="F3656" s="3">
        <v>10000</v>
      </c>
      <c r="G3656" s="34">
        <v>62.99</v>
      </c>
      <c r="H3656" s="3" t="s">
        <v>12</v>
      </c>
      <c r="I3656" s="3" t="s">
        <v>15</v>
      </c>
      <c r="J3656" s="3" t="s">
        <v>15405</v>
      </c>
      <c r="K3656" s="3" t="s">
        <v>8252</v>
      </c>
      <c r="L3656" s="3" t="s">
        <v>68</v>
      </c>
      <c r="M3656" s="26">
        <v>45870</v>
      </c>
      <c r="N3656"/>
      <c r="O3656" s="3">
        <v>12</v>
      </c>
      <c r="P3656" s="34">
        <v>62.99</v>
      </c>
      <c r="Q3656" s="34"/>
      <c r="R3656" s="34">
        <v>62.99</v>
      </c>
      <c r="T3656" s="34">
        <v>5.2491666666666665</v>
      </c>
      <c r="U3656" s="34">
        <v>14361.72</v>
      </c>
      <c r="V3656" s="34">
        <v>0</v>
      </c>
      <c r="W3656" s="34">
        <v>14361.72</v>
      </c>
      <c r="X3656" s="36">
        <v>0</v>
      </c>
      <c r="Y3656" s="3" t="str">
        <f>IFERROR(VLOOKUP(A3656,'Pivot price tier'!$C$8:$L$2245,10,0),"")</f>
        <v>X</v>
      </c>
      <c r="Z3656" s="3" t="str">
        <f>IFERROR(VLOOKUP(A3656,'Pivot price tier by size'!$D$8:$M$2466,10,0),"")</f>
        <v>X</v>
      </c>
      <c r="AA3656" s="3" t="str">
        <f>IFERROR(VLOOKUP(A3656,'Pivot category'!$B$8:$I$2191,8,0),"")</f>
        <v>X</v>
      </c>
      <c r="AB3656" s="3" t="str">
        <f t="shared" si="57"/>
        <v>Bottom 5%</v>
      </c>
      <c r="AC3656"/>
      <c r="AD3656" s="3" t="s">
        <v>16463</v>
      </c>
      <c r="AE3656" s="3" t="s">
        <v>14163</v>
      </c>
    </row>
    <row r="3657" spans="1:31" x14ac:dyDescent="0.25">
      <c r="A3657" t="s">
        <v>7656</v>
      </c>
      <c r="B3657" t="s">
        <v>5348</v>
      </c>
      <c r="C3657" s="3" t="s">
        <v>36</v>
      </c>
      <c r="D3657" s="3" t="s">
        <v>5295</v>
      </c>
      <c r="E3657" s="3">
        <v>0</v>
      </c>
      <c r="F3657" s="3">
        <v>8000</v>
      </c>
      <c r="G3657" s="34">
        <v>29.99</v>
      </c>
      <c r="H3657" s="3" t="s">
        <v>27</v>
      </c>
      <c r="I3657" s="3" t="s">
        <v>19</v>
      </c>
      <c r="J3657" s="3" t="s">
        <v>8251</v>
      </c>
      <c r="K3657" s="3" t="s">
        <v>8252</v>
      </c>
      <c r="L3657" s="3" t="s">
        <v>68</v>
      </c>
      <c r="M3657" s="26" t="s">
        <v>13873</v>
      </c>
      <c r="N3657"/>
      <c r="O3657" s="3">
        <v>66</v>
      </c>
      <c r="P3657" s="34">
        <v>136093.60999999999</v>
      </c>
      <c r="Q3657" s="34">
        <v>78994.880000000005</v>
      </c>
      <c r="R3657" s="34">
        <v>57098.73</v>
      </c>
      <c r="S3657" s="36">
        <v>0.72</v>
      </c>
      <c r="T3657" s="34">
        <v>2062.0243939393936</v>
      </c>
      <c r="U3657" s="34">
        <v>175370.59</v>
      </c>
      <c r="V3657" s="34">
        <v>213015.34</v>
      </c>
      <c r="W3657" s="34">
        <v>-37644.75</v>
      </c>
      <c r="X3657" s="36">
        <v>-0.18</v>
      </c>
      <c r="Y3657" s="3" t="str">
        <f>IFERROR(VLOOKUP(A3657,'Pivot price tier'!$C$8:$L$2245,10,0),"")</f>
        <v xml:space="preserve"> </v>
      </c>
      <c r="Z3657" s="3" t="str">
        <f>IFERROR(VLOOKUP(A3657,'Pivot price tier by size'!$D$8:$M$2466,10,0),"")</f>
        <v xml:space="preserve"> </v>
      </c>
      <c r="AA3657" s="3" t="str">
        <f>IFERROR(VLOOKUP(A3657,'Pivot category'!$B$8:$I$2191,8,0),"")</f>
        <v xml:space="preserve"> </v>
      </c>
      <c r="AB3657" s="3" t="str">
        <f t="shared" si="57"/>
        <v/>
      </c>
      <c r="AC3657"/>
      <c r="AD3657" s="3" t="s">
        <v>16446</v>
      </c>
      <c r="AE3657" s="3" t="s">
        <v>14129</v>
      </c>
    </row>
    <row r="3658" spans="1:31" hidden="1" x14ac:dyDescent="0.25">
      <c r="A3658" t="s">
        <v>16060</v>
      </c>
      <c r="B3658" t="s">
        <v>16061</v>
      </c>
      <c r="C3658" s="3" t="s">
        <v>32</v>
      </c>
      <c r="D3658" s="3" t="s">
        <v>15276</v>
      </c>
      <c r="E3658" s="3" t="s">
        <v>5198</v>
      </c>
      <c r="F3658" s="3">
        <v>70000</v>
      </c>
      <c r="G3658" s="34">
        <v>16.79</v>
      </c>
      <c r="H3658" s="3" t="s">
        <v>12</v>
      </c>
      <c r="I3658" s="3" t="s">
        <v>21</v>
      </c>
      <c r="J3658" s="3" t="s">
        <v>8256</v>
      </c>
      <c r="K3658" s="3" t="s">
        <v>8258</v>
      </c>
      <c r="L3658" s="3" t="s">
        <v>68</v>
      </c>
      <c r="M3658" s="26">
        <v>45847</v>
      </c>
      <c r="N3658"/>
      <c r="O3658" s="3">
        <v>12</v>
      </c>
      <c r="P3658" s="34">
        <v>3901.61</v>
      </c>
      <c r="Q3658" s="34"/>
      <c r="R3658" s="34">
        <v>3901.61</v>
      </c>
      <c r="T3658" s="34">
        <v>325.13416666666666</v>
      </c>
      <c r="U3658" s="34">
        <v>4030.56</v>
      </c>
      <c r="V3658" s="34">
        <v>0</v>
      </c>
      <c r="W3658" s="34">
        <v>4030.56</v>
      </c>
      <c r="X3658" s="36">
        <v>0</v>
      </c>
      <c r="Y3658" s="3" t="str">
        <f>IFERROR(VLOOKUP(A3658,'Pivot price tier'!$C$8:$L$2245,10,0),"")</f>
        <v/>
      </c>
      <c r="Z3658" s="3" t="str">
        <f>IFERROR(VLOOKUP(A3658,'Pivot price tier by size'!$D$8:$M$2466,10,0),"")</f>
        <v/>
      </c>
      <c r="AA3658" s="3" t="str">
        <f>IFERROR(VLOOKUP(A3658,'Pivot category'!$B$8:$I$2191,8,0),"")</f>
        <v/>
      </c>
      <c r="AB3658" s="3" t="str">
        <f t="shared" si="57"/>
        <v>Bottom 5%</v>
      </c>
      <c r="AC3658"/>
      <c r="AD3658" s="3" t="s">
        <v>16463</v>
      </c>
      <c r="AE3658" s="3" t="s">
        <v>14163</v>
      </c>
    </row>
    <row r="3659" spans="1:31" hidden="1" x14ac:dyDescent="0.25">
      <c r="A3659" t="s">
        <v>15673</v>
      </c>
      <c r="B3659" t="s">
        <v>15674</v>
      </c>
      <c r="C3659" s="3" t="s">
        <v>32</v>
      </c>
      <c r="D3659" s="3" t="s">
        <v>15260</v>
      </c>
      <c r="E3659" s="3" t="s">
        <v>5150</v>
      </c>
      <c r="F3659" s="3">
        <v>70000</v>
      </c>
      <c r="G3659" s="34">
        <v>59.99</v>
      </c>
      <c r="H3659" s="3" t="s">
        <v>12</v>
      </c>
      <c r="I3659" s="3" t="s">
        <v>15</v>
      </c>
      <c r="J3659" s="3" t="s">
        <v>8251</v>
      </c>
      <c r="K3659" s="3" t="s">
        <v>8252</v>
      </c>
      <c r="L3659" s="3" t="s">
        <v>68</v>
      </c>
      <c r="M3659" s="26">
        <v>45901</v>
      </c>
      <c r="N3659"/>
      <c r="O3659" s="3">
        <v>33</v>
      </c>
      <c r="P3659" s="34">
        <v>8158.64</v>
      </c>
      <c r="Q3659" s="34"/>
      <c r="R3659" s="34">
        <v>8158.64</v>
      </c>
      <c r="T3659" s="34">
        <v>247.23151515151517</v>
      </c>
      <c r="U3659" s="34">
        <v>179.97</v>
      </c>
      <c r="V3659" s="34">
        <v>0</v>
      </c>
      <c r="W3659" s="34">
        <v>179.97</v>
      </c>
      <c r="X3659" s="36">
        <v>0</v>
      </c>
      <c r="Y3659" s="3" t="str">
        <f>IFERROR(VLOOKUP(A3659,'Pivot price tier'!$C$8:$L$2245,10,0),"")</f>
        <v>X</v>
      </c>
      <c r="Z3659" s="3" t="str">
        <f>IFERROR(VLOOKUP(A3659,'Pivot price tier by size'!$D$8:$M$2466,10,0),"")</f>
        <v>X</v>
      </c>
      <c r="AA3659" s="3" t="str">
        <f>IFERROR(VLOOKUP(A3659,'Pivot category'!$B$8:$I$2191,8,0),"")</f>
        <v>X</v>
      </c>
      <c r="AB3659" s="3" t="str">
        <f t="shared" si="57"/>
        <v>Bottom 5%</v>
      </c>
      <c r="AC3659"/>
      <c r="AD3659" s="3" t="s">
        <v>16451</v>
      </c>
      <c r="AE3659" s="3" t="s">
        <v>16574</v>
      </c>
    </row>
    <row r="3660" spans="1:31" hidden="1" x14ac:dyDescent="0.25">
      <c r="A3660" t="s">
        <v>14933</v>
      </c>
      <c r="B3660" t="s">
        <v>9988</v>
      </c>
      <c r="C3660" s="3" t="s">
        <v>32</v>
      </c>
      <c r="D3660" s="3" t="s">
        <v>9932</v>
      </c>
      <c r="E3660" s="3" t="s">
        <v>5150</v>
      </c>
      <c r="F3660" s="3">
        <v>10000</v>
      </c>
      <c r="G3660" s="34">
        <v>89.99</v>
      </c>
      <c r="H3660" s="3" t="s">
        <v>12</v>
      </c>
      <c r="I3660" s="3" t="s">
        <v>15</v>
      </c>
      <c r="J3660" s="3" t="s">
        <v>8259</v>
      </c>
      <c r="K3660" s="3" t="s">
        <v>8252</v>
      </c>
      <c r="L3660" s="3" t="s">
        <v>8254</v>
      </c>
      <c r="M3660" s="26" t="s">
        <v>13873</v>
      </c>
      <c r="N3660"/>
      <c r="O3660" s="3">
        <v>3</v>
      </c>
      <c r="P3660" s="34">
        <v>89.99</v>
      </c>
      <c r="Q3660" s="34">
        <v>269.97000000000003</v>
      </c>
      <c r="R3660" s="34">
        <v>-179.98</v>
      </c>
      <c r="S3660" s="36">
        <v>-0.67</v>
      </c>
      <c r="T3660" s="34">
        <v>29.996666666666666</v>
      </c>
      <c r="U3660" s="34" t="s">
        <v>78</v>
      </c>
      <c r="V3660" s="34" t="s">
        <v>78</v>
      </c>
      <c r="W3660" s="34" t="s">
        <v>78</v>
      </c>
      <c r="X3660" s="36" t="s">
        <v>78</v>
      </c>
      <c r="Y3660" s="3" t="str">
        <f>IFERROR(VLOOKUP(A3660,'Pivot price tier'!$C$8:$L$2245,10,0),"")</f>
        <v/>
      </c>
      <c r="Z3660" s="3" t="str">
        <f>IFERROR(VLOOKUP(A3660,'Pivot price tier by size'!$D$8:$M$2466,10,0),"")</f>
        <v/>
      </c>
      <c r="AA3660" s="3" t="str">
        <f>IFERROR(VLOOKUP(A3660,'Pivot category'!$B$8:$I$2191,8,0),"")</f>
        <v/>
      </c>
      <c r="AB3660" s="3" t="str">
        <f t="shared" si="57"/>
        <v>Bottom 5%</v>
      </c>
      <c r="AC3660"/>
      <c r="AD3660" s="3" t="s">
        <v>16451</v>
      </c>
      <c r="AE3660" s="3" t="s">
        <v>16575</v>
      </c>
    </row>
    <row r="3661" spans="1:31" hidden="1" x14ac:dyDescent="0.25">
      <c r="A3661" t="s">
        <v>6590</v>
      </c>
      <c r="B3661" t="s">
        <v>6589</v>
      </c>
      <c r="C3661" s="3" t="s">
        <v>32</v>
      </c>
      <c r="D3661" s="3" t="s">
        <v>8115</v>
      </c>
      <c r="E3661" s="3" t="s">
        <v>5150</v>
      </c>
      <c r="F3661" s="3">
        <v>7000</v>
      </c>
      <c r="G3661" s="34">
        <v>23.99</v>
      </c>
      <c r="H3661" s="3" t="s">
        <v>12</v>
      </c>
      <c r="I3661" s="3" t="s">
        <v>23</v>
      </c>
      <c r="J3661" s="3" t="s">
        <v>8256</v>
      </c>
      <c r="K3661" s="3" t="s">
        <v>8252</v>
      </c>
      <c r="L3661" s="3" t="s">
        <v>8255</v>
      </c>
      <c r="M3661" s="26" t="s">
        <v>13873</v>
      </c>
      <c r="N3661"/>
      <c r="O3661" s="3">
        <v>8</v>
      </c>
      <c r="P3661" s="34">
        <v>14183.47</v>
      </c>
      <c r="Q3661" s="34">
        <v>13721.98</v>
      </c>
      <c r="R3661" s="34">
        <v>461.49</v>
      </c>
      <c r="S3661" s="36">
        <v>0.03</v>
      </c>
      <c r="T3661" s="34">
        <v>1772.9337499999999</v>
      </c>
      <c r="U3661" s="34">
        <v>13393.62</v>
      </c>
      <c r="V3661" s="34">
        <v>5488.83</v>
      </c>
      <c r="W3661" s="34">
        <v>7904.79</v>
      </c>
      <c r="X3661" s="36">
        <v>1.44</v>
      </c>
      <c r="Y3661" s="3" t="str">
        <f>IFERROR(VLOOKUP(A3661,'Pivot price tier'!$C$8:$L$2245,10,0),"")</f>
        <v/>
      </c>
      <c r="Z3661" s="3" t="str">
        <f>IFERROR(VLOOKUP(A3661,'Pivot price tier by size'!$D$8:$M$2466,10,0),"")</f>
        <v/>
      </c>
      <c r="AA3661" s="3" t="str">
        <f>IFERROR(VLOOKUP(A3661,'Pivot category'!$B$8:$I$2191,8,0),"")</f>
        <v/>
      </c>
      <c r="AB3661" s="3" t="str">
        <f t="shared" si="57"/>
        <v>Bottom 5%</v>
      </c>
      <c r="AC3661"/>
      <c r="AD3661" s="3" t="s">
        <v>16451</v>
      </c>
      <c r="AE3661" s="3" t="s">
        <v>16575</v>
      </c>
    </row>
    <row r="3662" spans="1:31" hidden="1" x14ac:dyDescent="0.25">
      <c r="A3662" t="s">
        <v>9884</v>
      </c>
      <c r="B3662" t="s">
        <v>9910</v>
      </c>
      <c r="C3662" s="3" t="s">
        <v>32</v>
      </c>
      <c r="D3662" s="3" t="s">
        <v>9849</v>
      </c>
      <c r="E3662" s="3" t="s">
        <v>5150</v>
      </c>
      <c r="F3662" s="3">
        <v>7000</v>
      </c>
      <c r="G3662" s="34">
        <v>29.99</v>
      </c>
      <c r="H3662" s="3" t="s">
        <v>12</v>
      </c>
      <c r="I3662" s="3" t="s">
        <v>21</v>
      </c>
      <c r="J3662" s="3" t="s">
        <v>8256</v>
      </c>
      <c r="K3662" s="3" t="s">
        <v>8258</v>
      </c>
      <c r="L3662" s="3" t="s">
        <v>8255</v>
      </c>
      <c r="M3662" s="26" t="s">
        <v>13873</v>
      </c>
      <c r="N3662"/>
      <c r="O3662" s="3" t="s">
        <v>78</v>
      </c>
      <c r="P3662" s="34">
        <v>269.91000000000003</v>
      </c>
      <c r="Q3662" s="34">
        <v>2599.46</v>
      </c>
      <c r="R3662" s="34">
        <v>-2329.5500000000002</v>
      </c>
      <c r="S3662" s="36">
        <v>-0.9</v>
      </c>
      <c r="T3662" s="34" t="s">
        <v>78</v>
      </c>
      <c r="U3662" s="34">
        <v>0</v>
      </c>
      <c r="V3662" s="34">
        <v>499.9</v>
      </c>
      <c r="W3662" s="34">
        <v>-499.9</v>
      </c>
      <c r="X3662" s="36">
        <v>-1</v>
      </c>
      <c r="Y3662" s="3" t="str">
        <f>IFERROR(VLOOKUP(A3662,'Pivot price tier'!$C$8:$L$2245,10,0),"")</f>
        <v/>
      </c>
      <c r="Z3662" s="3" t="str">
        <f>IFERROR(VLOOKUP(A3662,'Pivot price tier by size'!$D$8:$M$2466,10,0),"")</f>
        <v/>
      </c>
      <c r="AA3662" s="3" t="str">
        <f>IFERROR(VLOOKUP(A3662,'Pivot category'!$B$8:$I$2191,8,0),"")</f>
        <v/>
      </c>
      <c r="AB3662" s="3" t="str">
        <f t="shared" si="57"/>
        <v>Bottom 5%</v>
      </c>
      <c r="AC3662"/>
      <c r="AD3662" s="3" t="s">
        <v>16451</v>
      </c>
      <c r="AE3662" s="3" t="s">
        <v>16575</v>
      </c>
    </row>
    <row r="3663" spans="1:31" hidden="1" x14ac:dyDescent="0.25">
      <c r="A3663" t="s">
        <v>9029</v>
      </c>
      <c r="B3663" t="s">
        <v>9028</v>
      </c>
      <c r="C3663" s="3" t="s">
        <v>32</v>
      </c>
      <c r="D3663" s="3" t="s">
        <v>8772</v>
      </c>
      <c r="E3663" s="3" t="s">
        <v>5150</v>
      </c>
      <c r="F3663" s="3">
        <v>7000</v>
      </c>
      <c r="G3663" s="34">
        <v>74.989999999999995</v>
      </c>
      <c r="H3663" s="3" t="s">
        <v>12</v>
      </c>
      <c r="I3663" s="3" t="s">
        <v>15</v>
      </c>
      <c r="J3663" s="3" t="s">
        <v>15405</v>
      </c>
      <c r="K3663" s="3" t="s">
        <v>8260</v>
      </c>
      <c r="L3663" s="3" t="s">
        <v>68</v>
      </c>
      <c r="M3663" s="26" t="s">
        <v>13873</v>
      </c>
      <c r="N3663"/>
      <c r="O3663" s="3">
        <v>4</v>
      </c>
      <c r="P3663" s="34">
        <v>4799.3599999999997</v>
      </c>
      <c r="Q3663" s="34">
        <v>9223.77</v>
      </c>
      <c r="R3663" s="34">
        <v>-4424.41</v>
      </c>
      <c r="S3663" s="36">
        <v>-0.48</v>
      </c>
      <c r="T3663" s="34">
        <v>1199.8399999999999</v>
      </c>
      <c r="U3663" s="34">
        <v>12598.32</v>
      </c>
      <c r="V3663" s="34">
        <v>0</v>
      </c>
      <c r="W3663" s="34">
        <v>12598.32</v>
      </c>
      <c r="X3663" s="36">
        <v>0</v>
      </c>
      <c r="Y3663" s="3" t="str">
        <f>IFERROR(VLOOKUP(A3663,'Pivot price tier'!$C$8:$L$2245,10,0),"")</f>
        <v/>
      </c>
      <c r="Z3663" s="3" t="str">
        <f>IFERROR(VLOOKUP(A3663,'Pivot price tier by size'!$D$8:$M$2466,10,0),"")</f>
        <v/>
      </c>
      <c r="AA3663" s="3" t="str">
        <f>IFERROR(VLOOKUP(A3663,'Pivot category'!$B$8:$I$2191,8,0),"")</f>
        <v/>
      </c>
      <c r="AB3663" s="3" t="str">
        <f t="shared" si="57"/>
        <v>Bottom 5%</v>
      </c>
      <c r="AC3663"/>
      <c r="AD3663" s="3" t="s">
        <v>16451</v>
      </c>
      <c r="AE3663" s="3" t="s">
        <v>16574</v>
      </c>
    </row>
    <row r="3664" spans="1:31" hidden="1" x14ac:dyDescent="0.25">
      <c r="A3664" t="s">
        <v>14934</v>
      </c>
      <c r="B3664" t="s">
        <v>12546</v>
      </c>
      <c r="C3664" s="3" t="s">
        <v>32</v>
      </c>
      <c r="D3664" s="3" t="s">
        <v>12254</v>
      </c>
      <c r="E3664" s="3" t="s">
        <v>5150</v>
      </c>
      <c r="F3664" s="3">
        <v>10000</v>
      </c>
      <c r="G3664" s="34">
        <v>129.99</v>
      </c>
      <c r="H3664" s="3" t="s">
        <v>12</v>
      </c>
      <c r="I3664" s="3" t="s">
        <v>74</v>
      </c>
      <c r="J3664" s="3" t="s">
        <v>8259</v>
      </c>
      <c r="K3664" s="3" t="s">
        <v>8264</v>
      </c>
      <c r="L3664" s="3" t="s">
        <v>68</v>
      </c>
      <c r="M3664" s="26">
        <v>45261</v>
      </c>
      <c r="N3664"/>
      <c r="O3664" s="3" t="s">
        <v>78</v>
      </c>
      <c r="P3664" s="34">
        <v>129.99</v>
      </c>
      <c r="Q3664" s="34">
        <v>779.94</v>
      </c>
      <c r="R3664" s="34">
        <v>-649.95000000000005</v>
      </c>
      <c r="S3664" s="36">
        <v>-0.83</v>
      </c>
      <c r="T3664" s="34" t="s">
        <v>78</v>
      </c>
      <c r="U3664" s="34" t="s">
        <v>78</v>
      </c>
      <c r="V3664" s="34" t="s">
        <v>78</v>
      </c>
      <c r="W3664" s="34" t="s">
        <v>78</v>
      </c>
      <c r="X3664" s="36" t="s">
        <v>78</v>
      </c>
      <c r="Y3664" s="3" t="str">
        <f>IFERROR(VLOOKUP(A3664,'Pivot price tier'!$C$8:$L$2245,10,0),"")</f>
        <v/>
      </c>
      <c r="Z3664" s="3" t="str">
        <f>IFERROR(VLOOKUP(A3664,'Pivot price tier by size'!$D$8:$M$2466,10,0),"")</f>
        <v/>
      </c>
      <c r="AA3664" s="3" t="str">
        <f>IFERROR(VLOOKUP(A3664,'Pivot category'!$B$8:$I$2191,8,0),"")</f>
        <v/>
      </c>
      <c r="AB3664" s="3" t="str">
        <f t="shared" si="57"/>
        <v>Bottom 5%</v>
      </c>
      <c r="AC3664"/>
      <c r="AD3664" s="3" t="s">
        <v>16451</v>
      </c>
      <c r="AE3664" s="3" t="s">
        <v>16575</v>
      </c>
    </row>
    <row r="3665" spans="1:31" hidden="1" x14ac:dyDescent="0.25">
      <c r="A3665" t="s">
        <v>14935</v>
      </c>
      <c r="B3665" t="s">
        <v>9987</v>
      </c>
      <c r="C3665" s="3" t="s">
        <v>32</v>
      </c>
      <c r="D3665" s="3" t="s">
        <v>9931</v>
      </c>
      <c r="E3665" s="3" t="s">
        <v>5150</v>
      </c>
      <c r="F3665" s="3">
        <v>10000</v>
      </c>
      <c r="G3665" s="34">
        <v>89.99</v>
      </c>
      <c r="H3665" s="3" t="s">
        <v>12</v>
      </c>
      <c r="I3665" s="3" t="s">
        <v>15</v>
      </c>
      <c r="J3665" s="3" t="s">
        <v>8259</v>
      </c>
      <c r="K3665" s="3" t="s">
        <v>8260</v>
      </c>
      <c r="L3665" s="3" t="s">
        <v>8254</v>
      </c>
      <c r="M3665" s="26" t="s">
        <v>13873</v>
      </c>
      <c r="N3665"/>
      <c r="O3665" s="3">
        <v>1</v>
      </c>
      <c r="P3665" s="34"/>
      <c r="Q3665" s="34">
        <v>89.99</v>
      </c>
      <c r="R3665" s="34">
        <v>-89.99</v>
      </c>
      <c r="S3665" s="36">
        <v>-1</v>
      </c>
      <c r="T3665" s="34">
        <v>0</v>
      </c>
      <c r="U3665" s="34" t="s">
        <v>78</v>
      </c>
      <c r="V3665" s="34" t="s">
        <v>78</v>
      </c>
      <c r="W3665" s="34" t="s">
        <v>78</v>
      </c>
      <c r="X3665" s="36" t="s">
        <v>78</v>
      </c>
      <c r="Y3665" s="3" t="str">
        <f>IFERROR(VLOOKUP(A3665,'Pivot price tier'!$C$8:$L$2245,10,0),"")</f>
        <v/>
      </c>
      <c r="Z3665" s="3" t="str">
        <f>IFERROR(VLOOKUP(A3665,'Pivot price tier by size'!$D$8:$M$2466,10,0),"")</f>
        <v/>
      </c>
      <c r="AA3665" s="3" t="str">
        <f>IFERROR(VLOOKUP(A3665,'Pivot category'!$B$8:$I$2191,8,0),"")</f>
        <v/>
      </c>
      <c r="AB3665" s="3" t="str">
        <f t="shared" si="57"/>
        <v>Bottom 5%</v>
      </c>
      <c r="AC3665"/>
      <c r="AD3665" s="3" t="s">
        <v>16451</v>
      </c>
      <c r="AE3665" s="3" t="s">
        <v>16575</v>
      </c>
    </row>
    <row r="3666" spans="1:31" hidden="1" x14ac:dyDescent="0.25">
      <c r="A3666" t="s">
        <v>10565</v>
      </c>
      <c r="B3666" t="s">
        <v>10566</v>
      </c>
      <c r="C3666" s="3" t="s">
        <v>32</v>
      </c>
      <c r="D3666" s="3" t="s">
        <v>10513</v>
      </c>
      <c r="E3666" s="3" t="s">
        <v>5150</v>
      </c>
      <c r="F3666" s="3">
        <v>10000</v>
      </c>
      <c r="G3666" s="34">
        <v>99.99</v>
      </c>
      <c r="H3666" s="3" t="s">
        <v>12</v>
      </c>
      <c r="I3666" s="3" t="s">
        <v>15</v>
      </c>
      <c r="J3666" s="3" t="s">
        <v>8259</v>
      </c>
      <c r="K3666" s="3" t="s">
        <v>8260</v>
      </c>
      <c r="L3666" s="3" t="s">
        <v>8254</v>
      </c>
      <c r="M3666" s="26" t="s">
        <v>13873</v>
      </c>
      <c r="N3666"/>
      <c r="O3666" s="3" t="s">
        <v>78</v>
      </c>
      <c r="P3666" s="34"/>
      <c r="Q3666" s="34">
        <v>99.99</v>
      </c>
      <c r="R3666" s="34">
        <v>-99.99</v>
      </c>
      <c r="S3666" s="36">
        <v>-1</v>
      </c>
      <c r="T3666" s="34" t="s">
        <v>78</v>
      </c>
      <c r="U3666" s="34" t="s">
        <v>78</v>
      </c>
      <c r="V3666" s="34" t="s">
        <v>78</v>
      </c>
      <c r="W3666" s="34" t="s">
        <v>78</v>
      </c>
      <c r="X3666" s="36" t="s">
        <v>78</v>
      </c>
      <c r="Y3666" s="3" t="str">
        <f>IFERROR(VLOOKUP(A3666,'Pivot price tier'!$C$8:$L$2245,10,0),"")</f>
        <v/>
      </c>
      <c r="Z3666" s="3" t="str">
        <f>IFERROR(VLOOKUP(A3666,'Pivot price tier by size'!$D$8:$M$2466,10,0),"")</f>
        <v/>
      </c>
      <c r="AA3666" s="3" t="str">
        <f>IFERROR(VLOOKUP(A3666,'Pivot category'!$B$8:$I$2191,8,0),"")</f>
        <v/>
      </c>
      <c r="AB3666" s="3" t="str">
        <f t="shared" si="57"/>
        <v>Bottom 5%</v>
      </c>
      <c r="AC3666"/>
      <c r="AD3666" s="3" t="s">
        <v>16451</v>
      </c>
      <c r="AE3666" s="3" t="s">
        <v>16575</v>
      </c>
    </row>
    <row r="3667" spans="1:31" hidden="1" x14ac:dyDescent="0.25">
      <c r="A3667" t="s">
        <v>10665</v>
      </c>
      <c r="B3667" t="s">
        <v>10666</v>
      </c>
      <c r="C3667" s="3" t="s">
        <v>32</v>
      </c>
      <c r="D3667" s="3" t="s">
        <v>10580</v>
      </c>
      <c r="E3667" s="3" t="s">
        <v>5150</v>
      </c>
      <c r="F3667" s="3">
        <v>10000</v>
      </c>
      <c r="G3667" s="34">
        <v>99.99</v>
      </c>
      <c r="H3667" s="3" t="s">
        <v>12</v>
      </c>
      <c r="I3667" s="3" t="s">
        <v>15</v>
      </c>
      <c r="J3667" s="3" t="s">
        <v>8259</v>
      </c>
      <c r="K3667" s="3" t="s">
        <v>8260</v>
      </c>
      <c r="L3667" s="3" t="s">
        <v>8254</v>
      </c>
      <c r="M3667" s="26" t="s">
        <v>13873</v>
      </c>
      <c r="N3667"/>
      <c r="O3667" s="3">
        <v>7</v>
      </c>
      <c r="P3667" s="34">
        <v>1199.8800000000001</v>
      </c>
      <c r="Q3667" s="34">
        <v>1199.8800000000001</v>
      </c>
      <c r="R3667" s="34">
        <v>0</v>
      </c>
      <c r="S3667" s="36">
        <v>0</v>
      </c>
      <c r="T3667" s="34">
        <v>171.41142857142859</v>
      </c>
      <c r="U3667" s="34">
        <v>0</v>
      </c>
      <c r="V3667" s="34">
        <v>499.95</v>
      </c>
      <c r="W3667" s="34">
        <v>-499.95</v>
      </c>
      <c r="X3667" s="36">
        <v>-1</v>
      </c>
      <c r="Y3667" s="3" t="str">
        <f>IFERROR(VLOOKUP(A3667,'Pivot price tier'!$C$8:$L$2245,10,0),"")</f>
        <v/>
      </c>
      <c r="Z3667" s="3" t="str">
        <f>IFERROR(VLOOKUP(A3667,'Pivot price tier by size'!$D$8:$M$2466,10,0),"")</f>
        <v/>
      </c>
      <c r="AA3667" s="3" t="str">
        <f>IFERROR(VLOOKUP(A3667,'Pivot category'!$B$8:$I$2191,8,0),"")</f>
        <v/>
      </c>
      <c r="AB3667" s="3" t="str">
        <f t="shared" si="57"/>
        <v>Bottom 5%</v>
      </c>
      <c r="AC3667"/>
      <c r="AD3667" s="3" t="s">
        <v>16451</v>
      </c>
      <c r="AE3667" s="3" t="s">
        <v>16575</v>
      </c>
    </row>
    <row r="3668" spans="1:31" hidden="1" x14ac:dyDescent="0.25">
      <c r="A3668" t="s">
        <v>14936</v>
      </c>
      <c r="B3668" t="s">
        <v>9989</v>
      </c>
      <c r="C3668" s="3" t="s">
        <v>32</v>
      </c>
      <c r="D3668" s="3" t="s">
        <v>9933</v>
      </c>
      <c r="E3668" s="3" t="s">
        <v>5150</v>
      </c>
      <c r="F3668" s="3">
        <v>10000</v>
      </c>
      <c r="G3668" s="34">
        <v>89.99</v>
      </c>
      <c r="H3668" s="3" t="s">
        <v>12</v>
      </c>
      <c r="I3668" s="3" t="s">
        <v>15</v>
      </c>
      <c r="J3668" s="3" t="s">
        <v>8259</v>
      </c>
      <c r="K3668" s="3" t="s">
        <v>8260</v>
      </c>
      <c r="L3668" s="3" t="s">
        <v>8254</v>
      </c>
      <c r="M3668" s="26" t="s">
        <v>13873</v>
      </c>
      <c r="N3668"/>
      <c r="O3668" s="3">
        <v>3</v>
      </c>
      <c r="P3668" s="34"/>
      <c r="Q3668" s="34">
        <v>359.96</v>
      </c>
      <c r="R3668" s="34">
        <v>-359.96</v>
      </c>
      <c r="S3668" s="36">
        <v>-1</v>
      </c>
      <c r="T3668" s="34">
        <v>0</v>
      </c>
      <c r="U3668" s="34" t="s">
        <v>78</v>
      </c>
      <c r="V3668" s="34" t="s">
        <v>78</v>
      </c>
      <c r="W3668" s="34" t="s">
        <v>78</v>
      </c>
      <c r="X3668" s="36" t="s">
        <v>78</v>
      </c>
      <c r="Y3668" s="3" t="str">
        <f>IFERROR(VLOOKUP(A3668,'Pivot price tier'!$C$8:$L$2245,10,0),"")</f>
        <v/>
      </c>
      <c r="Z3668" s="3" t="str">
        <f>IFERROR(VLOOKUP(A3668,'Pivot price tier by size'!$D$8:$M$2466,10,0),"")</f>
        <v/>
      </c>
      <c r="AA3668" s="3" t="str">
        <f>IFERROR(VLOOKUP(A3668,'Pivot category'!$B$8:$I$2191,8,0),"")</f>
        <v/>
      </c>
      <c r="AB3668" s="3" t="str">
        <f t="shared" si="57"/>
        <v>Bottom 5%</v>
      </c>
      <c r="AC3668"/>
      <c r="AD3668" s="3" t="s">
        <v>16451</v>
      </c>
      <c r="AE3668" s="3" t="s">
        <v>16575</v>
      </c>
    </row>
    <row r="3669" spans="1:31" hidden="1" x14ac:dyDescent="0.25">
      <c r="A3669" t="s">
        <v>14937</v>
      </c>
      <c r="B3669" t="s">
        <v>9990</v>
      </c>
      <c r="C3669" s="3" t="s">
        <v>32</v>
      </c>
      <c r="D3669" s="3" t="s">
        <v>9934</v>
      </c>
      <c r="E3669" s="3" t="s">
        <v>5150</v>
      </c>
      <c r="F3669" s="3">
        <v>10000</v>
      </c>
      <c r="G3669" s="34">
        <v>89.99</v>
      </c>
      <c r="H3669" s="3" t="s">
        <v>12</v>
      </c>
      <c r="I3669" s="3" t="s">
        <v>15</v>
      </c>
      <c r="J3669" s="3" t="s">
        <v>8259</v>
      </c>
      <c r="K3669" s="3" t="s">
        <v>8260</v>
      </c>
      <c r="L3669" s="3" t="s">
        <v>8254</v>
      </c>
      <c r="M3669" s="26" t="s">
        <v>13873</v>
      </c>
      <c r="N3669"/>
      <c r="O3669" s="3">
        <v>3</v>
      </c>
      <c r="P3669" s="34"/>
      <c r="Q3669" s="34">
        <v>719.92</v>
      </c>
      <c r="R3669" s="34">
        <v>-719.92</v>
      </c>
      <c r="S3669" s="36">
        <v>-1</v>
      </c>
      <c r="T3669" s="34">
        <v>0</v>
      </c>
      <c r="U3669" s="34" t="s">
        <v>78</v>
      </c>
      <c r="V3669" s="34" t="s">
        <v>78</v>
      </c>
      <c r="W3669" s="34" t="s">
        <v>78</v>
      </c>
      <c r="X3669" s="36" t="s">
        <v>78</v>
      </c>
      <c r="Y3669" s="3" t="str">
        <f>IFERROR(VLOOKUP(A3669,'Pivot price tier'!$C$8:$L$2245,10,0),"")</f>
        <v/>
      </c>
      <c r="Z3669" s="3" t="str">
        <f>IFERROR(VLOOKUP(A3669,'Pivot price tier by size'!$D$8:$M$2466,10,0),"")</f>
        <v/>
      </c>
      <c r="AA3669" s="3" t="str">
        <f>IFERROR(VLOOKUP(A3669,'Pivot category'!$B$8:$I$2191,8,0),"")</f>
        <v/>
      </c>
      <c r="AB3669" s="3" t="str">
        <f t="shared" si="57"/>
        <v>Bottom 5%</v>
      </c>
      <c r="AC3669"/>
      <c r="AD3669" s="3" t="s">
        <v>16451</v>
      </c>
      <c r="AE3669" s="3" t="s">
        <v>16575</v>
      </c>
    </row>
    <row r="3670" spans="1:31" hidden="1" x14ac:dyDescent="0.25">
      <c r="A3670" t="s">
        <v>9027</v>
      </c>
      <c r="B3670" t="s">
        <v>9026</v>
      </c>
      <c r="C3670" s="3" t="s">
        <v>32</v>
      </c>
      <c r="D3670" s="3" t="s">
        <v>8771</v>
      </c>
      <c r="E3670" s="3" t="s">
        <v>5150</v>
      </c>
      <c r="F3670" s="3">
        <v>7000</v>
      </c>
      <c r="G3670" s="34">
        <v>54.99</v>
      </c>
      <c r="H3670" s="3" t="s">
        <v>12</v>
      </c>
      <c r="I3670" s="3" t="s">
        <v>15</v>
      </c>
      <c r="J3670" s="3" t="s">
        <v>15405</v>
      </c>
      <c r="K3670" s="3" t="s">
        <v>8260</v>
      </c>
      <c r="L3670" s="3" t="s">
        <v>68</v>
      </c>
      <c r="M3670" s="26" t="s">
        <v>13873</v>
      </c>
      <c r="N3670"/>
      <c r="O3670" s="3">
        <v>4</v>
      </c>
      <c r="P3670" s="34">
        <v>4674.1499999999996</v>
      </c>
      <c r="Q3670" s="34">
        <v>12317.76</v>
      </c>
      <c r="R3670" s="34">
        <v>-7643.61</v>
      </c>
      <c r="S3670" s="36">
        <v>-0.62</v>
      </c>
      <c r="T3670" s="34">
        <v>1168.5374999999999</v>
      </c>
      <c r="U3670" s="34">
        <v>9348.2999999999993</v>
      </c>
      <c r="V3670" s="34">
        <v>109.98</v>
      </c>
      <c r="W3670" s="34">
        <v>9238.32</v>
      </c>
      <c r="X3670" s="36">
        <v>84</v>
      </c>
      <c r="Y3670" s="3" t="str">
        <f>IFERROR(VLOOKUP(A3670,'Pivot price tier'!$C$8:$L$2245,10,0),"")</f>
        <v/>
      </c>
      <c r="Z3670" s="3" t="str">
        <f>IFERROR(VLOOKUP(A3670,'Pivot price tier by size'!$D$8:$M$2466,10,0),"")</f>
        <v/>
      </c>
      <c r="AA3670" s="3" t="str">
        <f>IFERROR(VLOOKUP(A3670,'Pivot category'!$B$8:$I$2191,8,0),"")</f>
        <v/>
      </c>
      <c r="AB3670" s="3" t="str">
        <f t="shared" si="57"/>
        <v>Bottom 5%</v>
      </c>
      <c r="AC3670"/>
      <c r="AD3670" s="3" t="s">
        <v>16451</v>
      </c>
      <c r="AE3670" s="3" t="s">
        <v>16574</v>
      </c>
    </row>
    <row r="3671" spans="1:31" hidden="1" x14ac:dyDescent="0.25">
      <c r="A3671" t="s">
        <v>12048</v>
      </c>
      <c r="B3671" t="s">
        <v>12049</v>
      </c>
      <c r="C3671" s="3" t="s">
        <v>32</v>
      </c>
      <c r="D3671" s="3" t="s">
        <v>11850</v>
      </c>
      <c r="E3671" s="3" t="s">
        <v>5150</v>
      </c>
      <c r="F3671" s="3">
        <v>10000</v>
      </c>
      <c r="G3671" s="34">
        <v>99.99</v>
      </c>
      <c r="H3671" s="3" t="s">
        <v>12</v>
      </c>
      <c r="I3671" s="3" t="s">
        <v>15</v>
      </c>
      <c r="J3671" s="3" t="s">
        <v>15405</v>
      </c>
      <c r="K3671" s="3" t="s">
        <v>8264</v>
      </c>
      <c r="L3671" s="3" t="s">
        <v>68</v>
      </c>
      <c r="M3671" s="26">
        <v>45139</v>
      </c>
      <c r="N3671"/>
      <c r="O3671" s="3">
        <v>20</v>
      </c>
      <c r="P3671" s="34">
        <v>7799.22</v>
      </c>
      <c r="Q3671" s="34">
        <v>15598.44</v>
      </c>
      <c r="R3671" s="34">
        <v>-7799.22</v>
      </c>
      <c r="S3671" s="36">
        <v>-0.5</v>
      </c>
      <c r="T3671" s="34">
        <v>389.96100000000001</v>
      </c>
      <c r="U3671" s="34">
        <v>0</v>
      </c>
      <c r="V3671" s="34">
        <v>799.92</v>
      </c>
      <c r="W3671" s="34">
        <v>-799.92</v>
      </c>
      <c r="X3671" s="36">
        <v>-1</v>
      </c>
      <c r="Y3671" s="3" t="str">
        <f>IFERROR(VLOOKUP(A3671,'Pivot price tier'!$C$8:$L$2245,10,0),"")</f>
        <v/>
      </c>
      <c r="Z3671" s="3" t="str">
        <f>IFERROR(VLOOKUP(A3671,'Pivot price tier by size'!$D$8:$M$2466,10,0),"")</f>
        <v/>
      </c>
      <c r="AA3671" s="3" t="str">
        <f>IFERROR(VLOOKUP(A3671,'Pivot category'!$B$8:$I$2191,8,0),"")</f>
        <v/>
      </c>
      <c r="AB3671" s="3" t="str">
        <f t="shared" si="57"/>
        <v>Bottom 5%</v>
      </c>
      <c r="AC3671"/>
      <c r="AD3671" s="3" t="s">
        <v>16451</v>
      </c>
      <c r="AE3671" s="3" t="s">
        <v>16575</v>
      </c>
    </row>
    <row r="3672" spans="1:31" hidden="1" x14ac:dyDescent="0.25">
      <c r="A3672" t="s">
        <v>11311</v>
      </c>
      <c r="B3672" t="s">
        <v>11395</v>
      </c>
      <c r="C3672" s="3" t="s">
        <v>32</v>
      </c>
      <c r="D3672" s="3" t="s">
        <v>10747</v>
      </c>
      <c r="E3672" s="3" t="s">
        <v>5150</v>
      </c>
      <c r="F3672" s="3">
        <v>10000</v>
      </c>
      <c r="G3672" s="34">
        <v>69.989999999999995</v>
      </c>
      <c r="H3672" s="3" t="s">
        <v>12622</v>
      </c>
      <c r="I3672" s="3" t="s">
        <v>15</v>
      </c>
      <c r="J3672" s="3" t="s">
        <v>15405</v>
      </c>
      <c r="K3672" s="3" t="s">
        <v>8260</v>
      </c>
      <c r="L3672" s="3" t="s">
        <v>68</v>
      </c>
      <c r="M3672" s="26">
        <v>44986</v>
      </c>
      <c r="N3672"/>
      <c r="O3672" s="3">
        <v>27</v>
      </c>
      <c r="P3672" s="34">
        <v>3819.48</v>
      </c>
      <c r="Q3672" s="34">
        <v>5399.46</v>
      </c>
      <c r="R3672" s="34">
        <v>-1579.98</v>
      </c>
      <c r="S3672" s="36">
        <v>-0.28999999999999998</v>
      </c>
      <c r="T3672" s="34">
        <v>141.46222222222221</v>
      </c>
      <c r="U3672" s="34">
        <v>12108.27</v>
      </c>
      <c r="V3672" s="34">
        <v>99.99</v>
      </c>
      <c r="W3672" s="34">
        <v>12008.28</v>
      </c>
      <c r="X3672" s="36">
        <v>120.09</v>
      </c>
      <c r="Y3672" s="3" t="str">
        <f>IFERROR(VLOOKUP(A3672,'Pivot price tier'!$C$8:$L$2245,10,0),"")</f>
        <v/>
      </c>
      <c r="Z3672" s="3" t="str">
        <f>IFERROR(VLOOKUP(A3672,'Pivot price tier by size'!$D$8:$M$2466,10,0),"")</f>
        <v/>
      </c>
      <c r="AA3672" s="3" t="str">
        <f>IFERROR(VLOOKUP(A3672,'Pivot category'!$B$8:$I$2191,8,0),"")</f>
        <v/>
      </c>
      <c r="AB3672" s="3" t="str">
        <f t="shared" si="57"/>
        <v>Bottom 5%</v>
      </c>
      <c r="AC3672"/>
      <c r="AD3672" s="3" t="s">
        <v>16451</v>
      </c>
      <c r="AE3672" s="3" t="s">
        <v>16575</v>
      </c>
    </row>
    <row r="3673" spans="1:31" hidden="1" x14ac:dyDescent="0.25">
      <c r="A3673" t="s">
        <v>9031</v>
      </c>
      <c r="B3673" t="s">
        <v>9030</v>
      </c>
      <c r="C3673" s="3" t="s">
        <v>32</v>
      </c>
      <c r="D3673" s="3" t="s">
        <v>8773</v>
      </c>
      <c r="E3673" s="3" t="s">
        <v>5150</v>
      </c>
      <c r="F3673" s="3">
        <v>7000</v>
      </c>
      <c r="G3673" s="34">
        <v>69.989999999999995</v>
      </c>
      <c r="H3673" s="3" t="s">
        <v>12</v>
      </c>
      <c r="I3673" s="3" t="s">
        <v>15</v>
      </c>
      <c r="J3673" s="3" t="s">
        <v>15405</v>
      </c>
      <c r="K3673" s="3" t="s">
        <v>8260</v>
      </c>
      <c r="L3673" s="3" t="s">
        <v>68</v>
      </c>
      <c r="M3673" s="26" t="s">
        <v>13873</v>
      </c>
      <c r="N3673"/>
      <c r="O3673" s="3">
        <v>12</v>
      </c>
      <c r="P3673" s="34">
        <v>6159.12</v>
      </c>
      <c r="Q3673" s="34">
        <v>20017.14</v>
      </c>
      <c r="R3673" s="34">
        <v>-13858.02</v>
      </c>
      <c r="S3673" s="36">
        <v>-0.69</v>
      </c>
      <c r="T3673" s="34">
        <v>513.26</v>
      </c>
      <c r="U3673" s="34">
        <v>69.989999999999995</v>
      </c>
      <c r="V3673" s="34">
        <v>279.95999999999998</v>
      </c>
      <c r="W3673" s="34">
        <v>-209.97</v>
      </c>
      <c r="X3673" s="36">
        <v>-0.75</v>
      </c>
      <c r="Y3673" s="3" t="str">
        <f>IFERROR(VLOOKUP(A3673,'Pivot price tier'!$C$8:$L$2245,10,0),"")</f>
        <v/>
      </c>
      <c r="Z3673" s="3" t="str">
        <f>IFERROR(VLOOKUP(A3673,'Pivot price tier by size'!$D$8:$M$2466,10,0),"")</f>
        <v/>
      </c>
      <c r="AA3673" s="3" t="str">
        <f>IFERROR(VLOOKUP(A3673,'Pivot category'!$B$8:$I$2191,8,0),"")</f>
        <v/>
      </c>
      <c r="AB3673" s="3" t="str">
        <f t="shared" si="57"/>
        <v>Bottom 5%</v>
      </c>
      <c r="AC3673"/>
      <c r="AD3673" s="3" t="s">
        <v>16451</v>
      </c>
      <c r="AE3673" s="3" t="s">
        <v>16575</v>
      </c>
    </row>
    <row r="3674" spans="1:31" hidden="1" x14ac:dyDescent="0.25">
      <c r="A3674" t="s">
        <v>12547</v>
      </c>
      <c r="B3674" t="s">
        <v>12548</v>
      </c>
      <c r="C3674" s="3" t="s">
        <v>32</v>
      </c>
      <c r="D3674" s="3" t="s">
        <v>11986</v>
      </c>
      <c r="E3674" s="3" t="s">
        <v>5150</v>
      </c>
      <c r="F3674" s="3">
        <v>10000</v>
      </c>
      <c r="G3674" s="34">
        <v>99.99</v>
      </c>
      <c r="H3674" s="3" t="s">
        <v>12</v>
      </c>
      <c r="I3674" s="3" t="s">
        <v>15</v>
      </c>
      <c r="J3674" s="3" t="s">
        <v>8261</v>
      </c>
      <c r="K3674" s="3" t="s">
        <v>8252</v>
      </c>
      <c r="L3674" s="3" t="s">
        <v>68</v>
      </c>
      <c r="M3674" s="26">
        <v>45261</v>
      </c>
      <c r="N3674"/>
      <c r="O3674" s="3">
        <v>3</v>
      </c>
      <c r="P3674" s="34">
        <v>99.99</v>
      </c>
      <c r="Q3674" s="34">
        <v>1899.81</v>
      </c>
      <c r="R3674" s="34">
        <v>-1799.82</v>
      </c>
      <c r="S3674" s="36">
        <v>-0.95</v>
      </c>
      <c r="T3674" s="34">
        <v>33.33</v>
      </c>
      <c r="U3674" s="34">
        <v>0</v>
      </c>
      <c r="V3674" s="34">
        <v>99.99</v>
      </c>
      <c r="W3674" s="34">
        <v>-99.99</v>
      </c>
      <c r="X3674" s="36">
        <v>-1</v>
      </c>
      <c r="Y3674" s="3" t="str">
        <f>IFERROR(VLOOKUP(A3674,'Pivot price tier'!$C$8:$L$2245,10,0),"")</f>
        <v>X</v>
      </c>
      <c r="Z3674" s="3" t="str">
        <f>IFERROR(VLOOKUP(A3674,'Pivot price tier by size'!$D$8:$M$2466,10,0),"")</f>
        <v>X</v>
      </c>
      <c r="AA3674" s="3" t="str">
        <f>IFERROR(VLOOKUP(A3674,'Pivot category'!$B$8:$I$2191,8,0),"")</f>
        <v>X</v>
      </c>
      <c r="AB3674" s="3" t="str">
        <f t="shared" si="57"/>
        <v>Bottom 5%</v>
      </c>
      <c r="AC3674"/>
      <c r="AD3674" s="3" t="s">
        <v>16451</v>
      </c>
      <c r="AE3674" s="3" t="s">
        <v>16575</v>
      </c>
    </row>
    <row r="3675" spans="1:31" hidden="1" x14ac:dyDescent="0.25">
      <c r="A3675" t="s">
        <v>10131</v>
      </c>
      <c r="B3675" t="s">
        <v>10132</v>
      </c>
      <c r="C3675" s="3" t="s">
        <v>32</v>
      </c>
      <c r="D3675" s="3" t="s">
        <v>10042</v>
      </c>
      <c r="E3675" s="3" t="s">
        <v>5150</v>
      </c>
      <c r="F3675" s="3">
        <v>7000</v>
      </c>
      <c r="G3675" s="34">
        <v>29.99</v>
      </c>
      <c r="H3675" s="3" t="s">
        <v>12</v>
      </c>
      <c r="I3675" s="3" t="s">
        <v>23</v>
      </c>
      <c r="J3675" s="3" t="s">
        <v>8256</v>
      </c>
      <c r="K3675" s="3" t="s">
        <v>8252</v>
      </c>
      <c r="L3675" s="3" t="s">
        <v>8255</v>
      </c>
      <c r="M3675" s="26" t="s">
        <v>13873</v>
      </c>
      <c r="N3675"/>
      <c r="O3675" s="3">
        <v>8</v>
      </c>
      <c r="P3675" s="34">
        <v>16055.98</v>
      </c>
      <c r="Q3675" s="34">
        <v>21370.3</v>
      </c>
      <c r="R3675" s="34">
        <v>-5314.32</v>
      </c>
      <c r="S3675" s="36">
        <v>-0.25</v>
      </c>
      <c r="T3675" s="34">
        <v>2006.9974999999999</v>
      </c>
      <c r="U3675" s="34">
        <v>4838.9399999999996</v>
      </c>
      <c r="V3675" s="34">
        <v>5296.07</v>
      </c>
      <c r="W3675" s="34">
        <v>-457.13</v>
      </c>
      <c r="X3675" s="36">
        <v>-0.09</v>
      </c>
      <c r="Y3675" s="3" t="str">
        <f>IFERROR(VLOOKUP(A3675,'Pivot price tier'!$C$8:$L$2245,10,0),"")</f>
        <v/>
      </c>
      <c r="Z3675" s="3" t="str">
        <f>IFERROR(VLOOKUP(A3675,'Pivot price tier by size'!$D$8:$M$2466,10,0),"")</f>
        <v/>
      </c>
      <c r="AA3675" s="3" t="str">
        <f>IFERROR(VLOOKUP(A3675,'Pivot category'!$B$8:$I$2191,8,0),"")</f>
        <v/>
      </c>
      <c r="AB3675" s="3" t="str">
        <f t="shared" si="57"/>
        <v>Bottom 5%</v>
      </c>
      <c r="AC3675"/>
      <c r="AD3675" s="3" t="s">
        <v>16451</v>
      </c>
      <c r="AE3675" s="3" t="s">
        <v>16575</v>
      </c>
    </row>
    <row r="3676" spans="1:31" hidden="1" x14ac:dyDescent="0.25">
      <c r="A3676" t="s">
        <v>11181</v>
      </c>
      <c r="B3676" t="s">
        <v>11182</v>
      </c>
      <c r="C3676" s="3" t="s">
        <v>32</v>
      </c>
      <c r="D3676" s="3" t="s">
        <v>10958</v>
      </c>
      <c r="E3676" s="3" t="s">
        <v>5150</v>
      </c>
      <c r="F3676" s="3">
        <v>10000</v>
      </c>
      <c r="G3676" s="34">
        <v>59.99</v>
      </c>
      <c r="H3676" s="3" t="s">
        <v>12622</v>
      </c>
      <c r="I3676" s="3" t="s">
        <v>15</v>
      </c>
      <c r="J3676" s="3" t="s">
        <v>8259</v>
      </c>
      <c r="K3676" s="3" t="s">
        <v>8264</v>
      </c>
      <c r="L3676" s="3" t="s">
        <v>68</v>
      </c>
      <c r="M3676" s="26" t="s">
        <v>13873</v>
      </c>
      <c r="N3676"/>
      <c r="O3676" s="3">
        <v>12</v>
      </c>
      <c r="P3676" s="34">
        <v>6058.99</v>
      </c>
      <c r="Q3676" s="34">
        <v>6039.19</v>
      </c>
      <c r="R3676" s="34">
        <v>19.8</v>
      </c>
      <c r="S3676" s="36">
        <v>0</v>
      </c>
      <c r="T3676" s="34">
        <v>504.9158333333333</v>
      </c>
      <c r="U3676" s="34">
        <v>3719.38</v>
      </c>
      <c r="V3676" s="34">
        <v>2519.6799999999998</v>
      </c>
      <c r="W3676" s="34">
        <v>1199.7</v>
      </c>
      <c r="X3676" s="36">
        <v>0.48</v>
      </c>
      <c r="Y3676" s="3" t="str">
        <f>IFERROR(VLOOKUP(A3676,'Pivot price tier'!$C$8:$L$2245,10,0),"")</f>
        <v/>
      </c>
      <c r="Z3676" s="3" t="str">
        <f>IFERROR(VLOOKUP(A3676,'Pivot price tier by size'!$D$8:$M$2466,10,0),"")</f>
        <v/>
      </c>
      <c r="AA3676" s="3" t="str">
        <f>IFERROR(VLOOKUP(A3676,'Pivot category'!$B$8:$I$2191,8,0),"")</f>
        <v/>
      </c>
      <c r="AB3676" s="3" t="str">
        <f t="shared" si="57"/>
        <v>Bottom 5%</v>
      </c>
      <c r="AC3676"/>
      <c r="AD3676" s="3" t="s">
        <v>11231</v>
      </c>
      <c r="AE3676" s="3" t="s">
        <v>14090</v>
      </c>
    </row>
    <row r="3677" spans="1:31" hidden="1" x14ac:dyDescent="0.25">
      <c r="A3677" t="s">
        <v>14280</v>
      </c>
      <c r="B3677" t="s">
        <v>14281</v>
      </c>
      <c r="C3677" s="3" t="s">
        <v>32</v>
      </c>
      <c r="D3677" s="3" t="s">
        <v>14164</v>
      </c>
      <c r="E3677" s="3" t="s">
        <v>5150</v>
      </c>
      <c r="F3677" s="3">
        <v>10000</v>
      </c>
      <c r="G3677" s="34">
        <v>69.989999999999995</v>
      </c>
      <c r="H3677" s="3" t="s">
        <v>12</v>
      </c>
      <c r="I3677" s="3" t="s">
        <v>15</v>
      </c>
      <c r="J3677" s="3" t="s">
        <v>15405</v>
      </c>
      <c r="K3677" s="3" t="s">
        <v>8252</v>
      </c>
      <c r="L3677" s="3" t="s">
        <v>68</v>
      </c>
      <c r="M3677" s="26">
        <v>45627</v>
      </c>
      <c r="N3677"/>
      <c r="O3677" s="3">
        <v>25</v>
      </c>
      <c r="P3677" s="34">
        <v>14088.02</v>
      </c>
      <c r="Q3677" s="34">
        <v>22557.18</v>
      </c>
      <c r="R3677" s="34">
        <v>-8469.16</v>
      </c>
      <c r="S3677" s="36">
        <v>-0.38</v>
      </c>
      <c r="T3677" s="34">
        <v>563.52080000000001</v>
      </c>
      <c r="U3677" s="34">
        <v>139.97999999999999</v>
      </c>
      <c r="V3677" s="34">
        <v>14078.24</v>
      </c>
      <c r="W3677" s="34">
        <v>-13938.26</v>
      </c>
      <c r="X3677" s="36">
        <v>-0.99</v>
      </c>
      <c r="Y3677" s="3" t="str">
        <f>IFERROR(VLOOKUP(A3677,'Pivot price tier'!$C$8:$L$2245,10,0),"")</f>
        <v>X</v>
      </c>
      <c r="Z3677" s="3" t="str">
        <f>IFERROR(VLOOKUP(A3677,'Pivot price tier by size'!$D$8:$M$2466,10,0),"")</f>
        <v xml:space="preserve"> </v>
      </c>
      <c r="AA3677" s="3" t="str">
        <f>IFERROR(VLOOKUP(A3677,'Pivot category'!$B$8:$I$2191,8,0),"")</f>
        <v>X</v>
      </c>
      <c r="AB3677" s="3" t="str">
        <f t="shared" si="57"/>
        <v>Bottom 5%</v>
      </c>
      <c r="AC3677"/>
      <c r="AD3677" s="3" t="s">
        <v>11231</v>
      </c>
      <c r="AE3677" s="3" t="s">
        <v>14090</v>
      </c>
    </row>
    <row r="3678" spans="1:31" hidden="1" x14ac:dyDescent="0.25">
      <c r="A3678" t="s">
        <v>6793</v>
      </c>
      <c r="B3678" t="s">
        <v>5107</v>
      </c>
      <c r="C3678" s="3" t="s">
        <v>32</v>
      </c>
      <c r="D3678" s="3" t="s">
        <v>5074</v>
      </c>
      <c r="E3678" s="3" t="s">
        <v>5150</v>
      </c>
      <c r="F3678" s="3">
        <v>7000</v>
      </c>
      <c r="G3678" s="34">
        <v>69.989999999999995</v>
      </c>
      <c r="H3678" s="3" t="s">
        <v>12</v>
      </c>
      <c r="I3678" s="3" t="s">
        <v>15</v>
      </c>
      <c r="J3678" s="3" t="s">
        <v>15405</v>
      </c>
      <c r="K3678" s="3" t="s">
        <v>8260</v>
      </c>
      <c r="L3678" s="3" t="s">
        <v>68</v>
      </c>
      <c r="M3678" s="26" t="s">
        <v>13873</v>
      </c>
      <c r="N3678"/>
      <c r="O3678" s="3">
        <v>19</v>
      </c>
      <c r="P3678" s="34">
        <v>7908.87</v>
      </c>
      <c r="Q3678" s="34"/>
      <c r="R3678" s="34">
        <v>7908.87</v>
      </c>
      <c r="T3678" s="34">
        <v>416.25631578947366</v>
      </c>
      <c r="U3678" s="34">
        <v>8748.75</v>
      </c>
      <c r="V3678" s="34">
        <v>0</v>
      </c>
      <c r="W3678" s="34">
        <v>8748.75</v>
      </c>
      <c r="X3678" s="36">
        <v>0</v>
      </c>
      <c r="Y3678" s="3" t="str">
        <f>IFERROR(VLOOKUP(A3678,'Pivot price tier'!$C$8:$L$2245,10,0),"")</f>
        <v/>
      </c>
      <c r="Z3678" s="3" t="str">
        <f>IFERROR(VLOOKUP(A3678,'Pivot price tier by size'!$D$8:$M$2466,10,0),"")</f>
        <v/>
      </c>
      <c r="AA3678" s="3" t="str">
        <f>IFERROR(VLOOKUP(A3678,'Pivot category'!$B$8:$I$2191,8,0),"")</f>
        <v/>
      </c>
      <c r="AB3678" s="3" t="str">
        <f t="shared" si="57"/>
        <v>Bottom 5%</v>
      </c>
      <c r="AC3678"/>
      <c r="AD3678" s="3" t="s">
        <v>11231</v>
      </c>
      <c r="AE3678" s="3" t="s">
        <v>14090</v>
      </c>
    </row>
    <row r="3679" spans="1:31" hidden="1" x14ac:dyDescent="0.25">
      <c r="A3679" t="s">
        <v>15381</v>
      </c>
      <c r="B3679" t="s">
        <v>15382</v>
      </c>
      <c r="C3679" s="3" t="s">
        <v>32</v>
      </c>
      <c r="D3679" s="3" t="s">
        <v>15149</v>
      </c>
      <c r="E3679" s="3" t="s">
        <v>5150</v>
      </c>
      <c r="F3679" s="3">
        <v>10000</v>
      </c>
      <c r="G3679" s="34">
        <v>79.989999999999995</v>
      </c>
      <c r="H3679" s="3" t="s">
        <v>12</v>
      </c>
      <c r="I3679" s="3" t="s">
        <v>15</v>
      </c>
      <c r="J3679" s="3" t="s">
        <v>15405</v>
      </c>
      <c r="K3679" s="3" t="s">
        <v>8252</v>
      </c>
      <c r="L3679" s="3" t="s">
        <v>68</v>
      </c>
      <c r="M3679" s="26">
        <v>45839</v>
      </c>
      <c r="N3679"/>
      <c r="O3679" s="3">
        <v>16</v>
      </c>
      <c r="P3679" s="34">
        <v>24866.86</v>
      </c>
      <c r="Q3679" s="34">
        <v>7768.98</v>
      </c>
      <c r="R3679" s="34">
        <v>17097.88</v>
      </c>
      <c r="S3679" s="36">
        <v>2.2000000000000002</v>
      </c>
      <c r="T3679" s="34">
        <v>1554.17875</v>
      </c>
      <c r="U3679" s="34">
        <v>1359.81</v>
      </c>
      <c r="V3679" s="34">
        <v>9008.84</v>
      </c>
      <c r="W3679" s="34">
        <v>-7649.03</v>
      </c>
      <c r="X3679" s="36">
        <v>-0.85</v>
      </c>
      <c r="Y3679" s="3" t="str">
        <f>IFERROR(VLOOKUP(A3679,'Pivot price tier'!$C$8:$L$2245,10,0),"")</f>
        <v xml:space="preserve"> </v>
      </c>
      <c r="Z3679" s="3" t="str">
        <f>IFERROR(VLOOKUP(A3679,'Pivot price tier by size'!$D$8:$M$2466,10,0),"")</f>
        <v xml:space="preserve"> </v>
      </c>
      <c r="AA3679" s="3" t="str">
        <f>IFERROR(VLOOKUP(A3679,'Pivot category'!$B$8:$I$2191,8,0),"")</f>
        <v>X</v>
      </c>
      <c r="AB3679" s="3" t="str">
        <f t="shared" si="57"/>
        <v>Bottom 5%</v>
      </c>
      <c r="AC3679"/>
      <c r="AD3679" s="3" t="s">
        <v>11231</v>
      </c>
      <c r="AE3679" s="3" t="s">
        <v>14090</v>
      </c>
    </row>
    <row r="3680" spans="1:31" hidden="1" x14ac:dyDescent="0.25">
      <c r="A3680" t="s">
        <v>9568</v>
      </c>
      <c r="B3680" t="s">
        <v>13213</v>
      </c>
      <c r="C3680" s="3" t="s">
        <v>32</v>
      </c>
      <c r="D3680" s="3" t="s">
        <v>5306</v>
      </c>
      <c r="E3680" s="3" t="s">
        <v>5150</v>
      </c>
      <c r="F3680" s="3">
        <v>9000</v>
      </c>
      <c r="G3680" s="34">
        <v>109.99</v>
      </c>
      <c r="H3680" s="3" t="s">
        <v>12</v>
      </c>
      <c r="I3680" s="3" t="s">
        <v>74</v>
      </c>
      <c r="J3680" s="3" t="s">
        <v>8259</v>
      </c>
      <c r="K3680" s="3" t="s">
        <v>8260</v>
      </c>
      <c r="L3680" s="3" t="s">
        <v>68</v>
      </c>
      <c r="M3680" s="26">
        <v>45474</v>
      </c>
      <c r="N3680"/>
      <c r="O3680" s="3" t="s">
        <v>78</v>
      </c>
      <c r="P3680" s="34"/>
      <c r="Q3680" s="34">
        <v>5609.49</v>
      </c>
      <c r="R3680" s="34">
        <v>-5609.49</v>
      </c>
      <c r="S3680" s="36">
        <v>-1</v>
      </c>
      <c r="T3680" s="34" t="s">
        <v>78</v>
      </c>
      <c r="U3680" s="34">
        <v>0</v>
      </c>
      <c r="V3680" s="34">
        <v>12098.9</v>
      </c>
      <c r="W3680" s="34">
        <v>-12098.9</v>
      </c>
      <c r="X3680" s="36">
        <v>-1</v>
      </c>
      <c r="Y3680" s="3" t="str">
        <f>IFERROR(VLOOKUP(A3680,'Pivot price tier'!$C$8:$L$2245,10,0),"")</f>
        <v/>
      </c>
      <c r="Z3680" s="3" t="str">
        <f>IFERROR(VLOOKUP(A3680,'Pivot price tier by size'!$D$8:$M$2466,10,0),"")</f>
        <v/>
      </c>
      <c r="AA3680" s="3" t="str">
        <f>IFERROR(VLOOKUP(A3680,'Pivot category'!$B$8:$I$2191,8,0),"")</f>
        <v/>
      </c>
      <c r="AB3680" s="3" t="str">
        <f t="shared" si="57"/>
        <v>Bottom 5%</v>
      </c>
      <c r="AC3680"/>
      <c r="AD3680" s="3" t="s">
        <v>16451</v>
      </c>
      <c r="AE3680" s="3" t="s">
        <v>14089</v>
      </c>
    </row>
    <row r="3681" spans="1:31" hidden="1" x14ac:dyDescent="0.25">
      <c r="A3681" t="s">
        <v>15675</v>
      </c>
      <c r="B3681" t="s">
        <v>15676</v>
      </c>
      <c r="C3681" s="3" t="s">
        <v>32</v>
      </c>
      <c r="D3681" s="3" t="s">
        <v>15136</v>
      </c>
      <c r="E3681" s="3" t="s">
        <v>5150</v>
      </c>
      <c r="F3681" s="3">
        <v>10000</v>
      </c>
      <c r="G3681" s="34">
        <v>129.99</v>
      </c>
      <c r="H3681" s="3" t="s">
        <v>12</v>
      </c>
      <c r="I3681" s="3" t="s">
        <v>74</v>
      </c>
      <c r="J3681" s="3" t="s">
        <v>8259</v>
      </c>
      <c r="K3681" s="3" t="s">
        <v>8252</v>
      </c>
      <c r="L3681" s="3" t="s">
        <v>68</v>
      </c>
      <c r="M3681" s="26">
        <v>45901</v>
      </c>
      <c r="N3681"/>
      <c r="O3681" s="3">
        <v>0</v>
      </c>
      <c r="P3681" s="34">
        <v>65514.96</v>
      </c>
      <c r="Q3681" s="34"/>
      <c r="R3681" s="34">
        <v>65514.96</v>
      </c>
      <c r="T3681" s="34" t="s">
        <v>78</v>
      </c>
      <c r="U3681" s="34">
        <v>20148.45</v>
      </c>
      <c r="V3681" s="34">
        <v>0</v>
      </c>
      <c r="W3681" s="34">
        <v>20148.45</v>
      </c>
      <c r="X3681" s="36">
        <v>0</v>
      </c>
      <c r="Y3681" s="3" t="str">
        <f>IFERROR(VLOOKUP(A3681,'Pivot price tier'!$C$8:$L$2245,10,0),"")</f>
        <v>X</v>
      </c>
      <c r="Z3681" s="3" t="str">
        <f>IFERROR(VLOOKUP(A3681,'Pivot price tier by size'!$D$8:$M$2466,10,0),"")</f>
        <v>X</v>
      </c>
      <c r="AA3681" s="3" t="str">
        <f>IFERROR(VLOOKUP(A3681,'Pivot category'!$B$8:$I$2191,8,0),"")</f>
        <v xml:space="preserve"> </v>
      </c>
      <c r="AB3681" s="3" t="str">
        <f t="shared" si="57"/>
        <v/>
      </c>
      <c r="AC3681"/>
      <c r="AD3681" s="3" t="s">
        <v>16451</v>
      </c>
      <c r="AE3681" s="3" t="s">
        <v>14089</v>
      </c>
    </row>
    <row r="3682" spans="1:31" hidden="1" x14ac:dyDescent="0.25">
      <c r="A3682" t="s">
        <v>14938</v>
      </c>
      <c r="B3682" t="s">
        <v>14939</v>
      </c>
      <c r="C3682" s="3" t="s">
        <v>10509</v>
      </c>
      <c r="D3682" s="3" t="s">
        <v>14665</v>
      </c>
      <c r="E3682" s="3" t="s">
        <v>5150</v>
      </c>
      <c r="F3682" s="3">
        <v>70000</v>
      </c>
      <c r="G3682" s="34">
        <v>59.99</v>
      </c>
      <c r="H3682" s="3" t="s">
        <v>12</v>
      </c>
      <c r="I3682" s="3" t="s">
        <v>15</v>
      </c>
      <c r="J3682" s="3" t="s">
        <v>8259</v>
      </c>
      <c r="K3682" s="3" t="s">
        <v>8252</v>
      </c>
      <c r="L3682" s="3" t="s">
        <v>68</v>
      </c>
      <c r="M3682" s="26">
        <v>45778</v>
      </c>
      <c r="N3682"/>
      <c r="O3682" s="3">
        <v>12</v>
      </c>
      <c r="P3682" s="34">
        <v>220223.29</v>
      </c>
      <c r="Q3682" s="34"/>
      <c r="R3682" s="34">
        <v>220223.29</v>
      </c>
      <c r="T3682" s="34">
        <v>18351.940833333334</v>
      </c>
      <c r="U3682" s="34">
        <v>28075.32</v>
      </c>
      <c r="V3682" s="34">
        <v>0</v>
      </c>
      <c r="W3682" s="34">
        <v>28075.32</v>
      </c>
      <c r="X3682" s="36">
        <v>0</v>
      </c>
      <c r="Y3682" s="3" t="str">
        <f>IFERROR(VLOOKUP(A3682,'Pivot price tier'!$C$8:$L$2245,10,0),"")</f>
        <v xml:space="preserve"> </v>
      </c>
      <c r="Z3682" s="3" t="str">
        <f>IFERROR(VLOOKUP(A3682,'Pivot price tier by size'!$D$8:$M$2466,10,0),"")</f>
        <v xml:space="preserve"> </v>
      </c>
      <c r="AA3682" s="3" t="str">
        <f>IFERROR(VLOOKUP(A3682,'Pivot category'!$B$8:$I$2191,8,0),"")</f>
        <v xml:space="preserve"> </v>
      </c>
      <c r="AB3682" s="3" t="str">
        <f t="shared" si="57"/>
        <v/>
      </c>
      <c r="AC3682"/>
      <c r="AD3682" s="3" t="s">
        <v>16451</v>
      </c>
      <c r="AE3682" s="3" t="s">
        <v>14089</v>
      </c>
    </row>
    <row r="3683" spans="1:31" hidden="1" x14ac:dyDescent="0.25">
      <c r="A3683" t="s">
        <v>12170</v>
      </c>
      <c r="B3683" t="s">
        <v>12171</v>
      </c>
      <c r="C3683" s="3" t="s">
        <v>32</v>
      </c>
      <c r="D3683" s="3" t="s">
        <v>12237</v>
      </c>
      <c r="E3683" s="3" t="s">
        <v>5150</v>
      </c>
      <c r="F3683" s="3">
        <v>7000</v>
      </c>
      <c r="G3683" s="34">
        <v>139.99</v>
      </c>
      <c r="H3683" s="3" t="s">
        <v>12</v>
      </c>
      <c r="I3683" s="3" t="s">
        <v>74</v>
      </c>
      <c r="J3683" s="3" t="s">
        <v>8259</v>
      </c>
      <c r="K3683" s="3" t="s">
        <v>8252</v>
      </c>
      <c r="L3683" s="3" t="s">
        <v>68</v>
      </c>
      <c r="M3683" s="26">
        <v>45231</v>
      </c>
      <c r="N3683"/>
      <c r="O3683" s="3" t="s">
        <v>78</v>
      </c>
      <c r="P3683" s="34"/>
      <c r="Q3683" s="34">
        <v>839.94</v>
      </c>
      <c r="R3683" s="34">
        <v>-839.94</v>
      </c>
      <c r="S3683" s="36">
        <v>-1</v>
      </c>
      <c r="T3683" s="34" t="s">
        <v>78</v>
      </c>
      <c r="U3683" s="34" t="s">
        <v>78</v>
      </c>
      <c r="V3683" s="34" t="s">
        <v>78</v>
      </c>
      <c r="W3683" s="34" t="s">
        <v>78</v>
      </c>
      <c r="X3683" s="36" t="s">
        <v>78</v>
      </c>
      <c r="Y3683" s="3" t="str">
        <f>IFERROR(VLOOKUP(A3683,'Pivot price tier'!$C$8:$L$2245,10,0),"")</f>
        <v>X</v>
      </c>
      <c r="Z3683" s="3" t="str">
        <f>IFERROR(VLOOKUP(A3683,'Pivot price tier by size'!$D$8:$M$2466,10,0),"")</f>
        <v>X</v>
      </c>
      <c r="AA3683" s="3" t="str">
        <f>IFERROR(VLOOKUP(A3683,'Pivot category'!$B$8:$I$2191,8,0),"")</f>
        <v>X</v>
      </c>
      <c r="AB3683" s="3" t="str">
        <f t="shared" si="57"/>
        <v>Bottom 5%</v>
      </c>
      <c r="AC3683"/>
      <c r="AD3683" s="3" t="s">
        <v>16451</v>
      </c>
      <c r="AE3683" s="3" t="s">
        <v>14089</v>
      </c>
    </row>
    <row r="3684" spans="1:31" hidden="1" x14ac:dyDescent="0.25">
      <c r="A3684" t="s">
        <v>13590</v>
      </c>
      <c r="B3684" t="s">
        <v>13591</v>
      </c>
      <c r="C3684" s="3" t="s">
        <v>32</v>
      </c>
      <c r="D3684" s="3" t="s">
        <v>13362</v>
      </c>
      <c r="E3684" s="3" t="s">
        <v>5150</v>
      </c>
      <c r="F3684" s="3">
        <v>10000</v>
      </c>
      <c r="G3684" s="34">
        <v>139.99</v>
      </c>
      <c r="H3684" s="3" t="s">
        <v>12</v>
      </c>
      <c r="I3684" s="3" t="s">
        <v>74</v>
      </c>
      <c r="J3684" s="3" t="s">
        <v>8259</v>
      </c>
      <c r="K3684" s="3" t="s">
        <v>8252</v>
      </c>
      <c r="L3684" s="3" t="s">
        <v>68</v>
      </c>
      <c r="M3684" s="26">
        <v>45505</v>
      </c>
      <c r="N3684"/>
      <c r="O3684" s="3" t="s">
        <v>78</v>
      </c>
      <c r="P3684" s="34"/>
      <c r="Q3684" s="34">
        <v>19878.580000000002</v>
      </c>
      <c r="R3684" s="34">
        <v>-19878.580000000002</v>
      </c>
      <c r="S3684" s="36">
        <v>-1</v>
      </c>
      <c r="T3684" s="34" t="s">
        <v>78</v>
      </c>
      <c r="U3684" s="34">
        <v>139.99</v>
      </c>
      <c r="V3684" s="34">
        <v>7559.46</v>
      </c>
      <c r="W3684" s="34">
        <v>-7419.47</v>
      </c>
      <c r="X3684" s="36">
        <v>-0.98</v>
      </c>
      <c r="Y3684" s="3" t="str">
        <f>IFERROR(VLOOKUP(A3684,'Pivot price tier'!$C$8:$L$2245,10,0),"")</f>
        <v>X</v>
      </c>
      <c r="Z3684" s="3" t="str">
        <f>IFERROR(VLOOKUP(A3684,'Pivot price tier by size'!$D$8:$M$2466,10,0),"")</f>
        <v>X</v>
      </c>
      <c r="AA3684" s="3" t="str">
        <f>IFERROR(VLOOKUP(A3684,'Pivot category'!$B$8:$I$2191,8,0),"")</f>
        <v>X</v>
      </c>
      <c r="AB3684" s="3" t="str">
        <f t="shared" si="57"/>
        <v>Bottom 5%</v>
      </c>
      <c r="AC3684"/>
      <c r="AD3684" s="3" t="s">
        <v>16451</v>
      </c>
      <c r="AE3684" s="3" t="s">
        <v>14089</v>
      </c>
    </row>
    <row r="3685" spans="1:31" hidden="1" x14ac:dyDescent="0.25">
      <c r="A3685" t="s">
        <v>14940</v>
      </c>
      <c r="B3685" t="s">
        <v>14941</v>
      </c>
      <c r="C3685" s="3" t="s">
        <v>32</v>
      </c>
      <c r="D3685" s="3" t="s">
        <v>14359</v>
      </c>
      <c r="E3685" s="3" t="s">
        <v>5150</v>
      </c>
      <c r="F3685" s="3">
        <v>10000</v>
      </c>
      <c r="G3685" s="34">
        <v>154.99</v>
      </c>
      <c r="H3685" s="3" t="s">
        <v>12</v>
      </c>
      <c r="I3685" s="3" t="s">
        <v>74</v>
      </c>
      <c r="J3685" s="3" t="s">
        <v>8259</v>
      </c>
      <c r="K3685" s="3" t="s">
        <v>8252</v>
      </c>
      <c r="L3685" s="3" t="s">
        <v>68</v>
      </c>
      <c r="M3685" s="26">
        <v>45778</v>
      </c>
      <c r="N3685"/>
      <c r="O3685" s="3" t="s">
        <v>78</v>
      </c>
      <c r="P3685" s="34">
        <v>6199.6</v>
      </c>
      <c r="Q3685" s="34">
        <v>10229.34</v>
      </c>
      <c r="R3685" s="34">
        <v>-4029.74</v>
      </c>
      <c r="S3685" s="36">
        <v>-0.39</v>
      </c>
      <c r="T3685" s="34" t="s">
        <v>78</v>
      </c>
      <c r="U3685" s="34">
        <v>3099.8</v>
      </c>
      <c r="V3685" s="34">
        <v>929.94</v>
      </c>
      <c r="W3685" s="34">
        <v>2169.86</v>
      </c>
      <c r="X3685" s="36">
        <v>2.33</v>
      </c>
      <c r="Y3685" s="3" t="str">
        <f>IFERROR(VLOOKUP(A3685,'Pivot price tier'!$C$8:$L$2245,10,0),"")</f>
        <v>X</v>
      </c>
      <c r="Z3685" s="3" t="str">
        <f>IFERROR(VLOOKUP(A3685,'Pivot price tier by size'!$D$8:$M$2466,10,0),"")</f>
        <v>X</v>
      </c>
      <c r="AA3685" s="3" t="str">
        <f>IFERROR(VLOOKUP(A3685,'Pivot category'!$B$8:$I$2191,8,0),"")</f>
        <v>X</v>
      </c>
      <c r="AB3685" s="3" t="str">
        <f t="shared" si="57"/>
        <v>Bottom 5%</v>
      </c>
      <c r="AC3685"/>
      <c r="AD3685" s="3" t="s">
        <v>16451</v>
      </c>
      <c r="AE3685" s="3" t="s">
        <v>14089</v>
      </c>
    </row>
    <row r="3686" spans="1:31" hidden="1" x14ac:dyDescent="0.25">
      <c r="A3686" t="s">
        <v>16425</v>
      </c>
      <c r="B3686" t="s">
        <v>16426</v>
      </c>
      <c r="C3686" s="3" t="s">
        <v>32</v>
      </c>
      <c r="D3686" s="3" t="s">
        <v>16299</v>
      </c>
      <c r="E3686" s="3" t="s">
        <v>5150</v>
      </c>
      <c r="F3686" s="3">
        <v>10000</v>
      </c>
      <c r="G3686" s="34">
        <v>159.99</v>
      </c>
      <c r="H3686" s="3" t="s">
        <v>12</v>
      </c>
      <c r="I3686" s="3" t="s">
        <v>74</v>
      </c>
      <c r="J3686" s="3" t="s">
        <v>8259</v>
      </c>
      <c r="K3686" s="3" t="s">
        <v>8252</v>
      </c>
      <c r="L3686" s="3" t="s">
        <v>68</v>
      </c>
      <c r="M3686" s="26">
        <v>46082</v>
      </c>
      <c r="N3686"/>
      <c r="O3686" s="3">
        <v>2</v>
      </c>
      <c r="P3686" s="34">
        <v>21118.68</v>
      </c>
      <c r="Q3686" s="34"/>
      <c r="R3686" s="34">
        <v>21118.68</v>
      </c>
      <c r="T3686" s="34">
        <v>10559.34</v>
      </c>
      <c r="U3686" s="34" t="s">
        <v>78</v>
      </c>
      <c r="V3686" s="34" t="s">
        <v>78</v>
      </c>
      <c r="W3686" s="34" t="s">
        <v>78</v>
      </c>
      <c r="X3686" s="36" t="s">
        <v>78</v>
      </c>
      <c r="Y3686" s="3" t="str">
        <f>IFERROR(VLOOKUP(A3686,'Pivot price tier'!$C$8:$L$2245,10,0),"")</f>
        <v xml:space="preserve"> </v>
      </c>
      <c r="Z3686" s="3" t="str">
        <f>IFERROR(VLOOKUP(A3686,'Pivot price tier by size'!$D$8:$M$2466,10,0),"")</f>
        <v xml:space="preserve"> </v>
      </c>
      <c r="AA3686" s="3" t="str">
        <f>IFERROR(VLOOKUP(A3686,'Pivot category'!$B$8:$I$2191,8,0),"")</f>
        <v>X</v>
      </c>
      <c r="AB3686" s="3" t="str">
        <f t="shared" si="57"/>
        <v>Bottom 5%</v>
      </c>
      <c r="AC3686"/>
      <c r="AD3686" s="3" t="s">
        <v>16451</v>
      </c>
      <c r="AE3686" s="3" t="s">
        <v>14089</v>
      </c>
    </row>
    <row r="3687" spans="1:31" hidden="1" x14ac:dyDescent="0.25">
      <c r="A3687" t="s">
        <v>11396</v>
      </c>
      <c r="B3687" t="s">
        <v>5060</v>
      </c>
      <c r="C3687" s="3" t="s">
        <v>32</v>
      </c>
      <c r="D3687" s="3" t="s">
        <v>5075</v>
      </c>
      <c r="E3687" s="3" t="s">
        <v>5150</v>
      </c>
      <c r="F3687" s="3">
        <v>9000</v>
      </c>
      <c r="G3687" s="34">
        <v>199.99</v>
      </c>
      <c r="H3687" s="3" t="s">
        <v>12</v>
      </c>
      <c r="I3687" s="3" t="s">
        <v>74</v>
      </c>
      <c r="J3687" s="3" t="s">
        <v>8259</v>
      </c>
      <c r="K3687" s="3" t="s">
        <v>8260</v>
      </c>
      <c r="L3687" s="3" t="s">
        <v>68</v>
      </c>
      <c r="M3687" s="26">
        <v>46054</v>
      </c>
      <c r="N3687"/>
      <c r="O3687" s="3" t="s">
        <v>78</v>
      </c>
      <c r="P3687" s="34">
        <v>799.96</v>
      </c>
      <c r="Q3687" s="34"/>
      <c r="R3687" s="34">
        <v>799.96</v>
      </c>
      <c r="T3687" s="34" t="s">
        <v>78</v>
      </c>
      <c r="U3687" s="34" t="s">
        <v>78</v>
      </c>
      <c r="V3687" s="34" t="s">
        <v>78</v>
      </c>
      <c r="W3687" s="34" t="s">
        <v>78</v>
      </c>
      <c r="X3687" s="36" t="s">
        <v>78</v>
      </c>
      <c r="Y3687" s="3" t="str">
        <f>IFERROR(VLOOKUP(A3687,'Pivot price tier'!$C$8:$L$2245,10,0),"")</f>
        <v/>
      </c>
      <c r="Z3687" s="3" t="str">
        <f>IFERROR(VLOOKUP(A3687,'Pivot price tier by size'!$D$8:$M$2466,10,0),"")</f>
        <v/>
      </c>
      <c r="AA3687" s="3" t="str">
        <f>IFERROR(VLOOKUP(A3687,'Pivot category'!$B$8:$I$2191,8,0),"")</f>
        <v/>
      </c>
      <c r="AB3687" s="3" t="str">
        <f t="shared" si="57"/>
        <v>Bottom 5%</v>
      </c>
      <c r="AC3687"/>
      <c r="AD3687" s="3" t="s">
        <v>16451</v>
      </c>
      <c r="AE3687" s="3" t="s">
        <v>14089</v>
      </c>
    </row>
    <row r="3688" spans="1:31" hidden="1" x14ac:dyDescent="0.25">
      <c r="A3688" t="s">
        <v>11397</v>
      </c>
      <c r="B3688" t="s">
        <v>11183</v>
      </c>
      <c r="C3688" s="3" t="s">
        <v>32</v>
      </c>
      <c r="D3688" s="3" t="s">
        <v>11073</v>
      </c>
      <c r="E3688" s="3" t="s">
        <v>5150</v>
      </c>
      <c r="F3688" s="3">
        <v>10000</v>
      </c>
      <c r="G3688" s="34">
        <v>239.99</v>
      </c>
      <c r="H3688" s="3" t="s">
        <v>12</v>
      </c>
      <c r="I3688" s="3" t="s">
        <v>74</v>
      </c>
      <c r="J3688" s="3" t="s">
        <v>8259</v>
      </c>
      <c r="K3688" s="3" t="s">
        <v>8264</v>
      </c>
      <c r="L3688" s="3" t="s">
        <v>68</v>
      </c>
      <c r="M3688" s="26" t="s">
        <v>13873</v>
      </c>
      <c r="N3688"/>
      <c r="O3688" s="3" t="s">
        <v>78</v>
      </c>
      <c r="P3688" s="34"/>
      <c r="Q3688" s="34">
        <v>479.98</v>
      </c>
      <c r="R3688" s="34">
        <v>-479.98</v>
      </c>
      <c r="S3688" s="36">
        <v>-1</v>
      </c>
      <c r="T3688" s="34" t="s">
        <v>78</v>
      </c>
      <c r="U3688" s="34" t="s">
        <v>78</v>
      </c>
      <c r="V3688" s="34" t="s">
        <v>78</v>
      </c>
      <c r="W3688" s="34" t="s">
        <v>78</v>
      </c>
      <c r="X3688" s="36" t="s">
        <v>78</v>
      </c>
      <c r="Y3688" s="3" t="str">
        <f>IFERROR(VLOOKUP(A3688,'Pivot price tier'!$C$8:$L$2245,10,0),"")</f>
        <v/>
      </c>
      <c r="Z3688" s="3" t="str">
        <f>IFERROR(VLOOKUP(A3688,'Pivot price tier by size'!$D$8:$M$2466,10,0),"")</f>
        <v/>
      </c>
      <c r="AA3688" s="3" t="str">
        <f>IFERROR(VLOOKUP(A3688,'Pivot category'!$B$8:$I$2191,8,0),"")</f>
        <v/>
      </c>
      <c r="AB3688" s="3" t="str">
        <f t="shared" si="57"/>
        <v>Bottom 5%</v>
      </c>
      <c r="AC3688"/>
      <c r="AD3688" s="3" t="s">
        <v>16451</v>
      </c>
      <c r="AE3688" s="3" t="s">
        <v>14089</v>
      </c>
    </row>
    <row r="3689" spans="1:31" x14ac:dyDescent="0.25">
      <c r="A3689" t="s">
        <v>15502</v>
      </c>
      <c r="B3689" t="s">
        <v>1527</v>
      </c>
      <c r="C3689" s="3" t="s">
        <v>32</v>
      </c>
      <c r="D3689" s="3" t="s">
        <v>3919</v>
      </c>
      <c r="E3689" s="3" t="s">
        <v>5150</v>
      </c>
      <c r="F3689" s="3">
        <v>1000</v>
      </c>
      <c r="G3689" s="34">
        <v>49.99</v>
      </c>
      <c r="H3689" s="3" t="s">
        <v>12</v>
      </c>
      <c r="I3689" s="3" t="s">
        <v>23</v>
      </c>
      <c r="J3689" s="3" t="s">
        <v>8251</v>
      </c>
      <c r="K3689" s="3" t="s">
        <v>8252</v>
      </c>
      <c r="L3689" s="3" t="s">
        <v>68</v>
      </c>
      <c r="M3689" s="26" t="s">
        <v>13873</v>
      </c>
      <c r="N3689"/>
      <c r="O3689" s="3">
        <v>86</v>
      </c>
      <c r="P3689" s="34">
        <v>64925.67</v>
      </c>
      <c r="Q3689" s="34">
        <v>66636.67</v>
      </c>
      <c r="R3689" s="34">
        <v>-1711</v>
      </c>
      <c r="S3689" s="36">
        <v>-0.03</v>
      </c>
      <c r="T3689" s="34">
        <v>754.9496511627907</v>
      </c>
      <c r="U3689" s="34">
        <v>23606.15</v>
      </c>
      <c r="V3689" s="34">
        <v>22295.54</v>
      </c>
      <c r="W3689" s="34">
        <v>1310.6099999999999</v>
      </c>
      <c r="X3689" s="36">
        <v>0.06</v>
      </c>
      <c r="Y3689" s="3" t="str">
        <f>IFERROR(VLOOKUP(A3689,'Pivot price tier'!$C$8:$L$2245,10,0),"")</f>
        <v xml:space="preserve"> </v>
      </c>
      <c r="Z3689" s="3" t="str">
        <f>IFERROR(VLOOKUP(A3689,'Pivot price tier by size'!$D$8:$M$2466,10,0),"")</f>
        <v xml:space="preserve"> </v>
      </c>
      <c r="AA3689" s="3" t="str">
        <f>IFERROR(VLOOKUP(A3689,'Pivot category'!$B$8:$I$2191,8,0),"")</f>
        <v xml:space="preserve"> </v>
      </c>
      <c r="AB3689" s="3" t="str">
        <f t="shared" si="57"/>
        <v/>
      </c>
      <c r="AC3689"/>
      <c r="AD3689" s="3" t="s">
        <v>16451</v>
      </c>
      <c r="AE3689" s="3" t="s">
        <v>14133</v>
      </c>
    </row>
    <row r="3690" spans="1:31" x14ac:dyDescent="0.25">
      <c r="A3690" t="s">
        <v>15503</v>
      </c>
      <c r="B3690" t="s">
        <v>1526</v>
      </c>
      <c r="C3690" s="3" t="s">
        <v>32</v>
      </c>
      <c r="D3690" s="3" t="s">
        <v>3918</v>
      </c>
      <c r="E3690" s="3" t="s">
        <v>5150</v>
      </c>
      <c r="F3690" s="3">
        <v>1000</v>
      </c>
      <c r="G3690" s="34">
        <v>49.99</v>
      </c>
      <c r="H3690" s="3" t="s">
        <v>12</v>
      </c>
      <c r="I3690" s="3" t="s">
        <v>23</v>
      </c>
      <c r="J3690" s="3" t="s">
        <v>8251</v>
      </c>
      <c r="K3690" s="3" t="s">
        <v>8252</v>
      </c>
      <c r="L3690" s="3" t="s">
        <v>68</v>
      </c>
      <c r="M3690" s="26" t="s">
        <v>13873</v>
      </c>
      <c r="N3690"/>
      <c r="O3690" s="3">
        <v>95</v>
      </c>
      <c r="P3690" s="34">
        <v>175638.29</v>
      </c>
      <c r="Q3690" s="34">
        <v>161117.76999999999</v>
      </c>
      <c r="R3690" s="34">
        <v>14520.52</v>
      </c>
      <c r="S3690" s="36">
        <v>0.09</v>
      </c>
      <c r="T3690" s="34">
        <v>1848.8241052631579</v>
      </c>
      <c r="U3690" s="34">
        <v>110677.54</v>
      </c>
      <c r="V3690" s="34">
        <v>78634.27</v>
      </c>
      <c r="W3690" s="34">
        <v>32043.27</v>
      </c>
      <c r="X3690" s="36">
        <v>0.41</v>
      </c>
      <c r="Y3690" s="3" t="str">
        <f>IFERROR(VLOOKUP(A3690,'Pivot price tier'!$C$8:$L$2245,10,0),"")</f>
        <v xml:space="preserve"> </v>
      </c>
      <c r="Z3690" s="3" t="str">
        <f>IFERROR(VLOOKUP(A3690,'Pivot price tier by size'!$D$8:$M$2466,10,0),"")</f>
        <v xml:space="preserve"> </v>
      </c>
      <c r="AA3690" s="3" t="str">
        <f>IFERROR(VLOOKUP(A3690,'Pivot category'!$B$8:$I$2191,8,0),"")</f>
        <v xml:space="preserve"> </v>
      </c>
      <c r="AB3690" s="3" t="str">
        <f t="shared" si="57"/>
        <v/>
      </c>
      <c r="AC3690"/>
      <c r="AD3690" s="3" t="s">
        <v>16451</v>
      </c>
      <c r="AE3690" s="3" t="s">
        <v>14133</v>
      </c>
    </row>
    <row r="3691" spans="1:31" x14ac:dyDescent="0.25">
      <c r="A3691" t="s">
        <v>15504</v>
      </c>
      <c r="B3691" t="s">
        <v>1528</v>
      </c>
      <c r="C3691" s="3" t="s">
        <v>32</v>
      </c>
      <c r="D3691" s="3" t="s">
        <v>3920</v>
      </c>
      <c r="E3691" s="3" t="s">
        <v>5150</v>
      </c>
      <c r="F3691" s="3">
        <v>1000</v>
      </c>
      <c r="G3691" s="34">
        <v>49.99</v>
      </c>
      <c r="H3691" s="3" t="s">
        <v>12622</v>
      </c>
      <c r="I3691" s="3" t="s">
        <v>23</v>
      </c>
      <c r="J3691" s="3" t="s">
        <v>8251</v>
      </c>
      <c r="K3691" s="3" t="s">
        <v>8252</v>
      </c>
      <c r="L3691" s="3" t="s">
        <v>68</v>
      </c>
      <c r="M3691" s="26" t="s">
        <v>13873</v>
      </c>
      <c r="N3691"/>
      <c r="O3691" s="3">
        <v>59</v>
      </c>
      <c r="P3691" s="34">
        <v>58867.94</v>
      </c>
      <c r="Q3691" s="34">
        <v>70685.86</v>
      </c>
      <c r="R3691" s="34">
        <v>-11817.92</v>
      </c>
      <c r="S3691" s="36">
        <v>-0.17</v>
      </c>
      <c r="T3691" s="34">
        <v>997.76169491525422</v>
      </c>
      <c r="U3691" s="34">
        <v>37209.379999999997</v>
      </c>
      <c r="V3691" s="34">
        <v>45940.81</v>
      </c>
      <c r="W3691" s="34">
        <v>-8731.43</v>
      </c>
      <c r="X3691" s="36">
        <v>-0.19</v>
      </c>
      <c r="Y3691" s="3" t="str">
        <f>IFERROR(VLOOKUP(A3691,'Pivot price tier'!$C$8:$L$2245,10,0),"")</f>
        <v xml:space="preserve"> </v>
      </c>
      <c r="Z3691" s="3" t="str">
        <f>IFERROR(VLOOKUP(A3691,'Pivot price tier by size'!$D$8:$M$2466,10,0),"")</f>
        <v xml:space="preserve"> </v>
      </c>
      <c r="AA3691" s="3" t="str">
        <f>IFERROR(VLOOKUP(A3691,'Pivot category'!$B$8:$I$2191,8,0),"")</f>
        <v xml:space="preserve"> </v>
      </c>
      <c r="AB3691" s="3" t="str">
        <f t="shared" si="57"/>
        <v/>
      </c>
      <c r="AC3691"/>
      <c r="AD3691" s="3" t="s">
        <v>16451</v>
      </c>
      <c r="AE3691" s="3" t="s">
        <v>14133</v>
      </c>
    </row>
    <row r="3692" spans="1:31" x14ac:dyDescent="0.25">
      <c r="A3692" t="s">
        <v>5710</v>
      </c>
      <c r="B3692" t="s">
        <v>1671</v>
      </c>
      <c r="C3692" s="3" t="s">
        <v>32</v>
      </c>
      <c r="D3692" s="3" t="s">
        <v>4073</v>
      </c>
      <c r="E3692" s="3">
        <v>0</v>
      </c>
      <c r="F3692" s="3">
        <v>7000</v>
      </c>
      <c r="G3692" s="34">
        <v>25.99</v>
      </c>
      <c r="H3692" s="3" t="s">
        <v>46</v>
      </c>
      <c r="I3692" s="3" t="s">
        <v>46</v>
      </c>
      <c r="J3692" s="3" t="s">
        <v>8251</v>
      </c>
      <c r="K3692" s="3" t="s">
        <v>8252</v>
      </c>
      <c r="L3692" s="3" t="s">
        <v>68</v>
      </c>
      <c r="M3692" s="26" t="s">
        <v>13873</v>
      </c>
      <c r="N3692"/>
      <c r="O3692" s="3">
        <v>135</v>
      </c>
      <c r="P3692" s="34">
        <v>78653.56</v>
      </c>
      <c r="Q3692" s="34">
        <v>80994.460000000006</v>
      </c>
      <c r="R3692" s="34">
        <v>-2340.9</v>
      </c>
      <c r="S3692" s="36">
        <v>-0.03</v>
      </c>
      <c r="T3692" s="34">
        <v>582.618962962963</v>
      </c>
      <c r="U3692" s="34">
        <v>100545.51</v>
      </c>
      <c r="V3692" s="34">
        <v>105516.99</v>
      </c>
      <c r="W3692" s="34">
        <v>-4971.4799999999996</v>
      </c>
      <c r="X3692" s="36">
        <v>-0.05</v>
      </c>
      <c r="Y3692" s="3" t="str">
        <f>IFERROR(VLOOKUP(A3692,'Pivot price tier'!$C$8:$L$2245,10,0),"")</f>
        <v xml:space="preserve"> </v>
      </c>
      <c r="Z3692" s="3" t="str">
        <f>IFERROR(VLOOKUP(A3692,'Pivot price tier by size'!$D$8:$M$2466,10,0),"")</f>
        <v xml:space="preserve"> </v>
      </c>
      <c r="AA3692" s="3" t="str">
        <f>IFERROR(VLOOKUP(A3692,'Pivot category'!$B$8:$I$2191,8,0),"")</f>
        <v xml:space="preserve"> </v>
      </c>
      <c r="AB3692" s="3" t="str">
        <f t="shared" si="57"/>
        <v/>
      </c>
      <c r="AC3692"/>
      <c r="AD3692" s="3" t="s">
        <v>16446</v>
      </c>
      <c r="AE3692" s="3" t="s">
        <v>14161</v>
      </c>
    </row>
    <row r="3693" spans="1:31" x14ac:dyDescent="0.25">
      <c r="A3693" t="s">
        <v>12163</v>
      </c>
      <c r="B3693" t="s">
        <v>12164</v>
      </c>
      <c r="C3693" s="3" t="s">
        <v>38</v>
      </c>
      <c r="D3693" s="3" t="s">
        <v>11979</v>
      </c>
      <c r="E3693" s="3" t="s">
        <v>5150</v>
      </c>
      <c r="F3693" s="3">
        <v>7000</v>
      </c>
      <c r="G3693" s="34">
        <v>66.989999999999995</v>
      </c>
      <c r="H3693" s="3" t="s">
        <v>27</v>
      </c>
      <c r="I3693" s="3" t="s">
        <v>23</v>
      </c>
      <c r="J3693" s="3" t="s">
        <v>8251</v>
      </c>
      <c r="K3693" s="3" t="s">
        <v>8252</v>
      </c>
      <c r="L3693" s="3" t="s">
        <v>68</v>
      </c>
      <c r="M3693" s="26">
        <v>45231</v>
      </c>
      <c r="N3693"/>
      <c r="O3693" s="3">
        <v>86</v>
      </c>
      <c r="P3693" s="34">
        <v>156851.25</v>
      </c>
      <c r="Q3693" s="34">
        <v>100090.87</v>
      </c>
      <c r="R3693" s="34">
        <v>56760.38</v>
      </c>
      <c r="S3693" s="36">
        <v>0.56999999999999995</v>
      </c>
      <c r="T3693" s="34">
        <v>1823.8517441860465</v>
      </c>
      <c r="U3693" s="34">
        <v>14097.85</v>
      </c>
      <c r="V3693" s="34">
        <v>8127.78</v>
      </c>
      <c r="W3693" s="34">
        <v>5970.07</v>
      </c>
      <c r="X3693" s="36">
        <v>0.73</v>
      </c>
      <c r="Y3693" s="3" t="str">
        <f>IFERROR(VLOOKUP(A3693,'Pivot price tier'!$C$8:$L$2245,10,0),"")</f>
        <v xml:space="preserve"> </v>
      </c>
      <c r="Z3693" s="3" t="str">
        <f>IFERROR(VLOOKUP(A3693,'Pivot price tier by size'!$D$8:$M$2466,10,0),"")</f>
        <v xml:space="preserve"> </v>
      </c>
      <c r="AA3693" s="3" t="str">
        <f>IFERROR(VLOOKUP(A3693,'Pivot category'!$B$8:$I$2191,8,0),"")</f>
        <v xml:space="preserve"> </v>
      </c>
      <c r="AB3693" s="3" t="str">
        <f t="shared" si="57"/>
        <v/>
      </c>
      <c r="AC3693"/>
      <c r="AD3693" s="3" t="s">
        <v>11231</v>
      </c>
      <c r="AE3693" s="3" t="s">
        <v>14123</v>
      </c>
    </row>
    <row r="3694" spans="1:31" hidden="1" x14ac:dyDescent="0.25">
      <c r="A3694" t="s">
        <v>9885</v>
      </c>
      <c r="B3694" t="s">
        <v>9911</v>
      </c>
      <c r="C3694" s="3" t="s">
        <v>34</v>
      </c>
      <c r="D3694" s="3" t="s">
        <v>9869</v>
      </c>
      <c r="E3694" s="3" t="s">
        <v>5150</v>
      </c>
      <c r="F3694" s="3">
        <v>7000</v>
      </c>
      <c r="G3694" s="34">
        <v>99.99</v>
      </c>
      <c r="H3694" s="3" t="s">
        <v>12</v>
      </c>
      <c r="I3694" s="3" t="s">
        <v>74</v>
      </c>
      <c r="J3694" s="3" t="s">
        <v>8256</v>
      </c>
      <c r="K3694" s="3" t="s">
        <v>8258</v>
      </c>
      <c r="L3694" s="3" t="s">
        <v>8254</v>
      </c>
      <c r="M3694" s="26" t="s">
        <v>13873</v>
      </c>
      <c r="N3694"/>
      <c r="O3694" s="3">
        <v>21</v>
      </c>
      <c r="P3694" s="34">
        <v>4299.57</v>
      </c>
      <c r="Q3694" s="34">
        <v>14298.57</v>
      </c>
      <c r="R3694" s="34">
        <v>-9999</v>
      </c>
      <c r="S3694" s="36">
        <v>-0.7</v>
      </c>
      <c r="T3694" s="34">
        <v>204.74142857142857</v>
      </c>
      <c r="U3694" s="34">
        <v>2599.7399999999998</v>
      </c>
      <c r="V3694" s="34">
        <v>1599.84</v>
      </c>
      <c r="W3694" s="34">
        <v>999.9</v>
      </c>
      <c r="X3694" s="36">
        <v>0.63</v>
      </c>
      <c r="Y3694" s="3" t="str">
        <f>IFERROR(VLOOKUP(A3694,'Pivot price tier'!$C$8:$L$2245,10,0),"")</f>
        <v/>
      </c>
      <c r="Z3694" s="3" t="str">
        <f>IFERROR(VLOOKUP(A3694,'Pivot price tier by size'!$D$8:$M$2466,10,0),"")</f>
        <v/>
      </c>
      <c r="AA3694" s="3" t="str">
        <f>IFERROR(VLOOKUP(A3694,'Pivot category'!$B$8:$I$2191,8,0),"")</f>
        <v/>
      </c>
      <c r="AB3694" s="3" t="str">
        <f t="shared" si="57"/>
        <v>Bottom 5%</v>
      </c>
      <c r="AC3694"/>
      <c r="AD3694" s="3" t="s">
        <v>16449</v>
      </c>
      <c r="AE3694" s="3" t="s">
        <v>14130</v>
      </c>
    </row>
    <row r="3695" spans="1:31" x14ac:dyDescent="0.25">
      <c r="A3695" t="s">
        <v>11941</v>
      </c>
      <c r="B3695" t="s">
        <v>11942</v>
      </c>
      <c r="C3695" s="3" t="s">
        <v>34</v>
      </c>
      <c r="D3695" s="3" t="s">
        <v>11833</v>
      </c>
      <c r="E3695" s="3" t="s">
        <v>5150</v>
      </c>
      <c r="F3695" s="3">
        <v>7000</v>
      </c>
      <c r="G3695" s="34">
        <v>18.989999999999998</v>
      </c>
      <c r="H3695" s="3" t="s">
        <v>27</v>
      </c>
      <c r="I3695" s="3" t="s">
        <v>23</v>
      </c>
      <c r="J3695" s="3" t="s">
        <v>8251</v>
      </c>
      <c r="K3695" s="3" t="s">
        <v>8252</v>
      </c>
      <c r="L3695" s="3" t="s">
        <v>68</v>
      </c>
      <c r="M3695" s="26">
        <v>45108</v>
      </c>
      <c r="N3695"/>
      <c r="O3695" s="3">
        <v>98</v>
      </c>
      <c r="P3695" s="34">
        <v>148957.56</v>
      </c>
      <c r="Q3695" s="34">
        <v>86252.58</v>
      </c>
      <c r="R3695" s="34">
        <v>62704.98</v>
      </c>
      <c r="S3695" s="36">
        <v>0.73</v>
      </c>
      <c r="T3695" s="34">
        <v>1519.9751020408164</v>
      </c>
      <c r="U3695" s="34">
        <v>150305.85</v>
      </c>
      <c r="V3695" s="34">
        <v>102337.11</v>
      </c>
      <c r="W3695" s="34">
        <v>47968.74</v>
      </c>
      <c r="X3695" s="36">
        <v>0.47</v>
      </c>
      <c r="Y3695" s="3" t="str">
        <f>IFERROR(VLOOKUP(A3695,'Pivot price tier'!$C$8:$L$2245,10,0),"")</f>
        <v xml:space="preserve"> </v>
      </c>
      <c r="Z3695" s="3" t="str">
        <f>IFERROR(VLOOKUP(A3695,'Pivot price tier by size'!$D$8:$M$2466,10,0),"")</f>
        <v xml:space="preserve"> </v>
      </c>
      <c r="AA3695" s="3" t="str">
        <f>IFERROR(VLOOKUP(A3695,'Pivot category'!$B$8:$I$2191,8,0),"")</f>
        <v xml:space="preserve"> </v>
      </c>
      <c r="AB3695" s="3" t="str">
        <f t="shared" si="57"/>
        <v/>
      </c>
      <c r="AC3695"/>
      <c r="AD3695" s="3" t="s">
        <v>11231</v>
      </c>
      <c r="AE3695" s="3" t="s">
        <v>14123</v>
      </c>
    </row>
    <row r="3696" spans="1:31" x14ac:dyDescent="0.25">
      <c r="A3696" t="s">
        <v>9363</v>
      </c>
      <c r="B3696" t="s">
        <v>9362</v>
      </c>
      <c r="C3696" s="3" t="s">
        <v>32</v>
      </c>
      <c r="D3696" s="3" t="s">
        <v>9192</v>
      </c>
      <c r="E3696" s="3" t="s">
        <v>5150</v>
      </c>
      <c r="F3696" s="3">
        <v>7000</v>
      </c>
      <c r="G3696" s="34">
        <v>36.99</v>
      </c>
      <c r="H3696" s="3" t="s">
        <v>27</v>
      </c>
      <c r="I3696" s="3" t="s">
        <v>23</v>
      </c>
      <c r="J3696" s="3" t="s">
        <v>8251</v>
      </c>
      <c r="K3696" s="3" t="s">
        <v>8252</v>
      </c>
      <c r="L3696" s="3" t="s">
        <v>68</v>
      </c>
      <c r="M3696" s="26" t="s">
        <v>13873</v>
      </c>
      <c r="N3696"/>
      <c r="O3696" s="3">
        <v>152</v>
      </c>
      <c r="P3696" s="34">
        <v>354767.05</v>
      </c>
      <c r="Q3696" s="34">
        <v>273546.88</v>
      </c>
      <c r="R3696" s="34">
        <v>81220.17</v>
      </c>
      <c r="S3696" s="36">
        <v>0.3</v>
      </c>
      <c r="T3696" s="34">
        <v>2333.9937500000001</v>
      </c>
      <c r="U3696" s="34">
        <v>267647.21000000002</v>
      </c>
      <c r="V3696" s="34">
        <v>191992.35</v>
      </c>
      <c r="W3696" s="34">
        <v>75654.86</v>
      </c>
      <c r="X3696" s="36">
        <v>0.39</v>
      </c>
      <c r="Y3696" s="3" t="str">
        <f>IFERROR(VLOOKUP(A3696,'Pivot price tier'!$C$8:$L$2245,10,0),"")</f>
        <v xml:space="preserve"> </v>
      </c>
      <c r="Z3696" s="3" t="str">
        <f>IFERROR(VLOOKUP(A3696,'Pivot price tier by size'!$D$8:$M$2466,10,0),"")</f>
        <v xml:space="preserve"> </v>
      </c>
      <c r="AA3696" s="3" t="str">
        <f>IFERROR(VLOOKUP(A3696,'Pivot category'!$B$8:$I$2191,8,0),"")</f>
        <v xml:space="preserve"> </v>
      </c>
      <c r="AB3696" s="3" t="str">
        <f t="shared" si="57"/>
        <v/>
      </c>
      <c r="AC3696"/>
      <c r="AD3696" s="3" t="s">
        <v>11231</v>
      </c>
      <c r="AE3696" s="3" t="s">
        <v>14123</v>
      </c>
    </row>
    <row r="3697" spans="1:31" x14ac:dyDescent="0.25">
      <c r="A3697" t="s">
        <v>9832</v>
      </c>
      <c r="B3697" t="s">
        <v>9833</v>
      </c>
      <c r="C3697" s="3" t="s">
        <v>34</v>
      </c>
      <c r="D3697" s="3" t="s">
        <v>9798</v>
      </c>
      <c r="E3697" s="3" t="s">
        <v>5150</v>
      </c>
      <c r="F3697" s="3">
        <v>1000</v>
      </c>
      <c r="G3697" s="34">
        <v>17.989999999999998</v>
      </c>
      <c r="H3697" s="3" t="s">
        <v>27</v>
      </c>
      <c r="I3697" s="3" t="s">
        <v>23</v>
      </c>
      <c r="J3697" s="3" t="s">
        <v>8251</v>
      </c>
      <c r="K3697" s="3" t="s">
        <v>8252</v>
      </c>
      <c r="L3697" s="3" t="s">
        <v>68</v>
      </c>
      <c r="M3697" s="26" t="s">
        <v>13873</v>
      </c>
      <c r="N3697"/>
      <c r="O3697" s="3">
        <v>132</v>
      </c>
      <c r="P3697" s="34">
        <v>82322.240000000005</v>
      </c>
      <c r="Q3697" s="34">
        <v>89536.23</v>
      </c>
      <c r="R3697" s="34">
        <v>-7213.99</v>
      </c>
      <c r="S3697" s="36">
        <v>-0.08</v>
      </c>
      <c r="T3697" s="34">
        <v>623.65333333333342</v>
      </c>
      <c r="U3697" s="34">
        <v>74478.600000000006</v>
      </c>
      <c r="V3697" s="34">
        <v>76403.53</v>
      </c>
      <c r="W3697" s="34">
        <v>-1924.93</v>
      </c>
      <c r="X3697" s="36">
        <v>-0.03</v>
      </c>
      <c r="Y3697" s="3" t="str">
        <f>IFERROR(VLOOKUP(A3697,'Pivot price tier'!$C$8:$L$2245,10,0),"")</f>
        <v xml:space="preserve"> </v>
      </c>
      <c r="Z3697" s="3" t="str">
        <f>IFERROR(VLOOKUP(A3697,'Pivot price tier by size'!$D$8:$M$2466,10,0),"")</f>
        <v xml:space="preserve"> </v>
      </c>
      <c r="AA3697" s="3" t="str">
        <f>IFERROR(VLOOKUP(A3697,'Pivot category'!$B$8:$I$2191,8,0),"")</f>
        <v xml:space="preserve"> </v>
      </c>
      <c r="AB3697" s="3" t="str">
        <f t="shared" si="57"/>
        <v/>
      </c>
      <c r="AC3697"/>
      <c r="AD3697" s="3" t="s">
        <v>11231</v>
      </c>
      <c r="AE3697" s="3" t="s">
        <v>14123</v>
      </c>
    </row>
    <row r="3698" spans="1:31" x14ac:dyDescent="0.25">
      <c r="A3698" t="s">
        <v>5876</v>
      </c>
      <c r="B3698" t="s">
        <v>1543</v>
      </c>
      <c r="C3698" s="3" t="s">
        <v>32</v>
      </c>
      <c r="D3698" s="3" t="s">
        <v>3937</v>
      </c>
      <c r="E3698" s="3">
        <v>0</v>
      </c>
      <c r="F3698" s="3">
        <v>1000</v>
      </c>
      <c r="G3698" s="34">
        <v>34.99</v>
      </c>
      <c r="H3698" s="3" t="s">
        <v>27</v>
      </c>
      <c r="I3698" s="3" t="s">
        <v>23</v>
      </c>
      <c r="J3698" s="3" t="s">
        <v>8251</v>
      </c>
      <c r="K3698" s="3" t="s">
        <v>8252</v>
      </c>
      <c r="L3698" s="3" t="s">
        <v>68</v>
      </c>
      <c r="M3698" s="26" t="s">
        <v>13873</v>
      </c>
      <c r="N3698"/>
      <c r="O3698" s="3">
        <v>153</v>
      </c>
      <c r="P3698" s="34">
        <v>166054.43</v>
      </c>
      <c r="Q3698" s="34">
        <v>185844.91</v>
      </c>
      <c r="R3698" s="34">
        <v>-19790.48</v>
      </c>
      <c r="S3698" s="36">
        <v>-0.11</v>
      </c>
      <c r="T3698" s="34">
        <v>1085.3230718954248</v>
      </c>
      <c r="U3698" s="34">
        <v>501964.47</v>
      </c>
      <c r="V3698" s="34">
        <v>517213.82</v>
      </c>
      <c r="W3698" s="34">
        <v>-15249.35</v>
      </c>
      <c r="X3698" s="36">
        <v>-0.03</v>
      </c>
      <c r="Y3698" s="3" t="str">
        <f>IFERROR(VLOOKUP(A3698,'Pivot price tier'!$C$8:$L$2245,10,0),"")</f>
        <v xml:space="preserve"> </v>
      </c>
      <c r="Z3698" s="3" t="str">
        <f>IFERROR(VLOOKUP(A3698,'Pivot price tier by size'!$D$8:$M$2466,10,0),"")</f>
        <v xml:space="preserve"> </v>
      </c>
      <c r="AA3698" s="3" t="str">
        <f>IFERROR(VLOOKUP(A3698,'Pivot category'!$B$8:$I$2191,8,0),"")</f>
        <v xml:space="preserve"> </v>
      </c>
      <c r="AB3698" s="3" t="str">
        <f t="shared" si="57"/>
        <v/>
      </c>
      <c r="AC3698"/>
      <c r="AD3698" s="3" t="s">
        <v>11231</v>
      </c>
      <c r="AE3698" s="3" t="s">
        <v>14123</v>
      </c>
    </row>
    <row r="3699" spans="1:31" hidden="1" x14ac:dyDescent="0.25">
      <c r="A3699" t="s">
        <v>13214</v>
      </c>
      <c r="B3699" t="s">
        <v>13215</v>
      </c>
      <c r="C3699" s="3" t="s">
        <v>32</v>
      </c>
      <c r="D3699" s="3" t="s">
        <v>12642</v>
      </c>
      <c r="E3699" s="3" t="s">
        <v>5150</v>
      </c>
      <c r="F3699" s="3">
        <v>10000</v>
      </c>
      <c r="G3699" s="34">
        <v>119.99</v>
      </c>
      <c r="H3699" s="3" t="s">
        <v>12</v>
      </c>
      <c r="I3699" s="3" t="s">
        <v>74</v>
      </c>
      <c r="J3699" s="3" t="s">
        <v>8259</v>
      </c>
      <c r="K3699" s="3" t="s">
        <v>8264</v>
      </c>
      <c r="L3699" s="3" t="s">
        <v>68</v>
      </c>
      <c r="M3699" s="26">
        <v>45474</v>
      </c>
      <c r="N3699"/>
      <c r="O3699" s="3">
        <v>11</v>
      </c>
      <c r="P3699" s="34">
        <v>14998.75</v>
      </c>
      <c r="Q3699" s="34">
        <v>72903.66</v>
      </c>
      <c r="R3699" s="34">
        <v>-57904.91</v>
      </c>
      <c r="S3699" s="36">
        <v>-0.79</v>
      </c>
      <c r="T3699" s="34">
        <v>1363.5227272727273</v>
      </c>
      <c r="U3699" s="34">
        <v>35906.89</v>
      </c>
      <c r="V3699" s="34">
        <v>36681.81</v>
      </c>
      <c r="W3699" s="34">
        <v>-774.92</v>
      </c>
      <c r="X3699" s="36">
        <v>-0.02</v>
      </c>
      <c r="Y3699" s="3" t="str">
        <f>IFERROR(VLOOKUP(A3699,'Pivot price tier'!$C$8:$L$2245,10,0),"")</f>
        <v/>
      </c>
      <c r="Z3699" s="3" t="str">
        <f>IFERROR(VLOOKUP(A3699,'Pivot price tier by size'!$D$8:$M$2466,10,0),"")</f>
        <v/>
      </c>
      <c r="AA3699" s="3" t="str">
        <f>IFERROR(VLOOKUP(A3699,'Pivot category'!$B$8:$I$2191,8,0),"")</f>
        <v/>
      </c>
      <c r="AB3699" s="3" t="str">
        <f t="shared" si="57"/>
        <v>Bottom 5%</v>
      </c>
      <c r="AC3699"/>
      <c r="AD3699" s="3" t="s">
        <v>16449</v>
      </c>
      <c r="AE3699" s="3" t="s">
        <v>14130</v>
      </c>
    </row>
    <row r="3700" spans="1:31" hidden="1" x14ac:dyDescent="0.25">
      <c r="A3700" t="s">
        <v>5735</v>
      </c>
      <c r="B3700" t="s">
        <v>1652</v>
      </c>
      <c r="C3700" s="3" t="s">
        <v>32</v>
      </c>
      <c r="D3700" s="3" t="s">
        <v>4054</v>
      </c>
      <c r="E3700" s="3" t="s">
        <v>5150</v>
      </c>
      <c r="F3700" s="3">
        <v>1000</v>
      </c>
      <c r="G3700" s="34">
        <v>44.99</v>
      </c>
      <c r="H3700" s="3" t="s">
        <v>12</v>
      </c>
      <c r="I3700" s="3" t="s">
        <v>23</v>
      </c>
      <c r="J3700" s="3" t="s">
        <v>8256</v>
      </c>
      <c r="K3700" s="3" t="s">
        <v>8252</v>
      </c>
      <c r="L3700" s="3" t="s">
        <v>8254</v>
      </c>
      <c r="M3700" s="26">
        <v>46082</v>
      </c>
      <c r="N3700"/>
      <c r="O3700" s="3" t="s">
        <v>78</v>
      </c>
      <c r="P3700" s="34">
        <v>269.94</v>
      </c>
      <c r="Q3700" s="34"/>
      <c r="R3700" s="34">
        <v>269.94</v>
      </c>
      <c r="T3700" s="34" t="s">
        <v>78</v>
      </c>
      <c r="U3700" s="34" t="s">
        <v>78</v>
      </c>
      <c r="V3700" s="34" t="s">
        <v>78</v>
      </c>
      <c r="W3700" s="34" t="s">
        <v>78</v>
      </c>
      <c r="X3700" s="36" t="s">
        <v>78</v>
      </c>
      <c r="Y3700" s="3" t="str">
        <f>IFERROR(VLOOKUP(A3700,'Pivot price tier'!$C$8:$L$2245,10,0),"")</f>
        <v/>
      </c>
      <c r="Z3700" s="3" t="str">
        <f>IFERROR(VLOOKUP(A3700,'Pivot price tier by size'!$D$8:$M$2466,10,0),"")</f>
        <v/>
      </c>
      <c r="AA3700" s="3" t="str">
        <f>IFERROR(VLOOKUP(A3700,'Pivot category'!$B$8:$I$2191,8,0),"")</f>
        <v/>
      </c>
      <c r="AB3700" s="3" t="str">
        <f t="shared" si="57"/>
        <v>Bottom 5%</v>
      </c>
      <c r="AC3700"/>
      <c r="AD3700" s="3" t="s">
        <v>16449</v>
      </c>
      <c r="AE3700" s="3" t="s">
        <v>14130</v>
      </c>
    </row>
    <row r="3701" spans="1:31" hidden="1" x14ac:dyDescent="0.25">
      <c r="A3701" t="s">
        <v>5748</v>
      </c>
      <c r="B3701" t="s">
        <v>1653</v>
      </c>
      <c r="C3701" s="3" t="s">
        <v>32</v>
      </c>
      <c r="D3701" s="3" t="s">
        <v>4055</v>
      </c>
      <c r="E3701" s="3" t="s">
        <v>5150</v>
      </c>
      <c r="F3701" s="3">
        <v>7000</v>
      </c>
      <c r="G3701" s="34">
        <v>199.99</v>
      </c>
      <c r="H3701" s="3" t="s">
        <v>12</v>
      </c>
      <c r="I3701" s="3" t="s">
        <v>74</v>
      </c>
      <c r="J3701" s="3" t="s">
        <v>8259</v>
      </c>
      <c r="K3701" s="3" t="s">
        <v>8252</v>
      </c>
      <c r="L3701" s="3" t="s">
        <v>68</v>
      </c>
      <c r="M3701" s="26" t="s">
        <v>13873</v>
      </c>
      <c r="N3701"/>
      <c r="O3701" s="3">
        <v>4</v>
      </c>
      <c r="P3701" s="34">
        <v>399.98</v>
      </c>
      <c r="Q3701" s="34">
        <v>50367.48</v>
      </c>
      <c r="R3701" s="34">
        <v>-49967.5</v>
      </c>
      <c r="S3701" s="36">
        <v>-0.99</v>
      </c>
      <c r="T3701" s="34">
        <v>99.995000000000005</v>
      </c>
      <c r="U3701" s="34">
        <v>3199.84</v>
      </c>
      <c r="V3701" s="34">
        <v>32398.38</v>
      </c>
      <c r="W3701" s="34">
        <v>-29198.54</v>
      </c>
      <c r="X3701" s="36">
        <v>-0.9</v>
      </c>
      <c r="Y3701" s="3" t="str">
        <f>IFERROR(VLOOKUP(A3701,'Pivot price tier'!$C$8:$L$2245,10,0),"")</f>
        <v>X</v>
      </c>
      <c r="Z3701" s="3" t="str">
        <f>IFERROR(VLOOKUP(A3701,'Pivot price tier by size'!$D$8:$M$2466,10,0),"")</f>
        <v>X</v>
      </c>
      <c r="AA3701" s="3" t="str">
        <f>IFERROR(VLOOKUP(A3701,'Pivot category'!$B$8:$I$2191,8,0),"")</f>
        <v>X</v>
      </c>
      <c r="AB3701" s="3" t="str">
        <f t="shared" si="57"/>
        <v>Bottom 5%</v>
      </c>
      <c r="AC3701"/>
      <c r="AD3701" s="3" t="s">
        <v>16449</v>
      </c>
      <c r="AE3701" s="3" t="s">
        <v>14130</v>
      </c>
    </row>
    <row r="3702" spans="1:31" hidden="1" x14ac:dyDescent="0.25">
      <c r="A3702" t="s">
        <v>15677</v>
      </c>
      <c r="B3702" t="s">
        <v>15678</v>
      </c>
      <c r="C3702" s="3" t="s">
        <v>10509</v>
      </c>
      <c r="D3702" s="3" t="s">
        <v>15533</v>
      </c>
      <c r="E3702" s="3" t="s">
        <v>5150</v>
      </c>
      <c r="F3702" s="3">
        <v>1000</v>
      </c>
      <c r="G3702" s="34">
        <v>199.99</v>
      </c>
      <c r="H3702" s="3" t="s">
        <v>12</v>
      </c>
      <c r="I3702" s="3" t="s">
        <v>74</v>
      </c>
      <c r="J3702" s="3" t="s">
        <v>8259</v>
      </c>
      <c r="K3702" s="3" t="s">
        <v>8252</v>
      </c>
      <c r="L3702" s="3" t="s">
        <v>68</v>
      </c>
      <c r="M3702" s="26">
        <v>45901</v>
      </c>
      <c r="N3702"/>
      <c r="O3702" s="3">
        <v>5</v>
      </c>
      <c r="P3702" s="34">
        <v>72596.37</v>
      </c>
      <c r="Q3702" s="34"/>
      <c r="R3702" s="34">
        <v>72596.37</v>
      </c>
      <c r="T3702" s="34">
        <v>14519.273999999999</v>
      </c>
      <c r="U3702" s="34">
        <v>45597.72</v>
      </c>
      <c r="V3702" s="34">
        <v>0</v>
      </c>
      <c r="W3702" s="34">
        <v>45597.72</v>
      </c>
      <c r="X3702" s="36">
        <v>0</v>
      </c>
      <c r="Y3702" s="3" t="str">
        <f>IFERROR(VLOOKUP(A3702,'Pivot price tier'!$C$8:$L$2245,10,0),"")</f>
        <v xml:space="preserve"> </v>
      </c>
      <c r="Z3702" s="3" t="str">
        <f>IFERROR(VLOOKUP(A3702,'Pivot price tier by size'!$D$8:$M$2466,10,0),"")</f>
        <v xml:space="preserve"> </v>
      </c>
      <c r="AA3702" s="3" t="str">
        <f>IFERROR(VLOOKUP(A3702,'Pivot category'!$B$8:$I$2191,8,0),"")</f>
        <v xml:space="preserve"> </v>
      </c>
      <c r="AB3702" s="3" t="str">
        <f t="shared" si="57"/>
        <v/>
      </c>
      <c r="AC3702"/>
      <c r="AD3702" s="3" t="s">
        <v>16449</v>
      </c>
      <c r="AE3702" s="3" t="s">
        <v>14130</v>
      </c>
    </row>
    <row r="3703" spans="1:31" hidden="1" x14ac:dyDescent="0.25">
      <c r="A3703" t="s">
        <v>15679</v>
      </c>
      <c r="B3703" t="s">
        <v>15680</v>
      </c>
      <c r="C3703" s="3" t="s">
        <v>34</v>
      </c>
      <c r="D3703" s="3" t="s">
        <v>15415</v>
      </c>
      <c r="E3703" s="3" t="s">
        <v>5150</v>
      </c>
      <c r="F3703" s="3">
        <v>70000</v>
      </c>
      <c r="G3703" s="34">
        <v>47.99</v>
      </c>
      <c r="H3703" s="3" t="s">
        <v>12</v>
      </c>
      <c r="I3703" s="3" t="s">
        <v>15</v>
      </c>
      <c r="J3703" s="3" t="s">
        <v>8256</v>
      </c>
      <c r="K3703" s="3" t="s">
        <v>8258</v>
      </c>
      <c r="L3703" s="3" t="s">
        <v>68</v>
      </c>
      <c r="M3703" s="26">
        <v>45901</v>
      </c>
      <c r="N3703"/>
      <c r="O3703" s="3">
        <v>6</v>
      </c>
      <c r="P3703" s="34">
        <v>11901.52</v>
      </c>
      <c r="Q3703" s="34"/>
      <c r="R3703" s="34">
        <v>11901.52</v>
      </c>
      <c r="T3703" s="34">
        <v>1983.5866666666668</v>
      </c>
      <c r="U3703" s="34">
        <v>623.87</v>
      </c>
      <c r="V3703" s="34">
        <v>0</v>
      </c>
      <c r="W3703" s="34">
        <v>623.87</v>
      </c>
      <c r="X3703" s="36">
        <v>0</v>
      </c>
      <c r="Y3703" s="3" t="str">
        <f>IFERROR(VLOOKUP(A3703,'Pivot price tier'!$C$8:$L$2245,10,0),"")</f>
        <v/>
      </c>
      <c r="Z3703" s="3" t="str">
        <f>IFERROR(VLOOKUP(A3703,'Pivot price tier by size'!$D$8:$M$2466,10,0),"")</f>
        <v/>
      </c>
      <c r="AA3703" s="3" t="str">
        <f>IFERROR(VLOOKUP(A3703,'Pivot category'!$B$8:$I$2191,8,0),"")</f>
        <v/>
      </c>
      <c r="AB3703" s="3" t="str">
        <f t="shared" si="57"/>
        <v>Bottom 5%</v>
      </c>
      <c r="AC3703"/>
      <c r="AD3703" s="3" t="s">
        <v>16449</v>
      </c>
      <c r="AE3703" s="3" t="s">
        <v>14130</v>
      </c>
    </row>
    <row r="3704" spans="1:31" hidden="1" x14ac:dyDescent="0.25">
      <c r="A3704" t="s">
        <v>15657</v>
      </c>
      <c r="B3704" t="s">
        <v>15658</v>
      </c>
      <c r="C3704" s="3" t="s">
        <v>32</v>
      </c>
      <c r="D3704" s="3" t="s">
        <v>8686</v>
      </c>
      <c r="E3704" s="3" t="s">
        <v>5150</v>
      </c>
      <c r="F3704" s="3">
        <v>9000</v>
      </c>
      <c r="G3704" s="34">
        <v>59.99</v>
      </c>
      <c r="H3704" s="3" t="s">
        <v>12621</v>
      </c>
      <c r="I3704" s="3" t="s">
        <v>74</v>
      </c>
      <c r="J3704" s="3" t="s">
        <v>8259</v>
      </c>
      <c r="K3704" s="3" t="s">
        <v>8260</v>
      </c>
      <c r="L3704" s="3" t="s">
        <v>68</v>
      </c>
      <c r="M3704" s="26">
        <v>45901</v>
      </c>
      <c r="N3704"/>
      <c r="O3704" s="3" t="s">
        <v>78</v>
      </c>
      <c r="P3704" s="34">
        <v>299.95</v>
      </c>
      <c r="Q3704" s="34"/>
      <c r="R3704" s="34">
        <v>299.95</v>
      </c>
      <c r="T3704" s="34" t="s">
        <v>78</v>
      </c>
      <c r="U3704" s="34" t="s">
        <v>78</v>
      </c>
      <c r="V3704" s="34" t="s">
        <v>78</v>
      </c>
      <c r="W3704" s="34" t="s">
        <v>78</v>
      </c>
      <c r="X3704" s="36" t="s">
        <v>78</v>
      </c>
      <c r="Y3704" s="3" t="str">
        <f>IFERROR(VLOOKUP(A3704,'Pivot price tier'!$C$8:$L$2245,10,0),"")</f>
        <v/>
      </c>
      <c r="Z3704" s="3" t="str">
        <f>IFERROR(VLOOKUP(A3704,'Pivot price tier by size'!$D$8:$M$2466,10,0),"")</f>
        <v/>
      </c>
      <c r="AA3704" s="3" t="str">
        <f>IFERROR(VLOOKUP(A3704,'Pivot category'!$B$8:$I$2191,8,0),"")</f>
        <v/>
      </c>
      <c r="AB3704" s="3" t="str">
        <f t="shared" si="57"/>
        <v>Bottom 5%</v>
      </c>
      <c r="AC3704"/>
      <c r="AD3704" s="3" t="s">
        <v>16450</v>
      </c>
      <c r="AE3704" s="3" t="s">
        <v>14101</v>
      </c>
    </row>
    <row r="3705" spans="1:31" hidden="1" x14ac:dyDescent="0.25">
      <c r="A3705" t="s">
        <v>10809</v>
      </c>
      <c r="B3705" t="s">
        <v>10810</v>
      </c>
      <c r="C3705" s="3" t="s">
        <v>36</v>
      </c>
      <c r="D3705" s="3" t="s">
        <v>8422</v>
      </c>
      <c r="E3705" s="3" t="s">
        <v>5150</v>
      </c>
      <c r="F3705" s="3">
        <v>9000</v>
      </c>
      <c r="G3705" s="34">
        <v>17.39</v>
      </c>
      <c r="H3705" s="3" t="s">
        <v>12</v>
      </c>
      <c r="I3705" s="3" t="s">
        <v>17</v>
      </c>
      <c r="J3705" s="3" t="s">
        <v>8253</v>
      </c>
      <c r="K3705" s="3" t="s">
        <v>8260</v>
      </c>
      <c r="L3705" s="3" t="s">
        <v>8257</v>
      </c>
      <c r="M3705" s="26" t="s">
        <v>13873</v>
      </c>
      <c r="N3705"/>
      <c r="O3705" s="3" t="s">
        <v>78</v>
      </c>
      <c r="P3705" s="34"/>
      <c r="Q3705" s="34">
        <v>0</v>
      </c>
      <c r="R3705" s="34">
        <v>0</v>
      </c>
      <c r="T3705" s="34" t="s">
        <v>78</v>
      </c>
      <c r="U3705" s="34">
        <v>0</v>
      </c>
      <c r="V3705" s="34">
        <v>86.97</v>
      </c>
      <c r="W3705" s="34">
        <v>-86.97</v>
      </c>
      <c r="X3705" s="36">
        <v>-1</v>
      </c>
      <c r="Y3705" s="3" t="str">
        <f>IFERROR(VLOOKUP(A3705,'Pivot price tier'!$C$8:$L$2245,10,0),"")</f>
        <v/>
      </c>
      <c r="Z3705" s="3" t="str">
        <f>IFERROR(VLOOKUP(A3705,'Pivot price tier by size'!$D$8:$M$2466,10,0),"")</f>
        <v/>
      </c>
      <c r="AA3705" s="3" t="str">
        <f>IFERROR(VLOOKUP(A3705,'Pivot category'!$B$8:$I$2191,8,0),"")</f>
        <v/>
      </c>
      <c r="AB3705" s="3" t="str">
        <f t="shared" si="57"/>
        <v>Bottom 5%</v>
      </c>
      <c r="AC3705"/>
      <c r="AD3705" s="3" t="s">
        <v>16449</v>
      </c>
      <c r="AE3705" s="3" t="s">
        <v>14130</v>
      </c>
    </row>
    <row r="3706" spans="1:31" x14ac:dyDescent="0.25">
      <c r="A3706" t="s">
        <v>7890</v>
      </c>
      <c r="B3706" t="s">
        <v>7889</v>
      </c>
      <c r="C3706" s="3" t="s">
        <v>38</v>
      </c>
      <c r="D3706" s="3" t="s">
        <v>8219</v>
      </c>
      <c r="E3706" s="3" t="s">
        <v>5151</v>
      </c>
      <c r="F3706" s="3">
        <v>1000</v>
      </c>
      <c r="G3706" s="34">
        <v>72.989999999999995</v>
      </c>
      <c r="H3706" s="3" t="s">
        <v>12619</v>
      </c>
      <c r="I3706" s="3" t="s">
        <v>21</v>
      </c>
      <c r="J3706" s="3" t="s">
        <v>8251</v>
      </c>
      <c r="K3706" s="3" t="s">
        <v>8252</v>
      </c>
      <c r="L3706" s="3" t="s">
        <v>68</v>
      </c>
      <c r="M3706" s="26" t="s">
        <v>13873</v>
      </c>
      <c r="N3706"/>
      <c r="O3706" s="3">
        <v>87</v>
      </c>
      <c r="P3706" s="34">
        <v>93870.92</v>
      </c>
      <c r="Q3706" s="34">
        <v>89666.52</v>
      </c>
      <c r="R3706" s="34">
        <v>4204.3999999999996</v>
      </c>
      <c r="S3706" s="36">
        <v>0.05</v>
      </c>
      <c r="T3706" s="34">
        <v>1078.9760919540229</v>
      </c>
      <c r="U3706" s="34">
        <v>19513.28</v>
      </c>
      <c r="V3706" s="34">
        <v>12220.31</v>
      </c>
      <c r="W3706" s="34">
        <v>7292.97</v>
      </c>
      <c r="X3706" s="36">
        <v>0.6</v>
      </c>
      <c r="Y3706" s="3" t="str">
        <f>IFERROR(VLOOKUP(A3706,'Pivot price tier'!$C$8:$L$2245,10,0),"")</f>
        <v xml:space="preserve"> </v>
      </c>
      <c r="Z3706" s="3" t="str">
        <f>IFERROR(VLOOKUP(A3706,'Pivot price tier by size'!$D$8:$M$2466,10,0),"")</f>
        <v xml:space="preserve"> </v>
      </c>
      <c r="AA3706" s="3" t="str">
        <f>IFERROR(VLOOKUP(A3706,'Pivot category'!$B$8:$I$2191,8,0),"")</f>
        <v xml:space="preserve"> </v>
      </c>
      <c r="AB3706" s="3" t="str">
        <f t="shared" si="57"/>
        <v/>
      </c>
      <c r="AC3706"/>
      <c r="AD3706" s="3" t="s">
        <v>11231</v>
      </c>
      <c r="AE3706" s="3" t="s">
        <v>14123</v>
      </c>
    </row>
    <row r="3707" spans="1:31" x14ac:dyDescent="0.25">
      <c r="A3707" t="s">
        <v>5788</v>
      </c>
      <c r="B3707" t="s">
        <v>1546</v>
      </c>
      <c r="C3707" s="3" t="s">
        <v>32</v>
      </c>
      <c r="D3707" s="3" t="s">
        <v>3941</v>
      </c>
      <c r="E3707" s="3" t="s">
        <v>5151</v>
      </c>
      <c r="F3707" s="3">
        <v>1000</v>
      </c>
      <c r="G3707" s="34">
        <v>37.99</v>
      </c>
      <c r="H3707" s="3" t="s">
        <v>12619</v>
      </c>
      <c r="I3707" s="3" t="s">
        <v>21</v>
      </c>
      <c r="J3707" s="3" t="s">
        <v>8251</v>
      </c>
      <c r="K3707" s="3" t="s">
        <v>8252</v>
      </c>
      <c r="L3707" s="3" t="s">
        <v>68</v>
      </c>
      <c r="M3707" s="26" t="s">
        <v>13873</v>
      </c>
      <c r="N3707"/>
      <c r="O3707" s="3">
        <v>143</v>
      </c>
      <c r="P3707" s="34">
        <v>155331.54999999999</v>
      </c>
      <c r="Q3707" s="34">
        <v>185070.87</v>
      </c>
      <c r="R3707" s="34">
        <v>-29739.32</v>
      </c>
      <c r="S3707" s="36">
        <v>-0.16</v>
      </c>
      <c r="T3707" s="34">
        <v>1086.2346153846154</v>
      </c>
      <c r="U3707" s="34">
        <v>134154.62</v>
      </c>
      <c r="V3707" s="34">
        <v>154276.37</v>
      </c>
      <c r="W3707" s="34">
        <v>-20121.75</v>
      </c>
      <c r="X3707" s="36">
        <v>-0.13</v>
      </c>
      <c r="Y3707" s="3" t="str">
        <f>IFERROR(VLOOKUP(A3707,'Pivot price tier'!$C$8:$L$2245,10,0),"")</f>
        <v xml:space="preserve"> </v>
      </c>
      <c r="Z3707" s="3" t="str">
        <f>IFERROR(VLOOKUP(A3707,'Pivot price tier by size'!$D$8:$M$2466,10,0),"")</f>
        <v xml:space="preserve"> </v>
      </c>
      <c r="AA3707" s="3" t="str">
        <f>IFERROR(VLOOKUP(A3707,'Pivot category'!$B$8:$I$2191,8,0),"")</f>
        <v xml:space="preserve"> </v>
      </c>
      <c r="AB3707" s="3" t="str">
        <f t="shared" si="57"/>
        <v/>
      </c>
      <c r="AC3707"/>
      <c r="AD3707" s="3" t="s">
        <v>11231</v>
      </c>
      <c r="AE3707" s="3" t="s">
        <v>14123</v>
      </c>
    </row>
    <row r="3708" spans="1:31" hidden="1" x14ac:dyDescent="0.25">
      <c r="A3708" t="s">
        <v>9658</v>
      </c>
      <c r="B3708" t="s">
        <v>9659</v>
      </c>
      <c r="C3708" s="3" t="s">
        <v>32</v>
      </c>
      <c r="D3708" s="3" t="s">
        <v>9510</v>
      </c>
      <c r="E3708" s="3" t="s">
        <v>5150</v>
      </c>
      <c r="F3708" s="3">
        <v>7000</v>
      </c>
      <c r="G3708" s="34">
        <v>89.99</v>
      </c>
      <c r="H3708" s="3" t="s">
        <v>12622</v>
      </c>
      <c r="I3708" s="3" t="s">
        <v>15</v>
      </c>
      <c r="J3708" s="3" t="s">
        <v>8259</v>
      </c>
      <c r="K3708" s="3" t="s">
        <v>8260</v>
      </c>
      <c r="L3708" s="3" t="s">
        <v>68</v>
      </c>
      <c r="M3708" s="26" t="s">
        <v>13873</v>
      </c>
      <c r="N3708"/>
      <c r="O3708" s="3">
        <v>77</v>
      </c>
      <c r="P3708" s="34">
        <v>47514.720000000001</v>
      </c>
      <c r="Q3708" s="34">
        <v>97813.79</v>
      </c>
      <c r="R3708" s="34">
        <v>-50299.07</v>
      </c>
      <c r="S3708" s="36">
        <v>-0.51</v>
      </c>
      <c r="T3708" s="34">
        <v>617.07428571428568</v>
      </c>
      <c r="U3708" s="34">
        <v>11248.75</v>
      </c>
      <c r="V3708" s="34">
        <v>60083.13</v>
      </c>
      <c r="W3708" s="34">
        <v>-48834.38</v>
      </c>
      <c r="X3708" s="36">
        <v>-0.81</v>
      </c>
      <c r="Y3708" s="3" t="str">
        <f>IFERROR(VLOOKUP(A3708,'Pivot price tier'!$C$8:$L$2245,10,0),"")</f>
        <v/>
      </c>
      <c r="Z3708" s="3" t="str">
        <f>IFERROR(VLOOKUP(A3708,'Pivot price tier by size'!$D$8:$M$2466,10,0),"")</f>
        <v/>
      </c>
      <c r="AA3708" s="3" t="str">
        <f>IFERROR(VLOOKUP(A3708,'Pivot category'!$B$8:$I$2191,8,0),"")</f>
        <v/>
      </c>
      <c r="AB3708" s="3" t="str">
        <f t="shared" si="57"/>
        <v>Bottom 5%</v>
      </c>
      <c r="AC3708"/>
      <c r="AD3708" s="3" t="s">
        <v>16449</v>
      </c>
      <c r="AE3708" s="3" t="s">
        <v>14130</v>
      </c>
    </row>
    <row r="3709" spans="1:31" hidden="1" x14ac:dyDescent="0.25">
      <c r="A3709" t="s">
        <v>8905</v>
      </c>
      <c r="B3709" t="s">
        <v>8904</v>
      </c>
      <c r="C3709" s="3" t="s">
        <v>32</v>
      </c>
      <c r="D3709" s="3" t="s">
        <v>8332</v>
      </c>
      <c r="E3709" s="3" t="s">
        <v>5150</v>
      </c>
      <c r="F3709" s="3">
        <v>7000</v>
      </c>
      <c r="G3709" s="34">
        <v>64.989999999999995</v>
      </c>
      <c r="H3709" s="3" t="s">
        <v>12</v>
      </c>
      <c r="I3709" s="3" t="s">
        <v>15</v>
      </c>
      <c r="J3709" s="3" t="s">
        <v>8259</v>
      </c>
      <c r="K3709" s="3" t="s">
        <v>8260</v>
      </c>
      <c r="L3709" s="3" t="s">
        <v>68</v>
      </c>
      <c r="M3709" s="26" t="s">
        <v>13873</v>
      </c>
      <c r="N3709"/>
      <c r="O3709" s="3">
        <v>10</v>
      </c>
      <c r="P3709" s="34">
        <v>156820.87</v>
      </c>
      <c r="Q3709" s="34">
        <v>80107.539999999994</v>
      </c>
      <c r="R3709" s="34">
        <v>76713.33</v>
      </c>
      <c r="S3709" s="36">
        <v>0.96</v>
      </c>
      <c r="T3709" s="34">
        <v>15682.087</v>
      </c>
      <c r="U3709" s="34">
        <v>97809.95</v>
      </c>
      <c r="V3709" s="34">
        <v>48262.38</v>
      </c>
      <c r="W3709" s="34">
        <v>49547.57</v>
      </c>
      <c r="X3709" s="36">
        <v>1.03</v>
      </c>
      <c r="Y3709" s="3" t="str">
        <f>IFERROR(VLOOKUP(A3709,'Pivot price tier'!$C$8:$L$2245,10,0),"")</f>
        <v/>
      </c>
      <c r="Z3709" s="3" t="str">
        <f>IFERROR(VLOOKUP(A3709,'Pivot price tier by size'!$D$8:$M$2466,10,0),"")</f>
        <v/>
      </c>
      <c r="AA3709" s="3" t="str">
        <f>IFERROR(VLOOKUP(A3709,'Pivot category'!$B$8:$I$2191,8,0),"")</f>
        <v/>
      </c>
      <c r="AB3709" s="3" t="str">
        <f t="shared" si="57"/>
        <v/>
      </c>
      <c r="AC3709"/>
      <c r="AD3709" s="3" t="s">
        <v>16449</v>
      </c>
      <c r="AE3709" s="3" t="s">
        <v>14130</v>
      </c>
    </row>
    <row r="3710" spans="1:31" hidden="1" x14ac:dyDescent="0.25">
      <c r="A3710" t="s">
        <v>8907</v>
      </c>
      <c r="B3710" t="s">
        <v>8906</v>
      </c>
      <c r="C3710" s="3" t="s">
        <v>32</v>
      </c>
      <c r="D3710" s="3" t="s">
        <v>8331</v>
      </c>
      <c r="E3710" s="3" t="s">
        <v>5150</v>
      </c>
      <c r="F3710" s="3">
        <v>7000</v>
      </c>
      <c r="G3710" s="34">
        <v>89.99</v>
      </c>
      <c r="H3710" s="3" t="s">
        <v>12</v>
      </c>
      <c r="I3710" s="3" t="s">
        <v>15</v>
      </c>
      <c r="J3710" s="3" t="s">
        <v>8259</v>
      </c>
      <c r="K3710" s="3" t="s">
        <v>8260</v>
      </c>
      <c r="L3710" s="3" t="s">
        <v>68</v>
      </c>
      <c r="M3710" s="26" t="s">
        <v>13873</v>
      </c>
      <c r="N3710"/>
      <c r="O3710" s="3">
        <v>7</v>
      </c>
      <c r="P3710" s="34">
        <v>126075.99</v>
      </c>
      <c r="Q3710" s="34">
        <v>63562.93</v>
      </c>
      <c r="R3710" s="34">
        <v>62513.06</v>
      </c>
      <c r="S3710" s="36">
        <v>0.98</v>
      </c>
      <c r="T3710" s="34">
        <v>18010.855714285713</v>
      </c>
      <c r="U3710" s="34">
        <v>191858.68</v>
      </c>
      <c r="V3710" s="34">
        <v>141852.53</v>
      </c>
      <c r="W3710" s="34">
        <v>50006.15</v>
      </c>
      <c r="X3710" s="36">
        <v>0.35</v>
      </c>
      <c r="Y3710" s="3" t="str">
        <f>IFERROR(VLOOKUP(A3710,'Pivot price tier'!$C$8:$L$2245,10,0),"")</f>
        <v/>
      </c>
      <c r="Z3710" s="3" t="str">
        <f>IFERROR(VLOOKUP(A3710,'Pivot price tier by size'!$D$8:$M$2466,10,0),"")</f>
        <v/>
      </c>
      <c r="AA3710" s="3" t="str">
        <f>IFERROR(VLOOKUP(A3710,'Pivot category'!$B$8:$I$2191,8,0),"")</f>
        <v/>
      </c>
      <c r="AB3710" s="3" t="str">
        <f t="shared" si="57"/>
        <v/>
      </c>
      <c r="AC3710"/>
      <c r="AD3710" s="3" t="s">
        <v>16449</v>
      </c>
      <c r="AE3710" s="3" t="s">
        <v>14130</v>
      </c>
    </row>
    <row r="3711" spans="1:31" x14ac:dyDescent="0.25">
      <c r="A3711" t="s">
        <v>7453</v>
      </c>
      <c r="B3711" t="s">
        <v>1553</v>
      </c>
      <c r="C3711" s="3" t="s">
        <v>36</v>
      </c>
      <c r="D3711" s="3" t="s">
        <v>3948</v>
      </c>
      <c r="E3711" s="3">
        <v>0</v>
      </c>
      <c r="F3711" s="3">
        <v>1000</v>
      </c>
      <c r="G3711" s="34">
        <v>13.99</v>
      </c>
      <c r="H3711" s="3" t="s">
        <v>27</v>
      </c>
      <c r="I3711" s="3" t="s">
        <v>17</v>
      </c>
      <c r="J3711" s="3" t="s">
        <v>8251</v>
      </c>
      <c r="K3711" s="3" t="s">
        <v>8252</v>
      </c>
      <c r="L3711" s="3" t="s">
        <v>68</v>
      </c>
      <c r="M3711" s="26" t="s">
        <v>13873</v>
      </c>
      <c r="N3711"/>
      <c r="O3711" s="3">
        <v>155</v>
      </c>
      <c r="P3711" s="34">
        <v>188657.28</v>
      </c>
      <c r="Q3711" s="34">
        <v>171319.4</v>
      </c>
      <c r="R3711" s="34">
        <v>17337.88</v>
      </c>
      <c r="S3711" s="36">
        <v>0.1</v>
      </c>
      <c r="T3711" s="34">
        <v>1217.1437419354838</v>
      </c>
      <c r="U3711" s="34">
        <v>1187622.4099999999</v>
      </c>
      <c r="V3711" s="34">
        <v>1188501.23</v>
      </c>
      <c r="W3711" s="34">
        <v>-878.82</v>
      </c>
      <c r="X3711" s="36">
        <v>0</v>
      </c>
      <c r="Y3711" s="3" t="str">
        <f>IFERROR(VLOOKUP(A3711,'Pivot price tier'!$C$8:$L$2245,10,0),"")</f>
        <v xml:space="preserve"> </v>
      </c>
      <c r="Z3711" s="3" t="str">
        <f>IFERROR(VLOOKUP(A3711,'Pivot price tier by size'!$D$8:$M$2466,10,0),"")</f>
        <v xml:space="preserve"> </v>
      </c>
      <c r="AA3711" s="3" t="str">
        <f>IFERROR(VLOOKUP(A3711,'Pivot category'!$B$8:$I$2191,8,0),"")</f>
        <v xml:space="preserve"> </v>
      </c>
      <c r="AB3711" s="3" t="str">
        <f t="shared" si="57"/>
        <v/>
      </c>
      <c r="AC3711"/>
      <c r="AD3711" s="3" t="s">
        <v>16449</v>
      </c>
      <c r="AE3711" s="3" t="s">
        <v>14091</v>
      </c>
    </row>
    <row r="3712" spans="1:31" x14ac:dyDescent="0.25">
      <c r="A3712" t="s">
        <v>7784</v>
      </c>
      <c r="B3712" t="s">
        <v>1554</v>
      </c>
      <c r="C3712" s="3" t="s">
        <v>38</v>
      </c>
      <c r="D3712" s="3" t="s">
        <v>3949</v>
      </c>
      <c r="E3712" s="3">
        <v>0</v>
      </c>
      <c r="F3712" s="3">
        <v>1000</v>
      </c>
      <c r="G3712" s="34">
        <v>27.99</v>
      </c>
      <c r="H3712" s="3" t="s">
        <v>27</v>
      </c>
      <c r="I3712" s="3" t="s">
        <v>17</v>
      </c>
      <c r="J3712" s="3" t="s">
        <v>8251</v>
      </c>
      <c r="K3712" s="3" t="s">
        <v>8252</v>
      </c>
      <c r="L3712" s="3" t="s">
        <v>68</v>
      </c>
      <c r="M3712" s="26" t="s">
        <v>13873</v>
      </c>
      <c r="N3712"/>
      <c r="O3712" s="3">
        <v>156</v>
      </c>
      <c r="P3712" s="34">
        <v>336243.87</v>
      </c>
      <c r="Q3712" s="34">
        <v>377081.28</v>
      </c>
      <c r="R3712" s="34">
        <v>-40837.410000000003</v>
      </c>
      <c r="S3712" s="36">
        <v>-0.11</v>
      </c>
      <c r="T3712" s="34">
        <v>2155.4094230769228</v>
      </c>
      <c r="U3712" s="34">
        <v>492260.13</v>
      </c>
      <c r="V3712" s="34">
        <v>474178.59</v>
      </c>
      <c r="W3712" s="34">
        <v>18081.54</v>
      </c>
      <c r="X3712" s="36">
        <v>0.04</v>
      </c>
      <c r="Y3712" s="3" t="str">
        <f>IFERROR(VLOOKUP(A3712,'Pivot price tier'!$C$8:$L$2245,10,0),"")</f>
        <v xml:space="preserve"> </v>
      </c>
      <c r="Z3712" s="3" t="str">
        <f>IFERROR(VLOOKUP(A3712,'Pivot price tier by size'!$D$8:$M$2466,10,0),"")</f>
        <v xml:space="preserve"> </v>
      </c>
      <c r="AA3712" s="3" t="str">
        <f>IFERROR(VLOOKUP(A3712,'Pivot category'!$B$8:$I$2191,8,0),"")</f>
        <v xml:space="preserve"> </v>
      </c>
      <c r="AB3712" s="3" t="str">
        <f t="shared" si="57"/>
        <v/>
      </c>
      <c r="AC3712"/>
      <c r="AD3712" s="3" t="s">
        <v>16449</v>
      </c>
      <c r="AE3712" s="3" t="s">
        <v>14091</v>
      </c>
    </row>
    <row r="3713" spans="1:31" hidden="1" x14ac:dyDescent="0.25">
      <c r="A3713" t="s">
        <v>15509</v>
      </c>
      <c r="B3713" t="s">
        <v>15510</v>
      </c>
      <c r="C3713" s="3" t="s">
        <v>34</v>
      </c>
      <c r="D3713" s="3" t="s">
        <v>15285</v>
      </c>
      <c r="E3713" s="3" t="s">
        <v>5150</v>
      </c>
      <c r="F3713" s="3">
        <v>70000</v>
      </c>
      <c r="G3713" s="34">
        <v>28.99</v>
      </c>
      <c r="H3713" s="3" t="s">
        <v>12</v>
      </c>
      <c r="I3713" s="3" t="s">
        <v>15</v>
      </c>
      <c r="J3713" s="3" t="s">
        <v>8256</v>
      </c>
      <c r="K3713" s="3" t="s">
        <v>8252</v>
      </c>
      <c r="L3713" s="3" t="s">
        <v>68</v>
      </c>
      <c r="M3713" s="26">
        <v>45870</v>
      </c>
      <c r="N3713"/>
      <c r="O3713" s="3">
        <v>26</v>
      </c>
      <c r="P3713" s="34">
        <v>1068.9100000000001</v>
      </c>
      <c r="Q3713" s="34">
        <v>6109.53</v>
      </c>
      <c r="R3713" s="34">
        <v>-5040.62</v>
      </c>
      <c r="S3713" s="36">
        <v>-0.83</v>
      </c>
      <c r="T3713" s="34">
        <v>41.111923076923077</v>
      </c>
      <c r="U3713" s="34">
        <v>0</v>
      </c>
      <c r="V3713" s="34">
        <v>519.96</v>
      </c>
      <c r="W3713" s="34">
        <v>-519.96</v>
      </c>
      <c r="X3713" s="36">
        <v>-1</v>
      </c>
      <c r="Y3713" s="3" t="str">
        <f>IFERROR(VLOOKUP(A3713,'Pivot price tier'!$C$8:$L$2245,10,0),"")</f>
        <v>X</v>
      </c>
      <c r="Z3713" s="3" t="str">
        <f>IFERROR(VLOOKUP(A3713,'Pivot price tier by size'!$D$8:$M$2466,10,0),"")</f>
        <v>X</v>
      </c>
      <c r="AA3713" s="3" t="str">
        <f>IFERROR(VLOOKUP(A3713,'Pivot category'!$B$8:$I$2191,8,0),"")</f>
        <v>X</v>
      </c>
      <c r="AB3713" s="3" t="str">
        <f t="shared" si="57"/>
        <v>Bottom 5%</v>
      </c>
      <c r="AC3713"/>
      <c r="AD3713" s="3" t="s">
        <v>16449</v>
      </c>
      <c r="AE3713" s="3" t="s">
        <v>14130</v>
      </c>
    </row>
    <row r="3714" spans="1:31" hidden="1" x14ac:dyDescent="0.25">
      <c r="A3714" t="s">
        <v>11657</v>
      </c>
      <c r="B3714" t="s">
        <v>12808</v>
      </c>
      <c r="C3714" s="3" t="s">
        <v>34</v>
      </c>
      <c r="D3714" s="3" t="s">
        <v>10748</v>
      </c>
      <c r="E3714" s="3" t="s">
        <v>5150</v>
      </c>
      <c r="F3714" s="3">
        <v>7000</v>
      </c>
      <c r="G3714" s="34">
        <v>129.99</v>
      </c>
      <c r="H3714" s="3" t="s">
        <v>12</v>
      </c>
      <c r="I3714" s="3" t="s">
        <v>74</v>
      </c>
      <c r="J3714" s="3" t="s">
        <v>8256</v>
      </c>
      <c r="K3714" s="3" t="s">
        <v>8258</v>
      </c>
      <c r="L3714" s="3" t="s">
        <v>8254</v>
      </c>
      <c r="M3714" s="26">
        <v>45323</v>
      </c>
      <c r="N3714"/>
      <c r="O3714" s="3">
        <v>4</v>
      </c>
      <c r="P3714" s="34">
        <v>909.93</v>
      </c>
      <c r="Q3714" s="34"/>
      <c r="R3714" s="34">
        <v>909.93</v>
      </c>
      <c r="T3714" s="34">
        <v>227.48249999999999</v>
      </c>
      <c r="U3714" s="34" t="s">
        <v>78</v>
      </c>
      <c r="V3714" s="34" t="s">
        <v>78</v>
      </c>
      <c r="W3714" s="34" t="s">
        <v>78</v>
      </c>
      <c r="X3714" s="36" t="s">
        <v>78</v>
      </c>
      <c r="Y3714" s="3" t="str">
        <f>IFERROR(VLOOKUP(A3714,'Pivot price tier'!$C$8:$L$2245,10,0),"")</f>
        <v/>
      </c>
      <c r="Z3714" s="3" t="str">
        <f>IFERROR(VLOOKUP(A3714,'Pivot price tier by size'!$D$8:$M$2466,10,0),"")</f>
        <v/>
      </c>
      <c r="AA3714" s="3" t="str">
        <f>IFERROR(VLOOKUP(A3714,'Pivot category'!$B$8:$I$2191,8,0),"")</f>
        <v/>
      </c>
      <c r="AB3714" s="3" t="str">
        <f t="shared" ref="AB3714:AB3777" si="58">IF(P3714&lt;$AC$1,"Bottom 5%","")</f>
        <v>Bottom 5%</v>
      </c>
      <c r="AC3714"/>
      <c r="AD3714" s="3" t="s">
        <v>16449</v>
      </c>
      <c r="AE3714" s="3" t="s">
        <v>14130</v>
      </c>
    </row>
    <row r="3715" spans="1:31" x14ac:dyDescent="0.25">
      <c r="A3715" t="s">
        <v>7454</v>
      </c>
      <c r="B3715" t="s">
        <v>1559</v>
      </c>
      <c r="C3715" s="3" t="s">
        <v>36</v>
      </c>
      <c r="D3715" s="3" t="s">
        <v>3954</v>
      </c>
      <c r="E3715" s="3">
        <v>0</v>
      </c>
      <c r="F3715" s="3">
        <v>1000</v>
      </c>
      <c r="G3715" s="34">
        <v>5.99</v>
      </c>
      <c r="H3715" s="3" t="s">
        <v>29</v>
      </c>
      <c r="I3715" s="3" t="s">
        <v>17</v>
      </c>
      <c r="J3715" s="3" t="s">
        <v>8251</v>
      </c>
      <c r="K3715" s="3" t="s">
        <v>8252</v>
      </c>
      <c r="L3715" s="3" t="s">
        <v>68</v>
      </c>
      <c r="M3715" s="26" t="s">
        <v>13873</v>
      </c>
      <c r="N3715"/>
      <c r="O3715" s="3">
        <v>149</v>
      </c>
      <c r="P3715" s="34">
        <v>48968.25</v>
      </c>
      <c r="Q3715" s="34">
        <v>54119.03</v>
      </c>
      <c r="R3715" s="34">
        <v>-5150.78</v>
      </c>
      <c r="S3715" s="36">
        <v>-0.1</v>
      </c>
      <c r="T3715" s="34">
        <v>328.64597315436242</v>
      </c>
      <c r="U3715" s="34">
        <v>898799.5</v>
      </c>
      <c r="V3715" s="34">
        <v>927201.45</v>
      </c>
      <c r="W3715" s="34">
        <v>-28401.95</v>
      </c>
      <c r="X3715" s="36">
        <v>-0.03</v>
      </c>
      <c r="Y3715" s="3" t="str">
        <f>IFERROR(VLOOKUP(A3715,'Pivot price tier'!$C$8:$L$2245,10,0),"")</f>
        <v xml:space="preserve"> </v>
      </c>
      <c r="Z3715" s="3" t="str">
        <f>IFERROR(VLOOKUP(A3715,'Pivot price tier by size'!$D$8:$M$2466,10,0),"")</f>
        <v xml:space="preserve"> </v>
      </c>
      <c r="AA3715" s="3" t="str">
        <f>IFERROR(VLOOKUP(A3715,'Pivot category'!$B$8:$I$2191,8,0),"")</f>
        <v xml:space="preserve"> </v>
      </c>
      <c r="AB3715" s="3" t="str">
        <f t="shared" si="58"/>
        <v/>
      </c>
      <c r="AC3715"/>
      <c r="AD3715" s="3" t="s">
        <v>16449</v>
      </c>
      <c r="AE3715" s="3" t="s">
        <v>14091</v>
      </c>
    </row>
    <row r="3716" spans="1:31" hidden="1" x14ac:dyDescent="0.25">
      <c r="A3716" t="s">
        <v>15681</v>
      </c>
      <c r="B3716" t="s">
        <v>15682</v>
      </c>
      <c r="C3716" s="3" t="s">
        <v>32</v>
      </c>
      <c r="D3716" s="3" t="s">
        <v>15281</v>
      </c>
      <c r="E3716" s="3" t="s">
        <v>5150</v>
      </c>
      <c r="F3716" s="3">
        <v>70000</v>
      </c>
      <c r="G3716" s="34">
        <v>39.99</v>
      </c>
      <c r="H3716" s="3" t="s">
        <v>12</v>
      </c>
      <c r="I3716" s="3" t="s">
        <v>23</v>
      </c>
      <c r="J3716" s="3" t="s">
        <v>8259</v>
      </c>
      <c r="K3716" s="3" t="s">
        <v>8252</v>
      </c>
      <c r="L3716" s="3" t="s">
        <v>68</v>
      </c>
      <c r="M3716" s="26">
        <v>45901</v>
      </c>
      <c r="N3716"/>
      <c r="O3716" s="3">
        <v>53</v>
      </c>
      <c r="P3716" s="34">
        <v>67743.06</v>
      </c>
      <c r="Q3716" s="34"/>
      <c r="R3716" s="34">
        <v>67743.06</v>
      </c>
      <c r="T3716" s="34">
        <v>1278.1709433962264</v>
      </c>
      <c r="U3716" s="34">
        <v>32191.95</v>
      </c>
      <c r="V3716" s="34">
        <v>0</v>
      </c>
      <c r="W3716" s="34">
        <v>32191.95</v>
      </c>
      <c r="X3716" s="36">
        <v>0</v>
      </c>
      <c r="Y3716" s="3" t="str">
        <f>IFERROR(VLOOKUP(A3716,'Pivot price tier'!$C$8:$L$2245,10,0),"")</f>
        <v xml:space="preserve"> </v>
      </c>
      <c r="Z3716" s="3" t="str">
        <f>IFERROR(VLOOKUP(A3716,'Pivot price tier by size'!$D$8:$M$2466,10,0),"")</f>
        <v xml:space="preserve"> </v>
      </c>
      <c r="AA3716" s="3" t="str">
        <f>IFERROR(VLOOKUP(A3716,'Pivot category'!$B$8:$I$2191,8,0),"")</f>
        <v xml:space="preserve"> </v>
      </c>
      <c r="AB3716" s="3" t="str">
        <f t="shared" si="58"/>
        <v/>
      </c>
      <c r="AC3716"/>
      <c r="AD3716" s="3" t="s">
        <v>16446</v>
      </c>
      <c r="AE3716" s="3" t="s">
        <v>14094</v>
      </c>
    </row>
    <row r="3717" spans="1:31" x14ac:dyDescent="0.25">
      <c r="A3717" t="s">
        <v>6484</v>
      </c>
      <c r="B3717" t="s">
        <v>6483</v>
      </c>
      <c r="C3717" s="3" t="s">
        <v>32</v>
      </c>
      <c r="D3717" s="3" t="s">
        <v>5401</v>
      </c>
      <c r="E3717" s="3">
        <v>0</v>
      </c>
      <c r="F3717" s="3">
        <v>7000</v>
      </c>
      <c r="G3717" s="34">
        <v>25.99</v>
      </c>
      <c r="H3717" s="3" t="s">
        <v>46</v>
      </c>
      <c r="I3717" s="3" t="s">
        <v>46</v>
      </c>
      <c r="J3717" s="3" t="s">
        <v>8251</v>
      </c>
      <c r="K3717" s="3" t="s">
        <v>8252</v>
      </c>
      <c r="L3717" s="3" t="s">
        <v>68</v>
      </c>
      <c r="M3717" s="26" t="s">
        <v>13873</v>
      </c>
      <c r="N3717"/>
      <c r="O3717" s="3">
        <v>147</v>
      </c>
      <c r="P3717" s="34">
        <v>60447.35</v>
      </c>
      <c r="Q3717" s="34">
        <v>73915.12</v>
      </c>
      <c r="R3717" s="34">
        <v>-13467.77</v>
      </c>
      <c r="S3717" s="36">
        <v>-0.18</v>
      </c>
      <c r="T3717" s="34">
        <v>411.20646258503399</v>
      </c>
      <c r="U3717" s="34">
        <v>90446.16</v>
      </c>
      <c r="V3717" s="34">
        <v>102759.91</v>
      </c>
      <c r="W3717" s="34">
        <v>-12313.75</v>
      </c>
      <c r="X3717" s="36">
        <v>-0.12</v>
      </c>
      <c r="Y3717" s="3" t="str">
        <f>IFERROR(VLOOKUP(A3717,'Pivot price tier'!$C$8:$L$2245,10,0),"")</f>
        <v xml:space="preserve"> </v>
      </c>
      <c r="Z3717" s="3" t="str">
        <f>IFERROR(VLOOKUP(A3717,'Pivot price tier by size'!$D$8:$M$2466,10,0),"")</f>
        <v xml:space="preserve"> </v>
      </c>
      <c r="AA3717" s="3" t="str">
        <f>IFERROR(VLOOKUP(A3717,'Pivot category'!$B$8:$I$2191,8,0),"")</f>
        <v xml:space="preserve"> </v>
      </c>
      <c r="AB3717" s="3" t="str">
        <f t="shared" si="58"/>
        <v/>
      </c>
      <c r="AC3717"/>
      <c r="AD3717" s="3" t="s">
        <v>16446</v>
      </c>
      <c r="AE3717" s="3" t="s">
        <v>14161</v>
      </c>
    </row>
    <row r="3718" spans="1:31" hidden="1" x14ac:dyDescent="0.25">
      <c r="A3718" t="s">
        <v>16062</v>
      </c>
      <c r="B3718" t="s">
        <v>16063</v>
      </c>
      <c r="C3718" s="3" t="s">
        <v>32</v>
      </c>
      <c r="D3718" s="3" t="s">
        <v>16275</v>
      </c>
      <c r="E3718" s="3" t="s">
        <v>5150</v>
      </c>
      <c r="F3718" s="3">
        <v>70000</v>
      </c>
      <c r="G3718" s="34">
        <v>79.989999999999995</v>
      </c>
      <c r="H3718" s="3" t="s">
        <v>12</v>
      </c>
      <c r="I3718" s="3" t="s">
        <v>15</v>
      </c>
      <c r="J3718" s="3" t="s">
        <v>8256</v>
      </c>
      <c r="K3718" s="3" t="s">
        <v>8252</v>
      </c>
      <c r="L3718" s="3" t="s">
        <v>68</v>
      </c>
      <c r="M3718" s="26">
        <v>45982</v>
      </c>
      <c r="N3718"/>
      <c r="O3718" s="3">
        <v>17</v>
      </c>
      <c r="P3718" s="34">
        <v>1679.79</v>
      </c>
      <c r="Q3718" s="34"/>
      <c r="R3718" s="34">
        <v>1679.79</v>
      </c>
      <c r="T3718" s="34">
        <v>98.811176470588236</v>
      </c>
      <c r="U3718" s="34">
        <v>799.9</v>
      </c>
      <c r="V3718" s="34">
        <v>0</v>
      </c>
      <c r="W3718" s="34">
        <v>799.9</v>
      </c>
      <c r="X3718" s="36">
        <v>0</v>
      </c>
      <c r="Y3718" s="3" t="str">
        <f>IFERROR(VLOOKUP(A3718,'Pivot price tier'!$C$8:$L$2245,10,0),"")</f>
        <v>X</v>
      </c>
      <c r="Z3718" s="3" t="str">
        <f>IFERROR(VLOOKUP(A3718,'Pivot price tier by size'!$D$8:$M$2466,10,0),"")</f>
        <v>X</v>
      </c>
      <c r="AA3718" s="3" t="str">
        <f>IFERROR(VLOOKUP(A3718,'Pivot category'!$B$8:$I$2191,8,0),"")</f>
        <v>X</v>
      </c>
      <c r="AB3718" s="3" t="str">
        <f t="shared" si="58"/>
        <v>Bottom 5%</v>
      </c>
      <c r="AC3718"/>
      <c r="AD3718" s="3" t="s">
        <v>16449</v>
      </c>
      <c r="AE3718" s="3" t="s">
        <v>16576</v>
      </c>
    </row>
    <row r="3719" spans="1:31" hidden="1" x14ac:dyDescent="0.25">
      <c r="A3719" t="s">
        <v>16064</v>
      </c>
      <c r="B3719" t="s">
        <v>16065</v>
      </c>
      <c r="C3719" s="3" t="s">
        <v>32</v>
      </c>
      <c r="D3719" s="3" t="s">
        <v>16276</v>
      </c>
      <c r="E3719" s="3" t="s">
        <v>5150</v>
      </c>
      <c r="F3719" s="3">
        <v>70000</v>
      </c>
      <c r="G3719" s="34">
        <v>49.99</v>
      </c>
      <c r="H3719" s="3" t="s">
        <v>12</v>
      </c>
      <c r="I3719" s="3" t="s">
        <v>23</v>
      </c>
      <c r="J3719" s="3" t="s">
        <v>8256</v>
      </c>
      <c r="K3719" s="3" t="s">
        <v>8252</v>
      </c>
      <c r="L3719" s="3" t="s">
        <v>68</v>
      </c>
      <c r="M3719" s="26">
        <v>45982</v>
      </c>
      <c r="N3719"/>
      <c r="O3719" s="3">
        <v>6</v>
      </c>
      <c r="P3719" s="34">
        <v>1699.66</v>
      </c>
      <c r="Q3719" s="34"/>
      <c r="R3719" s="34">
        <v>1699.66</v>
      </c>
      <c r="T3719" s="34">
        <v>283.2766666666667</v>
      </c>
      <c r="U3719" s="34">
        <v>849.83</v>
      </c>
      <c r="V3719" s="34">
        <v>0</v>
      </c>
      <c r="W3719" s="34">
        <v>849.83</v>
      </c>
      <c r="X3719" s="36">
        <v>0</v>
      </c>
      <c r="Y3719" s="3" t="str">
        <f>IFERROR(VLOOKUP(A3719,'Pivot price tier'!$C$8:$L$2245,10,0),"")</f>
        <v>X</v>
      </c>
      <c r="Z3719" s="3" t="str">
        <f>IFERROR(VLOOKUP(A3719,'Pivot price tier by size'!$D$8:$M$2466,10,0),"")</f>
        <v xml:space="preserve"> </v>
      </c>
      <c r="AA3719" s="3" t="str">
        <f>IFERROR(VLOOKUP(A3719,'Pivot category'!$B$8:$I$2191,8,0),"")</f>
        <v>X</v>
      </c>
      <c r="AB3719" s="3" t="str">
        <f t="shared" si="58"/>
        <v>Bottom 5%</v>
      </c>
      <c r="AC3719"/>
      <c r="AD3719" s="3" t="s">
        <v>16449</v>
      </c>
      <c r="AE3719" s="3" t="s">
        <v>16576</v>
      </c>
    </row>
    <row r="3720" spans="1:31" hidden="1" x14ac:dyDescent="0.25">
      <c r="A3720" t="s">
        <v>16066</v>
      </c>
      <c r="B3720" t="s">
        <v>16067</v>
      </c>
      <c r="C3720" s="3" t="s">
        <v>32</v>
      </c>
      <c r="D3720" s="3" t="s">
        <v>16277</v>
      </c>
      <c r="E3720" s="3" t="s">
        <v>5150</v>
      </c>
      <c r="F3720" s="3">
        <v>10000</v>
      </c>
      <c r="G3720" s="34">
        <v>84.99</v>
      </c>
      <c r="H3720" s="3" t="s">
        <v>12</v>
      </c>
      <c r="I3720" s="3" t="s">
        <v>15</v>
      </c>
      <c r="J3720" s="3" t="s">
        <v>8354</v>
      </c>
      <c r="K3720" s="3" t="s">
        <v>8252</v>
      </c>
      <c r="L3720" s="3" t="s">
        <v>68</v>
      </c>
      <c r="M3720" s="26">
        <v>45982</v>
      </c>
      <c r="N3720"/>
      <c r="O3720" s="3">
        <v>7</v>
      </c>
      <c r="P3720" s="34">
        <v>1189.8599999999999</v>
      </c>
      <c r="Q3720" s="34"/>
      <c r="R3720" s="34">
        <v>1189.8599999999999</v>
      </c>
      <c r="T3720" s="34">
        <v>169.98</v>
      </c>
      <c r="U3720" s="34">
        <v>254.97</v>
      </c>
      <c r="V3720" s="34">
        <v>0</v>
      </c>
      <c r="W3720" s="34">
        <v>254.97</v>
      </c>
      <c r="X3720" s="36">
        <v>0</v>
      </c>
      <c r="Y3720" s="3" t="str">
        <f>IFERROR(VLOOKUP(A3720,'Pivot price tier'!$C$8:$L$2245,10,0),"")</f>
        <v>X</v>
      </c>
      <c r="Z3720" s="3" t="str">
        <f>IFERROR(VLOOKUP(A3720,'Pivot price tier by size'!$D$8:$M$2466,10,0),"")</f>
        <v>X</v>
      </c>
      <c r="AA3720" s="3" t="str">
        <f>IFERROR(VLOOKUP(A3720,'Pivot category'!$B$8:$I$2191,8,0),"")</f>
        <v>X</v>
      </c>
      <c r="AB3720" s="3" t="str">
        <f t="shared" si="58"/>
        <v>Bottom 5%</v>
      </c>
      <c r="AC3720"/>
      <c r="AD3720" s="3" t="s">
        <v>16449</v>
      </c>
      <c r="AE3720" s="3" t="s">
        <v>16576</v>
      </c>
    </row>
    <row r="3721" spans="1:31" hidden="1" x14ac:dyDescent="0.25">
      <c r="A3721" t="s">
        <v>10262</v>
      </c>
      <c r="B3721" t="s">
        <v>10263</v>
      </c>
      <c r="C3721" s="3" t="s">
        <v>32</v>
      </c>
      <c r="D3721" s="3" t="s">
        <v>10179</v>
      </c>
      <c r="E3721" s="3" t="s">
        <v>5150</v>
      </c>
      <c r="F3721" s="3">
        <v>10000</v>
      </c>
      <c r="G3721" s="34">
        <v>15.08</v>
      </c>
      <c r="H3721" s="3" t="s">
        <v>26</v>
      </c>
      <c r="I3721" s="3" t="s">
        <v>19</v>
      </c>
      <c r="J3721" s="3" t="s">
        <v>8253</v>
      </c>
      <c r="K3721" s="3" t="s">
        <v>8260</v>
      </c>
      <c r="L3721" s="3" t="s">
        <v>8257</v>
      </c>
      <c r="M3721" s="26" t="s">
        <v>13873</v>
      </c>
      <c r="N3721"/>
      <c r="O3721" s="3" t="s">
        <v>78</v>
      </c>
      <c r="P3721" s="34"/>
      <c r="Q3721" s="34">
        <v>256.42</v>
      </c>
      <c r="R3721" s="34">
        <v>-256.42</v>
      </c>
      <c r="S3721" s="36">
        <v>-1</v>
      </c>
      <c r="T3721" s="34" t="s">
        <v>78</v>
      </c>
      <c r="U3721" s="34" t="s">
        <v>78</v>
      </c>
      <c r="V3721" s="34" t="s">
        <v>78</v>
      </c>
      <c r="W3721" s="34" t="s">
        <v>78</v>
      </c>
      <c r="X3721" s="36" t="s">
        <v>78</v>
      </c>
      <c r="Y3721" s="3" t="str">
        <f>IFERROR(VLOOKUP(A3721,'Pivot price tier'!$C$8:$L$2245,10,0),"")</f>
        <v/>
      </c>
      <c r="Z3721" s="3" t="str">
        <f>IFERROR(VLOOKUP(A3721,'Pivot price tier by size'!$D$8:$M$2466,10,0),"")</f>
        <v/>
      </c>
      <c r="AA3721" s="3" t="str">
        <f>IFERROR(VLOOKUP(A3721,'Pivot category'!$B$8:$I$2191,8,0),"")</f>
        <v/>
      </c>
      <c r="AB3721" s="3" t="str">
        <f t="shared" si="58"/>
        <v>Bottom 5%</v>
      </c>
      <c r="AC3721"/>
      <c r="AD3721" s="3" t="s">
        <v>11234</v>
      </c>
      <c r="AE3721" s="3" t="s">
        <v>14098</v>
      </c>
    </row>
    <row r="3722" spans="1:31" hidden="1" x14ac:dyDescent="0.25">
      <c r="A3722" t="s">
        <v>10472</v>
      </c>
      <c r="B3722" t="s">
        <v>10473</v>
      </c>
      <c r="C3722" s="3" t="s">
        <v>32</v>
      </c>
      <c r="D3722" s="3" t="s">
        <v>10180</v>
      </c>
      <c r="E3722" s="3" t="s">
        <v>5150</v>
      </c>
      <c r="F3722" s="3">
        <v>10000</v>
      </c>
      <c r="G3722" s="34">
        <v>16.940000000000001</v>
      </c>
      <c r="H3722" s="3" t="s">
        <v>26</v>
      </c>
      <c r="I3722" s="3" t="s">
        <v>19</v>
      </c>
      <c r="J3722" s="3" t="s">
        <v>8253</v>
      </c>
      <c r="K3722" s="3" t="s">
        <v>8260</v>
      </c>
      <c r="L3722" s="3" t="s">
        <v>8257</v>
      </c>
      <c r="M3722" s="26" t="s">
        <v>13873</v>
      </c>
      <c r="N3722"/>
      <c r="O3722" s="3" t="s">
        <v>78</v>
      </c>
      <c r="P3722" s="34"/>
      <c r="Q3722" s="34">
        <v>141.19999999999999</v>
      </c>
      <c r="R3722" s="34">
        <v>-141.19999999999999</v>
      </c>
      <c r="S3722" s="36">
        <v>-1</v>
      </c>
      <c r="T3722" s="34" t="s">
        <v>78</v>
      </c>
      <c r="U3722" s="34">
        <v>0</v>
      </c>
      <c r="V3722" s="34">
        <v>0</v>
      </c>
      <c r="W3722" s="34">
        <v>0</v>
      </c>
      <c r="X3722" s="36">
        <v>0</v>
      </c>
      <c r="Y3722" s="3" t="str">
        <f>IFERROR(VLOOKUP(A3722,'Pivot price tier'!$C$8:$L$2245,10,0),"")</f>
        <v/>
      </c>
      <c r="Z3722" s="3" t="str">
        <f>IFERROR(VLOOKUP(A3722,'Pivot price tier by size'!$D$8:$M$2466,10,0),"")</f>
        <v/>
      </c>
      <c r="AA3722" s="3" t="str">
        <f>IFERROR(VLOOKUP(A3722,'Pivot category'!$B$8:$I$2191,8,0),"")</f>
        <v/>
      </c>
      <c r="AB3722" s="3" t="str">
        <f t="shared" si="58"/>
        <v>Bottom 5%</v>
      </c>
      <c r="AC3722"/>
      <c r="AD3722" s="3" t="s">
        <v>11234</v>
      </c>
      <c r="AE3722" s="3" t="s">
        <v>14098</v>
      </c>
    </row>
    <row r="3723" spans="1:31" hidden="1" x14ac:dyDescent="0.25">
      <c r="A3723" t="s">
        <v>10031</v>
      </c>
      <c r="B3723" t="s">
        <v>10032</v>
      </c>
      <c r="C3723" s="3" t="s">
        <v>36</v>
      </c>
      <c r="D3723" s="3" t="s">
        <v>9872</v>
      </c>
      <c r="E3723" s="3" t="s">
        <v>5150</v>
      </c>
      <c r="F3723" s="3">
        <v>10000</v>
      </c>
      <c r="G3723" s="34">
        <v>25.06</v>
      </c>
      <c r="H3723" s="3" t="s">
        <v>26</v>
      </c>
      <c r="I3723" s="3" t="s">
        <v>21</v>
      </c>
      <c r="J3723" s="3" t="s">
        <v>8256</v>
      </c>
      <c r="K3723" s="3" t="s">
        <v>8260</v>
      </c>
      <c r="L3723" s="3" t="s">
        <v>8257</v>
      </c>
      <c r="M3723" s="26" t="s">
        <v>13873</v>
      </c>
      <c r="N3723"/>
      <c r="O3723" s="3" t="s">
        <v>78</v>
      </c>
      <c r="P3723" s="34">
        <v>25.06</v>
      </c>
      <c r="Q3723" s="34">
        <v>459.58</v>
      </c>
      <c r="R3723" s="34">
        <v>-434.52</v>
      </c>
      <c r="S3723" s="36">
        <v>-0.95</v>
      </c>
      <c r="T3723" s="34" t="s">
        <v>78</v>
      </c>
      <c r="U3723" s="34">
        <v>225.54</v>
      </c>
      <c r="V3723" s="34">
        <v>0</v>
      </c>
      <c r="W3723" s="34">
        <v>225.54</v>
      </c>
      <c r="X3723" s="36">
        <v>0</v>
      </c>
      <c r="Y3723" s="3" t="str">
        <f>IFERROR(VLOOKUP(A3723,'Pivot price tier'!$C$8:$L$2245,10,0),"")</f>
        <v/>
      </c>
      <c r="Z3723" s="3" t="str">
        <f>IFERROR(VLOOKUP(A3723,'Pivot price tier by size'!$D$8:$M$2466,10,0),"")</f>
        <v/>
      </c>
      <c r="AA3723" s="3" t="str">
        <f>IFERROR(VLOOKUP(A3723,'Pivot category'!$B$8:$I$2191,8,0),"")</f>
        <v/>
      </c>
      <c r="AB3723" s="3" t="str">
        <f t="shared" si="58"/>
        <v>Bottom 5%</v>
      </c>
      <c r="AC3723"/>
      <c r="AD3723" s="3" t="s">
        <v>11234</v>
      </c>
      <c r="AE3723" s="3" t="s">
        <v>14098</v>
      </c>
    </row>
    <row r="3724" spans="1:31" hidden="1" x14ac:dyDescent="0.25">
      <c r="A3724" t="s">
        <v>8931</v>
      </c>
      <c r="B3724" t="s">
        <v>8930</v>
      </c>
      <c r="C3724" s="3" t="s">
        <v>32</v>
      </c>
      <c r="D3724" s="3" t="s">
        <v>8685</v>
      </c>
      <c r="E3724" s="3">
        <v>0</v>
      </c>
      <c r="F3724" s="3">
        <v>7000</v>
      </c>
      <c r="G3724" s="34">
        <v>69.989999999999995</v>
      </c>
      <c r="H3724" s="3" t="s">
        <v>12621</v>
      </c>
      <c r="I3724" s="3" t="s">
        <v>74</v>
      </c>
      <c r="J3724" s="3" t="s">
        <v>8261</v>
      </c>
      <c r="K3724" s="3" t="s">
        <v>8260</v>
      </c>
      <c r="L3724" s="3" t="s">
        <v>68</v>
      </c>
      <c r="M3724" s="26" t="s">
        <v>13873</v>
      </c>
      <c r="N3724"/>
      <c r="O3724" s="3">
        <v>0</v>
      </c>
      <c r="P3724" s="34">
        <v>419.94</v>
      </c>
      <c r="Q3724" s="34">
        <v>209.97</v>
      </c>
      <c r="R3724" s="34">
        <v>209.97</v>
      </c>
      <c r="S3724" s="36">
        <v>1</v>
      </c>
      <c r="T3724" s="34" t="s">
        <v>78</v>
      </c>
      <c r="U3724" s="34" t="s">
        <v>78</v>
      </c>
      <c r="V3724" s="34" t="s">
        <v>78</v>
      </c>
      <c r="W3724" s="34" t="s">
        <v>78</v>
      </c>
      <c r="X3724" s="36" t="s">
        <v>78</v>
      </c>
      <c r="Y3724" s="3" t="str">
        <f>IFERROR(VLOOKUP(A3724,'Pivot price tier'!$C$8:$L$2245,10,0),"")</f>
        <v/>
      </c>
      <c r="Z3724" s="3" t="str">
        <f>IFERROR(VLOOKUP(A3724,'Pivot price tier by size'!$D$8:$M$2466,10,0),"")</f>
        <v/>
      </c>
      <c r="AA3724" s="3" t="str">
        <f>IFERROR(VLOOKUP(A3724,'Pivot category'!$B$8:$I$2191,8,0),"")</f>
        <v/>
      </c>
      <c r="AB3724" s="3" t="str">
        <f t="shared" si="58"/>
        <v>Bottom 5%</v>
      </c>
      <c r="AC3724"/>
      <c r="AD3724" s="3" t="s">
        <v>16450</v>
      </c>
      <c r="AE3724" s="3" t="s">
        <v>14101</v>
      </c>
    </row>
    <row r="3725" spans="1:31" hidden="1" x14ac:dyDescent="0.25">
      <c r="A3725" t="s">
        <v>5822</v>
      </c>
      <c r="B3725" t="s">
        <v>1660</v>
      </c>
      <c r="C3725" s="3" t="s">
        <v>32</v>
      </c>
      <c r="D3725" s="3" t="s">
        <v>4062</v>
      </c>
      <c r="E3725" s="3" t="s">
        <v>5150</v>
      </c>
      <c r="F3725" s="3">
        <v>7000</v>
      </c>
      <c r="G3725" s="34">
        <v>11.99</v>
      </c>
      <c r="H3725" s="3" t="s">
        <v>12622</v>
      </c>
      <c r="I3725" s="3" t="s">
        <v>17</v>
      </c>
      <c r="J3725" s="3" t="s">
        <v>8253</v>
      </c>
      <c r="K3725" s="3" t="s">
        <v>8252</v>
      </c>
      <c r="L3725" s="3" t="s">
        <v>8257</v>
      </c>
      <c r="M3725" s="26" t="s">
        <v>13873</v>
      </c>
      <c r="N3725"/>
      <c r="O3725" s="3" t="s">
        <v>78</v>
      </c>
      <c r="P3725" s="34"/>
      <c r="Q3725" s="34">
        <v>47.96</v>
      </c>
      <c r="R3725" s="34">
        <v>-47.96</v>
      </c>
      <c r="S3725" s="36">
        <v>-1</v>
      </c>
      <c r="T3725" s="34" t="s">
        <v>78</v>
      </c>
      <c r="U3725" s="34" t="s">
        <v>78</v>
      </c>
      <c r="V3725" s="34" t="s">
        <v>78</v>
      </c>
      <c r="W3725" s="34" t="s">
        <v>78</v>
      </c>
      <c r="X3725" s="36" t="s">
        <v>78</v>
      </c>
      <c r="Y3725" s="3" t="str">
        <f>IFERROR(VLOOKUP(A3725,'Pivot price tier'!$C$8:$L$2245,10,0),"")</f>
        <v/>
      </c>
      <c r="Z3725" s="3" t="str">
        <f>IFERROR(VLOOKUP(A3725,'Pivot price tier by size'!$D$8:$M$2466,10,0),"")</f>
        <v/>
      </c>
      <c r="AA3725" s="3" t="str">
        <f>IFERROR(VLOOKUP(A3725,'Pivot category'!$B$8:$I$2191,8,0),"")</f>
        <v/>
      </c>
      <c r="AB3725" s="3" t="str">
        <f t="shared" si="58"/>
        <v>Bottom 5%</v>
      </c>
      <c r="AC3725"/>
      <c r="AD3725" s="3" t="s">
        <v>16446</v>
      </c>
      <c r="AE3725" s="3" t="s">
        <v>14094</v>
      </c>
    </row>
    <row r="3726" spans="1:31" hidden="1" x14ac:dyDescent="0.25">
      <c r="A3726" t="s">
        <v>16068</v>
      </c>
      <c r="B3726" t="s">
        <v>12551</v>
      </c>
      <c r="C3726" s="3" t="s">
        <v>32</v>
      </c>
      <c r="D3726" s="3" t="s">
        <v>12618</v>
      </c>
      <c r="E3726" s="3" t="s">
        <v>5150</v>
      </c>
      <c r="F3726" s="3">
        <v>10000</v>
      </c>
      <c r="G3726" s="34">
        <v>109.99</v>
      </c>
      <c r="H3726" s="3" t="s">
        <v>12622</v>
      </c>
      <c r="I3726" s="3" t="s">
        <v>15</v>
      </c>
      <c r="J3726" s="3" t="s">
        <v>8259</v>
      </c>
      <c r="K3726" s="3" t="s">
        <v>8252</v>
      </c>
      <c r="L3726" s="3" t="s">
        <v>68</v>
      </c>
      <c r="M3726" s="26">
        <v>46082</v>
      </c>
      <c r="N3726"/>
      <c r="O3726" s="3">
        <v>30</v>
      </c>
      <c r="P3726" s="34">
        <v>18148.349999999999</v>
      </c>
      <c r="Q3726" s="34"/>
      <c r="R3726" s="34">
        <v>18148.349999999999</v>
      </c>
      <c r="T3726" s="34">
        <v>604.94499999999994</v>
      </c>
      <c r="U3726" s="34">
        <v>219.98</v>
      </c>
      <c r="V3726" s="34">
        <v>0</v>
      </c>
      <c r="W3726" s="34">
        <v>219.98</v>
      </c>
      <c r="X3726" s="36">
        <v>0</v>
      </c>
      <c r="Y3726" s="3" t="str">
        <f>IFERROR(VLOOKUP(A3726,'Pivot price tier'!$C$8:$L$2245,10,0),"")</f>
        <v xml:space="preserve"> </v>
      </c>
      <c r="Z3726" s="3" t="str">
        <f>IFERROR(VLOOKUP(A3726,'Pivot price tier by size'!$D$8:$M$2466,10,0),"")</f>
        <v xml:space="preserve"> </v>
      </c>
      <c r="AA3726" s="3" t="str">
        <f>IFERROR(VLOOKUP(A3726,'Pivot category'!$B$8:$I$2191,8,0),"")</f>
        <v xml:space="preserve"> </v>
      </c>
      <c r="AB3726" s="3" t="str">
        <f t="shared" si="58"/>
        <v>Bottom 5%</v>
      </c>
      <c r="AC3726"/>
      <c r="AD3726" s="3" t="s">
        <v>16446</v>
      </c>
      <c r="AE3726" s="3" t="s">
        <v>14094</v>
      </c>
    </row>
    <row r="3727" spans="1:31" hidden="1" x14ac:dyDescent="0.25">
      <c r="A3727" t="s">
        <v>9569</v>
      </c>
      <c r="B3727" t="s">
        <v>1082</v>
      </c>
      <c r="C3727" s="3" t="s">
        <v>32</v>
      </c>
      <c r="D3727" s="3" t="s">
        <v>3422</v>
      </c>
      <c r="E3727" s="3" t="s">
        <v>5151</v>
      </c>
      <c r="F3727" s="3">
        <v>7000</v>
      </c>
      <c r="G3727" s="34">
        <v>26.99</v>
      </c>
      <c r="H3727" s="3" t="s">
        <v>12619</v>
      </c>
      <c r="I3727" s="3" t="s">
        <v>19</v>
      </c>
      <c r="J3727" s="3" t="s">
        <v>8256</v>
      </c>
      <c r="K3727" s="3" t="s">
        <v>8260</v>
      </c>
      <c r="L3727" s="3" t="s">
        <v>8255</v>
      </c>
      <c r="M3727" s="26" t="s">
        <v>13873</v>
      </c>
      <c r="N3727"/>
      <c r="O3727" s="3" t="s">
        <v>78</v>
      </c>
      <c r="P3727" s="34">
        <v>26.99</v>
      </c>
      <c r="Q3727" s="34">
        <v>116.97</v>
      </c>
      <c r="R3727" s="34">
        <v>-89.98</v>
      </c>
      <c r="S3727" s="36">
        <v>-0.77</v>
      </c>
      <c r="T3727" s="34" t="s">
        <v>78</v>
      </c>
      <c r="U3727" s="34" t="s">
        <v>78</v>
      </c>
      <c r="V3727" s="34" t="s">
        <v>78</v>
      </c>
      <c r="W3727" s="34" t="s">
        <v>78</v>
      </c>
      <c r="X3727" s="36" t="s">
        <v>78</v>
      </c>
      <c r="Y3727" s="3" t="str">
        <f>IFERROR(VLOOKUP(A3727,'Pivot price tier'!$C$8:$L$2245,10,0),"")</f>
        <v/>
      </c>
      <c r="Z3727" s="3" t="str">
        <f>IFERROR(VLOOKUP(A3727,'Pivot price tier by size'!$D$8:$M$2466,10,0),"")</f>
        <v/>
      </c>
      <c r="AA3727" s="3" t="str">
        <f>IFERROR(VLOOKUP(A3727,'Pivot category'!$B$8:$I$2191,8,0),"")</f>
        <v/>
      </c>
      <c r="AB3727" s="3" t="str">
        <f t="shared" si="58"/>
        <v>Bottom 5%</v>
      </c>
      <c r="AC3727"/>
      <c r="AD3727" s="3" t="s">
        <v>16452</v>
      </c>
      <c r="AE3727" s="3" t="s">
        <v>16455</v>
      </c>
    </row>
    <row r="3728" spans="1:31" hidden="1" x14ac:dyDescent="0.25">
      <c r="A3728" t="s">
        <v>6337</v>
      </c>
      <c r="B3728" t="s">
        <v>1661</v>
      </c>
      <c r="C3728" s="3" t="s">
        <v>32</v>
      </c>
      <c r="D3728" s="3" t="s">
        <v>4063</v>
      </c>
      <c r="E3728" s="3" t="s">
        <v>5150</v>
      </c>
      <c r="F3728" s="3">
        <v>7000</v>
      </c>
      <c r="G3728" s="34">
        <v>43.79</v>
      </c>
      <c r="H3728" s="3" t="s">
        <v>12622</v>
      </c>
      <c r="I3728" s="3" t="s">
        <v>23</v>
      </c>
      <c r="J3728" s="3" t="s">
        <v>8256</v>
      </c>
      <c r="K3728" s="3" t="s">
        <v>8260</v>
      </c>
      <c r="L3728" s="3" t="s">
        <v>8255</v>
      </c>
      <c r="M3728" s="26" t="s">
        <v>13873</v>
      </c>
      <c r="N3728"/>
      <c r="O3728" s="3">
        <v>1</v>
      </c>
      <c r="P3728" s="34">
        <v>87.58</v>
      </c>
      <c r="Q3728" s="34">
        <v>437.92</v>
      </c>
      <c r="R3728" s="34">
        <v>-350.34</v>
      </c>
      <c r="S3728" s="36">
        <v>-0.8</v>
      </c>
      <c r="T3728" s="34">
        <v>87.58</v>
      </c>
      <c r="U3728" s="34">
        <v>131.37</v>
      </c>
      <c r="V3728" s="34">
        <v>0</v>
      </c>
      <c r="W3728" s="34">
        <v>131.37</v>
      </c>
      <c r="X3728" s="36">
        <v>0</v>
      </c>
      <c r="Y3728" s="3" t="str">
        <f>IFERROR(VLOOKUP(A3728,'Pivot price tier'!$C$8:$L$2245,10,0),"")</f>
        <v/>
      </c>
      <c r="Z3728" s="3" t="str">
        <f>IFERROR(VLOOKUP(A3728,'Pivot price tier by size'!$D$8:$M$2466,10,0),"")</f>
        <v/>
      </c>
      <c r="AA3728" s="3" t="str">
        <f>IFERROR(VLOOKUP(A3728,'Pivot category'!$B$8:$I$2191,8,0),"")</f>
        <v/>
      </c>
      <c r="AB3728" s="3" t="str">
        <f t="shared" si="58"/>
        <v>Bottom 5%</v>
      </c>
      <c r="AC3728"/>
      <c r="AD3728" s="3" t="s">
        <v>16446</v>
      </c>
      <c r="AE3728" s="3" t="s">
        <v>14120</v>
      </c>
    </row>
    <row r="3729" spans="1:31" hidden="1" x14ac:dyDescent="0.25">
      <c r="A3729" t="s">
        <v>6322</v>
      </c>
      <c r="B3729" t="s">
        <v>1662</v>
      </c>
      <c r="C3729" s="3" t="s">
        <v>32</v>
      </c>
      <c r="D3729" s="3" t="s">
        <v>4064</v>
      </c>
      <c r="E3729" s="3" t="s">
        <v>5150</v>
      </c>
      <c r="F3729" s="3">
        <v>7000</v>
      </c>
      <c r="G3729" s="34">
        <v>149.99</v>
      </c>
      <c r="H3729" s="3" t="s">
        <v>12</v>
      </c>
      <c r="I3729" s="3" t="s">
        <v>74</v>
      </c>
      <c r="J3729" s="3" t="s">
        <v>8259</v>
      </c>
      <c r="K3729" s="3" t="s">
        <v>8260</v>
      </c>
      <c r="L3729" s="3" t="s">
        <v>68</v>
      </c>
      <c r="M3729" s="26" t="s">
        <v>13873</v>
      </c>
      <c r="N3729"/>
      <c r="O3729" s="3">
        <v>2</v>
      </c>
      <c r="P3729" s="34">
        <v>25048.33</v>
      </c>
      <c r="Q3729" s="34">
        <v>22228.29</v>
      </c>
      <c r="R3729" s="34">
        <v>2820.04</v>
      </c>
      <c r="S3729" s="36">
        <v>0.13</v>
      </c>
      <c r="T3729" s="34">
        <v>12524.165000000001</v>
      </c>
      <c r="U3729" s="34">
        <v>17678.82</v>
      </c>
      <c r="V3729" s="34">
        <v>15598.8</v>
      </c>
      <c r="W3729" s="34">
        <v>2080.02</v>
      </c>
      <c r="X3729" s="36">
        <v>0.13</v>
      </c>
      <c r="Y3729" s="3" t="str">
        <f>IFERROR(VLOOKUP(A3729,'Pivot price tier'!$C$8:$L$2245,10,0),"")</f>
        <v/>
      </c>
      <c r="Z3729" s="3" t="str">
        <f>IFERROR(VLOOKUP(A3729,'Pivot price tier by size'!$D$8:$M$2466,10,0),"")</f>
        <v/>
      </c>
      <c r="AA3729" s="3" t="str">
        <f>IFERROR(VLOOKUP(A3729,'Pivot category'!$B$8:$I$2191,8,0),"")</f>
        <v/>
      </c>
      <c r="AB3729" s="3" t="str">
        <f t="shared" si="58"/>
        <v>Bottom 5%</v>
      </c>
      <c r="AC3729"/>
      <c r="AD3729" s="3" t="s">
        <v>16449</v>
      </c>
      <c r="AE3729" s="3" t="s">
        <v>14091</v>
      </c>
    </row>
    <row r="3730" spans="1:31" hidden="1" x14ac:dyDescent="0.25">
      <c r="A3730" t="s">
        <v>14942</v>
      </c>
      <c r="B3730" t="s">
        <v>14943</v>
      </c>
      <c r="C3730" s="3" t="s">
        <v>32</v>
      </c>
      <c r="D3730" s="3" t="s">
        <v>15104</v>
      </c>
      <c r="E3730" s="3" t="s">
        <v>5150</v>
      </c>
      <c r="F3730" s="3">
        <v>10000</v>
      </c>
      <c r="G3730" s="34">
        <v>74.989999999999995</v>
      </c>
      <c r="H3730" s="3" t="s">
        <v>12</v>
      </c>
      <c r="I3730" s="3" t="s">
        <v>15</v>
      </c>
      <c r="J3730" s="3" t="s">
        <v>8256</v>
      </c>
      <c r="K3730" s="3" t="s">
        <v>8252</v>
      </c>
      <c r="L3730" s="3" t="s">
        <v>68</v>
      </c>
      <c r="M3730" s="26">
        <v>45778</v>
      </c>
      <c r="N3730"/>
      <c r="O3730" s="3">
        <v>21</v>
      </c>
      <c r="P3730" s="34">
        <v>5399.28</v>
      </c>
      <c r="Q3730" s="34"/>
      <c r="R3730" s="34">
        <v>5399.28</v>
      </c>
      <c r="T3730" s="34">
        <v>257.10857142857139</v>
      </c>
      <c r="U3730" s="34">
        <v>2399.6799999999998</v>
      </c>
      <c r="V3730" s="34">
        <v>0</v>
      </c>
      <c r="W3730" s="34">
        <v>2399.6799999999998</v>
      </c>
      <c r="X3730" s="36">
        <v>0</v>
      </c>
      <c r="Y3730" s="3" t="str">
        <f>IFERROR(VLOOKUP(A3730,'Pivot price tier'!$C$8:$L$2245,10,0),"")</f>
        <v>X</v>
      </c>
      <c r="Z3730" s="3" t="str">
        <f>IFERROR(VLOOKUP(A3730,'Pivot price tier by size'!$D$8:$M$2466,10,0),"")</f>
        <v>X</v>
      </c>
      <c r="AA3730" s="3" t="str">
        <f>IFERROR(VLOOKUP(A3730,'Pivot category'!$B$8:$I$2191,8,0),"")</f>
        <v>X</v>
      </c>
      <c r="AB3730" s="3" t="str">
        <f t="shared" si="58"/>
        <v>Bottom 5%</v>
      </c>
      <c r="AC3730"/>
      <c r="AD3730" s="3" t="s">
        <v>16446</v>
      </c>
      <c r="AE3730" s="3" t="s">
        <v>14136</v>
      </c>
    </row>
    <row r="3731" spans="1:31" hidden="1" x14ac:dyDescent="0.25">
      <c r="A3731" t="s">
        <v>9033</v>
      </c>
      <c r="B3731" t="s">
        <v>9032</v>
      </c>
      <c r="C3731" s="3" t="s">
        <v>32</v>
      </c>
      <c r="D3731" s="3" t="s">
        <v>8776</v>
      </c>
      <c r="E3731" s="3" t="s">
        <v>5150</v>
      </c>
      <c r="F3731" s="3">
        <v>7000</v>
      </c>
      <c r="G3731" s="34">
        <v>74.989999999999995</v>
      </c>
      <c r="H3731" s="3" t="s">
        <v>12</v>
      </c>
      <c r="I3731" s="3" t="s">
        <v>15</v>
      </c>
      <c r="J3731" s="3" t="s">
        <v>8261</v>
      </c>
      <c r="K3731" s="3" t="s">
        <v>8260</v>
      </c>
      <c r="L3731" s="3" t="s">
        <v>68</v>
      </c>
      <c r="M3731" s="26" t="s">
        <v>13873</v>
      </c>
      <c r="N3731"/>
      <c r="O3731" s="3">
        <v>15</v>
      </c>
      <c r="P3731" s="34">
        <v>14923.01</v>
      </c>
      <c r="Q3731" s="34">
        <v>65316.29</v>
      </c>
      <c r="R3731" s="34">
        <v>-50393.279999999999</v>
      </c>
      <c r="S3731" s="36">
        <v>-0.77</v>
      </c>
      <c r="T3731" s="34">
        <v>994.86733333333336</v>
      </c>
      <c r="U3731" s="34">
        <v>674.91</v>
      </c>
      <c r="V3731" s="34">
        <v>2249.6999999999998</v>
      </c>
      <c r="W3731" s="34">
        <v>-1574.79</v>
      </c>
      <c r="X3731" s="36">
        <v>-0.7</v>
      </c>
      <c r="Y3731" s="3" t="str">
        <f>IFERROR(VLOOKUP(A3731,'Pivot price tier'!$C$8:$L$2245,10,0),"")</f>
        <v/>
      </c>
      <c r="Z3731" s="3" t="str">
        <f>IFERROR(VLOOKUP(A3731,'Pivot price tier by size'!$D$8:$M$2466,10,0),"")</f>
        <v/>
      </c>
      <c r="AA3731" s="3" t="str">
        <f>IFERROR(VLOOKUP(A3731,'Pivot category'!$B$8:$I$2191,8,0),"")</f>
        <v/>
      </c>
      <c r="AB3731" s="3" t="str">
        <f t="shared" si="58"/>
        <v>Bottom 5%</v>
      </c>
      <c r="AC3731"/>
      <c r="AD3731" s="3" t="s">
        <v>16446</v>
      </c>
      <c r="AE3731" s="3" t="s">
        <v>14136</v>
      </c>
    </row>
    <row r="3732" spans="1:31" hidden="1" x14ac:dyDescent="0.25">
      <c r="A3732" t="s">
        <v>12552</v>
      </c>
      <c r="B3732" t="s">
        <v>11063</v>
      </c>
      <c r="C3732" s="3" t="s">
        <v>32</v>
      </c>
      <c r="D3732" s="3" t="s">
        <v>10960</v>
      </c>
      <c r="E3732" s="3" t="s">
        <v>5150</v>
      </c>
      <c r="F3732" s="3">
        <v>10000</v>
      </c>
      <c r="G3732" s="34">
        <v>69.989999999999995</v>
      </c>
      <c r="H3732" s="3" t="s">
        <v>12</v>
      </c>
      <c r="I3732" s="3" t="s">
        <v>15</v>
      </c>
      <c r="J3732" s="3" t="s">
        <v>8256</v>
      </c>
      <c r="K3732" s="3" t="s">
        <v>8260</v>
      </c>
      <c r="L3732" s="3" t="s">
        <v>68</v>
      </c>
      <c r="M3732" s="26" t="s">
        <v>13873</v>
      </c>
      <c r="N3732"/>
      <c r="O3732" s="3">
        <v>26</v>
      </c>
      <c r="P3732" s="34">
        <v>10988.43</v>
      </c>
      <c r="Q3732" s="34">
        <v>8188.83</v>
      </c>
      <c r="R3732" s="34">
        <v>2799.6</v>
      </c>
      <c r="S3732" s="36">
        <v>0.34</v>
      </c>
      <c r="T3732" s="34">
        <v>422.6319230769231</v>
      </c>
      <c r="U3732" s="34">
        <v>1609.77</v>
      </c>
      <c r="V3732" s="34">
        <v>3009.57</v>
      </c>
      <c r="W3732" s="34">
        <v>-1399.8</v>
      </c>
      <c r="X3732" s="36">
        <v>-0.47</v>
      </c>
      <c r="Y3732" s="3" t="str">
        <f>IFERROR(VLOOKUP(A3732,'Pivot price tier'!$C$8:$L$2245,10,0),"")</f>
        <v/>
      </c>
      <c r="Z3732" s="3" t="str">
        <f>IFERROR(VLOOKUP(A3732,'Pivot price tier by size'!$D$8:$M$2466,10,0),"")</f>
        <v/>
      </c>
      <c r="AA3732" s="3" t="str">
        <f>IFERROR(VLOOKUP(A3732,'Pivot category'!$B$8:$I$2191,8,0),"")</f>
        <v/>
      </c>
      <c r="AB3732" s="3" t="str">
        <f t="shared" si="58"/>
        <v>Bottom 5%</v>
      </c>
      <c r="AC3732"/>
      <c r="AD3732" s="3" t="s">
        <v>16446</v>
      </c>
      <c r="AE3732" s="3" t="s">
        <v>14136</v>
      </c>
    </row>
    <row r="3733" spans="1:31" x14ac:dyDescent="0.25">
      <c r="A3733" t="s">
        <v>9660</v>
      </c>
      <c r="B3733" t="s">
        <v>9661</v>
      </c>
      <c r="C3733" s="3" t="s">
        <v>32</v>
      </c>
      <c r="D3733" s="3" t="s">
        <v>9498</v>
      </c>
      <c r="E3733" s="3">
        <v>0</v>
      </c>
      <c r="F3733" s="3">
        <v>7000</v>
      </c>
      <c r="G3733" s="34">
        <v>25.99</v>
      </c>
      <c r="H3733" s="3" t="s">
        <v>46</v>
      </c>
      <c r="I3733" s="3" t="s">
        <v>46</v>
      </c>
      <c r="J3733" s="3" t="s">
        <v>8251</v>
      </c>
      <c r="K3733" s="3" t="s">
        <v>8252</v>
      </c>
      <c r="L3733" s="3" t="s">
        <v>68</v>
      </c>
      <c r="M3733" s="26" t="s">
        <v>13873</v>
      </c>
      <c r="N3733"/>
      <c r="O3733" s="3">
        <v>122</v>
      </c>
      <c r="P3733" s="34">
        <v>71785.67</v>
      </c>
      <c r="Q3733" s="34">
        <v>78956.25</v>
      </c>
      <c r="R3733" s="34">
        <v>-7170.58</v>
      </c>
      <c r="S3733" s="36">
        <v>-0.09</v>
      </c>
      <c r="T3733" s="34">
        <v>588.40713114754101</v>
      </c>
      <c r="U3733" s="34">
        <v>55961.21</v>
      </c>
      <c r="V3733" s="34">
        <v>68987.23</v>
      </c>
      <c r="W3733" s="34">
        <v>-13026.02</v>
      </c>
      <c r="X3733" s="36">
        <v>-0.19</v>
      </c>
      <c r="Y3733" s="3" t="str">
        <f>IFERROR(VLOOKUP(A3733,'Pivot price tier'!$C$8:$L$2245,10,0),"")</f>
        <v xml:space="preserve"> </v>
      </c>
      <c r="Z3733" s="3" t="str">
        <f>IFERROR(VLOOKUP(A3733,'Pivot price tier by size'!$D$8:$M$2466,10,0),"")</f>
        <v xml:space="preserve"> </v>
      </c>
      <c r="AA3733" s="3" t="str">
        <f>IFERROR(VLOOKUP(A3733,'Pivot category'!$B$8:$I$2191,8,0),"")</f>
        <v xml:space="preserve"> </v>
      </c>
      <c r="AB3733" s="3" t="str">
        <f t="shared" si="58"/>
        <v/>
      </c>
      <c r="AC3733"/>
      <c r="AD3733" s="3" t="s">
        <v>16446</v>
      </c>
      <c r="AE3733" s="3" t="s">
        <v>14161</v>
      </c>
    </row>
    <row r="3734" spans="1:31" hidden="1" x14ac:dyDescent="0.25">
      <c r="A3734" t="s">
        <v>10012</v>
      </c>
      <c r="B3734" t="s">
        <v>10013</v>
      </c>
      <c r="C3734" s="3" t="s">
        <v>32</v>
      </c>
      <c r="D3734" s="3" t="s">
        <v>9943</v>
      </c>
      <c r="E3734" s="3" t="s">
        <v>5150</v>
      </c>
      <c r="F3734" s="3">
        <v>10000</v>
      </c>
      <c r="G3734" s="34">
        <v>99.99</v>
      </c>
      <c r="H3734" s="3" t="s">
        <v>12</v>
      </c>
      <c r="I3734" s="3" t="s">
        <v>15</v>
      </c>
      <c r="J3734" s="3" t="s">
        <v>8259</v>
      </c>
      <c r="K3734" s="3" t="s">
        <v>8260</v>
      </c>
      <c r="L3734" s="3" t="s">
        <v>68</v>
      </c>
      <c r="M3734" s="26" t="s">
        <v>13873</v>
      </c>
      <c r="N3734"/>
      <c r="O3734" s="3">
        <v>4</v>
      </c>
      <c r="P3734" s="34">
        <v>7399.26</v>
      </c>
      <c r="Q3734" s="34">
        <v>4799.5200000000004</v>
      </c>
      <c r="R3734" s="34">
        <v>2599.7399999999998</v>
      </c>
      <c r="S3734" s="36">
        <v>0.54</v>
      </c>
      <c r="T3734" s="34">
        <v>1849.8150000000001</v>
      </c>
      <c r="U3734" s="34">
        <v>7999.2</v>
      </c>
      <c r="V3734" s="34">
        <v>4409.58</v>
      </c>
      <c r="W3734" s="34">
        <v>3589.62</v>
      </c>
      <c r="X3734" s="36">
        <v>0.81</v>
      </c>
      <c r="Y3734" s="3" t="str">
        <f>IFERROR(VLOOKUP(A3734,'Pivot price tier'!$C$8:$L$2245,10,0),"")</f>
        <v/>
      </c>
      <c r="Z3734" s="3" t="str">
        <f>IFERROR(VLOOKUP(A3734,'Pivot price tier by size'!$D$8:$M$2466,10,0),"")</f>
        <v/>
      </c>
      <c r="AA3734" s="3" t="str">
        <f>IFERROR(VLOOKUP(A3734,'Pivot category'!$B$8:$I$2191,8,0),"")</f>
        <v/>
      </c>
      <c r="AB3734" s="3" t="str">
        <f t="shared" si="58"/>
        <v>Bottom 5%</v>
      </c>
      <c r="AC3734"/>
      <c r="AD3734" s="3" t="s">
        <v>16446</v>
      </c>
      <c r="AE3734" s="3" t="s">
        <v>14136</v>
      </c>
    </row>
    <row r="3735" spans="1:31" hidden="1" x14ac:dyDescent="0.25">
      <c r="A3735" t="s">
        <v>12553</v>
      </c>
      <c r="B3735" t="s">
        <v>12554</v>
      </c>
      <c r="C3735" s="3" t="s">
        <v>32</v>
      </c>
      <c r="D3735" s="3" t="s">
        <v>12260</v>
      </c>
      <c r="E3735" s="3" t="s">
        <v>5150</v>
      </c>
      <c r="F3735" s="3">
        <v>10000</v>
      </c>
      <c r="G3735" s="34">
        <v>124.99</v>
      </c>
      <c r="H3735" s="3" t="s">
        <v>12</v>
      </c>
      <c r="I3735" s="3" t="s">
        <v>74</v>
      </c>
      <c r="J3735" s="3" t="s">
        <v>8259</v>
      </c>
      <c r="K3735" s="3" t="s">
        <v>8264</v>
      </c>
      <c r="L3735" s="3" t="s">
        <v>68</v>
      </c>
      <c r="M3735" s="26">
        <v>45261</v>
      </c>
      <c r="N3735"/>
      <c r="O3735" s="3">
        <v>5</v>
      </c>
      <c r="P3735" s="34">
        <v>8999.2800000000007</v>
      </c>
      <c r="Q3735" s="34">
        <v>5999.52</v>
      </c>
      <c r="R3735" s="34">
        <v>2999.76</v>
      </c>
      <c r="S3735" s="36">
        <v>0.5</v>
      </c>
      <c r="T3735" s="34">
        <v>1799.8560000000002</v>
      </c>
      <c r="U3735" s="34">
        <v>8999.2800000000007</v>
      </c>
      <c r="V3735" s="34">
        <v>4789.62</v>
      </c>
      <c r="W3735" s="34">
        <v>4209.66</v>
      </c>
      <c r="X3735" s="36">
        <v>0.88</v>
      </c>
      <c r="Y3735" s="3" t="str">
        <f>IFERROR(VLOOKUP(A3735,'Pivot price tier'!$C$8:$L$2245,10,0),"")</f>
        <v/>
      </c>
      <c r="Z3735" s="3" t="str">
        <f>IFERROR(VLOOKUP(A3735,'Pivot price tier by size'!$D$8:$M$2466,10,0),"")</f>
        <v/>
      </c>
      <c r="AA3735" s="3" t="str">
        <f>IFERROR(VLOOKUP(A3735,'Pivot category'!$B$8:$I$2191,8,0),"")</f>
        <v/>
      </c>
      <c r="AB3735" s="3" t="str">
        <f t="shared" si="58"/>
        <v>Bottom 5%</v>
      </c>
      <c r="AC3735"/>
      <c r="AD3735" s="3" t="s">
        <v>16446</v>
      </c>
      <c r="AE3735" s="3" t="s">
        <v>14136</v>
      </c>
    </row>
    <row r="3736" spans="1:31" hidden="1" x14ac:dyDescent="0.25">
      <c r="A3736" t="s">
        <v>16012</v>
      </c>
      <c r="B3736" t="s">
        <v>16013</v>
      </c>
      <c r="C3736" s="3" t="s">
        <v>32</v>
      </c>
      <c r="D3736" s="3" t="s">
        <v>8687</v>
      </c>
      <c r="E3736" s="3" t="s">
        <v>5150</v>
      </c>
      <c r="F3736" s="3">
        <v>9000</v>
      </c>
      <c r="G3736" s="34">
        <v>79.989999999999995</v>
      </c>
      <c r="H3736" s="3" t="s">
        <v>12621</v>
      </c>
      <c r="I3736" s="3" t="s">
        <v>15</v>
      </c>
      <c r="J3736" s="3" t="s">
        <v>8259</v>
      </c>
      <c r="K3736" s="3" t="s">
        <v>8260</v>
      </c>
      <c r="L3736" s="3" t="s">
        <v>68</v>
      </c>
      <c r="M3736" s="26">
        <v>45992</v>
      </c>
      <c r="N3736"/>
      <c r="O3736" s="3" t="s">
        <v>78</v>
      </c>
      <c r="P3736" s="34">
        <v>479.94</v>
      </c>
      <c r="Q3736" s="34"/>
      <c r="R3736" s="34">
        <v>479.94</v>
      </c>
      <c r="T3736" s="34" t="s">
        <v>78</v>
      </c>
      <c r="U3736" s="34" t="s">
        <v>78</v>
      </c>
      <c r="V3736" s="34" t="s">
        <v>78</v>
      </c>
      <c r="W3736" s="34" t="s">
        <v>78</v>
      </c>
      <c r="X3736" s="36" t="s">
        <v>78</v>
      </c>
      <c r="Y3736" s="3" t="str">
        <f>IFERROR(VLOOKUP(A3736,'Pivot price tier'!$C$8:$L$2245,10,0),"")</f>
        <v/>
      </c>
      <c r="Z3736" s="3" t="str">
        <f>IFERROR(VLOOKUP(A3736,'Pivot price tier by size'!$D$8:$M$2466,10,0),"")</f>
        <v/>
      </c>
      <c r="AA3736" s="3" t="str">
        <f>IFERROR(VLOOKUP(A3736,'Pivot category'!$B$8:$I$2191,8,0),"")</f>
        <v/>
      </c>
      <c r="AB3736" s="3" t="str">
        <f t="shared" si="58"/>
        <v>Bottom 5%</v>
      </c>
      <c r="AC3736"/>
      <c r="AD3736" s="3" t="s">
        <v>16450</v>
      </c>
      <c r="AE3736" s="3" t="s">
        <v>14101</v>
      </c>
    </row>
    <row r="3737" spans="1:31" hidden="1" x14ac:dyDescent="0.25">
      <c r="A3737" t="s">
        <v>7734</v>
      </c>
      <c r="B3737" t="s">
        <v>1664</v>
      </c>
      <c r="C3737" s="3" t="s">
        <v>38</v>
      </c>
      <c r="D3737" s="3" t="s">
        <v>4066</v>
      </c>
      <c r="E3737" s="3" t="s">
        <v>5150</v>
      </c>
      <c r="F3737" s="3">
        <v>7000</v>
      </c>
      <c r="G3737" s="34">
        <v>10.49</v>
      </c>
      <c r="H3737" s="3" t="s">
        <v>12</v>
      </c>
      <c r="I3737" s="3" t="s">
        <v>13</v>
      </c>
      <c r="J3737" s="3" t="s">
        <v>8256</v>
      </c>
      <c r="K3737" s="3" t="s">
        <v>8252</v>
      </c>
      <c r="L3737" s="3" t="s">
        <v>8255</v>
      </c>
      <c r="M3737" s="26" t="s">
        <v>13873</v>
      </c>
      <c r="N3737"/>
      <c r="O3737" s="3">
        <v>23</v>
      </c>
      <c r="P3737" s="34">
        <v>43340.53</v>
      </c>
      <c r="Q3737" s="34">
        <v>53676.81</v>
      </c>
      <c r="R3737" s="34">
        <v>-10336.280000000001</v>
      </c>
      <c r="S3737" s="36">
        <v>-0.19</v>
      </c>
      <c r="T3737" s="34">
        <v>1884.3708695652174</v>
      </c>
      <c r="U3737" s="34">
        <v>6572.53</v>
      </c>
      <c r="V3737" s="34">
        <v>10284.120000000001</v>
      </c>
      <c r="W3737" s="34">
        <v>-3711.59</v>
      </c>
      <c r="X3737" s="36">
        <v>-0.36</v>
      </c>
      <c r="Y3737" s="3" t="str">
        <f>IFERROR(VLOOKUP(A3737,'Pivot price tier'!$C$8:$L$2245,10,0),"")</f>
        <v/>
      </c>
      <c r="Z3737" s="3" t="str">
        <f>IFERROR(VLOOKUP(A3737,'Pivot price tier by size'!$D$8:$M$2466,10,0),"")</f>
        <v/>
      </c>
      <c r="AA3737" s="3" t="str">
        <f>IFERROR(VLOOKUP(A3737,'Pivot category'!$B$8:$I$2191,8,0),"")</f>
        <v/>
      </c>
      <c r="AB3737" s="3" t="str">
        <f t="shared" si="58"/>
        <v>Bottom 5%</v>
      </c>
      <c r="AC3737"/>
      <c r="AD3737" s="3" t="s">
        <v>16449</v>
      </c>
      <c r="AE3737" s="3" t="s">
        <v>14091</v>
      </c>
    </row>
    <row r="3738" spans="1:31" hidden="1" x14ac:dyDescent="0.25">
      <c r="A3738" t="s">
        <v>6601</v>
      </c>
      <c r="B3738" t="s">
        <v>6600</v>
      </c>
      <c r="C3738" s="3" t="s">
        <v>32</v>
      </c>
      <c r="D3738" s="3" t="s">
        <v>8121</v>
      </c>
      <c r="E3738" s="3" t="s">
        <v>5150</v>
      </c>
      <c r="F3738" s="3">
        <v>7000</v>
      </c>
      <c r="G3738" s="34">
        <v>14.99</v>
      </c>
      <c r="H3738" s="3" t="s">
        <v>12</v>
      </c>
      <c r="I3738" s="3" t="s">
        <v>17</v>
      </c>
      <c r="J3738" s="3" t="s">
        <v>8256</v>
      </c>
      <c r="K3738" s="3" t="s">
        <v>8252</v>
      </c>
      <c r="L3738" s="3" t="s">
        <v>8255</v>
      </c>
      <c r="M3738" s="26" t="s">
        <v>13873</v>
      </c>
      <c r="N3738"/>
      <c r="O3738" s="3">
        <v>1</v>
      </c>
      <c r="P3738" s="34">
        <v>1873.75</v>
      </c>
      <c r="Q3738" s="34">
        <v>30161.39</v>
      </c>
      <c r="R3738" s="34">
        <v>-28287.64</v>
      </c>
      <c r="S3738" s="36">
        <v>-0.94</v>
      </c>
      <c r="T3738" s="34">
        <v>1873.75</v>
      </c>
      <c r="U3738" s="34">
        <v>194.87</v>
      </c>
      <c r="V3738" s="34">
        <v>4205.6000000000004</v>
      </c>
      <c r="W3738" s="34">
        <v>-4010.73</v>
      </c>
      <c r="X3738" s="36">
        <v>-0.95</v>
      </c>
      <c r="Y3738" s="3" t="str">
        <f>IFERROR(VLOOKUP(A3738,'Pivot price tier'!$C$8:$L$2245,10,0),"")</f>
        <v/>
      </c>
      <c r="Z3738" s="3" t="str">
        <f>IFERROR(VLOOKUP(A3738,'Pivot price tier by size'!$D$8:$M$2466,10,0),"")</f>
        <v/>
      </c>
      <c r="AA3738" s="3" t="str">
        <f>IFERROR(VLOOKUP(A3738,'Pivot category'!$B$8:$I$2191,8,0),"")</f>
        <v/>
      </c>
      <c r="AB3738" s="3" t="str">
        <f t="shared" si="58"/>
        <v>Bottom 5%</v>
      </c>
      <c r="AC3738"/>
      <c r="AD3738" s="3" t="s">
        <v>16446</v>
      </c>
      <c r="AE3738" s="3" t="s">
        <v>14094</v>
      </c>
    </row>
    <row r="3739" spans="1:31" x14ac:dyDescent="0.25">
      <c r="A3739" t="s">
        <v>10478</v>
      </c>
      <c r="B3739" t="s">
        <v>10479</v>
      </c>
      <c r="C3739" s="3" t="s">
        <v>32</v>
      </c>
      <c r="D3739" s="3" t="s">
        <v>10294</v>
      </c>
      <c r="E3739" s="3" t="s">
        <v>5198</v>
      </c>
      <c r="F3739" s="3">
        <v>7000</v>
      </c>
      <c r="G3739" s="34">
        <v>25.99</v>
      </c>
      <c r="H3739" s="3" t="s">
        <v>46</v>
      </c>
      <c r="I3739" s="3" t="s">
        <v>46</v>
      </c>
      <c r="J3739" s="3" t="s">
        <v>8251</v>
      </c>
      <c r="K3739" s="3" t="s">
        <v>8252</v>
      </c>
      <c r="L3739" s="3" t="s">
        <v>68</v>
      </c>
      <c r="M3739" s="26" t="s">
        <v>13873</v>
      </c>
      <c r="N3739"/>
      <c r="O3739" s="3">
        <v>145</v>
      </c>
      <c r="P3739" s="34">
        <v>77862.13</v>
      </c>
      <c r="Q3739" s="34">
        <v>83352.77</v>
      </c>
      <c r="R3739" s="34">
        <v>-5490.64</v>
      </c>
      <c r="S3739" s="36">
        <v>-7.0000000000000007E-2</v>
      </c>
      <c r="T3739" s="34">
        <v>536.98020689655175</v>
      </c>
      <c r="U3739" s="34">
        <v>59518.69</v>
      </c>
      <c r="V3739" s="34">
        <v>75343.09</v>
      </c>
      <c r="W3739" s="34">
        <v>-15824.4</v>
      </c>
      <c r="X3739" s="36">
        <v>-0.21</v>
      </c>
      <c r="Y3739" s="3" t="str">
        <f>IFERROR(VLOOKUP(A3739,'Pivot price tier'!$C$8:$L$2245,10,0),"")</f>
        <v xml:space="preserve"> </v>
      </c>
      <c r="Z3739" s="3" t="str">
        <f>IFERROR(VLOOKUP(A3739,'Pivot price tier by size'!$D$8:$M$2466,10,0),"")</f>
        <v xml:space="preserve"> </v>
      </c>
      <c r="AA3739" s="3" t="str">
        <f>IFERROR(VLOOKUP(A3739,'Pivot category'!$B$8:$I$2191,8,0),"")</f>
        <v xml:space="preserve"> </v>
      </c>
      <c r="AB3739" s="3" t="str">
        <f t="shared" si="58"/>
        <v/>
      </c>
      <c r="AC3739"/>
      <c r="AD3739" s="3" t="s">
        <v>16446</v>
      </c>
      <c r="AE3739" s="3" t="s">
        <v>14161</v>
      </c>
    </row>
    <row r="3740" spans="1:31" x14ac:dyDescent="0.25">
      <c r="A3740" t="s">
        <v>5557</v>
      </c>
      <c r="B3740" t="s">
        <v>1587</v>
      </c>
      <c r="C3740" s="3" t="s">
        <v>32</v>
      </c>
      <c r="D3740" s="3" t="s">
        <v>3988</v>
      </c>
      <c r="E3740" s="3" t="s">
        <v>5150</v>
      </c>
      <c r="F3740" s="3">
        <v>1000</v>
      </c>
      <c r="G3740" s="34">
        <v>20.99</v>
      </c>
      <c r="H3740" s="3" t="s">
        <v>26</v>
      </c>
      <c r="I3740" s="3" t="s">
        <v>21</v>
      </c>
      <c r="J3740" s="3" t="s">
        <v>8251</v>
      </c>
      <c r="K3740" s="3" t="s">
        <v>8252</v>
      </c>
      <c r="L3740" s="3" t="s">
        <v>68</v>
      </c>
      <c r="M3740" s="26" t="s">
        <v>13873</v>
      </c>
      <c r="N3740"/>
      <c r="O3740" s="3">
        <v>150</v>
      </c>
      <c r="P3740" s="34">
        <v>82238.820000000007</v>
      </c>
      <c r="Q3740" s="34">
        <v>84925.54</v>
      </c>
      <c r="R3740" s="34">
        <v>-2686.72</v>
      </c>
      <c r="S3740" s="36">
        <v>-0.03</v>
      </c>
      <c r="T3740" s="34">
        <v>548.25880000000006</v>
      </c>
      <c r="U3740" s="34">
        <v>163512.1</v>
      </c>
      <c r="V3740" s="34">
        <v>175098.58</v>
      </c>
      <c r="W3740" s="34">
        <v>-11586.48</v>
      </c>
      <c r="X3740" s="36">
        <v>-7.0000000000000007E-2</v>
      </c>
      <c r="Y3740" s="3" t="str">
        <f>IFERROR(VLOOKUP(A3740,'Pivot price tier'!$C$8:$L$2245,10,0),"")</f>
        <v xml:space="preserve"> </v>
      </c>
      <c r="Z3740" s="3" t="str">
        <f>IFERROR(VLOOKUP(A3740,'Pivot price tier by size'!$D$8:$M$2466,10,0),"")</f>
        <v xml:space="preserve"> </v>
      </c>
      <c r="AA3740" s="3" t="str">
        <f>IFERROR(VLOOKUP(A3740,'Pivot category'!$B$8:$I$2191,8,0),"")</f>
        <v xml:space="preserve"> </v>
      </c>
      <c r="AB3740" s="3" t="str">
        <f t="shared" si="58"/>
        <v/>
      </c>
      <c r="AC3740"/>
      <c r="AD3740" s="3" t="s">
        <v>16446</v>
      </c>
      <c r="AE3740" s="3" t="s">
        <v>14091</v>
      </c>
    </row>
    <row r="3741" spans="1:31" hidden="1" x14ac:dyDescent="0.25">
      <c r="A3741" t="s">
        <v>5992</v>
      </c>
      <c r="B3741" t="s">
        <v>1428</v>
      </c>
      <c r="C3741" s="3" t="s">
        <v>32</v>
      </c>
      <c r="D3741" s="3" t="s">
        <v>3804</v>
      </c>
      <c r="E3741" s="3">
        <v>0</v>
      </c>
      <c r="F3741" s="3">
        <v>7000</v>
      </c>
      <c r="G3741" s="34">
        <v>11.99</v>
      </c>
      <c r="H3741" s="3" t="s">
        <v>46</v>
      </c>
      <c r="I3741" s="3" t="s">
        <v>46</v>
      </c>
      <c r="J3741" s="3" t="s">
        <v>8256</v>
      </c>
      <c r="K3741" s="3" t="s">
        <v>8252</v>
      </c>
      <c r="L3741" s="3" t="s">
        <v>8255</v>
      </c>
      <c r="M3741" s="26" t="s">
        <v>13873</v>
      </c>
      <c r="N3741"/>
      <c r="O3741" s="3">
        <v>2</v>
      </c>
      <c r="P3741" s="34">
        <v>959.2</v>
      </c>
      <c r="Q3741" s="34">
        <v>333.79</v>
      </c>
      <c r="R3741" s="34">
        <v>625.41</v>
      </c>
      <c r="S3741" s="36">
        <v>1.87</v>
      </c>
      <c r="T3741" s="34">
        <v>479.6</v>
      </c>
      <c r="U3741" s="34" t="s">
        <v>78</v>
      </c>
      <c r="V3741" s="34" t="s">
        <v>78</v>
      </c>
      <c r="W3741" s="34" t="s">
        <v>78</v>
      </c>
      <c r="X3741" s="36" t="s">
        <v>78</v>
      </c>
      <c r="Y3741" s="3" t="str">
        <f>IFERROR(VLOOKUP(A3741,'Pivot price tier'!$C$8:$L$2245,10,0),"")</f>
        <v/>
      </c>
      <c r="Z3741" s="3" t="str">
        <f>IFERROR(VLOOKUP(A3741,'Pivot price tier by size'!$D$8:$M$2466,10,0),"")</f>
        <v/>
      </c>
      <c r="AA3741" s="3" t="str">
        <f>IFERROR(VLOOKUP(A3741,'Pivot category'!$B$8:$I$2191,8,0),"")</f>
        <v/>
      </c>
      <c r="AB3741" s="3" t="str">
        <f t="shared" si="58"/>
        <v>Bottom 5%</v>
      </c>
      <c r="AC3741"/>
      <c r="AD3741" s="3" t="s">
        <v>11234</v>
      </c>
      <c r="AE3741" s="3" t="s">
        <v>16573</v>
      </c>
    </row>
    <row r="3742" spans="1:31" hidden="1" x14ac:dyDescent="0.25">
      <c r="A3742" t="s">
        <v>16069</v>
      </c>
      <c r="B3742" t="s">
        <v>16070</v>
      </c>
      <c r="C3742" s="3" t="s">
        <v>69</v>
      </c>
      <c r="D3742" s="3" t="s">
        <v>15310</v>
      </c>
      <c r="E3742" s="3" t="s">
        <v>5198</v>
      </c>
      <c r="F3742" s="3">
        <v>70000</v>
      </c>
      <c r="G3742" s="34">
        <v>8.39</v>
      </c>
      <c r="H3742" s="3" t="s">
        <v>12</v>
      </c>
      <c r="I3742" s="3" t="s">
        <v>70</v>
      </c>
      <c r="J3742" s="3" t="s">
        <v>8256</v>
      </c>
      <c r="K3742" s="3" t="s">
        <v>8258</v>
      </c>
      <c r="L3742" s="3" t="s">
        <v>68</v>
      </c>
      <c r="M3742" s="26">
        <v>45852</v>
      </c>
      <c r="N3742"/>
      <c r="O3742" s="3">
        <v>4</v>
      </c>
      <c r="P3742" s="34">
        <v>28276.44</v>
      </c>
      <c r="Q3742" s="34"/>
      <c r="R3742" s="34">
        <v>28276.44</v>
      </c>
      <c r="T3742" s="34">
        <v>7069.11</v>
      </c>
      <c r="U3742" s="34">
        <v>16726.3</v>
      </c>
      <c r="V3742" s="34">
        <v>0</v>
      </c>
      <c r="W3742" s="34">
        <v>16726.3</v>
      </c>
      <c r="X3742" s="36">
        <v>0</v>
      </c>
      <c r="Y3742" s="3" t="str">
        <f>IFERROR(VLOOKUP(A3742,'Pivot price tier'!$C$8:$L$2245,10,0),"")</f>
        <v/>
      </c>
      <c r="Z3742" s="3" t="str">
        <f>IFERROR(VLOOKUP(A3742,'Pivot price tier by size'!$D$8:$M$2466,10,0),"")</f>
        <v/>
      </c>
      <c r="AA3742" s="3" t="str">
        <f>IFERROR(VLOOKUP(A3742,'Pivot category'!$B$8:$I$2191,8,0),"")</f>
        <v/>
      </c>
      <c r="AB3742" s="3" t="str">
        <f t="shared" si="58"/>
        <v>Bottom 5%</v>
      </c>
      <c r="AC3742"/>
      <c r="AD3742" s="3" t="s">
        <v>16446</v>
      </c>
      <c r="AE3742" s="3" t="s">
        <v>14161</v>
      </c>
    </row>
    <row r="3743" spans="1:31" hidden="1" x14ac:dyDescent="0.25">
      <c r="A3743" t="s">
        <v>14944</v>
      </c>
      <c r="B3743" t="s">
        <v>14945</v>
      </c>
      <c r="C3743" s="3" t="s">
        <v>32</v>
      </c>
      <c r="D3743" s="3" t="s">
        <v>14611</v>
      </c>
      <c r="E3743" s="3">
        <v>0</v>
      </c>
      <c r="F3743" s="3">
        <v>70000</v>
      </c>
      <c r="G3743" s="34">
        <v>25.99</v>
      </c>
      <c r="H3743" s="3" t="s">
        <v>29</v>
      </c>
      <c r="I3743" s="3" t="s">
        <v>21</v>
      </c>
      <c r="J3743" s="3" t="s">
        <v>8251</v>
      </c>
      <c r="K3743" s="3" t="s">
        <v>8252</v>
      </c>
      <c r="L3743" s="3" t="s">
        <v>68</v>
      </c>
      <c r="M3743" s="26">
        <v>45778</v>
      </c>
      <c r="N3743"/>
      <c r="O3743" s="3">
        <v>22</v>
      </c>
      <c r="P3743" s="34">
        <v>28203.64</v>
      </c>
      <c r="Q3743" s="34"/>
      <c r="R3743" s="34">
        <v>28203.64</v>
      </c>
      <c r="T3743" s="34">
        <v>1281.9836363636364</v>
      </c>
      <c r="U3743" s="34">
        <v>48634.46</v>
      </c>
      <c r="V3743" s="34">
        <v>20246.21</v>
      </c>
      <c r="W3743" s="34">
        <v>28388.25</v>
      </c>
      <c r="X3743" s="36">
        <v>1.4</v>
      </c>
      <c r="Y3743" s="3" t="str">
        <f>IFERROR(VLOOKUP(A3743,'Pivot price tier'!$C$8:$L$2245,10,0),"")</f>
        <v xml:space="preserve"> </v>
      </c>
      <c r="Z3743" s="3" t="str">
        <f>IFERROR(VLOOKUP(A3743,'Pivot price tier by size'!$D$8:$M$2466,10,0),"")</f>
        <v xml:space="preserve"> </v>
      </c>
      <c r="AA3743" s="3" t="str">
        <f>IFERROR(VLOOKUP(A3743,'Pivot category'!$B$8:$I$2191,8,0),"")</f>
        <v xml:space="preserve"> </v>
      </c>
      <c r="AB3743" s="3" t="str">
        <f t="shared" si="58"/>
        <v>Bottom 5%</v>
      </c>
      <c r="AC3743"/>
      <c r="AD3743" s="3" t="s">
        <v>16446</v>
      </c>
      <c r="AE3743" s="3" t="s">
        <v>14161</v>
      </c>
    </row>
    <row r="3744" spans="1:31" hidden="1" x14ac:dyDescent="0.25">
      <c r="A3744" t="s">
        <v>6165</v>
      </c>
      <c r="B3744" t="s">
        <v>1436</v>
      </c>
      <c r="C3744" s="3" t="s">
        <v>32</v>
      </c>
      <c r="D3744" s="3" t="s">
        <v>3814</v>
      </c>
      <c r="E3744" s="3">
        <v>0</v>
      </c>
      <c r="F3744" s="3">
        <v>7000</v>
      </c>
      <c r="G3744" s="34">
        <v>17.989999999999998</v>
      </c>
      <c r="H3744" s="3" t="s">
        <v>46</v>
      </c>
      <c r="I3744" s="3" t="s">
        <v>46</v>
      </c>
      <c r="J3744" s="3" t="s">
        <v>8256</v>
      </c>
      <c r="K3744" s="3" t="s">
        <v>8260</v>
      </c>
      <c r="L3744" s="3" t="s">
        <v>8257</v>
      </c>
      <c r="M3744" s="26" t="s">
        <v>13873</v>
      </c>
      <c r="N3744"/>
      <c r="O3744" s="3" t="s">
        <v>78</v>
      </c>
      <c r="P3744" s="34">
        <v>125.93</v>
      </c>
      <c r="Q3744" s="34">
        <v>35.979999999999997</v>
      </c>
      <c r="R3744" s="34">
        <v>89.95</v>
      </c>
      <c r="S3744" s="36">
        <v>2.5</v>
      </c>
      <c r="T3744" s="34" t="s">
        <v>78</v>
      </c>
      <c r="U3744" s="34" t="s">
        <v>78</v>
      </c>
      <c r="V3744" s="34" t="s">
        <v>78</v>
      </c>
      <c r="W3744" s="34" t="s">
        <v>78</v>
      </c>
      <c r="X3744" s="36" t="s">
        <v>78</v>
      </c>
      <c r="Y3744" s="3" t="str">
        <f>IFERROR(VLOOKUP(A3744,'Pivot price tier'!$C$8:$L$2245,10,0),"")</f>
        <v/>
      </c>
      <c r="Z3744" s="3" t="str">
        <f>IFERROR(VLOOKUP(A3744,'Pivot price tier by size'!$D$8:$M$2466,10,0),"")</f>
        <v/>
      </c>
      <c r="AA3744" s="3" t="str">
        <f>IFERROR(VLOOKUP(A3744,'Pivot category'!$B$8:$I$2191,8,0),"")</f>
        <v/>
      </c>
      <c r="AB3744" s="3" t="str">
        <f t="shared" si="58"/>
        <v>Bottom 5%</v>
      </c>
      <c r="AC3744"/>
      <c r="AD3744" s="3" t="s">
        <v>11231</v>
      </c>
      <c r="AE3744" s="3" t="s">
        <v>14169</v>
      </c>
    </row>
    <row r="3745" spans="1:31" hidden="1" x14ac:dyDescent="0.25">
      <c r="A3745" t="s">
        <v>9554</v>
      </c>
      <c r="B3745" t="s">
        <v>9555</v>
      </c>
      <c r="C3745" s="3" t="s">
        <v>69</v>
      </c>
      <c r="D3745" s="3" t="s">
        <v>8402</v>
      </c>
      <c r="E3745" s="3">
        <v>0</v>
      </c>
      <c r="F3745" s="3">
        <v>7000</v>
      </c>
      <c r="G3745" s="34">
        <v>5.39</v>
      </c>
      <c r="H3745" s="3" t="s">
        <v>8334</v>
      </c>
      <c r="I3745" s="3" t="s">
        <v>12340</v>
      </c>
      <c r="J3745" s="3" t="s">
        <v>8256</v>
      </c>
      <c r="K3745" s="3" t="s">
        <v>8260</v>
      </c>
      <c r="L3745" s="3" t="s">
        <v>8257</v>
      </c>
      <c r="M3745" s="26" t="s">
        <v>13873</v>
      </c>
      <c r="N3745"/>
      <c r="O3745" s="3" t="s">
        <v>78</v>
      </c>
      <c r="P3745" s="34">
        <v>5.39</v>
      </c>
      <c r="Q3745" s="34">
        <v>5.39</v>
      </c>
      <c r="R3745" s="34">
        <v>0</v>
      </c>
      <c r="S3745" s="36">
        <v>0</v>
      </c>
      <c r="T3745" s="34" t="s">
        <v>78</v>
      </c>
      <c r="U3745" s="34" t="s">
        <v>78</v>
      </c>
      <c r="V3745" s="34" t="s">
        <v>78</v>
      </c>
      <c r="W3745" s="34" t="s">
        <v>78</v>
      </c>
      <c r="X3745" s="36" t="s">
        <v>78</v>
      </c>
      <c r="Y3745" s="3" t="str">
        <f>IFERROR(VLOOKUP(A3745,'Pivot price tier'!$C$8:$L$2245,10,0),"")</f>
        <v/>
      </c>
      <c r="Z3745" s="3" t="str">
        <f>IFERROR(VLOOKUP(A3745,'Pivot price tier by size'!$D$8:$M$2466,10,0),"")</f>
        <v/>
      </c>
      <c r="AA3745" s="3" t="str">
        <f>IFERROR(VLOOKUP(A3745,'Pivot category'!$B$8:$I$2191,8,0),"")</f>
        <v/>
      </c>
      <c r="AB3745" s="3" t="str">
        <f t="shared" si="58"/>
        <v>Bottom 5%</v>
      </c>
      <c r="AC3745"/>
      <c r="AD3745" s="3" t="s">
        <v>11231</v>
      </c>
      <c r="AE3745" s="3" t="s">
        <v>14114</v>
      </c>
    </row>
    <row r="3746" spans="1:31" hidden="1" x14ac:dyDescent="0.25">
      <c r="A3746" t="s">
        <v>16071</v>
      </c>
      <c r="B3746" t="s">
        <v>16072</v>
      </c>
      <c r="C3746" s="3" t="s">
        <v>69</v>
      </c>
      <c r="D3746" s="3" t="s">
        <v>15309</v>
      </c>
      <c r="E3746" s="3" t="s">
        <v>5198</v>
      </c>
      <c r="F3746" s="3">
        <v>70000</v>
      </c>
      <c r="G3746" s="34">
        <v>20.99</v>
      </c>
      <c r="H3746" s="3" t="s">
        <v>12</v>
      </c>
      <c r="I3746" s="3" t="s">
        <v>70</v>
      </c>
      <c r="J3746" s="3" t="s">
        <v>8256</v>
      </c>
      <c r="K3746" s="3" t="s">
        <v>8258</v>
      </c>
      <c r="L3746" s="3" t="s">
        <v>68</v>
      </c>
      <c r="M3746" s="26">
        <v>45852</v>
      </c>
      <c r="N3746"/>
      <c r="O3746" s="3">
        <v>1</v>
      </c>
      <c r="P3746" s="34">
        <v>6431.13</v>
      </c>
      <c r="Q3746" s="34"/>
      <c r="R3746" s="34">
        <v>6431.13</v>
      </c>
      <c r="T3746" s="34">
        <v>6431.13</v>
      </c>
      <c r="U3746" s="34">
        <v>5038.5600000000004</v>
      </c>
      <c r="V3746" s="34">
        <v>0</v>
      </c>
      <c r="W3746" s="34">
        <v>5038.5600000000004</v>
      </c>
      <c r="X3746" s="36">
        <v>0</v>
      </c>
      <c r="Y3746" s="3" t="str">
        <f>IFERROR(VLOOKUP(A3746,'Pivot price tier'!$C$8:$L$2245,10,0),"")</f>
        <v/>
      </c>
      <c r="Z3746" s="3" t="str">
        <f>IFERROR(VLOOKUP(A3746,'Pivot price tier by size'!$D$8:$M$2466,10,0),"")</f>
        <v/>
      </c>
      <c r="AA3746" s="3" t="str">
        <f>IFERROR(VLOOKUP(A3746,'Pivot category'!$B$8:$I$2191,8,0),"")</f>
        <v/>
      </c>
      <c r="AB3746" s="3" t="str">
        <f t="shared" si="58"/>
        <v>Bottom 5%</v>
      </c>
      <c r="AC3746"/>
      <c r="AD3746" s="3" t="s">
        <v>16446</v>
      </c>
      <c r="AE3746" s="3" t="s">
        <v>14161</v>
      </c>
    </row>
    <row r="3747" spans="1:31" x14ac:dyDescent="0.25">
      <c r="A3747" t="s">
        <v>5441</v>
      </c>
      <c r="B3747" t="s">
        <v>1594</v>
      </c>
      <c r="C3747" s="3" t="s">
        <v>32</v>
      </c>
      <c r="D3747" s="3" t="s">
        <v>3995</v>
      </c>
      <c r="E3747" s="3">
        <v>0</v>
      </c>
      <c r="F3747" s="3">
        <v>7000</v>
      </c>
      <c r="G3747" s="34">
        <v>14.99</v>
      </c>
      <c r="H3747" s="3" t="s">
        <v>25</v>
      </c>
      <c r="I3747" s="3" t="s">
        <v>19</v>
      </c>
      <c r="J3747" s="3" t="s">
        <v>8251</v>
      </c>
      <c r="K3747" s="3" t="s">
        <v>8252</v>
      </c>
      <c r="L3747" s="3" t="s">
        <v>68</v>
      </c>
      <c r="M3747" s="26" t="s">
        <v>13873</v>
      </c>
      <c r="N3747"/>
      <c r="O3747" s="3">
        <v>157</v>
      </c>
      <c r="P3747" s="34">
        <v>63845.81</v>
      </c>
      <c r="Q3747" s="34">
        <v>65488.81</v>
      </c>
      <c r="R3747" s="34">
        <v>-1643</v>
      </c>
      <c r="S3747" s="36">
        <v>-0.03</v>
      </c>
      <c r="T3747" s="34">
        <v>406.66121019108277</v>
      </c>
      <c r="U3747" s="34">
        <v>105341.31</v>
      </c>
      <c r="V3747" s="34">
        <v>115722.76</v>
      </c>
      <c r="W3747" s="34">
        <v>-10381.450000000001</v>
      </c>
      <c r="X3747" s="36">
        <v>-0.09</v>
      </c>
      <c r="Y3747" s="3" t="str">
        <f>IFERROR(VLOOKUP(A3747,'Pivot price tier'!$C$8:$L$2245,10,0),"")</f>
        <v xml:space="preserve"> </v>
      </c>
      <c r="Z3747" s="3" t="str">
        <f>IFERROR(VLOOKUP(A3747,'Pivot price tier by size'!$D$8:$M$2466,10,0),"")</f>
        <v xml:space="preserve"> </v>
      </c>
      <c r="AA3747" s="3" t="str">
        <f>IFERROR(VLOOKUP(A3747,'Pivot category'!$B$8:$I$2191,8,0),"")</f>
        <v xml:space="preserve"> </v>
      </c>
      <c r="AB3747" s="3" t="str">
        <f t="shared" si="58"/>
        <v/>
      </c>
      <c r="AC3747"/>
      <c r="AD3747" s="3" t="s">
        <v>11231</v>
      </c>
      <c r="AE3747" s="3" t="s">
        <v>14114</v>
      </c>
    </row>
    <row r="3748" spans="1:31" x14ac:dyDescent="0.25">
      <c r="A3748" t="s">
        <v>7850</v>
      </c>
      <c r="B3748" t="s">
        <v>1602</v>
      </c>
      <c r="C3748" s="3" t="s">
        <v>38</v>
      </c>
      <c r="D3748" s="3" t="s">
        <v>4003</v>
      </c>
      <c r="E3748" s="3" t="s">
        <v>5198</v>
      </c>
      <c r="F3748" s="3">
        <v>7000</v>
      </c>
      <c r="G3748" s="34">
        <v>22.99</v>
      </c>
      <c r="H3748" s="3" t="s">
        <v>28</v>
      </c>
      <c r="I3748" s="3" t="s">
        <v>19</v>
      </c>
      <c r="J3748" s="3" t="s">
        <v>8251</v>
      </c>
      <c r="K3748" s="3" t="s">
        <v>8252</v>
      </c>
      <c r="L3748" s="3" t="s">
        <v>68</v>
      </c>
      <c r="M3748" s="26" t="s">
        <v>13873</v>
      </c>
      <c r="N3748"/>
      <c r="O3748" s="3">
        <v>145</v>
      </c>
      <c r="P3748" s="34">
        <v>128399.15</v>
      </c>
      <c r="Q3748" s="34">
        <v>142446.04</v>
      </c>
      <c r="R3748" s="34">
        <v>-14046.89</v>
      </c>
      <c r="S3748" s="36">
        <v>-0.1</v>
      </c>
      <c r="T3748" s="34">
        <v>885.51137931034475</v>
      </c>
      <c r="U3748" s="34">
        <v>48784.78</v>
      </c>
      <c r="V3748" s="34">
        <v>59084.3</v>
      </c>
      <c r="W3748" s="34">
        <v>-10299.52</v>
      </c>
      <c r="X3748" s="36">
        <v>-0.17</v>
      </c>
      <c r="Y3748" s="3" t="str">
        <f>IFERROR(VLOOKUP(A3748,'Pivot price tier'!$C$8:$L$2245,10,0),"")</f>
        <v xml:space="preserve"> </v>
      </c>
      <c r="Z3748" s="3" t="str">
        <f>IFERROR(VLOOKUP(A3748,'Pivot price tier by size'!$D$8:$M$2466,10,0),"")</f>
        <v xml:space="preserve"> </v>
      </c>
      <c r="AA3748" s="3" t="str">
        <f>IFERROR(VLOOKUP(A3748,'Pivot category'!$B$8:$I$2191,8,0),"")</f>
        <v xml:space="preserve"> </v>
      </c>
      <c r="AB3748" s="3" t="str">
        <f t="shared" si="58"/>
        <v/>
      </c>
      <c r="AC3748"/>
      <c r="AD3748" s="3" t="s">
        <v>11231</v>
      </c>
      <c r="AE3748" s="3" t="s">
        <v>14114</v>
      </c>
    </row>
    <row r="3749" spans="1:31" hidden="1" x14ac:dyDescent="0.25">
      <c r="A3749" t="s">
        <v>16073</v>
      </c>
      <c r="B3749" t="s">
        <v>16074</v>
      </c>
      <c r="C3749" s="3" t="s">
        <v>69</v>
      </c>
      <c r="D3749" s="3" t="s">
        <v>15402</v>
      </c>
      <c r="E3749" s="3" t="s">
        <v>5198</v>
      </c>
      <c r="F3749" s="3">
        <v>1000</v>
      </c>
      <c r="G3749" s="34">
        <v>1.79</v>
      </c>
      <c r="H3749" s="3" t="s">
        <v>29</v>
      </c>
      <c r="I3749" s="3" t="s">
        <v>70</v>
      </c>
      <c r="J3749" s="3" t="s">
        <v>8256</v>
      </c>
      <c r="K3749" s="3" t="s">
        <v>8252</v>
      </c>
      <c r="L3749" s="3" t="s">
        <v>68</v>
      </c>
      <c r="M3749" s="26">
        <v>45867</v>
      </c>
      <c r="N3749"/>
      <c r="O3749" s="3">
        <v>64</v>
      </c>
      <c r="P3749" s="34">
        <v>7456.07</v>
      </c>
      <c r="Q3749" s="34"/>
      <c r="R3749" s="34">
        <v>7456.07</v>
      </c>
      <c r="T3749" s="34">
        <v>116.50109375</v>
      </c>
      <c r="U3749" s="34">
        <v>17543.150000000001</v>
      </c>
      <c r="V3749" s="34">
        <v>9328.7999999999993</v>
      </c>
      <c r="W3749" s="34">
        <v>8214.35</v>
      </c>
      <c r="X3749" s="36">
        <v>0.88</v>
      </c>
      <c r="Y3749" s="3" t="str">
        <f>IFERROR(VLOOKUP(A3749,'Pivot price tier'!$C$8:$L$2245,10,0),"")</f>
        <v/>
      </c>
      <c r="Z3749" s="3" t="str">
        <f>IFERROR(VLOOKUP(A3749,'Pivot price tier by size'!$D$8:$M$2466,10,0),"")</f>
        <v/>
      </c>
      <c r="AA3749" s="3" t="str">
        <f>IFERROR(VLOOKUP(A3749,'Pivot category'!$B$8:$I$2191,8,0),"")</f>
        <v/>
      </c>
      <c r="AB3749" s="3" t="str">
        <f t="shared" si="58"/>
        <v>Bottom 5%</v>
      </c>
      <c r="AC3749"/>
      <c r="AD3749" s="3" t="s">
        <v>16446</v>
      </c>
      <c r="AE3749" s="3" t="s">
        <v>14161</v>
      </c>
    </row>
    <row r="3750" spans="1:31" x14ac:dyDescent="0.25">
      <c r="A3750" t="s">
        <v>6992</v>
      </c>
      <c r="B3750" t="s">
        <v>1604</v>
      </c>
      <c r="C3750" s="3" t="s">
        <v>34</v>
      </c>
      <c r="D3750" s="3" t="s">
        <v>4005</v>
      </c>
      <c r="E3750" s="3" t="s">
        <v>5198</v>
      </c>
      <c r="F3750" s="3">
        <v>7000</v>
      </c>
      <c r="G3750" s="34">
        <v>7.49</v>
      </c>
      <c r="H3750" s="3" t="s">
        <v>28</v>
      </c>
      <c r="I3750" s="3" t="s">
        <v>19</v>
      </c>
      <c r="J3750" s="3" t="s">
        <v>8251</v>
      </c>
      <c r="K3750" s="3" t="s">
        <v>8252</v>
      </c>
      <c r="L3750" s="3" t="s">
        <v>68</v>
      </c>
      <c r="M3750" s="26" t="s">
        <v>13873</v>
      </c>
      <c r="N3750"/>
      <c r="O3750" s="3">
        <v>159</v>
      </c>
      <c r="P3750" s="34">
        <v>75941.11</v>
      </c>
      <c r="Q3750" s="34">
        <v>96544.73</v>
      </c>
      <c r="R3750" s="34">
        <v>-20603.62</v>
      </c>
      <c r="S3750" s="36">
        <v>-0.21</v>
      </c>
      <c r="T3750" s="34">
        <v>477.61704402515721</v>
      </c>
      <c r="U3750" s="34">
        <v>210723.66</v>
      </c>
      <c r="V3750" s="34">
        <v>250188.6</v>
      </c>
      <c r="W3750" s="34">
        <v>-39464.94</v>
      </c>
      <c r="X3750" s="36">
        <v>-0.16</v>
      </c>
      <c r="Y3750" s="3" t="str">
        <f>IFERROR(VLOOKUP(A3750,'Pivot price tier'!$C$8:$L$2245,10,0),"")</f>
        <v xml:space="preserve"> </v>
      </c>
      <c r="Z3750" s="3" t="str">
        <f>IFERROR(VLOOKUP(A3750,'Pivot price tier by size'!$D$8:$M$2466,10,0),"")</f>
        <v xml:space="preserve"> </v>
      </c>
      <c r="AA3750" s="3" t="str">
        <f>IFERROR(VLOOKUP(A3750,'Pivot category'!$B$8:$I$2191,8,0),"")</f>
        <v xml:space="preserve"> </v>
      </c>
      <c r="AB3750" s="3" t="str">
        <f t="shared" si="58"/>
        <v/>
      </c>
      <c r="AC3750"/>
      <c r="AD3750" s="3" t="s">
        <v>11231</v>
      </c>
      <c r="AE3750" s="3" t="s">
        <v>14114</v>
      </c>
    </row>
    <row r="3751" spans="1:31" hidden="1" x14ac:dyDescent="0.25">
      <c r="A3751" t="s">
        <v>9556</v>
      </c>
      <c r="B3751" t="s">
        <v>9557</v>
      </c>
      <c r="C3751" s="3" t="s">
        <v>69</v>
      </c>
      <c r="D3751" s="3" t="s">
        <v>8399</v>
      </c>
      <c r="E3751" s="3">
        <v>0</v>
      </c>
      <c r="F3751" s="3">
        <v>7000</v>
      </c>
      <c r="G3751" s="34">
        <v>5.39</v>
      </c>
      <c r="H3751" s="3" t="s">
        <v>8334</v>
      </c>
      <c r="I3751" s="3" t="s">
        <v>12340</v>
      </c>
      <c r="J3751" s="3" t="s">
        <v>8256</v>
      </c>
      <c r="K3751" s="3" t="s">
        <v>8260</v>
      </c>
      <c r="L3751" s="3" t="s">
        <v>8255</v>
      </c>
      <c r="M3751" s="26" t="s">
        <v>13873</v>
      </c>
      <c r="N3751"/>
      <c r="O3751" s="3">
        <v>1</v>
      </c>
      <c r="P3751" s="34">
        <v>210.21</v>
      </c>
      <c r="Q3751" s="34">
        <v>62.91</v>
      </c>
      <c r="R3751" s="34">
        <v>147.30000000000001</v>
      </c>
      <c r="S3751" s="36">
        <v>2.34</v>
      </c>
      <c r="T3751" s="34">
        <v>210.21</v>
      </c>
      <c r="U3751" s="34">
        <v>91.63</v>
      </c>
      <c r="V3751" s="34">
        <v>143.84</v>
      </c>
      <c r="W3751" s="34">
        <v>-52.21</v>
      </c>
      <c r="X3751" s="36">
        <v>-0.36</v>
      </c>
      <c r="Y3751" s="3" t="str">
        <f>IFERROR(VLOOKUP(A3751,'Pivot price tier'!$C$8:$L$2245,10,0),"")</f>
        <v/>
      </c>
      <c r="Z3751" s="3" t="str">
        <f>IFERROR(VLOOKUP(A3751,'Pivot price tier by size'!$D$8:$M$2466,10,0),"")</f>
        <v/>
      </c>
      <c r="AA3751" s="3" t="str">
        <f>IFERROR(VLOOKUP(A3751,'Pivot category'!$B$8:$I$2191,8,0),"")</f>
        <v/>
      </c>
      <c r="AB3751" s="3" t="str">
        <f t="shared" si="58"/>
        <v>Bottom 5%</v>
      </c>
      <c r="AC3751"/>
      <c r="AD3751" s="3" t="s">
        <v>11231</v>
      </c>
      <c r="AE3751" s="3" t="s">
        <v>14114</v>
      </c>
    </row>
    <row r="3752" spans="1:31" x14ac:dyDescent="0.25">
      <c r="A3752" t="s">
        <v>5658</v>
      </c>
      <c r="B3752" t="s">
        <v>1606</v>
      </c>
      <c r="C3752" s="3" t="s">
        <v>32</v>
      </c>
      <c r="D3752" s="3" t="s">
        <v>4007</v>
      </c>
      <c r="E3752" s="3" t="s">
        <v>5198</v>
      </c>
      <c r="F3752" s="3">
        <v>7000</v>
      </c>
      <c r="G3752" s="34">
        <v>12.99</v>
      </c>
      <c r="H3752" s="3" t="s">
        <v>28</v>
      </c>
      <c r="I3752" s="3" t="s">
        <v>19</v>
      </c>
      <c r="J3752" s="3" t="s">
        <v>8251</v>
      </c>
      <c r="K3752" s="3" t="s">
        <v>8252</v>
      </c>
      <c r="L3752" s="3" t="s">
        <v>68</v>
      </c>
      <c r="M3752" s="26" t="s">
        <v>13873</v>
      </c>
      <c r="N3752"/>
      <c r="O3752" s="3">
        <v>159</v>
      </c>
      <c r="P3752" s="34">
        <v>106790.79</v>
      </c>
      <c r="Q3752" s="34">
        <v>124470.18</v>
      </c>
      <c r="R3752" s="34">
        <v>-17679.39</v>
      </c>
      <c r="S3752" s="36">
        <v>-0.14000000000000001</v>
      </c>
      <c r="T3752" s="34">
        <v>671.64018867924528</v>
      </c>
      <c r="U3752" s="34">
        <v>175910.58</v>
      </c>
      <c r="V3752" s="34">
        <v>201552.84</v>
      </c>
      <c r="W3752" s="34">
        <v>-25642.26</v>
      </c>
      <c r="X3752" s="36">
        <v>-0.13</v>
      </c>
      <c r="Y3752" s="3" t="str">
        <f>IFERROR(VLOOKUP(A3752,'Pivot price tier'!$C$8:$L$2245,10,0),"")</f>
        <v xml:space="preserve"> </v>
      </c>
      <c r="Z3752" s="3" t="str">
        <f>IFERROR(VLOOKUP(A3752,'Pivot price tier by size'!$D$8:$M$2466,10,0),"")</f>
        <v xml:space="preserve"> </v>
      </c>
      <c r="AA3752" s="3" t="str">
        <f>IFERROR(VLOOKUP(A3752,'Pivot category'!$B$8:$I$2191,8,0),"")</f>
        <v xml:space="preserve"> </v>
      </c>
      <c r="AB3752" s="3" t="str">
        <f t="shared" si="58"/>
        <v/>
      </c>
      <c r="AC3752"/>
      <c r="AD3752" s="3" t="s">
        <v>11231</v>
      </c>
      <c r="AE3752" s="3" t="s">
        <v>14114</v>
      </c>
    </row>
    <row r="3753" spans="1:31" hidden="1" x14ac:dyDescent="0.25">
      <c r="A3753" t="s">
        <v>9558</v>
      </c>
      <c r="B3753" t="s">
        <v>9559</v>
      </c>
      <c r="C3753" s="3" t="s">
        <v>69</v>
      </c>
      <c r="D3753" s="3" t="s">
        <v>8401</v>
      </c>
      <c r="E3753" s="3">
        <v>0</v>
      </c>
      <c r="F3753" s="3">
        <v>7000</v>
      </c>
      <c r="G3753" s="34">
        <v>5.39</v>
      </c>
      <c r="H3753" s="3" t="s">
        <v>8334</v>
      </c>
      <c r="I3753" s="3" t="s">
        <v>12340</v>
      </c>
      <c r="J3753" s="3" t="s">
        <v>8256</v>
      </c>
      <c r="K3753" s="3" t="s">
        <v>8260</v>
      </c>
      <c r="L3753" s="3" t="s">
        <v>8255</v>
      </c>
      <c r="M3753" s="26" t="s">
        <v>13873</v>
      </c>
      <c r="N3753"/>
      <c r="O3753" s="3" t="s">
        <v>78</v>
      </c>
      <c r="P3753" s="34">
        <v>140.13999999999999</v>
      </c>
      <c r="Q3753" s="34">
        <v>120.41</v>
      </c>
      <c r="R3753" s="34">
        <v>19.73</v>
      </c>
      <c r="S3753" s="36">
        <v>0.16</v>
      </c>
      <c r="T3753" s="34" t="s">
        <v>78</v>
      </c>
      <c r="U3753" s="34">
        <v>43.12</v>
      </c>
      <c r="V3753" s="34">
        <v>0</v>
      </c>
      <c r="W3753" s="34">
        <v>43.12</v>
      </c>
      <c r="X3753" s="36">
        <v>0</v>
      </c>
      <c r="Y3753" s="3" t="str">
        <f>IFERROR(VLOOKUP(A3753,'Pivot price tier'!$C$8:$L$2245,10,0),"")</f>
        <v/>
      </c>
      <c r="Z3753" s="3" t="str">
        <f>IFERROR(VLOOKUP(A3753,'Pivot price tier by size'!$D$8:$M$2466,10,0),"")</f>
        <v/>
      </c>
      <c r="AA3753" s="3" t="str">
        <f>IFERROR(VLOOKUP(A3753,'Pivot category'!$B$8:$I$2191,8,0),"")</f>
        <v/>
      </c>
      <c r="AB3753" s="3" t="str">
        <f t="shared" si="58"/>
        <v>Bottom 5%</v>
      </c>
      <c r="AC3753"/>
      <c r="AD3753" s="3" t="s">
        <v>11231</v>
      </c>
      <c r="AE3753" s="3" t="s">
        <v>14114</v>
      </c>
    </row>
    <row r="3754" spans="1:31" hidden="1" x14ac:dyDescent="0.25">
      <c r="A3754" t="s">
        <v>9560</v>
      </c>
      <c r="B3754" t="s">
        <v>9561</v>
      </c>
      <c r="C3754" s="3" t="s">
        <v>69</v>
      </c>
      <c r="D3754" s="3" t="s">
        <v>8400</v>
      </c>
      <c r="E3754" s="3">
        <v>0</v>
      </c>
      <c r="F3754" s="3">
        <v>7000</v>
      </c>
      <c r="G3754" s="34">
        <v>5.39</v>
      </c>
      <c r="H3754" s="3" t="s">
        <v>8334</v>
      </c>
      <c r="I3754" s="3" t="s">
        <v>12340</v>
      </c>
      <c r="J3754" s="3" t="s">
        <v>8253</v>
      </c>
      <c r="K3754" s="3" t="s">
        <v>8260</v>
      </c>
      <c r="L3754" s="3" t="s">
        <v>8257</v>
      </c>
      <c r="M3754" s="26" t="s">
        <v>13873</v>
      </c>
      <c r="N3754"/>
      <c r="O3754" s="3" t="s">
        <v>78</v>
      </c>
      <c r="P3754" s="34"/>
      <c r="Q3754" s="34">
        <v>17.98</v>
      </c>
      <c r="R3754" s="34">
        <v>-17.98</v>
      </c>
      <c r="S3754" s="36">
        <v>-1</v>
      </c>
      <c r="T3754" s="34" t="s">
        <v>78</v>
      </c>
      <c r="U3754" s="34" t="s">
        <v>78</v>
      </c>
      <c r="V3754" s="34" t="s">
        <v>78</v>
      </c>
      <c r="W3754" s="34" t="s">
        <v>78</v>
      </c>
      <c r="X3754" s="36" t="s">
        <v>78</v>
      </c>
      <c r="Y3754" s="3" t="str">
        <f>IFERROR(VLOOKUP(A3754,'Pivot price tier'!$C$8:$L$2245,10,0),"")</f>
        <v/>
      </c>
      <c r="Z3754" s="3" t="str">
        <f>IFERROR(VLOOKUP(A3754,'Pivot price tier by size'!$D$8:$M$2466,10,0),"")</f>
        <v/>
      </c>
      <c r="AA3754" s="3" t="str">
        <f>IFERROR(VLOOKUP(A3754,'Pivot category'!$B$8:$I$2191,8,0),"")</f>
        <v/>
      </c>
      <c r="AB3754" s="3" t="str">
        <f t="shared" si="58"/>
        <v>Bottom 5%</v>
      </c>
      <c r="AC3754"/>
      <c r="AD3754" s="3" t="s">
        <v>11231</v>
      </c>
      <c r="AE3754" s="3" t="s">
        <v>14114</v>
      </c>
    </row>
    <row r="3755" spans="1:31" hidden="1" x14ac:dyDescent="0.25">
      <c r="A3755" t="s">
        <v>11295</v>
      </c>
      <c r="B3755" t="s">
        <v>1465</v>
      </c>
      <c r="C3755" s="3" t="s">
        <v>72</v>
      </c>
      <c r="D3755" s="3" t="s">
        <v>3847</v>
      </c>
      <c r="E3755" s="3">
        <v>0</v>
      </c>
      <c r="F3755" s="3">
        <v>7000</v>
      </c>
      <c r="G3755" s="34">
        <v>1.19</v>
      </c>
      <c r="H3755" s="3" t="s">
        <v>8334</v>
      </c>
      <c r="I3755" s="3" t="s">
        <v>12340</v>
      </c>
      <c r="J3755" s="3" t="s">
        <v>8256</v>
      </c>
      <c r="K3755" s="3" t="s">
        <v>8252</v>
      </c>
      <c r="L3755" s="3" t="s">
        <v>8257</v>
      </c>
      <c r="M3755" s="26" t="s">
        <v>13873</v>
      </c>
      <c r="N3755"/>
      <c r="O3755" s="3" t="s">
        <v>78</v>
      </c>
      <c r="P3755" s="34">
        <v>3.57</v>
      </c>
      <c r="Q3755" s="34">
        <v>3.98</v>
      </c>
      <c r="R3755" s="34">
        <v>-0.41</v>
      </c>
      <c r="S3755" s="36">
        <v>-0.1</v>
      </c>
      <c r="T3755" s="34" t="s">
        <v>78</v>
      </c>
      <c r="U3755" s="34" t="s">
        <v>78</v>
      </c>
      <c r="V3755" s="34" t="s">
        <v>78</v>
      </c>
      <c r="W3755" s="34" t="s">
        <v>78</v>
      </c>
      <c r="X3755" s="36" t="s">
        <v>78</v>
      </c>
      <c r="Y3755" s="3" t="str">
        <f>IFERROR(VLOOKUP(A3755,'Pivot price tier'!$C$8:$L$2245,10,0),"")</f>
        <v/>
      </c>
      <c r="Z3755" s="3" t="str">
        <f>IFERROR(VLOOKUP(A3755,'Pivot price tier by size'!$D$8:$M$2466,10,0),"")</f>
        <v/>
      </c>
      <c r="AA3755" s="3" t="str">
        <f>IFERROR(VLOOKUP(A3755,'Pivot category'!$B$8:$I$2191,8,0),"")</f>
        <v/>
      </c>
      <c r="AB3755" s="3" t="str">
        <f t="shared" si="58"/>
        <v>Bottom 5%</v>
      </c>
      <c r="AC3755"/>
      <c r="AD3755" s="3" t="s">
        <v>16450</v>
      </c>
      <c r="AE3755" s="3" t="s">
        <v>14103</v>
      </c>
    </row>
    <row r="3756" spans="1:31" hidden="1" x14ac:dyDescent="0.25">
      <c r="A3756" t="s">
        <v>11759</v>
      </c>
      <c r="B3756" t="s">
        <v>11760</v>
      </c>
      <c r="C3756" s="3" t="s">
        <v>73</v>
      </c>
      <c r="D3756" s="3" t="s">
        <v>11536</v>
      </c>
      <c r="E3756" s="3">
        <v>0</v>
      </c>
      <c r="F3756" s="3">
        <v>7000</v>
      </c>
      <c r="G3756" s="34">
        <v>5.99</v>
      </c>
      <c r="H3756" s="3" t="s">
        <v>8334</v>
      </c>
      <c r="I3756" s="3" t="s">
        <v>12340</v>
      </c>
      <c r="J3756" s="3" t="s">
        <v>8256</v>
      </c>
      <c r="K3756" s="3" t="s">
        <v>8252</v>
      </c>
      <c r="L3756" s="3" t="s">
        <v>8255</v>
      </c>
      <c r="M3756" s="26">
        <v>45047</v>
      </c>
      <c r="N3756"/>
      <c r="O3756" s="3">
        <v>2</v>
      </c>
      <c r="P3756" s="34">
        <v>5584.5</v>
      </c>
      <c r="Q3756" s="34">
        <v>16919.3</v>
      </c>
      <c r="R3756" s="34">
        <v>-11334.8</v>
      </c>
      <c r="S3756" s="36">
        <v>-0.67</v>
      </c>
      <c r="T3756" s="34">
        <v>2792.25</v>
      </c>
      <c r="U3756" s="34">
        <v>5734.83</v>
      </c>
      <c r="V3756" s="34">
        <v>27544.15</v>
      </c>
      <c r="W3756" s="34">
        <v>-21809.32</v>
      </c>
      <c r="X3756" s="36">
        <v>-0.79</v>
      </c>
      <c r="Y3756" s="3" t="str">
        <f>IFERROR(VLOOKUP(A3756,'Pivot price tier'!$C$8:$L$2245,10,0),"")</f>
        <v/>
      </c>
      <c r="Z3756" s="3" t="str">
        <f>IFERROR(VLOOKUP(A3756,'Pivot price tier by size'!$D$8:$M$2466,10,0),"")</f>
        <v/>
      </c>
      <c r="AA3756" s="3" t="str">
        <f>IFERROR(VLOOKUP(A3756,'Pivot category'!$B$8:$I$2191,8,0),"")</f>
        <v/>
      </c>
      <c r="AB3756" s="3" t="str">
        <f t="shared" si="58"/>
        <v>Bottom 5%</v>
      </c>
      <c r="AC3756"/>
      <c r="AD3756" s="3" t="s">
        <v>16450</v>
      </c>
      <c r="AE3756" s="3" t="s">
        <v>14103</v>
      </c>
    </row>
    <row r="3757" spans="1:31" hidden="1" x14ac:dyDescent="0.25">
      <c r="A3757" t="s">
        <v>11298</v>
      </c>
      <c r="B3757" t="s">
        <v>10129</v>
      </c>
      <c r="C3757" s="3" t="s">
        <v>73</v>
      </c>
      <c r="D3757" s="3" t="s">
        <v>10201</v>
      </c>
      <c r="E3757" s="3">
        <v>0</v>
      </c>
      <c r="F3757" s="3">
        <v>7000</v>
      </c>
      <c r="G3757" s="34">
        <v>5.99</v>
      </c>
      <c r="H3757" s="3" t="s">
        <v>8334</v>
      </c>
      <c r="I3757" s="3" t="s">
        <v>12340</v>
      </c>
      <c r="J3757" s="3" t="s">
        <v>8256</v>
      </c>
      <c r="K3757" s="3" t="s">
        <v>8252</v>
      </c>
      <c r="L3757" s="3" t="s">
        <v>8257</v>
      </c>
      <c r="M3757" s="26" t="s">
        <v>13873</v>
      </c>
      <c r="N3757"/>
      <c r="O3757" s="3" t="s">
        <v>78</v>
      </c>
      <c r="P3757" s="34">
        <v>11.98</v>
      </c>
      <c r="Q3757" s="34">
        <v>5263.39</v>
      </c>
      <c r="R3757" s="34">
        <v>-5251.41</v>
      </c>
      <c r="S3757" s="36">
        <v>-1</v>
      </c>
      <c r="T3757" s="34" t="s">
        <v>78</v>
      </c>
      <c r="U3757" s="34">
        <v>0</v>
      </c>
      <c r="V3757" s="34">
        <v>4583.33</v>
      </c>
      <c r="W3757" s="34">
        <v>-4583.33</v>
      </c>
      <c r="X3757" s="36">
        <v>-1</v>
      </c>
      <c r="Y3757" s="3" t="str">
        <f>IFERROR(VLOOKUP(A3757,'Pivot price tier'!$C$8:$L$2245,10,0),"")</f>
        <v/>
      </c>
      <c r="Z3757" s="3" t="str">
        <f>IFERROR(VLOOKUP(A3757,'Pivot price tier by size'!$D$8:$M$2466,10,0),"")</f>
        <v/>
      </c>
      <c r="AA3757" s="3" t="str">
        <f>IFERROR(VLOOKUP(A3757,'Pivot category'!$B$8:$I$2191,8,0),"")</f>
        <v/>
      </c>
      <c r="AB3757" s="3" t="str">
        <f t="shared" si="58"/>
        <v>Bottom 5%</v>
      </c>
      <c r="AC3757"/>
      <c r="AD3757" s="3" t="s">
        <v>16450</v>
      </c>
      <c r="AE3757" s="3" t="s">
        <v>14103</v>
      </c>
    </row>
    <row r="3758" spans="1:31" hidden="1" x14ac:dyDescent="0.25">
      <c r="A3758" t="s">
        <v>7063</v>
      </c>
      <c r="B3758" t="s">
        <v>1477</v>
      </c>
      <c r="C3758" s="3" t="s">
        <v>34</v>
      </c>
      <c r="D3758" s="3" t="s">
        <v>3859</v>
      </c>
      <c r="E3758" s="3">
        <v>0</v>
      </c>
      <c r="F3758" s="3">
        <v>4000</v>
      </c>
      <c r="G3758" s="34">
        <v>12.49</v>
      </c>
      <c r="H3758" s="3" t="s">
        <v>8334</v>
      </c>
      <c r="I3758" s="3" t="s">
        <v>12339</v>
      </c>
      <c r="J3758" s="3" t="s">
        <v>8253</v>
      </c>
      <c r="K3758" s="3" t="s">
        <v>8260</v>
      </c>
      <c r="L3758" s="3" t="s">
        <v>8257</v>
      </c>
      <c r="M3758" s="26" t="s">
        <v>13873</v>
      </c>
      <c r="N3758"/>
      <c r="O3758" s="3" t="s">
        <v>78</v>
      </c>
      <c r="P3758" s="34"/>
      <c r="Q3758" s="34">
        <v>24.98</v>
      </c>
      <c r="R3758" s="34">
        <v>-24.98</v>
      </c>
      <c r="S3758" s="36">
        <v>-1</v>
      </c>
      <c r="T3758" s="34" t="s">
        <v>78</v>
      </c>
      <c r="U3758" s="34" t="s">
        <v>78</v>
      </c>
      <c r="V3758" s="34" t="s">
        <v>78</v>
      </c>
      <c r="W3758" s="34" t="s">
        <v>78</v>
      </c>
      <c r="X3758" s="36" t="s">
        <v>78</v>
      </c>
      <c r="Y3758" s="3" t="str">
        <f>IFERROR(VLOOKUP(A3758,'Pivot price tier'!$C$8:$L$2245,10,0),"")</f>
        <v/>
      </c>
      <c r="Z3758" s="3" t="str">
        <f>IFERROR(VLOOKUP(A3758,'Pivot price tier by size'!$D$8:$M$2466,10,0),"")</f>
        <v/>
      </c>
      <c r="AA3758" s="3" t="str">
        <f>IFERROR(VLOOKUP(A3758,'Pivot category'!$B$8:$I$2191,8,0),"")</f>
        <v/>
      </c>
      <c r="AB3758" s="3" t="str">
        <f t="shared" si="58"/>
        <v>Bottom 5%</v>
      </c>
      <c r="AC3758"/>
      <c r="AD3758" s="3" t="s">
        <v>78</v>
      </c>
      <c r="AE3758" s="3" t="s">
        <v>78</v>
      </c>
    </row>
    <row r="3759" spans="1:31" hidden="1" x14ac:dyDescent="0.25">
      <c r="A3759" t="s">
        <v>10889</v>
      </c>
      <c r="B3759" t="s">
        <v>10890</v>
      </c>
      <c r="C3759" s="3" t="s">
        <v>72</v>
      </c>
      <c r="D3759" s="3" t="s">
        <v>10708</v>
      </c>
      <c r="E3759" s="3">
        <v>0</v>
      </c>
      <c r="F3759" s="3">
        <v>7000</v>
      </c>
      <c r="G3759" s="34">
        <v>11.99</v>
      </c>
      <c r="H3759" s="3" t="s">
        <v>8334</v>
      </c>
      <c r="I3759" s="3" t="s">
        <v>12340</v>
      </c>
      <c r="J3759" s="3" t="s">
        <v>8256</v>
      </c>
      <c r="K3759" s="3" t="s">
        <v>8252</v>
      </c>
      <c r="L3759" s="3" t="s">
        <v>8255</v>
      </c>
      <c r="M3759" s="26" t="s">
        <v>13873</v>
      </c>
      <c r="N3759"/>
      <c r="O3759" s="3">
        <v>1</v>
      </c>
      <c r="P3759" s="34">
        <v>239.8</v>
      </c>
      <c r="Q3759" s="34">
        <v>875.27</v>
      </c>
      <c r="R3759" s="34">
        <v>-635.47</v>
      </c>
      <c r="S3759" s="36">
        <v>-0.73</v>
      </c>
      <c r="T3759" s="34">
        <v>239.8</v>
      </c>
      <c r="U3759" s="34">
        <v>71.94</v>
      </c>
      <c r="V3759" s="34">
        <v>95.92</v>
      </c>
      <c r="W3759" s="34">
        <v>-23.98</v>
      </c>
      <c r="X3759" s="36">
        <v>-0.25</v>
      </c>
      <c r="Y3759" s="3" t="str">
        <f>IFERROR(VLOOKUP(A3759,'Pivot price tier'!$C$8:$L$2245,10,0),"")</f>
        <v/>
      </c>
      <c r="Z3759" s="3" t="str">
        <f>IFERROR(VLOOKUP(A3759,'Pivot price tier by size'!$D$8:$M$2466,10,0),"")</f>
        <v/>
      </c>
      <c r="AA3759" s="3" t="str">
        <f>IFERROR(VLOOKUP(A3759,'Pivot category'!$B$8:$I$2191,8,0),"")</f>
        <v/>
      </c>
      <c r="AB3759" s="3" t="str">
        <f t="shared" si="58"/>
        <v>Bottom 5%</v>
      </c>
      <c r="AC3759"/>
      <c r="AD3759" s="3" t="s">
        <v>16449</v>
      </c>
      <c r="AE3759" s="3" t="s">
        <v>16577</v>
      </c>
    </row>
    <row r="3760" spans="1:31" x14ac:dyDescent="0.25">
      <c r="A3760" t="s">
        <v>7885</v>
      </c>
      <c r="B3760" t="s">
        <v>1607</v>
      </c>
      <c r="C3760" s="3" t="s">
        <v>38</v>
      </c>
      <c r="D3760" s="3" t="s">
        <v>4008</v>
      </c>
      <c r="E3760" s="3" t="s">
        <v>5198</v>
      </c>
      <c r="F3760" s="3">
        <v>7000</v>
      </c>
      <c r="G3760" s="34">
        <v>22.99</v>
      </c>
      <c r="H3760" s="3" t="s">
        <v>28</v>
      </c>
      <c r="I3760" s="3" t="s">
        <v>19</v>
      </c>
      <c r="J3760" s="3" t="s">
        <v>8251</v>
      </c>
      <c r="K3760" s="3" t="s">
        <v>8252</v>
      </c>
      <c r="L3760" s="3" t="s">
        <v>68</v>
      </c>
      <c r="M3760" s="26" t="s">
        <v>13873</v>
      </c>
      <c r="N3760"/>
      <c r="O3760" s="3">
        <v>138</v>
      </c>
      <c r="P3760" s="34">
        <v>119662.95</v>
      </c>
      <c r="Q3760" s="34">
        <v>128537.09</v>
      </c>
      <c r="R3760" s="34">
        <v>-8874.14</v>
      </c>
      <c r="S3760" s="36">
        <v>-7.0000000000000007E-2</v>
      </c>
      <c r="T3760" s="34">
        <v>867.12282608695648</v>
      </c>
      <c r="U3760" s="34">
        <v>36738.019999999997</v>
      </c>
      <c r="V3760" s="34">
        <v>49957.27</v>
      </c>
      <c r="W3760" s="34">
        <v>-13219.25</v>
      </c>
      <c r="X3760" s="36">
        <v>-0.26</v>
      </c>
      <c r="Y3760" s="3" t="str">
        <f>IFERROR(VLOOKUP(A3760,'Pivot price tier'!$C$8:$L$2245,10,0),"")</f>
        <v xml:space="preserve"> </v>
      </c>
      <c r="Z3760" s="3" t="str">
        <f>IFERROR(VLOOKUP(A3760,'Pivot price tier by size'!$D$8:$M$2466,10,0),"")</f>
        <v xml:space="preserve"> </v>
      </c>
      <c r="AA3760" s="3" t="str">
        <f>IFERROR(VLOOKUP(A3760,'Pivot category'!$B$8:$I$2191,8,0),"")</f>
        <v xml:space="preserve"> </v>
      </c>
      <c r="AB3760" s="3" t="str">
        <f t="shared" si="58"/>
        <v/>
      </c>
      <c r="AC3760"/>
      <c r="AD3760" s="3" t="s">
        <v>11231</v>
      </c>
      <c r="AE3760" s="3" t="s">
        <v>14114</v>
      </c>
    </row>
    <row r="3761" spans="1:31" hidden="1" x14ac:dyDescent="0.25">
      <c r="A3761" t="s">
        <v>13734</v>
      </c>
      <c r="B3761" t="s">
        <v>13735</v>
      </c>
      <c r="C3761" s="3" t="s">
        <v>36</v>
      </c>
      <c r="D3761" s="3" t="s">
        <v>3908</v>
      </c>
      <c r="E3761" s="3">
        <v>0</v>
      </c>
      <c r="F3761" s="3">
        <v>4000</v>
      </c>
      <c r="G3761" s="34">
        <v>6.29</v>
      </c>
      <c r="H3761" s="3" t="s">
        <v>8334</v>
      </c>
      <c r="I3761" s="3" t="s">
        <v>12339</v>
      </c>
      <c r="J3761" s="3" t="s">
        <v>8256</v>
      </c>
      <c r="K3761" s="3" t="s">
        <v>8260</v>
      </c>
      <c r="L3761" s="3" t="s">
        <v>8257</v>
      </c>
      <c r="M3761" s="26">
        <v>45597</v>
      </c>
      <c r="N3761"/>
      <c r="O3761" s="3" t="s">
        <v>78</v>
      </c>
      <c r="P3761" s="34">
        <v>226.44</v>
      </c>
      <c r="Q3761" s="34">
        <v>12.58</v>
      </c>
      <c r="R3761" s="34">
        <v>213.86</v>
      </c>
      <c r="S3761" s="36">
        <v>17</v>
      </c>
      <c r="T3761" s="34" t="s">
        <v>78</v>
      </c>
      <c r="U3761" s="34" t="s">
        <v>78</v>
      </c>
      <c r="V3761" s="34" t="s">
        <v>78</v>
      </c>
      <c r="W3761" s="34" t="s">
        <v>78</v>
      </c>
      <c r="X3761" s="36" t="s">
        <v>78</v>
      </c>
      <c r="Y3761" s="3" t="str">
        <f>IFERROR(VLOOKUP(A3761,'Pivot price tier'!$C$8:$L$2245,10,0),"")</f>
        <v/>
      </c>
      <c r="Z3761" s="3" t="str">
        <f>IFERROR(VLOOKUP(A3761,'Pivot price tier by size'!$D$8:$M$2466,10,0),"")</f>
        <v/>
      </c>
      <c r="AA3761" s="3" t="str">
        <f>IFERROR(VLOOKUP(A3761,'Pivot category'!$B$8:$I$2191,8,0),"")</f>
        <v/>
      </c>
      <c r="AB3761" s="3" t="str">
        <f t="shared" si="58"/>
        <v>Bottom 5%</v>
      </c>
      <c r="AC3761"/>
      <c r="AD3761" s="3" t="s">
        <v>11231</v>
      </c>
      <c r="AE3761" s="3" t="s">
        <v>14095</v>
      </c>
    </row>
    <row r="3762" spans="1:31" hidden="1" x14ac:dyDescent="0.25">
      <c r="A3762" t="s">
        <v>12159</v>
      </c>
      <c r="B3762" t="s">
        <v>12160</v>
      </c>
      <c r="C3762" s="3" t="s">
        <v>34</v>
      </c>
      <c r="D3762" s="3" t="s">
        <v>12005</v>
      </c>
      <c r="E3762" s="3">
        <v>0</v>
      </c>
      <c r="F3762" s="3">
        <v>70000</v>
      </c>
      <c r="G3762" s="34">
        <v>7.79</v>
      </c>
      <c r="H3762" s="3" t="s">
        <v>8334</v>
      </c>
      <c r="I3762" s="3" t="s">
        <v>12339</v>
      </c>
      <c r="J3762" s="3" t="s">
        <v>8256</v>
      </c>
      <c r="K3762" s="3" t="s">
        <v>8252</v>
      </c>
      <c r="L3762" s="3" t="s">
        <v>8255</v>
      </c>
      <c r="M3762" s="26">
        <v>45231</v>
      </c>
      <c r="N3762"/>
      <c r="O3762" s="3">
        <v>23</v>
      </c>
      <c r="P3762" s="34">
        <v>7244.73</v>
      </c>
      <c r="Q3762" s="34">
        <v>10585.68</v>
      </c>
      <c r="R3762" s="34">
        <v>-3340.95</v>
      </c>
      <c r="S3762" s="36">
        <v>-0.32</v>
      </c>
      <c r="T3762" s="34">
        <v>314.98826086956518</v>
      </c>
      <c r="U3762" s="34">
        <v>1597.75</v>
      </c>
      <c r="V3762" s="34">
        <v>4214.63</v>
      </c>
      <c r="W3762" s="34">
        <v>-2616.88</v>
      </c>
      <c r="X3762" s="36">
        <v>-0.62</v>
      </c>
      <c r="Y3762" s="3" t="str">
        <f>IFERROR(VLOOKUP(A3762,'Pivot price tier'!$C$8:$L$2245,10,0),"")</f>
        <v/>
      </c>
      <c r="Z3762" s="3" t="str">
        <f>IFERROR(VLOOKUP(A3762,'Pivot price tier by size'!$D$8:$M$2466,10,0),"")</f>
        <v/>
      </c>
      <c r="AA3762" s="3" t="str">
        <f>IFERROR(VLOOKUP(A3762,'Pivot category'!$B$8:$I$2191,8,0),"")</f>
        <v/>
      </c>
      <c r="AB3762" s="3" t="str">
        <f t="shared" si="58"/>
        <v>Bottom 5%</v>
      </c>
      <c r="AC3762"/>
      <c r="AD3762" s="3" t="s">
        <v>16446</v>
      </c>
      <c r="AE3762" s="3" t="s">
        <v>14129</v>
      </c>
    </row>
    <row r="3763" spans="1:31" hidden="1" x14ac:dyDescent="0.25">
      <c r="A3763" t="s">
        <v>12161</v>
      </c>
      <c r="B3763" t="s">
        <v>12162</v>
      </c>
      <c r="C3763" s="3" t="s">
        <v>34</v>
      </c>
      <c r="D3763" s="3" t="s">
        <v>12006</v>
      </c>
      <c r="E3763" s="3">
        <v>0</v>
      </c>
      <c r="F3763" s="3">
        <v>70000</v>
      </c>
      <c r="G3763" s="34">
        <v>7.79</v>
      </c>
      <c r="H3763" s="3" t="s">
        <v>8334</v>
      </c>
      <c r="I3763" s="3" t="s">
        <v>12339</v>
      </c>
      <c r="J3763" s="3" t="s">
        <v>8256</v>
      </c>
      <c r="K3763" s="3" t="s">
        <v>8252</v>
      </c>
      <c r="L3763" s="3" t="s">
        <v>8255</v>
      </c>
      <c r="M3763" s="26">
        <v>45231</v>
      </c>
      <c r="N3763"/>
      <c r="O3763" s="3">
        <v>15</v>
      </c>
      <c r="P3763" s="34">
        <v>7758.99</v>
      </c>
      <c r="Q3763" s="34">
        <v>9654.43</v>
      </c>
      <c r="R3763" s="34">
        <v>-1895.44</v>
      </c>
      <c r="S3763" s="36">
        <v>-0.2</v>
      </c>
      <c r="T3763" s="34">
        <v>517.26599999999996</v>
      </c>
      <c r="U3763" s="34">
        <v>1558.72</v>
      </c>
      <c r="V3763" s="34">
        <v>4319.57</v>
      </c>
      <c r="W3763" s="34">
        <v>-2760.85</v>
      </c>
      <c r="X3763" s="36">
        <v>-0.64</v>
      </c>
      <c r="Y3763" s="3" t="str">
        <f>IFERROR(VLOOKUP(A3763,'Pivot price tier'!$C$8:$L$2245,10,0),"")</f>
        <v/>
      </c>
      <c r="Z3763" s="3" t="str">
        <f>IFERROR(VLOOKUP(A3763,'Pivot price tier by size'!$D$8:$M$2466,10,0),"")</f>
        <v/>
      </c>
      <c r="AA3763" s="3" t="str">
        <f>IFERROR(VLOOKUP(A3763,'Pivot category'!$B$8:$I$2191,8,0),"")</f>
        <v/>
      </c>
      <c r="AB3763" s="3" t="str">
        <f t="shared" si="58"/>
        <v>Bottom 5%</v>
      </c>
      <c r="AC3763"/>
      <c r="AD3763" s="3" t="s">
        <v>16446</v>
      </c>
      <c r="AE3763" s="3" t="s">
        <v>14129</v>
      </c>
    </row>
    <row r="3764" spans="1:31" hidden="1" x14ac:dyDescent="0.25">
      <c r="A3764" t="s">
        <v>8735</v>
      </c>
      <c r="B3764" t="s">
        <v>8734</v>
      </c>
      <c r="C3764" s="3" t="s">
        <v>32</v>
      </c>
      <c r="D3764" s="3" t="s">
        <v>8692</v>
      </c>
      <c r="E3764" s="3">
        <v>0</v>
      </c>
      <c r="F3764" s="3">
        <v>10000</v>
      </c>
      <c r="G3764" s="34">
        <v>399.99</v>
      </c>
      <c r="H3764" s="3" t="s">
        <v>12621</v>
      </c>
      <c r="I3764" s="3" t="s">
        <v>74</v>
      </c>
      <c r="J3764" s="3" t="s">
        <v>8261</v>
      </c>
      <c r="K3764" s="3" t="s">
        <v>8260</v>
      </c>
      <c r="L3764" s="3" t="s">
        <v>68</v>
      </c>
      <c r="M3764" s="26" t="s">
        <v>13873</v>
      </c>
      <c r="N3764"/>
      <c r="O3764" s="3">
        <v>7</v>
      </c>
      <c r="P3764" s="34">
        <v>1999.95</v>
      </c>
      <c r="Q3764" s="34">
        <v>1999.95</v>
      </c>
      <c r="R3764" s="34">
        <v>0</v>
      </c>
      <c r="S3764" s="36">
        <v>0</v>
      </c>
      <c r="T3764" s="34">
        <v>285.70714285714286</v>
      </c>
      <c r="U3764" s="34" t="s">
        <v>78</v>
      </c>
      <c r="V3764" s="34" t="s">
        <v>78</v>
      </c>
      <c r="W3764" s="34" t="s">
        <v>78</v>
      </c>
      <c r="X3764" s="36" t="s">
        <v>78</v>
      </c>
      <c r="Y3764" s="3" t="str">
        <f>IFERROR(VLOOKUP(A3764,'Pivot price tier'!$C$8:$L$2245,10,0),"")</f>
        <v/>
      </c>
      <c r="Z3764" s="3" t="str">
        <f>IFERROR(VLOOKUP(A3764,'Pivot price tier by size'!$D$8:$M$2466,10,0),"")</f>
        <v/>
      </c>
      <c r="AA3764" s="3" t="str">
        <f>IFERROR(VLOOKUP(A3764,'Pivot category'!$B$8:$I$2191,8,0),"")</f>
        <v/>
      </c>
      <c r="AB3764" s="3" t="str">
        <f t="shared" si="58"/>
        <v>Bottom 5%</v>
      </c>
      <c r="AC3764"/>
      <c r="AD3764" s="3" t="s">
        <v>16450</v>
      </c>
      <c r="AE3764" s="3" t="s">
        <v>14103</v>
      </c>
    </row>
    <row r="3765" spans="1:31" x14ac:dyDescent="0.25">
      <c r="A3765" t="s">
        <v>7013</v>
      </c>
      <c r="B3765" t="s">
        <v>1608</v>
      </c>
      <c r="C3765" s="3" t="s">
        <v>34</v>
      </c>
      <c r="D3765" s="3" t="s">
        <v>4009</v>
      </c>
      <c r="E3765" s="3" t="s">
        <v>5198</v>
      </c>
      <c r="F3765" s="3">
        <v>7000</v>
      </c>
      <c r="G3765" s="34">
        <v>7.49</v>
      </c>
      <c r="H3765" s="3" t="s">
        <v>28</v>
      </c>
      <c r="I3765" s="3" t="s">
        <v>19</v>
      </c>
      <c r="J3765" s="3" t="s">
        <v>8251</v>
      </c>
      <c r="K3765" s="3" t="s">
        <v>8252</v>
      </c>
      <c r="L3765" s="3" t="s">
        <v>68</v>
      </c>
      <c r="M3765" s="26" t="s">
        <v>13873</v>
      </c>
      <c r="N3765"/>
      <c r="O3765" s="3">
        <v>148</v>
      </c>
      <c r="P3765" s="34">
        <v>61328.12</v>
      </c>
      <c r="Q3765" s="34">
        <v>70151.199999999997</v>
      </c>
      <c r="R3765" s="34">
        <v>-8823.08</v>
      </c>
      <c r="S3765" s="36">
        <v>-0.13</v>
      </c>
      <c r="T3765" s="34">
        <v>414.37918918918922</v>
      </c>
      <c r="U3765" s="34">
        <v>138527.54999999999</v>
      </c>
      <c r="V3765" s="34">
        <v>150749.12</v>
      </c>
      <c r="W3765" s="34">
        <v>-12221.57</v>
      </c>
      <c r="X3765" s="36">
        <v>-0.08</v>
      </c>
      <c r="Y3765" s="3" t="str">
        <f>IFERROR(VLOOKUP(A3765,'Pivot price tier'!$C$8:$L$2245,10,0),"")</f>
        <v xml:space="preserve"> </v>
      </c>
      <c r="Z3765" s="3" t="str">
        <f>IFERROR(VLOOKUP(A3765,'Pivot price tier by size'!$D$8:$M$2466,10,0),"")</f>
        <v xml:space="preserve"> </v>
      </c>
      <c r="AA3765" s="3" t="str">
        <f>IFERROR(VLOOKUP(A3765,'Pivot category'!$B$8:$I$2191,8,0),"")</f>
        <v xml:space="preserve"> </v>
      </c>
      <c r="AB3765" s="3" t="str">
        <f t="shared" si="58"/>
        <v/>
      </c>
      <c r="AC3765"/>
      <c r="AD3765" s="3" t="s">
        <v>11231</v>
      </c>
      <c r="AE3765" s="3" t="s">
        <v>14114</v>
      </c>
    </row>
    <row r="3766" spans="1:31" hidden="1" x14ac:dyDescent="0.25">
      <c r="A3766" t="s">
        <v>6107</v>
      </c>
      <c r="B3766" t="s">
        <v>1530</v>
      </c>
      <c r="C3766" s="3" t="s">
        <v>32</v>
      </c>
      <c r="D3766" s="3" t="s">
        <v>3923</v>
      </c>
      <c r="E3766" s="3">
        <v>0</v>
      </c>
      <c r="F3766" s="3">
        <v>4000</v>
      </c>
      <c r="G3766" s="34">
        <v>199.99</v>
      </c>
      <c r="H3766" s="3" t="s">
        <v>12621</v>
      </c>
      <c r="I3766" s="3" t="s">
        <v>74</v>
      </c>
      <c r="J3766" s="3" t="s">
        <v>8261</v>
      </c>
      <c r="K3766" s="3" t="s">
        <v>8260</v>
      </c>
      <c r="L3766" s="3" t="s">
        <v>68</v>
      </c>
      <c r="M3766" s="26" t="s">
        <v>13873</v>
      </c>
      <c r="N3766"/>
      <c r="O3766" s="3">
        <v>8</v>
      </c>
      <c r="P3766" s="34">
        <v>6399.68</v>
      </c>
      <c r="Q3766" s="34">
        <v>4999.75</v>
      </c>
      <c r="R3766" s="34">
        <v>1399.93</v>
      </c>
      <c r="S3766" s="36">
        <v>0.28000000000000003</v>
      </c>
      <c r="T3766" s="34">
        <v>799.96</v>
      </c>
      <c r="U3766" s="34">
        <v>2199.89</v>
      </c>
      <c r="V3766" s="34">
        <v>1999.9</v>
      </c>
      <c r="W3766" s="34">
        <v>199.99</v>
      </c>
      <c r="X3766" s="36">
        <v>0.1</v>
      </c>
      <c r="Y3766" s="3" t="str">
        <f>IFERROR(VLOOKUP(A3766,'Pivot price tier'!$C$8:$L$2245,10,0),"")</f>
        <v/>
      </c>
      <c r="Z3766" s="3" t="str">
        <f>IFERROR(VLOOKUP(A3766,'Pivot price tier by size'!$D$8:$M$2466,10,0),"")</f>
        <v/>
      </c>
      <c r="AA3766" s="3" t="str">
        <f>IFERROR(VLOOKUP(A3766,'Pivot category'!$B$8:$I$2191,8,0),"")</f>
        <v/>
      </c>
      <c r="AB3766" s="3" t="str">
        <f t="shared" si="58"/>
        <v>Bottom 5%</v>
      </c>
      <c r="AC3766"/>
      <c r="AD3766" s="3" t="s">
        <v>16450</v>
      </c>
      <c r="AE3766" s="3" t="s">
        <v>14103</v>
      </c>
    </row>
    <row r="3767" spans="1:31" hidden="1" x14ac:dyDescent="0.25">
      <c r="A3767" t="s">
        <v>13350</v>
      </c>
      <c r="B3767" t="s">
        <v>15375</v>
      </c>
      <c r="C3767" s="3" t="s">
        <v>32</v>
      </c>
      <c r="D3767" s="3" t="s">
        <v>12629</v>
      </c>
      <c r="E3767" s="3" t="s">
        <v>5198</v>
      </c>
      <c r="F3767" s="3">
        <v>10000</v>
      </c>
      <c r="G3767" s="34">
        <v>23.99</v>
      </c>
      <c r="H3767" s="3" t="s">
        <v>46</v>
      </c>
      <c r="I3767" s="3" t="s">
        <v>46</v>
      </c>
      <c r="J3767" s="3" t="s">
        <v>13403</v>
      </c>
      <c r="K3767" s="3" t="s">
        <v>8264</v>
      </c>
      <c r="L3767" s="3" t="s">
        <v>68</v>
      </c>
      <c r="M3767" s="26">
        <v>45839</v>
      </c>
      <c r="N3767"/>
      <c r="O3767" s="3">
        <v>5</v>
      </c>
      <c r="P3767" s="34">
        <v>671.72</v>
      </c>
      <c r="Q3767" s="34"/>
      <c r="R3767" s="34">
        <v>671.72</v>
      </c>
      <c r="T3767" s="34">
        <v>134.34399999999999</v>
      </c>
      <c r="U3767" s="34">
        <v>0</v>
      </c>
      <c r="V3767" s="34">
        <v>287.88</v>
      </c>
      <c r="W3767" s="34">
        <v>-287.88</v>
      </c>
      <c r="X3767" s="36">
        <v>-1</v>
      </c>
      <c r="Y3767" s="3" t="str">
        <f>IFERROR(VLOOKUP(A3767,'Pivot price tier'!$C$8:$L$2245,10,0),"")</f>
        <v/>
      </c>
      <c r="Z3767" s="3" t="str">
        <f>IFERROR(VLOOKUP(A3767,'Pivot price tier by size'!$D$8:$M$2466,10,0),"")</f>
        <v/>
      </c>
      <c r="AA3767" s="3" t="str">
        <f>IFERROR(VLOOKUP(A3767,'Pivot category'!$B$8:$I$2191,8,0),"")</f>
        <v/>
      </c>
      <c r="AB3767" s="3" t="str">
        <f t="shared" si="58"/>
        <v>Bottom 5%</v>
      </c>
      <c r="AC3767"/>
      <c r="AD3767" s="3" t="s">
        <v>11234</v>
      </c>
      <c r="AE3767" s="3" t="s">
        <v>16564</v>
      </c>
    </row>
    <row r="3768" spans="1:31" hidden="1" x14ac:dyDescent="0.25">
      <c r="A3768" t="s">
        <v>13351</v>
      </c>
      <c r="B3768" t="s">
        <v>15376</v>
      </c>
      <c r="C3768" s="3" t="s">
        <v>32</v>
      </c>
      <c r="D3768" s="3" t="s">
        <v>12630</v>
      </c>
      <c r="E3768" s="3" t="s">
        <v>5198</v>
      </c>
      <c r="F3768" s="3">
        <v>30000</v>
      </c>
      <c r="G3768" s="34">
        <v>23.99</v>
      </c>
      <c r="H3768" s="3" t="s">
        <v>46</v>
      </c>
      <c r="I3768" s="3" t="s">
        <v>46</v>
      </c>
      <c r="J3768" s="3" t="s">
        <v>13403</v>
      </c>
      <c r="K3768" s="3" t="s">
        <v>8264</v>
      </c>
      <c r="L3768" s="3" t="s">
        <v>68</v>
      </c>
      <c r="M3768" s="26">
        <v>45839</v>
      </c>
      <c r="N3768"/>
      <c r="O3768" s="3">
        <v>5</v>
      </c>
      <c r="P3768" s="34">
        <v>455.81</v>
      </c>
      <c r="Q3768" s="34"/>
      <c r="R3768" s="34">
        <v>455.81</v>
      </c>
      <c r="T3768" s="34">
        <v>91.162000000000006</v>
      </c>
      <c r="U3768" s="34">
        <v>0</v>
      </c>
      <c r="V3768" s="34">
        <v>287.88</v>
      </c>
      <c r="W3768" s="34">
        <v>-287.88</v>
      </c>
      <c r="X3768" s="36">
        <v>-1</v>
      </c>
      <c r="Y3768" s="3" t="str">
        <f>IFERROR(VLOOKUP(A3768,'Pivot price tier'!$C$8:$L$2245,10,0),"")</f>
        <v/>
      </c>
      <c r="Z3768" s="3" t="str">
        <f>IFERROR(VLOOKUP(A3768,'Pivot price tier by size'!$D$8:$M$2466,10,0),"")</f>
        <v/>
      </c>
      <c r="AA3768" s="3" t="str">
        <f>IFERROR(VLOOKUP(A3768,'Pivot category'!$B$8:$I$2191,8,0),"")</f>
        <v/>
      </c>
      <c r="AB3768" s="3" t="str">
        <f t="shared" si="58"/>
        <v>Bottom 5%</v>
      </c>
      <c r="AC3768"/>
      <c r="AD3768" s="3" t="s">
        <v>11234</v>
      </c>
      <c r="AE3768" s="3" t="s">
        <v>16564</v>
      </c>
    </row>
    <row r="3769" spans="1:31" hidden="1" x14ac:dyDescent="0.25">
      <c r="A3769" t="s">
        <v>12861</v>
      </c>
      <c r="B3769" t="s">
        <v>15218</v>
      </c>
      <c r="C3769" s="3" t="s">
        <v>32</v>
      </c>
      <c r="D3769" s="3" t="s">
        <v>12628</v>
      </c>
      <c r="E3769" s="3" t="s">
        <v>5198</v>
      </c>
      <c r="F3769" s="3">
        <v>30000</v>
      </c>
      <c r="G3769" s="34">
        <v>23.99</v>
      </c>
      <c r="H3769" s="3" t="s">
        <v>46</v>
      </c>
      <c r="I3769" s="3" t="s">
        <v>46</v>
      </c>
      <c r="J3769" s="3" t="s">
        <v>13403</v>
      </c>
      <c r="K3769" s="3" t="s">
        <v>8264</v>
      </c>
      <c r="L3769" s="3" t="s">
        <v>68</v>
      </c>
      <c r="M3769" s="26">
        <v>45809</v>
      </c>
      <c r="N3769"/>
      <c r="O3769" s="3">
        <v>5</v>
      </c>
      <c r="P3769" s="34">
        <v>767.68</v>
      </c>
      <c r="Q3769" s="34"/>
      <c r="R3769" s="34">
        <v>767.68</v>
      </c>
      <c r="T3769" s="34">
        <v>153.536</v>
      </c>
      <c r="U3769" s="34">
        <v>0</v>
      </c>
      <c r="V3769" s="34">
        <v>287.88</v>
      </c>
      <c r="W3769" s="34">
        <v>-287.88</v>
      </c>
      <c r="X3769" s="36">
        <v>-1</v>
      </c>
      <c r="Y3769" s="3" t="str">
        <f>IFERROR(VLOOKUP(A3769,'Pivot price tier'!$C$8:$L$2245,10,0),"")</f>
        <v/>
      </c>
      <c r="Z3769" s="3" t="str">
        <f>IFERROR(VLOOKUP(A3769,'Pivot price tier by size'!$D$8:$M$2466,10,0),"")</f>
        <v/>
      </c>
      <c r="AA3769" s="3" t="str">
        <f>IFERROR(VLOOKUP(A3769,'Pivot category'!$B$8:$I$2191,8,0),"")</f>
        <v/>
      </c>
      <c r="AB3769" s="3" t="str">
        <f t="shared" si="58"/>
        <v>Bottom 5%</v>
      </c>
      <c r="AC3769"/>
      <c r="AD3769" s="3" t="s">
        <v>11234</v>
      </c>
      <c r="AE3769" s="3" t="s">
        <v>16564</v>
      </c>
    </row>
    <row r="3770" spans="1:31" hidden="1" x14ac:dyDescent="0.25">
      <c r="A3770" t="s">
        <v>7231</v>
      </c>
      <c r="B3770" t="s">
        <v>4946</v>
      </c>
      <c r="C3770" s="3" t="s">
        <v>69</v>
      </c>
      <c r="D3770" s="3" t="s">
        <v>4902</v>
      </c>
      <c r="E3770" s="3">
        <v>0</v>
      </c>
      <c r="F3770" s="3">
        <v>1000</v>
      </c>
      <c r="G3770" s="34">
        <v>2.99</v>
      </c>
      <c r="H3770" s="3" t="s">
        <v>46</v>
      </c>
      <c r="I3770" s="3" t="s">
        <v>70</v>
      </c>
      <c r="J3770" s="3" t="s">
        <v>8256</v>
      </c>
      <c r="K3770" s="3" t="s">
        <v>8252</v>
      </c>
      <c r="L3770" s="3" t="s">
        <v>8254</v>
      </c>
      <c r="M3770" s="26" t="s">
        <v>13873</v>
      </c>
      <c r="N3770"/>
      <c r="O3770" s="3" t="s">
        <v>78</v>
      </c>
      <c r="P3770" s="34"/>
      <c r="Q3770" s="34">
        <v>2.99</v>
      </c>
      <c r="R3770" s="34">
        <v>-2.99</v>
      </c>
      <c r="S3770" s="36">
        <v>-1</v>
      </c>
      <c r="T3770" s="34" t="s">
        <v>78</v>
      </c>
      <c r="U3770" s="34">
        <v>17.940000000000001</v>
      </c>
      <c r="V3770" s="34">
        <v>0</v>
      </c>
      <c r="W3770" s="34">
        <v>17.940000000000001</v>
      </c>
      <c r="X3770" s="36">
        <v>0</v>
      </c>
      <c r="Y3770" s="3" t="str">
        <f>IFERROR(VLOOKUP(A3770,'Pivot price tier'!$C$8:$L$2245,10,0),"")</f>
        <v/>
      </c>
      <c r="Z3770" s="3" t="str">
        <f>IFERROR(VLOOKUP(A3770,'Pivot price tier by size'!$D$8:$M$2466,10,0),"")</f>
        <v/>
      </c>
      <c r="AA3770" s="3" t="str">
        <f>IFERROR(VLOOKUP(A3770,'Pivot category'!$B$8:$I$2191,8,0),"")</f>
        <v/>
      </c>
      <c r="AB3770" s="3" t="str">
        <f t="shared" si="58"/>
        <v>Bottom 5%</v>
      </c>
      <c r="AC3770"/>
      <c r="AD3770" s="3" t="s">
        <v>78</v>
      </c>
      <c r="AE3770" s="3" t="s">
        <v>78</v>
      </c>
    </row>
    <row r="3771" spans="1:31" hidden="1" x14ac:dyDescent="0.25">
      <c r="A3771" t="s">
        <v>6370</v>
      </c>
      <c r="B3771" t="s">
        <v>5159</v>
      </c>
      <c r="C3771" s="3" t="s">
        <v>32</v>
      </c>
      <c r="D3771" s="3" t="s">
        <v>4999</v>
      </c>
      <c r="E3771" s="3">
        <v>0</v>
      </c>
      <c r="F3771" s="3">
        <v>7000</v>
      </c>
      <c r="G3771" s="34">
        <v>13.79</v>
      </c>
      <c r="H3771" s="3" t="s">
        <v>46</v>
      </c>
      <c r="I3771" s="3" t="s">
        <v>46</v>
      </c>
      <c r="J3771" s="3" t="s">
        <v>8253</v>
      </c>
      <c r="K3771" s="3" t="s">
        <v>8252</v>
      </c>
      <c r="L3771" s="3" t="s">
        <v>8257</v>
      </c>
      <c r="M3771" s="26" t="s">
        <v>13873</v>
      </c>
      <c r="N3771"/>
      <c r="O3771" s="3" t="s">
        <v>78</v>
      </c>
      <c r="P3771" s="34"/>
      <c r="Q3771" s="34">
        <v>252.89</v>
      </c>
      <c r="R3771" s="34">
        <v>-252.89</v>
      </c>
      <c r="S3771" s="36">
        <v>-1</v>
      </c>
      <c r="T3771" s="34" t="s">
        <v>78</v>
      </c>
      <c r="U3771" s="34" t="s">
        <v>78</v>
      </c>
      <c r="V3771" s="34" t="s">
        <v>78</v>
      </c>
      <c r="W3771" s="34" t="s">
        <v>78</v>
      </c>
      <c r="X3771" s="36" t="s">
        <v>78</v>
      </c>
      <c r="Y3771" s="3" t="str">
        <f>IFERROR(VLOOKUP(A3771,'Pivot price tier'!$C$8:$L$2245,10,0),"")</f>
        <v/>
      </c>
      <c r="Z3771" s="3" t="str">
        <f>IFERROR(VLOOKUP(A3771,'Pivot price tier by size'!$D$8:$M$2466,10,0),"")</f>
        <v/>
      </c>
      <c r="AA3771" s="3" t="str">
        <f>IFERROR(VLOOKUP(A3771,'Pivot category'!$B$8:$I$2191,8,0),"")</f>
        <v/>
      </c>
      <c r="AB3771" s="3" t="str">
        <f t="shared" si="58"/>
        <v>Bottom 5%</v>
      </c>
      <c r="AC3771"/>
      <c r="AD3771" s="3" t="s">
        <v>16449</v>
      </c>
      <c r="AE3771" s="3" t="s">
        <v>14138</v>
      </c>
    </row>
    <row r="3772" spans="1:31" x14ac:dyDescent="0.25">
      <c r="A3772" t="s">
        <v>5777</v>
      </c>
      <c r="B3772" t="s">
        <v>1610</v>
      </c>
      <c r="C3772" s="3" t="s">
        <v>32</v>
      </c>
      <c r="D3772" s="3" t="s">
        <v>4011</v>
      </c>
      <c r="E3772" s="3" t="s">
        <v>5198</v>
      </c>
      <c r="F3772" s="3">
        <v>7000</v>
      </c>
      <c r="G3772" s="34">
        <v>12.99</v>
      </c>
      <c r="H3772" s="3" t="s">
        <v>28</v>
      </c>
      <c r="I3772" s="3" t="s">
        <v>19</v>
      </c>
      <c r="J3772" s="3" t="s">
        <v>8251</v>
      </c>
      <c r="K3772" s="3" t="s">
        <v>8252</v>
      </c>
      <c r="L3772" s="3" t="s">
        <v>68</v>
      </c>
      <c r="M3772" s="26" t="s">
        <v>13873</v>
      </c>
      <c r="N3772"/>
      <c r="O3772" s="3">
        <v>158</v>
      </c>
      <c r="P3772" s="34">
        <v>87617.55</v>
      </c>
      <c r="Q3772" s="34">
        <v>98516.160000000003</v>
      </c>
      <c r="R3772" s="34">
        <v>-10898.61</v>
      </c>
      <c r="S3772" s="36">
        <v>-0.11</v>
      </c>
      <c r="T3772" s="34">
        <v>554.54145569620255</v>
      </c>
      <c r="U3772" s="34">
        <v>169649.4</v>
      </c>
      <c r="V3772" s="34">
        <v>187913.34</v>
      </c>
      <c r="W3772" s="34">
        <v>-18263.939999999999</v>
      </c>
      <c r="X3772" s="36">
        <v>-0.1</v>
      </c>
      <c r="Y3772" s="3" t="str">
        <f>IFERROR(VLOOKUP(A3772,'Pivot price tier'!$C$8:$L$2245,10,0),"")</f>
        <v xml:space="preserve"> </v>
      </c>
      <c r="Z3772" s="3" t="str">
        <f>IFERROR(VLOOKUP(A3772,'Pivot price tier by size'!$D$8:$M$2466,10,0),"")</f>
        <v xml:space="preserve"> </v>
      </c>
      <c r="AA3772" s="3" t="str">
        <f>IFERROR(VLOOKUP(A3772,'Pivot category'!$B$8:$I$2191,8,0),"")</f>
        <v xml:space="preserve"> </v>
      </c>
      <c r="AB3772" s="3" t="str">
        <f t="shared" si="58"/>
        <v/>
      </c>
      <c r="AC3772"/>
      <c r="AD3772" s="3" t="s">
        <v>11231</v>
      </c>
      <c r="AE3772" s="3" t="s">
        <v>14114</v>
      </c>
    </row>
    <row r="3773" spans="1:31" hidden="1" x14ac:dyDescent="0.25">
      <c r="A3773" t="s">
        <v>6369</v>
      </c>
      <c r="B3773" t="s">
        <v>4947</v>
      </c>
      <c r="C3773" s="3" t="s">
        <v>32</v>
      </c>
      <c r="D3773" s="3" t="s">
        <v>4854</v>
      </c>
      <c r="E3773" s="3">
        <v>0</v>
      </c>
      <c r="F3773" s="3">
        <v>7000</v>
      </c>
      <c r="G3773" s="34">
        <v>13.79</v>
      </c>
      <c r="H3773" s="3" t="s">
        <v>46</v>
      </c>
      <c r="I3773" s="3" t="s">
        <v>46</v>
      </c>
      <c r="J3773" s="3" t="s">
        <v>8256</v>
      </c>
      <c r="K3773" s="3" t="s">
        <v>8252</v>
      </c>
      <c r="L3773" s="3" t="s">
        <v>8255</v>
      </c>
      <c r="M3773" s="26" t="s">
        <v>13873</v>
      </c>
      <c r="N3773"/>
      <c r="O3773" s="3">
        <v>1</v>
      </c>
      <c r="P3773" s="34">
        <v>427.49</v>
      </c>
      <c r="Q3773" s="34">
        <v>41.37</v>
      </c>
      <c r="R3773" s="34">
        <v>386.12</v>
      </c>
      <c r="S3773" s="36">
        <v>9.33</v>
      </c>
      <c r="T3773" s="34">
        <v>427.49</v>
      </c>
      <c r="U3773" s="34">
        <v>0</v>
      </c>
      <c r="V3773" s="34">
        <v>436.81</v>
      </c>
      <c r="W3773" s="34">
        <v>-436.81</v>
      </c>
      <c r="X3773" s="36">
        <v>-1</v>
      </c>
      <c r="Y3773" s="3" t="str">
        <f>IFERROR(VLOOKUP(A3773,'Pivot price tier'!$C$8:$L$2245,10,0),"")</f>
        <v/>
      </c>
      <c r="Z3773" s="3" t="str">
        <f>IFERROR(VLOOKUP(A3773,'Pivot price tier by size'!$D$8:$M$2466,10,0),"")</f>
        <v/>
      </c>
      <c r="AA3773" s="3" t="str">
        <f>IFERROR(VLOOKUP(A3773,'Pivot category'!$B$8:$I$2191,8,0),"")</f>
        <v/>
      </c>
      <c r="AB3773" s="3" t="str">
        <f t="shared" si="58"/>
        <v>Bottom 5%</v>
      </c>
      <c r="AC3773"/>
      <c r="AD3773" s="3" t="s">
        <v>16449</v>
      </c>
      <c r="AE3773" s="3" t="s">
        <v>14138</v>
      </c>
    </row>
    <row r="3774" spans="1:31" hidden="1" x14ac:dyDescent="0.25">
      <c r="A3774" t="s">
        <v>11963</v>
      </c>
      <c r="B3774" t="s">
        <v>12390</v>
      </c>
      <c r="C3774" s="3" t="s">
        <v>32</v>
      </c>
      <c r="D3774" s="3" t="s">
        <v>11074</v>
      </c>
      <c r="E3774" s="3" t="s">
        <v>5198</v>
      </c>
      <c r="F3774" s="3">
        <v>10000</v>
      </c>
      <c r="G3774" s="34">
        <v>12.59</v>
      </c>
      <c r="H3774" s="3" t="s">
        <v>12</v>
      </c>
      <c r="I3774" s="3" t="s">
        <v>21</v>
      </c>
      <c r="J3774" s="3" t="s">
        <v>8261</v>
      </c>
      <c r="K3774" s="3" t="s">
        <v>8260</v>
      </c>
      <c r="L3774" s="3" t="s">
        <v>8255</v>
      </c>
      <c r="M3774" s="26">
        <v>45200</v>
      </c>
      <c r="N3774"/>
      <c r="O3774" s="3">
        <v>5</v>
      </c>
      <c r="P3774" s="34">
        <v>41.98</v>
      </c>
      <c r="Q3774" s="34">
        <v>608.71</v>
      </c>
      <c r="R3774" s="34">
        <v>-566.73</v>
      </c>
      <c r="S3774" s="36">
        <v>-0.93</v>
      </c>
      <c r="T3774" s="34">
        <v>8.395999999999999</v>
      </c>
      <c r="U3774" s="34">
        <v>2846.22</v>
      </c>
      <c r="V3774" s="34">
        <v>4785.72</v>
      </c>
      <c r="W3774" s="34">
        <v>-1939.5</v>
      </c>
      <c r="X3774" s="36">
        <v>-0.41</v>
      </c>
      <c r="Y3774" s="3" t="str">
        <f>IFERROR(VLOOKUP(A3774,'Pivot price tier'!$C$8:$L$2245,10,0),"")</f>
        <v/>
      </c>
      <c r="Z3774" s="3" t="str">
        <f>IFERROR(VLOOKUP(A3774,'Pivot price tier by size'!$D$8:$M$2466,10,0),"")</f>
        <v/>
      </c>
      <c r="AA3774" s="3" t="str">
        <f>IFERROR(VLOOKUP(A3774,'Pivot category'!$B$8:$I$2191,8,0),"")</f>
        <v/>
      </c>
      <c r="AB3774" s="3" t="str">
        <f t="shared" si="58"/>
        <v>Bottom 5%</v>
      </c>
      <c r="AC3774"/>
      <c r="AD3774" s="3" t="s">
        <v>16446</v>
      </c>
      <c r="AE3774" s="3" t="s">
        <v>14161</v>
      </c>
    </row>
    <row r="3775" spans="1:31" x14ac:dyDescent="0.25">
      <c r="A3775" t="s">
        <v>11943</v>
      </c>
      <c r="B3775" t="s">
        <v>11944</v>
      </c>
      <c r="C3775" s="3" t="s">
        <v>38</v>
      </c>
      <c r="D3775" s="3" t="s">
        <v>11898</v>
      </c>
      <c r="E3775" s="3" t="s">
        <v>5198</v>
      </c>
      <c r="F3775" s="3">
        <v>7000</v>
      </c>
      <c r="G3775" s="34">
        <v>23.99</v>
      </c>
      <c r="H3775" s="3" t="s">
        <v>28</v>
      </c>
      <c r="I3775" s="3" t="s">
        <v>19</v>
      </c>
      <c r="J3775" s="3" t="s">
        <v>8251</v>
      </c>
      <c r="K3775" s="3" t="s">
        <v>8252</v>
      </c>
      <c r="L3775" s="3" t="s">
        <v>68</v>
      </c>
      <c r="M3775" s="26">
        <v>45108</v>
      </c>
      <c r="N3775"/>
      <c r="O3775" s="3">
        <v>88</v>
      </c>
      <c r="P3775" s="34">
        <v>86618.71</v>
      </c>
      <c r="Q3775" s="34">
        <v>91408.24</v>
      </c>
      <c r="R3775" s="34">
        <v>-4789.53</v>
      </c>
      <c r="S3775" s="36">
        <v>-0.05</v>
      </c>
      <c r="T3775" s="34">
        <v>984.30352272727282</v>
      </c>
      <c r="U3775" s="34">
        <v>72730.64</v>
      </c>
      <c r="V3775" s="34">
        <v>68510.2</v>
      </c>
      <c r="W3775" s="34">
        <v>4220.4399999999996</v>
      </c>
      <c r="X3775" s="36">
        <v>0.06</v>
      </c>
      <c r="Y3775" s="3" t="str">
        <f>IFERROR(VLOOKUP(A3775,'Pivot price tier'!$C$8:$L$2245,10,0),"")</f>
        <v xml:space="preserve"> </v>
      </c>
      <c r="Z3775" s="3" t="str">
        <f>IFERROR(VLOOKUP(A3775,'Pivot price tier by size'!$D$8:$M$2466,10,0),"")</f>
        <v xml:space="preserve"> </v>
      </c>
      <c r="AA3775" s="3" t="str">
        <f>IFERROR(VLOOKUP(A3775,'Pivot category'!$B$8:$I$2191,8,0),"")</f>
        <v xml:space="preserve"> </v>
      </c>
      <c r="AB3775" s="3" t="str">
        <f t="shared" si="58"/>
        <v/>
      </c>
      <c r="AC3775"/>
      <c r="AD3775" s="3" t="s">
        <v>11231</v>
      </c>
      <c r="AE3775" s="3" t="s">
        <v>14114</v>
      </c>
    </row>
    <row r="3776" spans="1:31" hidden="1" x14ac:dyDescent="0.25">
      <c r="A3776" t="s">
        <v>5940</v>
      </c>
      <c r="B3776" t="s">
        <v>1674</v>
      </c>
      <c r="C3776" s="3" t="s">
        <v>32</v>
      </c>
      <c r="D3776" s="3" t="s">
        <v>4076</v>
      </c>
      <c r="E3776" s="3" t="s">
        <v>5150</v>
      </c>
      <c r="F3776" s="3">
        <v>7000</v>
      </c>
      <c r="G3776" s="34">
        <v>13.19</v>
      </c>
      <c r="H3776" s="3" t="s">
        <v>12</v>
      </c>
      <c r="I3776" s="3" t="s">
        <v>21</v>
      </c>
      <c r="J3776" s="3" t="s">
        <v>8256</v>
      </c>
      <c r="K3776" s="3" t="s">
        <v>8252</v>
      </c>
      <c r="L3776" s="3" t="s">
        <v>8255</v>
      </c>
      <c r="M3776" s="26" t="s">
        <v>13873</v>
      </c>
      <c r="N3776"/>
      <c r="O3776" s="3">
        <v>14</v>
      </c>
      <c r="P3776" s="34">
        <v>25042.22</v>
      </c>
      <c r="Q3776" s="34">
        <v>28455.43</v>
      </c>
      <c r="R3776" s="34">
        <v>-3413.21</v>
      </c>
      <c r="S3776" s="36">
        <v>-0.12</v>
      </c>
      <c r="T3776" s="34">
        <v>1788.73</v>
      </c>
      <c r="U3776" s="34">
        <v>6293.39</v>
      </c>
      <c r="V3776" s="34">
        <v>10157.92</v>
      </c>
      <c r="W3776" s="34">
        <v>-3864.53</v>
      </c>
      <c r="X3776" s="36">
        <v>-0.38</v>
      </c>
      <c r="Y3776" s="3" t="str">
        <f>IFERROR(VLOOKUP(A3776,'Pivot price tier'!$C$8:$L$2245,10,0),"")</f>
        <v/>
      </c>
      <c r="Z3776" s="3" t="str">
        <f>IFERROR(VLOOKUP(A3776,'Pivot price tier by size'!$D$8:$M$2466,10,0),"")</f>
        <v/>
      </c>
      <c r="AA3776" s="3" t="str">
        <f>IFERROR(VLOOKUP(A3776,'Pivot category'!$B$8:$I$2191,8,0),"")</f>
        <v/>
      </c>
      <c r="AB3776" s="3" t="str">
        <f t="shared" si="58"/>
        <v>Bottom 5%</v>
      </c>
      <c r="AC3776"/>
      <c r="AD3776" s="3" t="s">
        <v>16446</v>
      </c>
      <c r="AE3776" s="3" t="s">
        <v>14161</v>
      </c>
    </row>
    <row r="3777" spans="1:31" hidden="1" x14ac:dyDescent="0.25">
      <c r="A3777" t="s">
        <v>13970</v>
      </c>
      <c r="B3777" t="s">
        <v>13760</v>
      </c>
      <c r="C3777" s="3" t="s">
        <v>32</v>
      </c>
      <c r="D3777" s="3" t="s">
        <v>13467</v>
      </c>
      <c r="E3777" s="3">
        <v>0</v>
      </c>
      <c r="F3777" s="3">
        <v>70000</v>
      </c>
      <c r="G3777" s="34">
        <v>13.19</v>
      </c>
      <c r="H3777" s="3" t="s">
        <v>29</v>
      </c>
      <c r="I3777" s="3" t="s">
        <v>21</v>
      </c>
      <c r="J3777" s="3" t="s">
        <v>8256</v>
      </c>
      <c r="K3777" s="3" t="s">
        <v>8258</v>
      </c>
      <c r="L3777" s="3" t="s">
        <v>68</v>
      </c>
      <c r="M3777" s="26">
        <v>45597</v>
      </c>
      <c r="N3777"/>
      <c r="O3777" s="3">
        <v>21</v>
      </c>
      <c r="P3777" s="34">
        <v>19250.32</v>
      </c>
      <c r="Q3777" s="34">
        <v>18515.580000000002</v>
      </c>
      <c r="R3777" s="34">
        <v>734.74</v>
      </c>
      <c r="S3777" s="36">
        <v>0.04</v>
      </c>
      <c r="T3777" s="34">
        <v>916.68190476190478</v>
      </c>
      <c r="U3777" s="34">
        <v>10172.08</v>
      </c>
      <c r="V3777" s="34">
        <v>7740.48</v>
      </c>
      <c r="W3777" s="34">
        <v>2431.6</v>
      </c>
      <c r="X3777" s="36">
        <v>0.31</v>
      </c>
      <c r="Y3777" s="3" t="str">
        <f>IFERROR(VLOOKUP(A3777,'Pivot price tier'!$C$8:$L$2245,10,0),"")</f>
        <v/>
      </c>
      <c r="Z3777" s="3" t="str">
        <f>IFERROR(VLOOKUP(A3777,'Pivot price tier by size'!$D$8:$M$2466,10,0),"")</f>
        <v/>
      </c>
      <c r="AA3777" s="3" t="str">
        <f>IFERROR(VLOOKUP(A3777,'Pivot category'!$B$8:$I$2191,8,0),"")</f>
        <v/>
      </c>
      <c r="AB3777" s="3" t="str">
        <f t="shared" si="58"/>
        <v>Bottom 5%</v>
      </c>
      <c r="AC3777"/>
      <c r="AD3777" s="3" t="s">
        <v>16446</v>
      </c>
      <c r="AE3777" s="3" t="s">
        <v>14161</v>
      </c>
    </row>
    <row r="3778" spans="1:31" x14ac:dyDescent="0.25">
      <c r="A3778" t="s">
        <v>9133</v>
      </c>
      <c r="B3778" t="s">
        <v>9132</v>
      </c>
      <c r="C3778" s="3" t="s">
        <v>34</v>
      </c>
      <c r="D3778" s="3" t="s">
        <v>9059</v>
      </c>
      <c r="E3778" s="3" t="s">
        <v>5198</v>
      </c>
      <c r="F3778" s="3">
        <v>7000</v>
      </c>
      <c r="G3778" s="34">
        <v>7.49</v>
      </c>
      <c r="H3778" s="3" t="s">
        <v>28</v>
      </c>
      <c r="I3778" s="3" t="s">
        <v>19</v>
      </c>
      <c r="J3778" s="3" t="s">
        <v>8251</v>
      </c>
      <c r="K3778" s="3" t="s">
        <v>8252</v>
      </c>
      <c r="L3778" s="3" t="s">
        <v>68</v>
      </c>
      <c r="M3778" s="26" t="s">
        <v>13873</v>
      </c>
      <c r="N3778"/>
      <c r="O3778" s="3">
        <v>136</v>
      </c>
      <c r="P3778" s="34">
        <v>74413.149999999994</v>
      </c>
      <c r="Q3778" s="34">
        <v>87785.52</v>
      </c>
      <c r="R3778" s="34">
        <v>-13372.37</v>
      </c>
      <c r="S3778" s="36">
        <v>-0.15</v>
      </c>
      <c r="T3778" s="34">
        <v>547.1555147058823</v>
      </c>
      <c r="U3778" s="34">
        <v>249694.13</v>
      </c>
      <c r="V3778" s="34">
        <v>262810.3</v>
      </c>
      <c r="W3778" s="34">
        <v>-13116.17</v>
      </c>
      <c r="X3778" s="36">
        <v>-0.05</v>
      </c>
      <c r="Y3778" s="3" t="str">
        <f>IFERROR(VLOOKUP(A3778,'Pivot price tier'!$C$8:$L$2245,10,0),"")</f>
        <v xml:space="preserve"> </v>
      </c>
      <c r="Z3778" s="3" t="str">
        <f>IFERROR(VLOOKUP(A3778,'Pivot price tier by size'!$D$8:$M$2466,10,0),"")</f>
        <v xml:space="preserve"> </v>
      </c>
      <c r="AA3778" s="3" t="str">
        <f>IFERROR(VLOOKUP(A3778,'Pivot category'!$B$8:$I$2191,8,0),"")</f>
        <v xml:space="preserve"> </v>
      </c>
      <c r="AB3778" s="3" t="str">
        <f t="shared" ref="AB3778:AB3841" si="59">IF(P3778&lt;$AC$1,"Bottom 5%","")</f>
        <v/>
      </c>
      <c r="AC3778"/>
      <c r="AD3778" s="3" t="s">
        <v>11231</v>
      </c>
      <c r="AE3778" s="3" t="s">
        <v>14114</v>
      </c>
    </row>
    <row r="3779" spans="1:31" hidden="1" x14ac:dyDescent="0.25">
      <c r="A3779" t="s">
        <v>15683</v>
      </c>
      <c r="B3779" t="s">
        <v>15684</v>
      </c>
      <c r="C3779" s="3" t="s">
        <v>69</v>
      </c>
      <c r="D3779" s="3" t="s">
        <v>15403</v>
      </c>
      <c r="E3779" s="3">
        <v>0</v>
      </c>
      <c r="F3779" s="3">
        <v>70000</v>
      </c>
      <c r="G3779" s="34">
        <v>1.79</v>
      </c>
      <c r="H3779" s="3" t="s">
        <v>29</v>
      </c>
      <c r="I3779" s="3" t="s">
        <v>70</v>
      </c>
      <c r="J3779" s="3" t="s">
        <v>8256</v>
      </c>
      <c r="K3779" s="3" t="s">
        <v>8252</v>
      </c>
      <c r="L3779" s="3" t="s">
        <v>68</v>
      </c>
      <c r="M3779" s="26">
        <v>45901</v>
      </c>
      <c r="N3779"/>
      <c r="O3779" s="3">
        <v>4</v>
      </c>
      <c r="P3779" s="34">
        <v>173.42</v>
      </c>
      <c r="Q3779" s="34"/>
      <c r="R3779" s="34">
        <v>173.42</v>
      </c>
      <c r="T3779" s="34">
        <v>43.354999999999997</v>
      </c>
      <c r="U3779" s="34">
        <v>17279.04</v>
      </c>
      <c r="V3779" s="34">
        <v>9902.8799999999992</v>
      </c>
      <c r="W3779" s="34">
        <v>7376.16</v>
      </c>
      <c r="X3779" s="36">
        <v>0.74</v>
      </c>
      <c r="Y3779" s="3" t="str">
        <f>IFERROR(VLOOKUP(A3779,'Pivot price tier'!$C$8:$L$2245,10,0),"")</f>
        <v/>
      </c>
      <c r="Z3779" s="3" t="str">
        <f>IFERROR(VLOOKUP(A3779,'Pivot price tier by size'!$D$8:$M$2466,10,0),"")</f>
        <v/>
      </c>
      <c r="AA3779" s="3" t="str">
        <f>IFERROR(VLOOKUP(A3779,'Pivot category'!$B$8:$I$2191,8,0),"")</f>
        <v/>
      </c>
      <c r="AB3779" s="3" t="str">
        <f t="shared" si="59"/>
        <v>Bottom 5%</v>
      </c>
      <c r="AC3779"/>
      <c r="AD3779" s="3" t="s">
        <v>16446</v>
      </c>
      <c r="AE3779" s="3" t="s">
        <v>14161</v>
      </c>
    </row>
    <row r="3780" spans="1:31" x14ac:dyDescent="0.25">
      <c r="A3780" t="s">
        <v>6530</v>
      </c>
      <c r="B3780" t="s">
        <v>6529</v>
      </c>
      <c r="C3780" s="3" t="s">
        <v>32</v>
      </c>
      <c r="D3780" s="3" t="s">
        <v>8082</v>
      </c>
      <c r="E3780" s="3" t="s">
        <v>5198</v>
      </c>
      <c r="F3780" s="3">
        <v>7000</v>
      </c>
      <c r="G3780" s="34">
        <v>12.99</v>
      </c>
      <c r="H3780" s="3" t="s">
        <v>28</v>
      </c>
      <c r="I3780" s="3" t="s">
        <v>19</v>
      </c>
      <c r="J3780" s="3" t="s">
        <v>8251</v>
      </c>
      <c r="K3780" s="3" t="s">
        <v>8252</v>
      </c>
      <c r="L3780" s="3" t="s">
        <v>68</v>
      </c>
      <c r="M3780" s="26" t="s">
        <v>13873</v>
      </c>
      <c r="N3780"/>
      <c r="O3780" s="3">
        <v>157</v>
      </c>
      <c r="P3780" s="34">
        <v>151216.59</v>
      </c>
      <c r="Q3780" s="34">
        <v>180041.4</v>
      </c>
      <c r="R3780" s="34">
        <v>-28824.81</v>
      </c>
      <c r="S3780" s="36">
        <v>-0.16</v>
      </c>
      <c r="T3780" s="34">
        <v>963.16299363057328</v>
      </c>
      <c r="U3780" s="34">
        <v>440140.17</v>
      </c>
      <c r="V3780" s="34">
        <v>471407.1</v>
      </c>
      <c r="W3780" s="34">
        <v>-31266.93</v>
      </c>
      <c r="X3780" s="36">
        <v>-7.0000000000000007E-2</v>
      </c>
      <c r="Y3780" s="3" t="str">
        <f>IFERROR(VLOOKUP(A3780,'Pivot price tier'!$C$8:$L$2245,10,0),"")</f>
        <v xml:space="preserve"> </v>
      </c>
      <c r="Z3780" s="3" t="str">
        <f>IFERROR(VLOOKUP(A3780,'Pivot price tier by size'!$D$8:$M$2466,10,0),"")</f>
        <v xml:space="preserve"> </v>
      </c>
      <c r="AA3780" s="3" t="str">
        <f>IFERROR(VLOOKUP(A3780,'Pivot category'!$B$8:$I$2191,8,0),"")</f>
        <v xml:space="preserve"> </v>
      </c>
      <c r="AB3780" s="3" t="str">
        <f t="shared" si="59"/>
        <v/>
      </c>
      <c r="AC3780"/>
      <c r="AD3780" s="3" t="s">
        <v>11231</v>
      </c>
      <c r="AE3780" s="3" t="s">
        <v>14114</v>
      </c>
    </row>
    <row r="3781" spans="1:31" hidden="1" x14ac:dyDescent="0.25">
      <c r="A3781" t="s">
        <v>6674</v>
      </c>
      <c r="B3781" t="s">
        <v>1675</v>
      </c>
      <c r="C3781" s="3" t="s">
        <v>32</v>
      </c>
      <c r="D3781" s="3" t="s">
        <v>4077</v>
      </c>
      <c r="E3781" s="3" t="s">
        <v>5198</v>
      </c>
      <c r="F3781" s="3">
        <v>8000</v>
      </c>
      <c r="G3781" s="34">
        <v>21.99</v>
      </c>
      <c r="H3781" s="3" t="s">
        <v>12</v>
      </c>
      <c r="I3781" s="3" t="s">
        <v>21</v>
      </c>
      <c r="J3781" s="3" t="s">
        <v>8251</v>
      </c>
      <c r="K3781" s="3" t="s">
        <v>8273</v>
      </c>
      <c r="L3781" s="3" t="s">
        <v>68</v>
      </c>
      <c r="M3781" s="26" t="s">
        <v>13873</v>
      </c>
      <c r="N3781"/>
      <c r="O3781" s="3">
        <v>83</v>
      </c>
      <c r="P3781" s="34">
        <v>33004.660000000003</v>
      </c>
      <c r="Q3781" s="34">
        <v>40550.629999999997</v>
      </c>
      <c r="R3781" s="34">
        <v>-7545.97</v>
      </c>
      <c r="S3781" s="36">
        <v>-0.19</v>
      </c>
      <c r="T3781" s="34">
        <v>397.64650602409642</v>
      </c>
      <c r="U3781" s="34">
        <v>25951.919999999998</v>
      </c>
      <c r="V3781" s="34">
        <v>38802.49</v>
      </c>
      <c r="W3781" s="34">
        <v>-12850.57</v>
      </c>
      <c r="X3781" s="36">
        <v>-0.33</v>
      </c>
      <c r="Y3781" s="3" t="str">
        <f>IFERROR(VLOOKUP(A3781,'Pivot price tier'!$C$8:$L$2245,10,0),"")</f>
        <v/>
      </c>
      <c r="Z3781" s="3" t="str">
        <f>IFERROR(VLOOKUP(A3781,'Pivot price tier by size'!$D$8:$M$2466,10,0),"")</f>
        <v/>
      </c>
      <c r="AA3781" s="3" t="str">
        <f>IFERROR(VLOOKUP(A3781,'Pivot category'!$B$8:$I$2191,8,0),"")</f>
        <v/>
      </c>
      <c r="AB3781" s="3" t="str">
        <f t="shared" si="59"/>
        <v>Bottom 5%</v>
      </c>
      <c r="AC3781"/>
      <c r="AD3781" s="3" t="s">
        <v>16446</v>
      </c>
      <c r="AE3781" s="3" t="s">
        <v>14161</v>
      </c>
    </row>
    <row r="3782" spans="1:31" hidden="1" x14ac:dyDescent="0.25">
      <c r="A3782" t="s">
        <v>12796</v>
      </c>
      <c r="B3782" t="s">
        <v>12797</v>
      </c>
      <c r="C3782" s="3" t="s">
        <v>32</v>
      </c>
      <c r="D3782" s="3" t="s">
        <v>12290</v>
      </c>
      <c r="E3782" s="3" t="s">
        <v>5198</v>
      </c>
      <c r="F3782" s="3">
        <v>70000</v>
      </c>
      <c r="G3782" s="34">
        <v>14.39</v>
      </c>
      <c r="H3782" s="3" t="s">
        <v>46</v>
      </c>
      <c r="I3782" s="3" t="s">
        <v>46</v>
      </c>
      <c r="J3782" s="3" t="s">
        <v>8256</v>
      </c>
      <c r="K3782" s="3" t="s">
        <v>8252</v>
      </c>
      <c r="L3782" s="3" t="s">
        <v>8255</v>
      </c>
      <c r="M3782" s="26">
        <v>45323</v>
      </c>
      <c r="N3782"/>
      <c r="O3782" s="3">
        <v>11</v>
      </c>
      <c r="P3782" s="34">
        <v>2394.62</v>
      </c>
      <c r="Q3782" s="34">
        <v>8802.94</v>
      </c>
      <c r="R3782" s="34">
        <v>-6408.32</v>
      </c>
      <c r="S3782" s="36">
        <v>-0.73</v>
      </c>
      <c r="T3782" s="34">
        <v>217.69272727272727</v>
      </c>
      <c r="U3782" s="34">
        <v>1172.6600000000001</v>
      </c>
      <c r="V3782" s="34">
        <v>7535.55</v>
      </c>
      <c r="W3782" s="34">
        <v>-6362.89</v>
      </c>
      <c r="X3782" s="36">
        <v>-0.84</v>
      </c>
      <c r="Y3782" s="3" t="str">
        <f>IFERROR(VLOOKUP(A3782,'Pivot price tier'!$C$8:$L$2245,10,0),"")</f>
        <v/>
      </c>
      <c r="Z3782" s="3" t="str">
        <f>IFERROR(VLOOKUP(A3782,'Pivot price tier by size'!$D$8:$M$2466,10,0),"")</f>
        <v/>
      </c>
      <c r="AA3782" s="3" t="str">
        <f>IFERROR(VLOOKUP(A3782,'Pivot category'!$B$8:$I$2191,8,0),"")</f>
        <v/>
      </c>
      <c r="AB3782" s="3" t="str">
        <f t="shared" si="59"/>
        <v>Bottom 5%</v>
      </c>
      <c r="AC3782"/>
      <c r="AD3782" s="3" t="s">
        <v>16449</v>
      </c>
      <c r="AE3782" s="3" t="s">
        <v>14138</v>
      </c>
    </row>
    <row r="3783" spans="1:31" hidden="1" x14ac:dyDescent="0.25">
      <c r="A3783" t="s">
        <v>6636</v>
      </c>
      <c r="B3783" t="s">
        <v>1533</v>
      </c>
      <c r="C3783" s="3" t="s">
        <v>32</v>
      </c>
      <c r="D3783" s="3" t="s">
        <v>3926</v>
      </c>
      <c r="E3783" s="3">
        <v>0</v>
      </c>
      <c r="F3783" s="3">
        <v>7000</v>
      </c>
      <c r="G3783" s="34">
        <v>22.99</v>
      </c>
      <c r="H3783" s="3" t="s">
        <v>46</v>
      </c>
      <c r="I3783" s="3" t="s">
        <v>46</v>
      </c>
      <c r="J3783" s="3" t="s">
        <v>8256</v>
      </c>
      <c r="K3783" s="3" t="s">
        <v>8258</v>
      </c>
      <c r="L3783" s="3" t="s">
        <v>8254</v>
      </c>
      <c r="M3783" s="26" t="s">
        <v>13873</v>
      </c>
      <c r="N3783"/>
      <c r="O3783" s="3">
        <v>10</v>
      </c>
      <c r="P3783" s="34">
        <v>1195.48</v>
      </c>
      <c r="Q3783" s="34">
        <v>8984.9500000000007</v>
      </c>
      <c r="R3783" s="34">
        <v>-7789.47</v>
      </c>
      <c r="S3783" s="36">
        <v>-0.87</v>
      </c>
      <c r="T3783" s="34">
        <v>119.548</v>
      </c>
      <c r="U3783" s="34">
        <v>0</v>
      </c>
      <c r="V3783" s="34">
        <v>7152.75</v>
      </c>
      <c r="W3783" s="34">
        <v>-7152.75</v>
      </c>
      <c r="X3783" s="36">
        <v>-1</v>
      </c>
      <c r="Y3783" s="3" t="str">
        <f>IFERROR(VLOOKUP(A3783,'Pivot price tier'!$C$8:$L$2245,10,0),"")</f>
        <v/>
      </c>
      <c r="Z3783" s="3" t="str">
        <f>IFERROR(VLOOKUP(A3783,'Pivot price tier by size'!$D$8:$M$2466,10,0),"")</f>
        <v/>
      </c>
      <c r="AA3783" s="3" t="str">
        <f>IFERROR(VLOOKUP(A3783,'Pivot category'!$B$8:$I$2191,8,0),"")</f>
        <v/>
      </c>
      <c r="AB3783" s="3" t="str">
        <f t="shared" si="59"/>
        <v>Bottom 5%</v>
      </c>
      <c r="AC3783"/>
      <c r="AD3783" s="3" t="s">
        <v>16449</v>
      </c>
      <c r="AE3783" s="3" t="s">
        <v>14138</v>
      </c>
    </row>
    <row r="3784" spans="1:31" hidden="1" x14ac:dyDescent="0.25">
      <c r="A3784" t="s">
        <v>8841</v>
      </c>
      <c r="B3784" t="s">
        <v>1532</v>
      </c>
      <c r="C3784" s="3" t="s">
        <v>32</v>
      </c>
      <c r="D3784" s="3" t="s">
        <v>3925</v>
      </c>
      <c r="E3784" s="3" t="s">
        <v>5198</v>
      </c>
      <c r="F3784" s="3">
        <v>1000</v>
      </c>
      <c r="G3784" s="34">
        <v>13.79</v>
      </c>
      <c r="H3784" s="3" t="s">
        <v>46</v>
      </c>
      <c r="I3784" s="3" t="s">
        <v>46</v>
      </c>
      <c r="J3784" s="3" t="s">
        <v>8256</v>
      </c>
      <c r="K3784" s="3" t="s">
        <v>8252</v>
      </c>
      <c r="L3784" s="3" t="s">
        <v>8254</v>
      </c>
      <c r="M3784" s="26" t="s">
        <v>13873</v>
      </c>
      <c r="N3784"/>
      <c r="O3784" s="3" t="s">
        <v>78</v>
      </c>
      <c r="P3784" s="34"/>
      <c r="Q3784" s="34">
        <v>248.24</v>
      </c>
      <c r="R3784" s="34">
        <v>-248.24</v>
      </c>
      <c r="S3784" s="36">
        <v>-1</v>
      </c>
      <c r="T3784" s="34" t="s">
        <v>78</v>
      </c>
      <c r="U3784" s="34" t="s">
        <v>78</v>
      </c>
      <c r="V3784" s="34" t="s">
        <v>78</v>
      </c>
      <c r="W3784" s="34" t="s">
        <v>78</v>
      </c>
      <c r="X3784" s="36" t="s">
        <v>78</v>
      </c>
      <c r="Y3784" s="3" t="str">
        <f>IFERROR(VLOOKUP(A3784,'Pivot price tier'!$C$8:$L$2245,10,0),"")</f>
        <v/>
      </c>
      <c r="Z3784" s="3" t="str">
        <f>IFERROR(VLOOKUP(A3784,'Pivot price tier by size'!$D$8:$M$2466,10,0),"")</f>
        <v/>
      </c>
      <c r="AA3784" s="3" t="str">
        <f>IFERROR(VLOOKUP(A3784,'Pivot category'!$B$8:$I$2191,8,0),"")</f>
        <v/>
      </c>
      <c r="AB3784" s="3" t="str">
        <f t="shared" si="59"/>
        <v>Bottom 5%</v>
      </c>
      <c r="AC3784"/>
      <c r="AD3784" s="3" t="s">
        <v>16449</v>
      </c>
      <c r="AE3784" s="3" t="s">
        <v>14138</v>
      </c>
    </row>
    <row r="3785" spans="1:31" hidden="1" x14ac:dyDescent="0.25">
      <c r="A3785" t="s">
        <v>12536</v>
      </c>
      <c r="B3785" t="s">
        <v>12537</v>
      </c>
      <c r="C3785" s="3" t="s">
        <v>69</v>
      </c>
      <c r="D3785" s="3" t="s">
        <v>12003</v>
      </c>
      <c r="E3785" s="3" t="s">
        <v>5198</v>
      </c>
      <c r="F3785" s="3">
        <v>70000</v>
      </c>
      <c r="G3785" s="34">
        <v>16.989999999999998</v>
      </c>
      <c r="H3785" s="3" t="s">
        <v>46</v>
      </c>
      <c r="I3785" s="3" t="s">
        <v>70</v>
      </c>
      <c r="J3785" s="3" t="s">
        <v>8256</v>
      </c>
      <c r="K3785" s="3" t="s">
        <v>8258</v>
      </c>
      <c r="L3785" s="3" t="s">
        <v>8254</v>
      </c>
      <c r="M3785" s="26">
        <v>45261</v>
      </c>
      <c r="N3785"/>
      <c r="O3785" s="3">
        <v>5</v>
      </c>
      <c r="P3785" s="34">
        <v>407.76</v>
      </c>
      <c r="Q3785" s="34">
        <v>16978.97</v>
      </c>
      <c r="R3785" s="34">
        <v>-16571.21</v>
      </c>
      <c r="S3785" s="36">
        <v>-0.98</v>
      </c>
      <c r="T3785" s="34">
        <v>81.551999999999992</v>
      </c>
      <c r="U3785" s="34">
        <v>0</v>
      </c>
      <c r="V3785" s="34">
        <v>12249.79</v>
      </c>
      <c r="W3785" s="34">
        <v>-12249.79</v>
      </c>
      <c r="X3785" s="36">
        <v>-1</v>
      </c>
      <c r="Y3785" s="3" t="str">
        <f>IFERROR(VLOOKUP(A3785,'Pivot price tier'!$C$8:$L$2245,10,0),"")</f>
        <v/>
      </c>
      <c r="Z3785" s="3" t="str">
        <f>IFERROR(VLOOKUP(A3785,'Pivot price tier by size'!$D$8:$M$2466,10,0),"")</f>
        <v/>
      </c>
      <c r="AA3785" s="3" t="str">
        <f>IFERROR(VLOOKUP(A3785,'Pivot category'!$B$8:$I$2191,8,0),"")</f>
        <v/>
      </c>
      <c r="AB3785" s="3" t="str">
        <f t="shared" si="59"/>
        <v>Bottom 5%</v>
      </c>
      <c r="AC3785"/>
      <c r="AD3785" s="3" t="s">
        <v>16449</v>
      </c>
      <c r="AE3785" s="3" t="s">
        <v>14138</v>
      </c>
    </row>
    <row r="3786" spans="1:31" hidden="1" x14ac:dyDescent="0.25">
      <c r="A3786" t="s">
        <v>11761</v>
      </c>
      <c r="B3786" t="s">
        <v>11762</v>
      </c>
      <c r="C3786" s="3" t="s">
        <v>73</v>
      </c>
      <c r="D3786" s="3" t="s">
        <v>11537</v>
      </c>
      <c r="E3786" s="3">
        <v>0</v>
      </c>
      <c r="F3786" s="3">
        <v>7000</v>
      </c>
      <c r="G3786" s="34">
        <v>10.19</v>
      </c>
      <c r="H3786" s="3" t="s">
        <v>8334</v>
      </c>
      <c r="I3786" s="3" t="s">
        <v>12340</v>
      </c>
      <c r="J3786" s="3" t="s">
        <v>8256</v>
      </c>
      <c r="K3786" s="3" t="s">
        <v>8252</v>
      </c>
      <c r="L3786" s="3" t="s">
        <v>8255</v>
      </c>
      <c r="M3786" s="26">
        <v>45047</v>
      </c>
      <c r="N3786"/>
      <c r="O3786" s="3">
        <v>10</v>
      </c>
      <c r="P3786" s="34">
        <v>1365.46</v>
      </c>
      <c r="Q3786" s="34">
        <v>2366.5100000000002</v>
      </c>
      <c r="R3786" s="34">
        <v>-1001.05</v>
      </c>
      <c r="S3786" s="36">
        <v>-0.42</v>
      </c>
      <c r="T3786" s="34">
        <v>136.54599999999999</v>
      </c>
      <c r="U3786" s="34">
        <v>203.8</v>
      </c>
      <c r="V3786" s="34">
        <v>1026.17</v>
      </c>
      <c r="W3786" s="34">
        <v>-822.37</v>
      </c>
      <c r="X3786" s="36">
        <v>-0.8</v>
      </c>
      <c r="Y3786" s="3" t="str">
        <f>IFERROR(VLOOKUP(A3786,'Pivot price tier'!$C$8:$L$2245,10,0),"")</f>
        <v/>
      </c>
      <c r="Z3786" s="3" t="str">
        <f>IFERROR(VLOOKUP(A3786,'Pivot price tier by size'!$D$8:$M$2466,10,0),"")</f>
        <v/>
      </c>
      <c r="AA3786" s="3" t="str">
        <f>IFERROR(VLOOKUP(A3786,'Pivot category'!$B$8:$I$2191,8,0),"")</f>
        <v/>
      </c>
      <c r="AB3786" s="3" t="str">
        <f t="shared" si="59"/>
        <v>Bottom 5%</v>
      </c>
      <c r="AC3786"/>
      <c r="AD3786" s="3" t="s">
        <v>16449</v>
      </c>
      <c r="AE3786" s="3" t="s">
        <v>14138</v>
      </c>
    </row>
    <row r="3787" spans="1:31" hidden="1" x14ac:dyDescent="0.25">
      <c r="A3787" t="s">
        <v>16043</v>
      </c>
      <c r="B3787" t="s">
        <v>16044</v>
      </c>
      <c r="C3787" s="3" t="s">
        <v>69</v>
      </c>
      <c r="D3787" s="3" t="s">
        <v>15301</v>
      </c>
      <c r="E3787" s="3">
        <v>0</v>
      </c>
      <c r="F3787" s="3">
        <v>70000</v>
      </c>
      <c r="G3787" s="34">
        <v>1.79</v>
      </c>
      <c r="H3787" s="3" t="s">
        <v>8334</v>
      </c>
      <c r="I3787" s="3" t="s">
        <v>70</v>
      </c>
      <c r="J3787" s="3" t="s">
        <v>8256</v>
      </c>
      <c r="K3787" s="3" t="s">
        <v>8258</v>
      </c>
      <c r="L3787" s="3" t="s">
        <v>68</v>
      </c>
      <c r="M3787" s="26">
        <v>45838</v>
      </c>
      <c r="N3787"/>
      <c r="O3787" s="3">
        <v>1</v>
      </c>
      <c r="P3787" s="34">
        <v>370.03</v>
      </c>
      <c r="Q3787" s="34"/>
      <c r="R3787" s="34">
        <v>370.03</v>
      </c>
      <c r="T3787" s="34">
        <v>370.03</v>
      </c>
      <c r="U3787" s="34">
        <v>4746.8999999999996</v>
      </c>
      <c r="V3787" s="34">
        <v>0</v>
      </c>
      <c r="W3787" s="34">
        <v>4746.8999999999996</v>
      </c>
      <c r="X3787" s="36">
        <v>0</v>
      </c>
      <c r="Y3787" s="3" t="str">
        <f>IFERROR(VLOOKUP(A3787,'Pivot price tier'!$C$8:$L$2245,10,0),"")</f>
        <v/>
      </c>
      <c r="Z3787" s="3" t="str">
        <f>IFERROR(VLOOKUP(A3787,'Pivot price tier by size'!$D$8:$M$2466,10,0),"")</f>
        <v/>
      </c>
      <c r="AA3787" s="3" t="str">
        <f>IFERROR(VLOOKUP(A3787,'Pivot category'!$B$8:$I$2191,8,0),"")</f>
        <v/>
      </c>
      <c r="AB3787" s="3" t="str">
        <f t="shared" si="59"/>
        <v>Bottom 5%</v>
      </c>
      <c r="AC3787"/>
      <c r="AD3787" s="3" t="s">
        <v>16449</v>
      </c>
      <c r="AE3787" s="3" t="s">
        <v>14138</v>
      </c>
    </row>
    <row r="3788" spans="1:31" hidden="1" x14ac:dyDescent="0.25">
      <c r="A3788" t="s">
        <v>13961</v>
      </c>
      <c r="B3788" t="s">
        <v>13962</v>
      </c>
      <c r="C3788" s="3" t="s">
        <v>32</v>
      </c>
      <c r="D3788" s="3" t="s">
        <v>13456</v>
      </c>
      <c r="E3788" s="3">
        <v>0</v>
      </c>
      <c r="F3788" s="3">
        <v>70000</v>
      </c>
      <c r="G3788" s="34">
        <v>14.39</v>
      </c>
      <c r="H3788" s="3" t="s">
        <v>8334</v>
      </c>
      <c r="I3788" s="3" t="s">
        <v>12339</v>
      </c>
      <c r="J3788" s="3" t="s">
        <v>8256</v>
      </c>
      <c r="K3788" s="3" t="s">
        <v>8258</v>
      </c>
      <c r="L3788" s="3" t="s">
        <v>68</v>
      </c>
      <c r="M3788" s="26">
        <v>45597</v>
      </c>
      <c r="N3788"/>
      <c r="O3788" s="3">
        <v>21</v>
      </c>
      <c r="P3788" s="34">
        <v>5270.65</v>
      </c>
      <c r="Q3788" s="34">
        <v>6098.3</v>
      </c>
      <c r="R3788" s="34">
        <v>-827.65</v>
      </c>
      <c r="S3788" s="36">
        <v>-0.14000000000000001</v>
      </c>
      <c r="T3788" s="34">
        <v>250.98333333333332</v>
      </c>
      <c r="U3788" s="34">
        <v>7149.89</v>
      </c>
      <c r="V3788" s="34">
        <v>5885.44</v>
      </c>
      <c r="W3788" s="34">
        <v>1264.45</v>
      </c>
      <c r="X3788" s="36">
        <v>0.21</v>
      </c>
      <c r="Y3788" s="3" t="str">
        <f>IFERROR(VLOOKUP(A3788,'Pivot price tier'!$C$8:$L$2245,10,0),"")</f>
        <v/>
      </c>
      <c r="Z3788" s="3" t="str">
        <f>IFERROR(VLOOKUP(A3788,'Pivot price tier by size'!$D$8:$M$2466,10,0),"")</f>
        <v/>
      </c>
      <c r="AA3788" s="3" t="str">
        <f>IFERROR(VLOOKUP(A3788,'Pivot category'!$B$8:$I$2191,8,0),"")</f>
        <v/>
      </c>
      <c r="AB3788" s="3" t="str">
        <f t="shared" si="59"/>
        <v>Bottom 5%</v>
      </c>
      <c r="AC3788"/>
      <c r="AD3788" s="3" t="s">
        <v>16449</v>
      </c>
      <c r="AE3788" s="3" t="s">
        <v>14138</v>
      </c>
    </row>
    <row r="3789" spans="1:31" hidden="1" x14ac:dyDescent="0.25">
      <c r="A3789" t="s">
        <v>10468</v>
      </c>
      <c r="B3789" t="s">
        <v>10469</v>
      </c>
      <c r="C3789" s="3" t="s">
        <v>38</v>
      </c>
      <c r="D3789" s="3" t="s">
        <v>10319</v>
      </c>
      <c r="E3789" s="3">
        <v>0</v>
      </c>
      <c r="F3789" s="3">
        <v>7000</v>
      </c>
      <c r="G3789" s="34">
        <v>17.989999999999998</v>
      </c>
      <c r="H3789" s="3" t="s">
        <v>46</v>
      </c>
      <c r="I3789" s="3" t="s">
        <v>46</v>
      </c>
      <c r="J3789" s="3" t="s">
        <v>8256</v>
      </c>
      <c r="K3789" s="3" t="s">
        <v>8252</v>
      </c>
      <c r="L3789" s="3" t="s">
        <v>8255</v>
      </c>
      <c r="M3789" s="26" t="s">
        <v>13873</v>
      </c>
      <c r="N3789"/>
      <c r="O3789" s="3">
        <v>7</v>
      </c>
      <c r="P3789" s="34">
        <v>1637.09</v>
      </c>
      <c r="Q3789" s="34">
        <v>5712.23</v>
      </c>
      <c r="R3789" s="34">
        <v>-4075.14</v>
      </c>
      <c r="S3789" s="36">
        <v>-0.71</v>
      </c>
      <c r="T3789" s="34">
        <v>233.86999999999998</v>
      </c>
      <c r="U3789" s="34">
        <v>143.91999999999999</v>
      </c>
      <c r="V3789" s="34">
        <v>1031.53</v>
      </c>
      <c r="W3789" s="34">
        <v>-887.61</v>
      </c>
      <c r="X3789" s="36">
        <v>-0.86</v>
      </c>
      <c r="Y3789" s="3" t="str">
        <f>IFERROR(VLOOKUP(A3789,'Pivot price tier'!$C$8:$L$2245,10,0),"")</f>
        <v/>
      </c>
      <c r="Z3789" s="3" t="str">
        <f>IFERROR(VLOOKUP(A3789,'Pivot price tier by size'!$D$8:$M$2466,10,0),"")</f>
        <v/>
      </c>
      <c r="AA3789" s="3" t="str">
        <f>IFERROR(VLOOKUP(A3789,'Pivot category'!$B$8:$I$2191,8,0),"")</f>
        <v/>
      </c>
      <c r="AB3789" s="3" t="str">
        <f t="shared" si="59"/>
        <v>Bottom 5%</v>
      </c>
      <c r="AC3789"/>
      <c r="AD3789" s="3" t="s">
        <v>16449</v>
      </c>
      <c r="AE3789" s="3" t="s">
        <v>14138</v>
      </c>
    </row>
    <row r="3790" spans="1:31" hidden="1" x14ac:dyDescent="0.25">
      <c r="A3790" t="s">
        <v>8744</v>
      </c>
      <c r="B3790" t="s">
        <v>8743</v>
      </c>
      <c r="C3790" s="3" t="s">
        <v>69</v>
      </c>
      <c r="D3790" s="3" t="s">
        <v>8657</v>
      </c>
      <c r="E3790" s="3">
        <v>0</v>
      </c>
      <c r="F3790" s="3">
        <v>7000</v>
      </c>
      <c r="G3790" s="34">
        <v>1.79</v>
      </c>
      <c r="H3790" s="3" t="s">
        <v>46</v>
      </c>
      <c r="I3790" s="3" t="s">
        <v>70</v>
      </c>
      <c r="J3790" s="3" t="s">
        <v>8256</v>
      </c>
      <c r="K3790" s="3" t="s">
        <v>8258</v>
      </c>
      <c r="L3790" s="3" t="s">
        <v>8255</v>
      </c>
      <c r="M3790" s="26" t="s">
        <v>13873</v>
      </c>
      <c r="N3790"/>
      <c r="O3790" s="3" t="s">
        <v>78</v>
      </c>
      <c r="P3790" s="34">
        <v>273.87</v>
      </c>
      <c r="Q3790" s="34">
        <v>51.42</v>
      </c>
      <c r="R3790" s="34">
        <v>222.45</v>
      </c>
      <c r="S3790" s="36">
        <v>4.33</v>
      </c>
      <c r="T3790" s="34" t="s">
        <v>78</v>
      </c>
      <c r="U3790" s="34">
        <v>96.66</v>
      </c>
      <c r="V3790" s="34">
        <v>0</v>
      </c>
      <c r="W3790" s="34">
        <v>96.66</v>
      </c>
      <c r="X3790" s="36">
        <v>0</v>
      </c>
      <c r="Y3790" s="3" t="str">
        <f>IFERROR(VLOOKUP(A3790,'Pivot price tier'!$C$8:$L$2245,10,0),"")</f>
        <v/>
      </c>
      <c r="Z3790" s="3" t="str">
        <f>IFERROR(VLOOKUP(A3790,'Pivot price tier by size'!$D$8:$M$2466,10,0),"")</f>
        <v/>
      </c>
      <c r="AA3790" s="3" t="str">
        <f>IFERROR(VLOOKUP(A3790,'Pivot category'!$B$8:$I$2191,8,0),"")</f>
        <v/>
      </c>
      <c r="AB3790" s="3" t="str">
        <f t="shared" si="59"/>
        <v>Bottom 5%</v>
      </c>
      <c r="AC3790"/>
      <c r="AD3790" s="3" t="s">
        <v>16449</v>
      </c>
      <c r="AE3790" s="3" t="s">
        <v>14138</v>
      </c>
    </row>
    <row r="3791" spans="1:31" hidden="1" x14ac:dyDescent="0.25">
      <c r="A3791" t="s">
        <v>7214</v>
      </c>
      <c r="B3791" t="s">
        <v>4948</v>
      </c>
      <c r="C3791" s="3" t="s">
        <v>69</v>
      </c>
      <c r="D3791" s="3" t="s">
        <v>4901</v>
      </c>
      <c r="E3791" s="3">
        <v>0</v>
      </c>
      <c r="F3791" s="3">
        <v>1000</v>
      </c>
      <c r="G3791" s="34">
        <v>1.79</v>
      </c>
      <c r="H3791" s="3" t="s">
        <v>46</v>
      </c>
      <c r="I3791" s="3" t="s">
        <v>70</v>
      </c>
      <c r="J3791" s="3" t="s">
        <v>8256</v>
      </c>
      <c r="K3791" s="3" t="s">
        <v>8252</v>
      </c>
      <c r="L3791" s="3" t="s">
        <v>8255</v>
      </c>
      <c r="M3791" s="26" t="s">
        <v>13873</v>
      </c>
      <c r="N3791"/>
      <c r="O3791" s="3" t="s">
        <v>78</v>
      </c>
      <c r="P3791" s="34">
        <v>180.79</v>
      </c>
      <c r="Q3791" s="34">
        <v>62.79</v>
      </c>
      <c r="R3791" s="34">
        <v>118</v>
      </c>
      <c r="S3791" s="36">
        <v>1.88</v>
      </c>
      <c r="T3791" s="34" t="s">
        <v>78</v>
      </c>
      <c r="U3791" s="34">
        <v>10.74</v>
      </c>
      <c r="V3791" s="34">
        <v>0</v>
      </c>
      <c r="W3791" s="34">
        <v>10.74</v>
      </c>
      <c r="X3791" s="36">
        <v>0</v>
      </c>
      <c r="Y3791" s="3" t="str">
        <f>IFERROR(VLOOKUP(A3791,'Pivot price tier'!$C$8:$L$2245,10,0),"")</f>
        <v/>
      </c>
      <c r="Z3791" s="3" t="str">
        <f>IFERROR(VLOOKUP(A3791,'Pivot price tier by size'!$D$8:$M$2466,10,0),"")</f>
        <v/>
      </c>
      <c r="AA3791" s="3" t="str">
        <f>IFERROR(VLOOKUP(A3791,'Pivot category'!$B$8:$I$2191,8,0),"")</f>
        <v/>
      </c>
      <c r="AB3791" s="3" t="str">
        <f t="shared" si="59"/>
        <v>Bottom 5%</v>
      </c>
      <c r="AC3791"/>
      <c r="AD3791" s="3" t="s">
        <v>16449</v>
      </c>
      <c r="AE3791" s="3" t="s">
        <v>14138</v>
      </c>
    </row>
    <row r="3792" spans="1:31" hidden="1" x14ac:dyDescent="0.25">
      <c r="A3792" t="s">
        <v>6960</v>
      </c>
      <c r="B3792" t="s">
        <v>1535</v>
      </c>
      <c r="C3792" s="3" t="s">
        <v>34</v>
      </c>
      <c r="D3792" s="3" t="s">
        <v>3928</v>
      </c>
      <c r="E3792" s="3">
        <v>0</v>
      </c>
      <c r="F3792" s="3">
        <v>1000</v>
      </c>
      <c r="G3792" s="34">
        <v>7.79</v>
      </c>
      <c r="H3792" s="3" t="s">
        <v>46</v>
      </c>
      <c r="I3792" s="3" t="s">
        <v>46</v>
      </c>
      <c r="J3792" s="3" t="s">
        <v>8256</v>
      </c>
      <c r="K3792" s="3" t="s">
        <v>8252</v>
      </c>
      <c r="L3792" s="3" t="s">
        <v>8255</v>
      </c>
      <c r="M3792" s="26" t="s">
        <v>13873</v>
      </c>
      <c r="N3792"/>
      <c r="O3792" s="3">
        <v>1</v>
      </c>
      <c r="P3792" s="34">
        <v>732.62</v>
      </c>
      <c r="Q3792" s="34">
        <v>22758.48</v>
      </c>
      <c r="R3792" s="34">
        <v>-22025.86</v>
      </c>
      <c r="S3792" s="36">
        <v>-0.97</v>
      </c>
      <c r="T3792" s="34">
        <v>732.62</v>
      </c>
      <c r="U3792" s="34">
        <v>246.81</v>
      </c>
      <c r="V3792" s="34">
        <v>3948.96</v>
      </c>
      <c r="W3792" s="34">
        <v>-3702.15</v>
      </c>
      <c r="X3792" s="36">
        <v>-0.94</v>
      </c>
      <c r="Y3792" s="3" t="str">
        <f>IFERROR(VLOOKUP(A3792,'Pivot price tier'!$C$8:$L$2245,10,0),"")</f>
        <v/>
      </c>
      <c r="Z3792" s="3" t="str">
        <f>IFERROR(VLOOKUP(A3792,'Pivot price tier by size'!$D$8:$M$2466,10,0),"")</f>
        <v/>
      </c>
      <c r="AA3792" s="3" t="str">
        <f>IFERROR(VLOOKUP(A3792,'Pivot category'!$B$8:$I$2191,8,0),"")</f>
        <v/>
      </c>
      <c r="AB3792" s="3" t="str">
        <f t="shared" si="59"/>
        <v>Bottom 5%</v>
      </c>
      <c r="AC3792"/>
      <c r="AD3792" s="3" t="s">
        <v>16449</v>
      </c>
      <c r="AE3792" s="3" t="s">
        <v>14138</v>
      </c>
    </row>
    <row r="3793" spans="1:31" hidden="1" x14ac:dyDescent="0.25">
      <c r="A3793" t="s">
        <v>9662</v>
      </c>
      <c r="B3793" t="s">
        <v>9663</v>
      </c>
      <c r="C3793" s="3" t="s">
        <v>32</v>
      </c>
      <c r="D3793" s="3" t="s">
        <v>9499</v>
      </c>
      <c r="E3793" s="3" t="s">
        <v>5198</v>
      </c>
      <c r="F3793" s="3">
        <v>7000</v>
      </c>
      <c r="G3793" s="34">
        <v>12.59</v>
      </c>
      <c r="H3793" s="3" t="s">
        <v>12</v>
      </c>
      <c r="I3793" s="3" t="s">
        <v>17</v>
      </c>
      <c r="J3793" s="3" t="s">
        <v>8256</v>
      </c>
      <c r="K3793" s="3" t="s">
        <v>8252</v>
      </c>
      <c r="L3793" s="3" t="s">
        <v>8255</v>
      </c>
      <c r="M3793" s="26" t="s">
        <v>13873</v>
      </c>
      <c r="N3793"/>
      <c r="O3793" s="3" t="s">
        <v>78</v>
      </c>
      <c r="P3793" s="34">
        <v>503.6</v>
      </c>
      <c r="Q3793" s="34">
        <v>29010.77</v>
      </c>
      <c r="R3793" s="34">
        <v>-28507.17</v>
      </c>
      <c r="S3793" s="36">
        <v>-0.98</v>
      </c>
      <c r="T3793" s="34" t="s">
        <v>78</v>
      </c>
      <c r="U3793" s="34">
        <v>226.62</v>
      </c>
      <c r="V3793" s="34">
        <v>13177</v>
      </c>
      <c r="W3793" s="34">
        <v>-12950.38</v>
      </c>
      <c r="X3793" s="36">
        <v>-0.98</v>
      </c>
      <c r="Y3793" s="3" t="str">
        <f>IFERROR(VLOOKUP(A3793,'Pivot price tier'!$C$8:$L$2245,10,0),"")</f>
        <v/>
      </c>
      <c r="Z3793" s="3" t="str">
        <f>IFERROR(VLOOKUP(A3793,'Pivot price tier by size'!$D$8:$M$2466,10,0),"")</f>
        <v/>
      </c>
      <c r="AA3793" s="3" t="str">
        <f>IFERROR(VLOOKUP(A3793,'Pivot category'!$B$8:$I$2191,8,0),"")</f>
        <v/>
      </c>
      <c r="AB3793" s="3" t="str">
        <f t="shared" si="59"/>
        <v>Bottom 5%</v>
      </c>
      <c r="AC3793"/>
      <c r="AD3793" s="3" t="s">
        <v>16446</v>
      </c>
      <c r="AE3793" s="3" t="s">
        <v>14161</v>
      </c>
    </row>
    <row r="3794" spans="1:31" hidden="1" x14ac:dyDescent="0.25">
      <c r="A3794" t="s">
        <v>6968</v>
      </c>
      <c r="B3794" t="s">
        <v>1538</v>
      </c>
      <c r="C3794" s="3" t="s">
        <v>34</v>
      </c>
      <c r="D3794" s="3" t="s">
        <v>3931</v>
      </c>
      <c r="E3794" s="3">
        <v>0</v>
      </c>
      <c r="F3794" s="3">
        <v>1000</v>
      </c>
      <c r="G3794" s="34">
        <v>7.79</v>
      </c>
      <c r="H3794" s="3" t="s">
        <v>46</v>
      </c>
      <c r="I3794" s="3" t="s">
        <v>46</v>
      </c>
      <c r="J3794" s="3" t="s">
        <v>8253</v>
      </c>
      <c r="K3794" s="3" t="s">
        <v>8252</v>
      </c>
      <c r="L3794" s="3" t="s">
        <v>8257</v>
      </c>
      <c r="M3794" s="26" t="s">
        <v>13873</v>
      </c>
      <c r="N3794"/>
      <c r="O3794" s="3" t="s">
        <v>78</v>
      </c>
      <c r="P3794" s="34"/>
      <c r="Q3794" s="34">
        <v>67.540000000000006</v>
      </c>
      <c r="R3794" s="34">
        <v>-67.540000000000006</v>
      </c>
      <c r="S3794" s="36">
        <v>-1</v>
      </c>
      <c r="T3794" s="34" t="s">
        <v>78</v>
      </c>
      <c r="U3794" s="34" t="s">
        <v>78</v>
      </c>
      <c r="V3794" s="34" t="s">
        <v>78</v>
      </c>
      <c r="W3794" s="34" t="s">
        <v>78</v>
      </c>
      <c r="X3794" s="36" t="s">
        <v>78</v>
      </c>
      <c r="Y3794" s="3" t="str">
        <f>IFERROR(VLOOKUP(A3794,'Pivot price tier'!$C$8:$L$2245,10,0),"")</f>
        <v/>
      </c>
      <c r="Z3794" s="3" t="str">
        <f>IFERROR(VLOOKUP(A3794,'Pivot price tier by size'!$D$8:$M$2466,10,0),"")</f>
        <v/>
      </c>
      <c r="AA3794" s="3" t="str">
        <f>IFERROR(VLOOKUP(A3794,'Pivot category'!$B$8:$I$2191,8,0),"")</f>
        <v/>
      </c>
      <c r="AB3794" s="3" t="str">
        <f t="shared" si="59"/>
        <v>Bottom 5%</v>
      </c>
      <c r="AC3794"/>
      <c r="AD3794" s="3" t="s">
        <v>16449</v>
      </c>
      <c r="AE3794" s="3" t="s">
        <v>14138</v>
      </c>
    </row>
    <row r="3795" spans="1:31" hidden="1" x14ac:dyDescent="0.25">
      <c r="A3795" t="s">
        <v>5594</v>
      </c>
      <c r="B3795" t="s">
        <v>1539</v>
      </c>
      <c r="C3795" s="3" t="s">
        <v>32</v>
      </c>
      <c r="D3795" s="3" t="s">
        <v>3932</v>
      </c>
      <c r="E3795" s="3">
        <v>0</v>
      </c>
      <c r="F3795" s="3">
        <v>1000</v>
      </c>
      <c r="G3795" s="34">
        <v>13.79</v>
      </c>
      <c r="H3795" s="3" t="s">
        <v>46</v>
      </c>
      <c r="I3795" s="3" t="s">
        <v>46</v>
      </c>
      <c r="J3795" s="3" t="s">
        <v>8256</v>
      </c>
      <c r="K3795" s="3" t="s">
        <v>8252</v>
      </c>
      <c r="L3795" s="3" t="s">
        <v>8255</v>
      </c>
      <c r="M3795" s="26" t="s">
        <v>13873</v>
      </c>
      <c r="N3795"/>
      <c r="O3795" s="3">
        <v>4</v>
      </c>
      <c r="P3795" s="34">
        <v>1172.1500000000001</v>
      </c>
      <c r="Q3795" s="34">
        <v>6494.2</v>
      </c>
      <c r="R3795" s="34">
        <v>-5322.05</v>
      </c>
      <c r="S3795" s="36">
        <v>-0.82</v>
      </c>
      <c r="T3795" s="34">
        <v>293.03750000000002</v>
      </c>
      <c r="U3795" s="34">
        <v>165.48</v>
      </c>
      <c r="V3795" s="34">
        <v>1751.75</v>
      </c>
      <c r="W3795" s="34">
        <v>-1586.27</v>
      </c>
      <c r="X3795" s="36">
        <v>-0.91</v>
      </c>
      <c r="Y3795" s="3" t="str">
        <f>IFERROR(VLOOKUP(A3795,'Pivot price tier'!$C$8:$L$2245,10,0),"")</f>
        <v/>
      </c>
      <c r="Z3795" s="3" t="str">
        <f>IFERROR(VLOOKUP(A3795,'Pivot price tier by size'!$D$8:$M$2466,10,0),"")</f>
        <v/>
      </c>
      <c r="AA3795" s="3" t="str">
        <f>IFERROR(VLOOKUP(A3795,'Pivot category'!$B$8:$I$2191,8,0),"")</f>
        <v/>
      </c>
      <c r="AB3795" s="3" t="str">
        <f t="shared" si="59"/>
        <v>Bottom 5%</v>
      </c>
      <c r="AC3795"/>
      <c r="AD3795" s="3" t="s">
        <v>16449</v>
      </c>
      <c r="AE3795" s="3" t="s">
        <v>14138</v>
      </c>
    </row>
    <row r="3796" spans="1:31" x14ac:dyDescent="0.25">
      <c r="A3796" t="s">
        <v>7465</v>
      </c>
      <c r="B3796" t="s">
        <v>1618</v>
      </c>
      <c r="C3796" s="3" t="s">
        <v>36</v>
      </c>
      <c r="D3796" s="3" t="s">
        <v>4019</v>
      </c>
      <c r="E3796" s="3" t="s">
        <v>5150</v>
      </c>
      <c r="F3796" s="3">
        <v>7000</v>
      </c>
      <c r="G3796" s="34">
        <v>16.989999999999998</v>
      </c>
      <c r="H3796" s="3" t="s">
        <v>28</v>
      </c>
      <c r="I3796" s="3" t="s">
        <v>19</v>
      </c>
      <c r="J3796" s="3" t="s">
        <v>8251</v>
      </c>
      <c r="K3796" s="3" t="s">
        <v>8252</v>
      </c>
      <c r="L3796" s="3" t="s">
        <v>68</v>
      </c>
      <c r="M3796" s="26" t="s">
        <v>13873</v>
      </c>
      <c r="N3796"/>
      <c r="O3796" s="3">
        <v>94</v>
      </c>
      <c r="P3796" s="34">
        <v>99969.16</v>
      </c>
      <c r="Q3796" s="34">
        <v>106009.27</v>
      </c>
      <c r="R3796" s="34">
        <v>-6040.11</v>
      </c>
      <c r="S3796" s="36">
        <v>-0.06</v>
      </c>
      <c r="T3796" s="34">
        <v>1063.5017021276597</v>
      </c>
      <c r="U3796" s="34">
        <v>216673.47</v>
      </c>
      <c r="V3796" s="34">
        <v>236768.8</v>
      </c>
      <c r="W3796" s="34">
        <v>-20095.330000000002</v>
      </c>
      <c r="X3796" s="36">
        <v>-0.08</v>
      </c>
      <c r="Y3796" s="3" t="str">
        <f>IFERROR(VLOOKUP(A3796,'Pivot price tier'!$C$8:$L$2245,10,0),"")</f>
        <v xml:space="preserve"> </v>
      </c>
      <c r="Z3796" s="3" t="str">
        <f>IFERROR(VLOOKUP(A3796,'Pivot price tier by size'!$D$8:$M$2466,10,0),"")</f>
        <v xml:space="preserve"> </v>
      </c>
      <c r="AA3796" s="3" t="str">
        <f>IFERROR(VLOOKUP(A3796,'Pivot category'!$B$8:$I$2191,8,0),"")</f>
        <v xml:space="preserve"> </v>
      </c>
      <c r="AB3796" s="3" t="str">
        <f t="shared" si="59"/>
        <v/>
      </c>
      <c r="AC3796"/>
      <c r="AD3796" s="3" t="s">
        <v>11231</v>
      </c>
      <c r="AE3796" s="3" t="s">
        <v>14114</v>
      </c>
    </row>
    <row r="3797" spans="1:31" x14ac:dyDescent="0.25">
      <c r="A3797" t="s">
        <v>7799</v>
      </c>
      <c r="B3797" t="s">
        <v>1619</v>
      </c>
      <c r="C3797" s="3" t="s">
        <v>38</v>
      </c>
      <c r="D3797" s="3" t="s">
        <v>4020</v>
      </c>
      <c r="E3797" s="3" t="s">
        <v>5150</v>
      </c>
      <c r="F3797" s="3">
        <v>7000</v>
      </c>
      <c r="G3797" s="34">
        <v>22.99</v>
      </c>
      <c r="H3797" s="3" t="s">
        <v>28</v>
      </c>
      <c r="I3797" s="3" t="s">
        <v>19</v>
      </c>
      <c r="J3797" s="3" t="s">
        <v>8251</v>
      </c>
      <c r="K3797" s="3" t="s">
        <v>8252</v>
      </c>
      <c r="L3797" s="3" t="s">
        <v>68</v>
      </c>
      <c r="M3797" s="26" t="s">
        <v>13873</v>
      </c>
      <c r="N3797"/>
      <c r="O3797" s="3">
        <v>159</v>
      </c>
      <c r="P3797" s="34">
        <v>481112.29</v>
      </c>
      <c r="Q3797" s="34">
        <v>502837.28</v>
      </c>
      <c r="R3797" s="34">
        <v>-21724.99</v>
      </c>
      <c r="S3797" s="36">
        <v>-0.04</v>
      </c>
      <c r="T3797" s="34">
        <v>3025.8634591194968</v>
      </c>
      <c r="U3797" s="34">
        <v>249762.68</v>
      </c>
      <c r="V3797" s="34">
        <v>280983.78000000003</v>
      </c>
      <c r="W3797" s="34">
        <v>-31221.1</v>
      </c>
      <c r="X3797" s="36">
        <v>-0.11</v>
      </c>
      <c r="Y3797" s="3" t="str">
        <f>IFERROR(VLOOKUP(A3797,'Pivot price tier'!$C$8:$L$2245,10,0),"")</f>
        <v xml:space="preserve"> </v>
      </c>
      <c r="Z3797" s="3" t="str">
        <f>IFERROR(VLOOKUP(A3797,'Pivot price tier by size'!$D$8:$M$2466,10,0),"")</f>
        <v xml:space="preserve"> </v>
      </c>
      <c r="AA3797" s="3" t="str">
        <f>IFERROR(VLOOKUP(A3797,'Pivot category'!$B$8:$I$2191,8,0),"")</f>
        <v xml:space="preserve"> </v>
      </c>
      <c r="AB3797" s="3" t="str">
        <f t="shared" si="59"/>
        <v/>
      </c>
      <c r="AC3797"/>
      <c r="AD3797" s="3" t="s">
        <v>11231</v>
      </c>
      <c r="AE3797" s="3" t="s">
        <v>14114</v>
      </c>
    </row>
    <row r="3798" spans="1:31" x14ac:dyDescent="0.25">
      <c r="A3798" t="s">
        <v>5566</v>
      </c>
      <c r="B3798" t="s">
        <v>1623</v>
      </c>
      <c r="C3798" s="3" t="s">
        <v>32</v>
      </c>
      <c r="D3798" s="3" t="s">
        <v>4024</v>
      </c>
      <c r="E3798" s="3" t="s">
        <v>5150</v>
      </c>
      <c r="F3798" s="3">
        <v>7000</v>
      </c>
      <c r="G3798" s="34">
        <v>12.99</v>
      </c>
      <c r="H3798" s="3" t="s">
        <v>28</v>
      </c>
      <c r="I3798" s="3" t="s">
        <v>19</v>
      </c>
      <c r="J3798" s="3" t="s">
        <v>8251</v>
      </c>
      <c r="K3798" s="3" t="s">
        <v>8252</v>
      </c>
      <c r="L3798" s="3" t="s">
        <v>68</v>
      </c>
      <c r="M3798" s="26" t="s">
        <v>13873</v>
      </c>
      <c r="N3798"/>
      <c r="O3798" s="3">
        <v>159</v>
      </c>
      <c r="P3798" s="34">
        <v>155907.78</v>
      </c>
      <c r="Q3798" s="34">
        <v>202929.78</v>
      </c>
      <c r="R3798" s="34">
        <v>-47022</v>
      </c>
      <c r="S3798" s="36">
        <v>-0.23</v>
      </c>
      <c r="T3798" s="34">
        <v>980.55207547169812</v>
      </c>
      <c r="U3798" s="34">
        <v>436786.8</v>
      </c>
      <c r="V3798" s="34">
        <v>489086.49</v>
      </c>
      <c r="W3798" s="34">
        <v>-52299.69</v>
      </c>
      <c r="X3798" s="36">
        <v>-0.11</v>
      </c>
      <c r="Y3798" s="3" t="str">
        <f>IFERROR(VLOOKUP(A3798,'Pivot price tier'!$C$8:$L$2245,10,0),"")</f>
        <v xml:space="preserve"> </v>
      </c>
      <c r="Z3798" s="3" t="str">
        <f>IFERROR(VLOOKUP(A3798,'Pivot price tier by size'!$D$8:$M$2466,10,0),"")</f>
        <v xml:space="preserve"> </v>
      </c>
      <c r="AA3798" s="3" t="str">
        <f>IFERROR(VLOOKUP(A3798,'Pivot category'!$B$8:$I$2191,8,0),"")</f>
        <v xml:space="preserve"> </v>
      </c>
      <c r="AB3798" s="3" t="str">
        <f t="shared" si="59"/>
        <v/>
      </c>
      <c r="AC3798"/>
      <c r="AD3798" s="3" t="s">
        <v>11231</v>
      </c>
      <c r="AE3798" s="3" t="s">
        <v>14114</v>
      </c>
    </row>
    <row r="3799" spans="1:31" hidden="1" x14ac:dyDescent="0.25">
      <c r="A3799" t="s">
        <v>12393</v>
      </c>
      <c r="B3799" t="s">
        <v>12394</v>
      </c>
      <c r="C3799" s="3" t="s">
        <v>32</v>
      </c>
      <c r="D3799" s="3" t="s">
        <v>12094</v>
      </c>
      <c r="E3799" s="3" t="s">
        <v>5198</v>
      </c>
      <c r="F3799" s="3">
        <v>70000</v>
      </c>
      <c r="G3799" s="34">
        <v>20.99</v>
      </c>
      <c r="H3799" s="3" t="s">
        <v>29</v>
      </c>
      <c r="I3799" s="3" t="s">
        <v>21</v>
      </c>
      <c r="J3799" s="3" t="s">
        <v>8256</v>
      </c>
      <c r="K3799" s="3" t="s">
        <v>8252</v>
      </c>
      <c r="L3799" s="3" t="s">
        <v>8254</v>
      </c>
      <c r="M3799" s="26">
        <v>45200</v>
      </c>
      <c r="N3799"/>
      <c r="O3799" s="3">
        <v>0</v>
      </c>
      <c r="P3799" s="34">
        <v>266.87</v>
      </c>
      <c r="Q3799" s="34">
        <v>9949.26</v>
      </c>
      <c r="R3799" s="34">
        <v>-9682.39</v>
      </c>
      <c r="S3799" s="36">
        <v>-0.97</v>
      </c>
      <c r="T3799" s="34" t="s">
        <v>78</v>
      </c>
      <c r="U3799" s="34">
        <v>251.88</v>
      </c>
      <c r="V3799" s="34">
        <v>11796.38</v>
      </c>
      <c r="W3799" s="34">
        <v>-11544.5</v>
      </c>
      <c r="X3799" s="36">
        <v>-0.98</v>
      </c>
      <c r="Y3799" s="3" t="str">
        <f>IFERROR(VLOOKUP(A3799,'Pivot price tier'!$C$8:$L$2245,10,0),"")</f>
        <v/>
      </c>
      <c r="Z3799" s="3" t="str">
        <f>IFERROR(VLOOKUP(A3799,'Pivot price tier by size'!$D$8:$M$2466,10,0),"")</f>
        <v/>
      </c>
      <c r="AA3799" s="3" t="str">
        <f>IFERROR(VLOOKUP(A3799,'Pivot category'!$B$8:$I$2191,8,0),"")</f>
        <v/>
      </c>
      <c r="AB3799" s="3" t="str">
        <f t="shared" si="59"/>
        <v>Bottom 5%</v>
      </c>
      <c r="AC3799"/>
      <c r="AD3799" s="3" t="s">
        <v>16446</v>
      </c>
      <c r="AE3799" s="3" t="s">
        <v>14161</v>
      </c>
    </row>
    <row r="3800" spans="1:31" x14ac:dyDescent="0.25">
      <c r="A3800" t="s">
        <v>9433</v>
      </c>
      <c r="B3800" t="s">
        <v>9108</v>
      </c>
      <c r="C3800" s="3" t="s">
        <v>32</v>
      </c>
      <c r="D3800" s="3" t="s">
        <v>9060</v>
      </c>
      <c r="E3800" s="3" t="s">
        <v>5150</v>
      </c>
      <c r="F3800" s="3">
        <v>7000</v>
      </c>
      <c r="G3800" s="34">
        <v>12.99</v>
      </c>
      <c r="H3800" s="3" t="s">
        <v>28</v>
      </c>
      <c r="I3800" s="3" t="s">
        <v>19</v>
      </c>
      <c r="J3800" s="3" t="s">
        <v>8251</v>
      </c>
      <c r="K3800" s="3" t="s">
        <v>8252</v>
      </c>
      <c r="L3800" s="3" t="s">
        <v>68</v>
      </c>
      <c r="M3800" s="26" t="s">
        <v>13873</v>
      </c>
      <c r="N3800"/>
      <c r="O3800" s="3">
        <v>113</v>
      </c>
      <c r="P3800" s="34">
        <v>122643.08</v>
      </c>
      <c r="Q3800" s="34">
        <v>106907.7</v>
      </c>
      <c r="R3800" s="34">
        <v>15735.38</v>
      </c>
      <c r="S3800" s="36">
        <v>0.15</v>
      </c>
      <c r="T3800" s="34">
        <v>1085.3369911504426</v>
      </c>
      <c r="U3800" s="34">
        <v>30948.75</v>
      </c>
      <c r="V3800" s="34">
        <v>35774.46</v>
      </c>
      <c r="W3800" s="34">
        <v>-4825.71</v>
      </c>
      <c r="X3800" s="36">
        <v>-0.13</v>
      </c>
      <c r="Y3800" s="3" t="str">
        <f>IFERROR(VLOOKUP(A3800,'Pivot price tier'!$C$8:$L$2245,10,0),"")</f>
        <v xml:space="preserve"> </v>
      </c>
      <c r="Z3800" s="3" t="str">
        <f>IFERROR(VLOOKUP(A3800,'Pivot price tier by size'!$D$8:$M$2466,10,0),"")</f>
        <v xml:space="preserve"> </v>
      </c>
      <c r="AA3800" s="3" t="str">
        <f>IFERROR(VLOOKUP(A3800,'Pivot category'!$B$8:$I$2191,8,0),"")</f>
        <v xml:space="preserve"> </v>
      </c>
      <c r="AB3800" s="3" t="str">
        <f t="shared" si="59"/>
        <v/>
      </c>
      <c r="AC3800"/>
      <c r="AD3800" s="3" t="s">
        <v>11231</v>
      </c>
      <c r="AE3800" s="3" t="s">
        <v>14114</v>
      </c>
    </row>
    <row r="3801" spans="1:31" hidden="1" x14ac:dyDescent="0.25">
      <c r="A3801" t="s">
        <v>13974</v>
      </c>
      <c r="B3801" t="s">
        <v>13975</v>
      </c>
      <c r="C3801" s="3" t="s">
        <v>32</v>
      </c>
      <c r="D3801" s="3" t="s">
        <v>10931</v>
      </c>
      <c r="E3801" s="3" t="s">
        <v>5198</v>
      </c>
      <c r="F3801" s="3">
        <v>10000</v>
      </c>
      <c r="G3801" s="34">
        <v>25.99</v>
      </c>
      <c r="H3801" s="3" t="s">
        <v>29</v>
      </c>
      <c r="I3801" s="3" t="s">
        <v>21</v>
      </c>
      <c r="J3801" s="3" t="s">
        <v>8261</v>
      </c>
      <c r="K3801" s="3" t="s">
        <v>8260</v>
      </c>
      <c r="L3801" s="3" t="s">
        <v>8254</v>
      </c>
      <c r="M3801" s="26">
        <v>45597</v>
      </c>
      <c r="N3801"/>
      <c r="O3801" s="3" t="s">
        <v>78</v>
      </c>
      <c r="P3801" s="34"/>
      <c r="Q3801" s="34">
        <v>77.97</v>
      </c>
      <c r="R3801" s="34">
        <v>-77.97</v>
      </c>
      <c r="S3801" s="36">
        <v>-1</v>
      </c>
      <c r="T3801" s="34" t="s">
        <v>78</v>
      </c>
      <c r="U3801" s="34" t="s">
        <v>78</v>
      </c>
      <c r="V3801" s="34" t="s">
        <v>78</v>
      </c>
      <c r="W3801" s="34" t="s">
        <v>78</v>
      </c>
      <c r="X3801" s="36" t="s">
        <v>78</v>
      </c>
      <c r="Y3801" s="3" t="str">
        <f>IFERROR(VLOOKUP(A3801,'Pivot price tier'!$C$8:$L$2245,10,0),"")</f>
        <v/>
      </c>
      <c r="Z3801" s="3" t="str">
        <f>IFERROR(VLOOKUP(A3801,'Pivot price tier by size'!$D$8:$M$2466,10,0),"")</f>
        <v/>
      </c>
      <c r="AA3801" s="3" t="str">
        <f>IFERROR(VLOOKUP(A3801,'Pivot category'!$B$8:$I$2191,8,0),"")</f>
        <v/>
      </c>
      <c r="AB3801" s="3" t="str">
        <f t="shared" si="59"/>
        <v>Bottom 5%</v>
      </c>
      <c r="AC3801"/>
      <c r="AD3801" s="3" t="s">
        <v>16446</v>
      </c>
      <c r="AE3801" s="3" t="s">
        <v>14161</v>
      </c>
    </row>
    <row r="3802" spans="1:31" x14ac:dyDescent="0.25">
      <c r="A3802" t="s">
        <v>14922</v>
      </c>
      <c r="B3802" t="s">
        <v>1621</v>
      </c>
      <c r="C3802" s="3" t="s">
        <v>34</v>
      </c>
      <c r="D3802" s="3" t="s">
        <v>4022</v>
      </c>
      <c r="E3802" s="3" t="s">
        <v>5150</v>
      </c>
      <c r="F3802" s="3">
        <v>7000</v>
      </c>
      <c r="G3802" s="34">
        <v>6.99</v>
      </c>
      <c r="H3802" s="3" t="s">
        <v>28</v>
      </c>
      <c r="I3802" s="3" t="s">
        <v>19</v>
      </c>
      <c r="J3802" s="3" t="s">
        <v>8251</v>
      </c>
      <c r="K3802" s="3" t="s">
        <v>8252</v>
      </c>
      <c r="L3802" s="3" t="s">
        <v>68</v>
      </c>
      <c r="M3802" s="26" t="s">
        <v>13873</v>
      </c>
      <c r="N3802"/>
      <c r="O3802" s="3">
        <v>159</v>
      </c>
      <c r="P3802" s="34">
        <v>192651.39</v>
      </c>
      <c r="Q3802" s="34">
        <v>227398.68</v>
      </c>
      <c r="R3802" s="34">
        <v>-34747.29</v>
      </c>
      <c r="S3802" s="36">
        <v>-0.15</v>
      </c>
      <c r="T3802" s="34">
        <v>1211.643962264151</v>
      </c>
      <c r="U3802" s="34">
        <v>464073.09</v>
      </c>
      <c r="V3802" s="34">
        <v>487265.91</v>
      </c>
      <c r="W3802" s="34">
        <v>-23192.82</v>
      </c>
      <c r="X3802" s="36">
        <v>-0.05</v>
      </c>
      <c r="Y3802" s="3" t="str">
        <f>IFERROR(VLOOKUP(A3802,'Pivot price tier'!$C$8:$L$2245,10,0),"")</f>
        <v xml:space="preserve"> </v>
      </c>
      <c r="Z3802" s="3" t="str">
        <f>IFERROR(VLOOKUP(A3802,'Pivot price tier by size'!$D$8:$M$2466,10,0),"")</f>
        <v xml:space="preserve"> </v>
      </c>
      <c r="AA3802" s="3" t="str">
        <f>IFERROR(VLOOKUP(A3802,'Pivot category'!$B$8:$I$2191,8,0),"")</f>
        <v xml:space="preserve"> </v>
      </c>
      <c r="AB3802" s="3" t="str">
        <f t="shared" si="59"/>
        <v/>
      </c>
      <c r="AC3802"/>
      <c r="AD3802" s="3" t="s">
        <v>11231</v>
      </c>
      <c r="AE3802" s="3" t="s">
        <v>14114</v>
      </c>
    </row>
    <row r="3803" spans="1:31" hidden="1" x14ac:dyDescent="0.25">
      <c r="A3803" t="s">
        <v>14282</v>
      </c>
      <c r="B3803" t="s">
        <v>6821</v>
      </c>
      <c r="C3803" s="3" t="s">
        <v>32</v>
      </c>
      <c r="D3803" s="3" t="s">
        <v>5232</v>
      </c>
      <c r="E3803" s="3">
        <v>0</v>
      </c>
      <c r="F3803" s="3">
        <v>7000</v>
      </c>
      <c r="G3803" s="34">
        <v>20.99</v>
      </c>
      <c r="H3803" s="3" t="s">
        <v>27</v>
      </c>
      <c r="I3803" s="3" t="s">
        <v>19</v>
      </c>
      <c r="J3803" s="3" t="s">
        <v>8256</v>
      </c>
      <c r="K3803" s="3" t="s">
        <v>8260</v>
      </c>
      <c r="L3803" s="3" t="s">
        <v>8257</v>
      </c>
      <c r="M3803" s="26" t="s">
        <v>13873</v>
      </c>
      <c r="N3803"/>
      <c r="O3803" s="3" t="s">
        <v>78</v>
      </c>
      <c r="P3803" s="34">
        <v>377.82</v>
      </c>
      <c r="Q3803" s="34">
        <v>104.97</v>
      </c>
      <c r="R3803" s="34">
        <v>272.85000000000002</v>
      </c>
      <c r="S3803" s="36">
        <v>2.6</v>
      </c>
      <c r="T3803" s="34" t="s">
        <v>78</v>
      </c>
      <c r="U3803" s="34">
        <v>125.94</v>
      </c>
      <c r="V3803" s="34">
        <v>0</v>
      </c>
      <c r="W3803" s="34">
        <v>125.94</v>
      </c>
      <c r="X3803" s="36">
        <v>0</v>
      </c>
      <c r="Y3803" s="3" t="str">
        <f>IFERROR(VLOOKUP(A3803,'Pivot price tier'!$C$8:$L$2245,10,0),"")</f>
        <v/>
      </c>
      <c r="Z3803" s="3" t="str">
        <f>IFERROR(VLOOKUP(A3803,'Pivot price tier by size'!$D$8:$M$2466,10,0),"")</f>
        <v/>
      </c>
      <c r="AA3803" s="3" t="str">
        <f>IFERROR(VLOOKUP(A3803,'Pivot category'!$B$8:$I$2191,8,0),"")</f>
        <v/>
      </c>
      <c r="AB3803" s="3" t="str">
        <f t="shared" si="59"/>
        <v>Bottom 5%</v>
      </c>
      <c r="AC3803"/>
      <c r="AD3803" s="3" t="s">
        <v>16450</v>
      </c>
      <c r="AE3803" s="3" t="s">
        <v>14103</v>
      </c>
    </row>
    <row r="3804" spans="1:31" hidden="1" x14ac:dyDescent="0.25">
      <c r="A3804" t="s">
        <v>13743</v>
      </c>
      <c r="B3804" t="s">
        <v>13744</v>
      </c>
      <c r="C3804" s="3" t="s">
        <v>32</v>
      </c>
      <c r="D3804" s="3" t="s">
        <v>3933</v>
      </c>
      <c r="E3804" s="3" t="s">
        <v>5198</v>
      </c>
      <c r="F3804" s="3">
        <v>1000</v>
      </c>
      <c r="G3804" s="34">
        <v>13.19</v>
      </c>
      <c r="H3804" s="3" t="s">
        <v>46</v>
      </c>
      <c r="I3804" s="3" t="s">
        <v>46</v>
      </c>
      <c r="J3804" s="3" t="s">
        <v>8256</v>
      </c>
      <c r="K3804" s="3" t="s">
        <v>8252</v>
      </c>
      <c r="L3804" s="3" t="s">
        <v>8255</v>
      </c>
      <c r="M3804" s="26">
        <v>45597</v>
      </c>
      <c r="N3804"/>
      <c r="O3804" s="3">
        <v>1</v>
      </c>
      <c r="P3804" s="34"/>
      <c r="Q3804" s="34">
        <v>13.19</v>
      </c>
      <c r="R3804" s="34">
        <v>-13.19</v>
      </c>
      <c r="S3804" s="36">
        <v>-1</v>
      </c>
      <c r="T3804" s="34">
        <v>0</v>
      </c>
      <c r="U3804" s="34" t="s">
        <v>78</v>
      </c>
      <c r="V3804" s="34" t="s">
        <v>78</v>
      </c>
      <c r="W3804" s="34" t="s">
        <v>78</v>
      </c>
      <c r="X3804" s="36" t="s">
        <v>78</v>
      </c>
      <c r="Y3804" s="3" t="str">
        <f>IFERROR(VLOOKUP(A3804,'Pivot price tier'!$C$8:$L$2245,10,0),"")</f>
        <v/>
      </c>
      <c r="Z3804" s="3" t="str">
        <f>IFERROR(VLOOKUP(A3804,'Pivot price tier by size'!$D$8:$M$2466,10,0),"")</f>
        <v/>
      </c>
      <c r="AA3804" s="3" t="str">
        <f>IFERROR(VLOOKUP(A3804,'Pivot category'!$B$8:$I$2191,8,0),"")</f>
        <v/>
      </c>
      <c r="AB3804" s="3" t="str">
        <f t="shared" si="59"/>
        <v>Bottom 5%</v>
      </c>
      <c r="AC3804"/>
      <c r="AD3804" s="3" t="s">
        <v>16449</v>
      </c>
      <c r="AE3804" s="3" t="s">
        <v>14138</v>
      </c>
    </row>
    <row r="3805" spans="1:31" hidden="1" x14ac:dyDescent="0.25">
      <c r="A3805" t="s">
        <v>13595</v>
      </c>
      <c r="B3805" t="s">
        <v>13596</v>
      </c>
      <c r="C3805" s="3" t="s">
        <v>36</v>
      </c>
      <c r="D3805" s="3" t="s">
        <v>13617</v>
      </c>
      <c r="E3805" s="3" t="s">
        <v>5150</v>
      </c>
      <c r="F3805" s="3">
        <v>4000</v>
      </c>
      <c r="G3805" s="34">
        <v>32.99</v>
      </c>
      <c r="H3805" s="3" t="s">
        <v>27</v>
      </c>
      <c r="I3805" s="3" t="s">
        <v>21</v>
      </c>
      <c r="J3805" s="3" t="s">
        <v>8253</v>
      </c>
      <c r="K3805" s="3" t="s">
        <v>8260</v>
      </c>
      <c r="L3805" s="3" t="s">
        <v>8257</v>
      </c>
      <c r="M3805" s="26" t="s">
        <v>13873</v>
      </c>
      <c r="N3805"/>
      <c r="O3805" s="3" t="s">
        <v>78</v>
      </c>
      <c r="P3805" s="34"/>
      <c r="Q3805" s="34">
        <v>21306.240000000002</v>
      </c>
      <c r="R3805" s="34">
        <v>-21306.240000000002</v>
      </c>
      <c r="S3805" s="36">
        <v>-1</v>
      </c>
      <c r="T3805" s="34" t="s">
        <v>78</v>
      </c>
      <c r="U3805" s="34">
        <v>0</v>
      </c>
      <c r="V3805" s="34">
        <v>242543.43</v>
      </c>
      <c r="W3805" s="34">
        <v>-242543.43</v>
      </c>
      <c r="X3805" s="36">
        <v>-1</v>
      </c>
      <c r="Y3805" s="3" t="str">
        <f>IFERROR(VLOOKUP(A3805,'Pivot price tier'!$C$8:$L$2245,10,0),"")</f>
        <v/>
      </c>
      <c r="Z3805" s="3" t="str">
        <f>IFERROR(VLOOKUP(A3805,'Pivot price tier by size'!$D$8:$M$2466,10,0),"")</f>
        <v/>
      </c>
      <c r="AA3805" s="3" t="str">
        <f>IFERROR(VLOOKUP(A3805,'Pivot category'!$B$8:$I$2191,8,0),"")</f>
        <v/>
      </c>
      <c r="AB3805" s="3" t="str">
        <f t="shared" si="59"/>
        <v>Bottom 5%</v>
      </c>
      <c r="AC3805"/>
      <c r="AD3805" s="3" t="s">
        <v>78</v>
      </c>
      <c r="AE3805" s="3" t="s">
        <v>78</v>
      </c>
    </row>
    <row r="3806" spans="1:31" hidden="1" x14ac:dyDescent="0.25">
      <c r="A3806" t="s">
        <v>7659</v>
      </c>
      <c r="B3806" t="s">
        <v>1683</v>
      </c>
      <c r="C3806" s="3" t="s">
        <v>36</v>
      </c>
      <c r="D3806" s="3" t="s">
        <v>4085</v>
      </c>
      <c r="E3806" s="3">
        <v>0</v>
      </c>
      <c r="F3806" s="3">
        <v>8000</v>
      </c>
      <c r="G3806" s="34">
        <v>32.99</v>
      </c>
      <c r="H3806" s="3" t="s">
        <v>27</v>
      </c>
      <c r="I3806" s="3" t="s">
        <v>21</v>
      </c>
      <c r="J3806" s="3" t="s">
        <v>8251</v>
      </c>
      <c r="K3806" s="3" t="s">
        <v>8273</v>
      </c>
      <c r="L3806" s="3" t="s">
        <v>68</v>
      </c>
      <c r="M3806" s="26" t="s">
        <v>13873</v>
      </c>
      <c r="N3806"/>
      <c r="O3806" s="3">
        <v>27</v>
      </c>
      <c r="P3806" s="34">
        <v>38924.9</v>
      </c>
      <c r="Q3806" s="34">
        <v>34425.42</v>
      </c>
      <c r="R3806" s="34">
        <v>4499.4799999999996</v>
      </c>
      <c r="S3806" s="36">
        <v>0.13</v>
      </c>
      <c r="T3806" s="34">
        <v>1441.6629629629631</v>
      </c>
      <c r="U3806" s="34">
        <v>515479.02</v>
      </c>
      <c r="V3806" s="34">
        <v>260245.75</v>
      </c>
      <c r="W3806" s="34">
        <v>255233.27</v>
      </c>
      <c r="X3806" s="36">
        <v>0.98</v>
      </c>
      <c r="Y3806" s="3" t="str">
        <f>IFERROR(VLOOKUP(A3806,'Pivot price tier'!$C$8:$L$2245,10,0),"")</f>
        <v/>
      </c>
      <c r="Z3806" s="3" t="str">
        <f>IFERROR(VLOOKUP(A3806,'Pivot price tier by size'!$D$8:$M$2466,10,0),"")</f>
        <v/>
      </c>
      <c r="AA3806" s="3" t="str">
        <f>IFERROR(VLOOKUP(A3806,'Pivot category'!$B$8:$I$2191,8,0),"")</f>
        <v/>
      </c>
      <c r="AB3806" s="3" t="str">
        <f t="shared" si="59"/>
        <v>Bottom 5%</v>
      </c>
      <c r="AC3806"/>
      <c r="AD3806" s="3" t="s">
        <v>16450</v>
      </c>
      <c r="AE3806" s="3" t="s">
        <v>14103</v>
      </c>
    </row>
    <row r="3807" spans="1:31" x14ac:dyDescent="0.25">
      <c r="A3807" t="s">
        <v>14923</v>
      </c>
      <c r="B3807" t="s">
        <v>10356</v>
      </c>
      <c r="C3807" s="3" t="s">
        <v>32</v>
      </c>
      <c r="D3807" s="3" t="s">
        <v>10286</v>
      </c>
      <c r="E3807" s="3" t="s">
        <v>5150</v>
      </c>
      <c r="F3807" s="3">
        <v>7000</v>
      </c>
      <c r="G3807" s="34">
        <v>36.99</v>
      </c>
      <c r="H3807" s="3" t="s">
        <v>12</v>
      </c>
      <c r="I3807" s="3" t="s">
        <v>23</v>
      </c>
      <c r="J3807" s="3" t="s">
        <v>8251</v>
      </c>
      <c r="K3807" s="3" t="s">
        <v>8252</v>
      </c>
      <c r="L3807" s="3" t="s">
        <v>68</v>
      </c>
      <c r="M3807" s="26" t="s">
        <v>13873</v>
      </c>
      <c r="N3807"/>
      <c r="O3807" s="3">
        <v>56</v>
      </c>
      <c r="P3807" s="34">
        <v>60589.53</v>
      </c>
      <c r="Q3807" s="34">
        <v>75002.210000000006</v>
      </c>
      <c r="R3807" s="34">
        <v>-14412.68</v>
      </c>
      <c r="S3807" s="36">
        <v>-0.19</v>
      </c>
      <c r="T3807" s="34">
        <v>1081.9558928571428</v>
      </c>
      <c r="U3807" s="34">
        <v>40597.43</v>
      </c>
      <c r="V3807" s="34">
        <v>56584.45</v>
      </c>
      <c r="W3807" s="34">
        <v>-15987.02</v>
      </c>
      <c r="X3807" s="36">
        <v>-0.28000000000000003</v>
      </c>
      <c r="Y3807" s="3" t="str">
        <f>IFERROR(VLOOKUP(A3807,'Pivot price tier'!$C$8:$L$2245,10,0),"")</f>
        <v xml:space="preserve"> </v>
      </c>
      <c r="Z3807" s="3" t="str">
        <f>IFERROR(VLOOKUP(A3807,'Pivot price tier by size'!$D$8:$M$2466,10,0),"")</f>
        <v xml:space="preserve"> </v>
      </c>
      <c r="AA3807" s="3" t="str">
        <f>IFERROR(VLOOKUP(A3807,'Pivot category'!$B$8:$I$2191,8,0),"")</f>
        <v xml:space="preserve"> </v>
      </c>
      <c r="AB3807" s="3" t="str">
        <f t="shared" si="59"/>
        <v/>
      </c>
      <c r="AC3807"/>
      <c r="AD3807" s="3" t="s">
        <v>11231</v>
      </c>
      <c r="AE3807" s="3" t="s">
        <v>14137</v>
      </c>
    </row>
    <row r="3808" spans="1:31" x14ac:dyDescent="0.25">
      <c r="A3808" t="s">
        <v>6038</v>
      </c>
      <c r="B3808" t="s">
        <v>1628</v>
      </c>
      <c r="C3808" s="3" t="s">
        <v>32</v>
      </c>
      <c r="D3808" s="3" t="s">
        <v>4030</v>
      </c>
      <c r="E3808" s="3">
        <v>0</v>
      </c>
      <c r="F3808" s="3">
        <v>7000</v>
      </c>
      <c r="G3808" s="34">
        <v>11.99</v>
      </c>
      <c r="H3808" s="3" t="s">
        <v>51</v>
      </c>
      <c r="I3808" s="3" t="s">
        <v>51</v>
      </c>
      <c r="J3808" s="3" t="s">
        <v>8251</v>
      </c>
      <c r="K3808" s="3" t="s">
        <v>8252</v>
      </c>
      <c r="L3808" s="3" t="s">
        <v>68</v>
      </c>
      <c r="M3808" s="26" t="s">
        <v>13873</v>
      </c>
      <c r="N3808"/>
      <c r="O3808" s="3">
        <v>153</v>
      </c>
      <c r="P3808" s="34">
        <v>106435.23</v>
      </c>
      <c r="Q3808" s="34">
        <v>110895.51</v>
      </c>
      <c r="R3808" s="34">
        <v>-4460.28</v>
      </c>
      <c r="S3808" s="36">
        <v>-0.04</v>
      </c>
      <c r="T3808" s="34">
        <v>695.65509803921566</v>
      </c>
      <c r="U3808" s="34">
        <v>30394.65</v>
      </c>
      <c r="V3808" s="34">
        <v>27037.45</v>
      </c>
      <c r="W3808" s="34">
        <v>3357.2</v>
      </c>
      <c r="X3808" s="36">
        <v>0.12</v>
      </c>
      <c r="Y3808" s="3" t="str">
        <f>IFERROR(VLOOKUP(A3808,'Pivot price tier'!$C$8:$L$2245,10,0),"")</f>
        <v xml:space="preserve"> </v>
      </c>
      <c r="Z3808" s="3" t="str">
        <f>IFERROR(VLOOKUP(A3808,'Pivot price tier by size'!$D$8:$M$2466,10,0),"")</f>
        <v xml:space="preserve"> </v>
      </c>
      <c r="AA3808" s="3" t="str">
        <f>IFERROR(VLOOKUP(A3808,'Pivot category'!$B$8:$I$2191,8,0),"")</f>
        <v xml:space="preserve"> </v>
      </c>
      <c r="AB3808" s="3" t="str">
        <f t="shared" si="59"/>
        <v/>
      </c>
      <c r="AC3808"/>
      <c r="AD3808" s="3" t="s">
        <v>16451</v>
      </c>
      <c r="AE3808" s="3" t="s">
        <v>14096</v>
      </c>
    </row>
    <row r="3809" spans="1:31" x14ac:dyDescent="0.25">
      <c r="A3809" t="s">
        <v>5867</v>
      </c>
      <c r="B3809" t="s">
        <v>1678</v>
      </c>
      <c r="C3809" s="3" t="s">
        <v>32</v>
      </c>
      <c r="D3809" s="3" t="s">
        <v>4080</v>
      </c>
      <c r="E3809" s="3">
        <v>0</v>
      </c>
      <c r="F3809" s="3">
        <v>7000</v>
      </c>
      <c r="G3809" s="34">
        <v>25.99</v>
      </c>
      <c r="H3809" s="3" t="s">
        <v>46</v>
      </c>
      <c r="I3809" s="3" t="s">
        <v>46</v>
      </c>
      <c r="J3809" s="3" t="s">
        <v>8251</v>
      </c>
      <c r="K3809" s="3" t="s">
        <v>8252</v>
      </c>
      <c r="L3809" s="3" t="s">
        <v>68</v>
      </c>
      <c r="M3809" s="26" t="s">
        <v>13873</v>
      </c>
      <c r="N3809"/>
      <c r="O3809" s="3">
        <v>132</v>
      </c>
      <c r="P3809" s="34">
        <v>65785.100000000006</v>
      </c>
      <c r="Q3809" s="34">
        <v>83897.61</v>
      </c>
      <c r="R3809" s="34">
        <v>-18112.509999999998</v>
      </c>
      <c r="S3809" s="36">
        <v>-0.22</v>
      </c>
      <c r="T3809" s="34">
        <v>498.37196969696976</v>
      </c>
      <c r="U3809" s="34">
        <v>92408.33</v>
      </c>
      <c r="V3809" s="34">
        <v>134334.69</v>
      </c>
      <c r="W3809" s="34">
        <v>-41926.36</v>
      </c>
      <c r="X3809" s="36">
        <v>-0.31</v>
      </c>
      <c r="Y3809" s="3" t="str">
        <f>IFERROR(VLOOKUP(A3809,'Pivot price tier'!$C$8:$L$2245,10,0),"")</f>
        <v xml:space="preserve"> </v>
      </c>
      <c r="Z3809" s="3" t="str">
        <f>IFERROR(VLOOKUP(A3809,'Pivot price tier by size'!$D$8:$M$2466,10,0),"")</f>
        <v xml:space="preserve"> </v>
      </c>
      <c r="AA3809" s="3" t="str">
        <f>IFERROR(VLOOKUP(A3809,'Pivot category'!$B$8:$I$2191,8,0),"")</f>
        <v xml:space="preserve"> </v>
      </c>
      <c r="AB3809" s="3" t="str">
        <f t="shared" si="59"/>
        <v/>
      </c>
      <c r="AC3809"/>
      <c r="AD3809" s="3" t="s">
        <v>16446</v>
      </c>
      <c r="AE3809" s="3" t="s">
        <v>14161</v>
      </c>
    </row>
    <row r="3810" spans="1:31" hidden="1" x14ac:dyDescent="0.25">
      <c r="A3810" t="s">
        <v>7658</v>
      </c>
      <c r="B3810" t="s">
        <v>1687</v>
      </c>
      <c r="C3810" s="3" t="s">
        <v>36</v>
      </c>
      <c r="D3810" s="3" t="s">
        <v>4089</v>
      </c>
      <c r="E3810" s="3">
        <v>0</v>
      </c>
      <c r="F3810" s="3">
        <v>8000</v>
      </c>
      <c r="G3810" s="34">
        <v>32.99</v>
      </c>
      <c r="H3810" s="3" t="s">
        <v>27</v>
      </c>
      <c r="I3810" s="3" t="s">
        <v>21</v>
      </c>
      <c r="J3810" s="3" t="s">
        <v>8251</v>
      </c>
      <c r="K3810" s="3" t="s">
        <v>8273</v>
      </c>
      <c r="L3810" s="3" t="s">
        <v>68</v>
      </c>
      <c r="M3810" s="26" t="s">
        <v>13873</v>
      </c>
      <c r="N3810"/>
      <c r="O3810" s="3">
        <v>21</v>
      </c>
      <c r="P3810" s="34">
        <v>23597.66</v>
      </c>
      <c r="Q3810" s="34">
        <v>27576.75</v>
      </c>
      <c r="R3810" s="34">
        <v>-3979.09</v>
      </c>
      <c r="S3810" s="36">
        <v>-0.14000000000000001</v>
      </c>
      <c r="T3810" s="34">
        <v>1123.6980952380952</v>
      </c>
      <c r="U3810" s="34">
        <v>47728.18</v>
      </c>
      <c r="V3810" s="34">
        <v>42635.61</v>
      </c>
      <c r="W3810" s="34">
        <v>5092.57</v>
      </c>
      <c r="X3810" s="36">
        <v>0.12</v>
      </c>
      <c r="Y3810" s="3" t="str">
        <f>IFERROR(VLOOKUP(A3810,'Pivot price tier'!$C$8:$L$2245,10,0),"")</f>
        <v/>
      </c>
      <c r="Z3810" s="3" t="str">
        <f>IFERROR(VLOOKUP(A3810,'Pivot price tier by size'!$D$8:$M$2466,10,0),"")</f>
        <v/>
      </c>
      <c r="AA3810" s="3" t="str">
        <f>IFERROR(VLOOKUP(A3810,'Pivot category'!$B$8:$I$2191,8,0),"")</f>
        <v/>
      </c>
      <c r="AB3810" s="3" t="str">
        <f t="shared" si="59"/>
        <v>Bottom 5%</v>
      </c>
      <c r="AC3810"/>
      <c r="AD3810" s="3" t="s">
        <v>16450</v>
      </c>
      <c r="AE3810" s="3" t="s">
        <v>14103</v>
      </c>
    </row>
    <row r="3811" spans="1:31" x14ac:dyDescent="0.25">
      <c r="A3811" t="s">
        <v>5866</v>
      </c>
      <c r="B3811" t="s">
        <v>1679</v>
      </c>
      <c r="C3811" s="3" t="s">
        <v>32</v>
      </c>
      <c r="D3811" s="3" t="s">
        <v>4081</v>
      </c>
      <c r="E3811" s="3">
        <v>0</v>
      </c>
      <c r="F3811" s="3">
        <v>7000</v>
      </c>
      <c r="G3811" s="34">
        <v>25.99</v>
      </c>
      <c r="H3811" s="3" t="s">
        <v>46</v>
      </c>
      <c r="I3811" s="3" t="s">
        <v>46</v>
      </c>
      <c r="J3811" s="3" t="s">
        <v>8251</v>
      </c>
      <c r="K3811" s="3" t="s">
        <v>8252</v>
      </c>
      <c r="L3811" s="3" t="s">
        <v>68</v>
      </c>
      <c r="M3811" s="26" t="s">
        <v>13873</v>
      </c>
      <c r="N3811"/>
      <c r="O3811" s="3">
        <v>139</v>
      </c>
      <c r="P3811" s="34">
        <v>56886.51</v>
      </c>
      <c r="Q3811" s="34">
        <v>65080.71</v>
      </c>
      <c r="R3811" s="34">
        <v>-8194.2000000000007</v>
      </c>
      <c r="S3811" s="36">
        <v>-0.13</v>
      </c>
      <c r="T3811" s="34">
        <v>409.25546762589931</v>
      </c>
      <c r="U3811" s="34">
        <v>69425.509999999995</v>
      </c>
      <c r="V3811" s="34">
        <v>79692.05</v>
      </c>
      <c r="W3811" s="34">
        <v>-10266.540000000001</v>
      </c>
      <c r="X3811" s="36">
        <v>-0.13</v>
      </c>
      <c r="Y3811" s="3" t="str">
        <f>IFERROR(VLOOKUP(A3811,'Pivot price tier'!$C$8:$L$2245,10,0),"")</f>
        <v xml:space="preserve"> </v>
      </c>
      <c r="Z3811" s="3" t="str">
        <f>IFERROR(VLOOKUP(A3811,'Pivot price tier by size'!$D$8:$M$2466,10,0),"")</f>
        <v xml:space="preserve"> </v>
      </c>
      <c r="AA3811" s="3" t="str">
        <f>IFERROR(VLOOKUP(A3811,'Pivot category'!$B$8:$I$2191,8,0),"")</f>
        <v xml:space="preserve"> </v>
      </c>
      <c r="AB3811" s="3" t="str">
        <f t="shared" si="59"/>
        <v/>
      </c>
      <c r="AC3811"/>
      <c r="AD3811" s="3" t="s">
        <v>16446</v>
      </c>
      <c r="AE3811" s="3" t="s">
        <v>14161</v>
      </c>
    </row>
    <row r="3812" spans="1:31" x14ac:dyDescent="0.25">
      <c r="A3812" t="s">
        <v>5865</v>
      </c>
      <c r="B3812" t="s">
        <v>1637</v>
      </c>
      <c r="C3812" s="3" t="s">
        <v>32</v>
      </c>
      <c r="D3812" s="3" t="s">
        <v>4039</v>
      </c>
      <c r="E3812" s="3" t="s">
        <v>5152</v>
      </c>
      <c r="F3812" s="3">
        <v>7000</v>
      </c>
      <c r="G3812" s="34">
        <v>89.99</v>
      </c>
      <c r="H3812" s="3" t="s">
        <v>12619</v>
      </c>
      <c r="I3812" s="3" t="s">
        <v>15</v>
      </c>
      <c r="J3812" s="3" t="s">
        <v>8251</v>
      </c>
      <c r="K3812" s="3" t="s">
        <v>8252</v>
      </c>
      <c r="L3812" s="3" t="s">
        <v>68</v>
      </c>
      <c r="M3812" s="26" t="s">
        <v>13873</v>
      </c>
      <c r="N3812"/>
      <c r="O3812" s="3">
        <v>89</v>
      </c>
      <c r="P3812" s="34">
        <v>89409.79</v>
      </c>
      <c r="Q3812" s="34">
        <v>83326.080000000002</v>
      </c>
      <c r="R3812" s="34">
        <v>6083.71</v>
      </c>
      <c r="S3812" s="36">
        <v>7.0000000000000007E-2</v>
      </c>
      <c r="T3812" s="34">
        <v>1004.6043820224718</v>
      </c>
      <c r="U3812" s="34">
        <v>62832.89</v>
      </c>
      <c r="V3812" s="34">
        <v>60173.58</v>
      </c>
      <c r="W3812" s="34">
        <v>2659.31</v>
      </c>
      <c r="X3812" s="36">
        <v>0.04</v>
      </c>
      <c r="Y3812" s="3" t="str">
        <f>IFERROR(VLOOKUP(A3812,'Pivot price tier'!$C$8:$L$2245,10,0),"")</f>
        <v xml:space="preserve"> </v>
      </c>
      <c r="Z3812" s="3" t="str">
        <f>IFERROR(VLOOKUP(A3812,'Pivot price tier by size'!$D$8:$M$2466,10,0),"")</f>
        <v xml:space="preserve"> </v>
      </c>
      <c r="AA3812" s="3" t="str">
        <f>IFERROR(VLOOKUP(A3812,'Pivot category'!$B$8:$I$2191,8,0),"")</f>
        <v xml:space="preserve"> </v>
      </c>
      <c r="AB3812" s="3" t="str">
        <f t="shared" si="59"/>
        <v/>
      </c>
      <c r="AC3812"/>
      <c r="AD3812" s="3" t="s">
        <v>16452</v>
      </c>
      <c r="AE3812" s="3" t="s">
        <v>16455</v>
      </c>
    </row>
    <row r="3813" spans="1:31" x14ac:dyDescent="0.25">
      <c r="A3813" t="s">
        <v>7746</v>
      </c>
      <c r="B3813" t="s">
        <v>1643</v>
      </c>
      <c r="C3813" s="3" t="s">
        <v>38</v>
      </c>
      <c r="D3813" s="3" t="s">
        <v>4045</v>
      </c>
      <c r="E3813" s="3" t="s">
        <v>5150</v>
      </c>
      <c r="F3813" s="3">
        <v>7000</v>
      </c>
      <c r="G3813" s="34">
        <v>19.989999999999998</v>
      </c>
      <c r="H3813" s="3" t="s">
        <v>12</v>
      </c>
      <c r="I3813" s="3" t="s">
        <v>13</v>
      </c>
      <c r="J3813" s="3" t="s">
        <v>8251</v>
      </c>
      <c r="K3813" s="3" t="s">
        <v>8252</v>
      </c>
      <c r="L3813" s="3" t="s">
        <v>68</v>
      </c>
      <c r="M3813" s="26" t="s">
        <v>13873</v>
      </c>
      <c r="N3813"/>
      <c r="O3813" s="3">
        <v>151</v>
      </c>
      <c r="P3813" s="34">
        <v>249335.27</v>
      </c>
      <c r="Q3813" s="34">
        <v>251534.17</v>
      </c>
      <c r="R3813" s="34">
        <v>-2198.9</v>
      </c>
      <c r="S3813" s="36">
        <v>-0.01</v>
      </c>
      <c r="T3813" s="34">
        <v>1651.2269536423839</v>
      </c>
      <c r="U3813" s="34">
        <v>56751.61</v>
      </c>
      <c r="V3813" s="34">
        <v>58690.64</v>
      </c>
      <c r="W3813" s="34">
        <v>-1939.03</v>
      </c>
      <c r="X3813" s="36">
        <v>-0.03</v>
      </c>
      <c r="Y3813" s="3" t="str">
        <f>IFERROR(VLOOKUP(A3813,'Pivot price tier'!$C$8:$L$2245,10,0),"")</f>
        <v xml:space="preserve"> </v>
      </c>
      <c r="Z3813" s="3" t="str">
        <f>IFERROR(VLOOKUP(A3813,'Pivot price tier by size'!$D$8:$M$2466,10,0),"")</f>
        <v xml:space="preserve"> </v>
      </c>
      <c r="AA3813" s="3" t="str">
        <f>IFERROR(VLOOKUP(A3813,'Pivot category'!$B$8:$I$2191,8,0),"")</f>
        <v xml:space="preserve"> </v>
      </c>
      <c r="AB3813" s="3" t="str">
        <f t="shared" si="59"/>
        <v/>
      </c>
      <c r="AC3813"/>
      <c r="AD3813" s="3" t="s">
        <v>16446</v>
      </c>
      <c r="AE3813" s="3" t="s">
        <v>14094</v>
      </c>
    </row>
    <row r="3814" spans="1:31" hidden="1" x14ac:dyDescent="0.25">
      <c r="A3814" t="s">
        <v>5570</v>
      </c>
      <c r="B3814" t="s">
        <v>1540</v>
      </c>
      <c r="C3814" s="3" t="s">
        <v>32</v>
      </c>
      <c r="D3814" s="3" t="s">
        <v>3934</v>
      </c>
      <c r="E3814" s="3">
        <v>0</v>
      </c>
      <c r="F3814" s="3">
        <v>1000</v>
      </c>
      <c r="G3814" s="34">
        <v>13.79</v>
      </c>
      <c r="H3814" s="3" t="s">
        <v>46</v>
      </c>
      <c r="I3814" s="3" t="s">
        <v>46</v>
      </c>
      <c r="J3814" s="3" t="s">
        <v>8256</v>
      </c>
      <c r="K3814" s="3" t="s">
        <v>8252</v>
      </c>
      <c r="L3814" s="3" t="s">
        <v>8255</v>
      </c>
      <c r="M3814" s="26" t="s">
        <v>13873</v>
      </c>
      <c r="N3814"/>
      <c r="O3814" s="3">
        <v>22</v>
      </c>
      <c r="P3814" s="34">
        <v>10600.46</v>
      </c>
      <c r="Q3814" s="34">
        <v>18851.25</v>
      </c>
      <c r="R3814" s="34">
        <v>-8250.7900000000009</v>
      </c>
      <c r="S3814" s="36">
        <v>-0.44</v>
      </c>
      <c r="T3814" s="34">
        <v>481.83909090909088</v>
      </c>
      <c r="U3814" s="34">
        <v>2648.04</v>
      </c>
      <c r="V3814" s="34">
        <v>6782.9</v>
      </c>
      <c r="W3814" s="34">
        <v>-4134.8599999999997</v>
      </c>
      <c r="X3814" s="36">
        <v>-0.61</v>
      </c>
      <c r="Y3814" s="3" t="str">
        <f>IFERROR(VLOOKUP(A3814,'Pivot price tier'!$C$8:$L$2245,10,0),"")</f>
        <v/>
      </c>
      <c r="Z3814" s="3" t="str">
        <f>IFERROR(VLOOKUP(A3814,'Pivot price tier by size'!$D$8:$M$2466,10,0),"")</f>
        <v/>
      </c>
      <c r="AA3814" s="3" t="str">
        <f>IFERROR(VLOOKUP(A3814,'Pivot category'!$B$8:$I$2191,8,0),"")</f>
        <v/>
      </c>
      <c r="AB3814" s="3" t="str">
        <f t="shared" si="59"/>
        <v>Bottom 5%</v>
      </c>
      <c r="AC3814"/>
      <c r="AD3814" s="3" t="s">
        <v>16449</v>
      </c>
      <c r="AE3814" s="3" t="s">
        <v>14138</v>
      </c>
    </row>
    <row r="3815" spans="1:31" hidden="1" x14ac:dyDescent="0.25">
      <c r="A3815" t="s">
        <v>10480</v>
      </c>
      <c r="B3815" t="s">
        <v>10481</v>
      </c>
      <c r="C3815" s="3" t="s">
        <v>32</v>
      </c>
      <c r="D3815" s="3" t="s">
        <v>10383</v>
      </c>
      <c r="E3815" s="3" t="s">
        <v>5150</v>
      </c>
      <c r="F3815" s="3">
        <v>7000</v>
      </c>
      <c r="G3815" s="34">
        <v>15.59</v>
      </c>
      <c r="H3815" s="3" t="s">
        <v>30</v>
      </c>
      <c r="I3815" s="3" t="s">
        <v>19</v>
      </c>
      <c r="J3815" s="3" t="s">
        <v>8256</v>
      </c>
      <c r="K3815" s="3" t="s">
        <v>8252</v>
      </c>
      <c r="L3815" s="3" t="s">
        <v>8255</v>
      </c>
      <c r="M3815" s="26" t="s">
        <v>13873</v>
      </c>
      <c r="N3815"/>
      <c r="O3815" s="3" t="s">
        <v>78</v>
      </c>
      <c r="P3815" s="34">
        <v>576.83000000000004</v>
      </c>
      <c r="Q3815" s="34">
        <v>1146.0999999999999</v>
      </c>
      <c r="R3815" s="34">
        <v>-569.27</v>
      </c>
      <c r="S3815" s="36">
        <v>-0.5</v>
      </c>
      <c r="T3815" s="34" t="s">
        <v>78</v>
      </c>
      <c r="U3815" s="34">
        <v>15.59</v>
      </c>
      <c r="V3815" s="34">
        <v>301.48</v>
      </c>
      <c r="W3815" s="34">
        <v>-285.89</v>
      </c>
      <c r="X3815" s="36">
        <v>-0.95</v>
      </c>
      <c r="Y3815" s="3" t="str">
        <f>IFERROR(VLOOKUP(A3815,'Pivot price tier'!$C$8:$L$2245,10,0),"")</f>
        <v/>
      </c>
      <c r="Z3815" s="3" t="str">
        <f>IFERROR(VLOOKUP(A3815,'Pivot price tier by size'!$D$8:$M$2466,10,0),"")</f>
        <v/>
      </c>
      <c r="AA3815" s="3" t="str">
        <f>IFERROR(VLOOKUP(A3815,'Pivot category'!$B$8:$I$2191,8,0),"")</f>
        <v/>
      </c>
      <c r="AB3815" s="3" t="str">
        <f t="shared" si="59"/>
        <v>Bottom 5%</v>
      </c>
      <c r="AC3815"/>
      <c r="AD3815" s="3" t="s">
        <v>16446</v>
      </c>
      <c r="AE3815" s="3" t="s">
        <v>16578</v>
      </c>
    </row>
    <row r="3816" spans="1:31" hidden="1" x14ac:dyDescent="0.25">
      <c r="A3816" t="s">
        <v>7384</v>
      </c>
      <c r="B3816" t="s">
        <v>7383</v>
      </c>
      <c r="C3816" s="3" t="s">
        <v>69</v>
      </c>
      <c r="D3816" s="3" t="s">
        <v>8211</v>
      </c>
      <c r="E3816" s="3">
        <v>0</v>
      </c>
      <c r="F3816" s="3">
        <v>7000</v>
      </c>
      <c r="G3816" s="34">
        <v>1.79</v>
      </c>
      <c r="H3816" s="3" t="s">
        <v>46</v>
      </c>
      <c r="I3816" s="3" t="s">
        <v>70</v>
      </c>
      <c r="J3816" s="3" t="s">
        <v>8256</v>
      </c>
      <c r="K3816" s="3" t="s">
        <v>8252</v>
      </c>
      <c r="L3816" s="3" t="s">
        <v>8255</v>
      </c>
      <c r="M3816" s="26" t="s">
        <v>13873</v>
      </c>
      <c r="N3816"/>
      <c r="O3816" s="3">
        <v>3</v>
      </c>
      <c r="P3816" s="34">
        <v>1689.76</v>
      </c>
      <c r="Q3816" s="34">
        <v>14664.15</v>
      </c>
      <c r="R3816" s="34">
        <v>-12974.39</v>
      </c>
      <c r="S3816" s="36">
        <v>-0.88</v>
      </c>
      <c r="T3816" s="34">
        <v>563.25333333333333</v>
      </c>
      <c r="U3816" s="34">
        <v>674.83</v>
      </c>
      <c r="V3816" s="34">
        <v>11707.81</v>
      </c>
      <c r="W3816" s="34">
        <v>-11032.98</v>
      </c>
      <c r="X3816" s="36">
        <v>-0.94</v>
      </c>
      <c r="Y3816" s="3" t="str">
        <f>IFERROR(VLOOKUP(A3816,'Pivot price tier'!$C$8:$L$2245,10,0),"")</f>
        <v/>
      </c>
      <c r="Z3816" s="3" t="str">
        <f>IFERROR(VLOOKUP(A3816,'Pivot price tier by size'!$D$8:$M$2466,10,0),"")</f>
        <v/>
      </c>
      <c r="AA3816" s="3" t="str">
        <f>IFERROR(VLOOKUP(A3816,'Pivot category'!$B$8:$I$2191,8,0),"")</f>
        <v/>
      </c>
      <c r="AB3816" s="3" t="str">
        <f t="shared" si="59"/>
        <v>Bottom 5%</v>
      </c>
      <c r="AC3816"/>
      <c r="AD3816" s="3" t="s">
        <v>16449</v>
      </c>
      <c r="AE3816" s="3" t="s">
        <v>14138</v>
      </c>
    </row>
    <row r="3817" spans="1:31" hidden="1" x14ac:dyDescent="0.25">
      <c r="A3817" t="s">
        <v>8873</v>
      </c>
      <c r="B3817" t="s">
        <v>8872</v>
      </c>
      <c r="C3817" s="3" t="s">
        <v>32</v>
      </c>
      <c r="D3817" s="3" t="s">
        <v>8648</v>
      </c>
      <c r="E3817" s="3">
        <v>0</v>
      </c>
      <c r="F3817" s="3">
        <v>7000</v>
      </c>
      <c r="G3817" s="34">
        <v>22.99</v>
      </c>
      <c r="H3817" s="3" t="s">
        <v>46</v>
      </c>
      <c r="I3817" s="3" t="s">
        <v>46</v>
      </c>
      <c r="J3817" s="3" t="s">
        <v>8256</v>
      </c>
      <c r="K3817" s="3" t="s">
        <v>8258</v>
      </c>
      <c r="L3817" s="3" t="s">
        <v>8254</v>
      </c>
      <c r="M3817" s="26" t="s">
        <v>13873</v>
      </c>
      <c r="N3817"/>
      <c r="O3817" s="3">
        <v>12</v>
      </c>
      <c r="P3817" s="34">
        <v>1034.55</v>
      </c>
      <c r="Q3817" s="34">
        <v>3349.53</v>
      </c>
      <c r="R3817" s="34">
        <v>-2314.98</v>
      </c>
      <c r="S3817" s="36">
        <v>-0.69</v>
      </c>
      <c r="T3817" s="34">
        <v>86.212499999999991</v>
      </c>
      <c r="U3817" s="34">
        <v>0</v>
      </c>
      <c r="V3817" s="34">
        <v>3080.66</v>
      </c>
      <c r="W3817" s="34">
        <v>-3080.66</v>
      </c>
      <c r="X3817" s="36">
        <v>-1</v>
      </c>
      <c r="Y3817" s="3" t="str">
        <f>IFERROR(VLOOKUP(A3817,'Pivot price tier'!$C$8:$L$2245,10,0),"")</f>
        <v/>
      </c>
      <c r="Z3817" s="3" t="str">
        <f>IFERROR(VLOOKUP(A3817,'Pivot price tier by size'!$D$8:$M$2466,10,0),"")</f>
        <v/>
      </c>
      <c r="AA3817" s="3" t="str">
        <f>IFERROR(VLOOKUP(A3817,'Pivot category'!$B$8:$I$2191,8,0),"")</f>
        <v/>
      </c>
      <c r="AB3817" s="3" t="str">
        <f t="shared" si="59"/>
        <v>Bottom 5%</v>
      </c>
      <c r="AC3817"/>
      <c r="AD3817" s="3" t="s">
        <v>16449</v>
      </c>
      <c r="AE3817" s="3" t="s">
        <v>14138</v>
      </c>
    </row>
    <row r="3818" spans="1:31" hidden="1" x14ac:dyDescent="0.25">
      <c r="A3818" t="s">
        <v>12802</v>
      </c>
      <c r="B3818" t="s">
        <v>7385</v>
      </c>
      <c r="C3818" s="3" t="s">
        <v>69</v>
      </c>
      <c r="D3818" s="3" t="s">
        <v>8212</v>
      </c>
      <c r="E3818" s="3">
        <v>0</v>
      </c>
      <c r="F3818" s="3">
        <v>7000</v>
      </c>
      <c r="G3818" s="34">
        <v>1.79</v>
      </c>
      <c r="H3818" s="3" t="s">
        <v>46</v>
      </c>
      <c r="I3818" s="3" t="s">
        <v>70</v>
      </c>
      <c r="J3818" s="3" t="s">
        <v>8256</v>
      </c>
      <c r="K3818" s="3" t="s">
        <v>8252</v>
      </c>
      <c r="L3818" s="3" t="s">
        <v>8255</v>
      </c>
      <c r="M3818" s="26" t="s">
        <v>13873</v>
      </c>
      <c r="N3818"/>
      <c r="O3818" s="3">
        <v>4</v>
      </c>
      <c r="P3818" s="34">
        <v>82.34</v>
      </c>
      <c r="Q3818" s="34">
        <v>785.81</v>
      </c>
      <c r="R3818" s="34">
        <v>-703.47</v>
      </c>
      <c r="S3818" s="36">
        <v>-0.9</v>
      </c>
      <c r="T3818" s="34">
        <v>20.585000000000001</v>
      </c>
      <c r="U3818" s="34">
        <v>10.74</v>
      </c>
      <c r="V3818" s="34">
        <v>21.48</v>
      </c>
      <c r="W3818" s="34">
        <v>-10.74</v>
      </c>
      <c r="X3818" s="36">
        <v>-0.5</v>
      </c>
      <c r="Y3818" s="3" t="str">
        <f>IFERROR(VLOOKUP(A3818,'Pivot price tier'!$C$8:$L$2245,10,0),"")</f>
        <v/>
      </c>
      <c r="Z3818" s="3" t="str">
        <f>IFERROR(VLOOKUP(A3818,'Pivot price tier by size'!$D$8:$M$2466,10,0),"")</f>
        <v/>
      </c>
      <c r="AA3818" s="3" t="str">
        <f>IFERROR(VLOOKUP(A3818,'Pivot category'!$B$8:$I$2191,8,0),"")</f>
        <v/>
      </c>
      <c r="AB3818" s="3" t="str">
        <f t="shared" si="59"/>
        <v>Bottom 5%</v>
      </c>
      <c r="AC3818"/>
      <c r="AD3818" s="3" t="s">
        <v>16449</v>
      </c>
      <c r="AE3818" s="3" t="s">
        <v>14138</v>
      </c>
    </row>
    <row r="3819" spans="1:31" hidden="1" x14ac:dyDescent="0.25">
      <c r="A3819" t="s">
        <v>12165</v>
      </c>
      <c r="B3819" t="s">
        <v>12166</v>
      </c>
      <c r="C3819" s="3" t="s">
        <v>73</v>
      </c>
      <c r="D3819" s="3" t="s">
        <v>12002</v>
      </c>
      <c r="E3819" s="3">
        <v>0</v>
      </c>
      <c r="F3819" s="3">
        <v>70000</v>
      </c>
      <c r="G3819" s="34">
        <v>9.59</v>
      </c>
      <c r="H3819" s="3" t="s">
        <v>8334</v>
      </c>
      <c r="I3819" s="3" t="s">
        <v>12340</v>
      </c>
      <c r="J3819" s="3" t="s">
        <v>8256</v>
      </c>
      <c r="K3819" s="3" t="s">
        <v>8252</v>
      </c>
      <c r="L3819" s="3" t="s">
        <v>8255</v>
      </c>
      <c r="M3819" s="26">
        <v>45231</v>
      </c>
      <c r="N3819"/>
      <c r="O3819" s="3">
        <v>13</v>
      </c>
      <c r="P3819" s="34">
        <v>9231.89</v>
      </c>
      <c r="Q3819" s="34">
        <v>6635.85</v>
      </c>
      <c r="R3819" s="34">
        <v>2596.04</v>
      </c>
      <c r="S3819" s="36">
        <v>0.39</v>
      </c>
      <c r="T3819" s="34">
        <v>710.14538461538461</v>
      </c>
      <c r="U3819" s="34">
        <v>13587.89</v>
      </c>
      <c r="V3819" s="34">
        <v>12855.96</v>
      </c>
      <c r="W3819" s="34">
        <v>731.93</v>
      </c>
      <c r="X3819" s="36">
        <v>0.06</v>
      </c>
      <c r="Y3819" s="3" t="str">
        <f>IFERROR(VLOOKUP(A3819,'Pivot price tier'!$C$8:$L$2245,10,0),"")</f>
        <v/>
      </c>
      <c r="Z3819" s="3" t="str">
        <f>IFERROR(VLOOKUP(A3819,'Pivot price tier by size'!$D$8:$M$2466,10,0),"")</f>
        <v/>
      </c>
      <c r="AA3819" s="3" t="str">
        <f>IFERROR(VLOOKUP(A3819,'Pivot category'!$B$8:$I$2191,8,0),"")</f>
        <v/>
      </c>
      <c r="AB3819" s="3" t="str">
        <f t="shared" si="59"/>
        <v>Bottom 5%</v>
      </c>
      <c r="AC3819"/>
      <c r="AD3819" s="3" t="s">
        <v>11231</v>
      </c>
      <c r="AE3819" s="3" t="s">
        <v>16496</v>
      </c>
    </row>
    <row r="3820" spans="1:31" hidden="1" x14ac:dyDescent="0.25">
      <c r="A3820" t="s">
        <v>8487</v>
      </c>
      <c r="B3820" t="s">
        <v>8022</v>
      </c>
      <c r="C3820" s="3" t="s">
        <v>73</v>
      </c>
      <c r="D3820" s="3" t="s">
        <v>8237</v>
      </c>
      <c r="E3820" s="3">
        <v>0</v>
      </c>
      <c r="F3820" s="3">
        <v>7000</v>
      </c>
      <c r="G3820" s="34">
        <v>5.99</v>
      </c>
      <c r="H3820" s="3" t="s">
        <v>8334</v>
      </c>
      <c r="I3820" s="3" t="s">
        <v>12340</v>
      </c>
      <c r="J3820" s="3" t="s">
        <v>8256</v>
      </c>
      <c r="K3820" s="3" t="s">
        <v>8252</v>
      </c>
      <c r="L3820" s="3" t="s">
        <v>8257</v>
      </c>
      <c r="M3820" s="26" t="s">
        <v>13873</v>
      </c>
      <c r="N3820"/>
      <c r="O3820" s="3" t="s">
        <v>78</v>
      </c>
      <c r="P3820" s="34">
        <v>29.95</v>
      </c>
      <c r="Q3820" s="34">
        <v>47.92</v>
      </c>
      <c r="R3820" s="34">
        <v>-17.97</v>
      </c>
      <c r="S3820" s="36">
        <v>-0.38</v>
      </c>
      <c r="T3820" s="34" t="s">
        <v>78</v>
      </c>
      <c r="U3820" s="34" t="s">
        <v>78</v>
      </c>
      <c r="V3820" s="34" t="s">
        <v>78</v>
      </c>
      <c r="W3820" s="34" t="s">
        <v>78</v>
      </c>
      <c r="X3820" s="36" t="s">
        <v>78</v>
      </c>
      <c r="Y3820" s="3" t="str">
        <f>IFERROR(VLOOKUP(A3820,'Pivot price tier'!$C$8:$L$2245,10,0),"")</f>
        <v/>
      </c>
      <c r="Z3820" s="3" t="str">
        <f>IFERROR(VLOOKUP(A3820,'Pivot price tier by size'!$D$8:$M$2466,10,0),"")</f>
        <v/>
      </c>
      <c r="AA3820" s="3" t="str">
        <f>IFERROR(VLOOKUP(A3820,'Pivot category'!$B$8:$I$2191,8,0),"")</f>
        <v/>
      </c>
      <c r="AB3820" s="3" t="str">
        <f t="shared" si="59"/>
        <v>Bottom 5%</v>
      </c>
      <c r="AC3820"/>
      <c r="AD3820" s="3" t="s">
        <v>11231</v>
      </c>
      <c r="AE3820" s="3" t="s">
        <v>16496</v>
      </c>
    </row>
    <row r="3821" spans="1:31" hidden="1" x14ac:dyDescent="0.25">
      <c r="A3821" t="s">
        <v>8491</v>
      </c>
      <c r="B3821" t="s">
        <v>8021</v>
      </c>
      <c r="C3821" s="3" t="s">
        <v>73</v>
      </c>
      <c r="D3821" s="3" t="s">
        <v>8236</v>
      </c>
      <c r="E3821" s="3">
        <v>0</v>
      </c>
      <c r="F3821" s="3">
        <v>7000</v>
      </c>
      <c r="G3821" s="34">
        <v>1.79</v>
      </c>
      <c r="H3821" s="3" t="s">
        <v>8334</v>
      </c>
      <c r="I3821" s="3" t="s">
        <v>12340</v>
      </c>
      <c r="J3821" s="3" t="s">
        <v>8256</v>
      </c>
      <c r="K3821" s="3" t="s">
        <v>8252</v>
      </c>
      <c r="L3821" s="3" t="s">
        <v>8255</v>
      </c>
      <c r="M3821" s="26" t="s">
        <v>13873</v>
      </c>
      <c r="N3821"/>
      <c r="O3821" s="3" t="s">
        <v>78</v>
      </c>
      <c r="P3821" s="34">
        <v>28.64</v>
      </c>
      <c r="Q3821" s="34">
        <v>8.9700000000000006</v>
      </c>
      <c r="R3821" s="34">
        <v>19.670000000000002</v>
      </c>
      <c r="S3821" s="36">
        <v>2.19</v>
      </c>
      <c r="T3821" s="34" t="s">
        <v>78</v>
      </c>
      <c r="U3821" s="34">
        <v>-21.48</v>
      </c>
      <c r="V3821" s="34">
        <v>0</v>
      </c>
      <c r="W3821" s="34">
        <v>-21.48</v>
      </c>
      <c r="X3821" s="36">
        <v>0</v>
      </c>
      <c r="Y3821" s="3" t="str">
        <f>IFERROR(VLOOKUP(A3821,'Pivot price tier'!$C$8:$L$2245,10,0),"")</f>
        <v/>
      </c>
      <c r="Z3821" s="3" t="str">
        <f>IFERROR(VLOOKUP(A3821,'Pivot price tier by size'!$D$8:$M$2466,10,0),"")</f>
        <v/>
      </c>
      <c r="AA3821" s="3" t="str">
        <f>IFERROR(VLOOKUP(A3821,'Pivot category'!$B$8:$I$2191,8,0),"")</f>
        <v/>
      </c>
      <c r="AB3821" s="3" t="str">
        <f t="shared" si="59"/>
        <v>Bottom 5%</v>
      </c>
      <c r="AC3821"/>
      <c r="AD3821" s="3" t="s">
        <v>11231</v>
      </c>
      <c r="AE3821" s="3" t="s">
        <v>16496</v>
      </c>
    </row>
    <row r="3822" spans="1:31" hidden="1" x14ac:dyDescent="0.25">
      <c r="A3822" t="s">
        <v>9753</v>
      </c>
      <c r="B3822" t="s">
        <v>9754</v>
      </c>
      <c r="C3822" s="3" t="s">
        <v>73</v>
      </c>
      <c r="D3822" s="3" t="s">
        <v>9691</v>
      </c>
      <c r="E3822" s="3">
        <v>0</v>
      </c>
      <c r="F3822" s="3">
        <v>7000</v>
      </c>
      <c r="G3822" s="34">
        <v>5.99</v>
      </c>
      <c r="H3822" s="3" t="s">
        <v>8334</v>
      </c>
      <c r="I3822" s="3" t="s">
        <v>12340</v>
      </c>
      <c r="J3822" s="3" t="s">
        <v>8256</v>
      </c>
      <c r="K3822" s="3" t="s">
        <v>8252</v>
      </c>
      <c r="L3822" s="3" t="s">
        <v>8257</v>
      </c>
      <c r="M3822" s="26" t="s">
        <v>13873</v>
      </c>
      <c r="N3822"/>
      <c r="O3822" s="3" t="s">
        <v>78</v>
      </c>
      <c r="P3822" s="34">
        <v>29.95</v>
      </c>
      <c r="Q3822" s="34">
        <v>1264.2</v>
      </c>
      <c r="R3822" s="34">
        <v>-1234.25</v>
      </c>
      <c r="S3822" s="36">
        <v>-0.98</v>
      </c>
      <c r="T3822" s="34" t="s">
        <v>78</v>
      </c>
      <c r="U3822" s="34">
        <v>0</v>
      </c>
      <c r="V3822" s="34">
        <v>564.33000000000004</v>
      </c>
      <c r="W3822" s="34">
        <v>-564.33000000000004</v>
      </c>
      <c r="X3822" s="36">
        <v>-1</v>
      </c>
      <c r="Y3822" s="3" t="str">
        <f>IFERROR(VLOOKUP(A3822,'Pivot price tier'!$C$8:$L$2245,10,0),"")</f>
        <v/>
      </c>
      <c r="Z3822" s="3" t="str">
        <f>IFERROR(VLOOKUP(A3822,'Pivot price tier by size'!$D$8:$M$2466,10,0),"")</f>
        <v/>
      </c>
      <c r="AA3822" s="3" t="str">
        <f>IFERROR(VLOOKUP(A3822,'Pivot category'!$B$8:$I$2191,8,0),"")</f>
        <v/>
      </c>
      <c r="AB3822" s="3" t="str">
        <f t="shared" si="59"/>
        <v>Bottom 5%</v>
      </c>
      <c r="AC3822"/>
      <c r="AD3822" s="3" t="s">
        <v>11231</v>
      </c>
      <c r="AE3822" s="3" t="s">
        <v>16496</v>
      </c>
    </row>
    <row r="3823" spans="1:31" hidden="1" x14ac:dyDescent="0.25">
      <c r="A3823" t="s">
        <v>8480</v>
      </c>
      <c r="B3823" t="s">
        <v>8025</v>
      </c>
      <c r="C3823" s="3" t="s">
        <v>73</v>
      </c>
      <c r="D3823" s="3" t="s">
        <v>5425</v>
      </c>
      <c r="E3823" s="3">
        <v>0</v>
      </c>
      <c r="F3823" s="3">
        <v>7000</v>
      </c>
      <c r="G3823" s="34">
        <v>5.99</v>
      </c>
      <c r="H3823" s="3" t="s">
        <v>8334</v>
      </c>
      <c r="I3823" s="3" t="s">
        <v>12340</v>
      </c>
      <c r="J3823" s="3" t="s">
        <v>8253</v>
      </c>
      <c r="K3823" s="3" t="s">
        <v>8252</v>
      </c>
      <c r="L3823" s="3" t="s">
        <v>8257</v>
      </c>
      <c r="M3823" s="26" t="s">
        <v>13873</v>
      </c>
      <c r="N3823"/>
      <c r="O3823" s="3" t="s">
        <v>78</v>
      </c>
      <c r="P3823" s="34"/>
      <c r="Q3823" s="34">
        <v>77.87</v>
      </c>
      <c r="R3823" s="34">
        <v>-77.87</v>
      </c>
      <c r="S3823" s="36">
        <v>-1</v>
      </c>
      <c r="T3823" s="34" t="s">
        <v>78</v>
      </c>
      <c r="U3823" s="34" t="s">
        <v>78</v>
      </c>
      <c r="V3823" s="34" t="s">
        <v>78</v>
      </c>
      <c r="W3823" s="34" t="s">
        <v>78</v>
      </c>
      <c r="X3823" s="36" t="s">
        <v>78</v>
      </c>
      <c r="Y3823" s="3" t="str">
        <f>IFERROR(VLOOKUP(A3823,'Pivot price tier'!$C$8:$L$2245,10,0),"")</f>
        <v/>
      </c>
      <c r="Z3823" s="3" t="str">
        <f>IFERROR(VLOOKUP(A3823,'Pivot price tier by size'!$D$8:$M$2466,10,0),"")</f>
        <v/>
      </c>
      <c r="AA3823" s="3" t="str">
        <f>IFERROR(VLOOKUP(A3823,'Pivot category'!$B$8:$I$2191,8,0),"")</f>
        <v/>
      </c>
      <c r="AB3823" s="3" t="str">
        <f t="shared" si="59"/>
        <v>Bottom 5%</v>
      </c>
      <c r="AC3823"/>
      <c r="AD3823" s="3" t="s">
        <v>11231</v>
      </c>
      <c r="AE3823" s="3" t="s">
        <v>16496</v>
      </c>
    </row>
    <row r="3824" spans="1:31" hidden="1" x14ac:dyDescent="0.25">
      <c r="A3824" t="s">
        <v>10561</v>
      </c>
      <c r="B3824" t="s">
        <v>10562</v>
      </c>
      <c r="C3824" s="3" t="s">
        <v>73</v>
      </c>
      <c r="D3824" s="3" t="s">
        <v>10400</v>
      </c>
      <c r="E3824" s="3">
        <v>0</v>
      </c>
      <c r="F3824" s="3">
        <v>7000</v>
      </c>
      <c r="G3824" s="34">
        <v>9.59</v>
      </c>
      <c r="H3824" s="3" t="s">
        <v>8334</v>
      </c>
      <c r="I3824" s="3" t="s">
        <v>12340</v>
      </c>
      <c r="J3824" s="3" t="s">
        <v>8256</v>
      </c>
      <c r="K3824" s="3" t="s">
        <v>8252</v>
      </c>
      <c r="L3824" s="3" t="s">
        <v>8255</v>
      </c>
      <c r="M3824" s="26" t="s">
        <v>13873</v>
      </c>
      <c r="N3824"/>
      <c r="O3824" s="3">
        <v>4</v>
      </c>
      <c r="P3824" s="34">
        <v>3427.26</v>
      </c>
      <c r="Q3824" s="34">
        <v>9162.27</v>
      </c>
      <c r="R3824" s="34">
        <v>-5735.01</v>
      </c>
      <c r="S3824" s="36">
        <v>-0.63</v>
      </c>
      <c r="T3824" s="34">
        <v>856.81500000000005</v>
      </c>
      <c r="U3824" s="34">
        <v>2174.48</v>
      </c>
      <c r="V3824" s="34">
        <v>5932.29</v>
      </c>
      <c r="W3824" s="34">
        <v>-3757.81</v>
      </c>
      <c r="X3824" s="36">
        <v>-0.63</v>
      </c>
      <c r="Y3824" s="3" t="str">
        <f>IFERROR(VLOOKUP(A3824,'Pivot price tier'!$C$8:$L$2245,10,0),"")</f>
        <v/>
      </c>
      <c r="Z3824" s="3" t="str">
        <f>IFERROR(VLOOKUP(A3824,'Pivot price tier by size'!$D$8:$M$2466,10,0),"")</f>
        <v/>
      </c>
      <c r="AA3824" s="3" t="str">
        <f>IFERROR(VLOOKUP(A3824,'Pivot category'!$B$8:$I$2191,8,0),"")</f>
        <v/>
      </c>
      <c r="AB3824" s="3" t="str">
        <f t="shared" si="59"/>
        <v>Bottom 5%</v>
      </c>
      <c r="AC3824"/>
      <c r="AD3824" s="3" t="s">
        <v>11231</v>
      </c>
      <c r="AE3824" s="3" t="s">
        <v>16496</v>
      </c>
    </row>
    <row r="3825" spans="1:31" hidden="1" x14ac:dyDescent="0.25">
      <c r="A3825" t="s">
        <v>16049</v>
      </c>
      <c r="B3825" t="s">
        <v>16050</v>
      </c>
      <c r="C3825" s="3" t="s">
        <v>32</v>
      </c>
      <c r="D3825" s="3" t="s">
        <v>15412</v>
      </c>
      <c r="E3825" s="3" t="s">
        <v>5198</v>
      </c>
      <c r="F3825" s="3">
        <v>70000</v>
      </c>
      <c r="G3825" s="34">
        <v>21.99</v>
      </c>
      <c r="H3825" s="3" t="s">
        <v>46</v>
      </c>
      <c r="I3825" s="3" t="s">
        <v>46</v>
      </c>
      <c r="J3825" s="3" t="s">
        <v>8256</v>
      </c>
      <c r="K3825" s="3" t="s">
        <v>8258</v>
      </c>
      <c r="L3825" s="3" t="s">
        <v>68</v>
      </c>
      <c r="M3825" s="26">
        <v>45860</v>
      </c>
      <c r="N3825"/>
      <c r="O3825" s="3">
        <v>24</v>
      </c>
      <c r="P3825" s="34">
        <v>4771.83</v>
      </c>
      <c r="Q3825" s="34"/>
      <c r="R3825" s="34">
        <v>4771.83</v>
      </c>
      <c r="T3825" s="34">
        <v>198.82624999999999</v>
      </c>
      <c r="U3825" s="34">
        <v>7256.7</v>
      </c>
      <c r="V3825" s="34">
        <v>0</v>
      </c>
      <c r="W3825" s="34">
        <v>7256.7</v>
      </c>
      <c r="X3825" s="36">
        <v>0</v>
      </c>
      <c r="Y3825" s="3" t="str">
        <f>IFERROR(VLOOKUP(A3825,'Pivot price tier'!$C$8:$L$2245,10,0),"")</f>
        <v/>
      </c>
      <c r="Z3825" s="3" t="str">
        <f>IFERROR(VLOOKUP(A3825,'Pivot price tier by size'!$D$8:$M$2466,10,0),"")</f>
        <v/>
      </c>
      <c r="AA3825" s="3" t="str">
        <f>IFERROR(VLOOKUP(A3825,'Pivot category'!$B$8:$I$2191,8,0),"")</f>
        <v/>
      </c>
      <c r="AB3825" s="3" t="str">
        <f t="shared" si="59"/>
        <v>Bottom 5%</v>
      </c>
      <c r="AC3825"/>
      <c r="AD3825" s="3" t="s">
        <v>11231</v>
      </c>
      <c r="AE3825" s="3" t="s">
        <v>16567</v>
      </c>
    </row>
    <row r="3826" spans="1:31" hidden="1" x14ac:dyDescent="0.25">
      <c r="A3826" t="s">
        <v>11648</v>
      </c>
      <c r="B3826" t="s">
        <v>12540</v>
      </c>
      <c r="C3826" s="3" t="s">
        <v>36</v>
      </c>
      <c r="D3826" s="3" t="s">
        <v>3975</v>
      </c>
      <c r="E3826" s="3">
        <v>0</v>
      </c>
      <c r="F3826" s="3">
        <v>4000</v>
      </c>
      <c r="G3826" s="34">
        <v>7.79</v>
      </c>
      <c r="H3826" s="3" t="s">
        <v>8334</v>
      </c>
      <c r="I3826" s="3" t="s">
        <v>12339</v>
      </c>
      <c r="J3826" s="3" t="s">
        <v>8256</v>
      </c>
      <c r="K3826" s="3" t="s">
        <v>8260</v>
      </c>
      <c r="L3826" s="3" t="s">
        <v>8255</v>
      </c>
      <c r="M3826" s="26">
        <v>45261</v>
      </c>
      <c r="N3826"/>
      <c r="O3826" s="3">
        <v>1</v>
      </c>
      <c r="P3826" s="34">
        <v>31.16</v>
      </c>
      <c r="Q3826" s="34">
        <v>106.51</v>
      </c>
      <c r="R3826" s="34">
        <v>-75.349999999999994</v>
      </c>
      <c r="S3826" s="36">
        <v>-0.71</v>
      </c>
      <c r="T3826" s="34">
        <v>31.16</v>
      </c>
      <c r="U3826" s="34">
        <v>31.16</v>
      </c>
      <c r="V3826" s="34">
        <v>12.99</v>
      </c>
      <c r="W3826" s="34">
        <v>18.170000000000002</v>
      </c>
      <c r="X3826" s="36">
        <v>1.4</v>
      </c>
      <c r="Y3826" s="3" t="str">
        <f>IFERROR(VLOOKUP(A3826,'Pivot price tier'!$C$8:$L$2245,10,0),"")</f>
        <v/>
      </c>
      <c r="Z3826" s="3" t="str">
        <f>IFERROR(VLOOKUP(A3826,'Pivot price tier by size'!$D$8:$M$2466,10,0),"")</f>
        <v/>
      </c>
      <c r="AA3826" s="3" t="str">
        <f>IFERROR(VLOOKUP(A3826,'Pivot category'!$B$8:$I$2191,8,0),"")</f>
        <v/>
      </c>
      <c r="AB3826" s="3" t="str">
        <f t="shared" si="59"/>
        <v>Bottom 5%</v>
      </c>
      <c r="AC3826"/>
      <c r="AD3826" s="3" t="s">
        <v>16449</v>
      </c>
      <c r="AE3826" s="3" t="s">
        <v>14091</v>
      </c>
    </row>
    <row r="3827" spans="1:31" hidden="1" x14ac:dyDescent="0.25">
      <c r="A3827" t="s">
        <v>15377</v>
      </c>
      <c r="B3827" t="s">
        <v>15378</v>
      </c>
      <c r="C3827" s="3" t="s">
        <v>32</v>
      </c>
      <c r="D3827" s="3" t="s">
        <v>3982</v>
      </c>
      <c r="E3827" s="3" t="s">
        <v>5198</v>
      </c>
      <c r="F3827" s="3">
        <v>40000</v>
      </c>
      <c r="G3827" s="34">
        <v>13.79</v>
      </c>
      <c r="H3827" s="3" t="s">
        <v>46</v>
      </c>
      <c r="I3827" s="3" t="s">
        <v>46</v>
      </c>
      <c r="J3827" s="3" t="s">
        <v>8256</v>
      </c>
      <c r="K3827" s="3" t="s">
        <v>8260</v>
      </c>
      <c r="L3827" s="3" t="s">
        <v>8255</v>
      </c>
      <c r="M3827" s="26">
        <v>45839</v>
      </c>
      <c r="N3827"/>
      <c r="O3827" s="3">
        <v>1</v>
      </c>
      <c r="P3827" s="34">
        <v>205.5</v>
      </c>
      <c r="Q3827" s="34"/>
      <c r="R3827" s="34">
        <v>205.5</v>
      </c>
      <c r="T3827" s="34">
        <v>205.5</v>
      </c>
      <c r="U3827" s="34" t="s">
        <v>78</v>
      </c>
      <c r="V3827" s="34" t="s">
        <v>78</v>
      </c>
      <c r="W3827" s="34" t="s">
        <v>78</v>
      </c>
      <c r="X3827" s="36" t="s">
        <v>78</v>
      </c>
      <c r="Y3827" s="3" t="str">
        <f>IFERROR(VLOOKUP(A3827,'Pivot price tier'!$C$8:$L$2245,10,0),"")</f>
        <v/>
      </c>
      <c r="Z3827" s="3" t="str">
        <f>IFERROR(VLOOKUP(A3827,'Pivot price tier by size'!$D$8:$M$2466,10,0),"")</f>
        <v/>
      </c>
      <c r="AA3827" s="3" t="str">
        <f>IFERROR(VLOOKUP(A3827,'Pivot category'!$B$8:$I$2191,8,0),"")</f>
        <v/>
      </c>
      <c r="AB3827" s="3" t="str">
        <f t="shared" si="59"/>
        <v>Bottom 5%</v>
      </c>
      <c r="AC3827"/>
      <c r="AD3827" s="3" t="s">
        <v>11234</v>
      </c>
      <c r="AE3827" s="3" t="s">
        <v>14162</v>
      </c>
    </row>
    <row r="3828" spans="1:31" hidden="1" x14ac:dyDescent="0.25">
      <c r="A3828" t="s">
        <v>13747</v>
      </c>
      <c r="B3828" t="s">
        <v>13748</v>
      </c>
      <c r="C3828" s="3" t="s">
        <v>32</v>
      </c>
      <c r="D3828" s="3" t="s">
        <v>3983</v>
      </c>
      <c r="E3828" s="3">
        <v>0</v>
      </c>
      <c r="F3828" s="3">
        <v>10000</v>
      </c>
      <c r="G3828" s="34">
        <v>13.7</v>
      </c>
      <c r="H3828" s="3" t="s">
        <v>46</v>
      </c>
      <c r="I3828" s="3" t="s">
        <v>46</v>
      </c>
      <c r="J3828" s="3" t="s">
        <v>8253</v>
      </c>
      <c r="K3828" s="3" t="s">
        <v>8260</v>
      </c>
      <c r="L3828" s="3" t="s">
        <v>8257</v>
      </c>
      <c r="M3828" s="26" t="s">
        <v>13873</v>
      </c>
      <c r="N3828"/>
      <c r="O3828" s="3" t="s">
        <v>78</v>
      </c>
      <c r="P3828" s="34"/>
      <c r="Q3828" s="34">
        <v>13.7</v>
      </c>
      <c r="R3828" s="34">
        <v>-13.7</v>
      </c>
      <c r="S3828" s="36">
        <v>-1</v>
      </c>
      <c r="T3828" s="34" t="s">
        <v>78</v>
      </c>
      <c r="U3828" s="34" t="s">
        <v>78</v>
      </c>
      <c r="V3828" s="34" t="s">
        <v>78</v>
      </c>
      <c r="W3828" s="34" t="s">
        <v>78</v>
      </c>
      <c r="X3828" s="36" t="s">
        <v>78</v>
      </c>
      <c r="Y3828" s="3" t="str">
        <f>IFERROR(VLOOKUP(A3828,'Pivot price tier'!$C$8:$L$2245,10,0),"")</f>
        <v/>
      </c>
      <c r="Z3828" s="3" t="str">
        <f>IFERROR(VLOOKUP(A3828,'Pivot price tier by size'!$D$8:$M$2466,10,0),"")</f>
        <v/>
      </c>
      <c r="AA3828" s="3" t="str">
        <f>IFERROR(VLOOKUP(A3828,'Pivot category'!$B$8:$I$2191,8,0),"")</f>
        <v/>
      </c>
      <c r="AB3828" s="3" t="str">
        <f t="shared" si="59"/>
        <v>Bottom 5%</v>
      </c>
      <c r="AC3828"/>
      <c r="AD3828" s="3" t="s">
        <v>11234</v>
      </c>
      <c r="AE3828" s="3" t="s">
        <v>14162</v>
      </c>
    </row>
    <row r="3829" spans="1:31" hidden="1" x14ac:dyDescent="0.25">
      <c r="A3829" t="s">
        <v>6171</v>
      </c>
      <c r="B3829" t="s">
        <v>1584</v>
      </c>
      <c r="C3829" s="3" t="s">
        <v>32</v>
      </c>
      <c r="D3829" s="3" t="s">
        <v>3984</v>
      </c>
      <c r="E3829" s="3">
        <v>0</v>
      </c>
      <c r="F3829" s="3">
        <v>10000</v>
      </c>
      <c r="G3829" s="34">
        <v>13.79</v>
      </c>
      <c r="H3829" s="3" t="s">
        <v>46</v>
      </c>
      <c r="I3829" s="3" t="s">
        <v>46</v>
      </c>
      <c r="J3829" s="3" t="s">
        <v>8256</v>
      </c>
      <c r="K3829" s="3" t="s">
        <v>8260</v>
      </c>
      <c r="L3829" s="3" t="s">
        <v>8255</v>
      </c>
      <c r="M3829" s="26" t="s">
        <v>13873</v>
      </c>
      <c r="N3829"/>
      <c r="O3829" s="3">
        <v>1</v>
      </c>
      <c r="P3829" s="34">
        <v>95.9</v>
      </c>
      <c r="Q3829" s="34">
        <v>123.3</v>
      </c>
      <c r="R3829" s="34">
        <v>-27.4</v>
      </c>
      <c r="S3829" s="36">
        <v>-0.22</v>
      </c>
      <c r="T3829" s="34">
        <v>95.9</v>
      </c>
      <c r="U3829" s="34" t="s">
        <v>78</v>
      </c>
      <c r="V3829" s="34" t="s">
        <v>78</v>
      </c>
      <c r="W3829" s="34" t="s">
        <v>78</v>
      </c>
      <c r="X3829" s="36" t="s">
        <v>78</v>
      </c>
      <c r="Y3829" s="3" t="str">
        <f>IFERROR(VLOOKUP(A3829,'Pivot price tier'!$C$8:$L$2245,10,0),"")</f>
        <v/>
      </c>
      <c r="Z3829" s="3" t="str">
        <f>IFERROR(VLOOKUP(A3829,'Pivot price tier by size'!$D$8:$M$2466,10,0),"")</f>
        <v/>
      </c>
      <c r="AA3829" s="3" t="str">
        <f>IFERROR(VLOOKUP(A3829,'Pivot category'!$B$8:$I$2191,8,0),"")</f>
        <v/>
      </c>
      <c r="AB3829" s="3" t="str">
        <f t="shared" si="59"/>
        <v>Bottom 5%</v>
      </c>
      <c r="AC3829"/>
      <c r="AD3829" s="3" t="s">
        <v>11234</v>
      </c>
      <c r="AE3829" s="3" t="s">
        <v>14162</v>
      </c>
    </row>
    <row r="3830" spans="1:31" hidden="1" x14ac:dyDescent="0.25">
      <c r="A3830" t="s">
        <v>13749</v>
      </c>
      <c r="B3830" t="s">
        <v>13750</v>
      </c>
      <c r="C3830" s="3" t="s">
        <v>32</v>
      </c>
      <c r="D3830" s="3" t="s">
        <v>3985</v>
      </c>
      <c r="E3830" s="3" t="s">
        <v>5198</v>
      </c>
      <c r="F3830" s="3">
        <v>4000</v>
      </c>
      <c r="G3830" s="34">
        <v>13.7</v>
      </c>
      <c r="H3830" s="3" t="s">
        <v>46</v>
      </c>
      <c r="I3830" s="3" t="s">
        <v>46</v>
      </c>
      <c r="J3830" s="3" t="s">
        <v>8253</v>
      </c>
      <c r="K3830" s="3" t="s">
        <v>8260</v>
      </c>
      <c r="L3830" s="3" t="s">
        <v>8257</v>
      </c>
      <c r="M3830" s="26">
        <v>45597</v>
      </c>
      <c r="N3830"/>
      <c r="O3830" s="3" t="s">
        <v>78</v>
      </c>
      <c r="P3830" s="34"/>
      <c r="Q3830" s="34">
        <v>54.8</v>
      </c>
      <c r="R3830" s="34">
        <v>-54.8</v>
      </c>
      <c r="S3830" s="36">
        <v>-1</v>
      </c>
      <c r="T3830" s="34" t="s">
        <v>78</v>
      </c>
      <c r="U3830" s="34" t="s">
        <v>78</v>
      </c>
      <c r="V3830" s="34" t="s">
        <v>78</v>
      </c>
      <c r="W3830" s="34" t="s">
        <v>78</v>
      </c>
      <c r="X3830" s="36" t="s">
        <v>78</v>
      </c>
      <c r="Y3830" s="3" t="str">
        <f>IFERROR(VLOOKUP(A3830,'Pivot price tier'!$C$8:$L$2245,10,0),"")</f>
        <v/>
      </c>
      <c r="Z3830" s="3" t="str">
        <f>IFERROR(VLOOKUP(A3830,'Pivot price tier by size'!$D$8:$M$2466,10,0),"")</f>
        <v/>
      </c>
      <c r="AA3830" s="3" t="str">
        <f>IFERROR(VLOOKUP(A3830,'Pivot category'!$B$8:$I$2191,8,0),"")</f>
        <v/>
      </c>
      <c r="AB3830" s="3" t="str">
        <f t="shared" si="59"/>
        <v>Bottom 5%</v>
      </c>
      <c r="AC3830"/>
      <c r="AD3830" s="3" t="s">
        <v>11234</v>
      </c>
      <c r="AE3830" s="3" t="s">
        <v>14162</v>
      </c>
    </row>
    <row r="3831" spans="1:31" hidden="1" x14ac:dyDescent="0.25">
      <c r="A3831" t="s">
        <v>11870</v>
      </c>
      <c r="B3831" t="s">
        <v>11871</v>
      </c>
      <c r="C3831" s="3" t="s">
        <v>69</v>
      </c>
      <c r="D3831" s="3" t="s">
        <v>11834</v>
      </c>
      <c r="E3831" s="3">
        <v>0</v>
      </c>
      <c r="F3831" s="3">
        <v>30000</v>
      </c>
      <c r="G3831" s="34">
        <v>2.99</v>
      </c>
      <c r="H3831" s="3" t="s">
        <v>46</v>
      </c>
      <c r="I3831" s="3" t="s">
        <v>70</v>
      </c>
      <c r="J3831" s="3" t="s">
        <v>13405</v>
      </c>
      <c r="K3831" s="3" t="s">
        <v>8264</v>
      </c>
      <c r="L3831" s="3" t="s">
        <v>68</v>
      </c>
      <c r="M3831" s="26">
        <v>45108</v>
      </c>
      <c r="N3831"/>
      <c r="O3831" s="3">
        <v>15</v>
      </c>
      <c r="P3831" s="34">
        <v>307.97000000000003</v>
      </c>
      <c r="Q3831" s="34">
        <v>457.47</v>
      </c>
      <c r="R3831" s="34">
        <v>-149.5</v>
      </c>
      <c r="S3831" s="36">
        <v>-0.33</v>
      </c>
      <c r="T3831" s="34">
        <v>20.531333333333336</v>
      </c>
      <c r="U3831" s="34">
        <v>0</v>
      </c>
      <c r="V3831" s="34">
        <v>1435.2</v>
      </c>
      <c r="W3831" s="34">
        <v>-1435.2</v>
      </c>
      <c r="X3831" s="36">
        <v>-1</v>
      </c>
      <c r="Y3831" s="3" t="str">
        <f>IFERROR(VLOOKUP(A3831,'Pivot price tier'!$C$8:$L$2245,10,0),"")</f>
        <v/>
      </c>
      <c r="Z3831" s="3" t="str">
        <f>IFERROR(VLOOKUP(A3831,'Pivot price tier by size'!$D$8:$M$2466,10,0),"")</f>
        <v/>
      </c>
      <c r="AA3831" s="3" t="str">
        <f>IFERROR(VLOOKUP(A3831,'Pivot category'!$B$8:$I$2191,8,0),"")</f>
        <v/>
      </c>
      <c r="AB3831" s="3" t="str">
        <f t="shared" si="59"/>
        <v>Bottom 5%</v>
      </c>
      <c r="AC3831"/>
      <c r="AD3831" s="3" t="s">
        <v>10401</v>
      </c>
      <c r="AE3831" s="3" t="s">
        <v>14110</v>
      </c>
    </row>
    <row r="3832" spans="1:31" hidden="1" x14ac:dyDescent="0.25">
      <c r="A3832" t="s">
        <v>6860</v>
      </c>
      <c r="B3832" t="s">
        <v>6859</v>
      </c>
      <c r="C3832" s="3" t="s">
        <v>32</v>
      </c>
      <c r="D3832" s="3" t="s">
        <v>8172</v>
      </c>
      <c r="E3832" s="3">
        <v>0</v>
      </c>
      <c r="F3832" s="3">
        <v>10000</v>
      </c>
      <c r="G3832" s="34">
        <v>20.99</v>
      </c>
      <c r="H3832" s="3" t="s">
        <v>46</v>
      </c>
      <c r="I3832" s="3" t="s">
        <v>46</v>
      </c>
      <c r="J3832" s="3" t="s">
        <v>8261</v>
      </c>
      <c r="K3832" s="3" t="s">
        <v>8260</v>
      </c>
      <c r="L3832" s="3" t="s">
        <v>68</v>
      </c>
      <c r="M3832" s="26" t="s">
        <v>13873</v>
      </c>
      <c r="N3832"/>
      <c r="O3832" s="3">
        <v>24</v>
      </c>
      <c r="P3832" s="34">
        <v>1889.1</v>
      </c>
      <c r="Q3832" s="34">
        <v>2551.7800000000002</v>
      </c>
      <c r="R3832" s="34">
        <v>-662.68</v>
      </c>
      <c r="S3832" s="36">
        <v>-0.26</v>
      </c>
      <c r="T3832" s="34">
        <v>78.712499999999991</v>
      </c>
      <c r="U3832" s="34">
        <v>4827.7</v>
      </c>
      <c r="V3832" s="34">
        <v>3604.28</v>
      </c>
      <c r="W3832" s="34">
        <v>1223.42</v>
      </c>
      <c r="X3832" s="36">
        <v>0.34</v>
      </c>
      <c r="Y3832" s="3" t="str">
        <f>IFERROR(VLOOKUP(A3832,'Pivot price tier'!$C$8:$L$2245,10,0),"")</f>
        <v/>
      </c>
      <c r="Z3832" s="3" t="str">
        <f>IFERROR(VLOOKUP(A3832,'Pivot price tier by size'!$D$8:$M$2466,10,0),"")</f>
        <v/>
      </c>
      <c r="AA3832" s="3" t="str">
        <f>IFERROR(VLOOKUP(A3832,'Pivot category'!$B$8:$I$2191,8,0),"")</f>
        <v/>
      </c>
      <c r="AB3832" s="3" t="str">
        <f t="shared" si="59"/>
        <v>Bottom 5%</v>
      </c>
      <c r="AC3832"/>
      <c r="AD3832" s="3" t="s">
        <v>10401</v>
      </c>
      <c r="AE3832" s="3" t="s">
        <v>14110</v>
      </c>
    </row>
    <row r="3833" spans="1:31" x14ac:dyDescent="0.25">
      <c r="A3833" t="s">
        <v>7401</v>
      </c>
      <c r="B3833" t="s">
        <v>1644</v>
      </c>
      <c r="C3833" s="3" t="s">
        <v>36</v>
      </c>
      <c r="D3833" s="3" t="s">
        <v>4046</v>
      </c>
      <c r="E3833" s="3" t="s">
        <v>5150</v>
      </c>
      <c r="F3833" s="3">
        <v>7000</v>
      </c>
      <c r="G3833" s="34">
        <v>25.99</v>
      </c>
      <c r="H3833" s="3" t="s">
        <v>12</v>
      </c>
      <c r="I3833" s="3" t="s">
        <v>21</v>
      </c>
      <c r="J3833" s="3" t="s">
        <v>8251</v>
      </c>
      <c r="K3833" s="3" t="s">
        <v>8252</v>
      </c>
      <c r="L3833" s="3" t="s">
        <v>68</v>
      </c>
      <c r="M3833" s="26" t="s">
        <v>13873</v>
      </c>
      <c r="N3833"/>
      <c r="O3833" s="3">
        <v>152</v>
      </c>
      <c r="P3833" s="34">
        <v>375867.38</v>
      </c>
      <c r="Q3833" s="34">
        <v>481490.74</v>
      </c>
      <c r="R3833" s="34">
        <v>-105623.36</v>
      </c>
      <c r="S3833" s="36">
        <v>-0.22</v>
      </c>
      <c r="T3833" s="34">
        <v>2472.8117105263159</v>
      </c>
      <c r="U3833" s="34">
        <v>552963.24</v>
      </c>
      <c r="V3833" s="34">
        <v>582539.86</v>
      </c>
      <c r="W3833" s="34">
        <v>-29576.62</v>
      </c>
      <c r="X3833" s="36">
        <v>-0.05</v>
      </c>
      <c r="Y3833" s="3" t="str">
        <f>IFERROR(VLOOKUP(A3833,'Pivot price tier'!$C$8:$L$2245,10,0),"")</f>
        <v xml:space="preserve"> </v>
      </c>
      <c r="Z3833" s="3" t="str">
        <f>IFERROR(VLOOKUP(A3833,'Pivot price tier by size'!$D$8:$M$2466,10,0),"")</f>
        <v xml:space="preserve"> </v>
      </c>
      <c r="AA3833" s="3" t="str">
        <f>IFERROR(VLOOKUP(A3833,'Pivot category'!$B$8:$I$2191,8,0),"")</f>
        <v xml:space="preserve"> </v>
      </c>
      <c r="AB3833" s="3" t="str">
        <f t="shared" si="59"/>
        <v/>
      </c>
      <c r="AC3833"/>
      <c r="AD3833" s="3" t="s">
        <v>16449</v>
      </c>
      <c r="AE3833" s="3" t="s">
        <v>14130</v>
      </c>
    </row>
    <row r="3834" spans="1:31" hidden="1" x14ac:dyDescent="0.25">
      <c r="A3834" t="s">
        <v>10891</v>
      </c>
      <c r="B3834" t="s">
        <v>10892</v>
      </c>
      <c r="C3834" s="3" t="s">
        <v>32</v>
      </c>
      <c r="D3834" s="3" t="s">
        <v>10746</v>
      </c>
      <c r="E3834" s="3">
        <v>0</v>
      </c>
      <c r="F3834" s="3">
        <v>30000</v>
      </c>
      <c r="G3834" s="34">
        <v>19.989999999999998</v>
      </c>
      <c r="H3834" s="3" t="s">
        <v>46</v>
      </c>
      <c r="I3834" s="3" t="s">
        <v>46</v>
      </c>
      <c r="J3834" s="3" t="s">
        <v>13405</v>
      </c>
      <c r="K3834" s="3" t="s">
        <v>8264</v>
      </c>
      <c r="L3834" s="3" t="s">
        <v>68</v>
      </c>
      <c r="M3834" s="26" t="s">
        <v>13873</v>
      </c>
      <c r="N3834"/>
      <c r="O3834" s="3">
        <v>7</v>
      </c>
      <c r="P3834" s="34"/>
      <c r="Q3834" s="34">
        <v>19.989999999999998</v>
      </c>
      <c r="R3834" s="34">
        <v>-19.989999999999998</v>
      </c>
      <c r="S3834" s="36">
        <v>-1</v>
      </c>
      <c r="T3834" s="34">
        <v>0</v>
      </c>
      <c r="U3834" s="34" t="s">
        <v>78</v>
      </c>
      <c r="V3834" s="34" t="s">
        <v>78</v>
      </c>
      <c r="W3834" s="34" t="s">
        <v>78</v>
      </c>
      <c r="X3834" s="36" t="s">
        <v>78</v>
      </c>
      <c r="Y3834" s="3" t="str">
        <f>IFERROR(VLOOKUP(A3834,'Pivot price tier'!$C$8:$L$2245,10,0),"")</f>
        <v/>
      </c>
      <c r="Z3834" s="3" t="str">
        <f>IFERROR(VLOOKUP(A3834,'Pivot price tier by size'!$D$8:$M$2466,10,0),"")</f>
        <v/>
      </c>
      <c r="AA3834" s="3" t="str">
        <f>IFERROR(VLOOKUP(A3834,'Pivot category'!$B$8:$I$2191,8,0),"")</f>
        <v/>
      </c>
      <c r="AB3834" s="3" t="str">
        <f t="shared" si="59"/>
        <v>Bottom 5%</v>
      </c>
      <c r="AC3834"/>
      <c r="AD3834" s="3">
        <v>0</v>
      </c>
      <c r="AE3834" s="3" t="s">
        <v>11334</v>
      </c>
    </row>
    <row r="3835" spans="1:31" hidden="1" x14ac:dyDescent="0.25">
      <c r="A3835" t="s">
        <v>11651</v>
      </c>
      <c r="B3835" t="s">
        <v>11874</v>
      </c>
      <c r="C3835" s="3" t="s">
        <v>69</v>
      </c>
      <c r="D3835" s="3" t="s">
        <v>11520</v>
      </c>
      <c r="E3835" s="3">
        <v>0</v>
      </c>
      <c r="F3835" s="3">
        <v>30000</v>
      </c>
      <c r="G3835" s="34">
        <v>2.99</v>
      </c>
      <c r="H3835" s="3" t="s">
        <v>46</v>
      </c>
      <c r="I3835" s="3" t="s">
        <v>70</v>
      </c>
      <c r="J3835" s="3" t="s">
        <v>13405</v>
      </c>
      <c r="K3835" s="3" t="s">
        <v>8264</v>
      </c>
      <c r="L3835" s="3" t="s">
        <v>68</v>
      </c>
      <c r="M3835" s="26">
        <v>45108</v>
      </c>
      <c r="N3835"/>
      <c r="O3835" s="3">
        <v>19</v>
      </c>
      <c r="P3835" s="34">
        <v>580.05999999999995</v>
      </c>
      <c r="Q3835" s="34">
        <v>888.03</v>
      </c>
      <c r="R3835" s="34">
        <v>-307.97000000000003</v>
      </c>
      <c r="S3835" s="36">
        <v>-0.35</v>
      </c>
      <c r="T3835" s="34">
        <v>30.529473684210522</v>
      </c>
      <c r="U3835" s="34">
        <v>430.56</v>
      </c>
      <c r="V3835" s="34">
        <v>1865.76</v>
      </c>
      <c r="W3835" s="34">
        <v>-1435.2</v>
      </c>
      <c r="X3835" s="36">
        <v>-0.77</v>
      </c>
      <c r="Y3835" s="3" t="str">
        <f>IFERROR(VLOOKUP(A3835,'Pivot price tier'!$C$8:$L$2245,10,0),"")</f>
        <v/>
      </c>
      <c r="Z3835" s="3" t="str">
        <f>IFERROR(VLOOKUP(A3835,'Pivot price tier by size'!$D$8:$M$2466,10,0),"")</f>
        <v/>
      </c>
      <c r="AA3835" s="3" t="str">
        <f>IFERROR(VLOOKUP(A3835,'Pivot category'!$B$8:$I$2191,8,0),"")</f>
        <v/>
      </c>
      <c r="AB3835" s="3" t="str">
        <f t="shared" si="59"/>
        <v>Bottom 5%</v>
      </c>
      <c r="AC3835"/>
      <c r="AD3835" s="3" t="s">
        <v>10401</v>
      </c>
      <c r="AE3835" s="3" t="s">
        <v>14110</v>
      </c>
    </row>
    <row r="3836" spans="1:31" hidden="1" x14ac:dyDescent="0.25">
      <c r="A3836" t="s">
        <v>6819</v>
      </c>
      <c r="B3836" t="s">
        <v>5350</v>
      </c>
      <c r="C3836" s="3" t="s">
        <v>32</v>
      </c>
      <c r="D3836" s="3" t="s">
        <v>5231</v>
      </c>
      <c r="E3836" s="3">
        <v>0</v>
      </c>
      <c r="F3836" s="3">
        <v>10000</v>
      </c>
      <c r="G3836" s="34">
        <v>20.99</v>
      </c>
      <c r="H3836" s="3" t="s">
        <v>46</v>
      </c>
      <c r="I3836" s="3" t="s">
        <v>46</v>
      </c>
      <c r="J3836" s="3" t="s">
        <v>8261</v>
      </c>
      <c r="K3836" s="3" t="s">
        <v>8260</v>
      </c>
      <c r="L3836" s="3" t="s">
        <v>68</v>
      </c>
      <c r="M3836" s="26" t="s">
        <v>13873</v>
      </c>
      <c r="N3836"/>
      <c r="O3836" s="3">
        <v>23</v>
      </c>
      <c r="P3836" s="34">
        <v>4323.9399999999996</v>
      </c>
      <c r="Q3836" s="34">
        <v>3177.48</v>
      </c>
      <c r="R3836" s="34">
        <v>1146.46</v>
      </c>
      <c r="S3836" s="36">
        <v>0.36</v>
      </c>
      <c r="T3836" s="34">
        <v>187.99739130434781</v>
      </c>
      <c r="U3836" s="34">
        <v>1301.3800000000001</v>
      </c>
      <c r="V3836" s="34">
        <v>2075</v>
      </c>
      <c r="W3836" s="34">
        <v>-773.62</v>
      </c>
      <c r="X3836" s="36">
        <v>-0.37</v>
      </c>
      <c r="Y3836" s="3" t="str">
        <f>IFERROR(VLOOKUP(A3836,'Pivot price tier'!$C$8:$L$2245,10,0),"")</f>
        <v/>
      </c>
      <c r="Z3836" s="3" t="str">
        <f>IFERROR(VLOOKUP(A3836,'Pivot price tier by size'!$D$8:$M$2466,10,0),"")</f>
        <v/>
      </c>
      <c r="AA3836" s="3" t="str">
        <f>IFERROR(VLOOKUP(A3836,'Pivot category'!$B$8:$I$2191,8,0),"")</f>
        <v/>
      </c>
      <c r="AB3836" s="3" t="str">
        <f t="shared" si="59"/>
        <v>Bottom 5%</v>
      </c>
      <c r="AC3836"/>
      <c r="AD3836" s="3" t="s">
        <v>10401</v>
      </c>
      <c r="AE3836" s="3" t="s">
        <v>14110</v>
      </c>
    </row>
    <row r="3837" spans="1:31" hidden="1" x14ac:dyDescent="0.25">
      <c r="A3837" t="s">
        <v>11652</v>
      </c>
      <c r="B3837" t="s">
        <v>12046</v>
      </c>
      <c r="C3837" s="3" t="s">
        <v>69</v>
      </c>
      <c r="D3837" s="3" t="s">
        <v>11521</v>
      </c>
      <c r="E3837" s="3">
        <v>0</v>
      </c>
      <c r="F3837" s="3">
        <v>30000</v>
      </c>
      <c r="G3837" s="34">
        <v>2.99</v>
      </c>
      <c r="H3837" s="3" t="s">
        <v>46</v>
      </c>
      <c r="I3837" s="3" t="s">
        <v>70</v>
      </c>
      <c r="J3837" s="3" t="s">
        <v>13405</v>
      </c>
      <c r="K3837" s="3" t="s">
        <v>8264</v>
      </c>
      <c r="L3837" s="3" t="s">
        <v>68</v>
      </c>
      <c r="M3837" s="26">
        <v>45139</v>
      </c>
      <c r="N3837"/>
      <c r="O3837" s="3">
        <v>16</v>
      </c>
      <c r="P3837" s="34">
        <v>98.67</v>
      </c>
      <c r="Q3837" s="34">
        <v>287.04000000000002</v>
      </c>
      <c r="R3837" s="34">
        <v>-188.37</v>
      </c>
      <c r="S3837" s="36">
        <v>-0.66</v>
      </c>
      <c r="T3837" s="34">
        <v>6.1668750000000001</v>
      </c>
      <c r="U3837" s="34">
        <v>143.52000000000001</v>
      </c>
      <c r="V3837" s="34">
        <v>574.08000000000004</v>
      </c>
      <c r="W3837" s="34">
        <v>-430.56</v>
      </c>
      <c r="X3837" s="36">
        <v>-0.75</v>
      </c>
      <c r="Y3837" s="3" t="str">
        <f>IFERROR(VLOOKUP(A3837,'Pivot price tier'!$C$8:$L$2245,10,0),"")</f>
        <v/>
      </c>
      <c r="Z3837" s="3" t="str">
        <f>IFERROR(VLOOKUP(A3837,'Pivot price tier by size'!$D$8:$M$2466,10,0),"")</f>
        <v/>
      </c>
      <c r="AA3837" s="3" t="str">
        <f>IFERROR(VLOOKUP(A3837,'Pivot category'!$B$8:$I$2191,8,0),"")</f>
        <v/>
      </c>
      <c r="AB3837" s="3" t="str">
        <f t="shared" si="59"/>
        <v>Bottom 5%</v>
      </c>
      <c r="AC3837"/>
      <c r="AD3837" s="3" t="s">
        <v>10401</v>
      </c>
      <c r="AE3837" s="3" t="s">
        <v>14110</v>
      </c>
    </row>
    <row r="3838" spans="1:31" hidden="1" x14ac:dyDescent="0.25">
      <c r="A3838" t="s">
        <v>8555</v>
      </c>
      <c r="B3838" t="s">
        <v>8554</v>
      </c>
      <c r="C3838" s="3" t="s">
        <v>32</v>
      </c>
      <c r="D3838" s="3" t="s">
        <v>8355</v>
      </c>
      <c r="E3838" s="3">
        <v>0</v>
      </c>
      <c r="F3838" s="3">
        <v>9000</v>
      </c>
      <c r="G3838" s="34">
        <v>20.99</v>
      </c>
      <c r="H3838" s="3" t="s">
        <v>46</v>
      </c>
      <c r="I3838" s="3" t="s">
        <v>46</v>
      </c>
      <c r="J3838" s="3" t="s">
        <v>8261</v>
      </c>
      <c r="K3838" s="3" t="s">
        <v>8260</v>
      </c>
      <c r="L3838" s="3" t="s">
        <v>68</v>
      </c>
      <c r="M3838" s="26" t="s">
        <v>13873</v>
      </c>
      <c r="N3838"/>
      <c r="O3838" s="3">
        <v>29</v>
      </c>
      <c r="P3838" s="34">
        <v>1595.24</v>
      </c>
      <c r="Q3838" s="34">
        <v>1880.1</v>
      </c>
      <c r="R3838" s="34">
        <v>-284.86</v>
      </c>
      <c r="S3838" s="36">
        <v>-0.15</v>
      </c>
      <c r="T3838" s="34">
        <v>55.008275862068963</v>
      </c>
      <c r="U3838" s="34">
        <v>2791.67</v>
      </c>
      <c r="V3838" s="34">
        <v>2980.58</v>
      </c>
      <c r="W3838" s="34">
        <v>-188.91</v>
      </c>
      <c r="X3838" s="36">
        <v>-0.06</v>
      </c>
      <c r="Y3838" s="3" t="str">
        <f>IFERROR(VLOOKUP(A3838,'Pivot price tier'!$C$8:$L$2245,10,0),"")</f>
        <v/>
      </c>
      <c r="Z3838" s="3" t="str">
        <f>IFERROR(VLOOKUP(A3838,'Pivot price tier by size'!$D$8:$M$2466,10,0),"")</f>
        <v/>
      </c>
      <c r="AA3838" s="3" t="str">
        <f>IFERROR(VLOOKUP(A3838,'Pivot category'!$B$8:$I$2191,8,0),"")</f>
        <v/>
      </c>
      <c r="AB3838" s="3" t="str">
        <f t="shared" si="59"/>
        <v>Bottom 5%</v>
      </c>
      <c r="AC3838"/>
      <c r="AD3838" s="3" t="s">
        <v>10401</v>
      </c>
      <c r="AE3838" s="3" t="s">
        <v>14110</v>
      </c>
    </row>
    <row r="3839" spans="1:31" x14ac:dyDescent="0.25">
      <c r="A3839" t="s">
        <v>7685</v>
      </c>
      <c r="B3839" t="s">
        <v>1645</v>
      </c>
      <c r="C3839" s="3" t="s">
        <v>38</v>
      </c>
      <c r="D3839" s="3" t="s">
        <v>4047</v>
      </c>
      <c r="E3839" s="3" t="s">
        <v>5150</v>
      </c>
      <c r="F3839" s="3">
        <v>7000</v>
      </c>
      <c r="G3839" s="34">
        <v>43.99</v>
      </c>
      <c r="H3839" s="3" t="s">
        <v>12</v>
      </c>
      <c r="I3839" s="3" t="s">
        <v>21</v>
      </c>
      <c r="J3839" s="3" t="s">
        <v>8251</v>
      </c>
      <c r="K3839" s="3" t="s">
        <v>8252</v>
      </c>
      <c r="L3839" s="3" t="s">
        <v>68</v>
      </c>
      <c r="M3839" s="26" t="s">
        <v>13873</v>
      </c>
      <c r="N3839"/>
      <c r="O3839" s="3">
        <v>159</v>
      </c>
      <c r="P3839" s="34">
        <v>1695649.32</v>
      </c>
      <c r="Q3839" s="34">
        <v>1648339.37</v>
      </c>
      <c r="R3839" s="34">
        <v>47309.95</v>
      </c>
      <c r="S3839" s="36">
        <v>0.03</v>
      </c>
      <c r="T3839" s="34">
        <v>10664.461132075472</v>
      </c>
      <c r="U3839" s="34">
        <v>670440.17000000004</v>
      </c>
      <c r="V3839" s="34">
        <v>718615.52</v>
      </c>
      <c r="W3839" s="34">
        <v>-48175.35</v>
      </c>
      <c r="X3839" s="36">
        <v>-7.0000000000000007E-2</v>
      </c>
      <c r="Y3839" s="3" t="str">
        <f>IFERROR(VLOOKUP(A3839,'Pivot price tier'!$C$8:$L$2245,10,0),"")</f>
        <v xml:space="preserve"> </v>
      </c>
      <c r="Z3839" s="3" t="str">
        <f>IFERROR(VLOOKUP(A3839,'Pivot price tier by size'!$D$8:$M$2466,10,0),"")</f>
        <v xml:space="preserve"> </v>
      </c>
      <c r="AA3839" s="3" t="str">
        <f>IFERROR(VLOOKUP(A3839,'Pivot category'!$B$8:$I$2191,8,0),"")</f>
        <v xml:space="preserve"> </v>
      </c>
      <c r="AB3839" s="3" t="str">
        <f t="shared" si="59"/>
        <v/>
      </c>
      <c r="AC3839"/>
      <c r="AD3839" s="3" t="s">
        <v>16449</v>
      </c>
      <c r="AE3839" s="3" t="s">
        <v>14130</v>
      </c>
    </row>
    <row r="3840" spans="1:31" hidden="1" x14ac:dyDescent="0.25">
      <c r="A3840" t="s">
        <v>9450</v>
      </c>
      <c r="B3840" t="s">
        <v>9449</v>
      </c>
      <c r="C3840" s="3" t="s">
        <v>32</v>
      </c>
      <c r="D3840" s="3" t="s">
        <v>8360</v>
      </c>
      <c r="E3840" s="3" t="s">
        <v>5150</v>
      </c>
      <c r="F3840" s="3">
        <v>7000</v>
      </c>
      <c r="G3840" s="34">
        <v>29.99</v>
      </c>
      <c r="H3840" s="3" t="s">
        <v>27</v>
      </c>
      <c r="I3840" s="3" t="s">
        <v>21</v>
      </c>
      <c r="J3840" s="3" t="s">
        <v>8256</v>
      </c>
      <c r="K3840" s="3" t="s">
        <v>8260</v>
      </c>
      <c r="L3840" s="3" t="s">
        <v>8255</v>
      </c>
      <c r="M3840" s="26" t="s">
        <v>13873</v>
      </c>
      <c r="N3840"/>
      <c r="O3840" s="3">
        <v>1</v>
      </c>
      <c r="P3840" s="34">
        <v>389.87</v>
      </c>
      <c r="Q3840" s="34">
        <v>299.94</v>
      </c>
      <c r="R3840" s="34">
        <v>89.93</v>
      </c>
      <c r="S3840" s="36">
        <v>0.3</v>
      </c>
      <c r="T3840" s="34">
        <v>389.87</v>
      </c>
      <c r="U3840" s="34" t="s">
        <v>78</v>
      </c>
      <c r="V3840" s="34" t="s">
        <v>78</v>
      </c>
      <c r="W3840" s="34" t="s">
        <v>78</v>
      </c>
      <c r="X3840" s="36" t="s">
        <v>78</v>
      </c>
      <c r="Y3840" s="3" t="str">
        <f>IFERROR(VLOOKUP(A3840,'Pivot price tier'!$C$8:$L$2245,10,0),"")</f>
        <v/>
      </c>
      <c r="Z3840" s="3" t="str">
        <f>IFERROR(VLOOKUP(A3840,'Pivot price tier by size'!$D$8:$M$2466,10,0),"")</f>
        <v/>
      </c>
      <c r="AA3840" s="3" t="str">
        <f>IFERROR(VLOOKUP(A3840,'Pivot category'!$B$8:$I$2191,8,0),"")</f>
        <v/>
      </c>
      <c r="AB3840" s="3" t="str">
        <f t="shared" si="59"/>
        <v>Bottom 5%</v>
      </c>
      <c r="AC3840"/>
      <c r="AD3840" s="3" t="s">
        <v>16456</v>
      </c>
      <c r="AE3840" s="3" t="s">
        <v>16465</v>
      </c>
    </row>
    <row r="3841" spans="1:31" hidden="1" x14ac:dyDescent="0.25">
      <c r="A3841" t="s">
        <v>10804</v>
      </c>
      <c r="B3841" t="s">
        <v>10805</v>
      </c>
      <c r="C3841" s="3" t="s">
        <v>32</v>
      </c>
      <c r="D3841" s="3" t="s">
        <v>10518</v>
      </c>
      <c r="E3841" s="3" t="s">
        <v>5198</v>
      </c>
      <c r="F3841" s="3">
        <v>30000</v>
      </c>
      <c r="G3841" s="34">
        <v>20.99</v>
      </c>
      <c r="H3841" s="3" t="s">
        <v>46</v>
      </c>
      <c r="I3841" s="3" t="s">
        <v>46</v>
      </c>
      <c r="J3841" s="3" t="s">
        <v>13405</v>
      </c>
      <c r="K3841" s="3" t="s">
        <v>8264</v>
      </c>
      <c r="L3841" s="3" t="s">
        <v>68</v>
      </c>
      <c r="M3841" s="26" t="s">
        <v>13873</v>
      </c>
      <c r="N3841"/>
      <c r="O3841" s="3">
        <v>17</v>
      </c>
      <c r="P3841" s="34">
        <v>377.82</v>
      </c>
      <c r="Q3841" s="34">
        <v>604.71</v>
      </c>
      <c r="R3841" s="34">
        <v>-226.89</v>
      </c>
      <c r="S3841" s="36">
        <v>-0.38</v>
      </c>
      <c r="T3841" s="34">
        <v>22.224705882352939</v>
      </c>
      <c r="U3841" s="34">
        <v>1007.52</v>
      </c>
      <c r="V3841" s="34">
        <v>1877.1</v>
      </c>
      <c r="W3841" s="34">
        <v>-869.58</v>
      </c>
      <c r="X3841" s="36">
        <v>-0.46</v>
      </c>
      <c r="Y3841" s="3" t="str">
        <f>IFERROR(VLOOKUP(A3841,'Pivot price tier'!$C$8:$L$2245,10,0),"")</f>
        <v/>
      </c>
      <c r="Z3841" s="3" t="str">
        <f>IFERROR(VLOOKUP(A3841,'Pivot price tier by size'!$D$8:$M$2466,10,0),"")</f>
        <v/>
      </c>
      <c r="AA3841" s="3" t="str">
        <f>IFERROR(VLOOKUP(A3841,'Pivot category'!$B$8:$I$2191,8,0),"")</f>
        <v/>
      </c>
      <c r="AB3841" s="3" t="str">
        <f t="shared" si="59"/>
        <v>Bottom 5%</v>
      </c>
      <c r="AC3841"/>
      <c r="AD3841" s="3" t="s">
        <v>10401</v>
      </c>
      <c r="AE3841" s="3" t="s">
        <v>14110</v>
      </c>
    </row>
    <row r="3842" spans="1:31" hidden="1" x14ac:dyDescent="0.25">
      <c r="A3842" t="s">
        <v>13205</v>
      </c>
      <c r="B3842" t="s">
        <v>13206</v>
      </c>
      <c r="C3842" s="3" t="s">
        <v>32</v>
      </c>
      <c r="D3842" s="3" t="s">
        <v>13407</v>
      </c>
      <c r="E3842" s="3" t="s">
        <v>5150</v>
      </c>
      <c r="F3842" s="3">
        <v>30000</v>
      </c>
      <c r="G3842" s="34">
        <v>20.99</v>
      </c>
      <c r="H3842" s="3" t="s">
        <v>46</v>
      </c>
      <c r="I3842" s="3" t="s">
        <v>46</v>
      </c>
      <c r="J3842" s="3" t="s">
        <v>13405</v>
      </c>
      <c r="K3842" s="3" t="s">
        <v>8264</v>
      </c>
      <c r="L3842" s="3" t="s">
        <v>68</v>
      </c>
      <c r="M3842" s="26">
        <v>45474</v>
      </c>
      <c r="N3842"/>
      <c r="O3842" s="3">
        <v>9</v>
      </c>
      <c r="P3842" s="34">
        <v>482.77</v>
      </c>
      <c r="Q3842" s="34">
        <v>734.65</v>
      </c>
      <c r="R3842" s="34">
        <v>-251.88</v>
      </c>
      <c r="S3842" s="36">
        <v>-0.34</v>
      </c>
      <c r="T3842" s="34">
        <v>53.641111111111108</v>
      </c>
      <c r="U3842" s="34">
        <v>1133.46</v>
      </c>
      <c r="V3842" s="34">
        <v>3799.19</v>
      </c>
      <c r="W3842" s="34">
        <v>-2665.73</v>
      </c>
      <c r="X3842" s="36">
        <v>-0.7</v>
      </c>
      <c r="Y3842" s="3" t="str">
        <f>IFERROR(VLOOKUP(A3842,'Pivot price tier'!$C$8:$L$2245,10,0),"")</f>
        <v/>
      </c>
      <c r="Z3842" s="3" t="str">
        <f>IFERROR(VLOOKUP(A3842,'Pivot price tier by size'!$D$8:$M$2466,10,0),"")</f>
        <v/>
      </c>
      <c r="AA3842" s="3" t="str">
        <f>IFERROR(VLOOKUP(A3842,'Pivot category'!$B$8:$I$2191,8,0),"")</f>
        <v/>
      </c>
      <c r="AB3842" s="3" t="str">
        <f t="shared" ref="AB3842:AB3905" si="60">IF(P3842&lt;$AC$1,"Bottom 5%","")</f>
        <v>Bottom 5%</v>
      </c>
      <c r="AC3842"/>
      <c r="AD3842" s="3">
        <v>0</v>
      </c>
      <c r="AE3842" s="3" t="s">
        <v>11334</v>
      </c>
    </row>
    <row r="3843" spans="1:31" hidden="1" x14ac:dyDescent="0.25">
      <c r="A3843" t="s">
        <v>9441</v>
      </c>
      <c r="B3843" t="s">
        <v>9440</v>
      </c>
      <c r="C3843" s="3" t="s">
        <v>32</v>
      </c>
      <c r="D3843" s="3" t="s">
        <v>9189</v>
      </c>
      <c r="E3843" s="3" t="s">
        <v>5150</v>
      </c>
      <c r="F3843" s="3">
        <v>7000</v>
      </c>
      <c r="G3843" s="34">
        <v>17.989999999999998</v>
      </c>
      <c r="H3843" s="3" t="s">
        <v>30</v>
      </c>
      <c r="I3843" s="3" t="s">
        <v>19</v>
      </c>
      <c r="J3843" s="3" t="s">
        <v>8253</v>
      </c>
      <c r="K3843" s="3" t="s">
        <v>8252</v>
      </c>
      <c r="L3843" s="3" t="s">
        <v>8257</v>
      </c>
      <c r="M3843" s="26" t="s">
        <v>13873</v>
      </c>
      <c r="N3843"/>
      <c r="O3843" s="3" t="s">
        <v>78</v>
      </c>
      <c r="P3843" s="34"/>
      <c r="Q3843" s="34">
        <v>5157.7</v>
      </c>
      <c r="R3843" s="34">
        <v>-5157.7</v>
      </c>
      <c r="S3843" s="36">
        <v>-1</v>
      </c>
      <c r="T3843" s="34" t="s">
        <v>78</v>
      </c>
      <c r="U3843" s="34">
        <v>0</v>
      </c>
      <c r="V3843" s="34">
        <v>776.68</v>
      </c>
      <c r="W3843" s="34">
        <v>-776.68</v>
      </c>
      <c r="X3843" s="36">
        <v>-1</v>
      </c>
      <c r="Y3843" s="3" t="str">
        <f>IFERROR(VLOOKUP(A3843,'Pivot price tier'!$C$8:$L$2245,10,0),"")</f>
        <v/>
      </c>
      <c r="Z3843" s="3" t="str">
        <f>IFERROR(VLOOKUP(A3843,'Pivot price tier by size'!$D$8:$M$2466,10,0),"")</f>
        <v/>
      </c>
      <c r="AA3843" s="3" t="str">
        <f>IFERROR(VLOOKUP(A3843,'Pivot category'!$B$8:$I$2191,8,0),"")</f>
        <v/>
      </c>
      <c r="AB3843" s="3" t="str">
        <f t="shared" si="60"/>
        <v>Bottom 5%</v>
      </c>
      <c r="AC3843"/>
      <c r="AD3843" s="3" t="s">
        <v>11234</v>
      </c>
      <c r="AE3843" s="3" t="s">
        <v>14116</v>
      </c>
    </row>
    <row r="3844" spans="1:31" hidden="1" x14ac:dyDescent="0.25">
      <c r="A3844" t="s">
        <v>6129</v>
      </c>
      <c r="B3844" t="s">
        <v>1691</v>
      </c>
      <c r="C3844" s="3" t="s">
        <v>32</v>
      </c>
      <c r="D3844" s="3" t="s">
        <v>4094</v>
      </c>
      <c r="E3844" s="3" t="s">
        <v>5152</v>
      </c>
      <c r="F3844" s="3">
        <v>7000</v>
      </c>
      <c r="G3844" s="34">
        <v>37.19</v>
      </c>
      <c r="H3844" s="3" t="s">
        <v>12619</v>
      </c>
      <c r="I3844" s="3" t="s">
        <v>21</v>
      </c>
      <c r="J3844" s="3" t="s">
        <v>8256</v>
      </c>
      <c r="K3844" s="3" t="s">
        <v>8260</v>
      </c>
      <c r="L3844" s="3" t="s">
        <v>8255</v>
      </c>
      <c r="M3844" s="26" t="s">
        <v>13873</v>
      </c>
      <c r="N3844"/>
      <c r="O3844" s="3">
        <v>1</v>
      </c>
      <c r="P3844" s="34">
        <v>406.45</v>
      </c>
      <c r="Q3844" s="34">
        <v>184.77</v>
      </c>
      <c r="R3844" s="34">
        <v>221.68</v>
      </c>
      <c r="S3844" s="36">
        <v>1.2</v>
      </c>
      <c r="T3844" s="34">
        <v>406.45</v>
      </c>
      <c r="U3844" s="34">
        <v>36.950000000000003</v>
      </c>
      <c r="V3844" s="34">
        <v>61.59</v>
      </c>
      <c r="W3844" s="34">
        <v>-24.64</v>
      </c>
      <c r="X3844" s="36">
        <v>-0.4</v>
      </c>
      <c r="Y3844" s="3" t="str">
        <f>IFERROR(VLOOKUP(A3844,'Pivot price tier'!$C$8:$L$2245,10,0),"")</f>
        <v/>
      </c>
      <c r="Z3844" s="3" t="str">
        <f>IFERROR(VLOOKUP(A3844,'Pivot price tier by size'!$D$8:$M$2466,10,0),"")</f>
        <v/>
      </c>
      <c r="AA3844" s="3" t="str">
        <f>IFERROR(VLOOKUP(A3844,'Pivot category'!$B$8:$I$2191,8,0),"")</f>
        <v/>
      </c>
      <c r="AB3844" s="3" t="str">
        <f t="shared" si="60"/>
        <v>Bottom 5%</v>
      </c>
      <c r="AC3844"/>
      <c r="AD3844" s="3" t="s">
        <v>16456</v>
      </c>
      <c r="AE3844" s="3" t="s">
        <v>14101</v>
      </c>
    </row>
    <row r="3845" spans="1:31" hidden="1" x14ac:dyDescent="0.25">
      <c r="A3845" t="s">
        <v>12557</v>
      </c>
      <c r="B3845" t="s">
        <v>12558</v>
      </c>
      <c r="C3845" s="3" t="s">
        <v>32</v>
      </c>
      <c r="D3845" s="3" t="s">
        <v>12262</v>
      </c>
      <c r="E3845" s="3" t="s">
        <v>5152</v>
      </c>
      <c r="F3845" s="3">
        <v>10000</v>
      </c>
      <c r="G3845" s="34">
        <v>174.99</v>
      </c>
      <c r="H3845" s="3" t="s">
        <v>12619</v>
      </c>
      <c r="I3845" s="3" t="s">
        <v>74</v>
      </c>
      <c r="J3845" s="3" t="s">
        <v>8259</v>
      </c>
      <c r="K3845" s="3" t="s">
        <v>8264</v>
      </c>
      <c r="L3845" s="3" t="s">
        <v>68</v>
      </c>
      <c r="M3845" s="26">
        <v>45261</v>
      </c>
      <c r="N3845"/>
      <c r="O3845" s="3">
        <v>1</v>
      </c>
      <c r="P3845" s="34">
        <v>174.99</v>
      </c>
      <c r="Q3845" s="34">
        <v>4199.76</v>
      </c>
      <c r="R3845" s="34">
        <v>-4024.77</v>
      </c>
      <c r="S3845" s="36">
        <v>-0.96</v>
      </c>
      <c r="T3845" s="34">
        <v>174.99</v>
      </c>
      <c r="U3845" s="34">
        <v>524.97</v>
      </c>
      <c r="V3845" s="34">
        <v>174.99</v>
      </c>
      <c r="W3845" s="34">
        <v>349.98</v>
      </c>
      <c r="X3845" s="36">
        <v>2</v>
      </c>
      <c r="Y3845" s="3" t="str">
        <f>IFERROR(VLOOKUP(A3845,'Pivot price tier'!$C$8:$L$2245,10,0),"")</f>
        <v/>
      </c>
      <c r="Z3845" s="3" t="str">
        <f>IFERROR(VLOOKUP(A3845,'Pivot price tier by size'!$D$8:$M$2466,10,0),"")</f>
        <v/>
      </c>
      <c r="AA3845" s="3" t="str">
        <f>IFERROR(VLOOKUP(A3845,'Pivot category'!$B$8:$I$2191,8,0),"")</f>
        <v/>
      </c>
      <c r="AB3845" s="3" t="str">
        <f t="shared" si="60"/>
        <v>Bottom 5%</v>
      </c>
      <c r="AC3845"/>
      <c r="AD3845" s="3" t="s">
        <v>16452</v>
      </c>
      <c r="AE3845" s="3" t="s">
        <v>16455</v>
      </c>
    </row>
    <row r="3846" spans="1:31" hidden="1" x14ac:dyDescent="0.25">
      <c r="A3846" t="s">
        <v>6782</v>
      </c>
      <c r="B3846" t="s">
        <v>4808</v>
      </c>
      <c r="C3846" s="3" t="s">
        <v>32</v>
      </c>
      <c r="D3846" s="3" t="s">
        <v>4821</v>
      </c>
      <c r="E3846" s="3">
        <v>0</v>
      </c>
      <c r="F3846" s="3">
        <v>7000</v>
      </c>
      <c r="G3846" s="34">
        <v>14.99</v>
      </c>
      <c r="H3846" s="3" t="s">
        <v>29</v>
      </c>
      <c r="I3846" s="3" t="s">
        <v>19</v>
      </c>
      <c r="J3846" s="3" t="s">
        <v>8256</v>
      </c>
      <c r="K3846" s="3" t="s">
        <v>8260</v>
      </c>
      <c r="L3846" s="3" t="s">
        <v>8255</v>
      </c>
      <c r="M3846" s="26" t="s">
        <v>13873</v>
      </c>
      <c r="N3846"/>
      <c r="O3846" s="3">
        <v>2</v>
      </c>
      <c r="P3846" s="34">
        <v>59.96</v>
      </c>
      <c r="Q3846" s="34">
        <v>99.96</v>
      </c>
      <c r="R3846" s="34">
        <v>-40</v>
      </c>
      <c r="S3846" s="36">
        <v>-0.4</v>
      </c>
      <c r="T3846" s="34">
        <v>29.98</v>
      </c>
      <c r="U3846" s="34" t="s">
        <v>78</v>
      </c>
      <c r="V3846" s="34" t="s">
        <v>78</v>
      </c>
      <c r="W3846" s="34" t="s">
        <v>78</v>
      </c>
      <c r="X3846" s="36" t="s">
        <v>78</v>
      </c>
      <c r="Y3846" s="3" t="str">
        <f>IFERROR(VLOOKUP(A3846,'Pivot price tier'!$C$8:$L$2245,10,0),"")</f>
        <v/>
      </c>
      <c r="Z3846" s="3" t="str">
        <f>IFERROR(VLOOKUP(A3846,'Pivot price tier by size'!$D$8:$M$2466,10,0),"")</f>
        <v/>
      </c>
      <c r="AA3846" s="3" t="str">
        <f>IFERROR(VLOOKUP(A3846,'Pivot category'!$B$8:$I$2191,8,0),"")</f>
        <v/>
      </c>
      <c r="AB3846" s="3" t="str">
        <f t="shared" si="60"/>
        <v>Bottom 5%</v>
      </c>
      <c r="AC3846"/>
      <c r="AD3846" s="3" t="s">
        <v>11231</v>
      </c>
      <c r="AE3846" s="3" t="s">
        <v>16579</v>
      </c>
    </row>
    <row r="3847" spans="1:31" hidden="1" x14ac:dyDescent="0.25">
      <c r="A3847" t="s">
        <v>7060</v>
      </c>
      <c r="B3847" t="s">
        <v>1692</v>
      </c>
      <c r="C3847" s="3" t="s">
        <v>34</v>
      </c>
      <c r="D3847" s="3" t="s">
        <v>4095</v>
      </c>
      <c r="E3847" s="3">
        <v>0</v>
      </c>
      <c r="F3847" s="3">
        <v>7000</v>
      </c>
      <c r="G3847" s="34">
        <v>14.09</v>
      </c>
      <c r="H3847" s="3" t="s">
        <v>54</v>
      </c>
      <c r="I3847" s="3" t="s">
        <v>54</v>
      </c>
      <c r="J3847" s="3" t="s">
        <v>8253</v>
      </c>
      <c r="K3847" s="3" t="s">
        <v>8252</v>
      </c>
      <c r="L3847" s="3" t="s">
        <v>8255</v>
      </c>
      <c r="M3847" s="26" t="s">
        <v>13873</v>
      </c>
      <c r="N3847"/>
      <c r="O3847" s="3">
        <v>25</v>
      </c>
      <c r="P3847" s="34">
        <v>2120.4</v>
      </c>
      <c r="Q3847" s="34">
        <v>2762.1</v>
      </c>
      <c r="R3847" s="34">
        <v>-641.70000000000005</v>
      </c>
      <c r="S3847" s="36">
        <v>-0.23</v>
      </c>
      <c r="T3847" s="34">
        <v>84.816000000000003</v>
      </c>
      <c r="U3847" s="34" t="s">
        <v>78</v>
      </c>
      <c r="V3847" s="34" t="s">
        <v>78</v>
      </c>
      <c r="W3847" s="34" t="s">
        <v>78</v>
      </c>
      <c r="X3847" s="36" t="s">
        <v>78</v>
      </c>
      <c r="Y3847" s="3" t="str">
        <f>IFERROR(VLOOKUP(A3847,'Pivot price tier'!$C$8:$L$2245,10,0),"")</f>
        <v/>
      </c>
      <c r="Z3847" s="3" t="str">
        <f>IFERROR(VLOOKUP(A3847,'Pivot price tier by size'!$D$8:$M$2466,10,0),"")</f>
        <v/>
      </c>
      <c r="AA3847" s="3" t="str">
        <f>IFERROR(VLOOKUP(A3847,'Pivot category'!$B$8:$I$2191,8,0),"")</f>
        <v/>
      </c>
      <c r="AB3847" s="3" t="str">
        <f t="shared" si="60"/>
        <v>Bottom 5%</v>
      </c>
      <c r="AC3847"/>
      <c r="AD3847" s="3" t="s">
        <v>10401</v>
      </c>
      <c r="AE3847" s="3" t="s">
        <v>16471</v>
      </c>
    </row>
    <row r="3848" spans="1:31" hidden="1" x14ac:dyDescent="0.25">
      <c r="A3848" t="s">
        <v>6058</v>
      </c>
      <c r="B3848" t="s">
        <v>1693</v>
      </c>
      <c r="C3848" s="3" t="s">
        <v>32</v>
      </c>
      <c r="D3848" s="3" t="s">
        <v>4096</v>
      </c>
      <c r="E3848" s="3">
        <v>0</v>
      </c>
      <c r="F3848" s="3">
        <v>7000</v>
      </c>
      <c r="G3848" s="34">
        <v>10.95</v>
      </c>
      <c r="H3848" s="3" t="s">
        <v>54</v>
      </c>
      <c r="I3848" s="3" t="s">
        <v>54</v>
      </c>
      <c r="J3848" s="3" t="s">
        <v>8253</v>
      </c>
      <c r="K3848" s="3" t="s">
        <v>8252</v>
      </c>
      <c r="L3848" s="3" t="s">
        <v>8257</v>
      </c>
      <c r="M3848" s="26" t="s">
        <v>13873</v>
      </c>
      <c r="N3848"/>
      <c r="O3848" s="3" t="s">
        <v>78</v>
      </c>
      <c r="P3848" s="34">
        <v>10.95</v>
      </c>
      <c r="Q3848" s="34"/>
      <c r="R3848" s="34">
        <v>10.95</v>
      </c>
      <c r="T3848" s="34" t="s">
        <v>78</v>
      </c>
      <c r="U3848" s="34" t="s">
        <v>78</v>
      </c>
      <c r="V3848" s="34" t="s">
        <v>78</v>
      </c>
      <c r="W3848" s="34" t="s">
        <v>78</v>
      </c>
      <c r="X3848" s="36" t="s">
        <v>78</v>
      </c>
      <c r="Y3848" s="3" t="str">
        <f>IFERROR(VLOOKUP(A3848,'Pivot price tier'!$C$8:$L$2245,10,0),"")</f>
        <v/>
      </c>
      <c r="Z3848" s="3" t="str">
        <f>IFERROR(VLOOKUP(A3848,'Pivot price tier by size'!$D$8:$M$2466,10,0),"")</f>
        <v/>
      </c>
      <c r="AA3848" s="3" t="str">
        <f>IFERROR(VLOOKUP(A3848,'Pivot category'!$B$8:$I$2191,8,0),"")</f>
        <v/>
      </c>
      <c r="AB3848" s="3" t="str">
        <f t="shared" si="60"/>
        <v>Bottom 5%</v>
      </c>
      <c r="AC3848"/>
      <c r="AD3848" s="3" t="s">
        <v>10401</v>
      </c>
      <c r="AE3848" s="3" t="s">
        <v>16471</v>
      </c>
    </row>
    <row r="3849" spans="1:31" hidden="1" x14ac:dyDescent="0.25">
      <c r="A3849" t="s">
        <v>6059</v>
      </c>
      <c r="B3849" t="s">
        <v>1694</v>
      </c>
      <c r="C3849" s="3" t="s">
        <v>32</v>
      </c>
      <c r="D3849" s="3" t="s">
        <v>4097</v>
      </c>
      <c r="E3849" s="3">
        <v>0</v>
      </c>
      <c r="F3849" s="3">
        <v>7000</v>
      </c>
      <c r="G3849" s="34">
        <v>13.99</v>
      </c>
      <c r="H3849" s="3" t="s">
        <v>54</v>
      </c>
      <c r="I3849" s="3" t="s">
        <v>54</v>
      </c>
      <c r="J3849" s="3" t="s">
        <v>8253</v>
      </c>
      <c r="K3849" s="3" t="s">
        <v>8252</v>
      </c>
      <c r="L3849" s="3" t="s">
        <v>8255</v>
      </c>
      <c r="M3849" s="26" t="s">
        <v>13873</v>
      </c>
      <c r="N3849"/>
      <c r="O3849" s="3">
        <v>25</v>
      </c>
      <c r="P3849" s="34">
        <v>3287.65</v>
      </c>
      <c r="Q3849" s="34">
        <v>3441.54</v>
      </c>
      <c r="R3849" s="34">
        <v>-153.88999999999999</v>
      </c>
      <c r="S3849" s="36">
        <v>-0.04</v>
      </c>
      <c r="T3849" s="34">
        <v>131.506</v>
      </c>
      <c r="U3849" s="34" t="s">
        <v>78</v>
      </c>
      <c r="V3849" s="34" t="s">
        <v>78</v>
      </c>
      <c r="W3849" s="34" t="s">
        <v>78</v>
      </c>
      <c r="X3849" s="36" t="s">
        <v>78</v>
      </c>
      <c r="Y3849" s="3" t="str">
        <f>IFERROR(VLOOKUP(A3849,'Pivot price tier'!$C$8:$L$2245,10,0),"")</f>
        <v/>
      </c>
      <c r="Z3849" s="3" t="str">
        <f>IFERROR(VLOOKUP(A3849,'Pivot price tier by size'!$D$8:$M$2466,10,0),"")</f>
        <v/>
      </c>
      <c r="AA3849" s="3" t="str">
        <f>IFERROR(VLOOKUP(A3849,'Pivot category'!$B$8:$I$2191,8,0),"")</f>
        <v/>
      </c>
      <c r="AB3849" s="3" t="str">
        <f t="shared" si="60"/>
        <v>Bottom 5%</v>
      </c>
      <c r="AC3849"/>
      <c r="AD3849" s="3" t="s">
        <v>10401</v>
      </c>
      <c r="AE3849" s="3" t="s">
        <v>16471</v>
      </c>
    </row>
    <row r="3850" spans="1:31" hidden="1" x14ac:dyDescent="0.25">
      <c r="A3850" t="s">
        <v>6060</v>
      </c>
      <c r="B3850" t="s">
        <v>1695</v>
      </c>
      <c r="C3850" s="3" t="s">
        <v>32</v>
      </c>
      <c r="D3850" s="3" t="s">
        <v>4098</v>
      </c>
      <c r="E3850" s="3">
        <v>0</v>
      </c>
      <c r="F3850" s="3">
        <v>7000</v>
      </c>
      <c r="G3850" s="34">
        <v>10.95</v>
      </c>
      <c r="H3850" s="3" t="s">
        <v>54</v>
      </c>
      <c r="I3850" s="3" t="s">
        <v>54</v>
      </c>
      <c r="J3850" s="3" t="s">
        <v>8253</v>
      </c>
      <c r="K3850" s="3" t="s">
        <v>8252</v>
      </c>
      <c r="L3850" s="3" t="s">
        <v>8255</v>
      </c>
      <c r="M3850" s="26" t="s">
        <v>13873</v>
      </c>
      <c r="N3850"/>
      <c r="O3850" s="3" t="s">
        <v>78</v>
      </c>
      <c r="P3850" s="34">
        <v>10.95</v>
      </c>
      <c r="Q3850" s="34">
        <v>43.8</v>
      </c>
      <c r="R3850" s="34">
        <v>-32.85</v>
      </c>
      <c r="S3850" s="36">
        <v>-0.75</v>
      </c>
      <c r="T3850" s="34" t="s">
        <v>78</v>
      </c>
      <c r="U3850" s="34" t="s">
        <v>78</v>
      </c>
      <c r="V3850" s="34" t="s">
        <v>78</v>
      </c>
      <c r="W3850" s="34" t="s">
        <v>78</v>
      </c>
      <c r="X3850" s="36" t="s">
        <v>78</v>
      </c>
      <c r="Y3850" s="3" t="str">
        <f>IFERROR(VLOOKUP(A3850,'Pivot price tier'!$C$8:$L$2245,10,0),"")</f>
        <v/>
      </c>
      <c r="Z3850" s="3" t="str">
        <f>IFERROR(VLOOKUP(A3850,'Pivot price tier by size'!$D$8:$M$2466,10,0),"")</f>
        <v/>
      </c>
      <c r="AA3850" s="3" t="str">
        <f>IFERROR(VLOOKUP(A3850,'Pivot category'!$B$8:$I$2191,8,0),"")</f>
        <v/>
      </c>
      <c r="AB3850" s="3" t="str">
        <f t="shared" si="60"/>
        <v>Bottom 5%</v>
      </c>
      <c r="AC3850"/>
      <c r="AD3850" s="3" t="s">
        <v>10401</v>
      </c>
      <c r="AE3850" s="3" t="s">
        <v>16471</v>
      </c>
    </row>
    <row r="3851" spans="1:31" hidden="1" x14ac:dyDescent="0.25">
      <c r="A3851" t="s">
        <v>14954</v>
      </c>
      <c r="B3851" t="s">
        <v>14955</v>
      </c>
      <c r="C3851" s="3" t="s">
        <v>32</v>
      </c>
      <c r="D3851" s="3" t="s">
        <v>15094</v>
      </c>
      <c r="E3851" s="3" t="s">
        <v>5150</v>
      </c>
      <c r="F3851" s="3">
        <v>3000</v>
      </c>
      <c r="G3851" s="34">
        <v>13.99</v>
      </c>
      <c r="H3851" s="3" t="s">
        <v>54</v>
      </c>
      <c r="I3851" s="3" t="s">
        <v>54</v>
      </c>
      <c r="J3851" s="3" t="s">
        <v>8256</v>
      </c>
      <c r="K3851" s="3" t="s">
        <v>8252</v>
      </c>
      <c r="L3851" s="3" t="s">
        <v>68</v>
      </c>
      <c r="M3851" s="26">
        <v>45778</v>
      </c>
      <c r="N3851"/>
      <c r="O3851" s="3">
        <v>22</v>
      </c>
      <c r="P3851" s="34">
        <v>1860.67</v>
      </c>
      <c r="Q3851" s="34"/>
      <c r="R3851" s="34">
        <v>1860.67</v>
      </c>
      <c r="T3851" s="34">
        <v>84.575909090909093</v>
      </c>
      <c r="U3851" s="34" t="s">
        <v>78</v>
      </c>
      <c r="V3851" s="34" t="s">
        <v>78</v>
      </c>
      <c r="W3851" s="34" t="s">
        <v>78</v>
      </c>
      <c r="X3851" s="36" t="s">
        <v>78</v>
      </c>
      <c r="Y3851" s="3" t="str">
        <f>IFERROR(VLOOKUP(A3851,'Pivot price tier'!$C$8:$L$2245,10,0),"")</f>
        <v>X</v>
      </c>
      <c r="Z3851" s="3" t="str">
        <f>IFERROR(VLOOKUP(A3851,'Pivot price tier by size'!$D$8:$M$2466,10,0),"")</f>
        <v>X</v>
      </c>
      <c r="AA3851" s="3" t="str">
        <f>IFERROR(VLOOKUP(A3851,'Pivot category'!$B$8:$I$2191,8,0),"")</f>
        <v>X</v>
      </c>
      <c r="AB3851" s="3" t="str">
        <f t="shared" si="60"/>
        <v>Bottom 5%</v>
      </c>
      <c r="AC3851"/>
      <c r="AD3851" s="3" t="s">
        <v>10401</v>
      </c>
      <c r="AE3851" s="3" t="s">
        <v>16471</v>
      </c>
    </row>
    <row r="3852" spans="1:31" x14ac:dyDescent="0.25">
      <c r="A3852" t="s">
        <v>6887</v>
      </c>
      <c r="B3852" t="s">
        <v>1646</v>
      </c>
      <c r="C3852" s="3" t="s">
        <v>34</v>
      </c>
      <c r="D3852" s="3" t="s">
        <v>4048</v>
      </c>
      <c r="E3852" s="3" t="s">
        <v>5150</v>
      </c>
      <c r="F3852" s="3">
        <v>7000</v>
      </c>
      <c r="G3852" s="34">
        <v>11.49</v>
      </c>
      <c r="H3852" s="3" t="s">
        <v>12</v>
      </c>
      <c r="I3852" s="3" t="s">
        <v>21</v>
      </c>
      <c r="J3852" s="3" t="s">
        <v>8251</v>
      </c>
      <c r="K3852" s="3" t="s">
        <v>8252</v>
      </c>
      <c r="L3852" s="3" t="s">
        <v>68</v>
      </c>
      <c r="M3852" s="26" t="s">
        <v>13873</v>
      </c>
      <c r="N3852"/>
      <c r="O3852" s="3">
        <v>159</v>
      </c>
      <c r="P3852" s="34">
        <v>135639.45000000001</v>
      </c>
      <c r="Q3852" s="34">
        <v>141338.49</v>
      </c>
      <c r="R3852" s="34">
        <v>-5699.04</v>
      </c>
      <c r="S3852" s="36">
        <v>-0.04</v>
      </c>
      <c r="T3852" s="34">
        <v>853.07830188679247</v>
      </c>
      <c r="U3852" s="34">
        <v>242255.16</v>
      </c>
      <c r="V3852" s="34">
        <v>215426.01</v>
      </c>
      <c r="W3852" s="34">
        <v>26829.15</v>
      </c>
      <c r="X3852" s="36">
        <v>0.12</v>
      </c>
      <c r="Y3852" s="3" t="str">
        <f>IFERROR(VLOOKUP(A3852,'Pivot price tier'!$C$8:$L$2245,10,0),"")</f>
        <v xml:space="preserve"> </v>
      </c>
      <c r="Z3852" s="3" t="str">
        <f>IFERROR(VLOOKUP(A3852,'Pivot price tier by size'!$D$8:$M$2466,10,0),"")</f>
        <v xml:space="preserve"> </v>
      </c>
      <c r="AA3852" s="3" t="str">
        <f>IFERROR(VLOOKUP(A3852,'Pivot category'!$B$8:$I$2191,8,0),"")</f>
        <v xml:space="preserve"> </v>
      </c>
      <c r="AB3852" s="3" t="str">
        <f t="shared" si="60"/>
        <v/>
      </c>
      <c r="AC3852"/>
      <c r="AD3852" s="3" t="s">
        <v>16449</v>
      </c>
      <c r="AE3852" s="3" t="s">
        <v>14130</v>
      </c>
    </row>
    <row r="3853" spans="1:31" x14ac:dyDescent="0.25">
      <c r="A3853" t="s">
        <v>5428</v>
      </c>
      <c r="B3853" t="s">
        <v>1648</v>
      </c>
      <c r="C3853" s="3" t="s">
        <v>32</v>
      </c>
      <c r="D3853" s="3" t="s">
        <v>4050</v>
      </c>
      <c r="E3853" s="3" t="s">
        <v>5150</v>
      </c>
      <c r="F3853" s="3">
        <v>7000</v>
      </c>
      <c r="G3853" s="34">
        <v>22.99</v>
      </c>
      <c r="H3853" s="3" t="s">
        <v>12</v>
      </c>
      <c r="I3853" s="3" t="s">
        <v>21</v>
      </c>
      <c r="J3853" s="3" t="s">
        <v>8251</v>
      </c>
      <c r="K3853" s="3" t="s">
        <v>8252</v>
      </c>
      <c r="L3853" s="3" t="s">
        <v>68</v>
      </c>
      <c r="M3853" s="26" t="s">
        <v>13873</v>
      </c>
      <c r="N3853"/>
      <c r="O3853" s="3">
        <v>158</v>
      </c>
      <c r="P3853" s="34">
        <v>349762.96</v>
      </c>
      <c r="Q3853" s="34">
        <v>361409.3</v>
      </c>
      <c r="R3853" s="34">
        <v>-11646.34</v>
      </c>
      <c r="S3853" s="36">
        <v>-0.03</v>
      </c>
      <c r="T3853" s="34">
        <v>2213.6896202531648</v>
      </c>
      <c r="U3853" s="34">
        <v>659218.92000000004</v>
      </c>
      <c r="V3853" s="34">
        <v>663801.80000000005</v>
      </c>
      <c r="W3853" s="34">
        <v>-4582.88</v>
      </c>
      <c r="X3853" s="36">
        <v>-0.01</v>
      </c>
      <c r="Y3853" s="3" t="str">
        <f>IFERROR(VLOOKUP(A3853,'Pivot price tier'!$C$8:$L$2245,10,0),"")</f>
        <v xml:space="preserve"> </v>
      </c>
      <c r="Z3853" s="3" t="str">
        <f>IFERROR(VLOOKUP(A3853,'Pivot price tier by size'!$D$8:$M$2466,10,0),"")</f>
        <v xml:space="preserve"> </v>
      </c>
      <c r="AA3853" s="3" t="str">
        <f>IFERROR(VLOOKUP(A3853,'Pivot category'!$B$8:$I$2191,8,0),"")</f>
        <v xml:space="preserve"> </v>
      </c>
      <c r="AB3853" s="3" t="str">
        <f t="shared" si="60"/>
        <v/>
      </c>
      <c r="AC3853"/>
      <c r="AD3853" s="3" t="s">
        <v>16449</v>
      </c>
      <c r="AE3853" s="3" t="s">
        <v>14130</v>
      </c>
    </row>
    <row r="3854" spans="1:31" hidden="1" x14ac:dyDescent="0.25">
      <c r="A3854" t="s">
        <v>12559</v>
      </c>
      <c r="B3854" t="s">
        <v>12560</v>
      </c>
      <c r="C3854" s="3" t="s">
        <v>32</v>
      </c>
      <c r="D3854" s="3" t="s">
        <v>12210</v>
      </c>
      <c r="E3854" s="3" t="s">
        <v>5150</v>
      </c>
      <c r="F3854" s="3">
        <v>70000</v>
      </c>
      <c r="G3854" s="34">
        <v>59.99</v>
      </c>
      <c r="H3854" s="3" t="s">
        <v>27</v>
      </c>
      <c r="I3854" s="3" t="s">
        <v>74</v>
      </c>
      <c r="J3854" s="3" t="s">
        <v>8256</v>
      </c>
      <c r="K3854" s="3" t="s">
        <v>8258</v>
      </c>
      <c r="L3854" s="3" t="s">
        <v>68</v>
      </c>
      <c r="M3854" s="26">
        <v>45261</v>
      </c>
      <c r="N3854"/>
      <c r="O3854" s="3">
        <v>0</v>
      </c>
      <c r="P3854" s="34">
        <v>10305.84</v>
      </c>
      <c r="Q3854" s="34">
        <v>9229.2900000000009</v>
      </c>
      <c r="R3854" s="34">
        <v>1076.55</v>
      </c>
      <c r="S3854" s="36">
        <v>0.12</v>
      </c>
      <c r="T3854" s="34" t="s">
        <v>78</v>
      </c>
      <c r="U3854" s="34">
        <v>7159.28</v>
      </c>
      <c r="V3854" s="34">
        <v>10919.16</v>
      </c>
      <c r="W3854" s="34">
        <v>-3759.88</v>
      </c>
      <c r="X3854" s="36">
        <v>-0.34</v>
      </c>
      <c r="Y3854" s="3" t="str">
        <f>IFERROR(VLOOKUP(A3854,'Pivot price tier'!$C$8:$L$2245,10,0),"")</f>
        <v/>
      </c>
      <c r="Z3854" s="3" t="str">
        <f>IFERROR(VLOOKUP(A3854,'Pivot price tier by size'!$D$8:$M$2466,10,0),"")</f>
        <v/>
      </c>
      <c r="AA3854" s="3" t="str">
        <f>IFERROR(VLOOKUP(A3854,'Pivot category'!$B$8:$I$2191,8,0),"")</f>
        <v/>
      </c>
      <c r="AB3854" s="3" t="str">
        <f t="shared" si="60"/>
        <v>Bottom 5%</v>
      </c>
      <c r="AC3854"/>
      <c r="AD3854" s="3" t="s">
        <v>11231</v>
      </c>
      <c r="AE3854" s="3" t="s">
        <v>14128</v>
      </c>
    </row>
    <row r="3855" spans="1:31" hidden="1" x14ac:dyDescent="0.25">
      <c r="A3855" t="s">
        <v>10484</v>
      </c>
      <c r="B3855" t="s">
        <v>10485</v>
      </c>
      <c r="C3855" s="3" t="s">
        <v>69</v>
      </c>
      <c r="D3855" s="3" t="s">
        <v>10389</v>
      </c>
      <c r="E3855" s="3" t="s">
        <v>5150</v>
      </c>
      <c r="F3855" s="3">
        <v>7000</v>
      </c>
      <c r="G3855" s="34">
        <v>29.99</v>
      </c>
      <c r="H3855" s="3" t="s">
        <v>27</v>
      </c>
      <c r="I3855" s="3" t="s">
        <v>70</v>
      </c>
      <c r="J3855" s="3" t="s">
        <v>8256</v>
      </c>
      <c r="K3855" s="3" t="s">
        <v>8252</v>
      </c>
      <c r="L3855" s="3" t="s">
        <v>8255</v>
      </c>
      <c r="M3855" s="26" t="s">
        <v>13873</v>
      </c>
      <c r="N3855"/>
      <c r="O3855" s="3">
        <v>2</v>
      </c>
      <c r="P3855" s="34">
        <v>89.97</v>
      </c>
      <c r="Q3855" s="34">
        <v>449.85</v>
      </c>
      <c r="R3855" s="34">
        <v>-359.88</v>
      </c>
      <c r="S3855" s="36">
        <v>-0.8</v>
      </c>
      <c r="T3855" s="34">
        <v>44.984999999999999</v>
      </c>
      <c r="U3855" s="34" t="s">
        <v>78</v>
      </c>
      <c r="V3855" s="34" t="s">
        <v>78</v>
      </c>
      <c r="W3855" s="34" t="s">
        <v>78</v>
      </c>
      <c r="X3855" s="36" t="s">
        <v>78</v>
      </c>
      <c r="Y3855" s="3" t="str">
        <f>IFERROR(VLOOKUP(A3855,'Pivot price tier'!$C$8:$L$2245,10,0),"")</f>
        <v/>
      </c>
      <c r="Z3855" s="3" t="str">
        <f>IFERROR(VLOOKUP(A3855,'Pivot price tier by size'!$D$8:$M$2466,10,0),"")</f>
        <v/>
      </c>
      <c r="AA3855" s="3" t="str">
        <f>IFERROR(VLOOKUP(A3855,'Pivot category'!$B$8:$I$2191,8,0),"")</f>
        <v/>
      </c>
      <c r="AB3855" s="3" t="str">
        <f t="shared" si="60"/>
        <v>Bottom 5%</v>
      </c>
      <c r="AC3855"/>
      <c r="AD3855" s="3" t="s">
        <v>11231</v>
      </c>
      <c r="AE3855" s="3" t="s">
        <v>14128</v>
      </c>
    </row>
    <row r="3856" spans="1:31" hidden="1" x14ac:dyDescent="0.25">
      <c r="A3856" t="s">
        <v>13977</v>
      </c>
      <c r="B3856" t="s">
        <v>13978</v>
      </c>
      <c r="C3856" s="3" t="s">
        <v>69</v>
      </c>
      <c r="D3856" s="3" t="s">
        <v>13510</v>
      </c>
      <c r="E3856" s="3" t="s">
        <v>5150</v>
      </c>
      <c r="F3856" s="3">
        <v>70000</v>
      </c>
      <c r="G3856" s="34">
        <v>13.19</v>
      </c>
      <c r="H3856" s="3" t="s">
        <v>27</v>
      </c>
      <c r="I3856" s="3" t="s">
        <v>70</v>
      </c>
      <c r="J3856" s="3" t="s">
        <v>8256</v>
      </c>
      <c r="K3856" s="3" t="s">
        <v>8258</v>
      </c>
      <c r="L3856" s="3" t="s">
        <v>68</v>
      </c>
      <c r="M3856" s="26">
        <v>45597</v>
      </c>
      <c r="N3856"/>
      <c r="O3856" s="3">
        <v>7</v>
      </c>
      <c r="P3856" s="34">
        <v>2888.02</v>
      </c>
      <c r="Q3856" s="34">
        <v>1785.53</v>
      </c>
      <c r="R3856" s="34">
        <v>1102.49</v>
      </c>
      <c r="S3856" s="36">
        <v>0.62</v>
      </c>
      <c r="T3856" s="34">
        <v>412.57428571428574</v>
      </c>
      <c r="U3856" s="34">
        <v>2225.0100000000002</v>
      </c>
      <c r="V3856" s="34">
        <v>2735.28</v>
      </c>
      <c r="W3856" s="34">
        <v>-510.27</v>
      </c>
      <c r="X3856" s="36">
        <v>-0.19</v>
      </c>
      <c r="Y3856" s="3" t="str">
        <f>IFERROR(VLOOKUP(A3856,'Pivot price tier'!$C$8:$L$2245,10,0),"")</f>
        <v/>
      </c>
      <c r="Z3856" s="3" t="str">
        <f>IFERROR(VLOOKUP(A3856,'Pivot price tier by size'!$D$8:$M$2466,10,0),"")</f>
        <v/>
      </c>
      <c r="AA3856" s="3" t="str">
        <f>IFERROR(VLOOKUP(A3856,'Pivot category'!$B$8:$I$2191,8,0),"")</f>
        <v/>
      </c>
      <c r="AB3856" s="3" t="str">
        <f t="shared" si="60"/>
        <v>Bottom 5%</v>
      </c>
      <c r="AC3856"/>
      <c r="AD3856" s="3" t="s">
        <v>11231</v>
      </c>
      <c r="AE3856" s="3" t="s">
        <v>14128</v>
      </c>
    </row>
    <row r="3857" spans="1:31" hidden="1" x14ac:dyDescent="0.25">
      <c r="A3857" t="s">
        <v>7321</v>
      </c>
      <c r="B3857" t="s">
        <v>1696</v>
      </c>
      <c r="C3857" s="3" t="s">
        <v>69</v>
      </c>
      <c r="D3857" s="3" t="s">
        <v>4099</v>
      </c>
      <c r="E3857" s="3">
        <v>0</v>
      </c>
      <c r="F3857" s="3">
        <v>7000</v>
      </c>
      <c r="G3857" s="34">
        <v>0.59</v>
      </c>
      <c r="H3857" s="3" t="s">
        <v>29</v>
      </c>
      <c r="I3857" s="3" t="s">
        <v>70</v>
      </c>
      <c r="J3857" s="3" t="s">
        <v>8256</v>
      </c>
      <c r="K3857" s="3" t="s">
        <v>8260</v>
      </c>
      <c r="L3857" s="3" t="s">
        <v>8255</v>
      </c>
      <c r="M3857" s="26" t="s">
        <v>13873</v>
      </c>
      <c r="N3857"/>
      <c r="O3857" s="3">
        <v>2</v>
      </c>
      <c r="P3857" s="34">
        <v>13.57</v>
      </c>
      <c r="Q3857" s="34">
        <v>68.5</v>
      </c>
      <c r="R3857" s="34">
        <v>-54.93</v>
      </c>
      <c r="S3857" s="36">
        <v>-0.8</v>
      </c>
      <c r="T3857" s="34">
        <v>6.7850000000000001</v>
      </c>
      <c r="U3857" s="34" t="s">
        <v>78</v>
      </c>
      <c r="V3857" s="34" t="s">
        <v>78</v>
      </c>
      <c r="W3857" s="34" t="s">
        <v>78</v>
      </c>
      <c r="X3857" s="36" t="s">
        <v>78</v>
      </c>
      <c r="Y3857" s="3" t="str">
        <f>IFERROR(VLOOKUP(A3857,'Pivot price tier'!$C$8:$L$2245,10,0),"")</f>
        <v/>
      </c>
      <c r="Z3857" s="3" t="str">
        <f>IFERROR(VLOOKUP(A3857,'Pivot price tier by size'!$D$8:$M$2466,10,0),"")</f>
        <v/>
      </c>
      <c r="AA3857" s="3" t="str">
        <f>IFERROR(VLOOKUP(A3857,'Pivot category'!$B$8:$I$2191,8,0),"")</f>
        <v/>
      </c>
      <c r="AB3857" s="3" t="str">
        <f t="shared" si="60"/>
        <v>Bottom 5%</v>
      </c>
      <c r="AC3857"/>
      <c r="AD3857" s="3" t="s">
        <v>16451</v>
      </c>
      <c r="AE3857" s="3" t="s">
        <v>14089</v>
      </c>
    </row>
    <row r="3858" spans="1:31" x14ac:dyDescent="0.25">
      <c r="A3858" t="s">
        <v>5833</v>
      </c>
      <c r="B3858" t="s">
        <v>1650</v>
      </c>
      <c r="C3858" s="3" t="s">
        <v>32</v>
      </c>
      <c r="D3858" s="3" t="s">
        <v>4052</v>
      </c>
      <c r="E3858" s="3" t="s">
        <v>5150</v>
      </c>
      <c r="F3858" s="3">
        <v>7000</v>
      </c>
      <c r="G3858" s="34">
        <v>51.99</v>
      </c>
      <c r="H3858" s="3" t="s">
        <v>12</v>
      </c>
      <c r="I3858" s="3" t="s">
        <v>15</v>
      </c>
      <c r="J3858" s="3" t="s">
        <v>8251</v>
      </c>
      <c r="K3858" s="3" t="s">
        <v>8252</v>
      </c>
      <c r="L3858" s="3" t="s">
        <v>68</v>
      </c>
      <c r="M3858" s="26" t="s">
        <v>13873</v>
      </c>
      <c r="N3858"/>
      <c r="O3858" s="3">
        <v>85</v>
      </c>
      <c r="P3858" s="34">
        <v>52475.61</v>
      </c>
      <c r="Q3858" s="34">
        <v>65707.98</v>
      </c>
      <c r="R3858" s="34">
        <v>-13232.37</v>
      </c>
      <c r="S3858" s="36">
        <v>-0.2</v>
      </c>
      <c r="T3858" s="34">
        <v>617.36011764705881</v>
      </c>
      <c r="U3858" s="34">
        <v>34740.15</v>
      </c>
      <c r="V3858" s="34">
        <v>43906.35</v>
      </c>
      <c r="W3858" s="34">
        <v>-9166.2000000000007</v>
      </c>
      <c r="X3858" s="36">
        <v>-0.21</v>
      </c>
      <c r="Y3858" s="3" t="str">
        <f>IFERROR(VLOOKUP(A3858,'Pivot price tier'!$C$8:$L$2245,10,0),"")</f>
        <v xml:space="preserve"> </v>
      </c>
      <c r="Z3858" s="3" t="str">
        <f>IFERROR(VLOOKUP(A3858,'Pivot price tier by size'!$D$8:$M$2466,10,0),"")</f>
        <v xml:space="preserve"> </v>
      </c>
      <c r="AA3858" s="3" t="str">
        <f>IFERROR(VLOOKUP(A3858,'Pivot category'!$B$8:$I$2191,8,0),"")</f>
        <v xml:space="preserve"> </v>
      </c>
      <c r="AB3858" s="3" t="str">
        <f t="shared" si="60"/>
        <v/>
      </c>
      <c r="AC3858"/>
      <c r="AD3858" s="3" t="s">
        <v>16449</v>
      </c>
      <c r="AE3858" s="3" t="s">
        <v>14130</v>
      </c>
    </row>
    <row r="3859" spans="1:31" hidden="1" x14ac:dyDescent="0.25">
      <c r="A3859" t="s">
        <v>6121</v>
      </c>
      <c r="B3859" t="s">
        <v>1698</v>
      </c>
      <c r="C3859" s="3" t="s">
        <v>32</v>
      </c>
      <c r="D3859" s="3" t="s">
        <v>4101</v>
      </c>
      <c r="E3859" s="3" t="s">
        <v>5150</v>
      </c>
      <c r="F3859" s="3">
        <v>7000</v>
      </c>
      <c r="G3859" s="34">
        <v>19.190000000000001</v>
      </c>
      <c r="H3859" s="3" t="s">
        <v>26</v>
      </c>
      <c r="I3859" s="3" t="s">
        <v>23</v>
      </c>
      <c r="J3859" s="3" t="s">
        <v>8256</v>
      </c>
      <c r="K3859" s="3" t="s">
        <v>8260</v>
      </c>
      <c r="L3859" s="3" t="s">
        <v>8255</v>
      </c>
      <c r="M3859" s="26" t="s">
        <v>13873</v>
      </c>
      <c r="N3859"/>
      <c r="O3859" s="3" t="s">
        <v>78</v>
      </c>
      <c r="P3859" s="34">
        <v>1241</v>
      </c>
      <c r="Q3859" s="34">
        <v>4094.72</v>
      </c>
      <c r="R3859" s="34">
        <v>-2853.72</v>
      </c>
      <c r="S3859" s="36">
        <v>-0.7</v>
      </c>
      <c r="T3859" s="34" t="s">
        <v>78</v>
      </c>
      <c r="U3859" s="34">
        <v>115.14</v>
      </c>
      <c r="V3859" s="34">
        <v>671.79</v>
      </c>
      <c r="W3859" s="34">
        <v>-556.65</v>
      </c>
      <c r="X3859" s="36">
        <v>-0.83</v>
      </c>
      <c r="Y3859" s="3" t="str">
        <f>IFERROR(VLOOKUP(A3859,'Pivot price tier'!$C$8:$L$2245,10,0),"")</f>
        <v/>
      </c>
      <c r="Z3859" s="3" t="str">
        <f>IFERROR(VLOOKUP(A3859,'Pivot price tier by size'!$D$8:$M$2466,10,0),"")</f>
        <v/>
      </c>
      <c r="AA3859" s="3" t="str">
        <f>IFERROR(VLOOKUP(A3859,'Pivot category'!$B$8:$I$2191,8,0),"")</f>
        <v/>
      </c>
      <c r="AB3859" s="3" t="str">
        <f t="shared" si="60"/>
        <v>Bottom 5%</v>
      </c>
      <c r="AC3859"/>
      <c r="AD3859" s="3" t="s">
        <v>16452</v>
      </c>
      <c r="AE3859" s="3" t="s">
        <v>16455</v>
      </c>
    </row>
    <row r="3860" spans="1:31" hidden="1" x14ac:dyDescent="0.25">
      <c r="A3860" t="s">
        <v>7672</v>
      </c>
      <c r="B3860" t="s">
        <v>1700</v>
      </c>
      <c r="C3860" s="3" t="s">
        <v>36</v>
      </c>
      <c r="D3860" s="3" t="s">
        <v>4103</v>
      </c>
      <c r="E3860" s="3">
        <v>0</v>
      </c>
      <c r="F3860" s="3">
        <v>7000</v>
      </c>
      <c r="G3860" s="34">
        <v>11.09</v>
      </c>
      <c r="H3860" s="3" t="s">
        <v>27</v>
      </c>
      <c r="I3860" s="3" t="s">
        <v>17</v>
      </c>
      <c r="J3860" s="3" t="s">
        <v>8261</v>
      </c>
      <c r="K3860" s="3" t="s">
        <v>8260</v>
      </c>
      <c r="L3860" s="3" t="s">
        <v>8255</v>
      </c>
      <c r="M3860" s="26" t="s">
        <v>13873</v>
      </c>
      <c r="N3860"/>
      <c r="O3860" s="3">
        <v>3</v>
      </c>
      <c r="P3860" s="34">
        <v>173.77</v>
      </c>
      <c r="Q3860" s="34">
        <v>55.47</v>
      </c>
      <c r="R3860" s="34">
        <v>118.3</v>
      </c>
      <c r="S3860" s="36">
        <v>2.13</v>
      </c>
      <c r="T3860" s="34">
        <v>57.923333333333339</v>
      </c>
      <c r="U3860" s="34">
        <v>3021.11</v>
      </c>
      <c r="V3860" s="34">
        <v>2126.35</v>
      </c>
      <c r="W3860" s="34">
        <v>894.76</v>
      </c>
      <c r="X3860" s="36">
        <v>0.42</v>
      </c>
      <c r="Y3860" s="3" t="str">
        <f>IFERROR(VLOOKUP(A3860,'Pivot price tier'!$C$8:$L$2245,10,0),"")</f>
        <v/>
      </c>
      <c r="Z3860" s="3" t="str">
        <f>IFERROR(VLOOKUP(A3860,'Pivot price tier by size'!$D$8:$M$2466,10,0),"")</f>
        <v/>
      </c>
      <c r="AA3860" s="3" t="str">
        <f>IFERROR(VLOOKUP(A3860,'Pivot category'!$B$8:$I$2191,8,0),"")</f>
        <v/>
      </c>
      <c r="AB3860" s="3" t="str">
        <f t="shared" si="60"/>
        <v>Bottom 5%</v>
      </c>
      <c r="AC3860"/>
      <c r="AD3860" s="3" t="s">
        <v>11231</v>
      </c>
      <c r="AE3860" s="3" t="s">
        <v>14095</v>
      </c>
    </row>
    <row r="3861" spans="1:31" hidden="1" x14ac:dyDescent="0.25">
      <c r="A3861" t="s">
        <v>7671</v>
      </c>
      <c r="B3861" t="s">
        <v>1699</v>
      </c>
      <c r="C3861" s="3" t="s">
        <v>36</v>
      </c>
      <c r="D3861" s="3" t="s">
        <v>4102</v>
      </c>
      <c r="E3861" s="3">
        <v>0</v>
      </c>
      <c r="F3861" s="3">
        <v>7000</v>
      </c>
      <c r="G3861" s="34">
        <v>11.09</v>
      </c>
      <c r="H3861" s="3" t="s">
        <v>27</v>
      </c>
      <c r="I3861" s="3" t="s">
        <v>17</v>
      </c>
      <c r="J3861" s="3" t="s">
        <v>8261</v>
      </c>
      <c r="K3861" s="3" t="s">
        <v>8260</v>
      </c>
      <c r="L3861" s="3" t="s">
        <v>8255</v>
      </c>
      <c r="M3861" s="26" t="s">
        <v>13873</v>
      </c>
      <c r="N3861"/>
      <c r="O3861" s="3" t="s">
        <v>78</v>
      </c>
      <c r="P3861" s="34">
        <v>188.53</v>
      </c>
      <c r="Q3861" s="34">
        <v>547.13</v>
      </c>
      <c r="R3861" s="34">
        <v>-358.6</v>
      </c>
      <c r="S3861" s="36">
        <v>-0.66</v>
      </c>
      <c r="T3861" s="34" t="s">
        <v>78</v>
      </c>
      <c r="U3861" s="34">
        <v>0</v>
      </c>
      <c r="V3861" s="34">
        <v>2758.12</v>
      </c>
      <c r="W3861" s="34">
        <v>-2758.12</v>
      </c>
      <c r="X3861" s="36">
        <v>-1</v>
      </c>
      <c r="Y3861" s="3" t="str">
        <f>IFERROR(VLOOKUP(A3861,'Pivot price tier'!$C$8:$L$2245,10,0),"")</f>
        <v/>
      </c>
      <c r="Z3861" s="3" t="str">
        <f>IFERROR(VLOOKUP(A3861,'Pivot price tier by size'!$D$8:$M$2466,10,0),"")</f>
        <v/>
      </c>
      <c r="AA3861" s="3" t="str">
        <f>IFERROR(VLOOKUP(A3861,'Pivot category'!$B$8:$I$2191,8,0),"")</f>
        <v/>
      </c>
      <c r="AB3861" s="3" t="str">
        <f t="shared" si="60"/>
        <v>Bottom 5%</v>
      </c>
      <c r="AC3861"/>
      <c r="AD3861" s="3" t="s">
        <v>11231</v>
      </c>
      <c r="AE3861" s="3" t="s">
        <v>14095</v>
      </c>
    </row>
    <row r="3862" spans="1:31" hidden="1" x14ac:dyDescent="0.25">
      <c r="A3862" t="s">
        <v>14956</v>
      </c>
      <c r="B3862" t="s">
        <v>14957</v>
      </c>
      <c r="C3862" s="3" t="s">
        <v>32</v>
      </c>
      <c r="D3862" s="3" t="s">
        <v>14614</v>
      </c>
      <c r="E3862" s="3" t="s">
        <v>5150</v>
      </c>
      <c r="F3862" s="3">
        <v>70000</v>
      </c>
      <c r="G3862" s="34">
        <v>54.99</v>
      </c>
      <c r="H3862" s="3" t="s">
        <v>27</v>
      </c>
      <c r="I3862" s="3" t="s">
        <v>15</v>
      </c>
      <c r="J3862" s="3" t="s">
        <v>8251</v>
      </c>
      <c r="K3862" s="3" t="s">
        <v>8252</v>
      </c>
      <c r="L3862" s="3" t="s">
        <v>68</v>
      </c>
      <c r="M3862" s="26">
        <v>45778</v>
      </c>
      <c r="N3862"/>
      <c r="O3862" s="3">
        <v>55</v>
      </c>
      <c r="P3862" s="34">
        <v>22380.93</v>
      </c>
      <c r="Q3862" s="34"/>
      <c r="R3862" s="34">
        <v>22380.93</v>
      </c>
      <c r="T3862" s="34">
        <v>406.92599999999999</v>
      </c>
      <c r="U3862" s="34">
        <v>12647.7</v>
      </c>
      <c r="V3862" s="34">
        <v>0</v>
      </c>
      <c r="W3862" s="34">
        <v>12647.7</v>
      </c>
      <c r="X3862" s="36">
        <v>0</v>
      </c>
      <c r="Y3862" s="3" t="str">
        <f>IFERROR(VLOOKUP(A3862,'Pivot price tier'!$C$8:$L$2245,10,0),"")</f>
        <v>X</v>
      </c>
      <c r="Z3862" s="3" t="str">
        <f>IFERROR(VLOOKUP(A3862,'Pivot price tier by size'!$D$8:$M$2466,10,0),"")</f>
        <v>X</v>
      </c>
      <c r="AA3862" s="3" t="str">
        <f>IFERROR(VLOOKUP(A3862,'Pivot category'!$B$8:$I$2191,8,0),"")</f>
        <v>X</v>
      </c>
      <c r="AB3862" s="3" t="str">
        <f t="shared" si="60"/>
        <v>Bottom 5%</v>
      </c>
      <c r="AC3862"/>
      <c r="AD3862" s="3" t="s">
        <v>16451</v>
      </c>
      <c r="AE3862" s="3" t="s">
        <v>14101</v>
      </c>
    </row>
    <row r="3863" spans="1:31" hidden="1" x14ac:dyDescent="0.25">
      <c r="A3863" t="s">
        <v>14958</v>
      </c>
      <c r="B3863" t="s">
        <v>14959</v>
      </c>
      <c r="C3863" s="3" t="s">
        <v>32</v>
      </c>
      <c r="D3863" s="3" t="s">
        <v>14615</v>
      </c>
      <c r="E3863" s="3" t="s">
        <v>5150</v>
      </c>
      <c r="F3863" s="3">
        <v>70000</v>
      </c>
      <c r="G3863" s="34">
        <v>44.99</v>
      </c>
      <c r="H3863" s="3" t="s">
        <v>27</v>
      </c>
      <c r="I3863" s="3" t="s">
        <v>23</v>
      </c>
      <c r="J3863" s="3" t="s">
        <v>8251</v>
      </c>
      <c r="K3863" s="3" t="s">
        <v>8252</v>
      </c>
      <c r="L3863" s="3" t="s">
        <v>68</v>
      </c>
      <c r="M3863" s="26">
        <v>45778</v>
      </c>
      <c r="N3863"/>
      <c r="O3863" s="3">
        <v>65</v>
      </c>
      <c r="P3863" s="34">
        <v>27398.91</v>
      </c>
      <c r="Q3863" s="34"/>
      <c r="R3863" s="34">
        <v>27398.91</v>
      </c>
      <c r="T3863" s="34">
        <v>421.52169230769232</v>
      </c>
      <c r="U3863" s="34">
        <v>29963.34</v>
      </c>
      <c r="V3863" s="34">
        <v>0</v>
      </c>
      <c r="W3863" s="34">
        <v>29963.34</v>
      </c>
      <c r="X3863" s="36">
        <v>0</v>
      </c>
      <c r="Y3863" s="3" t="str">
        <f>IFERROR(VLOOKUP(A3863,'Pivot price tier'!$C$8:$L$2245,10,0),"")</f>
        <v>X</v>
      </c>
      <c r="Z3863" s="3" t="str">
        <f>IFERROR(VLOOKUP(A3863,'Pivot price tier by size'!$D$8:$M$2466,10,0),"")</f>
        <v xml:space="preserve"> </v>
      </c>
      <c r="AA3863" s="3" t="str">
        <f>IFERROR(VLOOKUP(A3863,'Pivot category'!$B$8:$I$2191,8,0),"")</f>
        <v>X</v>
      </c>
      <c r="AB3863" s="3" t="str">
        <f t="shared" si="60"/>
        <v>Bottom 5%</v>
      </c>
      <c r="AC3863"/>
      <c r="AD3863" s="3" t="s">
        <v>16451</v>
      </c>
      <c r="AE3863" s="3" t="s">
        <v>14101</v>
      </c>
    </row>
    <row r="3864" spans="1:31" hidden="1" x14ac:dyDescent="0.25">
      <c r="A3864" t="s">
        <v>14960</v>
      </c>
      <c r="B3864" t="s">
        <v>14961</v>
      </c>
      <c r="C3864" s="3" t="s">
        <v>32</v>
      </c>
      <c r="D3864" s="3" t="s">
        <v>14616</v>
      </c>
      <c r="E3864" s="3" t="s">
        <v>5150</v>
      </c>
      <c r="F3864" s="3">
        <v>70000</v>
      </c>
      <c r="G3864" s="34">
        <v>49.99</v>
      </c>
      <c r="H3864" s="3" t="s">
        <v>27</v>
      </c>
      <c r="I3864" s="3" t="s">
        <v>23</v>
      </c>
      <c r="J3864" s="3" t="s">
        <v>8251</v>
      </c>
      <c r="K3864" s="3" t="s">
        <v>8252</v>
      </c>
      <c r="L3864" s="3" t="s">
        <v>68</v>
      </c>
      <c r="M3864" s="26">
        <v>45778</v>
      </c>
      <c r="N3864"/>
      <c r="O3864" s="3">
        <v>65</v>
      </c>
      <c r="P3864" s="34">
        <v>39792.04</v>
      </c>
      <c r="Q3864" s="34"/>
      <c r="R3864" s="34">
        <v>39792.04</v>
      </c>
      <c r="T3864" s="34">
        <v>612.18523076923077</v>
      </c>
      <c r="U3864" s="34">
        <v>17546.490000000002</v>
      </c>
      <c r="V3864" s="34">
        <v>0</v>
      </c>
      <c r="W3864" s="34">
        <v>17546.490000000002</v>
      </c>
      <c r="X3864" s="36">
        <v>0</v>
      </c>
      <c r="Y3864" s="3" t="str">
        <f>IFERROR(VLOOKUP(A3864,'Pivot price tier'!$C$8:$L$2245,10,0),"")</f>
        <v xml:space="preserve"> </v>
      </c>
      <c r="Z3864" s="3" t="str">
        <f>IFERROR(VLOOKUP(A3864,'Pivot price tier by size'!$D$8:$M$2466,10,0),"")</f>
        <v xml:space="preserve"> </v>
      </c>
      <c r="AA3864" s="3" t="str">
        <f>IFERROR(VLOOKUP(A3864,'Pivot category'!$B$8:$I$2191,8,0),"")</f>
        <v>X</v>
      </c>
      <c r="AB3864" s="3" t="str">
        <f t="shared" si="60"/>
        <v>Bottom 5%</v>
      </c>
      <c r="AC3864"/>
      <c r="AD3864" s="3" t="s">
        <v>16451</v>
      </c>
      <c r="AE3864" s="3" t="s">
        <v>14101</v>
      </c>
    </row>
    <row r="3865" spans="1:31" x14ac:dyDescent="0.25">
      <c r="A3865" t="s">
        <v>6453</v>
      </c>
      <c r="B3865" t="s">
        <v>6452</v>
      </c>
      <c r="C3865" s="3" t="s">
        <v>32</v>
      </c>
      <c r="D3865" s="3" t="s">
        <v>8048</v>
      </c>
      <c r="E3865" s="3" t="s">
        <v>5150</v>
      </c>
      <c r="F3865" s="3">
        <v>7000</v>
      </c>
      <c r="G3865" s="34">
        <v>56.99</v>
      </c>
      <c r="H3865" s="3" t="s">
        <v>12</v>
      </c>
      <c r="I3865" s="3" t="s">
        <v>15</v>
      </c>
      <c r="J3865" s="3" t="s">
        <v>8251</v>
      </c>
      <c r="K3865" s="3" t="s">
        <v>8252</v>
      </c>
      <c r="L3865" s="3" t="s">
        <v>68</v>
      </c>
      <c r="M3865" s="26" t="s">
        <v>13873</v>
      </c>
      <c r="N3865"/>
      <c r="O3865" s="3">
        <v>79</v>
      </c>
      <c r="P3865" s="34">
        <v>96882.58</v>
      </c>
      <c r="Q3865" s="34">
        <v>125206.52</v>
      </c>
      <c r="R3865" s="34">
        <v>-28323.94</v>
      </c>
      <c r="S3865" s="36">
        <v>-0.23</v>
      </c>
      <c r="T3865" s="34">
        <v>1226.3617721518988</v>
      </c>
      <c r="U3865" s="34">
        <v>61093.03</v>
      </c>
      <c r="V3865" s="34">
        <v>73708.820000000007</v>
      </c>
      <c r="W3865" s="34">
        <v>-12615.79</v>
      </c>
      <c r="X3865" s="36">
        <v>-0.17</v>
      </c>
      <c r="Y3865" s="3" t="str">
        <f>IFERROR(VLOOKUP(A3865,'Pivot price tier'!$C$8:$L$2245,10,0),"")</f>
        <v xml:space="preserve"> </v>
      </c>
      <c r="Z3865" s="3" t="str">
        <f>IFERROR(VLOOKUP(A3865,'Pivot price tier by size'!$D$8:$M$2466,10,0),"")</f>
        <v xml:space="preserve"> </v>
      </c>
      <c r="AA3865" s="3" t="str">
        <f>IFERROR(VLOOKUP(A3865,'Pivot category'!$B$8:$I$2191,8,0),"")</f>
        <v xml:space="preserve"> </v>
      </c>
      <c r="AB3865" s="3" t="str">
        <f t="shared" si="60"/>
        <v/>
      </c>
      <c r="AC3865"/>
      <c r="AD3865" s="3" t="s">
        <v>16449</v>
      </c>
      <c r="AE3865" s="3" t="s">
        <v>14130</v>
      </c>
    </row>
    <row r="3866" spans="1:31" x14ac:dyDescent="0.25">
      <c r="A3866" t="s">
        <v>5900</v>
      </c>
      <c r="B3866" t="s">
        <v>1651</v>
      </c>
      <c r="C3866" s="3" t="s">
        <v>32</v>
      </c>
      <c r="D3866" s="3" t="s">
        <v>4053</v>
      </c>
      <c r="E3866" s="3" t="s">
        <v>5150</v>
      </c>
      <c r="F3866" s="3">
        <v>7000</v>
      </c>
      <c r="G3866" s="34">
        <v>61.99</v>
      </c>
      <c r="H3866" s="3" t="s">
        <v>12</v>
      </c>
      <c r="I3866" s="3" t="s">
        <v>15</v>
      </c>
      <c r="J3866" s="3" t="s">
        <v>8251</v>
      </c>
      <c r="K3866" s="3" t="s">
        <v>8252</v>
      </c>
      <c r="L3866" s="3" t="s">
        <v>68</v>
      </c>
      <c r="M3866" s="26" t="s">
        <v>13873</v>
      </c>
      <c r="N3866"/>
      <c r="O3866" s="3">
        <v>99</v>
      </c>
      <c r="P3866" s="34">
        <v>138124.20000000001</v>
      </c>
      <c r="Q3866" s="34">
        <v>160942.46</v>
      </c>
      <c r="R3866" s="34">
        <v>-22818.26</v>
      </c>
      <c r="S3866" s="36">
        <v>-0.14000000000000001</v>
      </c>
      <c r="T3866" s="34">
        <v>1395.1939393939394</v>
      </c>
      <c r="U3866" s="34">
        <v>100833.43</v>
      </c>
      <c r="V3866" s="34">
        <v>95877.23</v>
      </c>
      <c r="W3866" s="34">
        <v>4956.2</v>
      </c>
      <c r="X3866" s="36">
        <v>0.05</v>
      </c>
      <c r="Y3866" s="3" t="str">
        <f>IFERROR(VLOOKUP(A3866,'Pivot price tier'!$C$8:$L$2245,10,0),"")</f>
        <v xml:space="preserve"> </v>
      </c>
      <c r="Z3866" s="3" t="str">
        <f>IFERROR(VLOOKUP(A3866,'Pivot price tier by size'!$D$8:$M$2466,10,0),"")</f>
        <v xml:space="preserve"> </v>
      </c>
      <c r="AA3866" s="3" t="str">
        <f>IFERROR(VLOOKUP(A3866,'Pivot category'!$B$8:$I$2191,8,0),"")</f>
        <v xml:space="preserve"> </v>
      </c>
      <c r="AB3866" s="3" t="str">
        <f t="shared" si="60"/>
        <v/>
      </c>
      <c r="AC3866"/>
      <c r="AD3866" s="3" t="s">
        <v>16449</v>
      </c>
      <c r="AE3866" s="3" t="s">
        <v>14130</v>
      </c>
    </row>
    <row r="3867" spans="1:31" hidden="1" x14ac:dyDescent="0.25">
      <c r="A3867" t="s">
        <v>16084</v>
      </c>
      <c r="B3867" t="s">
        <v>10133</v>
      </c>
      <c r="C3867" s="3" t="s">
        <v>32</v>
      </c>
      <c r="D3867" s="3" t="s">
        <v>10167</v>
      </c>
      <c r="E3867" s="3" t="s">
        <v>5150</v>
      </c>
      <c r="F3867" s="3">
        <v>8000</v>
      </c>
      <c r="G3867" s="34">
        <v>77.39</v>
      </c>
      <c r="H3867" s="3" t="s">
        <v>26</v>
      </c>
      <c r="I3867" s="3" t="s">
        <v>74</v>
      </c>
      <c r="J3867" s="3" t="s">
        <v>8256</v>
      </c>
      <c r="K3867" s="3" t="s">
        <v>8273</v>
      </c>
      <c r="L3867" s="3" t="s">
        <v>8254</v>
      </c>
      <c r="M3867" s="26">
        <v>45992</v>
      </c>
      <c r="N3867"/>
      <c r="O3867" s="3">
        <v>1</v>
      </c>
      <c r="P3867" s="34">
        <v>309.56</v>
      </c>
      <c r="Q3867" s="34"/>
      <c r="R3867" s="34">
        <v>309.56</v>
      </c>
      <c r="T3867" s="34">
        <v>309.56</v>
      </c>
      <c r="U3867" s="34" t="s">
        <v>78</v>
      </c>
      <c r="V3867" s="34" t="s">
        <v>78</v>
      </c>
      <c r="W3867" s="34" t="s">
        <v>78</v>
      </c>
      <c r="X3867" s="36" t="s">
        <v>78</v>
      </c>
      <c r="Y3867" s="3" t="str">
        <f>IFERROR(VLOOKUP(A3867,'Pivot price tier'!$C$8:$L$2245,10,0),"")</f>
        <v/>
      </c>
      <c r="Z3867" s="3" t="str">
        <f>IFERROR(VLOOKUP(A3867,'Pivot price tier by size'!$D$8:$M$2466,10,0),"")</f>
        <v/>
      </c>
      <c r="AA3867" s="3" t="str">
        <f>IFERROR(VLOOKUP(A3867,'Pivot category'!$B$8:$I$2191,8,0),"")</f>
        <v/>
      </c>
      <c r="AB3867" s="3" t="str">
        <f t="shared" si="60"/>
        <v>Bottom 5%</v>
      </c>
      <c r="AC3867"/>
      <c r="AD3867" s="3" t="s">
        <v>16451</v>
      </c>
      <c r="AE3867" s="3" t="s">
        <v>16466</v>
      </c>
    </row>
    <row r="3868" spans="1:31" hidden="1" x14ac:dyDescent="0.25">
      <c r="A3868" t="s">
        <v>8885</v>
      </c>
      <c r="B3868" t="s">
        <v>8884</v>
      </c>
      <c r="C3868" s="3" t="s">
        <v>32</v>
      </c>
      <c r="D3868" s="3" t="s">
        <v>8697</v>
      </c>
      <c r="E3868" s="3" t="s">
        <v>5150</v>
      </c>
      <c r="F3868" s="3">
        <v>7000</v>
      </c>
      <c r="G3868" s="34">
        <v>37.79</v>
      </c>
      <c r="H3868" s="3" t="s">
        <v>26</v>
      </c>
      <c r="I3868" s="3" t="s">
        <v>15</v>
      </c>
      <c r="J3868" s="3" t="s">
        <v>8256</v>
      </c>
      <c r="K3868" s="3" t="s">
        <v>8273</v>
      </c>
      <c r="L3868" s="3" t="s">
        <v>8257</v>
      </c>
      <c r="M3868" s="26" t="s">
        <v>13873</v>
      </c>
      <c r="N3868"/>
      <c r="O3868" s="3" t="s">
        <v>78</v>
      </c>
      <c r="P3868" s="34">
        <v>75.58</v>
      </c>
      <c r="Q3868" s="34">
        <v>453.48</v>
      </c>
      <c r="R3868" s="34">
        <v>-377.9</v>
      </c>
      <c r="S3868" s="36">
        <v>-0.83</v>
      </c>
      <c r="T3868" s="34" t="s">
        <v>78</v>
      </c>
      <c r="U3868" s="34" t="s">
        <v>78</v>
      </c>
      <c r="V3868" s="34" t="s">
        <v>78</v>
      </c>
      <c r="W3868" s="34" t="s">
        <v>78</v>
      </c>
      <c r="X3868" s="36" t="s">
        <v>78</v>
      </c>
      <c r="Y3868" s="3" t="str">
        <f>IFERROR(VLOOKUP(A3868,'Pivot price tier'!$C$8:$L$2245,10,0),"")</f>
        <v/>
      </c>
      <c r="Z3868" s="3" t="str">
        <f>IFERROR(VLOOKUP(A3868,'Pivot price tier by size'!$D$8:$M$2466,10,0),"")</f>
        <v/>
      </c>
      <c r="AA3868" s="3" t="str">
        <f>IFERROR(VLOOKUP(A3868,'Pivot category'!$B$8:$I$2191,8,0),"")</f>
        <v/>
      </c>
      <c r="AB3868" s="3" t="str">
        <f t="shared" si="60"/>
        <v>Bottom 5%</v>
      </c>
      <c r="AC3868"/>
      <c r="AD3868" s="3" t="s">
        <v>16451</v>
      </c>
      <c r="AE3868" s="3" t="s">
        <v>16466</v>
      </c>
    </row>
    <row r="3869" spans="1:31" hidden="1" x14ac:dyDescent="0.25">
      <c r="A3869" t="s">
        <v>8887</v>
      </c>
      <c r="B3869" t="s">
        <v>8886</v>
      </c>
      <c r="C3869" s="3" t="s">
        <v>32</v>
      </c>
      <c r="D3869" s="3" t="s">
        <v>8696</v>
      </c>
      <c r="E3869" s="3" t="s">
        <v>5150</v>
      </c>
      <c r="F3869" s="3">
        <v>7000</v>
      </c>
      <c r="G3869" s="34">
        <v>31.79</v>
      </c>
      <c r="H3869" s="3" t="s">
        <v>26</v>
      </c>
      <c r="I3869" s="3" t="s">
        <v>23</v>
      </c>
      <c r="J3869" s="3" t="s">
        <v>8256</v>
      </c>
      <c r="K3869" s="3" t="s">
        <v>8273</v>
      </c>
      <c r="L3869" s="3" t="s">
        <v>8257</v>
      </c>
      <c r="M3869" s="26" t="s">
        <v>13873</v>
      </c>
      <c r="N3869"/>
      <c r="O3869" s="3" t="s">
        <v>78</v>
      </c>
      <c r="P3869" s="34">
        <v>95.37</v>
      </c>
      <c r="Q3869" s="34">
        <v>105.98</v>
      </c>
      <c r="R3869" s="34">
        <v>-10.61</v>
      </c>
      <c r="S3869" s="36">
        <v>-0.1</v>
      </c>
      <c r="T3869" s="34" t="s">
        <v>78</v>
      </c>
      <c r="U3869" s="34" t="s">
        <v>78</v>
      </c>
      <c r="V3869" s="34" t="s">
        <v>78</v>
      </c>
      <c r="W3869" s="34" t="s">
        <v>78</v>
      </c>
      <c r="X3869" s="36" t="s">
        <v>78</v>
      </c>
      <c r="Y3869" s="3" t="str">
        <f>IFERROR(VLOOKUP(A3869,'Pivot price tier'!$C$8:$L$2245,10,0),"")</f>
        <v/>
      </c>
      <c r="Z3869" s="3" t="str">
        <f>IFERROR(VLOOKUP(A3869,'Pivot price tier by size'!$D$8:$M$2466,10,0),"")</f>
        <v/>
      </c>
      <c r="AA3869" s="3" t="str">
        <f>IFERROR(VLOOKUP(A3869,'Pivot category'!$B$8:$I$2191,8,0),"")</f>
        <v/>
      </c>
      <c r="AB3869" s="3" t="str">
        <f t="shared" si="60"/>
        <v>Bottom 5%</v>
      </c>
      <c r="AC3869"/>
      <c r="AD3869" s="3" t="s">
        <v>16451</v>
      </c>
      <c r="AE3869" s="3" t="s">
        <v>16466</v>
      </c>
    </row>
    <row r="3870" spans="1:31" hidden="1" x14ac:dyDescent="0.25">
      <c r="A3870" t="s">
        <v>12395</v>
      </c>
      <c r="B3870" t="s">
        <v>12396</v>
      </c>
      <c r="C3870" s="3" t="s">
        <v>32</v>
      </c>
      <c r="D3870" s="3" t="s">
        <v>12217</v>
      </c>
      <c r="E3870" s="3" t="s">
        <v>5150</v>
      </c>
      <c r="F3870" s="3">
        <v>70000</v>
      </c>
      <c r="G3870" s="34">
        <v>57.99</v>
      </c>
      <c r="H3870" s="3" t="s">
        <v>26</v>
      </c>
      <c r="I3870" s="3" t="s">
        <v>74</v>
      </c>
      <c r="J3870" s="3" t="s">
        <v>8256</v>
      </c>
      <c r="K3870" s="3" t="s">
        <v>8252</v>
      </c>
      <c r="L3870" s="3" t="s">
        <v>68</v>
      </c>
      <c r="M3870" s="26">
        <v>45200</v>
      </c>
      <c r="N3870"/>
      <c r="O3870" s="3">
        <v>7</v>
      </c>
      <c r="P3870" s="34">
        <v>2029.65</v>
      </c>
      <c r="Q3870" s="34">
        <v>3247.44</v>
      </c>
      <c r="R3870" s="34">
        <v>-1217.79</v>
      </c>
      <c r="S3870" s="36">
        <v>-0.38</v>
      </c>
      <c r="T3870" s="34">
        <v>289.95</v>
      </c>
      <c r="U3870" s="34" t="s">
        <v>78</v>
      </c>
      <c r="V3870" s="34" t="s">
        <v>78</v>
      </c>
      <c r="W3870" s="34" t="s">
        <v>78</v>
      </c>
      <c r="X3870" s="36" t="s">
        <v>78</v>
      </c>
      <c r="Y3870" s="3" t="str">
        <f>IFERROR(VLOOKUP(A3870,'Pivot price tier'!$C$8:$L$2245,10,0),"")</f>
        <v>X</v>
      </c>
      <c r="Z3870" s="3" t="str">
        <f>IFERROR(VLOOKUP(A3870,'Pivot price tier by size'!$D$8:$M$2466,10,0),"")</f>
        <v>X</v>
      </c>
      <c r="AA3870" s="3" t="str">
        <f>IFERROR(VLOOKUP(A3870,'Pivot category'!$B$8:$I$2191,8,0),"")</f>
        <v>X</v>
      </c>
      <c r="AB3870" s="3" t="str">
        <f t="shared" si="60"/>
        <v>Bottom 5%</v>
      </c>
      <c r="AC3870"/>
      <c r="AD3870" s="3" t="s">
        <v>16451</v>
      </c>
      <c r="AE3870" s="3" t="s">
        <v>16466</v>
      </c>
    </row>
    <row r="3871" spans="1:31" hidden="1" x14ac:dyDescent="0.25">
      <c r="A3871" t="s">
        <v>6184</v>
      </c>
      <c r="B3871" t="s">
        <v>1701</v>
      </c>
      <c r="C3871" s="3" t="s">
        <v>32</v>
      </c>
      <c r="D3871" s="3" t="s">
        <v>4104</v>
      </c>
      <c r="E3871" s="3" t="s">
        <v>5150</v>
      </c>
      <c r="F3871" s="3">
        <v>7000</v>
      </c>
      <c r="G3871" s="34">
        <v>239.99</v>
      </c>
      <c r="H3871" s="3" t="s">
        <v>12</v>
      </c>
      <c r="I3871" s="3" t="s">
        <v>74</v>
      </c>
      <c r="J3871" s="3" t="s">
        <v>8259</v>
      </c>
      <c r="K3871" s="3" t="s">
        <v>8260</v>
      </c>
      <c r="L3871" s="3" t="s">
        <v>68</v>
      </c>
      <c r="M3871" s="26" t="s">
        <v>13873</v>
      </c>
      <c r="N3871"/>
      <c r="O3871" s="3" t="s">
        <v>78</v>
      </c>
      <c r="P3871" s="34">
        <v>6199.74</v>
      </c>
      <c r="Q3871" s="34">
        <v>7199.64</v>
      </c>
      <c r="R3871" s="34">
        <v>-999.9</v>
      </c>
      <c r="S3871" s="36">
        <v>-0.14000000000000001</v>
      </c>
      <c r="T3871" s="34" t="s">
        <v>78</v>
      </c>
      <c r="U3871" s="34">
        <v>4079.83</v>
      </c>
      <c r="V3871" s="34">
        <v>2799.86</v>
      </c>
      <c r="W3871" s="34">
        <v>1279.97</v>
      </c>
      <c r="X3871" s="36">
        <v>0.46</v>
      </c>
      <c r="Y3871" s="3" t="str">
        <f>IFERROR(VLOOKUP(A3871,'Pivot price tier'!$C$8:$L$2245,10,0),"")</f>
        <v/>
      </c>
      <c r="Z3871" s="3" t="str">
        <f>IFERROR(VLOOKUP(A3871,'Pivot price tier by size'!$D$8:$M$2466,10,0),"")</f>
        <v/>
      </c>
      <c r="AA3871" s="3" t="str">
        <f>IFERROR(VLOOKUP(A3871,'Pivot category'!$B$8:$I$2191,8,0),"")</f>
        <v/>
      </c>
      <c r="AB3871" s="3" t="str">
        <f t="shared" si="60"/>
        <v>Bottom 5%</v>
      </c>
      <c r="AC3871"/>
      <c r="AD3871" s="3" t="s">
        <v>16449</v>
      </c>
      <c r="AE3871" s="3" t="s">
        <v>14091</v>
      </c>
    </row>
    <row r="3872" spans="1:31" hidden="1" x14ac:dyDescent="0.25">
      <c r="A3872" t="s">
        <v>6185</v>
      </c>
      <c r="B3872" t="s">
        <v>1702</v>
      </c>
      <c r="C3872" s="3" t="s">
        <v>32</v>
      </c>
      <c r="D3872" s="3" t="s">
        <v>4105</v>
      </c>
      <c r="E3872" s="3" t="s">
        <v>5150</v>
      </c>
      <c r="F3872" s="3">
        <v>7000</v>
      </c>
      <c r="G3872" s="34">
        <v>359.99</v>
      </c>
      <c r="H3872" s="3" t="s">
        <v>12</v>
      </c>
      <c r="I3872" s="3" t="s">
        <v>74</v>
      </c>
      <c r="J3872" s="3" t="s">
        <v>8259</v>
      </c>
      <c r="K3872" s="3" t="s">
        <v>8260</v>
      </c>
      <c r="L3872" s="3" t="s">
        <v>68</v>
      </c>
      <c r="M3872" s="26" t="s">
        <v>13873</v>
      </c>
      <c r="N3872"/>
      <c r="O3872" s="3" t="s">
        <v>78</v>
      </c>
      <c r="P3872" s="34">
        <v>11879.67</v>
      </c>
      <c r="Q3872" s="34">
        <v>13119.59</v>
      </c>
      <c r="R3872" s="34">
        <v>-1239.92</v>
      </c>
      <c r="S3872" s="36">
        <v>-0.09</v>
      </c>
      <c r="T3872" s="34" t="s">
        <v>78</v>
      </c>
      <c r="U3872" s="34">
        <v>3239.91</v>
      </c>
      <c r="V3872" s="34">
        <v>7999.75</v>
      </c>
      <c r="W3872" s="34">
        <v>-4759.84</v>
      </c>
      <c r="X3872" s="36">
        <v>-0.59</v>
      </c>
      <c r="Y3872" s="3" t="str">
        <f>IFERROR(VLOOKUP(A3872,'Pivot price tier'!$C$8:$L$2245,10,0),"")</f>
        <v/>
      </c>
      <c r="Z3872" s="3" t="str">
        <f>IFERROR(VLOOKUP(A3872,'Pivot price tier by size'!$D$8:$M$2466,10,0),"")</f>
        <v/>
      </c>
      <c r="AA3872" s="3" t="str">
        <f>IFERROR(VLOOKUP(A3872,'Pivot category'!$B$8:$I$2191,8,0),"")</f>
        <v/>
      </c>
      <c r="AB3872" s="3" t="str">
        <f t="shared" si="60"/>
        <v>Bottom 5%</v>
      </c>
      <c r="AC3872"/>
      <c r="AD3872" s="3" t="s">
        <v>16449</v>
      </c>
      <c r="AE3872" s="3" t="s">
        <v>14091</v>
      </c>
    </row>
    <row r="3873" spans="1:31" hidden="1" x14ac:dyDescent="0.25">
      <c r="A3873" t="s">
        <v>6182</v>
      </c>
      <c r="B3873" t="s">
        <v>1703</v>
      </c>
      <c r="C3873" s="3" t="s">
        <v>32</v>
      </c>
      <c r="D3873" s="3" t="s">
        <v>4106</v>
      </c>
      <c r="E3873" s="3" t="s">
        <v>5150</v>
      </c>
      <c r="F3873" s="3">
        <v>7000</v>
      </c>
      <c r="G3873" s="34">
        <v>499.99</v>
      </c>
      <c r="H3873" s="3" t="s">
        <v>12</v>
      </c>
      <c r="I3873" s="3" t="s">
        <v>74</v>
      </c>
      <c r="J3873" s="3" t="s">
        <v>8259</v>
      </c>
      <c r="K3873" s="3" t="s">
        <v>8260</v>
      </c>
      <c r="L3873" s="3" t="s">
        <v>68</v>
      </c>
      <c r="M3873" s="26" t="s">
        <v>13873</v>
      </c>
      <c r="N3873"/>
      <c r="O3873" s="3" t="s">
        <v>78</v>
      </c>
      <c r="P3873" s="34">
        <v>12999.74</v>
      </c>
      <c r="Q3873" s="34">
        <v>12149.73</v>
      </c>
      <c r="R3873" s="34">
        <v>850.01</v>
      </c>
      <c r="S3873" s="36">
        <v>7.0000000000000007E-2</v>
      </c>
      <c r="T3873" s="34" t="s">
        <v>78</v>
      </c>
      <c r="U3873" s="34">
        <v>3449.93</v>
      </c>
      <c r="V3873" s="34">
        <v>4949.8900000000003</v>
      </c>
      <c r="W3873" s="34">
        <v>-1499.96</v>
      </c>
      <c r="X3873" s="36">
        <v>-0.3</v>
      </c>
      <c r="Y3873" s="3" t="str">
        <f>IFERROR(VLOOKUP(A3873,'Pivot price tier'!$C$8:$L$2245,10,0),"")</f>
        <v/>
      </c>
      <c r="Z3873" s="3" t="str">
        <f>IFERROR(VLOOKUP(A3873,'Pivot price tier by size'!$D$8:$M$2466,10,0),"")</f>
        <v/>
      </c>
      <c r="AA3873" s="3" t="str">
        <f>IFERROR(VLOOKUP(A3873,'Pivot category'!$B$8:$I$2191,8,0),"")</f>
        <v/>
      </c>
      <c r="AB3873" s="3" t="str">
        <f t="shared" si="60"/>
        <v>Bottom 5%</v>
      </c>
      <c r="AC3873"/>
      <c r="AD3873" s="3" t="s">
        <v>16449</v>
      </c>
      <c r="AE3873" s="3" t="s">
        <v>14091</v>
      </c>
    </row>
    <row r="3874" spans="1:31" hidden="1" x14ac:dyDescent="0.25">
      <c r="A3874" t="s">
        <v>14283</v>
      </c>
      <c r="B3874" t="s">
        <v>14284</v>
      </c>
      <c r="C3874" s="3" t="s">
        <v>32</v>
      </c>
      <c r="D3874" s="3" t="s">
        <v>13382</v>
      </c>
      <c r="E3874" s="3" t="s">
        <v>5150</v>
      </c>
      <c r="F3874" s="3">
        <v>10000</v>
      </c>
      <c r="G3874" s="34">
        <v>169.99</v>
      </c>
      <c r="H3874" s="3" t="s">
        <v>12</v>
      </c>
      <c r="I3874" s="3" t="s">
        <v>74</v>
      </c>
      <c r="J3874" s="3" t="s">
        <v>8259</v>
      </c>
      <c r="K3874" s="3" t="s">
        <v>8264</v>
      </c>
      <c r="L3874" s="3" t="s">
        <v>68</v>
      </c>
      <c r="M3874" s="26">
        <v>45627</v>
      </c>
      <c r="N3874"/>
      <c r="O3874" s="3" t="s">
        <v>78</v>
      </c>
      <c r="P3874" s="34"/>
      <c r="Q3874" s="34">
        <v>28558.32</v>
      </c>
      <c r="R3874" s="34">
        <v>-28558.32</v>
      </c>
      <c r="S3874" s="36">
        <v>-1</v>
      </c>
      <c r="T3874" s="34" t="s">
        <v>78</v>
      </c>
      <c r="U3874" s="34">
        <v>2719.84</v>
      </c>
      <c r="V3874" s="34">
        <v>17168.990000000002</v>
      </c>
      <c r="W3874" s="34">
        <v>-14449.15</v>
      </c>
      <c r="X3874" s="36">
        <v>-0.84</v>
      </c>
      <c r="Y3874" s="3" t="str">
        <f>IFERROR(VLOOKUP(A3874,'Pivot price tier'!$C$8:$L$2245,10,0),"")</f>
        <v/>
      </c>
      <c r="Z3874" s="3" t="str">
        <f>IFERROR(VLOOKUP(A3874,'Pivot price tier by size'!$D$8:$M$2466,10,0),"")</f>
        <v/>
      </c>
      <c r="AA3874" s="3" t="str">
        <f>IFERROR(VLOOKUP(A3874,'Pivot category'!$B$8:$I$2191,8,0),"")</f>
        <v/>
      </c>
      <c r="AB3874" s="3" t="str">
        <f t="shared" si="60"/>
        <v>Bottom 5%</v>
      </c>
      <c r="AC3874"/>
      <c r="AD3874" s="3" t="s">
        <v>16451</v>
      </c>
      <c r="AE3874" s="3" t="s">
        <v>14089</v>
      </c>
    </row>
    <row r="3875" spans="1:31" hidden="1" x14ac:dyDescent="0.25">
      <c r="A3875" t="s">
        <v>16085</v>
      </c>
      <c r="B3875" t="s">
        <v>16086</v>
      </c>
      <c r="C3875" s="3" t="s">
        <v>32</v>
      </c>
      <c r="D3875" s="3" t="s">
        <v>15410</v>
      </c>
      <c r="E3875" s="3" t="s">
        <v>5150</v>
      </c>
      <c r="F3875" s="3">
        <v>10000</v>
      </c>
      <c r="G3875" s="34">
        <v>179.99</v>
      </c>
      <c r="H3875" s="3" t="s">
        <v>12</v>
      </c>
      <c r="I3875" s="3" t="s">
        <v>74</v>
      </c>
      <c r="J3875" s="3" t="s">
        <v>8259</v>
      </c>
      <c r="K3875" s="3" t="s">
        <v>8252</v>
      </c>
      <c r="L3875" s="3" t="s">
        <v>68</v>
      </c>
      <c r="M3875" s="26">
        <v>45880</v>
      </c>
      <c r="N3875"/>
      <c r="O3875" s="3">
        <v>0</v>
      </c>
      <c r="P3875" s="34">
        <v>43917.56</v>
      </c>
      <c r="Q3875" s="34"/>
      <c r="R3875" s="34">
        <v>43917.56</v>
      </c>
      <c r="T3875" s="34" t="s">
        <v>78</v>
      </c>
      <c r="U3875" s="34">
        <v>23938.67</v>
      </c>
      <c r="V3875" s="34">
        <v>0</v>
      </c>
      <c r="W3875" s="34">
        <v>23938.67</v>
      </c>
      <c r="X3875" s="36">
        <v>0</v>
      </c>
      <c r="Y3875" s="3" t="str">
        <f>IFERROR(VLOOKUP(A3875,'Pivot price tier'!$C$8:$L$2245,10,0),"")</f>
        <v>X</v>
      </c>
      <c r="Z3875" s="3" t="str">
        <f>IFERROR(VLOOKUP(A3875,'Pivot price tier by size'!$D$8:$M$2466,10,0),"")</f>
        <v>X</v>
      </c>
      <c r="AA3875" s="3" t="str">
        <f>IFERROR(VLOOKUP(A3875,'Pivot category'!$B$8:$I$2191,8,0),"")</f>
        <v xml:space="preserve"> </v>
      </c>
      <c r="AB3875" s="3" t="str">
        <f t="shared" si="60"/>
        <v>Bottom 5%</v>
      </c>
      <c r="AC3875"/>
      <c r="AD3875" s="3" t="s">
        <v>16451</v>
      </c>
      <c r="AE3875" s="3" t="s">
        <v>14089</v>
      </c>
    </row>
    <row r="3876" spans="1:31" x14ac:dyDescent="0.25">
      <c r="A3876" t="s">
        <v>7753</v>
      </c>
      <c r="B3876" t="s">
        <v>1655</v>
      </c>
      <c r="C3876" s="3" t="s">
        <v>38</v>
      </c>
      <c r="D3876" s="3" t="s">
        <v>4057</v>
      </c>
      <c r="E3876" s="3" t="s">
        <v>5150</v>
      </c>
      <c r="F3876" s="3">
        <v>7000</v>
      </c>
      <c r="G3876" s="34">
        <v>46.99</v>
      </c>
      <c r="H3876" s="3" t="s">
        <v>12</v>
      </c>
      <c r="I3876" s="3" t="s">
        <v>21</v>
      </c>
      <c r="J3876" s="3" t="s">
        <v>8251</v>
      </c>
      <c r="K3876" s="3" t="s">
        <v>8252</v>
      </c>
      <c r="L3876" s="3" t="s">
        <v>68</v>
      </c>
      <c r="M3876" s="26" t="s">
        <v>13873</v>
      </c>
      <c r="N3876"/>
      <c r="O3876" s="3">
        <v>148</v>
      </c>
      <c r="P3876" s="34">
        <v>511200.95</v>
      </c>
      <c r="Q3876" s="34">
        <v>524137.81</v>
      </c>
      <c r="R3876" s="34">
        <v>-12936.86</v>
      </c>
      <c r="S3876" s="36">
        <v>-0.02</v>
      </c>
      <c r="T3876" s="34">
        <v>3454.060472972973</v>
      </c>
      <c r="U3876" s="34">
        <v>49910.07</v>
      </c>
      <c r="V3876" s="34">
        <v>48990.27</v>
      </c>
      <c r="W3876" s="34">
        <v>919.8</v>
      </c>
      <c r="X3876" s="36">
        <v>0.02</v>
      </c>
      <c r="Y3876" s="3" t="str">
        <f>IFERROR(VLOOKUP(A3876,'Pivot price tier'!$C$8:$L$2245,10,0),"")</f>
        <v xml:space="preserve"> </v>
      </c>
      <c r="Z3876" s="3" t="str">
        <f>IFERROR(VLOOKUP(A3876,'Pivot price tier by size'!$D$8:$M$2466,10,0),"")</f>
        <v xml:space="preserve"> </v>
      </c>
      <c r="AA3876" s="3" t="str">
        <f>IFERROR(VLOOKUP(A3876,'Pivot category'!$B$8:$I$2191,8,0),"")</f>
        <v xml:space="preserve"> </v>
      </c>
      <c r="AB3876" s="3" t="str">
        <f t="shared" si="60"/>
        <v/>
      </c>
      <c r="AC3876"/>
      <c r="AD3876" s="3" t="s">
        <v>16449</v>
      </c>
      <c r="AE3876" s="3" t="s">
        <v>14130</v>
      </c>
    </row>
    <row r="3877" spans="1:31" x14ac:dyDescent="0.25">
      <c r="A3877" t="s">
        <v>5500</v>
      </c>
      <c r="B3877" t="s">
        <v>1656</v>
      </c>
      <c r="C3877" s="3" t="s">
        <v>32</v>
      </c>
      <c r="D3877" s="3" t="s">
        <v>4058</v>
      </c>
      <c r="E3877" s="3" t="s">
        <v>5150</v>
      </c>
      <c r="F3877" s="3">
        <v>7000</v>
      </c>
      <c r="G3877" s="34">
        <v>26.99</v>
      </c>
      <c r="H3877" s="3" t="s">
        <v>12</v>
      </c>
      <c r="I3877" s="3" t="s">
        <v>21</v>
      </c>
      <c r="J3877" s="3" t="s">
        <v>8251</v>
      </c>
      <c r="K3877" s="3" t="s">
        <v>8252</v>
      </c>
      <c r="L3877" s="3" t="s">
        <v>68</v>
      </c>
      <c r="M3877" s="26" t="s">
        <v>13873</v>
      </c>
      <c r="N3877"/>
      <c r="O3877" s="3">
        <v>157</v>
      </c>
      <c r="P3877" s="34">
        <v>250128.92</v>
      </c>
      <c r="Q3877" s="34">
        <v>272446.59999999998</v>
      </c>
      <c r="R3877" s="34">
        <v>-22317.68</v>
      </c>
      <c r="S3877" s="36">
        <v>-0.08</v>
      </c>
      <c r="T3877" s="34">
        <v>1593.1778343949045</v>
      </c>
      <c r="U3877" s="34">
        <v>189709.77</v>
      </c>
      <c r="V3877" s="34">
        <v>211244.33</v>
      </c>
      <c r="W3877" s="34">
        <v>-21534.560000000001</v>
      </c>
      <c r="X3877" s="36">
        <v>-0.1</v>
      </c>
      <c r="Y3877" s="3" t="str">
        <f>IFERROR(VLOOKUP(A3877,'Pivot price tier'!$C$8:$L$2245,10,0),"")</f>
        <v xml:space="preserve"> </v>
      </c>
      <c r="Z3877" s="3" t="str">
        <f>IFERROR(VLOOKUP(A3877,'Pivot price tier by size'!$D$8:$M$2466,10,0),"")</f>
        <v xml:space="preserve"> </v>
      </c>
      <c r="AA3877" s="3" t="str">
        <f>IFERROR(VLOOKUP(A3877,'Pivot category'!$B$8:$I$2191,8,0),"")</f>
        <v xml:space="preserve"> </v>
      </c>
      <c r="AB3877" s="3" t="str">
        <f t="shared" si="60"/>
        <v/>
      </c>
      <c r="AC3877"/>
      <c r="AD3877" s="3" t="s">
        <v>16449</v>
      </c>
      <c r="AE3877" s="3" t="s">
        <v>14130</v>
      </c>
    </row>
    <row r="3878" spans="1:31" hidden="1" x14ac:dyDescent="0.25">
      <c r="A3878" t="s">
        <v>15219</v>
      </c>
      <c r="B3878" t="s">
        <v>15220</v>
      </c>
      <c r="C3878" s="3" t="s">
        <v>32</v>
      </c>
      <c r="D3878" s="3" t="s">
        <v>2764</v>
      </c>
      <c r="E3878" s="3" t="s">
        <v>5198</v>
      </c>
      <c r="F3878" s="3">
        <v>1000</v>
      </c>
      <c r="G3878" s="34">
        <v>9.99</v>
      </c>
      <c r="H3878" s="3" t="s">
        <v>26</v>
      </c>
      <c r="I3878" s="3" t="s">
        <v>17</v>
      </c>
      <c r="J3878" s="3" t="s">
        <v>8253</v>
      </c>
      <c r="K3878" s="3" t="s">
        <v>8252</v>
      </c>
      <c r="L3878" s="3" t="s">
        <v>8257</v>
      </c>
      <c r="M3878" s="26">
        <v>45809</v>
      </c>
      <c r="N3878"/>
      <c r="O3878" s="3" t="s">
        <v>78</v>
      </c>
      <c r="P3878" s="34">
        <v>0</v>
      </c>
      <c r="Q3878" s="34"/>
      <c r="R3878" s="34">
        <v>0</v>
      </c>
      <c r="T3878" s="34" t="s">
        <v>78</v>
      </c>
      <c r="U3878" s="34" t="s">
        <v>78</v>
      </c>
      <c r="V3878" s="34" t="s">
        <v>78</v>
      </c>
      <c r="W3878" s="34" t="s">
        <v>78</v>
      </c>
      <c r="X3878" s="36" t="s">
        <v>78</v>
      </c>
      <c r="Y3878" s="3" t="str">
        <f>IFERROR(VLOOKUP(A3878,'Pivot price tier'!$C$8:$L$2245,10,0),"")</f>
        <v/>
      </c>
      <c r="Z3878" s="3" t="str">
        <f>IFERROR(VLOOKUP(A3878,'Pivot price tier by size'!$D$8:$M$2466,10,0),"")</f>
        <v/>
      </c>
      <c r="AA3878" s="3" t="str">
        <f>IFERROR(VLOOKUP(A3878,'Pivot category'!$B$8:$I$2191,8,0),"")</f>
        <v/>
      </c>
      <c r="AB3878" s="3" t="str">
        <f t="shared" si="60"/>
        <v>Bottom 5%</v>
      </c>
      <c r="AC3878"/>
      <c r="AD3878" s="3" t="s">
        <v>16446</v>
      </c>
      <c r="AE3878" s="3" t="s">
        <v>16455</v>
      </c>
    </row>
    <row r="3879" spans="1:31" hidden="1" x14ac:dyDescent="0.25">
      <c r="A3879" t="s">
        <v>7293</v>
      </c>
      <c r="B3879" t="s">
        <v>488</v>
      </c>
      <c r="C3879" s="3" t="s">
        <v>69</v>
      </c>
      <c r="D3879" s="3" t="s">
        <v>2765</v>
      </c>
      <c r="E3879" s="3" t="s">
        <v>5198</v>
      </c>
      <c r="F3879" s="3">
        <v>7000</v>
      </c>
      <c r="G3879" s="34">
        <v>1.29</v>
      </c>
      <c r="H3879" s="3" t="s">
        <v>26</v>
      </c>
      <c r="I3879" s="3" t="s">
        <v>70</v>
      </c>
      <c r="J3879" s="3" t="s">
        <v>8253</v>
      </c>
      <c r="K3879" s="3" t="s">
        <v>8260</v>
      </c>
      <c r="L3879" s="3" t="s">
        <v>8257</v>
      </c>
      <c r="M3879" s="26" t="s">
        <v>13873</v>
      </c>
      <c r="N3879"/>
      <c r="O3879" s="3" t="s">
        <v>78</v>
      </c>
      <c r="P3879" s="34"/>
      <c r="Q3879" s="34">
        <v>1.29</v>
      </c>
      <c r="R3879" s="34">
        <v>-1.29</v>
      </c>
      <c r="S3879" s="36">
        <v>-1</v>
      </c>
      <c r="T3879" s="34" t="s">
        <v>78</v>
      </c>
      <c r="U3879" s="34" t="s">
        <v>78</v>
      </c>
      <c r="V3879" s="34" t="s">
        <v>78</v>
      </c>
      <c r="W3879" s="34" t="s">
        <v>78</v>
      </c>
      <c r="X3879" s="36" t="s">
        <v>78</v>
      </c>
      <c r="Y3879" s="3" t="str">
        <f>IFERROR(VLOOKUP(A3879,'Pivot price tier'!$C$8:$L$2245,10,0),"")</f>
        <v/>
      </c>
      <c r="Z3879" s="3" t="str">
        <f>IFERROR(VLOOKUP(A3879,'Pivot price tier by size'!$D$8:$M$2466,10,0),"")</f>
        <v/>
      </c>
      <c r="AA3879" s="3" t="str">
        <f>IFERROR(VLOOKUP(A3879,'Pivot category'!$B$8:$I$2191,8,0),"")</f>
        <v/>
      </c>
      <c r="AB3879" s="3" t="str">
        <f t="shared" si="60"/>
        <v>Bottom 5%</v>
      </c>
      <c r="AC3879"/>
      <c r="AD3879" s="3" t="s">
        <v>16449</v>
      </c>
      <c r="AE3879" s="3" t="s">
        <v>16455</v>
      </c>
    </row>
    <row r="3880" spans="1:31" x14ac:dyDescent="0.25">
      <c r="A3880" t="s">
        <v>5960</v>
      </c>
      <c r="B3880" t="s">
        <v>1657</v>
      </c>
      <c r="C3880" s="3" t="s">
        <v>32</v>
      </c>
      <c r="D3880" s="3" t="s">
        <v>4059</v>
      </c>
      <c r="E3880" s="3" t="s">
        <v>5150</v>
      </c>
      <c r="F3880" s="3">
        <v>7000</v>
      </c>
      <c r="G3880" s="34">
        <v>56.99</v>
      </c>
      <c r="H3880" s="3" t="s">
        <v>12</v>
      </c>
      <c r="I3880" s="3" t="s">
        <v>15</v>
      </c>
      <c r="J3880" s="3" t="s">
        <v>8251</v>
      </c>
      <c r="K3880" s="3" t="s">
        <v>8252</v>
      </c>
      <c r="L3880" s="3" t="s">
        <v>68</v>
      </c>
      <c r="M3880" s="26" t="s">
        <v>13873</v>
      </c>
      <c r="N3880"/>
      <c r="O3880" s="3">
        <v>97</v>
      </c>
      <c r="P3880" s="34">
        <v>72854.09</v>
      </c>
      <c r="Q3880" s="34">
        <v>93244.46</v>
      </c>
      <c r="R3880" s="34">
        <v>-20390.37</v>
      </c>
      <c r="S3880" s="36">
        <v>-0.22</v>
      </c>
      <c r="T3880" s="34">
        <v>751.0730927835051</v>
      </c>
      <c r="U3880" s="34">
        <v>42325.51</v>
      </c>
      <c r="V3880" s="34">
        <v>44884.06</v>
      </c>
      <c r="W3880" s="34">
        <v>-2558.5500000000002</v>
      </c>
      <c r="X3880" s="36">
        <v>-0.06</v>
      </c>
      <c r="Y3880" s="3" t="str">
        <f>IFERROR(VLOOKUP(A3880,'Pivot price tier'!$C$8:$L$2245,10,0),"")</f>
        <v xml:space="preserve"> </v>
      </c>
      <c r="Z3880" s="3" t="str">
        <f>IFERROR(VLOOKUP(A3880,'Pivot price tier by size'!$D$8:$M$2466,10,0),"")</f>
        <v xml:space="preserve"> </v>
      </c>
      <c r="AA3880" s="3" t="str">
        <f>IFERROR(VLOOKUP(A3880,'Pivot category'!$B$8:$I$2191,8,0),"")</f>
        <v xml:space="preserve"> </v>
      </c>
      <c r="AB3880" s="3" t="str">
        <f t="shared" si="60"/>
        <v/>
      </c>
      <c r="AC3880"/>
      <c r="AD3880" s="3" t="s">
        <v>16449</v>
      </c>
      <c r="AE3880" s="3" t="s">
        <v>14130</v>
      </c>
    </row>
    <row r="3881" spans="1:31" hidden="1" x14ac:dyDescent="0.25">
      <c r="A3881" t="s">
        <v>7294</v>
      </c>
      <c r="B3881" t="s">
        <v>489</v>
      </c>
      <c r="C3881" s="3" t="s">
        <v>69</v>
      </c>
      <c r="D3881" s="3" t="s">
        <v>2766</v>
      </c>
      <c r="E3881" s="3" t="s">
        <v>5198</v>
      </c>
      <c r="F3881" s="3">
        <v>7000</v>
      </c>
      <c r="G3881" s="34">
        <v>0.59</v>
      </c>
      <c r="H3881" s="3" t="s">
        <v>26</v>
      </c>
      <c r="I3881" s="3" t="s">
        <v>70</v>
      </c>
      <c r="J3881" s="3" t="s">
        <v>8256</v>
      </c>
      <c r="K3881" s="3" t="s">
        <v>8260</v>
      </c>
      <c r="L3881" s="3" t="s">
        <v>8255</v>
      </c>
      <c r="M3881" s="26" t="s">
        <v>13873</v>
      </c>
      <c r="N3881"/>
      <c r="O3881" s="3">
        <v>1</v>
      </c>
      <c r="P3881" s="34"/>
      <c r="Q3881" s="34">
        <v>108.27</v>
      </c>
      <c r="R3881" s="34">
        <v>-108.27</v>
      </c>
      <c r="S3881" s="36">
        <v>-1</v>
      </c>
      <c r="T3881" s="34">
        <v>0</v>
      </c>
      <c r="U3881" s="34">
        <v>0</v>
      </c>
      <c r="V3881" s="34">
        <v>94.8</v>
      </c>
      <c r="W3881" s="34">
        <v>-94.8</v>
      </c>
      <c r="X3881" s="36">
        <v>-1</v>
      </c>
      <c r="Y3881" s="3" t="str">
        <f>IFERROR(VLOOKUP(A3881,'Pivot price tier'!$C$8:$L$2245,10,0),"")</f>
        <v/>
      </c>
      <c r="Z3881" s="3" t="str">
        <f>IFERROR(VLOOKUP(A3881,'Pivot price tier by size'!$D$8:$M$2466,10,0),"")</f>
        <v/>
      </c>
      <c r="AA3881" s="3" t="str">
        <f>IFERROR(VLOOKUP(A3881,'Pivot category'!$B$8:$I$2191,8,0),"")</f>
        <v/>
      </c>
      <c r="AB3881" s="3" t="str">
        <f t="shared" si="60"/>
        <v>Bottom 5%</v>
      </c>
      <c r="AC3881"/>
      <c r="AD3881" s="3" t="s">
        <v>16446</v>
      </c>
      <c r="AE3881" s="3" t="s">
        <v>14091</v>
      </c>
    </row>
    <row r="3882" spans="1:31" hidden="1" x14ac:dyDescent="0.25">
      <c r="A3882" t="s">
        <v>5740</v>
      </c>
      <c r="B3882" t="s">
        <v>490</v>
      </c>
      <c r="C3882" s="3" t="s">
        <v>32</v>
      </c>
      <c r="D3882" s="3" t="s">
        <v>2767</v>
      </c>
      <c r="E3882" s="3" t="s">
        <v>5198</v>
      </c>
      <c r="F3882" s="3">
        <v>7000</v>
      </c>
      <c r="G3882" s="34">
        <v>7.79</v>
      </c>
      <c r="H3882" s="3" t="s">
        <v>26</v>
      </c>
      <c r="I3882" s="3" t="s">
        <v>19</v>
      </c>
      <c r="J3882" s="3" t="s">
        <v>8256</v>
      </c>
      <c r="K3882" s="3" t="s">
        <v>8252</v>
      </c>
      <c r="L3882" s="3" t="s">
        <v>8255</v>
      </c>
      <c r="M3882" s="26" t="s">
        <v>13873</v>
      </c>
      <c r="N3882"/>
      <c r="O3882" s="3">
        <v>31</v>
      </c>
      <c r="P3882" s="34">
        <v>29975.759999999998</v>
      </c>
      <c r="Q3882" s="34">
        <v>31535.57</v>
      </c>
      <c r="R3882" s="34">
        <v>-1559.81</v>
      </c>
      <c r="S3882" s="36">
        <v>-0.05</v>
      </c>
      <c r="T3882" s="34">
        <v>966.95999999999992</v>
      </c>
      <c r="U3882" s="34">
        <v>15916.28</v>
      </c>
      <c r="V3882" s="34">
        <v>21935.39</v>
      </c>
      <c r="W3882" s="34">
        <v>-6019.11</v>
      </c>
      <c r="X3882" s="36">
        <v>-0.27</v>
      </c>
      <c r="Y3882" s="3" t="str">
        <f>IFERROR(VLOOKUP(A3882,'Pivot price tier'!$C$8:$L$2245,10,0),"")</f>
        <v/>
      </c>
      <c r="Z3882" s="3" t="str">
        <f>IFERROR(VLOOKUP(A3882,'Pivot price tier by size'!$D$8:$M$2466,10,0),"")</f>
        <v/>
      </c>
      <c r="AA3882" s="3" t="str">
        <f>IFERROR(VLOOKUP(A3882,'Pivot category'!$B$8:$I$2191,8,0),"")</f>
        <v/>
      </c>
      <c r="AB3882" s="3" t="str">
        <f t="shared" si="60"/>
        <v>Bottom 5%</v>
      </c>
      <c r="AC3882"/>
      <c r="AD3882" s="3" t="s">
        <v>16446</v>
      </c>
      <c r="AE3882" s="3" t="s">
        <v>14091</v>
      </c>
    </row>
    <row r="3883" spans="1:31" hidden="1" x14ac:dyDescent="0.25">
      <c r="A3883" t="s">
        <v>10811</v>
      </c>
      <c r="B3883" t="s">
        <v>10812</v>
      </c>
      <c r="C3883" s="3" t="s">
        <v>32</v>
      </c>
      <c r="D3883" s="3" t="s">
        <v>10640</v>
      </c>
      <c r="E3883" s="3" t="s">
        <v>5150</v>
      </c>
      <c r="F3883" s="3">
        <v>7000</v>
      </c>
      <c r="G3883" s="34">
        <v>25.19</v>
      </c>
      <c r="H3883" s="3" t="s">
        <v>27</v>
      </c>
      <c r="I3883" s="3" t="s">
        <v>21</v>
      </c>
      <c r="J3883" s="3" t="s">
        <v>8256</v>
      </c>
      <c r="K3883" s="3" t="s">
        <v>8252</v>
      </c>
      <c r="L3883" s="3" t="s">
        <v>8255</v>
      </c>
      <c r="M3883" s="26" t="s">
        <v>13873</v>
      </c>
      <c r="N3883"/>
      <c r="O3883" s="3" t="s">
        <v>78</v>
      </c>
      <c r="P3883" s="34">
        <v>1410.64</v>
      </c>
      <c r="Q3883" s="34">
        <v>19359.82</v>
      </c>
      <c r="R3883" s="34">
        <v>-17949.18</v>
      </c>
      <c r="S3883" s="36">
        <v>-0.93</v>
      </c>
      <c r="T3883" s="34" t="s">
        <v>78</v>
      </c>
      <c r="U3883" s="34">
        <v>1108.3599999999999</v>
      </c>
      <c r="V3883" s="34">
        <v>2480.77</v>
      </c>
      <c r="W3883" s="34">
        <v>-1372.41</v>
      </c>
      <c r="X3883" s="36">
        <v>-0.55000000000000004</v>
      </c>
      <c r="Y3883" s="3" t="str">
        <f>IFERROR(VLOOKUP(A3883,'Pivot price tier'!$C$8:$L$2245,10,0),"")</f>
        <v/>
      </c>
      <c r="Z3883" s="3" t="str">
        <f>IFERROR(VLOOKUP(A3883,'Pivot price tier by size'!$D$8:$M$2466,10,0),"")</f>
        <v/>
      </c>
      <c r="AA3883" s="3" t="str">
        <f>IFERROR(VLOOKUP(A3883,'Pivot category'!$B$8:$I$2191,8,0),"")</f>
        <v/>
      </c>
      <c r="AB3883" s="3" t="str">
        <f t="shared" si="60"/>
        <v>Bottom 5%</v>
      </c>
      <c r="AC3883"/>
      <c r="AD3883" s="3" t="s">
        <v>11231</v>
      </c>
      <c r="AE3883" s="3" t="s">
        <v>14099</v>
      </c>
    </row>
    <row r="3884" spans="1:31" hidden="1" x14ac:dyDescent="0.25">
      <c r="A3884" t="s">
        <v>9761</v>
      </c>
      <c r="B3884" t="s">
        <v>1126</v>
      </c>
      <c r="C3884" s="3" t="s">
        <v>32</v>
      </c>
      <c r="D3884" s="3" t="s">
        <v>3472</v>
      </c>
      <c r="E3884" s="3" t="s">
        <v>5150</v>
      </c>
      <c r="F3884" s="3">
        <v>7000</v>
      </c>
      <c r="G3884" s="34">
        <v>30.59</v>
      </c>
      <c r="H3884" s="3" t="s">
        <v>27</v>
      </c>
      <c r="I3884" s="3" t="s">
        <v>21</v>
      </c>
      <c r="J3884" s="3" t="s">
        <v>8256</v>
      </c>
      <c r="K3884" s="3" t="s">
        <v>8252</v>
      </c>
      <c r="L3884" s="3" t="s">
        <v>8255</v>
      </c>
      <c r="M3884" s="26" t="s">
        <v>13873</v>
      </c>
      <c r="N3884"/>
      <c r="O3884" s="3">
        <v>4</v>
      </c>
      <c r="P3884" s="34">
        <v>6546.26</v>
      </c>
      <c r="Q3884" s="34">
        <v>11105.14</v>
      </c>
      <c r="R3884" s="34">
        <v>-4558.88</v>
      </c>
      <c r="S3884" s="36">
        <v>-0.41</v>
      </c>
      <c r="T3884" s="34">
        <v>1636.5650000000001</v>
      </c>
      <c r="U3884" s="34">
        <v>2141.3000000000002</v>
      </c>
      <c r="V3884" s="34">
        <v>1876.39</v>
      </c>
      <c r="W3884" s="34">
        <v>264.91000000000003</v>
      </c>
      <c r="X3884" s="36">
        <v>0.14000000000000001</v>
      </c>
      <c r="Y3884" s="3" t="str">
        <f>IFERROR(VLOOKUP(A3884,'Pivot price tier'!$C$8:$L$2245,10,0),"")</f>
        <v/>
      </c>
      <c r="Z3884" s="3" t="str">
        <f>IFERROR(VLOOKUP(A3884,'Pivot price tier by size'!$D$8:$M$2466,10,0),"")</f>
        <v/>
      </c>
      <c r="AA3884" s="3" t="str">
        <f>IFERROR(VLOOKUP(A3884,'Pivot category'!$B$8:$I$2191,8,0),"")</f>
        <v/>
      </c>
      <c r="AB3884" s="3" t="str">
        <f t="shared" si="60"/>
        <v>Bottom 5%</v>
      </c>
      <c r="AC3884"/>
      <c r="AD3884" s="3" t="s">
        <v>11231</v>
      </c>
      <c r="AE3884" s="3" t="s">
        <v>16516</v>
      </c>
    </row>
    <row r="3885" spans="1:31" hidden="1" x14ac:dyDescent="0.25">
      <c r="A3885" t="s">
        <v>6865</v>
      </c>
      <c r="B3885" t="s">
        <v>6864</v>
      </c>
      <c r="C3885" s="3" t="s">
        <v>32</v>
      </c>
      <c r="D3885" s="3" t="s">
        <v>8175</v>
      </c>
      <c r="E3885" s="3">
        <v>0</v>
      </c>
      <c r="F3885" s="3">
        <v>9000</v>
      </c>
      <c r="G3885" s="34">
        <v>20.99</v>
      </c>
      <c r="H3885" s="3" t="s">
        <v>46</v>
      </c>
      <c r="I3885" s="3" t="s">
        <v>46</v>
      </c>
      <c r="J3885" s="3" t="s">
        <v>8261</v>
      </c>
      <c r="K3885" s="3" t="s">
        <v>8260</v>
      </c>
      <c r="L3885" s="3" t="s">
        <v>68</v>
      </c>
      <c r="M3885" s="26" t="s">
        <v>13873</v>
      </c>
      <c r="N3885"/>
      <c r="O3885" s="3">
        <v>23</v>
      </c>
      <c r="P3885" s="34">
        <v>2728.7</v>
      </c>
      <c r="Q3885" s="34">
        <v>4118.03</v>
      </c>
      <c r="R3885" s="34">
        <v>-1389.33</v>
      </c>
      <c r="S3885" s="36">
        <v>-0.34</v>
      </c>
      <c r="T3885" s="34">
        <v>118.6391304347826</v>
      </c>
      <c r="U3885" s="34">
        <v>3463.35</v>
      </c>
      <c r="V3885" s="34">
        <v>4469.8599999999997</v>
      </c>
      <c r="W3885" s="34">
        <v>-1006.51</v>
      </c>
      <c r="X3885" s="36">
        <v>-0.23</v>
      </c>
      <c r="Y3885" s="3" t="str">
        <f>IFERROR(VLOOKUP(A3885,'Pivot price tier'!$C$8:$L$2245,10,0),"")</f>
        <v/>
      </c>
      <c r="Z3885" s="3" t="str">
        <f>IFERROR(VLOOKUP(A3885,'Pivot price tier by size'!$D$8:$M$2466,10,0),"")</f>
        <v/>
      </c>
      <c r="AA3885" s="3" t="str">
        <f>IFERROR(VLOOKUP(A3885,'Pivot category'!$B$8:$I$2191,8,0),"")</f>
        <v/>
      </c>
      <c r="AB3885" s="3" t="str">
        <f t="shared" si="60"/>
        <v>Bottom 5%</v>
      </c>
      <c r="AC3885"/>
      <c r="AD3885" s="3" t="s">
        <v>10401</v>
      </c>
      <c r="AE3885" s="3" t="s">
        <v>14110</v>
      </c>
    </row>
    <row r="3886" spans="1:31" hidden="1" x14ac:dyDescent="0.25">
      <c r="A3886" t="s">
        <v>13207</v>
      </c>
      <c r="B3886" t="s">
        <v>13208</v>
      </c>
      <c r="C3886" s="3" t="s">
        <v>32</v>
      </c>
      <c r="D3886" s="3" t="s">
        <v>12651</v>
      </c>
      <c r="E3886" s="3">
        <v>0</v>
      </c>
      <c r="F3886" s="3">
        <v>30000</v>
      </c>
      <c r="G3886" s="34">
        <v>20.99</v>
      </c>
      <c r="H3886" s="3" t="s">
        <v>46</v>
      </c>
      <c r="I3886" s="3" t="s">
        <v>46</v>
      </c>
      <c r="J3886" s="3" t="s">
        <v>13405</v>
      </c>
      <c r="K3886" s="3" t="s">
        <v>8264</v>
      </c>
      <c r="L3886" s="3" t="s">
        <v>68</v>
      </c>
      <c r="M3886" s="26">
        <v>45474</v>
      </c>
      <c r="N3886"/>
      <c r="O3886" s="3">
        <v>10</v>
      </c>
      <c r="P3886" s="34">
        <v>566.73</v>
      </c>
      <c r="Q3886" s="34">
        <v>627.70000000000005</v>
      </c>
      <c r="R3886" s="34">
        <v>-60.97</v>
      </c>
      <c r="S3886" s="36">
        <v>-0.1</v>
      </c>
      <c r="T3886" s="34">
        <v>56.673000000000002</v>
      </c>
      <c r="U3886" s="34">
        <v>398.81</v>
      </c>
      <c r="V3886" s="34">
        <v>3184.44</v>
      </c>
      <c r="W3886" s="34">
        <v>-2785.63</v>
      </c>
      <c r="X3886" s="36">
        <v>-0.87</v>
      </c>
      <c r="Y3886" s="3" t="str">
        <f>IFERROR(VLOOKUP(A3886,'Pivot price tier'!$C$8:$L$2245,10,0),"")</f>
        <v/>
      </c>
      <c r="Z3886" s="3" t="str">
        <f>IFERROR(VLOOKUP(A3886,'Pivot price tier by size'!$D$8:$M$2466,10,0),"")</f>
        <v/>
      </c>
      <c r="AA3886" s="3" t="str">
        <f>IFERROR(VLOOKUP(A3886,'Pivot category'!$B$8:$I$2191,8,0),"")</f>
        <v/>
      </c>
      <c r="AB3886" s="3" t="str">
        <f t="shared" si="60"/>
        <v>Bottom 5%</v>
      </c>
      <c r="AC3886"/>
      <c r="AD3886" s="3">
        <v>0</v>
      </c>
      <c r="AE3886" s="3" t="s">
        <v>11334</v>
      </c>
    </row>
    <row r="3887" spans="1:31" hidden="1" x14ac:dyDescent="0.25">
      <c r="A3887" t="s">
        <v>13224</v>
      </c>
      <c r="B3887" t="s">
        <v>13225</v>
      </c>
      <c r="C3887" s="3" t="s">
        <v>32</v>
      </c>
      <c r="D3887" s="3" t="s">
        <v>12662</v>
      </c>
      <c r="E3887" s="3">
        <v>0</v>
      </c>
      <c r="F3887" s="3">
        <v>30000</v>
      </c>
      <c r="G3887" s="34">
        <v>19.989999999999998</v>
      </c>
      <c r="H3887" s="3" t="s">
        <v>29</v>
      </c>
      <c r="I3887" s="3" t="s">
        <v>19</v>
      </c>
      <c r="J3887" s="3" t="s">
        <v>13405</v>
      </c>
      <c r="K3887" s="3" t="s">
        <v>8264</v>
      </c>
      <c r="L3887" s="3" t="s">
        <v>68</v>
      </c>
      <c r="M3887" s="26">
        <v>45474</v>
      </c>
      <c r="N3887"/>
      <c r="O3887" s="3">
        <v>1</v>
      </c>
      <c r="P3887" s="34"/>
      <c r="Q3887" s="34">
        <v>239.88</v>
      </c>
      <c r="R3887" s="34">
        <v>-239.88</v>
      </c>
      <c r="S3887" s="36">
        <v>-1</v>
      </c>
      <c r="T3887" s="34">
        <v>0</v>
      </c>
      <c r="U3887" s="34">
        <v>239.88</v>
      </c>
      <c r="V3887" s="34">
        <v>1079.46</v>
      </c>
      <c r="W3887" s="34">
        <v>-839.58</v>
      </c>
      <c r="X3887" s="36">
        <v>-0.78</v>
      </c>
      <c r="Y3887" s="3" t="str">
        <f>IFERROR(VLOOKUP(A3887,'Pivot price tier'!$C$8:$L$2245,10,0),"")</f>
        <v/>
      </c>
      <c r="Z3887" s="3" t="str">
        <f>IFERROR(VLOOKUP(A3887,'Pivot price tier by size'!$D$8:$M$2466,10,0),"")</f>
        <v/>
      </c>
      <c r="AA3887" s="3" t="str">
        <f>IFERROR(VLOOKUP(A3887,'Pivot category'!$B$8:$I$2191,8,0),"")</f>
        <v/>
      </c>
      <c r="AB3887" s="3" t="str">
        <f t="shared" si="60"/>
        <v>Bottom 5%</v>
      </c>
      <c r="AC3887"/>
      <c r="AD3887" s="3" t="s">
        <v>11231</v>
      </c>
      <c r="AE3887" s="3" t="s">
        <v>14132</v>
      </c>
    </row>
    <row r="3888" spans="1:31" hidden="1" x14ac:dyDescent="0.25">
      <c r="A3888" t="s">
        <v>6103</v>
      </c>
      <c r="B3888" t="s">
        <v>1705</v>
      </c>
      <c r="C3888" s="3" t="s">
        <v>32</v>
      </c>
      <c r="D3888" s="3" t="s">
        <v>4110</v>
      </c>
      <c r="E3888" s="3">
        <v>0</v>
      </c>
      <c r="F3888" s="3">
        <v>7000</v>
      </c>
      <c r="G3888" s="34">
        <v>337.49</v>
      </c>
      <c r="H3888" s="3" t="s">
        <v>27</v>
      </c>
      <c r="I3888" s="3" t="s">
        <v>74</v>
      </c>
      <c r="J3888" s="3" t="s">
        <v>8253</v>
      </c>
      <c r="K3888" s="3" t="s">
        <v>8260</v>
      </c>
      <c r="L3888" s="3" t="s">
        <v>8255</v>
      </c>
      <c r="M3888" s="26" t="s">
        <v>13873</v>
      </c>
      <c r="N3888"/>
      <c r="O3888" s="3">
        <v>1</v>
      </c>
      <c r="P3888" s="34">
        <v>0</v>
      </c>
      <c r="Q3888" s="34"/>
      <c r="R3888" s="34">
        <v>0</v>
      </c>
      <c r="T3888" s="34">
        <v>0</v>
      </c>
      <c r="U3888" s="34" t="s">
        <v>78</v>
      </c>
      <c r="V3888" s="34" t="s">
        <v>78</v>
      </c>
      <c r="W3888" s="34" t="s">
        <v>78</v>
      </c>
      <c r="X3888" s="36" t="s">
        <v>78</v>
      </c>
      <c r="Y3888" s="3" t="str">
        <f>IFERROR(VLOOKUP(A3888,'Pivot price tier'!$C$8:$L$2245,10,0),"")</f>
        <v/>
      </c>
      <c r="Z3888" s="3" t="str">
        <f>IFERROR(VLOOKUP(A3888,'Pivot price tier by size'!$D$8:$M$2466,10,0),"")</f>
        <v/>
      </c>
      <c r="AA3888" s="3" t="str">
        <f>IFERROR(VLOOKUP(A3888,'Pivot category'!$B$8:$I$2191,8,0),"")</f>
        <v/>
      </c>
      <c r="AB3888" s="3" t="str">
        <f t="shared" si="60"/>
        <v>Bottom 5%</v>
      </c>
      <c r="AC3888"/>
      <c r="AD3888" s="3" t="s">
        <v>16451</v>
      </c>
      <c r="AE3888" s="3" t="s">
        <v>16580</v>
      </c>
    </row>
    <row r="3889" spans="1:31" hidden="1" x14ac:dyDescent="0.25">
      <c r="A3889" t="s">
        <v>7308</v>
      </c>
      <c r="B3889" t="s">
        <v>1707</v>
      </c>
      <c r="C3889" s="3" t="s">
        <v>69</v>
      </c>
      <c r="D3889" s="3" t="s">
        <v>4112</v>
      </c>
      <c r="E3889" s="3">
        <v>0</v>
      </c>
      <c r="F3889" s="3">
        <v>7000</v>
      </c>
      <c r="G3889" s="34">
        <v>8.99</v>
      </c>
      <c r="H3889" s="3" t="s">
        <v>27</v>
      </c>
      <c r="I3889" s="3" t="s">
        <v>70</v>
      </c>
      <c r="J3889" s="3" t="s">
        <v>8261</v>
      </c>
      <c r="K3889" s="3" t="s">
        <v>8260</v>
      </c>
      <c r="L3889" s="3" t="s">
        <v>68</v>
      </c>
      <c r="M3889" s="26" t="s">
        <v>13873</v>
      </c>
      <c r="N3889"/>
      <c r="O3889" s="3" t="s">
        <v>78</v>
      </c>
      <c r="P3889" s="34">
        <v>17.98</v>
      </c>
      <c r="Q3889" s="34">
        <v>35.96</v>
      </c>
      <c r="R3889" s="34">
        <v>-17.98</v>
      </c>
      <c r="S3889" s="36">
        <v>-0.5</v>
      </c>
      <c r="T3889" s="34" t="s">
        <v>78</v>
      </c>
      <c r="U3889" s="34" t="s">
        <v>78</v>
      </c>
      <c r="V3889" s="34" t="s">
        <v>78</v>
      </c>
      <c r="W3889" s="34" t="s">
        <v>78</v>
      </c>
      <c r="X3889" s="36" t="s">
        <v>78</v>
      </c>
      <c r="Y3889" s="3" t="str">
        <f>IFERROR(VLOOKUP(A3889,'Pivot price tier'!$C$8:$L$2245,10,0),"")</f>
        <v/>
      </c>
      <c r="Z3889" s="3" t="str">
        <f>IFERROR(VLOOKUP(A3889,'Pivot price tier by size'!$D$8:$M$2466,10,0),"")</f>
        <v/>
      </c>
      <c r="AA3889" s="3" t="str">
        <f>IFERROR(VLOOKUP(A3889,'Pivot category'!$B$8:$I$2191,8,0),"")</f>
        <v/>
      </c>
      <c r="AB3889" s="3" t="str">
        <f t="shared" si="60"/>
        <v>Bottom 5%</v>
      </c>
      <c r="AC3889"/>
      <c r="AD3889" s="3" t="s">
        <v>16451</v>
      </c>
      <c r="AE3889" s="3" t="s">
        <v>14096</v>
      </c>
    </row>
    <row r="3890" spans="1:31" x14ac:dyDescent="0.25">
      <c r="A3890" t="s">
        <v>12387</v>
      </c>
      <c r="B3890" t="s">
        <v>5270</v>
      </c>
      <c r="C3890" s="3" t="s">
        <v>32</v>
      </c>
      <c r="D3890" s="3" t="s">
        <v>5190</v>
      </c>
      <c r="E3890" s="3" t="s">
        <v>5150</v>
      </c>
      <c r="F3890" s="3">
        <v>7000</v>
      </c>
      <c r="G3890" s="34">
        <v>26.99</v>
      </c>
      <c r="H3890" s="3" t="s">
        <v>12622</v>
      </c>
      <c r="I3890" s="3" t="s">
        <v>21</v>
      </c>
      <c r="J3890" s="3" t="s">
        <v>8251</v>
      </c>
      <c r="K3890" s="3" t="s">
        <v>8252</v>
      </c>
      <c r="L3890" s="3" t="s">
        <v>68</v>
      </c>
      <c r="M3890" s="26" t="s">
        <v>13873</v>
      </c>
      <c r="N3890"/>
      <c r="O3890" s="3">
        <v>72</v>
      </c>
      <c r="P3890" s="34">
        <v>66907.98</v>
      </c>
      <c r="Q3890" s="34">
        <v>62381.31</v>
      </c>
      <c r="R3890" s="34">
        <v>4526.67</v>
      </c>
      <c r="S3890" s="36">
        <v>7.0000000000000007E-2</v>
      </c>
      <c r="T3890" s="34">
        <v>929.27749999999992</v>
      </c>
      <c r="U3890" s="34">
        <v>55377.56</v>
      </c>
      <c r="V3890" s="34">
        <v>39624.410000000003</v>
      </c>
      <c r="W3890" s="34">
        <v>15753.15</v>
      </c>
      <c r="X3890" s="36">
        <v>0.4</v>
      </c>
      <c r="Y3890" s="3" t="str">
        <f>IFERROR(VLOOKUP(A3890,'Pivot price tier'!$C$8:$L$2245,10,0),"")</f>
        <v xml:space="preserve"> </v>
      </c>
      <c r="Z3890" s="3" t="str">
        <f>IFERROR(VLOOKUP(A3890,'Pivot price tier by size'!$D$8:$M$2466,10,0),"")</f>
        <v xml:space="preserve"> </v>
      </c>
      <c r="AA3890" s="3" t="str">
        <f>IFERROR(VLOOKUP(A3890,'Pivot category'!$B$8:$I$2191,8,0),"")</f>
        <v xml:space="preserve"> </v>
      </c>
      <c r="AB3890" s="3" t="str">
        <f t="shared" si="60"/>
        <v/>
      </c>
      <c r="AC3890"/>
      <c r="AD3890" s="3" t="s">
        <v>16449</v>
      </c>
      <c r="AE3890" s="3" t="s">
        <v>14130</v>
      </c>
    </row>
    <row r="3891" spans="1:31" x14ac:dyDescent="0.25">
      <c r="A3891" t="s">
        <v>5493</v>
      </c>
      <c r="B3891" t="s">
        <v>1658</v>
      </c>
      <c r="C3891" s="3" t="s">
        <v>32</v>
      </c>
      <c r="D3891" s="3" t="s">
        <v>4060</v>
      </c>
      <c r="E3891" s="3" t="s">
        <v>5150</v>
      </c>
      <c r="F3891" s="3">
        <v>7000</v>
      </c>
      <c r="G3891" s="34">
        <v>16.989999999999998</v>
      </c>
      <c r="H3891" s="3" t="s">
        <v>12</v>
      </c>
      <c r="I3891" s="3" t="s">
        <v>19</v>
      </c>
      <c r="J3891" s="3" t="s">
        <v>8251</v>
      </c>
      <c r="K3891" s="3" t="s">
        <v>8252</v>
      </c>
      <c r="L3891" s="3" t="s">
        <v>68</v>
      </c>
      <c r="M3891" s="26" t="s">
        <v>13873</v>
      </c>
      <c r="N3891"/>
      <c r="O3891" s="3">
        <v>143</v>
      </c>
      <c r="P3891" s="34">
        <v>70236.66</v>
      </c>
      <c r="Q3891" s="34">
        <v>78374.87</v>
      </c>
      <c r="R3891" s="34">
        <v>-8138.21</v>
      </c>
      <c r="S3891" s="36">
        <v>-0.1</v>
      </c>
      <c r="T3891" s="34">
        <v>491.16545454545457</v>
      </c>
      <c r="U3891" s="34">
        <v>67348.36</v>
      </c>
      <c r="V3891" s="34">
        <v>59753.83</v>
      </c>
      <c r="W3891" s="34">
        <v>7594.53</v>
      </c>
      <c r="X3891" s="36">
        <v>0.13</v>
      </c>
      <c r="Y3891" s="3" t="str">
        <f>IFERROR(VLOOKUP(A3891,'Pivot price tier'!$C$8:$L$2245,10,0),"")</f>
        <v xml:space="preserve"> </v>
      </c>
      <c r="Z3891" s="3" t="str">
        <f>IFERROR(VLOOKUP(A3891,'Pivot price tier by size'!$D$8:$M$2466,10,0),"")</f>
        <v xml:space="preserve"> </v>
      </c>
      <c r="AA3891" s="3" t="str">
        <f>IFERROR(VLOOKUP(A3891,'Pivot category'!$B$8:$I$2191,8,0),"")</f>
        <v xml:space="preserve"> </v>
      </c>
      <c r="AB3891" s="3" t="str">
        <f t="shared" si="60"/>
        <v/>
      </c>
      <c r="AC3891"/>
      <c r="AD3891" s="3" t="s">
        <v>16446</v>
      </c>
      <c r="AE3891" s="3" t="s">
        <v>14094</v>
      </c>
    </row>
    <row r="3892" spans="1:31" x14ac:dyDescent="0.25">
      <c r="A3892" t="s">
        <v>5709</v>
      </c>
      <c r="B3892" t="s">
        <v>1659</v>
      </c>
      <c r="C3892" s="3" t="s">
        <v>32</v>
      </c>
      <c r="D3892" s="3" t="s">
        <v>4061</v>
      </c>
      <c r="E3892" s="3" t="s">
        <v>5150</v>
      </c>
      <c r="F3892" s="3">
        <v>7000</v>
      </c>
      <c r="G3892" s="34">
        <v>32.99</v>
      </c>
      <c r="H3892" s="3" t="s">
        <v>12</v>
      </c>
      <c r="I3892" s="3" t="s">
        <v>23</v>
      </c>
      <c r="J3892" s="3" t="s">
        <v>8251</v>
      </c>
      <c r="K3892" s="3" t="s">
        <v>8252</v>
      </c>
      <c r="L3892" s="3" t="s">
        <v>68</v>
      </c>
      <c r="M3892" s="26" t="s">
        <v>13873</v>
      </c>
      <c r="N3892"/>
      <c r="O3892" s="3">
        <v>56</v>
      </c>
      <c r="P3892" s="34">
        <v>69443.95</v>
      </c>
      <c r="Q3892" s="34">
        <v>83134.8</v>
      </c>
      <c r="R3892" s="34">
        <v>-13690.85</v>
      </c>
      <c r="S3892" s="36">
        <v>-0.16</v>
      </c>
      <c r="T3892" s="34">
        <v>1240.0705357142856</v>
      </c>
      <c r="U3892" s="34">
        <v>142747.73000000001</v>
      </c>
      <c r="V3892" s="34">
        <v>101675.18</v>
      </c>
      <c r="W3892" s="34">
        <v>41072.550000000003</v>
      </c>
      <c r="X3892" s="36">
        <v>0.4</v>
      </c>
      <c r="Y3892" s="3" t="str">
        <f>IFERROR(VLOOKUP(A3892,'Pivot price tier'!$C$8:$L$2245,10,0),"")</f>
        <v xml:space="preserve"> </v>
      </c>
      <c r="Z3892" s="3" t="str">
        <f>IFERROR(VLOOKUP(A3892,'Pivot price tier by size'!$D$8:$M$2466,10,0),"")</f>
        <v xml:space="preserve"> </v>
      </c>
      <c r="AA3892" s="3" t="str">
        <f>IFERROR(VLOOKUP(A3892,'Pivot category'!$B$8:$I$2191,8,0),"")</f>
        <v xml:space="preserve"> </v>
      </c>
      <c r="AB3892" s="3" t="str">
        <f t="shared" si="60"/>
        <v/>
      </c>
      <c r="AC3892"/>
      <c r="AD3892" s="3" t="s">
        <v>16446</v>
      </c>
      <c r="AE3892" s="3" t="s">
        <v>14094</v>
      </c>
    </row>
    <row r="3893" spans="1:31" hidden="1" x14ac:dyDescent="0.25">
      <c r="A3893" t="s">
        <v>9071</v>
      </c>
      <c r="B3893" t="s">
        <v>9070</v>
      </c>
      <c r="C3893" s="3" t="s">
        <v>32</v>
      </c>
      <c r="D3893" s="3" t="s">
        <v>8834</v>
      </c>
      <c r="E3893" s="3" t="s">
        <v>5150</v>
      </c>
      <c r="F3893" s="3">
        <v>7000</v>
      </c>
      <c r="G3893" s="34">
        <v>47.99</v>
      </c>
      <c r="H3893" s="3" t="s">
        <v>27</v>
      </c>
      <c r="I3893" s="3" t="s">
        <v>23</v>
      </c>
      <c r="J3893" s="3" t="s">
        <v>8256</v>
      </c>
      <c r="K3893" s="3" t="s">
        <v>8252</v>
      </c>
      <c r="L3893" s="3" t="s">
        <v>8255</v>
      </c>
      <c r="M3893" s="26" t="s">
        <v>13873</v>
      </c>
      <c r="N3893"/>
      <c r="O3893" s="3" t="s">
        <v>78</v>
      </c>
      <c r="P3893" s="34">
        <v>95.98</v>
      </c>
      <c r="Q3893" s="34">
        <v>447.94</v>
      </c>
      <c r="R3893" s="34">
        <v>-351.96</v>
      </c>
      <c r="S3893" s="36">
        <v>-0.79</v>
      </c>
      <c r="T3893" s="34" t="s">
        <v>78</v>
      </c>
      <c r="U3893" s="34">
        <v>959.8</v>
      </c>
      <c r="V3893" s="34">
        <v>495.91</v>
      </c>
      <c r="W3893" s="34">
        <v>463.89</v>
      </c>
      <c r="X3893" s="36">
        <v>0.94</v>
      </c>
      <c r="Y3893" s="3" t="str">
        <f>IFERROR(VLOOKUP(A3893,'Pivot price tier'!$C$8:$L$2245,10,0),"")</f>
        <v/>
      </c>
      <c r="Z3893" s="3" t="str">
        <f>IFERROR(VLOOKUP(A3893,'Pivot price tier by size'!$D$8:$M$2466,10,0),"")</f>
        <v/>
      </c>
      <c r="AA3893" s="3" t="str">
        <f>IFERROR(VLOOKUP(A3893,'Pivot category'!$B$8:$I$2191,8,0),"")</f>
        <v/>
      </c>
      <c r="AB3893" s="3" t="str">
        <f t="shared" si="60"/>
        <v>Bottom 5%</v>
      </c>
      <c r="AC3893"/>
      <c r="AD3893" s="3" t="s">
        <v>16451</v>
      </c>
      <c r="AE3893" s="3" t="s">
        <v>14096</v>
      </c>
    </row>
    <row r="3894" spans="1:31" hidden="1" x14ac:dyDescent="0.25">
      <c r="A3894" t="s">
        <v>6406</v>
      </c>
      <c r="B3894" t="s">
        <v>5206</v>
      </c>
      <c r="C3894" s="3" t="s">
        <v>32</v>
      </c>
      <c r="D3894" s="3" t="s">
        <v>5164</v>
      </c>
      <c r="E3894" s="3">
        <v>0</v>
      </c>
      <c r="F3894" s="3">
        <v>7000</v>
      </c>
      <c r="G3894" s="34">
        <v>64.989999999999995</v>
      </c>
      <c r="H3894" s="3" t="s">
        <v>27</v>
      </c>
      <c r="I3894" s="3" t="s">
        <v>15</v>
      </c>
      <c r="J3894" s="3" t="s">
        <v>15405</v>
      </c>
      <c r="K3894" s="3" t="s">
        <v>8252</v>
      </c>
      <c r="L3894" s="3" t="s">
        <v>68</v>
      </c>
      <c r="M3894" s="26" t="s">
        <v>13873</v>
      </c>
      <c r="N3894"/>
      <c r="O3894" s="3">
        <v>57</v>
      </c>
      <c r="P3894" s="34">
        <v>40190.61</v>
      </c>
      <c r="Q3894" s="34">
        <v>11964.07</v>
      </c>
      <c r="R3894" s="34">
        <v>28226.54</v>
      </c>
      <c r="S3894" s="36">
        <v>2.36</v>
      </c>
      <c r="T3894" s="34">
        <v>705.09842105263158</v>
      </c>
      <c r="U3894" s="34">
        <v>261547.22</v>
      </c>
      <c r="V3894" s="34">
        <v>230540.81</v>
      </c>
      <c r="W3894" s="34">
        <v>31006.41</v>
      </c>
      <c r="X3894" s="36">
        <v>0.13</v>
      </c>
      <c r="Y3894" s="3" t="str">
        <f>IFERROR(VLOOKUP(A3894,'Pivot price tier'!$C$8:$L$2245,10,0),"")</f>
        <v>X</v>
      </c>
      <c r="Z3894" s="3" t="str">
        <f>IFERROR(VLOOKUP(A3894,'Pivot price tier by size'!$D$8:$M$2466,10,0),"")</f>
        <v xml:space="preserve"> </v>
      </c>
      <c r="AA3894" s="3" t="str">
        <f>IFERROR(VLOOKUP(A3894,'Pivot category'!$B$8:$I$2191,8,0),"")</f>
        <v>X</v>
      </c>
      <c r="AB3894" s="3" t="str">
        <f t="shared" si="60"/>
        <v>Bottom 5%</v>
      </c>
      <c r="AC3894"/>
      <c r="AD3894" s="3" t="s">
        <v>16451</v>
      </c>
      <c r="AE3894" s="3" t="s">
        <v>14096</v>
      </c>
    </row>
    <row r="3895" spans="1:31" hidden="1" x14ac:dyDescent="0.25">
      <c r="A3895" t="s">
        <v>15685</v>
      </c>
      <c r="B3895" t="s">
        <v>15686</v>
      </c>
      <c r="C3895" s="3" t="s">
        <v>32</v>
      </c>
      <c r="D3895" s="3" t="s">
        <v>15255</v>
      </c>
      <c r="E3895" s="3">
        <v>0</v>
      </c>
      <c r="F3895" s="3">
        <v>70000</v>
      </c>
      <c r="G3895" s="34">
        <v>24.99</v>
      </c>
      <c r="H3895" s="3" t="s">
        <v>29</v>
      </c>
      <c r="I3895" s="3" t="s">
        <v>21</v>
      </c>
      <c r="J3895" s="3" t="s">
        <v>8251</v>
      </c>
      <c r="K3895" s="3" t="s">
        <v>8252</v>
      </c>
      <c r="L3895" s="3" t="s">
        <v>68</v>
      </c>
      <c r="M3895" s="26">
        <v>45901</v>
      </c>
      <c r="N3895"/>
      <c r="O3895" s="3">
        <v>43</v>
      </c>
      <c r="P3895" s="34">
        <v>5122.95</v>
      </c>
      <c r="Q3895" s="34"/>
      <c r="R3895" s="34">
        <v>5122.95</v>
      </c>
      <c r="T3895" s="34">
        <v>119.13837209302325</v>
      </c>
      <c r="U3895" s="34">
        <v>2224.11</v>
      </c>
      <c r="V3895" s="34">
        <v>0</v>
      </c>
      <c r="W3895" s="34">
        <v>2224.11</v>
      </c>
      <c r="X3895" s="36">
        <v>0</v>
      </c>
      <c r="Y3895" s="3" t="str">
        <f>IFERROR(VLOOKUP(A3895,'Pivot price tier'!$C$8:$L$2245,10,0),"")</f>
        <v>X</v>
      </c>
      <c r="Z3895" s="3" t="str">
        <f>IFERROR(VLOOKUP(A3895,'Pivot price tier by size'!$D$8:$M$2466,10,0),"")</f>
        <v>X</v>
      </c>
      <c r="AA3895" s="3" t="str">
        <f>IFERROR(VLOOKUP(A3895,'Pivot category'!$B$8:$I$2191,8,0),"")</f>
        <v>X</v>
      </c>
      <c r="AB3895" s="3" t="str">
        <f t="shared" si="60"/>
        <v>Bottom 5%</v>
      </c>
      <c r="AC3895"/>
      <c r="AD3895" s="3" t="s">
        <v>16451</v>
      </c>
      <c r="AE3895" s="3" t="s">
        <v>14096</v>
      </c>
    </row>
    <row r="3896" spans="1:31" x14ac:dyDescent="0.25">
      <c r="A3896" t="s">
        <v>10476</v>
      </c>
      <c r="B3896" t="s">
        <v>10477</v>
      </c>
      <c r="C3896" s="3" t="s">
        <v>32</v>
      </c>
      <c r="D3896" s="3" t="s">
        <v>10293</v>
      </c>
      <c r="E3896" s="3" t="s">
        <v>5198</v>
      </c>
      <c r="F3896" s="3">
        <v>7000</v>
      </c>
      <c r="G3896" s="34">
        <v>25.99</v>
      </c>
      <c r="H3896" s="3" t="s">
        <v>29</v>
      </c>
      <c r="I3896" s="3" t="s">
        <v>21</v>
      </c>
      <c r="J3896" s="3" t="s">
        <v>8251</v>
      </c>
      <c r="K3896" s="3" t="s">
        <v>8252</v>
      </c>
      <c r="L3896" s="3" t="s">
        <v>68</v>
      </c>
      <c r="M3896" s="26" t="s">
        <v>13873</v>
      </c>
      <c r="N3896"/>
      <c r="O3896" s="3">
        <v>148</v>
      </c>
      <c r="P3896" s="34">
        <v>126061.42</v>
      </c>
      <c r="Q3896" s="34">
        <v>168960.75</v>
      </c>
      <c r="R3896" s="34">
        <v>-42899.33</v>
      </c>
      <c r="S3896" s="36">
        <v>-0.25</v>
      </c>
      <c r="T3896" s="34">
        <v>851.76635135135132</v>
      </c>
      <c r="U3896" s="34">
        <v>209540.42</v>
      </c>
      <c r="V3896" s="34">
        <v>229139.61</v>
      </c>
      <c r="W3896" s="34">
        <v>-19599.189999999999</v>
      </c>
      <c r="X3896" s="36">
        <v>-0.09</v>
      </c>
      <c r="Y3896" s="3" t="str">
        <f>IFERROR(VLOOKUP(A3896,'Pivot price tier'!$C$8:$L$2245,10,0),"")</f>
        <v xml:space="preserve"> </v>
      </c>
      <c r="Z3896" s="3" t="str">
        <f>IFERROR(VLOOKUP(A3896,'Pivot price tier by size'!$D$8:$M$2466,10,0),"")</f>
        <v xml:space="preserve"> </v>
      </c>
      <c r="AA3896" s="3" t="str">
        <f>IFERROR(VLOOKUP(A3896,'Pivot category'!$B$8:$I$2191,8,0),"")</f>
        <v xml:space="preserve"> </v>
      </c>
      <c r="AB3896" s="3" t="str">
        <f t="shared" si="60"/>
        <v/>
      </c>
      <c r="AC3896"/>
      <c r="AD3896" s="3" t="s">
        <v>16446</v>
      </c>
      <c r="AE3896" s="3" t="s">
        <v>14161</v>
      </c>
    </row>
    <row r="3897" spans="1:31" x14ac:dyDescent="0.25">
      <c r="A3897" t="s">
        <v>6419</v>
      </c>
      <c r="B3897" t="s">
        <v>5180</v>
      </c>
      <c r="C3897" s="3" t="s">
        <v>32</v>
      </c>
      <c r="D3897" s="3" t="s">
        <v>5166</v>
      </c>
      <c r="E3897" s="3">
        <v>0</v>
      </c>
      <c r="F3897" s="3">
        <v>7000</v>
      </c>
      <c r="G3897" s="34">
        <v>27.99</v>
      </c>
      <c r="H3897" s="3" t="s">
        <v>12621</v>
      </c>
      <c r="I3897" s="3" t="s">
        <v>23</v>
      </c>
      <c r="J3897" s="3" t="s">
        <v>8251</v>
      </c>
      <c r="K3897" s="3" t="s">
        <v>8252</v>
      </c>
      <c r="L3897" s="3" t="s">
        <v>68</v>
      </c>
      <c r="M3897" s="26" t="s">
        <v>13873</v>
      </c>
      <c r="N3897"/>
      <c r="O3897" s="3">
        <v>139</v>
      </c>
      <c r="P3897" s="34">
        <v>111580.61</v>
      </c>
      <c r="Q3897" s="34">
        <v>155302.92000000001</v>
      </c>
      <c r="R3897" s="34">
        <v>-43722.31</v>
      </c>
      <c r="S3897" s="36">
        <v>-0.28000000000000003</v>
      </c>
      <c r="T3897" s="34">
        <v>802.73820143884893</v>
      </c>
      <c r="U3897" s="34">
        <v>95165.81</v>
      </c>
      <c r="V3897" s="34">
        <v>143769.15</v>
      </c>
      <c r="W3897" s="34">
        <v>-48603.34</v>
      </c>
      <c r="X3897" s="36">
        <v>-0.34</v>
      </c>
      <c r="Y3897" s="3" t="str">
        <f>IFERROR(VLOOKUP(A3897,'Pivot price tier'!$C$8:$L$2245,10,0),"")</f>
        <v xml:space="preserve"> </v>
      </c>
      <c r="Z3897" s="3" t="str">
        <f>IFERROR(VLOOKUP(A3897,'Pivot price tier by size'!$D$8:$M$2466,10,0),"")</f>
        <v xml:space="preserve"> </v>
      </c>
      <c r="AA3897" s="3" t="str">
        <f>IFERROR(VLOOKUP(A3897,'Pivot category'!$B$8:$I$2191,8,0),"")</f>
        <v xml:space="preserve"> </v>
      </c>
      <c r="AB3897" s="3" t="str">
        <f t="shared" si="60"/>
        <v/>
      </c>
      <c r="AC3897"/>
      <c r="AD3897" s="3" t="s">
        <v>11232</v>
      </c>
      <c r="AE3897" s="3" t="s">
        <v>14092</v>
      </c>
    </row>
    <row r="3898" spans="1:31" x14ac:dyDescent="0.25">
      <c r="A3898" t="s">
        <v>13969</v>
      </c>
      <c r="B3898" t="s">
        <v>6506</v>
      </c>
      <c r="C3898" s="3" t="s">
        <v>32</v>
      </c>
      <c r="D3898" s="3" t="s">
        <v>8072</v>
      </c>
      <c r="E3898" s="3">
        <v>0</v>
      </c>
      <c r="F3898" s="3">
        <v>7000</v>
      </c>
      <c r="G3898" s="34">
        <v>25.99</v>
      </c>
      <c r="H3898" s="3" t="s">
        <v>29</v>
      </c>
      <c r="I3898" s="3" t="s">
        <v>21</v>
      </c>
      <c r="J3898" s="3" t="s">
        <v>8251</v>
      </c>
      <c r="K3898" s="3" t="s">
        <v>8252</v>
      </c>
      <c r="L3898" s="3" t="s">
        <v>68</v>
      </c>
      <c r="M3898" s="26" t="s">
        <v>13873</v>
      </c>
      <c r="N3898"/>
      <c r="O3898" s="3">
        <v>152</v>
      </c>
      <c r="P3898" s="34">
        <v>180613.46</v>
      </c>
      <c r="Q3898" s="34">
        <v>213836.86</v>
      </c>
      <c r="R3898" s="34">
        <v>-33223.4</v>
      </c>
      <c r="S3898" s="36">
        <v>-0.16</v>
      </c>
      <c r="T3898" s="34">
        <v>1188.2464473684211</v>
      </c>
      <c r="U3898" s="34">
        <v>196185.63</v>
      </c>
      <c r="V3898" s="34">
        <v>233226.41</v>
      </c>
      <c r="W3898" s="34">
        <v>-37040.78</v>
      </c>
      <c r="X3898" s="36">
        <v>-0.16</v>
      </c>
      <c r="Y3898" s="3" t="str">
        <f>IFERROR(VLOOKUP(A3898,'Pivot price tier'!$C$8:$L$2245,10,0),"")</f>
        <v xml:space="preserve"> </v>
      </c>
      <c r="Z3898" s="3" t="str">
        <f>IFERROR(VLOOKUP(A3898,'Pivot price tier by size'!$D$8:$M$2466,10,0),"")</f>
        <v xml:space="preserve"> </v>
      </c>
      <c r="AA3898" s="3" t="str">
        <f>IFERROR(VLOOKUP(A3898,'Pivot category'!$B$8:$I$2191,8,0),"")</f>
        <v xml:space="preserve"> </v>
      </c>
      <c r="AB3898" s="3" t="str">
        <f t="shared" si="60"/>
        <v/>
      </c>
      <c r="AC3898"/>
      <c r="AD3898" s="3" t="s">
        <v>16446</v>
      </c>
      <c r="AE3898" s="3" t="s">
        <v>14161</v>
      </c>
    </row>
    <row r="3899" spans="1:31" x14ac:dyDescent="0.25">
      <c r="A3899" t="s">
        <v>13592</v>
      </c>
      <c r="B3899" t="s">
        <v>13593</v>
      </c>
      <c r="C3899" s="3" t="s">
        <v>32</v>
      </c>
      <c r="D3899" s="3" t="s">
        <v>13434</v>
      </c>
      <c r="E3899" s="3" t="s">
        <v>5198</v>
      </c>
      <c r="F3899" s="3">
        <v>70000</v>
      </c>
      <c r="G3899" s="34">
        <v>21.99</v>
      </c>
      <c r="H3899" s="3" t="s">
        <v>12</v>
      </c>
      <c r="I3899" s="3" t="s">
        <v>21</v>
      </c>
      <c r="J3899" s="3" t="s">
        <v>8251</v>
      </c>
      <c r="K3899" s="3" t="s">
        <v>8252</v>
      </c>
      <c r="L3899" s="3" t="s">
        <v>68</v>
      </c>
      <c r="M3899" s="26">
        <v>45505</v>
      </c>
      <c r="N3899"/>
      <c r="O3899" s="3">
        <v>83</v>
      </c>
      <c r="P3899" s="34">
        <v>55262.91</v>
      </c>
      <c r="Q3899" s="34">
        <v>37418.230000000003</v>
      </c>
      <c r="R3899" s="34">
        <v>17844.68</v>
      </c>
      <c r="S3899" s="36">
        <v>0.48</v>
      </c>
      <c r="T3899" s="34">
        <v>665.81819277108434</v>
      </c>
      <c r="U3899" s="34">
        <v>47033.14</v>
      </c>
      <c r="V3899" s="34">
        <v>44620.83</v>
      </c>
      <c r="W3899" s="34">
        <v>2412.31</v>
      </c>
      <c r="X3899" s="36">
        <v>0.05</v>
      </c>
      <c r="Y3899" s="3" t="str">
        <f>IFERROR(VLOOKUP(A3899,'Pivot price tier'!$C$8:$L$2245,10,0),"")</f>
        <v xml:space="preserve"> </v>
      </c>
      <c r="Z3899" s="3" t="str">
        <f>IFERROR(VLOOKUP(A3899,'Pivot price tier by size'!$D$8:$M$2466,10,0),"")</f>
        <v xml:space="preserve"> </v>
      </c>
      <c r="AA3899" s="3" t="str">
        <f>IFERROR(VLOOKUP(A3899,'Pivot category'!$B$8:$I$2191,8,0),"")</f>
        <v xml:space="preserve"> </v>
      </c>
      <c r="AB3899" s="3" t="str">
        <f t="shared" si="60"/>
        <v/>
      </c>
      <c r="AC3899"/>
      <c r="AD3899" s="3" t="s">
        <v>16446</v>
      </c>
      <c r="AE3899" s="3" t="s">
        <v>14161</v>
      </c>
    </row>
    <row r="3900" spans="1:31" hidden="1" x14ac:dyDescent="0.25">
      <c r="A3900" t="s">
        <v>6410</v>
      </c>
      <c r="B3900" t="s">
        <v>6409</v>
      </c>
      <c r="C3900" s="3" t="s">
        <v>32</v>
      </c>
      <c r="D3900" s="3" t="s">
        <v>8046</v>
      </c>
      <c r="E3900" s="3">
        <v>0</v>
      </c>
      <c r="F3900" s="3">
        <v>7000</v>
      </c>
      <c r="G3900" s="34">
        <v>67.19</v>
      </c>
      <c r="H3900" s="3" t="s">
        <v>27</v>
      </c>
      <c r="I3900" s="3" t="s">
        <v>15</v>
      </c>
      <c r="J3900" s="3" t="s">
        <v>8256</v>
      </c>
      <c r="K3900" s="3" t="s">
        <v>8252</v>
      </c>
      <c r="L3900" s="3" t="s">
        <v>8255</v>
      </c>
      <c r="M3900" s="26" t="s">
        <v>13873</v>
      </c>
      <c r="N3900"/>
      <c r="O3900" s="3" t="s">
        <v>78</v>
      </c>
      <c r="P3900" s="34">
        <v>873.47</v>
      </c>
      <c r="Q3900" s="34">
        <v>447.96</v>
      </c>
      <c r="R3900" s="34">
        <v>425.51</v>
      </c>
      <c r="S3900" s="36">
        <v>0.95</v>
      </c>
      <c r="T3900" s="34" t="s">
        <v>78</v>
      </c>
      <c r="U3900" s="34" t="s">
        <v>78</v>
      </c>
      <c r="V3900" s="34" t="s">
        <v>78</v>
      </c>
      <c r="W3900" s="34" t="s">
        <v>78</v>
      </c>
      <c r="X3900" s="36" t="s">
        <v>78</v>
      </c>
      <c r="Y3900" s="3" t="str">
        <f>IFERROR(VLOOKUP(A3900,'Pivot price tier'!$C$8:$L$2245,10,0),"")</f>
        <v/>
      </c>
      <c r="Z3900" s="3" t="str">
        <f>IFERROR(VLOOKUP(A3900,'Pivot price tier by size'!$D$8:$M$2466,10,0),"")</f>
        <v/>
      </c>
      <c r="AA3900" s="3" t="str">
        <f>IFERROR(VLOOKUP(A3900,'Pivot category'!$B$8:$I$2191,8,0),"")</f>
        <v/>
      </c>
      <c r="AB3900" s="3" t="str">
        <f t="shared" si="60"/>
        <v>Bottom 5%</v>
      </c>
      <c r="AC3900"/>
      <c r="AD3900" s="3" t="s">
        <v>16451</v>
      </c>
      <c r="AE3900" s="3" t="s">
        <v>14096</v>
      </c>
    </row>
    <row r="3901" spans="1:31" x14ac:dyDescent="0.25">
      <c r="A3901" t="s">
        <v>12555</v>
      </c>
      <c r="B3901" t="s">
        <v>12556</v>
      </c>
      <c r="C3901" s="3" t="s">
        <v>38</v>
      </c>
      <c r="D3901" s="3" t="s">
        <v>12232</v>
      </c>
      <c r="E3901" s="3" t="s">
        <v>5150</v>
      </c>
      <c r="F3901" s="3">
        <v>1000</v>
      </c>
      <c r="G3901" s="34">
        <v>38.99</v>
      </c>
      <c r="H3901" s="3" t="s">
        <v>12</v>
      </c>
      <c r="I3901" s="3" t="s">
        <v>19</v>
      </c>
      <c r="J3901" s="3" t="s">
        <v>8251</v>
      </c>
      <c r="K3901" s="3" t="s">
        <v>8252</v>
      </c>
      <c r="L3901" s="3" t="s">
        <v>68</v>
      </c>
      <c r="M3901" s="26">
        <v>45261</v>
      </c>
      <c r="N3901"/>
      <c r="O3901" s="3">
        <v>68</v>
      </c>
      <c r="P3901" s="34">
        <v>82748.929999999993</v>
      </c>
      <c r="Q3901" s="34">
        <v>97915.45</v>
      </c>
      <c r="R3901" s="34">
        <v>-15166.52</v>
      </c>
      <c r="S3901" s="36">
        <v>-0.15</v>
      </c>
      <c r="T3901" s="34">
        <v>1216.8960294117646</v>
      </c>
      <c r="U3901" s="34">
        <v>14654.1</v>
      </c>
      <c r="V3901" s="34">
        <v>15634.91</v>
      </c>
      <c r="W3901" s="34">
        <v>-980.81</v>
      </c>
      <c r="X3901" s="36">
        <v>-0.06</v>
      </c>
      <c r="Y3901" s="3" t="str">
        <f>IFERROR(VLOOKUP(A3901,'Pivot price tier'!$C$8:$L$2245,10,0),"")</f>
        <v xml:space="preserve"> </v>
      </c>
      <c r="Z3901" s="3" t="str">
        <f>IFERROR(VLOOKUP(A3901,'Pivot price tier by size'!$D$8:$M$2466,10,0),"")</f>
        <v xml:space="preserve"> </v>
      </c>
      <c r="AA3901" s="3" t="str">
        <f>IFERROR(VLOOKUP(A3901,'Pivot category'!$B$8:$I$2191,8,0),"")</f>
        <v xml:space="preserve"> </v>
      </c>
      <c r="AB3901" s="3" t="str">
        <f t="shared" si="60"/>
        <v/>
      </c>
      <c r="AC3901"/>
      <c r="AD3901" s="3" t="s">
        <v>16446</v>
      </c>
      <c r="AE3901" s="3" t="s">
        <v>14161</v>
      </c>
    </row>
    <row r="3902" spans="1:31" hidden="1" x14ac:dyDescent="0.25">
      <c r="A3902" t="s">
        <v>7309</v>
      </c>
      <c r="B3902" t="s">
        <v>1710</v>
      </c>
      <c r="C3902" s="3" t="s">
        <v>69</v>
      </c>
      <c r="D3902" s="3" t="s">
        <v>4115</v>
      </c>
      <c r="E3902" s="3">
        <v>0</v>
      </c>
      <c r="F3902" s="3">
        <v>7000</v>
      </c>
      <c r="G3902" s="34">
        <v>7.99</v>
      </c>
      <c r="H3902" s="3" t="s">
        <v>27</v>
      </c>
      <c r="I3902" s="3" t="s">
        <v>70</v>
      </c>
      <c r="J3902" s="3" t="s">
        <v>8261</v>
      </c>
      <c r="K3902" s="3" t="s">
        <v>8260</v>
      </c>
      <c r="L3902" s="3" t="s">
        <v>68</v>
      </c>
      <c r="M3902" s="26" t="s">
        <v>13873</v>
      </c>
      <c r="N3902"/>
      <c r="O3902" s="3" t="s">
        <v>78</v>
      </c>
      <c r="P3902" s="34"/>
      <c r="Q3902" s="34">
        <v>15.98</v>
      </c>
      <c r="R3902" s="34">
        <v>-15.98</v>
      </c>
      <c r="S3902" s="36">
        <v>-1</v>
      </c>
      <c r="T3902" s="34" t="s">
        <v>78</v>
      </c>
      <c r="U3902" s="34" t="s">
        <v>78</v>
      </c>
      <c r="V3902" s="34" t="s">
        <v>78</v>
      </c>
      <c r="W3902" s="34" t="s">
        <v>78</v>
      </c>
      <c r="X3902" s="36" t="s">
        <v>78</v>
      </c>
      <c r="Y3902" s="3" t="str">
        <f>IFERROR(VLOOKUP(A3902,'Pivot price tier'!$C$8:$L$2245,10,0),"")</f>
        <v/>
      </c>
      <c r="Z3902" s="3" t="str">
        <f>IFERROR(VLOOKUP(A3902,'Pivot price tier by size'!$D$8:$M$2466,10,0),"")</f>
        <v/>
      </c>
      <c r="AA3902" s="3" t="str">
        <f>IFERROR(VLOOKUP(A3902,'Pivot category'!$B$8:$I$2191,8,0),"")</f>
        <v/>
      </c>
      <c r="AB3902" s="3" t="str">
        <f t="shared" si="60"/>
        <v>Bottom 5%</v>
      </c>
      <c r="AC3902"/>
      <c r="AD3902" s="3" t="s">
        <v>16451</v>
      </c>
      <c r="AE3902" s="3" t="s">
        <v>14096</v>
      </c>
    </row>
    <row r="3903" spans="1:31" x14ac:dyDescent="0.25">
      <c r="A3903" t="s">
        <v>11580</v>
      </c>
      <c r="B3903" t="s">
        <v>1666</v>
      </c>
      <c r="C3903" s="3" t="s">
        <v>32</v>
      </c>
      <c r="D3903" s="3" t="s">
        <v>4068</v>
      </c>
      <c r="E3903" s="3" t="s">
        <v>5198</v>
      </c>
      <c r="F3903" s="3">
        <v>7000</v>
      </c>
      <c r="G3903" s="34">
        <v>21.99</v>
      </c>
      <c r="H3903" s="3" t="s">
        <v>12</v>
      </c>
      <c r="I3903" s="3" t="s">
        <v>21</v>
      </c>
      <c r="J3903" s="3" t="s">
        <v>8251</v>
      </c>
      <c r="K3903" s="3" t="s">
        <v>8252</v>
      </c>
      <c r="L3903" s="3" t="s">
        <v>68</v>
      </c>
      <c r="M3903" s="26" t="s">
        <v>13873</v>
      </c>
      <c r="N3903"/>
      <c r="O3903" s="3">
        <v>151</v>
      </c>
      <c r="P3903" s="34">
        <v>179393.83</v>
      </c>
      <c r="Q3903" s="34">
        <v>185349.09</v>
      </c>
      <c r="R3903" s="34">
        <v>-5955.26</v>
      </c>
      <c r="S3903" s="36">
        <v>-0.03</v>
      </c>
      <c r="T3903" s="34">
        <v>1188.038609271523</v>
      </c>
      <c r="U3903" s="34">
        <v>196856.23</v>
      </c>
      <c r="V3903" s="34">
        <v>215614.76</v>
      </c>
      <c r="W3903" s="34">
        <v>-18758.53</v>
      </c>
      <c r="X3903" s="36">
        <v>-0.09</v>
      </c>
      <c r="Y3903" s="3" t="str">
        <f>IFERROR(VLOOKUP(A3903,'Pivot price tier'!$C$8:$L$2245,10,0),"")</f>
        <v xml:space="preserve"> </v>
      </c>
      <c r="Z3903" s="3" t="str">
        <f>IFERROR(VLOOKUP(A3903,'Pivot price tier by size'!$D$8:$M$2466,10,0),"")</f>
        <v xml:space="preserve"> </v>
      </c>
      <c r="AA3903" s="3" t="str">
        <f>IFERROR(VLOOKUP(A3903,'Pivot category'!$B$8:$I$2191,8,0),"")</f>
        <v xml:space="preserve"> </v>
      </c>
      <c r="AB3903" s="3" t="str">
        <f t="shared" si="60"/>
        <v/>
      </c>
      <c r="AC3903"/>
      <c r="AD3903" s="3" t="s">
        <v>16446</v>
      </c>
      <c r="AE3903" s="3" t="s">
        <v>14161</v>
      </c>
    </row>
    <row r="3904" spans="1:31" x14ac:dyDescent="0.25">
      <c r="A3904" t="s">
        <v>11780</v>
      </c>
      <c r="B3904" t="s">
        <v>11781</v>
      </c>
      <c r="C3904" s="3" t="s">
        <v>32</v>
      </c>
      <c r="D3904" s="3" t="s">
        <v>11496</v>
      </c>
      <c r="E3904" s="3" t="s">
        <v>5198</v>
      </c>
      <c r="F3904" s="3">
        <v>70000</v>
      </c>
      <c r="G3904" s="34">
        <v>25.99</v>
      </c>
      <c r="H3904" s="3" t="s">
        <v>29</v>
      </c>
      <c r="I3904" s="3" t="s">
        <v>21</v>
      </c>
      <c r="J3904" s="3" t="s">
        <v>8251</v>
      </c>
      <c r="K3904" s="3" t="s">
        <v>8252</v>
      </c>
      <c r="L3904" s="3" t="s">
        <v>68</v>
      </c>
      <c r="M3904" s="26">
        <v>45047</v>
      </c>
      <c r="N3904"/>
      <c r="O3904" s="3">
        <v>139</v>
      </c>
      <c r="P3904" s="34">
        <v>102223.81</v>
      </c>
      <c r="Q3904" s="34">
        <v>145136.65</v>
      </c>
      <c r="R3904" s="34">
        <v>-42912.84</v>
      </c>
      <c r="S3904" s="36">
        <v>-0.3</v>
      </c>
      <c r="T3904" s="34">
        <v>735.42309352517987</v>
      </c>
      <c r="U3904" s="34">
        <v>142454.6</v>
      </c>
      <c r="V3904" s="34">
        <v>177964.96</v>
      </c>
      <c r="W3904" s="34">
        <v>-35510.36</v>
      </c>
      <c r="X3904" s="36">
        <v>-0.2</v>
      </c>
      <c r="Y3904" s="3" t="str">
        <f>IFERROR(VLOOKUP(A3904,'Pivot price tier'!$C$8:$L$2245,10,0),"")</f>
        <v xml:space="preserve"> </v>
      </c>
      <c r="Z3904" s="3" t="str">
        <f>IFERROR(VLOOKUP(A3904,'Pivot price tier by size'!$D$8:$M$2466,10,0),"")</f>
        <v xml:space="preserve"> </v>
      </c>
      <c r="AA3904" s="3" t="str">
        <f>IFERROR(VLOOKUP(A3904,'Pivot category'!$B$8:$I$2191,8,0),"")</f>
        <v xml:space="preserve"> </v>
      </c>
      <c r="AB3904" s="3" t="str">
        <f t="shared" si="60"/>
        <v/>
      </c>
      <c r="AC3904"/>
      <c r="AD3904" s="3" t="s">
        <v>16446</v>
      </c>
      <c r="AE3904" s="3" t="s">
        <v>14161</v>
      </c>
    </row>
    <row r="3905" spans="1:31" x14ac:dyDescent="0.25">
      <c r="A3905" t="s">
        <v>7865</v>
      </c>
      <c r="B3905" t="s">
        <v>1684</v>
      </c>
      <c r="C3905" s="3" t="s">
        <v>38</v>
      </c>
      <c r="D3905" s="3" t="s">
        <v>4086</v>
      </c>
      <c r="E3905" s="3">
        <v>0</v>
      </c>
      <c r="F3905" s="3">
        <v>7000</v>
      </c>
      <c r="G3905" s="34">
        <v>49.99</v>
      </c>
      <c r="H3905" s="3" t="s">
        <v>27</v>
      </c>
      <c r="I3905" s="3" t="s">
        <v>21</v>
      </c>
      <c r="J3905" s="3" t="s">
        <v>8251</v>
      </c>
      <c r="K3905" s="3" t="s">
        <v>8252</v>
      </c>
      <c r="L3905" s="3" t="s">
        <v>68</v>
      </c>
      <c r="M3905" s="26" t="s">
        <v>13873</v>
      </c>
      <c r="N3905"/>
      <c r="O3905" s="3">
        <v>136</v>
      </c>
      <c r="P3905" s="34">
        <v>409276.39</v>
      </c>
      <c r="Q3905" s="34">
        <v>481331.68</v>
      </c>
      <c r="R3905" s="34">
        <v>-72055.289999999994</v>
      </c>
      <c r="S3905" s="36">
        <v>-0.15</v>
      </c>
      <c r="T3905" s="34">
        <v>3009.3852205882354</v>
      </c>
      <c r="U3905" s="34">
        <v>128478.95</v>
      </c>
      <c r="V3905" s="34">
        <v>165107.69</v>
      </c>
      <c r="W3905" s="34">
        <v>-36628.74</v>
      </c>
      <c r="X3905" s="36">
        <v>-0.22</v>
      </c>
      <c r="Y3905" s="3" t="str">
        <f>IFERROR(VLOOKUP(A3905,'Pivot price tier'!$C$8:$L$2245,10,0),"")</f>
        <v xml:space="preserve"> </v>
      </c>
      <c r="Z3905" s="3" t="str">
        <f>IFERROR(VLOOKUP(A3905,'Pivot price tier by size'!$D$8:$M$2466,10,0),"")</f>
        <v xml:space="preserve"> </v>
      </c>
      <c r="AA3905" s="3" t="str">
        <f>IFERROR(VLOOKUP(A3905,'Pivot category'!$B$8:$I$2191,8,0),"")</f>
        <v xml:space="preserve"> </v>
      </c>
      <c r="AB3905" s="3" t="str">
        <f t="shared" si="60"/>
        <v/>
      </c>
      <c r="AC3905"/>
      <c r="AD3905" s="3" t="s">
        <v>16450</v>
      </c>
      <c r="AE3905" s="3" t="s">
        <v>14103</v>
      </c>
    </row>
    <row r="3906" spans="1:31" hidden="1" x14ac:dyDescent="0.25">
      <c r="A3906" t="s">
        <v>5715</v>
      </c>
      <c r="B3906" t="s">
        <v>1712</v>
      </c>
      <c r="C3906" s="3" t="s">
        <v>32</v>
      </c>
      <c r="D3906" s="3" t="s">
        <v>4117</v>
      </c>
      <c r="E3906" s="3">
        <v>0</v>
      </c>
      <c r="F3906" s="3">
        <v>7000</v>
      </c>
      <c r="G3906" s="34">
        <v>64.989999999999995</v>
      </c>
      <c r="H3906" s="3" t="s">
        <v>27</v>
      </c>
      <c r="I3906" s="3" t="s">
        <v>15</v>
      </c>
      <c r="J3906" s="3" t="s">
        <v>8251</v>
      </c>
      <c r="K3906" s="3" t="s">
        <v>8258</v>
      </c>
      <c r="L3906" s="3" t="s">
        <v>68</v>
      </c>
      <c r="M3906" s="26" t="s">
        <v>13873</v>
      </c>
      <c r="N3906"/>
      <c r="O3906" s="3">
        <v>11</v>
      </c>
      <c r="P3906" s="34">
        <v>106482.99</v>
      </c>
      <c r="Q3906" s="34">
        <v>57546.080000000002</v>
      </c>
      <c r="R3906" s="34">
        <v>48936.91</v>
      </c>
      <c r="S3906" s="36">
        <v>0.85</v>
      </c>
      <c r="T3906" s="34">
        <v>9680.2718181818182</v>
      </c>
      <c r="U3906" s="34">
        <v>3954.37</v>
      </c>
      <c r="V3906" s="34">
        <v>46197.89</v>
      </c>
      <c r="W3906" s="34">
        <v>-42243.519999999997</v>
      </c>
      <c r="X3906" s="36">
        <v>-0.91</v>
      </c>
      <c r="Y3906" s="3" t="str">
        <f>IFERROR(VLOOKUP(A3906,'Pivot price tier'!$C$8:$L$2245,10,0),"")</f>
        <v/>
      </c>
      <c r="Z3906" s="3" t="str">
        <f>IFERROR(VLOOKUP(A3906,'Pivot price tier by size'!$D$8:$M$2466,10,0),"")</f>
        <v/>
      </c>
      <c r="AA3906" s="3" t="str">
        <f>IFERROR(VLOOKUP(A3906,'Pivot category'!$B$8:$I$2191,8,0),"")</f>
        <v/>
      </c>
      <c r="AB3906" s="3" t="str">
        <f t="shared" ref="AB3906:AB3969" si="61">IF(P3906&lt;$AC$1,"Bottom 5%","")</f>
        <v/>
      </c>
      <c r="AC3906"/>
      <c r="AD3906" s="3" t="s">
        <v>16451</v>
      </c>
      <c r="AE3906" s="3" t="s">
        <v>16580</v>
      </c>
    </row>
    <row r="3907" spans="1:31" x14ac:dyDescent="0.25">
      <c r="A3907" t="s">
        <v>7003</v>
      </c>
      <c r="B3907" t="s">
        <v>1685</v>
      </c>
      <c r="C3907" s="3" t="s">
        <v>34</v>
      </c>
      <c r="D3907" s="3" t="s">
        <v>4087</v>
      </c>
      <c r="E3907" s="3">
        <v>0</v>
      </c>
      <c r="F3907" s="3">
        <v>7000</v>
      </c>
      <c r="G3907" s="34">
        <v>14.99</v>
      </c>
      <c r="H3907" s="3" t="s">
        <v>27</v>
      </c>
      <c r="I3907" s="3" t="s">
        <v>21</v>
      </c>
      <c r="J3907" s="3" t="s">
        <v>8251</v>
      </c>
      <c r="K3907" s="3" t="s">
        <v>8252</v>
      </c>
      <c r="L3907" s="3" t="s">
        <v>68</v>
      </c>
      <c r="M3907" s="26" t="s">
        <v>13873</v>
      </c>
      <c r="N3907"/>
      <c r="O3907" s="3">
        <v>129</v>
      </c>
      <c r="P3907" s="34">
        <v>113456.02</v>
      </c>
      <c r="Q3907" s="34">
        <v>154130.54</v>
      </c>
      <c r="R3907" s="34">
        <v>-40674.519999999997</v>
      </c>
      <c r="S3907" s="36">
        <v>-0.26</v>
      </c>
      <c r="T3907" s="34">
        <v>879.50403100775202</v>
      </c>
      <c r="U3907" s="34">
        <v>153171.21</v>
      </c>
      <c r="V3907" s="34">
        <v>213687.38</v>
      </c>
      <c r="W3907" s="34">
        <v>-60516.17</v>
      </c>
      <c r="X3907" s="36">
        <v>-0.28000000000000003</v>
      </c>
      <c r="Y3907" s="3" t="str">
        <f>IFERROR(VLOOKUP(A3907,'Pivot price tier'!$C$8:$L$2245,10,0),"")</f>
        <v xml:space="preserve"> </v>
      </c>
      <c r="Z3907" s="3" t="str">
        <f>IFERROR(VLOOKUP(A3907,'Pivot price tier by size'!$D$8:$M$2466,10,0),"")</f>
        <v xml:space="preserve"> </v>
      </c>
      <c r="AA3907" s="3" t="str">
        <f>IFERROR(VLOOKUP(A3907,'Pivot category'!$B$8:$I$2191,8,0),"")</f>
        <v xml:space="preserve"> </v>
      </c>
      <c r="AB3907" s="3" t="str">
        <f t="shared" si="61"/>
        <v/>
      </c>
      <c r="AC3907"/>
      <c r="AD3907" s="3" t="s">
        <v>16450</v>
      </c>
      <c r="AE3907" s="3" t="s">
        <v>14103</v>
      </c>
    </row>
    <row r="3908" spans="1:31" x14ac:dyDescent="0.25">
      <c r="A3908" t="s">
        <v>5720</v>
      </c>
      <c r="B3908" t="s">
        <v>1686</v>
      </c>
      <c r="C3908" s="3" t="s">
        <v>32</v>
      </c>
      <c r="D3908" s="3" t="s">
        <v>4088</v>
      </c>
      <c r="E3908" s="3">
        <v>0</v>
      </c>
      <c r="F3908" s="3">
        <v>7000</v>
      </c>
      <c r="G3908" s="34">
        <v>29.99</v>
      </c>
      <c r="H3908" s="3" t="s">
        <v>27</v>
      </c>
      <c r="I3908" s="3" t="s">
        <v>21</v>
      </c>
      <c r="J3908" s="3" t="s">
        <v>8251</v>
      </c>
      <c r="K3908" s="3" t="s">
        <v>8252</v>
      </c>
      <c r="L3908" s="3" t="s">
        <v>68</v>
      </c>
      <c r="M3908" s="26" t="s">
        <v>13873</v>
      </c>
      <c r="N3908"/>
      <c r="O3908" s="3">
        <v>154</v>
      </c>
      <c r="P3908" s="34">
        <v>298441.44</v>
      </c>
      <c r="Q3908" s="34">
        <v>348665.74</v>
      </c>
      <c r="R3908" s="34">
        <v>-50224.3</v>
      </c>
      <c r="S3908" s="36">
        <v>-0.14000000000000001</v>
      </c>
      <c r="T3908" s="34">
        <v>1937.9314285714286</v>
      </c>
      <c r="U3908" s="34">
        <v>392535.49</v>
      </c>
      <c r="V3908" s="34">
        <v>448401.77</v>
      </c>
      <c r="W3908" s="34">
        <v>-55866.28</v>
      </c>
      <c r="X3908" s="36">
        <v>-0.12</v>
      </c>
      <c r="Y3908" s="3" t="str">
        <f>IFERROR(VLOOKUP(A3908,'Pivot price tier'!$C$8:$L$2245,10,0),"")</f>
        <v xml:space="preserve"> </v>
      </c>
      <c r="Z3908" s="3" t="str">
        <f>IFERROR(VLOOKUP(A3908,'Pivot price tier by size'!$D$8:$M$2466,10,0),"")</f>
        <v xml:space="preserve"> </v>
      </c>
      <c r="AA3908" s="3" t="str">
        <f>IFERROR(VLOOKUP(A3908,'Pivot category'!$B$8:$I$2191,8,0),"")</f>
        <v xml:space="preserve"> </v>
      </c>
      <c r="AB3908" s="3" t="str">
        <f t="shared" si="61"/>
        <v/>
      </c>
      <c r="AC3908"/>
      <c r="AD3908" s="3" t="s">
        <v>16450</v>
      </c>
      <c r="AE3908" s="3" t="s">
        <v>14103</v>
      </c>
    </row>
    <row r="3909" spans="1:31" x14ac:dyDescent="0.25">
      <c r="A3909" t="s">
        <v>7866</v>
      </c>
      <c r="B3909" t="s">
        <v>1688</v>
      </c>
      <c r="C3909" s="3" t="s">
        <v>38</v>
      </c>
      <c r="D3909" s="3" t="s">
        <v>4090</v>
      </c>
      <c r="E3909" s="3">
        <v>0</v>
      </c>
      <c r="F3909" s="3">
        <v>7000</v>
      </c>
      <c r="G3909" s="34">
        <v>49.99</v>
      </c>
      <c r="H3909" s="3" t="s">
        <v>27</v>
      </c>
      <c r="I3909" s="3" t="s">
        <v>21</v>
      </c>
      <c r="J3909" s="3" t="s">
        <v>8251</v>
      </c>
      <c r="K3909" s="3" t="s">
        <v>8252</v>
      </c>
      <c r="L3909" s="3" t="s">
        <v>68</v>
      </c>
      <c r="M3909" s="26" t="s">
        <v>13873</v>
      </c>
      <c r="N3909"/>
      <c r="O3909" s="3">
        <v>120</v>
      </c>
      <c r="P3909" s="34">
        <v>176606.92</v>
      </c>
      <c r="Q3909" s="34">
        <v>158995.32</v>
      </c>
      <c r="R3909" s="34">
        <v>17611.599999999999</v>
      </c>
      <c r="S3909" s="36">
        <v>0.11</v>
      </c>
      <c r="T3909" s="34">
        <v>1471.7243333333333</v>
      </c>
      <c r="U3909" s="34">
        <v>30902.78</v>
      </c>
      <c r="V3909" s="34">
        <v>33902.54</v>
      </c>
      <c r="W3909" s="34">
        <v>-2999.76</v>
      </c>
      <c r="X3909" s="36">
        <v>-0.09</v>
      </c>
      <c r="Y3909" s="3" t="str">
        <f>IFERROR(VLOOKUP(A3909,'Pivot price tier'!$C$8:$L$2245,10,0),"")</f>
        <v xml:space="preserve"> </v>
      </c>
      <c r="Z3909" s="3" t="str">
        <f>IFERROR(VLOOKUP(A3909,'Pivot price tier by size'!$D$8:$M$2466,10,0),"")</f>
        <v xml:space="preserve"> </v>
      </c>
      <c r="AA3909" s="3" t="str">
        <f>IFERROR(VLOOKUP(A3909,'Pivot category'!$B$8:$I$2191,8,0),"")</f>
        <v xml:space="preserve"> </v>
      </c>
      <c r="AB3909" s="3" t="str">
        <f t="shared" si="61"/>
        <v/>
      </c>
      <c r="AC3909"/>
      <c r="AD3909" s="3" t="s">
        <v>16450</v>
      </c>
      <c r="AE3909" s="3" t="s">
        <v>14103</v>
      </c>
    </row>
    <row r="3910" spans="1:31" x14ac:dyDescent="0.25">
      <c r="A3910" t="s">
        <v>5721</v>
      </c>
      <c r="B3910" t="s">
        <v>1690</v>
      </c>
      <c r="C3910" s="3" t="s">
        <v>32</v>
      </c>
      <c r="D3910" s="3" t="s">
        <v>4092</v>
      </c>
      <c r="E3910" s="3">
        <v>0</v>
      </c>
      <c r="F3910" s="3">
        <v>7000</v>
      </c>
      <c r="G3910" s="34">
        <v>29.99</v>
      </c>
      <c r="H3910" s="3" t="s">
        <v>27</v>
      </c>
      <c r="I3910" s="3" t="s">
        <v>21</v>
      </c>
      <c r="J3910" s="3" t="s">
        <v>8251</v>
      </c>
      <c r="K3910" s="3" t="s">
        <v>8252</v>
      </c>
      <c r="L3910" s="3" t="s">
        <v>68</v>
      </c>
      <c r="M3910" s="26" t="s">
        <v>13873</v>
      </c>
      <c r="N3910"/>
      <c r="O3910" s="3">
        <v>150</v>
      </c>
      <c r="P3910" s="34">
        <v>148472.75</v>
      </c>
      <c r="Q3910" s="34">
        <v>128335.42</v>
      </c>
      <c r="R3910" s="34">
        <v>20137.330000000002</v>
      </c>
      <c r="S3910" s="36">
        <v>0.16</v>
      </c>
      <c r="T3910" s="34">
        <v>989.81833333333338</v>
      </c>
      <c r="U3910" s="34">
        <v>140752.35</v>
      </c>
      <c r="V3910" s="34">
        <v>152231.5</v>
      </c>
      <c r="W3910" s="34">
        <v>-11479.15</v>
      </c>
      <c r="X3910" s="36">
        <v>-0.08</v>
      </c>
      <c r="Y3910" s="3" t="str">
        <f>IFERROR(VLOOKUP(A3910,'Pivot price tier'!$C$8:$L$2245,10,0),"")</f>
        <v xml:space="preserve"> </v>
      </c>
      <c r="Z3910" s="3" t="str">
        <f>IFERROR(VLOOKUP(A3910,'Pivot price tier by size'!$D$8:$M$2466,10,0),"")</f>
        <v xml:space="preserve"> </v>
      </c>
      <c r="AA3910" s="3" t="str">
        <f>IFERROR(VLOOKUP(A3910,'Pivot category'!$B$8:$I$2191,8,0),"")</f>
        <v xml:space="preserve"> </v>
      </c>
      <c r="AB3910" s="3" t="str">
        <f t="shared" si="61"/>
        <v/>
      </c>
      <c r="AC3910"/>
      <c r="AD3910" s="3" t="s">
        <v>16450</v>
      </c>
      <c r="AE3910" s="3" t="s">
        <v>14103</v>
      </c>
    </row>
    <row r="3911" spans="1:31" x14ac:dyDescent="0.25">
      <c r="A3911" t="s">
        <v>5656</v>
      </c>
      <c r="B3911" t="s">
        <v>1832</v>
      </c>
      <c r="C3911" s="3" t="s">
        <v>32</v>
      </c>
      <c r="D3911" s="3" t="s">
        <v>4259</v>
      </c>
      <c r="E3911" s="3">
        <v>0</v>
      </c>
      <c r="F3911" s="3">
        <v>1000</v>
      </c>
      <c r="G3911" s="34">
        <v>74.989999999999995</v>
      </c>
      <c r="H3911" s="3" t="s">
        <v>12621</v>
      </c>
      <c r="I3911" s="3" t="s">
        <v>74</v>
      </c>
      <c r="J3911" s="3" t="s">
        <v>8251</v>
      </c>
      <c r="K3911" s="3" t="s">
        <v>8252</v>
      </c>
      <c r="L3911" s="3" t="s">
        <v>68</v>
      </c>
      <c r="M3911" s="26" t="s">
        <v>13873</v>
      </c>
      <c r="N3911"/>
      <c r="O3911" s="3">
        <v>99</v>
      </c>
      <c r="P3911" s="34">
        <v>136895.99</v>
      </c>
      <c r="Q3911" s="34">
        <v>120427.45</v>
      </c>
      <c r="R3911" s="34">
        <v>16468.54</v>
      </c>
      <c r="S3911" s="36">
        <v>0.14000000000000001</v>
      </c>
      <c r="T3911" s="34">
        <v>1382.7877777777776</v>
      </c>
      <c r="U3911" s="34">
        <v>68210.570000000007</v>
      </c>
      <c r="V3911" s="34">
        <v>62673.919999999998</v>
      </c>
      <c r="W3911" s="34">
        <v>5536.65</v>
      </c>
      <c r="X3911" s="36">
        <v>0.09</v>
      </c>
      <c r="Y3911" s="3" t="str">
        <f>IFERROR(VLOOKUP(A3911,'Pivot price tier'!$C$8:$L$2245,10,0),"")</f>
        <v xml:space="preserve"> </v>
      </c>
      <c r="Z3911" s="3" t="str">
        <f>IFERROR(VLOOKUP(A3911,'Pivot price tier by size'!$D$8:$M$2466,10,0),"")</f>
        <v xml:space="preserve"> </v>
      </c>
      <c r="AA3911" s="3" t="str">
        <f>IFERROR(VLOOKUP(A3911,'Pivot category'!$B$8:$I$2191,8,0),"")</f>
        <v xml:space="preserve"> </v>
      </c>
      <c r="AB3911" s="3" t="str">
        <f t="shared" si="61"/>
        <v/>
      </c>
      <c r="AC3911"/>
      <c r="AD3911" s="3" t="s">
        <v>16450</v>
      </c>
      <c r="AE3911" s="3" t="s">
        <v>14103</v>
      </c>
    </row>
    <row r="3912" spans="1:31" x14ac:dyDescent="0.25">
      <c r="A3912" t="s">
        <v>5879</v>
      </c>
      <c r="B3912" t="s">
        <v>1670</v>
      </c>
      <c r="C3912" s="3" t="s">
        <v>32</v>
      </c>
      <c r="D3912" s="3" t="s">
        <v>4072</v>
      </c>
      <c r="E3912" s="3">
        <v>0</v>
      </c>
      <c r="F3912" s="3">
        <v>7000</v>
      </c>
      <c r="G3912" s="34">
        <v>25.99</v>
      </c>
      <c r="H3912" s="3" t="s">
        <v>46</v>
      </c>
      <c r="I3912" s="3" t="s">
        <v>46</v>
      </c>
      <c r="J3912" s="3" t="s">
        <v>8251</v>
      </c>
      <c r="K3912" s="3" t="s">
        <v>8252</v>
      </c>
      <c r="L3912" s="3" t="s">
        <v>68</v>
      </c>
      <c r="M3912" s="26" t="s">
        <v>13873</v>
      </c>
      <c r="N3912"/>
      <c r="O3912" s="3">
        <v>138</v>
      </c>
      <c r="P3912" s="34">
        <v>125260.39</v>
      </c>
      <c r="Q3912" s="34">
        <v>119504.45</v>
      </c>
      <c r="R3912" s="34">
        <v>5755.94</v>
      </c>
      <c r="S3912" s="36">
        <v>0.05</v>
      </c>
      <c r="T3912" s="34">
        <v>907.68398550724635</v>
      </c>
      <c r="U3912" s="34">
        <v>149001.85</v>
      </c>
      <c r="V3912" s="34">
        <v>171507.32</v>
      </c>
      <c r="W3912" s="34">
        <v>-22505.47</v>
      </c>
      <c r="X3912" s="36">
        <v>-0.13</v>
      </c>
      <c r="Y3912" s="3" t="str">
        <f>IFERROR(VLOOKUP(A3912,'Pivot price tier'!$C$8:$L$2245,10,0),"")</f>
        <v xml:space="preserve"> </v>
      </c>
      <c r="Z3912" s="3" t="str">
        <f>IFERROR(VLOOKUP(A3912,'Pivot price tier by size'!$D$8:$M$2466,10,0),"")</f>
        <v xml:space="preserve"> </v>
      </c>
      <c r="AA3912" s="3" t="str">
        <f>IFERROR(VLOOKUP(A3912,'Pivot category'!$B$8:$I$2191,8,0),"")</f>
        <v xml:space="preserve"> </v>
      </c>
      <c r="AB3912" s="3" t="str">
        <f t="shared" si="61"/>
        <v/>
      </c>
      <c r="AC3912"/>
      <c r="AD3912" s="3" t="s">
        <v>16446</v>
      </c>
      <c r="AE3912" s="3" t="s">
        <v>14161</v>
      </c>
    </row>
    <row r="3913" spans="1:31" hidden="1" x14ac:dyDescent="0.25">
      <c r="A3913" t="s">
        <v>13228</v>
      </c>
      <c r="B3913" t="s">
        <v>13229</v>
      </c>
      <c r="C3913" s="3" t="s">
        <v>32</v>
      </c>
      <c r="D3913" s="3" t="s">
        <v>4109</v>
      </c>
      <c r="E3913" s="3" t="s">
        <v>5150</v>
      </c>
      <c r="F3913" s="3">
        <v>1000</v>
      </c>
      <c r="G3913" s="34">
        <v>35.99</v>
      </c>
      <c r="H3913" s="3" t="s">
        <v>27</v>
      </c>
      <c r="I3913" s="3" t="s">
        <v>15</v>
      </c>
      <c r="J3913" s="3" t="s">
        <v>8256</v>
      </c>
      <c r="K3913" s="3" t="s">
        <v>8258</v>
      </c>
      <c r="L3913" s="3" t="s">
        <v>68</v>
      </c>
      <c r="M3913" s="26">
        <v>45474</v>
      </c>
      <c r="N3913"/>
      <c r="O3913" s="3">
        <v>93</v>
      </c>
      <c r="P3913" s="34">
        <v>300845.21000000002</v>
      </c>
      <c r="Q3913" s="34">
        <v>188836.13</v>
      </c>
      <c r="R3913" s="34">
        <v>112009.08</v>
      </c>
      <c r="S3913" s="36">
        <v>0.59</v>
      </c>
      <c r="T3913" s="34">
        <v>3234.894731182796</v>
      </c>
      <c r="U3913" s="34">
        <v>81069.42</v>
      </c>
      <c r="V3913" s="34">
        <v>12511.82</v>
      </c>
      <c r="W3913" s="34">
        <v>68557.600000000006</v>
      </c>
      <c r="X3913" s="36">
        <v>5.48</v>
      </c>
      <c r="Y3913" s="3" t="str">
        <f>IFERROR(VLOOKUP(A3913,'Pivot price tier'!$C$8:$L$2245,10,0),"")</f>
        <v/>
      </c>
      <c r="Z3913" s="3" t="str">
        <f>IFERROR(VLOOKUP(A3913,'Pivot price tier by size'!$D$8:$M$2466,10,0),"")</f>
        <v/>
      </c>
      <c r="AA3913" s="3" t="str">
        <f>IFERROR(VLOOKUP(A3913,'Pivot category'!$B$8:$I$2191,8,0),"")</f>
        <v/>
      </c>
      <c r="AB3913" s="3" t="str">
        <f t="shared" si="61"/>
        <v/>
      </c>
      <c r="AC3913"/>
      <c r="AD3913" s="3" t="s">
        <v>16451</v>
      </c>
      <c r="AE3913" s="3" t="s">
        <v>14096</v>
      </c>
    </row>
    <row r="3914" spans="1:31" x14ac:dyDescent="0.25">
      <c r="A3914" t="s">
        <v>5801</v>
      </c>
      <c r="B3914" t="s">
        <v>476</v>
      </c>
      <c r="C3914" s="3" t="s">
        <v>32</v>
      </c>
      <c r="D3914" s="3" t="s">
        <v>2750</v>
      </c>
      <c r="E3914" s="3" t="s">
        <v>5198</v>
      </c>
      <c r="F3914" s="3">
        <v>7000</v>
      </c>
      <c r="G3914" s="34">
        <v>12.99</v>
      </c>
      <c r="H3914" s="3" t="s">
        <v>26</v>
      </c>
      <c r="I3914" s="3" t="s">
        <v>19</v>
      </c>
      <c r="J3914" s="3" t="s">
        <v>8251</v>
      </c>
      <c r="K3914" s="3" t="s">
        <v>8252</v>
      </c>
      <c r="L3914" s="3" t="s">
        <v>68</v>
      </c>
      <c r="M3914" s="26" t="s">
        <v>13873</v>
      </c>
      <c r="N3914"/>
      <c r="O3914" s="3">
        <v>157</v>
      </c>
      <c r="P3914" s="34">
        <v>56109.73</v>
      </c>
      <c r="Q3914" s="34">
        <v>64339.1</v>
      </c>
      <c r="R3914" s="34">
        <v>-8229.3700000000008</v>
      </c>
      <c r="S3914" s="36">
        <v>-0.13</v>
      </c>
      <c r="T3914" s="34">
        <v>357.3868152866242</v>
      </c>
      <c r="U3914" s="34">
        <v>103299.21</v>
      </c>
      <c r="V3914" s="34">
        <v>116678.43</v>
      </c>
      <c r="W3914" s="34">
        <v>-13379.22</v>
      </c>
      <c r="X3914" s="36">
        <v>-0.11</v>
      </c>
      <c r="Y3914" s="3" t="str">
        <f>IFERROR(VLOOKUP(A3914,'Pivot price tier'!$C$8:$L$2245,10,0),"")</f>
        <v xml:space="preserve"> </v>
      </c>
      <c r="Z3914" s="3" t="str">
        <f>IFERROR(VLOOKUP(A3914,'Pivot price tier by size'!$D$8:$M$2466,10,0),"")</f>
        <v xml:space="preserve"> </v>
      </c>
      <c r="AA3914" s="3" t="str">
        <f>IFERROR(VLOOKUP(A3914,'Pivot category'!$B$8:$I$2191,8,0),"")</f>
        <v xml:space="preserve"> </v>
      </c>
      <c r="AB3914" s="3" t="str">
        <f t="shared" si="61"/>
        <v/>
      </c>
      <c r="AC3914"/>
      <c r="AD3914" s="3" t="s">
        <v>16446</v>
      </c>
      <c r="AE3914" s="3" t="s">
        <v>14091</v>
      </c>
    </row>
    <row r="3915" spans="1:31" hidden="1" x14ac:dyDescent="0.25">
      <c r="A3915" t="s">
        <v>7304</v>
      </c>
      <c r="B3915" t="s">
        <v>1721</v>
      </c>
      <c r="C3915" s="3" t="s">
        <v>69</v>
      </c>
      <c r="D3915" s="3" t="s">
        <v>4126</v>
      </c>
      <c r="E3915" s="3" t="s">
        <v>5150</v>
      </c>
      <c r="F3915" s="3">
        <v>7000</v>
      </c>
      <c r="G3915" s="34">
        <v>0.99</v>
      </c>
      <c r="H3915" s="3" t="s">
        <v>30</v>
      </c>
      <c r="I3915" s="3" t="s">
        <v>70</v>
      </c>
      <c r="J3915" s="3" t="s">
        <v>8253</v>
      </c>
      <c r="K3915" s="3" t="s">
        <v>8260</v>
      </c>
      <c r="L3915" s="3" t="s">
        <v>8257</v>
      </c>
      <c r="M3915" s="26" t="s">
        <v>13873</v>
      </c>
      <c r="N3915"/>
      <c r="O3915" s="3" t="s">
        <v>78</v>
      </c>
      <c r="P3915" s="34"/>
      <c r="Q3915" s="34">
        <v>0</v>
      </c>
      <c r="R3915" s="34">
        <v>0</v>
      </c>
      <c r="T3915" s="34" t="s">
        <v>78</v>
      </c>
      <c r="U3915" s="34" t="s">
        <v>78</v>
      </c>
      <c r="V3915" s="34" t="s">
        <v>78</v>
      </c>
      <c r="W3915" s="34" t="s">
        <v>78</v>
      </c>
      <c r="X3915" s="36" t="s">
        <v>78</v>
      </c>
      <c r="Y3915" s="3" t="str">
        <f>IFERROR(VLOOKUP(A3915,'Pivot price tier'!$C$8:$L$2245,10,0),"")</f>
        <v/>
      </c>
      <c r="Z3915" s="3" t="str">
        <f>IFERROR(VLOOKUP(A3915,'Pivot price tier by size'!$D$8:$M$2466,10,0),"")</f>
        <v/>
      </c>
      <c r="AA3915" s="3" t="str">
        <f>IFERROR(VLOOKUP(A3915,'Pivot category'!$B$8:$I$2191,8,0),"")</f>
        <v/>
      </c>
      <c r="AB3915" s="3" t="str">
        <f t="shared" si="61"/>
        <v>Bottom 5%</v>
      </c>
      <c r="AC3915"/>
      <c r="AD3915" s="3" t="s">
        <v>16449</v>
      </c>
      <c r="AE3915" s="3" t="s">
        <v>14129</v>
      </c>
    </row>
    <row r="3916" spans="1:31" x14ac:dyDescent="0.25">
      <c r="A3916" t="s">
        <v>5482</v>
      </c>
      <c r="B3916" t="s">
        <v>487</v>
      </c>
      <c r="C3916" s="3" t="s">
        <v>32</v>
      </c>
      <c r="D3916" s="3" t="s">
        <v>2763</v>
      </c>
      <c r="E3916" s="3" t="s">
        <v>5198</v>
      </c>
      <c r="F3916" s="3">
        <v>7000</v>
      </c>
      <c r="G3916" s="34">
        <v>18.989999999999998</v>
      </c>
      <c r="H3916" s="3" t="s">
        <v>26</v>
      </c>
      <c r="I3916" s="3" t="s">
        <v>21</v>
      </c>
      <c r="J3916" s="3" t="s">
        <v>8251</v>
      </c>
      <c r="K3916" s="3" t="s">
        <v>8252</v>
      </c>
      <c r="L3916" s="3" t="s">
        <v>68</v>
      </c>
      <c r="M3916" s="26" t="s">
        <v>13873</v>
      </c>
      <c r="N3916"/>
      <c r="O3916" s="3">
        <v>141</v>
      </c>
      <c r="P3916" s="34">
        <v>100996.24</v>
      </c>
      <c r="Q3916" s="34">
        <v>117129.52</v>
      </c>
      <c r="R3916" s="34">
        <v>-16133.28</v>
      </c>
      <c r="S3916" s="36">
        <v>-0.14000000000000001</v>
      </c>
      <c r="T3916" s="34">
        <v>716.28539007092206</v>
      </c>
      <c r="U3916" s="34">
        <v>118731.72</v>
      </c>
      <c r="V3916" s="34">
        <v>117006.62</v>
      </c>
      <c r="W3916" s="34">
        <v>1725.1</v>
      </c>
      <c r="X3916" s="36">
        <v>0.01</v>
      </c>
      <c r="Y3916" s="3" t="str">
        <f>IFERROR(VLOOKUP(A3916,'Pivot price tier'!$C$8:$L$2245,10,0),"")</f>
        <v xml:space="preserve"> </v>
      </c>
      <c r="Z3916" s="3" t="str">
        <f>IFERROR(VLOOKUP(A3916,'Pivot price tier by size'!$D$8:$M$2466,10,0),"")</f>
        <v xml:space="preserve"> </v>
      </c>
      <c r="AA3916" s="3" t="str">
        <f>IFERROR(VLOOKUP(A3916,'Pivot category'!$B$8:$I$2191,8,0),"")</f>
        <v xml:space="preserve"> </v>
      </c>
      <c r="AB3916" s="3" t="str">
        <f t="shared" si="61"/>
        <v/>
      </c>
      <c r="AC3916"/>
      <c r="AD3916" s="3" t="s">
        <v>16446</v>
      </c>
      <c r="AE3916" s="3" t="s">
        <v>14091</v>
      </c>
    </row>
    <row r="3917" spans="1:31" x14ac:dyDescent="0.25">
      <c r="A3917" t="s">
        <v>5969</v>
      </c>
      <c r="B3917" t="s">
        <v>1708</v>
      </c>
      <c r="C3917" s="3" t="s">
        <v>32</v>
      </c>
      <c r="D3917" s="3" t="s">
        <v>4113</v>
      </c>
      <c r="E3917" s="3">
        <v>0</v>
      </c>
      <c r="F3917" s="3">
        <v>7000</v>
      </c>
      <c r="G3917" s="34">
        <v>69.989999999999995</v>
      </c>
      <c r="H3917" s="3" t="s">
        <v>27</v>
      </c>
      <c r="I3917" s="3" t="s">
        <v>15</v>
      </c>
      <c r="J3917" s="3" t="s">
        <v>8251</v>
      </c>
      <c r="K3917" s="3" t="s">
        <v>8252</v>
      </c>
      <c r="L3917" s="3" t="s">
        <v>68</v>
      </c>
      <c r="M3917" s="26" t="s">
        <v>13873</v>
      </c>
      <c r="N3917"/>
      <c r="O3917" s="3">
        <v>154</v>
      </c>
      <c r="P3917" s="34">
        <v>258001.9</v>
      </c>
      <c r="Q3917" s="34">
        <v>320508.71999999997</v>
      </c>
      <c r="R3917" s="34">
        <v>-62506.82</v>
      </c>
      <c r="S3917" s="36">
        <v>-0.2</v>
      </c>
      <c r="T3917" s="34">
        <v>1675.3370129870129</v>
      </c>
      <c r="U3917" s="34">
        <v>273883.57</v>
      </c>
      <c r="V3917" s="34">
        <v>284711.28999999998</v>
      </c>
      <c r="W3917" s="34">
        <v>-10827.72</v>
      </c>
      <c r="X3917" s="36">
        <v>-0.04</v>
      </c>
      <c r="Y3917" s="3" t="str">
        <f>IFERROR(VLOOKUP(A3917,'Pivot price tier'!$C$8:$L$2245,10,0),"")</f>
        <v xml:space="preserve"> </v>
      </c>
      <c r="Z3917" s="3" t="str">
        <f>IFERROR(VLOOKUP(A3917,'Pivot price tier by size'!$D$8:$M$2466,10,0),"")</f>
        <v xml:space="preserve"> </v>
      </c>
      <c r="AA3917" s="3" t="str">
        <f>IFERROR(VLOOKUP(A3917,'Pivot category'!$B$8:$I$2191,8,0),"")</f>
        <v xml:space="preserve"> </v>
      </c>
      <c r="AB3917" s="3" t="str">
        <f t="shared" si="61"/>
        <v/>
      </c>
      <c r="AC3917"/>
      <c r="AD3917" s="3" t="s">
        <v>16451</v>
      </c>
      <c r="AE3917" s="3" t="s">
        <v>14096</v>
      </c>
    </row>
    <row r="3918" spans="1:31" x14ac:dyDescent="0.25">
      <c r="A3918" t="s">
        <v>9664</v>
      </c>
      <c r="B3918" t="s">
        <v>590</v>
      </c>
      <c r="C3918" s="3" t="s">
        <v>32</v>
      </c>
      <c r="D3918" s="3" t="s">
        <v>2881</v>
      </c>
      <c r="E3918" s="3">
        <v>0</v>
      </c>
      <c r="F3918" s="3">
        <v>7000</v>
      </c>
      <c r="G3918" s="34">
        <v>24.99</v>
      </c>
      <c r="H3918" s="3" t="s">
        <v>29</v>
      </c>
      <c r="I3918" s="3" t="s">
        <v>21</v>
      </c>
      <c r="J3918" s="3" t="s">
        <v>8251</v>
      </c>
      <c r="K3918" s="3" t="s">
        <v>8252</v>
      </c>
      <c r="L3918" s="3" t="s">
        <v>68</v>
      </c>
      <c r="M3918" s="26" t="s">
        <v>13873</v>
      </c>
      <c r="N3918"/>
      <c r="O3918" s="3">
        <v>146</v>
      </c>
      <c r="P3918" s="34">
        <v>88352.960000000006</v>
      </c>
      <c r="Q3918" s="34">
        <v>73025.81</v>
      </c>
      <c r="R3918" s="34">
        <v>15327.15</v>
      </c>
      <c r="S3918" s="36">
        <v>0.21</v>
      </c>
      <c r="T3918" s="34">
        <v>605.15726027397261</v>
      </c>
      <c r="U3918" s="34">
        <v>114968.9</v>
      </c>
      <c r="V3918" s="34">
        <v>144138.28</v>
      </c>
      <c r="W3918" s="34">
        <v>-29169.38</v>
      </c>
      <c r="X3918" s="36">
        <v>-0.2</v>
      </c>
      <c r="Y3918" s="3" t="str">
        <f>IFERROR(VLOOKUP(A3918,'Pivot price tier'!$C$8:$L$2245,10,0),"")</f>
        <v xml:space="preserve"> </v>
      </c>
      <c r="Z3918" s="3" t="str">
        <f>IFERROR(VLOOKUP(A3918,'Pivot price tier by size'!$D$8:$M$2466,10,0),"")</f>
        <v xml:space="preserve"> </v>
      </c>
      <c r="AA3918" s="3" t="str">
        <f>IFERROR(VLOOKUP(A3918,'Pivot category'!$B$8:$I$2191,8,0),"")</f>
        <v xml:space="preserve"> </v>
      </c>
      <c r="AB3918" s="3" t="str">
        <f t="shared" si="61"/>
        <v/>
      </c>
      <c r="AC3918"/>
      <c r="AD3918" s="3" t="s">
        <v>16451</v>
      </c>
      <c r="AE3918" s="3" t="s">
        <v>14096</v>
      </c>
    </row>
    <row r="3919" spans="1:31" x14ac:dyDescent="0.25">
      <c r="A3919" t="s">
        <v>15221</v>
      </c>
      <c r="B3919" t="s">
        <v>13765</v>
      </c>
      <c r="C3919" s="3" t="s">
        <v>32</v>
      </c>
      <c r="D3919" s="3" t="s">
        <v>13436</v>
      </c>
      <c r="E3919" s="3" t="s">
        <v>5150</v>
      </c>
      <c r="F3919" s="3">
        <v>70000</v>
      </c>
      <c r="G3919" s="34">
        <v>74.989999999999995</v>
      </c>
      <c r="H3919" s="3" t="s">
        <v>27</v>
      </c>
      <c r="I3919" s="3" t="s">
        <v>15</v>
      </c>
      <c r="J3919" s="3" t="s">
        <v>8251</v>
      </c>
      <c r="K3919" s="3" t="s">
        <v>8252</v>
      </c>
      <c r="L3919" s="3" t="s">
        <v>68</v>
      </c>
      <c r="M3919" s="26">
        <v>45566</v>
      </c>
      <c r="N3919"/>
      <c r="O3919" s="3">
        <v>64</v>
      </c>
      <c r="P3919" s="34">
        <v>80314.289999999994</v>
      </c>
      <c r="Q3919" s="34">
        <v>71090.52</v>
      </c>
      <c r="R3919" s="34">
        <v>9223.77</v>
      </c>
      <c r="S3919" s="36">
        <v>0.13</v>
      </c>
      <c r="T3919" s="34">
        <v>1254.9107812499999</v>
      </c>
      <c r="U3919" s="34">
        <v>30370.95</v>
      </c>
      <c r="V3919" s="34">
        <v>42369.35</v>
      </c>
      <c r="W3919" s="34">
        <v>-11998.4</v>
      </c>
      <c r="X3919" s="36">
        <v>-0.28000000000000003</v>
      </c>
      <c r="Y3919" s="3" t="str">
        <f>IFERROR(VLOOKUP(A3919,'Pivot price tier'!$C$8:$L$2245,10,0),"")</f>
        <v xml:space="preserve"> </v>
      </c>
      <c r="Z3919" s="3" t="str">
        <f>IFERROR(VLOOKUP(A3919,'Pivot price tier by size'!$D$8:$M$2466,10,0),"")</f>
        <v xml:space="preserve"> </v>
      </c>
      <c r="AA3919" s="3" t="str">
        <f>IFERROR(VLOOKUP(A3919,'Pivot category'!$B$8:$I$2191,8,0),"")</f>
        <v xml:space="preserve"> </v>
      </c>
      <c r="AB3919" s="3" t="str">
        <f t="shared" si="61"/>
        <v/>
      </c>
      <c r="AC3919"/>
      <c r="AD3919" s="3" t="s">
        <v>16451</v>
      </c>
      <c r="AE3919" s="3" t="s">
        <v>14096</v>
      </c>
    </row>
    <row r="3920" spans="1:31" x14ac:dyDescent="0.25">
      <c r="A3920" t="s">
        <v>7050</v>
      </c>
      <c r="B3920" t="s">
        <v>1709</v>
      </c>
      <c r="C3920" s="3" t="s">
        <v>34</v>
      </c>
      <c r="D3920" s="3" t="s">
        <v>4114</v>
      </c>
      <c r="E3920" s="3">
        <v>0</v>
      </c>
      <c r="F3920" s="3">
        <v>7000</v>
      </c>
      <c r="G3920" s="34">
        <v>32.99</v>
      </c>
      <c r="H3920" s="3" t="s">
        <v>27</v>
      </c>
      <c r="I3920" s="3" t="s">
        <v>15</v>
      </c>
      <c r="J3920" s="3" t="s">
        <v>8251</v>
      </c>
      <c r="K3920" s="3" t="s">
        <v>8252</v>
      </c>
      <c r="L3920" s="3" t="s">
        <v>68</v>
      </c>
      <c r="M3920" s="26" t="s">
        <v>13873</v>
      </c>
      <c r="N3920"/>
      <c r="O3920" s="3">
        <v>154</v>
      </c>
      <c r="P3920" s="34">
        <v>391360.37</v>
      </c>
      <c r="Q3920" s="34">
        <v>398387.24</v>
      </c>
      <c r="R3920" s="34">
        <v>-7026.87</v>
      </c>
      <c r="S3920" s="36">
        <v>-0.02</v>
      </c>
      <c r="T3920" s="34">
        <v>2541.301103896104</v>
      </c>
      <c r="U3920" s="34">
        <v>404952.25</v>
      </c>
      <c r="V3920" s="34">
        <v>402675.94</v>
      </c>
      <c r="W3920" s="34">
        <v>2276.31</v>
      </c>
      <c r="X3920" s="36">
        <v>0.01</v>
      </c>
      <c r="Y3920" s="3" t="str">
        <f>IFERROR(VLOOKUP(A3920,'Pivot price tier'!$C$8:$L$2245,10,0),"")</f>
        <v xml:space="preserve"> </v>
      </c>
      <c r="Z3920" s="3" t="str">
        <f>IFERROR(VLOOKUP(A3920,'Pivot price tier by size'!$D$8:$M$2466,10,0),"")</f>
        <v xml:space="preserve"> </v>
      </c>
      <c r="AA3920" s="3" t="str">
        <f>IFERROR(VLOOKUP(A3920,'Pivot category'!$B$8:$I$2191,8,0),"")</f>
        <v xml:space="preserve"> </v>
      </c>
      <c r="AB3920" s="3" t="str">
        <f t="shared" si="61"/>
        <v/>
      </c>
      <c r="AC3920"/>
      <c r="AD3920" s="3" t="s">
        <v>16451</v>
      </c>
      <c r="AE3920" s="3" t="s">
        <v>14096</v>
      </c>
    </row>
    <row r="3921" spans="1:31" x14ac:dyDescent="0.25">
      <c r="A3921" t="s">
        <v>5968</v>
      </c>
      <c r="B3921" t="s">
        <v>1711</v>
      </c>
      <c r="C3921" s="3" t="s">
        <v>32</v>
      </c>
      <c r="D3921" s="3" t="s">
        <v>4116</v>
      </c>
      <c r="E3921" s="3">
        <v>0</v>
      </c>
      <c r="F3921" s="3">
        <v>7000</v>
      </c>
      <c r="G3921" s="34">
        <v>64.989999999999995</v>
      </c>
      <c r="H3921" s="3" t="s">
        <v>27</v>
      </c>
      <c r="I3921" s="3" t="s">
        <v>15</v>
      </c>
      <c r="J3921" s="3" t="s">
        <v>8251</v>
      </c>
      <c r="K3921" s="3" t="s">
        <v>8252</v>
      </c>
      <c r="L3921" s="3" t="s">
        <v>68</v>
      </c>
      <c r="M3921" s="26" t="s">
        <v>13873</v>
      </c>
      <c r="N3921"/>
      <c r="O3921" s="3">
        <v>157</v>
      </c>
      <c r="P3921" s="34">
        <v>587319.98</v>
      </c>
      <c r="Q3921" s="34">
        <v>591466.6</v>
      </c>
      <c r="R3921" s="34">
        <v>-4146.62</v>
      </c>
      <c r="S3921" s="36">
        <v>-0.01</v>
      </c>
      <c r="T3921" s="34">
        <v>3740.8915923566879</v>
      </c>
      <c r="U3921" s="34">
        <v>674058.85</v>
      </c>
      <c r="V3921" s="34">
        <v>583021.07999999996</v>
      </c>
      <c r="W3921" s="34">
        <v>91037.77</v>
      </c>
      <c r="X3921" s="36">
        <v>0.16</v>
      </c>
      <c r="Y3921" s="3" t="str">
        <f>IFERROR(VLOOKUP(A3921,'Pivot price tier'!$C$8:$L$2245,10,0),"")</f>
        <v xml:space="preserve"> </v>
      </c>
      <c r="Z3921" s="3" t="str">
        <f>IFERROR(VLOOKUP(A3921,'Pivot price tier by size'!$D$8:$M$2466,10,0),"")</f>
        <v xml:space="preserve"> </v>
      </c>
      <c r="AA3921" s="3" t="str">
        <f>IFERROR(VLOOKUP(A3921,'Pivot category'!$B$8:$I$2191,8,0),"")</f>
        <v xml:space="preserve"> </v>
      </c>
      <c r="AB3921" s="3" t="str">
        <f t="shared" si="61"/>
        <v/>
      </c>
      <c r="AC3921"/>
      <c r="AD3921" s="3" t="s">
        <v>16451</v>
      </c>
      <c r="AE3921" s="3" t="s">
        <v>14096</v>
      </c>
    </row>
    <row r="3922" spans="1:31" x14ac:dyDescent="0.25">
      <c r="A3922" t="s">
        <v>7929</v>
      </c>
      <c r="B3922" t="s">
        <v>1713</v>
      </c>
      <c r="C3922" s="3" t="s">
        <v>38</v>
      </c>
      <c r="D3922" s="3" t="s">
        <v>4118</v>
      </c>
      <c r="E3922" s="3">
        <v>0</v>
      </c>
      <c r="F3922" s="3">
        <v>7000</v>
      </c>
      <c r="G3922" s="34">
        <v>119.99</v>
      </c>
      <c r="H3922" s="3" t="s">
        <v>27</v>
      </c>
      <c r="I3922" s="3" t="s">
        <v>15</v>
      </c>
      <c r="J3922" s="3" t="s">
        <v>8251</v>
      </c>
      <c r="K3922" s="3" t="s">
        <v>8252</v>
      </c>
      <c r="L3922" s="3" t="s">
        <v>68</v>
      </c>
      <c r="M3922" s="26" t="s">
        <v>13873</v>
      </c>
      <c r="N3922"/>
      <c r="O3922" s="3">
        <v>155</v>
      </c>
      <c r="P3922" s="34">
        <v>648314.06000000006</v>
      </c>
      <c r="Q3922" s="34">
        <v>650482.87</v>
      </c>
      <c r="R3922" s="34">
        <v>-2168.81</v>
      </c>
      <c r="S3922" s="36">
        <v>0</v>
      </c>
      <c r="T3922" s="34">
        <v>4182.6713548387097</v>
      </c>
      <c r="U3922" s="34">
        <v>664046.48</v>
      </c>
      <c r="V3922" s="34">
        <v>686364.18</v>
      </c>
      <c r="W3922" s="34">
        <v>-22317.7</v>
      </c>
      <c r="X3922" s="36">
        <v>-0.03</v>
      </c>
      <c r="Y3922" s="3" t="str">
        <f>IFERROR(VLOOKUP(A3922,'Pivot price tier'!$C$8:$L$2245,10,0),"")</f>
        <v xml:space="preserve"> </v>
      </c>
      <c r="Z3922" s="3" t="str">
        <f>IFERROR(VLOOKUP(A3922,'Pivot price tier by size'!$D$8:$M$2466,10,0),"")</f>
        <v xml:space="preserve"> </v>
      </c>
      <c r="AA3922" s="3" t="str">
        <f>IFERROR(VLOOKUP(A3922,'Pivot category'!$B$8:$I$2191,8,0),"")</f>
        <v xml:space="preserve"> </v>
      </c>
      <c r="AB3922" s="3" t="str">
        <f t="shared" si="61"/>
        <v/>
      </c>
      <c r="AC3922"/>
      <c r="AD3922" s="3" t="s">
        <v>16451</v>
      </c>
      <c r="AE3922" s="3" t="s">
        <v>14096</v>
      </c>
    </row>
    <row r="3923" spans="1:31" x14ac:dyDescent="0.25">
      <c r="A3923" t="s">
        <v>7052</v>
      </c>
      <c r="B3923" t="s">
        <v>1715</v>
      </c>
      <c r="C3923" s="3" t="s">
        <v>34</v>
      </c>
      <c r="D3923" s="3" t="s">
        <v>4120</v>
      </c>
      <c r="E3923" s="3">
        <v>0</v>
      </c>
      <c r="F3923" s="3">
        <v>7000</v>
      </c>
      <c r="G3923" s="34">
        <v>29.99</v>
      </c>
      <c r="H3923" s="3" t="s">
        <v>27</v>
      </c>
      <c r="I3923" s="3" t="s">
        <v>15</v>
      </c>
      <c r="J3923" s="3" t="s">
        <v>8251</v>
      </c>
      <c r="K3923" s="3" t="s">
        <v>8252</v>
      </c>
      <c r="L3923" s="3" t="s">
        <v>68</v>
      </c>
      <c r="M3923" s="26" t="s">
        <v>13873</v>
      </c>
      <c r="N3923"/>
      <c r="O3923" s="3">
        <v>159</v>
      </c>
      <c r="P3923" s="34">
        <v>1415947.86</v>
      </c>
      <c r="Q3923" s="34">
        <v>1613462</v>
      </c>
      <c r="R3923" s="34">
        <v>-197514.14</v>
      </c>
      <c r="S3923" s="36">
        <v>-0.12</v>
      </c>
      <c r="T3923" s="34">
        <v>8905.3324528301891</v>
      </c>
      <c r="U3923" s="34">
        <v>2044598.24</v>
      </c>
      <c r="V3923" s="34">
        <v>2318916.77</v>
      </c>
      <c r="W3923" s="34">
        <v>-274318.53000000003</v>
      </c>
      <c r="X3923" s="36">
        <v>-0.12</v>
      </c>
      <c r="Y3923" s="3" t="str">
        <f>IFERROR(VLOOKUP(A3923,'Pivot price tier'!$C$8:$L$2245,10,0),"")</f>
        <v xml:space="preserve"> </v>
      </c>
      <c r="Z3923" s="3" t="str">
        <f>IFERROR(VLOOKUP(A3923,'Pivot price tier by size'!$D$8:$M$2466,10,0),"")</f>
        <v xml:space="preserve"> </v>
      </c>
      <c r="AA3923" s="3" t="str">
        <f>IFERROR(VLOOKUP(A3923,'Pivot category'!$B$8:$I$2191,8,0),"")</f>
        <v xml:space="preserve"> </v>
      </c>
      <c r="AB3923" s="3" t="str">
        <f t="shared" si="61"/>
        <v/>
      </c>
      <c r="AC3923"/>
      <c r="AD3923" s="3" t="s">
        <v>16451</v>
      </c>
      <c r="AE3923" s="3" t="s">
        <v>14096</v>
      </c>
    </row>
    <row r="3924" spans="1:31" x14ac:dyDescent="0.25">
      <c r="A3924" t="s">
        <v>5970</v>
      </c>
      <c r="B3924" t="s">
        <v>1717</v>
      </c>
      <c r="C3924" s="3" t="s">
        <v>32</v>
      </c>
      <c r="D3924" s="3" t="s">
        <v>4122</v>
      </c>
      <c r="E3924" s="3">
        <v>0</v>
      </c>
      <c r="F3924" s="3">
        <v>7000</v>
      </c>
      <c r="G3924" s="34">
        <v>59.99</v>
      </c>
      <c r="H3924" s="3" t="s">
        <v>27</v>
      </c>
      <c r="I3924" s="3" t="s">
        <v>15</v>
      </c>
      <c r="J3924" s="3" t="s">
        <v>8251</v>
      </c>
      <c r="K3924" s="3" t="s">
        <v>8252</v>
      </c>
      <c r="L3924" s="3" t="s">
        <v>68</v>
      </c>
      <c r="M3924" s="26" t="s">
        <v>13873</v>
      </c>
      <c r="N3924"/>
      <c r="O3924" s="3">
        <v>158</v>
      </c>
      <c r="P3924" s="34">
        <v>2142758.16</v>
      </c>
      <c r="Q3924" s="34">
        <v>2653529.35</v>
      </c>
      <c r="R3924" s="34">
        <v>-510771.19</v>
      </c>
      <c r="S3924" s="36">
        <v>-0.19</v>
      </c>
      <c r="T3924" s="34">
        <v>13561.760506329116</v>
      </c>
      <c r="U3924" s="34">
        <v>6385622.2999999998</v>
      </c>
      <c r="V3924" s="34">
        <v>7370774.4199999999</v>
      </c>
      <c r="W3924" s="34">
        <v>-985152.12</v>
      </c>
      <c r="X3924" s="36">
        <v>-0.13</v>
      </c>
      <c r="Y3924" s="3" t="str">
        <f>IFERROR(VLOOKUP(A3924,'Pivot price tier'!$C$8:$L$2245,10,0),"")</f>
        <v xml:space="preserve"> </v>
      </c>
      <c r="Z3924" s="3" t="str">
        <f>IFERROR(VLOOKUP(A3924,'Pivot price tier by size'!$D$8:$M$2466,10,0),"")</f>
        <v xml:space="preserve"> </v>
      </c>
      <c r="AA3924" s="3" t="str">
        <f>IFERROR(VLOOKUP(A3924,'Pivot category'!$B$8:$I$2191,8,0),"")</f>
        <v xml:space="preserve"> </v>
      </c>
      <c r="AB3924" s="3" t="str">
        <f t="shared" si="61"/>
        <v/>
      </c>
      <c r="AC3924"/>
      <c r="AD3924" s="3" t="s">
        <v>16451</v>
      </c>
      <c r="AE3924" s="3" t="s">
        <v>14096</v>
      </c>
    </row>
    <row r="3925" spans="1:31" x14ac:dyDescent="0.25">
      <c r="A3925" t="s">
        <v>7847</v>
      </c>
      <c r="B3925" t="s">
        <v>1718</v>
      </c>
      <c r="C3925" s="3" t="s">
        <v>38</v>
      </c>
      <c r="D3925" s="3" t="s">
        <v>4123</v>
      </c>
      <c r="E3925" s="3" t="s">
        <v>5150</v>
      </c>
      <c r="F3925" s="3">
        <v>7000</v>
      </c>
      <c r="G3925" s="34">
        <v>25.49</v>
      </c>
      <c r="H3925" s="3" t="s">
        <v>30</v>
      </c>
      <c r="I3925" s="3" t="s">
        <v>17</v>
      </c>
      <c r="J3925" s="3" t="s">
        <v>8251</v>
      </c>
      <c r="K3925" s="3" t="s">
        <v>8252</v>
      </c>
      <c r="L3925" s="3" t="s">
        <v>68</v>
      </c>
      <c r="M3925" s="26" t="s">
        <v>13873</v>
      </c>
      <c r="N3925"/>
      <c r="O3925" s="3">
        <v>153</v>
      </c>
      <c r="P3925" s="34">
        <v>273338.28999999998</v>
      </c>
      <c r="Q3925" s="34">
        <v>303880.40999999997</v>
      </c>
      <c r="R3925" s="34">
        <v>-30542.12</v>
      </c>
      <c r="S3925" s="36">
        <v>-0.1</v>
      </c>
      <c r="T3925" s="34">
        <v>1786.52477124183</v>
      </c>
      <c r="U3925" s="34">
        <v>64759.18</v>
      </c>
      <c r="V3925" s="34">
        <v>76786.55</v>
      </c>
      <c r="W3925" s="34">
        <v>-12027.37</v>
      </c>
      <c r="X3925" s="36">
        <v>-0.16</v>
      </c>
      <c r="Y3925" s="3" t="str">
        <f>IFERROR(VLOOKUP(A3925,'Pivot price tier'!$C$8:$L$2245,10,0),"")</f>
        <v xml:space="preserve"> </v>
      </c>
      <c r="Z3925" s="3" t="str">
        <f>IFERROR(VLOOKUP(A3925,'Pivot price tier by size'!$D$8:$M$2466,10,0),"")</f>
        <v xml:space="preserve"> </v>
      </c>
      <c r="AA3925" s="3" t="str">
        <f>IFERROR(VLOOKUP(A3925,'Pivot category'!$B$8:$I$2191,8,0),"")</f>
        <v xml:space="preserve"> </v>
      </c>
      <c r="AB3925" s="3" t="str">
        <f t="shared" si="61"/>
        <v/>
      </c>
      <c r="AC3925"/>
      <c r="AD3925" s="3" t="s">
        <v>16449</v>
      </c>
      <c r="AE3925" s="3" t="s">
        <v>14091</v>
      </c>
    </row>
    <row r="3926" spans="1:31" x14ac:dyDescent="0.25">
      <c r="A3926" t="s">
        <v>6989</v>
      </c>
      <c r="B3926" t="s">
        <v>1720</v>
      </c>
      <c r="C3926" s="3" t="s">
        <v>34</v>
      </c>
      <c r="D3926" s="3" t="s">
        <v>4125</v>
      </c>
      <c r="E3926" s="3" t="s">
        <v>5150</v>
      </c>
      <c r="F3926" s="3">
        <v>7000</v>
      </c>
      <c r="G3926" s="34">
        <v>6.49</v>
      </c>
      <c r="H3926" s="3" t="s">
        <v>30</v>
      </c>
      <c r="I3926" s="3" t="s">
        <v>17</v>
      </c>
      <c r="J3926" s="3" t="s">
        <v>8251</v>
      </c>
      <c r="K3926" s="3" t="s">
        <v>8252</v>
      </c>
      <c r="L3926" s="3" t="s">
        <v>68</v>
      </c>
      <c r="M3926" s="26" t="s">
        <v>13873</v>
      </c>
      <c r="N3926"/>
      <c r="O3926" s="3">
        <v>158</v>
      </c>
      <c r="P3926" s="34">
        <v>365834.81</v>
      </c>
      <c r="Q3926" s="34">
        <v>351907.27</v>
      </c>
      <c r="R3926" s="34">
        <v>13927.54</v>
      </c>
      <c r="S3926" s="36">
        <v>0.04</v>
      </c>
      <c r="T3926" s="34">
        <v>2315.4101898734175</v>
      </c>
      <c r="U3926" s="34">
        <v>409694.23</v>
      </c>
      <c r="V3926" s="34">
        <v>415944.1</v>
      </c>
      <c r="W3926" s="34">
        <v>-6249.87</v>
      </c>
      <c r="X3926" s="36">
        <v>-0.02</v>
      </c>
      <c r="Y3926" s="3" t="str">
        <f>IFERROR(VLOOKUP(A3926,'Pivot price tier'!$C$8:$L$2245,10,0),"")</f>
        <v xml:space="preserve"> </v>
      </c>
      <c r="Z3926" s="3" t="str">
        <f>IFERROR(VLOOKUP(A3926,'Pivot price tier by size'!$D$8:$M$2466,10,0),"")</f>
        <v xml:space="preserve"> </v>
      </c>
      <c r="AA3926" s="3" t="str">
        <f>IFERROR(VLOOKUP(A3926,'Pivot category'!$B$8:$I$2191,8,0),"")</f>
        <v xml:space="preserve"> </v>
      </c>
      <c r="AB3926" s="3" t="str">
        <f t="shared" si="61"/>
        <v/>
      </c>
      <c r="AC3926"/>
      <c r="AD3926" s="3" t="s">
        <v>16449</v>
      </c>
      <c r="AE3926" s="3" t="s">
        <v>14091</v>
      </c>
    </row>
    <row r="3927" spans="1:31" x14ac:dyDescent="0.25">
      <c r="A3927" t="s">
        <v>5647</v>
      </c>
      <c r="B3927" t="s">
        <v>1722</v>
      </c>
      <c r="C3927" s="3" t="s">
        <v>32</v>
      </c>
      <c r="D3927" s="3" t="s">
        <v>4127</v>
      </c>
      <c r="E3927" s="3" t="s">
        <v>5150</v>
      </c>
      <c r="F3927" s="3">
        <v>7000</v>
      </c>
      <c r="G3927" s="34">
        <v>9.99</v>
      </c>
      <c r="H3927" s="3" t="s">
        <v>30</v>
      </c>
      <c r="I3927" s="3" t="s">
        <v>17</v>
      </c>
      <c r="J3927" s="3" t="s">
        <v>8251</v>
      </c>
      <c r="K3927" s="3" t="s">
        <v>8252</v>
      </c>
      <c r="L3927" s="3" t="s">
        <v>68</v>
      </c>
      <c r="M3927" s="26" t="s">
        <v>13873</v>
      </c>
      <c r="N3927"/>
      <c r="O3927" s="3">
        <v>154</v>
      </c>
      <c r="P3927" s="34">
        <v>397239.74</v>
      </c>
      <c r="Q3927" s="34">
        <v>406779.89</v>
      </c>
      <c r="R3927" s="34">
        <v>-9540.15</v>
      </c>
      <c r="S3927" s="36">
        <v>-0.02</v>
      </c>
      <c r="T3927" s="34">
        <v>2579.4788311688312</v>
      </c>
      <c r="U3927" s="34">
        <v>229189.49</v>
      </c>
      <c r="V3927" s="34">
        <v>241502.43</v>
      </c>
      <c r="W3927" s="34">
        <v>-12312.94</v>
      </c>
      <c r="X3927" s="36">
        <v>-0.05</v>
      </c>
      <c r="Y3927" s="3" t="str">
        <f>IFERROR(VLOOKUP(A3927,'Pivot price tier'!$C$8:$L$2245,10,0),"")</f>
        <v xml:space="preserve"> </v>
      </c>
      <c r="Z3927" s="3" t="str">
        <f>IFERROR(VLOOKUP(A3927,'Pivot price tier by size'!$D$8:$M$2466,10,0),"")</f>
        <v xml:space="preserve"> </v>
      </c>
      <c r="AA3927" s="3" t="str">
        <f>IFERROR(VLOOKUP(A3927,'Pivot category'!$B$8:$I$2191,8,0),"")</f>
        <v xml:space="preserve"> </v>
      </c>
      <c r="AB3927" s="3" t="str">
        <f t="shared" si="61"/>
        <v/>
      </c>
      <c r="AC3927"/>
      <c r="AD3927" s="3" t="s">
        <v>16449</v>
      </c>
      <c r="AE3927" s="3" t="s">
        <v>14091</v>
      </c>
    </row>
    <row r="3928" spans="1:31" x14ac:dyDescent="0.25">
      <c r="A3928" t="s">
        <v>7463</v>
      </c>
      <c r="B3928" t="s">
        <v>1723</v>
      </c>
      <c r="C3928" s="3" t="s">
        <v>36</v>
      </c>
      <c r="D3928" s="3" t="s">
        <v>4128</v>
      </c>
      <c r="E3928" s="3" t="s">
        <v>5150</v>
      </c>
      <c r="F3928" s="3">
        <v>7000</v>
      </c>
      <c r="G3928" s="34">
        <v>14.99</v>
      </c>
      <c r="H3928" s="3" t="s">
        <v>30</v>
      </c>
      <c r="I3928" s="3" t="s">
        <v>17</v>
      </c>
      <c r="J3928" s="3" t="s">
        <v>8251</v>
      </c>
      <c r="K3928" s="3" t="s">
        <v>8252</v>
      </c>
      <c r="L3928" s="3" t="s">
        <v>68</v>
      </c>
      <c r="M3928" s="26" t="s">
        <v>13873</v>
      </c>
      <c r="N3928"/>
      <c r="O3928" s="3">
        <v>150</v>
      </c>
      <c r="P3928" s="34">
        <v>322362.48</v>
      </c>
      <c r="Q3928" s="34">
        <v>322703.17</v>
      </c>
      <c r="R3928" s="34">
        <v>-340.69</v>
      </c>
      <c r="S3928" s="36">
        <v>0</v>
      </c>
      <c r="T3928" s="34">
        <v>2149.0832</v>
      </c>
      <c r="U3928" s="34">
        <v>113019.85</v>
      </c>
      <c r="V3928" s="34">
        <v>120620.63</v>
      </c>
      <c r="W3928" s="34">
        <v>-7600.78</v>
      </c>
      <c r="X3928" s="36">
        <v>-0.06</v>
      </c>
      <c r="Y3928" s="3" t="str">
        <f>IFERROR(VLOOKUP(A3928,'Pivot price tier'!$C$8:$L$2245,10,0),"")</f>
        <v xml:space="preserve"> </v>
      </c>
      <c r="Z3928" s="3" t="str">
        <f>IFERROR(VLOOKUP(A3928,'Pivot price tier by size'!$D$8:$M$2466,10,0),"")</f>
        <v xml:space="preserve"> </v>
      </c>
      <c r="AA3928" s="3" t="str">
        <f>IFERROR(VLOOKUP(A3928,'Pivot category'!$B$8:$I$2191,8,0),"")</f>
        <v xml:space="preserve"> </v>
      </c>
      <c r="AB3928" s="3" t="str">
        <f t="shared" si="61"/>
        <v/>
      </c>
      <c r="AC3928"/>
      <c r="AD3928" s="3" t="s">
        <v>16449</v>
      </c>
      <c r="AE3928" s="3" t="s">
        <v>14091</v>
      </c>
    </row>
    <row r="3929" spans="1:31" hidden="1" x14ac:dyDescent="0.25">
      <c r="A3929" t="s">
        <v>7046</v>
      </c>
      <c r="B3929" t="s">
        <v>1732</v>
      </c>
      <c r="C3929" s="3" t="s">
        <v>34</v>
      </c>
      <c r="D3929" s="3" t="s">
        <v>4137</v>
      </c>
      <c r="E3929" s="3" t="s">
        <v>5198</v>
      </c>
      <c r="F3929" s="3">
        <v>7000</v>
      </c>
      <c r="G3929" s="34">
        <v>5.99</v>
      </c>
      <c r="H3929" s="3" t="s">
        <v>30</v>
      </c>
      <c r="I3929" s="3" t="s">
        <v>17</v>
      </c>
      <c r="J3929" s="3" t="s">
        <v>8256</v>
      </c>
      <c r="K3929" s="3" t="s">
        <v>8252</v>
      </c>
      <c r="L3929" s="3" t="s">
        <v>8254</v>
      </c>
      <c r="M3929" s="26" t="s">
        <v>13873</v>
      </c>
      <c r="N3929"/>
      <c r="O3929" s="3">
        <v>11</v>
      </c>
      <c r="P3929" s="34">
        <v>2186.35</v>
      </c>
      <c r="Q3929" s="34">
        <v>11087.49</v>
      </c>
      <c r="R3929" s="34">
        <v>-8901.14</v>
      </c>
      <c r="S3929" s="36">
        <v>-0.8</v>
      </c>
      <c r="T3929" s="34">
        <v>198.7590909090909</v>
      </c>
      <c r="U3929" s="34">
        <v>305.49</v>
      </c>
      <c r="V3929" s="34">
        <v>5852.23</v>
      </c>
      <c r="W3929" s="34">
        <v>-5546.74</v>
      </c>
      <c r="X3929" s="36">
        <v>-0.95</v>
      </c>
      <c r="Y3929" s="3" t="str">
        <f>IFERROR(VLOOKUP(A3929,'Pivot price tier'!$C$8:$L$2245,10,0),"")</f>
        <v/>
      </c>
      <c r="Z3929" s="3" t="str">
        <f>IFERROR(VLOOKUP(A3929,'Pivot price tier by size'!$D$8:$M$2466,10,0),"")</f>
        <v/>
      </c>
      <c r="AA3929" s="3" t="str">
        <f>IFERROR(VLOOKUP(A3929,'Pivot category'!$B$8:$I$2191,8,0),"")</f>
        <v/>
      </c>
      <c r="AB3929" s="3" t="str">
        <f t="shared" si="61"/>
        <v>Bottom 5%</v>
      </c>
      <c r="AC3929"/>
      <c r="AD3929" s="3" t="s">
        <v>16449</v>
      </c>
      <c r="AE3929" s="3" t="s">
        <v>14091</v>
      </c>
    </row>
    <row r="3930" spans="1:31" x14ac:dyDescent="0.25">
      <c r="A3930" t="s">
        <v>7796</v>
      </c>
      <c r="B3930" t="s">
        <v>1724</v>
      </c>
      <c r="C3930" s="3" t="s">
        <v>38</v>
      </c>
      <c r="D3930" s="3" t="s">
        <v>4129</v>
      </c>
      <c r="E3930" s="3" t="s">
        <v>5150</v>
      </c>
      <c r="F3930" s="3">
        <v>7000</v>
      </c>
      <c r="G3930" s="34">
        <v>25.49</v>
      </c>
      <c r="H3930" s="3" t="s">
        <v>30</v>
      </c>
      <c r="I3930" s="3" t="s">
        <v>17</v>
      </c>
      <c r="J3930" s="3" t="s">
        <v>8251</v>
      </c>
      <c r="K3930" s="3" t="s">
        <v>8252</v>
      </c>
      <c r="L3930" s="3" t="s">
        <v>68</v>
      </c>
      <c r="M3930" s="26" t="s">
        <v>13873</v>
      </c>
      <c r="N3930"/>
      <c r="O3930" s="3">
        <v>159</v>
      </c>
      <c r="P3930" s="34">
        <v>651815.62</v>
      </c>
      <c r="Q3930" s="34">
        <v>778447.77</v>
      </c>
      <c r="R3930" s="34">
        <v>-126632.15</v>
      </c>
      <c r="S3930" s="36">
        <v>-0.16</v>
      </c>
      <c r="T3930" s="34">
        <v>4099.4693081761006</v>
      </c>
      <c r="U3930" s="34">
        <v>197163.74</v>
      </c>
      <c r="V3930" s="34">
        <v>208416.57</v>
      </c>
      <c r="W3930" s="34">
        <v>-11252.83</v>
      </c>
      <c r="X3930" s="36">
        <v>-0.05</v>
      </c>
      <c r="Y3930" s="3" t="str">
        <f>IFERROR(VLOOKUP(A3930,'Pivot price tier'!$C$8:$L$2245,10,0),"")</f>
        <v xml:space="preserve"> </v>
      </c>
      <c r="Z3930" s="3" t="str">
        <f>IFERROR(VLOOKUP(A3930,'Pivot price tier by size'!$D$8:$M$2466,10,0),"")</f>
        <v xml:space="preserve"> </v>
      </c>
      <c r="AA3930" s="3" t="str">
        <f>IFERROR(VLOOKUP(A3930,'Pivot category'!$B$8:$I$2191,8,0),"")</f>
        <v xml:space="preserve"> </v>
      </c>
      <c r="AB3930" s="3" t="str">
        <f t="shared" si="61"/>
        <v/>
      </c>
      <c r="AC3930"/>
      <c r="AD3930" s="3" t="s">
        <v>16449</v>
      </c>
      <c r="AE3930" s="3" t="s">
        <v>14091</v>
      </c>
    </row>
    <row r="3931" spans="1:31" x14ac:dyDescent="0.25">
      <c r="A3931" t="s">
        <v>6958</v>
      </c>
      <c r="B3931" t="s">
        <v>1726</v>
      </c>
      <c r="C3931" s="3" t="s">
        <v>34</v>
      </c>
      <c r="D3931" s="3" t="s">
        <v>4131</v>
      </c>
      <c r="E3931" s="3" t="s">
        <v>5150</v>
      </c>
      <c r="F3931" s="3">
        <v>7000</v>
      </c>
      <c r="G3931" s="34">
        <v>6.49</v>
      </c>
      <c r="H3931" s="3" t="s">
        <v>30</v>
      </c>
      <c r="I3931" s="3" t="s">
        <v>17</v>
      </c>
      <c r="J3931" s="3" t="s">
        <v>8251</v>
      </c>
      <c r="K3931" s="3" t="s">
        <v>8252</v>
      </c>
      <c r="L3931" s="3" t="s">
        <v>68</v>
      </c>
      <c r="M3931" s="26" t="s">
        <v>13873</v>
      </c>
      <c r="N3931"/>
      <c r="O3931" s="3">
        <v>159</v>
      </c>
      <c r="P3931" s="34">
        <v>639154.67000000004</v>
      </c>
      <c r="Q3931" s="34">
        <v>827875.45</v>
      </c>
      <c r="R3931" s="34">
        <v>-188720.78</v>
      </c>
      <c r="S3931" s="36">
        <v>-0.23</v>
      </c>
      <c r="T3931" s="34">
        <v>4019.8406918238998</v>
      </c>
      <c r="U3931" s="34">
        <v>1662043.57</v>
      </c>
      <c r="V3931" s="34">
        <v>1702887.75</v>
      </c>
      <c r="W3931" s="34">
        <v>-40844.18</v>
      </c>
      <c r="X3931" s="36">
        <v>-0.02</v>
      </c>
      <c r="Y3931" s="3" t="str">
        <f>IFERROR(VLOOKUP(A3931,'Pivot price tier'!$C$8:$L$2245,10,0),"")</f>
        <v xml:space="preserve"> </v>
      </c>
      <c r="Z3931" s="3" t="str">
        <f>IFERROR(VLOOKUP(A3931,'Pivot price tier by size'!$D$8:$M$2466,10,0),"")</f>
        <v xml:space="preserve"> </v>
      </c>
      <c r="AA3931" s="3" t="str">
        <f>IFERROR(VLOOKUP(A3931,'Pivot category'!$B$8:$I$2191,8,0),"")</f>
        <v xml:space="preserve"> </v>
      </c>
      <c r="AB3931" s="3" t="str">
        <f t="shared" si="61"/>
        <v/>
      </c>
      <c r="AC3931"/>
      <c r="AD3931" s="3" t="s">
        <v>16449</v>
      </c>
      <c r="AE3931" s="3" t="s">
        <v>14091</v>
      </c>
    </row>
    <row r="3932" spans="1:31" x14ac:dyDescent="0.25">
      <c r="A3932" t="s">
        <v>5561</v>
      </c>
      <c r="B3932" t="s">
        <v>1728</v>
      </c>
      <c r="C3932" s="3" t="s">
        <v>32</v>
      </c>
      <c r="D3932" s="3" t="s">
        <v>4133</v>
      </c>
      <c r="E3932" s="3" t="s">
        <v>5150</v>
      </c>
      <c r="F3932" s="3">
        <v>7000</v>
      </c>
      <c r="G3932" s="34">
        <v>9.99</v>
      </c>
      <c r="H3932" s="3" t="s">
        <v>30</v>
      </c>
      <c r="I3932" s="3" t="s">
        <v>17</v>
      </c>
      <c r="J3932" s="3" t="s">
        <v>8251</v>
      </c>
      <c r="K3932" s="3" t="s">
        <v>8252</v>
      </c>
      <c r="L3932" s="3" t="s">
        <v>68</v>
      </c>
      <c r="M3932" s="26" t="s">
        <v>13873</v>
      </c>
      <c r="N3932"/>
      <c r="O3932" s="3">
        <v>156</v>
      </c>
      <c r="P3932" s="34">
        <v>508419.11</v>
      </c>
      <c r="Q3932" s="34">
        <v>473758.31</v>
      </c>
      <c r="R3932" s="34">
        <v>34660.800000000003</v>
      </c>
      <c r="S3932" s="36">
        <v>7.0000000000000007E-2</v>
      </c>
      <c r="T3932" s="34">
        <v>3259.0968589743588</v>
      </c>
      <c r="U3932" s="34">
        <v>582499.31999999995</v>
      </c>
      <c r="V3932" s="34">
        <v>585452.69999999995</v>
      </c>
      <c r="W3932" s="34">
        <v>-2953.38</v>
      </c>
      <c r="X3932" s="36">
        <v>-0.01</v>
      </c>
      <c r="Y3932" s="3" t="str">
        <f>IFERROR(VLOOKUP(A3932,'Pivot price tier'!$C$8:$L$2245,10,0),"")</f>
        <v xml:space="preserve"> </v>
      </c>
      <c r="Z3932" s="3" t="str">
        <f>IFERROR(VLOOKUP(A3932,'Pivot price tier by size'!$D$8:$M$2466,10,0),"")</f>
        <v xml:space="preserve"> </v>
      </c>
      <c r="AA3932" s="3" t="str">
        <f>IFERROR(VLOOKUP(A3932,'Pivot category'!$B$8:$I$2191,8,0),"")</f>
        <v xml:space="preserve"> </v>
      </c>
      <c r="AB3932" s="3" t="str">
        <f t="shared" si="61"/>
        <v/>
      </c>
      <c r="AC3932"/>
      <c r="AD3932" s="3" t="s">
        <v>16449</v>
      </c>
      <c r="AE3932" s="3" t="s">
        <v>14091</v>
      </c>
    </row>
    <row r="3933" spans="1:31" x14ac:dyDescent="0.25">
      <c r="A3933" t="s">
        <v>5818</v>
      </c>
      <c r="B3933" t="s">
        <v>1729</v>
      </c>
      <c r="C3933" s="3" t="s">
        <v>32</v>
      </c>
      <c r="D3933" s="3" t="s">
        <v>4134</v>
      </c>
      <c r="E3933" s="3" t="s">
        <v>5150</v>
      </c>
      <c r="F3933" s="3">
        <v>7000</v>
      </c>
      <c r="G3933" s="34">
        <v>9.99</v>
      </c>
      <c r="H3933" s="3" t="s">
        <v>30</v>
      </c>
      <c r="I3933" s="3" t="s">
        <v>17</v>
      </c>
      <c r="J3933" s="3" t="s">
        <v>8251</v>
      </c>
      <c r="K3933" s="3" t="s">
        <v>8252</v>
      </c>
      <c r="L3933" s="3" t="s">
        <v>68</v>
      </c>
      <c r="M3933" s="26" t="s">
        <v>13873</v>
      </c>
      <c r="N3933"/>
      <c r="O3933" s="3">
        <v>148</v>
      </c>
      <c r="P3933" s="34">
        <v>411334.64</v>
      </c>
      <c r="Q3933" s="34">
        <v>539865.67000000004</v>
      </c>
      <c r="R3933" s="34">
        <v>-128531.03</v>
      </c>
      <c r="S3933" s="36">
        <v>-0.24</v>
      </c>
      <c r="T3933" s="34">
        <v>2779.2881081081082</v>
      </c>
      <c r="U3933" s="34">
        <v>128749.12</v>
      </c>
      <c r="V3933" s="34">
        <v>154860.62</v>
      </c>
      <c r="W3933" s="34">
        <v>-26111.5</v>
      </c>
      <c r="X3933" s="36">
        <v>-0.17</v>
      </c>
      <c r="Y3933" s="3" t="str">
        <f>IFERROR(VLOOKUP(A3933,'Pivot price tier'!$C$8:$L$2245,10,0),"")</f>
        <v xml:space="preserve"> </v>
      </c>
      <c r="Z3933" s="3" t="str">
        <f>IFERROR(VLOOKUP(A3933,'Pivot price tier by size'!$D$8:$M$2466,10,0),"")</f>
        <v xml:space="preserve"> </v>
      </c>
      <c r="AA3933" s="3" t="str">
        <f>IFERROR(VLOOKUP(A3933,'Pivot category'!$B$8:$I$2191,8,0),"")</f>
        <v xml:space="preserve"> </v>
      </c>
      <c r="AB3933" s="3" t="str">
        <f t="shared" si="61"/>
        <v/>
      </c>
      <c r="AC3933"/>
      <c r="AD3933" s="3" t="s">
        <v>16449</v>
      </c>
      <c r="AE3933" s="3" t="s">
        <v>14091</v>
      </c>
    </row>
    <row r="3934" spans="1:31" x14ac:dyDescent="0.25">
      <c r="A3934" t="s">
        <v>5917</v>
      </c>
      <c r="B3934" t="s">
        <v>1731</v>
      </c>
      <c r="C3934" s="3" t="s">
        <v>32</v>
      </c>
      <c r="D3934" s="3" t="s">
        <v>4136</v>
      </c>
      <c r="E3934" s="3" t="s">
        <v>5198</v>
      </c>
      <c r="F3934" s="3">
        <v>7000</v>
      </c>
      <c r="G3934" s="34">
        <v>9.99</v>
      </c>
      <c r="H3934" s="3" t="s">
        <v>30</v>
      </c>
      <c r="I3934" s="3" t="s">
        <v>17</v>
      </c>
      <c r="J3934" s="3" t="s">
        <v>8251</v>
      </c>
      <c r="K3934" s="3" t="s">
        <v>8252</v>
      </c>
      <c r="L3934" s="3" t="s">
        <v>68</v>
      </c>
      <c r="M3934" s="26" t="s">
        <v>13873</v>
      </c>
      <c r="N3934"/>
      <c r="O3934" s="3">
        <v>149</v>
      </c>
      <c r="P3934" s="34">
        <v>84050.41</v>
      </c>
      <c r="Q3934" s="34">
        <v>88913.15</v>
      </c>
      <c r="R3934" s="34">
        <v>-4862.74</v>
      </c>
      <c r="S3934" s="36">
        <v>-0.05</v>
      </c>
      <c r="T3934" s="34">
        <v>564.09671140939599</v>
      </c>
      <c r="U3934" s="34">
        <v>64386.26</v>
      </c>
      <c r="V3934" s="34">
        <v>71134.92</v>
      </c>
      <c r="W3934" s="34">
        <v>-6748.66</v>
      </c>
      <c r="X3934" s="36">
        <v>-0.09</v>
      </c>
      <c r="Y3934" s="3" t="str">
        <f>IFERROR(VLOOKUP(A3934,'Pivot price tier'!$C$8:$L$2245,10,0),"")</f>
        <v xml:space="preserve"> </v>
      </c>
      <c r="Z3934" s="3" t="str">
        <f>IFERROR(VLOOKUP(A3934,'Pivot price tier by size'!$D$8:$M$2466,10,0),"")</f>
        <v xml:space="preserve"> </v>
      </c>
      <c r="AA3934" s="3" t="str">
        <f>IFERROR(VLOOKUP(A3934,'Pivot category'!$B$8:$I$2191,8,0),"")</f>
        <v xml:space="preserve"> </v>
      </c>
      <c r="AB3934" s="3" t="str">
        <f t="shared" si="61"/>
        <v/>
      </c>
      <c r="AC3934"/>
      <c r="AD3934" s="3" t="s">
        <v>16449</v>
      </c>
      <c r="AE3934" s="3" t="s">
        <v>14091</v>
      </c>
    </row>
    <row r="3935" spans="1:31" hidden="1" x14ac:dyDescent="0.25">
      <c r="A3935" t="s">
        <v>7040</v>
      </c>
      <c r="B3935" t="s">
        <v>1738</v>
      </c>
      <c r="C3935" s="3" t="s">
        <v>34</v>
      </c>
      <c r="D3935" s="3" t="s">
        <v>4143</v>
      </c>
      <c r="E3935" s="3" t="s">
        <v>5198</v>
      </c>
      <c r="F3935" s="3">
        <v>7000</v>
      </c>
      <c r="G3935" s="34">
        <v>3.89</v>
      </c>
      <c r="H3935" s="3" t="s">
        <v>30</v>
      </c>
      <c r="I3935" s="3" t="s">
        <v>17</v>
      </c>
      <c r="J3935" s="3" t="s">
        <v>8256</v>
      </c>
      <c r="K3935" s="3" t="s">
        <v>8252</v>
      </c>
      <c r="L3935" s="3" t="s">
        <v>8255</v>
      </c>
      <c r="M3935" s="26" t="s">
        <v>13873</v>
      </c>
      <c r="N3935"/>
      <c r="O3935" s="3">
        <v>1</v>
      </c>
      <c r="P3935" s="34">
        <v>1867.2</v>
      </c>
      <c r="Q3935" s="34">
        <v>23449.52</v>
      </c>
      <c r="R3935" s="34">
        <v>-21582.32</v>
      </c>
      <c r="S3935" s="36">
        <v>-0.92</v>
      </c>
      <c r="T3935" s="34">
        <v>1867.2</v>
      </c>
      <c r="U3935" s="34">
        <v>260.63</v>
      </c>
      <c r="V3935" s="34">
        <v>25923.72</v>
      </c>
      <c r="W3935" s="34">
        <v>-25663.09</v>
      </c>
      <c r="X3935" s="36">
        <v>-0.99</v>
      </c>
      <c r="Y3935" s="3" t="str">
        <f>IFERROR(VLOOKUP(A3935,'Pivot price tier'!$C$8:$L$2245,10,0),"")</f>
        <v/>
      </c>
      <c r="Z3935" s="3" t="str">
        <f>IFERROR(VLOOKUP(A3935,'Pivot price tier by size'!$D$8:$M$2466,10,0),"")</f>
        <v/>
      </c>
      <c r="AA3935" s="3" t="str">
        <f>IFERROR(VLOOKUP(A3935,'Pivot category'!$B$8:$I$2191,8,0),"")</f>
        <v/>
      </c>
      <c r="AB3935" s="3" t="str">
        <f t="shared" si="61"/>
        <v>Bottom 5%</v>
      </c>
      <c r="AC3935"/>
      <c r="AD3935" s="3" t="s">
        <v>16449</v>
      </c>
      <c r="AE3935" s="3" t="s">
        <v>14091</v>
      </c>
    </row>
    <row r="3936" spans="1:31" x14ac:dyDescent="0.25">
      <c r="A3936" t="s">
        <v>7881</v>
      </c>
      <c r="B3936" t="s">
        <v>1734</v>
      </c>
      <c r="C3936" s="3" t="s">
        <v>38</v>
      </c>
      <c r="D3936" s="3" t="s">
        <v>4139</v>
      </c>
      <c r="E3936" s="3" t="s">
        <v>5198</v>
      </c>
      <c r="F3936" s="3">
        <v>7000</v>
      </c>
      <c r="G3936" s="34">
        <v>25.49</v>
      </c>
      <c r="H3936" s="3" t="s">
        <v>30</v>
      </c>
      <c r="I3936" s="3" t="s">
        <v>17</v>
      </c>
      <c r="J3936" s="3" t="s">
        <v>8251</v>
      </c>
      <c r="K3936" s="3" t="s">
        <v>8252</v>
      </c>
      <c r="L3936" s="3" t="s">
        <v>68</v>
      </c>
      <c r="M3936" s="26" t="s">
        <v>13873</v>
      </c>
      <c r="N3936"/>
      <c r="O3936" s="3">
        <v>141</v>
      </c>
      <c r="P3936" s="34">
        <v>121615.52</v>
      </c>
      <c r="Q3936" s="34">
        <v>145382.21</v>
      </c>
      <c r="R3936" s="34">
        <v>-23766.69</v>
      </c>
      <c r="S3936" s="36">
        <v>-0.16</v>
      </c>
      <c r="T3936" s="34">
        <v>862.52141843971629</v>
      </c>
      <c r="U3936" s="34">
        <v>27389.119999999999</v>
      </c>
      <c r="V3936" s="34">
        <v>26518.05</v>
      </c>
      <c r="W3936" s="34">
        <v>871.07</v>
      </c>
      <c r="X3936" s="36">
        <v>0.03</v>
      </c>
      <c r="Y3936" s="3" t="str">
        <f>IFERROR(VLOOKUP(A3936,'Pivot price tier'!$C$8:$L$2245,10,0),"")</f>
        <v xml:space="preserve"> </v>
      </c>
      <c r="Z3936" s="3" t="str">
        <f>IFERROR(VLOOKUP(A3936,'Pivot price tier by size'!$D$8:$M$2466,10,0),"")</f>
        <v xml:space="preserve"> </v>
      </c>
      <c r="AA3936" s="3" t="str">
        <f>IFERROR(VLOOKUP(A3936,'Pivot category'!$B$8:$I$2191,8,0),"")</f>
        <v xml:space="preserve"> </v>
      </c>
      <c r="AB3936" s="3" t="str">
        <f t="shared" si="61"/>
        <v/>
      </c>
      <c r="AC3936"/>
      <c r="AD3936" s="3" t="s">
        <v>16449</v>
      </c>
      <c r="AE3936" s="3" t="s">
        <v>14091</v>
      </c>
    </row>
    <row r="3937" spans="1:31" x14ac:dyDescent="0.25">
      <c r="A3937" t="s">
        <v>7010</v>
      </c>
      <c r="B3937" t="s">
        <v>1735</v>
      </c>
      <c r="C3937" s="3" t="s">
        <v>34</v>
      </c>
      <c r="D3937" s="3" t="s">
        <v>4140</v>
      </c>
      <c r="E3937" s="3" t="s">
        <v>5198</v>
      </c>
      <c r="F3937" s="3">
        <v>7000</v>
      </c>
      <c r="G3937" s="34">
        <v>6.49</v>
      </c>
      <c r="H3937" s="3" t="s">
        <v>30</v>
      </c>
      <c r="I3937" s="3" t="s">
        <v>17</v>
      </c>
      <c r="J3937" s="3" t="s">
        <v>8251</v>
      </c>
      <c r="K3937" s="3" t="s">
        <v>8252</v>
      </c>
      <c r="L3937" s="3" t="s">
        <v>68</v>
      </c>
      <c r="M3937" s="26" t="s">
        <v>13873</v>
      </c>
      <c r="N3937"/>
      <c r="O3937" s="3">
        <v>154</v>
      </c>
      <c r="P3937" s="34">
        <v>90217.49</v>
      </c>
      <c r="Q3937" s="34">
        <v>109292.44</v>
      </c>
      <c r="R3937" s="34">
        <v>-19074.95</v>
      </c>
      <c r="S3937" s="36">
        <v>-0.17</v>
      </c>
      <c r="T3937" s="34">
        <v>585.82785714285717</v>
      </c>
      <c r="U3937" s="34">
        <v>215124.03</v>
      </c>
      <c r="V3937" s="34">
        <v>231705.18</v>
      </c>
      <c r="W3937" s="34">
        <v>-16581.150000000001</v>
      </c>
      <c r="X3937" s="36">
        <v>-7.0000000000000007E-2</v>
      </c>
      <c r="Y3937" s="3" t="str">
        <f>IFERROR(VLOOKUP(A3937,'Pivot price tier'!$C$8:$L$2245,10,0),"")</f>
        <v xml:space="preserve"> </v>
      </c>
      <c r="Z3937" s="3" t="str">
        <f>IFERROR(VLOOKUP(A3937,'Pivot price tier by size'!$D$8:$M$2466,10,0),"")</f>
        <v xml:space="preserve"> </v>
      </c>
      <c r="AA3937" s="3" t="str">
        <f>IFERROR(VLOOKUP(A3937,'Pivot category'!$B$8:$I$2191,8,0),"")</f>
        <v xml:space="preserve"> </v>
      </c>
      <c r="AB3937" s="3" t="str">
        <f t="shared" si="61"/>
        <v/>
      </c>
      <c r="AC3937"/>
      <c r="AD3937" s="3" t="s">
        <v>16449</v>
      </c>
      <c r="AE3937" s="3" t="s">
        <v>14091</v>
      </c>
    </row>
    <row r="3938" spans="1:31" hidden="1" x14ac:dyDescent="0.25">
      <c r="A3938" t="s">
        <v>11585</v>
      </c>
      <c r="B3938" t="s">
        <v>11586</v>
      </c>
      <c r="C3938" s="3" t="s">
        <v>69</v>
      </c>
      <c r="D3938" s="3" t="s">
        <v>11514</v>
      </c>
      <c r="E3938" s="3" t="s">
        <v>5198</v>
      </c>
      <c r="F3938" s="3">
        <v>7000</v>
      </c>
      <c r="G3938" s="34">
        <v>0.65</v>
      </c>
      <c r="H3938" s="3" t="s">
        <v>30</v>
      </c>
      <c r="I3938" s="3" t="s">
        <v>70</v>
      </c>
      <c r="J3938" s="3" t="s">
        <v>8256</v>
      </c>
      <c r="K3938" s="3" t="s">
        <v>8252</v>
      </c>
      <c r="L3938" s="3" t="s">
        <v>8255</v>
      </c>
      <c r="M3938" s="26">
        <v>45017</v>
      </c>
      <c r="N3938"/>
      <c r="O3938" s="3">
        <v>5</v>
      </c>
      <c r="P3938" s="34">
        <v>1319.5</v>
      </c>
      <c r="Q3938" s="34">
        <v>6466.71</v>
      </c>
      <c r="R3938" s="34">
        <v>-5147.21</v>
      </c>
      <c r="S3938" s="36">
        <v>-0.8</v>
      </c>
      <c r="T3938" s="34">
        <v>263.89999999999998</v>
      </c>
      <c r="U3938" s="34">
        <v>551.85</v>
      </c>
      <c r="V3938" s="34">
        <v>4417.26</v>
      </c>
      <c r="W3938" s="34">
        <v>-3865.41</v>
      </c>
      <c r="X3938" s="36">
        <v>-0.88</v>
      </c>
      <c r="Y3938" s="3" t="str">
        <f>IFERROR(VLOOKUP(A3938,'Pivot price tier'!$C$8:$L$2245,10,0),"")</f>
        <v/>
      </c>
      <c r="Z3938" s="3" t="str">
        <f>IFERROR(VLOOKUP(A3938,'Pivot price tier by size'!$D$8:$M$2466,10,0),"")</f>
        <v/>
      </c>
      <c r="AA3938" s="3" t="str">
        <f>IFERROR(VLOOKUP(A3938,'Pivot category'!$B$8:$I$2191,8,0),"")</f>
        <v/>
      </c>
      <c r="AB3938" s="3" t="str">
        <f t="shared" si="61"/>
        <v>Bottom 5%</v>
      </c>
      <c r="AC3938"/>
      <c r="AD3938" s="3" t="s">
        <v>16449</v>
      </c>
      <c r="AE3938" s="3" t="s">
        <v>14091</v>
      </c>
    </row>
    <row r="3939" spans="1:31" hidden="1" x14ac:dyDescent="0.25">
      <c r="A3939" t="s">
        <v>11587</v>
      </c>
      <c r="B3939" t="s">
        <v>11588</v>
      </c>
      <c r="C3939" s="3" t="s">
        <v>32</v>
      </c>
      <c r="D3939" s="3" t="s">
        <v>11462</v>
      </c>
      <c r="E3939" s="3" t="s">
        <v>5198</v>
      </c>
      <c r="F3939" s="3">
        <v>7000</v>
      </c>
      <c r="G3939" s="34">
        <v>5.99</v>
      </c>
      <c r="H3939" s="3" t="s">
        <v>30</v>
      </c>
      <c r="I3939" s="3" t="s">
        <v>17</v>
      </c>
      <c r="J3939" s="3" t="s">
        <v>8256</v>
      </c>
      <c r="K3939" s="3" t="s">
        <v>8252</v>
      </c>
      <c r="L3939" s="3" t="s">
        <v>8255</v>
      </c>
      <c r="M3939" s="26">
        <v>45017</v>
      </c>
      <c r="N3939"/>
      <c r="O3939" s="3">
        <v>11</v>
      </c>
      <c r="P3939" s="34">
        <v>18984.52</v>
      </c>
      <c r="Q3939" s="34">
        <v>21452.05</v>
      </c>
      <c r="R3939" s="34">
        <v>-2467.5300000000002</v>
      </c>
      <c r="S3939" s="36">
        <v>-0.12</v>
      </c>
      <c r="T3939" s="34">
        <v>1725.8654545454547</v>
      </c>
      <c r="U3939" s="34">
        <v>14345.72</v>
      </c>
      <c r="V3939" s="34">
        <v>15902.84</v>
      </c>
      <c r="W3939" s="34">
        <v>-1557.12</v>
      </c>
      <c r="X3939" s="36">
        <v>-0.1</v>
      </c>
      <c r="Y3939" s="3" t="str">
        <f>IFERROR(VLOOKUP(A3939,'Pivot price tier'!$C$8:$L$2245,10,0),"")</f>
        <v/>
      </c>
      <c r="Z3939" s="3" t="str">
        <f>IFERROR(VLOOKUP(A3939,'Pivot price tier by size'!$D$8:$M$2466,10,0),"")</f>
        <v/>
      </c>
      <c r="AA3939" s="3" t="str">
        <f>IFERROR(VLOOKUP(A3939,'Pivot category'!$B$8:$I$2191,8,0),"")</f>
        <v/>
      </c>
      <c r="AB3939" s="3" t="str">
        <f t="shared" si="61"/>
        <v>Bottom 5%</v>
      </c>
      <c r="AC3939"/>
      <c r="AD3939" s="3" t="s">
        <v>16449</v>
      </c>
      <c r="AE3939" s="3" t="s">
        <v>14091</v>
      </c>
    </row>
    <row r="3940" spans="1:31" hidden="1" x14ac:dyDescent="0.25">
      <c r="A3940" t="s">
        <v>14444</v>
      </c>
      <c r="B3940" t="s">
        <v>14445</v>
      </c>
      <c r="C3940" s="3" t="s">
        <v>34</v>
      </c>
      <c r="D3940" s="3" t="s">
        <v>14060</v>
      </c>
      <c r="E3940" s="3" t="s">
        <v>5198</v>
      </c>
      <c r="F3940" s="3">
        <v>70000</v>
      </c>
      <c r="G3940" s="34">
        <v>6.49</v>
      </c>
      <c r="H3940" s="3" t="s">
        <v>30</v>
      </c>
      <c r="I3940" s="3" t="s">
        <v>17</v>
      </c>
      <c r="J3940" s="3" t="s">
        <v>8251</v>
      </c>
      <c r="K3940" s="3" t="s">
        <v>8252</v>
      </c>
      <c r="L3940" s="3" t="s">
        <v>68</v>
      </c>
      <c r="M3940" s="26">
        <v>45658</v>
      </c>
      <c r="N3940"/>
      <c r="O3940" s="3">
        <v>75</v>
      </c>
      <c r="P3940" s="34">
        <v>34812.36</v>
      </c>
      <c r="Q3940" s="34">
        <v>12467.29</v>
      </c>
      <c r="R3940" s="34">
        <v>22345.07</v>
      </c>
      <c r="S3940" s="36">
        <v>1.79</v>
      </c>
      <c r="T3940" s="34">
        <v>464.16480000000001</v>
      </c>
      <c r="U3940" s="34">
        <v>39439.730000000003</v>
      </c>
      <c r="V3940" s="34">
        <v>20170.919999999998</v>
      </c>
      <c r="W3940" s="34">
        <v>19268.810000000001</v>
      </c>
      <c r="X3940" s="36">
        <v>0.96</v>
      </c>
      <c r="Y3940" s="3" t="str">
        <f>IFERROR(VLOOKUP(A3940,'Pivot price tier'!$C$8:$L$2245,10,0),"")</f>
        <v xml:space="preserve"> </v>
      </c>
      <c r="Z3940" s="3" t="str">
        <f>IFERROR(VLOOKUP(A3940,'Pivot price tier by size'!$D$8:$M$2466,10,0),"")</f>
        <v xml:space="preserve"> </v>
      </c>
      <c r="AA3940" s="3" t="str">
        <f>IFERROR(VLOOKUP(A3940,'Pivot category'!$B$8:$I$2191,8,0),"")</f>
        <v>X</v>
      </c>
      <c r="AB3940" s="3" t="str">
        <f t="shared" si="61"/>
        <v>Bottom 5%</v>
      </c>
      <c r="AC3940"/>
      <c r="AD3940" s="3" t="s">
        <v>16449</v>
      </c>
      <c r="AE3940" s="3" t="s">
        <v>14091</v>
      </c>
    </row>
    <row r="3941" spans="1:31" hidden="1" x14ac:dyDescent="0.25">
      <c r="A3941" t="s">
        <v>14446</v>
      </c>
      <c r="B3941" t="s">
        <v>14447</v>
      </c>
      <c r="C3941" s="3" t="s">
        <v>32</v>
      </c>
      <c r="D3941" s="3" t="s">
        <v>14050</v>
      </c>
      <c r="E3941" s="3" t="s">
        <v>5198</v>
      </c>
      <c r="F3941" s="3">
        <v>70000</v>
      </c>
      <c r="G3941" s="34">
        <v>9.99</v>
      </c>
      <c r="H3941" s="3" t="s">
        <v>30</v>
      </c>
      <c r="I3941" s="3" t="s">
        <v>17</v>
      </c>
      <c r="J3941" s="3" t="s">
        <v>8251</v>
      </c>
      <c r="K3941" s="3" t="s">
        <v>8252</v>
      </c>
      <c r="L3941" s="3" t="s">
        <v>68</v>
      </c>
      <c r="M3941" s="26">
        <v>45658</v>
      </c>
      <c r="N3941"/>
      <c r="O3941" s="3">
        <v>75</v>
      </c>
      <c r="P3941" s="34">
        <v>41956.41</v>
      </c>
      <c r="Q3941" s="34">
        <v>7741.62</v>
      </c>
      <c r="R3941" s="34">
        <v>34214.79</v>
      </c>
      <c r="S3941" s="36">
        <v>4.42</v>
      </c>
      <c r="T3941" s="34">
        <v>559.41880000000003</v>
      </c>
      <c r="U3941" s="34">
        <v>27638.85</v>
      </c>
      <c r="V3941" s="34">
        <v>14853.84</v>
      </c>
      <c r="W3941" s="34">
        <v>12785.01</v>
      </c>
      <c r="X3941" s="36">
        <v>0.86</v>
      </c>
      <c r="Y3941" s="3" t="str">
        <f>IFERROR(VLOOKUP(A3941,'Pivot price tier'!$C$8:$L$2245,10,0),"")</f>
        <v xml:space="preserve"> </v>
      </c>
      <c r="Z3941" s="3" t="str">
        <f>IFERROR(VLOOKUP(A3941,'Pivot price tier by size'!$D$8:$M$2466,10,0),"")</f>
        <v xml:space="preserve"> </v>
      </c>
      <c r="AA3941" s="3" t="str">
        <f>IFERROR(VLOOKUP(A3941,'Pivot category'!$B$8:$I$2191,8,0),"")</f>
        <v>X</v>
      </c>
      <c r="AB3941" s="3" t="str">
        <f t="shared" si="61"/>
        <v>Bottom 5%</v>
      </c>
      <c r="AC3941"/>
      <c r="AD3941" s="3" t="s">
        <v>16449</v>
      </c>
      <c r="AE3941" s="3" t="s">
        <v>14091</v>
      </c>
    </row>
    <row r="3942" spans="1:31" hidden="1" x14ac:dyDescent="0.25">
      <c r="A3942" t="s">
        <v>14962</v>
      </c>
      <c r="B3942" t="s">
        <v>14963</v>
      </c>
      <c r="C3942" s="3" t="s">
        <v>32</v>
      </c>
      <c r="D3942" s="3" t="s">
        <v>14630</v>
      </c>
      <c r="E3942" s="3" t="s">
        <v>5150</v>
      </c>
      <c r="F3942" s="3">
        <v>70000</v>
      </c>
      <c r="G3942" s="34">
        <v>79.989999999999995</v>
      </c>
      <c r="H3942" s="3" t="s">
        <v>12</v>
      </c>
      <c r="I3942" s="3" t="s">
        <v>15</v>
      </c>
      <c r="J3942" s="3" t="s">
        <v>8251</v>
      </c>
      <c r="K3942" s="3" t="s">
        <v>8252</v>
      </c>
      <c r="L3942" s="3" t="s">
        <v>68</v>
      </c>
      <c r="M3942" s="26">
        <v>45778</v>
      </c>
      <c r="N3942"/>
      <c r="O3942" s="3">
        <v>20</v>
      </c>
      <c r="P3942" s="34">
        <v>19357.580000000002</v>
      </c>
      <c r="Q3942" s="34">
        <v>7653.11</v>
      </c>
      <c r="R3942" s="34">
        <v>11704.47</v>
      </c>
      <c r="S3942" s="36">
        <v>1.53</v>
      </c>
      <c r="T3942" s="34">
        <v>967.87900000000013</v>
      </c>
      <c r="U3942" s="34">
        <v>559.92999999999995</v>
      </c>
      <c r="V3942" s="34">
        <v>6277.27</v>
      </c>
      <c r="W3942" s="34">
        <v>-5717.34</v>
      </c>
      <c r="X3942" s="36">
        <v>-0.91</v>
      </c>
      <c r="Y3942" s="3" t="str">
        <f>IFERROR(VLOOKUP(A3942,'Pivot price tier'!$C$8:$L$2245,10,0),"")</f>
        <v xml:space="preserve"> </v>
      </c>
      <c r="Z3942" s="3" t="str">
        <f>IFERROR(VLOOKUP(A3942,'Pivot price tier by size'!$D$8:$M$2466,10,0),"")</f>
        <v xml:space="preserve"> </v>
      </c>
      <c r="AA3942" s="3" t="str">
        <f>IFERROR(VLOOKUP(A3942,'Pivot category'!$B$8:$I$2191,8,0),"")</f>
        <v>X</v>
      </c>
      <c r="AB3942" s="3" t="str">
        <f t="shared" si="61"/>
        <v>Bottom 5%</v>
      </c>
      <c r="AC3942"/>
      <c r="AD3942" s="3" t="s">
        <v>16463</v>
      </c>
      <c r="AE3942" s="3" t="s">
        <v>14106</v>
      </c>
    </row>
    <row r="3943" spans="1:31" hidden="1" x14ac:dyDescent="0.25">
      <c r="A3943" t="s">
        <v>14964</v>
      </c>
      <c r="B3943" t="s">
        <v>14965</v>
      </c>
      <c r="C3943" s="3" t="s">
        <v>32</v>
      </c>
      <c r="D3943" s="3" t="s">
        <v>15098</v>
      </c>
      <c r="E3943" s="3" t="s">
        <v>5150</v>
      </c>
      <c r="F3943" s="3">
        <v>10000</v>
      </c>
      <c r="G3943" s="34">
        <v>99.99</v>
      </c>
      <c r="H3943" s="3" t="s">
        <v>12</v>
      </c>
      <c r="I3943" s="3" t="s">
        <v>15</v>
      </c>
      <c r="J3943" s="3" t="s">
        <v>15405</v>
      </c>
      <c r="K3943" s="3" t="s">
        <v>8252</v>
      </c>
      <c r="L3943" s="3" t="s">
        <v>68</v>
      </c>
      <c r="M3943" s="26">
        <v>45778</v>
      </c>
      <c r="N3943"/>
      <c r="O3943" s="3">
        <v>17</v>
      </c>
      <c r="P3943" s="34">
        <v>17098.29</v>
      </c>
      <c r="Q3943" s="34"/>
      <c r="R3943" s="34">
        <v>17098.29</v>
      </c>
      <c r="T3943" s="34">
        <v>1005.7817647058824</v>
      </c>
      <c r="U3943" s="34">
        <v>2599.7399999999998</v>
      </c>
      <c r="V3943" s="34">
        <v>0</v>
      </c>
      <c r="W3943" s="34">
        <v>2599.7399999999998</v>
      </c>
      <c r="X3943" s="36">
        <v>0</v>
      </c>
      <c r="Y3943" s="3" t="str">
        <f>IFERROR(VLOOKUP(A3943,'Pivot price tier'!$C$8:$L$2245,10,0),"")</f>
        <v xml:space="preserve"> </v>
      </c>
      <c r="Z3943" s="3" t="str">
        <f>IFERROR(VLOOKUP(A3943,'Pivot price tier by size'!$D$8:$M$2466,10,0),"")</f>
        <v xml:space="preserve"> </v>
      </c>
      <c r="AA3943" s="3" t="str">
        <f>IFERROR(VLOOKUP(A3943,'Pivot category'!$B$8:$I$2191,8,0),"")</f>
        <v>X</v>
      </c>
      <c r="AB3943" s="3" t="str">
        <f t="shared" si="61"/>
        <v>Bottom 5%</v>
      </c>
      <c r="AC3943"/>
      <c r="AD3943" s="3" t="s">
        <v>16463</v>
      </c>
      <c r="AE3943" s="3" t="s">
        <v>14106</v>
      </c>
    </row>
    <row r="3944" spans="1:31" hidden="1" x14ac:dyDescent="0.25">
      <c r="A3944" t="s">
        <v>14966</v>
      </c>
      <c r="B3944" t="s">
        <v>14967</v>
      </c>
      <c r="C3944" s="3" t="s">
        <v>32</v>
      </c>
      <c r="D3944" s="3" t="s">
        <v>4146</v>
      </c>
      <c r="E3944" s="3" t="s">
        <v>5198</v>
      </c>
      <c r="F3944" s="3">
        <v>4000</v>
      </c>
      <c r="G3944" s="34">
        <v>5.99</v>
      </c>
      <c r="H3944" s="3" t="s">
        <v>28</v>
      </c>
      <c r="I3944" s="3" t="s">
        <v>13</v>
      </c>
      <c r="J3944" s="3" t="s">
        <v>8256</v>
      </c>
      <c r="K3944" s="3" t="s">
        <v>8260</v>
      </c>
      <c r="L3944" s="3" t="s">
        <v>8257</v>
      </c>
      <c r="M3944" s="26">
        <v>45778</v>
      </c>
      <c r="N3944"/>
      <c r="O3944" s="3" t="s">
        <v>78</v>
      </c>
      <c r="P3944" s="34">
        <v>161.72999999999999</v>
      </c>
      <c r="Q3944" s="34">
        <v>53.91</v>
      </c>
      <c r="R3944" s="34">
        <v>107.82</v>
      </c>
      <c r="S3944" s="36">
        <v>2</v>
      </c>
      <c r="T3944" s="34" t="s">
        <v>78</v>
      </c>
      <c r="U3944" s="34" t="s">
        <v>78</v>
      </c>
      <c r="V3944" s="34" t="s">
        <v>78</v>
      </c>
      <c r="W3944" s="34" t="s">
        <v>78</v>
      </c>
      <c r="X3944" s="36" t="s">
        <v>78</v>
      </c>
      <c r="Y3944" s="3" t="str">
        <f>IFERROR(VLOOKUP(A3944,'Pivot price tier'!$C$8:$L$2245,10,0),"")</f>
        <v/>
      </c>
      <c r="Z3944" s="3" t="str">
        <f>IFERROR(VLOOKUP(A3944,'Pivot price tier by size'!$D$8:$M$2466,10,0),"")</f>
        <v/>
      </c>
      <c r="AA3944" s="3" t="str">
        <f>IFERROR(VLOOKUP(A3944,'Pivot category'!$B$8:$I$2191,8,0),"")</f>
        <v/>
      </c>
      <c r="AB3944" s="3" t="str">
        <f t="shared" si="61"/>
        <v>Bottom 5%</v>
      </c>
      <c r="AC3944"/>
      <c r="AD3944" s="3" t="s">
        <v>16446</v>
      </c>
      <c r="AE3944" s="3" t="s">
        <v>14090</v>
      </c>
    </row>
    <row r="3945" spans="1:31" hidden="1" x14ac:dyDescent="0.25">
      <c r="A3945" t="s">
        <v>6209</v>
      </c>
      <c r="B3945" t="s">
        <v>1741</v>
      </c>
      <c r="C3945" s="3" t="s">
        <v>32</v>
      </c>
      <c r="D3945" s="3" t="s">
        <v>4147</v>
      </c>
      <c r="E3945" s="3" t="s">
        <v>5198</v>
      </c>
      <c r="F3945" s="3">
        <v>7000</v>
      </c>
      <c r="G3945" s="34">
        <v>5.99</v>
      </c>
      <c r="H3945" s="3" t="s">
        <v>28</v>
      </c>
      <c r="I3945" s="3" t="s">
        <v>13</v>
      </c>
      <c r="J3945" s="3" t="s">
        <v>8253</v>
      </c>
      <c r="K3945" s="3" t="s">
        <v>8260</v>
      </c>
      <c r="L3945" s="3" t="s">
        <v>8257</v>
      </c>
      <c r="M3945" s="26" t="s">
        <v>13873</v>
      </c>
      <c r="N3945"/>
      <c r="O3945" s="3" t="s">
        <v>78</v>
      </c>
      <c r="P3945" s="34">
        <v>0</v>
      </c>
      <c r="Q3945" s="34">
        <v>237.65</v>
      </c>
      <c r="R3945" s="34">
        <v>-237.65</v>
      </c>
      <c r="S3945" s="36">
        <v>-1</v>
      </c>
      <c r="T3945" s="34" t="s">
        <v>78</v>
      </c>
      <c r="U3945" s="34" t="s">
        <v>78</v>
      </c>
      <c r="V3945" s="34" t="s">
        <v>78</v>
      </c>
      <c r="W3945" s="34" t="s">
        <v>78</v>
      </c>
      <c r="X3945" s="36" t="s">
        <v>78</v>
      </c>
      <c r="Y3945" s="3" t="str">
        <f>IFERROR(VLOOKUP(A3945,'Pivot price tier'!$C$8:$L$2245,10,0),"")</f>
        <v/>
      </c>
      <c r="Z3945" s="3" t="str">
        <f>IFERROR(VLOOKUP(A3945,'Pivot price tier by size'!$D$8:$M$2466,10,0),"")</f>
        <v/>
      </c>
      <c r="AA3945" s="3" t="str">
        <f>IFERROR(VLOOKUP(A3945,'Pivot category'!$B$8:$I$2191,8,0),"")</f>
        <v/>
      </c>
      <c r="AB3945" s="3" t="str">
        <f t="shared" si="61"/>
        <v>Bottom 5%</v>
      </c>
      <c r="AC3945"/>
      <c r="AD3945" s="3" t="s">
        <v>11231</v>
      </c>
      <c r="AE3945" s="3" t="s">
        <v>14090</v>
      </c>
    </row>
    <row r="3946" spans="1:31" hidden="1" x14ac:dyDescent="0.25">
      <c r="A3946" t="s">
        <v>7320</v>
      </c>
      <c r="B3946" t="s">
        <v>1742</v>
      </c>
      <c r="C3946" s="3" t="s">
        <v>69</v>
      </c>
      <c r="D3946" s="3" t="s">
        <v>4148</v>
      </c>
      <c r="E3946" s="3" t="s">
        <v>5198</v>
      </c>
      <c r="F3946" s="3">
        <v>7000</v>
      </c>
      <c r="G3946" s="34">
        <v>0.59</v>
      </c>
      <c r="H3946" s="3" t="s">
        <v>28</v>
      </c>
      <c r="I3946" s="3" t="s">
        <v>70</v>
      </c>
      <c r="J3946" s="3" t="s">
        <v>8256</v>
      </c>
      <c r="K3946" s="3" t="s">
        <v>8260</v>
      </c>
      <c r="L3946" s="3" t="s">
        <v>8254</v>
      </c>
      <c r="M3946" s="26" t="s">
        <v>13873</v>
      </c>
      <c r="N3946"/>
      <c r="O3946" s="3" t="s">
        <v>78</v>
      </c>
      <c r="P3946" s="34"/>
      <c r="Q3946" s="34">
        <v>18.29</v>
      </c>
      <c r="R3946" s="34">
        <v>-18.29</v>
      </c>
      <c r="S3946" s="36">
        <v>-1</v>
      </c>
      <c r="T3946" s="34" t="s">
        <v>78</v>
      </c>
      <c r="U3946" s="34" t="s">
        <v>78</v>
      </c>
      <c r="V3946" s="34" t="s">
        <v>78</v>
      </c>
      <c r="W3946" s="34" t="s">
        <v>78</v>
      </c>
      <c r="X3946" s="36" t="s">
        <v>78</v>
      </c>
      <c r="Y3946" s="3" t="str">
        <f>IFERROR(VLOOKUP(A3946,'Pivot price tier'!$C$8:$L$2245,10,0),"")</f>
        <v/>
      </c>
      <c r="Z3946" s="3" t="str">
        <f>IFERROR(VLOOKUP(A3946,'Pivot price tier by size'!$D$8:$M$2466,10,0),"")</f>
        <v/>
      </c>
      <c r="AA3946" s="3" t="str">
        <f>IFERROR(VLOOKUP(A3946,'Pivot category'!$B$8:$I$2191,8,0),"")</f>
        <v/>
      </c>
      <c r="AB3946" s="3" t="str">
        <f t="shared" si="61"/>
        <v>Bottom 5%</v>
      </c>
      <c r="AC3946"/>
      <c r="AD3946" s="3" t="s">
        <v>78</v>
      </c>
      <c r="AE3946" s="3" t="s">
        <v>78</v>
      </c>
    </row>
    <row r="3947" spans="1:31" hidden="1" x14ac:dyDescent="0.25">
      <c r="A3947" t="s">
        <v>13766</v>
      </c>
      <c r="B3947" t="s">
        <v>13767</v>
      </c>
      <c r="C3947" s="3" t="s">
        <v>32</v>
      </c>
      <c r="D3947" s="3" t="s">
        <v>4149</v>
      </c>
      <c r="E3947" s="3" t="s">
        <v>5198</v>
      </c>
      <c r="F3947" s="3">
        <v>4000</v>
      </c>
      <c r="G3947" s="34">
        <v>5.99</v>
      </c>
      <c r="H3947" s="3" t="s">
        <v>28</v>
      </c>
      <c r="I3947" s="3" t="s">
        <v>13</v>
      </c>
      <c r="J3947" s="3" t="s">
        <v>8256</v>
      </c>
      <c r="K3947" s="3" t="s">
        <v>8260</v>
      </c>
      <c r="L3947" s="3" t="s">
        <v>8255</v>
      </c>
      <c r="M3947" s="26">
        <v>45597</v>
      </c>
      <c r="N3947"/>
      <c r="O3947" s="3" t="s">
        <v>78</v>
      </c>
      <c r="P3947" s="34"/>
      <c r="Q3947" s="34">
        <v>35.94</v>
      </c>
      <c r="R3947" s="34">
        <v>-35.94</v>
      </c>
      <c r="S3947" s="36">
        <v>-1</v>
      </c>
      <c r="T3947" s="34" t="s">
        <v>78</v>
      </c>
      <c r="U3947" s="34">
        <v>0</v>
      </c>
      <c r="V3947" s="34">
        <v>29.95</v>
      </c>
      <c r="W3947" s="34">
        <v>-29.95</v>
      </c>
      <c r="X3947" s="36">
        <v>-1</v>
      </c>
      <c r="Y3947" s="3" t="str">
        <f>IFERROR(VLOOKUP(A3947,'Pivot price tier'!$C$8:$L$2245,10,0),"")</f>
        <v/>
      </c>
      <c r="Z3947" s="3" t="str">
        <f>IFERROR(VLOOKUP(A3947,'Pivot price tier by size'!$D$8:$M$2466,10,0),"")</f>
        <v/>
      </c>
      <c r="AA3947" s="3" t="str">
        <f>IFERROR(VLOOKUP(A3947,'Pivot category'!$B$8:$I$2191,8,0),"")</f>
        <v/>
      </c>
      <c r="AB3947" s="3" t="str">
        <f t="shared" si="61"/>
        <v>Bottom 5%</v>
      </c>
      <c r="AC3947"/>
      <c r="AD3947" s="3" t="s">
        <v>16446</v>
      </c>
      <c r="AE3947" s="3" t="s">
        <v>14090</v>
      </c>
    </row>
    <row r="3948" spans="1:31" hidden="1" x14ac:dyDescent="0.25">
      <c r="A3948" t="s">
        <v>6214</v>
      </c>
      <c r="B3948" t="s">
        <v>1743</v>
      </c>
      <c r="C3948" s="3" t="s">
        <v>32</v>
      </c>
      <c r="D3948" s="3" t="s">
        <v>4150</v>
      </c>
      <c r="E3948" s="3" t="s">
        <v>5198</v>
      </c>
      <c r="F3948" s="3">
        <v>7000</v>
      </c>
      <c r="G3948" s="34">
        <v>5.99</v>
      </c>
      <c r="H3948" s="3" t="s">
        <v>28</v>
      </c>
      <c r="I3948" s="3" t="s">
        <v>13</v>
      </c>
      <c r="J3948" s="3" t="s">
        <v>8256</v>
      </c>
      <c r="K3948" s="3" t="s">
        <v>8260</v>
      </c>
      <c r="L3948" s="3" t="s">
        <v>8255</v>
      </c>
      <c r="M3948" s="26" t="s">
        <v>13873</v>
      </c>
      <c r="N3948"/>
      <c r="O3948" s="3" t="s">
        <v>78</v>
      </c>
      <c r="P3948" s="34">
        <v>101.83</v>
      </c>
      <c r="Q3948" s="34">
        <v>233.61</v>
      </c>
      <c r="R3948" s="34">
        <v>-131.78</v>
      </c>
      <c r="S3948" s="36">
        <v>-0.56000000000000005</v>
      </c>
      <c r="T3948" s="34" t="s">
        <v>78</v>
      </c>
      <c r="U3948" s="34" t="s">
        <v>78</v>
      </c>
      <c r="V3948" s="34" t="s">
        <v>78</v>
      </c>
      <c r="W3948" s="34" t="s">
        <v>78</v>
      </c>
      <c r="X3948" s="36" t="s">
        <v>78</v>
      </c>
      <c r="Y3948" s="3" t="str">
        <f>IFERROR(VLOOKUP(A3948,'Pivot price tier'!$C$8:$L$2245,10,0),"")</f>
        <v/>
      </c>
      <c r="Z3948" s="3" t="str">
        <f>IFERROR(VLOOKUP(A3948,'Pivot price tier by size'!$D$8:$M$2466,10,0),"")</f>
        <v/>
      </c>
      <c r="AA3948" s="3" t="str">
        <f>IFERROR(VLOOKUP(A3948,'Pivot category'!$B$8:$I$2191,8,0),"")</f>
        <v/>
      </c>
      <c r="AB3948" s="3" t="str">
        <f t="shared" si="61"/>
        <v>Bottom 5%</v>
      </c>
      <c r="AC3948"/>
      <c r="AD3948" s="3" t="s">
        <v>11231</v>
      </c>
      <c r="AE3948" s="3" t="s">
        <v>14090</v>
      </c>
    </row>
    <row r="3949" spans="1:31" x14ac:dyDescent="0.25">
      <c r="A3949" t="s">
        <v>5770</v>
      </c>
      <c r="B3949" t="s">
        <v>1737</v>
      </c>
      <c r="C3949" s="3" t="s">
        <v>32</v>
      </c>
      <c r="D3949" s="3" t="s">
        <v>4142</v>
      </c>
      <c r="E3949" s="3" t="s">
        <v>5198</v>
      </c>
      <c r="F3949" s="3">
        <v>7000</v>
      </c>
      <c r="G3949" s="34">
        <v>9.99</v>
      </c>
      <c r="H3949" s="3" t="s">
        <v>30</v>
      </c>
      <c r="I3949" s="3" t="s">
        <v>17</v>
      </c>
      <c r="J3949" s="3" t="s">
        <v>8251</v>
      </c>
      <c r="K3949" s="3" t="s">
        <v>8252</v>
      </c>
      <c r="L3949" s="3" t="s">
        <v>68</v>
      </c>
      <c r="M3949" s="26" t="s">
        <v>13873</v>
      </c>
      <c r="N3949"/>
      <c r="O3949" s="3">
        <v>159</v>
      </c>
      <c r="P3949" s="34">
        <v>159112.45000000001</v>
      </c>
      <c r="Q3949" s="34">
        <v>191101.83</v>
      </c>
      <c r="R3949" s="34">
        <v>-31989.38</v>
      </c>
      <c r="S3949" s="36">
        <v>-0.17</v>
      </c>
      <c r="T3949" s="34">
        <v>1000.7072327044026</v>
      </c>
      <c r="U3949" s="34">
        <v>183258.39</v>
      </c>
      <c r="V3949" s="34">
        <v>199180.98</v>
      </c>
      <c r="W3949" s="34">
        <v>-15922.59</v>
      </c>
      <c r="X3949" s="36">
        <v>-0.08</v>
      </c>
      <c r="Y3949" s="3" t="str">
        <f>IFERROR(VLOOKUP(A3949,'Pivot price tier'!$C$8:$L$2245,10,0),"")</f>
        <v xml:space="preserve"> </v>
      </c>
      <c r="Z3949" s="3" t="str">
        <f>IFERROR(VLOOKUP(A3949,'Pivot price tier by size'!$D$8:$M$2466,10,0),"")</f>
        <v xml:space="preserve"> </v>
      </c>
      <c r="AA3949" s="3" t="str">
        <f>IFERROR(VLOOKUP(A3949,'Pivot category'!$B$8:$I$2191,8,0),"")</f>
        <v xml:space="preserve"> </v>
      </c>
      <c r="AB3949" s="3" t="str">
        <f t="shared" si="61"/>
        <v/>
      </c>
      <c r="AC3949"/>
      <c r="AD3949" s="3" t="s">
        <v>16449</v>
      </c>
      <c r="AE3949" s="3" t="s">
        <v>14091</v>
      </c>
    </row>
    <row r="3950" spans="1:31" hidden="1" x14ac:dyDescent="0.25">
      <c r="A3950" t="s">
        <v>6728</v>
      </c>
      <c r="B3950" t="s">
        <v>1745</v>
      </c>
      <c r="C3950" s="3" t="s">
        <v>32</v>
      </c>
      <c r="D3950" s="3" t="s">
        <v>4152</v>
      </c>
      <c r="E3950" s="3" t="s">
        <v>5150</v>
      </c>
      <c r="F3950" s="3">
        <v>7000</v>
      </c>
      <c r="G3950" s="34">
        <v>41.53</v>
      </c>
      <c r="H3950" s="3" t="s">
        <v>12</v>
      </c>
      <c r="I3950" s="3" t="s">
        <v>23</v>
      </c>
      <c r="J3950" s="3" t="s">
        <v>8261</v>
      </c>
      <c r="K3950" s="3" t="s">
        <v>8260</v>
      </c>
      <c r="L3950" s="3" t="s">
        <v>8254</v>
      </c>
      <c r="M3950" s="26" t="s">
        <v>13873</v>
      </c>
      <c r="N3950"/>
      <c r="O3950" s="3" t="s">
        <v>78</v>
      </c>
      <c r="P3950" s="34"/>
      <c r="Q3950" s="34">
        <v>41.53</v>
      </c>
      <c r="R3950" s="34">
        <v>-41.53</v>
      </c>
      <c r="S3950" s="36">
        <v>-1</v>
      </c>
      <c r="T3950" s="34" t="s">
        <v>78</v>
      </c>
      <c r="U3950" s="34" t="s">
        <v>78</v>
      </c>
      <c r="V3950" s="34" t="s">
        <v>78</v>
      </c>
      <c r="W3950" s="34" t="s">
        <v>78</v>
      </c>
      <c r="X3950" s="36" t="s">
        <v>78</v>
      </c>
      <c r="Y3950" s="3" t="str">
        <f>IFERROR(VLOOKUP(A3950,'Pivot price tier'!$C$8:$L$2245,10,0),"")</f>
        <v/>
      </c>
      <c r="Z3950" s="3" t="str">
        <f>IFERROR(VLOOKUP(A3950,'Pivot price tier by size'!$D$8:$M$2466,10,0),"")</f>
        <v/>
      </c>
      <c r="AA3950" s="3" t="str">
        <f>IFERROR(VLOOKUP(A3950,'Pivot category'!$B$8:$I$2191,8,0),"")</f>
        <v/>
      </c>
      <c r="AB3950" s="3" t="str">
        <f t="shared" si="61"/>
        <v>Bottom 5%</v>
      </c>
      <c r="AC3950"/>
      <c r="AD3950" s="3" t="s">
        <v>78</v>
      </c>
      <c r="AE3950" s="3" t="s">
        <v>78</v>
      </c>
    </row>
    <row r="3951" spans="1:31" hidden="1" x14ac:dyDescent="0.25">
      <c r="A3951" t="s">
        <v>7526</v>
      </c>
      <c r="B3951" t="s">
        <v>1746</v>
      </c>
      <c r="C3951" s="3" t="s">
        <v>36</v>
      </c>
      <c r="D3951" s="3" t="s">
        <v>4153</v>
      </c>
      <c r="E3951" s="3" t="s">
        <v>5150</v>
      </c>
      <c r="F3951" s="3">
        <v>7000</v>
      </c>
      <c r="G3951" s="34">
        <v>14.99</v>
      </c>
      <c r="H3951" s="3" t="s">
        <v>30</v>
      </c>
      <c r="I3951" s="3" t="s">
        <v>17</v>
      </c>
      <c r="J3951" s="3" t="s">
        <v>8256</v>
      </c>
      <c r="K3951" s="3" t="s">
        <v>8260</v>
      </c>
      <c r="L3951" s="3" t="s">
        <v>8255</v>
      </c>
      <c r="M3951" s="26" t="s">
        <v>13873</v>
      </c>
      <c r="N3951"/>
      <c r="O3951" s="3">
        <v>1</v>
      </c>
      <c r="P3951" s="34">
        <v>29.9</v>
      </c>
      <c r="Q3951" s="34"/>
      <c r="R3951" s="34">
        <v>29.9</v>
      </c>
      <c r="T3951" s="34">
        <v>29.9</v>
      </c>
      <c r="U3951" s="34" t="s">
        <v>78</v>
      </c>
      <c r="V3951" s="34" t="s">
        <v>78</v>
      </c>
      <c r="W3951" s="34" t="s">
        <v>78</v>
      </c>
      <c r="X3951" s="36" t="s">
        <v>78</v>
      </c>
      <c r="Y3951" s="3" t="str">
        <f>IFERROR(VLOOKUP(A3951,'Pivot price tier'!$C$8:$L$2245,10,0),"")</f>
        <v/>
      </c>
      <c r="Z3951" s="3" t="str">
        <f>IFERROR(VLOOKUP(A3951,'Pivot price tier by size'!$D$8:$M$2466,10,0),"")</f>
        <v/>
      </c>
      <c r="AA3951" s="3" t="str">
        <f>IFERROR(VLOOKUP(A3951,'Pivot category'!$B$8:$I$2191,8,0),"")</f>
        <v/>
      </c>
      <c r="AB3951" s="3" t="str">
        <f t="shared" si="61"/>
        <v>Bottom 5%</v>
      </c>
      <c r="AC3951"/>
      <c r="AD3951" s="3" t="s">
        <v>16451</v>
      </c>
      <c r="AE3951" s="3" t="s">
        <v>16479</v>
      </c>
    </row>
    <row r="3952" spans="1:31" hidden="1" x14ac:dyDescent="0.25">
      <c r="A3952" t="s">
        <v>6637</v>
      </c>
      <c r="B3952" t="s">
        <v>1747</v>
      </c>
      <c r="C3952" s="3" t="s">
        <v>32</v>
      </c>
      <c r="D3952" s="3" t="s">
        <v>4154</v>
      </c>
      <c r="E3952" s="3" t="s">
        <v>5150</v>
      </c>
      <c r="F3952" s="3">
        <v>8000</v>
      </c>
      <c r="G3952" s="34">
        <v>18.690000000000001</v>
      </c>
      <c r="H3952" s="3" t="s">
        <v>30</v>
      </c>
      <c r="I3952" s="3" t="s">
        <v>19</v>
      </c>
      <c r="J3952" s="3" t="s">
        <v>8251</v>
      </c>
      <c r="K3952" s="3" t="s">
        <v>8273</v>
      </c>
      <c r="L3952" s="3" t="s">
        <v>68</v>
      </c>
      <c r="M3952" s="26" t="s">
        <v>13873</v>
      </c>
      <c r="N3952"/>
      <c r="O3952" s="3">
        <v>1</v>
      </c>
      <c r="P3952" s="34">
        <v>56.07</v>
      </c>
      <c r="Q3952" s="34">
        <v>355.11</v>
      </c>
      <c r="R3952" s="34">
        <v>-299.04000000000002</v>
      </c>
      <c r="S3952" s="36">
        <v>-0.84</v>
      </c>
      <c r="T3952" s="34">
        <v>56.07</v>
      </c>
      <c r="U3952" s="34">
        <v>0</v>
      </c>
      <c r="V3952" s="34">
        <v>299.04000000000002</v>
      </c>
      <c r="W3952" s="34">
        <v>-299.04000000000002</v>
      </c>
      <c r="X3952" s="36">
        <v>-1</v>
      </c>
      <c r="Y3952" s="3" t="str">
        <f>IFERROR(VLOOKUP(A3952,'Pivot price tier'!$C$8:$L$2245,10,0),"")</f>
        <v/>
      </c>
      <c r="Z3952" s="3" t="str">
        <f>IFERROR(VLOOKUP(A3952,'Pivot price tier by size'!$D$8:$M$2466,10,0),"")</f>
        <v/>
      </c>
      <c r="AA3952" s="3" t="str">
        <f>IFERROR(VLOOKUP(A3952,'Pivot category'!$B$8:$I$2191,8,0),"")</f>
        <v/>
      </c>
      <c r="AB3952" s="3" t="str">
        <f t="shared" si="61"/>
        <v>Bottom 5%</v>
      </c>
      <c r="AC3952"/>
      <c r="AD3952" s="3" t="s">
        <v>16451</v>
      </c>
      <c r="AE3952" s="3" t="s">
        <v>16479</v>
      </c>
    </row>
    <row r="3953" spans="1:31" hidden="1" x14ac:dyDescent="0.25">
      <c r="A3953" t="s">
        <v>13597</v>
      </c>
      <c r="B3953" t="s">
        <v>13598</v>
      </c>
      <c r="C3953" s="3" t="s">
        <v>32</v>
      </c>
      <c r="D3953" s="3" t="s">
        <v>13379</v>
      </c>
      <c r="E3953" s="3" t="s">
        <v>5150</v>
      </c>
      <c r="F3953" s="3">
        <v>10000</v>
      </c>
      <c r="G3953" s="34">
        <v>99.99</v>
      </c>
      <c r="H3953" s="3" t="s">
        <v>12</v>
      </c>
      <c r="I3953" s="3" t="s">
        <v>15</v>
      </c>
      <c r="J3953" s="3" t="s">
        <v>8259</v>
      </c>
      <c r="K3953" s="3" t="s">
        <v>8264</v>
      </c>
      <c r="L3953" s="3" t="s">
        <v>68</v>
      </c>
      <c r="M3953" s="26">
        <v>45505</v>
      </c>
      <c r="N3953"/>
      <c r="O3953" s="3">
        <v>26</v>
      </c>
      <c r="P3953" s="34">
        <v>39696.03</v>
      </c>
      <c r="Q3953" s="34">
        <v>42395.76</v>
      </c>
      <c r="R3953" s="34">
        <v>-2699.73</v>
      </c>
      <c r="S3953" s="36">
        <v>-0.06</v>
      </c>
      <c r="T3953" s="34">
        <v>1526.7703846153845</v>
      </c>
      <c r="U3953" s="34">
        <v>11498.85</v>
      </c>
      <c r="V3953" s="34">
        <v>19898.009999999998</v>
      </c>
      <c r="W3953" s="34">
        <v>-8399.16</v>
      </c>
      <c r="X3953" s="36">
        <v>-0.42</v>
      </c>
      <c r="Y3953" s="3" t="str">
        <f>IFERROR(VLOOKUP(A3953,'Pivot price tier'!$C$8:$L$2245,10,0),"")</f>
        <v/>
      </c>
      <c r="Z3953" s="3" t="str">
        <f>IFERROR(VLOOKUP(A3953,'Pivot price tier by size'!$D$8:$M$2466,10,0),"")</f>
        <v/>
      </c>
      <c r="AA3953" s="3" t="str">
        <f>IFERROR(VLOOKUP(A3953,'Pivot category'!$B$8:$I$2191,8,0),"")</f>
        <v/>
      </c>
      <c r="AB3953" s="3" t="str">
        <f t="shared" si="61"/>
        <v>Bottom 5%</v>
      </c>
      <c r="AC3953"/>
      <c r="AD3953" s="3" t="s">
        <v>11231</v>
      </c>
      <c r="AE3953" s="3" t="s">
        <v>14166</v>
      </c>
    </row>
    <row r="3954" spans="1:31" hidden="1" x14ac:dyDescent="0.25">
      <c r="A3954" t="s">
        <v>15384</v>
      </c>
      <c r="B3954" t="s">
        <v>15385</v>
      </c>
      <c r="C3954" s="3" t="s">
        <v>32</v>
      </c>
      <c r="D3954" s="3" t="s">
        <v>15173</v>
      </c>
      <c r="E3954" s="3" t="s">
        <v>5150</v>
      </c>
      <c r="F3954" s="3">
        <v>10000</v>
      </c>
      <c r="G3954" s="34">
        <v>134.99</v>
      </c>
      <c r="H3954" s="3" t="s">
        <v>12622</v>
      </c>
      <c r="I3954" s="3" t="s">
        <v>74</v>
      </c>
      <c r="J3954" s="3" t="s">
        <v>8259</v>
      </c>
      <c r="K3954" s="3" t="s">
        <v>8252</v>
      </c>
      <c r="L3954" s="3" t="s">
        <v>68</v>
      </c>
      <c r="M3954" s="26">
        <v>45839</v>
      </c>
      <c r="N3954"/>
      <c r="O3954" s="3">
        <v>7</v>
      </c>
      <c r="P3954" s="34">
        <v>11744.13</v>
      </c>
      <c r="Q3954" s="34"/>
      <c r="R3954" s="34">
        <v>11744.13</v>
      </c>
      <c r="T3954" s="34">
        <v>1677.732857142857</v>
      </c>
      <c r="U3954" s="34">
        <v>5939.56</v>
      </c>
      <c r="V3954" s="34">
        <v>0</v>
      </c>
      <c r="W3954" s="34">
        <v>5939.56</v>
      </c>
      <c r="X3954" s="36">
        <v>0</v>
      </c>
      <c r="Y3954" s="3" t="str">
        <f>IFERROR(VLOOKUP(A3954,'Pivot price tier'!$C$8:$L$2245,10,0),"")</f>
        <v xml:space="preserve"> </v>
      </c>
      <c r="Z3954" s="3" t="str">
        <f>IFERROR(VLOOKUP(A3954,'Pivot price tier by size'!$D$8:$M$2466,10,0),"")</f>
        <v xml:space="preserve"> </v>
      </c>
      <c r="AA3954" s="3" t="str">
        <f>IFERROR(VLOOKUP(A3954,'Pivot category'!$B$8:$I$2191,8,0),"")</f>
        <v>X</v>
      </c>
      <c r="AB3954" s="3" t="str">
        <f t="shared" si="61"/>
        <v>Bottom 5%</v>
      </c>
      <c r="AC3954"/>
      <c r="AD3954" s="3" t="s">
        <v>11231</v>
      </c>
      <c r="AE3954" s="3" t="s">
        <v>14166</v>
      </c>
    </row>
    <row r="3955" spans="1:31" hidden="1" x14ac:dyDescent="0.25">
      <c r="A3955" t="s">
        <v>15222</v>
      </c>
      <c r="B3955" t="s">
        <v>15223</v>
      </c>
      <c r="C3955" s="3" t="s">
        <v>32</v>
      </c>
      <c r="D3955" s="3" t="s">
        <v>15107</v>
      </c>
      <c r="E3955" s="3" t="s">
        <v>5150</v>
      </c>
      <c r="F3955" s="3">
        <v>10000</v>
      </c>
      <c r="G3955" s="34">
        <v>109.99</v>
      </c>
      <c r="H3955" s="3" t="s">
        <v>12</v>
      </c>
      <c r="I3955" s="3" t="s">
        <v>74</v>
      </c>
      <c r="J3955" s="3" t="s">
        <v>15405</v>
      </c>
      <c r="K3955" s="3" t="s">
        <v>8252</v>
      </c>
      <c r="L3955" s="3" t="s">
        <v>68</v>
      </c>
      <c r="M3955" s="26">
        <v>45809</v>
      </c>
      <c r="N3955"/>
      <c r="O3955" s="3">
        <v>4</v>
      </c>
      <c r="P3955" s="34">
        <v>16278.52</v>
      </c>
      <c r="Q3955" s="34"/>
      <c r="R3955" s="34">
        <v>16278.52</v>
      </c>
      <c r="T3955" s="34">
        <v>4069.63</v>
      </c>
      <c r="U3955" s="34">
        <v>1759.84</v>
      </c>
      <c r="V3955" s="34">
        <v>0</v>
      </c>
      <c r="W3955" s="34">
        <v>1759.84</v>
      </c>
      <c r="X3955" s="36">
        <v>0</v>
      </c>
      <c r="Y3955" s="3" t="str">
        <f>IFERROR(VLOOKUP(A3955,'Pivot price tier'!$C$8:$L$2245,10,0),"")</f>
        <v xml:space="preserve"> </v>
      </c>
      <c r="Z3955" s="3" t="str">
        <f>IFERROR(VLOOKUP(A3955,'Pivot price tier by size'!$D$8:$M$2466,10,0),"")</f>
        <v xml:space="preserve"> </v>
      </c>
      <c r="AA3955" s="3" t="str">
        <f>IFERROR(VLOOKUP(A3955,'Pivot category'!$B$8:$I$2191,8,0),"")</f>
        <v>X</v>
      </c>
      <c r="AB3955" s="3" t="str">
        <f t="shared" si="61"/>
        <v>Bottom 5%</v>
      </c>
      <c r="AC3955"/>
      <c r="AD3955" s="3" t="s">
        <v>11231</v>
      </c>
      <c r="AE3955" s="3" t="s">
        <v>14166</v>
      </c>
    </row>
    <row r="3956" spans="1:31" x14ac:dyDescent="0.25">
      <c r="A3956" t="s">
        <v>14970</v>
      </c>
      <c r="B3956" t="s">
        <v>11184</v>
      </c>
      <c r="C3956" s="3" t="s">
        <v>32</v>
      </c>
      <c r="D3956" s="3" t="s">
        <v>10976</v>
      </c>
      <c r="E3956" s="3" t="s">
        <v>5150</v>
      </c>
      <c r="F3956" s="3">
        <v>10000</v>
      </c>
      <c r="G3956" s="34">
        <v>59.99</v>
      </c>
      <c r="H3956" s="3" t="s">
        <v>12</v>
      </c>
      <c r="I3956" s="3" t="s">
        <v>15</v>
      </c>
      <c r="J3956" s="3" t="s">
        <v>8251</v>
      </c>
      <c r="K3956" s="3" t="s">
        <v>8252</v>
      </c>
      <c r="L3956" s="3" t="s">
        <v>68</v>
      </c>
      <c r="M3956" s="26" t="s">
        <v>13873</v>
      </c>
      <c r="N3956"/>
      <c r="O3956" s="3">
        <v>89</v>
      </c>
      <c r="P3956" s="34">
        <v>73258.59</v>
      </c>
      <c r="Q3956" s="34">
        <v>74729.149999999994</v>
      </c>
      <c r="R3956" s="34">
        <v>-1470.56</v>
      </c>
      <c r="S3956" s="36">
        <v>-0.02</v>
      </c>
      <c r="T3956" s="34">
        <v>823.13022471910108</v>
      </c>
      <c r="U3956" s="34">
        <v>33879.730000000003</v>
      </c>
      <c r="V3956" s="34">
        <v>34130.07</v>
      </c>
      <c r="W3956" s="34">
        <v>-250.34</v>
      </c>
      <c r="X3956" s="36">
        <v>-0.01</v>
      </c>
      <c r="Y3956" s="3" t="str">
        <f>IFERROR(VLOOKUP(A3956,'Pivot price tier'!$C$8:$L$2245,10,0),"")</f>
        <v xml:space="preserve"> </v>
      </c>
      <c r="Z3956" s="3" t="str">
        <f>IFERROR(VLOOKUP(A3956,'Pivot price tier by size'!$D$8:$M$2466,10,0),"")</f>
        <v xml:space="preserve"> </v>
      </c>
      <c r="AA3956" s="3" t="str">
        <f>IFERROR(VLOOKUP(A3956,'Pivot category'!$B$8:$I$2191,8,0),"")</f>
        <v xml:space="preserve"> </v>
      </c>
      <c r="AB3956" s="3" t="str">
        <f t="shared" si="61"/>
        <v/>
      </c>
      <c r="AC3956"/>
      <c r="AD3956" s="3" t="s">
        <v>11231</v>
      </c>
      <c r="AE3956" s="3" t="s">
        <v>14090</v>
      </c>
    </row>
    <row r="3957" spans="1:31" hidden="1" x14ac:dyDescent="0.25">
      <c r="A3957" t="s">
        <v>16087</v>
      </c>
      <c r="B3957" t="s">
        <v>16088</v>
      </c>
      <c r="C3957" s="3" t="s">
        <v>32</v>
      </c>
      <c r="D3957" s="3" t="s">
        <v>4155</v>
      </c>
      <c r="E3957" s="3" t="s">
        <v>5198</v>
      </c>
      <c r="F3957" s="3">
        <v>1000</v>
      </c>
      <c r="G3957" s="34">
        <v>8.39</v>
      </c>
      <c r="H3957" s="3" t="s">
        <v>27</v>
      </c>
      <c r="I3957" s="3" t="s">
        <v>17</v>
      </c>
      <c r="J3957" s="3" t="s">
        <v>8253</v>
      </c>
      <c r="K3957" s="3" t="s">
        <v>8252</v>
      </c>
      <c r="L3957" s="3" t="s">
        <v>8255</v>
      </c>
      <c r="M3957" s="26" t="s">
        <v>13873</v>
      </c>
      <c r="N3957"/>
      <c r="O3957" s="3" t="s">
        <v>78</v>
      </c>
      <c r="P3957" s="34">
        <v>8.39</v>
      </c>
      <c r="Q3957" s="34"/>
      <c r="R3957" s="34">
        <v>8.39</v>
      </c>
      <c r="T3957" s="34" t="s">
        <v>78</v>
      </c>
      <c r="U3957" s="34" t="s">
        <v>78</v>
      </c>
      <c r="V3957" s="34" t="s">
        <v>78</v>
      </c>
      <c r="W3957" s="34" t="s">
        <v>78</v>
      </c>
      <c r="X3957" s="36" t="s">
        <v>78</v>
      </c>
      <c r="Y3957" s="3" t="str">
        <f>IFERROR(VLOOKUP(A3957,'Pivot price tier'!$C$8:$L$2245,10,0),"")</f>
        <v/>
      </c>
      <c r="Z3957" s="3" t="str">
        <f>IFERROR(VLOOKUP(A3957,'Pivot price tier by size'!$D$8:$M$2466,10,0),"")</f>
        <v/>
      </c>
      <c r="AA3957" s="3" t="str">
        <f>IFERROR(VLOOKUP(A3957,'Pivot category'!$B$8:$I$2191,8,0),"")</f>
        <v/>
      </c>
      <c r="AB3957" s="3" t="str">
        <f t="shared" si="61"/>
        <v>Bottom 5%</v>
      </c>
      <c r="AC3957"/>
      <c r="AD3957" s="3" t="s">
        <v>16449</v>
      </c>
      <c r="AE3957" s="3" t="s">
        <v>16455</v>
      </c>
    </row>
    <row r="3958" spans="1:31" hidden="1" x14ac:dyDescent="0.25">
      <c r="A3958" t="s">
        <v>7221</v>
      </c>
      <c r="B3958" t="s">
        <v>5038</v>
      </c>
      <c r="C3958" s="3" t="s">
        <v>69</v>
      </c>
      <c r="D3958" s="3" t="s">
        <v>4987</v>
      </c>
      <c r="E3958" s="3" t="s">
        <v>5150</v>
      </c>
      <c r="F3958" s="3">
        <v>7000</v>
      </c>
      <c r="G3958" s="34">
        <v>0.59</v>
      </c>
      <c r="H3958" s="3" t="s">
        <v>12620</v>
      </c>
      <c r="I3958" s="3" t="s">
        <v>70</v>
      </c>
      <c r="J3958" s="3" t="s">
        <v>8253</v>
      </c>
      <c r="K3958" s="3" t="s">
        <v>8252</v>
      </c>
      <c r="L3958" s="3" t="s">
        <v>8257</v>
      </c>
      <c r="M3958" s="26" t="s">
        <v>13873</v>
      </c>
      <c r="N3958"/>
      <c r="O3958" s="3" t="s">
        <v>78</v>
      </c>
      <c r="P3958" s="34"/>
      <c r="Q3958" s="34">
        <v>159.30000000000001</v>
      </c>
      <c r="R3958" s="34">
        <v>-159.30000000000001</v>
      </c>
      <c r="S3958" s="36">
        <v>-1</v>
      </c>
      <c r="T3958" s="34" t="s">
        <v>78</v>
      </c>
      <c r="U3958" s="34" t="s">
        <v>78</v>
      </c>
      <c r="V3958" s="34" t="s">
        <v>78</v>
      </c>
      <c r="W3958" s="34" t="s">
        <v>78</v>
      </c>
      <c r="X3958" s="36" t="s">
        <v>78</v>
      </c>
      <c r="Y3958" s="3" t="str">
        <f>IFERROR(VLOOKUP(A3958,'Pivot price tier'!$C$8:$L$2245,10,0),"")</f>
        <v/>
      </c>
      <c r="Z3958" s="3" t="str">
        <f>IFERROR(VLOOKUP(A3958,'Pivot price tier by size'!$D$8:$M$2466,10,0),"")</f>
        <v/>
      </c>
      <c r="AA3958" s="3" t="str">
        <f>IFERROR(VLOOKUP(A3958,'Pivot category'!$B$8:$I$2191,8,0),"")</f>
        <v/>
      </c>
      <c r="AB3958" s="3" t="str">
        <f t="shared" si="61"/>
        <v>Bottom 5%</v>
      </c>
      <c r="AC3958"/>
      <c r="AD3958" s="3" t="s">
        <v>11232</v>
      </c>
      <c r="AE3958" s="3" t="s">
        <v>14092</v>
      </c>
    </row>
    <row r="3959" spans="1:31" x14ac:dyDescent="0.25">
      <c r="A3959" t="s">
        <v>11786</v>
      </c>
      <c r="B3959" t="s">
        <v>11787</v>
      </c>
      <c r="C3959" s="3" t="s">
        <v>32</v>
      </c>
      <c r="D3959" s="3" t="s">
        <v>11492</v>
      </c>
      <c r="E3959" s="3" t="s">
        <v>5150</v>
      </c>
      <c r="F3959" s="3">
        <v>70000</v>
      </c>
      <c r="G3959" s="34">
        <v>59.99</v>
      </c>
      <c r="H3959" s="3" t="s">
        <v>12</v>
      </c>
      <c r="I3959" s="3" t="s">
        <v>15</v>
      </c>
      <c r="J3959" s="3" t="s">
        <v>8251</v>
      </c>
      <c r="K3959" s="3" t="s">
        <v>8252</v>
      </c>
      <c r="L3959" s="3" t="s">
        <v>68</v>
      </c>
      <c r="M3959" s="26">
        <v>45047</v>
      </c>
      <c r="N3959"/>
      <c r="O3959" s="3">
        <v>107</v>
      </c>
      <c r="P3959" s="34">
        <v>75327.98</v>
      </c>
      <c r="Q3959" s="34">
        <v>87591.72</v>
      </c>
      <c r="R3959" s="34">
        <v>-12263.74</v>
      </c>
      <c r="S3959" s="36">
        <v>-0.14000000000000001</v>
      </c>
      <c r="T3959" s="34">
        <v>703.99981308411213</v>
      </c>
      <c r="U3959" s="34">
        <v>38044.03</v>
      </c>
      <c r="V3959" s="34">
        <v>41903.78</v>
      </c>
      <c r="W3959" s="34">
        <v>-3859.75</v>
      </c>
      <c r="X3959" s="36">
        <v>-0.09</v>
      </c>
      <c r="Y3959" s="3" t="str">
        <f>IFERROR(VLOOKUP(A3959,'Pivot price tier'!$C$8:$L$2245,10,0),"")</f>
        <v xml:space="preserve"> </v>
      </c>
      <c r="Z3959" s="3" t="str">
        <f>IFERROR(VLOOKUP(A3959,'Pivot price tier by size'!$D$8:$M$2466,10,0),"")</f>
        <v xml:space="preserve"> </v>
      </c>
      <c r="AA3959" s="3" t="str">
        <f>IFERROR(VLOOKUP(A3959,'Pivot category'!$B$8:$I$2191,8,0),"")</f>
        <v xml:space="preserve"> </v>
      </c>
      <c r="AB3959" s="3" t="str">
        <f t="shared" si="61"/>
        <v/>
      </c>
      <c r="AC3959"/>
      <c r="AD3959" s="3" t="s">
        <v>11231</v>
      </c>
      <c r="AE3959" s="3" t="s">
        <v>14090</v>
      </c>
    </row>
    <row r="3960" spans="1:31" hidden="1" x14ac:dyDescent="0.25">
      <c r="A3960" t="s">
        <v>14968</v>
      </c>
      <c r="B3960" t="s">
        <v>14969</v>
      </c>
      <c r="C3960" s="3" t="s">
        <v>32</v>
      </c>
      <c r="D3960" s="3" t="s">
        <v>14603</v>
      </c>
      <c r="E3960" s="3" t="s">
        <v>5150</v>
      </c>
      <c r="F3960" s="3">
        <v>70000</v>
      </c>
      <c r="G3960" s="34">
        <v>44.99</v>
      </c>
      <c r="H3960" s="3" t="s">
        <v>12</v>
      </c>
      <c r="I3960" s="3" t="s">
        <v>23</v>
      </c>
      <c r="J3960" s="3" t="s">
        <v>8251</v>
      </c>
      <c r="K3960" s="3" t="s">
        <v>8252</v>
      </c>
      <c r="L3960" s="3" t="s">
        <v>68</v>
      </c>
      <c r="M3960" s="26">
        <v>45778</v>
      </c>
      <c r="N3960"/>
      <c r="O3960" s="3">
        <v>54</v>
      </c>
      <c r="P3960" s="34">
        <v>39279</v>
      </c>
      <c r="Q3960" s="34"/>
      <c r="R3960" s="34">
        <v>39279</v>
      </c>
      <c r="T3960" s="34">
        <v>727.38888888888891</v>
      </c>
      <c r="U3960" s="34">
        <v>22639.81</v>
      </c>
      <c r="V3960" s="34">
        <v>0</v>
      </c>
      <c r="W3960" s="34">
        <v>22639.81</v>
      </c>
      <c r="X3960" s="36">
        <v>0</v>
      </c>
      <c r="Y3960" s="3" t="str">
        <f>IFERROR(VLOOKUP(A3960,'Pivot price tier'!$C$8:$L$2245,10,0),"")</f>
        <v xml:space="preserve"> </v>
      </c>
      <c r="Z3960" s="3" t="str">
        <f>IFERROR(VLOOKUP(A3960,'Pivot price tier by size'!$D$8:$M$2466,10,0),"")</f>
        <v xml:space="preserve"> </v>
      </c>
      <c r="AA3960" s="3" t="str">
        <f>IFERROR(VLOOKUP(A3960,'Pivot category'!$B$8:$I$2191,8,0),"")</f>
        <v xml:space="preserve"> </v>
      </c>
      <c r="AB3960" s="3" t="str">
        <f t="shared" si="61"/>
        <v>Bottom 5%</v>
      </c>
      <c r="AC3960"/>
      <c r="AD3960" s="3" t="s">
        <v>11232</v>
      </c>
      <c r="AE3960" s="3" t="s">
        <v>14092</v>
      </c>
    </row>
    <row r="3961" spans="1:31" hidden="1" x14ac:dyDescent="0.25">
      <c r="A3961" t="s">
        <v>6350</v>
      </c>
      <c r="B3961" t="s">
        <v>1749</v>
      </c>
      <c r="C3961" s="3" t="s">
        <v>32</v>
      </c>
      <c r="D3961" s="3" t="s">
        <v>4157</v>
      </c>
      <c r="E3961" s="3" t="s">
        <v>5150</v>
      </c>
      <c r="F3961" s="3">
        <v>7000</v>
      </c>
      <c r="G3961" s="34">
        <v>26.99</v>
      </c>
      <c r="H3961" s="3" t="s">
        <v>12620</v>
      </c>
      <c r="I3961" s="3" t="s">
        <v>23</v>
      </c>
      <c r="J3961" s="3" t="s">
        <v>8256</v>
      </c>
      <c r="K3961" s="3" t="s">
        <v>8260</v>
      </c>
      <c r="L3961" s="3" t="s">
        <v>8255</v>
      </c>
      <c r="M3961" s="26" t="s">
        <v>13873</v>
      </c>
      <c r="N3961"/>
      <c r="O3961" s="3">
        <v>5</v>
      </c>
      <c r="P3961" s="34">
        <v>7908.25</v>
      </c>
      <c r="Q3961" s="34">
        <v>7243.39</v>
      </c>
      <c r="R3961" s="34">
        <v>664.86</v>
      </c>
      <c r="S3961" s="36">
        <v>0.09</v>
      </c>
      <c r="T3961" s="34">
        <v>1581.65</v>
      </c>
      <c r="U3961" s="34">
        <v>3157.95</v>
      </c>
      <c r="V3961" s="34">
        <v>7378.36</v>
      </c>
      <c r="W3961" s="34">
        <v>-4220.41</v>
      </c>
      <c r="X3961" s="36">
        <v>-0.56999999999999995</v>
      </c>
      <c r="Y3961" s="3" t="str">
        <f>IFERROR(VLOOKUP(A3961,'Pivot price tier'!$C$8:$L$2245,10,0),"")</f>
        <v/>
      </c>
      <c r="Z3961" s="3" t="str">
        <f>IFERROR(VLOOKUP(A3961,'Pivot price tier by size'!$D$8:$M$2466,10,0),"")</f>
        <v/>
      </c>
      <c r="AA3961" s="3" t="str">
        <f>IFERROR(VLOOKUP(A3961,'Pivot category'!$B$8:$I$2191,8,0),"")</f>
        <v/>
      </c>
      <c r="AB3961" s="3" t="str">
        <f t="shared" si="61"/>
        <v>Bottom 5%</v>
      </c>
      <c r="AC3961"/>
      <c r="AD3961" s="3" t="s">
        <v>11232</v>
      </c>
      <c r="AE3961" s="3" t="s">
        <v>14092</v>
      </c>
    </row>
    <row r="3962" spans="1:31" hidden="1" x14ac:dyDescent="0.25">
      <c r="A3962" t="s">
        <v>6724</v>
      </c>
      <c r="B3962" t="s">
        <v>1750</v>
      </c>
      <c r="C3962" s="3" t="s">
        <v>32</v>
      </c>
      <c r="D3962" s="3" t="s">
        <v>4158</v>
      </c>
      <c r="E3962" s="3" t="s">
        <v>5150</v>
      </c>
      <c r="F3962" s="3">
        <v>7000</v>
      </c>
      <c r="G3962" s="34">
        <v>199.99</v>
      </c>
      <c r="H3962" s="3" t="s">
        <v>12620</v>
      </c>
      <c r="I3962" s="3" t="s">
        <v>74</v>
      </c>
      <c r="J3962" s="3" t="s">
        <v>8261</v>
      </c>
      <c r="K3962" s="3" t="s">
        <v>8260</v>
      </c>
      <c r="L3962" s="3" t="s">
        <v>68</v>
      </c>
      <c r="M3962" s="26" t="s">
        <v>13873</v>
      </c>
      <c r="N3962"/>
      <c r="O3962" s="3">
        <v>17</v>
      </c>
      <c r="P3962" s="34">
        <v>3999.8</v>
      </c>
      <c r="Q3962" s="34">
        <v>5599.72</v>
      </c>
      <c r="R3962" s="34">
        <v>-1599.92</v>
      </c>
      <c r="S3962" s="36">
        <v>-0.28999999999999998</v>
      </c>
      <c r="T3962" s="34">
        <v>235.28235294117647</v>
      </c>
      <c r="U3962" s="34">
        <v>599.97</v>
      </c>
      <c r="V3962" s="34">
        <v>6399.68</v>
      </c>
      <c r="W3962" s="34">
        <v>-5799.71</v>
      </c>
      <c r="X3962" s="36">
        <v>-0.91</v>
      </c>
      <c r="Y3962" s="3" t="str">
        <f>IFERROR(VLOOKUP(A3962,'Pivot price tier'!$C$8:$L$2245,10,0),"")</f>
        <v/>
      </c>
      <c r="Z3962" s="3" t="str">
        <f>IFERROR(VLOOKUP(A3962,'Pivot price tier by size'!$D$8:$M$2466,10,0),"")</f>
        <v/>
      </c>
      <c r="AA3962" s="3" t="str">
        <f>IFERROR(VLOOKUP(A3962,'Pivot category'!$B$8:$I$2191,8,0),"")</f>
        <v/>
      </c>
      <c r="AB3962" s="3" t="str">
        <f t="shared" si="61"/>
        <v>Bottom 5%</v>
      </c>
      <c r="AC3962"/>
      <c r="AD3962" s="3" t="s">
        <v>11232</v>
      </c>
      <c r="AE3962" s="3" t="s">
        <v>14092</v>
      </c>
    </row>
    <row r="3963" spans="1:31" hidden="1" x14ac:dyDescent="0.25">
      <c r="A3963" t="s">
        <v>10898</v>
      </c>
      <c r="B3963" t="s">
        <v>10899</v>
      </c>
      <c r="C3963" s="3" t="s">
        <v>69</v>
      </c>
      <c r="D3963" s="3" t="s">
        <v>10710</v>
      </c>
      <c r="E3963" s="3" t="s">
        <v>5150</v>
      </c>
      <c r="F3963" s="3">
        <v>7000</v>
      </c>
      <c r="G3963" s="34">
        <v>1.19</v>
      </c>
      <c r="H3963" s="3" t="s">
        <v>12620</v>
      </c>
      <c r="I3963" s="3" t="s">
        <v>70</v>
      </c>
      <c r="J3963" s="3" t="s">
        <v>8256</v>
      </c>
      <c r="K3963" s="3" t="s">
        <v>8252</v>
      </c>
      <c r="L3963" s="3" t="s">
        <v>8255</v>
      </c>
      <c r="M3963" s="26" t="s">
        <v>13873</v>
      </c>
      <c r="N3963"/>
      <c r="O3963" s="3">
        <v>11</v>
      </c>
      <c r="P3963" s="34">
        <v>1368.5</v>
      </c>
      <c r="Q3963" s="34">
        <v>3329.62</v>
      </c>
      <c r="R3963" s="34">
        <v>-1961.12</v>
      </c>
      <c r="S3963" s="36">
        <v>-0.59</v>
      </c>
      <c r="T3963" s="34">
        <v>124.40909090909091</v>
      </c>
      <c r="U3963" s="34">
        <v>214.2</v>
      </c>
      <c r="V3963" s="34">
        <v>332.01</v>
      </c>
      <c r="W3963" s="34">
        <v>-117.81</v>
      </c>
      <c r="X3963" s="36">
        <v>-0.35</v>
      </c>
      <c r="Y3963" s="3" t="str">
        <f>IFERROR(VLOOKUP(A3963,'Pivot price tier'!$C$8:$L$2245,10,0),"")</f>
        <v/>
      </c>
      <c r="Z3963" s="3" t="str">
        <f>IFERROR(VLOOKUP(A3963,'Pivot price tier by size'!$D$8:$M$2466,10,0),"")</f>
        <v/>
      </c>
      <c r="AA3963" s="3" t="str">
        <f>IFERROR(VLOOKUP(A3963,'Pivot category'!$B$8:$I$2191,8,0),"")</f>
        <v/>
      </c>
      <c r="AB3963" s="3" t="str">
        <f t="shared" si="61"/>
        <v>Bottom 5%</v>
      </c>
      <c r="AC3963"/>
      <c r="AD3963" s="3" t="s">
        <v>11232</v>
      </c>
      <c r="AE3963" s="3" t="s">
        <v>14092</v>
      </c>
    </row>
    <row r="3964" spans="1:31" hidden="1" x14ac:dyDescent="0.25">
      <c r="A3964" t="s">
        <v>6273</v>
      </c>
      <c r="B3964" t="s">
        <v>1751</v>
      </c>
      <c r="C3964" s="3" t="s">
        <v>32</v>
      </c>
      <c r="D3964" s="3" t="s">
        <v>4159</v>
      </c>
      <c r="E3964" s="3" t="s">
        <v>5150</v>
      </c>
      <c r="F3964" s="3">
        <v>7000</v>
      </c>
      <c r="G3964" s="34">
        <v>22.19</v>
      </c>
      <c r="H3964" s="3" t="s">
        <v>12620</v>
      </c>
      <c r="I3964" s="3" t="s">
        <v>21</v>
      </c>
      <c r="J3964" s="3" t="s">
        <v>8256</v>
      </c>
      <c r="K3964" s="3" t="s">
        <v>8260</v>
      </c>
      <c r="L3964" s="3" t="s">
        <v>8255</v>
      </c>
      <c r="M3964" s="26" t="s">
        <v>13873</v>
      </c>
      <c r="N3964"/>
      <c r="O3964" s="3">
        <v>1</v>
      </c>
      <c r="P3964" s="34">
        <v>510.37</v>
      </c>
      <c r="Q3964" s="34">
        <v>909.95</v>
      </c>
      <c r="R3964" s="34">
        <v>-399.58</v>
      </c>
      <c r="S3964" s="36">
        <v>-0.44</v>
      </c>
      <c r="T3964" s="34">
        <v>510.37</v>
      </c>
      <c r="U3964" s="34">
        <v>266.27999999999997</v>
      </c>
      <c r="V3964" s="34">
        <v>118.36</v>
      </c>
      <c r="W3964" s="34">
        <v>147.91999999999999</v>
      </c>
      <c r="X3964" s="36">
        <v>1.25</v>
      </c>
      <c r="Y3964" s="3" t="str">
        <f>IFERROR(VLOOKUP(A3964,'Pivot price tier'!$C$8:$L$2245,10,0),"")</f>
        <v/>
      </c>
      <c r="Z3964" s="3" t="str">
        <f>IFERROR(VLOOKUP(A3964,'Pivot price tier by size'!$D$8:$M$2466,10,0),"")</f>
        <v/>
      </c>
      <c r="AA3964" s="3" t="str">
        <f>IFERROR(VLOOKUP(A3964,'Pivot category'!$B$8:$I$2191,8,0),"")</f>
        <v/>
      </c>
      <c r="AB3964" s="3" t="str">
        <f t="shared" si="61"/>
        <v>Bottom 5%</v>
      </c>
      <c r="AC3964"/>
      <c r="AD3964" s="3" t="s">
        <v>16446</v>
      </c>
      <c r="AE3964" s="3" t="s">
        <v>14092</v>
      </c>
    </row>
    <row r="3965" spans="1:31" hidden="1" x14ac:dyDescent="0.25">
      <c r="A3965" t="s">
        <v>10900</v>
      </c>
      <c r="B3965" t="s">
        <v>10901</v>
      </c>
      <c r="C3965" s="3" t="s">
        <v>32</v>
      </c>
      <c r="D3965" s="3" t="s">
        <v>10697</v>
      </c>
      <c r="E3965" s="3" t="s">
        <v>5150</v>
      </c>
      <c r="F3965" s="3">
        <v>7000</v>
      </c>
      <c r="G3965" s="34">
        <v>22.19</v>
      </c>
      <c r="H3965" s="3" t="s">
        <v>12620</v>
      </c>
      <c r="I3965" s="3" t="s">
        <v>21</v>
      </c>
      <c r="J3965" s="3" t="s">
        <v>8256</v>
      </c>
      <c r="K3965" s="3" t="s">
        <v>8252</v>
      </c>
      <c r="L3965" s="3" t="s">
        <v>8255</v>
      </c>
      <c r="M3965" s="26" t="s">
        <v>13873</v>
      </c>
      <c r="N3965"/>
      <c r="O3965" s="3">
        <v>6</v>
      </c>
      <c r="P3965" s="34">
        <v>6257.58</v>
      </c>
      <c r="Q3965" s="34">
        <v>18522.2</v>
      </c>
      <c r="R3965" s="34">
        <v>-12264.62</v>
      </c>
      <c r="S3965" s="36">
        <v>-0.66</v>
      </c>
      <c r="T3965" s="34">
        <v>1042.93</v>
      </c>
      <c r="U3965" s="34">
        <v>1597.68</v>
      </c>
      <c r="V3965" s="34">
        <v>6946.02</v>
      </c>
      <c r="W3965" s="34">
        <v>-5348.34</v>
      </c>
      <c r="X3965" s="36">
        <v>-0.77</v>
      </c>
      <c r="Y3965" s="3" t="str">
        <f>IFERROR(VLOOKUP(A3965,'Pivot price tier'!$C$8:$L$2245,10,0),"")</f>
        <v/>
      </c>
      <c r="Z3965" s="3" t="str">
        <f>IFERROR(VLOOKUP(A3965,'Pivot price tier by size'!$D$8:$M$2466,10,0),"")</f>
        <v/>
      </c>
      <c r="AA3965" s="3" t="str">
        <f>IFERROR(VLOOKUP(A3965,'Pivot category'!$B$8:$I$2191,8,0),"")</f>
        <v/>
      </c>
      <c r="AB3965" s="3" t="str">
        <f t="shared" si="61"/>
        <v>Bottom 5%</v>
      </c>
      <c r="AC3965"/>
      <c r="AD3965" s="3" t="s">
        <v>11232</v>
      </c>
      <c r="AE3965" s="3" t="s">
        <v>14092</v>
      </c>
    </row>
    <row r="3966" spans="1:31" hidden="1" x14ac:dyDescent="0.25">
      <c r="A3966" t="s">
        <v>15224</v>
      </c>
      <c r="B3966" t="s">
        <v>15225</v>
      </c>
      <c r="C3966" s="3" t="s">
        <v>32</v>
      </c>
      <c r="D3966" s="3" t="s">
        <v>15097</v>
      </c>
      <c r="E3966" s="3" t="s">
        <v>5150</v>
      </c>
      <c r="F3966" s="3">
        <v>10000</v>
      </c>
      <c r="G3966" s="34">
        <v>79.989999999999995</v>
      </c>
      <c r="H3966" s="3" t="s">
        <v>12</v>
      </c>
      <c r="I3966" s="3" t="s">
        <v>15</v>
      </c>
      <c r="J3966" s="3" t="s">
        <v>8259</v>
      </c>
      <c r="K3966" s="3" t="s">
        <v>8252</v>
      </c>
      <c r="L3966" s="3" t="s">
        <v>68</v>
      </c>
      <c r="M3966" s="26">
        <v>45809</v>
      </c>
      <c r="N3966"/>
      <c r="O3966" s="3" t="s">
        <v>78</v>
      </c>
      <c r="P3966" s="34">
        <v>41034.870000000003</v>
      </c>
      <c r="Q3966" s="34"/>
      <c r="R3966" s="34">
        <v>41034.870000000003</v>
      </c>
      <c r="T3966" s="34" t="s">
        <v>78</v>
      </c>
      <c r="U3966" s="34">
        <v>17837.77</v>
      </c>
      <c r="V3966" s="34">
        <v>0</v>
      </c>
      <c r="W3966" s="34">
        <v>17837.77</v>
      </c>
      <c r="X3966" s="36">
        <v>0</v>
      </c>
      <c r="Y3966" s="3" t="str">
        <f>IFERROR(VLOOKUP(A3966,'Pivot price tier'!$C$8:$L$2245,10,0),"")</f>
        <v>X</v>
      </c>
      <c r="Z3966" s="3" t="str">
        <f>IFERROR(VLOOKUP(A3966,'Pivot price tier by size'!$D$8:$M$2466,10,0),"")</f>
        <v>X</v>
      </c>
      <c r="AA3966" s="3" t="str">
        <f>IFERROR(VLOOKUP(A3966,'Pivot category'!$B$8:$I$2191,8,0),"")</f>
        <v xml:space="preserve"> </v>
      </c>
      <c r="AB3966" s="3" t="str">
        <f t="shared" si="61"/>
        <v>Bottom 5%</v>
      </c>
      <c r="AC3966"/>
      <c r="AD3966" s="3" t="s">
        <v>11231</v>
      </c>
      <c r="AE3966" s="3" t="s">
        <v>14090</v>
      </c>
    </row>
    <row r="3967" spans="1:31" x14ac:dyDescent="0.25">
      <c r="A3967" t="s">
        <v>11185</v>
      </c>
      <c r="B3967" t="s">
        <v>11186</v>
      </c>
      <c r="C3967" s="3" t="s">
        <v>32</v>
      </c>
      <c r="D3967" s="3" t="s">
        <v>10975</v>
      </c>
      <c r="E3967" s="3" t="s">
        <v>5150</v>
      </c>
      <c r="F3967" s="3">
        <v>10000</v>
      </c>
      <c r="G3967" s="34">
        <v>59.99</v>
      </c>
      <c r="H3967" s="3" t="s">
        <v>12</v>
      </c>
      <c r="I3967" s="3" t="s">
        <v>15</v>
      </c>
      <c r="J3967" s="3" t="s">
        <v>8251</v>
      </c>
      <c r="K3967" s="3" t="s">
        <v>8252</v>
      </c>
      <c r="L3967" s="3" t="s">
        <v>68</v>
      </c>
      <c r="M3967" s="26" t="s">
        <v>13873</v>
      </c>
      <c r="N3967"/>
      <c r="O3967" s="3">
        <v>86</v>
      </c>
      <c r="P3967" s="34">
        <v>133759.22</v>
      </c>
      <c r="Q3967" s="34">
        <v>104647.22</v>
      </c>
      <c r="R3967" s="34">
        <v>29112</v>
      </c>
      <c r="S3967" s="36">
        <v>0.28000000000000003</v>
      </c>
      <c r="T3967" s="34">
        <v>1555.3397674418604</v>
      </c>
      <c r="U3967" s="34">
        <v>66014.75</v>
      </c>
      <c r="V3967" s="34">
        <v>63230.12</v>
      </c>
      <c r="W3967" s="34">
        <v>2784.63</v>
      </c>
      <c r="X3967" s="36">
        <v>0.04</v>
      </c>
      <c r="Y3967" s="3" t="str">
        <f>IFERROR(VLOOKUP(A3967,'Pivot price tier'!$C$8:$L$2245,10,0),"")</f>
        <v xml:space="preserve"> </v>
      </c>
      <c r="Z3967" s="3" t="str">
        <f>IFERROR(VLOOKUP(A3967,'Pivot price tier by size'!$D$8:$M$2466,10,0),"")</f>
        <v xml:space="preserve"> </v>
      </c>
      <c r="AA3967" s="3" t="str">
        <f>IFERROR(VLOOKUP(A3967,'Pivot category'!$B$8:$I$2191,8,0),"")</f>
        <v xml:space="preserve"> </v>
      </c>
      <c r="AB3967" s="3" t="str">
        <f t="shared" si="61"/>
        <v/>
      </c>
      <c r="AC3967"/>
      <c r="AD3967" s="3" t="s">
        <v>11231</v>
      </c>
      <c r="AE3967" s="3" t="s">
        <v>14090</v>
      </c>
    </row>
    <row r="3968" spans="1:31" hidden="1" x14ac:dyDescent="0.25">
      <c r="A3968" t="s">
        <v>14971</v>
      </c>
      <c r="B3968" t="s">
        <v>13768</v>
      </c>
      <c r="C3968" s="3" t="s">
        <v>32</v>
      </c>
      <c r="D3968" s="3" t="s">
        <v>13375</v>
      </c>
      <c r="E3968" s="3" t="s">
        <v>5150</v>
      </c>
      <c r="F3968" s="3">
        <v>10000</v>
      </c>
      <c r="G3968" s="34">
        <v>74.989999999999995</v>
      </c>
      <c r="H3968" s="3" t="s">
        <v>12</v>
      </c>
      <c r="I3968" s="3" t="s">
        <v>15</v>
      </c>
      <c r="J3968" s="3" t="s">
        <v>15405</v>
      </c>
      <c r="K3968" s="3" t="s">
        <v>8264</v>
      </c>
      <c r="L3968" s="3" t="s">
        <v>68</v>
      </c>
      <c r="M3968" s="26">
        <v>45597</v>
      </c>
      <c r="N3968"/>
      <c r="O3968" s="3">
        <v>1</v>
      </c>
      <c r="P3968" s="34">
        <v>824.89</v>
      </c>
      <c r="Q3968" s="34">
        <v>10798.56</v>
      </c>
      <c r="R3968" s="34">
        <v>-9973.67</v>
      </c>
      <c r="S3968" s="36">
        <v>-0.92</v>
      </c>
      <c r="T3968" s="34">
        <v>824.89</v>
      </c>
      <c r="U3968" s="34">
        <v>0</v>
      </c>
      <c r="V3968" s="34">
        <v>224.97</v>
      </c>
      <c r="W3968" s="34">
        <v>-224.97</v>
      </c>
      <c r="X3968" s="36">
        <v>-1</v>
      </c>
      <c r="Y3968" s="3" t="str">
        <f>IFERROR(VLOOKUP(A3968,'Pivot price tier'!$C$8:$L$2245,10,0),"")</f>
        <v/>
      </c>
      <c r="Z3968" s="3" t="str">
        <f>IFERROR(VLOOKUP(A3968,'Pivot price tier by size'!$D$8:$M$2466,10,0),"")</f>
        <v/>
      </c>
      <c r="AA3968" s="3" t="str">
        <f>IFERROR(VLOOKUP(A3968,'Pivot category'!$B$8:$I$2191,8,0),"")</f>
        <v/>
      </c>
      <c r="AB3968" s="3" t="str">
        <f t="shared" si="61"/>
        <v>Bottom 5%</v>
      </c>
      <c r="AC3968"/>
      <c r="AD3968" s="3" t="s">
        <v>11231</v>
      </c>
      <c r="AE3968" s="3" t="s">
        <v>14090</v>
      </c>
    </row>
    <row r="3969" spans="1:31" hidden="1" x14ac:dyDescent="0.25">
      <c r="A3969" t="s">
        <v>14972</v>
      </c>
      <c r="B3969" t="s">
        <v>13769</v>
      </c>
      <c r="C3969" s="3" t="s">
        <v>32</v>
      </c>
      <c r="D3969" s="3" t="s">
        <v>13378</v>
      </c>
      <c r="E3969" s="3" t="s">
        <v>5150</v>
      </c>
      <c r="F3969" s="3">
        <v>10000</v>
      </c>
      <c r="G3969" s="34">
        <v>74.989999999999995</v>
      </c>
      <c r="H3969" s="3" t="s">
        <v>12</v>
      </c>
      <c r="I3969" s="3" t="s">
        <v>15</v>
      </c>
      <c r="J3969" s="3" t="s">
        <v>15405</v>
      </c>
      <c r="K3969" s="3" t="s">
        <v>8264</v>
      </c>
      <c r="L3969" s="3" t="s">
        <v>68</v>
      </c>
      <c r="M3969" s="26">
        <v>45597</v>
      </c>
      <c r="N3969"/>
      <c r="O3969" s="3">
        <v>1</v>
      </c>
      <c r="P3969" s="34">
        <v>374.95</v>
      </c>
      <c r="Q3969" s="34">
        <v>7648.98</v>
      </c>
      <c r="R3969" s="34">
        <v>-7274.03</v>
      </c>
      <c r="S3969" s="36">
        <v>-0.95</v>
      </c>
      <c r="T3969" s="34">
        <v>374.95</v>
      </c>
      <c r="U3969" s="34">
        <v>224.97</v>
      </c>
      <c r="V3969" s="34">
        <v>0</v>
      </c>
      <c r="W3969" s="34">
        <v>224.97</v>
      </c>
      <c r="X3969" s="36">
        <v>0</v>
      </c>
      <c r="Y3969" s="3" t="str">
        <f>IFERROR(VLOOKUP(A3969,'Pivot price tier'!$C$8:$L$2245,10,0),"")</f>
        <v/>
      </c>
      <c r="Z3969" s="3" t="str">
        <f>IFERROR(VLOOKUP(A3969,'Pivot price tier by size'!$D$8:$M$2466,10,0),"")</f>
        <v/>
      </c>
      <c r="AA3969" s="3" t="str">
        <f>IFERROR(VLOOKUP(A3969,'Pivot category'!$B$8:$I$2191,8,0),"")</f>
        <v/>
      </c>
      <c r="AB3969" s="3" t="str">
        <f t="shared" si="61"/>
        <v>Bottom 5%</v>
      </c>
      <c r="AC3969"/>
      <c r="AD3969" s="3" t="s">
        <v>11231</v>
      </c>
      <c r="AE3969" s="3" t="s">
        <v>14090</v>
      </c>
    </row>
    <row r="3970" spans="1:31" hidden="1" x14ac:dyDescent="0.25">
      <c r="A3970" t="s">
        <v>15687</v>
      </c>
      <c r="B3970" t="s">
        <v>15688</v>
      </c>
      <c r="C3970" s="3" t="s">
        <v>32</v>
      </c>
      <c r="D3970" s="3" t="s">
        <v>10974</v>
      </c>
      <c r="E3970" s="3" t="s">
        <v>5150</v>
      </c>
      <c r="F3970" s="3">
        <v>10000</v>
      </c>
      <c r="G3970" s="34">
        <v>69.989999999999995</v>
      </c>
      <c r="H3970" s="3" t="s">
        <v>12</v>
      </c>
      <c r="I3970" s="3" t="s">
        <v>15</v>
      </c>
      <c r="J3970" s="3" t="s">
        <v>8253</v>
      </c>
      <c r="K3970" s="3" t="s">
        <v>8264</v>
      </c>
      <c r="L3970" s="3" t="s">
        <v>8257</v>
      </c>
      <c r="M3970" s="26">
        <v>45901</v>
      </c>
      <c r="N3970"/>
      <c r="O3970" s="3" t="s">
        <v>78</v>
      </c>
      <c r="P3970" s="34">
        <v>0</v>
      </c>
      <c r="Q3970" s="34"/>
      <c r="R3970" s="34">
        <v>0</v>
      </c>
      <c r="T3970" s="34" t="s">
        <v>78</v>
      </c>
      <c r="U3970" s="34" t="s">
        <v>78</v>
      </c>
      <c r="V3970" s="34" t="s">
        <v>78</v>
      </c>
      <c r="W3970" s="34" t="s">
        <v>78</v>
      </c>
      <c r="X3970" s="36" t="s">
        <v>78</v>
      </c>
      <c r="Y3970" s="3" t="str">
        <f>IFERROR(VLOOKUP(A3970,'Pivot price tier'!$C$8:$L$2245,10,0),"")</f>
        <v/>
      </c>
      <c r="Z3970" s="3" t="str">
        <f>IFERROR(VLOOKUP(A3970,'Pivot price tier by size'!$D$8:$M$2466,10,0),"")</f>
        <v/>
      </c>
      <c r="AA3970" s="3" t="str">
        <f>IFERROR(VLOOKUP(A3970,'Pivot category'!$B$8:$I$2191,8,0),"")</f>
        <v/>
      </c>
      <c r="AB3970" s="3" t="str">
        <f t="shared" ref="AB3970:AB4033" si="62">IF(P3970&lt;$AC$1,"Bottom 5%","")</f>
        <v>Bottom 5%</v>
      </c>
      <c r="AC3970"/>
      <c r="AD3970" s="3" t="s">
        <v>11231</v>
      </c>
      <c r="AE3970" s="3" t="s">
        <v>14090</v>
      </c>
    </row>
    <row r="3971" spans="1:31" x14ac:dyDescent="0.25">
      <c r="A3971" t="s">
        <v>10488</v>
      </c>
      <c r="B3971" t="s">
        <v>10489</v>
      </c>
      <c r="C3971" s="3" t="s">
        <v>32</v>
      </c>
      <c r="D3971" s="3" t="s">
        <v>10384</v>
      </c>
      <c r="E3971" s="3" t="s">
        <v>5150</v>
      </c>
      <c r="F3971" s="3">
        <v>7000</v>
      </c>
      <c r="G3971" s="34">
        <v>34.99</v>
      </c>
      <c r="H3971" s="3" t="s">
        <v>12</v>
      </c>
      <c r="I3971" s="3" t="s">
        <v>23</v>
      </c>
      <c r="J3971" s="3" t="s">
        <v>8251</v>
      </c>
      <c r="K3971" s="3" t="s">
        <v>8252</v>
      </c>
      <c r="L3971" s="3" t="s">
        <v>68</v>
      </c>
      <c r="M3971" s="26" t="s">
        <v>13873</v>
      </c>
      <c r="N3971"/>
      <c r="O3971" s="3">
        <v>114</v>
      </c>
      <c r="P3971" s="34">
        <v>102945.76</v>
      </c>
      <c r="Q3971" s="34">
        <v>95962.55</v>
      </c>
      <c r="R3971" s="34">
        <v>6983.21</v>
      </c>
      <c r="S3971" s="36">
        <v>7.0000000000000007E-2</v>
      </c>
      <c r="T3971" s="34">
        <v>903.0329824561403</v>
      </c>
      <c r="U3971" s="34">
        <v>40818.449999999997</v>
      </c>
      <c r="V3971" s="34">
        <v>33844.11</v>
      </c>
      <c r="W3971" s="34">
        <v>6974.34</v>
      </c>
      <c r="X3971" s="36">
        <v>0.21</v>
      </c>
      <c r="Y3971" s="3" t="str">
        <f>IFERROR(VLOOKUP(A3971,'Pivot price tier'!$C$8:$L$2245,10,0),"")</f>
        <v xml:space="preserve"> </v>
      </c>
      <c r="Z3971" s="3" t="str">
        <f>IFERROR(VLOOKUP(A3971,'Pivot price tier by size'!$D$8:$M$2466,10,0),"")</f>
        <v xml:space="preserve"> </v>
      </c>
      <c r="AA3971" s="3" t="str">
        <f>IFERROR(VLOOKUP(A3971,'Pivot category'!$B$8:$I$2191,8,0),"")</f>
        <v xml:space="preserve"> </v>
      </c>
      <c r="AB3971" s="3" t="str">
        <f t="shared" si="62"/>
        <v/>
      </c>
      <c r="AC3971"/>
      <c r="AD3971" s="3" t="s">
        <v>11231</v>
      </c>
      <c r="AE3971" s="3" t="s">
        <v>14090</v>
      </c>
    </row>
    <row r="3972" spans="1:31" hidden="1" x14ac:dyDescent="0.25">
      <c r="A3972" t="s">
        <v>14973</v>
      </c>
      <c r="B3972" t="s">
        <v>14974</v>
      </c>
      <c r="C3972" s="3" t="s">
        <v>32</v>
      </c>
      <c r="D3972" s="3" t="s">
        <v>14562</v>
      </c>
      <c r="E3972" s="3" t="s">
        <v>5150</v>
      </c>
      <c r="F3972" s="3">
        <v>70000</v>
      </c>
      <c r="G3972" s="34">
        <v>39.99</v>
      </c>
      <c r="H3972" s="3" t="s">
        <v>12</v>
      </c>
      <c r="I3972" s="3" t="s">
        <v>23</v>
      </c>
      <c r="J3972" s="3" t="s">
        <v>8251</v>
      </c>
      <c r="K3972" s="3" t="s">
        <v>8252</v>
      </c>
      <c r="L3972" s="3" t="s">
        <v>68</v>
      </c>
      <c r="M3972" s="26">
        <v>45778</v>
      </c>
      <c r="N3972"/>
      <c r="O3972" s="3">
        <v>64</v>
      </c>
      <c r="P3972" s="34">
        <v>109239.7</v>
      </c>
      <c r="Q3972" s="34">
        <v>12642.19</v>
      </c>
      <c r="R3972" s="34">
        <v>96597.51</v>
      </c>
      <c r="S3972" s="36">
        <v>7.64</v>
      </c>
      <c r="T3972" s="34">
        <v>1706.8703125</v>
      </c>
      <c r="U3972" s="34">
        <v>50303.47</v>
      </c>
      <c r="V3972" s="34">
        <v>8278.16</v>
      </c>
      <c r="W3972" s="34">
        <v>42025.31</v>
      </c>
      <c r="X3972" s="36">
        <v>5.08</v>
      </c>
      <c r="Y3972" s="3" t="str">
        <f>IFERROR(VLOOKUP(A3972,'Pivot price tier'!$C$8:$L$2245,10,0),"")</f>
        <v xml:space="preserve"> </v>
      </c>
      <c r="Z3972" s="3" t="str">
        <f>IFERROR(VLOOKUP(A3972,'Pivot price tier by size'!$D$8:$M$2466,10,0),"")</f>
        <v xml:space="preserve"> </v>
      </c>
      <c r="AA3972" s="3" t="str">
        <f>IFERROR(VLOOKUP(A3972,'Pivot category'!$B$8:$I$2191,8,0),"")</f>
        <v xml:space="preserve"> </v>
      </c>
      <c r="AB3972" s="3" t="str">
        <f t="shared" si="62"/>
        <v/>
      </c>
      <c r="AC3972"/>
      <c r="AD3972" s="3" t="s">
        <v>11231</v>
      </c>
      <c r="AE3972" s="3" t="s">
        <v>14090</v>
      </c>
    </row>
    <row r="3973" spans="1:31" x14ac:dyDescent="0.25">
      <c r="A3973" t="s">
        <v>8750</v>
      </c>
      <c r="B3973" t="s">
        <v>1775</v>
      </c>
      <c r="C3973" s="3" t="s">
        <v>38</v>
      </c>
      <c r="D3973" s="3" t="s">
        <v>4183</v>
      </c>
      <c r="E3973" s="3" t="s">
        <v>5150</v>
      </c>
      <c r="F3973" s="3">
        <v>7000</v>
      </c>
      <c r="G3973" s="34">
        <v>25.99</v>
      </c>
      <c r="H3973" s="3" t="s">
        <v>28</v>
      </c>
      <c r="I3973" s="3" t="s">
        <v>19</v>
      </c>
      <c r="J3973" s="3" t="s">
        <v>8251</v>
      </c>
      <c r="K3973" s="3" t="s">
        <v>8252</v>
      </c>
      <c r="L3973" s="3" t="s">
        <v>68</v>
      </c>
      <c r="M3973" s="26" t="s">
        <v>13873</v>
      </c>
      <c r="N3973"/>
      <c r="O3973" s="3">
        <v>151</v>
      </c>
      <c r="P3973" s="34">
        <v>255975.51</v>
      </c>
      <c r="Q3973" s="34">
        <v>280484.08</v>
      </c>
      <c r="R3973" s="34">
        <v>-24508.57</v>
      </c>
      <c r="S3973" s="36">
        <v>-0.09</v>
      </c>
      <c r="T3973" s="34">
        <v>1695.2020529801325</v>
      </c>
      <c r="U3973" s="34">
        <v>116253.27</v>
      </c>
      <c r="V3973" s="34">
        <v>114979.76</v>
      </c>
      <c r="W3973" s="34">
        <v>1273.51</v>
      </c>
      <c r="X3973" s="36">
        <v>0.01</v>
      </c>
      <c r="Y3973" s="3" t="str">
        <f>IFERROR(VLOOKUP(A3973,'Pivot price tier'!$C$8:$L$2245,10,0),"")</f>
        <v xml:space="preserve"> </v>
      </c>
      <c r="Z3973" s="3" t="str">
        <f>IFERROR(VLOOKUP(A3973,'Pivot price tier by size'!$D$8:$M$2466,10,0),"")</f>
        <v xml:space="preserve"> </v>
      </c>
      <c r="AA3973" s="3" t="str">
        <f>IFERROR(VLOOKUP(A3973,'Pivot category'!$B$8:$I$2191,8,0),"")</f>
        <v xml:space="preserve"> </v>
      </c>
      <c r="AB3973" s="3" t="str">
        <f t="shared" si="62"/>
        <v/>
      </c>
      <c r="AC3973"/>
      <c r="AD3973" s="3" t="s">
        <v>16446</v>
      </c>
      <c r="AE3973" s="3" t="s">
        <v>14094</v>
      </c>
    </row>
    <row r="3974" spans="1:31" hidden="1" x14ac:dyDescent="0.25">
      <c r="A3974" t="s">
        <v>13770</v>
      </c>
      <c r="B3974" t="s">
        <v>13771</v>
      </c>
      <c r="C3974" s="3" t="s">
        <v>32</v>
      </c>
      <c r="D3974" s="3" t="s">
        <v>13376</v>
      </c>
      <c r="E3974" s="3" t="s">
        <v>5150</v>
      </c>
      <c r="F3974" s="3">
        <v>10000</v>
      </c>
      <c r="G3974" s="34">
        <v>74.989999999999995</v>
      </c>
      <c r="H3974" s="3" t="s">
        <v>12</v>
      </c>
      <c r="I3974" s="3" t="s">
        <v>15</v>
      </c>
      <c r="J3974" s="3" t="s">
        <v>8259</v>
      </c>
      <c r="K3974" s="3" t="s">
        <v>8264</v>
      </c>
      <c r="L3974" s="3" t="s">
        <v>68</v>
      </c>
      <c r="M3974" s="26">
        <v>45597</v>
      </c>
      <c r="N3974"/>
      <c r="O3974" s="3" t="s">
        <v>78</v>
      </c>
      <c r="P3974" s="34">
        <v>524.92999999999995</v>
      </c>
      <c r="Q3974" s="34">
        <v>8848.82</v>
      </c>
      <c r="R3974" s="34">
        <v>-8323.89</v>
      </c>
      <c r="S3974" s="36">
        <v>-0.94</v>
      </c>
      <c r="T3974" s="34" t="s">
        <v>78</v>
      </c>
      <c r="U3974" s="34">
        <v>0</v>
      </c>
      <c r="V3974" s="34">
        <v>74.989999999999995</v>
      </c>
      <c r="W3974" s="34">
        <v>-74.989999999999995</v>
      </c>
      <c r="X3974" s="36">
        <v>-1</v>
      </c>
      <c r="Y3974" s="3" t="str">
        <f>IFERROR(VLOOKUP(A3974,'Pivot price tier'!$C$8:$L$2245,10,0),"")</f>
        <v/>
      </c>
      <c r="Z3974" s="3" t="str">
        <f>IFERROR(VLOOKUP(A3974,'Pivot price tier by size'!$D$8:$M$2466,10,0),"")</f>
        <v/>
      </c>
      <c r="AA3974" s="3" t="str">
        <f>IFERROR(VLOOKUP(A3974,'Pivot category'!$B$8:$I$2191,8,0),"")</f>
        <v/>
      </c>
      <c r="AB3974" s="3" t="str">
        <f t="shared" si="62"/>
        <v>Bottom 5%</v>
      </c>
      <c r="AC3974"/>
      <c r="AD3974" s="3" t="s">
        <v>11231</v>
      </c>
      <c r="AE3974" s="3" t="s">
        <v>14090</v>
      </c>
    </row>
    <row r="3975" spans="1:31" hidden="1" x14ac:dyDescent="0.25">
      <c r="A3975" t="s">
        <v>13772</v>
      </c>
      <c r="B3975" t="s">
        <v>13773</v>
      </c>
      <c r="C3975" s="3" t="s">
        <v>32</v>
      </c>
      <c r="D3975" s="3" t="s">
        <v>13377</v>
      </c>
      <c r="E3975" s="3" t="s">
        <v>5150</v>
      </c>
      <c r="F3975" s="3">
        <v>10000</v>
      </c>
      <c r="G3975" s="34">
        <v>74.989999999999995</v>
      </c>
      <c r="H3975" s="3" t="s">
        <v>12</v>
      </c>
      <c r="I3975" s="3" t="s">
        <v>15</v>
      </c>
      <c r="J3975" s="3" t="s">
        <v>8259</v>
      </c>
      <c r="K3975" s="3" t="s">
        <v>8264</v>
      </c>
      <c r="L3975" s="3" t="s">
        <v>68</v>
      </c>
      <c r="M3975" s="26">
        <v>45597</v>
      </c>
      <c r="N3975"/>
      <c r="O3975" s="3" t="s">
        <v>78</v>
      </c>
      <c r="P3975" s="34">
        <v>524.92999999999995</v>
      </c>
      <c r="Q3975" s="34">
        <v>8998.7999999999993</v>
      </c>
      <c r="R3975" s="34">
        <v>-8473.8700000000008</v>
      </c>
      <c r="S3975" s="36">
        <v>-0.94</v>
      </c>
      <c r="T3975" s="34" t="s">
        <v>78</v>
      </c>
      <c r="U3975" s="34" t="s">
        <v>78</v>
      </c>
      <c r="V3975" s="34" t="s">
        <v>78</v>
      </c>
      <c r="W3975" s="34" t="s">
        <v>78</v>
      </c>
      <c r="X3975" s="36" t="s">
        <v>78</v>
      </c>
      <c r="Y3975" s="3" t="str">
        <f>IFERROR(VLOOKUP(A3975,'Pivot price tier'!$C$8:$L$2245,10,0),"")</f>
        <v/>
      </c>
      <c r="Z3975" s="3" t="str">
        <f>IFERROR(VLOOKUP(A3975,'Pivot price tier by size'!$D$8:$M$2466,10,0),"")</f>
        <v/>
      </c>
      <c r="AA3975" s="3" t="str">
        <f>IFERROR(VLOOKUP(A3975,'Pivot category'!$B$8:$I$2191,8,0),"")</f>
        <v/>
      </c>
      <c r="AB3975" s="3" t="str">
        <f t="shared" si="62"/>
        <v>Bottom 5%</v>
      </c>
      <c r="AC3975"/>
      <c r="AD3975" s="3" t="s">
        <v>11231</v>
      </c>
      <c r="AE3975" s="3" t="s">
        <v>14090</v>
      </c>
    </row>
    <row r="3976" spans="1:31" hidden="1" x14ac:dyDescent="0.25">
      <c r="A3976" t="s">
        <v>15226</v>
      </c>
      <c r="B3976" t="s">
        <v>15227</v>
      </c>
      <c r="C3976" s="3" t="s">
        <v>34</v>
      </c>
      <c r="D3976" s="3" t="s">
        <v>15142</v>
      </c>
      <c r="E3976" s="3" t="s">
        <v>5150</v>
      </c>
      <c r="F3976" s="3">
        <v>70000</v>
      </c>
      <c r="G3976" s="34">
        <v>59.99</v>
      </c>
      <c r="H3976" s="3" t="s">
        <v>12</v>
      </c>
      <c r="I3976" s="3" t="s">
        <v>74</v>
      </c>
      <c r="J3976" s="3" t="s">
        <v>8256</v>
      </c>
      <c r="K3976" s="3" t="s">
        <v>8258</v>
      </c>
      <c r="L3976" s="3" t="s">
        <v>68</v>
      </c>
      <c r="M3976" s="26">
        <v>45809</v>
      </c>
      <c r="N3976"/>
      <c r="O3976" s="3" t="s">
        <v>78</v>
      </c>
      <c r="P3976" s="34">
        <v>7018.83</v>
      </c>
      <c r="Q3976" s="34"/>
      <c r="R3976" s="34">
        <v>7018.83</v>
      </c>
      <c r="T3976" s="34" t="s">
        <v>78</v>
      </c>
      <c r="U3976" s="34">
        <v>119.98</v>
      </c>
      <c r="V3976" s="34">
        <v>0</v>
      </c>
      <c r="W3976" s="34">
        <v>119.98</v>
      </c>
      <c r="X3976" s="36">
        <v>0</v>
      </c>
      <c r="Y3976" s="3" t="str">
        <f>IFERROR(VLOOKUP(A3976,'Pivot price tier'!$C$8:$L$2245,10,0),"")</f>
        <v/>
      </c>
      <c r="Z3976" s="3" t="str">
        <f>IFERROR(VLOOKUP(A3976,'Pivot price tier by size'!$D$8:$M$2466,10,0),"")</f>
        <v/>
      </c>
      <c r="AA3976" s="3" t="str">
        <f>IFERROR(VLOOKUP(A3976,'Pivot category'!$B$8:$I$2191,8,0),"")</f>
        <v/>
      </c>
      <c r="AB3976" s="3" t="str">
        <f t="shared" si="62"/>
        <v>Bottom 5%</v>
      </c>
      <c r="AC3976"/>
      <c r="AD3976" s="3" t="s">
        <v>11231</v>
      </c>
      <c r="AE3976" s="3" t="s">
        <v>14090</v>
      </c>
    </row>
    <row r="3977" spans="1:31" hidden="1" x14ac:dyDescent="0.25">
      <c r="A3977" t="s">
        <v>11654</v>
      </c>
      <c r="B3977" t="s">
        <v>11876</v>
      </c>
      <c r="C3977" s="3" t="s">
        <v>32</v>
      </c>
      <c r="D3977" s="3" t="s">
        <v>11319</v>
      </c>
      <c r="E3977" s="3">
        <v>0</v>
      </c>
      <c r="F3977" s="3">
        <v>30000</v>
      </c>
      <c r="G3977" s="34">
        <v>20.99</v>
      </c>
      <c r="H3977" s="3" t="s">
        <v>46</v>
      </c>
      <c r="I3977" s="3" t="s">
        <v>46</v>
      </c>
      <c r="J3977" s="3" t="s">
        <v>13405</v>
      </c>
      <c r="K3977" s="3" t="s">
        <v>8264</v>
      </c>
      <c r="L3977" s="3" t="s">
        <v>68</v>
      </c>
      <c r="M3977" s="26">
        <v>45108</v>
      </c>
      <c r="N3977"/>
      <c r="O3977" s="3">
        <v>15</v>
      </c>
      <c r="P3977" s="34">
        <v>251.88</v>
      </c>
      <c r="Q3977" s="34">
        <v>500.76</v>
      </c>
      <c r="R3977" s="34">
        <v>-248.88</v>
      </c>
      <c r="S3977" s="36">
        <v>-0.5</v>
      </c>
      <c r="T3977" s="34">
        <v>16.791999999999998</v>
      </c>
      <c r="U3977" s="34">
        <v>146.93</v>
      </c>
      <c r="V3977" s="34">
        <v>755.64</v>
      </c>
      <c r="W3977" s="34">
        <v>-608.71</v>
      </c>
      <c r="X3977" s="36">
        <v>-0.81</v>
      </c>
      <c r="Y3977" s="3" t="str">
        <f>IFERROR(VLOOKUP(A3977,'Pivot price tier'!$C$8:$L$2245,10,0),"")</f>
        <v/>
      </c>
      <c r="Z3977" s="3" t="str">
        <f>IFERROR(VLOOKUP(A3977,'Pivot price tier by size'!$D$8:$M$2466,10,0),"")</f>
        <v/>
      </c>
      <c r="AA3977" s="3" t="str">
        <f>IFERROR(VLOOKUP(A3977,'Pivot category'!$B$8:$I$2191,8,0),"")</f>
        <v/>
      </c>
      <c r="AB3977" s="3" t="str">
        <f t="shared" si="62"/>
        <v>Bottom 5%</v>
      </c>
      <c r="AC3977"/>
      <c r="AD3977" s="3" t="s">
        <v>10401</v>
      </c>
      <c r="AE3977" s="3" t="s">
        <v>14110</v>
      </c>
    </row>
    <row r="3978" spans="1:31" hidden="1" x14ac:dyDescent="0.25">
      <c r="A3978" t="s">
        <v>6858</v>
      </c>
      <c r="B3978" t="s">
        <v>6857</v>
      </c>
      <c r="C3978" s="3" t="s">
        <v>32</v>
      </c>
      <c r="D3978" s="3" t="s">
        <v>8171</v>
      </c>
      <c r="E3978" s="3">
        <v>0</v>
      </c>
      <c r="F3978" s="3">
        <v>9000</v>
      </c>
      <c r="G3978" s="34">
        <v>20.99</v>
      </c>
      <c r="H3978" s="3" t="s">
        <v>46</v>
      </c>
      <c r="I3978" s="3" t="s">
        <v>46</v>
      </c>
      <c r="J3978" s="3" t="s">
        <v>8261</v>
      </c>
      <c r="K3978" s="3" t="s">
        <v>8260</v>
      </c>
      <c r="L3978" s="3" t="s">
        <v>68</v>
      </c>
      <c r="M3978" s="26" t="s">
        <v>13873</v>
      </c>
      <c r="N3978"/>
      <c r="O3978" s="3">
        <v>18</v>
      </c>
      <c r="P3978" s="34">
        <v>1805.14</v>
      </c>
      <c r="Q3978" s="34">
        <v>2423.84</v>
      </c>
      <c r="R3978" s="34">
        <v>-618.70000000000005</v>
      </c>
      <c r="S3978" s="36">
        <v>-0.26</v>
      </c>
      <c r="T3978" s="34">
        <v>100.28555555555556</v>
      </c>
      <c r="U3978" s="34">
        <v>5289.48</v>
      </c>
      <c r="V3978" s="34">
        <v>3894.14</v>
      </c>
      <c r="W3978" s="34">
        <v>1395.34</v>
      </c>
      <c r="X3978" s="36">
        <v>0.36</v>
      </c>
      <c r="Y3978" s="3" t="str">
        <f>IFERROR(VLOOKUP(A3978,'Pivot price tier'!$C$8:$L$2245,10,0),"")</f>
        <v/>
      </c>
      <c r="Z3978" s="3" t="str">
        <f>IFERROR(VLOOKUP(A3978,'Pivot price tier by size'!$D$8:$M$2466,10,0),"")</f>
        <v/>
      </c>
      <c r="AA3978" s="3" t="str">
        <f>IFERROR(VLOOKUP(A3978,'Pivot category'!$B$8:$I$2191,8,0),"")</f>
        <v/>
      </c>
      <c r="AB3978" s="3" t="str">
        <f t="shared" si="62"/>
        <v>Bottom 5%</v>
      </c>
      <c r="AC3978"/>
      <c r="AD3978" s="3" t="s">
        <v>10401</v>
      </c>
      <c r="AE3978" s="3" t="s">
        <v>14110</v>
      </c>
    </row>
    <row r="3979" spans="1:31" hidden="1" x14ac:dyDescent="0.25">
      <c r="A3979" t="s">
        <v>15386</v>
      </c>
      <c r="B3979" t="s">
        <v>14448</v>
      </c>
      <c r="C3979" s="3" t="s">
        <v>32</v>
      </c>
      <c r="D3979" s="3" t="s">
        <v>14167</v>
      </c>
      <c r="E3979" s="3" t="s">
        <v>5150</v>
      </c>
      <c r="F3979" s="3">
        <v>10000</v>
      </c>
      <c r="G3979" s="34">
        <v>79.989999999999995</v>
      </c>
      <c r="H3979" s="3" t="s">
        <v>12</v>
      </c>
      <c r="I3979" s="3" t="s">
        <v>15</v>
      </c>
      <c r="J3979" s="3" t="s">
        <v>8259</v>
      </c>
      <c r="K3979" s="3" t="s">
        <v>8252</v>
      </c>
      <c r="L3979" s="3" t="s">
        <v>68</v>
      </c>
      <c r="M3979" s="26">
        <v>45658</v>
      </c>
      <c r="N3979"/>
      <c r="O3979" s="3">
        <v>0</v>
      </c>
      <c r="P3979" s="34">
        <v>24396.95</v>
      </c>
      <c r="Q3979" s="34">
        <v>27036.62</v>
      </c>
      <c r="R3979" s="34">
        <v>-2639.67</v>
      </c>
      <c r="S3979" s="36">
        <v>-0.1</v>
      </c>
      <c r="T3979" s="34" t="s">
        <v>78</v>
      </c>
      <c r="U3979" s="34">
        <v>17677.79</v>
      </c>
      <c r="V3979" s="34">
        <v>2079.7399999999998</v>
      </c>
      <c r="W3979" s="34">
        <v>15598.05</v>
      </c>
      <c r="X3979" s="36">
        <v>7.5</v>
      </c>
      <c r="Y3979" s="3" t="str">
        <f>IFERROR(VLOOKUP(A3979,'Pivot price tier'!$C$8:$L$2245,10,0),"")</f>
        <v>X</v>
      </c>
      <c r="Z3979" s="3" t="str">
        <f>IFERROR(VLOOKUP(A3979,'Pivot price tier by size'!$D$8:$M$2466,10,0),"")</f>
        <v>X</v>
      </c>
      <c r="AA3979" s="3" t="str">
        <f>IFERROR(VLOOKUP(A3979,'Pivot category'!$B$8:$I$2191,8,0),"")</f>
        <v>X</v>
      </c>
      <c r="AB3979" s="3" t="str">
        <f t="shared" si="62"/>
        <v>Bottom 5%</v>
      </c>
      <c r="AC3979"/>
      <c r="AD3979" s="3" t="s">
        <v>11231</v>
      </c>
      <c r="AE3979" s="3" t="s">
        <v>14090</v>
      </c>
    </row>
    <row r="3980" spans="1:31" hidden="1" x14ac:dyDescent="0.25">
      <c r="A3980" t="s">
        <v>14449</v>
      </c>
      <c r="B3980" t="s">
        <v>14450</v>
      </c>
      <c r="C3980" s="3" t="s">
        <v>32</v>
      </c>
      <c r="D3980" s="3" t="s">
        <v>14168</v>
      </c>
      <c r="E3980" s="3" t="s">
        <v>5150</v>
      </c>
      <c r="F3980" s="3">
        <v>10000</v>
      </c>
      <c r="G3980" s="34">
        <v>89.99</v>
      </c>
      <c r="H3980" s="3" t="s">
        <v>12</v>
      </c>
      <c r="I3980" s="3" t="s">
        <v>15</v>
      </c>
      <c r="J3980" s="3" t="s">
        <v>15405</v>
      </c>
      <c r="K3980" s="3" t="s">
        <v>8252</v>
      </c>
      <c r="L3980" s="3" t="s">
        <v>68</v>
      </c>
      <c r="M3980" s="26">
        <v>45658</v>
      </c>
      <c r="N3980"/>
      <c r="O3980" s="3" t="s">
        <v>78</v>
      </c>
      <c r="P3980" s="34">
        <v>4319.5200000000004</v>
      </c>
      <c r="Q3980" s="34">
        <v>5399.4</v>
      </c>
      <c r="R3980" s="34">
        <v>-1079.8800000000001</v>
      </c>
      <c r="S3980" s="36">
        <v>-0.2</v>
      </c>
      <c r="T3980" s="34" t="s">
        <v>78</v>
      </c>
      <c r="U3980" s="34">
        <v>3509.61</v>
      </c>
      <c r="V3980" s="34">
        <v>0</v>
      </c>
      <c r="W3980" s="34">
        <v>3509.61</v>
      </c>
      <c r="X3980" s="36">
        <v>0</v>
      </c>
      <c r="Y3980" s="3" t="str">
        <f>IFERROR(VLOOKUP(A3980,'Pivot price tier'!$C$8:$L$2245,10,0),"")</f>
        <v>X</v>
      </c>
      <c r="Z3980" s="3" t="str">
        <f>IFERROR(VLOOKUP(A3980,'Pivot price tier by size'!$D$8:$M$2466,10,0),"")</f>
        <v>X</v>
      </c>
      <c r="AA3980" s="3" t="str">
        <f>IFERROR(VLOOKUP(A3980,'Pivot category'!$B$8:$I$2191,8,0),"")</f>
        <v>X</v>
      </c>
      <c r="AB3980" s="3" t="str">
        <f t="shared" si="62"/>
        <v>Bottom 5%</v>
      </c>
      <c r="AC3980"/>
      <c r="AD3980" s="3" t="s">
        <v>11231</v>
      </c>
      <c r="AE3980" s="3" t="s">
        <v>14090</v>
      </c>
    </row>
    <row r="3981" spans="1:31" x14ac:dyDescent="0.25">
      <c r="A3981" t="s">
        <v>7848</v>
      </c>
      <c r="B3981" t="s">
        <v>1782</v>
      </c>
      <c r="C3981" s="3" t="s">
        <v>38</v>
      </c>
      <c r="D3981" s="3" t="s">
        <v>4190</v>
      </c>
      <c r="E3981" s="3" t="s">
        <v>5198</v>
      </c>
      <c r="F3981" s="3">
        <v>7000</v>
      </c>
      <c r="G3981" s="34">
        <v>17.989999999999998</v>
      </c>
      <c r="H3981" s="3" t="s">
        <v>28</v>
      </c>
      <c r="I3981" s="3" t="s">
        <v>19</v>
      </c>
      <c r="J3981" s="3" t="s">
        <v>8251</v>
      </c>
      <c r="K3981" s="3" t="s">
        <v>8252</v>
      </c>
      <c r="L3981" s="3" t="s">
        <v>68</v>
      </c>
      <c r="M3981" s="26" t="s">
        <v>13873</v>
      </c>
      <c r="N3981"/>
      <c r="O3981" s="3">
        <v>131</v>
      </c>
      <c r="P3981" s="34">
        <v>111358.1</v>
      </c>
      <c r="Q3981" s="34">
        <v>116845.05</v>
      </c>
      <c r="R3981" s="34">
        <v>-5486.95</v>
      </c>
      <c r="S3981" s="36">
        <v>-0.05</v>
      </c>
      <c r="T3981" s="34">
        <v>850.0618320610688</v>
      </c>
      <c r="U3981" s="34">
        <v>27632.639999999999</v>
      </c>
      <c r="V3981" s="34">
        <v>27362.79</v>
      </c>
      <c r="W3981" s="34">
        <v>269.85000000000002</v>
      </c>
      <c r="X3981" s="36">
        <v>0.01</v>
      </c>
      <c r="Y3981" s="3" t="str">
        <f>IFERROR(VLOOKUP(A3981,'Pivot price tier'!$C$8:$L$2245,10,0),"")</f>
        <v xml:space="preserve"> </v>
      </c>
      <c r="Z3981" s="3" t="str">
        <f>IFERROR(VLOOKUP(A3981,'Pivot price tier by size'!$D$8:$M$2466,10,0),"")</f>
        <v xml:space="preserve"> </v>
      </c>
      <c r="AA3981" s="3" t="str">
        <f>IFERROR(VLOOKUP(A3981,'Pivot category'!$B$8:$I$2191,8,0),"")</f>
        <v xml:space="preserve"> </v>
      </c>
      <c r="AB3981" s="3" t="str">
        <f t="shared" si="62"/>
        <v/>
      </c>
      <c r="AC3981"/>
      <c r="AD3981" s="3" t="s">
        <v>16446</v>
      </c>
      <c r="AE3981" s="3" t="s">
        <v>14094</v>
      </c>
    </row>
    <row r="3982" spans="1:31" hidden="1" x14ac:dyDescent="0.25">
      <c r="A3982" t="s">
        <v>14536</v>
      </c>
      <c r="B3982" t="s">
        <v>14537</v>
      </c>
      <c r="C3982" s="3" t="s">
        <v>32</v>
      </c>
      <c r="D3982" s="3" t="s">
        <v>14377</v>
      </c>
      <c r="E3982" s="3" t="s">
        <v>5150</v>
      </c>
      <c r="F3982" s="3">
        <v>10000</v>
      </c>
      <c r="G3982" s="34">
        <v>89.99</v>
      </c>
      <c r="H3982" s="3" t="s">
        <v>12</v>
      </c>
      <c r="I3982" s="3" t="s">
        <v>15</v>
      </c>
      <c r="J3982" s="3" t="s">
        <v>8259</v>
      </c>
      <c r="K3982" s="3" t="s">
        <v>8252</v>
      </c>
      <c r="L3982" s="3" t="s">
        <v>68</v>
      </c>
      <c r="M3982" s="26">
        <v>45689</v>
      </c>
      <c r="N3982"/>
      <c r="O3982" s="3">
        <v>0</v>
      </c>
      <c r="P3982" s="34">
        <v>40855.46</v>
      </c>
      <c r="Q3982" s="34">
        <v>13228.53</v>
      </c>
      <c r="R3982" s="34">
        <v>27626.93</v>
      </c>
      <c r="S3982" s="36">
        <v>2.09</v>
      </c>
      <c r="T3982" s="34" t="s">
        <v>78</v>
      </c>
      <c r="U3982" s="34">
        <v>14938.34</v>
      </c>
      <c r="V3982" s="34">
        <v>3509.61</v>
      </c>
      <c r="W3982" s="34">
        <v>11428.73</v>
      </c>
      <c r="X3982" s="36">
        <v>3.26</v>
      </c>
      <c r="Y3982" s="3" t="str">
        <f>IFERROR(VLOOKUP(A3982,'Pivot price tier'!$C$8:$L$2245,10,0),"")</f>
        <v>X</v>
      </c>
      <c r="Z3982" s="3" t="str">
        <f>IFERROR(VLOOKUP(A3982,'Pivot price tier by size'!$D$8:$M$2466,10,0),"")</f>
        <v>X</v>
      </c>
      <c r="AA3982" s="3" t="str">
        <f>IFERROR(VLOOKUP(A3982,'Pivot category'!$B$8:$I$2191,8,0),"")</f>
        <v xml:space="preserve"> </v>
      </c>
      <c r="AB3982" s="3" t="str">
        <f t="shared" si="62"/>
        <v>Bottom 5%</v>
      </c>
      <c r="AC3982"/>
      <c r="AD3982" s="3" t="s">
        <v>11231</v>
      </c>
      <c r="AE3982" s="3" t="s">
        <v>14090</v>
      </c>
    </row>
    <row r="3983" spans="1:31" hidden="1" x14ac:dyDescent="0.25">
      <c r="A3983" t="s">
        <v>14975</v>
      </c>
      <c r="B3983" t="s">
        <v>14976</v>
      </c>
      <c r="C3983" s="3" t="s">
        <v>32</v>
      </c>
      <c r="D3983" s="3" t="s">
        <v>14591</v>
      </c>
      <c r="E3983" s="3" t="s">
        <v>5150</v>
      </c>
      <c r="F3983" s="3">
        <v>10000</v>
      </c>
      <c r="G3983" s="34">
        <v>69.989999999999995</v>
      </c>
      <c r="H3983" s="3" t="s">
        <v>12</v>
      </c>
      <c r="I3983" s="3" t="s">
        <v>15</v>
      </c>
      <c r="J3983" s="3" t="s">
        <v>15405</v>
      </c>
      <c r="K3983" s="3" t="s">
        <v>8264</v>
      </c>
      <c r="L3983" s="3" t="s">
        <v>68</v>
      </c>
      <c r="M3983" s="26">
        <v>45778</v>
      </c>
      <c r="N3983"/>
      <c r="O3983" s="3">
        <v>2</v>
      </c>
      <c r="P3983" s="34">
        <v>32895.300000000003</v>
      </c>
      <c r="Q3983" s="34"/>
      <c r="R3983" s="34">
        <v>32895.300000000003</v>
      </c>
      <c r="T3983" s="34">
        <v>16447.650000000001</v>
      </c>
      <c r="U3983" s="34">
        <v>2099.6999999999998</v>
      </c>
      <c r="V3983" s="34">
        <v>0</v>
      </c>
      <c r="W3983" s="34">
        <v>2099.6999999999998</v>
      </c>
      <c r="X3983" s="36">
        <v>0</v>
      </c>
      <c r="Y3983" s="3" t="str">
        <f>IFERROR(VLOOKUP(A3983,'Pivot price tier'!$C$8:$L$2245,10,0),"")</f>
        <v/>
      </c>
      <c r="Z3983" s="3" t="str">
        <f>IFERROR(VLOOKUP(A3983,'Pivot price tier by size'!$D$8:$M$2466,10,0),"")</f>
        <v/>
      </c>
      <c r="AA3983" s="3" t="str">
        <f>IFERROR(VLOOKUP(A3983,'Pivot category'!$B$8:$I$2191,8,0),"")</f>
        <v/>
      </c>
      <c r="AB3983" s="3" t="str">
        <f t="shared" si="62"/>
        <v>Bottom 5%</v>
      </c>
      <c r="AC3983"/>
      <c r="AD3983" s="3" t="s">
        <v>11231</v>
      </c>
      <c r="AE3983" s="3" t="s">
        <v>14090</v>
      </c>
    </row>
    <row r="3984" spans="1:31" hidden="1" x14ac:dyDescent="0.25">
      <c r="A3984" t="s">
        <v>15387</v>
      </c>
      <c r="B3984" t="s">
        <v>15388</v>
      </c>
      <c r="C3984" s="3" t="s">
        <v>32</v>
      </c>
      <c r="D3984" s="3" t="s">
        <v>15147</v>
      </c>
      <c r="E3984" s="3" t="s">
        <v>5150</v>
      </c>
      <c r="F3984" s="3">
        <v>10000</v>
      </c>
      <c r="G3984" s="34">
        <v>69.989999999999995</v>
      </c>
      <c r="H3984" s="3" t="s">
        <v>12</v>
      </c>
      <c r="I3984" s="3" t="s">
        <v>15</v>
      </c>
      <c r="J3984" s="3" t="s">
        <v>8261</v>
      </c>
      <c r="K3984" s="3" t="s">
        <v>8264</v>
      </c>
      <c r="L3984" s="3" t="s">
        <v>68</v>
      </c>
      <c r="M3984" s="26">
        <v>45839</v>
      </c>
      <c r="N3984"/>
      <c r="O3984" s="3" t="s">
        <v>78</v>
      </c>
      <c r="P3984" s="34">
        <v>9938.58</v>
      </c>
      <c r="Q3984" s="34"/>
      <c r="R3984" s="34">
        <v>9938.58</v>
      </c>
      <c r="T3984" s="34" t="s">
        <v>78</v>
      </c>
      <c r="U3984" s="34">
        <v>769.89</v>
      </c>
      <c r="V3984" s="34">
        <v>0</v>
      </c>
      <c r="W3984" s="34">
        <v>769.89</v>
      </c>
      <c r="X3984" s="36">
        <v>0</v>
      </c>
      <c r="Y3984" s="3" t="str">
        <f>IFERROR(VLOOKUP(A3984,'Pivot price tier'!$C$8:$L$2245,10,0),"")</f>
        <v/>
      </c>
      <c r="Z3984" s="3" t="str">
        <f>IFERROR(VLOOKUP(A3984,'Pivot price tier by size'!$D$8:$M$2466,10,0),"")</f>
        <v/>
      </c>
      <c r="AA3984" s="3" t="str">
        <f>IFERROR(VLOOKUP(A3984,'Pivot category'!$B$8:$I$2191,8,0),"")</f>
        <v/>
      </c>
      <c r="AB3984" s="3" t="str">
        <f t="shared" si="62"/>
        <v>Bottom 5%</v>
      </c>
      <c r="AC3984"/>
      <c r="AD3984" s="3" t="s">
        <v>11231</v>
      </c>
      <c r="AE3984" s="3" t="s">
        <v>14090</v>
      </c>
    </row>
    <row r="3985" spans="1:31" hidden="1" x14ac:dyDescent="0.25">
      <c r="A3985" t="s">
        <v>14977</v>
      </c>
      <c r="B3985" t="s">
        <v>14978</v>
      </c>
      <c r="C3985" s="3" t="s">
        <v>32</v>
      </c>
      <c r="D3985" s="3" t="s">
        <v>14592</v>
      </c>
      <c r="E3985" s="3" t="s">
        <v>5150</v>
      </c>
      <c r="F3985" s="3">
        <v>10000</v>
      </c>
      <c r="G3985" s="34">
        <v>69.989999999999995</v>
      </c>
      <c r="H3985" s="3" t="s">
        <v>12</v>
      </c>
      <c r="I3985" s="3" t="s">
        <v>15</v>
      </c>
      <c r="J3985" s="3" t="s">
        <v>15405</v>
      </c>
      <c r="K3985" s="3" t="s">
        <v>8264</v>
      </c>
      <c r="L3985" s="3" t="s">
        <v>68</v>
      </c>
      <c r="M3985" s="26">
        <v>45778</v>
      </c>
      <c r="N3985"/>
      <c r="O3985" s="3">
        <v>1</v>
      </c>
      <c r="P3985" s="34">
        <v>45003.57</v>
      </c>
      <c r="Q3985" s="34"/>
      <c r="R3985" s="34">
        <v>45003.57</v>
      </c>
      <c r="T3985" s="34">
        <v>45003.57</v>
      </c>
      <c r="U3985" s="34">
        <v>349.95</v>
      </c>
      <c r="V3985" s="34">
        <v>0</v>
      </c>
      <c r="W3985" s="34">
        <v>349.95</v>
      </c>
      <c r="X3985" s="36">
        <v>0</v>
      </c>
      <c r="Y3985" s="3" t="str">
        <f>IFERROR(VLOOKUP(A3985,'Pivot price tier'!$C$8:$L$2245,10,0),"")</f>
        <v/>
      </c>
      <c r="Z3985" s="3" t="str">
        <f>IFERROR(VLOOKUP(A3985,'Pivot price tier by size'!$D$8:$M$2466,10,0),"")</f>
        <v/>
      </c>
      <c r="AA3985" s="3" t="str">
        <f>IFERROR(VLOOKUP(A3985,'Pivot category'!$B$8:$I$2191,8,0),"")</f>
        <v/>
      </c>
      <c r="AB3985" s="3" t="str">
        <f t="shared" si="62"/>
        <v>Bottom 5%</v>
      </c>
      <c r="AC3985"/>
      <c r="AD3985" s="3" t="s">
        <v>11231</v>
      </c>
      <c r="AE3985" s="3" t="s">
        <v>14090</v>
      </c>
    </row>
    <row r="3986" spans="1:31" hidden="1" x14ac:dyDescent="0.25">
      <c r="A3986" t="s">
        <v>14979</v>
      </c>
      <c r="B3986" t="s">
        <v>14980</v>
      </c>
      <c r="C3986" s="3" t="s">
        <v>32</v>
      </c>
      <c r="D3986" s="3" t="s">
        <v>14593</v>
      </c>
      <c r="E3986" s="3" t="s">
        <v>5150</v>
      </c>
      <c r="F3986" s="3">
        <v>10000</v>
      </c>
      <c r="G3986" s="34">
        <v>69.989999999999995</v>
      </c>
      <c r="H3986" s="3" t="s">
        <v>12</v>
      </c>
      <c r="I3986" s="3" t="s">
        <v>15</v>
      </c>
      <c r="J3986" s="3" t="s">
        <v>15405</v>
      </c>
      <c r="K3986" s="3" t="s">
        <v>8264</v>
      </c>
      <c r="L3986" s="3" t="s">
        <v>68</v>
      </c>
      <c r="M3986" s="26">
        <v>45778</v>
      </c>
      <c r="N3986"/>
      <c r="O3986" s="3" t="s">
        <v>78</v>
      </c>
      <c r="P3986" s="34">
        <v>33245.25</v>
      </c>
      <c r="Q3986" s="34"/>
      <c r="R3986" s="34">
        <v>33245.25</v>
      </c>
      <c r="T3986" s="34" t="s">
        <v>78</v>
      </c>
      <c r="U3986" s="34">
        <v>629.91</v>
      </c>
      <c r="V3986" s="34">
        <v>0</v>
      </c>
      <c r="W3986" s="34">
        <v>629.91</v>
      </c>
      <c r="X3986" s="36">
        <v>0</v>
      </c>
      <c r="Y3986" s="3" t="str">
        <f>IFERROR(VLOOKUP(A3986,'Pivot price tier'!$C$8:$L$2245,10,0),"")</f>
        <v/>
      </c>
      <c r="Z3986" s="3" t="str">
        <f>IFERROR(VLOOKUP(A3986,'Pivot price tier by size'!$D$8:$M$2466,10,0),"")</f>
        <v/>
      </c>
      <c r="AA3986" s="3" t="str">
        <f>IFERROR(VLOOKUP(A3986,'Pivot category'!$B$8:$I$2191,8,0),"")</f>
        <v/>
      </c>
      <c r="AB3986" s="3" t="str">
        <f t="shared" si="62"/>
        <v>Bottom 5%</v>
      </c>
      <c r="AC3986"/>
      <c r="AD3986" s="3" t="s">
        <v>11231</v>
      </c>
      <c r="AE3986" s="3" t="s">
        <v>14090</v>
      </c>
    </row>
    <row r="3987" spans="1:31" hidden="1" x14ac:dyDescent="0.25">
      <c r="A3987" t="s">
        <v>12561</v>
      </c>
      <c r="B3987" t="s">
        <v>12562</v>
      </c>
      <c r="C3987" s="3" t="s">
        <v>32</v>
      </c>
      <c r="D3987" s="3" t="s">
        <v>12240</v>
      </c>
      <c r="E3987" s="3" t="s">
        <v>5150</v>
      </c>
      <c r="F3987" s="3">
        <v>10000</v>
      </c>
      <c r="G3987" s="34">
        <v>89.99</v>
      </c>
      <c r="H3987" s="3" t="s">
        <v>12</v>
      </c>
      <c r="I3987" s="3" t="s">
        <v>15</v>
      </c>
      <c r="J3987" s="3" t="s">
        <v>8259</v>
      </c>
      <c r="K3987" s="3" t="s">
        <v>8252</v>
      </c>
      <c r="L3987" s="3" t="s">
        <v>68</v>
      </c>
      <c r="M3987" s="26">
        <v>45261</v>
      </c>
      <c r="N3987"/>
      <c r="O3987" s="3">
        <v>5</v>
      </c>
      <c r="P3987" s="34">
        <v>40675.480000000003</v>
      </c>
      <c r="Q3987" s="34">
        <v>14038.44</v>
      </c>
      <c r="R3987" s="34">
        <v>26637.040000000001</v>
      </c>
      <c r="S3987" s="36">
        <v>1.9</v>
      </c>
      <c r="T3987" s="34">
        <v>8135.0960000000005</v>
      </c>
      <c r="U3987" s="34">
        <v>26187.09</v>
      </c>
      <c r="V3987" s="34">
        <v>12868.57</v>
      </c>
      <c r="W3987" s="34">
        <v>13318.52</v>
      </c>
      <c r="X3987" s="36">
        <v>1.03</v>
      </c>
      <c r="Y3987" s="3" t="str">
        <f>IFERROR(VLOOKUP(A3987,'Pivot price tier'!$C$8:$L$2245,10,0),"")</f>
        <v xml:space="preserve"> </v>
      </c>
      <c r="Z3987" s="3" t="str">
        <f>IFERROR(VLOOKUP(A3987,'Pivot price tier by size'!$D$8:$M$2466,10,0),"")</f>
        <v xml:space="preserve"> </v>
      </c>
      <c r="AA3987" s="3" t="str">
        <f>IFERROR(VLOOKUP(A3987,'Pivot category'!$B$8:$I$2191,8,0),"")</f>
        <v xml:space="preserve"> </v>
      </c>
      <c r="AB3987" s="3" t="str">
        <f t="shared" si="62"/>
        <v>Bottom 5%</v>
      </c>
      <c r="AC3987"/>
      <c r="AD3987" s="3" t="s">
        <v>11231</v>
      </c>
      <c r="AE3987" s="3" t="s">
        <v>14090</v>
      </c>
    </row>
    <row r="3988" spans="1:31" x14ac:dyDescent="0.25">
      <c r="A3988" t="s">
        <v>7883</v>
      </c>
      <c r="B3988" t="s">
        <v>1785</v>
      </c>
      <c r="C3988" s="3" t="s">
        <v>38</v>
      </c>
      <c r="D3988" s="3" t="s">
        <v>4193</v>
      </c>
      <c r="E3988" s="3" t="s">
        <v>5198</v>
      </c>
      <c r="F3988" s="3">
        <v>7000</v>
      </c>
      <c r="G3988" s="34">
        <v>17.989999999999998</v>
      </c>
      <c r="H3988" s="3" t="s">
        <v>28</v>
      </c>
      <c r="I3988" s="3" t="s">
        <v>19</v>
      </c>
      <c r="J3988" s="3" t="s">
        <v>8251</v>
      </c>
      <c r="K3988" s="3" t="s">
        <v>8252</v>
      </c>
      <c r="L3988" s="3" t="s">
        <v>68</v>
      </c>
      <c r="M3988" s="26" t="s">
        <v>13873</v>
      </c>
      <c r="N3988"/>
      <c r="O3988" s="3">
        <v>142</v>
      </c>
      <c r="P3988" s="34">
        <v>160128.99</v>
      </c>
      <c r="Q3988" s="34">
        <v>172380.18</v>
      </c>
      <c r="R3988" s="34">
        <v>-12251.19</v>
      </c>
      <c r="S3988" s="36">
        <v>-7.0000000000000007E-2</v>
      </c>
      <c r="T3988" s="34">
        <v>1127.6689436619718</v>
      </c>
      <c r="U3988" s="34">
        <v>38858.400000000001</v>
      </c>
      <c r="V3988" s="34">
        <v>38426.639999999999</v>
      </c>
      <c r="W3988" s="34">
        <v>431.76</v>
      </c>
      <c r="X3988" s="36">
        <v>0.01</v>
      </c>
      <c r="Y3988" s="3" t="str">
        <f>IFERROR(VLOOKUP(A3988,'Pivot price tier'!$C$8:$L$2245,10,0),"")</f>
        <v xml:space="preserve"> </v>
      </c>
      <c r="Z3988" s="3" t="str">
        <f>IFERROR(VLOOKUP(A3988,'Pivot price tier by size'!$D$8:$M$2466,10,0),"")</f>
        <v xml:space="preserve"> </v>
      </c>
      <c r="AA3988" s="3" t="str">
        <f>IFERROR(VLOOKUP(A3988,'Pivot category'!$B$8:$I$2191,8,0),"")</f>
        <v xml:space="preserve"> </v>
      </c>
      <c r="AB3988" s="3" t="str">
        <f t="shared" si="62"/>
        <v/>
      </c>
      <c r="AC3988"/>
      <c r="AD3988" s="3" t="s">
        <v>16446</v>
      </c>
      <c r="AE3988" s="3" t="s">
        <v>14094</v>
      </c>
    </row>
    <row r="3989" spans="1:31" hidden="1" x14ac:dyDescent="0.25">
      <c r="A3989" t="s">
        <v>12173</v>
      </c>
      <c r="B3989" t="s">
        <v>12174</v>
      </c>
      <c r="C3989" s="3" t="s">
        <v>32</v>
      </c>
      <c r="D3989" s="3" t="s">
        <v>12086</v>
      </c>
      <c r="E3989" s="3" t="s">
        <v>5150</v>
      </c>
      <c r="F3989" s="3">
        <v>10000</v>
      </c>
      <c r="G3989" s="34">
        <v>49.99</v>
      </c>
      <c r="H3989" s="3" t="s">
        <v>12</v>
      </c>
      <c r="I3989" s="3" t="s">
        <v>23</v>
      </c>
      <c r="J3989" s="3" t="s">
        <v>8259</v>
      </c>
      <c r="K3989" s="3" t="s">
        <v>8252</v>
      </c>
      <c r="L3989" s="3" t="s">
        <v>68</v>
      </c>
      <c r="M3989" s="26">
        <v>45231</v>
      </c>
      <c r="N3989"/>
      <c r="O3989" s="3">
        <v>5</v>
      </c>
      <c r="P3989" s="34">
        <v>19896.02</v>
      </c>
      <c r="Q3989" s="34">
        <v>36135.370000000003</v>
      </c>
      <c r="R3989" s="34">
        <v>-16239.35</v>
      </c>
      <c r="S3989" s="36">
        <v>-0.45</v>
      </c>
      <c r="T3989" s="34">
        <v>3979.2040000000002</v>
      </c>
      <c r="U3989" s="34">
        <v>8498.2999999999993</v>
      </c>
      <c r="V3989" s="34">
        <v>12168.31</v>
      </c>
      <c r="W3989" s="34">
        <v>-3670.01</v>
      </c>
      <c r="X3989" s="36">
        <v>-0.3</v>
      </c>
      <c r="Y3989" s="3" t="str">
        <f>IFERROR(VLOOKUP(A3989,'Pivot price tier'!$C$8:$L$2245,10,0),"")</f>
        <v xml:space="preserve"> </v>
      </c>
      <c r="Z3989" s="3" t="str">
        <f>IFERROR(VLOOKUP(A3989,'Pivot price tier by size'!$D$8:$M$2466,10,0),"")</f>
        <v xml:space="preserve"> </v>
      </c>
      <c r="AA3989" s="3" t="str">
        <f>IFERROR(VLOOKUP(A3989,'Pivot category'!$B$8:$I$2191,8,0),"")</f>
        <v>X</v>
      </c>
      <c r="AB3989" s="3" t="str">
        <f t="shared" si="62"/>
        <v>Bottom 5%</v>
      </c>
      <c r="AC3989"/>
      <c r="AD3989" s="3" t="s">
        <v>11231</v>
      </c>
      <c r="AE3989" s="3" t="s">
        <v>14090</v>
      </c>
    </row>
    <row r="3990" spans="1:31" hidden="1" x14ac:dyDescent="0.25">
      <c r="A3990" t="s">
        <v>16382</v>
      </c>
      <c r="B3990" t="s">
        <v>16383</v>
      </c>
      <c r="C3990" s="3" t="s">
        <v>32</v>
      </c>
      <c r="D3990" s="3" t="s">
        <v>15546</v>
      </c>
      <c r="E3990" s="3" t="s">
        <v>5150</v>
      </c>
      <c r="F3990" s="3">
        <v>10000</v>
      </c>
      <c r="G3990" s="34">
        <v>89.99</v>
      </c>
      <c r="H3990" s="3" t="s">
        <v>12</v>
      </c>
      <c r="I3990" s="3" t="s">
        <v>15</v>
      </c>
      <c r="J3990" s="3" t="s">
        <v>15405</v>
      </c>
      <c r="K3990" s="3" t="s">
        <v>8252</v>
      </c>
      <c r="L3990" s="3" t="s">
        <v>68</v>
      </c>
      <c r="M3990" s="26">
        <v>46054</v>
      </c>
      <c r="N3990"/>
      <c r="O3990" s="3">
        <v>1</v>
      </c>
      <c r="P3990" s="34">
        <v>19347.849999999999</v>
      </c>
      <c r="Q3990" s="34"/>
      <c r="R3990" s="34">
        <v>19347.849999999999</v>
      </c>
      <c r="T3990" s="34">
        <v>19347.849999999999</v>
      </c>
      <c r="U3990" s="34" t="s">
        <v>78</v>
      </c>
      <c r="V3990" s="34" t="s">
        <v>78</v>
      </c>
      <c r="W3990" s="34" t="s">
        <v>78</v>
      </c>
      <c r="X3990" s="36" t="s">
        <v>78</v>
      </c>
      <c r="Y3990" s="3" t="str">
        <f>IFERROR(VLOOKUP(A3990,'Pivot price tier'!$C$8:$L$2245,10,0),"")</f>
        <v xml:space="preserve"> </v>
      </c>
      <c r="Z3990" s="3" t="str">
        <f>IFERROR(VLOOKUP(A3990,'Pivot price tier by size'!$D$8:$M$2466,10,0),"")</f>
        <v xml:space="preserve"> </v>
      </c>
      <c r="AA3990" s="3" t="str">
        <f>IFERROR(VLOOKUP(A3990,'Pivot category'!$B$8:$I$2191,8,0),"")</f>
        <v>X</v>
      </c>
      <c r="AB3990" s="3" t="str">
        <f t="shared" si="62"/>
        <v>Bottom 5%</v>
      </c>
      <c r="AC3990"/>
      <c r="AD3990" s="3" t="s">
        <v>11231</v>
      </c>
      <c r="AE3990" s="3" t="s">
        <v>14090</v>
      </c>
    </row>
    <row r="3991" spans="1:31" hidden="1" x14ac:dyDescent="0.25">
      <c r="A3991" t="s">
        <v>13230</v>
      </c>
      <c r="B3991" t="s">
        <v>13231</v>
      </c>
      <c r="C3991" s="3" t="s">
        <v>32</v>
      </c>
      <c r="D3991" s="3" t="s">
        <v>12647</v>
      </c>
      <c r="E3991" s="3" t="s">
        <v>5150</v>
      </c>
      <c r="F3991" s="3">
        <v>10000</v>
      </c>
      <c r="G3991" s="34">
        <v>79.989999999999995</v>
      </c>
      <c r="H3991" s="3" t="s">
        <v>12622</v>
      </c>
      <c r="I3991" s="3" t="s">
        <v>15</v>
      </c>
      <c r="J3991" s="3" t="s">
        <v>8259</v>
      </c>
      <c r="K3991" s="3" t="s">
        <v>8252</v>
      </c>
      <c r="L3991" s="3" t="s">
        <v>68</v>
      </c>
      <c r="M3991" s="26">
        <v>45474</v>
      </c>
      <c r="N3991"/>
      <c r="O3991" s="3" t="s">
        <v>78</v>
      </c>
      <c r="P3991" s="34"/>
      <c r="Q3991" s="34">
        <v>4409.51</v>
      </c>
      <c r="R3991" s="34">
        <v>-4409.51</v>
      </c>
      <c r="S3991" s="36">
        <v>-1</v>
      </c>
      <c r="T3991" s="34" t="s">
        <v>78</v>
      </c>
      <c r="U3991" s="34">
        <v>89.99</v>
      </c>
      <c r="V3991" s="34">
        <v>3599.6</v>
      </c>
      <c r="W3991" s="34">
        <v>-3509.61</v>
      </c>
      <c r="X3991" s="36">
        <v>-0.98</v>
      </c>
      <c r="Y3991" s="3" t="str">
        <f>IFERROR(VLOOKUP(A3991,'Pivot price tier'!$C$8:$L$2245,10,0),"")</f>
        <v>X</v>
      </c>
      <c r="Z3991" s="3" t="str">
        <f>IFERROR(VLOOKUP(A3991,'Pivot price tier by size'!$D$8:$M$2466,10,0),"")</f>
        <v>X</v>
      </c>
      <c r="AA3991" s="3" t="str">
        <f>IFERROR(VLOOKUP(A3991,'Pivot category'!$B$8:$I$2191,8,0),"")</f>
        <v>X</v>
      </c>
      <c r="AB3991" s="3" t="str">
        <f t="shared" si="62"/>
        <v>Bottom 5%</v>
      </c>
      <c r="AC3991"/>
      <c r="AD3991" s="3" t="s">
        <v>78</v>
      </c>
      <c r="AE3991" s="3" t="s">
        <v>78</v>
      </c>
    </row>
    <row r="3992" spans="1:31" hidden="1" x14ac:dyDescent="0.25">
      <c r="A3992" t="s">
        <v>14981</v>
      </c>
      <c r="B3992" t="s">
        <v>14285</v>
      </c>
      <c r="C3992" s="3" t="s">
        <v>32</v>
      </c>
      <c r="D3992" s="3" t="s">
        <v>13391</v>
      </c>
      <c r="E3992" s="3" t="s">
        <v>5150</v>
      </c>
      <c r="F3992" s="3">
        <v>10000</v>
      </c>
      <c r="G3992" s="34">
        <v>74.989999999999995</v>
      </c>
      <c r="H3992" s="3" t="s">
        <v>12</v>
      </c>
      <c r="I3992" s="3" t="s">
        <v>15</v>
      </c>
      <c r="J3992" s="3" t="s">
        <v>8259</v>
      </c>
      <c r="K3992" s="3" t="s">
        <v>8264</v>
      </c>
      <c r="L3992" s="3" t="s">
        <v>68</v>
      </c>
      <c r="M3992" s="26">
        <v>45627</v>
      </c>
      <c r="N3992"/>
      <c r="O3992" s="3">
        <v>0</v>
      </c>
      <c r="P3992" s="34">
        <v>20247.3</v>
      </c>
      <c r="Q3992" s="34">
        <v>14398.08</v>
      </c>
      <c r="R3992" s="34">
        <v>5849.22</v>
      </c>
      <c r="S3992" s="36">
        <v>0.41</v>
      </c>
      <c r="T3992" s="34" t="s">
        <v>78</v>
      </c>
      <c r="U3992" s="34">
        <v>12973.27</v>
      </c>
      <c r="V3992" s="34">
        <v>7049.06</v>
      </c>
      <c r="W3992" s="34">
        <v>5924.21</v>
      </c>
      <c r="X3992" s="36">
        <v>0.84</v>
      </c>
      <c r="Y3992" s="3" t="str">
        <f>IFERROR(VLOOKUP(A3992,'Pivot price tier'!$C$8:$L$2245,10,0),"")</f>
        <v/>
      </c>
      <c r="Z3992" s="3" t="str">
        <f>IFERROR(VLOOKUP(A3992,'Pivot price tier by size'!$D$8:$M$2466,10,0),"")</f>
        <v/>
      </c>
      <c r="AA3992" s="3" t="str">
        <f>IFERROR(VLOOKUP(A3992,'Pivot category'!$B$8:$I$2191,8,0),"")</f>
        <v/>
      </c>
      <c r="AB3992" s="3" t="str">
        <f t="shared" si="62"/>
        <v>Bottom 5%</v>
      </c>
      <c r="AC3992"/>
      <c r="AD3992" s="3" t="s">
        <v>11231</v>
      </c>
      <c r="AE3992" s="3" t="s">
        <v>14090</v>
      </c>
    </row>
    <row r="3993" spans="1:31" hidden="1" x14ac:dyDescent="0.25">
      <c r="A3993" t="s">
        <v>13979</v>
      </c>
      <c r="B3993" t="s">
        <v>13980</v>
      </c>
      <c r="C3993" s="3" t="s">
        <v>32</v>
      </c>
      <c r="D3993" s="3" t="s">
        <v>13448</v>
      </c>
      <c r="E3993" s="3">
        <v>0</v>
      </c>
      <c r="F3993" s="3">
        <v>70000</v>
      </c>
      <c r="G3993" s="34">
        <v>7.79</v>
      </c>
      <c r="H3993" s="3" t="s">
        <v>29</v>
      </c>
      <c r="I3993" s="3" t="s">
        <v>19</v>
      </c>
      <c r="J3993" s="3" t="s">
        <v>8256</v>
      </c>
      <c r="K3993" s="3" t="s">
        <v>8258</v>
      </c>
      <c r="L3993" s="3" t="s">
        <v>68</v>
      </c>
      <c r="M3993" s="26">
        <v>45597</v>
      </c>
      <c r="N3993"/>
      <c r="O3993" s="3">
        <v>45</v>
      </c>
      <c r="P3993" s="34">
        <v>13431.13</v>
      </c>
      <c r="Q3993" s="34">
        <v>13834.31</v>
      </c>
      <c r="R3993" s="34">
        <v>-403.18</v>
      </c>
      <c r="S3993" s="36">
        <v>-0.03</v>
      </c>
      <c r="T3993" s="34">
        <v>298.46955555555553</v>
      </c>
      <c r="U3993" s="34">
        <v>7918.64</v>
      </c>
      <c r="V3993" s="34">
        <v>17360.349999999999</v>
      </c>
      <c r="W3993" s="34">
        <v>-9441.7099999999991</v>
      </c>
      <c r="X3993" s="36">
        <v>-0.54</v>
      </c>
      <c r="Y3993" s="3" t="str">
        <f>IFERROR(VLOOKUP(A3993,'Pivot price tier'!$C$8:$L$2245,10,0),"")</f>
        <v/>
      </c>
      <c r="Z3993" s="3" t="str">
        <f>IFERROR(VLOOKUP(A3993,'Pivot price tier by size'!$D$8:$M$2466,10,0),"")</f>
        <v/>
      </c>
      <c r="AA3993" s="3" t="str">
        <f>IFERROR(VLOOKUP(A3993,'Pivot category'!$B$8:$I$2191,8,0),"")</f>
        <v/>
      </c>
      <c r="AB3993" s="3" t="str">
        <f t="shared" si="62"/>
        <v>Bottom 5%</v>
      </c>
      <c r="AC3993"/>
      <c r="AD3993" s="3" t="s">
        <v>16451</v>
      </c>
      <c r="AE3993" s="3" t="s">
        <v>14158</v>
      </c>
    </row>
    <row r="3994" spans="1:31" hidden="1" x14ac:dyDescent="0.25">
      <c r="A3994" t="s">
        <v>7403</v>
      </c>
      <c r="B3994" t="s">
        <v>1752</v>
      </c>
      <c r="C3994" s="3" t="s">
        <v>36</v>
      </c>
      <c r="D3994" s="3" t="s">
        <v>4160</v>
      </c>
      <c r="E3994" s="3">
        <v>0</v>
      </c>
      <c r="F3994" s="3">
        <v>7000</v>
      </c>
      <c r="G3994" s="34">
        <v>11.69</v>
      </c>
      <c r="H3994" s="3" t="s">
        <v>27</v>
      </c>
      <c r="I3994" s="3" t="s">
        <v>17</v>
      </c>
      <c r="J3994" s="3" t="s">
        <v>8256</v>
      </c>
      <c r="K3994" s="3" t="s">
        <v>8252</v>
      </c>
      <c r="L3994" s="3" t="s">
        <v>8257</v>
      </c>
      <c r="M3994" s="26" t="s">
        <v>13873</v>
      </c>
      <c r="N3994"/>
      <c r="O3994" s="3">
        <v>0</v>
      </c>
      <c r="P3994" s="34">
        <v>81.83</v>
      </c>
      <c r="Q3994" s="34">
        <v>401.49</v>
      </c>
      <c r="R3994" s="34">
        <v>-319.66000000000003</v>
      </c>
      <c r="S3994" s="36">
        <v>-0.8</v>
      </c>
      <c r="T3994" s="34" t="s">
        <v>78</v>
      </c>
      <c r="U3994" s="34" t="s">
        <v>78</v>
      </c>
      <c r="V3994" s="34" t="s">
        <v>78</v>
      </c>
      <c r="W3994" s="34" t="s">
        <v>78</v>
      </c>
      <c r="X3994" s="36" t="s">
        <v>78</v>
      </c>
      <c r="Y3994" s="3" t="str">
        <f>IFERROR(VLOOKUP(A3994,'Pivot price tier'!$C$8:$L$2245,10,0),"")</f>
        <v/>
      </c>
      <c r="Z3994" s="3" t="str">
        <f>IFERROR(VLOOKUP(A3994,'Pivot price tier by size'!$D$8:$M$2466,10,0),"")</f>
        <v/>
      </c>
      <c r="AA3994" s="3" t="str">
        <f>IFERROR(VLOOKUP(A3994,'Pivot category'!$B$8:$I$2191,8,0),"")</f>
        <v/>
      </c>
      <c r="AB3994" s="3" t="str">
        <f t="shared" si="62"/>
        <v>Bottom 5%</v>
      </c>
      <c r="AC3994"/>
      <c r="AD3994" s="3" t="s">
        <v>16449</v>
      </c>
      <c r="AE3994" s="3" t="s">
        <v>14130</v>
      </c>
    </row>
    <row r="3995" spans="1:31" hidden="1" x14ac:dyDescent="0.25">
      <c r="A3995" t="s">
        <v>14286</v>
      </c>
      <c r="B3995" t="s">
        <v>1753</v>
      </c>
      <c r="C3995" s="3" t="s">
        <v>36</v>
      </c>
      <c r="D3995" s="3" t="s">
        <v>4161</v>
      </c>
      <c r="E3995" s="3">
        <v>0</v>
      </c>
      <c r="F3995" s="3">
        <v>7000</v>
      </c>
      <c r="G3995" s="34">
        <v>11.69</v>
      </c>
      <c r="H3995" s="3" t="s">
        <v>27</v>
      </c>
      <c r="I3995" s="3" t="s">
        <v>17</v>
      </c>
      <c r="J3995" s="3" t="s">
        <v>8256</v>
      </c>
      <c r="K3995" s="3" t="s">
        <v>8252</v>
      </c>
      <c r="L3995" s="3" t="s">
        <v>8255</v>
      </c>
      <c r="M3995" s="26" t="s">
        <v>13873</v>
      </c>
      <c r="N3995"/>
      <c r="O3995" s="3">
        <v>1</v>
      </c>
      <c r="P3995" s="34">
        <v>46.76</v>
      </c>
      <c r="Q3995" s="34">
        <v>276.73</v>
      </c>
      <c r="R3995" s="34">
        <v>-229.97</v>
      </c>
      <c r="S3995" s="36">
        <v>-0.83</v>
      </c>
      <c r="T3995" s="34">
        <v>46.76</v>
      </c>
      <c r="U3995" s="34">
        <v>0</v>
      </c>
      <c r="V3995" s="34">
        <v>19.489999999999998</v>
      </c>
      <c r="W3995" s="34">
        <v>-19.489999999999998</v>
      </c>
      <c r="X3995" s="36">
        <v>-1</v>
      </c>
      <c r="Y3995" s="3" t="str">
        <f>IFERROR(VLOOKUP(A3995,'Pivot price tier'!$C$8:$L$2245,10,0),"")</f>
        <v/>
      </c>
      <c r="Z3995" s="3" t="str">
        <f>IFERROR(VLOOKUP(A3995,'Pivot price tier by size'!$D$8:$M$2466,10,0),"")</f>
        <v/>
      </c>
      <c r="AA3995" s="3" t="str">
        <f>IFERROR(VLOOKUP(A3995,'Pivot category'!$B$8:$I$2191,8,0),"")</f>
        <v/>
      </c>
      <c r="AB3995" s="3" t="str">
        <f t="shared" si="62"/>
        <v>Bottom 5%</v>
      </c>
      <c r="AC3995"/>
      <c r="AD3995" s="3" t="s">
        <v>16449</v>
      </c>
      <c r="AE3995" s="3" t="s">
        <v>14130</v>
      </c>
    </row>
    <row r="3996" spans="1:31" hidden="1" x14ac:dyDescent="0.25">
      <c r="A3996" t="s">
        <v>14287</v>
      </c>
      <c r="B3996" t="s">
        <v>1754</v>
      </c>
      <c r="C3996" s="3" t="s">
        <v>38</v>
      </c>
      <c r="D3996" s="3" t="s">
        <v>4162</v>
      </c>
      <c r="E3996" s="3">
        <v>0</v>
      </c>
      <c r="F3996" s="3">
        <v>7000</v>
      </c>
      <c r="G3996" s="34">
        <v>17.989999999999998</v>
      </c>
      <c r="H3996" s="3" t="s">
        <v>27</v>
      </c>
      <c r="I3996" s="3" t="s">
        <v>17</v>
      </c>
      <c r="J3996" s="3" t="s">
        <v>8256</v>
      </c>
      <c r="K3996" s="3" t="s">
        <v>8252</v>
      </c>
      <c r="L3996" s="3" t="s">
        <v>8255</v>
      </c>
      <c r="M3996" s="26" t="s">
        <v>13873</v>
      </c>
      <c r="N3996"/>
      <c r="O3996" s="3" t="s">
        <v>78</v>
      </c>
      <c r="P3996" s="34">
        <v>143.91999999999999</v>
      </c>
      <c r="Q3996" s="34">
        <v>245.91</v>
      </c>
      <c r="R3996" s="34">
        <v>-101.99</v>
      </c>
      <c r="S3996" s="36">
        <v>-0.41</v>
      </c>
      <c r="T3996" s="34" t="s">
        <v>78</v>
      </c>
      <c r="U3996" s="34" t="s">
        <v>78</v>
      </c>
      <c r="V3996" s="34" t="s">
        <v>78</v>
      </c>
      <c r="W3996" s="34" t="s">
        <v>78</v>
      </c>
      <c r="X3996" s="36" t="s">
        <v>78</v>
      </c>
      <c r="Y3996" s="3" t="str">
        <f>IFERROR(VLOOKUP(A3996,'Pivot price tier'!$C$8:$L$2245,10,0),"")</f>
        <v/>
      </c>
      <c r="Z3996" s="3" t="str">
        <f>IFERROR(VLOOKUP(A3996,'Pivot price tier by size'!$D$8:$M$2466,10,0),"")</f>
        <v/>
      </c>
      <c r="AA3996" s="3" t="str">
        <f>IFERROR(VLOOKUP(A3996,'Pivot category'!$B$8:$I$2191,8,0),"")</f>
        <v/>
      </c>
      <c r="AB3996" s="3" t="str">
        <f t="shared" si="62"/>
        <v>Bottom 5%</v>
      </c>
      <c r="AC3996"/>
      <c r="AD3996" s="3" t="s">
        <v>16449</v>
      </c>
      <c r="AE3996" s="3" t="s">
        <v>14130</v>
      </c>
    </row>
    <row r="3997" spans="1:31" hidden="1" x14ac:dyDescent="0.25">
      <c r="A3997" t="s">
        <v>6078</v>
      </c>
      <c r="B3997" t="s">
        <v>1755</v>
      </c>
      <c r="C3997" s="3" t="s">
        <v>32</v>
      </c>
      <c r="D3997" s="3" t="s">
        <v>4163</v>
      </c>
      <c r="E3997" s="3">
        <v>0</v>
      </c>
      <c r="F3997" s="3">
        <v>7000</v>
      </c>
      <c r="G3997" s="34">
        <v>27.99</v>
      </c>
      <c r="H3997" s="3" t="s">
        <v>54</v>
      </c>
      <c r="I3997" s="3" t="s">
        <v>54</v>
      </c>
      <c r="J3997" s="3" t="s">
        <v>8253</v>
      </c>
      <c r="K3997" s="3" t="s">
        <v>8252</v>
      </c>
      <c r="L3997" s="3" t="s">
        <v>8255</v>
      </c>
      <c r="M3997" s="26" t="s">
        <v>13873</v>
      </c>
      <c r="N3997"/>
      <c r="O3997" s="3">
        <v>1</v>
      </c>
      <c r="P3997" s="34">
        <v>195.93</v>
      </c>
      <c r="Q3997" s="34">
        <v>1735.38</v>
      </c>
      <c r="R3997" s="34">
        <v>-1539.45</v>
      </c>
      <c r="S3997" s="36">
        <v>-0.89</v>
      </c>
      <c r="T3997" s="34">
        <v>195.93</v>
      </c>
      <c r="U3997" s="34" t="s">
        <v>78</v>
      </c>
      <c r="V3997" s="34" t="s">
        <v>78</v>
      </c>
      <c r="W3997" s="34" t="s">
        <v>78</v>
      </c>
      <c r="X3997" s="36" t="s">
        <v>78</v>
      </c>
      <c r="Y3997" s="3" t="str">
        <f>IFERROR(VLOOKUP(A3997,'Pivot price tier'!$C$8:$L$2245,10,0),"")</f>
        <v/>
      </c>
      <c r="Z3997" s="3" t="str">
        <f>IFERROR(VLOOKUP(A3997,'Pivot price tier by size'!$D$8:$M$2466,10,0),"")</f>
        <v/>
      </c>
      <c r="AA3997" s="3" t="str">
        <f>IFERROR(VLOOKUP(A3997,'Pivot category'!$B$8:$I$2191,8,0),"")</f>
        <v/>
      </c>
      <c r="AB3997" s="3" t="str">
        <f t="shared" si="62"/>
        <v>Bottom 5%</v>
      </c>
      <c r="AC3997"/>
      <c r="AD3997" s="3" t="s">
        <v>11234</v>
      </c>
      <c r="AE3997" s="3" t="s">
        <v>16486</v>
      </c>
    </row>
    <row r="3998" spans="1:31" hidden="1" x14ac:dyDescent="0.25">
      <c r="A3998" t="s">
        <v>6079</v>
      </c>
      <c r="B3998" t="s">
        <v>1756</v>
      </c>
      <c r="C3998" s="3" t="s">
        <v>32</v>
      </c>
      <c r="D3998" s="3" t="s">
        <v>4164</v>
      </c>
      <c r="E3998" s="3">
        <v>0</v>
      </c>
      <c r="F3998" s="3">
        <v>7000</v>
      </c>
      <c r="G3998" s="34">
        <v>27.99</v>
      </c>
      <c r="H3998" s="3" t="s">
        <v>54</v>
      </c>
      <c r="I3998" s="3" t="s">
        <v>54</v>
      </c>
      <c r="J3998" s="3" t="s">
        <v>8253</v>
      </c>
      <c r="K3998" s="3" t="s">
        <v>8252</v>
      </c>
      <c r="L3998" s="3" t="s">
        <v>8255</v>
      </c>
      <c r="M3998" s="26" t="s">
        <v>13873</v>
      </c>
      <c r="N3998"/>
      <c r="O3998" s="3">
        <v>19</v>
      </c>
      <c r="P3998" s="34">
        <v>1315.53</v>
      </c>
      <c r="Q3998" s="34">
        <v>1651.41</v>
      </c>
      <c r="R3998" s="34">
        <v>-335.88</v>
      </c>
      <c r="S3998" s="36">
        <v>-0.2</v>
      </c>
      <c r="T3998" s="34">
        <v>69.23842105263158</v>
      </c>
      <c r="U3998" s="34" t="s">
        <v>78</v>
      </c>
      <c r="V3998" s="34" t="s">
        <v>78</v>
      </c>
      <c r="W3998" s="34" t="s">
        <v>78</v>
      </c>
      <c r="X3998" s="36" t="s">
        <v>78</v>
      </c>
      <c r="Y3998" s="3" t="str">
        <f>IFERROR(VLOOKUP(A3998,'Pivot price tier'!$C$8:$L$2245,10,0),"")</f>
        <v/>
      </c>
      <c r="Z3998" s="3" t="str">
        <f>IFERROR(VLOOKUP(A3998,'Pivot price tier by size'!$D$8:$M$2466,10,0),"")</f>
        <v/>
      </c>
      <c r="AA3998" s="3" t="str">
        <f>IFERROR(VLOOKUP(A3998,'Pivot category'!$B$8:$I$2191,8,0),"")</f>
        <v/>
      </c>
      <c r="AB3998" s="3" t="str">
        <f t="shared" si="62"/>
        <v>Bottom 5%</v>
      </c>
      <c r="AC3998"/>
      <c r="AD3998" s="3" t="s">
        <v>11234</v>
      </c>
      <c r="AE3998" s="3" t="s">
        <v>16486</v>
      </c>
    </row>
    <row r="3999" spans="1:31" hidden="1" x14ac:dyDescent="0.25">
      <c r="A3999" t="s">
        <v>6077</v>
      </c>
      <c r="B3999" t="s">
        <v>1757</v>
      </c>
      <c r="C3999" s="3" t="s">
        <v>32</v>
      </c>
      <c r="D3999" s="3" t="s">
        <v>4165</v>
      </c>
      <c r="E3999" s="3">
        <v>0</v>
      </c>
      <c r="F3999" s="3">
        <v>7000</v>
      </c>
      <c r="G3999" s="34">
        <v>12.99</v>
      </c>
      <c r="H3999" s="3" t="s">
        <v>54</v>
      </c>
      <c r="I3999" s="3" t="s">
        <v>54</v>
      </c>
      <c r="J3999" s="3" t="s">
        <v>8253</v>
      </c>
      <c r="K3999" s="3" t="s">
        <v>8252</v>
      </c>
      <c r="L3999" s="3" t="s">
        <v>8255</v>
      </c>
      <c r="M3999" s="26" t="s">
        <v>13873</v>
      </c>
      <c r="N3999"/>
      <c r="O3999" s="3">
        <v>17</v>
      </c>
      <c r="P3999" s="34">
        <v>1091.1600000000001</v>
      </c>
      <c r="Q3999" s="34">
        <v>1026.21</v>
      </c>
      <c r="R3999" s="34">
        <v>64.95</v>
      </c>
      <c r="S3999" s="36">
        <v>0.06</v>
      </c>
      <c r="T3999" s="34">
        <v>64.185882352941178</v>
      </c>
      <c r="U3999" s="34" t="s">
        <v>78</v>
      </c>
      <c r="V3999" s="34" t="s">
        <v>78</v>
      </c>
      <c r="W3999" s="34" t="s">
        <v>78</v>
      </c>
      <c r="X3999" s="36" t="s">
        <v>78</v>
      </c>
      <c r="Y3999" s="3" t="str">
        <f>IFERROR(VLOOKUP(A3999,'Pivot price tier'!$C$8:$L$2245,10,0),"")</f>
        <v/>
      </c>
      <c r="Z3999" s="3" t="str">
        <f>IFERROR(VLOOKUP(A3999,'Pivot price tier by size'!$D$8:$M$2466,10,0),"")</f>
        <v/>
      </c>
      <c r="AA3999" s="3" t="str">
        <f>IFERROR(VLOOKUP(A3999,'Pivot category'!$B$8:$I$2191,8,0),"")</f>
        <v/>
      </c>
      <c r="AB3999" s="3" t="str">
        <f t="shared" si="62"/>
        <v>Bottom 5%</v>
      </c>
      <c r="AC3999"/>
      <c r="AD3999" s="3" t="s">
        <v>11234</v>
      </c>
      <c r="AE3999" s="3" t="s">
        <v>16486</v>
      </c>
    </row>
    <row r="4000" spans="1:31" hidden="1" x14ac:dyDescent="0.25">
      <c r="A4000" t="s">
        <v>6076</v>
      </c>
      <c r="B4000" t="s">
        <v>1758</v>
      </c>
      <c r="C4000" s="3" t="s">
        <v>32</v>
      </c>
      <c r="D4000" s="3" t="s">
        <v>4166</v>
      </c>
      <c r="E4000" s="3">
        <v>0</v>
      </c>
      <c r="F4000" s="3">
        <v>7000</v>
      </c>
      <c r="G4000" s="34">
        <v>12.99</v>
      </c>
      <c r="H4000" s="3" t="s">
        <v>54</v>
      </c>
      <c r="I4000" s="3" t="s">
        <v>54</v>
      </c>
      <c r="J4000" s="3" t="s">
        <v>8253</v>
      </c>
      <c r="K4000" s="3" t="s">
        <v>8252</v>
      </c>
      <c r="L4000" s="3" t="s">
        <v>8255</v>
      </c>
      <c r="M4000" s="26" t="s">
        <v>13873</v>
      </c>
      <c r="N4000"/>
      <c r="O4000" s="3">
        <v>18</v>
      </c>
      <c r="P4000" s="34">
        <v>597.54</v>
      </c>
      <c r="Q4000" s="34">
        <v>922.29</v>
      </c>
      <c r="R4000" s="34">
        <v>-324.75</v>
      </c>
      <c r="S4000" s="36">
        <v>-0.35</v>
      </c>
      <c r="T4000" s="34">
        <v>33.196666666666665</v>
      </c>
      <c r="U4000" s="34">
        <v>12.99</v>
      </c>
      <c r="V4000" s="34">
        <v>0</v>
      </c>
      <c r="W4000" s="34">
        <v>12.99</v>
      </c>
      <c r="X4000" s="36">
        <v>0</v>
      </c>
      <c r="Y4000" s="3" t="str">
        <f>IFERROR(VLOOKUP(A4000,'Pivot price tier'!$C$8:$L$2245,10,0),"")</f>
        <v/>
      </c>
      <c r="Z4000" s="3" t="str">
        <f>IFERROR(VLOOKUP(A4000,'Pivot price tier by size'!$D$8:$M$2466,10,0),"")</f>
        <v/>
      </c>
      <c r="AA4000" s="3" t="str">
        <f>IFERROR(VLOOKUP(A4000,'Pivot category'!$B$8:$I$2191,8,0),"")</f>
        <v/>
      </c>
      <c r="AB4000" s="3" t="str">
        <f t="shared" si="62"/>
        <v>Bottom 5%</v>
      </c>
      <c r="AC4000"/>
      <c r="AD4000" s="3" t="s">
        <v>11234</v>
      </c>
      <c r="AE4000" s="3" t="s">
        <v>16486</v>
      </c>
    </row>
    <row r="4001" spans="1:31" hidden="1" x14ac:dyDescent="0.25">
      <c r="A4001" t="s">
        <v>6080</v>
      </c>
      <c r="B4001" t="s">
        <v>1759</v>
      </c>
      <c r="C4001" s="3" t="s">
        <v>32</v>
      </c>
      <c r="D4001" s="3" t="s">
        <v>4167</v>
      </c>
      <c r="E4001" s="3">
        <v>0</v>
      </c>
      <c r="F4001" s="3">
        <v>7000</v>
      </c>
      <c r="G4001" s="34">
        <v>27.99</v>
      </c>
      <c r="H4001" s="3" t="s">
        <v>54</v>
      </c>
      <c r="I4001" s="3" t="s">
        <v>54</v>
      </c>
      <c r="J4001" s="3" t="s">
        <v>8253</v>
      </c>
      <c r="K4001" s="3" t="s">
        <v>8252</v>
      </c>
      <c r="L4001" s="3" t="s">
        <v>8255</v>
      </c>
      <c r="M4001" s="26" t="s">
        <v>13873</v>
      </c>
      <c r="N4001"/>
      <c r="O4001" s="3">
        <v>19</v>
      </c>
      <c r="P4001" s="34">
        <v>503.82</v>
      </c>
      <c r="Q4001" s="34">
        <v>951.66</v>
      </c>
      <c r="R4001" s="34">
        <v>-447.84</v>
      </c>
      <c r="S4001" s="36">
        <v>-0.47</v>
      </c>
      <c r="T4001" s="34">
        <v>26.516842105263159</v>
      </c>
      <c r="U4001" s="34">
        <v>111.96</v>
      </c>
      <c r="V4001" s="34">
        <v>0</v>
      </c>
      <c r="W4001" s="34">
        <v>111.96</v>
      </c>
      <c r="X4001" s="36">
        <v>0</v>
      </c>
      <c r="Y4001" s="3" t="str">
        <f>IFERROR(VLOOKUP(A4001,'Pivot price tier'!$C$8:$L$2245,10,0),"")</f>
        <v/>
      </c>
      <c r="Z4001" s="3" t="str">
        <f>IFERROR(VLOOKUP(A4001,'Pivot price tier by size'!$D$8:$M$2466,10,0),"")</f>
        <v/>
      </c>
      <c r="AA4001" s="3" t="str">
        <f>IFERROR(VLOOKUP(A4001,'Pivot category'!$B$8:$I$2191,8,0),"")</f>
        <v/>
      </c>
      <c r="AB4001" s="3" t="str">
        <f t="shared" si="62"/>
        <v>Bottom 5%</v>
      </c>
      <c r="AC4001"/>
      <c r="AD4001" s="3" t="s">
        <v>11234</v>
      </c>
      <c r="AE4001" s="3" t="s">
        <v>16486</v>
      </c>
    </row>
    <row r="4002" spans="1:31" hidden="1" x14ac:dyDescent="0.25">
      <c r="A4002" t="s">
        <v>15689</v>
      </c>
      <c r="B4002" t="s">
        <v>15690</v>
      </c>
      <c r="C4002" s="3" t="s">
        <v>32</v>
      </c>
      <c r="D4002" s="3" t="s">
        <v>13353</v>
      </c>
      <c r="E4002" s="3">
        <v>0</v>
      </c>
      <c r="F4002" s="3">
        <v>3000</v>
      </c>
      <c r="G4002" s="34">
        <v>16.79</v>
      </c>
      <c r="H4002" s="3" t="s">
        <v>54</v>
      </c>
      <c r="I4002" s="3" t="s">
        <v>54</v>
      </c>
      <c r="J4002" s="3" t="s">
        <v>8253</v>
      </c>
      <c r="K4002" s="3" t="s">
        <v>8252</v>
      </c>
      <c r="L4002" s="3" t="s">
        <v>8255</v>
      </c>
      <c r="M4002" s="26">
        <v>45901</v>
      </c>
      <c r="N4002"/>
      <c r="O4002" s="3">
        <v>17</v>
      </c>
      <c r="P4002" s="34">
        <v>649.24</v>
      </c>
      <c r="Q4002" s="34"/>
      <c r="R4002" s="34">
        <v>649.24</v>
      </c>
      <c r="T4002" s="34">
        <v>38.190588235294115</v>
      </c>
      <c r="U4002" s="34" t="s">
        <v>78</v>
      </c>
      <c r="V4002" s="34" t="s">
        <v>78</v>
      </c>
      <c r="W4002" s="34" t="s">
        <v>78</v>
      </c>
      <c r="X4002" s="36" t="s">
        <v>78</v>
      </c>
      <c r="Y4002" s="3" t="str">
        <f>IFERROR(VLOOKUP(A4002,'Pivot price tier'!$C$8:$L$2245,10,0),"")</f>
        <v/>
      </c>
      <c r="Z4002" s="3" t="str">
        <f>IFERROR(VLOOKUP(A4002,'Pivot price tier by size'!$D$8:$M$2466,10,0),"")</f>
        <v/>
      </c>
      <c r="AA4002" s="3" t="str">
        <f>IFERROR(VLOOKUP(A4002,'Pivot category'!$B$8:$I$2191,8,0),"")</f>
        <v/>
      </c>
      <c r="AB4002" s="3" t="str">
        <f t="shared" si="62"/>
        <v>Bottom 5%</v>
      </c>
      <c r="AC4002"/>
      <c r="AD4002" s="3" t="s">
        <v>11234</v>
      </c>
      <c r="AE4002" s="3" t="s">
        <v>16486</v>
      </c>
    </row>
    <row r="4003" spans="1:31" hidden="1" x14ac:dyDescent="0.25">
      <c r="A4003" t="s">
        <v>6191</v>
      </c>
      <c r="B4003" t="s">
        <v>1760</v>
      </c>
      <c r="C4003" s="3" t="s">
        <v>32</v>
      </c>
      <c r="D4003" s="3" t="s">
        <v>4168</v>
      </c>
      <c r="E4003" s="3">
        <v>0</v>
      </c>
      <c r="F4003" s="3">
        <v>7000</v>
      </c>
      <c r="G4003" s="34">
        <v>22.19</v>
      </c>
      <c r="H4003" s="3" t="s">
        <v>29</v>
      </c>
      <c r="I4003" s="3" t="s">
        <v>21</v>
      </c>
      <c r="J4003" s="3" t="s">
        <v>8256</v>
      </c>
      <c r="K4003" s="3" t="s">
        <v>8260</v>
      </c>
      <c r="L4003" s="3" t="s">
        <v>8255</v>
      </c>
      <c r="M4003" s="26" t="s">
        <v>13873</v>
      </c>
      <c r="N4003"/>
      <c r="O4003" s="3" t="s">
        <v>78</v>
      </c>
      <c r="P4003" s="34">
        <v>22.19</v>
      </c>
      <c r="Q4003" s="34">
        <v>576.94000000000005</v>
      </c>
      <c r="R4003" s="34">
        <v>-554.75</v>
      </c>
      <c r="S4003" s="36">
        <v>-0.96</v>
      </c>
      <c r="T4003" s="34" t="s">
        <v>78</v>
      </c>
      <c r="U4003" s="34">
        <v>0</v>
      </c>
      <c r="V4003" s="34">
        <v>22.19</v>
      </c>
      <c r="W4003" s="34">
        <v>-22.19</v>
      </c>
      <c r="X4003" s="36">
        <v>-1</v>
      </c>
      <c r="Y4003" s="3" t="str">
        <f>IFERROR(VLOOKUP(A4003,'Pivot price tier'!$C$8:$L$2245,10,0),"")</f>
        <v/>
      </c>
      <c r="Z4003" s="3" t="str">
        <f>IFERROR(VLOOKUP(A4003,'Pivot price tier by size'!$D$8:$M$2466,10,0),"")</f>
        <v/>
      </c>
      <c r="AA4003" s="3" t="str">
        <f>IFERROR(VLOOKUP(A4003,'Pivot category'!$B$8:$I$2191,8,0),"")</f>
        <v/>
      </c>
      <c r="AB4003" s="3" t="str">
        <f t="shared" si="62"/>
        <v>Bottom 5%</v>
      </c>
      <c r="AC4003"/>
      <c r="AD4003" s="3" t="s">
        <v>16450</v>
      </c>
      <c r="AE4003" s="3" t="s">
        <v>14103</v>
      </c>
    </row>
    <row r="4004" spans="1:31" hidden="1" x14ac:dyDescent="0.25">
      <c r="A4004" t="s">
        <v>11064</v>
      </c>
      <c r="B4004" t="s">
        <v>11065</v>
      </c>
      <c r="C4004" s="3" t="s">
        <v>32</v>
      </c>
      <c r="D4004" s="3" t="s">
        <v>4872</v>
      </c>
      <c r="E4004" s="3">
        <v>0</v>
      </c>
      <c r="F4004" s="3">
        <v>9000</v>
      </c>
      <c r="G4004" s="34">
        <v>12.59</v>
      </c>
      <c r="H4004" s="3" t="s">
        <v>29</v>
      </c>
      <c r="I4004" s="3" t="s">
        <v>17</v>
      </c>
      <c r="J4004" s="3" t="s">
        <v>8256</v>
      </c>
      <c r="K4004" s="3" t="s">
        <v>8260</v>
      </c>
      <c r="L4004" s="3" t="s">
        <v>8255</v>
      </c>
      <c r="M4004" s="26">
        <v>46082</v>
      </c>
      <c r="N4004"/>
      <c r="O4004" s="3" t="s">
        <v>78</v>
      </c>
      <c r="P4004" s="34">
        <v>224.1</v>
      </c>
      <c r="Q4004" s="34"/>
      <c r="R4004" s="34">
        <v>224.1</v>
      </c>
      <c r="T4004" s="34" t="s">
        <v>78</v>
      </c>
      <c r="U4004" s="34" t="s">
        <v>78</v>
      </c>
      <c r="V4004" s="34" t="s">
        <v>78</v>
      </c>
      <c r="W4004" s="34" t="s">
        <v>78</v>
      </c>
      <c r="X4004" s="36" t="s">
        <v>78</v>
      </c>
      <c r="Y4004" s="3" t="str">
        <f>IFERROR(VLOOKUP(A4004,'Pivot price tier'!$C$8:$L$2245,10,0),"")</f>
        <v/>
      </c>
      <c r="Z4004" s="3" t="str">
        <f>IFERROR(VLOOKUP(A4004,'Pivot price tier by size'!$D$8:$M$2466,10,0),"")</f>
        <v/>
      </c>
      <c r="AA4004" s="3" t="str">
        <f>IFERROR(VLOOKUP(A4004,'Pivot category'!$B$8:$I$2191,8,0),"")</f>
        <v/>
      </c>
      <c r="AB4004" s="3" t="str">
        <f t="shared" si="62"/>
        <v>Bottom 5%</v>
      </c>
      <c r="AC4004"/>
      <c r="AD4004" s="3" t="s">
        <v>16449</v>
      </c>
      <c r="AE4004" s="3" t="s">
        <v>14091</v>
      </c>
    </row>
    <row r="4005" spans="1:31" hidden="1" x14ac:dyDescent="0.25">
      <c r="A4005" t="s">
        <v>16384</v>
      </c>
      <c r="B4005" t="s">
        <v>16385</v>
      </c>
      <c r="C4005" s="3" t="s">
        <v>32</v>
      </c>
      <c r="D4005" s="3" t="s">
        <v>16442</v>
      </c>
      <c r="E4005" s="3">
        <v>0</v>
      </c>
      <c r="F4005" s="3">
        <v>30000</v>
      </c>
      <c r="G4005" s="34">
        <v>13.99</v>
      </c>
      <c r="H4005" s="3" t="s">
        <v>29</v>
      </c>
      <c r="I4005" s="3" t="s">
        <v>19</v>
      </c>
      <c r="J4005" s="3" t="s">
        <v>13403</v>
      </c>
      <c r="K4005" s="3" t="s">
        <v>8252</v>
      </c>
      <c r="L4005" s="3" t="s">
        <v>68</v>
      </c>
      <c r="M4005" s="26">
        <v>46054</v>
      </c>
      <c r="N4005"/>
      <c r="O4005" s="3">
        <v>2</v>
      </c>
      <c r="P4005" s="34">
        <v>12.45</v>
      </c>
      <c r="Q4005" s="34">
        <v>12.45</v>
      </c>
      <c r="R4005" s="34">
        <v>0</v>
      </c>
      <c r="S4005" s="36">
        <v>0</v>
      </c>
      <c r="T4005" s="34">
        <v>6.2249999999999996</v>
      </c>
      <c r="U4005" s="34" t="s">
        <v>78</v>
      </c>
      <c r="V4005" s="34" t="s">
        <v>78</v>
      </c>
      <c r="W4005" s="34" t="s">
        <v>78</v>
      </c>
      <c r="X4005" s="36" t="s">
        <v>78</v>
      </c>
      <c r="Y4005" s="3" t="str">
        <f>IFERROR(VLOOKUP(A4005,'Pivot price tier'!$C$8:$L$2245,10,0),"")</f>
        <v>X</v>
      </c>
      <c r="Z4005" s="3" t="str">
        <f>IFERROR(VLOOKUP(A4005,'Pivot price tier by size'!$D$8:$M$2466,10,0),"")</f>
        <v>X</v>
      </c>
      <c r="AA4005" s="3" t="str">
        <f>IFERROR(VLOOKUP(A4005,'Pivot category'!$B$8:$I$2191,8,0),"")</f>
        <v>X</v>
      </c>
      <c r="AB4005" s="3" t="str">
        <f t="shared" si="62"/>
        <v>Bottom 5%</v>
      </c>
      <c r="AC4005"/>
      <c r="AD4005" s="3">
        <v>0</v>
      </c>
      <c r="AE4005" s="3" t="s">
        <v>11327</v>
      </c>
    </row>
    <row r="4006" spans="1:31" hidden="1" x14ac:dyDescent="0.25">
      <c r="A4006" t="s">
        <v>16055</v>
      </c>
      <c r="B4006" t="s">
        <v>13751</v>
      </c>
      <c r="C4006" s="3" t="s">
        <v>73</v>
      </c>
      <c r="D4006" s="3" t="s">
        <v>13540</v>
      </c>
      <c r="E4006" s="3">
        <v>0</v>
      </c>
      <c r="F4006" s="3">
        <v>70000</v>
      </c>
      <c r="G4006" s="34">
        <v>7.19</v>
      </c>
      <c r="H4006" s="3" t="s">
        <v>8334</v>
      </c>
      <c r="I4006" s="3" t="s">
        <v>12340</v>
      </c>
      <c r="J4006" s="3" t="s">
        <v>8256</v>
      </c>
      <c r="K4006" s="3" t="s">
        <v>8252</v>
      </c>
      <c r="L4006" s="3" t="s">
        <v>8255</v>
      </c>
      <c r="M4006" s="26">
        <v>45566</v>
      </c>
      <c r="N4006"/>
      <c r="O4006" s="3">
        <v>1</v>
      </c>
      <c r="P4006" s="34">
        <v>596.54</v>
      </c>
      <c r="Q4006" s="34">
        <v>402.69</v>
      </c>
      <c r="R4006" s="34">
        <v>193.85</v>
      </c>
      <c r="S4006" s="36">
        <v>0.48</v>
      </c>
      <c r="T4006" s="34">
        <v>596.54</v>
      </c>
      <c r="U4006" s="34">
        <v>212.25</v>
      </c>
      <c r="V4006" s="34">
        <v>727.44</v>
      </c>
      <c r="W4006" s="34">
        <v>-515.19000000000005</v>
      </c>
      <c r="X4006" s="36">
        <v>-0.71</v>
      </c>
      <c r="Y4006" s="3" t="str">
        <f>IFERROR(VLOOKUP(A4006,'Pivot price tier'!$C$8:$L$2245,10,0),"")</f>
        <v/>
      </c>
      <c r="Z4006" s="3" t="str">
        <f>IFERROR(VLOOKUP(A4006,'Pivot price tier by size'!$D$8:$M$2466,10,0),"")</f>
        <v/>
      </c>
      <c r="AA4006" s="3" t="str">
        <f>IFERROR(VLOOKUP(A4006,'Pivot category'!$B$8:$I$2191,8,0),"")</f>
        <v/>
      </c>
      <c r="AB4006" s="3" t="str">
        <f t="shared" si="62"/>
        <v>Bottom 5%</v>
      </c>
      <c r="AC4006"/>
      <c r="AD4006" s="3" t="s">
        <v>16446</v>
      </c>
      <c r="AE4006" s="3" t="s">
        <v>16581</v>
      </c>
    </row>
    <row r="4007" spans="1:31" hidden="1" x14ac:dyDescent="0.25">
      <c r="A4007" t="s">
        <v>16056</v>
      </c>
      <c r="B4007" t="s">
        <v>13752</v>
      </c>
      <c r="C4007" s="3" t="s">
        <v>73</v>
      </c>
      <c r="D4007" s="3" t="s">
        <v>13535</v>
      </c>
      <c r="E4007" s="3">
        <v>0</v>
      </c>
      <c r="F4007" s="3">
        <v>70000</v>
      </c>
      <c r="G4007" s="34">
        <v>7.19</v>
      </c>
      <c r="H4007" s="3" t="s">
        <v>8334</v>
      </c>
      <c r="I4007" s="3" t="s">
        <v>12340</v>
      </c>
      <c r="J4007" s="3" t="s">
        <v>8256</v>
      </c>
      <c r="K4007" s="3" t="s">
        <v>8252</v>
      </c>
      <c r="L4007" s="3" t="s">
        <v>8255</v>
      </c>
      <c r="M4007" s="26">
        <v>45566</v>
      </c>
      <c r="N4007"/>
      <c r="O4007" s="3" t="s">
        <v>78</v>
      </c>
      <c r="P4007" s="34">
        <v>465.64</v>
      </c>
      <c r="Q4007" s="34">
        <v>623.52</v>
      </c>
      <c r="R4007" s="34">
        <v>-157.88</v>
      </c>
      <c r="S4007" s="36">
        <v>-0.25</v>
      </c>
      <c r="T4007" s="34" t="s">
        <v>78</v>
      </c>
      <c r="U4007" s="34">
        <v>205.06</v>
      </c>
      <c r="V4007" s="34">
        <v>766.41</v>
      </c>
      <c r="W4007" s="34">
        <v>-561.35</v>
      </c>
      <c r="X4007" s="36">
        <v>-0.73</v>
      </c>
      <c r="Y4007" s="3" t="str">
        <f>IFERROR(VLOOKUP(A4007,'Pivot price tier'!$C$8:$L$2245,10,0),"")</f>
        <v/>
      </c>
      <c r="Z4007" s="3" t="str">
        <f>IFERROR(VLOOKUP(A4007,'Pivot price tier by size'!$D$8:$M$2466,10,0),"")</f>
        <v/>
      </c>
      <c r="AA4007" s="3" t="str">
        <f>IFERROR(VLOOKUP(A4007,'Pivot category'!$B$8:$I$2191,8,0),"")</f>
        <v/>
      </c>
      <c r="AB4007" s="3" t="str">
        <f t="shared" si="62"/>
        <v>Bottom 5%</v>
      </c>
      <c r="AC4007"/>
      <c r="AD4007" s="3" t="s">
        <v>16446</v>
      </c>
      <c r="AE4007" s="3" t="s">
        <v>16581</v>
      </c>
    </row>
    <row r="4008" spans="1:31" hidden="1" x14ac:dyDescent="0.25">
      <c r="A4008" t="s">
        <v>6660</v>
      </c>
      <c r="B4008" t="s">
        <v>1763</v>
      </c>
      <c r="C4008" s="3" t="s">
        <v>32</v>
      </c>
      <c r="D4008" s="3" t="s">
        <v>4171</v>
      </c>
      <c r="E4008" s="3" t="s">
        <v>5198</v>
      </c>
      <c r="F4008" s="3">
        <v>7000</v>
      </c>
      <c r="G4008" s="34">
        <v>10.19</v>
      </c>
      <c r="H4008" s="3" t="s">
        <v>28</v>
      </c>
      <c r="I4008" s="3" t="s">
        <v>17</v>
      </c>
      <c r="J4008" s="3" t="s">
        <v>8256</v>
      </c>
      <c r="K4008" s="3" t="s">
        <v>8273</v>
      </c>
      <c r="L4008" s="3" t="s">
        <v>8255</v>
      </c>
      <c r="M4008" s="26" t="s">
        <v>13873</v>
      </c>
      <c r="N4008"/>
      <c r="O4008" s="3">
        <v>1</v>
      </c>
      <c r="P4008" s="34">
        <v>122.28</v>
      </c>
      <c r="Q4008" s="34">
        <v>122.28</v>
      </c>
      <c r="R4008" s="34">
        <v>0</v>
      </c>
      <c r="S4008" s="36">
        <v>0</v>
      </c>
      <c r="T4008" s="34">
        <v>122.28</v>
      </c>
      <c r="U4008" s="34" t="s">
        <v>78</v>
      </c>
      <c r="V4008" s="34" t="s">
        <v>78</v>
      </c>
      <c r="W4008" s="34" t="s">
        <v>78</v>
      </c>
      <c r="X4008" s="36" t="s">
        <v>78</v>
      </c>
      <c r="Y4008" s="3" t="str">
        <f>IFERROR(VLOOKUP(A4008,'Pivot price tier'!$C$8:$L$2245,10,0),"")</f>
        <v/>
      </c>
      <c r="Z4008" s="3" t="str">
        <f>IFERROR(VLOOKUP(A4008,'Pivot price tier by size'!$D$8:$M$2466,10,0),"")</f>
        <v/>
      </c>
      <c r="AA4008" s="3" t="str">
        <f>IFERROR(VLOOKUP(A4008,'Pivot category'!$B$8:$I$2191,8,0),"")</f>
        <v/>
      </c>
      <c r="AB4008" s="3" t="str">
        <f t="shared" si="62"/>
        <v>Bottom 5%</v>
      </c>
      <c r="AC4008"/>
      <c r="AD4008" s="3" t="s">
        <v>11231</v>
      </c>
      <c r="AE4008" s="3" t="s">
        <v>16518</v>
      </c>
    </row>
    <row r="4009" spans="1:31" hidden="1" x14ac:dyDescent="0.25">
      <c r="A4009" t="s">
        <v>7391</v>
      </c>
      <c r="B4009" t="s">
        <v>1764</v>
      </c>
      <c r="C4009" s="3" t="s">
        <v>69</v>
      </c>
      <c r="D4009" s="3" t="s">
        <v>4172</v>
      </c>
      <c r="E4009" s="3" t="s">
        <v>5198</v>
      </c>
      <c r="F4009" s="3">
        <v>7000</v>
      </c>
      <c r="G4009" s="34">
        <v>0.59</v>
      </c>
      <c r="H4009" s="3" t="s">
        <v>28</v>
      </c>
      <c r="I4009" s="3" t="s">
        <v>70</v>
      </c>
      <c r="J4009" s="3" t="s">
        <v>8256</v>
      </c>
      <c r="K4009" s="3" t="s">
        <v>8260</v>
      </c>
      <c r="L4009" s="3" t="s">
        <v>8255</v>
      </c>
      <c r="M4009" s="26" t="s">
        <v>13873</v>
      </c>
      <c r="N4009"/>
      <c r="O4009" s="3" t="s">
        <v>78</v>
      </c>
      <c r="P4009" s="34">
        <v>21.24</v>
      </c>
      <c r="Q4009" s="34">
        <v>19.87</v>
      </c>
      <c r="R4009" s="34">
        <v>1.37</v>
      </c>
      <c r="S4009" s="36">
        <v>7.0000000000000007E-2</v>
      </c>
      <c r="T4009" s="34" t="s">
        <v>78</v>
      </c>
      <c r="U4009" s="34">
        <v>0</v>
      </c>
      <c r="V4009" s="34">
        <v>35.4</v>
      </c>
      <c r="W4009" s="34">
        <v>-35.4</v>
      </c>
      <c r="X4009" s="36">
        <v>-1</v>
      </c>
      <c r="Y4009" s="3" t="str">
        <f>IFERROR(VLOOKUP(A4009,'Pivot price tier'!$C$8:$L$2245,10,0),"")</f>
        <v/>
      </c>
      <c r="Z4009" s="3" t="str">
        <f>IFERROR(VLOOKUP(A4009,'Pivot price tier by size'!$D$8:$M$2466,10,0),"")</f>
        <v/>
      </c>
      <c r="AA4009" s="3" t="str">
        <f>IFERROR(VLOOKUP(A4009,'Pivot category'!$B$8:$I$2191,8,0),"")</f>
        <v/>
      </c>
      <c r="AB4009" s="3" t="str">
        <f t="shared" si="62"/>
        <v>Bottom 5%</v>
      </c>
      <c r="AC4009"/>
      <c r="AD4009" s="3" t="s">
        <v>11231</v>
      </c>
      <c r="AE4009" s="3" t="s">
        <v>16518</v>
      </c>
    </row>
    <row r="4010" spans="1:31" hidden="1" x14ac:dyDescent="0.25">
      <c r="A4010" t="s">
        <v>6661</v>
      </c>
      <c r="B4010" t="s">
        <v>1765</v>
      </c>
      <c r="C4010" s="3" t="s">
        <v>32</v>
      </c>
      <c r="D4010" s="3" t="s">
        <v>4173</v>
      </c>
      <c r="E4010" s="3" t="s">
        <v>5198</v>
      </c>
      <c r="F4010" s="3">
        <v>8000</v>
      </c>
      <c r="G4010" s="34">
        <v>10.19</v>
      </c>
      <c r="H4010" s="3" t="s">
        <v>28</v>
      </c>
      <c r="I4010" s="3" t="s">
        <v>19</v>
      </c>
      <c r="J4010" s="3" t="s">
        <v>8256</v>
      </c>
      <c r="K4010" s="3" t="s">
        <v>8273</v>
      </c>
      <c r="L4010" s="3" t="s">
        <v>8255</v>
      </c>
      <c r="M4010" s="26" t="s">
        <v>13873</v>
      </c>
      <c r="N4010"/>
      <c r="O4010" s="3">
        <v>2</v>
      </c>
      <c r="P4010" s="34">
        <v>465.37</v>
      </c>
      <c r="Q4010" s="34">
        <v>815.52</v>
      </c>
      <c r="R4010" s="34">
        <v>-350.15</v>
      </c>
      <c r="S4010" s="36">
        <v>-0.43</v>
      </c>
      <c r="T4010" s="34">
        <v>232.685</v>
      </c>
      <c r="U4010" s="34">
        <v>173.23</v>
      </c>
      <c r="V4010" s="34">
        <v>4213.5200000000004</v>
      </c>
      <c r="W4010" s="34">
        <v>-4040.29</v>
      </c>
      <c r="X4010" s="36">
        <v>-0.96</v>
      </c>
      <c r="Y4010" s="3" t="str">
        <f>IFERROR(VLOOKUP(A4010,'Pivot price tier'!$C$8:$L$2245,10,0),"")</f>
        <v/>
      </c>
      <c r="Z4010" s="3" t="str">
        <f>IFERROR(VLOOKUP(A4010,'Pivot price tier by size'!$D$8:$M$2466,10,0),"")</f>
        <v/>
      </c>
      <c r="AA4010" s="3" t="str">
        <f>IFERROR(VLOOKUP(A4010,'Pivot category'!$B$8:$I$2191,8,0),"")</f>
        <v/>
      </c>
      <c r="AB4010" s="3" t="str">
        <f t="shared" si="62"/>
        <v>Bottom 5%</v>
      </c>
      <c r="AC4010"/>
      <c r="AD4010" s="3" t="s">
        <v>11231</v>
      </c>
      <c r="AE4010" s="3" t="s">
        <v>16518</v>
      </c>
    </row>
    <row r="4011" spans="1:31" hidden="1" x14ac:dyDescent="0.25">
      <c r="A4011" t="s">
        <v>10924</v>
      </c>
      <c r="B4011" t="s">
        <v>10943</v>
      </c>
      <c r="C4011" s="3" t="s">
        <v>73</v>
      </c>
      <c r="D4011" s="3" t="s">
        <v>10714</v>
      </c>
      <c r="E4011" s="3">
        <v>0</v>
      </c>
      <c r="F4011" s="3">
        <v>10000</v>
      </c>
      <c r="G4011" s="34">
        <v>9.99</v>
      </c>
      <c r="H4011" s="3" t="s">
        <v>8334</v>
      </c>
      <c r="I4011" s="3" t="s">
        <v>12340</v>
      </c>
      <c r="J4011" s="3" t="s">
        <v>8251</v>
      </c>
      <c r="K4011" s="3" t="s">
        <v>8260</v>
      </c>
      <c r="L4011" s="3" t="s">
        <v>68</v>
      </c>
      <c r="M4011" s="26" t="s">
        <v>13873</v>
      </c>
      <c r="N4011"/>
      <c r="O4011" s="3">
        <v>30</v>
      </c>
      <c r="P4011" s="34">
        <v>6833.16</v>
      </c>
      <c r="Q4011" s="34">
        <v>5464.53</v>
      </c>
      <c r="R4011" s="34">
        <v>1368.63</v>
      </c>
      <c r="S4011" s="36">
        <v>0.25</v>
      </c>
      <c r="T4011" s="34">
        <v>227.77199999999999</v>
      </c>
      <c r="U4011" s="34">
        <v>81448.47</v>
      </c>
      <c r="V4011" s="34">
        <v>63656.28</v>
      </c>
      <c r="W4011" s="34">
        <v>17792.189999999999</v>
      </c>
      <c r="X4011" s="36">
        <v>0.28000000000000003</v>
      </c>
      <c r="Y4011" s="3" t="str">
        <f>IFERROR(VLOOKUP(A4011,'Pivot price tier'!$C$8:$L$2245,10,0),"")</f>
        <v/>
      </c>
      <c r="Z4011" s="3" t="str">
        <f>IFERROR(VLOOKUP(A4011,'Pivot price tier by size'!$D$8:$M$2466,10,0),"")</f>
        <v/>
      </c>
      <c r="AA4011" s="3" t="str">
        <f>IFERROR(VLOOKUP(A4011,'Pivot category'!$B$8:$I$2191,8,0),"")</f>
        <v/>
      </c>
      <c r="AB4011" s="3" t="str">
        <f t="shared" si="62"/>
        <v>Bottom 5%</v>
      </c>
      <c r="AC4011"/>
      <c r="AD4011" s="3" t="s">
        <v>16451</v>
      </c>
      <c r="AE4011" s="3" t="s">
        <v>14099</v>
      </c>
    </row>
    <row r="4012" spans="1:31" hidden="1" x14ac:dyDescent="0.25">
      <c r="A4012" t="s">
        <v>14538</v>
      </c>
      <c r="B4012" t="s">
        <v>14539</v>
      </c>
      <c r="C4012" s="3" t="s">
        <v>36</v>
      </c>
      <c r="D4012" s="3" t="s">
        <v>8413</v>
      </c>
      <c r="E4012" s="3" t="s">
        <v>5198</v>
      </c>
      <c r="F4012" s="3">
        <v>9000</v>
      </c>
      <c r="G4012" s="34">
        <v>13.19</v>
      </c>
      <c r="H4012" s="3" t="s">
        <v>28</v>
      </c>
      <c r="I4012" s="3" t="s">
        <v>17</v>
      </c>
      <c r="J4012" s="3" t="s">
        <v>8256</v>
      </c>
      <c r="K4012" s="3" t="s">
        <v>8260</v>
      </c>
      <c r="L4012" s="3" t="s">
        <v>8255</v>
      </c>
      <c r="M4012" s="26">
        <v>45689</v>
      </c>
      <c r="N4012"/>
      <c r="O4012" s="3">
        <v>1</v>
      </c>
      <c r="P4012" s="34">
        <v>290.18</v>
      </c>
      <c r="Q4012" s="34">
        <v>52.76</v>
      </c>
      <c r="R4012" s="34">
        <v>237.42</v>
      </c>
      <c r="S4012" s="36">
        <v>4.5</v>
      </c>
      <c r="T4012" s="34">
        <v>290.18</v>
      </c>
      <c r="U4012" s="34">
        <v>158.28</v>
      </c>
      <c r="V4012" s="34">
        <v>0</v>
      </c>
      <c r="W4012" s="34">
        <v>158.28</v>
      </c>
      <c r="X4012" s="36">
        <v>0</v>
      </c>
      <c r="Y4012" s="3" t="str">
        <f>IFERROR(VLOOKUP(A4012,'Pivot price tier'!$C$8:$L$2245,10,0),"")</f>
        <v/>
      </c>
      <c r="Z4012" s="3" t="str">
        <f>IFERROR(VLOOKUP(A4012,'Pivot price tier by size'!$D$8:$M$2466,10,0),"")</f>
        <v/>
      </c>
      <c r="AA4012" s="3" t="str">
        <f>IFERROR(VLOOKUP(A4012,'Pivot category'!$B$8:$I$2191,8,0),"")</f>
        <v/>
      </c>
      <c r="AB4012" s="3" t="str">
        <f t="shared" si="62"/>
        <v>Bottom 5%</v>
      </c>
      <c r="AC4012"/>
      <c r="AD4012" s="3" t="s">
        <v>11231</v>
      </c>
      <c r="AE4012" s="3" t="s">
        <v>16518</v>
      </c>
    </row>
    <row r="4013" spans="1:31" hidden="1" x14ac:dyDescent="0.25">
      <c r="A4013" t="s">
        <v>7390</v>
      </c>
      <c r="B4013" t="s">
        <v>1766</v>
      </c>
      <c r="C4013" s="3" t="s">
        <v>69</v>
      </c>
      <c r="D4013" s="3" t="s">
        <v>4174</v>
      </c>
      <c r="E4013" s="3" t="s">
        <v>5198</v>
      </c>
      <c r="F4013" s="3">
        <v>9000</v>
      </c>
      <c r="G4013" s="34">
        <v>0.59</v>
      </c>
      <c r="H4013" s="3" t="s">
        <v>28</v>
      </c>
      <c r="I4013" s="3" t="s">
        <v>70</v>
      </c>
      <c r="J4013" s="3" t="s">
        <v>8253</v>
      </c>
      <c r="K4013" s="3" t="s">
        <v>8260</v>
      </c>
      <c r="L4013" s="3" t="s">
        <v>8257</v>
      </c>
      <c r="M4013" s="26" t="s">
        <v>13873</v>
      </c>
      <c r="N4013"/>
      <c r="O4013" s="3" t="s">
        <v>78</v>
      </c>
      <c r="P4013" s="34"/>
      <c r="Q4013" s="34">
        <v>5.52</v>
      </c>
      <c r="R4013" s="34">
        <v>-5.52</v>
      </c>
      <c r="S4013" s="36">
        <v>-1</v>
      </c>
      <c r="T4013" s="34" t="s">
        <v>78</v>
      </c>
      <c r="U4013" s="34" t="s">
        <v>78</v>
      </c>
      <c r="V4013" s="34" t="s">
        <v>78</v>
      </c>
      <c r="W4013" s="34" t="s">
        <v>78</v>
      </c>
      <c r="X4013" s="36" t="s">
        <v>78</v>
      </c>
      <c r="Y4013" s="3" t="str">
        <f>IFERROR(VLOOKUP(A4013,'Pivot price tier'!$C$8:$L$2245,10,0),"")</f>
        <v/>
      </c>
      <c r="Z4013" s="3" t="str">
        <f>IFERROR(VLOOKUP(A4013,'Pivot price tier by size'!$D$8:$M$2466,10,0),"")</f>
        <v/>
      </c>
      <c r="AA4013" s="3" t="str">
        <f>IFERROR(VLOOKUP(A4013,'Pivot category'!$B$8:$I$2191,8,0),"")</f>
        <v/>
      </c>
      <c r="AB4013" s="3" t="str">
        <f t="shared" si="62"/>
        <v>Bottom 5%</v>
      </c>
      <c r="AC4013"/>
      <c r="AD4013" s="3" t="s">
        <v>11231</v>
      </c>
      <c r="AE4013" s="3" t="s">
        <v>16518</v>
      </c>
    </row>
    <row r="4014" spans="1:31" hidden="1" x14ac:dyDescent="0.25">
      <c r="A4014" t="s">
        <v>6662</v>
      </c>
      <c r="B4014" t="s">
        <v>1767</v>
      </c>
      <c r="C4014" s="3" t="s">
        <v>32</v>
      </c>
      <c r="D4014" s="3" t="s">
        <v>4175</v>
      </c>
      <c r="E4014" s="3" t="s">
        <v>5198</v>
      </c>
      <c r="F4014" s="3">
        <v>7000</v>
      </c>
      <c r="G4014" s="34">
        <v>10.19</v>
      </c>
      <c r="H4014" s="3" t="s">
        <v>28</v>
      </c>
      <c r="I4014" s="3" t="s">
        <v>17</v>
      </c>
      <c r="J4014" s="3" t="s">
        <v>8256</v>
      </c>
      <c r="K4014" s="3" t="s">
        <v>8273</v>
      </c>
      <c r="L4014" s="3" t="s">
        <v>8257</v>
      </c>
      <c r="M4014" s="26" t="s">
        <v>13873</v>
      </c>
      <c r="N4014"/>
      <c r="O4014" s="3" t="s">
        <v>78</v>
      </c>
      <c r="P4014" s="34">
        <v>20.38</v>
      </c>
      <c r="Q4014" s="34">
        <v>62.84</v>
      </c>
      <c r="R4014" s="34">
        <v>-42.46</v>
      </c>
      <c r="S4014" s="36">
        <v>-0.68</v>
      </c>
      <c r="T4014" s="34" t="s">
        <v>78</v>
      </c>
      <c r="U4014" s="34" t="s">
        <v>78</v>
      </c>
      <c r="V4014" s="34" t="s">
        <v>78</v>
      </c>
      <c r="W4014" s="34" t="s">
        <v>78</v>
      </c>
      <c r="X4014" s="36" t="s">
        <v>78</v>
      </c>
      <c r="Y4014" s="3" t="str">
        <f>IFERROR(VLOOKUP(A4014,'Pivot price tier'!$C$8:$L$2245,10,0),"")</f>
        <v/>
      </c>
      <c r="Z4014" s="3" t="str">
        <f>IFERROR(VLOOKUP(A4014,'Pivot price tier by size'!$D$8:$M$2466,10,0),"")</f>
        <v/>
      </c>
      <c r="AA4014" s="3" t="str">
        <f>IFERROR(VLOOKUP(A4014,'Pivot category'!$B$8:$I$2191,8,0),"")</f>
        <v/>
      </c>
      <c r="AB4014" s="3" t="str">
        <f t="shared" si="62"/>
        <v>Bottom 5%</v>
      </c>
      <c r="AC4014"/>
      <c r="AD4014" s="3" t="s">
        <v>11231</v>
      </c>
      <c r="AE4014" s="3" t="s">
        <v>16518</v>
      </c>
    </row>
    <row r="4015" spans="1:31" hidden="1" x14ac:dyDescent="0.25">
      <c r="A4015" t="s">
        <v>5680</v>
      </c>
      <c r="B4015" t="s">
        <v>1631</v>
      </c>
      <c r="C4015" s="3" t="s">
        <v>32</v>
      </c>
      <c r="D4015" s="3" t="s">
        <v>4033</v>
      </c>
      <c r="E4015" s="3">
        <v>0</v>
      </c>
      <c r="F4015" s="3">
        <v>7000</v>
      </c>
      <c r="G4015" s="34">
        <v>11.99</v>
      </c>
      <c r="H4015" s="3" t="s">
        <v>8334</v>
      </c>
      <c r="I4015" s="3" t="s">
        <v>12339</v>
      </c>
      <c r="J4015" s="3" t="s">
        <v>8256</v>
      </c>
      <c r="K4015" s="3" t="s">
        <v>8252</v>
      </c>
      <c r="L4015" s="3" t="s">
        <v>8255</v>
      </c>
      <c r="M4015" s="26" t="s">
        <v>13873</v>
      </c>
      <c r="N4015"/>
      <c r="O4015" s="3">
        <v>29</v>
      </c>
      <c r="P4015" s="34">
        <v>21894.27</v>
      </c>
      <c r="Q4015" s="34">
        <v>22347.85</v>
      </c>
      <c r="R4015" s="34">
        <v>-453.58</v>
      </c>
      <c r="S4015" s="36">
        <v>-0.02</v>
      </c>
      <c r="T4015" s="34">
        <v>754.97482758620686</v>
      </c>
      <c r="U4015" s="34">
        <v>2022.94</v>
      </c>
      <c r="V4015" s="34">
        <v>4505.0200000000004</v>
      </c>
      <c r="W4015" s="34">
        <v>-2482.08</v>
      </c>
      <c r="X4015" s="36">
        <v>-0.55000000000000004</v>
      </c>
      <c r="Y4015" s="3" t="str">
        <f>IFERROR(VLOOKUP(A4015,'Pivot price tier'!$C$8:$L$2245,10,0),"")</f>
        <v/>
      </c>
      <c r="Z4015" s="3" t="str">
        <f>IFERROR(VLOOKUP(A4015,'Pivot price tier by size'!$D$8:$M$2466,10,0),"")</f>
        <v/>
      </c>
      <c r="AA4015" s="3" t="str">
        <f>IFERROR(VLOOKUP(A4015,'Pivot category'!$B$8:$I$2191,8,0),"")</f>
        <v/>
      </c>
      <c r="AB4015" s="3" t="str">
        <f t="shared" si="62"/>
        <v>Bottom 5%</v>
      </c>
      <c r="AC4015"/>
      <c r="AD4015" s="3" t="s">
        <v>11231</v>
      </c>
      <c r="AE4015" s="3" t="s">
        <v>14099</v>
      </c>
    </row>
    <row r="4016" spans="1:31" hidden="1" x14ac:dyDescent="0.25">
      <c r="A4016" t="s">
        <v>11658</v>
      </c>
      <c r="B4016" t="s">
        <v>14451</v>
      </c>
      <c r="C4016" s="3" t="s">
        <v>36</v>
      </c>
      <c r="D4016" s="3" t="s">
        <v>8412</v>
      </c>
      <c r="E4016" s="3" t="s">
        <v>5150</v>
      </c>
      <c r="F4016" s="3">
        <v>9000</v>
      </c>
      <c r="G4016" s="34">
        <v>13.19</v>
      </c>
      <c r="H4016" s="3" t="s">
        <v>28</v>
      </c>
      <c r="I4016" s="3" t="s">
        <v>17</v>
      </c>
      <c r="J4016" s="3" t="s">
        <v>8256</v>
      </c>
      <c r="K4016" s="3" t="s">
        <v>8260</v>
      </c>
      <c r="L4016" s="3" t="s">
        <v>8255</v>
      </c>
      <c r="M4016" s="26">
        <v>45658</v>
      </c>
      <c r="N4016"/>
      <c r="O4016" s="3" t="s">
        <v>78</v>
      </c>
      <c r="P4016" s="34">
        <v>131.9</v>
      </c>
      <c r="Q4016" s="34">
        <v>0</v>
      </c>
      <c r="R4016" s="34">
        <v>131.9</v>
      </c>
      <c r="T4016" s="34" t="s">
        <v>78</v>
      </c>
      <c r="U4016" s="34" t="s">
        <v>78</v>
      </c>
      <c r="V4016" s="34" t="s">
        <v>78</v>
      </c>
      <c r="W4016" s="34" t="s">
        <v>78</v>
      </c>
      <c r="X4016" s="36" t="s">
        <v>78</v>
      </c>
      <c r="Y4016" s="3" t="str">
        <f>IFERROR(VLOOKUP(A4016,'Pivot price tier'!$C$8:$L$2245,10,0),"")</f>
        <v/>
      </c>
      <c r="Z4016" s="3" t="str">
        <f>IFERROR(VLOOKUP(A4016,'Pivot price tier by size'!$D$8:$M$2466,10,0),"")</f>
        <v/>
      </c>
      <c r="AA4016" s="3" t="str">
        <f>IFERROR(VLOOKUP(A4016,'Pivot category'!$B$8:$I$2191,8,0),"")</f>
        <v/>
      </c>
      <c r="AB4016" s="3" t="str">
        <f t="shared" si="62"/>
        <v>Bottom 5%</v>
      </c>
      <c r="AC4016"/>
      <c r="AD4016" s="3" t="s">
        <v>11231</v>
      </c>
      <c r="AE4016" s="3" t="s">
        <v>16518</v>
      </c>
    </row>
    <row r="4017" spans="1:31" hidden="1" x14ac:dyDescent="0.25">
      <c r="A4017" t="s">
        <v>16395</v>
      </c>
      <c r="B4017" t="s">
        <v>16396</v>
      </c>
      <c r="C4017" s="3" t="s">
        <v>38</v>
      </c>
      <c r="D4017" s="3" t="s">
        <v>16441</v>
      </c>
      <c r="E4017" s="3" t="s">
        <v>5150</v>
      </c>
      <c r="F4017" s="3">
        <v>30000</v>
      </c>
      <c r="G4017" s="34">
        <v>17.989999999999998</v>
      </c>
      <c r="H4017" s="3" t="s">
        <v>28</v>
      </c>
      <c r="I4017" s="3" t="s">
        <v>17</v>
      </c>
      <c r="J4017" s="3" t="s">
        <v>13403</v>
      </c>
      <c r="K4017" s="3" t="s">
        <v>8264</v>
      </c>
      <c r="L4017" s="3" t="s">
        <v>68</v>
      </c>
      <c r="M4017" s="26">
        <v>46054</v>
      </c>
      <c r="N4017"/>
      <c r="O4017" s="3">
        <v>0</v>
      </c>
      <c r="P4017" s="34"/>
      <c r="Q4017" s="34">
        <v>0</v>
      </c>
      <c r="R4017" s="34">
        <v>0</v>
      </c>
      <c r="T4017" s="34" t="s">
        <v>78</v>
      </c>
      <c r="U4017" s="34">
        <v>1619.1</v>
      </c>
      <c r="V4017" s="34">
        <v>2455.83</v>
      </c>
      <c r="W4017" s="34">
        <v>-836.73</v>
      </c>
      <c r="X4017" s="36">
        <v>-0.34</v>
      </c>
      <c r="Y4017" s="3" t="str">
        <f>IFERROR(VLOOKUP(A4017,'Pivot price tier'!$C$8:$L$2245,10,0),"")</f>
        <v/>
      </c>
      <c r="Z4017" s="3" t="str">
        <f>IFERROR(VLOOKUP(A4017,'Pivot price tier by size'!$D$8:$M$2466,10,0),"")</f>
        <v/>
      </c>
      <c r="AA4017" s="3" t="str">
        <f>IFERROR(VLOOKUP(A4017,'Pivot category'!$B$8:$I$2191,8,0),"")</f>
        <v/>
      </c>
      <c r="AB4017" s="3" t="str">
        <f t="shared" si="62"/>
        <v>Bottom 5%</v>
      </c>
      <c r="AC4017"/>
      <c r="AD4017" s="3">
        <v>0</v>
      </c>
      <c r="AE4017" s="3" t="s">
        <v>11336</v>
      </c>
    </row>
    <row r="4018" spans="1:31" hidden="1" x14ac:dyDescent="0.25">
      <c r="A4018" t="s">
        <v>6663</v>
      </c>
      <c r="B4018" t="s">
        <v>1768</v>
      </c>
      <c r="C4018" s="3" t="s">
        <v>32</v>
      </c>
      <c r="D4018" s="3" t="s">
        <v>4176</v>
      </c>
      <c r="E4018" s="3" t="s">
        <v>5150</v>
      </c>
      <c r="F4018" s="3">
        <v>8000</v>
      </c>
      <c r="G4018" s="34">
        <v>10.19</v>
      </c>
      <c r="H4018" s="3" t="s">
        <v>28</v>
      </c>
      <c r="I4018" s="3" t="s">
        <v>19</v>
      </c>
      <c r="J4018" s="3" t="s">
        <v>8256</v>
      </c>
      <c r="K4018" s="3" t="s">
        <v>8273</v>
      </c>
      <c r="L4018" s="3" t="s">
        <v>8255</v>
      </c>
      <c r="M4018" s="26" t="s">
        <v>13873</v>
      </c>
      <c r="N4018"/>
      <c r="O4018" s="3">
        <v>3</v>
      </c>
      <c r="P4018" s="34">
        <v>434.78</v>
      </c>
      <c r="Q4018" s="34">
        <v>288.83</v>
      </c>
      <c r="R4018" s="34">
        <v>145.94999999999999</v>
      </c>
      <c r="S4018" s="36">
        <v>0.51</v>
      </c>
      <c r="T4018" s="34">
        <v>144.92666666666665</v>
      </c>
      <c r="U4018" s="34">
        <v>101.9</v>
      </c>
      <c r="V4018" s="34">
        <v>611.64</v>
      </c>
      <c r="W4018" s="34">
        <v>-509.74</v>
      </c>
      <c r="X4018" s="36">
        <v>-0.83</v>
      </c>
      <c r="Y4018" s="3" t="str">
        <f>IFERROR(VLOOKUP(A4018,'Pivot price tier'!$C$8:$L$2245,10,0),"")</f>
        <v/>
      </c>
      <c r="Z4018" s="3" t="str">
        <f>IFERROR(VLOOKUP(A4018,'Pivot price tier by size'!$D$8:$M$2466,10,0),"")</f>
        <v/>
      </c>
      <c r="AA4018" s="3" t="str">
        <f>IFERROR(VLOOKUP(A4018,'Pivot category'!$B$8:$I$2191,8,0),"")</f>
        <v/>
      </c>
      <c r="AB4018" s="3" t="str">
        <f t="shared" si="62"/>
        <v>Bottom 5%</v>
      </c>
      <c r="AC4018"/>
      <c r="AD4018" s="3" t="s">
        <v>11231</v>
      </c>
      <c r="AE4018" s="3" t="s">
        <v>16518</v>
      </c>
    </row>
    <row r="4019" spans="1:31" hidden="1" x14ac:dyDescent="0.25">
      <c r="A4019" t="s">
        <v>6131</v>
      </c>
      <c r="B4019" t="s">
        <v>1769</v>
      </c>
      <c r="C4019" s="3" t="s">
        <v>32</v>
      </c>
      <c r="D4019" s="3" t="s">
        <v>4177</v>
      </c>
      <c r="E4019" s="3" t="s">
        <v>5150</v>
      </c>
      <c r="F4019" s="3">
        <v>7000</v>
      </c>
      <c r="G4019" s="34">
        <v>42.59</v>
      </c>
      <c r="H4019" s="3" t="s">
        <v>30</v>
      </c>
      <c r="I4019" s="3" t="s">
        <v>23</v>
      </c>
      <c r="J4019" s="3" t="s">
        <v>8253</v>
      </c>
      <c r="K4019" s="3" t="s">
        <v>8260</v>
      </c>
      <c r="L4019" s="3" t="s">
        <v>8257</v>
      </c>
      <c r="M4019" s="26" t="s">
        <v>13873</v>
      </c>
      <c r="N4019"/>
      <c r="O4019" s="3">
        <v>0</v>
      </c>
      <c r="P4019" s="34"/>
      <c r="Q4019" s="34">
        <v>482.72</v>
      </c>
      <c r="R4019" s="34">
        <v>-482.72</v>
      </c>
      <c r="S4019" s="36">
        <v>-1</v>
      </c>
      <c r="T4019" s="34" t="s">
        <v>78</v>
      </c>
      <c r="U4019" s="34">
        <v>0</v>
      </c>
      <c r="V4019" s="34">
        <v>2172.25</v>
      </c>
      <c r="W4019" s="34">
        <v>-2172.25</v>
      </c>
      <c r="X4019" s="36">
        <v>-1</v>
      </c>
      <c r="Y4019" s="3" t="str">
        <f>IFERROR(VLOOKUP(A4019,'Pivot price tier'!$C$8:$L$2245,10,0),"")</f>
        <v/>
      </c>
      <c r="Z4019" s="3" t="str">
        <f>IFERROR(VLOOKUP(A4019,'Pivot price tier by size'!$D$8:$M$2466,10,0),"")</f>
        <v/>
      </c>
      <c r="AA4019" s="3" t="str">
        <f>IFERROR(VLOOKUP(A4019,'Pivot category'!$B$8:$I$2191,8,0),"")</f>
        <v/>
      </c>
      <c r="AB4019" s="3" t="str">
        <f t="shared" si="62"/>
        <v>Bottom 5%</v>
      </c>
      <c r="AC4019"/>
      <c r="AD4019" s="3" t="s">
        <v>16463</v>
      </c>
      <c r="AE4019" s="3" t="s">
        <v>14106</v>
      </c>
    </row>
    <row r="4020" spans="1:31" hidden="1" x14ac:dyDescent="0.25">
      <c r="A4020" t="s">
        <v>9665</v>
      </c>
      <c r="B4020" t="s">
        <v>9666</v>
      </c>
      <c r="C4020" s="3" t="s">
        <v>32</v>
      </c>
      <c r="D4020" s="3" t="s">
        <v>5409</v>
      </c>
      <c r="E4020" s="3" t="s">
        <v>5150</v>
      </c>
      <c r="F4020" s="3">
        <v>7000</v>
      </c>
      <c r="G4020" s="34">
        <v>69.989999999999995</v>
      </c>
      <c r="H4020" s="3" t="s">
        <v>30</v>
      </c>
      <c r="I4020" s="3" t="s">
        <v>74</v>
      </c>
      <c r="J4020" s="3" t="s">
        <v>8253</v>
      </c>
      <c r="K4020" s="3" t="s">
        <v>8260</v>
      </c>
      <c r="L4020" s="3" t="s">
        <v>8257</v>
      </c>
      <c r="M4020" s="26" t="s">
        <v>13873</v>
      </c>
      <c r="N4020"/>
      <c r="O4020" s="3">
        <v>1</v>
      </c>
      <c r="P4020" s="34"/>
      <c r="Q4020" s="34">
        <v>419.94</v>
      </c>
      <c r="R4020" s="34">
        <v>-419.94</v>
      </c>
      <c r="S4020" s="36">
        <v>-1</v>
      </c>
      <c r="T4020" s="34">
        <v>0</v>
      </c>
      <c r="U4020" s="34">
        <v>0</v>
      </c>
      <c r="V4020" s="34">
        <v>419.94</v>
      </c>
      <c r="W4020" s="34">
        <v>-419.94</v>
      </c>
      <c r="X4020" s="36">
        <v>-1</v>
      </c>
      <c r="Y4020" s="3" t="str">
        <f>IFERROR(VLOOKUP(A4020,'Pivot price tier'!$C$8:$L$2245,10,0),"")</f>
        <v/>
      </c>
      <c r="Z4020" s="3" t="str">
        <f>IFERROR(VLOOKUP(A4020,'Pivot price tier by size'!$D$8:$M$2466,10,0),"")</f>
        <v/>
      </c>
      <c r="AA4020" s="3" t="str">
        <f>IFERROR(VLOOKUP(A4020,'Pivot category'!$B$8:$I$2191,8,0),"")</f>
        <v/>
      </c>
      <c r="AB4020" s="3" t="str">
        <f t="shared" si="62"/>
        <v>Bottom 5%</v>
      </c>
      <c r="AC4020"/>
      <c r="AD4020" s="3" t="s">
        <v>16463</v>
      </c>
      <c r="AE4020" s="3" t="s">
        <v>14106</v>
      </c>
    </row>
    <row r="4021" spans="1:31" hidden="1" x14ac:dyDescent="0.25">
      <c r="A4021" t="s">
        <v>6127</v>
      </c>
      <c r="B4021" t="s">
        <v>1771</v>
      </c>
      <c r="C4021" s="3" t="s">
        <v>32</v>
      </c>
      <c r="D4021" s="3" t="s">
        <v>4179</v>
      </c>
      <c r="E4021" s="3" t="s">
        <v>5151</v>
      </c>
      <c r="F4021" s="3">
        <v>7000</v>
      </c>
      <c r="G4021" s="34">
        <v>22.79</v>
      </c>
      <c r="H4021" s="3" t="s">
        <v>12619</v>
      </c>
      <c r="I4021" s="3" t="s">
        <v>19</v>
      </c>
      <c r="J4021" s="3" t="s">
        <v>8256</v>
      </c>
      <c r="K4021" s="3" t="s">
        <v>8260</v>
      </c>
      <c r="L4021" s="3" t="s">
        <v>8257</v>
      </c>
      <c r="M4021" s="26" t="s">
        <v>13873</v>
      </c>
      <c r="N4021"/>
      <c r="O4021" s="3" t="s">
        <v>78</v>
      </c>
      <c r="P4021" s="34">
        <v>22.79</v>
      </c>
      <c r="Q4021" s="34">
        <v>22.79</v>
      </c>
      <c r="R4021" s="34">
        <v>0</v>
      </c>
      <c r="S4021" s="36">
        <v>0</v>
      </c>
      <c r="T4021" s="34" t="s">
        <v>78</v>
      </c>
      <c r="U4021" s="34" t="s">
        <v>78</v>
      </c>
      <c r="V4021" s="34" t="s">
        <v>78</v>
      </c>
      <c r="W4021" s="34" t="s">
        <v>78</v>
      </c>
      <c r="X4021" s="36" t="s">
        <v>78</v>
      </c>
      <c r="Y4021" s="3" t="str">
        <f>IFERROR(VLOOKUP(A4021,'Pivot price tier'!$C$8:$L$2245,10,0),"")</f>
        <v/>
      </c>
      <c r="Z4021" s="3" t="str">
        <f>IFERROR(VLOOKUP(A4021,'Pivot price tier by size'!$D$8:$M$2466,10,0),"")</f>
        <v/>
      </c>
      <c r="AA4021" s="3" t="str">
        <f>IFERROR(VLOOKUP(A4021,'Pivot category'!$B$8:$I$2191,8,0),"")</f>
        <v/>
      </c>
      <c r="AB4021" s="3" t="str">
        <f t="shared" si="62"/>
        <v>Bottom 5%</v>
      </c>
      <c r="AC4021"/>
      <c r="AD4021" s="3" t="s">
        <v>16456</v>
      </c>
      <c r="AE4021" s="3" t="s">
        <v>14101</v>
      </c>
    </row>
    <row r="4022" spans="1:31" hidden="1" x14ac:dyDescent="0.25">
      <c r="A4022" t="s">
        <v>6340</v>
      </c>
      <c r="B4022" t="s">
        <v>1772</v>
      </c>
      <c r="C4022" s="3" t="s">
        <v>32</v>
      </c>
      <c r="D4022" s="3" t="s">
        <v>4180</v>
      </c>
      <c r="E4022" s="3" t="s">
        <v>5150</v>
      </c>
      <c r="F4022" s="3">
        <v>7000</v>
      </c>
      <c r="G4022" s="34">
        <v>56.99</v>
      </c>
      <c r="H4022" s="3" t="s">
        <v>12622</v>
      </c>
      <c r="I4022" s="3" t="s">
        <v>15</v>
      </c>
      <c r="J4022" s="3" t="s">
        <v>8261</v>
      </c>
      <c r="K4022" s="3" t="s">
        <v>8260</v>
      </c>
      <c r="L4022" s="3" t="s">
        <v>68</v>
      </c>
      <c r="M4022" s="26" t="s">
        <v>13873</v>
      </c>
      <c r="N4022"/>
      <c r="O4022" s="3">
        <v>48</v>
      </c>
      <c r="P4022" s="34">
        <v>23566.77</v>
      </c>
      <c r="Q4022" s="34">
        <v>4179.24</v>
      </c>
      <c r="R4022" s="34">
        <v>19387.53</v>
      </c>
      <c r="S4022" s="36">
        <v>4.6399999999999997</v>
      </c>
      <c r="T4022" s="34">
        <v>490.97437500000001</v>
      </c>
      <c r="U4022" s="34">
        <v>2524.5500000000002</v>
      </c>
      <c r="V4022" s="34">
        <v>3684.33</v>
      </c>
      <c r="W4022" s="34">
        <v>-1159.78</v>
      </c>
      <c r="X4022" s="36">
        <v>-0.31</v>
      </c>
      <c r="Y4022" s="3" t="str">
        <f>IFERROR(VLOOKUP(A4022,'Pivot price tier'!$C$8:$L$2245,10,0),"")</f>
        <v/>
      </c>
      <c r="Z4022" s="3" t="str">
        <f>IFERROR(VLOOKUP(A4022,'Pivot price tier by size'!$D$8:$M$2466,10,0),"")</f>
        <v/>
      </c>
      <c r="AA4022" s="3" t="str">
        <f>IFERROR(VLOOKUP(A4022,'Pivot category'!$B$8:$I$2191,8,0),"")</f>
        <v/>
      </c>
      <c r="AB4022" s="3" t="str">
        <f t="shared" si="62"/>
        <v>Bottom 5%</v>
      </c>
      <c r="AC4022"/>
      <c r="AD4022" s="3" t="s">
        <v>16451</v>
      </c>
      <c r="AE4022" s="3" t="s">
        <v>14089</v>
      </c>
    </row>
    <row r="4023" spans="1:31" x14ac:dyDescent="0.25">
      <c r="A4023" t="s">
        <v>8746</v>
      </c>
      <c r="B4023" t="s">
        <v>1793</v>
      </c>
      <c r="C4023" s="3" t="s">
        <v>36</v>
      </c>
      <c r="D4023" s="3" t="s">
        <v>4205</v>
      </c>
      <c r="E4023" s="3" t="s">
        <v>5150</v>
      </c>
      <c r="F4023" s="3">
        <v>7000</v>
      </c>
      <c r="G4023" s="34">
        <v>14.99</v>
      </c>
      <c r="H4023" s="3" t="s">
        <v>28</v>
      </c>
      <c r="I4023" s="3" t="s">
        <v>19</v>
      </c>
      <c r="J4023" s="3" t="s">
        <v>8251</v>
      </c>
      <c r="K4023" s="3" t="s">
        <v>8252</v>
      </c>
      <c r="L4023" s="3" t="s">
        <v>68</v>
      </c>
      <c r="M4023" s="26" t="s">
        <v>13873</v>
      </c>
      <c r="N4023"/>
      <c r="O4023" s="3">
        <v>139</v>
      </c>
      <c r="P4023" s="34">
        <v>77110.64</v>
      </c>
      <c r="Q4023" s="34">
        <v>71608.22</v>
      </c>
      <c r="R4023" s="34">
        <v>5502.42</v>
      </c>
      <c r="S4023" s="36">
        <v>0.08</v>
      </c>
      <c r="T4023" s="34">
        <v>554.75280575539568</v>
      </c>
      <c r="U4023" s="34">
        <v>116238.57</v>
      </c>
      <c r="V4023" s="34">
        <v>84519.03</v>
      </c>
      <c r="W4023" s="34">
        <v>31719.54</v>
      </c>
      <c r="X4023" s="36">
        <v>0.38</v>
      </c>
      <c r="Y4023" s="3" t="str">
        <f>IFERROR(VLOOKUP(A4023,'Pivot price tier'!$C$8:$L$2245,10,0),"")</f>
        <v xml:space="preserve"> </v>
      </c>
      <c r="Z4023" s="3" t="str">
        <f>IFERROR(VLOOKUP(A4023,'Pivot price tier by size'!$D$8:$M$2466,10,0),"")</f>
        <v xml:space="preserve"> </v>
      </c>
      <c r="AA4023" s="3" t="str">
        <f>IFERROR(VLOOKUP(A4023,'Pivot category'!$B$8:$I$2191,8,0),"")</f>
        <v xml:space="preserve"> </v>
      </c>
      <c r="AB4023" s="3" t="str">
        <f t="shared" si="62"/>
        <v/>
      </c>
      <c r="AC4023"/>
      <c r="AD4023" s="3" t="s">
        <v>16446</v>
      </c>
      <c r="AE4023" s="3" t="s">
        <v>14094</v>
      </c>
    </row>
    <row r="4024" spans="1:31" hidden="1" x14ac:dyDescent="0.25">
      <c r="A4024" t="s">
        <v>14982</v>
      </c>
      <c r="B4024" t="s">
        <v>14983</v>
      </c>
      <c r="C4024" s="3" t="s">
        <v>32</v>
      </c>
      <c r="D4024" s="3" t="s">
        <v>15114</v>
      </c>
      <c r="E4024" s="3">
        <v>0</v>
      </c>
      <c r="F4024" s="3">
        <v>70000</v>
      </c>
      <c r="G4024" s="34">
        <v>29.99</v>
      </c>
      <c r="H4024" s="3" t="s">
        <v>29</v>
      </c>
      <c r="I4024" s="3" t="s">
        <v>21</v>
      </c>
      <c r="J4024" s="3" t="s">
        <v>8251</v>
      </c>
      <c r="K4024" s="3" t="s">
        <v>8252</v>
      </c>
      <c r="L4024" s="3" t="s">
        <v>68</v>
      </c>
      <c r="M4024" s="26">
        <v>45778</v>
      </c>
      <c r="N4024"/>
      <c r="O4024" s="3">
        <v>56</v>
      </c>
      <c r="P4024" s="34">
        <v>15864.58</v>
      </c>
      <c r="Q4024" s="34"/>
      <c r="R4024" s="34">
        <v>15864.58</v>
      </c>
      <c r="T4024" s="34">
        <v>283.29607142857145</v>
      </c>
      <c r="U4024" s="34">
        <v>26358.12</v>
      </c>
      <c r="V4024" s="34">
        <v>0</v>
      </c>
      <c r="W4024" s="34">
        <v>26358.12</v>
      </c>
      <c r="X4024" s="36">
        <v>0</v>
      </c>
      <c r="Y4024" s="3" t="str">
        <f>IFERROR(VLOOKUP(A4024,'Pivot price tier'!$C$8:$L$2245,10,0),"")</f>
        <v xml:space="preserve"> </v>
      </c>
      <c r="Z4024" s="3" t="str">
        <f>IFERROR(VLOOKUP(A4024,'Pivot price tier by size'!$D$8:$M$2466,10,0),"")</f>
        <v xml:space="preserve"> </v>
      </c>
      <c r="AA4024" s="3" t="str">
        <f>IFERROR(VLOOKUP(A4024,'Pivot category'!$B$8:$I$2191,8,0),"")</f>
        <v>X</v>
      </c>
      <c r="AB4024" s="3" t="str">
        <f t="shared" si="62"/>
        <v>Bottom 5%</v>
      </c>
      <c r="AC4024"/>
      <c r="AD4024" s="3" t="s">
        <v>16456</v>
      </c>
      <c r="AE4024" s="3" t="s">
        <v>14101</v>
      </c>
    </row>
    <row r="4025" spans="1:31" hidden="1" x14ac:dyDescent="0.25">
      <c r="A4025" t="s">
        <v>14984</v>
      </c>
      <c r="B4025" t="s">
        <v>14985</v>
      </c>
      <c r="C4025" s="3" t="s">
        <v>32</v>
      </c>
      <c r="D4025" s="3" t="s">
        <v>15113</v>
      </c>
      <c r="E4025" s="3">
        <v>0</v>
      </c>
      <c r="F4025" s="3">
        <v>70000</v>
      </c>
      <c r="G4025" s="34">
        <v>29.99</v>
      </c>
      <c r="H4025" s="3" t="s">
        <v>29</v>
      </c>
      <c r="I4025" s="3" t="s">
        <v>21</v>
      </c>
      <c r="J4025" s="3" t="s">
        <v>8251</v>
      </c>
      <c r="K4025" s="3" t="s">
        <v>8252</v>
      </c>
      <c r="L4025" s="3" t="s">
        <v>68</v>
      </c>
      <c r="M4025" s="26">
        <v>45778</v>
      </c>
      <c r="N4025"/>
      <c r="O4025" s="3">
        <v>56</v>
      </c>
      <c r="P4025" s="34">
        <v>16998.18</v>
      </c>
      <c r="Q4025" s="34"/>
      <c r="R4025" s="34">
        <v>16998.18</v>
      </c>
      <c r="T4025" s="34">
        <v>303.53892857142858</v>
      </c>
      <c r="U4025" s="34">
        <v>24879.63</v>
      </c>
      <c r="V4025" s="34">
        <v>0</v>
      </c>
      <c r="W4025" s="34">
        <v>24879.63</v>
      </c>
      <c r="X4025" s="36">
        <v>0</v>
      </c>
      <c r="Y4025" s="3" t="str">
        <f>IFERROR(VLOOKUP(A4025,'Pivot price tier'!$C$8:$L$2245,10,0),"")</f>
        <v xml:space="preserve"> </v>
      </c>
      <c r="Z4025" s="3" t="str">
        <f>IFERROR(VLOOKUP(A4025,'Pivot price tier by size'!$D$8:$M$2466,10,0),"")</f>
        <v xml:space="preserve"> </v>
      </c>
      <c r="AA4025" s="3" t="str">
        <f>IFERROR(VLOOKUP(A4025,'Pivot category'!$B$8:$I$2191,8,0),"")</f>
        <v>X</v>
      </c>
      <c r="AB4025" s="3" t="str">
        <f t="shared" si="62"/>
        <v>Bottom 5%</v>
      </c>
      <c r="AC4025"/>
      <c r="AD4025" s="3" t="s">
        <v>16456</v>
      </c>
      <c r="AE4025" s="3" t="s">
        <v>14101</v>
      </c>
    </row>
    <row r="4026" spans="1:31" hidden="1" x14ac:dyDescent="0.25">
      <c r="A4026" t="s">
        <v>6112</v>
      </c>
      <c r="B4026" t="s">
        <v>1774</v>
      </c>
      <c r="C4026" s="3" t="s">
        <v>32</v>
      </c>
      <c r="D4026" s="3" t="s">
        <v>4182</v>
      </c>
      <c r="E4026" s="3" t="s">
        <v>5151</v>
      </c>
      <c r="F4026" s="3">
        <v>7000</v>
      </c>
      <c r="G4026" s="34">
        <v>27.41</v>
      </c>
      <c r="H4026" s="3" t="s">
        <v>12619</v>
      </c>
      <c r="I4026" s="3" t="s">
        <v>19</v>
      </c>
      <c r="J4026" s="3" t="s">
        <v>8256</v>
      </c>
      <c r="K4026" s="3" t="s">
        <v>8260</v>
      </c>
      <c r="L4026" s="3" t="s">
        <v>8257</v>
      </c>
      <c r="M4026" s="26" t="s">
        <v>13873</v>
      </c>
      <c r="N4026"/>
      <c r="O4026" s="3" t="s">
        <v>78</v>
      </c>
      <c r="P4026" s="34">
        <v>54.82</v>
      </c>
      <c r="Q4026" s="34">
        <v>264.97000000000003</v>
      </c>
      <c r="R4026" s="34">
        <v>-210.15</v>
      </c>
      <c r="S4026" s="36">
        <v>-0.79</v>
      </c>
      <c r="T4026" s="34" t="s">
        <v>78</v>
      </c>
      <c r="U4026" s="34">
        <v>82.23</v>
      </c>
      <c r="V4026" s="34">
        <v>0</v>
      </c>
      <c r="W4026" s="34">
        <v>82.23</v>
      </c>
      <c r="X4026" s="36">
        <v>0</v>
      </c>
      <c r="Y4026" s="3" t="str">
        <f>IFERROR(VLOOKUP(A4026,'Pivot price tier'!$C$8:$L$2245,10,0),"")</f>
        <v/>
      </c>
      <c r="Z4026" s="3" t="str">
        <f>IFERROR(VLOOKUP(A4026,'Pivot price tier by size'!$D$8:$M$2466,10,0),"")</f>
        <v/>
      </c>
      <c r="AA4026" s="3" t="str">
        <f>IFERROR(VLOOKUP(A4026,'Pivot category'!$B$8:$I$2191,8,0),"")</f>
        <v/>
      </c>
      <c r="AB4026" s="3" t="str">
        <f t="shared" si="62"/>
        <v>Bottom 5%</v>
      </c>
      <c r="AC4026"/>
      <c r="AD4026" s="3" t="s">
        <v>16452</v>
      </c>
      <c r="AE4026" s="3" t="s">
        <v>16455</v>
      </c>
    </row>
    <row r="4027" spans="1:31" hidden="1" x14ac:dyDescent="0.25">
      <c r="A4027" t="s">
        <v>11589</v>
      </c>
      <c r="B4027" t="s">
        <v>10016</v>
      </c>
      <c r="C4027" s="3" t="s">
        <v>32</v>
      </c>
      <c r="D4027" s="3" t="s">
        <v>9946</v>
      </c>
      <c r="E4027" s="3" t="s">
        <v>5150</v>
      </c>
      <c r="F4027" s="3">
        <v>10000</v>
      </c>
      <c r="G4027" s="34">
        <v>25.79</v>
      </c>
      <c r="H4027" s="3" t="s">
        <v>12</v>
      </c>
      <c r="I4027" s="3" t="s">
        <v>23</v>
      </c>
      <c r="J4027" s="3" t="s">
        <v>8256</v>
      </c>
      <c r="K4027" s="3" t="s">
        <v>8260</v>
      </c>
      <c r="L4027" s="3" t="s">
        <v>8255</v>
      </c>
      <c r="M4027" s="26" t="s">
        <v>13873</v>
      </c>
      <c r="N4027"/>
      <c r="O4027" s="3">
        <v>0</v>
      </c>
      <c r="P4027" s="34">
        <v>2071.87</v>
      </c>
      <c r="Q4027" s="34">
        <v>5502.72</v>
      </c>
      <c r="R4027" s="34">
        <v>-3430.85</v>
      </c>
      <c r="S4027" s="36">
        <v>-0.62</v>
      </c>
      <c r="T4027" s="34" t="s">
        <v>78</v>
      </c>
      <c r="U4027" s="34">
        <v>894.1</v>
      </c>
      <c r="V4027" s="34">
        <v>1762.59</v>
      </c>
      <c r="W4027" s="34">
        <v>-868.49</v>
      </c>
      <c r="X4027" s="36">
        <v>-0.49</v>
      </c>
      <c r="Y4027" s="3" t="str">
        <f>IFERROR(VLOOKUP(A4027,'Pivot price tier'!$C$8:$L$2245,10,0),"")</f>
        <v/>
      </c>
      <c r="Z4027" s="3" t="str">
        <f>IFERROR(VLOOKUP(A4027,'Pivot price tier by size'!$D$8:$M$2466,10,0),"")</f>
        <v/>
      </c>
      <c r="AA4027" s="3" t="str">
        <f>IFERROR(VLOOKUP(A4027,'Pivot category'!$B$8:$I$2191,8,0),"")</f>
        <v/>
      </c>
      <c r="AB4027" s="3" t="str">
        <f t="shared" si="62"/>
        <v>Bottom 5%</v>
      </c>
      <c r="AC4027"/>
      <c r="AD4027" s="3" t="s">
        <v>11231</v>
      </c>
      <c r="AE4027" s="3" t="s">
        <v>16493</v>
      </c>
    </row>
    <row r="4028" spans="1:31" hidden="1" x14ac:dyDescent="0.25">
      <c r="A4028" t="s">
        <v>10017</v>
      </c>
      <c r="B4028" t="s">
        <v>10018</v>
      </c>
      <c r="C4028" s="3" t="s">
        <v>32</v>
      </c>
      <c r="D4028" s="3" t="s">
        <v>9947</v>
      </c>
      <c r="E4028" s="3" t="s">
        <v>5150</v>
      </c>
      <c r="F4028" s="3">
        <v>10000</v>
      </c>
      <c r="G4028" s="34">
        <v>25.79</v>
      </c>
      <c r="H4028" s="3" t="s">
        <v>12622</v>
      </c>
      <c r="I4028" s="3" t="s">
        <v>23</v>
      </c>
      <c r="J4028" s="3" t="s">
        <v>8256</v>
      </c>
      <c r="K4028" s="3" t="s">
        <v>8260</v>
      </c>
      <c r="L4028" s="3" t="s">
        <v>8255</v>
      </c>
      <c r="M4028" s="26" t="s">
        <v>13873</v>
      </c>
      <c r="N4028"/>
      <c r="O4028" s="3">
        <v>3</v>
      </c>
      <c r="P4028" s="34">
        <v>2407.12</v>
      </c>
      <c r="Q4028" s="34">
        <v>5373.75</v>
      </c>
      <c r="R4028" s="34">
        <v>-2966.63</v>
      </c>
      <c r="S4028" s="36">
        <v>-0.55000000000000004</v>
      </c>
      <c r="T4028" s="34">
        <v>802.37333333333333</v>
      </c>
      <c r="U4028" s="34">
        <v>404.09</v>
      </c>
      <c r="V4028" s="34">
        <v>2149.5</v>
      </c>
      <c r="W4028" s="34">
        <v>-1745.41</v>
      </c>
      <c r="X4028" s="36">
        <v>-0.81</v>
      </c>
      <c r="Y4028" s="3" t="str">
        <f>IFERROR(VLOOKUP(A4028,'Pivot price tier'!$C$8:$L$2245,10,0),"")</f>
        <v/>
      </c>
      <c r="Z4028" s="3" t="str">
        <f>IFERROR(VLOOKUP(A4028,'Pivot price tier by size'!$D$8:$M$2466,10,0),"")</f>
        <v/>
      </c>
      <c r="AA4028" s="3" t="str">
        <f>IFERROR(VLOOKUP(A4028,'Pivot category'!$B$8:$I$2191,8,0),"")</f>
        <v/>
      </c>
      <c r="AB4028" s="3" t="str">
        <f t="shared" si="62"/>
        <v>Bottom 5%</v>
      </c>
      <c r="AC4028"/>
      <c r="AD4028" s="3" t="s">
        <v>11231</v>
      </c>
      <c r="AE4028" s="3" t="s">
        <v>16493</v>
      </c>
    </row>
    <row r="4029" spans="1:31" x14ac:dyDescent="0.25">
      <c r="A4029" t="s">
        <v>8749</v>
      </c>
      <c r="B4029" t="s">
        <v>1794</v>
      </c>
      <c r="C4029" s="3" t="s">
        <v>38</v>
      </c>
      <c r="D4029" s="3" t="s">
        <v>4206</v>
      </c>
      <c r="E4029" s="3" t="s">
        <v>5150</v>
      </c>
      <c r="F4029" s="3">
        <v>7000</v>
      </c>
      <c r="G4029" s="34">
        <v>21.99</v>
      </c>
      <c r="H4029" s="3" t="s">
        <v>28</v>
      </c>
      <c r="I4029" s="3" t="s">
        <v>19</v>
      </c>
      <c r="J4029" s="3" t="s">
        <v>8251</v>
      </c>
      <c r="K4029" s="3" t="s">
        <v>8252</v>
      </c>
      <c r="L4029" s="3" t="s">
        <v>68</v>
      </c>
      <c r="M4029" s="26" t="s">
        <v>13873</v>
      </c>
      <c r="N4029"/>
      <c r="O4029" s="3">
        <v>159</v>
      </c>
      <c r="P4029" s="34">
        <v>2727579.35</v>
      </c>
      <c r="Q4029" s="34">
        <v>2990084.21</v>
      </c>
      <c r="R4029" s="34">
        <v>-262504.86</v>
      </c>
      <c r="S4029" s="36">
        <v>-0.09</v>
      </c>
      <c r="T4029" s="34">
        <v>17154.587106918239</v>
      </c>
      <c r="U4029" s="34">
        <v>1373348.64</v>
      </c>
      <c r="V4029" s="34">
        <v>1463287.99</v>
      </c>
      <c r="W4029" s="34">
        <v>-89939.35</v>
      </c>
      <c r="X4029" s="36">
        <v>-0.06</v>
      </c>
      <c r="Y4029" s="3" t="str">
        <f>IFERROR(VLOOKUP(A4029,'Pivot price tier'!$C$8:$L$2245,10,0),"")</f>
        <v xml:space="preserve"> </v>
      </c>
      <c r="Z4029" s="3" t="str">
        <f>IFERROR(VLOOKUP(A4029,'Pivot price tier by size'!$D$8:$M$2466,10,0),"")</f>
        <v xml:space="preserve"> </v>
      </c>
      <c r="AA4029" s="3" t="str">
        <f>IFERROR(VLOOKUP(A4029,'Pivot category'!$B$8:$I$2191,8,0),"")</f>
        <v xml:space="preserve"> </v>
      </c>
      <c r="AB4029" s="3" t="str">
        <f t="shared" si="62"/>
        <v/>
      </c>
      <c r="AC4029"/>
      <c r="AD4029" s="3" t="s">
        <v>16446</v>
      </c>
      <c r="AE4029" s="3" t="s">
        <v>14094</v>
      </c>
    </row>
    <row r="4030" spans="1:31" hidden="1" x14ac:dyDescent="0.25">
      <c r="A4030" t="s">
        <v>8737</v>
      </c>
      <c r="B4030" t="s">
        <v>4949</v>
      </c>
      <c r="C4030" s="3" t="s">
        <v>34</v>
      </c>
      <c r="D4030" s="3" t="s">
        <v>4893</v>
      </c>
      <c r="E4030" s="3" t="s">
        <v>5150</v>
      </c>
      <c r="F4030" s="3">
        <v>7000</v>
      </c>
      <c r="G4030" s="34">
        <v>8.99</v>
      </c>
      <c r="H4030" s="3" t="s">
        <v>28</v>
      </c>
      <c r="I4030" s="3" t="s">
        <v>19</v>
      </c>
      <c r="J4030" s="3" t="s">
        <v>8256</v>
      </c>
      <c r="K4030" s="3" t="s">
        <v>8252</v>
      </c>
      <c r="L4030" s="3" t="s">
        <v>8255</v>
      </c>
      <c r="M4030" s="26" t="s">
        <v>13873</v>
      </c>
      <c r="N4030"/>
      <c r="O4030" s="3">
        <v>3</v>
      </c>
      <c r="P4030" s="34">
        <v>934.96</v>
      </c>
      <c r="Q4030" s="34">
        <v>1312.54</v>
      </c>
      <c r="R4030" s="34">
        <v>-377.58</v>
      </c>
      <c r="S4030" s="36">
        <v>-0.28999999999999998</v>
      </c>
      <c r="T4030" s="34">
        <v>311.65333333333336</v>
      </c>
      <c r="U4030" s="34">
        <v>0</v>
      </c>
      <c r="V4030" s="34">
        <v>44.95</v>
      </c>
      <c r="W4030" s="34">
        <v>-44.95</v>
      </c>
      <c r="X4030" s="36">
        <v>-1</v>
      </c>
      <c r="Y4030" s="3" t="str">
        <f>IFERROR(VLOOKUP(A4030,'Pivot price tier'!$C$8:$L$2245,10,0),"")</f>
        <v/>
      </c>
      <c r="Z4030" s="3" t="str">
        <f>IFERROR(VLOOKUP(A4030,'Pivot price tier by size'!$D$8:$M$2466,10,0),"")</f>
        <v/>
      </c>
      <c r="AA4030" s="3" t="str">
        <f>IFERROR(VLOOKUP(A4030,'Pivot category'!$B$8:$I$2191,8,0),"")</f>
        <v/>
      </c>
      <c r="AB4030" s="3" t="str">
        <f t="shared" si="62"/>
        <v>Bottom 5%</v>
      </c>
      <c r="AC4030"/>
      <c r="AD4030" s="3" t="s">
        <v>16446</v>
      </c>
      <c r="AE4030" s="3" t="s">
        <v>14094</v>
      </c>
    </row>
    <row r="4031" spans="1:31" x14ac:dyDescent="0.25">
      <c r="A4031" t="s">
        <v>8736</v>
      </c>
      <c r="B4031" t="s">
        <v>1796</v>
      </c>
      <c r="C4031" s="3" t="s">
        <v>34</v>
      </c>
      <c r="D4031" s="3" t="s">
        <v>4208</v>
      </c>
      <c r="E4031" s="3" t="s">
        <v>5150</v>
      </c>
      <c r="F4031" s="3">
        <v>7000</v>
      </c>
      <c r="G4031" s="34">
        <v>6.99</v>
      </c>
      <c r="H4031" s="3" t="s">
        <v>28</v>
      </c>
      <c r="I4031" s="3" t="s">
        <v>19</v>
      </c>
      <c r="J4031" s="3" t="s">
        <v>8251</v>
      </c>
      <c r="K4031" s="3" t="s">
        <v>8252</v>
      </c>
      <c r="L4031" s="3" t="s">
        <v>68</v>
      </c>
      <c r="M4031" s="26" t="s">
        <v>13873</v>
      </c>
      <c r="N4031"/>
      <c r="O4031" s="3">
        <v>155</v>
      </c>
      <c r="P4031" s="34">
        <v>194335.98</v>
      </c>
      <c r="Q4031" s="34">
        <v>211552.35</v>
      </c>
      <c r="R4031" s="34">
        <v>-17216.37</v>
      </c>
      <c r="S4031" s="36">
        <v>-0.08</v>
      </c>
      <c r="T4031" s="34">
        <v>1253.7805161290323</v>
      </c>
      <c r="U4031" s="34">
        <v>576465.30000000005</v>
      </c>
      <c r="V4031" s="34">
        <v>571893.84</v>
      </c>
      <c r="W4031" s="34">
        <v>4571.46</v>
      </c>
      <c r="X4031" s="36">
        <v>0.01</v>
      </c>
      <c r="Y4031" s="3" t="str">
        <f>IFERROR(VLOOKUP(A4031,'Pivot price tier'!$C$8:$L$2245,10,0),"")</f>
        <v xml:space="preserve"> </v>
      </c>
      <c r="Z4031" s="3" t="str">
        <f>IFERROR(VLOOKUP(A4031,'Pivot price tier by size'!$D$8:$M$2466,10,0),"")</f>
        <v xml:space="preserve"> </v>
      </c>
      <c r="AA4031" s="3" t="str">
        <f>IFERROR(VLOOKUP(A4031,'Pivot category'!$B$8:$I$2191,8,0),"")</f>
        <v xml:space="preserve"> </v>
      </c>
      <c r="AB4031" s="3" t="str">
        <f t="shared" si="62"/>
        <v/>
      </c>
      <c r="AC4031"/>
      <c r="AD4031" s="3" t="s">
        <v>16446</v>
      </c>
      <c r="AE4031" s="3" t="s">
        <v>14094</v>
      </c>
    </row>
    <row r="4032" spans="1:31" hidden="1" x14ac:dyDescent="0.25">
      <c r="A4032" t="s">
        <v>9322</v>
      </c>
      <c r="B4032" t="s">
        <v>9321</v>
      </c>
      <c r="C4032" s="3" t="s">
        <v>32</v>
      </c>
      <c r="D4032" s="3" t="s">
        <v>8316</v>
      </c>
      <c r="E4032" s="3" t="s">
        <v>5198</v>
      </c>
      <c r="F4032" s="3">
        <v>7000</v>
      </c>
      <c r="G4032" s="34">
        <v>7.19</v>
      </c>
      <c r="H4032" s="3" t="s">
        <v>28</v>
      </c>
      <c r="I4032" s="3" t="s">
        <v>13</v>
      </c>
      <c r="J4032" s="3" t="s">
        <v>8256</v>
      </c>
      <c r="K4032" s="3" t="s">
        <v>8252</v>
      </c>
      <c r="L4032" s="3" t="s">
        <v>8255</v>
      </c>
      <c r="M4032" s="26" t="s">
        <v>13873</v>
      </c>
      <c r="N4032"/>
      <c r="O4032" s="3">
        <v>1</v>
      </c>
      <c r="P4032" s="34">
        <v>330.74</v>
      </c>
      <c r="Q4032" s="34">
        <v>1617.75</v>
      </c>
      <c r="R4032" s="34">
        <v>-1287.01</v>
      </c>
      <c r="S4032" s="36">
        <v>-0.8</v>
      </c>
      <c r="T4032" s="34">
        <v>330.74</v>
      </c>
      <c r="U4032" s="34">
        <v>0</v>
      </c>
      <c r="V4032" s="34">
        <v>57.52</v>
      </c>
      <c r="W4032" s="34">
        <v>-57.52</v>
      </c>
      <c r="X4032" s="36">
        <v>-1</v>
      </c>
      <c r="Y4032" s="3" t="str">
        <f>IFERROR(VLOOKUP(A4032,'Pivot price tier'!$C$8:$L$2245,10,0),"")</f>
        <v/>
      </c>
      <c r="Z4032" s="3" t="str">
        <f>IFERROR(VLOOKUP(A4032,'Pivot price tier by size'!$D$8:$M$2466,10,0),"")</f>
        <v/>
      </c>
      <c r="AA4032" s="3" t="str">
        <f>IFERROR(VLOOKUP(A4032,'Pivot category'!$B$8:$I$2191,8,0),"")</f>
        <v/>
      </c>
      <c r="AB4032" s="3" t="str">
        <f t="shared" si="62"/>
        <v>Bottom 5%</v>
      </c>
      <c r="AC4032"/>
      <c r="AD4032" s="3" t="s">
        <v>16446</v>
      </c>
      <c r="AE4032" s="3" t="s">
        <v>14094</v>
      </c>
    </row>
    <row r="4033" spans="1:31" hidden="1" x14ac:dyDescent="0.25">
      <c r="A4033" t="s">
        <v>5642</v>
      </c>
      <c r="B4033" t="s">
        <v>1777</v>
      </c>
      <c r="C4033" s="3" t="s">
        <v>32</v>
      </c>
      <c r="D4033" s="3" t="s">
        <v>4185</v>
      </c>
      <c r="E4033" s="3" t="s">
        <v>5198</v>
      </c>
      <c r="F4033" s="3">
        <v>7000</v>
      </c>
      <c r="G4033" s="34">
        <v>7.19</v>
      </c>
      <c r="H4033" s="3" t="s">
        <v>28</v>
      </c>
      <c r="I4033" s="3" t="s">
        <v>13</v>
      </c>
      <c r="J4033" s="3" t="s">
        <v>8256</v>
      </c>
      <c r="K4033" s="3" t="s">
        <v>8252</v>
      </c>
      <c r="L4033" s="3" t="s">
        <v>8254</v>
      </c>
      <c r="M4033" s="26" t="s">
        <v>13873</v>
      </c>
      <c r="N4033"/>
      <c r="O4033" s="3" t="s">
        <v>78</v>
      </c>
      <c r="P4033" s="34"/>
      <c r="Q4033" s="34">
        <v>21.57</v>
      </c>
      <c r="R4033" s="34">
        <v>-21.57</v>
      </c>
      <c r="S4033" s="36">
        <v>-1</v>
      </c>
      <c r="T4033" s="34" t="s">
        <v>78</v>
      </c>
      <c r="U4033" s="34">
        <v>0</v>
      </c>
      <c r="V4033" s="34">
        <v>21.57</v>
      </c>
      <c r="W4033" s="34">
        <v>-21.57</v>
      </c>
      <c r="X4033" s="36">
        <v>-1</v>
      </c>
      <c r="Y4033" s="3" t="str">
        <f>IFERROR(VLOOKUP(A4033,'Pivot price tier'!$C$8:$L$2245,10,0),"")</f>
        <v/>
      </c>
      <c r="Z4033" s="3" t="str">
        <f>IFERROR(VLOOKUP(A4033,'Pivot price tier by size'!$D$8:$M$2466,10,0),"")</f>
        <v/>
      </c>
      <c r="AA4033" s="3" t="str">
        <f>IFERROR(VLOOKUP(A4033,'Pivot category'!$B$8:$I$2191,8,0),"")</f>
        <v/>
      </c>
      <c r="AB4033" s="3" t="str">
        <f t="shared" si="62"/>
        <v>Bottom 5%</v>
      </c>
      <c r="AC4033"/>
      <c r="AD4033" s="3" t="s">
        <v>16446</v>
      </c>
      <c r="AE4033" s="3" t="s">
        <v>14094</v>
      </c>
    </row>
    <row r="4034" spans="1:31" hidden="1" x14ac:dyDescent="0.25">
      <c r="A4034" t="s">
        <v>7148</v>
      </c>
      <c r="B4034" t="s">
        <v>1778</v>
      </c>
      <c r="C4034" s="3" t="s">
        <v>72</v>
      </c>
      <c r="D4034" s="3" t="s">
        <v>4186</v>
      </c>
      <c r="E4034" s="3" t="s">
        <v>5198</v>
      </c>
      <c r="F4034" s="3">
        <v>7000</v>
      </c>
      <c r="G4034" s="34">
        <v>2.69</v>
      </c>
      <c r="H4034" s="3" t="s">
        <v>28</v>
      </c>
      <c r="I4034" s="3" t="s">
        <v>70</v>
      </c>
      <c r="J4034" s="3" t="s">
        <v>8253</v>
      </c>
      <c r="K4034" s="3" t="s">
        <v>8260</v>
      </c>
      <c r="L4034" s="3" t="s">
        <v>8257</v>
      </c>
      <c r="M4034" s="26" t="s">
        <v>13873</v>
      </c>
      <c r="N4034"/>
      <c r="O4034" s="3" t="s">
        <v>78</v>
      </c>
      <c r="P4034" s="34"/>
      <c r="Q4034" s="34">
        <v>180.37</v>
      </c>
      <c r="R4034" s="34">
        <v>-180.37</v>
      </c>
      <c r="S4034" s="36">
        <v>-1</v>
      </c>
      <c r="T4034" s="34" t="s">
        <v>78</v>
      </c>
      <c r="U4034" s="34" t="s">
        <v>78</v>
      </c>
      <c r="V4034" s="34" t="s">
        <v>78</v>
      </c>
      <c r="W4034" s="34" t="s">
        <v>78</v>
      </c>
      <c r="X4034" s="36" t="s">
        <v>78</v>
      </c>
      <c r="Y4034" s="3" t="str">
        <f>IFERROR(VLOOKUP(A4034,'Pivot price tier'!$C$8:$L$2245,10,0),"")</f>
        <v/>
      </c>
      <c r="Z4034" s="3" t="str">
        <f>IFERROR(VLOOKUP(A4034,'Pivot price tier by size'!$D$8:$M$2466,10,0),"")</f>
        <v/>
      </c>
      <c r="AA4034" s="3" t="str">
        <f>IFERROR(VLOOKUP(A4034,'Pivot category'!$B$8:$I$2191,8,0),"")</f>
        <v/>
      </c>
      <c r="AB4034" s="3" t="str">
        <f t="shared" ref="AB4034:AB4097" si="63">IF(P4034&lt;$AC$1,"Bottom 5%","")</f>
        <v>Bottom 5%</v>
      </c>
      <c r="AC4034"/>
      <c r="AD4034" s="3" t="s">
        <v>16446</v>
      </c>
      <c r="AE4034" s="3" t="s">
        <v>14094</v>
      </c>
    </row>
    <row r="4035" spans="1:31" hidden="1" x14ac:dyDescent="0.25">
      <c r="A4035" t="s">
        <v>7692</v>
      </c>
      <c r="B4035" t="s">
        <v>1779</v>
      </c>
      <c r="C4035" s="3" t="s">
        <v>38</v>
      </c>
      <c r="D4035" s="3" t="s">
        <v>4187</v>
      </c>
      <c r="E4035" s="3">
        <v>0</v>
      </c>
      <c r="F4035" s="3">
        <v>7000</v>
      </c>
      <c r="G4035" s="34">
        <v>11.99</v>
      </c>
      <c r="H4035" s="3" t="s">
        <v>25</v>
      </c>
      <c r="I4035" s="3" t="s">
        <v>13</v>
      </c>
      <c r="J4035" s="3" t="s">
        <v>8256</v>
      </c>
      <c r="K4035" s="3" t="s">
        <v>8252</v>
      </c>
      <c r="L4035" s="3" t="s">
        <v>8257</v>
      </c>
      <c r="M4035" s="26" t="s">
        <v>13873</v>
      </c>
      <c r="N4035"/>
      <c r="O4035" s="3">
        <v>1</v>
      </c>
      <c r="P4035" s="34">
        <v>71.94</v>
      </c>
      <c r="Q4035" s="34">
        <v>10145.459999999999</v>
      </c>
      <c r="R4035" s="34">
        <v>-10073.52</v>
      </c>
      <c r="S4035" s="36">
        <v>-0.99</v>
      </c>
      <c r="T4035" s="34">
        <v>71.94</v>
      </c>
      <c r="U4035" s="34">
        <v>0</v>
      </c>
      <c r="V4035" s="34">
        <v>549.66</v>
      </c>
      <c r="W4035" s="34">
        <v>-549.66</v>
      </c>
      <c r="X4035" s="36">
        <v>-1</v>
      </c>
      <c r="Y4035" s="3" t="str">
        <f>IFERROR(VLOOKUP(A4035,'Pivot price tier'!$C$8:$L$2245,10,0),"")</f>
        <v/>
      </c>
      <c r="Z4035" s="3" t="str">
        <f>IFERROR(VLOOKUP(A4035,'Pivot price tier by size'!$D$8:$M$2466,10,0),"")</f>
        <v/>
      </c>
      <c r="AA4035" s="3" t="str">
        <f>IFERROR(VLOOKUP(A4035,'Pivot category'!$B$8:$I$2191,8,0),"")</f>
        <v/>
      </c>
      <c r="AB4035" s="3" t="str">
        <f t="shared" si="63"/>
        <v>Bottom 5%</v>
      </c>
      <c r="AC4035"/>
      <c r="AD4035" s="3" t="s">
        <v>16446</v>
      </c>
      <c r="AE4035" s="3" t="s">
        <v>14094</v>
      </c>
    </row>
    <row r="4036" spans="1:31" hidden="1" x14ac:dyDescent="0.25">
      <c r="A4036" t="s">
        <v>15228</v>
      </c>
      <c r="B4036" t="s">
        <v>15229</v>
      </c>
      <c r="C4036" s="3" t="s">
        <v>34</v>
      </c>
      <c r="D4036" s="3" t="s">
        <v>8377</v>
      </c>
      <c r="E4036" s="3" t="s">
        <v>5150</v>
      </c>
      <c r="F4036" s="3">
        <v>1000</v>
      </c>
      <c r="G4036" s="34">
        <v>5.99</v>
      </c>
      <c r="H4036" s="3" t="s">
        <v>25</v>
      </c>
      <c r="I4036" s="3" t="s">
        <v>17</v>
      </c>
      <c r="J4036" s="3" t="s">
        <v>8253</v>
      </c>
      <c r="K4036" s="3" t="s">
        <v>8252</v>
      </c>
      <c r="L4036" s="3" t="s">
        <v>8257</v>
      </c>
      <c r="M4036" s="26">
        <v>45809</v>
      </c>
      <c r="N4036"/>
      <c r="O4036" s="3" t="s">
        <v>78</v>
      </c>
      <c r="P4036" s="34">
        <v>0</v>
      </c>
      <c r="Q4036" s="34"/>
      <c r="R4036" s="34">
        <v>0</v>
      </c>
      <c r="T4036" s="34" t="s">
        <v>78</v>
      </c>
      <c r="U4036" s="34" t="s">
        <v>78</v>
      </c>
      <c r="V4036" s="34" t="s">
        <v>78</v>
      </c>
      <c r="W4036" s="34" t="s">
        <v>78</v>
      </c>
      <c r="X4036" s="36" t="s">
        <v>78</v>
      </c>
      <c r="Y4036" s="3" t="str">
        <f>IFERROR(VLOOKUP(A4036,'Pivot price tier'!$C$8:$L$2245,10,0),"")</f>
        <v/>
      </c>
      <c r="Z4036" s="3" t="str">
        <f>IFERROR(VLOOKUP(A4036,'Pivot price tier by size'!$D$8:$M$2466,10,0),"")</f>
        <v/>
      </c>
      <c r="AA4036" s="3" t="str">
        <f>IFERROR(VLOOKUP(A4036,'Pivot category'!$B$8:$I$2191,8,0),"")</f>
        <v/>
      </c>
      <c r="AB4036" s="3" t="str">
        <f t="shared" si="63"/>
        <v>Bottom 5%</v>
      </c>
      <c r="AC4036"/>
      <c r="AD4036" s="3" t="s">
        <v>16446</v>
      </c>
      <c r="AE4036" s="3" t="s">
        <v>16487</v>
      </c>
    </row>
    <row r="4037" spans="1:31" hidden="1" x14ac:dyDescent="0.25">
      <c r="A4037" t="s">
        <v>9324</v>
      </c>
      <c r="B4037" t="s">
        <v>9323</v>
      </c>
      <c r="C4037" s="3" t="s">
        <v>32</v>
      </c>
      <c r="D4037" s="3" t="s">
        <v>9167</v>
      </c>
      <c r="E4037" s="3" t="s">
        <v>5198</v>
      </c>
      <c r="F4037" s="3">
        <v>7000</v>
      </c>
      <c r="G4037" s="34">
        <v>7.19</v>
      </c>
      <c r="H4037" s="3" t="s">
        <v>28</v>
      </c>
      <c r="I4037" s="3" t="s">
        <v>13</v>
      </c>
      <c r="J4037" s="3" t="s">
        <v>8256</v>
      </c>
      <c r="K4037" s="3" t="s">
        <v>8252</v>
      </c>
      <c r="L4037" s="3" t="s">
        <v>8255</v>
      </c>
      <c r="M4037" s="26" t="s">
        <v>13873</v>
      </c>
      <c r="N4037"/>
      <c r="O4037" s="3" t="s">
        <v>78</v>
      </c>
      <c r="P4037" s="34">
        <v>158.18</v>
      </c>
      <c r="Q4037" s="34">
        <v>1215.1099999999999</v>
      </c>
      <c r="R4037" s="34">
        <v>-1056.93</v>
      </c>
      <c r="S4037" s="36">
        <v>-0.87</v>
      </c>
      <c r="T4037" s="34" t="s">
        <v>78</v>
      </c>
      <c r="U4037" s="34">
        <v>0</v>
      </c>
      <c r="V4037" s="34">
        <v>35.950000000000003</v>
      </c>
      <c r="W4037" s="34">
        <v>-35.950000000000003</v>
      </c>
      <c r="X4037" s="36">
        <v>-1</v>
      </c>
      <c r="Y4037" s="3" t="str">
        <f>IFERROR(VLOOKUP(A4037,'Pivot price tier'!$C$8:$L$2245,10,0),"")</f>
        <v/>
      </c>
      <c r="Z4037" s="3" t="str">
        <f>IFERROR(VLOOKUP(A4037,'Pivot price tier by size'!$D$8:$M$2466,10,0),"")</f>
        <v/>
      </c>
      <c r="AA4037" s="3" t="str">
        <f>IFERROR(VLOOKUP(A4037,'Pivot category'!$B$8:$I$2191,8,0),"")</f>
        <v/>
      </c>
      <c r="AB4037" s="3" t="str">
        <f t="shared" si="63"/>
        <v>Bottom 5%</v>
      </c>
      <c r="AC4037"/>
      <c r="AD4037" s="3" t="s">
        <v>16446</v>
      </c>
      <c r="AE4037" s="3" t="s">
        <v>14094</v>
      </c>
    </row>
    <row r="4038" spans="1:31" hidden="1" x14ac:dyDescent="0.25">
      <c r="A4038" t="s">
        <v>6650</v>
      </c>
      <c r="B4038" t="s">
        <v>1780</v>
      </c>
      <c r="C4038" s="3" t="s">
        <v>32</v>
      </c>
      <c r="D4038" s="3" t="s">
        <v>4188</v>
      </c>
      <c r="E4038" s="3" t="s">
        <v>5198</v>
      </c>
      <c r="F4038" s="3">
        <v>8000</v>
      </c>
      <c r="G4038" s="34">
        <v>7.19</v>
      </c>
      <c r="H4038" s="3" t="s">
        <v>28</v>
      </c>
      <c r="I4038" s="3" t="s">
        <v>17</v>
      </c>
      <c r="J4038" s="3" t="s">
        <v>8256</v>
      </c>
      <c r="K4038" s="3" t="s">
        <v>8273</v>
      </c>
      <c r="L4038" s="3" t="s">
        <v>8255</v>
      </c>
      <c r="M4038" s="26" t="s">
        <v>13873</v>
      </c>
      <c r="N4038"/>
      <c r="O4038" s="3">
        <v>0</v>
      </c>
      <c r="P4038" s="34">
        <v>167.78</v>
      </c>
      <c r="Q4038" s="34">
        <v>347.71</v>
      </c>
      <c r="R4038" s="34">
        <v>-179.93</v>
      </c>
      <c r="S4038" s="36">
        <v>-0.52</v>
      </c>
      <c r="T4038" s="34" t="s">
        <v>78</v>
      </c>
      <c r="U4038" s="34">
        <v>309.27</v>
      </c>
      <c r="V4038" s="34">
        <v>539.54999999999995</v>
      </c>
      <c r="W4038" s="34">
        <v>-230.28</v>
      </c>
      <c r="X4038" s="36">
        <v>-0.43</v>
      </c>
      <c r="Y4038" s="3" t="str">
        <f>IFERROR(VLOOKUP(A4038,'Pivot price tier'!$C$8:$L$2245,10,0),"")</f>
        <v/>
      </c>
      <c r="Z4038" s="3" t="str">
        <f>IFERROR(VLOOKUP(A4038,'Pivot price tier by size'!$D$8:$M$2466,10,0),"")</f>
        <v/>
      </c>
      <c r="AA4038" s="3" t="str">
        <f>IFERROR(VLOOKUP(A4038,'Pivot category'!$B$8:$I$2191,8,0),"")</f>
        <v/>
      </c>
      <c r="AB4038" s="3" t="str">
        <f t="shared" si="63"/>
        <v>Bottom 5%</v>
      </c>
      <c r="AC4038"/>
      <c r="AD4038" s="3" t="s">
        <v>16446</v>
      </c>
      <c r="AE4038" s="3" t="s">
        <v>14094</v>
      </c>
    </row>
    <row r="4039" spans="1:31" hidden="1" x14ac:dyDescent="0.25">
      <c r="A4039" t="s">
        <v>7527</v>
      </c>
      <c r="B4039" t="s">
        <v>1781</v>
      </c>
      <c r="C4039" s="3" t="s">
        <v>36</v>
      </c>
      <c r="D4039" s="3" t="s">
        <v>4189</v>
      </c>
      <c r="E4039" s="3" t="s">
        <v>5198</v>
      </c>
      <c r="F4039" s="3">
        <v>4000</v>
      </c>
      <c r="G4039" s="34">
        <v>8.99</v>
      </c>
      <c r="H4039" s="3" t="s">
        <v>28</v>
      </c>
      <c r="I4039" s="3" t="s">
        <v>13</v>
      </c>
      <c r="J4039" s="3" t="s">
        <v>8253</v>
      </c>
      <c r="K4039" s="3" t="s">
        <v>8260</v>
      </c>
      <c r="L4039" s="3" t="s">
        <v>8257</v>
      </c>
      <c r="M4039" s="26" t="s">
        <v>13873</v>
      </c>
      <c r="N4039"/>
      <c r="O4039" s="3" t="s">
        <v>78</v>
      </c>
      <c r="P4039" s="34"/>
      <c r="Q4039" s="34">
        <v>59.96</v>
      </c>
      <c r="R4039" s="34">
        <v>-59.96</v>
      </c>
      <c r="S4039" s="36">
        <v>-1</v>
      </c>
      <c r="T4039" s="34" t="s">
        <v>78</v>
      </c>
      <c r="U4039" s="34" t="s">
        <v>78</v>
      </c>
      <c r="V4039" s="34" t="s">
        <v>78</v>
      </c>
      <c r="W4039" s="34" t="s">
        <v>78</v>
      </c>
      <c r="X4039" s="36" t="s">
        <v>78</v>
      </c>
      <c r="Y4039" s="3" t="str">
        <f>IFERROR(VLOOKUP(A4039,'Pivot price tier'!$C$8:$L$2245,10,0),"")</f>
        <v/>
      </c>
      <c r="Z4039" s="3" t="str">
        <f>IFERROR(VLOOKUP(A4039,'Pivot price tier by size'!$D$8:$M$2466,10,0),"")</f>
        <v/>
      </c>
      <c r="AA4039" s="3" t="str">
        <f>IFERROR(VLOOKUP(A4039,'Pivot category'!$B$8:$I$2191,8,0),"")</f>
        <v/>
      </c>
      <c r="AB4039" s="3" t="str">
        <f t="shared" si="63"/>
        <v>Bottom 5%</v>
      </c>
      <c r="AC4039"/>
      <c r="AD4039" s="3" t="s">
        <v>16446</v>
      </c>
      <c r="AE4039" s="3" t="s">
        <v>14094</v>
      </c>
    </row>
    <row r="4040" spans="1:31" x14ac:dyDescent="0.25">
      <c r="A4040" t="s">
        <v>8717</v>
      </c>
      <c r="B4040" t="s">
        <v>1798</v>
      </c>
      <c r="C4040" s="3" t="s">
        <v>32</v>
      </c>
      <c r="D4040" s="3" t="s">
        <v>4210</v>
      </c>
      <c r="E4040" s="3" t="s">
        <v>5150</v>
      </c>
      <c r="F4040" s="3">
        <v>7000</v>
      </c>
      <c r="G4040" s="34">
        <v>11.99</v>
      </c>
      <c r="H4040" s="3" t="s">
        <v>28</v>
      </c>
      <c r="I4040" s="3" t="s">
        <v>19</v>
      </c>
      <c r="J4040" s="3" t="s">
        <v>8251</v>
      </c>
      <c r="K4040" s="3" t="s">
        <v>8252</v>
      </c>
      <c r="L4040" s="3" t="s">
        <v>68</v>
      </c>
      <c r="M4040" s="26" t="s">
        <v>13873</v>
      </c>
      <c r="N4040"/>
      <c r="O4040" s="3">
        <v>156</v>
      </c>
      <c r="P4040" s="34">
        <v>107094.68</v>
      </c>
      <c r="Q4040" s="34">
        <v>134166.43</v>
      </c>
      <c r="R4040" s="34">
        <v>-27071.75</v>
      </c>
      <c r="S4040" s="36">
        <v>-0.2</v>
      </c>
      <c r="T4040" s="34">
        <v>686.50435897435898</v>
      </c>
      <c r="U4040" s="34">
        <v>328981.62</v>
      </c>
      <c r="V4040" s="34">
        <v>306703.59999999998</v>
      </c>
      <c r="W4040" s="34">
        <v>22278.02</v>
      </c>
      <c r="X4040" s="36">
        <v>7.0000000000000007E-2</v>
      </c>
      <c r="Y4040" s="3" t="str">
        <f>IFERROR(VLOOKUP(A4040,'Pivot price tier'!$C$8:$L$2245,10,0),"")</f>
        <v xml:space="preserve"> </v>
      </c>
      <c r="Z4040" s="3" t="str">
        <f>IFERROR(VLOOKUP(A4040,'Pivot price tier by size'!$D$8:$M$2466,10,0),"")</f>
        <v xml:space="preserve"> </v>
      </c>
      <c r="AA4040" s="3" t="str">
        <f>IFERROR(VLOOKUP(A4040,'Pivot category'!$B$8:$I$2191,8,0),"")</f>
        <v xml:space="preserve"> </v>
      </c>
      <c r="AB4040" s="3" t="str">
        <f t="shared" si="63"/>
        <v/>
      </c>
      <c r="AC4040"/>
      <c r="AD4040" s="3" t="s">
        <v>16446</v>
      </c>
      <c r="AE4040" s="3" t="s">
        <v>14094</v>
      </c>
    </row>
    <row r="4041" spans="1:31" hidden="1" x14ac:dyDescent="0.25">
      <c r="A4041" t="s">
        <v>7175</v>
      </c>
      <c r="B4041" t="s">
        <v>1783</v>
      </c>
      <c r="C4041" s="3" t="s">
        <v>72</v>
      </c>
      <c r="D4041" s="3" t="s">
        <v>4191</v>
      </c>
      <c r="E4041" s="3" t="s">
        <v>5198</v>
      </c>
      <c r="F4041" s="3">
        <v>7000</v>
      </c>
      <c r="G4041" s="34">
        <v>2.69</v>
      </c>
      <c r="H4041" s="3" t="s">
        <v>28</v>
      </c>
      <c r="I4041" s="3" t="s">
        <v>70</v>
      </c>
      <c r="J4041" s="3" t="s">
        <v>8256</v>
      </c>
      <c r="K4041" s="3" t="s">
        <v>8260</v>
      </c>
      <c r="L4041" s="3" t="s">
        <v>8257</v>
      </c>
      <c r="M4041" s="26" t="s">
        <v>13873</v>
      </c>
      <c r="N4041"/>
      <c r="O4041" s="3" t="s">
        <v>78</v>
      </c>
      <c r="P4041" s="34">
        <v>56.49</v>
      </c>
      <c r="Q4041" s="34">
        <v>50.24</v>
      </c>
      <c r="R4041" s="34">
        <v>6.25</v>
      </c>
      <c r="S4041" s="36">
        <v>0.12</v>
      </c>
      <c r="T4041" s="34" t="s">
        <v>78</v>
      </c>
      <c r="U4041" s="34">
        <v>258.24</v>
      </c>
      <c r="V4041" s="34">
        <v>26.9</v>
      </c>
      <c r="W4041" s="34">
        <v>231.34</v>
      </c>
      <c r="X4041" s="36">
        <v>8.6</v>
      </c>
      <c r="Y4041" s="3" t="str">
        <f>IFERROR(VLOOKUP(A4041,'Pivot price tier'!$C$8:$L$2245,10,0),"")</f>
        <v/>
      </c>
      <c r="Z4041" s="3" t="str">
        <f>IFERROR(VLOOKUP(A4041,'Pivot price tier by size'!$D$8:$M$2466,10,0),"")</f>
        <v/>
      </c>
      <c r="AA4041" s="3" t="str">
        <f>IFERROR(VLOOKUP(A4041,'Pivot category'!$B$8:$I$2191,8,0),"")</f>
        <v/>
      </c>
      <c r="AB4041" s="3" t="str">
        <f t="shared" si="63"/>
        <v>Bottom 5%</v>
      </c>
      <c r="AC4041"/>
      <c r="AD4041" s="3" t="s">
        <v>16446</v>
      </c>
      <c r="AE4041" s="3" t="s">
        <v>14094</v>
      </c>
    </row>
    <row r="4042" spans="1:31" x14ac:dyDescent="0.25">
      <c r="A4042" t="s">
        <v>8716</v>
      </c>
      <c r="B4042" t="s">
        <v>1799</v>
      </c>
      <c r="C4042" s="3" t="s">
        <v>32</v>
      </c>
      <c r="D4042" s="3" t="s">
        <v>4211</v>
      </c>
      <c r="E4042" s="3" t="s">
        <v>5150</v>
      </c>
      <c r="F4042" s="3">
        <v>7000</v>
      </c>
      <c r="G4042" s="34">
        <v>11.99</v>
      </c>
      <c r="H4042" s="3" t="s">
        <v>28</v>
      </c>
      <c r="I4042" s="3" t="s">
        <v>19</v>
      </c>
      <c r="J4042" s="3" t="s">
        <v>8251</v>
      </c>
      <c r="K4042" s="3" t="s">
        <v>8252</v>
      </c>
      <c r="L4042" s="3" t="s">
        <v>68</v>
      </c>
      <c r="M4042" s="26" t="s">
        <v>13873</v>
      </c>
      <c r="N4042"/>
      <c r="O4042" s="3">
        <v>157</v>
      </c>
      <c r="P4042" s="34">
        <v>349172.78</v>
      </c>
      <c r="Q4042" s="34">
        <v>389793.1</v>
      </c>
      <c r="R4042" s="34">
        <v>-40620.32</v>
      </c>
      <c r="S4042" s="36">
        <v>-0.1</v>
      </c>
      <c r="T4042" s="34">
        <v>2224.030445859873</v>
      </c>
      <c r="U4042" s="34">
        <v>368021.06</v>
      </c>
      <c r="V4042" s="34">
        <v>376601.99</v>
      </c>
      <c r="W4042" s="34">
        <v>-8580.93</v>
      </c>
      <c r="X4042" s="36">
        <v>-0.02</v>
      </c>
      <c r="Y4042" s="3" t="str">
        <f>IFERROR(VLOOKUP(A4042,'Pivot price tier'!$C$8:$L$2245,10,0),"")</f>
        <v xml:space="preserve"> </v>
      </c>
      <c r="Z4042" s="3" t="str">
        <f>IFERROR(VLOOKUP(A4042,'Pivot price tier by size'!$D$8:$M$2466,10,0),"")</f>
        <v xml:space="preserve"> </v>
      </c>
      <c r="AA4042" s="3" t="str">
        <f>IFERROR(VLOOKUP(A4042,'Pivot category'!$B$8:$I$2191,8,0),"")</f>
        <v xml:space="preserve"> </v>
      </c>
      <c r="AB4042" s="3" t="str">
        <f t="shared" si="63"/>
        <v/>
      </c>
      <c r="AC4042"/>
      <c r="AD4042" s="3" t="s">
        <v>16446</v>
      </c>
      <c r="AE4042" s="3" t="s">
        <v>14094</v>
      </c>
    </row>
    <row r="4043" spans="1:31" x14ac:dyDescent="0.25">
      <c r="A4043" t="s">
        <v>7759</v>
      </c>
      <c r="B4043" t="s">
        <v>1801</v>
      </c>
      <c r="C4043" s="3" t="s">
        <v>38</v>
      </c>
      <c r="D4043" s="3" t="s">
        <v>4213</v>
      </c>
      <c r="E4043" s="3" t="s">
        <v>5198</v>
      </c>
      <c r="F4043" s="3">
        <v>7000</v>
      </c>
      <c r="G4043" s="34">
        <v>19.989999999999998</v>
      </c>
      <c r="H4043" s="3" t="s">
        <v>28</v>
      </c>
      <c r="I4043" s="3" t="s">
        <v>19</v>
      </c>
      <c r="J4043" s="3" t="s">
        <v>8251</v>
      </c>
      <c r="K4043" s="3" t="s">
        <v>8252</v>
      </c>
      <c r="L4043" s="3" t="s">
        <v>68</v>
      </c>
      <c r="M4043" s="26" t="s">
        <v>13873</v>
      </c>
      <c r="N4043"/>
      <c r="O4043" s="3">
        <v>159</v>
      </c>
      <c r="P4043" s="34">
        <v>392263.77</v>
      </c>
      <c r="Q4043" s="34">
        <v>425287.25</v>
      </c>
      <c r="R4043" s="34">
        <v>-33023.480000000003</v>
      </c>
      <c r="S4043" s="36">
        <v>-0.08</v>
      </c>
      <c r="T4043" s="34">
        <v>2467.0677358490566</v>
      </c>
      <c r="U4043" s="34">
        <v>324597.62</v>
      </c>
      <c r="V4043" s="34">
        <v>310944.45</v>
      </c>
      <c r="W4043" s="34">
        <v>13653.17</v>
      </c>
      <c r="X4043" s="36">
        <v>0.04</v>
      </c>
      <c r="Y4043" s="3" t="str">
        <f>IFERROR(VLOOKUP(A4043,'Pivot price tier'!$C$8:$L$2245,10,0),"")</f>
        <v xml:space="preserve"> </v>
      </c>
      <c r="Z4043" s="3" t="str">
        <f>IFERROR(VLOOKUP(A4043,'Pivot price tier by size'!$D$8:$M$2466,10,0),"")</f>
        <v xml:space="preserve"> </v>
      </c>
      <c r="AA4043" s="3" t="str">
        <f>IFERROR(VLOOKUP(A4043,'Pivot category'!$B$8:$I$2191,8,0),"")</f>
        <v xml:space="preserve"> </v>
      </c>
      <c r="AB4043" s="3" t="str">
        <f t="shared" si="63"/>
        <v/>
      </c>
      <c r="AC4043"/>
      <c r="AD4043" s="3" t="s">
        <v>16446</v>
      </c>
      <c r="AE4043" s="3" t="s">
        <v>14094</v>
      </c>
    </row>
    <row r="4044" spans="1:31" hidden="1" x14ac:dyDescent="0.25">
      <c r="A4044" t="s">
        <v>7173</v>
      </c>
      <c r="B4044" t="s">
        <v>1786</v>
      </c>
      <c r="C4044" s="3" t="s">
        <v>72</v>
      </c>
      <c r="D4044" s="3" t="s">
        <v>4194</v>
      </c>
      <c r="E4044" s="3" t="s">
        <v>5198</v>
      </c>
      <c r="F4044" s="3">
        <v>7000</v>
      </c>
      <c r="G4044" s="34">
        <v>2.69</v>
      </c>
      <c r="H4044" s="3" t="s">
        <v>28</v>
      </c>
      <c r="I4044" s="3" t="s">
        <v>70</v>
      </c>
      <c r="J4044" s="3" t="s">
        <v>8253</v>
      </c>
      <c r="K4044" s="3" t="s">
        <v>8260</v>
      </c>
      <c r="L4044" s="3" t="s">
        <v>8257</v>
      </c>
      <c r="M4044" s="26" t="s">
        <v>13873</v>
      </c>
      <c r="N4044"/>
      <c r="O4044" s="3" t="s">
        <v>78</v>
      </c>
      <c r="P4044" s="34"/>
      <c r="Q4044" s="34">
        <v>41.3</v>
      </c>
      <c r="R4044" s="34">
        <v>-41.3</v>
      </c>
      <c r="S4044" s="36">
        <v>-1</v>
      </c>
      <c r="T4044" s="34" t="s">
        <v>78</v>
      </c>
      <c r="U4044" s="34" t="s">
        <v>78</v>
      </c>
      <c r="V4044" s="34" t="s">
        <v>78</v>
      </c>
      <c r="W4044" s="34" t="s">
        <v>78</v>
      </c>
      <c r="X4044" s="36" t="s">
        <v>78</v>
      </c>
      <c r="Y4044" s="3" t="str">
        <f>IFERROR(VLOOKUP(A4044,'Pivot price tier'!$C$8:$L$2245,10,0),"")</f>
        <v/>
      </c>
      <c r="Z4044" s="3" t="str">
        <f>IFERROR(VLOOKUP(A4044,'Pivot price tier by size'!$D$8:$M$2466,10,0),"")</f>
        <v/>
      </c>
      <c r="AA4044" s="3" t="str">
        <f>IFERROR(VLOOKUP(A4044,'Pivot category'!$B$8:$I$2191,8,0),"")</f>
        <v/>
      </c>
      <c r="AB4044" s="3" t="str">
        <f t="shared" si="63"/>
        <v>Bottom 5%</v>
      </c>
      <c r="AC4044"/>
      <c r="AD4044" s="3" t="s">
        <v>16446</v>
      </c>
      <c r="AE4044" s="3" t="s">
        <v>14094</v>
      </c>
    </row>
    <row r="4045" spans="1:31" hidden="1" x14ac:dyDescent="0.25">
      <c r="A4045" t="s">
        <v>7012</v>
      </c>
      <c r="B4045" t="s">
        <v>1787</v>
      </c>
      <c r="C4045" s="3" t="s">
        <v>34</v>
      </c>
      <c r="D4045" s="3" t="s">
        <v>4195</v>
      </c>
      <c r="E4045" s="3" t="s">
        <v>5198</v>
      </c>
      <c r="F4045" s="3">
        <v>7000</v>
      </c>
      <c r="G4045" s="34">
        <v>4.1900000000000004</v>
      </c>
      <c r="H4045" s="3" t="s">
        <v>28</v>
      </c>
      <c r="I4045" s="3" t="s">
        <v>17</v>
      </c>
      <c r="J4045" s="3" t="s">
        <v>8253</v>
      </c>
      <c r="K4045" s="3" t="s">
        <v>8252</v>
      </c>
      <c r="L4045" s="3" t="s">
        <v>8257</v>
      </c>
      <c r="M4045" s="26" t="s">
        <v>13873</v>
      </c>
      <c r="N4045"/>
      <c r="O4045" s="3">
        <v>1</v>
      </c>
      <c r="P4045" s="34"/>
      <c r="Q4045" s="34">
        <v>4.1900000000000004</v>
      </c>
      <c r="R4045" s="34">
        <v>-4.1900000000000004</v>
      </c>
      <c r="S4045" s="36">
        <v>-1</v>
      </c>
      <c r="T4045" s="34">
        <v>0</v>
      </c>
      <c r="U4045" s="34" t="s">
        <v>78</v>
      </c>
      <c r="V4045" s="34" t="s">
        <v>78</v>
      </c>
      <c r="W4045" s="34" t="s">
        <v>78</v>
      </c>
      <c r="X4045" s="36" t="s">
        <v>78</v>
      </c>
      <c r="Y4045" s="3" t="str">
        <f>IFERROR(VLOOKUP(A4045,'Pivot price tier'!$C$8:$L$2245,10,0),"")</f>
        <v/>
      </c>
      <c r="Z4045" s="3" t="str">
        <f>IFERROR(VLOOKUP(A4045,'Pivot price tier by size'!$D$8:$M$2466,10,0),"")</f>
        <v/>
      </c>
      <c r="AA4045" s="3" t="str">
        <f>IFERROR(VLOOKUP(A4045,'Pivot category'!$B$8:$I$2191,8,0),"")</f>
        <v/>
      </c>
      <c r="AB4045" s="3" t="str">
        <f t="shared" si="63"/>
        <v>Bottom 5%</v>
      </c>
      <c r="AC4045"/>
      <c r="AD4045" s="3" t="s">
        <v>16446</v>
      </c>
      <c r="AE4045" s="3" t="s">
        <v>14094</v>
      </c>
    </row>
    <row r="4046" spans="1:31" x14ac:dyDescent="0.25">
      <c r="A4046" t="s">
        <v>6932</v>
      </c>
      <c r="B4046" t="s">
        <v>1803</v>
      </c>
      <c r="C4046" s="3" t="s">
        <v>34</v>
      </c>
      <c r="D4046" s="3" t="s">
        <v>4215</v>
      </c>
      <c r="E4046" s="3" t="s">
        <v>5198</v>
      </c>
      <c r="F4046" s="3">
        <v>7000</v>
      </c>
      <c r="G4046" s="34">
        <v>7.99</v>
      </c>
      <c r="H4046" s="3" t="s">
        <v>28</v>
      </c>
      <c r="I4046" s="3" t="s">
        <v>19</v>
      </c>
      <c r="J4046" s="3" t="s">
        <v>8251</v>
      </c>
      <c r="K4046" s="3" t="s">
        <v>8252</v>
      </c>
      <c r="L4046" s="3" t="s">
        <v>68</v>
      </c>
      <c r="M4046" s="26" t="s">
        <v>13873</v>
      </c>
      <c r="N4046"/>
      <c r="O4046" s="3">
        <v>154</v>
      </c>
      <c r="P4046" s="34">
        <v>90910.22</v>
      </c>
      <c r="Q4046" s="34">
        <v>106626.55</v>
      </c>
      <c r="R4046" s="34">
        <v>-15716.33</v>
      </c>
      <c r="S4046" s="36">
        <v>-0.15</v>
      </c>
      <c r="T4046" s="34">
        <v>590.32610389610386</v>
      </c>
      <c r="U4046" s="34">
        <v>311386.28000000003</v>
      </c>
      <c r="V4046" s="34">
        <v>296908.40000000002</v>
      </c>
      <c r="W4046" s="34">
        <v>14477.88</v>
      </c>
      <c r="X4046" s="36">
        <v>0.05</v>
      </c>
      <c r="Y4046" s="3" t="str">
        <f>IFERROR(VLOOKUP(A4046,'Pivot price tier'!$C$8:$L$2245,10,0),"")</f>
        <v xml:space="preserve"> </v>
      </c>
      <c r="Z4046" s="3" t="str">
        <f>IFERROR(VLOOKUP(A4046,'Pivot price tier by size'!$D$8:$M$2466,10,0),"")</f>
        <v xml:space="preserve"> </v>
      </c>
      <c r="AA4046" s="3" t="str">
        <f>IFERROR(VLOOKUP(A4046,'Pivot category'!$B$8:$I$2191,8,0),"")</f>
        <v xml:space="preserve"> </v>
      </c>
      <c r="AB4046" s="3" t="str">
        <f t="shared" si="63"/>
        <v/>
      </c>
      <c r="AC4046"/>
      <c r="AD4046" s="3" t="s">
        <v>16446</v>
      </c>
      <c r="AE4046" s="3" t="s">
        <v>14094</v>
      </c>
    </row>
    <row r="4047" spans="1:31" hidden="1" x14ac:dyDescent="0.25">
      <c r="A4047" t="s">
        <v>6126</v>
      </c>
      <c r="B4047" t="s">
        <v>1789</v>
      </c>
      <c r="C4047" s="3" t="s">
        <v>32</v>
      </c>
      <c r="D4047" s="3" t="s">
        <v>4197</v>
      </c>
      <c r="E4047" s="3" t="s">
        <v>5150</v>
      </c>
      <c r="F4047" s="3">
        <v>7000</v>
      </c>
      <c r="G4047" s="34">
        <v>11.99</v>
      </c>
      <c r="H4047" s="3" t="s">
        <v>28</v>
      </c>
      <c r="I4047" s="3" t="s">
        <v>19</v>
      </c>
      <c r="J4047" s="3" t="s">
        <v>8261</v>
      </c>
      <c r="K4047" s="3" t="s">
        <v>8260</v>
      </c>
      <c r="L4047" s="3" t="s">
        <v>8254</v>
      </c>
      <c r="M4047" s="26" t="s">
        <v>13873</v>
      </c>
      <c r="N4047"/>
      <c r="O4047" s="3" t="s">
        <v>78</v>
      </c>
      <c r="P4047" s="34"/>
      <c r="Q4047" s="34">
        <v>23.98</v>
      </c>
      <c r="R4047" s="34">
        <v>-23.98</v>
      </c>
      <c r="S4047" s="36">
        <v>-1</v>
      </c>
      <c r="T4047" s="34" t="s">
        <v>78</v>
      </c>
      <c r="U4047" s="34" t="s">
        <v>78</v>
      </c>
      <c r="V4047" s="34" t="s">
        <v>78</v>
      </c>
      <c r="W4047" s="34" t="s">
        <v>78</v>
      </c>
      <c r="X4047" s="36" t="s">
        <v>78</v>
      </c>
      <c r="Y4047" s="3" t="str">
        <f>IFERROR(VLOOKUP(A4047,'Pivot price tier'!$C$8:$L$2245,10,0),"")</f>
        <v/>
      </c>
      <c r="Z4047" s="3" t="str">
        <f>IFERROR(VLOOKUP(A4047,'Pivot price tier by size'!$D$8:$M$2466,10,0),"")</f>
        <v/>
      </c>
      <c r="AA4047" s="3" t="str">
        <f>IFERROR(VLOOKUP(A4047,'Pivot category'!$B$8:$I$2191,8,0),"")</f>
        <v/>
      </c>
      <c r="AB4047" s="3" t="str">
        <f t="shared" si="63"/>
        <v>Bottom 5%</v>
      </c>
      <c r="AC4047"/>
      <c r="AD4047" s="3" t="s">
        <v>16446</v>
      </c>
      <c r="AE4047" s="3" t="s">
        <v>14094</v>
      </c>
    </row>
    <row r="4048" spans="1:31" hidden="1" x14ac:dyDescent="0.25">
      <c r="A4048" t="s">
        <v>6396</v>
      </c>
      <c r="B4048" t="s">
        <v>5039</v>
      </c>
      <c r="C4048" s="3" t="s">
        <v>32</v>
      </c>
      <c r="D4048" s="3" t="s">
        <v>4975</v>
      </c>
      <c r="E4048" s="3" t="s">
        <v>5198</v>
      </c>
      <c r="F4048" s="3">
        <v>7000</v>
      </c>
      <c r="G4048" s="34">
        <v>7.19</v>
      </c>
      <c r="H4048" s="3" t="s">
        <v>28</v>
      </c>
      <c r="I4048" s="3" t="s">
        <v>13</v>
      </c>
      <c r="J4048" s="3" t="s">
        <v>8256</v>
      </c>
      <c r="K4048" s="3" t="s">
        <v>8252</v>
      </c>
      <c r="L4048" s="3" t="s">
        <v>8255</v>
      </c>
      <c r="M4048" s="26" t="s">
        <v>13873</v>
      </c>
      <c r="N4048"/>
      <c r="O4048" s="3" t="s">
        <v>78</v>
      </c>
      <c r="P4048" s="34">
        <v>100.66</v>
      </c>
      <c r="Q4048" s="34">
        <v>83.93</v>
      </c>
      <c r="R4048" s="34">
        <v>16.73</v>
      </c>
      <c r="S4048" s="36">
        <v>0.2</v>
      </c>
      <c r="T4048" s="34" t="s">
        <v>78</v>
      </c>
      <c r="U4048" s="34">
        <v>21.57</v>
      </c>
      <c r="V4048" s="34">
        <v>155.87</v>
      </c>
      <c r="W4048" s="34">
        <v>-134.30000000000001</v>
      </c>
      <c r="X4048" s="36">
        <v>-0.86</v>
      </c>
      <c r="Y4048" s="3" t="str">
        <f>IFERROR(VLOOKUP(A4048,'Pivot price tier'!$C$8:$L$2245,10,0),"")</f>
        <v/>
      </c>
      <c r="Z4048" s="3" t="str">
        <f>IFERROR(VLOOKUP(A4048,'Pivot price tier by size'!$D$8:$M$2466,10,0),"")</f>
        <v/>
      </c>
      <c r="AA4048" s="3" t="str">
        <f>IFERROR(VLOOKUP(A4048,'Pivot category'!$B$8:$I$2191,8,0),"")</f>
        <v/>
      </c>
      <c r="AB4048" s="3" t="str">
        <f t="shared" si="63"/>
        <v>Bottom 5%</v>
      </c>
      <c r="AC4048"/>
      <c r="AD4048" s="3" t="s">
        <v>16446</v>
      </c>
      <c r="AE4048" s="3" t="s">
        <v>14094</v>
      </c>
    </row>
    <row r="4049" spans="1:31" hidden="1" x14ac:dyDescent="0.25">
      <c r="A4049" t="s">
        <v>7151</v>
      </c>
      <c r="B4049" t="s">
        <v>14288</v>
      </c>
      <c r="C4049" s="3" t="s">
        <v>72</v>
      </c>
      <c r="D4049" s="3" t="s">
        <v>4198</v>
      </c>
      <c r="E4049" s="3" t="s">
        <v>5198</v>
      </c>
      <c r="F4049" s="3">
        <v>4000</v>
      </c>
      <c r="G4049" s="34">
        <v>2.69</v>
      </c>
      <c r="H4049" s="3" t="s">
        <v>28</v>
      </c>
      <c r="I4049" s="3" t="s">
        <v>70</v>
      </c>
      <c r="J4049" s="3" t="s">
        <v>8256</v>
      </c>
      <c r="K4049" s="3" t="s">
        <v>8260</v>
      </c>
      <c r="L4049" s="3" t="s">
        <v>8257</v>
      </c>
      <c r="M4049" s="26">
        <v>45627</v>
      </c>
      <c r="N4049"/>
      <c r="O4049" s="3" t="s">
        <v>78</v>
      </c>
      <c r="P4049" s="34">
        <v>217.89</v>
      </c>
      <c r="Q4049" s="34">
        <v>0</v>
      </c>
      <c r="R4049" s="34">
        <v>217.89</v>
      </c>
      <c r="T4049" s="34" t="s">
        <v>78</v>
      </c>
      <c r="U4049" s="34">
        <v>139.88</v>
      </c>
      <c r="V4049" s="34">
        <v>0</v>
      </c>
      <c r="W4049" s="34">
        <v>139.88</v>
      </c>
      <c r="X4049" s="36">
        <v>0</v>
      </c>
      <c r="Y4049" s="3" t="str">
        <f>IFERROR(VLOOKUP(A4049,'Pivot price tier'!$C$8:$L$2245,10,0),"")</f>
        <v/>
      </c>
      <c r="Z4049" s="3" t="str">
        <f>IFERROR(VLOOKUP(A4049,'Pivot price tier by size'!$D$8:$M$2466,10,0),"")</f>
        <v/>
      </c>
      <c r="AA4049" s="3" t="str">
        <f>IFERROR(VLOOKUP(A4049,'Pivot category'!$B$8:$I$2191,8,0),"")</f>
        <v/>
      </c>
      <c r="AB4049" s="3" t="str">
        <f t="shared" si="63"/>
        <v>Bottom 5%</v>
      </c>
      <c r="AC4049"/>
      <c r="AD4049" s="3" t="s">
        <v>16446</v>
      </c>
      <c r="AE4049" s="3" t="s">
        <v>14094</v>
      </c>
    </row>
    <row r="4050" spans="1:31" hidden="1" x14ac:dyDescent="0.25">
      <c r="A4050" t="s">
        <v>16091</v>
      </c>
      <c r="B4050" t="s">
        <v>16092</v>
      </c>
      <c r="C4050" s="3" t="s">
        <v>32</v>
      </c>
      <c r="D4050" s="3" t="s">
        <v>4199</v>
      </c>
      <c r="E4050" s="3" t="s">
        <v>5198</v>
      </c>
      <c r="F4050" s="3">
        <v>1000</v>
      </c>
      <c r="G4050" s="34">
        <v>11.99</v>
      </c>
      <c r="H4050" s="3" t="s">
        <v>28</v>
      </c>
      <c r="I4050" s="3" t="s">
        <v>19</v>
      </c>
      <c r="J4050" s="3" t="s">
        <v>8251</v>
      </c>
      <c r="K4050" s="3" t="s">
        <v>8252</v>
      </c>
      <c r="L4050" s="3" t="s">
        <v>68</v>
      </c>
      <c r="M4050" s="26">
        <v>45992</v>
      </c>
      <c r="N4050"/>
      <c r="O4050" s="3">
        <v>62</v>
      </c>
      <c r="P4050" s="34">
        <v>6150.87</v>
      </c>
      <c r="Q4050" s="34"/>
      <c r="R4050" s="34">
        <v>6150.87</v>
      </c>
      <c r="T4050" s="34">
        <v>99.207580645161286</v>
      </c>
      <c r="U4050" s="34">
        <v>12073.93</v>
      </c>
      <c r="V4050" s="34">
        <v>0</v>
      </c>
      <c r="W4050" s="34">
        <v>12073.93</v>
      </c>
      <c r="X4050" s="36">
        <v>0</v>
      </c>
      <c r="Y4050" s="3" t="str">
        <f>IFERROR(VLOOKUP(A4050,'Pivot price tier'!$C$8:$L$2245,10,0),"")</f>
        <v>X</v>
      </c>
      <c r="Z4050" s="3" t="str">
        <f>IFERROR(VLOOKUP(A4050,'Pivot price tier by size'!$D$8:$M$2466,10,0),"")</f>
        <v>X</v>
      </c>
      <c r="AA4050" s="3" t="str">
        <f>IFERROR(VLOOKUP(A4050,'Pivot category'!$B$8:$I$2191,8,0),"")</f>
        <v>X</v>
      </c>
      <c r="AB4050" s="3" t="str">
        <f t="shared" si="63"/>
        <v>Bottom 5%</v>
      </c>
      <c r="AC4050"/>
      <c r="AD4050" s="3" t="s">
        <v>16446</v>
      </c>
      <c r="AE4050" s="3" t="s">
        <v>14094</v>
      </c>
    </row>
    <row r="4051" spans="1:31" hidden="1" x14ac:dyDescent="0.25">
      <c r="A4051" t="s">
        <v>5891</v>
      </c>
      <c r="B4051" t="s">
        <v>1790</v>
      </c>
      <c r="C4051" s="3" t="s">
        <v>32</v>
      </c>
      <c r="D4051" s="3" t="s">
        <v>4200</v>
      </c>
      <c r="E4051" s="3" t="s">
        <v>5198</v>
      </c>
      <c r="F4051" s="3">
        <v>7000</v>
      </c>
      <c r="G4051" s="34">
        <v>11.99</v>
      </c>
      <c r="H4051" s="3" t="s">
        <v>28</v>
      </c>
      <c r="I4051" s="3" t="s">
        <v>19</v>
      </c>
      <c r="J4051" s="3" t="s">
        <v>8253</v>
      </c>
      <c r="K4051" s="3" t="s">
        <v>8252</v>
      </c>
      <c r="L4051" s="3" t="s">
        <v>8257</v>
      </c>
      <c r="M4051" s="26" t="s">
        <v>13873</v>
      </c>
      <c r="N4051"/>
      <c r="O4051" s="3" t="s">
        <v>78</v>
      </c>
      <c r="P4051" s="34"/>
      <c r="Q4051" s="34">
        <v>71.900000000000006</v>
      </c>
      <c r="R4051" s="34">
        <v>-71.900000000000006</v>
      </c>
      <c r="S4051" s="36">
        <v>-1</v>
      </c>
      <c r="T4051" s="34" t="s">
        <v>78</v>
      </c>
      <c r="U4051" s="34" t="s">
        <v>78</v>
      </c>
      <c r="V4051" s="34" t="s">
        <v>78</v>
      </c>
      <c r="W4051" s="34" t="s">
        <v>78</v>
      </c>
      <c r="X4051" s="36" t="s">
        <v>78</v>
      </c>
      <c r="Y4051" s="3" t="str">
        <f>IFERROR(VLOOKUP(A4051,'Pivot price tier'!$C$8:$L$2245,10,0),"")</f>
        <v/>
      </c>
      <c r="Z4051" s="3" t="str">
        <f>IFERROR(VLOOKUP(A4051,'Pivot price tier by size'!$D$8:$M$2466,10,0),"")</f>
        <v/>
      </c>
      <c r="AA4051" s="3" t="str">
        <f>IFERROR(VLOOKUP(A4051,'Pivot category'!$B$8:$I$2191,8,0),"")</f>
        <v/>
      </c>
      <c r="AB4051" s="3" t="str">
        <f t="shared" si="63"/>
        <v>Bottom 5%</v>
      </c>
      <c r="AC4051"/>
      <c r="AD4051" s="3" t="s">
        <v>16446</v>
      </c>
      <c r="AE4051" s="3" t="s">
        <v>14094</v>
      </c>
    </row>
    <row r="4052" spans="1:31" hidden="1" x14ac:dyDescent="0.25">
      <c r="A4052" t="s">
        <v>7738</v>
      </c>
      <c r="B4052" t="s">
        <v>1791</v>
      </c>
      <c r="C4052" s="3" t="s">
        <v>38</v>
      </c>
      <c r="D4052" s="3" t="s">
        <v>4201</v>
      </c>
      <c r="E4052" s="3" t="s">
        <v>5198</v>
      </c>
      <c r="F4052" s="3">
        <v>7000</v>
      </c>
      <c r="G4052" s="34">
        <v>10.79</v>
      </c>
      <c r="H4052" s="3" t="s">
        <v>28</v>
      </c>
      <c r="I4052" s="3" t="s">
        <v>13</v>
      </c>
      <c r="J4052" s="3" t="s">
        <v>8256</v>
      </c>
      <c r="K4052" s="3" t="s">
        <v>8252</v>
      </c>
      <c r="L4052" s="3" t="s">
        <v>8257</v>
      </c>
      <c r="M4052" s="26" t="s">
        <v>13873</v>
      </c>
      <c r="N4052"/>
      <c r="O4052" s="3" t="s">
        <v>78</v>
      </c>
      <c r="P4052" s="34">
        <v>32.369999999999997</v>
      </c>
      <c r="Q4052" s="34">
        <v>266.24</v>
      </c>
      <c r="R4052" s="34">
        <v>-233.87</v>
      </c>
      <c r="S4052" s="36">
        <v>-0.88</v>
      </c>
      <c r="T4052" s="34" t="s">
        <v>78</v>
      </c>
      <c r="U4052" s="34" t="s">
        <v>78</v>
      </c>
      <c r="V4052" s="34" t="s">
        <v>78</v>
      </c>
      <c r="W4052" s="34" t="s">
        <v>78</v>
      </c>
      <c r="X4052" s="36" t="s">
        <v>78</v>
      </c>
      <c r="Y4052" s="3" t="str">
        <f>IFERROR(VLOOKUP(A4052,'Pivot price tier'!$C$8:$L$2245,10,0),"")</f>
        <v/>
      </c>
      <c r="Z4052" s="3" t="str">
        <f>IFERROR(VLOOKUP(A4052,'Pivot price tier by size'!$D$8:$M$2466,10,0),"")</f>
        <v/>
      </c>
      <c r="AA4052" s="3" t="str">
        <f>IFERROR(VLOOKUP(A4052,'Pivot category'!$B$8:$I$2191,8,0),"")</f>
        <v/>
      </c>
      <c r="AB4052" s="3" t="str">
        <f t="shared" si="63"/>
        <v>Bottom 5%</v>
      </c>
      <c r="AC4052"/>
      <c r="AD4052" s="3" t="s">
        <v>16446</v>
      </c>
      <c r="AE4052" s="3" t="s">
        <v>14094</v>
      </c>
    </row>
    <row r="4053" spans="1:31" x14ac:dyDescent="0.25">
      <c r="A4053" t="s">
        <v>5509</v>
      </c>
      <c r="B4053" t="s">
        <v>1805</v>
      </c>
      <c r="C4053" s="3" t="s">
        <v>32</v>
      </c>
      <c r="D4053" s="3" t="s">
        <v>4217</v>
      </c>
      <c r="E4053" s="3" t="s">
        <v>5198</v>
      </c>
      <c r="F4053" s="3">
        <v>7000</v>
      </c>
      <c r="G4053" s="34">
        <v>12.99</v>
      </c>
      <c r="H4053" s="3" t="s">
        <v>28</v>
      </c>
      <c r="I4053" s="3" t="s">
        <v>19</v>
      </c>
      <c r="J4053" s="3" t="s">
        <v>8251</v>
      </c>
      <c r="K4053" s="3" t="s">
        <v>8252</v>
      </c>
      <c r="L4053" s="3" t="s">
        <v>68</v>
      </c>
      <c r="M4053" s="26" t="s">
        <v>13873</v>
      </c>
      <c r="N4053"/>
      <c r="O4053" s="3">
        <v>156</v>
      </c>
      <c r="P4053" s="34">
        <v>113662.5</v>
      </c>
      <c r="Q4053" s="34">
        <v>122989.32</v>
      </c>
      <c r="R4053" s="34">
        <v>-9326.82</v>
      </c>
      <c r="S4053" s="36">
        <v>-0.08</v>
      </c>
      <c r="T4053" s="34">
        <v>728.60576923076928</v>
      </c>
      <c r="U4053" s="34">
        <v>432670.92</v>
      </c>
      <c r="V4053" s="34">
        <v>463963.83</v>
      </c>
      <c r="W4053" s="34">
        <v>-31292.91</v>
      </c>
      <c r="X4053" s="36">
        <v>-7.0000000000000007E-2</v>
      </c>
      <c r="Y4053" s="3" t="str">
        <f>IFERROR(VLOOKUP(A4053,'Pivot price tier'!$C$8:$L$2245,10,0),"")</f>
        <v xml:space="preserve"> </v>
      </c>
      <c r="Z4053" s="3" t="str">
        <f>IFERROR(VLOOKUP(A4053,'Pivot price tier by size'!$D$8:$M$2466,10,0),"")</f>
        <v xml:space="preserve"> </v>
      </c>
      <c r="AA4053" s="3" t="str">
        <f>IFERROR(VLOOKUP(A4053,'Pivot category'!$B$8:$I$2191,8,0),"")</f>
        <v xml:space="preserve"> </v>
      </c>
      <c r="AB4053" s="3" t="str">
        <f t="shared" si="63"/>
        <v/>
      </c>
      <c r="AC4053"/>
      <c r="AD4053" s="3" t="s">
        <v>16446</v>
      </c>
      <c r="AE4053" s="3" t="s">
        <v>14094</v>
      </c>
    </row>
    <row r="4054" spans="1:31" hidden="1" x14ac:dyDescent="0.25">
      <c r="A4054" t="s">
        <v>12563</v>
      </c>
      <c r="B4054" t="s">
        <v>12564</v>
      </c>
      <c r="C4054" s="3" t="s">
        <v>36</v>
      </c>
      <c r="D4054" s="3" t="s">
        <v>4203</v>
      </c>
      <c r="E4054" s="3" t="s">
        <v>5198</v>
      </c>
      <c r="F4054" s="3">
        <v>4000</v>
      </c>
      <c r="G4054" s="34">
        <v>8.99</v>
      </c>
      <c r="H4054" s="3" t="s">
        <v>28</v>
      </c>
      <c r="I4054" s="3" t="s">
        <v>13</v>
      </c>
      <c r="J4054" s="3" t="s">
        <v>8253</v>
      </c>
      <c r="K4054" s="3" t="s">
        <v>8260</v>
      </c>
      <c r="L4054" s="3" t="s">
        <v>8257</v>
      </c>
      <c r="M4054" s="26">
        <v>45261</v>
      </c>
      <c r="N4054"/>
      <c r="O4054" s="3" t="s">
        <v>78</v>
      </c>
      <c r="P4054" s="34"/>
      <c r="Q4054" s="34">
        <v>53.96</v>
      </c>
      <c r="R4054" s="34">
        <v>-53.96</v>
      </c>
      <c r="S4054" s="36">
        <v>-1</v>
      </c>
      <c r="T4054" s="34" t="s">
        <v>78</v>
      </c>
      <c r="U4054" s="34">
        <v>0</v>
      </c>
      <c r="V4054" s="34">
        <v>56.95</v>
      </c>
      <c r="W4054" s="34">
        <v>-56.95</v>
      </c>
      <c r="X4054" s="36">
        <v>-1</v>
      </c>
      <c r="Y4054" s="3" t="str">
        <f>IFERROR(VLOOKUP(A4054,'Pivot price tier'!$C$8:$L$2245,10,0),"")</f>
        <v/>
      </c>
      <c r="Z4054" s="3" t="str">
        <f>IFERROR(VLOOKUP(A4054,'Pivot price tier by size'!$D$8:$M$2466,10,0),"")</f>
        <v/>
      </c>
      <c r="AA4054" s="3" t="str">
        <f>IFERROR(VLOOKUP(A4054,'Pivot category'!$B$8:$I$2191,8,0),"")</f>
        <v/>
      </c>
      <c r="AB4054" s="3" t="str">
        <f t="shared" si="63"/>
        <v>Bottom 5%</v>
      </c>
      <c r="AC4054"/>
      <c r="AD4054" s="3" t="s">
        <v>16446</v>
      </c>
      <c r="AE4054" s="3" t="s">
        <v>14094</v>
      </c>
    </row>
    <row r="4055" spans="1:31" hidden="1" x14ac:dyDescent="0.25">
      <c r="A4055" t="s">
        <v>16093</v>
      </c>
      <c r="B4055" t="s">
        <v>16094</v>
      </c>
      <c r="C4055" s="3" t="s">
        <v>32</v>
      </c>
      <c r="D4055" s="3" t="s">
        <v>4204</v>
      </c>
      <c r="E4055" s="3" t="s">
        <v>5198</v>
      </c>
      <c r="F4055" s="3">
        <v>4000</v>
      </c>
      <c r="G4055" s="34">
        <v>7.19</v>
      </c>
      <c r="H4055" s="3" t="s">
        <v>28</v>
      </c>
      <c r="I4055" s="3" t="s">
        <v>13</v>
      </c>
      <c r="J4055" s="3" t="s">
        <v>8256</v>
      </c>
      <c r="K4055" s="3" t="s">
        <v>8260</v>
      </c>
      <c r="L4055" s="3" t="s">
        <v>8255</v>
      </c>
      <c r="M4055" s="26" t="s">
        <v>13873</v>
      </c>
      <c r="N4055"/>
      <c r="O4055" s="3" t="s">
        <v>78</v>
      </c>
      <c r="P4055" s="34">
        <v>28.76</v>
      </c>
      <c r="Q4055" s="34"/>
      <c r="R4055" s="34">
        <v>28.76</v>
      </c>
      <c r="T4055" s="34" t="s">
        <v>78</v>
      </c>
      <c r="U4055" s="34" t="s">
        <v>78</v>
      </c>
      <c r="V4055" s="34" t="s">
        <v>78</v>
      </c>
      <c r="W4055" s="34" t="s">
        <v>78</v>
      </c>
      <c r="X4055" s="36" t="s">
        <v>78</v>
      </c>
      <c r="Y4055" s="3" t="str">
        <f>IFERROR(VLOOKUP(A4055,'Pivot price tier'!$C$8:$L$2245,10,0),"")</f>
        <v/>
      </c>
      <c r="Z4055" s="3" t="str">
        <f>IFERROR(VLOOKUP(A4055,'Pivot price tier by size'!$D$8:$M$2466,10,0),"")</f>
        <v/>
      </c>
      <c r="AA4055" s="3" t="str">
        <f>IFERROR(VLOOKUP(A4055,'Pivot category'!$B$8:$I$2191,8,0),"")</f>
        <v/>
      </c>
      <c r="AB4055" s="3" t="str">
        <f t="shared" si="63"/>
        <v>Bottom 5%</v>
      </c>
      <c r="AC4055"/>
      <c r="AD4055" s="3" t="s">
        <v>16446</v>
      </c>
      <c r="AE4055" s="3" t="s">
        <v>14094</v>
      </c>
    </row>
    <row r="4056" spans="1:31" x14ac:dyDescent="0.25">
      <c r="A4056" t="s">
        <v>7901</v>
      </c>
      <c r="B4056" t="s">
        <v>1808</v>
      </c>
      <c r="C4056" s="3" t="s">
        <v>38</v>
      </c>
      <c r="D4056" s="3" t="s">
        <v>4225</v>
      </c>
      <c r="E4056" s="3" t="s">
        <v>5150</v>
      </c>
      <c r="F4056" s="3">
        <v>7000</v>
      </c>
      <c r="G4056" s="34">
        <v>17.989999999999998</v>
      </c>
      <c r="H4056" s="3" t="s">
        <v>28</v>
      </c>
      <c r="I4056" s="3" t="s">
        <v>17</v>
      </c>
      <c r="J4056" s="3" t="s">
        <v>8251</v>
      </c>
      <c r="K4056" s="3" t="s">
        <v>8252</v>
      </c>
      <c r="L4056" s="3" t="s">
        <v>68</v>
      </c>
      <c r="M4056" s="26" t="s">
        <v>13873</v>
      </c>
      <c r="N4056"/>
      <c r="O4056" s="3">
        <v>158</v>
      </c>
      <c r="P4056" s="34">
        <v>1756967.22</v>
      </c>
      <c r="Q4056" s="34">
        <v>1824094.87</v>
      </c>
      <c r="R4056" s="34">
        <v>-67127.649999999994</v>
      </c>
      <c r="S4056" s="36">
        <v>-0.04</v>
      </c>
      <c r="T4056" s="34">
        <v>11120.045696202531</v>
      </c>
      <c r="U4056" s="34">
        <v>760276.3</v>
      </c>
      <c r="V4056" s="34">
        <v>685285.27</v>
      </c>
      <c r="W4056" s="34">
        <v>74991.03</v>
      </c>
      <c r="X4056" s="36">
        <v>0.11</v>
      </c>
      <c r="Y4056" s="3" t="str">
        <f>IFERROR(VLOOKUP(A4056,'Pivot price tier'!$C$8:$L$2245,10,0),"")</f>
        <v xml:space="preserve"> </v>
      </c>
      <c r="Z4056" s="3" t="str">
        <f>IFERROR(VLOOKUP(A4056,'Pivot price tier by size'!$D$8:$M$2466,10,0),"")</f>
        <v xml:space="preserve"> </v>
      </c>
      <c r="AA4056" s="3" t="str">
        <f>IFERROR(VLOOKUP(A4056,'Pivot category'!$B$8:$I$2191,8,0),"")</f>
        <v xml:space="preserve"> </v>
      </c>
      <c r="AB4056" s="3" t="str">
        <f t="shared" si="63"/>
        <v/>
      </c>
      <c r="AC4056"/>
      <c r="AD4056" s="3" t="s">
        <v>16449</v>
      </c>
      <c r="AE4056" s="3" t="s">
        <v>14091</v>
      </c>
    </row>
    <row r="4057" spans="1:31" x14ac:dyDescent="0.25">
      <c r="A4057" t="s">
        <v>7024</v>
      </c>
      <c r="B4057" t="s">
        <v>1809</v>
      </c>
      <c r="C4057" s="3" t="s">
        <v>34</v>
      </c>
      <c r="D4057" s="3" t="s">
        <v>4227</v>
      </c>
      <c r="E4057" s="3" t="s">
        <v>5150</v>
      </c>
      <c r="F4057" s="3">
        <v>7000</v>
      </c>
      <c r="G4057" s="34">
        <v>3.99</v>
      </c>
      <c r="H4057" s="3" t="s">
        <v>28</v>
      </c>
      <c r="I4057" s="3" t="s">
        <v>17</v>
      </c>
      <c r="J4057" s="3" t="s">
        <v>8251</v>
      </c>
      <c r="K4057" s="3" t="s">
        <v>8252</v>
      </c>
      <c r="L4057" s="3" t="s">
        <v>68</v>
      </c>
      <c r="M4057" s="26" t="s">
        <v>13873</v>
      </c>
      <c r="N4057"/>
      <c r="O4057" s="3">
        <v>154</v>
      </c>
      <c r="P4057" s="34">
        <v>377761.54</v>
      </c>
      <c r="Q4057" s="34">
        <v>279539.8</v>
      </c>
      <c r="R4057" s="34">
        <v>98221.74</v>
      </c>
      <c r="S4057" s="36">
        <v>0.35</v>
      </c>
      <c r="T4057" s="34">
        <v>2452.997012987013</v>
      </c>
      <c r="U4057" s="34">
        <v>684891.74</v>
      </c>
      <c r="V4057" s="34">
        <v>564843.05000000005</v>
      </c>
      <c r="W4057" s="34">
        <v>120048.69</v>
      </c>
      <c r="X4057" s="36">
        <v>0.21</v>
      </c>
      <c r="Y4057" s="3" t="str">
        <f>IFERROR(VLOOKUP(A4057,'Pivot price tier'!$C$8:$L$2245,10,0),"")</f>
        <v xml:space="preserve"> </v>
      </c>
      <c r="Z4057" s="3" t="str">
        <f>IFERROR(VLOOKUP(A4057,'Pivot price tier by size'!$D$8:$M$2466,10,0),"")</f>
        <v xml:space="preserve"> </v>
      </c>
      <c r="AA4057" s="3" t="str">
        <f>IFERROR(VLOOKUP(A4057,'Pivot category'!$B$8:$I$2191,8,0),"")</f>
        <v xml:space="preserve"> </v>
      </c>
      <c r="AB4057" s="3" t="str">
        <f t="shared" si="63"/>
        <v/>
      </c>
      <c r="AC4057"/>
      <c r="AD4057" s="3" t="s">
        <v>16449</v>
      </c>
      <c r="AE4057" s="3" t="s">
        <v>14091</v>
      </c>
    </row>
    <row r="4058" spans="1:31" x14ac:dyDescent="0.25">
      <c r="A4058" t="s">
        <v>5819</v>
      </c>
      <c r="B4058" t="s">
        <v>1810</v>
      </c>
      <c r="C4058" s="3" t="s">
        <v>32</v>
      </c>
      <c r="D4058" s="3" t="s">
        <v>4228</v>
      </c>
      <c r="E4058" s="3" t="s">
        <v>5150</v>
      </c>
      <c r="F4058" s="3">
        <v>7000</v>
      </c>
      <c r="G4058" s="34">
        <v>9.99</v>
      </c>
      <c r="H4058" s="3" t="s">
        <v>28</v>
      </c>
      <c r="I4058" s="3" t="s">
        <v>17</v>
      </c>
      <c r="J4058" s="3" t="s">
        <v>8251</v>
      </c>
      <c r="K4058" s="3" t="s">
        <v>8252</v>
      </c>
      <c r="L4058" s="3" t="s">
        <v>68</v>
      </c>
      <c r="M4058" s="26" t="s">
        <v>13873</v>
      </c>
      <c r="N4058"/>
      <c r="O4058" s="3">
        <v>159</v>
      </c>
      <c r="P4058" s="34">
        <v>417267.7</v>
      </c>
      <c r="Q4058" s="34">
        <v>366122.41</v>
      </c>
      <c r="R4058" s="34">
        <v>51145.29</v>
      </c>
      <c r="S4058" s="36">
        <v>0.14000000000000001</v>
      </c>
      <c r="T4058" s="34">
        <v>2624.3251572327044</v>
      </c>
      <c r="U4058" s="34">
        <v>608408.04</v>
      </c>
      <c r="V4058" s="34">
        <v>525243.30000000005</v>
      </c>
      <c r="W4058" s="34">
        <v>83164.740000000005</v>
      </c>
      <c r="X4058" s="36">
        <v>0.16</v>
      </c>
      <c r="Y4058" s="3" t="str">
        <f>IFERROR(VLOOKUP(A4058,'Pivot price tier'!$C$8:$L$2245,10,0),"")</f>
        <v xml:space="preserve"> </v>
      </c>
      <c r="Z4058" s="3" t="str">
        <f>IFERROR(VLOOKUP(A4058,'Pivot price tier by size'!$D$8:$M$2466,10,0),"")</f>
        <v xml:space="preserve"> </v>
      </c>
      <c r="AA4058" s="3" t="str">
        <f>IFERROR(VLOOKUP(A4058,'Pivot category'!$B$8:$I$2191,8,0),"")</f>
        <v xml:space="preserve"> </v>
      </c>
      <c r="AB4058" s="3" t="str">
        <f t="shared" si="63"/>
        <v/>
      </c>
      <c r="AC4058"/>
      <c r="AD4058" s="3" t="s">
        <v>16449</v>
      </c>
      <c r="AE4058" s="3" t="s">
        <v>14091</v>
      </c>
    </row>
    <row r="4059" spans="1:31" x14ac:dyDescent="0.25">
      <c r="A4059" t="s">
        <v>10669</v>
      </c>
      <c r="B4059" t="s">
        <v>10670</v>
      </c>
      <c r="C4059" s="3" t="s">
        <v>32</v>
      </c>
      <c r="D4059" s="3" t="s">
        <v>10510</v>
      </c>
      <c r="E4059" s="3" t="s">
        <v>5150</v>
      </c>
      <c r="F4059" s="3">
        <v>7000</v>
      </c>
      <c r="G4059" s="34">
        <v>13.99</v>
      </c>
      <c r="H4059" s="3" t="s">
        <v>28</v>
      </c>
      <c r="I4059" s="3" t="s">
        <v>19</v>
      </c>
      <c r="J4059" s="3" t="s">
        <v>8251</v>
      </c>
      <c r="K4059" s="3" t="s">
        <v>8252</v>
      </c>
      <c r="L4059" s="3" t="s">
        <v>68</v>
      </c>
      <c r="M4059" s="26" t="s">
        <v>13873</v>
      </c>
      <c r="N4059"/>
      <c r="O4059" s="3">
        <v>130</v>
      </c>
      <c r="P4059" s="34">
        <v>70555.100000000006</v>
      </c>
      <c r="Q4059" s="34">
        <v>72066.81</v>
      </c>
      <c r="R4059" s="34">
        <v>-1511.71</v>
      </c>
      <c r="S4059" s="36">
        <v>-0.02</v>
      </c>
      <c r="T4059" s="34">
        <v>542.73153846153855</v>
      </c>
      <c r="U4059" s="34">
        <v>55329.65</v>
      </c>
      <c r="V4059" s="34">
        <v>65213.68</v>
      </c>
      <c r="W4059" s="34">
        <v>-9884.0300000000007</v>
      </c>
      <c r="X4059" s="36">
        <v>-0.15</v>
      </c>
      <c r="Y4059" s="3" t="str">
        <f>IFERROR(VLOOKUP(A4059,'Pivot price tier'!$C$8:$L$2245,10,0),"")</f>
        <v xml:space="preserve"> </v>
      </c>
      <c r="Z4059" s="3" t="str">
        <f>IFERROR(VLOOKUP(A4059,'Pivot price tier by size'!$D$8:$M$2466,10,0),"")</f>
        <v xml:space="preserve"> </v>
      </c>
      <c r="AA4059" s="3" t="str">
        <f>IFERROR(VLOOKUP(A4059,'Pivot category'!$B$8:$I$2191,8,0),"")</f>
        <v xml:space="preserve"> </v>
      </c>
      <c r="AB4059" s="3" t="str">
        <f t="shared" si="63"/>
        <v/>
      </c>
      <c r="AC4059"/>
      <c r="AD4059" s="3" t="s">
        <v>16449</v>
      </c>
      <c r="AE4059" s="3" t="s">
        <v>14091</v>
      </c>
    </row>
    <row r="4060" spans="1:31" x14ac:dyDescent="0.25">
      <c r="A4060" t="s">
        <v>5671</v>
      </c>
      <c r="B4060" t="s">
        <v>1812</v>
      </c>
      <c r="C4060" s="3" t="s">
        <v>32</v>
      </c>
      <c r="D4060" s="3" t="s">
        <v>4230</v>
      </c>
      <c r="E4060" s="3">
        <v>0</v>
      </c>
      <c r="F4060" s="3">
        <v>7000</v>
      </c>
      <c r="G4060" s="34">
        <v>30.99</v>
      </c>
      <c r="H4060" s="3" t="s">
        <v>25</v>
      </c>
      <c r="I4060" s="3" t="s">
        <v>23</v>
      </c>
      <c r="J4060" s="3" t="s">
        <v>8251</v>
      </c>
      <c r="K4060" s="3" t="s">
        <v>8252</v>
      </c>
      <c r="L4060" s="3" t="s">
        <v>68</v>
      </c>
      <c r="M4060" s="26" t="s">
        <v>13873</v>
      </c>
      <c r="N4060"/>
      <c r="O4060" s="3">
        <v>101</v>
      </c>
      <c r="P4060" s="34">
        <v>53240.82</v>
      </c>
      <c r="Q4060" s="34">
        <v>65543.850000000006</v>
      </c>
      <c r="R4060" s="34">
        <v>-12303.03</v>
      </c>
      <c r="S4060" s="36">
        <v>-0.19</v>
      </c>
      <c r="T4060" s="34">
        <v>527.13683168316834</v>
      </c>
      <c r="U4060" s="34">
        <v>43974.81</v>
      </c>
      <c r="V4060" s="34">
        <v>45865.2</v>
      </c>
      <c r="W4060" s="34">
        <v>-1890.39</v>
      </c>
      <c r="X4060" s="36">
        <v>-0.04</v>
      </c>
      <c r="Y4060" s="3" t="str">
        <f>IFERROR(VLOOKUP(A4060,'Pivot price tier'!$C$8:$L$2245,10,0),"")</f>
        <v xml:space="preserve"> </v>
      </c>
      <c r="Z4060" s="3" t="str">
        <f>IFERROR(VLOOKUP(A4060,'Pivot price tier by size'!$D$8:$M$2466,10,0),"")</f>
        <v xml:space="preserve"> </v>
      </c>
      <c r="AA4060" s="3" t="str">
        <f>IFERROR(VLOOKUP(A4060,'Pivot category'!$B$8:$I$2191,8,0),"")</f>
        <v xml:space="preserve"> </v>
      </c>
      <c r="AB4060" s="3" t="str">
        <f t="shared" si="63"/>
        <v/>
      </c>
      <c r="AC4060"/>
      <c r="AD4060" s="3" t="s">
        <v>16449</v>
      </c>
      <c r="AE4060" s="3" t="s">
        <v>14103</v>
      </c>
    </row>
    <row r="4061" spans="1:31" x14ac:dyDescent="0.25">
      <c r="A4061" t="s">
        <v>7739</v>
      </c>
      <c r="B4061" t="s">
        <v>1815</v>
      </c>
      <c r="C4061" s="3" t="s">
        <v>38</v>
      </c>
      <c r="D4061" s="3" t="s">
        <v>4233</v>
      </c>
      <c r="E4061" s="3" t="s">
        <v>5150</v>
      </c>
      <c r="F4061" s="3">
        <v>7000</v>
      </c>
      <c r="G4061" s="34">
        <v>13.99</v>
      </c>
      <c r="H4061" s="3" t="s">
        <v>28</v>
      </c>
      <c r="I4061" s="3" t="s">
        <v>13</v>
      </c>
      <c r="J4061" s="3" t="s">
        <v>8251</v>
      </c>
      <c r="K4061" s="3" t="s">
        <v>8252</v>
      </c>
      <c r="L4061" s="3" t="s">
        <v>68</v>
      </c>
      <c r="M4061" s="26" t="s">
        <v>13873</v>
      </c>
      <c r="N4061"/>
      <c r="O4061" s="3">
        <v>154</v>
      </c>
      <c r="P4061" s="34">
        <v>349036.51</v>
      </c>
      <c r="Q4061" s="34">
        <v>386969.52</v>
      </c>
      <c r="R4061" s="34">
        <v>-37933.01</v>
      </c>
      <c r="S4061" s="36">
        <v>-0.1</v>
      </c>
      <c r="T4061" s="34">
        <v>2266.4708441558441</v>
      </c>
      <c r="U4061" s="34">
        <v>102854.48</v>
      </c>
      <c r="V4061" s="34">
        <v>95910.49</v>
      </c>
      <c r="W4061" s="34">
        <v>6943.99</v>
      </c>
      <c r="X4061" s="36">
        <v>7.0000000000000007E-2</v>
      </c>
      <c r="Y4061" s="3" t="str">
        <f>IFERROR(VLOOKUP(A4061,'Pivot price tier'!$C$8:$L$2245,10,0),"")</f>
        <v xml:space="preserve"> </v>
      </c>
      <c r="Z4061" s="3" t="str">
        <f>IFERROR(VLOOKUP(A4061,'Pivot price tier by size'!$D$8:$M$2466,10,0),"")</f>
        <v xml:space="preserve"> </v>
      </c>
      <c r="AA4061" s="3" t="str">
        <f>IFERROR(VLOOKUP(A4061,'Pivot category'!$B$8:$I$2191,8,0),"")</f>
        <v xml:space="preserve"> </v>
      </c>
      <c r="AB4061" s="3" t="str">
        <f t="shared" si="63"/>
        <v/>
      </c>
      <c r="AC4061"/>
      <c r="AD4061" s="3" t="s">
        <v>16446</v>
      </c>
      <c r="AE4061" s="3" t="s">
        <v>14091</v>
      </c>
    </row>
    <row r="4062" spans="1:31" x14ac:dyDescent="0.25">
      <c r="A4062" t="s">
        <v>5877</v>
      </c>
      <c r="B4062" t="s">
        <v>1682</v>
      </c>
      <c r="C4062" s="3" t="s">
        <v>32</v>
      </c>
      <c r="D4062" s="3" t="s">
        <v>4084</v>
      </c>
      <c r="E4062" s="3">
        <v>0</v>
      </c>
      <c r="F4062" s="3">
        <v>7000</v>
      </c>
      <c r="G4062" s="34">
        <v>25.99</v>
      </c>
      <c r="H4062" s="3" t="s">
        <v>46</v>
      </c>
      <c r="I4062" s="3" t="s">
        <v>46</v>
      </c>
      <c r="J4062" s="3" t="s">
        <v>8251</v>
      </c>
      <c r="K4062" s="3" t="s">
        <v>8252</v>
      </c>
      <c r="L4062" s="3" t="s">
        <v>68</v>
      </c>
      <c r="M4062" s="26" t="s">
        <v>13873</v>
      </c>
      <c r="N4062"/>
      <c r="O4062" s="3">
        <v>141</v>
      </c>
      <c r="P4062" s="34">
        <v>59336.49</v>
      </c>
      <c r="Q4062" s="34">
        <v>60070.64</v>
      </c>
      <c r="R4062" s="34">
        <v>-734.15</v>
      </c>
      <c r="S4062" s="36">
        <v>-0.01</v>
      </c>
      <c r="T4062" s="34">
        <v>420.82617021276593</v>
      </c>
      <c r="U4062" s="34">
        <v>73297.84</v>
      </c>
      <c r="V4062" s="34">
        <v>83969.41</v>
      </c>
      <c r="W4062" s="34">
        <v>-10671.57</v>
      </c>
      <c r="X4062" s="36">
        <v>-0.13</v>
      </c>
      <c r="Y4062" s="3" t="str">
        <f>IFERROR(VLOOKUP(A4062,'Pivot price tier'!$C$8:$L$2245,10,0),"")</f>
        <v xml:space="preserve"> </v>
      </c>
      <c r="Z4062" s="3" t="str">
        <f>IFERROR(VLOOKUP(A4062,'Pivot price tier by size'!$D$8:$M$2466,10,0),"")</f>
        <v xml:space="preserve"> </v>
      </c>
      <c r="AA4062" s="3" t="str">
        <f>IFERROR(VLOOKUP(A4062,'Pivot category'!$B$8:$I$2191,8,0),"")</f>
        <v xml:space="preserve"> </v>
      </c>
      <c r="AB4062" s="3" t="str">
        <f t="shared" si="63"/>
        <v/>
      </c>
      <c r="AC4062"/>
      <c r="AD4062" s="3" t="s">
        <v>16446</v>
      </c>
      <c r="AE4062" s="3" t="s">
        <v>14161</v>
      </c>
    </row>
    <row r="4063" spans="1:31" x14ac:dyDescent="0.25">
      <c r="A4063" t="s">
        <v>9094</v>
      </c>
      <c r="B4063" t="s">
        <v>1108</v>
      </c>
      <c r="C4063" s="3" t="s">
        <v>36</v>
      </c>
      <c r="D4063" s="3" t="s">
        <v>3452</v>
      </c>
      <c r="E4063" s="3" t="s">
        <v>5150</v>
      </c>
      <c r="F4063" s="3">
        <v>1000</v>
      </c>
      <c r="G4063" s="34">
        <v>9.49</v>
      </c>
      <c r="H4063" s="3" t="s">
        <v>12</v>
      </c>
      <c r="I4063" s="3" t="s">
        <v>13</v>
      </c>
      <c r="J4063" s="3" t="s">
        <v>8251</v>
      </c>
      <c r="K4063" s="3" t="s">
        <v>8252</v>
      </c>
      <c r="L4063" s="3" t="s">
        <v>68</v>
      </c>
      <c r="M4063" s="26" t="s">
        <v>13873</v>
      </c>
      <c r="N4063"/>
      <c r="O4063" s="3">
        <v>139</v>
      </c>
      <c r="P4063" s="34">
        <v>120124.42</v>
      </c>
      <c r="Q4063" s="34">
        <v>134418.23000000001</v>
      </c>
      <c r="R4063" s="34">
        <v>-14293.81</v>
      </c>
      <c r="S4063" s="36">
        <v>-0.11</v>
      </c>
      <c r="T4063" s="34">
        <v>864.20446043165464</v>
      </c>
      <c r="U4063" s="34">
        <v>183669.46</v>
      </c>
      <c r="V4063" s="34">
        <v>166767.94</v>
      </c>
      <c r="W4063" s="34">
        <v>16901.52</v>
      </c>
      <c r="X4063" s="36">
        <v>0.1</v>
      </c>
      <c r="Y4063" s="3" t="str">
        <f>IFERROR(VLOOKUP(A4063,'Pivot price tier'!$C$8:$L$2245,10,0),"")</f>
        <v xml:space="preserve"> </v>
      </c>
      <c r="Z4063" s="3" t="str">
        <f>IFERROR(VLOOKUP(A4063,'Pivot price tier by size'!$D$8:$M$2466,10,0),"")</f>
        <v xml:space="preserve"> </v>
      </c>
      <c r="AA4063" s="3" t="str">
        <f>IFERROR(VLOOKUP(A4063,'Pivot category'!$B$8:$I$2191,8,0),"")</f>
        <v xml:space="preserve"> </v>
      </c>
      <c r="AB4063" s="3" t="str">
        <f t="shared" si="63"/>
        <v/>
      </c>
      <c r="AC4063"/>
      <c r="AD4063" s="3" t="s">
        <v>16451</v>
      </c>
      <c r="AE4063" s="3" t="s">
        <v>14089</v>
      </c>
    </row>
    <row r="4064" spans="1:31" x14ac:dyDescent="0.25">
      <c r="A4064" t="s">
        <v>9096</v>
      </c>
      <c r="B4064" t="s">
        <v>1109</v>
      </c>
      <c r="C4064" s="3" t="s">
        <v>38</v>
      </c>
      <c r="D4064" s="3" t="s">
        <v>3453</v>
      </c>
      <c r="E4064" s="3" t="s">
        <v>5150</v>
      </c>
      <c r="F4064" s="3">
        <v>1000</v>
      </c>
      <c r="G4064" s="34">
        <v>16.489999999999998</v>
      </c>
      <c r="H4064" s="3" t="s">
        <v>12</v>
      </c>
      <c r="I4064" s="3" t="s">
        <v>13</v>
      </c>
      <c r="J4064" s="3" t="s">
        <v>8251</v>
      </c>
      <c r="K4064" s="3" t="s">
        <v>8252</v>
      </c>
      <c r="L4064" s="3" t="s">
        <v>68</v>
      </c>
      <c r="M4064" s="26" t="s">
        <v>13873</v>
      </c>
      <c r="N4064"/>
      <c r="O4064" s="3">
        <v>157</v>
      </c>
      <c r="P4064" s="34">
        <v>444949.67</v>
      </c>
      <c r="Q4064" s="34">
        <v>491962.66</v>
      </c>
      <c r="R4064" s="34">
        <v>-47012.99</v>
      </c>
      <c r="S4064" s="36">
        <v>-0.1</v>
      </c>
      <c r="T4064" s="34">
        <v>2834.0743312101908</v>
      </c>
      <c r="U4064" s="34">
        <v>461390.2</v>
      </c>
      <c r="V4064" s="34">
        <v>433357.2</v>
      </c>
      <c r="W4064" s="34">
        <v>28033</v>
      </c>
      <c r="X4064" s="36">
        <v>0.06</v>
      </c>
      <c r="Y4064" s="3" t="str">
        <f>IFERROR(VLOOKUP(A4064,'Pivot price tier'!$C$8:$L$2245,10,0),"")</f>
        <v xml:space="preserve"> </v>
      </c>
      <c r="Z4064" s="3" t="str">
        <f>IFERROR(VLOOKUP(A4064,'Pivot price tier by size'!$D$8:$M$2466,10,0),"")</f>
        <v xml:space="preserve"> </v>
      </c>
      <c r="AA4064" s="3" t="str">
        <f>IFERROR(VLOOKUP(A4064,'Pivot category'!$B$8:$I$2191,8,0),"")</f>
        <v xml:space="preserve"> </v>
      </c>
      <c r="AB4064" s="3" t="str">
        <f t="shared" si="63"/>
        <v/>
      </c>
      <c r="AC4064"/>
      <c r="AD4064" s="3" t="s">
        <v>16451</v>
      </c>
      <c r="AE4064" s="3" t="s">
        <v>14089</v>
      </c>
    </row>
    <row r="4065" spans="1:31" x14ac:dyDescent="0.25">
      <c r="A4065" s="47" t="s">
        <v>9085</v>
      </c>
      <c r="B4065" s="47" t="s">
        <v>1110</v>
      </c>
      <c r="C4065" s="3" t="s">
        <v>34</v>
      </c>
      <c r="D4065" s="3" t="s">
        <v>3454</v>
      </c>
      <c r="E4065" s="3" t="s">
        <v>5150</v>
      </c>
      <c r="F4065" s="3">
        <v>1000</v>
      </c>
      <c r="G4065" s="34">
        <v>4.49</v>
      </c>
      <c r="H4065" s="3" t="s">
        <v>12</v>
      </c>
      <c r="I4065" s="3" t="s">
        <v>13</v>
      </c>
      <c r="J4065" s="3" t="s">
        <v>8251</v>
      </c>
      <c r="K4065" s="3" t="s">
        <v>8252</v>
      </c>
      <c r="L4065" s="3" t="s">
        <v>68</v>
      </c>
      <c r="M4065" s="26" t="s">
        <v>13873</v>
      </c>
      <c r="N4065" s="47"/>
      <c r="O4065" s="3">
        <v>152</v>
      </c>
      <c r="P4065" s="34">
        <v>152683.54</v>
      </c>
      <c r="Q4065" s="34">
        <v>153946.65</v>
      </c>
      <c r="R4065" s="34">
        <v>-1263.1099999999999</v>
      </c>
      <c r="S4065" s="36">
        <v>-0.01</v>
      </c>
      <c r="T4065" s="34">
        <v>1004.4969736842106</v>
      </c>
      <c r="U4065" s="34">
        <v>644902.67000000004</v>
      </c>
      <c r="V4065" s="34">
        <v>586940.64</v>
      </c>
      <c r="W4065" s="34">
        <v>57962.03</v>
      </c>
      <c r="X4065" s="36">
        <v>0.1</v>
      </c>
      <c r="Y4065" s="3" t="str">
        <f>IFERROR(VLOOKUP(A4065,'Pivot price tier'!$C$8:$L$2245,10,0),"")</f>
        <v xml:space="preserve"> </v>
      </c>
      <c r="Z4065" s="3" t="str">
        <f>IFERROR(VLOOKUP(A4065,'Pivot price tier by size'!$D$8:$M$2466,10,0),"")</f>
        <v xml:space="preserve"> </v>
      </c>
      <c r="AA4065" s="3" t="str">
        <f>IFERROR(VLOOKUP(A4065,'Pivot category'!$B$8:$I$2191,8,0),"")</f>
        <v xml:space="preserve"> </v>
      </c>
      <c r="AB4065" s="3" t="str">
        <f t="shared" si="63"/>
        <v/>
      </c>
      <c r="AC4065" s="47"/>
      <c r="AD4065" s="3" t="s">
        <v>16451</v>
      </c>
      <c r="AE4065" s="3" t="s">
        <v>14089</v>
      </c>
    </row>
    <row r="4066" spans="1:31" hidden="1" x14ac:dyDescent="0.25">
      <c r="A4066" t="s">
        <v>7174</v>
      </c>
      <c r="B4066" t="s">
        <v>1802</v>
      </c>
      <c r="C4066" s="3" t="s">
        <v>72</v>
      </c>
      <c r="D4066" s="3" t="s">
        <v>4214</v>
      </c>
      <c r="E4066" s="3" t="s">
        <v>5198</v>
      </c>
      <c r="F4066" s="3">
        <v>7000</v>
      </c>
      <c r="G4066" s="34">
        <v>4.49</v>
      </c>
      <c r="H4066" s="3" t="s">
        <v>28</v>
      </c>
      <c r="I4066" s="3" t="s">
        <v>70</v>
      </c>
      <c r="J4066" s="3" t="s">
        <v>8261</v>
      </c>
      <c r="K4066" s="3" t="s">
        <v>8260</v>
      </c>
      <c r="L4066" s="3" t="s">
        <v>8254</v>
      </c>
      <c r="M4066" s="26" t="s">
        <v>13873</v>
      </c>
      <c r="N4066"/>
      <c r="O4066" s="3" t="s">
        <v>78</v>
      </c>
      <c r="P4066" s="34"/>
      <c r="Q4066" s="34">
        <v>62.86</v>
      </c>
      <c r="R4066" s="34">
        <v>-62.86</v>
      </c>
      <c r="S4066" s="36">
        <v>-1</v>
      </c>
      <c r="T4066" s="34" t="s">
        <v>78</v>
      </c>
      <c r="U4066" s="34" t="s">
        <v>78</v>
      </c>
      <c r="V4066" s="34" t="s">
        <v>78</v>
      </c>
      <c r="W4066" s="34" t="s">
        <v>78</v>
      </c>
      <c r="X4066" s="36" t="s">
        <v>78</v>
      </c>
      <c r="Y4066" s="3" t="str">
        <f>IFERROR(VLOOKUP(A4066,'Pivot price tier'!$C$8:$L$2245,10,0),"")</f>
        <v/>
      </c>
      <c r="Z4066" s="3" t="str">
        <f>IFERROR(VLOOKUP(A4066,'Pivot price tier by size'!$D$8:$M$2466,10,0),"")</f>
        <v/>
      </c>
      <c r="AA4066" s="3" t="str">
        <f>IFERROR(VLOOKUP(A4066,'Pivot category'!$B$8:$I$2191,8,0),"")</f>
        <v/>
      </c>
      <c r="AB4066" s="3" t="str">
        <f t="shared" si="63"/>
        <v>Bottom 5%</v>
      </c>
      <c r="AC4066"/>
      <c r="AD4066" s="3" t="s">
        <v>16446</v>
      </c>
      <c r="AE4066" s="3" t="s">
        <v>14094</v>
      </c>
    </row>
    <row r="4067" spans="1:31" x14ac:dyDescent="0.25">
      <c r="A4067" s="47" t="s">
        <v>9063</v>
      </c>
      <c r="B4067" s="47" t="s">
        <v>1111</v>
      </c>
      <c r="C4067" s="3" t="s">
        <v>32</v>
      </c>
      <c r="D4067" s="3" t="s">
        <v>3455</v>
      </c>
      <c r="E4067" s="3" t="s">
        <v>5150</v>
      </c>
      <c r="F4067" s="3">
        <v>1000</v>
      </c>
      <c r="G4067" s="34">
        <v>7.99</v>
      </c>
      <c r="H4067" s="3" t="s">
        <v>12</v>
      </c>
      <c r="I4067" s="3" t="s">
        <v>13</v>
      </c>
      <c r="J4067" s="3" t="s">
        <v>8251</v>
      </c>
      <c r="K4067" s="3" t="s">
        <v>8252</v>
      </c>
      <c r="L4067" s="3" t="s">
        <v>68</v>
      </c>
      <c r="M4067" s="26" t="s">
        <v>13873</v>
      </c>
      <c r="N4067" s="47"/>
      <c r="O4067" s="3">
        <v>153</v>
      </c>
      <c r="P4067" s="34">
        <v>105420.06</v>
      </c>
      <c r="Q4067" s="34">
        <v>110941.15</v>
      </c>
      <c r="R4067" s="34">
        <v>-5521.09</v>
      </c>
      <c r="S4067" s="36">
        <v>-0.05</v>
      </c>
      <c r="T4067" s="34">
        <v>689.02</v>
      </c>
      <c r="U4067" s="34">
        <v>382792.91</v>
      </c>
      <c r="V4067" s="34">
        <v>367316.28</v>
      </c>
      <c r="W4067" s="34">
        <v>15476.63</v>
      </c>
      <c r="X4067" s="36">
        <v>0.04</v>
      </c>
      <c r="Y4067" s="3" t="str">
        <f>IFERROR(VLOOKUP(A4067,'Pivot price tier'!$C$8:$L$2245,10,0),"")</f>
        <v xml:space="preserve"> </v>
      </c>
      <c r="Z4067" s="3" t="str">
        <f>IFERROR(VLOOKUP(A4067,'Pivot price tier by size'!$D$8:$M$2466,10,0),"")</f>
        <v xml:space="preserve"> </v>
      </c>
      <c r="AA4067" s="3" t="str">
        <f>IFERROR(VLOOKUP(A4067,'Pivot category'!$B$8:$I$2191,8,0),"")</f>
        <v xml:space="preserve"> </v>
      </c>
      <c r="AB4067" s="3" t="str">
        <f t="shared" si="63"/>
        <v/>
      </c>
      <c r="AC4067" s="47"/>
      <c r="AD4067" s="3" t="s">
        <v>16451</v>
      </c>
      <c r="AE4067" s="3" t="s">
        <v>14089</v>
      </c>
    </row>
    <row r="4068" spans="1:31" x14ac:dyDescent="0.25">
      <c r="A4068" t="s">
        <v>7974</v>
      </c>
      <c r="B4068" t="s">
        <v>7973</v>
      </c>
      <c r="C4068" s="3" t="s">
        <v>38</v>
      </c>
      <c r="D4068" s="3" t="s">
        <v>8223</v>
      </c>
      <c r="E4068" s="3" t="s">
        <v>5150</v>
      </c>
      <c r="F4068" s="3">
        <v>7000</v>
      </c>
      <c r="G4068" s="34">
        <v>19.989999999999998</v>
      </c>
      <c r="H4068" s="3" t="s">
        <v>28</v>
      </c>
      <c r="I4068" s="3" t="s">
        <v>17</v>
      </c>
      <c r="J4068" s="3" t="s">
        <v>8251</v>
      </c>
      <c r="K4068" s="3" t="s">
        <v>8252</v>
      </c>
      <c r="L4068" s="3" t="s">
        <v>68</v>
      </c>
      <c r="M4068" s="26" t="s">
        <v>13873</v>
      </c>
      <c r="N4068"/>
      <c r="O4068" s="3">
        <v>154</v>
      </c>
      <c r="P4068" s="34">
        <v>606996.35</v>
      </c>
      <c r="Q4068" s="34">
        <v>645337.17000000004</v>
      </c>
      <c r="R4068" s="34">
        <v>-38340.82</v>
      </c>
      <c r="S4068" s="36">
        <v>-0.06</v>
      </c>
      <c r="T4068" s="34">
        <v>3941.5347402597399</v>
      </c>
      <c r="U4068" s="34">
        <v>191444.23</v>
      </c>
      <c r="V4068" s="34">
        <v>181029.44</v>
      </c>
      <c r="W4068" s="34">
        <v>10414.790000000001</v>
      </c>
      <c r="X4068" s="36">
        <v>0.06</v>
      </c>
      <c r="Y4068" s="3" t="str">
        <f>IFERROR(VLOOKUP(A4068,'Pivot price tier'!$C$8:$L$2245,10,0),"")</f>
        <v xml:space="preserve"> </v>
      </c>
      <c r="Z4068" s="3" t="str">
        <f>IFERROR(VLOOKUP(A4068,'Pivot price tier by size'!$D$8:$M$2466,10,0),"")</f>
        <v xml:space="preserve"> </v>
      </c>
      <c r="AA4068" s="3" t="str">
        <f>IFERROR(VLOOKUP(A4068,'Pivot category'!$B$8:$I$2191,8,0),"")</f>
        <v xml:space="preserve"> </v>
      </c>
      <c r="AB4068" s="3" t="str">
        <f t="shared" si="63"/>
        <v/>
      </c>
      <c r="AC4068"/>
      <c r="AD4068" s="3" t="s">
        <v>16449</v>
      </c>
      <c r="AE4068" s="3" t="s">
        <v>14121</v>
      </c>
    </row>
    <row r="4069" spans="1:31" hidden="1" x14ac:dyDescent="0.25">
      <c r="A4069" t="s">
        <v>8851</v>
      </c>
      <c r="B4069" t="s">
        <v>8850</v>
      </c>
      <c r="C4069" s="3" t="s">
        <v>32</v>
      </c>
      <c r="D4069" s="3" t="s">
        <v>8271</v>
      </c>
      <c r="E4069" s="3" t="s">
        <v>5150</v>
      </c>
      <c r="F4069" s="3">
        <v>7000</v>
      </c>
      <c r="G4069" s="34">
        <v>51.59</v>
      </c>
      <c r="H4069" s="3" t="s">
        <v>30</v>
      </c>
      <c r="I4069" s="3" t="s">
        <v>15</v>
      </c>
      <c r="J4069" s="3" t="s">
        <v>8256</v>
      </c>
      <c r="K4069" s="3" t="s">
        <v>8260</v>
      </c>
      <c r="L4069" s="3" t="s">
        <v>8255</v>
      </c>
      <c r="M4069" s="26" t="s">
        <v>13873</v>
      </c>
      <c r="N4069"/>
      <c r="O4069" s="3">
        <v>1</v>
      </c>
      <c r="P4069" s="34">
        <v>51.59</v>
      </c>
      <c r="Q4069" s="34">
        <v>103.3</v>
      </c>
      <c r="R4069" s="34">
        <v>-51.71</v>
      </c>
      <c r="S4069" s="36">
        <v>-0.5</v>
      </c>
      <c r="T4069" s="34">
        <v>51.59</v>
      </c>
      <c r="U4069" s="34" t="s">
        <v>78</v>
      </c>
      <c r="V4069" s="34" t="s">
        <v>78</v>
      </c>
      <c r="W4069" s="34" t="s">
        <v>78</v>
      </c>
      <c r="X4069" s="36" t="s">
        <v>78</v>
      </c>
      <c r="Y4069" s="3" t="str">
        <f>IFERROR(VLOOKUP(A4069,'Pivot price tier'!$C$8:$L$2245,10,0),"")</f>
        <v/>
      </c>
      <c r="Z4069" s="3" t="str">
        <f>IFERROR(VLOOKUP(A4069,'Pivot price tier by size'!$D$8:$M$2466,10,0),"")</f>
        <v/>
      </c>
      <c r="AA4069" s="3" t="str">
        <f>IFERROR(VLOOKUP(A4069,'Pivot category'!$B$8:$I$2191,8,0),"")</f>
        <v/>
      </c>
      <c r="AB4069" s="3" t="str">
        <f t="shared" si="63"/>
        <v>Bottom 5%</v>
      </c>
      <c r="AC4069"/>
      <c r="AD4069" s="3" t="s">
        <v>11234</v>
      </c>
      <c r="AE4069" s="3" t="s">
        <v>14099</v>
      </c>
    </row>
    <row r="4070" spans="1:31" hidden="1" x14ac:dyDescent="0.25">
      <c r="A4070" t="s">
        <v>15691</v>
      </c>
      <c r="B4070" t="s">
        <v>15692</v>
      </c>
      <c r="C4070" s="3" t="s">
        <v>32</v>
      </c>
      <c r="D4070" s="3" t="s">
        <v>4218</v>
      </c>
      <c r="E4070" s="3" t="s">
        <v>5150</v>
      </c>
      <c r="F4070" s="3">
        <v>5000</v>
      </c>
      <c r="G4070" s="34">
        <v>77.989999999999995</v>
      </c>
      <c r="H4070" s="3" t="s">
        <v>30</v>
      </c>
      <c r="I4070" s="3" t="s">
        <v>74</v>
      </c>
      <c r="J4070" s="3" t="s">
        <v>8256</v>
      </c>
      <c r="K4070" s="3" t="s">
        <v>8260</v>
      </c>
      <c r="L4070" s="3" t="s">
        <v>8255</v>
      </c>
      <c r="M4070" s="26">
        <v>45901</v>
      </c>
      <c r="N4070"/>
      <c r="O4070" s="3">
        <v>1</v>
      </c>
      <c r="P4070" s="34">
        <v>311.56</v>
      </c>
      <c r="Q4070" s="34"/>
      <c r="R4070" s="34">
        <v>311.56</v>
      </c>
      <c r="T4070" s="34">
        <v>311.56</v>
      </c>
      <c r="U4070" s="34" t="s">
        <v>78</v>
      </c>
      <c r="V4070" s="34" t="s">
        <v>78</v>
      </c>
      <c r="W4070" s="34" t="s">
        <v>78</v>
      </c>
      <c r="X4070" s="36" t="s">
        <v>78</v>
      </c>
      <c r="Y4070" s="3" t="str">
        <f>IFERROR(VLOOKUP(A4070,'Pivot price tier'!$C$8:$L$2245,10,0),"")</f>
        <v/>
      </c>
      <c r="Z4070" s="3" t="str">
        <f>IFERROR(VLOOKUP(A4070,'Pivot price tier by size'!$D$8:$M$2466,10,0),"")</f>
        <v/>
      </c>
      <c r="AA4070" s="3" t="str">
        <f>IFERROR(VLOOKUP(A4070,'Pivot category'!$B$8:$I$2191,8,0),"")</f>
        <v/>
      </c>
      <c r="AB4070" s="3" t="str">
        <f t="shared" si="63"/>
        <v>Bottom 5%</v>
      </c>
      <c r="AC4070"/>
      <c r="AD4070" s="3" t="s">
        <v>11234</v>
      </c>
      <c r="AE4070" s="3" t="s">
        <v>14099</v>
      </c>
    </row>
    <row r="4071" spans="1:31" hidden="1" x14ac:dyDescent="0.25">
      <c r="A4071" t="s">
        <v>11885</v>
      </c>
      <c r="B4071" t="s">
        <v>12051</v>
      </c>
      <c r="C4071" s="3" t="s">
        <v>36</v>
      </c>
      <c r="D4071" s="3" t="s">
        <v>11837</v>
      </c>
      <c r="E4071" s="3" t="s">
        <v>5150</v>
      </c>
      <c r="F4071" s="3">
        <v>30000</v>
      </c>
      <c r="G4071" s="34">
        <v>29.99</v>
      </c>
      <c r="H4071" s="3" t="s">
        <v>26</v>
      </c>
      <c r="I4071" s="3" t="s">
        <v>21</v>
      </c>
      <c r="J4071" s="3" t="s">
        <v>13405</v>
      </c>
      <c r="K4071" s="3" t="s">
        <v>8264</v>
      </c>
      <c r="L4071" s="3" t="s">
        <v>68</v>
      </c>
      <c r="M4071" s="26">
        <v>45139</v>
      </c>
      <c r="N4071"/>
      <c r="O4071" s="3">
        <v>6</v>
      </c>
      <c r="P4071" s="34"/>
      <c r="Q4071" s="34">
        <v>55.98</v>
      </c>
      <c r="R4071" s="34">
        <v>-55.98</v>
      </c>
      <c r="S4071" s="36">
        <v>-1</v>
      </c>
      <c r="T4071" s="34">
        <v>0</v>
      </c>
      <c r="U4071" s="34">
        <v>13717.14</v>
      </c>
      <c r="V4071" s="34">
        <v>10247.33</v>
      </c>
      <c r="W4071" s="34">
        <v>3469.81</v>
      </c>
      <c r="X4071" s="36">
        <v>0.34</v>
      </c>
      <c r="Y4071" s="3" t="str">
        <f>IFERROR(VLOOKUP(A4071,'Pivot price tier'!$C$8:$L$2245,10,0),"")</f>
        <v/>
      </c>
      <c r="Z4071" s="3" t="str">
        <f>IFERROR(VLOOKUP(A4071,'Pivot price tier by size'!$D$8:$M$2466,10,0),"")</f>
        <v/>
      </c>
      <c r="AA4071" s="3" t="str">
        <f>IFERROR(VLOOKUP(A4071,'Pivot category'!$B$8:$I$2191,8,0),"")</f>
        <v/>
      </c>
      <c r="AB4071" s="3" t="str">
        <f t="shared" si="63"/>
        <v>Bottom 5%</v>
      </c>
      <c r="AC4071"/>
      <c r="AD4071" s="3" t="s">
        <v>78</v>
      </c>
      <c r="AE4071" s="3" t="s">
        <v>78</v>
      </c>
    </row>
    <row r="4072" spans="1:31" hidden="1" x14ac:dyDescent="0.25">
      <c r="A4072" t="s">
        <v>10134</v>
      </c>
      <c r="B4072" t="s">
        <v>10135</v>
      </c>
      <c r="C4072" s="3" t="s">
        <v>32</v>
      </c>
      <c r="D4072" s="3" t="s">
        <v>8349</v>
      </c>
      <c r="E4072" s="3" t="s">
        <v>5150</v>
      </c>
      <c r="F4072" s="3">
        <v>9000</v>
      </c>
      <c r="G4072" s="34">
        <v>67.790000000000006</v>
      </c>
      <c r="H4072" s="3" t="s">
        <v>26</v>
      </c>
      <c r="I4072" s="3" t="s">
        <v>74</v>
      </c>
      <c r="J4072" s="3" t="s">
        <v>8256</v>
      </c>
      <c r="K4072" s="3" t="s">
        <v>8260</v>
      </c>
      <c r="L4072" s="3" t="s">
        <v>8257</v>
      </c>
      <c r="M4072" s="26" t="s">
        <v>13873</v>
      </c>
      <c r="N4072"/>
      <c r="O4072" s="3" t="s">
        <v>78</v>
      </c>
      <c r="P4072" s="34">
        <v>67.790000000000006</v>
      </c>
      <c r="Q4072" s="34">
        <v>180.78</v>
      </c>
      <c r="R4072" s="34">
        <v>-112.99</v>
      </c>
      <c r="S4072" s="36">
        <v>-0.63</v>
      </c>
      <c r="T4072" s="34" t="s">
        <v>78</v>
      </c>
      <c r="U4072" s="34">
        <v>0</v>
      </c>
      <c r="V4072" s="34">
        <v>67.790000000000006</v>
      </c>
      <c r="W4072" s="34">
        <v>-67.790000000000006</v>
      </c>
      <c r="X4072" s="36">
        <v>-1</v>
      </c>
      <c r="Y4072" s="3" t="str">
        <f>IFERROR(VLOOKUP(A4072,'Pivot price tier'!$C$8:$L$2245,10,0),"")</f>
        <v/>
      </c>
      <c r="Z4072" s="3" t="str">
        <f>IFERROR(VLOOKUP(A4072,'Pivot price tier by size'!$D$8:$M$2466,10,0),"")</f>
        <v/>
      </c>
      <c r="AA4072" s="3" t="str">
        <f>IFERROR(VLOOKUP(A4072,'Pivot category'!$B$8:$I$2191,8,0),"")</f>
        <v/>
      </c>
      <c r="AB4072" s="3" t="str">
        <f t="shared" si="63"/>
        <v>Bottom 5%</v>
      </c>
      <c r="AC4072"/>
      <c r="AD4072" s="3" t="s">
        <v>16463</v>
      </c>
      <c r="AE4072" s="3" t="s">
        <v>14106</v>
      </c>
    </row>
    <row r="4073" spans="1:31" hidden="1" x14ac:dyDescent="0.25">
      <c r="A4073" t="s">
        <v>10567</v>
      </c>
      <c r="B4073" t="s">
        <v>10568</v>
      </c>
      <c r="C4073" s="3" t="s">
        <v>32</v>
      </c>
      <c r="D4073" s="3" t="s">
        <v>8370</v>
      </c>
      <c r="E4073" s="3" t="s">
        <v>5150</v>
      </c>
      <c r="F4073" s="3">
        <v>9000</v>
      </c>
      <c r="G4073" s="34">
        <v>65.989999999999995</v>
      </c>
      <c r="H4073" s="3" t="s">
        <v>26</v>
      </c>
      <c r="I4073" s="3" t="s">
        <v>74</v>
      </c>
      <c r="J4073" s="3" t="s">
        <v>8256</v>
      </c>
      <c r="K4073" s="3" t="s">
        <v>8260</v>
      </c>
      <c r="L4073" s="3" t="s">
        <v>8255</v>
      </c>
      <c r="M4073" s="26" t="s">
        <v>13873</v>
      </c>
      <c r="N4073"/>
      <c r="O4073" s="3" t="s">
        <v>78</v>
      </c>
      <c r="P4073" s="34"/>
      <c r="Q4073" s="34">
        <v>0</v>
      </c>
      <c r="R4073" s="34">
        <v>0</v>
      </c>
      <c r="T4073" s="34" t="s">
        <v>78</v>
      </c>
      <c r="U4073" s="34">
        <v>0</v>
      </c>
      <c r="V4073" s="34">
        <v>0</v>
      </c>
      <c r="W4073" s="34">
        <v>0</v>
      </c>
      <c r="X4073" s="36">
        <v>0</v>
      </c>
      <c r="Y4073" s="3" t="str">
        <f>IFERROR(VLOOKUP(A4073,'Pivot price tier'!$C$8:$L$2245,10,0),"")</f>
        <v/>
      </c>
      <c r="Z4073" s="3" t="str">
        <f>IFERROR(VLOOKUP(A4073,'Pivot price tier by size'!$D$8:$M$2466,10,0),"")</f>
        <v/>
      </c>
      <c r="AA4073" s="3" t="str">
        <f>IFERROR(VLOOKUP(A4073,'Pivot category'!$B$8:$I$2191,8,0),"")</f>
        <v/>
      </c>
      <c r="AB4073" s="3" t="str">
        <f t="shared" si="63"/>
        <v>Bottom 5%</v>
      </c>
      <c r="AC4073"/>
      <c r="AD4073" s="3" t="s">
        <v>16463</v>
      </c>
      <c r="AE4073" s="3" t="s">
        <v>14106</v>
      </c>
    </row>
    <row r="4074" spans="1:31" hidden="1" x14ac:dyDescent="0.25">
      <c r="A4074" t="s">
        <v>11659</v>
      </c>
      <c r="B4074" t="s">
        <v>14452</v>
      </c>
      <c r="C4074" s="3" t="s">
        <v>32</v>
      </c>
      <c r="D4074" s="3" t="s">
        <v>4221</v>
      </c>
      <c r="E4074" s="3" t="s">
        <v>5150</v>
      </c>
      <c r="F4074" s="3">
        <v>9000</v>
      </c>
      <c r="G4074" s="34">
        <v>35.47</v>
      </c>
      <c r="H4074" s="3" t="s">
        <v>26</v>
      </c>
      <c r="I4074" s="3" t="s">
        <v>15</v>
      </c>
      <c r="J4074" s="3" t="s">
        <v>8253</v>
      </c>
      <c r="K4074" s="3" t="s">
        <v>8260</v>
      </c>
      <c r="L4074" s="3" t="s">
        <v>8257</v>
      </c>
      <c r="M4074" s="26">
        <v>45658</v>
      </c>
      <c r="N4074"/>
      <c r="O4074" s="3">
        <v>1</v>
      </c>
      <c r="P4074" s="34"/>
      <c r="Q4074" s="34">
        <v>35.47</v>
      </c>
      <c r="R4074" s="34">
        <v>-35.47</v>
      </c>
      <c r="S4074" s="36">
        <v>-1</v>
      </c>
      <c r="T4074" s="34">
        <v>0</v>
      </c>
      <c r="U4074" s="34">
        <v>0</v>
      </c>
      <c r="V4074" s="34">
        <v>0</v>
      </c>
      <c r="W4074" s="34">
        <v>0</v>
      </c>
      <c r="X4074" s="36">
        <v>0</v>
      </c>
      <c r="Y4074" s="3" t="str">
        <f>IFERROR(VLOOKUP(A4074,'Pivot price tier'!$C$8:$L$2245,10,0),"")</f>
        <v/>
      </c>
      <c r="Z4074" s="3" t="str">
        <f>IFERROR(VLOOKUP(A4074,'Pivot price tier by size'!$D$8:$M$2466,10,0),"")</f>
        <v/>
      </c>
      <c r="AA4074" s="3" t="str">
        <f>IFERROR(VLOOKUP(A4074,'Pivot category'!$B$8:$I$2191,8,0),"")</f>
        <v/>
      </c>
      <c r="AB4074" s="3" t="str">
        <f t="shared" si="63"/>
        <v>Bottom 5%</v>
      </c>
      <c r="AC4074"/>
      <c r="AD4074" s="3" t="s">
        <v>16463</v>
      </c>
      <c r="AE4074" s="3" t="s">
        <v>14106</v>
      </c>
    </row>
    <row r="4075" spans="1:31" hidden="1" x14ac:dyDescent="0.25">
      <c r="A4075" t="s">
        <v>11660</v>
      </c>
      <c r="B4075" t="s">
        <v>13232</v>
      </c>
      <c r="C4075" s="3" t="s">
        <v>32</v>
      </c>
      <c r="D4075" s="3" t="s">
        <v>10752</v>
      </c>
      <c r="E4075" s="3" t="s">
        <v>5198</v>
      </c>
      <c r="F4075" s="3">
        <v>30000</v>
      </c>
      <c r="G4075" s="34">
        <v>52.99</v>
      </c>
      <c r="H4075" s="3" t="s">
        <v>26</v>
      </c>
      <c r="I4075" s="3" t="s">
        <v>74</v>
      </c>
      <c r="J4075" s="3" t="s">
        <v>13405</v>
      </c>
      <c r="K4075" s="3" t="s">
        <v>8264</v>
      </c>
      <c r="L4075" s="3" t="s">
        <v>68</v>
      </c>
      <c r="M4075" s="26">
        <v>45474</v>
      </c>
      <c r="N4075"/>
      <c r="O4075" s="3">
        <v>1</v>
      </c>
      <c r="P4075" s="34"/>
      <c r="Q4075" s="34">
        <v>211.96</v>
      </c>
      <c r="R4075" s="34">
        <v>-211.96</v>
      </c>
      <c r="S4075" s="36">
        <v>-1</v>
      </c>
      <c r="T4075" s="34">
        <v>0</v>
      </c>
      <c r="U4075" s="34">
        <v>0</v>
      </c>
      <c r="V4075" s="34">
        <v>953.82</v>
      </c>
      <c r="W4075" s="34">
        <v>-953.82</v>
      </c>
      <c r="X4075" s="36">
        <v>-1</v>
      </c>
      <c r="Y4075" s="3" t="str">
        <f>IFERROR(VLOOKUP(A4075,'Pivot price tier'!$C$8:$L$2245,10,0),"")</f>
        <v/>
      </c>
      <c r="Z4075" s="3" t="str">
        <f>IFERROR(VLOOKUP(A4075,'Pivot price tier by size'!$D$8:$M$2466,10,0),"")</f>
        <v/>
      </c>
      <c r="AA4075" s="3" t="str">
        <f>IFERROR(VLOOKUP(A4075,'Pivot category'!$B$8:$I$2191,8,0),"")</f>
        <v/>
      </c>
      <c r="AB4075" s="3" t="str">
        <f t="shared" si="63"/>
        <v>Bottom 5%</v>
      </c>
      <c r="AC4075"/>
      <c r="AD4075" s="3" t="s">
        <v>16463</v>
      </c>
      <c r="AE4075" s="3" t="s">
        <v>14106</v>
      </c>
    </row>
    <row r="4076" spans="1:31" hidden="1" x14ac:dyDescent="0.25">
      <c r="A4076" t="s">
        <v>9245</v>
      </c>
      <c r="B4076" t="s">
        <v>9244</v>
      </c>
      <c r="C4076" s="3" t="s">
        <v>32</v>
      </c>
      <c r="D4076" s="3" t="s">
        <v>8698</v>
      </c>
      <c r="E4076" s="3" t="s">
        <v>5150</v>
      </c>
      <c r="F4076" s="3">
        <v>7000</v>
      </c>
      <c r="G4076" s="34">
        <v>99.99</v>
      </c>
      <c r="H4076" s="3" t="s">
        <v>26</v>
      </c>
      <c r="I4076" s="3" t="s">
        <v>74</v>
      </c>
      <c r="J4076" s="3" t="s">
        <v>8261</v>
      </c>
      <c r="K4076" s="3" t="s">
        <v>8260</v>
      </c>
      <c r="L4076" s="3" t="s">
        <v>8254</v>
      </c>
      <c r="M4076" s="26" t="s">
        <v>13873</v>
      </c>
      <c r="N4076"/>
      <c r="O4076" s="3" t="s">
        <v>78</v>
      </c>
      <c r="P4076" s="34"/>
      <c r="Q4076" s="34">
        <v>799.92</v>
      </c>
      <c r="R4076" s="34">
        <v>-799.92</v>
      </c>
      <c r="S4076" s="36">
        <v>-1</v>
      </c>
      <c r="T4076" s="34" t="s">
        <v>78</v>
      </c>
      <c r="U4076" s="34" t="s">
        <v>78</v>
      </c>
      <c r="V4076" s="34" t="s">
        <v>78</v>
      </c>
      <c r="W4076" s="34" t="s">
        <v>78</v>
      </c>
      <c r="X4076" s="36" t="s">
        <v>78</v>
      </c>
      <c r="Y4076" s="3" t="str">
        <f>IFERROR(VLOOKUP(A4076,'Pivot price tier'!$C$8:$L$2245,10,0),"")</f>
        <v/>
      </c>
      <c r="Z4076" s="3" t="str">
        <f>IFERROR(VLOOKUP(A4076,'Pivot price tier by size'!$D$8:$M$2466,10,0),"")</f>
        <v/>
      </c>
      <c r="AA4076" s="3" t="str">
        <f>IFERROR(VLOOKUP(A4076,'Pivot category'!$B$8:$I$2191,8,0),"")</f>
        <v/>
      </c>
      <c r="AB4076" s="3" t="str">
        <f t="shared" si="63"/>
        <v>Bottom 5%</v>
      </c>
      <c r="AC4076"/>
      <c r="AD4076" s="3" t="s">
        <v>16463</v>
      </c>
      <c r="AE4076" s="3" t="s">
        <v>14106</v>
      </c>
    </row>
    <row r="4077" spans="1:31" hidden="1" x14ac:dyDescent="0.25">
      <c r="A4077" t="s">
        <v>14289</v>
      </c>
      <c r="B4077" t="s">
        <v>14290</v>
      </c>
      <c r="C4077" s="3" t="s">
        <v>38</v>
      </c>
      <c r="D4077" s="3" t="s">
        <v>4224</v>
      </c>
      <c r="E4077" s="3" t="s">
        <v>5150</v>
      </c>
      <c r="F4077" s="3">
        <v>4000</v>
      </c>
      <c r="G4077" s="34">
        <v>17.39</v>
      </c>
      <c r="H4077" s="3" t="s">
        <v>28</v>
      </c>
      <c r="I4077" s="3" t="s">
        <v>17</v>
      </c>
      <c r="J4077" s="3" t="s">
        <v>8253</v>
      </c>
      <c r="K4077" s="3" t="s">
        <v>8260</v>
      </c>
      <c r="L4077" s="3" t="s">
        <v>8255</v>
      </c>
      <c r="M4077" s="26">
        <v>45627</v>
      </c>
      <c r="N4077"/>
      <c r="O4077" s="3">
        <v>1</v>
      </c>
      <c r="P4077" s="34">
        <v>86.97</v>
      </c>
      <c r="Q4077" s="34">
        <v>173.94</v>
      </c>
      <c r="R4077" s="34">
        <v>-86.97</v>
      </c>
      <c r="S4077" s="36">
        <v>-0.5</v>
      </c>
      <c r="T4077" s="34">
        <v>86.97</v>
      </c>
      <c r="U4077" s="34" t="s">
        <v>78</v>
      </c>
      <c r="V4077" s="34" t="s">
        <v>78</v>
      </c>
      <c r="W4077" s="34" t="s">
        <v>78</v>
      </c>
      <c r="X4077" s="36" t="s">
        <v>78</v>
      </c>
      <c r="Y4077" s="3" t="str">
        <f>IFERROR(VLOOKUP(A4077,'Pivot price tier'!$C$8:$L$2245,10,0),"")</f>
        <v/>
      </c>
      <c r="Z4077" s="3" t="str">
        <f>IFERROR(VLOOKUP(A4077,'Pivot price tier by size'!$D$8:$M$2466,10,0),"")</f>
        <v/>
      </c>
      <c r="AA4077" s="3" t="str">
        <f>IFERROR(VLOOKUP(A4077,'Pivot category'!$B$8:$I$2191,8,0),"")</f>
        <v/>
      </c>
      <c r="AB4077" s="3" t="str">
        <f t="shared" si="63"/>
        <v>Bottom 5%</v>
      </c>
      <c r="AC4077"/>
      <c r="AD4077" s="3" t="s">
        <v>16463</v>
      </c>
      <c r="AE4077" s="3" t="s">
        <v>16582</v>
      </c>
    </row>
    <row r="4078" spans="1:31" hidden="1" x14ac:dyDescent="0.25">
      <c r="A4078" t="s">
        <v>12813</v>
      </c>
      <c r="B4078" t="s">
        <v>12052</v>
      </c>
      <c r="C4078" s="3" t="s">
        <v>36</v>
      </c>
      <c r="D4078" s="3" t="s">
        <v>11836</v>
      </c>
      <c r="E4078" s="3" t="s">
        <v>5150</v>
      </c>
      <c r="F4078" s="3">
        <v>30000</v>
      </c>
      <c r="G4078" s="34">
        <v>29.99</v>
      </c>
      <c r="H4078" s="3" t="s">
        <v>26</v>
      </c>
      <c r="I4078" s="3" t="s">
        <v>21</v>
      </c>
      <c r="J4078" s="3" t="s">
        <v>13405</v>
      </c>
      <c r="K4078" s="3" t="s">
        <v>8264</v>
      </c>
      <c r="L4078" s="3" t="s">
        <v>68</v>
      </c>
      <c r="M4078" s="26">
        <v>45139</v>
      </c>
      <c r="N4078"/>
      <c r="O4078" s="3">
        <v>6</v>
      </c>
      <c r="P4078" s="34"/>
      <c r="Q4078" s="34">
        <v>223.92</v>
      </c>
      <c r="R4078" s="34">
        <v>-223.92</v>
      </c>
      <c r="S4078" s="36">
        <v>-1</v>
      </c>
      <c r="T4078" s="34">
        <v>0</v>
      </c>
      <c r="U4078" s="34">
        <v>14610.66</v>
      </c>
      <c r="V4078" s="34">
        <v>9572.58</v>
      </c>
      <c r="W4078" s="34">
        <v>5038.08</v>
      </c>
      <c r="X4078" s="36">
        <v>0.53</v>
      </c>
      <c r="Y4078" s="3" t="str">
        <f>IFERROR(VLOOKUP(A4078,'Pivot price tier'!$C$8:$L$2245,10,0),"")</f>
        <v/>
      </c>
      <c r="Z4078" s="3" t="str">
        <f>IFERROR(VLOOKUP(A4078,'Pivot price tier by size'!$D$8:$M$2466,10,0),"")</f>
        <v/>
      </c>
      <c r="AA4078" s="3" t="str">
        <f>IFERROR(VLOOKUP(A4078,'Pivot category'!$B$8:$I$2191,8,0),"")</f>
        <v/>
      </c>
      <c r="AB4078" s="3" t="str">
        <f t="shared" si="63"/>
        <v>Bottom 5%</v>
      </c>
      <c r="AC4078"/>
      <c r="AD4078" s="3" t="s">
        <v>16463</v>
      </c>
      <c r="AE4078" s="3" t="s">
        <v>14106</v>
      </c>
    </row>
    <row r="4079" spans="1:31" hidden="1" x14ac:dyDescent="0.25">
      <c r="A4079" t="s">
        <v>12814</v>
      </c>
      <c r="B4079" t="s">
        <v>11949</v>
      </c>
      <c r="C4079" s="3" t="s">
        <v>32</v>
      </c>
      <c r="D4079" s="3" t="s">
        <v>4219</v>
      </c>
      <c r="E4079" s="3" t="s">
        <v>5150</v>
      </c>
      <c r="F4079" s="3">
        <v>4000</v>
      </c>
      <c r="G4079" s="34">
        <v>26.49</v>
      </c>
      <c r="H4079" s="3" t="s">
        <v>26</v>
      </c>
      <c r="I4079" s="3" t="s">
        <v>23</v>
      </c>
      <c r="J4079" s="3" t="s">
        <v>8253</v>
      </c>
      <c r="K4079" s="3" t="s">
        <v>8260</v>
      </c>
      <c r="L4079" s="3" t="s">
        <v>8257</v>
      </c>
      <c r="M4079" s="26">
        <v>45108</v>
      </c>
      <c r="N4079"/>
      <c r="O4079" s="3" t="s">
        <v>78</v>
      </c>
      <c r="P4079" s="34">
        <v>0</v>
      </c>
      <c r="Q4079" s="34">
        <v>0</v>
      </c>
      <c r="R4079" s="34">
        <v>0</v>
      </c>
      <c r="T4079" s="34" t="s">
        <v>78</v>
      </c>
      <c r="U4079" s="34" t="s">
        <v>78</v>
      </c>
      <c r="V4079" s="34" t="s">
        <v>78</v>
      </c>
      <c r="W4079" s="34" t="s">
        <v>78</v>
      </c>
      <c r="X4079" s="36" t="s">
        <v>78</v>
      </c>
      <c r="Y4079" s="3" t="str">
        <f>IFERROR(VLOOKUP(A4079,'Pivot price tier'!$C$8:$L$2245,10,0),"")</f>
        <v/>
      </c>
      <c r="Z4079" s="3" t="str">
        <f>IFERROR(VLOOKUP(A4079,'Pivot price tier by size'!$D$8:$M$2466,10,0),"")</f>
        <v/>
      </c>
      <c r="AA4079" s="3" t="str">
        <f>IFERROR(VLOOKUP(A4079,'Pivot category'!$B$8:$I$2191,8,0),"")</f>
        <v/>
      </c>
      <c r="AB4079" s="3" t="str">
        <f t="shared" si="63"/>
        <v>Bottom 5%</v>
      </c>
      <c r="AC4079"/>
      <c r="AD4079" s="3" t="s">
        <v>16463</v>
      </c>
      <c r="AE4079" s="3" t="s">
        <v>8565</v>
      </c>
    </row>
    <row r="4080" spans="1:31" x14ac:dyDescent="0.25">
      <c r="A4080" t="s">
        <v>8862</v>
      </c>
      <c r="B4080" t="s">
        <v>8861</v>
      </c>
      <c r="C4080" s="3" t="s">
        <v>32</v>
      </c>
      <c r="D4080" s="3" t="s">
        <v>8307</v>
      </c>
      <c r="E4080" s="3">
        <v>0</v>
      </c>
      <c r="F4080" s="3">
        <v>7000</v>
      </c>
      <c r="G4080" s="34">
        <v>17.989999999999998</v>
      </c>
      <c r="H4080" s="3" t="s">
        <v>12</v>
      </c>
      <c r="I4080" s="3" t="s">
        <v>19</v>
      </c>
      <c r="J4080" s="3" t="s">
        <v>8251</v>
      </c>
      <c r="K4080" s="3" t="s">
        <v>8252</v>
      </c>
      <c r="L4080" s="3" t="s">
        <v>68</v>
      </c>
      <c r="M4080" s="26" t="s">
        <v>13873</v>
      </c>
      <c r="N4080"/>
      <c r="O4080" s="3">
        <v>93</v>
      </c>
      <c r="P4080" s="34">
        <v>67290.490000000005</v>
      </c>
      <c r="Q4080" s="34">
        <v>75436.740000000005</v>
      </c>
      <c r="R4080" s="34">
        <v>-8146.25</v>
      </c>
      <c r="S4080" s="36">
        <v>-0.11</v>
      </c>
      <c r="T4080" s="34">
        <v>723.55365591397856</v>
      </c>
      <c r="U4080" s="34">
        <v>45925.74</v>
      </c>
      <c r="V4080" s="34">
        <v>60853.26</v>
      </c>
      <c r="W4080" s="34">
        <v>-14927.52</v>
      </c>
      <c r="X4080" s="36">
        <v>-0.25</v>
      </c>
      <c r="Y4080" s="3" t="str">
        <f>IFERROR(VLOOKUP(A4080,'Pivot price tier'!$C$8:$L$2245,10,0),"")</f>
        <v xml:space="preserve"> </v>
      </c>
      <c r="Z4080" s="3" t="str">
        <f>IFERROR(VLOOKUP(A4080,'Pivot price tier by size'!$D$8:$M$2466,10,0),"")</f>
        <v xml:space="preserve"> </v>
      </c>
      <c r="AA4080" s="3" t="str">
        <f>IFERROR(VLOOKUP(A4080,'Pivot category'!$B$8:$I$2191,8,0),"")</f>
        <v xml:space="preserve"> </v>
      </c>
      <c r="AB4080" s="3" t="str">
        <f t="shared" si="63"/>
        <v/>
      </c>
      <c r="AC4080"/>
      <c r="AD4080" s="3" t="s">
        <v>16449</v>
      </c>
      <c r="AE4080" s="3" t="s">
        <v>14091</v>
      </c>
    </row>
    <row r="4081" spans="1:31" hidden="1" x14ac:dyDescent="0.25">
      <c r="A4081" t="s">
        <v>12816</v>
      </c>
      <c r="B4081" t="s">
        <v>1806</v>
      </c>
      <c r="C4081" s="3" t="s">
        <v>32</v>
      </c>
      <c r="D4081" s="3" t="s">
        <v>4220</v>
      </c>
      <c r="E4081" s="3" t="s">
        <v>5150</v>
      </c>
      <c r="F4081" s="3">
        <v>7000</v>
      </c>
      <c r="G4081" s="34">
        <v>89.99</v>
      </c>
      <c r="H4081" s="3" t="s">
        <v>26</v>
      </c>
      <c r="I4081" s="3" t="s">
        <v>74</v>
      </c>
      <c r="J4081" s="3" t="s">
        <v>8261</v>
      </c>
      <c r="K4081" s="3" t="s">
        <v>8260</v>
      </c>
      <c r="L4081" s="3" t="s">
        <v>68</v>
      </c>
      <c r="M4081" s="26" t="s">
        <v>13873</v>
      </c>
      <c r="N4081"/>
      <c r="O4081" s="3">
        <v>7</v>
      </c>
      <c r="P4081" s="34">
        <v>4229.5200000000004</v>
      </c>
      <c r="Q4081" s="34">
        <v>3779.55</v>
      </c>
      <c r="R4081" s="34">
        <v>449.97</v>
      </c>
      <c r="S4081" s="36">
        <v>0.12</v>
      </c>
      <c r="T4081" s="34">
        <v>604.2171428571429</v>
      </c>
      <c r="U4081" s="34">
        <v>1667.81</v>
      </c>
      <c r="V4081" s="34">
        <v>1259.8499999999999</v>
      </c>
      <c r="W4081" s="34">
        <v>407.96</v>
      </c>
      <c r="X4081" s="36">
        <v>0.32</v>
      </c>
      <c r="Y4081" s="3" t="str">
        <f>IFERROR(VLOOKUP(A4081,'Pivot price tier'!$C$8:$L$2245,10,0),"")</f>
        <v/>
      </c>
      <c r="Z4081" s="3" t="str">
        <f>IFERROR(VLOOKUP(A4081,'Pivot price tier by size'!$D$8:$M$2466,10,0),"")</f>
        <v/>
      </c>
      <c r="AA4081" s="3" t="str">
        <f>IFERROR(VLOOKUP(A4081,'Pivot category'!$B$8:$I$2191,8,0),"")</f>
        <v/>
      </c>
      <c r="AB4081" s="3" t="str">
        <f t="shared" si="63"/>
        <v>Bottom 5%</v>
      </c>
      <c r="AC4081"/>
      <c r="AD4081" s="3" t="s">
        <v>16463</v>
      </c>
      <c r="AE4081" s="3" t="s">
        <v>14106</v>
      </c>
    </row>
    <row r="4082" spans="1:31" hidden="1" x14ac:dyDescent="0.25">
      <c r="A4082" t="s">
        <v>15513</v>
      </c>
      <c r="B4082" t="s">
        <v>15514</v>
      </c>
      <c r="C4082" s="3" t="s">
        <v>32</v>
      </c>
      <c r="D4082" s="3" t="s">
        <v>15259</v>
      </c>
      <c r="E4082" s="3" t="s">
        <v>5150</v>
      </c>
      <c r="F4082" s="3">
        <v>70000</v>
      </c>
      <c r="G4082" s="34">
        <v>43.99</v>
      </c>
      <c r="H4082" s="3" t="s">
        <v>26</v>
      </c>
      <c r="I4082" s="3" t="s">
        <v>15</v>
      </c>
      <c r="J4082" s="3" t="s">
        <v>8251</v>
      </c>
      <c r="K4082" s="3" t="s">
        <v>8252</v>
      </c>
      <c r="L4082" s="3" t="s">
        <v>68</v>
      </c>
      <c r="M4082" s="26">
        <v>45870</v>
      </c>
      <c r="N4082"/>
      <c r="O4082" s="3">
        <v>22</v>
      </c>
      <c r="P4082" s="34">
        <v>4636.91</v>
      </c>
      <c r="Q4082" s="34">
        <v>1680.59</v>
      </c>
      <c r="R4082" s="34">
        <v>2956.32</v>
      </c>
      <c r="S4082" s="36">
        <v>1.76</v>
      </c>
      <c r="T4082" s="34">
        <v>210.76863636363635</v>
      </c>
      <c r="U4082" s="34">
        <v>6679.44</v>
      </c>
      <c r="V4082" s="34">
        <v>3771.08</v>
      </c>
      <c r="W4082" s="34">
        <v>2908.36</v>
      </c>
      <c r="X4082" s="36">
        <v>0.77</v>
      </c>
      <c r="Y4082" s="3" t="str">
        <f>IFERROR(VLOOKUP(A4082,'Pivot price tier'!$C$8:$L$2245,10,0),"")</f>
        <v>X</v>
      </c>
      <c r="Z4082" s="3" t="str">
        <f>IFERROR(VLOOKUP(A4082,'Pivot price tier by size'!$D$8:$M$2466,10,0),"")</f>
        <v>X</v>
      </c>
      <c r="AA4082" s="3" t="str">
        <f>IFERROR(VLOOKUP(A4082,'Pivot category'!$B$8:$I$2191,8,0),"")</f>
        <v>X</v>
      </c>
      <c r="AB4082" s="3" t="str">
        <f t="shared" si="63"/>
        <v>Bottom 5%</v>
      </c>
      <c r="AC4082"/>
      <c r="AD4082" s="3" t="s">
        <v>16463</v>
      </c>
      <c r="AE4082" s="3" t="s">
        <v>14106</v>
      </c>
    </row>
    <row r="4083" spans="1:31" hidden="1" x14ac:dyDescent="0.25">
      <c r="A4083" t="s">
        <v>12817</v>
      </c>
      <c r="B4083" t="s">
        <v>8618</v>
      </c>
      <c r="C4083" s="3" t="s">
        <v>32</v>
      </c>
      <c r="D4083" s="3" t="s">
        <v>8450</v>
      </c>
      <c r="E4083" s="3" t="s">
        <v>5150</v>
      </c>
      <c r="F4083" s="3">
        <v>7000</v>
      </c>
      <c r="G4083" s="34">
        <v>24.59</v>
      </c>
      <c r="H4083" s="3" t="s">
        <v>26</v>
      </c>
      <c r="I4083" s="3" t="s">
        <v>23</v>
      </c>
      <c r="J4083" s="3" t="s">
        <v>8253</v>
      </c>
      <c r="K4083" s="3" t="s">
        <v>8260</v>
      </c>
      <c r="L4083" s="3" t="s">
        <v>8257</v>
      </c>
      <c r="M4083" s="26" t="s">
        <v>13873</v>
      </c>
      <c r="N4083"/>
      <c r="O4083" s="3">
        <v>0</v>
      </c>
      <c r="P4083" s="34"/>
      <c r="Q4083" s="34">
        <v>204.95</v>
      </c>
      <c r="R4083" s="34">
        <v>-204.95</v>
      </c>
      <c r="S4083" s="36">
        <v>-1</v>
      </c>
      <c r="T4083" s="34" t="s">
        <v>78</v>
      </c>
      <c r="U4083" s="34">
        <v>0</v>
      </c>
      <c r="V4083" s="34">
        <v>680.41</v>
      </c>
      <c r="W4083" s="34">
        <v>-680.41</v>
      </c>
      <c r="X4083" s="36">
        <v>-1</v>
      </c>
      <c r="Y4083" s="3" t="str">
        <f>IFERROR(VLOOKUP(A4083,'Pivot price tier'!$C$8:$L$2245,10,0),"")</f>
        <v/>
      </c>
      <c r="Z4083" s="3" t="str">
        <f>IFERROR(VLOOKUP(A4083,'Pivot price tier by size'!$D$8:$M$2466,10,0),"")</f>
        <v/>
      </c>
      <c r="AA4083" s="3" t="str">
        <f>IFERROR(VLOOKUP(A4083,'Pivot category'!$B$8:$I$2191,8,0),"")</f>
        <v/>
      </c>
      <c r="AB4083" s="3" t="str">
        <f t="shared" si="63"/>
        <v>Bottom 5%</v>
      </c>
      <c r="AC4083"/>
      <c r="AD4083" s="3" t="s">
        <v>16463</v>
      </c>
      <c r="AE4083" s="3" t="s">
        <v>14106</v>
      </c>
    </row>
    <row r="4084" spans="1:31" hidden="1" x14ac:dyDescent="0.25">
      <c r="A4084" t="s">
        <v>12818</v>
      </c>
      <c r="B4084" t="s">
        <v>1807</v>
      </c>
      <c r="C4084" s="3" t="s">
        <v>36</v>
      </c>
      <c r="D4084" s="3" t="s">
        <v>4222</v>
      </c>
      <c r="E4084" s="3" t="s">
        <v>5150</v>
      </c>
      <c r="F4084" s="3">
        <v>7000</v>
      </c>
      <c r="G4084" s="34">
        <v>49.99</v>
      </c>
      <c r="H4084" s="3" t="s">
        <v>26</v>
      </c>
      <c r="I4084" s="3" t="s">
        <v>15</v>
      </c>
      <c r="J4084" s="3" t="s">
        <v>8251</v>
      </c>
      <c r="K4084" s="3" t="s">
        <v>8260</v>
      </c>
      <c r="L4084" s="3" t="s">
        <v>68</v>
      </c>
      <c r="M4084" s="26" t="s">
        <v>13873</v>
      </c>
      <c r="N4084"/>
      <c r="O4084" s="3">
        <v>4</v>
      </c>
      <c r="P4084" s="34">
        <v>2749.45</v>
      </c>
      <c r="Q4084" s="34">
        <v>7138.57</v>
      </c>
      <c r="R4084" s="34">
        <v>-4389.12</v>
      </c>
      <c r="S4084" s="36">
        <v>-0.61</v>
      </c>
      <c r="T4084" s="34">
        <v>687.36249999999995</v>
      </c>
      <c r="U4084" s="34">
        <v>18096.38</v>
      </c>
      <c r="V4084" s="34">
        <v>18206.349999999999</v>
      </c>
      <c r="W4084" s="34">
        <v>-109.97</v>
      </c>
      <c r="X4084" s="36">
        <v>-0.01</v>
      </c>
      <c r="Y4084" s="3" t="str">
        <f>IFERROR(VLOOKUP(A4084,'Pivot price tier'!$C$8:$L$2245,10,0),"")</f>
        <v/>
      </c>
      <c r="Z4084" s="3" t="str">
        <f>IFERROR(VLOOKUP(A4084,'Pivot price tier by size'!$D$8:$M$2466,10,0),"")</f>
        <v/>
      </c>
      <c r="AA4084" s="3" t="str">
        <f>IFERROR(VLOOKUP(A4084,'Pivot category'!$B$8:$I$2191,8,0),"")</f>
        <v/>
      </c>
      <c r="AB4084" s="3" t="str">
        <f t="shared" si="63"/>
        <v>Bottom 5%</v>
      </c>
      <c r="AC4084"/>
      <c r="AD4084" s="3" t="s">
        <v>16463</v>
      </c>
      <c r="AE4084" s="3" t="s">
        <v>14106</v>
      </c>
    </row>
    <row r="4085" spans="1:31" x14ac:dyDescent="0.25">
      <c r="A4085" t="s">
        <v>11408</v>
      </c>
      <c r="B4085" t="s">
        <v>11409</v>
      </c>
      <c r="C4085" s="3" t="s">
        <v>38</v>
      </c>
      <c r="D4085" s="3" t="s">
        <v>11323</v>
      </c>
      <c r="E4085" s="3" t="s">
        <v>5150</v>
      </c>
      <c r="F4085" s="3">
        <v>7000</v>
      </c>
      <c r="G4085" s="34">
        <v>39.99</v>
      </c>
      <c r="H4085" s="3" t="s">
        <v>12</v>
      </c>
      <c r="I4085" s="3" t="s">
        <v>19</v>
      </c>
      <c r="J4085" s="3" t="s">
        <v>8251</v>
      </c>
      <c r="K4085" s="3" t="s">
        <v>8252</v>
      </c>
      <c r="L4085" s="3" t="s">
        <v>68</v>
      </c>
      <c r="M4085" s="26">
        <v>44986</v>
      </c>
      <c r="N4085"/>
      <c r="O4085" s="3">
        <v>136</v>
      </c>
      <c r="P4085" s="34">
        <v>166589.49</v>
      </c>
      <c r="Q4085" s="34">
        <v>142564.76999999999</v>
      </c>
      <c r="R4085" s="34">
        <v>24024.720000000001</v>
      </c>
      <c r="S4085" s="36">
        <v>0.17</v>
      </c>
      <c r="T4085" s="34">
        <v>1224.9227205882353</v>
      </c>
      <c r="U4085" s="34">
        <v>9742.44</v>
      </c>
      <c r="V4085" s="34">
        <v>12536.7</v>
      </c>
      <c r="W4085" s="34">
        <v>-2794.26</v>
      </c>
      <c r="X4085" s="36">
        <v>-0.22</v>
      </c>
      <c r="Y4085" s="3" t="str">
        <f>IFERROR(VLOOKUP(A4085,'Pivot price tier'!$C$8:$L$2245,10,0),"")</f>
        <v xml:space="preserve"> </v>
      </c>
      <c r="Z4085" s="3" t="str">
        <f>IFERROR(VLOOKUP(A4085,'Pivot price tier by size'!$D$8:$M$2466,10,0),"")</f>
        <v xml:space="preserve"> </v>
      </c>
      <c r="AA4085" s="3" t="str">
        <f>IFERROR(VLOOKUP(A4085,'Pivot category'!$B$8:$I$2191,8,0),"")</f>
        <v xml:space="preserve"> </v>
      </c>
      <c r="AB4085" s="3" t="str">
        <f t="shared" si="63"/>
        <v/>
      </c>
      <c r="AC4085"/>
      <c r="AD4085" s="3" t="s">
        <v>11231</v>
      </c>
      <c r="AE4085" s="3" t="s">
        <v>14090</v>
      </c>
    </row>
    <row r="4086" spans="1:31" x14ac:dyDescent="0.25">
      <c r="A4086" t="s">
        <v>8856</v>
      </c>
      <c r="B4086" t="s">
        <v>6456</v>
      </c>
      <c r="C4086" s="3" t="s">
        <v>32</v>
      </c>
      <c r="D4086" s="3" t="s">
        <v>5399</v>
      </c>
      <c r="E4086" s="3" t="s">
        <v>5150</v>
      </c>
      <c r="F4086" s="3">
        <v>7000</v>
      </c>
      <c r="G4086" s="34">
        <v>21.99</v>
      </c>
      <c r="H4086" s="3" t="s">
        <v>12</v>
      </c>
      <c r="I4086" s="3" t="s">
        <v>19</v>
      </c>
      <c r="J4086" s="3" t="s">
        <v>8251</v>
      </c>
      <c r="K4086" s="3" t="s">
        <v>8252</v>
      </c>
      <c r="L4086" s="3" t="s">
        <v>68</v>
      </c>
      <c r="M4086" s="26" t="s">
        <v>13873</v>
      </c>
      <c r="N4086"/>
      <c r="O4086" s="3">
        <v>150</v>
      </c>
      <c r="P4086" s="34">
        <v>113209.42</v>
      </c>
      <c r="Q4086" s="34">
        <v>138305.31</v>
      </c>
      <c r="R4086" s="34">
        <v>-25095.89</v>
      </c>
      <c r="S4086" s="36">
        <v>-0.18</v>
      </c>
      <c r="T4086" s="34">
        <v>754.72946666666667</v>
      </c>
      <c r="U4086" s="34">
        <v>61102.78</v>
      </c>
      <c r="V4086" s="34">
        <v>60996.85</v>
      </c>
      <c r="W4086" s="34">
        <v>105.93</v>
      </c>
      <c r="X4086" s="36">
        <v>0</v>
      </c>
      <c r="Y4086" s="3" t="str">
        <f>IFERROR(VLOOKUP(A4086,'Pivot price tier'!$C$8:$L$2245,10,0),"")</f>
        <v xml:space="preserve"> </v>
      </c>
      <c r="Z4086" s="3" t="str">
        <f>IFERROR(VLOOKUP(A4086,'Pivot price tier by size'!$D$8:$M$2466,10,0),"")</f>
        <v xml:space="preserve"> </v>
      </c>
      <c r="AA4086" s="3" t="str">
        <f>IFERROR(VLOOKUP(A4086,'Pivot category'!$B$8:$I$2191,8,0),"")</f>
        <v xml:space="preserve"> </v>
      </c>
      <c r="AB4086" s="3" t="str">
        <f t="shared" si="63"/>
        <v/>
      </c>
      <c r="AC4086"/>
      <c r="AD4086" s="3" t="s">
        <v>11231</v>
      </c>
      <c r="AE4086" s="3" t="s">
        <v>14090</v>
      </c>
    </row>
    <row r="4087" spans="1:31" hidden="1" x14ac:dyDescent="0.25">
      <c r="A4087" t="s">
        <v>13233</v>
      </c>
      <c r="B4087" t="s">
        <v>13234</v>
      </c>
      <c r="C4087" s="3" t="s">
        <v>32</v>
      </c>
      <c r="D4087" s="3" t="s">
        <v>4223</v>
      </c>
      <c r="E4087" s="3" t="s">
        <v>5198</v>
      </c>
      <c r="F4087" s="3">
        <v>9000</v>
      </c>
      <c r="G4087" s="34">
        <v>38.79</v>
      </c>
      <c r="H4087" s="3" t="s">
        <v>26</v>
      </c>
      <c r="I4087" s="3" t="s">
        <v>15</v>
      </c>
      <c r="J4087" s="3" t="s">
        <v>8253</v>
      </c>
      <c r="K4087" s="3" t="s">
        <v>8260</v>
      </c>
      <c r="L4087" s="3" t="s">
        <v>8257</v>
      </c>
      <c r="M4087" s="26">
        <v>45474</v>
      </c>
      <c r="N4087"/>
      <c r="O4087" s="3" t="s">
        <v>78</v>
      </c>
      <c r="P4087" s="34"/>
      <c r="Q4087" s="34">
        <v>0</v>
      </c>
      <c r="R4087" s="34">
        <v>0</v>
      </c>
      <c r="T4087" s="34" t="s">
        <v>78</v>
      </c>
      <c r="U4087" s="34" t="s">
        <v>78</v>
      </c>
      <c r="V4087" s="34" t="s">
        <v>78</v>
      </c>
      <c r="W4087" s="34" t="s">
        <v>78</v>
      </c>
      <c r="X4087" s="36" t="s">
        <v>78</v>
      </c>
      <c r="Y4087" s="3" t="str">
        <f>IFERROR(VLOOKUP(A4087,'Pivot price tier'!$C$8:$L$2245,10,0),"")</f>
        <v/>
      </c>
      <c r="Z4087" s="3" t="str">
        <f>IFERROR(VLOOKUP(A4087,'Pivot price tier by size'!$D$8:$M$2466,10,0),"")</f>
        <v/>
      </c>
      <c r="AA4087" s="3" t="str">
        <f>IFERROR(VLOOKUP(A4087,'Pivot category'!$B$8:$I$2191,8,0),"")</f>
        <v/>
      </c>
      <c r="AB4087" s="3" t="str">
        <f t="shared" si="63"/>
        <v>Bottom 5%</v>
      </c>
      <c r="AC4087"/>
      <c r="AD4087" s="3" t="s">
        <v>16463</v>
      </c>
      <c r="AE4087" s="3" t="s">
        <v>8565</v>
      </c>
    </row>
    <row r="4088" spans="1:31" x14ac:dyDescent="0.25">
      <c r="A4088" t="s">
        <v>5687</v>
      </c>
      <c r="B4088" t="s">
        <v>1828</v>
      </c>
      <c r="C4088" s="3" t="s">
        <v>32</v>
      </c>
      <c r="D4088" s="3" t="s">
        <v>4250</v>
      </c>
      <c r="E4088" s="3" t="s">
        <v>5198</v>
      </c>
      <c r="F4088" s="3">
        <v>1000</v>
      </c>
      <c r="G4088" s="34">
        <v>28.99</v>
      </c>
      <c r="H4088" s="3" t="s">
        <v>29</v>
      </c>
      <c r="I4088" s="3" t="s">
        <v>21</v>
      </c>
      <c r="J4088" s="3" t="s">
        <v>8251</v>
      </c>
      <c r="K4088" s="3" t="s">
        <v>8252</v>
      </c>
      <c r="L4088" s="3" t="s">
        <v>68</v>
      </c>
      <c r="M4088" s="26" t="s">
        <v>13873</v>
      </c>
      <c r="N4088"/>
      <c r="O4088" s="3">
        <v>138</v>
      </c>
      <c r="P4088" s="34">
        <v>51283.31</v>
      </c>
      <c r="Q4088" s="34">
        <v>58429.599999999999</v>
      </c>
      <c r="R4088" s="34">
        <v>-7146.29</v>
      </c>
      <c r="S4088" s="36">
        <v>-0.12</v>
      </c>
      <c r="T4088" s="34">
        <v>371.61818840579707</v>
      </c>
      <c r="U4088" s="34">
        <v>53863.42</v>
      </c>
      <c r="V4088" s="34">
        <v>59605.22</v>
      </c>
      <c r="W4088" s="34">
        <v>-5741.8</v>
      </c>
      <c r="X4088" s="36">
        <v>-0.1</v>
      </c>
      <c r="Y4088" s="3" t="str">
        <f>IFERROR(VLOOKUP(A4088,'Pivot price tier'!$C$8:$L$2245,10,0),"")</f>
        <v xml:space="preserve"> </v>
      </c>
      <c r="Z4088" s="3" t="str">
        <f>IFERROR(VLOOKUP(A4088,'Pivot price tier by size'!$D$8:$M$2466,10,0),"")</f>
        <v xml:space="preserve"> </v>
      </c>
      <c r="AA4088" s="3" t="str">
        <f>IFERROR(VLOOKUP(A4088,'Pivot category'!$B$8:$I$2191,8,0),"")</f>
        <v xml:space="preserve"> </v>
      </c>
      <c r="AB4088" s="3" t="str">
        <f t="shared" si="63"/>
        <v/>
      </c>
      <c r="AC4088"/>
      <c r="AD4088" s="3" t="s">
        <v>16456</v>
      </c>
      <c r="AE4088" s="3" t="s">
        <v>14101</v>
      </c>
    </row>
    <row r="4089" spans="1:31" hidden="1" x14ac:dyDescent="0.25">
      <c r="A4089" t="s">
        <v>8966</v>
      </c>
      <c r="B4089" t="s">
        <v>8965</v>
      </c>
      <c r="C4089" s="3" t="s">
        <v>69</v>
      </c>
      <c r="D4089" s="3" t="s">
        <v>8710</v>
      </c>
      <c r="E4089" s="3" t="s">
        <v>5150</v>
      </c>
      <c r="F4089" s="3">
        <v>7000</v>
      </c>
      <c r="G4089" s="34">
        <v>0.59</v>
      </c>
      <c r="H4089" s="3" t="s">
        <v>28</v>
      </c>
      <c r="I4089" s="3" t="s">
        <v>70</v>
      </c>
      <c r="J4089" s="3" t="s">
        <v>8253</v>
      </c>
      <c r="K4089" s="3" t="s">
        <v>8252</v>
      </c>
      <c r="L4089" s="3" t="s">
        <v>8257</v>
      </c>
      <c r="M4089" s="26" t="s">
        <v>13873</v>
      </c>
      <c r="N4089"/>
      <c r="O4089" s="3">
        <v>2</v>
      </c>
      <c r="P4089" s="34">
        <v>0</v>
      </c>
      <c r="Q4089" s="34">
        <v>0</v>
      </c>
      <c r="R4089" s="34">
        <v>0</v>
      </c>
      <c r="T4089" s="34">
        <v>0</v>
      </c>
      <c r="U4089" s="34" t="s">
        <v>78</v>
      </c>
      <c r="V4089" s="34" t="s">
        <v>78</v>
      </c>
      <c r="W4089" s="34" t="s">
        <v>78</v>
      </c>
      <c r="X4089" s="36" t="s">
        <v>78</v>
      </c>
      <c r="Y4089" s="3" t="str">
        <f>IFERROR(VLOOKUP(A4089,'Pivot price tier'!$C$8:$L$2245,10,0),"")</f>
        <v/>
      </c>
      <c r="Z4089" s="3" t="str">
        <f>IFERROR(VLOOKUP(A4089,'Pivot price tier by size'!$D$8:$M$2466,10,0),"")</f>
        <v/>
      </c>
      <c r="AA4089" s="3" t="str">
        <f>IFERROR(VLOOKUP(A4089,'Pivot category'!$B$8:$I$2191,8,0),"")</f>
        <v/>
      </c>
      <c r="AB4089" s="3" t="str">
        <f t="shared" si="63"/>
        <v>Bottom 5%</v>
      </c>
      <c r="AC4089"/>
      <c r="AD4089" s="3" t="s">
        <v>16449</v>
      </c>
      <c r="AE4089" s="3" t="s">
        <v>14091</v>
      </c>
    </row>
    <row r="4090" spans="1:31" hidden="1" x14ac:dyDescent="0.25">
      <c r="A4090" t="s">
        <v>11404</v>
      </c>
      <c r="B4090" t="s">
        <v>11405</v>
      </c>
      <c r="C4090" s="3" t="s">
        <v>71</v>
      </c>
      <c r="D4090" s="3" t="s">
        <v>4226</v>
      </c>
      <c r="E4090" s="3" t="s">
        <v>5150</v>
      </c>
      <c r="F4090" s="3">
        <v>1000</v>
      </c>
      <c r="G4090" s="34">
        <v>0.59</v>
      </c>
      <c r="H4090" s="3" t="s">
        <v>28</v>
      </c>
      <c r="I4090" s="3" t="s">
        <v>70</v>
      </c>
      <c r="J4090" s="3" t="s">
        <v>8253</v>
      </c>
      <c r="K4090" s="3" t="s">
        <v>8252</v>
      </c>
      <c r="L4090" s="3" t="s">
        <v>8255</v>
      </c>
      <c r="M4090" s="26">
        <v>44986</v>
      </c>
      <c r="N4090"/>
      <c r="O4090" s="3" t="s">
        <v>78</v>
      </c>
      <c r="P4090" s="34">
        <v>118875.18</v>
      </c>
      <c r="Q4090" s="34">
        <v>640238.18999999994</v>
      </c>
      <c r="R4090" s="34">
        <v>-521363.01</v>
      </c>
      <c r="S4090" s="36">
        <v>-0.81</v>
      </c>
      <c r="T4090" s="34" t="s">
        <v>78</v>
      </c>
      <c r="U4090" s="34">
        <v>218606.84</v>
      </c>
      <c r="V4090" s="34">
        <v>563140.68000000005</v>
      </c>
      <c r="W4090" s="34">
        <v>-344533.84</v>
      </c>
      <c r="X4090" s="36">
        <v>-0.61</v>
      </c>
      <c r="Y4090" s="3" t="str">
        <f>IFERROR(VLOOKUP(A4090,'Pivot price tier'!$C$8:$L$2245,10,0),"")</f>
        <v/>
      </c>
      <c r="Z4090" s="3" t="str">
        <f>IFERROR(VLOOKUP(A4090,'Pivot price tier by size'!$D$8:$M$2466,10,0),"")</f>
        <v/>
      </c>
      <c r="AA4090" s="3" t="str">
        <f>IFERROR(VLOOKUP(A4090,'Pivot category'!$B$8:$I$2191,8,0),"")</f>
        <v/>
      </c>
      <c r="AB4090" s="3" t="str">
        <f t="shared" si="63"/>
        <v/>
      </c>
      <c r="AC4090"/>
      <c r="AD4090" s="3" t="s">
        <v>16449</v>
      </c>
      <c r="AE4090" s="3" t="s">
        <v>14091</v>
      </c>
    </row>
    <row r="4091" spans="1:31" x14ac:dyDescent="0.25">
      <c r="A4091" t="s">
        <v>5980</v>
      </c>
      <c r="B4091" t="s">
        <v>1830</v>
      </c>
      <c r="C4091" s="3" t="s">
        <v>32</v>
      </c>
      <c r="D4091" s="3" t="s">
        <v>4255</v>
      </c>
      <c r="E4091" s="3" t="s">
        <v>5198</v>
      </c>
      <c r="F4091" s="3">
        <v>1000</v>
      </c>
      <c r="G4091" s="34">
        <v>19.989999999999998</v>
      </c>
      <c r="H4091" s="3" t="s">
        <v>12</v>
      </c>
      <c r="I4091" s="3" t="s">
        <v>19</v>
      </c>
      <c r="J4091" s="3" t="s">
        <v>8251</v>
      </c>
      <c r="K4091" s="3" t="s">
        <v>8252</v>
      </c>
      <c r="L4091" s="3" t="s">
        <v>68</v>
      </c>
      <c r="M4091" s="26" t="s">
        <v>13873</v>
      </c>
      <c r="N4091"/>
      <c r="O4091" s="3">
        <v>158</v>
      </c>
      <c r="P4091" s="34">
        <v>217093.98</v>
      </c>
      <c r="Q4091" s="34">
        <v>242725.77</v>
      </c>
      <c r="R4091" s="34">
        <v>-25631.79</v>
      </c>
      <c r="S4091" s="36">
        <v>-0.11</v>
      </c>
      <c r="T4091" s="34">
        <v>1374.0125316455697</v>
      </c>
      <c r="U4091" s="34">
        <v>322699.40000000002</v>
      </c>
      <c r="V4091" s="34">
        <v>326087.92</v>
      </c>
      <c r="W4091" s="34">
        <v>-3388.52</v>
      </c>
      <c r="X4091" s="36">
        <v>-0.01</v>
      </c>
      <c r="Y4091" s="3" t="str">
        <f>IFERROR(VLOOKUP(A4091,'Pivot price tier'!$C$8:$L$2245,10,0),"")</f>
        <v xml:space="preserve"> </v>
      </c>
      <c r="Z4091" s="3" t="str">
        <f>IFERROR(VLOOKUP(A4091,'Pivot price tier by size'!$D$8:$M$2466,10,0),"")</f>
        <v xml:space="preserve"> </v>
      </c>
      <c r="AA4091" s="3" t="str">
        <f>IFERROR(VLOOKUP(A4091,'Pivot category'!$B$8:$I$2191,8,0),"")</f>
        <v xml:space="preserve"> </v>
      </c>
      <c r="AB4091" s="3" t="str">
        <f t="shared" si="63"/>
        <v/>
      </c>
      <c r="AC4091"/>
      <c r="AD4091" s="3" t="s">
        <v>16446</v>
      </c>
      <c r="AE4091" s="3" t="s">
        <v>14094</v>
      </c>
    </row>
    <row r="4092" spans="1:31" x14ac:dyDescent="0.25">
      <c r="A4092" t="s">
        <v>13135</v>
      </c>
      <c r="B4092" t="s">
        <v>1245</v>
      </c>
      <c r="C4092" s="3" t="s">
        <v>38</v>
      </c>
      <c r="D4092" s="3" t="s">
        <v>3603</v>
      </c>
      <c r="E4092" s="3">
        <v>0</v>
      </c>
      <c r="F4092" s="3">
        <v>1000</v>
      </c>
      <c r="G4092" s="34">
        <v>59.99</v>
      </c>
      <c r="H4092" s="3" t="s">
        <v>12621</v>
      </c>
      <c r="I4092" s="3" t="s">
        <v>21</v>
      </c>
      <c r="J4092" s="3" t="s">
        <v>8251</v>
      </c>
      <c r="K4092" s="3" t="s">
        <v>8252</v>
      </c>
      <c r="L4092" s="3" t="s">
        <v>68</v>
      </c>
      <c r="M4092" s="26" t="s">
        <v>13873</v>
      </c>
      <c r="N4092"/>
      <c r="O4092" s="3">
        <v>146</v>
      </c>
      <c r="P4092" s="34">
        <v>701915.29</v>
      </c>
      <c r="Q4092" s="34">
        <v>685121.56</v>
      </c>
      <c r="R4092" s="34">
        <v>16793.73</v>
      </c>
      <c r="S4092" s="36">
        <v>0.02</v>
      </c>
      <c r="T4092" s="34">
        <v>4807.6389726027401</v>
      </c>
      <c r="U4092" s="34">
        <v>362516.69</v>
      </c>
      <c r="V4092" s="34">
        <v>350593.16</v>
      </c>
      <c r="W4092" s="34">
        <v>11923.53</v>
      </c>
      <c r="X4092" s="36">
        <v>0.03</v>
      </c>
      <c r="Y4092" s="3" t="str">
        <f>IFERROR(VLOOKUP(A4092,'Pivot price tier'!$C$8:$L$2245,10,0),"")</f>
        <v xml:space="preserve"> </v>
      </c>
      <c r="Z4092" s="3" t="str">
        <f>IFERROR(VLOOKUP(A4092,'Pivot price tier by size'!$D$8:$M$2466,10,0),"")</f>
        <v xml:space="preserve"> </v>
      </c>
      <c r="AA4092" s="3" t="str">
        <f>IFERROR(VLOOKUP(A4092,'Pivot category'!$B$8:$I$2191,8,0),"")</f>
        <v xml:space="preserve"> </v>
      </c>
      <c r="AB4092" s="3" t="str">
        <f t="shared" si="63"/>
        <v/>
      </c>
      <c r="AC4092"/>
      <c r="AD4092" s="3" t="s">
        <v>16450</v>
      </c>
      <c r="AE4092" s="3" t="s">
        <v>14103</v>
      </c>
    </row>
    <row r="4093" spans="1:31" x14ac:dyDescent="0.25">
      <c r="A4093" t="s">
        <v>8989</v>
      </c>
      <c r="B4093" t="s">
        <v>8988</v>
      </c>
      <c r="C4093" s="3" t="s">
        <v>38</v>
      </c>
      <c r="D4093" s="3" t="s">
        <v>8714</v>
      </c>
      <c r="E4093" s="3" t="s">
        <v>5150</v>
      </c>
      <c r="F4093" s="3">
        <v>1000</v>
      </c>
      <c r="G4093" s="34">
        <v>32.99</v>
      </c>
      <c r="H4093" s="3" t="s">
        <v>28</v>
      </c>
      <c r="I4093" s="3" t="s">
        <v>19</v>
      </c>
      <c r="J4093" s="3" t="s">
        <v>8251</v>
      </c>
      <c r="K4093" s="3" t="s">
        <v>8252</v>
      </c>
      <c r="L4093" s="3" t="s">
        <v>68</v>
      </c>
      <c r="M4093" s="26" t="s">
        <v>13873</v>
      </c>
      <c r="N4093"/>
      <c r="O4093" s="3">
        <v>97</v>
      </c>
      <c r="P4093" s="34">
        <v>202473.38</v>
      </c>
      <c r="Q4093" s="34">
        <v>203058.07</v>
      </c>
      <c r="R4093" s="34">
        <v>-584.69000000000005</v>
      </c>
      <c r="S4093" s="36">
        <v>0</v>
      </c>
      <c r="T4093" s="34">
        <v>2087.3544329896908</v>
      </c>
      <c r="U4093" s="34">
        <v>33073.769999999997</v>
      </c>
      <c r="V4093" s="34">
        <v>44075.91</v>
      </c>
      <c r="W4093" s="34">
        <v>-11002.14</v>
      </c>
      <c r="X4093" s="36">
        <v>-0.25</v>
      </c>
      <c r="Y4093" s="3" t="str">
        <f>IFERROR(VLOOKUP(A4093,'Pivot price tier'!$C$8:$L$2245,10,0),"")</f>
        <v xml:space="preserve"> </v>
      </c>
      <c r="Z4093" s="3" t="str">
        <f>IFERROR(VLOOKUP(A4093,'Pivot price tier by size'!$D$8:$M$2466,10,0),"")</f>
        <v xml:space="preserve"> </v>
      </c>
      <c r="AA4093" s="3" t="str">
        <f>IFERROR(VLOOKUP(A4093,'Pivot category'!$B$8:$I$2191,8,0),"")</f>
        <v xml:space="preserve"> </v>
      </c>
      <c r="AB4093" s="3" t="str">
        <f t="shared" si="63"/>
        <v/>
      </c>
      <c r="AC4093"/>
      <c r="AD4093" s="3" t="s">
        <v>16446</v>
      </c>
      <c r="AE4093" s="3" t="s">
        <v>14171</v>
      </c>
    </row>
    <row r="4094" spans="1:31" hidden="1" x14ac:dyDescent="0.25">
      <c r="A4094" t="s">
        <v>16095</v>
      </c>
      <c r="B4094" t="s">
        <v>16096</v>
      </c>
      <c r="C4094" s="3" t="s">
        <v>34</v>
      </c>
      <c r="D4094" s="3" t="s">
        <v>8382</v>
      </c>
      <c r="E4094" s="3" t="s">
        <v>5150</v>
      </c>
      <c r="F4094" s="3">
        <v>6000</v>
      </c>
      <c r="G4094" s="34">
        <v>4.99</v>
      </c>
      <c r="H4094" s="3" t="s">
        <v>28</v>
      </c>
      <c r="I4094" s="3" t="s">
        <v>17</v>
      </c>
      <c r="J4094" s="3" t="s">
        <v>8253</v>
      </c>
      <c r="K4094" s="3" t="s">
        <v>8279</v>
      </c>
      <c r="L4094" s="3" t="s">
        <v>8257</v>
      </c>
      <c r="M4094" s="26" t="s">
        <v>13873</v>
      </c>
      <c r="N4094"/>
      <c r="O4094" s="3" t="s">
        <v>78</v>
      </c>
      <c r="P4094" s="34">
        <v>0</v>
      </c>
      <c r="Q4094" s="34"/>
      <c r="R4094" s="34">
        <v>0</v>
      </c>
      <c r="T4094" s="34" t="s">
        <v>78</v>
      </c>
      <c r="U4094" s="34" t="s">
        <v>78</v>
      </c>
      <c r="V4094" s="34" t="s">
        <v>78</v>
      </c>
      <c r="W4094" s="34" t="s">
        <v>78</v>
      </c>
      <c r="X4094" s="36" t="s">
        <v>78</v>
      </c>
      <c r="Y4094" s="3" t="str">
        <f>IFERROR(VLOOKUP(A4094,'Pivot price tier'!$C$8:$L$2245,10,0),"")</f>
        <v/>
      </c>
      <c r="Z4094" s="3" t="str">
        <f>IFERROR(VLOOKUP(A4094,'Pivot price tier by size'!$D$8:$M$2466,10,0),"")</f>
        <v/>
      </c>
      <c r="AA4094" s="3" t="str">
        <f>IFERROR(VLOOKUP(A4094,'Pivot category'!$B$8:$I$2191,8,0),"")</f>
        <v/>
      </c>
      <c r="AB4094" s="3" t="str">
        <f t="shared" si="63"/>
        <v>Bottom 5%</v>
      </c>
      <c r="AC4094"/>
      <c r="AD4094" s="3" t="s">
        <v>16449</v>
      </c>
      <c r="AE4094" s="3" t="s">
        <v>14091</v>
      </c>
    </row>
    <row r="4095" spans="1:31" hidden="1" x14ac:dyDescent="0.25">
      <c r="A4095" t="s">
        <v>10667</v>
      </c>
      <c r="B4095" t="s">
        <v>10668</v>
      </c>
      <c r="C4095" s="3" t="s">
        <v>38</v>
      </c>
      <c r="D4095" s="3" t="s">
        <v>10524</v>
      </c>
      <c r="E4095" s="3" t="s">
        <v>5150</v>
      </c>
      <c r="F4095" s="3">
        <v>7000</v>
      </c>
      <c r="G4095" s="34">
        <v>23.99</v>
      </c>
      <c r="H4095" s="3" t="s">
        <v>28</v>
      </c>
      <c r="I4095" s="3" t="s">
        <v>19</v>
      </c>
      <c r="J4095" s="3" t="s">
        <v>8251</v>
      </c>
      <c r="K4095" s="3" t="s">
        <v>8260</v>
      </c>
      <c r="L4095" s="3" t="s">
        <v>68</v>
      </c>
      <c r="M4095" s="26" t="s">
        <v>13873</v>
      </c>
      <c r="N4095"/>
      <c r="O4095" s="3">
        <v>134</v>
      </c>
      <c r="P4095" s="34">
        <v>212191.55</v>
      </c>
      <c r="Q4095" s="34">
        <v>248951.39</v>
      </c>
      <c r="R4095" s="34">
        <v>-36759.839999999997</v>
      </c>
      <c r="S4095" s="36">
        <v>-0.15</v>
      </c>
      <c r="T4095" s="34">
        <v>1583.5190298507462</v>
      </c>
      <c r="U4095" s="34">
        <v>63237.64</v>
      </c>
      <c r="V4095" s="34">
        <v>47335.13</v>
      </c>
      <c r="W4095" s="34">
        <v>15902.51</v>
      </c>
      <c r="X4095" s="36">
        <v>0.34</v>
      </c>
      <c r="Y4095" s="3" t="str">
        <f>IFERROR(VLOOKUP(A4095,'Pivot price tier'!$C$8:$L$2245,10,0),"")</f>
        <v/>
      </c>
      <c r="Z4095" s="3" t="str">
        <f>IFERROR(VLOOKUP(A4095,'Pivot price tier by size'!$D$8:$M$2466,10,0),"")</f>
        <v/>
      </c>
      <c r="AA4095" s="3" t="str">
        <f>IFERROR(VLOOKUP(A4095,'Pivot category'!$B$8:$I$2191,8,0),"")</f>
        <v/>
      </c>
      <c r="AB4095" s="3" t="str">
        <f t="shared" si="63"/>
        <v/>
      </c>
      <c r="AC4095"/>
      <c r="AD4095" s="3" t="s">
        <v>16449</v>
      </c>
      <c r="AE4095" s="3" t="s">
        <v>14091</v>
      </c>
    </row>
    <row r="4096" spans="1:31" hidden="1" x14ac:dyDescent="0.25">
      <c r="A4096" t="s">
        <v>10814</v>
      </c>
      <c r="B4096" t="s">
        <v>10815</v>
      </c>
      <c r="C4096" s="3" t="s">
        <v>34</v>
      </c>
      <c r="D4096" s="3" t="s">
        <v>10622</v>
      </c>
      <c r="E4096" s="3" t="s">
        <v>5150</v>
      </c>
      <c r="F4096" s="3">
        <v>7000</v>
      </c>
      <c r="G4096" s="34">
        <v>4.1900000000000004</v>
      </c>
      <c r="H4096" s="3" t="s">
        <v>28</v>
      </c>
      <c r="I4096" s="3" t="s">
        <v>17</v>
      </c>
      <c r="J4096" s="3" t="s">
        <v>8256</v>
      </c>
      <c r="K4096" s="3" t="s">
        <v>8252</v>
      </c>
      <c r="L4096" s="3" t="s">
        <v>8257</v>
      </c>
      <c r="M4096" s="26" t="s">
        <v>13873</v>
      </c>
      <c r="N4096"/>
      <c r="O4096" s="3" t="s">
        <v>78</v>
      </c>
      <c r="P4096" s="34">
        <v>125.7</v>
      </c>
      <c r="Q4096" s="34">
        <v>26096.400000000001</v>
      </c>
      <c r="R4096" s="34">
        <v>-25970.7</v>
      </c>
      <c r="S4096" s="36">
        <v>-1</v>
      </c>
      <c r="T4096" s="34" t="s">
        <v>78</v>
      </c>
      <c r="U4096" s="34">
        <v>50.28</v>
      </c>
      <c r="V4096" s="34">
        <v>9908.51</v>
      </c>
      <c r="W4096" s="34">
        <v>-9858.23</v>
      </c>
      <c r="X4096" s="36">
        <v>-0.99</v>
      </c>
      <c r="Y4096" s="3" t="str">
        <f>IFERROR(VLOOKUP(A4096,'Pivot price tier'!$C$8:$L$2245,10,0),"")</f>
        <v/>
      </c>
      <c r="Z4096" s="3" t="str">
        <f>IFERROR(VLOOKUP(A4096,'Pivot price tier by size'!$D$8:$M$2466,10,0),"")</f>
        <v/>
      </c>
      <c r="AA4096" s="3" t="str">
        <f>IFERROR(VLOOKUP(A4096,'Pivot category'!$B$8:$I$2191,8,0),"")</f>
        <v/>
      </c>
      <c r="AB4096" s="3" t="str">
        <f t="shared" si="63"/>
        <v>Bottom 5%</v>
      </c>
      <c r="AC4096"/>
      <c r="AD4096" s="3" t="s">
        <v>16449</v>
      </c>
      <c r="AE4096" s="3" t="s">
        <v>14091</v>
      </c>
    </row>
    <row r="4097" spans="1:31" x14ac:dyDescent="0.25">
      <c r="A4097" t="s">
        <v>5924</v>
      </c>
      <c r="B4097" t="s">
        <v>1835</v>
      </c>
      <c r="C4097" s="3" t="s">
        <v>32</v>
      </c>
      <c r="D4097" s="3" t="s">
        <v>4262</v>
      </c>
      <c r="E4097" s="3" t="s">
        <v>5150</v>
      </c>
      <c r="F4097" s="3">
        <v>1000</v>
      </c>
      <c r="G4097" s="34">
        <v>19.989999999999998</v>
      </c>
      <c r="H4097" s="3" t="s">
        <v>28</v>
      </c>
      <c r="I4097" s="3" t="s">
        <v>21</v>
      </c>
      <c r="J4097" s="3" t="s">
        <v>8251</v>
      </c>
      <c r="K4097" s="3" t="s">
        <v>8252</v>
      </c>
      <c r="L4097" s="3" t="s">
        <v>68</v>
      </c>
      <c r="M4097" s="26" t="s">
        <v>13873</v>
      </c>
      <c r="N4097"/>
      <c r="O4097" s="3">
        <v>138</v>
      </c>
      <c r="P4097" s="34">
        <v>104787.58</v>
      </c>
      <c r="Q4097" s="34">
        <v>114098.13</v>
      </c>
      <c r="R4097" s="34">
        <v>-9310.5499999999993</v>
      </c>
      <c r="S4097" s="36">
        <v>-0.08</v>
      </c>
      <c r="T4097" s="34">
        <v>759.33028985507246</v>
      </c>
      <c r="U4097" s="34">
        <v>138750.59</v>
      </c>
      <c r="V4097" s="34">
        <v>166467.41</v>
      </c>
      <c r="W4097" s="34">
        <v>-27716.82</v>
      </c>
      <c r="X4097" s="36">
        <v>-0.17</v>
      </c>
      <c r="Y4097" s="3" t="str">
        <f>IFERROR(VLOOKUP(A4097,'Pivot price tier'!$C$8:$L$2245,10,0),"")</f>
        <v xml:space="preserve"> </v>
      </c>
      <c r="Z4097" s="3" t="str">
        <f>IFERROR(VLOOKUP(A4097,'Pivot price tier by size'!$D$8:$M$2466,10,0),"")</f>
        <v xml:space="preserve"> </v>
      </c>
      <c r="AA4097" s="3" t="str">
        <f>IFERROR(VLOOKUP(A4097,'Pivot category'!$B$8:$I$2191,8,0),"")</f>
        <v xml:space="preserve"> </v>
      </c>
      <c r="AB4097" s="3" t="str">
        <f t="shared" si="63"/>
        <v/>
      </c>
      <c r="AC4097"/>
      <c r="AD4097" s="3" t="s">
        <v>16446</v>
      </c>
      <c r="AE4097" s="3" t="s">
        <v>14171</v>
      </c>
    </row>
    <row r="4098" spans="1:31" hidden="1" x14ac:dyDescent="0.25">
      <c r="A4098" t="s">
        <v>11301</v>
      </c>
      <c r="B4098" t="s">
        <v>8993</v>
      </c>
      <c r="C4098" s="3" t="s">
        <v>73</v>
      </c>
      <c r="D4098" s="3" t="s">
        <v>8798</v>
      </c>
      <c r="E4098" s="3">
        <v>0</v>
      </c>
      <c r="F4098" s="3">
        <v>7000</v>
      </c>
      <c r="G4098" s="34">
        <v>5.99</v>
      </c>
      <c r="H4098" s="3" t="s">
        <v>8334</v>
      </c>
      <c r="I4098" s="3" t="s">
        <v>12340</v>
      </c>
      <c r="J4098" s="3" t="s">
        <v>8256</v>
      </c>
      <c r="K4098" s="3" t="s">
        <v>8252</v>
      </c>
      <c r="L4098" s="3" t="s">
        <v>8255</v>
      </c>
      <c r="M4098" s="26" t="s">
        <v>13873</v>
      </c>
      <c r="N4098"/>
      <c r="O4098" s="3">
        <v>0</v>
      </c>
      <c r="P4098" s="34"/>
      <c r="Q4098" s="34">
        <v>4415.5</v>
      </c>
      <c r="R4098" s="34">
        <v>-4415.5</v>
      </c>
      <c r="S4098" s="36">
        <v>-1</v>
      </c>
      <c r="T4098" s="34" t="s">
        <v>78</v>
      </c>
      <c r="U4098" s="34">
        <v>5.99</v>
      </c>
      <c r="V4098" s="34">
        <v>5068.91</v>
      </c>
      <c r="W4098" s="34">
        <v>-5062.92</v>
      </c>
      <c r="X4098" s="36">
        <v>-1</v>
      </c>
      <c r="Y4098" s="3" t="str">
        <f>IFERROR(VLOOKUP(A4098,'Pivot price tier'!$C$8:$L$2245,10,0),"")</f>
        <v/>
      </c>
      <c r="Z4098" s="3" t="str">
        <f>IFERROR(VLOOKUP(A4098,'Pivot price tier by size'!$D$8:$M$2466,10,0),"")</f>
        <v/>
      </c>
      <c r="AA4098" s="3" t="str">
        <f>IFERROR(VLOOKUP(A4098,'Pivot category'!$B$8:$I$2191,8,0),"")</f>
        <v/>
      </c>
      <c r="AB4098" s="3" t="str">
        <f t="shared" ref="AB4098:AB4161" si="64">IF(P4098&lt;$AC$1,"Bottom 5%","")</f>
        <v>Bottom 5%</v>
      </c>
      <c r="AC4098"/>
      <c r="AD4098" s="3" t="s">
        <v>11234</v>
      </c>
      <c r="AE4098" s="3" t="s">
        <v>16535</v>
      </c>
    </row>
    <row r="4099" spans="1:31" hidden="1" x14ac:dyDescent="0.25">
      <c r="A4099" t="s">
        <v>11302</v>
      </c>
      <c r="B4099" t="s">
        <v>10130</v>
      </c>
      <c r="C4099" s="3" t="s">
        <v>73</v>
      </c>
      <c r="D4099" s="3" t="s">
        <v>10059</v>
      </c>
      <c r="E4099" s="3">
        <v>0</v>
      </c>
      <c r="F4099" s="3">
        <v>7000</v>
      </c>
      <c r="G4099" s="34">
        <v>6.59</v>
      </c>
      <c r="H4099" s="3" t="s">
        <v>8334</v>
      </c>
      <c r="I4099" s="3" t="s">
        <v>12340</v>
      </c>
      <c r="J4099" s="3" t="s">
        <v>8256</v>
      </c>
      <c r="K4099" s="3" t="s">
        <v>8252</v>
      </c>
      <c r="L4099" s="3" t="s">
        <v>8255</v>
      </c>
      <c r="M4099" s="26" t="s">
        <v>13873</v>
      </c>
      <c r="N4099"/>
      <c r="O4099" s="3">
        <v>3</v>
      </c>
      <c r="P4099" s="34">
        <v>263.60000000000002</v>
      </c>
      <c r="Q4099" s="34">
        <v>3623.32</v>
      </c>
      <c r="R4099" s="34">
        <v>-3359.72</v>
      </c>
      <c r="S4099" s="36">
        <v>-0.93</v>
      </c>
      <c r="T4099" s="34">
        <v>87.866666666666674</v>
      </c>
      <c r="U4099" s="34">
        <v>39.54</v>
      </c>
      <c r="V4099" s="34">
        <v>2206.7800000000002</v>
      </c>
      <c r="W4099" s="34">
        <v>-2167.2399999999998</v>
      </c>
      <c r="X4099" s="36">
        <v>-0.98</v>
      </c>
      <c r="Y4099" s="3" t="str">
        <f>IFERROR(VLOOKUP(A4099,'Pivot price tier'!$C$8:$L$2245,10,0),"")</f>
        <v/>
      </c>
      <c r="Z4099" s="3" t="str">
        <f>IFERROR(VLOOKUP(A4099,'Pivot price tier by size'!$D$8:$M$2466,10,0),"")</f>
        <v/>
      </c>
      <c r="AA4099" s="3" t="str">
        <f>IFERROR(VLOOKUP(A4099,'Pivot category'!$B$8:$I$2191,8,0),"")</f>
        <v/>
      </c>
      <c r="AB4099" s="3" t="str">
        <f t="shared" si="64"/>
        <v>Bottom 5%</v>
      </c>
      <c r="AC4099"/>
      <c r="AD4099" s="3" t="s">
        <v>11234</v>
      </c>
      <c r="AE4099" s="3" t="s">
        <v>16535</v>
      </c>
    </row>
    <row r="4100" spans="1:31" hidden="1" x14ac:dyDescent="0.25">
      <c r="A4100" t="s">
        <v>8546</v>
      </c>
      <c r="B4100" t="s">
        <v>8545</v>
      </c>
      <c r="C4100" s="3" t="s">
        <v>32</v>
      </c>
      <c r="D4100" s="3" t="s">
        <v>8285</v>
      </c>
      <c r="E4100" s="3" t="s">
        <v>5198</v>
      </c>
      <c r="F4100" s="3">
        <v>7000</v>
      </c>
      <c r="G4100" s="34">
        <v>8.6300000000000008</v>
      </c>
      <c r="H4100" s="3" t="s">
        <v>28</v>
      </c>
      <c r="I4100" s="3" t="s">
        <v>17</v>
      </c>
      <c r="J4100" s="3" t="s">
        <v>8256</v>
      </c>
      <c r="K4100" s="3" t="s">
        <v>8252</v>
      </c>
      <c r="L4100" s="3" t="s">
        <v>8254</v>
      </c>
      <c r="M4100" s="26" t="s">
        <v>13873</v>
      </c>
      <c r="N4100"/>
      <c r="O4100" s="3">
        <v>1</v>
      </c>
      <c r="P4100" s="34">
        <v>8.6300000000000008</v>
      </c>
      <c r="Q4100" s="34">
        <v>83.43</v>
      </c>
      <c r="R4100" s="34">
        <v>-74.8</v>
      </c>
      <c r="S4100" s="36">
        <v>-0.9</v>
      </c>
      <c r="T4100" s="34">
        <v>8.6300000000000008</v>
      </c>
      <c r="U4100" s="34">
        <v>0</v>
      </c>
      <c r="V4100" s="34">
        <v>8.6300000000000008</v>
      </c>
      <c r="W4100" s="34">
        <v>-8.6300000000000008</v>
      </c>
      <c r="X4100" s="36">
        <v>-1</v>
      </c>
      <c r="Y4100" s="3" t="str">
        <f>IFERROR(VLOOKUP(A4100,'Pivot price tier'!$C$8:$L$2245,10,0),"")</f>
        <v/>
      </c>
      <c r="Z4100" s="3" t="str">
        <f>IFERROR(VLOOKUP(A4100,'Pivot price tier by size'!$D$8:$M$2466,10,0),"")</f>
        <v/>
      </c>
      <c r="AA4100" s="3" t="str">
        <f>IFERROR(VLOOKUP(A4100,'Pivot category'!$B$8:$I$2191,8,0),"")</f>
        <v/>
      </c>
      <c r="AB4100" s="3" t="str">
        <f t="shared" si="64"/>
        <v>Bottom 5%</v>
      </c>
      <c r="AC4100"/>
      <c r="AD4100" s="3" t="s">
        <v>16451</v>
      </c>
      <c r="AE4100" s="3" t="s">
        <v>14096</v>
      </c>
    </row>
    <row r="4101" spans="1:31" hidden="1" x14ac:dyDescent="0.25">
      <c r="A4101" t="s">
        <v>8533</v>
      </c>
      <c r="B4101" t="s">
        <v>8532</v>
      </c>
      <c r="C4101" s="3" t="s">
        <v>32</v>
      </c>
      <c r="D4101" s="3" t="s">
        <v>8286</v>
      </c>
      <c r="E4101" s="3" t="s">
        <v>5198</v>
      </c>
      <c r="F4101" s="3">
        <v>7000</v>
      </c>
      <c r="G4101" s="34">
        <v>14.39</v>
      </c>
      <c r="H4101" s="3" t="s">
        <v>28</v>
      </c>
      <c r="I4101" s="3" t="s">
        <v>19</v>
      </c>
      <c r="J4101" s="3" t="s">
        <v>8253</v>
      </c>
      <c r="K4101" s="3" t="s">
        <v>8252</v>
      </c>
      <c r="L4101" s="3" t="s">
        <v>8257</v>
      </c>
      <c r="M4101" s="26" t="s">
        <v>13873</v>
      </c>
      <c r="N4101"/>
      <c r="O4101" s="3" t="s">
        <v>78</v>
      </c>
      <c r="P4101" s="34"/>
      <c r="Q4101" s="34">
        <v>71.95</v>
      </c>
      <c r="R4101" s="34">
        <v>-71.95</v>
      </c>
      <c r="S4101" s="36">
        <v>-1</v>
      </c>
      <c r="T4101" s="34" t="s">
        <v>78</v>
      </c>
      <c r="U4101" s="34">
        <v>0</v>
      </c>
      <c r="V4101" s="34">
        <v>14.39</v>
      </c>
      <c r="W4101" s="34">
        <v>-14.39</v>
      </c>
      <c r="X4101" s="36">
        <v>-1</v>
      </c>
      <c r="Y4101" s="3" t="str">
        <f>IFERROR(VLOOKUP(A4101,'Pivot price tier'!$C$8:$L$2245,10,0),"")</f>
        <v/>
      </c>
      <c r="Z4101" s="3" t="str">
        <f>IFERROR(VLOOKUP(A4101,'Pivot price tier by size'!$D$8:$M$2466,10,0),"")</f>
        <v/>
      </c>
      <c r="AA4101" s="3" t="str">
        <f>IFERROR(VLOOKUP(A4101,'Pivot category'!$B$8:$I$2191,8,0),"")</f>
        <v/>
      </c>
      <c r="AB4101" s="3" t="str">
        <f t="shared" si="64"/>
        <v>Bottom 5%</v>
      </c>
      <c r="AC4101"/>
      <c r="AD4101" s="3" t="s">
        <v>16451</v>
      </c>
      <c r="AE4101" s="3" t="s">
        <v>14096</v>
      </c>
    </row>
    <row r="4102" spans="1:31" hidden="1" x14ac:dyDescent="0.25">
      <c r="A4102" t="s">
        <v>8529</v>
      </c>
      <c r="B4102" t="s">
        <v>8528</v>
      </c>
      <c r="C4102" s="3" t="s">
        <v>32</v>
      </c>
      <c r="D4102" s="3" t="s">
        <v>8288</v>
      </c>
      <c r="E4102" s="3" t="s">
        <v>5198</v>
      </c>
      <c r="F4102" s="3">
        <v>7000</v>
      </c>
      <c r="G4102" s="34">
        <v>14.39</v>
      </c>
      <c r="H4102" s="3" t="s">
        <v>28</v>
      </c>
      <c r="I4102" s="3" t="s">
        <v>19</v>
      </c>
      <c r="J4102" s="3" t="s">
        <v>8256</v>
      </c>
      <c r="K4102" s="3" t="s">
        <v>8252</v>
      </c>
      <c r="L4102" s="3" t="s">
        <v>8255</v>
      </c>
      <c r="M4102" s="26" t="s">
        <v>13873</v>
      </c>
      <c r="N4102"/>
      <c r="O4102" s="3">
        <v>1</v>
      </c>
      <c r="P4102" s="34"/>
      <c r="Q4102" s="34">
        <v>100.73</v>
      </c>
      <c r="R4102" s="34">
        <v>-100.73</v>
      </c>
      <c r="S4102" s="36">
        <v>-1</v>
      </c>
      <c r="T4102" s="34">
        <v>0</v>
      </c>
      <c r="U4102" s="34">
        <v>0</v>
      </c>
      <c r="V4102" s="34">
        <v>0</v>
      </c>
      <c r="W4102" s="34">
        <v>0</v>
      </c>
      <c r="X4102" s="36">
        <v>0</v>
      </c>
      <c r="Y4102" s="3" t="str">
        <f>IFERROR(VLOOKUP(A4102,'Pivot price tier'!$C$8:$L$2245,10,0),"")</f>
        <v/>
      </c>
      <c r="Z4102" s="3" t="str">
        <f>IFERROR(VLOOKUP(A4102,'Pivot price tier by size'!$D$8:$M$2466,10,0),"")</f>
        <v/>
      </c>
      <c r="AA4102" s="3" t="str">
        <f>IFERROR(VLOOKUP(A4102,'Pivot category'!$B$8:$I$2191,8,0),"")</f>
        <v/>
      </c>
      <c r="AB4102" s="3" t="str">
        <f t="shared" si="64"/>
        <v>Bottom 5%</v>
      </c>
      <c r="AC4102"/>
      <c r="AD4102" s="3" t="s">
        <v>16451</v>
      </c>
      <c r="AE4102" s="3" t="s">
        <v>14096</v>
      </c>
    </row>
    <row r="4103" spans="1:31" hidden="1" x14ac:dyDescent="0.25">
      <c r="A4103" t="s">
        <v>10136</v>
      </c>
      <c r="B4103" t="s">
        <v>8733</v>
      </c>
      <c r="C4103" s="3" t="s">
        <v>32</v>
      </c>
      <c r="D4103" s="3" t="s">
        <v>8449</v>
      </c>
      <c r="E4103" s="3" t="s">
        <v>5198</v>
      </c>
      <c r="F4103" s="3">
        <v>7000</v>
      </c>
      <c r="G4103" s="34">
        <v>16.190000000000001</v>
      </c>
      <c r="H4103" s="3" t="s">
        <v>28</v>
      </c>
      <c r="I4103" s="3" t="s">
        <v>21</v>
      </c>
      <c r="J4103" s="3" t="s">
        <v>8256</v>
      </c>
      <c r="K4103" s="3" t="s">
        <v>8260</v>
      </c>
      <c r="L4103" s="3" t="s">
        <v>8255</v>
      </c>
      <c r="M4103" s="26" t="s">
        <v>13873</v>
      </c>
      <c r="N4103"/>
      <c r="O4103" s="3">
        <v>0</v>
      </c>
      <c r="P4103" s="34">
        <v>410.16</v>
      </c>
      <c r="Q4103" s="34">
        <v>971.64</v>
      </c>
      <c r="R4103" s="34">
        <v>-561.48</v>
      </c>
      <c r="S4103" s="36">
        <v>-0.57999999999999996</v>
      </c>
      <c r="T4103" s="34" t="s">
        <v>78</v>
      </c>
      <c r="U4103" s="34">
        <v>421</v>
      </c>
      <c r="V4103" s="34">
        <v>809.7</v>
      </c>
      <c r="W4103" s="34">
        <v>-388.7</v>
      </c>
      <c r="X4103" s="36">
        <v>-0.48</v>
      </c>
      <c r="Y4103" s="3" t="str">
        <f>IFERROR(VLOOKUP(A4103,'Pivot price tier'!$C$8:$L$2245,10,0),"")</f>
        <v/>
      </c>
      <c r="Z4103" s="3" t="str">
        <f>IFERROR(VLOOKUP(A4103,'Pivot price tier by size'!$D$8:$M$2466,10,0),"")</f>
        <v/>
      </c>
      <c r="AA4103" s="3" t="str">
        <f>IFERROR(VLOOKUP(A4103,'Pivot category'!$B$8:$I$2191,8,0),"")</f>
        <v/>
      </c>
      <c r="AB4103" s="3" t="str">
        <f t="shared" si="64"/>
        <v>Bottom 5%</v>
      </c>
      <c r="AC4103"/>
      <c r="AD4103" s="3" t="s">
        <v>16456</v>
      </c>
      <c r="AE4103" s="3" t="s">
        <v>16583</v>
      </c>
    </row>
    <row r="4104" spans="1:31" hidden="1" x14ac:dyDescent="0.25">
      <c r="A4104" t="s">
        <v>8607</v>
      </c>
      <c r="B4104" t="s">
        <v>8606</v>
      </c>
      <c r="C4104" s="3" t="s">
        <v>32</v>
      </c>
      <c r="D4104" s="3" t="s">
        <v>8322</v>
      </c>
      <c r="E4104" s="3" t="s">
        <v>5150</v>
      </c>
      <c r="F4104" s="3">
        <v>8000</v>
      </c>
      <c r="G4104" s="34">
        <v>16.190000000000001</v>
      </c>
      <c r="H4104" s="3" t="s">
        <v>28</v>
      </c>
      <c r="I4104" s="3" t="s">
        <v>21</v>
      </c>
      <c r="J4104" s="3" t="s">
        <v>8256</v>
      </c>
      <c r="K4104" s="3" t="s">
        <v>8273</v>
      </c>
      <c r="L4104" s="3" t="s">
        <v>8255</v>
      </c>
      <c r="M4104" s="26" t="s">
        <v>13873</v>
      </c>
      <c r="N4104"/>
      <c r="O4104" s="3">
        <v>1</v>
      </c>
      <c r="P4104" s="34">
        <v>1025.42</v>
      </c>
      <c r="Q4104" s="34">
        <v>2995.89</v>
      </c>
      <c r="R4104" s="34">
        <v>-1970.47</v>
      </c>
      <c r="S4104" s="36">
        <v>-0.66</v>
      </c>
      <c r="T4104" s="34">
        <v>1025.42</v>
      </c>
      <c r="U4104" s="34">
        <v>210.47</v>
      </c>
      <c r="V4104" s="34">
        <v>458.83</v>
      </c>
      <c r="W4104" s="34">
        <v>-248.36</v>
      </c>
      <c r="X4104" s="36">
        <v>-0.54</v>
      </c>
      <c r="Y4104" s="3" t="str">
        <f>IFERROR(VLOOKUP(A4104,'Pivot price tier'!$C$8:$L$2245,10,0),"")</f>
        <v/>
      </c>
      <c r="Z4104" s="3" t="str">
        <f>IFERROR(VLOOKUP(A4104,'Pivot price tier by size'!$D$8:$M$2466,10,0),"")</f>
        <v/>
      </c>
      <c r="AA4104" s="3" t="str">
        <f>IFERROR(VLOOKUP(A4104,'Pivot category'!$B$8:$I$2191,8,0),"")</f>
        <v/>
      </c>
      <c r="AB4104" s="3" t="str">
        <f t="shared" si="64"/>
        <v>Bottom 5%</v>
      </c>
      <c r="AC4104"/>
      <c r="AD4104" s="3" t="s">
        <v>16456</v>
      </c>
      <c r="AE4104" s="3" t="s">
        <v>16583</v>
      </c>
    </row>
    <row r="4105" spans="1:31" x14ac:dyDescent="0.25">
      <c r="A4105" t="s">
        <v>6013</v>
      </c>
      <c r="B4105" t="s">
        <v>1836</v>
      </c>
      <c r="C4105" s="3" t="s">
        <v>32</v>
      </c>
      <c r="D4105" s="3" t="s">
        <v>4263</v>
      </c>
      <c r="E4105" s="3" t="s">
        <v>5150</v>
      </c>
      <c r="F4105" s="3">
        <v>1000</v>
      </c>
      <c r="G4105" s="34">
        <v>23.99</v>
      </c>
      <c r="H4105" s="3" t="s">
        <v>12</v>
      </c>
      <c r="I4105" s="3" t="s">
        <v>21</v>
      </c>
      <c r="J4105" s="3" t="s">
        <v>8251</v>
      </c>
      <c r="K4105" s="3" t="s">
        <v>8252</v>
      </c>
      <c r="L4105" s="3" t="s">
        <v>68</v>
      </c>
      <c r="M4105" s="26" t="s">
        <v>13873</v>
      </c>
      <c r="N4105"/>
      <c r="O4105" s="3">
        <v>115</v>
      </c>
      <c r="P4105" s="34">
        <v>79585.16</v>
      </c>
      <c r="Q4105" s="34">
        <v>72946.710000000006</v>
      </c>
      <c r="R4105" s="34">
        <v>6638.45</v>
      </c>
      <c r="S4105" s="36">
        <v>0.09</v>
      </c>
      <c r="T4105" s="34">
        <v>692.04486956521737</v>
      </c>
      <c r="U4105" s="34">
        <v>27075.200000000001</v>
      </c>
      <c r="V4105" s="34">
        <v>22177.94</v>
      </c>
      <c r="W4105" s="34">
        <v>4897.26</v>
      </c>
      <c r="X4105" s="36">
        <v>0.22</v>
      </c>
      <c r="Y4105" s="3" t="str">
        <f>IFERROR(VLOOKUP(A4105,'Pivot price tier'!$C$8:$L$2245,10,0),"")</f>
        <v xml:space="preserve"> </v>
      </c>
      <c r="Z4105" s="3" t="str">
        <f>IFERROR(VLOOKUP(A4105,'Pivot price tier by size'!$D$8:$M$2466,10,0),"")</f>
        <v xml:space="preserve"> </v>
      </c>
      <c r="AA4105" s="3" t="str">
        <f>IFERROR(VLOOKUP(A4105,'Pivot category'!$B$8:$I$2191,8,0),"")</f>
        <v xml:space="preserve"> </v>
      </c>
      <c r="AB4105" s="3" t="str">
        <f t="shared" si="64"/>
        <v/>
      </c>
      <c r="AC4105"/>
      <c r="AD4105" s="3" t="s">
        <v>11231</v>
      </c>
      <c r="AE4105" s="3" t="s">
        <v>14101</v>
      </c>
    </row>
    <row r="4106" spans="1:31" hidden="1" x14ac:dyDescent="0.25">
      <c r="A4106" t="s">
        <v>6259</v>
      </c>
      <c r="B4106" t="s">
        <v>1813</v>
      </c>
      <c r="C4106" s="3" t="s">
        <v>32</v>
      </c>
      <c r="D4106" s="3" t="s">
        <v>4231</v>
      </c>
      <c r="E4106" s="3">
        <v>0</v>
      </c>
      <c r="F4106" s="3">
        <v>7000</v>
      </c>
      <c r="G4106" s="34">
        <v>25.19</v>
      </c>
      <c r="H4106" s="3" t="s">
        <v>25</v>
      </c>
      <c r="I4106" s="3" t="s">
        <v>23</v>
      </c>
      <c r="J4106" s="3" t="s">
        <v>8256</v>
      </c>
      <c r="K4106" s="3" t="s">
        <v>8260</v>
      </c>
      <c r="L4106" s="3" t="s">
        <v>8255</v>
      </c>
      <c r="M4106" s="26" t="s">
        <v>13873</v>
      </c>
      <c r="N4106"/>
      <c r="O4106" s="3">
        <v>2</v>
      </c>
      <c r="P4106" s="34">
        <v>100.76</v>
      </c>
      <c r="Q4106" s="34">
        <v>755.82</v>
      </c>
      <c r="R4106" s="34">
        <v>-655.05999999999995</v>
      </c>
      <c r="S4106" s="36">
        <v>-0.87</v>
      </c>
      <c r="T4106" s="34">
        <v>50.38</v>
      </c>
      <c r="U4106" s="34">
        <v>0</v>
      </c>
      <c r="V4106" s="34">
        <v>251.94</v>
      </c>
      <c r="W4106" s="34">
        <v>-251.94</v>
      </c>
      <c r="X4106" s="36">
        <v>-1</v>
      </c>
      <c r="Y4106" s="3" t="str">
        <f>IFERROR(VLOOKUP(A4106,'Pivot price tier'!$C$8:$L$2245,10,0),"")</f>
        <v/>
      </c>
      <c r="Z4106" s="3" t="str">
        <f>IFERROR(VLOOKUP(A4106,'Pivot price tier by size'!$D$8:$M$2466,10,0),"")</f>
        <v/>
      </c>
      <c r="AA4106" s="3" t="str">
        <f>IFERROR(VLOOKUP(A4106,'Pivot category'!$B$8:$I$2191,8,0),"")</f>
        <v/>
      </c>
      <c r="AB4106" s="3" t="str">
        <f t="shared" si="64"/>
        <v>Bottom 5%</v>
      </c>
      <c r="AC4106"/>
      <c r="AD4106" s="3" t="s">
        <v>16450</v>
      </c>
      <c r="AE4106" s="3" t="s">
        <v>14103</v>
      </c>
    </row>
    <row r="4107" spans="1:31" hidden="1" x14ac:dyDescent="0.25">
      <c r="A4107" t="s">
        <v>6304</v>
      </c>
      <c r="B4107" t="s">
        <v>1814</v>
      </c>
      <c r="C4107" s="3" t="s">
        <v>32</v>
      </c>
      <c r="D4107" s="3" t="s">
        <v>4232</v>
      </c>
      <c r="E4107" s="3">
        <v>0</v>
      </c>
      <c r="F4107" s="3">
        <v>7000</v>
      </c>
      <c r="G4107" s="34">
        <v>18.59</v>
      </c>
      <c r="H4107" s="3" t="s">
        <v>25</v>
      </c>
      <c r="I4107" s="3" t="s">
        <v>19</v>
      </c>
      <c r="J4107" s="3" t="s">
        <v>8256</v>
      </c>
      <c r="K4107" s="3" t="s">
        <v>8260</v>
      </c>
      <c r="L4107" s="3" t="s">
        <v>8254</v>
      </c>
      <c r="M4107" s="26" t="s">
        <v>13873</v>
      </c>
      <c r="N4107"/>
      <c r="O4107" s="3" t="s">
        <v>78</v>
      </c>
      <c r="P4107" s="34"/>
      <c r="Q4107" s="34">
        <v>92.95</v>
      </c>
      <c r="R4107" s="34">
        <v>-92.95</v>
      </c>
      <c r="S4107" s="36">
        <v>-1</v>
      </c>
      <c r="T4107" s="34" t="s">
        <v>78</v>
      </c>
      <c r="U4107" s="34" t="s">
        <v>78</v>
      </c>
      <c r="V4107" s="34" t="s">
        <v>78</v>
      </c>
      <c r="W4107" s="34" t="s">
        <v>78</v>
      </c>
      <c r="X4107" s="36" t="s">
        <v>78</v>
      </c>
      <c r="Y4107" s="3" t="str">
        <f>IFERROR(VLOOKUP(A4107,'Pivot price tier'!$C$8:$L$2245,10,0),"")</f>
        <v/>
      </c>
      <c r="Z4107" s="3" t="str">
        <f>IFERROR(VLOOKUP(A4107,'Pivot price tier by size'!$D$8:$M$2466,10,0),"")</f>
        <v/>
      </c>
      <c r="AA4107" s="3" t="str">
        <f>IFERROR(VLOOKUP(A4107,'Pivot category'!$B$8:$I$2191,8,0),"")</f>
        <v/>
      </c>
      <c r="AB4107" s="3" t="str">
        <f t="shared" si="64"/>
        <v>Bottom 5%</v>
      </c>
      <c r="AC4107"/>
      <c r="AD4107" s="3" t="s">
        <v>16449</v>
      </c>
      <c r="AE4107" s="3" t="s">
        <v>14101</v>
      </c>
    </row>
    <row r="4108" spans="1:31" x14ac:dyDescent="0.25">
      <c r="A4108" t="s">
        <v>6990</v>
      </c>
      <c r="B4108" t="s">
        <v>1840</v>
      </c>
      <c r="C4108" s="3" t="s">
        <v>34</v>
      </c>
      <c r="D4108" s="3" t="s">
        <v>4267</v>
      </c>
      <c r="E4108" s="3" t="s">
        <v>5150</v>
      </c>
      <c r="F4108" s="3">
        <v>1000</v>
      </c>
      <c r="G4108" s="34">
        <v>29.99</v>
      </c>
      <c r="H4108" s="3" t="s">
        <v>30</v>
      </c>
      <c r="I4108" s="3" t="s">
        <v>15</v>
      </c>
      <c r="J4108" s="3" t="s">
        <v>8251</v>
      </c>
      <c r="K4108" s="3" t="s">
        <v>8252</v>
      </c>
      <c r="L4108" s="3" t="s">
        <v>68</v>
      </c>
      <c r="M4108" s="26" t="s">
        <v>13873</v>
      </c>
      <c r="N4108"/>
      <c r="O4108" s="3">
        <v>154</v>
      </c>
      <c r="P4108" s="34">
        <v>742192.52</v>
      </c>
      <c r="Q4108" s="34">
        <v>769499.57</v>
      </c>
      <c r="R4108" s="34">
        <v>-27307.05</v>
      </c>
      <c r="S4108" s="36">
        <v>-0.04</v>
      </c>
      <c r="T4108" s="34">
        <v>4819.431948051948</v>
      </c>
      <c r="U4108" s="34">
        <v>396437.81</v>
      </c>
      <c r="V4108" s="34">
        <v>424171.97</v>
      </c>
      <c r="W4108" s="34">
        <v>-27734.16</v>
      </c>
      <c r="X4108" s="36">
        <v>-7.0000000000000007E-2</v>
      </c>
      <c r="Y4108" s="3" t="str">
        <f>IFERROR(VLOOKUP(A4108,'Pivot price tier'!$C$8:$L$2245,10,0),"")</f>
        <v xml:space="preserve"> </v>
      </c>
      <c r="Z4108" s="3" t="str">
        <f>IFERROR(VLOOKUP(A4108,'Pivot price tier by size'!$D$8:$M$2466,10,0),"")</f>
        <v xml:space="preserve"> </v>
      </c>
      <c r="AA4108" s="3" t="str">
        <f>IFERROR(VLOOKUP(A4108,'Pivot category'!$B$8:$I$2191,8,0),"")</f>
        <v xml:space="preserve"> </v>
      </c>
      <c r="AB4108" s="3" t="str">
        <f t="shared" si="64"/>
        <v/>
      </c>
      <c r="AC4108"/>
      <c r="AD4108" s="3" t="s">
        <v>11231</v>
      </c>
      <c r="AE4108" s="3" t="s">
        <v>16480</v>
      </c>
    </row>
    <row r="4109" spans="1:31" hidden="1" x14ac:dyDescent="0.25">
      <c r="A4109" t="s">
        <v>7069</v>
      </c>
      <c r="B4109" t="s">
        <v>1816</v>
      </c>
      <c r="C4109" s="3" t="s">
        <v>34</v>
      </c>
      <c r="D4109" s="3" t="s">
        <v>4234</v>
      </c>
      <c r="E4109" s="3" t="s">
        <v>5150</v>
      </c>
      <c r="F4109" s="3">
        <v>7000</v>
      </c>
      <c r="G4109" s="34">
        <v>2.99</v>
      </c>
      <c r="H4109" s="3" t="s">
        <v>28</v>
      </c>
      <c r="I4109" s="3" t="s">
        <v>13</v>
      </c>
      <c r="J4109" s="3" t="s">
        <v>8253</v>
      </c>
      <c r="K4109" s="3" t="s">
        <v>8260</v>
      </c>
      <c r="L4109" s="3" t="s">
        <v>8257</v>
      </c>
      <c r="M4109" s="26" t="s">
        <v>13873</v>
      </c>
      <c r="N4109"/>
      <c r="O4109" s="3" t="s">
        <v>78</v>
      </c>
      <c r="P4109" s="34"/>
      <c r="Q4109" s="34">
        <v>185.38</v>
      </c>
      <c r="R4109" s="34">
        <v>-185.38</v>
      </c>
      <c r="S4109" s="36">
        <v>-1</v>
      </c>
      <c r="T4109" s="34" t="s">
        <v>78</v>
      </c>
      <c r="U4109" s="34" t="s">
        <v>78</v>
      </c>
      <c r="V4109" s="34" t="s">
        <v>78</v>
      </c>
      <c r="W4109" s="34" t="s">
        <v>78</v>
      </c>
      <c r="X4109" s="36" t="s">
        <v>78</v>
      </c>
      <c r="Y4109" s="3" t="str">
        <f>IFERROR(VLOOKUP(A4109,'Pivot price tier'!$C$8:$L$2245,10,0),"")</f>
        <v/>
      </c>
      <c r="Z4109" s="3" t="str">
        <f>IFERROR(VLOOKUP(A4109,'Pivot price tier by size'!$D$8:$M$2466,10,0),"")</f>
        <v/>
      </c>
      <c r="AA4109" s="3" t="str">
        <f>IFERROR(VLOOKUP(A4109,'Pivot category'!$B$8:$I$2191,8,0),"")</f>
        <v/>
      </c>
      <c r="AB4109" s="3" t="str">
        <f t="shared" si="64"/>
        <v>Bottom 5%</v>
      </c>
      <c r="AC4109"/>
      <c r="AD4109" s="3" t="s">
        <v>16449</v>
      </c>
      <c r="AE4109" s="3" t="s">
        <v>14091</v>
      </c>
    </row>
    <row r="4110" spans="1:31" hidden="1" x14ac:dyDescent="0.25">
      <c r="A4110" t="s">
        <v>5586</v>
      </c>
      <c r="B4110" t="s">
        <v>1817</v>
      </c>
      <c r="C4110" s="3" t="s">
        <v>32</v>
      </c>
      <c r="D4110" s="3" t="s">
        <v>4235</v>
      </c>
      <c r="E4110" s="3" t="s">
        <v>5150</v>
      </c>
      <c r="F4110" s="3">
        <v>7000</v>
      </c>
      <c r="G4110" s="34">
        <v>4.79</v>
      </c>
      <c r="H4110" s="3" t="s">
        <v>28</v>
      </c>
      <c r="I4110" s="3" t="s">
        <v>13</v>
      </c>
      <c r="J4110" s="3" t="s">
        <v>8256</v>
      </c>
      <c r="K4110" s="3" t="s">
        <v>8252</v>
      </c>
      <c r="L4110" s="3" t="s">
        <v>8255</v>
      </c>
      <c r="M4110" s="26" t="s">
        <v>13873</v>
      </c>
      <c r="N4110"/>
      <c r="O4110" s="3">
        <v>2</v>
      </c>
      <c r="P4110" s="34">
        <v>713.71</v>
      </c>
      <c r="Q4110" s="34">
        <v>30730.880000000001</v>
      </c>
      <c r="R4110" s="34">
        <v>-30017.17</v>
      </c>
      <c r="S4110" s="36">
        <v>-0.98</v>
      </c>
      <c r="T4110" s="34">
        <v>356.85500000000002</v>
      </c>
      <c r="U4110" s="34">
        <v>119.75</v>
      </c>
      <c r="V4110" s="34">
        <v>20717.21</v>
      </c>
      <c r="W4110" s="34">
        <v>-20597.46</v>
      </c>
      <c r="X4110" s="36">
        <v>-0.99</v>
      </c>
      <c r="Y4110" s="3" t="str">
        <f>IFERROR(VLOOKUP(A4110,'Pivot price tier'!$C$8:$L$2245,10,0),"")</f>
        <v/>
      </c>
      <c r="Z4110" s="3" t="str">
        <f>IFERROR(VLOOKUP(A4110,'Pivot price tier by size'!$D$8:$M$2466,10,0),"")</f>
        <v/>
      </c>
      <c r="AA4110" s="3" t="str">
        <f>IFERROR(VLOOKUP(A4110,'Pivot category'!$B$8:$I$2191,8,0),"")</f>
        <v/>
      </c>
      <c r="AB4110" s="3" t="str">
        <f t="shared" si="64"/>
        <v>Bottom 5%</v>
      </c>
      <c r="AC4110"/>
      <c r="AD4110" s="3" t="s">
        <v>16446</v>
      </c>
      <c r="AE4110" s="3" t="s">
        <v>14091</v>
      </c>
    </row>
    <row r="4111" spans="1:31" x14ac:dyDescent="0.25">
      <c r="A4111" t="s">
        <v>5650</v>
      </c>
      <c r="B4111" t="s">
        <v>1841</v>
      </c>
      <c r="C4111" s="3" t="s">
        <v>32</v>
      </c>
      <c r="D4111" s="3" t="s">
        <v>4268</v>
      </c>
      <c r="E4111" s="3" t="s">
        <v>5150</v>
      </c>
      <c r="F4111" s="3">
        <v>1000</v>
      </c>
      <c r="G4111" s="34">
        <v>59.99</v>
      </c>
      <c r="H4111" s="3" t="s">
        <v>30</v>
      </c>
      <c r="I4111" s="3" t="s">
        <v>15</v>
      </c>
      <c r="J4111" s="3" t="s">
        <v>8251</v>
      </c>
      <c r="K4111" s="3" t="s">
        <v>8252</v>
      </c>
      <c r="L4111" s="3" t="s">
        <v>68</v>
      </c>
      <c r="M4111" s="26" t="s">
        <v>13873</v>
      </c>
      <c r="N4111"/>
      <c r="O4111" s="3">
        <v>159</v>
      </c>
      <c r="P4111" s="34">
        <v>1565439.05</v>
      </c>
      <c r="Q4111" s="34">
        <v>1463085.64</v>
      </c>
      <c r="R4111" s="34">
        <v>102353.41</v>
      </c>
      <c r="S4111" s="36">
        <v>7.0000000000000007E-2</v>
      </c>
      <c r="T4111" s="34">
        <v>9845.5286163522014</v>
      </c>
      <c r="U4111" s="34">
        <v>808665.2</v>
      </c>
      <c r="V4111" s="34">
        <v>823290.4</v>
      </c>
      <c r="W4111" s="34">
        <v>-14625.2</v>
      </c>
      <c r="X4111" s="36">
        <v>-0.02</v>
      </c>
      <c r="Y4111" s="3" t="str">
        <f>IFERROR(VLOOKUP(A4111,'Pivot price tier'!$C$8:$L$2245,10,0),"")</f>
        <v xml:space="preserve"> </v>
      </c>
      <c r="Z4111" s="3" t="str">
        <f>IFERROR(VLOOKUP(A4111,'Pivot price tier by size'!$D$8:$M$2466,10,0),"")</f>
        <v xml:space="preserve"> </v>
      </c>
      <c r="AA4111" s="3" t="str">
        <f>IFERROR(VLOOKUP(A4111,'Pivot category'!$B$8:$I$2191,8,0),"")</f>
        <v xml:space="preserve"> </v>
      </c>
      <c r="AB4111" s="3" t="str">
        <f t="shared" si="64"/>
        <v/>
      </c>
      <c r="AC4111"/>
      <c r="AD4111" s="3" t="s">
        <v>11231</v>
      </c>
      <c r="AE4111" s="3" t="s">
        <v>16480</v>
      </c>
    </row>
    <row r="4112" spans="1:31" hidden="1" x14ac:dyDescent="0.25">
      <c r="A4112" t="s">
        <v>12549</v>
      </c>
      <c r="B4112" t="s">
        <v>12550</v>
      </c>
      <c r="C4112" s="3" t="s">
        <v>32</v>
      </c>
      <c r="D4112" s="3" t="s">
        <v>11999</v>
      </c>
      <c r="E4112" s="3">
        <v>0</v>
      </c>
      <c r="F4112" s="3">
        <v>70000</v>
      </c>
      <c r="G4112" s="34">
        <v>8.99</v>
      </c>
      <c r="H4112" s="3" t="s">
        <v>8334</v>
      </c>
      <c r="I4112" s="3" t="s">
        <v>12339</v>
      </c>
      <c r="J4112" s="3" t="s">
        <v>8256</v>
      </c>
      <c r="K4112" s="3" t="s">
        <v>8258</v>
      </c>
      <c r="L4112" s="3" t="s">
        <v>8254</v>
      </c>
      <c r="M4112" s="26">
        <v>45261</v>
      </c>
      <c r="N4112"/>
      <c r="O4112" s="3" t="s">
        <v>78</v>
      </c>
      <c r="P4112" s="34"/>
      <c r="Q4112" s="34">
        <v>89.9</v>
      </c>
      <c r="R4112" s="34">
        <v>-89.9</v>
      </c>
      <c r="S4112" s="36">
        <v>-1</v>
      </c>
      <c r="T4112" s="34" t="s">
        <v>78</v>
      </c>
      <c r="U4112" s="34" t="s">
        <v>78</v>
      </c>
      <c r="V4112" s="34" t="s">
        <v>78</v>
      </c>
      <c r="W4112" s="34" t="s">
        <v>78</v>
      </c>
      <c r="X4112" s="36" t="s">
        <v>78</v>
      </c>
      <c r="Y4112" s="3" t="str">
        <f>IFERROR(VLOOKUP(A4112,'Pivot price tier'!$C$8:$L$2245,10,0),"")</f>
        <v/>
      </c>
      <c r="Z4112" s="3" t="str">
        <f>IFERROR(VLOOKUP(A4112,'Pivot price tier by size'!$D$8:$M$2466,10,0),"")</f>
        <v/>
      </c>
      <c r="AA4112" s="3" t="str">
        <f>IFERROR(VLOOKUP(A4112,'Pivot category'!$B$8:$I$2191,8,0),"")</f>
        <v/>
      </c>
      <c r="AB4112" s="3" t="str">
        <f t="shared" si="64"/>
        <v>Bottom 5%</v>
      </c>
      <c r="AC4112"/>
      <c r="AD4112" s="3" t="s">
        <v>11234</v>
      </c>
      <c r="AE4112" s="3" t="s">
        <v>14111</v>
      </c>
    </row>
    <row r="4113" spans="1:31" hidden="1" x14ac:dyDescent="0.25">
      <c r="A4113" t="s">
        <v>5846</v>
      </c>
      <c r="B4113" t="s">
        <v>1663</v>
      </c>
      <c r="C4113" s="3" t="s">
        <v>32</v>
      </c>
      <c r="D4113" s="3" t="s">
        <v>4065</v>
      </c>
      <c r="E4113" s="3">
        <v>0</v>
      </c>
      <c r="F4113" s="3">
        <v>7000</v>
      </c>
      <c r="G4113" s="34">
        <v>5.09</v>
      </c>
      <c r="H4113" s="3" t="s">
        <v>8334</v>
      </c>
      <c r="I4113" s="3" t="s">
        <v>12339</v>
      </c>
      <c r="J4113" s="3" t="s">
        <v>8256</v>
      </c>
      <c r="K4113" s="3" t="s">
        <v>8258</v>
      </c>
      <c r="L4113" s="3" t="s">
        <v>68</v>
      </c>
      <c r="M4113" s="26" t="s">
        <v>13873</v>
      </c>
      <c r="N4113"/>
      <c r="O4113" s="3">
        <v>8</v>
      </c>
      <c r="P4113" s="34">
        <v>12817.66</v>
      </c>
      <c r="Q4113" s="34">
        <v>12123.5</v>
      </c>
      <c r="R4113" s="34">
        <v>694.16</v>
      </c>
      <c r="S4113" s="36">
        <v>0.06</v>
      </c>
      <c r="T4113" s="34">
        <v>1602.2075</v>
      </c>
      <c r="U4113" s="34">
        <v>3710.13</v>
      </c>
      <c r="V4113" s="34">
        <v>7946.64</v>
      </c>
      <c r="W4113" s="34">
        <v>-4236.51</v>
      </c>
      <c r="X4113" s="36">
        <v>-0.53</v>
      </c>
      <c r="Y4113" s="3" t="str">
        <f>IFERROR(VLOOKUP(A4113,'Pivot price tier'!$C$8:$L$2245,10,0),"")</f>
        <v/>
      </c>
      <c r="Z4113" s="3" t="str">
        <f>IFERROR(VLOOKUP(A4113,'Pivot price tier by size'!$D$8:$M$2466,10,0),"")</f>
        <v/>
      </c>
      <c r="AA4113" s="3" t="str">
        <f>IFERROR(VLOOKUP(A4113,'Pivot category'!$B$8:$I$2191,8,0),"")</f>
        <v/>
      </c>
      <c r="AB4113" s="3" t="str">
        <f t="shared" si="64"/>
        <v>Bottom 5%</v>
      </c>
      <c r="AC4113"/>
      <c r="AD4113" s="3" t="s">
        <v>16449</v>
      </c>
      <c r="AE4113" s="3" t="s">
        <v>14091</v>
      </c>
    </row>
    <row r="4114" spans="1:31" hidden="1" x14ac:dyDescent="0.25">
      <c r="A4114" t="s">
        <v>16427</v>
      </c>
      <c r="B4114" t="s">
        <v>16428</v>
      </c>
      <c r="C4114" s="3" t="s">
        <v>32</v>
      </c>
      <c r="D4114" s="3" t="s">
        <v>12891</v>
      </c>
      <c r="E4114" s="3" t="s">
        <v>5198</v>
      </c>
      <c r="F4114" s="3">
        <v>30000</v>
      </c>
      <c r="G4114" s="34">
        <v>25.99</v>
      </c>
      <c r="H4114" s="3" t="s">
        <v>46</v>
      </c>
      <c r="I4114" s="3" t="s">
        <v>46</v>
      </c>
      <c r="J4114" s="3" t="s">
        <v>8253</v>
      </c>
      <c r="K4114" s="3" t="s">
        <v>8264</v>
      </c>
      <c r="L4114" s="3" t="s">
        <v>8257</v>
      </c>
      <c r="M4114" s="26">
        <v>46082</v>
      </c>
      <c r="N4114"/>
      <c r="O4114" s="3">
        <v>3</v>
      </c>
      <c r="P4114" s="34">
        <v>0</v>
      </c>
      <c r="Q4114" s="34"/>
      <c r="R4114" s="34">
        <v>0</v>
      </c>
      <c r="T4114" s="34">
        <v>0</v>
      </c>
      <c r="U4114" s="34" t="s">
        <v>78</v>
      </c>
      <c r="V4114" s="34" t="s">
        <v>78</v>
      </c>
      <c r="W4114" s="34" t="s">
        <v>78</v>
      </c>
      <c r="X4114" s="36" t="s">
        <v>78</v>
      </c>
      <c r="Y4114" s="3" t="str">
        <f>IFERROR(VLOOKUP(A4114,'Pivot price tier'!$C$8:$L$2245,10,0),"")</f>
        <v/>
      </c>
      <c r="Z4114" s="3" t="str">
        <f>IFERROR(VLOOKUP(A4114,'Pivot price tier by size'!$D$8:$M$2466,10,0),"")</f>
        <v/>
      </c>
      <c r="AA4114" s="3" t="str">
        <f>IFERROR(VLOOKUP(A4114,'Pivot category'!$B$8:$I$2191,8,0),"")</f>
        <v/>
      </c>
      <c r="AB4114" s="3" t="str">
        <f t="shared" si="64"/>
        <v>Bottom 5%</v>
      </c>
      <c r="AC4114"/>
      <c r="AD4114" s="3" t="s">
        <v>16446</v>
      </c>
      <c r="AE4114" s="3" t="s">
        <v>14161</v>
      </c>
    </row>
    <row r="4115" spans="1:31" hidden="1" x14ac:dyDescent="0.25">
      <c r="A4115" t="s">
        <v>15092</v>
      </c>
      <c r="B4115" t="s">
        <v>15383</v>
      </c>
      <c r="C4115" s="3" t="s">
        <v>32</v>
      </c>
      <c r="D4115" s="3" t="s">
        <v>15108</v>
      </c>
      <c r="E4115" s="3" t="s">
        <v>5198</v>
      </c>
      <c r="F4115" s="3">
        <v>30000</v>
      </c>
      <c r="G4115" s="34">
        <v>25.99</v>
      </c>
      <c r="H4115" s="3" t="s">
        <v>46</v>
      </c>
      <c r="I4115" s="3" t="s">
        <v>46</v>
      </c>
      <c r="J4115" s="3" t="s">
        <v>13403</v>
      </c>
      <c r="K4115" s="3" t="s">
        <v>8264</v>
      </c>
      <c r="L4115" s="3" t="s">
        <v>68</v>
      </c>
      <c r="M4115" s="26">
        <v>45839</v>
      </c>
      <c r="N4115"/>
      <c r="O4115" s="3">
        <v>4</v>
      </c>
      <c r="P4115" s="34">
        <v>-25.99</v>
      </c>
      <c r="Q4115" s="34"/>
      <c r="R4115" s="34">
        <v>-25.99</v>
      </c>
      <c r="T4115" s="34">
        <v>-6.4974999999999996</v>
      </c>
      <c r="U4115" s="34">
        <v>22611.3</v>
      </c>
      <c r="V4115" s="34">
        <v>0</v>
      </c>
      <c r="W4115" s="34">
        <v>22611.3</v>
      </c>
      <c r="X4115" s="36">
        <v>0</v>
      </c>
      <c r="Y4115" s="3" t="str">
        <f>IFERROR(VLOOKUP(A4115,'Pivot price tier'!$C$8:$L$2245,10,0),"")</f>
        <v/>
      </c>
      <c r="Z4115" s="3" t="str">
        <f>IFERROR(VLOOKUP(A4115,'Pivot price tier by size'!$D$8:$M$2466,10,0),"")</f>
        <v/>
      </c>
      <c r="AA4115" s="3" t="str">
        <f>IFERROR(VLOOKUP(A4115,'Pivot category'!$B$8:$I$2191,8,0),"")</f>
        <v/>
      </c>
      <c r="AB4115" s="3" t="str">
        <f t="shared" si="64"/>
        <v>Bottom 5%</v>
      </c>
      <c r="AC4115"/>
      <c r="AD4115" s="3" t="s">
        <v>16446</v>
      </c>
      <c r="AE4115" s="3" t="s">
        <v>14161</v>
      </c>
    </row>
    <row r="4116" spans="1:31" hidden="1" x14ac:dyDescent="0.25">
      <c r="A4116" t="s">
        <v>11661</v>
      </c>
      <c r="B4116" t="s">
        <v>13235</v>
      </c>
      <c r="C4116" s="3" t="s">
        <v>36</v>
      </c>
      <c r="D4116" s="3" t="s">
        <v>4907</v>
      </c>
      <c r="E4116" s="3">
        <v>0</v>
      </c>
      <c r="F4116" s="3">
        <v>4000</v>
      </c>
      <c r="G4116" s="34">
        <v>5.09</v>
      </c>
      <c r="H4116" s="3" t="s">
        <v>29</v>
      </c>
      <c r="I4116" s="3" t="s">
        <v>17</v>
      </c>
      <c r="J4116" s="3" t="s">
        <v>8256</v>
      </c>
      <c r="K4116" s="3" t="s">
        <v>8260</v>
      </c>
      <c r="L4116" s="3" t="s">
        <v>8255</v>
      </c>
      <c r="M4116" s="26">
        <v>45474</v>
      </c>
      <c r="N4116"/>
      <c r="O4116" s="3" t="s">
        <v>78</v>
      </c>
      <c r="P4116" s="34"/>
      <c r="Q4116" s="34">
        <v>8.16</v>
      </c>
      <c r="R4116" s="34">
        <v>-8.16</v>
      </c>
      <c r="S4116" s="36">
        <v>-1</v>
      </c>
      <c r="T4116" s="34" t="s">
        <v>78</v>
      </c>
      <c r="U4116" s="34">
        <v>4.8899999999999997</v>
      </c>
      <c r="V4116" s="34">
        <v>0</v>
      </c>
      <c r="W4116" s="34">
        <v>4.8899999999999997</v>
      </c>
      <c r="X4116" s="36">
        <v>0</v>
      </c>
      <c r="Y4116" s="3" t="str">
        <f>IFERROR(VLOOKUP(A4116,'Pivot price tier'!$C$8:$L$2245,10,0),"")</f>
        <v/>
      </c>
      <c r="Z4116" s="3" t="str">
        <f>IFERROR(VLOOKUP(A4116,'Pivot price tier by size'!$D$8:$M$2466,10,0),"")</f>
        <v/>
      </c>
      <c r="AA4116" s="3" t="str">
        <f>IFERROR(VLOOKUP(A4116,'Pivot category'!$B$8:$I$2191,8,0),"")</f>
        <v/>
      </c>
      <c r="AB4116" s="3" t="str">
        <f t="shared" si="64"/>
        <v>Bottom 5%</v>
      </c>
      <c r="AC4116"/>
      <c r="AD4116" s="3" t="s">
        <v>78</v>
      </c>
      <c r="AE4116" s="3" t="s">
        <v>78</v>
      </c>
    </row>
    <row r="4117" spans="1:31" hidden="1" x14ac:dyDescent="0.25">
      <c r="A4117" t="s">
        <v>7244</v>
      </c>
      <c r="B4117" t="s">
        <v>5040</v>
      </c>
      <c r="C4117" s="3" t="s">
        <v>69</v>
      </c>
      <c r="D4117" s="3" t="s">
        <v>4988</v>
      </c>
      <c r="E4117" s="3" t="s">
        <v>5198</v>
      </c>
      <c r="F4117" s="3">
        <v>7000</v>
      </c>
      <c r="G4117" s="34">
        <v>1.19</v>
      </c>
      <c r="H4117" s="3" t="s">
        <v>28</v>
      </c>
      <c r="I4117" s="3" t="s">
        <v>70</v>
      </c>
      <c r="J4117" s="3" t="s">
        <v>8256</v>
      </c>
      <c r="K4117" s="3" t="s">
        <v>8252</v>
      </c>
      <c r="L4117" s="3" t="s">
        <v>8254</v>
      </c>
      <c r="M4117" s="26" t="s">
        <v>13873</v>
      </c>
      <c r="N4117"/>
      <c r="O4117" s="3">
        <v>13</v>
      </c>
      <c r="P4117" s="34">
        <v>265.37</v>
      </c>
      <c r="Q4117" s="34">
        <v>470.05</v>
      </c>
      <c r="R4117" s="34">
        <v>-204.68</v>
      </c>
      <c r="S4117" s="36">
        <v>-0.44</v>
      </c>
      <c r="T4117" s="34">
        <v>20.413076923076922</v>
      </c>
      <c r="U4117" s="34">
        <v>88.06</v>
      </c>
      <c r="V4117" s="34">
        <v>238</v>
      </c>
      <c r="W4117" s="34">
        <v>-149.94</v>
      </c>
      <c r="X4117" s="36">
        <v>-0.63</v>
      </c>
      <c r="Y4117" s="3" t="str">
        <f>IFERROR(VLOOKUP(A4117,'Pivot price tier'!$C$8:$L$2245,10,0),"")</f>
        <v/>
      </c>
      <c r="Z4117" s="3" t="str">
        <f>IFERROR(VLOOKUP(A4117,'Pivot price tier by size'!$D$8:$M$2466,10,0),"")</f>
        <v/>
      </c>
      <c r="AA4117" s="3" t="str">
        <f>IFERROR(VLOOKUP(A4117,'Pivot category'!$B$8:$I$2191,8,0),"")</f>
        <v/>
      </c>
      <c r="AB4117" s="3" t="str">
        <f t="shared" si="64"/>
        <v>Bottom 5%</v>
      </c>
      <c r="AC4117"/>
      <c r="AD4117" s="3" t="s">
        <v>16446</v>
      </c>
      <c r="AE4117" s="3" t="s">
        <v>14139</v>
      </c>
    </row>
    <row r="4118" spans="1:31" hidden="1" x14ac:dyDescent="0.25">
      <c r="A4118" t="s">
        <v>7076</v>
      </c>
      <c r="B4118" t="s">
        <v>1819</v>
      </c>
      <c r="C4118" s="3" t="s">
        <v>34</v>
      </c>
      <c r="D4118" s="3" t="s">
        <v>4237</v>
      </c>
      <c r="E4118" s="3">
        <v>0</v>
      </c>
      <c r="F4118" s="3">
        <v>7000</v>
      </c>
      <c r="G4118" s="34">
        <v>5.99</v>
      </c>
      <c r="H4118" s="3" t="s">
        <v>25</v>
      </c>
      <c r="I4118" s="3" t="s">
        <v>17</v>
      </c>
      <c r="J4118" s="3" t="s">
        <v>8253</v>
      </c>
      <c r="K4118" s="3" t="s">
        <v>8260</v>
      </c>
      <c r="L4118" s="3" t="s">
        <v>8257</v>
      </c>
      <c r="M4118" s="26" t="s">
        <v>13873</v>
      </c>
      <c r="N4118"/>
      <c r="O4118" s="3" t="s">
        <v>78</v>
      </c>
      <c r="P4118" s="34">
        <v>0</v>
      </c>
      <c r="Q4118" s="34">
        <v>19.98</v>
      </c>
      <c r="R4118" s="34">
        <v>-19.98</v>
      </c>
      <c r="S4118" s="36">
        <v>-1</v>
      </c>
      <c r="T4118" s="34" t="s">
        <v>78</v>
      </c>
      <c r="U4118" s="34">
        <v>0</v>
      </c>
      <c r="V4118" s="34">
        <v>0</v>
      </c>
      <c r="W4118" s="34">
        <v>0</v>
      </c>
      <c r="X4118" s="36">
        <v>0</v>
      </c>
      <c r="Y4118" s="3" t="str">
        <f>IFERROR(VLOOKUP(A4118,'Pivot price tier'!$C$8:$L$2245,10,0),"")</f>
        <v/>
      </c>
      <c r="Z4118" s="3" t="str">
        <f>IFERROR(VLOOKUP(A4118,'Pivot price tier by size'!$D$8:$M$2466,10,0),"")</f>
        <v/>
      </c>
      <c r="AA4118" s="3" t="str">
        <f>IFERROR(VLOOKUP(A4118,'Pivot category'!$B$8:$I$2191,8,0),"")</f>
        <v/>
      </c>
      <c r="AB4118" s="3" t="str">
        <f t="shared" si="64"/>
        <v>Bottom 5%</v>
      </c>
      <c r="AC4118"/>
      <c r="AD4118" s="3" t="s">
        <v>16446</v>
      </c>
      <c r="AE4118" s="3" t="s">
        <v>14139</v>
      </c>
    </row>
    <row r="4119" spans="1:31" hidden="1" x14ac:dyDescent="0.25">
      <c r="A4119" t="s">
        <v>11662</v>
      </c>
      <c r="B4119" t="s">
        <v>12565</v>
      </c>
      <c r="C4119" s="3" t="s">
        <v>32</v>
      </c>
      <c r="D4119" s="3" t="s">
        <v>4238</v>
      </c>
      <c r="E4119" s="3" t="s">
        <v>5150</v>
      </c>
      <c r="F4119" s="3">
        <v>5000</v>
      </c>
      <c r="G4119" s="34">
        <v>14.39</v>
      </c>
      <c r="H4119" s="3" t="s">
        <v>25</v>
      </c>
      <c r="I4119" s="3" t="s">
        <v>19</v>
      </c>
      <c r="J4119" s="3" t="s">
        <v>8253</v>
      </c>
      <c r="K4119" s="3" t="s">
        <v>8260</v>
      </c>
      <c r="L4119" s="3" t="s">
        <v>8257</v>
      </c>
      <c r="M4119" s="26">
        <v>45261</v>
      </c>
      <c r="N4119"/>
      <c r="O4119" s="3" t="s">
        <v>78</v>
      </c>
      <c r="P4119" s="34"/>
      <c r="Q4119" s="34">
        <v>71.95</v>
      </c>
      <c r="R4119" s="34">
        <v>-71.95</v>
      </c>
      <c r="S4119" s="36">
        <v>-1</v>
      </c>
      <c r="T4119" s="34" t="s">
        <v>78</v>
      </c>
      <c r="U4119" s="34">
        <v>0</v>
      </c>
      <c r="V4119" s="34">
        <v>86.34</v>
      </c>
      <c r="W4119" s="34">
        <v>-86.34</v>
      </c>
      <c r="X4119" s="36">
        <v>-1</v>
      </c>
      <c r="Y4119" s="3" t="str">
        <f>IFERROR(VLOOKUP(A4119,'Pivot price tier'!$C$8:$L$2245,10,0),"")</f>
        <v/>
      </c>
      <c r="Z4119" s="3" t="str">
        <f>IFERROR(VLOOKUP(A4119,'Pivot price tier by size'!$D$8:$M$2466,10,0),"")</f>
        <v/>
      </c>
      <c r="AA4119" s="3" t="str">
        <f>IFERROR(VLOOKUP(A4119,'Pivot category'!$B$8:$I$2191,8,0),"")</f>
        <v/>
      </c>
      <c r="AB4119" s="3" t="str">
        <f t="shared" si="64"/>
        <v>Bottom 5%</v>
      </c>
      <c r="AC4119"/>
      <c r="AD4119" s="3" t="s">
        <v>16446</v>
      </c>
      <c r="AE4119" s="3" t="s">
        <v>14139</v>
      </c>
    </row>
    <row r="4120" spans="1:31" hidden="1" x14ac:dyDescent="0.25">
      <c r="A4120" t="s">
        <v>16099</v>
      </c>
      <c r="B4120" t="s">
        <v>16100</v>
      </c>
      <c r="C4120" s="3" t="s">
        <v>32</v>
      </c>
      <c r="D4120" s="3" t="s">
        <v>16279</v>
      </c>
      <c r="E4120" s="3" t="s">
        <v>5150</v>
      </c>
      <c r="F4120" s="3">
        <v>30000</v>
      </c>
      <c r="G4120" s="34">
        <v>166.99</v>
      </c>
      <c r="H4120" s="3" t="s">
        <v>12</v>
      </c>
      <c r="I4120" s="3" t="s">
        <v>74</v>
      </c>
      <c r="J4120" s="3" t="s">
        <v>13403</v>
      </c>
      <c r="K4120" s="3" t="s">
        <v>8264</v>
      </c>
      <c r="L4120" s="3" t="s">
        <v>68</v>
      </c>
      <c r="M4120" s="26">
        <v>45954</v>
      </c>
      <c r="N4120"/>
      <c r="O4120" s="3" t="s">
        <v>78</v>
      </c>
      <c r="P4120" s="34">
        <v>7180.57</v>
      </c>
      <c r="Q4120" s="34"/>
      <c r="R4120" s="34">
        <v>7180.57</v>
      </c>
      <c r="T4120" s="34" t="s">
        <v>78</v>
      </c>
      <c r="U4120" s="34">
        <v>834.95</v>
      </c>
      <c r="V4120" s="34">
        <v>0</v>
      </c>
      <c r="W4120" s="34">
        <v>834.95</v>
      </c>
      <c r="X4120" s="36">
        <v>0</v>
      </c>
      <c r="Y4120" s="3" t="str">
        <f>IFERROR(VLOOKUP(A4120,'Pivot price tier'!$C$8:$L$2245,10,0),"")</f>
        <v/>
      </c>
      <c r="Z4120" s="3" t="str">
        <f>IFERROR(VLOOKUP(A4120,'Pivot price tier by size'!$D$8:$M$2466,10,0),"")</f>
        <v/>
      </c>
      <c r="AA4120" s="3" t="str">
        <f>IFERROR(VLOOKUP(A4120,'Pivot category'!$B$8:$I$2191,8,0),"")</f>
        <v/>
      </c>
      <c r="AB4120" s="3" t="str">
        <f t="shared" si="64"/>
        <v>Bottom 5%</v>
      </c>
      <c r="AC4120"/>
      <c r="AD4120" s="3" t="s">
        <v>16463</v>
      </c>
      <c r="AE4120" s="3" t="s">
        <v>14106</v>
      </c>
    </row>
    <row r="4121" spans="1:31" hidden="1" x14ac:dyDescent="0.25">
      <c r="A4121" t="s">
        <v>10902</v>
      </c>
      <c r="B4121" t="s">
        <v>10903</v>
      </c>
      <c r="C4121" s="3" t="s">
        <v>32</v>
      </c>
      <c r="D4121" s="3" t="s">
        <v>10701</v>
      </c>
      <c r="E4121" s="3">
        <v>0</v>
      </c>
      <c r="F4121" s="3">
        <v>7000</v>
      </c>
      <c r="G4121" s="34">
        <v>17.989999999999998</v>
      </c>
      <c r="H4121" s="3" t="s">
        <v>29</v>
      </c>
      <c r="I4121" s="3" t="s">
        <v>19</v>
      </c>
      <c r="J4121" s="3" t="s">
        <v>8256</v>
      </c>
      <c r="K4121" s="3" t="s">
        <v>8258</v>
      </c>
      <c r="L4121" s="3" t="s">
        <v>8255</v>
      </c>
      <c r="M4121" s="26" t="s">
        <v>13873</v>
      </c>
      <c r="N4121"/>
      <c r="O4121" s="3">
        <v>4</v>
      </c>
      <c r="P4121" s="34">
        <v>89.95</v>
      </c>
      <c r="Q4121" s="34">
        <v>1178.4100000000001</v>
      </c>
      <c r="R4121" s="34">
        <v>-1088.46</v>
      </c>
      <c r="S4121" s="36">
        <v>-0.92</v>
      </c>
      <c r="T4121" s="34">
        <v>22.487500000000001</v>
      </c>
      <c r="U4121" s="34" t="s">
        <v>78</v>
      </c>
      <c r="V4121" s="34" t="s">
        <v>78</v>
      </c>
      <c r="W4121" s="34" t="s">
        <v>78</v>
      </c>
      <c r="X4121" s="36" t="s">
        <v>78</v>
      </c>
      <c r="Y4121" s="3" t="str">
        <f>IFERROR(VLOOKUP(A4121,'Pivot price tier'!$C$8:$L$2245,10,0),"")</f>
        <v/>
      </c>
      <c r="Z4121" s="3" t="str">
        <f>IFERROR(VLOOKUP(A4121,'Pivot price tier by size'!$D$8:$M$2466,10,0),"")</f>
        <v/>
      </c>
      <c r="AA4121" s="3" t="str">
        <f>IFERROR(VLOOKUP(A4121,'Pivot category'!$B$8:$I$2191,8,0),"")</f>
        <v/>
      </c>
      <c r="AB4121" s="3" t="str">
        <f t="shared" si="64"/>
        <v>Bottom 5%</v>
      </c>
      <c r="AC4121"/>
      <c r="AD4121" s="3" t="s">
        <v>11231</v>
      </c>
      <c r="AE4121" s="3" t="s">
        <v>14169</v>
      </c>
    </row>
    <row r="4122" spans="1:31" hidden="1" x14ac:dyDescent="0.25">
      <c r="A4122" t="s">
        <v>14992</v>
      </c>
      <c r="B4122" t="s">
        <v>14993</v>
      </c>
      <c r="C4122" s="3" t="s">
        <v>32</v>
      </c>
      <c r="D4122" s="3" t="s">
        <v>4239</v>
      </c>
      <c r="E4122" s="3" t="s">
        <v>5198</v>
      </c>
      <c r="F4122" s="3">
        <v>4000</v>
      </c>
      <c r="G4122" s="34">
        <v>17.989999999999998</v>
      </c>
      <c r="H4122" s="3" t="s">
        <v>26</v>
      </c>
      <c r="I4122" s="3" t="s">
        <v>19</v>
      </c>
      <c r="J4122" s="3" t="s">
        <v>8256</v>
      </c>
      <c r="K4122" s="3" t="s">
        <v>8260</v>
      </c>
      <c r="L4122" s="3" t="s">
        <v>8255</v>
      </c>
      <c r="M4122" s="26">
        <v>45778</v>
      </c>
      <c r="N4122"/>
      <c r="O4122" s="3">
        <v>1</v>
      </c>
      <c r="P4122" s="34">
        <v>17.989999999999998</v>
      </c>
      <c r="Q4122" s="34">
        <v>17.989999999999998</v>
      </c>
      <c r="R4122" s="34">
        <v>0</v>
      </c>
      <c r="S4122" s="36">
        <v>0</v>
      </c>
      <c r="T4122" s="34">
        <v>17.989999999999998</v>
      </c>
      <c r="U4122" s="34" t="s">
        <v>78</v>
      </c>
      <c r="V4122" s="34" t="s">
        <v>78</v>
      </c>
      <c r="W4122" s="34" t="s">
        <v>78</v>
      </c>
      <c r="X4122" s="36" t="s">
        <v>78</v>
      </c>
      <c r="Y4122" s="3" t="str">
        <f>IFERROR(VLOOKUP(A4122,'Pivot price tier'!$C$8:$L$2245,10,0),"")</f>
        <v/>
      </c>
      <c r="Z4122" s="3" t="str">
        <f>IFERROR(VLOOKUP(A4122,'Pivot price tier by size'!$D$8:$M$2466,10,0),"")</f>
        <v/>
      </c>
      <c r="AA4122" s="3" t="str">
        <f>IFERROR(VLOOKUP(A4122,'Pivot category'!$B$8:$I$2191,8,0),"")</f>
        <v/>
      </c>
      <c r="AB4122" s="3" t="str">
        <f t="shared" si="64"/>
        <v>Bottom 5%</v>
      </c>
      <c r="AC4122"/>
      <c r="AD4122" s="3" t="s">
        <v>11231</v>
      </c>
      <c r="AE4122" s="3" t="s">
        <v>14169</v>
      </c>
    </row>
    <row r="4123" spans="1:31" hidden="1" x14ac:dyDescent="0.25">
      <c r="A4123" t="s">
        <v>6230</v>
      </c>
      <c r="B4123" t="s">
        <v>1820</v>
      </c>
      <c r="C4123" s="3" t="s">
        <v>32</v>
      </c>
      <c r="D4123" s="3" t="s">
        <v>4240</v>
      </c>
      <c r="E4123" s="3" t="s">
        <v>5150</v>
      </c>
      <c r="F4123" s="3">
        <v>7000</v>
      </c>
      <c r="G4123" s="34">
        <v>28.79</v>
      </c>
      <c r="H4123" s="3" t="s">
        <v>26</v>
      </c>
      <c r="I4123" s="3" t="s">
        <v>23</v>
      </c>
      <c r="J4123" s="3" t="s">
        <v>8256</v>
      </c>
      <c r="K4123" s="3" t="s">
        <v>8260</v>
      </c>
      <c r="L4123" s="3" t="s">
        <v>8257</v>
      </c>
      <c r="M4123" s="26" t="s">
        <v>13873</v>
      </c>
      <c r="N4123"/>
      <c r="O4123" s="3" t="s">
        <v>78</v>
      </c>
      <c r="P4123" s="34">
        <v>28.79</v>
      </c>
      <c r="Q4123" s="34">
        <v>86.37</v>
      </c>
      <c r="R4123" s="34">
        <v>-57.58</v>
      </c>
      <c r="S4123" s="36">
        <v>-0.67</v>
      </c>
      <c r="T4123" s="34" t="s">
        <v>78</v>
      </c>
      <c r="U4123" s="34" t="s">
        <v>78</v>
      </c>
      <c r="V4123" s="34" t="s">
        <v>78</v>
      </c>
      <c r="W4123" s="34" t="s">
        <v>78</v>
      </c>
      <c r="X4123" s="36" t="s">
        <v>78</v>
      </c>
      <c r="Y4123" s="3" t="str">
        <f>IFERROR(VLOOKUP(A4123,'Pivot price tier'!$C$8:$L$2245,10,0),"")</f>
        <v/>
      </c>
      <c r="Z4123" s="3" t="str">
        <f>IFERROR(VLOOKUP(A4123,'Pivot price tier by size'!$D$8:$M$2466,10,0),"")</f>
        <v/>
      </c>
      <c r="AA4123" s="3" t="str">
        <f>IFERROR(VLOOKUP(A4123,'Pivot category'!$B$8:$I$2191,8,0),"")</f>
        <v/>
      </c>
      <c r="AB4123" s="3" t="str">
        <f t="shared" si="64"/>
        <v>Bottom 5%</v>
      </c>
      <c r="AC4123"/>
      <c r="AD4123" s="3" t="s">
        <v>16446</v>
      </c>
      <c r="AE4123" s="3" t="s">
        <v>14169</v>
      </c>
    </row>
    <row r="4124" spans="1:31" hidden="1" x14ac:dyDescent="0.25">
      <c r="A4124" t="s">
        <v>13776</v>
      </c>
      <c r="B4124" t="s">
        <v>1821</v>
      </c>
      <c r="C4124" s="3" t="s">
        <v>32</v>
      </c>
      <c r="D4124" s="3" t="s">
        <v>4241</v>
      </c>
      <c r="E4124" s="3" t="s">
        <v>5198</v>
      </c>
      <c r="F4124" s="3">
        <v>7000</v>
      </c>
      <c r="G4124" s="34">
        <v>17.989999999999998</v>
      </c>
      <c r="H4124" s="3" t="s">
        <v>26</v>
      </c>
      <c r="I4124" s="3" t="s">
        <v>19</v>
      </c>
      <c r="J4124" s="3" t="s">
        <v>8256</v>
      </c>
      <c r="K4124" s="3" t="s">
        <v>8260</v>
      </c>
      <c r="L4124" s="3" t="s">
        <v>8255</v>
      </c>
      <c r="M4124" s="26" t="s">
        <v>13873</v>
      </c>
      <c r="N4124"/>
      <c r="O4124" s="3">
        <v>1</v>
      </c>
      <c r="P4124" s="34"/>
      <c r="Q4124" s="34">
        <v>71.959999999999994</v>
      </c>
      <c r="R4124" s="34">
        <v>-71.959999999999994</v>
      </c>
      <c r="S4124" s="36">
        <v>-1</v>
      </c>
      <c r="T4124" s="34">
        <v>0</v>
      </c>
      <c r="U4124" s="34" t="s">
        <v>78</v>
      </c>
      <c r="V4124" s="34" t="s">
        <v>78</v>
      </c>
      <c r="W4124" s="34" t="s">
        <v>78</v>
      </c>
      <c r="X4124" s="36" t="s">
        <v>78</v>
      </c>
      <c r="Y4124" s="3" t="str">
        <f>IFERROR(VLOOKUP(A4124,'Pivot price tier'!$C$8:$L$2245,10,0),"")</f>
        <v/>
      </c>
      <c r="Z4124" s="3" t="str">
        <f>IFERROR(VLOOKUP(A4124,'Pivot price tier by size'!$D$8:$M$2466,10,0),"")</f>
        <v/>
      </c>
      <c r="AA4124" s="3" t="str">
        <f>IFERROR(VLOOKUP(A4124,'Pivot category'!$B$8:$I$2191,8,0),"")</f>
        <v/>
      </c>
      <c r="AB4124" s="3" t="str">
        <f t="shared" si="64"/>
        <v>Bottom 5%</v>
      </c>
      <c r="AC4124"/>
      <c r="AD4124" s="3" t="s">
        <v>16446</v>
      </c>
      <c r="AE4124" s="3" t="s">
        <v>14169</v>
      </c>
    </row>
    <row r="4125" spans="1:31" hidden="1" x14ac:dyDescent="0.25">
      <c r="A4125" t="s">
        <v>13777</v>
      </c>
      <c r="B4125" t="s">
        <v>13778</v>
      </c>
      <c r="C4125" s="3" t="s">
        <v>32</v>
      </c>
      <c r="D4125" s="3" t="s">
        <v>4242</v>
      </c>
      <c r="E4125" s="3" t="s">
        <v>5198</v>
      </c>
      <c r="F4125" s="3">
        <v>5000</v>
      </c>
      <c r="G4125" s="34">
        <v>17.989999999999998</v>
      </c>
      <c r="H4125" s="3" t="s">
        <v>26</v>
      </c>
      <c r="I4125" s="3" t="s">
        <v>19</v>
      </c>
      <c r="J4125" s="3" t="s">
        <v>8256</v>
      </c>
      <c r="K4125" s="3" t="s">
        <v>8260</v>
      </c>
      <c r="L4125" s="3" t="s">
        <v>8255</v>
      </c>
      <c r="M4125" s="26">
        <v>45597</v>
      </c>
      <c r="N4125"/>
      <c r="O4125" s="3">
        <v>1</v>
      </c>
      <c r="P4125" s="34">
        <v>35.979999999999997</v>
      </c>
      <c r="Q4125" s="34">
        <v>35.979999999999997</v>
      </c>
      <c r="R4125" s="34">
        <v>0</v>
      </c>
      <c r="S4125" s="36">
        <v>0</v>
      </c>
      <c r="T4125" s="34">
        <v>35.979999999999997</v>
      </c>
      <c r="U4125" s="34" t="s">
        <v>78</v>
      </c>
      <c r="V4125" s="34" t="s">
        <v>78</v>
      </c>
      <c r="W4125" s="34" t="s">
        <v>78</v>
      </c>
      <c r="X4125" s="36" t="s">
        <v>78</v>
      </c>
      <c r="Y4125" s="3" t="str">
        <f>IFERROR(VLOOKUP(A4125,'Pivot price tier'!$C$8:$L$2245,10,0),"")</f>
        <v/>
      </c>
      <c r="Z4125" s="3" t="str">
        <f>IFERROR(VLOOKUP(A4125,'Pivot price tier by size'!$D$8:$M$2466,10,0),"")</f>
        <v/>
      </c>
      <c r="AA4125" s="3" t="str">
        <f>IFERROR(VLOOKUP(A4125,'Pivot category'!$B$8:$I$2191,8,0),"")</f>
        <v/>
      </c>
      <c r="AB4125" s="3" t="str">
        <f t="shared" si="64"/>
        <v>Bottom 5%</v>
      </c>
      <c r="AC4125"/>
      <c r="AD4125" s="3" t="s">
        <v>11231</v>
      </c>
      <c r="AE4125" s="3" t="s">
        <v>14169</v>
      </c>
    </row>
    <row r="4126" spans="1:31" hidden="1" x14ac:dyDescent="0.25">
      <c r="A4126" t="s">
        <v>10137</v>
      </c>
      <c r="B4126" t="s">
        <v>10138</v>
      </c>
      <c r="C4126" s="3" t="s">
        <v>32</v>
      </c>
      <c r="D4126" s="3" t="s">
        <v>8699</v>
      </c>
      <c r="E4126" s="3" t="s">
        <v>5150</v>
      </c>
      <c r="F4126" s="3">
        <v>10000</v>
      </c>
      <c r="G4126" s="34">
        <v>55.77</v>
      </c>
      <c r="H4126" s="3" t="s">
        <v>26</v>
      </c>
      <c r="I4126" s="3" t="s">
        <v>74</v>
      </c>
      <c r="J4126" s="3" t="s">
        <v>8354</v>
      </c>
      <c r="K4126" s="3" t="s">
        <v>8260</v>
      </c>
      <c r="L4126" s="3" t="s">
        <v>8254</v>
      </c>
      <c r="M4126" s="26" t="s">
        <v>13873</v>
      </c>
      <c r="N4126"/>
      <c r="O4126" s="3">
        <v>1</v>
      </c>
      <c r="P4126" s="34">
        <v>167.31</v>
      </c>
      <c r="Q4126" s="34">
        <v>167.31</v>
      </c>
      <c r="R4126" s="34">
        <v>0</v>
      </c>
      <c r="S4126" s="36">
        <v>0</v>
      </c>
      <c r="T4126" s="34">
        <v>167.31</v>
      </c>
      <c r="U4126" s="34" t="s">
        <v>78</v>
      </c>
      <c r="V4126" s="34" t="s">
        <v>78</v>
      </c>
      <c r="W4126" s="34" t="s">
        <v>78</v>
      </c>
      <c r="X4126" s="36" t="s">
        <v>78</v>
      </c>
      <c r="Y4126" s="3" t="str">
        <f>IFERROR(VLOOKUP(A4126,'Pivot price tier'!$C$8:$L$2245,10,0),"")</f>
        <v/>
      </c>
      <c r="Z4126" s="3" t="str">
        <f>IFERROR(VLOOKUP(A4126,'Pivot price tier by size'!$D$8:$M$2466,10,0),"")</f>
        <v/>
      </c>
      <c r="AA4126" s="3" t="str">
        <f>IFERROR(VLOOKUP(A4126,'Pivot category'!$B$8:$I$2191,8,0),"")</f>
        <v/>
      </c>
      <c r="AB4126" s="3" t="str">
        <f t="shared" si="64"/>
        <v>Bottom 5%</v>
      </c>
      <c r="AC4126"/>
      <c r="AD4126" s="3" t="s">
        <v>16463</v>
      </c>
      <c r="AE4126" s="3" t="s">
        <v>16585</v>
      </c>
    </row>
    <row r="4127" spans="1:31" hidden="1" x14ac:dyDescent="0.25">
      <c r="A4127" t="s">
        <v>6592</v>
      </c>
      <c r="B4127" t="s">
        <v>6591</v>
      </c>
      <c r="C4127" s="3" t="s">
        <v>32</v>
      </c>
      <c r="D4127" s="3" t="s">
        <v>8116</v>
      </c>
      <c r="E4127" s="3" t="s">
        <v>5150</v>
      </c>
      <c r="F4127" s="3">
        <v>7000</v>
      </c>
      <c r="G4127" s="34">
        <v>35.99</v>
      </c>
      <c r="H4127" s="3" t="s">
        <v>26</v>
      </c>
      <c r="I4127" s="3" t="s">
        <v>15</v>
      </c>
      <c r="J4127" s="3" t="s">
        <v>8256</v>
      </c>
      <c r="K4127" s="3" t="s">
        <v>8252</v>
      </c>
      <c r="L4127" s="3" t="s">
        <v>8255</v>
      </c>
      <c r="M4127" s="26" t="s">
        <v>13873</v>
      </c>
      <c r="N4127"/>
      <c r="O4127" s="3" t="s">
        <v>78</v>
      </c>
      <c r="P4127" s="34"/>
      <c r="Q4127" s="34">
        <v>35.99</v>
      </c>
      <c r="R4127" s="34">
        <v>-35.99</v>
      </c>
      <c r="S4127" s="36">
        <v>-1</v>
      </c>
      <c r="T4127" s="34" t="s">
        <v>78</v>
      </c>
      <c r="U4127" s="34" t="s">
        <v>78</v>
      </c>
      <c r="V4127" s="34" t="s">
        <v>78</v>
      </c>
      <c r="W4127" s="34" t="s">
        <v>78</v>
      </c>
      <c r="X4127" s="36" t="s">
        <v>78</v>
      </c>
      <c r="Y4127" s="3" t="str">
        <f>IFERROR(VLOOKUP(A4127,'Pivot price tier'!$C$8:$L$2245,10,0),"")</f>
        <v/>
      </c>
      <c r="Z4127" s="3" t="str">
        <f>IFERROR(VLOOKUP(A4127,'Pivot price tier by size'!$D$8:$M$2466,10,0),"")</f>
        <v/>
      </c>
      <c r="AA4127" s="3" t="str">
        <f>IFERROR(VLOOKUP(A4127,'Pivot category'!$B$8:$I$2191,8,0),"")</f>
        <v/>
      </c>
      <c r="AB4127" s="3" t="str">
        <f t="shared" si="64"/>
        <v>Bottom 5%</v>
      </c>
      <c r="AC4127"/>
      <c r="AD4127" s="3" t="s">
        <v>78</v>
      </c>
      <c r="AE4127" s="3" t="s">
        <v>78</v>
      </c>
    </row>
    <row r="4128" spans="1:31" hidden="1" x14ac:dyDescent="0.25">
      <c r="A4128" t="s">
        <v>6594</v>
      </c>
      <c r="B4128" t="s">
        <v>6593</v>
      </c>
      <c r="C4128" s="3" t="s">
        <v>32</v>
      </c>
      <c r="D4128" s="3" t="s">
        <v>8117</v>
      </c>
      <c r="E4128" s="3" t="s">
        <v>5150</v>
      </c>
      <c r="F4128" s="3">
        <v>7000</v>
      </c>
      <c r="G4128" s="34">
        <v>26.99</v>
      </c>
      <c r="H4128" s="3" t="s">
        <v>26</v>
      </c>
      <c r="I4128" s="3" t="s">
        <v>23</v>
      </c>
      <c r="J4128" s="3" t="s">
        <v>8256</v>
      </c>
      <c r="K4128" s="3" t="s">
        <v>8252</v>
      </c>
      <c r="L4128" s="3" t="s">
        <v>8255</v>
      </c>
      <c r="M4128" s="26" t="s">
        <v>13873</v>
      </c>
      <c r="N4128"/>
      <c r="O4128" s="3">
        <v>3</v>
      </c>
      <c r="P4128" s="34">
        <v>620.77</v>
      </c>
      <c r="Q4128" s="34">
        <v>980.77</v>
      </c>
      <c r="R4128" s="34">
        <v>-360</v>
      </c>
      <c r="S4128" s="36">
        <v>-0.37</v>
      </c>
      <c r="T4128" s="34">
        <v>206.92333333333332</v>
      </c>
      <c r="U4128" s="34">
        <v>242.91</v>
      </c>
      <c r="V4128" s="34">
        <v>89.98</v>
      </c>
      <c r="W4128" s="34">
        <v>152.93</v>
      </c>
      <c r="X4128" s="36">
        <v>1.7</v>
      </c>
      <c r="Y4128" s="3" t="str">
        <f>IFERROR(VLOOKUP(A4128,'Pivot price tier'!$C$8:$L$2245,10,0),"")</f>
        <v/>
      </c>
      <c r="Z4128" s="3" t="str">
        <f>IFERROR(VLOOKUP(A4128,'Pivot price tier by size'!$D$8:$M$2466,10,0),"")</f>
        <v/>
      </c>
      <c r="AA4128" s="3" t="str">
        <f>IFERROR(VLOOKUP(A4128,'Pivot category'!$B$8:$I$2191,8,0),"")</f>
        <v/>
      </c>
      <c r="AB4128" s="3" t="str">
        <f t="shared" si="64"/>
        <v>Bottom 5%</v>
      </c>
      <c r="AC4128"/>
      <c r="AD4128" s="3" t="s">
        <v>16463</v>
      </c>
      <c r="AE4128" s="3" t="s">
        <v>16585</v>
      </c>
    </row>
    <row r="4129" spans="1:31" hidden="1" x14ac:dyDescent="0.25">
      <c r="A4129" t="s">
        <v>8573</v>
      </c>
      <c r="B4129" t="s">
        <v>8572</v>
      </c>
      <c r="C4129" s="3" t="s">
        <v>32</v>
      </c>
      <c r="D4129" s="3" t="s">
        <v>8292</v>
      </c>
      <c r="E4129" s="3" t="s">
        <v>5150</v>
      </c>
      <c r="F4129" s="3">
        <v>7000</v>
      </c>
      <c r="G4129" s="34">
        <v>31.79</v>
      </c>
      <c r="H4129" s="3" t="s">
        <v>26</v>
      </c>
      <c r="I4129" s="3" t="s">
        <v>23</v>
      </c>
      <c r="J4129" s="3" t="s">
        <v>8256</v>
      </c>
      <c r="K4129" s="3" t="s">
        <v>8252</v>
      </c>
      <c r="L4129" s="3" t="s">
        <v>8254</v>
      </c>
      <c r="M4129" s="26" t="s">
        <v>13873</v>
      </c>
      <c r="N4129"/>
      <c r="O4129" s="3">
        <v>2</v>
      </c>
      <c r="P4129" s="34">
        <v>508.64</v>
      </c>
      <c r="Q4129" s="34">
        <v>63.58</v>
      </c>
      <c r="R4129" s="34">
        <v>445.06</v>
      </c>
      <c r="S4129" s="36">
        <v>7</v>
      </c>
      <c r="T4129" s="34">
        <v>254.32</v>
      </c>
      <c r="U4129" s="34">
        <v>0</v>
      </c>
      <c r="V4129" s="34">
        <v>286.11</v>
      </c>
      <c r="W4129" s="34">
        <v>-286.11</v>
      </c>
      <c r="X4129" s="36">
        <v>-1</v>
      </c>
      <c r="Y4129" s="3" t="str">
        <f>IFERROR(VLOOKUP(A4129,'Pivot price tier'!$C$8:$L$2245,10,0),"")</f>
        <v/>
      </c>
      <c r="Z4129" s="3" t="str">
        <f>IFERROR(VLOOKUP(A4129,'Pivot price tier by size'!$D$8:$M$2466,10,0),"")</f>
        <v/>
      </c>
      <c r="AA4129" s="3" t="str">
        <f>IFERROR(VLOOKUP(A4129,'Pivot category'!$B$8:$I$2191,8,0),"")</f>
        <v/>
      </c>
      <c r="AB4129" s="3" t="str">
        <f t="shared" si="64"/>
        <v>Bottom 5%</v>
      </c>
      <c r="AC4129"/>
      <c r="AD4129" s="3" t="s">
        <v>16463</v>
      </c>
      <c r="AE4129" s="3" t="s">
        <v>16585</v>
      </c>
    </row>
    <row r="4130" spans="1:31" x14ac:dyDescent="0.25">
      <c r="A4130" t="s">
        <v>5646</v>
      </c>
      <c r="B4130" t="s">
        <v>1845</v>
      </c>
      <c r="C4130" s="3" t="s">
        <v>32</v>
      </c>
      <c r="D4130" s="3" t="s">
        <v>4272</v>
      </c>
      <c r="E4130" s="3" t="s">
        <v>5150</v>
      </c>
      <c r="F4130" s="3">
        <v>1000</v>
      </c>
      <c r="G4130" s="34">
        <v>34.99</v>
      </c>
      <c r="H4130" s="3" t="s">
        <v>30</v>
      </c>
      <c r="I4130" s="3" t="s">
        <v>23</v>
      </c>
      <c r="J4130" s="3" t="s">
        <v>8251</v>
      </c>
      <c r="K4130" s="3" t="s">
        <v>8252</v>
      </c>
      <c r="L4130" s="3" t="s">
        <v>68</v>
      </c>
      <c r="M4130" s="26" t="s">
        <v>13873</v>
      </c>
      <c r="N4130"/>
      <c r="O4130" s="3">
        <v>83</v>
      </c>
      <c r="P4130" s="34">
        <v>83761.56</v>
      </c>
      <c r="Q4130" s="34">
        <v>180434.88</v>
      </c>
      <c r="R4130" s="34">
        <v>-96673.32</v>
      </c>
      <c r="S4130" s="36">
        <v>-0.54</v>
      </c>
      <c r="T4130" s="34">
        <v>1009.175421686747</v>
      </c>
      <c r="U4130" s="34">
        <v>25447.86</v>
      </c>
      <c r="V4130" s="34">
        <v>53706.57</v>
      </c>
      <c r="W4130" s="34">
        <v>-28258.71</v>
      </c>
      <c r="X4130" s="36">
        <v>-0.53</v>
      </c>
      <c r="Y4130" s="3" t="str">
        <f>IFERROR(VLOOKUP(A4130,'Pivot price tier'!$C$8:$L$2245,10,0),"")</f>
        <v xml:space="preserve"> </v>
      </c>
      <c r="Z4130" s="3" t="str">
        <f>IFERROR(VLOOKUP(A4130,'Pivot price tier by size'!$D$8:$M$2466,10,0),"")</f>
        <v xml:space="preserve"> </v>
      </c>
      <c r="AA4130" s="3" t="str">
        <f>IFERROR(VLOOKUP(A4130,'Pivot category'!$B$8:$I$2191,8,0),"")</f>
        <v xml:space="preserve"> </v>
      </c>
      <c r="AB4130" s="3" t="str">
        <f t="shared" si="64"/>
        <v/>
      </c>
      <c r="AC4130"/>
      <c r="AD4130" s="3" t="s">
        <v>11231</v>
      </c>
      <c r="AE4130" s="3" t="s">
        <v>16480</v>
      </c>
    </row>
    <row r="4131" spans="1:31" hidden="1" x14ac:dyDescent="0.25">
      <c r="A4131" t="s">
        <v>11962</v>
      </c>
      <c r="B4131" t="s">
        <v>12172</v>
      </c>
      <c r="C4131" s="3" t="s">
        <v>32</v>
      </c>
      <c r="D4131" s="3" t="s">
        <v>10964</v>
      </c>
      <c r="E4131" s="3" t="s">
        <v>5198</v>
      </c>
      <c r="F4131" s="3">
        <v>10000</v>
      </c>
      <c r="G4131" s="34">
        <v>15.59</v>
      </c>
      <c r="H4131" s="3" t="s">
        <v>46</v>
      </c>
      <c r="I4131" s="3" t="s">
        <v>46</v>
      </c>
      <c r="J4131" s="3" t="s">
        <v>8256</v>
      </c>
      <c r="K4131" s="3" t="s">
        <v>8260</v>
      </c>
      <c r="L4131" s="3" t="s">
        <v>8255</v>
      </c>
      <c r="M4131" s="26">
        <v>45231</v>
      </c>
      <c r="N4131"/>
      <c r="O4131" s="3">
        <v>3</v>
      </c>
      <c r="P4131" s="34">
        <v>161.11000000000001</v>
      </c>
      <c r="Q4131" s="34">
        <v>389.85</v>
      </c>
      <c r="R4131" s="34">
        <v>-228.74</v>
      </c>
      <c r="S4131" s="36">
        <v>-0.59</v>
      </c>
      <c r="T4131" s="34">
        <v>53.70333333333334</v>
      </c>
      <c r="U4131" s="34">
        <v>93.54</v>
      </c>
      <c r="V4131" s="34">
        <v>1559.4</v>
      </c>
      <c r="W4131" s="34">
        <v>-1465.86</v>
      </c>
      <c r="X4131" s="36">
        <v>-0.94</v>
      </c>
      <c r="Y4131" s="3" t="str">
        <f>IFERROR(VLOOKUP(A4131,'Pivot price tier'!$C$8:$L$2245,10,0),"")</f>
        <v/>
      </c>
      <c r="Z4131" s="3" t="str">
        <f>IFERROR(VLOOKUP(A4131,'Pivot price tier by size'!$D$8:$M$2466,10,0),"")</f>
        <v/>
      </c>
      <c r="AA4131" s="3" t="str">
        <f>IFERROR(VLOOKUP(A4131,'Pivot category'!$B$8:$I$2191,8,0),"")</f>
        <v/>
      </c>
      <c r="AB4131" s="3" t="str">
        <f t="shared" si="64"/>
        <v>Bottom 5%</v>
      </c>
      <c r="AC4131"/>
      <c r="AD4131" s="3" t="s">
        <v>16446</v>
      </c>
      <c r="AE4131" s="3" t="s">
        <v>14161</v>
      </c>
    </row>
    <row r="4132" spans="1:31" hidden="1" x14ac:dyDescent="0.25">
      <c r="A4132" t="s">
        <v>13216</v>
      </c>
      <c r="B4132" t="s">
        <v>13217</v>
      </c>
      <c r="C4132" s="3" t="s">
        <v>69</v>
      </c>
      <c r="D4132" s="3" t="s">
        <v>12919</v>
      </c>
      <c r="E4132" s="3" t="s">
        <v>5150</v>
      </c>
      <c r="F4132" s="3">
        <v>10000</v>
      </c>
      <c r="G4132" s="34">
        <v>2.99</v>
      </c>
      <c r="H4132" s="3" t="s">
        <v>46</v>
      </c>
      <c r="I4132" s="3" t="s">
        <v>70</v>
      </c>
      <c r="J4132" s="3" t="s">
        <v>8253</v>
      </c>
      <c r="K4132" s="3" t="s">
        <v>8252</v>
      </c>
      <c r="L4132" s="3" t="s">
        <v>8255</v>
      </c>
      <c r="M4132" s="26">
        <v>45474</v>
      </c>
      <c r="N4132"/>
      <c r="O4132" s="3">
        <v>2</v>
      </c>
      <c r="P4132" s="34">
        <v>5.98</v>
      </c>
      <c r="Q4132" s="34">
        <v>0</v>
      </c>
      <c r="R4132" s="34">
        <v>5.98</v>
      </c>
      <c r="T4132" s="34">
        <v>2.99</v>
      </c>
      <c r="U4132" s="34">
        <v>304.98</v>
      </c>
      <c r="V4132" s="34">
        <v>0</v>
      </c>
      <c r="W4132" s="34">
        <v>304.98</v>
      </c>
      <c r="X4132" s="36">
        <v>0</v>
      </c>
      <c r="Y4132" s="3" t="str">
        <f>IFERROR(VLOOKUP(A4132,'Pivot price tier'!$C$8:$L$2245,10,0),"")</f>
        <v/>
      </c>
      <c r="Z4132" s="3" t="str">
        <f>IFERROR(VLOOKUP(A4132,'Pivot price tier by size'!$D$8:$M$2466,10,0),"")</f>
        <v/>
      </c>
      <c r="AA4132" s="3" t="str">
        <f>IFERROR(VLOOKUP(A4132,'Pivot category'!$B$8:$I$2191,8,0),"")</f>
        <v/>
      </c>
      <c r="AB4132" s="3" t="str">
        <f t="shared" si="64"/>
        <v>Bottom 5%</v>
      </c>
      <c r="AC4132"/>
      <c r="AD4132" s="3" t="s">
        <v>16446</v>
      </c>
      <c r="AE4132" s="3" t="s">
        <v>14161</v>
      </c>
    </row>
    <row r="4133" spans="1:31" x14ac:dyDescent="0.25">
      <c r="A4133" t="s">
        <v>9842</v>
      </c>
      <c r="B4133" t="s">
        <v>9843</v>
      </c>
      <c r="C4133" s="3" t="s">
        <v>38</v>
      </c>
      <c r="D4133" s="3" t="s">
        <v>9800</v>
      </c>
      <c r="E4133" s="3" t="s">
        <v>5150</v>
      </c>
      <c r="F4133" s="3">
        <v>1000</v>
      </c>
      <c r="G4133" s="34">
        <v>40.99</v>
      </c>
      <c r="H4133" s="3" t="s">
        <v>28</v>
      </c>
      <c r="I4133" s="3" t="s">
        <v>21</v>
      </c>
      <c r="J4133" s="3" t="s">
        <v>8251</v>
      </c>
      <c r="K4133" s="3" t="s">
        <v>8252</v>
      </c>
      <c r="L4133" s="3" t="s">
        <v>68</v>
      </c>
      <c r="M4133" s="26" t="s">
        <v>13873</v>
      </c>
      <c r="N4133"/>
      <c r="O4133" s="3">
        <v>97</v>
      </c>
      <c r="P4133" s="34">
        <v>148903.59</v>
      </c>
      <c r="Q4133" s="34">
        <v>140761.68</v>
      </c>
      <c r="R4133" s="34">
        <v>8141.91</v>
      </c>
      <c r="S4133" s="36">
        <v>0.06</v>
      </c>
      <c r="T4133" s="34">
        <v>1535.0885567010309</v>
      </c>
      <c r="U4133" s="34">
        <v>18983.240000000002</v>
      </c>
      <c r="V4133" s="34">
        <v>21693.57</v>
      </c>
      <c r="W4133" s="34">
        <v>-2710.33</v>
      </c>
      <c r="X4133" s="36">
        <v>-0.12</v>
      </c>
      <c r="Y4133" s="3" t="str">
        <f>IFERROR(VLOOKUP(A4133,'Pivot price tier'!$C$8:$L$2245,10,0),"")</f>
        <v xml:space="preserve"> </v>
      </c>
      <c r="Z4133" s="3" t="str">
        <f>IFERROR(VLOOKUP(A4133,'Pivot price tier by size'!$D$8:$M$2466,10,0),"")</f>
        <v xml:space="preserve"> </v>
      </c>
      <c r="AA4133" s="3" t="str">
        <f>IFERROR(VLOOKUP(A4133,'Pivot category'!$B$8:$I$2191,8,0),"")</f>
        <v xml:space="preserve"> </v>
      </c>
      <c r="AB4133" s="3" t="str">
        <f t="shared" si="64"/>
        <v/>
      </c>
      <c r="AC4133"/>
      <c r="AD4133" s="3" t="s">
        <v>11231</v>
      </c>
      <c r="AE4133" s="3" t="s">
        <v>14123</v>
      </c>
    </row>
    <row r="4134" spans="1:31" hidden="1" x14ac:dyDescent="0.25">
      <c r="A4134" t="s">
        <v>10027</v>
      </c>
      <c r="B4134" t="s">
        <v>10028</v>
      </c>
      <c r="C4134" s="3" t="s">
        <v>36</v>
      </c>
      <c r="D4134" s="3" t="s">
        <v>8660</v>
      </c>
      <c r="E4134" s="3" t="s">
        <v>5198</v>
      </c>
      <c r="F4134" s="3">
        <v>8000</v>
      </c>
      <c r="G4134" s="34">
        <v>17.989999999999998</v>
      </c>
      <c r="H4134" s="3" t="s">
        <v>46</v>
      </c>
      <c r="I4134" s="3" t="s">
        <v>46</v>
      </c>
      <c r="J4134" s="3" t="s">
        <v>8253</v>
      </c>
      <c r="K4134" s="3" t="s">
        <v>8273</v>
      </c>
      <c r="L4134" s="3" t="s">
        <v>8257</v>
      </c>
      <c r="M4134" s="26" t="s">
        <v>13873</v>
      </c>
      <c r="N4134"/>
      <c r="O4134" s="3" t="s">
        <v>78</v>
      </c>
      <c r="P4134" s="34"/>
      <c r="Q4134" s="34">
        <v>17.989999999999998</v>
      </c>
      <c r="R4134" s="34">
        <v>-17.989999999999998</v>
      </c>
      <c r="S4134" s="36">
        <v>-1</v>
      </c>
      <c r="T4134" s="34" t="s">
        <v>78</v>
      </c>
      <c r="U4134" s="34" t="s">
        <v>78</v>
      </c>
      <c r="V4134" s="34" t="s">
        <v>78</v>
      </c>
      <c r="W4134" s="34" t="s">
        <v>78</v>
      </c>
      <c r="X4134" s="36" t="s">
        <v>78</v>
      </c>
      <c r="Y4134" s="3" t="str">
        <f>IFERROR(VLOOKUP(A4134,'Pivot price tier'!$C$8:$L$2245,10,0),"")</f>
        <v/>
      </c>
      <c r="Z4134" s="3" t="str">
        <f>IFERROR(VLOOKUP(A4134,'Pivot price tier by size'!$D$8:$M$2466,10,0),"")</f>
        <v/>
      </c>
      <c r="AA4134" s="3" t="str">
        <f>IFERROR(VLOOKUP(A4134,'Pivot category'!$B$8:$I$2191,8,0),"")</f>
        <v/>
      </c>
      <c r="AB4134" s="3" t="str">
        <f t="shared" si="64"/>
        <v>Bottom 5%</v>
      </c>
      <c r="AC4134"/>
      <c r="AD4134" s="3" t="s">
        <v>78</v>
      </c>
      <c r="AE4134" s="3" t="s">
        <v>78</v>
      </c>
    </row>
    <row r="4135" spans="1:31" hidden="1" x14ac:dyDescent="0.25">
      <c r="A4135" t="s">
        <v>9667</v>
      </c>
      <c r="B4135" t="s">
        <v>9668</v>
      </c>
      <c r="C4135" s="3" t="s">
        <v>32</v>
      </c>
      <c r="D4135" s="3" t="s">
        <v>9196</v>
      </c>
      <c r="E4135" s="3" t="s">
        <v>5150</v>
      </c>
      <c r="F4135" s="3">
        <v>8000</v>
      </c>
      <c r="G4135" s="34">
        <v>29.99</v>
      </c>
      <c r="H4135" s="3" t="s">
        <v>27</v>
      </c>
      <c r="I4135" s="3" t="s">
        <v>23</v>
      </c>
      <c r="J4135" s="3" t="s">
        <v>8256</v>
      </c>
      <c r="K4135" s="3" t="s">
        <v>8273</v>
      </c>
      <c r="L4135" s="3" t="s">
        <v>8255</v>
      </c>
      <c r="M4135" s="26" t="s">
        <v>13873</v>
      </c>
      <c r="N4135"/>
      <c r="O4135" s="3">
        <v>1</v>
      </c>
      <c r="P4135" s="34">
        <v>269.93</v>
      </c>
      <c r="Q4135" s="34">
        <v>549.89</v>
      </c>
      <c r="R4135" s="34">
        <v>-279.95999999999998</v>
      </c>
      <c r="S4135" s="36">
        <v>-0.51</v>
      </c>
      <c r="T4135" s="34">
        <v>269.93</v>
      </c>
      <c r="U4135" s="34">
        <v>1529.65</v>
      </c>
      <c r="V4135" s="34">
        <v>16696.66</v>
      </c>
      <c r="W4135" s="34">
        <v>-15167.01</v>
      </c>
      <c r="X4135" s="36">
        <v>-0.91</v>
      </c>
      <c r="Y4135" s="3" t="str">
        <f>IFERROR(VLOOKUP(A4135,'Pivot price tier'!$C$8:$L$2245,10,0),"")</f>
        <v/>
      </c>
      <c r="Z4135" s="3" t="str">
        <f>IFERROR(VLOOKUP(A4135,'Pivot price tier by size'!$D$8:$M$2466,10,0),"")</f>
        <v/>
      </c>
      <c r="AA4135" s="3" t="str">
        <f>IFERROR(VLOOKUP(A4135,'Pivot category'!$B$8:$I$2191,8,0),"")</f>
        <v/>
      </c>
      <c r="AB4135" s="3" t="str">
        <f t="shared" si="64"/>
        <v>Bottom 5%</v>
      </c>
      <c r="AC4135"/>
      <c r="AD4135" s="3" t="s">
        <v>11231</v>
      </c>
      <c r="AE4135" s="3" t="s">
        <v>14099</v>
      </c>
    </row>
    <row r="4136" spans="1:31" x14ac:dyDescent="0.25">
      <c r="A4136" t="s">
        <v>5703</v>
      </c>
      <c r="B4136" t="s">
        <v>1857</v>
      </c>
      <c r="C4136" s="3" t="s">
        <v>32</v>
      </c>
      <c r="D4136" s="3" t="s">
        <v>4286</v>
      </c>
      <c r="E4136" s="3" t="s">
        <v>5150</v>
      </c>
      <c r="F4136" s="3">
        <v>1000</v>
      </c>
      <c r="G4136" s="34">
        <v>23.99</v>
      </c>
      <c r="H4136" s="3" t="s">
        <v>28</v>
      </c>
      <c r="I4136" s="3" t="s">
        <v>21</v>
      </c>
      <c r="J4136" s="3" t="s">
        <v>8251</v>
      </c>
      <c r="K4136" s="3" t="s">
        <v>8252</v>
      </c>
      <c r="L4136" s="3" t="s">
        <v>68</v>
      </c>
      <c r="M4136" s="26" t="s">
        <v>13873</v>
      </c>
      <c r="N4136"/>
      <c r="O4136" s="3">
        <v>132</v>
      </c>
      <c r="P4136" s="34">
        <v>91346.5</v>
      </c>
      <c r="Q4136" s="34">
        <v>108941.78</v>
      </c>
      <c r="R4136" s="34">
        <v>-17595.28</v>
      </c>
      <c r="S4136" s="36">
        <v>-0.16</v>
      </c>
      <c r="T4136" s="34">
        <v>692.01893939393938</v>
      </c>
      <c r="U4136" s="34">
        <v>89726.23</v>
      </c>
      <c r="V4136" s="34">
        <v>85207.37</v>
      </c>
      <c r="W4136" s="34">
        <v>4518.8599999999997</v>
      </c>
      <c r="X4136" s="36">
        <v>0.05</v>
      </c>
      <c r="Y4136" s="3" t="str">
        <f>IFERROR(VLOOKUP(A4136,'Pivot price tier'!$C$8:$L$2245,10,0),"")</f>
        <v xml:space="preserve"> </v>
      </c>
      <c r="Z4136" s="3" t="str">
        <f>IFERROR(VLOOKUP(A4136,'Pivot price tier by size'!$D$8:$M$2466,10,0),"")</f>
        <v xml:space="preserve"> </v>
      </c>
      <c r="AA4136" s="3" t="str">
        <f>IFERROR(VLOOKUP(A4136,'Pivot category'!$B$8:$I$2191,8,0),"")</f>
        <v xml:space="preserve"> </v>
      </c>
      <c r="AB4136" s="3" t="str">
        <f t="shared" si="64"/>
        <v/>
      </c>
      <c r="AC4136"/>
      <c r="AD4136" s="3" t="s">
        <v>11231</v>
      </c>
      <c r="AE4136" s="3" t="s">
        <v>14123</v>
      </c>
    </row>
    <row r="4137" spans="1:31" hidden="1" x14ac:dyDescent="0.25">
      <c r="A4137" t="s">
        <v>10357</v>
      </c>
      <c r="B4137" t="s">
        <v>10358</v>
      </c>
      <c r="C4137" s="3" t="s">
        <v>32</v>
      </c>
      <c r="D4137" s="3" t="s">
        <v>9197</v>
      </c>
      <c r="E4137" s="3" t="s">
        <v>5150</v>
      </c>
      <c r="F4137" s="3">
        <v>8000</v>
      </c>
      <c r="G4137" s="34">
        <v>26.99</v>
      </c>
      <c r="H4137" s="3" t="s">
        <v>27</v>
      </c>
      <c r="I4137" s="3" t="s">
        <v>23</v>
      </c>
      <c r="J4137" s="3" t="s">
        <v>8256</v>
      </c>
      <c r="K4137" s="3" t="s">
        <v>8273</v>
      </c>
      <c r="L4137" s="3" t="s">
        <v>8255</v>
      </c>
      <c r="M4137" s="26" t="s">
        <v>13873</v>
      </c>
      <c r="N4137"/>
      <c r="O4137" s="3">
        <v>1</v>
      </c>
      <c r="P4137" s="34">
        <v>494.83</v>
      </c>
      <c r="Q4137" s="34">
        <v>359.92</v>
      </c>
      <c r="R4137" s="34">
        <v>134.91</v>
      </c>
      <c r="S4137" s="36">
        <v>0.37</v>
      </c>
      <c r="T4137" s="34">
        <v>494.83</v>
      </c>
      <c r="U4137" s="34">
        <v>566.87</v>
      </c>
      <c r="V4137" s="34">
        <v>15881.47</v>
      </c>
      <c r="W4137" s="34">
        <v>-15314.6</v>
      </c>
      <c r="X4137" s="36">
        <v>-0.96</v>
      </c>
      <c r="Y4137" s="3" t="str">
        <f>IFERROR(VLOOKUP(A4137,'Pivot price tier'!$C$8:$L$2245,10,0),"")</f>
        <v/>
      </c>
      <c r="Z4137" s="3" t="str">
        <f>IFERROR(VLOOKUP(A4137,'Pivot price tier by size'!$D$8:$M$2466,10,0),"")</f>
        <v/>
      </c>
      <c r="AA4137" s="3" t="str">
        <f>IFERROR(VLOOKUP(A4137,'Pivot category'!$B$8:$I$2191,8,0),"")</f>
        <v/>
      </c>
      <c r="AB4137" s="3" t="str">
        <f t="shared" si="64"/>
        <v>Bottom 5%</v>
      </c>
      <c r="AC4137"/>
      <c r="AD4137" s="3" t="s">
        <v>11231</v>
      </c>
      <c r="AE4137" s="3" t="s">
        <v>14099</v>
      </c>
    </row>
    <row r="4138" spans="1:31" hidden="1" x14ac:dyDescent="0.25">
      <c r="A4138" t="s">
        <v>9763</v>
      </c>
      <c r="B4138" t="s">
        <v>9764</v>
      </c>
      <c r="C4138" s="3" t="s">
        <v>32</v>
      </c>
      <c r="D4138" s="3" t="s">
        <v>9496</v>
      </c>
      <c r="E4138" s="3" t="s">
        <v>5150</v>
      </c>
      <c r="F4138" s="3">
        <v>7000</v>
      </c>
      <c r="G4138" s="34">
        <v>20.99</v>
      </c>
      <c r="H4138" s="3" t="s">
        <v>12</v>
      </c>
      <c r="I4138" s="3" t="s">
        <v>21</v>
      </c>
      <c r="J4138" s="3" t="s">
        <v>8256</v>
      </c>
      <c r="K4138" s="3" t="s">
        <v>8252</v>
      </c>
      <c r="L4138" s="3" t="s">
        <v>8255</v>
      </c>
      <c r="M4138" s="26" t="s">
        <v>13873</v>
      </c>
      <c r="N4138"/>
      <c r="O4138" s="3">
        <v>2</v>
      </c>
      <c r="P4138" s="34">
        <v>3652.26</v>
      </c>
      <c r="Q4138" s="34">
        <v>11630.32</v>
      </c>
      <c r="R4138" s="34">
        <v>-7978.06</v>
      </c>
      <c r="S4138" s="36">
        <v>-0.69</v>
      </c>
      <c r="T4138" s="34">
        <v>1826.13</v>
      </c>
      <c r="U4138" s="34">
        <v>419.8</v>
      </c>
      <c r="V4138" s="34">
        <v>1971.36</v>
      </c>
      <c r="W4138" s="34">
        <v>-1551.56</v>
      </c>
      <c r="X4138" s="36">
        <v>-0.79</v>
      </c>
      <c r="Y4138" s="3" t="str">
        <f>IFERROR(VLOOKUP(A4138,'Pivot price tier'!$C$8:$L$2245,10,0),"")</f>
        <v/>
      </c>
      <c r="Z4138" s="3" t="str">
        <f>IFERROR(VLOOKUP(A4138,'Pivot price tier by size'!$D$8:$M$2466,10,0),"")</f>
        <v/>
      </c>
      <c r="AA4138" s="3" t="str">
        <f>IFERROR(VLOOKUP(A4138,'Pivot category'!$B$8:$I$2191,8,0),"")</f>
        <v/>
      </c>
      <c r="AB4138" s="3" t="str">
        <f t="shared" si="64"/>
        <v>Bottom 5%</v>
      </c>
      <c r="AC4138"/>
      <c r="AD4138" s="3" t="s">
        <v>16451</v>
      </c>
      <c r="AE4138" s="3" t="s">
        <v>14101</v>
      </c>
    </row>
    <row r="4139" spans="1:31" hidden="1" x14ac:dyDescent="0.25">
      <c r="A4139" t="s">
        <v>6786</v>
      </c>
      <c r="B4139" t="s">
        <v>4934</v>
      </c>
      <c r="C4139" s="3" t="s">
        <v>32</v>
      </c>
      <c r="D4139" s="3" t="s">
        <v>4887</v>
      </c>
      <c r="E4139" s="3" t="s">
        <v>5150</v>
      </c>
      <c r="F4139" s="3">
        <v>9000</v>
      </c>
      <c r="G4139" s="34">
        <v>59.99</v>
      </c>
      <c r="H4139" s="3" t="s">
        <v>12</v>
      </c>
      <c r="I4139" s="3" t="s">
        <v>15</v>
      </c>
      <c r="J4139" s="3" t="s">
        <v>8259</v>
      </c>
      <c r="K4139" s="3" t="s">
        <v>8260</v>
      </c>
      <c r="L4139" s="3" t="s">
        <v>68</v>
      </c>
      <c r="M4139" s="26" t="s">
        <v>13873</v>
      </c>
      <c r="N4139"/>
      <c r="O4139" s="3">
        <v>12</v>
      </c>
      <c r="P4139" s="34">
        <v>5459.09</v>
      </c>
      <c r="Q4139" s="34">
        <v>15837.36</v>
      </c>
      <c r="R4139" s="34">
        <v>-10378.27</v>
      </c>
      <c r="S4139" s="36">
        <v>-0.66</v>
      </c>
      <c r="T4139" s="34">
        <v>454.92416666666668</v>
      </c>
      <c r="U4139" s="34">
        <v>3119.48</v>
      </c>
      <c r="V4139" s="34">
        <v>6718.88</v>
      </c>
      <c r="W4139" s="34">
        <v>-3599.4</v>
      </c>
      <c r="X4139" s="36">
        <v>-0.54</v>
      </c>
      <c r="Y4139" s="3" t="str">
        <f>IFERROR(VLOOKUP(A4139,'Pivot price tier'!$C$8:$L$2245,10,0),"")</f>
        <v/>
      </c>
      <c r="Z4139" s="3" t="str">
        <f>IFERROR(VLOOKUP(A4139,'Pivot price tier by size'!$D$8:$M$2466,10,0),"")</f>
        <v/>
      </c>
      <c r="AA4139" s="3" t="str">
        <f>IFERROR(VLOOKUP(A4139,'Pivot category'!$B$8:$I$2191,8,0),"")</f>
        <v/>
      </c>
      <c r="AB4139" s="3" t="str">
        <f t="shared" si="64"/>
        <v>Bottom 5%</v>
      </c>
      <c r="AC4139"/>
      <c r="AD4139" s="3" t="s">
        <v>16463</v>
      </c>
      <c r="AE4139" s="3" t="s">
        <v>14106</v>
      </c>
    </row>
    <row r="4140" spans="1:31" hidden="1" x14ac:dyDescent="0.25">
      <c r="A4140" t="s">
        <v>9143</v>
      </c>
      <c r="B4140" t="s">
        <v>9142</v>
      </c>
      <c r="C4140" s="3" t="s">
        <v>36</v>
      </c>
      <c r="D4140" s="3" t="s">
        <v>8994</v>
      </c>
      <c r="E4140" s="3">
        <v>0</v>
      </c>
      <c r="F4140" s="3">
        <v>8000</v>
      </c>
      <c r="G4140" s="34">
        <v>17.989999999999998</v>
      </c>
      <c r="H4140" s="3" t="s">
        <v>46</v>
      </c>
      <c r="I4140" s="3" t="s">
        <v>46</v>
      </c>
      <c r="J4140" s="3" t="s">
        <v>8256</v>
      </c>
      <c r="K4140" s="3" t="s">
        <v>8273</v>
      </c>
      <c r="L4140" s="3" t="s">
        <v>8255</v>
      </c>
      <c r="M4140" s="26" t="s">
        <v>13873</v>
      </c>
      <c r="N4140"/>
      <c r="O4140" s="3">
        <v>5</v>
      </c>
      <c r="P4140" s="34">
        <v>575.78</v>
      </c>
      <c r="Q4140" s="34">
        <v>1829.39</v>
      </c>
      <c r="R4140" s="34">
        <v>-1253.6099999999999</v>
      </c>
      <c r="S4140" s="36">
        <v>-0.69</v>
      </c>
      <c r="T4140" s="34">
        <v>115.15599999999999</v>
      </c>
      <c r="U4140" s="34">
        <v>1331.5</v>
      </c>
      <c r="V4140" s="34">
        <v>3328.89</v>
      </c>
      <c r="W4140" s="34">
        <v>-1997.39</v>
      </c>
      <c r="X4140" s="36">
        <v>-0.6</v>
      </c>
      <c r="Y4140" s="3" t="str">
        <f>IFERROR(VLOOKUP(A4140,'Pivot price tier'!$C$8:$L$2245,10,0),"")</f>
        <v/>
      </c>
      <c r="Z4140" s="3" t="str">
        <f>IFERROR(VLOOKUP(A4140,'Pivot price tier by size'!$D$8:$M$2466,10,0),"")</f>
        <v/>
      </c>
      <c r="AA4140" s="3" t="str">
        <f>IFERROR(VLOOKUP(A4140,'Pivot category'!$B$8:$I$2191,8,0),"")</f>
        <v/>
      </c>
      <c r="AB4140" s="3" t="str">
        <f t="shared" si="64"/>
        <v>Bottom 5%</v>
      </c>
      <c r="AC4140"/>
      <c r="AD4140" s="3" t="s">
        <v>16446</v>
      </c>
      <c r="AE4140" s="3" t="s">
        <v>14161</v>
      </c>
    </row>
    <row r="4141" spans="1:31" hidden="1" x14ac:dyDescent="0.25">
      <c r="A4141" t="s">
        <v>7335</v>
      </c>
      <c r="B4141" t="s">
        <v>1822</v>
      </c>
      <c r="C4141" s="3" t="s">
        <v>69</v>
      </c>
      <c r="D4141" s="3" t="s">
        <v>4244</v>
      </c>
      <c r="E4141" s="3" t="s">
        <v>5150</v>
      </c>
      <c r="F4141" s="3">
        <v>5000</v>
      </c>
      <c r="G4141" s="34">
        <v>2.59</v>
      </c>
      <c r="H4141" s="3" t="s">
        <v>28</v>
      </c>
      <c r="I4141" s="3" t="s">
        <v>70</v>
      </c>
      <c r="J4141" s="3" t="s">
        <v>8256</v>
      </c>
      <c r="K4141" s="3" t="s">
        <v>8260</v>
      </c>
      <c r="L4141" s="3" t="s">
        <v>8254</v>
      </c>
      <c r="M4141" s="26" t="s">
        <v>13873</v>
      </c>
      <c r="N4141"/>
      <c r="O4141" s="3" t="s">
        <v>78</v>
      </c>
      <c r="P4141" s="34"/>
      <c r="Q4141" s="34">
        <v>10.36</v>
      </c>
      <c r="R4141" s="34">
        <v>-10.36</v>
      </c>
      <c r="S4141" s="36">
        <v>-1</v>
      </c>
      <c r="T4141" s="34" t="s">
        <v>78</v>
      </c>
      <c r="U4141" s="34">
        <v>0</v>
      </c>
      <c r="V4141" s="34">
        <v>248.64</v>
      </c>
      <c r="W4141" s="34">
        <v>-248.64</v>
      </c>
      <c r="X4141" s="36">
        <v>-1</v>
      </c>
      <c r="Y4141" s="3" t="str">
        <f>IFERROR(VLOOKUP(A4141,'Pivot price tier'!$C$8:$L$2245,10,0),"")</f>
        <v/>
      </c>
      <c r="Z4141" s="3" t="str">
        <f>IFERROR(VLOOKUP(A4141,'Pivot price tier by size'!$D$8:$M$2466,10,0),"")</f>
        <v/>
      </c>
      <c r="AA4141" s="3" t="str">
        <f>IFERROR(VLOOKUP(A4141,'Pivot category'!$B$8:$I$2191,8,0),"")</f>
        <v/>
      </c>
      <c r="AB4141" s="3" t="str">
        <f t="shared" si="64"/>
        <v>Bottom 5%</v>
      </c>
      <c r="AC4141"/>
      <c r="AD4141" s="3" t="s">
        <v>78</v>
      </c>
      <c r="AE4141" s="3" t="s">
        <v>78</v>
      </c>
    </row>
    <row r="4142" spans="1:31" hidden="1" x14ac:dyDescent="0.25">
      <c r="A4142" t="s">
        <v>5753</v>
      </c>
      <c r="B4142" t="s">
        <v>1823</v>
      </c>
      <c r="C4142" s="3" t="s">
        <v>32</v>
      </c>
      <c r="D4142" s="3" t="s">
        <v>4245</v>
      </c>
      <c r="E4142" s="3" t="s">
        <v>5150</v>
      </c>
      <c r="F4142" s="3">
        <v>1000</v>
      </c>
      <c r="G4142" s="34">
        <v>13.79</v>
      </c>
      <c r="H4142" s="3" t="s">
        <v>28</v>
      </c>
      <c r="I4142" s="3" t="s">
        <v>19</v>
      </c>
      <c r="J4142" s="3" t="s">
        <v>8256</v>
      </c>
      <c r="K4142" s="3" t="s">
        <v>8252</v>
      </c>
      <c r="L4142" s="3" t="s">
        <v>8254</v>
      </c>
      <c r="M4142" s="26" t="s">
        <v>13873</v>
      </c>
      <c r="N4142"/>
      <c r="O4142" s="3" t="s">
        <v>78</v>
      </c>
      <c r="P4142" s="34"/>
      <c r="Q4142" s="34">
        <v>13.79</v>
      </c>
      <c r="R4142" s="34">
        <v>-13.79</v>
      </c>
      <c r="S4142" s="36">
        <v>-1</v>
      </c>
      <c r="T4142" s="34" t="s">
        <v>78</v>
      </c>
      <c r="U4142" s="34" t="s">
        <v>78</v>
      </c>
      <c r="V4142" s="34" t="s">
        <v>78</v>
      </c>
      <c r="W4142" s="34" t="s">
        <v>78</v>
      </c>
      <c r="X4142" s="36" t="s">
        <v>78</v>
      </c>
      <c r="Y4142" s="3" t="str">
        <f>IFERROR(VLOOKUP(A4142,'Pivot price tier'!$C$8:$L$2245,10,0),"")</f>
        <v/>
      </c>
      <c r="Z4142" s="3" t="str">
        <f>IFERROR(VLOOKUP(A4142,'Pivot price tier by size'!$D$8:$M$2466,10,0),"")</f>
        <v/>
      </c>
      <c r="AA4142" s="3" t="str">
        <f>IFERROR(VLOOKUP(A4142,'Pivot category'!$B$8:$I$2191,8,0),"")</f>
        <v/>
      </c>
      <c r="AB4142" s="3" t="str">
        <f t="shared" si="64"/>
        <v>Bottom 5%</v>
      </c>
      <c r="AC4142"/>
      <c r="AD4142" s="3" t="s">
        <v>78</v>
      </c>
      <c r="AE4142" s="3" t="s">
        <v>78</v>
      </c>
    </row>
    <row r="4143" spans="1:31" hidden="1" x14ac:dyDescent="0.25">
      <c r="A4143" t="s">
        <v>6702</v>
      </c>
      <c r="B4143" t="s">
        <v>1824</v>
      </c>
      <c r="C4143" s="3" t="s">
        <v>32</v>
      </c>
      <c r="D4143" s="3" t="s">
        <v>4246</v>
      </c>
      <c r="E4143" s="3" t="s">
        <v>5150</v>
      </c>
      <c r="F4143" s="3">
        <v>8000</v>
      </c>
      <c r="G4143" s="34">
        <v>23.09</v>
      </c>
      <c r="H4143" s="3" t="s">
        <v>26</v>
      </c>
      <c r="I4143" s="3" t="s">
        <v>23</v>
      </c>
      <c r="J4143" s="3" t="s">
        <v>8253</v>
      </c>
      <c r="K4143" s="3" t="s">
        <v>8273</v>
      </c>
      <c r="L4143" s="3" t="s">
        <v>8257</v>
      </c>
      <c r="M4143" s="26" t="s">
        <v>13873</v>
      </c>
      <c r="N4143"/>
      <c r="O4143" s="3" t="s">
        <v>78</v>
      </c>
      <c r="P4143" s="34"/>
      <c r="Q4143" s="34">
        <v>69.27</v>
      </c>
      <c r="R4143" s="34">
        <v>-69.27</v>
      </c>
      <c r="S4143" s="36">
        <v>-1</v>
      </c>
      <c r="T4143" s="34" t="s">
        <v>78</v>
      </c>
      <c r="U4143" s="34" t="s">
        <v>78</v>
      </c>
      <c r="V4143" s="34" t="s">
        <v>78</v>
      </c>
      <c r="W4143" s="34" t="s">
        <v>78</v>
      </c>
      <c r="X4143" s="36" t="s">
        <v>78</v>
      </c>
      <c r="Y4143" s="3" t="str">
        <f>IFERROR(VLOOKUP(A4143,'Pivot price tier'!$C$8:$L$2245,10,0),"")</f>
        <v/>
      </c>
      <c r="Z4143" s="3" t="str">
        <f>IFERROR(VLOOKUP(A4143,'Pivot price tier by size'!$D$8:$M$2466,10,0),"")</f>
        <v/>
      </c>
      <c r="AA4143" s="3" t="str">
        <f>IFERROR(VLOOKUP(A4143,'Pivot category'!$B$8:$I$2191,8,0),"")</f>
        <v/>
      </c>
      <c r="AB4143" s="3" t="str">
        <f t="shared" si="64"/>
        <v>Bottom 5%</v>
      </c>
      <c r="AC4143"/>
      <c r="AD4143" s="3" t="s">
        <v>16451</v>
      </c>
      <c r="AE4143" s="3" t="s">
        <v>14096</v>
      </c>
    </row>
    <row r="4144" spans="1:31" x14ac:dyDescent="0.25">
      <c r="A4144" t="s">
        <v>7693</v>
      </c>
      <c r="B4144" t="s">
        <v>1875</v>
      </c>
      <c r="C4144" s="3" t="s">
        <v>38</v>
      </c>
      <c r="D4144" s="3" t="s">
        <v>4304</v>
      </c>
      <c r="E4144" s="3" t="s">
        <v>5150</v>
      </c>
      <c r="F4144" s="3">
        <v>1000</v>
      </c>
      <c r="G4144" s="34">
        <v>16.989999999999998</v>
      </c>
      <c r="H4144" s="3" t="s">
        <v>26</v>
      </c>
      <c r="I4144" s="3" t="s">
        <v>13</v>
      </c>
      <c r="J4144" s="3" t="s">
        <v>8251</v>
      </c>
      <c r="K4144" s="3" t="s">
        <v>8252</v>
      </c>
      <c r="L4144" s="3" t="s">
        <v>68</v>
      </c>
      <c r="M4144" s="26" t="s">
        <v>13873</v>
      </c>
      <c r="N4144"/>
      <c r="O4144" s="3">
        <v>139</v>
      </c>
      <c r="P4144" s="34">
        <v>102291.82</v>
      </c>
      <c r="Q4144" s="34">
        <v>109435.56</v>
      </c>
      <c r="R4144" s="34">
        <v>-7143.74</v>
      </c>
      <c r="S4144" s="36">
        <v>-7.0000000000000007E-2</v>
      </c>
      <c r="T4144" s="34">
        <v>735.91237410071949</v>
      </c>
      <c r="U4144" s="34">
        <v>21293.8</v>
      </c>
      <c r="V4144" s="34">
        <v>19235.97</v>
      </c>
      <c r="W4144" s="34">
        <v>2057.83</v>
      </c>
      <c r="X4144" s="36">
        <v>0.11</v>
      </c>
      <c r="Y4144" s="3" t="str">
        <f>IFERROR(VLOOKUP(A4144,'Pivot price tier'!$C$8:$L$2245,10,0),"")</f>
        <v xml:space="preserve"> </v>
      </c>
      <c r="Z4144" s="3" t="str">
        <f>IFERROR(VLOOKUP(A4144,'Pivot price tier by size'!$D$8:$M$2466,10,0),"")</f>
        <v xml:space="preserve"> </v>
      </c>
      <c r="AA4144" s="3" t="str">
        <f>IFERROR(VLOOKUP(A4144,'Pivot category'!$B$8:$I$2191,8,0),"")</f>
        <v xml:space="preserve"> </v>
      </c>
      <c r="AB4144" s="3" t="str">
        <f t="shared" si="64"/>
        <v/>
      </c>
      <c r="AC4144"/>
      <c r="AD4144" s="3" t="s">
        <v>16446</v>
      </c>
      <c r="AE4144" s="3" t="s">
        <v>14094</v>
      </c>
    </row>
    <row r="4145" spans="1:31" x14ac:dyDescent="0.25">
      <c r="A4145" t="s">
        <v>6923</v>
      </c>
      <c r="B4145" t="s">
        <v>1878</v>
      </c>
      <c r="C4145" s="3" t="s">
        <v>34</v>
      </c>
      <c r="D4145" s="3" t="s">
        <v>4307</v>
      </c>
      <c r="E4145" s="3">
        <v>0</v>
      </c>
      <c r="F4145" s="3">
        <v>10000</v>
      </c>
      <c r="G4145" s="34">
        <v>15.99</v>
      </c>
      <c r="H4145" s="3" t="s">
        <v>29</v>
      </c>
      <c r="I4145" s="3" t="s">
        <v>21</v>
      </c>
      <c r="J4145" s="3" t="s">
        <v>8251</v>
      </c>
      <c r="K4145" s="3" t="s">
        <v>8252</v>
      </c>
      <c r="L4145" s="3" t="s">
        <v>68</v>
      </c>
      <c r="M4145" s="26" t="s">
        <v>13873</v>
      </c>
      <c r="N4145"/>
      <c r="O4145" s="3">
        <v>143</v>
      </c>
      <c r="P4145" s="34">
        <v>78239.070000000007</v>
      </c>
      <c r="Q4145" s="34">
        <v>103576.8</v>
      </c>
      <c r="R4145" s="34">
        <v>-25337.73</v>
      </c>
      <c r="S4145" s="36">
        <v>-0.24</v>
      </c>
      <c r="T4145" s="34">
        <v>547.12636363636364</v>
      </c>
      <c r="U4145" s="34">
        <v>103919.01</v>
      </c>
      <c r="V4145" s="34">
        <v>135221.85999999999</v>
      </c>
      <c r="W4145" s="34">
        <v>-31302.85</v>
      </c>
      <c r="X4145" s="36">
        <v>-0.23</v>
      </c>
      <c r="Y4145" s="3" t="str">
        <f>IFERROR(VLOOKUP(A4145,'Pivot price tier'!$C$8:$L$2245,10,0),"")</f>
        <v xml:space="preserve"> </v>
      </c>
      <c r="Z4145" s="3" t="str">
        <f>IFERROR(VLOOKUP(A4145,'Pivot price tier by size'!$D$8:$M$2466,10,0),"")</f>
        <v xml:space="preserve"> </v>
      </c>
      <c r="AA4145" s="3" t="str">
        <f>IFERROR(VLOOKUP(A4145,'Pivot category'!$B$8:$I$2191,8,0),"")</f>
        <v xml:space="preserve"> </v>
      </c>
      <c r="AB4145" s="3" t="str">
        <f t="shared" si="64"/>
        <v/>
      </c>
      <c r="AC4145"/>
      <c r="AD4145" s="3" t="s">
        <v>11231</v>
      </c>
      <c r="AE4145" s="3" t="s">
        <v>14114</v>
      </c>
    </row>
    <row r="4146" spans="1:31" s="47" customFormat="1" x14ac:dyDescent="0.25">
      <c r="A4146" t="s">
        <v>5491</v>
      </c>
      <c r="B4146" t="s">
        <v>1880</v>
      </c>
      <c r="C4146" s="3" t="s">
        <v>32</v>
      </c>
      <c r="D4146" s="3" t="s">
        <v>4309</v>
      </c>
      <c r="E4146" s="3">
        <v>0</v>
      </c>
      <c r="F4146" s="3">
        <v>10000</v>
      </c>
      <c r="G4146" s="34">
        <v>26.99</v>
      </c>
      <c r="H4146" s="3" t="s">
        <v>29</v>
      </c>
      <c r="I4146" s="3" t="s">
        <v>21</v>
      </c>
      <c r="J4146" s="3" t="s">
        <v>8251</v>
      </c>
      <c r="K4146" s="3" t="s">
        <v>8252</v>
      </c>
      <c r="L4146" s="3" t="s">
        <v>68</v>
      </c>
      <c r="M4146" s="26" t="s">
        <v>13873</v>
      </c>
      <c r="N4146"/>
      <c r="O4146" s="3">
        <v>152</v>
      </c>
      <c r="P4146" s="34">
        <v>136184.73000000001</v>
      </c>
      <c r="Q4146" s="34">
        <v>168919.29</v>
      </c>
      <c r="R4146" s="34">
        <v>-32734.560000000001</v>
      </c>
      <c r="S4146" s="36">
        <v>-0.19</v>
      </c>
      <c r="T4146" s="34">
        <v>895.95217105263168</v>
      </c>
      <c r="U4146" s="34">
        <v>263212.64</v>
      </c>
      <c r="V4146" s="34">
        <v>316052.03999999998</v>
      </c>
      <c r="W4146" s="34">
        <v>-52839.4</v>
      </c>
      <c r="X4146" s="36">
        <v>-0.17</v>
      </c>
      <c r="Y4146" s="3" t="str">
        <f>IFERROR(VLOOKUP(A4146,'Pivot price tier'!$C$8:$L$2245,10,0),"")</f>
        <v xml:space="preserve"> </v>
      </c>
      <c r="Z4146" s="3" t="str">
        <f>IFERROR(VLOOKUP(A4146,'Pivot price tier by size'!$D$8:$M$2466,10,0),"")</f>
        <v xml:space="preserve"> </v>
      </c>
      <c r="AA4146" s="3" t="str">
        <f>IFERROR(VLOOKUP(A4146,'Pivot category'!$B$8:$I$2191,8,0),"")</f>
        <v xml:space="preserve"> </v>
      </c>
      <c r="AB4146" s="3" t="str">
        <f t="shared" si="64"/>
        <v/>
      </c>
      <c r="AC4146"/>
      <c r="AD4146" s="3" t="s">
        <v>11231</v>
      </c>
      <c r="AE4146" s="3" t="s">
        <v>14114</v>
      </c>
    </row>
    <row r="4147" spans="1:31" s="47" customFormat="1" x14ac:dyDescent="0.25">
      <c r="A4147" t="s">
        <v>7470</v>
      </c>
      <c r="B4147" t="s">
        <v>1883</v>
      </c>
      <c r="C4147" s="3" t="s">
        <v>36</v>
      </c>
      <c r="D4147" s="3" t="s">
        <v>4313</v>
      </c>
      <c r="E4147" s="3">
        <v>0</v>
      </c>
      <c r="F4147" s="3">
        <v>10000</v>
      </c>
      <c r="G4147" s="34">
        <v>34.99</v>
      </c>
      <c r="H4147" s="3" t="s">
        <v>29</v>
      </c>
      <c r="I4147" s="3" t="s">
        <v>21</v>
      </c>
      <c r="J4147" s="3" t="s">
        <v>8251</v>
      </c>
      <c r="K4147" s="3" t="s">
        <v>8252</v>
      </c>
      <c r="L4147" s="3" t="s">
        <v>68</v>
      </c>
      <c r="M4147" s="26" t="s">
        <v>13873</v>
      </c>
      <c r="N4147"/>
      <c r="O4147" s="3">
        <v>101</v>
      </c>
      <c r="P4147" s="34">
        <v>133066.97</v>
      </c>
      <c r="Q4147" s="34">
        <v>125614.1</v>
      </c>
      <c r="R4147" s="34">
        <v>7452.87</v>
      </c>
      <c r="S4147" s="36">
        <v>0.06</v>
      </c>
      <c r="T4147" s="34">
        <v>1317.4947524752474</v>
      </c>
      <c r="U4147" s="34">
        <v>1012540.62</v>
      </c>
      <c r="V4147" s="34">
        <v>883147.6</v>
      </c>
      <c r="W4147" s="34">
        <v>129393.02</v>
      </c>
      <c r="X4147" s="36">
        <v>0.15</v>
      </c>
      <c r="Y4147" s="3" t="str">
        <f>IFERROR(VLOOKUP(A4147,'Pivot price tier'!$C$8:$L$2245,10,0),"")</f>
        <v xml:space="preserve"> </v>
      </c>
      <c r="Z4147" s="3" t="str">
        <f>IFERROR(VLOOKUP(A4147,'Pivot price tier by size'!$D$8:$M$2466,10,0),"")</f>
        <v xml:space="preserve"> </v>
      </c>
      <c r="AA4147" s="3" t="str">
        <f>IFERROR(VLOOKUP(A4147,'Pivot category'!$B$8:$I$2191,8,0),"")</f>
        <v xml:space="preserve"> </v>
      </c>
      <c r="AB4147" s="3" t="str">
        <f t="shared" si="64"/>
        <v/>
      </c>
      <c r="AC4147"/>
      <c r="AD4147" s="3" t="s">
        <v>16452</v>
      </c>
      <c r="AE4147" s="3" t="s">
        <v>16455</v>
      </c>
    </row>
    <row r="4148" spans="1:31" hidden="1" x14ac:dyDescent="0.25">
      <c r="A4148" t="s">
        <v>11878</v>
      </c>
      <c r="B4148" t="s">
        <v>10139</v>
      </c>
      <c r="C4148" s="3" t="s">
        <v>32</v>
      </c>
      <c r="D4148" s="3" t="s">
        <v>10182</v>
      </c>
      <c r="E4148" s="3" t="s">
        <v>5150</v>
      </c>
      <c r="F4148" s="3">
        <v>10000</v>
      </c>
      <c r="G4148" s="34">
        <v>34.19</v>
      </c>
      <c r="H4148" s="3" t="s">
        <v>26</v>
      </c>
      <c r="I4148" s="3" t="s">
        <v>15</v>
      </c>
      <c r="J4148" s="3" t="s">
        <v>8256</v>
      </c>
      <c r="K4148" s="3" t="s">
        <v>8260</v>
      </c>
      <c r="L4148" s="3" t="s">
        <v>8255</v>
      </c>
      <c r="M4148" s="26" t="s">
        <v>13873</v>
      </c>
      <c r="N4148"/>
      <c r="O4148" s="3">
        <v>3</v>
      </c>
      <c r="P4148" s="34">
        <v>1880.53</v>
      </c>
      <c r="Q4148" s="34">
        <v>6382.88</v>
      </c>
      <c r="R4148" s="34">
        <v>-4502.3500000000004</v>
      </c>
      <c r="S4148" s="36">
        <v>-0.71</v>
      </c>
      <c r="T4148" s="34">
        <v>626.84333333333336</v>
      </c>
      <c r="U4148" s="34">
        <v>934.6</v>
      </c>
      <c r="V4148" s="34">
        <v>1310.77</v>
      </c>
      <c r="W4148" s="34">
        <v>-376.17</v>
      </c>
      <c r="X4148" s="36">
        <v>-0.28999999999999998</v>
      </c>
      <c r="Y4148" s="3" t="str">
        <f>IFERROR(VLOOKUP(A4148,'Pivot price tier'!$C$8:$L$2245,10,0),"")</f>
        <v/>
      </c>
      <c r="Z4148" s="3" t="str">
        <f>IFERROR(VLOOKUP(A4148,'Pivot price tier by size'!$D$8:$M$2466,10,0),"")</f>
        <v/>
      </c>
      <c r="AA4148" s="3" t="str">
        <f>IFERROR(VLOOKUP(A4148,'Pivot category'!$B$8:$I$2191,8,0),"")</f>
        <v/>
      </c>
      <c r="AB4148" s="3" t="str">
        <f t="shared" si="64"/>
        <v>Bottom 5%</v>
      </c>
      <c r="AC4148"/>
      <c r="AD4148" s="3" t="s">
        <v>11231</v>
      </c>
      <c r="AE4148" s="3" t="s">
        <v>14153</v>
      </c>
    </row>
    <row r="4149" spans="1:31" hidden="1" x14ac:dyDescent="0.25">
      <c r="A4149" t="s">
        <v>12566</v>
      </c>
      <c r="B4149" t="s">
        <v>12567</v>
      </c>
      <c r="C4149" s="3" t="s">
        <v>34</v>
      </c>
      <c r="D4149" s="3" t="s">
        <v>12229</v>
      </c>
      <c r="E4149" s="3" t="s">
        <v>5150</v>
      </c>
      <c r="F4149" s="3">
        <v>70000</v>
      </c>
      <c r="G4149" s="34">
        <v>16.79</v>
      </c>
      <c r="H4149" s="3" t="s">
        <v>12</v>
      </c>
      <c r="I4149" s="3" t="s">
        <v>23</v>
      </c>
      <c r="J4149" s="3" t="s">
        <v>8253</v>
      </c>
      <c r="K4149" s="3" t="s">
        <v>8258</v>
      </c>
      <c r="L4149" s="3" t="s">
        <v>8254</v>
      </c>
      <c r="M4149" s="26">
        <v>45261</v>
      </c>
      <c r="N4149"/>
      <c r="O4149" s="3" t="s">
        <v>78</v>
      </c>
      <c r="P4149" s="34"/>
      <c r="Q4149" s="34">
        <v>72.77</v>
      </c>
      <c r="R4149" s="34">
        <v>-72.77</v>
      </c>
      <c r="S4149" s="36">
        <v>-1</v>
      </c>
      <c r="T4149" s="34" t="s">
        <v>78</v>
      </c>
      <c r="U4149" s="34" t="s">
        <v>78</v>
      </c>
      <c r="V4149" s="34" t="s">
        <v>78</v>
      </c>
      <c r="W4149" s="34" t="s">
        <v>78</v>
      </c>
      <c r="X4149" s="36" t="s">
        <v>78</v>
      </c>
      <c r="Y4149" s="3" t="str">
        <f>IFERROR(VLOOKUP(A4149,'Pivot price tier'!$C$8:$L$2245,10,0),"")</f>
        <v/>
      </c>
      <c r="Z4149" s="3" t="str">
        <f>IFERROR(VLOOKUP(A4149,'Pivot price tier by size'!$D$8:$M$2466,10,0),"")</f>
        <v/>
      </c>
      <c r="AA4149" s="3" t="str">
        <f>IFERROR(VLOOKUP(A4149,'Pivot category'!$B$8:$I$2191,8,0),"")</f>
        <v/>
      </c>
      <c r="AB4149" s="3" t="str">
        <f t="shared" si="64"/>
        <v>Bottom 5%</v>
      </c>
      <c r="AC4149"/>
      <c r="AD4149" s="3" t="s">
        <v>16449</v>
      </c>
      <c r="AE4149" s="3" t="s">
        <v>14103</v>
      </c>
    </row>
    <row r="4150" spans="1:31" hidden="1" x14ac:dyDescent="0.25">
      <c r="A4150" t="s">
        <v>11187</v>
      </c>
      <c r="B4150" t="s">
        <v>11188</v>
      </c>
      <c r="C4150" s="3" t="s">
        <v>32</v>
      </c>
      <c r="D4150" s="3" t="s">
        <v>10996</v>
      </c>
      <c r="E4150" s="3" t="s">
        <v>5150</v>
      </c>
      <c r="F4150" s="3">
        <v>10000</v>
      </c>
      <c r="G4150" s="34">
        <v>29.99</v>
      </c>
      <c r="H4150" s="3" t="s">
        <v>12622</v>
      </c>
      <c r="I4150" s="3" t="s">
        <v>23</v>
      </c>
      <c r="J4150" s="3" t="s">
        <v>8256</v>
      </c>
      <c r="K4150" s="3" t="s">
        <v>8260</v>
      </c>
      <c r="L4150" s="3" t="s">
        <v>8255</v>
      </c>
      <c r="M4150" s="26" t="s">
        <v>13873</v>
      </c>
      <c r="N4150"/>
      <c r="O4150" s="3">
        <v>4</v>
      </c>
      <c r="P4150" s="34">
        <v>10856.54</v>
      </c>
      <c r="Q4150" s="34">
        <v>11947.61</v>
      </c>
      <c r="R4150" s="34">
        <v>-1091.07</v>
      </c>
      <c r="S4150" s="36">
        <v>-0.09</v>
      </c>
      <c r="T4150" s="34">
        <v>2714.1350000000002</v>
      </c>
      <c r="U4150" s="34">
        <v>2659.22</v>
      </c>
      <c r="V4150" s="34">
        <v>6298.74</v>
      </c>
      <c r="W4150" s="34">
        <v>-3639.52</v>
      </c>
      <c r="X4150" s="36">
        <v>-0.57999999999999996</v>
      </c>
      <c r="Y4150" s="3" t="str">
        <f>IFERROR(VLOOKUP(A4150,'Pivot price tier'!$C$8:$L$2245,10,0),"")</f>
        <v/>
      </c>
      <c r="Z4150" s="3" t="str">
        <f>IFERROR(VLOOKUP(A4150,'Pivot price tier by size'!$D$8:$M$2466,10,0),"")</f>
        <v/>
      </c>
      <c r="AA4150" s="3" t="str">
        <f>IFERROR(VLOOKUP(A4150,'Pivot category'!$B$8:$I$2191,8,0),"")</f>
        <v/>
      </c>
      <c r="AB4150" s="3" t="str">
        <f t="shared" si="64"/>
        <v>Bottom 5%</v>
      </c>
      <c r="AC4150"/>
      <c r="AD4150" s="3" t="s">
        <v>16449</v>
      </c>
      <c r="AE4150" s="3" t="s">
        <v>14103</v>
      </c>
    </row>
    <row r="4151" spans="1:31" hidden="1" x14ac:dyDescent="0.25">
      <c r="A4151" t="s">
        <v>10950</v>
      </c>
      <c r="B4151" t="s">
        <v>8934</v>
      </c>
      <c r="C4151" s="3" t="s">
        <v>32</v>
      </c>
      <c r="D4151" s="3" t="s">
        <v>8701</v>
      </c>
      <c r="E4151" s="3" t="s">
        <v>5150</v>
      </c>
      <c r="F4151" s="3">
        <v>10000</v>
      </c>
      <c r="G4151" s="34">
        <v>64.989999999999995</v>
      </c>
      <c r="H4151" s="3" t="s">
        <v>12</v>
      </c>
      <c r="I4151" s="3" t="s">
        <v>15</v>
      </c>
      <c r="J4151" s="3" t="s">
        <v>8251</v>
      </c>
      <c r="K4151" s="3" t="s">
        <v>8260</v>
      </c>
      <c r="L4151" s="3" t="s">
        <v>68</v>
      </c>
      <c r="M4151" s="26" t="s">
        <v>13873</v>
      </c>
      <c r="N4151"/>
      <c r="O4151" s="3">
        <v>58</v>
      </c>
      <c r="P4151" s="34">
        <v>16117.52</v>
      </c>
      <c r="Q4151" s="34">
        <v>28085.58</v>
      </c>
      <c r="R4151" s="34">
        <v>-11968.06</v>
      </c>
      <c r="S4151" s="36">
        <v>-0.43</v>
      </c>
      <c r="T4151" s="34">
        <v>277.88827586206895</v>
      </c>
      <c r="U4151" s="34">
        <v>16247.5</v>
      </c>
      <c r="V4151" s="34">
        <v>15678.55</v>
      </c>
      <c r="W4151" s="34">
        <v>568.95000000000005</v>
      </c>
      <c r="X4151" s="36">
        <v>0.04</v>
      </c>
      <c r="Y4151" s="3" t="str">
        <f>IFERROR(VLOOKUP(A4151,'Pivot price tier'!$C$8:$L$2245,10,0),"")</f>
        <v/>
      </c>
      <c r="Z4151" s="3" t="str">
        <f>IFERROR(VLOOKUP(A4151,'Pivot price tier by size'!$D$8:$M$2466,10,0),"")</f>
        <v/>
      </c>
      <c r="AA4151" s="3" t="str">
        <f>IFERROR(VLOOKUP(A4151,'Pivot category'!$B$8:$I$2191,8,0),"")</f>
        <v/>
      </c>
      <c r="AB4151" s="3" t="str">
        <f t="shared" si="64"/>
        <v>Bottom 5%</v>
      </c>
      <c r="AC4151"/>
      <c r="AD4151" s="3" t="s">
        <v>16449</v>
      </c>
      <c r="AE4151" s="3" t="s">
        <v>14103</v>
      </c>
    </row>
    <row r="4152" spans="1:31" hidden="1" x14ac:dyDescent="0.25">
      <c r="A4152" t="s">
        <v>11189</v>
      </c>
      <c r="B4152" t="s">
        <v>11190</v>
      </c>
      <c r="C4152" s="3" t="s">
        <v>32</v>
      </c>
      <c r="D4152" s="3" t="s">
        <v>10997</v>
      </c>
      <c r="E4152" s="3" t="s">
        <v>5150</v>
      </c>
      <c r="F4152" s="3">
        <v>10000</v>
      </c>
      <c r="G4152" s="34">
        <v>79.989999999999995</v>
      </c>
      <c r="H4152" s="3" t="s">
        <v>12</v>
      </c>
      <c r="I4152" s="3" t="s">
        <v>15</v>
      </c>
      <c r="J4152" s="3" t="s">
        <v>8251</v>
      </c>
      <c r="K4152" s="3" t="s">
        <v>8260</v>
      </c>
      <c r="L4152" s="3" t="s">
        <v>68</v>
      </c>
      <c r="M4152" s="26" t="s">
        <v>13873</v>
      </c>
      <c r="N4152"/>
      <c r="O4152" s="3">
        <v>47</v>
      </c>
      <c r="P4152" s="34">
        <v>23437.07</v>
      </c>
      <c r="Q4152" s="34">
        <v>35360.49</v>
      </c>
      <c r="R4152" s="34">
        <v>-11923.42</v>
      </c>
      <c r="S4152" s="36">
        <v>-0.34</v>
      </c>
      <c r="T4152" s="34">
        <v>498.66106382978722</v>
      </c>
      <c r="U4152" s="34">
        <v>16557.93</v>
      </c>
      <c r="V4152" s="34">
        <v>21202.32</v>
      </c>
      <c r="W4152" s="34">
        <v>-4644.3900000000003</v>
      </c>
      <c r="X4152" s="36">
        <v>-0.22</v>
      </c>
      <c r="Y4152" s="3" t="str">
        <f>IFERROR(VLOOKUP(A4152,'Pivot price tier'!$C$8:$L$2245,10,0),"")</f>
        <v/>
      </c>
      <c r="Z4152" s="3" t="str">
        <f>IFERROR(VLOOKUP(A4152,'Pivot price tier by size'!$D$8:$M$2466,10,0),"")</f>
        <v/>
      </c>
      <c r="AA4152" s="3" t="str">
        <f>IFERROR(VLOOKUP(A4152,'Pivot category'!$B$8:$I$2191,8,0),"")</f>
        <v/>
      </c>
      <c r="AB4152" s="3" t="str">
        <f t="shared" si="64"/>
        <v>Bottom 5%</v>
      </c>
      <c r="AC4152"/>
      <c r="AD4152" s="3" t="s">
        <v>16449</v>
      </c>
      <c r="AE4152" s="3" t="s">
        <v>14103</v>
      </c>
    </row>
    <row r="4153" spans="1:31" x14ac:dyDescent="0.25">
      <c r="A4153" t="s">
        <v>6966</v>
      </c>
      <c r="B4153" t="s">
        <v>1884</v>
      </c>
      <c r="C4153" s="3" t="s">
        <v>34</v>
      </c>
      <c r="D4153" s="3" t="s">
        <v>4314</v>
      </c>
      <c r="E4153" s="3">
        <v>0</v>
      </c>
      <c r="F4153" s="3">
        <v>10000</v>
      </c>
      <c r="G4153" s="34">
        <v>14.99</v>
      </c>
      <c r="H4153" s="3" t="s">
        <v>29</v>
      </c>
      <c r="I4153" s="3" t="s">
        <v>21</v>
      </c>
      <c r="J4153" s="3" t="s">
        <v>8251</v>
      </c>
      <c r="K4153" s="3" t="s">
        <v>8252</v>
      </c>
      <c r="L4153" s="3" t="s">
        <v>68</v>
      </c>
      <c r="M4153" s="26" t="s">
        <v>13873</v>
      </c>
      <c r="N4153"/>
      <c r="O4153" s="3">
        <v>125</v>
      </c>
      <c r="P4153" s="34">
        <v>54668.53</v>
      </c>
      <c r="Q4153" s="34">
        <v>54503.64</v>
      </c>
      <c r="R4153" s="34">
        <v>164.89</v>
      </c>
      <c r="S4153" s="36">
        <v>0</v>
      </c>
      <c r="T4153" s="34">
        <v>437.34823999999998</v>
      </c>
      <c r="U4153" s="34">
        <v>93597.56</v>
      </c>
      <c r="V4153" s="34">
        <v>63302.77</v>
      </c>
      <c r="W4153" s="34">
        <v>30294.79</v>
      </c>
      <c r="X4153" s="36">
        <v>0.48</v>
      </c>
      <c r="Y4153" s="3" t="str">
        <f>IFERROR(VLOOKUP(A4153,'Pivot price tier'!$C$8:$L$2245,10,0),"")</f>
        <v xml:space="preserve"> </v>
      </c>
      <c r="Z4153" s="3" t="str">
        <f>IFERROR(VLOOKUP(A4153,'Pivot price tier by size'!$D$8:$M$2466,10,0),"")</f>
        <v xml:space="preserve"> </v>
      </c>
      <c r="AA4153" s="3" t="str">
        <f>IFERROR(VLOOKUP(A4153,'Pivot category'!$B$8:$I$2191,8,0),"")</f>
        <v xml:space="preserve"> </v>
      </c>
      <c r="AB4153" s="3" t="str">
        <f t="shared" si="64"/>
        <v/>
      </c>
      <c r="AC4153"/>
      <c r="AD4153" s="3" t="s">
        <v>16452</v>
      </c>
      <c r="AE4153" s="3" t="s">
        <v>16455</v>
      </c>
    </row>
    <row r="4154" spans="1:31" hidden="1" x14ac:dyDescent="0.25">
      <c r="A4154" t="s">
        <v>13599</v>
      </c>
      <c r="B4154" t="s">
        <v>13600</v>
      </c>
      <c r="C4154" s="3" t="s">
        <v>32</v>
      </c>
      <c r="D4154" s="3" t="s">
        <v>13363</v>
      </c>
      <c r="E4154" s="3" t="s">
        <v>5150</v>
      </c>
      <c r="F4154" s="3">
        <v>10000</v>
      </c>
      <c r="G4154" s="34">
        <v>99.99</v>
      </c>
      <c r="H4154" s="3" t="s">
        <v>12</v>
      </c>
      <c r="I4154" s="3" t="s">
        <v>15</v>
      </c>
      <c r="J4154" s="3" t="s">
        <v>15405</v>
      </c>
      <c r="K4154" s="3" t="s">
        <v>8264</v>
      </c>
      <c r="L4154" s="3" t="s">
        <v>68</v>
      </c>
      <c r="M4154" s="26">
        <v>45505</v>
      </c>
      <c r="N4154"/>
      <c r="O4154" s="3">
        <v>26</v>
      </c>
      <c r="P4154" s="34">
        <v>8499.15</v>
      </c>
      <c r="Q4154" s="34">
        <v>31996.799999999999</v>
      </c>
      <c r="R4154" s="34">
        <v>-23497.65</v>
      </c>
      <c r="S4154" s="36">
        <v>-0.73</v>
      </c>
      <c r="T4154" s="34">
        <v>326.89038461538462</v>
      </c>
      <c r="U4154" s="34">
        <v>499.95</v>
      </c>
      <c r="V4154" s="34">
        <v>2199.7800000000002</v>
      </c>
      <c r="W4154" s="34">
        <v>-1699.83</v>
      </c>
      <c r="X4154" s="36">
        <v>-0.77</v>
      </c>
      <c r="Y4154" s="3" t="str">
        <f>IFERROR(VLOOKUP(A4154,'Pivot price tier'!$C$8:$L$2245,10,0),"")</f>
        <v/>
      </c>
      <c r="Z4154" s="3" t="str">
        <f>IFERROR(VLOOKUP(A4154,'Pivot price tier by size'!$D$8:$M$2466,10,0),"")</f>
        <v/>
      </c>
      <c r="AA4154" s="3" t="str">
        <f>IFERROR(VLOOKUP(A4154,'Pivot category'!$B$8:$I$2191,8,0),"")</f>
        <v/>
      </c>
      <c r="AB4154" s="3" t="str">
        <f t="shared" si="64"/>
        <v>Bottom 5%</v>
      </c>
      <c r="AC4154"/>
      <c r="AD4154" s="3" t="s">
        <v>16449</v>
      </c>
      <c r="AE4154" s="3" t="s">
        <v>14103</v>
      </c>
    </row>
    <row r="4155" spans="1:31" hidden="1" x14ac:dyDescent="0.25">
      <c r="A4155" t="s">
        <v>13981</v>
      </c>
      <c r="B4155" t="s">
        <v>13982</v>
      </c>
      <c r="C4155" s="3" t="s">
        <v>72</v>
      </c>
      <c r="D4155" s="3" t="s">
        <v>13498</v>
      </c>
      <c r="E4155" s="3" t="s">
        <v>5150</v>
      </c>
      <c r="F4155" s="3">
        <v>70000</v>
      </c>
      <c r="G4155" s="34">
        <v>29.99</v>
      </c>
      <c r="H4155" s="3" t="s">
        <v>12</v>
      </c>
      <c r="I4155" s="3" t="s">
        <v>70</v>
      </c>
      <c r="J4155" s="3" t="s">
        <v>8253</v>
      </c>
      <c r="K4155" s="3" t="s">
        <v>8258</v>
      </c>
      <c r="L4155" s="3" t="s">
        <v>8257</v>
      </c>
      <c r="M4155" s="26">
        <v>45597</v>
      </c>
      <c r="N4155"/>
      <c r="O4155" s="3" t="s">
        <v>78</v>
      </c>
      <c r="P4155" s="34"/>
      <c r="Q4155" s="34">
        <v>5203.26</v>
      </c>
      <c r="R4155" s="34">
        <v>-5203.26</v>
      </c>
      <c r="S4155" s="36">
        <v>-1</v>
      </c>
      <c r="T4155" s="34" t="s">
        <v>78</v>
      </c>
      <c r="U4155" s="34">
        <v>0</v>
      </c>
      <c r="V4155" s="34">
        <v>3778.74</v>
      </c>
      <c r="W4155" s="34">
        <v>-3778.74</v>
      </c>
      <c r="X4155" s="36">
        <v>-1</v>
      </c>
      <c r="Y4155" s="3" t="str">
        <f>IFERROR(VLOOKUP(A4155,'Pivot price tier'!$C$8:$L$2245,10,0),"")</f>
        <v/>
      </c>
      <c r="Z4155" s="3" t="str">
        <f>IFERROR(VLOOKUP(A4155,'Pivot price tier by size'!$D$8:$M$2466,10,0),"")</f>
        <v/>
      </c>
      <c r="AA4155" s="3" t="str">
        <f>IFERROR(VLOOKUP(A4155,'Pivot category'!$B$8:$I$2191,8,0),"")</f>
        <v/>
      </c>
      <c r="AB4155" s="3" t="str">
        <f t="shared" si="64"/>
        <v>Bottom 5%</v>
      </c>
      <c r="AC4155"/>
      <c r="AD4155" s="3" t="s">
        <v>16449</v>
      </c>
      <c r="AE4155" s="3" t="s">
        <v>14103</v>
      </c>
    </row>
    <row r="4156" spans="1:31" x14ac:dyDescent="0.25">
      <c r="A4156" t="s">
        <v>5591</v>
      </c>
      <c r="B4156" t="s">
        <v>1886</v>
      </c>
      <c r="C4156" s="3" t="s">
        <v>32</v>
      </c>
      <c r="D4156" s="3" t="s">
        <v>4316</v>
      </c>
      <c r="E4156" s="3">
        <v>0</v>
      </c>
      <c r="F4156" s="3">
        <v>10000</v>
      </c>
      <c r="G4156" s="34">
        <v>28.99</v>
      </c>
      <c r="H4156" s="3" t="s">
        <v>29</v>
      </c>
      <c r="I4156" s="3" t="s">
        <v>21</v>
      </c>
      <c r="J4156" s="3" t="s">
        <v>8251</v>
      </c>
      <c r="K4156" s="3" t="s">
        <v>8252</v>
      </c>
      <c r="L4156" s="3" t="s">
        <v>68</v>
      </c>
      <c r="M4156" s="26" t="s">
        <v>13873</v>
      </c>
      <c r="N4156"/>
      <c r="O4156" s="3">
        <v>139</v>
      </c>
      <c r="P4156" s="34">
        <v>83781.100000000006</v>
      </c>
      <c r="Q4156" s="34">
        <v>79403.61</v>
      </c>
      <c r="R4156" s="34">
        <v>4377.49</v>
      </c>
      <c r="S4156" s="36">
        <v>0.06</v>
      </c>
      <c r="T4156" s="34">
        <v>602.74172661870512</v>
      </c>
      <c r="U4156" s="34">
        <v>276390.65999999997</v>
      </c>
      <c r="V4156" s="34">
        <v>230470.5</v>
      </c>
      <c r="W4156" s="34">
        <v>45920.160000000003</v>
      </c>
      <c r="X4156" s="36">
        <v>0.2</v>
      </c>
      <c r="Y4156" s="3" t="str">
        <f>IFERROR(VLOOKUP(A4156,'Pivot price tier'!$C$8:$L$2245,10,0),"")</f>
        <v xml:space="preserve"> </v>
      </c>
      <c r="Z4156" s="3" t="str">
        <f>IFERROR(VLOOKUP(A4156,'Pivot price tier by size'!$D$8:$M$2466,10,0),"")</f>
        <v xml:space="preserve"> </v>
      </c>
      <c r="AA4156" s="3" t="str">
        <f>IFERROR(VLOOKUP(A4156,'Pivot category'!$B$8:$I$2191,8,0),"")</f>
        <v xml:space="preserve"> </v>
      </c>
      <c r="AB4156" s="3" t="str">
        <f t="shared" si="64"/>
        <v/>
      </c>
      <c r="AC4156"/>
      <c r="AD4156" s="3" t="s">
        <v>16452</v>
      </c>
      <c r="AE4156" s="3" t="s">
        <v>16455</v>
      </c>
    </row>
    <row r="4157" spans="1:31" x14ac:dyDescent="0.25">
      <c r="A4157" t="s">
        <v>5719</v>
      </c>
      <c r="B4157" t="s">
        <v>1887</v>
      </c>
      <c r="C4157" s="3" t="s">
        <v>32</v>
      </c>
      <c r="D4157" s="3" t="s">
        <v>4317</v>
      </c>
      <c r="E4157" s="3" t="s">
        <v>5150</v>
      </c>
      <c r="F4157" s="3">
        <v>10000</v>
      </c>
      <c r="G4157" s="34">
        <v>47.99</v>
      </c>
      <c r="H4157" s="3" t="s">
        <v>12</v>
      </c>
      <c r="I4157" s="3" t="s">
        <v>23</v>
      </c>
      <c r="J4157" s="3" t="s">
        <v>8251</v>
      </c>
      <c r="K4157" s="3" t="s">
        <v>8252</v>
      </c>
      <c r="L4157" s="3" t="s">
        <v>68</v>
      </c>
      <c r="M4157" s="26" t="s">
        <v>13873</v>
      </c>
      <c r="N4157"/>
      <c r="O4157" s="3">
        <v>105</v>
      </c>
      <c r="P4157" s="34">
        <v>184504.78</v>
      </c>
      <c r="Q4157" s="34">
        <v>238097.98</v>
      </c>
      <c r="R4157" s="34">
        <v>-53593.2</v>
      </c>
      <c r="S4157" s="36">
        <v>-0.23</v>
      </c>
      <c r="T4157" s="34">
        <v>1757.1883809523808</v>
      </c>
      <c r="U4157" s="34">
        <v>74900.36</v>
      </c>
      <c r="V4157" s="34">
        <v>101164.76</v>
      </c>
      <c r="W4157" s="34">
        <v>-26264.400000000001</v>
      </c>
      <c r="X4157" s="36">
        <v>-0.26</v>
      </c>
      <c r="Y4157" s="3" t="str">
        <f>IFERROR(VLOOKUP(A4157,'Pivot price tier'!$C$8:$L$2245,10,0),"")</f>
        <v xml:space="preserve"> </v>
      </c>
      <c r="Z4157" s="3" t="str">
        <f>IFERROR(VLOOKUP(A4157,'Pivot price tier by size'!$D$8:$M$2466,10,0),"")</f>
        <v xml:space="preserve"> </v>
      </c>
      <c r="AA4157" s="3" t="str">
        <f>IFERROR(VLOOKUP(A4157,'Pivot category'!$B$8:$I$2191,8,0),"")</f>
        <v xml:space="preserve"> </v>
      </c>
      <c r="AB4157" s="3" t="str">
        <f t="shared" si="64"/>
        <v/>
      </c>
      <c r="AC4157"/>
      <c r="AD4157" s="3" t="s">
        <v>16451</v>
      </c>
      <c r="AE4157" s="3" t="s">
        <v>14119</v>
      </c>
    </row>
    <row r="4158" spans="1:31" x14ac:dyDescent="0.25">
      <c r="A4158" t="s">
        <v>9773</v>
      </c>
      <c r="B4158" t="s">
        <v>9774</v>
      </c>
      <c r="C4158" s="3" t="s">
        <v>32</v>
      </c>
      <c r="D4158" s="3" t="s">
        <v>9490</v>
      </c>
      <c r="E4158" s="3" t="s">
        <v>5150</v>
      </c>
      <c r="F4158" s="3">
        <v>7000</v>
      </c>
      <c r="G4158" s="34">
        <v>69.989999999999995</v>
      </c>
      <c r="H4158" s="3" t="s">
        <v>12</v>
      </c>
      <c r="I4158" s="3" t="s">
        <v>15</v>
      </c>
      <c r="J4158" s="3" t="s">
        <v>8251</v>
      </c>
      <c r="K4158" s="3" t="s">
        <v>8252</v>
      </c>
      <c r="L4158" s="3" t="s">
        <v>68</v>
      </c>
      <c r="M4158" s="26" t="s">
        <v>13873</v>
      </c>
      <c r="N4158"/>
      <c r="O4158" s="3">
        <v>37</v>
      </c>
      <c r="P4158" s="34">
        <v>54892.03</v>
      </c>
      <c r="Q4158" s="34">
        <v>59897.42</v>
      </c>
      <c r="R4158" s="34">
        <v>-5005.3900000000003</v>
      </c>
      <c r="S4158" s="36">
        <v>-0.08</v>
      </c>
      <c r="T4158" s="34">
        <v>1483.5683783783784</v>
      </c>
      <c r="U4158" s="34">
        <v>20372.05</v>
      </c>
      <c r="V4158" s="34">
        <v>22778.74</v>
      </c>
      <c r="W4158" s="34">
        <v>-2406.69</v>
      </c>
      <c r="X4158" s="36">
        <v>-0.11</v>
      </c>
      <c r="Y4158" s="3" t="str">
        <f>IFERROR(VLOOKUP(A4158,'Pivot price tier'!$C$8:$L$2245,10,0),"")</f>
        <v xml:space="preserve"> </v>
      </c>
      <c r="Z4158" s="3" t="str">
        <f>IFERROR(VLOOKUP(A4158,'Pivot price tier by size'!$D$8:$M$2466,10,0),"")</f>
        <v xml:space="preserve"> </v>
      </c>
      <c r="AA4158" s="3" t="str">
        <f>IFERROR(VLOOKUP(A4158,'Pivot category'!$B$8:$I$2191,8,0),"")</f>
        <v xml:space="preserve"> </v>
      </c>
      <c r="AB4158" s="3" t="str">
        <f t="shared" si="64"/>
        <v/>
      </c>
      <c r="AC4158"/>
      <c r="AD4158" s="3" t="s">
        <v>16451</v>
      </c>
      <c r="AE4158" s="3" t="s">
        <v>14119</v>
      </c>
    </row>
    <row r="4159" spans="1:31" x14ac:dyDescent="0.25">
      <c r="A4159" t="s">
        <v>8460</v>
      </c>
      <c r="B4159" t="s">
        <v>1891</v>
      </c>
      <c r="C4159" s="3" t="s">
        <v>32</v>
      </c>
      <c r="D4159" s="3" t="s">
        <v>4322</v>
      </c>
      <c r="E4159" s="3">
        <v>0</v>
      </c>
      <c r="F4159" s="3">
        <v>1000</v>
      </c>
      <c r="G4159" s="34">
        <v>12.99</v>
      </c>
      <c r="H4159" s="3" t="s">
        <v>29</v>
      </c>
      <c r="I4159" s="3" t="s">
        <v>17</v>
      </c>
      <c r="J4159" s="3" t="s">
        <v>8251</v>
      </c>
      <c r="K4159" s="3" t="s">
        <v>8252</v>
      </c>
      <c r="L4159" s="3" t="s">
        <v>68</v>
      </c>
      <c r="M4159" s="26" t="s">
        <v>13873</v>
      </c>
      <c r="N4159"/>
      <c r="O4159" s="3">
        <v>137</v>
      </c>
      <c r="P4159" s="34">
        <v>107744.27</v>
      </c>
      <c r="Q4159" s="34">
        <v>136542.26999999999</v>
      </c>
      <c r="R4159" s="34">
        <v>-28798</v>
      </c>
      <c r="S4159" s="36">
        <v>-0.21</v>
      </c>
      <c r="T4159" s="34">
        <v>786.45452554744531</v>
      </c>
      <c r="U4159" s="34">
        <v>91676.31</v>
      </c>
      <c r="V4159" s="34">
        <v>102943.66</v>
      </c>
      <c r="W4159" s="34">
        <v>-11267.35</v>
      </c>
      <c r="X4159" s="36">
        <v>-0.11</v>
      </c>
      <c r="Y4159" s="3" t="str">
        <f>IFERROR(VLOOKUP(A4159,'Pivot price tier'!$C$8:$L$2245,10,0),"")</f>
        <v xml:space="preserve"> </v>
      </c>
      <c r="Z4159" s="3" t="str">
        <f>IFERROR(VLOOKUP(A4159,'Pivot price tier by size'!$D$8:$M$2466,10,0),"")</f>
        <v xml:space="preserve"> </v>
      </c>
      <c r="AA4159" s="3" t="str">
        <f>IFERROR(VLOOKUP(A4159,'Pivot category'!$B$8:$I$2191,8,0),"")</f>
        <v xml:space="preserve"> </v>
      </c>
      <c r="AB4159" s="3" t="str">
        <f t="shared" si="64"/>
        <v/>
      </c>
      <c r="AC4159"/>
      <c r="AD4159" s="3" t="s">
        <v>16449</v>
      </c>
      <c r="AE4159" s="3" t="s">
        <v>14091</v>
      </c>
    </row>
    <row r="4160" spans="1:31" hidden="1" x14ac:dyDescent="0.25">
      <c r="A4160" t="s">
        <v>11191</v>
      </c>
      <c r="B4160" t="s">
        <v>11192</v>
      </c>
      <c r="C4160" s="3" t="s">
        <v>32</v>
      </c>
      <c r="D4160" s="3" t="s">
        <v>9795</v>
      </c>
      <c r="E4160" s="3" t="s">
        <v>5152</v>
      </c>
      <c r="F4160" s="3">
        <v>10000</v>
      </c>
      <c r="G4160" s="34">
        <v>50.58</v>
      </c>
      <c r="H4160" s="3" t="s">
        <v>12619</v>
      </c>
      <c r="I4160" s="3" t="s">
        <v>15</v>
      </c>
      <c r="J4160" s="3" t="s">
        <v>8256</v>
      </c>
      <c r="K4160" s="3" t="s">
        <v>8260</v>
      </c>
      <c r="L4160" s="3" t="s">
        <v>8257</v>
      </c>
      <c r="M4160" s="26" t="s">
        <v>13873</v>
      </c>
      <c r="N4160"/>
      <c r="O4160" s="3" t="s">
        <v>78</v>
      </c>
      <c r="P4160" s="34">
        <v>50.58</v>
      </c>
      <c r="Q4160" s="34">
        <v>84.31</v>
      </c>
      <c r="R4160" s="34">
        <v>-33.729999999999997</v>
      </c>
      <c r="S4160" s="36">
        <v>-0.4</v>
      </c>
      <c r="T4160" s="34" t="s">
        <v>78</v>
      </c>
      <c r="U4160" s="34" t="s">
        <v>78</v>
      </c>
      <c r="V4160" s="34" t="s">
        <v>78</v>
      </c>
      <c r="W4160" s="34" t="s">
        <v>78</v>
      </c>
      <c r="X4160" s="36" t="s">
        <v>78</v>
      </c>
      <c r="Y4160" s="3" t="str">
        <f>IFERROR(VLOOKUP(A4160,'Pivot price tier'!$C$8:$L$2245,10,0),"")</f>
        <v/>
      </c>
      <c r="Z4160" s="3" t="str">
        <f>IFERROR(VLOOKUP(A4160,'Pivot price tier by size'!$D$8:$M$2466,10,0),"")</f>
        <v/>
      </c>
      <c r="AA4160" s="3" t="str">
        <f>IFERROR(VLOOKUP(A4160,'Pivot category'!$B$8:$I$2191,8,0),"")</f>
        <v/>
      </c>
      <c r="AB4160" s="3" t="str">
        <f t="shared" si="64"/>
        <v>Bottom 5%</v>
      </c>
      <c r="AC4160"/>
      <c r="AD4160" s="3" t="s">
        <v>11234</v>
      </c>
      <c r="AE4160" s="3" t="s">
        <v>14098</v>
      </c>
    </row>
    <row r="4161" spans="1:31" hidden="1" x14ac:dyDescent="0.25">
      <c r="A4161" t="s">
        <v>11663</v>
      </c>
      <c r="B4161" t="s">
        <v>12397</v>
      </c>
      <c r="C4161" s="3" t="s">
        <v>32</v>
      </c>
      <c r="D4161" s="3" t="s">
        <v>9796</v>
      </c>
      <c r="E4161" s="3" t="s">
        <v>5150</v>
      </c>
      <c r="F4161" s="3">
        <v>10000</v>
      </c>
      <c r="G4161" s="34">
        <v>50.58</v>
      </c>
      <c r="H4161" s="3" t="s">
        <v>12619</v>
      </c>
      <c r="I4161" s="3" t="s">
        <v>15</v>
      </c>
      <c r="J4161" s="3" t="s">
        <v>8256</v>
      </c>
      <c r="K4161" s="3" t="s">
        <v>8260</v>
      </c>
      <c r="L4161" s="3" t="s">
        <v>8257</v>
      </c>
      <c r="M4161" s="26">
        <v>45200</v>
      </c>
      <c r="N4161"/>
      <c r="O4161" s="3" t="s">
        <v>78</v>
      </c>
      <c r="P4161" s="34">
        <v>101.16</v>
      </c>
      <c r="Q4161" s="34">
        <v>421.55</v>
      </c>
      <c r="R4161" s="34">
        <v>-320.39</v>
      </c>
      <c r="S4161" s="36">
        <v>-0.76</v>
      </c>
      <c r="T4161" s="34" t="s">
        <v>78</v>
      </c>
      <c r="U4161" s="34" t="s">
        <v>78</v>
      </c>
      <c r="V4161" s="34" t="s">
        <v>78</v>
      </c>
      <c r="W4161" s="34" t="s">
        <v>78</v>
      </c>
      <c r="X4161" s="36" t="s">
        <v>78</v>
      </c>
      <c r="Y4161" s="3" t="str">
        <f>IFERROR(VLOOKUP(A4161,'Pivot price tier'!$C$8:$L$2245,10,0),"")</f>
        <v/>
      </c>
      <c r="Z4161" s="3" t="str">
        <f>IFERROR(VLOOKUP(A4161,'Pivot price tier by size'!$D$8:$M$2466,10,0),"")</f>
        <v/>
      </c>
      <c r="AA4161" s="3" t="str">
        <f>IFERROR(VLOOKUP(A4161,'Pivot category'!$B$8:$I$2191,8,0),"")</f>
        <v/>
      </c>
      <c r="AB4161" s="3" t="str">
        <f t="shared" si="64"/>
        <v>Bottom 5%</v>
      </c>
      <c r="AC4161"/>
      <c r="AD4161" s="3" t="s">
        <v>11234</v>
      </c>
      <c r="AE4161" s="3" t="s">
        <v>14098</v>
      </c>
    </row>
    <row r="4162" spans="1:31" hidden="1" x14ac:dyDescent="0.25">
      <c r="A4162" t="s">
        <v>6324</v>
      </c>
      <c r="B4162" t="s">
        <v>1672</v>
      </c>
      <c r="C4162" s="3" t="s">
        <v>32</v>
      </c>
      <c r="D4162" s="3" t="s">
        <v>4074</v>
      </c>
      <c r="E4162" s="3">
        <v>0</v>
      </c>
      <c r="F4162" s="3">
        <v>7000</v>
      </c>
      <c r="G4162" s="34">
        <v>25.99</v>
      </c>
      <c r="H4162" s="3" t="s">
        <v>46</v>
      </c>
      <c r="I4162" s="3" t="s">
        <v>46</v>
      </c>
      <c r="J4162" s="3" t="s">
        <v>8261</v>
      </c>
      <c r="K4162" s="3" t="s">
        <v>8260</v>
      </c>
      <c r="L4162" s="3" t="s">
        <v>68</v>
      </c>
      <c r="M4162" s="26" t="s">
        <v>13873</v>
      </c>
      <c r="N4162"/>
      <c r="O4162" s="3">
        <v>115</v>
      </c>
      <c r="P4162" s="34">
        <v>19908.34</v>
      </c>
      <c r="Q4162" s="34">
        <v>20506.11</v>
      </c>
      <c r="R4162" s="34">
        <v>-597.77</v>
      </c>
      <c r="S4162" s="36">
        <v>-0.03</v>
      </c>
      <c r="T4162" s="34">
        <v>173.11600000000001</v>
      </c>
      <c r="U4162" s="34">
        <v>21909.57</v>
      </c>
      <c r="V4162" s="34">
        <v>16997.46</v>
      </c>
      <c r="W4162" s="34">
        <v>4912.1099999999997</v>
      </c>
      <c r="X4162" s="36">
        <v>0.28999999999999998</v>
      </c>
      <c r="Y4162" s="3" t="str">
        <f>IFERROR(VLOOKUP(A4162,'Pivot price tier'!$C$8:$L$2245,10,0),"")</f>
        <v/>
      </c>
      <c r="Z4162" s="3" t="str">
        <f>IFERROR(VLOOKUP(A4162,'Pivot price tier by size'!$D$8:$M$2466,10,0),"")</f>
        <v/>
      </c>
      <c r="AA4162" s="3" t="str">
        <f>IFERROR(VLOOKUP(A4162,'Pivot category'!$B$8:$I$2191,8,0),"")</f>
        <v/>
      </c>
      <c r="AB4162" s="3" t="str">
        <f t="shared" ref="AB4162:AB4225" si="65">IF(P4162&lt;$AC$1,"Bottom 5%","")</f>
        <v>Bottom 5%</v>
      </c>
      <c r="AC4162"/>
      <c r="AD4162" s="3" t="s">
        <v>16446</v>
      </c>
      <c r="AE4162" s="3" t="s">
        <v>14161</v>
      </c>
    </row>
    <row r="4163" spans="1:31" hidden="1" x14ac:dyDescent="0.25">
      <c r="A4163" t="s">
        <v>16103</v>
      </c>
      <c r="B4163" t="s">
        <v>16104</v>
      </c>
      <c r="C4163" s="3" t="s">
        <v>32</v>
      </c>
      <c r="D4163" s="3" t="s">
        <v>5123</v>
      </c>
      <c r="E4163" s="3" t="s">
        <v>5150</v>
      </c>
      <c r="F4163" s="3">
        <v>4000</v>
      </c>
      <c r="G4163" s="34">
        <v>71.09</v>
      </c>
      <c r="H4163" s="3" t="s">
        <v>12</v>
      </c>
      <c r="I4163" s="3" t="s">
        <v>15</v>
      </c>
      <c r="J4163" s="3" t="s">
        <v>8256</v>
      </c>
      <c r="K4163" s="3" t="s">
        <v>8260</v>
      </c>
      <c r="L4163" s="3" t="s">
        <v>8255</v>
      </c>
      <c r="M4163" s="26" t="s">
        <v>13873</v>
      </c>
      <c r="N4163"/>
      <c r="O4163" s="3">
        <v>1</v>
      </c>
      <c r="P4163" s="34">
        <v>71.02</v>
      </c>
      <c r="Q4163" s="34"/>
      <c r="R4163" s="34">
        <v>71.02</v>
      </c>
      <c r="T4163" s="34">
        <v>71.02</v>
      </c>
      <c r="U4163" s="34" t="s">
        <v>78</v>
      </c>
      <c r="V4163" s="34" t="s">
        <v>78</v>
      </c>
      <c r="W4163" s="34" t="s">
        <v>78</v>
      </c>
      <c r="X4163" s="36" t="s">
        <v>78</v>
      </c>
      <c r="Y4163" s="3" t="str">
        <f>IFERROR(VLOOKUP(A4163,'Pivot price tier'!$C$8:$L$2245,10,0),"")</f>
        <v/>
      </c>
      <c r="Z4163" s="3" t="str">
        <f>IFERROR(VLOOKUP(A4163,'Pivot price tier by size'!$D$8:$M$2466,10,0),"")</f>
        <v/>
      </c>
      <c r="AA4163" s="3" t="str">
        <f>IFERROR(VLOOKUP(A4163,'Pivot category'!$B$8:$I$2191,8,0),"")</f>
        <v/>
      </c>
      <c r="AB4163" s="3" t="str">
        <f t="shared" si="65"/>
        <v>Bottom 5%</v>
      </c>
      <c r="AC4163"/>
      <c r="AD4163" s="3" t="s">
        <v>78</v>
      </c>
      <c r="AE4163" s="3" t="s">
        <v>14122</v>
      </c>
    </row>
    <row r="4164" spans="1:31" hidden="1" x14ac:dyDescent="0.25">
      <c r="A4164" t="s">
        <v>14994</v>
      </c>
      <c r="B4164" t="s">
        <v>14995</v>
      </c>
      <c r="C4164" s="3" t="s">
        <v>32</v>
      </c>
      <c r="D4164" s="3" t="s">
        <v>14635</v>
      </c>
      <c r="E4164" s="3" t="s">
        <v>5150</v>
      </c>
      <c r="F4164" s="3">
        <v>70000</v>
      </c>
      <c r="G4164" s="34">
        <v>69.989999999999995</v>
      </c>
      <c r="H4164" s="3" t="s">
        <v>12</v>
      </c>
      <c r="I4164" s="3" t="s">
        <v>15</v>
      </c>
      <c r="J4164" s="3" t="s">
        <v>8251</v>
      </c>
      <c r="K4164" s="3" t="s">
        <v>8252</v>
      </c>
      <c r="L4164" s="3" t="s">
        <v>68</v>
      </c>
      <c r="M4164" s="26">
        <v>45778</v>
      </c>
      <c r="N4164"/>
      <c r="O4164" s="3">
        <v>45</v>
      </c>
      <c r="P4164" s="34">
        <v>10886.37</v>
      </c>
      <c r="Q4164" s="34"/>
      <c r="R4164" s="34">
        <v>10886.37</v>
      </c>
      <c r="T4164" s="34">
        <v>241.91933333333336</v>
      </c>
      <c r="U4164" s="34">
        <v>19796.13</v>
      </c>
      <c r="V4164" s="34">
        <v>0</v>
      </c>
      <c r="W4164" s="34">
        <v>19796.13</v>
      </c>
      <c r="X4164" s="36">
        <v>0</v>
      </c>
      <c r="Y4164" s="3" t="str">
        <f>IFERROR(VLOOKUP(A4164,'Pivot price tier'!$C$8:$L$2245,10,0),"")</f>
        <v>X</v>
      </c>
      <c r="Z4164" s="3" t="str">
        <f>IFERROR(VLOOKUP(A4164,'Pivot price tier by size'!$D$8:$M$2466,10,0),"")</f>
        <v>X</v>
      </c>
      <c r="AA4164" s="3" t="str">
        <f>IFERROR(VLOOKUP(A4164,'Pivot category'!$B$8:$I$2191,8,0),"")</f>
        <v>X</v>
      </c>
      <c r="AB4164" s="3" t="str">
        <f t="shared" si="65"/>
        <v>Bottom 5%</v>
      </c>
      <c r="AC4164"/>
      <c r="AD4164" s="3" t="s">
        <v>11231</v>
      </c>
      <c r="AE4164" s="3" t="s">
        <v>14101</v>
      </c>
    </row>
    <row r="4165" spans="1:31" hidden="1" x14ac:dyDescent="0.25">
      <c r="A4165" t="s">
        <v>14996</v>
      </c>
      <c r="B4165" t="s">
        <v>14997</v>
      </c>
      <c r="C4165" s="3" t="s">
        <v>32</v>
      </c>
      <c r="D4165" s="3" t="s">
        <v>14634</v>
      </c>
      <c r="E4165" s="3" t="s">
        <v>5150</v>
      </c>
      <c r="F4165" s="3">
        <v>70000</v>
      </c>
      <c r="G4165" s="34">
        <v>69.989999999999995</v>
      </c>
      <c r="H4165" s="3" t="s">
        <v>12</v>
      </c>
      <c r="I4165" s="3" t="s">
        <v>15</v>
      </c>
      <c r="J4165" s="3" t="s">
        <v>8251</v>
      </c>
      <c r="K4165" s="3" t="s">
        <v>8252</v>
      </c>
      <c r="L4165" s="3" t="s">
        <v>68</v>
      </c>
      <c r="M4165" s="26">
        <v>45778</v>
      </c>
      <c r="N4165"/>
      <c r="O4165" s="3">
        <v>45</v>
      </c>
      <c r="P4165" s="34">
        <v>19209.14</v>
      </c>
      <c r="Q4165" s="34"/>
      <c r="R4165" s="34">
        <v>19209.14</v>
      </c>
      <c r="T4165" s="34">
        <v>426.86977777777776</v>
      </c>
      <c r="U4165" s="34">
        <v>16357.63</v>
      </c>
      <c r="V4165" s="34">
        <v>0</v>
      </c>
      <c r="W4165" s="34">
        <v>16357.63</v>
      </c>
      <c r="X4165" s="36">
        <v>0</v>
      </c>
      <c r="Y4165" s="3" t="str">
        <f>IFERROR(VLOOKUP(A4165,'Pivot price tier'!$C$8:$L$2245,10,0),"")</f>
        <v>X</v>
      </c>
      <c r="Z4165" s="3" t="str">
        <f>IFERROR(VLOOKUP(A4165,'Pivot price tier by size'!$D$8:$M$2466,10,0),"")</f>
        <v xml:space="preserve"> </v>
      </c>
      <c r="AA4165" s="3" t="str">
        <f>IFERROR(VLOOKUP(A4165,'Pivot category'!$B$8:$I$2191,8,0),"")</f>
        <v>X</v>
      </c>
      <c r="AB4165" s="3" t="str">
        <f t="shared" si="65"/>
        <v>Bottom 5%</v>
      </c>
      <c r="AC4165"/>
      <c r="AD4165" s="3" t="s">
        <v>11231</v>
      </c>
      <c r="AE4165" s="3" t="s">
        <v>14101</v>
      </c>
    </row>
    <row r="4166" spans="1:31" hidden="1" x14ac:dyDescent="0.25">
      <c r="A4166" t="s">
        <v>14453</v>
      </c>
      <c r="B4166" t="s">
        <v>14454</v>
      </c>
      <c r="C4166" s="3" t="s">
        <v>32</v>
      </c>
      <c r="D4166" s="3" t="s">
        <v>8327</v>
      </c>
      <c r="E4166" s="3" t="s">
        <v>5198</v>
      </c>
      <c r="F4166" s="3">
        <v>9000</v>
      </c>
      <c r="G4166" s="34">
        <v>20.09</v>
      </c>
      <c r="H4166" s="3" t="s">
        <v>28</v>
      </c>
      <c r="I4166" s="3" t="s">
        <v>21</v>
      </c>
      <c r="J4166" s="3" t="s">
        <v>8256</v>
      </c>
      <c r="K4166" s="3" t="s">
        <v>8260</v>
      </c>
      <c r="L4166" s="3" t="s">
        <v>8255</v>
      </c>
      <c r="M4166" s="26">
        <v>45658</v>
      </c>
      <c r="N4166"/>
      <c r="O4166" s="3">
        <v>0</v>
      </c>
      <c r="P4166" s="34">
        <v>19.93</v>
      </c>
      <c r="Q4166" s="34">
        <v>0</v>
      </c>
      <c r="R4166" s="34">
        <v>19.93</v>
      </c>
      <c r="T4166" s="34" t="s">
        <v>78</v>
      </c>
      <c r="U4166" s="34" t="s">
        <v>78</v>
      </c>
      <c r="V4166" s="34" t="s">
        <v>78</v>
      </c>
      <c r="W4166" s="34" t="s">
        <v>78</v>
      </c>
      <c r="X4166" s="36" t="s">
        <v>78</v>
      </c>
      <c r="Y4166" s="3" t="str">
        <f>IFERROR(VLOOKUP(A4166,'Pivot price tier'!$C$8:$L$2245,10,0),"")</f>
        <v/>
      </c>
      <c r="Z4166" s="3" t="str">
        <f>IFERROR(VLOOKUP(A4166,'Pivot price tier by size'!$D$8:$M$2466,10,0),"")</f>
        <v/>
      </c>
      <c r="AA4166" s="3" t="str">
        <f>IFERROR(VLOOKUP(A4166,'Pivot category'!$B$8:$I$2191,8,0),"")</f>
        <v/>
      </c>
      <c r="AB4166" s="3" t="str">
        <f t="shared" si="65"/>
        <v>Bottom 5%</v>
      </c>
      <c r="AC4166"/>
      <c r="AD4166" s="3" t="s">
        <v>16523</v>
      </c>
      <c r="AE4166" s="3" t="s">
        <v>14122</v>
      </c>
    </row>
    <row r="4167" spans="1:31" hidden="1" x14ac:dyDescent="0.25">
      <c r="A4167" t="s">
        <v>8990</v>
      </c>
      <c r="B4167" t="s">
        <v>1825</v>
      </c>
      <c r="C4167" s="3" t="s">
        <v>38</v>
      </c>
      <c r="D4167" s="3" t="s">
        <v>4247</v>
      </c>
      <c r="E4167" s="3" t="s">
        <v>5150</v>
      </c>
      <c r="F4167" s="3">
        <v>4000</v>
      </c>
      <c r="G4167" s="34">
        <v>23.99</v>
      </c>
      <c r="H4167" s="3" t="s">
        <v>12</v>
      </c>
      <c r="I4167" s="3" t="s">
        <v>17</v>
      </c>
      <c r="J4167" s="3" t="s">
        <v>8261</v>
      </c>
      <c r="K4167" s="3" t="s">
        <v>8260</v>
      </c>
      <c r="L4167" s="3" t="s">
        <v>8257</v>
      </c>
      <c r="M4167" s="26" t="s">
        <v>13873</v>
      </c>
      <c r="N4167"/>
      <c r="O4167" s="3" t="s">
        <v>78</v>
      </c>
      <c r="P4167" s="34">
        <v>47.98</v>
      </c>
      <c r="Q4167" s="34">
        <v>371.88</v>
      </c>
      <c r="R4167" s="34">
        <v>-323.89999999999998</v>
      </c>
      <c r="S4167" s="36">
        <v>-0.87</v>
      </c>
      <c r="T4167" s="34" t="s">
        <v>78</v>
      </c>
      <c r="U4167" s="34" t="s">
        <v>78</v>
      </c>
      <c r="V4167" s="34" t="s">
        <v>78</v>
      </c>
      <c r="W4167" s="34" t="s">
        <v>78</v>
      </c>
      <c r="X4167" s="36" t="s">
        <v>78</v>
      </c>
      <c r="Y4167" s="3" t="str">
        <f>IFERROR(VLOOKUP(A4167,'Pivot price tier'!$C$8:$L$2245,10,0),"")</f>
        <v/>
      </c>
      <c r="Z4167" s="3" t="str">
        <f>IFERROR(VLOOKUP(A4167,'Pivot price tier by size'!$D$8:$M$2466,10,0),"")</f>
        <v/>
      </c>
      <c r="AA4167" s="3" t="str">
        <f>IFERROR(VLOOKUP(A4167,'Pivot category'!$B$8:$I$2191,8,0),"")</f>
        <v/>
      </c>
      <c r="AB4167" s="3" t="str">
        <f t="shared" si="65"/>
        <v>Bottom 5%</v>
      </c>
      <c r="AC4167"/>
      <c r="AD4167" s="3" t="s">
        <v>11231</v>
      </c>
      <c r="AE4167" s="3" t="s">
        <v>14090</v>
      </c>
    </row>
    <row r="4168" spans="1:31" hidden="1" x14ac:dyDescent="0.25">
      <c r="A4168" t="s">
        <v>8969</v>
      </c>
      <c r="B4168" t="s">
        <v>5392</v>
      </c>
      <c r="C4168" s="3" t="s">
        <v>69</v>
      </c>
      <c r="D4168" s="3" t="s">
        <v>5241</v>
      </c>
      <c r="E4168" s="3" t="s">
        <v>5150</v>
      </c>
      <c r="F4168" s="3">
        <v>4000</v>
      </c>
      <c r="G4168" s="34">
        <v>0.89</v>
      </c>
      <c r="H4168" s="3" t="s">
        <v>12</v>
      </c>
      <c r="I4168" s="3" t="s">
        <v>70</v>
      </c>
      <c r="J4168" s="3" t="s">
        <v>8261</v>
      </c>
      <c r="K4168" s="3" t="s">
        <v>8260</v>
      </c>
      <c r="L4168" s="3" t="s">
        <v>8254</v>
      </c>
      <c r="M4168" s="26" t="s">
        <v>13873</v>
      </c>
      <c r="N4168"/>
      <c r="O4168" s="3" t="s">
        <v>78</v>
      </c>
      <c r="P4168" s="34">
        <v>88.11</v>
      </c>
      <c r="Q4168" s="34">
        <v>95.23</v>
      </c>
      <c r="R4168" s="34">
        <v>-7.12</v>
      </c>
      <c r="S4168" s="36">
        <v>-7.0000000000000007E-2</v>
      </c>
      <c r="T4168" s="34" t="s">
        <v>78</v>
      </c>
      <c r="U4168" s="34" t="s">
        <v>78</v>
      </c>
      <c r="V4168" s="34" t="s">
        <v>78</v>
      </c>
      <c r="W4168" s="34" t="s">
        <v>78</v>
      </c>
      <c r="X4168" s="36" t="s">
        <v>78</v>
      </c>
      <c r="Y4168" s="3" t="str">
        <f>IFERROR(VLOOKUP(A4168,'Pivot price tier'!$C$8:$L$2245,10,0),"")</f>
        <v/>
      </c>
      <c r="Z4168" s="3" t="str">
        <f>IFERROR(VLOOKUP(A4168,'Pivot price tier by size'!$D$8:$M$2466,10,0),"")</f>
        <v/>
      </c>
      <c r="AA4168" s="3" t="str">
        <f>IFERROR(VLOOKUP(A4168,'Pivot category'!$B$8:$I$2191,8,0),"")</f>
        <v/>
      </c>
      <c r="AB4168" s="3" t="str">
        <f t="shared" si="65"/>
        <v>Bottom 5%</v>
      </c>
      <c r="AC4168"/>
      <c r="AD4168" s="3" t="s">
        <v>11231</v>
      </c>
      <c r="AE4168" s="3" t="s">
        <v>14090</v>
      </c>
    </row>
    <row r="4169" spans="1:31" hidden="1" x14ac:dyDescent="0.25">
      <c r="A4169" t="s">
        <v>8844</v>
      </c>
      <c r="B4169" t="s">
        <v>1826</v>
      </c>
      <c r="C4169" s="3" t="s">
        <v>32</v>
      </c>
      <c r="D4169" s="3" t="s">
        <v>4248</v>
      </c>
      <c r="E4169" s="3" t="s">
        <v>5150</v>
      </c>
      <c r="F4169" s="3">
        <v>1000</v>
      </c>
      <c r="G4169" s="34">
        <v>18.989999999999998</v>
      </c>
      <c r="H4169" s="3" t="s">
        <v>12</v>
      </c>
      <c r="I4169" s="3" t="s">
        <v>19</v>
      </c>
      <c r="J4169" s="3" t="s">
        <v>8256</v>
      </c>
      <c r="K4169" s="3" t="s">
        <v>8252</v>
      </c>
      <c r="L4169" s="3" t="s">
        <v>8254</v>
      </c>
      <c r="M4169" s="26" t="s">
        <v>13873</v>
      </c>
      <c r="N4169"/>
      <c r="O4169" s="3">
        <v>7</v>
      </c>
      <c r="P4169" s="34">
        <v>2069.91</v>
      </c>
      <c r="Q4169" s="34">
        <v>10463.49</v>
      </c>
      <c r="R4169" s="34">
        <v>-8393.58</v>
      </c>
      <c r="S4169" s="36">
        <v>-0.8</v>
      </c>
      <c r="T4169" s="34">
        <v>295.70142857142855</v>
      </c>
      <c r="U4169" s="34">
        <v>151.91999999999999</v>
      </c>
      <c r="V4169" s="34">
        <v>3968.91</v>
      </c>
      <c r="W4169" s="34">
        <v>-3816.99</v>
      </c>
      <c r="X4169" s="36">
        <v>-0.96</v>
      </c>
      <c r="Y4169" s="3" t="str">
        <f>IFERROR(VLOOKUP(A4169,'Pivot price tier'!$C$8:$L$2245,10,0),"")</f>
        <v/>
      </c>
      <c r="Z4169" s="3" t="str">
        <f>IFERROR(VLOOKUP(A4169,'Pivot price tier by size'!$D$8:$M$2466,10,0),"")</f>
        <v/>
      </c>
      <c r="AA4169" s="3" t="str">
        <f>IFERROR(VLOOKUP(A4169,'Pivot category'!$B$8:$I$2191,8,0),"")</f>
        <v/>
      </c>
      <c r="AB4169" s="3" t="str">
        <f t="shared" si="65"/>
        <v>Bottom 5%</v>
      </c>
      <c r="AC4169"/>
      <c r="AD4169" s="3" t="s">
        <v>11231</v>
      </c>
      <c r="AE4169" s="3" t="s">
        <v>14090</v>
      </c>
    </row>
    <row r="4170" spans="1:31" hidden="1" x14ac:dyDescent="0.25">
      <c r="A4170" t="s">
        <v>12568</v>
      </c>
      <c r="B4170" t="s">
        <v>12569</v>
      </c>
      <c r="C4170" s="3" t="s">
        <v>32</v>
      </c>
      <c r="D4170" s="3" t="s">
        <v>11851</v>
      </c>
      <c r="E4170" s="3" t="s">
        <v>5150</v>
      </c>
      <c r="F4170" s="3">
        <v>10000</v>
      </c>
      <c r="G4170" s="34">
        <v>119.99</v>
      </c>
      <c r="H4170" s="3" t="s">
        <v>12</v>
      </c>
      <c r="I4170" s="3" t="s">
        <v>74</v>
      </c>
      <c r="J4170" s="3" t="s">
        <v>8259</v>
      </c>
      <c r="K4170" s="3" t="s">
        <v>8252</v>
      </c>
      <c r="L4170" s="3" t="s">
        <v>68</v>
      </c>
      <c r="M4170" s="26">
        <v>45261</v>
      </c>
      <c r="N4170"/>
      <c r="O4170" s="3">
        <v>6</v>
      </c>
      <c r="P4170" s="34">
        <v>8519.2900000000009</v>
      </c>
      <c r="Q4170" s="34">
        <v>4799.6000000000004</v>
      </c>
      <c r="R4170" s="34">
        <v>3719.69</v>
      </c>
      <c r="S4170" s="36">
        <v>0.78</v>
      </c>
      <c r="T4170" s="34">
        <v>1419.8816666666669</v>
      </c>
      <c r="U4170" s="34">
        <v>839.93</v>
      </c>
      <c r="V4170" s="34">
        <v>4679.6099999999997</v>
      </c>
      <c r="W4170" s="34">
        <v>-3839.68</v>
      </c>
      <c r="X4170" s="36">
        <v>-0.82</v>
      </c>
      <c r="Y4170" s="3" t="str">
        <f>IFERROR(VLOOKUP(A4170,'Pivot price tier'!$C$8:$L$2245,10,0),"")</f>
        <v xml:space="preserve"> </v>
      </c>
      <c r="Z4170" s="3" t="str">
        <f>IFERROR(VLOOKUP(A4170,'Pivot price tier by size'!$D$8:$M$2466,10,0),"")</f>
        <v xml:space="preserve"> </v>
      </c>
      <c r="AA4170" s="3" t="str">
        <f>IFERROR(VLOOKUP(A4170,'Pivot category'!$B$8:$I$2191,8,0),"")</f>
        <v>X</v>
      </c>
      <c r="AB4170" s="3" t="str">
        <f t="shared" si="65"/>
        <v>Bottom 5%</v>
      </c>
      <c r="AC4170"/>
      <c r="AD4170" s="3" t="s">
        <v>11231</v>
      </c>
      <c r="AE4170" s="3" t="s">
        <v>14090</v>
      </c>
    </row>
    <row r="4171" spans="1:31" x14ac:dyDescent="0.25">
      <c r="A4171" t="s">
        <v>7842</v>
      </c>
      <c r="B4171" t="s">
        <v>1894</v>
      </c>
      <c r="C4171" s="3" t="s">
        <v>38</v>
      </c>
      <c r="D4171" s="3" t="s">
        <v>4325</v>
      </c>
      <c r="E4171" s="3" t="s">
        <v>5198</v>
      </c>
      <c r="F4171" s="3">
        <v>1000</v>
      </c>
      <c r="G4171" s="34">
        <v>35.99</v>
      </c>
      <c r="H4171" s="3" t="s">
        <v>26</v>
      </c>
      <c r="I4171" s="3" t="s">
        <v>21</v>
      </c>
      <c r="J4171" s="3" t="s">
        <v>8251</v>
      </c>
      <c r="K4171" s="3" t="s">
        <v>8252</v>
      </c>
      <c r="L4171" s="3" t="s">
        <v>68</v>
      </c>
      <c r="M4171" s="26" t="s">
        <v>13873</v>
      </c>
      <c r="N4171"/>
      <c r="O4171" s="3">
        <v>149</v>
      </c>
      <c r="P4171" s="34">
        <v>163325.76000000001</v>
      </c>
      <c r="Q4171" s="34">
        <v>171239.4</v>
      </c>
      <c r="R4171" s="34">
        <v>-7913.64</v>
      </c>
      <c r="S4171" s="36">
        <v>-0.05</v>
      </c>
      <c r="T4171" s="34">
        <v>1096.1460402684565</v>
      </c>
      <c r="U4171" s="34">
        <v>43054.38</v>
      </c>
      <c r="V4171" s="34">
        <v>44150.02</v>
      </c>
      <c r="W4171" s="34">
        <v>-1095.6400000000001</v>
      </c>
      <c r="X4171" s="36">
        <v>-0.02</v>
      </c>
      <c r="Y4171" s="3" t="str">
        <f>IFERROR(VLOOKUP(A4171,'Pivot price tier'!$C$8:$L$2245,10,0),"")</f>
        <v xml:space="preserve"> </v>
      </c>
      <c r="Z4171" s="3" t="str">
        <f>IFERROR(VLOOKUP(A4171,'Pivot price tier by size'!$D$8:$M$2466,10,0),"")</f>
        <v xml:space="preserve"> </v>
      </c>
      <c r="AA4171" s="3" t="str">
        <f>IFERROR(VLOOKUP(A4171,'Pivot category'!$B$8:$I$2191,8,0),"")</f>
        <v xml:space="preserve"> </v>
      </c>
      <c r="AB4171" s="3" t="str">
        <f t="shared" si="65"/>
        <v/>
      </c>
      <c r="AC4171"/>
      <c r="AD4171" s="3" t="s">
        <v>11231</v>
      </c>
      <c r="AE4171" s="3" t="s">
        <v>14123</v>
      </c>
    </row>
    <row r="4172" spans="1:31" hidden="1" x14ac:dyDescent="0.25">
      <c r="A4172" t="s">
        <v>8970</v>
      </c>
      <c r="B4172" t="s">
        <v>8623</v>
      </c>
      <c r="C4172" s="3" t="s">
        <v>69</v>
      </c>
      <c r="D4172" s="3" t="s">
        <v>8390</v>
      </c>
      <c r="E4172" s="3" t="s">
        <v>5150</v>
      </c>
      <c r="F4172" s="3">
        <v>7000</v>
      </c>
      <c r="G4172" s="34">
        <v>1.99</v>
      </c>
      <c r="H4172" s="3" t="s">
        <v>12</v>
      </c>
      <c r="I4172" s="3" t="s">
        <v>70</v>
      </c>
      <c r="J4172" s="3" t="s">
        <v>8256</v>
      </c>
      <c r="K4172" s="3" t="s">
        <v>8252</v>
      </c>
      <c r="L4172" s="3" t="s">
        <v>68</v>
      </c>
      <c r="M4172" s="26" t="s">
        <v>13873</v>
      </c>
      <c r="N4172"/>
      <c r="O4172" s="3">
        <v>40</v>
      </c>
      <c r="P4172" s="34">
        <v>4095.42</v>
      </c>
      <c r="Q4172" s="34">
        <v>932.59</v>
      </c>
      <c r="R4172" s="34">
        <v>3162.83</v>
      </c>
      <c r="S4172" s="36">
        <v>3.39</v>
      </c>
      <c r="T4172" s="34">
        <v>102.38550000000001</v>
      </c>
      <c r="U4172" s="34">
        <v>4033.73</v>
      </c>
      <c r="V4172" s="34">
        <v>11641.5</v>
      </c>
      <c r="W4172" s="34">
        <v>-7607.77</v>
      </c>
      <c r="X4172" s="36">
        <v>-0.65</v>
      </c>
      <c r="Y4172" s="3" t="str">
        <f>IFERROR(VLOOKUP(A4172,'Pivot price tier'!$C$8:$L$2245,10,0),"")</f>
        <v/>
      </c>
      <c r="Z4172" s="3" t="str">
        <f>IFERROR(VLOOKUP(A4172,'Pivot price tier by size'!$D$8:$M$2466,10,0),"")</f>
        <v/>
      </c>
      <c r="AA4172" s="3" t="str">
        <f>IFERROR(VLOOKUP(A4172,'Pivot category'!$B$8:$I$2191,8,0),"")</f>
        <v/>
      </c>
      <c r="AB4172" s="3" t="str">
        <f t="shared" si="65"/>
        <v>Bottom 5%</v>
      </c>
      <c r="AC4172"/>
      <c r="AD4172" s="3" t="s">
        <v>11231</v>
      </c>
      <c r="AE4172" s="3" t="s">
        <v>14090</v>
      </c>
    </row>
    <row r="4173" spans="1:31" x14ac:dyDescent="0.25">
      <c r="A4173" t="s">
        <v>6985</v>
      </c>
      <c r="B4173" t="s">
        <v>1895</v>
      </c>
      <c r="C4173" s="3" t="s">
        <v>34</v>
      </c>
      <c r="D4173" s="3" t="s">
        <v>4326</v>
      </c>
      <c r="E4173" s="3" t="s">
        <v>5198</v>
      </c>
      <c r="F4173" s="3">
        <v>1000</v>
      </c>
      <c r="G4173" s="34">
        <v>9.99</v>
      </c>
      <c r="H4173" s="3" t="s">
        <v>26</v>
      </c>
      <c r="I4173" s="3" t="s">
        <v>21</v>
      </c>
      <c r="J4173" s="3" t="s">
        <v>8251</v>
      </c>
      <c r="K4173" s="3" t="s">
        <v>8252</v>
      </c>
      <c r="L4173" s="3" t="s">
        <v>68</v>
      </c>
      <c r="M4173" s="26" t="s">
        <v>13873</v>
      </c>
      <c r="N4173"/>
      <c r="O4173" s="3">
        <v>151</v>
      </c>
      <c r="P4173" s="34">
        <v>62547.39</v>
      </c>
      <c r="Q4173" s="34">
        <v>57812.13</v>
      </c>
      <c r="R4173" s="34">
        <v>4735.26</v>
      </c>
      <c r="S4173" s="36">
        <v>0.08</v>
      </c>
      <c r="T4173" s="34">
        <v>414.22112582781455</v>
      </c>
      <c r="U4173" s="34">
        <v>83456.460000000006</v>
      </c>
      <c r="V4173" s="34">
        <v>96023.88</v>
      </c>
      <c r="W4173" s="34">
        <v>-12567.42</v>
      </c>
      <c r="X4173" s="36">
        <v>-0.13</v>
      </c>
      <c r="Y4173" s="3" t="str">
        <f>IFERROR(VLOOKUP(A4173,'Pivot price tier'!$C$8:$L$2245,10,0),"")</f>
        <v xml:space="preserve"> </v>
      </c>
      <c r="Z4173" s="3" t="str">
        <f>IFERROR(VLOOKUP(A4173,'Pivot price tier by size'!$D$8:$M$2466,10,0),"")</f>
        <v xml:space="preserve"> </v>
      </c>
      <c r="AA4173" s="3" t="str">
        <f>IFERROR(VLOOKUP(A4173,'Pivot category'!$B$8:$I$2191,8,0),"")</f>
        <v xml:space="preserve"> </v>
      </c>
      <c r="AB4173" s="3" t="str">
        <f t="shared" si="65"/>
        <v/>
      </c>
      <c r="AC4173"/>
      <c r="AD4173" s="3" t="s">
        <v>11231</v>
      </c>
      <c r="AE4173" s="3" t="s">
        <v>14123</v>
      </c>
    </row>
    <row r="4174" spans="1:31" hidden="1" x14ac:dyDescent="0.25">
      <c r="A4174" t="s">
        <v>16105</v>
      </c>
      <c r="B4174" t="s">
        <v>16106</v>
      </c>
      <c r="C4174" s="3" t="s">
        <v>32</v>
      </c>
      <c r="D4174" s="3" t="s">
        <v>15150</v>
      </c>
      <c r="E4174" s="3" t="s">
        <v>5150</v>
      </c>
      <c r="F4174" s="3">
        <v>10000</v>
      </c>
      <c r="G4174" s="34">
        <v>59.99</v>
      </c>
      <c r="H4174" s="3" t="s">
        <v>12</v>
      </c>
      <c r="I4174" s="3" t="s">
        <v>15</v>
      </c>
      <c r="J4174" s="3" t="s">
        <v>15405</v>
      </c>
      <c r="K4174" s="3" t="s">
        <v>8252</v>
      </c>
      <c r="L4174" s="3" t="s">
        <v>68</v>
      </c>
      <c r="M4174" s="26">
        <v>45799</v>
      </c>
      <c r="N4174"/>
      <c r="O4174" s="3">
        <v>40</v>
      </c>
      <c r="P4174" s="34">
        <v>14157.64</v>
      </c>
      <c r="Q4174" s="34"/>
      <c r="R4174" s="34">
        <v>14157.64</v>
      </c>
      <c r="T4174" s="34">
        <v>353.94099999999997</v>
      </c>
      <c r="U4174" s="34">
        <v>539.91</v>
      </c>
      <c r="V4174" s="34">
        <v>0</v>
      </c>
      <c r="W4174" s="34">
        <v>539.91</v>
      </c>
      <c r="X4174" s="36">
        <v>0</v>
      </c>
      <c r="Y4174" s="3" t="str">
        <f>IFERROR(VLOOKUP(A4174,'Pivot price tier'!$C$8:$L$2245,10,0),"")</f>
        <v>X</v>
      </c>
      <c r="Z4174" s="3" t="str">
        <f>IFERROR(VLOOKUP(A4174,'Pivot price tier by size'!$D$8:$M$2466,10,0),"")</f>
        <v>X</v>
      </c>
      <c r="AA4174" s="3" t="str">
        <f>IFERROR(VLOOKUP(A4174,'Pivot category'!$B$8:$I$2191,8,0),"")</f>
        <v>X</v>
      </c>
      <c r="AB4174" s="3" t="str">
        <f t="shared" si="65"/>
        <v>Bottom 5%</v>
      </c>
      <c r="AC4174"/>
      <c r="AD4174" s="3" t="s">
        <v>11231</v>
      </c>
      <c r="AE4174" s="3" t="s">
        <v>14090</v>
      </c>
    </row>
    <row r="4175" spans="1:31" x14ac:dyDescent="0.25">
      <c r="A4175" t="s">
        <v>5634</v>
      </c>
      <c r="B4175" t="s">
        <v>1896</v>
      </c>
      <c r="C4175" s="3" t="s">
        <v>32</v>
      </c>
      <c r="D4175" s="3" t="s">
        <v>4327</v>
      </c>
      <c r="E4175" s="3" t="s">
        <v>5198</v>
      </c>
      <c r="F4175" s="3">
        <v>1000</v>
      </c>
      <c r="G4175" s="34">
        <v>21.99</v>
      </c>
      <c r="H4175" s="3" t="s">
        <v>26</v>
      </c>
      <c r="I4175" s="3" t="s">
        <v>21</v>
      </c>
      <c r="J4175" s="3" t="s">
        <v>8251</v>
      </c>
      <c r="K4175" s="3" t="s">
        <v>8252</v>
      </c>
      <c r="L4175" s="3" t="s">
        <v>68</v>
      </c>
      <c r="M4175" s="26" t="s">
        <v>13873</v>
      </c>
      <c r="N4175"/>
      <c r="O4175" s="3">
        <v>155</v>
      </c>
      <c r="P4175" s="34">
        <v>56905.09</v>
      </c>
      <c r="Q4175" s="34">
        <v>64395.51</v>
      </c>
      <c r="R4175" s="34">
        <v>-7490.42</v>
      </c>
      <c r="S4175" s="36">
        <v>-0.12</v>
      </c>
      <c r="T4175" s="34">
        <v>367.12961290322579</v>
      </c>
      <c r="U4175" s="34">
        <v>122086.78</v>
      </c>
      <c r="V4175" s="34">
        <v>134814.63</v>
      </c>
      <c r="W4175" s="34">
        <v>-12727.85</v>
      </c>
      <c r="X4175" s="36">
        <v>-0.09</v>
      </c>
      <c r="Y4175" s="3" t="str">
        <f>IFERROR(VLOOKUP(A4175,'Pivot price tier'!$C$8:$L$2245,10,0),"")</f>
        <v xml:space="preserve"> </v>
      </c>
      <c r="Z4175" s="3" t="str">
        <f>IFERROR(VLOOKUP(A4175,'Pivot price tier by size'!$D$8:$M$2466,10,0),"")</f>
        <v xml:space="preserve"> </v>
      </c>
      <c r="AA4175" s="3" t="str">
        <f>IFERROR(VLOOKUP(A4175,'Pivot category'!$B$8:$I$2191,8,0),"")</f>
        <v xml:space="preserve"> </v>
      </c>
      <c r="AB4175" s="3" t="str">
        <f t="shared" si="65"/>
        <v/>
      </c>
      <c r="AC4175"/>
      <c r="AD4175" s="3" t="s">
        <v>11231</v>
      </c>
      <c r="AE4175" s="3" t="s">
        <v>14123</v>
      </c>
    </row>
    <row r="4176" spans="1:31" x14ac:dyDescent="0.25">
      <c r="A4176" t="s">
        <v>5874</v>
      </c>
      <c r="B4176" t="s">
        <v>1898</v>
      </c>
      <c r="C4176" s="3" t="s">
        <v>32</v>
      </c>
      <c r="D4176" s="3" t="s">
        <v>4329</v>
      </c>
      <c r="E4176" s="3" t="s">
        <v>5150</v>
      </c>
      <c r="F4176" s="3">
        <v>1000</v>
      </c>
      <c r="G4176" s="34">
        <v>25.99</v>
      </c>
      <c r="H4176" s="3" t="s">
        <v>30</v>
      </c>
      <c r="I4176" s="3" t="s">
        <v>21</v>
      </c>
      <c r="J4176" s="3" t="s">
        <v>8251</v>
      </c>
      <c r="K4176" s="3" t="s">
        <v>8252</v>
      </c>
      <c r="L4176" s="3" t="s">
        <v>68</v>
      </c>
      <c r="M4176" s="26" t="s">
        <v>13873</v>
      </c>
      <c r="N4176"/>
      <c r="O4176" s="3">
        <v>92</v>
      </c>
      <c r="P4176" s="34">
        <v>198473.36</v>
      </c>
      <c r="Q4176" s="34">
        <v>187300.05</v>
      </c>
      <c r="R4176" s="34">
        <v>11173.31</v>
      </c>
      <c r="S4176" s="36">
        <v>0.06</v>
      </c>
      <c r="T4176" s="34">
        <v>2157.3191304347824</v>
      </c>
      <c r="U4176" s="34">
        <v>26701.43</v>
      </c>
      <c r="V4176" s="34">
        <v>34136.339999999997</v>
      </c>
      <c r="W4176" s="34">
        <v>-7434.91</v>
      </c>
      <c r="X4176" s="36">
        <v>-0.22</v>
      </c>
      <c r="Y4176" s="3" t="str">
        <f>IFERROR(VLOOKUP(A4176,'Pivot price tier'!$C$8:$L$2245,10,0),"")</f>
        <v xml:space="preserve"> </v>
      </c>
      <c r="Z4176" s="3" t="str">
        <f>IFERROR(VLOOKUP(A4176,'Pivot price tier by size'!$D$8:$M$2466,10,0),"")</f>
        <v xml:space="preserve"> </v>
      </c>
      <c r="AA4176" s="3" t="str">
        <f>IFERROR(VLOOKUP(A4176,'Pivot category'!$B$8:$I$2191,8,0),"")</f>
        <v xml:space="preserve"> </v>
      </c>
      <c r="AB4176" s="3" t="str">
        <f t="shared" si="65"/>
        <v/>
      </c>
      <c r="AC4176"/>
      <c r="AD4176" s="3" t="s">
        <v>16451</v>
      </c>
      <c r="AE4176" s="3" t="s">
        <v>14119</v>
      </c>
    </row>
    <row r="4177" spans="1:31" hidden="1" x14ac:dyDescent="0.25">
      <c r="A4177" t="s">
        <v>9765</v>
      </c>
      <c r="B4177" t="s">
        <v>9766</v>
      </c>
      <c r="C4177" s="3" t="s">
        <v>32</v>
      </c>
      <c r="D4177" s="3" t="s">
        <v>9199</v>
      </c>
      <c r="E4177" s="3" t="s">
        <v>5150</v>
      </c>
      <c r="F4177" s="3">
        <v>10000</v>
      </c>
      <c r="G4177" s="34">
        <v>59.99</v>
      </c>
      <c r="H4177" s="3" t="s">
        <v>12</v>
      </c>
      <c r="I4177" s="3" t="s">
        <v>15</v>
      </c>
      <c r="J4177" s="3" t="s">
        <v>15405</v>
      </c>
      <c r="K4177" s="3" t="s">
        <v>8260</v>
      </c>
      <c r="L4177" s="3" t="s">
        <v>68</v>
      </c>
      <c r="M4177" s="26" t="s">
        <v>13873</v>
      </c>
      <c r="N4177"/>
      <c r="O4177" s="3">
        <v>12</v>
      </c>
      <c r="P4177" s="34">
        <v>8998.5</v>
      </c>
      <c r="Q4177" s="34">
        <v>25915.68</v>
      </c>
      <c r="R4177" s="34">
        <v>-16917.18</v>
      </c>
      <c r="S4177" s="36">
        <v>-0.65</v>
      </c>
      <c r="T4177" s="34">
        <v>749.875</v>
      </c>
      <c r="U4177" s="34">
        <v>119.98</v>
      </c>
      <c r="V4177" s="34">
        <v>1919.68</v>
      </c>
      <c r="W4177" s="34">
        <v>-1799.7</v>
      </c>
      <c r="X4177" s="36">
        <v>-0.94</v>
      </c>
      <c r="Y4177" s="3" t="str">
        <f>IFERROR(VLOOKUP(A4177,'Pivot price tier'!$C$8:$L$2245,10,0),"")</f>
        <v/>
      </c>
      <c r="Z4177" s="3" t="str">
        <f>IFERROR(VLOOKUP(A4177,'Pivot price tier by size'!$D$8:$M$2466,10,0),"")</f>
        <v/>
      </c>
      <c r="AA4177" s="3" t="str">
        <f>IFERROR(VLOOKUP(A4177,'Pivot category'!$B$8:$I$2191,8,0),"")</f>
        <v/>
      </c>
      <c r="AB4177" s="3" t="str">
        <f t="shared" si="65"/>
        <v>Bottom 5%</v>
      </c>
      <c r="AC4177"/>
      <c r="AD4177" s="3" t="s">
        <v>11231</v>
      </c>
      <c r="AE4177" s="3" t="s">
        <v>14090</v>
      </c>
    </row>
    <row r="4178" spans="1:31" hidden="1" x14ac:dyDescent="0.25">
      <c r="A4178" t="s">
        <v>8902</v>
      </c>
      <c r="B4178" t="s">
        <v>8901</v>
      </c>
      <c r="C4178" s="3" t="s">
        <v>32</v>
      </c>
      <c r="D4178" s="3" t="s">
        <v>8339</v>
      </c>
      <c r="E4178" s="3" t="s">
        <v>5150</v>
      </c>
      <c r="F4178" s="3">
        <v>9000</v>
      </c>
      <c r="G4178" s="34">
        <v>26.99</v>
      </c>
      <c r="H4178" s="3" t="s">
        <v>12</v>
      </c>
      <c r="I4178" s="3" t="s">
        <v>23</v>
      </c>
      <c r="J4178" s="3" t="s">
        <v>8261</v>
      </c>
      <c r="K4178" s="3" t="s">
        <v>8260</v>
      </c>
      <c r="L4178" s="3" t="s">
        <v>8255</v>
      </c>
      <c r="M4178" s="26" t="s">
        <v>13873</v>
      </c>
      <c r="N4178"/>
      <c r="O4178" s="3">
        <v>1</v>
      </c>
      <c r="P4178" s="34">
        <v>2861.2</v>
      </c>
      <c r="Q4178" s="34">
        <v>6073.65</v>
      </c>
      <c r="R4178" s="34">
        <v>-3212.45</v>
      </c>
      <c r="S4178" s="36">
        <v>-0.53</v>
      </c>
      <c r="T4178" s="34">
        <v>2861.2</v>
      </c>
      <c r="U4178" s="34" t="s">
        <v>78</v>
      </c>
      <c r="V4178" s="34" t="s">
        <v>78</v>
      </c>
      <c r="W4178" s="34" t="s">
        <v>78</v>
      </c>
      <c r="X4178" s="36" t="s">
        <v>78</v>
      </c>
      <c r="Y4178" s="3" t="str">
        <f>IFERROR(VLOOKUP(A4178,'Pivot price tier'!$C$8:$L$2245,10,0),"")</f>
        <v/>
      </c>
      <c r="Z4178" s="3" t="str">
        <f>IFERROR(VLOOKUP(A4178,'Pivot price tier by size'!$D$8:$M$2466,10,0),"")</f>
        <v/>
      </c>
      <c r="AA4178" s="3" t="str">
        <f>IFERROR(VLOOKUP(A4178,'Pivot category'!$B$8:$I$2191,8,0),"")</f>
        <v/>
      </c>
      <c r="AB4178" s="3" t="str">
        <f t="shared" si="65"/>
        <v>Bottom 5%</v>
      </c>
      <c r="AC4178"/>
      <c r="AD4178" s="3" t="s">
        <v>11231</v>
      </c>
      <c r="AE4178" s="3" t="s">
        <v>14090</v>
      </c>
    </row>
    <row r="4179" spans="1:31" hidden="1" x14ac:dyDescent="0.25">
      <c r="A4179" t="s">
        <v>14455</v>
      </c>
      <c r="B4179" t="s">
        <v>14456</v>
      </c>
      <c r="C4179" s="3" t="s">
        <v>32</v>
      </c>
      <c r="D4179" s="3" t="s">
        <v>14170</v>
      </c>
      <c r="E4179" s="3" t="s">
        <v>5150</v>
      </c>
      <c r="F4179" s="3">
        <v>10000</v>
      </c>
      <c r="G4179" s="34">
        <v>49.99</v>
      </c>
      <c r="H4179" s="3" t="s">
        <v>12</v>
      </c>
      <c r="I4179" s="3" t="s">
        <v>23</v>
      </c>
      <c r="J4179" s="3" t="s">
        <v>15405</v>
      </c>
      <c r="K4179" s="3" t="s">
        <v>8252</v>
      </c>
      <c r="L4179" s="3" t="s">
        <v>68</v>
      </c>
      <c r="M4179" s="26">
        <v>45658</v>
      </c>
      <c r="N4179"/>
      <c r="O4179" s="3">
        <v>3</v>
      </c>
      <c r="P4179" s="34">
        <v>2849.43</v>
      </c>
      <c r="Q4179" s="34">
        <v>6098.78</v>
      </c>
      <c r="R4179" s="34">
        <v>-3249.35</v>
      </c>
      <c r="S4179" s="36">
        <v>-0.53</v>
      </c>
      <c r="T4179" s="34">
        <v>949.81</v>
      </c>
      <c r="U4179" s="34" t="s">
        <v>78</v>
      </c>
      <c r="V4179" s="34" t="s">
        <v>78</v>
      </c>
      <c r="W4179" s="34" t="s">
        <v>78</v>
      </c>
      <c r="X4179" s="36" t="s">
        <v>78</v>
      </c>
      <c r="Y4179" s="3" t="str">
        <f>IFERROR(VLOOKUP(A4179,'Pivot price tier'!$C$8:$L$2245,10,0),"")</f>
        <v xml:space="preserve"> </v>
      </c>
      <c r="Z4179" s="3" t="str">
        <f>IFERROR(VLOOKUP(A4179,'Pivot price tier by size'!$D$8:$M$2466,10,0),"")</f>
        <v xml:space="preserve"> </v>
      </c>
      <c r="AA4179" s="3" t="str">
        <f>IFERROR(VLOOKUP(A4179,'Pivot category'!$B$8:$I$2191,8,0),"")</f>
        <v>X</v>
      </c>
      <c r="AB4179" s="3" t="str">
        <f t="shared" si="65"/>
        <v>Bottom 5%</v>
      </c>
      <c r="AC4179"/>
      <c r="AD4179" s="3" t="s">
        <v>11231</v>
      </c>
      <c r="AE4179" s="3" t="s">
        <v>14090</v>
      </c>
    </row>
    <row r="4180" spans="1:31" hidden="1" x14ac:dyDescent="0.25">
      <c r="A4180" t="s">
        <v>14998</v>
      </c>
      <c r="B4180" t="s">
        <v>14999</v>
      </c>
      <c r="C4180" s="3" t="s">
        <v>32</v>
      </c>
      <c r="D4180" s="3" t="s">
        <v>14564</v>
      </c>
      <c r="E4180" s="3" t="s">
        <v>5150</v>
      </c>
      <c r="F4180" s="3">
        <v>70000</v>
      </c>
      <c r="G4180" s="34">
        <v>39.99</v>
      </c>
      <c r="H4180" s="3" t="s">
        <v>12</v>
      </c>
      <c r="I4180" s="3" t="s">
        <v>23</v>
      </c>
      <c r="J4180" s="3" t="s">
        <v>8251</v>
      </c>
      <c r="K4180" s="3" t="s">
        <v>8252</v>
      </c>
      <c r="L4180" s="3" t="s">
        <v>68</v>
      </c>
      <c r="M4180" s="26">
        <v>45778</v>
      </c>
      <c r="N4180"/>
      <c r="O4180" s="3">
        <v>12</v>
      </c>
      <c r="P4180" s="34">
        <v>8397.9</v>
      </c>
      <c r="Q4180" s="34">
        <v>79.98</v>
      </c>
      <c r="R4180" s="34">
        <v>8317.92</v>
      </c>
      <c r="S4180" s="36">
        <v>104</v>
      </c>
      <c r="T4180" s="34">
        <v>699.82499999999993</v>
      </c>
      <c r="U4180" s="34">
        <v>3639.09</v>
      </c>
      <c r="V4180" s="34">
        <v>0</v>
      </c>
      <c r="W4180" s="34">
        <v>3639.09</v>
      </c>
      <c r="X4180" s="36">
        <v>0</v>
      </c>
      <c r="Y4180" s="3" t="str">
        <f>IFERROR(VLOOKUP(A4180,'Pivot price tier'!$C$8:$L$2245,10,0),"")</f>
        <v xml:space="preserve"> </v>
      </c>
      <c r="Z4180" s="3" t="str">
        <f>IFERROR(VLOOKUP(A4180,'Pivot price tier by size'!$D$8:$M$2466,10,0),"")</f>
        <v xml:space="preserve"> </v>
      </c>
      <c r="AA4180" s="3" t="str">
        <f>IFERROR(VLOOKUP(A4180,'Pivot category'!$B$8:$I$2191,8,0),"")</f>
        <v>X</v>
      </c>
      <c r="AB4180" s="3" t="str">
        <f t="shared" si="65"/>
        <v>Bottom 5%</v>
      </c>
      <c r="AC4180"/>
      <c r="AD4180" s="3" t="s">
        <v>11231</v>
      </c>
      <c r="AE4180" s="3" t="s">
        <v>14090</v>
      </c>
    </row>
    <row r="4181" spans="1:31" hidden="1" x14ac:dyDescent="0.25">
      <c r="A4181" t="s">
        <v>15000</v>
      </c>
      <c r="B4181" t="s">
        <v>15001</v>
      </c>
      <c r="C4181" s="3" t="s">
        <v>32</v>
      </c>
      <c r="D4181" s="3" t="s">
        <v>14589</v>
      </c>
      <c r="E4181" s="3" t="s">
        <v>5150</v>
      </c>
      <c r="F4181" s="3">
        <v>10000</v>
      </c>
      <c r="G4181" s="34">
        <v>20.99</v>
      </c>
      <c r="H4181" s="3" t="s">
        <v>12</v>
      </c>
      <c r="I4181" s="3" t="s">
        <v>23</v>
      </c>
      <c r="J4181" s="3" t="s">
        <v>8261</v>
      </c>
      <c r="K4181" s="3" t="s">
        <v>8252</v>
      </c>
      <c r="L4181" s="3" t="s">
        <v>8255</v>
      </c>
      <c r="M4181" s="26">
        <v>45778</v>
      </c>
      <c r="N4181"/>
      <c r="O4181" s="3">
        <v>2</v>
      </c>
      <c r="P4181" s="34">
        <v>4793.63</v>
      </c>
      <c r="Q4181" s="34"/>
      <c r="R4181" s="34">
        <v>4793.63</v>
      </c>
      <c r="T4181" s="34">
        <v>2396.8150000000001</v>
      </c>
      <c r="U4181" s="34">
        <v>2239.36</v>
      </c>
      <c r="V4181" s="34">
        <v>0</v>
      </c>
      <c r="W4181" s="34">
        <v>2239.36</v>
      </c>
      <c r="X4181" s="36">
        <v>0</v>
      </c>
      <c r="Y4181" s="3" t="str">
        <f>IFERROR(VLOOKUP(A4181,'Pivot price tier'!$C$8:$L$2245,10,0),"")</f>
        <v/>
      </c>
      <c r="Z4181" s="3" t="str">
        <f>IFERROR(VLOOKUP(A4181,'Pivot price tier by size'!$D$8:$M$2466,10,0),"")</f>
        <v/>
      </c>
      <c r="AA4181" s="3" t="str">
        <f>IFERROR(VLOOKUP(A4181,'Pivot category'!$B$8:$I$2191,8,0),"")</f>
        <v/>
      </c>
      <c r="AB4181" s="3" t="str">
        <f t="shared" si="65"/>
        <v>Bottom 5%</v>
      </c>
      <c r="AC4181"/>
      <c r="AD4181" s="3" t="s">
        <v>11231</v>
      </c>
      <c r="AE4181" s="3" t="s">
        <v>14090</v>
      </c>
    </row>
    <row r="4182" spans="1:31" hidden="1" x14ac:dyDescent="0.25">
      <c r="A4182" t="s">
        <v>15693</v>
      </c>
      <c r="B4182" t="s">
        <v>15694</v>
      </c>
      <c r="C4182" s="3" t="s">
        <v>32</v>
      </c>
      <c r="D4182" s="3" t="s">
        <v>15159</v>
      </c>
      <c r="E4182" s="3" t="s">
        <v>5150</v>
      </c>
      <c r="F4182" s="3">
        <v>70000</v>
      </c>
      <c r="G4182" s="34">
        <v>29.99</v>
      </c>
      <c r="H4182" s="3" t="s">
        <v>12</v>
      </c>
      <c r="I4182" s="3" t="s">
        <v>21</v>
      </c>
      <c r="J4182" s="3" t="s">
        <v>8251</v>
      </c>
      <c r="K4182" s="3" t="s">
        <v>8252</v>
      </c>
      <c r="L4182" s="3" t="s">
        <v>68</v>
      </c>
      <c r="M4182" s="26">
        <v>45901</v>
      </c>
      <c r="N4182"/>
      <c r="O4182" s="3">
        <v>23</v>
      </c>
      <c r="P4182" s="34">
        <v>3498.79</v>
      </c>
      <c r="Q4182" s="34"/>
      <c r="R4182" s="34">
        <v>3498.79</v>
      </c>
      <c r="T4182" s="34">
        <v>152.12130434782608</v>
      </c>
      <c r="U4182" s="34">
        <v>1185.5999999999999</v>
      </c>
      <c r="V4182" s="34">
        <v>0</v>
      </c>
      <c r="W4182" s="34">
        <v>1185.5999999999999</v>
      </c>
      <c r="X4182" s="36">
        <v>0</v>
      </c>
      <c r="Y4182" s="3" t="str">
        <f>IFERROR(VLOOKUP(A4182,'Pivot price tier'!$C$8:$L$2245,10,0),"")</f>
        <v>X</v>
      </c>
      <c r="Z4182" s="3" t="str">
        <f>IFERROR(VLOOKUP(A4182,'Pivot price tier by size'!$D$8:$M$2466,10,0),"")</f>
        <v>X</v>
      </c>
      <c r="AA4182" s="3" t="str">
        <f>IFERROR(VLOOKUP(A4182,'Pivot category'!$B$8:$I$2191,8,0),"")</f>
        <v>X</v>
      </c>
      <c r="AB4182" s="3" t="str">
        <f t="shared" si="65"/>
        <v>Bottom 5%</v>
      </c>
      <c r="AC4182"/>
      <c r="AD4182" s="3" t="s">
        <v>11231</v>
      </c>
      <c r="AE4182" s="3" t="s">
        <v>14090</v>
      </c>
    </row>
    <row r="4183" spans="1:31" hidden="1" x14ac:dyDescent="0.25">
      <c r="A4183" t="s">
        <v>15002</v>
      </c>
      <c r="B4183" t="s">
        <v>13779</v>
      </c>
      <c r="C4183" s="3" t="s">
        <v>32</v>
      </c>
      <c r="D4183" s="3" t="s">
        <v>13372</v>
      </c>
      <c r="E4183" s="3" t="s">
        <v>5150</v>
      </c>
      <c r="F4183" s="3">
        <v>10000</v>
      </c>
      <c r="G4183" s="34">
        <v>69.989999999999995</v>
      </c>
      <c r="H4183" s="3" t="s">
        <v>12</v>
      </c>
      <c r="I4183" s="3" t="s">
        <v>15</v>
      </c>
      <c r="J4183" s="3" t="s">
        <v>8259</v>
      </c>
      <c r="K4183" s="3" t="s">
        <v>8264</v>
      </c>
      <c r="L4183" s="3" t="s">
        <v>68</v>
      </c>
      <c r="M4183" s="26">
        <v>45597</v>
      </c>
      <c r="N4183"/>
      <c r="O4183" s="3">
        <v>2</v>
      </c>
      <c r="P4183" s="34">
        <v>1609.77</v>
      </c>
      <c r="Q4183" s="34">
        <v>12598.2</v>
      </c>
      <c r="R4183" s="34">
        <v>-10988.43</v>
      </c>
      <c r="S4183" s="36">
        <v>-0.87</v>
      </c>
      <c r="T4183" s="34">
        <v>804.88499999999999</v>
      </c>
      <c r="U4183" s="34">
        <v>0</v>
      </c>
      <c r="V4183" s="34">
        <v>419.94</v>
      </c>
      <c r="W4183" s="34">
        <v>-419.94</v>
      </c>
      <c r="X4183" s="36">
        <v>-1</v>
      </c>
      <c r="Y4183" s="3" t="str">
        <f>IFERROR(VLOOKUP(A4183,'Pivot price tier'!$C$8:$L$2245,10,0),"")</f>
        <v/>
      </c>
      <c r="Z4183" s="3" t="str">
        <f>IFERROR(VLOOKUP(A4183,'Pivot price tier by size'!$D$8:$M$2466,10,0),"")</f>
        <v/>
      </c>
      <c r="AA4183" s="3" t="str">
        <f>IFERROR(VLOOKUP(A4183,'Pivot category'!$B$8:$I$2191,8,0),"")</f>
        <v/>
      </c>
      <c r="AB4183" s="3" t="str">
        <f t="shared" si="65"/>
        <v>Bottom 5%</v>
      </c>
      <c r="AC4183"/>
      <c r="AD4183" s="3" t="s">
        <v>11231</v>
      </c>
      <c r="AE4183" s="3" t="s">
        <v>14090</v>
      </c>
    </row>
    <row r="4184" spans="1:31" hidden="1" x14ac:dyDescent="0.25">
      <c r="A4184" t="s">
        <v>15003</v>
      </c>
      <c r="B4184" t="s">
        <v>13780</v>
      </c>
      <c r="C4184" s="3" t="s">
        <v>32</v>
      </c>
      <c r="D4184" s="3" t="s">
        <v>13553</v>
      </c>
      <c r="E4184" s="3" t="s">
        <v>5150</v>
      </c>
      <c r="F4184" s="3">
        <v>10000</v>
      </c>
      <c r="G4184" s="34">
        <v>69.989999999999995</v>
      </c>
      <c r="H4184" s="3" t="s">
        <v>12</v>
      </c>
      <c r="I4184" s="3" t="s">
        <v>15</v>
      </c>
      <c r="J4184" s="3" t="s">
        <v>8259</v>
      </c>
      <c r="K4184" s="3" t="s">
        <v>8264</v>
      </c>
      <c r="L4184" s="3" t="s">
        <v>68</v>
      </c>
      <c r="M4184" s="26">
        <v>45597</v>
      </c>
      <c r="N4184"/>
      <c r="O4184" s="3">
        <v>6</v>
      </c>
      <c r="P4184" s="34">
        <v>2659.62</v>
      </c>
      <c r="Q4184" s="34">
        <v>11128.41</v>
      </c>
      <c r="R4184" s="34">
        <v>-8468.7900000000009</v>
      </c>
      <c r="S4184" s="36">
        <v>-0.76</v>
      </c>
      <c r="T4184" s="34">
        <v>443.27</v>
      </c>
      <c r="U4184" s="34">
        <v>69.989999999999995</v>
      </c>
      <c r="V4184" s="34">
        <v>419.94</v>
      </c>
      <c r="W4184" s="34">
        <v>-349.95</v>
      </c>
      <c r="X4184" s="36">
        <v>-0.83</v>
      </c>
      <c r="Y4184" s="3" t="str">
        <f>IFERROR(VLOOKUP(A4184,'Pivot price tier'!$C$8:$L$2245,10,0),"")</f>
        <v/>
      </c>
      <c r="Z4184" s="3" t="str">
        <f>IFERROR(VLOOKUP(A4184,'Pivot price tier by size'!$D$8:$M$2466,10,0),"")</f>
        <v/>
      </c>
      <c r="AA4184" s="3" t="str">
        <f>IFERROR(VLOOKUP(A4184,'Pivot category'!$B$8:$I$2191,8,0),"")</f>
        <v/>
      </c>
      <c r="AB4184" s="3" t="str">
        <f t="shared" si="65"/>
        <v>Bottom 5%</v>
      </c>
      <c r="AC4184"/>
      <c r="AD4184" s="3" t="s">
        <v>11231</v>
      </c>
      <c r="AE4184" s="3" t="s">
        <v>14090</v>
      </c>
    </row>
    <row r="4185" spans="1:31" hidden="1" x14ac:dyDescent="0.25">
      <c r="A4185" t="s">
        <v>16107</v>
      </c>
      <c r="B4185" t="s">
        <v>16108</v>
      </c>
      <c r="C4185" s="3" t="s">
        <v>34</v>
      </c>
      <c r="D4185" s="3" t="s">
        <v>15416</v>
      </c>
      <c r="E4185" s="3" t="s">
        <v>5198</v>
      </c>
      <c r="F4185" s="3">
        <v>70000</v>
      </c>
      <c r="G4185" s="34">
        <v>49.99</v>
      </c>
      <c r="H4185" s="3" t="s">
        <v>27</v>
      </c>
      <c r="I4185" s="3" t="s">
        <v>15</v>
      </c>
      <c r="J4185" s="3" t="s">
        <v>8256</v>
      </c>
      <c r="K4185" s="3" t="s">
        <v>8258</v>
      </c>
      <c r="L4185" s="3" t="s">
        <v>68</v>
      </c>
      <c r="M4185" s="26">
        <v>45875</v>
      </c>
      <c r="N4185"/>
      <c r="O4185" s="3">
        <v>9</v>
      </c>
      <c r="P4185" s="34">
        <v>7348.53</v>
      </c>
      <c r="Q4185" s="34"/>
      <c r="R4185" s="34">
        <v>7348.53</v>
      </c>
      <c r="T4185" s="34">
        <v>816.50333333333333</v>
      </c>
      <c r="U4185" s="34">
        <v>3749.25</v>
      </c>
      <c r="V4185" s="34">
        <v>0</v>
      </c>
      <c r="W4185" s="34">
        <v>3749.25</v>
      </c>
      <c r="X4185" s="36">
        <v>0</v>
      </c>
      <c r="Y4185" s="3" t="str">
        <f>IFERROR(VLOOKUP(A4185,'Pivot price tier'!$C$8:$L$2245,10,0),"")</f>
        <v/>
      </c>
      <c r="Z4185" s="3" t="str">
        <f>IFERROR(VLOOKUP(A4185,'Pivot price tier by size'!$D$8:$M$2466,10,0),"")</f>
        <v/>
      </c>
      <c r="AA4185" s="3" t="str">
        <f>IFERROR(VLOOKUP(A4185,'Pivot category'!$B$8:$I$2191,8,0),"")</f>
        <v/>
      </c>
      <c r="AB4185" s="3" t="str">
        <f t="shared" si="65"/>
        <v>Bottom 5%</v>
      </c>
      <c r="AC4185"/>
      <c r="AD4185" s="3" t="s">
        <v>16456</v>
      </c>
      <c r="AE4185" s="3" t="s">
        <v>14101</v>
      </c>
    </row>
    <row r="4186" spans="1:31" hidden="1" x14ac:dyDescent="0.25">
      <c r="A4186" t="s">
        <v>16109</v>
      </c>
      <c r="B4186" t="s">
        <v>16110</v>
      </c>
      <c r="C4186" s="3" t="s">
        <v>32</v>
      </c>
      <c r="D4186" s="3" t="s">
        <v>16280</v>
      </c>
      <c r="E4186" s="3">
        <v>0</v>
      </c>
      <c r="F4186" s="3">
        <v>70000</v>
      </c>
      <c r="G4186" s="34">
        <v>28.99</v>
      </c>
      <c r="H4186" s="3" t="s">
        <v>29</v>
      </c>
      <c r="I4186" s="3" t="s">
        <v>21</v>
      </c>
      <c r="J4186" s="3" t="s">
        <v>8251</v>
      </c>
      <c r="K4186" s="3" t="s">
        <v>8252</v>
      </c>
      <c r="L4186" s="3" t="s">
        <v>68</v>
      </c>
      <c r="M4186" s="26">
        <v>46023</v>
      </c>
      <c r="N4186"/>
      <c r="O4186" s="3">
        <v>49</v>
      </c>
      <c r="P4186" s="34">
        <v>3188.9</v>
      </c>
      <c r="Q4186" s="34"/>
      <c r="R4186" s="34">
        <v>3188.9</v>
      </c>
      <c r="T4186" s="34">
        <v>65.079591836734693</v>
      </c>
      <c r="U4186" s="34">
        <v>4696.38</v>
      </c>
      <c r="V4186" s="34">
        <v>0</v>
      </c>
      <c r="W4186" s="34">
        <v>4696.38</v>
      </c>
      <c r="X4186" s="36">
        <v>0</v>
      </c>
      <c r="Y4186" s="3" t="str">
        <f>IFERROR(VLOOKUP(A4186,'Pivot price tier'!$C$8:$L$2245,10,0),"")</f>
        <v>X</v>
      </c>
      <c r="Z4186" s="3" t="str">
        <f>IFERROR(VLOOKUP(A4186,'Pivot price tier by size'!$D$8:$M$2466,10,0),"")</f>
        <v>X</v>
      </c>
      <c r="AA4186" s="3" t="str">
        <f>IFERROR(VLOOKUP(A4186,'Pivot category'!$B$8:$I$2191,8,0),"")</f>
        <v>X</v>
      </c>
      <c r="AB4186" s="3" t="str">
        <f t="shared" si="65"/>
        <v>Bottom 5%</v>
      </c>
      <c r="AC4186"/>
      <c r="AD4186" s="3" t="s">
        <v>16456</v>
      </c>
      <c r="AE4186" s="3" t="s">
        <v>14101</v>
      </c>
    </row>
    <row r="4187" spans="1:31" x14ac:dyDescent="0.25">
      <c r="A4187" t="s">
        <v>5702</v>
      </c>
      <c r="B4187" t="s">
        <v>1914</v>
      </c>
      <c r="C4187" s="3" t="s">
        <v>32</v>
      </c>
      <c r="D4187" s="3" t="s">
        <v>4348</v>
      </c>
      <c r="E4187" s="3">
        <v>0</v>
      </c>
      <c r="F4187" s="3">
        <v>1000</v>
      </c>
      <c r="G4187" s="34">
        <v>54.99</v>
      </c>
      <c r="H4187" s="3" t="s">
        <v>27</v>
      </c>
      <c r="I4187" s="3" t="s">
        <v>15</v>
      </c>
      <c r="J4187" s="3" t="s">
        <v>8251</v>
      </c>
      <c r="K4187" s="3" t="s">
        <v>8252</v>
      </c>
      <c r="L4187" s="3" t="s">
        <v>68</v>
      </c>
      <c r="M4187" s="26" t="s">
        <v>13873</v>
      </c>
      <c r="N4187"/>
      <c r="O4187" s="3">
        <v>122</v>
      </c>
      <c r="P4187" s="34">
        <v>112393.81</v>
      </c>
      <c r="Q4187" s="34">
        <v>124316.98</v>
      </c>
      <c r="R4187" s="34">
        <v>-11923.17</v>
      </c>
      <c r="S4187" s="36">
        <v>-0.1</v>
      </c>
      <c r="T4187" s="34">
        <v>921.26073770491803</v>
      </c>
      <c r="U4187" s="34">
        <v>55744.5</v>
      </c>
      <c r="V4187" s="34">
        <v>72514.009999999995</v>
      </c>
      <c r="W4187" s="34">
        <v>-16769.509999999998</v>
      </c>
      <c r="X4187" s="36">
        <v>-0.23</v>
      </c>
      <c r="Y4187" s="3" t="str">
        <f>IFERROR(VLOOKUP(A4187,'Pivot price tier'!$C$8:$L$2245,10,0),"")</f>
        <v xml:space="preserve"> </v>
      </c>
      <c r="Z4187" s="3" t="str">
        <f>IFERROR(VLOOKUP(A4187,'Pivot price tier by size'!$D$8:$M$2466,10,0),"")</f>
        <v xml:space="preserve"> </v>
      </c>
      <c r="AA4187" s="3" t="str">
        <f>IFERROR(VLOOKUP(A4187,'Pivot category'!$B$8:$I$2191,8,0),"")</f>
        <v xml:space="preserve"> </v>
      </c>
      <c r="AB4187" s="3" t="str">
        <f t="shared" si="65"/>
        <v/>
      </c>
      <c r="AC4187"/>
      <c r="AD4187" s="3" t="s">
        <v>16446</v>
      </c>
      <c r="AE4187" s="3" t="s">
        <v>14094</v>
      </c>
    </row>
    <row r="4188" spans="1:31" x14ac:dyDescent="0.25">
      <c r="A4188" t="s">
        <v>10359</v>
      </c>
      <c r="B4188" t="s">
        <v>10360</v>
      </c>
      <c r="C4188" s="3" t="s">
        <v>32</v>
      </c>
      <c r="D4188" s="3" t="s">
        <v>10380</v>
      </c>
      <c r="E4188" s="3" t="s">
        <v>5150</v>
      </c>
      <c r="F4188" s="3">
        <v>7000</v>
      </c>
      <c r="G4188" s="34">
        <v>49.99</v>
      </c>
      <c r="H4188" s="3" t="s">
        <v>27</v>
      </c>
      <c r="I4188" s="3" t="s">
        <v>23</v>
      </c>
      <c r="J4188" s="3" t="s">
        <v>8251</v>
      </c>
      <c r="K4188" s="3" t="s">
        <v>8252</v>
      </c>
      <c r="L4188" s="3" t="s">
        <v>68</v>
      </c>
      <c r="M4188" s="26" t="s">
        <v>13873</v>
      </c>
      <c r="N4188"/>
      <c r="O4188" s="3">
        <v>79</v>
      </c>
      <c r="P4188" s="34">
        <v>79429.679999999993</v>
      </c>
      <c r="Q4188" s="34">
        <v>85048.19</v>
      </c>
      <c r="R4188" s="34">
        <v>-5618.51</v>
      </c>
      <c r="S4188" s="36">
        <v>-7.0000000000000007E-2</v>
      </c>
      <c r="T4188" s="34">
        <v>1005.4389873417721</v>
      </c>
      <c r="U4188" s="34">
        <v>38960.980000000003</v>
      </c>
      <c r="V4188" s="34">
        <v>47348.07</v>
      </c>
      <c r="W4188" s="34">
        <v>-8387.09</v>
      </c>
      <c r="X4188" s="36">
        <v>-0.18</v>
      </c>
      <c r="Y4188" s="3" t="str">
        <f>IFERROR(VLOOKUP(A4188,'Pivot price tier'!$C$8:$L$2245,10,0),"")</f>
        <v xml:space="preserve"> </v>
      </c>
      <c r="Z4188" s="3" t="str">
        <f>IFERROR(VLOOKUP(A4188,'Pivot price tier by size'!$D$8:$M$2466,10,0),"")</f>
        <v xml:space="preserve"> </v>
      </c>
      <c r="AA4188" s="3" t="str">
        <f>IFERROR(VLOOKUP(A4188,'Pivot category'!$B$8:$I$2191,8,0),"")</f>
        <v xml:space="preserve"> </v>
      </c>
      <c r="AB4188" s="3" t="str">
        <f t="shared" si="65"/>
        <v/>
      </c>
      <c r="AC4188"/>
      <c r="AD4188" s="3" t="s">
        <v>16446</v>
      </c>
      <c r="AE4188" s="3" t="s">
        <v>14094</v>
      </c>
    </row>
    <row r="4189" spans="1:31" x14ac:dyDescent="0.25">
      <c r="A4189" t="s">
        <v>5727</v>
      </c>
      <c r="B4189" t="s">
        <v>1916</v>
      </c>
      <c r="C4189" s="3" t="s">
        <v>32</v>
      </c>
      <c r="D4189" s="3" t="s">
        <v>4350</v>
      </c>
      <c r="E4189" s="3" t="s">
        <v>5150</v>
      </c>
      <c r="F4189" s="3">
        <v>1000</v>
      </c>
      <c r="G4189" s="34">
        <v>29.99</v>
      </c>
      <c r="H4189" s="3" t="s">
        <v>12622</v>
      </c>
      <c r="I4189" s="3" t="s">
        <v>21</v>
      </c>
      <c r="J4189" s="3" t="s">
        <v>8251</v>
      </c>
      <c r="K4189" s="3" t="s">
        <v>8252</v>
      </c>
      <c r="L4189" s="3" t="s">
        <v>68</v>
      </c>
      <c r="M4189" s="26" t="s">
        <v>13873</v>
      </c>
      <c r="N4189"/>
      <c r="O4189" s="3">
        <v>97</v>
      </c>
      <c r="P4189" s="34">
        <v>118171.97</v>
      </c>
      <c r="Q4189" s="34">
        <v>124720.92</v>
      </c>
      <c r="R4189" s="34">
        <v>-6548.95</v>
      </c>
      <c r="S4189" s="36">
        <v>-0.05</v>
      </c>
      <c r="T4189" s="34">
        <v>1218.2677319587629</v>
      </c>
      <c r="U4189" s="34">
        <v>254557.16</v>
      </c>
      <c r="V4189" s="34">
        <v>310932.65999999997</v>
      </c>
      <c r="W4189" s="34">
        <v>-56375.5</v>
      </c>
      <c r="X4189" s="36">
        <v>-0.18</v>
      </c>
      <c r="Y4189" s="3" t="str">
        <f>IFERROR(VLOOKUP(A4189,'Pivot price tier'!$C$8:$L$2245,10,0),"")</f>
        <v xml:space="preserve"> </v>
      </c>
      <c r="Z4189" s="3" t="str">
        <f>IFERROR(VLOOKUP(A4189,'Pivot price tier by size'!$D$8:$M$2466,10,0),"")</f>
        <v xml:space="preserve"> </v>
      </c>
      <c r="AA4189" s="3" t="str">
        <f>IFERROR(VLOOKUP(A4189,'Pivot category'!$B$8:$I$2191,8,0),"")</f>
        <v xml:space="preserve"> </v>
      </c>
      <c r="AB4189" s="3" t="str">
        <f t="shared" si="65"/>
        <v/>
      </c>
      <c r="AC4189"/>
      <c r="AD4189" s="3" t="s">
        <v>16449</v>
      </c>
      <c r="AE4189" s="3" t="s">
        <v>14091</v>
      </c>
    </row>
    <row r="4190" spans="1:31" x14ac:dyDescent="0.25">
      <c r="A4190" t="s">
        <v>7732</v>
      </c>
      <c r="B4190" t="s">
        <v>1919</v>
      </c>
      <c r="C4190" s="3" t="s">
        <v>38</v>
      </c>
      <c r="D4190" s="3" t="s">
        <v>4354</v>
      </c>
      <c r="E4190" s="3" t="s">
        <v>5151</v>
      </c>
      <c r="F4190" s="3">
        <v>1000</v>
      </c>
      <c r="G4190" s="34">
        <v>31.99</v>
      </c>
      <c r="H4190" s="3" t="s">
        <v>12619</v>
      </c>
      <c r="I4190" s="3" t="s">
        <v>17</v>
      </c>
      <c r="J4190" s="3" t="s">
        <v>8251</v>
      </c>
      <c r="K4190" s="3" t="s">
        <v>8252</v>
      </c>
      <c r="L4190" s="3" t="s">
        <v>68</v>
      </c>
      <c r="M4190" s="26" t="s">
        <v>13873</v>
      </c>
      <c r="N4190"/>
      <c r="O4190" s="3">
        <v>101</v>
      </c>
      <c r="P4190" s="34">
        <v>98071.07</v>
      </c>
      <c r="Q4190" s="34">
        <v>126441.60000000001</v>
      </c>
      <c r="R4190" s="34">
        <v>-28370.53</v>
      </c>
      <c r="S4190" s="36">
        <v>-0.22</v>
      </c>
      <c r="T4190" s="34">
        <v>971.00069306930698</v>
      </c>
      <c r="U4190" s="34">
        <v>9272.94</v>
      </c>
      <c r="V4190" s="34">
        <v>17534.12</v>
      </c>
      <c r="W4190" s="34">
        <v>-8261.18</v>
      </c>
      <c r="X4190" s="36">
        <v>-0.47</v>
      </c>
      <c r="Y4190" s="3" t="str">
        <f>IFERROR(VLOOKUP(A4190,'Pivot price tier'!$C$8:$L$2245,10,0),"")</f>
        <v xml:space="preserve"> </v>
      </c>
      <c r="Z4190" s="3" t="str">
        <f>IFERROR(VLOOKUP(A4190,'Pivot price tier by size'!$D$8:$M$2466,10,0),"")</f>
        <v xml:space="preserve"> </v>
      </c>
      <c r="AA4190" s="3" t="str">
        <f>IFERROR(VLOOKUP(A4190,'Pivot category'!$B$8:$I$2191,8,0),"")</f>
        <v xml:space="preserve"> </v>
      </c>
      <c r="AB4190" s="3" t="str">
        <f t="shared" si="65"/>
        <v/>
      </c>
      <c r="AC4190"/>
      <c r="AD4190" s="3" t="s">
        <v>16446</v>
      </c>
      <c r="AE4190" s="3" t="s">
        <v>14091</v>
      </c>
    </row>
    <row r="4191" spans="1:31" hidden="1" x14ac:dyDescent="0.25">
      <c r="A4191" t="s">
        <v>15004</v>
      </c>
      <c r="B4191" t="s">
        <v>15005</v>
      </c>
      <c r="C4191" s="3" t="s">
        <v>32</v>
      </c>
      <c r="D4191" s="3" t="s">
        <v>4251</v>
      </c>
      <c r="E4191" s="3" t="s">
        <v>5150</v>
      </c>
      <c r="F4191" s="3">
        <v>9000</v>
      </c>
      <c r="G4191" s="34">
        <v>28.19</v>
      </c>
      <c r="H4191" s="3" t="s">
        <v>12622</v>
      </c>
      <c r="I4191" s="3" t="s">
        <v>21</v>
      </c>
      <c r="J4191" s="3" t="s">
        <v>8256</v>
      </c>
      <c r="K4191" s="3" t="s">
        <v>8260</v>
      </c>
      <c r="L4191" s="3" t="s">
        <v>8255</v>
      </c>
      <c r="M4191" s="26">
        <v>45778</v>
      </c>
      <c r="N4191"/>
      <c r="O4191" s="3">
        <v>2</v>
      </c>
      <c r="P4191" s="34">
        <v>197.33</v>
      </c>
      <c r="Q4191" s="34"/>
      <c r="R4191" s="34">
        <v>197.33</v>
      </c>
      <c r="T4191" s="34">
        <v>98.665000000000006</v>
      </c>
      <c r="U4191" s="34">
        <v>28.19</v>
      </c>
      <c r="V4191" s="34">
        <v>0</v>
      </c>
      <c r="W4191" s="34">
        <v>28.19</v>
      </c>
      <c r="X4191" s="36">
        <v>0</v>
      </c>
      <c r="Y4191" s="3" t="str">
        <f>IFERROR(VLOOKUP(A4191,'Pivot price tier'!$C$8:$L$2245,10,0),"")</f>
        <v/>
      </c>
      <c r="Z4191" s="3" t="str">
        <f>IFERROR(VLOOKUP(A4191,'Pivot price tier by size'!$D$8:$M$2466,10,0),"")</f>
        <v/>
      </c>
      <c r="AA4191" s="3" t="str">
        <f>IFERROR(VLOOKUP(A4191,'Pivot category'!$B$8:$I$2191,8,0),"")</f>
        <v/>
      </c>
      <c r="AB4191" s="3" t="str">
        <f t="shared" si="65"/>
        <v>Bottom 5%</v>
      </c>
      <c r="AC4191"/>
      <c r="AD4191" s="3" t="s">
        <v>11234</v>
      </c>
      <c r="AE4191" s="3" t="s">
        <v>16522</v>
      </c>
    </row>
    <row r="4192" spans="1:31" hidden="1" x14ac:dyDescent="0.25">
      <c r="A4192" t="s">
        <v>13851</v>
      </c>
      <c r="B4192" t="s">
        <v>14948</v>
      </c>
      <c r="C4192" s="3" t="s">
        <v>69</v>
      </c>
      <c r="D4192" s="3" t="s">
        <v>13504</v>
      </c>
      <c r="E4192" s="3" t="s">
        <v>5198</v>
      </c>
      <c r="F4192" s="3">
        <v>30000</v>
      </c>
      <c r="G4192" s="34">
        <v>2.99</v>
      </c>
      <c r="H4192" s="3" t="s">
        <v>46</v>
      </c>
      <c r="I4192" s="3" t="s">
        <v>70</v>
      </c>
      <c r="J4192" s="3" t="s">
        <v>13403</v>
      </c>
      <c r="K4192" s="3" t="s">
        <v>8264</v>
      </c>
      <c r="L4192" s="3" t="s">
        <v>68</v>
      </c>
      <c r="M4192" s="26">
        <v>45778</v>
      </c>
      <c r="N4192"/>
      <c r="O4192" s="3">
        <v>5</v>
      </c>
      <c r="P4192" s="34">
        <v>-17.940000000000001</v>
      </c>
      <c r="Q4192" s="34"/>
      <c r="R4192" s="34">
        <v>-17.940000000000001</v>
      </c>
      <c r="T4192" s="34">
        <v>-3.5880000000000001</v>
      </c>
      <c r="U4192" s="34">
        <v>2152.8000000000002</v>
      </c>
      <c r="V4192" s="34">
        <v>6171.36</v>
      </c>
      <c r="W4192" s="34">
        <v>-4018.56</v>
      </c>
      <c r="X4192" s="36">
        <v>-0.65</v>
      </c>
      <c r="Y4192" s="3" t="str">
        <f>IFERROR(VLOOKUP(A4192,'Pivot price tier'!$C$8:$L$2245,10,0),"")</f>
        <v/>
      </c>
      <c r="Z4192" s="3" t="str">
        <f>IFERROR(VLOOKUP(A4192,'Pivot price tier by size'!$D$8:$M$2466,10,0),"")</f>
        <v/>
      </c>
      <c r="AA4192" s="3" t="str">
        <f>IFERROR(VLOOKUP(A4192,'Pivot category'!$B$8:$I$2191,8,0),"")</f>
        <v/>
      </c>
      <c r="AB4192" s="3" t="str">
        <f t="shared" si="65"/>
        <v>Bottom 5%</v>
      </c>
      <c r="AC4192"/>
      <c r="AD4192" s="3" t="s">
        <v>16446</v>
      </c>
      <c r="AE4192" s="3" t="s">
        <v>11324</v>
      </c>
    </row>
    <row r="4193" spans="1:31" x14ac:dyDescent="0.25">
      <c r="A4193" t="s">
        <v>7801</v>
      </c>
      <c r="B4193" t="s">
        <v>1920</v>
      </c>
      <c r="C4193" s="3" t="s">
        <v>38</v>
      </c>
      <c r="D4193" s="3" t="s">
        <v>4355</v>
      </c>
      <c r="E4193" s="3" t="s">
        <v>5150</v>
      </c>
      <c r="F4193" s="3">
        <v>1000</v>
      </c>
      <c r="G4193" s="34">
        <v>15.99</v>
      </c>
      <c r="H4193" s="3" t="s">
        <v>26</v>
      </c>
      <c r="I4193" s="3" t="s">
        <v>13</v>
      </c>
      <c r="J4193" s="3" t="s">
        <v>8251</v>
      </c>
      <c r="K4193" s="3" t="s">
        <v>8252</v>
      </c>
      <c r="L4193" s="3" t="s">
        <v>68</v>
      </c>
      <c r="M4193" s="26" t="s">
        <v>13873</v>
      </c>
      <c r="N4193"/>
      <c r="O4193" s="3">
        <v>141</v>
      </c>
      <c r="P4193" s="34">
        <v>74401.47</v>
      </c>
      <c r="Q4193" s="34">
        <v>80685.539999999994</v>
      </c>
      <c r="R4193" s="34">
        <v>-6284.07</v>
      </c>
      <c r="S4193" s="36">
        <v>-0.08</v>
      </c>
      <c r="T4193" s="34">
        <v>527.66999999999996</v>
      </c>
      <c r="U4193" s="34">
        <v>14822.73</v>
      </c>
      <c r="V4193" s="34">
        <v>23569.26</v>
      </c>
      <c r="W4193" s="34">
        <v>-8746.5300000000007</v>
      </c>
      <c r="X4193" s="36">
        <v>-0.37</v>
      </c>
      <c r="Y4193" s="3" t="str">
        <f>IFERROR(VLOOKUP(A4193,'Pivot price tier'!$C$8:$L$2245,10,0),"")</f>
        <v xml:space="preserve"> </v>
      </c>
      <c r="Z4193" s="3" t="str">
        <f>IFERROR(VLOOKUP(A4193,'Pivot price tier by size'!$D$8:$M$2466,10,0),"")</f>
        <v xml:space="preserve"> </v>
      </c>
      <c r="AA4193" s="3" t="str">
        <f>IFERROR(VLOOKUP(A4193,'Pivot category'!$B$8:$I$2191,8,0),"")</f>
        <v xml:space="preserve"> </v>
      </c>
      <c r="AB4193" s="3" t="str">
        <f t="shared" si="65"/>
        <v/>
      </c>
      <c r="AC4193"/>
      <c r="AD4193" s="3" t="s">
        <v>16449</v>
      </c>
      <c r="AE4193" s="3" t="s">
        <v>14091</v>
      </c>
    </row>
    <row r="4194" spans="1:31" hidden="1" x14ac:dyDescent="0.25">
      <c r="A4194" t="s">
        <v>15006</v>
      </c>
      <c r="B4194" t="s">
        <v>15007</v>
      </c>
      <c r="C4194" s="3" t="s">
        <v>34</v>
      </c>
      <c r="D4194" s="3" t="s">
        <v>4252</v>
      </c>
      <c r="E4194" s="3" t="s">
        <v>5198</v>
      </c>
      <c r="F4194" s="3">
        <v>1000</v>
      </c>
      <c r="G4194" s="34">
        <v>10.99</v>
      </c>
      <c r="H4194" s="3" t="s">
        <v>12</v>
      </c>
      <c r="I4194" s="3" t="s">
        <v>19</v>
      </c>
      <c r="J4194" s="3" t="s">
        <v>8251</v>
      </c>
      <c r="K4194" s="3" t="s">
        <v>8252</v>
      </c>
      <c r="L4194" s="3" t="s">
        <v>68</v>
      </c>
      <c r="M4194" s="26">
        <v>45778</v>
      </c>
      <c r="N4194"/>
      <c r="O4194" s="3">
        <v>81</v>
      </c>
      <c r="P4194" s="34">
        <v>30508.240000000002</v>
      </c>
      <c r="Q4194" s="34"/>
      <c r="R4194" s="34">
        <v>30508.240000000002</v>
      </c>
      <c r="T4194" s="34">
        <v>376.64493827160499</v>
      </c>
      <c r="U4194" s="34">
        <v>51048.55</v>
      </c>
      <c r="V4194" s="34">
        <v>0</v>
      </c>
      <c r="W4194" s="34">
        <v>51048.55</v>
      </c>
      <c r="X4194" s="36">
        <v>0</v>
      </c>
      <c r="Y4194" s="3" t="str">
        <f>IFERROR(VLOOKUP(A4194,'Pivot price tier'!$C$8:$L$2245,10,0),"")</f>
        <v>X</v>
      </c>
      <c r="Z4194" s="3" t="str">
        <f>IFERROR(VLOOKUP(A4194,'Pivot price tier by size'!$D$8:$M$2466,10,0),"")</f>
        <v xml:space="preserve"> </v>
      </c>
      <c r="AA4194" s="3" t="str">
        <f>IFERROR(VLOOKUP(A4194,'Pivot category'!$B$8:$I$2191,8,0),"")</f>
        <v>X</v>
      </c>
      <c r="AB4194" s="3" t="str">
        <f t="shared" si="65"/>
        <v>Bottom 5%</v>
      </c>
      <c r="AC4194"/>
      <c r="AD4194" s="3" t="s">
        <v>16446</v>
      </c>
      <c r="AE4194" s="3" t="s">
        <v>14094</v>
      </c>
    </row>
    <row r="4195" spans="1:31" hidden="1" x14ac:dyDescent="0.25">
      <c r="A4195" t="s">
        <v>15008</v>
      </c>
      <c r="B4195" t="s">
        <v>15009</v>
      </c>
      <c r="C4195" s="3" t="s">
        <v>34</v>
      </c>
      <c r="D4195" s="3" t="s">
        <v>4253</v>
      </c>
      <c r="E4195" s="3" t="s">
        <v>5198</v>
      </c>
      <c r="F4195" s="3">
        <v>9000</v>
      </c>
      <c r="G4195" s="34">
        <v>10.49</v>
      </c>
      <c r="H4195" s="3" t="s">
        <v>12</v>
      </c>
      <c r="I4195" s="3" t="s">
        <v>21</v>
      </c>
      <c r="J4195" s="3" t="s">
        <v>8253</v>
      </c>
      <c r="K4195" s="3" t="s">
        <v>8260</v>
      </c>
      <c r="L4195" s="3" t="s">
        <v>8257</v>
      </c>
      <c r="M4195" s="26">
        <v>45778</v>
      </c>
      <c r="N4195"/>
      <c r="O4195" s="3" t="s">
        <v>78</v>
      </c>
      <c r="P4195" s="34">
        <v>0</v>
      </c>
      <c r="Q4195" s="34"/>
      <c r="R4195" s="34">
        <v>0</v>
      </c>
      <c r="T4195" s="34" t="s">
        <v>78</v>
      </c>
      <c r="U4195" s="34" t="s">
        <v>78</v>
      </c>
      <c r="V4195" s="34" t="s">
        <v>78</v>
      </c>
      <c r="W4195" s="34" t="s">
        <v>78</v>
      </c>
      <c r="X4195" s="36" t="s">
        <v>78</v>
      </c>
      <c r="Y4195" s="3" t="str">
        <f>IFERROR(VLOOKUP(A4195,'Pivot price tier'!$C$8:$L$2245,10,0),"")</f>
        <v/>
      </c>
      <c r="Z4195" s="3" t="str">
        <f>IFERROR(VLOOKUP(A4195,'Pivot price tier by size'!$D$8:$M$2466,10,0),"")</f>
        <v/>
      </c>
      <c r="AA4195" s="3" t="str">
        <f>IFERROR(VLOOKUP(A4195,'Pivot category'!$B$8:$I$2191,8,0),"")</f>
        <v/>
      </c>
      <c r="AB4195" s="3" t="str">
        <f t="shared" si="65"/>
        <v>Bottom 5%</v>
      </c>
      <c r="AC4195"/>
      <c r="AD4195" s="3" t="s">
        <v>16446</v>
      </c>
      <c r="AE4195" s="3" t="s">
        <v>14094</v>
      </c>
    </row>
    <row r="4196" spans="1:31" x14ac:dyDescent="0.25">
      <c r="A4196" t="s">
        <v>7812</v>
      </c>
      <c r="B4196" t="s">
        <v>1922</v>
      </c>
      <c r="C4196" s="3" t="s">
        <v>38</v>
      </c>
      <c r="D4196" s="3" t="s">
        <v>4357</v>
      </c>
      <c r="E4196" s="3" t="s">
        <v>5150</v>
      </c>
      <c r="F4196" s="3">
        <v>1000</v>
      </c>
      <c r="G4196" s="34">
        <v>15.99</v>
      </c>
      <c r="H4196" s="3" t="s">
        <v>26</v>
      </c>
      <c r="I4196" s="3" t="s">
        <v>13</v>
      </c>
      <c r="J4196" s="3" t="s">
        <v>8251</v>
      </c>
      <c r="K4196" s="3" t="s">
        <v>8252</v>
      </c>
      <c r="L4196" s="3" t="s">
        <v>68</v>
      </c>
      <c r="M4196" s="26" t="s">
        <v>13873</v>
      </c>
      <c r="N4196"/>
      <c r="O4196" s="3">
        <v>148</v>
      </c>
      <c r="P4196" s="34">
        <v>101808.33</v>
      </c>
      <c r="Q4196" s="34">
        <v>115112.01</v>
      </c>
      <c r="R4196" s="34">
        <v>-13303.68</v>
      </c>
      <c r="S4196" s="36">
        <v>-0.12</v>
      </c>
      <c r="T4196" s="34">
        <v>687.89412162162159</v>
      </c>
      <c r="U4196" s="34">
        <v>61065.81</v>
      </c>
      <c r="V4196" s="34">
        <v>62824.71</v>
      </c>
      <c r="W4196" s="34">
        <v>-1758.9</v>
      </c>
      <c r="X4196" s="36">
        <v>-0.03</v>
      </c>
      <c r="Y4196" s="3" t="str">
        <f>IFERROR(VLOOKUP(A4196,'Pivot price tier'!$C$8:$L$2245,10,0),"")</f>
        <v xml:space="preserve"> </v>
      </c>
      <c r="Z4196" s="3" t="str">
        <f>IFERROR(VLOOKUP(A4196,'Pivot price tier by size'!$D$8:$M$2466,10,0),"")</f>
        <v xml:space="preserve"> </v>
      </c>
      <c r="AA4196" s="3" t="str">
        <f>IFERROR(VLOOKUP(A4196,'Pivot category'!$B$8:$I$2191,8,0),"")</f>
        <v xml:space="preserve"> </v>
      </c>
      <c r="AB4196" s="3" t="str">
        <f t="shared" si="65"/>
        <v/>
      </c>
      <c r="AC4196"/>
      <c r="AD4196" s="3" t="s">
        <v>16449</v>
      </c>
      <c r="AE4196" s="3" t="s">
        <v>14091</v>
      </c>
    </row>
    <row r="4197" spans="1:31" hidden="1" x14ac:dyDescent="0.25">
      <c r="A4197" t="s">
        <v>6323</v>
      </c>
      <c r="B4197" t="s">
        <v>1673</v>
      </c>
      <c r="C4197" s="3" t="s">
        <v>32</v>
      </c>
      <c r="D4197" s="3" t="s">
        <v>4075</v>
      </c>
      <c r="E4197" s="3">
        <v>0</v>
      </c>
      <c r="F4197" s="3">
        <v>7000</v>
      </c>
      <c r="G4197" s="34">
        <v>25.99</v>
      </c>
      <c r="H4197" s="3" t="s">
        <v>46</v>
      </c>
      <c r="I4197" s="3" t="s">
        <v>46</v>
      </c>
      <c r="J4197" s="3" t="s">
        <v>8261</v>
      </c>
      <c r="K4197" s="3" t="s">
        <v>8260</v>
      </c>
      <c r="L4197" s="3" t="s">
        <v>68</v>
      </c>
      <c r="M4197" s="26" t="s">
        <v>13873</v>
      </c>
      <c r="N4197"/>
      <c r="O4197" s="3">
        <v>95</v>
      </c>
      <c r="P4197" s="34">
        <v>3274.74</v>
      </c>
      <c r="Q4197" s="34">
        <v>5016.07</v>
      </c>
      <c r="R4197" s="34">
        <v>-1741.33</v>
      </c>
      <c r="S4197" s="36">
        <v>-0.35</v>
      </c>
      <c r="T4197" s="34">
        <v>34.470947368421051</v>
      </c>
      <c r="U4197" s="34">
        <v>30746.17</v>
      </c>
      <c r="V4197" s="34">
        <v>25990</v>
      </c>
      <c r="W4197" s="34">
        <v>4756.17</v>
      </c>
      <c r="X4197" s="36">
        <v>0.18</v>
      </c>
      <c r="Y4197" s="3" t="str">
        <f>IFERROR(VLOOKUP(A4197,'Pivot price tier'!$C$8:$L$2245,10,0),"")</f>
        <v/>
      </c>
      <c r="Z4197" s="3" t="str">
        <f>IFERROR(VLOOKUP(A4197,'Pivot price tier by size'!$D$8:$M$2466,10,0),"")</f>
        <v/>
      </c>
      <c r="AA4197" s="3" t="str">
        <f>IFERROR(VLOOKUP(A4197,'Pivot category'!$B$8:$I$2191,8,0),"")</f>
        <v/>
      </c>
      <c r="AB4197" s="3" t="str">
        <f t="shared" si="65"/>
        <v>Bottom 5%</v>
      </c>
      <c r="AC4197"/>
      <c r="AD4197" s="3" t="s">
        <v>16446</v>
      </c>
      <c r="AE4197" s="3" t="s">
        <v>14161</v>
      </c>
    </row>
    <row r="4198" spans="1:31" hidden="1" x14ac:dyDescent="0.25">
      <c r="A4198" t="s">
        <v>13971</v>
      </c>
      <c r="B4198" t="s">
        <v>13972</v>
      </c>
      <c r="C4198" s="3" t="s">
        <v>69</v>
      </c>
      <c r="D4198" s="3" t="s">
        <v>13505</v>
      </c>
      <c r="E4198" s="3" t="s">
        <v>5198</v>
      </c>
      <c r="F4198" s="3">
        <v>30000</v>
      </c>
      <c r="G4198" s="34">
        <v>2.99</v>
      </c>
      <c r="H4198" s="3" t="s">
        <v>46</v>
      </c>
      <c r="I4198" s="3" t="s">
        <v>70</v>
      </c>
      <c r="J4198" s="3" t="s">
        <v>13403</v>
      </c>
      <c r="K4198" s="3" t="s">
        <v>8264</v>
      </c>
      <c r="L4198" s="3" t="s">
        <v>68</v>
      </c>
      <c r="M4198" s="26">
        <v>45597</v>
      </c>
      <c r="N4198"/>
      <c r="O4198" s="3">
        <v>1</v>
      </c>
      <c r="P4198" s="34"/>
      <c r="Q4198" s="34">
        <v>143.52000000000001</v>
      </c>
      <c r="R4198" s="34">
        <v>-143.52000000000001</v>
      </c>
      <c r="S4198" s="36">
        <v>-1</v>
      </c>
      <c r="T4198" s="34">
        <v>0</v>
      </c>
      <c r="U4198" s="34">
        <v>287.04000000000002</v>
      </c>
      <c r="V4198" s="34">
        <v>13203.84</v>
      </c>
      <c r="W4198" s="34">
        <v>-12916.8</v>
      </c>
      <c r="X4198" s="36">
        <v>-0.98</v>
      </c>
      <c r="Y4198" s="3" t="str">
        <f>IFERROR(VLOOKUP(A4198,'Pivot price tier'!$C$8:$L$2245,10,0),"")</f>
        <v/>
      </c>
      <c r="Z4198" s="3" t="str">
        <f>IFERROR(VLOOKUP(A4198,'Pivot price tier by size'!$D$8:$M$2466,10,0),"")</f>
        <v/>
      </c>
      <c r="AA4198" s="3" t="str">
        <f>IFERROR(VLOOKUP(A4198,'Pivot category'!$B$8:$I$2191,8,0),"")</f>
        <v/>
      </c>
      <c r="AB4198" s="3" t="str">
        <f t="shared" si="65"/>
        <v>Bottom 5%</v>
      </c>
      <c r="AC4198"/>
      <c r="AD4198" s="3" t="s">
        <v>16446</v>
      </c>
      <c r="AE4198" s="3" t="s">
        <v>11324</v>
      </c>
    </row>
    <row r="4199" spans="1:31" hidden="1" x14ac:dyDescent="0.25">
      <c r="A4199" t="s">
        <v>13973</v>
      </c>
      <c r="B4199" t="s">
        <v>1676</v>
      </c>
      <c r="C4199" s="3" t="s">
        <v>32</v>
      </c>
      <c r="D4199" s="3" t="s">
        <v>4078</v>
      </c>
      <c r="E4199" s="3">
        <v>0</v>
      </c>
      <c r="F4199" s="3">
        <v>7000</v>
      </c>
      <c r="G4199" s="34">
        <v>15.59</v>
      </c>
      <c r="H4199" s="3" t="s">
        <v>8334</v>
      </c>
      <c r="I4199" s="3" t="s">
        <v>12339</v>
      </c>
      <c r="J4199" s="3" t="s">
        <v>8256</v>
      </c>
      <c r="K4199" s="3" t="s">
        <v>8258</v>
      </c>
      <c r="L4199" s="3" t="s">
        <v>68</v>
      </c>
      <c r="M4199" s="26" t="s">
        <v>13873</v>
      </c>
      <c r="N4199"/>
      <c r="O4199" s="3">
        <v>38</v>
      </c>
      <c r="P4199" s="34">
        <v>25555.439999999999</v>
      </c>
      <c r="Q4199" s="34">
        <v>32633.27</v>
      </c>
      <c r="R4199" s="34">
        <v>-7077.83</v>
      </c>
      <c r="S4199" s="36">
        <v>-0.22</v>
      </c>
      <c r="T4199" s="34">
        <v>672.51157894736843</v>
      </c>
      <c r="U4199" s="34">
        <v>28826.3</v>
      </c>
      <c r="V4199" s="34">
        <v>29857.3</v>
      </c>
      <c r="W4199" s="34">
        <v>-1031</v>
      </c>
      <c r="X4199" s="36">
        <v>-0.03</v>
      </c>
      <c r="Y4199" s="3" t="str">
        <f>IFERROR(VLOOKUP(A4199,'Pivot price tier'!$C$8:$L$2245,10,0),"")</f>
        <v/>
      </c>
      <c r="Z4199" s="3" t="str">
        <f>IFERROR(VLOOKUP(A4199,'Pivot price tier by size'!$D$8:$M$2466,10,0),"")</f>
        <v/>
      </c>
      <c r="AA4199" s="3" t="str">
        <f>IFERROR(VLOOKUP(A4199,'Pivot category'!$B$8:$I$2191,8,0),"")</f>
        <v/>
      </c>
      <c r="AB4199" s="3" t="str">
        <f t="shared" si="65"/>
        <v>Bottom 5%</v>
      </c>
      <c r="AC4199"/>
      <c r="AD4199" s="3" t="s">
        <v>16446</v>
      </c>
      <c r="AE4199" s="3" t="s">
        <v>14161</v>
      </c>
    </row>
    <row r="4200" spans="1:31" hidden="1" x14ac:dyDescent="0.25">
      <c r="A4200" t="s">
        <v>6248</v>
      </c>
      <c r="B4200" t="s">
        <v>1677</v>
      </c>
      <c r="C4200" s="3" t="s">
        <v>32</v>
      </c>
      <c r="D4200" s="3" t="s">
        <v>4079</v>
      </c>
      <c r="E4200" s="3">
        <v>0</v>
      </c>
      <c r="F4200" s="3">
        <v>7000</v>
      </c>
      <c r="G4200" s="34">
        <v>25.99</v>
      </c>
      <c r="H4200" s="3" t="s">
        <v>46</v>
      </c>
      <c r="I4200" s="3" t="s">
        <v>46</v>
      </c>
      <c r="J4200" s="3" t="s">
        <v>8261</v>
      </c>
      <c r="K4200" s="3" t="s">
        <v>8260</v>
      </c>
      <c r="L4200" s="3" t="s">
        <v>68</v>
      </c>
      <c r="M4200" s="26" t="s">
        <v>13873</v>
      </c>
      <c r="N4200"/>
      <c r="O4200" s="3">
        <v>98</v>
      </c>
      <c r="P4200" s="34">
        <v>6003.69</v>
      </c>
      <c r="Q4200" s="34">
        <v>4262.3599999999997</v>
      </c>
      <c r="R4200" s="34">
        <v>1741.33</v>
      </c>
      <c r="S4200" s="36">
        <v>0.41</v>
      </c>
      <c r="T4200" s="34">
        <v>61.262142857142855</v>
      </c>
      <c r="U4200" s="34">
        <v>19206.61</v>
      </c>
      <c r="V4200" s="34">
        <v>10006.15</v>
      </c>
      <c r="W4200" s="34">
        <v>9200.4599999999991</v>
      </c>
      <c r="X4200" s="36">
        <v>0.92</v>
      </c>
      <c r="Y4200" s="3" t="str">
        <f>IFERROR(VLOOKUP(A4200,'Pivot price tier'!$C$8:$L$2245,10,0),"")</f>
        <v/>
      </c>
      <c r="Z4200" s="3" t="str">
        <f>IFERROR(VLOOKUP(A4200,'Pivot price tier by size'!$D$8:$M$2466,10,0),"")</f>
        <v/>
      </c>
      <c r="AA4200" s="3" t="str">
        <f>IFERROR(VLOOKUP(A4200,'Pivot category'!$B$8:$I$2191,8,0),"")</f>
        <v/>
      </c>
      <c r="AB4200" s="3" t="str">
        <f t="shared" si="65"/>
        <v>Bottom 5%</v>
      </c>
      <c r="AC4200"/>
      <c r="AD4200" s="3" t="s">
        <v>16446</v>
      </c>
      <c r="AE4200" s="3" t="s">
        <v>14161</v>
      </c>
    </row>
    <row r="4201" spans="1:31" hidden="1" x14ac:dyDescent="0.25">
      <c r="A4201" t="s">
        <v>9275</v>
      </c>
      <c r="B4201" t="s">
        <v>9274</v>
      </c>
      <c r="C4201" s="3" t="s">
        <v>36</v>
      </c>
      <c r="D4201" s="3" t="s">
        <v>8661</v>
      </c>
      <c r="E4201" s="3">
        <v>0</v>
      </c>
      <c r="F4201" s="3">
        <v>8000</v>
      </c>
      <c r="G4201" s="34">
        <v>17.989999999999998</v>
      </c>
      <c r="H4201" s="3" t="s">
        <v>46</v>
      </c>
      <c r="I4201" s="3" t="s">
        <v>46</v>
      </c>
      <c r="J4201" s="3" t="s">
        <v>8256</v>
      </c>
      <c r="K4201" s="3" t="s">
        <v>8273</v>
      </c>
      <c r="L4201" s="3" t="s">
        <v>8255</v>
      </c>
      <c r="M4201" s="26" t="s">
        <v>13873</v>
      </c>
      <c r="N4201"/>
      <c r="O4201" s="3">
        <v>4</v>
      </c>
      <c r="P4201" s="34">
        <v>947.64</v>
      </c>
      <c r="Q4201" s="34">
        <v>449.85</v>
      </c>
      <c r="R4201" s="34">
        <v>497.79</v>
      </c>
      <c r="S4201" s="36">
        <v>1.1100000000000001</v>
      </c>
      <c r="T4201" s="34">
        <v>236.91</v>
      </c>
      <c r="U4201" s="34">
        <v>4252.3900000000003</v>
      </c>
      <c r="V4201" s="34">
        <v>7407.53</v>
      </c>
      <c r="W4201" s="34">
        <v>-3155.14</v>
      </c>
      <c r="X4201" s="36">
        <v>-0.43</v>
      </c>
      <c r="Y4201" s="3" t="str">
        <f>IFERROR(VLOOKUP(A4201,'Pivot price tier'!$C$8:$L$2245,10,0),"")</f>
        <v/>
      </c>
      <c r="Z4201" s="3" t="str">
        <f>IFERROR(VLOOKUP(A4201,'Pivot price tier by size'!$D$8:$M$2466,10,0),"")</f>
        <v/>
      </c>
      <c r="AA4201" s="3" t="str">
        <f>IFERROR(VLOOKUP(A4201,'Pivot category'!$B$8:$I$2191,8,0),"")</f>
        <v/>
      </c>
      <c r="AB4201" s="3" t="str">
        <f t="shared" si="65"/>
        <v>Bottom 5%</v>
      </c>
      <c r="AC4201"/>
      <c r="AD4201" s="3" t="s">
        <v>16446</v>
      </c>
      <c r="AE4201" s="3" t="s">
        <v>14161</v>
      </c>
    </row>
    <row r="4202" spans="1:31" x14ac:dyDescent="0.25">
      <c r="A4202" t="s">
        <v>7710</v>
      </c>
      <c r="B4202" t="s">
        <v>1927</v>
      </c>
      <c r="C4202" s="3" t="s">
        <v>38</v>
      </c>
      <c r="D4202" s="3" t="s">
        <v>4362</v>
      </c>
      <c r="E4202" s="3">
        <v>0</v>
      </c>
      <c r="F4202" s="3">
        <v>1000</v>
      </c>
      <c r="G4202" s="34">
        <v>23.99</v>
      </c>
      <c r="H4202" s="3" t="s">
        <v>25</v>
      </c>
      <c r="I4202" s="3" t="s">
        <v>17</v>
      </c>
      <c r="J4202" s="3" t="s">
        <v>8251</v>
      </c>
      <c r="K4202" s="3" t="s">
        <v>8252</v>
      </c>
      <c r="L4202" s="3" t="s">
        <v>68</v>
      </c>
      <c r="M4202" s="26" t="s">
        <v>13873</v>
      </c>
      <c r="N4202"/>
      <c r="O4202" s="3">
        <v>155</v>
      </c>
      <c r="P4202" s="34">
        <v>194555.04</v>
      </c>
      <c r="Q4202" s="34">
        <v>195735.33</v>
      </c>
      <c r="R4202" s="34">
        <v>-1180.29</v>
      </c>
      <c r="S4202" s="36">
        <v>-0.01</v>
      </c>
      <c r="T4202" s="34">
        <v>1255.193806451613</v>
      </c>
      <c r="U4202" s="34">
        <v>40288.410000000003</v>
      </c>
      <c r="V4202" s="34">
        <v>40930.89</v>
      </c>
      <c r="W4202" s="34">
        <v>-642.48</v>
      </c>
      <c r="X4202" s="36">
        <v>-0.02</v>
      </c>
      <c r="Y4202" s="3" t="str">
        <f>IFERROR(VLOOKUP(A4202,'Pivot price tier'!$C$8:$L$2245,10,0),"")</f>
        <v xml:space="preserve"> </v>
      </c>
      <c r="Z4202" s="3" t="str">
        <f>IFERROR(VLOOKUP(A4202,'Pivot price tier by size'!$D$8:$M$2466,10,0),"")</f>
        <v xml:space="preserve"> </v>
      </c>
      <c r="AA4202" s="3" t="str">
        <f>IFERROR(VLOOKUP(A4202,'Pivot category'!$B$8:$I$2191,8,0),"")</f>
        <v xml:space="preserve"> </v>
      </c>
      <c r="AB4202" s="3" t="str">
        <f t="shared" si="65"/>
        <v/>
      </c>
      <c r="AC4202"/>
      <c r="AD4202" s="3" t="s">
        <v>16450</v>
      </c>
      <c r="AE4202" s="3" t="s">
        <v>14103</v>
      </c>
    </row>
    <row r="4203" spans="1:31" hidden="1" x14ac:dyDescent="0.25">
      <c r="A4203" t="s">
        <v>13220</v>
      </c>
      <c r="B4203" t="s">
        <v>13221</v>
      </c>
      <c r="C4203" s="3" t="s">
        <v>32</v>
      </c>
      <c r="D4203" s="3" t="s">
        <v>8280</v>
      </c>
      <c r="E4203" s="3" t="s">
        <v>5198</v>
      </c>
      <c r="F4203" s="3">
        <v>6000</v>
      </c>
      <c r="G4203" s="34">
        <v>21.99</v>
      </c>
      <c r="H4203" s="3" t="s">
        <v>46</v>
      </c>
      <c r="I4203" s="3" t="s">
        <v>46</v>
      </c>
      <c r="J4203" s="3" t="s">
        <v>8253</v>
      </c>
      <c r="K4203" s="3" t="s">
        <v>8279</v>
      </c>
      <c r="L4203" s="3" t="s">
        <v>8257</v>
      </c>
      <c r="M4203" s="26">
        <v>45474</v>
      </c>
      <c r="N4203"/>
      <c r="O4203" s="3" t="s">
        <v>78</v>
      </c>
      <c r="P4203" s="34"/>
      <c r="Q4203" s="34">
        <v>43.98</v>
      </c>
      <c r="R4203" s="34">
        <v>-43.98</v>
      </c>
      <c r="S4203" s="36">
        <v>-1</v>
      </c>
      <c r="T4203" s="34" t="s">
        <v>78</v>
      </c>
      <c r="U4203" s="34" t="s">
        <v>78</v>
      </c>
      <c r="V4203" s="34" t="s">
        <v>78</v>
      </c>
      <c r="W4203" s="34" t="s">
        <v>78</v>
      </c>
      <c r="X4203" s="36" t="s">
        <v>78</v>
      </c>
      <c r="Y4203" s="3" t="str">
        <f>IFERROR(VLOOKUP(A4203,'Pivot price tier'!$C$8:$L$2245,10,0),"")</f>
        <v/>
      </c>
      <c r="Z4203" s="3" t="str">
        <f>IFERROR(VLOOKUP(A4203,'Pivot price tier by size'!$D$8:$M$2466,10,0),"")</f>
        <v/>
      </c>
      <c r="AA4203" s="3" t="str">
        <f>IFERROR(VLOOKUP(A4203,'Pivot category'!$B$8:$I$2191,8,0),"")</f>
        <v/>
      </c>
      <c r="AB4203" s="3" t="str">
        <f t="shared" si="65"/>
        <v>Bottom 5%</v>
      </c>
      <c r="AC4203"/>
      <c r="AD4203" s="3" t="s">
        <v>16446</v>
      </c>
      <c r="AE4203" s="3" t="s">
        <v>14161</v>
      </c>
    </row>
    <row r="4204" spans="1:31" x14ac:dyDescent="0.25">
      <c r="A4204" t="s">
        <v>6902</v>
      </c>
      <c r="B4204" t="s">
        <v>1961</v>
      </c>
      <c r="C4204" s="3" t="s">
        <v>34</v>
      </c>
      <c r="D4204" s="3" t="s">
        <v>4396</v>
      </c>
      <c r="E4204" s="3" t="s">
        <v>5150</v>
      </c>
      <c r="F4204" s="3">
        <v>1000</v>
      </c>
      <c r="G4204" s="34">
        <v>7.99</v>
      </c>
      <c r="H4204" s="3" t="s">
        <v>12</v>
      </c>
      <c r="I4204" s="3" t="s">
        <v>17</v>
      </c>
      <c r="J4204" s="3" t="s">
        <v>8251</v>
      </c>
      <c r="K4204" s="3" t="s">
        <v>8252</v>
      </c>
      <c r="L4204" s="3" t="s">
        <v>68</v>
      </c>
      <c r="M4204" s="26" t="s">
        <v>13873</v>
      </c>
      <c r="N4204"/>
      <c r="O4204" s="3">
        <v>159</v>
      </c>
      <c r="P4204" s="34">
        <v>103102.96</v>
      </c>
      <c r="Q4204" s="34">
        <v>114880.22</v>
      </c>
      <c r="R4204" s="34">
        <v>-11777.26</v>
      </c>
      <c r="S4204" s="36">
        <v>-0.1</v>
      </c>
      <c r="T4204" s="34">
        <v>648.44628930817612</v>
      </c>
      <c r="U4204" s="34">
        <v>279026.78000000003</v>
      </c>
      <c r="V4204" s="34">
        <v>299632.99</v>
      </c>
      <c r="W4204" s="34">
        <v>-20606.21</v>
      </c>
      <c r="X4204" s="36">
        <v>-7.0000000000000007E-2</v>
      </c>
      <c r="Y4204" s="3" t="str">
        <f>IFERROR(VLOOKUP(A4204,'Pivot price tier'!$C$8:$L$2245,10,0),"")</f>
        <v xml:space="preserve"> </v>
      </c>
      <c r="Z4204" s="3" t="str">
        <f>IFERROR(VLOOKUP(A4204,'Pivot price tier by size'!$D$8:$M$2466,10,0),"")</f>
        <v xml:space="preserve"> </v>
      </c>
      <c r="AA4204" s="3" t="str">
        <f>IFERROR(VLOOKUP(A4204,'Pivot category'!$B$8:$I$2191,8,0),"")</f>
        <v xml:space="preserve"> </v>
      </c>
      <c r="AB4204" s="3" t="str">
        <f t="shared" si="65"/>
        <v/>
      </c>
      <c r="AC4204"/>
      <c r="AD4204" s="3" t="s">
        <v>16452</v>
      </c>
      <c r="AE4204" s="3" t="s">
        <v>16455</v>
      </c>
    </row>
    <row r="4205" spans="1:31" hidden="1" x14ac:dyDescent="0.25">
      <c r="A4205" t="s">
        <v>14489</v>
      </c>
      <c r="B4205" t="s">
        <v>15012</v>
      </c>
      <c r="C4205" s="3" t="s">
        <v>32</v>
      </c>
      <c r="D4205" s="3" t="s">
        <v>14019</v>
      </c>
      <c r="E4205" s="3" t="s">
        <v>5150</v>
      </c>
      <c r="F4205" s="3">
        <v>10000</v>
      </c>
      <c r="G4205" s="34">
        <v>99.99</v>
      </c>
      <c r="H4205" s="3" t="s">
        <v>12</v>
      </c>
      <c r="I4205" s="3" t="s">
        <v>15</v>
      </c>
      <c r="J4205" s="3" t="s">
        <v>8259</v>
      </c>
      <c r="K4205" s="3" t="s">
        <v>8252</v>
      </c>
      <c r="L4205" s="3" t="s">
        <v>68</v>
      </c>
      <c r="M4205" s="26">
        <v>45778</v>
      </c>
      <c r="N4205"/>
      <c r="O4205" s="3">
        <v>3</v>
      </c>
      <c r="P4205" s="34">
        <v>4199.58</v>
      </c>
      <c r="Q4205" s="34"/>
      <c r="R4205" s="34">
        <v>4199.58</v>
      </c>
      <c r="T4205" s="34">
        <v>1399.86</v>
      </c>
      <c r="U4205" s="34">
        <v>0</v>
      </c>
      <c r="V4205" s="34">
        <v>1199.8800000000001</v>
      </c>
      <c r="W4205" s="34">
        <v>-1199.8800000000001</v>
      </c>
      <c r="X4205" s="36">
        <v>-1</v>
      </c>
      <c r="Y4205" s="3" t="str">
        <f>IFERROR(VLOOKUP(A4205,'Pivot price tier'!$C$8:$L$2245,10,0),"")</f>
        <v xml:space="preserve"> </v>
      </c>
      <c r="Z4205" s="3" t="str">
        <f>IFERROR(VLOOKUP(A4205,'Pivot price tier by size'!$D$8:$M$2466,10,0),"")</f>
        <v xml:space="preserve"> </v>
      </c>
      <c r="AA4205" s="3" t="str">
        <f>IFERROR(VLOOKUP(A4205,'Pivot category'!$B$8:$I$2191,8,0),"")</f>
        <v>X</v>
      </c>
      <c r="AB4205" s="3" t="str">
        <f t="shared" si="65"/>
        <v>Bottom 5%</v>
      </c>
      <c r="AC4205"/>
      <c r="AD4205" s="3" t="s">
        <v>16451</v>
      </c>
      <c r="AE4205" s="3" t="s">
        <v>14107</v>
      </c>
    </row>
    <row r="4206" spans="1:31" hidden="1" x14ac:dyDescent="0.25">
      <c r="A4206" t="s">
        <v>11879</v>
      </c>
      <c r="B4206" t="s">
        <v>10144</v>
      </c>
      <c r="C4206" s="3" t="s">
        <v>32</v>
      </c>
      <c r="D4206" s="3" t="s">
        <v>9952</v>
      </c>
      <c r="E4206" s="3" t="s">
        <v>5150</v>
      </c>
      <c r="F4206" s="3">
        <v>10000</v>
      </c>
      <c r="G4206" s="34">
        <v>29.99</v>
      </c>
      <c r="H4206" s="3" t="s">
        <v>12622</v>
      </c>
      <c r="I4206" s="3" t="s">
        <v>21</v>
      </c>
      <c r="J4206" s="3" t="s">
        <v>8261</v>
      </c>
      <c r="K4206" s="3" t="s">
        <v>8260</v>
      </c>
      <c r="L4206" s="3" t="s">
        <v>8257</v>
      </c>
      <c r="M4206" s="26" t="s">
        <v>13873</v>
      </c>
      <c r="N4206"/>
      <c r="O4206" s="3" t="s">
        <v>78</v>
      </c>
      <c r="P4206" s="34">
        <v>59.98</v>
      </c>
      <c r="Q4206" s="34">
        <v>209.95</v>
      </c>
      <c r="R4206" s="34">
        <v>-149.97</v>
      </c>
      <c r="S4206" s="36">
        <v>-0.71</v>
      </c>
      <c r="T4206" s="34" t="s">
        <v>78</v>
      </c>
      <c r="U4206" s="34" t="s">
        <v>78</v>
      </c>
      <c r="V4206" s="34" t="s">
        <v>78</v>
      </c>
      <c r="W4206" s="34" t="s">
        <v>78</v>
      </c>
      <c r="X4206" s="36" t="s">
        <v>78</v>
      </c>
      <c r="Y4206" s="3" t="str">
        <f>IFERROR(VLOOKUP(A4206,'Pivot price tier'!$C$8:$L$2245,10,0),"")</f>
        <v/>
      </c>
      <c r="Z4206" s="3" t="str">
        <f>IFERROR(VLOOKUP(A4206,'Pivot price tier by size'!$D$8:$M$2466,10,0),"")</f>
        <v/>
      </c>
      <c r="AA4206" s="3" t="str">
        <f>IFERROR(VLOOKUP(A4206,'Pivot category'!$B$8:$I$2191,8,0),"")</f>
        <v/>
      </c>
      <c r="AB4206" s="3" t="str">
        <f t="shared" si="65"/>
        <v>Bottom 5%</v>
      </c>
      <c r="AC4206"/>
      <c r="AD4206" s="3" t="s">
        <v>16451</v>
      </c>
      <c r="AE4206" s="3" t="s">
        <v>14107</v>
      </c>
    </row>
    <row r="4207" spans="1:31" x14ac:dyDescent="0.25">
      <c r="A4207" t="s">
        <v>7709</v>
      </c>
      <c r="B4207" t="s">
        <v>1940</v>
      </c>
      <c r="C4207" s="3" t="s">
        <v>38</v>
      </c>
      <c r="D4207" s="3" t="s">
        <v>4375</v>
      </c>
      <c r="E4207" s="3">
        <v>0</v>
      </c>
      <c r="F4207" s="3">
        <v>1000</v>
      </c>
      <c r="G4207" s="34">
        <v>24.99</v>
      </c>
      <c r="H4207" s="3" t="s">
        <v>25</v>
      </c>
      <c r="I4207" s="3" t="s">
        <v>17</v>
      </c>
      <c r="J4207" s="3" t="s">
        <v>8251</v>
      </c>
      <c r="K4207" s="3" t="s">
        <v>8252</v>
      </c>
      <c r="L4207" s="3" t="s">
        <v>68</v>
      </c>
      <c r="M4207" s="26" t="s">
        <v>13873</v>
      </c>
      <c r="N4207"/>
      <c r="O4207" s="3">
        <v>159</v>
      </c>
      <c r="P4207" s="34">
        <v>1383073.59</v>
      </c>
      <c r="Q4207" s="34">
        <v>1592578.29</v>
      </c>
      <c r="R4207" s="34">
        <v>-209504.7</v>
      </c>
      <c r="S4207" s="36">
        <v>-0.13</v>
      </c>
      <c r="T4207" s="34">
        <v>8698.5760377358492</v>
      </c>
      <c r="U4207" s="34">
        <v>432323.18</v>
      </c>
      <c r="V4207" s="34">
        <v>468020.58</v>
      </c>
      <c r="W4207" s="34">
        <v>-35697.4</v>
      </c>
      <c r="X4207" s="36">
        <v>-0.08</v>
      </c>
      <c r="Y4207" s="3" t="str">
        <f>IFERROR(VLOOKUP(A4207,'Pivot price tier'!$C$8:$L$2245,10,0),"")</f>
        <v xml:space="preserve"> </v>
      </c>
      <c r="Z4207" s="3" t="str">
        <f>IFERROR(VLOOKUP(A4207,'Pivot price tier by size'!$D$8:$M$2466,10,0),"")</f>
        <v xml:space="preserve"> </v>
      </c>
      <c r="AA4207" s="3" t="str">
        <f>IFERROR(VLOOKUP(A4207,'Pivot category'!$B$8:$I$2191,8,0),"")</f>
        <v xml:space="preserve"> </v>
      </c>
      <c r="AB4207" s="3" t="str">
        <f t="shared" si="65"/>
        <v/>
      </c>
      <c r="AC4207"/>
      <c r="AD4207" s="3" t="s">
        <v>16450</v>
      </c>
      <c r="AE4207" s="3" t="s">
        <v>14103</v>
      </c>
    </row>
    <row r="4208" spans="1:31" x14ac:dyDescent="0.25">
      <c r="A4208" t="s">
        <v>6905</v>
      </c>
      <c r="B4208" t="s">
        <v>1943</v>
      </c>
      <c r="C4208" s="3" t="s">
        <v>34</v>
      </c>
      <c r="D4208" s="3" t="s">
        <v>4378</v>
      </c>
      <c r="E4208" s="3">
        <v>0</v>
      </c>
      <c r="F4208" s="3">
        <v>1000</v>
      </c>
      <c r="G4208" s="34">
        <v>6.99</v>
      </c>
      <c r="H4208" s="3" t="s">
        <v>25</v>
      </c>
      <c r="I4208" s="3" t="s">
        <v>17</v>
      </c>
      <c r="J4208" s="3" t="s">
        <v>8251</v>
      </c>
      <c r="K4208" s="3" t="s">
        <v>8252</v>
      </c>
      <c r="L4208" s="3" t="s">
        <v>68</v>
      </c>
      <c r="M4208" s="26" t="s">
        <v>13873</v>
      </c>
      <c r="N4208"/>
      <c r="O4208" s="3">
        <v>159</v>
      </c>
      <c r="P4208" s="34">
        <v>557781.03</v>
      </c>
      <c r="Q4208" s="34">
        <v>646644.9</v>
      </c>
      <c r="R4208" s="34">
        <v>-88863.87</v>
      </c>
      <c r="S4208" s="36">
        <v>-0.14000000000000001</v>
      </c>
      <c r="T4208" s="34">
        <v>3508.0567924528305</v>
      </c>
      <c r="U4208" s="34">
        <v>1067121.3600000001</v>
      </c>
      <c r="V4208" s="34">
        <v>1196275.5900000001</v>
      </c>
      <c r="W4208" s="34">
        <v>-129154.23</v>
      </c>
      <c r="X4208" s="36">
        <v>-0.11</v>
      </c>
      <c r="Y4208" s="3" t="str">
        <f>IFERROR(VLOOKUP(A4208,'Pivot price tier'!$C$8:$L$2245,10,0),"")</f>
        <v xml:space="preserve"> </v>
      </c>
      <c r="Z4208" s="3" t="str">
        <f>IFERROR(VLOOKUP(A4208,'Pivot price tier by size'!$D$8:$M$2466,10,0),"")</f>
        <v xml:space="preserve"> </v>
      </c>
      <c r="AA4208" s="3" t="str">
        <f>IFERROR(VLOOKUP(A4208,'Pivot category'!$B$8:$I$2191,8,0),"")</f>
        <v xml:space="preserve"> </v>
      </c>
      <c r="AB4208" s="3" t="str">
        <f t="shared" si="65"/>
        <v/>
      </c>
      <c r="AC4208"/>
      <c r="AD4208" s="3" t="s">
        <v>16450</v>
      </c>
      <c r="AE4208" s="3" t="s">
        <v>14103</v>
      </c>
    </row>
    <row r="4209" spans="1:31" hidden="1" x14ac:dyDescent="0.25">
      <c r="A4209" t="s">
        <v>5923</v>
      </c>
      <c r="B4209" t="s">
        <v>1834</v>
      </c>
      <c r="C4209" s="3" t="s">
        <v>32</v>
      </c>
      <c r="D4209" s="3" t="s">
        <v>4261</v>
      </c>
      <c r="E4209" s="3">
        <v>0</v>
      </c>
      <c r="F4209" s="3">
        <v>1000</v>
      </c>
      <c r="G4209" s="34">
        <v>40.79</v>
      </c>
      <c r="H4209" s="3" t="s">
        <v>25</v>
      </c>
      <c r="I4209" s="3" t="s">
        <v>21</v>
      </c>
      <c r="J4209" s="3" t="s">
        <v>8256</v>
      </c>
      <c r="K4209" s="3" t="s">
        <v>8252</v>
      </c>
      <c r="L4209" s="3" t="s">
        <v>8255</v>
      </c>
      <c r="M4209" s="26" t="s">
        <v>13873</v>
      </c>
      <c r="N4209"/>
      <c r="O4209" s="3" t="s">
        <v>78</v>
      </c>
      <c r="P4209" s="34">
        <v>239.21</v>
      </c>
      <c r="Q4209" s="34">
        <v>497.42</v>
      </c>
      <c r="R4209" s="34">
        <v>-258.20999999999998</v>
      </c>
      <c r="S4209" s="36">
        <v>-0.52</v>
      </c>
      <c r="T4209" s="34" t="s">
        <v>78</v>
      </c>
      <c r="U4209" s="34">
        <v>0</v>
      </c>
      <c r="V4209" s="34">
        <v>20.99</v>
      </c>
      <c r="W4209" s="34">
        <v>-20.99</v>
      </c>
      <c r="X4209" s="36">
        <v>-1</v>
      </c>
      <c r="Y4209" s="3" t="str">
        <f>IFERROR(VLOOKUP(A4209,'Pivot price tier'!$C$8:$L$2245,10,0),"")</f>
        <v/>
      </c>
      <c r="Z4209" s="3" t="str">
        <f>IFERROR(VLOOKUP(A4209,'Pivot price tier by size'!$D$8:$M$2466,10,0),"")</f>
        <v/>
      </c>
      <c r="AA4209" s="3" t="str">
        <f>IFERROR(VLOOKUP(A4209,'Pivot category'!$B$8:$I$2191,8,0),"")</f>
        <v/>
      </c>
      <c r="AB4209" s="3" t="str">
        <f t="shared" si="65"/>
        <v>Bottom 5%</v>
      </c>
      <c r="AC4209"/>
      <c r="AD4209" s="3" t="s">
        <v>16446</v>
      </c>
      <c r="AE4209" s="3" t="s">
        <v>14171</v>
      </c>
    </row>
    <row r="4210" spans="1:31" hidden="1" x14ac:dyDescent="0.25">
      <c r="A4210" t="s">
        <v>13603</v>
      </c>
      <c r="B4210" t="s">
        <v>13604</v>
      </c>
      <c r="C4210" s="3" t="s">
        <v>32</v>
      </c>
      <c r="D4210" s="3" t="s">
        <v>13410</v>
      </c>
      <c r="E4210" s="3" t="s">
        <v>5150</v>
      </c>
      <c r="F4210" s="3">
        <v>30000</v>
      </c>
      <c r="G4210" s="34">
        <v>34.99</v>
      </c>
      <c r="H4210" s="3" t="s">
        <v>25</v>
      </c>
      <c r="I4210" s="3" t="s">
        <v>23</v>
      </c>
      <c r="J4210" s="3" t="s">
        <v>13403</v>
      </c>
      <c r="K4210" s="3" t="s">
        <v>8264</v>
      </c>
      <c r="L4210" s="3" t="s">
        <v>68</v>
      </c>
      <c r="M4210" s="26">
        <v>45505</v>
      </c>
      <c r="N4210"/>
      <c r="O4210" s="3">
        <v>1</v>
      </c>
      <c r="P4210" s="34"/>
      <c r="Q4210" s="34">
        <v>12596.4</v>
      </c>
      <c r="R4210" s="34">
        <v>-12596.4</v>
      </c>
      <c r="S4210" s="36">
        <v>-1</v>
      </c>
      <c r="T4210" s="34">
        <v>0</v>
      </c>
      <c r="U4210" s="34" t="s">
        <v>78</v>
      </c>
      <c r="V4210" s="34" t="s">
        <v>78</v>
      </c>
      <c r="W4210" s="34" t="s">
        <v>78</v>
      </c>
      <c r="X4210" s="36" t="s">
        <v>78</v>
      </c>
      <c r="Y4210" s="3" t="str">
        <f>IFERROR(VLOOKUP(A4210,'Pivot price tier'!$C$8:$L$2245,10,0),"")</f>
        <v/>
      </c>
      <c r="Z4210" s="3" t="str">
        <f>IFERROR(VLOOKUP(A4210,'Pivot price tier by size'!$D$8:$M$2466,10,0),"")</f>
        <v/>
      </c>
      <c r="AA4210" s="3" t="str">
        <f>IFERROR(VLOOKUP(A4210,'Pivot category'!$B$8:$I$2191,8,0),"")</f>
        <v/>
      </c>
      <c r="AB4210" s="3" t="str">
        <f t="shared" si="65"/>
        <v>Bottom 5%</v>
      </c>
      <c r="AC4210"/>
      <c r="AD4210" s="3">
        <v>0</v>
      </c>
      <c r="AE4210" s="3">
        <v>0</v>
      </c>
    </row>
    <row r="4211" spans="1:31" hidden="1" x14ac:dyDescent="0.25">
      <c r="A4211" t="s">
        <v>6281</v>
      </c>
      <c r="B4211" t="s">
        <v>1681</v>
      </c>
      <c r="C4211" s="3" t="s">
        <v>32</v>
      </c>
      <c r="D4211" s="3" t="s">
        <v>4083</v>
      </c>
      <c r="E4211" s="3">
        <v>0</v>
      </c>
      <c r="F4211" s="3">
        <v>7000</v>
      </c>
      <c r="G4211" s="34">
        <v>25.99</v>
      </c>
      <c r="H4211" s="3" t="s">
        <v>46</v>
      </c>
      <c r="I4211" s="3" t="s">
        <v>46</v>
      </c>
      <c r="J4211" s="3" t="s">
        <v>8261</v>
      </c>
      <c r="K4211" s="3" t="s">
        <v>8260</v>
      </c>
      <c r="L4211" s="3" t="s">
        <v>68</v>
      </c>
      <c r="M4211" s="26" t="s">
        <v>13873</v>
      </c>
      <c r="N4211"/>
      <c r="O4211" s="3">
        <v>20</v>
      </c>
      <c r="P4211" s="34">
        <v>4054.44</v>
      </c>
      <c r="Q4211" s="34">
        <v>4574.24</v>
      </c>
      <c r="R4211" s="34">
        <v>-519.79999999999995</v>
      </c>
      <c r="S4211" s="36">
        <v>-0.11</v>
      </c>
      <c r="T4211" s="34">
        <v>202.72200000000001</v>
      </c>
      <c r="U4211" s="34">
        <v>16217.76</v>
      </c>
      <c r="V4211" s="34">
        <v>22611.3</v>
      </c>
      <c r="W4211" s="34">
        <v>-6393.54</v>
      </c>
      <c r="X4211" s="36">
        <v>-0.28000000000000003</v>
      </c>
      <c r="Y4211" s="3" t="str">
        <f>IFERROR(VLOOKUP(A4211,'Pivot price tier'!$C$8:$L$2245,10,0),"")</f>
        <v/>
      </c>
      <c r="Z4211" s="3" t="str">
        <f>IFERROR(VLOOKUP(A4211,'Pivot price tier by size'!$D$8:$M$2466,10,0),"")</f>
        <v/>
      </c>
      <c r="AA4211" s="3" t="str">
        <f>IFERROR(VLOOKUP(A4211,'Pivot category'!$B$8:$I$2191,8,0),"")</f>
        <v/>
      </c>
      <c r="AB4211" s="3" t="str">
        <f t="shared" si="65"/>
        <v>Bottom 5%</v>
      </c>
      <c r="AC4211"/>
      <c r="AD4211" s="3" t="s">
        <v>16446</v>
      </c>
      <c r="AE4211" s="3" t="s">
        <v>14161</v>
      </c>
    </row>
    <row r="4212" spans="1:31" hidden="1" x14ac:dyDescent="0.25">
      <c r="A4212" t="s">
        <v>16076</v>
      </c>
      <c r="B4212" t="s">
        <v>16077</v>
      </c>
      <c r="C4212" s="3" t="s">
        <v>69</v>
      </c>
      <c r="D4212" s="3" t="s">
        <v>5010</v>
      </c>
      <c r="E4212" s="3" t="s">
        <v>5198</v>
      </c>
      <c r="F4212" s="3">
        <v>7000</v>
      </c>
      <c r="G4212" s="34">
        <v>2.99</v>
      </c>
      <c r="H4212" s="3" t="s">
        <v>46</v>
      </c>
      <c r="I4212" s="3" t="s">
        <v>70</v>
      </c>
      <c r="J4212" s="3" t="s">
        <v>8256</v>
      </c>
      <c r="K4212" s="3" t="s">
        <v>8252</v>
      </c>
      <c r="L4212" s="3" t="s">
        <v>8254</v>
      </c>
      <c r="M4212" s="26">
        <v>45992</v>
      </c>
      <c r="N4212"/>
      <c r="O4212" s="3">
        <v>0</v>
      </c>
      <c r="P4212" s="34">
        <v>2.99</v>
      </c>
      <c r="Q4212" s="34"/>
      <c r="R4212" s="34">
        <v>2.99</v>
      </c>
      <c r="T4212" s="34" t="s">
        <v>78</v>
      </c>
      <c r="U4212" s="34" t="s">
        <v>78</v>
      </c>
      <c r="V4212" s="34" t="s">
        <v>78</v>
      </c>
      <c r="W4212" s="34" t="s">
        <v>78</v>
      </c>
      <c r="X4212" s="36" t="s">
        <v>78</v>
      </c>
      <c r="Y4212" s="3" t="str">
        <f>IFERROR(VLOOKUP(A4212,'Pivot price tier'!$C$8:$L$2245,10,0),"")</f>
        <v/>
      </c>
      <c r="Z4212" s="3" t="str">
        <f>IFERROR(VLOOKUP(A4212,'Pivot price tier by size'!$D$8:$M$2466,10,0),"")</f>
        <v/>
      </c>
      <c r="AA4212" s="3" t="str">
        <f>IFERROR(VLOOKUP(A4212,'Pivot category'!$B$8:$I$2191,8,0),"")</f>
        <v/>
      </c>
      <c r="AB4212" s="3" t="str">
        <f t="shared" si="65"/>
        <v>Bottom 5%</v>
      </c>
      <c r="AC4212"/>
      <c r="AD4212" s="3" t="s">
        <v>16446</v>
      </c>
      <c r="AE4212" s="3" t="s">
        <v>14161</v>
      </c>
    </row>
    <row r="4213" spans="1:31" x14ac:dyDescent="0.25">
      <c r="A4213" t="s">
        <v>5457</v>
      </c>
      <c r="B4213" t="s">
        <v>1945</v>
      </c>
      <c r="C4213" s="3" t="s">
        <v>32</v>
      </c>
      <c r="D4213" s="3" t="s">
        <v>4380</v>
      </c>
      <c r="E4213" s="3">
        <v>0</v>
      </c>
      <c r="F4213" s="3">
        <v>1000</v>
      </c>
      <c r="G4213" s="34">
        <v>11.99</v>
      </c>
      <c r="H4213" s="3" t="s">
        <v>25</v>
      </c>
      <c r="I4213" s="3" t="s">
        <v>17</v>
      </c>
      <c r="J4213" s="3" t="s">
        <v>8251</v>
      </c>
      <c r="K4213" s="3" t="s">
        <v>8252</v>
      </c>
      <c r="L4213" s="3" t="s">
        <v>68</v>
      </c>
      <c r="M4213" s="26" t="s">
        <v>13873</v>
      </c>
      <c r="N4213"/>
      <c r="O4213" s="3">
        <v>157</v>
      </c>
      <c r="P4213" s="34">
        <v>402357.34</v>
      </c>
      <c r="Q4213" s="34">
        <v>463511.81</v>
      </c>
      <c r="R4213" s="34">
        <v>-61154.47</v>
      </c>
      <c r="S4213" s="36">
        <v>-0.13</v>
      </c>
      <c r="T4213" s="34">
        <v>2562.7856050955415</v>
      </c>
      <c r="U4213" s="34">
        <v>503762.46</v>
      </c>
      <c r="V4213" s="34">
        <v>488450.24</v>
      </c>
      <c r="W4213" s="34">
        <v>15312.22</v>
      </c>
      <c r="X4213" s="36">
        <v>0.03</v>
      </c>
      <c r="Y4213" s="3" t="str">
        <f>IFERROR(VLOOKUP(A4213,'Pivot price tier'!$C$8:$L$2245,10,0),"")</f>
        <v xml:space="preserve"> </v>
      </c>
      <c r="Z4213" s="3" t="str">
        <f>IFERROR(VLOOKUP(A4213,'Pivot price tier by size'!$D$8:$M$2466,10,0),"")</f>
        <v xml:space="preserve"> </v>
      </c>
      <c r="AA4213" s="3" t="str">
        <f>IFERROR(VLOOKUP(A4213,'Pivot category'!$B$8:$I$2191,8,0),"")</f>
        <v xml:space="preserve"> </v>
      </c>
      <c r="AB4213" s="3" t="str">
        <f t="shared" si="65"/>
        <v/>
      </c>
      <c r="AC4213"/>
      <c r="AD4213" s="3" t="s">
        <v>16450</v>
      </c>
      <c r="AE4213" s="3" t="s">
        <v>14103</v>
      </c>
    </row>
    <row r="4214" spans="1:31" hidden="1" x14ac:dyDescent="0.25">
      <c r="A4214" t="s">
        <v>12053</v>
      </c>
      <c r="B4214" t="s">
        <v>12054</v>
      </c>
      <c r="C4214" s="3" t="s">
        <v>38</v>
      </c>
      <c r="D4214" s="3" t="s">
        <v>11980</v>
      </c>
      <c r="E4214" s="3" t="s">
        <v>5150</v>
      </c>
      <c r="F4214" s="3">
        <v>10000</v>
      </c>
      <c r="G4214" s="34">
        <v>32.99</v>
      </c>
      <c r="H4214" s="3" t="s">
        <v>28</v>
      </c>
      <c r="I4214" s="3" t="s">
        <v>21</v>
      </c>
      <c r="J4214" s="3" t="s">
        <v>8256</v>
      </c>
      <c r="K4214" s="3" t="s">
        <v>8260</v>
      </c>
      <c r="L4214" s="3" t="s">
        <v>68</v>
      </c>
      <c r="M4214" s="26">
        <v>45139</v>
      </c>
      <c r="N4214"/>
      <c r="O4214" s="3">
        <v>2</v>
      </c>
      <c r="P4214" s="34">
        <v>4981.49</v>
      </c>
      <c r="Q4214" s="34">
        <v>7032.97</v>
      </c>
      <c r="R4214" s="34">
        <v>-2051.48</v>
      </c>
      <c r="S4214" s="36">
        <v>-0.28999999999999998</v>
      </c>
      <c r="T4214" s="34">
        <v>2490.7449999999999</v>
      </c>
      <c r="U4214" s="34">
        <v>197.94</v>
      </c>
      <c r="V4214" s="34">
        <v>221.94</v>
      </c>
      <c r="W4214" s="34">
        <v>-24</v>
      </c>
      <c r="X4214" s="36">
        <v>-0.11</v>
      </c>
      <c r="Y4214" s="3" t="str">
        <f>IFERROR(VLOOKUP(A4214,'Pivot price tier'!$C$8:$L$2245,10,0),"")</f>
        <v/>
      </c>
      <c r="Z4214" s="3" t="str">
        <f>IFERROR(VLOOKUP(A4214,'Pivot price tier by size'!$D$8:$M$2466,10,0),"")</f>
        <v/>
      </c>
      <c r="AA4214" s="3" t="str">
        <f>IFERROR(VLOOKUP(A4214,'Pivot category'!$B$8:$I$2191,8,0),"")</f>
        <v/>
      </c>
      <c r="AB4214" s="3" t="str">
        <f t="shared" si="65"/>
        <v>Bottom 5%</v>
      </c>
      <c r="AC4214"/>
      <c r="AD4214" s="3" t="s">
        <v>16446</v>
      </c>
      <c r="AE4214" s="3" t="s">
        <v>14171</v>
      </c>
    </row>
    <row r="4215" spans="1:31" x14ac:dyDescent="0.25">
      <c r="A4215" t="s">
        <v>5768</v>
      </c>
      <c r="B4215" t="s">
        <v>1946</v>
      </c>
      <c r="C4215" s="3" t="s">
        <v>32</v>
      </c>
      <c r="D4215" s="3" t="s">
        <v>4381</v>
      </c>
      <c r="E4215" s="3">
        <v>0</v>
      </c>
      <c r="F4215" s="3">
        <v>1000</v>
      </c>
      <c r="G4215" s="34">
        <v>11.99</v>
      </c>
      <c r="H4215" s="3" t="s">
        <v>25</v>
      </c>
      <c r="I4215" s="3" t="s">
        <v>17</v>
      </c>
      <c r="J4215" s="3" t="s">
        <v>8251</v>
      </c>
      <c r="K4215" s="3" t="s">
        <v>8252</v>
      </c>
      <c r="L4215" s="3" t="s">
        <v>68</v>
      </c>
      <c r="M4215" s="26" t="s">
        <v>13873</v>
      </c>
      <c r="N4215"/>
      <c r="O4215" s="3">
        <v>150</v>
      </c>
      <c r="P4215" s="34">
        <v>392327.86</v>
      </c>
      <c r="Q4215" s="34">
        <v>430298.61</v>
      </c>
      <c r="R4215" s="34">
        <v>-37970.75</v>
      </c>
      <c r="S4215" s="36">
        <v>-0.09</v>
      </c>
      <c r="T4215" s="34">
        <v>2615.5190666666667</v>
      </c>
      <c r="U4215" s="34">
        <v>122199.67</v>
      </c>
      <c r="V4215" s="34">
        <v>127910.67</v>
      </c>
      <c r="W4215" s="34">
        <v>-5711</v>
      </c>
      <c r="X4215" s="36">
        <v>-0.04</v>
      </c>
      <c r="Y4215" s="3" t="str">
        <f>IFERROR(VLOOKUP(A4215,'Pivot price tier'!$C$8:$L$2245,10,0),"")</f>
        <v xml:space="preserve"> </v>
      </c>
      <c r="Z4215" s="3" t="str">
        <f>IFERROR(VLOOKUP(A4215,'Pivot price tier by size'!$D$8:$M$2466,10,0),"")</f>
        <v xml:space="preserve"> </v>
      </c>
      <c r="AA4215" s="3" t="str">
        <f>IFERROR(VLOOKUP(A4215,'Pivot category'!$B$8:$I$2191,8,0),"")</f>
        <v xml:space="preserve"> </v>
      </c>
      <c r="AB4215" s="3" t="str">
        <f t="shared" si="65"/>
        <v/>
      </c>
      <c r="AC4215"/>
      <c r="AD4215" s="3" t="s">
        <v>16450</v>
      </c>
      <c r="AE4215" s="3" t="s">
        <v>14103</v>
      </c>
    </row>
    <row r="4216" spans="1:31" x14ac:dyDescent="0.25">
      <c r="A4216" t="s">
        <v>7841</v>
      </c>
      <c r="B4216" t="s">
        <v>1948</v>
      </c>
      <c r="C4216" s="3" t="s">
        <v>38</v>
      </c>
      <c r="D4216" s="3" t="s">
        <v>4383</v>
      </c>
      <c r="E4216" s="3" t="s">
        <v>5150</v>
      </c>
      <c r="F4216" s="3">
        <v>1000</v>
      </c>
      <c r="G4216" s="34">
        <v>19.989999999999998</v>
      </c>
      <c r="H4216" s="3" t="s">
        <v>28</v>
      </c>
      <c r="I4216" s="3" t="s">
        <v>19</v>
      </c>
      <c r="J4216" s="3" t="s">
        <v>8251</v>
      </c>
      <c r="K4216" s="3" t="s">
        <v>8252</v>
      </c>
      <c r="L4216" s="3" t="s">
        <v>68</v>
      </c>
      <c r="M4216" s="26" t="s">
        <v>13873</v>
      </c>
      <c r="N4216"/>
      <c r="O4216" s="3">
        <v>159</v>
      </c>
      <c r="P4216" s="34">
        <v>905915.6</v>
      </c>
      <c r="Q4216" s="34">
        <v>912360.51</v>
      </c>
      <c r="R4216" s="34">
        <v>-6444.91</v>
      </c>
      <c r="S4216" s="36">
        <v>-0.01</v>
      </c>
      <c r="T4216" s="34">
        <v>5697.5823899371071</v>
      </c>
      <c r="U4216" s="34">
        <v>187116.19</v>
      </c>
      <c r="V4216" s="34">
        <v>158136.51999999999</v>
      </c>
      <c r="W4216" s="34">
        <v>28979.67</v>
      </c>
      <c r="X4216" s="36">
        <v>0.18</v>
      </c>
      <c r="Y4216" s="3" t="str">
        <f>IFERROR(VLOOKUP(A4216,'Pivot price tier'!$C$8:$L$2245,10,0),"")</f>
        <v xml:space="preserve"> </v>
      </c>
      <c r="Z4216" s="3" t="str">
        <f>IFERROR(VLOOKUP(A4216,'Pivot price tier by size'!$D$8:$M$2466,10,0),"")</f>
        <v xml:space="preserve"> </v>
      </c>
      <c r="AA4216" s="3" t="str">
        <f>IFERROR(VLOOKUP(A4216,'Pivot category'!$B$8:$I$2191,8,0),"")</f>
        <v xml:space="preserve"> </v>
      </c>
      <c r="AB4216" s="3" t="str">
        <f t="shared" si="65"/>
        <v/>
      </c>
      <c r="AC4216"/>
      <c r="AD4216" s="3" t="s">
        <v>11231</v>
      </c>
      <c r="AE4216" s="3" t="s">
        <v>16461</v>
      </c>
    </row>
    <row r="4217" spans="1:31" hidden="1" x14ac:dyDescent="0.25">
      <c r="A4217" t="s">
        <v>12055</v>
      </c>
      <c r="B4217" t="s">
        <v>12056</v>
      </c>
      <c r="C4217" s="3" t="s">
        <v>32</v>
      </c>
      <c r="D4217" s="3" t="s">
        <v>11852</v>
      </c>
      <c r="E4217" s="3" t="s">
        <v>5150</v>
      </c>
      <c r="F4217" s="3">
        <v>10000</v>
      </c>
      <c r="G4217" s="34">
        <v>19.989999999999998</v>
      </c>
      <c r="H4217" s="3" t="s">
        <v>28</v>
      </c>
      <c r="I4217" s="3" t="s">
        <v>21</v>
      </c>
      <c r="J4217" s="3" t="s">
        <v>8256</v>
      </c>
      <c r="K4217" s="3" t="s">
        <v>8260</v>
      </c>
      <c r="L4217" s="3" t="s">
        <v>68</v>
      </c>
      <c r="M4217" s="26">
        <v>45139</v>
      </c>
      <c r="N4217"/>
      <c r="O4217" s="3">
        <v>1</v>
      </c>
      <c r="P4217" s="34">
        <v>1079.46</v>
      </c>
      <c r="Q4217" s="34">
        <v>12473.47</v>
      </c>
      <c r="R4217" s="34">
        <v>-11394.01</v>
      </c>
      <c r="S4217" s="36">
        <v>-0.91</v>
      </c>
      <c r="T4217" s="34">
        <v>1079.46</v>
      </c>
      <c r="U4217" s="34">
        <v>16831.580000000002</v>
      </c>
      <c r="V4217" s="34">
        <v>26721.8</v>
      </c>
      <c r="W4217" s="34">
        <v>-9890.2199999999993</v>
      </c>
      <c r="X4217" s="36">
        <v>-0.37</v>
      </c>
      <c r="Y4217" s="3" t="str">
        <f>IFERROR(VLOOKUP(A4217,'Pivot price tier'!$C$8:$L$2245,10,0),"")</f>
        <v/>
      </c>
      <c r="Z4217" s="3" t="str">
        <f>IFERROR(VLOOKUP(A4217,'Pivot price tier by size'!$D$8:$M$2466,10,0),"")</f>
        <v/>
      </c>
      <c r="AA4217" s="3" t="str">
        <f>IFERROR(VLOOKUP(A4217,'Pivot category'!$B$8:$I$2191,8,0),"")</f>
        <v/>
      </c>
      <c r="AB4217" s="3" t="str">
        <f t="shared" si="65"/>
        <v>Bottom 5%</v>
      </c>
      <c r="AC4217"/>
      <c r="AD4217" s="3" t="s">
        <v>16446</v>
      </c>
      <c r="AE4217" s="3" t="s">
        <v>14171</v>
      </c>
    </row>
    <row r="4218" spans="1:31" hidden="1" x14ac:dyDescent="0.25">
      <c r="A4218" t="s">
        <v>6697</v>
      </c>
      <c r="B4218" t="s">
        <v>6696</v>
      </c>
      <c r="C4218" s="3" t="s">
        <v>32</v>
      </c>
      <c r="D4218" s="3" t="s">
        <v>8143</v>
      </c>
      <c r="E4218" s="3" t="s">
        <v>5150</v>
      </c>
      <c r="F4218" s="3">
        <v>8000</v>
      </c>
      <c r="G4218" s="34">
        <v>17.989999999999998</v>
      </c>
      <c r="H4218" s="3" t="s">
        <v>12</v>
      </c>
      <c r="I4218" s="3" t="s">
        <v>21</v>
      </c>
      <c r="J4218" s="3" t="s">
        <v>8256</v>
      </c>
      <c r="K4218" s="3" t="s">
        <v>8273</v>
      </c>
      <c r="L4218" s="3" t="s">
        <v>8255</v>
      </c>
      <c r="M4218" s="26" t="s">
        <v>13873</v>
      </c>
      <c r="N4218"/>
      <c r="O4218" s="3">
        <v>2</v>
      </c>
      <c r="P4218" s="34">
        <v>3808.17</v>
      </c>
      <c r="Q4218" s="34">
        <v>4478.59</v>
      </c>
      <c r="R4218" s="34">
        <v>-670.42</v>
      </c>
      <c r="S4218" s="36">
        <v>-0.15</v>
      </c>
      <c r="T4218" s="34">
        <v>1904.085</v>
      </c>
      <c r="U4218" s="34">
        <v>1277.4100000000001</v>
      </c>
      <c r="V4218" s="34">
        <v>3398.97</v>
      </c>
      <c r="W4218" s="34">
        <v>-2121.56</v>
      </c>
      <c r="X4218" s="36">
        <v>-0.62</v>
      </c>
      <c r="Y4218" s="3" t="str">
        <f>IFERROR(VLOOKUP(A4218,'Pivot price tier'!$C$8:$L$2245,10,0),"")</f>
        <v/>
      </c>
      <c r="Z4218" s="3" t="str">
        <f>IFERROR(VLOOKUP(A4218,'Pivot price tier by size'!$D$8:$M$2466,10,0),"")</f>
        <v/>
      </c>
      <c r="AA4218" s="3" t="str">
        <f>IFERROR(VLOOKUP(A4218,'Pivot category'!$B$8:$I$2191,8,0),"")</f>
        <v/>
      </c>
      <c r="AB4218" s="3" t="str">
        <f t="shared" si="65"/>
        <v>Bottom 5%</v>
      </c>
      <c r="AC4218"/>
      <c r="AD4218" s="3" t="s">
        <v>11231</v>
      </c>
      <c r="AE4218" s="3" t="s">
        <v>14101</v>
      </c>
    </row>
    <row r="4219" spans="1:31" hidden="1" x14ac:dyDescent="0.25">
      <c r="A4219" t="s">
        <v>9886</v>
      </c>
      <c r="B4219" t="s">
        <v>9912</v>
      </c>
      <c r="C4219" s="3" t="s">
        <v>32</v>
      </c>
      <c r="D4219" s="3" t="s">
        <v>9850</v>
      </c>
      <c r="E4219" s="3" t="s">
        <v>5198</v>
      </c>
      <c r="F4219" s="3">
        <v>7000</v>
      </c>
      <c r="G4219" s="34">
        <v>14.39</v>
      </c>
      <c r="H4219" s="3" t="s">
        <v>12</v>
      </c>
      <c r="I4219" s="3" t="s">
        <v>17</v>
      </c>
      <c r="J4219" s="3" t="s">
        <v>8256</v>
      </c>
      <c r="K4219" s="3" t="s">
        <v>8252</v>
      </c>
      <c r="L4219" s="3" t="s">
        <v>8255</v>
      </c>
      <c r="M4219" s="26" t="s">
        <v>13873</v>
      </c>
      <c r="N4219"/>
      <c r="O4219" s="3" t="s">
        <v>78</v>
      </c>
      <c r="P4219" s="34">
        <v>762.67</v>
      </c>
      <c r="Q4219" s="34">
        <v>9644.99</v>
      </c>
      <c r="R4219" s="34">
        <v>-8882.32</v>
      </c>
      <c r="S4219" s="36">
        <v>-0.92</v>
      </c>
      <c r="T4219" s="34" t="s">
        <v>78</v>
      </c>
      <c r="U4219" s="34">
        <v>244.63</v>
      </c>
      <c r="V4219" s="34">
        <v>5328.57</v>
      </c>
      <c r="W4219" s="34">
        <v>-5083.9399999999996</v>
      </c>
      <c r="X4219" s="36">
        <v>-0.95</v>
      </c>
      <c r="Y4219" s="3" t="str">
        <f>IFERROR(VLOOKUP(A4219,'Pivot price tier'!$C$8:$L$2245,10,0),"")</f>
        <v/>
      </c>
      <c r="Z4219" s="3" t="str">
        <f>IFERROR(VLOOKUP(A4219,'Pivot price tier by size'!$D$8:$M$2466,10,0),"")</f>
        <v/>
      </c>
      <c r="AA4219" s="3" t="str">
        <f>IFERROR(VLOOKUP(A4219,'Pivot category'!$B$8:$I$2191,8,0),"")</f>
        <v/>
      </c>
      <c r="AB4219" s="3" t="str">
        <f t="shared" si="65"/>
        <v>Bottom 5%</v>
      </c>
      <c r="AC4219"/>
      <c r="AD4219" s="3" t="s">
        <v>11231</v>
      </c>
      <c r="AE4219" s="3" t="s">
        <v>14101</v>
      </c>
    </row>
    <row r="4220" spans="1:31" x14ac:dyDescent="0.25">
      <c r="A4220" t="s">
        <v>6984</v>
      </c>
      <c r="B4220" t="s">
        <v>1951</v>
      </c>
      <c r="C4220" s="3" t="s">
        <v>34</v>
      </c>
      <c r="D4220" s="3" t="s">
        <v>4386</v>
      </c>
      <c r="E4220" s="3" t="s">
        <v>5150</v>
      </c>
      <c r="F4220" s="3">
        <v>1000</v>
      </c>
      <c r="G4220" s="34">
        <v>6.49</v>
      </c>
      <c r="H4220" s="3" t="s">
        <v>28</v>
      </c>
      <c r="I4220" s="3" t="s">
        <v>19</v>
      </c>
      <c r="J4220" s="3" t="s">
        <v>8251</v>
      </c>
      <c r="K4220" s="3" t="s">
        <v>8252</v>
      </c>
      <c r="L4220" s="3" t="s">
        <v>68</v>
      </c>
      <c r="M4220" s="26" t="s">
        <v>13873</v>
      </c>
      <c r="N4220"/>
      <c r="O4220" s="3">
        <v>156</v>
      </c>
      <c r="P4220" s="34">
        <v>135926.56</v>
      </c>
      <c r="Q4220" s="34">
        <v>164261.9</v>
      </c>
      <c r="R4220" s="34">
        <v>-28335.34</v>
      </c>
      <c r="S4220" s="36">
        <v>-0.17</v>
      </c>
      <c r="T4220" s="34">
        <v>871.32410256410253</v>
      </c>
      <c r="U4220" s="34">
        <v>218953.13</v>
      </c>
      <c r="V4220" s="34">
        <v>233347.95</v>
      </c>
      <c r="W4220" s="34">
        <v>-14394.82</v>
      </c>
      <c r="X4220" s="36">
        <v>-0.06</v>
      </c>
      <c r="Y4220" s="3" t="str">
        <f>IFERROR(VLOOKUP(A4220,'Pivot price tier'!$C$8:$L$2245,10,0),"")</f>
        <v xml:space="preserve"> </v>
      </c>
      <c r="Z4220" s="3" t="str">
        <f>IFERROR(VLOOKUP(A4220,'Pivot price tier by size'!$D$8:$M$2466,10,0),"")</f>
        <v xml:space="preserve"> </v>
      </c>
      <c r="AA4220" s="3" t="str">
        <f>IFERROR(VLOOKUP(A4220,'Pivot category'!$B$8:$I$2191,8,0),"")</f>
        <v xml:space="preserve"> </v>
      </c>
      <c r="AB4220" s="3" t="str">
        <f t="shared" si="65"/>
        <v/>
      </c>
      <c r="AC4220"/>
      <c r="AD4220" s="3" t="s">
        <v>11231</v>
      </c>
      <c r="AE4220" s="3" t="s">
        <v>16461</v>
      </c>
    </row>
    <row r="4221" spans="1:31" hidden="1" x14ac:dyDescent="0.25">
      <c r="A4221" t="s">
        <v>11950</v>
      </c>
      <c r="B4221" t="s">
        <v>11066</v>
      </c>
      <c r="C4221" s="3" t="s">
        <v>32</v>
      </c>
      <c r="D4221" s="3" t="s">
        <v>8283</v>
      </c>
      <c r="E4221" s="3" t="s">
        <v>5150</v>
      </c>
      <c r="F4221" s="3">
        <v>7000</v>
      </c>
      <c r="G4221" s="34">
        <v>14.39</v>
      </c>
      <c r="H4221" s="3" t="s">
        <v>12</v>
      </c>
      <c r="I4221" s="3" t="s">
        <v>17</v>
      </c>
      <c r="J4221" s="3" t="s">
        <v>8256</v>
      </c>
      <c r="K4221" s="3" t="s">
        <v>8258</v>
      </c>
      <c r="L4221" s="3" t="s">
        <v>8255</v>
      </c>
      <c r="M4221" s="26" t="s">
        <v>13873</v>
      </c>
      <c r="N4221"/>
      <c r="O4221" s="3">
        <v>1</v>
      </c>
      <c r="P4221" s="34">
        <v>14.39</v>
      </c>
      <c r="Q4221" s="34">
        <v>143.94</v>
      </c>
      <c r="R4221" s="34">
        <v>-129.55000000000001</v>
      </c>
      <c r="S4221" s="36">
        <v>-0.9</v>
      </c>
      <c r="T4221" s="34">
        <v>14.39</v>
      </c>
      <c r="U4221" s="34" t="s">
        <v>78</v>
      </c>
      <c r="V4221" s="34" t="s">
        <v>78</v>
      </c>
      <c r="W4221" s="34" t="s">
        <v>78</v>
      </c>
      <c r="X4221" s="36" t="s">
        <v>78</v>
      </c>
      <c r="Y4221" s="3" t="str">
        <f>IFERROR(VLOOKUP(A4221,'Pivot price tier'!$C$8:$L$2245,10,0),"")</f>
        <v/>
      </c>
      <c r="Z4221" s="3" t="str">
        <f>IFERROR(VLOOKUP(A4221,'Pivot price tier by size'!$D$8:$M$2466,10,0),"")</f>
        <v/>
      </c>
      <c r="AA4221" s="3" t="str">
        <f>IFERROR(VLOOKUP(A4221,'Pivot category'!$B$8:$I$2191,8,0),"")</f>
        <v/>
      </c>
      <c r="AB4221" s="3" t="str">
        <f t="shared" si="65"/>
        <v>Bottom 5%</v>
      </c>
      <c r="AC4221"/>
      <c r="AD4221" s="3" t="s">
        <v>11231</v>
      </c>
      <c r="AE4221" s="3" t="s">
        <v>14101</v>
      </c>
    </row>
    <row r="4222" spans="1:31" x14ac:dyDescent="0.25">
      <c r="A4222" t="s">
        <v>5633</v>
      </c>
      <c r="B4222" t="s">
        <v>1952</v>
      </c>
      <c r="C4222" s="3" t="s">
        <v>32</v>
      </c>
      <c r="D4222" s="3" t="s">
        <v>4387</v>
      </c>
      <c r="E4222" s="3" t="s">
        <v>5150</v>
      </c>
      <c r="F4222" s="3">
        <v>1000</v>
      </c>
      <c r="G4222" s="34">
        <v>12.99</v>
      </c>
      <c r="H4222" s="3" t="s">
        <v>28</v>
      </c>
      <c r="I4222" s="3" t="s">
        <v>19</v>
      </c>
      <c r="J4222" s="3" t="s">
        <v>8251</v>
      </c>
      <c r="K4222" s="3" t="s">
        <v>8252</v>
      </c>
      <c r="L4222" s="3" t="s">
        <v>68</v>
      </c>
      <c r="M4222" s="26" t="s">
        <v>13873</v>
      </c>
      <c r="N4222"/>
      <c r="O4222" s="3">
        <v>158</v>
      </c>
      <c r="P4222" s="34">
        <v>150332.24</v>
      </c>
      <c r="Q4222" s="34">
        <v>159629.97</v>
      </c>
      <c r="R4222" s="34">
        <v>-9297.73</v>
      </c>
      <c r="S4222" s="36">
        <v>-0.06</v>
      </c>
      <c r="T4222" s="34">
        <v>951.46987341772149</v>
      </c>
      <c r="U4222" s="34">
        <v>147638.23000000001</v>
      </c>
      <c r="V4222" s="34">
        <v>167528.35999999999</v>
      </c>
      <c r="W4222" s="34">
        <v>-19890.13</v>
      </c>
      <c r="X4222" s="36">
        <v>-0.12</v>
      </c>
      <c r="Y4222" s="3" t="str">
        <f>IFERROR(VLOOKUP(A4222,'Pivot price tier'!$C$8:$L$2245,10,0),"")</f>
        <v xml:space="preserve"> </v>
      </c>
      <c r="Z4222" s="3" t="str">
        <f>IFERROR(VLOOKUP(A4222,'Pivot price tier by size'!$D$8:$M$2466,10,0),"")</f>
        <v xml:space="preserve"> </v>
      </c>
      <c r="AA4222" s="3" t="str">
        <f>IFERROR(VLOOKUP(A4222,'Pivot category'!$B$8:$I$2191,8,0),"")</f>
        <v xml:space="preserve"> </v>
      </c>
      <c r="AB4222" s="3" t="str">
        <f t="shared" si="65"/>
        <v/>
      </c>
      <c r="AC4222"/>
      <c r="AD4222" s="3" t="s">
        <v>11231</v>
      </c>
      <c r="AE4222" s="3" t="s">
        <v>16461</v>
      </c>
    </row>
    <row r="4223" spans="1:31" hidden="1" x14ac:dyDescent="0.25">
      <c r="A4223" t="s">
        <v>16376</v>
      </c>
      <c r="B4223" t="s">
        <v>16377</v>
      </c>
      <c r="C4223" s="3" t="s">
        <v>73</v>
      </c>
      <c r="D4223" s="3" t="s">
        <v>16319</v>
      </c>
      <c r="E4223" s="3">
        <v>0</v>
      </c>
      <c r="F4223" s="3">
        <v>3000</v>
      </c>
      <c r="G4223" s="34">
        <v>17.989999999999998</v>
      </c>
      <c r="H4223" s="3" t="s">
        <v>8334</v>
      </c>
      <c r="I4223" s="3" t="s">
        <v>12340</v>
      </c>
      <c r="J4223" s="3" t="s">
        <v>13403</v>
      </c>
      <c r="K4223" s="3" t="s">
        <v>8264</v>
      </c>
      <c r="L4223" s="3" t="s">
        <v>68</v>
      </c>
      <c r="M4223" s="26">
        <v>46082</v>
      </c>
      <c r="N4223"/>
      <c r="O4223" s="3">
        <v>1</v>
      </c>
      <c r="P4223" s="34">
        <v>161.91</v>
      </c>
      <c r="Q4223" s="34"/>
      <c r="R4223" s="34">
        <v>161.91</v>
      </c>
      <c r="T4223" s="34">
        <v>161.91</v>
      </c>
      <c r="U4223" s="34">
        <v>3292.17</v>
      </c>
      <c r="V4223" s="34">
        <v>0</v>
      </c>
      <c r="W4223" s="34">
        <v>3292.17</v>
      </c>
      <c r="X4223" s="36">
        <v>0</v>
      </c>
      <c r="Y4223" s="3" t="str">
        <f>IFERROR(VLOOKUP(A4223,'Pivot price tier'!$C$8:$L$2245,10,0),"")</f>
        <v/>
      </c>
      <c r="Z4223" s="3" t="str">
        <f>IFERROR(VLOOKUP(A4223,'Pivot price tier by size'!$D$8:$M$2466,10,0),"")</f>
        <v/>
      </c>
      <c r="AA4223" s="3" t="str">
        <f>IFERROR(VLOOKUP(A4223,'Pivot category'!$B$8:$I$2191,8,0),"")</f>
        <v/>
      </c>
      <c r="AB4223" s="3" t="str">
        <f t="shared" si="65"/>
        <v>Bottom 5%</v>
      </c>
      <c r="AC4223"/>
      <c r="AD4223" s="3" t="s">
        <v>16446</v>
      </c>
      <c r="AE4223" s="3" t="s">
        <v>14094</v>
      </c>
    </row>
    <row r="4224" spans="1:31" hidden="1" x14ac:dyDescent="0.25">
      <c r="A4224" t="s">
        <v>6124</v>
      </c>
      <c r="B4224" t="s">
        <v>1838</v>
      </c>
      <c r="C4224" s="3" t="s">
        <v>32</v>
      </c>
      <c r="D4224" s="3" t="s">
        <v>4265</v>
      </c>
      <c r="E4224" s="3" t="s">
        <v>5150</v>
      </c>
      <c r="F4224" s="3">
        <v>4000</v>
      </c>
      <c r="G4224" s="34">
        <v>4.79</v>
      </c>
      <c r="H4224" s="3" t="s">
        <v>28</v>
      </c>
      <c r="I4224" s="3" t="s">
        <v>13</v>
      </c>
      <c r="J4224" s="3" t="s">
        <v>8253</v>
      </c>
      <c r="K4224" s="3" t="s">
        <v>8260</v>
      </c>
      <c r="L4224" s="3" t="s">
        <v>8257</v>
      </c>
      <c r="M4224" s="26" t="s">
        <v>13873</v>
      </c>
      <c r="N4224"/>
      <c r="O4224" s="3" t="s">
        <v>78</v>
      </c>
      <c r="P4224" s="34"/>
      <c r="Q4224" s="34">
        <v>0</v>
      </c>
      <c r="R4224" s="34">
        <v>0</v>
      </c>
      <c r="T4224" s="34" t="s">
        <v>78</v>
      </c>
      <c r="U4224" s="34" t="s">
        <v>78</v>
      </c>
      <c r="V4224" s="34" t="s">
        <v>78</v>
      </c>
      <c r="W4224" s="34" t="s">
        <v>78</v>
      </c>
      <c r="X4224" s="36" t="s">
        <v>78</v>
      </c>
      <c r="Y4224" s="3" t="str">
        <f>IFERROR(VLOOKUP(A4224,'Pivot price tier'!$C$8:$L$2245,10,0),"")</f>
        <v/>
      </c>
      <c r="Z4224" s="3" t="str">
        <f>IFERROR(VLOOKUP(A4224,'Pivot price tier by size'!$D$8:$M$2466,10,0),"")</f>
        <v/>
      </c>
      <c r="AA4224" s="3" t="str">
        <f>IFERROR(VLOOKUP(A4224,'Pivot category'!$B$8:$I$2191,8,0),"")</f>
        <v/>
      </c>
      <c r="AB4224" s="3" t="str">
        <f t="shared" si="65"/>
        <v>Bottom 5%</v>
      </c>
      <c r="AC4224"/>
      <c r="AD4224" s="3" t="s">
        <v>16449</v>
      </c>
      <c r="AE4224" s="3" t="s">
        <v>14091</v>
      </c>
    </row>
    <row r="4225" spans="1:31" hidden="1" x14ac:dyDescent="0.25">
      <c r="A4225" t="s">
        <v>13781</v>
      </c>
      <c r="B4225" t="s">
        <v>13782</v>
      </c>
      <c r="C4225" s="3" t="s">
        <v>32</v>
      </c>
      <c r="D4225" s="3" t="s">
        <v>13368</v>
      </c>
      <c r="E4225" s="3" t="s">
        <v>5150</v>
      </c>
      <c r="F4225" s="3">
        <v>10000</v>
      </c>
      <c r="G4225" s="34">
        <v>199.99</v>
      </c>
      <c r="H4225" s="3" t="s">
        <v>12</v>
      </c>
      <c r="I4225" s="3" t="s">
        <v>74</v>
      </c>
      <c r="J4225" s="3" t="s">
        <v>8259</v>
      </c>
      <c r="K4225" s="3" t="s">
        <v>8264</v>
      </c>
      <c r="L4225" s="3" t="s">
        <v>68</v>
      </c>
      <c r="M4225" s="26">
        <v>45597</v>
      </c>
      <c r="N4225"/>
      <c r="O4225" s="3">
        <v>10</v>
      </c>
      <c r="P4225" s="34">
        <v>22198.89</v>
      </c>
      <c r="Q4225" s="34">
        <v>14199.29</v>
      </c>
      <c r="R4225" s="34">
        <v>7999.6</v>
      </c>
      <c r="S4225" s="36">
        <v>0.56000000000000005</v>
      </c>
      <c r="T4225" s="34">
        <v>2219.8890000000001</v>
      </c>
      <c r="U4225" s="34">
        <v>3599.82</v>
      </c>
      <c r="V4225" s="34">
        <v>4199.79</v>
      </c>
      <c r="W4225" s="34">
        <v>-599.97</v>
      </c>
      <c r="X4225" s="36">
        <v>-0.14000000000000001</v>
      </c>
      <c r="Y4225" s="3" t="str">
        <f>IFERROR(VLOOKUP(A4225,'Pivot price tier'!$C$8:$L$2245,10,0),"")</f>
        <v/>
      </c>
      <c r="Z4225" s="3" t="str">
        <f>IFERROR(VLOOKUP(A4225,'Pivot price tier by size'!$D$8:$M$2466,10,0),"")</f>
        <v/>
      </c>
      <c r="AA4225" s="3" t="str">
        <f>IFERROR(VLOOKUP(A4225,'Pivot category'!$B$8:$I$2191,8,0),"")</f>
        <v/>
      </c>
      <c r="AB4225" s="3" t="str">
        <f t="shared" si="65"/>
        <v>Bottom 5%</v>
      </c>
      <c r="AC4225"/>
      <c r="AD4225" s="3" t="s">
        <v>11231</v>
      </c>
      <c r="AE4225" s="3" t="s">
        <v>14090</v>
      </c>
    </row>
    <row r="4226" spans="1:31" hidden="1" x14ac:dyDescent="0.25">
      <c r="A4226" t="s">
        <v>11792</v>
      </c>
      <c r="B4226" t="s">
        <v>11141</v>
      </c>
      <c r="C4226" s="3" t="s">
        <v>32</v>
      </c>
      <c r="D4226" s="3" t="s">
        <v>10593</v>
      </c>
      <c r="E4226" s="3" t="s">
        <v>5150</v>
      </c>
      <c r="F4226" s="3">
        <v>10000</v>
      </c>
      <c r="G4226" s="34">
        <v>69.989999999999995</v>
      </c>
      <c r="H4226" s="3" t="s">
        <v>12</v>
      </c>
      <c r="I4226" s="3" t="s">
        <v>15</v>
      </c>
      <c r="J4226" s="3" t="s">
        <v>15405</v>
      </c>
      <c r="K4226" s="3" t="s">
        <v>8260</v>
      </c>
      <c r="L4226" s="3" t="s">
        <v>68</v>
      </c>
      <c r="M4226" s="26" t="s">
        <v>13873</v>
      </c>
      <c r="N4226"/>
      <c r="O4226" s="3">
        <v>30</v>
      </c>
      <c r="P4226" s="34">
        <v>7768.89</v>
      </c>
      <c r="Q4226" s="34">
        <v>12878.16</v>
      </c>
      <c r="R4226" s="34">
        <v>-5109.2700000000004</v>
      </c>
      <c r="S4226" s="36">
        <v>-0.4</v>
      </c>
      <c r="T4226" s="34">
        <v>258.96300000000002</v>
      </c>
      <c r="U4226" s="34">
        <v>419.94</v>
      </c>
      <c r="V4226" s="34">
        <v>16377.66</v>
      </c>
      <c r="W4226" s="34">
        <v>-15957.72</v>
      </c>
      <c r="X4226" s="36">
        <v>-0.97</v>
      </c>
      <c r="Y4226" s="3" t="str">
        <f>IFERROR(VLOOKUP(A4226,'Pivot price tier'!$C$8:$L$2245,10,0),"")</f>
        <v/>
      </c>
      <c r="Z4226" s="3" t="str">
        <f>IFERROR(VLOOKUP(A4226,'Pivot price tier by size'!$D$8:$M$2466,10,0),"")</f>
        <v/>
      </c>
      <c r="AA4226" s="3" t="str">
        <f>IFERROR(VLOOKUP(A4226,'Pivot category'!$B$8:$I$2191,8,0),"")</f>
        <v/>
      </c>
      <c r="AB4226" s="3" t="str">
        <f t="shared" ref="AB4226:AB4289" si="66">IF(P4226&lt;$AC$1,"Bottom 5%","")</f>
        <v>Bottom 5%</v>
      </c>
      <c r="AC4226"/>
      <c r="AD4226" s="3" t="s">
        <v>11231</v>
      </c>
      <c r="AE4226" s="3" t="s">
        <v>14090</v>
      </c>
    </row>
    <row r="4227" spans="1:31" hidden="1" x14ac:dyDescent="0.25">
      <c r="A4227" t="s">
        <v>11793</v>
      </c>
      <c r="B4227" t="s">
        <v>11142</v>
      </c>
      <c r="C4227" s="3" t="s">
        <v>32</v>
      </c>
      <c r="D4227" s="3" t="s">
        <v>10753</v>
      </c>
      <c r="E4227" s="3" t="s">
        <v>5150</v>
      </c>
      <c r="F4227" s="3">
        <v>7000</v>
      </c>
      <c r="G4227" s="34">
        <v>229.99</v>
      </c>
      <c r="H4227" s="3" t="s">
        <v>12</v>
      </c>
      <c r="I4227" s="3" t="s">
        <v>74</v>
      </c>
      <c r="J4227" s="3" t="s">
        <v>15405</v>
      </c>
      <c r="K4227" s="3" t="s">
        <v>8264</v>
      </c>
      <c r="L4227" s="3" t="s">
        <v>68</v>
      </c>
      <c r="M4227" s="26" t="s">
        <v>13873</v>
      </c>
      <c r="N4227"/>
      <c r="O4227" s="3">
        <v>4</v>
      </c>
      <c r="P4227" s="34">
        <v>11499.5</v>
      </c>
      <c r="Q4227" s="34">
        <v>10809.53</v>
      </c>
      <c r="R4227" s="34">
        <v>689.97</v>
      </c>
      <c r="S4227" s="36">
        <v>0.06</v>
      </c>
      <c r="T4227" s="34">
        <v>2874.875</v>
      </c>
      <c r="U4227" s="34">
        <v>8049.65</v>
      </c>
      <c r="V4227" s="34">
        <v>11269.51</v>
      </c>
      <c r="W4227" s="34">
        <v>-3219.86</v>
      </c>
      <c r="X4227" s="36">
        <v>-0.28999999999999998</v>
      </c>
      <c r="Y4227" s="3" t="str">
        <f>IFERROR(VLOOKUP(A4227,'Pivot price tier'!$C$8:$L$2245,10,0),"")</f>
        <v/>
      </c>
      <c r="Z4227" s="3" t="str">
        <f>IFERROR(VLOOKUP(A4227,'Pivot price tier by size'!$D$8:$M$2466,10,0),"")</f>
        <v/>
      </c>
      <c r="AA4227" s="3" t="str">
        <f>IFERROR(VLOOKUP(A4227,'Pivot category'!$B$8:$I$2191,8,0),"")</f>
        <v/>
      </c>
      <c r="AB4227" s="3" t="str">
        <f t="shared" si="66"/>
        <v>Bottom 5%</v>
      </c>
      <c r="AC4227"/>
      <c r="AD4227" s="3" t="s">
        <v>11231</v>
      </c>
      <c r="AE4227" s="3" t="s">
        <v>14090</v>
      </c>
    </row>
    <row r="4228" spans="1:31" hidden="1" x14ac:dyDescent="0.25">
      <c r="A4228" t="s">
        <v>12572</v>
      </c>
      <c r="B4228" t="s">
        <v>12573</v>
      </c>
      <c r="C4228" s="3" t="s">
        <v>32</v>
      </c>
      <c r="D4228" s="3" t="s">
        <v>12205</v>
      </c>
      <c r="E4228" s="3" t="s">
        <v>5150</v>
      </c>
      <c r="F4228" s="3">
        <v>10000</v>
      </c>
      <c r="G4228" s="34">
        <v>54.99</v>
      </c>
      <c r="H4228" s="3" t="s">
        <v>12</v>
      </c>
      <c r="I4228" s="3" t="s">
        <v>15</v>
      </c>
      <c r="J4228" s="3" t="s">
        <v>8259</v>
      </c>
      <c r="K4228" s="3" t="s">
        <v>8252</v>
      </c>
      <c r="L4228" s="3" t="s">
        <v>68</v>
      </c>
      <c r="M4228" s="26">
        <v>45261</v>
      </c>
      <c r="N4228"/>
      <c r="O4228" s="3">
        <v>4</v>
      </c>
      <c r="P4228" s="34">
        <v>329.94</v>
      </c>
      <c r="Q4228" s="34">
        <v>12922.65</v>
      </c>
      <c r="R4228" s="34">
        <v>-12592.71</v>
      </c>
      <c r="S4228" s="36">
        <v>-0.97</v>
      </c>
      <c r="T4228" s="34">
        <v>82.484999999999999</v>
      </c>
      <c r="U4228" s="34">
        <v>879.84</v>
      </c>
      <c r="V4228" s="34">
        <v>9623.25</v>
      </c>
      <c r="W4228" s="34">
        <v>-8743.41</v>
      </c>
      <c r="X4228" s="36">
        <v>-0.91</v>
      </c>
      <c r="Y4228" s="3" t="str">
        <f>IFERROR(VLOOKUP(A4228,'Pivot price tier'!$C$8:$L$2245,10,0),"")</f>
        <v>X</v>
      </c>
      <c r="Z4228" s="3" t="str">
        <f>IFERROR(VLOOKUP(A4228,'Pivot price tier by size'!$D$8:$M$2466,10,0),"")</f>
        <v>X</v>
      </c>
      <c r="AA4228" s="3" t="str">
        <f>IFERROR(VLOOKUP(A4228,'Pivot category'!$B$8:$I$2191,8,0),"")</f>
        <v>X</v>
      </c>
      <c r="AB4228" s="3" t="str">
        <f t="shared" si="66"/>
        <v>Bottom 5%</v>
      </c>
      <c r="AC4228"/>
      <c r="AD4228" s="3" t="s">
        <v>11231</v>
      </c>
      <c r="AE4228" s="3" t="s">
        <v>14090</v>
      </c>
    </row>
    <row r="4229" spans="1:31" hidden="1" x14ac:dyDescent="0.25">
      <c r="A4229" t="s">
        <v>11193</v>
      </c>
      <c r="B4229" t="s">
        <v>11194</v>
      </c>
      <c r="C4229" s="3" t="s">
        <v>32</v>
      </c>
      <c r="D4229" s="3" t="s">
        <v>10754</v>
      </c>
      <c r="E4229" s="3" t="s">
        <v>5150</v>
      </c>
      <c r="F4229" s="3">
        <v>7000</v>
      </c>
      <c r="G4229" s="34">
        <v>99.99</v>
      </c>
      <c r="H4229" s="3" t="s">
        <v>12</v>
      </c>
      <c r="I4229" s="3" t="s">
        <v>15</v>
      </c>
      <c r="J4229" s="3" t="s">
        <v>8259</v>
      </c>
      <c r="K4229" s="3" t="s">
        <v>8264</v>
      </c>
      <c r="L4229" s="3" t="s">
        <v>68</v>
      </c>
      <c r="M4229" s="26" t="s">
        <v>13873</v>
      </c>
      <c r="N4229"/>
      <c r="O4229" s="3" t="s">
        <v>78</v>
      </c>
      <c r="P4229" s="34"/>
      <c r="Q4229" s="34">
        <v>199.98</v>
      </c>
      <c r="R4229" s="34">
        <v>-199.98</v>
      </c>
      <c r="S4229" s="36">
        <v>-1</v>
      </c>
      <c r="T4229" s="34" t="s">
        <v>78</v>
      </c>
      <c r="U4229" s="34" t="s">
        <v>78</v>
      </c>
      <c r="V4229" s="34" t="s">
        <v>78</v>
      </c>
      <c r="W4229" s="34" t="s">
        <v>78</v>
      </c>
      <c r="X4229" s="36" t="s">
        <v>78</v>
      </c>
      <c r="Y4229" s="3" t="str">
        <f>IFERROR(VLOOKUP(A4229,'Pivot price tier'!$C$8:$L$2245,10,0),"")</f>
        <v/>
      </c>
      <c r="Z4229" s="3" t="str">
        <f>IFERROR(VLOOKUP(A4229,'Pivot price tier by size'!$D$8:$M$2466,10,0),"")</f>
        <v/>
      </c>
      <c r="AA4229" s="3" t="str">
        <f>IFERROR(VLOOKUP(A4229,'Pivot category'!$B$8:$I$2191,8,0),"")</f>
        <v/>
      </c>
      <c r="AB4229" s="3" t="str">
        <f t="shared" si="66"/>
        <v>Bottom 5%</v>
      </c>
      <c r="AC4229"/>
      <c r="AD4229" s="3" t="s">
        <v>11231</v>
      </c>
      <c r="AE4229" s="3" t="s">
        <v>14090</v>
      </c>
    </row>
    <row r="4230" spans="1:31" hidden="1" x14ac:dyDescent="0.25">
      <c r="A4230" t="s">
        <v>12574</v>
      </c>
      <c r="B4230" t="s">
        <v>12575</v>
      </c>
      <c r="C4230" s="3" t="s">
        <v>32</v>
      </c>
      <c r="D4230" s="3" t="s">
        <v>12239</v>
      </c>
      <c r="E4230" s="3" t="s">
        <v>5150</v>
      </c>
      <c r="F4230" s="3">
        <v>10000</v>
      </c>
      <c r="G4230" s="34">
        <v>99.99</v>
      </c>
      <c r="H4230" s="3" t="s">
        <v>12</v>
      </c>
      <c r="I4230" s="3" t="s">
        <v>15</v>
      </c>
      <c r="J4230" s="3" t="s">
        <v>8259</v>
      </c>
      <c r="K4230" s="3" t="s">
        <v>8252</v>
      </c>
      <c r="L4230" s="3" t="s">
        <v>68</v>
      </c>
      <c r="M4230" s="26">
        <v>45261</v>
      </c>
      <c r="N4230"/>
      <c r="O4230" s="3">
        <v>0</v>
      </c>
      <c r="P4230" s="34">
        <v>699.93</v>
      </c>
      <c r="Q4230" s="34">
        <v>2599.7399999999998</v>
      </c>
      <c r="R4230" s="34">
        <v>-1899.81</v>
      </c>
      <c r="S4230" s="36">
        <v>-0.73</v>
      </c>
      <c r="T4230" s="34" t="s">
        <v>78</v>
      </c>
      <c r="U4230" s="34">
        <v>999.9</v>
      </c>
      <c r="V4230" s="34">
        <v>1299.8699999999999</v>
      </c>
      <c r="W4230" s="34">
        <v>-299.97000000000003</v>
      </c>
      <c r="X4230" s="36">
        <v>-0.23</v>
      </c>
      <c r="Y4230" s="3" t="str">
        <f>IFERROR(VLOOKUP(A4230,'Pivot price tier'!$C$8:$L$2245,10,0),"")</f>
        <v>X</v>
      </c>
      <c r="Z4230" s="3" t="str">
        <f>IFERROR(VLOOKUP(A4230,'Pivot price tier by size'!$D$8:$M$2466,10,0),"")</f>
        <v>X</v>
      </c>
      <c r="AA4230" s="3" t="str">
        <f>IFERROR(VLOOKUP(A4230,'Pivot category'!$B$8:$I$2191,8,0),"")</f>
        <v>X</v>
      </c>
      <c r="AB4230" s="3" t="str">
        <f t="shared" si="66"/>
        <v>Bottom 5%</v>
      </c>
      <c r="AC4230"/>
      <c r="AD4230" s="3" t="s">
        <v>11231</v>
      </c>
      <c r="AE4230" s="3" t="s">
        <v>14090</v>
      </c>
    </row>
    <row r="4231" spans="1:31" hidden="1" x14ac:dyDescent="0.25">
      <c r="A4231" t="s">
        <v>14293</v>
      </c>
      <c r="B4231" t="s">
        <v>14294</v>
      </c>
      <c r="C4231" s="3" t="s">
        <v>32</v>
      </c>
      <c r="D4231" s="3" t="s">
        <v>13393</v>
      </c>
      <c r="E4231" s="3" t="s">
        <v>5150</v>
      </c>
      <c r="F4231" s="3">
        <v>10000</v>
      </c>
      <c r="G4231" s="34">
        <v>99.99</v>
      </c>
      <c r="H4231" s="3" t="s">
        <v>12</v>
      </c>
      <c r="I4231" s="3" t="s">
        <v>15</v>
      </c>
      <c r="J4231" s="3" t="s">
        <v>8259</v>
      </c>
      <c r="K4231" s="3" t="s">
        <v>8264</v>
      </c>
      <c r="L4231" s="3" t="s">
        <v>68</v>
      </c>
      <c r="M4231" s="26">
        <v>45627</v>
      </c>
      <c r="N4231"/>
      <c r="O4231" s="3">
        <v>0</v>
      </c>
      <c r="P4231" s="34">
        <v>599.94000000000005</v>
      </c>
      <c r="Q4231" s="34">
        <v>9499.0499999999993</v>
      </c>
      <c r="R4231" s="34">
        <v>-8899.11</v>
      </c>
      <c r="S4231" s="36">
        <v>-0.94</v>
      </c>
      <c r="T4231" s="34" t="s">
        <v>78</v>
      </c>
      <c r="U4231" s="34">
        <v>399.96</v>
      </c>
      <c r="V4231" s="34">
        <v>3299.67</v>
      </c>
      <c r="W4231" s="34">
        <v>-2899.71</v>
      </c>
      <c r="X4231" s="36">
        <v>-0.88</v>
      </c>
      <c r="Y4231" s="3" t="str">
        <f>IFERROR(VLOOKUP(A4231,'Pivot price tier'!$C$8:$L$2245,10,0),"")</f>
        <v/>
      </c>
      <c r="Z4231" s="3" t="str">
        <f>IFERROR(VLOOKUP(A4231,'Pivot price tier by size'!$D$8:$M$2466,10,0),"")</f>
        <v/>
      </c>
      <c r="AA4231" s="3" t="str">
        <f>IFERROR(VLOOKUP(A4231,'Pivot category'!$B$8:$I$2191,8,0),"")</f>
        <v/>
      </c>
      <c r="AB4231" s="3" t="str">
        <f t="shared" si="66"/>
        <v>Bottom 5%</v>
      </c>
      <c r="AC4231"/>
      <c r="AD4231" s="3" t="s">
        <v>11231</v>
      </c>
      <c r="AE4231" s="3" t="s">
        <v>14090</v>
      </c>
    </row>
    <row r="4232" spans="1:31" hidden="1" x14ac:dyDescent="0.25">
      <c r="A4232" t="s">
        <v>16113</v>
      </c>
      <c r="B4232" t="s">
        <v>16114</v>
      </c>
      <c r="C4232" s="3" t="s">
        <v>32</v>
      </c>
      <c r="D4232" s="3" t="s">
        <v>15253</v>
      </c>
      <c r="E4232" s="3" t="s">
        <v>5150</v>
      </c>
      <c r="F4232" s="3">
        <v>10000</v>
      </c>
      <c r="G4232" s="34">
        <v>99.99</v>
      </c>
      <c r="H4232" s="3" t="s">
        <v>12</v>
      </c>
      <c r="I4232" s="3" t="s">
        <v>15</v>
      </c>
      <c r="J4232" s="3" t="s">
        <v>8259</v>
      </c>
      <c r="K4232" s="3" t="s">
        <v>8252</v>
      </c>
      <c r="L4232" s="3" t="s">
        <v>68</v>
      </c>
      <c r="M4232" s="26">
        <v>45856</v>
      </c>
      <c r="N4232"/>
      <c r="O4232" s="3">
        <v>7</v>
      </c>
      <c r="P4232" s="34">
        <v>10998.9</v>
      </c>
      <c r="Q4232" s="34"/>
      <c r="R4232" s="34">
        <v>10998.9</v>
      </c>
      <c r="T4232" s="34">
        <v>1571.2714285714285</v>
      </c>
      <c r="U4232" s="34">
        <v>8299.17</v>
      </c>
      <c r="V4232" s="34">
        <v>0</v>
      </c>
      <c r="W4232" s="34">
        <v>8299.17</v>
      </c>
      <c r="X4232" s="36">
        <v>0</v>
      </c>
      <c r="Y4232" s="3" t="str">
        <f>IFERROR(VLOOKUP(A4232,'Pivot price tier'!$C$8:$L$2245,10,0),"")</f>
        <v xml:space="preserve"> </v>
      </c>
      <c r="Z4232" s="3" t="str">
        <f>IFERROR(VLOOKUP(A4232,'Pivot price tier by size'!$D$8:$M$2466,10,0),"")</f>
        <v xml:space="preserve"> </v>
      </c>
      <c r="AA4232" s="3" t="str">
        <f>IFERROR(VLOOKUP(A4232,'Pivot category'!$B$8:$I$2191,8,0),"")</f>
        <v>X</v>
      </c>
      <c r="AB4232" s="3" t="str">
        <f t="shared" si="66"/>
        <v>Bottom 5%</v>
      </c>
      <c r="AC4232"/>
      <c r="AD4232" s="3" t="s">
        <v>11231</v>
      </c>
      <c r="AE4232" s="3" t="s">
        <v>14090</v>
      </c>
    </row>
    <row r="4233" spans="1:31" hidden="1" x14ac:dyDescent="0.25">
      <c r="A4233" t="s">
        <v>14295</v>
      </c>
      <c r="B4233" t="s">
        <v>14296</v>
      </c>
      <c r="C4233" s="3" t="s">
        <v>32</v>
      </c>
      <c r="D4233" s="3" t="s">
        <v>13394</v>
      </c>
      <c r="E4233" s="3" t="s">
        <v>5150</v>
      </c>
      <c r="F4233" s="3">
        <v>10000</v>
      </c>
      <c r="G4233" s="34">
        <v>599.99</v>
      </c>
      <c r="H4233" s="3" t="s">
        <v>12</v>
      </c>
      <c r="I4233" s="3" t="s">
        <v>74</v>
      </c>
      <c r="J4233" s="3" t="s">
        <v>8259</v>
      </c>
      <c r="K4233" s="3" t="s">
        <v>8264</v>
      </c>
      <c r="L4233" s="3" t="s">
        <v>68</v>
      </c>
      <c r="M4233" s="26">
        <v>45627</v>
      </c>
      <c r="N4233"/>
      <c r="O4233" s="3">
        <v>4</v>
      </c>
      <c r="P4233" s="34"/>
      <c r="Q4233" s="34">
        <v>1799.97</v>
      </c>
      <c r="R4233" s="34">
        <v>-1799.97</v>
      </c>
      <c r="S4233" s="36">
        <v>-1</v>
      </c>
      <c r="T4233" s="34">
        <v>0</v>
      </c>
      <c r="U4233" s="34">
        <v>1199.98</v>
      </c>
      <c r="V4233" s="34">
        <v>3599.94</v>
      </c>
      <c r="W4233" s="34">
        <v>-2399.96</v>
      </c>
      <c r="X4233" s="36">
        <v>-0.67</v>
      </c>
      <c r="Y4233" s="3" t="str">
        <f>IFERROR(VLOOKUP(A4233,'Pivot price tier'!$C$8:$L$2245,10,0),"")</f>
        <v/>
      </c>
      <c r="Z4233" s="3" t="str">
        <f>IFERROR(VLOOKUP(A4233,'Pivot price tier by size'!$D$8:$M$2466,10,0),"")</f>
        <v/>
      </c>
      <c r="AA4233" s="3" t="str">
        <f>IFERROR(VLOOKUP(A4233,'Pivot category'!$B$8:$I$2191,8,0),"")</f>
        <v/>
      </c>
      <c r="AB4233" s="3" t="str">
        <f t="shared" si="66"/>
        <v>Bottom 5%</v>
      </c>
      <c r="AC4233"/>
      <c r="AD4233" s="3" t="s">
        <v>11231</v>
      </c>
      <c r="AE4233" s="3" t="s">
        <v>14090</v>
      </c>
    </row>
    <row r="4234" spans="1:31" x14ac:dyDescent="0.25">
      <c r="A4234" t="s">
        <v>7419</v>
      </c>
      <c r="B4234" t="s">
        <v>1958</v>
      </c>
      <c r="C4234" s="3" t="s">
        <v>36</v>
      </c>
      <c r="D4234" s="3" t="s">
        <v>4393</v>
      </c>
      <c r="E4234" s="3" t="s">
        <v>5150</v>
      </c>
      <c r="F4234" s="3">
        <v>1000</v>
      </c>
      <c r="G4234" s="34">
        <v>16.989999999999998</v>
      </c>
      <c r="H4234" s="3" t="s">
        <v>12</v>
      </c>
      <c r="I4234" s="3" t="s">
        <v>17</v>
      </c>
      <c r="J4234" s="3" t="s">
        <v>8251</v>
      </c>
      <c r="K4234" s="3" t="s">
        <v>8252</v>
      </c>
      <c r="L4234" s="3" t="s">
        <v>68</v>
      </c>
      <c r="M4234" s="26" t="s">
        <v>13873</v>
      </c>
      <c r="N4234"/>
      <c r="O4234" s="3">
        <v>145</v>
      </c>
      <c r="P4234" s="34">
        <v>117214.01</v>
      </c>
      <c r="Q4234" s="34">
        <v>120985.79</v>
      </c>
      <c r="R4234" s="34">
        <v>-3771.78</v>
      </c>
      <c r="S4234" s="36">
        <v>-0.03</v>
      </c>
      <c r="T4234" s="34">
        <v>808.37248275862066</v>
      </c>
      <c r="U4234" s="34">
        <v>99765.28</v>
      </c>
      <c r="V4234" s="34">
        <v>116313.54</v>
      </c>
      <c r="W4234" s="34">
        <v>-16548.259999999998</v>
      </c>
      <c r="X4234" s="36">
        <v>-0.14000000000000001</v>
      </c>
      <c r="Y4234" s="3" t="str">
        <f>IFERROR(VLOOKUP(A4234,'Pivot price tier'!$C$8:$L$2245,10,0),"")</f>
        <v xml:space="preserve"> </v>
      </c>
      <c r="Z4234" s="3" t="str">
        <f>IFERROR(VLOOKUP(A4234,'Pivot price tier by size'!$D$8:$M$2466,10,0),"")</f>
        <v xml:space="preserve"> </v>
      </c>
      <c r="AA4234" s="3" t="str">
        <f>IFERROR(VLOOKUP(A4234,'Pivot category'!$B$8:$I$2191,8,0),"")</f>
        <v xml:space="preserve"> </v>
      </c>
      <c r="AB4234" s="3" t="str">
        <f t="shared" si="66"/>
        <v/>
      </c>
      <c r="AC4234"/>
      <c r="AD4234" s="3" t="s">
        <v>16452</v>
      </c>
      <c r="AE4234" s="3" t="s">
        <v>16455</v>
      </c>
    </row>
    <row r="4235" spans="1:31" hidden="1" x14ac:dyDescent="0.25">
      <c r="A4235" t="s">
        <v>7128</v>
      </c>
      <c r="B4235" t="s">
        <v>1839</v>
      </c>
      <c r="C4235" s="3" t="s">
        <v>72</v>
      </c>
      <c r="D4235" s="3" t="s">
        <v>4266</v>
      </c>
      <c r="E4235" s="3" t="s">
        <v>5150</v>
      </c>
      <c r="F4235" s="3">
        <v>1000</v>
      </c>
      <c r="G4235" s="34">
        <v>17.989999999999998</v>
      </c>
      <c r="H4235" s="3" t="s">
        <v>30</v>
      </c>
      <c r="I4235" s="3" t="s">
        <v>70</v>
      </c>
      <c r="J4235" s="3" t="s">
        <v>8256</v>
      </c>
      <c r="K4235" s="3" t="s">
        <v>8252</v>
      </c>
      <c r="L4235" s="3" t="s">
        <v>68</v>
      </c>
      <c r="M4235" s="26" t="s">
        <v>13873</v>
      </c>
      <c r="N4235"/>
      <c r="O4235" s="3">
        <v>82</v>
      </c>
      <c r="P4235" s="34">
        <v>86171.94</v>
      </c>
      <c r="Q4235" s="34">
        <v>102708.62</v>
      </c>
      <c r="R4235" s="34">
        <v>-16536.68</v>
      </c>
      <c r="S4235" s="36">
        <v>-0.16</v>
      </c>
      <c r="T4235" s="34">
        <v>1050.8773170731708</v>
      </c>
      <c r="U4235" s="34">
        <v>66584.759999999995</v>
      </c>
      <c r="V4235" s="34">
        <v>93353.3</v>
      </c>
      <c r="W4235" s="34">
        <v>-26768.54</v>
      </c>
      <c r="X4235" s="36">
        <v>-0.28999999999999998</v>
      </c>
      <c r="Y4235" s="3" t="str">
        <f>IFERROR(VLOOKUP(A4235,'Pivot price tier'!$C$8:$L$2245,10,0),"")</f>
        <v/>
      </c>
      <c r="Z4235" s="3" t="str">
        <f>IFERROR(VLOOKUP(A4235,'Pivot price tier by size'!$D$8:$M$2466,10,0),"")</f>
        <v/>
      </c>
      <c r="AA4235" s="3" t="str">
        <f>IFERROR(VLOOKUP(A4235,'Pivot category'!$B$8:$I$2191,8,0),"")</f>
        <v/>
      </c>
      <c r="AB4235" s="3" t="str">
        <f t="shared" si="66"/>
        <v/>
      </c>
      <c r="AC4235"/>
      <c r="AD4235" s="3" t="s">
        <v>11231</v>
      </c>
      <c r="AE4235" s="3" t="s">
        <v>16480</v>
      </c>
    </row>
    <row r="4236" spans="1:31" x14ac:dyDescent="0.25">
      <c r="A4236" t="s">
        <v>7706</v>
      </c>
      <c r="B4236" t="s">
        <v>1959</v>
      </c>
      <c r="C4236" s="3" t="s">
        <v>38</v>
      </c>
      <c r="D4236" s="3" t="s">
        <v>4394</v>
      </c>
      <c r="E4236" s="3" t="s">
        <v>5150</v>
      </c>
      <c r="F4236" s="3">
        <v>1000</v>
      </c>
      <c r="G4236" s="34">
        <v>26.99</v>
      </c>
      <c r="H4236" s="3" t="s">
        <v>12</v>
      </c>
      <c r="I4236" s="3" t="s">
        <v>17</v>
      </c>
      <c r="J4236" s="3" t="s">
        <v>8251</v>
      </c>
      <c r="K4236" s="3" t="s">
        <v>8252</v>
      </c>
      <c r="L4236" s="3" t="s">
        <v>68</v>
      </c>
      <c r="M4236" s="26" t="s">
        <v>13873</v>
      </c>
      <c r="N4236"/>
      <c r="O4236" s="3">
        <v>159</v>
      </c>
      <c r="P4236" s="34">
        <v>885191.03</v>
      </c>
      <c r="Q4236" s="34">
        <v>1021193.64</v>
      </c>
      <c r="R4236" s="34">
        <v>-136002.60999999999</v>
      </c>
      <c r="S4236" s="36">
        <v>-0.13</v>
      </c>
      <c r="T4236" s="34">
        <v>5567.239182389937</v>
      </c>
      <c r="U4236" s="34">
        <v>423473.1</v>
      </c>
      <c r="V4236" s="34">
        <v>453216.08</v>
      </c>
      <c r="W4236" s="34">
        <v>-29742.98</v>
      </c>
      <c r="X4236" s="36">
        <v>-7.0000000000000007E-2</v>
      </c>
      <c r="Y4236" s="3" t="str">
        <f>IFERROR(VLOOKUP(A4236,'Pivot price tier'!$C$8:$L$2245,10,0),"")</f>
        <v xml:space="preserve"> </v>
      </c>
      <c r="Z4236" s="3" t="str">
        <f>IFERROR(VLOOKUP(A4236,'Pivot price tier by size'!$D$8:$M$2466,10,0),"")</f>
        <v xml:space="preserve"> </v>
      </c>
      <c r="AA4236" s="3" t="str">
        <f>IFERROR(VLOOKUP(A4236,'Pivot category'!$B$8:$I$2191,8,0),"")</f>
        <v xml:space="preserve"> </v>
      </c>
      <c r="AB4236" s="3" t="str">
        <f t="shared" si="66"/>
        <v/>
      </c>
      <c r="AC4236"/>
      <c r="AD4236" s="3" t="s">
        <v>16452</v>
      </c>
      <c r="AE4236" s="3" t="s">
        <v>16455</v>
      </c>
    </row>
    <row r="4237" spans="1:31" x14ac:dyDescent="0.25">
      <c r="A4237" t="s">
        <v>5469</v>
      </c>
      <c r="B4237" t="s">
        <v>1964</v>
      </c>
      <c r="C4237" s="3" t="s">
        <v>32</v>
      </c>
      <c r="D4237" s="3" t="s">
        <v>4399</v>
      </c>
      <c r="E4237" s="3" t="s">
        <v>5150</v>
      </c>
      <c r="F4237" s="3">
        <v>1000</v>
      </c>
      <c r="G4237" s="34">
        <v>13.99</v>
      </c>
      <c r="H4237" s="3" t="s">
        <v>12</v>
      </c>
      <c r="I4237" s="3" t="s">
        <v>17</v>
      </c>
      <c r="J4237" s="3" t="s">
        <v>8251</v>
      </c>
      <c r="K4237" s="3" t="s">
        <v>8252</v>
      </c>
      <c r="L4237" s="3" t="s">
        <v>68</v>
      </c>
      <c r="M4237" s="26" t="s">
        <v>13873</v>
      </c>
      <c r="N4237"/>
      <c r="O4237" s="3">
        <v>156</v>
      </c>
      <c r="P4237" s="34">
        <v>121866.89</v>
      </c>
      <c r="Q4237" s="34">
        <v>145635.9</v>
      </c>
      <c r="R4237" s="34">
        <v>-23769.01</v>
      </c>
      <c r="S4237" s="36">
        <v>-0.16</v>
      </c>
      <c r="T4237" s="34">
        <v>781.19801282051287</v>
      </c>
      <c r="U4237" s="34">
        <v>88864.48</v>
      </c>
      <c r="V4237" s="34">
        <v>96139.28</v>
      </c>
      <c r="W4237" s="34">
        <v>-7274.8</v>
      </c>
      <c r="X4237" s="36">
        <v>-0.08</v>
      </c>
      <c r="Y4237" s="3" t="str">
        <f>IFERROR(VLOOKUP(A4237,'Pivot price tier'!$C$8:$L$2245,10,0),"")</f>
        <v xml:space="preserve"> </v>
      </c>
      <c r="Z4237" s="3" t="str">
        <f>IFERROR(VLOOKUP(A4237,'Pivot price tier by size'!$D$8:$M$2466,10,0),"")</f>
        <v xml:space="preserve"> </v>
      </c>
      <c r="AA4237" s="3" t="str">
        <f>IFERROR(VLOOKUP(A4237,'Pivot category'!$B$8:$I$2191,8,0),"")</f>
        <v xml:space="preserve"> </v>
      </c>
      <c r="AB4237" s="3" t="str">
        <f t="shared" si="66"/>
        <v/>
      </c>
      <c r="AC4237"/>
      <c r="AD4237" s="3" t="s">
        <v>16452</v>
      </c>
      <c r="AE4237" s="3" t="s">
        <v>16455</v>
      </c>
    </row>
    <row r="4238" spans="1:31" hidden="1" x14ac:dyDescent="0.25">
      <c r="A4238" t="s">
        <v>7300</v>
      </c>
      <c r="B4238" t="s">
        <v>1842</v>
      </c>
      <c r="C4238" s="3" t="s">
        <v>69</v>
      </c>
      <c r="D4238" s="3" t="s">
        <v>4269</v>
      </c>
      <c r="E4238" s="3" t="s">
        <v>5150</v>
      </c>
      <c r="F4238" s="3">
        <v>4000</v>
      </c>
      <c r="G4238" s="34">
        <v>4.1900000000000004</v>
      </c>
      <c r="H4238" s="3" t="s">
        <v>30</v>
      </c>
      <c r="I4238" s="3" t="s">
        <v>70</v>
      </c>
      <c r="J4238" s="3" t="s">
        <v>8256</v>
      </c>
      <c r="K4238" s="3" t="s">
        <v>8260</v>
      </c>
      <c r="L4238" s="3" t="s">
        <v>8257</v>
      </c>
      <c r="M4238" s="26" t="s">
        <v>13873</v>
      </c>
      <c r="N4238"/>
      <c r="O4238" s="3" t="s">
        <v>78</v>
      </c>
      <c r="P4238" s="34">
        <v>310.06</v>
      </c>
      <c r="Q4238" s="34">
        <v>961.74</v>
      </c>
      <c r="R4238" s="34">
        <v>-651.67999999999995</v>
      </c>
      <c r="S4238" s="36">
        <v>-0.68</v>
      </c>
      <c r="T4238" s="34" t="s">
        <v>78</v>
      </c>
      <c r="U4238" s="34">
        <v>0</v>
      </c>
      <c r="V4238" s="34">
        <v>1171.5</v>
      </c>
      <c r="W4238" s="34">
        <v>-1171.5</v>
      </c>
      <c r="X4238" s="36">
        <v>-1</v>
      </c>
      <c r="Y4238" s="3" t="str">
        <f>IFERROR(VLOOKUP(A4238,'Pivot price tier'!$C$8:$L$2245,10,0),"")</f>
        <v/>
      </c>
      <c r="Z4238" s="3" t="str">
        <f>IFERROR(VLOOKUP(A4238,'Pivot price tier by size'!$D$8:$M$2466,10,0),"")</f>
        <v/>
      </c>
      <c r="AA4238" s="3" t="str">
        <f>IFERROR(VLOOKUP(A4238,'Pivot category'!$B$8:$I$2191,8,0),"")</f>
        <v/>
      </c>
      <c r="AB4238" s="3" t="str">
        <f t="shared" si="66"/>
        <v>Bottom 5%</v>
      </c>
      <c r="AC4238"/>
      <c r="AD4238" s="3" t="s">
        <v>11231</v>
      </c>
      <c r="AE4238" s="3" t="s">
        <v>16480</v>
      </c>
    </row>
    <row r="4239" spans="1:31" hidden="1" x14ac:dyDescent="0.25">
      <c r="A4239" t="s">
        <v>6098</v>
      </c>
      <c r="B4239" t="s">
        <v>1843</v>
      </c>
      <c r="C4239" s="3" t="s">
        <v>32</v>
      </c>
      <c r="D4239" s="3" t="s">
        <v>4270</v>
      </c>
      <c r="E4239" s="3" t="s">
        <v>5150</v>
      </c>
      <c r="F4239" s="3">
        <v>4000</v>
      </c>
      <c r="G4239" s="34">
        <v>4199.99</v>
      </c>
      <c r="H4239" s="3" t="s">
        <v>30</v>
      </c>
      <c r="I4239" s="3" t="s">
        <v>74</v>
      </c>
      <c r="J4239" s="3" t="s">
        <v>8354</v>
      </c>
      <c r="K4239" s="3" t="s">
        <v>8260</v>
      </c>
      <c r="L4239" s="3" t="s">
        <v>68</v>
      </c>
      <c r="M4239" s="26">
        <v>46082</v>
      </c>
      <c r="N4239"/>
      <c r="O4239" s="3">
        <v>0</v>
      </c>
      <c r="P4239" s="34">
        <v>4199.99</v>
      </c>
      <c r="Q4239" s="34"/>
      <c r="R4239" s="34">
        <v>4199.99</v>
      </c>
      <c r="T4239" s="34" t="s">
        <v>78</v>
      </c>
      <c r="U4239" s="34">
        <v>9199.98</v>
      </c>
      <c r="V4239" s="34">
        <v>68999.850000000006</v>
      </c>
      <c r="W4239" s="34">
        <v>-59799.87</v>
      </c>
      <c r="X4239" s="36">
        <v>-0.87</v>
      </c>
      <c r="Y4239" s="3" t="str">
        <f>IFERROR(VLOOKUP(A4239,'Pivot price tier'!$C$8:$L$2245,10,0),"")</f>
        <v/>
      </c>
      <c r="Z4239" s="3" t="str">
        <f>IFERROR(VLOOKUP(A4239,'Pivot price tier by size'!$D$8:$M$2466,10,0),"")</f>
        <v/>
      </c>
      <c r="AA4239" s="3" t="str">
        <f>IFERROR(VLOOKUP(A4239,'Pivot category'!$B$8:$I$2191,8,0),"")</f>
        <v/>
      </c>
      <c r="AB4239" s="3" t="str">
        <f t="shared" si="66"/>
        <v>Bottom 5%</v>
      </c>
      <c r="AC4239"/>
      <c r="AD4239" s="3" t="s">
        <v>11231</v>
      </c>
      <c r="AE4239" s="3" t="s">
        <v>16480</v>
      </c>
    </row>
    <row r="4240" spans="1:31" x14ac:dyDescent="0.25">
      <c r="A4240" t="s">
        <v>7707</v>
      </c>
      <c r="B4240" t="s">
        <v>1966</v>
      </c>
      <c r="C4240" s="3" t="s">
        <v>38</v>
      </c>
      <c r="D4240" s="3" t="s">
        <v>4401</v>
      </c>
      <c r="E4240" s="3" t="s">
        <v>5150</v>
      </c>
      <c r="F4240" s="3">
        <v>1000</v>
      </c>
      <c r="G4240" s="34">
        <v>31.99</v>
      </c>
      <c r="H4240" s="3" t="s">
        <v>12620</v>
      </c>
      <c r="I4240" s="3" t="s">
        <v>19</v>
      </c>
      <c r="J4240" s="3" t="s">
        <v>8251</v>
      </c>
      <c r="K4240" s="3" t="s">
        <v>8252</v>
      </c>
      <c r="L4240" s="3" t="s">
        <v>68</v>
      </c>
      <c r="M4240" s="26" t="s">
        <v>13873</v>
      </c>
      <c r="N4240"/>
      <c r="O4240" s="3">
        <v>156</v>
      </c>
      <c r="P4240" s="34">
        <v>344292.89</v>
      </c>
      <c r="Q4240" s="34">
        <v>400997.86</v>
      </c>
      <c r="R4240" s="34">
        <v>-56704.97</v>
      </c>
      <c r="S4240" s="36">
        <v>-0.14000000000000001</v>
      </c>
      <c r="T4240" s="34">
        <v>2207.0057051282051</v>
      </c>
      <c r="U4240" s="34">
        <v>68245.16</v>
      </c>
      <c r="V4240" s="34">
        <v>69632.61</v>
      </c>
      <c r="W4240" s="34">
        <v>-1387.45</v>
      </c>
      <c r="X4240" s="36">
        <v>-0.02</v>
      </c>
      <c r="Y4240" s="3" t="str">
        <f>IFERROR(VLOOKUP(A4240,'Pivot price tier'!$C$8:$L$2245,10,0),"")</f>
        <v xml:space="preserve"> </v>
      </c>
      <c r="Z4240" s="3" t="str">
        <f>IFERROR(VLOOKUP(A4240,'Pivot price tier by size'!$D$8:$M$2466,10,0),"")</f>
        <v xml:space="preserve"> </v>
      </c>
      <c r="AA4240" s="3" t="str">
        <f>IFERROR(VLOOKUP(A4240,'Pivot category'!$B$8:$I$2191,8,0),"")</f>
        <v xml:space="preserve"> </v>
      </c>
      <c r="AB4240" s="3" t="str">
        <f t="shared" si="66"/>
        <v/>
      </c>
      <c r="AC4240"/>
      <c r="AD4240" s="3" t="s">
        <v>16446</v>
      </c>
      <c r="AE4240" s="3" t="s">
        <v>14091</v>
      </c>
    </row>
    <row r="4241" spans="1:31" x14ac:dyDescent="0.25">
      <c r="A4241" t="s">
        <v>7411</v>
      </c>
      <c r="B4241" t="s">
        <v>1981</v>
      </c>
      <c r="C4241" s="3" t="s">
        <v>36</v>
      </c>
      <c r="D4241" s="3" t="s">
        <v>4417</v>
      </c>
      <c r="E4241" s="3" t="s">
        <v>5150</v>
      </c>
      <c r="F4241" s="3">
        <v>1000</v>
      </c>
      <c r="G4241" s="34">
        <v>8.99</v>
      </c>
      <c r="H4241" s="3" t="s">
        <v>28</v>
      </c>
      <c r="I4241" s="3" t="s">
        <v>13</v>
      </c>
      <c r="J4241" s="3" t="s">
        <v>8251</v>
      </c>
      <c r="K4241" s="3" t="s">
        <v>8252</v>
      </c>
      <c r="L4241" s="3" t="s">
        <v>68</v>
      </c>
      <c r="M4241" s="26" t="s">
        <v>13873</v>
      </c>
      <c r="N4241"/>
      <c r="O4241" s="3">
        <v>147</v>
      </c>
      <c r="P4241" s="34">
        <v>94594.18</v>
      </c>
      <c r="Q4241" s="34">
        <v>99904.71</v>
      </c>
      <c r="R4241" s="34">
        <v>-5310.53</v>
      </c>
      <c r="S4241" s="36">
        <v>-0.05</v>
      </c>
      <c r="T4241" s="34">
        <v>643.49782312925163</v>
      </c>
      <c r="U4241" s="34">
        <v>1022951.8</v>
      </c>
      <c r="V4241" s="34">
        <v>1114001.8400000001</v>
      </c>
      <c r="W4241" s="34">
        <v>-91050.04</v>
      </c>
      <c r="X4241" s="36">
        <v>-0.08</v>
      </c>
      <c r="Y4241" s="3" t="str">
        <f>IFERROR(VLOOKUP(A4241,'Pivot price tier'!$C$8:$L$2245,10,0),"")</f>
        <v xml:space="preserve"> </v>
      </c>
      <c r="Z4241" s="3" t="str">
        <f>IFERROR(VLOOKUP(A4241,'Pivot price tier by size'!$D$8:$M$2466,10,0),"")</f>
        <v xml:space="preserve"> </v>
      </c>
      <c r="AA4241" s="3" t="str">
        <f>IFERROR(VLOOKUP(A4241,'Pivot category'!$B$8:$I$2191,8,0),"")</f>
        <v xml:space="preserve"> </v>
      </c>
      <c r="AB4241" s="3" t="str">
        <f t="shared" si="66"/>
        <v/>
      </c>
      <c r="AC4241"/>
      <c r="AD4241" s="3" t="s">
        <v>16449</v>
      </c>
      <c r="AE4241" s="3" t="s">
        <v>14091</v>
      </c>
    </row>
    <row r="4242" spans="1:31" x14ac:dyDescent="0.25">
      <c r="A4242" t="s">
        <v>7700</v>
      </c>
      <c r="B4242" t="s">
        <v>1982</v>
      </c>
      <c r="C4242" s="3" t="s">
        <v>38</v>
      </c>
      <c r="D4242" s="3" t="s">
        <v>4418</v>
      </c>
      <c r="E4242" s="3" t="s">
        <v>5150</v>
      </c>
      <c r="F4242" s="3">
        <v>1000</v>
      </c>
      <c r="G4242" s="34">
        <v>13.99</v>
      </c>
      <c r="H4242" s="3" t="s">
        <v>28</v>
      </c>
      <c r="I4242" s="3" t="s">
        <v>13</v>
      </c>
      <c r="J4242" s="3" t="s">
        <v>8251</v>
      </c>
      <c r="K4242" s="3" t="s">
        <v>8252</v>
      </c>
      <c r="L4242" s="3" t="s">
        <v>68</v>
      </c>
      <c r="M4242" s="26" t="s">
        <v>13873</v>
      </c>
      <c r="N4242"/>
      <c r="O4242" s="3">
        <v>158</v>
      </c>
      <c r="P4242" s="34">
        <v>822793.87</v>
      </c>
      <c r="Q4242" s="34">
        <v>870150.07</v>
      </c>
      <c r="R4242" s="34">
        <v>-47356.2</v>
      </c>
      <c r="S4242" s="36">
        <v>-0.05</v>
      </c>
      <c r="T4242" s="34">
        <v>5207.5561392405061</v>
      </c>
      <c r="U4242" s="34">
        <v>843093.36</v>
      </c>
      <c r="V4242" s="34">
        <v>780486.04</v>
      </c>
      <c r="W4242" s="34">
        <v>62607.32</v>
      </c>
      <c r="X4242" s="36">
        <v>0.08</v>
      </c>
      <c r="Y4242" s="3" t="str">
        <f>IFERROR(VLOOKUP(A4242,'Pivot price tier'!$C$8:$L$2245,10,0),"")</f>
        <v xml:space="preserve"> </v>
      </c>
      <c r="Z4242" s="3" t="str">
        <f>IFERROR(VLOOKUP(A4242,'Pivot price tier by size'!$D$8:$M$2466,10,0),"")</f>
        <v xml:space="preserve"> </v>
      </c>
      <c r="AA4242" s="3" t="str">
        <f>IFERROR(VLOOKUP(A4242,'Pivot category'!$B$8:$I$2191,8,0),"")</f>
        <v xml:space="preserve"> </v>
      </c>
      <c r="AB4242" s="3" t="str">
        <f t="shared" si="66"/>
        <v/>
      </c>
      <c r="AC4242"/>
      <c r="AD4242" s="3" t="s">
        <v>16449</v>
      </c>
      <c r="AE4242" s="3" t="s">
        <v>14091</v>
      </c>
    </row>
    <row r="4243" spans="1:31" hidden="1" x14ac:dyDescent="0.25">
      <c r="A4243" t="s">
        <v>7475</v>
      </c>
      <c r="B4243" t="s">
        <v>1846</v>
      </c>
      <c r="C4243" s="3" t="s">
        <v>36</v>
      </c>
      <c r="D4243" s="3" t="s">
        <v>4273</v>
      </c>
      <c r="E4243" s="3" t="s">
        <v>5150</v>
      </c>
      <c r="F4243" s="3">
        <v>1000</v>
      </c>
      <c r="G4243" s="34">
        <v>43.19</v>
      </c>
      <c r="H4243" s="3" t="s">
        <v>30</v>
      </c>
      <c r="I4243" s="3" t="s">
        <v>21</v>
      </c>
      <c r="J4243" s="3" t="s">
        <v>8256</v>
      </c>
      <c r="K4243" s="3" t="s">
        <v>8252</v>
      </c>
      <c r="L4243" s="3" t="s">
        <v>8257</v>
      </c>
      <c r="M4243" s="26" t="s">
        <v>13873</v>
      </c>
      <c r="N4243"/>
      <c r="O4243" s="3" t="s">
        <v>78</v>
      </c>
      <c r="P4243" s="34"/>
      <c r="Q4243" s="34">
        <v>14095.18</v>
      </c>
      <c r="R4243" s="34">
        <v>-14095.18</v>
      </c>
      <c r="S4243" s="36">
        <v>-1</v>
      </c>
      <c r="T4243" s="34" t="s">
        <v>78</v>
      </c>
      <c r="U4243" s="34">
        <v>0</v>
      </c>
      <c r="V4243" s="34">
        <v>2994.72</v>
      </c>
      <c r="W4243" s="34">
        <v>-2994.72</v>
      </c>
      <c r="X4243" s="36">
        <v>-1</v>
      </c>
      <c r="Y4243" s="3" t="str">
        <f>IFERROR(VLOOKUP(A4243,'Pivot price tier'!$C$8:$L$2245,10,0),"")</f>
        <v/>
      </c>
      <c r="Z4243" s="3" t="str">
        <f>IFERROR(VLOOKUP(A4243,'Pivot price tier by size'!$D$8:$M$2466,10,0),"")</f>
        <v/>
      </c>
      <c r="AA4243" s="3" t="str">
        <f>IFERROR(VLOOKUP(A4243,'Pivot category'!$B$8:$I$2191,8,0),"")</f>
        <v/>
      </c>
      <c r="AB4243" s="3" t="str">
        <f t="shared" si="66"/>
        <v>Bottom 5%</v>
      </c>
      <c r="AC4243"/>
      <c r="AD4243" s="3" t="s">
        <v>11231</v>
      </c>
      <c r="AE4243" s="3" t="s">
        <v>16480</v>
      </c>
    </row>
    <row r="4244" spans="1:31" x14ac:dyDescent="0.25">
      <c r="A4244" t="s">
        <v>7813</v>
      </c>
      <c r="B4244" t="s">
        <v>1980</v>
      </c>
      <c r="C4244" s="3" t="s">
        <v>38</v>
      </c>
      <c r="D4244" s="3" t="s">
        <v>4416</v>
      </c>
      <c r="E4244" s="3" t="s">
        <v>5150</v>
      </c>
      <c r="F4244" s="3">
        <v>1000</v>
      </c>
      <c r="G4244" s="34">
        <v>16.989999999999998</v>
      </c>
      <c r="H4244" s="3" t="s">
        <v>28</v>
      </c>
      <c r="I4244" s="3" t="s">
        <v>13</v>
      </c>
      <c r="J4244" s="3" t="s">
        <v>8251</v>
      </c>
      <c r="K4244" s="3" t="s">
        <v>8252</v>
      </c>
      <c r="L4244" s="3" t="s">
        <v>68</v>
      </c>
      <c r="M4244" s="26" t="s">
        <v>13873</v>
      </c>
      <c r="N4244"/>
      <c r="O4244" s="3">
        <v>152</v>
      </c>
      <c r="P4244" s="34">
        <v>336215.11</v>
      </c>
      <c r="Q4244" s="34">
        <v>351455.14</v>
      </c>
      <c r="R4244" s="34">
        <v>-15240.03</v>
      </c>
      <c r="S4244" s="36">
        <v>-0.04</v>
      </c>
      <c r="T4244" s="34">
        <v>2211.9415131578949</v>
      </c>
      <c r="U4244" s="34">
        <v>169237.39</v>
      </c>
      <c r="V4244" s="34">
        <v>156834.69</v>
      </c>
      <c r="W4244" s="34">
        <v>12402.7</v>
      </c>
      <c r="X4244" s="36">
        <v>0.08</v>
      </c>
      <c r="Y4244" s="3" t="str">
        <f>IFERROR(VLOOKUP(A4244,'Pivot price tier'!$C$8:$L$2245,10,0),"")</f>
        <v xml:space="preserve"> </v>
      </c>
      <c r="Z4244" s="3" t="str">
        <f>IFERROR(VLOOKUP(A4244,'Pivot price tier by size'!$D$8:$M$2466,10,0),"")</f>
        <v xml:space="preserve"> </v>
      </c>
      <c r="AA4244" s="3" t="str">
        <f>IFERROR(VLOOKUP(A4244,'Pivot category'!$B$8:$I$2191,8,0),"")</f>
        <v xml:space="preserve"> </v>
      </c>
      <c r="AB4244" s="3" t="str">
        <f t="shared" si="66"/>
        <v/>
      </c>
      <c r="AC4244"/>
      <c r="AD4244" s="3" t="s">
        <v>16449</v>
      </c>
      <c r="AE4244" s="3" t="s">
        <v>14091</v>
      </c>
    </row>
    <row r="4245" spans="1:31" hidden="1" x14ac:dyDescent="0.25">
      <c r="A4245" t="s">
        <v>7991</v>
      </c>
      <c r="B4245" t="s">
        <v>1848</v>
      </c>
      <c r="C4245" s="3" t="s">
        <v>71</v>
      </c>
      <c r="D4245" s="3" t="s">
        <v>4275</v>
      </c>
      <c r="E4245" s="3" t="s">
        <v>5150</v>
      </c>
      <c r="F4245" s="3">
        <v>1000</v>
      </c>
      <c r="G4245" s="34">
        <v>8.39</v>
      </c>
      <c r="H4245" s="3" t="s">
        <v>30</v>
      </c>
      <c r="I4245" s="3" t="s">
        <v>70</v>
      </c>
      <c r="J4245" s="3" t="s">
        <v>8256</v>
      </c>
      <c r="K4245" s="3" t="s">
        <v>8252</v>
      </c>
      <c r="L4245" s="3" t="s">
        <v>8255</v>
      </c>
      <c r="M4245" s="26" t="s">
        <v>13873</v>
      </c>
      <c r="N4245"/>
      <c r="O4245" s="3">
        <v>1</v>
      </c>
      <c r="P4245" s="34">
        <v>67.12</v>
      </c>
      <c r="Q4245" s="34">
        <v>377.63</v>
      </c>
      <c r="R4245" s="34">
        <v>-310.51</v>
      </c>
      <c r="S4245" s="36">
        <v>-0.82</v>
      </c>
      <c r="T4245" s="34">
        <v>67.12</v>
      </c>
      <c r="U4245" s="34" t="s">
        <v>78</v>
      </c>
      <c r="V4245" s="34" t="s">
        <v>78</v>
      </c>
      <c r="W4245" s="34" t="s">
        <v>78</v>
      </c>
      <c r="X4245" s="36" t="s">
        <v>78</v>
      </c>
      <c r="Y4245" s="3" t="str">
        <f>IFERROR(VLOOKUP(A4245,'Pivot price tier'!$C$8:$L$2245,10,0),"")</f>
        <v/>
      </c>
      <c r="Z4245" s="3" t="str">
        <f>IFERROR(VLOOKUP(A4245,'Pivot price tier by size'!$D$8:$M$2466,10,0),"")</f>
        <v/>
      </c>
      <c r="AA4245" s="3" t="str">
        <f>IFERROR(VLOOKUP(A4245,'Pivot category'!$B$8:$I$2191,8,0),"")</f>
        <v/>
      </c>
      <c r="AB4245" s="3" t="str">
        <f t="shared" si="66"/>
        <v>Bottom 5%</v>
      </c>
      <c r="AC4245"/>
      <c r="AD4245" s="3" t="s">
        <v>11231</v>
      </c>
      <c r="AE4245" s="3" t="s">
        <v>16480</v>
      </c>
    </row>
    <row r="4246" spans="1:31" x14ac:dyDescent="0.25">
      <c r="A4246" t="s">
        <v>6895</v>
      </c>
      <c r="B4246" t="s">
        <v>1983</v>
      </c>
      <c r="C4246" s="3" t="s">
        <v>34</v>
      </c>
      <c r="D4246" s="3" t="s">
        <v>4419</v>
      </c>
      <c r="E4246" s="3" t="s">
        <v>5150</v>
      </c>
      <c r="F4246" s="3">
        <v>1000</v>
      </c>
      <c r="G4246" s="34">
        <v>3.99</v>
      </c>
      <c r="H4246" s="3" t="s">
        <v>28</v>
      </c>
      <c r="I4246" s="3" t="s">
        <v>13</v>
      </c>
      <c r="J4246" s="3" t="s">
        <v>8251</v>
      </c>
      <c r="K4246" s="3" t="s">
        <v>8252</v>
      </c>
      <c r="L4246" s="3" t="s">
        <v>68</v>
      </c>
      <c r="M4246" s="26" t="s">
        <v>13873</v>
      </c>
      <c r="N4246"/>
      <c r="O4246" s="3">
        <v>157</v>
      </c>
      <c r="P4246" s="34">
        <v>165098.22</v>
      </c>
      <c r="Q4246" s="34">
        <v>197127.04000000001</v>
      </c>
      <c r="R4246" s="34">
        <v>-32028.82</v>
      </c>
      <c r="S4246" s="36">
        <v>-0.16</v>
      </c>
      <c r="T4246" s="34">
        <v>1051.5810191082803</v>
      </c>
      <c r="U4246" s="34">
        <v>594617.73</v>
      </c>
      <c r="V4246" s="34">
        <v>630695.78</v>
      </c>
      <c r="W4246" s="34">
        <v>-36078.050000000003</v>
      </c>
      <c r="X4246" s="36">
        <v>-0.06</v>
      </c>
      <c r="Y4246" s="3" t="str">
        <f>IFERROR(VLOOKUP(A4246,'Pivot price tier'!$C$8:$L$2245,10,0),"")</f>
        <v xml:space="preserve"> </v>
      </c>
      <c r="Z4246" s="3" t="str">
        <f>IFERROR(VLOOKUP(A4246,'Pivot price tier by size'!$D$8:$M$2466,10,0),"")</f>
        <v xml:space="preserve"> </v>
      </c>
      <c r="AA4246" s="3" t="str">
        <f>IFERROR(VLOOKUP(A4246,'Pivot category'!$B$8:$I$2191,8,0),"")</f>
        <v xml:space="preserve"> </v>
      </c>
      <c r="AB4246" s="3" t="str">
        <f t="shared" si="66"/>
        <v/>
      </c>
      <c r="AC4246"/>
      <c r="AD4246" s="3" t="s">
        <v>16449</v>
      </c>
      <c r="AE4246" s="3" t="s">
        <v>14091</v>
      </c>
    </row>
    <row r="4247" spans="1:31" x14ac:dyDescent="0.25">
      <c r="A4247" t="s">
        <v>5945</v>
      </c>
      <c r="B4247" t="s">
        <v>1985</v>
      </c>
      <c r="C4247" s="3" t="s">
        <v>32</v>
      </c>
      <c r="D4247" s="3" t="s">
        <v>4421</v>
      </c>
      <c r="E4247" s="3" t="s">
        <v>5150</v>
      </c>
      <c r="F4247" s="3">
        <v>1000</v>
      </c>
      <c r="G4247" s="34">
        <v>7.49</v>
      </c>
      <c r="H4247" s="3" t="s">
        <v>28</v>
      </c>
      <c r="I4247" s="3" t="s">
        <v>13</v>
      </c>
      <c r="J4247" s="3" t="s">
        <v>8251</v>
      </c>
      <c r="K4247" s="3" t="s">
        <v>8252</v>
      </c>
      <c r="L4247" s="3" t="s">
        <v>68</v>
      </c>
      <c r="M4247" s="26" t="s">
        <v>13873</v>
      </c>
      <c r="N4247"/>
      <c r="O4247" s="3">
        <v>99</v>
      </c>
      <c r="P4247" s="34">
        <v>115960.18</v>
      </c>
      <c r="Q4247" s="34">
        <v>115289.19</v>
      </c>
      <c r="R4247" s="34">
        <v>670.99</v>
      </c>
      <c r="S4247" s="36">
        <v>0.01</v>
      </c>
      <c r="T4247" s="34">
        <v>1171.3149494949494</v>
      </c>
      <c r="U4247" s="34">
        <v>295750.14</v>
      </c>
      <c r="V4247" s="34">
        <v>267157.17</v>
      </c>
      <c r="W4247" s="34">
        <v>28592.97</v>
      </c>
      <c r="X4247" s="36">
        <v>0.11</v>
      </c>
      <c r="Y4247" s="3" t="str">
        <f>IFERROR(VLOOKUP(A4247,'Pivot price tier'!$C$8:$L$2245,10,0),"")</f>
        <v xml:space="preserve"> </v>
      </c>
      <c r="Z4247" s="3" t="str">
        <f>IFERROR(VLOOKUP(A4247,'Pivot price tier by size'!$D$8:$M$2466,10,0),"")</f>
        <v xml:space="preserve"> </v>
      </c>
      <c r="AA4247" s="3" t="str">
        <f>IFERROR(VLOOKUP(A4247,'Pivot category'!$B$8:$I$2191,8,0),"")</f>
        <v xml:space="preserve"> </v>
      </c>
      <c r="AB4247" s="3" t="str">
        <f t="shared" si="66"/>
        <v/>
      </c>
      <c r="AC4247"/>
      <c r="AD4247" s="3" t="s">
        <v>16449</v>
      </c>
      <c r="AE4247" s="3" t="s">
        <v>14091</v>
      </c>
    </row>
    <row r="4248" spans="1:31" x14ac:dyDescent="0.25">
      <c r="A4248" t="s">
        <v>5793</v>
      </c>
      <c r="B4248" t="s">
        <v>181</v>
      </c>
      <c r="C4248" s="3" t="s">
        <v>32</v>
      </c>
      <c r="D4248" s="3" t="s">
        <v>2419</v>
      </c>
      <c r="E4248" s="3">
        <v>0</v>
      </c>
      <c r="F4248" s="3">
        <v>1000</v>
      </c>
      <c r="G4248" s="34">
        <v>21.99</v>
      </c>
      <c r="H4248" s="3" t="s">
        <v>46</v>
      </c>
      <c r="I4248" s="3" t="s">
        <v>46</v>
      </c>
      <c r="J4248" s="3" t="s">
        <v>8251</v>
      </c>
      <c r="K4248" s="3" t="s">
        <v>8252</v>
      </c>
      <c r="L4248" s="3" t="s">
        <v>68</v>
      </c>
      <c r="M4248" s="26" t="s">
        <v>13873</v>
      </c>
      <c r="N4248"/>
      <c r="O4248" s="3">
        <v>132</v>
      </c>
      <c r="P4248" s="34">
        <v>97176.77</v>
      </c>
      <c r="Q4248" s="34">
        <v>94832.34</v>
      </c>
      <c r="R4248" s="34">
        <v>2344.4299999999998</v>
      </c>
      <c r="S4248" s="36">
        <v>0.02</v>
      </c>
      <c r="T4248" s="34">
        <v>736.18765151515152</v>
      </c>
      <c r="U4248" s="34">
        <v>13503.41</v>
      </c>
      <c r="V4248" s="34">
        <v>17079.599999999999</v>
      </c>
      <c r="W4248" s="34">
        <v>-3576.19</v>
      </c>
      <c r="X4248" s="36">
        <v>-0.21</v>
      </c>
      <c r="Y4248" s="3" t="str">
        <f>IFERROR(VLOOKUP(A4248,'Pivot price tier'!$C$8:$L$2245,10,0),"")</f>
        <v xml:space="preserve"> </v>
      </c>
      <c r="Z4248" s="3" t="str">
        <f>IFERROR(VLOOKUP(A4248,'Pivot price tier by size'!$D$8:$M$2466,10,0),"")</f>
        <v xml:space="preserve"> </v>
      </c>
      <c r="AA4248" s="3" t="str">
        <f>IFERROR(VLOOKUP(A4248,'Pivot category'!$B$8:$I$2191,8,0),"")</f>
        <v xml:space="preserve"> </v>
      </c>
      <c r="AB4248" s="3" t="str">
        <f t="shared" si="66"/>
        <v/>
      </c>
      <c r="AC4248"/>
      <c r="AD4248" s="3" t="s">
        <v>11231</v>
      </c>
      <c r="AE4248" s="3" t="s">
        <v>14115</v>
      </c>
    </row>
    <row r="4249" spans="1:31" hidden="1" x14ac:dyDescent="0.25">
      <c r="A4249" t="s">
        <v>9887</v>
      </c>
      <c r="B4249" t="s">
        <v>9913</v>
      </c>
      <c r="C4249" s="3" t="s">
        <v>34</v>
      </c>
      <c r="D4249" s="3" t="s">
        <v>9868</v>
      </c>
      <c r="E4249" s="3" t="s">
        <v>5150</v>
      </c>
      <c r="F4249" s="3">
        <v>4000</v>
      </c>
      <c r="G4249" s="34">
        <v>119.99</v>
      </c>
      <c r="H4249" s="3" t="s">
        <v>30</v>
      </c>
      <c r="I4249" s="3" t="s">
        <v>74</v>
      </c>
      <c r="J4249" s="3" t="s">
        <v>8259</v>
      </c>
      <c r="K4249" s="3" t="s">
        <v>8260</v>
      </c>
      <c r="L4249" s="3" t="s">
        <v>68</v>
      </c>
      <c r="M4249" s="26" t="s">
        <v>13873</v>
      </c>
      <c r="N4249"/>
      <c r="O4249" s="3">
        <v>52</v>
      </c>
      <c r="P4249" s="34">
        <v>17878.509999999998</v>
      </c>
      <c r="Q4249" s="34">
        <v>17878.509999999998</v>
      </c>
      <c r="R4249" s="34">
        <v>0</v>
      </c>
      <c r="S4249" s="36">
        <v>0</v>
      </c>
      <c r="T4249" s="34">
        <v>343.8175</v>
      </c>
      <c r="U4249" s="34">
        <v>5039.58</v>
      </c>
      <c r="V4249" s="34">
        <v>9719.19</v>
      </c>
      <c r="W4249" s="34">
        <v>-4679.6099999999997</v>
      </c>
      <c r="X4249" s="36">
        <v>-0.48</v>
      </c>
      <c r="Y4249" s="3" t="str">
        <f>IFERROR(VLOOKUP(A4249,'Pivot price tier'!$C$8:$L$2245,10,0),"")</f>
        <v/>
      </c>
      <c r="Z4249" s="3" t="str">
        <f>IFERROR(VLOOKUP(A4249,'Pivot price tier by size'!$D$8:$M$2466,10,0),"")</f>
        <v/>
      </c>
      <c r="AA4249" s="3" t="str">
        <f>IFERROR(VLOOKUP(A4249,'Pivot category'!$B$8:$I$2191,8,0),"")</f>
        <v/>
      </c>
      <c r="AB4249" s="3" t="str">
        <f t="shared" si="66"/>
        <v>Bottom 5%</v>
      </c>
      <c r="AC4249"/>
      <c r="AD4249" s="3" t="s">
        <v>11231</v>
      </c>
      <c r="AE4249" s="3" t="s">
        <v>16480</v>
      </c>
    </row>
    <row r="4250" spans="1:31" x14ac:dyDescent="0.25">
      <c r="A4250" t="s">
        <v>13795</v>
      </c>
      <c r="B4250" t="s">
        <v>13796</v>
      </c>
      <c r="C4250" s="3" t="s">
        <v>38</v>
      </c>
      <c r="D4250" s="3" t="s">
        <v>13865</v>
      </c>
      <c r="E4250" s="3">
        <v>0</v>
      </c>
      <c r="F4250" s="3">
        <v>7000</v>
      </c>
      <c r="G4250" s="34">
        <v>49.99</v>
      </c>
      <c r="H4250" s="3" t="s">
        <v>29</v>
      </c>
      <c r="I4250" s="3" t="s">
        <v>21</v>
      </c>
      <c r="J4250" s="3" t="s">
        <v>8251</v>
      </c>
      <c r="K4250" s="3" t="s">
        <v>8252</v>
      </c>
      <c r="L4250" s="3" t="s">
        <v>68</v>
      </c>
      <c r="M4250" s="26">
        <v>45597</v>
      </c>
      <c r="N4250"/>
      <c r="O4250" s="3">
        <v>83</v>
      </c>
      <c r="P4250" s="34">
        <v>113146.45</v>
      </c>
      <c r="Q4250" s="34">
        <v>43370.36</v>
      </c>
      <c r="R4250" s="34">
        <v>69776.09</v>
      </c>
      <c r="S4250" s="36">
        <v>1.61</v>
      </c>
      <c r="T4250" s="34">
        <v>1363.2102409638553</v>
      </c>
      <c r="U4250" s="34">
        <v>16666.54</v>
      </c>
      <c r="V4250" s="34">
        <v>6298.6</v>
      </c>
      <c r="W4250" s="34">
        <v>10367.94</v>
      </c>
      <c r="X4250" s="36">
        <v>1.65</v>
      </c>
      <c r="Y4250" s="3" t="str">
        <f>IFERROR(VLOOKUP(A4250,'Pivot price tier'!$C$8:$L$2245,10,0),"")</f>
        <v xml:space="preserve"> </v>
      </c>
      <c r="Z4250" s="3" t="str">
        <f>IFERROR(VLOOKUP(A4250,'Pivot price tier by size'!$D$8:$M$2466,10,0),"")</f>
        <v xml:space="preserve"> </v>
      </c>
      <c r="AA4250" s="3" t="str">
        <f>IFERROR(VLOOKUP(A4250,'Pivot category'!$B$8:$I$2191,8,0),"")</f>
        <v xml:space="preserve"> </v>
      </c>
      <c r="AB4250" s="3" t="str">
        <f t="shared" si="66"/>
        <v/>
      </c>
      <c r="AC4250"/>
      <c r="AD4250" s="3" t="s">
        <v>16450</v>
      </c>
      <c r="AE4250" s="3" t="s">
        <v>14103</v>
      </c>
    </row>
    <row r="4251" spans="1:31" hidden="1" x14ac:dyDescent="0.25">
      <c r="A4251" t="s">
        <v>13783</v>
      </c>
      <c r="B4251" t="s">
        <v>11795</v>
      </c>
      <c r="C4251" s="3" t="s">
        <v>32</v>
      </c>
      <c r="D4251" s="3" t="s">
        <v>11470</v>
      </c>
      <c r="E4251" s="3" t="s">
        <v>5150</v>
      </c>
      <c r="F4251" s="3">
        <v>7000</v>
      </c>
      <c r="G4251" s="34">
        <v>24.99</v>
      </c>
      <c r="H4251" s="3" t="s">
        <v>26</v>
      </c>
      <c r="I4251" s="3" t="s">
        <v>23</v>
      </c>
      <c r="J4251" s="3" t="s">
        <v>8256</v>
      </c>
      <c r="K4251" s="3" t="s">
        <v>8252</v>
      </c>
      <c r="L4251" s="3" t="s">
        <v>68</v>
      </c>
      <c r="M4251" s="26">
        <v>45047</v>
      </c>
      <c r="N4251"/>
      <c r="O4251" s="3">
        <v>17</v>
      </c>
      <c r="P4251" s="34">
        <v>1999.2</v>
      </c>
      <c r="Q4251" s="34">
        <v>3898.44</v>
      </c>
      <c r="R4251" s="34">
        <v>-1899.24</v>
      </c>
      <c r="S4251" s="36">
        <v>-0.49</v>
      </c>
      <c r="T4251" s="34">
        <v>117.60000000000001</v>
      </c>
      <c r="U4251" s="34">
        <v>324.87</v>
      </c>
      <c r="V4251" s="34">
        <v>699.72</v>
      </c>
      <c r="W4251" s="34">
        <v>-374.85</v>
      </c>
      <c r="X4251" s="36">
        <v>-0.54</v>
      </c>
      <c r="Y4251" s="3" t="str">
        <f>IFERROR(VLOOKUP(A4251,'Pivot price tier'!$C$8:$L$2245,10,0),"")</f>
        <v>X</v>
      </c>
      <c r="Z4251" s="3" t="str">
        <f>IFERROR(VLOOKUP(A4251,'Pivot price tier by size'!$D$8:$M$2466,10,0),"")</f>
        <v>X</v>
      </c>
      <c r="AA4251" s="3" t="str">
        <f>IFERROR(VLOOKUP(A4251,'Pivot category'!$B$8:$I$2191,8,0),"")</f>
        <v>X</v>
      </c>
      <c r="AB4251" s="3" t="str">
        <f t="shared" si="66"/>
        <v>Bottom 5%</v>
      </c>
      <c r="AC4251"/>
      <c r="AD4251" s="3" t="s">
        <v>10401</v>
      </c>
      <c r="AE4251" s="3" t="s">
        <v>16471</v>
      </c>
    </row>
    <row r="4252" spans="1:31" hidden="1" x14ac:dyDescent="0.25">
      <c r="A4252" t="s">
        <v>5852</v>
      </c>
      <c r="B4252" t="s">
        <v>1854</v>
      </c>
      <c r="C4252" s="3" t="s">
        <v>32</v>
      </c>
      <c r="D4252" s="3" t="s">
        <v>4281</v>
      </c>
      <c r="E4252" s="3" t="s">
        <v>5150</v>
      </c>
      <c r="F4252" s="3">
        <v>1000</v>
      </c>
      <c r="G4252" s="34">
        <v>47.99</v>
      </c>
      <c r="H4252" s="3" t="s">
        <v>26</v>
      </c>
      <c r="I4252" s="3" t="s">
        <v>23</v>
      </c>
      <c r="J4252" s="3" t="s">
        <v>8256</v>
      </c>
      <c r="K4252" s="3" t="s">
        <v>8252</v>
      </c>
      <c r="L4252" s="3" t="s">
        <v>8255</v>
      </c>
      <c r="M4252" s="26" t="s">
        <v>13873</v>
      </c>
      <c r="N4252"/>
      <c r="O4252" s="3">
        <v>2</v>
      </c>
      <c r="P4252" s="34">
        <v>44.97</v>
      </c>
      <c r="Q4252" s="34">
        <v>49.98</v>
      </c>
      <c r="R4252" s="34">
        <v>-5.01</v>
      </c>
      <c r="S4252" s="36">
        <v>-0.1</v>
      </c>
      <c r="T4252" s="34">
        <v>22.484999999999999</v>
      </c>
      <c r="U4252" s="34" t="s">
        <v>78</v>
      </c>
      <c r="V4252" s="34" t="s">
        <v>78</v>
      </c>
      <c r="W4252" s="34" t="s">
        <v>78</v>
      </c>
      <c r="X4252" s="36" t="s">
        <v>78</v>
      </c>
      <c r="Y4252" s="3" t="str">
        <f>IFERROR(VLOOKUP(A4252,'Pivot price tier'!$C$8:$L$2245,10,0),"")</f>
        <v/>
      </c>
      <c r="Z4252" s="3" t="str">
        <f>IFERROR(VLOOKUP(A4252,'Pivot price tier by size'!$D$8:$M$2466,10,0),"")</f>
        <v/>
      </c>
      <c r="AA4252" s="3" t="str">
        <f>IFERROR(VLOOKUP(A4252,'Pivot category'!$B$8:$I$2191,8,0),"")</f>
        <v/>
      </c>
      <c r="AB4252" s="3" t="str">
        <f t="shared" si="66"/>
        <v>Bottom 5%</v>
      </c>
      <c r="AC4252"/>
      <c r="AD4252" s="3" t="s">
        <v>11233</v>
      </c>
      <c r="AE4252" s="3" t="s">
        <v>16586</v>
      </c>
    </row>
    <row r="4253" spans="1:31" hidden="1" x14ac:dyDescent="0.25">
      <c r="A4253" t="s">
        <v>10490</v>
      </c>
      <c r="B4253" t="s">
        <v>10491</v>
      </c>
      <c r="C4253" s="3" t="s">
        <v>34</v>
      </c>
      <c r="D4253" s="3" t="s">
        <v>10387</v>
      </c>
      <c r="E4253" s="3" t="s">
        <v>5150</v>
      </c>
      <c r="F4253" s="3">
        <v>7000</v>
      </c>
      <c r="G4253" s="34">
        <v>13.19</v>
      </c>
      <c r="H4253" s="3" t="s">
        <v>30</v>
      </c>
      <c r="I4253" s="3" t="s">
        <v>21</v>
      </c>
      <c r="J4253" s="3" t="s">
        <v>8256</v>
      </c>
      <c r="K4253" s="3" t="s">
        <v>8252</v>
      </c>
      <c r="L4253" s="3" t="s">
        <v>8255</v>
      </c>
      <c r="M4253" s="26" t="s">
        <v>13873</v>
      </c>
      <c r="N4253"/>
      <c r="O4253" s="3">
        <v>2</v>
      </c>
      <c r="P4253" s="34">
        <v>725.45</v>
      </c>
      <c r="Q4253" s="34">
        <v>14410.13</v>
      </c>
      <c r="R4253" s="34">
        <v>-13684.68</v>
      </c>
      <c r="S4253" s="36">
        <v>-0.95</v>
      </c>
      <c r="T4253" s="34">
        <v>362.72500000000002</v>
      </c>
      <c r="U4253" s="34">
        <v>39.57</v>
      </c>
      <c r="V4253" s="34">
        <v>2115.1799999999998</v>
      </c>
      <c r="W4253" s="34">
        <v>-2075.61</v>
      </c>
      <c r="X4253" s="36">
        <v>-0.98</v>
      </c>
      <c r="Y4253" s="3" t="str">
        <f>IFERROR(VLOOKUP(A4253,'Pivot price tier'!$C$8:$L$2245,10,0),"")</f>
        <v/>
      </c>
      <c r="Z4253" s="3" t="str">
        <f>IFERROR(VLOOKUP(A4253,'Pivot price tier by size'!$D$8:$M$2466,10,0),"")</f>
        <v/>
      </c>
      <c r="AA4253" s="3" t="str">
        <f>IFERROR(VLOOKUP(A4253,'Pivot category'!$B$8:$I$2191,8,0),"")</f>
        <v/>
      </c>
      <c r="AB4253" s="3" t="str">
        <f t="shared" si="66"/>
        <v>Bottom 5%</v>
      </c>
      <c r="AC4253"/>
      <c r="AD4253" s="3" t="s">
        <v>16451</v>
      </c>
      <c r="AE4253" s="3" t="s">
        <v>16472</v>
      </c>
    </row>
    <row r="4254" spans="1:31" x14ac:dyDescent="0.25">
      <c r="A4254" t="s">
        <v>8475</v>
      </c>
      <c r="B4254" t="s">
        <v>8474</v>
      </c>
      <c r="C4254" s="3" t="s">
        <v>34</v>
      </c>
      <c r="D4254" s="3" t="s">
        <v>8383</v>
      </c>
      <c r="E4254" s="3">
        <v>0</v>
      </c>
      <c r="F4254" s="3">
        <v>7000</v>
      </c>
      <c r="G4254" s="34">
        <v>15.99</v>
      </c>
      <c r="H4254" s="3" t="s">
        <v>29</v>
      </c>
      <c r="I4254" s="3" t="s">
        <v>21</v>
      </c>
      <c r="J4254" s="3" t="s">
        <v>8251</v>
      </c>
      <c r="K4254" s="3" t="s">
        <v>8252</v>
      </c>
      <c r="L4254" s="3" t="s">
        <v>68</v>
      </c>
      <c r="M4254" s="26" t="s">
        <v>13873</v>
      </c>
      <c r="N4254"/>
      <c r="O4254" s="3">
        <v>141</v>
      </c>
      <c r="P4254" s="34">
        <v>128351.73</v>
      </c>
      <c r="Q4254" s="34">
        <v>165032.79</v>
      </c>
      <c r="R4254" s="34">
        <v>-36681.06</v>
      </c>
      <c r="S4254" s="36">
        <v>-0.22</v>
      </c>
      <c r="T4254" s="34">
        <v>910.29595744680853</v>
      </c>
      <c r="U4254" s="34">
        <v>168934.35</v>
      </c>
      <c r="V4254" s="34">
        <v>206015.16</v>
      </c>
      <c r="W4254" s="34">
        <v>-37080.81</v>
      </c>
      <c r="X4254" s="36">
        <v>-0.18</v>
      </c>
      <c r="Y4254" s="3" t="str">
        <f>IFERROR(VLOOKUP(A4254,'Pivot price tier'!$C$8:$L$2245,10,0),"")</f>
        <v xml:space="preserve"> </v>
      </c>
      <c r="Z4254" s="3" t="str">
        <f>IFERROR(VLOOKUP(A4254,'Pivot price tier by size'!$D$8:$M$2466,10,0),"")</f>
        <v xml:space="preserve"> </v>
      </c>
      <c r="AA4254" s="3" t="str">
        <f>IFERROR(VLOOKUP(A4254,'Pivot category'!$B$8:$I$2191,8,0),"")</f>
        <v xml:space="preserve"> </v>
      </c>
      <c r="AB4254" s="3" t="str">
        <f t="shared" si="66"/>
        <v/>
      </c>
      <c r="AC4254"/>
      <c r="AD4254" s="3" t="s">
        <v>16450</v>
      </c>
      <c r="AE4254" s="3" t="s">
        <v>14103</v>
      </c>
    </row>
    <row r="4255" spans="1:31" hidden="1" x14ac:dyDescent="0.25">
      <c r="A4255" t="s">
        <v>16115</v>
      </c>
      <c r="B4255" t="s">
        <v>16116</v>
      </c>
      <c r="C4255" s="3" t="s">
        <v>32</v>
      </c>
      <c r="D4255" s="3" t="s">
        <v>4284</v>
      </c>
      <c r="E4255" s="3" t="s">
        <v>5198</v>
      </c>
      <c r="F4255" s="3">
        <v>5000</v>
      </c>
      <c r="G4255" s="34">
        <v>9.59</v>
      </c>
      <c r="H4255" s="3" t="s">
        <v>12620</v>
      </c>
      <c r="I4255" s="3" t="s">
        <v>17</v>
      </c>
      <c r="J4255" s="3" t="s">
        <v>8253</v>
      </c>
      <c r="K4255" s="3" t="s">
        <v>8260</v>
      </c>
      <c r="L4255" s="3" t="s">
        <v>8255</v>
      </c>
      <c r="M4255" s="26" t="s">
        <v>13873</v>
      </c>
      <c r="N4255"/>
      <c r="O4255" s="3">
        <v>1</v>
      </c>
      <c r="P4255" s="34">
        <v>15.99</v>
      </c>
      <c r="Q4255" s="34"/>
      <c r="R4255" s="34">
        <v>15.99</v>
      </c>
      <c r="T4255" s="34">
        <v>15.99</v>
      </c>
      <c r="U4255" s="34" t="s">
        <v>78</v>
      </c>
      <c r="V4255" s="34" t="s">
        <v>78</v>
      </c>
      <c r="W4255" s="34" t="s">
        <v>78</v>
      </c>
      <c r="X4255" s="36" t="s">
        <v>78</v>
      </c>
      <c r="Y4255" s="3" t="str">
        <f>IFERROR(VLOOKUP(A4255,'Pivot price tier'!$C$8:$L$2245,10,0),"")</f>
        <v/>
      </c>
      <c r="Z4255" s="3" t="str">
        <f>IFERROR(VLOOKUP(A4255,'Pivot price tier by size'!$D$8:$M$2466,10,0),"")</f>
        <v/>
      </c>
      <c r="AA4255" s="3" t="str">
        <f>IFERROR(VLOOKUP(A4255,'Pivot category'!$B$8:$I$2191,8,0),"")</f>
        <v/>
      </c>
      <c r="AB4255" s="3" t="str">
        <f t="shared" si="66"/>
        <v>Bottom 5%</v>
      </c>
      <c r="AC4255"/>
      <c r="AD4255" s="3" t="s">
        <v>16446</v>
      </c>
      <c r="AE4255" s="3" t="s">
        <v>14139</v>
      </c>
    </row>
    <row r="4256" spans="1:31" hidden="1" x14ac:dyDescent="0.25">
      <c r="A4256" t="s">
        <v>5847</v>
      </c>
      <c r="B4256" t="s">
        <v>1855</v>
      </c>
      <c r="C4256" s="3" t="s">
        <v>32</v>
      </c>
      <c r="D4256" s="3" t="s">
        <v>4283</v>
      </c>
      <c r="E4256" s="3" t="s">
        <v>5198</v>
      </c>
      <c r="F4256" s="3">
        <v>1000</v>
      </c>
      <c r="G4256" s="34">
        <v>8.99</v>
      </c>
      <c r="H4256" s="3" t="s">
        <v>12620</v>
      </c>
      <c r="I4256" s="3" t="s">
        <v>17</v>
      </c>
      <c r="J4256" s="3" t="s">
        <v>8256</v>
      </c>
      <c r="K4256" s="3" t="s">
        <v>8252</v>
      </c>
      <c r="L4256" s="3" t="s">
        <v>8254</v>
      </c>
      <c r="M4256" s="26" t="s">
        <v>13873</v>
      </c>
      <c r="N4256"/>
      <c r="O4256" s="3" t="s">
        <v>78</v>
      </c>
      <c r="P4256" s="34">
        <v>332.63</v>
      </c>
      <c r="Q4256" s="34">
        <v>71.92</v>
      </c>
      <c r="R4256" s="34">
        <v>260.70999999999998</v>
      </c>
      <c r="S4256" s="36">
        <v>3.63</v>
      </c>
      <c r="T4256" s="34" t="s">
        <v>78</v>
      </c>
      <c r="U4256" s="34">
        <v>0</v>
      </c>
      <c r="V4256" s="34">
        <v>170.81</v>
      </c>
      <c r="W4256" s="34">
        <v>-170.81</v>
      </c>
      <c r="X4256" s="36">
        <v>-1</v>
      </c>
      <c r="Y4256" s="3" t="str">
        <f>IFERROR(VLOOKUP(A4256,'Pivot price tier'!$C$8:$L$2245,10,0),"")</f>
        <v/>
      </c>
      <c r="Z4256" s="3" t="str">
        <f>IFERROR(VLOOKUP(A4256,'Pivot price tier by size'!$D$8:$M$2466,10,0),"")</f>
        <v/>
      </c>
      <c r="AA4256" s="3" t="str">
        <f>IFERROR(VLOOKUP(A4256,'Pivot category'!$B$8:$I$2191,8,0),"")</f>
        <v/>
      </c>
      <c r="AB4256" s="3" t="str">
        <f t="shared" si="66"/>
        <v>Bottom 5%</v>
      </c>
      <c r="AC4256"/>
      <c r="AD4256" s="3" t="s">
        <v>16446</v>
      </c>
      <c r="AE4256" s="3" t="s">
        <v>14139</v>
      </c>
    </row>
    <row r="4257" spans="1:31" hidden="1" x14ac:dyDescent="0.25">
      <c r="A4257" t="s">
        <v>10569</v>
      </c>
      <c r="B4257" t="s">
        <v>7580</v>
      </c>
      <c r="C4257" s="3" t="s">
        <v>36</v>
      </c>
      <c r="D4257" s="3" t="s">
        <v>8213</v>
      </c>
      <c r="E4257" s="3" t="s">
        <v>5150</v>
      </c>
      <c r="F4257" s="3">
        <v>5000</v>
      </c>
      <c r="G4257" s="34">
        <v>11.39</v>
      </c>
      <c r="H4257" s="3" t="s">
        <v>12620</v>
      </c>
      <c r="I4257" s="3" t="s">
        <v>17</v>
      </c>
      <c r="J4257" s="3" t="s">
        <v>8256</v>
      </c>
      <c r="K4257" s="3" t="s">
        <v>8260</v>
      </c>
      <c r="L4257" s="3" t="s">
        <v>8255</v>
      </c>
      <c r="M4257" s="26" t="s">
        <v>13873</v>
      </c>
      <c r="N4257"/>
      <c r="O4257" s="3" t="s">
        <v>78</v>
      </c>
      <c r="P4257" s="34">
        <v>148.07</v>
      </c>
      <c r="Q4257" s="34">
        <v>353.19</v>
      </c>
      <c r="R4257" s="34">
        <v>-205.12</v>
      </c>
      <c r="S4257" s="36">
        <v>-0.57999999999999996</v>
      </c>
      <c r="T4257" s="34" t="s">
        <v>78</v>
      </c>
      <c r="U4257" s="34" t="s">
        <v>78</v>
      </c>
      <c r="V4257" s="34" t="s">
        <v>78</v>
      </c>
      <c r="W4257" s="34" t="s">
        <v>78</v>
      </c>
      <c r="X4257" s="36" t="s">
        <v>78</v>
      </c>
      <c r="Y4257" s="3" t="str">
        <f>IFERROR(VLOOKUP(A4257,'Pivot price tier'!$C$8:$L$2245,10,0),"")</f>
        <v/>
      </c>
      <c r="Z4257" s="3" t="str">
        <f>IFERROR(VLOOKUP(A4257,'Pivot price tier by size'!$D$8:$M$2466,10,0),"")</f>
        <v/>
      </c>
      <c r="AA4257" s="3" t="str">
        <f>IFERROR(VLOOKUP(A4257,'Pivot category'!$B$8:$I$2191,8,0),"")</f>
        <v/>
      </c>
      <c r="AB4257" s="3" t="str">
        <f t="shared" si="66"/>
        <v>Bottom 5%</v>
      </c>
      <c r="AC4257"/>
      <c r="AD4257" s="3" t="s">
        <v>16446</v>
      </c>
      <c r="AE4257" s="3" t="s">
        <v>14139</v>
      </c>
    </row>
    <row r="4258" spans="1:31" hidden="1" x14ac:dyDescent="0.25">
      <c r="A4258" t="s">
        <v>10570</v>
      </c>
      <c r="B4258" t="s">
        <v>1856</v>
      </c>
      <c r="C4258" s="3" t="s">
        <v>32</v>
      </c>
      <c r="D4258" s="3" t="s">
        <v>4285</v>
      </c>
      <c r="E4258" s="3" t="s">
        <v>5198</v>
      </c>
      <c r="F4258" s="3">
        <v>5000</v>
      </c>
      <c r="G4258" s="34">
        <v>9.59</v>
      </c>
      <c r="H4258" s="3" t="s">
        <v>12620</v>
      </c>
      <c r="I4258" s="3" t="s">
        <v>19</v>
      </c>
      <c r="J4258" s="3" t="s">
        <v>8253</v>
      </c>
      <c r="K4258" s="3" t="s">
        <v>8260</v>
      </c>
      <c r="L4258" s="3" t="s">
        <v>8255</v>
      </c>
      <c r="M4258" s="26" t="s">
        <v>13873</v>
      </c>
      <c r="N4258"/>
      <c r="O4258" s="3">
        <v>1</v>
      </c>
      <c r="P4258" s="34">
        <v>0</v>
      </c>
      <c r="Q4258" s="34"/>
      <c r="R4258" s="34">
        <v>0</v>
      </c>
      <c r="T4258" s="34">
        <v>0</v>
      </c>
      <c r="U4258" s="34" t="s">
        <v>78</v>
      </c>
      <c r="V4258" s="34" t="s">
        <v>78</v>
      </c>
      <c r="W4258" s="34" t="s">
        <v>78</v>
      </c>
      <c r="X4258" s="36" t="s">
        <v>78</v>
      </c>
      <c r="Y4258" s="3" t="str">
        <f>IFERROR(VLOOKUP(A4258,'Pivot price tier'!$C$8:$L$2245,10,0),"")</f>
        <v/>
      </c>
      <c r="Z4258" s="3" t="str">
        <f>IFERROR(VLOOKUP(A4258,'Pivot price tier by size'!$D$8:$M$2466,10,0),"")</f>
        <v/>
      </c>
      <c r="AA4258" s="3" t="str">
        <f>IFERROR(VLOOKUP(A4258,'Pivot category'!$B$8:$I$2191,8,0),"")</f>
        <v/>
      </c>
      <c r="AB4258" s="3" t="str">
        <f t="shared" si="66"/>
        <v>Bottom 5%</v>
      </c>
      <c r="AC4258"/>
      <c r="AD4258" s="3" t="s">
        <v>16446</v>
      </c>
      <c r="AE4258" s="3" t="s">
        <v>14139</v>
      </c>
    </row>
    <row r="4259" spans="1:31" hidden="1" x14ac:dyDescent="0.25">
      <c r="A4259" t="s">
        <v>14457</v>
      </c>
      <c r="B4259" t="s">
        <v>14458</v>
      </c>
      <c r="C4259" s="3" t="s">
        <v>32</v>
      </c>
      <c r="D4259" s="3" t="s">
        <v>4282</v>
      </c>
      <c r="E4259" s="3" t="s">
        <v>5198</v>
      </c>
      <c r="F4259" s="3">
        <v>5000</v>
      </c>
      <c r="G4259" s="34">
        <v>9.59</v>
      </c>
      <c r="H4259" s="3" t="s">
        <v>12</v>
      </c>
      <c r="I4259" s="3" t="s">
        <v>13</v>
      </c>
      <c r="J4259" s="3" t="s">
        <v>8256</v>
      </c>
      <c r="K4259" s="3" t="s">
        <v>8260</v>
      </c>
      <c r="L4259" s="3" t="s">
        <v>8255</v>
      </c>
      <c r="M4259" s="26">
        <v>45658</v>
      </c>
      <c r="N4259"/>
      <c r="O4259" s="3">
        <v>1</v>
      </c>
      <c r="P4259" s="34"/>
      <c r="Q4259" s="34">
        <v>9.59</v>
      </c>
      <c r="R4259" s="34">
        <v>-9.59</v>
      </c>
      <c r="S4259" s="36">
        <v>-1</v>
      </c>
      <c r="T4259" s="34">
        <v>0</v>
      </c>
      <c r="U4259" s="34" t="s">
        <v>78</v>
      </c>
      <c r="V4259" s="34" t="s">
        <v>78</v>
      </c>
      <c r="W4259" s="34" t="s">
        <v>78</v>
      </c>
      <c r="X4259" s="36" t="s">
        <v>78</v>
      </c>
      <c r="Y4259" s="3" t="str">
        <f>IFERROR(VLOOKUP(A4259,'Pivot price tier'!$C$8:$L$2245,10,0),"")</f>
        <v/>
      </c>
      <c r="Z4259" s="3" t="str">
        <f>IFERROR(VLOOKUP(A4259,'Pivot price tier by size'!$D$8:$M$2466,10,0),"")</f>
        <v/>
      </c>
      <c r="AA4259" s="3" t="str">
        <f>IFERROR(VLOOKUP(A4259,'Pivot category'!$B$8:$I$2191,8,0),"")</f>
        <v/>
      </c>
      <c r="AB4259" s="3" t="str">
        <f t="shared" si="66"/>
        <v>Bottom 5%</v>
      </c>
      <c r="AC4259"/>
      <c r="AD4259" s="3" t="s">
        <v>16446</v>
      </c>
      <c r="AE4259" s="3" t="s">
        <v>14139</v>
      </c>
    </row>
    <row r="4260" spans="1:31" hidden="1" x14ac:dyDescent="0.25">
      <c r="A4260" t="s">
        <v>10264</v>
      </c>
      <c r="B4260" t="s">
        <v>10265</v>
      </c>
      <c r="C4260" s="3" t="s">
        <v>34</v>
      </c>
      <c r="D4260" s="3" t="s">
        <v>10189</v>
      </c>
      <c r="E4260" s="3">
        <v>0</v>
      </c>
      <c r="F4260" s="3">
        <v>7000</v>
      </c>
      <c r="G4260" s="34">
        <v>7.79</v>
      </c>
      <c r="H4260" s="3" t="s">
        <v>8334</v>
      </c>
      <c r="I4260" s="3" t="s">
        <v>12339</v>
      </c>
      <c r="J4260" s="3" t="s">
        <v>8256</v>
      </c>
      <c r="K4260" s="3" t="s">
        <v>8252</v>
      </c>
      <c r="L4260" s="3" t="s">
        <v>8255</v>
      </c>
      <c r="M4260" s="26" t="s">
        <v>13873</v>
      </c>
      <c r="N4260"/>
      <c r="O4260" s="3">
        <v>2</v>
      </c>
      <c r="P4260" s="34">
        <v>4152.07</v>
      </c>
      <c r="Q4260" s="34">
        <v>13385.65</v>
      </c>
      <c r="R4260" s="34">
        <v>-9233.58</v>
      </c>
      <c r="S4260" s="36">
        <v>-0.69</v>
      </c>
      <c r="T4260" s="34">
        <v>2076.0349999999999</v>
      </c>
      <c r="U4260" s="34">
        <v>350.55</v>
      </c>
      <c r="V4260" s="34">
        <v>9326.5</v>
      </c>
      <c r="W4260" s="34">
        <v>-8975.9500000000007</v>
      </c>
      <c r="X4260" s="36">
        <v>-0.96</v>
      </c>
      <c r="Y4260" s="3" t="str">
        <f>IFERROR(VLOOKUP(A4260,'Pivot price tier'!$C$8:$L$2245,10,0),"")</f>
        <v/>
      </c>
      <c r="Z4260" s="3" t="str">
        <f>IFERROR(VLOOKUP(A4260,'Pivot price tier by size'!$D$8:$M$2466,10,0),"")</f>
        <v/>
      </c>
      <c r="AA4260" s="3" t="str">
        <f>IFERROR(VLOOKUP(A4260,'Pivot category'!$B$8:$I$2191,8,0),"")</f>
        <v/>
      </c>
      <c r="AB4260" s="3" t="str">
        <f t="shared" si="66"/>
        <v>Bottom 5%</v>
      </c>
      <c r="AC4260"/>
      <c r="AD4260" s="3" t="s">
        <v>16446</v>
      </c>
      <c r="AE4260" s="3" t="s">
        <v>14094</v>
      </c>
    </row>
    <row r="4261" spans="1:31" hidden="1" x14ac:dyDescent="0.25">
      <c r="A4261" t="s">
        <v>15515</v>
      </c>
      <c r="B4261" t="s">
        <v>15516</v>
      </c>
      <c r="C4261" s="3" t="s">
        <v>32</v>
      </c>
      <c r="D4261" s="3" t="s">
        <v>14361</v>
      </c>
      <c r="E4261" s="3" t="s">
        <v>5150</v>
      </c>
      <c r="F4261" s="3">
        <v>10000</v>
      </c>
      <c r="G4261" s="34">
        <v>249.99</v>
      </c>
      <c r="H4261" s="3" t="s">
        <v>27</v>
      </c>
      <c r="I4261" s="3" t="s">
        <v>74</v>
      </c>
      <c r="J4261" s="3" t="s">
        <v>8256</v>
      </c>
      <c r="K4261" s="3" t="s">
        <v>8252</v>
      </c>
      <c r="L4261" s="3" t="s">
        <v>68</v>
      </c>
      <c r="M4261" s="26">
        <v>45870</v>
      </c>
      <c r="N4261"/>
      <c r="O4261" s="3">
        <v>1</v>
      </c>
      <c r="P4261" s="34">
        <v>499.98</v>
      </c>
      <c r="Q4261" s="34"/>
      <c r="R4261" s="34">
        <v>499.98</v>
      </c>
      <c r="T4261" s="34">
        <v>499.98</v>
      </c>
      <c r="U4261" s="34">
        <v>1999.92</v>
      </c>
      <c r="V4261" s="34">
        <v>2249.91</v>
      </c>
      <c r="W4261" s="34">
        <v>-249.99</v>
      </c>
      <c r="X4261" s="36">
        <v>-0.11</v>
      </c>
      <c r="Y4261" s="3" t="str">
        <f>IFERROR(VLOOKUP(A4261,'Pivot price tier'!$C$8:$L$2245,10,0),"")</f>
        <v xml:space="preserve"> </v>
      </c>
      <c r="Z4261" s="3" t="str">
        <f>IFERROR(VLOOKUP(A4261,'Pivot price tier by size'!$D$8:$M$2466,10,0),"")</f>
        <v xml:space="preserve"> </v>
      </c>
      <c r="AA4261" s="3" t="str">
        <f>IFERROR(VLOOKUP(A4261,'Pivot category'!$B$8:$I$2191,8,0),"")</f>
        <v>X</v>
      </c>
      <c r="AB4261" s="3" t="str">
        <f t="shared" si="66"/>
        <v>Bottom 5%</v>
      </c>
      <c r="AC4261"/>
      <c r="AD4261" s="3" t="s">
        <v>16449</v>
      </c>
      <c r="AE4261" s="3" t="s">
        <v>14091</v>
      </c>
    </row>
    <row r="4262" spans="1:31" x14ac:dyDescent="0.25">
      <c r="A4262" t="s">
        <v>6467</v>
      </c>
      <c r="B4262" t="s">
        <v>6466</v>
      </c>
      <c r="C4262" s="3" t="s">
        <v>32</v>
      </c>
      <c r="D4262" s="3" t="s">
        <v>5400</v>
      </c>
      <c r="E4262" s="3">
        <v>0</v>
      </c>
      <c r="F4262" s="3">
        <v>7000</v>
      </c>
      <c r="G4262" s="34">
        <v>29.99</v>
      </c>
      <c r="H4262" s="3" t="s">
        <v>29</v>
      </c>
      <c r="I4262" s="3" t="s">
        <v>21</v>
      </c>
      <c r="J4262" s="3" t="s">
        <v>8251</v>
      </c>
      <c r="K4262" s="3" t="s">
        <v>8252</v>
      </c>
      <c r="L4262" s="3" t="s">
        <v>68</v>
      </c>
      <c r="M4262" s="26" t="s">
        <v>13873</v>
      </c>
      <c r="N4262"/>
      <c r="O4262" s="3">
        <v>156</v>
      </c>
      <c r="P4262" s="34">
        <v>317137.59000000003</v>
      </c>
      <c r="Q4262" s="34">
        <v>407701.29</v>
      </c>
      <c r="R4262" s="34">
        <v>-90563.7</v>
      </c>
      <c r="S4262" s="36">
        <v>-0.22</v>
      </c>
      <c r="T4262" s="34">
        <v>2032.9332692307694</v>
      </c>
      <c r="U4262" s="34">
        <v>666378.31999999995</v>
      </c>
      <c r="V4262" s="34">
        <v>868339.84</v>
      </c>
      <c r="W4262" s="34">
        <v>-201961.52</v>
      </c>
      <c r="X4262" s="36">
        <v>-0.23</v>
      </c>
      <c r="Y4262" s="3" t="str">
        <f>IFERROR(VLOOKUP(A4262,'Pivot price tier'!$C$8:$L$2245,10,0),"")</f>
        <v xml:space="preserve"> </v>
      </c>
      <c r="Z4262" s="3" t="str">
        <f>IFERROR(VLOOKUP(A4262,'Pivot price tier by size'!$D$8:$M$2466,10,0),"")</f>
        <v xml:space="preserve"> </v>
      </c>
      <c r="AA4262" s="3" t="str">
        <f>IFERROR(VLOOKUP(A4262,'Pivot category'!$B$8:$I$2191,8,0),"")</f>
        <v xml:space="preserve"> </v>
      </c>
      <c r="AB4262" s="3" t="str">
        <f t="shared" si="66"/>
        <v/>
      </c>
      <c r="AC4262"/>
      <c r="AD4262" s="3" t="s">
        <v>16450</v>
      </c>
      <c r="AE4262" s="3" t="s">
        <v>14103</v>
      </c>
    </row>
    <row r="4263" spans="1:31" x14ac:dyDescent="0.25">
      <c r="A4263" t="s">
        <v>7489</v>
      </c>
      <c r="B4263" t="s">
        <v>1986</v>
      </c>
      <c r="C4263" s="3" t="s">
        <v>36</v>
      </c>
      <c r="D4263" s="3" t="s">
        <v>4422</v>
      </c>
      <c r="E4263" s="3" t="s">
        <v>5150</v>
      </c>
      <c r="F4263" s="3">
        <v>1000</v>
      </c>
      <c r="G4263" s="34">
        <v>19.989999999999998</v>
      </c>
      <c r="H4263" s="3" t="s">
        <v>28</v>
      </c>
      <c r="I4263" s="3" t="s">
        <v>19</v>
      </c>
      <c r="J4263" s="3" t="s">
        <v>8251</v>
      </c>
      <c r="K4263" s="3" t="s">
        <v>8252</v>
      </c>
      <c r="L4263" s="3" t="s">
        <v>68</v>
      </c>
      <c r="M4263" s="26" t="s">
        <v>13873</v>
      </c>
      <c r="N4263"/>
      <c r="O4263" s="3">
        <v>136</v>
      </c>
      <c r="P4263" s="34">
        <v>71144.41</v>
      </c>
      <c r="Q4263" s="34">
        <v>109345.3</v>
      </c>
      <c r="R4263" s="34">
        <v>-38200.89</v>
      </c>
      <c r="S4263" s="36">
        <v>-0.35</v>
      </c>
      <c r="T4263" s="34">
        <v>523.12066176470591</v>
      </c>
      <c r="U4263" s="34">
        <v>34162.910000000003</v>
      </c>
      <c r="V4263" s="34">
        <v>66546.710000000006</v>
      </c>
      <c r="W4263" s="34">
        <v>-32383.8</v>
      </c>
      <c r="X4263" s="36">
        <v>-0.49</v>
      </c>
      <c r="Y4263" s="3" t="str">
        <f>IFERROR(VLOOKUP(A4263,'Pivot price tier'!$C$8:$L$2245,10,0),"")</f>
        <v xml:space="preserve"> </v>
      </c>
      <c r="Z4263" s="3" t="str">
        <f>IFERROR(VLOOKUP(A4263,'Pivot price tier by size'!$D$8:$M$2466,10,0),"")</f>
        <v xml:space="preserve"> </v>
      </c>
      <c r="AA4263" s="3" t="str">
        <f>IFERROR(VLOOKUP(A4263,'Pivot category'!$B$8:$I$2191,8,0),"")</f>
        <v xml:space="preserve"> </v>
      </c>
      <c r="AB4263" s="3" t="str">
        <f t="shared" si="66"/>
        <v/>
      </c>
      <c r="AC4263"/>
      <c r="AD4263" s="3" t="s">
        <v>16451</v>
      </c>
      <c r="AE4263" s="3" t="s">
        <v>14119</v>
      </c>
    </row>
    <row r="4264" spans="1:31" hidden="1" x14ac:dyDescent="0.25">
      <c r="A4264" t="s">
        <v>6153</v>
      </c>
      <c r="B4264" t="s">
        <v>1858</v>
      </c>
      <c r="C4264" s="3" t="s">
        <v>32</v>
      </c>
      <c r="D4264" s="3" t="s">
        <v>4287</v>
      </c>
      <c r="E4264" s="3" t="s">
        <v>5150</v>
      </c>
      <c r="F4264" s="3">
        <v>4000</v>
      </c>
      <c r="G4264" s="34">
        <v>13.78</v>
      </c>
      <c r="H4264" s="3" t="s">
        <v>26</v>
      </c>
      <c r="I4264" s="3" t="s">
        <v>19</v>
      </c>
      <c r="J4264" s="3" t="s">
        <v>8253</v>
      </c>
      <c r="K4264" s="3" t="s">
        <v>8260</v>
      </c>
      <c r="L4264" s="3" t="s">
        <v>8257</v>
      </c>
      <c r="M4264" s="26" t="s">
        <v>13873</v>
      </c>
      <c r="N4264"/>
      <c r="O4264" s="3" t="s">
        <v>78</v>
      </c>
      <c r="P4264" s="34"/>
      <c r="Q4264" s="34">
        <v>335.36</v>
      </c>
      <c r="R4264" s="34">
        <v>-335.36</v>
      </c>
      <c r="S4264" s="36">
        <v>-1</v>
      </c>
      <c r="T4264" s="34" t="s">
        <v>78</v>
      </c>
      <c r="U4264" s="34" t="s">
        <v>78</v>
      </c>
      <c r="V4264" s="34" t="s">
        <v>78</v>
      </c>
      <c r="W4264" s="34" t="s">
        <v>78</v>
      </c>
      <c r="X4264" s="36" t="s">
        <v>78</v>
      </c>
      <c r="Y4264" s="3" t="str">
        <f>IFERROR(VLOOKUP(A4264,'Pivot price tier'!$C$8:$L$2245,10,0),"")</f>
        <v/>
      </c>
      <c r="Z4264" s="3" t="str">
        <f>IFERROR(VLOOKUP(A4264,'Pivot price tier by size'!$D$8:$M$2466,10,0),"")</f>
        <v/>
      </c>
      <c r="AA4264" s="3" t="str">
        <f>IFERROR(VLOOKUP(A4264,'Pivot category'!$B$8:$I$2191,8,0),"")</f>
        <v/>
      </c>
      <c r="AB4264" s="3" t="str">
        <f t="shared" si="66"/>
        <v>Bottom 5%</v>
      </c>
      <c r="AC4264"/>
      <c r="AD4264" s="3" t="s">
        <v>16446</v>
      </c>
      <c r="AE4264" s="3" t="s">
        <v>14104</v>
      </c>
    </row>
    <row r="4265" spans="1:31" x14ac:dyDescent="0.25">
      <c r="A4265" t="s">
        <v>7857</v>
      </c>
      <c r="B4265" t="s">
        <v>1987</v>
      </c>
      <c r="C4265" s="3" t="s">
        <v>38</v>
      </c>
      <c r="D4265" s="3" t="s">
        <v>4423</v>
      </c>
      <c r="E4265" s="3" t="s">
        <v>5150</v>
      </c>
      <c r="F4265" s="3">
        <v>1000</v>
      </c>
      <c r="G4265" s="34">
        <v>26.99</v>
      </c>
      <c r="H4265" s="3" t="s">
        <v>28</v>
      </c>
      <c r="I4265" s="3" t="s">
        <v>19</v>
      </c>
      <c r="J4265" s="3" t="s">
        <v>8251</v>
      </c>
      <c r="K4265" s="3" t="s">
        <v>8252</v>
      </c>
      <c r="L4265" s="3" t="s">
        <v>68</v>
      </c>
      <c r="M4265" s="26" t="s">
        <v>13873</v>
      </c>
      <c r="N4265"/>
      <c r="O4265" s="3">
        <v>159</v>
      </c>
      <c r="P4265" s="34">
        <v>682011.98</v>
      </c>
      <c r="Q4265" s="34">
        <v>640151.84</v>
      </c>
      <c r="R4265" s="34">
        <v>41860.14</v>
      </c>
      <c r="S4265" s="36">
        <v>7.0000000000000007E-2</v>
      </c>
      <c r="T4265" s="34">
        <v>4289.3835220125784</v>
      </c>
      <c r="U4265" s="34">
        <v>229949.01</v>
      </c>
      <c r="V4265" s="34">
        <v>231648.23</v>
      </c>
      <c r="W4265" s="34">
        <v>-1699.22</v>
      </c>
      <c r="X4265" s="36">
        <v>-0.01</v>
      </c>
      <c r="Y4265" s="3" t="str">
        <f>IFERROR(VLOOKUP(A4265,'Pivot price tier'!$C$8:$L$2245,10,0),"")</f>
        <v xml:space="preserve"> </v>
      </c>
      <c r="Z4265" s="3" t="str">
        <f>IFERROR(VLOOKUP(A4265,'Pivot price tier by size'!$D$8:$M$2466,10,0),"")</f>
        <v xml:space="preserve"> </v>
      </c>
      <c r="AA4265" s="3" t="str">
        <f>IFERROR(VLOOKUP(A4265,'Pivot category'!$B$8:$I$2191,8,0),"")</f>
        <v xml:space="preserve"> </v>
      </c>
      <c r="AB4265" s="3" t="str">
        <f t="shared" si="66"/>
        <v/>
      </c>
      <c r="AC4265"/>
      <c r="AD4265" s="3" t="s">
        <v>16451</v>
      </c>
      <c r="AE4265" s="3" t="s">
        <v>14119</v>
      </c>
    </row>
    <row r="4266" spans="1:31" hidden="1" x14ac:dyDescent="0.25">
      <c r="A4266" t="s">
        <v>7509</v>
      </c>
      <c r="B4266" t="s">
        <v>1859</v>
      </c>
      <c r="C4266" s="3" t="s">
        <v>36</v>
      </c>
      <c r="D4266" s="3" t="s">
        <v>4288</v>
      </c>
      <c r="E4266" s="3">
        <v>0</v>
      </c>
      <c r="F4266" s="3">
        <v>2000</v>
      </c>
      <c r="G4266" s="34">
        <v>4.1900000000000004</v>
      </c>
      <c r="H4266" s="3" t="s">
        <v>54</v>
      </c>
      <c r="I4266" s="3" t="s">
        <v>54</v>
      </c>
      <c r="J4266" s="3" t="s">
        <v>8256</v>
      </c>
      <c r="K4266" s="3" t="s">
        <v>8252</v>
      </c>
      <c r="L4266" s="3" t="s">
        <v>8255</v>
      </c>
      <c r="M4266" s="26" t="s">
        <v>13873</v>
      </c>
      <c r="N4266"/>
      <c r="O4266" s="3">
        <v>3</v>
      </c>
      <c r="P4266" s="34">
        <v>191.41</v>
      </c>
      <c r="Q4266" s="34">
        <v>866.74</v>
      </c>
      <c r="R4266" s="34">
        <v>-675.33</v>
      </c>
      <c r="S4266" s="36">
        <v>-0.78</v>
      </c>
      <c r="T4266" s="34">
        <v>63.803333333333335</v>
      </c>
      <c r="U4266" s="34" t="s">
        <v>78</v>
      </c>
      <c r="V4266" s="34" t="s">
        <v>78</v>
      </c>
      <c r="W4266" s="34" t="s">
        <v>78</v>
      </c>
      <c r="X4266" s="36" t="s">
        <v>78</v>
      </c>
      <c r="Y4266" s="3" t="str">
        <f>IFERROR(VLOOKUP(A4266,'Pivot price tier'!$C$8:$L$2245,10,0),"")</f>
        <v/>
      </c>
      <c r="Z4266" s="3" t="str">
        <f>IFERROR(VLOOKUP(A4266,'Pivot price tier by size'!$D$8:$M$2466,10,0),"")</f>
        <v/>
      </c>
      <c r="AA4266" s="3" t="str">
        <f>IFERROR(VLOOKUP(A4266,'Pivot category'!$B$8:$I$2191,8,0),"")</f>
        <v/>
      </c>
      <c r="AB4266" s="3" t="str">
        <f t="shared" si="66"/>
        <v>Bottom 5%</v>
      </c>
      <c r="AC4266"/>
      <c r="AD4266" s="3" t="s">
        <v>11231</v>
      </c>
      <c r="AE4266" s="3" t="s">
        <v>14114</v>
      </c>
    </row>
    <row r="4267" spans="1:31" hidden="1" x14ac:dyDescent="0.25">
      <c r="A4267" t="s">
        <v>8038</v>
      </c>
      <c r="B4267" t="s">
        <v>1860</v>
      </c>
      <c r="C4267" s="3" t="s">
        <v>77</v>
      </c>
      <c r="D4267" s="3" t="s">
        <v>4289</v>
      </c>
      <c r="E4267" s="3">
        <v>0</v>
      </c>
      <c r="F4267" s="3">
        <v>2000</v>
      </c>
      <c r="G4267" s="34">
        <v>10.79</v>
      </c>
      <c r="H4267" s="3" t="s">
        <v>54</v>
      </c>
      <c r="I4267" s="3" t="s">
        <v>54</v>
      </c>
      <c r="J4267" s="3" t="s">
        <v>8256</v>
      </c>
      <c r="K4267" s="3" t="s">
        <v>8252</v>
      </c>
      <c r="L4267" s="3" t="s">
        <v>8255</v>
      </c>
      <c r="M4267" s="26" t="s">
        <v>13873</v>
      </c>
      <c r="N4267"/>
      <c r="O4267" s="3">
        <v>13</v>
      </c>
      <c r="P4267" s="34">
        <v>75.53</v>
      </c>
      <c r="Q4267" s="34">
        <v>157.29</v>
      </c>
      <c r="R4267" s="34">
        <v>-81.760000000000005</v>
      </c>
      <c r="S4267" s="36">
        <v>-0.52</v>
      </c>
      <c r="T4267" s="34">
        <v>5.8100000000000005</v>
      </c>
      <c r="U4267" s="34" t="s">
        <v>78</v>
      </c>
      <c r="V4267" s="34" t="s">
        <v>78</v>
      </c>
      <c r="W4267" s="34" t="s">
        <v>78</v>
      </c>
      <c r="X4267" s="36" t="s">
        <v>78</v>
      </c>
      <c r="Y4267" s="3" t="str">
        <f>IFERROR(VLOOKUP(A4267,'Pivot price tier'!$C$8:$L$2245,10,0),"")</f>
        <v/>
      </c>
      <c r="Z4267" s="3" t="str">
        <f>IFERROR(VLOOKUP(A4267,'Pivot price tier by size'!$D$8:$M$2466,10,0),"")</f>
        <v/>
      </c>
      <c r="AA4267" s="3" t="str">
        <f>IFERROR(VLOOKUP(A4267,'Pivot category'!$B$8:$I$2191,8,0),"")</f>
        <v/>
      </c>
      <c r="AB4267" s="3" t="str">
        <f t="shared" si="66"/>
        <v>Bottom 5%</v>
      </c>
      <c r="AC4267"/>
      <c r="AD4267" s="3" t="s">
        <v>11231</v>
      </c>
      <c r="AE4267" s="3" t="s">
        <v>14114</v>
      </c>
    </row>
    <row r="4268" spans="1:31" hidden="1" x14ac:dyDescent="0.25">
      <c r="A4268" t="s">
        <v>7056</v>
      </c>
      <c r="B4268" t="s">
        <v>1861</v>
      </c>
      <c r="C4268" s="3" t="s">
        <v>34</v>
      </c>
      <c r="D4268" s="3" t="s">
        <v>4290</v>
      </c>
      <c r="E4268" s="3">
        <v>0</v>
      </c>
      <c r="F4268" s="3">
        <v>2000</v>
      </c>
      <c r="G4268" s="34">
        <v>1.79</v>
      </c>
      <c r="H4268" s="3" t="s">
        <v>54</v>
      </c>
      <c r="I4268" s="3" t="s">
        <v>54</v>
      </c>
      <c r="J4268" s="3" t="s">
        <v>8256</v>
      </c>
      <c r="K4268" s="3" t="s">
        <v>8252</v>
      </c>
      <c r="L4268" s="3" t="s">
        <v>8255</v>
      </c>
      <c r="M4268" s="26" t="s">
        <v>13873</v>
      </c>
      <c r="N4268"/>
      <c r="O4268" s="3" t="s">
        <v>78</v>
      </c>
      <c r="P4268" s="34"/>
      <c r="Q4268" s="34">
        <v>85.92</v>
      </c>
      <c r="R4268" s="34">
        <v>-85.92</v>
      </c>
      <c r="S4268" s="36">
        <v>-1</v>
      </c>
      <c r="T4268" s="34" t="s">
        <v>78</v>
      </c>
      <c r="U4268" s="34" t="s">
        <v>78</v>
      </c>
      <c r="V4268" s="34" t="s">
        <v>78</v>
      </c>
      <c r="W4268" s="34" t="s">
        <v>78</v>
      </c>
      <c r="X4268" s="36" t="s">
        <v>78</v>
      </c>
      <c r="Y4268" s="3" t="str">
        <f>IFERROR(VLOOKUP(A4268,'Pivot price tier'!$C$8:$L$2245,10,0),"")</f>
        <v/>
      </c>
      <c r="Z4268" s="3" t="str">
        <f>IFERROR(VLOOKUP(A4268,'Pivot price tier by size'!$D$8:$M$2466,10,0),"")</f>
        <v/>
      </c>
      <c r="AA4268" s="3" t="str">
        <f>IFERROR(VLOOKUP(A4268,'Pivot category'!$B$8:$I$2191,8,0),"")</f>
        <v/>
      </c>
      <c r="AB4268" s="3" t="str">
        <f t="shared" si="66"/>
        <v>Bottom 5%</v>
      </c>
      <c r="AC4268"/>
      <c r="AD4268" s="3" t="s">
        <v>11231</v>
      </c>
      <c r="AE4268" s="3" t="s">
        <v>14114</v>
      </c>
    </row>
    <row r="4269" spans="1:31" x14ac:dyDescent="0.25">
      <c r="A4269" t="s">
        <v>5689</v>
      </c>
      <c r="B4269" t="s">
        <v>1990</v>
      </c>
      <c r="C4269" s="3" t="s">
        <v>32</v>
      </c>
      <c r="D4269" s="3" t="s">
        <v>4426</v>
      </c>
      <c r="E4269" s="3" t="s">
        <v>5150</v>
      </c>
      <c r="F4269" s="3">
        <v>1000</v>
      </c>
      <c r="G4269" s="34">
        <v>15.99</v>
      </c>
      <c r="H4269" s="3" t="s">
        <v>28</v>
      </c>
      <c r="I4269" s="3" t="s">
        <v>19</v>
      </c>
      <c r="J4269" s="3" t="s">
        <v>8251</v>
      </c>
      <c r="K4269" s="3" t="s">
        <v>8252</v>
      </c>
      <c r="L4269" s="3" t="s">
        <v>68</v>
      </c>
      <c r="M4269" s="26" t="s">
        <v>13873</v>
      </c>
      <c r="N4269"/>
      <c r="O4269" s="3">
        <v>159</v>
      </c>
      <c r="P4269" s="34">
        <v>116207.59</v>
      </c>
      <c r="Q4269" s="34">
        <v>119579.1</v>
      </c>
      <c r="R4269" s="34">
        <v>-3371.51</v>
      </c>
      <c r="S4269" s="36">
        <v>-0.03</v>
      </c>
      <c r="T4269" s="34">
        <v>730.8653459119497</v>
      </c>
      <c r="U4269" s="34">
        <v>199204.1</v>
      </c>
      <c r="V4269" s="34">
        <v>184221.1</v>
      </c>
      <c r="W4269" s="34">
        <v>14983</v>
      </c>
      <c r="X4269" s="36">
        <v>0.08</v>
      </c>
      <c r="Y4269" s="3" t="str">
        <f>IFERROR(VLOOKUP(A4269,'Pivot price tier'!$C$8:$L$2245,10,0),"")</f>
        <v xml:space="preserve"> </v>
      </c>
      <c r="Z4269" s="3" t="str">
        <f>IFERROR(VLOOKUP(A4269,'Pivot price tier by size'!$D$8:$M$2466,10,0),"")</f>
        <v xml:space="preserve"> </v>
      </c>
      <c r="AA4269" s="3" t="str">
        <f>IFERROR(VLOOKUP(A4269,'Pivot category'!$B$8:$I$2191,8,0),"")</f>
        <v xml:space="preserve"> </v>
      </c>
      <c r="AB4269" s="3" t="str">
        <f t="shared" si="66"/>
        <v/>
      </c>
      <c r="AC4269"/>
      <c r="AD4269" s="3" t="s">
        <v>16451</v>
      </c>
      <c r="AE4269" s="3" t="s">
        <v>14119</v>
      </c>
    </row>
    <row r="4270" spans="1:31" hidden="1" x14ac:dyDescent="0.25">
      <c r="A4270" t="s">
        <v>6811</v>
      </c>
      <c r="B4270" t="s">
        <v>5207</v>
      </c>
      <c r="C4270" s="3" t="s">
        <v>32</v>
      </c>
      <c r="D4270" s="3" t="s">
        <v>5171</v>
      </c>
      <c r="E4270" s="3" t="s">
        <v>5150</v>
      </c>
      <c r="F4270" s="3">
        <v>9000</v>
      </c>
      <c r="G4270" s="34">
        <v>22.19</v>
      </c>
      <c r="H4270" s="3" t="s">
        <v>12</v>
      </c>
      <c r="I4270" s="3" t="s">
        <v>21</v>
      </c>
      <c r="J4270" s="3" t="s">
        <v>8256</v>
      </c>
      <c r="K4270" s="3" t="s">
        <v>8260</v>
      </c>
      <c r="L4270" s="3" t="s">
        <v>8255</v>
      </c>
      <c r="M4270" s="26" t="s">
        <v>13873</v>
      </c>
      <c r="N4270"/>
      <c r="O4270" s="3">
        <v>1</v>
      </c>
      <c r="P4270" s="34">
        <v>488.18</v>
      </c>
      <c r="Q4270" s="34">
        <v>22.19</v>
      </c>
      <c r="R4270" s="34">
        <v>465.99</v>
      </c>
      <c r="S4270" s="36">
        <v>21</v>
      </c>
      <c r="T4270" s="34">
        <v>488.18</v>
      </c>
      <c r="U4270" s="34" t="s">
        <v>78</v>
      </c>
      <c r="V4270" s="34" t="s">
        <v>78</v>
      </c>
      <c r="W4270" s="34" t="s">
        <v>78</v>
      </c>
      <c r="X4270" s="36" t="s">
        <v>78</v>
      </c>
      <c r="Y4270" s="3" t="str">
        <f>IFERROR(VLOOKUP(A4270,'Pivot price tier'!$C$8:$L$2245,10,0),"")</f>
        <v/>
      </c>
      <c r="Z4270" s="3" t="str">
        <f>IFERROR(VLOOKUP(A4270,'Pivot price tier by size'!$D$8:$M$2466,10,0),"")</f>
        <v/>
      </c>
      <c r="AA4270" s="3" t="str">
        <f>IFERROR(VLOOKUP(A4270,'Pivot category'!$B$8:$I$2191,8,0),"")</f>
        <v/>
      </c>
      <c r="AB4270" s="3" t="str">
        <f t="shared" si="66"/>
        <v>Bottom 5%</v>
      </c>
      <c r="AC4270"/>
      <c r="AD4270" s="3" t="s">
        <v>11234</v>
      </c>
      <c r="AE4270" s="3" t="s">
        <v>16587</v>
      </c>
    </row>
    <row r="4271" spans="1:31" x14ac:dyDescent="0.25">
      <c r="A4271" t="s">
        <v>7445</v>
      </c>
      <c r="B4271" t="s">
        <v>1999</v>
      </c>
      <c r="C4271" s="3" t="s">
        <v>36</v>
      </c>
      <c r="D4271" s="3" t="s">
        <v>4438</v>
      </c>
      <c r="E4271" s="3" t="s">
        <v>5150</v>
      </c>
      <c r="F4271" s="3">
        <v>1000</v>
      </c>
      <c r="G4271" s="34">
        <v>17.989999999999998</v>
      </c>
      <c r="H4271" s="3" t="s">
        <v>28</v>
      </c>
      <c r="I4271" s="3" t="s">
        <v>19</v>
      </c>
      <c r="J4271" s="3" t="s">
        <v>8251</v>
      </c>
      <c r="K4271" s="3" t="s">
        <v>8252</v>
      </c>
      <c r="L4271" s="3" t="s">
        <v>68</v>
      </c>
      <c r="M4271" s="26" t="s">
        <v>13873</v>
      </c>
      <c r="N4271"/>
      <c r="O4271" s="3">
        <v>151</v>
      </c>
      <c r="P4271" s="34">
        <v>184199.61</v>
      </c>
      <c r="Q4271" s="34">
        <v>203718.76</v>
      </c>
      <c r="R4271" s="34">
        <v>-19519.150000000001</v>
      </c>
      <c r="S4271" s="36">
        <v>-0.1</v>
      </c>
      <c r="T4271" s="34">
        <v>1219.864966887417</v>
      </c>
      <c r="U4271" s="34">
        <v>405602.54</v>
      </c>
      <c r="V4271" s="34">
        <v>403245.85</v>
      </c>
      <c r="W4271" s="34">
        <v>2356.69</v>
      </c>
      <c r="X4271" s="36">
        <v>0.01</v>
      </c>
      <c r="Y4271" s="3" t="str">
        <f>IFERROR(VLOOKUP(A4271,'Pivot price tier'!$C$8:$L$2245,10,0),"")</f>
        <v xml:space="preserve"> </v>
      </c>
      <c r="Z4271" s="3" t="str">
        <f>IFERROR(VLOOKUP(A4271,'Pivot price tier by size'!$D$8:$M$2466,10,0),"")</f>
        <v xml:space="preserve"> </v>
      </c>
      <c r="AA4271" s="3" t="str">
        <f>IFERROR(VLOOKUP(A4271,'Pivot category'!$B$8:$I$2191,8,0),"")</f>
        <v xml:space="preserve"> </v>
      </c>
      <c r="AB4271" s="3" t="str">
        <f t="shared" si="66"/>
        <v/>
      </c>
      <c r="AC4271"/>
      <c r="AD4271" s="3" t="s">
        <v>16452</v>
      </c>
      <c r="AE4271" s="3" t="s">
        <v>16455</v>
      </c>
    </row>
    <row r="4272" spans="1:31" hidden="1" x14ac:dyDescent="0.25">
      <c r="A4272" t="s">
        <v>11411</v>
      </c>
      <c r="B4272" t="s">
        <v>11412</v>
      </c>
      <c r="C4272" s="3" t="s">
        <v>32</v>
      </c>
      <c r="D4272" s="3" t="s">
        <v>10755</v>
      </c>
      <c r="E4272" s="3" t="s">
        <v>5150</v>
      </c>
      <c r="F4272" s="3">
        <v>10000</v>
      </c>
      <c r="G4272" s="34">
        <v>32.99</v>
      </c>
      <c r="H4272" s="3" t="s">
        <v>12622</v>
      </c>
      <c r="I4272" s="3" t="s">
        <v>23</v>
      </c>
      <c r="J4272" s="3" t="s">
        <v>15405</v>
      </c>
      <c r="K4272" s="3" t="s">
        <v>8260</v>
      </c>
      <c r="L4272" s="3" t="s">
        <v>68</v>
      </c>
      <c r="M4272" s="26">
        <v>44986</v>
      </c>
      <c r="N4272"/>
      <c r="O4272" s="3">
        <v>14</v>
      </c>
      <c r="P4272" s="34">
        <v>3430.96</v>
      </c>
      <c r="Q4272" s="34">
        <v>9162.2199999999993</v>
      </c>
      <c r="R4272" s="34">
        <v>-5731.26</v>
      </c>
      <c r="S4272" s="36">
        <v>-0.63</v>
      </c>
      <c r="T4272" s="34">
        <v>245.06857142857143</v>
      </c>
      <c r="U4272" s="34">
        <v>65.98</v>
      </c>
      <c r="V4272" s="34">
        <v>0</v>
      </c>
      <c r="W4272" s="34">
        <v>65.98</v>
      </c>
      <c r="X4272" s="36">
        <v>0</v>
      </c>
      <c r="Y4272" s="3" t="str">
        <f>IFERROR(VLOOKUP(A4272,'Pivot price tier'!$C$8:$L$2245,10,0),"")</f>
        <v/>
      </c>
      <c r="Z4272" s="3" t="str">
        <f>IFERROR(VLOOKUP(A4272,'Pivot price tier by size'!$D$8:$M$2466,10,0),"")</f>
        <v/>
      </c>
      <c r="AA4272" s="3" t="str">
        <f>IFERROR(VLOOKUP(A4272,'Pivot category'!$B$8:$I$2191,8,0),"")</f>
        <v/>
      </c>
      <c r="AB4272" s="3" t="str">
        <f t="shared" si="66"/>
        <v>Bottom 5%</v>
      </c>
      <c r="AC4272"/>
      <c r="AD4272" s="3" t="s">
        <v>16451</v>
      </c>
      <c r="AE4272" s="3" t="s">
        <v>14089</v>
      </c>
    </row>
    <row r="4273" spans="1:31" hidden="1" x14ac:dyDescent="0.25">
      <c r="A4273" t="s">
        <v>12399</v>
      </c>
      <c r="B4273" t="s">
        <v>6599</v>
      </c>
      <c r="C4273" s="3" t="s">
        <v>32</v>
      </c>
      <c r="D4273" s="3" t="s">
        <v>8120</v>
      </c>
      <c r="E4273" s="3" t="s">
        <v>5150</v>
      </c>
      <c r="F4273" s="3">
        <v>7000</v>
      </c>
      <c r="G4273" s="34">
        <v>19.79</v>
      </c>
      <c r="H4273" s="3" t="s">
        <v>12622</v>
      </c>
      <c r="I4273" s="3" t="s">
        <v>19</v>
      </c>
      <c r="J4273" s="3" t="s">
        <v>8253</v>
      </c>
      <c r="K4273" s="3" t="s">
        <v>8252</v>
      </c>
      <c r="L4273" s="3" t="s">
        <v>8257</v>
      </c>
      <c r="M4273" s="26" t="s">
        <v>13873</v>
      </c>
      <c r="N4273"/>
      <c r="O4273" s="3">
        <v>1</v>
      </c>
      <c r="P4273" s="34"/>
      <c r="Q4273" s="34">
        <v>138.53</v>
      </c>
      <c r="R4273" s="34">
        <v>-138.53</v>
      </c>
      <c r="S4273" s="36">
        <v>-1</v>
      </c>
      <c r="T4273" s="34">
        <v>0</v>
      </c>
      <c r="U4273" s="34" t="s">
        <v>78</v>
      </c>
      <c r="V4273" s="34" t="s">
        <v>78</v>
      </c>
      <c r="W4273" s="34" t="s">
        <v>78</v>
      </c>
      <c r="X4273" s="36" t="s">
        <v>78</v>
      </c>
      <c r="Y4273" s="3" t="str">
        <f>IFERROR(VLOOKUP(A4273,'Pivot price tier'!$C$8:$L$2245,10,0),"")</f>
        <v/>
      </c>
      <c r="Z4273" s="3" t="str">
        <f>IFERROR(VLOOKUP(A4273,'Pivot price tier by size'!$D$8:$M$2466,10,0),"")</f>
        <v/>
      </c>
      <c r="AA4273" s="3" t="str">
        <f>IFERROR(VLOOKUP(A4273,'Pivot category'!$B$8:$I$2191,8,0),"")</f>
        <v/>
      </c>
      <c r="AB4273" s="3" t="str">
        <f t="shared" si="66"/>
        <v>Bottom 5%</v>
      </c>
      <c r="AC4273"/>
      <c r="AD4273" s="3" t="s">
        <v>11231</v>
      </c>
      <c r="AE4273" s="3" t="s">
        <v>16488</v>
      </c>
    </row>
    <row r="4274" spans="1:31" x14ac:dyDescent="0.25">
      <c r="A4274" t="s">
        <v>7775</v>
      </c>
      <c r="B4274" t="s">
        <v>1995</v>
      </c>
      <c r="C4274" s="3" t="s">
        <v>38</v>
      </c>
      <c r="D4274" s="3" t="s">
        <v>4434</v>
      </c>
      <c r="E4274" s="3" t="s">
        <v>5150</v>
      </c>
      <c r="F4274" s="3">
        <v>1000</v>
      </c>
      <c r="G4274" s="34">
        <v>32.99</v>
      </c>
      <c r="H4274" s="3" t="s">
        <v>28</v>
      </c>
      <c r="I4274" s="3" t="s">
        <v>19</v>
      </c>
      <c r="J4274" s="3" t="s">
        <v>8251</v>
      </c>
      <c r="K4274" s="3" t="s">
        <v>8252</v>
      </c>
      <c r="L4274" s="3" t="s">
        <v>68</v>
      </c>
      <c r="M4274" s="26" t="s">
        <v>13873</v>
      </c>
      <c r="N4274"/>
      <c r="O4274" s="3">
        <v>156</v>
      </c>
      <c r="P4274" s="34">
        <v>310106</v>
      </c>
      <c r="Q4274" s="34">
        <v>334072.18</v>
      </c>
      <c r="R4274" s="34">
        <v>-23966.18</v>
      </c>
      <c r="S4274" s="36">
        <v>-7.0000000000000007E-2</v>
      </c>
      <c r="T4274" s="34">
        <v>1987.8589743589744</v>
      </c>
      <c r="U4274" s="34">
        <v>230666.08</v>
      </c>
      <c r="V4274" s="34">
        <v>227598.56</v>
      </c>
      <c r="W4274" s="34">
        <v>3067.52</v>
      </c>
      <c r="X4274" s="36">
        <v>0.01</v>
      </c>
      <c r="Y4274" s="3" t="str">
        <f>IFERROR(VLOOKUP(A4274,'Pivot price tier'!$C$8:$L$2245,10,0),"")</f>
        <v xml:space="preserve"> </v>
      </c>
      <c r="Z4274" s="3" t="str">
        <f>IFERROR(VLOOKUP(A4274,'Pivot price tier by size'!$D$8:$M$2466,10,0),"")</f>
        <v xml:space="preserve"> </v>
      </c>
      <c r="AA4274" s="3" t="str">
        <f>IFERROR(VLOOKUP(A4274,'Pivot category'!$B$8:$I$2191,8,0),"")</f>
        <v xml:space="preserve"> </v>
      </c>
      <c r="AB4274" s="3" t="str">
        <f t="shared" si="66"/>
        <v/>
      </c>
      <c r="AC4274"/>
      <c r="AD4274" s="3" t="s">
        <v>16452</v>
      </c>
      <c r="AE4274" s="3" t="s">
        <v>16455</v>
      </c>
    </row>
    <row r="4275" spans="1:31" hidden="1" x14ac:dyDescent="0.25">
      <c r="A4275" t="s">
        <v>10021</v>
      </c>
      <c r="B4275" t="s">
        <v>10022</v>
      </c>
      <c r="C4275" s="3" t="s">
        <v>34</v>
      </c>
      <c r="D4275" s="3" t="s">
        <v>9948</v>
      </c>
      <c r="E4275" s="3" t="s">
        <v>5150</v>
      </c>
      <c r="F4275" s="3">
        <v>10000</v>
      </c>
      <c r="G4275" s="34">
        <v>52.99</v>
      </c>
      <c r="H4275" s="3" t="s">
        <v>12622</v>
      </c>
      <c r="I4275" s="3" t="s">
        <v>74</v>
      </c>
      <c r="J4275" s="3" t="s">
        <v>8259</v>
      </c>
      <c r="K4275" s="3" t="s">
        <v>8260</v>
      </c>
      <c r="L4275" s="3" t="s">
        <v>68</v>
      </c>
      <c r="M4275" s="26" t="s">
        <v>13873</v>
      </c>
      <c r="N4275"/>
      <c r="O4275" s="3">
        <v>7</v>
      </c>
      <c r="P4275" s="34">
        <v>953.82</v>
      </c>
      <c r="Q4275" s="34">
        <v>635.88</v>
      </c>
      <c r="R4275" s="34">
        <v>317.94</v>
      </c>
      <c r="S4275" s="36">
        <v>0.5</v>
      </c>
      <c r="T4275" s="34">
        <v>136.26000000000002</v>
      </c>
      <c r="U4275" s="34">
        <v>317.94</v>
      </c>
      <c r="V4275" s="34">
        <v>1589.7</v>
      </c>
      <c r="W4275" s="34">
        <v>-1271.76</v>
      </c>
      <c r="X4275" s="36">
        <v>-0.8</v>
      </c>
      <c r="Y4275" s="3" t="str">
        <f>IFERROR(VLOOKUP(A4275,'Pivot price tier'!$C$8:$L$2245,10,0),"")</f>
        <v/>
      </c>
      <c r="Z4275" s="3" t="str">
        <f>IFERROR(VLOOKUP(A4275,'Pivot price tier by size'!$D$8:$M$2466,10,0),"")</f>
        <v/>
      </c>
      <c r="AA4275" s="3" t="str">
        <f>IFERROR(VLOOKUP(A4275,'Pivot category'!$B$8:$I$2191,8,0),"")</f>
        <v/>
      </c>
      <c r="AB4275" s="3" t="str">
        <f t="shared" si="66"/>
        <v>Bottom 5%</v>
      </c>
      <c r="AC4275"/>
      <c r="AD4275" s="3" t="s">
        <v>11231</v>
      </c>
      <c r="AE4275" s="3" t="s">
        <v>14143</v>
      </c>
    </row>
    <row r="4276" spans="1:31" hidden="1" x14ac:dyDescent="0.25">
      <c r="A4276" t="s">
        <v>5796</v>
      </c>
      <c r="B4276" t="s">
        <v>1863</v>
      </c>
      <c r="C4276" s="3" t="s">
        <v>32</v>
      </c>
      <c r="D4276" s="3" t="s">
        <v>4292</v>
      </c>
      <c r="E4276" s="3">
        <v>0</v>
      </c>
      <c r="F4276" s="3">
        <v>1000</v>
      </c>
      <c r="G4276" s="34">
        <v>56.09</v>
      </c>
      <c r="H4276" s="3" t="s">
        <v>27</v>
      </c>
      <c r="I4276" s="3" t="s">
        <v>15</v>
      </c>
      <c r="J4276" s="3" t="s">
        <v>8253</v>
      </c>
      <c r="K4276" s="3" t="s">
        <v>8252</v>
      </c>
      <c r="L4276" s="3" t="s">
        <v>8257</v>
      </c>
      <c r="M4276" s="26" t="s">
        <v>13873</v>
      </c>
      <c r="N4276"/>
      <c r="O4276" s="3" t="s">
        <v>78</v>
      </c>
      <c r="P4276" s="34"/>
      <c r="Q4276" s="34">
        <v>766.61</v>
      </c>
      <c r="R4276" s="34">
        <v>-766.61</v>
      </c>
      <c r="S4276" s="36">
        <v>-1</v>
      </c>
      <c r="T4276" s="34" t="s">
        <v>78</v>
      </c>
      <c r="U4276" s="34">
        <v>0</v>
      </c>
      <c r="V4276" s="34">
        <v>841.41</v>
      </c>
      <c r="W4276" s="34">
        <v>-841.41</v>
      </c>
      <c r="X4276" s="36">
        <v>-1</v>
      </c>
      <c r="Y4276" s="3" t="str">
        <f>IFERROR(VLOOKUP(A4276,'Pivot price tier'!$C$8:$L$2245,10,0),"")</f>
        <v/>
      </c>
      <c r="Z4276" s="3" t="str">
        <f>IFERROR(VLOOKUP(A4276,'Pivot price tier by size'!$D$8:$M$2466,10,0),"")</f>
        <v/>
      </c>
      <c r="AA4276" s="3" t="str">
        <f>IFERROR(VLOOKUP(A4276,'Pivot category'!$B$8:$I$2191,8,0),"")</f>
        <v/>
      </c>
      <c r="AB4276" s="3" t="str">
        <f t="shared" si="66"/>
        <v>Bottom 5%</v>
      </c>
      <c r="AC4276"/>
      <c r="AD4276" s="3" t="s">
        <v>16451</v>
      </c>
      <c r="AE4276" s="3" t="s">
        <v>14096</v>
      </c>
    </row>
    <row r="4277" spans="1:31" hidden="1" x14ac:dyDescent="0.25">
      <c r="A4277" t="s">
        <v>6130</v>
      </c>
      <c r="B4277" t="s">
        <v>1864</v>
      </c>
      <c r="C4277" s="3" t="s">
        <v>32</v>
      </c>
      <c r="D4277" s="3" t="s">
        <v>4293</v>
      </c>
      <c r="E4277" s="3" t="s">
        <v>5150</v>
      </c>
      <c r="F4277" s="3">
        <v>4000</v>
      </c>
      <c r="G4277" s="34">
        <v>83.99</v>
      </c>
      <c r="H4277" s="3" t="s">
        <v>12</v>
      </c>
      <c r="I4277" s="3" t="s">
        <v>15</v>
      </c>
      <c r="J4277" s="3" t="s">
        <v>8259</v>
      </c>
      <c r="K4277" s="3" t="s">
        <v>8260</v>
      </c>
      <c r="L4277" s="3" t="s">
        <v>68</v>
      </c>
      <c r="M4277" s="26" t="s">
        <v>13873</v>
      </c>
      <c r="N4277"/>
      <c r="O4277" s="3" t="s">
        <v>78</v>
      </c>
      <c r="P4277" s="34">
        <v>251.97</v>
      </c>
      <c r="Q4277" s="34">
        <v>15650.7</v>
      </c>
      <c r="R4277" s="34">
        <v>-15398.73</v>
      </c>
      <c r="S4277" s="36">
        <v>-0.98</v>
      </c>
      <c r="T4277" s="34" t="s">
        <v>78</v>
      </c>
      <c r="U4277" s="34">
        <v>251.97</v>
      </c>
      <c r="V4277" s="34">
        <v>11916.26</v>
      </c>
      <c r="W4277" s="34">
        <v>-11664.29</v>
      </c>
      <c r="X4277" s="36">
        <v>-0.98</v>
      </c>
      <c r="Y4277" s="3" t="str">
        <f>IFERROR(VLOOKUP(A4277,'Pivot price tier'!$C$8:$L$2245,10,0),"")</f>
        <v/>
      </c>
      <c r="Z4277" s="3" t="str">
        <f>IFERROR(VLOOKUP(A4277,'Pivot price tier by size'!$D$8:$M$2466,10,0),"")</f>
        <v/>
      </c>
      <c r="AA4277" s="3" t="str">
        <f>IFERROR(VLOOKUP(A4277,'Pivot category'!$B$8:$I$2191,8,0),"")</f>
        <v/>
      </c>
      <c r="AB4277" s="3" t="str">
        <f t="shared" si="66"/>
        <v>Bottom 5%</v>
      </c>
      <c r="AC4277"/>
      <c r="AD4277" s="3" t="s">
        <v>16449</v>
      </c>
      <c r="AE4277" s="3" t="s">
        <v>14091</v>
      </c>
    </row>
    <row r="4278" spans="1:31" hidden="1" x14ac:dyDescent="0.25">
      <c r="A4278" t="s">
        <v>14459</v>
      </c>
      <c r="B4278" t="s">
        <v>14460</v>
      </c>
      <c r="C4278" s="3" t="s">
        <v>32</v>
      </c>
      <c r="D4278" s="3" t="s">
        <v>4844</v>
      </c>
      <c r="E4278" s="3" t="s">
        <v>5198</v>
      </c>
      <c r="F4278" s="3">
        <v>5000</v>
      </c>
      <c r="G4278" s="34">
        <v>41.69</v>
      </c>
      <c r="H4278" s="3" t="s">
        <v>26</v>
      </c>
      <c r="I4278" s="3" t="s">
        <v>15</v>
      </c>
      <c r="J4278" s="3" t="s">
        <v>8253</v>
      </c>
      <c r="K4278" s="3" t="s">
        <v>8260</v>
      </c>
      <c r="L4278" s="3" t="s">
        <v>8255</v>
      </c>
      <c r="M4278" s="26">
        <v>45658</v>
      </c>
      <c r="N4278"/>
      <c r="O4278" s="3">
        <v>1</v>
      </c>
      <c r="P4278" s="34"/>
      <c r="Q4278" s="34">
        <v>41.53</v>
      </c>
      <c r="R4278" s="34">
        <v>-41.53</v>
      </c>
      <c r="S4278" s="36">
        <v>-1</v>
      </c>
      <c r="T4278" s="34">
        <v>0</v>
      </c>
      <c r="U4278" s="34" t="s">
        <v>78</v>
      </c>
      <c r="V4278" s="34" t="s">
        <v>78</v>
      </c>
      <c r="W4278" s="34" t="s">
        <v>78</v>
      </c>
      <c r="X4278" s="36" t="s">
        <v>78</v>
      </c>
      <c r="Y4278" s="3" t="str">
        <f>IFERROR(VLOOKUP(A4278,'Pivot price tier'!$C$8:$L$2245,10,0),"")</f>
        <v/>
      </c>
      <c r="Z4278" s="3" t="str">
        <f>IFERROR(VLOOKUP(A4278,'Pivot price tier by size'!$D$8:$M$2466,10,0),"")</f>
        <v/>
      </c>
      <c r="AA4278" s="3" t="str">
        <f>IFERROR(VLOOKUP(A4278,'Pivot category'!$B$8:$I$2191,8,0),"")</f>
        <v/>
      </c>
      <c r="AB4278" s="3" t="str">
        <f t="shared" si="66"/>
        <v>Bottom 5%</v>
      </c>
      <c r="AC4278"/>
      <c r="AD4278" s="3" t="s">
        <v>11233</v>
      </c>
      <c r="AE4278" s="3" t="s">
        <v>16618</v>
      </c>
    </row>
    <row r="4279" spans="1:31" hidden="1" x14ac:dyDescent="0.25">
      <c r="A4279" t="s">
        <v>8848</v>
      </c>
      <c r="B4279" t="s">
        <v>8847</v>
      </c>
      <c r="C4279" s="3" t="s">
        <v>32</v>
      </c>
      <c r="D4279" s="3" t="s">
        <v>4838</v>
      </c>
      <c r="E4279" s="3" t="s">
        <v>5198</v>
      </c>
      <c r="F4279" s="3">
        <v>4000</v>
      </c>
      <c r="G4279" s="34">
        <v>8.99</v>
      </c>
      <c r="H4279" s="3" t="s">
        <v>28</v>
      </c>
      <c r="I4279" s="3" t="s">
        <v>17</v>
      </c>
      <c r="J4279" s="3" t="s">
        <v>8256</v>
      </c>
      <c r="K4279" s="3" t="s">
        <v>8260</v>
      </c>
      <c r="L4279" s="3" t="s">
        <v>8257</v>
      </c>
      <c r="M4279" s="26" t="s">
        <v>13873</v>
      </c>
      <c r="N4279"/>
      <c r="O4279" s="3" t="s">
        <v>78</v>
      </c>
      <c r="P4279" s="34">
        <v>69.680000000000007</v>
      </c>
      <c r="Q4279" s="34">
        <v>43.55</v>
      </c>
      <c r="R4279" s="34">
        <v>26.13</v>
      </c>
      <c r="S4279" s="36">
        <v>0.6</v>
      </c>
      <c r="T4279" s="34" t="s">
        <v>78</v>
      </c>
      <c r="U4279" s="34">
        <v>34.840000000000003</v>
      </c>
      <c r="V4279" s="34">
        <v>0</v>
      </c>
      <c r="W4279" s="34">
        <v>34.840000000000003</v>
      </c>
      <c r="X4279" s="36">
        <v>0</v>
      </c>
      <c r="Y4279" s="3" t="str">
        <f>IFERROR(VLOOKUP(A4279,'Pivot price tier'!$C$8:$L$2245,10,0),"")</f>
        <v/>
      </c>
      <c r="Z4279" s="3" t="str">
        <f>IFERROR(VLOOKUP(A4279,'Pivot price tier by size'!$D$8:$M$2466,10,0),"")</f>
        <v/>
      </c>
      <c r="AA4279" s="3" t="str">
        <f>IFERROR(VLOOKUP(A4279,'Pivot category'!$B$8:$I$2191,8,0),"")</f>
        <v/>
      </c>
      <c r="AB4279" s="3" t="str">
        <f t="shared" si="66"/>
        <v>Bottom 5%</v>
      </c>
      <c r="AC4279"/>
      <c r="AD4279" s="3" t="s">
        <v>16452</v>
      </c>
      <c r="AE4279" s="3" t="s">
        <v>16455</v>
      </c>
    </row>
    <row r="4280" spans="1:31" x14ac:dyDescent="0.25">
      <c r="A4280" t="s">
        <v>6938</v>
      </c>
      <c r="B4280" t="s">
        <v>2004</v>
      </c>
      <c r="C4280" s="3" t="s">
        <v>34</v>
      </c>
      <c r="D4280" s="3" t="s">
        <v>4443</v>
      </c>
      <c r="E4280" s="3" t="s">
        <v>5150</v>
      </c>
      <c r="F4280" s="3">
        <v>1000</v>
      </c>
      <c r="G4280" s="34">
        <v>7.99</v>
      </c>
      <c r="H4280" s="3" t="s">
        <v>28</v>
      </c>
      <c r="I4280" s="3" t="s">
        <v>19</v>
      </c>
      <c r="J4280" s="3" t="s">
        <v>8251</v>
      </c>
      <c r="K4280" s="3" t="s">
        <v>8252</v>
      </c>
      <c r="L4280" s="3" t="s">
        <v>68</v>
      </c>
      <c r="M4280" s="26" t="s">
        <v>13873</v>
      </c>
      <c r="N4280"/>
      <c r="O4280" s="3">
        <v>159</v>
      </c>
      <c r="P4280" s="34">
        <v>589262.5</v>
      </c>
      <c r="Q4280" s="34">
        <v>652127.81999999995</v>
      </c>
      <c r="R4280" s="34">
        <v>-62865.32</v>
      </c>
      <c r="S4280" s="36">
        <v>-0.1</v>
      </c>
      <c r="T4280" s="34">
        <v>3706.0534591194969</v>
      </c>
      <c r="U4280" s="34">
        <v>1909058.69</v>
      </c>
      <c r="V4280" s="34">
        <v>1926452.92</v>
      </c>
      <c r="W4280" s="34">
        <v>-17394.23</v>
      </c>
      <c r="X4280" s="36">
        <v>-0.01</v>
      </c>
      <c r="Y4280" s="3" t="str">
        <f>IFERROR(VLOOKUP(A4280,'Pivot price tier'!$C$8:$L$2245,10,0),"")</f>
        <v xml:space="preserve"> </v>
      </c>
      <c r="Z4280" s="3" t="str">
        <f>IFERROR(VLOOKUP(A4280,'Pivot price tier by size'!$D$8:$M$2466,10,0),"")</f>
        <v xml:space="preserve"> </v>
      </c>
      <c r="AA4280" s="3" t="str">
        <f>IFERROR(VLOOKUP(A4280,'Pivot category'!$B$8:$I$2191,8,0),"")</f>
        <v xml:space="preserve"> </v>
      </c>
      <c r="AB4280" s="3" t="str">
        <f t="shared" si="66"/>
        <v/>
      </c>
      <c r="AC4280"/>
      <c r="AD4280" s="3" t="s">
        <v>16452</v>
      </c>
      <c r="AE4280" s="3" t="s">
        <v>16455</v>
      </c>
    </row>
    <row r="4281" spans="1:31" hidden="1" x14ac:dyDescent="0.25">
      <c r="A4281" t="s">
        <v>6155</v>
      </c>
      <c r="B4281" t="s">
        <v>1865</v>
      </c>
      <c r="C4281" s="3" t="s">
        <v>32</v>
      </c>
      <c r="D4281" s="3" t="s">
        <v>4294</v>
      </c>
      <c r="E4281" s="3">
        <v>0</v>
      </c>
      <c r="F4281" s="3">
        <v>4000</v>
      </c>
      <c r="G4281" s="34">
        <v>14.99</v>
      </c>
      <c r="H4281" s="3" t="s">
        <v>29</v>
      </c>
      <c r="I4281" s="3" t="s">
        <v>19</v>
      </c>
      <c r="J4281" s="3" t="s">
        <v>8256</v>
      </c>
      <c r="K4281" s="3" t="s">
        <v>8260</v>
      </c>
      <c r="L4281" s="3" t="s">
        <v>8255</v>
      </c>
      <c r="M4281" s="26" t="s">
        <v>13873</v>
      </c>
      <c r="N4281"/>
      <c r="O4281" s="3">
        <v>1</v>
      </c>
      <c r="P4281" s="34">
        <v>29.98</v>
      </c>
      <c r="Q4281" s="34">
        <v>651.17999999999995</v>
      </c>
      <c r="R4281" s="34">
        <v>-621.20000000000005</v>
      </c>
      <c r="S4281" s="36">
        <v>-0.95</v>
      </c>
      <c r="T4281" s="34">
        <v>29.98</v>
      </c>
      <c r="U4281" s="34">
        <v>-59.96</v>
      </c>
      <c r="V4281" s="34">
        <v>62.36</v>
      </c>
      <c r="W4281" s="34">
        <v>-122.32</v>
      </c>
      <c r="X4281" s="36">
        <v>-1.96</v>
      </c>
      <c r="Y4281" s="3" t="str">
        <f>IFERROR(VLOOKUP(A4281,'Pivot price tier'!$C$8:$L$2245,10,0),"")</f>
        <v/>
      </c>
      <c r="Z4281" s="3" t="str">
        <f>IFERROR(VLOOKUP(A4281,'Pivot price tier by size'!$D$8:$M$2466,10,0),"")</f>
        <v/>
      </c>
      <c r="AA4281" s="3" t="str">
        <f>IFERROR(VLOOKUP(A4281,'Pivot category'!$B$8:$I$2191,8,0),"")</f>
        <v/>
      </c>
      <c r="AB4281" s="3" t="str">
        <f t="shared" si="66"/>
        <v>Bottom 5%</v>
      </c>
      <c r="AC4281"/>
      <c r="AD4281" s="3" t="s">
        <v>16446</v>
      </c>
      <c r="AE4281" s="3" t="s">
        <v>14091</v>
      </c>
    </row>
    <row r="4282" spans="1:31" x14ac:dyDescent="0.25">
      <c r="A4282" t="s">
        <v>6942</v>
      </c>
      <c r="B4282" t="s">
        <v>1996</v>
      </c>
      <c r="C4282" s="3" t="s">
        <v>34</v>
      </c>
      <c r="D4282" s="3" t="s">
        <v>4435</v>
      </c>
      <c r="E4282" s="3" t="s">
        <v>5150</v>
      </c>
      <c r="F4282" s="3">
        <v>1000</v>
      </c>
      <c r="G4282" s="34">
        <v>9.99</v>
      </c>
      <c r="H4282" s="3" t="s">
        <v>28</v>
      </c>
      <c r="I4282" s="3" t="s">
        <v>19</v>
      </c>
      <c r="J4282" s="3" t="s">
        <v>8251</v>
      </c>
      <c r="K4282" s="3" t="s">
        <v>8252</v>
      </c>
      <c r="L4282" s="3" t="s">
        <v>68</v>
      </c>
      <c r="M4282" s="26" t="s">
        <v>13873</v>
      </c>
      <c r="N4282"/>
      <c r="O4282" s="3">
        <v>155</v>
      </c>
      <c r="P4282" s="34">
        <v>158511.32999999999</v>
      </c>
      <c r="Q4282" s="34">
        <v>176053.77</v>
      </c>
      <c r="R4282" s="34">
        <v>-17542.439999999999</v>
      </c>
      <c r="S4282" s="36">
        <v>-0.1</v>
      </c>
      <c r="T4282" s="34">
        <v>1022.6537419354838</v>
      </c>
      <c r="U4282" s="34">
        <v>576692.73</v>
      </c>
      <c r="V4282" s="34">
        <v>578041.38</v>
      </c>
      <c r="W4282" s="34">
        <v>-1348.65</v>
      </c>
      <c r="X4282" s="36">
        <v>0</v>
      </c>
      <c r="Y4282" s="3" t="str">
        <f>IFERROR(VLOOKUP(A4282,'Pivot price tier'!$C$8:$L$2245,10,0),"")</f>
        <v xml:space="preserve"> </v>
      </c>
      <c r="Z4282" s="3" t="str">
        <f>IFERROR(VLOOKUP(A4282,'Pivot price tier by size'!$D$8:$M$2466,10,0),"")</f>
        <v xml:space="preserve"> </v>
      </c>
      <c r="AA4282" s="3" t="str">
        <f>IFERROR(VLOOKUP(A4282,'Pivot category'!$B$8:$I$2191,8,0),"")</f>
        <v xml:space="preserve"> </v>
      </c>
      <c r="AB4282" s="3" t="str">
        <f t="shared" si="66"/>
        <v/>
      </c>
      <c r="AC4282"/>
      <c r="AD4282" s="3" t="s">
        <v>16452</v>
      </c>
      <c r="AE4282" s="3" t="s">
        <v>16455</v>
      </c>
    </row>
    <row r="4283" spans="1:31" hidden="1" x14ac:dyDescent="0.25">
      <c r="A4283" t="s">
        <v>9458</v>
      </c>
      <c r="B4283" t="s">
        <v>9457</v>
      </c>
      <c r="C4283" s="3" t="s">
        <v>32</v>
      </c>
      <c r="D4283" s="3" t="s">
        <v>8783</v>
      </c>
      <c r="E4283" s="3" t="s">
        <v>5150</v>
      </c>
      <c r="F4283" s="3">
        <v>10000</v>
      </c>
      <c r="G4283" s="34">
        <v>44.99</v>
      </c>
      <c r="H4283" s="3" t="s">
        <v>26</v>
      </c>
      <c r="I4283" s="3" t="s">
        <v>15</v>
      </c>
      <c r="J4283" s="3" t="s">
        <v>8256</v>
      </c>
      <c r="K4283" s="3" t="s">
        <v>8260</v>
      </c>
      <c r="L4283" s="3" t="s">
        <v>8255</v>
      </c>
      <c r="M4283" s="26" t="s">
        <v>13873</v>
      </c>
      <c r="N4283"/>
      <c r="O4283" s="3">
        <v>1</v>
      </c>
      <c r="P4283" s="34">
        <v>44.99</v>
      </c>
      <c r="Q4283" s="34"/>
      <c r="R4283" s="34">
        <v>44.99</v>
      </c>
      <c r="T4283" s="34">
        <v>44.99</v>
      </c>
      <c r="U4283" s="34">
        <v>0</v>
      </c>
      <c r="V4283" s="34">
        <v>809.82</v>
      </c>
      <c r="W4283" s="34">
        <v>-809.82</v>
      </c>
      <c r="X4283" s="36">
        <v>-1</v>
      </c>
      <c r="Y4283" s="3" t="str">
        <f>IFERROR(VLOOKUP(A4283,'Pivot price tier'!$C$8:$L$2245,10,0),"")</f>
        <v/>
      </c>
      <c r="Z4283" s="3" t="str">
        <f>IFERROR(VLOOKUP(A4283,'Pivot price tier by size'!$D$8:$M$2466,10,0),"")</f>
        <v/>
      </c>
      <c r="AA4283" s="3" t="str">
        <f>IFERROR(VLOOKUP(A4283,'Pivot category'!$B$8:$I$2191,8,0),"")</f>
        <v/>
      </c>
      <c r="AB4283" s="3" t="str">
        <f t="shared" si="66"/>
        <v>Bottom 5%</v>
      </c>
      <c r="AC4283"/>
      <c r="AD4283" s="3" t="s">
        <v>16463</v>
      </c>
      <c r="AE4283" s="3" t="s">
        <v>14106</v>
      </c>
    </row>
    <row r="4284" spans="1:31" hidden="1" x14ac:dyDescent="0.25">
      <c r="A4284" t="s">
        <v>9456</v>
      </c>
      <c r="B4284" t="s">
        <v>9455</v>
      </c>
      <c r="C4284" s="3" t="s">
        <v>32</v>
      </c>
      <c r="D4284" s="3" t="s">
        <v>8782</v>
      </c>
      <c r="E4284" s="3" t="s">
        <v>5150</v>
      </c>
      <c r="F4284" s="3">
        <v>10000</v>
      </c>
      <c r="G4284" s="34">
        <v>59.99</v>
      </c>
      <c r="H4284" s="3" t="s">
        <v>26</v>
      </c>
      <c r="I4284" s="3" t="s">
        <v>74</v>
      </c>
      <c r="J4284" s="3" t="s">
        <v>8256</v>
      </c>
      <c r="K4284" s="3" t="s">
        <v>8260</v>
      </c>
      <c r="L4284" s="3" t="s">
        <v>8255</v>
      </c>
      <c r="M4284" s="26" t="s">
        <v>13873</v>
      </c>
      <c r="N4284"/>
      <c r="O4284" s="3">
        <v>2</v>
      </c>
      <c r="P4284" s="34">
        <v>239.96</v>
      </c>
      <c r="Q4284" s="34">
        <v>259.97000000000003</v>
      </c>
      <c r="R4284" s="34">
        <v>-20.010000000000002</v>
      </c>
      <c r="S4284" s="36">
        <v>-0.08</v>
      </c>
      <c r="T4284" s="34">
        <v>119.98</v>
      </c>
      <c r="U4284" s="34">
        <v>719.88</v>
      </c>
      <c r="V4284" s="34">
        <v>719.88</v>
      </c>
      <c r="W4284" s="34">
        <v>0</v>
      </c>
      <c r="X4284" s="36">
        <v>0</v>
      </c>
      <c r="Y4284" s="3" t="str">
        <f>IFERROR(VLOOKUP(A4284,'Pivot price tier'!$C$8:$L$2245,10,0),"")</f>
        <v/>
      </c>
      <c r="Z4284" s="3" t="str">
        <f>IFERROR(VLOOKUP(A4284,'Pivot price tier by size'!$D$8:$M$2466,10,0),"")</f>
        <v/>
      </c>
      <c r="AA4284" s="3" t="str">
        <f>IFERROR(VLOOKUP(A4284,'Pivot category'!$B$8:$I$2191,8,0),"")</f>
        <v/>
      </c>
      <c r="AB4284" s="3" t="str">
        <f t="shared" si="66"/>
        <v>Bottom 5%</v>
      </c>
      <c r="AC4284"/>
      <c r="AD4284" s="3" t="s">
        <v>16463</v>
      </c>
      <c r="AE4284" s="3" t="s">
        <v>14106</v>
      </c>
    </row>
    <row r="4285" spans="1:31" hidden="1" x14ac:dyDescent="0.25">
      <c r="A4285" t="s">
        <v>11413</v>
      </c>
      <c r="B4285" t="s">
        <v>1867</v>
      </c>
      <c r="C4285" s="3" t="s">
        <v>32</v>
      </c>
      <c r="D4285" s="3" t="s">
        <v>4296</v>
      </c>
      <c r="E4285" s="3" t="s">
        <v>5150</v>
      </c>
      <c r="F4285" s="3">
        <v>4000</v>
      </c>
      <c r="G4285" s="34">
        <v>13.79</v>
      </c>
      <c r="H4285" s="3" t="s">
        <v>26</v>
      </c>
      <c r="I4285" s="3" t="s">
        <v>19</v>
      </c>
      <c r="J4285" s="3" t="s">
        <v>8256</v>
      </c>
      <c r="K4285" s="3" t="s">
        <v>8260</v>
      </c>
      <c r="L4285" s="3" t="s">
        <v>8255</v>
      </c>
      <c r="M4285" s="26" t="s">
        <v>13873</v>
      </c>
      <c r="N4285"/>
      <c r="O4285" s="3">
        <v>4</v>
      </c>
      <c r="P4285" s="34">
        <v>2142.12</v>
      </c>
      <c r="Q4285" s="34">
        <v>1977.14</v>
      </c>
      <c r="R4285" s="34">
        <v>164.98</v>
      </c>
      <c r="S4285" s="36">
        <v>0.08</v>
      </c>
      <c r="T4285" s="34">
        <v>535.53</v>
      </c>
      <c r="U4285" s="34">
        <v>170.09</v>
      </c>
      <c r="V4285" s="34">
        <v>666.71</v>
      </c>
      <c r="W4285" s="34">
        <v>-496.62</v>
      </c>
      <c r="X4285" s="36">
        <v>-0.74</v>
      </c>
      <c r="Y4285" s="3" t="str">
        <f>IFERROR(VLOOKUP(A4285,'Pivot price tier'!$C$8:$L$2245,10,0),"")</f>
        <v/>
      </c>
      <c r="Z4285" s="3" t="str">
        <f>IFERROR(VLOOKUP(A4285,'Pivot price tier by size'!$D$8:$M$2466,10,0),"")</f>
        <v/>
      </c>
      <c r="AA4285" s="3" t="str">
        <f>IFERROR(VLOOKUP(A4285,'Pivot category'!$B$8:$I$2191,8,0),"")</f>
        <v/>
      </c>
      <c r="AB4285" s="3" t="str">
        <f t="shared" si="66"/>
        <v>Bottom 5%</v>
      </c>
      <c r="AC4285"/>
      <c r="AD4285" s="3" t="s">
        <v>16446</v>
      </c>
      <c r="AE4285" s="3" t="s">
        <v>14092</v>
      </c>
    </row>
    <row r="4286" spans="1:31" hidden="1" x14ac:dyDescent="0.25">
      <c r="A4286" t="s">
        <v>6119</v>
      </c>
      <c r="B4286" t="s">
        <v>1868</v>
      </c>
      <c r="C4286" s="3" t="s">
        <v>32</v>
      </c>
      <c r="D4286" s="3" t="s">
        <v>4297</v>
      </c>
      <c r="E4286" s="3" t="s">
        <v>5150</v>
      </c>
      <c r="F4286" s="3">
        <v>4000</v>
      </c>
      <c r="G4286" s="34">
        <v>23.99</v>
      </c>
      <c r="H4286" s="3" t="s">
        <v>26</v>
      </c>
      <c r="I4286" s="3" t="s">
        <v>23</v>
      </c>
      <c r="J4286" s="3" t="s">
        <v>8256</v>
      </c>
      <c r="K4286" s="3" t="s">
        <v>8260</v>
      </c>
      <c r="L4286" s="3" t="s">
        <v>8255</v>
      </c>
      <c r="M4286" s="26" t="s">
        <v>13873</v>
      </c>
      <c r="N4286"/>
      <c r="O4286" s="3">
        <v>2</v>
      </c>
      <c r="P4286" s="34">
        <v>71.97</v>
      </c>
      <c r="Q4286" s="34">
        <v>939.67</v>
      </c>
      <c r="R4286" s="34">
        <v>-867.7</v>
      </c>
      <c r="S4286" s="36">
        <v>-0.92</v>
      </c>
      <c r="T4286" s="34">
        <v>35.984999999999999</v>
      </c>
      <c r="U4286" s="34">
        <v>0</v>
      </c>
      <c r="V4286" s="34">
        <v>235.92</v>
      </c>
      <c r="W4286" s="34">
        <v>-235.92</v>
      </c>
      <c r="X4286" s="36">
        <v>-1</v>
      </c>
      <c r="Y4286" s="3" t="str">
        <f>IFERROR(VLOOKUP(A4286,'Pivot price tier'!$C$8:$L$2245,10,0),"")</f>
        <v/>
      </c>
      <c r="Z4286" s="3" t="str">
        <f>IFERROR(VLOOKUP(A4286,'Pivot price tier by size'!$D$8:$M$2466,10,0),"")</f>
        <v/>
      </c>
      <c r="AA4286" s="3" t="str">
        <f>IFERROR(VLOOKUP(A4286,'Pivot category'!$B$8:$I$2191,8,0),"")</f>
        <v/>
      </c>
      <c r="AB4286" s="3" t="str">
        <f t="shared" si="66"/>
        <v>Bottom 5%</v>
      </c>
      <c r="AC4286"/>
      <c r="AD4286" s="3" t="s">
        <v>11232</v>
      </c>
      <c r="AE4286" s="3" t="s">
        <v>14092</v>
      </c>
    </row>
    <row r="4287" spans="1:31" hidden="1" x14ac:dyDescent="0.25">
      <c r="A4287" t="s">
        <v>6516</v>
      </c>
      <c r="B4287" t="s">
        <v>6515</v>
      </c>
      <c r="C4287" s="3" t="s">
        <v>32</v>
      </c>
      <c r="D4287" s="3" t="s">
        <v>5404</v>
      </c>
      <c r="E4287" s="3" t="s">
        <v>5150</v>
      </c>
      <c r="F4287" s="3">
        <v>7000</v>
      </c>
      <c r="G4287" s="34">
        <v>41.99</v>
      </c>
      <c r="H4287" s="3" t="s">
        <v>26</v>
      </c>
      <c r="I4287" s="3" t="s">
        <v>15</v>
      </c>
      <c r="J4287" s="3" t="s">
        <v>8256</v>
      </c>
      <c r="K4287" s="3" t="s">
        <v>8252</v>
      </c>
      <c r="L4287" s="3" t="s">
        <v>8255</v>
      </c>
      <c r="M4287" s="26" t="s">
        <v>13873</v>
      </c>
      <c r="N4287"/>
      <c r="O4287" s="3">
        <v>1</v>
      </c>
      <c r="P4287" s="34">
        <v>797.81</v>
      </c>
      <c r="Q4287" s="34">
        <v>3352.3</v>
      </c>
      <c r="R4287" s="34">
        <v>-2554.4899999999998</v>
      </c>
      <c r="S4287" s="36">
        <v>-0.76</v>
      </c>
      <c r="T4287" s="34">
        <v>797.81</v>
      </c>
      <c r="U4287" s="34">
        <v>0</v>
      </c>
      <c r="V4287" s="34">
        <v>979.81</v>
      </c>
      <c r="W4287" s="34">
        <v>-979.81</v>
      </c>
      <c r="X4287" s="36">
        <v>-1</v>
      </c>
      <c r="Y4287" s="3" t="str">
        <f>IFERROR(VLOOKUP(A4287,'Pivot price tier'!$C$8:$L$2245,10,0),"")</f>
        <v/>
      </c>
      <c r="Z4287" s="3" t="str">
        <f>IFERROR(VLOOKUP(A4287,'Pivot price tier by size'!$D$8:$M$2466,10,0),"")</f>
        <v/>
      </c>
      <c r="AA4287" s="3" t="str">
        <f>IFERROR(VLOOKUP(A4287,'Pivot category'!$B$8:$I$2191,8,0),"")</f>
        <v/>
      </c>
      <c r="AB4287" s="3" t="str">
        <f t="shared" si="66"/>
        <v>Bottom 5%</v>
      </c>
      <c r="AC4287"/>
      <c r="AD4287" s="3" t="s">
        <v>11232</v>
      </c>
      <c r="AE4287" s="3" t="s">
        <v>14092</v>
      </c>
    </row>
    <row r="4288" spans="1:31" hidden="1" x14ac:dyDescent="0.25">
      <c r="A4288" t="s">
        <v>6222</v>
      </c>
      <c r="B4288" t="s">
        <v>1869</v>
      </c>
      <c r="C4288" s="3" t="s">
        <v>32</v>
      </c>
      <c r="D4288" s="3" t="s">
        <v>4298</v>
      </c>
      <c r="E4288" s="3" t="s">
        <v>5150</v>
      </c>
      <c r="F4288" s="3">
        <v>4000</v>
      </c>
      <c r="G4288" s="34">
        <v>19.79</v>
      </c>
      <c r="H4288" s="3" t="s">
        <v>26</v>
      </c>
      <c r="I4288" s="3" t="s">
        <v>23</v>
      </c>
      <c r="J4288" s="3" t="s">
        <v>8256</v>
      </c>
      <c r="K4288" s="3" t="s">
        <v>8260</v>
      </c>
      <c r="L4288" s="3" t="s">
        <v>8255</v>
      </c>
      <c r="M4288" s="26" t="s">
        <v>13873</v>
      </c>
      <c r="N4288"/>
      <c r="O4288" s="3">
        <v>4</v>
      </c>
      <c r="P4288" s="34">
        <v>2295.7399999999998</v>
      </c>
      <c r="Q4288" s="34">
        <v>3859.83</v>
      </c>
      <c r="R4288" s="34">
        <v>-1564.09</v>
      </c>
      <c r="S4288" s="36">
        <v>-0.41</v>
      </c>
      <c r="T4288" s="34">
        <v>573.93499999999995</v>
      </c>
      <c r="U4288" s="34">
        <v>573.95000000000005</v>
      </c>
      <c r="V4288" s="34">
        <v>1616.51</v>
      </c>
      <c r="W4288" s="34">
        <v>-1042.56</v>
      </c>
      <c r="X4288" s="36">
        <v>-0.64</v>
      </c>
      <c r="Y4288" s="3" t="str">
        <f>IFERROR(VLOOKUP(A4288,'Pivot price tier'!$C$8:$L$2245,10,0),"")</f>
        <v/>
      </c>
      <c r="Z4288" s="3" t="str">
        <f>IFERROR(VLOOKUP(A4288,'Pivot price tier by size'!$D$8:$M$2466,10,0),"")</f>
        <v/>
      </c>
      <c r="AA4288" s="3" t="str">
        <f>IFERROR(VLOOKUP(A4288,'Pivot category'!$B$8:$I$2191,8,0),"")</f>
        <v/>
      </c>
      <c r="AB4288" s="3" t="str">
        <f t="shared" si="66"/>
        <v>Bottom 5%</v>
      </c>
      <c r="AC4288"/>
      <c r="AD4288" s="3" t="s">
        <v>16446</v>
      </c>
      <c r="AE4288" s="3" t="s">
        <v>14092</v>
      </c>
    </row>
    <row r="4289" spans="1:31" hidden="1" x14ac:dyDescent="0.25">
      <c r="A4289" t="s">
        <v>6221</v>
      </c>
      <c r="B4289" t="s">
        <v>1870</v>
      </c>
      <c r="C4289" s="3" t="s">
        <v>32</v>
      </c>
      <c r="D4289" s="3" t="s">
        <v>4299</v>
      </c>
      <c r="E4289" s="3" t="s">
        <v>5150</v>
      </c>
      <c r="F4289" s="3">
        <v>4000</v>
      </c>
      <c r="G4289" s="34">
        <v>12.59</v>
      </c>
      <c r="H4289" s="3" t="s">
        <v>26</v>
      </c>
      <c r="I4289" s="3" t="s">
        <v>19</v>
      </c>
      <c r="J4289" s="3" t="s">
        <v>8256</v>
      </c>
      <c r="K4289" s="3" t="s">
        <v>8260</v>
      </c>
      <c r="L4289" s="3" t="s">
        <v>8255</v>
      </c>
      <c r="M4289" s="26" t="s">
        <v>13873</v>
      </c>
      <c r="N4289"/>
      <c r="O4289" s="3">
        <v>4</v>
      </c>
      <c r="P4289" s="34">
        <v>1284.32</v>
      </c>
      <c r="Q4289" s="34">
        <v>2119.9899999999998</v>
      </c>
      <c r="R4289" s="34">
        <v>-835.67</v>
      </c>
      <c r="S4289" s="36">
        <v>-0.39</v>
      </c>
      <c r="T4289" s="34">
        <v>321.08</v>
      </c>
      <c r="U4289" s="34">
        <v>205.65</v>
      </c>
      <c r="V4289" s="34">
        <v>209.9</v>
      </c>
      <c r="W4289" s="34">
        <v>-4.25</v>
      </c>
      <c r="X4289" s="36">
        <v>-0.02</v>
      </c>
      <c r="Y4289" s="3" t="str">
        <f>IFERROR(VLOOKUP(A4289,'Pivot price tier'!$C$8:$L$2245,10,0),"")</f>
        <v/>
      </c>
      <c r="Z4289" s="3" t="str">
        <f>IFERROR(VLOOKUP(A4289,'Pivot price tier by size'!$D$8:$M$2466,10,0),"")</f>
        <v/>
      </c>
      <c r="AA4289" s="3" t="str">
        <f>IFERROR(VLOOKUP(A4289,'Pivot category'!$B$8:$I$2191,8,0),"")</f>
        <v/>
      </c>
      <c r="AB4289" s="3" t="str">
        <f t="shared" si="66"/>
        <v>Bottom 5%</v>
      </c>
      <c r="AC4289"/>
      <c r="AD4289" s="3" t="s">
        <v>16446</v>
      </c>
      <c r="AE4289" s="3" t="s">
        <v>14092</v>
      </c>
    </row>
    <row r="4290" spans="1:31" hidden="1" x14ac:dyDescent="0.25">
      <c r="A4290" t="s">
        <v>12081</v>
      </c>
      <c r="B4290" t="s">
        <v>13983</v>
      </c>
      <c r="C4290" s="3" t="s">
        <v>36</v>
      </c>
      <c r="D4290" s="3" t="s">
        <v>8407</v>
      </c>
      <c r="E4290" s="3" t="s">
        <v>5150</v>
      </c>
      <c r="F4290" s="3">
        <v>4000</v>
      </c>
      <c r="G4290" s="34">
        <v>6.59</v>
      </c>
      <c r="H4290" s="3" t="s">
        <v>26</v>
      </c>
      <c r="I4290" s="3" t="s">
        <v>13</v>
      </c>
      <c r="J4290" s="3" t="s">
        <v>8253</v>
      </c>
      <c r="K4290" s="3" t="s">
        <v>8260</v>
      </c>
      <c r="L4290" s="3" t="s">
        <v>8257</v>
      </c>
      <c r="M4290" s="26">
        <v>45597</v>
      </c>
      <c r="N4290"/>
      <c r="O4290" s="3" t="s">
        <v>78</v>
      </c>
      <c r="P4290" s="34"/>
      <c r="Q4290" s="34">
        <v>59.31</v>
      </c>
      <c r="R4290" s="34">
        <v>-59.31</v>
      </c>
      <c r="S4290" s="36">
        <v>-1</v>
      </c>
      <c r="T4290" s="34" t="s">
        <v>78</v>
      </c>
      <c r="U4290" s="34">
        <v>0</v>
      </c>
      <c r="V4290" s="34">
        <v>0</v>
      </c>
      <c r="W4290" s="34">
        <v>0</v>
      </c>
      <c r="X4290" s="36">
        <v>0</v>
      </c>
      <c r="Y4290" s="3" t="str">
        <f>IFERROR(VLOOKUP(A4290,'Pivot price tier'!$C$8:$L$2245,10,0),"")</f>
        <v/>
      </c>
      <c r="Z4290" s="3" t="str">
        <f>IFERROR(VLOOKUP(A4290,'Pivot price tier by size'!$D$8:$M$2466,10,0),"")</f>
        <v/>
      </c>
      <c r="AA4290" s="3" t="str">
        <f>IFERROR(VLOOKUP(A4290,'Pivot category'!$B$8:$I$2191,8,0),"")</f>
        <v/>
      </c>
      <c r="AB4290" s="3" t="str">
        <f t="shared" ref="AB4290:AB4353" si="67">IF(P4290&lt;$AC$1,"Bottom 5%","")</f>
        <v>Bottom 5%</v>
      </c>
      <c r="AC4290"/>
      <c r="AD4290" s="3" t="s">
        <v>11231</v>
      </c>
      <c r="AE4290" s="3" t="s">
        <v>14095</v>
      </c>
    </row>
    <row r="4291" spans="1:31" hidden="1" x14ac:dyDescent="0.25">
      <c r="A4291" t="s">
        <v>6262</v>
      </c>
      <c r="B4291" t="s">
        <v>1871</v>
      </c>
      <c r="C4291" s="3" t="s">
        <v>32</v>
      </c>
      <c r="D4291" s="3" t="s">
        <v>4300</v>
      </c>
      <c r="E4291" s="3" t="s">
        <v>5150</v>
      </c>
      <c r="F4291" s="3">
        <v>5000</v>
      </c>
      <c r="G4291" s="34">
        <v>49.99</v>
      </c>
      <c r="H4291" s="3" t="s">
        <v>26</v>
      </c>
      <c r="I4291" s="3" t="s">
        <v>15</v>
      </c>
      <c r="J4291" s="3" t="s">
        <v>8261</v>
      </c>
      <c r="K4291" s="3" t="s">
        <v>8260</v>
      </c>
      <c r="L4291" s="3" t="s">
        <v>68</v>
      </c>
      <c r="M4291" s="26" t="s">
        <v>13873</v>
      </c>
      <c r="N4291"/>
      <c r="O4291" s="3">
        <v>42</v>
      </c>
      <c r="P4291" s="34">
        <v>27506.400000000001</v>
      </c>
      <c r="Q4291" s="34">
        <v>31893.62</v>
      </c>
      <c r="R4291" s="34">
        <v>-4387.22</v>
      </c>
      <c r="S4291" s="36">
        <v>-0.14000000000000001</v>
      </c>
      <c r="T4291" s="34">
        <v>654.91428571428571</v>
      </c>
      <c r="U4291" s="34">
        <v>32817.339999999997</v>
      </c>
      <c r="V4291" s="34">
        <v>40141.97</v>
      </c>
      <c r="W4291" s="34">
        <v>-7324.63</v>
      </c>
      <c r="X4291" s="36">
        <v>-0.18</v>
      </c>
      <c r="Y4291" s="3" t="str">
        <f>IFERROR(VLOOKUP(A4291,'Pivot price tier'!$C$8:$L$2245,10,0),"")</f>
        <v/>
      </c>
      <c r="Z4291" s="3" t="str">
        <f>IFERROR(VLOOKUP(A4291,'Pivot price tier by size'!$D$8:$M$2466,10,0),"")</f>
        <v/>
      </c>
      <c r="AA4291" s="3" t="str">
        <f>IFERROR(VLOOKUP(A4291,'Pivot category'!$B$8:$I$2191,8,0),"")</f>
        <v/>
      </c>
      <c r="AB4291" s="3" t="str">
        <f t="shared" si="67"/>
        <v>Bottom 5%</v>
      </c>
      <c r="AC4291"/>
      <c r="AD4291" s="3" t="s">
        <v>16446</v>
      </c>
      <c r="AE4291" s="3" t="s">
        <v>16455</v>
      </c>
    </row>
    <row r="4292" spans="1:31" hidden="1" x14ac:dyDescent="0.25">
      <c r="A4292" t="s">
        <v>6344</v>
      </c>
      <c r="B4292" t="s">
        <v>1872</v>
      </c>
      <c r="C4292" s="3" t="s">
        <v>32</v>
      </c>
      <c r="D4292" s="3" t="s">
        <v>4301</v>
      </c>
      <c r="E4292" s="3" t="s">
        <v>5150</v>
      </c>
      <c r="F4292" s="3">
        <v>5000</v>
      </c>
      <c r="G4292" s="34">
        <v>74.989999999999995</v>
      </c>
      <c r="H4292" s="3" t="s">
        <v>26</v>
      </c>
      <c r="I4292" s="3" t="s">
        <v>74</v>
      </c>
      <c r="J4292" s="3" t="s">
        <v>8256</v>
      </c>
      <c r="K4292" s="3" t="s">
        <v>8260</v>
      </c>
      <c r="L4292" s="3" t="s">
        <v>8255</v>
      </c>
      <c r="M4292" s="26" t="s">
        <v>13873</v>
      </c>
      <c r="N4292"/>
      <c r="O4292" s="3">
        <v>2</v>
      </c>
      <c r="P4292" s="34">
        <v>5449.32</v>
      </c>
      <c r="Q4292" s="34">
        <v>6374.49</v>
      </c>
      <c r="R4292" s="34">
        <v>-925.17</v>
      </c>
      <c r="S4292" s="36">
        <v>-0.15</v>
      </c>
      <c r="T4292" s="34">
        <v>2724.66</v>
      </c>
      <c r="U4292" s="34">
        <v>1249.8399999999999</v>
      </c>
      <c r="V4292" s="34">
        <v>874.93</v>
      </c>
      <c r="W4292" s="34">
        <v>374.91</v>
      </c>
      <c r="X4292" s="36">
        <v>0.43</v>
      </c>
      <c r="Y4292" s="3" t="str">
        <f>IFERROR(VLOOKUP(A4292,'Pivot price tier'!$C$8:$L$2245,10,0),"")</f>
        <v/>
      </c>
      <c r="Z4292" s="3" t="str">
        <f>IFERROR(VLOOKUP(A4292,'Pivot price tier by size'!$D$8:$M$2466,10,0),"")</f>
        <v/>
      </c>
      <c r="AA4292" s="3" t="str">
        <f>IFERROR(VLOOKUP(A4292,'Pivot category'!$B$8:$I$2191,8,0),"")</f>
        <v/>
      </c>
      <c r="AB4292" s="3" t="str">
        <f t="shared" si="67"/>
        <v>Bottom 5%</v>
      </c>
      <c r="AC4292"/>
      <c r="AD4292" s="3" t="s">
        <v>16452</v>
      </c>
      <c r="AE4292" s="3" t="s">
        <v>16455</v>
      </c>
    </row>
    <row r="4293" spans="1:31" hidden="1" x14ac:dyDescent="0.25">
      <c r="A4293" t="s">
        <v>7528</v>
      </c>
      <c r="B4293" t="s">
        <v>1873</v>
      </c>
      <c r="C4293" s="3" t="s">
        <v>36</v>
      </c>
      <c r="D4293" s="3" t="s">
        <v>4302</v>
      </c>
      <c r="E4293" s="3" t="s">
        <v>5150</v>
      </c>
      <c r="F4293" s="3">
        <v>4000</v>
      </c>
      <c r="G4293" s="34">
        <v>7.19</v>
      </c>
      <c r="H4293" s="3" t="s">
        <v>26</v>
      </c>
      <c r="I4293" s="3" t="s">
        <v>13</v>
      </c>
      <c r="J4293" s="3" t="s">
        <v>8261</v>
      </c>
      <c r="K4293" s="3" t="s">
        <v>8260</v>
      </c>
      <c r="L4293" s="3" t="s">
        <v>8254</v>
      </c>
      <c r="M4293" s="26" t="s">
        <v>13873</v>
      </c>
      <c r="N4293"/>
      <c r="O4293" s="3">
        <v>3</v>
      </c>
      <c r="P4293" s="34">
        <v>57.52</v>
      </c>
      <c r="Q4293" s="34">
        <v>112.65</v>
      </c>
      <c r="R4293" s="34">
        <v>-55.13</v>
      </c>
      <c r="S4293" s="36">
        <v>-0.49</v>
      </c>
      <c r="T4293" s="34">
        <v>19.173333333333336</v>
      </c>
      <c r="U4293" s="34" t="s">
        <v>78</v>
      </c>
      <c r="V4293" s="34" t="s">
        <v>78</v>
      </c>
      <c r="W4293" s="34" t="s">
        <v>78</v>
      </c>
      <c r="X4293" s="36" t="s">
        <v>78</v>
      </c>
      <c r="Y4293" s="3" t="str">
        <f>IFERROR(VLOOKUP(A4293,'Pivot price tier'!$C$8:$L$2245,10,0),"")</f>
        <v/>
      </c>
      <c r="Z4293" s="3" t="str">
        <f>IFERROR(VLOOKUP(A4293,'Pivot price tier by size'!$D$8:$M$2466,10,0),"")</f>
        <v/>
      </c>
      <c r="AA4293" s="3" t="str">
        <f>IFERROR(VLOOKUP(A4293,'Pivot category'!$B$8:$I$2191,8,0),"")</f>
        <v/>
      </c>
      <c r="AB4293" s="3" t="str">
        <f t="shared" si="67"/>
        <v>Bottom 5%</v>
      </c>
      <c r="AC4293"/>
      <c r="AD4293" s="3" t="s">
        <v>11232</v>
      </c>
      <c r="AE4293" s="3" t="s">
        <v>16447</v>
      </c>
    </row>
    <row r="4294" spans="1:31" hidden="1" x14ac:dyDescent="0.25">
      <c r="A4294" t="s">
        <v>13852</v>
      </c>
      <c r="B4294" t="s">
        <v>14297</v>
      </c>
      <c r="C4294" s="3" t="s">
        <v>38</v>
      </c>
      <c r="D4294" s="3" t="s">
        <v>4996</v>
      </c>
      <c r="E4294" s="3" t="s">
        <v>5150</v>
      </c>
      <c r="F4294" s="3">
        <v>4000</v>
      </c>
      <c r="G4294" s="34">
        <v>11.99</v>
      </c>
      <c r="H4294" s="3" t="s">
        <v>26</v>
      </c>
      <c r="I4294" s="3" t="s">
        <v>13</v>
      </c>
      <c r="J4294" s="3" t="s">
        <v>8256</v>
      </c>
      <c r="K4294" s="3" t="s">
        <v>8260</v>
      </c>
      <c r="L4294" s="3" t="s">
        <v>8257</v>
      </c>
      <c r="M4294" s="26">
        <v>45627</v>
      </c>
      <c r="N4294"/>
      <c r="O4294" s="3" t="s">
        <v>78</v>
      </c>
      <c r="P4294" s="34"/>
      <c r="Q4294" s="34">
        <v>11.99</v>
      </c>
      <c r="R4294" s="34">
        <v>-11.99</v>
      </c>
      <c r="S4294" s="36">
        <v>-1</v>
      </c>
      <c r="T4294" s="34" t="s">
        <v>78</v>
      </c>
      <c r="U4294" s="34">
        <v>11.99</v>
      </c>
      <c r="V4294" s="34">
        <v>71.94</v>
      </c>
      <c r="W4294" s="34">
        <v>-59.95</v>
      </c>
      <c r="X4294" s="36">
        <v>-0.83</v>
      </c>
      <c r="Y4294" s="3" t="str">
        <f>IFERROR(VLOOKUP(A4294,'Pivot price tier'!$C$8:$L$2245,10,0),"")</f>
        <v/>
      </c>
      <c r="Z4294" s="3" t="str">
        <f>IFERROR(VLOOKUP(A4294,'Pivot price tier by size'!$D$8:$M$2466,10,0),"")</f>
        <v/>
      </c>
      <c r="AA4294" s="3" t="str">
        <f>IFERROR(VLOOKUP(A4294,'Pivot category'!$B$8:$I$2191,8,0),"")</f>
        <v/>
      </c>
      <c r="AB4294" s="3" t="str">
        <f t="shared" si="67"/>
        <v>Bottom 5%</v>
      </c>
      <c r="AC4294"/>
      <c r="AD4294" s="3" t="s">
        <v>11232</v>
      </c>
      <c r="AE4294" s="3" t="s">
        <v>16447</v>
      </c>
    </row>
    <row r="4295" spans="1:31" hidden="1" x14ac:dyDescent="0.25">
      <c r="A4295" t="s">
        <v>7945</v>
      </c>
      <c r="B4295" t="s">
        <v>1874</v>
      </c>
      <c r="C4295" s="3" t="s">
        <v>38</v>
      </c>
      <c r="D4295" s="3" t="s">
        <v>4303</v>
      </c>
      <c r="E4295" s="3" t="s">
        <v>5198</v>
      </c>
      <c r="F4295" s="3">
        <v>4000</v>
      </c>
      <c r="G4295" s="34">
        <v>11.99</v>
      </c>
      <c r="H4295" s="3" t="s">
        <v>26</v>
      </c>
      <c r="I4295" s="3" t="s">
        <v>13</v>
      </c>
      <c r="J4295" s="3" t="s">
        <v>8256</v>
      </c>
      <c r="K4295" s="3" t="s">
        <v>8260</v>
      </c>
      <c r="L4295" s="3" t="s">
        <v>8255</v>
      </c>
      <c r="M4295" s="26" t="s">
        <v>13873</v>
      </c>
      <c r="N4295"/>
      <c r="O4295" s="3">
        <v>1</v>
      </c>
      <c r="P4295" s="34">
        <v>407.66</v>
      </c>
      <c r="Q4295" s="34">
        <v>87.94</v>
      </c>
      <c r="R4295" s="34">
        <v>319.72000000000003</v>
      </c>
      <c r="S4295" s="36">
        <v>3.64</v>
      </c>
      <c r="T4295" s="34">
        <v>407.66</v>
      </c>
      <c r="U4295" s="34">
        <v>35.97</v>
      </c>
      <c r="V4295" s="34">
        <v>0</v>
      </c>
      <c r="W4295" s="34">
        <v>35.97</v>
      </c>
      <c r="X4295" s="36">
        <v>0</v>
      </c>
      <c r="Y4295" s="3" t="str">
        <f>IFERROR(VLOOKUP(A4295,'Pivot price tier'!$C$8:$L$2245,10,0),"")</f>
        <v/>
      </c>
      <c r="Z4295" s="3" t="str">
        <f>IFERROR(VLOOKUP(A4295,'Pivot price tier by size'!$D$8:$M$2466,10,0),"")</f>
        <v/>
      </c>
      <c r="AA4295" s="3" t="str">
        <f>IFERROR(VLOOKUP(A4295,'Pivot category'!$B$8:$I$2191,8,0),"")</f>
        <v/>
      </c>
      <c r="AB4295" s="3" t="str">
        <f t="shared" si="67"/>
        <v>Bottom 5%</v>
      </c>
      <c r="AC4295"/>
      <c r="AD4295" s="3" t="s">
        <v>11232</v>
      </c>
      <c r="AE4295" s="3" t="s">
        <v>16447</v>
      </c>
    </row>
    <row r="4296" spans="1:31" hidden="1" x14ac:dyDescent="0.25">
      <c r="A4296" t="s">
        <v>7673</v>
      </c>
      <c r="B4296" t="s">
        <v>5145</v>
      </c>
      <c r="C4296" s="3" t="s">
        <v>36</v>
      </c>
      <c r="D4296" s="3" t="s">
        <v>4920</v>
      </c>
      <c r="E4296" s="3" t="s">
        <v>5150</v>
      </c>
      <c r="F4296" s="3">
        <v>9000</v>
      </c>
      <c r="G4296" s="34">
        <v>9.99</v>
      </c>
      <c r="H4296" s="3" t="s">
        <v>26</v>
      </c>
      <c r="I4296" s="3" t="s">
        <v>13</v>
      </c>
      <c r="J4296" s="3" t="s">
        <v>8251</v>
      </c>
      <c r="K4296" s="3" t="s">
        <v>8260</v>
      </c>
      <c r="L4296" s="3" t="s">
        <v>68</v>
      </c>
      <c r="M4296" s="26" t="s">
        <v>13873</v>
      </c>
      <c r="N4296"/>
      <c r="O4296" s="3">
        <v>8</v>
      </c>
      <c r="P4296" s="34">
        <v>1108.8900000000001</v>
      </c>
      <c r="Q4296" s="34">
        <v>1510.98</v>
      </c>
      <c r="R4296" s="34">
        <v>-402.09</v>
      </c>
      <c r="S4296" s="36">
        <v>-0.27</v>
      </c>
      <c r="T4296" s="34">
        <v>138.61125000000001</v>
      </c>
      <c r="U4296" s="34">
        <v>15364.62</v>
      </c>
      <c r="V4296" s="34">
        <v>34837.17</v>
      </c>
      <c r="W4296" s="34">
        <v>-19472.55</v>
      </c>
      <c r="X4296" s="36">
        <v>-0.56000000000000005</v>
      </c>
      <c r="Y4296" s="3" t="str">
        <f>IFERROR(VLOOKUP(A4296,'Pivot price tier'!$C$8:$L$2245,10,0),"")</f>
        <v/>
      </c>
      <c r="Z4296" s="3" t="str">
        <f>IFERROR(VLOOKUP(A4296,'Pivot price tier by size'!$D$8:$M$2466,10,0),"")</f>
        <v/>
      </c>
      <c r="AA4296" s="3" t="str">
        <f>IFERROR(VLOOKUP(A4296,'Pivot category'!$B$8:$I$2191,8,0),"")</f>
        <v/>
      </c>
      <c r="AB4296" s="3" t="str">
        <f t="shared" si="67"/>
        <v>Bottom 5%</v>
      </c>
      <c r="AC4296"/>
      <c r="AD4296" s="3" t="s">
        <v>16446</v>
      </c>
      <c r="AE4296" s="3" t="s">
        <v>14094</v>
      </c>
    </row>
    <row r="4297" spans="1:31" x14ac:dyDescent="0.25">
      <c r="A4297" t="s">
        <v>5524</v>
      </c>
      <c r="B4297" t="s">
        <v>2006</v>
      </c>
      <c r="C4297" s="3" t="s">
        <v>32</v>
      </c>
      <c r="D4297" s="3" t="s">
        <v>4445</v>
      </c>
      <c r="E4297" s="3" t="s">
        <v>5150</v>
      </c>
      <c r="F4297" s="3">
        <v>1000</v>
      </c>
      <c r="G4297" s="34">
        <v>13.99</v>
      </c>
      <c r="H4297" s="3" t="s">
        <v>28</v>
      </c>
      <c r="I4297" s="3" t="s">
        <v>19</v>
      </c>
      <c r="J4297" s="3" t="s">
        <v>8251</v>
      </c>
      <c r="K4297" s="3" t="s">
        <v>8252</v>
      </c>
      <c r="L4297" s="3" t="s">
        <v>68</v>
      </c>
      <c r="M4297" s="26" t="s">
        <v>13873</v>
      </c>
      <c r="N4297"/>
      <c r="O4297" s="3">
        <v>157</v>
      </c>
      <c r="P4297" s="34">
        <v>266419.57</v>
      </c>
      <c r="Q4297" s="34">
        <v>300574.21999999997</v>
      </c>
      <c r="R4297" s="34">
        <v>-34154.65</v>
      </c>
      <c r="S4297" s="36">
        <v>-0.11</v>
      </c>
      <c r="T4297" s="34">
        <v>1696.9399363057325</v>
      </c>
      <c r="U4297" s="34">
        <v>513958</v>
      </c>
      <c r="V4297" s="34">
        <v>538692.46</v>
      </c>
      <c r="W4297" s="34">
        <v>-24734.46</v>
      </c>
      <c r="X4297" s="36">
        <v>-0.05</v>
      </c>
      <c r="Y4297" s="3" t="str">
        <f>IFERROR(VLOOKUP(A4297,'Pivot price tier'!$C$8:$L$2245,10,0),"")</f>
        <v xml:space="preserve"> </v>
      </c>
      <c r="Z4297" s="3" t="str">
        <f>IFERROR(VLOOKUP(A4297,'Pivot price tier by size'!$D$8:$M$2466,10,0),"")</f>
        <v xml:space="preserve"> </v>
      </c>
      <c r="AA4297" s="3" t="str">
        <f>IFERROR(VLOOKUP(A4297,'Pivot category'!$B$8:$I$2191,8,0),"")</f>
        <v xml:space="preserve"> </v>
      </c>
      <c r="AB4297" s="3" t="str">
        <f t="shared" si="67"/>
        <v/>
      </c>
      <c r="AC4297"/>
      <c r="AD4297" s="3" t="s">
        <v>16452</v>
      </c>
      <c r="AE4297" s="3" t="s">
        <v>16455</v>
      </c>
    </row>
    <row r="4298" spans="1:31" hidden="1" x14ac:dyDescent="0.25">
      <c r="A4298" t="s">
        <v>12576</v>
      </c>
      <c r="B4298" t="s">
        <v>12577</v>
      </c>
      <c r="C4298" s="3" t="s">
        <v>10509</v>
      </c>
      <c r="D4298" s="3" t="s">
        <v>12334</v>
      </c>
      <c r="E4298" s="3" t="s">
        <v>5150</v>
      </c>
      <c r="F4298" s="3">
        <v>10000</v>
      </c>
      <c r="G4298" s="34">
        <v>79.989999999999995</v>
      </c>
      <c r="H4298" s="3" t="s">
        <v>12622</v>
      </c>
      <c r="I4298" s="3" t="s">
        <v>15</v>
      </c>
      <c r="J4298" s="3" t="s">
        <v>8259</v>
      </c>
      <c r="K4298" s="3" t="s">
        <v>8264</v>
      </c>
      <c r="L4298" s="3" t="s">
        <v>68</v>
      </c>
      <c r="M4298" s="26">
        <v>45261</v>
      </c>
      <c r="N4298"/>
      <c r="O4298" s="3">
        <v>12</v>
      </c>
      <c r="P4298" s="34">
        <v>1119.8599999999999</v>
      </c>
      <c r="Q4298" s="34">
        <v>7039.12</v>
      </c>
      <c r="R4298" s="34">
        <v>-5919.26</v>
      </c>
      <c r="S4298" s="36">
        <v>-0.84</v>
      </c>
      <c r="T4298" s="34">
        <v>93.321666666666658</v>
      </c>
      <c r="U4298" s="34">
        <v>2239.7199999999998</v>
      </c>
      <c r="V4298" s="34">
        <v>7919.01</v>
      </c>
      <c r="W4298" s="34">
        <v>-5679.29</v>
      </c>
      <c r="X4298" s="36">
        <v>-0.72</v>
      </c>
      <c r="Y4298" s="3" t="str">
        <f>IFERROR(VLOOKUP(A4298,'Pivot price tier'!$C$8:$L$2245,10,0),"")</f>
        <v/>
      </c>
      <c r="Z4298" s="3" t="str">
        <f>IFERROR(VLOOKUP(A4298,'Pivot price tier by size'!$D$8:$M$2466,10,0),"")</f>
        <v/>
      </c>
      <c r="AA4298" s="3" t="str">
        <f>IFERROR(VLOOKUP(A4298,'Pivot category'!$B$8:$I$2191,8,0),"")</f>
        <v/>
      </c>
      <c r="AB4298" s="3" t="str">
        <f t="shared" si="67"/>
        <v>Bottom 5%</v>
      </c>
      <c r="AC4298"/>
      <c r="AD4298" s="3" t="s">
        <v>11231</v>
      </c>
      <c r="AE4298" s="3" t="s">
        <v>14090</v>
      </c>
    </row>
    <row r="4299" spans="1:31" hidden="1" x14ac:dyDescent="0.25">
      <c r="A4299" t="s">
        <v>12400</v>
      </c>
      <c r="B4299" t="s">
        <v>11197</v>
      </c>
      <c r="C4299" s="3" t="s">
        <v>32</v>
      </c>
      <c r="D4299" s="3" t="s">
        <v>10756</v>
      </c>
      <c r="E4299" s="3" t="s">
        <v>5150</v>
      </c>
      <c r="F4299" s="3">
        <v>7000</v>
      </c>
      <c r="G4299" s="34">
        <v>69.989999999999995</v>
      </c>
      <c r="H4299" s="3" t="s">
        <v>12622</v>
      </c>
      <c r="I4299" s="3" t="s">
        <v>15</v>
      </c>
      <c r="J4299" s="3" t="s">
        <v>8261</v>
      </c>
      <c r="K4299" s="3" t="s">
        <v>8264</v>
      </c>
      <c r="L4299" s="3" t="s">
        <v>68</v>
      </c>
      <c r="M4299" s="26" t="s">
        <v>13873</v>
      </c>
      <c r="N4299"/>
      <c r="O4299" s="3">
        <v>7</v>
      </c>
      <c r="P4299" s="34">
        <v>979.86</v>
      </c>
      <c r="Q4299" s="34">
        <v>2099.6999999999998</v>
      </c>
      <c r="R4299" s="34">
        <v>-1119.8399999999999</v>
      </c>
      <c r="S4299" s="36">
        <v>-0.53</v>
      </c>
      <c r="T4299" s="34">
        <v>139.97999999999999</v>
      </c>
      <c r="U4299" s="34" t="s">
        <v>78</v>
      </c>
      <c r="V4299" s="34" t="s">
        <v>78</v>
      </c>
      <c r="W4299" s="34" t="s">
        <v>78</v>
      </c>
      <c r="X4299" s="36" t="s">
        <v>78</v>
      </c>
      <c r="Y4299" s="3" t="str">
        <f>IFERROR(VLOOKUP(A4299,'Pivot price tier'!$C$8:$L$2245,10,0),"")</f>
        <v/>
      </c>
      <c r="Z4299" s="3" t="str">
        <f>IFERROR(VLOOKUP(A4299,'Pivot price tier by size'!$D$8:$M$2466,10,0),"")</f>
        <v/>
      </c>
      <c r="AA4299" s="3" t="str">
        <f>IFERROR(VLOOKUP(A4299,'Pivot category'!$B$8:$I$2191,8,0),"")</f>
        <v/>
      </c>
      <c r="AB4299" s="3" t="str">
        <f t="shared" si="67"/>
        <v>Bottom 5%</v>
      </c>
      <c r="AC4299"/>
      <c r="AD4299" s="3" t="s">
        <v>11231</v>
      </c>
      <c r="AE4299" s="3" t="s">
        <v>14090</v>
      </c>
    </row>
    <row r="4300" spans="1:31" hidden="1" x14ac:dyDescent="0.25">
      <c r="A4300" t="s">
        <v>12401</v>
      </c>
      <c r="B4300" t="s">
        <v>12402</v>
      </c>
      <c r="C4300" s="3" t="s">
        <v>10509</v>
      </c>
      <c r="D4300" s="3" t="s">
        <v>12098</v>
      </c>
      <c r="E4300" s="3" t="s">
        <v>5150</v>
      </c>
      <c r="F4300" s="3">
        <v>10000</v>
      </c>
      <c r="G4300" s="34">
        <v>59.99</v>
      </c>
      <c r="H4300" s="3" t="s">
        <v>12</v>
      </c>
      <c r="I4300" s="3" t="s">
        <v>15</v>
      </c>
      <c r="J4300" s="3" t="s">
        <v>8259</v>
      </c>
      <c r="K4300" s="3" t="s">
        <v>8252</v>
      </c>
      <c r="L4300" s="3" t="s">
        <v>68</v>
      </c>
      <c r="M4300" s="26">
        <v>45200</v>
      </c>
      <c r="N4300"/>
      <c r="O4300" s="3">
        <v>18</v>
      </c>
      <c r="P4300" s="34">
        <v>1199.8</v>
      </c>
      <c r="Q4300" s="34">
        <v>3419.43</v>
      </c>
      <c r="R4300" s="34">
        <v>-2219.63</v>
      </c>
      <c r="S4300" s="36">
        <v>-0.65</v>
      </c>
      <c r="T4300" s="34">
        <v>66.655555555555551</v>
      </c>
      <c r="U4300" s="34">
        <v>1139.81</v>
      </c>
      <c r="V4300" s="34">
        <v>6058.99</v>
      </c>
      <c r="W4300" s="34">
        <v>-4919.18</v>
      </c>
      <c r="X4300" s="36">
        <v>-0.81</v>
      </c>
      <c r="Y4300" s="3" t="str">
        <f>IFERROR(VLOOKUP(A4300,'Pivot price tier'!$C$8:$L$2245,10,0),"")</f>
        <v>X</v>
      </c>
      <c r="Z4300" s="3" t="str">
        <f>IFERROR(VLOOKUP(A4300,'Pivot price tier by size'!$D$8:$M$2466,10,0),"")</f>
        <v>X</v>
      </c>
      <c r="AA4300" s="3" t="str">
        <f>IFERROR(VLOOKUP(A4300,'Pivot category'!$B$8:$I$2191,8,0),"")</f>
        <v>X</v>
      </c>
      <c r="AB4300" s="3" t="str">
        <f t="shared" si="67"/>
        <v>Bottom 5%</v>
      </c>
      <c r="AC4300"/>
      <c r="AD4300" s="3" t="s">
        <v>11231</v>
      </c>
      <c r="AE4300" s="3" t="s">
        <v>14090</v>
      </c>
    </row>
    <row r="4301" spans="1:31" hidden="1" x14ac:dyDescent="0.25">
      <c r="A4301" t="s">
        <v>9767</v>
      </c>
      <c r="B4301" t="s">
        <v>9768</v>
      </c>
      <c r="C4301" s="3" t="s">
        <v>32</v>
      </c>
      <c r="D4301" s="3" t="s">
        <v>9582</v>
      </c>
      <c r="E4301" s="3" t="s">
        <v>5150</v>
      </c>
      <c r="F4301" s="3">
        <v>7000</v>
      </c>
      <c r="G4301" s="34">
        <v>23.99</v>
      </c>
      <c r="H4301" s="3" t="s">
        <v>12622</v>
      </c>
      <c r="I4301" s="3" t="s">
        <v>21</v>
      </c>
      <c r="J4301" s="3" t="s">
        <v>8256</v>
      </c>
      <c r="K4301" s="3" t="s">
        <v>8252</v>
      </c>
      <c r="L4301" s="3" t="s">
        <v>8255</v>
      </c>
      <c r="M4301" s="26" t="s">
        <v>13873</v>
      </c>
      <c r="N4301"/>
      <c r="O4301" s="3">
        <v>5</v>
      </c>
      <c r="P4301" s="34">
        <v>2926.78</v>
      </c>
      <c r="Q4301" s="34">
        <v>11190.45</v>
      </c>
      <c r="R4301" s="34">
        <v>-8263.67</v>
      </c>
      <c r="S4301" s="36">
        <v>-0.74</v>
      </c>
      <c r="T4301" s="34">
        <v>585.35599999999999</v>
      </c>
      <c r="U4301" s="34">
        <v>239.9</v>
      </c>
      <c r="V4301" s="34">
        <v>3767.95</v>
      </c>
      <c r="W4301" s="34">
        <v>-3528.05</v>
      </c>
      <c r="X4301" s="36">
        <v>-0.94</v>
      </c>
      <c r="Y4301" s="3" t="str">
        <f>IFERROR(VLOOKUP(A4301,'Pivot price tier'!$C$8:$L$2245,10,0),"")</f>
        <v/>
      </c>
      <c r="Z4301" s="3" t="str">
        <f>IFERROR(VLOOKUP(A4301,'Pivot price tier by size'!$D$8:$M$2466,10,0),"")</f>
        <v/>
      </c>
      <c r="AA4301" s="3" t="str">
        <f>IFERROR(VLOOKUP(A4301,'Pivot category'!$B$8:$I$2191,8,0),"")</f>
        <v/>
      </c>
      <c r="AB4301" s="3" t="str">
        <f t="shared" si="67"/>
        <v>Bottom 5%</v>
      </c>
      <c r="AC4301"/>
      <c r="AD4301" s="3" t="s">
        <v>11231</v>
      </c>
      <c r="AE4301" s="3" t="s">
        <v>14090</v>
      </c>
    </row>
    <row r="4302" spans="1:31" hidden="1" x14ac:dyDescent="0.25">
      <c r="A4302" t="s">
        <v>6280</v>
      </c>
      <c r="B4302" t="s">
        <v>1876</v>
      </c>
      <c r="C4302" s="3" t="s">
        <v>32</v>
      </c>
      <c r="D4302" s="3" t="s">
        <v>4305</v>
      </c>
      <c r="E4302" s="3">
        <v>0</v>
      </c>
      <c r="F4302" s="3">
        <v>5000</v>
      </c>
      <c r="G4302" s="34">
        <v>36.99</v>
      </c>
      <c r="H4302" s="3" t="s">
        <v>29</v>
      </c>
      <c r="I4302" s="3" t="s">
        <v>23</v>
      </c>
      <c r="J4302" s="3" t="s">
        <v>8261</v>
      </c>
      <c r="K4302" s="3" t="s">
        <v>8260</v>
      </c>
      <c r="L4302" s="3" t="s">
        <v>68</v>
      </c>
      <c r="M4302" s="26" t="s">
        <v>13873</v>
      </c>
      <c r="N4302"/>
      <c r="O4302" s="3">
        <v>5</v>
      </c>
      <c r="P4302" s="34">
        <v>332.91</v>
      </c>
      <c r="Q4302" s="34">
        <v>2034.45</v>
      </c>
      <c r="R4302" s="34">
        <v>-1701.54</v>
      </c>
      <c r="S4302" s="36">
        <v>-0.84</v>
      </c>
      <c r="T4302" s="34">
        <v>66.582000000000008</v>
      </c>
      <c r="U4302" s="34">
        <v>12724.56</v>
      </c>
      <c r="V4302" s="34">
        <v>12798.54</v>
      </c>
      <c r="W4302" s="34">
        <v>-73.98</v>
      </c>
      <c r="X4302" s="36">
        <v>-0.01</v>
      </c>
      <c r="Y4302" s="3" t="str">
        <f>IFERROR(VLOOKUP(A4302,'Pivot price tier'!$C$8:$L$2245,10,0),"")</f>
        <v/>
      </c>
      <c r="Z4302" s="3" t="str">
        <f>IFERROR(VLOOKUP(A4302,'Pivot price tier by size'!$D$8:$M$2466,10,0),"")</f>
        <v/>
      </c>
      <c r="AA4302" s="3" t="str">
        <f>IFERROR(VLOOKUP(A4302,'Pivot category'!$B$8:$I$2191,8,0),"")</f>
        <v/>
      </c>
      <c r="AB4302" s="3" t="str">
        <f t="shared" si="67"/>
        <v>Bottom 5%</v>
      </c>
      <c r="AC4302"/>
      <c r="AD4302" s="3" t="s">
        <v>16446</v>
      </c>
      <c r="AE4302" s="3" t="s">
        <v>14106</v>
      </c>
    </row>
    <row r="4303" spans="1:31" hidden="1" x14ac:dyDescent="0.25">
      <c r="A4303" t="s">
        <v>9769</v>
      </c>
      <c r="B4303" t="s">
        <v>9770</v>
      </c>
      <c r="C4303" s="3" t="s">
        <v>32</v>
      </c>
      <c r="D4303" s="3" t="s">
        <v>9513</v>
      </c>
      <c r="E4303" s="3">
        <v>0</v>
      </c>
      <c r="F4303" s="3">
        <v>10000</v>
      </c>
      <c r="G4303" s="34">
        <v>22.19</v>
      </c>
      <c r="H4303" s="3" t="s">
        <v>29</v>
      </c>
      <c r="I4303" s="3" t="s">
        <v>21</v>
      </c>
      <c r="J4303" s="3" t="s">
        <v>8256</v>
      </c>
      <c r="K4303" s="3" t="s">
        <v>8260</v>
      </c>
      <c r="L4303" s="3" t="s">
        <v>8257</v>
      </c>
      <c r="M4303" s="26" t="s">
        <v>13873</v>
      </c>
      <c r="N4303"/>
      <c r="O4303" s="3">
        <v>0</v>
      </c>
      <c r="P4303" s="34">
        <v>22.19</v>
      </c>
      <c r="Q4303" s="34"/>
      <c r="R4303" s="34">
        <v>22.19</v>
      </c>
      <c r="T4303" s="34" t="s">
        <v>78</v>
      </c>
      <c r="U4303" s="34">
        <v>0</v>
      </c>
      <c r="V4303" s="34">
        <v>147.96</v>
      </c>
      <c r="W4303" s="34">
        <v>-147.96</v>
      </c>
      <c r="X4303" s="36">
        <v>-1</v>
      </c>
      <c r="Y4303" s="3" t="str">
        <f>IFERROR(VLOOKUP(A4303,'Pivot price tier'!$C$8:$L$2245,10,0),"")</f>
        <v/>
      </c>
      <c r="Z4303" s="3" t="str">
        <f>IFERROR(VLOOKUP(A4303,'Pivot price tier by size'!$D$8:$M$2466,10,0),"")</f>
        <v/>
      </c>
      <c r="AA4303" s="3" t="str">
        <f>IFERROR(VLOOKUP(A4303,'Pivot category'!$B$8:$I$2191,8,0),"")</f>
        <v/>
      </c>
      <c r="AB4303" s="3" t="str">
        <f t="shared" si="67"/>
        <v>Bottom 5%</v>
      </c>
      <c r="AC4303"/>
      <c r="AD4303" s="3" t="s">
        <v>16463</v>
      </c>
      <c r="AE4303" s="3" t="s">
        <v>14106</v>
      </c>
    </row>
    <row r="4304" spans="1:31" hidden="1" x14ac:dyDescent="0.25">
      <c r="A4304" t="s">
        <v>12578</v>
      </c>
      <c r="B4304" t="s">
        <v>12579</v>
      </c>
      <c r="C4304" s="3" t="s">
        <v>32</v>
      </c>
      <c r="D4304" s="3" t="s">
        <v>12615</v>
      </c>
      <c r="E4304" s="3">
        <v>0</v>
      </c>
      <c r="F4304" s="3">
        <v>30000</v>
      </c>
      <c r="G4304" s="34">
        <v>36.99</v>
      </c>
      <c r="H4304" s="3" t="s">
        <v>29</v>
      </c>
      <c r="I4304" s="3" t="s">
        <v>23</v>
      </c>
      <c r="J4304" s="3" t="s">
        <v>13403</v>
      </c>
      <c r="K4304" s="3" t="s">
        <v>8264</v>
      </c>
      <c r="L4304" s="3" t="s">
        <v>68</v>
      </c>
      <c r="M4304" s="26">
        <v>45261</v>
      </c>
      <c r="N4304"/>
      <c r="O4304" s="3">
        <v>0</v>
      </c>
      <c r="P4304" s="34"/>
      <c r="Q4304" s="34">
        <v>36.99</v>
      </c>
      <c r="R4304" s="34">
        <v>-36.99</v>
      </c>
      <c r="S4304" s="36">
        <v>-1</v>
      </c>
      <c r="T4304" s="34" t="s">
        <v>78</v>
      </c>
      <c r="U4304" s="34">
        <v>6658.2</v>
      </c>
      <c r="V4304" s="34">
        <v>5326.56</v>
      </c>
      <c r="W4304" s="34">
        <v>1331.64</v>
      </c>
      <c r="X4304" s="36">
        <v>0.25</v>
      </c>
      <c r="Y4304" s="3" t="str">
        <f>IFERROR(VLOOKUP(A4304,'Pivot price tier'!$C$8:$L$2245,10,0),"")</f>
        <v/>
      </c>
      <c r="Z4304" s="3" t="str">
        <f>IFERROR(VLOOKUP(A4304,'Pivot price tier by size'!$D$8:$M$2466,10,0),"")</f>
        <v/>
      </c>
      <c r="AA4304" s="3" t="str">
        <f>IFERROR(VLOOKUP(A4304,'Pivot category'!$B$8:$I$2191,8,0),"")</f>
        <v/>
      </c>
      <c r="AB4304" s="3" t="str">
        <f t="shared" si="67"/>
        <v>Bottom 5%</v>
      </c>
      <c r="AC4304"/>
      <c r="AD4304" s="3">
        <v>0</v>
      </c>
      <c r="AE4304" s="3" t="s">
        <v>11326</v>
      </c>
    </row>
    <row r="4305" spans="1:31" hidden="1" x14ac:dyDescent="0.25">
      <c r="A4305" t="s">
        <v>6473</v>
      </c>
      <c r="B4305" t="s">
        <v>6472</v>
      </c>
      <c r="C4305" s="3" t="s">
        <v>32</v>
      </c>
      <c r="D4305" s="3" t="s">
        <v>8055</v>
      </c>
      <c r="E4305" s="3" t="s">
        <v>5150</v>
      </c>
      <c r="F4305" s="3">
        <v>10000</v>
      </c>
      <c r="G4305" s="34">
        <v>67.989999999999995</v>
      </c>
      <c r="H4305" s="3" t="s">
        <v>12</v>
      </c>
      <c r="I4305" s="3" t="s">
        <v>15</v>
      </c>
      <c r="J4305" s="3" t="s">
        <v>8256</v>
      </c>
      <c r="K4305" s="3" t="s">
        <v>8252</v>
      </c>
      <c r="L4305" s="3" t="s">
        <v>68</v>
      </c>
      <c r="M4305" s="26" t="s">
        <v>13873</v>
      </c>
      <c r="N4305"/>
      <c r="O4305" s="3">
        <v>20</v>
      </c>
      <c r="P4305" s="34">
        <v>29860.560000000001</v>
      </c>
      <c r="Q4305" s="34">
        <v>17636.32</v>
      </c>
      <c r="R4305" s="34">
        <v>12224.24</v>
      </c>
      <c r="S4305" s="36">
        <v>0.69</v>
      </c>
      <c r="T4305" s="34">
        <v>1493.028</v>
      </c>
      <c r="U4305" s="34">
        <v>15755.68</v>
      </c>
      <c r="V4305" s="34">
        <v>23467.45</v>
      </c>
      <c r="W4305" s="34">
        <v>-7711.77</v>
      </c>
      <c r="X4305" s="36">
        <v>-0.33</v>
      </c>
      <c r="Y4305" s="3" t="str">
        <f>IFERROR(VLOOKUP(A4305,'Pivot price tier'!$C$8:$L$2245,10,0),"")</f>
        <v xml:space="preserve"> </v>
      </c>
      <c r="Z4305" s="3" t="str">
        <f>IFERROR(VLOOKUP(A4305,'Pivot price tier by size'!$D$8:$M$2466,10,0),"")</f>
        <v xml:space="preserve"> </v>
      </c>
      <c r="AA4305" s="3" t="str">
        <f>IFERROR(VLOOKUP(A4305,'Pivot category'!$B$8:$I$2191,8,0),"")</f>
        <v>X</v>
      </c>
      <c r="AB4305" s="3" t="str">
        <f t="shared" si="67"/>
        <v>Bottom 5%</v>
      </c>
      <c r="AC4305"/>
      <c r="AD4305" s="3" t="s">
        <v>16463</v>
      </c>
      <c r="AE4305" s="3" t="s">
        <v>14106</v>
      </c>
    </row>
    <row r="4306" spans="1:31" x14ac:dyDescent="0.25">
      <c r="A4306" t="s">
        <v>5532</v>
      </c>
      <c r="B4306" t="s">
        <v>1998</v>
      </c>
      <c r="C4306" s="3" t="s">
        <v>32</v>
      </c>
      <c r="D4306" s="3" t="s">
        <v>4437</v>
      </c>
      <c r="E4306" s="3" t="s">
        <v>5150</v>
      </c>
      <c r="F4306" s="3">
        <v>1000</v>
      </c>
      <c r="G4306" s="34">
        <v>17.989999999999998</v>
      </c>
      <c r="H4306" s="3" t="s">
        <v>28</v>
      </c>
      <c r="I4306" s="3" t="s">
        <v>19</v>
      </c>
      <c r="J4306" s="3" t="s">
        <v>8251</v>
      </c>
      <c r="K4306" s="3" t="s">
        <v>8252</v>
      </c>
      <c r="L4306" s="3" t="s">
        <v>68</v>
      </c>
      <c r="M4306" s="26" t="s">
        <v>13873</v>
      </c>
      <c r="N4306"/>
      <c r="O4306" s="3">
        <v>154</v>
      </c>
      <c r="P4306" s="34">
        <v>132364.06</v>
      </c>
      <c r="Q4306" s="34">
        <v>126374.17</v>
      </c>
      <c r="R4306" s="34">
        <v>5989.89</v>
      </c>
      <c r="S4306" s="36">
        <v>0.05</v>
      </c>
      <c r="T4306" s="34">
        <v>859.50688311688305</v>
      </c>
      <c r="U4306" s="34">
        <v>268933.01</v>
      </c>
      <c r="V4306" s="34">
        <v>271946.01</v>
      </c>
      <c r="W4306" s="34">
        <v>-3013</v>
      </c>
      <c r="X4306" s="36">
        <v>-0.01</v>
      </c>
      <c r="Y4306" s="3" t="str">
        <f>IFERROR(VLOOKUP(A4306,'Pivot price tier'!$C$8:$L$2245,10,0),"")</f>
        <v xml:space="preserve"> </v>
      </c>
      <c r="Z4306" s="3" t="str">
        <f>IFERROR(VLOOKUP(A4306,'Pivot price tier by size'!$D$8:$M$2466,10,0),"")</f>
        <v xml:space="preserve"> </v>
      </c>
      <c r="AA4306" s="3" t="str">
        <f>IFERROR(VLOOKUP(A4306,'Pivot category'!$B$8:$I$2191,8,0),"")</f>
        <v xml:space="preserve"> </v>
      </c>
      <c r="AB4306" s="3" t="str">
        <f t="shared" si="67"/>
        <v/>
      </c>
      <c r="AC4306"/>
      <c r="AD4306" s="3" t="s">
        <v>16452</v>
      </c>
      <c r="AE4306" s="3" t="s">
        <v>16455</v>
      </c>
    </row>
    <row r="4307" spans="1:31" hidden="1" x14ac:dyDescent="0.25">
      <c r="A4307" t="s">
        <v>12580</v>
      </c>
      <c r="B4307" t="s">
        <v>12581</v>
      </c>
      <c r="C4307" s="3" t="s">
        <v>69</v>
      </c>
      <c r="D4307" s="3" t="s">
        <v>12313</v>
      </c>
      <c r="E4307" s="3">
        <v>0</v>
      </c>
      <c r="F4307" s="3">
        <v>70000</v>
      </c>
      <c r="G4307" s="34">
        <v>1.99</v>
      </c>
      <c r="H4307" s="3" t="s">
        <v>29</v>
      </c>
      <c r="I4307" s="3" t="s">
        <v>70</v>
      </c>
      <c r="J4307" s="3" t="s">
        <v>8256</v>
      </c>
      <c r="K4307" s="3" t="s">
        <v>8252</v>
      </c>
      <c r="L4307" s="3" t="s">
        <v>8254</v>
      </c>
      <c r="M4307" s="26">
        <v>45261</v>
      </c>
      <c r="N4307"/>
      <c r="O4307" s="3">
        <v>20</v>
      </c>
      <c r="P4307" s="34">
        <v>3659.61</v>
      </c>
      <c r="Q4307" s="34">
        <v>13193.7</v>
      </c>
      <c r="R4307" s="34">
        <v>-9534.09</v>
      </c>
      <c r="S4307" s="36">
        <v>-0.72</v>
      </c>
      <c r="T4307" s="34">
        <v>182.98050000000001</v>
      </c>
      <c r="U4307" s="34">
        <v>159.19999999999999</v>
      </c>
      <c r="V4307" s="34">
        <v>13464.34</v>
      </c>
      <c r="W4307" s="34">
        <v>-13305.14</v>
      </c>
      <c r="X4307" s="36">
        <v>-0.99</v>
      </c>
      <c r="Y4307" s="3" t="str">
        <f>IFERROR(VLOOKUP(A4307,'Pivot price tier'!$C$8:$L$2245,10,0),"")</f>
        <v/>
      </c>
      <c r="Z4307" s="3" t="str">
        <f>IFERROR(VLOOKUP(A4307,'Pivot price tier by size'!$D$8:$M$2466,10,0),"")</f>
        <v/>
      </c>
      <c r="AA4307" s="3" t="str">
        <f>IFERROR(VLOOKUP(A4307,'Pivot category'!$B$8:$I$2191,8,0),"")</f>
        <v/>
      </c>
      <c r="AB4307" s="3" t="str">
        <f t="shared" si="67"/>
        <v>Bottom 5%</v>
      </c>
      <c r="AC4307"/>
      <c r="AD4307" s="3" t="s">
        <v>11231</v>
      </c>
      <c r="AE4307" s="3" t="s">
        <v>14114</v>
      </c>
    </row>
    <row r="4308" spans="1:31" hidden="1" x14ac:dyDescent="0.25">
      <c r="A4308" t="s">
        <v>8004</v>
      </c>
      <c r="B4308" t="s">
        <v>1877</v>
      </c>
      <c r="C4308" s="3" t="s">
        <v>71</v>
      </c>
      <c r="D4308" s="3" t="s">
        <v>4306</v>
      </c>
      <c r="E4308" s="3">
        <v>0</v>
      </c>
      <c r="F4308" s="3">
        <v>10000</v>
      </c>
      <c r="G4308" s="34">
        <v>5.99</v>
      </c>
      <c r="H4308" s="3" t="s">
        <v>29</v>
      </c>
      <c r="I4308" s="3" t="s">
        <v>70</v>
      </c>
      <c r="J4308" s="3" t="s">
        <v>8256</v>
      </c>
      <c r="K4308" s="3" t="s">
        <v>8260</v>
      </c>
      <c r="L4308" s="3" t="s">
        <v>8257</v>
      </c>
      <c r="M4308" s="26" t="s">
        <v>13873</v>
      </c>
      <c r="N4308"/>
      <c r="O4308" s="3" t="s">
        <v>78</v>
      </c>
      <c r="P4308" s="34">
        <v>35.94</v>
      </c>
      <c r="Q4308" s="34">
        <v>145.85</v>
      </c>
      <c r="R4308" s="34">
        <v>-109.91</v>
      </c>
      <c r="S4308" s="36">
        <v>-0.75</v>
      </c>
      <c r="T4308" s="34" t="s">
        <v>78</v>
      </c>
      <c r="U4308" s="34">
        <v>149.75</v>
      </c>
      <c r="V4308" s="34">
        <v>0</v>
      </c>
      <c r="W4308" s="34">
        <v>149.75</v>
      </c>
      <c r="X4308" s="36">
        <v>0</v>
      </c>
      <c r="Y4308" s="3" t="str">
        <f>IFERROR(VLOOKUP(A4308,'Pivot price tier'!$C$8:$L$2245,10,0),"")</f>
        <v/>
      </c>
      <c r="Z4308" s="3" t="str">
        <f>IFERROR(VLOOKUP(A4308,'Pivot price tier by size'!$D$8:$M$2466,10,0),"")</f>
        <v/>
      </c>
      <c r="AA4308" s="3" t="str">
        <f>IFERROR(VLOOKUP(A4308,'Pivot category'!$B$8:$I$2191,8,0),"")</f>
        <v/>
      </c>
      <c r="AB4308" s="3" t="str">
        <f t="shared" si="67"/>
        <v>Bottom 5%</v>
      </c>
      <c r="AC4308"/>
      <c r="AD4308" s="3" t="s">
        <v>11231</v>
      </c>
      <c r="AE4308" s="3" t="s">
        <v>14114</v>
      </c>
    </row>
    <row r="4309" spans="1:31" x14ac:dyDescent="0.25">
      <c r="A4309" t="s">
        <v>5783</v>
      </c>
      <c r="B4309" t="s">
        <v>2007</v>
      </c>
      <c r="C4309" s="3" t="s">
        <v>32</v>
      </c>
      <c r="D4309" s="3" t="s">
        <v>4446</v>
      </c>
      <c r="E4309" s="3" t="s">
        <v>5150</v>
      </c>
      <c r="F4309" s="3">
        <v>1000</v>
      </c>
      <c r="G4309" s="34">
        <v>13.99</v>
      </c>
      <c r="H4309" s="3" t="s">
        <v>28</v>
      </c>
      <c r="I4309" s="3" t="s">
        <v>19</v>
      </c>
      <c r="J4309" s="3" t="s">
        <v>8251</v>
      </c>
      <c r="K4309" s="3" t="s">
        <v>8252</v>
      </c>
      <c r="L4309" s="3" t="s">
        <v>68</v>
      </c>
      <c r="M4309" s="26" t="s">
        <v>13873</v>
      </c>
      <c r="N4309"/>
      <c r="O4309" s="3">
        <v>159</v>
      </c>
      <c r="P4309" s="34">
        <v>745177.26</v>
      </c>
      <c r="Q4309" s="34">
        <v>788200.12</v>
      </c>
      <c r="R4309" s="34">
        <v>-43022.86</v>
      </c>
      <c r="S4309" s="36">
        <v>-0.05</v>
      </c>
      <c r="T4309" s="34">
        <v>4686.6494339622641</v>
      </c>
      <c r="U4309" s="34">
        <v>861427.89</v>
      </c>
      <c r="V4309" s="34">
        <v>839250.58</v>
      </c>
      <c r="W4309" s="34">
        <v>22177.31</v>
      </c>
      <c r="X4309" s="36">
        <v>0.03</v>
      </c>
      <c r="Y4309" s="3" t="str">
        <f>IFERROR(VLOOKUP(A4309,'Pivot price tier'!$C$8:$L$2245,10,0),"")</f>
        <v xml:space="preserve"> </v>
      </c>
      <c r="Z4309" s="3" t="str">
        <f>IFERROR(VLOOKUP(A4309,'Pivot price tier by size'!$D$8:$M$2466,10,0),"")</f>
        <v xml:space="preserve"> </v>
      </c>
      <c r="AA4309" s="3" t="str">
        <f>IFERROR(VLOOKUP(A4309,'Pivot category'!$B$8:$I$2191,8,0),"")</f>
        <v xml:space="preserve"> </v>
      </c>
      <c r="AB4309" s="3" t="str">
        <f t="shared" si="67"/>
        <v/>
      </c>
      <c r="AC4309"/>
      <c r="AD4309" s="3" t="s">
        <v>16452</v>
      </c>
      <c r="AE4309" s="3" t="s">
        <v>16455</v>
      </c>
    </row>
    <row r="4310" spans="1:31" x14ac:dyDescent="0.25">
      <c r="A4310" t="s">
        <v>7886</v>
      </c>
      <c r="B4310" t="s">
        <v>2001</v>
      </c>
      <c r="C4310" s="3" t="s">
        <v>38</v>
      </c>
      <c r="D4310" s="3" t="s">
        <v>4440</v>
      </c>
      <c r="E4310" s="3" t="s">
        <v>5150</v>
      </c>
      <c r="F4310" s="3">
        <v>1000</v>
      </c>
      <c r="G4310" s="34">
        <v>23.99</v>
      </c>
      <c r="H4310" s="3" t="s">
        <v>28</v>
      </c>
      <c r="I4310" s="3" t="s">
        <v>19</v>
      </c>
      <c r="J4310" s="3" t="s">
        <v>8251</v>
      </c>
      <c r="K4310" s="3" t="s">
        <v>8252</v>
      </c>
      <c r="L4310" s="3" t="s">
        <v>68</v>
      </c>
      <c r="M4310" s="26" t="s">
        <v>13873</v>
      </c>
      <c r="N4310"/>
      <c r="O4310" s="3">
        <v>159</v>
      </c>
      <c r="P4310" s="34">
        <v>3133285.22</v>
      </c>
      <c r="Q4310" s="34">
        <v>3502109.6</v>
      </c>
      <c r="R4310" s="34">
        <v>-368824.38</v>
      </c>
      <c r="S4310" s="36">
        <v>-0.11</v>
      </c>
      <c r="T4310" s="34">
        <v>19706.196352201259</v>
      </c>
      <c r="U4310" s="34">
        <v>1222692.1000000001</v>
      </c>
      <c r="V4310" s="34">
        <v>1210666.95</v>
      </c>
      <c r="W4310" s="34">
        <v>12025.15</v>
      </c>
      <c r="X4310" s="36">
        <v>0.01</v>
      </c>
      <c r="Y4310" s="3" t="str">
        <f>IFERROR(VLOOKUP(A4310,'Pivot price tier'!$C$8:$L$2245,10,0),"")</f>
        <v xml:space="preserve"> </v>
      </c>
      <c r="Z4310" s="3" t="str">
        <f>IFERROR(VLOOKUP(A4310,'Pivot price tier by size'!$D$8:$M$2466,10,0),"")</f>
        <v xml:space="preserve"> </v>
      </c>
      <c r="AA4310" s="3" t="str">
        <f>IFERROR(VLOOKUP(A4310,'Pivot category'!$B$8:$I$2191,8,0),"")</f>
        <v xml:space="preserve"> </v>
      </c>
      <c r="AB4310" s="3" t="str">
        <f t="shared" si="67"/>
        <v/>
      </c>
      <c r="AC4310"/>
      <c r="AD4310" s="3" t="s">
        <v>16452</v>
      </c>
      <c r="AE4310" s="3" t="s">
        <v>16455</v>
      </c>
    </row>
    <row r="4311" spans="1:31" x14ac:dyDescent="0.25">
      <c r="A4311" t="s">
        <v>7888</v>
      </c>
      <c r="B4311" t="s">
        <v>2014</v>
      </c>
      <c r="C4311" s="3" t="s">
        <v>38</v>
      </c>
      <c r="D4311" s="3" t="s">
        <v>4454</v>
      </c>
      <c r="E4311" s="3" t="s">
        <v>5198</v>
      </c>
      <c r="F4311" s="3">
        <v>1000</v>
      </c>
      <c r="G4311" s="34">
        <v>23.99</v>
      </c>
      <c r="H4311" s="3" t="s">
        <v>28</v>
      </c>
      <c r="I4311" s="3" t="s">
        <v>19</v>
      </c>
      <c r="J4311" s="3" t="s">
        <v>8251</v>
      </c>
      <c r="K4311" s="3" t="s">
        <v>8252</v>
      </c>
      <c r="L4311" s="3" t="s">
        <v>68</v>
      </c>
      <c r="M4311" s="26" t="s">
        <v>13873</v>
      </c>
      <c r="N4311"/>
      <c r="O4311" s="3">
        <v>141</v>
      </c>
      <c r="P4311" s="34">
        <v>128803.66</v>
      </c>
      <c r="Q4311" s="34">
        <v>135882.67000000001</v>
      </c>
      <c r="R4311" s="34">
        <v>-7079.01</v>
      </c>
      <c r="S4311" s="36">
        <v>-0.05</v>
      </c>
      <c r="T4311" s="34">
        <v>913.50113475177307</v>
      </c>
      <c r="U4311" s="34">
        <v>16386.8</v>
      </c>
      <c r="V4311" s="34">
        <v>15003.45</v>
      </c>
      <c r="W4311" s="34">
        <v>1383.35</v>
      </c>
      <c r="X4311" s="36">
        <v>0.09</v>
      </c>
      <c r="Y4311" s="3" t="str">
        <f>IFERROR(VLOOKUP(A4311,'Pivot price tier'!$C$8:$L$2245,10,0),"")</f>
        <v xml:space="preserve"> </v>
      </c>
      <c r="Z4311" s="3" t="str">
        <f>IFERROR(VLOOKUP(A4311,'Pivot price tier by size'!$D$8:$M$2466,10,0),"")</f>
        <v xml:space="preserve"> </v>
      </c>
      <c r="AA4311" s="3" t="str">
        <f>IFERROR(VLOOKUP(A4311,'Pivot category'!$B$8:$I$2191,8,0),"")</f>
        <v xml:space="preserve"> </v>
      </c>
      <c r="AB4311" s="3" t="str">
        <f t="shared" si="67"/>
        <v/>
      </c>
      <c r="AC4311"/>
      <c r="AD4311" s="3" t="s">
        <v>16452</v>
      </c>
      <c r="AE4311" s="3" t="s">
        <v>16455</v>
      </c>
    </row>
    <row r="4312" spans="1:31" x14ac:dyDescent="0.25">
      <c r="A4312" t="s">
        <v>5787</v>
      </c>
      <c r="B4312" t="s">
        <v>2017</v>
      </c>
      <c r="C4312" s="3" t="s">
        <v>32</v>
      </c>
      <c r="D4312" s="3" t="s">
        <v>4457</v>
      </c>
      <c r="E4312" s="3" t="s">
        <v>5198</v>
      </c>
      <c r="F4312" s="3">
        <v>1000</v>
      </c>
      <c r="G4312" s="34">
        <v>13.99</v>
      </c>
      <c r="H4312" s="3" t="s">
        <v>28</v>
      </c>
      <c r="I4312" s="3" t="s">
        <v>19</v>
      </c>
      <c r="J4312" s="3" t="s">
        <v>8251</v>
      </c>
      <c r="K4312" s="3" t="s">
        <v>8252</v>
      </c>
      <c r="L4312" s="3" t="s">
        <v>68</v>
      </c>
      <c r="M4312" s="26" t="s">
        <v>13873</v>
      </c>
      <c r="N4312"/>
      <c r="O4312" s="3">
        <v>158</v>
      </c>
      <c r="P4312" s="34">
        <v>71884.990000000005</v>
      </c>
      <c r="Q4312" s="34">
        <v>76350.929999999993</v>
      </c>
      <c r="R4312" s="34">
        <v>-4465.9399999999996</v>
      </c>
      <c r="S4312" s="36">
        <v>-0.06</v>
      </c>
      <c r="T4312" s="34">
        <v>454.96829113924053</v>
      </c>
      <c r="U4312" s="34">
        <v>141771.03</v>
      </c>
      <c r="V4312" s="34">
        <v>146804.24</v>
      </c>
      <c r="W4312" s="34">
        <v>-5033.21</v>
      </c>
      <c r="X4312" s="36">
        <v>-0.03</v>
      </c>
      <c r="Y4312" s="3" t="str">
        <f>IFERROR(VLOOKUP(A4312,'Pivot price tier'!$C$8:$L$2245,10,0),"")</f>
        <v xml:space="preserve"> </v>
      </c>
      <c r="Z4312" s="3" t="str">
        <f>IFERROR(VLOOKUP(A4312,'Pivot price tier by size'!$D$8:$M$2466,10,0),"")</f>
        <v xml:space="preserve"> </v>
      </c>
      <c r="AA4312" s="3" t="str">
        <f>IFERROR(VLOOKUP(A4312,'Pivot category'!$B$8:$I$2191,8,0),"")</f>
        <v xml:space="preserve"> </v>
      </c>
      <c r="AB4312" s="3" t="str">
        <f t="shared" si="67"/>
        <v/>
      </c>
      <c r="AC4312"/>
      <c r="AD4312" s="3" t="s">
        <v>16452</v>
      </c>
      <c r="AE4312" s="3" t="s">
        <v>16455</v>
      </c>
    </row>
    <row r="4313" spans="1:31" hidden="1" x14ac:dyDescent="0.25">
      <c r="A4313" t="s">
        <v>15517</v>
      </c>
      <c r="B4313" t="s">
        <v>8843</v>
      </c>
      <c r="C4313" s="3" t="s">
        <v>32</v>
      </c>
      <c r="D4313" s="3" t="s">
        <v>4311</v>
      </c>
      <c r="E4313" s="3">
        <v>0</v>
      </c>
      <c r="F4313" s="3">
        <v>1000</v>
      </c>
      <c r="G4313" s="34">
        <v>16.190000000000001</v>
      </c>
      <c r="H4313" s="3" t="s">
        <v>29</v>
      </c>
      <c r="I4313" s="3" t="s">
        <v>21</v>
      </c>
      <c r="J4313" s="3" t="s">
        <v>8256</v>
      </c>
      <c r="K4313" s="3" t="s">
        <v>8258</v>
      </c>
      <c r="L4313" s="3" t="s">
        <v>68</v>
      </c>
      <c r="M4313" s="26" t="s">
        <v>13873</v>
      </c>
      <c r="N4313"/>
      <c r="O4313" s="3">
        <v>9</v>
      </c>
      <c r="P4313" s="34">
        <v>25180.880000000001</v>
      </c>
      <c r="Q4313" s="34">
        <v>105.96</v>
      </c>
      <c r="R4313" s="34">
        <v>25074.92</v>
      </c>
      <c r="S4313" s="36">
        <v>236.65</v>
      </c>
      <c r="T4313" s="34">
        <v>2797.8755555555558</v>
      </c>
      <c r="U4313" s="34">
        <v>20928.830000000002</v>
      </c>
      <c r="V4313" s="34">
        <v>27.99</v>
      </c>
      <c r="W4313" s="34">
        <v>20900.84</v>
      </c>
      <c r="X4313" s="36">
        <v>746.73</v>
      </c>
      <c r="Y4313" s="3" t="str">
        <f>IFERROR(VLOOKUP(A4313,'Pivot price tier'!$C$8:$L$2245,10,0),"")</f>
        <v/>
      </c>
      <c r="Z4313" s="3" t="str">
        <f>IFERROR(VLOOKUP(A4313,'Pivot price tier by size'!$D$8:$M$2466,10,0),"")</f>
        <v/>
      </c>
      <c r="AA4313" s="3" t="str">
        <f>IFERROR(VLOOKUP(A4313,'Pivot category'!$B$8:$I$2191,8,0),"")</f>
        <v/>
      </c>
      <c r="AB4313" s="3" t="str">
        <f t="shared" si="67"/>
        <v>Bottom 5%</v>
      </c>
      <c r="AC4313"/>
      <c r="AD4313" s="3" t="s">
        <v>11231</v>
      </c>
      <c r="AE4313" s="3" t="s">
        <v>14114</v>
      </c>
    </row>
    <row r="4314" spans="1:31" hidden="1" x14ac:dyDescent="0.25">
      <c r="A4314" t="s">
        <v>7047</v>
      </c>
      <c r="B4314" t="s">
        <v>1881</v>
      </c>
      <c r="C4314" s="3" t="s">
        <v>34</v>
      </c>
      <c r="D4314" s="3" t="s">
        <v>4310</v>
      </c>
      <c r="E4314" s="3">
        <v>0</v>
      </c>
      <c r="F4314" s="3">
        <v>10000</v>
      </c>
      <c r="G4314" s="34">
        <v>8.69</v>
      </c>
      <c r="H4314" s="3" t="s">
        <v>29</v>
      </c>
      <c r="I4314" s="3" t="s">
        <v>19</v>
      </c>
      <c r="J4314" s="3" t="s">
        <v>8253</v>
      </c>
      <c r="K4314" s="3" t="s">
        <v>8252</v>
      </c>
      <c r="L4314" s="3" t="s">
        <v>8257</v>
      </c>
      <c r="M4314" s="26" t="s">
        <v>13873</v>
      </c>
      <c r="N4314"/>
      <c r="O4314" s="3" t="s">
        <v>78</v>
      </c>
      <c r="P4314" s="34"/>
      <c r="Q4314" s="34">
        <v>26.07</v>
      </c>
      <c r="R4314" s="34">
        <v>-26.07</v>
      </c>
      <c r="S4314" s="36">
        <v>-1</v>
      </c>
      <c r="T4314" s="34" t="s">
        <v>78</v>
      </c>
      <c r="U4314" s="34" t="s">
        <v>78</v>
      </c>
      <c r="V4314" s="34" t="s">
        <v>78</v>
      </c>
      <c r="W4314" s="34" t="s">
        <v>78</v>
      </c>
      <c r="X4314" s="36" t="s">
        <v>78</v>
      </c>
      <c r="Y4314" s="3" t="str">
        <f>IFERROR(VLOOKUP(A4314,'Pivot price tier'!$C$8:$L$2245,10,0),"")</f>
        <v/>
      </c>
      <c r="Z4314" s="3" t="str">
        <f>IFERROR(VLOOKUP(A4314,'Pivot price tier by size'!$D$8:$M$2466,10,0),"")</f>
        <v/>
      </c>
      <c r="AA4314" s="3" t="str">
        <f>IFERROR(VLOOKUP(A4314,'Pivot category'!$B$8:$I$2191,8,0),"")</f>
        <v/>
      </c>
      <c r="AB4314" s="3" t="str">
        <f t="shared" si="67"/>
        <v>Bottom 5%</v>
      </c>
      <c r="AC4314"/>
      <c r="AD4314" s="3" t="s">
        <v>11231</v>
      </c>
      <c r="AE4314" s="3" t="s">
        <v>14114</v>
      </c>
    </row>
    <row r="4315" spans="1:31" hidden="1" x14ac:dyDescent="0.25">
      <c r="A4315" t="s">
        <v>8723</v>
      </c>
      <c r="B4315" t="s">
        <v>8722</v>
      </c>
      <c r="C4315" s="3" t="s">
        <v>32</v>
      </c>
      <c r="D4315" s="3" t="s">
        <v>8442</v>
      </c>
      <c r="E4315" s="3">
        <v>0</v>
      </c>
      <c r="F4315" s="3">
        <v>10000</v>
      </c>
      <c r="G4315" s="34">
        <v>16.190000000000001</v>
      </c>
      <c r="H4315" s="3" t="s">
        <v>29</v>
      </c>
      <c r="I4315" s="3" t="s">
        <v>21</v>
      </c>
      <c r="J4315" s="3" t="s">
        <v>8256</v>
      </c>
      <c r="K4315" s="3" t="s">
        <v>8258</v>
      </c>
      <c r="L4315" s="3" t="s">
        <v>68</v>
      </c>
      <c r="M4315" s="26" t="s">
        <v>13873</v>
      </c>
      <c r="N4315"/>
      <c r="O4315" s="3">
        <v>38</v>
      </c>
      <c r="P4315" s="34">
        <v>39886.47</v>
      </c>
      <c r="Q4315" s="34">
        <v>25775.55</v>
      </c>
      <c r="R4315" s="34">
        <v>14110.92</v>
      </c>
      <c r="S4315" s="36">
        <v>0.55000000000000004</v>
      </c>
      <c r="T4315" s="34">
        <v>1049.6439473684211</v>
      </c>
      <c r="U4315" s="34">
        <v>18390.52</v>
      </c>
      <c r="V4315" s="34">
        <v>4528.42</v>
      </c>
      <c r="W4315" s="34">
        <v>13862.1</v>
      </c>
      <c r="X4315" s="36">
        <v>3.06</v>
      </c>
      <c r="Y4315" s="3" t="str">
        <f>IFERROR(VLOOKUP(A4315,'Pivot price tier'!$C$8:$L$2245,10,0),"")</f>
        <v/>
      </c>
      <c r="Z4315" s="3" t="str">
        <f>IFERROR(VLOOKUP(A4315,'Pivot price tier by size'!$D$8:$M$2466,10,0),"")</f>
        <v/>
      </c>
      <c r="AA4315" s="3" t="str">
        <f>IFERROR(VLOOKUP(A4315,'Pivot category'!$B$8:$I$2191,8,0),"")</f>
        <v/>
      </c>
      <c r="AB4315" s="3" t="str">
        <f t="shared" si="67"/>
        <v>Bottom 5%</v>
      </c>
      <c r="AC4315"/>
      <c r="AD4315" s="3" t="s">
        <v>11231</v>
      </c>
      <c r="AE4315" s="3" t="s">
        <v>14114</v>
      </c>
    </row>
    <row r="4316" spans="1:31" hidden="1" x14ac:dyDescent="0.25">
      <c r="A4316" t="s">
        <v>16117</v>
      </c>
      <c r="B4316" t="s">
        <v>16118</v>
      </c>
      <c r="C4316" s="3" t="s">
        <v>69</v>
      </c>
      <c r="D4316" s="3" t="s">
        <v>15300</v>
      </c>
      <c r="E4316" s="3">
        <v>0</v>
      </c>
      <c r="F4316" s="3">
        <v>7000</v>
      </c>
      <c r="G4316" s="34">
        <v>1.19</v>
      </c>
      <c r="H4316" s="3" t="s">
        <v>29</v>
      </c>
      <c r="I4316" s="3" t="s">
        <v>70</v>
      </c>
      <c r="J4316" s="3" t="s">
        <v>8256</v>
      </c>
      <c r="K4316" s="3" t="s">
        <v>8258</v>
      </c>
      <c r="L4316" s="3" t="s">
        <v>68</v>
      </c>
      <c r="M4316" s="26">
        <v>45848</v>
      </c>
      <c r="N4316"/>
      <c r="O4316" s="3">
        <v>7</v>
      </c>
      <c r="P4316" s="34">
        <v>13017.34</v>
      </c>
      <c r="Q4316" s="34"/>
      <c r="R4316" s="34">
        <v>13017.34</v>
      </c>
      <c r="T4316" s="34">
        <v>1859.6200000000001</v>
      </c>
      <c r="U4316" s="34">
        <v>10048.66</v>
      </c>
      <c r="V4316" s="34">
        <v>9910.2000000000007</v>
      </c>
      <c r="W4316" s="34">
        <v>138.46</v>
      </c>
      <c r="X4316" s="36">
        <v>0.01</v>
      </c>
      <c r="Y4316" s="3" t="str">
        <f>IFERROR(VLOOKUP(A4316,'Pivot price tier'!$C$8:$L$2245,10,0),"")</f>
        <v/>
      </c>
      <c r="Z4316" s="3" t="str">
        <f>IFERROR(VLOOKUP(A4316,'Pivot price tier by size'!$D$8:$M$2466,10,0),"")</f>
        <v/>
      </c>
      <c r="AA4316" s="3" t="str">
        <f>IFERROR(VLOOKUP(A4316,'Pivot category'!$B$8:$I$2191,8,0),"")</f>
        <v/>
      </c>
      <c r="AB4316" s="3" t="str">
        <f t="shared" si="67"/>
        <v>Bottom 5%</v>
      </c>
      <c r="AC4316"/>
      <c r="AD4316" s="3" t="s">
        <v>11231</v>
      </c>
      <c r="AE4316" s="3" t="s">
        <v>14114</v>
      </c>
    </row>
    <row r="4317" spans="1:31" hidden="1" x14ac:dyDescent="0.25">
      <c r="A4317" t="s">
        <v>16119</v>
      </c>
      <c r="B4317" t="s">
        <v>16120</v>
      </c>
      <c r="C4317" s="3" t="s">
        <v>69</v>
      </c>
      <c r="D4317" s="3" t="s">
        <v>13503</v>
      </c>
      <c r="E4317" s="3">
        <v>0</v>
      </c>
      <c r="F4317" s="3">
        <v>30000</v>
      </c>
      <c r="G4317" s="34">
        <v>1.99</v>
      </c>
      <c r="H4317" s="3" t="s">
        <v>29</v>
      </c>
      <c r="I4317" s="3" t="s">
        <v>70</v>
      </c>
      <c r="J4317" s="3" t="s">
        <v>13403</v>
      </c>
      <c r="K4317" s="3" t="s">
        <v>8264</v>
      </c>
      <c r="L4317" s="3" t="s">
        <v>8257</v>
      </c>
      <c r="M4317" s="26">
        <v>45510</v>
      </c>
      <c r="N4317"/>
      <c r="O4317" s="3">
        <v>6</v>
      </c>
      <c r="P4317" s="34">
        <v>0</v>
      </c>
      <c r="Q4317" s="34"/>
      <c r="R4317" s="34">
        <v>0</v>
      </c>
      <c r="T4317" s="34">
        <v>0</v>
      </c>
      <c r="U4317" s="34">
        <v>0</v>
      </c>
      <c r="V4317" s="34">
        <v>0</v>
      </c>
      <c r="W4317" s="34">
        <v>0</v>
      </c>
      <c r="X4317" s="36">
        <v>0</v>
      </c>
      <c r="Y4317" s="3" t="str">
        <f>IFERROR(VLOOKUP(A4317,'Pivot price tier'!$C$8:$L$2245,10,0),"")</f>
        <v/>
      </c>
      <c r="Z4317" s="3" t="str">
        <f>IFERROR(VLOOKUP(A4317,'Pivot price tier by size'!$D$8:$M$2466,10,0),"")</f>
        <v/>
      </c>
      <c r="AA4317" s="3" t="str">
        <f>IFERROR(VLOOKUP(A4317,'Pivot category'!$B$8:$I$2191,8,0),"")</f>
        <v/>
      </c>
      <c r="AB4317" s="3" t="str">
        <f t="shared" si="67"/>
        <v>Bottom 5%</v>
      </c>
      <c r="AC4317"/>
      <c r="AD4317" s="3" t="s">
        <v>11231</v>
      </c>
      <c r="AE4317" s="3" t="s">
        <v>14114</v>
      </c>
    </row>
    <row r="4318" spans="1:31" x14ac:dyDescent="0.25">
      <c r="A4318" t="s">
        <v>5663</v>
      </c>
      <c r="B4318" t="s">
        <v>2019</v>
      </c>
      <c r="C4318" s="3" t="s">
        <v>32</v>
      </c>
      <c r="D4318" s="3" t="s">
        <v>4459</v>
      </c>
      <c r="E4318" s="3" t="s">
        <v>5198</v>
      </c>
      <c r="F4318" s="3">
        <v>1000</v>
      </c>
      <c r="G4318" s="34">
        <v>13.99</v>
      </c>
      <c r="H4318" s="3" t="s">
        <v>28</v>
      </c>
      <c r="I4318" s="3" t="s">
        <v>19</v>
      </c>
      <c r="J4318" s="3" t="s">
        <v>8251</v>
      </c>
      <c r="K4318" s="3" t="s">
        <v>8252</v>
      </c>
      <c r="L4318" s="3" t="s">
        <v>68</v>
      </c>
      <c r="M4318" s="26" t="s">
        <v>13873</v>
      </c>
      <c r="N4318"/>
      <c r="O4318" s="3">
        <v>154</v>
      </c>
      <c r="P4318" s="34">
        <v>137834.94</v>
      </c>
      <c r="Q4318" s="34">
        <v>152093.47</v>
      </c>
      <c r="R4318" s="34">
        <v>-14258.53</v>
      </c>
      <c r="S4318" s="36">
        <v>-0.09</v>
      </c>
      <c r="T4318" s="34">
        <v>895.03207792207797</v>
      </c>
      <c r="U4318" s="34">
        <v>139301.10999999999</v>
      </c>
      <c r="V4318" s="34">
        <v>137228.57999999999</v>
      </c>
      <c r="W4318" s="34">
        <v>2072.5300000000002</v>
      </c>
      <c r="X4318" s="36">
        <v>0.02</v>
      </c>
      <c r="Y4318" s="3" t="str">
        <f>IFERROR(VLOOKUP(A4318,'Pivot price tier'!$C$8:$L$2245,10,0),"")</f>
        <v xml:space="preserve"> </v>
      </c>
      <c r="Z4318" s="3" t="str">
        <f>IFERROR(VLOOKUP(A4318,'Pivot price tier by size'!$D$8:$M$2466,10,0),"")</f>
        <v xml:space="preserve"> </v>
      </c>
      <c r="AA4318" s="3" t="str">
        <f>IFERROR(VLOOKUP(A4318,'Pivot category'!$B$8:$I$2191,8,0),"")</f>
        <v xml:space="preserve"> </v>
      </c>
      <c r="AB4318" s="3" t="str">
        <f t="shared" si="67"/>
        <v/>
      </c>
      <c r="AC4318"/>
      <c r="AD4318" s="3" t="s">
        <v>16452</v>
      </c>
      <c r="AE4318" s="3" t="s">
        <v>16455</v>
      </c>
    </row>
    <row r="4319" spans="1:31" x14ac:dyDescent="0.25">
      <c r="A4319" t="s">
        <v>7887</v>
      </c>
      <c r="B4319" t="s">
        <v>2022</v>
      </c>
      <c r="C4319" s="3" t="s">
        <v>38</v>
      </c>
      <c r="D4319" s="3" t="s">
        <v>4462</v>
      </c>
      <c r="E4319" s="3" t="s">
        <v>5198</v>
      </c>
      <c r="F4319" s="3">
        <v>1000</v>
      </c>
      <c r="G4319" s="34">
        <v>23.99</v>
      </c>
      <c r="H4319" s="3" t="s">
        <v>28</v>
      </c>
      <c r="I4319" s="3" t="s">
        <v>19</v>
      </c>
      <c r="J4319" s="3" t="s">
        <v>8251</v>
      </c>
      <c r="K4319" s="3" t="s">
        <v>8252</v>
      </c>
      <c r="L4319" s="3" t="s">
        <v>68</v>
      </c>
      <c r="M4319" s="26" t="s">
        <v>13873</v>
      </c>
      <c r="N4319"/>
      <c r="O4319" s="3">
        <v>119</v>
      </c>
      <c r="P4319" s="34">
        <v>72410.41</v>
      </c>
      <c r="Q4319" s="34">
        <v>78251.850000000006</v>
      </c>
      <c r="R4319" s="34">
        <v>-5841.44</v>
      </c>
      <c r="S4319" s="36">
        <v>-7.0000000000000007E-2</v>
      </c>
      <c r="T4319" s="34">
        <v>608.49084033613451</v>
      </c>
      <c r="U4319" s="34">
        <v>10763.28</v>
      </c>
      <c r="V4319" s="34">
        <v>8870.1200000000008</v>
      </c>
      <c r="W4319" s="34">
        <v>1893.16</v>
      </c>
      <c r="X4319" s="36">
        <v>0.21</v>
      </c>
      <c r="Y4319" s="3" t="str">
        <f>IFERROR(VLOOKUP(A4319,'Pivot price tier'!$C$8:$L$2245,10,0),"")</f>
        <v xml:space="preserve"> </v>
      </c>
      <c r="Z4319" s="3" t="str">
        <f>IFERROR(VLOOKUP(A4319,'Pivot price tier by size'!$D$8:$M$2466,10,0),"")</f>
        <v xml:space="preserve"> </v>
      </c>
      <c r="AA4319" s="3" t="str">
        <f>IFERROR(VLOOKUP(A4319,'Pivot category'!$B$8:$I$2191,8,0),"")</f>
        <v xml:space="preserve"> </v>
      </c>
      <c r="AB4319" s="3" t="str">
        <f t="shared" si="67"/>
        <v/>
      </c>
      <c r="AC4319"/>
      <c r="AD4319" s="3" t="s">
        <v>16452</v>
      </c>
      <c r="AE4319" s="3" t="s">
        <v>16455</v>
      </c>
    </row>
    <row r="4320" spans="1:31" hidden="1" x14ac:dyDescent="0.25">
      <c r="A4320" t="s">
        <v>16121</v>
      </c>
      <c r="B4320" t="s">
        <v>16122</v>
      </c>
      <c r="C4320" s="3" t="s">
        <v>32</v>
      </c>
      <c r="D4320" s="3" t="s">
        <v>15284</v>
      </c>
      <c r="E4320" s="3">
        <v>0</v>
      </c>
      <c r="F4320" s="3">
        <v>70000</v>
      </c>
      <c r="G4320" s="34">
        <v>16.190000000000001</v>
      </c>
      <c r="H4320" s="3" t="s">
        <v>29</v>
      </c>
      <c r="I4320" s="3" t="s">
        <v>21</v>
      </c>
      <c r="J4320" s="3" t="s">
        <v>8256</v>
      </c>
      <c r="K4320" s="3" t="s">
        <v>8258</v>
      </c>
      <c r="L4320" s="3" t="s">
        <v>68</v>
      </c>
      <c r="M4320" s="26">
        <v>45848</v>
      </c>
      <c r="N4320"/>
      <c r="O4320" s="3">
        <v>34</v>
      </c>
      <c r="P4320" s="34">
        <v>8233.98</v>
      </c>
      <c r="Q4320" s="34"/>
      <c r="R4320" s="34">
        <v>8233.98</v>
      </c>
      <c r="T4320" s="34">
        <v>242.17588235294116</v>
      </c>
      <c r="U4320" s="34">
        <v>2715.03</v>
      </c>
      <c r="V4320" s="34">
        <v>0</v>
      </c>
      <c r="W4320" s="34">
        <v>2715.03</v>
      </c>
      <c r="X4320" s="36">
        <v>0</v>
      </c>
      <c r="Y4320" s="3" t="str">
        <f>IFERROR(VLOOKUP(A4320,'Pivot price tier'!$C$8:$L$2245,10,0),"")</f>
        <v/>
      </c>
      <c r="Z4320" s="3" t="str">
        <f>IFERROR(VLOOKUP(A4320,'Pivot price tier by size'!$D$8:$M$2466,10,0),"")</f>
        <v/>
      </c>
      <c r="AA4320" s="3" t="str">
        <f>IFERROR(VLOOKUP(A4320,'Pivot category'!$B$8:$I$2191,8,0),"")</f>
        <v/>
      </c>
      <c r="AB4320" s="3" t="str">
        <f t="shared" si="67"/>
        <v>Bottom 5%</v>
      </c>
      <c r="AC4320"/>
      <c r="AD4320" s="3" t="s">
        <v>11231</v>
      </c>
      <c r="AE4320" s="3" t="s">
        <v>14114</v>
      </c>
    </row>
    <row r="4321" spans="1:31" hidden="1" x14ac:dyDescent="0.25">
      <c r="A4321" t="s">
        <v>16123</v>
      </c>
      <c r="B4321" t="s">
        <v>16124</v>
      </c>
      <c r="C4321" s="3" t="s">
        <v>69</v>
      </c>
      <c r="D4321" s="3" t="s">
        <v>13502</v>
      </c>
      <c r="E4321" s="3">
        <v>0</v>
      </c>
      <c r="F4321" s="3">
        <v>30000</v>
      </c>
      <c r="G4321" s="34">
        <v>1.99</v>
      </c>
      <c r="H4321" s="3" t="s">
        <v>29</v>
      </c>
      <c r="I4321" s="3" t="s">
        <v>70</v>
      </c>
      <c r="J4321" s="3" t="s">
        <v>13403</v>
      </c>
      <c r="K4321" s="3" t="s">
        <v>8264</v>
      </c>
      <c r="L4321" s="3" t="s">
        <v>8254</v>
      </c>
      <c r="M4321" s="26">
        <v>45510</v>
      </c>
      <c r="N4321"/>
      <c r="O4321" s="3">
        <v>6</v>
      </c>
      <c r="P4321" s="34">
        <v>7.96</v>
      </c>
      <c r="Q4321" s="34"/>
      <c r="R4321" s="34">
        <v>7.96</v>
      </c>
      <c r="T4321" s="34">
        <v>1.3266666666666667</v>
      </c>
      <c r="U4321" s="34">
        <v>238.8</v>
      </c>
      <c r="V4321" s="34">
        <v>15999.6</v>
      </c>
      <c r="W4321" s="34">
        <v>-15760.8</v>
      </c>
      <c r="X4321" s="36">
        <v>-0.99</v>
      </c>
      <c r="Y4321" s="3" t="str">
        <f>IFERROR(VLOOKUP(A4321,'Pivot price tier'!$C$8:$L$2245,10,0),"")</f>
        <v/>
      </c>
      <c r="Z4321" s="3" t="str">
        <f>IFERROR(VLOOKUP(A4321,'Pivot price tier by size'!$D$8:$M$2466,10,0),"")</f>
        <v/>
      </c>
      <c r="AA4321" s="3" t="str">
        <f>IFERROR(VLOOKUP(A4321,'Pivot category'!$B$8:$I$2191,8,0),"")</f>
        <v/>
      </c>
      <c r="AB4321" s="3" t="str">
        <f t="shared" si="67"/>
        <v>Bottom 5%</v>
      </c>
      <c r="AC4321"/>
      <c r="AD4321" s="3" t="s">
        <v>11231</v>
      </c>
      <c r="AE4321" s="3" t="s">
        <v>14114</v>
      </c>
    </row>
    <row r="4322" spans="1:31" hidden="1" x14ac:dyDescent="0.25">
      <c r="A4322" t="s">
        <v>16125</v>
      </c>
      <c r="B4322" t="s">
        <v>16126</v>
      </c>
      <c r="C4322" s="3" t="s">
        <v>69</v>
      </c>
      <c r="D4322" s="3" t="s">
        <v>15314</v>
      </c>
      <c r="E4322" s="3">
        <v>0</v>
      </c>
      <c r="F4322" s="3">
        <v>70000</v>
      </c>
      <c r="G4322" s="34">
        <v>1.19</v>
      </c>
      <c r="H4322" s="3" t="s">
        <v>29</v>
      </c>
      <c r="I4322" s="3" t="s">
        <v>70</v>
      </c>
      <c r="J4322" s="3" t="s">
        <v>8256</v>
      </c>
      <c r="K4322" s="3" t="s">
        <v>8258</v>
      </c>
      <c r="L4322" s="3" t="s">
        <v>68</v>
      </c>
      <c r="M4322" s="26">
        <v>45848</v>
      </c>
      <c r="N4322"/>
      <c r="O4322" s="3">
        <v>10</v>
      </c>
      <c r="P4322" s="34">
        <v>5702.58</v>
      </c>
      <c r="Q4322" s="34"/>
      <c r="R4322" s="34">
        <v>5702.58</v>
      </c>
      <c r="T4322" s="34">
        <v>570.25800000000004</v>
      </c>
      <c r="U4322" s="34">
        <v>358.2</v>
      </c>
      <c r="V4322" s="34">
        <v>0</v>
      </c>
      <c r="W4322" s="34">
        <v>358.2</v>
      </c>
      <c r="X4322" s="36">
        <v>0</v>
      </c>
      <c r="Y4322" s="3" t="str">
        <f>IFERROR(VLOOKUP(A4322,'Pivot price tier'!$C$8:$L$2245,10,0),"")</f>
        <v/>
      </c>
      <c r="Z4322" s="3" t="str">
        <f>IFERROR(VLOOKUP(A4322,'Pivot price tier by size'!$D$8:$M$2466,10,0),"")</f>
        <v/>
      </c>
      <c r="AA4322" s="3" t="str">
        <f>IFERROR(VLOOKUP(A4322,'Pivot category'!$B$8:$I$2191,8,0),"")</f>
        <v/>
      </c>
      <c r="AB4322" s="3" t="str">
        <f t="shared" si="67"/>
        <v>Bottom 5%</v>
      </c>
      <c r="AC4322"/>
      <c r="AD4322" s="3" t="s">
        <v>11231</v>
      </c>
      <c r="AE4322" s="3" t="s">
        <v>14114</v>
      </c>
    </row>
    <row r="4323" spans="1:31" hidden="1" x14ac:dyDescent="0.25">
      <c r="A4323" t="s">
        <v>7640</v>
      </c>
      <c r="B4323" t="s">
        <v>1882</v>
      </c>
      <c r="C4323" s="3" t="s">
        <v>36</v>
      </c>
      <c r="D4323" s="3" t="s">
        <v>4312</v>
      </c>
      <c r="E4323" s="3" t="s">
        <v>5198</v>
      </c>
      <c r="F4323" s="3">
        <v>8000</v>
      </c>
      <c r="G4323" s="34">
        <v>18.989999999999998</v>
      </c>
      <c r="H4323" s="3" t="s">
        <v>26</v>
      </c>
      <c r="I4323" s="3" t="s">
        <v>19</v>
      </c>
      <c r="J4323" s="3" t="s">
        <v>8251</v>
      </c>
      <c r="K4323" s="3" t="s">
        <v>8273</v>
      </c>
      <c r="L4323" s="3" t="s">
        <v>68</v>
      </c>
      <c r="M4323" s="26" t="s">
        <v>13873</v>
      </c>
      <c r="N4323"/>
      <c r="O4323" s="3">
        <v>10</v>
      </c>
      <c r="P4323" s="34">
        <v>901.54</v>
      </c>
      <c r="Q4323" s="34">
        <v>1179.4100000000001</v>
      </c>
      <c r="R4323" s="34">
        <v>-277.87</v>
      </c>
      <c r="S4323" s="36">
        <v>-0.24</v>
      </c>
      <c r="T4323" s="34">
        <v>90.153999999999996</v>
      </c>
      <c r="U4323" s="34">
        <v>23845.98</v>
      </c>
      <c r="V4323" s="34">
        <v>32103.94</v>
      </c>
      <c r="W4323" s="34">
        <v>-8257.9599999999991</v>
      </c>
      <c r="X4323" s="36">
        <v>-0.26</v>
      </c>
      <c r="Y4323" s="3" t="str">
        <f>IFERROR(VLOOKUP(A4323,'Pivot price tier'!$C$8:$L$2245,10,0),"")</f>
        <v/>
      </c>
      <c r="Z4323" s="3" t="str">
        <f>IFERROR(VLOOKUP(A4323,'Pivot price tier by size'!$D$8:$M$2466,10,0),"")</f>
        <v/>
      </c>
      <c r="AA4323" s="3" t="str">
        <f>IFERROR(VLOOKUP(A4323,'Pivot category'!$B$8:$I$2191,8,0),"")</f>
        <v/>
      </c>
      <c r="AB4323" s="3" t="str">
        <f t="shared" si="67"/>
        <v>Bottom 5%</v>
      </c>
      <c r="AC4323"/>
      <c r="AD4323" s="3" t="s">
        <v>11231</v>
      </c>
      <c r="AE4323" s="3" t="s">
        <v>14114</v>
      </c>
    </row>
    <row r="4324" spans="1:31" x14ac:dyDescent="0.25">
      <c r="A4324" t="s">
        <v>7788</v>
      </c>
      <c r="B4324" t="s">
        <v>2032</v>
      </c>
      <c r="C4324" s="3" t="s">
        <v>38</v>
      </c>
      <c r="D4324" s="3" t="s">
        <v>4473</v>
      </c>
      <c r="E4324" s="3" t="s">
        <v>5198</v>
      </c>
      <c r="F4324" s="3">
        <v>1000</v>
      </c>
      <c r="G4324" s="34">
        <v>25.99</v>
      </c>
      <c r="H4324" s="3" t="s">
        <v>28</v>
      </c>
      <c r="I4324" s="3" t="s">
        <v>19</v>
      </c>
      <c r="J4324" s="3" t="s">
        <v>8251</v>
      </c>
      <c r="K4324" s="3" t="s">
        <v>8252</v>
      </c>
      <c r="L4324" s="3" t="s">
        <v>68</v>
      </c>
      <c r="M4324" s="26" t="s">
        <v>13873</v>
      </c>
      <c r="N4324"/>
      <c r="O4324" s="3">
        <v>125</v>
      </c>
      <c r="P4324" s="34">
        <v>105805.29</v>
      </c>
      <c r="Q4324" s="34">
        <v>117968.61</v>
      </c>
      <c r="R4324" s="34">
        <v>-12163.32</v>
      </c>
      <c r="S4324" s="36">
        <v>-0.1</v>
      </c>
      <c r="T4324" s="34">
        <v>846.44232</v>
      </c>
      <c r="U4324" s="34">
        <v>11981.39</v>
      </c>
      <c r="V4324" s="34">
        <v>15983.85</v>
      </c>
      <c r="W4324" s="34">
        <v>-4002.46</v>
      </c>
      <c r="X4324" s="36">
        <v>-0.25</v>
      </c>
      <c r="Y4324" s="3" t="str">
        <f>IFERROR(VLOOKUP(A4324,'Pivot price tier'!$C$8:$L$2245,10,0),"")</f>
        <v xml:space="preserve"> </v>
      </c>
      <c r="Z4324" s="3" t="str">
        <f>IFERROR(VLOOKUP(A4324,'Pivot price tier by size'!$D$8:$M$2466,10,0),"")</f>
        <v xml:space="preserve"> </v>
      </c>
      <c r="AA4324" s="3" t="str">
        <f>IFERROR(VLOOKUP(A4324,'Pivot category'!$B$8:$I$2191,8,0),"")</f>
        <v xml:space="preserve"> </v>
      </c>
      <c r="AB4324" s="3" t="str">
        <f t="shared" si="67"/>
        <v/>
      </c>
      <c r="AC4324"/>
      <c r="AD4324" s="3" t="s">
        <v>16452</v>
      </c>
      <c r="AE4324" s="3" t="s">
        <v>16455</v>
      </c>
    </row>
    <row r="4325" spans="1:31" hidden="1" x14ac:dyDescent="0.25">
      <c r="A4325" t="s">
        <v>6523</v>
      </c>
      <c r="B4325" t="s">
        <v>6522</v>
      </c>
      <c r="C4325" s="3" t="s">
        <v>32</v>
      </c>
      <c r="D4325" s="3" t="s">
        <v>8079</v>
      </c>
      <c r="E4325" s="3" t="s">
        <v>5150</v>
      </c>
      <c r="F4325" s="3">
        <v>10000</v>
      </c>
      <c r="G4325" s="34">
        <v>38.99</v>
      </c>
      <c r="H4325" s="3" t="s">
        <v>26</v>
      </c>
      <c r="I4325" s="3" t="s">
        <v>15</v>
      </c>
      <c r="J4325" s="3" t="s">
        <v>8256</v>
      </c>
      <c r="K4325" s="3" t="s">
        <v>8252</v>
      </c>
      <c r="L4325" s="3" t="s">
        <v>8255</v>
      </c>
      <c r="M4325" s="26" t="s">
        <v>13873</v>
      </c>
      <c r="N4325"/>
      <c r="O4325" s="3" t="s">
        <v>78</v>
      </c>
      <c r="P4325" s="34">
        <v>38.99</v>
      </c>
      <c r="Q4325" s="34">
        <v>116.97</v>
      </c>
      <c r="R4325" s="34">
        <v>-77.98</v>
      </c>
      <c r="S4325" s="36">
        <v>-0.67</v>
      </c>
      <c r="T4325" s="34" t="s">
        <v>78</v>
      </c>
      <c r="U4325" s="34">
        <v>0</v>
      </c>
      <c r="V4325" s="34">
        <v>38.99</v>
      </c>
      <c r="W4325" s="34">
        <v>-38.99</v>
      </c>
      <c r="X4325" s="36">
        <v>-1</v>
      </c>
      <c r="Y4325" s="3" t="str">
        <f>IFERROR(VLOOKUP(A4325,'Pivot price tier'!$C$8:$L$2245,10,0),"")</f>
        <v/>
      </c>
      <c r="Z4325" s="3" t="str">
        <f>IFERROR(VLOOKUP(A4325,'Pivot price tier by size'!$D$8:$M$2466,10,0),"")</f>
        <v/>
      </c>
      <c r="AA4325" s="3" t="str">
        <f>IFERROR(VLOOKUP(A4325,'Pivot category'!$B$8:$I$2191,8,0),"")</f>
        <v/>
      </c>
      <c r="AB4325" s="3" t="str">
        <f t="shared" si="67"/>
        <v>Bottom 5%</v>
      </c>
      <c r="AC4325"/>
      <c r="AD4325" s="3" t="s">
        <v>11234</v>
      </c>
      <c r="AE4325" s="3" t="s">
        <v>14099</v>
      </c>
    </row>
    <row r="4326" spans="1:31" x14ac:dyDescent="0.25">
      <c r="A4326" t="s">
        <v>5781</v>
      </c>
      <c r="B4326" t="s">
        <v>2033</v>
      </c>
      <c r="C4326" s="3" t="s">
        <v>32</v>
      </c>
      <c r="D4326" s="3" t="s">
        <v>4474</v>
      </c>
      <c r="E4326" s="3" t="s">
        <v>5198</v>
      </c>
      <c r="F4326" s="3">
        <v>1000</v>
      </c>
      <c r="G4326" s="34">
        <v>13.99</v>
      </c>
      <c r="H4326" s="3" t="s">
        <v>28</v>
      </c>
      <c r="I4326" s="3" t="s">
        <v>19</v>
      </c>
      <c r="J4326" s="3" t="s">
        <v>8251</v>
      </c>
      <c r="K4326" s="3" t="s">
        <v>8252</v>
      </c>
      <c r="L4326" s="3" t="s">
        <v>68</v>
      </c>
      <c r="M4326" s="26" t="s">
        <v>13873</v>
      </c>
      <c r="N4326"/>
      <c r="O4326" s="3">
        <v>153</v>
      </c>
      <c r="P4326" s="34">
        <v>67386.539999999994</v>
      </c>
      <c r="Q4326" s="34">
        <v>68394.78</v>
      </c>
      <c r="R4326" s="34">
        <v>-1008.24</v>
      </c>
      <c r="S4326" s="36">
        <v>-0.01</v>
      </c>
      <c r="T4326" s="34">
        <v>440.43490196078426</v>
      </c>
      <c r="U4326" s="34">
        <v>211064.23</v>
      </c>
      <c r="V4326" s="34">
        <v>196477.92</v>
      </c>
      <c r="W4326" s="34">
        <v>14586.31</v>
      </c>
      <c r="X4326" s="36">
        <v>7.0000000000000007E-2</v>
      </c>
      <c r="Y4326" s="3" t="str">
        <f>IFERROR(VLOOKUP(A4326,'Pivot price tier'!$C$8:$L$2245,10,0),"")</f>
        <v xml:space="preserve"> </v>
      </c>
      <c r="Z4326" s="3" t="str">
        <f>IFERROR(VLOOKUP(A4326,'Pivot price tier by size'!$D$8:$M$2466,10,0),"")</f>
        <v xml:space="preserve"> </v>
      </c>
      <c r="AA4326" s="3" t="str">
        <f>IFERROR(VLOOKUP(A4326,'Pivot category'!$B$8:$I$2191,8,0),"")</f>
        <v xml:space="preserve"> </v>
      </c>
      <c r="AB4326" s="3" t="str">
        <f t="shared" si="67"/>
        <v/>
      </c>
      <c r="AC4326"/>
      <c r="AD4326" s="3" t="s">
        <v>16452</v>
      </c>
      <c r="AE4326" s="3" t="s">
        <v>16455</v>
      </c>
    </row>
    <row r="4327" spans="1:31" hidden="1" x14ac:dyDescent="0.25">
      <c r="A4327" t="s">
        <v>7298</v>
      </c>
      <c r="B4327" t="s">
        <v>1885</v>
      </c>
      <c r="C4327" s="3" t="s">
        <v>69</v>
      </c>
      <c r="D4327" s="3" t="s">
        <v>4315</v>
      </c>
      <c r="E4327" s="3">
        <v>0</v>
      </c>
      <c r="F4327" s="3">
        <v>10000</v>
      </c>
      <c r="G4327" s="34">
        <v>1.79</v>
      </c>
      <c r="H4327" s="3" t="s">
        <v>29</v>
      </c>
      <c r="I4327" s="3" t="s">
        <v>70</v>
      </c>
      <c r="J4327" s="3" t="s">
        <v>8256</v>
      </c>
      <c r="K4327" s="3" t="s">
        <v>8260</v>
      </c>
      <c r="L4327" s="3" t="s">
        <v>8255</v>
      </c>
      <c r="M4327" s="26" t="s">
        <v>13873</v>
      </c>
      <c r="N4327"/>
      <c r="O4327" s="3">
        <v>1</v>
      </c>
      <c r="P4327" s="34">
        <v>44.95</v>
      </c>
      <c r="Q4327" s="34">
        <v>496.47</v>
      </c>
      <c r="R4327" s="34">
        <v>-451.52</v>
      </c>
      <c r="S4327" s="36">
        <v>-0.91</v>
      </c>
      <c r="T4327" s="34">
        <v>44.95</v>
      </c>
      <c r="U4327" s="34">
        <v>0</v>
      </c>
      <c r="V4327" s="34">
        <v>144.9</v>
      </c>
      <c r="W4327" s="34">
        <v>-144.9</v>
      </c>
      <c r="X4327" s="36">
        <v>-1</v>
      </c>
      <c r="Y4327" s="3" t="str">
        <f>IFERROR(VLOOKUP(A4327,'Pivot price tier'!$C$8:$L$2245,10,0),"")</f>
        <v/>
      </c>
      <c r="Z4327" s="3" t="str">
        <f>IFERROR(VLOOKUP(A4327,'Pivot price tier by size'!$D$8:$M$2466,10,0),"")</f>
        <v/>
      </c>
      <c r="AA4327" s="3" t="str">
        <f>IFERROR(VLOOKUP(A4327,'Pivot category'!$B$8:$I$2191,8,0),"")</f>
        <v/>
      </c>
      <c r="AB4327" s="3" t="str">
        <f t="shared" si="67"/>
        <v>Bottom 5%</v>
      </c>
      <c r="AC4327"/>
      <c r="AD4327" s="3" t="s">
        <v>16452</v>
      </c>
      <c r="AE4327" s="3" t="s">
        <v>16455</v>
      </c>
    </row>
    <row r="4328" spans="1:31" x14ac:dyDescent="0.25">
      <c r="A4328" t="s">
        <v>5786</v>
      </c>
      <c r="B4328" t="s">
        <v>2034</v>
      </c>
      <c r="C4328" s="3" t="s">
        <v>32</v>
      </c>
      <c r="D4328" s="3" t="s">
        <v>4475</v>
      </c>
      <c r="E4328" s="3" t="s">
        <v>5198</v>
      </c>
      <c r="F4328" s="3">
        <v>1000</v>
      </c>
      <c r="G4328" s="34">
        <v>13.99</v>
      </c>
      <c r="H4328" s="3" t="s">
        <v>28</v>
      </c>
      <c r="I4328" s="3" t="s">
        <v>19</v>
      </c>
      <c r="J4328" s="3" t="s">
        <v>8251</v>
      </c>
      <c r="K4328" s="3" t="s">
        <v>8252</v>
      </c>
      <c r="L4328" s="3" t="s">
        <v>68</v>
      </c>
      <c r="M4328" s="26" t="s">
        <v>13873</v>
      </c>
      <c r="N4328"/>
      <c r="O4328" s="3">
        <v>146</v>
      </c>
      <c r="P4328" s="34">
        <v>82512.639999999999</v>
      </c>
      <c r="Q4328" s="34">
        <v>95202.43</v>
      </c>
      <c r="R4328" s="34">
        <v>-12689.79</v>
      </c>
      <c r="S4328" s="36">
        <v>-0.13</v>
      </c>
      <c r="T4328" s="34">
        <v>565.15506849315068</v>
      </c>
      <c r="U4328" s="34">
        <v>273734.17</v>
      </c>
      <c r="V4328" s="34">
        <v>239491.22</v>
      </c>
      <c r="W4328" s="34">
        <v>34242.949999999997</v>
      </c>
      <c r="X4328" s="36">
        <v>0.14000000000000001</v>
      </c>
      <c r="Y4328" s="3" t="str">
        <f>IFERROR(VLOOKUP(A4328,'Pivot price tier'!$C$8:$L$2245,10,0),"")</f>
        <v xml:space="preserve"> </v>
      </c>
      <c r="Z4328" s="3" t="str">
        <f>IFERROR(VLOOKUP(A4328,'Pivot price tier by size'!$D$8:$M$2466,10,0),"")</f>
        <v xml:space="preserve"> </v>
      </c>
      <c r="AA4328" s="3" t="str">
        <f>IFERROR(VLOOKUP(A4328,'Pivot category'!$B$8:$I$2191,8,0),"")</f>
        <v xml:space="preserve"> </v>
      </c>
      <c r="AB4328" s="3" t="str">
        <f t="shared" si="67"/>
        <v/>
      </c>
      <c r="AC4328"/>
      <c r="AD4328" s="3" t="s">
        <v>16452</v>
      </c>
      <c r="AE4328" s="3" t="s">
        <v>16455</v>
      </c>
    </row>
    <row r="4329" spans="1:31" x14ac:dyDescent="0.25">
      <c r="A4329" t="s">
        <v>5588</v>
      </c>
      <c r="B4329" t="s">
        <v>2036</v>
      </c>
      <c r="C4329" s="3" t="s">
        <v>32</v>
      </c>
      <c r="D4329" s="3" t="s">
        <v>4477</v>
      </c>
      <c r="E4329" s="3" t="s">
        <v>5198</v>
      </c>
      <c r="F4329" s="3">
        <v>1000</v>
      </c>
      <c r="G4329" s="34">
        <v>13.99</v>
      </c>
      <c r="H4329" s="3" t="s">
        <v>28</v>
      </c>
      <c r="I4329" s="3" t="s">
        <v>19</v>
      </c>
      <c r="J4329" s="3" t="s">
        <v>8251</v>
      </c>
      <c r="K4329" s="3" t="s">
        <v>8252</v>
      </c>
      <c r="L4329" s="3" t="s">
        <v>68</v>
      </c>
      <c r="M4329" s="26" t="s">
        <v>13873</v>
      </c>
      <c r="N4329"/>
      <c r="O4329" s="3">
        <v>141</v>
      </c>
      <c r="P4329" s="34">
        <v>62629.97</v>
      </c>
      <c r="Q4329" s="34">
        <v>75274.84</v>
      </c>
      <c r="R4329" s="34">
        <v>-12644.87</v>
      </c>
      <c r="S4329" s="36">
        <v>-0.17</v>
      </c>
      <c r="T4329" s="34">
        <v>444.18418439716311</v>
      </c>
      <c r="U4329" s="34">
        <v>135078.38</v>
      </c>
      <c r="V4329" s="34">
        <v>130909.96</v>
      </c>
      <c r="W4329" s="34">
        <v>4168.42</v>
      </c>
      <c r="X4329" s="36">
        <v>0.03</v>
      </c>
      <c r="Y4329" s="3" t="str">
        <f>IFERROR(VLOOKUP(A4329,'Pivot price tier'!$C$8:$L$2245,10,0),"")</f>
        <v xml:space="preserve"> </v>
      </c>
      <c r="Z4329" s="3" t="str">
        <f>IFERROR(VLOOKUP(A4329,'Pivot price tier by size'!$D$8:$M$2466,10,0),"")</f>
        <v xml:space="preserve"> </v>
      </c>
      <c r="AA4329" s="3" t="str">
        <f>IFERROR(VLOOKUP(A4329,'Pivot category'!$B$8:$I$2191,8,0),"")</f>
        <v xml:space="preserve"> </v>
      </c>
      <c r="AB4329" s="3" t="str">
        <f t="shared" si="67"/>
        <v/>
      </c>
      <c r="AC4329"/>
      <c r="AD4329" s="3" t="s">
        <v>16452</v>
      </c>
      <c r="AE4329" s="3" t="s">
        <v>16455</v>
      </c>
    </row>
    <row r="4330" spans="1:31" x14ac:dyDescent="0.25">
      <c r="A4330" t="s">
        <v>6416</v>
      </c>
      <c r="B4330" t="s">
        <v>5361</v>
      </c>
      <c r="C4330" s="3" t="s">
        <v>32</v>
      </c>
      <c r="D4330" s="3" t="s">
        <v>5299</v>
      </c>
      <c r="E4330" s="3" t="s">
        <v>5198</v>
      </c>
      <c r="F4330" s="3">
        <v>7000</v>
      </c>
      <c r="G4330" s="34">
        <v>13.99</v>
      </c>
      <c r="H4330" s="3" t="s">
        <v>28</v>
      </c>
      <c r="I4330" s="3" t="s">
        <v>19</v>
      </c>
      <c r="J4330" s="3" t="s">
        <v>8251</v>
      </c>
      <c r="K4330" s="3" t="s">
        <v>8252</v>
      </c>
      <c r="L4330" s="3" t="s">
        <v>68</v>
      </c>
      <c r="M4330" s="26" t="s">
        <v>13873</v>
      </c>
      <c r="N4330"/>
      <c r="O4330" s="3">
        <v>118</v>
      </c>
      <c r="P4330" s="34">
        <v>61148.23</v>
      </c>
      <c r="Q4330" s="34">
        <v>75695.39</v>
      </c>
      <c r="R4330" s="34">
        <v>-14547.16</v>
      </c>
      <c r="S4330" s="36">
        <v>-0.19</v>
      </c>
      <c r="T4330" s="34">
        <v>518.20533898305086</v>
      </c>
      <c r="U4330" s="34">
        <v>25469.37</v>
      </c>
      <c r="V4330" s="34">
        <v>30388.639999999999</v>
      </c>
      <c r="W4330" s="34">
        <v>-4919.2700000000004</v>
      </c>
      <c r="X4330" s="36">
        <v>-0.16</v>
      </c>
      <c r="Y4330" s="3" t="str">
        <f>IFERROR(VLOOKUP(A4330,'Pivot price tier'!$C$8:$L$2245,10,0),"")</f>
        <v xml:space="preserve"> </v>
      </c>
      <c r="Z4330" s="3" t="str">
        <f>IFERROR(VLOOKUP(A4330,'Pivot price tier by size'!$D$8:$M$2466,10,0),"")</f>
        <v xml:space="preserve"> </v>
      </c>
      <c r="AA4330" s="3" t="str">
        <f>IFERROR(VLOOKUP(A4330,'Pivot category'!$B$8:$I$2191,8,0),"")</f>
        <v xml:space="preserve"> </v>
      </c>
      <c r="AB4330" s="3" t="str">
        <f t="shared" si="67"/>
        <v/>
      </c>
      <c r="AC4330"/>
      <c r="AD4330" s="3" t="s">
        <v>16452</v>
      </c>
      <c r="AE4330" s="3" t="s">
        <v>16455</v>
      </c>
    </row>
    <row r="4331" spans="1:31" x14ac:dyDescent="0.25">
      <c r="A4331" t="s">
        <v>7785</v>
      </c>
      <c r="B4331" t="s">
        <v>2046</v>
      </c>
      <c r="C4331" s="3" t="s">
        <v>38</v>
      </c>
      <c r="D4331" s="3" t="s">
        <v>4489</v>
      </c>
      <c r="E4331" s="3" t="s">
        <v>5198</v>
      </c>
      <c r="F4331" s="3">
        <v>10000</v>
      </c>
      <c r="G4331" s="34">
        <v>24.99</v>
      </c>
      <c r="H4331" s="3" t="s">
        <v>12</v>
      </c>
      <c r="I4331" s="3" t="s">
        <v>17</v>
      </c>
      <c r="J4331" s="3" t="s">
        <v>8251</v>
      </c>
      <c r="K4331" s="3" t="s">
        <v>8252</v>
      </c>
      <c r="L4331" s="3" t="s">
        <v>68</v>
      </c>
      <c r="M4331" s="26" t="s">
        <v>13873</v>
      </c>
      <c r="N4331"/>
      <c r="O4331" s="3">
        <v>148</v>
      </c>
      <c r="P4331" s="34">
        <v>184345.11</v>
      </c>
      <c r="Q4331" s="34">
        <v>212572.5</v>
      </c>
      <c r="R4331" s="34">
        <v>-28227.39</v>
      </c>
      <c r="S4331" s="36">
        <v>-0.13</v>
      </c>
      <c r="T4331" s="34">
        <v>1245.5750675675674</v>
      </c>
      <c r="U4331" s="34">
        <v>55034.03</v>
      </c>
      <c r="V4331" s="34">
        <v>58405.8</v>
      </c>
      <c r="W4331" s="34">
        <v>-3371.77</v>
      </c>
      <c r="X4331" s="36">
        <v>-0.06</v>
      </c>
      <c r="Y4331" s="3" t="str">
        <f>IFERROR(VLOOKUP(A4331,'Pivot price tier'!$C$8:$L$2245,10,0),"")</f>
        <v xml:space="preserve"> </v>
      </c>
      <c r="Z4331" s="3" t="str">
        <f>IFERROR(VLOOKUP(A4331,'Pivot price tier by size'!$D$8:$M$2466,10,0),"")</f>
        <v xml:space="preserve"> </v>
      </c>
      <c r="AA4331" s="3" t="str">
        <f>IFERROR(VLOOKUP(A4331,'Pivot category'!$B$8:$I$2191,8,0),"")</f>
        <v xml:space="preserve"> </v>
      </c>
      <c r="AB4331" s="3" t="str">
        <f t="shared" si="67"/>
        <v/>
      </c>
      <c r="AC4331"/>
      <c r="AD4331" s="3" t="s">
        <v>16449</v>
      </c>
      <c r="AE4331" s="3" t="s">
        <v>14091</v>
      </c>
    </row>
    <row r="4332" spans="1:31" hidden="1" x14ac:dyDescent="0.25">
      <c r="A4332" t="s">
        <v>9771</v>
      </c>
      <c r="B4332" t="s">
        <v>9772</v>
      </c>
      <c r="C4332" s="3" t="s">
        <v>32</v>
      </c>
      <c r="D4332" s="3" t="s">
        <v>9303</v>
      </c>
      <c r="E4332" s="3" t="s">
        <v>5150</v>
      </c>
      <c r="F4332" s="3">
        <v>10000</v>
      </c>
      <c r="G4332" s="34">
        <v>149.99</v>
      </c>
      <c r="H4332" s="3" t="s">
        <v>12</v>
      </c>
      <c r="I4332" s="3" t="s">
        <v>74</v>
      </c>
      <c r="J4332" s="3" t="s">
        <v>8259</v>
      </c>
      <c r="K4332" s="3" t="s">
        <v>8260</v>
      </c>
      <c r="L4332" s="3" t="s">
        <v>68</v>
      </c>
      <c r="M4332" s="26" t="s">
        <v>13873</v>
      </c>
      <c r="N4332"/>
      <c r="O4332" s="3" t="s">
        <v>78</v>
      </c>
      <c r="P4332" s="34">
        <v>21898.54</v>
      </c>
      <c r="Q4332" s="34">
        <v>5549.63</v>
      </c>
      <c r="R4332" s="34">
        <v>16348.91</v>
      </c>
      <c r="S4332" s="36">
        <v>2.95</v>
      </c>
      <c r="T4332" s="34" t="s">
        <v>78</v>
      </c>
      <c r="U4332" s="34">
        <v>11249.25</v>
      </c>
      <c r="V4332" s="34">
        <v>749.95</v>
      </c>
      <c r="W4332" s="34">
        <v>10499.3</v>
      </c>
      <c r="X4332" s="36">
        <v>14</v>
      </c>
      <c r="Y4332" s="3" t="str">
        <f>IFERROR(VLOOKUP(A4332,'Pivot price tier'!$C$8:$L$2245,10,0),"")</f>
        <v/>
      </c>
      <c r="Z4332" s="3" t="str">
        <f>IFERROR(VLOOKUP(A4332,'Pivot price tier by size'!$D$8:$M$2466,10,0),"")</f>
        <v/>
      </c>
      <c r="AA4332" s="3" t="str">
        <f>IFERROR(VLOOKUP(A4332,'Pivot category'!$B$8:$I$2191,8,0),"")</f>
        <v/>
      </c>
      <c r="AB4332" s="3" t="str">
        <f t="shared" si="67"/>
        <v>Bottom 5%</v>
      </c>
      <c r="AC4332"/>
      <c r="AD4332" s="3" t="s">
        <v>16451</v>
      </c>
      <c r="AE4332" s="3" t="s">
        <v>14119</v>
      </c>
    </row>
    <row r="4333" spans="1:31" hidden="1" x14ac:dyDescent="0.25">
      <c r="A4333" t="s">
        <v>13605</v>
      </c>
      <c r="B4333" t="s">
        <v>13606</v>
      </c>
      <c r="C4333" s="3" t="s">
        <v>32</v>
      </c>
      <c r="D4333" s="3" t="s">
        <v>13373</v>
      </c>
      <c r="E4333" s="3" t="s">
        <v>5150</v>
      </c>
      <c r="F4333" s="3">
        <v>10000</v>
      </c>
      <c r="G4333" s="34">
        <v>249.99</v>
      </c>
      <c r="H4333" s="3" t="s">
        <v>12</v>
      </c>
      <c r="I4333" s="3" t="s">
        <v>74</v>
      </c>
      <c r="J4333" s="3" t="s">
        <v>8259</v>
      </c>
      <c r="K4333" s="3" t="s">
        <v>8264</v>
      </c>
      <c r="L4333" s="3" t="s">
        <v>68</v>
      </c>
      <c r="M4333" s="26">
        <v>45505</v>
      </c>
      <c r="N4333"/>
      <c r="O4333" s="3" t="s">
        <v>78</v>
      </c>
      <c r="P4333" s="34">
        <v>1249.95</v>
      </c>
      <c r="Q4333" s="34">
        <v>51247.95</v>
      </c>
      <c r="R4333" s="34">
        <v>-49998</v>
      </c>
      <c r="S4333" s="36">
        <v>-0.98</v>
      </c>
      <c r="T4333" s="34" t="s">
        <v>78</v>
      </c>
      <c r="U4333" s="34">
        <v>1249.95</v>
      </c>
      <c r="V4333" s="34">
        <v>35998.559999999998</v>
      </c>
      <c r="W4333" s="34">
        <v>-34748.61</v>
      </c>
      <c r="X4333" s="36">
        <v>-0.97</v>
      </c>
      <c r="Y4333" s="3" t="str">
        <f>IFERROR(VLOOKUP(A4333,'Pivot price tier'!$C$8:$L$2245,10,0),"")</f>
        <v/>
      </c>
      <c r="Z4333" s="3" t="str">
        <f>IFERROR(VLOOKUP(A4333,'Pivot price tier by size'!$D$8:$M$2466,10,0),"")</f>
        <v/>
      </c>
      <c r="AA4333" s="3" t="str">
        <f>IFERROR(VLOOKUP(A4333,'Pivot category'!$B$8:$I$2191,8,0),"")</f>
        <v/>
      </c>
      <c r="AB4333" s="3" t="str">
        <f t="shared" si="67"/>
        <v>Bottom 5%</v>
      </c>
      <c r="AC4333"/>
      <c r="AD4333" s="3" t="s">
        <v>16451</v>
      </c>
      <c r="AE4333" s="3" t="s">
        <v>14119</v>
      </c>
    </row>
    <row r="4334" spans="1:31" hidden="1" x14ac:dyDescent="0.25">
      <c r="A4334" t="s">
        <v>6827</v>
      </c>
      <c r="B4334" t="s">
        <v>5393</v>
      </c>
      <c r="C4334" s="3" t="s">
        <v>32</v>
      </c>
      <c r="D4334" s="3" t="s">
        <v>5235</v>
      </c>
      <c r="E4334" s="3" t="s">
        <v>5150</v>
      </c>
      <c r="F4334" s="3">
        <v>9000</v>
      </c>
      <c r="G4334" s="34">
        <v>79.989999999999995</v>
      </c>
      <c r="H4334" s="3" t="s">
        <v>12</v>
      </c>
      <c r="I4334" s="3" t="s">
        <v>15</v>
      </c>
      <c r="J4334" s="3" t="s">
        <v>8259</v>
      </c>
      <c r="K4334" s="3" t="s">
        <v>8260</v>
      </c>
      <c r="L4334" s="3" t="s">
        <v>68</v>
      </c>
      <c r="M4334" s="26" t="s">
        <v>13873</v>
      </c>
      <c r="N4334"/>
      <c r="O4334" s="3">
        <v>1</v>
      </c>
      <c r="P4334" s="34">
        <v>65351.83</v>
      </c>
      <c r="Q4334" s="34">
        <v>71991</v>
      </c>
      <c r="R4334" s="34">
        <v>-6639.17</v>
      </c>
      <c r="S4334" s="36">
        <v>-0.09</v>
      </c>
      <c r="T4334" s="34">
        <v>65351.83</v>
      </c>
      <c r="U4334" s="34">
        <v>27196.6</v>
      </c>
      <c r="V4334" s="34">
        <v>25916.76</v>
      </c>
      <c r="W4334" s="34">
        <v>1279.8399999999999</v>
      </c>
      <c r="X4334" s="36">
        <v>0.05</v>
      </c>
      <c r="Y4334" s="3" t="str">
        <f>IFERROR(VLOOKUP(A4334,'Pivot price tier'!$C$8:$L$2245,10,0),"")</f>
        <v/>
      </c>
      <c r="Z4334" s="3" t="str">
        <f>IFERROR(VLOOKUP(A4334,'Pivot price tier by size'!$D$8:$M$2466,10,0),"")</f>
        <v/>
      </c>
      <c r="AA4334" s="3" t="str">
        <f>IFERROR(VLOOKUP(A4334,'Pivot category'!$B$8:$I$2191,8,0),"")</f>
        <v/>
      </c>
      <c r="AB4334" s="3" t="str">
        <f t="shared" si="67"/>
        <v/>
      </c>
      <c r="AC4334"/>
      <c r="AD4334" s="3" t="s">
        <v>16451</v>
      </c>
      <c r="AE4334" s="3" t="s">
        <v>14119</v>
      </c>
    </row>
    <row r="4335" spans="1:31" hidden="1" x14ac:dyDescent="0.25">
      <c r="A4335" t="s">
        <v>6292</v>
      </c>
      <c r="B4335" t="s">
        <v>1888</v>
      </c>
      <c r="C4335" s="3" t="s">
        <v>32</v>
      </c>
      <c r="D4335" s="3" t="s">
        <v>4318</v>
      </c>
      <c r="E4335" s="3" t="s">
        <v>5150</v>
      </c>
      <c r="F4335" s="3">
        <v>5000</v>
      </c>
      <c r="G4335" s="34">
        <v>74.989999999999995</v>
      </c>
      <c r="H4335" s="3" t="s">
        <v>12622</v>
      </c>
      <c r="I4335" s="3" t="s">
        <v>15</v>
      </c>
      <c r="J4335" s="3" t="s">
        <v>8261</v>
      </c>
      <c r="K4335" s="3" t="s">
        <v>8260</v>
      </c>
      <c r="L4335" s="3" t="s">
        <v>68</v>
      </c>
      <c r="M4335" s="26" t="s">
        <v>13873</v>
      </c>
      <c r="N4335"/>
      <c r="O4335" s="3">
        <v>25</v>
      </c>
      <c r="P4335" s="34">
        <v>7499</v>
      </c>
      <c r="Q4335" s="34">
        <v>14520.06</v>
      </c>
      <c r="R4335" s="34">
        <v>-7021.06</v>
      </c>
      <c r="S4335" s="36">
        <v>-0.48</v>
      </c>
      <c r="T4335" s="34">
        <v>299.95999999999998</v>
      </c>
      <c r="U4335" s="34">
        <v>6374.15</v>
      </c>
      <c r="V4335" s="34">
        <v>5395.28</v>
      </c>
      <c r="W4335" s="34">
        <v>978.87</v>
      </c>
      <c r="X4335" s="36">
        <v>0.18</v>
      </c>
      <c r="Y4335" s="3" t="str">
        <f>IFERROR(VLOOKUP(A4335,'Pivot price tier'!$C$8:$L$2245,10,0),"")</f>
        <v/>
      </c>
      <c r="Z4335" s="3" t="str">
        <f>IFERROR(VLOOKUP(A4335,'Pivot price tier by size'!$D$8:$M$2466,10,0),"")</f>
        <v/>
      </c>
      <c r="AA4335" s="3" t="str">
        <f>IFERROR(VLOOKUP(A4335,'Pivot category'!$B$8:$I$2191,8,0),"")</f>
        <v/>
      </c>
      <c r="AB4335" s="3" t="str">
        <f t="shared" si="67"/>
        <v>Bottom 5%</v>
      </c>
      <c r="AC4335"/>
      <c r="AD4335" s="3" t="s">
        <v>16451</v>
      </c>
      <c r="AE4335" s="3" t="s">
        <v>14119</v>
      </c>
    </row>
    <row r="4336" spans="1:31" hidden="1" x14ac:dyDescent="0.25">
      <c r="A4336" t="s">
        <v>6105</v>
      </c>
      <c r="B4336" t="s">
        <v>1889</v>
      </c>
      <c r="C4336" s="3" t="s">
        <v>32</v>
      </c>
      <c r="D4336" s="3" t="s">
        <v>4319</v>
      </c>
      <c r="E4336" s="3" t="s">
        <v>5150</v>
      </c>
      <c r="F4336" s="3">
        <v>4000</v>
      </c>
      <c r="G4336" s="34">
        <v>38.99</v>
      </c>
      <c r="H4336" s="3" t="s">
        <v>12</v>
      </c>
      <c r="I4336" s="3" t="s">
        <v>15</v>
      </c>
      <c r="J4336" s="3" t="s">
        <v>8253</v>
      </c>
      <c r="K4336" s="3" t="s">
        <v>8260</v>
      </c>
      <c r="L4336" s="3" t="s">
        <v>8255</v>
      </c>
      <c r="M4336" s="26" t="s">
        <v>13873</v>
      </c>
      <c r="N4336"/>
      <c r="O4336" s="3" t="s">
        <v>78</v>
      </c>
      <c r="P4336" s="34"/>
      <c r="Q4336" s="34">
        <v>0</v>
      </c>
      <c r="R4336" s="34">
        <v>0</v>
      </c>
      <c r="T4336" s="34" t="s">
        <v>78</v>
      </c>
      <c r="U4336" s="34" t="s">
        <v>78</v>
      </c>
      <c r="V4336" s="34" t="s">
        <v>78</v>
      </c>
      <c r="W4336" s="34" t="s">
        <v>78</v>
      </c>
      <c r="X4336" s="36" t="s">
        <v>78</v>
      </c>
      <c r="Y4336" s="3" t="str">
        <f>IFERROR(VLOOKUP(A4336,'Pivot price tier'!$C$8:$L$2245,10,0),"")</f>
        <v/>
      </c>
      <c r="Z4336" s="3" t="str">
        <f>IFERROR(VLOOKUP(A4336,'Pivot price tier by size'!$D$8:$M$2466,10,0),"")</f>
        <v/>
      </c>
      <c r="AA4336" s="3" t="str">
        <f>IFERROR(VLOOKUP(A4336,'Pivot category'!$B$8:$I$2191,8,0),"")</f>
        <v/>
      </c>
      <c r="AB4336" s="3" t="str">
        <f t="shared" si="67"/>
        <v>Bottom 5%</v>
      </c>
      <c r="AC4336"/>
      <c r="AD4336" s="3" t="s">
        <v>16451</v>
      </c>
      <c r="AE4336" s="3" t="s">
        <v>14119</v>
      </c>
    </row>
    <row r="4337" spans="1:31" x14ac:dyDescent="0.25">
      <c r="A4337" t="s">
        <v>5542</v>
      </c>
      <c r="B4337" t="s">
        <v>2049</v>
      </c>
      <c r="C4337" s="3" t="s">
        <v>32</v>
      </c>
      <c r="D4337" s="3" t="s">
        <v>4492</v>
      </c>
      <c r="E4337" s="3" t="s">
        <v>5198</v>
      </c>
      <c r="F4337" s="3">
        <v>10000</v>
      </c>
      <c r="G4337" s="34">
        <v>11.99</v>
      </c>
      <c r="H4337" s="3" t="s">
        <v>12</v>
      </c>
      <c r="I4337" s="3" t="s">
        <v>17</v>
      </c>
      <c r="J4337" s="3" t="s">
        <v>8251</v>
      </c>
      <c r="K4337" s="3" t="s">
        <v>8252</v>
      </c>
      <c r="L4337" s="3" t="s">
        <v>68</v>
      </c>
      <c r="M4337" s="26" t="s">
        <v>13873</v>
      </c>
      <c r="N4337"/>
      <c r="O4337" s="3">
        <v>154</v>
      </c>
      <c r="P4337" s="34">
        <v>54959.519999999997</v>
      </c>
      <c r="Q4337" s="34">
        <v>51486.67</v>
      </c>
      <c r="R4337" s="34">
        <v>3472.85</v>
      </c>
      <c r="S4337" s="36">
        <v>7.0000000000000007E-2</v>
      </c>
      <c r="T4337" s="34">
        <v>356.88</v>
      </c>
      <c r="U4337" s="34">
        <v>95354.25</v>
      </c>
      <c r="V4337" s="34">
        <v>111153.63</v>
      </c>
      <c r="W4337" s="34">
        <v>-15799.38</v>
      </c>
      <c r="X4337" s="36">
        <v>-0.14000000000000001</v>
      </c>
      <c r="Y4337" s="3" t="str">
        <f>IFERROR(VLOOKUP(A4337,'Pivot price tier'!$C$8:$L$2245,10,0),"")</f>
        <v xml:space="preserve"> </v>
      </c>
      <c r="Z4337" s="3" t="str">
        <f>IFERROR(VLOOKUP(A4337,'Pivot price tier by size'!$D$8:$M$2466,10,0),"")</f>
        <v xml:space="preserve"> </v>
      </c>
      <c r="AA4337" s="3" t="str">
        <f>IFERROR(VLOOKUP(A4337,'Pivot category'!$B$8:$I$2191,8,0),"")</f>
        <v xml:space="preserve"> </v>
      </c>
      <c r="AB4337" s="3" t="str">
        <f t="shared" si="67"/>
        <v/>
      </c>
      <c r="AC4337"/>
      <c r="AD4337" s="3" t="s">
        <v>16449</v>
      </c>
      <c r="AE4337" s="3" t="s">
        <v>14091</v>
      </c>
    </row>
    <row r="4338" spans="1:31" hidden="1" x14ac:dyDescent="0.25">
      <c r="A4338" t="s">
        <v>13791</v>
      </c>
      <c r="B4338" t="s">
        <v>13792</v>
      </c>
      <c r="C4338" s="3" t="s">
        <v>32</v>
      </c>
      <c r="D4338" s="3" t="s">
        <v>4320</v>
      </c>
      <c r="E4338" s="3" t="s">
        <v>5150</v>
      </c>
      <c r="F4338" s="3">
        <v>5000</v>
      </c>
      <c r="G4338" s="34">
        <v>11.99</v>
      </c>
      <c r="H4338" s="3" t="s">
        <v>28</v>
      </c>
      <c r="I4338" s="3" t="s">
        <v>19</v>
      </c>
      <c r="J4338" s="3" t="s">
        <v>8253</v>
      </c>
      <c r="K4338" s="3" t="s">
        <v>8260</v>
      </c>
      <c r="L4338" s="3" t="s">
        <v>8257</v>
      </c>
      <c r="M4338" s="26" t="s">
        <v>13873</v>
      </c>
      <c r="N4338"/>
      <c r="O4338" s="3" t="s">
        <v>78</v>
      </c>
      <c r="P4338" s="34"/>
      <c r="Q4338" s="34">
        <v>107.91</v>
      </c>
      <c r="R4338" s="34">
        <v>-107.91</v>
      </c>
      <c r="S4338" s="36">
        <v>-1</v>
      </c>
      <c r="T4338" s="34" t="s">
        <v>78</v>
      </c>
      <c r="U4338" s="34" t="s">
        <v>78</v>
      </c>
      <c r="V4338" s="34" t="s">
        <v>78</v>
      </c>
      <c r="W4338" s="34" t="s">
        <v>78</v>
      </c>
      <c r="X4338" s="36" t="s">
        <v>78</v>
      </c>
      <c r="Y4338" s="3" t="str">
        <f>IFERROR(VLOOKUP(A4338,'Pivot price tier'!$C$8:$L$2245,10,0),"")</f>
        <v/>
      </c>
      <c r="Z4338" s="3" t="str">
        <f>IFERROR(VLOOKUP(A4338,'Pivot price tier by size'!$D$8:$M$2466,10,0),"")</f>
        <v/>
      </c>
      <c r="AA4338" s="3" t="str">
        <f>IFERROR(VLOOKUP(A4338,'Pivot category'!$B$8:$I$2191,8,0),"")</f>
        <v/>
      </c>
      <c r="AB4338" s="3" t="str">
        <f t="shared" si="67"/>
        <v>Bottom 5%</v>
      </c>
      <c r="AC4338"/>
      <c r="AD4338" s="3" t="s">
        <v>16446</v>
      </c>
      <c r="AE4338" s="3" t="s">
        <v>14144</v>
      </c>
    </row>
    <row r="4339" spans="1:31" hidden="1" x14ac:dyDescent="0.25">
      <c r="A4339" t="s">
        <v>7976</v>
      </c>
      <c r="B4339" t="s">
        <v>7975</v>
      </c>
      <c r="C4339" s="3" t="s">
        <v>38</v>
      </c>
      <c r="D4339" s="3" t="s">
        <v>8224</v>
      </c>
      <c r="E4339" s="3" t="s">
        <v>5150</v>
      </c>
      <c r="F4339" s="3">
        <v>7000</v>
      </c>
      <c r="G4339" s="34">
        <v>20.39</v>
      </c>
      <c r="H4339" s="3" t="s">
        <v>28</v>
      </c>
      <c r="I4339" s="3" t="s">
        <v>17</v>
      </c>
      <c r="J4339" s="3" t="s">
        <v>8256</v>
      </c>
      <c r="K4339" s="3" t="s">
        <v>8252</v>
      </c>
      <c r="L4339" s="3" t="s">
        <v>8255</v>
      </c>
      <c r="M4339" s="26" t="s">
        <v>13873</v>
      </c>
      <c r="N4339"/>
      <c r="O4339" s="3" t="s">
        <v>78</v>
      </c>
      <c r="P4339" s="34">
        <v>142.72999999999999</v>
      </c>
      <c r="Q4339" s="34">
        <v>448.58</v>
      </c>
      <c r="R4339" s="34">
        <v>-305.85000000000002</v>
      </c>
      <c r="S4339" s="36">
        <v>-0.68</v>
      </c>
      <c r="T4339" s="34" t="s">
        <v>78</v>
      </c>
      <c r="U4339" s="34">
        <v>0</v>
      </c>
      <c r="V4339" s="34">
        <v>20.39</v>
      </c>
      <c r="W4339" s="34">
        <v>-20.39</v>
      </c>
      <c r="X4339" s="36">
        <v>-1</v>
      </c>
      <c r="Y4339" s="3" t="str">
        <f>IFERROR(VLOOKUP(A4339,'Pivot price tier'!$C$8:$L$2245,10,0),"")</f>
        <v/>
      </c>
      <c r="Z4339" s="3" t="str">
        <f>IFERROR(VLOOKUP(A4339,'Pivot price tier by size'!$D$8:$M$2466,10,0),"")</f>
        <v/>
      </c>
      <c r="AA4339" s="3" t="str">
        <f>IFERROR(VLOOKUP(A4339,'Pivot category'!$B$8:$I$2191,8,0),"")</f>
        <v/>
      </c>
      <c r="AB4339" s="3" t="str">
        <f t="shared" si="67"/>
        <v>Bottom 5%</v>
      </c>
      <c r="AC4339"/>
      <c r="AD4339" s="3" t="s">
        <v>11231</v>
      </c>
      <c r="AE4339" s="3" t="s">
        <v>14144</v>
      </c>
    </row>
    <row r="4340" spans="1:31" hidden="1" x14ac:dyDescent="0.25">
      <c r="A4340" t="s">
        <v>6880</v>
      </c>
      <c r="B4340" t="s">
        <v>6879</v>
      </c>
      <c r="C4340" s="3" t="s">
        <v>32</v>
      </c>
      <c r="D4340" s="3" t="s">
        <v>8183</v>
      </c>
      <c r="E4340" s="3" t="s">
        <v>5150</v>
      </c>
      <c r="F4340" s="3">
        <v>9000</v>
      </c>
      <c r="G4340" s="34">
        <v>14.39</v>
      </c>
      <c r="H4340" s="3" t="s">
        <v>28</v>
      </c>
      <c r="I4340" s="3" t="s">
        <v>19</v>
      </c>
      <c r="J4340" s="3" t="s">
        <v>8256</v>
      </c>
      <c r="K4340" s="3" t="s">
        <v>8260</v>
      </c>
      <c r="L4340" s="3" t="s">
        <v>8257</v>
      </c>
      <c r="M4340" s="26" t="s">
        <v>13873</v>
      </c>
      <c r="N4340"/>
      <c r="O4340" s="3" t="s">
        <v>78</v>
      </c>
      <c r="P4340" s="34">
        <v>0</v>
      </c>
      <c r="Q4340" s="34">
        <v>283.01</v>
      </c>
      <c r="R4340" s="34">
        <v>-283.01</v>
      </c>
      <c r="S4340" s="36">
        <v>-1</v>
      </c>
      <c r="T4340" s="34" t="s">
        <v>78</v>
      </c>
      <c r="U4340" s="34" t="s">
        <v>78</v>
      </c>
      <c r="V4340" s="34" t="s">
        <v>78</v>
      </c>
      <c r="W4340" s="34" t="s">
        <v>78</v>
      </c>
      <c r="X4340" s="36" t="s">
        <v>78</v>
      </c>
      <c r="Y4340" s="3" t="str">
        <f>IFERROR(VLOOKUP(A4340,'Pivot price tier'!$C$8:$L$2245,10,0),"")</f>
        <v/>
      </c>
      <c r="Z4340" s="3" t="str">
        <f>IFERROR(VLOOKUP(A4340,'Pivot price tier by size'!$D$8:$M$2466,10,0),"")</f>
        <v/>
      </c>
      <c r="AA4340" s="3" t="str">
        <f>IFERROR(VLOOKUP(A4340,'Pivot category'!$B$8:$I$2191,8,0),"")</f>
        <v/>
      </c>
      <c r="AB4340" s="3" t="str">
        <f t="shared" si="67"/>
        <v>Bottom 5%</v>
      </c>
      <c r="AC4340"/>
      <c r="AD4340" s="3" t="s">
        <v>11231</v>
      </c>
      <c r="AE4340" s="3" t="s">
        <v>14144</v>
      </c>
    </row>
    <row r="4341" spans="1:31" hidden="1" x14ac:dyDescent="0.25">
      <c r="A4341" t="s">
        <v>10494</v>
      </c>
      <c r="B4341" t="s">
        <v>10495</v>
      </c>
      <c r="C4341" s="3" t="s">
        <v>32</v>
      </c>
      <c r="D4341" s="3" t="s">
        <v>10508</v>
      </c>
      <c r="E4341" s="3" t="s">
        <v>5150</v>
      </c>
      <c r="F4341" s="3">
        <v>30000</v>
      </c>
      <c r="G4341" s="34">
        <v>99.99</v>
      </c>
      <c r="H4341" s="3" t="s">
        <v>12622</v>
      </c>
      <c r="I4341" s="3" t="s">
        <v>15</v>
      </c>
      <c r="J4341" s="3" t="s">
        <v>13405</v>
      </c>
      <c r="K4341" s="3" t="s">
        <v>8264</v>
      </c>
      <c r="L4341" s="3" t="s">
        <v>68</v>
      </c>
      <c r="M4341" s="26" t="s">
        <v>13873</v>
      </c>
      <c r="N4341"/>
      <c r="O4341" s="3">
        <v>6</v>
      </c>
      <c r="P4341" s="34">
        <v>499.95</v>
      </c>
      <c r="Q4341" s="34">
        <v>1499.85</v>
      </c>
      <c r="R4341" s="34">
        <v>-999.9</v>
      </c>
      <c r="S4341" s="36">
        <v>-0.67</v>
      </c>
      <c r="T4341" s="34">
        <v>83.325000000000003</v>
      </c>
      <c r="U4341" s="34">
        <v>699.93</v>
      </c>
      <c r="V4341" s="34">
        <v>99.99</v>
      </c>
      <c r="W4341" s="34">
        <v>599.94000000000005</v>
      </c>
      <c r="X4341" s="36">
        <v>6</v>
      </c>
      <c r="Y4341" s="3" t="str">
        <f>IFERROR(VLOOKUP(A4341,'Pivot price tier'!$C$8:$L$2245,10,0),"")</f>
        <v/>
      </c>
      <c r="Z4341" s="3" t="str">
        <f>IFERROR(VLOOKUP(A4341,'Pivot price tier by size'!$D$8:$M$2466,10,0),"")</f>
        <v/>
      </c>
      <c r="AA4341" s="3" t="str">
        <f>IFERROR(VLOOKUP(A4341,'Pivot category'!$B$8:$I$2191,8,0),"")</f>
        <v/>
      </c>
      <c r="AB4341" s="3" t="str">
        <f t="shared" si="67"/>
        <v>Bottom 5%</v>
      </c>
      <c r="AC4341"/>
      <c r="AD4341" s="3" t="s">
        <v>16463</v>
      </c>
      <c r="AE4341" s="3" t="s">
        <v>14106</v>
      </c>
    </row>
    <row r="4342" spans="1:31" hidden="1" x14ac:dyDescent="0.25">
      <c r="A4342" t="s">
        <v>9383</v>
      </c>
      <c r="B4342" t="s">
        <v>9382</v>
      </c>
      <c r="C4342" s="3" t="s">
        <v>32</v>
      </c>
      <c r="D4342" s="3" t="s">
        <v>8784</v>
      </c>
      <c r="E4342" s="3" t="s">
        <v>5150</v>
      </c>
      <c r="F4342" s="3">
        <v>10000</v>
      </c>
      <c r="G4342" s="34">
        <v>47.99</v>
      </c>
      <c r="H4342" s="3" t="s">
        <v>12622</v>
      </c>
      <c r="I4342" s="3" t="s">
        <v>15</v>
      </c>
      <c r="J4342" s="3" t="s">
        <v>8256</v>
      </c>
      <c r="K4342" s="3" t="s">
        <v>8260</v>
      </c>
      <c r="L4342" s="3" t="s">
        <v>8255</v>
      </c>
      <c r="M4342" s="26" t="s">
        <v>13873</v>
      </c>
      <c r="N4342"/>
      <c r="O4342" s="3">
        <v>5</v>
      </c>
      <c r="P4342" s="34">
        <v>1887.62</v>
      </c>
      <c r="Q4342" s="34">
        <v>2079.7399999999998</v>
      </c>
      <c r="R4342" s="34">
        <v>-192.12</v>
      </c>
      <c r="S4342" s="36">
        <v>-0.09</v>
      </c>
      <c r="T4342" s="34">
        <v>377.524</v>
      </c>
      <c r="U4342" s="34">
        <v>575.88</v>
      </c>
      <c r="V4342" s="34">
        <v>1039.8699999999999</v>
      </c>
      <c r="W4342" s="34">
        <v>-463.99</v>
      </c>
      <c r="X4342" s="36">
        <v>-0.45</v>
      </c>
      <c r="Y4342" s="3" t="str">
        <f>IFERROR(VLOOKUP(A4342,'Pivot price tier'!$C$8:$L$2245,10,0),"")</f>
        <v/>
      </c>
      <c r="Z4342" s="3" t="str">
        <f>IFERROR(VLOOKUP(A4342,'Pivot price tier by size'!$D$8:$M$2466,10,0),"")</f>
        <v/>
      </c>
      <c r="AA4342" s="3" t="str">
        <f>IFERROR(VLOOKUP(A4342,'Pivot category'!$B$8:$I$2191,8,0),"")</f>
        <v/>
      </c>
      <c r="AB4342" s="3" t="str">
        <f t="shared" si="67"/>
        <v>Bottom 5%</v>
      </c>
      <c r="AC4342"/>
      <c r="AD4342" s="3" t="s">
        <v>16463</v>
      </c>
      <c r="AE4342" s="3" t="s">
        <v>14106</v>
      </c>
    </row>
    <row r="4343" spans="1:31" hidden="1" x14ac:dyDescent="0.25">
      <c r="A4343" t="s">
        <v>16127</v>
      </c>
      <c r="B4343" t="s">
        <v>16128</v>
      </c>
      <c r="C4343" s="3" t="s">
        <v>32</v>
      </c>
      <c r="D4343" s="3" t="s">
        <v>12268</v>
      </c>
      <c r="E4343" s="3">
        <v>0</v>
      </c>
      <c r="F4343" s="3">
        <v>70000</v>
      </c>
      <c r="G4343" s="34">
        <v>7.79</v>
      </c>
      <c r="H4343" s="3" t="s">
        <v>29</v>
      </c>
      <c r="I4343" s="3" t="s">
        <v>17</v>
      </c>
      <c r="J4343" s="3" t="s">
        <v>8256</v>
      </c>
      <c r="K4343" s="3" t="s">
        <v>8258</v>
      </c>
      <c r="L4343" s="3" t="s">
        <v>68</v>
      </c>
      <c r="M4343" s="26">
        <v>45117</v>
      </c>
      <c r="N4343"/>
      <c r="O4343" s="3" t="s">
        <v>78</v>
      </c>
      <c r="P4343" s="34">
        <v>3824.1</v>
      </c>
      <c r="Q4343" s="34"/>
      <c r="R4343" s="34">
        <v>3824.1</v>
      </c>
      <c r="T4343" s="34" t="s">
        <v>78</v>
      </c>
      <c r="U4343" s="34">
        <v>3689.16</v>
      </c>
      <c r="V4343" s="34">
        <v>0</v>
      </c>
      <c r="W4343" s="34">
        <v>3689.16</v>
      </c>
      <c r="X4343" s="36">
        <v>0</v>
      </c>
      <c r="Y4343" s="3" t="str">
        <f>IFERROR(VLOOKUP(A4343,'Pivot price tier'!$C$8:$L$2245,10,0),"")</f>
        <v/>
      </c>
      <c r="Z4343" s="3" t="str">
        <f>IFERROR(VLOOKUP(A4343,'Pivot price tier by size'!$D$8:$M$2466,10,0),"")</f>
        <v/>
      </c>
      <c r="AA4343" s="3" t="str">
        <f>IFERROR(VLOOKUP(A4343,'Pivot category'!$B$8:$I$2191,8,0),"")</f>
        <v/>
      </c>
      <c r="AB4343" s="3" t="str">
        <f t="shared" si="67"/>
        <v>Bottom 5%</v>
      </c>
      <c r="AC4343"/>
      <c r="AD4343" s="3" t="s">
        <v>16449</v>
      </c>
      <c r="AE4343" s="3" t="s">
        <v>14091</v>
      </c>
    </row>
    <row r="4344" spans="1:31" hidden="1" x14ac:dyDescent="0.25">
      <c r="A4344" t="s">
        <v>8479</v>
      </c>
      <c r="B4344" t="s">
        <v>1890</v>
      </c>
      <c r="C4344" s="3" t="s">
        <v>69</v>
      </c>
      <c r="D4344" s="3" t="s">
        <v>4321</v>
      </c>
      <c r="E4344" s="3">
        <v>0</v>
      </c>
      <c r="F4344" s="3">
        <v>5000</v>
      </c>
      <c r="G4344" s="34">
        <v>0.47</v>
      </c>
      <c r="H4344" s="3" t="s">
        <v>29</v>
      </c>
      <c r="I4344" s="3" t="s">
        <v>70</v>
      </c>
      <c r="J4344" s="3" t="s">
        <v>8253</v>
      </c>
      <c r="K4344" s="3" t="s">
        <v>8260</v>
      </c>
      <c r="L4344" s="3" t="s">
        <v>8257</v>
      </c>
      <c r="M4344" s="26" t="s">
        <v>13873</v>
      </c>
      <c r="N4344"/>
      <c r="O4344" s="3">
        <v>1</v>
      </c>
      <c r="P4344" s="34"/>
      <c r="Q4344" s="34">
        <v>49.82</v>
      </c>
      <c r="R4344" s="34">
        <v>-49.82</v>
      </c>
      <c r="S4344" s="36">
        <v>-1</v>
      </c>
      <c r="T4344" s="34">
        <v>0</v>
      </c>
      <c r="U4344" s="34" t="s">
        <v>78</v>
      </c>
      <c r="V4344" s="34" t="s">
        <v>78</v>
      </c>
      <c r="W4344" s="34" t="s">
        <v>78</v>
      </c>
      <c r="X4344" s="36" t="s">
        <v>78</v>
      </c>
      <c r="Y4344" s="3" t="str">
        <f>IFERROR(VLOOKUP(A4344,'Pivot price tier'!$C$8:$L$2245,10,0),"")</f>
        <v/>
      </c>
      <c r="Z4344" s="3" t="str">
        <f>IFERROR(VLOOKUP(A4344,'Pivot price tier by size'!$D$8:$M$2466,10,0),"")</f>
        <v/>
      </c>
      <c r="AA4344" s="3" t="str">
        <f>IFERROR(VLOOKUP(A4344,'Pivot category'!$B$8:$I$2191,8,0),"")</f>
        <v/>
      </c>
      <c r="AB4344" s="3" t="str">
        <f t="shared" si="67"/>
        <v>Bottom 5%</v>
      </c>
      <c r="AC4344"/>
      <c r="AD4344" s="3" t="s">
        <v>78</v>
      </c>
      <c r="AE4344" s="3" t="s">
        <v>78</v>
      </c>
    </row>
    <row r="4345" spans="1:31" x14ac:dyDescent="0.25">
      <c r="A4345" t="s">
        <v>7791</v>
      </c>
      <c r="B4345" t="s">
        <v>2042</v>
      </c>
      <c r="C4345" s="3" t="s">
        <v>38</v>
      </c>
      <c r="D4345" s="3" t="s">
        <v>4485</v>
      </c>
      <c r="E4345" s="3" t="s">
        <v>5198</v>
      </c>
      <c r="F4345" s="3">
        <v>10000</v>
      </c>
      <c r="G4345" s="34">
        <v>37.99</v>
      </c>
      <c r="H4345" s="3" t="s">
        <v>12</v>
      </c>
      <c r="I4345" s="3" t="s">
        <v>19</v>
      </c>
      <c r="J4345" s="3" t="s">
        <v>8251</v>
      </c>
      <c r="K4345" s="3" t="s">
        <v>8252</v>
      </c>
      <c r="L4345" s="3" t="s">
        <v>68</v>
      </c>
      <c r="M4345" s="26" t="s">
        <v>13873</v>
      </c>
      <c r="N4345"/>
      <c r="O4345" s="3">
        <v>113</v>
      </c>
      <c r="P4345" s="34">
        <v>113945.12</v>
      </c>
      <c r="Q4345" s="34">
        <v>115604.69</v>
      </c>
      <c r="R4345" s="34">
        <v>-1659.57</v>
      </c>
      <c r="S4345" s="36">
        <v>-0.01</v>
      </c>
      <c r="T4345" s="34">
        <v>1008.3638938053097</v>
      </c>
      <c r="U4345" s="34">
        <v>26950.73</v>
      </c>
      <c r="V4345" s="34">
        <v>26596.799999999999</v>
      </c>
      <c r="W4345" s="34">
        <v>353.93</v>
      </c>
      <c r="X4345" s="36">
        <v>0.01</v>
      </c>
      <c r="Y4345" s="3" t="str">
        <f>IFERROR(VLOOKUP(A4345,'Pivot price tier'!$C$8:$L$2245,10,0),"")</f>
        <v xml:space="preserve"> </v>
      </c>
      <c r="Z4345" s="3" t="str">
        <f>IFERROR(VLOOKUP(A4345,'Pivot price tier by size'!$D$8:$M$2466,10,0),"")</f>
        <v xml:space="preserve"> </v>
      </c>
      <c r="AA4345" s="3" t="str">
        <f>IFERROR(VLOOKUP(A4345,'Pivot category'!$B$8:$I$2191,8,0),"")</f>
        <v xml:space="preserve"> </v>
      </c>
      <c r="AB4345" s="3" t="str">
        <f t="shared" si="67"/>
        <v/>
      </c>
      <c r="AC4345"/>
      <c r="AD4345" s="3" t="s">
        <v>16449</v>
      </c>
      <c r="AE4345" s="3" t="s">
        <v>14091</v>
      </c>
    </row>
    <row r="4346" spans="1:31" hidden="1" x14ac:dyDescent="0.25">
      <c r="A4346" t="s">
        <v>16129</v>
      </c>
      <c r="B4346" t="s">
        <v>16130</v>
      </c>
      <c r="C4346" s="3" t="s">
        <v>32</v>
      </c>
      <c r="D4346" s="3" t="s">
        <v>15278</v>
      </c>
      <c r="E4346" s="3">
        <v>0</v>
      </c>
      <c r="F4346" s="3">
        <v>70000</v>
      </c>
      <c r="G4346" s="34">
        <v>7.79</v>
      </c>
      <c r="H4346" s="3" t="s">
        <v>29</v>
      </c>
      <c r="I4346" s="3" t="s">
        <v>17</v>
      </c>
      <c r="J4346" s="3" t="s">
        <v>8256</v>
      </c>
      <c r="K4346" s="3" t="s">
        <v>8258</v>
      </c>
      <c r="L4346" s="3" t="s">
        <v>68</v>
      </c>
      <c r="M4346" s="26">
        <v>45849</v>
      </c>
      <c r="N4346"/>
      <c r="O4346" s="3">
        <v>13</v>
      </c>
      <c r="P4346" s="34">
        <v>8491.5499999999993</v>
      </c>
      <c r="Q4346" s="34"/>
      <c r="R4346" s="34">
        <v>8491.5499999999993</v>
      </c>
      <c r="T4346" s="34">
        <v>653.19615384615383</v>
      </c>
      <c r="U4346" s="34">
        <v>9563.1299999999992</v>
      </c>
      <c r="V4346" s="34">
        <v>0</v>
      </c>
      <c r="W4346" s="34">
        <v>9563.1299999999992</v>
      </c>
      <c r="X4346" s="36">
        <v>0</v>
      </c>
      <c r="Y4346" s="3" t="str">
        <f>IFERROR(VLOOKUP(A4346,'Pivot price tier'!$C$8:$L$2245,10,0),"")</f>
        <v/>
      </c>
      <c r="Z4346" s="3" t="str">
        <f>IFERROR(VLOOKUP(A4346,'Pivot price tier by size'!$D$8:$M$2466,10,0),"")</f>
        <v/>
      </c>
      <c r="AA4346" s="3" t="str">
        <f>IFERROR(VLOOKUP(A4346,'Pivot category'!$B$8:$I$2191,8,0),"")</f>
        <v/>
      </c>
      <c r="AB4346" s="3" t="str">
        <f t="shared" si="67"/>
        <v>Bottom 5%</v>
      </c>
      <c r="AC4346"/>
      <c r="AD4346" s="3" t="s">
        <v>16449</v>
      </c>
      <c r="AE4346" s="3" t="s">
        <v>14091</v>
      </c>
    </row>
    <row r="4347" spans="1:31" hidden="1" x14ac:dyDescent="0.25">
      <c r="A4347" t="s">
        <v>8501</v>
      </c>
      <c r="B4347" t="s">
        <v>5179</v>
      </c>
      <c r="C4347" s="3" t="s">
        <v>69</v>
      </c>
      <c r="D4347" s="3" t="s">
        <v>5174</v>
      </c>
      <c r="E4347" s="3">
        <v>0</v>
      </c>
      <c r="F4347" s="3">
        <v>7000</v>
      </c>
      <c r="G4347" s="34">
        <v>2.39</v>
      </c>
      <c r="H4347" s="3" t="s">
        <v>29</v>
      </c>
      <c r="I4347" s="3" t="s">
        <v>70</v>
      </c>
      <c r="J4347" s="3" t="s">
        <v>8256</v>
      </c>
      <c r="K4347" s="3" t="s">
        <v>8258</v>
      </c>
      <c r="L4347" s="3" t="s">
        <v>8257</v>
      </c>
      <c r="M4347" s="26" t="s">
        <v>13873</v>
      </c>
      <c r="N4347"/>
      <c r="O4347" s="3">
        <v>1</v>
      </c>
      <c r="P4347" s="34">
        <v>179.25</v>
      </c>
      <c r="Q4347" s="34">
        <v>115.71</v>
      </c>
      <c r="R4347" s="34">
        <v>63.54</v>
      </c>
      <c r="S4347" s="36">
        <v>0.55000000000000004</v>
      </c>
      <c r="T4347" s="34">
        <v>179.25</v>
      </c>
      <c r="U4347" s="34">
        <v>35.85</v>
      </c>
      <c r="V4347" s="34">
        <v>119.7</v>
      </c>
      <c r="W4347" s="34">
        <v>-83.85</v>
      </c>
      <c r="X4347" s="36">
        <v>-0.7</v>
      </c>
      <c r="Y4347" s="3" t="str">
        <f>IFERROR(VLOOKUP(A4347,'Pivot price tier'!$C$8:$L$2245,10,0),"")</f>
        <v/>
      </c>
      <c r="Z4347" s="3" t="str">
        <f>IFERROR(VLOOKUP(A4347,'Pivot price tier by size'!$D$8:$M$2466,10,0),"")</f>
        <v/>
      </c>
      <c r="AA4347" s="3" t="str">
        <f>IFERROR(VLOOKUP(A4347,'Pivot category'!$B$8:$I$2191,8,0),"")</f>
        <v/>
      </c>
      <c r="AB4347" s="3" t="str">
        <f t="shared" si="67"/>
        <v>Bottom 5%</v>
      </c>
      <c r="AC4347"/>
      <c r="AD4347" s="3" t="s">
        <v>16449</v>
      </c>
      <c r="AE4347" s="3" t="s">
        <v>14091</v>
      </c>
    </row>
    <row r="4348" spans="1:31" hidden="1" x14ac:dyDescent="0.25">
      <c r="A4348" t="s">
        <v>12403</v>
      </c>
      <c r="B4348" t="s">
        <v>1892</v>
      </c>
      <c r="C4348" s="3" t="s">
        <v>32</v>
      </c>
      <c r="D4348" s="3" t="s">
        <v>4323</v>
      </c>
      <c r="E4348" s="3" t="s">
        <v>5150</v>
      </c>
      <c r="F4348" s="3">
        <v>1000</v>
      </c>
      <c r="G4348" s="34">
        <v>22.19</v>
      </c>
      <c r="H4348" s="3" t="s">
        <v>12622</v>
      </c>
      <c r="I4348" s="3" t="s">
        <v>21</v>
      </c>
      <c r="J4348" s="3" t="s">
        <v>8253</v>
      </c>
      <c r="K4348" s="3" t="s">
        <v>8252</v>
      </c>
      <c r="L4348" s="3" t="s">
        <v>8257</v>
      </c>
      <c r="M4348" s="26" t="s">
        <v>13873</v>
      </c>
      <c r="N4348"/>
      <c r="O4348" s="3" t="s">
        <v>78</v>
      </c>
      <c r="P4348" s="34"/>
      <c r="Q4348" s="34">
        <v>44.38</v>
      </c>
      <c r="R4348" s="34">
        <v>-44.38</v>
      </c>
      <c r="S4348" s="36">
        <v>-1</v>
      </c>
      <c r="T4348" s="34" t="s">
        <v>78</v>
      </c>
      <c r="U4348" s="34">
        <v>0</v>
      </c>
      <c r="V4348" s="34">
        <v>133.13999999999999</v>
      </c>
      <c r="W4348" s="34">
        <v>-133.13999999999999</v>
      </c>
      <c r="X4348" s="36">
        <v>-1</v>
      </c>
      <c r="Y4348" s="3" t="str">
        <f>IFERROR(VLOOKUP(A4348,'Pivot price tier'!$C$8:$L$2245,10,0),"")</f>
        <v/>
      </c>
      <c r="Z4348" s="3" t="str">
        <f>IFERROR(VLOOKUP(A4348,'Pivot price tier by size'!$D$8:$M$2466,10,0),"")</f>
        <v/>
      </c>
      <c r="AA4348" s="3" t="str">
        <f>IFERROR(VLOOKUP(A4348,'Pivot category'!$B$8:$I$2191,8,0),"")</f>
        <v/>
      </c>
      <c r="AB4348" s="3" t="str">
        <f t="shared" si="67"/>
        <v>Bottom 5%</v>
      </c>
      <c r="AC4348"/>
      <c r="AD4348" s="3" t="s">
        <v>11231</v>
      </c>
      <c r="AE4348" s="3" t="s">
        <v>14172</v>
      </c>
    </row>
    <row r="4349" spans="1:31" hidden="1" x14ac:dyDescent="0.25">
      <c r="A4349" t="s">
        <v>14298</v>
      </c>
      <c r="B4349" t="s">
        <v>14299</v>
      </c>
      <c r="C4349" s="3" t="s">
        <v>32</v>
      </c>
      <c r="D4349" s="3" t="s">
        <v>8326</v>
      </c>
      <c r="E4349" s="3" t="s">
        <v>5150</v>
      </c>
      <c r="F4349" s="3">
        <v>9000</v>
      </c>
      <c r="G4349" s="34">
        <v>44.65</v>
      </c>
      <c r="H4349" s="3" t="s">
        <v>12622</v>
      </c>
      <c r="I4349" s="3" t="s">
        <v>23</v>
      </c>
      <c r="J4349" s="3" t="s">
        <v>8253</v>
      </c>
      <c r="K4349" s="3" t="s">
        <v>8260</v>
      </c>
      <c r="L4349" s="3" t="s">
        <v>8257</v>
      </c>
      <c r="M4349" s="26">
        <v>45627</v>
      </c>
      <c r="N4349"/>
      <c r="O4349" s="3" t="s">
        <v>78</v>
      </c>
      <c r="P4349" s="34"/>
      <c r="Q4349" s="34">
        <v>0</v>
      </c>
      <c r="R4349" s="34">
        <v>0</v>
      </c>
      <c r="T4349" s="34" t="s">
        <v>78</v>
      </c>
      <c r="U4349" s="34" t="s">
        <v>78</v>
      </c>
      <c r="V4349" s="34" t="s">
        <v>78</v>
      </c>
      <c r="W4349" s="34" t="s">
        <v>78</v>
      </c>
      <c r="X4349" s="36" t="s">
        <v>78</v>
      </c>
      <c r="Y4349" s="3" t="str">
        <f>IFERROR(VLOOKUP(A4349,'Pivot price tier'!$C$8:$L$2245,10,0),"")</f>
        <v/>
      </c>
      <c r="Z4349" s="3" t="str">
        <f>IFERROR(VLOOKUP(A4349,'Pivot price tier by size'!$D$8:$M$2466,10,0),"")</f>
        <v/>
      </c>
      <c r="AA4349" s="3" t="str">
        <f>IFERROR(VLOOKUP(A4349,'Pivot category'!$B$8:$I$2191,8,0),"")</f>
        <v/>
      </c>
      <c r="AB4349" s="3" t="str">
        <f t="shared" si="67"/>
        <v>Bottom 5%</v>
      </c>
      <c r="AC4349"/>
      <c r="AD4349" s="3" t="s">
        <v>78</v>
      </c>
      <c r="AE4349" s="3" t="s">
        <v>14172</v>
      </c>
    </row>
    <row r="4350" spans="1:31" hidden="1" x14ac:dyDescent="0.25">
      <c r="A4350" t="s">
        <v>13984</v>
      </c>
      <c r="B4350" t="s">
        <v>13985</v>
      </c>
      <c r="C4350" s="3" t="s">
        <v>32</v>
      </c>
      <c r="D4350" s="3" t="s">
        <v>13357</v>
      </c>
      <c r="E4350" s="3" t="s">
        <v>5150</v>
      </c>
      <c r="F4350" s="3">
        <v>10000</v>
      </c>
      <c r="G4350" s="34">
        <v>79.989999999999995</v>
      </c>
      <c r="H4350" s="3" t="s">
        <v>12622</v>
      </c>
      <c r="I4350" s="3" t="s">
        <v>15</v>
      </c>
      <c r="J4350" s="3" t="s">
        <v>15405</v>
      </c>
      <c r="K4350" s="3" t="s">
        <v>8264</v>
      </c>
      <c r="L4350" s="3" t="s">
        <v>68</v>
      </c>
      <c r="M4350" s="26">
        <v>45597</v>
      </c>
      <c r="N4350"/>
      <c r="O4350" s="3">
        <v>3</v>
      </c>
      <c r="P4350" s="34">
        <v>2059.71</v>
      </c>
      <c r="Q4350" s="34">
        <v>10848.45</v>
      </c>
      <c r="R4350" s="34">
        <v>-8788.74</v>
      </c>
      <c r="S4350" s="36">
        <v>-0.81</v>
      </c>
      <c r="T4350" s="34">
        <v>686.57</v>
      </c>
      <c r="U4350" s="34">
        <v>13578.06</v>
      </c>
      <c r="V4350" s="34">
        <v>0</v>
      </c>
      <c r="W4350" s="34">
        <v>13578.06</v>
      </c>
      <c r="X4350" s="36">
        <v>0</v>
      </c>
      <c r="Y4350" s="3" t="str">
        <f>IFERROR(VLOOKUP(A4350,'Pivot price tier'!$C$8:$L$2245,10,0),"")</f>
        <v/>
      </c>
      <c r="Z4350" s="3" t="str">
        <f>IFERROR(VLOOKUP(A4350,'Pivot price tier by size'!$D$8:$M$2466,10,0),"")</f>
        <v/>
      </c>
      <c r="AA4350" s="3" t="str">
        <f>IFERROR(VLOOKUP(A4350,'Pivot category'!$B$8:$I$2191,8,0),"")</f>
        <v/>
      </c>
      <c r="AB4350" s="3" t="str">
        <f t="shared" si="67"/>
        <v>Bottom 5%</v>
      </c>
      <c r="AC4350"/>
      <c r="AD4350" s="3" t="s">
        <v>11231</v>
      </c>
      <c r="AE4350" s="3" t="s">
        <v>14172</v>
      </c>
    </row>
    <row r="4351" spans="1:31" hidden="1" x14ac:dyDescent="0.25">
      <c r="A4351" t="s">
        <v>13853</v>
      </c>
      <c r="B4351" t="s">
        <v>14490</v>
      </c>
      <c r="C4351" s="3" t="s">
        <v>32</v>
      </c>
      <c r="D4351" s="3" t="s">
        <v>13861</v>
      </c>
      <c r="E4351" s="3" t="s">
        <v>5150</v>
      </c>
      <c r="F4351" s="3">
        <v>30000</v>
      </c>
      <c r="G4351" s="34">
        <v>22.79</v>
      </c>
      <c r="H4351" s="3" t="s">
        <v>12622</v>
      </c>
      <c r="I4351" s="3" t="s">
        <v>23</v>
      </c>
      <c r="J4351" s="3" t="s">
        <v>8253</v>
      </c>
      <c r="K4351" s="3" t="s">
        <v>8264</v>
      </c>
      <c r="L4351" s="3" t="s">
        <v>8255</v>
      </c>
      <c r="M4351" s="26">
        <v>45689</v>
      </c>
      <c r="N4351"/>
      <c r="O4351" s="3">
        <v>3</v>
      </c>
      <c r="P4351" s="34"/>
      <c r="Q4351" s="34">
        <v>37.99</v>
      </c>
      <c r="R4351" s="34">
        <v>-37.99</v>
      </c>
      <c r="S4351" s="36">
        <v>-1</v>
      </c>
      <c r="T4351" s="34">
        <v>0</v>
      </c>
      <c r="U4351" s="34">
        <v>-136.74</v>
      </c>
      <c r="V4351" s="34">
        <v>3191.16</v>
      </c>
      <c r="W4351" s="34">
        <v>-3327.9</v>
      </c>
      <c r="X4351" s="36">
        <v>-1.04</v>
      </c>
      <c r="Y4351" s="3" t="str">
        <f>IFERROR(VLOOKUP(A4351,'Pivot price tier'!$C$8:$L$2245,10,0),"")</f>
        <v/>
      </c>
      <c r="Z4351" s="3" t="str">
        <f>IFERROR(VLOOKUP(A4351,'Pivot price tier by size'!$D$8:$M$2466,10,0),"")</f>
        <v/>
      </c>
      <c r="AA4351" s="3" t="str">
        <f>IFERROR(VLOOKUP(A4351,'Pivot category'!$B$8:$I$2191,8,0),"")</f>
        <v/>
      </c>
      <c r="AB4351" s="3" t="str">
        <f t="shared" si="67"/>
        <v>Bottom 5%</v>
      </c>
      <c r="AC4351"/>
      <c r="AD4351" s="3" t="s">
        <v>11231</v>
      </c>
      <c r="AE4351" s="3" t="s">
        <v>14172</v>
      </c>
    </row>
    <row r="4352" spans="1:31" hidden="1" x14ac:dyDescent="0.25">
      <c r="A4352" t="s">
        <v>15013</v>
      </c>
      <c r="B4352" t="s">
        <v>15014</v>
      </c>
      <c r="C4352" s="3" t="s">
        <v>32</v>
      </c>
      <c r="D4352" s="3" t="s">
        <v>14604</v>
      </c>
      <c r="E4352" s="3" t="s">
        <v>5150</v>
      </c>
      <c r="F4352" s="3">
        <v>70000</v>
      </c>
      <c r="G4352" s="34">
        <v>37.99</v>
      </c>
      <c r="H4352" s="3" t="s">
        <v>12622</v>
      </c>
      <c r="I4352" s="3" t="s">
        <v>23</v>
      </c>
      <c r="J4352" s="3" t="s">
        <v>8251</v>
      </c>
      <c r="K4352" s="3" t="s">
        <v>8252</v>
      </c>
      <c r="L4352" s="3" t="s">
        <v>68</v>
      </c>
      <c r="M4352" s="26">
        <v>45778</v>
      </c>
      <c r="N4352"/>
      <c r="O4352" s="3">
        <v>50</v>
      </c>
      <c r="P4352" s="34">
        <v>20112.599999999999</v>
      </c>
      <c r="Q4352" s="34"/>
      <c r="R4352" s="34">
        <v>20112.599999999999</v>
      </c>
      <c r="T4352" s="34">
        <v>402.25199999999995</v>
      </c>
      <c r="U4352" s="34">
        <v>4811.72</v>
      </c>
      <c r="V4352" s="34">
        <v>0</v>
      </c>
      <c r="W4352" s="34">
        <v>4811.72</v>
      </c>
      <c r="X4352" s="36">
        <v>0</v>
      </c>
      <c r="Y4352" s="3" t="str">
        <f>IFERROR(VLOOKUP(A4352,'Pivot price tier'!$C$8:$L$2245,10,0),"")</f>
        <v xml:space="preserve"> </v>
      </c>
      <c r="Z4352" s="3" t="str">
        <f>IFERROR(VLOOKUP(A4352,'Pivot price tier by size'!$D$8:$M$2466,10,0),"")</f>
        <v xml:space="preserve"> </v>
      </c>
      <c r="AA4352" s="3" t="str">
        <f>IFERROR(VLOOKUP(A4352,'Pivot category'!$B$8:$I$2191,8,0),"")</f>
        <v xml:space="preserve"> </v>
      </c>
      <c r="AB4352" s="3" t="str">
        <f t="shared" si="67"/>
        <v>Bottom 5%</v>
      </c>
      <c r="AC4352"/>
      <c r="AD4352" s="3" t="s">
        <v>11231</v>
      </c>
      <c r="AE4352" s="3" t="s">
        <v>14172</v>
      </c>
    </row>
    <row r="4353" spans="1:31" hidden="1" x14ac:dyDescent="0.25">
      <c r="A4353" t="s">
        <v>6496</v>
      </c>
      <c r="B4353" t="s">
        <v>6495</v>
      </c>
      <c r="C4353" s="3" t="s">
        <v>32</v>
      </c>
      <c r="D4353" s="3" t="s">
        <v>8066</v>
      </c>
      <c r="E4353" s="3" t="s">
        <v>5198</v>
      </c>
      <c r="F4353" s="3">
        <v>7000</v>
      </c>
      <c r="G4353" s="34">
        <v>13.19</v>
      </c>
      <c r="H4353" s="3" t="s">
        <v>26</v>
      </c>
      <c r="I4353" s="3" t="s">
        <v>19</v>
      </c>
      <c r="J4353" s="3" t="s">
        <v>8256</v>
      </c>
      <c r="K4353" s="3" t="s">
        <v>8252</v>
      </c>
      <c r="L4353" s="3" t="s">
        <v>8255</v>
      </c>
      <c r="M4353" s="26" t="s">
        <v>13873</v>
      </c>
      <c r="N4353"/>
      <c r="O4353" s="3">
        <v>1</v>
      </c>
      <c r="P4353" s="34">
        <v>250.61</v>
      </c>
      <c r="Q4353" s="34">
        <v>197.85</v>
      </c>
      <c r="R4353" s="34">
        <v>52.76</v>
      </c>
      <c r="S4353" s="36">
        <v>0.27</v>
      </c>
      <c r="T4353" s="34">
        <v>250.61</v>
      </c>
      <c r="U4353" s="34" t="s">
        <v>78</v>
      </c>
      <c r="V4353" s="34" t="s">
        <v>78</v>
      </c>
      <c r="W4353" s="34" t="s">
        <v>78</v>
      </c>
      <c r="X4353" s="36" t="s">
        <v>78</v>
      </c>
      <c r="Y4353" s="3" t="str">
        <f>IFERROR(VLOOKUP(A4353,'Pivot price tier'!$C$8:$L$2245,10,0),"")</f>
        <v/>
      </c>
      <c r="Z4353" s="3" t="str">
        <f>IFERROR(VLOOKUP(A4353,'Pivot price tier by size'!$D$8:$M$2466,10,0),"")</f>
        <v/>
      </c>
      <c r="AA4353" s="3" t="str">
        <f>IFERROR(VLOOKUP(A4353,'Pivot category'!$B$8:$I$2191,8,0),"")</f>
        <v/>
      </c>
      <c r="AB4353" s="3" t="str">
        <f t="shared" si="67"/>
        <v>Bottom 5%</v>
      </c>
      <c r="AC4353"/>
      <c r="AD4353" s="3" t="s">
        <v>11231</v>
      </c>
      <c r="AE4353" s="3" t="s">
        <v>14123</v>
      </c>
    </row>
    <row r="4354" spans="1:31" x14ac:dyDescent="0.25">
      <c r="A4354" t="s">
        <v>5929</v>
      </c>
      <c r="B4354" t="s">
        <v>2053</v>
      </c>
      <c r="C4354" s="3" t="s">
        <v>32</v>
      </c>
      <c r="D4354" s="3" t="s">
        <v>4499</v>
      </c>
      <c r="E4354" s="3" t="s">
        <v>5152</v>
      </c>
      <c r="F4354" s="3">
        <v>10000</v>
      </c>
      <c r="G4354" s="34">
        <v>29.99</v>
      </c>
      <c r="H4354" s="3" t="s">
        <v>12619</v>
      </c>
      <c r="I4354" s="3" t="s">
        <v>19</v>
      </c>
      <c r="J4354" s="3" t="s">
        <v>8251</v>
      </c>
      <c r="K4354" s="3" t="s">
        <v>8252</v>
      </c>
      <c r="L4354" s="3" t="s">
        <v>68</v>
      </c>
      <c r="M4354" s="26" t="s">
        <v>13873</v>
      </c>
      <c r="N4354"/>
      <c r="O4354" s="3">
        <v>69</v>
      </c>
      <c r="P4354" s="34">
        <v>49932.79</v>
      </c>
      <c r="Q4354" s="34">
        <v>61747.69</v>
      </c>
      <c r="R4354" s="34">
        <v>-11814.9</v>
      </c>
      <c r="S4354" s="36">
        <v>-0.19</v>
      </c>
      <c r="T4354" s="34">
        <v>723.66362318840584</v>
      </c>
      <c r="U4354" s="34">
        <v>12549.69</v>
      </c>
      <c r="V4354" s="34">
        <v>17015.93</v>
      </c>
      <c r="W4354" s="34">
        <v>-4466.24</v>
      </c>
      <c r="X4354" s="36">
        <v>-0.26</v>
      </c>
      <c r="Y4354" s="3" t="str">
        <f>IFERROR(VLOOKUP(A4354,'Pivot price tier'!$C$8:$L$2245,10,0),"")</f>
        <v xml:space="preserve"> </v>
      </c>
      <c r="Z4354" s="3" t="str">
        <f>IFERROR(VLOOKUP(A4354,'Pivot price tier by size'!$D$8:$M$2466,10,0),"")</f>
        <v xml:space="preserve"> </v>
      </c>
      <c r="AA4354" s="3" t="str">
        <f>IFERROR(VLOOKUP(A4354,'Pivot category'!$B$8:$I$2191,8,0),"")</f>
        <v xml:space="preserve"> </v>
      </c>
      <c r="AB4354" s="3" t="str">
        <f t="shared" ref="AB4354:AB4417" si="68">IF(P4354&lt;$AC$1,"Bottom 5%","")</f>
        <v/>
      </c>
      <c r="AC4354"/>
      <c r="AD4354" s="3" t="s">
        <v>16446</v>
      </c>
      <c r="AE4354" s="3" t="s">
        <v>14120</v>
      </c>
    </row>
    <row r="4355" spans="1:31" x14ac:dyDescent="0.25">
      <c r="A4355" t="s">
        <v>6991</v>
      </c>
      <c r="B4355" t="s">
        <v>2057</v>
      </c>
      <c r="C4355" s="3" t="s">
        <v>34</v>
      </c>
      <c r="D4355" s="3" t="s">
        <v>4503</v>
      </c>
      <c r="E4355" s="3">
        <v>0</v>
      </c>
      <c r="F4355" s="3">
        <v>10000</v>
      </c>
      <c r="G4355" s="34">
        <v>19.989999999999998</v>
      </c>
      <c r="H4355" s="3" t="s">
        <v>29</v>
      </c>
      <c r="I4355" s="3" t="s">
        <v>23</v>
      </c>
      <c r="J4355" s="3" t="s">
        <v>8251</v>
      </c>
      <c r="K4355" s="3" t="s">
        <v>8252</v>
      </c>
      <c r="L4355" s="3" t="s">
        <v>68</v>
      </c>
      <c r="M4355" s="26" t="s">
        <v>13873</v>
      </c>
      <c r="N4355"/>
      <c r="O4355" s="3">
        <v>53</v>
      </c>
      <c r="P4355" s="34">
        <v>78640.66</v>
      </c>
      <c r="Q4355" s="34">
        <v>64647.66</v>
      </c>
      <c r="R4355" s="34">
        <v>13993</v>
      </c>
      <c r="S4355" s="36">
        <v>0.22</v>
      </c>
      <c r="T4355" s="34">
        <v>1483.786037735849</v>
      </c>
      <c r="U4355" s="34">
        <v>72043.960000000006</v>
      </c>
      <c r="V4355" s="34">
        <v>35102.44</v>
      </c>
      <c r="W4355" s="34">
        <v>36941.519999999997</v>
      </c>
      <c r="X4355" s="36">
        <v>1.05</v>
      </c>
      <c r="Y4355" s="3" t="str">
        <f>IFERROR(VLOOKUP(A4355,'Pivot price tier'!$C$8:$L$2245,10,0),"")</f>
        <v xml:space="preserve"> </v>
      </c>
      <c r="Z4355" s="3" t="str">
        <f>IFERROR(VLOOKUP(A4355,'Pivot price tier by size'!$D$8:$M$2466,10,0),"")</f>
        <v xml:space="preserve"> </v>
      </c>
      <c r="AA4355" s="3" t="str">
        <f>IFERROR(VLOOKUP(A4355,'Pivot category'!$B$8:$I$2191,8,0),"")</f>
        <v xml:space="preserve"> </v>
      </c>
      <c r="AB4355" s="3" t="str">
        <f t="shared" si="68"/>
        <v/>
      </c>
      <c r="AC4355"/>
      <c r="AD4355" s="3" t="s">
        <v>16451</v>
      </c>
      <c r="AE4355" s="3" t="s">
        <v>14096</v>
      </c>
    </row>
    <row r="4356" spans="1:31" x14ac:dyDescent="0.25">
      <c r="A4356" t="s">
        <v>5655</v>
      </c>
      <c r="B4356" t="s">
        <v>2058</v>
      </c>
      <c r="C4356" s="3" t="s">
        <v>32</v>
      </c>
      <c r="D4356" s="3" t="s">
        <v>4504</v>
      </c>
      <c r="E4356" s="3">
        <v>0</v>
      </c>
      <c r="F4356" s="3">
        <v>10000</v>
      </c>
      <c r="G4356" s="34">
        <v>36.99</v>
      </c>
      <c r="H4356" s="3" t="s">
        <v>29</v>
      </c>
      <c r="I4356" s="3" t="s">
        <v>23</v>
      </c>
      <c r="J4356" s="3" t="s">
        <v>8251</v>
      </c>
      <c r="K4356" s="3" t="s">
        <v>8252</v>
      </c>
      <c r="L4356" s="3" t="s">
        <v>68</v>
      </c>
      <c r="M4356" s="26" t="s">
        <v>13873</v>
      </c>
      <c r="N4356"/>
      <c r="O4356" s="3">
        <v>136</v>
      </c>
      <c r="P4356" s="34">
        <v>206381.22</v>
      </c>
      <c r="Q4356" s="34">
        <v>174996.24</v>
      </c>
      <c r="R4356" s="34">
        <v>31384.98</v>
      </c>
      <c r="S4356" s="36">
        <v>0.18</v>
      </c>
      <c r="T4356" s="34">
        <v>1517.5089705882353</v>
      </c>
      <c r="U4356" s="34">
        <v>592767.18000000005</v>
      </c>
      <c r="V4356" s="34">
        <v>518670.3</v>
      </c>
      <c r="W4356" s="34">
        <v>74096.88</v>
      </c>
      <c r="X4356" s="36">
        <v>0.14000000000000001</v>
      </c>
      <c r="Y4356" s="3" t="str">
        <f>IFERROR(VLOOKUP(A4356,'Pivot price tier'!$C$8:$L$2245,10,0),"")</f>
        <v xml:space="preserve"> </v>
      </c>
      <c r="Z4356" s="3" t="str">
        <f>IFERROR(VLOOKUP(A4356,'Pivot price tier by size'!$D$8:$M$2466,10,0),"")</f>
        <v xml:space="preserve"> </v>
      </c>
      <c r="AA4356" s="3" t="str">
        <f>IFERROR(VLOOKUP(A4356,'Pivot category'!$B$8:$I$2191,8,0),"")</f>
        <v xml:space="preserve"> </v>
      </c>
      <c r="AB4356" s="3" t="str">
        <f t="shared" si="68"/>
        <v/>
      </c>
      <c r="AC4356"/>
      <c r="AD4356" s="3" t="s">
        <v>16451</v>
      </c>
      <c r="AE4356" s="3" t="s">
        <v>14096</v>
      </c>
    </row>
    <row r="4357" spans="1:31" x14ac:dyDescent="0.25">
      <c r="A4357" t="s">
        <v>5435</v>
      </c>
      <c r="B4357" t="s">
        <v>2060</v>
      </c>
      <c r="C4357" s="3" t="s">
        <v>32</v>
      </c>
      <c r="D4357" s="3" t="s">
        <v>4506</v>
      </c>
      <c r="E4357" s="3" t="s">
        <v>5150</v>
      </c>
      <c r="F4357" s="3">
        <v>10000</v>
      </c>
      <c r="G4357" s="34">
        <v>18.989999999999998</v>
      </c>
      <c r="H4357" s="3" t="s">
        <v>30</v>
      </c>
      <c r="I4357" s="3" t="s">
        <v>19</v>
      </c>
      <c r="J4357" s="3" t="s">
        <v>8251</v>
      </c>
      <c r="K4357" s="3" t="s">
        <v>8252</v>
      </c>
      <c r="L4357" s="3" t="s">
        <v>68</v>
      </c>
      <c r="M4357" s="26" t="s">
        <v>13873</v>
      </c>
      <c r="N4357"/>
      <c r="O4357" s="3">
        <v>142</v>
      </c>
      <c r="P4357" s="34">
        <v>111938.31</v>
      </c>
      <c r="Q4357" s="34">
        <v>117920.32000000001</v>
      </c>
      <c r="R4357" s="34">
        <v>-5982.01</v>
      </c>
      <c r="S4357" s="36">
        <v>-0.05</v>
      </c>
      <c r="T4357" s="34">
        <v>788.2979577464788</v>
      </c>
      <c r="U4357" s="34">
        <v>34836.269999999997</v>
      </c>
      <c r="V4357" s="34">
        <v>37306.75</v>
      </c>
      <c r="W4357" s="34">
        <v>-2470.48</v>
      </c>
      <c r="X4357" s="36">
        <v>-7.0000000000000007E-2</v>
      </c>
      <c r="Y4357" s="3" t="str">
        <f>IFERROR(VLOOKUP(A4357,'Pivot price tier'!$C$8:$L$2245,10,0),"")</f>
        <v xml:space="preserve"> </v>
      </c>
      <c r="Z4357" s="3" t="str">
        <f>IFERROR(VLOOKUP(A4357,'Pivot price tier by size'!$D$8:$M$2466,10,0),"")</f>
        <v xml:space="preserve"> </v>
      </c>
      <c r="AA4357" s="3" t="str">
        <f>IFERROR(VLOOKUP(A4357,'Pivot category'!$B$8:$I$2191,8,0),"")</f>
        <v xml:space="preserve"> </v>
      </c>
      <c r="AB4357" s="3" t="str">
        <f t="shared" si="68"/>
        <v/>
      </c>
      <c r="AC4357"/>
      <c r="AD4357" s="3" t="s">
        <v>11231</v>
      </c>
      <c r="AE4357" s="3" t="s">
        <v>16480</v>
      </c>
    </row>
    <row r="4358" spans="1:31" hidden="1" x14ac:dyDescent="0.25">
      <c r="A4358" t="s">
        <v>5912</v>
      </c>
      <c r="B4358" t="s">
        <v>1897</v>
      </c>
      <c r="C4358" s="3" t="s">
        <v>32</v>
      </c>
      <c r="D4358" s="3" t="s">
        <v>4328</v>
      </c>
      <c r="E4358" s="3" t="s">
        <v>5198</v>
      </c>
      <c r="F4358" s="3">
        <v>1000</v>
      </c>
      <c r="G4358" s="34">
        <v>8.39</v>
      </c>
      <c r="H4358" s="3" t="s">
        <v>26</v>
      </c>
      <c r="I4358" s="3" t="s">
        <v>17</v>
      </c>
      <c r="J4358" s="3" t="s">
        <v>8256</v>
      </c>
      <c r="K4358" s="3" t="s">
        <v>8252</v>
      </c>
      <c r="L4358" s="3" t="s">
        <v>8255</v>
      </c>
      <c r="M4358" s="26" t="s">
        <v>13873</v>
      </c>
      <c r="N4358"/>
      <c r="O4358" s="3">
        <v>1</v>
      </c>
      <c r="P4358" s="34">
        <v>1462.84</v>
      </c>
      <c r="Q4358" s="34">
        <v>13241.42</v>
      </c>
      <c r="R4358" s="34">
        <v>-11778.58</v>
      </c>
      <c r="S4358" s="36">
        <v>-0.89</v>
      </c>
      <c r="T4358" s="34">
        <v>1462.84</v>
      </c>
      <c r="U4358" s="34">
        <v>1002.44</v>
      </c>
      <c r="V4358" s="34">
        <v>15865.16</v>
      </c>
      <c r="W4358" s="34">
        <v>-14862.72</v>
      </c>
      <c r="X4358" s="36">
        <v>-0.94</v>
      </c>
      <c r="Y4358" s="3" t="str">
        <f>IFERROR(VLOOKUP(A4358,'Pivot price tier'!$C$8:$L$2245,10,0),"")</f>
        <v/>
      </c>
      <c r="Z4358" s="3" t="str">
        <f>IFERROR(VLOOKUP(A4358,'Pivot price tier by size'!$D$8:$M$2466,10,0),"")</f>
        <v/>
      </c>
      <c r="AA4358" s="3" t="str">
        <f>IFERROR(VLOOKUP(A4358,'Pivot category'!$B$8:$I$2191,8,0),"")</f>
        <v/>
      </c>
      <c r="AB4358" s="3" t="str">
        <f t="shared" si="68"/>
        <v>Bottom 5%</v>
      </c>
      <c r="AC4358"/>
      <c r="AD4358" s="3" t="s">
        <v>11231</v>
      </c>
      <c r="AE4358" s="3" t="s">
        <v>14123</v>
      </c>
    </row>
    <row r="4359" spans="1:31" x14ac:dyDescent="0.25">
      <c r="A4359" t="s">
        <v>5503</v>
      </c>
      <c r="B4359" t="s">
        <v>2061</v>
      </c>
      <c r="C4359" s="3" t="s">
        <v>32</v>
      </c>
      <c r="D4359" s="3" t="s">
        <v>4507</v>
      </c>
      <c r="E4359" s="3">
        <v>0</v>
      </c>
      <c r="F4359" s="3">
        <v>10000</v>
      </c>
      <c r="G4359" s="34">
        <v>16.989999999999998</v>
      </c>
      <c r="H4359" s="3" t="s">
        <v>29</v>
      </c>
      <c r="I4359" s="3" t="s">
        <v>19</v>
      </c>
      <c r="J4359" s="3" t="s">
        <v>8251</v>
      </c>
      <c r="K4359" s="3" t="s">
        <v>8252</v>
      </c>
      <c r="L4359" s="3" t="s">
        <v>68</v>
      </c>
      <c r="M4359" s="26" t="s">
        <v>13873</v>
      </c>
      <c r="N4359"/>
      <c r="O4359" s="3">
        <v>141</v>
      </c>
      <c r="P4359" s="34">
        <v>93866.15</v>
      </c>
      <c r="Q4359" s="34">
        <v>108426.95</v>
      </c>
      <c r="R4359" s="34">
        <v>-14560.8</v>
      </c>
      <c r="S4359" s="36">
        <v>-0.13</v>
      </c>
      <c r="T4359" s="34">
        <v>665.71737588652479</v>
      </c>
      <c r="U4359" s="34">
        <v>39855.040000000001</v>
      </c>
      <c r="V4359" s="34">
        <v>41099.410000000003</v>
      </c>
      <c r="W4359" s="34">
        <v>-1244.3699999999999</v>
      </c>
      <c r="X4359" s="36">
        <v>-0.03</v>
      </c>
      <c r="Y4359" s="3" t="str">
        <f>IFERROR(VLOOKUP(A4359,'Pivot price tier'!$C$8:$L$2245,10,0),"")</f>
        <v xml:space="preserve"> </v>
      </c>
      <c r="Z4359" s="3" t="str">
        <f>IFERROR(VLOOKUP(A4359,'Pivot price tier by size'!$D$8:$M$2466,10,0),"")</f>
        <v xml:space="preserve"> </v>
      </c>
      <c r="AA4359" s="3" t="str">
        <f>IFERROR(VLOOKUP(A4359,'Pivot category'!$B$8:$I$2191,8,0),"")</f>
        <v xml:space="preserve"> </v>
      </c>
      <c r="AB4359" s="3" t="str">
        <f t="shared" si="68"/>
        <v/>
      </c>
      <c r="AC4359"/>
      <c r="AD4359" s="3" t="s">
        <v>11231</v>
      </c>
      <c r="AE4359" s="3" t="s">
        <v>14090</v>
      </c>
    </row>
    <row r="4360" spans="1:31" hidden="1" x14ac:dyDescent="0.25">
      <c r="A4360" t="s">
        <v>11402</v>
      </c>
      <c r="B4360" t="s">
        <v>11403</v>
      </c>
      <c r="C4360" s="3" t="s">
        <v>32</v>
      </c>
      <c r="D4360" s="3" t="s">
        <v>11437</v>
      </c>
      <c r="E4360" s="3">
        <v>0</v>
      </c>
      <c r="F4360" s="3">
        <v>8000</v>
      </c>
      <c r="G4360" s="34">
        <v>14.99</v>
      </c>
      <c r="H4360" s="3" t="s">
        <v>8334</v>
      </c>
      <c r="I4360" s="3" t="s">
        <v>12339</v>
      </c>
      <c r="J4360" s="3" t="s">
        <v>8256</v>
      </c>
      <c r="K4360" s="3" t="s">
        <v>8252</v>
      </c>
      <c r="L4360" s="3" t="s">
        <v>8255</v>
      </c>
      <c r="M4360" s="26">
        <v>44986</v>
      </c>
      <c r="N4360"/>
      <c r="O4360" s="3" t="s">
        <v>78</v>
      </c>
      <c r="P4360" s="34">
        <v>479.68</v>
      </c>
      <c r="Q4360" s="34">
        <v>2401.86</v>
      </c>
      <c r="R4360" s="34">
        <v>-1922.18</v>
      </c>
      <c r="S4360" s="36">
        <v>-0.8</v>
      </c>
      <c r="T4360" s="34" t="s">
        <v>78</v>
      </c>
      <c r="U4360" s="34">
        <v>179.88</v>
      </c>
      <c r="V4360" s="34">
        <v>5435.59</v>
      </c>
      <c r="W4360" s="34">
        <v>-5255.71</v>
      </c>
      <c r="X4360" s="36">
        <v>-0.97</v>
      </c>
      <c r="Y4360" s="3" t="str">
        <f>IFERROR(VLOOKUP(A4360,'Pivot price tier'!$C$8:$L$2245,10,0),"")</f>
        <v/>
      </c>
      <c r="Z4360" s="3" t="str">
        <f>IFERROR(VLOOKUP(A4360,'Pivot price tier by size'!$D$8:$M$2466,10,0),"")</f>
        <v/>
      </c>
      <c r="AA4360" s="3" t="str">
        <f>IFERROR(VLOOKUP(A4360,'Pivot category'!$B$8:$I$2191,8,0),"")</f>
        <v/>
      </c>
      <c r="AB4360" s="3" t="str">
        <f t="shared" si="68"/>
        <v>Bottom 5%</v>
      </c>
      <c r="AC4360"/>
      <c r="AD4360" s="3" t="s">
        <v>16446</v>
      </c>
      <c r="AE4360" s="3" t="s">
        <v>14094</v>
      </c>
    </row>
    <row r="4361" spans="1:31" hidden="1" x14ac:dyDescent="0.25">
      <c r="A4361" t="s">
        <v>16429</v>
      </c>
      <c r="B4361" t="s">
        <v>16430</v>
      </c>
      <c r="C4361" s="3" t="s">
        <v>73</v>
      </c>
      <c r="D4361" s="3" t="s">
        <v>16318</v>
      </c>
      <c r="E4361" s="3">
        <v>0</v>
      </c>
      <c r="F4361" s="3">
        <v>3000</v>
      </c>
      <c r="G4361" s="34">
        <v>9.99</v>
      </c>
      <c r="H4361" s="3" t="s">
        <v>8334</v>
      </c>
      <c r="I4361" s="3" t="s">
        <v>12340</v>
      </c>
      <c r="J4361" s="3" t="s">
        <v>13403</v>
      </c>
      <c r="K4361" s="3" t="s">
        <v>8264</v>
      </c>
      <c r="L4361" s="3" t="s">
        <v>68</v>
      </c>
      <c r="M4361" s="26">
        <v>46082</v>
      </c>
      <c r="N4361"/>
      <c r="O4361" s="3">
        <v>3</v>
      </c>
      <c r="P4361" s="34">
        <v>59.94</v>
      </c>
      <c r="Q4361" s="34"/>
      <c r="R4361" s="34">
        <v>59.94</v>
      </c>
      <c r="T4361" s="34">
        <v>19.98</v>
      </c>
      <c r="U4361" s="34">
        <v>1558.44</v>
      </c>
      <c r="V4361" s="34">
        <v>0</v>
      </c>
      <c r="W4361" s="34">
        <v>1558.44</v>
      </c>
      <c r="X4361" s="36">
        <v>0</v>
      </c>
      <c r="Y4361" s="3" t="str">
        <f>IFERROR(VLOOKUP(A4361,'Pivot price tier'!$C$8:$L$2245,10,0),"")</f>
        <v/>
      </c>
      <c r="Z4361" s="3" t="str">
        <f>IFERROR(VLOOKUP(A4361,'Pivot price tier by size'!$D$8:$M$2466,10,0),"")</f>
        <v/>
      </c>
      <c r="AA4361" s="3" t="str">
        <f>IFERROR(VLOOKUP(A4361,'Pivot category'!$B$8:$I$2191,8,0),"")</f>
        <v/>
      </c>
      <c r="AB4361" s="3" t="str">
        <f t="shared" si="68"/>
        <v>Bottom 5%</v>
      </c>
      <c r="AC4361"/>
      <c r="AD4361" s="3" t="s">
        <v>78</v>
      </c>
      <c r="AE4361" s="3" t="s">
        <v>14094</v>
      </c>
    </row>
    <row r="4362" spans="1:31" hidden="1" x14ac:dyDescent="0.25">
      <c r="A4362" t="s">
        <v>16378</v>
      </c>
      <c r="B4362" t="s">
        <v>16379</v>
      </c>
      <c r="C4362" s="3" t="s">
        <v>73</v>
      </c>
      <c r="D4362" s="3" t="s">
        <v>16316</v>
      </c>
      <c r="E4362" s="3">
        <v>0</v>
      </c>
      <c r="F4362" s="3">
        <v>31000</v>
      </c>
      <c r="G4362" s="34">
        <v>9.99</v>
      </c>
      <c r="H4362" s="3" t="s">
        <v>8334</v>
      </c>
      <c r="I4362" s="3" t="s">
        <v>12340</v>
      </c>
      <c r="J4362" s="3" t="s">
        <v>13403</v>
      </c>
      <c r="K4362" s="3" t="s">
        <v>8264</v>
      </c>
      <c r="L4362" s="3" t="s">
        <v>68</v>
      </c>
      <c r="M4362" s="26">
        <v>46082</v>
      </c>
      <c r="N4362"/>
      <c r="O4362" s="3">
        <v>2</v>
      </c>
      <c r="P4362" s="34">
        <v>239.76</v>
      </c>
      <c r="Q4362" s="34"/>
      <c r="R4362" s="34">
        <v>239.76</v>
      </c>
      <c r="T4362" s="34">
        <v>119.88</v>
      </c>
      <c r="U4362" s="34">
        <v>9290.7000000000007</v>
      </c>
      <c r="V4362" s="34">
        <v>0</v>
      </c>
      <c r="W4362" s="34">
        <v>9290.7000000000007</v>
      </c>
      <c r="X4362" s="36">
        <v>0</v>
      </c>
      <c r="Y4362" s="3" t="str">
        <f>IFERROR(VLOOKUP(A4362,'Pivot price tier'!$C$8:$L$2245,10,0),"")</f>
        <v/>
      </c>
      <c r="Z4362" s="3" t="str">
        <f>IFERROR(VLOOKUP(A4362,'Pivot price tier by size'!$D$8:$M$2466,10,0),"")</f>
        <v/>
      </c>
      <c r="AA4362" s="3" t="str">
        <f>IFERROR(VLOOKUP(A4362,'Pivot category'!$B$8:$I$2191,8,0),"")</f>
        <v/>
      </c>
      <c r="AB4362" s="3" t="str">
        <f t="shared" si="68"/>
        <v>Bottom 5%</v>
      </c>
      <c r="AC4362"/>
      <c r="AD4362" s="3" t="s">
        <v>78</v>
      </c>
      <c r="AE4362" s="3" t="s">
        <v>78</v>
      </c>
    </row>
    <row r="4363" spans="1:31" hidden="1" x14ac:dyDescent="0.25">
      <c r="A4363" t="s">
        <v>16131</v>
      </c>
      <c r="B4363" t="s">
        <v>16132</v>
      </c>
      <c r="C4363" s="3" t="s">
        <v>32</v>
      </c>
      <c r="D4363" s="3" t="s">
        <v>9304</v>
      </c>
      <c r="E4363" s="3" t="s">
        <v>5150</v>
      </c>
      <c r="F4363" s="3">
        <v>10000</v>
      </c>
      <c r="G4363" s="34">
        <v>89.99</v>
      </c>
      <c r="H4363" s="3" t="s">
        <v>12</v>
      </c>
      <c r="I4363" s="3" t="s">
        <v>74</v>
      </c>
      <c r="J4363" s="3" t="s">
        <v>8259</v>
      </c>
      <c r="K4363" s="3" t="s">
        <v>8260</v>
      </c>
      <c r="L4363" s="3" t="s">
        <v>68</v>
      </c>
      <c r="M4363" s="26">
        <v>45992</v>
      </c>
      <c r="N4363"/>
      <c r="O4363" s="3">
        <v>3</v>
      </c>
      <c r="P4363" s="34">
        <v>9448.9500000000007</v>
      </c>
      <c r="Q4363" s="34"/>
      <c r="R4363" s="34">
        <v>9448.9500000000007</v>
      </c>
      <c r="T4363" s="34">
        <v>3149.65</v>
      </c>
      <c r="U4363" s="34">
        <v>9448.9500000000007</v>
      </c>
      <c r="V4363" s="34">
        <v>0</v>
      </c>
      <c r="W4363" s="34">
        <v>9448.9500000000007</v>
      </c>
      <c r="X4363" s="36">
        <v>0</v>
      </c>
      <c r="Y4363" s="3" t="str">
        <f>IFERROR(VLOOKUP(A4363,'Pivot price tier'!$C$8:$L$2245,10,0),"")</f>
        <v/>
      </c>
      <c r="Z4363" s="3" t="str">
        <f>IFERROR(VLOOKUP(A4363,'Pivot price tier by size'!$D$8:$M$2466,10,0),"")</f>
        <v/>
      </c>
      <c r="AA4363" s="3" t="str">
        <f>IFERROR(VLOOKUP(A4363,'Pivot category'!$B$8:$I$2191,8,0),"")</f>
        <v/>
      </c>
      <c r="AB4363" s="3" t="str">
        <f t="shared" si="68"/>
        <v>Bottom 5%</v>
      </c>
      <c r="AC4363"/>
      <c r="AD4363" s="3" t="s">
        <v>11231</v>
      </c>
      <c r="AE4363" s="3" t="s">
        <v>14131</v>
      </c>
    </row>
    <row r="4364" spans="1:31" hidden="1" x14ac:dyDescent="0.25">
      <c r="A4364" t="s">
        <v>11590</v>
      </c>
      <c r="B4364" t="s">
        <v>11591</v>
      </c>
      <c r="C4364" s="3" t="s">
        <v>32</v>
      </c>
      <c r="D4364" s="3" t="s">
        <v>4853</v>
      </c>
      <c r="E4364" s="3">
        <v>0</v>
      </c>
      <c r="F4364" s="3">
        <v>5000</v>
      </c>
      <c r="G4364" s="34">
        <v>21.59</v>
      </c>
      <c r="H4364" s="3" t="s">
        <v>29</v>
      </c>
      <c r="I4364" s="3" t="s">
        <v>21</v>
      </c>
      <c r="J4364" s="3" t="s">
        <v>8256</v>
      </c>
      <c r="K4364" s="3" t="s">
        <v>8260</v>
      </c>
      <c r="L4364" s="3" t="s">
        <v>8255</v>
      </c>
      <c r="M4364" s="26" t="s">
        <v>13873</v>
      </c>
      <c r="N4364"/>
      <c r="O4364" s="3">
        <v>2</v>
      </c>
      <c r="P4364" s="34">
        <v>86.68</v>
      </c>
      <c r="Q4364" s="34">
        <v>21.67</v>
      </c>
      <c r="R4364" s="34">
        <v>65.010000000000005</v>
      </c>
      <c r="S4364" s="36">
        <v>3</v>
      </c>
      <c r="T4364" s="34">
        <v>43.34</v>
      </c>
      <c r="U4364" s="34">
        <v>0</v>
      </c>
      <c r="V4364" s="34">
        <v>0</v>
      </c>
      <c r="W4364" s="34">
        <v>0</v>
      </c>
      <c r="X4364" s="36">
        <v>0</v>
      </c>
      <c r="Y4364" s="3" t="str">
        <f>IFERROR(VLOOKUP(A4364,'Pivot price tier'!$C$8:$L$2245,10,0),"")</f>
        <v/>
      </c>
      <c r="Z4364" s="3" t="str">
        <f>IFERROR(VLOOKUP(A4364,'Pivot price tier by size'!$D$8:$M$2466,10,0),"")</f>
        <v/>
      </c>
      <c r="AA4364" s="3" t="str">
        <f>IFERROR(VLOOKUP(A4364,'Pivot category'!$B$8:$I$2191,8,0),"")</f>
        <v/>
      </c>
      <c r="AB4364" s="3" t="str">
        <f t="shared" si="68"/>
        <v>Bottom 5%</v>
      </c>
      <c r="AC4364"/>
      <c r="AD4364" s="3" t="s">
        <v>11234</v>
      </c>
      <c r="AE4364" s="3" t="s">
        <v>16457</v>
      </c>
    </row>
    <row r="4365" spans="1:31" hidden="1" x14ac:dyDescent="0.25">
      <c r="A4365" t="s">
        <v>6268</v>
      </c>
      <c r="B4365" t="s">
        <v>1900</v>
      </c>
      <c r="C4365" s="3" t="s">
        <v>32</v>
      </c>
      <c r="D4365" s="3" t="s">
        <v>4331</v>
      </c>
      <c r="E4365" s="3" t="s">
        <v>5150</v>
      </c>
      <c r="F4365" s="3">
        <v>5000</v>
      </c>
      <c r="G4365" s="34">
        <v>29.09</v>
      </c>
      <c r="H4365" s="3" t="s">
        <v>26</v>
      </c>
      <c r="I4365" s="3" t="s">
        <v>23</v>
      </c>
      <c r="J4365" s="3" t="s">
        <v>8261</v>
      </c>
      <c r="K4365" s="3" t="s">
        <v>8260</v>
      </c>
      <c r="L4365" s="3" t="s">
        <v>8255</v>
      </c>
      <c r="M4365" s="26" t="s">
        <v>13873</v>
      </c>
      <c r="N4365"/>
      <c r="O4365" s="3">
        <v>2</v>
      </c>
      <c r="P4365" s="34">
        <v>86.85</v>
      </c>
      <c r="Q4365" s="34"/>
      <c r="R4365" s="34">
        <v>86.85</v>
      </c>
      <c r="T4365" s="34">
        <v>43.424999999999997</v>
      </c>
      <c r="U4365" s="34" t="s">
        <v>78</v>
      </c>
      <c r="V4365" s="34" t="s">
        <v>78</v>
      </c>
      <c r="W4365" s="34" t="s">
        <v>78</v>
      </c>
      <c r="X4365" s="36" t="s">
        <v>78</v>
      </c>
      <c r="Y4365" s="3" t="str">
        <f>IFERROR(VLOOKUP(A4365,'Pivot price tier'!$C$8:$L$2245,10,0),"")</f>
        <v/>
      </c>
      <c r="Z4365" s="3" t="str">
        <f>IFERROR(VLOOKUP(A4365,'Pivot price tier by size'!$D$8:$M$2466,10,0),"")</f>
        <v/>
      </c>
      <c r="AA4365" s="3" t="str">
        <f>IFERROR(VLOOKUP(A4365,'Pivot category'!$B$8:$I$2191,8,0),"")</f>
        <v/>
      </c>
      <c r="AB4365" s="3" t="str">
        <f t="shared" si="68"/>
        <v>Bottom 5%</v>
      </c>
      <c r="AC4365"/>
      <c r="AD4365" s="3" t="s">
        <v>16446</v>
      </c>
      <c r="AE4365" s="3" t="s">
        <v>16507</v>
      </c>
    </row>
    <row r="4366" spans="1:31" x14ac:dyDescent="0.25">
      <c r="A4366" t="s">
        <v>7817</v>
      </c>
      <c r="B4366" t="s">
        <v>421</v>
      </c>
      <c r="C4366" s="3" t="s">
        <v>38</v>
      </c>
      <c r="D4366" s="3" t="s">
        <v>2688</v>
      </c>
      <c r="E4366" s="3">
        <v>0</v>
      </c>
      <c r="F4366" s="3">
        <v>1000</v>
      </c>
      <c r="G4366" s="34">
        <v>53.99</v>
      </c>
      <c r="H4366" s="3" t="s">
        <v>12621</v>
      </c>
      <c r="I4366" s="3" t="s">
        <v>21</v>
      </c>
      <c r="J4366" s="3" t="s">
        <v>8251</v>
      </c>
      <c r="K4366" s="3" t="s">
        <v>8252</v>
      </c>
      <c r="L4366" s="3" t="s">
        <v>68</v>
      </c>
      <c r="M4366" s="26" t="s">
        <v>13873</v>
      </c>
      <c r="N4366"/>
      <c r="O4366" s="3">
        <v>57</v>
      </c>
      <c r="P4366" s="34">
        <v>63833.75</v>
      </c>
      <c r="Q4366" s="34">
        <v>66744.02</v>
      </c>
      <c r="R4366" s="34">
        <v>-2910.27</v>
      </c>
      <c r="S4366" s="36">
        <v>-0.04</v>
      </c>
      <c r="T4366" s="34">
        <v>1119.890350877193</v>
      </c>
      <c r="U4366" s="34">
        <v>4793.09</v>
      </c>
      <c r="V4366" s="34">
        <v>2938.43</v>
      </c>
      <c r="W4366" s="34">
        <v>1854.66</v>
      </c>
      <c r="X4366" s="36">
        <v>0.63</v>
      </c>
      <c r="Y4366" s="3" t="str">
        <f>IFERROR(VLOOKUP(A4366,'Pivot price tier'!$C$8:$L$2245,10,0),"")</f>
        <v xml:space="preserve"> </v>
      </c>
      <c r="Z4366" s="3" t="str">
        <f>IFERROR(VLOOKUP(A4366,'Pivot price tier by size'!$D$8:$M$2466,10,0),"")</f>
        <v xml:space="preserve"> </v>
      </c>
      <c r="AA4366" s="3" t="str">
        <f>IFERROR(VLOOKUP(A4366,'Pivot category'!$B$8:$I$2191,8,0),"")</f>
        <v xml:space="preserve"> </v>
      </c>
      <c r="AB4366" s="3" t="str">
        <f t="shared" si="68"/>
        <v/>
      </c>
      <c r="AC4366"/>
      <c r="AD4366" s="3" t="s">
        <v>11232</v>
      </c>
      <c r="AE4366" s="3" t="s">
        <v>14092</v>
      </c>
    </row>
    <row r="4367" spans="1:31" hidden="1" x14ac:dyDescent="0.25">
      <c r="A4367" t="s">
        <v>8585</v>
      </c>
      <c r="B4367" t="s">
        <v>8584</v>
      </c>
      <c r="C4367" s="3" t="s">
        <v>32</v>
      </c>
      <c r="D4367" s="3" t="s">
        <v>8308</v>
      </c>
      <c r="E4367" s="3">
        <v>0</v>
      </c>
      <c r="F4367" s="3">
        <v>7000</v>
      </c>
      <c r="G4367" s="34">
        <v>31.79</v>
      </c>
      <c r="H4367" s="3" t="s">
        <v>27</v>
      </c>
      <c r="I4367" s="3" t="s">
        <v>15</v>
      </c>
      <c r="J4367" s="3" t="s">
        <v>8256</v>
      </c>
      <c r="K4367" s="3" t="s">
        <v>8252</v>
      </c>
      <c r="L4367" s="3" t="s">
        <v>8255</v>
      </c>
      <c r="M4367" s="26" t="s">
        <v>13873</v>
      </c>
      <c r="N4367"/>
      <c r="O4367" s="3">
        <v>11</v>
      </c>
      <c r="P4367" s="34">
        <v>15836.76</v>
      </c>
      <c r="Q4367" s="34">
        <v>17416.05</v>
      </c>
      <c r="R4367" s="34">
        <v>-1579.29</v>
      </c>
      <c r="S4367" s="36">
        <v>-0.09</v>
      </c>
      <c r="T4367" s="34">
        <v>1439.7054545454546</v>
      </c>
      <c r="U4367" s="34">
        <v>21017.03</v>
      </c>
      <c r="V4367" s="34">
        <v>34184.44</v>
      </c>
      <c r="W4367" s="34">
        <v>-13167.41</v>
      </c>
      <c r="X4367" s="36">
        <v>-0.39</v>
      </c>
      <c r="Y4367" s="3" t="str">
        <f>IFERROR(VLOOKUP(A4367,'Pivot price tier'!$C$8:$L$2245,10,0),"")</f>
        <v/>
      </c>
      <c r="Z4367" s="3" t="str">
        <f>IFERROR(VLOOKUP(A4367,'Pivot price tier by size'!$D$8:$M$2466,10,0),"")</f>
        <v/>
      </c>
      <c r="AA4367" s="3" t="str">
        <f>IFERROR(VLOOKUP(A4367,'Pivot category'!$B$8:$I$2191,8,0),"")</f>
        <v/>
      </c>
      <c r="AB4367" s="3" t="str">
        <f t="shared" si="68"/>
        <v>Bottom 5%</v>
      </c>
      <c r="AC4367"/>
      <c r="AD4367" s="3" t="s">
        <v>16451</v>
      </c>
      <c r="AE4367" s="3" t="s">
        <v>16466</v>
      </c>
    </row>
    <row r="4368" spans="1:31" hidden="1" x14ac:dyDescent="0.25">
      <c r="A4368" t="s">
        <v>9461</v>
      </c>
      <c r="B4368" t="s">
        <v>9257</v>
      </c>
      <c r="C4368" s="3" t="s">
        <v>32</v>
      </c>
      <c r="D4368" s="3" t="s">
        <v>9062</v>
      </c>
      <c r="E4368" s="3" t="s">
        <v>5150</v>
      </c>
      <c r="F4368" s="3">
        <v>10000</v>
      </c>
      <c r="G4368" s="34">
        <v>35.99</v>
      </c>
      <c r="H4368" s="3" t="s">
        <v>27</v>
      </c>
      <c r="I4368" s="3" t="s">
        <v>15</v>
      </c>
      <c r="J4368" s="3" t="s">
        <v>8261</v>
      </c>
      <c r="K4368" s="3" t="s">
        <v>8260</v>
      </c>
      <c r="L4368" s="3" t="s">
        <v>8255</v>
      </c>
      <c r="M4368" s="26" t="s">
        <v>13873</v>
      </c>
      <c r="N4368"/>
      <c r="O4368" s="3">
        <v>0</v>
      </c>
      <c r="P4368" s="34">
        <v>1698.64</v>
      </c>
      <c r="Q4368" s="34">
        <v>1599.72</v>
      </c>
      <c r="R4368" s="34">
        <v>98.92</v>
      </c>
      <c r="S4368" s="36">
        <v>0.06</v>
      </c>
      <c r="T4368" s="34" t="s">
        <v>78</v>
      </c>
      <c r="U4368" s="34">
        <v>235.96</v>
      </c>
      <c r="V4368" s="34">
        <v>4737.18</v>
      </c>
      <c r="W4368" s="34">
        <v>-4501.22</v>
      </c>
      <c r="X4368" s="36">
        <v>-0.95</v>
      </c>
      <c r="Y4368" s="3" t="str">
        <f>IFERROR(VLOOKUP(A4368,'Pivot price tier'!$C$8:$L$2245,10,0),"")</f>
        <v/>
      </c>
      <c r="Z4368" s="3" t="str">
        <f>IFERROR(VLOOKUP(A4368,'Pivot price tier by size'!$D$8:$M$2466,10,0),"")</f>
        <v/>
      </c>
      <c r="AA4368" s="3" t="str">
        <f>IFERROR(VLOOKUP(A4368,'Pivot category'!$B$8:$I$2191,8,0),"")</f>
        <v/>
      </c>
      <c r="AB4368" s="3" t="str">
        <f t="shared" si="68"/>
        <v>Bottom 5%</v>
      </c>
      <c r="AC4368"/>
      <c r="AD4368" s="3" t="s">
        <v>16451</v>
      </c>
      <c r="AE4368" s="3" t="s">
        <v>16466</v>
      </c>
    </row>
    <row r="4369" spans="1:31" hidden="1" x14ac:dyDescent="0.25">
      <c r="A4369" t="s">
        <v>9379</v>
      </c>
      <c r="B4369" t="s">
        <v>9378</v>
      </c>
      <c r="C4369" s="3" t="s">
        <v>32</v>
      </c>
      <c r="D4369" s="3" t="s">
        <v>8343</v>
      </c>
      <c r="E4369" s="3" t="s">
        <v>5150</v>
      </c>
      <c r="F4369" s="3">
        <v>9000</v>
      </c>
      <c r="G4369" s="34">
        <v>35.99</v>
      </c>
      <c r="H4369" s="3" t="s">
        <v>27</v>
      </c>
      <c r="I4369" s="3" t="s">
        <v>23</v>
      </c>
      <c r="J4369" s="3" t="s">
        <v>8261</v>
      </c>
      <c r="K4369" s="3" t="s">
        <v>8260</v>
      </c>
      <c r="L4369" s="3" t="s">
        <v>8254</v>
      </c>
      <c r="M4369" s="26" t="s">
        <v>13873</v>
      </c>
      <c r="N4369"/>
      <c r="O4369" s="3">
        <v>2</v>
      </c>
      <c r="P4369" s="34">
        <v>683.81</v>
      </c>
      <c r="Q4369" s="34">
        <v>359.9</v>
      </c>
      <c r="R4369" s="34">
        <v>323.91000000000003</v>
      </c>
      <c r="S4369" s="36">
        <v>0.9</v>
      </c>
      <c r="T4369" s="34">
        <v>341.90499999999997</v>
      </c>
      <c r="U4369" s="34">
        <v>107.97</v>
      </c>
      <c r="V4369" s="34">
        <v>287.92</v>
      </c>
      <c r="W4369" s="34">
        <v>-179.95</v>
      </c>
      <c r="X4369" s="36">
        <v>-0.63</v>
      </c>
      <c r="Y4369" s="3" t="str">
        <f>IFERROR(VLOOKUP(A4369,'Pivot price tier'!$C$8:$L$2245,10,0),"")</f>
        <v/>
      </c>
      <c r="Z4369" s="3" t="str">
        <f>IFERROR(VLOOKUP(A4369,'Pivot price tier by size'!$D$8:$M$2466,10,0),"")</f>
        <v/>
      </c>
      <c r="AA4369" s="3" t="str">
        <f>IFERROR(VLOOKUP(A4369,'Pivot category'!$B$8:$I$2191,8,0),"")</f>
        <v/>
      </c>
      <c r="AB4369" s="3" t="str">
        <f t="shared" si="68"/>
        <v>Bottom 5%</v>
      </c>
      <c r="AC4369"/>
      <c r="AD4369" s="3" t="s">
        <v>16451</v>
      </c>
      <c r="AE4369" s="3" t="s">
        <v>16466</v>
      </c>
    </row>
    <row r="4370" spans="1:31" hidden="1" x14ac:dyDescent="0.25">
      <c r="A4370" t="s">
        <v>14491</v>
      </c>
      <c r="B4370" t="s">
        <v>15015</v>
      </c>
      <c r="C4370" s="3" t="s">
        <v>32</v>
      </c>
      <c r="D4370" s="3" t="s">
        <v>14165</v>
      </c>
      <c r="E4370" s="3" t="s">
        <v>5150</v>
      </c>
      <c r="F4370" s="3">
        <v>70000</v>
      </c>
      <c r="G4370" s="34">
        <v>249.99</v>
      </c>
      <c r="H4370" s="3" t="s">
        <v>27</v>
      </c>
      <c r="I4370" s="3" t="s">
        <v>74</v>
      </c>
      <c r="J4370" s="3" t="s">
        <v>8251</v>
      </c>
      <c r="K4370" s="3" t="s">
        <v>8252</v>
      </c>
      <c r="L4370" s="3" t="s">
        <v>68</v>
      </c>
      <c r="M4370" s="26">
        <v>45778</v>
      </c>
      <c r="N4370"/>
      <c r="O4370" s="3">
        <v>4</v>
      </c>
      <c r="P4370" s="34">
        <v>1999.92</v>
      </c>
      <c r="Q4370" s="34"/>
      <c r="R4370" s="34">
        <v>1999.92</v>
      </c>
      <c r="T4370" s="34">
        <v>499.98</v>
      </c>
      <c r="U4370" s="34">
        <v>2999.88</v>
      </c>
      <c r="V4370" s="34">
        <v>6999.72</v>
      </c>
      <c r="W4370" s="34">
        <v>-3999.84</v>
      </c>
      <c r="X4370" s="36">
        <v>-0.56999999999999995</v>
      </c>
      <c r="Y4370" s="3" t="str">
        <f>IFERROR(VLOOKUP(A4370,'Pivot price tier'!$C$8:$L$2245,10,0),"")</f>
        <v xml:space="preserve"> </v>
      </c>
      <c r="Z4370" s="3" t="str">
        <f>IFERROR(VLOOKUP(A4370,'Pivot price tier by size'!$D$8:$M$2466,10,0),"")</f>
        <v xml:space="preserve"> </v>
      </c>
      <c r="AA4370" s="3" t="str">
        <f>IFERROR(VLOOKUP(A4370,'Pivot category'!$B$8:$I$2191,8,0),"")</f>
        <v>X</v>
      </c>
      <c r="AB4370" s="3" t="str">
        <f t="shared" si="68"/>
        <v>Bottom 5%</v>
      </c>
      <c r="AC4370"/>
      <c r="AD4370" s="3" t="s">
        <v>16446</v>
      </c>
      <c r="AE4370" s="3" t="s">
        <v>14094</v>
      </c>
    </row>
    <row r="4371" spans="1:31" hidden="1" x14ac:dyDescent="0.25">
      <c r="A4371" t="s">
        <v>16380</v>
      </c>
      <c r="B4371" t="s">
        <v>16381</v>
      </c>
      <c r="C4371" s="3" t="s">
        <v>73</v>
      </c>
      <c r="D4371" s="3" t="s">
        <v>16317</v>
      </c>
      <c r="E4371" s="3">
        <v>0</v>
      </c>
      <c r="F4371" s="3">
        <v>31000</v>
      </c>
      <c r="G4371" s="34">
        <v>9.99</v>
      </c>
      <c r="H4371" s="3" t="s">
        <v>8334</v>
      </c>
      <c r="I4371" s="3" t="s">
        <v>12340</v>
      </c>
      <c r="J4371" s="3" t="s">
        <v>13403</v>
      </c>
      <c r="K4371" s="3" t="s">
        <v>8264</v>
      </c>
      <c r="L4371" s="3" t="s">
        <v>68</v>
      </c>
      <c r="M4371" s="26">
        <v>46082</v>
      </c>
      <c r="N4371"/>
      <c r="O4371" s="3">
        <v>2</v>
      </c>
      <c r="P4371" s="34">
        <v>239.76</v>
      </c>
      <c r="Q4371" s="34"/>
      <c r="R4371" s="34">
        <v>239.76</v>
      </c>
      <c r="T4371" s="34">
        <v>119.88</v>
      </c>
      <c r="U4371" s="34">
        <v>6053.94</v>
      </c>
      <c r="V4371" s="34">
        <v>0</v>
      </c>
      <c r="W4371" s="34">
        <v>6053.94</v>
      </c>
      <c r="X4371" s="36">
        <v>0</v>
      </c>
      <c r="Y4371" s="3" t="str">
        <f>IFERROR(VLOOKUP(A4371,'Pivot price tier'!$C$8:$L$2245,10,0),"")</f>
        <v/>
      </c>
      <c r="Z4371" s="3" t="str">
        <f>IFERROR(VLOOKUP(A4371,'Pivot price tier by size'!$D$8:$M$2466,10,0),"")</f>
        <v/>
      </c>
      <c r="AA4371" s="3" t="str">
        <f>IFERROR(VLOOKUP(A4371,'Pivot category'!$B$8:$I$2191,8,0),"")</f>
        <v/>
      </c>
      <c r="AB4371" s="3" t="str">
        <f t="shared" si="68"/>
        <v>Bottom 5%</v>
      </c>
      <c r="AC4371"/>
      <c r="AD4371" s="3" t="s">
        <v>78</v>
      </c>
      <c r="AE4371" s="3" t="s">
        <v>78</v>
      </c>
    </row>
    <row r="4372" spans="1:31" hidden="1" x14ac:dyDescent="0.25">
      <c r="A4372" t="s">
        <v>10270</v>
      </c>
      <c r="B4372" t="s">
        <v>10271</v>
      </c>
      <c r="C4372" s="3" t="s">
        <v>34</v>
      </c>
      <c r="D4372" s="3" t="s">
        <v>10187</v>
      </c>
      <c r="E4372" s="3">
        <v>0</v>
      </c>
      <c r="F4372" s="3">
        <v>7000</v>
      </c>
      <c r="G4372" s="34">
        <v>7.79</v>
      </c>
      <c r="H4372" s="3" t="s">
        <v>8334</v>
      </c>
      <c r="I4372" s="3" t="s">
        <v>12339</v>
      </c>
      <c r="J4372" s="3" t="s">
        <v>8256</v>
      </c>
      <c r="K4372" s="3" t="s">
        <v>8252</v>
      </c>
      <c r="L4372" s="3" t="s">
        <v>8255</v>
      </c>
      <c r="M4372" s="26" t="s">
        <v>13873</v>
      </c>
      <c r="N4372"/>
      <c r="O4372" s="3">
        <v>1</v>
      </c>
      <c r="P4372" s="34">
        <v>233.7</v>
      </c>
      <c r="Q4372" s="34">
        <v>337.74</v>
      </c>
      <c r="R4372" s="34">
        <v>-104.04</v>
      </c>
      <c r="S4372" s="36">
        <v>-0.31</v>
      </c>
      <c r="T4372" s="34">
        <v>233.7</v>
      </c>
      <c r="U4372" s="34" t="s">
        <v>78</v>
      </c>
      <c r="V4372" s="34" t="s">
        <v>78</v>
      </c>
      <c r="W4372" s="34" t="s">
        <v>78</v>
      </c>
      <c r="X4372" s="36" t="s">
        <v>78</v>
      </c>
      <c r="Y4372" s="3" t="str">
        <f>IFERROR(VLOOKUP(A4372,'Pivot price tier'!$C$8:$L$2245,10,0),"")</f>
        <v/>
      </c>
      <c r="Z4372" s="3" t="str">
        <f>IFERROR(VLOOKUP(A4372,'Pivot price tier by size'!$D$8:$M$2466,10,0),"")</f>
        <v/>
      </c>
      <c r="AA4372" s="3" t="str">
        <f>IFERROR(VLOOKUP(A4372,'Pivot category'!$B$8:$I$2191,8,0),"")</f>
        <v/>
      </c>
      <c r="AB4372" s="3" t="str">
        <f t="shared" si="68"/>
        <v>Bottom 5%</v>
      </c>
      <c r="AC4372"/>
      <c r="AD4372" s="3" t="s">
        <v>16446</v>
      </c>
      <c r="AE4372" s="3" t="s">
        <v>14094</v>
      </c>
    </row>
    <row r="4373" spans="1:31" hidden="1" x14ac:dyDescent="0.25">
      <c r="A4373" t="s">
        <v>16082</v>
      </c>
      <c r="B4373" t="s">
        <v>16083</v>
      </c>
      <c r="C4373" s="3" t="s">
        <v>34</v>
      </c>
      <c r="D4373" s="3" t="s">
        <v>4093</v>
      </c>
      <c r="E4373" s="3" t="s">
        <v>5198</v>
      </c>
      <c r="F4373" s="3">
        <v>5000</v>
      </c>
      <c r="G4373" s="34">
        <v>9.9600000000000009</v>
      </c>
      <c r="H4373" s="3" t="s">
        <v>8334</v>
      </c>
      <c r="I4373" s="3" t="s">
        <v>12339</v>
      </c>
      <c r="J4373" s="3" t="s">
        <v>8253</v>
      </c>
      <c r="K4373" s="3" t="s">
        <v>8260</v>
      </c>
      <c r="L4373" s="3" t="s">
        <v>8257</v>
      </c>
      <c r="M4373" s="26" t="s">
        <v>13873</v>
      </c>
      <c r="N4373"/>
      <c r="O4373" s="3">
        <v>1</v>
      </c>
      <c r="P4373" s="34">
        <v>0</v>
      </c>
      <c r="Q4373" s="34"/>
      <c r="R4373" s="34">
        <v>0</v>
      </c>
      <c r="T4373" s="34">
        <v>0</v>
      </c>
      <c r="U4373" s="34" t="s">
        <v>78</v>
      </c>
      <c r="V4373" s="34" t="s">
        <v>78</v>
      </c>
      <c r="W4373" s="34" t="s">
        <v>78</v>
      </c>
      <c r="X4373" s="36" t="s">
        <v>78</v>
      </c>
      <c r="Y4373" s="3" t="str">
        <f>IFERROR(VLOOKUP(A4373,'Pivot price tier'!$C$8:$L$2245,10,0),"")</f>
        <v/>
      </c>
      <c r="Z4373" s="3" t="str">
        <f>IFERROR(VLOOKUP(A4373,'Pivot price tier by size'!$D$8:$M$2466,10,0),"")</f>
        <v/>
      </c>
      <c r="AA4373" s="3" t="str">
        <f>IFERROR(VLOOKUP(A4373,'Pivot category'!$B$8:$I$2191,8,0),"")</f>
        <v/>
      </c>
      <c r="AB4373" s="3" t="str">
        <f t="shared" si="68"/>
        <v>Bottom 5%</v>
      </c>
      <c r="AC4373"/>
      <c r="AD4373" s="3" t="s">
        <v>11231</v>
      </c>
      <c r="AE4373" s="3" t="s">
        <v>14126</v>
      </c>
    </row>
    <row r="4374" spans="1:31" hidden="1" x14ac:dyDescent="0.25">
      <c r="A4374" t="s">
        <v>7602</v>
      </c>
      <c r="B4374" t="s">
        <v>13986</v>
      </c>
      <c r="C4374" s="3" t="s">
        <v>36</v>
      </c>
      <c r="D4374" s="3" t="s">
        <v>4335</v>
      </c>
      <c r="E4374" s="3" t="s">
        <v>5150</v>
      </c>
      <c r="F4374" s="3">
        <v>5000</v>
      </c>
      <c r="G4374" s="34">
        <v>24.99</v>
      </c>
      <c r="H4374" s="3" t="s">
        <v>27</v>
      </c>
      <c r="I4374" s="3" t="s">
        <v>19</v>
      </c>
      <c r="J4374" s="3" t="s">
        <v>8251</v>
      </c>
      <c r="K4374" s="3" t="s">
        <v>8260</v>
      </c>
      <c r="L4374" s="3" t="s">
        <v>68</v>
      </c>
      <c r="M4374" s="26">
        <v>45597</v>
      </c>
      <c r="N4374"/>
      <c r="O4374" s="3">
        <v>1</v>
      </c>
      <c r="P4374" s="34"/>
      <c r="Q4374" s="34">
        <v>269.88</v>
      </c>
      <c r="R4374" s="34">
        <v>-269.88</v>
      </c>
      <c r="S4374" s="36">
        <v>-1</v>
      </c>
      <c r="T4374" s="34">
        <v>0</v>
      </c>
      <c r="U4374" s="34">
        <v>49955.01</v>
      </c>
      <c r="V4374" s="34">
        <v>1017.24</v>
      </c>
      <c r="W4374" s="34">
        <v>48937.77</v>
      </c>
      <c r="X4374" s="36">
        <v>48.11</v>
      </c>
      <c r="Y4374" s="3" t="str">
        <f>IFERROR(VLOOKUP(A4374,'Pivot price tier'!$C$8:$L$2245,10,0),"")</f>
        <v/>
      </c>
      <c r="Z4374" s="3" t="str">
        <f>IFERROR(VLOOKUP(A4374,'Pivot price tier by size'!$D$8:$M$2466,10,0),"")</f>
        <v/>
      </c>
      <c r="AA4374" s="3" t="str">
        <f>IFERROR(VLOOKUP(A4374,'Pivot category'!$B$8:$I$2191,8,0),"")</f>
        <v/>
      </c>
      <c r="AB4374" s="3" t="str">
        <f t="shared" si="68"/>
        <v>Bottom 5%</v>
      </c>
      <c r="AC4374"/>
      <c r="AD4374" s="3" t="s">
        <v>16446</v>
      </c>
      <c r="AE4374" s="3" t="s">
        <v>14094</v>
      </c>
    </row>
    <row r="4375" spans="1:31" x14ac:dyDescent="0.25">
      <c r="A4375" t="s">
        <v>12061</v>
      </c>
      <c r="B4375" t="s">
        <v>2070</v>
      </c>
      <c r="C4375" s="3" t="s">
        <v>38</v>
      </c>
      <c r="D4375" s="3" t="s">
        <v>4518</v>
      </c>
      <c r="E4375" s="3" t="s">
        <v>5150</v>
      </c>
      <c r="F4375" s="3">
        <v>10000</v>
      </c>
      <c r="G4375" s="34">
        <v>39.99</v>
      </c>
      <c r="H4375" s="3" t="s">
        <v>28</v>
      </c>
      <c r="I4375" s="3" t="s">
        <v>21</v>
      </c>
      <c r="J4375" s="3" t="s">
        <v>8251</v>
      </c>
      <c r="K4375" s="3" t="s">
        <v>8252</v>
      </c>
      <c r="L4375" s="3" t="s">
        <v>68</v>
      </c>
      <c r="M4375" s="26" t="s">
        <v>13873</v>
      </c>
      <c r="N4375"/>
      <c r="O4375" s="3">
        <v>145</v>
      </c>
      <c r="P4375" s="34">
        <v>248598.65</v>
      </c>
      <c r="Q4375" s="34">
        <v>291514.38</v>
      </c>
      <c r="R4375" s="34">
        <v>-42915.73</v>
      </c>
      <c r="S4375" s="36">
        <v>-0.15</v>
      </c>
      <c r="T4375" s="34">
        <v>1714.473448275862</v>
      </c>
      <c r="U4375" s="34">
        <v>45700.12</v>
      </c>
      <c r="V4375" s="34">
        <v>44127</v>
      </c>
      <c r="W4375" s="34">
        <v>1573.12</v>
      </c>
      <c r="X4375" s="36">
        <v>0.04</v>
      </c>
      <c r="Y4375" s="3" t="str">
        <f>IFERROR(VLOOKUP(A4375,'Pivot price tier'!$C$8:$L$2245,10,0),"")</f>
        <v xml:space="preserve"> </v>
      </c>
      <c r="Z4375" s="3" t="str">
        <f>IFERROR(VLOOKUP(A4375,'Pivot price tier by size'!$D$8:$M$2466,10,0),"")</f>
        <v xml:space="preserve"> </v>
      </c>
      <c r="AA4375" s="3" t="str">
        <f>IFERROR(VLOOKUP(A4375,'Pivot category'!$B$8:$I$2191,8,0),"")</f>
        <v xml:space="preserve"> </v>
      </c>
      <c r="AB4375" s="3" t="str">
        <f t="shared" si="68"/>
        <v/>
      </c>
      <c r="AC4375"/>
      <c r="AD4375" s="3" t="s">
        <v>11231</v>
      </c>
      <c r="AE4375" s="3" t="s">
        <v>14127</v>
      </c>
    </row>
    <row r="4376" spans="1:31" x14ac:dyDescent="0.25">
      <c r="A4376" t="s">
        <v>12829</v>
      </c>
      <c r="B4376" t="s">
        <v>8588</v>
      </c>
      <c r="C4376" s="3" t="s">
        <v>32</v>
      </c>
      <c r="D4376" s="3" t="s">
        <v>8311</v>
      </c>
      <c r="E4376" s="3">
        <v>0</v>
      </c>
      <c r="F4376" s="3">
        <v>10000</v>
      </c>
      <c r="G4376" s="34">
        <v>23.99</v>
      </c>
      <c r="H4376" s="3" t="s">
        <v>29</v>
      </c>
      <c r="I4376" s="3" t="s">
        <v>21</v>
      </c>
      <c r="J4376" s="3" t="s">
        <v>8251</v>
      </c>
      <c r="K4376" s="3" t="s">
        <v>8252</v>
      </c>
      <c r="L4376" s="3" t="s">
        <v>68</v>
      </c>
      <c r="M4376" s="26" t="s">
        <v>13873</v>
      </c>
      <c r="N4376"/>
      <c r="O4376" s="3">
        <v>131</v>
      </c>
      <c r="P4376" s="34">
        <v>62022.92</v>
      </c>
      <c r="Q4376" s="34">
        <v>74249.05</v>
      </c>
      <c r="R4376" s="34">
        <v>-12226.13</v>
      </c>
      <c r="S4376" s="36">
        <v>-0.16</v>
      </c>
      <c r="T4376" s="34">
        <v>473.45740458015268</v>
      </c>
      <c r="U4376" s="34">
        <v>48067.12</v>
      </c>
      <c r="V4376" s="34">
        <v>56448.47</v>
      </c>
      <c r="W4376" s="34">
        <v>-8381.35</v>
      </c>
      <c r="X4376" s="36">
        <v>-0.15</v>
      </c>
      <c r="Y4376" s="3" t="str">
        <f>IFERROR(VLOOKUP(A4376,'Pivot price tier'!$C$8:$L$2245,10,0),"")</f>
        <v xml:space="preserve"> </v>
      </c>
      <c r="Z4376" s="3" t="str">
        <f>IFERROR(VLOOKUP(A4376,'Pivot price tier by size'!$D$8:$M$2466,10,0),"")</f>
        <v xml:space="preserve"> </v>
      </c>
      <c r="AA4376" s="3" t="str">
        <f>IFERROR(VLOOKUP(A4376,'Pivot category'!$B$8:$I$2191,8,0),"")</f>
        <v xml:space="preserve"> </v>
      </c>
      <c r="AB4376" s="3" t="str">
        <f t="shared" si="68"/>
        <v/>
      </c>
      <c r="AC4376"/>
      <c r="AD4376" s="3" t="s">
        <v>11231</v>
      </c>
      <c r="AE4376" s="3" t="s">
        <v>14143</v>
      </c>
    </row>
    <row r="4377" spans="1:31" hidden="1" x14ac:dyDescent="0.25">
      <c r="A4377" t="s">
        <v>6647</v>
      </c>
      <c r="B4377" t="s">
        <v>1905</v>
      </c>
      <c r="C4377" s="3" t="s">
        <v>32</v>
      </c>
      <c r="D4377" s="3" t="s">
        <v>4338</v>
      </c>
      <c r="E4377" s="3">
        <v>0</v>
      </c>
      <c r="F4377" s="3">
        <v>8000</v>
      </c>
      <c r="G4377" s="34">
        <v>17.989999999999998</v>
      </c>
      <c r="H4377" s="3" t="s">
        <v>27</v>
      </c>
      <c r="I4377" s="3" t="s">
        <v>19</v>
      </c>
      <c r="J4377" s="3" t="s">
        <v>8256</v>
      </c>
      <c r="K4377" s="3" t="s">
        <v>8273</v>
      </c>
      <c r="L4377" s="3" t="s">
        <v>8255</v>
      </c>
      <c r="M4377" s="26" t="s">
        <v>13873</v>
      </c>
      <c r="N4377"/>
      <c r="O4377" s="3">
        <v>10</v>
      </c>
      <c r="P4377" s="34">
        <v>9312.9699999999993</v>
      </c>
      <c r="Q4377" s="34">
        <v>5308.23</v>
      </c>
      <c r="R4377" s="34">
        <v>4004.74</v>
      </c>
      <c r="S4377" s="36">
        <v>0.75</v>
      </c>
      <c r="T4377" s="34">
        <v>931.29699999999991</v>
      </c>
      <c r="U4377" s="34">
        <v>1613.23</v>
      </c>
      <c r="V4377" s="34">
        <v>4798.3999999999996</v>
      </c>
      <c r="W4377" s="34">
        <v>-3185.17</v>
      </c>
      <c r="X4377" s="36">
        <v>-0.66</v>
      </c>
      <c r="Y4377" s="3" t="str">
        <f>IFERROR(VLOOKUP(A4377,'Pivot price tier'!$C$8:$L$2245,10,0),"")</f>
        <v/>
      </c>
      <c r="Z4377" s="3" t="str">
        <f>IFERROR(VLOOKUP(A4377,'Pivot price tier by size'!$D$8:$M$2466,10,0),"")</f>
        <v/>
      </c>
      <c r="AA4377" s="3" t="str">
        <f>IFERROR(VLOOKUP(A4377,'Pivot category'!$B$8:$I$2191,8,0),"")</f>
        <v/>
      </c>
      <c r="AB4377" s="3" t="str">
        <f t="shared" si="68"/>
        <v>Bottom 5%</v>
      </c>
      <c r="AC4377"/>
      <c r="AD4377" s="3" t="s">
        <v>16446</v>
      </c>
      <c r="AE4377" s="3" t="s">
        <v>14094</v>
      </c>
    </row>
    <row r="4378" spans="1:31" hidden="1" x14ac:dyDescent="0.25">
      <c r="A4378" t="s">
        <v>7634</v>
      </c>
      <c r="B4378" t="s">
        <v>1909</v>
      </c>
      <c r="C4378" s="3" t="s">
        <v>36</v>
      </c>
      <c r="D4378" s="3" t="s">
        <v>4342</v>
      </c>
      <c r="E4378" s="3">
        <v>0</v>
      </c>
      <c r="F4378" s="3">
        <v>8000</v>
      </c>
      <c r="G4378" s="34">
        <v>8.09</v>
      </c>
      <c r="H4378" s="3" t="s">
        <v>27</v>
      </c>
      <c r="I4378" s="3" t="s">
        <v>17</v>
      </c>
      <c r="J4378" s="3" t="s">
        <v>8256</v>
      </c>
      <c r="K4378" s="3" t="s">
        <v>8273</v>
      </c>
      <c r="L4378" s="3" t="s">
        <v>8255</v>
      </c>
      <c r="M4378" s="26" t="s">
        <v>13873</v>
      </c>
      <c r="N4378"/>
      <c r="O4378" s="3">
        <v>2</v>
      </c>
      <c r="P4378" s="34">
        <v>121.35</v>
      </c>
      <c r="Q4378" s="34">
        <v>26.98</v>
      </c>
      <c r="R4378" s="34">
        <v>94.37</v>
      </c>
      <c r="S4378" s="36">
        <v>3.5</v>
      </c>
      <c r="T4378" s="34">
        <v>60.674999999999997</v>
      </c>
      <c r="U4378" s="34">
        <v>121.35</v>
      </c>
      <c r="V4378" s="34">
        <v>40.47</v>
      </c>
      <c r="W4378" s="34">
        <v>80.88</v>
      </c>
      <c r="X4378" s="36">
        <v>2</v>
      </c>
      <c r="Y4378" s="3" t="str">
        <f>IFERROR(VLOOKUP(A4378,'Pivot price tier'!$C$8:$L$2245,10,0),"")</f>
        <v/>
      </c>
      <c r="Z4378" s="3" t="str">
        <f>IFERROR(VLOOKUP(A4378,'Pivot price tier by size'!$D$8:$M$2466,10,0),"")</f>
        <v/>
      </c>
      <c r="AA4378" s="3" t="str">
        <f>IFERROR(VLOOKUP(A4378,'Pivot category'!$B$8:$I$2191,8,0),"")</f>
        <v/>
      </c>
      <c r="AB4378" s="3" t="str">
        <f t="shared" si="68"/>
        <v>Bottom 5%</v>
      </c>
      <c r="AC4378"/>
      <c r="AD4378" s="3" t="s">
        <v>16446</v>
      </c>
      <c r="AE4378" s="3" t="s">
        <v>14094</v>
      </c>
    </row>
    <row r="4379" spans="1:31" hidden="1" x14ac:dyDescent="0.25">
      <c r="A4379" t="s">
        <v>7629</v>
      </c>
      <c r="B4379" t="s">
        <v>1910</v>
      </c>
      <c r="C4379" s="3" t="s">
        <v>36</v>
      </c>
      <c r="D4379" s="3" t="s">
        <v>4343</v>
      </c>
      <c r="E4379" s="3">
        <v>0</v>
      </c>
      <c r="F4379" s="3">
        <v>8000</v>
      </c>
      <c r="G4379" s="34">
        <v>8.09</v>
      </c>
      <c r="H4379" s="3" t="s">
        <v>27</v>
      </c>
      <c r="I4379" s="3" t="s">
        <v>17</v>
      </c>
      <c r="J4379" s="3" t="s">
        <v>8256</v>
      </c>
      <c r="K4379" s="3" t="s">
        <v>8273</v>
      </c>
      <c r="L4379" s="3" t="s">
        <v>8254</v>
      </c>
      <c r="M4379" s="26" t="s">
        <v>13873</v>
      </c>
      <c r="N4379"/>
      <c r="O4379" s="3">
        <v>3</v>
      </c>
      <c r="P4379" s="34">
        <v>347.87</v>
      </c>
      <c r="Q4379" s="34">
        <v>172.58</v>
      </c>
      <c r="R4379" s="34">
        <v>175.29</v>
      </c>
      <c r="S4379" s="36">
        <v>1.02</v>
      </c>
      <c r="T4379" s="34">
        <v>115.95666666666666</v>
      </c>
      <c r="U4379" s="34">
        <v>16.18</v>
      </c>
      <c r="V4379" s="34">
        <v>24.27</v>
      </c>
      <c r="W4379" s="34">
        <v>-8.09</v>
      </c>
      <c r="X4379" s="36">
        <v>-0.33</v>
      </c>
      <c r="Y4379" s="3" t="str">
        <f>IFERROR(VLOOKUP(A4379,'Pivot price tier'!$C$8:$L$2245,10,0),"")</f>
        <v/>
      </c>
      <c r="Z4379" s="3" t="str">
        <f>IFERROR(VLOOKUP(A4379,'Pivot price tier by size'!$D$8:$M$2466,10,0),"")</f>
        <v/>
      </c>
      <c r="AA4379" s="3" t="str">
        <f>IFERROR(VLOOKUP(A4379,'Pivot category'!$B$8:$I$2191,8,0),"")</f>
        <v/>
      </c>
      <c r="AB4379" s="3" t="str">
        <f t="shared" si="68"/>
        <v>Bottom 5%</v>
      </c>
      <c r="AC4379"/>
      <c r="AD4379" s="3" t="s">
        <v>16446</v>
      </c>
      <c r="AE4379" s="3" t="s">
        <v>14094</v>
      </c>
    </row>
    <row r="4380" spans="1:31" hidden="1" x14ac:dyDescent="0.25">
      <c r="A4380" t="s">
        <v>7982</v>
      </c>
      <c r="B4380" t="s">
        <v>12582</v>
      </c>
      <c r="C4380" s="3" t="s">
        <v>38</v>
      </c>
      <c r="D4380" s="3" t="s">
        <v>4344</v>
      </c>
      <c r="E4380" s="3" t="s">
        <v>5150</v>
      </c>
      <c r="F4380" s="3">
        <v>8000</v>
      </c>
      <c r="G4380" s="34">
        <v>14.99</v>
      </c>
      <c r="H4380" s="3" t="s">
        <v>27</v>
      </c>
      <c r="I4380" s="3" t="s">
        <v>17</v>
      </c>
      <c r="J4380" s="3" t="s">
        <v>8256</v>
      </c>
      <c r="K4380" s="3" t="s">
        <v>8273</v>
      </c>
      <c r="L4380" s="3" t="s">
        <v>8255</v>
      </c>
      <c r="M4380" s="26">
        <v>45261</v>
      </c>
      <c r="N4380"/>
      <c r="O4380" s="3" t="s">
        <v>78</v>
      </c>
      <c r="P4380" s="34">
        <v>89.94</v>
      </c>
      <c r="Q4380" s="34"/>
      <c r="R4380" s="34">
        <v>89.94</v>
      </c>
      <c r="T4380" s="34" t="s">
        <v>78</v>
      </c>
      <c r="U4380" s="34">
        <v>0</v>
      </c>
      <c r="V4380" s="34">
        <v>49.98</v>
      </c>
      <c r="W4380" s="34">
        <v>-49.98</v>
      </c>
      <c r="X4380" s="36">
        <v>-1</v>
      </c>
      <c r="Y4380" s="3" t="str">
        <f>IFERROR(VLOOKUP(A4380,'Pivot price tier'!$C$8:$L$2245,10,0),"")</f>
        <v/>
      </c>
      <c r="Z4380" s="3" t="str">
        <f>IFERROR(VLOOKUP(A4380,'Pivot price tier by size'!$D$8:$M$2466,10,0),"")</f>
        <v/>
      </c>
      <c r="AA4380" s="3" t="str">
        <f>IFERROR(VLOOKUP(A4380,'Pivot category'!$B$8:$I$2191,8,0),"")</f>
        <v/>
      </c>
      <c r="AB4380" s="3" t="str">
        <f t="shared" si="68"/>
        <v>Bottom 5%</v>
      </c>
      <c r="AC4380"/>
      <c r="AD4380" s="3" t="s">
        <v>16446</v>
      </c>
      <c r="AE4380" s="3" t="s">
        <v>14094</v>
      </c>
    </row>
    <row r="4381" spans="1:31" hidden="1" x14ac:dyDescent="0.25">
      <c r="A4381" t="s">
        <v>9570</v>
      </c>
      <c r="B4381" t="s">
        <v>1906</v>
      </c>
      <c r="C4381" s="3" t="s">
        <v>36</v>
      </c>
      <c r="D4381" s="3" t="s">
        <v>4339</v>
      </c>
      <c r="E4381" s="3">
        <v>0</v>
      </c>
      <c r="F4381" s="3">
        <v>8000</v>
      </c>
      <c r="G4381" s="34">
        <v>13.19</v>
      </c>
      <c r="H4381" s="3" t="s">
        <v>27</v>
      </c>
      <c r="I4381" s="3" t="s">
        <v>19</v>
      </c>
      <c r="J4381" s="3" t="s">
        <v>8256</v>
      </c>
      <c r="K4381" s="3" t="s">
        <v>8273</v>
      </c>
      <c r="L4381" s="3" t="s">
        <v>8255</v>
      </c>
      <c r="M4381" s="26" t="s">
        <v>13873</v>
      </c>
      <c r="N4381"/>
      <c r="O4381" s="3">
        <v>5</v>
      </c>
      <c r="P4381" s="34">
        <v>2415.9699999999998</v>
      </c>
      <c r="Q4381" s="34">
        <v>5951.71</v>
      </c>
      <c r="R4381" s="34">
        <v>-3535.74</v>
      </c>
      <c r="S4381" s="36">
        <v>-0.59</v>
      </c>
      <c r="T4381" s="34">
        <v>483.19399999999996</v>
      </c>
      <c r="U4381" s="34">
        <v>4262.82</v>
      </c>
      <c r="V4381" s="34">
        <v>10499.96</v>
      </c>
      <c r="W4381" s="34">
        <v>-6237.14</v>
      </c>
      <c r="X4381" s="36">
        <v>-0.59</v>
      </c>
      <c r="Y4381" s="3" t="str">
        <f>IFERROR(VLOOKUP(A4381,'Pivot price tier'!$C$8:$L$2245,10,0),"")</f>
        <v/>
      </c>
      <c r="Z4381" s="3" t="str">
        <f>IFERROR(VLOOKUP(A4381,'Pivot price tier by size'!$D$8:$M$2466,10,0),"")</f>
        <v/>
      </c>
      <c r="AA4381" s="3" t="str">
        <f>IFERROR(VLOOKUP(A4381,'Pivot category'!$B$8:$I$2191,8,0),"")</f>
        <v/>
      </c>
      <c r="AB4381" s="3" t="str">
        <f t="shared" si="68"/>
        <v>Bottom 5%</v>
      </c>
      <c r="AC4381"/>
      <c r="AD4381" s="3" t="s">
        <v>16446</v>
      </c>
      <c r="AE4381" s="3" t="s">
        <v>14094</v>
      </c>
    </row>
    <row r="4382" spans="1:31" hidden="1" x14ac:dyDescent="0.25">
      <c r="A4382" t="s">
        <v>9571</v>
      </c>
      <c r="B4382" t="s">
        <v>1907</v>
      </c>
      <c r="C4382" s="3" t="s">
        <v>38</v>
      </c>
      <c r="D4382" s="3" t="s">
        <v>4340</v>
      </c>
      <c r="E4382" s="3">
        <v>0</v>
      </c>
      <c r="F4382" s="3">
        <v>1000</v>
      </c>
      <c r="G4382" s="34">
        <v>23.39</v>
      </c>
      <c r="H4382" s="3" t="s">
        <v>27</v>
      </c>
      <c r="I4382" s="3" t="s">
        <v>17</v>
      </c>
      <c r="J4382" s="3" t="s">
        <v>8256</v>
      </c>
      <c r="K4382" s="3" t="s">
        <v>8252</v>
      </c>
      <c r="L4382" s="3" t="s">
        <v>8255</v>
      </c>
      <c r="M4382" s="26" t="s">
        <v>13873</v>
      </c>
      <c r="N4382"/>
      <c r="O4382" s="3" t="s">
        <v>78</v>
      </c>
      <c r="P4382" s="34">
        <v>46.78</v>
      </c>
      <c r="Q4382" s="34">
        <v>187.12</v>
      </c>
      <c r="R4382" s="34">
        <v>-140.34</v>
      </c>
      <c r="S4382" s="36">
        <v>-0.75</v>
      </c>
      <c r="T4382" s="34" t="s">
        <v>78</v>
      </c>
      <c r="U4382" s="34" t="s">
        <v>78</v>
      </c>
      <c r="V4382" s="34" t="s">
        <v>78</v>
      </c>
      <c r="W4382" s="34" t="s">
        <v>78</v>
      </c>
      <c r="X4382" s="36" t="s">
        <v>78</v>
      </c>
      <c r="Y4382" s="3" t="str">
        <f>IFERROR(VLOOKUP(A4382,'Pivot price tier'!$C$8:$L$2245,10,0),"")</f>
        <v/>
      </c>
      <c r="Z4382" s="3" t="str">
        <f>IFERROR(VLOOKUP(A4382,'Pivot price tier by size'!$D$8:$M$2466,10,0),"")</f>
        <v/>
      </c>
      <c r="AA4382" s="3" t="str">
        <f>IFERROR(VLOOKUP(A4382,'Pivot category'!$B$8:$I$2191,8,0),"")</f>
        <v/>
      </c>
      <c r="AB4382" s="3" t="str">
        <f t="shared" si="68"/>
        <v>Bottom 5%</v>
      </c>
      <c r="AC4382"/>
      <c r="AD4382" s="3" t="s">
        <v>16446</v>
      </c>
      <c r="AE4382" s="3" t="s">
        <v>14094</v>
      </c>
    </row>
    <row r="4383" spans="1:31" x14ac:dyDescent="0.25">
      <c r="A4383" t="s">
        <v>12831</v>
      </c>
      <c r="B4383" t="s">
        <v>9019</v>
      </c>
      <c r="C4383" s="3" t="s">
        <v>32</v>
      </c>
      <c r="D4383" s="3" t="s">
        <v>8769</v>
      </c>
      <c r="E4383" s="3">
        <v>0</v>
      </c>
      <c r="F4383" s="3">
        <v>10000</v>
      </c>
      <c r="G4383" s="34">
        <v>23.99</v>
      </c>
      <c r="H4383" s="3" t="s">
        <v>29</v>
      </c>
      <c r="I4383" s="3" t="s">
        <v>21</v>
      </c>
      <c r="J4383" s="3" t="s">
        <v>8251</v>
      </c>
      <c r="K4383" s="3" t="s">
        <v>8252</v>
      </c>
      <c r="L4383" s="3" t="s">
        <v>68</v>
      </c>
      <c r="M4383" s="26" t="s">
        <v>13873</v>
      </c>
      <c r="N4383"/>
      <c r="O4383" s="3">
        <v>119</v>
      </c>
      <c r="P4383" s="34">
        <v>86224.92</v>
      </c>
      <c r="Q4383" s="34">
        <v>111470.75</v>
      </c>
      <c r="R4383" s="34">
        <v>-25245.83</v>
      </c>
      <c r="S4383" s="36">
        <v>-0.23</v>
      </c>
      <c r="T4383" s="34">
        <v>724.57915966386554</v>
      </c>
      <c r="U4383" s="34">
        <v>47295.72</v>
      </c>
      <c r="V4383" s="34">
        <v>67887.88</v>
      </c>
      <c r="W4383" s="34">
        <v>-20592.16</v>
      </c>
      <c r="X4383" s="36">
        <v>-0.3</v>
      </c>
      <c r="Y4383" s="3" t="str">
        <f>IFERROR(VLOOKUP(A4383,'Pivot price tier'!$C$8:$L$2245,10,0),"")</f>
        <v xml:space="preserve"> </v>
      </c>
      <c r="Z4383" s="3" t="str">
        <f>IFERROR(VLOOKUP(A4383,'Pivot price tier by size'!$D$8:$M$2466,10,0),"")</f>
        <v xml:space="preserve"> </v>
      </c>
      <c r="AA4383" s="3" t="str">
        <f>IFERROR(VLOOKUP(A4383,'Pivot category'!$B$8:$I$2191,8,0),"")</f>
        <v xml:space="preserve"> </v>
      </c>
      <c r="AB4383" s="3" t="str">
        <f t="shared" si="68"/>
        <v/>
      </c>
      <c r="AC4383"/>
      <c r="AD4383" s="3" t="s">
        <v>11231</v>
      </c>
      <c r="AE4383" s="3" t="s">
        <v>14143</v>
      </c>
    </row>
    <row r="4384" spans="1:31" hidden="1" x14ac:dyDescent="0.25">
      <c r="A4384" t="s">
        <v>9468</v>
      </c>
      <c r="B4384" t="s">
        <v>1911</v>
      </c>
      <c r="C4384" s="3" t="s">
        <v>36</v>
      </c>
      <c r="D4384" s="3" t="s">
        <v>4345</v>
      </c>
      <c r="E4384" s="3">
        <v>0</v>
      </c>
      <c r="F4384" s="3">
        <v>8000</v>
      </c>
      <c r="G4384" s="34">
        <v>21.99</v>
      </c>
      <c r="H4384" s="3" t="s">
        <v>27</v>
      </c>
      <c r="I4384" s="3" t="s">
        <v>19</v>
      </c>
      <c r="J4384" s="3" t="s">
        <v>8251</v>
      </c>
      <c r="K4384" s="3" t="s">
        <v>8273</v>
      </c>
      <c r="L4384" s="3" t="s">
        <v>68</v>
      </c>
      <c r="M4384" s="26" t="s">
        <v>13873</v>
      </c>
      <c r="N4384"/>
      <c r="O4384" s="3">
        <v>17</v>
      </c>
      <c r="P4384" s="34">
        <v>4892.01</v>
      </c>
      <c r="Q4384" s="34">
        <v>8212.84</v>
      </c>
      <c r="R4384" s="34">
        <v>-3320.83</v>
      </c>
      <c r="S4384" s="36">
        <v>-0.4</v>
      </c>
      <c r="T4384" s="34">
        <v>287.76529411764704</v>
      </c>
      <c r="U4384" s="34">
        <v>71171.66</v>
      </c>
      <c r="V4384" s="34">
        <v>64923.02</v>
      </c>
      <c r="W4384" s="34">
        <v>6248.64</v>
      </c>
      <c r="X4384" s="36">
        <v>0.1</v>
      </c>
      <c r="Y4384" s="3" t="str">
        <f>IFERROR(VLOOKUP(A4384,'Pivot price tier'!$C$8:$L$2245,10,0),"")</f>
        <v/>
      </c>
      <c r="Z4384" s="3" t="str">
        <f>IFERROR(VLOOKUP(A4384,'Pivot price tier by size'!$D$8:$M$2466,10,0),"")</f>
        <v/>
      </c>
      <c r="AA4384" s="3" t="str">
        <f>IFERROR(VLOOKUP(A4384,'Pivot category'!$B$8:$I$2191,8,0),"")</f>
        <v/>
      </c>
      <c r="AB4384" s="3" t="str">
        <f t="shared" si="68"/>
        <v>Bottom 5%</v>
      </c>
      <c r="AC4384"/>
      <c r="AD4384" s="3" t="s">
        <v>16446</v>
      </c>
      <c r="AE4384" s="3" t="s">
        <v>14094</v>
      </c>
    </row>
    <row r="4385" spans="1:31" hidden="1" x14ac:dyDescent="0.25">
      <c r="A4385" t="s">
        <v>9471</v>
      </c>
      <c r="B4385" t="s">
        <v>1912</v>
      </c>
      <c r="C4385" s="3" t="s">
        <v>38</v>
      </c>
      <c r="D4385" s="3" t="s">
        <v>4346</v>
      </c>
      <c r="E4385" s="3">
        <v>0</v>
      </c>
      <c r="F4385" s="3">
        <v>1000</v>
      </c>
      <c r="G4385" s="34">
        <v>23.39</v>
      </c>
      <c r="H4385" s="3" t="s">
        <v>27</v>
      </c>
      <c r="I4385" s="3" t="s">
        <v>17</v>
      </c>
      <c r="J4385" s="3" t="s">
        <v>8256</v>
      </c>
      <c r="K4385" s="3" t="s">
        <v>8252</v>
      </c>
      <c r="L4385" s="3" t="s">
        <v>8255</v>
      </c>
      <c r="M4385" s="26" t="s">
        <v>13873</v>
      </c>
      <c r="N4385"/>
      <c r="O4385" s="3">
        <v>2</v>
      </c>
      <c r="P4385" s="34">
        <v>210.51</v>
      </c>
      <c r="Q4385" s="34">
        <v>62.38</v>
      </c>
      <c r="R4385" s="34">
        <v>148.13</v>
      </c>
      <c r="S4385" s="36">
        <v>2.37</v>
      </c>
      <c r="T4385" s="34">
        <v>105.255</v>
      </c>
      <c r="U4385" s="34">
        <v>0</v>
      </c>
      <c r="V4385" s="34">
        <v>623.84</v>
      </c>
      <c r="W4385" s="34">
        <v>-623.84</v>
      </c>
      <c r="X4385" s="36">
        <v>-1</v>
      </c>
      <c r="Y4385" s="3" t="str">
        <f>IFERROR(VLOOKUP(A4385,'Pivot price tier'!$C$8:$L$2245,10,0),"")</f>
        <v/>
      </c>
      <c r="Z4385" s="3" t="str">
        <f>IFERROR(VLOOKUP(A4385,'Pivot price tier by size'!$D$8:$M$2466,10,0),"")</f>
        <v/>
      </c>
      <c r="AA4385" s="3" t="str">
        <f>IFERROR(VLOOKUP(A4385,'Pivot category'!$B$8:$I$2191,8,0),"")</f>
        <v/>
      </c>
      <c r="AB4385" s="3" t="str">
        <f t="shared" si="68"/>
        <v>Bottom 5%</v>
      </c>
      <c r="AC4385"/>
      <c r="AD4385" s="3" t="s">
        <v>16446</v>
      </c>
      <c r="AE4385" s="3" t="s">
        <v>14094</v>
      </c>
    </row>
    <row r="4386" spans="1:31" x14ac:dyDescent="0.25">
      <c r="A4386" t="s">
        <v>13274</v>
      </c>
      <c r="B4386" t="s">
        <v>2089</v>
      </c>
      <c r="C4386" s="3" t="s">
        <v>32</v>
      </c>
      <c r="D4386" s="3" t="s">
        <v>4540</v>
      </c>
      <c r="E4386" s="3" t="s">
        <v>5153</v>
      </c>
      <c r="F4386" s="3">
        <v>7000</v>
      </c>
      <c r="G4386" s="34">
        <v>99.99</v>
      </c>
      <c r="H4386" s="3" t="s">
        <v>12619</v>
      </c>
      <c r="I4386" s="3" t="s">
        <v>15</v>
      </c>
      <c r="J4386" s="3" t="s">
        <v>8251</v>
      </c>
      <c r="K4386" s="3" t="s">
        <v>8252</v>
      </c>
      <c r="L4386" s="3" t="s">
        <v>68</v>
      </c>
      <c r="M4386" s="26" t="s">
        <v>13873</v>
      </c>
      <c r="N4386"/>
      <c r="O4386" s="3">
        <v>47</v>
      </c>
      <c r="P4386" s="34">
        <v>50594.94</v>
      </c>
      <c r="Q4386" s="34">
        <v>60993.9</v>
      </c>
      <c r="R4386" s="34">
        <v>-10398.959999999999</v>
      </c>
      <c r="S4386" s="36">
        <v>-0.17</v>
      </c>
      <c r="T4386" s="34">
        <v>1076.4880851063831</v>
      </c>
      <c r="U4386" s="34">
        <v>106689.33</v>
      </c>
      <c r="V4386" s="34">
        <v>103689.63</v>
      </c>
      <c r="W4386" s="34">
        <v>2999.7</v>
      </c>
      <c r="X4386" s="36">
        <v>0.03</v>
      </c>
      <c r="Y4386" s="3" t="str">
        <f>IFERROR(VLOOKUP(A4386,'Pivot price tier'!$C$8:$L$2245,10,0),"")</f>
        <v xml:space="preserve"> </v>
      </c>
      <c r="Z4386" s="3" t="str">
        <f>IFERROR(VLOOKUP(A4386,'Pivot price tier by size'!$D$8:$M$2466,10,0),"")</f>
        <v xml:space="preserve"> </v>
      </c>
      <c r="AA4386" s="3" t="str">
        <f>IFERROR(VLOOKUP(A4386,'Pivot category'!$B$8:$I$2191,8,0),"")</f>
        <v xml:space="preserve"> </v>
      </c>
      <c r="AB4386" s="3" t="str">
        <f t="shared" si="68"/>
        <v/>
      </c>
      <c r="AC4386"/>
      <c r="AD4386" s="3" t="s">
        <v>16446</v>
      </c>
      <c r="AE4386" s="3" t="s">
        <v>14094</v>
      </c>
    </row>
    <row r="4387" spans="1:31" x14ac:dyDescent="0.25">
      <c r="A4387" t="s">
        <v>5807</v>
      </c>
      <c r="B4387" t="s">
        <v>2096</v>
      </c>
      <c r="C4387" s="3" t="s">
        <v>32</v>
      </c>
      <c r="D4387" s="3" t="s">
        <v>4550</v>
      </c>
      <c r="E4387" s="3" t="s">
        <v>5198</v>
      </c>
      <c r="F4387" s="3">
        <v>7000</v>
      </c>
      <c r="G4387" s="34">
        <v>11.99</v>
      </c>
      <c r="H4387" s="3" t="s">
        <v>28</v>
      </c>
      <c r="I4387" s="3" t="s">
        <v>19</v>
      </c>
      <c r="J4387" s="3" t="s">
        <v>8251</v>
      </c>
      <c r="K4387" s="3" t="s">
        <v>8252</v>
      </c>
      <c r="L4387" s="3" t="s">
        <v>68</v>
      </c>
      <c r="M4387" s="26" t="s">
        <v>13873</v>
      </c>
      <c r="N4387"/>
      <c r="O4387" s="3">
        <v>154</v>
      </c>
      <c r="P4387" s="34">
        <v>75174.67</v>
      </c>
      <c r="Q4387" s="34">
        <v>81392.5</v>
      </c>
      <c r="R4387" s="34">
        <v>-6217.83</v>
      </c>
      <c r="S4387" s="36">
        <v>-0.08</v>
      </c>
      <c r="T4387" s="34">
        <v>488.14720779220778</v>
      </c>
      <c r="U4387" s="34">
        <v>90752.71</v>
      </c>
      <c r="V4387" s="34">
        <v>95339.76</v>
      </c>
      <c r="W4387" s="34">
        <v>-4587.05</v>
      </c>
      <c r="X4387" s="36">
        <v>-0.05</v>
      </c>
      <c r="Y4387" s="3" t="str">
        <f>IFERROR(VLOOKUP(A4387,'Pivot price tier'!$C$8:$L$2245,10,0),"")</f>
        <v xml:space="preserve"> </v>
      </c>
      <c r="Z4387" s="3" t="str">
        <f>IFERROR(VLOOKUP(A4387,'Pivot price tier by size'!$D$8:$M$2466,10,0),"")</f>
        <v xml:space="preserve"> </v>
      </c>
      <c r="AA4387" s="3" t="str">
        <f>IFERROR(VLOOKUP(A4387,'Pivot category'!$B$8:$I$2191,8,0),"")</f>
        <v xml:space="preserve"> </v>
      </c>
      <c r="AB4387" s="3" t="str">
        <f t="shared" si="68"/>
        <v/>
      </c>
      <c r="AC4387"/>
      <c r="AD4387" s="3" t="s">
        <v>16449</v>
      </c>
      <c r="AE4387" s="3" t="s">
        <v>14091</v>
      </c>
    </row>
    <row r="4388" spans="1:31" hidden="1" x14ac:dyDescent="0.25">
      <c r="A4388" t="s">
        <v>13987</v>
      </c>
      <c r="B4388" t="s">
        <v>13988</v>
      </c>
      <c r="C4388" s="3" t="s">
        <v>32</v>
      </c>
      <c r="D4388" s="3" t="s">
        <v>13462</v>
      </c>
      <c r="E4388" s="3" t="s">
        <v>5150</v>
      </c>
      <c r="F4388" s="3">
        <v>70000</v>
      </c>
      <c r="G4388" s="34">
        <v>54.99</v>
      </c>
      <c r="H4388" s="3" t="s">
        <v>27</v>
      </c>
      <c r="I4388" s="3" t="s">
        <v>15</v>
      </c>
      <c r="J4388" s="3" t="s">
        <v>8256</v>
      </c>
      <c r="K4388" s="3" t="s">
        <v>8258</v>
      </c>
      <c r="L4388" s="3" t="s">
        <v>8254</v>
      </c>
      <c r="M4388" s="26">
        <v>45597</v>
      </c>
      <c r="N4388"/>
      <c r="O4388" s="3" t="s">
        <v>78</v>
      </c>
      <c r="P4388" s="34">
        <v>109.98</v>
      </c>
      <c r="Q4388" s="34">
        <v>7643.54</v>
      </c>
      <c r="R4388" s="34">
        <v>-7533.56</v>
      </c>
      <c r="S4388" s="36">
        <v>-0.99</v>
      </c>
      <c r="T4388" s="34" t="s">
        <v>78</v>
      </c>
      <c r="U4388" s="34">
        <v>0</v>
      </c>
      <c r="V4388" s="34">
        <v>7181.69</v>
      </c>
      <c r="W4388" s="34">
        <v>-7181.69</v>
      </c>
      <c r="X4388" s="36">
        <v>-1</v>
      </c>
      <c r="Y4388" s="3" t="str">
        <f>IFERROR(VLOOKUP(A4388,'Pivot price tier'!$C$8:$L$2245,10,0),"")</f>
        <v/>
      </c>
      <c r="Z4388" s="3" t="str">
        <f>IFERROR(VLOOKUP(A4388,'Pivot price tier by size'!$D$8:$M$2466,10,0),"")</f>
        <v/>
      </c>
      <c r="AA4388" s="3" t="str">
        <f>IFERROR(VLOOKUP(A4388,'Pivot category'!$B$8:$I$2191,8,0),"")</f>
        <v/>
      </c>
      <c r="AB4388" s="3" t="str">
        <f t="shared" si="68"/>
        <v>Bottom 5%</v>
      </c>
      <c r="AC4388"/>
      <c r="AD4388" s="3" t="s">
        <v>16446</v>
      </c>
      <c r="AE4388" s="3" t="s">
        <v>14094</v>
      </c>
    </row>
    <row r="4389" spans="1:31" x14ac:dyDescent="0.25">
      <c r="A4389" t="s">
        <v>5751</v>
      </c>
      <c r="B4389" t="s">
        <v>2099</v>
      </c>
      <c r="C4389" s="3" t="s">
        <v>32</v>
      </c>
      <c r="D4389" s="3" t="s">
        <v>4554</v>
      </c>
      <c r="E4389" s="3" t="s">
        <v>5198</v>
      </c>
      <c r="F4389" s="3">
        <v>7000</v>
      </c>
      <c r="G4389" s="34">
        <v>11.99</v>
      </c>
      <c r="H4389" s="3" t="s">
        <v>28</v>
      </c>
      <c r="I4389" s="3" t="s">
        <v>19</v>
      </c>
      <c r="J4389" s="3" t="s">
        <v>8251</v>
      </c>
      <c r="K4389" s="3" t="s">
        <v>8252</v>
      </c>
      <c r="L4389" s="3" t="s">
        <v>68</v>
      </c>
      <c r="M4389" s="26" t="s">
        <v>13873</v>
      </c>
      <c r="N4389"/>
      <c r="O4389" s="3">
        <v>155</v>
      </c>
      <c r="P4389" s="34">
        <v>59839.98</v>
      </c>
      <c r="Q4389" s="34">
        <v>68548.83</v>
      </c>
      <c r="R4389" s="34">
        <v>-8708.85</v>
      </c>
      <c r="S4389" s="36">
        <v>-0.13</v>
      </c>
      <c r="T4389" s="34">
        <v>386.06438709677423</v>
      </c>
      <c r="U4389" s="34">
        <v>70084.97</v>
      </c>
      <c r="V4389" s="34">
        <v>83863.77</v>
      </c>
      <c r="W4389" s="34">
        <v>-13778.8</v>
      </c>
      <c r="X4389" s="36">
        <v>-0.16</v>
      </c>
      <c r="Y4389" s="3" t="str">
        <f>IFERROR(VLOOKUP(A4389,'Pivot price tier'!$C$8:$L$2245,10,0),"")</f>
        <v xml:space="preserve"> </v>
      </c>
      <c r="Z4389" s="3" t="str">
        <f>IFERROR(VLOOKUP(A4389,'Pivot price tier by size'!$D$8:$M$2466,10,0),"")</f>
        <v xml:space="preserve"> </v>
      </c>
      <c r="AA4389" s="3" t="str">
        <f>IFERROR(VLOOKUP(A4389,'Pivot category'!$B$8:$I$2191,8,0),"")</f>
        <v xml:space="preserve"> </v>
      </c>
      <c r="AB4389" s="3" t="str">
        <f t="shared" si="68"/>
        <v/>
      </c>
      <c r="AC4389"/>
      <c r="AD4389" s="3" t="s">
        <v>16449</v>
      </c>
      <c r="AE4389" s="3" t="s">
        <v>14091</v>
      </c>
    </row>
    <row r="4390" spans="1:31" x14ac:dyDescent="0.25">
      <c r="A4390" t="s">
        <v>7490</v>
      </c>
      <c r="B4390" t="s">
        <v>2100</v>
      </c>
      <c r="C4390" s="3" t="s">
        <v>36</v>
      </c>
      <c r="D4390" s="3" t="s">
        <v>4555</v>
      </c>
      <c r="E4390" s="3" t="s">
        <v>5150</v>
      </c>
      <c r="F4390" s="3">
        <v>7000</v>
      </c>
      <c r="G4390" s="34">
        <v>14.99</v>
      </c>
      <c r="H4390" s="3" t="s">
        <v>28</v>
      </c>
      <c r="I4390" s="3" t="s">
        <v>19</v>
      </c>
      <c r="J4390" s="3" t="s">
        <v>8251</v>
      </c>
      <c r="K4390" s="3" t="s">
        <v>8252</v>
      </c>
      <c r="L4390" s="3" t="s">
        <v>68</v>
      </c>
      <c r="M4390" s="26" t="s">
        <v>13873</v>
      </c>
      <c r="N4390"/>
      <c r="O4390" s="3">
        <v>134</v>
      </c>
      <c r="P4390" s="34">
        <v>105765.06</v>
      </c>
      <c r="Q4390" s="34">
        <v>96291.78</v>
      </c>
      <c r="R4390" s="34">
        <v>9473.2800000000007</v>
      </c>
      <c r="S4390" s="36">
        <v>0.1</v>
      </c>
      <c r="T4390" s="34">
        <v>789.29149253731339</v>
      </c>
      <c r="U4390" s="34">
        <v>162444.79999999999</v>
      </c>
      <c r="V4390" s="34">
        <v>146324.49</v>
      </c>
      <c r="W4390" s="34">
        <v>16120.31</v>
      </c>
      <c r="X4390" s="36">
        <v>0.11</v>
      </c>
      <c r="Y4390" s="3" t="str">
        <f>IFERROR(VLOOKUP(A4390,'Pivot price tier'!$C$8:$L$2245,10,0),"")</f>
        <v xml:space="preserve"> </v>
      </c>
      <c r="Z4390" s="3" t="str">
        <f>IFERROR(VLOOKUP(A4390,'Pivot price tier by size'!$D$8:$M$2466,10,0),"")</f>
        <v xml:space="preserve"> </v>
      </c>
      <c r="AA4390" s="3" t="str">
        <f>IFERROR(VLOOKUP(A4390,'Pivot category'!$B$8:$I$2191,8,0),"")</f>
        <v xml:space="preserve"> </v>
      </c>
      <c r="AB4390" s="3" t="str">
        <f t="shared" si="68"/>
        <v/>
      </c>
      <c r="AC4390"/>
      <c r="AD4390" s="3" t="s">
        <v>16449</v>
      </c>
      <c r="AE4390" s="3" t="s">
        <v>14091</v>
      </c>
    </row>
    <row r="4391" spans="1:31" hidden="1" x14ac:dyDescent="0.25">
      <c r="A4391" t="s">
        <v>12404</v>
      </c>
      <c r="B4391" t="s">
        <v>1917</v>
      </c>
      <c r="C4391" s="3" t="s">
        <v>32</v>
      </c>
      <c r="D4391" s="3" t="s">
        <v>4351</v>
      </c>
      <c r="E4391" s="3" t="s">
        <v>5150</v>
      </c>
      <c r="F4391" s="3">
        <v>5000</v>
      </c>
      <c r="G4391" s="34">
        <v>149.99</v>
      </c>
      <c r="H4391" s="3" t="s">
        <v>12622</v>
      </c>
      <c r="I4391" s="3" t="s">
        <v>74</v>
      </c>
      <c r="J4391" s="3" t="s">
        <v>8259</v>
      </c>
      <c r="K4391" s="3" t="s">
        <v>8260</v>
      </c>
      <c r="L4391" s="3" t="s">
        <v>68</v>
      </c>
      <c r="M4391" s="26" t="s">
        <v>13873</v>
      </c>
      <c r="N4391"/>
      <c r="O4391" s="3" t="s">
        <v>78</v>
      </c>
      <c r="P4391" s="34">
        <v>2849.81</v>
      </c>
      <c r="Q4391" s="34">
        <v>2549.83</v>
      </c>
      <c r="R4391" s="34">
        <v>299.98</v>
      </c>
      <c r="S4391" s="36">
        <v>0.12</v>
      </c>
      <c r="T4391" s="34" t="s">
        <v>78</v>
      </c>
      <c r="U4391" s="34">
        <v>1349.91</v>
      </c>
      <c r="V4391" s="34">
        <v>2399.84</v>
      </c>
      <c r="W4391" s="34">
        <v>-1049.93</v>
      </c>
      <c r="X4391" s="36">
        <v>-0.44</v>
      </c>
      <c r="Y4391" s="3" t="str">
        <f>IFERROR(VLOOKUP(A4391,'Pivot price tier'!$C$8:$L$2245,10,0),"")</f>
        <v/>
      </c>
      <c r="Z4391" s="3" t="str">
        <f>IFERROR(VLOOKUP(A4391,'Pivot price tier by size'!$D$8:$M$2466,10,0),"")</f>
        <v/>
      </c>
      <c r="AA4391" s="3" t="str">
        <f>IFERROR(VLOOKUP(A4391,'Pivot category'!$B$8:$I$2191,8,0),"")</f>
        <v/>
      </c>
      <c r="AB4391" s="3" t="str">
        <f t="shared" si="68"/>
        <v>Bottom 5%</v>
      </c>
      <c r="AC4391"/>
      <c r="AD4391" s="3" t="s">
        <v>16446</v>
      </c>
      <c r="AE4391" s="3" t="s">
        <v>14091</v>
      </c>
    </row>
    <row r="4392" spans="1:31" x14ac:dyDescent="0.25">
      <c r="A4392" t="s">
        <v>7858</v>
      </c>
      <c r="B4392" t="s">
        <v>2101</v>
      </c>
      <c r="C4392" s="3" t="s">
        <v>38</v>
      </c>
      <c r="D4392" s="3" t="s">
        <v>4556</v>
      </c>
      <c r="E4392" s="3" t="s">
        <v>5150</v>
      </c>
      <c r="F4392" s="3">
        <v>7000</v>
      </c>
      <c r="G4392" s="34">
        <v>19.989999999999998</v>
      </c>
      <c r="H4392" s="3" t="s">
        <v>28</v>
      </c>
      <c r="I4392" s="3" t="s">
        <v>19</v>
      </c>
      <c r="J4392" s="3" t="s">
        <v>8251</v>
      </c>
      <c r="K4392" s="3" t="s">
        <v>8252</v>
      </c>
      <c r="L4392" s="3" t="s">
        <v>68</v>
      </c>
      <c r="M4392" s="26" t="s">
        <v>13873</v>
      </c>
      <c r="N4392"/>
      <c r="O4392" s="3">
        <v>159</v>
      </c>
      <c r="P4392" s="34">
        <v>769795.45</v>
      </c>
      <c r="Q4392" s="34">
        <v>1105052.5900000001</v>
      </c>
      <c r="R4392" s="34">
        <v>-335257.14</v>
      </c>
      <c r="S4392" s="36">
        <v>-0.3</v>
      </c>
      <c r="T4392" s="34">
        <v>4841.4808176100623</v>
      </c>
      <c r="U4392" s="34">
        <v>334647.27</v>
      </c>
      <c r="V4392" s="34">
        <v>385488.62</v>
      </c>
      <c r="W4392" s="34">
        <v>-50841.35</v>
      </c>
      <c r="X4392" s="36">
        <v>-0.13</v>
      </c>
      <c r="Y4392" s="3" t="str">
        <f>IFERROR(VLOOKUP(A4392,'Pivot price tier'!$C$8:$L$2245,10,0),"")</f>
        <v xml:space="preserve"> </v>
      </c>
      <c r="Z4392" s="3" t="str">
        <f>IFERROR(VLOOKUP(A4392,'Pivot price tier by size'!$D$8:$M$2466,10,0),"")</f>
        <v xml:space="preserve"> </v>
      </c>
      <c r="AA4392" s="3" t="str">
        <f>IFERROR(VLOOKUP(A4392,'Pivot category'!$B$8:$I$2191,8,0),"")</f>
        <v xml:space="preserve"> </v>
      </c>
      <c r="AB4392" s="3" t="str">
        <f t="shared" si="68"/>
        <v/>
      </c>
      <c r="AC4392"/>
      <c r="AD4392" s="3" t="s">
        <v>16449</v>
      </c>
      <c r="AE4392" s="3" t="s">
        <v>14091</v>
      </c>
    </row>
    <row r="4393" spans="1:31" hidden="1" x14ac:dyDescent="0.25">
      <c r="A4393" t="s">
        <v>13793</v>
      </c>
      <c r="B4393" t="s">
        <v>13794</v>
      </c>
      <c r="C4393" s="3" t="s">
        <v>32</v>
      </c>
      <c r="D4393" s="3" t="s">
        <v>12880</v>
      </c>
      <c r="E4393" s="3" t="s">
        <v>5150</v>
      </c>
      <c r="F4393" s="3">
        <v>10000</v>
      </c>
      <c r="G4393" s="34">
        <v>32.99</v>
      </c>
      <c r="H4393" s="3" t="s">
        <v>12</v>
      </c>
      <c r="I4393" s="3" t="s">
        <v>23</v>
      </c>
      <c r="J4393" s="3" t="s">
        <v>8259</v>
      </c>
      <c r="K4393" s="3" t="s">
        <v>8264</v>
      </c>
      <c r="L4393" s="3" t="s">
        <v>68</v>
      </c>
      <c r="M4393" s="26">
        <v>45597</v>
      </c>
      <c r="N4393"/>
      <c r="O4393" s="3">
        <v>34</v>
      </c>
      <c r="P4393" s="34">
        <v>27150.77</v>
      </c>
      <c r="Q4393" s="34">
        <v>17715.63</v>
      </c>
      <c r="R4393" s="34">
        <v>9435.14</v>
      </c>
      <c r="S4393" s="36">
        <v>0.53</v>
      </c>
      <c r="T4393" s="34">
        <v>798.55205882352948</v>
      </c>
      <c r="U4393" s="34">
        <v>263.92</v>
      </c>
      <c r="V4393" s="34">
        <v>329.9</v>
      </c>
      <c r="W4393" s="34">
        <v>-65.98</v>
      </c>
      <c r="X4393" s="36">
        <v>-0.2</v>
      </c>
      <c r="Y4393" s="3" t="str">
        <f>IFERROR(VLOOKUP(A4393,'Pivot price tier'!$C$8:$L$2245,10,0),"")</f>
        <v/>
      </c>
      <c r="Z4393" s="3" t="str">
        <f>IFERROR(VLOOKUP(A4393,'Pivot price tier by size'!$D$8:$M$2466,10,0),"")</f>
        <v/>
      </c>
      <c r="AA4393" s="3" t="str">
        <f>IFERROR(VLOOKUP(A4393,'Pivot category'!$B$8:$I$2191,8,0),"")</f>
        <v/>
      </c>
      <c r="AB4393" s="3" t="str">
        <f t="shared" si="68"/>
        <v>Bottom 5%</v>
      </c>
      <c r="AC4393"/>
      <c r="AD4393" s="3" t="s">
        <v>16449</v>
      </c>
      <c r="AE4393" s="3" t="s">
        <v>14091</v>
      </c>
    </row>
    <row r="4394" spans="1:31" hidden="1" x14ac:dyDescent="0.25">
      <c r="A4394" t="s">
        <v>11067</v>
      </c>
      <c r="B4394" t="s">
        <v>11068</v>
      </c>
      <c r="C4394" s="3" t="s">
        <v>32</v>
      </c>
      <c r="D4394" s="3" t="s">
        <v>4352</v>
      </c>
      <c r="E4394" s="3">
        <v>0</v>
      </c>
      <c r="F4394" s="3">
        <v>5000</v>
      </c>
      <c r="G4394" s="34">
        <v>14.39</v>
      </c>
      <c r="H4394" s="3" t="s">
        <v>29</v>
      </c>
      <c r="I4394" s="3" t="s">
        <v>19</v>
      </c>
      <c r="J4394" s="3" t="s">
        <v>8261</v>
      </c>
      <c r="K4394" s="3" t="s">
        <v>8260</v>
      </c>
      <c r="L4394" s="3" t="s">
        <v>8255</v>
      </c>
      <c r="M4394" s="26" t="s">
        <v>13873</v>
      </c>
      <c r="N4394"/>
      <c r="O4394" s="3" t="s">
        <v>78</v>
      </c>
      <c r="P4394" s="34">
        <v>14.39</v>
      </c>
      <c r="Q4394" s="34">
        <v>38.380000000000003</v>
      </c>
      <c r="R4394" s="34">
        <v>-23.99</v>
      </c>
      <c r="S4394" s="36">
        <v>-0.63</v>
      </c>
      <c r="T4394" s="34" t="s">
        <v>78</v>
      </c>
      <c r="U4394" s="34" t="s">
        <v>78</v>
      </c>
      <c r="V4394" s="34" t="s">
        <v>78</v>
      </c>
      <c r="W4394" s="34" t="s">
        <v>78</v>
      </c>
      <c r="X4394" s="36" t="s">
        <v>78</v>
      </c>
      <c r="Y4394" s="3" t="str">
        <f>IFERROR(VLOOKUP(A4394,'Pivot price tier'!$C$8:$L$2245,10,0),"")</f>
        <v/>
      </c>
      <c r="Z4394" s="3" t="str">
        <f>IFERROR(VLOOKUP(A4394,'Pivot price tier by size'!$D$8:$M$2466,10,0),"")</f>
        <v/>
      </c>
      <c r="AA4394" s="3" t="str">
        <f>IFERROR(VLOOKUP(A4394,'Pivot category'!$B$8:$I$2191,8,0),"")</f>
        <v/>
      </c>
      <c r="AB4394" s="3" t="str">
        <f t="shared" si="68"/>
        <v>Bottom 5%</v>
      </c>
      <c r="AC4394"/>
      <c r="AD4394" s="3" t="s">
        <v>16446</v>
      </c>
      <c r="AE4394" s="3" t="s">
        <v>16519</v>
      </c>
    </row>
    <row r="4395" spans="1:31" hidden="1" x14ac:dyDescent="0.25">
      <c r="A4395" t="s">
        <v>7651</v>
      </c>
      <c r="B4395" t="s">
        <v>1918</v>
      </c>
      <c r="C4395" s="3" t="s">
        <v>36</v>
      </c>
      <c r="D4395" s="3" t="s">
        <v>4353</v>
      </c>
      <c r="E4395" s="3" t="s">
        <v>5151</v>
      </c>
      <c r="F4395" s="3">
        <v>8000</v>
      </c>
      <c r="G4395" s="34">
        <v>20.49</v>
      </c>
      <c r="H4395" s="3" t="s">
        <v>12619</v>
      </c>
      <c r="I4395" s="3" t="s">
        <v>17</v>
      </c>
      <c r="J4395" s="3" t="s">
        <v>8256</v>
      </c>
      <c r="K4395" s="3" t="s">
        <v>8273</v>
      </c>
      <c r="L4395" s="3" t="s">
        <v>8254</v>
      </c>
      <c r="M4395" s="26" t="s">
        <v>13873</v>
      </c>
      <c r="N4395"/>
      <c r="O4395" s="3">
        <v>19</v>
      </c>
      <c r="P4395" s="34">
        <v>2991.54</v>
      </c>
      <c r="Q4395" s="34">
        <v>1844.1</v>
      </c>
      <c r="R4395" s="34">
        <v>1147.44</v>
      </c>
      <c r="S4395" s="36">
        <v>0.62</v>
      </c>
      <c r="T4395" s="34">
        <v>157.44947368421052</v>
      </c>
      <c r="U4395" s="34">
        <v>471.27</v>
      </c>
      <c r="V4395" s="34">
        <v>901.56</v>
      </c>
      <c r="W4395" s="34">
        <v>-430.29</v>
      </c>
      <c r="X4395" s="36">
        <v>-0.48</v>
      </c>
      <c r="Y4395" s="3" t="str">
        <f>IFERROR(VLOOKUP(A4395,'Pivot price tier'!$C$8:$L$2245,10,0),"")</f>
        <v/>
      </c>
      <c r="Z4395" s="3" t="str">
        <f>IFERROR(VLOOKUP(A4395,'Pivot price tier by size'!$D$8:$M$2466,10,0),"")</f>
        <v/>
      </c>
      <c r="AA4395" s="3" t="str">
        <f>IFERROR(VLOOKUP(A4395,'Pivot category'!$B$8:$I$2191,8,0),"")</f>
        <v/>
      </c>
      <c r="AB4395" s="3" t="str">
        <f t="shared" si="68"/>
        <v>Bottom 5%</v>
      </c>
      <c r="AC4395"/>
      <c r="AD4395" s="3" t="s">
        <v>16446</v>
      </c>
      <c r="AE4395" s="3" t="s">
        <v>14091</v>
      </c>
    </row>
    <row r="4396" spans="1:31" x14ac:dyDescent="0.25">
      <c r="A4396" t="s">
        <v>6999</v>
      </c>
      <c r="B4396" t="s">
        <v>2102</v>
      </c>
      <c r="C4396" s="3" t="s">
        <v>34</v>
      </c>
      <c r="D4396" s="3" t="s">
        <v>4557</v>
      </c>
      <c r="E4396" s="3" t="s">
        <v>5150</v>
      </c>
      <c r="F4396" s="3">
        <v>7000</v>
      </c>
      <c r="G4396" s="34">
        <v>5.99</v>
      </c>
      <c r="H4396" s="3" t="s">
        <v>28</v>
      </c>
      <c r="I4396" s="3" t="s">
        <v>19</v>
      </c>
      <c r="J4396" s="3" t="s">
        <v>8251</v>
      </c>
      <c r="K4396" s="3" t="s">
        <v>8252</v>
      </c>
      <c r="L4396" s="3" t="s">
        <v>68</v>
      </c>
      <c r="M4396" s="26" t="s">
        <v>13873</v>
      </c>
      <c r="N4396"/>
      <c r="O4396" s="3">
        <v>153</v>
      </c>
      <c r="P4396" s="34">
        <v>87962.03</v>
      </c>
      <c r="Q4396" s="34">
        <v>100956.57</v>
      </c>
      <c r="R4396" s="34">
        <v>-12994.54</v>
      </c>
      <c r="S4396" s="36">
        <v>-0.13</v>
      </c>
      <c r="T4396" s="34">
        <v>574.91522875816997</v>
      </c>
      <c r="U4396" s="34">
        <v>190356.13</v>
      </c>
      <c r="V4396" s="34">
        <v>184633.86</v>
      </c>
      <c r="W4396" s="34">
        <v>5722.27</v>
      </c>
      <c r="X4396" s="36">
        <v>0.03</v>
      </c>
      <c r="Y4396" s="3" t="str">
        <f>IFERROR(VLOOKUP(A4396,'Pivot price tier'!$C$8:$L$2245,10,0),"")</f>
        <v xml:space="preserve"> </v>
      </c>
      <c r="Z4396" s="3" t="str">
        <f>IFERROR(VLOOKUP(A4396,'Pivot price tier by size'!$D$8:$M$2466,10,0),"")</f>
        <v xml:space="preserve"> </v>
      </c>
      <c r="AA4396" s="3" t="str">
        <f>IFERROR(VLOOKUP(A4396,'Pivot category'!$B$8:$I$2191,8,0),"")</f>
        <v xml:space="preserve"> </v>
      </c>
      <c r="AB4396" s="3" t="str">
        <f t="shared" si="68"/>
        <v/>
      </c>
      <c r="AC4396"/>
      <c r="AD4396" s="3" t="s">
        <v>16449</v>
      </c>
      <c r="AE4396" s="3" t="s">
        <v>14091</v>
      </c>
    </row>
    <row r="4397" spans="1:31" x14ac:dyDescent="0.25">
      <c r="A4397" t="s">
        <v>5692</v>
      </c>
      <c r="B4397" t="s">
        <v>2104</v>
      </c>
      <c r="C4397" s="3" t="s">
        <v>32</v>
      </c>
      <c r="D4397" s="3" t="s">
        <v>4559</v>
      </c>
      <c r="E4397" s="3" t="s">
        <v>5150</v>
      </c>
      <c r="F4397" s="3">
        <v>7000</v>
      </c>
      <c r="G4397" s="34">
        <v>11.99</v>
      </c>
      <c r="H4397" s="3" t="s">
        <v>28</v>
      </c>
      <c r="I4397" s="3" t="s">
        <v>19</v>
      </c>
      <c r="J4397" s="3" t="s">
        <v>8251</v>
      </c>
      <c r="K4397" s="3" t="s">
        <v>8252</v>
      </c>
      <c r="L4397" s="3" t="s">
        <v>68</v>
      </c>
      <c r="M4397" s="26" t="s">
        <v>13873</v>
      </c>
      <c r="N4397"/>
      <c r="O4397" s="3">
        <v>154</v>
      </c>
      <c r="P4397" s="34">
        <v>89426.26</v>
      </c>
      <c r="Q4397" s="34">
        <v>88088.81</v>
      </c>
      <c r="R4397" s="34">
        <v>1337.45</v>
      </c>
      <c r="S4397" s="36">
        <v>0.02</v>
      </c>
      <c r="T4397" s="34">
        <v>580.68999999999994</v>
      </c>
      <c r="U4397" s="34">
        <v>208931.41</v>
      </c>
      <c r="V4397" s="34">
        <v>196868.04</v>
      </c>
      <c r="W4397" s="34">
        <v>12063.37</v>
      </c>
      <c r="X4397" s="36">
        <v>0.06</v>
      </c>
      <c r="Y4397" s="3" t="str">
        <f>IFERROR(VLOOKUP(A4397,'Pivot price tier'!$C$8:$L$2245,10,0),"")</f>
        <v xml:space="preserve"> </v>
      </c>
      <c r="Z4397" s="3" t="str">
        <f>IFERROR(VLOOKUP(A4397,'Pivot price tier by size'!$D$8:$M$2466,10,0),"")</f>
        <v xml:space="preserve"> </v>
      </c>
      <c r="AA4397" s="3" t="str">
        <f>IFERROR(VLOOKUP(A4397,'Pivot category'!$B$8:$I$2191,8,0),"")</f>
        <v xml:space="preserve"> </v>
      </c>
      <c r="AB4397" s="3" t="str">
        <f t="shared" si="68"/>
        <v/>
      </c>
      <c r="AC4397"/>
      <c r="AD4397" s="3" t="s">
        <v>16449</v>
      </c>
      <c r="AE4397" s="3" t="s">
        <v>14091</v>
      </c>
    </row>
    <row r="4398" spans="1:31" hidden="1" x14ac:dyDescent="0.25">
      <c r="A4398" t="s">
        <v>7661</v>
      </c>
      <c r="B4398" t="s">
        <v>1921</v>
      </c>
      <c r="C4398" s="3" t="s">
        <v>36</v>
      </c>
      <c r="D4398" s="3" t="s">
        <v>4356</v>
      </c>
      <c r="E4398" s="3" t="s">
        <v>5150</v>
      </c>
      <c r="F4398" s="3">
        <v>8000</v>
      </c>
      <c r="G4398" s="34">
        <v>5.99</v>
      </c>
      <c r="H4398" s="3" t="s">
        <v>26</v>
      </c>
      <c r="I4398" s="3" t="s">
        <v>13</v>
      </c>
      <c r="J4398" s="3" t="s">
        <v>8256</v>
      </c>
      <c r="K4398" s="3" t="s">
        <v>8273</v>
      </c>
      <c r="L4398" s="3" t="s">
        <v>8255</v>
      </c>
      <c r="M4398" s="26" t="s">
        <v>13873</v>
      </c>
      <c r="N4398"/>
      <c r="O4398" s="3">
        <v>8</v>
      </c>
      <c r="P4398" s="34">
        <v>1304.43</v>
      </c>
      <c r="Q4398" s="34">
        <v>1088.9100000000001</v>
      </c>
      <c r="R4398" s="34">
        <v>215.52</v>
      </c>
      <c r="S4398" s="36">
        <v>0.2</v>
      </c>
      <c r="T4398" s="34">
        <v>163.05375000000001</v>
      </c>
      <c r="U4398" s="34">
        <v>8065.55</v>
      </c>
      <c r="V4398" s="34">
        <v>9320.67</v>
      </c>
      <c r="W4398" s="34">
        <v>-1255.1199999999999</v>
      </c>
      <c r="X4398" s="36">
        <v>-0.13</v>
      </c>
      <c r="Y4398" s="3" t="str">
        <f>IFERROR(VLOOKUP(A4398,'Pivot price tier'!$C$8:$L$2245,10,0),"")</f>
        <v/>
      </c>
      <c r="Z4398" s="3" t="str">
        <f>IFERROR(VLOOKUP(A4398,'Pivot price tier by size'!$D$8:$M$2466,10,0),"")</f>
        <v/>
      </c>
      <c r="AA4398" s="3" t="str">
        <f>IFERROR(VLOOKUP(A4398,'Pivot category'!$B$8:$I$2191,8,0),"")</f>
        <v/>
      </c>
      <c r="AB4398" s="3" t="str">
        <f t="shared" si="68"/>
        <v>Bottom 5%</v>
      </c>
      <c r="AC4398"/>
      <c r="AD4398" s="3" t="s">
        <v>16449</v>
      </c>
      <c r="AE4398" s="3" t="s">
        <v>14091</v>
      </c>
    </row>
    <row r="4399" spans="1:31" x14ac:dyDescent="0.25">
      <c r="A4399" t="s">
        <v>5982</v>
      </c>
      <c r="B4399" t="s">
        <v>2105</v>
      </c>
      <c r="C4399" s="3" t="s">
        <v>32</v>
      </c>
      <c r="D4399" s="3" t="s">
        <v>4560</v>
      </c>
      <c r="E4399" s="3" t="s">
        <v>5150</v>
      </c>
      <c r="F4399" s="3">
        <v>7000</v>
      </c>
      <c r="G4399" s="34">
        <v>11.99</v>
      </c>
      <c r="H4399" s="3" t="s">
        <v>28</v>
      </c>
      <c r="I4399" s="3" t="s">
        <v>19</v>
      </c>
      <c r="J4399" s="3" t="s">
        <v>8251</v>
      </c>
      <c r="K4399" s="3" t="s">
        <v>8252</v>
      </c>
      <c r="L4399" s="3" t="s">
        <v>68</v>
      </c>
      <c r="M4399" s="26" t="s">
        <v>13873</v>
      </c>
      <c r="N4399"/>
      <c r="O4399" s="3">
        <v>146</v>
      </c>
      <c r="P4399" s="34">
        <v>134410.29999999999</v>
      </c>
      <c r="Q4399" s="34">
        <v>150992.54</v>
      </c>
      <c r="R4399" s="34">
        <v>-16582.240000000002</v>
      </c>
      <c r="S4399" s="36">
        <v>-0.11</v>
      </c>
      <c r="T4399" s="34">
        <v>920.6184931506848</v>
      </c>
      <c r="U4399" s="34">
        <v>97749.2</v>
      </c>
      <c r="V4399" s="34">
        <v>105322.42</v>
      </c>
      <c r="W4399" s="34">
        <v>-7573.22</v>
      </c>
      <c r="X4399" s="36">
        <v>-7.0000000000000007E-2</v>
      </c>
      <c r="Y4399" s="3" t="str">
        <f>IFERROR(VLOOKUP(A4399,'Pivot price tier'!$C$8:$L$2245,10,0),"")</f>
        <v xml:space="preserve"> </v>
      </c>
      <c r="Z4399" s="3" t="str">
        <f>IFERROR(VLOOKUP(A4399,'Pivot price tier by size'!$D$8:$M$2466,10,0),"")</f>
        <v xml:space="preserve"> </v>
      </c>
      <c r="AA4399" s="3" t="str">
        <f>IFERROR(VLOOKUP(A4399,'Pivot category'!$B$8:$I$2191,8,0),"")</f>
        <v xml:space="preserve"> </v>
      </c>
      <c r="AB4399" s="3" t="str">
        <f t="shared" si="68"/>
        <v/>
      </c>
      <c r="AC4399"/>
      <c r="AD4399" s="3" t="s">
        <v>16449</v>
      </c>
      <c r="AE4399" s="3" t="s">
        <v>14091</v>
      </c>
    </row>
    <row r="4400" spans="1:31" x14ac:dyDescent="0.25">
      <c r="A4400" t="s">
        <v>7771</v>
      </c>
      <c r="B4400" t="s">
        <v>2108</v>
      </c>
      <c r="C4400" s="3" t="s">
        <v>38</v>
      </c>
      <c r="D4400" s="3" t="s">
        <v>4563</v>
      </c>
      <c r="E4400" s="3" t="s">
        <v>5150</v>
      </c>
      <c r="F4400" s="3">
        <v>10000</v>
      </c>
      <c r="G4400" s="34">
        <v>14.49</v>
      </c>
      <c r="H4400" s="3" t="s">
        <v>28</v>
      </c>
      <c r="I4400" s="3" t="s">
        <v>13</v>
      </c>
      <c r="J4400" s="3" t="s">
        <v>8251</v>
      </c>
      <c r="K4400" s="3" t="s">
        <v>8252</v>
      </c>
      <c r="L4400" s="3" t="s">
        <v>68</v>
      </c>
      <c r="M4400" s="26" t="s">
        <v>13873</v>
      </c>
      <c r="N4400"/>
      <c r="O4400" s="3">
        <v>159</v>
      </c>
      <c r="P4400" s="34">
        <v>502498.71</v>
      </c>
      <c r="Q4400" s="34">
        <v>518655.06</v>
      </c>
      <c r="R4400" s="34">
        <v>-16156.35</v>
      </c>
      <c r="S4400" s="36">
        <v>-0.03</v>
      </c>
      <c r="T4400" s="34">
        <v>3160.3692452830192</v>
      </c>
      <c r="U4400" s="34">
        <v>379290.24</v>
      </c>
      <c r="V4400" s="34">
        <v>339689.07</v>
      </c>
      <c r="W4400" s="34">
        <v>39601.17</v>
      </c>
      <c r="X4400" s="36">
        <v>0.12</v>
      </c>
      <c r="Y4400" s="3" t="str">
        <f>IFERROR(VLOOKUP(A4400,'Pivot price tier'!$C$8:$L$2245,10,0),"")</f>
        <v xml:space="preserve"> </v>
      </c>
      <c r="Z4400" s="3" t="str">
        <f>IFERROR(VLOOKUP(A4400,'Pivot price tier by size'!$D$8:$M$2466,10,0),"")</f>
        <v xml:space="preserve"> </v>
      </c>
      <c r="AA4400" s="3" t="str">
        <f>IFERROR(VLOOKUP(A4400,'Pivot category'!$B$8:$I$2191,8,0),"")</f>
        <v xml:space="preserve"> </v>
      </c>
      <c r="AB4400" s="3" t="str">
        <f t="shared" si="68"/>
        <v/>
      </c>
      <c r="AC4400"/>
      <c r="AD4400" s="3" t="s">
        <v>16449</v>
      </c>
      <c r="AE4400" s="3" t="s">
        <v>14091</v>
      </c>
    </row>
    <row r="4401" spans="1:31" x14ac:dyDescent="0.25">
      <c r="A4401" t="s">
        <v>6939</v>
      </c>
      <c r="B4401" t="s">
        <v>2110</v>
      </c>
      <c r="C4401" s="3" t="s">
        <v>34</v>
      </c>
      <c r="D4401" s="3" t="s">
        <v>4565</v>
      </c>
      <c r="E4401" s="3" t="s">
        <v>5150</v>
      </c>
      <c r="F4401" s="3">
        <v>10000</v>
      </c>
      <c r="G4401" s="34">
        <v>4.6900000000000004</v>
      </c>
      <c r="H4401" s="3" t="s">
        <v>28</v>
      </c>
      <c r="I4401" s="3" t="s">
        <v>13</v>
      </c>
      <c r="J4401" s="3" t="s">
        <v>8251</v>
      </c>
      <c r="K4401" s="3" t="s">
        <v>8252</v>
      </c>
      <c r="L4401" s="3" t="s">
        <v>68</v>
      </c>
      <c r="M4401" s="26" t="s">
        <v>13873</v>
      </c>
      <c r="N4401"/>
      <c r="O4401" s="3">
        <v>157</v>
      </c>
      <c r="P4401" s="34">
        <v>165641.42000000001</v>
      </c>
      <c r="Q4401" s="34">
        <v>169937.46</v>
      </c>
      <c r="R4401" s="34">
        <v>-4296.04</v>
      </c>
      <c r="S4401" s="36">
        <v>-0.03</v>
      </c>
      <c r="T4401" s="34">
        <v>1055.0408917197453</v>
      </c>
      <c r="U4401" s="34">
        <v>820477.98</v>
      </c>
      <c r="V4401" s="34">
        <v>767035.43</v>
      </c>
      <c r="W4401" s="34">
        <v>53442.55</v>
      </c>
      <c r="X4401" s="36">
        <v>7.0000000000000007E-2</v>
      </c>
      <c r="Y4401" s="3" t="str">
        <f>IFERROR(VLOOKUP(A4401,'Pivot price tier'!$C$8:$L$2245,10,0),"")</f>
        <v xml:space="preserve"> </v>
      </c>
      <c r="Z4401" s="3" t="str">
        <f>IFERROR(VLOOKUP(A4401,'Pivot price tier by size'!$D$8:$M$2466,10,0),"")</f>
        <v xml:space="preserve"> </v>
      </c>
      <c r="AA4401" s="3" t="str">
        <f>IFERROR(VLOOKUP(A4401,'Pivot category'!$B$8:$I$2191,8,0),"")</f>
        <v xml:space="preserve"> </v>
      </c>
      <c r="AB4401" s="3" t="str">
        <f t="shared" si="68"/>
        <v/>
      </c>
      <c r="AC4401"/>
      <c r="AD4401" s="3" t="s">
        <v>16449</v>
      </c>
      <c r="AE4401" s="3" t="s">
        <v>14091</v>
      </c>
    </row>
    <row r="4402" spans="1:31" x14ac:dyDescent="0.25">
      <c r="A4402" t="s">
        <v>5584</v>
      </c>
      <c r="B4402" t="s">
        <v>2113</v>
      </c>
      <c r="C4402" s="3" t="s">
        <v>32</v>
      </c>
      <c r="D4402" s="3" t="s">
        <v>4568</v>
      </c>
      <c r="E4402" s="3" t="s">
        <v>5150</v>
      </c>
      <c r="F4402" s="3">
        <v>10000</v>
      </c>
      <c r="G4402" s="34">
        <v>8.2899999999999991</v>
      </c>
      <c r="H4402" s="3" t="s">
        <v>28</v>
      </c>
      <c r="I4402" s="3" t="s">
        <v>13</v>
      </c>
      <c r="J4402" s="3" t="s">
        <v>8251</v>
      </c>
      <c r="K4402" s="3" t="s">
        <v>8252</v>
      </c>
      <c r="L4402" s="3" t="s">
        <v>68</v>
      </c>
      <c r="M4402" s="26" t="s">
        <v>13873</v>
      </c>
      <c r="N4402"/>
      <c r="O4402" s="3">
        <v>152</v>
      </c>
      <c r="P4402" s="34">
        <v>179942.74</v>
      </c>
      <c r="Q4402" s="34">
        <v>182978.04</v>
      </c>
      <c r="R4402" s="34">
        <v>-3035.3</v>
      </c>
      <c r="S4402" s="36">
        <v>-0.02</v>
      </c>
      <c r="T4402" s="34">
        <v>1183.8338157894736</v>
      </c>
      <c r="U4402" s="34">
        <v>238975.83</v>
      </c>
      <c r="V4402" s="34">
        <v>209276.61</v>
      </c>
      <c r="W4402" s="34">
        <v>29699.22</v>
      </c>
      <c r="X4402" s="36">
        <v>0.14000000000000001</v>
      </c>
      <c r="Y4402" s="3" t="str">
        <f>IFERROR(VLOOKUP(A4402,'Pivot price tier'!$C$8:$L$2245,10,0),"")</f>
        <v xml:space="preserve"> </v>
      </c>
      <c r="Z4402" s="3" t="str">
        <f>IFERROR(VLOOKUP(A4402,'Pivot price tier by size'!$D$8:$M$2466,10,0),"")</f>
        <v xml:space="preserve"> </v>
      </c>
      <c r="AA4402" s="3" t="str">
        <f>IFERROR(VLOOKUP(A4402,'Pivot category'!$B$8:$I$2191,8,0),"")</f>
        <v xml:space="preserve"> </v>
      </c>
      <c r="AB4402" s="3" t="str">
        <f t="shared" si="68"/>
        <v/>
      </c>
      <c r="AC4402"/>
      <c r="AD4402" s="3" t="s">
        <v>16449</v>
      </c>
      <c r="AE4402" s="3" t="s">
        <v>14091</v>
      </c>
    </row>
    <row r="4403" spans="1:31" x14ac:dyDescent="0.25">
      <c r="A4403" t="s">
        <v>7480</v>
      </c>
      <c r="B4403" t="s">
        <v>2126</v>
      </c>
      <c r="C4403" s="3" t="s">
        <v>36</v>
      </c>
      <c r="D4403" s="3" t="s">
        <v>4582</v>
      </c>
      <c r="E4403" s="3">
        <v>0</v>
      </c>
      <c r="F4403" s="3">
        <v>10000</v>
      </c>
      <c r="G4403" s="34">
        <v>34.99</v>
      </c>
      <c r="H4403" s="3" t="s">
        <v>25</v>
      </c>
      <c r="I4403" s="3" t="s">
        <v>21</v>
      </c>
      <c r="J4403" s="3" t="s">
        <v>8251</v>
      </c>
      <c r="K4403" s="3" t="s">
        <v>8252</v>
      </c>
      <c r="L4403" s="3" t="s">
        <v>68</v>
      </c>
      <c r="M4403" s="26" t="s">
        <v>13873</v>
      </c>
      <c r="N4403"/>
      <c r="O4403" s="3">
        <v>140</v>
      </c>
      <c r="P4403" s="34">
        <v>220996.84</v>
      </c>
      <c r="Q4403" s="34">
        <v>218512.55</v>
      </c>
      <c r="R4403" s="34">
        <v>2484.29</v>
      </c>
      <c r="S4403" s="36">
        <v>0.01</v>
      </c>
      <c r="T4403" s="34">
        <v>1578.5488571428571</v>
      </c>
      <c r="U4403" s="34">
        <v>428522.53</v>
      </c>
      <c r="V4403" s="34">
        <v>421419.56</v>
      </c>
      <c r="W4403" s="34">
        <v>7102.97</v>
      </c>
      <c r="X4403" s="36">
        <v>0.02</v>
      </c>
      <c r="Y4403" s="3" t="str">
        <f>IFERROR(VLOOKUP(A4403,'Pivot price tier'!$C$8:$L$2245,10,0),"")</f>
        <v xml:space="preserve"> </v>
      </c>
      <c r="Z4403" s="3" t="str">
        <f>IFERROR(VLOOKUP(A4403,'Pivot price tier by size'!$D$8:$M$2466,10,0),"")</f>
        <v xml:space="preserve"> </v>
      </c>
      <c r="AA4403" s="3" t="str">
        <f>IFERROR(VLOOKUP(A4403,'Pivot category'!$B$8:$I$2191,8,0),"")</f>
        <v xml:space="preserve"> </v>
      </c>
      <c r="AB4403" s="3" t="str">
        <f t="shared" si="68"/>
        <v/>
      </c>
      <c r="AC4403"/>
      <c r="AD4403" s="3" t="s">
        <v>16452</v>
      </c>
      <c r="AE4403" s="3" t="s">
        <v>16455</v>
      </c>
    </row>
    <row r="4404" spans="1:31" x14ac:dyDescent="0.25">
      <c r="A4404" t="s">
        <v>7833</v>
      </c>
      <c r="B4404" t="s">
        <v>2127</v>
      </c>
      <c r="C4404" s="3" t="s">
        <v>38</v>
      </c>
      <c r="D4404" s="3" t="s">
        <v>4583</v>
      </c>
      <c r="E4404" s="3">
        <v>0</v>
      </c>
      <c r="F4404" s="3">
        <v>10000</v>
      </c>
      <c r="G4404" s="34">
        <v>51.99</v>
      </c>
      <c r="H4404" s="3" t="s">
        <v>25</v>
      </c>
      <c r="I4404" s="3" t="s">
        <v>21</v>
      </c>
      <c r="J4404" s="3" t="s">
        <v>8251</v>
      </c>
      <c r="K4404" s="3" t="s">
        <v>8252</v>
      </c>
      <c r="L4404" s="3" t="s">
        <v>68</v>
      </c>
      <c r="M4404" s="26" t="s">
        <v>13873</v>
      </c>
      <c r="N4404"/>
      <c r="O4404" s="3">
        <v>153</v>
      </c>
      <c r="P4404" s="34">
        <v>405749.04</v>
      </c>
      <c r="Q4404" s="34">
        <v>433325.67</v>
      </c>
      <c r="R4404" s="34">
        <v>-27576.63</v>
      </c>
      <c r="S4404" s="36">
        <v>-0.06</v>
      </c>
      <c r="T4404" s="34">
        <v>2651.9545098039216</v>
      </c>
      <c r="U4404" s="34">
        <v>257385.99</v>
      </c>
      <c r="V4404" s="34">
        <v>301406.46000000002</v>
      </c>
      <c r="W4404" s="34">
        <v>-44020.47</v>
      </c>
      <c r="X4404" s="36">
        <v>-0.15</v>
      </c>
      <c r="Y4404" s="3" t="str">
        <f>IFERROR(VLOOKUP(A4404,'Pivot price tier'!$C$8:$L$2245,10,0),"")</f>
        <v xml:space="preserve"> </v>
      </c>
      <c r="Z4404" s="3" t="str">
        <f>IFERROR(VLOOKUP(A4404,'Pivot price tier by size'!$D$8:$M$2466,10,0),"")</f>
        <v xml:space="preserve"> </v>
      </c>
      <c r="AA4404" s="3" t="str">
        <f>IFERROR(VLOOKUP(A4404,'Pivot category'!$B$8:$I$2191,8,0),"")</f>
        <v xml:space="preserve"> </v>
      </c>
      <c r="AB4404" s="3" t="str">
        <f t="shared" si="68"/>
        <v/>
      </c>
      <c r="AC4404"/>
      <c r="AD4404" s="3" t="s">
        <v>16452</v>
      </c>
      <c r="AE4404" s="3" t="s">
        <v>16455</v>
      </c>
    </row>
    <row r="4405" spans="1:31" hidden="1" x14ac:dyDescent="0.25">
      <c r="A4405" t="s">
        <v>6140</v>
      </c>
      <c r="B4405" t="s">
        <v>1930</v>
      </c>
      <c r="C4405" s="3" t="s">
        <v>32</v>
      </c>
      <c r="D4405" s="3" t="s">
        <v>4365</v>
      </c>
      <c r="E4405" s="3" t="s">
        <v>5198</v>
      </c>
      <c r="F4405" s="3">
        <v>4000</v>
      </c>
      <c r="G4405" s="34">
        <v>7.79</v>
      </c>
      <c r="H4405" s="3" t="s">
        <v>28</v>
      </c>
      <c r="I4405" s="3" t="s">
        <v>13</v>
      </c>
      <c r="J4405" s="3" t="s">
        <v>8253</v>
      </c>
      <c r="K4405" s="3" t="s">
        <v>8260</v>
      </c>
      <c r="L4405" s="3" t="s">
        <v>8257</v>
      </c>
      <c r="M4405" s="26" t="s">
        <v>13873</v>
      </c>
      <c r="N4405"/>
      <c r="O4405" s="3" t="s">
        <v>78</v>
      </c>
      <c r="P4405" s="34"/>
      <c r="Q4405" s="34">
        <v>7.79</v>
      </c>
      <c r="R4405" s="34">
        <v>-7.79</v>
      </c>
      <c r="S4405" s="36">
        <v>-1</v>
      </c>
      <c r="T4405" s="34" t="s">
        <v>78</v>
      </c>
      <c r="U4405" s="34" t="s">
        <v>78</v>
      </c>
      <c r="V4405" s="34" t="s">
        <v>78</v>
      </c>
      <c r="W4405" s="34" t="s">
        <v>78</v>
      </c>
      <c r="X4405" s="36" t="s">
        <v>78</v>
      </c>
      <c r="Y4405" s="3" t="str">
        <f>IFERROR(VLOOKUP(A4405,'Pivot price tier'!$C$8:$L$2245,10,0),"")</f>
        <v/>
      </c>
      <c r="Z4405" s="3" t="str">
        <f>IFERROR(VLOOKUP(A4405,'Pivot price tier by size'!$D$8:$M$2466,10,0),"")</f>
        <v/>
      </c>
      <c r="AA4405" s="3" t="str">
        <f>IFERROR(VLOOKUP(A4405,'Pivot category'!$B$8:$I$2191,8,0),"")</f>
        <v/>
      </c>
      <c r="AB4405" s="3" t="str">
        <f t="shared" si="68"/>
        <v>Bottom 5%</v>
      </c>
      <c r="AC4405"/>
      <c r="AD4405" s="3" t="s">
        <v>78</v>
      </c>
      <c r="AE4405" s="3" t="s">
        <v>78</v>
      </c>
    </row>
    <row r="4406" spans="1:31" x14ac:dyDescent="0.25">
      <c r="A4406" t="s">
        <v>6978</v>
      </c>
      <c r="B4406" t="s">
        <v>2129</v>
      </c>
      <c r="C4406" s="3" t="s">
        <v>34</v>
      </c>
      <c r="D4406" s="3" t="s">
        <v>4585</v>
      </c>
      <c r="E4406" s="3">
        <v>0</v>
      </c>
      <c r="F4406" s="3">
        <v>10000</v>
      </c>
      <c r="G4406" s="34">
        <v>10.99</v>
      </c>
      <c r="H4406" s="3" t="s">
        <v>25</v>
      </c>
      <c r="I4406" s="3" t="s">
        <v>21</v>
      </c>
      <c r="J4406" s="3" t="s">
        <v>8251</v>
      </c>
      <c r="K4406" s="3" t="s">
        <v>8252</v>
      </c>
      <c r="L4406" s="3" t="s">
        <v>68</v>
      </c>
      <c r="M4406" s="26" t="s">
        <v>13873</v>
      </c>
      <c r="N4406"/>
      <c r="O4406" s="3">
        <v>158</v>
      </c>
      <c r="P4406" s="34">
        <v>192863.51</v>
      </c>
      <c r="Q4406" s="34">
        <v>204424.99</v>
      </c>
      <c r="R4406" s="34">
        <v>-11561.48</v>
      </c>
      <c r="S4406" s="36">
        <v>-0.06</v>
      </c>
      <c r="T4406" s="34">
        <v>1220.6551265822786</v>
      </c>
      <c r="U4406" s="34">
        <v>142463.37</v>
      </c>
      <c r="V4406" s="34">
        <v>155057.91</v>
      </c>
      <c r="W4406" s="34">
        <v>-12594.54</v>
      </c>
      <c r="X4406" s="36">
        <v>-0.08</v>
      </c>
      <c r="Y4406" s="3" t="str">
        <f>IFERROR(VLOOKUP(A4406,'Pivot price tier'!$C$8:$L$2245,10,0),"")</f>
        <v xml:space="preserve"> </v>
      </c>
      <c r="Z4406" s="3" t="str">
        <f>IFERROR(VLOOKUP(A4406,'Pivot price tier by size'!$D$8:$M$2466,10,0),"")</f>
        <v xml:space="preserve"> </v>
      </c>
      <c r="AA4406" s="3" t="str">
        <f>IFERROR(VLOOKUP(A4406,'Pivot category'!$B$8:$I$2191,8,0),"")</f>
        <v xml:space="preserve"> </v>
      </c>
      <c r="AB4406" s="3" t="str">
        <f t="shared" si="68"/>
        <v/>
      </c>
      <c r="AC4406"/>
      <c r="AD4406" s="3" t="s">
        <v>16452</v>
      </c>
      <c r="AE4406" s="3" t="s">
        <v>16455</v>
      </c>
    </row>
    <row r="4407" spans="1:31" x14ac:dyDescent="0.25">
      <c r="A4407" t="s">
        <v>5619</v>
      </c>
      <c r="B4407" t="s">
        <v>2131</v>
      </c>
      <c r="C4407" s="3" t="s">
        <v>32</v>
      </c>
      <c r="D4407" s="3" t="s">
        <v>4587</v>
      </c>
      <c r="E4407" s="3">
        <v>0</v>
      </c>
      <c r="F4407" s="3">
        <v>10000</v>
      </c>
      <c r="G4407" s="34">
        <v>25.99</v>
      </c>
      <c r="H4407" s="3" t="s">
        <v>25</v>
      </c>
      <c r="I4407" s="3" t="s">
        <v>21</v>
      </c>
      <c r="J4407" s="3" t="s">
        <v>8251</v>
      </c>
      <c r="K4407" s="3" t="s">
        <v>8252</v>
      </c>
      <c r="L4407" s="3" t="s">
        <v>68</v>
      </c>
      <c r="M4407" s="26" t="s">
        <v>13873</v>
      </c>
      <c r="N4407"/>
      <c r="O4407" s="3">
        <v>157</v>
      </c>
      <c r="P4407" s="34">
        <v>234997.35</v>
      </c>
      <c r="Q4407" s="34">
        <v>233248.95</v>
      </c>
      <c r="R4407" s="34">
        <v>1748.4</v>
      </c>
      <c r="S4407" s="36">
        <v>0.01</v>
      </c>
      <c r="T4407" s="34">
        <v>1496.7984076433122</v>
      </c>
      <c r="U4407" s="34">
        <v>394465.98</v>
      </c>
      <c r="V4407" s="34">
        <v>403192.91</v>
      </c>
      <c r="W4407" s="34">
        <v>-8726.93</v>
      </c>
      <c r="X4407" s="36">
        <v>-0.02</v>
      </c>
      <c r="Y4407" s="3" t="str">
        <f>IFERROR(VLOOKUP(A4407,'Pivot price tier'!$C$8:$L$2245,10,0),"")</f>
        <v xml:space="preserve"> </v>
      </c>
      <c r="Z4407" s="3" t="str">
        <f>IFERROR(VLOOKUP(A4407,'Pivot price tier by size'!$D$8:$M$2466,10,0),"")</f>
        <v xml:space="preserve"> </v>
      </c>
      <c r="AA4407" s="3" t="str">
        <f>IFERROR(VLOOKUP(A4407,'Pivot category'!$B$8:$I$2191,8,0),"")</f>
        <v xml:space="preserve"> </v>
      </c>
      <c r="AB4407" s="3" t="str">
        <f t="shared" si="68"/>
        <v/>
      </c>
      <c r="AC4407"/>
      <c r="AD4407" s="3" t="s">
        <v>16452</v>
      </c>
      <c r="AE4407" s="3" t="s">
        <v>16455</v>
      </c>
    </row>
    <row r="4408" spans="1:31" x14ac:dyDescent="0.25">
      <c r="A4408" t="s">
        <v>5617</v>
      </c>
      <c r="B4408" t="s">
        <v>2133</v>
      </c>
      <c r="C4408" s="3" t="s">
        <v>32</v>
      </c>
      <c r="D4408" s="3" t="s">
        <v>4589</v>
      </c>
      <c r="E4408" s="3">
        <v>0</v>
      </c>
      <c r="F4408" s="3">
        <v>10000</v>
      </c>
      <c r="G4408" s="34">
        <v>25.99</v>
      </c>
      <c r="H4408" s="3" t="s">
        <v>25</v>
      </c>
      <c r="I4408" s="3" t="s">
        <v>21</v>
      </c>
      <c r="J4408" s="3" t="s">
        <v>8251</v>
      </c>
      <c r="K4408" s="3" t="s">
        <v>8252</v>
      </c>
      <c r="L4408" s="3" t="s">
        <v>68</v>
      </c>
      <c r="M4408" s="26" t="s">
        <v>13873</v>
      </c>
      <c r="N4408"/>
      <c r="O4408" s="3">
        <v>119</v>
      </c>
      <c r="P4408" s="34">
        <v>60561.120000000003</v>
      </c>
      <c r="Q4408" s="34">
        <v>64621.91</v>
      </c>
      <c r="R4408" s="34">
        <v>-4060.79</v>
      </c>
      <c r="S4408" s="36">
        <v>-0.06</v>
      </c>
      <c r="T4408" s="34">
        <v>508.91697478991597</v>
      </c>
      <c r="U4408" s="34">
        <v>28396.41</v>
      </c>
      <c r="V4408" s="34">
        <v>30108.45</v>
      </c>
      <c r="W4408" s="34">
        <v>-1712.04</v>
      </c>
      <c r="X4408" s="36">
        <v>-0.06</v>
      </c>
      <c r="Y4408" s="3" t="str">
        <f>IFERROR(VLOOKUP(A4408,'Pivot price tier'!$C$8:$L$2245,10,0),"")</f>
        <v xml:space="preserve"> </v>
      </c>
      <c r="Z4408" s="3" t="str">
        <f>IFERROR(VLOOKUP(A4408,'Pivot price tier by size'!$D$8:$M$2466,10,0),"")</f>
        <v xml:space="preserve"> </v>
      </c>
      <c r="AA4408" s="3" t="str">
        <f>IFERROR(VLOOKUP(A4408,'Pivot category'!$B$8:$I$2191,8,0),"")</f>
        <v xml:space="preserve"> </v>
      </c>
      <c r="AB4408" s="3" t="str">
        <f t="shared" si="68"/>
        <v/>
      </c>
      <c r="AC4408"/>
      <c r="AD4408" s="3" t="s">
        <v>16452</v>
      </c>
      <c r="AE4408" s="3" t="s">
        <v>16455</v>
      </c>
    </row>
    <row r="4409" spans="1:31" x14ac:dyDescent="0.25">
      <c r="A4409" t="s">
        <v>9353</v>
      </c>
      <c r="B4409" t="s">
        <v>9352</v>
      </c>
      <c r="C4409" s="3" t="s">
        <v>32</v>
      </c>
      <c r="D4409" s="3" t="s">
        <v>2947</v>
      </c>
      <c r="E4409" s="3" t="s">
        <v>5150</v>
      </c>
      <c r="F4409" s="3">
        <v>10000</v>
      </c>
      <c r="G4409" s="34">
        <v>49.99</v>
      </c>
      <c r="H4409" s="3" t="s">
        <v>27</v>
      </c>
      <c r="I4409" s="3" t="s">
        <v>23</v>
      </c>
      <c r="J4409" s="3" t="s">
        <v>8251</v>
      </c>
      <c r="K4409" s="3" t="s">
        <v>8252</v>
      </c>
      <c r="L4409" s="3" t="s">
        <v>68</v>
      </c>
      <c r="M4409" s="26" t="s">
        <v>13873</v>
      </c>
      <c r="N4409"/>
      <c r="O4409" s="3">
        <v>82</v>
      </c>
      <c r="P4409" s="34">
        <v>176014.79</v>
      </c>
      <c r="Q4409" s="34">
        <v>135222.95000000001</v>
      </c>
      <c r="R4409" s="34">
        <v>40791.839999999997</v>
      </c>
      <c r="S4409" s="36">
        <v>0.3</v>
      </c>
      <c r="T4409" s="34">
        <v>2146.521829268293</v>
      </c>
      <c r="U4409" s="34">
        <v>98280.34</v>
      </c>
      <c r="V4409" s="34">
        <v>55838.83</v>
      </c>
      <c r="W4409" s="34">
        <v>42441.51</v>
      </c>
      <c r="X4409" s="36">
        <v>0.76</v>
      </c>
      <c r="Y4409" s="3" t="str">
        <f>IFERROR(VLOOKUP(A4409,'Pivot price tier'!$C$8:$L$2245,10,0),"")</f>
        <v xml:space="preserve"> </v>
      </c>
      <c r="Z4409" s="3" t="str">
        <f>IFERROR(VLOOKUP(A4409,'Pivot price tier by size'!$D$8:$M$2466,10,0),"")</f>
        <v xml:space="preserve"> </v>
      </c>
      <c r="AA4409" s="3" t="str">
        <f>IFERROR(VLOOKUP(A4409,'Pivot category'!$B$8:$I$2191,8,0),"")</f>
        <v xml:space="preserve"> </v>
      </c>
      <c r="AB4409" s="3" t="str">
        <f t="shared" si="68"/>
        <v/>
      </c>
      <c r="AC4409"/>
      <c r="AD4409" s="3" t="s">
        <v>16451</v>
      </c>
      <c r="AE4409" s="3" t="s">
        <v>14089</v>
      </c>
    </row>
    <row r="4410" spans="1:31" x14ac:dyDescent="0.25">
      <c r="A4410" t="s">
        <v>11951</v>
      </c>
      <c r="B4410" t="s">
        <v>11952</v>
      </c>
      <c r="C4410" s="3" t="s">
        <v>32</v>
      </c>
      <c r="D4410" s="3" t="s">
        <v>11854</v>
      </c>
      <c r="E4410" s="3" t="s">
        <v>5150</v>
      </c>
      <c r="F4410" s="3">
        <v>7000</v>
      </c>
      <c r="G4410" s="34">
        <v>59.99</v>
      </c>
      <c r="H4410" s="3" t="s">
        <v>27</v>
      </c>
      <c r="I4410" s="3" t="s">
        <v>15</v>
      </c>
      <c r="J4410" s="3" t="s">
        <v>8251</v>
      </c>
      <c r="K4410" s="3" t="s">
        <v>8252</v>
      </c>
      <c r="L4410" s="3" t="s">
        <v>68</v>
      </c>
      <c r="M4410" s="26">
        <v>45108</v>
      </c>
      <c r="N4410"/>
      <c r="O4410" s="3">
        <v>58</v>
      </c>
      <c r="P4410" s="34">
        <v>208345.27</v>
      </c>
      <c r="Q4410" s="34">
        <v>113561.07</v>
      </c>
      <c r="R4410" s="34">
        <v>94784.2</v>
      </c>
      <c r="S4410" s="36">
        <v>0.83</v>
      </c>
      <c r="T4410" s="34">
        <v>3592.1598275862066</v>
      </c>
      <c r="U4410" s="34">
        <v>118480.25</v>
      </c>
      <c r="V4410" s="34">
        <v>52371.27</v>
      </c>
      <c r="W4410" s="34">
        <v>66108.98</v>
      </c>
      <c r="X4410" s="36">
        <v>1.26</v>
      </c>
      <c r="Y4410" s="3" t="str">
        <f>IFERROR(VLOOKUP(A4410,'Pivot price tier'!$C$8:$L$2245,10,0),"")</f>
        <v xml:space="preserve"> </v>
      </c>
      <c r="Z4410" s="3" t="str">
        <f>IFERROR(VLOOKUP(A4410,'Pivot price tier by size'!$D$8:$M$2466,10,0),"")</f>
        <v xml:space="preserve"> </v>
      </c>
      <c r="AA4410" s="3" t="str">
        <f>IFERROR(VLOOKUP(A4410,'Pivot category'!$B$8:$I$2191,8,0),"")</f>
        <v xml:space="preserve"> </v>
      </c>
      <c r="AB4410" s="3" t="str">
        <f t="shared" si="68"/>
        <v/>
      </c>
      <c r="AC4410"/>
      <c r="AD4410" s="3" t="s">
        <v>16451</v>
      </c>
      <c r="AE4410" s="3" t="s">
        <v>14089</v>
      </c>
    </row>
    <row r="4411" spans="1:31" x14ac:dyDescent="0.25">
      <c r="A4411" t="s">
        <v>8457</v>
      </c>
      <c r="B4411" t="s">
        <v>2139</v>
      </c>
      <c r="C4411" s="3" t="s">
        <v>32</v>
      </c>
      <c r="D4411" s="3" t="s">
        <v>4597</v>
      </c>
      <c r="E4411" s="3">
        <v>0</v>
      </c>
      <c r="F4411" s="3">
        <v>10000</v>
      </c>
      <c r="G4411" s="34">
        <v>24.99</v>
      </c>
      <c r="H4411" s="3" t="s">
        <v>29</v>
      </c>
      <c r="I4411" s="3" t="s">
        <v>21</v>
      </c>
      <c r="J4411" s="3" t="s">
        <v>8251</v>
      </c>
      <c r="K4411" s="3" t="s">
        <v>8252</v>
      </c>
      <c r="L4411" s="3" t="s">
        <v>68</v>
      </c>
      <c r="M4411" s="26" t="s">
        <v>13873</v>
      </c>
      <c r="N4411"/>
      <c r="O4411" s="3">
        <v>151</v>
      </c>
      <c r="P4411" s="34">
        <v>80427.25</v>
      </c>
      <c r="Q4411" s="34">
        <v>91749.09</v>
      </c>
      <c r="R4411" s="34">
        <v>-11321.84</v>
      </c>
      <c r="S4411" s="36">
        <v>-0.12</v>
      </c>
      <c r="T4411" s="34">
        <v>532.6307947019867</v>
      </c>
      <c r="U4411" s="34">
        <v>119038.22</v>
      </c>
      <c r="V4411" s="34">
        <v>132947.57999999999</v>
      </c>
      <c r="W4411" s="34">
        <v>-13909.36</v>
      </c>
      <c r="X4411" s="36">
        <v>-0.1</v>
      </c>
      <c r="Y4411" s="3" t="str">
        <f>IFERROR(VLOOKUP(A4411,'Pivot price tier'!$C$8:$L$2245,10,0),"")</f>
        <v xml:space="preserve"> </v>
      </c>
      <c r="Z4411" s="3" t="str">
        <f>IFERROR(VLOOKUP(A4411,'Pivot price tier by size'!$D$8:$M$2466,10,0),"")</f>
        <v xml:space="preserve"> </v>
      </c>
      <c r="AA4411" s="3" t="str">
        <f>IFERROR(VLOOKUP(A4411,'Pivot category'!$B$8:$I$2191,8,0),"")</f>
        <v xml:space="preserve"> </v>
      </c>
      <c r="AB4411" s="3" t="str">
        <f t="shared" si="68"/>
        <v/>
      </c>
      <c r="AC4411"/>
      <c r="AD4411" s="3" t="s">
        <v>11231</v>
      </c>
      <c r="AE4411" s="3" t="s">
        <v>14095</v>
      </c>
    </row>
    <row r="4412" spans="1:31" x14ac:dyDescent="0.25">
      <c r="A4412" t="s">
        <v>10954</v>
      </c>
      <c r="B4412" t="s">
        <v>10955</v>
      </c>
      <c r="C4412" s="3" t="s">
        <v>32</v>
      </c>
      <c r="D4412" s="3" t="s">
        <v>10926</v>
      </c>
      <c r="E4412" s="3" t="s">
        <v>5150</v>
      </c>
      <c r="F4412" s="3">
        <v>7000</v>
      </c>
      <c r="G4412" s="34">
        <v>39.99</v>
      </c>
      <c r="H4412" s="3" t="s">
        <v>27</v>
      </c>
      <c r="I4412" s="3" t="s">
        <v>23</v>
      </c>
      <c r="J4412" s="3" t="s">
        <v>8251</v>
      </c>
      <c r="K4412" s="3" t="s">
        <v>8252</v>
      </c>
      <c r="L4412" s="3" t="s">
        <v>68</v>
      </c>
      <c r="M4412" s="26" t="s">
        <v>13873</v>
      </c>
      <c r="N4412"/>
      <c r="O4412" s="3">
        <v>118</v>
      </c>
      <c r="P4412" s="34">
        <v>197750.55</v>
      </c>
      <c r="Q4412" s="34">
        <v>291287.15999999997</v>
      </c>
      <c r="R4412" s="34">
        <v>-93536.61</v>
      </c>
      <c r="S4412" s="36">
        <v>-0.32</v>
      </c>
      <c r="T4412" s="34">
        <v>1675.8521186440678</v>
      </c>
      <c r="U4412" s="34">
        <v>163559.1</v>
      </c>
      <c r="V4412" s="34">
        <v>206668.32</v>
      </c>
      <c r="W4412" s="34">
        <v>-43109.22</v>
      </c>
      <c r="X4412" s="36">
        <v>-0.21</v>
      </c>
      <c r="Y4412" s="3" t="str">
        <f>IFERROR(VLOOKUP(A4412,'Pivot price tier'!$C$8:$L$2245,10,0),"")</f>
        <v xml:space="preserve"> </v>
      </c>
      <c r="Z4412" s="3" t="str">
        <f>IFERROR(VLOOKUP(A4412,'Pivot price tier by size'!$D$8:$M$2466,10,0),"")</f>
        <v xml:space="preserve"> </v>
      </c>
      <c r="AA4412" s="3" t="str">
        <f>IFERROR(VLOOKUP(A4412,'Pivot category'!$B$8:$I$2191,8,0),"")</f>
        <v xml:space="preserve"> </v>
      </c>
      <c r="AB4412" s="3" t="str">
        <f t="shared" si="68"/>
        <v/>
      </c>
      <c r="AC4412"/>
      <c r="AD4412" s="3" t="s">
        <v>16451</v>
      </c>
      <c r="AE4412" s="3" t="s">
        <v>14117</v>
      </c>
    </row>
    <row r="4413" spans="1:31" x14ac:dyDescent="0.25">
      <c r="A4413" t="s">
        <v>13281</v>
      </c>
      <c r="B4413" t="s">
        <v>13282</v>
      </c>
      <c r="C4413" s="3" t="s">
        <v>38</v>
      </c>
      <c r="D4413" s="3" t="s">
        <v>13520</v>
      </c>
      <c r="E4413" s="3" t="s">
        <v>5150</v>
      </c>
      <c r="F4413" s="3">
        <v>7000</v>
      </c>
      <c r="G4413" s="34">
        <v>59.99</v>
      </c>
      <c r="H4413" s="3" t="s">
        <v>27</v>
      </c>
      <c r="I4413" s="3" t="s">
        <v>21</v>
      </c>
      <c r="J4413" s="3" t="s">
        <v>8251</v>
      </c>
      <c r="K4413" s="3" t="s">
        <v>8252</v>
      </c>
      <c r="L4413" s="3" t="s">
        <v>68</v>
      </c>
      <c r="M4413" s="26">
        <v>45474</v>
      </c>
      <c r="N4413"/>
      <c r="O4413" s="3">
        <v>85</v>
      </c>
      <c r="P4413" s="34">
        <v>272180.09999999998</v>
      </c>
      <c r="Q4413" s="34">
        <v>182615.42</v>
      </c>
      <c r="R4413" s="34">
        <v>89564.68</v>
      </c>
      <c r="S4413" s="36">
        <v>0.49</v>
      </c>
      <c r="T4413" s="34">
        <v>3202.1188235294117</v>
      </c>
      <c r="U4413" s="34">
        <v>66514.11</v>
      </c>
      <c r="V4413" s="34">
        <v>65609.27</v>
      </c>
      <c r="W4413" s="34">
        <v>904.84</v>
      </c>
      <c r="X4413" s="36">
        <v>0.01</v>
      </c>
      <c r="Y4413" s="3" t="str">
        <f>IFERROR(VLOOKUP(A4413,'Pivot price tier'!$C$8:$L$2245,10,0),"")</f>
        <v xml:space="preserve"> </v>
      </c>
      <c r="Z4413" s="3" t="str">
        <f>IFERROR(VLOOKUP(A4413,'Pivot price tier by size'!$D$8:$M$2466,10,0),"")</f>
        <v xml:space="preserve"> </v>
      </c>
      <c r="AA4413" s="3" t="str">
        <f>IFERROR(VLOOKUP(A4413,'Pivot category'!$B$8:$I$2191,8,0),"")</f>
        <v xml:space="preserve"> </v>
      </c>
      <c r="AB4413" s="3" t="str">
        <f t="shared" si="68"/>
        <v/>
      </c>
      <c r="AC4413"/>
      <c r="AD4413" s="3" t="s">
        <v>16451</v>
      </c>
      <c r="AE4413" s="3" t="s">
        <v>14117</v>
      </c>
    </row>
    <row r="4414" spans="1:31" x14ac:dyDescent="0.25">
      <c r="A4414" t="s">
        <v>9785</v>
      </c>
      <c r="B4414" t="s">
        <v>9786</v>
      </c>
      <c r="C4414" s="3" t="s">
        <v>34</v>
      </c>
      <c r="D4414" s="3" t="s">
        <v>9520</v>
      </c>
      <c r="E4414" s="3" t="s">
        <v>5150</v>
      </c>
      <c r="F4414" s="3">
        <v>10000</v>
      </c>
      <c r="G4414" s="34">
        <v>16.989999999999998</v>
      </c>
      <c r="H4414" s="3" t="s">
        <v>27</v>
      </c>
      <c r="I4414" s="3" t="s">
        <v>21</v>
      </c>
      <c r="J4414" s="3" t="s">
        <v>8251</v>
      </c>
      <c r="K4414" s="3" t="s">
        <v>8252</v>
      </c>
      <c r="L4414" s="3" t="s">
        <v>68</v>
      </c>
      <c r="M4414" s="26" t="s">
        <v>13873</v>
      </c>
      <c r="N4414"/>
      <c r="O4414" s="3">
        <v>132</v>
      </c>
      <c r="P4414" s="34">
        <v>396308.74</v>
      </c>
      <c r="Q4414" s="34">
        <v>488003.77</v>
      </c>
      <c r="R4414" s="34">
        <v>-91695.03</v>
      </c>
      <c r="S4414" s="36">
        <v>-0.19</v>
      </c>
      <c r="T4414" s="34">
        <v>3002.3389393939392</v>
      </c>
      <c r="U4414" s="34">
        <v>720308.04</v>
      </c>
      <c r="V4414" s="34">
        <v>896222.5</v>
      </c>
      <c r="W4414" s="34">
        <v>-175914.46</v>
      </c>
      <c r="X4414" s="36">
        <v>-0.2</v>
      </c>
      <c r="Y4414" s="3" t="str">
        <f>IFERROR(VLOOKUP(A4414,'Pivot price tier'!$C$8:$L$2245,10,0),"")</f>
        <v xml:space="preserve"> </v>
      </c>
      <c r="Z4414" s="3" t="str">
        <f>IFERROR(VLOOKUP(A4414,'Pivot price tier by size'!$D$8:$M$2466,10,0),"")</f>
        <v xml:space="preserve"> </v>
      </c>
      <c r="AA4414" s="3" t="str">
        <f>IFERROR(VLOOKUP(A4414,'Pivot category'!$B$8:$I$2191,8,0),"")</f>
        <v xml:space="preserve"> </v>
      </c>
      <c r="AB4414" s="3" t="str">
        <f t="shared" si="68"/>
        <v/>
      </c>
      <c r="AC4414"/>
      <c r="AD4414" s="3" t="s">
        <v>16451</v>
      </c>
      <c r="AE4414" s="3" t="s">
        <v>14117</v>
      </c>
    </row>
    <row r="4415" spans="1:31" x14ac:dyDescent="0.25">
      <c r="A4415" t="s">
        <v>6635</v>
      </c>
      <c r="B4415" t="s">
        <v>6634</v>
      </c>
      <c r="C4415" s="3" t="s">
        <v>32</v>
      </c>
      <c r="D4415" s="3" t="s">
        <v>8140</v>
      </c>
      <c r="E4415" s="3">
        <v>0</v>
      </c>
      <c r="F4415" s="3">
        <v>10000</v>
      </c>
      <c r="G4415" s="34">
        <v>31.99</v>
      </c>
      <c r="H4415" s="3" t="s">
        <v>27</v>
      </c>
      <c r="I4415" s="3" t="s">
        <v>21</v>
      </c>
      <c r="J4415" s="3" t="s">
        <v>8251</v>
      </c>
      <c r="K4415" s="3" t="s">
        <v>8252</v>
      </c>
      <c r="L4415" s="3" t="s">
        <v>68</v>
      </c>
      <c r="M4415" s="26" t="s">
        <v>13873</v>
      </c>
      <c r="N4415"/>
      <c r="O4415" s="3">
        <v>157</v>
      </c>
      <c r="P4415" s="34">
        <v>1079789.6599999999</v>
      </c>
      <c r="Q4415" s="34">
        <v>1367018.73</v>
      </c>
      <c r="R4415" s="34">
        <v>-287229.07</v>
      </c>
      <c r="S4415" s="36">
        <v>-0.21</v>
      </c>
      <c r="T4415" s="34">
        <v>6877.6411464968151</v>
      </c>
      <c r="U4415" s="34">
        <v>1662116.08</v>
      </c>
      <c r="V4415" s="34">
        <v>1992717.48</v>
      </c>
      <c r="W4415" s="34">
        <v>-330601.40000000002</v>
      </c>
      <c r="X4415" s="36">
        <v>-0.17</v>
      </c>
      <c r="Y4415" s="3" t="str">
        <f>IFERROR(VLOOKUP(A4415,'Pivot price tier'!$C$8:$L$2245,10,0),"")</f>
        <v xml:space="preserve"> </v>
      </c>
      <c r="Z4415" s="3" t="str">
        <f>IFERROR(VLOOKUP(A4415,'Pivot price tier by size'!$D$8:$M$2466,10,0),"")</f>
        <v xml:space="preserve"> </v>
      </c>
      <c r="AA4415" s="3" t="str">
        <f>IFERROR(VLOOKUP(A4415,'Pivot category'!$B$8:$I$2191,8,0),"")</f>
        <v xml:space="preserve"> </v>
      </c>
      <c r="AB4415" s="3" t="str">
        <f t="shared" si="68"/>
        <v/>
      </c>
      <c r="AC4415"/>
      <c r="AD4415" s="3" t="s">
        <v>16451</v>
      </c>
      <c r="AE4415" s="3" t="s">
        <v>14117</v>
      </c>
    </row>
    <row r="4416" spans="1:31" x14ac:dyDescent="0.25">
      <c r="A4416" t="s">
        <v>13283</v>
      </c>
      <c r="B4416" t="s">
        <v>13284</v>
      </c>
      <c r="C4416" s="3" t="s">
        <v>38</v>
      </c>
      <c r="D4416" s="3" t="s">
        <v>13521</v>
      </c>
      <c r="E4416" s="3" t="s">
        <v>5150</v>
      </c>
      <c r="F4416" s="3">
        <v>7000</v>
      </c>
      <c r="G4416" s="34">
        <v>64.989999999999995</v>
      </c>
      <c r="H4416" s="3" t="s">
        <v>27</v>
      </c>
      <c r="I4416" s="3" t="s">
        <v>23</v>
      </c>
      <c r="J4416" s="3" t="s">
        <v>8251</v>
      </c>
      <c r="K4416" s="3" t="s">
        <v>8252</v>
      </c>
      <c r="L4416" s="3" t="s">
        <v>68</v>
      </c>
      <c r="M4416" s="26">
        <v>45474</v>
      </c>
      <c r="N4416"/>
      <c r="O4416" s="3">
        <v>78</v>
      </c>
      <c r="P4416" s="34">
        <v>283876.7</v>
      </c>
      <c r="Q4416" s="34">
        <v>176708.5</v>
      </c>
      <c r="R4416" s="34">
        <v>107168.2</v>
      </c>
      <c r="S4416" s="36">
        <v>0.61</v>
      </c>
      <c r="T4416" s="34">
        <v>3639.4448717948721</v>
      </c>
      <c r="U4416" s="34">
        <v>70114.34</v>
      </c>
      <c r="V4416" s="34">
        <v>50777.32</v>
      </c>
      <c r="W4416" s="34">
        <v>19337.02</v>
      </c>
      <c r="X4416" s="36">
        <v>0.38</v>
      </c>
      <c r="Y4416" s="3" t="str">
        <f>IFERROR(VLOOKUP(A4416,'Pivot price tier'!$C$8:$L$2245,10,0),"")</f>
        <v xml:space="preserve"> </v>
      </c>
      <c r="Z4416" s="3" t="str">
        <f>IFERROR(VLOOKUP(A4416,'Pivot price tier by size'!$D$8:$M$2466,10,0),"")</f>
        <v xml:space="preserve"> </v>
      </c>
      <c r="AA4416" s="3" t="str">
        <f>IFERROR(VLOOKUP(A4416,'Pivot category'!$B$8:$I$2191,8,0),"")</f>
        <v xml:space="preserve"> </v>
      </c>
      <c r="AB4416" s="3" t="str">
        <f t="shared" si="68"/>
        <v/>
      </c>
      <c r="AC4416"/>
      <c r="AD4416" s="3" t="s">
        <v>16451</v>
      </c>
      <c r="AE4416" s="3" t="s">
        <v>14117</v>
      </c>
    </row>
    <row r="4417" spans="1:31" x14ac:dyDescent="0.25">
      <c r="A4417" t="s">
        <v>13285</v>
      </c>
      <c r="B4417" t="s">
        <v>13286</v>
      </c>
      <c r="C4417" s="3" t="s">
        <v>34</v>
      </c>
      <c r="D4417" s="3" t="s">
        <v>12306</v>
      </c>
      <c r="E4417" s="3" t="s">
        <v>5150</v>
      </c>
      <c r="F4417" s="3">
        <v>7000</v>
      </c>
      <c r="G4417" s="34">
        <v>18.989999999999998</v>
      </c>
      <c r="H4417" s="3" t="s">
        <v>27</v>
      </c>
      <c r="I4417" s="3" t="s">
        <v>23</v>
      </c>
      <c r="J4417" s="3" t="s">
        <v>8251</v>
      </c>
      <c r="K4417" s="3" t="s">
        <v>8252</v>
      </c>
      <c r="L4417" s="3" t="s">
        <v>68</v>
      </c>
      <c r="M4417" s="26">
        <v>45474</v>
      </c>
      <c r="N4417"/>
      <c r="O4417" s="3">
        <v>113</v>
      </c>
      <c r="P4417" s="34">
        <v>390966.12</v>
      </c>
      <c r="Q4417" s="34">
        <v>288989.82</v>
      </c>
      <c r="R4417" s="34">
        <v>101976.3</v>
      </c>
      <c r="S4417" s="36">
        <v>0.35</v>
      </c>
      <c r="T4417" s="34">
        <v>3459.8771681415928</v>
      </c>
      <c r="U4417" s="34">
        <v>628265.16</v>
      </c>
      <c r="V4417" s="34">
        <v>390833.19</v>
      </c>
      <c r="W4417" s="34">
        <v>237431.97</v>
      </c>
      <c r="X4417" s="36">
        <v>0.61</v>
      </c>
      <c r="Y4417" s="3" t="str">
        <f>IFERROR(VLOOKUP(A4417,'Pivot price tier'!$C$8:$L$2245,10,0),"")</f>
        <v xml:space="preserve"> </v>
      </c>
      <c r="Z4417" s="3" t="str">
        <f>IFERROR(VLOOKUP(A4417,'Pivot price tier by size'!$D$8:$M$2466,10,0),"")</f>
        <v xml:space="preserve"> </v>
      </c>
      <c r="AA4417" s="3" t="str">
        <f>IFERROR(VLOOKUP(A4417,'Pivot category'!$B$8:$I$2191,8,0),"")</f>
        <v xml:space="preserve"> </v>
      </c>
      <c r="AB4417" s="3" t="str">
        <f t="shared" si="68"/>
        <v/>
      </c>
      <c r="AC4417"/>
      <c r="AD4417" s="3" t="s">
        <v>16451</v>
      </c>
      <c r="AE4417" s="3" t="s">
        <v>14117</v>
      </c>
    </row>
    <row r="4418" spans="1:31" hidden="1" x14ac:dyDescent="0.25">
      <c r="A4418" t="s">
        <v>7998</v>
      </c>
      <c r="B4418" t="s">
        <v>1949</v>
      </c>
      <c r="C4418" s="3" t="s">
        <v>71</v>
      </c>
      <c r="D4418" s="3" t="s">
        <v>4384</v>
      </c>
      <c r="E4418" s="3" t="s">
        <v>5150</v>
      </c>
      <c r="F4418" s="3">
        <v>4000</v>
      </c>
      <c r="G4418" s="34">
        <v>1.99</v>
      </c>
      <c r="H4418" s="3" t="s">
        <v>28</v>
      </c>
      <c r="I4418" s="3" t="s">
        <v>70</v>
      </c>
      <c r="J4418" s="3" t="s">
        <v>8261</v>
      </c>
      <c r="K4418" s="3" t="s">
        <v>8260</v>
      </c>
      <c r="L4418" s="3" t="s">
        <v>68</v>
      </c>
      <c r="M4418" s="26" t="s">
        <v>13873</v>
      </c>
      <c r="N4418"/>
      <c r="O4418" s="3">
        <v>23</v>
      </c>
      <c r="P4418" s="34">
        <v>4770.03</v>
      </c>
      <c r="Q4418" s="34">
        <v>4127.26</v>
      </c>
      <c r="R4418" s="34">
        <v>642.77</v>
      </c>
      <c r="S4418" s="36">
        <v>0.16</v>
      </c>
      <c r="T4418" s="34">
        <v>207.39260869565217</v>
      </c>
      <c r="U4418" s="34">
        <v>14162.83</v>
      </c>
      <c r="V4418" s="34">
        <v>10391.780000000001</v>
      </c>
      <c r="W4418" s="34">
        <v>3771.05</v>
      </c>
      <c r="X4418" s="36">
        <v>0.36</v>
      </c>
      <c r="Y4418" s="3" t="str">
        <f>IFERROR(VLOOKUP(A4418,'Pivot price tier'!$C$8:$L$2245,10,0),"")</f>
        <v/>
      </c>
      <c r="Z4418" s="3" t="str">
        <f>IFERROR(VLOOKUP(A4418,'Pivot price tier by size'!$D$8:$M$2466,10,0),"")</f>
        <v/>
      </c>
      <c r="AA4418" s="3" t="str">
        <f>IFERROR(VLOOKUP(A4418,'Pivot category'!$B$8:$I$2191,8,0),"")</f>
        <v/>
      </c>
      <c r="AB4418" s="3" t="str">
        <f t="shared" ref="AB4418:AB4481" si="69">IF(P4418&lt;$AC$1,"Bottom 5%","")</f>
        <v>Bottom 5%</v>
      </c>
      <c r="AC4418"/>
      <c r="AD4418" s="3" t="s">
        <v>11231</v>
      </c>
      <c r="AE4418" s="3" t="s">
        <v>16461</v>
      </c>
    </row>
    <row r="4419" spans="1:31" x14ac:dyDescent="0.25">
      <c r="A4419" t="s">
        <v>9678</v>
      </c>
      <c r="B4419" t="s">
        <v>9679</v>
      </c>
      <c r="C4419" s="3" t="s">
        <v>32</v>
      </c>
      <c r="D4419" s="3" t="s">
        <v>9495</v>
      </c>
      <c r="E4419" s="3" t="s">
        <v>5150</v>
      </c>
      <c r="F4419" s="3">
        <v>10000</v>
      </c>
      <c r="G4419" s="34">
        <v>34.99</v>
      </c>
      <c r="H4419" s="3" t="s">
        <v>27</v>
      </c>
      <c r="I4419" s="3" t="s">
        <v>23</v>
      </c>
      <c r="J4419" s="3" t="s">
        <v>8251</v>
      </c>
      <c r="K4419" s="3" t="s">
        <v>8252</v>
      </c>
      <c r="L4419" s="3" t="s">
        <v>68</v>
      </c>
      <c r="M4419" s="26" t="s">
        <v>13873</v>
      </c>
      <c r="N4419"/>
      <c r="O4419" s="3">
        <v>158</v>
      </c>
      <c r="P4419" s="34">
        <v>1107415.33</v>
      </c>
      <c r="Q4419" s="34">
        <v>1151314.67</v>
      </c>
      <c r="R4419" s="34">
        <v>-43899.34</v>
      </c>
      <c r="S4419" s="36">
        <v>-0.04</v>
      </c>
      <c r="T4419" s="34">
        <v>7008.9577848101271</v>
      </c>
      <c r="U4419" s="34">
        <v>1589979.97</v>
      </c>
      <c r="V4419" s="34">
        <v>1222134.02</v>
      </c>
      <c r="W4419" s="34">
        <v>367845.95</v>
      </c>
      <c r="X4419" s="36">
        <v>0.3</v>
      </c>
      <c r="Y4419" s="3" t="str">
        <f>IFERROR(VLOOKUP(A4419,'Pivot price tier'!$C$8:$L$2245,10,0),"")</f>
        <v xml:space="preserve"> </v>
      </c>
      <c r="Z4419" s="3" t="str">
        <f>IFERROR(VLOOKUP(A4419,'Pivot price tier by size'!$D$8:$M$2466,10,0),"")</f>
        <v xml:space="preserve"> </v>
      </c>
      <c r="AA4419" s="3" t="str">
        <f>IFERROR(VLOOKUP(A4419,'Pivot category'!$B$8:$I$2191,8,0),"")</f>
        <v xml:space="preserve"> </v>
      </c>
      <c r="AB4419" s="3" t="str">
        <f t="shared" si="69"/>
        <v/>
      </c>
      <c r="AC4419"/>
      <c r="AD4419" s="3" t="s">
        <v>16451</v>
      </c>
      <c r="AE4419" s="3" t="s">
        <v>14117</v>
      </c>
    </row>
    <row r="4420" spans="1:31" x14ac:dyDescent="0.25">
      <c r="A4420" t="s">
        <v>5909</v>
      </c>
      <c r="B4420" t="s">
        <v>2143</v>
      </c>
      <c r="C4420" s="3" t="s">
        <v>32</v>
      </c>
      <c r="D4420" s="3" t="s">
        <v>4601</v>
      </c>
      <c r="E4420" s="3">
        <v>0</v>
      </c>
      <c r="F4420" s="3">
        <v>10000</v>
      </c>
      <c r="G4420" s="34">
        <v>39.99</v>
      </c>
      <c r="H4420" s="3" t="s">
        <v>25</v>
      </c>
      <c r="I4420" s="3" t="s">
        <v>23</v>
      </c>
      <c r="J4420" s="3" t="s">
        <v>8251</v>
      </c>
      <c r="K4420" s="3" t="s">
        <v>8252</v>
      </c>
      <c r="L4420" s="3" t="s">
        <v>68</v>
      </c>
      <c r="M4420" s="26" t="s">
        <v>13873</v>
      </c>
      <c r="N4420"/>
      <c r="O4420" s="3">
        <v>113</v>
      </c>
      <c r="P4420" s="34">
        <v>123247.32</v>
      </c>
      <c r="Q4420" s="34">
        <v>129876.99</v>
      </c>
      <c r="R4420" s="34">
        <v>-6629.67</v>
      </c>
      <c r="S4420" s="36">
        <v>-0.05</v>
      </c>
      <c r="T4420" s="34">
        <v>1090.6842477876107</v>
      </c>
      <c r="U4420" s="34">
        <v>129306.11</v>
      </c>
      <c r="V4420" s="34">
        <v>137429.4</v>
      </c>
      <c r="W4420" s="34">
        <v>-8123.29</v>
      </c>
      <c r="X4420" s="36">
        <v>-0.06</v>
      </c>
      <c r="Y4420" s="3" t="str">
        <f>IFERROR(VLOOKUP(A4420,'Pivot price tier'!$C$8:$L$2245,10,0),"")</f>
        <v xml:space="preserve"> </v>
      </c>
      <c r="Z4420" s="3" t="str">
        <f>IFERROR(VLOOKUP(A4420,'Pivot price tier by size'!$D$8:$M$2466,10,0),"")</f>
        <v xml:space="preserve"> </v>
      </c>
      <c r="AA4420" s="3" t="str">
        <f>IFERROR(VLOOKUP(A4420,'Pivot category'!$B$8:$I$2191,8,0),"")</f>
        <v xml:space="preserve"> </v>
      </c>
      <c r="AB4420" s="3" t="str">
        <f t="shared" si="69"/>
        <v/>
      </c>
      <c r="AC4420"/>
      <c r="AD4420" s="3" t="s">
        <v>11231</v>
      </c>
      <c r="AE4420" s="3" t="s">
        <v>16480</v>
      </c>
    </row>
    <row r="4421" spans="1:31" x14ac:dyDescent="0.25">
      <c r="A4421" t="s">
        <v>5648</v>
      </c>
      <c r="B4421" t="s">
        <v>713</v>
      </c>
      <c r="C4421" s="3" t="s">
        <v>32</v>
      </c>
      <c r="D4421" s="3" t="s">
        <v>3016</v>
      </c>
      <c r="E4421" s="3" t="s">
        <v>5152</v>
      </c>
      <c r="F4421" s="3">
        <v>10000</v>
      </c>
      <c r="G4421" s="34">
        <v>79.989999999999995</v>
      </c>
      <c r="H4421" s="3" t="s">
        <v>12619</v>
      </c>
      <c r="I4421" s="3" t="s">
        <v>15</v>
      </c>
      <c r="J4421" s="3" t="s">
        <v>8251</v>
      </c>
      <c r="K4421" s="3" t="s">
        <v>8252</v>
      </c>
      <c r="L4421" s="3" t="s">
        <v>68</v>
      </c>
      <c r="M4421" s="26" t="s">
        <v>13873</v>
      </c>
      <c r="N4421"/>
      <c r="O4421" s="3">
        <v>106</v>
      </c>
      <c r="P4421" s="34">
        <v>55132.95</v>
      </c>
      <c r="Q4421" s="34">
        <v>59160.480000000003</v>
      </c>
      <c r="R4421" s="34">
        <v>-4027.53</v>
      </c>
      <c r="S4421" s="36">
        <v>-7.0000000000000007E-2</v>
      </c>
      <c r="T4421" s="34">
        <v>520.12216981132076</v>
      </c>
      <c r="U4421" s="34">
        <v>25051.81</v>
      </c>
      <c r="V4421" s="34">
        <v>34588.6</v>
      </c>
      <c r="W4421" s="34">
        <v>-9536.7900000000009</v>
      </c>
      <c r="X4421" s="36">
        <v>-0.28000000000000003</v>
      </c>
      <c r="Y4421" s="3" t="str">
        <f>IFERROR(VLOOKUP(A4421,'Pivot price tier'!$C$8:$L$2245,10,0),"")</f>
        <v xml:space="preserve"> </v>
      </c>
      <c r="Z4421" s="3" t="str">
        <f>IFERROR(VLOOKUP(A4421,'Pivot price tier by size'!$D$8:$M$2466,10,0),"")</f>
        <v xml:space="preserve"> </v>
      </c>
      <c r="AA4421" s="3" t="str">
        <f>IFERROR(VLOOKUP(A4421,'Pivot category'!$B$8:$I$2191,8,0),"")</f>
        <v xml:space="preserve"> </v>
      </c>
      <c r="AB4421" s="3" t="str">
        <f t="shared" si="69"/>
        <v/>
      </c>
      <c r="AC4421"/>
      <c r="AD4421" s="3" t="s">
        <v>11231</v>
      </c>
      <c r="AE4421" s="3" t="s">
        <v>14114</v>
      </c>
    </row>
    <row r="4422" spans="1:31" hidden="1" x14ac:dyDescent="0.25">
      <c r="A4422" t="s">
        <v>5730</v>
      </c>
      <c r="B4422" t="s">
        <v>1953</v>
      </c>
      <c r="C4422" s="3" t="s">
        <v>32</v>
      </c>
      <c r="D4422" s="3" t="s">
        <v>4388</v>
      </c>
      <c r="E4422" s="3" t="s">
        <v>5198</v>
      </c>
      <c r="F4422" s="3">
        <v>1000</v>
      </c>
      <c r="G4422" s="34">
        <v>12.99</v>
      </c>
      <c r="H4422" s="3" t="s">
        <v>28</v>
      </c>
      <c r="I4422" s="3" t="s">
        <v>19</v>
      </c>
      <c r="J4422" s="3" t="s">
        <v>8256</v>
      </c>
      <c r="K4422" s="3" t="s">
        <v>8252</v>
      </c>
      <c r="L4422" s="3" t="s">
        <v>8254</v>
      </c>
      <c r="M4422" s="26" t="s">
        <v>13873</v>
      </c>
      <c r="N4422"/>
      <c r="O4422" s="3" t="s">
        <v>78</v>
      </c>
      <c r="P4422" s="34"/>
      <c r="Q4422" s="34">
        <v>103.92</v>
      </c>
      <c r="R4422" s="34">
        <v>-103.92</v>
      </c>
      <c r="S4422" s="36">
        <v>-1</v>
      </c>
      <c r="T4422" s="34" t="s">
        <v>78</v>
      </c>
      <c r="U4422" s="34" t="s">
        <v>78</v>
      </c>
      <c r="V4422" s="34" t="s">
        <v>78</v>
      </c>
      <c r="W4422" s="34" t="s">
        <v>78</v>
      </c>
      <c r="X4422" s="36" t="s">
        <v>78</v>
      </c>
      <c r="Y4422" s="3" t="str">
        <f>IFERROR(VLOOKUP(A4422,'Pivot price tier'!$C$8:$L$2245,10,0),"")</f>
        <v/>
      </c>
      <c r="Z4422" s="3" t="str">
        <f>IFERROR(VLOOKUP(A4422,'Pivot price tier by size'!$D$8:$M$2466,10,0),"")</f>
        <v/>
      </c>
      <c r="AA4422" s="3" t="str">
        <f>IFERROR(VLOOKUP(A4422,'Pivot category'!$B$8:$I$2191,8,0),"")</f>
        <v/>
      </c>
      <c r="AB4422" s="3" t="str">
        <f t="shared" si="69"/>
        <v>Bottom 5%</v>
      </c>
      <c r="AC4422"/>
      <c r="AD4422" s="3" t="s">
        <v>11231</v>
      </c>
      <c r="AE4422" s="3" t="s">
        <v>16461</v>
      </c>
    </row>
    <row r="4423" spans="1:31" hidden="1" x14ac:dyDescent="0.25">
      <c r="A4423" t="s">
        <v>6994</v>
      </c>
      <c r="B4423" t="s">
        <v>1954</v>
      </c>
      <c r="C4423" s="3" t="s">
        <v>34</v>
      </c>
      <c r="D4423" s="3" t="s">
        <v>4389</v>
      </c>
      <c r="E4423" s="3">
        <v>0</v>
      </c>
      <c r="F4423" s="3">
        <v>1000</v>
      </c>
      <c r="G4423" s="34">
        <v>4.1900000000000004</v>
      </c>
      <c r="H4423" s="3" t="s">
        <v>25</v>
      </c>
      <c r="I4423" s="3" t="s">
        <v>17</v>
      </c>
      <c r="J4423" s="3" t="s">
        <v>8256</v>
      </c>
      <c r="K4423" s="3" t="s">
        <v>8252</v>
      </c>
      <c r="L4423" s="3" t="s">
        <v>8255</v>
      </c>
      <c r="M4423" s="26" t="s">
        <v>13873</v>
      </c>
      <c r="N4423"/>
      <c r="O4423" s="3">
        <v>1</v>
      </c>
      <c r="P4423" s="34">
        <v>142.46</v>
      </c>
      <c r="Q4423" s="34">
        <v>92.26</v>
      </c>
      <c r="R4423" s="34">
        <v>50.2</v>
      </c>
      <c r="S4423" s="36">
        <v>0.54</v>
      </c>
      <c r="T4423" s="34">
        <v>142.46</v>
      </c>
      <c r="U4423" s="34" t="s">
        <v>78</v>
      </c>
      <c r="V4423" s="34" t="s">
        <v>78</v>
      </c>
      <c r="W4423" s="34" t="s">
        <v>78</v>
      </c>
      <c r="X4423" s="36" t="s">
        <v>78</v>
      </c>
      <c r="Y4423" s="3" t="str">
        <f>IFERROR(VLOOKUP(A4423,'Pivot price tier'!$C$8:$L$2245,10,0),"")</f>
        <v/>
      </c>
      <c r="Z4423" s="3" t="str">
        <f>IFERROR(VLOOKUP(A4423,'Pivot price tier by size'!$D$8:$M$2466,10,0),"")</f>
        <v/>
      </c>
      <c r="AA4423" s="3" t="str">
        <f>IFERROR(VLOOKUP(A4423,'Pivot category'!$B$8:$I$2191,8,0),"")</f>
        <v/>
      </c>
      <c r="AB4423" s="3" t="str">
        <f t="shared" si="69"/>
        <v>Bottom 5%</v>
      </c>
      <c r="AC4423"/>
      <c r="AD4423" s="3" t="s">
        <v>16450</v>
      </c>
      <c r="AE4423" s="3" t="s">
        <v>14103</v>
      </c>
    </row>
    <row r="4424" spans="1:31" x14ac:dyDescent="0.25">
      <c r="A4424" t="s">
        <v>7704</v>
      </c>
      <c r="B4424" t="s">
        <v>1042</v>
      </c>
      <c r="C4424" s="3" t="s">
        <v>38</v>
      </c>
      <c r="D4424" s="3" t="s">
        <v>3375</v>
      </c>
      <c r="E4424" s="3" t="s">
        <v>5152</v>
      </c>
      <c r="F4424" s="3">
        <v>10000</v>
      </c>
      <c r="G4424" s="34">
        <v>114.99</v>
      </c>
      <c r="H4424" s="3" t="s">
        <v>12619</v>
      </c>
      <c r="I4424" s="3" t="s">
        <v>15</v>
      </c>
      <c r="J4424" s="3" t="s">
        <v>8251</v>
      </c>
      <c r="K4424" s="3" t="s">
        <v>8252</v>
      </c>
      <c r="L4424" s="3" t="s">
        <v>68</v>
      </c>
      <c r="M4424" s="26" t="s">
        <v>13873</v>
      </c>
      <c r="N4424"/>
      <c r="O4424" s="3">
        <v>105</v>
      </c>
      <c r="P4424" s="34">
        <v>282443.43</v>
      </c>
      <c r="Q4424" s="34">
        <v>280289.96999999997</v>
      </c>
      <c r="R4424" s="34">
        <v>2153.46</v>
      </c>
      <c r="S4424" s="36">
        <v>0.01</v>
      </c>
      <c r="T4424" s="34">
        <v>2689.9374285714284</v>
      </c>
      <c r="U4424" s="34">
        <v>31127.13</v>
      </c>
      <c r="V4424" s="34">
        <v>36196.769999999997</v>
      </c>
      <c r="W4424" s="34">
        <v>-5069.6400000000003</v>
      </c>
      <c r="X4424" s="36">
        <v>-0.14000000000000001</v>
      </c>
      <c r="Y4424" s="3" t="str">
        <f>IFERROR(VLOOKUP(A4424,'Pivot price tier'!$C$8:$L$2245,10,0),"")</f>
        <v xml:space="preserve"> </v>
      </c>
      <c r="Z4424" s="3" t="str">
        <f>IFERROR(VLOOKUP(A4424,'Pivot price tier by size'!$D$8:$M$2466,10,0),"")</f>
        <v xml:space="preserve"> </v>
      </c>
      <c r="AA4424" s="3" t="str">
        <f>IFERROR(VLOOKUP(A4424,'Pivot category'!$B$8:$I$2191,8,0),"")</f>
        <v xml:space="preserve"> </v>
      </c>
      <c r="AB4424" s="3" t="str">
        <f t="shared" si="69"/>
        <v/>
      </c>
      <c r="AC4424"/>
      <c r="AD4424" s="3" t="s">
        <v>16450</v>
      </c>
      <c r="AE4424" s="3" t="s">
        <v>14103</v>
      </c>
    </row>
    <row r="4425" spans="1:31" hidden="1" x14ac:dyDescent="0.25">
      <c r="A4425" t="s">
        <v>7075</v>
      </c>
      <c r="B4425" t="s">
        <v>1956</v>
      </c>
      <c r="C4425" s="3" t="s">
        <v>34</v>
      </c>
      <c r="D4425" s="3" t="s">
        <v>4391</v>
      </c>
      <c r="E4425" s="3">
        <v>0</v>
      </c>
      <c r="F4425" s="3">
        <v>5000</v>
      </c>
      <c r="G4425" s="34">
        <v>4.1900000000000004</v>
      </c>
      <c r="H4425" s="3" t="s">
        <v>25</v>
      </c>
      <c r="I4425" s="3" t="s">
        <v>17</v>
      </c>
      <c r="J4425" s="3" t="s">
        <v>8253</v>
      </c>
      <c r="K4425" s="3" t="s">
        <v>8260</v>
      </c>
      <c r="L4425" s="3" t="s">
        <v>8257</v>
      </c>
      <c r="M4425" s="26" t="s">
        <v>13873</v>
      </c>
      <c r="N4425"/>
      <c r="O4425" s="3" t="s">
        <v>78</v>
      </c>
      <c r="P4425" s="34"/>
      <c r="Q4425" s="34">
        <v>247.21</v>
      </c>
      <c r="R4425" s="34">
        <v>-247.21</v>
      </c>
      <c r="S4425" s="36">
        <v>-1</v>
      </c>
      <c r="T4425" s="34" t="s">
        <v>78</v>
      </c>
      <c r="U4425" s="34" t="s">
        <v>78</v>
      </c>
      <c r="V4425" s="34" t="s">
        <v>78</v>
      </c>
      <c r="W4425" s="34" t="s">
        <v>78</v>
      </c>
      <c r="X4425" s="36" t="s">
        <v>78</v>
      </c>
      <c r="Y4425" s="3" t="str">
        <f>IFERROR(VLOOKUP(A4425,'Pivot price tier'!$C$8:$L$2245,10,0),"")</f>
        <v/>
      </c>
      <c r="Z4425" s="3" t="str">
        <f>IFERROR(VLOOKUP(A4425,'Pivot price tier by size'!$D$8:$M$2466,10,0),"")</f>
        <v/>
      </c>
      <c r="AA4425" s="3" t="str">
        <f>IFERROR(VLOOKUP(A4425,'Pivot category'!$B$8:$I$2191,8,0),"")</f>
        <v/>
      </c>
      <c r="AB4425" s="3" t="str">
        <f t="shared" si="69"/>
        <v>Bottom 5%</v>
      </c>
      <c r="AC4425"/>
      <c r="AD4425" s="3" t="s">
        <v>78</v>
      </c>
      <c r="AE4425" s="3" t="s">
        <v>78</v>
      </c>
    </row>
    <row r="4426" spans="1:31" hidden="1" x14ac:dyDescent="0.25">
      <c r="A4426" t="s">
        <v>5943</v>
      </c>
      <c r="B4426" t="s">
        <v>1957</v>
      </c>
      <c r="C4426" s="3" t="s">
        <v>32</v>
      </c>
      <c r="D4426" s="3" t="s">
        <v>4392</v>
      </c>
      <c r="E4426" s="3" t="s">
        <v>5198</v>
      </c>
      <c r="F4426" s="3">
        <v>1000</v>
      </c>
      <c r="G4426" s="34">
        <v>24.59</v>
      </c>
      <c r="H4426" s="3" t="s">
        <v>28</v>
      </c>
      <c r="I4426" s="3" t="s">
        <v>19</v>
      </c>
      <c r="J4426" s="3" t="s">
        <v>8256</v>
      </c>
      <c r="K4426" s="3" t="s">
        <v>8252</v>
      </c>
      <c r="L4426" s="3" t="s">
        <v>8255</v>
      </c>
      <c r="M4426" s="26" t="s">
        <v>13873</v>
      </c>
      <c r="N4426"/>
      <c r="O4426" s="3">
        <v>1</v>
      </c>
      <c r="P4426" s="34"/>
      <c r="Q4426" s="34">
        <v>54.53</v>
      </c>
      <c r="R4426" s="34">
        <v>-54.53</v>
      </c>
      <c r="S4426" s="36">
        <v>-1</v>
      </c>
      <c r="T4426" s="34">
        <v>0</v>
      </c>
      <c r="U4426" s="34" t="s">
        <v>78</v>
      </c>
      <c r="V4426" s="34" t="s">
        <v>78</v>
      </c>
      <c r="W4426" s="34" t="s">
        <v>78</v>
      </c>
      <c r="X4426" s="36" t="s">
        <v>78</v>
      </c>
      <c r="Y4426" s="3" t="str">
        <f>IFERROR(VLOOKUP(A4426,'Pivot price tier'!$C$8:$L$2245,10,0),"")</f>
        <v/>
      </c>
      <c r="Z4426" s="3" t="str">
        <f>IFERROR(VLOOKUP(A4426,'Pivot price tier by size'!$D$8:$M$2466,10,0),"")</f>
        <v/>
      </c>
      <c r="AA4426" s="3" t="str">
        <f>IFERROR(VLOOKUP(A4426,'Pivot category'!$B$8:$I$2191,8,0),"")</f>
        <v/>
      </c>
      <c r="AB4426" s="3" t="str">
        <f t="shared" si="69"/>
        <v>Bottom 5%</v>
      </c>
      <c r="AC4426"/>
      <c r="AD4426" s="3" t="s">
        <v>11231</v>
      </c>
      <c r="AE4426" s="3" t="s">
        <v>16461</v>
      </c>
    </row>
    <row r="4427" spans="1:31" x14ac:dyDescent="0.25">
      <c r="A4427" t="s">
        <v>6900</v>
      </c>
      <c r="B4427" t="s">
        <v>1043</v>
      </c>
      <c r="C4427" s="3" t="s">
        <v>34</v>
      </c>
      <c r="D4427" s="3" t="s">
        <v>3376</v>
      </c>
      <c r="E4427" s="3" t="s">
        <v>5152</v>
      </c>
      <c r="F4427" s="3">
        <v>10000</v>
      </c>
      <c r="G4427" s="34">
        <v>29.99</v>
      </c>
      <c r="H4427" s="3" t="s">
        <v>12619</v>
      </c>
      <c r="I4427" s="3" t="s">
        <v>15</v>
      </c>
      <c r="J4427" s="3" t="s">
        <v>8251</v>
      </c>
      <c r="K4427" s="3" t="s">
        <v>8252</v>
      </c>
      <c r="L4427" s="3" t="s">
        <v>68</v>
      </c>
      <c r="M4427" s="26" t="s">
        <v>13873</v>
      </c>
      <c r="N4427"/>
      <c r="O4427" s="3">
        <v>111</v>
      </c>
      <c r="P4427" s="34">
        <v>49873.37</v>
      </c>
      <c r="Q4427" s="34">
        <v>50447.37</v>
      </c>
      <c r="R4427" s="34">
        <v>-574</v>
      </c>
      <c r="S4427" s="36">
        <v>-0.01</v>
      </c>
      <c r="T4427" s="34">
        <v>449.30963963963967</v>
      </c>
      <c r="U4427" s="34">
        <v>19943.349999999999</v>
      </c>
      <c r="V4427" s="34">
        <v>32950.800000000003</v>
      </c>
      <c r="W4427" s="34">
        <v>-13007.45</v>
      </c>
      <c r="X4427" s="36">
        <v>-0.39</v>
      </c>
      <c r="Y4427" s="3" t="str">
        <f>IFERROR(VLOOKUP(A4427,'Pivot price tier'!$C$8:$L$2245,10,0),"")</f>
        <v xml:space="preserve"> </v>
      </c>
      <c r="Z4427" s="3" t="str">
        <f>IFERROR(VLOOKUP(A4427,'Pivot price tier by size'!$D$8:$M$2466,10,0),"")</f>
        <v xml:space="preserve"> </v>
      </c>
      <c r="AA4427" s="3" t="str">
        <f>IFERROR(VLOOKUP(A4427,'Pivot category'!$B$8:$I$2191,8,0),"")</f>
        <v xml:space="preserve"> </v>
      </c>
      <c r="AB4427" s="3" t="str">
        <f t="shared" si="69"/>
        <v/>
      </c>
      <c r="AC4427"/>
      <c r="AD4427" s="3" t="s">
        <v>16450</v>
      </c>
      <c r="AE4427" s="3" t="s">
        <v>14103</v>
      </c>
    </row>
    <row r="4428" spans="1:31" x14ac:dyDescent="0.25">
      <c r="A4428" t="s">
        <v>5452</v>
      </c>
      <c r="B4428" t="s">
        <v>1044</v>
      </c>
      <c r="C4428" s="3" t="s">
        <v>32</v>
      </c>
      <c r="D4428" s="3" t="s">
        <v>3377</v>
      </c>
      <c r="E4428" s="3" t="s">
        <v>5152</v>
      </c>
      <c r="F4428" s="3">
        <v>10000</v>
      </c>
      <c r="G4428" s="34">
        <v>54.99</v>
      </c>
      <c r="H4428" s="3" t="s">
        <v>12619</v>
      </c>
      <c r="I4428" s="3" t="s">
        <v>15</v>
      </c>
      <c r="J4428" s="3" t="s">
        <v>8251</v>
      </c>
      <c r="K4428" s="3" t="s">
        <v>8252</v>
      </c>
      <c r="L4428" s="3" t="s">
        <v>68</v>
      </c>
      <c r="M4428" s="26" t="s">
        <v>13873</v>
      </c>
      <c r="N4428"/>
      <c r="O4428" s="3">
        <v>157</v>
      </c>
      <c r="P4428" s="34">
        <v>196142.87</v>
      </c>
      <c r="Q4428" s="34">
        <v>236254.98</v>
      </c>
      <c r="R4428" s="34">
        <v>-40112.11</v>
      </c>
      <c r="S4428" s="36">
        <v>-0.17</v>
      </c>
      <c r="T4428" s="34">
        <v>1249.3176433121018</v>
      </c>
      <c r="U4428" s="34">
        <v>202552.11</v>
      </c>
      <c r="V4428" s="34">
        <v>236320.53</v>
      </c>
      <c r="W4428" s="34">
        <v>-33768.42</v>
      </c>
      <c r="X4428" s="36">
        <v>-0.14000000000000001</v>
      </c>
      <c r="Y4428" s="3" t="str">
        <f>IFERROR(VLOOKUP(A4428,'Pivot price tier'!$C$8:$L$2245,10,0),"")</f>
        <v xml:space="preserve"> </v>
      </c>
      <c r="Z4428" s="3" t="str">
        <f>IFERROR(VLOOKUP(A4428,'Pivot price tier by size'!$D$8:$M$2466,10,0),"")</f>
        <v xml:space="preserve"> </v>
      </c>
      <c r="AA4428" s="3" t="str">
        <f>IFERROR(VLOOKUP(A4428,'Pivot category'!$B$8:$I$2191,8,0),"")</f>
        <v xml:space="preserve"> </v>
      </c>
      <c r="AB4428" s="3" t="str">
        <f t="shared" si="69"/>
        <v/>
      </c>
      <c r="AC4428"/>
      <c r="AD4428" s="3" t="s">
        <v>16450</v>
      </c>
      <c r="AE4428" s="3" t="s">
        <v>14103</v>
      </c>
    </row>
    <row r="4429" spans="1:31" hidden="1" x14ac:dyDescent="0.25">
      <c r="A4429" t="s">
        <v>7314</v>
      </c>
      <c r="B4429" t="s">
        <v>1962</v>
      </c>
      <c r="C4429" s="3" t="s">
        <v>69</v>
      </c>
      <c r="D4429" s="3" t="s">
        <v>4397</v>
      </c>
      <c r="E4429" s="3" t="s">
        <v>5150</v>
      </c>
      <c r="F4429" s="3">
        <v>4000</v>
      </c>
      <c r="G4429" s="34">
        <v>0.77</v>
      </c>
      <c r="H4429" s="3" t="s">
        <v>12</v>
      </c>
      <c r="I4429" s="3" t="s">
        <v>70</v>
      </c>
      <c r="J4429" s="3" t="s">
        <v>8253</v>
      </c>
      <c r="K4429" s="3" t="s">
        <v>8260</v>
      </c>
      <c r="L4429" s="3" t="s">
        <v>8257</v>
      </c>
      <c r="M4429" s="26" t="s">
        <v>13873</v>
      </c>
      <c r="N4429"/>
      <c r="O4429" s="3" t="s">
        <v>78</v>
      </c>
      <c r="P4429" s="34"/>
      <c r="Q4429" s="34">
        <v>102.41</v>
      </c>
      <c r="R4429" s="34">
        <v>-102.41</v>
      </c>
      <c r="S4429" s="36">
        <v>-1</v>
      </c>
      <c r="T4429" s="34" t="s">
        <v>78</v>
      </c>
      <c r="U4429" s="34" t="s">
        <v>78</v>
      </c>
      <c r="V4429" s="34" t="s">
        <v>78</v>
      </c>
      <c r="W4429" s="34" t="s">
        <v>78</v>
      </c>
      <c r="X4429" s="36" t="s">
        <v>78</v>
      </c>
      <c r="Y4429" s="3" t="str">
        <f>IFERROR(VLOOKUP(A4429,'Pivot price tier'!$C$8:$L$2245,10,0),"")</f>
        <v/>
      </c>
      <c r="Z4429" s="3" t="str">
        <f>IFERROR(VLOOKUP(A4429,'Pivot price tier by size'!$D$8:$M$2466,10,0),"")</f>
        <v/>
      </c>
      <c r="AA4429" s="3" t="str">
        <f>IFERROR(VLOOKUP(A4429,'Pivot category'!$B$8:$I$2191,8,0),"")</f>
        <v/>
      </c>
      <c r="AB4429" s="3" t="str">
        <f t="shared" si="69"/>
        <v>Bottom 5%</v>
      </c>
      <c r="AC4429"/>
      <c r="AD4429" s="3" t="s">
        <v>16452</v>
      </c>
      <c r="AE4429" s="3" t="s">
        <v>16455</v>
      </c>
    </row>
    <row r="4430" spans="1:31" x14ac:dyDescent="0.25">
      <c r="A4430" t="s">
        <v>5928</v>
      </c>
      <c r="B4430" t="s">
        <v>1049</v>
      </c>
      <c r="C4430" s="3" t="s">
        <v>32</v>
      </c>
      <c r="D4430" s="3" t="s">
        <v>3382</v>
      </c>
      <c r="E4430" s="3" t="s">
        <v>5152</v>
      </c>
      <c r="F4430" s="3">
        <v>10000</v>
      </c>
      <c r="G4430" s="34">
        <v>49.99</v>
      </c>
      <c r="H4430" s="3" t="s">
        <v>12619</v>
      </c>
      <c r="I4430" s="3" t="s">
        <v>23</v>
      </c>
      <c r="J4430" s="3" t="s">
        <v>8251</v>
      </c>
      <c r="K4430" s="3" t="s">
        <v>8252</v>
      </c>
      <c r="L4430" s="3" t="s">
        <v>68</v>
      </c>
      <c r="M4430" s="26" t="s">
        <v>13873</v>
      </c>
      <c r="N4430"/>
      <c r="O4430" s="3">
        <v>69</v>
      </c>
      <c r="P4430" s="34">
        <v>51249.24</v>
      </c>
      <c r="Q4430" s="34">
        <v>56343.48</v>
      </c>
      <c r="R4430" s="34">
        <v>-5094.24</v>
      </c>
      <c r="S4430" s="36">
        <v>-0.09</v>
      </c>
      <c r="T4430" s="34">
        <v>742.74260869565217</v>
      </c>
      <c r="U4430" s="34">
        <v>36562.379999999997</v>
      </c>
      <c r="V4430" s="34">
        <v>40271.82</v>
      </c>
      <c r="W4430" s="34">
        <v>-3709.44</v>
      </c>
      <c r="X4430" s="36">
        <v>-0.09</v>
      </c>
      <c r="Y4430" s="3" t="str">
        <f>IFERROR(VLOOKUP(A4430,'Pivot price tier'!$C$8:$L$2245,10,0),"")</f>
        <v xml:space="preserve"> </v>
      </c>
      <c r="Z4430" s="3" t="str">
        <f>IFERROR(VLOOKUP(A4430,'Pivot price tier by size'!$D$8:$M$2466,10,0),"")</f>
        <v xml:space="preserve"> </v>
      </c>
      <c r="AA4430" s="3" t="str">
        <f>IFERROR(VLOOKUP(A4430,'Pivot category'!$B$8:$I$2191,8,0),"")</f>
        <v xml:space="preserve"> </v>
      </c>
      <c r="AB4430" s="3" t="str">
        <f t="shared" si="69"/>
        <v/>
      </c>
      <c r="AC4430"/>
      <c r="AD4430" s="3" t="s">
        <v>16450</v>
      </c>
      <c r="AE4430" s="3" t="s">
        <v>14103</v>
      </c>
    </row>
    <row r="4431" spans="1:31" x14ac:dyDescent="0.25">
      <c r="A4431" t="s">
        <v>5475</v>
      </c>
      <c r="B4431" t="s">
        <v>1050</v>
      </c>
      <c r="C4431" s="3" t="s">
        <v>32</v>
      </c>
      <c r="D4431" s="3" t="s">
        <v>3383</v>
      </c>
      <c r="E4431" s="3" t="s">
        <v>5152</v>
      </c>
      <c r="F4431" s="3">
        <v>10000</v>
      </c>
      <c r="G4431" s="34">
        <v>89.99</v>
      </c>
      <c r="H4431" s="3" t="s">
        <v>12619</v>
      </c>
      <c r="I4431" s="3" t="s">
        <v>15</v>
      </c>
      <c r="J4431" s="3" t="s">
        <v>8251</v>
      </c>
      <c r="K4431" s="3" t="s">
        <v>8252</v>
      </c>
      <c r="L4431" s="3" t="s">
        <v>68</v>
      </c>
      <c r="M4431" s="26" t="s">
        <v>13873</v>
      </c>
      <c r="N4431"/>
      <c r="O4431" s="3">
        <v>113</v>
      </c>
      <c r="P4431" s="34">
        <v>92349.08</v>
      </c>
      <c r="Q4431" s="34">
        <v>87839.74</v>
      </c>
      <c r="R4431" s="34">
        <v>4509.34</v>
      </c>
      <c r="S4431" s="36">
        <v>0.05</v>
      </c>
      <c r="T4431" s="34">
        <v>817.24849557522123</v>
      </c>
      <c r="U4431" s="34">
        <v>53353.73</v>
      </c>
      <c r="V4431" s="34">
        <v>49654.32</v>
      </c>
      <c r="W4431" s="34">
        <v>3699.41</v>
      </c>
      <c r="X4431" s="36">
        <v>7.0000000000000007E-2</v>
      </c>
      <c r="Y4431" s="3" t="str">
        <f>IFERROR(VLOOKUP(A4431,'Pivot price tier'!$C$8:$L$2245,10,0),"")</f>
        <v xml:space="preserve"> </v>
      </c>
      <c r="Z4431" s="3" t="str">
        <f>IFERROR(VLOOKUP(A4431,'Pivot price tier by size'!$D$8:$M$2466,10,0),"")</f>
        <v xml:space="preserve"> </v>
      </c>
      <c r="AA4431" s="3" t="str">
        <f>IFERROR(VLOOKUP(A4431,'Pivot category'!$B$8:$I$2191,8,0),"")</f>
        <v xml:space="preserve"> </v>
      </c>
      <c r="AB4431" s="3" t="str">
        <f t="shared" si="69"/>
        <v/>
      </c>
      <c r="AC4431"/>
      <c r="AD4431" s="3" t="s">
        <v>16450</v>
      </c>
      <c r="AE4431" s="3" t="s">
        <v>14103</v>
      </c>
    </row>
    <row r="4432" spans="1:31" hidden="1" x14ac:dyDescent="0.25">
      <c r="A4432" t="s">
        <v>10496</v>
      </c>
      <c r="B4432" t="s">
        <v>10497</v>
      </c>
      <c r="C4432" s="3" t="s">
        <v>32</v>
      </c>
      <c r="D4432" s="3" t="s">
        <v>10290</v>
      </c>
      <c r="E4432" s="3" t="s">
        <v>5198</v>
      </c>
      <c r="F4432" s="3">
        <v>7000</v>
      </c>
      <c r="G4432" s="34">
        <v>7.79</v>
      </c>
      <c r="H4432" s="3" t="s">
        <v>28</v>
      </c>
      <c r="I4432" s="3" t="s">
        <v>13</v>
      </c>
      <c r="J4432" s="3" t="s">
        <v>8256</v>
      </c>
      <c r="K4432" s="3" t="s">
        <v>8252</v>
      </c>
      <c r="L4432" s="3" t="s">
        <v>8255</v>
      </c>
      <c r="M4432" s="26" t="s">
        <v>13873</v>
      </c>
      <c r="N4432"/>
      <c r="O4432" s="3">
        <v>3</v>
      </c>
      <c r="P4432" s="34">
        <v>2781.03</v>
      </c>
      <c r="Q4432" s="34">
        <v>10980.26</v>
      </c>
      <c r="R4432" s="34">
        <v>-8199.23</v>
      </c>
      <c r="S4432" s="36">
        <v>-0.75</v>
      </c>
      <c r="T4432" s="34">
        <v>927.0100000000001</v>
      </c>
      <c r="U4432" s="34">
        <v>568.66999999999996</v>
      </c>
      <c r="V4432" s="34">
        <v>3966.89</v>
      </c>
      <c r="W4432" s="34">
        <v>-3398.22</v>
      </c>
      <c r="X4432" s="36">
        <v>-0.86</v>
      </c>
      <c r="Y4432" s="3" t="str">
        <f>IFERROR(VLOOKUP(A4432,'Pivot price tier'!$C$8:$L$2245,10,0),"")</f>
        <v/>
      </c>
      <c r="Z4432" s="3" t="str">
        <f>IFERROR(VLOOKUP(A4432,'Pivot price tier by size'!$D$8:$M$2466,10,0),"")</f>
        <v/>
      </c>
      <c r="AA4432" s="3" t="str">
        <f>IFERROR(VLOOKUP(A4432,'Pivot category'!$B$8:$I$2191,8,0),"")</f>
        <v/>
      </c>
      <c r="AB4432" s="3" t="str">
        <f t="shared" si="69"/>
        <v>Bottom 5%</v>
      </c>
      <c r="AC4432"/>
      <c r="AD4432" s="3" t="s">
        <v>11231</v>
      </c>
      <c r="AE4432" s="3" t="s">
        <v>16461</v>
      </c>
    </row>
    <row r="4433" spans="1:31" hidden="1" x14ac:dyDescent="0.25">
      <c r="A4433" t="s">
        <v>8499</v>
      </c>
      <c r="B4433" t="s">
        <v>8498</v>
      </c>
      <c r="C4433" s="3" t="s">
        <v>32</v>
      </c>
      <c r="D4433" s="3" t="s">
        <v>8293</v>
      </c>
      <c r="E4433" s="3">
        <v>0</v>
      </c>
      <c r="F4433" s="3">
        <v>7000</v>
      </c>
      <c r="G4433" s="34">
        <v>7.19</v>
      </c>
      <c r="H4433" s="3" t="s">
        <v>25</v>
      </c>
      <c r="I4433" s="3" t="s">
        <v>13</v>
      </c>
      <c r="J4433" s="3" t="s">
        <v>8256</v>
      </c>
      <c r="K4433" s="3" t="s">
        <v>8252</v>
      </c>
      <c r="L4433" s="3" t="s">
        <v>8255</v>
      </c>
      <c r="M4433" s="26" t="s">
        <v>13873</v>
      </c>
      <c r="N4433"/>
      <c r="O4433" s="3">
        <v>0</v>
      </c>
      <c r="P4433" s="34">
        <v>115.04</v>
      </c>
      <c r="Q4433" s="34">
        <v>7484.59</v>
      </c>
      <c r="R4433" s="34">
        <v>-7369.55</v>
      </c>
      <c r="S4433" s="36">
        <v>-0.98</v>
      </c>
      <c r="T4433" s="34" t="s">
        <v>78</v>
      </c>
      <c r="U4433" s="34">
        <v>93.47</v>
      </c>
      <c r="V4433" s="34">
        <v>2470.6</v>
      </c>
      <c r="W4433" s="34">
        <v>-2377.13</v>
      </c>
      <c r="X4433" s="36">
        <v>-0.96</v>
      </c>
      <c r="Y4433" s="3" t="str">
        <f>IFERROR(VLOOKUP(A4433,'Pivot price tier'!$C$8:$L$2245,10,0),"")</f>
        <v/>
      </c>
      <c r="Z4433" s="3" t="str">
        <f>IFERROR(VLOOKUP(A4433,'Pivot price tier by size'!$D$8:$M$2466,10,0),"")</f>
        <v/>
      </c>
      <c r="AA4433" s="3" t="str">
        <f>IFERROR(VLOOKUP(A4433,'Pivot category'!$B$8:$I$2191,8,0),"")</f>
        <v/>
      </c>
      <c r="AB4433" s="3" t="str">
        <f t="shared" si="69"/>
        <v>Bottom 5%</v>
      </c>
      <c r="AC4433"/>
      <c r="AD4433" s="3" t="s">
        <v>16450</v>
      </c>
      <c r="AE4433" s="3" t="s">
        <v>14103</v>
      </c>
    </row>
    <row r="4434" spans="1:31" x14ac:dyDescent="0.25">
      <c r="A4434" t="s">
        <v>5604</v>
      </c>
      <c r="B4434" t="s">
        <v>2150</v>
      </c>
      <c r="C4434" s="3" t="s">
        <v>32</v>
      </c>
      <c r="D4434" s="3" t="s">
        <v>4609</v>
      </c>
      <c r="E4434" s="3" t="s">
        <v>5152</v>
      </c>
      <c r="F4434" s="3">
        <v>10000</v>
      </c>
      <c r="G4434" s="34">
        <v>104.99</v>
      </c>
      <c r="H4434" s="3" t="s">
        <v>12619</v>
      </c>
      <c r="I4434" s="3" t="s">
        <v>74</v>
      </c>
      <c r="J4434" s="3" t="s">
        <v>8251</v>
      </c>
      <c r="K4434" s="3" t="s">
        <v>8252</v>
      </c>
      <c r="L4434" s="3" t="s">
        <v>68</v>
      </c>
      <c r="M4434" s="26" t="s">
        <v>13873</v>
      </c>
      <c r="N4434"/>
      <c r="O4434" s="3">
        <v>81</v>
      </c>
      <c r="P4434" s="34">
        <v>109324.54</v>
      </c>
      <c r="Q4434" s="34">
        <v>100160.46</v>
      </c>
      <c r="R4434" s="34">
        <v>9164.08</v>
      </c>
      <c r="S4434" s="36">
        <v>0.09</v>
      </c>
      <c r="T4434" s="34">
        <v>1349.6856790123456</v>
      </c>
      <c r="U4434" s="34">
        <v>159584.76</v>
      </c>
      <c r="V4434" s="34">
        <v>181737.69</v>
      </c>
      <c r="W4434" s="34">
        <v>-22152.93</v>
      </c>
      <c r="X4434" s="36">
        <v>-0.12</v>
      </c>
      <c r="Y4434" s="3" t="str">
        <f>IFERROR(VLOOKUP(A4434,'Pivot price tier'!$C$8:$L$2245,10,0),"")</f>
        <v xml:space="preserve"> </v>
      </c>
      <c r="Z4434" s="3" t="str">
        <f>IFERROR(VLOOKUP(A4434,'Pivot price tier by size'!$D$8:$M$2466,10,0),"")</f>
        <v xml:space="preserve"> </v>
      </c>
      <c r="AA4434" s="3" t="str">
        <f>IFERROR(VLOOKUP(A4434,'Pivot category'!$B$8:$I$2191,8,0),"")</f>
        <v xml:space="preserve"> </v>
      </c>
      <c r="AB4434" s="3" t="str">
        <f t="shared" si="69"/>
        <v/>
      </c>
      <c r="AC4434"/>
      <c r="AD4434" s="3" t="s">
        <v>11231</v>
      </c>
      <c r="AE4434" s="3" t="s">
        <v>14137</v>
      </c>
    </row>
    <row r="4435" spans="1:31" x14ac:dyDescent="0.25">
      <c r="A4435" t="s">
        <v>5903</v>
      </c>
      <c r="B4435" t="s">
        <v>2151</v>
      </c>
      <c r="C4435" s="3" t="s">
        <v>32</v>
      </c>
      <c r="D4435" s="3" t="s">
        <v>4611</v>
      </c>
      <c r="E4435" s="3" t="s">
        <v>5152</v>
      </c>
      <c r="F4435" s="3">
        <v>10000</v>
      </c>
      <c r="G4435" s="34">
        <v>89.99</v>
      </c>
      <c r="H4435" s="3" t="s">
        <v>12619</v>
      </c>
      <c r="I4435" s="3" t="s">
        <v>15</v>
      </c>
      <c r="J4435" s="3" t="s">
        <v>8251</v>
      </c>
      <c r="K4435" s="3" t="s">
        <v>8252</v>
      </c>
      <c r="L4435" s="3" t="s">
        <v>68</v>
      </c>
      <c r="M4435" s="26" t="s">
        <v>13873</v>
      </c>
      <c r="N4435"/>
      <c r="O4435" s="3">
        <v>99</v>
      </c>
      <c r="P4435" s="34">
        <v>214850.28</v>
      </c>
      <c r="Q4435" s="34">
        <v>235442.92</v>
      </c>
      <c r="R4435" s="34">
        <v>-20592.64</v>
      </c>
      <c r="S4435" s="36">
        <v>-0.09</v>
      </c>
      <c r="T4435" s="34">
        <v>2170.2048484848483</v>
      </c>
      <c r="U4435" s="34">
        <v>317668.57</v>
      </c>
      <c r="V4435" s="34">
        <v>315068.95</v>
      </c>
      <c r="W4435" s="34">
        <v>2599.62</v>
      </c>
      <c r="X4435" s="36">
        <v>0.01</v>
      </c>
      <c r="Y4435" s="3" t="str">
        <f>IFERROR(VLOOKUP(A4435,'Pivot price tier'!$C$8:$L$2245,10,0),"")</f>
        <v xml:space="preserve"> </v>
      </c>
      <c r="Z4435" s="3" t="str">
        <f>IFERROR(VLOOKUP(A4435,'Pivot price tier by size'!$D$8:$M$2466,10,0),"")</f>
        <v xml:space="preserve"> </v>
      </c>
      <c r="AA4435" s="3" t="str">
        <f>IFERROR(VLOOKUP(A4435,'Pivot category'!$B$8:$I$2191,8,0),"")</f>
        <v xml:space="preserve"> </v>
      </c>
      <c r="AB4435" s="3" t="str">
        <f t="shared" si="69"/>
        <v/>
      </c>
      <c r="AC4435"/>
      <c r="AD4435" s="3" t="s">
        <v>11231</v>
      </c>
      <c r="AE4435" s="3" t="s">
        <v>14137</v>
      </c>
    </row>
    <row r="4436" spans="1:31" hidden="1" x14ac:dyDescent="0.25">
      <c r="A4436" t="s">
        <v>6903</v>
      </c>
      <c r="B4436" t="s">
        <v>1967</v>
      </c>
      <c r="C4436" s="3" t="s">
        <v>34</v>
      </c>
      <c r="D4436" s="3" t="s">
        <v>4402</v>
      </c>
      <c r="E4436" s="3" t="s">
        <v>5150</v>
      </c>
      <c r="F4436" s="3">
        <v>1000</v>
      </c>
      <c r="G4436" s="34">
        <v>3.89</v>
      </c>
      <c r="H4436" s="3" t="s">
        <v>12620</v>
      </c>
      <c r="I4436" s="3" t="s">
        <v>17</v>
      </c>
      <c r="J4436" s="3" t="s">
        <v>8256</v>
      </c>
      <c r="K4436" s="3" t="s">
        <v>8252</v>
      </c>
      <c r="L4436" s="3" t="s">
        <v>8257</v>
      </c>
      <c r="M4436" s="26" t="s">
        <v>13873</v>
      </c>
      <c r="N4436"/>
      <c r="O4436" s="3" t="s">
        <v>78</v>
      </c>
      <c r="P4436" s="34">
        <v>7.78</v>
      </c>
      <c r="Q4436" s="34">
        <v>23.34</v>
      </c>
      <c r="R4436" s="34">
        <v>-15.56</v>
      </c>
      <c r="S4436" s="36">
        <v>-0.67</v>
      </c>
      <c r="T4436" s="34" t="s">
        <v>78</v>
      </c>
      <c r="U4436" s="34">
        <v>0</v>
      </c>
      <c r="V4436" s="34">
        <v>23.34</v>
      </c>
      <c r="W4436" s="34">
        <v>-23.34</v>
      </c>
      <c r="X4436" s="36">
        <v>-1</v>
      </c>
      <c r="Y4436" s="3" t="str">
        <f>IFERROR(VLOOKUP(A4436,'Pivot price tier'!$C$8:$L$2245,10,0),"")</f>
        <v/>
      </c>
      <c r="Z4436" s="3" t="str">
        <f>IFERROR(VLOOKUP(A4436,'Pivot price tier by size'!$D$8:$M$2466,10,0),"")</f>
        <v/>
      </c>
      <c r="AA4436" s="3" t="str">
        <f>IFERROR(VLOOKUP(A4436,'Pivot category'!$B$8:$I$2191,8,0),"")</f>
        <v/>
      </c>
      <c r="AB4436" s="3" t="str">
        <f t="shared" si="69"/>
        <v>Bottom 5%</v>
      </c>
      <c r="AC4436"/>
      <c r="AD4436" s="3" t="s">
        <v>16446</v>
      </c>
      <c r="AE4436" s="3" t="s">
        <v>14091</v>
      </c>
    </row>
    <row r="4437" spans="1:31" x14ac:dyDescent="0.25">
      <c r="A4437" t="s">
        <v>11424</v>
      </c>
      <c r="B4437" t="s">
        <v>2167</v>
      </c>
      <c r="C4437" s="3" t="s">
        <v>38</v>
      </c>
      <c r="D4437" s="3" t="s">
        <v>4633</v>
      </c>
      <c r="E4437" s="3" t="s">
        <v>5150</v>
      </c>
      <c r="F4437" s="3">
        <v>10000</v>
      </c>
      <c r="G4437" s="34">
        <v>21.99</v>
      </c>
      <c r="H4437" s="3" t="s">
        <v>28</v>
      </c>
      <c r="I4437" s="3" t="s">
        <v>19</v>
      </c>
      <c r="J4437" s="3" t="s">
        <v>8251</v>
      </c>
      <c r="K4437" s="3" t="s">
        <v>8252</v>
      </c>
      <c r="L4437" s="3" t="s">
        <v>68</v>
      </c>
      <c r="M4437" s="26" t="s">
        <v>13873</v>
      </c>
      <c r="N4437"/>
      <c r="O4437" s="3">
        <v>149</v>
      </c>
      <c r="P4437" s="34">
        <v>174833.78</v>
      </c>
      <c r="Q4437" s="34">
        <v>126533.22</v>
      </c>
      <c r="R4437" s="34">
        <v>48300.56</v>
      </c>
      <c r="S4437" s="36">
        <v>0.38</v>
      </c>
      <c r="T4437" s="34">
        <v>1173.3810738255033</v>
      </c>
      <c r="U4437" s="34">
        <v>57795.87</v>
      </c>
      <c r="V4437" s="34">
        <v>72166.37</v>
      </c>
      <c r="W4437" s="34">
        <v>-14370.5</v>
      </c>
      <c r="X4437" s="36">
        <v>-0.2</v>
      </c>
      <c r="Y4437" s="3" t="str">
        <f>IFERROR(VLOOKUP(A4437,'Pivot price tier'!$C$8:$L$2245,10,0),"")</f>
        <v xml:space="preserve"> </v>
      </c>
      <c r="Z4437" s="3" t="str">
        <f>IFERROR(VLOOKUP(A4437,'Pivot price tier by size'!$D$8:$M$2466,10,0),"")</f>
        <v xml:space="preserve"> </v>
      </c>
      <c r="AA4437" s="3" t="str">
        <f>IFERROR(VLOOKUP(A4437,'Pivot category'!$B$8:$I$2191,8,0),"")</f>
        <v xml:space="preserve"> </v>
      </c>
      <c r="AB4437" s="3" t="str">
        <f t="shared" si="69"/>
        <v/>
      </c>
      <c r="AC4437"/>
      <c r="AD4437" s="3" t="s">
        <v>11232</v>
      </c>
      <c r="AE4437" s="3" t="s">
        <v>14092</v>
      </c>
    </row>
    <row r="4438" spans="1:31" hidden="1" x14ac:dyDescent="0.25">
      <c r="A4438" t="s">
        <v>5984</v>
      </c>
      <c r="B4438" t="s">
        <v>1969</v>
      </c>
      <c r="C4438" s="3" t="s">
        <v>32</v>
      </c>
      <c r="D4438" s="3" t="s">
        <v>4404</v>
      </c>
      <c r="E4438" s="3">
        <v>0</v>
      </c>
      <c r="F4438" s="3">
        <v>1000</v>
      </c>
      <c r="G4438" s="34">
        <v>17.989999999999998</v>
      </c>
      <c r="H4438" s="3" t="s">
        <v>25</v>
      </c>
      <c r="I4438" s="3" t="s">
        <v>19</v>
      </c>
      <c r="J4438" s="3" t="s">
        <v>8256</v>
      </c>
      <c r="K4438" s="3" t="s">
        <v>8252</v>
      </c>
      <c r="L4438" s="3" t="s">
        <v>8255</v>
      </c>
      <c r="M4438" s="26" t="s">
        <v>13873</v>
      </c>
      <c r="N4438"/>
      <c r="O4438" s="3">
        <v>1</v>
      </c>
      <c r="P4438" s="34"/>
      <c r="Q4438" s="34">
        <v>107.94</v>
      </c>
      <c r="R4438" s="34">
        <v>-107.94</v>
      </c>
      <c r="S4438" s="36">
        <v>-1</v>
      </c>
      <c r="T4438" s="34">
        <v>0</v>
      </c>
      <c r="U4438" s="34" t="s">
        <v>78</v>
      </c>
      <c r="V4438" s="34" t="s">
        <v>78</v>
      </c>
      <c r="W4438" s="34" t="s">
        <v>78</v>
      </c>
      <c r="X4438" s="36" t="s">
        <v>78</v>
      </c>
      <c r="Y4438" s="3" t="str">
        <f>IFERROR(VLOOKUP(A4438,'Pivot price tier'!$C$8:$L$2245,10,0),"")</f>
        <v/>
      </c>
      <c r="Z4438" s="3" t="str">
        <f>IFERROR(VLOOKUP(A4438,'Pivot price tier by size'!$D$8:$M$2466,10,0),"")</f>
        <v/>
      </c>
      <c r="AA4438" s="3" t="str">
        <f>IFERROR(VLOOKUP(A4438,'Pivot category'!$B$8:$I$2191,8,0),"")</f>
        <v/>
      </c>
      <c r="AB4438" s="3" t="str">
        <f t="shared" si="69"/>
        <v>Bottom 5%</v>
      </c>
      <c r="AC4438"/>
      <c r="AD4438" s="3" t="s">
        <v>16451</v>
      </c>
      <c r="AE4438" s="3" t="s">
        <v>14173</v>
      </c>
    </row>
    <row r="4439" spans="1:31" hidden="1" x14ac:dyDescent="0.25">
      <c r="A4439" t="s">
        <v>6777</v>
      </c>
      <c r="B4439" t="s">
        <v>4935</v>
      </c>
      <c r="C4439" s="3" t="s">
        <v>32</v>
      </c>
      <c r="D4439" s="3" t="s">
        <v>4882</v>
      </c>
      <c r="E4439" s="3" t="s">
        <v>5198</v>
      </c>
      <c r="F4439" s="3">
        <v>9000</v>
      </c>
      <c r="G4439" s="34">
        <v>14.99</v>
      </c>
      <c r="H4439" s="3" t="s">
        <v>25</v>
      </c>
      <c r="I4439" s="3" t="s">
        <v>19</v>
      </c>
      <c r="J4439" s="3" t="s">
        <v>8256</v>
      </c>
      <c r="K4439" s="3" t="s">
        <v>8260</v>
      </c>
      <c r="L4439" s="3" t="s">
        <v>8255</v>
      </c>
      <c r="M4439" s="26">
        <v>45505</v>
      </c>
      <c r="N4439"/>
      <c r="O4439" s="3" t="s">
        <v>78</v>
      </c>
      <c r="P4439" s="34">
        <v>59.96</v>
      </c>
      <c r="Q4439" s="34">
        <v>24.99</v>
      </c>
      <c r="R4439" s="34">
        <v>34.97</v>
      </c>
      <c r="S4439" s="36">
        <v>1.4</v>
      </c>
      <c r="T4439" s="34" t="s">
        <v>78</v>
      </c>
      <c r="U4439" s="34">
        <v>44.97</v>
      </c>
      <c r="V4439" s="34">
        <v>74.97</v>
      </c>
      <c r="W4439" s="34">
        <v>-30</v>
      </c>
      <c r="X4439" s="36">
        <v>-0.4</v>
      </c>
      <c r="Y4439" s="3" t="str">
        <f>IFERROR(VLOOKUP(A4439,'Pivot price tier'!$C$8:$L$2245,10,0),"")</f>
        <v/>
      </c>
      <c r="Z4439" s="3" t="str">
        <f>IFERROR(VLOOKUP(A4439,'Pivot price tier by size'!$D$8:$M$2466,10,0),"")</f>
        <v/>
      </c>
      <c r="AA4439" s="3" t="str">
        <f>IFERROR(VLOOKUP(A4439,'Pivot category'!$B$8:$I$2191,8,0),"")</f>
        <v/>
      </c>
      <c r="AB4439" s="3" t="str">
        <f t="shared" si="69"/>
        <v>Bottom 5%</v>
      </c>
      <c r="AC4439"/>
      <c r="AD4439" s="3" t="s">
        <v>16451</v>
      </c>
      <c r="AE4439" s="3" t="s">
        <v>14173</v>
      </c>
    </row>
    <row r="4440" spans="1:31" hidden="1" x14ac:dyDescent="0.25">
      <c r="A4440" t="s">
        <v>6776</v>
      </c>
      <c r="B4440" t="s">
        <v>5146</v>
      </c>
      <c r="C4440" s="3" t="s">
        <v>32</v>
      </c>
      <c r="D4440" s="3" t="s">
        <v>4881</v>
      </c>
      <c r="E4440" s="3">
        <v>0</v>
      </c>
      <c r="F4440" s="3">
        <v>9000</v>
      </c>
      <c r="G4440" s="34">
        <v>14.99</v>
      </c>
      <c r="H4440" s="3" t="s">
        <v>25</v>
      </c>
      <c r="I4440" s="3" t="s">
        <v>19</v>
      </c>
      <c r="J4440" s="3" t="s">
        <v>8256</v>
      </c>
      <c r="K4440" s="3" t="s">
        <v>8260</v>
      </c>
      <c r="L4440" s="3" t="s">
        <v>8255</v>
      </c>
      <c r="M4440" s="26" t="s">
        <v>13873</v>
      </c>
      <c r="N4440"/>
      <c r="O4440" s="3">
        <v>1</v>
      </c>
      <c r="P4440" s="34">
        <v>29.98</v>
      </c>
      <c r="Q4440" s="34">
        <v>119.92</v>
      </c>
      <c r="R4440" s="34">
        <v>-89.94</v>
      </c>
      <c r="S4440" s="36">
        <v>-0.75</v>
      </c>
      <c r="T4440" s="34">
        <v>29.98</v>
      </c>
      <c r="U4440" s="34">
        <v>44.97</v>
      </c>
      <c r="V4440" s="34">
        <v>134.91</v>
      </c>
      <c r="W4440" s="34">
        <v>-89.94</v>
      </c>
      <c r="X4440" s="36">
        <v>-0.67</v>
      </c>
      <c r="Y4440" s="3" t="str">
        <f>IFERROR(VLOOKUP(A4440,'Pivot price tier'!$C$8:$L$2245,10,0),"")</f>
        <v/>
      </c>
      <c r="Z4440" s="3" t="str">
        <f>IFERROR(VLOOKUP(A4440,'Pivot price tier by size'!$D$8:$M$2466,10,0),"")</f>
        <v/>
      </c>
      <c r="AA4440" s="3" t="str">
        <f>IFERROR(VLOOKUP(A4440,'Pivot category'!$B$8:$I$2191,8,0),"")</f>
        <v/>
      </c>
      <c r="AB4440" s="3" t="str">
        <f t="shared" si="69"/>
        <v>Bottom 5%</v>
      </c>
      <c r="AC4440"/>
      <c r="AD4440" s="3" t="s">
        <v>16451</v>
      </c>
      <c r="AE4440" s="3" t="s">
        <v>14173</v>
      </c>
    </row>
    <row r="4441" spans="1:31" hidden="1" x14ac:dyDescent="0.25">
      <c r="A4441" t="s">
        <v>8727</v>
      </c>
      <c r="B4441" t="s">
        <v>8726</v>
      </c>
      <c r="C4441" s="3" t="s">
        <v>32</v>
      </c>
      <c r="D4441" s="3" t="s">
        <v>8320</v>
      </c>
      <c r="E4441" s="3">
        <v>0</v>
      </c>
      <c r="F4441" s="3">
        <v>8000</v>
      </c>
      <c r="G4441" s="34">
        <v>17.989999999999998</v>
      </c>
      <c r="H4441" s="3" t="s">
        <v>29</v>
      </c>
      <c r="I4441" s="3" t="s">
        <v>21</v>
      </c>
      <c r="J4441" s="3" t="s">
        <v>8256</v>
      </c>
      <c r="K4441" s="3" t="s">
        <v>8273</v>
      </c>
      <c r="L4441" s="3" t="s">
        <v>8255</v>
      </c>
      <c r="M4441" s="26" t="s">
        <v>13873</v>
      </c>
      <c r="N4441"/>
      <c r="O4441" s="3">
        <v>13</v>
      </c>
      <c r="P4441" s="34">
        <v>2998.88</v>
      </c>
      <c r="Q4441" s="34">
        <v>2489.17</v>
      </c>
      <c r="R4441" s="34">
        <v>509.71</v>
      </c>
      <c r="S4441" s="36">
        <v>0.2</v>
      </c>
      <c r="T4441" s="34">
        <v>230.68307692307692</v>
      </c>
      <c r="U4441" s="34">
        <v>4522.4399999999996</v>
      </c>
      <c r="V4441" s="34">
        <v>9146.9500000000007</v>
      </c>
      <c r="W4441" s="34">
        <v>-4624.51</v>
      </c>
      <c r="X4441" s="36">
        <v>-0.51</v>
      </c>
      <c r="Y4441" s="3" t="str">
        <f>IFERROR(VLOOKUP(A4441,'Pivot price tier'!$C$8:$L$2245,10,0),"")</f>
        <v/>
      </c>
      <c r="Z4441" s="3" t="str">
        <f>IFERROR(VLOOKUP(A4441,'Pivot price tier by size'!$D$8:$M$2466,10,0),"")</f>
        <v/>
      </c>
      <c r="AA4441" s="3" t="str">
        <f>IFERROR(VLOOKUP(A4441,'Pivot category'!$B$8:$I$2191,8,0),"")</f>
        <v/>
      </c>
      <c r="AB4441" s="3" t="str">
        <f t="shared" si="69"/>
        <v>Bottom 5%</v>
      </c>
      <c r="AC4441"/>
      <c r="AD4441" s="3" t="s">
        <v>11231</v>
      </c>
      <c r="AE4441" s="3" t="s">
        <v>14114</v>
      </c>
    </row>
    <row r="4442" spans="1:31" hidden="1" x14ac:dyDescent="0.25">
      <c r="A4442" t="s">
        <v>13989</v>
      </c>
      <c r="B4442" t="s">
        <v>13990</v>
      </c>
      <c r="C4442" s="3" t="s">
        <v>32</v>
      </c>
      <c r="D4442" s="3" t="s">
        <v>13453</v>
      </c>
      <c r="E4442" s="3" t="s">
        <v>5198</v>
      </c>
      <c r="F4442" s="3">
        <v>70000</v>
      </c>
      <c r="G4442" s="34">
        <v>29.99</v>
      </c>
      <c r="H4442" s="3" t="s">
        <v>12620</v>
      </c>
      <c r="I4442" s="3" t="s">
        <v>23</v>
      </c>
      <c r="J4442" s="3" t="s">
        <v>8256</v>
      </c>
      <c r="K4442" s="3" t="s">
        <v>8258</v>
      </c>
      <c r="L4442" s="3" t="s">
        <v>8254</v>
      </c>
      <c r="M4442" s="26">
        <v>45597</v>
      </c>
      <c r="N4442"/>
      <c r="O4442" s="3">
        <v>43</v>
      </c>
      <c r="P4442" s="34">
        <v>8165.18</v>
      </c>
      <c r="Q4442" s="34">
        <v>6829.56</v>
      </c>
      <c r="R4442" s="34">
        <v>1335.62</v>
      </c>
      <c r="S4442" s="36">
        <v>0.2</v>
      </c>
      <c r="T4442" s="34">
        <v>189.8879069767442</v>
      </c>
      <c r="U4442" s="34">
        <v>0</v>
      </c>
      <c r="V4442" s="34">
        <v>3946.59</v>
      </c>
      <c r="W4442" s="34">
        <v>-3946.59</v>
      </c>
      <c r="X4442" s="36">
        <v>-1</v>
      </c>
      <c r="Y4442" s="3" t="str">
        <f>IFERROR(VLOOKUP(A4442,'Pivot price tier'!$C$8:$L$2245,10,0),"")</f>
        <v/>
      </c>
      <c r="Z4442" s="3" t="str">
        <f>IFERROR(VLOOKUP(A4442,'Pivot price tier by size'!$D$8:$M$2466,10,0),"")</f>
        <v/>
      </c>
      <c r="AA4442" s="3" t="str">
        <f>IFERROR(VLOOKUP(A4442,'Pivot category'!$B$8:$I$2191,8,0),"")</f>
        <v/>
      </c>
      <c r="AB4442" s="3" t="str">
        <f t="shared" si="69"/>
        <v>Bottom 5%</v>
      </c>
      <c r="AC4442"/>
      <c r="AD4442" s="3" t="s">
        <v>10401</v>
      </c>
      <c r="AE4442" s="3" t="s">
        <v>14110</v>
      </c>
    </row>
    <row r="4443" spans="1:31" x14ac:dyDescent="0.25">
      <c r="A4443" t="s">
        <v>7426</v>
      </c>
      <c r="B4443" t="s">
        <v>2177</v>
      </c>
      <c r="C4443" s="3" t="s">
        <v>36</v>
      </c>
      <c r="D4443" s="3" t="s">
        <v>4643</v>
      </c>
      <c r="E4443" s="3" t="s">
        <v>5150</v>
      </c>
      <c r="F4443" s="3">
        <v>10000</v>
      </c>
      <c r="G4443" s="34">
        <v>26.99</v>
      </c>
      <c r="H4443" s="3" t="s">
        <v>28</v>
      </c>
      <c r="I4443" s="3" t="s">
        <v>21</v>
      </c>
      <c r="J4443" s="3" t="s">
        <v>8251</v>
      </c>
      <c r="K4443" s="3" t="s">
        <v>8252</v>
      </c>
      <c r="L4443" s="3" t="s">
        <v>68</v>
      </c>
      <c r="M4443" s="26" t="s">
        <v>13873</v>
      </c>
      <c r="N4443"/>
      <c r="O4443" s="3">
        <v>158</v>
      </c>
      <c r="P4443" s="34">
        <v>2841960.22</v>
      </c>
      <c r="Q4443" s="34">
        <v>2810597.72</v>
      </c>
      <c r="R4443" s="34">
        <v>31362.5</v>
      </c>
      <c r="S4443" s="36">
        <v>0.01</v>
      </c>
      <c r="T4443" s="34">
        <v>17987.09</v>
      </c>
      <c r="U4443" s="34">
        <v>9999528.1699999999</v>
      </c>
      <c r="V4443" s="34">
        <v>9711889.7699999996</v>
      </c>
      <c r="W4443" s="34">
        <v>287638.40000000002</v>
      </c>
      <c r="X4443" s="36">
        <v>0.03</v>
      </c>
      <c r="Y4443" s="3" t="str">
        <f>IFERROR(VLOOKUP(A4443,'Pivot price tier'!$C$8:$L$2245,10,0),"")</f>
        <v xml:space="preserve"> </v>
      </c>
      <c r="Z4443" s="3" t="str">
        <f>IFERROR(VLOOKUP(A4443,'Pivot price tier by size'!$D$8:$M$2466,10,0),"")</f>
        <v xml:space="preserve"> </v>
      </c>
      <c r="AA4443" s="3" t="str">
        <f>IFERROR(VLOOKUP(A4443,'Pivot category'!$B$8:$I$2191,8,0),"")</f>
        <v xml:space="preserve"> </v>
      </c>
      <c r="AB4443" s="3" t="str">
        <f t="shared" si="69"/>
        <v/>
      </c>
      <c r="AC4443"/>
      <c r="AD4443" s="3" t="s">
        <v>11231</v>
      </c>
      <c r="AE4443" s="3" t="s">
        <v>16554</v>
      </c>
    </row>
    <row r="4444" spans="1:31" hidden="1" x14ac:dyDescent="0.25">
      <c r="A4444" t="s">
        <v>16431</v>
      </c>
      <c r="B4444" t="s">
        <v>16432</v>
      </c>
      <c r="C4444" s="3" t="s">
        <v>32</v>
      </c>
      <c r="D4444" s="3" t="s">
        <v>4405</v>
      </c>
      <c r="E4444" s="3" t="s">
        <v>5198</v>
      </c>
      <c r="F4444" s="3">
        <v>9000</v>
      </c>
      <c r="G4444" s="34">
        <v>25.95</v>
      </c>
      <c r="H4444" s="3" t="s">
        <v>12620</v>
      </c>
      <c r="I4444" s="3" t="s">
        <v>23</v>
      </c>
      <c r="J4444" s="3" t="s">
        <v>8253</v>
      </c>
      <c r="K4444" s="3" t="s">
        <v>8260</v>
      </c>
      <c r="L4444" s="3" t="s">
        <v>8257</v>
      </c>
      <c r="M4444" s="26">
        <v>46082</v>
      </c>
      <c r="N4444"/>
      <c r="O4444" s="3" t="s">
        <v>78</v>
      </c>
      <c r="P4444" s="34">
        <v>0</v>
      </c>
      <c r="Q4444" s="34"/>
      <c r="R4444" s="34">
        <v>0</v>
      </c>
      <c r="T4444" s="34" t="s">
        <v>78</v>
      </c>
      <c r="U4444" s="34" t="s">
        <v>78</v>
      </c>
      <c r="V4444" s="34" t="s">
        <v>78</v>
      </c>
      <c r="W4444" s="34" t="s">
        <v>78</v>
      </c>
      <c r="X4444" s="36" t="s">
        <v>78</v>
      </c>
      <c r="Y4444" s="3" t="str">
        <f>IFERROR(VLOOKUP(A4444,'Pivot price tier'!$C$8:$L$2245,10,0),"")</f>
        <v/>
      </c>
      <c r="Z4444" s="3" t="str">
        <f>IFERROR(VLOOKUP(A4444,'Pivot price tier by size'!$D$8:$M$2466,10,0),"")</f>
        <v/>
      </c>
      <c r="AA4444" s="3" t="str">
        <f>IFERROR(VLOOKUP(A4444,'Pivot category'!$B$8:$I$2191,8,0),"")</f>
        <v/>
      </c>
      <c r="AB4444" s="3" t="str">
        <f t="shared" si="69"/>
        <v>Bottom 5%</v>
      </c>
      <c r="AC4444"/>
      <c r="AD4444" s="3" t="s">
        <v>78</v>
      </c>
      <c r="AE4444" s="3" t="s">
        <v>14108</v>
      </c>
    </row>
    <row r="4445" spans="1:31" hidden="1" x14ac:dyDescent="0.25">
      <c r="A4445" t="s">
        <v>10904</v>
      </c>
      <c r="B4445" t="s">
        <v>10905</v>
      </c>
      <c r="C4445" s="3" t="s">
        <v>32</v>
      </c>
      <c r="D4445" s="3" t="s">
        <v>10757</v>
      </c>
      <c r="E4445" s="3" t="s">
        <v>5198</v>
      </c>
      <c r="F4445" s="3">
        <v>7000</v>
      </c>
      <c r="G4445" s="34">
        <v>17.989999999999998</v>
      </c>
      <c r="H4445" s="3" t="s">
        <v>29</v>
      </c>
      <c r="I4445" s="3" t="s">
        <v>19</v>
      </c>
      <c r="J4445" s="3" t="s">
        <v>8256</v>
      </c>
      <c r="K4445" s="3" t="s">
        <v>8258</v>
      </c>
      <c r="L4445" s="3" t="s">
        <v>8255</v>
      </c>
      <c r="M4445" s="26" t="s">
        <v>13873</v>
      </c>
      <c r="N4445"/>
      <c r="O4445" s="3">
        <v>3</v>
      </c>
      <c r="P4445" s="34">
        <v>1601.11</v>
      </c>
      <c r="Q4445" s="34">
        <v>6157.87</v>
      </c>
      <c r="R4445" s="34">
        <v>-4556.76</v>
      </c>
      <c r="S4445" s="36">
        <v>-0.74</v>
      </c>
      <c r="T4445" s="34">
        <v>533.70333333333326</v>
      </c>
      <c r="U4445" s="34">
        <v>35.979999999999997</v>
      </c>
      <c r="V4445" s="34">
        <v>0</v>
      </c>
      <c r="W4445" s="34">
        <v>35.979999999999997</v>
      </c>
      <c r="X4445" s="36">
        <v>0</v>
      </c>
      <c r="Y4445" s="3" t="str">
        <f>IFERROR(VLOOKUP(A4445,'Pivot price tier'!$C$8:$L$2245,10,0),"")</f>
        <v/>
      </c>
      <c r="Z4445" s="3" t="str">
        <f>IFERROR(VLOOKUP(A4445,'Pivot price tier by size'!$D$8:$M$2466,10,0),"")</f>
        <v/>
      </c>
      <c r="AA4445" s="3" t="str">
        <f>IFERROR(VLOOKUP(A4445,'Pivot category'!$B$8:$I$2191,8,0),"")</f>
        <v/>
      </c>
      <c r="AB4445" s="3" t="str">
        <f t="shared" si="69"/>
        <v>Bottom 5%</v>
      </c>
      <c r="AC4445"/>
      <c r="AD4445" s="3" t="s">
        <v>10401</v>
      </c>
      <c r="AE4445" s="3" t="s">
        <v>14110</v>
      </c>
    </row>
    <row r="4446" spans="1:31" hidden="1" x14ac:dyDescent="0.25">
      <c r="A4446" t="s">
        <v>12405</v>
      </c>
      <c r="B4446" t="s">
        <v>12406</v>
      </c>
      <c r="C4446" s="3" t="s">
        <v>32</v>
      </c>
      <c r="D4446" s="3" t="s">
        <v>11976</v>
      </c>
      <c r="E4446" s="3" t="s">
        <v>5198</v>
      </c>
      <c r="F4446" s="3">
        <v>70000</v>
      </c>
      <c r="G4446" s="34">
        <v>17.989999999999998</v>
      </c>
      <c r="H4446" s="3" t="s">
        <v>29</v>
      </c>
      <c r="I4446" s="3" t="s">
        <v>19</v>
      </c>
      <c r="J4446" s="3" t="s">
        <v>8256</v>
      </c>
      <c r="K4446" s="3" t="s">
        <v>8258</v>
      </c>
      <c r="L4446" s="3" t="s">
        <v>8255</v>
      </c>
      <c r="M4446" s="26">
        <v>45200</v>
      </c>
      <c r="N4446"/>
      <c r="O4446" s="3">
        <v>10</v>
      </c>
      <c r="P4446" s="34">
        <v>3669.96</v>
      </c>
      <c r="Q4446" s="34">
        <v>4192.5</v>
      </c>
      <c r="R4446" s="34">
        <v>-522.54</v>
      </c>
      <c r="S4446" s="36">
        <v>-0.12</v>
      </c>
      <c r="T4446" s="34">
        <v>366.99599999999998</v>
      </c>
      <c r="U4446" s="34">
        <v>0</v>
      </c>
      <c r="V4446" s="34">
        <v>115.96</v>
      </c>
      <c r="W4446" s="34">
        <v>-115.96</v>
      </c>
      <c r="X4446" s="36">
        <v>-1</v>
      </c>
      <c r="Y4446" s="3" t="str">
        <f>IFERROR(VLOOKUP(A4446,'Pivot price tier'!$C$8:$L$2245,10,0),"")</f>
        <v/>
      </c>
      <c r="Z4446" s="3" t="str">
        <f>IFERROR(VLOOKUP(A4446,'Pivot price tier by size'!$D$8:$M$2466,10,0),"")</f>
        <v/>
      </c>
      <c r="AA4446" s="3" t="str">
        <f>IFERROR(VLOOKUP(A4446,'Pivot category'!$B$8:$I$2191,8,0),"")</f>
        <v/>
      </c>
      <c r="AB4446" s="3" t="str">
        <f t="shared" si="69"/>
        <v>Bottom 5%</v>
      </c>
      <c r="AC4446"/>
      <c r="AD4446" s="3" t="s">
        <v>10401</v>
      </c>
      <c r="AE4446" s="3" t="s">
        <v>14110</v>
      </c>
    </row>
    <row r="4447" spans="1:31" hidden="1" x14ac:dyDescent="0.25">
      <c r="A4447" t="s">
        <v>11796</v>
      </c>
      <c r="B4447" t="s">
        <v>11797</v>
      </c>
      <c r="C4447" s="3" t="s">
        <v>32</v>
      </c>
      <c r="D4447" s="3" t="s">
        <v>11463</v>
      </c>
      <c r="E4447" s="3" t="s">
        <v>5198</v>
      </c>
      <c r="F4447" s="3">
        <v>7000</v>
      </c>
      <c r="G4447" s="34">
        <v>17.989999999999998</v>
      </c>
      <c r="H4447" s="3" t="s">
        <v>12</v>
      </c>
      <c r="I4447" s="3" t="s">
        <v>23</v>
      </c>
      <c r="J4447" s="3" t="s">
        <v>8256</v>
      </c>
      <c r="K4447" s="3" t="s">
        <v>8252</v>
      </c>
      <c r="L4447" s="3" t="s">
        <v>8255</v>
      </c>
      <c r="M4447" s="26">
        <v>45047</v>
      </c>
      <c r="N4447"/>
      <c r="O4447" s="3">
        <v>39</v>
      </c>
      <c r="P4447" s="34">
        <v>13292.41</v>
      </c>
      <c r="Q4447" s="34">
        <v>10768.27</v>
      </c>
      <c r="R4447" s="34">
        <v>2524.14</v>
      </c>
      <c r="S4447" s="36">
        <v>0.23</v>
      </c>
      <c r="T4447" s="34">
        <v>340.83102564102563</v>
      </c>
      <c r="U4447" s="34">
        <v>1669.36</v>
      </c>
      <c r="V4447" s="34">
        <v>5698.02</v>
      </c>
      <c r="W4447" s="34">
        <v>-4028.66</v>
      </c>
      <c r="X4447" s="36">
        <v>-0.71</v>
      </c>
      <c r="Y4447" s="3" t="str">
        <f>IFERROR(VLOOKUP(A4447,'Pivot price tier'!$C$8:$L$2245,10,0),"")</f>
        <v/>
      </c>
      <c r="Z4447" s="3" t="str">
        <f>IFERROR(VLOOKUP(A4447,'Pivot price tier by size'!$D$8:$M$2466,10,0),"")</f>
        <v/>
      </c>
      <c r="AA4447" s="3" t="str">
        <f>IFERROR(VLOOKUP(A4447,'Pivot category'!$B$8:$I$2191,8,0),"")</f>
        <v/>
      </c>
      <c r="AB4447" s="3" t="str">
        <f t="shared" si="69"/>
        <v>Bottom 5%</v>
      </c>
      <c r="AC4447"/>
      <c r="AD4447" s="3" t="s">
        <v>10401</v>
      </c>
      <c r="AE4447" s="3" t="s">
        <v>14110</v>
      </c>
    </row>
    <row r="4448" spans="1:31" hidden="1" x14ac:dyDescent="0.25">
      <c r="A4448" t="s">
        <v>10145</v>
      </c>
      <c r="B4448" t="s">
        <v>10146</v>
      </c>
      <c r="C4448" s="3" t="s">
        <v>32</v>
      </c>
      <c r="D4448" s="3" t="s">
        <v>10044</v>
      </c>
      <c r="E4448" s="3" t="s">
        <v>5198</v>
      </c>
      <c r="F4448" s="3">
        <v>7000</v>
      </c>
      <c r="G4448" s="34">
        <v>20.99</v>
      </c>
      <c r="H4448" s="3" t="s">
        <v>26</v>
      </c>
      <c r="I4448" s="3" t="s">
        <v>21</v>
      </c>
      <c r="J4448" s="3" t="s">
        <v>8256</v>
      </c>
      <c r="K4448" s="3" t="s">
        <v>8252</v>
      </c>
      <c r="L4448" s="3" t="s">
        <v>8255</v>
      </c>
      <c r="M4448" s="26" t="s">
        <v>13873</v>
      </c>
      <c r="N4448"/>
      <c r="O4448" s="3">
        <v>3</v>
      </c>
      <c r="P4448" s="34">
        <v>2959.59</v>
      </c>
      <c r="Q4448" s="34">
        <v>13343.93</v>
      </c>
      <c r="R4448" s="34">
        <v>-10384.34</v>
      </c>
      <c r="S4448" s="36">
        <v>-0.78</v>
      </c>
      <c r="T4448" s="34">
        <v>986.53000000000009</v>
      </c>
      <c r="U4448" s="34">
        <v>1616.23</v>
      </c>
      <c r="V4448" s="34">
        <v>3641.32</v>
      </c>
      <c r="W4448" s="34">
        <v>-2025.09</v>
      </c>
      <c r="X4448" s="36">
        <v>-0.56000000000000005</v>
      </c>
      <c r="Y4448" s="3" t="str">
        <f>IFERROR(VLOOKUP(A4448,'Pivot price tier'!$C$8:$L$2245,10,0),"")</f>
        <v/>
      </c>
      <c r="Z4448" s="3" t="str">
        <f>IFERROR(VLOOKUP(A4448,'Pivot price tier by size'!$D$8:$M$2466,10,0),"")</f>
        <v/>
      </c>
      <c r="AA4448" s="3" t="str">
        <f>IFERROR(VLOOKUP(A4448,'Pivot category'!$B$8:$I$2191,8,0),"")</f>
        <v/>
      </c>
      <c r="AB4448" s="3" t="str">
        <f t="shared" si="69"/>
        <v>Bottom 5%</v>
      </c>
      <c r="AC4448"/>
      <c r="AD4448" s="3" t="s">
        <v>11231</v>
      </c>
      <c r="AE4448" s="3" t="s">
        <v>14101</v>
      </c>
    </row>
    <row r="4449" spans="1:31" hidden="1" x14ac:dyDescent="0.25">
      <c r="A4449" t="s">
        <v>10671</v>
      </c>
      <c r="B4449" t="s">
        <v>10672</v>
      </c>
      <c r="C4449" s="3" t="s">
        <v>32</v>
      </c>
      <c r="D4449" s="3" t="s">
        <v>10637</v>
      </c>
      <c r="E4449" s="3" t="s">
        <v>5150</v>
      </c>
      <c r="F4449" s="3">
        <v>10000</v>
      </c>
      <c r="G4449" s="34">
        <v>107.99</v>
      </c>
      <c r="H4449" s="3" t="s">
        <v>26</v>
      </c>
      <c r="I4449" s="3" t="s">
        <v>74</v>
      </c>
      <c r="J4449" s="3" t="s">
        <v>8256</v>
      </c>
      <c r="K4449" s="3" t="s">
        <v>8260</v>
      </c>
      <c r="L4449" s="3" t="s">
        <v>8255</v>
      </c>
      <c r="M4449" s="26" t="s">
        <v>13873</v>
      </c>
      <c r="N4449"/>
      <c r="O4449" s="3">
        <v>4</v>
      </c>
      <c r="P4449" s="34">
        <v>1079.9000000000001</v>
      </c>
      <c r="Q4449" s="34">
        <v>1547.91</v>
      </c>
      <c r="R4449" s="34">
        <v>-468.01</v>
      </c>
      <c r="S4449" s="36">
        <v>-0.3</v>
      </c>
      <c r="T4449" s="34">
        <v>269.97500000000002</v>
      </c>
      <c r="U4449" s="34">
        <v>215.98</v>
      </c>
      <c r="V4449" s="34">
        <v>107.99</v>
      </c>
      <c r="W4449" s="34">
        <v>107.99</v>
      </c>
      <c r="X4449" s="36">
        <v>1</v>
      </c>
      <c r="Y4449" s="3" t="str">
        <f>IFERROR(VLOOKUP(A4449,'Pivot price tier'!$C$8:$L$2245,10,0),"")</f>
        <v/>
      </c>
      <c r="Z4449" s="3" t="str">
        <f>IFERROR(VLOOKUP(A4449,'Pivot price tier by size'!$D$8:$M$2466,10,0),"")</f>
        <v/>
      </c>
      <c r="AA4449" s="3" t="str">
        <f>IFERROR(VLOOKUP(A4449,'Pivot category'!$B$8:$I$2191,8,0),"")</f>
        <v/>
      </c>
      <c r="AB4449" s="3" t="str">
        <f t="shared" si="69"/>
        <v>Bottom 5%</v>
      </c>
      <c r="AC4449"/>
      <c r="AD4449" s="3" t="s">
        <v>11231</v>
      </c>
      <c r="AE4449" s="3" t="s">
        <v>14101</v>
      </c>
    </row>
    <row r="4450" spans="1:31" hidden="1" x14ac:dyDescent="0.25">
      <c r="A4450" t="s">
        <v>10147</v>
      </c>
      <c r="B4450" t="s">
        <v>10148</v>
      </c>
      <c r="C4450" s="3" t="s">
        <v>32</v>
      </c>
      <c r="D4450" s="3" t="s">
        <v>10043</v>
      </c>
      <c r="E4450" s="3" t="s">
        <v>5150</v>
      </c>
      <c r="F4450" s="3">
        <v>7000</v>
      </c>
      <c r="G4450" s="34">
        <v>20.99</v>
      </c>
      <c r="H4450" s="3" t="s">
        <v>26</v>
      </c>
      <c r="I4450" s="3" t="s">
        <v>23</v>
      </c>
      <c r="J4450" s="3" t="s">
        <v>8256</v>
      </c>
      <c r="K4450" s="3" t="s">
        <v>8252</v>
      </c>
      <c r="L4450" s="3" t="s">
        <v>8255</v>
      </c>
      <c r="M4450" s="26" t="s">
        <v>13873</v>
      </c>
      <c r="N4450"/>
      <c r="O4450" s="3">
        <v>12</v>
      </c>
      <c r="P4450" s="34">
        <v>12980.31</v>
      </c>
      <c r="Q4450" s="34">
        <v>12567.39</v>
      </c>
      <c r="R4450" s="34">
        <v>412.92</v>
      </c>
      <c r="S4450" s="36">
        <v>0.03</v>
      </c>
      <c r="T4450" s="34">
        <v>1081.6924999999999</v>
      </c>
      <c r="U4450" s="34">
        <v>3121.06</v>
      </c>
      <c r="V4450" s="34">
        <v>5625.39</v>
      </c>
      <c r="W4450" s="34">
        <v>-2504.33</v>
      </c>
      <c r="X4450" s="36">
        <v>-0.45</v>
      </c>
      <c r="Y4450" s="3" t="str">
        <f>IFERROR(VLOOKUP(A4450,'Pivot price tier'!$C$8:$L$2245,10,0),"")</f>
        <v/>
      </c>
      <c r="Z4450" s="3" t="str">
        <f>IFERROR(VLOOKUP(A4450,'Pivot price tier by size'!$D$8:$M$2466,10,0),"")</f>
        <v/>
      </c>
      <c r="AA4450" s="3" t="str">
        <f>IFERROR(VLOOKUP(A4450,'Pivot category'!$B$8:$I$2191,8,0),"")</f>
        <v/>
      </c>
      <c r="AB4450" s="3" t="str">
        <f t="shared" si="69"/>
        <v>Bottom 5%</v>
      </c>
      <c r="AC4450"/>
      <c r="AD4450" s="3" t="s">
        <v>11231</v>
      </c>
      <c r="AE4450" s="3" t="s">
        <v>14101</v>
      </c>
    </row>
    <row r="4451" spans="1:31" hidden="1" x14ac:dyDescent="0.25">
      <c r="A4451" t="s">
        <v>6136</v>
      </c>
      <c r="B4451" t="s">
        <v>1970</v>
      </c>
      <c r="C4451" s="3" t="s">
        <v>32</v>
      </c>
      <c r="D4451" s="3" t="s">
        <v>4406</v>
      </c>
      <c r="E4451" s="3" t="s">
        <v>5150</v>
      </c>
      <c r="F4451" s="3">
        <v>4000</v>
      </c>
      <c r="G4451" s="34">
        <v>38.99</v>
      </c>
      <c r="H4451" s="3" t="s">
        <v>30</v>
      </c>
      <c r="I4451" s="3" t="s">
        <v>23</v>
      </c>
      <c r="J4451" s="3" t="s">
        <v>8256</v>
      </c>
      <c r="K4451" s="3" t="s">
        <v>8260</v>
      </c>
      <c r="L4451" s="3" t="s">
        <v>8257</v>
      </c>
      <c r="M4451" s="26" t="s">
        <v>13873</v>
      </c>
      <c r="N4451"/>
      <c r="O4451" s="3">
        <v>1</v>
      </c>
      <c r="P4451" s="34">
        <v>116.97</v>
      </c>
      <c r="Q4451" s="34">
        <v>1247.68</v>
      </c>
      <c r="R4451" s="34">
        <v>-1130.71</v>
      </c>
      <c r="S4451" s="36">
        <v>-0.91</v>
      </c>
      <c r="T4451" s="34">
        <v>116.97</v>
      </c>
      <c r="U4451" s="34" t="s">
        <v>78</v>
      </c>
      <c r="V4451" s="34" t="s">
        <v>78</v>
      </c>
      <c r="W4451" s="34" t="s">
        <v>78</v>
      </c>
      <c r="X4451" s="36" t="s">
        <v>78</v>
      </c>
      <c r="Y4451" s="3" t="str">
        <f>IFERROR(VLOOKUP(A4451,'Pivot price tier'!$C$8:$L$2245,10,0),"")</f>
        <v/>
      </c>
      <c r="Z4451" s="3" t="str">
        <f>IFERROR(VLOOKUP(A4451,'Pivot price tier by size'!$D$8:$M$2466,10,0),"")</f>
        <v/>
      </c>
      <c r="AA4451" s="3" t="str">
        <f>IFERROR(VLOOKUP(A4451,'Pivot category'!$B$8:$I$2191,8,0),"")</f>
        <v/>
      </c>
      <c r="AB4451" s="3" t="str">
        <f t="shared" si="69"/>
        <v>Bottom 5%</v>
      </c>
      <c r="AC4451"/>
      <c r="AD4451" s="3" t="s">
        <v>11231</v>
      </c>
      <c r="AE4451" s="3" t="s">
        <v>16519</v>
      </c>
    </row>
    <row r="4452" spans="1:31" hidden="1" x14ac:dyDescent="0.25">
      <c r="A4452" t="s">
        <v>5971</v>
      </c>
      <c r="B4452" t="s">
        <v>1971</v>
      </c>
      <c r="C4452" s="3" t="s">
        <v>32</v>
      </c>
      <c r="D4452" s="3" t="s">
        <v>4407</v>
      </c>
      <c r="E4452" s="3" t="s">
        <v>5153</v>
      </c>
      <c r="F4452" s="3">
        <v>1000</v>
      </c>
      <c r="G4452" s="34">
        <v>8.39</v>
      </c>
      <c r="H4452" s="3" t="s">
        <v>12619</v>
      </c>
      <c r="I4452" s="3" t="s">
        <v>19</v>
      </c>
      <c r="J4452" s="3" t="s">
        <v>8256</v>
      </c>
      <c r="K4452" s="3" t="s">
        <v>8252</v>
      </c>
      <c r="L4452" s="3" t="s">
        <v>8255</v>
      </c>
      <c r="M4452" s="26" t="s">
        <v>13873</v>
      </c>
      <c r="N4452"/>
      <c r="O4452" s="3" t="s">
        <v>78</v>
      </c>
      <c r="P4452" s="34">
        <v>149.94999999999999</v>
      </c>
      <c r="Q4452" s="34">
        <v>1949.35</v>
      </c>
      <c r="R4452" s="34">
        <v>-1799.4</v>
      </c>
      <c r="S4452" s="36">
        <v>-0.92</v>
      </c>
      <c r="T4452" s="34" t="s">
        <v>78</v>
      </c>
      <c r="U4452" s="34">
        <v>0</v>
      </c>
      <c r="V4452" s="34">
        <v>689.77</v>
      </c>
      <c r="W4452" s="34">
        <v>-689.77</v>
      </c>
      <c r="X4452" s="36">
        <v>-1</v>
      </c>
      <c r="Y4452" s="3" t="str">
        <f>IFERROR(VLOOKUP(A4452,'Pivot price tier'!$C$8:$L$2245,10,0),"")</f>
        <v/>
      </c>
      <c r="Z4452" s="3" t="str">
        <f>IFERROR(VLOOKUP(A4452,'Pivot price tier by size'!$D$8:$M$2466,10,0),"")</f>
        <v/>
      </c>
      <c r="AA4452" s="3" t="str">
        <f>IFERROR(VLOOKUP(A4452,'Pivot category'!$B$8:$I$2191,8,0),"")</f>
        <v/>
      </c>
      <c r="AB4452" s="3" t="str">
        <f t="shared" si="69"/>
        <v>Bottom 5%</v>
      </c>
      <c r="AC4452"/>
      <c r="AD4452" s="3" t="s">
        <v>11234</v>
      </c>
      <c r="AE4452" s="3" t="s">
        <v>14116</v>
      </c>
    </row>
    <row r="4453" spans="1:31" hidden="1" x14ac:dyDescent="0.25">
      <c r="A4453" t="s">
        <v>11798</v>
      </c>
      <c r="B4453" t="s">
        <v>11799</v>
      </c>
      <c r="C4453" s="3" t="s">
        <v>32</v>
      </c>
      <c r="D4453" s="3" t="s">
        <v>11475</v>
      </c>
      <c r="E4453" s="3" t="s">
        <v>5150</v>
      </c>
      <c r="F4453" s="3">
        <v>7000</v>
      </c>
      <c r="G4453" s="34">
        <v>35.99</v>
      </c>
      <c r="H4453" s="3" t="s">
        <v>27</v>
      </c>
      <c r="I4453" s="3" t="s">
        <v>15</v>
      </c>
      <c r="J4453" s="3" t="s">
        <v>8256</v>
      </c>
      <c r="K4453" s="3" t="s">
        <v>8252</v>
      </c>
      <c r="L4453" s="3" t="s">
        <v>8255</v>
      </c>
      <c r="M4453" s="26">
        <v>45047</v>
      </c>
      <c r="N4453"/>
      <c r="O4453" s="3">
        <v>17</v>
      </c>
      <c r="P4453" s="34">
        <v>13893.2</v>
      </c>
      <c r="Q4453" s="34">
        <v>20570.27</v>
      </c>
      <c r="R4453" s="34">
        <v>-6677.07</v>
      </c>
      <c r="S4453" s="36">
        <v>-0.32</v>
      </c>
      <c r="T4453" s="34">
        <v>817.24705882352941</v>
      </c>
      <c r="U4453" s="34">
        <v>3479.36</v>
      </c>
      <c r="V4453" s="34">
        <v>7372.7</v>
      </c>
      <c r="W4453" s="34">
        <v>-3893.34</v>
      </c>
      <c r="X4453" s="36">
        <v>-0.53</v>
      </c>
      <c r="Y4453" s="3" t="str">
        <f>IFERROR(VLOOKUP(A4453,'Pivot price tier'!$C$8:$L$2245,10,0),"")</f>
        <v/>
      </c>
      <c r="Z4453" s="3" t="str">
        <f>IFERROR(VLOOKUP(A4453,'Pivot price tier by size'!$D$8:$M$2466,10,0),"")</f>
        <v/>
      </c>
      <c r="AA4453" s="3" t="str">
        <f>IFERROR(VLOOKUP(A4453,'Pivot category'!$B$8:$I$2191,8,0),"")</f>
        <v/>
      </c>
      <c r="AB4453" s="3" t="str">
        <f t="shared" si="69"/>
        <v>Bottom 5%</v>
      </c>
      <c r="AC4453"/>
      <c r="AD4453" s="3" t="s">
        <v>16446</v>
      </c>
      <c r="AE4453" s="3" t="s">
        <v>14120</v>
      </c>
    </row>
    <row r="4454" spans="1:31" hidden="1" x14ac:dyDescent="0.25">
      <c r="A4454" t="s">
        <v>6296</v>
      </c>
      <c r="B4454" t="s">
        <v>1704</v>
      </c>
      <c r="C4454" s="3" t="s">
        <v>32</v>
      </c>
      <c r="D4454" s="3" t="s">
        <v>4107</v>
      </c>
      <c r="E4454" s="3">
        <v>0</v>
      </c>
      <c r="F4454" s="3">
        <v>7000</v>
      </c>
      <c r="G4454" s="34">
        <v>26.09</v>
      </c>
      <c r="H4454" s="3" t="s">
        <v>8334</v>
      </c>
      <c r="I4454" s="3" t="s">
        <v>12339</v>
      </c>
      <c r="J4454" s="3" t="s">
        <v>8256</v>
      </c>
      <c r="K4454" s="3" t="s">
        <v>8260</v>
      </c>
      <c r="L4454" s="3" t="s">
        <v>8255</v>
      </c>
      <c r="M4454" s="26" t="s">
        <v>13873</v>
      </c>
      <c r="N4454"/>
      <c r="O4454" s="3">
        <v>1</v>
      </c>
      <c r="P4454" s="34">
        <v>25.95</v>
      </c>
      <c r="Q4454" s="34">
        <v>77.849999999999994</v>
      </c>
      <c r="R4454" s="34">
        <v>-51.9</v>
      </c>
      <c r="S4454" s="36">
        <v>-0.67</v>
      </c>
      <c r="T4454" s="34">
        <v>25.95</v>
      </c>
      <c r="U4454" s="34" t="s">
        <v>78</v>
      </c>
      <c r="V4454" s="34" t="s">
        <v>78</v>
      </c>
      <c r="W4454" s="34" t="s">
        <v>78</v>
      </c>
      <c r="X4454" s="36" t="s">
        <v>78</v>
      </c>
      <c r="Y4454" s="3" t="str">
        <f>IFERROR(VLOOKUP(A4454,'Pivot price tier'!$C$8:$L$2245,10,0),"")</f>
        <v/>
      </c>
      <c r="Z4454" s="3" t="str">
        <f>IFERROR(VLOOKUP(A4454,'Pivot price tier by size'!$D$8:$M$2466,10,0),"")</f>
        <v/>
      </c>
      <c r="AA4454" s="3" t="str">
        <f>IFERROR(VLOOKUP(A4454,'Pivot category'!$B$8:$I$2191,8,0),"")</f>
        <v/>
      </c>
      <c r="AB4454" s="3" t="str">
        <f t="shared" si="69"/>
        <v>Bottom 5%</v>
      </c>
      <c r="AC4454"/>
      <c r="AD4454" s="3" t="s">
        <v>11232</v>
      </c>
      <c r="AE4454" s="3" t="s">
        <v>14099</v>
      </c>
    </row>
    <row r="4455" spans="1:31" hidden="1" x14ac:dyDescent="0.25">
      <c r="A4455" t="s">
        <v>6010</v>
      </c>
      <c r="B4455" t="s">
        <v>1973</v>
      </c>
      <c r="C4455" s="3" t="s">
        <v>32</v>
      </c>
      <c r="D4455" s="3" t="s">
        <v>4409</v>
      </c>
      <c r="E4455" s="3" t="s">
        <v>5152</v>
      </c>
      <c r="F4455" s="3">
        <v>1000</v>
      </c>
      <c r="G4455" s="34">
        <v>20.99</v>
      </c>
      <c r="H4455" s="3" t="s">
        <v>12619</v>
      </c>
      <c r="I4455" s="3" t="s">
        <v>19</v>
      </c>
      <c r="J4455" s="3" t="s">
        <v>8256</v>
      </c>
      <c r="K4455" s="3" t="s">
        <v>8252</v>
      </c>
      <c r="L4455" s="3" t="s">
        <v>8254</v>
      </c>
      <c r="M4455" s="26" t="s">
        <v>13873</v>
      </c>
      <c r="N4455"/>
      <c r="O4455" s="3" t="s">
        <v>78</v>
      </c>
      <c r="P4455" s="34"/>
      <c r="Q4455" s="34">
        <v>167.92</v>
      </c>
      <c r="R4455" s="34">
        <v>-167.92</v>
      </c>
      <c r="S4455" s="36">
        <v>-1</v>
      </c>
      <c r="T4455" s="34" t="s">
        <v>78</v>
      </c>
      <c r="U4455" s="34" t="s">
        <v>78</v>
      </c>
      <c r="V4455" s="34" t="s">
        <v>78</v>
      </c>
      <c r="W4455" s="34" t="s">
        <v>78</v>
      </c>
      <c r="X4455" s="36" t="s">
        <v>78</v>
      </c>
      <c r="Y4455" s="3" t="str">
        <f>IFERROR(VLOOKUP(A4455,'Pivot price tier'!$C$8:$L$2245,10,0),"")</f>
        <v/>
      </c>
      <c r="Z4455" s="3" t="str">
        <f>IFERROR(VLOOKUP(A4455,'Pivot price tier by size'!$D$8:$M$2466,10,0),"")</f>
        <v/>
      </c>
      <c r="AA4455" s="3" t="str">
        <f>IFERROR(VLOOKUP(A4455,'Pivot category'!$B$8:$I$2191,8,0),"")</f>
        <v/>
      </c>
      <c r="AB4455" s="3" t="str">
        <f t="shared" si="69"/>
        <v>Bottom 5%</v>
      </c>
      <c r="AC4455"/>
      <c r="AD4455" s="3" t="s">
        <v>11231</v>
      </c>
      <c r="AE4455" s="3" t="s">
        <v>14114</v>
      </c>
    </row>
    <row r="4456" spans="1:31" hidden="1" x14ac:dyDescent="0.25">
      <c r="A4456" t="s">
        <v>6193</v>
      </c>
      <c r="B4456" t="s">
        <v>1974</v>
      </c>
      <c r="C4456" s="3" t="s">
        <v>32</v>
      </c>
      <c r="D4456" s="3" t="s">
        <v>4410</v>
      </c>
      <c r="E4456" s="3">
        <v>0</v>
      </c>
      <c r="F4456" s="3">
        <v>4000</v>
      </c>
      <c r="G4456" s="34">
        <v>20.99</v>
      </c>
      <c r="H4456" s="3" t="s">
        <v>29</v>
      </c>
      <c r="I4456" s="3" t="s">
        <v>21</v>
      </c>
      <c r="J4456" s="3" t="s">
        <v>8253</v>
      </c>
      <c r="K4456" s="3" t="s">
        <v>8260</v>
      </c>
      <c r="L4456" s="3" t="s">
        <v>8255</v>
      </c>
      <c r="M4456" s="26" t="s">
        <v>13873</v>
      </c>
      <c r="N4456"/>
      <c r="O4456" s="3">
        <v>2</v>
      </c>
      <c r="P4456" s="34"/>
      <c r="Q4456" s="34">
        <v>41.52</v>
      </c>
      <c r="R4456" s="34">
        <v>-41.52</v>
      </c>
      <c r="S4456" s="36">
        <v>-1</v>
      </c>
      <c r="T4456" s="34">
        <v>0</v>
      </c>
      <c r="U4456" s="34" t="s">
        <v>78</v>
      </c>
      <c r="V4456" s="34" t="s">
        <v>78</v>
      </c>
      <c r="W4456" s="34" t="s">
        <v>78</v>
      </c>
      <c r="X4456" s="36" t="s">
        <v>78</v>
      </c>
      <c r="Y4456" s="3" t="str">
        <f>IFERROR(VLOOKUP(A4456,'Pivot price tier'!$C$8:$L$2245,10,0),"")</f>
        <v/>
      </c>
      <c r="Z4456" s="3" t="str">
        <f>IFERROR(VLOOKUP(A4456,'Pivot price tier by size'!$D$8:$M$2466,10,0),"")</f>
        <v/>
      </c>
      <c r="AA4456" s="3" t="str">
        <f>IFERROR(VLOOKUP(A4456,'Pivot category'!$B$8:$I$2191,8,0),"")</f>
        <v/>
      </c>
      <c r="AB4456" s="3" t="str">
        <f t="shared" si="69"/>
        <v>Bottom 5%</v>
      </c>
      <c r="AC4456"/>
      <c r="AD4456" s="3" t="s">
        <v>11231</v>
      </c>
      <c r="AE4456" s="3" t="s">
        <v>14099</v>
      </c>
    </row>
    <row r="4457" spans="1:31" hidden="1" x14ac:dyDescent="0.25">
      <c r="A4457" t="s">
        <v>10816</v>
      </c>
      <c r="B4457" t="s">
        <v>10817</v>
      </c>
      <c r="C4457" s="3" t="s">
        <v>69</v>
      </c>
      <c r="D4457" s="3" t="s">
        <v>10619</v>
      </c>
      <c r="E4457" s="3">
        <v>0</v>
      </c>
      <c r="F4457" s="3">
        <v>7000</v>
      </c>
      <c r="G4457" s="34">
        <v>0.89</v>
      </c>
      <c r="H4457" s="3" t="s">
        <v>29</v>
      </c>
      <c r="I4457" s="3" t="s">
        <v>70</v>
      </c>
      <c r="J4457" s="3" t="s">
        <v>8253</v>
      </c>
      <c r="K4457" s="3">
        <v>0</v>
      </c>
      <c r="L4457" s="3" t="s">
        <v>8257</v>
      </c>
      <c r="M4457" s="26" t="s">
        <v>13873</v>
      </c>
      <c r="N4457"/>
      <c r="O4457" s="3">
        <v>1</v>
      </c>
      <c r="P4457" s="34"/>
      <c r="Q4457" s="34">
        <v>28.48</v>
      </c>
      <c r="R4457" s="34">
        <v>-28.48</v>
      </c>
      <c r="S4457" s="36">
        <v>-1</v>
      </c>
      <c r="T4457" s="34">
        <v>0</v>
      </c>
      <c r="U4457" s="34" t="s">
        <v>78</v>
      </c>
      <c r="V4457" s="34" t="s">
        <v>78</v>
      </c>
      <c r="W4457" s="34" t="s">
        <v>78</v>
      </c>
      <c r="X4457" s="36" t="s">
        <v>78</v>
      </c>
      <c r="Y4457" s="3" t="str">
        <f>IFERROR(VLOOKUP(A4457,'Pivot price tier'!$C$8:$L$2245,10,0),"")</f>
        <v/>
      </c>
      <c r="Z4457" s="3" t="str">
        <f>IFERROR(VLOOKUP(A4457,'Pivot price tier by size'!$D$8:$M$2466,10,0),"")</f>
        <v/>
      </c>
      <c r="AA4457" s="3" t="str">
        <f>IFERROR(VLOOKUP(A4457,'Pivot category'!$B$8:$I$2191,8,0),"")</f>
        <v/>
      </c>
      <c r="AB4457" s="3" t="str">
        <f t="shared" si="69"/>
        <v>Bottom 5%</v>
      </c>
      <c r="AC4457"/>
      <c r="AD4457" s="3" t="s">
        <v>11231</v>
      </c>
      <c r="AE4457" s="3" t="s">
        <v>14101</v>
      </c>
    </row>
    <row r="4458" spans="1:31" x14ac:dyDescent="0.25">
      <c r="A4458" t="s">
        <v>7722</v>
      </c>
      <c r="B4458" t="s">
        <v>2178</v>
      </c>
      <c r="C4458" s="3" t="s">
        <v>38</v>
      </c>
      <c r="D4458" s="3" t="s">
        <v>4644</v>
      </c>
      <c r="E4458" s="3" t="s">
        <v>5150</v>
      </c>
      <c r="F4458" s="3">
        <v>10000</v>
      </c>
      <c r="G4458" s="34">
        <v>36.99</v>
      </c>
      <c r="H4458" s="3" t="s">
        <v>28</v>
      </c>
      <c r="I4458" s="3" t="s">
        <v>21</v>
      </c>
      <c r="J4458" s="3" t="s">
        <v>8251</v>
      </c>
      <c r="K4458" s="3" t="s">
        <v>8252</v>
      </c>
      <c r="L4458" s="3" t="s">
        <v>68</v>
      </c>
      <c r="M4458" s="26" t="s">
        <v>13873</v>
      </c>
      <c r="N4458"/>
      <c r="O4458" s="3">
        <v>159</v>
      </c>
      <c r="P4458" s="34">
        <v>9937191.4499999993</v>
      </c>
      <c r="Q4458" s="34">
        <v>10201439.119999999</v>
      </c>
      <c r="R4458" s="34">
        <v>-264247.67</v>
      </c>
      <c r="S4458" s="36">
        <v>-0.03</v>
      </c>
      <c r="T4458" s="34">
        <v>62498.059433962262</v>
      </c>
      <c r="U4458" s="34">
        <v>7085370.3700000001</v>
      </c>
      <c r="V4458" s="34">
        <v>6749009.7400000002</v>
      </c>
      <c r="W4458" s="34">
        <v>336360.63</v>
      </c>
      <c r="X4458" s="36">
        <v>0.05</v>
      </c>
      <c r="Y4458" s="3" t="str">
        <f>IFERROR(VLOOKUP(A4458,'Pivot price tier'!$C$8:$L$2245,10,0),"")</f>
        <v xml:space="preserve"> </v>
      </c>
      <c r="Z4458" s="3" t="str">
        <f>IFERROR(VLOOKUP(A4458,'Pivot price tier by size'!$D$8:$M$2466,10,0),"")</f>
        <v xml:space="preserve"> </v>
      </c>
      <c r="AA4458" s="3" t="str">
        <f>IFERROR(VLOOKUP(A4458,'Pivot category'!$B$8:$I$2191,8,0),"")</f>
        <v xml:space="preserve"> </v>
      </c>
      <c r="AB4458" s="3" t="str">
        <f t="shared" si="69"/>
        <v/>
      </c>
      <c r="AC4458"/>
      <c r="AD4458" s="3" t="s">
        <v>11231</v>
      </c>
      <c r="AE4458" s="3" t="s">
        <v>16554</v>
      </c>
    </row>
    <row r="4459" spans="1:31" hidden="1" x14ac:dyDescent="0.25">
      <c r="A4459" t="s">
        <v>13991</v>
      </c>
      <c r="B4459" t="s">
        <v>13992</v>
      </c>
      <c r="C4459" s="3" t="s">
        <v>32</v>
      </c>
      <c r="D4459" s="3" t="s">
        <v>13452</v>
      </c>
      <c r="E4459" s="3">
        <v>0</v>
      </c>
      <c r="F4459" s="3">
        <v>70000</v>
      </c>
      <c r="G4459" s="34">
        <v>16.79</v>
      </c>
      <c r="H4459" s="3" t="s">
        <v>29</v>
      </c>
      <c r="I4459" s="3" t="s">
        <v>21</v>
      </c>
      <c r="J4459" s="3" t="s">
        <v>8256</v>
      </c>
      <c r="K4459" s="3" t="s">
        <v>8258</v>
      </c>
      <c r="L4459" s="3" t="s">
        <v>68</v>
      </c>
      <c r="M4459" s="26">
        <v>45597</v>
      </c>
      <c r="N4459"/>
      <c r="O4459" s="3">
        <v>11</v>
      </c>
      <c r="P4459" s="34">
        <v>7926.18</v>
      </c>
      <c r="Q4459" s="34">
        <v>6307.52</v>
      </c>
      <c r="R4459" s="34">
        <v>1618.66</v>
      </c>
      <c r="S4459" s="36">
        <v>0.26</v>
      </c>
      <c r="T4459" s="34">
        <v>720.56181818181824</v>
      </c>
      <c r="U4459" s="34">
        <v>8626.19</v>
      </c>
      <c r="V4459" s="34">
        <v>6147.54</v>
      </c>
      <c r="W4459" s="34">
        <v>2478.65</v>
      </c>
      <c r="X4459" s="36">
        <v>0.4</v>
      </c>
      <c r="Y4459" s="3" t="str">
        <f>IFERROR(VLOOKUP(A4459,'Pivot price tier'!$C$8:$L$2245,10,0),"")</f>
        <v/>
      </c>
      <c r="Z4459" s="3" t="str">
        <f>IFERROR(VLOOKUP(A4459,'Pivot price tier by size'!$D$8:$M$2466,10,0),"")</f>
        <v/>
      </c>
      <c r="AA4459" s="3" t="str">
        <f>IFERROR(VLOOKUP(A4459,'Pivot category'!$B$8:$I$2191,8,0),"")</f>
        <v/>
      </c>
      <c r="AB4459" s="3" t="str">
        <f t="shared" si="69"/>
        <v>Bottom 5%</v>
      </c>
      <c r="AC4459"/>
      <c r="AD4459" s="3" t="s">
        <v>11231</v>
      </c>
      <c r="AE4459" s="3" t="s">
        <v>14101</v>
      </c>
    </row>
    <row r="4460" spans="1:31" hidden="1" x14ac:dyDescent="0.25">
      <c r="A4460" t="s">
        <v>6440</v>
      </c>
      <c r="B4460" t="s">
        <v>6439</v>
      </c>
      <c r="C4460" s="3" t="s">
        <v>32</v>
      </c>
      <c r="D4460" s="3" t="s">
        <v>5396</v>
      </c>
      <c r="E4460" s="3" t="s">
        <v>5198</v>
      </c>
      <c r="F4460" s="3">
        <v>7000</v>
      </c>
      <c r="G4460" s="34">
        <v>29.99</v>
      </c>
      <c r="H4460" s="3" t="s">
        <v>26</v>
      </c>
      <c r="I4460" s="3" t="s">
        <v>23</v>
      </c>
      <c r="J4460" s="3" t="s">
        <v>8256</v>
      </c>
      <c r="K4460" s="3" t="s">
        <v>8252</v>
      </c>
      <c r="L4460" s="3" t="s">
        <v>8254</v>
      </c>
      <c r="M4460" s="26" t="s">
        <v>13873</v>
      </c>
      <c r="N4460"/>
      <c r="O4460" s="3">
        <v>11</v>
      </c>
      <c r="P4460" s="34">
        <v>929.69</v>
      </c>
      <c r="Q4460" s="34">
        <v>1469.51</v>
      </c>
      <c r="R4460" s="34">
        <v>-539.82000000000005</v>
      </c>
      <c r="S4460" s="36">
        <v>-0.37</v>
      </c>
      <c r="T4460" s="34">
        <v>84.517272727272726</v>
      </c>
      <c r="U4460" s="34">
        <v>119.96</v>
      </c>
      <c r="V4460" s="34">
        <v>419.86</v>
      </c>
      <c r="W4460" s="34">
        <v>-299.89999999999998</v>
      </c>
      <c r="X4460" s="36">
        <v>-0.71</v>
      </c>
      <c r="Y4460" s="3" t="str">
        <f>IFERROR(VLOOKUP(A4460,'Pivot price tier'!$C$8:$L$2245,10,0),"")</f>
        <v/>
      </c>
      <c r="Z4460" s="3" t="str">
        <f>IFERROR(VLOOKUP(A4460,'Pivot price tier by size'!$D$8:$M$2466,10,0),"")</f>
        <v/>
      </c>
      <c r="AA4460" s="3" t="str">
        <f>IFERROR(VLOOKUP(A4460,'Pivot category'!$B$8:$I$2191,8,0),"")</f>
        <v/>
      </c>
      <c r="AB4460" s="3" t="str">
        <f t="shared" si="69"/>
        <v>Bottom 5%</v>
      </c>
      <c r="AC4460"/>
      <c r="AD4460" s="3" t="s">
        <v>11234</v>
      </c>
      <c r="AE4460" s="3" t="s">
        <v>16588</v>
      </c>
    </row>
    <row r="4461" spans="1:31" hidden="1" x14ac:dyDescent="0.25">
      <c r="A4461" t="s">
        <v>5731</v>
      </c>
      <c r="B4461" t="s">
        <v>1975</v>
      </c>
      <c r="C4461" s="3" t="s">
        <v>32</v>
      </c>
      <c r="D4461" s="3" t="s">
        <v>4411</v>
      </c>
      <c r="E4461" s="3">
        <v>0</v>
      </c>
      <c r="F4461" s="3">
        <v>1000</v>
      </c>
      <c r="G4461" s="34">
        <v>29.99</v>
      </c>
      <c r="H4461" s="3" t="s">
        <v>25</v>
      </c>
      <c r="I4461" s="3" t="s">
        <v>21</v>
      </c>
      <c r="J4461" s="3" t="s">
        <v>8256</v>
      </c>
      <c r="K4461" s="3" t="s">
        <v>8252</v>
      </c>
      <c r="L4461" s="3" t="s">
        <v>8254</v>
      </c>
      <c r="M4461" s="26" t="s">
        <v>13873</v>
      </c>
      <c r="N4461"/>
      <c r="O4461" s="3">
        <v>25</v>
      </c>
      <c r="P4461" s="34">
        <v>1169.6099999999999</v>
      </c>
      <c r="Q4461" s="34">
        <v>1709.43</v>
      </c>
      <c r="R4461" s="34">
        <v>-539.82000000000005</v>
      </c>
      <c r="S4461" s="36">
        <v>-0.32</v>
      </c>
      <c r="T4461" s="34">
        <v>46.784399999999998</v>
      </c>
      <c r="U4461" s="34">
        <v>209.93</v>
      </c>
      <c r="V4461" s="34">
        <v>479.84</v>
      </c>
      <c r="W4461" s="34">
        <v>-269.91000000000003</v>
      </c>
      <c r="X4461" s="36">
        <v>-0.56000000000000005</v>
      </c>
      <c r="Y4461" s="3" t="str">
        <f>IFERROR(VLOOKUP(A4461,'Pivot price tier'!$C$8:$L$2245,10,0),"")</f>
        <v/>
      </c>
      <c r="Z4461" s="3" t="str">
        <f>IFERROR(VLOOKUP(A4461,'Pivot price tier by size'!$D$8:$M$2466,10,0),"")</f>
        <v/>
      </c>
      <c r="AA4461" s="3" t="str">
        <f>IFERROR(VLOOKUP(A4461,'Pivot category'!$B$8:$I$2191,8,0),"")</f>
        <v/>
      </c>
      <c r="AB4461" s="3" t="str">
        <f t="shared" si="69"/>
        <v>Bottom 5%</v>
      </c>
      <c r="AC4461"/>
      <c r="AD4461" s="3" t="s">
        <v>11234</v>
      </c>
      <c r="AE4461" s="3" t="s">
        <v>16588</v>
      </c>
    </row>
    <row r="4462" spans="1:31" hidden="1" x14ac:dyDescent="0.25">
      <c r="A4462" t="s">
        <v>5732</v>
      </c>
      <c r="B4462" t="s">
        <v>1976</v>
      </c>
      <c r="C4462" s="3" t="s">
        <v>32</v>
      </c>
      <c r="D4462" s="3" t="s">
        <v>4412</v>
      </c>
      <c r="E4462" s="3" t="s">
        <v>5150</v>
      </c>
      <c r="F4462" s="3">
        <v>1000</v>
      </c>
      <c r="G4462" s="34">
        <v>29.99</v>
      </c>
      <c r="H4462" s="3" t="s">
        <v>26</v>
      </c>
      <c r="I4462" s="3" t="s">
        <v>23</v>
      </c>
      <c r="J4462" s="3" t="s">
        <v>8256</v>
      </c>
      <c r="K4462" s="3" t="s">
        <v>8252</v>
      </c>
      <c r="L4462" s="3" t="s">
        <v>8254</v>
      </c>
      <c r="M4462" s="26" t="s">
        <v>13873</v>
      </c>
      <c r="N4462"/>
      <c r="O4462" s="3">
        <v>9</v>
      </c>
      <c r="P4462" s="34">
        <v>1049.6500000000001</v>
      </c>
      <c r="Q4462" s="34">
        <v>2009.33</v>
      </c>
      <c r="R4462" s="34">
        <v>-959.68</v>
      </c>
      <c r="S4462" s="36">
        <v>-0.48</v>
      </c>
      <c r="T4462" s="34">
        <v>116.62777777777779</v>
      </c>
      <c r="U4462" s="34">
        <v>149.94999999999999</v>
      </c>
      <c r="V4462" s="34">
        <v>89.97</v>
      </c>
      <c r="W4462" s="34">
        <v>59.98</v>
      </c>
      <c r="X4462" s="36">
        <v>0.67</v>
      </c>
      <c r="Y4462" s="3" t="str">
        <f>IFERROR(VLOOKUP(A4462,'Pivot price tier'!$C$8:$L$2245,10,0),"")</f>
        <v/>
      </c>
      <c r="Z4462" s="3" t="str">
        <f>IFERROR(VLOOKUP(A4462,'Pivot price tier by size'!$D$8:$M$2466,10,0),"")</f>
        <v/>
      </c>
      <c r="AA4462" s="3" t="str">
        <f>IFERROR(VLOOKUP(A4462,'Pivot category'!$B$8:$I$2191,8,0),"")</f>
        <v/>
      </c>
      <c r="AB4462" s="3" t="str">
        <f t="shared" si="69"/>
        <v>Bottom 5%</v>
      </c>
      <c r="AC4462"/>
      <c r="AD4462" s="3" t="s">
        <v>11234</v>
      </c>
      <c r="AE4462" s="3" t="s">
        <v>16588</v>
      </c>
    </row>
    <row r="4463" spans="1:31" hidden="1" x14ac:dyDescent="0.25">
      <c r="A4463" t="s">
        <v>5733</v>
      </c>
      <c r="B4463" t="s">
        <v>4810</v>
      </c>
      <c r="C4463" s="3" t="s">
        <v>32</v>
      </c>
      <c r="D4463" s="3" t="s">
        <v>4815</v>
      </c>
      <c r="E4463" s="3" t="s">
        <v>5150</v>
      </c>
      <c r="F4463" s="3">
        <v>1000</v>
      </c>
      <c r="G4463" s="34">
        <v>29.99</v>
      </c>
      <c r="H4463" s="3" t="s">
        <v>28</v>
      </c>
      <c r="I4463" s="3" t="s">
        <v>21</v>
      </c>
      <c r="J4463" s="3" t="s">
        <v>8256</v>
      </c>
      <c r="K4463" s="3" t="s">
        <v>8252</v>
      </c>
      <c r="L4463" s="3" t="s">
        <v>8254</v>
      </c>
      <c r="M4463" s="26" t="s">
        <v>13873</v>
      </c>
      <c r="N4463"/>
      <c r="O4463" s="3">
        <v>19</v>
      </c>
      <c r="P4463" s="34">
        <v>1979.34</v>
      </c>
      <c r="Q4463" s="34">
        <v>3058.98</v>
      </c>
      <c r="R4463" s="34">
        <v>-1079.6400000000001</v>
      </c>
      <c r="S4463" s="36">
        <v>-0.35</v>
      </c>
      <c r="T4463" s="34">
        <v>104.1757894736842</v>
      </c>
      <c r="U4463" s="34">
        <v>0</v>
      </c>
      <c r="V4463" s="34">
        <v>329.89</v>
      </c>
      <c r="W4463" s="34">
        <v>-329.89</v>
      </c>
      <c r="X4463" s="36">
        <v>-1</v>
      </c>
      <c r="Y4463" s="3" t="str">
        <f>IFERROR(VLOOKUP(A4463,'Pivot price tier'!$C$8:$L$2245,10,0),"")</f>
        <v/>
      </c>
      <c r="Z4463" s="3" t="str">
        <f>IFERROR(VLOOKUP(A4463,'Pivot price tier by size'!$D$8:$M$2466,10,0),"")</f>
        <v/>
      </c>
      <c r="AA4463" s="3" t="str">
        <f>IFERROR(VLOOKUP(A4463,'Pivot category'!$B$8:$I$2191,8,0),"")</f>
        <v/>
      </c>
      <c r="AB4463" s="3" t="str">
        <f t="shared" si="69"/>
        <v>Bottom 5%</v>
      </c>
      <c r="AC4463"/>
      <c r="AD4463" s="3" t="s">
        <v>11234</v>
      </c>
      <c r="AE4463" s="3" t="s">
        <v>16588</v>
      </c>
    </row>
    <row r="4464" spans="1:31" hidden="1" x14ac:dyDescent="0.25">
      <c r="A4464" t="s">
        <v>6829</v>
      </c>
      <c r="B4464" t="s">
        <v>6828</v>
      </c>
      <c r="C4464" s="3" t="s">
        <v>32</v>
      </c>
      <c r="D4464" s="3" t="s">
        <v>5415</v>
      </c>
      <c r="E4464" s="3" t="s">
        <v>5198</v>
      </c>
      <c r="F4464" s="3">
        <v>9000</v>
      </c>
      <c r="G4464" s="34">
        <v>23.99</v>
      </c>
      <c r="H4464" s="3" t="s">
        <v>12</v>
      </c>
      <c r="I4464" s="3" t="s">
        <v>21</v>
      </c>
      <c r="J4464" s="3" t="s">
        <v>8256</v>
      </c>
      <c r="K4464" s="3" t="s">
        <v>8260</v>
      </c>
      <c r="L4464" s="3" t="s">
        <v>8254</v>
      </c>
      <c r="M4464" s="26" t="s">
        <v>13873</v>
      </c>
      <c r="N4464"/>
      <c r="O4464" s="3">
        <v>8</v>
      </c>
      <c r="P4464" s="34">
        <v>695.71</v>
      </c>
      <c r="Q4464" s="34">
        <v>727.73</v>
      </c>
      <c r="R4464" s="34">
        <v>-32.020000000000003</v>
      </c>
      <c r="S4464" s="36">
        <v>-0.04</v>
      </c>
      <c r="T4464" s="34">
        <v>86.963750000000005</v>
      </c>
      <c r="U4464" s="34">
        <v>287.88</v>
      </c>
      <c r="V4464" s="34">
        <v>71.97</v>
      </c>
      <c r="W4464" s="34">
        <v>215.91</v>
      </c>
      <c r="X4464" s="36">
        <v>3</v>
      </c>
      <c r="Y4464" s="3" t="str">
        <f>IFERROR(VLOOKUP(A4464,'Pivot price tier'!$C$8:$L$2245,10,0),"")</f>
        <v/>
      </c>
      <c r="Z4464" s="3" t="str">
        <f>IFERROR(VLOOKUP(A4464,'Pivot price tier by size'!$D$8:$M$2466,10,0),"")</f>
        <v/>
      </c>
      <c r="AA4464" s="3" t="str">
        <f>IFERROR(VLOOKUP(A4464,'Pivot category'!$B$8:$I$2191,8,0),"")</f>
        <v/>
      </c>
      <c r="AB4464" s="3" t="str">
        <f t="shared" si="69"/>
        <v>Bottom 5%</v>
      </c>
      <c r="AC4464"/>
      <c r="AD4464" s="3" t="s">
        <v>11234</v>
      </c>
      <c r="AE4464" s="3" t="s">
        <v>16588</v>
      </c>
    </row>
    <row r="4465" spans="1:31" hidden="1" x14ac:dyDescent="0.25">
      <c r="A4465" t="s">
        <v>11198</v>
      </c>
      <c r="B4465" t="s">
        <v>11199</v>
      </c>
      <c r="C4465" s="3" t="s">
        <v>32</v>
      </c>
      <c r="D4465" s="3" t="s">
        <v>10758</v>
      </c>
      <c r="E4465" s="3" t="s">
        <v>5150</v>
      </c>
      <c r="F4465" s="3">
        <v>7000</v>
      </c>
      <c r="G4465" s="34">
        <v>114.99</v>
      </c>
      <c r="H4465" s="3" t="s">
        <v>12</v>
      </c>
      <c r="I4465" s="3" t="s">
        <v>74</v>
      </c>
      <c r="J4465" s="3" t="s">
        <v>8259</v>
      </c>
      <c r="K4465" s="3" t="s">
        <v>8264</v>
      </c>
      <c r="L4465" s="3" t="s">
        <v>68</v>
      </c>
      <c r="M4465" s="26" t="s">
        <v>13873</v>
      </c>
      <c r="N4465"/>
      <c r="O4465" s="3">
        <v>5</v>
      </c>
      <c r="P4465" s="34">
        <v>16783.54</v>
      </c>
      <c r="Q4465" s="34">
        <v>11388.96</v>
      </c>
      <c r="R4465" s="34">
        <v>5394.58</v>
      </c>
      <c r="S4465" s="36">
        <v>0.47</v>
      </c>
      <c r="T4465" s="34">
        <v>3356.7080000000001</v>
      </c>
      <c r="U4465" s="34">
        <v>11434</v>
      </c>
      <c r="V4465" s="34">
        <v>6639.39</v>
      </c>
      <c r="W4465" s="34">
        <v>4794.6099999999997</v>
      </c>
      <c r="X4465" s="36">
        <v>0.72</v>
      </c>
      <c r="Y4465" s="3" t="str">
        <f>IFERROR(VLOOKUP(A4465,'Pivot price tier'!$C$8:$L$2245,10,0),"")</f>
        <v/>
      </c>
      <c r="Z4465" s="3" t="str">
        <f>IFERROR(VLOOKUP(A4465,'Pivot price tier by size'!$D$8:$M$2466,10,0),"")</f>
        <v/>
      </c>
      <c r="AA4465" s="3" t="str">
        <f>IFERROR(VLOOKUP(A4465,'Pivot category'!$B$8:$I$2191,8,0),"")</f>
        <v/>
      </c>
      <c r="AB4465" s="3" t="str">
        <f t="shared" si="69"/>
        <v>Bottom 5%</v>
      </c>
      <c r="AC4465"/>
      <c r="AD4465" s="3" t="s">
        <v>16451</v>
      </c>
      <c r="AE4465" s="3" t="s">
        <v>14133</v>
      </c>
    </row>
    <row r="4466" spans="1:31" hidden="1" x14ac:dyDescent="0.25">
      <c r="A4466" t="s">
        <v>9018</v>
      </c>
      <c r="B4466" t="s">
        <v>9017</v>
      </c>
      <c r="C4466" s="3" t="s">
        <v>32</v>
      </c>
      <c r="D4466" s="3" t="s">
        <v>8768</v>
      </c>
      <c r="E4466" s="3" t="s">
        <v>5150</v>
      </c>
      <c r="F4466" s="3">
        <v>7000</v>
      </c>
      <c r="G4466" s="34">
        <v>24.99</v>
      </c>
      <c r="H4466" s="3" t="s">
        <v>26</v>
      </c>
      <c r="I4466" s="3" t="s">
        <v>23</v>
      </c>
      <c r="J4466" s="3" t="s">
        <v>8256</v>
      </c>
      <c r="K4466" s="3" t="s">
        <v>8252</v>
      </c>
      <c r="L4466" s="3" t="s">
        <v>8254</v>
      </c>
      <c r="M4466" s="26" t="s">
        <v>13873</v>
      </c>
      <c r="N4466"/>
      <c r="O4466" s="3">
        <v>12</v>
      </c>
      <c r="P4466" s="34">
        <v>274.89</v>
      </c>
      <c r="Q4466" s="34">
        <v>574.77</v>
      </c>
      <c r="R4466" s="34">
        <v>-299.88</v>
      </c>
      <c r="S4466" s="36">
        <v>-0.52</v>
      </c>
      <c r="T4466" s="34">
        <v>22.907499999999999</v>
      </c>
      <c r="U4466" s="34">
        <v>74.97</v>
      </c>
      <c r="V4466" s="34">
        <v>199.92</v>
      </c>
      <c r="W4466" s="34">
        <v>-124.95</v>
      </c>
      <c r="X4466" s="36">
        <v>-0.63</v>
      </c>
      <c r="Y4466" s="3" t="str">
        <f>IFERROR(VLOOKUP(A4466,'Pivot price tier'!$C$8:$L$2245,10,0),"")</f>
        <v/>
      </c>
      <c r="Z4466" s="3" t="str">
        <f>IFERROR(VLOOKUP(A4466,'Pivot price tier by size'!$D$8:$M$2466,10,0),"")</f>
        <v/>
      </c>
      <c r="AA4466" s="3" t="str">
        <f>IFERROR(VLOOKUP(A4466,'Pivot category'!$B$8:$I$2191,8,0),"")</f>
        <v/>
      </c>
      <c r="AB4466" s="3" t="str">
        <f t="shared" si="69"/>
        <v>Bottom 5%</v>
      </c>
      <c r="AC4466"/>
      <c r="AD4466" s="3" t="s">
        <v>11234</v>
      </c>
      <c r="AE4466" s="3" t="s">
        <v>16486</v>
      </c>
    </row>
    <row r="4467" spans="1:31" x14ac:dyDescent="0.25">
      <c r="A4467" t="s">
        <v>6912</v>
      </c>
      <c r="B4467" t="s">
        <v>2180</v>
      </c>
      <c r="C4467" s="3" t="s">
        <v>34</v>
      </c>
      <c r="D4467" s="3" t="s">
        <v>4646</v>
      </c>
      <c r="E4467" s="3" t="s">
        <v>5150</v>
      </c>
      <c r="F4467" s="3">
        <v>10000</v>
      </c>
      <c r="G4467" s="34">
        <v>10.99</v>
      </c>
      <c r="H4467" s="3" t="s">
        <v>28</v>
      </c>
      <c r="I4467" s="3" t="s">
        <v>21</v>
      </c>
      <c r="J4467" s="3" t="s">
        <v>8251</v>
      </c>
      <c r="K4467" s="3" t="s">
        <v>8252</v>
      </c>
      <c r="L4467" s="3" t="s">
        <v>68</v>
      </c>
      <c r="M4467" s="26" t="s">
        <v>13873</v>
      </c>
      <c r="N4467"/>
      <c r="O4467" s="3">
        <v>159</v>
      </c>
      <c r="P4467" s="34">
        <v>1551414.34</v>
      </c>
      <c r="Q4467" s="34">
        <v>1588241.83</v>
      </c>
      <c r="R4467" s="34">
        <v>-36827.49</v>
      </c>
      <c r="S4467" s="36">
        <v>-0.02</v>
      </c>
      <c r="T4467" s="34">
        <v>9757.3228930817622</v>
      </c>
      <c r="U4467" s="34">
        <v>3480269.24</v>
      </c>
      <c r="V4467" s="34">
        <v>3178450.87</v>
      </c>
      <c r="W4467" s="34">
        <v>301818.37</v>
      </c>
      <c r="X4467" s="36">
        <v>0.09</v>
      </c>
      <c r="Y4467" s="3" t="str">
        <f>IFERROR(VLOOKUP(A4467,'Pivot price tier'!$C$8:$L$2245,10,0),"")</f>
        <v xml:space="preserve"> </v>
      </c>
      <c r="Z4467" s="3" t="str">
        <f>IFERROR(VLOOKUP(A4467,'Pivot price tier by size'!$D$8:$M$2466,10,0),"")</f>
        <v xml:space="preserve"> </v>
      </c>
      <c r="AA4467" s="3" t="str">
        <f>IFERROR(VLOOKUP(A4467,'Pivot category'!$B$8:$I$2191,8,0),"")</f>
        <v xml:space="preserve"> </v>
      </c>
      <c r="AB4467" s="3" t="str">
        <f t="shared" si="69"/>
        <v/>
      </c>
      <c r="AC4467"/>
      <c r="AD4467" s="3" t="s">
        <v>11231</v>
      </c>
      <c r="AE4467" s="3" t="s">
        <v>16554</v>
      </c>
    </row>
    <row r="4468" spans="1:31" hidden="1" x14ac:dyDescent="0.25">
      <c r="A4468" t="s">
        <v>9473</v>
      </c>
      <c r="B4468" t="s">
        <v>9472</v>
      </c>
      <c r="C4468" s="3" t="s">
        <v>71</v>
      </c>
      <c r="D4468" s="3" t="s">
        <v>9305</v>
      </c>
      <c r="E4468" s="3" t="s">
        <v>5150</v>
      </c>
      <c r="F4468" s="3">
        <v>7000</v>
      </c>
      <c r="G4468" s="34">
        <v>44.99</v>
      </c>
      <c r="H4468" s="3" t="s">
        <v>12619</v>
      </c>
      <c r="I4468" s="3" t="s">
        <v>70</v>
      </c>
      <c r="J4468" s="3" t="s">
        <v>8256</v>
      </c>
      <c r="K4468" s="3" t="s">
        <v>8258</v>
      </c>
      <c r="L4468" s="3" t="s">
        <v>8255</v>
      </c>
      <c r="M4468" s="26" t="s">
        <v>13873</v>
      </c>
      <c r="N4468"/>
      <c r="O4468" s="3">
        <v>2</v>
      </c>
      <c r="P4468" s="34">
        <v>134.97</v>
      </c>
      <c r="Q4468" s="34">
        <v>659.9</v>
      </c>
      <c r="R4468" s="34">
        <v>-524.92999999999995</v>
      </c>
      <c r="S4468" s="36">
        <v>-0.8</v>
      </c>
      <c r="T4468" s="34">
        <v>67.484999999999999</v>
      </c>
      <c r="U4468" s="34">
        <v>494.89</v>
      </c>
      <c r="V4468" s="34">
        <v>0</v>
      </c>
      <c r="W4468" s="34">
        <v>494.89</v>
      </c>
      <c r="X4468" s="36">
        <v>0</v>
      </c>
      <c r="Y4468" s="3" t="str">
        <f>IFERROR(VLOOKUP(A4468,'Pivot price tier'!$C$8:$L$2245,10,0),"")</f>
        <v/>
      </c>
      <c r="Z4468" s="3" t="str">
        <f>IFERROR(VLOOKUP(A4468,'Pivot price tier by size'!$D$8:$M$2466,10,0),"")</f>
        <v/>
      </c>
      <c r="AA4468" s="3" t="str">
        <f>IFERROR(VLOOKUP(A4468,'Pivot category'!$B$8:$I$2191,8,0),"")</f>
        <v/>
      </c>
      <c r="AB4468" s="3" t="str">
        <f t="shared" si="69"/>
        <v>Bottom 5%</v>
      </c>
      <c r="AC4468"/>
      <c r="AD4468" s="3" t="s">
        <v>16452</v>
      </c>
      <c r="AE4468" s="3" t="s">
        <v>16455</v>
      </c>
    </row>
    <row r="4469" spans="1:31" hidden="1" x14ac:dyDescent="0.25">
      <c r="A4469" t="s">
        <v>9972</v>
      </c>
      <c r="B4469" t="s">
        <v>9973</v>
      </c>
      <c r="C4469" s="3" t="s">
        <v>32</v>
      </c>
      <c r="D4469" s="3" t="s">
        <v>8330</v>
      </c>
      <c r="E4469" s="3" t="s">
        <v>5150</v>
      </c>
      <c r="F4469" s="3">
        <v>9000</v>
      </c>
      <c r="G4469" s="34">
        <v>71.989999999999995</v>
      </c>
      <c r="H4469" s="3" t="s">
        <v>12619</v>
      </c>
      <c r="I4469" s="3" t="s">
        <v>74</v>
      </c>
      <c r="J4469" s="3" t="s">
        <v>8261</v>
      </c>
      <c r="K4469" s="3" t="s">
        <v>8260</v>
      </c>
      <c r="L4469" s="3" t="s">
        <v>8255</v>
      </c>
      <c r="M4469" s="26" t="s">
        <v>13873</v>
      </c>
      <c r="N4469"/>
      <c r="O4469" s="3">
        <v>4</v>
      </c>
      <c r="P4469" s="34">
        <v>887.91</v>
      </c>
      <c r="Q4469" s="34">
        <v>2399.8000000000002</v>
      </c>
      <c r="R4469" s="34">
        <v>-1511.89</v>
      </c>
      <c r="S4469" s="36">
        <v>-0.63</v>
      </c>
      <c r="T4469" s="34">
        <v>221.97749999999999</v>
      </c>
      <c r="U4469" s="34" t="s">
        <v>78</v>
      </c>
      <c r="V4469" s="34" t="s">
        <v>78</v>
      </c>
      <c r="W4469" s="34" t="s">
        <v>78</v>
      </c>
      <c r="X4469" s="36" t="s">
        <v>78</v>
      </c>
      <c r="Y4469" s="3" t="str">
        <f>IFERROR(VLOOKUP(A4469,'Pivot price tier'!$C$8:$L$2245,10,0),"")</f>
        <v/>
      </c>
      <c r="Z4469" s="3" t="str">
        <f>IFERROR(VLOOKUP(A4469,'Pivot price tier by size'!$D$8:$M$2466,10,0),"")</f>
        <v/>
      </c>
      <c r="AA4469" s="3" t="str">
        <f>IFERROR(VLOOKUP(A4469,'Pivot category'!$B$8:$I$2191,8,0),"")</f>
        <v/>
      </c>
      <c r="AB4469" s="3" t="str">
        <f t="shared" si="69"/>
        <v>Bottom 5%</v>
      </c>
      <c r="AC4469"/>
      <c r="AD4469" s="3" t="s">
        <v>16452</v>
      </c>
      <c r="AE4469" s="3" t="s">
        <v>16455</v>
      </c>
    </row>
    <row r="4470" spans="1:31" hidden="1" x14ac:dyDescent="0.25">
      <c r="A4470" t="s">
        <v>5955</v>
      </c>
      <c r="B4470" t="s">
        <v>1977</v>
      </c>
      <c r="C4470" s="3" t="s">
        <v>32</v>
      </c>
      <c r="D4470" s="3" t="s">
        <v>4413</v>
      </c>
      <c r="E4470" s="3" t="s">
        <v>5152</v>
      </c>
      <c r="F4470" s="3">
        <v>1000</v>
      </c>
      <c r="G4470" s="34">
        <v>29.99</v>
      </c>
      <c r="H4470" s="3" t="s">
        <v>12619</v>
      </c>
      <c r="I4470" s="3" t="s">
        <v>23</v>
      </c>
      <c r="J4470" s="3" t="s">
        <v>8256</v>
      </c>
      <c r="K4470" s="3" t="s">
        <v>8252</v>
      </c>
      <c r="L4470" s="3" t="s">
        <v>8255</v>
      </c>
      <c r="M4470" s="26" t="s">
        <v>13873</v>
      </c>
      <c r="N4470"/>
      <c r="O4470" s="3">
        <v>6</v>
      </c>
      <c r="P4470" s="34">
        <v>17445.77</v>
      </c>
      <c r="Q4470" s="34">
        <v>15396.92</v>
      </c>
      <c r="R4470" s="34">
        <v>2048.85</v>
      </c>
      <c r="S4470" s="36">
        <v>0.13</v>
      </c>
      <c r="T4470" s="34">
        <v>2907.6283333333336</v>
      </c>
      <c r="U4470" s="34">
        <v>10747.65</v>
      </c>
      <c r="V4470" s="34">
        <v>9598.08</v>
      </c>
      <c r="W4470" s="34">
        <v>1149.57</v>
      </c>
      <c r="X4470" s="36">
        <v>0.12</v>
      </c>
      <c r="Y4470" s="3" t="str">
        <f>IFERROR(VLOOKUP(A4470,'Pivot price tier'!$C$8:$L$2245,10,0),"")</f>
        <v/>
      </c>
      <c r="Z4470" s="3" t="str">
        <f>IFERROR(VLOOKUP(A4470,'Pivot price tier by size'!$D$8:$M$2466,10,0),"")</f>
        <v/>
      </c>
      <c r="AA4470" s="3" t="str">
        <f>IFERROR(VLOOKUP(A4470,'Pivot category'!$B$8:$I$2191,8,0),"")</f>
        <v/>
      </c>
      <c r="AB4470" s="3" t="str">
        <f t="shared" si="69"/>
        <v>Bottom 5%</v>
      </c>
      <c r="AC4470"/>
      <c r="AD4470" s="3" t="s">
        <v>16452</v>
      </c>
      <c r="AE4470" s="3" t="s">
        <v>16455</v>
      </c>
    </row>
    <row r="4471" spans="1:31" hidden="1" x14ac:dyDescent="0.25">
      <c r="A4471" t="s">
        <v>14534</v>
      </c>
      <c r="B4471" t="s">
        <v>14535</v>
      </c>
      <c r="C4471" s="3" t="s">
        <v>32</v>
      </c>
      <c r="D4471" s="3" t="s">
        <v>4108</v>
      </c>
      <c r="E4471" s="3">
        <v>0</v>
      </c>
      <c r="F4471" s="3">
        <v>5000</v>
      </c>
      <c r="G4471" s="34">
        <v>26.09</v>
      </c>
      <c r="H4471" s="3" t="s">
        <v>8334</v>
      </c>
      <c r="I4471" s="3" t="s">
        <v>12339</v>
      </c>
      <c r="J4471" s="3" t="s">
        <v>8256</v>
      </c>
      <c r="K4471" s="3" t="s">
        <v>8260</v>
      </c>
      <c r="L4471" s="3" t="s">
        <v>8255</v>
      </c>
      <c r="M4471" s="26">
        <v>45689</v>
      </c>
      <c r="N4471"/>
      <c r="O4471" s="3">
        <v>1</v>
      </c>
      <c r="P4471" s="34"/>
      <c r="Q4471" s="34">
        <v>25.95</v>
      </c>
      <c r="R4471" s="34">
        <v>-25.95</v>
      </c>
      <c r="S4471" s="36">
        <v>-1</v>
      </c>
      <c r="T4471" s="34">
        <v>0</v>
      </c>
      <c r="U4471" s="34" t="s">
        <v>78</v>
      </c>
      <c r="V4471" s="34" t="s">
        <v>78</v>
      </c>
      <c r="W4471" s="34" t="s">
        <v>78</v>
      </c>
      <c r="X4471" s="36" t="s">
        <v>78</v>
      </c>
      <c r="Y4471" s="3" t="str">
        <f>IFERROR(VLOOKUP(A4471,'Pivot price tier'!$C$8:$L$2245,10,0),"")</f>
        <v/>
      </c>
      <c r="Z4471" s="3" t="str">
        <f>IFERROR(VLOOKUP(A4471,'Pivot price tier by size'!$D$8:$M$2466,10,0),"")</f>
        <v/>
      </c>
      <c r="AA4471" s="3" t="str">
        <f>IFERROR(VLOOKUP(A4471,'Pivot category'!$B$8:$I$2191,8,0),"")</f>
        <v/>
      </c>
      <c r="AB4471" s="3" t="str">
        <f t="shared" si="69"/>
        <v>Bottom 5%</v>
      </c>
      <c r="AC4471"/>
      <c r="AD4471" s="3" t="s">
        <v>11232</v>
      </c>
      <c r="AE4471" s="3" t="s">
        <v>14099</v>
      </c>
    </row>
    <row r="4472" spans="1:31" hidden="1" x14ac:dyDescent="0.25">
      <c r="A4472" t="s">
        <v>8041</v>
      </c>
      <c r="B4472" t="s">
        <v>1761</v>
      </c>
      <c r="C4472" s="3" t="s">
        <v>76</v>
      </c>
      <c r="D4472" s="3" t="s">
        <v>4169</v>
      </c>
      <c r="E4472" s="3" t="s">
        <v>5150</v>
      </c>
      <c r="F4472" s="3">
        <v>7000</v>
      </c>
      <c r="G4472" s="34">
        <v>10.19</v>
      </c>
      <c r="H4472" s="3" t="s">
        <v>48</v>
      </c>
      <c r="I4472" s="3" t="s">
        <v>48</v>
      </c>
      <c r="J4472" s="3" t="s">
        <v>8256</v>
      </c>
      <c r="K4472" s="3" t="s">
        <v>8260</v>
      </c>
      <c r="L4472" s="3" t="s">
        <v>8255</v>
      </c>
      <c r="M4472" s="26" t="s">
        <v>13873</v>
      </c>
      <c r="N4472"/>
      <c r="O4472" s="3">
        <v>19</v>
      </c>
      <c r="P4472" s="34">
        <v>3839.46</v>
      </c>
      <c r="Q4472" s="34">
        <v>4621.28</v>
      </c>
      <c r="R4472" s="34">
        <v>-781.82</v>
      </c>
      <c r="S4472" s="36">
        <v>-0.17</v>
      </c>
      <c r="T4472" s="34">
        <v>202.07684210526315</v>
      </c>
      <c r="U4472" s="34">
        <v>496.06</v>
      </c>
      <c r="V4472" s="34">
        <v>373.78</v>
      </c>
      <c r="W4472" s="34">
        <v>122.28</v>
      </c>
      <c r="X4472" s="36">
        <v>0.33</v>
      </c>
      <c r="Y4472" s="3" t="str">
        <f>IFERROR(VLOOKUP(A4472,'Pivot price tier'!$C$8:$L$2245,10,0),"")</f>
        <v/>
      </c>
      <c r="Z4472" s="3" t="str">
        <f>IFERROR(VLOOKUP(A4472,'Pivot price tier by size'!$D$8:$M$2466,10,0),"")</f>
        <v/>
      </c>
      <c r="AA4472" s="3" t="str">
        <f>IFERROR(VLOOKUP(A4472,'Pivot category'!$B$8:$I$2191,8,0),"")</f>
        <v/>
      </c>
      <c r="AB4472" s="3" t="str">
        <f t="shared" si="69"/>
        <v>Bottom 5%</v>
      </c>
      <c r="AC4472"/>
      <c r="AD4472" s="3" t="s">
        <v>16449</v>
      </c>
      <c r="AE4472" s="3" t="s">
        <v>14091</v>
      </c>
    </row>
    <row r="4473" spans="1:31" x14ac:dyDescent="0.25">
      <c r="A4473" t="s">
        <v>5470</v>
      </c>
      <c r="B4473" t="s">
        <v>2182</v>
      </c>
      <c r="C4473" s="3" t="s">
        <v>32</v>
      </c>
      <c r="D4473" s="3" t="s">
        <v>4648</v>
      </c>
      <c r="E4473" s="3" t="s">
        <v>5150</v>
      </c>
      <c r="F4473" s="3">
        <v>10000</v>
      </c>
      <c r="G4473" s="34">
        <v>21.99</v>
      </c>
      <c r="H4473" s="3" t="s">
        <v>28</v>
      </c>
      <c r="I4473" s="3" t="s">
        <v>21</v>
      </c>
      <c r="J4473" s="3" t="s">
        <v>8251</v>
      </c>
      <c r="K4473" s="3" t="s">
        <v>8252</v>
      </c>
      <c r="L4473" s="3" t="s">
        <v>68</v>
      </c>
      <c r="M4473" s="26" t="s">
        <v>13873</v>
      </c>
      <c r="N4473"/>
      <c r="O4473" s="3">
        <v>159</v>
      </c>
      <c r="P4473" s="34">
        <v>3218157.19</v>
      </c>
      <c r="Q4473" s="34">
        <v>3234837.82</v>
      </c>
      <c r="R4473" s="34">
        <v>-16680.63</v>
      </c>
      <c r="S4473" s="36">
        <v>-0.01</v>
      </c>
      <c r="T4473" s="34">
        <v>20239.982327044025</v>
      </c>
      <c r="U4473" s="34">
        <v>6444288.3300000001</v>
      </c>
      <c r="V4473" s="34">
        <v>6090619.75</v>
      </c>
      <c r="W4473" s="34">
        <v>353668.58</v>
      </c>
      <c r="X4473" s="36">
        <v>0.06</v>
      </c>
      <c r="Y4473" s="3" t="str">
        <f>IFERROR(VLOOKUP(A4473,'Pivot price tier'!$C$8:$L$2245,10,0),"")</f>
        <v xml:space="preserve"> </v>
      </c>
      <c r="Z4473" s="3" t="str">
        <f>IFERROR(VLOOKUP(A4473,'Pivot price tier by size'!$D$8:$M$2466,10,0),"")</f>
        <v xml:space="preserve"> </v>
      </c>
      <c r="AA4473" s="3" t="str">
        <f>IFERROR(VLOOKUP(A4473,'Pivot category'!$B$8:$I$2191,8,0),"")</f>
        <v xml:space="preserve"> </v>
      </c>
      <c r="AB4473" s="3" t="str">
        <f t="shared" si="69"/>
        <v/>
      </c>
      <c r="AC4473"/>
      <c r="AD4473" s="3" t="s">
        <v>11231</v>
      </c>
      <c r="AE4473" s="3" t="s">
        <v>16554</v>
      </c>
    </row>
    <row r="4474" spans="1:31" x14ac:dyDescent="0.25">
      <c r="A4474" t="s">
        <v>13293</v>
      </c>
      <c r="B4474" t="s">
        <v>2183</v>
      </c>
      <c r="C4474" s="3" t="s">
        <v>32</v>
      </c>
      <c r="D4474" s="3" t="s">
        <v>4649</v>
      </c>
      <c r="E4474" s="3" t="s">
        <v>5153</v>
      </c>
      <c r="F4474" s="3">
        <v>10000</v>
      </c>
      <c r="G4474" s="34">
        <v>39.99</v>
      </c>
      <c r="H4474" s="3" t="s">
        <v>12619</v>
      </c>
      <c r="I4474" s="3" t="s">
        <v>21</v>
      </c>
      <c r="J4474" s="3" t="s">
        <v>8251</v>
      </c>
      <c r="K4474" s="3" t="s">
        <v>8252</v>
      </c>
      <c r="L4474" s="3" t="s">
        <v>68</v>
      </c>
      <c r="M4474" s="26" t="s">
        <v>13873</v>
      </c>
      <c r="N4474"/>
      <c r="O4474" s="3">
        <v>93</v>
      </c>
      <c r="P4474" s="34">
        <v>71212.47</v>
      </c>
      <c r="Q4474" s="34">
        <v>76249.259999999995</v>
      </c>
      <c r="R4474" s="34">
        <v>-5036.79</v>
      </c>
      <c r="S4474" s="36">
        <v>-7.0000000000000007E-2</v>
      </c>
      <c r="T4474" s="34">
        <v>765.72548387096776</v>
      </c>
      <c r="U4474" s="34">
        <v>122152.56</v>
      </c>
      <c r="V4474" s="34">
        <v>119977.69</v>
      </c>
      <c r="W4474" s="34">
        <v>2174.87</v>
      </c>
      <c r="X4474" s="36">
        <v>0.02</v>
      </c>
      <c r="Y4474" s="3" t="str">
        <f>IFERROR(VLOOKUP(A4474,'Pivot price tier'!$C$8:$L$2245,10,0),"")</f>
        <v xml:space="preserve"> </v>
      </c>
      <c r="Z4474" s="3" t="str">
        <f>IFERROR(VLOOKUP(A4474,'Pivot price tier by size'!$D$8:$M$2466,10,0),"")</f>
        <v xml:space="preserve"> </v>
      </c>
      <c r="AA4474" s="3" t="str">
        <f>IFERROR(VLOOKUP(A4474,'Pivot category'!$B$8:$I$2191,8,0),"")</f>
        <v xml:space="preserve"> </v>
      </c>
      <c r="AB4474" s="3" t="str">
        <f t="shared" si="69"/>
        <v/>
      </c>
      <c r="AC4474"/>
      <c r="AD4474" s="3" t="s">
        <v>16446</v>
      </c>
      <c r="AE4474" s="3" t="s">
        <v>14094</v>
      </c>
    </row>
    <row r="4475" spans="1:31" x14ac:dyDescent="0.25">
      <c r="A4475" t="s">
        <v>13294</v>
      </c>
      <c r="B4475" t="s">
        <v>13295</v>
      </c>
      <c r="C4475" s="3" t="s">
        <v>32</v>
      </c>
      <c r="D4475" s="3" t="s">
        <v>12671</v>
      </c>
      <c r="E4475" s="3" t="s">
        <v>5150</v>
      </c>
      <c r="F4475" s="3">
        <v>70000</v>
      </c>
      <c r="G4475" s="34">
        <v>34.99</v>
      </c>
      <c r="H4475" s="3" t="s">
        <v>12</v>
      </c>
      <c r="I4475" s="3" t="s">
        <v>23</v>
      </c>
      <c r="J4475" s="3" t="s">
        <v>8251</v>
      </c>
      <c r="K4475" s="3" t="s">
        <v>8252</v>
      </c>
      <c r="L4475" s="3" t="s">
        <v>68</v>
      </c>
      <c r="M4475" s="26">
        <v>45474</v>
      </c>
      <c r="N4475"/>
      <c r="O4475" s="3">
        <v>135</v>
      </c>
      <c r="P4475" s="34">
        <v>499323.82</v>
      </c>
      <c r="Q4475" s="34">
        <v>533405.71</v>
      </c>
      <c r="R4475" s="34">
        <v>-34081.89</v>
      </c>
      <c r="S4475" s="36">
        <v>-0.06</v>
      </c>
      <c r="T4475" s="34">
        <v>3698.694962962963</v>
      </c>
      <c r="U4475" s="34">
        <v>426060.44</v>
      </c>
      <c r="V4475" s="34">
        <v>659308.98</v>
      </c>
      <c r="W4475" s="34">
        <v>-233248.54</v>
      </c>
      <c r="X4475" s="36">
        <v>-0.35</v>
      </c>
      <c r="Y4475" s="3" t="str">
        <f>IFERROR(VLOOKUP(A4475,'Pivot price tier'!$C$8:$L$2245,10,0),"")</f>
        <v xml:space="preserve"> </v>
      </c>
      <c r="Z4475" s="3" t="str">
        <f>IFERROR(VLOOKUP(A4475,'Pivot price tier by size'!$D$8:$M$2466,10,0),"")</f>
        <v xml:space="preserve"> </v>
      </c>
      <c r="AA4475" s="3" t="str">
        <f>IFERROR(VLOOKUP(A4475,'Pivot category'!$B$8:$I$2191,8,0),"")</f>
        <v xml:space="preserve"> </v>
      </c>
      <c r="AB4475" s="3" t="str">
        <f t="shared" si="69"/>
        <v/>
      </c>
      <c r="AC4475"/>
      <c r="AD4475" s="3" t="s">
        <v>16449</v>
      </c>
      <c r="AE4475" s="3" t="s">
        <v>14091</v>
      </c>
    </row>
    <row r="4476" spans="1:31" x14ac:dyDescent="0.25">
      <c r="A4476" t="s">
        <v>13296</v>
      </c>
      <c r="B4476" t="s">
        <v>13297</v>
      </c>
      <c r="C4476" s="3" t="s">
        <v>32</v>
      </c>
      <c r="D4476" s="3" t="s">
        <v>12907</v>
      </c>
      <c r="E4476" s="3" t="s">
        <v>5150</v>
      </c>
      <c r="F4476" s="3">
        <v>70000</v>
      </c>
      <c r="G4476" s="34">
        <v>39.99</v>
      </c>
      <c r="H4476" s="3" t="s">
        <v>27</v>
      </c>
      <c r="I4476" s="3" t="s">
        <v>23</v>
      </c>
      <c r="J4476" s="3" t="s">
        <v>8251</v>
      </c>
      <c r="K4476" s="3" t="s">
        <v>8252</v>
      </c>
      <c r="L4476" s="3" t="s">
        <v>68</v>
      </c>
      <c r="M4476" s="26">
        <v>45474</v>
      </c>
      <c r="N4476"/>
      <c r="O4476" s="3">
        <v>83</v>
      </c>
      <c r="P4476" s="34">
        <v>117051.45</v>
      </c>
      <c r="Q4476" s="34">
        <v>79346.44</v>
      </c>
      <c r="R4476" s="34">
        <v>37705.01</v>
      </c>
      <c r="S4476" s="36">
        <v>0.48</v>
      </c>
      <c r="T4476" s="34">
        <v>1410.2584337349397</v>
      </c>
      <c r="U4476" s="34">
        <v>51900.44</v>
      </c>
      <c r="V4476" s="34">
        <v>50000.5</v>
      </c>
      <c r="W4476" s="34">
        <v>1899.94</v>
      </c>
      <c r="X4476" s="36">
        <v>0.04</v>
      </c>
      <c r="Y4476" s="3" t="str">
        <f>IFERROR(VLOOKUP(A4476,'Pivot price tier'!$C$8:$L$2245,10,0),"")</f>
        <v xml:space="preserve"> </v>
      </c>
      <c r="Z4476" s="3" t="str">
        <f>IFERROR(VLOOKUP(A4476,'Pivot price tier by size'!$D$8:$M$2466,10,0),"")</f>
        <v xml:space="preserve"> </v>
      </c>
      <c r="AA4476" s="3" t="str">
        <f>IFERROR(VLOOKUP(A4476,'Pivot category'!$B$8:$I$2191,8,0),"")</f>
        <v xml:space="preserve"> </v>
      </c>
      <c r="AB4476" s="3" t="str">
        <f t="shared" si="69"/>
        <v/>
      </c>
      <c r="AC4476"/>
      <c r="AD4476" s="3" t="s">
        <v>16449</v>
      </c>
      <c r="AE4476" s="3" t="s">
        <v>16469</v>
      </c>
    </row>
    <row r="4477" spans="1:31" x14ac:dyDescent="0.25">
      <c r="A4477" t="s">
        <v>5684</v>
      </c>
      <c r="B4477" t="s">
        <v>2200</v>
      </c>
      <c r="C4477" s="3" t="s">
        <v>32</v>
      </c>
      <c r="D4477" s="3" t="s">
        <v>4667</v>
      </c>
      <c r="E4477" s="3" t="s">
        <v>5150</v>
      </c>
      <c r="F4477" s="3">
        <v>10000</v>
      </c>
      <c r="G4477" s="34">
        <v>21.99</v>
      </c>
      <c r="H4477" s="3" t="s">
        <v>30</v>
      </c>
      <c r="I4477" s="3" t="s">
        <v>21</v>
      </c>
      <c r="J4477" s="3" t="s">
        <v>8251</v>
      </c>
      <c r="K4477" s="3" t="s">
        <v>8252</v>
      </c>
      <c r="L4477" s="3" t="s">
        <v>68</v>
      </c>
      <c r="M4477" s="26" t="s">
        <v>13873</v>
      </c>
      <c r="N4477"/>
      <c r="O4477" s="3">
        <v>151</v>
      </c>
      <c r="P4477" s="34">
        <v>146378.82</v>
      </c>
      <c r="Q4477" s="34">
        <v>150064.44</v>
      </c>
      <c r="R4477" s="34">
        <v>-3685.62</v>
      </c>
      <c r="S4477" s="36">
        <v>-0.02</v>
      </c>
      <c r="T4477" s="34">
        <v>969.39615894039741</v>
      </c>
      <c r="U4477" s="34">
        <v>28473.119999999999</v>
      </c>
      <c r="V4477" s="34">
        <v>37751.07</v>
      </c>
      <c r="W4477" s="34">
        <v>-9277.9500000000007</v>
      </c>
      <c r="X4477" s="36">
        <v>-0.25</v>
      </c>
      <c r="Y4477" s="3" t="str">
        <f>IFERROR(VLOOKUP(A4477,'Pivot price tier'!$C$8:$L$2245,10,0),"")</f>
        <v xml:space="preserve"> </v>
      </c>
      <c r="Z4477" s="3" t="str">
        <f>IFERROR(VLOOKUP(A4477,'Pivot price tier by size'!$D$8:$M$2466,10,0),"")</f>
        <v xml:space="preserve"> </v>
      </c>
      <c r="AA4477" s="3" t="str">
        <f>IFERROR(VLOOKUP(A4477,'Pivot category'!$B$8:$I$2191,8,0),"")</f>
        <v xml:space="preserve"> </v>
      </c>
      <c r="AB4477" s="3" t="str">
        <f t="shared" si="69"/>
        <v/>
      </c>
      <c r="AC4477"/>
      <c r="AD4477" s="3" t="s">
        <v>11231</v>
      </c>
      <c r="AE4477" s="3" t="s">
        <v>14131</v>
      </c>
    </row>
    <row r="4478" spans="1:31" x14ac:dyDescent="0.25">
      <c r="A4478" t="s">
        <v>13138</v>
      </c>
      <c r="B4478" t="s">
        <v>1248</v>
      </c>
      <c r="C4478" s="3" t="s">
        <v>32</v>
      </c>
      <c r="D4478" s="3" t="s">
        <v>3606</v>
      </c>
      <c r="E4478" s="3">
        <v>0</v>
      </c>
      <c r="F4478" s="3">
        <v>1000</v>
      </c>
      <c r="G4478" s="34">
        <v>29.99</v>
      </c>
      <c r="H4478" s="3" t="s">
        <v>12621</v>
      </c>
      <c r="I4478" s="3" t="s">
        <v>21</v>
      </c>
      <c r="J4478" s="3" t="s">
        <v>8251</v>
      </c>
      <c r="K4478" s="3" t="s">
        <v>8252</v>
      </c>
      <c r="L4478" s="3" t="s">
        <v>68</v>
      </c>
      <c r="M4478" s="26" t="s">
        <v>13873</v>
      </c>
      <c r="N4478"/>
      <c r="O4478" s="3">
        <v>158</v>
      </c>
      <c r="P4478" s="34">
        <v>610770.27</v>
      </c>
      <c r="Q4478" s="34">
        <v>639829.82999999996</v>
      </c>
      <c r="R4478" s="34">
        <v>-29059.56</v>
      </c>
      <c r="S4478" s="36">
        <v>-0.05</v>
      </c>
      <c r="T4478" s="34">
        <v>3865.6346202531645</v>
      </c>
      <c r="U4478" s="34">
        <v>1163328.28</v>
      </c>
      <c r="V4478" s="34">
        <v>1219055.98</v>
      </c>
      <c r="W4478" s="34">
        <v>-55727.7</v>
      </c>
      <c r="X4478" s="36">
        <v>-0.05</v>
      </c>
      <c r="Y4478" s="3" t="str">
        <f>IFERROR(VLOOKUP(A4478,'Pivot price tier'!$C$8:$L$2245,10,0),"")</f>
        <v xml:space="preserve"> </v>
      </c>
      <c r="Z4478" s="3" t="str">
        <f>IFERROR(VLOOKUP(A4478,'Pivot price tier by size'!$D$8:$M$2466,10,0),"")</f>
        <v xml:space="preserve"> </v>
      </c>
      <c r="AA4478" s="3" t="str">
        <f>IFERROR(VLOOKUP(A4478,'Pivot category'!$B$8:$I$2191,8,0),"")</f>
        <v xml:space="preserve"> </v>
      </c>
      <c r="AB4478" s="3" t="str">
        <f t="shared" si="69"/>
        <v/>
      </c>
      <c r="AC4478"/>
      <c r="AD4478" s="3" t="s">
        <v>16450</v>
      </c>
      <c r="AE4478" s="3" t="s">
        <v>14103</v>
      </c>
    </row>
    <row r="4479" spans="1:31" hidden="1" x14ac:dyDescent="0.25">
      <c r="A4479" t="s">
        <v>15016</v>
      </c>
      <c r="B4479" t="s">
        <v>15017</v>
      </c>
      <c r="C4479" s="3" t="s">
        <v>69</v>
      </c>
      <c r="D4479" s="3" t="s">
        <v>14644</v>
      </c>
      <c r="E4479" s="3" t="s">
        <v>5198</v>
      </c>
      <c r="F4479" s="3">
        <v>70000</v>
      </c>
      <c r="G4479" s="34">
        <v>5.99</v>
      </c>
      <c r="H4479" s="3" t="s">
        <v>29</v>
      </c>
      <c r="I4479" s="3" t="s">
        <v>70</v>
      </c>
      <c r="J4479" s="3" t="s">
        <v>8251</v>
      </c>
      <c r="K4479" s="3" t="s">
        <v>8252</v>
      </c>
      <c r="L4479" s="3" t="s">
        <v>68</v>
      </c>
      <c r="M4479" s="26">
        <v>45778</v>
      </c>
      <c r="N4479"/>
      <c r="O4479" s="3">
        <v>41</v>
      </c>
      <c r="P4479" s="34">
        <v>20348.03</v>
      </c>
      <c r="Q4479" s="34"/>
      <c r="R4479" s="34">
        <v>20348.03</v>
      </c>
      <c r="T4479" s="34">
        <v>496.2934146341463</v>
      </c>
      <c r="U4479" s="34">
        <v>6618.95</v>
      </c>
      <c r="V4479" s="34">
        <v>0</v>
      </c>
      <c r="W4479" s="34">
        <v>6618.95</v>
      </c>
      <c r="X4479" s="36">
        <v>0</v>
      </c>
      <c r="Y4479" s="3" t="str">
        <f>IFERROR(VLOOKUP(A4479,'Pivot price tier'!$C$8:$L$2245,10,0),"")</f>
        <v/>
      </c>
      <c r="Z4479" s="3" t="str">
        <f>IFERROR(VLOOKUP(A4479,'Pivot price tier by size'!$D$8:$M$2466,10,0),"")</f>
        <v/>
      </c>
      <c r="AA4479" s="3" t="str">
        <f>IFERROR(VLOOKUP(A4479,'Pivot category'!$B$8:$I$2191,8,0),"")</f>
        <v/>
      </c>
      <c r="AB4479" s="3" t="str">
        <f t="shared" si="69"/>
        <v>Bottom 5%</v>
      </c>
      <c r="AC4479"/>
      <c r="AD4479" s="3" t="s">
        <v>16450</v>
      </c>
      <c r="AE4479" s="3" t="s">
        <v>14103</v>
      </c>
    </row>
    <row r="4480" spans="1:31" x14ac:dyDescent="0.25">
      <c r="A4480" t="s">
        <v>13141</v>
      </c>
      <c r="B4480" t="s">
        <v>1252</v>
      </c>
      <c r="C4480" s="3" t="s">
        <v>32</v>
      </c>
      <c r="D4480" s="3" t="s">
        <v>3610</v>
      </c>
      <c r="E4480" s="3">
        <v>0</v>
      </c>
      <c r="F4480" s="3">
        <v>1000</v>
      </c>
      <c r="G4480" s="34">
        <v>39.99</v>
      </c>
      <c r="H4480" s="3" t="s">
        <v>12621</v>
      </c>
      <c r="I4480" s="3" t="s">
        <v>23</v>
      </c>
      <c r="J4480" s="3" t="s">
        <v>8251</v>
      </c>
      <c r="K4480" s="3" t="s">
        <v>8252</v>
      </c>
      <c r="L4480" s="3" t="s">
        <v>68</v>
      </c>
      <c r="M4480" s="26" t="s">
        <v>13873</v>
      </c>
      <c r="N4480"/>
      <c r="O4480" s="3">
        <v>140</v>
      </c>
      <c r="P4480" s="34">
        <v>200574.87</v>
      </c>
      <c r="Q4480" s="34">
        <v>179290.58</v>
      </c>
      <c r="R4480" s="34">
        <v>21284.29</v>
      </c>
      <c r="S4480" s="36">
        <v>0.12</v>
      </c>
      <c r="T4480" s="34">
        <v>1432.6776428571429</v>
      </c>
      <c r="U4480" s="34">
        <v>131216.71</v>
      </c>
      <c r="V4480" s="34">
        <v>111170.52</v>
      </c>
      <c r="W4480" s="34">
        <v>20046.189999999999</v>
      </c>
      <c r="X4480" s="36">
        <v>0.18</v>
      </c>
      <c r="Y4480" s="3" t="str">
        <f>IFERROR(VLOOKUP(A4480,'Pivot price tier'!$C$8:$L$2245,10,0),"")</f>
        <v xml:space="preserve"> </v>
      </c>
      <c r="Z4480" s="3" t="str">
        <f>IFERROR(VLOOKUP(A4480,'Pivot price tier by size'!$D$8:$M$2466,10,0),"")</f>
        <v xml:space="preserve"> </v>
      </c>
      <c r="AA4480" s="3" t="str">
        <f>IFERROR(VLOOKUP(A4480,'Pivot category'!$B$8:$I$2191,8,0),"")</f>
        <v xml:space="preserve"> </v>
      </c>
      <c r="AB4480" s="3" t="str">
        <f t="shared" si="69"/>
        <v/>
      </c>
      <c r="AC4480"/>
      <c r="AD4480" s="3" t="s">
        <v>16450</v>
      </c>
      <c r="AE4480" s="3" t="s">
        <v>14103</v>
      </c>
    </row>
    <row r="4481" spans="1:31" x14ac:dyDescent="0.25">
      <c r="A4481" t="s">
        <v>7934</v>
      </c>
      <c r="B4481" t="s">
        <v>1344</v>
      </c>
      <c r="C4481" s="3" t="s">
        <v>38</v>
      </c>
      <c r="D4481" s="3" t="s">
        <v>3709</v>
      </c>
      <c r="E4481" s="3">
        <v>0</v>
      </c>
      <c r="F4481" s="3">
        <v>3000</v>
      </c>
      <c r="G4481" s="34">
        <v>9.49</v>
      </c>
      <c r="H4481" s="3" t="s">
        <v>48</v>
      </c>
      <c r="I4481" s="3" t="s">
        <v>48</v>
      </c>
      <c r="J4481" s="3" t="s">
        <v>8251</v>
      </c>
      <c r="K4481" s="3" t="s">
        <v>8252</v>
      </c>
      <c r="L4481" s="3" t="s">
        <v>68</v>
      </c>
      <c r="M4481" s="26" t="s">
        <v>13873</v>
      </c>
      <c r="N4481"/>
      <c r="O4481" s="3">
        <v>156</v>
      </c>
      <c r="P4481" s="34">
        <v>151460.4</v>
      </c>
      <c r="Q4481" s="34">
        <v>148110.43</v>
      </c>
      <c r="R4481" s="34">
        <v>3349.97</v>
      </c>
      <c r="S4481" s="36">
        <v>0.02</v>
      </c>
      <c r="T4481" s="34">
        <v>970.9</v>
      </c>
      <c r="U4481" s="34">
        <v>63611.47</v>
      </c>
      <c r="V4481" s="34">
        <v>56142.84</v>
      </c>
      <c r="W4481" s="34">
        <v>7468.63</v>
      </c>
      <c r="X4481" s="36">
        <v>0.13</v>
      </c>
      <c r="Y4481" s="3" t="str">
        <f>IFERROR(VLOOKUP(A4481,'Pivot price tier'!$C$8:$L$2245,10,0),"")</f>
        <v xml:space="preserve"> </v>
      </c>
      <c r="Z4481" s="3" t="str">
        <f>IFERROR(VLOOKUP(A4481,'Pivot price tier by size'!$D$8:$M$2466,10,0),"")</f>
        <v xml:space="preserve"> </v>
      </c>
      <c r="AA4481" s="3" t="str">
        <f>IFERROR(VLOOKUP(A4481,'Pivot category'!$B$8:$I$2191,8,0),"")</f>
        <v xml:space="preserve"> </v>
      </c>
      <c r="AB4481" s="3" t="str">
        <f t="shared" si="69"/>
        <v/>
      </c>
      <c r="AC4481"/>
      <c r="AD4481" s="3" t="s">
        <v>11232</v>
      </c>
      <c r="AE4481" s="3" t="s">
        <v>14092</v>
      </c>
    </row>
    <row r="4482" spans="1:31" x14ac:dyDescent="0.25">
      <c r="A4482" t="s">
        <v>6387</v>
      </c>
      <c r="B4482" t="s">
        <v>5061</v>
      </c>
      <c r="C4482" s="3" t="s">
        <v>32</v>
      </c>
      <c r="D4482" s="3" t="s">
        <v>4966</v>
      </c>
      <c r="E4482" s="3" t="s">
        <v>5150</v>
      </c>
      <c r="F4482" s="3">
        <v>10000</v>
      </c>
      <c r="G4482" s="34">
        <v>32.99</v>
      </c>
      <c r="H4482" s="3" t="s">
        <v>12</v>
      </c>
      <c r="I4482" s="3" t="s">
        <v>23</v>
      </c>
      <c r="J4482" s="3" t="s">
        <v>8251</v>
      </c>
      <c r="K4482" s="3" t="s">
        <v>8252</v>
      </c>
      <c r="L4482" s="3" t="s">
        <v>68</v>
      </c>
      <c r="M4482" s="26" t="s">
        <v>13873</v>
      </c>
      <c r="N4482"/>
      <c r="O4482" s="3">
        <v>95</v>
      </c>
      <c r="P4482" s="34">
        <v>67427.62</v>
      </c>
      <c r="Q4482" s="34">
        <v>86422.83</v>
      </c>
      <c r="R4482" s="34">
        <v>-18995.21</v>
      </c>
      <c r="S4482" s="36">
        <v>-0.22</v>
      </c>
      <c r="T4482" s="34">
        <v>709.76442105263152</v>
      </c>
      <c r="U4482" s="34">
        <v>49298.41</v>
      </c>
      <c r="V4482" s="34">
        <v>49977.760000000002</v>
      </c>
      <c r="W4482" s="34">
        <v>-679.35</v>
      </c>
      <c r="X4482" s="36">
        <v>-0.01</v>
      </c>
      <c r="Y4482" s="3" t="str">
        <f>IFERROR(VLOOKUP(A4482,'Pivot price tier'!$C$8:$L$2245,10,0),"")</f>
        <v xml:space="preserve"> </v>
      </c>
      <c r="Z4482" s="3" t="str">
        <f>IFERROR(VLOOKUP(A4482,'Pivot price tier by size'!$D$8:$M$2466,10,0),"")</f>
        <v xml:space="preserve"> </v>
      </c>
      <c r="AA4482" s="3" t="str">
        <f>IFERROR(VLOOKUP(A4482,'Pivot category'!$B$8:$I$2191,8,0),"")</f>
        <v xml:space="preserve"> </v>
      </c>
      <c r="AB4482" s="3" t="str">
        <f t="shared" ref="AB4482:AB4545" si="70">IF(P4482&lt;$AC$1,"Bottom 5%","")</f>
        <v/>
      </c>
      <c r="AC4482"/>
      <c r="AD4482" s="3" t="s">
        <v>16450</v>
      </c>
      <c r="AE4482" s="3" t="s">
        <v>14103</v>
      </c>
    </row>
    <row r="4483" spans="1:31" hidden="1" x14ac:dyDescent="0.25">
      <c r="A4483" t="s">
        <v>12058</v>
      </c>
      <c r="B4483" t="s">
        <v>12059</v>
      </c>
      <c r="C4483" s="3" t="s">
        <v>71</v>
      </c>
      <c r="D4483" s="3" t="s">
        <v>11981</v>
      </c>
      <c r="E4483" s="3" t="s">
        <v>5198</v>
      </c>
      <c r="F4483" s="3">
        <v>7000</v>
      </c>
      <c r="G4483" s="34">
        <v>3.99</v>
      </c>
      <c r="H4483" s="3" t="s">
        <v>12</v>
      </c>
      <c r="I4483" s="3" t="s">
        <v>70</v>
      </c>
      <c r="J4483" s="3" t="s">
        <v>8256</v>
      </c>
      <c r="K4483" s="3" t="s">
        <v>8252</v>
      </c>
      <c r="L4483" s="3" t="s">
        <v>68</v>
      </c>
      <c r="M4483" s="26">
        <v>45139</v>
      </c>
      <c r="N4483"/>
      <c r="O4483" s="3">
        <v>20</v>
      </c>
      <c r="P4483" s="34">
        <v>5769.54</v>
      </c>
      <c r="Q4483" s="34"/>
      <c r="R4483" s="34">
        <v>5769.54</v>
      </c>
      <c r="T4483" s="34">
        <v>288.47699999999998</v>
      </c>
      <c r="U4483" s="34">
        <v>4033.89</v>
      </c>
      <c r="V4483" s="34">
        <v>0</v>
      </c>
      <c r="W4483" s="34">
        <v>4033.89</v>
      </c>
      <c r="X4483" s="36">
        <v>0</v>
      </c>
      <c r="Y4483" s="3" t="str">
        <f>IFERROR(VLOOKUP(A4483,'Pivot price tier'!$C$8:$L$2245,10,0),"")</f>
        <v/>
      </c>
      <c r="Z4483" s="3" t="str">
        <f>IFERROR(VLOOKUP(A4483,'Pivot price tier by size'!$D$8:$M$2466,10,0),"")</f>
        <v/>
      </c>
      <c r="AA4483" s="3" t="str">
        <f>IFERROR(VLOOKUP(A4483,'Pivot category'!$B$8:$I$2191,8,0),"")</f>
        <v/>
      </c>
      <c r="AB4483" s="3" t="str">
        <f t="shared" si="70"/>
        <v>Bottom 5%</v>
      </c>
      <c r="AC4483"/>
      <c r="AD4483" s="3" t="s">
        <v>16450</v>
      </c>
      <c r="AE4483" s="3" t="s">
        <v>14103</v>
      </c>
    </row>
    <row r="4484" spans="1:31" x14ac:dyDescent="0.25">
      <c r="A4484" t="s">
        <v>6372</v>
      </c>
      <c r="B4484" t="s">
        <v>5045</v>
      </c>
      <c r="C4484" s="3" t="s">
        <v>32</v>
      </c>
      <c r="D4484" s="3" t="s">
        <v>4951</v>
      </c>
      <c r="E4484" s="3" t="s">
        <v>5150</v>
      </c>
      <c r="F4484" s="3">
        <v>10000</v>
      </c>
      <c r="G4484" s="34">
        <v>59.99</v>
      </c>
      <c r="H4484" s="3" t="s">
        <v>12</v>
      </c>
      <c r="I4484" s="3" t="s">
        <v>15</v>
      </c>
      <c r="J4484" s="3" t="s">
        <v>8251</v>
      </c>
      <c r="K4484" s="3" t="s">
        <v>8252</v>
      </c>
      <c r="L4484" s="3" t="s">
        <v>68</v>
      </c>
      <c r="M4484" s="26" t="s">
        <v>13873</v>
      </c>
      <c r="N4484"/>
      <c r="O4484" s="3">
        <v>134</v>
      </c>
      <c r="P4484" s="34">
        <v>142392.76</v>
      </c>
      <c r="Q4484" s="34">
        <v>206553.01</v>
      </c>
      <c r="R4484" s="34">
        <v>-64160.25</v>
      </c>
      <c r="S4484" s="36">
        <v>-0.31</v>
      </c>
      <c r="T4484" s="34">
        <v>1062.632537313433</v>
      </c>
      <c r="U4484" s="34">
        <v>167315.57999999999</v>
      </c>
      <c r="V4484" s="34">
        <v>198111.64</v>
      </c>
      <c r="W4484" s="34">
        <v>-30796.06</v>
      </c>
      <c r="X4484" s="36">
        <v>-0.16</v>
      </c>
      <c r="Y4484" s="3" t="str">
        <f>IFERROR(VLOOKUP(A4484,'Pivot price tier'!$C$8:$L$2245,10,0),"")</f>
        <v xml:space="preserve"> </v>
      </c>
      <c r="Z4484" s="3" t="str">
        <f>IFERROR(VLOOKUP(A4484,'Pivot price tier by size'!$D$8:$M$2466,10,0),"")</f>
        <v xml:space="preserve"> </v>
      </c>
      <c r="AA4484" s="3" t="str">
        <f>IFERROR(VLOOKUP(A4484,'Pivot category'!$B$8:$I$2191,8,0),"")</f>
        <v xml:space="preserve"> </v>
      </c>
      <c r="AB4484" s="3" t="str">
        <f t="shared" si="70"/>
        <v/>
      </c>
      <c r="AC4484"/>
      <c r="AD4484" s="3" t="s">
        <v>11231</v>
      </c>
      <c r="AE4484" s="3" t="s">
        <v>14101</v>
      </c>
    </row>
    <row r="4485" spans="1:31" x14ac:dyDescent="0.25">
      <c r="A4485" t="s">
        <v>6619</v>
      </c>
      <c r="B4485" t="s">
        <v>6618</v>
      </c>
      <c r="C4485" s="3" t="s">
        <v>32</v>
      </c>
      <c r="D4485" s="3" t="s">
        <v>8132</v>
      </c>
      <c r="E4485" s="3" t="s">
        <v>5150</v>
      </c>
      <c r="F4485" s="3">
        <v>10000</v>
      </c>
      <c r="G4485" s="34">
        <v>47.99</v>
      </c>
      <c r="H4485" s="3" t="s">
        <v>12</v>
      </c>
      <c r="I4485" s="3" t="s">
        <v>23</v>
      </c>
      <c r="J4485" s="3" t="s">
        <v>8251</v>
      </c>
      <c r="K4485" s="3" t="s">
        <v>8252</v>
      </c>
      <c r="L4485" s="3" t="s">
        <v>68</v>
      </c>
      <c r="M4485" s="26" t="s">
        <v>13873</v>
      </c>
      <c r="N4485"/>
      <c r="O4485" s="3">
        <v>133</v>
      </c>
      <c r="P4485" s="34">
        <v>147846.35</v>
      </c>
      <c r="Q4485" s="34">
        <v>200466.72</v>
      </c>
      <c r="R4485" s="34">
        <v>-52620.37</v>
      </c>
      <c r="S4485" s="36">
        <v>-0.26</v>
      </c>
      <c r="T4485" s="34">
        <v>1111.6266917293233</v>
      </c>
      <c r="U4485" s="34">
        <v>113455.76</v>
      </c>
      <c r="V4485" s="34">
        <v>160822.78</v>
      </c>
      <c r="W4485" s="34">
        <v>-47367.02</v>
      </c>
      <c r="X4485" s="36">
        <v>-0.28999999999999998</v>
      </c>
      <c r="Y4485" s="3" t="str">
        <f>IFERROR(VLOOKUP(A4485,'Pivot price tier'!$C$8:$L$2245,10,0),"")</f>
        <v xml:space="preserve"> </v>
      </c>
      <c r="Z4485" s="3" t="str">
        <f>IFERROR(VLOOKUP(A4485,'Pivot price tier by size'!$D$8:$M$2466,10,0),"")</f>
        <v xml:space="preserve"> </v>
      </c>
      <c r="AA4485" s="3" t="str">
        <f>IFERROR(VLOOKUP(A4485,'Pivot category'!$B$8:$I$2191,8,0),"")</f>
        <v xml:space="preserve"> </v>
      </c>
      <c r="AB4485" s="3" t="str">
        <f t="shared" si="70"/>
        <v/>
      </c>
      <c r="AC4485"/>
      <c r="AD4485" s="3" t="s">
        <v>11231</v>
      </c>
      <c r="AE4485" s="3" t="s">
        <v>14101</v>
      </c>
    </row>
    <row r="4486" spans="1:31" hidden="1" x14ac:dyDescent="0.25">
      <c r="A4486" t="s">
        <v>13993</v>
      </c>
      <c r="B4486" t="s">
        <v>13994</v>
      </c>
      <c r="C4486" s="3" t="s">
        <v>32</v>
      </c>
      <c r="D4486" s="3" t="s">
        <v>13455</v>
      </c>
      <c r="E4486" s="3" t="s">
        <v>5150</v>
      </c>
      <c r="F4486" s="3">
        <v>70000</v>
      </c>
      <c r="G4486" s="34">
        <v>29.99</v>
      </c>
      <c r="H4486" s="3" t="s">
        <v>29</v>
      </c>
      <c r="I4486" s="3" t="s">
        <v>21</v>
      </c>
      <c r="J4486" s="3" t="s">
        <v>8256</v>
      </c>
      <c r="K4486" s="3" t="s">
        <v>8258</v>
      </c>
      <c r="L4486" s="3" t="s">
        <v>8254</v>
      </c>
      <c r="M4486" s="26">
        <v>45597</v>
      </c>
      <c r="N4486"/>
      <c r="O4486" s="3" t="s">
        <v>78</v>
      </c>
      <c r="P4486" s="34">
        <v>149.94999999999999</v>
      </c>
      <c r="Q4486" s="34">
        <v>8708.6</v>
      </c>
      <c r="R4486" s="34">
        <v>-8558.65</v>
      </c>
      <c r="S4486" s="36">
        <v>-0.98</v>
      </c>
      <c r="T4486" s="34" t="s">
        <v>78</v>
      </c>
      <c r="U4486" s="34">
        <v>0</v>
      </c>
      <c r="V4486" s="34">
        <v>6321.52</v>
      </c>
      <c r="W4486" s="34">
        <v>-6321.52</v>
      </c>
      <c r="X4486" s="36">
        <v>-1</v>
      </c>
      <c r="Y4486" s="3" t="str">
        <f>IFERROR(VLOOKUP(A4486,'Pivot price tier'!$C$8:$L$2245,10,0),"")</f>
        <v/>
      </c>
      <c r="Z4486" s="3" t="str">
        <f>IFERROR(VLOOKUP(A4486,'Pivot price tier by size'!$D$8:$M$2466,10,0),"")</f>
        <v/>
      </c>
      <c r="AA4486" s="3" t="str">
        <f>IFERROR(VLOOKUP(A4486,'Pivot category'!$B$8:$I$2191,8,0),"")</f>
        <v/>
      </c>
      <c r="AB4486" s="3" t="str">
        <f t="shared" si="70"/>
        <v>Bottom 5%</v>
      </c>
      <c r="AC4486"/>
      <c r="AD4486" s="3" t="s">
        <v>16450</v>
      </c>
      <c r="AE4486" s="3" t="s">
        <v>14103</v>
      </c>
    </row>
    <row r="4487" spans="1:31" x14ac:dyDescent="0.25">
      <c r="A4487" t="s">
        <v>14319</v>
      </c>
      <c r="B4487" t="s">
        <v>14320</v>
      </c>
      <c r="C4487" s="3" t="s">
        <v>32</v>
      </c>
      <c r="D4487" s="3" t="s">
        <v>14047</v>
      </c>
      <c r="E4487" s="3" t="s">
        <v>5150</v>
      </c>
      <c r="F4487" s="3">
        <v>70000</v>
      </c>
      <c r="G4487" s="34">
        <v>89.99</v>
      </c>
      <c r="H4487" s="3" t="s">
        <v>12</v>
      </c>
      <c r="I4487" s="3" t="s">
        <v>15</v>
      </c>
      <c r="J4487" s="3" t="s">
        <v>8251</v>
      </c>
      <c r="K4487" s="3" t="s">
        <v>8252</v>
      </c>
      <c r="L4487" s="3" t="s">
        <v>68</v>
      </c>
      <c r="M4487" s="26">
        <v>45627</v>
      </c>
      <c r="N4487"/>
      <c r="O4487" s="3">
        <v>64</v>
      </c>
      <c r="P4487" s="34">
        <v>53364.07</v>
      </c>
      <c r="Q4487" s="34">
        <v>22767.47</v>
      </c>
      <c r="R4487" s="34">
        <v>30596.6</v>
      </c>
      <c r="S4487" s="36">
        <v>1.34</v>
      </c>
      <c r="T4487" s="34">
        <v>833.81359375</v>
      </c>
      <c r="U4487" s="34">
        <v>27356.959999999999</v>
      </c>
      <c r="V4487" s="34">
        <v>29066.77</v>
      </c>
      <c r="W4487" s="34">
        <v>-1709.81</v>
      </c>
      <c r="X4487" s="36">
        <v>-0.06</v>
      </c>
      <c r="Y4487" s="3" t="str">
        <f>IFERROR(VLOOKUP(A4487,'Pivot price tier'!$C$8:$L$2245,10,0),"")</f>
        <v xml:space="preserve"> </v>
      </c>
      <c r="Z4487" s="3" t="str">
        <f>IFERROR(VLOOKUP(A4487,'Pivot price tier by size'!$D$8:$M$2466,10,0),"")</f>
        <v xml:space="preserve"> </v>
      </c>
      <c r="AA4487" s="3" t="str">
        <f>IFERROR(VLOOKUP(A4487,'Pivot category'!$B$8:$I$2191,8,0),"")</f>
        <v xml:space="preserve"> </v>
      </c>
      <c r="AB4487" s="3" t="str">
        <f t="shared" si="70"/>
        <v/>
      </c>
      <c r="AC4487"/>
      <c r="AD4487" s="3" t="s">
        <v>11231</v>
      </c>
      <c r="AE4487" s="3" t="s">
        <v>14101</v>
      </c>
    </row>
    <row r="4488" spans="1:31" x14ac:dyDescent="0.25">
      <c r="A4488" t="s">
        <v>7683</v>
      </c>
      <c r="B4488" t="s">
        <v>2212</v>
      </c>
      <c r="C4488" s="3" t="s">
        <v>38</v>
      </c>
      <c r="D4488" s="3" t="s">
        <v>4681</v>
      </c>
      <c r="E4488" s="3" t="s">
        <v>5151</v>
      </c>
      <c r="F4488" s="3">
        <v>10000</v>
      </c>
      <c r="G4488" s="34">
        <v>29.99</v>
      </c>
      <c r="H4488" s="3" t="s">
        <v>12619</v>
      </c>
      <c r="I4488" s="3" t="s">
        <v>17</v>
      </c>
      <c r="J4488" s="3" t="s">
        <v>8251</v>
      </c>
      <c r="K4488" s="3" t="s">
        <v>8252</v>
      </c>
      <c r="L4488" s="3" t="s">
        <v>68</v>
      </c>
      <c r="M4488" s="26" t="s">
        <v>13873</v>
      </c>
      <c r="N4488"/>
      <c r="O4488" s="3">
        <v>114</v>
      </c>
      <c r="P4488" s="34">
        <v>80313.22</v>
      </c>
      <c r="Q4488" s="34">
        <v>84031.98</v>
      </c>
      <c r="R4488" s="34">
        <v>-3718.76</v>
      </c>
      <c r="S4488" s="36">
        <v>-0.04</v>
      </c>
      <c r="T4488" s="34">
        <v>704.50192982456144</v>
      </c>
      <c r="U4488" s="34">
        <v>12505.83</v>
      </c>
      <c r="V4488" s="34">
        <v>8937.02</v>
      </c>
      <c r="W4488" s="34">
        <v>3568.81</v>
      </c>
      <c r="X4488" s="36">
        <v>0.4</v>
      </c>
      <c r="Y4488" s="3" t="str">
        <f>IFERROR(VLOOKUP(A4488,'Pivot price tier'!$C$8:$L$2245,10,0),"")</f>
        <v xml:space="preserve"> </v>
      </c>
      <c r="Z4488" s="3" t="str">
        <f>IFERROR(VLOOKUP(A4488,'Pivot price tier by size'!$D$8:$M$2466,10,0),"")</f>
        <v xml:space="preserve"> </v>
      </c>
      <c r="AA4488" s="3" t="str">
        <f>IFERROR(VLOOKUP(A4488,'Pivot category'!$B$8:$I$2191,8,0),"")</f>
        <v xml:space="preserve"> </v>
      </c>
      <c r="AB4488" s="3" t="str">
        <f t="shared" si="70"/>
        <v/>
      </c>
      <c r="AC4488"/>
      <c r="AD4488" s="3" t="s">
        <v>16452</v>
      </c>
      <c r="AE4488" s="3" t="s">
        <v>16455</v>
      </c>
    </row>
    <row r="4489" spans="1:31" hidden="1" x14ac:dyDescent="0.25">
      <c r="A4489" t="s">
        <v>7397</v>
      </c>
      <c r="B4489" t="s">
        <v>1989</v>
      </c>
      <c r="C4489" s="3" t="s">
        <v>69</v>
      </c>
      <c r="D4489" s="3" t="s">
        <v>4425</v>
      </c>
      <c r="E4489" s="3" t="s">
        <v>5150</v>
      </c>
      <c r="F4489" s="3">
        <v>9000</v>
      </c>
      <c r="G4489" s="34">
        <v>1.19</v>
      </c>
      <c r="H4489" s="3" t="s">
        <v>28</v>
      </c>
      <c r="I4489" s="3" t="s">
        <v>70</v>
      </c>
      <c r="J4489" s="3" t="s">
        <v>8256</v>
      </c>
      <c r="K4489" s="3" t="s">
        <v>8260</v>
      </c>
      <c r="L4489" s="3" t="s">
        <v>8255</v>
      </c>
      <c r="M4489" s="26" t="s">
        <v>13873</v>
      </c>
      <c r="N4489"/>
      <c r="O4489" s="3">
        <v>3</v>
      </c>
      <c r="P4489" s="34">
        <v>487.9</v>
      </c>
      <c r="Q4489" s="34">
        <v>1382.78</v>
      </c>
      <c r="R4489" s="34">
        <v>-894.88</v>
      </c>
      <c r="S4489" s="36">
        <v>-0.65</v>
      </c>
      <c r="T4489" s="34">
        <v>162.63333333333333</v>
      </c>
      <c r="U4489" s="34">
        <v>285.60000000000002</v>
      </c>
      <c r="V4489" s="34">
        <v>202.3</v>
      </c>
      <c r="W4489" s="34">
        <v>83.3</v>
      </c>
      <c r="X4489" s="36">
        <v>0.41</v>
      </c>
      <c r="Y4489" s="3" t="str">
        <f>IFERROR(VLOOKUP(A4489,'Pivot price tier'!$C$8:$L$2245,10,0),"")</f>
        <v/>
      </c>
      <c r="Z4489" s="3" t="str">
        <f>IFERROR(VLOOKUP(A4489,'Pivot price tier by size'!$D$8:$M$2466,10,0),"")</f>
        <v/>
      </c>
      <c r="AA4489" s="3" t="str">
        <f>IFERROR(VLOOKUP(A4489,'Pivot category'!$B$8:$I$2191,8,0),"")</f>
        <v/>
      </c>
      <c r="AB4489" s="3" t="str">
        <f t="shared" si="70"/>
        <v>Bottom 5%</v>
      </c>
      <c r="AC4489"/>
      <c r="AD4489" s="3" t="s">
        <v>16451</v>
      </c>
      <c r="AE4489" s="3" t="s">
        <v>14119</v>
      </c>
    </row>
    <row r="4490" spans="1:31" x14ac:dyDescent="0.25">
      <c r="A4490" t="s">
        <v>7681</v>
      </c>
      <c r="B4490" t="s">
        <v>2226</v>
      </c>
      <c r="C4490" s="3" t="s">
        <v>38</v>
      </c>
      <c r="D4490" s="3" t="s">
        <v>4703</v>
      </c>
      <c r="E4490" s="3" t="s">
        <v>5150</v>
      </c>
      <c r="F4490" s="3">
        <v>10000</v>
      </c>
      <c r="G4490" s="34">
        <v>26.99</v>
      </c>
      <c r="H4490" s="3" t="s">
        <v>12</v>
      </c>
      <c r="I4490" s="3" t="s">
        <v>17</v>
      </c>
      <c r="J4490" s="3" t="s">
        <v>8251</v>
      </c>
      <c r="K4490" s="3" t="s">
        <v>8252</v>
      </c>
      <c r="L4490" s="3" t="s">
        <v>68</v>
      </c>
      <c r="M4490" s="26" t="s">
        <v>13873</v>
      </c>
      <c r="N4490"/>
      <c r="O4490" s="3">
        <v>131</v>
      </c>
      <c r="P4490" s="34">
        <v>155381.43</v>
      </c>
      <c r="Q4490" s="34">
        <v>203315.67</v>
      </c>
      <c r="R4490" s="34">
        <v>-47934.239999999998</v>
      </c>
      <c r="S4490" s="36">
        <v>-0.24</v>
      </c>
      <c r="T4490" s="34">
        <v>1186.1177862595418</v>
      </c>
      <c r="U4490" s="34">
        <v>12280.45</v>
      </c>
      <c r="V4490" s="34">
        <v>15681.19</v>
      </c>
      <c r="W4490" s="34">
        <v>-3400.74</v>
      </c>
      <c r="X4490" s="36">
        <v>-0.22</v>
      </c>
      <c r="Y4490" s="3" t="str">
        <f>IFERROR(VLOOKUP(A4490,'Pivot price tier'!$C$8:$L$2245,10,0),"")</f>
        <v xml:space="preserve"> </v>
      </c>
      <c r="Z4490" s="3" t="str">
        <f>IFERROR(VLOOKUP(A4490,'Pivot price tier by size'!$D$8:$M$2466,10,0),"")</f>
        <v xml:space="preserve"> </v>
      </c>
      <c r="AA4490" s="3" t="str">
        <f>IFERROR(VLOOKUP(A4490,'Pivot category'!$B$8:$I$2191,8,0),"")</f>
        <v xml:space="preserve"> </v>
      </c>
      <c r="AB4490" s="3" t="str">
        <f t="shared" si="70"/>
        <v/>
      </c>
      <c r="AC4490"/>
      <c r="AD4490" s="3" t="s">
        <v>16449</v>
      </c>
      <c r="AE4490" s="3" t="s">
        <v>14091</v>
      </c>
    </row>
    <row r="4491" spans="1:31" x14ac:dyDescent="0.25">
      <c r="A4491" t="s">
        <v>11602</v>
      </c>
      <c r="B4491" t="s">
        <v>11603</v>
      </c>
      <c r="C4491" s="3" t="s">
        <v>38</v>
      </c>
      <c r="D4491" s="3" t="s">
        <v>11453</v>
      </c>
      <c r="E4491" s="3" t="s">
        <v>5150</v>
      </c>
      <c r="F4491" s="3">
        <v>1000</v>
      </c>
      <c r="G4491" s="34">
        <v>35.99</v>
      </c>
      <c r="H4491" s="3" t="s">
        <v>12</v>
      </c>
      <c r="I4491" s="3" t="s">
        <v>19</v>
      </c>
      <c r="J4491" s="3" t="s">
        <v>8251</v>
      </c>
      <c r="K4491" s="3" t="s">
        <v>8252</v>
      </c>
      <c r="L4491" s="3" t="s">
        <v>68</v>
      </c>
      <c r="M4491" s="26">
        <v>45017</v>
      </c>
      <c r="N4491"/>
      <c r="O4491" s="3">
        <v>54</v>
      </c>
      <c r="P4491" s="34">
        <v>49037.34</v>
      </c>
      <c r="Q4491" s="34">
        <v>53254.78</v>
      </c>
      <c r="R4491" s="34">
        <v>-4217.4399999999996</v>
      </c>
      <c r="S4491" s="36">
        <v>-0.08</v>
      </c>
      <c r="T4491" s="34">
        <v>908.09888888888884</v>
      </c>
      <c r="U4491" s="34">
        <v>6316.24</v>
      </c>
      <c r="V4491" s="34">
        <v>10427.02</v>
      </c>
      <c r="W4491" s="34">
        <v>-4110.78</v>
      </c>
      <c r="X4491" s="36">
        <v>-0.39</v>
      </c>
      <c r="Y4491" s="3" t="str">
        <f>IFERROR(VLOOKUP(A4491,'Pivot price tier'!$C$8:$L$2245,10,0),"")</f>
        <v xml:space="preserve"> </v>
      </c>
      <c r="Z4491" s="3" t="str">
        <f>IFERROR(VLOOKUP(A4491,'Pivot price tier by size'!$D$8:$M$2466,10,0),"")</f>
        <v xml:space="preserve"> </v>
      </c>
      <c r="AA4491" s="3" t="str">
        <f>IFERROR(VLOOKUP(A4491,'Pivot category'!$B$8:$I$2191,8,0),"")</f>
        <v xml:space="preserve"> </v>
      </c>
      <c r="AB4491" s="3" t="str">
        <f t="shared" si="70"/>
        <v/>
      </c>
      <c r="AC4491"/>
      <c r="AD4491" s="3" t="s">
        <v>16451</v>
      </c>
      <c r="AE4491" s="3" t="s">
        <v>14089</v>
      </c>
    </row>
    <row r="4492" spans="1:31" hidden="1" x14ac:dyDescent="0.25">
      <c r="A4492" t="s">
        <v>14461</v>
      </c>
      <c r="B4492" t="s">
        <v>14462</v>
      </c>
      <c r="C4492" s="3" t="s">
        <v>36</v>
      </c>
      <c r="D4492" s="3" t="s">
        <v>4427</v>
      </c>
      <c r="E4492" s="3" t="s">
        <v>5198</v>
      </c>
      <c r="F4492" s="3">
        <v>4000</v>
      </c>
      <c r="G4492" s="34">
        <v>11.99</v>
      </c>
      <c r="H4492" s="3" t="s">
        <v>28</v>
      </c>
      <c r="I4492" s="3" t="s">
        <v>19</v>
      </c>
      <c r="J4492" s="3" t="s">
        <v>8256</v>
      </c>
      <c r="K4492" s="3" t="s">
        <v>8260</v>
      </c>
      <c r="L4492" s="3" t="s">
        <v>8255</v>
      </c>
      <c r="M4492" s="26">
        <v>45658</v>
      </c>
      <c r="N4492"/>
      <c r="O4492" s="3" t="s">
        <v>78</v>
      </c>
      <c r="P4492" s="34">
        <v>67.95</v>
      </c>
      <c r="Q4492" s="34">
        <v>39.979999999999997</v>
      </c>
      <c r="R4492" s="34">
        <v>27.97</v>
      </c>
      <c r="S4492" s="36">
        <v>0.7</v>
      </c>
      <c r="T4492" s="34" t="s">
        <v>78</v>
      </c>
      <c r="U4492" s="34">
        <v>35.97</v>
      </c>
      <c r="V4492" s="34">
        <v>0</v>
      </c>
      <c r="W4492" s="34">
        <v>35.97</v>
      </c>
      <c r="X4492" s="36">
        <v>0</v>
      </c>
      <c r="Y4492" s="3" t="str">
        <f>IFERROR(VLOOKUP(A4492,'Pivot price tier'!$C$8:$L$2245,10,0),"")</f>
        <v/>
      </c>
      <c r="Z4492" s="3" t="str">
        <f>IFERROR(VLOOKUP(A4492,'Pivot price tier by size'!$D$8:$M$2466,10,0),"")</f>
        <v/>
      </c>
      <c r="AA4492" s="3" t="str">
        <f>IFERROR(VLOOKUP(A4492,'Pivot category'!$B$8:$I$2191,8,0),"")</f>
        <v/>
      </c>
      <c r="AB4492" s="3" t="str">
        <f t="shared" si="70"/>
        <v>Bottom 5%</v>
      </c>
      <c r="AC4492"/>
      <c r="AD4492" s="3" t="s">
        <v>16451</v>
      </c>
      <c r="AE4492" s="3" t="s">
        <v>14119</v>
      </c>
    </row>
    <row r="4493" spans="1:31" hidden="1" x14ac:dyDescent="0.25">
      <c r="A4493" t="s">
        <v>5739</v>
      </c>
      <c r="B4493" t="s">
        <v>1991</v>
      </c>
      <c r="C4493" s="3" t="s">
        <v>32</v>
      </c>
      <c r="D4493" s="3" t="s">
        <v>4428</v>
      </c>
      <c r="E4493" s="3" t="s">
        <v>5198</v>
      </c>
      <c r="F4493" s="3">
        <v>1000</v>
      </c>
      <c r="G4493" s="34">
        <v>7.99</v>
      </c>
      <c r="H4493" s="3" t="s">
        <v>28</v>
      </c>
      <c r="I4493" s="3" t="s">
        <v>13</v>
      </c>
      <c r="J4493" s="3" t="s">
        <v>8256</v>
      </c>
      <c r="K4493" s="3" t="s">
        <v>8252</v>
      </c>
      <c r="L4493" s="3" t="s">
        <v>8257</v>
      </c>
      <c r="M4493" s="26" t="s">
        <v>13873</v>
      </c>
      <c r="N4493"/>
      <c r="O4493" s="3" t="s">
        <v>78</v>
      </c>
      <c r="P4493" s="34">
        <v>39.950000000000003</v>
      </c>
      <c r="Q4493" s="34">
        <v>103.87</v>
      </c>
      <c r="R4493" s="34">
        <v>-63.92</v>
      </c>
      <c r="S4493" s="36">
        <v>-0.62</v>
      </c>
      <c r="T4493" s="34" t="s">
        <v>78</v>
      </c>
      <c r="U4493" s="34" t="s">
        <v>78</v>
      </c>
      <c r="V4493" s="34" t="s">
        <v>78</v>
      </c>
      <c r="W4493" s="34" t="s">
        <v>78</v>
      </c>
      <c r="X4493" s="36" t="s">
        <v>78</v>
      </c>
      <c r="Y4493" s="3" t="str">
        <f>IFERROR(VLOOKUP(A4493,'Pivot price tier'!$C$8:$L$2245,10,0),"")</f>
        <v/>
      </c>
      <c r="Z4493" s="3" t="str">
        <f>IFERROR(VLOOKUP(A4493,'Pivot price tier by size'!$D$8:$M$2466,10,0),"")</f>
        <v/>
      </c>
      <c r="AA4493" s="3" t="str">
        <f>IFERROR(VLOOKUP(A4493,'Pivot category'!$B$8:$I$2191,8,0),"")</f>
        <v/>
      </c>
      <c r="AB4493" s="3" t="str">
        <f t="shared" si="70"/>
        <v>Bottom 5%</v>
      </c>
      <c r="AC4493"/>
      <c r="AD4493" s="3" t="s">
        <v>16451</v>
      </c>
      <c r="AE4493" s="3" t="s">
        <v>14119</v>
      </c>
    </row>
    <row r="4494" spans="1:31" hidden="1" x14ac:dyDescent="0.25">
      <c r="A4494" t="s">
        <v>8881</v>
      </c>
      <c r="B4494" t="s">
        <v>8880</v>
      </c>
      <c r="C4494" s="3" t="s">
        <v>32</v>
      </c>
      <c r="D4494" s="3" t="s">
        <v>4856</v>
      </c>
      <c r="E4494" s="3" t="s">
        <v>5198</v>
      </c>
      <c r="F4494" s="3">
        <v>8000</v>
      </c>
      <c r="G4494" s="34">
        <v>9.59</v>
      </c>
      <c r="H4494" s="3" t="s">
        <v>28</v>
      </c>
      <c r="I4494" s="3" t="s">
        <v>17</v>
      </c>
      <c r="J4494" s="3" t="s">
        <v>8253</v>
      </c>
      <c r="K4494" s="3" t="s">
        <v>8273</v>
      </c>
      <c r="L4494" s="3" t="s">
        <v>8257</v>
      </c>
      <c r="M4494" s="26" t="s">
        <v>13873</v>
      </c>
      <c r="N4494"/>
      <c r="O4494" s="3" t="s">
        <v>78</v>
      </c>
      <c r="P4494" s="34"/>
      <c r="Q4494" s="34">
        <v>41.57</v>
      </c>
      <c r="R4494" s="34">
        <v>-41.57</v>
      </c>
      <c r="S4494" s="36">
        <v>-1</v>
      </c>
      <c r="T4494" s="34" t="s">
        <v>78</v>
      </c>
      <c r="U4494" s="34" t="s">
        <v>78</v>
      </c>
      <c r="V4494" s="34" t="s">
        <v>78</v>
      </c>
      <c r="W4494" s="34" t="s">
        <v>78</v>
      </c>
      <c r="X4494" s="36" t="s">
        <v>78</v>
      </c>
      <c r="Y4494" s="3" t="str">
        <f>IFERROR(VLOOKUP(A4494,'Pivot price tier'!$C$8:$L$2245,10,0),"")</f>
        <v/>
      </c>
      <c r="Z4494" s="3" t="str">
        <f>IFERROR(VLOOKUP(A4494,'Pivot price tier by size'!$D$8:$M$2466,10,0),"")</f>
        <v/>
      </c>
      <c r="AA4494" s="3" t="str">
        <f>IFERROR(VLOOKUP(A4494,'Pivot category'!$B$8:$I$2191,8,0),"")</f>
        <v/>
      </c>
      <c r="AB4494" s="3" t="str">
        <f t="shared" si="70"/>
        <v>Bottom 5%</v>
      </c>
      <c r="AC4494"/>
      <c r="AD4494" s="3" t="s">
        <v>16451</v>
      </c>
      <c r="AE4494" s="3" t="s">
        <v>14119</v>
      </c>
    </row>
    <row r="4495" spans="1:31" hidden="1" x14ac:dyDescent="0.25">
      <c r="A4495" t="s">
        <v>15695</v>
      </c>
      <c r="B4495" t="s">
        <v>15696</v>
      </c>
      <c r="C4495" s="3" t="s">
        <v>32</v>
      </c>
      <c r="D4495" s="3" t="s">
        <v>15528</v>
      </c>
      <c r="E4495" s="3" t="s">
        <v>5198</v>
      </c>
      <c r="F4495" s="3">
        <v>30000</v>
      </c>
      <c r="G4495" s="34">
        <v>15.99</v>
      </c>
      <c r="H4495" s="3" t="s">
        <v>28</v>
      </c>
      <c r="I4495" s="3" t="s">
        <v>19</v>
      </c>
      <c r="J4495" s="3" t="s">
        <v>13403</v>
      </c>
      <c r="K4495" s="3" t="s">
        <v>8264</v>
      </c>
      <c r="L4495" s="3" t="s">
        <v>68</v>
      </c>
      <c r="M4495" s="26">
        <v>45901</v>
      </c>
      <c r="N4495"/>
      <c r="O4495" s="3">
        <v>0</v>
      </c>
      <c r="P4495" s="34"/>
      <c r="Q4495" s="34">
        <v>63.96</v>
      </c>
      <c r="R4495" s="34">
        <v>-63.96</v>
      </c>
      <c r="S4495" s="36">
        <v>-1</v>
      </c>
      <c r="T4495" s="34" t="s">
        <v>78</v>
      </c>
      <c r="U4495" s="34">
        <v>1151.28</v>
      </c>
      <c r="V4495" s="34">
        <v>0</v>
      </c>
      <c r="W4495" s="34">
        <v>1151.28</v>
      </c>
      <c r="X4495" s="36">
        <v>0</v>
      </c>
      <c r="Y4495" s="3" t="str">
        <f>IFERROR(VLOOKUP(A4495,'Pivot price tier'!$C$8:$L$2245,10,0),"")</f>
        <v/>
      </c>
      <c r="Z4495" s="3" t="str">
        <f>IFERROR(VLOOKUP(A4495,'Pivot price tier by size'!$D$8:$M$2466,10,0),"")</f>
        <v/>
      </c>
      <c r="AA4495" s="3" t="str">
        <f>IFERROR(VLOOKUP(A4495,'Pivot category'!$B$8:$I$2191,8,0),"")</f>
        <v/>
      </c>
      <c r="AB4495" s="3" t="str">
        <f t="shared" si="70"/>
        <v>Bottom 5%</v>
      </c>
      <c r="AC4495"/>
      <c r="AD4495" s="3" t="s">
        <v>16451</v>
      </c>
      <c r="AE4495" s="3" t="s">
        <v>14119</v>
      </c>
    </row>
    <row r="4496" spans="1:31" hidden="1" x14ac:dyDescent="0.25">
      <c r="A4496" t="s">
        <v>6645</v>
      </c>
      <c r="B4496" t="s">
        <v>1992</v>
      </c>
      <c r="C4496" s="3" t="s">
        <v>32</v>
      </c>
      <c r="D4496" s="3" t="s">
        <v>4429</v>
      </c>
      <c r="E4496" s="3" t="s">
        <v>5198</v>
      </c>
      <c r="F4496" s="3">
        <v>8000</v>
      </c>
      <c r="G4496" s="34">
        <v>9.59</v>
      </c>
      <c r="H4496" s="3" t="s">
        <v>28</v>
      </c>
      <c r="I4496" s="3" t="s">
        <v>19</v>
      </c>
      <c r="J4496" s="3" t="s">
        <v>8256</v>
      </c>
      <c r="K4496" s="3" t="s">
        <v>8273</v>
      </c>
      <c r="L4496" s="3" t="s">
        <v>8255</v>
      </c>
      <c r="M4496" s="26" t="s">
        <v>13873</v>
      </c>
      <c r="N4496"/>
      <c r="O4496" s="3">
        <v>2</v>
      </c>
      <c r="P4496" s="34">
        <v>827.95</v>
      </c>
      <c r="Q4496" s="34">
        <v>335.79</v>
      </c>
      <c r="R4496" s="34">
        <v>492.16</v>
      </c>
      <c r="S4496" s="36">
        <v>1.47</v>
      </c>
      <c r="T4496" s="34">
        <v>413.97500000000002</v>
      </c>
      <c r="U4496" s="34">
        <v>2580.27</v>
      </c>
      <c r="V4496" s="34">
        <v>7963.02</v>
      </c>
      <c r="W4496" s="34">
        <v>-5382.75</v>
      </c>
      <c r="X4496" s="36">
        <v>-0.68</v>
      </c>
      <c r="Y4496" s="3" t="str">
        <f>IFERROR(VLOOKUP(A4496,'Pivot price tier'!$C$8:$L$2245,10,0),"")</f>
        <v/>
      </c>
      <c r="Z4496" s="3" t="str">
        <f>IFERROR(VLOOKUP(A4496,'Pivot price tier by size'!$D$8:$M$2466,10,0),"")</f>
        <v/>
      </c>
      <c r="AA4496" s="3" t="str">
        <f>IFERROR(VLOOKUP(A4496,'Pivot category'!$B$8:$I$2191,8,0),"")</f>
        <v/>
      </c>
      <c r="AB4496" s="3" t="str">
        <f t="shared" si="70"/>
        <v>Bottom 5%</v>
      </c>
      <c r="AC4496"/>
      <c r="AD4496" s="3" t="s">
        <v>16451</v>
      </c>
      <c r="AE4496" s="3" t="s">
        <v>14119</v>
      </c>
    </row>
    <row r="4497" spans="1:31" hidden="1" x14ac:dyDescent="0.25">
      <c r="A4497" t="s">
        <v>6603</v>
      </c>
      <c r="B4497" t="s">
        <v>6602</v>
      </c>
      <c r="C4497" s="3" t="s">
        <v>32</v>
      </c>
      <c r="D4497" s="3" t="s">
        <v>8122</v>
      </c>
      <c r="E4497" s="3" t="s">
        <v>5198</v>
      </c>
      <c r="F4497" s="3">
        <v>7000</v>
      </c>
      <c r="G4497" s="34">
        <v>9.59</v>
      </c>
      <c r="H4497" s="3" t="s">
        <v>28</v>
      </c>
      <c r="I4497" s="3" t="s">
        <v>17</v>
      </c>
      <c r="J4497" s="3" t="s">
        <v>8256</v>
      </c>
      <c r="K4497" s="3" t="s">
        <v>8252</v>
      </c>
      <c r="L4497" s="3" t="s">
        <v>8255</v>
      </c>
      <c r="M4497" s="26" t="s">
        <v>13873</v>
      </c>
      <c r="N4497"/>
      <c r="O4497" s="3" t="s">
        <v>78</v>
      </c>
      <c r="P4497" s="34">
        <v>19.18</v>
      </c>
      <c r="Q4497" s="34">
        <v>661.71</v>
      </c>
      <c r="R4497" s="34">
        <v>-642.53</v>
      </c>
      <c r="S4497" s="36">
        <v>-0.97</v>
      </c>
      <c r="T4497" s="34" t="s">
        <v>78</v>
      </c>
      <c r="U4497" s="34">
        <v>0</v>
      </c>
      <c r="V4497" s="34">
        <v>67.13</v>
      </c>
      <c r="W4497" s="34">
        <v>-67.13</v>
      </c>
      <c r="X4497" s="36">
        <v>-1</v>
      </c>
      <c r="Y4497" s="3" t="str">
        <f>IFERROR(VLOOKUP(A4497,'Pivot price tier'!$C$8:$L$2245,10,0),"")</f>
        <v/>
      </c>
      <c r="Z4497" s="3" t="str">
        <f>IFERROR(VLOOKUP(A4497,'Pivot price tier by size'!$D$8:$M$2466,10,0),"")</f>
        <v/>
      </c>
      <c r="AA4497" s="3" t="str">
        <f>IFERROR(VLOOKUP(A4497,'Pivot category'!$B$8:$I$2191,8,0),"")</f>
        <v/>
      </c>
      <c r="AB4497" s="3" t="str">
        <f t="shared" si="70"/>
        <v>Bottom 5%</v>
      </c>
      <c r="AC4497"/>
      <c r="AD4497" s="3" t="s">
        <v>16451</v>
      </c>
      <c r="AE4497" s="3" t="s">
        <v>14119</v>
      </c>
    </row>
    <row r="4498" spans="1:31" hidden="1" x14ac:dyDescent="0.25">
      <c r="A4498" t="s">
        <v>6232</v>
      </c>
      <c r="B4498" t="s">
        <v>1993</v>
      </c>
      <c r="C4498" s="3" t="s">
        <v>32</v>
      </c>
      <c r="D4498" s="3" t="s">
        <v>4431</v>
      </c>
      <c r="E4498" s="3" t="s">
        <v>5198</v>
      </c>
      <c r="F4498" s="3">
        <v>5000</v>
      </c>
      <c r="G4498" s="34">
        <v>9.59</v>
      </c>
      <c r="H4498" s="3" t="s">
        <v>28</v>
      </c>
      <c r="I4498" s="3" t="s">
        <v>17</v>
      </c>
      <c r="J4498" s="3" t="s">
        <v>8253</v>
      </c>
      <c r="K4498" s="3" t="s">
        <v>8260</v>
      </c>
      <c r="L4498" s="3" t="s">
        <v>8257</v>
      </c>
      <c r="M4498" s="26" t="s">
        <v>13873</v>
      </c>
      <c r="N4498"/>
      <c r="O4498" s="3" t="s">
        <v>78</v>
      </c>
      <c r="P4498" s="34"/>
      <c r="Q4498" s="34">
        <v>38.36</v>
      </c>
      <c r="R4498" s="34">
        <v>-38.36</v>
      </c>
      <c r="S4498" s="36">
        <v>-1</v>
      </c>
      <c r="T4498" s="34" t="s">
        <v>78</v>
      </c>
      <c r="U4498" s="34" t="s">
        <v>78</v>
      </c>
      <c r="V4498" s="34" t="s">
        <v>78</v>
      </c>
      <c r="W4498" s="34" t="s">
        <v>78</v>
      </c>
      <c r="X4498" s="36" t="s">
        <v>78</v>
      </c>
      <c r="Y4498" s="3" t="str">
        <f>IFERROR(VLOOKUP(A4498,'Pivot price tier'!$C$8:$L$2245,10,0),"")</f>
        <v/>
      </c>
      <c r="Z4498" s="3" t="str">
        <f>IFERROR(VLOOKUP(A4498,'Pivot price tier by size'!$D$8:$M$2466,10,0),"")</f>
        <v/>
      </c>
      <c r="AA4498" s="3" t="str">
        <f>IFERROR(VLOOKUP(A4498,'Pivot category'!$B$8:$I$2191,8,0),"")</f>
        <v/>
      </c>
      <c r="AB4498" s="3" t="str">
        <f t="shared" si="70"/>
        <v>Bottom 5%</v>
      </c>
      <c r="AC4498"/>
      <c r="AD4498" s="3" t="s">
        <v>16451</v>
      </c>
      <c r="AE4498" s="3" t="s">
        <v>14119</v>
      </c>
    </row>
    <row r="4499" spans="1:31" hidden="1" x14ac:dyDescent="0.25">
      <c r="A4499" t="s">
        <v>10673</v>
      </c>
      <c r="B4499" t="s">
        <v>10674</v>
      </c>
      <c r="C4499" s="3" t="s">
        <v>32</v>
      </c>
      <c r="D4499" s="3" t="s">
        <v>4432</v>
      </c>
      <c r="E4499" s="3" t="s">
        <v>5198</v>
      </c>
      <c r="F4499" s="3">
        <v>4000</v>
      </c>
      <c r="G4499" s="34">
        <v>9.59</v>
      </c>
      <c r="H4499" s="3" t="s">
        <v>28</v>
      </c>
      <c r="I4499" s="3" t="s">
        <v>17</v>
      </c>
      <c r="J4499" s="3" t="s">
        <v>8253</v>
      </c>
      <c r="K4499" s="3" t="s">
        <v>8260</v>
      </c>
      <c r="L4499" s="3" t="s">
        <v>8257</v>
      </c>
      <c r="M4499" s="26" t="s">
        <v>13873</v>
      </c>
      <c r="N4499"/>
      <c r="O4499" s="3" t="s">
        <v>78</v>
      </c>
      <c r="P4499" s="34"/>
      <c r="Q4499" s="34">
        <v>57.54</v>
      </c>
      <c r="R4499" s="34">
        <v>-57.54</v>
      </c>
      <c r="S4499" s="36">
        <v>-1</v>
      </c>
      <c r="T4499" s="34" t="s">
        <v>78</v>
      </c>
      <c r="U4499" s="34">
        <v>0</v>
      </c>
      <c r="V4499" s="34">
        <v>76.72</v>
      </c>
      <c r="W4499" s="34">
        <v>-76.72</v>
      </c>
      <c r="X4499" s="36">
        <v>-1</v>
      </c>
      <c r="Y4499" s="3" t="str">
        <f>IFERROR(VLOOKUP(A4499,'Pivot price tier'!$C$8:$L$2245,10,0),"")</f>
        <v/>
      </c>
      <c r="Z4499" s="3" t="str">
        <f>IFERROR(VLOOKUP(A4499,'Pivot price tier by size'!$D$8:$M$2466,10,0),"")</f>
        <v/>
      </c>
      <c r="AA4499" s="3" t="str">
        <f>IFERROR(VLOOKUP(A4499,'Pivot category'!$B$8:$I$2191,8,0),"")</f>
        <v/>
      </c>
      <c r="AB4499" s="3" t="str">
        <f t="shared" si="70"/>
        <v>Bottom 5%</v>
      </c>
      <c r="AC4499"/>
      <c r="AD4499" s="3" t="s">
        <v>16451</v>
      </c>
      <c r="AE4499" s="3" t="s">
        <v>14119</v>
      </c>
    </row>
    <row r="4500" spans="1:31" hidden="1" x14ac:dyDescent="0.25">
      <c r="A4500" t="s">
        <v>10272</v>
      </c>
      <c r="B4500" t="s">
        <v>10273</v>
      </c>
      <c r="C4500" s="3" t="s">
        <v>32</v>
      </c>
      <c r="D4500" s="3" t="s">
        <v>9865</v>
      </c>
      <c r="E4500" s="3" t="s">
        <v>5198</v>
      </c>
      <c r="F4500" s="3">
        <v>10000</v>
      </c>
      <c r="G4500" s="34">
        <v>9.59</v>
      </c>
      <c r="H4500" s="3" t="s">
        <v>28</v>
      </c>
      <c r="I4500" s="3" t="s">
        <v>17</v>
      </c>
      <c r="J4500" s="3" t="s">
        <v>8256</v>
      </c>
      <c r="K4500" s="3" t="s">
        <v>8260</v>
      </c>
      <c r="L4500" s="3" t="s">
        <v>8255</v>
      </c>
      <c r="M4500" s="26" t="s">
        <v>13873</v>
      </c>
      <c r="N4500"/>
      <c r="O4500" s="3" t="s">
        <v>78</v>
      </c>
      <c r="P4500" s="34">
        <v>278.11</v>
      </c>
      <c r="Q4500" s="34">
        <v>290.95</v>
      </c>
      <c r="R4500" s="34">
        <v>-12.84</v>
      </c>
      <c r="S4500" s="36">
        <v>-0.04</v>
      </c>
      <c r="T4500" s="34" t="s">
        <v>78</v>
      </c>
      <c r="U4500" s="34">
        <v>249.34</v>
      </c>
      <c r="V4500" s="34">
        <v>0</v>
      </c>
      <c r="W4500" s="34">
        <v>249.34</v>
      </c>
      <c r="X4500" s="36">
        <v>0</v>
      </c>
      <c r="Y4500" s="3" t="str">
        <f>IFERROR(VLOOKUP(A4500,'Pivot price tier'!$C$8:$L$2245,10,0),"")</f>
        <v/>
      </c>
      <c r="Z4500" s="3" t="str">
        <f>IFERROR(VLOOKUP(A4500,'Pivot price tier by size'!$D$8:$M$2466,10,0),"")</f>
        <v/>
      </c>
      <c r="AA4500" s="3" t="str">
        <f>IFERROR(VLOOKUP(A4500,'Pivot category'!$B$8:$I$2191,8,0),"")</f>
        <v/>
      </c>
      <c r="AB4500" s="3" t="str">
        <f t="shared" si="70"/>
        <v>Bottom 5%</v>
      </c>
      <c r="AC4500"/>
      <c r="AD4500" s="3" t="s">
        <v>16451</v>
      </c>
      <c r="AE4500" s="3" t="s">
        <v>14119</v>
      </c>
    </row>
    <row r="4501" spans="1:31" hidden="1" x14ac:dyDescent="0.25">
      <c r="A4501" t="s">
        <v>9288</v>
      </c>
      <c r="B4501" t="s">
        <v>9287</v>
      </c>
      <c r="C4501" s="3" t="s">
        <v>73</v>
      </c>
      <c r="D4501" s="3" t="s">
        <v>9160</v>
      </c>
      <c r="E4501" s="3">
        <v>0</v>
      </c>
      <c r="F4501" s="3">
        <v>7000</v>
      </c>
      <c r="G4501" s="34">
        <v>11.99</v>
      </c>
      <c r="H4501" s="3" t="s">
        <v>8334</v>
      </c>
      <c r="I4501" s="3" t="s">
        <v>12340</v>
      </c>
      <c r="J4501" s="3" t="s">
        <v>8256</v>
      </c>
      <c r="K4501" s="3" t="s">
        <v>8252</v>
      </c>
      <c r="L4501" s="3" t="s">
        <v>8255</v>
      </c>
      <c r="M4501" s="26" t="s">
        <v>13873</v>
      </c>
      <c r="N4501"/>
      <c r="O4501" s="3">
        <v>1</v>
      </c>
      <c r="P4501" s="34">
        <v>23.98</v>
      </c>
      <c r="Q4501" s="34">
        <v>287.76</v>
      </c>
      <c r="R4501" s="34">
        <v>-263.77999999999997</v>
      </c>
      <c r="S4501" s="36">
        <v>-0.92</v>
      </c>
      <c r="T4501" s="34">
        <v>23.98</v>
      </c>
      <c r="U4501" s="34" t="s">
        <v>78</v>
      </c>
      <c r="V4501" s="34" t="s">
        <v>78</v>
      </c>
      <c r="W4501" s="34" t="s">
        <v>78</v>
      </c>
      <c r="X4501" s="36" t="s">
        <v>78</v>
      </c>
      <c r="Y4501" s="3" t="str">
        <f>IFERROR(VLOOKUP(A4501,'Pivot price tier'!$C$8:$L$2245,10,0),"")</f>
        <v/>
      </c>
      <c r="Z4501" s="3" t="str">
        <f>IFERROR(VLOOKUP(A4501,'Pivot price tier by size'!$D$8:$M$2466,10,0),"")</f>
        <v/>
      </c>
      <c r="AA4501" s="3" t="str">
        <f>IFERROR(VLOOKUP(A4501,'Pivot category'!$B$8:$I$2191,8,0),"")</f>
        <v/>
      </c>
      <c r="AB4501" s="3" t="str">
        <f t="shared" si="70"/>
        <v>Bottom 5%</v>
      </c>
      <c r="AC4501"/>
      <c r="AD4501" s="3" t="s">
        <v>11231</v>
      </c>
      <c r="AE4501" s="3" t="s">
        <v>16518</v>
      </c>
    </row>
    <row r="4502" spans="1:31" hidden="1" x14ac:dyDescent="0.25">
      <c r="A4502" t="s">
        <v>9762</v>
      </c>
      <c r="B4502" t="s">
        <v>9289</v>
      </c>
      <c r="C4502" s="3" t="s">
        <v>73</v>
      </c>
      <c r="D4502" s="3" t="s">
        <v>9161</v>
      </c>
      <c r="E4502" s="3">
        <v>0</v>
      </c>
      <c r="F4502" s="3">
        <v>7000</v>
      </c>
      <c r="G4502" s="34">
        <v>10.79</v>
      </c>
      <c r="H4502" s="3" t="s">
        <v>8334</v>
      </c>
      <c r="I4502" s="3" t="s">
        <v>12340</v>
      </c>
      <c r="J4502" s="3" t="s">
        <v>8256</v>
      </c>
      <c r="K4502" s="3" t="s">
        <v>8252</v>
      </c>
      <c r="L4502" s="3" t="s">
        <v>8255</v>
      </c>
      <c r="M4502" s="26" t="s">
        <v>13873</v>
      </c>
      <c r="N4502"/>
      <c r="O4502" s="3">
        <v>3</v>
      </c>
      <c r="P4502" s="34">
        <v>237.38</v>
      </c>
      <c r="Q4502" s="34">
        <v>280.54000000000002</v>
      </c>
      <c r="R4502" s="34">
        <v>-43.16</v>
      </c>
      <c r="S4502" s="36">
        <v>-0.15</v>
      </c>
      <c r="T4502" s="34">
        <v>79.126666666666665</v>
      </c>
      <c r="U4502" s="34">
        <v>0</v>
      </c>
      <c r="V4502" s="34">
        <v>10.79</v>
      </c>
      <c r="W4502" s="34">
        <v>-10.79</v>
      </c>
      <c r="X4502" s="36">
        <v>-1</v>
      </c>
      <c r="Y4502" s="3" t="str">
        <f>IFERROR(VLOOKUP(A4502,'Pivot price tier'!$C$8:$L$2245,10,0),"")</f>
        <v/>
      </c>
      <c r="Z4502" s="3" t="str">
        <f>IFERROR(VLOOKUP(A4502,'Pivot price tier by size'!$D$8:$M$2466,10,0),"")</f>
        <v/>
      </c>
      <c r="AA4502" s="3" t="str">
        <f>IFERROR(VLOOKUP(A4502,'Pivot category'!$B$8:$I$2191,8,0),"")</f>
        <v/>
      </c>
      <c r="AB4502" s="3" t="str">
        <f t="shared" si="70"/>
        <v>Bottom 5%</v>
      </c>
      <c r="AC4502"/>
      <c r="AD4502" s="3" t="s">
        <v>11231</v>
      </c>
      <c r="AE4502" s="3" t="s">
        <v>16518</v>
      </c>
    </row>
    <row r="4503" spans="1:31" hidden="1" x14ac:dyDescent="0.25">
      <c r="A4503" t="s">
        <v>6228</v>
      </c>
      <c r="B4503" t="s">
        <v>5144</v>
      </c>
      <c r="C4503" s="3" t="s">
        <v>32</v>
      </c>
      <c r="D4503" s="3" t="s">
        <v>5113</v>
      </c>
      <c r="E4503" s="3">
        <v>0</v>
      </c>
      <c r="F4503" s="3">
        <v>7000</v>
      </c>
      <c r="G4503" s="34">
        <v>22.99</v>
      </c>
      <c r="H4503" s="3" t="s">
        <v>46</v>
      </c>
      <c r="I4503" s="3" t="s">
        <v>46</v>
      </c>
      <c r="J4503" s="3" t="s">
        <v>8261</v>
      </c>
      <c r="K4503" s="3" t="s">
        <v>8260</v>
      </c>
      <c r="L4503" s="3" t="s">
        <v>8254</v>
      </c>
      <c r="M4503" s="26" t="s">
        <v>13873</v>
      </c>
      <c r="N4503"/>
      <c r="O4503" s="3" t="s">
        <v>78</v>
      </c>
      <c r="P4503" s="34"/>
      <c r="Q4503" s="34">
        <v>91.96</v>
      </c>
      <c r="R4503" s="34">
        <v>-91.96</v>
      </c>
      <c r="S4503" s="36">
        <v>-1</v>
      </c>
      <c r="T4503" s="34" t="s">
        <v>78</v>
      </c>
      <c r="U4503" s="34" t="s">
        <v>78</v>
      </c>
      <c r="V4503" s="34" t="s">
        <v>78</v>
      </c>
      <c r="W4503" s="34" t="s">
        <v>78</v>
      </c>
      <c r="X4503" s="36" t="s">
        <v>78</v>
      </c>
      <c r="Y4503" s="3" t="str">
        <f>IFERROR(VLOOKUP(A4503,'Pivot price tier'!$C$8:$L$2245,10,0),"")</f>
        <v/>
      </c>
      <c r="Z4503" s="3" t="str">
        <f>IFERROR(VLOOKUP(A4503,'Pivot price tier by size'!$D$8:$M$2466,10,0),"")</f>
        <v/>
      </c>
      <c r="AA4503" s="3" t="str">
        <f>IFERROR(VLOOKUP(A4503,'Pivot category'!$B$8:$I$2191,8,0),"")</f>
        <v/>
      </c>
      <c r="AB4503" s="3" t="str">
        <f t="shared" si="70"/>
        <v>Bottom 5%</v>
      </c>
      <c r="AC4503"/>
      <c r="AD4503" s="3" t="s">
        <v>78</v>
      </c>
      <c r="AE4503" s="3" t="s">
        <v>78</v>
      </c>
    </row>
    <row r="4504" spans="1:31" x14ac:dyDescent="0.25">
      <c r="A4504" t="s">
        <v>13832</v>
      </c>
      <c r="B4504" t="s">
        <v>13833</v>
      </c>
      <c r="C4504" s="3" t="s">
        <v>38</v>
      </c>
      <c r="D4504" s="3" t="s">
        <v>13522</v>
      </c>
      <c r="E4504" s="3" t="s">
        <v>5150</v>
      </c>
      <c r="F4504" s="3">
        <v>8000</v>
      </c>
      <c r="G4504" s="34">
        <v>29.99</v>
      </c>
      <c r="H4504" s="3" t="s">
        <v>28</v>
      </c>
      <c r="I4504" s="3" t="s">
        <v>19</v>
      </c>
      <c r="J4504" s="3" t="s">
        <v>8251</v>
      </c>
      <c r="K4504" s="3" t="s">
        <v>8252</v>
      </c>
      <c r="L4504" s="3" t="s">
        <v>68</v>
      </c>
      <c r="M4504" s="26">
        <v>45566</v>
      </c>
      <c r="N4504"/>
      <c r="O4504" s="3">
        <v>80</v>
      </c>
      <c r="P4504" s="34">
        <v>96103</v>
      </c>
      <c r="Q4504" s="34">
        <v>21699.9</v>
      </c>
      <c r="R4504" s="34">
        <v>74403.100000000006</v>
      </c>
      <c r="S4504" s="36">
        <v>3.43</v>
      </c>
      <c r="T4504" s="34">
        <v>1201.2874999999999</v>
      </c>
      <c r="U4504" s="34">
        <v>35807.160000000003</v>
      </c>
      <c r="V4504" s="34">
        <v>64688.57</v>
      </c>
      <c r="W4504" s="34">
        <v>-28881.41</v>
      </c>
      <c r="X4504" s="36">
        <v>-0.45</v>
      </c>
      <c r="Y4504" s="3" t="str">
        <f>IFERROR(VLOOKUP(A4504,'Pivot price tier'!$C$8:$L$2245,10,0),"")</f>
        <v xml:space="preserve"> </v>
      </c>
      <c r="Z4504" s="3" t="str">
        <f>IFERROR(VLOOKUP(A4504,'Pivot price tier by size'!$D$8:$M$2466,10,0),"")</f>
        <v xml:space="preserve"> </v>
      </c>
      <c r="AA4504" s="3" t="str">
        <f>IFERROR(VLOOKUP(A4504,'Pivot category'!$B$8:$I$2191,8,0),"")</f>
        <v xml:space="preserve"> </v>
      </c>
      <c r="AB4504" s="3" t="str">
        <f t="shared" si="70"/>
        <v/>
      </c>
      <c r="AC4504"/>
      <c r="AD4504" s="3" t="s">
        <v>16449</v>
      </c>
      <c r="AE4504" s="3" t="s">
        <v>14091</v>
      </c>
    </row>
    <row r="4505" spans="1:31" x14ac:dyDescent="0.25">
      <c r="A4505" t="s">
        <v>6703</v>
      </c>
      <c r="B4505" t="s">
        <v>2245</v>
      </c>
      <c r="C4505" s="3" t="s">
        <v>32</v>
      </c>
      <c r="D4505" s="3" t="s">
        <v>4727</v>
      </c>
      <c r="E4505" s="3" t="s">
        <v>5150</v>
      </c>
      <c r="F4505" s="3">
        <v>8000</v>
      </c>
      <c r="G4505" s="34">
        <v>16.989999999999998</v>
      </c>
      <c r="H4505" s="3" t="s">
        <v>28</v>
      </c>
      <c r="I4505" s="3" t="s">
        <v>19</v>
      </c>
      <c r="J4505" s="3" t="s">
        <v>8251</v>
      </c>
      <c r="K4505" s="3" t="s">
        <v>8252</v>
      </c>
      <c r="L4505" s="3" t="s">
        <v>68</v>
      </c>
      <c r="M4505" s="26" t="s">
        <v>13873</v>
      </c>
      <c r="N4505"/>
      <c r="O4505" s="3">
        <v>97</v>
      </c>
      <c r="P4505" s="34">
        <v>66343.44</v>
      </c>
      <c r="Q4505" s="34">
        <v>56591.69</v>
      </c>
      <c r="R4505" s="34">
        <v>9751.75</v>
      </c>
      <c r="S4505" s="36">
        <v>0.17</v>
      </c>
      <c r="T4505" s="34">
        <v>683.95298969072167</v>
      </c>
      <c r="U4505" s="34">
        <v>590557.53</v>
      </c>
      <c r="V4505" s="34">
        <v>490934.41</v>
      </c>
      <c r="W4505" s="34">
        <v>99623.12</v>
      </c>
      <c r="X4505" s="36">
        <v>0.2</v>
      </c>
      <c r="Y4505" s="3" t="str">
        <f>IFERROR(VLOOKUP(A4505,'Pivot price tier'!$C$8:$L$2245,10,0),"")</f>
        <v xml:space="preserve"> </v>
      </c>
      <c r="Z4505" s="3" t="str">
        <f>IFERROR(VLOOKUP(A4505,'Pivot price tier by size'!$D$8:$M$2466,10,0),"")</f>
        <v xml:space="preserve"> </v>
      </c>
      <c r="AA4505" s="3" t="str">
        <f>IFERROR(VLOOKUP(A4505,'Pivot category'!$B$8:$I$2191,8,0),"")</f>
        <v xml:space="preserve"> </v>
      </c>
      <c r="AB4505" s="3" t="str">
        <f t="shared" si="70"/>
        <v/>
      </c>
      <c r="AC4505"/>
      <c r="AD4505" s="3" t="s">
        <v>16449</v>
      </c>
      <c r="AE4505" s="3" t="s">
        <v>14091</v>
      </c>
    </row>
    <row r="4506" spans="1:31" hidden="1" x14ac:dyDescent="0.25">
      <c r="A4506" t="s">
        <v>7769</v>
      </c>
      <c r="B4506" t="s">
        <v>2000</v>
      </c>
      <c r="C4506" s="3" t="s">
        <v>38</v>
      </c>
      <c r="D4506" s="3" t="s">
        <v>4439</v>
      </c>
      <c r="E4506" s="3" t="s">
        <v>5150</v>
      </c>
      <c r="F4506" s="3">
        <v>1000</v>
      </c>
      <c r="G4506" s="34">
        <v>23.99</v>
      </c>
      <c r="H4506" s="3" t="s">
        <v>28</v>
      </c>
      <c r="I4506" s="3" t="s">
        <v>17</v>
      </c>
      <c r="J4506" s="3" t="s">
        <v>8253</v>
      </c>
      <c r="K4506" s="3" t="s">
        <v>8252</v>
      </c>
      <c r="L4506" s="3" t="s">
        <v>8255</v>
      </c>
      <c r="M4506" s="26" t="s">
        <v>13873</v>
      </c>
      <c r="N4506"/>
      <c r="O4506" s="3">
        <v>7</v>
      </c>
      <c r="P4506" s="34">
        <v>737.69</v>
      </c>
      <c r="Q4506" s="34">
        <v>3466.47</v>
      </c>
      <c r="R4506" s="34">
        <v>-2728.78</v>
      </c>
      <c r="S4506" s="36">
        <v>-0.79</v>
      </c>
      <c r="T4506" s="34">
        <v>105.38428571428572</v>
      </c>
      <c r="U4506" s="34">
        <v>287.88</v>
      </c>
      <c r="V4506" s="34">
        <v>725.69</v>
      </c>
      <c r="W4506" s="34">
        <v>-437.81</v>
      </c>
      <c r="X4506" s="36">
        <v>-0.6</v>
      </c>
      <c r="Y4506" s="3" t="str">
        <f>IFERROR(VLOOKUP(A4506,'Pivot price tier'!$C$8:$L$2245,10,0),"")</f>
        <v/>
      </c>
      <c r="Z4506" s="3" t="str">
        <f>IFERROR(VLOOKUP(A4506,'Pivot price tier by size'!$D$8:$M$2466,10,0),"")</f>
        <v/>
      </c>
      <c r="AA4506" s="3" t="str">
        <f>IFERROR(VLOOKUP(A4506,'Pivot category'!$B$8:$I$2191,8,0),"")</f>
        <v/>
      </c>
      <c r="AB4506" s="3" t="str">
        <f t="shared" si="70"/>
        <v>Bottom 5%</v>
      </c>
      <c r="AC4506"/>
      <c r="AD4506" s="3" t="s">
        <v>16452</v>
      </c>
      <c r="AE4506" s="3" t="s">
        <v>16455</v>
      </c>
    </row>
    <row r="4507" spans="1:31" x14ac:dyDescent="0.25">
      <c r="A4507" t="s">
        <v>11955</v>
      </c>
      <c r="B4507" t="s">
        <v>11817</v>
      </c>
      <c r="C4507" s="3" t="s">
        <v>32</v>
      </c>
      <c r="D4507" s="3" t="s">
        <v>11454</v>
      </c>
      <c r="E4507" s="3" t="s">
        <v>5150</v>
      </c>
      <c r="F4507" s="3">
        <v>7000</v>
      </c>
      <c r="G4507" s="34">
        <v>49.99</v>
      </c>
      <c r="H4507" s="3" t="s">
        <v>12</v>
      </c>
      <c r="I4507" s="3" t="s">
        <v>23</v>
      </c>
      <c r="J4507" s="3" t="s">
        <v>8251</v>
      </c>
      <c r="K4507" s="3" t="s">
        <v>8252</v>
      </c>
      <c r="L4507" s="3" t="s">
        <v>68</v>
      </c>
      <c r="M4507" s="26">
        <v>45047</v>
      </c>
      <c r="N4507"/>
      <c r="O4507" s="3">
        <v>101</v>
      </c>
      <c r="P4507" s="34">
        <v>127232.89</v>
      </c>
      <c r="Q4507" s="34">
        <v>127341.31</v>
      </c>
      <c r="R4507" s="34">
        <v>-108.42</v>
      </c>
      <c r="S4507" s="36">
        <v>0</v>
      </c>
      <c r="T4507" s="34">
        <v>1259.7315841584159</v>
      </c>
      <c r="U4507" s="34">
        <v>68455.58</v>
      </c>
      <c r="V4507" s="34">
        <v>68714.7</v>
      </c>
      <c r="W4507" s="34">
        <v>-259.12</v>
      </c>
      <c r="X4507" s="36">
        <v>0</v>
      </c>
      <c r="Y4507" s="3" t="str">
        <f>IFERROR(VLOOKUP(A4507,'Pivot price tier'!$C$8:$L$2245,10,0),"")</f>
        <v xml:space="preserve"> </v>
      </c>
      <c r="Z4507" s="3" t="str">
        <f>IFERROR(VLOOKUP(A4507,'Pivot price tier by size'!$D$8:$M$2466,10,0),"")</f>
        <v xml:space="preserve"> </v>
      </c>
      <c r="AA4507" s="3" t="str">
        <f>IFERROR(VLOOKUP(A4507,'Pivot category'!$B$8:$I$2191,8,0),"")</f>
        <v xml:space="preserve"> </v>
      </c>
      <c r="AB4507" s="3" t="str">
        <f t="shared" si="70"/>
        <v/>
      </c>
      <c r="AC4507"/>
      <c r="AD4507" s="3" t="s">
        <v>11231</v>
      </c>
      <c r="AE4507" s="3" t="s">
        <v>14183</v>
      </c>
    </row>
    <row r="4508" spans="1:31" x14ac:dyDescent="0.25">
      <c r="A4508" t="s">
        <v>12412</v>
      </c>
      <c r="B4508" t="s">
        <v>6608</v>
      </c>
      <c r="C4508" s="3" t="s">
        <v>32</v>
      </c>
      <c r="D4508" s="3" t="s">
        <v>8125</v>
      </c>
      <c r="E4508" s="3" t="s">
        <v>5150</v>
      </c>
      <c r="F4508" s="3">
        <v>10000</v>
      </c>
      <c r="G4508" s="34">
        <v>49.99</v>
      </c>
      <c r="H4508" s="3" t="s">
        <v>12622</v>
      </c>
      <c r="I4508" s="3" t="s">
        <v>23</v>
      </c>
      <c r="J4508" s="3" t="s">
        <v>8251</v>
      </c>
      <c r="K4508" s="3" t="s">
        <v>8252</v>
      </c>
      <c r="L4508" s="3" t="s">
        <v>68</v>
      </c>
      <c r="M4508" s="26" t="s">
        <v>13873</v>
      </c>
      <c r="N4508"/>
      <c r="O4508" s="3">
        <v>101</v>
      </c>
      <c r="P4508" s="34">
        <v>68725.2</v>
      </c>
      <c r="Q4508" s="34">
        <v>87943.19</v>
      </c>
      <c r="R4508" s="34">
        <v>-19217.990000000002</v>
      </c>
      <c r="S4508" s="36">
        <v>-0.22</v>
      </c>
      <c r="T4508" s="34">
        <v>680.44752475247526</v>
      </c>
      <c r="U4508" s="34">
        <v>84902.15</v>
      </c>
      <c r="V4508" s="34">
        <v>92196.61</v>
      </c>
      <c r="W4508" s="34">
        <v>-7294.46</v>
      </c>
      <c r="X4508" s="36">
        <v>-0.08</v>
      </c>
      <c r="Y4508" s="3" t="str">
        <f>IFERROR(VLOOKUP(A4508,'Pivot price tier'!$C$8:$L$2245,10,0),"")</f>
        <v xml:space="preserve"> </v>
      </c>
      <c r="Z4508" s="3" t="str">
        <f>IFERROR(VLOOKUP(A4508,'Pivot price tier by size'!$D$8:$M$2466,10,0),"")</f>
        <v xml:space="preserve"> </v>
      </c>
      <c r="AA4508" s="3" t="str">
        <f>IFERROR(VLOOKUP(A4508,'Pivot category'!$B$8:$I$2191,8,0),"")</f>
        <v xml:space="preserve"> </v>
      </c>
      <c r="AB4508" s="3" t="str">
        <f t="shared" si="70"/>
        <v/>
      </c>
      <c r="AC4508"/>
      <c r="AD4508" s="3" t="s">
        <v>11231</v>
      </c>
      <c r="AE4508" s="3" t="s">
        <v>14183</v>
      </c>
    </row>
    <row r="4509" spans="1:31" x14ac:dyDescent="0.25">
      <c r="A4509" t="s">
        <v>8459</v>
      </c>
      <c r="B4509" t="s">
        <v>8458</v>
      </c>
      <c r="C4509" s="3" t="s">
        <v>32</v>
      </c>
      <c r="D4509" s="3" t="s">
        <v>8309</v>
      </c>
      <c r="E4509" s="3" t="s">
        <v>5150</v>
      </c>
      <c r="F4509" s="3">
        <v>10000</v>
      </c>
      <c r="G4509" s="34">
        <v>79.989999999999995</v>
      </c>
      <c r="H4509" s="3" t="s">
        <v>12622</v>
      </c>
      <c r="I4509" s="3" t="s">
        <v>15</v>
      </c>
      <c r="J4509" s="3" t="s">
        <v>8251</v>
      </c>
      <c r="K4509" s="3" t="s">
        <v>8252</v>
      </c>
      <c r="L4509" s="3" t="s">
        <v>68</v>
      </c>
      <c r="M4509" s="26" t="s">
        <v>13873</v>
      </c>
      <c r="N4509"/>
      <c r="O4509" s="3">
        <v>95</v>
      </c>
      <c r="P4509" s="34">
        <v>79445.259999999995</v>
      </c>
      <c r="Q4509" s="34">
        <v>117076.18</v>
      </c>
      <c r="R4509" s="34">
        <v>-37630.92</v>
      </c>
      <c r="S4509" s="36">
        <v>-0.32</v>
      </c>
      <c r="T4509" s="34">
        <v>836.26589473684203</v>
      </c>
      <c r="U4509" s="34">
        <v>57128.29</v>
      </c>
      <c r="V4509" s="34">
        <v>62812.73</v>
      </c>
      <c r="W4509" s="34">
        <v>-5684.44</v>
      </c>
      <c r="X4509" s="36">
        <v>-0.09</v>
      </c>
      <c r="Y4509" s="3" t="str">
        <f>IFERROR(VLOOKUP(A4509,'Pivot price tier'!$C$8:$L$2245,10,0),"")</f>
        <v xml:space="preserve"> </v>
      </c>
      <c r="Z4509" s="3" t="str">
        <f>IFERROR(VLOOKUP(A4509,'Pivot price tier by size'!$D$8:$M$2466,10,0),"")</f>
        <v xml:space="preserve"> </v>
      </c>
      <c r="AA4509" s="3" t="str">
        <f>IFERROR(VLOOKUP(A4509,'Pivot category'!$B$8:$I$2191,8,0),"")</f>
        <v xml:space="preserve"> </v>
      </c>
      <c r="AB4509" s="3" t="str">
        <f t="shared" si="70"/>
        <v/>
      </c>
      <c r="AC4509"/>
      <c r="AD4509" s="3" t="s">
        <v>11231</v>
      </c>
      <c r="AE4509" s="3" t="s">
        <v>14183</v>
      </c>
    </row>
    <row r="4510" spans="1:31" x14ac:dyDescent="0.25">
      <c r="A4510" t="s">
        <v>8948</v>
      </c>
      <c r="B4510" t="s">
        <v>8947</v>
      </c>
      <c r="C4510" s="3" t="s">
        <v>32</v>
      </c>
      <c r="D4510" s="3" t="s">
        <v>8707</v>
      </c>
      <c r="E4510" s="3" t="s">
        <v>5150</v>
      </c>
      <c r="F4510" s="3">
        <v>10000</v>
      </c>
      <c r="G4510" s="34">
        <v>79.989999999999995</v>
      </c>
      <c r="H4510" s="3" t="s">
        <v>12</v>
      </c>
      <c r="I4510" s="3" t="s">
        <v>15</v>
      </c>
      <c r="J4510" s="3" t="s">
        <v>8251</v>
      </c>
      <c r="K4510" s="3" t="s">
        <v>8252</v>
      </c>
      <c r="L4510" s="3" t="s">
        <v>68</v>
      </c>
      <c r="M4510" s="26" t="s">
        <v>13873</v>
      </c>
      <c r="N4510"/>
      <c r="O4510" s="3">
        <v>95</v>
      </c>
      <c r="P4510" s="34">
        <v>70709.62</v>
      </c>
      <c r="Q4510" s="34">
        <v>98183.19</v>
      </c>
      <c r="R4510" s="34">
        <v>-27473.57</v>
      </c>
      <c r="S4510" s="36">
        <v>-0.28000000000000003</v>
      </c>
      <c r="T4510" s="34">
        <v>744.31178947368414</v>
      </c>
      <c r="U4510" s="34">
        <v>64054.69</v>
      </c>
      <c r="V4510" s="34">
        <v>93519.92</v>
      </c>
      <c r="W4510" s="34">
        <v>-29465.23</v>
      </c>
      <c r="X4510" s="36">
        <v>-0.32</v>
      </c>
      <c r="Y4510" s="3" t="str">
        <f>IFERROR(VLOOKUP(A4510,'Pivot price tier'!$C$8:$L$2245,10,0),"")</f>
        <v xml:space="preserve"> </v>
      </c>
      <c r="Z4510" s="3" t="str">
        <f>IFERROR(VLOOKUP(A4510,'Pivot price tier by size'!$D$8:$M$2466,10,0),"")</f>
        <v xml:space="preserve"> </v>
      </c>
      <c r="AA4510" s="3" t="str">
        <f>IFERROR(VLOOKUP(A4510,'Pivot category'!$B$8:$I$2191,8,0),"")</f>
        <v xml:space="preserve"> </v>
      </c>
      <c r="AB4510" s="3" t="str">
        <f t="shared" si="70"/>
        <v/>
      </c>
      <c r="AC4510"/>
      <c r="AD4510" s="3" t="s">
        <v>16451</v>
      </c>
      <c r="AE4510" s="3" t="s">
        <v>14089</v>
      </c>
    </row>
    <row r="4511" spans="1:31" x14ac:dyDescent="0.25">
      <c r="A4511" t="s">
        <v>7407</v>
      </c>
      <c r="B4511" t="s">
        <v>2262</v>
      </c>
      <c r="C4511" s="3" t="s">
        <v>36</v>
      </c>
      <c r="D4511" s="3" t="s">
        <v>4745</v>
      </c>
      <c r="E4511" s="3" t="s">
        <v>5150</v>
      </c>
      <c r="F4511" s="3">
        <v>10000</v>
      </c>
      <c r="G4511" s="34">
        <v>27.99</v>
      </c>
      <c r="H4511" s="3" t="s">
        <v>12</v>
      </c>
      <c r="I4511" s="3" t="s">
        <v>21</v>
      </c>
      <c r="J4511" s="3" t="s">
        <v>8251</v>
      </c>
      <c r="K4511" s="3" t="s">
        <v>8252</v>
      </c>
      <c r="L4511" s="3" t="s">
        <v>68</v>
      </c>
      <c r="M4511" s="26" t="s">
        <v>13873</v>
      </c>
      <c r="N4511"/>
      <c r="O4511" s="3">
        <v>128</v>
      </c>
      <c r="P4511" s="34">
        <v>111484.17</v>
      </c>
      <c r="Q4511" s="34">
        <v>134091.32999999999</v>
      </c>
      <c r="R4511" s="34">
        <v>-22607.16</v>
      </c>
      <c r="S4511" s="36">
        <v>-0.17</v>
      </c>
      <c r="T4511" s="34">
        <v>870.97007812499999</v>
      </c>
      <c r="U4511" s="34">
        <v>37702.53</v>
      </c>
      <c r="V4511" s="34">
        <v>43378.94</v>
      </c>
      <c r="W4511" s="34">
        <v>-5676.41</v>
      </c>
      <c r="X4511" s="36">
        <v>-0.13</v>
      </c>
      <c r="Y4511" s="3" t="str">
        <f>IFERROR(VLOOKUP(A4511,'Pivot price tier'!$C$8:$L$2245,10,0),"")</f>
        <v xml:space="preserve"> </v>
      </c>
      <c r="Z4511" s="3" t="str">
        <f>IFERROR(VLOOKUP(A4511,'Pivot price tier by size'!$D$8:$M$2466,10,0),"")</f>
        <v xml:space="preserve"> </v>
      </c>
      <c r="AA4511" s="3" t="str">
        <f>IFERROR(VLOOKUP(A4511,'Pivot category'!$B$8:$I$2191,8,0),"")</f>
        <v xml:space="preserve"> </v>
      </c>
      <c r="AB4511" s="3" t="str">
        <f t="shared" si="70"/>
        <v/>
      </c>
      <c r="AC4511"/>
      <c r="AD4511" s="3" t="s">
        <v>16451</v>
      </c>
      <c r="AE4511" s="3" t="s">
        <v>14119</v>
      </c>
    </row>
    <row r="4512" spans="1:31" hidden="1" x14ac:dyDescent="0.25">
      <c r="A4512" t="s">
        <v>7179</v>
      </c>
      <c r="B4512" t="s">
        <v>4936</v>
      </c>
      <c r="C4512" s="3" t="s">
        <v>72</v>
      </c>
      <c r="D4512" s="3" t="s">
        <v>4900</v>
      </c>
      <c r="E4512" s="3" t="s">
        <v>5150</v>
      </c>
      <c r="F4512" s="3">
        <v>9000</v>
      </c>
      <c r="G4512" s="34">
        <v>4.1900000000000004</v>
      </c>
      <c r="H4512" s="3" t="s">
        <v>28</v>
      </c>
      <c r="I4512" s="3" t="s">
        <v>70</v>
      </c>
      <c r="J4512" s="3" t="s">
        <v>8256</v>
      </c>
      <c r="K4512" s="3" t="s">
        <v>8260</v>
      </c>
      <c r="L4512" s="3" t="s">
        <v>8255</v>
      </c>
      <c r="M4512" s="26" t="s">
        <v>13873</v>
      </c>
      <c r="N4512"/>
      <c r="O4512" s="3">
        <v>1</v>
      </c>
      <c r="P4512" s="34">
        <v>146.65</v>
      </c>
      <c r="Q4512" s="34">
        <v>1315.66</v>
      </c>
      <c r="R4512" s="34">
        <v>-1169.01</v>
      </c>
      <c r="S4512" s="36">
        <v>-0.89</v>
      </c>
      <c r="T4512" s="34">
        <v>146.65</v>
      </c>
      <c r="U4512" s="34">
        <v>0</v>
      </c>
      <c r="V4512" s="34">
        <v>138.27000000000001</v>
      </c>
      <c r="W4512" s="34">
        <v>-138.27000000000001</v>
      </c>
      <c r="X4512" s="36">
        <v>-1</v>
      </c>
      <c r="Y4512" s="3" t="str">
        <f>IFERROR(VLOOKUP(A4512,'Pivot price tier'!$C$8:$L$2245,10,0),"")</f>
        <v/>
      </c>
      <c r="Z4512" s="3" t="str">
        <f>IFERROR(VLOOKUP(A4512,'Pivot price tier by size'!$D$8:$M$2466,10,0),"")</f>
        <v/>
      </c>
      <c r="AA4512" s="3" t="str">
        <f>IFERROR(VLOOKUP(A4512,'Pivot category'!$B$8:$I$2191,8,0),"")</f>
        <v/>
      </c>
      <c r="AB4512" s="3" t="str">
        <f t="shared" si="70"/>
        <v>Bottom 5%</v>
      </c>
      <c r="AC4512"/>
      <c r="AD4512" s="3" t="s">
        <v>16452</v>
      </c>
      <c r="AE4512" s="3" t="s">
        <v>16455</v>
      </c>
    </row>
    <row r="4513" spans="1:31" x14ac:dyDescent="0.25">
      <c r="A4513" t="s">
        <v>7694</v>
      </c>
      <c r="B4513" t="s">
        <v>2263</v>
      </c>
      <c r="C4513" s="3" t="s">
        <v>38</v>
      </c>
      <c r="D4513" s="3" t="s">
        <v>4746</v>
      </c>
      <c r="E4513" s="3" t="s">
        <v>5150</v>
      </c>
      <c r="F4513" s="3">
        <v>10000</v>
      </c>
      <c r="G4513" s="34">
        <v>42.99</v>
      </c>
      <c r="H4513" s="3" t="s">
        <v>12</v>
      </c>
      <c r="I4513" s="3" t="s">
        <v>21</v>
      </c>
      <c r="J4513" s="3" t="s">
        <v>8251</v>
      </c>
      <c r="K4513" s="3" t="s">
        <v>8252</v>
      </c>
      <c r="L4513" s="3" t="s">
        <v>68</v>
      </c>
      <c r="M4513" s="26" t="s">
        <v>13873</v>
      </c>
      <c r="N4513"/>
      <c r="O4513" s="3">
        <v>152</v>
      </c>
      <c r="P4513" s="34">
        <v>393454.62</v>
      </c>
      <c r="Q4513" s="34">
        <v>415477.26</v>
      </c>
      <c r="R4513" s="34">
        <v>-22022.639999999999</v>
      </c>
      <c r="S4513" s="36">
        <v>-0.05</v>
      </c>
      <c r="T4513" s="34">
        <v>2588.5172368421054</v>
      </c>
      <c r="U4513" s="34">
        <v>61143.27</v>
      </c>
      <c r="V4513" s="34">
        <v>69597.149999999994</v>
      </c>
      <c r="W4513" s="34">
        <v>-8453.8799999999992</v>
      </c>
      <c r="X4513" s="36">
        <v>-0.12</v>
      </c>
      <c r="Y4513" s="3" t="str">
        <f>IFERROR(VLOOKUP(A4513,'Pivot price tier'!$C$8:$L$2245,10,0),"")</f>
        <v xml:space="preserve"> </v>
      </c>
      <c r="Z4513" s="3" t="str">
        <f>IFERROR(VLOOKUP(A4513,'Pivot price tier by size'!$D$8:$M$2466,10,0),"")</f>
        <v xml:space="preserve"> </v>
      </c>
      <c r="AA4513" s="3" t="str">
        <f>IFERROR(VLOOKUP(A4513,'Pivot category'!$B$8:$I$2191,8,0),"")</f>
        <v xml:space="preserve"> </v>
      </c>
      <c r="AB4513" s="3" t="str">
        <f t="shared" si="70"/>
        <v/>
      </c>
      <c r="AC4513"/>
      <c r="AD4513" s="3" t="s">
        <v>16451</v>
      </c>
      <c r="AE4513" s="3" t="s">
        <v>14119</v>
      </c>
    </row>
    <row r="4514" spans="1:31" x14ac:dyDescent="0.25">
      <c r="A4514" t="s">
        <v>5433</v>
      </c>
      <c r="B4514" t="s">
        <v>2265</v>
      </c>
      <c r="C4514" s="3" t="s">
        <v>32</v>
      </c>
      <c r="D4514" s="3" t="s">
        <v>4748</v>
      </c>
      <c r="E4514" s="3" t="s">
        <v>5150</v>
      </c>
      <c r="F4514" s="3">
        <v>10000</v>
      </c>
      <c r="G4514" s="34">
        <v>21.99</v>
      </c>
      <c r="H4514" s="3" t="s">
        <v>12</v>
      </c>
      <c r="I4514" s="3" t="s">
        <v>21</v>
      </c>
      <c r="J4514" s="3" t="s">
        <v>8251</v>
      </c>
      <c r="K4514" s="3" t="s">
        <v>8252</v>
      </c>
      <c r="L4514" s="3" t="s">
        <v>68</v>
      </c>
      <c r="M4514" s="26" t="s">
        <v>13873</v>
      </c>
      <c r="N4514"/>
      <c r="O4514" s="3">
        <v>157</v>
      </c>
      <c r="P4514" s="34">
        <v>206100.08</v>
      </c>
      <c r="Q4514" s="34">
        <v>243553.8</v>
      </c>
      <c r="R4514" s="34">
        <v>-37453.72</v>
      </c>
      <c r="S4514" s="36">
        <v>-0.15</v>
      </c>
      <c r="T4514" s="34">
        <v>1312.7393630573247</v>
      </c>
      <c r="U4514" s="34">
        <v>196232.24</v>
      </c>
      <c r="V4514" s="34">
        <v>210605.16</v>
      </c>
      <c r="W4514" s="34">
        <v>-14372.92</v>
      </c>
      <c r="X4514" s="36">
        <v>-7.0000000000000007E-2</v>
      </c>
      <c r="Y4514" s="3" t="str">
        <f>IFERROR(VLOOKUP(A4514,'Pivot price tier'!$C$8:$L$2245,10,0),"")</f>
        <v xml:space="preserve"> </v>
      </c>
      <c r="Z4514" s="3" t="str">
        <f>IFERROR(VLOOKUP(A4514,'Pivot price tier by size'!$D$8:$M$2466,10,0),"")</f>
        <v xml:space="preserve"> </v>
      </c>
      <c r="AA4514" s="3" t="str">
        <f>IFERROR(VLOOKUP(A4514,'Pivot category'!$B$8:$I$2191,8,0),"")</f>
        <v xml:space="preserve"> </v>
      </c>
      <c r="AB4514" s="3" t="str">
        <f t="shared" si="70"/>
        <v/>
      </c>
      <c r="AC4514"/>
      <c r="AD4514" s="3" t="s">
        <v>16451</v>
      </c>
      <c r="AE4514" s="3" t="s">
        <v>14119</v>
      </c>
    </row>
    <row r="4515" spans="1:31" x14ac:dyDescent="0.25">
      <c r="A4515" t="s">
        <v>7460</v>
      </c>
      <c r="B4515" t="s">
        <v>2255</v>
      </c>
      <c r="C4515" s="3" t="s">
        <v>36</v>
      </c>
      <c r="D4515" s="3" t="s">
        <v>4737</v>
      </c>
      <c r="E4515" s="3" t="s">
        <v>5150</v>
      </c>
      <c r="F4515" s="3">
        <v>10000</v>
      </c>
      <c r="G4515" s="34">
        <v>33.49</v>
      </c>
      <c r="H4515" s="3" t="s">
        <v>12</v>
      </c>
      <c r="I4515" s="3" t="s">
        <v>21</v>
      </c>
      <c r="J4515" s="3" t="s">
        <v>8251</v>
      </c>
      <c r="K4515" s="3" t="s">
        <v>8252</v>
      </c>
      <c r="L4515" s="3" t="s">
        <v>68</v>
      </c>
      <c r="M4515" s="26" t="s">
        <v>13873</v>
      </c>
      <c r="N4515"/>
      <c r="O4515" s="3">
        <v>144</v>
      </c>
      <c r="P4515" s="34">
        <v>293841.26</v>
      </c>
      <c r="Q4515" s="34">
        <v>296185.56</v>
      </c>
      <c r="R4515" s="34">
        <v>-2344.3000000000002</v>
      </c>
      <c r="S4515" s="36">
        <v>-0.01</v>
      </c>
      <c r="T4515" s="34">
        <v>2040.5643055555556</v>
      </c>
      <c r="U4515" s="34">
        <v>124415.35</v>
      </c>
      <c r="V4515" s="34">
        <v>132787.85</v>
      </c>
      <c r="W4515" s="34">
        <v>-8372.5</v>
      </c>
      <c r="X4515" s="36">
        <v>-0.06</v>
      </c>
      <c r="Y4515" s="3" t="str">
        <f>IFERROR(VLOOKUP(A4515,'Pivot price tier'!$C$8:$L$2245,10,0),"")</f>
        <v xml:space="preserve"> </v>
      </c>
      <c r="Z4515" s="3" t="str">
        <f>IFERROR(VLOOKUP(A4515,'Pivot price tier by size'!$D$8:$M$2466,10,0),"")</f>
        <v xml:space="preserve"> </v>
      </c>
      <c r="AA4515" s="3" t="str">
        <f>IFERROR(VLOOKUP(A4515,'Pivot category'!$B$8:$I$2191,8,0),"")</f>
        <v xml:space="preserve"> </v>
      </c>
      <c r="AB4515" s="3" t="str">
        <f t="shared" si="70"/>
        <v/>
      </c>
      <c r="AC4515"/>
      <c r="AD4515" s="3" t="s">
        <v>16451</v>
      </c>
      <c r="AE4515" s="3" t="s">
        <v>14119</v>
      </c>
    </row>
    <row r="4516" spans="1:31" x14ac:dyDescent="0.25">
      <c r="A4516" t="s">
        <v>7793</v>
      </c>
      <c r="B4516" t="s">
        <v>2256</v>
      </c>
      <c r="C4516" s="3" t="s">
        <v>38</v>
      </c>
      <c r="D4516" s="3" t="s">
        <v>4738</v>
      </c>
      <c r="E4516" s="3" t="s">
        <v>5150</v>
      </c>
      <c r="F4516" s="3">
        <v>10000</v>
      </c>
      <c r="G4516" s="34">
        <v>52.99</v>
      </c>
      <c r="H4516" s="3" t="s">
        <v>12</v>
      </c>
      <c r="I4516" s="3" t="s">
        <v>21</v>
      </c>
      <c r="J4516" s="3" t="s">
        <v>8251</v>
      </c>
      <c r="K4516" s="3" t="s">
        <v>8252</v>
      </c>
      <c r="L4516" s="3" t="s">
        <v>68</v>
      </c>
      <c r="M4516" s="26" t="s">
        <v>13873</v>
      </c>
      <c r="N4516"/>
      <c r="O4516" s="3">
        <v>159</v>
      </c>
      <c r="P4516" s="34">
        <v>1182297.6599999999</v>
      </c>
      <c r="Q4516" s="34">
        <v>1179926.18</v>
      </c>
      <c r="R4516" s="34">
        <v>2371.48</v>
      </c>
      <c r="S4516" s="36">
        <v>0</v>
      </c>
      <c r="T4516" s="34">
        <v>7435.834339622641</v>
      </c>
      <c r="U4516" s="34">
        <v>316366.2</v>
      </c>
      <c r="V4516" s="34">
        <v>314574.78999999998</v>
      </c>
      <c r="W4516" s="34">
        <v>1791.41</v>
      </c>
      <c r="X4516" s="36">
        <v>0.01</v>
      </c>
      <c r="Y4516" s="3" t="str">
        <f>IFERROR(VLOOKUP(A4516,'Pivot price tier'!$C$8:$L$2245,10,0),"")</f>
        <v xml:space="preserve"> </v>
      </c>
      <c r="Z4516" s="3" t="str">
        <f>IFERROR(VLOOKUP(A4516,'Pivot price tier by size'!$D$8:$M$2466,10,0),"")</f>
        <v xml:space="preserve"> </v>
      </c>
      <c r="AA4516" s="3" t="str">
        <f>IFERROR(VLOOKUP(A4516,'Pivot category'!$B$8:$I$2191,8,0),"")</f>
        <v xml:space="preserve"> </v>
      </c>
      <c r="AB4516" s="3" t="str">
        <f t="shared" si="70"/>
        <v/>
      </c>
      <c r="AC4516"/>
      <c r="AD4516" s="3" t="s">
        <v>16451</v>
      </c>
      <c r="AE4516" s="3" t="s">
        <v>14119</v>
      </c>
    </row>
    <row r="4517" spans="1:31" x14ac:dyDescent="0.25">
      <c r="A4517" t="s">
        <v>6955</v>
      </c>
      <c r="B4517" t="s">
        <v>2258</v>
      </c>
      <c r="C4517" s="3" t="s">
        <v>34</v>
      </c>
      <c r="D4517" s="3" t="s">
        <v>4740</v>
      </c>
      <c r="E4517" s="3" t="s">
        <v>5150</v>
      </c>
      <c r="F4517" s="3">
        <v>10000</v>
      </c>
      <c r="G4517" s="34">
        <v>13.99</v>
      </c>
      <c r="H4517" s="3" t="s">
        <v>12</v>
      </c>
      <c r="I4517" s="3" t="s">
        <v>21</v>
      </c>
      <c r="J4517" s="3" t="s">
        <v>8251</v>
      </c>
      <c r="K4517" s="3" t="s">
        <v>8252</v>
      </c>
      <c r="L4517" s="3" t="s">
        <v>68</v>
      </c>
      <c r="M4517" s="26" t="s">
        <v>13873</v>
      </c>
      <c r="N4517"/>
      <c r="O4517" s="3">
        <v>154</v>
      </c>
      <c r="P4517" s="34">
        <v>220832.15</v>
      </c>
      <c r="Q4517" s="34">
        <v>188039.59</v>
      </c>
      <c r="R4517" s="34">
        <v>32792.559999999998</v>
      </c>
      <c r="S4517" s="36">
        <v>0.17</v>
      </c>
      <c r="T4517" s="34">
        <v>1433.9749999999999</v>
      </c>
      <c r="U4517" s="34">
        <v>528961.9</v>
      </c>
      <c r="V4517" s="34">
        <v>470315.82</v>
      </c>
      <c r="W4517" s="34">
        <v>58646.080000000002</v>
      </c>
      <c r="X4517" s="36">
        <v>0.12</v>
      </c>
      <c r="Y4517" s="3" t="str">
        <f>IFERROR(VLOOKUP(A4517,'Pivot price tier'!$C$8:$L$2245,10,0),"")</f>
        <v xml:space="preserve"> </v>
      </c>
      <c r="Z4517" s="3" t="str">
        <f>IFERROR(VLOOKUP(A4517,'Pivot price tier by size'!$D$8:$M$2466,10,0),"")</f>
        <v xml:space="preserve"> </v>
      </c>
      <c r="AA4517" s="3" t="str">
        <f>IFERROR(VLOOKUP(A4517,'Pivot category'!$B$8:$I$2191,8,0),"")</f>
        <v xml:space="preserve"> </v>
      </c>
      <c r="AB4517" s="3" t="str">
        <f t="shared" si="70"/>
        <v/>
      </c>
      <c r="AC4517"/>
      <c r="AD4517" s="3" t="s">
        <v>16451</v>
      </c>
      <c r="AE4517" s="3" t="s">
        <v>14119</v>
      </c>
    </row>
    <row r="4518" spans="1:31" x14ac:dyDescent="0.25">
      <c r="A4518" t="s">
        <v>5554</v>
      </c>
      <c r="B4518" t="s">
        <v>2260</v>
      </c>
      <c r="C4518" s="3" t="s">
        <v>32</v>
      </c>
      <c r="D4518" s="3" t="s">
        <v>4742</v>
      </c>
      <c r="E4518" s="3" t="s">
        <v>5150</v>
      </c>
      <c r="F4518" s="3">
        <v>10000</v>
      </c>
      <c r="G4518" s="34">
        <v>26.99</v>
      </c>
      <c r="H4518" s="3" t="s">
        <v>12</v>
      </c>
      <c r="I4518" s="3" t="s">
        <v>21</v>
      </c>
      <c r="J4518" s="3" t="s">
        <v>8251</v>
      </c>
      <c r="K4518" s="3" t="s">
        <v>8252</v>
      </c>
      <c r="L4518" s="3" t="s">
        <v>68</v>
      </c>
      <c r="M4518" s="26" t="s">
        <v>13873</v>
      </c>
      <c r="N4518"/>
      <c r="O4518" s="3">
        <v>158</v>
      </c>
      <c r="P4518" s="34">
        <v>456442.31</v>
      </c>
      <c r="Q4518" s="34">
        <v>538448.81999999995</v>
      </c>
      <c r="R4518" s="34">
        <v>-82006.509999999995</v>
      </c>
      <c r="S4518" s="36">
        <v>-0.15</v>
      </c>
      <c r="T4518" s="34">
        <v>2888.8753797468353</v>
      </c>
      <c r="U4518" s="34">
        <v>575448.57999999996</v>
      </c>
      <c r="V4518" s="34">
        <v>580987.25</v>
      </c>
      <c r="W4518" s="34">
        <v>-5538.67</v>
      </c>
      <c r="X4518" s="36">
        <v>-0.01</v>
      </c>
      <c r="Y4518" s="3" t="str">
        <f>IFERROR(VLOOKUP(A4518,'Pivot price tier'!$C$8:$L$2245,10,0),"")</f>
        <v xml:space="preserve"> </v>
      </c>
      <c r="Z4518" s="3" t="str">
        <f>IFERROR(VLOOKUP(A4518,'Pivot price tier by size'!$D$8:$M$2466,10,0),"")</f>
        <v xml:space="preserve"> </v>
      </c>
      <c r="AA4518" s="3" t="str">
        <f>IFERROR(VLOOKUP(A4518,'Pivot category'!$B$8:$I$2191,8,0),"")</f>
        <v xml:space="preserve"> </v>
      </c>
      <c r="AB4518" s="3" t="str">
        <f t="shared" si="70"/>
        <v/>
      </c>
      <c r="AC4518"/>
      <c r="AD4518" s="3" t="s">
        <v>16451</v>
      </c>
      <c r="AE4518" s="3" t="s">
        <v>14119</v>
      </c>
    </row>
    <row r="4519" spans="1:31" hidden="1" x14ac:dyDescent="0.25">
      <c r="A4519" t="s">
        <v>11800</v>
      </c>
      <c r="B4519" t="s">
        <v>11801</v>
      </c>
      <c r="C4519" s="3" t="s">
        <v>69</v>
      </c>
      <c r="D4519" s="3" t="s">
        <v>11523</v>
      </c>
      <c r="E4519" s="3" t="s">
        <v>5198</v>
      </c>
      <c r="F4519" s="3">
        <v>70000</v>
      </c>
      <c r="G4519" s="34">
        <v>0.65</v>
      </c>
      <c r="H4519" s="3" t="s">
        <v>28</v>
      </c>
      <c r="I4519" s="3" t="s">
        <v>70</v>
      </c>
      <c r="J4519" s="3" t="s">
        <v>8256</v>
      </c>
      <c r="K4519" s="3" t="s">
        <v>8252</v>
      </c>
      <c r="L4519" s="3" t="s">
        <v>8257</v>
      </c>
      <c r="M4519" s="26">
        <v>45047</v>
      </c>
      <c r="N4519"/>
      <c r="O4519" s="3">
        <v>0</v>
      </c>
      <c r="P4519" s="34">
        <v>627.9</v>
      </c>
      <c r="Q4519" s="34">
        <v>17141.11</v>
      </c>
      <c r="R4519" s="34">
        <v>-16513.21</v>
      </c>
      <c r="S4519" s="36">
        <v>-0.96</v>
      </c>
      <c r="T4519" s="34" t="s">
        <v>78</v>
      </c>
      <c r="U4519" s="34">
        <v>32.5</v>
      </c>
      <c r="V4519" s="34">
        <v>20997.56</v>
      </c>
      <c r="W4519" s="34">
        <v>-20965.060000000001</v>
      </c>
      <c r="X4519" s="36">
        <v>-1</v>
      </c>
      <c r="Y4519" s="3" t="str">
        <f>IFERROR(VLOOKUP(A4519,'Pivot price tier'!$C$8:$L$2245,10,0),"")</f>
        <v/>
      </c>
      <c r="Z4519" s="3" t="str">
        <f>IFERROR(VLOOKUP(A4519,'Pivot price tier by size'!$D$8:$M$2466,10,0),"")</f>
        <v/>
      </c>
      <c r="AA4519" s="3" t="str">
        <f>IFERROR(VLOOKUP(A4519,'Pivot category'!$B$8:$I$2191,8,0),"")</f>
        <v/>
      </c>
      <c r="AB4519" s="3" t="str">
        <f t="shared" si="70"/>
        <v>Bottom 5%</v>
      </c>
      <c r="AC4519"/>
      <c r="AD4519" s="3" t="s">
        <v>16452</v>
      </c>
      <c r="AE4519" s="3" t="s">
        <v>16455</v>
      </c>
    </row>
    <row r="4520" spans="1:31" x14ac:dyDescent="0.25">
      <c r="A4520" t="s">
        <v>5555</v>
      </c>
      <c r="B4520" t="s">
        <v>2261</v>
      </c>
      <c r="C4520" s="3" t="s">
        <v>32</v>
      </c>
      <c r="D4520" s="3" t="s">
        <v>4743</v>
      </c>
      <c r="E4520" s="3" t="s">
        <v>5150</v>
      </c>
      <c r="F4520" s="3">
        <v>10000</v>
      </c>
      <c r="G4520" s="34">
        <v>26.99</v>
      </c>
      <c r="H4520" s="3" t="s">
        <v>12</v>
      </c>
      <c r="I4520" s="3" t="s">
        <v>21</v>
      </c>
      <c r="J4520" s="3" t="s">
        <v>8251</v>
      </c>
      <c r="K4520" s="3" t="s">
        <v>8252</v>
      </c>
      <c r="L4520" s="3" t="s">
        <v>68</v>
      </c>
      <c r="M4520" s="26" t="s">
        <v>13873</v>
      </c>
      <c r="N4520"/>
      <c r="O4520" s="3">
        <v>130</v>
      </c>
      <c r="P4520" s="34">
        <v>216166.52</v>
      </c>
      <c r="Q4520" s="34">
        <v>204647.48</v>
      </c>
      <c r="R4520" s="34">
        <v>11519.04</v>
      </c>
      <c r="S4520" s="36">
        <v>0.06</v>
      </c>
      <c r="T4520" s="34">
        <v>1662.8193846153845</v>
      </c>
      <c r="U4520" s="34">
        <v>101132.05</v>
      </c>
      <c r="V4520" s="34">
        <v>106226.05</v>
      </c>
      <c r="W4520" s="34">
        <v>-5094</v>
      </c>
      <c r="X4520" s="36">
        <v>-0.05</v>
      </c>
      <c r="Y4520" s="3" t="str">
        <f>IFERROR(VLOOKUP(A4520,'Pivot price tier'!$C$8:$L$2245,10,0),"")</f>
        <v xml:space="preserve"> </v>
      </c>
      <c r="Z4520" s="3" t="str">
        <f>IFERROR(VLOOKUP(A4520,'Pivot price tier by size'!$D$8:$M$2466,10,0),"")</f>
        <v xml:space="preserve"> </v>
      </c>
      <c r="AA4520" s="3" t="str">
        <f>IFERROR(VLOOKUP(A4520,'Pivot category'!$B$8:$I$2191,8,0),"")</f>
        <v xml:space="preserve"> </v>
      </c>
      <c r="AB4520" s="3" t="str">
        <f t="shared" si="70"/>
        <v/>
      </c>
      <c r="AC4520"/>
      <c r="AD4520" s="3" t="s">
        <v>16451</v>
      </c>
      <c r="AE4520" s="3" t="s">
        <v>14119</v>
      </c>
    </row>
    <row r="4521" spans="1:31" hidden="1" x14ac:dyDescent="0.25">
      <c r="A4521" t="s">
        <v>6655</v>
      </c>
      <c r="B4521" t="s">
        <v>2008</v>
      </c>
      <c r="C4521" s="3" t="s">
        <v>32</v>
      </c>
      <c r="D4521" s="3" t="s">
        <v>4447</v>
      </c>
      <c r="E4521" s="3" t="s">
        <v>5198</v>
      </c>
      <c r="F4521" s="3">
        <v>8000</v>
      </c>
      <c r="G4521" s="34">
        <v>13.99</v>
      </c>
      <c r="H4521" s="3" t="s">
        <v>28</v>
      </c>
      <c r="I4521" s="3" t="s">
        <v>19</v>
      </c>
      <c r="J4521" s="3" t="s">
        <v>8251</v>
      </c>
      <c r="K4521" s="3" t="s">
        <v>8273</v>
      </c>
      <c r="L4521" s="3" t="s">
        <v>68</v>
      </c>
      <c r="M4521" s="26" t="s">
        <v>13873</v>
      </c>
      <c r="N4521"/>
      <c r="O4521" s="3">
        <v>59</v>
      </c>
      <c r="P4521" s="34">
        <v>18112.71</v>
      </c>
      <c r="Q4521" s="34">
        <v>14931.07</v>
      </c>
      <c r="R4521" s="34">
        <v>3181.64</v>
      </c>
      <c r="S4521" s="36">
        <v>0.21</v>
      </c>
      <c r="T4521" s="34">
        <v>306.99508474576271</v>
      </c>
      <c r="U4521" s="34">
        <v>93178.64</v>
      </c>
      <c r="V4521" s="34">
        <v>77382.34</v>
      </c>
      <c r="W4521" s="34">
        <v>15796.3</v>
      </c>
      <c r="X4521" s="36">
        <v>0.2</v>
      </c>
      <c r="Y4521" s="3" t="str">
        <f>IFERROR(VLOOKUP(A4521,'Pivot price tier'!$C$8:$L$2245,10,0),"")</f>
        <v/>
      </c>
      <c r="Z4521" s="3" t="str">
        <f>IFERROR(VLOOKUP(A4521,'Pivot price tier by size'!$D$8:$M$2466,10,0),"")</f>
        <v/>
      </c>
      <c r="AA4521" s="3" t="str">
        <f>IFERROR(VLOOKUP(A4521,'Pivot category'!$B$8:$I$2191,8,0),"")</f>
        <v/>
      </c>
      <c r="AB4521" s="3" t="str">
        <f t="shared" si="70"/>
        <v>Bottom 5%</v>
      </c>
      <c r="AC4521"/>
      <c r="AD4521" s="3" t="s">
        <v>16452</v>
      </c>
      <c r="AE4521" s="3" t="s">
        <v>16455</v>
      </c>
    </row>
    <row r="4522" spans="1:31" hidden="1" x14ac:dyDescent="0.25">
      <c r="A4522" t="s">
        <v>6641</v>
      </c>
      <c r="B4522" t="s">
        <v>2009</v>
      </c>
      <c r="C4522" s="3" t="s">
        <v>32</v>
      </c>
      <c r="D4522" s="3" t="s">
        <v>4448</v>
      </c>
      <c r="E4522" s="3" t="s">
        <v>5198</v>
      </c>
      <c r="F4522" s="3">
        <v>8000</v>
      </c>
      <c r="G4522" s="34">
        <v>13.99</v>
      </c>
      <c r="H4522" s="3" t="s">
        <v>28</v>
      </c>
      <c r="I4522" s="3" t="s">
        <v>19</v>
      </c>
      <c r="J4522" s="3" t="s">
        <v>8251</v>
      </c>
      <c r="K4522" s="3" t="s">
        <v>8273</v>
      </c>
      <c r="L4522" s="3" t="s">
        <v>68</v>
      </c>
      <c r="M4522" s="26" t="s">
        <v>13873</v>
      </c>
      <c r="N4522"/>
      <c r="O4522" s="3">
        <v>81</v>
      </c>
      <c r="P4522" s="34">
        <v>37417.56</v>
      </c>
      <c r="Q4522" s="34">
        <v>40754.15</v>
      </c>
      <c r="R4522" s="34">
        <v>-3336.59</v>
      </c>
      <c r="S4522" s="36">
        <v>-0.08</v>
      </c>
      <c r="T4522" s="34">
        <v>461.94518518518515</v>
      </c>
      <c r="U4522" s="34">
        <v>78122.740000000005</v>
      </c>
      <c r="V4522" s="34">
        <v>61705.74</v>
      </c>
      <c r="W4522" s="34">
        <v>16417</v>
      </c>
      <c r="X4522" s="36">
        <v>0.27</v>
      </c>
      <c r="Y4522" s="3" t="str">
        <f>IFERROR(VLOOKUP(A4522,'Pivot price tier'!$C$8:$L$2245,10,0),"")</f>
        <v/>
      </c>
      <c r="Z4522" s="3" t="str">
        <f>IFERROR(VLOOKUP(A4522,'Pivot price tier by size'!$D$8:$M$2466,10,0),"")</f>
        <v/>
      </c>
      <c r="AA4522" s="3" t="str">
        <f>IFERROR(VLOOKUP(A4522,'Pivot category'!$B$8:$I$2191,8,0),"")</f>
        <v/>
      </c>
      <c r="AB4522" s="3" t="str">
        <f t="shared" si="70"/>
        <v>Bottom 5%</v>
      </c>
      <c r="AC4522"/>
      <c r="AD4522" s="3" t="s">
        <v>16452</v>
      </c>
      <c r="AE4522" s="3" t="s">
        <v>16455</v>
      </c>
    </row>
    <row r="4523" spans="1:31" hidden="1" x14ac:dyDescent="0.25">
      <c r="A4523" t="s">
        <v>7609</v>
      </c>
      <c r="B4523" t="s">
        <v>2010</v>
      </c>
      <c r="C4523" s="3" t="s">
        <v>36</v>
      </c>
      <c r="D4523" s="3" t="s">
        <v>4449</v>
      </c>
      <c r="E4523" s="3" t="s">
        <v>5198</v>
      </c>
      <c r="F4523" s="3">
        <v>8000</v>
      </c>
      <c r="G4523" s="34">
        <v>18.989999999999998</v>
      </c>
      <c r="H4523" s="3" t="s">
        <v>28</v>
      </c>
      <c r="I4523" s="3" t="s">
        <v>19</v>
      </c>
      <c r="J4523" s="3" t="s">
        <v>8251</v>
      </c>
      <c r="K4523" s="3" t="s">
        <v>8273</v>
      </c>
      <c r="L4523" s="3" t="s">
        <v>68</v>
      </c>
      <c r="M4523" s="26" t="s">
        <v>13873</v>
      </c>
      <c r="N4523"/>
      <c r="O4523" s="3">
        <v>18</v>
      </c>
      <c r="P4523" s="34">
        <v>968.49</v>
      </c>
      <c r="Q4523" s="34">
        <v>1955.97</v>
      </c>
      <c r="R4523" s="34">
        <v>-987.48</v>
      </c>
      <c r="S4523" s="36">
        <v>-0.5</v>
      </c>
      <c r="T4523" s="34">
        <v>53.805</v>
      </c>
      <c r="U4523" s="34">
        <v>87733.8</v>
      </c>
      <c r="V4523" s="34">
        <v>95272.83</v>
      </c>
      <c r="W4523" s="34">
        <v>-7539.03</v>
      </c>
      <c r="X4523" s="36">
        <v>-0.08</v>
      </c>
      <c r="Y4523" s="3" t="str">
        <f>IFERROR(VLOOKUP(A4523,'Pivot price tier'!$C$8:$L$2245,10,0),"")</f>
        <v/>
      </c>
      <c r="Z4523" s="3" t="str">
        <f>IFERROR(VLOOKUP(A4523,'Pivot price tier by size'!$D$8:$M$2466,10,0),"")</f>
        <v/>
      </c>
      <c r="AA4523" s="3" t="str">
        <f>IFERROR(VLOOKUP(A4523,'Pivot category'!$B$8:$I$2191,8,0),"")</f>
        <v/>
      </c>
      <c r="AB4523" s="3" t="str">
        <f t="shared" si="70"/>
        <v>Bottom 5%</v>
      </c>
      <c r="AC4523"/>
      <c r="AD4523" s="3" t="s">
        <v>16452</v>
      </c>
      <c r="AE4523" s="3" t="s">
        <v>16455</v>
      </c>
    </row>
    <row r="4524" spans="1:31" x14ac:dyDescent="0.25">
      <c r="A4524" t="s">
        <v>9328</v>
      </c>
      <c r="B4524" t="s">
        <v>9327</v>
      </c>
      <c r="C4524" s="3" t="s">
        <v>32</v>
      </c>
      <c r="D4524" s="3" t="s">
        <v>9169</v>
      </c>
      <c r="E4524" s="3" t="s">
        <v>5150</v>
      </c>
      <c r="F4524" s="3">
        <v>10000</v>
      </c>
      <c r="G4524" s="34">
        <v>26.99</v>
      </c>
      <c r="H4524" s="3" t="s">
        <v>12622</v>
      </c>
      <c r="I4524" s="3" t="s">
        <v>21</v>
      </c>
      <c r="J4524" s="3" t="s">
        <v>8251</v>
      </c>
      <c r="K4524" s="3" t="s">
        <v>8252</v>
      </c>
      <c r="L4524" s="3" t="s">
        <v>68</v>
      </c>
      <c r="M4524" s="26" t="s">
        <v>13873</v>
      </c>
      <c r="N4524"/>
      <c r="O4524" s="3">
        <v>106</v>
      </c>
      <c r="P4524" s="34">
        <v>109847.22</v>
      </c>
      <c r="Q4524" s="34">
        <v>109805.19</v>
      </c>
      <c r="R4524" s="34">
        <v>42.03</v>
      </c>
      <c r="S4524" s="36">
        <v>0</v>
      </c>
      <c r="T4524" s="34">
        <v>1036.2945283018869</v>
      </c>
      <c r="U4524" s="34">
        <v>36916.71</v>
      </c>
      <c r="V4524" s="34">
        <v>30690.400000000001</v>
      </c>
      <c r="W4524" s="34">
        <v>6226.31</v>
      </c>
      <c r="X4524" s="36">
        <v>0.2</v>
      </c>
      <c r="Y4524" s="3" t="str">
        <f>IFERROR(VLOOKUP(A4524,'Pivot price tier'!$C$8:$L$2245,10,0),"")</f>
        <v xml:space="preserve"> </v>
      </c>
      <c r="Z4524" s="3" t="str">
        <f>IFERROR(VLOOKUP(A4524,'Pivot price tier by size'!$D$8:$M$2466,10,0),"")</f>
        <v xml:space="preserve"> </v>
      </c>
      <c r="AA4524" s="3" t="str">
        <f>IFERROR(VLOOKUP(A4524,'Pivot category'!$B$8:$I$2191,8,0),"")</f>
        <v xml:space="preserve"> </v>
      </c>
      <c r="AB4524" s="3" t="str">
        <f t="shared" si="70"/>
        <v/>
      </c>
      <c r="AC4524"/>
      <c r="AD4524" s="3" t="s">
        <v>16451</v>
      </c>
      <c r="AE4524" s="3" t="s">
        <v>14119</v>
      </c>
    </row>
    <row r="4525" spans="1:31" hidden="1" x14ac:dyDescent="0.25">
      <c r="A4525" t="s">
        <v>7291</v>
      </c>
      <c r="B4525" t="s">
        <v>2012</v>
      </c>
      <c r="C4525" s="3" t="s">
        <v>69</v>
      </c>
      <c r="D4525" s="3" t="s">
        <v>4451</v>
      </c>
      <c r="E4525" s="3" t="s">
        <v>5198</v>
      </c>
      <c r="F4525" s="3">
        <v>4000</v>
      </c>
      <c r="G4525" s="34">
        <v>0.89</v>
      </c>
      <c r="H4525" s="3" t="s">
        <v>28</v>
      </c>
      <c r="I4525" s="3" t="s">
        <v>70</v>
      </c>
      <c r="J4525" s="3" t="s">
        <v>8256</v>
      </c>
      <c r="K4525" s="3" t="s">
        <v>8260</v>
      </c>
      <c r="L4525" s="3" t="s">
        <v>8257</v>
      </c>
      <c r="M4525" s="26" t="s">
        <v>13873</v>
      </c>
      <c r="N4525"/>
      <c r="O4525" s="3" t="s">
        <v>78</v>
      </c>
      <c r="P4525" s="34">
        <v>86.32</v>
      </c>
      <c r="Q4525" s="34">
        <v>18.260000000000002</v>
      </c>
      <c r="R4525" s="34">
        <v>68.06</v>
      </c>
      <c r="S4525" s="36">
        <v>3.73</v>
      </c>
      <c r="T4525" s="34" t="s">
        <v>78</v>
      </c>
      <c r="U4525" s="34">
        <v>13.28</v>
      </c>
      <c r="V4525" s="34">
        <v>0</v>
      </c>
      <c r="W4525" s="34">
        <v>13.28</v>
      </c>
      <c r="X4525" s="36">
        <v>0</v>
      </c>
      <c r="Y4525" s="3" t="str">
        <f>IFERROR(VLOOKUP(A4525,'Pivot price tier'!$C$8:$L$2245,10,0),"")</f>
        <v/>
      </c>
      <c r="Z4525" s="3" t="str">
        <f>IFERROR(VLOOKUP(A4525,'Pivot price tier by size'!$D$8:$M$2466,10,0),"")</f>
        <v/>
      </c>
      <c r="AA4525" s="3" t="str">
        <f>IFERROR(VLOOKUP(A4525,'Pivot category'!$B$8:$I$2191,8,0),"")</f>
        <v/>
      </c>
      <c r="AB4525" s="3" t="str">
        <f t="shared" si="70"/>
        <v>Bottom 5%</v>
      </c>
      <c r="AC4525"/>
      <c r="AD4525" s="3" t="s">
        <v>16452</v>
      </c>
      <c r="AE4525" s="3" t="s">
        <v>16455</v>
      </c>
    </row>
    <row r="4526" spans="1:31" hidden="1" x14ac:dyDescent="0.25">
      <c r="A4526" t="s">
        <v>7318</v>
      </c>
      <c r="B4526" t="s">
        <v>2013</v>
      </c>
      <c r="C4526" s="3" t="s">
        <v>69</v>
      </c>
      <c r="D4526" s="3" t="s">
        <v>4452</v>
      </c>
      <c r="E4526" s="3" t="s">
        <v>5198</v>
      </c>
      <c r="F4526" s="3">
        <v>4000</v>
      </c>
      <c r="G4526" s="34">
        <v>0.83</v>
      </c>
      <c r="H4526" s="3" t="s">
        <v>28</v>
      </c>
      <c r="I4526" s="3" t="s">
        <v>70</v>
      </c>
      <c r="J4526" s="3" t="s">
        <v>8256</v>
      </c>
      <c r="K4526" s="3" t="s">
        <v>8260</v>
      </c>
      <c r="L4526" s="3" t="s">
        <v>8257</v>
      </c>
      <c r="M4526" s="26" t="s">
        <v>13873</v>
      </c>
      <c r="N4526"/>
      <c r="O4526" s="3" t="s">
        <v>78</v>
      </c>
      <c r="P4526" s="34"/>
      <c r="Q4526" s="34">
        <v>7.2</v>
      </c>
      <c r="R4526" s="34">
        <v>-7.2</v>
      </c>
      <c r="S4526" s="36">
        <v>-1</v>
      </c>
      <c r="T4526" s="34" t="s">
        <v>78</v>
      </c>
      <c r="U4526" s="34" t="s">
        <v>78</v>
      </c>
      <c r="V4526" s="34" t="s">
        <v>78</v>
      </c>
      <c r="W4526" s="34" t="s">
        <v>78</v>
      </c>
      <c r="X4526" s="36" t="s">
        <v>78</v>
      </c>
      <c r="Y4526" s="3" t="str">
        <f>IFERROR(VLOOKUP(A4526,'Pivot price tier'!$C$8:$L$2245,10,0),"")</f>
        <v/>
      </c>
      <c r="Z4526" s="3" t="str">
        <f>IFERROR(VLOOKUP(A4526,'Pivot price tier by size'!$D$8:$M$2466,10,0),"")</f>
        <v/>
      </c>
      <c r="AA4526" s="3" t="str">
        <f>IFERROR(VLOOKUP(A4526,'Pivot category'!$B$8:$I$2191,8,0),"")</f>
        <v/>
      </c>
      <c r="AB4526" s="3" t="str">
        <f t="shared" si="70"/>
        <v>Bottom 5%</v>
      </c>
      <c r="AC4526"/>
      <c r="AD4526" s="3" t="s">
        <v>16452</v>
      </c>
      <c r="AE4526" s="3" t="s">
        <v>16455</v>
      </c>
    </row>
    <row r="4527" spans="1:31" hidden="1" x14ac:dyDescent="0.25">
      <c r="A4527" t="s">
        <v>15230</v>
      </c>
      <c r="B4527" t="s">
        <v>15231</v>
      </c>
      <c r="C4527" s="3" t="s">
        <v>32</v>
      </c>
      <c r="D4527" s="3" t="s">
        <v>4453</v>
      </c>
      <c r="E4527" s="3" t="s">
        <v>5198</v>
      </c>
      <c r="F4527" s="3">
        <v>1000</v>
      </c>
      <c r="G4527" s="34">
        <v>13.99</v>
      </c>
      <c r="H4527" s="3" t="s">
        <v>28</v>
      </c>
      <c r="I4527" s="3" t="s">
        <v>19</v>
      </c>
      <c r="J4527" s="3" t="s">
        <v>8253</v>
      </c>
      <c r="K4527" s="3" t="s">
        <v>8252</v>
      </c>
      <c r="L4527" s="3" t="s">
        <v>8257</v>
      </c>
      <c r="M4527" s="26">
        <v>45809</v>
      </c>
      <c r="N4527"/>
      <c r="O4527" s="3">
        <v>1</v>
      </c>
      <c r="P4527" s="34">
        <v>0</v>
      </c>
      <c r="Q4527" s="34"/>
      <c r="R4527" s="34">
        <v>0</v>
      </c>
      <c r="T4527" s="34">
        <v>0</v>
      </c>
      <c r="U4527" s="34" t="s">
        <v>78</v>
      </c>
      <c r="V4527" s="34" t="s">
        <v>78</v>
      </c>
      <c r="W4527" s="34" t="s">
        <v>78</v>
      </c>
      <c r="X4527" s="36" t="s">
        <v>78</v>
      </c>
      <c r="Y4527" s="3" t="str">
        <f>IFERROR(VLOOKUP(A4527,'Pivot price tier'!$C$8:$L$2245,10,0),"")</f>
        <v/>
      </c>
      <c r="Z4527" s="3" t="str">
        <f>IFERROR(VLOOKUP(A4527,'Pivot price tier by size'!$D$8:$M$2466,10,0),"")</f>
        <v/>
      </c>
      <c r="AA4527" s="3" t="str">
        <f>IFERROR(VLOOKUP(A4527,'Pivot category'!$B$8:$I$2191,8,0),"")</f>
        <v/>
      </c>
      <c r="AB4527" s="3" t="str">
        <f t="shared" si="70"/>
        <v>Bottom 5%</v>
      </c>
      <c r="AC4527"/>
      <c r="AD4527" s="3" t="s">
        <v>16452</v>
      </c>
      <c r="AE4527" s="3" t="s">
        <v>16455</v>
      </c>
    </row>
    <row r="4528" spans="1:31" x14ac:dyDescent="0.25">
      <c r="A4528" t="s">
        <v>7418</v>
      </c>
      <c r="B4528" t="s">
        <v>2267</v>
      </c>
      <c r="C4528" s="3" t="s">
        <v>36</v>
      </c>
      <c r="D4528" s="3" t="s">
        <v>4750</v>
      </c>
      <c r="E4528" s="3" t="s">
        <v>5150</v>
      </c>
      <c r="F4528" s="3">
        <v>10000</v>
      </c>
      <c r="G4528" s="34">
        <v>27.99</v>
      </c>
      <c r="H4528" s="3" t="s">
        <v>12</v>
      </c>
      <c r="I4528" s="3" t="s">
        <v>21</v>
      </c>
      <c r="J4528" s="3" t="s">
        <v>8251</v>
      </c>
      <c r="K4528" s="3" t="s">
        <v>8252</v>
      </c>
      <c r="L4528" s="3" t="s">
        <v>68</v>
      </c>
      <c r="M4528" s="26" t="s">
        <v>13873</v>
      </c>
      <c r="N4528"/>
      <c r="O4528" s="3">
        <v>112</v>
      </c>
      <c r="P4528" s="34">
        <v>102555.36</v>
      </c>
      <c r="Q4528" s="34">
        <v>91305.29</v>
      </c>
      <c r="R4528" s="34">
        <v>11250.07</v>
      </c>
      <c r="S4528" s="36">
        <v>0.12</v>
      </c>
      <c r="T4528" s="34">
        <v>915.6728571428572</v>
      </c>
      <c r="U4528" s="34">
        <v>66504.240000000005</v>
      </c>
      <c r="V4528" s="34">
        <v>60367.07</v>
      </c>
      <c r="W4528" s="34">
        <v>6137.17</v>
      </c>
      <c r="X4528" s="36">
        <v>0.1</v>
      </c>
      <c r="Y4528" s="3" t="str">
        <f>IFERROR(VLOOKUP(A4528,'Pivot price tier'!$C$8:$L$2245,10,0),"")</f>
        <v xml:space="preserve"> </v>
      </c>
      <c r="Z4528" s="3" t="str">
        <f>IFERROR(VLOOKUP(A4528,'Pivot price tier by size'!$D$8:$M$2466,10,0),"")</f>
        <v xml:space="preserve"> </v>
      </c>
      <c r="AA4528" s="3" t="str">
        <f>IFERROR(VLOOKUP(A4528,'Pivot category'!$B$8:$I$2191,8,0),"")</f>
        <v xml:space="preserve"> </v>
      </c>
      <c r="AB4528" s="3" t="str">
        <f t="shared" si="70"/>
        <v/>
      </c>
      <c r="AC4528"/>
      <c r="AD4528" s="3" t="s">
        <v>16451</v>
      </c>
      <c r="AE4528" s="3" t="s">
        <v>14119</v>
      </c>
    </row>
    <row r="4529" spans="1:31" x14ac:dyDescent="0.25">
      <c r="A4529" t="s">
        <v>7705</v>
      </c>
      <c r="B4529" t="s">
        <v>2268</v>
      </c>
      <c r="C4529" s="3" t="s">
        <v>38</v>
      </c>
      <c r="D4529" s="3" t="s">
        <v>4751</v>
      </c>
      <c r="E4529" s="3" t="s">
        <v>5198</v>
      </c>
      <c r="F4529" s="3">
        <v>10000</v>
      </c>
      <c r="G4529" s="34">
        <v>42.99</v>
      </c>
      <c r="H4529" s="3" t="s">
        <v>12</v>
      </c>
      <c r="I4529" s="3" t="s">
        <v>21</v>
      </c>
      <c r="J4529" s="3" t="s">
        <v>8251</v>
      </c>
      <c r="K4529" s="3" t="s">
        <v>8252</v>
      </c>
      <c r="L4529" s="3" t="s">
        <v>68</v>
      </c>
      <c r="M4529" s="26" t="s">
        <v>13873</v>
      </c>
      <c r="N4529"/>
      <c r="O4529" s="3">
        <v>143</v>
      </c>
      <c r="P4529" s="34">
        <v>184135.53</v>
      </c>
      <c r="Q4529" s="34">
        <v>199632.75</v>
      </c>
      <c r="R4529" s="34">
        <v>-15497.22</v>
      </c>
      <c r="S4529" s="36">
        <v>-0.08</v>
      </c>
      <c r="T4529" s="34">
        <v>1287.661048951049</v>
      </c>
      <c r="U4529" s="34">
        <v>44575.32</v>
      </c>
      <c r="V4529" s="34">
        <v>46529.760000000002</v>
      </c>
      <c r="W4529" s="34">
        <v>-1954.44</v>
      </c>
      <c r="X4529" s="36">
        <v>-0.04</v>
      </c>
      <c r="Y4529" s="3" t="str">
        <f>IFERROR(VLOOKUP(A4529,'Pivot price tier'!$C$8:$L$2245,10,0),"")</f>
        <v xml:space="preserve"> </v>
      </c>
      <c r="Z4529" s="3" t="str">
        <f>IFERROR(VLOOKUP(A4529,'Pivot price tier by size'!$D$8:$M$2466,10,0),"")</f>
        <v xml:space="preserve"> </v>
      </c>
      <c r="AA4529" s="3" t="str">
        <f>IFERROR(VLOOKUP(A4529,'Pivot category'!$B$8:$I$2191,8,0),"")</f>
        <v xml:space="preserve"> </v>
      </c>
      <c r="AB4529" s="3" t="str">
        <f t="shared" si="70"/>
        <v/>
      </c>
      <c r="AC4529"/>
      <c r="AD4529" s="3" t="s">
        <v>16451</v>
      </c>
      <c r="AE4529" s="3" t="s">
        <v>14119</v>
      </c>
    </row>
    <row r="4530" spans="1:31" x14ac:dyDescent="0.25">
      <c r="A4530" t="s">
        <v>5453</v>
      </c>
      <c r="B4530" t="s">
        <v>2271</v>
      </c>
      <c r="C4530" s="3" t="s">
        <v>32</v>
      </c>
      <c r="D4530" s="3" t="s">
        <v>4754</v>
      </c>
      <c r="E4530" s="3" t="s">
        <v>5198</v>
      </c>
      <c r="F4530" s="3">
        <v>10000</v>
      </c>
      <c r="G4530" s="34">
        <v>21.99</v>
      </c>
      <c r="H4530" s="3" t="s">
        <v>12</v>
      </c>
      <c r="I4530" s="3" t="s">
        <v>21</v>
      </c>
      <c r="J4530" s="3" t="s">
        <v>8251</v>
      </c>
      <c r="K4530" s="3" t="s">
        <v>8252</v>
      </c>
      <c r="L4530" s="3" t="s">
        <v>68</v>
      </c>
      <c r="M4530" s="26" t="s">
        <v>13873</v>
      </c>
      <c r="N4530"/>
      <c r="O4530" s="3">
        <v>157</v>
      </c>
      <c r="P4530" s="34">
        <v>186600.13</v>
      </c>
      <c r="Q4530" s="34">
        <v>210442.62</v>
      </c>
      <c r="R4530" s="34">
        <v>-23842.49</v>
      </c>
      <c r="S4530" s="36">
        <v>-0.11</v>
      </c>
      <c r="T4530" s="34">
        <v>1188.5358598726116</v>
      </c>
      <c r="U4530" s="34">
        <v>269647.53000000003</v>
      </c>
      <c r="V4530" s="34">
        <v>255669.53</v>
      </c>
      <c r="W4530" s="34">
        <v>13978</v>
      </c>
      <c r="X4530" s="36">
        <v>0.05</v>
      </c>
      <c r="Y4530" s="3" t="str">
        <f>IFERROR(VLOOKUP(A4530,'Pivot price tier'!$C$8:$L$2245,10,0),"")</f>
        <v xml:space="preserve"> </v>
      </c>
      <c r="Z4530" s="3" t="str">
        <f>IFERROR(VLOOKUP(A4530,'Pivot price tier by size'!$D$8:$M$2466,10,0),"")</f>
        <v xml:space="preserve"> </v>
      </c>
      <c r="AA4530" s="3" t="str">
        <f>IFERROR(VLOOKUP(A4530,'Pivot category'!$B$8:$I$2191,8,0),"")</f>
        <v xml:space="preserve"> </v>
      </c>
      <c r="AB4530" s="3" t="str">
        <f t="shared" si="70"/>
        <v/>
      </c>
      <c r="AC4530"/>
      <c r="AD4530" s="3" t="s">
        <v>16451</v>
      </c>
      <c r="AE4530" s="3" t="s">
        <v>14119</v>
      </c>
    </row>
    <row r="4531" spans="1:31" x14ac:dyDescent="0.25">
      <c r="A4531" t="s">
        <v>6386</v>
      </c>
      <c r="B4531" t="s">
        <v>5062</v>
      </c>
      <c r="C4531" s="3" t="s">
        <v>32</v>
      </c>
      <c r="D4531" s="3" t="s">
        <v>4965</v>
      </c>
      <c r="E4531" s="3" t="s">
        <v>5150</v>
      </c>
      <c r="F4531" s="3">
        <v>10000</v>
      </c>
      <c r="G4531" s="34">
        <v>37.99</v>
      </c>
      <c r="H4531" s="3" t="s">
        <v>12</v>
      </c>
      <c r="I4531" s="3" t="s">
        <v>23</v>
      </c>
      <c r="J4531" s="3" t="s">
        <v>8251</v>
      </c>
      <c r="K4531" s="3" t="s">
        <v>8252</v>
      </c>
      <c r="L4531" s="3" t="s">
        <v>68</v>
      </c>
      <c r="M4531" s="26" t="s">
        <v>13873</v>
      </c>
      <c r="N4531"/>
      <c r="O4531" s="3">
        <v>136</v>
      </c>
      <c r="P4531" s="34">
        <v>123767.69</v>
      </c>
      <c r="Q4531" s="34">
        <v>144621.63</v>
      </c>
      <c r="R4531" s="34">
        <v>-20853.939999999999</v>
      </c>
      <c r="S4531" s="36">
        <v>-0.14000000000000001</v>
      </c>
      <c r="T4531" s="34">
        <v>910.05654411764704</v>
      </c>
      <c r="U4531" s="34">
        <v>92038.59</v>
      </c>
      <c r="V4531" s="34">
        <v>130740.34</v>
      </c>
      <c r="W4531" s="34">
        <v>-38701.75</v>
      </c>
      <c r="X4531" s="36">
        <v>-0.3</v>
      </c>
      <c r="Y4531" s="3" t="str">
        <f>IFERROR(VLOOKUP(A4531,'Pivot price tier'!$C$8:$L$2245,10,0),"")</f>
        <v xml:space="preserve"> </v>
      </c>
      <c r="Z4531" s="3" t="str">
        <f>IFERROR(VLOOKUP(A4531,'Pivot price tier by size'!$D$8:$M$2466,10,0),"")</f>
        <v xml:space="preserve"> </v>
      </c>
      <c r="AA4531" s="3" t="str">
        <f>IFERROR(VLOOKUP(A4531,'Pivot category'!$B$8:$I$2191,8,0),"")</f>
        <v xml:space="preserve"> </v>
      </c>
      <c r="AB4531" s="3" t="str">
        <f t="shared" si="70"/>
        <v/>
      </c>
      <c r="AC4531"/>
      <c r="AD4531" s="3" t="s">
        <v>16451</v>
      </c>
      <c r="AE4531" s="3" t="s">
        <v>14119</v>
      </c>
    </row>
    <row r="4532" spans="1:31" hidden="1" x14ac:dyDescent="0.25">
      <c r="A4532" t="s">
        <v>7963</v>
      </c>
      <c r="B4532" t="s">
        <v>2018</v>
      </c>
      <c r="C4532" s="3" t="s">
        <v>38</v>
      </c>
      <c r="D4532" s="3" t="s">
        <v>4458</v>
      </c>
      <c r="E4532" s="3" t="s">
        <v>5198</v>
      </c>
      <c r="F4532" s="3">
        <v>5000</v>
      </c>
      <c r="G4532" s="34">
        <v>14.39</v>
      </c>
      <c r="H4532" s="3" t="s">
        <v>28</v>
      </c>
      <c r="I4532" s="3" t="s">
        <v>13</v>
      </c>
      <c r="J4532" s="3" t="s">
        <v>8256</v>
      </c>
      <c r="K4532" s="3" t="s">
        <v>8260</v>
      </c>
      <c r="L4532" s="3" t="s">
        <v>8254</v>
      </c>
      <c r="M4532" s="26" t="s">
        <v>13873</v>
      </c>
      <c r="N4532"/>
      <c r="O4532" s="3" t="s">
        <v>78</v>
      </c>
      <c r="P4532" s="34"/>
      <c r="Q4532" s="34">
        <v>57.56</v>
      </c>
      <c r="R4532" s="34">
        <v>-57.56</v>
      </c>
      <c r="S4532" s="36">
        <v>-1</v>
      </c>
      <c r="T4532" s="34" t="s">
        <v>78</v>
      </c>
      <c r="U4532" s="34" t="s">
        <v>78</v>
      </c>
      <c r="V4532" s="34" t="s">
        <v>78</v>
      </c>
      <c r="W4532" s="34" t="s">
        <v>78</v>
      </c>
      <c r="X4532" s="36" t="s">
        <v>78</v>
      </c>
      <c r="Y4532" s="3" t="str">
        <f>IFERROR(VLOOKUP(A4532,'Pivot price tier'!$C$8:$L$2245,10,0),"")</f>
        <v/>
      </c>
      <c r="Z4532" s="3" t="str">
        <f>IFERROR(VLOOKUP(A4532,'Pivot price tier by size'!$D$8:$M$2466,10,0),"")</f>
        <v/>
      </c>
      <c r="AA4532" s="3" t="str">
        <f>IFERROR(VLOOKUP(A4532,'Pivot category'!$B$8:$I$2191,8,0),"")</f>
        <v/>
      </c>
      <c r="AB4532" s="3" t="str">
        <f t="shared" si="70"/>
        <v>Bottom 5%</v>
      </c>
      <c r="AC4532"/>
      <c r="AD4532" s="3" t="s">
        <v>78</v>
      </c>
      <c r="AE4532" s="3" t="s">
        <v>78</v>
      </c>
    </row>
    <row r="4533" spans="1:31" x14ac:dyDescent="0.25">
      <c r="A4533" t="s">
        <v>5564</v>
      </c>
      <c r="B4533" t="s">
        <v>2273</v>
      </c>
      <c r="C4533" s="3" t="s">
        <v>32</v>
      </c>
      <c r="D4533" s="3" t="s">
        <v>4756</v>
      </c>
      <c r="E4533" s="3" t="s">
        <v>5150</v>
      </c>
      <c r="F4533" s="3">
        <v>10000</v>
      </c>
      <c r="G4533" s="34">
        <v>49.99</v>
      </c>
      <c r="H4533" s="3" t="s">
        <v>12</v>
      </c>
      <c r="I4533" s="3" t="s">
        <v>23</v>
      </c>
      <c r="J4533" s="3" t="s">
        <v>8251</v>
      </c>
      <c r="K4533" s="3" t="s">
        <v>8252</v>
      </c>
      <c r="L4533" s="3" t="s">
        <v>68</v>
      </c>
      <c r="M4533" s="26" t="s">
        <v>13873</v>
      </c>
      <c r="N4533"/>
      <c r="O4533" s="3">
        <v>136</v>
      </c>
      <c r="P4533" s="34">
        <v>212855.81</v>
      </c>
      <c r="Q4533" s="34">
        <v>247974.87</v>
      </c>
      <c r="R4533" s="34">
        <v>-35119.06</v>
      </c>
      <c r="S4533" s="36">
        <v>-0.14000000000000001</v>
      </c>
      <c r="T4533" s="34">
        <v>1565.11625</v>
      </c>
      <c r="U4533" s="34">
        <v>209846.5</v>
      </c>
      <c r="V4533" s="34">
        <v>104608.92</v>
      </c>
      <c r="W4533" s="34">
        <v>105237.58</v>
      </c>
      <c r="X4533" s="36">
        <v>1.01</v>
      </c>
      <c r="Y4533" s="3" t="str">
        <f>IFERROR(VLOOKUP(A4533,'Pivot price tier'!$C$8:$L$2245,10,0),"")</f>
        <v xml:space="preserve"> </v>
      </c>
      <c r="Z4533" s="3" t="str">
        <f>IFERROR(VLOOKUP(A4533,'Pivot price tier by size'!$D$8:$M$2466,10,0),"")</f>
        <v xml:space="preserve"> </v>
      </c>
      <c r="AA4533" s="3" t="str">
        <f>IFERROR(VLOOKUP(A4533,'Pivot category'!$B$8:$I$2191,8,0),"")</f>
        <v xml:space="preserve"> </v>
      </c>
      <c r="AB4533" s="3" t="str">
        <f t="shared" si="70"/>
        <v/>
      </c>
      <c r="AC4533"/>
      <c r="AD4533" s="3" t="s">
        <v>16451</v>
      </c>
      <c r="AE4533" s="3" t="s">
        <v>14119</v>
      </c>
    </row>
    <row r="4534" spans="1:31" hidden="1" x14ac:dyDescent="0.25">
      <c r="A4534" t="s">
        <v>6642</v>
      </c>
      <c r="B4534" t="s">
        <v>2020</v>
      </c>
      <c r="C4534" s="3" t="s">
        <v>32</v>
      </c>
      <c r="D4534" s="3" t="s">
        <v>4460</v>
      </c>
      <c r="E4534" s="3" t="s">
        <v>5198</v>
      </c>
      <c r="F4534" s="3">
        <v>8000</v>
      </c>
      <c r="G4534" s="34">
        <v>13.99</v>
      </c>
      <c r="H4534" s="3" t="s">
        <v>28</v>
      </c>
      <c r="I4534" s="3" t="s">
        <v>19</v>
      </c>
      <c r="J4534" s="3" t="s">
        <v>8251</v>
      </c>
      <c r="K4534" s="3" t="s">
        <v>8273</v>
      </c>
      <c r="L4534" s="3" t="s">
        <v>68</v>
      </c>
      <c r="M4534" s="26" t="s">
        <v>13873</v>
      </c>
      <c r="N4534"/>
      <c r="O4534" s="3">
        <v>51</v>
      </c>
      <c r="P4534" s="34">
        <v>12985.43</v>
      </c>
      <c r="Q4534" s="34">
        <v>12716.68</v>
      </c>
      <c r="R4534" s="34">
        <v>268.75</v>
      </c>
      <c r="S4534" s="36">
        <v>0.02</v>
      </c>
      <c r="T4534" s="34">
        <v>254.61627450980393</v>
      </c>
      <c r="U4534" s="34">
        <v>20714.82</v>
      </c>
      <c r="V4534" s="34">
        <v>24252.16</v>
      </c>
      <c r="W4534" s="34">
        <v>-3537.34</v>
      </c>
      <c r="X4534" s="36">
        <v>-0.15</v>
      </c>
      <c r="Y4534" s="3" t="str">
        <f>IFERROR(VLOOKUP(A4534,'Pivot price tier'!$C$8:$L$2245,10,0),"")</f>
        <v/>
      </c>
      <c r="Z4534" s="3" t="str">
        <f>IFERROR(VLOOKUP(A4534,'Pivot price tier by size'!$D$8:$M$2466,10,0),"")</f>
        <v/>
      </c>
      <c r="AA4534" s="3" t="str">
        <f>IFERROR(VLOOKUP(A4534,'Pivot category'!$B$8:$I$2191,8,0),"")</f>
        <v/>
      </c>
      <c r="AB4534" s="3" t="str">
        <f t="shared" si="70"/>
        <v>Bottom 5%</v>
      </c>
      <c r="AC4534"/>
      <c r="AD4534" s="3" t="s">
        <v>16452</v>
      </c>
      <c r="AE4534" s="3" t="s">
        <v>16455</v>
      </c>
    </row>
    <row r="4535" spans="1:31" hidden="1" x14ac:dyDescent="0.25">
      <c r="A4535" t="s">
        <v>6018</v>
      </c>
      <c r="B4535" t="s">
        <v>2021</v>
      </c>
      <c r="C4535" s="3" t="s">
        <v>32</v>
      </c>
      <c r="D4535" s="3" t="s">
        <v>4461</v>
      </c>
      <c r="E4535" s="3" t="s">
        <v>5150</v>
      </c>
      <c r="F4535" s="3">
        <v>1000</v>
      </c>
      <c r="G4535" s="34">
        <v>8.39</v>
      </c>
      <c r="H4535" s="3" t="s">
        <v>28</v>
      </c>
      <c r="I4535" s="3" t="s">
        <v>17</v>
      </c>
      <c r="J4535" s="3" t="s">
        <v>8256</v>
      </c>
      <c r="K4535" s="3" t="s">
        <v>8252</v>
      </c>
      <c r="L4535" s="3" t="s">
        <v>8254</v>
      </c>
      <c r="M4535" s="26" t="s">
        <v>13873</v>
      </c>
      <c r="N4535"/>
      <c r="O4535" s="3" t="s">
        <v>78</v>
      </c>
      <c r="P4535" s="34"/>
      <c r="Q4535" s="34">
        <v>117.46</v>
      </c>
      <c r="R4535" s="34">
        <v>-117.46</v>
      </c>
      <c r="S4535" s="36">
        <v>-1</v>
      </c>
      <c r="T4535" s="34" t="s">
        <v>78</v>
      </c>
      <c r="U4535" s="34" t="s">
        <v>78</v>
      </c>
      <c r="V4535" s="34" t="s">
        <v>78</v>
      </c>
      <c r="W4535" s="34" t="s">
        <v>78</v>
      </c>
      <c r="X4535" s="36" t="s">
        <v>78</v>
      </c>
      <c r="Y4535" s="3" t="str">
        <f>IFERROR(VLOOKUP(A4535,'Pivot price tier'!$C$8:$L$2245,10,0),"")</f>
        <v/>
      </c>
      <c r="Z4535" s="3" t="str">
        <f>IFERROR(VLOOKUP(A4535,'Pivot price tier by size'!$D$8:$M$2466,10,0),"")</f>
        <v/>
      </c>
      <c r="AA4535" s="3" t="str">
        <f>IFERROR(VLOOKUP(A4535,'Pivot category'!$B$8:$I$2191,8,0),"")</f>
        <v/>
      </c>
      <c r="AB4535" s="3" t="str">
        <f t="shared" si="70"/>
        <v>Bottom 5%</v>
      </c>
      <c r="AC4535"/>
      <c r="AD4535" s="3" t="s">
        <v>16452</v>
      </c>
      <c r="AE4535" s="3" t="s">
        <v>16455</v>
      </c>
    </row>
    <row r="4536" spans="1:31" x14ac:dyDescent="0.25">
      <c r="A4536" t="s">
        <v>6475</v>
      </c>
      <c r="B4536" t="s">
        <v>6474</v>
      </c>
      <c r="C4536" s="3" t="s">
        <v>32</v>
      </c>
      <c r="D4536" s="3" t="s">
        <v>8056</v>
      </c>
      <c r="E4536" s="3" t="s">
        <v>5150</v>
      </c>
      <c r="F4536" s="3">
        <v>10000</v>
      </c>
      <c r="G4536" s="34">
        <v>89.99</v>
      </c>
      <c r="H4536" s="3" t="s">
        <v>12622</v>
      </c>
      <c r="I4536" s="3" t="s">
        <v>15</v>
      </c>
      <c r="J4536" s="3" t="s">
        <v>8251</v>
      </c>
      <c r="K4536" s="3" t="s">
        <v>8252</v>
      </c>
      <c r="L4536" s="3" t="s">
        <v>68</v>
      </c>
      <c r="M4536" s="26" t="s">
        <v>13873</v>
      </c>
      <c r="N4536"/>
      <c r="O4536" s="3">
        <v>32</v>
      </c>
      <c r="P4536" s="34">
        <v>76925.37</v>
      </c>
      <c r="Q4536" s="34">
        <v>85885.31</v>
      </c>
      <c r="R4536" s="34">
        <v>-8959.94</v>
      </c>
      <c r="S4536" s="36">
        <v>-0.1</v>
      </c>
      <c r="T4536" s="34">
        <v>2403.9178124999999</v>
      </c>
      <c r="U4536" s="34">
        <v>34412.14</v>
      </c>
      <c r="V4536" s="34">
        <v>90224.95</v>
      </c>
      <c r="W4536" s="34">
        <v>-55812.81</v>
      </c>
      <c r="X4536" s="36">
        <v>-0.62</v>
      </c>
      <c r="Y4536" s="3" t="str">
        <f>IFERROR(VLOOKUP(A4536,'Pivot price tier'!$C$8:$L$2245,10,0),"")</f>
        <v xml:space="preserve"> </v>
      </c>
      <c r="Z4536" s="3" t="str">
        <f>IFERROR(VLOOKUP(A4536,'Pivot price tier by size'!$D$8:$M$2466,10,0),"")</f>
        <v xml:space="preserve"> </v>
      </c>
      <c r="AA4536" s="3" t="str">
        <f>IFERROR(VLOOKUP(A4536,'Pivot category'!$B$8:$I$2191,8,0),"")</f>
        <v xml:space="preserve"> </v>
      </c>
      <c r="AB4536" s="3" t="str">
        <f t="shared" si="70"/>
        <v/>
      </c>
      <c r="AC4536"/>
      <c r="AD4536" s="3" t="s">
        <v>16463</v>
      </c>
      <c r="AE4536" s="3" t="s">
        <v>14106</v>
      </c>
    </row>
    <row r="4537" spans="1:31" x14ac:dyDescent="0.25">
      <c r="A4537" t="s">
        <v>6469</v>
      </c>
      <c r="B4537" t="s">
        <v>6468</v>
      </c>
      <c r="C4537" s="3" t="s">
        <v>32</v>
      </c>
      <c r="D4537" s="3" t="s">
        <v>8053</v>
      </c>
      <c r="E4537" s="3" t="s">
        <v>5150</v>
      </c>
      <c r="F4537" s="3">
        <v>10000</v>
      </c>
      <c r="G4537" s="34">
        <v>69.989999999999995</v>
      </c>
      <c r="H4537" s="3" t="s">
        <v>12</v>
      </c>
      <c r="I4537" s="3" t="s">
        <v>15</v>
      </c>
      <c r="J4537" s="3" t="s">
        <v>8251</v>
      </c>
      <c r="K4537" s="3" t="s">
        <v>8252</v>
      </c>
      <c r="L4537" s="3" t="s">
        <v>68</v>
      </c>
      <c r="M4537" s="26" t="s">
        <v>13873</v>
      </c>
      <c r="N4537"/>
      <c r="O4537" s="3">
        <v>38</v>
      </c>
      <c r="P4537" s="34">
        <v>82487.14</v>
      </c>
      <c r="Q4537" s="34">
        <v>39534.300000000003</v>
      </c>
      <c r="R4537" s="34">
        <v>42952.84</v>
      </c>
      <c r="S4537" s="36">
        <v>1.0900000000000001</v>
      </c>
      <c r="T4537" s="34">
        <v>2170.7142105263156</v>
      </c>
      <c r="U4537" s="34">
        <v>74577.25</v>
      </c>
      <c r="V4537" s="34">
        <v>158669.22</v>
      </c>
      <c r="W4537" s="34">
        <v>-84091.97</v>
      </c>
      <c r="X4537" s="36">
        <v>-0.53</v>
      </c>
      <c r="Y4537" s="3" t="str">
        <f>IFERROR(VLOOKUP(A4537,'Pivot price tier'!$C$8:$L$2245,10,0),"")</f>
        <v xml:space="preserve"> </v>
      </c>
      <c r="Z4537" s="3" t="str">
        <f>IFERROR(VLOOKUP(A4537,'Pivot price tier by size'!$D$8:$M$2466,10,0),"")</f>
        <v xml:space="preserve"> </v>
      </c>
      <c r="AA4537" s="3" t="str">
        <f>IFERROR(VLOOKUP(A4537,'Pivot category'!$B$8:$I$2191,8,0),"")</f>
        <v xml:space="preserve"> </v>
      </c>
      <c r="AB4537" s="3" t="str">
        <f t="shared" si="70"/>
        <v/>
      </c>
      <c r="AC4537"/>
      <c r="AD4537" s="3" t="s">
        <v>16463</v>
      </c>
      <c r="AE4537" s="3" t="s">
        <v>14106</v>
      </c>
    </row>
    <row r="4538" spans="1:31" x14ac:dyDescent="0.25">
      <c r="A4538" t="s">
        <v>7747</v>
      </c>
      <c r="B4538" t="s">
        <v>2282</v>
      </c>
      <c r="C4538" s="3" t="s">
        <v>38</v>
      </c>
      <c r="D4538" s="3" t="s">
        <v>4766</v>
      </c>
      <c r="E4538" s="3" t="s">
        <v>5150</v>
      </c>
      <c r="F4538" s="3">
        <v>10000</v>
      </c>
      <c r="G4538" s="34">
        <v>17.989999999999998</v>
      </c>
      <c r="H4538" s="3" t="s">
        <v>12620</v>
      </c>
      <c r="I4538" s="3" t="s">
        <v>17</v>
      </c>
      <c r="J4538" s="3" t="s">
        <v>8251</v>
      </c>
      <c r="K4538" s="3" t="s">
        <v>8252</v>
      </c>
      <c r="L4538" s="3" t="s">
        <v>68</v>
      </c>
      <c r="M4538" s="26" t="s">
        <v>13873</v>
      </c>
      <c r="N4538"/>
      <c r="O4538" s="3">
        <v>129</v>
      </c>
      <c r="P4538" s="34">
        <v>121720.96000000001</v>
      </c>
      <c r="Q4538" s="34">
        <v>120630.44</v>
      </c>
      <c r="R4538" s="34">
        <v>1090.52</v>
      </c>
      <c r="S4538" s="36">
        <v>0.01</v>
      </c>
      <c r="T4538" s="34">
        <v>943.57333333333338</v>
      </c>
      <c r="U4538" s="34">
        <v>7977.25</v>
      </c>
      <c r="V4538" s="34">
        <v>5711.03</v>
      </c>
      <c r="W4538" s="34">
        <v>2266.2199999999998</v>
      </c>
      <c r="X4538" s="36">
        <v>0.4</v>
      </c>
      <c r="Y4538" s="3" t="str">
        <f>IFERROR(VLOOKUP(A4538,'Pivot price tier'!$C$8:$L$2245,10,0),"")</f>
        <v xml:space="preserve"> </v>
      </c>
      <c r="Z4538" s="3" t="str">
        <f>IFERROR(VLOOKUP(A4538,'Pivot price tier by size'!$D$8:$M$2466,10,0),"")</f>
        <v xml:space="preserve"> </v>
      </c>
      <c r="AA4538" s="3" t="str">
        <f>IFERROR(VLOOKUP(A4538,'Pivot category'!$B$8:$I$2191,8,0),"")</f>
        <v xml:space="preserve"> </v>
      </c>
      <c r="AB4538" s="3" t="str">
        <f t="shared" si="70"/>
        <v/>
      </c>
      <c r="AC4538"/>
      <c r="AD4538" s="3" t="s">
        <v>11232</v>
      </c>
      <c r="AE4538" s="3" t="s">
        <v>16447</v>
      </c>
    </row>
    <row r="4539" spans="1:31" x14ac:dyDescent="0.25">
      <c r="A4539" t="s">
        <v>7026</v>
      </c>
      <c r="B4539" t="s">
        <v>5112</v>
      </c>
      <c r="C4539" s="3" t="s">
        <v>34</v>
      </c>
      <c r="D4539" s="3" t="s">
        <v>5080</v>
      </c>
      <c r="E4539" s="3" t="s">
        <v>5150</v>
      </c>
      <c r="F4539" s="3">
        <v>10000</v>
      </c>
      <c r="G4539" s="34">
        <v>29.99</v>
      </c>
      <c r="H4539" s="3" t="s">
        <v>12</v>
      </c>
      <c r="I4539" s="3" t="s">
        <v>15</v>
      </c>
      <c r="J4539" s="3" t="s">
        <v>8251</v>
      </c>
      <c r="K4539" s="3" t="s">
        <v>8252</v>
      </c>
      <c r="L4539" s="3" t="s">
        <v>68</v>
      </c>
      <c r="M4539" s="26" t="s">
        <v>13873</v>
      </c>
      <c r="N4539"/>
      <c r="O4539" s="3">
        <v>51</v>
      </c>
      <c r="P4539" s="34">
        <v>70806.39</v>
      </c>
      <c r="Q4539" s="34">
        <v>82502.490000000005</v>
      </c>
      <c r="R4539" s="34">
        <v>-11696.1</v>
      </c>
      <c r="S4539" s="36">
        <v>-0.14000000000000001</v>
      </c>
      <c r="T4539" s="34">
        <v>1388.360588235294</v>
      </c>
      <c r="U4539" s="34">
        <v>89130.28</v>
      </c>
      <c r="V4539" s="34">
        <v>85441.51</v>
      </c>
      <c r="W4539" s="34">
        <v>3688.77</v>
      </c>
      <c r="X4539" s="36">
        <v>0.04</v>
      </c>
      <c r="Y4539" s="3" t="str">
        <f>IFERROR(VLOOKUP(A4539,'Pivot price tier'!$C$8:$L$2245,10,0),"")</f>
        <v xml:space="preserve"> </v>
      </c>
      <c r="Z4539" s="3" t="str">
        <f>IFERROR(VLOOKUP(A4539,'Pivot price tier by size'!$D$8:$M$2466,10,0),"")</f>
        <v xml:space="preserve"> </v>
      </c>
      <c r="AA4539" s="3" t="str">
        <f>IFERROR(VLOOKUP(A4539,'Pivot category'!$B$8:$I$2191,8,0),"")</f>
        <v xml:space="preserve"> </v>
      </c>
      <c r="AB4539" s="3" t="str">
        <f t="shared" si="70"/>
        <v/>
      </c>
      <c r="AC4539"/>
      <c r="AD4539" s="3" t="s">
        <v>16449</v>
      </c>
      <c r="AE4539" s="3" t="s">
        <v>14130</v>
      </c>
    </row>
    <row r="4540" spans="1:31" hidden="1" x14ac:dyDescent="0.25">
      <c r="A4540" t="s">
        <v>5552</v>
      </c>
      <c r="B4540" t="s">
        <v>2025</v>
      </c>
      <c r="C4540" s="3" t="s">
        <v>32</v>
      </c>
      <c r="D4540" s="3" t="s">
        <v>4465</v>
      </c>
      <c r="E4540" s="3" t="s">
        <v>5198</v>
      </c>
      <c r="F4540" s="3">
        <v>1000</v>
      </c>
      <c r="G4540" s="34">
        <v>8.39</v>
      </c>
      <c r="H4540" s="3" t="s">
        <v>28</v>
      </c>
      <c r="I4540" s="3" t="s">
        <v>19</v>
      </c>
      <c r="J4540" s="3" t="s">
        <v>8256</v>
      </c>
      <c r="K4540" s="3" t="s">
        <v>8252</v>
      </c>
      <c r="L4540" s="3" t="s">
        <v>68</v>
      </c>
      <c r="M4540" s="26" t="s">
        <v>13873</v>
      </c>
      <c r="N4540"/>
      <c r="O4540" s="3">
        <v>6</v>
      </c>
      <c r="P4540" s="34">
        <v>17273.560000000001</v>
      </c>
      <c r="Q4540" s="34">
        <v>13961.95</v>
      </c>
      <c r="R4540" s="34">
        <v>3311.61</v>
      </c>
      <c r="S4540" s="36">
        <v>0.24</v>
      </c>
      <c r="T4540" s="34">
        <v>2878.9266666666667</v>
      </c>
      <c r="U4540" s="34">
        <v>11486.76</v>
      </c>
      <c r="V4540" s="34">
        <v>12123.95</v>
      </c>
      <c r="W4540" s="34">
        <v>-637.19000000000005</v>
      </c>
      <c r="X4540" s="36">
        <v>-0.05</v>
      </c>
      <c r="Y4540" s="3" t="str">
        <f>IFERROR(VLOOKUP(A4540,'Pivot price tier'!$C$8:$L$2245,10,0),"")</f>
        <v xml:space="preserve"> </v>
      </c>
      <c r="Z4540" s="3" t="str">
        <f>IFERROR(VLOOKUP(A4540,'Pivot price tier by size'!$D$8:$M$2466,10,0),"")</f>
        <v xml:space="preserve"> </v>
      </c>
      <c r="AA4540" s="3" t="str">
        <f>IFERROR(VLOOKUP(A4540,'Pivot category'!$B$8:$I$2191,8,0),"")</f>
        <v>X</v>
      </c>
      <c r="AB4540" s="3" t="str">
        <f t="shared" si="70"/>
        <v>Bottom 5%</v>
      </c>
      <c r="AC4540"/>
      <c r="AD4540" s="3" t="s">
        <v>16452</v>
      </c>
      <c r="AE4540" s="3" t="s">
        <v>16455</v>
      </c>
    </row>
    <row r="4541" spans="1:31" hidden="1" x14ac:dyDescent="0.25">
      <c r="A4541" t="s">
        <v>5870</v>
      </c>
      <c r="B4541" t="s">
        <v>2026</v>
      </c>
      <c r="C4541" s="3" t="s">
        <v>32</v>
      </c>
      <c r="D4541" s="3" t="s">
        <v>4466</v>
      </c>
      <c r="E4541" s="3" t="s">
        <v>5198</v>
      </c>
      <c r="F4541" s="3">
        <v>1000</v>
      </c>
      <c r="G4541" s="34">
        <v>6.59</v>
      </c>
      <c r="H4541" s="3" t="s">
        <v>28</v>
      </c>
      <c r="I4541" s="3" t="s">
        <v>13</v>
      </c>
      <c r="J4541" s="3" t="s">
        <v>8256</v>
      </c>
      <c r="K4541" s="3" t="s">
        <v>8252</v>
      </c>
      <c r="L4541" s="3" t="s">
        <v>8255</v>
      </c>
      <c r="M4541" s="26" t="s">
        <v>13873</v>
      </c>
      <c r="N4541"/>
      <c r="O4541" s="3">
        <v>1</v>
      </c>
      <c r="P4541" s="34">
        <v>1616.25</v>
      </c>
      <c r="Q4541" s="34">
        <v>24467.68</v>
      </c>
      <c r="R4541" s="34">
        <v>-22851.43</v>
      </c>
      <c r="S4541" s="36">
        <v>-0.93</v>
      </c>
      <c r="T4541" s="34">
        <v>1616.25</v>
      </c>
      <c r="U4541" s="34">
        <v>453.06</v>
      </c>
      <c r="V4541" s="34">
        <v>25969.29</v>
      </c>
      <c r="W4541" s="34">
        <v>-25516.23</v>
      </c>
      <c r="X4541" s="36">
        <v>-0.98</v>
      </c>
      <c r="Y4541" s="3" t="str">
        <f>IFERROR(VLOOKUP(A4541,'Pivot price tier'!$C$8:$L$2245,10,0),"")</f>
        <v/>
      </c>
      <c r="Z4541" s="3" t="str">
        <f>IFERROR(VLOOKUP(A4541,'Pivot price tier by size'!$D$8:$M$2466,10,0),"")</f>
        <v/>
      </c>
      <c r="AA4541" s="3" t="str">
        <f>IFERROR(VLOOKUP(A4541,'Pivot category'!$B$8:$I$2191,8,0),"")</f>
        <v/>
      </c>
      <c r="AB4541" s="3" t="str">
        <f t="shared" si="70"/>
        <v>Bottom 5%</v>
      </c>
      <c r="AC4541"/>
      <c r="AD4541" s="3" t="s">
        <v>16452</v>
      </c>
      <c r="AE4541" s="3" t="s">
        <v>16455</v>
      </c>
    </row>
    <row r="4542" spans="1:31" x14ac:dyDescent="0.25">
      <c r="A4542" t="s">
        <v>5836</v>
      </c>
      <c r="B4542" t="s">
        <v>2285</v>
      </c>
      <c r="C4542" s="3" t="s">
        <v>32</v>
      </c>
      <c r="D4542" s="3" t="s">
        <v>4773</v>
      </c>
      <c r="E4542" s="3" t="s">
        <v>5150</v>
      </c>
      <c r="F4542" s="3">
        <v>10000</v>
      </c>
      <c r="G4542" s="34">
        <v>59.99</v>
      </c>
      <c r="H4542" s="3" t="s">
        <v>12</v>
      </c>
      <c r="I4542" s="3" t="s">
        <v>15</v>
      </c>
      <c r="J4542" s="3" t="s">
        <v>8251</v>
      </c>
      <c r="K4542" s="3" t="s">
        <v>8252</v>
      </c>
      <c r="L4542" s="3" t="s">
        <v>68</v>
      </c>
      <c r="M4542" s="26" t="s">
        <v>13873</v>
      </c>
      <c r="N4542"/>
      <c r="O4542" s="3">
        <v>140</v>
      </c>
      <c r="P4542" s="34">
        <v>608148.53</v>
      </c>
      <c r="Q4542" s="34">
        <v>571186.03</v>
      </c>
      <c r="R4542" s="34">
        <v>36962.5</v>
      </c>
      <c r="S4542" s="36">
        <v>0.06</v>
      </c>
      <c r="T4542" s="34">
        <v>4343.9180714285712</v>
      </c>
      <c r="U4542" s="34">
        <v>554610.81999999995</v>
      </c>
      <c r="V4542" s="34">
        <v>513232.98</v>
      </c>
      <c r="W4542" s="34">
        <v>41377.839999999997</v>
      </c>
      <c r="X4542" s="36">
        <v>0.08</v>
      </c>
      <c r="Y4542" s="3" t="str">
        <f>IFERROR(VLOOKUP(A4542,'Pivot price tier'!$C$8:$L$2245,10,0),"")</f>
        <v xml:space="preserve"> </v>
      </c>
      <c r="Z4542" s="3" t="str">
        <f>IFERROR(VLOOKUP(A4542,'Pivot price tier by size'!$D$8:$M$2466,10,0),"")</f>
        <v xml:space="preserve"> </v>
      </c>
      <c r="AA4542" s="3" t="str">
        <f>IFERROR(VLOOKUP(A4542,'Pivot category'!$B$8:$I$2191,8,0),"")</f>
        <v xml:space="preserve"> </v>
      </c>
      <c r="AB4542" s="3" t="str">
        <f t="shared" si="70"/>
        <v/>
      </c>
      <c r="AC4542"/>
      <c r="AD4542" s="3" t="s">
        <v>16449</v>
      </c>
      <c r="AE4542" s="3" t="s">
        <v>14130</v>
      </c>
    </row>
    <row r="4543" spans="1:31" hidden="1" x14ac:dyDescent="0.25">
      <c r="A4543" t="s">
        <v>6146</v>
      </c>
      <c r="B4543" t="s">
        <v>2027</v>
      </c>
      <c r="C4543" s="3" t="s">
        <v>32</v>
      </c>
      <c r="D4543" s="3" t="s">
        <v>4467</v>
      </c>
      <c r="E4543" s="3" t="s">
        <v>5198</v>
      </c>
      <c r="F4543" s="3">
        <v>4000</v>
      </c>
      <c r="G4543" s="34">
        <v>8.39</v>
      </c>
      <c r="H4543" s="3" t="s">
        <v>28</v>
      </c>
      <c r="I4543" s="3" t="s">
        <v>17</v>
      </c>
      <c r="J4543" s="3" t="s">
        <v>8256</v>
      </c>
      <c r="K4543" s="3" t="s">
        <v>8260</v>
      </c>
      <c r="L4543" s="3" t="s">
        <v>8257</v>
      </c>
      <c r="M4543" s="26" t="s">
        <v>13873</v>
      </c>
      <c r="N4543"/>
      <c r="O4543" s="3" t="s">
        <v>78</v>
      </c>
      <c r="P4543" s="34">
        <v>25.17</v>
      </c>
      <c r="Q4543" s="34">
        <v>22.38</v>
      </c>
      <c r="R4543" s="34">
        <v>2.79</v>
      </c>
      <c r="S4543" s="36">
        <v>0.12</v>
      </c>
      <c r="T4543" s="34" t="s">
        <v>78</v>
      </c>
      <c r="U4543" s="34" t="s">
        <v>78</v>
      </c>
      <c r="V4543" s="34" t="s">
        <v>78</v>
      </c>
      <c r="W4543" s="34" t="s">
        <v>78</v>
      </c>
      <c r="X4543" s="36" t="s">
        <v>78</v>
      </c>
      <c r="Y4543" s="3" t="str">
        <f>IFERROR(VLOOKUP(A4543,'Pivot price tier'!$C$8:$L$2245,10,0),"")</f>
        <v/>
      </c>
      <c r="Z4543" s="3" t="str">
        <f>IFERROR(VLOOKUP(A4543,'Pivot price tier by size'!$D$8:$M$2466,10,0),"")</f>
        <v/>
      </c>
      <c r="AA4543" s="3" t="str">
        <f>IFERROR(VLOOKUP(A4543,'Pivot category'!$B$8:$I$2191,8,0),"")</f>
        <v/>
      </c>
      <c r="AB4543" s="3" t="str">
        <f t="shared" si="70"/>
        <v>Bottom 5%</v>
      </c>
      <c r="AC4543"/>
      <c r="AD4543" s="3" t="s">
        <v>16446</v>
      </c>
      <c r="AE4543" s="3" t="s">
        <v>16455</v>
      </c>
    </row>
    <row r="4544" spans="1:31" hidden="1" x14ac:dyDescent="0.25">
      <c r="A4544" t="s">
        <v>7088</v>
      </c>
      <c r="B4544" t="s">
        <v>2028</v>
      </c>
      <c r="C4544" s="3" t="s">
        <v>34</v>
      </c>
      <c r="D4544" s="3" t="s">
        <v>4468</v>
      </c>
      <c r="E4544" s="3" t="s">
        <v>5198</v>
      </c>
      <c r="F4544" s="3">
        <v>8000</v>
      </c>
      <c r="G4544" s="34">
        <v>6.49</v>
      </c>
      <c r="H4544" s="3" t="s">
        <v>28</v>
      </c>
      <c r="I4544" s="3" t="s">
        <v>19</v>
      </c>
      <c r="J4544" s="3" t="s">
        <v>8251</v>
      </c>
      <c r="K4544" s="3" t="s">
        <v>8273</v>
      </c>
      <c r="L4544" s="3" t="s">
        <v>68</v>
      </c>
      <c r="M4544" s="26" t="s">
        <v>13873</v>
      </c>
      <c r="N4544"/>
      <c r="O4544" s="3">
        <v>49</v>
      </c>
      <c r="P4544" s="34">
        <v>12915.1</v>
      </c>
      <c r="Q4544" s="34">
        <v>11941.45</v>
      </c>
      <c r="R4544" s="34">
        <v>973.65</v>
      </c>
      <c r="S4544" s="36">
        <v>0.08</v>
      </c>
      <c r="T4544" s="34">
        <v>263.5734693877551</v>
      </c>
      <c r="U4544" s="34">
        <v>9332.6200000000008</v>
      </c>
      <c r="V4544" s="34">
        <v>9656.33</v>
      </c>
      <c r="W4544" s="34">
        <v>-323.70999999999998</v>
      </c>
      <c r="X4544" s="36">
        <v>-0.03</v>
      </c>
      <c r="Y4544" s="3" t="str">
        <f>IFERROR(VLOOKUP(A4544,'Pivot price tier'!$C$8:$L$2245,10,0),"")</f>
        <v/>
      </c>
      <c r="Z4544" s="3" t="str">
        <f>IFERROR(VLOOKUP(A4544,'Pivot price tier by size'!$D$8:$M$2466,10,0),"")</f>
        <v/>
      </c>
      <c r="AA4544" s="3" t="str">
        <f>IFERROR(VLOOKUP(A4544,'Pivot category'!$B$8:$I$2191,8,0),"")</f>
        <v/>
      </c>
      <c r="AB4544" s="3" t="str">
        <f t="shared" si="70"/>
        <v>Bottom 5%</v>
      </c>
      <c r="AC4544"/>
      <c r="AD4544" s="3" t="s">
        <v>16452</v>
      </c>
      <c r="AE4544" s="3" t="s">
        <v>16455</v>
      </c>
    </row>
    <row r="4545" spans="1:31" x14ac:dyDescent="0.25">
      <c r="A4545" t="s">
        <v>7503</v>
      </c>
      <c r="B4545" t="s">
        <v>2287</v>
      </c>
      <c r="C4545" s="3" t="s">
        <v>36</v>
      </c>
      <c r="D4545" s="3" t="s">
        <v>4775</v>
      </c>
      <c r="E4545" s="3" t="s">
        <v>5150</v>
      </c>
      <c r="F4545" s="3">
        <v>10000</v>
      </c>
      <c r="G4545" s="34">
        <v>47.99</v>
      </c>
      <c r="H4545" s="3" t="s">
        <v>12</v>
      </c>
      <c r="I4545" s="3" t="s">
        <v>23</v>
      </c>
      <c r="J4545" s="3" t="s">
        <v>8251</v>
      </c>
      <c r="K4545" s="3" t="s">
        <v>8252</v>
      </c>
      <c r="L4545" s="3" t="s">
        <v>68</v>
      </c>
      <c r="M4545" s="26" t="s">
        <v>13873</v>
      </c>
      <c r="N4545"/>
      <c r="O4545" s="3">
        <v>137</v>
      </c>
      <c r="P4545" s="34">
        <v>685153.23</v>
      </c>
      <c r="Q4545" s="34">
        <v>645741.25</v>
      </c>
      <c r="R4545" s="34">
        <v>39411.980000000003</v>
      </c>
      <c r="S4545" s="36">
        <v>0.06</v>
      </c>
      <c r="T4545" s="34">
        <v>5001.1184671532847</v>
      </c>
      <c r="U4545" s="34">
        <v>1217794.24</v>
      </c>
      <c r="V4545" s="34">
        <v>978589.72</v>
      </c>
      <c r="W4545" s="34">
        <v>239204.52</v>
      </c>
      <c r="X4545" s="36">
        <v>0.24</v>
      </c>
      <c r="Y4545" s="3" t="str">
        <f>IFERROR(VLOOKUP(A4545,'Pivot price tier'!$C$8:$L$2245,10,0),"")</f>
        <v xml:space="preserve"> </v>
      </c>
      <c r="Z4545" s="3" t="str">
        <f>IFERROR(VLOOKUP(A4545,'Pivot price tier by size'!$D$8:$M$2466,10,0),"")</f>
        <v xml:space="preserve"> </v>
      </c>
      <c r="AA4545" s="3" t="str">
        <f>IFERROR(VLOOKUP(A4545,'Pivot category'!$B$8:$I$2191,8,0),"")</f>
        <v xml:space="preserve"> </v>
      </c>
      <c r="AB4545" s="3" t="str">
        <f t="shared" si="70"/>
        <v/>
      </c>
      <c r="AC4545"/>
      <c r="AD4545" s="3" t="s">
        <v>16449</v>
      </c>
      <c r="AE4545" s="3" t="s">
        <v>14130</v>
      </c>
    </row>
    <row r="4546" spans="1:31" x14ac:dyDescent="0.25">
      <c r="A4546" t="s">
        <v>7906</v>
      </c>
      <c r="B4546" t="s">
        <v>2288</v>
      </c>
      <c r="C4546" s="3" t="s">
        <v>38</v>
      </c>
      <c r="D4546" s="3" t="s">
        <v>4776</v>
      </c>
      <c r="E4546" s="3" t="s">
        <v>5150</v>
      </c>
      <c r="F4546" s="3">
        <v>10000</v>
      </c>
      <c r="G4546" s="34">
        <v>75.989999999999995</v>
      </c>
      <c r="H4546" s="3" t="s">
        <v>12</v>
      </c>
      <c r="I4546" s="3" t="s">
        <v>23</v>
      </c>
      <c r="J4546" s="3" t="s">
        <v>8251</v>
      </c>
      <c r="K4546" s="3" t="s">
        <v>8252</v>
      </c>
      <c r="L4546" s="3" t="s">
        <v>68</v>
      </c>
      <c r="M4546" s="26" t="s">
        <v>13873</v>
      </c>
      <c r="N4546"/>
      <c r="O4546" s="3">
        <v>151</v>
      </c>
      <c r="P4546" s="34">
        <v>988767.93</v>
      </c>
      <c r="Q4546" s="34">
        <v>970602.72</v>
      </c>
      <c r="R4546" s="34">
        <v>18165.21</v>
      </c>
      <c r="S4546" s="36">
        <v>0.02</v>
      </c>
      <c r="T4546" s="34">
        <v>6548.1319867549673</v>
      </c>
      <c r="U4546" s="34">
        <v>664622.97</v>
      </c>
      <c r="V4546" s="34">
        <v>497320.5</v>
      </c>
      <c r="W4546" s="34">
        <v>167302.47</v>
      </c>
      <c r="X4546" s="36">
        <v>0.34</v>
      </c>
      <c r="Y4546" s="3" t="str">
        <f>IFERROR(VLOOKUP(A4546,'Pivot price tier'!$C$8:$L$2245,10,0),"")</f>
        <v xml:space="preserve"> </v>
      </c>
      <c r="Z4546" s="3" t="str">
        <f>IFERROR(VLOOKUP(A4546,'Pivot price tier by size'!$D$8:$M$2466,10,0),"")</f>
        <v xml:space="preserve"> </v>
      </c>
      <c r="AA4546" s="3" t="str">
        <f>IFERROR(VLOOKUP(A4546,'Pivot category'!$B$8:$I$2191,8,0),"")</f>
        <v xml:space="preserve"> </v>
      </c>
      <c r="AB4546" s="3" t="str">
        <f t="shared" ref="AB4546:AB4609" si="71">IF(P4546&lt;$AC$1,"Bottom 5%","")</f>
        <v/>
      </c>
      <c r="AC4546"/>
      <c r="AD4546" s="3" t="s">
        <v>16449</v>
      </c>
      <c r="AE4546" s="3" t="s">
        <v>14130</v>
      </c>
    </row>
    <row r="4547" spans="1:31" hidden="1" x14ac:dyDescent="0.25">
      <c r="A4547" t="s">
        <v>13246</v>
      </c>
      <c r="B4547" t="s">
        <v>13247</v>
      </c>
      <c r="C4547" s="3" t="s">
        <v>38</v>
      </c>
      <c r="D4547" s="3" t="s">
        <v>4471</v>
      </c>
      <c r="E4547" s="3" t="s">
        <v>5198</v>
      </c>
      <c r="F4547" s="3">
        <v>1000</v>
      </c>
      <c r="G4547" s="34">
        <v>23.99</v>
      </c>
      <c r="H4547" s="3" t="s">
        <v>28</v>
      </c>
      <c r="I4547" s="3" t="s">
        <v>17</v>
      </c>
      <c r="J4547" s="3" t="s">
        <v>8256</v>
      </c>
      <c r="K4547" s="3" t="s">
        <v>8252</v>
      </c>
      <c r="L4547" s="3" t="s">
        <v>8254</v>
      </c>
      <c r="M4547" s="26">
        <v>45474</v>
      </c>
      <c r="N4547"/>
      <c r="O4547" s="3">
        <v>2</v>
      </c>
      <c r="P4547" s="34">
        <v>1227.47</v>
      </c>
      <c r="Q4547" s="34">
        <v>5043.8500000000004</v>
      </c>
      <c r="R4547" s="34">
        <v>-3816.38</v>
      </c>
      <c r="S4547" s="36">
        <v>-0.76</v>
      </c>
      <c r="T4547" s="34">
        <v>613.73500000000001</v>
      </c>
      <c r="U4547" s="34">
        <v>1131.52</v>
      </c>
      <c r="V4547" s="34">
        <v>3916.34</v>
      </c>
      <c r="W4547" s="34">
        <v>-2784.82</v>
      </c>
      <c r="X4547" s="36">
        <v>-0.71</v>
      </c>
      <c r="Y4547" s="3" t="str">
        <f>IFERROR(VLOOKUP(A4547,'Pivot price tier'!$C$8:$L$2245,10,0),"")</f>
        <v/>
      </c>
      <c r="Z4547" s="3" t="str">
        <f>IFERROR(VLOOKUP(A4547,'Pivot price tier by size'!$D$8:$M$2466,10,0),"")</f>
        <v/>
      </c>
      <c r="AA4547" s="3" t="str">
        <f>IFERROR(VLOOKUP(A4547,'Pivot category'!$B$8:$I$2191,8,0),"")</f>
        <v/>
      </c>
      <c r="AB4547" s="3" t="str">
        <f t="shared" si="71"/>
        <v>Bottom 5%</v>
      </c>
      <c r="AC4547"/>
      <c r="AD4547" s="3" t="s">
        <v>16452</v>
      </c>
      <c r="AE4547" s="3" t="s">
        <v>16455</v>
      </c>
    </row>
    <row r="4548" spans="1:31" hidden="1" x14ac:dyDescent="0.25">
      <c r="A4548" t="s">
        <v>7261</v>
      </c>
      <c r="B4548" t="s">
        <v>7260</v>
      </c>
      <c r="C4548" s="3" t="s">
        <v>69</v>
      </c>
      <c r="D4548" s="3" t="s">
        <v>8196</v>
      </c>
      <c r="E4548" s="3" t="s">
        <v>5198</v>
      </c>
      <c r="F4548" s="3">
        <v>1000</v>
      </c>
      <c r="G4548" s="34">
        <v>0.65</v>
      </c>
      <c r="H4548" s="3" t="s">
        <v>28</v>
      </c>
      <c r="I4548" s="3" t="s">
        <v>70</v>
      </c>
      <c r="J4548" s="3" t="s">
        <v>8256</v>
      </c>
      <c r="K4548" s="3" t="s">
        <v>8252</v>
      </c>
      <c r="L4548" s="3" t="s">
        <v>8255</v>
      </c>
      <c r="M4548" s="26" t="s">
        <v>13873</v>
      </c>
      <c r="N4548"/>
      <c r="O4548" s="3" t="s">
        <v>78</v>
      </c>
      <c r="P4548" s="34">
        <v>202.8</v>
      </c>
      <c r="Q4548" s="34">
        <v>2647.81</v>
      </c>
      <c r="R4548" s="34">
        <v>-2445.0100000000002</v>
      </c>
      <c r="S4548" s="36">
        <v>-0.92</v>
      </c>
      <c r="T4548" s="34" t="s">
        <v>78</v>
      </c>
      <c r="U4548" s="34">
        <v>78</v>
      </c>
      <c r="V4548" s="34">
        <v>887.69</v>
      </c>
      <c r="W4548" s="34">
        <v>-809.69</v>
      </c>
      <c r="X4548" s="36">
        <v>-0.91</v>
      </c>
      <c r="Y4548" s="3" t="str">
        <f>IFERROR(VLOOKUP(A4548,'Pivot price tier'!$C$8:$L$2245,10,0),"")</f>
        <v/>
      </c>
      <c r="Z4548" s="3" t="str">
        <f>IFERROR(VLOOKUP(A4548,'Pivot price tier by size'!$D$8:$M$2466,10,0),"")</f>
        <v/>
      </c>
      <c r="AA4548" s="3" t="str">
        <f>IFERROR(VLOOKUP(A4548,'Pivot category'!$B$8:$I$2191,8,0),"")</f>
        <v/>
      </c>
      <c r="AB4548" s="3" t="str">
        <f t="shared" si="71"/>
        <v>Bottom 5%</v>
      </c>
      <c r="AC4548"/>
      <c r="AD4548" s="3" t="s">
        <v>16452</v>
      </c>
      <c r="AE4548" s="3" t="s">
        <v>16455</v>
      </c>
    </row>
    <row r="4549" spans="1:31" hidden="1" x14ac:dyDescent="0.25">
      <c r="A4549" t="s">
        <v>5956</v>
      </c>
      <c r="B4549" t="s">
        <v>2031</v>
      </c>
      <c r="C4549" s="3" t="s">
        <v>32</v>
      </c>
      <c r="D4549" s="3" t="s">
        <v>4472</v>
      </c>
      <c r="E4549" s="3" t="s">
        <v>5198</v>
      </c>
      <c r="F4549" s="3">
        <v>1000</v>
      </c>
      <c r="G4549" s="34">
        <v>13.99</v>
      </c>
      <c r="H4549" s="3" t="s">
        <v>28</v>
      </c>
      <c r="I4549" s="3" t="s">
        <v>19</v>
      </c>
      <c r="J4549" s="3" t="s">
        <v>8256</v>
      </c>
      <c r="K4549" s="3" t="s">
        <v>8252</v>
      </c>
      <c r="L4549" s="3" t="s">
        <v>68</v>
      </c>
      <c r="M4549" s="26" t="s">
        <v>13873</v>
      </c>
      <c r="N4549"/>
      <c r="O4549" s="3">
        <v>76</v>
      </c>
      <c r="P4549" s="34">
        <v>54084.07</v>
      </c>
      <c r="Q4549" s="34">
        <v>65859.600000000006</v>
      </c>
      <c r="R4549" s="34">
        <v>-11775.53</v>
      </c>
      <c r="S4549" s="36">
        <v>-0.18</v>
      </c>
      <c r="T4549" s="34">
        <v>711.63250000000005</v>
      </c>
      <c r="U4549" s="34">
        <v>88720.59</v>
      </c>
      <c r="V4549" s="34">
        <v>121933.64</v>
      </c>
      <c r="W4549" s="34">
        <v>-33213.050000000003</v>
      </c>
      <c r="X4549" s="36">
        <v>-0.27</v>
      </c>
      <c r="Y4549" s="3" t="str">
        <f>IFERROR(VLOOKUP(A4549,'Pivot price tier'!$C$8:$L$2245,10,0),"")</f>
        <v xml:space="preserve"> </v>
      </c>
      <c r="Z4549" s="3" t="str">
        <f>IFERROR(VLOOKUP(A4549,'Pivot price tier by size'!$D$8:$M$2466,10,0),"")</f>
        <v xml:space="preserve"> </v>
      </c>
      <c r="AA4549" s="3" t="str">
        <f>IFERROR(VLOOKUP(A4549,'Pivot category'!$B$8:$I$2191,8,0),"")</f>
        <v>X</v>
      </c>
      <c r="AB4549" s="3" t="str">
        <f t="shared" si="71"/>
        <v/>
      </c>
      <c r="AC4549"/>
      <c r="AD4549" s="3" t="s">
        <v>16452</v>
      </c>
      <c r="AE4549" s="3" t="s">
        <v>16455</v>
      </c>
    </row>
    <row r="4550" spans="1:31" hidden="1" x14ac:dyDescent="0.25">
      <c r="A4550" t="s">
        <v>12199</v>
      </c>
      <c r="B4550" t="s">
        <v>12407</v>
      </c>
      <c r="C4550" s="3" t="s">
        <v>32</v>
      </c>
      <c r="D4550" s="3" t="s">
        <v>11977</v>
      </c>
      <c r="E4550" s="3" t="s">
        <v>5198</v>
      </c>
      <c r="F4550" s="3">
        <v>70000</v>
      </c>
      <c r="G4550" s="34">
        <v>8.39</v>
      </c>
      <c r="H4550" s="3" t="s">
        <v>28</v>
      </c>
      <c r="I4550" s="3" t="s">
        <v>19</v>
      </c>
      <c r="J4550" s="3" t="s">
        <v>8256</v>
      </c>
      <c r="K4550" s="3" t="s">
        <v>8258</v>
      </c>
      <c r="L4550" s="3" t="s">
        <v>68</v>
      </c>
      <c r="M4550" s="26">
        <v>45200</v>
      </c>
      <c r="N4550"/>
      <c r="O4550" s="3">
        <v>14</v>
      </c>
      <c r="P4550" s="34">
        <v>9343.61</v>
      </c>
      <c r="Q4550" s="34">
        <v>10274.219999999999</v>
      </c>
      <c r="R4550" s="34">
        <v>-930.61</v>
      </c>
      <c r="S4550" s="36">
        <v>-0.09</v>
      </c>
      <c r="T4550" s="34">
        <v>667.40071428571434</v>
      </c>
      <c r="U4550" s="34">
        <v>10846.41</v>
      </c>
      <c r="V4550" s="34">
        <v>3852.75</v>
      </c>
      <c r="W4550" s="34">
        <v>6993.66</v>
      </c>
      <c r="X4550" s="36">
        <v>1.82</v>
      </c>
      <c r="Y4550" s="3" t="str">
        <f>IFERROR(VLOOKUP(A4550,'Pivot price tier'!$C$8:$L$2245,10,0),"")</f>
        <v/>
      </c>
      <c r="Z4550" s="3" t="str">
        <f>IFERROR(VLOOKUP(A4550,'Pivot price tier by size'!$D$8:$M$2466,10,0),"")</f>
        <v/>
      </c>
      <c r="AA4550" s="3" t="str">
        <f>IFERROR(VLOOKUP(A4550,'Pivot category'!$B$8:$I$2191,8,0),"")</f>
        <v/>
      </c>
      <c r="AB4550" s="3" t="str">
        <f t="shared" si="71"/>
        <v>Bottom 5%</v>
      </c>
      <c r="AC4550"/>
      <c r="AD4550" s="3" t="s">
        <v>16452</v>
      </c>
      <c r="AE4550" s="3" t="s">
        <v>16455</v>
      </c>
    </row>
    <row r="4551" spans="1:31" x14ac:dyDescent="0.25">
      <c r="A4551" t="s">
        <v>7025</v>
      </c>
      <c r="B4551" t="s">
        <v>2290</v>
      </c>
      <c r="C4551" s="3" t="s">
        <v>34</v>
      </c>
      <c r="D4551" s="3" t="s">
        <v>4778</v>
      </c>
      <c r="E4551" s="3" t="s">
        <v>5150</v>
      </c>
      <c r="F4551" s="3">
        <v>10000</v>
      </c>
      <c r="G4551" s="34">
        <v>21.99</v>
      </c>
      <c r="H4551" s="3" t="s">
        <v>12</v>
      </c>
      <c r="I4551" s="3" t="s">
        <v>23</v>
      </c>
      <c r="J4551" s="3" t="s">
        <v>8251</v>
      </c>
      <c r="K4551" s="3" t="s">
        <v>8252</v>
      </c>
      <c r="L4551" s="3" t="s">
        <v>68</v>
      </c>
      <c r="M4551" s="26" t="s">
        <v>13873</v>
      </c>
      <c r="N4551"/>
      <c r="O4551" s="3">
        <v>156</v>
      </c>
      <c r="P4551" s="34">
        <v>295501.62</v>
      </c>
      <c r="Q4551" s="34">
        <v>293662.27</v>
      </c>
      <c r="R4551" s="34">
        <v>1839.35</v>
      </c>
      <c r="S4551" s="36">
        <v>0.01</v>
      </c>
      <c r="T4551" s="34">
        <v>1894.2411538461538</v>
      </c>
      <c r="U4551" s="34">
        <v>363736.59</v>
      </c>
      <c r="V4551" s="34">
        <v>346154.33</v>
      </c>
      <c r="W4551" s="34">
        <v>17582.259999999998</v>
      </c>
      <c r="X4551" s="36">
        <v>0.05</v>
      </c>
      <c r="Y4551" s="3" t="str">
        <f>IFERROR(VLOOKUP(A4551,'Pivot price tier'!$C$8:$L$2245,10,0),"")</f>
        <v xml:space="preserve"> </v>
      </c>
      <c r="Z4551" s="3" t="str">
        <f>IFERROR(VLOOKUP(A4551,'Pivot price tier by size'!$D$8:$M$2466,10,0),"")</f>
        <v xml:space="preserve"> </v>
      </c>
      <c r="AA4551" s="3" t="str">
        <f>IFERROR(VLOOKUP(A4551,'Pivot category'!$B$8:$I$2191,8,0),"")</f>
        <v xml:space="preserve"> </v>
      </c>
      <c r="AB4551" s="3" t="str">
        <f t="shared" si="71"/>
        <v/>
      </c>
      <c r="AC4551"/>
      <c r="AD4551" s="3" t="s">
        <v>16449</v>
      </c>
      <c r="AE4551" s="3" t="s">
        <v>14130</v>
      </c>
    </row>
    <row r="4552" spans="1:31" hidden="1" x14ac:dyDescent="0.25">
      <c r="A4552" t="s">
        <v>8466</v>
      </c>
      <c r="B4552" t="s">
        <v>1811</v>
      </c>
      <c r="C4552" s="3" t="s">
        <v>32</v>
      </c>
      <c r="D4552" s="3" t="s">
        <v>4229</v>
      </c>
      <c r="E4552" s="3">
        <v>0</v>
      </c>
      <c r="F4552" s="3">
        <v>7000</v>
      </c>
      <c r="G4552" s="34">
        <v>14.39</v>
      </c>
      <c r="H4552" s="3" t="s">
        <v>46</v>
      </c>
      <c r="I4552" s="3" t="s">
        <v>46</v>
      </c>
      <c r="J4552" s="3" t="s">
        <v>8256</v>
      </c>
      <c r="K4552" s="3" t="s">
        <v>8252</v>
      </c>
      <c r="L4552" s="3" t="s">
        <v>8255</v>
      </c>
      <c r="M4552" s="26" t="s">
        <v>13873</v>
      </c>
      <c r="N4552"/>
      <c r="O4552" s="3" t="s">
        <v>78</v>
      </c>
      <c r="P4552" s="34">
        <v>129.51</v>
      </c>
      <c r="Q4552" s="34">
        <v>129.51</v>
      </c>
      <c r="R4552" s="34">
        <v>0</v>
      </c>
      <c r="S4552" s="36">
        <v>0</v>
      </c>
      <c r="T4552" s="34" t="s">
        <v>78</v>
      </c>
      <c r="U4552" s="34">
        <v>0</v>
      </c>
      <c r="V4552" s="34">
        <v>43.17</v>
      </c>
      <c r="W4552" s="34">
        <v>-43.17</v>
      </c>
      <c r="X4552" s="36">
        <v>-1</v>
      </c>
      <c r="Y4552" s="3" t="str">
        <f>IFERROR(VLOOKUP(A4552,'Pivot price tier'!$C$8:$L$2245,10,0),"")</f>
        <v/>
      </c>
      <c r="Z4552" s="3" t="str">
        <f>IFERROR(VLOOKUP(A4552,'Pivot price tier by size'!$D$8:$M$2466,10,0),"")</f>
        <v/>
      </c>
      <c r="AA4552" s="3" t="str">
        <f>IFERROR(VLOOKUP(A4552,'Pivot category'!$B$8:$I$2191,8,0),"")</f>
        <v/>
      </c>
      <c r="AB4552" s="3" t="str">
        <f t="shared" si="71"/>
        <v>Bottom 5%</v>
      </c>
      <c r="AC4552"/>
      <c r="AD4552" s="3" t="s">
        <v>11231</v>
      </c>
      <c r="AE4552" s="3" t="s">
        <v>14095</v>
      </c>
    </row>
    <row r="4553" spans="1:31" hidden="1" x14ac:dyDescent="0.25">
      <c r="A4553" t="s">
        <v>9978</v>
      </c>
      <c r="B4553" t="s">
        <v>9979</v>
      </c>
      <c r="C4553" s="3" t="s">
        <v>32</v>
      </c>
      <c r="D4553" s="3" t="s">
        <v>9927</v>
      </c>
      <c r="E4553" s="3" t="s">
        <v>5198</v>
      </c>
      <c r="F4553" s="3">
        <v>10000</v>
      </c>
      <c r="G4553" s="34">
        <v>8.39</v>
      </c>
      <c r="H4553" s="3" t="s">
        <v>28</v>
      </c>
      <c r="I4553" s="3" t="s">
        <v>19</v>
      </c>
      <c r="J4553" s="3" t="s">
        <v>8256</v>
      </c>
      <c r="K4553" s="3" t="s">
        <v>8260</v>
      </c>
      <c r="L4553" s="3" t="s">
        <v>8255</v>
      </c>
      <c r="M4553" s="26" t="s">
        <v>13873</v>
      </c>
      <c r="N4553"/>
      <c r="O4553" s="3">
        <v>8</v>
      </c>
      <c r="P4553" s="34">
        <v>3322.78</v>
      </c>
      <c r="Q4553" s="34">
        <v>6461.32</v>
      </c>
      <c r="R4553" s="34">
        <v>-3138.54</v>
      </c>
      <c r="S4553" s="36">
        <v>-0.49</v>
      </c>
      <c r="T4553" s="34">
        <v>415.34750000000003</v>
      </c>
      <c r="U4553" s="34">
        <v>4006.56</v>
      </c>
      <c r="V4553" s="34">
        <v>2770</v>
      </c>
      <c r="W4553" s="34">
        <v>1236.56</v>
      </c>
      <c r="X4553" s="36">
        <v>0.45</v>
      </c>
      <c r="Y4553" s="3" t="str">
        <f>IFERROR(VLOOKUP(A4553,'Pivot price tier'!$C$8:$L$2245,10,0),"")</f>
        <v/>
      </c>
      <c r="Z4553" s="3" t="str">
        <f>IFERROR(VLOOKUP(A4553,'Pivot price tier by size'!$D$8:$M$2466,10,0),"")</f>
        <v/>
      </c>
      <c r="AA4553" s="3" t="str">
        <f>IFERROR(VLOOKUP(A4553,'Pivot category'!$B$8:$I$2191,8,0),"")</f>
        <v/>
      </c>
      <c r="AB4553" s="3" t="str">
        <f t="shared" si="71"/>
        <v>Bottom 5%</v>
      </c>
      <c r="AC4553"/>
      <c r="AD4553" s="3" t="s">
        <v>16452</v>
      </c>
      <c r="AE4553" s="3" t="s">
        <v>16455</v>
      </c>
    </row>
    <row r="4554" spans="1:31" x14ac:dyDescent="0.25">
      <c r="A4554" t="s">
        <v>5835</v>
      </c>
      <c r="B4554" t="s">
        <v>2292</v>
      </c>
      <c r="C4554" s="3" t="s">
        <v>32</v>
      </c>
      <c r="D4554" s="3" t="s">
        <v>4780</v>
      </c>
      <c r="E4554" s="3" t="s">
        <v>5150</v>
      </c>
      <c r="F4554" s="3">
        <v>10000</v>
      </c>
      <c r="G4554" s="34">
        <v>41.99</v>
      </c>
      <c r="H4554" s="3" t="s">
        <v>12</v>
      </c>
      <c r="I4554" s="3" t="s">
        <v>23</v>
      </c>
      <c r="J4554" s="3" t="s">
        <v>8251</v>
      </c>
      <c r="K4554" s="3" t="s">
        <v>8252</v>
      </c>
      <c r="L4554" s="3" t="s">
        <v>68</v>
      </c>
      <c r="M4554" s="26" t="s">
        <v>13873</v>
      </c>
      <c r="N4554"/>
      <c r="O4554" s="3">
        <v>159</v>
      </c>
      <c r="P4554" s="34">
        <v>811210.89</v>
      </c>
      <c r="Q4554" s="34">
        <v>853456.29</v>
      </c>
      <c r="R4554" s="34">
        <v>-42245.4</v>
      </c>
      <c r="S4554" s="36">
        <v>-0.05</v>
      </c>
      <c r="T4554" s="34">
        <v>5101.9552830188677</v>
      </c>
      <c r="U4554" s="34">
        <v>1735855.89</v>
      </c>
      <c r="V4554" s="34">
        <v>1829156.17</v>
      </c>
      <c r="W4554" s="34">
        <v>-93300.28</v>
      </c>
      <c r="X4554" s="36">
        <v>-0.05</v>
      </c>
      <c r="Y4554" s="3" t="str">
        <f>IFERROR(VLOOKUP(A4554,'Pivot price tier'!$C$8:$L$2245,10,0),"")</f>
        <v xml:space="preserve"> </v>
      </c>
      <c r="Z4554" s="3" t="str">
        <f>IFERROR(VLOOKUP(A4554,'Pivot price tier by size'!$D$8:$M$2466,10,0),"")</f>
        <v xml:space="preserve"> </v>
      </c>
      <c r="AA4554" s="3" t="str">
        <f>IFERROR(VLOOKUP(A4554,'Pivot category'!$B$8:$I$2191,8,0),"")</f>
        <v xml:space="preserve"> </v>
      </c>
      <c r="AB4554" s="3" t="str">
        <f t="shared" si="71"/>
        <v/>
      </c>
      <c r="AC4554"/>
      <c r="AD4554" s="3" t="s">
        <v>16449</v>
      </c>
      <c r="AE4554" s="3" t="s">
        <v>14130</v>
      </c>
    </row>
    <row r="4555" spans="1:31" x14ac:dyDescent="0.25">
      <c r="A4555" t="s">
        <v>5944</v>
      </c>
      <c r="B4555" t="s">
        <v>2286</v>
      </c>
      <c r="C4555" s="3" t="s">
        <v>32</v>
      </c>
      <c r="D4555" s="3" t="s">
        <v>4774</v>
      </c>
      <c r="E4555" s="3" t="s">
        <v>5150</v>
      </c>
      <c r="F4555" s="3">
        <v>10000</v>
      </c>
      <c r="G4555" s="34">
        <v>41.99</v>
      </c>
      <c r="H4555" s="3" t="s">
        <v>12622</v>
      </c>
      <c r="I4555" s="3" t="s">
        <v>23</v>
      </c>
      <c r="J4555" s="3" t="s">
        <v>8251</v>
      </c>
      <c r="K4555" s="3" t="s">
        <v>8252</v>
      </c>
      <c r="L4555" s="3" t="s">
        <v>68</v>
      </c>
      <c r="M4555" s="26" t="s">
        <v>13873</v>
      </c>
      <c r="N4555"/>
      <c r="O4555" s="3">
        <v>82</v>
      </c>
      <c r="P4555" s="34">
        <v>83958.09</v>
      </c>
      <c r="Q4555" s="34">
        <v>88226</v>
      </c>
      <c r="R4555" s="34">
        <v>-4267.91</v>
      </c>
      <c r="S4555" s="36">
        <v>-0.05</v>
      </c>
      <c r="T4555" s="34">
        <v>1023.8791463414634</v>
      </c>
      <c r="U4555" s="34">
        <v>105507.95</v>
      </c>
      <c r="V4555" s="34">
        <v>99011.520000000004</v>
      </c>
      <c r="W4555" s="34">
        <v>6496.43</v>
      </c>
      <c r="X4555" s="36">
        <v>7.0000000000000007E-2</v>
      </c>
      <c r="Y4555" s="3" t="str">
        <f>IFERROR(VLOOKUP(A4555,'Pivot price tier'!$C$8:$L$2245,10,0),"")</f>
        <v xml:space="preserve"> </v>
      </c>
      <c r="Z4555" s="3" t="str">
        <f>IFERROR(VLOOKUP(A4555,'Pivot price tier by size'!$D$8:$M$2466,10,0),"")</f>
        <v xml:space="preserve"> </v>
      </c>
      <c r="AA4555" s="3" t="str">
        <f>IFERROR(VLOOKUP(A4555,'Pivot category'!$B$8:$I$2191,8,0),"")</f>
        <v xml:space="preserve"> </v>
      </c>
      <c r="AB4555" s="3" t="str">
        <f t="shared" si="71"/>
        <v/>
      </c>
      <c r="AC4555"/>
      <c r="AD4555" s="3" t="s">
        <v>16449</v>
      </c>
      <c r="AE4555" s="3" t="s">
        <v>14130</v>
      </c>
    </row>
    <row r="4556" spans="1:31" x14ac:dyDescent="0.25">
      <c r="A4556" t="s">
        <v>6353</v>
      </c>
      <c r="B4556" t="s">
        <v>2302</v>
      </c>
      <c r="C4556" s="3" t="s">
        <v>32</v>
      </c>
      <c r="D4556" s="3" t="s">
        <v>4791</v>
      </c>
      <c r="E4556" s="3" t="s">
        <v>5150</v>
      </c>
      <c r="F4556" s="3">
        <v>10000</v>
      </c>
      <c r="G4556" s="34">
        <v>34.99</v>
      </c>
      <c r="H4556" s="3" t="s">
        <v>12</v>
      </c>
      <c r="I4556" s="3" t="s">
        <v>23</v>
      </c>
      <c r="J4556" s="3" t="s">
        <v>8251</v>
      </c>
      <c r="K4556" s="3" t="s">
        <v>8252</v>
      </c>
      <c r="L4556" s="3" t="s">
        <v>68</v>
      </c>
      <c r="M4556" s="26" t="s">
        <v>13873</v>
      </c>
      <c r="N4556"/>
      <c r="O4556" s="3">
        <v>129</v>
      </c>
      <c r="P4556" s="34">
        <v>93810.87</v>
      </c>
      <c r="Q4556" s="34">
        <v>106006.66</v>
      </c>
      <c r="R4556" s="34">
        <v>-12195.79</v>
      </c>
      <c r="S4556" s="36">
        <v>-0.12</v>
      </c>
      <c r="T4556" s="34">
        <v>727.21604651162784</v>
      </c>
      <c r="U4556" s="34">
        <v>43192.08</v>
      </c>
      <c r="V4556" s="34">
        <v>77273.66</v>
      </c>
      <c r="W4556" s="34">
        <v>-34081.58</v>
      </c>
      <c r="X4556" s="36">
        <v>-0.44</v>
      </c>
      <c r="Y4556" s="3" t="str">
        <f>IFERROR(VLOOKUP(A4556,'Pivot price tier'!$C$8:$L$2245,10,0),"")</f>
        <v xml:space="preserve"> </v>
      </c>
      <c r="Z4556" s="3" t="str">
        <f>IFERROR(VLOOKUP(A4556,'Pivot price tier by size'!$D$8:$M$2466,10,0),"")</f>
        <v xml:space="preserve"> </v>
      </c>
      <c r="AA4556" s="3" t="str">
        <f>IFERROR(VLOOKUP(A4556,'Pivot category'!$B$8:$I$2191,8,0),"")</f>
        <v xml:space="preserve"> </v>
      </c>
      <c r="AB4556" s="3" t="str">
        <f t="shared" si="71"/>
        <v/>
      </c>
      <c r="AC4556"/>
      <c r="AD4556" s="3" t="s">
        <v>11231</v>
      </c>
      <c r="AE4556" s="3" t="s">
        <v>14090</v>
      </c>
    </row>
    <row r="4557" spans="1:31" x14ac:dyDescent="0.25">
      <c r="A4557" t="s">
        <v>7058</v>
      </c>
      <c r="B4557" t="s">
        <v>1501</v>
      </c>
      <c r="C4557" s="3" t="s">
        <v>34</v>
      </c>
      <c r="D4557" s="3" t="s">
        <v>3887</v>
      </c>
      <c r="E4557" s="3">
        <v>0</v>
      </c>
      <c r="F4557" s="3">
        <v>3000</v>
      </c>
      <c r="G4557" s="34">
        <v>4.99</v>
      </c>
      <c r="H4557" s="3" t="s">
        <v>48</v>
      </c>
      <c r="I4557" s="3" t="s">
        <v>48</v>
      </c>
      <c r="J4557" s="3" t="s">
        <v>8251</v>
      </c>
      <c r="K4557" s="3" t="s">
        <v>8252</v>
      </c>
      <c r="L4557" s="3" t="s">
        <v>68</v>
      </c>
      <c r="M4557" s="26" t="s">
        <v>13873</v>
      </c>
      <c r="N4557"/>
      <c r="O4557" s="3">
        <v>158</v>
      </c>
      <c r="P4557" s="34">
        <v>60692.09</v>
      </c>
      <c r="Q4557" s="34">
        <v>55936.14</v>
      </c>
      <c r="R4557" s="34">
        <v>4755.95</v>
      </c>
      <c r="S4557" s="36">
        <v>0.09</v>
      </c>
      <c r="T4557" s="34">
        <v>384.12715189873416</v>
      </c>
      <c r="U4557" s="34">
        <v>9077.7900000000009</v>
      </c>
      <c r="V4557" s="34">
        <v>8661.1</v>
      </c>
      <c r="W4557" s="34">
        <v>416.69</v>
      </c>
      <c r="X4557" s="36">
        <v>0.05</v>
      </c>
      <c r="Y4557" s="3" t="str">
        <f>IFERROR(VLOOKUP(A4557,'Pivot price tier'!$C$8:$L$2245,10,0),"")</f>
        <v xml:space="preserve"> </v>
      </c>
      <c r="Z4557" s="3" t="str">
        <f>IFERROR(VLOOKUP(A4557,'Pivot price tier by size'!$D$8:$M$2466,10,0),"")</f>
        <v xml:space="preserve"> </v>
      </c>
      <c r="AA4557" s="3" t="str">
        <f>IFERROR(VLOOKUP(A4557,'Pivot category'!$B$8:$I$2191,8,0),"")</f>
        <v xml:space="preserve"> </v>
      </c>
      <c r="AB4557" s="3" t="str">
        <f t="shared" si="71"/>
        <v/>
      </c>
      <c r="AC4557"/>
      <c r="AD4557" s="3" t="s">
        <v>11231</v>
      </c>
      <c r="AE4557" s="3" t="s">
        <v>14141</v>
      </c>
    </row>
    <row r="4558" spans="1:31" hidden="1" x14ac:dyDescent="0.25">
      <c r="A4558" t="s">
        <v>7352</v>
      </c>
      <c r="B4558" t="s">
        <v>5358</v>
      </c>
      <c r="C4558" s="3" t="s">
        <v>69</v>
      </c>
      <c r="D4558" s="3" t="s">
        <v>5307</v>
      </c>
      <c r="E4558" s="3" t="s">
        <v>5198</v>
      </c>
      <c r="F4558" s="3">
        <v>7000</v>
      </c>
      <c r="G4558" s="34">
        <v>0.59</v>
      </c>
      <c r="H4558" s="3" t="s">
        <v>28</v>
      </c>
      <c r="I4558" s="3" t="s">
        <v>70</v>
      </c>
      <c r="J4558" s="3" t="s">
        <v>8256</v>
      </c>
      <c r="K4558" s="3" t="s">
        <v>8252</v>
      </c>
      <c r="L4558" s="3" t="s">
        <v>8254</v>
      </c>
      <c r="M4558" s="26" t="s">
        <v>13873</v>
      </c>
      <c r="N4558"/>
      <c r="O4558" s="3" t="s">
        <v>78</v>
      </c>
      <c r="P4558" s="34"/>
      <c r="Q4558" s="34">
        <v>75.52</v>
      </c>
      <c r="R4558" s="34">
        <v>-75.52</v>
      </c>
      <c r="S4558" s="36">
        <v>-1</v>
      </c>
      <c r="T4558" s="34" t="s">
        <v>78</v>
      </c>
      <c r="U4558" s="34" t="s">
        <v>78</v>
      </c>
      <c r="V4558" s="34" t="s">
        <v>78</v>
      </c>
      <c r="W4558" s="34" t="s">
        <v>78</v>
      </c>
      <c r="X4558" s="36" t="s">
        <v>78</v>
      </c>
      <c r="Y4558" s="3" t="str">
        <f>IFERROR(VLOOKUP(A4558,'Pivot price tier'!$C$8:$L$2245,10,0),"")</f>
        <v/>
      </c>
      <c r="Z4558" s="3" t="str">
        <f>IFERROR(VLOOKUP(A4558,'Pivot price tier by size'!$D$8:$M$2466,10,0),"")</f>
        <v/>
      </c>
      <c r="AA4558" s="3" t="str">
        <f>IFERROR(VLOOKUP(A4558,'Pivot category'!$B$8:$I$2191,8,0),"")</f>
        <v/>
      </c>
      <c r="AB4558" s="3" t="str">
        <f t="shared" si="71"/>
        <v>Bottom 5%</v>
      </c>
      <c r="AC4558"/>
      <c r="AD4558" s="3" t="s">
        <v>16452</v>
      </c>
      <c r="AE4558" s="3" t="s">
        <v>16455</v>
      </c>
    </row>
    <row r="4559" spans="1:31" hidden="1" x14ac:dyDescent="0.25">
      <c r="A4559" t="s">
        <v>6414</v>
      </c>
      <c r="B4559" t="s">
        <v>5359</v>
      </c>
      <c r="C4559" s="3" t="s">
        <v>32</v>
      </c>
      <c r="D4559" s="3" t="s">
        <v>5297</v>
      </c>
      <c r="E4559" s="3" t="s">
        <v>5198</v>
      </c>
      <c r="F4559" s="3">
        <v>7000</v>
      </c>
      <c r="G4559" s="34">
        <v>8.39</v>
      </c>
      <c r="H4559" s="3" t="s">
        <v>28</v>
      </c>
      <c r="I4559" s="3" t="s">
        <v>17</v>
      </c>
      <c r="J4559" s="3" t="s">
        <v>8256</v>
      </c>
      <c r="K4559" s="3" t="s">
        <v>8252</v>
      </c>
      <c r="L4559" s="3" t="s">
        <v>8255</v>
      </c>
      <c r="M4559" s="26" t="s">
        <v>13873</v>
      </c>
      <c r="N4559"/>
      <c r="O4559" s="3" t="s">
        <v>78</v>
      </c>
      <c r="P4559" s="34"/>
      <c r="Q4559" s="34">
        <v>50.34</v>
      </c>
      <c r="R4559" s="34">
        <v>-50.34</v>
      </c>
      <c r="S4559" s="36">
        <v>-1</v>
      </c>
      <c r="T4559" s="34" t="s">
        <v>78</v>
      </c>
      <c r="U4559" s="34" t="s">
        <v>78</v>
      </c>
      <c r="V4559" s="34" t="s">
        <v>78</v>
      </c>
      <c r="W4559" s="34" t="s">
        <v>78</v>
      </c>
      <c r="X4559" s="36" t="s">
        <v>78</v>
      </c>
      <c r="Y4559" s="3" t="str">
        <f>IFERROR(VLOOKUP(A4559,'Pivot price tier'!$C$8:$L$2245,10,0),"")</f>
        <v/>
      </c>
      <c r="Z4559" s="3" t="str">
        <f>IFERROR(VLOOKUP(A4559,'Pivot price tier by size'!$D$8:$M$2466,10,0),"")</f>
        <v/>
      </c>
      <c r="AA4559" s="3" t="str">
        <f>IFERROR(VLOOKUP(A4559,'Pivot category'!$B$8:$I$2191,8,0),"")</f>
        <v/>
      </c>
      <c r="AB4559" s="3" t="str">
        <f t="shared" si="71"/>
        <v>Bottom 5%</v>
      </c>
      <c r="AC4559"/>
      <c r="AD4559" s="3" t="s">
        <v>16452</v>
      </c>
      <c r="AE4559" s="3" t="s">
        <v>16455</v>
      </c>
    </row>
    <row r="4560" spans="1:31" hidden="1" x14ac:dyDescent="0.25">
      <c r="A4560" t="s">
        <v>7353</v>
      </c>
      <c r="B4560" t="s">
        <v>5360</v>
      </c>
      <c r="C4560" s="3" t="s">
        <v>69</v>
      </c>
      <c r="D4560" s="3" t="s">
        <v>5308</v>
      </c>
      <c r="E4560" s="3" t="s">
        <v>5198</v>
      </c>
      <c r="F4560" s="3">
        <v>7000</v>
      </c>
      <c r="G4560" s="34">
        <v>0.59</v>
      </c>
      <c r="H4560" s="3" t="s">
        <v>28</v>
      </c>
      <c r="I4560" s="3" t="s">
        <v>70</v>
      </c>
      <c r="J4560" s="3" t="s">
        <v>8256</v>
      </c>
      <c r="K4560" s="3" t="s">
        <v>8252</v>
      </c>
      <c r="L4560" s="3" t="s">
        <v>8254</v>
      </c>
      <c r="M4560" s="26" t="s">
        <v>13873</v>
      </c>
      <c r="N4560"/>
      <c r="O4560" s="3" t="s">
        <v>78</v>
      </c>
      <c r="P4560" s="34"/>
      <c r="Q4560" s="34">
        <v>59</v>
      </c>
      <c r="R4560" s="34">
        <v>-59</v>
      </c>
      <c r="S4560" s="36">
        <v>-1</v>
      </c>
      <c r="T4560" s="34" t="s">
        <v>78</v>
      </c>
      <c r="U4560" s="34" t="s">
        <v>78</v>
      </c>
      <c r="V4560" s="34" t="s">
        <v>78</v>
      </c>
      <c r="W4560" s="34" t="s">
        <v>78</v>
      </c>
      <c r="X4560" s="36" t="s">
        <v>78</v>
      </c>
      <c r="Y4560" s="3" t="str">
        <f>IFERROR(VLOOKUP(A4560,'Pivot price tier'!$C$8:$L$2245,10,0),"")</f>
        <v/>
      </c>
      <c r="Z4560" s="3" t="str">
        <f>IFERROR(VLOOKUP(A4560,'Pivot price tier by size'!$D$8:$M$2466,10,0),"")</f>
        <v/>
      </c>
      <c r="AA4560" s="3" t="str">
        <f>IFERROR(VLOOKUP(A4560,'Pivot category'!$B$8:$I$2191,8,0),"")</f>
        <v/>
      </c>
      <c r="AB4560" s="3" t="str">
        <f t="shared" si="71"/>
        <v>Bottom 5%</v>
      </c>
      <c r="AC4560"/>
      <c r="AD4560" s="3" t="s">
        <v>16452</v>
      </c>
      <c r="AE4560" s="3" t="s">
        <v>16455</v>
      </c>
    </row>
    <row r="4561" spans="1:31" x14ac:dyDescent="0.25">
      <c r="A4561" t="s">
        <v>7936</v>
      </c>
      <c r="B4561" t="s">
        <v>1503</v>
      </c>
      <c r="C4561" s="3" t="s">
        <v>38</v>
      </c>
      <c r="D4561" s="3" t="s">
        <v>3889</v>
      </c>
      <c r="E4561" s="3">
        <v>0</v>
      </c>
      <c r="F4561" s="3">
        <v>3000</v>
      </c>
      <c r="G4561" s="34">
        <v>9.99</v>
      </c>
      <c r="H4561" s="3" t="s">
        <v>48</v>
      </c>
      <c r="I4561" s="3" t="s">
        <v>48</v>
      </c>
      <c r="J4561" s="3" t="s">
        <v>8251</v>
      </c>
      <c r="K4561" s="3" t="s">
        <v>8252</v>
      </c>
      <c r="L4561" s="3" t="s">
        <v>68</v>
      </c>
      <c r="M4561" s="26" t="s">
        <v>13873</v>
      </c>
      <c r="N4561"/>
      <c r="O4561" s="3">
        <v>158</v>
      </c>
      <c r="P4561" s="34">
        <v>77182.740000000005</v>
      </c>
      <c r="Q4561" s="34">
        <v>76810.720000000001</v>
      </c>
      <c r="R4561" s="34">
        <v>372.02</v>
      </c>
      <c r="S4561" s="36">
        <v>0</v>
      </c>
      <c r="T4561" s="34">
        <v>488.49835443037978</v>
      </c>
      <c r="U4561" s="34">
        <v>28421.55</v>
      </c>
      <c r="V4561" s="34">
        <v>30619.09</v>
      </c>
      <c r="W4561" s="34">
        <v>-2197.54</v>
      </c>
      <c r="X4561" s="36">
        <v>-7.0000000000000007E-2</v>
      </c>
      <c r="Y4561" s="3" t="str">
        <f>IFERROR(VLOOKUP(A4561,'Pivot price tier'!$C$8:$L$2245,10,0),"")</f>
        <v xml:space="preserve"> </v>
      </c>
      <c r="Z4561" s="3" t="str">
        <f>IFERROR(VLOOKUP(A4561,'Pivot price tier by size'!$D$8:$M$2466,10,0),"")</f>
        <v xml:space="preserve"> </v>
      </c>
      <c r="AA4561" s="3" t="str">
        <f>IFERROR(VLOOKUP(A4561,'Pivot category'!$B$8:$I$2191,8,0),"")</f>
        <v xml:space="preserve"> </v>
      </c>
      <c r="AB4561" s="3" t="str">
        <f t="shared" si="71"/>
        <v/>
      </c>
      <c r="AC4561"/>
      <c r="AD4561" s="3" t="s">
        <v>11231</v>
      </c>
      <c r="AE4561" s="3" t="s">
        <v>14141</v>
      </c>
    </row>
    <row r="4562" spans="1:31" x14ac:dyDescent="0.25">
      <c r="A4562" t="s">
        <v>7059</v>
      </c>
      <c r="B4562" t="s">
        <v>1506</v>
      </c>
      <c r="C4562" s="3" t="s">
        <v>34</v>
      </c>
      <c r="D4562" s="3" t="s">
        <v>3892</v>
      </c>
      <c r="E4562" s="3">
        <v>0</v>
      </c>
      <c r="F4562" s="3">
        <v>3000</v>
      </c>
      <c r="G4562" s="34">
        <v>4.99</v>
      </c>
      <c r="H4562" s="3" t="s">
        <v>48</v>
      </c>
      <c r="I4562" s="3" t="s">
        <v>48</v>
      </c>
      <c r="J4562" s="3" t="s">
        <v>8251</v>
      </c>
      <c r="K4562" s="3" t="s">
        <v>8252</v>
      </c>
      <c r="L4562" s="3" t="s">
        <v>68</v>
      </c>
      <c r="M4562" s="26" t="s">
        <v>13873</v>
      </c>
      <c r="N4562"/>
      <c r="O4562" s="3">
        <v>145</v>
      </c>
      <c r="P4562" s="34">
        <v>88817.49</v>
      </c>
      <c r="Q4562" s="34">
        <v>79688.639999999999</v>
      </c>
      <c r="R4562" s="34">
        <v>9128.85</v>
      </c>
      <c r="S4562" s="36">
        <v>0.11</v>
      </c>
      <c r="T4562" s="34">
        <v>612.53441379310345</v>
      </c>
      <c r="U4562" s="34">
        <v>18586.650000000001</v>
      </c>
      <c r="V4562" s="34">
        <v>14225</v>
      </c>
      <c r="W4562" s="34">
        <v>4361.6499999999996</v>
      </c>
      <c r="X4562" s="36">
        <v>0.31</v>
      </c>
      <c r="Y4562" s="3" t="str">
        <f>IFERROR(VLOOKUP(A4562,'Pivot price tier'!$C$8:$L$2245,10,0),"")</f>
        <v xml:space="preserve"> </v>
      </c>
      <c r="Z4562" s="3" t="str">
        <f>IFERROR(VLOOKUP(A4562,'Pivot price tier by size'!$D$8:$M$2466,10,0),"")</f>
        <v xml:space="preserve"> </v>
      </c>
      <c r="AA4562" s="3" t="str">
        <f>IFERROR(VLOOKUP(A4562,'Pivot category'!$B$8:$I$2191,8,0),"")</f>
        <v xml:space="preserve"> </v>
      </c>
      <c r="AB4562" s="3" t="str">
        <f t="shared" si="71"/>
        <v/>
      </c>
      <c r="AC4562"/>
      <c r="AD4562" s="3" t="s">
        <v>11231</v>
      </c>
      <c r="AE4562" s="3" t="s">
        <v>14141</v>
      </c>
    </row>
    <row r="4563" spans="1:31" hidden="1" x14ac:dyDescent="0.25">
      <c r="A4563" t="s">
        <v>6673</v>
      </c>
      <c r="B4563" t="s">
        <v>2037</v>
      </c>
      <c r="C4563" s="3" t="s">
        <v>32</v>
      </c>
      <c r="D4563" s="3" t="s">
        <v>4478</v>
      </c>
      <c r="E4563" s="3" t="s">
        <v>5150</v>
      </c>
      <c r="F4563" s="3">
        <v>8000</v>
      </c>
      <c r="G4563" s="34">
        <v>48.99</v>
      </c>
      <c r="H4563" s="3" t="s">
        <v>26</v>
      </c>
      <c r="I4563" s="3" t="s">
        <v>15</v>
      </c>
      <c r="J4563" s="3" t="s">
        <v>8251</v>
      </c>
      <c r="K4563" s="3" t="s">
        <v>8273</v>
      </c>
      <c r="L4563" s="3" t="s">
        <v>68</v>
      </c>
      <c r="M4563" s="26" t="s">
        <v>13873</v>
      </c>
      <c r="N4563"/>
      <c r="O4563" s="3">
        <v>2</v>
      </c>
      <c r="P4563" s="34"/>
      <c r="Q4563" s="34">
        <v>234.95</v>
      </c>
      <c r="R4563" s="34">
        <v>-234.95</v>
      </c>
      <c r="S4563" s="36">
        <v>-1</v>
      </c>
      <c r="T4563" s="34">
        <v>0</v>
      </c>
      <c r="U4563" s="34">
        <v>9112.14</v>
      </c>
      <c r="V4563" s="34">
        <v>6744.58</v>
      </c>
      <c r="W4563" s="34">
        <v>2367.56</v>
      </c>
      <c r="X4563" s="36">
        <v>0.35</v>
      </c>
      <c r="Y4563" s="3" t="str">
        <f>IFERROR(VLOOKUP(A4563,'Pivot price tier'!$C$8:$L$2245,10,0),"")</f>
        <v/>
      </c>
      <c r="Z4563" s="3" t="str">
        <f>IFERROR(VLOOKUP(A4563,'Pivot price tier by size'!$D$8:$M$2466,10,0),"")</f>
        <v/>
      </c>
      <c r="AA4563" s="3" t="str">
        <f>IFERROR(VLOOKUP(A4563,'Pivot category'!$B$8:$I$2191,8,0),"")</f>
        <v/>
      </c>
      <c r="AB4563" s="3" t="str">
        <f t="shared" si="71"/>
        <v>Bottom 5%</v>
      </c>
      <c r="AC4563"/>
      <c r="AD4563" s="3" t="s">
        <v>16463</v>
      </c>
      <c r="AE4563" s="3" t="s">
        <v>14106</v>
      </c>
    </row>
    <row r="4564" spans="1:31" hidden="1" x14ac:dyDescent="0.25">
      <c r="A4564" t="s">
        <v>13250</v>
      </c>
      <c r="B4564" t="s">
        <v>13251</v>
      </c>
      <c r="C4564" s="3" t="s">
        <v>32</v>
      </c>
      <c r="D4564" s="3" t="s">
        <v>12644</v>
      </c>
      <c r="E4564" s="3" t="s">
        <v>5150</v>
      </c>
      <c r="F4564" s="3">
        <v>10000</v>
      </c>
      <c r="G4564" s="34">
        <v>74.489999999999995</v>
      </c>
      <c r="H4564" s="3" t="s">
        <v>12622</v>
      </c>
      <c r="I4564" s="3" t="s">
        <v>15</v>
      </c>
      <c r="J4564" s="3" t="s">
        <v>15405</v>
      </c>
      <c r="K4564" s="3" t="s">
        <v>8252</v>
      </c>
      <c r="L4564" s="3" t="s">
        <v>68</v>
      </c>
      <c r="M4564" s="26">
        <v>45474</v>
      </c>
      <c r="N4564"/>
      <c r="O4564" s="3">
        <v>3</v>
      </c>
      <c r="P4564" s="34">
        <v>3426.54</v>
      </c>
      <c r="Q4564" s="34">
        <v>30019.47</v>
      </c>
      <c r="R4564" s="34">
        <v>-26592.93</v>
      </c>
      <c r="S4564" s="36">
        <v>-0.89</v>
      </c>
      <c r="T4564" s="34">
        <v>1142.18</v>
      </c>
      <c r="U4564" s="34">
        <v>521.42999999999995</v>
      </c>
      <c r="V4564" s="34">
        <v>6853.08</v>
      </c>
      <c r="W4564" s="34">
        <v>-6331.65</v>
      </c>
      <c r="X4564" s="36">
        <v>-0.92</v>
      </c>
      <c r="Y4564" s="3" t="str">
        <f>IFERROR(VLOOKUP(A4564,'Pivot price tier'!$C$8:$L$2245,10,0),"")</f>
        <v xml:space="preserve"> </v>
      </c>
      <c r="Z4564" s="3" t="str">
        <f>IFERROR(VLOOKUP(A4564,'Pivot price tier by size'!$D$8:$M$2466,10,0),"")</f>
        <v xml:space="preserve"> </v>
      </c>
      <c r="AA4564" s="3" t="str">
        <f>IFERROR(VLOOKUP(A4564,'Pivot category'!$B$8:$I$2191,8,0),"")</f>
        <v>X</v>
      </c>
      <c r="AB4564" s="3" t="str">
        <f t="shared" si="71"/>
        <v>Bottom 5%</v>
      </c>
      <c r="AC4564"/>
      <c r="AD4564" s="3" t="s">
        <v>16451</v>
      </c>
      <c r="AE4564" s="3" t="s">
        <v>16466</v>
      </c>
    </row>
    <row r="4565" spans="1:31" hidden="1" x14ac:dyDescent="0.25">
      <c r="A4565" t="s">
        <v>14302</v>
      </c>
      <c r="B4565" t="s">
        <v>14303</v>
      </c>
      <c r="C4565" s="3" t="s">
        <v>32</v>
      </c>
      <c r="D4565" s="3" t="s">
        <v>14053</v>
      </c>
      <c r="E4565" s="3" t="s">
        <v>5150</v>
      </c>
      <c r="F4565" s="3">
        <v>70000</v>
      </c>
      <c r="G4565" s="34">
        <v>31.49</v>
      </c>
      <c r="H4565" s="3" t="s">
        <v>12</v>
      </c>
      <c r="I4565" s="3" t="s">
        <v>23</v>
      </c>
      <c r="J4565" s="3" t="s">
        <v>8256</v>
      </c>
      <c r="K4565" s="3" t="s">
        <v>8252</v>
      </c>
      <c r="L4565" s="3" t="s">
        <v>68</v>
      </c>
      <c r="M4565" s="26">
        <v>45627</v>
      </c>
      <c r="N4565"/>
      <c r="O4565" s="3" t="s">
        <v>78</v>
      </c>
      <c r="P4565" s="34">
        <v>503.84</v>
      </c>
      <c r="Q4565" s="34">
        <v>9824.8799999999992</v>
      </c>
      <c r="R4565" s="34">
        <v>-9321.0400000000009</v>
      </c>
      <c r="S4565" s="36">
        <v>-0.95</v>
      </c>
      <c r="T4565" s="34" t="s">
        <v>78</v>
      </c>
      <c r="U4565" s="34">
        <v>0</v>
      </c>
      <c r="V4565" s="34">
        <v>251.92</v>
      </c>
      <c r="W4565" s="34">
        <v>-251.92</v>
      </c>
      <c r="X4565" s="36">
        <v>-1</v>
      </c>
      <c r="Y4565" s="3" t="str">
        <f>IFERROR(VLOOKUP(A4565,'Pivot price tier'!$C$8:$L$2245,10,0),"")</f>
        <v>X</v>
      </c>
      <c r="Z4565" s="3" t="str">
        <f>IFERROR(VLOOKUP(A4565,'Pivot price tier by size'!$D$8:$M$2466,10,0),"")</f>
        <v>X</v>
      </c>
      <c r="AA4565" s="3" t="str">
        <f>IFERROR(VLOOKUP(A4565,'Pivot category'!$B$8:$I$2191,8,0),"")</f>
        <v>X</v>
      </c>
      <c r="AB4565" s="3" t="str">
        <f t="shared" si="71"/>
        <v>Bottom 5%</v>
      </c>
      <c r="AC4565"/>
      <c r="AD4565" s="3" t="s">
        <v>16451</v>
      </c>
      <c r="AE4565" s="3" t="s">
        <v>16466</v>
      </c>
    </row>
    <row r="4566" spans="1:31" hidden="1" x14ac:dyDescent="0.25">
      <c r="A4566" t="s">
        <v>13252</v>
      </c>
      <c r="B4566" t="s">
        <v>13253</v>
      </c>
      <c r="C4566" s="3" t="s">
        <v>32</v>
      </c>
      <c r="D4566" s="3" t="s">
        <v>12866</v>
      </c>
      <c r="E4566" s="3" t="s">
        <v>5150</v>
      </c>
      <c r="F4566" s="3">
        <v>10000</v>
      </c>
      <c r="G4566" s="34">
        <v>41.99</v>
      </c>
      <c r="H4566" s="3" t="s">
        <v>12</v>
      </c>
      <c r="I4566" s="3" t="s">
        <v>23</v>
      </c>
      <c r="J4566" s="3" t="s">
        <v>15405</v>
      </c>
      <c r="K4566" s="3" t="s">
        <v>8252</v>
      </c>
      <c r="L4566" s="3" t="s">
        <v>68</v>
      </c>
      <c r="M4566" s="26">
        <v>45474</v>
      </c>
      <c r="N4566"/>
      <c r="O4566" s="3">
        <v>5</v>
      </c>
      <c r="P4566" s="34">
        <v>12513.02</v>
      </c>
      <c r="Q4566" s="34">
        <v>30190.81</v>
      </c>
      <c r="R4566" s="34">
        <v>-17677.79</v>
      </c>
      <c r="S4566" s="36">
        <v>-0.59</v>
      </c>
      <c r="T4566" s="34">
        <v>2502.6040000000003</v>
      </c>
      <c r="U4566" s="34">
        <v>1217.71</v>
      </c>
      <c r="V4566" s="34">
        <v>2099.5</v>
      </c>
      <c r="W4566" s="34">
        <v>-881.79</v>
      </c>
      <c r="X4566" s="36">
        <v>-0.42</v>
      </c>
      <c r="Y4566" s="3" t="str">
        <f>IFERROR(VLOOKUP(A4566,'Pivot price tier'!$C$8:$L$2245,10,0),"")</f>
        <v xml:space="preserve"> </v>
      </c>
      <c r="Z4566" s="3" t="str">
        <f>IFERROR(VLOOKUP(A4566,'Pivot price tier by size'!$D$8:$M$2466,10,0),"")</f>
        <v xml:space="preserve"> </v>
      </c>
      <c r="AA4566" s="3" t="str">
        <f>IFERROR(VLOOKUP(A4566,'Pivot category'!$B$8:$I$2191,8,0),"")</f>
        <v>X</v>
      </c>
      <c r="AB4566" s="3" t="str">
        <f t="shared" si="71"/>
        <v>Bottom 5%</v>
      </c>
      <c r="AC4566"/>
      <c r="AD4566" s="3" t="s">
        <v>16451</v>
      </c>
      <c r="AE4566" s="3" t="s">
        <v>16466</v>
      </c>
    </row>
    <row r="4567" spans="1:31" hidden="1" x14ac:dyDescent="0.25">
      <c r="A4567" t="s">
        <v>13254</v>
      </c>
      <c r="B4567" t="s">
        <v>13255</v>
      </c>
      <c r="C4567" s="3" t="s">
        <v>32</v>
      </c>
      <c r="D4567" s="3" t="s">
        <v>12625</v>
      </c>
      <c r="E4567" s="3" t="s">
        <v>5150</v>
      </c>
      <c r="F4567" s="3">
        <v>10000</v>
      </c>
      <c r="G4567" s="34">
        <v>61.99</v>
      </c>
      <c r="H4567" s="3" t="s">
        <v>12</v>
      </c>
      <c r="I4567" s="3" t="s">
        <v>15</v>
      </c>
      <c r="J4567" s="3" t="s">
        <v>15405</v>
      </c>
      <c r="K4567" s="3" t="s">
        <v>8252</v>
      </c>
      <c r="L4567" s="3" t="s">
        <v>68</v>
      </c>
      <c r="M4567" s="26">
        <v>45474</v>
      </c>
      <c r="N4567"/>
      <c r="O4567" s="3">
        <v>6</v>
      </c>
      <c r="P4567" s="34">
        <v>11344.17</v>
      </c>
      <c r="Q4567" s="34">
        <v>28825.35</v>
      </c>
      <c r="R4567" s="34">
        <v>-17481.18</v>
      </c>
      <c r="S4567" s="36">
        <v>-0.61</v>
      </c>
      <c r="T4567" s="34">
        <v>1890.6949999999999</v>
      </c>
      <c r="U4567" s="34">
        <v>2045.67</v>
      </c>
      <c r="V4567" s="34">
        <v>3471.44</v>
      </c>
      <c r="W4567" s="34">
        <v>-1425.77</v>
      </c>
      <c r="X4567" s="36">
        <v>-0.41</v>
      </c>
      <c r="Y4567" s="3" t="str">
        <f>IFERROR(VLOOKUP(A4567,'Pivot price tier'!$C$8:$L$2245,10,0),"")</f>
        <v xml:space="preserve"> </v>
      </c>
      <c r="Z4567" s="3" t="str">
        <f>IFERROR(VLOOKUP(A4567,'Pivot price tier by size'!$D$8:$M$2466,10,0),"")</f>
        <v xml:space="preserve"> </v>
      </c>
      <c r="AA4567" s="3" t="str">
        <f>IFERROR(VLOOKUP(A4567,'Pivot category'!$B$8:$I$2191,8,0),"")</f>
        <v>X</v>
      </c>
      <c r="AB4567" s="3" t="str">
        <f t="shared" si="71"/>
        <v>Bottom 5%</v>
      </c>
      <c r="AC4567"/>
      <c r="AD4567" s="3" t="s">
        <v>16451</v>
      </c>
      <c r="AE4567" s="3" t="s">
        <v>16466</v>
      </c>
    </row>
    <row r="4568" spans="1:31" hidden="1" x14ac:dyDescent="0.25">
      <c r="A4568" t="s">
        <v>13256</v>
      </c>
      <c r="B4568" t="s">
        <v>13257</v>
      </c>
      <c r="C4568" s="3" t="s">
        <v>32</v>
      </c>
      <c r="D4568" s="3" t="s">
        <v>12865</v>
      </c>
      <c r="E4568" s="3" t="s">
        <v>5150</v>
      </c>
      <c r="F4568" s="3">
        <v>10000</v>
      </c>
      <c r="G4568" s="34">
        <v>31.49</v>
      </c>
      <c r="H4568" s="3" t="s">
        <v>12</v>
      </c>
      <c r="I4568" s="3" t="s">
        <v>23</v>
      </c>
      <c r="J4568" s="3" t="s">
        <v>15405</v>
      </c>
      <c r="K4568" s="3" t="s">
        <v>8252</v>
      </c>
      <c r="L4568" s="3" t="s">
        <v>68</v>
      </c>
      <c r="M4568" s="26">
        <v>45474</v>
      </c>
      <c r="N4568"/>
      <c r="O4568" s="3">
        <v>5</v>
      </c>
      <c r="P4568" s="34">
        <v>8155.91</v>
      </c>
      <c r="Q4568" s="34">
        <v>23302.6</v>
      </c>
      <c r="R4568" s="34">
        <v>-15146.69</v>
      </c>
      <c r="S4568" s="36">
        <v>-0.65</v>
      </c>
      <c r="T4568" s="34">
        <v>1631.182</v>
      </c>
      <c r="U4568" s="34">
        <v>2141.3200000000002</v>
      </c>
      <c r="V4568" s="34">
        <v>1857.91</v>
      </c>
      <c r="W4568" s="34">
        <v>283.41000000000003</v>
      </c>
      <c r="X4568" s="36">
        <v>0.15</v>
      </c>
      <c r="Y4568" s="3" t="str">
        <f>IFERROR(VLOOKUP(A4568,'Pivot price tier'!$C$8:$L$2245,10,0),"")</f>
        <v xml:space="preserve"> </v>
      </c>
      <c r="Z4568" s="3" t="str">
        <f>IFERROR(VLOOKUP(A4568,'Pivot price tier by size'!$D$8:$M$2466,10,0),"")</f>
        <v xml:space="preserve"> </v>
      </c>
      <c r="AA4568" s="3" t="str">
        <f>IFERROR(VLOOKUP(A4568,'Pivot category'!$B$8:$I$2191,8,0),"")</f>
        <v>X</v>
      </c>
      <c r="AB4568" s="3" t="str">
        <f t="shared" si="71"/>
        <v>Bottom 5%</v>
      </c>
      <c r="AC4568"/>
      <c r="AD4568" s="3" t="s">
        <v>16451</v>
      </c>
      <c r="AE4568" s="3" t="s">
        <v>16466</v>
      </c>
    </row>
    <row r="4569" spans="1:31" hidden="1" x14ac:dyDescent="0.25">
      <c r="A4569" t="s">
        <v>13258</v>
      </c>
      <c r="B4569" t="s">
        <v>13259</v>
      </c>
      <c r="C4569" s="3" t="s">
        <v>32</v>
      </c>
      <c r="D4569" s="3" t="s">
        <v>12643</v>
      </c>
      <c r="E4569" s="3" t="s">
        <v>5150</v>
      </c>
      <c r="F4569" s="3">
        <v>10000</v>
      </c>
      <c r="G4569" s="34">
        <v>83.49</v>
      </c>
      <c r="H4569" s="3" t="s">
        <v>12</v>
      </c>
      <c r="I4569" s="3" t="s">
        <v>15</v>
      </c>
      <c r="J4569" s="3" t="s">
        <v>15405</v>
      </c>
      <c r="K4569" s="3" t="s">
        <v>8252</v>
      </c>
      <c r="L4569" s="3" t="s">
        <v>68</v>
      </c>
      <c r="M4569" s="26">
        <v>45474</v>
      </c>
      <c r="N4569"/>
      <c r="O4569" s="3">
        <v>5</v>
      </c>
      <c r="P4569" s="34">
        <v>15696.12</v>
      </c>
      <c r="Q4569" s="34">
        <v>47672.79</v>
      </c>
      <c r="R4569" s="34">
        <v>-31976.67</v>
      </c>
      <c r="S4569" s="36">
        <v>-0.67</v>
      </c>
      <c r="T4569" s="34">
        <v>3139.2240000000002</v>
      </c>
      <c r="U4569" s="34">
        <v>3005.64</v>
      </c>
      <c r="V4569" s="34">
        <v>4341.4799999999996</v>
      </c>
      <c r="W4569" s="34">
        <v>-1335.84</v>
      </c>
      <c r="X4569" s="36">
        <v>-0.31</v>
      </c>
      <c r="Y4569" s="3" t="str">
        <f>IFERROR(VLOOKUP(A4569,'Pivot price tier'!$C$8:$L$2245,10,0),"")</f>
        <v xml:space="preserve"> </v>
      </c>
      <c r="Z4569" s="3" t="str">
        <f>IFERROR(VLOOKUP(A4569,'Pivot price tier by size'!$D$8:$M$2466,10,0),"")</f>
        <v xml:space="preserve"> </v>
      </c>
      <c r="AA4569" s="3" t="str">
        <f>IFERROR(VLOOKUP(A4569,'Pivot category'!$B$8:$I$2191,8,0),"")</f>
        <v>X</v>
      </c>
      <c r="AB4569" s="3" t="str">
        <f t="shared" si="71"/>
        <v>Bottom 5%</v>
      </c>
      <c r="AC4569"/>
      <c r="AD4569" s="3" t="s">
        <v>16451</v>
      </c>
      <c r="AE4569" s="3" t="s">
        <v>16466</v>
      </c>
    </row>
    <row r="4570" spans="1:31" hidden="1" x14ac:dyDescent="0.25">
      <c r="A4570" t="s">
        <v>6393</v>
      </c>
      <c r="B4570" t="s">
        <v>5042</v>
      </c>
      <c r="C4570" s="3" t="s">
        <v>32</v>
      </c>
      <c r="D4570" s="3" t="s">
        <v>4973</v>
      </c>
      <c r="E4570" s="3" t="s">
        <v>5150</v>
      </c>
      <c r="F4570" s="3">
        <v>7000</v>
      </c>
      <c r="G4570" s="34">
        <v>23.99</v>
      </c>
      <c r="H4570" s="3" t="s">
        <v>12</v>
      </c>
      <c r="I4570" s="3" t="s">
        <v>21</v>
      </c>
      <c r="J4570" s="3" t="s">
        <v>8256</v>
      </c>
      <c r="K4570" s="3" t="s">
        <v>8252</v>
      </c>
      <c r="L4570" s="3" t="s">
        <v>8255</v>
      </c>
      <c r="M4570" s="26" t="s">
        <v>13873</v>
      </c>
      <c r="N4570"/>
      <c r="O4570" s="3" t="s">
        <v>78</v>
      </c>
      <c r="P4570" s="34">
        <v>23.99</v>
      </c>
      <c r="Q4570" s="34">
        <v>311.87</v>
      </c>
      <c r="R4570" s="34">
        <v>-287.88</v>
      </c>
      <c r="S4570" s="36">
        <v>-0.92</v>
      </c>
      <c r="T4570" s="34" t="s">
        <v>78</v>
      </c>
      <c r="U4570" s="34">
        <v>0</v>
      </c>
      <c r="V4570" s="34">
        <v>167.93</v>
      </c>
      <c r="W4570" s="34">
        <v>-167.93</v>
      </c>
      <c r="X4570" s="36">
        <v>-1</v>
      </c>
      <c r="Y4570" s="3" t="str">
        <f>IFERROR(VLOOKUP(A4570,'Pivot price tier'!$C$8:$L$2245,10,0),"")</f>
        <v/>
      </c>
      <c r="Z4570" s="3" t="str">
        <f>IFERROR(VLOOKUP(A4570,'Pivot price tier by size'!$D$8:$M$2466,10,0),"")</f>
        <v/>
      </c>
      <c r="AA4570" s="3" t="str">
        <f>IFERROR(VLOOKUP(A4570,'Pivot category'!$B$8:$I$2191,8,0),"")</f>
        <v/>
      </c>
      <c r="AB4570" s="3" t="str">
        <f t="shared" si="71"/>
        <v>Bottom 5%</v>
      </c>
      <c r="AC4570"/>
      <c r="AD4570" s="3" t="s">
        <v>16449</v>
      </c>
      <c r="AE4570" s="3" t="s">
        <v>14103</v>
      </c>
    </row>
    <row r="4571" spans="1:31" hidden="1" x14ac:dyDescent="0.25">
      <c r="A4571" t="s">
        <v>6394</v>
      </c>
      <c r="B4571" t="s">
        <v>5147</v>
      </c>
      <c r="C4571" s="3" t="s">
        <v>32</v>
      </c>
      <c r="D4571" s="3" t="s">
        <v>5077</v>
      </c>
      <c r="E4571" s="3" t="s">
        <v>5150</v>
      </c>
      <c r="F4571" s="3">
        <v>7000</v>
      </c>
      <c r="G4571" s="34">
        <v>20.99</v>
      </c>
      <c r="H4571" s="3" t="s">
        <v>12</v>
      </c>
      <c r="I4571" s="3" t="s">
        <v>21</v>
      </c>
      <c r="J4571" s="3" t="s">
        <v>8256</v>
      </c>
      <c r="K4571" s="3" t="s">
        <v>8252</v>
      </c>
      <c r="L4571" s="3" t="s">
        <v>8255</v>
      </c>
      <c r="M4571" s="26" t="s">
        <v>13873</v>
      </c>
      <c r="N4571"/>
      <c r="O4571" s="3">
        <v>2</v>
      </c>
      <c r="P4571" s="34">
        <v>1616.23</v>
      </c>
      <c r="Q4571" s="34">
        <v>7819.85</v>
      </c>
      <c r="R4571" s="34">
        <v>-6203.62</v>
      </c>
      <c r="S4571" s="36">
        <v>-0.79</v>
      </c>
      <c r="T4571" s="34">
        <v>808.11500000000001</v>
      </c>
      <c r="U4571" s="34">
        <v>83.96</v>
      </c>
      <c r="V4571" s="34">
        <v>3306.48</v>
      </c>
      <c r="W4571" s="34">
        <v>-3222.52</v>
      </c>
      <c r="X4571" s="36">
        <v>-0.97</v>
      </c>
      <c r="Y4571" s="3" t="str">
        <f>IFERROR(VLOOKUP(A4571,'Pivot price tier'!$C$8:$L$2245,10,0),"")</f>
        <v/>
      </c>
      <c r="Z4571" s="3" t="str">
        <f>IFERROR(VLOOKUP(A4571,'Pivot price tier by size'!$D$8:$M$2466,10,0),"")</f>
        <v/>
      </c>
      <c r="AA4571" s="3" t="str">
        <f>IFERROR(VLOOKUP(A4571,'Pivot category'!$B$8:$I$2191,8,0),"")</f>
        <v/>
      </c>
      <c r="AB4571" s="3" t="str">
        <f t="shared" si="71"/>
        <v>Bottom 5%</v>
      </c>
      <c r="AC4571"/>
      <c r="AD4571" s="3" t="s">
        <v>16449</v>
      </c>
      <c r="AE4571" s="3" t="s">
        <v>14103</v>
      </c>
    </row>
    <row r="4572" spans="1:31" hidden="1" x14ac:dyDescent="0.25">
      <c r="A4572" t="s">
        <v>7534</v>
      </c>
      <c r="B4572" t="s">
        <v>14463</v>
      </c>
      <c r="C4572" s="3" t="s">
        <v>36</v>
      </c>
      <c r="D4572" s="3" t="s">
        <v>4479</v>
      </c>
      <c r="E4572" s="3" t="s">
        <v>5150</v>
      </c>
      <c r="F4572" s="3">
        <v>4000</v>
      </c>
      <c r="G4572" s="34">
        <v>8.99</v>
      </c>
      <c r="H4572" s="3" t="s">
        <v>28</v>
      </c>
      <c r="I4572" s="3" t="s">
        <v>13</v>
      </c>
      <c r="J4572" s="3" t="s">
        <v>8253</v>
      </c>
      <c r="K4572" s="3" t="s">
        <v>8260</v>
      </c>
      <c r="L4572" s="3" t="s">
        <v>8257</v>
      </c>
      <c r="M4572" s="26">
        <v>45658</v>
      </c>
      <c r="N4572"/>
      <c r="O4572" s="3" t="s">
        <v>78</v>
      </c>
      <c r="P4572" s="34"/>
      <c r="Q4572" s="34">
        <v>116.87</v>
      </c>
      <c r="R4572" s="34">
        <v>-116.87</v>
      </c>
      <c r="S4572" s="36">
        <v>-1</v>
      </c>
      <c r="T4572" s="34" t="s">
        <v>78</v>
      </c>
      <c r="U4572" s="34">
        <v>0</v>
      </c>
      <c r="V4572" s="34">
        <v>152.83000000000001</v>
      </c>
      <c r="W4572" s="34">
        <v>-152.83000000000001</v>
      </c>
      <c r="X4572" s="36">
        <v>-1</v>
      </c>
      <c r="Y4572" s="3" t="str">
        <f>IFERROR(VLOOKUP(A4572,'Pivot price tier'!$C$8:$L$2245,10,0),"")</f>
        <v/>
      </c>
      <c r="Z4572" s="3" t="str">
        <f>IFERROR(VLOOKUP(A4572,'Pivot price tier by size'!$D$8:$M$2466,10,0),"")</f>
        <v/>
      </c>
      <c r="AA4572" s="3" t="str">
        <f>IFERROR(VLOOKUP(A4572,'Pivot category'!$B$8:$I$2191,8,0),"")</f>
        <v/>
      </c>
      <c r="AB4572" s="3" t="str">
        <f t="shared" si="71"/>
        <v>Bottom 5%</v>
      </c>
      <c r="AC4572"/>
      <c r="AD4572" s="3" t="s">
        <v>16446</v>
      </c>
      <c r="AE4572" s="3" t="s">
        <v>14121</v>
      </c>
    </row>
    <row r="4573" spans="1:31" x14ac:dyDescent="0.25">
      <c r="A4573" t="s">
        <v>7514</v>
      </c>
      <c r="B4573" t="s">
        <v>1508</v>
      </c>
      <c r="C4573" s="3" t="s">
        <v>36</v>
      </c>
      <c r="D4573" s="3" t="s">
        <v>3894</v>
      </c>
      <c r="E4573" s="3">
        <v>0</v>
      </c>
      <c r="F4573" s="3">
        <v>3000</v>
      </c>
      <c r="G4573" s="34">
        <v>6.49</v>
      </c>
      <c r="H4573" s="3" t="s">
        <v>48</v>
      </c>
      <c r="I4573" s="3" t="s">
        <v>48</v>
      </c>
      <c r="J4573" s="3" t="s">
        <v>8251</v>
      </c>
      <c r="K4573" s="3" t="s">
        <v>8252</v>
      </c>
      <c r="L4573" s="3" t="s">
        <v>68</v>
      </c>
      <c r="M4573" s="26" t="s">
        <v>13873</v>
      </c>
      <c r="N4573"/>
      <c r="O4573" s="3">
        <v>159</v>
      </c>
      <c r="P4573" s="34">
        <v>51978.41</v>
      </c>
      <c r="Q4573" s="34">
        <v>49560.78</v>
      </c>
      <c r="R4573" s="34">
        <v>2417.63</v>
      </c>
      <c r="S4573" s="36">
        <v>0.05</v>
      </c>
      <c r="T4573" s="34">
        <v>326.90823899371071</v>
      </c>
      <c r="U4573" s="34">
        <v>12097.36</v>
      </c>
      <c r="V4573" s="34">
        <v>11307.73</v>
      </c>
      <c r="W4573" s="34">
        <v>789.63</v>
      </c>
      <c r="X4573" s="36">
        <v>7.0000000000000007E-2</v>
      </c>
      <c r="Y4573" s="3" t="str">
        <f>IFERROR(VLOOKUP(A4573,'Pivot price tier'!$C$8:$L$2245,10,0),"")</f>
        <v xml:space="preserve"> </v>
      </c>
      <c r="Z4573" s="3" t="str">
        <f>IFERROR(VLOOKUP(A4573,'Pivot price tier by size'!$D$8:$M$2466,10,0),"")</f>
        <v xml:space="preserve"> </v>
      </c>
      <c r="AA4573" s="3" t="str">
        <f>IFERROR(VLOOKUP(A4573,'Pivot category'!$B$8:$I$2191,8,0),"")</f>
        <v xml:space="preserve"> </v>
      </c>
      <c r="AB4573" s="3" t="str">
        <f t="shared" si="71"/>
        <v/>
      </c>
      <c r="AC4573"/>
      <c r="AD4573" s="3" t="s">
        <v>11231</v>
      </c>
      <c r="AE4573" s="3" t="s">
        <v>14141</v>
      </c>
    </row>
    <row r="4574" spans="1:31" hidden="1" x14ac:dyDescent="0.25">
      <c r="A4574" t="s">
        <v>7284</v>
      </c>
      <c r="B4574" t="s">
        <v>2039</v>
      </c>
      <c r="C4574" s="3" t="s">
        <v>69</v>
      </c>
      <c r="D4574" s="3" t="s">
        <v>4481</v>
      </c>
      <c r="E4574" s="3" t="s">
        <v>5150</v>
      </c>
      <c r="F4574" s="3">
        <v>4000</v>
      </c>
      <c r="G4574" s="34">
        <v>0.59</v>
      </c>
      <c r="H4574" s="3" t="s">
        <v>28</v>
      </c>
      <c r="I4574" s="3" t="s">
        <v>70</v>
      </c>
      <c r="J4574" s="3" t="s">
        <v>8253</v>
      </c>
      <c r="K4574" s="3" t="s">
        <v>8260</v>
      </c>
      <c r="L4574" s="3" t="s">
        <v>8257</v>
      </c>
      <c r="M4574" s="26" t="s">
        <v>13873</v>
      </c>
      <c r="N4574"/>
      <c r="O4574" s="3" t="s">
        <v>78</v>
      </c>
      <c r="P4574" s="34"/>
      <c r="Q4574" s="34">
        <v>2.97</v>
      </c>
      <c r="R4574" s="34">
        <v>-2.97</v>
      </c>
      <c r="S4574" s="36">
        <v>-1</v>
      </c>
      <c r="T4574" s="34" t="s">
        <v>78</v>
      </c>
      <c r="U4574" s="34">
        <v>0</v>
      </c>
      <c r="V4574" s="34">
        <v>0</v>
      </c>
      <c r="W4574" s="34">
        <v>0</v>
      </c>
      <c r="X4574" s="36">
        <v>0</v>
      </c>
      <c r="Y4574" s="3" t="str">
        <f>IFERROR(VLOOKUP(A4574,'Pivot price tier'!$C$8:$L$2245,10,0),"")</f>
        <v/>
      </c>
      <c r="Z4574" s="3" t="str">
        <f>IFERROR(VLOOKUP(A4574,'Pivot price tier by size'!$D$8:$M$2466,10,0),"")</f>
        <v/>
      </c>
      <c r="AA4574" s="3" t="str">
        <f>IFERROR(VLOOKUP(A4574,'Pivot category'!$B$8:$I$2191,8,0),"")</f>
        <v/>
      </c>
      <c r="AB4574" s="3" t="str">
        <f t="shared" si="71"/>
        <v>Bottom 5%</v>
      </c>
      <c r="AC4574"/>
      <c r="AD4574" s="3" t="s">
        <v>16446</v>
      </c>
      <c r="AE4574" s="3" t="s">
        <v>14121</v>
      </c>
    </row>
    <row r="4575" spans="1:31" hidden="1" x14ac:dyDescent="0.25">
      <c r="A4575" t="s">
        <v>14464</v>
      </c>
      <c r="B4575" t="s">
        <v>14465</v>
      </c>
      <c r="C4575" s="3" t="s">
        <v>32</v>
      </c>
      <c r="D4575" s="3" t="s">
        <v>4482</v>
      </c>
      <c r="E4575" s="3" t="s">
        <v>5198</v>
      </c>
      <c r="F4575" s="3">
        <v>4000</v>
      </c>
      <c r="G4575" s="34">
        <v>8.39</v>
      </c>
      <c r="H4575" s="3" t="s">
        <v>28</v>
      </c>
      <c r="I4575" s="3" t="s">
        <v>17</v>
      </c>
      <c r="J4575" s="3" t="s">
        <v>8256</v>
      </c>
      <c r="K4575" s="3" t="s">
        <v>8260</v>
      </c>
      <c r="L4575" s="3" t="s">
        <v>8257</v>
      </c>
      <c r="M4575" s="26">
        <v>45658</v>
      </c>
      <c r="N4575"/>
      <c r="O4575" s="3" t="s">
        <v>78</v>
      </c>
      <c r="P4575" s="34">
        <v>50.34</v>
      </c>
      <c r="Q4575" s="34">
        <v>8.39</v>
      </c>
      <c r="R4575" s="34">
        <v>41.95</v>
      </c>
      <c r="S4575" s="36">
        <v>5</v>
      </c>
      <c r="T4575" s="34" t="s">
        <v>78</v>
      </c>
      <c r="U4575" s="34" t="s">
        <v>78</v>
      </c>
      <c r="V4575" s="34" t="s">
        <v>78</v>
      </c>
      <c r="W4575" s="34" t="s">
        <v>78</v>
      </c>
      <c r="X4575" s="36" t="s">
        <v>78</v>
      </c>
      <c r="Y4575" s="3" t="str">
        <f>IFERROR(VLOOKUP(A4575,'Pivot price tier'!$C$8:$L$2245,10,0),"")</f>
        <v/>
      </c>
      <c r="Z4575" s="3" t="str">
        <f>IFERROR(VLOOKUP(A4575,'Pivot price tier by size'!$D$8:$M$2466,10,0),"")</f>
        <v/>
      </c>
      <c r="AA4575" s="3" t="str">
        <f>IFERROR(VLOOKUP(A4575,'Pivot category'!$B$8:$I$2191,8,0),"")</f>
        <v/>
      </c>
      <c r="AB4575" s="3" t="str">
        <f t="shared" si="71"/>
        <v>Bottom 5%</v>
      </c>
      <c r="AC4575"/>
      <c r="AD4575" s="3" t="s">
        <v>16446</v>
      </c>
      <c r="AE4575" s="3" t="s">
        <v>14121</v>
      </c>
    </row>
    <row r="4576" spans="1:31" hidden="1" x14ac:dyDescent="0.25">
      <c r="A4576" t="s">
        <v>6108</v>
      </c>
      <c r="B4576" t="s">
        <v>2040</v>
      </c>
      <c r="C4576" s="3" t="s">
        <v>32</v>
      </c>
      <c r="D4576" s="3" t="s">
        <v>4483</v>
      </c>
      <c r="E4576" s="3">
        <v>0</v>
      </c>
      <c r="F4576" s="3">
        <v>4000</v>
      </c>
      <c r="G4576" s="34">
        <v>15.59</v>
      </c>
      <c r="H4576" s="3" t="s">
        <v>29</v>
      </c>
      <c r="I4576" s="3" t="s">
        <v>19</v>
      </c>
      <c r="J4576" s="3" t="s">
        <v>8253</v>
      </c>
      <c r="K4576" s="3" t="s">
        <v>8260</v>
      </c>
      <c r="L4576" s="3" t="s">
        <v>8257</v>
      </c>
      <c r="M4576" s="26" t="s">
        <v>13873</v>
      </c>
      <c r="N4576"/>
      <c r="O4576" s="3" t="s">
        <v>78</v>
      </c>
      <c r="P4576" s="34"/>
      <c r="Q4576" s="34">
        <v>259.88</v>
      </c>
      <c r="R4576" s="34">
        <v>-259.88</v>
      </c>
      <c r="S4576" s="36">
        <v>-1</v>
      </c>
      <c r="T4576" s="34" t="s">
        <v>78</v>
      </c>
      <c r="U4576" s="34">
        <v>0</v>
      </c>
      <c r="V4576" s="34">
        <v>25.99</v>
      </c>
      <c r="W4576" s="34">
        <v>-25.99</v>
      </c>
      <c r="X4576" s="36">
        <v>-1</v>
      </c>
      <c r="Y4576" s="3" t="str">
        <f>IFERROR(VLOOKUP(A4576,'Pivot price tier'!$C$8:$L$2245,10,0),"")</f>
        <v/>
      </c>
      <c r="Z4576" s="3" t="str">
        <f>IFERROR(VLOOKUP(A4576,'Pivot price tier by size'!$D$8:$M$2466,10,0),"")</f>
        <v/>
      </c>
      <c r="AA4576" s="3" t="str">
        <f>IFERROR(VLOOKUP(A4576,'Pivot category'!$B$8:$I$2191,8,0),"")</f>
        <v/>
      </c>
      <c r="AB4576" s="3" t="str">
        <f t="shared" si="71"/>
        <v>Bottom 5%</v>
      </c>
      <c r="AC4576"/>
      <c r="AD4576" s="3" t="s">
        <v>16446</v>
      </c>
      <c r="AE4576" s="3" t="s">
        <v>14121</v>
      </c>
    </row>
    <row r="4577" spans="1:31" hidden="1" x14ac:dyDescent="0.25">
      <c r="A4577" t="s">
        <v>11666</v>
      </c>
      <c r="B4577" t="s">
        <v>13608</v>
      </c>
      <c r="C4577" s="3" t="s">
        <v>32</v>
      </c>
      <c r="D4577" s="3" t="s">
        <v>10212</v>
      </c>
      <c r="E4577" s="3" t="s">
        <v>5150</v>
      </c>
      <c r="F4577" s="3">
        <v>10000</v>
      </c>
      <c r="G4577" s="34">
        <v>17.690000000000001</v>
      </c>
      <c r="H4577" s="3" t="s">
        <v>12619</v>
      </c>
      <c r="I4577" s="3" t="s">
        <v>17</v>
      </c>
      <c r="J4577" s="3" t="s">
        <v>8256</v>
      </c>
      <c r="K4577" s="3" t="s">
        <v>8260</v>
      </c>
      <c r="L4577" s="3" t="s">
        <v>8255</v>
      </c>
      <c r="M4577" s="26">
        <v>45505</v>
      </c>
      <c r="N4577"/>
      <c r="O4577" s="3">
        <v>1</v>
      </c>
      <c r="P4577" s="34"/>
      <c r="Q4577" s="34">
        <v>29.14</v>
      </c>
      <c r="R4577" s="34">
        <v>-29.14</v>
      </c>
      <c r="S4577" s="36">
        <v>-1</v>
      </c>
      <c r="T4577" s="34">
        <v>0</v>
      </c>
      <c r="U4577" s="34" t="s">
        <v>78</v>
      </c>
      <c r="V4577" s="34" t="s">
        <v>78</v>
      </c>
      <c r="W4577" s="34" t="s">
        <v>78</v>
      </c>
      <c r="X4577" s="36" t="s">
        <v>78</v>
      </c>
      <c r="Y4577" s="3" t="str">
        <f>IFERROR(VLOOKUP(A4577,'Pivot price tier'!$C$8:$L$2245,10,0),"")</f>
        <v/>
      </c>
      <c r="Z4577" s="3" t="str">
        <f>IFERROR(VLOOKUP(A4577,'Pivot price tier by size'!$D$8:$M$2466,10,0),"")</f>
        <v/>
      </c>
      <c r="AA4577" s="3" t="str">
        <f>IFERROR(VLOOKUP(A4577,'Pivot category'!$B$8:$I$2191,8,0),"")</f>
        <v/>
      </c>
      <c r="AB4577" s="3" t="str">
        <f t="shared" si="71"/>
        <v>Bottom 5%</v>
      </c>
      <c r="AC4577"/>
      <c r="AD4577" s="3" t="s">
        <v>11234</v>
      </c>
      <c r="AE4577" s="3" t="s">
        <v>14098</v>
      </c>
    </row>
    <row r="4578" spans="1:31" hidden="1" x14ac:dyDescent="0.25">
      <c r="A4578" t="s">
        <v>9844</v>
      </c>
      <c r="B4578" t="s">
        <v>9845</v>
      </c>
      <c r="C4578" s="3" t="s">
        <v>32</v>
      </c>
      <c r="D4578" s="3" t="s">
        <v>9592</v>
      </c>
      <c r="E4578" s="3" t="s">
        <v>5150</v>
      </c>
      <c r="F4578" s="3">
        <v>10000</v>
      </c>
      <c r="G4578" s="34">
        <v>13.19</v>
      </c>
      <c r="H4578" s="3" t="s">
        <v>26</v>
      </c>
      <c r="I4578" s="3" t="s">
        <v>19</v>
      </c>
      <c r="J4578" s="3" t="s">
        <v>8256</v>
      </c>
      <c r="K4578" s="3" t="s">
        <v>8260</v>
      </c>
      <c r="L4578" s="3" t="s">
        <v>8254</v>
      </c>
      <c r="M4578" s="26" t="s">
        <v>13873</v>
      </c>
      <c r="N4578"/>
      <c r="O4578" s="3">
        <v>5</v>
      </c>
      <c r="P4578" s="34">
        <v>435.27</v>
      </c>
      <c r="Q4578" s="34">
        <v>426.49</v>
      </c>
      <c r="R4578" s="34">
        <v>8.7799999999999994</v>
      </c>
      <c r="S4578" s="36">
        <v>0.02</v>
      </c>
      <c r="T4578" s="34">
        <v>87.054000000000002</v>
      </c>
      <c r="U4578" s="34">
        <v>39.57</v>
      </c>
      <c r="V4578" s="34">
        <v>0</v>
      </c>
      <c r="W4578" s="34">
        <v>39.57</v>
      </c>
      <c r="X4578" s="36">
        <v>0</v>
      </c>
      <c r="Y4578" s="3" t="str">
        <f>IFERROR(VLOOKUP(A4578,'Pivot price tier'!$C$8:$L$2245,10,0),"")</f>
        <v/>
      </c>
      <c r="Z4578" s="3" t="str">
        <f>IFERROR(VLOOKUP(A4578,'Pivot price tier by size'!$D$8:$M$2466,10,0),"")</f>
        <v/>
      </c>
      <c r="AA4578" s="3" t="str">
        <f>IFERROR(VLOOKUP(A4578,'Pivot category'!$B$8:$I$2191,8,0),"")</f>
        <v/>
      </c>
      <c r="AB4578" s="3" t="str">
        <f t="shared" si="71"/>
        <v>Bottom 5%</v>
      </c>
      <c r="AC4578"/>
      <c r="AD4578" s="3" t="s">
        <v>11231</v>
      </c>
      <c r="AE4578" s="3" t="s">
        <v>16493</v>
      </c>
    </row>
    <row r="4579" spans="1:31" hidden="1" x14ac:dyDescent="0.25">
      <c r="A4579" t="s">
        <v>12408</v>
      </c>
      <c r="B4579" t="s">
        <v>9775</v>
      </c>
      <c r="C4579" s="3" t="s">
        <v>32</v>
      </c>
      <c r="D4579" s="3" t="s">
        <v>9590</v>
      </c>
      <c r="E4579" s="3" t="s">
        <v>5150</v>
      </c>
      <c r="F4579" s="3">
        <v>7000</v>
      </c>
      <c r="G4579" s="34">
        <v>23.99</v>
      </c>
      <c r="H4579" s="3" t="s">
        <v>12</v>
      </c>
      <c r="I4579" s="3" t="s">
        <v>21</v>
      </c>
      <c r="J4579" s="3" t="s">
        <v>8256</v>
      </c>
      <c r="K4579" s="3" t="s">
        <v>8252</v>
      </c>
      <c r="L4579" s="3" t="s">
        <v>8255</v>
      </c>
      <c r="M4579" s="26" t="s">
        <v>13873</v>
      </c>
      <c r="N4579"/>
      <c r="O4579" s="3">
        <v>1</v>
      </c>
      <c r="P4579" s="34">
        <v>407.83</v>
      </c>
      <c r="Q4579" s="34">
        <v>1559.43</v>
      </c>
      <c r="R4579" s="34">
        <v>-1151.5999999999999</v>
      </c>
      <c r="S4579" s="36">
        <v>-0.74</v>
      </c>
      <c r="T4579" s="34">
        <v>407.83</v>
      </c>
      <c r="U4579" s="34" t="s">
        <v>78</v>
      </c>
      <c r="V4579" s="34" t="s">
        <v>78</v>
      </c>
      <c r="W4579" s="34" t="s">
        <v>78</v>
      </c>
      <c r="X4579" s="36" t="s">
        <v>78</v>
      </c>
      <c r="Y4579" s="3" t="str">
        <f>IFERROR(VLOOKUP(A4579,'Pivot price tier'!$C$8:$L$2245,10,0),"")</f>
        <v/>
      </c>
      <c r="Z4579" s="3" t="str">
        <f>IFERROR(VLOOKUP(A4579,'Pivot price tier by size'!$D$8:$M$2466,10,0),"")</f>
        <v/>
      </c>
      <c r="AA4579" s="3" t="str">
        <f>IFERROR(VLOOKUP(A4579,'Pivot category'!$B$8:$I$2191,8,0),"")</f>
        <v/>
      </c>
      <c r="AB4579" s="3" t="str">
        <f t="shared" si="71"/>
        <v>Bottom 5%</v>
      </c>
      <c r="AC4579"/>
      <c r="AD4579" s="3" t="s">
        <v>11231</v>
      </c>
      <c r="AE4579" s="3" t="s">
        <v>16493</v>
      </c>
    </row>
    <row r="4580" spans="1:31" hidden="1" x14ac:dyDescent="0.25">
      <c r="A4580" t="s">
        <v>9776</v>
      </c>
      <c r="B4580" t="s">
        <v>9777</v>
      </c>
      <c r="C4580" s="3" t="s">
        <v>32</v>
      </c>
      <c r="D4580" s="3" t="s">
        <v>9506</v>
      </c>
      <c r="E4580" s="3" t="s">
        <v>5150</v>
      </c>
      <c r="F4580" s="3">
        <v>10000</v>
      </c>
      <c r="G4580" s="34">
        <v>13.19</v>
      </c>
      <c r="H4580" s="3" t="s">
        <v>28</v>
      </c>
      <c r="I4580" s="3" t="s">
        <v>19</v>
      </c>
      <c r="J4580" s="3" t="s">
        <v>8256</v>
      </c>
      <c r="K4580" s="3" t="s">
        <v>8252</v>
      </c>
      <c r="L4580" s="3" t="s">
        <v>8255</v>
      </c>
      <c r="M4580" s="26" t="s">
        <v>13873</v>
      </c>
      <c r="N4580"/>
      <c r="O4580" s="3">
        <v>1</v>
      </c>
      <c r="P4580" s="34">
        <v>488.03</v>
      </c>
      <c r="Q4580" s="34">
        <v>1835.77</v>
      </c>
      <c r="R4580" s="34">
        <v>-1347.74</v>
      </c>
      <c r="S4580" s="36">
        <v>-0.73</v>
      </c>
      <c r="T4580" s="34">
        <v>488.03</v>
      </c>
      <c r="U4580" s="34" t="s">
        <v>78</v>
      </c>
      <c r="V4580" s="34" t="s">
        <v>78</v>
      </c>
      <c r="W4580" s="34" t="s">
        <v>78</v>
      </c>
      <c r="X4580" s="36" t="s">
        <v>78</v>
      </c>
      <c r="Y4580" s="3" t="str">
        <f>IFERROR(VLOOKUP(A4580,'Pivot price tier'!$C$8:$L$2245,10,0),"")</f>
        <v/>
      </c>
      <c r="Z4580" s="3" t="str">
        <f>IFERROR(VLOOKUP(A4580,'Pivot price tier by size'!$D$8:$M$2466,10,0),"")</f>
        <v/>
      </c>
      <c r="AA4580" s="3" t="str">
        <f>IFERROR(VLOOKUP(A4580,'Pivot category'!$B$8:$I$2191,8,0),"")</f>
        <v/>
      </c>
      <c r="AB4580" s="3" t="str">
        <f t="shared" si="71"/>
        <v>Bottom 5%</v>
      </c>
      <c r="AC4580"/>
      <c r="AD4580" s="3" t="s">
        <v>11231</v>
      </c>
      <c r="AE4580" s="3" t="s">
        <v>16493</v>
      </c>
    </row>
    <row r="4581" spans="1:31" hidden="1" x14ac:dyDescent="0.25">
      <c r="A4581" t="s">
        <v>9778</v>
      </c>
      <c r="B4581" t="s">
        <v>9779</v>
      </c>
      <c r="C4581" s="3" t="s">
        <v>32</v>
      </c>
      <c r="D4581" s="3" t="s">
        <v>9591</v>
      </c>
      <c r="E4581" s="3" t="s">
        <v>5150</v>
      </c>
      <c r="F4581" s="3">
        <v>10000</v>
      </c>
      <c r="G4581" s="34">
        <v>23.39</v>
      </c>
      <c r="H4581" s="3" t="s">
        <v>12</v>
      </c>
      <c r="I4581" s="3" t="s">
        <v>21</v>
      </c>
      <c r="J4581" s="3" t="s">
        <v>8256</v>
      </c>
      <c r="K4581" s="3" t="s">
        <v>8252</v>
      </c>
      <c r="L4581" s="3" t="s">
        <v>8255</v>
      </c>
      <c r="M4581" s="26" t="s">
        <v>13873</v>
      </c>
      <c r="N4581"/>
      <c r="O4581" s="3">
        <v>2</v>
      </c>
      <c r="P4581" s="34">
        <v>163.72999999999999</v>
      </c>
      <c r="Q4581" s="34">
        <v>1434.81</v>
      </c>
      <c r="R4581" s="34">
        <v>-1271.08</v>
      </c>
      <c r="S4581" s="36">
        <v>-0.89</v>
      </c>
      <c r="T4581" s="34">
        <v>81.864999999999995</v>
      </c>
      <c r="U4581" s="34">
        <v>70.17</v>
      </c>
      <c r="V4581" s="34">
        <v>1161.8599999999999</v>
      </c>
      <c r="W4581" s="34">
        <v>-1091.69</v>
      </c>
      <c r="X4581" s="36">
        <v>-0.94</v>
      </c>
      <c r="Y4581" s="3" t="str">
        <f>IFERROR(VLOOKUP(A4581,'Pivot price tier'!$C$8:$L$2245,10,0),"")</f>
        <v/>
      </c>
      <c r="Z4581" s="3" t="str">
        <f>IFERROR(VLOOKUP(A4581,'Pivot price tier by size'!$D$8:$M$2466,10,0),"")</f>
        <v/>
      </c>
      <c r="AA4581" s="3" t="str">
        <f>IFERROR(VLOOKUP(A4581,'Pivot category'!$B$8:$I$2191,8,0),"")</f>
        <v/>
      </c>
      <c r="AB4581" s="3" t="str">
        <f t="shared" si="71"/>
        <v>Bottom 5%</v>
      </c>
      <c r="AC4581"/>
      <c r="AD4581" s="3" t="s">
        <v>11231</v>
      </c>
      <c r="AE4581" s="3" t="s">
        <v>16493</v>
      </c>
    </row>
    <row r="4582" spans="1:31" hidden="1" x14ac:dyDescent="0.25">
      <c r="A4582" t="s">
        <v>6649</v>
      </c>
      <c r="B4582" t="s">
        <v>2041</v>
      </c>
      <c r="C4582" s="3" t="s">
        <v>32</v>
      </c>
      <c r="D4582" s="3" t="s">
        <v>4484</v>
      </c>
      <c r="E4582" s="3">
        <v>0</v>
      </c>
      <c r="F4582" s="3">
        <v>8000</v>
      </c>
      <c r="G4582" s="34">
        <v>39.99</v>
      </c>
      <c r="H4582" s="3" t="s">
        <v>29</v>
      </c>
      <c r="I4582" s="3" t="s">
        <v>23</v>
      </c>
      <c r="J4582" s="3" t="s">
        <v>8251</v>
      </c>
      <c r="K4582" s="3" t="s">
        <v>8273</v>
      </c>
      <c r="L4582" s="3" t="s">
        <v>68</v>
      </c>
      <c r="M4582" s="26" t="s">
        <v>13873</v>
      </c>
      <c r="N4582"/>
      <c r="O4582" s="3">
        <v>13</v>
      </c>
      <c r="P4582" s="34">
        <v>5958.51</v>
      </c>
      <c r="Q4582" s="34">
        <v>5878.53</v>
      </c>
      <c r="R4582" s="34">
        <v>79.98</v>
      </c>
      <c r="S4582" s="36">
        <v>0.01</v>
      </c>
      <c r="T4582" s="34">
        <v>458.34692307692308</v>
      </c>
      <c r="U4582" s="34">
        <v>4598.8500000000004</v>
      </c>
      <c r="V4582" s="34">
        <v>3679.08</v>
      </c>
      <c r="W4582" s="34">
        <v>919.77</v>
      </c>
      <c r="X4582" s="36">
        <v>0.25</v>
      </c>
      <c r="Y4582" s="3" t="str">
        <f>IFERROR(VLOOKUP(A4582,'Pivot price tier'!$C$8:$L$2245,10,0),"")</f>
        <v/>
      </c>
      <c r="Z4582" s="3" t="str">
        <f>IFERROR(VLOOKUP(A4582,'Pivot price tier by size'!$D$8:$M$2466,10,0),"")</f>
        <v/>
      </c>
      <c r="AA4582" s="3" t="str">
        <f>IFERROR(VLOOKUP(A4582,'Pivot category'!$B$8:$I$2191,8,0),"")</f>
        <v/>
      </c>
      <c r="AB4582" s="3" t="str">
        <f t="shared" si="71"/>
        <v>Bottom 5%</v>
      </c>
      <c r="AC4582"/>
      <c r="AD4582" s="3" t="s">
        <v>11231</v>
      </c>
      <c r="AE4582" s="3" t="s">
        <v>14123</v>
      </c>
    </row>
    <row r="4583" spans="1:31" hidden="1" x14ac:dyDescent="0.25">
      <c r="A4583" t="s">
        <v>14986</v>
      </c>
      <c r="B4583" t="s">
        <v>14987</v>
      </c>
      <c r="C4583" s="3" t="s">
        <v>71</v>
      </c>
      <c r="D4583" s="3" t="s">
        <v>14650</v>
      </c>
      <c r="E4583" s="3">
        <v>0</v>
      </c>
      <c r="F4583" s="3">
        <v>70000</v>
      </c>
      <c r="G4583" s="34">
        <v>3.99</v>
      </c>
      <c r="H4583" s="3" t="s">
        <v>8334</v>
      </c>
      <c r="I4583" s="3" t="s">
        <v>12339</v>
      </c>
      <c r="J4583" s="3" t="s">
        <v>8251</v>
      </c>
      <c r="K4583" s="3" t="s">
        <v>8252</v>
      </c>
      <c r="L4583" s="3" t="s">
        <v>68</v>
      </c>
      <c r="M4583" s="26">
        <v>45778</v>
      </c>
      <c r="N4583"/>
      <c r="O4583" s="3">
        <v>53</v>
      </c>
      <c r="P4583" s="34">
        <v>8714.16</v>
      </c>
      <c r="Q4583" s="34"/>
      <c r="R4583" s="34">
        <v>8714.16</v>
      </c>
      <c r="T4583" s="34">
        <v>164.41811320754718</v>
      </c>
      <c r="U4583" s="34">
        <v>10493.7</v>
      </c>
      <c r="V4583" s="34">
        <v>0</v>
      </c>
      <c r="W4583" s="34">
        <v>10493.7</v>
      </c>
      <c r="X4583" s="36">
        <v>0</v>
      </c>
      <c r="Y4583" s="3" t="str">
        <f>IFERROR(VLOOKUP(A4583,'Pivot price tier'!$C$8:$L$2245,10,0),"")</f>
        <v/>
      </c>
      <c r="Z4583" s="3" t="str">
        <f>IFERROR(VLOOKUP(A4583,'Pivot price tier by size'!$D$8:$M$2466,10,0),"")</f>
        <v/>
      </c>
      <c r="AA4583" s="3" t="str">
        <f>IFERROR(VLOOKUP(A4583,'Pivot category'!$B$8:$I$2191,8,0),"")</f>
        <v/>
      </c>
      <c r="AB4583" s="3" t="str">
        <f t="shared" si="71"/>
        <v>Bottom 5%</v>
      </c>
      <c r="AC4583"/>
      <c r="AD4583" s="3" t="s">
        <v>11231</v>
      </c>
      <c r="AE4583" s="3" t="s">
        <v>16584</v>
      </c>
    </row>
    <row r="4584" spans="1:31" hidden="1" x14ac:dyDescent="0.25">
      <c r="A4584" t="s">
        <v>14988</v>
      </c>
      <c r="B4584" t="s">
        <v>14989</v>
      </c>
      <c r="C4584" s="3" t="s">
        <v>71</v>
      </c>
      <c r="D4584" s="3" t="s">
        <v>14647</v>
      </c>
      <c r="E4584" s="3">
        <v>0</v>
      </c>
      <c r="F4584" s="3">
        <v>70000</v>
      </c>
      <c r="G4584" s="34">
        <v>3.99</v>
      </c>
      <c r="H4584" s="3" t="s">
        <v>8334</v>
      </c>
      <c r="I4584" s="3" t="s">
        <v>12339</v>
      </c>
      <c r="J4584" s="3" t="s">
        <v>8251</v>
      </c>
      <c r="K4584" s="3" t="s">
        <v>8252</v>
      </c>
      <c r="L4584" s="3" t="s">
        <v>68</v>
      </c>
      <c r="M4584" s="26">
        <v>45778</v>
      </c>
      <c r="N4584"/>
      <c r="O4584" s="3">
        <v>38</v>
      </c>
      <c r="P4584" s="34">
        <v>13589.94</v>
      </c>
      <c r="Q4584" s="34"/>
      <c r="R4584" s="34">
        <v>13589.94</v>
      </c>
      <c r="T4584" s="34">
        <v>357.63</v>
      </c>
      <c r="U4584" s="34">
        <v>14383.95</v>
      </c>
      <c r="V4584" s="34">
        <v>0</v>
      </c>
      <c r="W4584" s="34">
        <v>14383.95</v>
      </c>
      <c r="X4584" s="36">
        <v>0</v>
      </c>
      <c r="Y4584" s="3" t="str">
        <f>IFERROR(VLOOKUP(A4584,'Pivot price tier'!$C$8:$L$2245,10,0),"")</f>
        <v/>
      </c>
      <c r="Z4584" s="3" t="str">
        <f>IFERROR(VLOOKUP(A4584,'Pivot price tier by size'!$D$8:$M$2466,10,0),"")</f>
        <v/>
      </c>
      <c r="AA4584" s="3" t="str">
        <f>IFERROR(VLOOKUP(A4584,'Pivot category'!$B$8:$I$2191,8,0),"")</f>
        <v/>
      </c>
      <c r="AB4584" s="3" t="str">
        <f t="shared" si="71"/>
        <v>Bottom 5%</v>
      </c>
      <c r="AC4584"/>
      <c r="AD4584" s="3" t="s">
        <v>11231</v>
      </c>
      <c r="AE4584" s="3" t="s">
        <v>16584</v>
      </c>
    </row>
    <row r="4585" spans="1:31" hidden="1" x14ac:dyDescent="0.25">
      <c r="A4585" t="s">
        <v>16097</v>
      </c>
      <c r="B4585" t="s">
        <v>16098</v>
      </c>
      <c r="C4585" s="3" t="s">
        <v>71</v>
      </c>
      <c r="D4585" s="3" t="s">
        <v>14649</v>
      </c>
      <c r="E4585" s="3">
        <v>0</v>
      </c>
      <c r="F4585" s="3">
        <v>70000</v>
      </c>
      <c r="G4585" s="34">
        <v>3.99</v>
      </c>
      <c r="H4585" s="3" t="s">
        <v>8334</v>
      </c>
      <c r="I4585" s="3" t="s">
        <v>12339</v>
      </c>
      <c r="J4585" s="3" t="s">
        <v>8256</v>
      </c>
      <c r="K4585" s="3" t="s">
        <v>8252</v>
      </c>
      <c r="L4585" s="3" t="s">
        <v>68</v>
      </c>
      <c r="M4585" s="26">
        <v>45692</v>
      </c>
      <c r="N4585"/>
      <c r="O4585" s="3">
        <v>23</v>
      </c>
      <c r="P4585" s="34">
        <v>4604.46</v>
      </c>
      <c r="Q4585" s="34"/>
      <c r="R4585" s="34">
        <v>4604.46</v>
      </c>
      <c r="T4585" s="34">
        <v>200.19391304347826</v>
      </c>
      <c r="U4585" s="34">
        <v>5003.46</v>
      </c>
      <c r="V4585" s="34">
        <v>0</v>
      </c>
      <c r="W4585" s="34">
        <v>5003.46</v>
      </c>
      <c r="X4585" s="36">
        <v>0</v>
      </c>
      <c r="Y4585" s="3" t="str">
        <f>IFERROR(VLOOKUP(A4585,'Pivot price tier'!$C$8:$L$2245,10,0),"")</f>
        <v/>
      </c>
      <c r="Z4585" s="3" t="str">
        <f>IFERROR(VLOOKUP(A4585,'Pivot price tier by size'!$D$8:$M$2466,10,0),"")</f>
        <v/>
      </c>
      <c r="AA4585" s="3" t="str">
        <f>IFERROR(VLOOKUP(A4585,'Pivot category'!$B$8:$I$2191,8,0),"")</f>
        <v/>
      </c>
      <c r="AB4585" s="3" t="str">
        <f t="shared" si="71"/>
        <v>Bottom 5%</v>
      </c>
      <c r="AC4585"/>
      <c r="AD4585" s="3" t="s">
        <v>11231</v>
      </c>
      <c r="AE4585" s="3" t="s">
        <v>16584</v>
      </c>
    </row>
    <row r="4586" spans="1:31" hidden="1" x14ac:dyDescent="0.25">
      <c r="A4586" t="s">
        <v>13236</v>
      </c>
      <c r="B4586" t="s">
        <v>13237</v>
      </c>
      <c r="C4586" s="3" t="s">
        <v>32</v>
      </c>
      <c r="D4586" s="3" t="s">
        <v>5133</v>
      </c>
      <c r="E4586" s="3" t="s">
        <v>5150</v>
      </c>
      <c r="F4586" s="3">
        <v>9000</v>
      </c>
      <c r="G4586" s="34">
        <v>29.99</v>
      </c>
      <c r="H4586" s="3" t="s">
        <v>12621</v>
      </c>
      <c r="I4586" s="3" t="s">
        <v>21</v>
      </c>
      <c r="J4586" s="3" t="s">
        <v>8253</v>
      </c>
      <c r="K4586" s="3" t="s">
        <v>8260</v>
      </c>
      <c r="L4586" s="3" t="s">
        <v>8257</v>
      </c>
      <c r="M4586" s="26">
        <v>45474</v>
      </c>
      <c r="N4586"/>
      <c r="O4586" s="3" t="s">
        <v>78</v>
      </c>
      <c r="P4586" s="34"/>
      <c r="Q4586" s="34">
        <v>0</v>
      </c>
      <c r="R4586" s="34">
        <v>0</v>
      </c>
      <c r="T4586" s="34" t="s">
        <v>78</v>
      </c>
      <c r="U4586" s="34" t="s">
        <v>78</v>
      </c>
      <c r="V4586" s="34" t="s">
        <v>78</v>
      </c>
      <c r="W4586" s="34" t="s">
        <v>78</v>
      </c>
      <c r="X4586" s="36" t="s">
        <v>78</v>
      </c>
      <c r="Y4586" s="3" t="str">
        <f>IFERROR(VLOOKUP(A4586,'Pivot price tier'!$C$8:$L$2245,10,0),"")</f>
        <v/>
      </c>
      <c r="Z4586" s="3" t="str">
        <f>IFERROR(VLOOKUP(A4586,'Pivot price tier by size'!$D$8:$M$2466,10,0),"")</f>
        <v/>
      </c>
      <c r="AA4586" s="3" t="str">
        <f>IFERROR(VLOOKUP(A4586,'Pivot category'!$B$8:$I$2191,8,0),"")</f>
        <v/>
      </c>
      <c r="AB4586" s="3" t="str">
        <f t="shared" si="71"/>
        <v>Bottom 5%</v>
      </c>
      <c r="AC4586"/>
      <c r="AD4586" s="3" t="s">
        <v>11232</v>
      </c>
      <c r="AE4586" s="3" t="s">
        <v>14092</v>
      </c>
    </row>
    <row r="4587" spans="1:31" hidden="1" x14ac:dyDescent="0.25">
      <c r="A4587" t="s">
        <v>16101</v>
      </c>
      <c r="B4587" t="s">
        <v>16102</v>
      </c>
      <c r="C4587" s="3" t="s">
        <v>32</v>
      </c>
      <c r="D4587" s="3" t="s">
        <v>4243</v>
      </c>
      <c r="E4587" s="3">
        <v>0</v>
      </c>
      <c r="F4587" s="3">
        <v>1000</v>
      </c>
      <c r="G4587" s="34">
        <v>8.39</v>
      </c>
      <c r="H4587" s="3" t="s">
        <v>8334</v>
      </c>
      <c r="I4587" s="3" t="s">
        <v>12339</v>
      </c>
      <c r="J4587" s="3" t="s">
        <v>8256</v>
      </c>
      <c r="K4587" s="3" t="s">
        <v>8252</v>
      </c>
      <c r="L4587" s="3" t="s">
        <v>8255</v>
      </c>
      <c r="M4587" s="26" t="s">
        <v>13873</v>
      </c>
      <c r="N4587"/>
      <c r="O4587" s="3">
        <v>1</v>
      </c>
      <c r="P4587" s="34">
        <v>16.78</v>
      </c>
      <c r="Q4587" s="34"/>
      <c r="R4587" s="34">
        <v>16.78</v>
      </c>
      <c r="T4587" s="34">
        <v>16.78</v>
      </c>
      <c r="U4587" s="34" t="s">
        <v>78</v>
      </c>
      <c r="V4587" s="34" t="s">
        <v>78</v>
      </c>
      <c r="W4587" s="34" t="s">
        <v>78</v>
      </c>
      <c r="X4587" s="36" t="s">
        <v>78</v>
      </c>
      <c r="Y4587" s="3" t="str">
        <f>IFERROR(VLOOKUP(A4587,'Pivot price tier'!$C$8:$L$2245,10,0),"")</f>
        <v/>
      </c>
      <c r="Z4587" s="3" t="str">
        <f>IFERROR(VLOOKUP(A4587,'Pivot price tier by size'!$D$8:$M$2466,10,0),"")</f>
        <v/>
      </c>
      <c r="AA4587" s="3" t="str">
        <f>IFERROR(VLOOKUP(A4587,'Pivot category'!$B$8:$I$2191,8,0),"")</f>
        <v/>
      </c>
      <c r="AB4587" s="3" t="str">
        <f t="shared" si="71"/>
        <v>Bottom 5%</v>
      </c>
      <c r="AC4587"/>
      <c r="AD4587" s="3" t="s">
        <v>11234</v>
      </c>
      <c r="AE4587" s="3" t="s">
        <v>16589</v>
      </c>
    </row>
    <row r="4588" spans="1:31" x14ac:dyDescent="0.25">
      <c r="A4588" t="s">
        <v>7517</v>
      </c>
      <c r="B4588" t="s">
        <v>1510</v>
      </c>
      <c r="C4588" s="3" t="s">
        <v>36</v>
      </c>
      <c r="D4588" s="3" t="s">
        <v>3896</v>
      </c>
      <c r="E4588" s="3">
        <v>0</v>
      </c>
      <c r="F4588" s="3">
        <v>3000</v>
      </c>
      <c r="G4588" s="34">
        <v>6.49</v>
      </c>
      <c r="H4588" s="3" t="s">
        <v>48</v>
      </c>
      <c r="I4588" s="3" t="s">
        <v>48</v>
      </c>
      <c r="J4588" s="3" t="s">
        <v>8251</v>
      </c>
      <c r="K4588" s="3" t="s">
        <v>8252</v>
      </c>
      <c r="L4588" s="3" t="s">
        <v>68</v>
      </c>
      <c r="M4588" s="26" t="s">
        <v>13873</v>
      </c>
      <c r="N4588"/>
      <c r="O4588" s="3">
        <v>157</v>
      </c>
      <c r="P4588" s="34">
        <v>60726.93</v>
      </c>
      <c r="Q4588" s="34">
        <v>62748.46</v>
      </c>
      <c r="R4588" s="34">
        <v>-2021.53</v>
      </c>
      <c r="S4588" s="36">
        <v>-0.03</v>
      </c>
      <c r="T4588" s="34">
        <v>386.79573248407644</v>
      </c>
      <c r="U4588" s="34">
        <v>60285.61</v>
      </c>
      <c r="V4588" s="34">
        <v>63927.7</v>
      </c>
      <c r="W4588" s="34">
        <v>-3642.09</v>
      </c>
      <c r="X4588" s="36">
        <v>-0.06</v>
      </c>
      <c r="Y4588" s="3" t="str">
        <f>IFERROR(VLOOKUP(A4588,'Pivot price tier'!$C$8:$L$2245,10,0),"")</f>
        <v xml:space="preserve"> </v>
      </c>
      <c r="Z4588" s="3" t="str">
        <f>IFERROR(VLOOKUP(A4588,'Pivot price tier by size'!$D$8:$M$2466,10,0),"")</f>
        <v xml:space="preserve"> </v>
      </c>
      <c r="AA4588" s="3" t="str">
        <f>IFERROR(VLOOKUP(A4588,'Pivot category'!$B$8:$I$2191,8,0),"")</f>
        <v xml:space="preserve"> </v>
      </c>
      <c r="AB4588" s="3" t="str">
        <f t="shared" si="71"/>
        <v/>
      </c>
      <c r="AC4588"/>
      <c r="AD4588" s="3" t="s">
        <v>11231</v>
      </c>
      <c r="AE4588" s="3" t="s">
        <v>14141</v>
      </c>
    </row>
    <row r="4589" spans="1:31" x14ac:dyDescent="0.25">
      <c r="A4589" t="s">
        <v>7938</v>
      </c>
      <c r="B4589" t="s">
        <v>1511</v>
      </c>
      <c r="C4589" s="3" t="s">
        <v>38</v>
      </c>
      <c r="D4589" s="3" t="s">
        <v>3897</v>
      </c>
      <c r="E4589" s="3">
        <v>0</v>
      </c>
      <c r="F4589" s="3">
        <v>3000</v>
      </c>
      <c r="G4589" s="34">
        <v>9.99</v>
      </c>
      <c r="H4589" s="3" t="s">
        <v>48</v>
      </c>
      <c r="I4589" s="3" t="s">
        <v>48</v>
      </c>
      <c r="J4589" s="3" t="s">
        <v>8251</v>
      </c>
      <c r="K4589" s="3" t="s">
        <v>8252</v>
      </c>
      <c r="L4589" s="3" t="s">
        <v>68</v>
      </c>
      <c r="M4589" s="26" t="s">
        <v>13873</v>
      </c>
      <c r="N4589"/>
      <c r="O4589" s="3">
        <v>155</v>
      </c>
      <c r="P4589" s="34">
        <v>71618.31</v>
      </c>
      <c r="Q4589" s="34">
        <v>76926.600000000006</v>
      </c>
      <c r="R4589" s="34">
        <v>-5308.29</v>
      </c>
      <c r="S4589" s="36">
        <v>-7.0000000000000007E-2</v>
      </c>
      <c r="T4589" s="34">
        <v>462.05361290322577</v>
      </c>
      <c r="U4589" s="34">
        <v>35983.980000000003</v>
      </c>
      <c r="V4589" s="34">
        <v>34013.03</v>
      </c>
      <c r="W4589" s="34">
        <v>1970.95</v>
      </c>
      <c r="X4589" s="36">
        <v>0.06</v>
      </c>
      <c r="Y4589" s="3" t="str">
        <f>IFERROR(VLOOKUP(A4589,'Pivot price tier'!$C$8:$L$2245,10,0),"")</f>
        <v xml:space="preserve"> </v>
      </c>
      <c r="Z4589" s="3" t="str">
        <f>IFERROR(VLOOKUP(A4589,'Pivot price tier by size'!$D$8:$M$2466,10,0),"")</f>
        <v xml:space="preserve"> </v>
      </c>
      <c r="AA4589" s="3" t="str">
        <f>IFERROR(VLOOKUP(A4589,'Pivot category'!$B$8:$I$2191,8,0),"")</f>
        <v xml:space="preserve"> </v>
      </c>
      <c r="AB4589" s="3" t="str">
        <f t="shared" si="71"/>
        <v/>
      </c>
      <c r="AC4589"/>
      <c r="AD4589" s="3" t="s">
        <v>11231</v>
      </c>
      <c r="AE4589" s="3" t="s">
        <v>14141</v>
      </c>
    </row>
    <row r="4590" spans="1:31" hidden="1" x14ac:dyDescent="0.25">
      <c r="A4590" t="s">
        <v>7152</v>
      </c>
      <c r="B4590" t="s">
        <v>2047</v>
      </c>
      <c r="C4590" s="3" t="s">
        <v>72</v>
      </c>
      <c r="D4590" s="3" t="s">
        <v>4490</v>
      </c>
      <c r="E4590" s="3" t="s">
        <v>5150</v>
      </c>
      <c r="F4590" s="3">
        <v>10000</v>
      </c>
      <c r="G4590" s="34">
        <v>3.29</v>
      </c>
      <c r="H4590" s="3" t="s">
        <v>12</v>
      </c>
      <c r="I4590" s="3" t="s">
        <v>70</v>
      </c>
      <c r="J4590" s="3" t="s">
        <v>8253</v>
      </c>
      <c r="K4590" s="3" t="s">
        <v>8260</v>
      </c>
      <c r="L4590" s="3" t="s">
        <v>8257</v>
      </c>
      <c r="M4590" s="26" t="s">
        <v>13873</v>
      </c>
      <c r="N4590"/>
      <c r="O4590" s="3" t="s">
        <v>78</v>
      </c>
      <c r="P4590" s="34"/>
      <c r="Q4590" s="34">
        <v>3.29</v>
      </c>
      <c r="R4590" s="34">
        <v>-3.29</v>
      </c>
      <c r="S4590" s="36">
        <v>-1</v>
      </c>
      <c r="T4590" s="34" t="s">
        <v>78</v>
      </c>
      <c r="U4590" s="34" t="s">
        <v>78</v>
      </c>
      <c r="V4590" s="34" t="s">
        <v>78</v>
      </c>
      <c r="W4590" s="34" t="s">
        <v>78</v>
      </c>
      <c r="X4590" s="36" t="s">
        <v>78</v>
      </c>
      <c r="Y4590" s="3" t="str">
        <f>IFERROR(VLOOKUP(A4590,'Pivot price tier'!$C$8:$L$2245,10,0),"")</f>
        <v/>
      </c>
      <c r="Z4590" s="3" t="str">
        <f>IFERROR(VLOOKUP(A4590,'Pivot price tier by size'!$D$8:$M$2466,10,0),"")</f>
        <v/>
      </c>
      <c r="AA4590" s="3" t="str">
        <f>IFERROR(VLOOKUP(A4590,'Pivot category'!$B$8:$I$2191,8,0),"")</f>
        <v/>
      </c>
      <c r="AB4590" s="3" t="str">
        <f t="shared" si="71"/>
        <v>Bottom 5%</v>
      </c>
      <c r="AC4590"/>
      <c r="AD4590" s="3" t="s">
        <v>16449</v>
      </c>
      <c r="AE4590" s="3" t="s">
        <v>14091</v>
      </c>
    </row>
    <row r="4591" spans="1:31" x14ac:dyDescent="0.25">
      <c r="A4591" t="s">
        <v>10063</v>
      </c>
      <c r="B4591" t="s">
        <v>10064</v>
      </c>
      <c r="C4591" s="3" t="s">
        <v>69</v>
      </c>
      <c r="D4591" s="3" t="s">
        <v>10055</v>
      </c>
      <c r="E4591" s="3">
        <v>0</v>
      </c>
      <c r="F4591" s="3">
        <v>7000</v>
      </c>
      <c r="G4591" s="34">
        <v>1.0900000000000001</v>
      </c>
      <c r="H4591" s="3" t="s">
        <v>29</v>
      </c>
      <c r="I4591" s="3" t="s">
        <v>70</v>
      </c>
      <c r="J4591" s="3" t="s">
        <v>8251</v>
      </c>
      <c r="K4591" s="3" t="s">
        <v>8252</v>
      </c>
      <c r="L4591" s="3" t="s">
        <v>68</v>
      </c>
      <c r="M4591" s="26" t="s">
        <v>13873</v>
      </c>
      <c r="N4591"/>
      <c r="O4591" s="3">
        <v>102</v>
      </c>
      <c r="P4591" s="34">
        <v>13931.29</v>
      </c>
      <c r="Q4591" s="34">
        <v>19864.29</v>
      </c>
      <c r="R4591" s="34">
        <v>-5933</v>
      </c>
      <c r="S4591" s="36">
        <v>-0.3</v>
      </c>
      <c r="T4591" s="34">
        <v>136.58127450980393</v>
      </c>
      <c r="U4591" s="34">
        <v>41529</v>
      </c>
      <c r="V4591" s="34">
        <v>57710.27</v>
      </c>
      <c r="W4591" s="34">
        <v>-16181.27</v>
      </c>
      <c r="X4591" s="36">
        <v>-0.28000000000000003</v>
      </c>
      <c r="Y4591" s="3" t="str">
        <f>IFERROR(VLOOKUP(A4591,'Pivot price tier'!$C$8:$L$2245,10,0),"")</f>
        <v/>
      </c>
      <c r="Z4591" s="3" t="str">
        <f>IFERROR(VLOOKUP(A4591,'Pivot price tier by size'!$D$8:$M$2466,10,0),"")</f>
        <v/>
      </c>
      <c r="AA4591" s="3" t="str">
        <f>IFERROR(VLOOKUP(A4591,'Pivot category'!$B$8:$I$2191,8,0),"")</f>
        <v/>
      </c>
      <c r="AB4591" s="3" t="str">
        <f t="shared" si="71"/>
        <v>Bottom 5%</v>
      </c>
      <c r="AC4591"/>
      <c r="AD4591" s="3" t="s">
        <v>16449</v>
      </c>
      <c r="AE4591" s="3" t="s">
        <v>14091</v>
      </c>
    </row>
    <row r="4592" spans="1:31" x14ac:dyDescent="0.25">
      <c r="A4592" t="s">
        <v>12967</v>
      </c>
      <c r="B4592" t="s">
        <v>12968</v>
      </c>
      <c r="C4592" s="3" t="s">
        <v>69</v>
      </c>
      <c r="D4592" s="3" t="s">
        <v>2399</v>
      </c>
      <c r="E4592" s="3" t="s">
        <v>5198</v>
      </c>
      <c r="F4592" s="3">
        <v>1000</v>
      </c>
      <c r="G4592" s="34">
        <v>4.99</v>
      </c>
      <c r="H4592" s="3" t="s">
        <v>28</v>
      </c>
      <c r="I4592" s="3" t="s">
        <v>70</v>
      </c>
      <c r="J4592" s="3" t="s">
        <v>8251</v>
      </c>
      <c r="K4592" s="3" t="s">
        <v>8252</v>
      </c>
      <c r="L4592" s="3" t="s">
        <v>68</v>
      </c>
      <c r="M4592" s="26">
        <v>45474</v>
      </c>
      <c r="N4592"/>
      <c r="O4592" s="3" t="s">
        <v>78</v>
      </c>
      <c r="P4592" s="34">
        <v>119.76</v>
      </c>
      <c r="Q4592" s="34">
        <v>15493.95</v>
      </c>
      <c r="R4592" s="34">
        <v>-15374.19</v>
      </c>
      <c r="S4592" s="36">
        <v>-0.99</v>
      </c>
      <c r="T4592" s="34" t="s">
        <v>78</v>
      </c>
      <c r="U4592" s="34">
        <v>0</v>
      </c>
      <c r="V4592" s="34">
        <v>20289.34</v>
      </c>
      <c r="W4592" s="34">
        <v>-20289.34</v>
      </c>
      <c r="X4592" s="36">
        <v>-1</v>
      </c>
      <c r="Y4592" s="3" t="str">
        <f>IFERROR(VLOOKUP(A4592,'Pivot price tier'!$C$8:$L$2245,10,0),"")</f>
        <v/>
      </c>
      <c r="Z4592" s="3" t="str">
        <f>IFERROR(VLOOKUP(A4592,'Pivot price tier by size'!$D$8:$M$2466,10,0),"")</f>
        <v/>
      </c>
      <c r="AA4592" s="3" t="str">
        <f>IFERROR(VLOOKUP(A4592,'Pivot category'!$B$8:$I$2191,8,0),"")</f>
        <v/>
      </c>
      <c r="AB4592" s="3" t="str">
        <f t="shared" si="71"/>
        <v>Bottom 5%</v>
      </c>
      <c r="AC4592"/>
      <c r="AD4592" s="3" t="s">
        <v>16450</v>
      </c>
      <c r="AE4592" s="3" t="s">
        <v>14103</v>
      </c>
    </row>
    <row r="4593" spans="1:31" hidden="1" x14ac:dyDescent="0.25">
      <c r="A4593" t="s">
        <v>5562</v>
      </c>
      <c r="B4593" t="s">
        <v>2050</v>
      </c>
      <c r="C4593" s="3" t="s">
        <v>32</v>
      </c>
      <c r="D4593" s="3" t="s">
        <v>4493</v>
      </c>
      <c r="E4593" s="3" t="s">
        <v>5198</v>
      </c>
      <c r="F4593" s="3">
        <v>10000</v>
      </c>
      <c r="G4593" s="34">
        <v>10.19</v>
      </c>
      <c r="H4593" s="3" t="s">
        <v>12</v>
      </c>
      <c r="I4593" s="3" t="s">
        <v>17</v>
      </c>
      <c r="J4593" s="3" t="s">
        <v>8256</v>
      </c>
      <c r="K4593" s="3" t="s">
        <v>8252</v>
      </c>
      <c r="L4593" s="3" t="s">
        <v>8255</v>
      </c>
      <c r="M4593" s="26" t="s">
        <v>13873</v>
      </c>
      <c r="N4593"/>
      <c r="O4593" s="3">
        <v>4</v>
      </c>
      <c r="P4593" s="34">
        <v>2221.42</v>
      </c>
      <c r="Q4593" s="34">
        <v>28237.39</v>
      </c>
      <c r="R4593" s="34">
        <v>-26015.97</v>
      </c>
      <c r="S4593" s="36">
        <v>-0.92</v>
      </c>
      <c r="T4593" s="34">
        <v>555.35500000000002</v>
      </c>
      <c r="U4593" s="34">
        <v>1324.7</v>
      </c>
      <c r="V4593" s="34">
        <v>21293.19</v>
      </c>
      <c r="W4593" s="34">
        <v>-19968.490000000002</v>
      </c>
      <c r="X4593" s="36">
        <v>-0.94</v>
      </c>
      <c r="Y4593" s="3" t="str">
        <f>IFERROR(VLOOKUP(A4593,'Pivot price tier'!$C$8:$L$2245,10,0),"")</f>
        <v/>
      </c>
      <c r="Z4593" s="3" t="str">
        <f>IFERROR(VLOOKUP(A4593,'Pivot price tier by size'!$D$8:$M$2466,10,0),"")</f>
        <v/>
      </c>
      <c r="AA4593" s="3" t="str">
        <f>IFERROR(VLOOKUP(A4593,'Pivot category'!$B$8:$I$2191,8,0),"")</f>
        <v/>
      </c>
      <c r="AB4593" s="3" t="str">
        <f t="shared" si="71"/>
        <v>Bottom 5%</v>
      </c>
      <c r="AC4593"/>
      <c r="AD4593" s="3" t="s">
        <v>16449</v>
      </c>
      <c r="AE4593" s="3" t="s">
        <v>14091</v>
      </c>
    </row>
    <row r="4594" spans="1:31" hidden="1" x14ac:dyDescent="0.25">
      <c r="A4594" t="s">
        <v>10951</v>
      </c>
      <c r="B4594" t="s">
        <v>10952</v>
      </c>
      <c r="C4594" s="3" t="s">
        <v>69</v>
      </c>
      <c r="D4594" s="3" t="s">
        <v>10599</v>
      </c>
      <c r="E4594" s="3" t="s">
        <v>5150</v>
      </c>
      <c r="F4594" s="3">
        <v>10000</v>
      </c>
      <c r="G4594" s="34">
        <v>2.39</v>
      </c>
      <c r="H4594" s="3" t="s">
        <v>12</v>
      </c>
      <c r="I4594" s="3" t="s">
        <v>70</v>
      </c>
      <c r="J4594" s="3" t="s">
        <v>8256</v>
      </c>
      <c r="K4594" s="3" t="s">
        <v>8264</v>
      </c>
      <c r="L4594" s="3" t="s">
        <v>8257</v>
      </c>
      <c r="M4594" s="26" t="s">
        <v>13873</v>
      </c>
      <c r="N4594"/>
      <c r="O4594" s="3" t="s">
        <v>78</v>
      </c>
      <c r="P4594" s="34">
        <v>9.56</v>
      </c>
      <c r="Q4594" s="34">
        <v>10.37</v>
      </c>
      <c r="R4594" s="34">
        <v>-0.81</v>
      </c>
      <c r="S4594" s="36">
        <v>-0.08</v>
      </c>
      <c r="T4594" s="34" t="s">
        <v>78</v>
      </c>
      <c r="U4594" s="34" t="s">
        <v>78</v>
      </c>
      <c r="V4594" s="34" t="s">
        <v>78</v>
      </c>
      <c r="W4594" s="34" t="s">
        <v>78</v>
      </c>
      <c r="X4594" s="36" t="s">
        <v>78</v>
      </c>
      <c r="Y4594" s="3" t="str">
        <f>IFERROR(VLOOKUP(A4594,'Pivot price tier'!$C$8:$L$2245,10,0),"")</f>
        <v/>
      </c>
      <c r="Z4594" s="3" t="str">
        <f>IFERROR(VLOOKUP(A4594,'Pivot price tier by size'!$D$8:$M$2466,10,0),"")</f>
        <v/>
      </c>
      <c r="AA4594" s="3" t="str">
        <f>IFERROR(VLOOKUP(A4594,'Pivot category'!$B$8:$I$2191,8,0),"")</f>
        <v/>
      </c>
      <c r="AB4594" s="3" t="str">
        <f t="shared" si="71"/>
        <v>Bottom 5%</v>
      </c>
      <c r="AC4594"/>
      <c r="AD4594" s="3" t="s">
        <v>16449</v>
      </c>
      <c r="AE4594" s="3" t="s">
        <v>14091</v>
      </c>
    </row>
    <row r="4595" spans="1:31" x14ac:dyDescent="0.25">
      <c r="A4595" t="s">
        <v>13629</v>
      </c>
      <c r="B4595" t="s">
        <v>13630</v>
      </c>
      <c r="C4595" s="3" t="s">
        <v>69</v>
      </c>
      <c r="D4595" s="3" t="s">
        <v>13512</v>
      </c>
      <c r="E4595" s="3">
        <v>0</v>
      </c>
      <c r="F4595" s="3">
        <v>70000</v>
      </c>
      <c r="G4595" s="34">
        <v>1.49</v>
      </c>
      <c r="H4595" s="3" t="s">
        <v>29</v>
      </c>
      <c r="I4595" s="3" t="s">
        <v>70</v>
      </c>
      <c r="J4595" s="3" t="s">
        <v>8251</v>
      </c>
      <c r="K4595" s="3" t="s">
        <v>8252</v>
      </c>
      <c r="L4595" s="3" t="s">
        <v>68</v>
      </c>
      <c r="M4595" s="26">
        <v>45566</v>
      </c>
      <c r="N4595"/>
      <c r="O4595" s="3" t="s">
        <v>78</v>
      </c>
      <c r="P4595" s="34">
        <v>391.87</v>
      </c>
      <c r="Q4595" s="34">
        <v>3409.12</v>
      </c>
      <c r="R4595" s="34">
        <v>-3017.25</v>
      </c>
      <c r="S4595" s="36">
        <v>-0.89</v>
      </c>
      <c r="T4595" s="34" t="s">
        <v>78</v>
      </c>
      <c r="U4595" s="34">
        <v>52.15</v>
      </c>
      <c r="V4595" s="34">
        <v>3158.8</v>
      </c>
      <c r="W4595" s="34">
        <v>-3106.65</v>
      </c>
      <c r="X4595" s="36">
        <v>-0.98</v>
      </c>
      <c r="Y4595" s="3" t="str">
        <f>IFERROR(VLOOKUP(A4595,'Pivot price tier'!$C$8:$L$2245,10,0),"")</f>
        <v/>
      </c>
      <c r="Z4595" s="3" t="str">
        <f>IFERROR(VLOOKUP(A4595,'Pivot price tier by size'!$D$8:$M$2466,10,0),"")</f>
        <v/>
      </c>
      <c r="AA4595" s="3" t="str">
        <f>IFERROR(VLOOKUP(A4595,'Pivot category'!$B$8:$I$2191,8,0),"")</f>
        <v/>
      </c>
      <c r="AB4595" s="3" t="str">
        <f t="shared" si="71"/>
        <v>Bottom 5%</v>
      </c>
      <c r="AC4595"/>
      <c r="AD4595" s="3" t="s">
        <v>16452</v>
      </c>
      <c r="AE4595" s="3" t="s">
        <v>16455</v>
      </c>
    </row>
    <row r="4596" spans="1:31" x14ac:dyDescent="0.25">
      <c r="A4596" t="s">
        <v>7115</v>
      </c>
      <c r="B4596" t="s">
        <v>460</v>
      </c>
      <c r="C4596" s="3" t="s">
        <v>72</v>
      </c>
      <c r="D4596" s="3" t="s">
        <v>2733</v>
      </c>
      <c r="E4596" s="3" t="s">
        <v>5150</v>
      </c>
      <c r="F4596" s="3">
        <v>1000</v>
      </c>
      <c r="G4596" s="34">
        <v>3.99</v>
      </c>
      <c r="H4596" s="3" t="s">
        <v>12620</v>
      </c>
      <c r="I4596" s="3" t="s">
        <v>70</v>
      </c>
      <c r="J4596" s="3" t="s">
        <v>8251</v>
      </c>
      <c r="K4596" s="3" t="s">
        <v>8252</v>
      </c>
      <c r="L4596" s="3" t="s">
        <v>68</v>
      </c>
      <c r="M4596" s="26" t="s">
        <v>13873</v>
      </c>
      <c r="N4596"/>
      <c r="O4596" s="3">
        <v>157</v>
      </c>
      <c r="P4596" s="34">
        <v>43941.87</v>
      </c>
      <c r="Q4596" s="34">
        <v>45258.57</v>
      </c>
      <c r="R4596" s="34">
        <v>-1316.7</v>
      </c>
      <c r="S4596" s="36">
        <v>-0.03</v>
      </c>
      <c r="T4596" s="34">
        <v>279.88452229299367</v>
      </c>
      <c r="U4596" s="34">
        <v>156459.87</v>
      </c>
      <c r="V4596" s="34">
        <v>168182.49</v>
      </c>
      <c r="W4596" s="34">
        <v>-11722.62</v>
      </c>
      <c r="X4596" s="36">
        <v>-7.0000000000000007E-2</v>
      </c>
      <c r="Y4596" s="3" t="str">
        <f>IFERROR(VLOOKUP(A4596,'Pivot price tier'!$C$8:$L$2245,10,0),"")</f>
        <v/>
      </c>
      <c r="Z4596" s="3" t="str">
        <f>IFERROR(VLOOKUP(A4596,'Pivot price tier by size'!$D$8:$M$2466,10,0),"")</f>
        <v/>
      </c>
      <c r="AA4596" s="3" t="str">
        <f>IFERROR(VLOOKUP(A4596,'Pivot category'!$B$8:$I$2191,8,0),"")</f>
        <v/>
      </c>
      <c r="AB4596" s="3" t="str">
        <f t="shared" si="71"/>
        <v>Bottom 5%</v>
      </c>
      <c r="AC4596"/>
      <c r="AD4596" s="3" t="s">
        <v>16449</v>
      </c>
      <c r="AE4596" s="3" t="s">
        <v>14091</v>
      </c>
    </row>
    <row r="4597" spans="1:31" x14ac:dyDescent="0.25">
      <c r="A4597" t="s">
        <v>7245</v>
      </c>
      <c r="B4597" t="s">
        <v>564</v>
      </c>
      <c r="C4597" s="3" t="s">
        <v>69</v>
      </c>
      <c r="D4597" s="3" t="s">
        <v>2853</v>
      </c>
      <c r="E4597" s="3" t="s">
        <v>5198</v>
      </c>
      <c r="F4597" s="3">
        <v>1000</v>
      </c>
      <c r="G4597" s="34">
        <v>3.49</v>
      </c>
      <c r="H4597" s="3" t="s">
        <v>28</v>
      </c>
      <c r="I4597" s="3" t="s">
        <v>70</v>
      </c>
      <c r="J4597" s="3" t="s">
        <v>8251</v>
      </c>
      <c r="K4597" s="3" t="s">
        <v>8252</v>
      </c>
      <c r="L4597" s="3" t="s">
        <v>68</v>
      </c>
      <c r="M4597" s="26" t="s">
        <v>13873</v>
      </c>
      <c r="N4597"/>
      <c r="O4597" s="3">
        <v>151</v>
      </c>
      <c r="P4597" s="34">
        <v>36100.559999999998</v>
      </c>
      <c r="Q4597" s="34">
        <v>39646.400000000001</v>
      </c>
      <c r="R4597" s="34">
        <v>-3545.84</v>
      </c>
      <c r="S4597" s="36">
        <v>-0.09</v>
      </c>
      <c r="T4597" s="34">
        <v>239.07655629139072</v>
      </c>
      <c r="U4597" s="34">
        <v>61081.98</v>
      </c>
      <c r="V4597" s="34">
        <v>68784.41</v>
      </c>
      <c r="W4597" s="34">
        <v>-7702.43</v>
      </c>
      <c r="X4597" s="36">
        <v>-0.11</v>
      </c>
      <c r="Y4597" s="3" t="str">
        <f>IFERROR(VLOOKUP(A4597,'Pivot price tier'!$C$8:$L$2245,10,0),"")</f>
        <v/>
      </c>
      <c r="Z4597" s="3" t="str">
        <f>IFERROR(VLOOKUP(A4597,'Pivot price tier by size'!$D$8:$M$2466,10,0),"")</f>
        <v/>
      </c>
      <c r="AA4597" s="3" t="str">
        <f>IFERROR(VLOOKUP(A4597,'Pivot category'!$B$8:$I$2191,8,0),"")</f>
        <v/>
      </c>
      <c r="AB4597" s="3" t="str">
        <f t="shared" si="71"/>
        <v>Bottom 5%</v>
      </c>
      <c r="AC4597"/>
      <c r="AD4597" s="3" t="s">
        <v>16452</v>
      </c>
      <c r="AE4597" s="3" t="s">
        <v>16458</v>
      </c>
    </row>
    <row r="4598" spans="1:31" hidden="1" x14ac:dyDescent="0.25">
      <c r="A4598" t="s">
        <v>5963</v>
      </c>
      <c r="B4598" t="s">
        <v>2051</v>
      </c>
      <c r="C4598" s="3" t="s">
        <v>32</v>
      </c>
      <c r="D4598" s="3" t="s">
        <v>4494</v>
      </c>
      <c r="E4598" s="3" t="s">
        <v>5150</v>
      </c>
      <c r="F4598" s="3">
        <v>10000</v>
      </c>
      <c r="G4598" s="34">
        <v>9.59</v>
      </c>
      <c r="H4598" s="3" t="s">
        <v>12</v>
      </c>
      <c r="I4598" s="3" t="s">
        <v>13</v>
      </c>
      <c r="J4598" s="3" t="s">
        <v>8256</v>
      </c>
      <c r="K4598" s="3" t="s">
        <v>8252</v>
      </c>
      <c r="L4598" s="3" t="s">
        <v>8254</v>
      </c>
      <c r="M4598" s="26" t="s">
        <v>13873</v>
      </c>
      <c r="N4598"/>
      <c r="O4598" s="3" t="s">
        <v>78</v>
      </c>
      <c r="P4598" s="34">
        <v>67.13</v>
      </c>
      <c r="Q4598" s="34">
        <v>76.72</v>
      </c>
      <c r="R4598" s="34">
        <v>-9.59</v>
      </c>
      <c r="S4598" s="36">
        <v>-0.13</v>
      </c>
      <c r="T4598" s="34" t="s">
        <v>78</v>
      </c>
      <c r="U4598" s="34" t="s">
        <v>78</v>
      </c>
      <c r="V4598" s="34" t="s">
        <v>78</v>
      </c>
      <c r="W4598" s="34" t="s">
        <v>78</v>
      </c>
      <c r="X4598" s="36" t="s">
        <v>78</v>
      </c>
      <c r="Y4598" s="3" t="str">
        <f>IFERROR(VLOOKUP(A4598,'Pivot price tier'!$C$8:$L$2245,10,0),"")</f>
        <v/>
      </c>
      <c r="Z4598" s="3" t="str">
        <f>IFERROR(VLOOKUP(A4598,'Pivot price tier by size'!$D$8:$M$2466,10,0),"")</f>
        <v/>
      </c>
      <c r="AA4598" s="3" t="str">
        <f>IFERROR(VLOOKUP(A4598,'Pivot category'!$B$8:$I$2191,8,0),"")</f>
        <v/>
      </c>
      <c r="AB4598" s="3" t="str">
        <f t="shared" si="71"/>
        <v>Bottom 5%</v>
      </c>
      <c r="AC4598"/>
      <c r="AD4598" s="3" t="s">
        <v>16449</v>
      </c>
      <c r="AE4598" s="3" t="s">
        <v>14091</v>
      </c>
    </row>
    <row r="4599" spans="1:31" hidden="1" x14ac:dyDescent="0.25">
      <c r="A4599" t="s">
        <v>13260</v>
      </c>
      <c r="B4599" t="s">
        <v>13261</v>
      </c>
      <c r="C4599" s="3" t="s">
        <v>32</v>
      </c>
      <c r="D4599" s="3" t="s">
        <v>4495</v>
      </c>
      <c r="E4599" s="3" t="s">
        <v>5198</v>
      </c>
      <c r="F4599" s="3">
        <v>4000</v>
      </c>
      <c r="G4599" s="34">
        <v>16.989999999999998</v>
      </c>
      <c r="H4599" s="3" t="s">
        <v>12</v>
      </c>
      <c r="I4599" s="3" t="s">
        <v>19</v>
      </c>
      <c r="J4599" s="3" t="s">
        <v>8253</v>
      </c>
      <c r="K4599" s="3" t="s">
        <v>8260</v>
      </c>
      <c r="L4599" s="3" t="s">
        <v>8257</v>
      </c>
      <c r="M4599" s="26">
        <v>45474</v>
      </c>
      <c r="N4599"/>
      <c r="O4599" s="3" t="s">
        <v>78</v>
      </c>
      <c r="P4599" s="34"/>
      <c r="Q4599" s="34">
        <v>16.989999999999998</v>
      </c>
      <c r="R4599" s="34">
        <v>-16.989999999999998</v>
      </c>
      <c r="S4599" s="36">
        <v>-1</v>
      </c>
      <c r="T4599" s="34" t="s">
        <v>78</v>
      </c>
      <c r="U4599" s="34" t="s">
        <v>78</v>
      </c>
      <c r="V4599" s="34" t="s">
        <v>78</v>
      </c>
      <c r="W4599" s="34" t="s">
        <v>78</v>
      </c>
      <c r="X4599" s="36" t="s">
        <v>78</v>
      </c>
      <c r="Y4599" s="3" t="str">
        <f>IFERROR(VLOOKUP(A4599,'Pivot price tier'!$C$8:$L$2245,10,0),"")</f>
        <v/>
      </c>
      <c r="Z4599" s="3" t="str">
        <f>IFERROR(VLOOKUP(A4599,'Pivot price tier by size'!$D$8:$M$2466,10,0),"")</f>
        <v/>
      </c>
      <c r="AA4599" s="3" t="str">
        <f>IFERROR(VLOOKUP(A4599,'Pivot category'!$B$8:$I$2191,8,0),"")</f>
        <v/>
      </c>
      <c r="AB4599" s="3" t="str">
        <f t="shared" si="71"/>
        <v>Bottom 5%</v>
      </c>
      <c r="AC4599"/>
      <c r="AD4599" s="3" t="s">
        <v>78</v>
      </c>
      <c r="AE4599" s="3" t="s">
        <v>78</v>
      </c>
    </row>
    <row r="4600" spans="1:31" hidden="1" x14ac:dyDescent="0.25">
      <c r="A4600" t="s">
        <v>11592</v>
      </c>
      <c r="B4600" t="s">
        <v>11593</v>
      </c>
      <c r="C4600" s="3" t="s">
        <v>32</v>
      </c>
      <c r="D4600" s="3" t="s">
        <v>4496</v>
      </c>
      <c r="E4600" s="3" t="s">
        <v>5198</v>
      </c>
      <c r="F4600" s="3">
        <v>1000</v>
      </c>
      <c r="G4600" s="34">
        <v>5.99</v>
      </c>
      <c r="H4600" s="3" t="s">
        <v>12</v>
      </c>
      <c r="I4600" s="3" t="s">
        <v>13</v>
      </c>
      <c r="J4600" s="3" t="s">
        <v>8253</v>
      </c>
      <c r="K4600" s="3" t="s">
        <v>8252</v>
      </c>
      <c r="L4600" s="3" t="s">
        <v>8257</v>
      </c>
      <c r="M4600" s="26">
        <v>45809</v>
      </c>
      <c r="N4600"/>
      <c r="O4600" s="3" t="s">
        <v>78</v>
      </c>
      <c r="P4600" s="34">
        <v>0</v>
      </c>
      <c r="Q4600" s="34"/>
      <c r="R4600" s="34">
        <v>0</v>
      </c>
      <c r="T4600" s="34" t="s">
        <v>78</v>
      </c>
      <c r="U4600" s="34" t="s">
        <v>78</v>
      </c>
      <c r="V4600" s="34" t="s">
        <v>78</v>
      </c>
      <c r="W4600" s="34" t="s">
        <v>78</v>
      </c>
      <c r="X4600" s="36" t="s">
        <v>78</v>
      </c>
      <c r="Y4600" s="3" t="str">
        <f>IFERROR(VLOOKUP(A4600,'Pivot price tier'!$C$8:$L$2245,10,0),"")</f>
        <v/>
      </c>
      <c r="Z4600" s="3" t="str">
        <f>IFERROR(VLOOKUP(A4600,'Pivot price tier by size'!$D$8:$M$2466,10,0),"")</f>
        <v/>
      </c>
      <c r="AA4600" s="3" t="str">
        <f>IFERROR(VLOOKUP(A4600,'Pivot category'!$B$8:$I$2191,8,0),"")</f>
        <v/>
      </c>
      <c r="AB4600" s="3" t="str">
        <f t="shared" si="71"/>
        <v>Bottom 5%</v>
      </c>
      <c r="AC4600"/>
      <c r="AD4600" s="3" t="s">
        <v>16449</v>
      </c>
      <c r="AE4600" s="3" t="s">
        <v>14091</v>
      </c>
    </row>
    <row r="4601" spans="1:31" hidden="1" x14ac:dyDescent="0.25">
      <c r="A4601" t="s">
        <v>10142</v>
      </c>
      <c r="B4601" t="s">
        <v>10143</v>
      </c>
      <c r="C4601" s="3" t="s">
        <v>73</v>
      </c>
      <c r="D4601" s="3" t="s">
        <v>10060</v>
      </c>
      <c r="E4601" s="3">
        <v>0</v>
      </c>
      <c r="F4601" s="3">
        <v>7000</v>
      </c>
      <c r="G4601" s="34">
        <v>10.79</v>
      </c>
      <c r="H4601" s="3" t="s">
        <v>8334</v>
      </c>
      <c r="I4601" s="3" t="s">
        <v>12340</v>
      </c>
      <c r="J4601" s="3" t="s">
        <v>8256</v>
      </c>
      <c r="K4601" s="3" t="s">
        <v>8252</v>
      </c>
      <c r="L4601" s="3" t="s">
        <v>8255</v>
      </c>
      <c r="M4601" s="26" t="s">
        <v>13873</v>
      </c>
      <c r="N4601"/>
      <c r="O4601" s="3">
        <v>7</v>
      </c>
      <c r="P4601" s="34">
        <v>463.97</v>
      </c>
      <c r="Q4601" s="34">
        <v>1479.6</v>
      </c>
      <c r="R4601" s="34">
        <v>-1015.63</v>
      </c>
      <c r="S4601" s="36">
        <v>-0.69</v>
      </c>
      <c r="T4601" s="34">
        <v>66.281428571428577</v>
      </c>
      <c r="U4601" s="34">
        <v>302.12</v>
      </c>
      <c r="V4601" s="34">
        <v>143.91999999999999</v>
      </c>
      <c r="W4601" s="34">
        <v>158.19999999999999</v>
      </c>
      <c r="X4601" s="36">
        <v>1.1000000000000001</v>
      </c>
      <c r="Y4601" s="3" t="str">
        <f>IFERROR(VLOOKUP(A4601,'Pivot price tier'!$C$8:$L$2245,10,0),"")</f>
        <v/>
      </c>
      <c r="Z4601" s="3" t="str">
        <f>IFERROR(VLOOKUP(A4601,'Pivot price tier by size'!$D$8:$M$2466,10,0),"")</f>
        <v/>
      </c>
      <c r="AA4601" s="3" t="str">
        <f>IFERROR(VLOOKUP(A4601,'Pivot category'!$B$8:$I$2191,8,0),"")</f>
        <v/>
      </c>
      <c r="AB4601" s="3" t="str">
        <f t="shared" si="71"/>
        <v>Bottom 5%</v>
      </c>
      <c r="AC4601"/>
      <c r="AD4601" s="3" t="s">
        <v>11231</v>
      </c>
      <c r="AE4601" s="3" t="s">
        <v>16590</v>
      </c>
    </row>
    <row r="4602" spans="1:31" hidden="1" x14ac:dyDescent="0.25">
      <c r="A4602" t="s">
        <v>8936</v>
      </c>
      <c r="B4602" t="s">
        <v>8935</v>
      </c>
      <c r="C4602" s="3" t="s">
        <v>32</v>
      </c>
      <c r="D4602" s="3" t="s">
        <v>8702</v>
      </c>
      <c r="E4602" s="3">
        <v>0</v>
      </c>
      <c r="F4602" s="3">
        <v>10000</v>
      </c>
      <c r="G4602" s="34">
        <v>164.99</v>
      </c>
      <c r="H4602" s="3" t="s">
        <v>12621</v>
      </c>
      <c r="I4602" s="3" t="s">
        <v>74</v>
      </c>
      <c r="J4602" s="3" t="s">
        <v>8259</v>
      </c>
      <c r="K4602" s="3" t="s">
        <v>8260</v>
      </c>
      <c r="L4602" s="3" t="s">
        <v>68</v>
      </c>
      <c r="M4602" s="26" t="s">
        <v>13873</v>
      </c>
      <c r="N4602"/>
      <c r="O4602" s="3">
        <v>12</v>
      </c>
      <c r="P4602" s="34">
        <v>8579.48</v>
      </c>
      <c r="Q4602" s="34">
        <v>12869.22</v>
      </c>
      <c r="R4602" s="34">
        <v>-4289.74</v>
      </c>
      <c r="S4602" s="36">
        <v>-0.33</v>
      </c>
      <c r="T4602" s="34">
        <v>714.95666666666659</v>
      </c>
      <c r="U4602" s="34">
        <v>1979.88</v>
      </c>
      <c r="V4602" s="34">
        <v>989.94</v>
      </c>
      <c r="W4602" s="34">
        <v>989.94</v>
      </c>
      <c r="X4602" s="36">
        <v>1</v>
      </c>
      <c r="Y4602" s="3" t="str">
        <f>IFERROR(VLOOKUP(A4602,'Pivot price tier'!$C$8:$L$2245,10,0),"")</f>
        <v/>
      </c>
      <c r="Z4602" s="3" t="str">
        <f>IFERROR(VLOOKUP(A4602,'Pivot price tier by size'!$D$8:$M$2466,10,0),"")</f>
        <v/>
      </c>
      <c r="AA4602" s="3" t="str">
        <f>IFERROR(VLOOKUP(A4602,'Pivot category'!$B$8:$I$2191,8,0),"")</f>
        <v/>
      </c>
      <c r="AB4602" s="3" t="str">
        <f t="shared" si="71"/>
        <v>Bottom 5%</v>
      </c>
      <c r="AC4602"/>
      <c r="AD4602" s="3" t="s">
        <v>16449</v>
      </c>
      <c r="AE4602" s="3" t="s">
        <v>14103</v>
      </c>
    </row>
    <row r="4603" spans="1:31" hidden="1" x14ac:dyDescent="0.25">
      <c r="A4603" t="s">
        <v>8486</v>
      </c>
      <c r="B4603" t="s">
        <v>6519</v>
      </c>
      <c r="C4603" s="3" t="s">
        <v>32</v>
      </c>
      <c r="D4603" s="3" t="s">
        <v>8077</v>
      </c>
      <c r="E4603" s="3">
        <v>0</v>
      </c>
      <c r="F4603" s="3">
        <v>10000</v>
      </c>
      <c r="G4603" s="34">
        <v>14.99</v>
      </c>
      <c r="H4603" s="3" t="s">
        <v>29</v>
      </c>
      <c r="I4603" s="3" t="s">
        <v>19</v>
      </c>
      <c r="J4603" s="3" t="s">
        <v>8256</v>
      </c>
      <c r="K4603" s="3" t="s">
        <v>8252</v>
      </c>
      <c r="L4603" s="3" t="s">
        <v>8255</v>
      </c>
      <c r="M4603" s="26" t="s">
        <v>13873</v>
      </c>
      <c r="N4603"/>
      <c r="O4603" s="3">
        <v>3</v>
      </c>
      <c r="P4603" s="34">
        <v>74.95</v>
      </c>
      <c r="Q4603" s="34">
        <v>74.97</v>
      </c>
      <c r="R4603" s="34">
        <v>-0.02</v>
      </c>
      <c r="S4603" s="36">
        <v>0</v>
      </c>
      <c r="T4603" s="34">
        <v>24.983333333333334</v>
      </c>
      <c r="U4603" s="34">
        <v>89.94</v>
      </c>
      <c r="V4603" s="34">
        <v>0</v>
      </c>
      <c r="W4603" s="34">
        <v>89.94</v>
      </c>
      <c r="X4603" s="36">
        <v>0</v>
      </c>
      <c r="Y4603" s="3" t="str">
        <f>IFERROR(VLOOKUP(A4603,'Pivot price tier'!$C$8:$L$2245,10,0),"")</f>
        <v/>
      </c>
      <c r="Z4603" s="3" t="str">
        <f>IFERROR(VLOOKUP(A4603,'Pivot price tier by size'!$D$8:$M$2466,10,0),"")</f>
        <v/>
      </c>
      <c r="AA4603" s="3" t="str">
        <f>IFERROR(VLOOKUP(A4603,'Pivot category'!$B$8:$I$2191,8,0),"")</f>
        <v/>
      </c>
      <c r="AB4603" s="3" t="str">
        <f t="shared" si="71"/>
        <v>Bottom 5%</v>
      </c>
      <c r="AC4603"/>
      <c r="AD4603" s="3" t="s">
        <v>11234</v>
      </c>
      <c r="AE4603" s="3" t="s">
        <v>16591</v>
      </c>
    </row>
    <row r="4604" spans="1:31" hidden="1" x14ac:dyDescent="0.25">
      <c r="A4604" t="s">
        <v>11312</v>
      </c>
      <c r="B4604" t="s">
        <v>11410</v>
      </c>
      <c r="C4604" s="3" t="s">
        <v>32</v>
      </c>
      <c r="D4604" s="3" t="s">
        <v>4256</v>
      </c>
      <c r="E4604" s="3" t="s">
        <v>5150</v>
      </c>
      <c r="F4604" s="3">
        <v>5000</v>
      </c>
      <c r="G4604" s="34">
        <v>99.99</v>
      </c>
      <c r="H4604" s="3" t="s">
        <v>12621</v>
      </c>
      <c r="I4604" s="3" t="s">
        <v>74</v>
      </c>
      <c r="J4604" s="3" t="s">
        <v>8261</v>
      </c>
      <c r="K4604" s="3" t="s">
        <v>8260</v>
      </c>
      <c r="L4604" s="3" t="s">
        <v>68</v>
      </c>
      <c r="M4604" s="26">
        <v>44986</v>
      </c>
      <c r="N4604"/>
      <c r="O4604" s="3">
        <v>14</v>
      </c>
      <c r="P4604" s="34">
        <v>18198.18</v>
      </c>
      <c r="Q4604" s="34">
        <v>18568.150000000001</v>
      </c>
      <c r="R4604" s="34">
        <v>-369.97</v>
      </c>
      <c r="S4604" s="36">
        <v>-0.02</v>
      </c>
      <c r="T4604" s="34">
        <v>1299.8700000000001</v>
      </c>
      <c r="U4604" s="34">
        <v>4799.5200000000004</v>
      </c>
      <c r="V4604" s="34">
        <v>3469.66</v>
      </c>
      <c r="W4604" s="34">
        <v>1329.86</v>
      </c>
      <c r="X4604" s="36">
        <v>0.38</v>
      </c>
      <c r="Y4604" s="3" t="str">
        <f>IFERROR(VLOOKUP(A4604,'Pivot price tier'!$C$8:$L$2245,10,0),"")</f>
        <v/>
      </c>
      <c r="Z4604" s="3" t="str">
        <f>IFERROR(VLOOKUP(A4604,'Pivot price tier by size'!$D$8:$M$2466,10,0),"")</f>
        <v/>
      </c>
      <c r="AA4604" s="3" t="str">
        <f>IFERROR(VLOOKUP(A4604,'Pivot category'!$B$8:$I$2191,8,0),"")</f>
        <v/>
      </c>
      <c r="AB4604" s="3" t="str">
        <f t="shared" si="71"/>
        <v>Bottom 5%</v>
      </c>
      <c r="AC4604"/>
      <c r="AD4604" s="3" t="s">
        <v>16450</v>
      </c>
      <c r="AE4604" s="3" t="s">
        <v>14103</v>
      </c>
    </row>
    <row r="4605" spans="1:31" hidden="1" x14ac:dyDescent="0.25">
      <c r="A4605" t="s">
        <v>12570</v>
      </c>
      <c r="B4605" t="s">
        <v>12571</v>
      </c>
      <c r="C4605" s="3" t="s">
        <v>32</v>
      </c>
      <c r="D4605" s="3" t="s">
        <v>12212</v>
      </c>
      <c r="E4605" s="3" t="s">
        <v>5150</v>
      </c>
      <c r="F4605" s="3">
        <v>70000</v>
      </c>
      <c r="G4605" s="34">
        <v>82.99</v>
      </c>
      <c r="H4605" s="3" t="s">
        <v>12621</v>
      </c>
      <c r="I4605" s="3" t="s">
        <v>74</v>
      </c>
      <c r="J4605" s="3" t="s">
        <v>8256</v>
      </c>
      <c r="K4605" s="3" t="s">
        <v>8258</v>
      </c>
      <c r="L4605" s="3" t="s">
        <v>8254</v>
      </c>
      <c r="M4605" s="26">
        <v>45261</v>
      </c>
      <c r="N4605"/>
      <c r="O4605" s="3" t="s">
        <v>78</v>
      </c>
      <c r="P4605" s="34"/>
      <c r="Q4605" s="34">
        <v>165.98</v>
      </c>
      <c r="R4605" s="34">
        <v>-165.98</v>
      </c>
      <c r="S4605" s="36">
        <v>-1</v>
      </c>
      <c r="T4605" s="34" t="s">
        <v>78</v>
      </c>
      <c r="U4605" s="34" t="s">
        <v>78</v>
      </c>
      <c r="V4605" s="34" t="s">
        <v>78</v>
      </c>
      <c r="W4605" s="34" t="s">
        <v>78</v>
      </c>
      <c r="X4605" s="36" t="s">
        <v>78</v>
      </c>
      <c r="Y4605" s="3" t="str">
        <f>IFERROR(VLOOKUP(A4605,'Pivot price tier'!$C$8:$L$2245,10,0),"")</f>
        <v/>
      </c>
      <c r="Z4605" s="3" t="str">
        <f>IFERROR(VLOOKUP(A4605,'Pivot price tier by size'!$D$8:$M$2466,10,0),"")</f>
        <v/>
      </c>
      <c r="AA4605" s="3" t="str">
        <f>IFERROR(VLOOKUP(A4605,'Pivot category'!$B$8:$I$2191,8,0),"")</f>
        <v/>
      </c>
      <c r="AB4605" s="3" t="str">
        <f t="shared" si="71"/>
        <v>Bottom 5%</v>
      </c>
      <c r="AC4605"/>
      <c r="AD4605" s="3" t="s">
        <v>78</v>
      </c>
      <c r="AE4605" s="3" t="s">
        <v>78</v>
      </c>
    </row>
    <row r="4606" spans="1:31" hidden="1" x14ac:dyDescent="0.25">
      <c r="A4606" t="s">
        <v>6275</v>
      </c>
      <c r="B4606" t="s">
        <v>2052</v>
      </c>
      <c r="C4606" s="3" t="s">
        <v>32</v>
      </c>
      <c r="D4606" s="3" t="s">
        <v>4498</v>
      </c>
      <c r="E4606" s="3" t="s">
        <v>5150</v>
      </c>
      <c r="F4606" s="3">
        <v>10000</v>
      </c>
      <c r="G4606" s="34">
        <v>12.59</v>
      </c>
      <c r="H4606" s="3" t="s">
        <v>27</v>
      </c>
      <c r="I4606" s="3" t="s">
        <v>17</v>
      </c>
      <c r="J4606" s="3" t="s">
        <v>8256</v>
      </c>
      <c r="K4606" s="3" t="s">
        <v>8260</v>
      </c>
      <c r="L4606" s="3" t="s">
        <v>8255</v>
      </c>
      <c r="M4606" s="26" t="s">
        <v>13873</v>
      </c>
      <c r="N4606"/>
      <c r="O4606" s="3" t="s">
        <v>78</v>
      </c>
      <c r="P4606" s="34"/>
      <c r="Q4606" s="34">
        <v>307.2</v>
      </c>
      <c r="R4606" s="34">
        <v>-307.2</v>
      </c>
      <c r="S4606" s="36">
        <v>-1</v>
      </c>
      <c r="T4606" s="34" t="s">
        <v>78</v>
      </c>
      <c r="U4606" s="34" t="s">
        <v>78</v>
      </c>
      <c r="V4606" s="34" t="s">
        <v>78</v>
      </c>
      <c r="W4606" s="34" t="s">
        <v>78</v>
      </c>
      <c r="X4606" s="36" t="s">
        <v>78</v>
      </c>
      <c r="Y4606" s="3" t="str">
        <f>IFERROR(VLOOKUP(A4606,'Pivot price tier'!$C$8:$L$2245,10,0),"")</f>
        <v/>
      </c>
      <c r="Z4606" s="3" t="str">
        <f>IFERROR(VLOOKUP(A4606,'Pivot price tier by size'!$D$8:$M$2466,10,0),"")</f>
        <v/>
      </c>
      <c r="AA4606" s="3" t="str">
        <f>IFERROR(VLOOKUP(A4606,'Pivot category'!$B$8:$I$2191,8,0),"")</f>
        <v/>
      </c>
      <c r="AB4606" s="3" t="str">
        <f t="shared" si="71"/>
        <v>Bottom 5%</v>
      </c>
      <c r="AC4606"/>
      <c r="AD4606" s="3" t="s">
        <v>16446</v>
      </c>
      <c r="AE4606" s="3" t="s">
        <v>16481</v>
      </c>
    </row>
    <row r="4607" spans="1:31" hidden="1" x14ac:dyDescent="0.25">
      <c r="A4607" t="s">
        <v>6278</v>
      </c>
      <c r="B4607" t="s">
        <v>1831</v>
      </c>
      <c r="C4607" s="3" t="s">
        <v>32</v>
      </c>
      <c r="D4607" s="3" t="s">
        <v>4257</v>
      </c>
      <c r="E4607" s="3">
        <v>0</v>
      </c>
      <c r="F4607" s="3">
        <v>5000</v>
      </c>
      <c r="G4607" s="34">
        <v>129.99</v>
      </c>
      <c r="H4607" s="3" t="s">
        <v>12621</v>
      </c>
      <c r="I4607" s="3" t="s">
        <v>74</v>
      </c>
      <c r="J4607" s="3" t="s">
        <v>8261</v>
      </c>
      <c r="K4607" s="3" t="s">
        <v>8260</v>
      </c>
      <c r="L4607" s="3" t="s">
        <v>68</v>
      </c>
      <c r="M4607" s="26" t="s">
        <v>13873</v>
      </c>
      <c r="N4607"/>
      <c r="O4607" s="3">
        <v>14</v>
      </c>
      <c r="P4607" s="34">
        <v>13079</v>
      </c>
      <c r="Q4607" s="34">
        <v>7799.48</v>
      </c>
      <c r="R4607" s="34">
        <v>5279.52</v>
      </c>
      <c r="S4607" s="36">
        <v>0.68</v>
      </c>
      <c r="T4607" s="34">
        <v>934.21428571428567</v>
      </c>
      <c r="U4607" s="34">
        <v>14428.89</v>
      </c>
      <c r="V4607" s="34">
        <v>449.97</v>
      </c>
      <c r="W4607" s="34">
        <v>13978.92</v>
      </c>
      <c r="X4607" s="36">
        <v>31.07</v>
      </c>
      <c r="Y4607" s="3" t="str">
        <f>IFERROR(VLOOKUP(A4607,'Pivot price tier'!$C$8:$L$2245,10,0),"")</f>
        <v/>
      </c>
      <c r="Z4607" s="3" t="str">
        <f>IFERROR(VLOOKUP(A4607,'Pivot price tier by size'!$D$8:$M$2466,10,0),"")</f>
        <v/>
      </c>
      <c r="AA4607" s="3" t="str">
        <f>IFERROR(VLOOKUP(A4607,'Pivot category'!$B$8:$I$2191,8,0),"")</f>
        <v/>
      </c>
      <c r="AB4607" s="3" t="str">
        <f t="shared" si="71"/>
        <v>Bottom 5%</v>
      </c>
      <c r="AC4607"/>
      <c r="AD4607" s="3" t="s">
        <v>16450</v>
      </c>
      <c r="AE4607" s="3" t="s">
        <v>14103</v>
      </c>
    </row>
    <row r="4608" spans="1:31" x14ac:dyDescent="0.25">
      <c r="A4608" t="s">
        <v>14783</v>
      </c>
      <c r="B4608" t="s">
        <v>13067</v>
      </c>
      <c r="C4608" s="3" t="s">
        <v>69</v>
      </c>
      <c r="D4608" s="3" t="s">
        <v>12683</v>
      </c>
      <c r="E4608" s="3">
        <v>0</v>
      </c>
      <c r="F4608" s="3">
        <v>70000</v>
      </c>
      <c r="G4608" s="34">
        <v>1.99</v>
      </c>
      <c r="H4608" s="3" t="s">
        <v>29</v>
      </c>
      <c r="I4608" s="3" t="s">
        <v>70</v>
      </c>
      <c r="J4608" s="3" t="s">
        <v>8251</v>
      </c>
      <c r="K4608" s="3" t="s">
        <v>8252</v>
      </c>
      <c r="L4608" s="3" t="s">
        <v>68</v>
      </c>
      <c r="M4608" s="26">
        <v>45474</v>
      </c>
      <c r="N4608"/>
      <c r="O4608" s="3">
        <v>9</v>
      </c>
      <c r="P4608" s="34">
        <v>831.82</v>
      </c>
      <c r="Q4608" s="34">
        <v>3663.59</v>
      </c>
      <c r="R4608" s="34">
        <v>-2831.77</v>
      </c>
      <c r="S4608" s="36">
        <v>-0.77</v>
      </c>
      <c r="T4608" s="34">
        <v>92.424444444444447</v>
      </c>
      <c r="U4608" s="34">
        <v>1142.26</v>
      </c>
      <c r="V4608" s="34">
        <v>16544.86</v>
      </c>
      <c r="W4608" s="34">
        <v>-15402.6</v>
      </c>
      <c r="X4608" s="36">
        <v>-0.93</v>
      </c>
      <c r="Y4608" s="3" t="str">
        <f>IFERROR(VLOOKUP(A4608,'Pivot price tier'!$C$8:$L$2245,10,0),"")</f>
        <v/>
      </c>
      <c r="Z4608" s="3" t="str">
        <f>IFERROR(VLOOKUP(A4608,'Pivot price tier by size'!$D$8:$M$2466,10,0),"")</f>
        <v/>
      </c>
      <c r="AA4608" s="3" t="str">
        <f>IFERROR(VLOOKUP(A4608,'Pivot category'!$B$8:$I$2191,8,0),"")</f>
        <v/>
      </c>
      <c r="AB4608" s="3" t="str">
        <f t="shared" si="71"/>
        <v>Bottom 5%</v>
      </c>
      <c r="AC4608"/>
      <c r="AD4608" s="3" t="s">
        <v>11231</v>
      </c>
      <c r="AE4608" s="3" t="s">
        <v>14115</v>
      </c>
    </row>
    <row r="4609" spans="1:31" hidden="1" x14ac:dyDescent="0.25">
      <c r="A4609" t="s">
        <v>11803</v>
      </c>
      <c r="B4609" t="s">
        <v>11804</v>
      </c>
      <c r="C4609" s="3" t="s">
        <v>32</v>
      </c>
      <c r="D4609" s="3" t="s">
        <v>8380</v>
      </c>
      <c r="E4609" s="3" t="s">
        <v>5152</v>
      </c>
      <c r="F4609" s="3">
        <v>9000</v>
      </c>
      <c r="G4609" s="34">
        <v>74.989999999999995</v>
      </c>
      <c r="H4609" s="3" t="s">
        <v>12619</v>
      </c>
      <c r="I4609" s="3" t="s">
        <v>15</v>
      </c>
      <c r="J4609" s="3" t="s">
        <v>8253</v>
      </c>
      <c r="K4609" s="3" t="s">
        <v>8260</v>
      </c>
      <c r="L4609" s="3" t="s">
        <v>8257</v>
      </c>
      <c r="M4609" s="26">
        <v>45047</v>
      </c>
      <c r="N4609"/>
      <c r="O4609" s="3" t="s">
        <v>78</v>
      </c>
      <c r="P4609" s="34"/>
      <c r="Q4609" s="34">
        <v>299.95999999999998</v>
      </c>
      <c r="R4609" s="34">
        <v>-299.95999999999998</v>
      </c>
      <c r="S4609" s="36">
        <v>-1</v>
      </c>
      <c r="T4609" s="34" t="s">
        <v>78</v>
      </c>
      <c r="U4609" s="34" t="s">
        <v>78</v>
      </c>
      <c r="V4609" s="34" t="s">
        <v>78</v>
      </c>
      <c r="W4609" s="34" t="s">
        <v>78</v>
      </c>
      <c r="X4609" s="36" t="s">
        <v>78</v>
      </c>
      <c r="Y4609" s="3" t="str">
        <f>IFERROR(VLOOKUP(A4609,'Pivot price tier'!$C$8:$L$2245,10,0),"")</f>
        <v/>
      </c>
      <c r="Z4609" s="3" t="str">
        <f>IFERROR(VLOOKUP(A4609,'Pivot price tier by size'!$D$8:$M$2466,10,0),"")</f>
        <v/>
      </c>
      <c r="AA4609" s="3" t="str">
        <f>IFERROR(VLOOKUP(A4609,'Pivot category'!$B$8:$I$2191,8,0),"")</f>
        <v/>
      </c>
      <c r="AB4609" s="3" t="str">
        <f t="shared" si="71"/>
        <v>Bottom 5%</v>
      </c>
      <c r="AC4609"/>
      <c r="AD4609" s="3" t="s">
        <v>16446</v>
      </c>
      <c r="AE4609" s="3" t="s">
        <v>14120</v>
      </c>
    </row>
    <row r="4610" spans="1:31" hidden="1" x14ac:dyDescent="0.25">
      <c r="A4610" t="s">
        <v>6788</v>
      </c>
      <c r="B4610" t="s">
        <v>5108</v>
      </c>
      <c r="C4610" s="3" t="s">
        <v>32</v>
      </c>
      <c r="D4610" s="3" t="s">
        <v>5078</v>
      </c>
      <c r="E4610" s="3" t="s">
        <v>5152</v>
      </c>
      <c r="F4610" s="3">
        <v>10000</v>
      </c>
      <c r="G4610" s="34">
        <v>23.99</v>
      </c>
      <c r="H4610" s="3" t="s">
        <v>12619</v>
      </c>
      <c r="I4610" s="3" t="s">
        <v>19</v>
      </c>
      <c r="J4610" s="3" t="s">
        <v>8256</v>
      </c>
      <c r="K4610" s="3" t="s">
        <v>8260</v>
      </c>
      <c r="L4610" s="3" t="s">
        <v>8255</v>
      </c>
      <c r="M4610" s="26" t="s">
        <v>13873</v>
      </c>
      <c r="N4610"/>
      <c r="O4610" s="3">
        <v>1</v>
      </c>
      <c r="P4610" s="34">
        <v>143.94</v>
      </c>
      <c r="Q4610" s="34">
        <v>383.84</v>
      </c>
      <c r="R4610" s="34">
        <v>-239.9</v>
      </c>
      <c r="S4610" s="36">
        <v>-0.63</v>
      </c>
      <c r="T4610" s="34">
        <v>143.94</v>
      </c>
      <c r="U4610" s="34" t="s">
        <v>78</v>
      </c>
      <c r="V4610" s="34" t="s">
        <v>78</v>
      </c>
      <c r="W4610" s="34" t="s">
        <v>78</v>
      </c>
      <c r="X4610" s="36" t="s">
        <v>78</v>
      </c>
      <c r="Y4610" s="3" t="str">
        <f>IFERROR(VLOOKUP(A4610,'Pivot price tier'!$C$8:$L$2245,10,0),"")</f>
        <v/>
      </c>
      <c r="Z4610" s="3" t="str">
        <f>IFERROR(VLOOKUP(A4610,'Pivot price tier by size'!$D$8:$M$2466,10,0),"")</f>
        <v/>
      </c>
      <c r="AA4610" s="3" t="str">
        <f>IFERROR(VLOOKUP(A4610,'Pivot category'!$B$8:$I$2191,8,0),"")</f>
        <v/>
      </c>
      <c r="AB4610" s="3" t="str">
        <f t="shared" ref="AB4610:AB4673" si="72">IF(P4610&lt;$AC$1,"Bottom 5%","")</f>
        <v>Bottom 5%</v>
      </c>
      <c r="AC4610"/>
      <c r="AD4610" s="3" t="s">
        <v>16446</v>
      </c>
      <c r="AE4610" s="3" t="s">
        <v>14120</v>
      </c>
    </row>
    <row r="4611" spans="1:31" hidden="1" x14ac:dyDescent="0.25">
      <c r="A4611" t="s">
        <v>6547</v>
      </c>
      <c r="B4611" t="s">
        <v>6546</v>
      </c>
      <c r="C4611" s="3" t="s">
        <v>32</v>
      </c>
      <c r="D4611" s="3" t="s">
        <v>8091</v>
      </c>
      <c r="E4611" s="3" t="s">
        <v>5150</v>
      </c>
      <c r="F4611" s="3">
        <v>10000</v>
      </c>
      <c r="G4611" s="34">
        <v>20.99</v>
      </c>
      <c r="H4611" s="3" t="s">
        <v>12</v>
      </c>
      <c r="I4611" s="3" t="s">
        <v>21</v>
      </c>
      <c r="J4611" s="3" t="s">
        <v>8256</v>
      </c>
      <c r="K4611" s="3" t="s">
        <v>8252</v>
      </c>
      <c r="L4611" s="3" t="s">
        <v>8254</v>
      </c>
      <c r="M4611" s="26" t="s">
        <v>13873</v>
      </c>
      <c r="N4611"/>
      <c r="O4611" s="3">
        <v>2</v>
      </c>
      <c r="P4611" s="34">
        <v>146.93</v>
      </c>
      <c r="Q4611" s="34">
        <v>188.91</v>
      </c>
      <c r="R4611" s="34">
        <v>-41.98</v>
      </c>
      <c r="S4611" s="36">
        <v>-0.22</v>
      </c>
      <c r="T4611" s="34">
        <v>73.465000000000003</v>
      </c>
      <c r="U4611" s="34">
        <v>251.88</v>
      </c>
      <c r="V4611" s="34">
        <v>20.99</v>
      </c>
      <c r="W4611" s="34">
        <v>230.89</v>
      </c>
      <c r="X4611" s="36">
        <v>11</v>
      </c>
      <c r="Y4611" s="3" t="str">
        <f>IFERROR(VLOOKUP(A4611,'Pivot price tier'!$C$8:$L$2245,10,0),"")</f>
        <v/>
      </c>
      <c r="Z4611" s="3" t="str">
        <f>IFERROR(VLOOKUP(A4611,'Pivot price tier by size'!$D$8:$M$2466,10,0),"")</f>
        <v/>
      </c>
      <c r="AA4611" s="3" t="str">
        <f>IFERROR(VLOOKUP(A4611,'Pivot category'!$B$8:$I$2191,8,0),"")</f>
        <v/>
      </c>
      <c r="AB4611" s="3" t="str">
        <f t="shared" si="72"/>
        <v>Bottom 5%</v>
      </c>
      <c r="AC4611"/>
      <c r="AD4611" s="3" t="s">
        <v>16452</v>
      </c>
      <c r="AE4611" s="3" t="s">
        <v>16455</v>
      </c>
    </row>
    <row r="4612" spans="1:31" hidden="1" x14ac:dyDescent="0.25">
      <c r="A4612" t="s">
        <v>14540</v>
      </c>
      <c r="B4612" t="s">
        <v>14541</v>
      </c>
      <c r="C4612" s="3" t="s">
        <v>32</v>
      </c>
      <c r="D4612" s="3" t="s">
        <v>4258</v>
      </c>
      <c r="E4612" s="3" t="s">
        <v>5150</v>
      </c>
      <c r="F4612" s="3">
        <v>5000</v>
      </c>
      <c r="G4612" s="34">
        <v>227.99</v>
      </c>
      <c r="H4612" s="3" t="s">
        <v>12621</v>
      </c>
      <c r="I4612" s="3" t="s">
        <v>74</v>
      </c>
      <c r="J4612" s="3" t="s">
        <v>8261</v>
      </c>
      <c r="K4612" s="3" t="s">
        <v>8260</v>
      </c>
      <c r="L4612" s="3" t="s">
        <v>8255</v>
      </c>
      <c r="M4612" s="26">
        <v>45689</v>
      </c>
      <c r="N4612"/>
      <c r="O4612" s="3" t="s">
        <v>78</v>
      </c>
      <c r="P4612" s="34">
        <v>2887.92</v>
      </c>
      <c r="Q4612" s="34">
        <v>2659.93</v>
      </c>
      <c r="R4612" s="34">
        <v>227.99</v>
      </c>
      <c r="S4612" s="36">
        <v>0.09</v>
      </c>
      <c r="T4612" s="34" t="s">
        <v>78</v>
      </c>
      <c r="U4612" s="34" t="s">
        <v>78</v>
      </c>
      <c r="V4612" s="34" t="s">
        <v>78</v>
      </c>
      <c r="W4612" s="34" t="s">
        <v>78</v>
      </c>
      <c r="X4612" s="36" t="s">
        <v>78</v>
      </c>
      <c r="Y4612" s="3" t="str">
        <f>IFERROR(VLOOKUP(A4612,'Pivot price tier'!$C$8:$L$2245,10,0),"")</f>
        <v/>
      </c>
      <c r="Z4612" s="3" t="str">
        <f>IFERROR(VLOOKUP(A4612,'Pivot price tier by size'!$D$8:$M$2466,10,0),"")</f>
        <v/>
      </c>
      <c r="AA4612" s="3" t="str">
        <f>IFERROR(VLOOKUP(A4612,'Pivot category'!$B$8:$I$2191,8,0),"")</f>
        <v/>
      </c>
      <c r="AB4612" s="3" t="str">
        <f t="shared" si="72"/>
        <v>Bottom 5%</v>
      </c>
      <c r="AC4612"/>
      <c r="AD4612" s="3" t="s">
        <v>16450</v>
      </c>
      <c r="AE4612" s="3" t="s">
        <v>14103</v>
      </c>
    </row>
    <row r="4613" spans="1:31" hidden="1" x14ac:dyDescent="0.25">
      <c r="A4613" t="s">
        <v>15010</v>
      </c>
      <c r="B4613" t="s">
        <v>15011</v>
      </c>
      <c r="C4613" s="3" t="s">
        <v>32</v>
      </c>
      <c r="D4613" s="3" t="s">
        <v>8703</v>
      </c>
      <c r="E4613" s="3" t="s">
        <v>5150</v>
      </c>
      <c r="F4613" s="3">
        <v>10000</v>
      </c>
      <c r="G4613" s="34">
        <v>599.99</v>
      </c>
      <c r="H4613" s="3" t="s">
        <v>12621</v>
      </c>
      <c r="I4613" s="3" t="s">
        <v>74</v>
      </c>
      <c r="J4613" s="3" t="s">
        <v>8259</v>
      </c>
      <c r="K4613" s="3" t="s">
        <v>8260</v>
      </c>
      <c r="L4613" s="3" t="s">
        <v>68</v>
      </c>
      <c r="M4613" s="26">
        <v>45778</v>
      </c>
      <c r="N4613"/>
      <c r="O4613" s="3">
        <v>5</v>
      </c>
      <c r="P4613" s="34">
        <v>4799.92</v>
      </c>
      <c r="Q4613" s="34">
        <v>599.99</v>
      </c>
      <c r="R4613" s="34">
        <v>4199.93</v>
      </c>
      <c r="S4613" s="36">
        <v>7</v>
      </c>
      <c r="T4613" s="34">
        <v>959.98400000000004</v>
      </c>
      <c r="U4613" s="34">
        <v>1799.97</v>
      </c>
      <c r="V4613" s="34">
        <v>0</v>
      </c>
      <c r="W4613" s="34">
        <v>1799.97</v>
      </c>
      <c r="X4613" s="36">
        <v>0</v>
      </c>
      <c r="Y4613" s="3" t="str">
        <f>IFERROR(VLOOKUP(A4613,'Pivot price tier'!$C$8:$L$2245,10,0),"")</f>
        <v/>
      </c>
      <c r="Z4613" s="3" t="str">
        <f>IFERROR(VLOOKUP(A4613,'Pivot price tier by size'!$D$8:$M$2466,10,0),"")</f>
        <v/>
      </c>
      <c r="AA4613" s="3" t="str">
        <f>IFERROR(VLOOKUP(A4613,'Pivot category'!$B$8:$I$2191,8,0),"")</f>
        <v/>
      </c>
      <c r="AB4613" s="3" t="str">
        <f t="shared" si="72"/>
        <v>Bottom 5%</v>
      </c>
      <c r="AC4613"/>
      <c r="AD4613" s="3" t="s">
        <v>16450</v>
      </c>
      <c r="AE4613" s="3" t="s">
        <v>14103</v>
      </c>
    </row>
    <row r="4614" spans="1:31" hidden="1" x14ac:dyDescent="0.25">
      <c r="A4614" t="s">
        <v>8587</v>
      </c>
      <c r="B4614" t="s">
        <v>8586</v>
      </c>
      <c r="C4614" s="3" t="s">
        <v>32</v>
      </c>
      <c r="D4614" s="3" t="s">
        <v>8310</v>
      </c>
      <c r="E4614" s="3">
        <v>0</v>
      </c>
      <c r="F4614" s="3">
        <v>10000</v>
      </c>
      <c r="G4614" s="34">
        <v>13.79</v>
      </c>
      <c r="H4614" s="3" t="s">
        <v>12</v>
      </c>
      <c r="I4614" s="3" t="s">
        <v>17</v>
      </c>
      <c r="J4614" s="3" t="s">
        <v>8256</v>
      </c>
      <c r="K4614" s="3" t="s">
        <v>8252</v>
      </c>
      <c r="L4614" s="3" t="s">
        <v>8254</v>
      </c>
      <c r="M4614" s="26" t="s">
        <v>13873</v>
      </c>
      <c r="N4614"/>
      <c r="O4614" s="3">
        <v>2</v>
      </c>
      <c r="P4614" s="34">
        <v>317.17</v>
      </c>
      <c r="Q4614" s="34">
        <v>749.29</v>
      </c>
      <c r="R4614" s="34">
        <v>-432.12</v>
      </c>
      <c r="S4614" s="36">
        <v>-0.57999999999999996</v>
      </c>
      <c r="T4614" s="34">
        <v>158.58500000000001</v>
      </c>
      <c r="U4614" s="34">
        <v>96.53</v>
      </c>
      <c r="V4614" s="34">
        <v>41.37</v>
      </c>
      <c r="W4614" s="34">
        <v>55.16</v>
      </c>
      <c r="X4614" s="36">
        <v>1.33</v>
      </c>
      <c r="Y4614" s="3" t="str">
        <f>IFERROR(VLOOKUP(A4614,'Pivot price tier'!$C$8:$L$2245,10,0),"")</f>
        <v/>
      </c>
      <c r="Z4614" s="3" t="str">
        <f>IFERROR(VLOOKUP(A4614,'Pivot price tier by size'!$D$8:$M$2466,10,0),"")</f>
        <v/>
      </c>
      <c r="AA4614" s="3" t="str">
        <f>IFERROR(VLOOKUP(A4614,'Pivot category'!$B$8:$I$2191,8,0),"")</f>
        <v/>
      </c>
      <c r="AB4614" s="3" t="str">
        <f t="shared" si="72"/>
        <v>Bottom 5%</v>
      </c>
      <c r="AC4614"/>
      <c r="AD4614" s="3" t="s">
        <v>16446</v>
      </c>
      <c r="AE4614" s="3" t="s">
        <v>14094</v>
      </c>
    </row>
    <row r="4615" spans="1:31" hidden="1" x14ac:dyDescent="0.25">
      <c r="A4615" t="s">
        <v>6160</v>
      </c>
      <c r="B4615" t="s">
        <v>2054</v>
      </c>
      <c r="C4615" s="3" t="s">
        <v>32</v>
      </c>
      <c r="D4615" s="3" t="s">
        <v>4500</v>
      </c>
      <c r="E4615" s="3" t="s">
        <v>5150</v>
      </c>
      <c r="F4615" s="3">
        <v>10000</v>
      </c>
      <c r="G4615" s="34">
        <v>17.989999999999998</v>
      </c>
      <c r="H4615" s="3" t="s">
        <v>28</v>
      </c>
      <c r="I4615" s="3" t="s">
        <v>19</v>
      </c>
      <c r="J4615" s="3" t="s">
        <v>8256</v>
      </c>
      <c r="K4615" s="3" t="s">
        <v>8260</v>
      </c>
      <c r="L4615" s="3" t="s">
        <v>8255</v>
      </c>
      <c r="M4615" s="26" t="s">
        <v>13873</v>
      </c>
      <c r="N4615"/>
      <c r="O4615" s="3">
        <v>0</v>
      </c>
      <c r="P4615" s="34"/>
      <c r="Q4615" s="34">
        <v>0</v>
      </c>
      <c r="R4615" s="34">
        <v>0</v>
      </c>
      <c r="T4615" s="34" t="s">
        <v>78</v>
      </c>
      <c r="U4615" s="34" t="s">
        <v>78</v>
      </c>
      <c r="V4615" s="34" t="s">
        <v>78</v>
      </c>
      <c r="W4615" s="34" t="s">
        <v>78</v>
      </c>
      <c r="X4615" s="36" t="s">
        <v>78</v>
      </c>
      <c r="Y4615" s="3" t="str">
        <f>IFERROR(VLOOKUP(A4615,'Pivot price tier'!$C$8:$L$2245,10,0),"")</f>
        <v/>
      </c>
      <c r="Z4615" s="3" t="str">
        <f>IFERROR(VLOOKUP(A4615,'Pivot price tier by size'!$D$8:$M$2466,10,0),"")</f>
        <v/>
      </c>
      <c r="AA4615" s="3" t="str">
        <f>IFERROR(VLOOKUP(A4615,'Pivot category'!$B$8:$I$2191,8,0),"")</f>
        <v/>
      </c>
      <c r="AB4615" s="3" t="str">
        <f t="shared" si="72"/>
        <v>Bottom 5%</v>
      </c>
      <c r="AC4615"/>
      <c r="AD4615" s="3" t="s">
        <v>11233</v>
      </c>
      <c r="AE4615" s="3" t="s">
        <v>16619</v>
      </c>
    </row>
    <row r="4616" spans="1:31" hidden="1" x14ac:dyDescent="0.25">
      <c r="A4616" t="s">
        <v>16133</v>
      </c>
      <c r="B4616" t="s">
        <v>16134</v>
      </c>
      <c r="C4616" s="3" t="s">
        <v>32</v>
      </c>
      <c r="D4616" s="3" t="s">
        <v>15274</v>
      </c>
      <c r="E4616" s="3">
        <v>0</v>
      </c>
      <c r="F4616" s="3">
        <v>70000</v>
      </c>
      <c r="G4616" s="34">
        <v>10.19</v>
      </c>
      <c r="H4616" s="3" t="s">
        <v>29</v>
      </c>
      <c r="I4616" s="3" t="s">
        <v>19</v>
      </c>
      <c r="J4616" s="3" t="s">
        <v>8256</v>
      </c>
      <c r="K4616" s="3" t="s">
        <v>8258</v>
      </c>
      <c r="L4616" s="3" t="s">
        <v>68</v>
      </c>
      <c r="M4616" s="26">
        <v>45839</v>
      </c>
      <c r="N4616"/>
      <c r="O4616" s="3">
        <v>24</v>
      </c>
      <c r="P4616" s="34">
        <v>7304.16</v>
      </c>
      <c r="Q4616" s="34"/>
      <c r="R4616" s="34">
        <v>7304.16</v>
      </c>
      <c r="T4616" s="34">
        <v>304.33999999999997</v>
      </c>
      <c r="U4616" s="34">
        <v>6483.36</v>
      </c>
      <c r="V4616" s="34">
        <v>0</v>
      </c>
      <c r="W4616" s="34">
        <v>6483.36</v>
      </c>
      <c r="X4616" s="36">
        <v>0</v>
      </c>
      <c r="Y4616" s="3" t="str">
        <f>IFERROR(VLOOKUP(A4616,'Pivot price tier'!$C$8:$L$2245,10,0),"")</f>
        <v/>
      </c>
      <c r="Z4616" s="3" t="str">
        <f>IFERROR(VLOOKUP(A4616,'Pivot price tier by size'!$D$8:$M$2466,10,0),"")</f>
        <v/>
      </c>
      <c r="AA4616" s="3" t="str">
        <f>IFERROR(VLOOKUP(A4616,'Pivot category'!$B$8:$I$2191,8,0),"")</f>
        <v/>
      </c>
      <c r="AB4616" s="3" t="str">
        <f t="shared" si="72"/>
        <v>Bottom 5%</v>
      </c>
      <c r="AC4616"/>
      <c r="AD4616" s="3" t="s">
        <v>11231</v>
      </c>
      <c r="AE4616" s="3" t="s">
        <v>14090</v>
      </c>
    </row>
    <row r="4617" spans="1:31" hidden="1" x14ac:dyDescent="0.25">
      <c r="A4617" t="s">
        <v>6260</v>
      </c>
      <c r="B4617" t="s">
        <v>2055</v>
      </c>
      <c r="C4617" s="3" t="s">
        <v>32</v>
      </c>
      <c r="D4617" s="3" t="s">
        <v>4501</v>
      </c>
      <c r="E4617" s="3">
        <v>0</v>
      </c>
      <c r="F4617" s="3">
        <v>10000</v>
      </c>
      <c r="G4617" s="34">
        <v>44.99</v>
      </c>
      <c r="H4617" s="3" t="s">
        <v>29</v>
      </c>
      <c r="I4617" s="3" t="s">
        <v>23</v>
      </c>
      <c r="J4617" s="3" t="s">
        <v>8261</v>
      </c>
      <c r="K4617" s="3" t="s">
        <v>8260</v>
      </c>
      <c r="L4617" s="3" t="s">
        <v>68</v>
      </c>
      <c r="M4617" s="26" t="s">
        <v>13873</v>
      </c>
      <c r="N4617"/>
      <c r="O4617" s="3">
        <v>3</v>
      </c>
      <c r="P4617" s="34"/>
      <c r="Q4617" s="34">
        <v>44.99</v>
      </c>
      <c r="R4617" s="34">
        <v>-44.99</v>
      </c>
      <c r="S4617" s="36">
        <v>-1</v>
      </c>
      <c r="T4617" s="34">
        <v>0</v>
      </c>
      <c r="U4617" s="34">
        <v>11742.39</v>
      </c>
      <c r="V4617" s="34">
        <v>11832.37</v>
      </c>
      <c r="W4617" s="34">
        <v>-89.98</v>
      </c>
      <c r="X4617" s="36">
        <v>-0.01</v>
      </c>
      <c r="Y4617" s="3" t="str">
        <f>IFERROR(VLOOKUP(A4617,'Pivot price tier'!$C$8:$L$2245,10,0),"")</f>
        <v/>
      </c>
      <c r="Z4617" s="3" t="str">
        <f>IFERROR(VLOOKUP(A4617,'Pivot price tier by size'!$D$8:$M$2466,10,0),"")</f>
        <v/>
      </c>
      <c r="AA4617" s="3" t="str">
        <f>IFERROR(VLOOKUP(A4617,'Pivot category'!$B$8:$I$2191,8,0),"")</f>
        <v/>
      </c>
      <c r="AB4617" s="3" t="str">
        <f t="shared" si="72"/>
        <v>Bottom 5%</v>
      </c>
      <c r="AC4617"/>
      <c r="AD4617" s="3" t="s">
        <v>16446</v>
      </c>
      <c r="AE4617" s="3" t="s">
        <v>14106</v>
      </c>
    </row>
    <row r="4618" spans="1:31" hidden="1" x14ac:dyDescent="0.25">
      <c r="A4618" t="s">
        <v>7129</v>
      </c>
      <c r="B4618" t="s">
        <v>2056</v>
      </c>
      <c r="C4618" s="3" t="s">
        <v>72</v>
      </c>
      <c r="D4618" s="3" t="s">
        <v>4502</v>
      </c>
      <c r="E4618" s="3">
        <v>0</v>
      </c>
      <c r="F4618" s="3">
        <v>10000</v>
      </c>
      <c r="G4618" s="34">
        <v>7.79</v>
      </c>
      <c r="H4618" s="3" t="s">
        <v>29</v>
      </c>
      <c r="I4618" s="3" t="s">
        <v>70</v>
      </c>
      <c r="J4618" s="3" t="s">
        <v>8256</v>
      </c>
      <c r="K4618" s="3" t="s">
        <v>8252</v>
      </c>
      <c r="L4618" s="3" t="s">
        <v>8255</v>
      </c>
      <c r="M4618" s="26" t="s">
        <v>13873</v>
      </c>
      <c r="N4618"/>
      <c r="O4618" s="3" t="s">
        <v>78</v>
      </c>
      <c r="P4618" s="34">
        <v>288.23</v>
      </c>
      <c r="Q4618" s="34">
        <v>6137.3</v>
      </c>
      <c r="R4618" s="34">
        <v>-5849.07</v>
      </c>
      <c r="S4618" s="36">
        <v>-0.95</v>
      </c>
      <c r="T4618" s="34" t="s">
        <v>78</v>
      </c>
      <c r="U4618" s="34">
        <v>0</v>
      </c>
      <c r="V4618" s="34">
        <v>1315.72</v>
      </c>
      <c r="W4618" s="34">
        <v>-1315.72</v>
      </c>
      <c r="X4618" s="36">
        <v>-1</v>
      </c>
      <c r="Y4618" s="3" t="str">
        <f>IFERROR(VLOOKUP(A4618,'Pivot price tier'!$C$8:$L$2245,10,0),"")</f>
        <v/>
      </c>
      <c r="Z4618" s="3" t="str">
        <f>IFERROR(VLOOKUP(A4618,'Pivot price tier by size'!$D$8:$M$2466,10,0),"")</f>
        <v/>
      </c>
      <c r="AA4618" s="3" t="str">
        <f>IFERROR(VLOOKUP(A4618,'Pivot category'!$B$8:$I$2191,8,0),"")</f>
        <v/>
      </c>
      <c r="AB4618" s="3" t="str">
        <f t="shared" si="72"/>
        <v>Bottom 5%</v>
      </c>
      <c r="AC4618"/>
      <c r="AD4618" s="3" t="s">
        <v>16451</v>
      </c>
      <c r="AE4618" s="3" t="s">
        <v>14096</v>
      </c>
    </row>
    <row r="4619" spans="1:31" x14ac:dyDescent="0.25">
      <c r="A4619" t="s">
        <v>14791</v>
      </c>
      <c r="B4619" t="s">
        <v>13079</v>
      </c>
      <c r="C4619" s="3" t="s">
        <v>69</v>
      </c>
      <c r="D4619" s="3" t="s">
        <v>12922</v>
      </c>
      <c r="E4619" s="3">
        <v>0</v>
      </c>
      <c r="F4619" s="3">
        <v>70000</v>
      </c>
      <c r="G4619" s="34">
        <v>1.49</v>
      </c>
      <c r="H4619" s="3" t="s">
        <v>29</v>
      </c>
      <c r="I4619" s="3" t="s">
        <v>70</v>
      </c>
      <c r="J4619" s="3" t="s">
        <v>8251</v>
      </c>
      <c r="K4619" s="3" t="s">
        <v>8252</v>
      </c>
      <c r="L4619" s="3" t="s">
        <v>68</v>
      </c>
      <c r="M4619" s="26">
        <v>45474</v>
      </c>
      <c r="N4619"/>
      <c r="O4619" s="3">
        <v>26</v>
      </c>
      <c r="P4619" s="34">
        <v>3446.37</v>
      </c>
      <c r="Q4619" s="34">
        <v>9954.69</v>
      </c>
      <c r="R4619" s="34">
        <v>-6508.32</v>
      </c>
      <c r="S4619" s="36">
        <v>-0.65</v>
      </c>
      <c r="T4619" s="34">
        <v>132.5526923076923</v>
      </c>
      <c r="U4619" s="34">
        <v>4882.7299999999996</v>
      </c>
      <c r="V4619" s="34">
        <v>16609.03</v>
      </c>
      <c r="W4619" s="34">
        <v>-11726.3</v>
      </c>
      <c r="X4619" s="36">
        <v>-0.71</v>
      </c>
      <c r="Y4619" s="3" t="str">
        <f>IFERROR(VLOOKUP(A4619,'Pivot price tier'!$C$8:$L$2245,10,0),"")</f>
        <v/>
      </c>
      <c r="Z4619" s="3" t="str">
        <f>IFERROR(VLOOKUP(A4619,'Pivot price tier by size'!$D$8:$M$2466,10,0),"")</f>
        <v/>
      </c>
      <c r="AA4619" s="3" t="str">
        <f>IFERROR(VLOOKUP(A4619,'Pivot category'!$B$8:$I$2191,8,0),"")</f>
        <v/>
      </c>
      <c r="AB4619" s="3" t="str">
        <f t="shared" si="72"/>
        <v>Bottom 5%</v>
      </c>
      <c r="AC4619"/>
      <c r="AD4619" s="3" t="s">
        <v>11231</v>
      </c>
      <c r="AE4619" s="3" t="s">
        <v>14147</v>
      </c>
    </row>
    <row r="4620" spans="1:31" x14ac:dyDescent="0.25">
      <c r="A4620" t="s">
        <v>7123</v>
      </c>
      <c r="B4620" t="s">
        <v>837</v>
      </c>
      <c r="C4620" s="3" t="s">
        <v>72</v>
      </c>
      <c r="D4620" s="3" t="s">
        <v>3151</v>
      </c>
      <c r="E4620" s="3" t="s">
        <v>5150</v>
      </c>
      <c r="F4620" s="3">
        <v>1000</v>
      </c>
      <c r="G4620" s="34">
        <v>3.99</v>
      </c>
      <c r="H4620" s="3" t="s">
        <v>30</v>
      </c>
      <c r="I4620" s="3" t="s">
        <v>70</v>
      </c>
      <c r="J4620" s="3" t="s">
        <v>8251</v>
      </c>
      <c r="K4620" s="3" t="s">
        <v>8252</v>
      </c>
      <c r="L4620" s="3" t="s">
        <v>68</v>
      </c>
      <c r="M4620" s="26" t="s">
        <v>13873</v>
      </c>
      <c r="N4620"/>
      <c r="O4620" s="3">
        <v>147</v>
      </c>
      <c r="P4620" s="34">
        <v>27447.21</v>
      </c>
      <c r="Q4620" s="34">
        <v>31530.720000000001</v>
      </c>
      <c r="R4620" s="34">
        <v>-4083.51</v>
      </c>
      <c r="S4620" s="36">
        <v>-0.13</v>
      </c>
      <c r="T4620" s="34">
        <v>186.71571428571428</v>
      </c>
      <c r="U4620" s="34">
        <v>84843.36</v>
      </c>
      <c r="V4620" s="34">
        <v>98780.91</v>
      </c>
      <c r="W4620" s="34">
        <v>-13937.55</v>
      </c>
      <c r="X4620" s="36">
        <v>-0.14000000000000001</v>
      </c>
      <c r="Y4620" s="3" t="str">
        <f>IFERROR(VLOOKUP(A4620,'Pivot price tier'!$C$8:$L$2245,10,0),"")</f>
        <v/>
      </c>
      <c r="Z4620" s="3" t="str">
        <f>IFERROR(VLOOKUP(A4620,'Pivot price tier by size'!$D$8:$M$2466,10,0),"")</f>
        <v/>
      </c>
      <c r="AA4620" s="3" t="str">
        <f>IFERROR(VLOOKUP(A4620,'Pivot category'!$B$8:$I$2191,8,0),"")</f>
        <v/>
      </c>
      <c r="AB4620" s="3" t="str">
        <f t="shared" si="72"/>
        <v>Bottom 5%</v>
      </c>
      <c r="AC4620"/>
      <c r="AD4620" s="3" t="s">
        <v>11231</v>
      </c>
      <c r="AE4620" s="3" t="s">
        <v>14114</v>
      </c>
    </row>
    <row r="4621" spans="1:31" hidden="1" x14ac:dyDescent="0.25">
      <c r="A4621" t="s">
        <v>5952</v>
      </c>
      <c r="B4621" t="s">
        <v>2059</v>
      </c>
      <c r="C4621" s="3" t="s">
        <v>32</v>
      </c>
      <c r="D4621" s="3" t="s">
        <v>4505</v>
      </c>
      <c r="E4621" s="3">
        <v>0</v>
      </c>
      <c r="F4621" s="3">
        <v>10000</v>
      </c>
      <c r="G4621" s="34">
        <v>39.99</v>
      </c>
      <c r="H4621" s="3" t="s">
        <v>29</v>
      </c>
      <c r="I4621" s="3" t="s">
        <v>23</v>
      </c>
      <c r="J4621" s="3" t="s">
        <v>8253</v>
      </c>
      <c r="K4621" s="3" t="s">
        <v>8258</v>
      </c>
      <c r="L4621" s="3" t="s">
        <v>8257</v>
      </c>
      <c r="M4621" s="26" t="s">
        <v>13873</v>
      </c>
      <c r="N4621"/>
      <c r="O4621" s="3" t="s">
        <v>78</v>
      </c>
      <c r="P4621" s="34"/>
      <c r="Q4621" s="34">
        <v>479.88</v>
      </c>
      <c r="R4621" s="34">
        <v>-479.88</v>
      </c>
      <c r="S4621" s="36">
        <v>-1</v>
      </c>
      <c r="T4621" s="34" t="s">
        <v>78</v>
      </c>
      <c r="U4621" s="34" t="s">
        <v>78</v>
      </c>
      <c r="V4621" s="34" t="s">
        <v>78</v>
      </c>
      <c r="W4621" s="34" t="s">
        <v>78</v>
      </c>
      <c r="X4621" s="36" t="s">
        <v>78</v>
      </c>
      <c r="Y4621" s="3" t="str">
        <f>IFERROR(VLOOKUP(A4621,'Pivot price tier'!$C$8:$L$2245,10,0),"")</f>
        <v/>
      </c>
      <c r="Z4621" s="3" t="str">
        <f>IFERROR(VLOOKUP(A4621,'Pivot price tier by size'!$D$8:$M$2466,10,0),"")</f>
        <v/>
      </c>
      <c r="AA4621" s="3" t="str">
        <f>IFERROR(VLOOKUP(A4621,'Pivot category'!$B$8:$I$2191,8,0),"")</f>
        <v/>
      </c>
      <c r="AB4621" s="3" t="str">
        <f t="shared" si="72"/>
        <v>Bottom 5%</v>
      </c>
      <c r="AC4621"/>
      <c r="AD4621" s="3" t="s">
        <v>16451</v>
      </c>
      <c r="AE4621" s="3" t="s">
        <v>14096</v>
      </c>
    </row>
    <row r="4622" spans="1:31" x14ac:dyDescent="0.25">
      <c r="A4622" t="s">
        <v>7144</v>
      </c>
      <c r="B4622" t="s">
        <v>847</v>
      </c>
      <c r="C4622" s="3" t="s">
        <v>72</v>
      </c>
      <c r="D4622" s="3" t="s">
        <v>3161</v>
      </c>
      <c r="E4622" s="3" t="s">
        <v>5150</v>
      </c>
      <c r="F4622" s="3">
        <v>1000</v>
      </c>
      <c r="G4622" s="34">
        <v>4.99</v>
      </c>
      <c r="H4622" s="3" t="s">
        <v>30</v>
      </c>
      <c r="I4622" s="3" t="s">
        <v>70</v>
      </c>
      <c r="J4622" s="3" t="s">
        <v>8251</v>
      </c>
      <c r="K4622" s="3" t="s">
        <v>8252</v>
      </c>
      <c r="L4622" s="3" t="s">
        <v>68</v>
      </c>
      <c r="M4622" s="26" t="s">
        <v>13873</v>
      </c>
      <c r="N4622"/>
      <c r="O4622" s="3">
        <v>149</v>
      </c>
      <c r="P4622" s="34">
        <v>34685.49</v>
      </c>
      <c r="Q4622" s="34">
        <v>40683.47</v>
      </c>
      <c r="R4622" s="34">
        <v>-5997.98</v>
      </c>
      <c r="S4622" s="36">
        <v>-0.15</v>
      </c>
      <c r="T4622" s="34">
        <v>232.78852348993289</v>
      </c>
      <c r="U4622" s="34">
        <v>116286.96</v>
      </c>
      <c r="V4622" s="34">
        <v>130478.52</v>
      </c>
      <c r="W4622" s="34">
        <v>-14191.56</v>
      </c>
      <c r="X4622" s="36">
        <v>-0.11</v>
      </c>
      <c r="Y4622" s="3" t="str">
        <f>IFERROR(VLOOKUP(A4622,'Pivot price tier'!$C$8:$L$2245,10,0),"")</f>
        <v/>
      </c>
      <c r="Z4622" s="3" t="str">
        <f>IFERROR(VLOOKUP(A4622,'Pivot price tier by size'!$D$8:$M$2466,10,0),"")</f>
        <v/>
      </c>
      <c r="AA4622" s="3" t="str">
        <f>IFERROR(VLOOKUP(A4622,'Pivot category'!$B$8:$I$2191,8,0),"")</f>
        <v/>
      </c>
      <c r="AB4622" s="3" t="str">
        <f t="shared" si="72"/>
        <v>Bottom 5%</v>
      </c>
      <c r="AC4622"/>
      <c r="AD4622" s="3" t="s">
        <v>11231</v>
      </c>
      <c r="AE4622" s="3" t="s">
        <v>14114</v>
      </c>
    </row>
    <row r="4623" spans="1:31" x14ac:dyDescent="0.25">
      <c r="A4623" t="s">
        <v>8512</v>
      </c>
      <c r="B4623" t="s">
        <v>8511</v>
      </c>
      <c r="C4623" s="3" t="s">
        <v>72</v>
      </c>
      <c r="D4623" s="3" t="s">
        <v>8384</v>
      </c>
      <c r="E4623" s="3" t="s">
        <v>5150</v>
      </c>
      <c r="F4623" s="3">
        <v>1000</v>
      </c>
      <c r="G4623" s="34">
        <v>5.25</v>
      </c>
      <c r="H4623" s="3" t="s">
        <v>12</v>
      </c>
      <c r="I4623" s="3" t="s">
        <v>70</v>
      </c>
      <c r="J4623" s="3" t="s">
        <v>8251</v>
      </c>
      <c r="K4623" s="3" t="s">
        <v>8252</v>
      </c>
      <c r="L4623" s="3" t="s">
        <v>68</v>
      </c>
      <c r="M4623" s="26" t="s">
        <v>13873</v>
      </c>
      <c r="N4623"/>
      <c r="O4623" s="3">
        <v>91</v>
      </c>
      <c r="P4623" s="34">
        <v>22832.25</v>
      </c>
      <c r="Q4623" s="34">
        <v>22113</v>
      </c>
      <c r="R4623" s="34">
        <v>719.25</v>
      </c>
      <c r="S4623" s="36">
        <v>0.03</v>
      </c>
      <c r="T4623" s="34">
        <v>250.90384615384616</v>
      </c>
      <c r="U4623" s="34">
        <v>85380.75</v>
      </c>
      <c r="V4623" s="34">
        <v>80109.75</v>
      </c>
      <c r="W4623" s="34">
        <v>5271</v>
      </c>
      <c r="X4623" s="36">
        <v>7.0000000000000007E-2</v>
      </c>
      <c r="Y4623" s="3" t="str">
        <f>IFERROR(VLOOKUP(A4623,'Pivot price tier'!$C$8:$L$2245,10,0),"")</f>
        <v/>
      </c>
      <c r="Z4623" s="3" t="str">
        <f>IFERROR(VLOOKUP(A4623,'Pivot price tier by size'!$D$8:$M$2466,10,0),"")</f>
        <v/>
      </c>
      <c r="AA4623" s="3" t="str">
        <f>IFERROR(VLOOKUP(A4623,'Pivot category'!$B$8:$I$2191,8,0),"")</f>
        <v/>
      </c>
      <c r="AB4623" s="3" t="str">
        <f t="shared" si="72"/>
        <v>Bottom 5%</v>
      </c>
      <c r="AC4623"/>
      <c r="AD4623" s="3" t="s">
        <v>16451</v>
      </c>
      <c r="AE4623" s="3" t="s">
        <v>14089</v>
      </c>
    </row>
    <row r="4624" spans="1:31" hidden="1" x14ac:dyDescent="0.25">
      <c r="A4624" t="s">
        <v>16135</v>
      </c>
      <c r="B4624" t="s">
        <v>16136</v>
      </c>
      <c r="C4624" s="3" t="s">
        <v>32</v>
      </c>
      <c r="D4624" s="3" t="s">
        <v>5227</v>
      </c>
      <c r="E4624" s="3" t="s">
        <v>5150</v>
      </c>
      <c r="F4624" s="3">
        <v>9000</v>
      </c>
      <c r="G4624" s="34">
        <v>91.19</v>
      </c>
      <c r="H4624" s="3" t="s">
        <v>26</v>
      </c>
      <c r="I4624" s="3" t="s">
        <v>74</v>
      </c>
      <c r="J4624" s="3" t="s">
        <v>8256</v>
      </c>
      <c r="K4624" s="3" t="s">
        <v>8260</v>
      </c>
      <c r="L4624" s="3" t="s">
        <v>8257</v>
      </c>
      <c r="M4624" s="26">
        <v>45992</v>
      </c>
      <c r="N4624"/>
      <c r="O4624" s="3" t="s">
        <v>78</v>
      </c>
      <c r="P4624" s="34">
        <v>455.95</v>
      </c>
      <c r="Q4624" s="34"/>
      <c r="R4624" s="34">
        <v>455.95</v>
      </c>
      <c r="T4624" s="34" t="s">
        <v>78</v>
      </c>
      <c r="U4624" s="34">
        <v>0</v>
      </c>
      <c r="V4624" s="34">
        <v>91.19</v>
      </c>
      <c r="W4624" s="34">
        <v>-91.19</v>
      </c>
      <c r="X4624" s="36">
        <v>-1</v>
      </c>
      <c r="Y4624" s="3" t="str">
        <f>IFERROR(VLOOKUP(A4624,'Pivot price tier'!$C$8:$L$2245,10,0),"")</f>
        <v/>
      </c>
      <c r="Z4624" s="3" t="str">
        <f>IFERROR(VLOOKUP(A4624,'Pivot price tier by size'!$D$8:$M$2466,10,0),"")</f>
        <v/>
      </c>
      <c r="AA4624" s="3" t="str">
        <f>IFERROR(VLOOKUP(A4624,'Pivot category'!$B$8:$I$2191,8,0),"")</f>
        <v/>
      </c>
      <c r="AB4624" s="3" t="str">
        <f t="shared" si="72"/>
        <v>Bottom 5%</v>
      </c>
      <c r="AC4624"/>
      <c r="AD4624" s="3" t="s">
        <v>11234</v>
      </c>
      <c r="AE4624" s="3" t="s">
        <v>14106</v>
      </c>
    </row>
    <row r="4625" spans="1:31" hidden="1" x14ac:dyDescent="0.25">
      <c r="A4625" t="s">
        <v>6306</v>
      </c>
      <c r="B4625" t="s">
        <v>13264</v>
      </c>
      <c r="C4625" s="3" t="s">
        <v>32</v>
      </c>
      <c r="D4625" s="3" t="s">
        <v>4508</v>
      </c>
      <c r="E4625" s="3">
        <v>0</v>
      </c>
      <c r="F4625" s="3">
        <v>5000</v>
      </c>
      <c r="G4625" s="34">
        <v>11.99</v>
      </c>
      <c r="H4625" s="3" t="s">
        <v>29</v>
      </c>
      <c r="I4625" s="3" t="s">
        <v>17</v>
      </c>
      <c r="J4625" s="3" t="s">
        <v>8256</v>
      </c>
      <c r="K4625" s="3" t="s">
        <v>8260</v>
      </c>
      <c r="L4625" s="3" t="s">
        <v>8255</v>
      </c>
      <c r="M4625" s="26">
        <v>45474</v>
      </c>
      <c r="N4625"/>
      <c r="O4625" s="3" t="s">
        <v>78</v>
      </c>
      <c r="P4625" s="34">
        <v>335.72</v>
      </c>
      <c r="Q4625" s="34">
        <v>83.93</v>
      </c>
      <c r="R4625" s="34">
        <v>251.79</v>
      </c>
      <c r="S4625" s="36">
        <v>3</v>
      </c>
      <c r="T4625" s="34" t="s">
        <v>78</v>
      </c>
      <c r="U4625" s="34">
        <v>299.75</v>
      </c>
      <c r="V4625" s="34">
        <v>275.77</v>
      </c>
      <c r="W4625" s="34">
        <v>23.98</v>
      </c>
      <c r="X4625" s="36">
        <v>0.09</v>
      </c>
      <c r="Y4625" s="3" t="str">
        <f>IFERROR(VLOOKUP(A4625,'Pivot price tier'!$C$8:$L$2245,10,0),"")</f>
        <v/>
      </c>
      <c r="Z4625" s="3" t="str">
        <f>IFERROR(VLOOKUP(A4625,'Pivot price tier by size'!$D$8:$M$2466,10,0),"")</f>
        <v/>
      </c>
      <c r="AA4625" s="3" t="str">
        <f>IFERROR(VLOOKUP(A4625,'Pivot category'!$B$8:$I$2191,8,0),"")</f>
        <v/>
      </c>
      <c r="AB4625" s="3" t="str">
        <f t="shared" si="72"/>
        <v>Bottom 5%</v>
      </c>
      <c r="AC4625"/>
      <c r="AD4625" s="3" t="s">
        <v>11231</v>
      </c>
      <c r="AE4625" s="3" t="s">
        <v>14111</v>
      </c>
    </row>
    <row r="4626" spans="1:31" hidden="1" x14ac:dyDescent="0.25">
      <c r="A4626" t="s">
        <v>6311</v>
      </c>
      <c r="B4626" t="s">
        <v>2062</v>
      </c>
      <c r="C4626" s="3" t="s">
        <v>32</v>
      </c>
      <c r="D4626" s="3" t="s">
        <v>4509</v>
      </c>
      <c r="E4626" s="3" t="s">
        <v>5150</v>
      </c>
      <c r="F4626" s="3">
        <v>10000</v>
      </c>
      <c r="G4626" s="34">
        <v>64.989999999999995</v>
      </c>
      <c r="H4626" s="3" t="s">
        <v>12</v>
      </c>
      <c r="I4626" s="3" t="s">
        <v>15</v>
      </c>
      <c r="J4626" s="3" t="s">
        <v>8259</v>
      </c>
      <c r="K4626" s="3" t="s">
        <v>8260</v>
      </c>
      <c r="L4626" s="3" t="s">
        <v>68</v>
      </c>
      <c r="M4626" s="26" t="s">
        <v>13873</v>
      </c>
      <c r="N4626"/>
      <c r="O4626" s="3">
        <v>5</v>
      </c>
      <c r="P4626" s="34">
        <v>86993.33</v>
      </c>
      <c r="Q4626" s="34">
        <v>60324.94</v>
      </c>
      <c r="R4626" s="34">
        <v>26668.39</v>
      </c>
      <c r="S4626" s="36">
        <v>0.44</v>
      </c>
      <c r="T4626" s="34">
        <v>17398.666000000001</v>
      </c>
      <c r="U4626" s="34">
        <v>85943.55</v>
      </c>
      <c r="V4626" s="34">
        <v>24470.92</v>
      </c>
      <c r="W4626" s="34">
        <v>61472.63</v>
      </c>
      <c r="X4626" s="36">
        <v>2.5099999999999998</v>
      </c>
      <c r="Y4626" s="3" t="str">
        <f>IFERROR(VLOOKUP(A4626,'Pivot price tier'!$C$8:$L$2245,10,0),"")</f>
        <v/>
      </c>
      <c r="Z4626" s="3" t="str">
        <f>IFERROR(VLOOKUP(A4626,'Pivot price tier by size'!$D$8:$M$2466,10,0),"")</f>
        <v/>
      </c>
      <c r="AA4626" s="3" t="str">
        <f>IFERROR(VLOOKUP(A4626,'Pivot category'!$B$8:$I$2191,8,0),"")</f>
        <v/>
      </c>
      <c r="AB4626" s="3" t="str">
        <f t="shared" si="72"/>
        <v/>
      </c>
      <c r="AC4626"/>
      <c r="AD4626" s="3" t="s">
        <v>16449</v>
      </c>
      <c r="AE4626" s="3" t="s">
        <v>14091</v>
      </c>
    </row>
    <row r="4627" spans="1:31" hidden="1" x14ac:dyDescent="0.25">
      <c r="A4627" t="s">
        <v>15697</v>
      </c>
      <c r="B4627" t="s">
        <v>15698</v>
      </c>
      <c r="C4627" s="3" t="s">
        <v>32</v>
      </c>
      <c r="D4627" s="3" t="s">
        <v>12881</v>
      </c>
      <c r="E4627" s="3" t="s">
        <v>5150</v>
      </c>
      <c r="F4627" s="3">
        <v>10000</v>
      </c>
      <c r="G4627" s="34">
        <v>66.989999999999995</v>
      </c>
      <c r="H4627" s="3" t="s">
        <v>12</v>
      </c>
      <c r="I4627" s="3" t="s">
        <v>15</v>
      </c>
      <c r="J4627" s="3" t="s">
        <v>8259</v>
      </c>
      <c r="K4627" s="3" t="s">
        <v>8264</v>
      </c>
      <c r="L4627" s="3" t="s">
        <v>68</v>
      </c>
      <c r="M4627" s="26">
        <v>45901</v>
      </c>
      <c r="N4627"/>
      <c r="O4627" s="3" t="s">
        <v>78</v>
      </c>
      <c r="P4627" s="34">
        <v>37820.339999999997</v>
      </c>
      <c r="Q4627" s="34"/>
      <c r="R4627" s="34">
        <v>37820.339999999997</v>
      </c>
      <c r="T4627" s="34" t="s">
        <v>78</v>
      </c>
      <c r="U4627" s="34">
        <v>724.89</v>
      </c>
      <c r="V4627" s="34">
        <v>0</v>
      </c>
      <c r="W4627" s="34">
        <v>724.89</v>
      </c>
      <c r="X4627" s="36">
        <v>0</v>
      </c>
      <c r="Y4627" s="3" t="str">
        <f>IFERROR(VLOOKUP(A4627,'Pivot price tier'!$C$8:$L$2245,10,0),"")</f>
        <v/>
      </c>
      <c r="Z4627" s="3" t="str">
        <f>IFERROR(VLOOKUP(A4627,'Pivot price tier by size'!$D$8:$M$2466,10,0),"")</f>
        <v/>
      </c>
      <c r="AA4627" s="3" t="str">
        <f>IFERROR(VLOOKUP(A4627,'Pivot category'!$B$8:$I$2191,8,0),"")</f>
        <v/>
      </c>
      <c r="AB4627" s="3" t="str">
        <f t="shared" si="72"/>
        <v>Bottom 5%</v>
      </c>
      <c r="AC4627"/>
      <c r="AD4627" s="3" t="s">
        <v>16449</v>
      </c>
      <c r="AE4627" s="3" t="s">
        <v>14091</v>
      </c>
    </row>
    <row r="4628" spans="1:31" hidden="1" x14ac:dyDescent="0.25">
      <c r="A4628" t="s">
        <v>15699</v>
      </c>
      <c r="B4628" t="s">
        <v>15700</v>
      </c>
      <c r="C4628" s="3" t="s">
        <v>32</v>
      </c>
      <c r="D4628" s="3" t="s">
        <v>15250</v>
      </c>
      <c r="E4628" s="3" t="s">
        <v>5150</v>
      </c>
      <c r="F4628" s="3">
        <v>10000</v>
      </c>
      <c r="G4628" s="34">
        <v>99.99</v>
      </c>
      <c r="H4628" s="3" t="s">
        <v>12</v>
      </c>
      <c r="I4628" s="3" t="s">
        <v>15</v>
      </c>
      <c r="J4628" s="3" t="s">
        <v>8259</v>
      </c>
      <c r="K4628" s="3" t="s">
        <v>8252</v>
      </c>
      <c r="L4628" s="3" t="s">
        <v>68</v>
      </c>
      <c r="M4628" s="26">
        <v>45901</v>
      </c>
      <c r="N4628"/>
      <c r="O4628" s="3" t="s">
        <v>78</v>
      </c>
      <c r="P4628" s="34">
        <v>799.92</v>
      </c>
      <c r="Q4628" s="34"/>
      <c r="R4628" s="34">
        <v>799.92</v>
      </c>
      <c r="T4628" s="34" t="s">
        <v>78</v>
      </c>
      <c r="U4628" s="34" t="s">
        <v>78</v>
      </c>
      <c r="V4628" s="34" t="s">
        <v>78</v>
      </c>
      <c r="W4628" s="34" t="s">
        <v>78</v>
      </c>
      <c r="X4628" s="36" t="s">
        <v>78</v>
      </c>
      <c r="Y4628" s="3" t="str">
        <f>IFERROR(VLOOKUP(A4628,'Pivot price tier'!$C$8:$L$2245,10,0),"")</f>
        <v>X</v>
      </c>
      <c r="Z4628" s="3" t="str">
        <f>IFERROR(VLOOKUP(A4628,'Pivot price tier by size'!$D$8:$M$2466,10,0),"")</f>
        <v>X</v>
      </c>
      <c r="AA4628" s="3" t="str">
        <f>IFERROR(VLOOKUP(A4628,'Pivot category'!$B$8:$I$2191,8,0),"")</f>
        <v>X</v>
      </c>
      <c r="AB4628" s="3" t="str">
        <f t="shared" si="72"/>
        <v>Bottom 5%</v>
      </c>
      <c r="AC4628"/>
      <c r="AD4628" s="3" t="s">
        <v>16446</v>
      </c>
      <c r="AE4628" s="3" t="s">
        <v>14094</v>
      </c>
    </row>
    <row r="4629" spans="1:31" hidden="1" x14ac:dyDescent="0.25">
      <c r="A4629" t="s">
        <v>12179</v>
      </c>
      <c r="B4629" t="s">
        <v>12180</v>
      </c>
      <c r="C4629" s="3" t="s">
        <v>32</v>
      </c>
      <c r="D4629" s="3" t="s">
        <v>11984</v>
      </c>
      <c r="E4629" s="3" t="s">
        <v>5150</v>
      </c>
      <c r="F4629" s="3">
        <v>70000</v>
      </c>
      <c r="G4629" s="34">
        <v>32.99</v>
      </c>
      <c r="H4629" s="3" t="s">
        <v>12</v>
      </c>
      <c r="I4629" s="3" t="s">
        <v>15</v>
      </c>
      <c r="J4629" s="3" t="s">
        <v>8256</v>
      </c>
      <c r="K4629" s="3" t="s">
        <v>8252</v>
      </c>
      <c r="L4629" s="3" t="s">
        <v>8255</v>
      </c>
      <c r="M4629" s="26">
        <v>45231</v>
      </c>
      <c r="N4629"/>
      <c r="O4629" s="3">
        <v>14</v>
      </c>
      <c r="P4629" s="34">
        <v>4735.8500000000004</v>
      </c>
      <c r="Q4629" s="34">
        <v>4439.18</v>
      </c>
      <c r="R4629" s="34">
        <v>296.67</v>
      </c>
      <c r="S4629" s="36">
        <v>7.0000000000000007E-2</v>
      </c>
      <c r="T4629" s="34">
        <v>338.27500000000003</v>
      </c>
      <c r="U4629" s="34">
        <v>1575.7</v>
      </c>
      <c r="V4629" s="34">
        <v>5349.02</v>
      </c>
      <c r="W4629" s="34">
        <v>-3773.32</v>
      </c>
      <c r="X4629" s="36">
        <v>-0.71</v>
      </c>
      <c r="Y4629" s="3" t="str">
        <f>IFERROR(VLOOKUP(A4629,'Pivot price tier'!$C$8:$L$2245,10,0),"")</f>
        <v/>
      </c>
      <c r="Z4629" s="3" t="str">
        <f>IFERROR(VLOOKUP(A4629,'Pivot price tier by size'!$D$8:$M$2466,10,0),"")</f>
        <v/>
      </c>
      <c r="AA4629" s="3" t="str">
        <f>IFERROR(VLOOKUP(A4629,'Pivot category'!$B$8:$I$2191,8,0),"")</f>
        <v/>
      </c>
      <c r="AB4629" s="3" t="str">
        <f t="shared" si="72"/>
        <v>Bottom 5%</v>
      </c>
      <c r="AC4629"/>
      <c r="AD4629" s="3" t="s">
        <v>16463</v>
      </c>
      <c r="AE4629" s="3" t="s">
        <v>14106</v>
      </c>
    </row>
    <row r="4630" spans="1:31" hidden="1" x14ac:dyDescent="0.25">
      <c r="A4630" t="s">
        <v>15020</v>
      </c>
      <c r="B4630" t="s">
        <v>12825</v>
      </c>
      <c r="C4630" s="3" t="s">
        <v>32</v>
      </c>
      <c r="D4630" s="3" t="s">
        <v>12245</v>
      </c>
      <c r="E4630" s="3" t="s">
        <v>5150</v>
      </c>
      <c r="F4630" s="3">
        <v>10000</v>
      </c>
      <c r="G4630" s="34">
        <v>109.99</v>
      </c>
      <c r="H4630" s="3" t="s">
        <v>12</v>
      </c>
      <c r="I4630" s="3" t="s">
        <v>74</v>
      </c>
      <c r="J4630" s="3" t="s">
        <v>8259</v>
      </c>
      <c r="K4630" s="3" t="s">
        <v>8252</v>
      </c>
      <c r="L4630" s="3" t="s">
        <v>68</v>
      </c>
      <c r="M4630" s="26">
        <v>45323</v>
      </c>
      <c r="N4630"/>
      <c r="O4630" s="3">
        <v>1</v>
      </c>
      <c r="P4630" s="34">
        <v>439.96</v>
      </c>
      <c r="Q4630" s="34">
        <v>2199.8000000000002</v>
      </c>
      <c r="R4630" s="34">
        <v>-1759.84</v>
      </c>
      <c r="S4630" s="36">
        <v>-0.8</v>
      </c>
      <c r="T4630" s="34">
        <v>439.96</v>
      </c>
      <c r="U4630" s="34" t="s">
        <v>78</v>
      </c>
      <c r="V4630" s="34" t="s">
        <v>78</v>
      </c>
      <c r="W4630" s="34" t="s">
        <v>78</v>
      </c>
      <c r="X4630" s="36" t="s">
        <v>78</v>
      </c>
      <c r="Y4630" s="3" t="str">
        <f>IFERROR(VLOOKUP(A4630,'Pivot price tier'!$C$8:$L$2245,10,0),"")</f>
        <v>X</v>
      </c>
      <c r="Z4630" s="3" t="str">
        <f>IFERROR(VLOOKUP(A4630,'Pivot price tier by size'!$D$8:$M$2466,10,0),"")</f>
        <v>X</v>
      </c>
      <c r="AA4630" s="3" t="str">
        <f>IFERROR(VLOOKUP(A4630,'Pivot category'!$B$8:$I$2191,8,0),"")</f>
        <v>X</v>
      </c>
      <c r="AB4630" s="3" t="str">
        <f t="shared" si="72"/>
        <v>Bottom 5%</v>
      </c>
      <c r="AC4630"/>
      <c r="AD4630" s="3" t="s">
        <v>16463</v>
      </c>
      <c r="AE4630" s="3" t="s">
        <v>14106</v>
      </c>
    </row>
    <row r="4631" spans="1:31" x14ac:dyDescent="0.25">
      <c r="A4631" t="s">
        <v>9826</v>
      </c>
      <c r="B4631" t="s">
        <v>9827</v>
      </c>
      <c r="C4631" s="3" t="s">
        <v>69</v>
      </c>
      <c r="D4631" s="3" t="s">
        <v>9688</v>
      </c>
      <c r="E4631" s="3" t="s">
        <v>5150</v>
      </c>
      <c r="F4631" s="3">
        <v>1000</v>
      </c>
      <c r="G4631" s="34">
        <v>4.5</v>
      </c>
      <c r="H4631" s="3" t="s">
        <v>12</v>
      </c>
      <c r="I4631" s="3" t="s">
        <v>70</v>
      </c>
      <c r="J4631" s="3" t="s">
        <v>8251</v>
      </c>
      <c r="K4631" s="3" t="s">
        <v>8252</v>
      </c>
      <c r="L4631" s="3" t="s">
        <v>68</v>
      </c>
      <c r="M4631" s="26" t="s">
        <v>13873</v>
      </c>
      <c r="N4631"/>
      <c r="O4631" s="3">
        <v>22</v>
      </c>
      <c r="P4631" s="34">
        <v>1579.5</v>
      </c>
      <c r="Q4631" s="34">
        <v>1795.5</v>
      </c>
      <c r="R4631" s="34">
        <v>-216</v>
      </c>
      <c r="S4631" s="36">
        <v>-0.12</v>
      </c>
      <c r="T4631" s="34">
        <v>71.795454545454547</v>
      </c>
      <c r="U4631" s="34">
        <v>729</v>
      </c>
      <c r="V4631" s="34">
        <v>1071</v>
      </c>
      <c r="W4631" s="34">
        <v>-342</v>
      </c>
      <c r="X4631" s="36">
        <v>-0.32</v>
      </c>
      <c r="Y4631" s="3" t="str">
        <f>IFERROR(VLOOKUP(A4631,'Pivot price tier'!$C$8:$L$2245,10,0),"")</f>
        <v/>
      </c>
      <c r="Z4631" s="3" t="str">
        <f>IFERROR(VLOOKUP(A4631,'Pivot price tier by size'!$D$8:$M$2466,10,0),"")</f>
        <v/>
      </c>
      <c r="AA4631" s="3" t="str">
        <f>IFERROR(VLOOKUP(A4631,'Pivot category'!$B$8:$I$2191,8,0),"")</f>
        <v/>
      </c>
      <c r="AB4631" s="3" t="str">
        <f t="shared" si="72"/>
        <v>Bottom 5%</v>
      </c>
      <c r="AC4631"/>
      <c r="AD4631" s="3" t="s">
        <v>16449</v>
      </c>
      <c r="AE4631" s="3" t="s">
        <v>16499</v>
      </c>
    </row>
    <row r="4632" spans="1:31" hidden="1" x14ac:dyDescent="0.25">
      <c r="A4632" t="s">
        <v>15021</v>
      </c>
      <c r="B4632" t="s">
        <v>15022</v>
      </c>
      <c r="C4632" s="3" t="s">
        <v>32</v>
      </c>
      <c r="D4632" s="3" t="s">
        <v>14565</v>
      </c>
      <c r="E4632" s="3" t="s">
        <v>5198</v>
      </c>
      <c r="F4632" s="3">
        <v>70000</v>
      </c>
      <c r="G4632" s="34">
        <v>36.99</v>
      </c>
      <c r="H4632" s="3" t="s">
        <v>12</v>
      </c>
      <c r="I4632" s="3" t="s">
        <v>23</v>
      </c>
      <c r="J4632" s="3" t="s">
        <v>8251</v>
      </c>
      <c r="K4632" s="3" t="s">
        <v>8252</v>
      </c>
      <c r="L4632" s="3" t="s">
        <v>68</v>
      </c>
      <c r="M4632" s="26">
        <v>45778</v>
      </c>
      <c r="N4632"/>
      <c r="O4632" s="3">
        <v>37</v>
      </c>
      <c r="P4632" s="34">
        <v>9732.23</v>
      </c>
      <c r="Q4632" s="34">
        <v>503.86</v>
      </c>
      <c r="R4632" s="34">
        <v>9228.3700000000008</v>
      </c>
      <c r="S4632" s="36">
        <v>18.32</v>
      </c>
      <c r="T4632" s="34">
        <v>263.03324324324325</v>
      </c>
      <c r="U4632" s="34">
        <v>2921.15</v>
      </c>
      <c r="V4632" s="34">
        <v>1367.62</v>
      </c>
      <c r="W4632" s="34">
        <v>1553.53</v>
      </c>
      <c r="X4632" s="36">
        <v>1.1399999999999999</v>
      </c>
      <c r="Y4632" s="3" t="str">
        <f>IFERROR(VLOOKUP(A4632,'Pivot price tier'!$C$8:$L$2245,10,0),"")</f>
        <v>X</v>
      </c>
      <c r="Z4632" s="3" t="str">
        <f>IFERROR(VLOOKUP(A4632,'Pivot price tier by size'!$D$8:$M$2466,10,0),"")</f>
        <v>X</v>
      </c>
      <c r="AA4632" s="3" t="str">
        <f>IFERROR(VLOOKUP(A4632,'Pivot category'!$B$8:$I$2191,8,0),"")</f>
        <v>X</v>
      </c>
      <c r="AB4632" s="3" t="str">
        <f t="shared" si="72"/>
        <v>Bottom 5%</v>
      </c>
      <c r="AC4632"/>
      <c r="AD4632" s="3" t="s">
        <v>16463</v>
      </c>
      <c r="AE4632" s="3" t="s">
        <v>14106</v>
      </c>
    </row>
    <row r="4633" spans="1:31" hidden="1" x14ac:dyDescent="0.25">
      <c r="A4633" t="s">
        <v>16137</v>
      </c>
      <c r="B4633" t="s">
        <v>16138</v>
      </c>
      <c r="C4633" s="3" t="s">
        <v>32</v>
      </c>
      <c r="D4633" s="3" t="s">
        <v>15540</v>
      </c>
      <c r="E4633" s="3" t="s">
        <v>5150</v>
      </c>
      <c r="F4633" s="3">
        <v>10000</v>
      </c>
      <c r="G4633" s="34">
        <v>89.99</v>
      </c>
      <c r="H4633" s="3" t="s">
        <v>12</v>
      </c>
      <c r="I4633" s="3" t="s">
        <v>15</v>
      </c>
      <c r="J4633" s="3" t="s">
        <v>15405</v>
      </c>
      <c r="K4633" s="3" t="s">
        <v>8252</v>
      </c>
      <c r="L4633" s="3" t="s">
        <v>68</v>
      </c>
      <c r="M4633" s="26">
        <v>45894</v>
      </c>
      <c r="N4633"/>
      <c r="O4633" s="3">
        <v>8</v>
      </c>
      <c r="P4633" s="34">
        <v>16468.169999999998</v>
      </c>
      <c r="Q4633" s="34"/>
      <c r="R4633" s="34">
        <v>16468.169999999998</v>
      </c>
      <c r="T4633" s="34">
        <v>2058.5212499999998</v>
      </c>
      <c r="U4633" s="34">
        <v>539.94000000000005</v>
      </c>
      <c r="V4633" s="34">
        <v>0</v>
      </c>
      <c r="W4633" s="34">
        <v>539.94000000000005</v>
      </c>
      <c r="X4633" s="36">
        <v>0</v>
      </c>
      <c r="Y4633" s="3" t="str">
        <f>IFERROR(VLOOKUP(A4633,'Pivot price tier'!$C$8:$L$2245,10,0),"")</f>
        <v xml:space="preserve"> </v>
      </c>
      <c r="Z4633" s="3" t="str">
        <f>IFERROR(VLOOKUP(A4633,'Pivot price tier by size'!$D$8:$M$2466,10,0),"")</f>
        <v xml:space="preserve"> </v>
      </c>
      <c r="AA4633" s="3" t="str">
        <f>IFERROR(VLOOKUP(A4633,'Pivot category'!$B$8:$I$2191,8,0),"")</f>
        <v>X</v>
      </c>
      <c r="AB4633" s="3" t="str">
        <f t="shared" si="72"/>
        <v>Bottom 5%</v>
      </c>
      <c r="AC4633"/>
      <c r="AD4633" s="3" t="s">
        <v>16463</v>
      </c>
      <c r="AE4633" s="3" t="s">
        <v>14106</v>
      </c>
    </row>
    <row r="4634" spans="1:31" hidden="1" x14ac:dyDescent="0.25">
      <c r="A4634" t="s">
        <v>11313</v>
      </c>
      <c r="B4634" t="s">
        <v>11414</v>
      </c>
      <c r="C4634" s="3" t="s">
        <v>32</v>
      </c>
      <c r="D4634" s="3" t="s">
        <v>10596</v>
      </c>
      <c r="E4634" s="3" t="s">
        <v>5150</v>
      </c>
      <c r="F4634" s="3">
        <v>30000</v>
      </c>
      <c r="G4634" s="34">
        <v>109.99</v>
      </c>
      <c r="H4634" s="3" t="s">
        <v>12</v>
      </c>
      <c r="I4634" s="3" t="s">
        <v>74</v>
      </c>
      <c r="J4634" s="3" t="s">
        <v>13405</v>
      </c>
      <c r="K4634" s="3" t="s">
        <v>8264</v>
      </c>
      <c r="L4634" s="3" t="s">
        <v>68</v>
      </c>
      <c r="M4634" s="26">
        <v>44986</v>
      </c>
      <c r="N4634"/>
      <c r="O4634" s="3">
        <v>2</v>
      </c>
      <c r="P4634" s="34">
        <v>439.96</v>
      </c>
      <c r="Q4634" s="34"/>
      <c r="R4634" s="34">
        <v>439.96</v>
      </c>
      <c r="T4634" s="34">
        <v>219.98</v>
      </c>
      <c r="U4634" s="34">
        <v>0</v>
      </c>
      <c r="V4634" s="34">
        <v>2639.76</v>
      </c>
      <c r="W4634" s="34">
        <v>-2639.76</v>
      </c>
      <c r="X4634" s="36">
        <v>-1</v>
      </c>
      <c r="Y4634" s="3" t="str">
        <f>IFERROR(VLOOKUP(A4634,'Pivot price tier'!$C$8:$L$2245,10,0),"")</f>
        <v/>
      </c>
      <c r="Z4634" s="3" t="str">
        <f>IFERROR(VLOOKUP(A4634,'Pivot price tier by size'!$D$8:$M$2466,10,0),"")</f>
        <v/>
      </c>
      <c r="AA4634" s="3" t="str">
        <f>IFERROR(VLOOKUP(A4634,'Pivot category'!$B$8:$I$2191,8,0),"")</f>
        <v/>
      </c>
      <c r="AB4634" s="3" t="str">
        <f t="shared" si="72"/>
        <v>Bottom 5%</v>
      </c>
      <c r="AC4634"/>
      <c r="AD4634" s="3" t="s">
        <v>16463</v>
      </c>
      <c r="AE4634" s="3" t="s">
        <v>14106</v>
      </c>
    </row>
    <row r="4635" spans="1:31" hidden="1" x14ac:dyDescent="0.25">
      <c r="A4635" t="s">
        <v>14291</v>
      </c>
      <c r="B4635" t="s">
        <v>14292</v>
      </c>
      <c r="C4635" s="3" t="s">
        <v>32</v>
      </c>
      <c r="D4635" s="3" t="s">
        <v>13360</v>
      </c>
      <c r="E4635" s="3" t="s">
        <v>5150</v>
      </c>
      <c r="F4635" s="3">
        <v>10000</v>
      </c>
      <c r="G4635" s="34">
        <v>199.99</v>
      </c>
      <c r="H4635" s="3" t="s">
        <v>12621</v>
      </c>
      <c r="I4635" s="3" t="s">
        <v>74</v>
      </c>
      <c r="J4635" s="3" t="s">
        <v>8259</v>
      </c>
      <c r="K4635" s="3" t="s">
        <v>8264</v>
      </c>
      <c r="L4635" s="3" t="s">
        <v>68</v>
      </c>
      <c r="M4635" s="26">
        <v>45627</v>
      </c>
      <c r="N4635"/>
      <c r="O4635" s="3">
        <v>4</v>
      </c>
      <c r="P4635" s="34">
        <v>2399.88</v>
      </c>
      <c r="Q4635" s="34">
        <v>2599.87</v>
      </c>
      <c r="R4635" s="34">
        <v>-199.99</v>
      </c>
      <c r="S4635" s="36">
        <v>-0.08</v>
      </c>
      <c r="T4635" s="34">
        <v>599.97</v>
      </c>
      <c r="U4635" s="34">
        <v>0</v>
      </c>
      <c r="V4635" s="34">
        <v>199.99</v>
      </c>
      <c r="W4635" s="34">
        <v>-199.99</v>
      </c>
      <c r="X4635" s="36">
        <v>-1</v>
      </c>
      <c r="Y4635" s="3" t="str">
        <f>IFERROR(VLOOKUP(A4635,'Pivot price tier'!$C$8:$L$2245,10,0),"")</f>
        <v/>
      </c>
      <c r="Z4635" s="3" t="str">
        <f>IFERROR(VLOOKUP(A4635,'Pivot price tier by size'!$D$8:$M$2466,10,0),"")</f>
        <v/>
      </c>
      <c r="AA4635" s="3" t="str">
        <f>IFERROR(VLOOKUP(A4635,'Pivot category'!$B$8:$I$2191,8,0),"")</f>
        <v/>
      </c>
      <c r="AB4635" s="3" t="str">
        <f t="shared" si="72"/>
        <v>Bottom 5%</v>
      </c>
      <c r="AC4635"/>
      <c r="AD4635" s="3" t="s">
        <v>16450</v>
      </c>
      <c r="AE4635" s="3" t="s">
        <v>14103</v>
      </c>
    </row>
    <row r="4636" spans="1:31" x14ac:dyDescent="0.25">
      <c r="A4636" t="s">
        <v>13712</v>
      </c>
      <c r="B4636" t="s">
        <v>13713</v>
      </c>
      <c r="C4636" s="3" t="s">
        <v>69</v>
      </c>
      <c r="D4636" s="3" t="s">
        <v>13507</v>
      </c>
      <c r="E4636" s="3" t="s">
        <v>5150</v>
      </c>
      <c r="F4636" s="3">
        <v>70000</v>
      </c>
      <c r="G4636" s="34">
        <v>1.49</v>
      </c>
      <c r="H4636" s="3" t="s">
        <v>27</v>
      </c>
      <c r="I4636" s="3" t="s">
        <v>70</v>
      </c>
      <c r="J4636" s="3" t="s">
        <v>8251</v>
      </c>
      <c r="K4636" s="3" t="s">
        <v>8252</v>
      </c>
      <c r="L4636" s="3" t="s">
        <v>68</v>
      </c>
      <c r="M4636" s="26">
        <v>45566</v>
      </c>
      <c r="N4636"/>
      <c r="O4636" s="3">
        <v>65</v>
      </c>
      <c r="P4636" s="34">
        <v>5831.86</v>
      </c>
      <c r="Q4636" s="34">
        <v>3547.69</v>
      </c>
      <c r="R4636" s="34">
        <v>2284.17</v>
      </c>
      <c r="S4636" s="36">
        <v>0.64</v>
      </c>
      <c r="T4636" s="34">
        <v>89.720923076923071</v>
      </c>
      <c r="U4636" s="34">
        <v>7798.66</v>
      </c>
      <c r="V4636" s="34">
        <v>19428.11</v>
      </c>
      <c r="W4636" s="34">
        <v>-11629.45</v>
      </c>
      <c r="X4636" s="36">
        <v>-0.6</v>
      </c>
      <c r="Y4636" s="3" t="str">
        <f>IFERROR(VLOOKUP(A4636,'Pivot price tier'!$C$8:$L$2245,10,0),"")</f>
        <v/>
      </c>
      <c r="Z4636" s="3" t="str">
        <f>IFERROR(VLOOKUP(A4636,'Pivot price tier by size'!$D$8:$M$2466,10,0),"")</f>
        <v/>
      </c>
      <c r="AA4636" s="3" t="str">
        <f>IFERROR(VLOOKUP(A4636,'Pivot category'!$B$8:$I$2191,8,0),"")</f>
        <v/>
      </c>
      <c r="AB4636" s="3" t="str">
        <f t="shared" si="72"/>
        <v>Bottom 5%</v>
      </c>
      <c r="AC4636"/>
      <c r="AD4636" s="3" t="s">
        <v>11232</v>
      </c>
      <c r="AE4636" s="3" t="s">
        <v>14092</v>
      </c>
    </row>
    <row r="4637" spans="1:31" hidden="1" x14ac:dyDescent="0.25">
      <c r="A4637" t="s">
        <v>9416</v>
      </c>
      <c r="B4637" t="s">
        <v>9415</v>
      </c>
      <c r="C4637" s="3" t="s">
        <v>38</v>
      </c>
      <c r="D4637" s="3" t="s">
        <v>9216</v>
      </c>
      <c r="E4637" s="3">
        <v>0</v>
      </c>
      <c r="F4637" s="3">
        <v>7000</v>
      </c>
      <c r="G4637" s="34">
        <v>6.59</v>
      </c>
      <c r="H4637" s="3" t="s">
        <v>8334</v>
      </c>
      <c r="I4637" s="3" t="s">
        <v>12339</v>
      </c>
      <c r="J4637" s="3" t="s">
        <v>8256</v>
      </c>
      <c r="K4637" s="3" t="s">
        <v>8252</v>
      </c>
      <c r="L4637" s="3" t="s">
        <v>8254</v>
      </c>
      <c r="M4637" s="26" t="s">
        <v>13873</v>
      </c>
      <c r="N4637"/>
      <c r="O4637" s="3">
        <v>1</v>
      </c>
      <c r="P4637" s="34">
        <v>19.77</v>
      </c>
      <c r="Q4637" s="34">
        <v>5190.6000000000004</v>
      </c>
      <c r="R4637" s="34">
        <v>-5170.83</v>
      </c>
      <c r="S4637" s="36">
        <v>-1</v>
      </c>
      <c r="T4637" s="34">
        <v>19.77</v>
      </c>
      <c r="U4637" s="34">
        <v>39.54</v>
      </c>
      <c r="V4637" s="34">
        <v>571.38</v>
      </c>
      <c r="W4637" s="34">
        <v>-531.84</v>
      </c>
      <c r="X4637" s="36">
        <v>-0.93</v>
      </c>
      <c r="Y4637" s="3" t="str">
        <f>IFERROR(VLOOKUP(A4637,'Pivot price tier'!$C$8:$L$2245,10,0),"")</f>
        <v/>
      </c>
      <c r="Z4637" s="3" t="str">
        <f>IFERROR(VLOOKUP(A4637,'Pivot price tier by size'!$D$8:$M$2466,10,0),"")</f>
        <v/>
      </c>
      <c r="AA4637" s="3" t="str">
        <f>IFERROR(VLOOKUP(A4637,'Pivot category'!$B$8:$I$2191,8,0),"")</f>
        <v/>
      </c>
      <c r="AB4637" s="3" t="str">
        <f t="shared" si="72"/>
        <v>Bottom 5%</v>
      </c>
      <c r="AC4637"/>
      <c r="AD4637" s="3" t="s">
        <v>11231</v>
      </c>
      <c r="AE4637" s="3" t="s">
        <v>14090</v>
      </c>
    </row>
    <row r="4638" spans="1:31" hidden="1" x14ac:dyDescent="0.25">
      <c r="A4638" t="s">
        <v>8482</v>
      </c>
      <c r="B4638" t="s">
        <v>5357</v>
      </c>
      <c r="C4638" s="3" t="s">
        <v>73</v>
      </c>
      <c r="D4638" s="3" t="s">
        <v>5257</v>
      </c>
      <c r="E4638" s="3">
        <v>0</v>
      </c>
      <c r="F4638" s="3">
        <v>7000</v>
      </c>
      <c r="G4638" s="34">
        <v>5.39</v>
      </c>
      <c r="H4638" s="3" t="s">
        <v>8334</v>
      </c>
      <c r="I4638" s="3" t="s">
        <v>12340</v>
      </c>
      <c r="J4638" s="3" t="s">
        <v>8256</v>
      </c>
      <c r="K4638" s="3" t="s">
        <v>8252</v>
      </c>
      <c r="L4638" s="3" t="s">
        <v>8257</v>
      </c>
      <c r="M4638" s="26" t="s">
        <v>13873</v>
      </c>
      <c r="N4638"/>
      <c r="O4638" s="3" t="s">
        <v>78</v>
      </c>
      <c r="P4638" s="34">
        <v>10.78</v>
      </c>
      <c r="Q4638" s="34">
        <v>143.84</v>
      </c>
      <c r="R4638" s="34">
        <v>-133.06</v>
      </c>
      <c r="S4638" s="36">
        <v>-0.93</v>
      </c>
      <c r="T4638" s="34" t="s">
        <v>78</v>
      </c>
      <c r="U4638" s="34" t="s">
        <v>78</v>
      </c>
      <c r="V4638" s="34" t="s">
        <v>78</v>
      </c>
      <c r="W4638" s="34" t="s">
        <v>78</v>
      </c>
      <c r="X4638" s="36" t="s">
        <v>78</v>
      </c>
      <c r="Y4638" s="3" t="str">
        <f>IFERROR(VLOOKUP(A4638,'Pivot price tier'!$C$8:$L$2245,10,0),"")</f>
        <v/>
      </c>
      <c r="Z4638" s="3" t="str">
        <f>IFERROR(VLOOKUP(A4638,'Pivot price tier by size'!$D$8:$M$2466,10,0),"")</f>
        <v/>
      </c>
      <c r="AA4638" s="3" t="str">
        <f>IFERROR(VLOOKUP(A4638,'Pivot category'!$B$8:$I$2191,8,0),"")</f>
        <v/>
      </c>
      <c r="AB4638" s="3" t="str">
        <f t="shared" si="72"/>
        <v>Bottom 5%</v>
      </c>
      <c r="AC4638"/>
      <c r="AD4638" s="3" t="s">
        <v>11231</v>
      </c>
      <c r="AE4638" s="3" t="s">
        <v>14090</v>
      </c>
    </row>
    <row r="4639" spans="1:31" hidden="1" x14ac:dyDescent="0.25">
      <c r="A4639" t="s">
        <v>8516</v>
      </c>
      <c r="B4639" t="s">
        <v>1901</v>
      </c>
      <c r="C4639" s="3" t="s">
        <v>73</v>
      </c>
      <c r="D4639" s="3" t="s">
        <v>4332</v>
      </c>
      <c r="E4639" s="3">
        <v>0</v>
      </c>
      <c r="F4639" s="3">
        <v>9000</v>
      </c>
      <c r="G4639" s="34">
        <v>7.19</v>
      </c>
      <c r="H4639" s="3" t="s">
        <v>8334</v>
      </c>
      <c r="I4639" s="3" t="s">
        <v>12340</v>
      </c>
      <c r="J4639" s="3" t="s">
        <v>8256</v>
      </c>
      <c r="K4639" s="3" t="s">
        <v>8260</v>
      </c>
      <c r="L4639" s="3" t="s">
        <v>8255</v>
      </c>
      <c r="M4639" s="26" t="s">
        <v>13873</v>
      </c>
      <c r="N4639"/>
      <c r="O4639" s="3">
        <v>7</v>
      </c>
      <c r="P4639" s="34">
        <v>43.14</v>
      </c>
      <c r="Q4639" s="34">
        <v>50.33</v>
      </c>
      <c r="R4639" s="34">
        <v>-7.19</v>
      </c>
      <c r="S4639" s="36">
        <v>-0.14000000000000001</v>
      </c>
      <c r="T4639" s="34">
        <v>6.1628571428571428</v>
      </c>
      <c r="U4639" s="34" t="s">
        <v>78</v>
      </c>
      <c r="V4639" s="34" t="s">
        <v>78</v>
      </c>
      <c r="W4639" s="34" t="s">
        <v>78</v>
      </c>
      <c r="X4639" s="36" t="s">
        <v>78</v>
      </c>
      <c r="Y4639" s="3" t="str">
        <f>IFERROR(VLOOKUP(A4639,'Pivot price tier'!$C$8:$L$2245,10,0),"")</f>
        <v/>
      </c>
      <c r="Z4639" s="3" t="str">
        <f>IFERROR(VLOOKUP(A4639,'Pivot price tier by size'!$D$8:$M$2466,10,0),"")</f>
        <v/>
      </c>
      <c r="AA4639" s="3" t="str">
        <f>IFERROR(VLOOKUP(A4639,'Pivot category'!$B$8:$I$2191,8,0),"")</f>
        <v/>
      </c>
      <c r="AB4639" s="3" t="str">
        <f t="shared" si="72"/>
        <v>Bottom 5%</v>
      </c>
      <c r="AC4639"/>
      <c r="AD4639" s="3" t="s">
        <v>16446</v>
      </c>
      <c r="AE4639" s="3" t="s">
        <v>14094</v>
      </c>
    </row>
    <row r="4640" spans="1:31" hidden="1" x14ac:dyDescent="0.25">
      <c r="A4640" t="s">
        <v>8515</v>
      </c>
      <c r="B4640" t="s">
        <v>1902</v>
      </c>
      <c r="C4640" s="3" t="s">
        <v>73</v>
      </c>
      <c r="D4640" s="3" t="s">
        <v>4333</v>
      </c>
      <c r="E4640" s="3">
        <v>0</v>
      </c>
      <c r="F4640" s="3">
        <v>9000</v>
      </c>
      <c r="G4640" s="34">
        <v>7.19</v>
      </c>
      <c r="H4640" s="3" t="s">
        <v>8334</v>
      </c>
      <c r="I4640" s="3" t="s">
        <v>12340</v>
      </c>
      <c r="J4640" s="3" t="s">
        <v>8256</v>
      </c>
      <c r="K4640" s="3" t="s">
        <v>8260</v>
      </c>
      <c r="L4640" s="3" t="s">
        <v>8255</v>
      </c>
      <c r="M4640" s="26" t="s">
        <v>13873</v>
      </c>
      <c r="N4640"/>
      <c r="O4640" s="3">
        <v>6</v>
      </c>
      <c r="P4640" s="34">
        <v>14.38</v>
      </c>
      <c r="Q4640" s="34">
        <v>86.28</v>
      </c>
      <c r="R4640" s="34">
        <v>-71.900000000000006</v>
      </c>
      <c r="S4640" s="36">
        <v>-0.83</v>
      </c>
      <c r="T4640" s="34">
        <v>2.3966666666666669</v>
      </c>
      <c r="U4640" s="34" t="s">
        <v>78</v>
      </c>
      <c r="V4640" s="34" t="s">
        <v>78</v>
      </c>
      <c r="W4640" s="34" t="s">
        <v>78</v>
      </c>
      <c r="X4640" s="36" t="s">
        <v>78</v>
      </c>
      <c r="Y4640" s="3" t="str">
        <f>IFERROR(VLOOKUP(A4640,'Pivot price tier'!$C$8:$L$2245,10,0),"")</f>
        <v/>
      </c>
      <c r="Z4640" s="3" t="str">
        <f>IFERROR(VLOOKUP(A4640,'Pivot price tier by size'!$D$8:$M$2466,10,0),"")</f>
        <v/>
      </c>
      <c r="AA4640" s="3" t="str">
        <f>IFERROR(VLOOKUP(A4640,'Pivot category'!$B$8:$I$2191,8,0),"")</f>
        <v/>
      </c>
      <c r="AB4640" s="3" t="str">
        <f t="shared" si="72"/>
        <v>Bottom 5%</v>
      </c>
      <c r="AC4640"/>
      <c r="AD4640" s="3" t="s">
        <v>16446</v>
      </c>
      <c r="AE4640" s="3" t="s">
        <v>14094</v>
      </c>
    </row>
    <row r="4641" spans="1:31" hidden="1" x14ac:dyDescent="0.25">
      <c r="A4641" t="s">
        <v>14542</v>
      </c>
      <c r="B4641" t="s">
        <v>14543</v>
      </c>
      <c r="C4641" s="3" t="s">
        <v>32</v>
      </c>
      <c r="D4641" s="3" t="s">
        <v>13439</v>
      </c>
      <c r="E4641" s="3" t="s">
        <v>5198</v>
      </c>
      <c r="F4641" s="3">
        <v>70000</v>
      </c>
      <c r="G4641" s="34">
        <v>32.99</v>
      </c>
      <c r="H4641" s="3" t="s">
        <v>30</v>
      </c>
      <c r="I4641" s="3" t="s">
        <v>21</v>
      </c>
      <c r="J4641" s="3" t="s">
        <v>8251</v>
      </c>
      <c r="K4641" s="3" t="s">
        <v>8252</v>
      </c>
      <c r="L4641" s="3" t="s">
        <v>68</v>
      </c>
      <c r="M4641" s="26">
        <v>45689</v>
      </c>
      <c r="N4641"/>
      <c r="O4641" s="3">
        <v>75</v>
      </c>
      <c r="P4641" s="34">
        <v>38169.43</v>
      </c>
      <c r="Q4641" s="34">
        <v>7290.79</v>
      </c>
      <c r="R4641" s="34">
        <v>30878.639999999999</v>
      </c>
      <c r="S4641" s="36">
        <v>4.24</v>
      </c>
      <c r="T4641" s="34">
        <v>508.92573333333331</v>
      </c>
      <c r="U4641" s="34">
        <v>29328.11</v>
      </c>
      <c r="V4641" s="34">
        <v>9534.11</v>
      </c>
      <c r="W4641" s="34">
        <v>19794</v>
      </c>
      <c r="X4641" s="36">
        <v>2.08</v>
      </c>
      <c r="Y4641" s="3" t="str">
        <f>IFERROR(VLOOKUP(A4641,'Pivot price tier'!$C$8:$L$2245,10,0),"")</f>
        <v>X</v>
      </c>
      <c r="Z4641" s="3" t="str">
        <f>IFERROR(VLOOKUP(A4641,'Pivot price tier by size'!$D$8:$M$2466,10,0),"")</f>
        <v xml:space="preserve"> </v>
      </c>
      <c r="AA4641" s="3" t="str">
        <f>IFERROR(VLOOKUP(A4641,'Pivot category'!$B$8:$I$2191,8,0),"")</f>
        <v>X</v>
      </c>
      <c r="AB4641" s="3" t="str">
        <f t="shared" si="72"/>
        <v>Bottom 5%</v>
      </c>
      <c r="AC4641"/>
      <c r="AD4641" s="3" t="s">
        <v>10401</v>
      </c>
      <c r="AE4641" s="3" t="s">
        <v>16592</v>
      </c>
    </row>
    <row r="4642" spans="1:31" hidden="1" x14ac:dyDescent="0.25">
      <c r="A4642" t="s">
        <v>9671</v>
      </c>
      <c r="B4642" t="s">
        <v>9672</v>
      </c>
      <c r="C4642" s="3" t="s">
        <v>32</v>
      </c>
      <c r="D4642" s="3" t="s">
        <v>9518</v>
      </c>
      <c r="E4642" s="3" t="s">
        <v>5198</v>
      </c>
      <c r="F4642" s="3">
        <v>10000</v>
      </c>
      <c r="G4642" s="34">
        <v>41.99</v>
      </c>
      <c r="H4642" s="3" t="s">
        <v>12</v>
      </c>
      <c r="I4642" s="3" t="s">
        <v>23</v>
      </c>
      <c r="J4642" s="3" t="s">
        <v>8261</v>
      </c>
      <c r="K4642" s="3" t="s">
        <v>8260</v>
      </c>
      <c r="L4642" s="3" t="s">
        <v>8254</v>
      </c>
      <c r="M4642" s="26" t="s">
        <v>13873</v>
      </c>
      <c r="N4642"/>
      <c r="O4642" s="3">
        <v>7</v>
      </c>
      <c r="P4642" s="34">
        <v>3485.17</v>
      </c>
      <c r="Q4642" s="34">
        <v>3219.28</v>
      </c>
      <c r="R4642" s="34">
        <v>265.89</v>
      </c>
      <c r="S4642" s="36">
        <v>0.08</v>
      </c>
      <c r="T4642" s="34">
        <v>497.88142857142856</v>
      </c>
      <c r="U4642" s="34">
        <v>1007.76</v>
      </c>
      <c r="V4642" s="34">
        <v>1637.69</v>
      </c>
      <c r="W4642" s="34">
        <v>-629.92999999999995</v>
      </c>
      <c r="X4642" s="36">
        <v>-0.38</v>
      </c>
      <c r="Y4642" s="3" t="str">
        <f>IFERROR(VLOOKUP(A4642,'Pivot price tier'!$C$8:$L$2245,10,0),"")</f>
        <v/>
      </c>
      <c r="Z4642" s="3" t="str">
        <f>IFERROR(VLOOKUP(A4642,'Pivot price tier by size'!$D$8:$M$2466,10,0),"")</f>
        <v/>
      </c>
      <c r="AA4642" s="3" t="str">
        <f>IFERROR(VLOOKUP(A4642,'Pivot category'!$B$8:$I$2191,8,0),"")</f>
        <v/>
      </c>
      <c r="AB4642" s="3" t="str">
        <f t="shared" si="72"/>
        <v>Bottom 5%</v>
      </c>
      <c r="AC4642"/>
      <c r="AD4642" s="3" t="s">
        <v>16451</v>
      </c>
      <c r="AE4642" s="3" t="s">
        <v>14106</v>
      </c>
    </row>
    <row r="4643" spans="1:31" hidden="1" x14ac:dyDescent="0.25">
      <c r="A4643" t="s">
        <v>9673</v>
      </c>
      <c r="B4643" t="s">
        <v>9674</v>
      </c>
      <c r="C4643" s="3" t="s">
        <v>32</v>
      </c>
      <c r="D4643" s="3" t="s">
        <v>9519</v>
      </c>
      <c r="E4643" s="3" t="s">
        <v>5150</v>
      </c>
      <c r="F4643" s="3">
        <v>10000</v>
      </c>
      <c r="G4643" s="34">
        <v>32.99</v>
      </c>
      <c r="H4643" s="3" t="s">
        <v>12622</v>
      </c>
      <c r="I4643" s="3" t="s">
        <v>23</v>
      </c>
      <c r="J4643" s="3" t="s">
        <v>8256</v>
      </c>
      <c r="K4643" s="3" t="s">
        <v>8260</v>
      </c>
      <c r="L4643" s="3" t="s">
        <v>8255</v>
      </c>
      <c r="M4643" s="26" t="s">
        <v>13873</v>
      </c>
      <c r="N4643"/>
      <c r="O4643" s="3">
        <v>5</v>
      </c>
      <c r="P4643" s="34">
        <v>6400.1</v>
      </c>
      <c r="Q4643" s="34">
        <v>2474.5500000000002</v>
      </c>
      <c r="R4643" s="34">
        <v>3925.55</v>
      </c>
      <c r="S4643" s="36">
        <v>1.59</v>
      </c>
      <c r="T4643" s="34">
        <v>1280.02</v>
      </c>
      <c r="U4643" s="34">
        <v>791.76</v>
      </c>
      <c r="V4643" s="34">
        <v>0</v>
      </c>
      <c r="W4643" s="34">
        <v>791.76</v>
      </c>
      <c r="X4643" s="36">
        <v>0</v>
      </c>
      <c r="Y4643" s="3" t="str">
        <f>IFERROR(VLOOKUP(A4643,'Pivot price tier'!$C$8:$L$2245,10,0),"")</f>
        <v/>
      </c>
      <c r="Z4643" s="3" t="str">
        <f>IFERROR(VLOOKUP(A4643,'Pivot price tier by size'!$D$8:$M$2466,10,0),"")</f>
        <v/>
      </c>
      <c r="AA4643" s="3" t="str">
        <f>IFERROR(VLOOKUP(A4643,'Pivot category'!$B$8:$I$2191,8,0),"")</f>
        <v/>
      </c>
      <c r="AB4643" s="3" t="str">
        <f t="shared" si="72"/>
        <v>Bottom 5%</v>
      </c>
      <c r="AC4643"/>
      <c r="AD4643" s="3" t="s">
        <v>16451</v>
      </c>
      <c r="AE4643" s="3" t="s">
        <v>14099</v>
      </c>
    </row>
    <row r="4644" spans="1:31" hidden="1" x14ac:dyDescent="0.25">
      <c r="A4644" t="s">
        <v>15023</v>
      </c>
      <c r="B4644" t="s">
        <v>15024</v>
      </c>
      <c r="C4644" s="3" t="s">
        <v>32</v>
      </c>
      <c r="D4644" s="3" t="s">
        <v>14618</v>
      </c>
      <c r="E4644" s="3" t="s">
        <v>5150</v>
      </c>
      <c r="F4644" s="3">
        <v>70000</v>
      </c>
      <c r="G4644" s="34">
        <v>64.989999999999995</v>
      </c>
      <c r="H4644" s="3" t="s">
        <v>12622</v>
      </c>
      <c r="I4644" s="3" t="s">
        <v>15</v>
      </c>
      <c r="J4644" s="3" t="s">
        <v>8251</v>
      </c>
      <c r="K4644" s="3" t="s">
        <v>8252</v>
      </c>
      <c r="L4644" s="3" t="s">
        <v>68</v>
      </c>
      <c r="M4644" s="26">
        <v>45778</v>
      </c>
      <c r="N4644"/>
      <c r="O4644" s="3">
        <v>48</v>
      </c>
      <c r="P4644" s="34">
        <v>7993.77</v>
      </c>
      <c r="Q4644" s="34"/>
      <c r="R4644" s="34">
        <v>7993.77</v>
      </c>
      <c r="T4644" s="34">
        <v>166.53687500000001</v>
      </c>
      <c r="U4644" s="34">
        <v>974.85</v>
      </c>
      <c r="V4644" s="34">
        <v>0</v>
      </c>
      <c r="W4644" s="34">
        <v>974.85</v>
      </c>
      <c r="X4644" s="36">
        <v>0</v>
      </c>
      <c r="Y4644" s="3" t="str">
        <f>IFERROR(VLOOKUP(A4644,'Pivot price tier'!$C$8:$L$2245,10,0),"")</f>
        <v>X</v>
      </c>
      <c r="Z4644" s="3" t="str">
        <f>IFERROR(VLOOKUP(A4644,'Pivot price tier by size'!$D$8:$M$2466,10,0),"")</f>
        <v>X</v>
      </c>
      <c r="AA4644" s="3" t="str">
        <f>IFERROR(VLOOKUP(A4644,'Pivot category'!$B$8:$I$2191,8,0),"")</f>
        <v>X</v>
      </c>
      <c r="AB4644" s="3" t="str">
        <f t="shared" si="72"/>
        <v>Bottom 5%</v>
      </c>
      <c r="AC4644"/>
      <c r="AD4644" s="3" t="s">
        <v>16446</v>
      </c>
      <c r="AE4644" s="3" t="s">
        <v>14101</v>
      </c>
    </row>
    <row r="4645" spans="1:31" hidden="1" x14ac:dyDescent="0.25">
      <c r="A4645" t="s">
        <v>15025</v>
      </c>
      <c r="B4645" t="s">
        <v>15026</v>
      </c>
      <c r="C4645" s="3" t="s">
        <v>32</v>
      </c>
      <c r="D4645" s="3" t="s">
        <v>14617</v>
      </c>
      <c r="E4645" s="3" t="s">
        <v>5150</v>
      </c>
      <c r="F4645" s="3">
        <v>70000</v>
      </c>
      <c r="G4645" s="34">
        <v>64.989999999999995</v>
      </c>
      <c r="H4645" s="3" t="s">
        <v>12</v>
      </c>
      <c r="I4645" s="3" t="s">
        <v>15</v>
      </c>
      <c r="J4645" s="3" t="s">
        <v>8251</v>
      </c>
      <c r="K4645" s="3" t="s">
        <v>8252</v>
      </c>
      <c r="L4645" s="3" t="s">
        <v>68</v>
      </c>
      <c r="M4645" s="26">
        <v>45778</v>
      </c>
      <c r="N4645"/>
      <c r="O4645" s="3">
        <v>55</v>
      </c>
      <c r="P4645" s="34">
        <v>60830.64</v>
      </c>
      <c r="Q4645" s="34"/>
      <c r="R4645" s="34">
        <v>60830.64</v>
      </c>
      <c r="T4645" s="34">
        <v>1106.0116363636364</v>
      </c>
      <c r="U4645" s="34">
        <v>21901.63</v>
      </c>
      <c r="V4645" s="34">
        <v>0</v>
      </c>
      <c r="W4645" s="34">
        <v>21901.63</v>
      </c>
      <c r="X4645" s="36">
        <v>0</v>
      </c>
      <c r="Y4645" s="3" t="str">
        <f>IFERROR(VLOOKUP(A4645,'Pivot price tier'!$C$8:$L$2245,10,0),"")</f>
        <v xml:space="preserve"> </v>
      </c>
      <c r="Z4645" s="3" t="str">
        <f>IFERROR(VLOOKUP(A4645,'Pivot price tier by size'!$D$8:$M$2466,10,0),"")</f>
        <v xml:space="preserve"> </v>
      </c>
      <c r="AA4645" s="3" t="str">
        <f>IFERROR(VLOOKUP(A4645,'Pivot category'!$B$8:$I$2191,8,0),"")</f>
        <v xml:space="preserve"> </v>
      </c>
      <c r="AB4645" s="3" t="str">
        <f t="shared" si="72"/>
        <v/>
      </c>
      <c r="AC4645"/>
      <c r="AD4645" s="3" t="s">
        <v>16446</v>
      </c>
      <c r="AE4645" s="3" t="s">
        <v>14101</v>
      </c>
    </row>
    <row r="4646" spans="1:31" hidden="1" x14ac:dyDescent="0.25">
      <c r="A4646" t="s">
        <v>15701</v>
      </c>
      <c r="B4646" t="s">
        <v>15027</v>
      </c>
      <c r="C4646" s="3" t="s">
        <v>69</v>
      </c>
      <c r="D4646" s="3" t="s">
        <v>14639</v>
      </c>
      <c r="E4646" s="3" t="s">
        <v>5150</v>
      </c>
      <c r="F4646" s="3">
        <v>70000</v>
      </c>
      <c r="G4646" s="34">
        <v>2.99</v>
      </c>
      <c r="H4646" s="3" t="s">
        <v>12</v>
      </c>
      <c r="I4646" s="3" t="s">
        <v>70</v>
      </c>
      <c r="J4646" s="3" t="s">
        <v>8251</v>
      </c>
      <c r="K4646" s="3" t="s">
        <v>8252</v>
      </c>
      <c r="L4646" s="3" t="s">
        <v>68</v>
      </c>
      <c r="M4646" s="26">
        <v>45778</v>
      </c>
      <c r="N4646"/>
      <c r="O4646" s="3">
        <v>21</v>
      </c>
      <c r="P4646" s="34">
        <v>5408.91</v>
      </c>
      <c r="Q4646" s="34"/>
      <c r="R4646" s="34">
        <v>5408.91</v>
      </c>
      <c r="T4646" s="34">
        <v>257.56714285714287</v>
      </c>
      <c r="U4646" s="34">
        <v>1043.51</v>
      </c>
      <c r="V4646" s="34">
        <v>0</v>
      </c>
      <c r="W4646" s="34">
        <v>1043.51</v>
      </c>
      <c r="X4646" s="36">
        <v>0</v>
      </c>
      <c r="Y4646" s="3" t="str">
        <f>IFERROR(VLOOKUP(A4646,'Pivot price tier'!$C$8:$L$2245,10,0),"")</f>
        <v/>
      </c>
      <c r="Z4646" s="3" t="str">
        <f>IFERROR(VLOOKUP(A4646,'Pivot price tier by size'!$D$8:$M$2466,10,0),"")</f>
        <v/>
      </c>
      <c r="AA4646" s="3" t="str">
        <f>IFERROR(VLOOKUP(A4646,'Pivot category'!$B$8:$I$2191,8,0),"")</f>
        <v/>
      </c>
      <c r="AB4646" s="3" t="str">
        <f t="shared" si="72"/>
        <v>Bottom 5%</v>
      </c>
      <c r="AC4646"/>
      <c r="AD4646" s="3" t="s">
        <v>16446</v>
      </c>
      <c r="AE4646" s="3" t="s">
        <v>14101</v>
      </c>
    </row>
    <row r="4647" spans="1:31" hidden="1" x14ac:dyDescent="0.25">
      <c r="A4647" t="s">
        <v>15702</v>
      </c>
      <c r="B4647" t="s">
        <v>15028</v>
      </c>
      <c r="C4647" s="3" t="s">
        <v>32</v>
      </c>
      <c r="D4647" s="3" t="s">
        <v>14619</v>
      </c>
      <c r="E4647" s="3" t="s">
        <v>5150</v>
      </c>
      <c r="F4647" s="3">
        <v>70000</v>
      </c>
      <c r="G4647" s="34">
        <v>44.99</v>
      </c>
      <c r="H4647" s="3" t="s">
        <v>12</v>
      </c>
      <c r="I4647" s="3" t="s">
        <v>23</v>
      </c>
      <c r="J4647" s="3" t="s">
        <v>8251</v>
      </c>
      <c r="K4647" s="3" t="s">
        <v>8252</v>
      </c>
      <c r="L4647" s="3" t="s">
        <v>68</v>
      </c>
      <c r="M4647" s="26">
        <v>45778</v>
      </c>
      <c r="N4647"/>
      <c r="O4647" s="3">
        <v>57</v>
      </c>
      <c r="P4647" s="34">
        <v>42470.559999999998</v>
      </c>
      <c r="Q4647" s="34"/>
      <c r="R4647" s="34">
        <v>42470.559999999998</v>
      </c>
      <c r="T4647" s="34">
        <v>745.09754385964914</v>
      </c>
      <c r="U4647" s="34">
        <v>21550.21</v>
      </c>
      <c r="V4647" s="34">
        <v>0</v>
      </c>
      <c r="W4647" s="34">
        <v>21550.21</v>
      </c>
      <c r="X4647" s="36">
        <v>0</v>
      </c>
      <c r="Y4647" s="3" t="str">
        <f>IFERROR(VLOOKUP(A4647,'Pivot price tier'!$C$8:$L$2245,10,0),"")</f>
        <v xml:space="preserve"> </v>
      </c>
      <c r="Z4647" s="3" t="str">
        <f>IFERROR(VLOOKUP(A4647,'Pivot price tier by size'!$D$8:$M$2466,10,0),"")</f>
        <v xml:space="preserve"> </v>
      </c>
      <c r="AA4647" s="3" t="str">
        <f>IFERROR(VLOOKUP(A4647,'Pivot category'!$B$8:$I$2191,8,0),"")</f>
        <v xml:space="preserve"> </v>
      </c>
      <c r="AB4647" s="3" t="str">
        <f t="shared" si="72"/>
        <v>Bottom 5%</v>
      </c>
      <c r="AC4647"/>
      <c r="AD4647" s="3" t="s">
        <v>16446</v>
      </c>
      <c r="AE4647" s="3" t="s">
        <v>14101</v>
      </c>
    </row>
    <row r="4648" spans="1:31" hidden="1" x14ac:dyDescent="0.25">
      <c r="A4648" t="s">
        <v>8508</v>
      </c>
      <c r="B4648" t="s">
        <v>1903</v>
      </c>
      <c r="C4648" s="3" t="s">
        <v>73</v>
      </c>
      <c r="D4648" s="3" t="s">
        <v>4334</v>
      </c>
      <c r="E4648" s="3">
        <v>0</v>
      </c>
      <c r="F4648" s="3">
        <v>9000</v>
      </c>
      <c r="G4648" s="34">
        <v>7.19</v>
      </c>
      <c r="H4648" s="3" t="s">
        <v>8334</v>
      </c>
      <c r="I4648" s="3" t="s">
        <v>12340</v>
      </c>
      <c r="J4648" s="3" t="s">
        <v>8256</v>
      </c>
      <c r="K4648" s="3" t="s">
        <v>8260</v>
      </c>
      <c r="L4648" s="3" t="s">
        <v>8255</v>
      </c>
      <c r="M4648" s="26" t="s">
        <v>13873</v>
      </c>
      <c r="N4648"/>
      <c r="O4648" s="3">
        <v>6</v>
      </c>
      <c r="P4648" s="34">
        <v>50.33</v>
      </c>
      <c r="Q4648" s="34">
        <v>57.52</v>
      </c>
      <c r="R4648" s="34">
        <v>-7.19</v>
      </c>
      <c r="S4648" s="36">
        <v>-0.13</v>
      </c>
      <c r="T4648" s="34">
        <v>8.3883333333333336</v>
      </c>
      <c r="U4648" s="34" t="s">
        <v>78</v>
      </c>
      <c r="V4648" s="34" t="s">
        <v>78</v>
      </c>
      <c r="W4648" s="34" t="s">
        <v>78</v>
      </c>
      <c r="X4648" s="36" t="s">
        <v>78</v>
      </c>
      <c r="Y4648" s="3" t="str">
        <f>IFERROR(VLOOKUP(A4648,'Pivot price tier'!$C$8:$L$2245,10,0),"")</f>
        <v/>
      </c>
      <c r="Z4648" s="3" t="str">
        <f>IFERROR(VLOOKUP(A4648,'Pivot price tier by size'!$D$8:$M$2466,10,0),"")</f>
        <v/>
      </c>
      <c r="AA4648" s="3" t="str">
        <f>IFERROR(VLOOKUP(A4648,'Pivot category'!$B$8:$I$2191,8,0),"")</f>
        <v/>
      </c>
      <c r="AB4648" s="3" t="str">
        <f t="shared" si="72"/>
        <v>Bottom 5%</v>
      </c>
      <c r="AC4648"/>
      <c r="AD4648" s="3" t="s">
        <v>16446</v>
      </c>
      <c r="AE4648" s="3" t="s">
        <v>14094</v>
      </c>
    </row>
    <row r="4649" spans="1:31" hidden="1" x14ac:dyDescent="0.25">
      <c r="A4649" t="s">
        <v>5638</v>
      </c>
      <c r="B4649" t="s">
        <v>1979</v>
      </c>
      <c r="C4649" s="3" t="s">
        <v>32</v>
      </c>
      <c r="D4649" s="3" t="s">
        <v>4415</v>
      </c>
      <c r="E4649" s="3">
        <v>0</v>
      </c>
      <c r="F4649" s="3">
        <v>1000</v>
      </c>
      <c r="G4649" s="34">
        <v>7.79</v>
      </c>
      <c r="H4649" s="3" t="s">
        <v>8334</v>
      </c>
      <c r="I4649" s="3" t="s">
        <v>12339</v>
      </c>
      <c r="J4649" s="3" t="s">
        <v>8256</v>
      </c>
      <c r="K4649" s="3" t="s">
        <v>8252</v>
      </c>
      <c r="L4649" s="3" t="s">
        <v>8255</v>
      </c>
      <c r="M4649" s="26" t="s">
        <v>13873</v>
      </c>
      <c r="N4649"/>
      <c r="O4649" s="3">
        <v>1</v>
      </c>
      <c r="P4649" s="34">
        <v>509.12</v>
      </c>
      <c r="Q4649" s="34">
        <v>2078.4</v>
      </c>
      <c r="R4649" s="34">
        <v>-1569.28</v>
      </c>
      <c r="S4649" s="36">
        <v>-0.76</v>
      </c>
      <c r="T4649" s="34">
        <v>509.12</v>
      </c>
      <c r="U4649" s="34">
        <v>77.94</v>
      </c>
      <c r="V4649" s="34">
        <v>493.62</v>
      </c>
      <c r="W4649" s="34">
        <v>-415.68</v>
      </c>
      <c r="X4649" s="36">
        <v>-0.84</v>
      </c>
      <c r="Y4649" s="3" t="str">
        <f>IFERROR(VLOOKUP(A4649,'Pivot price tier'!$C$8:$L$2245,10,0),"")</f>
        <v/>
      </c>
      <c r="Z4649" s="3" t="str">
        <f>IFERROR(VLOOKUP(A4649,'Pivot price tier by size'!$D$8:$M$2466,10,0),"")</f>
        <v/>
      </c>
      <c r="AA4649" s="3" t="str">
        <f>IFERROR(VLOOKUP(A4649,'Pivot category'!$B$8:$I$2191,8,0),"")</f>
        <v/>
      </c>
      <c r="AB4649" s="3" t="str">
        <f t="shared" si="72"/>
        <v>Bottom 5%</v>
      </c>
      <c r="AC4649"/>
      <c r="AD4649" s="3" t="s">
        <v>16446</v>
      </c>
      <c r="AE4649" s="3" t="s">
        <v>14094</v>
      </c>
    </row>
    <row r="4650" spans="1:31" hidden="1" x14ac:dyDescent="0.25">
      <c r="A4650" t="s">
        <v>5752</v>
      </c>
      <c r="B4650" t="s">
        <v>4937</v>
      </c>
      <c r="C4650" s="3" t="s">
        <v>32</v>
      </c>
      <c r="D4650" s="3" t="s">
        <v>4831</v>
      </c>
      <c r="E4650" s="3">
        <v>0</v>
      </c>
      <c r="F4650" s="3">
        <v>10000</v>
      </c>
      <c r="G4650" s="34">
        <v>13.79</v>
      </c>
      <c r="H4650" s="3" t="s">
        <v>12</v>
      </c>
      <c r="I4650" s="3" t="s">
        <v>17</v>
      </c>
      <c r="J4650" s="3" t="s">
        <v>8256</v>
      </c>
      <c r="K4650" s="3" t="s">
        <v>8252</v>
      </c>
      <c r="L4650" s="3" t="s">
        <v>8255</v>
      </c>
      <c r="M4650" s="26" t="s">
        <v>13873</v>
      </c>
      <c r="N4650"/>
      <c r="O4650" s="3" t="s">
        <v>78</v>
      </c>
      <c r="P4650" s="34">
        <v>41.37</v>
      </c>
      <c r="Q4650" s="34">
        <v>13.79</v>
      </c>
      <c r="R4650" s="34">
        <v>27.58</v>
      </c>
      <c r="S4650" s="36">
        <v>2</v>
      </c>
      <c r="T4650" s="34" t="s">
        <v>78</v>
      </c>
      <c r="U4650" s="34" t="s">
        <v>78</v>
      </c>
      <c r="V4650" s="34" t="s">
        <v>78</v>
      </c>
      <c r="W4650" s="34" t="s">
        <v>78</v>
      </c>
      <c r="X4650" s="36" t="s">
        <v>78</v>
      </c>
      <c r="Y4650" s="3" t="str">
        <f>IFERROR(VLOOKUP(A4650,'Pivot price tier'!$C$8:$L$2245,10,0),"")</f>
        <v/>
      </c>
      <c r="Z4650" s="3" t="str">
        <f>IFERROR(VLOOKUP(A4650,'Pivot price tier by size'!$D$8:$M$2466,10,0),"")</f>
        <v/>
      </c>
      <c r="AA4650" s="3" t="str">
        <f>IFERROR(VLOOKUP(A4650,'Pivot category'!$B$8:$I$2191,8,0),"")</f>
        <v/>
      </c>
      <c r="AB4650" s="3" t="str">
        <f t="shared" si="72"/>
        <v>Bottom 5%</v>
      </c>
      <c r="AC4650"/>
      <c r="AD4650" s="3" t="s">
        <v>16451</v>
      </c>
      <c r="AE4650" s="3" t="s">
        <v>14096</v>
      </c>
    </row>
    <row r="4651" spans="1:31" hidden="1" x14ac:dyDescent="0.25">
      <c r="A4651" t="s">
        <v>13243</v>
      </c>
      <c r="B4651" t="s">
        <v>10361</v>
      </c>
      <c r="C4651" s="3" t="s">
        <v>32</v>
      </c>
      <c r="D4651" s="3" t="s">
        <v>10303</v>
      </c>
      <c r="E4651" s="3" t="s">
        <v>5150</v>
      </c>
      <c r="F4651" s="3">
        <v>10000</v>
      </c>
      <c r="G4651" s="34">
        <v>23.39</v>
      </c>
      <c r="H4651" s="3" t="s">
        <v>12621</v>
      </c>
      <c r="I4651" s="3" t="s">
        <v>21</v>
      </c>
      <c r="J4651" s="3" t="s">
        <v>8256</v>
      </c>
      <c r="K4651" s="3" t="s">
        <v>8260</v>
      </c>
      <c r="L4651" s="3" t="s">
        <v>8255</v>
      </c>
      <c r="M4651" s="26" t="s">
        <v>13873</v>
      </c>
      <c r="N4651"/>
      <c r="O4651" s="3">
        <v>2</v>
      </c>
      <c r="P4651" s="34">
        <v>678.31</v>
      </c>
      <c r="Q4651" s="34">
        <v>1052.71</v>
      </c>
      <c r="R4651" s="34">
        <v>-374.4</v>
      </c>
      <c r="S4651" s="36">
        <v>-0.36</v>
      </c>
      <c r="T4651" s="34">
        <v>339.15499999999997</v>
      </c>
      <c r="U4651" s="34" t="s">
        <v>78</v>
      </c>
      <c r="V4651" s="34" t="s">
        <v>78</v>
      </c>
      <c r="W4651" s="34" t="s">
        <v>78</v>
      </c>
      <c r="X4651" s="36" t="s">
        <v>78</v>
      </c>
      <c r="Y4651" s="3" t="str">
        <f>IFERROR(VLOOKUP(A4651,'Pivot price tier'!$C$8:$L$2245,10,0),"")</f>
        <v/>
      </c>
      <c r="Z4651" s="3" t="str">
        <f>IFERROR(VLOOKUP(A4651,'Pivot price tier by size'!$D$8:$M$2466,10,0),"")</f>
        <v/>
      </c>
      <c r="AA4651" s="3" t="str">
        <f>IFERROR(VLOOKUP(A4651,'Pivot category'!$B$8:$I$2191,8,0),"")</f>
        <v/>
      </c>
      <c r="AB4651" s="3" t="str">
        <f t="shared" si="72"/>
        <v>Bottom 5%</v>
      </c>
      <c r="AC4651"/>
      <c r="AD4651" s="3" t="s">
        <v>16449</v>
      </c>
      <c r="AE4651" s="3" t="s">
        <v>14130</v>
      </c>
    </row>
    <row r="4652" spans="1:31" hidden="1" x14ac:dyDescent="0.25">
      <c r="A4652" t="s">
        <v>11667</v>
      </c>
      <c r="B4652" t="s">
        <v>15029</v>
      </c>
      <c r="C4652" s="3" t="s">
        <v>32</v>
      </c>
      <c r="D4652" s="3" t="s">
        <v>4513</v>
      </c>
      <c r="E4652" s="3">
        <v>0</v>
      </c>
      <c r="F4652" s="3">
        <v>4000</v>
      </c>
      <c r="G4652" s="34">
        <v>6.23</v>
      </c>
      <c r="H4652" s="3" t="s">
        <v>29</v>
      </c>
      <c r="I4652" s="3" t="s">
        <v>17</v>
      </c>
      <c r="J4652" s="3" t="s">
        <v>8261</v>
      </c>
      <c r="K4652" s="3" t="s">
        <v>8260</v>
      </c>
      <c r="L4652" s="3" t="s">
        <v>8254</v>
      </c>
      <c r="M4652" s="26">
        <v>45778</v>
      </c>
      <c r="N4652"/>
      <c r="O4652" s="3" t="s">
        <v>78</v>
      </c>
      <c r="P4652" s="34">
        <v>74.760000000000005</v>
      </c>
      <c r="Q4652" s="34"/>
      <c r="R4652" s="34">
        <v>74.760000000000005</v>
      </c>
      <c r="T4652" s="34" t="s">
        <v>78</v>
      </c>
      <c r="U4652" s="34" t="s">
        <v>78</v>
      </c>
      <c r="V4652" s="34" t="s">
        <v>78</v>
      </c>
      <c r="W4652" s="34" t="s">
        <v>78</v>
      </c>
      <c r="X4652" s="36" t="s">
        <v>78</v>
      </c>
      <c r="Y4652" s="3" t="str">
        <f>IFERROR(VLOOKUP(A4652,'Pivot price tier'!$C$8:$L$2245,10,0),"")</f>
        <v/>
      </c>
      <c r="Z4652" s="3" t="str">
        <f>IFERROR(VLOOKUP(A4652,'Pivot price tier by size'!$D$8:$M$2466,10,0),"")</f>
        <v/>
      </c>
      <c r="AA4652" s="3" t="str">
        <f>IFERROR(VLOOKUP(A4652,'Pivot category'!$B$8:$I$2191,8,0),"")</f>
        <v/>
      </c>
      <c r="AB4652" s="3" t="str">
        <f t="shared" si="72"/>
        <v>Bottom 5%</v>
      </c>
      <c r="AC4652"/>
      <c r="AD4652" s="3" t="s">
        <v>16446</v>
      </c>
      <c r="AE4652" s="3" t="s">
        <v>14091</v>
      </c>
    </row>
    <row r="4653" spans="1:31" x14ac:dyDescent="0.25">
      <c r="A4653" t="s">
        <v>13156</v>
      </c>
      <c r="B4653" t="s">
        <v>13157</v>
      </c>
      <c r="C4653" s="3" t="s">
        <v>69</v>
      </c>
      <c r="D4653" s="3" t="s">
        <v>13514</v>
      </c>
      <c r="E4653" s="3" t="s">
        <v>5150</v>
      </c>
      <c r="F4653" s="3">
        <v>70000</v>
      </c>
      <c r="G4653" s="34">
        <v>21.99</v>
      </c>
      <c r="H4653" s="3" t="s">
        <v>27</v>
      </c>
      <c r="I4653" s="3" t="s">
        <v>70</v>
      </c>
      <c r="J4653" s="3" t="s">
        <v>8251</v>
      </c>
      <c r="K4653" s="3" t="s">
        <v>8252</v>
      </c>
      <c r="L4653" s="3" t="s">
        <v>68</v>
      </c>
      <c r="M4653" s="26">
        <v>45474</v>
      </c>
      <c r="N4653"/>
      <c r="O4653" s="3" t="s">
        <v>78</v>
      </c>
      <c r="P4653" s="34"/>
      <c r="Q4653" s="34">
        <v>43.98</v>
      </c>
      <c r="R4653" s="34">
        <v>-43.98</v>
      </c>
      <c r="S4653" s="36">
        <v>-1</v>
      </c>
      <c r="T4653" s="34" t="s">
        <v>78</v>
      </c>
      <c r="U4653" s="34" t="s">
        <v>78</v>
      </c>
      <c r="V4653" s="34" t="s">
        <v>78</v>
      </c>
      <c r="W4653" s="34" t="s">
        <v>78</v>
      </c>
      <c r="X4653" s="36" t="s">
        <v>78</v>
      </c>
      <c r="Y4653" s="3" t="str">
        <f>IFERROR(VLOOKUP(A4653,'Pivot price tier'!$C$8:$L$2245,10,0),"")</f>
        <v/>
      </c>
      <c r="Z4653" s="3" t="str">
        <f>IFERROR(VLOOKUP(A4653,'Pivot price tier by size'!$D$8:$M$2466,10,0),"")</f>
        <v/>
      </c>
      <c r="AA4653" s="3" t="str">
        <f>IFERROR(VLOOKUP(A4653,'Pivot category'!$B$8:$I$2191,8,0),"")</f>
        <v/>
      </c>
      <c r="AB4653" s="3" t="str">
        <f t="shared" si="72"/>
        <v>Bottom 5%</v>
      </c>
      <c r="AC4653"/>
      <c r="AD4653" s="3" t="s">
        <v>11232</v>
      </c>
      <c r="AE4653" s="3" t="s">
        <v>14092</v>
      </c>
    </row>
    <row r="4654" spans="1:31" x14ac:dyDescent="0.25">
      <c r="A4654" t="s">
        <v>12794</v>
      </c>
      <c r="B4654" t="s">
        <v>12795</v>
      </c>
      <c r="C4654" s="3" t="s">
        <v>69</v>
      </c>
      <c r="D4654" s="3" t="s">
        <v>12314</v>
      </c>
      <c r="E4654" s="3" t="s">
        <v>5198</v>
      </c>
      <c r="F4654" s="3">
        <v>70000</v>
      </c>
      <c r="G4654" s="34">
        <v>2.99</v>
      </c>
      <c r="H4654" s="3" t="s">
        <v>29</v>
      </c>
      <c r="I4654" s="3" t="s">
        <v>70</v>
      </c>
      <c r="J4654" s="3" t="s">
        <v>8251</v>
      </c>
      <c r="K4654" s="3" t="s">
        <v>8252</v>
      </c>
      <c r="L4654" s="3" t="s">
        <v>68</v>
      </c>
      <c r="M4654" s="26">
        <v>45323</v>
      </c>
      <c r="N4654"/>
      <c r="O4654" s="3">
        <v>25</v>
      </c>
      <c r="P4654" s="34">
        <v>3091.66</v>
      </c>
      <c r="Q4654" s="34">
        <v>7995.26</v>
      </c>
      <c r="R4654" s="34">
        <v>-4903.6000000000004</v>
      </c>
      <c r="S4654" s="36">
        <v>-0.61</v>
      </c>
      <c r="T4654" s="34">
        <v>123.6664</v>
      </c>
      <c r="U4654" s="34">
        <v>1378.39</v>
      </c>
      <c r="V4654" s="34">
        <v>10420.15</v>
      </c>
      <c r="W4654" s="34">
        <v>-9041.76</v>
      </c>
      <c r="X4654" s="36">
        <v>-0.87</v>
      </c>
      <c r="Y4654" s="3" t="str">
        <f>IFERROR(VLOOKUP(A4654,'Pivot price tier'!$C$8:$L$2245,10,0),"")</f>
        <v/>
      </c>
      <c r="Z4654" s="3" t="str">
        <f>IFERROR(VLOOKUP(A4654,'Pivot price tier by size'!$D$8:$M$2466,10,0),"")</f>
        <v/>
      </c>
      <c r="AA4654" s="3" t="str">
        <f>IFERROR(VLOOKUP(A4654,'Pivot category'!$B$8:$I$2191,8,0),"")</f>
        <v/>
      </c>
      <c r="AB4654" s="3" t="str">
        <f t="shared" si="72"/>
        <v>Bottom 5%</v>
      </c>
      <c r="AC4654"/>
      <c r="AD4654" s="3" t="s">
        <v>16449</v>
      </c>
      <c r="AE4654" s="3" t="s">
        <v>14138</v>
      </c>
    </row>
    <row r="4655" spans="1:31" hidden="1" x14ac:dyDescent="0.25">
      <c r="A4655" t="s">
        <v>12062</v>
      </c>
      <c r="B4655" t="s">
        <v>2072</v>
      </c>
      <c r="C4655" s="3" t="s">
        <v>69</v>
      </c>
      <c r="D4655" s="3" t="s">
        <v>4520</v>
      </c>
      <c r="E4655" s="3" t="s">
        <v>5150</v>
      </c>
      <c r="F4655" s="3">
        <v>10000</v>
      </c>
      <c r="G4655" s="34">
        <v>1.78</v>
      </c>
      <c r="H4655" s="3" t="s">
        <v>28</v>
      </c>
      <c r="I4655" s="3" t="s">
        <v>70</v>
      </c>
      <c r="J4655" s="3" t="s">
        <v>8253</v>
      </c>
      <c r="K4655" s="3" t="s">
        <v>8260</v>
      </c>
      <c r="L4655" s="3" t="s">
        <v>8257</v>
      </c>
      <c r="M4655" s="26" t="s">
        <v>13873</v>
      </c>
      <c r="N4655"/>
      <c r="O4655" s="3" t="s">
        <v>78</v>
      </c>
      <c r="P4655" s="34"/>
      <c r="Q4655" s="34">
        <v>29.8</v>
      </c>
      <c r="R4655" s="34">
        <v>-29.8</v>
      </c>
      <c r="S4655" s="36">
        <v>-1</v>
      </c>
      <c r="T4655" s="34" t="s">
        <v>78</v>
      </c>
      <c r="U4655" s="34" t="s">
        <v>78</v>
      </c>
      <c r="V4655" s="34" t="s">
        <v>78</v>
      </c>
      <c r="W4655" s="34" t="s">
        <v>78</v>
      </c>
      <c r="X4655" s="36" t="s">
        <v>78</v>
      </c>
      <c r="Y4655" s="3" t="str">
        <f>IFERROR(VLOOKUP(A4655,'Pivot price tier'!$C$8:$L$2245,10,0),"")</f>
        <v/>
      </c>
      <c r="Z4655" s="3" t="str">
        <f>IFERROR(VLOOKUP(A4655,'Pivot price tier by size'!$D$8:$M$2466,10,0),"")</f>
        <v/>
      </c>
      <c r="AA4655" s="3" t="str">
        <f>IFERROR(VLOOKUP(A4655,'Pivot category'!$B$8:$I$2191,8,0),"")</f>
        <v/>
      </c>
      <c r="AB4655" s="3" t="str">
        <f t="shared" si="72"/>
        <v>Bottom 5%</v>
      </c>
      <c r="AC4655"/>
      <c r="AD4655" s="3" t="s">
        <v>11231</v>
      </c>
      <c r="AE4655" s="3" t="s">
        <v>14127</v>
      </c>
    </row>
    <row r="4656" spans="1:31" x14ac:dyDescent="0.25">
      <c r="A4656" t="s">
        <v>11649</v>
      </c>
      <c r="B4656" t="s">
        <v>11872</v>
      </c>
      <c r="C4656" s="3" t="s">
        <v>69</v>
      </c>
      <c r="D4656" s="3" t="s">
        <v>11518</v>
      </c>
      <c r="E4656" s="3">
        <v>0</v>
      </c>
      <c r="F4656" s="3">
        <v>9000</v>
      </c>
      <c r="G4656" s="34">
        <v>2.99</v>
      </c>
      <c r="H4656" s="3" t="s">
        <v>29</v>
      </c>
      <c r="I4656" s="3" t="s">
        <v>70</v>
      </c>
      <c r="J4656" s="3" t="s">
        <v>8251</v>
      </c>
      <c r="K4656" s="3" t="s">
        <v>8252</v>
      </c>
      <c r="L4656" s="3" t="s">
        <v>68</v>
      </c>
      <c r="M4656" s="26">
        <v>45108</v>
      </c>
      <c r="N4656"/>
      <c r="O4656" s="3">
        <v>33</v>
      </c>
      <c r="P4656" s="34">
        <v>3268.07</v>
      </c>
      <c r="Q4656" s="34">
        <v>5794.62</v>
      </c>
      <c r="R4656" s="34">
        <v>-2526.5500000000002</v>
      </c>
      <c r="S4656" s="36">
        <v>-0.44</v>
      </c>
      <c r="T4656" s="34">
        <v>99.032424242424241</v>
      </c>
      <c r="U4656" s="34">
        <v>7495.93</v>
      </c>
      <c r="V4656" s="34">
        <v>9472.32</v>
      </c>
      <c r="W4656" s="34">
        <v>-1976.39</v>
      </c>
      <c r="X4656" s="36">
        <v>-0.21</v>
      </c>
      <c r="Y4656" s="3" t="str">
        <f>IFERROR(VLOOKUP(A4656,'Pivot price tier'!$C$8:$L$2245,10,0),"")</f>
        <v/>
      </c>
      <c r="Z4656" s="3" t="str">
        <f>IFERROR(VLOOKUP(A4656,'Pivot price tier by size'!$D$8:$M$2466,10,0),"")</f>
        <v/>
      </c>
      <c r="AA4656" s="3" t="str">
        <f>IFERROR(VLOOKUP(A4656,'Pivot category'!$B$8:$I$2191,8,0),"")</f>
        <v/>
      </c>
      <c r="AB4656" s="3" t="str">
        <f t="shared" si="72"/>
        <v>Bottom 5%</v>
      </c>
      <c r="AC4656"/>
      <c r="AD4656" s="3" t="s">
        <v>10401</v>
      </c>
      <c r="AE4656" s="3" t="s">
        <v>14110</v>
      </c>
    </row>
    <row r="4657" spans="1:31" x14ac:dyDescent="0.25">
      <c r="A4657" t="s">
        <v>7130</v>
      </c>
      <c r="B4657" t="s">
        <v>1603</v>
      </c>
      <c r="C4657" s="3" t="s">
        <v>72</v>
      </c>
      <c r="D4657" s="3" t="s">
        <v>4004</v>
      </c>
      <c r="E4657" s="3" t="s">
        <v>5198</v>
      </c>
      <c r="F4657" s="3">
        <v>7000</v>
      </c>
      <c r="G4657" s="34">
        <v>4.49</v>
      </c>
      <c r="H4657" s="3" t="s">
        <v>28</v>
      </c>
      <c r="I4657" s="3" t="s">
        <v>70</v>
      </c>
      <c r="J4657" s="3" t="s">
        <v>8251</v>
      </c>
      <c r="K4657" s="3" t="s">
        <v>8252</v>
      </c>
      <c r="L4657" s="3" t="s">
        <v>68</v>
      </c>
      <c r="M4657" s="26" t="s">
        <v>13873</v>
      </c>
      <c r="N4657"/>
      <c r="O4657" s="3">
        <v>128</v>
      </c>
      <c r="P4657" s="34">
        <v>35112.47</v>
      </c>
      <c r="Q4657" s="34">
        <v>34509.839999999997</v>
      </c>
      <c r="R4657" s="34">
        <v>602.63</v>
      </c>
      <c r="S4657" s="36">
        <v>0.02</v>
      </c>
      <c r="T4657" s="34">
        <v>274.31617187500001</v>
      </c>
      <c r="U4657" s="34">
        <v>85956.63</v>
      </c>
      <c r="V4657" s="34">
        <v>84253.72</v>
      </c>
      <c r="W4657" s="34">
        <v>1702.91</v>
      </c>
      <c r="X4657" s="36">
        <v>0.02</v>
      </c>
      <c r="Y4657" s="3" t="str">
        <f>IFERROR(VLOOKUP(A4657,'Pivot price tier'!$C$8:$L$2245,10,0),"")</f>
        <v/>
      </c>
      <c r="Z4657" s="3" t="str">
        <f>IFERROR(VLOOKUP(A4657,'Pivot price tier by size'!$D$8:$M$2466,10,0),"")</f>
        <v/>
      </c>
      <c r="AA4657" s="3" t="str">
        <f>IFERROR(VLOOKUP(A4657,'Pivot category'!$B$8:$I$2191,8,0),"")</f>
        <v/>
      </c>
      <c r="AB4657" s="3" t="str">
        <f t="shared" si="72"/>
        <v>Bottom 5%</v>
      </c>
      <c r="AC4657"/>
      <c r="AD4657" s="3" t="s">
        <v>11231</v>
      </c>
      <c r="AE4657" s="3" t="s">
        <v>14114</v>
      </c>
    </row>
    <row r="4658" spans="1:31" hidden="1" x14ac:dyDescent="0.25">
      <c r="A4658" t="s">
        <v>12065</v>
      </c>
      <c r="B4658" t="s">
        <v>2074</v>
      </c>
      <c r="C4658" s="3" t="s">
        <v>36</v>
      </c>
      <c r="D4658" s="3" t="s">
        <v>4522</v>
      </c>
      <c r="E4658" s="3" t="s">
        <v>5150</v>
      </c>
      <c r="F4658" s="3">
        <v>10000</v>
      </c>
      <c r="G4658" s="34">
        <v>13.19</v>
      </c>
      <c r="H4658" s="3" t="s">
        <v>28</v>
      </c>
      <c r="I4658" s="3" t="s">
        <v>17</v>
      </c>
      <c r="J4658" s="3" t="s">
        <v>8256</v>
      </c>
      <c r="K4658" s="3" t="s">
        <v>8260</v>
      </c>
      <c r="L4658" s="3" t="s">
        <v>8257</v>
      </c>
      <c r="M4658" s="26" t="s">
        <v>13873</v>
      </c>
      <c r="N4658"/>
      <c r="O4658" s="3" t="s">
        <v>78</v>
      </c>
      <c r="P4658" s="34">
        <v>131.9</v>
      </c>
      <c r="Q4658" s="34">
        <v>514.41</v>
      </c>
      <c r="R4658" s="34">
        <v>-382.51</v>
      </c>
      <c r="S4658" s="36">
        <v>-0.74</v>
      </c>
      <c r="T4658" s="34" t="s">
        <v>78</v>
      </c>
      <c r="U4658" s="34">
        <v>0</v>
      </c>
      <c r="V4658" s="34">
        <v>184.66</v>
      </c>
      <c r="W4658" s="34">
        <v>-184.66</v>
      </c>
      <c r="X4658" s="36">
        <v>-1</v>
      </c>
      <c r="Y4658" s="3" t="str">
        <f>IFERROR(VLOOKUP(A4658,'Pivot price tier'!$C$8:$L$2245,10,0),"")</f>
        <v/>
      </c>
      <c r="Z4658" s="3" t="str">
        <f>IFERROR(VLOOKUP(A4658,'Pivot price tier by size'!$D$8:$M$2466,10,0),"")</f>
        <v/>
      </c>
      <c r="AA4658" s="3" t="str">
        <f>IFERROR(VLOOKUP(A4658,'Pivot category'!$B$8:$I$2191,8,0),"")</f>
        <v/>
      </c>
      <c r="AB4658" s="3" t="str">
        <f t="shared" si="72"/>
        <v>Bottom 5%</v>
      </c>
      <c r="AC4658"/>
      <c r="AD4658" s="3" t="s">
        <v>11231</v>
      </c>
      <c r="AE4658" s="3" t="s">
        <v>14127</v>
      </c>
    </row>
    <row r="4659" spans="1:31" x14ac:dyDescent="0.25">
      <c r="A4659" t="s">
        <v>10660</v>
      </c>
      <c r="B4659" t="s">
        <v>10661</v>
      </c>
      <c r="C4659" s="3" t="s">
        <v>72</v>
      </c>
      <c r="D4659" s="3" t="s">
        <v>10603</v>
      </c>
      <c r="E4659" s="3" t="s">
        <v>5198</v>
      </c>
      <c r="F4659" s="3">
        <v>7000</v>
      </c>
      <c r="G4659" s="34">
        <v>4.49</v>
      </c>
      <c r="H4659" s="3" t="s">
        <v>28</v>
      </c>
      <c r="I4659" s="3" t="s">
        <v>70</v>
      </c>
      <c r="J4659" s="3" t="s">
        <v>8251</v>
      </c>
      <c r="K4659" s="3" t="s">
        <v>8252</v>
      </c>
      <c r="L4659" s="3" t="s">
        <v>68</v>
      </c>
      <c r="M4659" s="26" t="s">
        <v>13873</v>
      </c>
      <c r="N4659"/>
      <c r="O4659" s="3">
        <v>108</v>
      </c>
      <c r="P4659" s="34">
        <v>16904.849999999999</v>
      </c>
      <c r="Q4659" s="34">
        <v>18937.82</v>
      </c>
      <c r="R4659" s="34">
        <v>-2032.97</v>
      </c>
      <c r="S4659" s="36">
        <v>-0.11</v>
      </c>
      <c r="T4659" s="34">
        <v>156.52638888888887</v>
      </c>
      <c r="U4659" s="34">
        <v>38631.96</v>
      </c>
      <c r="V4659" s="34">
        <v>35270.559999999998</v>
      </c>
      <c r="W4659" s="34">
        <v>3361.4</v>
      </c>
      <c r="X4659" s="36">
        <v>0.1</v>
      </c>
      <c r="Y4659" s="3" t="str">
        <f>IFERROR(VLOOKUP(A4659,'Pivot price tier'!$C$8:$L$2245,10,0),"")</f>
        <v/>
      </c>
      <c r="Z4659" s="3" t="str">
        <f>IFERROR(VLOOKUP(A4659,'Pivot price tier by size'!$D$8:$M$2466,10,0),"")</f>
        <v/>
      </c>
      <c r="AA4659" s="3" t="str">
        <f>IFERROR(VLOOKUP(A4659,'Pivot category'!$B$8:$I$2191,8,0),"")</f>
        <v/>
      </c>
      <c r="AB4659" s="3" t="str">
        <f t="shared" si="72"/>
        <v>Bottom 5%</v>
      </c>
      <c r="AC4659"/>
      <c r="AD4659" s="3" t="s">
        <v>11231</v>
      </c>
      <c r="AE4659" s="3" t="s">
        <v>14114</v>
      </c>
    </row>
    <row r="4660" spans="1:31" hidden="1" x14ac:dyDescent="0.25">
      <c r="A4660" t="s">
        <v>12067</v>
      </c>
      <c r="B4660" t="s">
        <v>2077</v>
      </c>
      <c r="C4660" s="3" t="s">
        <v>36</v>
      </c>
      <c r="D4660" s="3" t="s">
        <v>4525</v>
      </c>
      <c r="E4660" s="3" t="s">
        <v>5198</v>
      </c>
      <c r="F4660" s="3">
        <v>10000</v>
      </c>
      <c r="G4660" s="34">
        <v>13.19</v>
      </c>
      <c r="H4660" s="3" t="s">
        <v>28</v>
      </c>
      <c r="I4660" s="3" t="s">
        <v>17</v>
      </c>
      <c r="J4660" s="3" t="s">
        <v>8256</v>
      </c>
      <c r="K4660" s="3" t="s">
        <v>8260</v>
      </c>
      <c r="L4660" s="3" t="s">
        <v>8255</v>
      </c>
      <c r="M4660" s="26" t="s">
        <v>13873</v>
      </c>
      <c r="N4660"/>
      <c r="O4660" s="3">
        <v>1</v>
      </c>
      <c r="P4660" s="34">
        <v>65.95</v>
      </c>
      <c r="Q4660" s="34">
        <v>1055.2</v>
      </c>
      <c r="R4660" s="34">
        <v>-989.25</v>
      </c>
      <c r="S4660" s="36">
        <v>-0.94</v>
      </c>
      <c r="T4660" s="34">
        <v>65.95</v>
      </c>
      <c r="U4660" s="34">
        <v>39.57</v>
      </c>
      <c r="V4660" s="34">
        <v>158.28</v>
      </c>
      <c r="W4660" s="34">
        <v>-118.71</v>
      </c>
      <c r="X4660" s="36">
        <v>-0.75</v>
      </c>
      <c r="Y4660" s="3" t="str">
        <f>IFERROR(VLOOKUP(A4660,'Pivot price tier'!$C$8:$L$2245,10,0),"")</f>
        <v/>
      </c>
      <c r="Z4660" s="3" t="str">
        <f>IFERROR(VLOOKUP(A4660,'Pivot price tier by size'!$D$8:$M$2466,10,0),"")</f>
        <v/>
      </c>
      <c r="AA4660" s="3" t="str">
        <f>IFERROR(VLOOKUP(A4660,'Pivot category'!$B$8:$I$2191,8,0),"")</f>
        <v/>
      </c>
      <c r="AB4660" s="3" t="str">
        <f t="shared" si="72"/>
        <v>Bottom 5%</v>
      </c>
      <c r="AC4660"/>
      <c r="AD4660" s="3" t="s">
        <v>11231</v>
      </c>
      <c r="AE4660" s="3" t="s">
        <v>14127</v>
      </c>
    </row>
    <row r="4661" spans="1:31" hidden="1" x14ac:dyDescent="0.25">
      <c r="A4661" t="s">
        <v>6753</v>
      </c>
      <c r="B4661" t="s">
        <v>2066</v>
      </c>
      <c r="C4661" s="3" t="s">
        <v>32</v>
      </c>
      <c r="D4661" s="3" t="s">
        <v>4514</v>
      </c>
      <c r="E4661" s="3" t="s">
        <v>5198</v>
      </c>
      <c r="F4661" s="3">
        <v>10000</v>
      </c>
      <c r="G4661" s="34">
        <v>11.39</v>
      </c>
      <c r="H4661" s="3" t="s">
        <v>28</v>
      </c>
      <c r="I4661" s="3" t="s">
        <v>19</v>
      </c>
      <c r="J4661" s="3" t="s">
        <v>8256</v>
      </c>
      <c r="K4661" s="3" t="s">
        <v>8260</v>
      </c>
      <c r="L4661" s="3" t="s">
        <v>8255</v>
      </c>
      <c r="M4661" s="26" t="s">
        <v>13873</v>
      </c>
      <c r="N4661"/>
      <c r="O4661" s="3" t="s">
        <v>78</v>
      </c>
      <c r="P4661" s="34">
        <v>291.45999999999998</v>
      </c>
      <c r="Q4661" s="34">
        <v>74.739999999999995</v>
      </c>
      <c r="R4661" s="34">
        <v>216.72</v>
      </c>
      <c r="S4661" s="36">
        <v>2.9</v>
      </c>
      <c r="T4661" s="34" t="s">
        <v>78</v>
      </c>
      <c r="U4661" s="34" t="s">
        <v>78</v>
      </c>
      <c r="V4661" s="34" t="s">
        <v>78</v>
      </c>
      <c r="W4661" s="34" t="s">
        <v>78</v>
      </c>
      <c r="X4661" s="36" t="s">
        <v>78</v>
      </c>
      <c r="Y4661" s="3" t="str">
        <f>IFERROR(VLOOKUP(A4661,'Pivot price tier'!$C$8:$L$2245,10,0),"")</f>
        <v/>
      </c>
      <c r="Z4661" s="3" t="str">
        <f>IFERROR(VLOOKUP(A4661,'Pivot price tier by size'!$D$8:$M$2466,10,0),"")</f>
        <v/>
      </c>
      <c r="AA4661" s="3" t="str">
        <f>IFERROR(VLOOKUP(A4661,'Pivot category'!$B$8:$I$2191,8,0),"")</f>
        <v/>
      </c>
      <c r="AB4661" s="3" t="str">
        <f t="shared" si="72"/>
        <v>Bottom 5%</v>
      </c>
      <c r="AC4661"/>
      <c r="AD4661" s="3" t="s">
        <v>11231</v>
      </c>
      <c r="AE4661" s="3" t="s">
        <v>14127</v>
      </c>
    </row>
    <row r="4662" spans="1:31" hidden="1" x14ac:dyDescent="0.25">
      <c r="A4662" t="s">
        <v>6754</v>
      </c>
      <c r="B4662" t="s">
        <v>2067</v>
      </c>
      <c r="C4662" s="3" t="s">
        <v>32</v>
      </c>
      <c r="D4662" s="3" t="s">
        <v>4515</v>
      </c>
      <c r="E4662" s="3" t="s">
        <v>5198</v>
      </c>
      <c r="F4662" s="3">
        <v>10000</v>
      </c>
      <c r="G4662" s="34">
        <v>11.21</v>
      </c>
      <c r="H4662" s="3" t="s">
        <v>28</v>
      </c>
      <c r="I4662" s="3" t="s">
        <v>19</v>
      </c>
      <c r="J4662" s="3" t="s">
        <v>8253</v>
      </c>
      <c r="K4662" s="3" t="s">
        <v>8260</v>
      </c>
      <c r="L4662" s="3" t="s">
        <v>8257</v>
      </c>
      <c r="M4662" s="26" t="s">
        <v>13873</v>
      </c>
      <c r="N4662"/>
      <c r="O4662" s="3" t="s">
        <v>78</v>
      </c>
      <c r="P4662" s="34">
        <v>11.21</v>
      </c>
      <c r="Q4662" s="34">
        <v>160.69</v>
      </c>
      <c r="R4662" s="34">
        <v>-149.47999999999999</v>
      </c>
      <c r="S4662" s="36">
        <v>-0.93</v>
      </c>
      <c r="T4662" s="34" t="s">
        <v>78</v>
      </c>
      <c r="U4662" s="34" t="s">
        <v>78</v>
      </c>
      <c r="V4662" s="34" t="s">
        <v>78</v>
      </c>
      <c r="W4662" s="34" t="s">
        <v>78</v>
      </c>
      <c r="X4662" s="36" t="s">
        <v>78</v>
      </c>
      <c r="Y4662" s="3" t="str">
        <f>IFERROR(VLOOKUP(A4662,'Pivot price tier'!$C$8:$L$2245,10,0),"")</f>
        <v/>
      </c>
      <c r="Z4662" s="3" t="str">
        <f>IFERROR(VLOOKUP(A4662,'Pivot price tier by size'!$D$8:$M$2466,10,0),"")</f>
        <v/>
      </c>
      <c r="AA4662" s="3" t="str">
        <f>IFERROR(VLOOKUP(A4662,'Pivot category'!$B$8:$I$2191,8,0),"")</f>
        <v/>
      </c>
      <c r="AB4662" s="3" t="str">
        <f t="shared" si="72"/>
        <v>Bottom 5%</v>
      </c>
      <c r="AC4662"/>
      <c r="AD4662" s="3" t="s">
        <v>11231</v>
      </c>
      <c r="AE4662" s="3" t="s">
        <v>14127</v>
      </c>
    </row>
    <row r="4663" spans="1:31" hidden="1" x14ac:dyDescent="0.25">
      <c r="A4663" t="s">
        <v>12082</v>
      </c>
      <c r="B4663" t="s">
        <v>12585</v>
      </c>
      <c r="C4663" s="3" t="s">
        <v>32</v>
      </c>
      <c r="D4663" s="3" t="s">
        <v>5168</v>
      </c>
      <c r="E4663" s="3" t="s">
        <v>5198</v>
      </c>
      <c r="F4663" s="3">
        <v>8000</v>
      </c>
      <c r="G4663" s="34">
        <v>12.89</v>
      </c>
      <c r="H4663" s="3" t="s">
        <v>28</v>
      </c>
      <c r="I4663" s="3" t="s">
        <v>21</v>
      </c>
      <c r="J4663" s="3" t="s">
        <v>8261</v>
      </c>
      <c r="K4663" s="3" t="s">
        <v>8260</v>
      </c>
      <c r="L4663" s="3" t="s">
        <v>8255</v>
      </c>
      <c r="M4663" s="26">
        <v>45261</v>
      </c>
      <c r="N4663"/>
      <c r="O4663" s="3">
        <v>3</v>
      </c>
      <c r="P4663" s="34">
        <v>1064.56</v>
      </c>
      <c r="Q4663" s="34">
        <v>1479.26</v>
      </c>
      <c r="R4663" s="34">
        <v>-414.7</v>
      </c>
      <c r="S4663" s="36">
        <v>-0.28000000000000003</v>
      </c>
      <c r="T4663" s="34">
        <v>354.8533333333333</v>
      </c>
      <c r="U4663" s="34">
        <v>2053.4899999999998</v>
      </c>
      <c r="V4663" s="34">
        <v>4477.76</v>
      </c>
      <c r="W4663" s="34">
        <v>-2424.27</v>
      </c>
      <c r="X4663" s="36">
        <v>-0.54</v>
      </c>
      <c r="Y4663" s="3" t="str">
        <f>IFERROR(VLOOKUP(A4663,'Pivot price tier'!$C$8:$L$2245,10,0),"")</f>
        <v/>
      </c>
      <c r="Z4663" s="3" t="str">
        <f>IFERROR(VLOOKUP(A4663,'Pivot price tier by size'!$D$8:$M$2466,10,0),"")</f>
        <v/>
      </c>
      <c r="AA4663" s="3" t="str">
        <f>IFERROR(VLOOKUP(A4663,'Pivot category'!$B$8:$I$2191,8,0),"")</f>
        <v/>
      </c>
      <c r="AB4663" s="3" t="str">
        <f t="shared" si="72"/>
        <v>Bottom 5%</v>
      </c>
      <c r="AC4663"/>
      <c r="AD4663" s="3" t="s">
        <v>11231</v>
      </c>
      <c r="AE4663" s="3" t="s">
        <v>14127</v>
      </c>
    </row>
    <row r="4664" spans="1:31" hidden="1" x14ac:dyDescent="0.25">
      <c r="A4664" t="s">
        <v>12068</v>
      </c>
      <c r="B4664" t="s">
        <v>2078</v>
      </c>
      <c r="C4664" s="3" t="s">
        <v>32</v>
      </c>
      <c r="D4664" s="3" t="s">
        <v>4527</v>
      </c>
      <c r="E4664" s="3" t="s">
        <v>5150</v>
      </c>
      <c r="F4664" s="3">
        <v>10000</v>
      </c>
      <c r="G4664" s="34">
        <v>6.59</v>
      </c>
      <c r="H4664" s="3" t="s">
        <v>28</v>
      </c>
      <c r="I4664" s="3" t="s">
        <v>17</v>
      </c>
      <c r="J4664" s="3" t="s">
        <v>8253</v>
      </c>
      <c r="K4664" s="3" t="s">
        <v>8252</v>
      </c>
      <c r="L4664" s="3" t="s">
        <v>8257</v>
      </c>
      <c r="M4664" s="26" t="s">
        <v>13873</v>
      </c>
      <c r="N4664"/>
      <c r="O4664" s="3" t="s">
        <v>78</v>
      </c>
      <c r="P4664" s="34">
        <v>167.86</v>
      </c>
      <c r="Q4664" s="34">
        <v>11.99</v>
      </c>
      <c r="R4664" s="34">
        <v>155.87</v>
      </c>
      <c r="S4664" s="36">
        <v>13</v>
      </c>
      <c r="T4664" s="34" t="s">
        <v>78</v>
      </c>
      <c r="U4664" s="34" t="s">
        <v>78</v>
      </c>
      <c r="V4664" s="34" t="s">
        <v>78</v>
      </c>
      <c r="W4664" s="34" t="s">
        <v>78</v>
      </c>
      <c r="X4664" s="36" t="s">
        <v>78</v>
      </c>
      <c r="Y4664" s="3" t="str">
        <f>IFERROR(VLOOKUP(A4664,'Pivot price tier'!$C$8:$L$2245,10,0),"")</f>
        <v/>
      </c>
      <c r="Z4664" s="3" t="str">
        <f>IFERROR(VLOOKUP(A4664,'Pivot price tier by size'!$D$8:$M$2466,10,0),"")</f>
        <v/>
      </c>
      <c r="AA4664" s="3" t="str">
        <f>IFERROR(VLOOKUP(A4664,'Pivot category'!$B$8:$I$2191,8,0),"")</f>
        <v/>
      </c>
      <c r="AB4664" s="3" t="str">
        <f t="shared" si="72"/>
        <v>Bottom 5%</v>
      </c>
      <c r="AC4664"/>
      <c r="AD4664" s="3" t="s">
        <v>11231</v>
      </c>
      <c r="AE4664" s="3" t="s">
        <v>14127</v>
      </c>
    </row>
    <row r="4665" spans="1:31" hidden="1" x14ac:dyDescent="0.25">
      <c r="A4665" t="s">
        <v>6442</v>
      </c>
      <c r="B4665" t="s">
        <v>5365</v>
      </c>
      <c r="C4665" s="3" t="s">
        <v>32</v>
      </c>
      <c r="D4665" s="3" t="s">
        <v>5221</v>
      </c>
      <c r="E4665" s="3" t="s">
        <v>5198</v>
      </c>
      <c r="F4665" s="3">
        <v>10000</v>
      </c>
      <c r="G4665" s="34">
        <v>11.99</v>
      </c>
      <c r="H4665" s="3" t="s">
        <v>28</v>
      </c>
      <c r="I4665" s="3" t="s">
        <v>19</v>
      </c>
      <c r="J4665" s="3" t="s">
        <v>8256</v>
      </c>
      <c r="K4665" s="3" t="s">
        <v>8252</v>
      </c>
      <c r="L4665" s="3" t="s">
        <v>8255</v>
      </c>
      <c r="M4665" s="26" t="s">
        <v>13873</v>
      </c>
      <c r="N4665"/>
      <c r="O4665" s="3" t="s">
        <v>78</v>
      </c>
      <c r="P4665" s="34">
        <v>107.91</v>
      </c>
      <c r="Q4665" s="34">
        <v>503.58</v>
      </c>
      <c r="R4665" s="34">
        <v>-395.67</v>
      </c>
      <c r="S4665" s="36">
        <v>-0.79</v>
      </c>
      <c r="T4665" s="34" t="s">
        <v>78</v>
      </c>
      <c r="U4665" s="34" t="s">
        <v>78</v>
      </c>
      <c r="V4665" s="34" t="s">
        <v>78</v>
      </c>
      <c r="W4665" s="34" t="s">
        <v>78</v>
      </c>
      <c r="X4665" s="36" t="s">
        <v>78</v>
      </c>
      <c r="Y4665" s="3" t="str">
        <f>IFERROR(VLOOKUP(A4665,'Pivot price tier'!$C$8:$L$2245,10,0),"")</f>
        <v/>
      </c>
      <c r="Z4665" s="3" t="str">
        <f>IFERROR(VLOOKUP(A4665,'Pivot price tier by size'!$D$8:$M$2466,10,0),"")</f>
        <v/>
      </c>
      <c r="AA4665" s="3" t="str">
        <f>IFERROR(VLOOKUP(A4665,'Pivot category'!$B$8:$I$2191,8,0),"")</f>
        <v/>
      </c>
      <c r="AB4665" s="3" t="str">
        <f t="shared" si="72"/>
        <v>Bottom 5%</v>
      </c>
      <c r="AC4665"/>
      <c r="AD4665" s="3" t="s">
        <v>11231</v>
      </c>
      <c r="AE4665" s="3" t="s">
        <v>14127</v>
      </c>
    </row>
    <row r="4666" spans="1:31" hidden="1" x14ac:dyDescent="0.25">
      <c r="A4666" t="s">
        <v>7205</v>
      </c>
      <c r="B4666" t="s">
        <v>2068</v>
      </c>
      <c r="C4666" s="3" t="s">
        <v>69</v>
      </c>
      <c r="D4666" s="3" t="s">
        <v>4516</v>
      </c>
      <c r="E4666" s="3" t="s">
        <v>5150</v>
      </c>
      <c r="F4666" s="3">
        <v>10000</v>
      </c>
      <c r="G4666" s="34">
        <v>7.99</v>
      </c>
      <c r="H4666" s="3" t="s">
        <v>28</v>
      </c>
      <c r="I4666" s="3" t="s">
        <v>70</v>
      </c>
      <c r="J4666" s="3" t="s">
        <v>8253</v>
      </c>
      <c r="K4666" s="3" t="s">
        <v>8252</v>
      </c>
      <c r="L4666" s="3" t="s">
        <v>8257</v>
      </c>
      <c r="M4666" s="26" t="s">
        <v>13873</v>
      </c>
      <c r="N4666"/>
      <c r="O4666" s="3" t="s">
        <v>78</v>
      </c>
      <c r="P4666" s="34">
        <v>7.99</v>
      </c>
      <c r="Q4666" s="34">
        <v>135.83000000000001</v>
      </c>
      <c r="R4666" s="34">
        <v>-127.84</v>
      </c>
      <c r="S4666" s="36">
        <v>-0.94</v>
      </c>
      <c r="T4666" s="34" t="s">
        <v>78</v>
      </c>
      <c r="U4666" s="34">
        <v>0</v>
      </c>
      <c r="V4666" s="34">
        <v>191.76</v>
      </c>
      <c r="W4666" s="34">
        <v>-191.76</v>
      </c>
      <c r="X4666" s="36">
        <v>-1</v>
      </c>
      <c r="Y4666" s="3" t="str">
        <f>IFERROR(VLOOKUP(A4666,'Pivot price tier'!$C$8:$L$2245,10,0),"")</f>
        <v/>
      </c>
      <c r="Z4666" s="3" t="str">
        <f>IFERROR(VLOOKUP(A4666,'Pivot price tier by size'!$D$8:$M$2466,10,0),"")</f>
        <v/>
      </c>
      <c r="AA4666" s="3" t="str">
        <f>IFERROR(VLOOKUP(A4666,'Pivot category'!$B$8:$I$2191,8,0),"")</f>
        <v/>
      </c>
      <c r="AB4666" s="3" t="str">
        <f t="shared" si="72"/>
        <v>Bottom 5%</v>
      </c>
      <c r="AC4666"/>
      <c r="AD4666" s="3" t="s">
        <v>11231</v>
      </c>
      <c r="AE4666" s="3" t="s">
        <v>14127</v>
      </c>
    </row>
    <row r="4667" spans="1:31" hidden="1" x14ac:dyDescent="0.25">
      <c r="A4667" t="s">
        <v>12083</v>
      </c>
      <c r="B4667" t="s">
        <v>13266</v>
      </c>
      <c r="C4667" s="3" t="s">
        <v>36</v>
      </c>
      <c r="D4667" s="3" t="s">
        <v>4528</v>
      </c>
      <c r="E4667" s="3" t="s">
        <v>5198</v>
      </c>
      <c r="F4667" s="3">
        <v>5000</v>
      </c>
      <c r="G4667" s="34">
        <v>13.19</v>
      </c>
      <c r="H4667" s="3" t="s">
        <v>28</v>
      </c>
      <c r="I4667" s="3" t="s">
        <v>17</v>
      </c>
      <c r="J4667" s="3" t="s">
        <v>8256</v>
      </c>
      <c r="K4667" s="3" t="s">
        <v>8260</v>
      </c>
      <c r="L4667" s="3" t="s">
        <v>8257</v>
      </c>
      <c r="M4667" s="26">
        <v>45474</v>
      </c>
      <c r="N4667"/>
      <c r="O4667" s="3" t="s">
        <v>78</v>
      </c>
      <c r="P4667" s="34">
        <v>65.95</v>
      </c>
      <c r="Q4667" s="34">
        <v>39.57</v>
      </c>
      <c r="R4667" s="34">
        <v>26.38</v>
      </c>
      <c r="S4667" s="36">
        <v>0.67</v>
      </c>
      <c r="T4667" s="34" t="s">
        <v>78</v>
      </c>
      <c r="U4667" s="34">
        <v>13.19</v>
      </c>
      <c r="V4667" s="34">
        <v>158.28</v>
      </c>
      <c r="W4667" s="34">
        <v>-145.09</v>
      </c>
      <c r="X4667" s="36">
        <v>-0.92</v>
      </c>
      <c r="Y4667" s="3" t="str">
        <f>IFERROR(VLOOKUP(A4667,'Pivot price tier'!$C$8:$L$2245,10,0),"")</f>
        <v/>
      </c>
      <c r="Z4667" s="3" t="str">
        <f>IFERROR(VLOOKUP(A4667,'Pivot price tier by size'!$D$8:$M$2466,10,0),"")</f>
        <v/>
      </c>
      <c r="AA4667" s="3" t="str">
        <f>IFERROR(VLOOKUP(A4667,'Pivot category'!$B$8:$I$2191,8,0),"")</f>
        <v/>
      </c>
      <c r="AB4667" s="3" t="str">
        <f t="shared" si="72"/>
        <v>Bottom 5%</v>
      </c>
      <c r="AC4667"/>
      <c r="AD4667" s="3" t="s">
        <v>11231</v>
      </c>
      <c r="AE4667" s="3" t="s">
        <v>14127</v>
      </c>
    </row>
    <row r="4668" spans="1:31" hidden="1" x14ac:dyDescent="0.25">
      <c r="A4668" t="s">
        <v>12069</v>
      </c>
      <c r="B4668" t="s">
        <v>2079</v>
      </c>
      <c r="C4668" s="3" t="s">
        <v>32</v>
      </c>
      <c r="D4668" s="3" t="s">
        <v>4529</v>
      </c>
      <c r="E4668" s="3" t="s">
        <v>5198</v>
      </c>
      <c r="F4668" s="3">
        <v>8000</v>
      </c>
      <c r="G4668" s="34">
        <v>11.99</v>
      </c>
      <c r="H4668" s="3" t="s">
        <v>28</v>
      </c>
      <c r="I4668" s="3" t="s">
        <v>19</v>
      </c>
      <c r="J4668" s="3" t="s">
        <v>8256</v>
      </c>
      <c r="K4668" s="3" t="s">
        <v>8273</v>
      </c>
      <c r="L4668" s="3" t="s">
        <v>8255</v>
      </c>
      <c r="M4668" s="26" t="s">
        <v>13873</v>
      </c>
      <c r="N4668"/>
      <c r="O4668" s="3">
        <v>8</v>
      </c>
      <c r="P4668" s="34">
        <v>1998.44</v>
      </c>
      <c r="Q4668" s="34">
        <v>3078.46</v>
      </c>
      <c r="R4668" s="34">
        <v>-1080.02</v>
      </c>
      <c r="S4668" s="36">
        <v>-0.35</v>
      </c>
      <c r="T4668" s="34">
        <v>249.80500000000001</v>
      </c>
      <c r="U4668" s="34">
        <v>575.55999999999995</v>
      </c>
      <c r="V4668" s="34">
        <v>1439.28</v>
      </c>
      <c r="W4668" s="34">
        <v>-863.72</v>
      </c>
      <c r="X4668" s="36">
        <v>-0.6</v>
      </c>
      <c r="Y4668" s="3" t="str">
        <f>IFERROR(VLOOKUP(A4668,'Pivot price tier'!$C$8:$L$2245,10,0),"")</f>
        <v/>
      </c>
      <c r="Z4668" s="3" t="str">
        <f>IFERROR(VLOOKUP(A4668,'Pivot price tier by size'!$D$8:$M$2466,10,0),"")</f>
        <v/>
      </c>
      <c r="AA4668" s="3" t="str">
        <f>IFERROR(VLOOKUP(A4668,'Pivot category'!$B$8:$I$2191,8,0),"")</f>
        <v/>
      </c>
      <c r="AB4668" s="3" t="str">
        <f t="shared" si="72"/>
        <v>Bottom 5%</v>
      </c>
      <c r="AC4668"/>
      <c r="AD4668" s="3" t="s">
        <v>11231</v>
      </c>
      <c r="AE4668" s="3" t="s">
        <v>14127</v>
      </c>
    </row>
    <row r="4669" spans="1:31" hidden="1" x14ac:dyDescent="0.25">
      <c r="A4669" t="s">
        <v>12070</v>
      </c>
      <c r="B4669" t="s">
        <v>2080</v>
      </c>
      <c r="C4669" s="3" t="s">
        <v>36</v>
      </c>
      <c r="D4669" s="3" t="s">
        <v>4530</v>
      </c>
      <c r="E4669" s="3" t="s">
        <v>5198</v>
      </c>
      <c r="F4669" s="3">
        <v>10000</v>
      </c>
      <c r="G4669" s="34">
        <v>13.19</v>
      </c>
      <c r="H4669" s="3" t="s">
        <v>28</v>
      </c>
      <c r="I4669" s="3" t="s">
        <v>17</v>
      </c>
      <c r="J4669" s="3" t="s">
        <v>8256</v>
      </c>
      <c r="K4669" s="3" t="s">
        <v>8260</v>
      </c>
      <c r="L4669" s="3" t="s">
        <v>8255</v>
      </c>
      <c r="M4669" s="26" t="s">
        <v>13873</v>
      </c>
      <c r="N4669"/>
      <c r="O4669" s="3">
        <v>0</v>
      </c>
      <c r="P4669" s="34">
        <v>395.7</v>
      </c>
      <c r="Q4669" s="34">
        <v>989.25</v>
      </c>
      <c r="R4669" s="34">
        <v>-593.54999999999995</v>
      </c>
      <c r="S4669" s="36">
        <v>-0.6</v>
      </c>
      <c r="T4669" s="34" t="s">
        <v>78</v>
      </c>
      <c r="U4669" s="34">
        <v>13.19</v>
      </c>
      <c r="V4669" s="34">
        <v>263.8</v>
      </c>
      <c r="W4669" s="34">
        <v>-250.61</v>
      </c>
      <c r="X4669" s="36">
        <v>-0.95</v>
      </c>
      <c r="Y4669" s="3" t="str">
        <f>IFERROR(VLOOKUP(A4669,'Pivot price tier'!$C$8:$L$2245,10,0),"")</f>
        <v/>
      </c>
      <c r="Z4669" s="3" t="str">
        <f>IFERROR(VLOOKUP(A4669,'Pivot price tier by size'!$D$8:$M$2466,10,0),"")</f>
        <v/>
      </c>
      <c r="AA4669" s="3" t="str">
        <f>IFERROR(VLOOKUP(A4669,'Pivot category'!$B$8:$I$2191,8,0),"")</f>
        <v/>
      </c>
      <c r="AB4669" s="3" t="str">
        <f t="shared" si="72"/>
        <v>Bottom 5%</v>
      </c>
      <c r="AC4669"/>
      <c r="AD4669" s="3" t="s">
        <v>11231</v>
      </c>
      <c r="AE4669" s="3" t="s">
        <v>14127</v>
      </c>
    </row>
    <row r="4670" spans="1:31" hidden="1" x14ac:dyDescent="0.25">
      <c r="A4670" t="s">
        <v>12071</v>
      </c>
      <c r="B4670" t="s">
        <v>2081</v>
      </c>
      <c r="C4670" s="3" t="s">
        <v>32</v>
      </c>
      <c r="D4670" s="3" t="s">
        <v>4531</v>
      </c>
      <c r="E4670" s="3" t="s">
        <v>5198</v>
      </c>
      <c r="F4670" s="3">
        <v>8000</v>
      </c>
      <c r="G4670" s="34">
        <v>11.99</v>
      </c>
      <c r="H4670" s="3" t="s">
        <v>28</v>
      </c>
      <c r="I4670" s="3" t="s">
        <v>19</v>
      </c>
      <c r="J4670" s="3" t="s">
        <v>8256</v>
      </c>
      <c r="K4670" s="3" t="s">
        <v>8273</v>
      </c>
      <c r="L4670" s="3" t="s">
        <v>8255</v>
      </c>
      <c r="M4670" s="26" t="s">
        <v>13873</v>
      </c>
      <c r="N4670"/>
      <c r="O4670" s="3">
        <v>9</v>
      </c>
      <c r="P4670" s="34">
        <v>1199.04</v>
      </c>
      <c r="Q4670" s="34">
        <v>959.52</v>
      </c>
      <c r="R4670" s="34">
        <v>239.52</v>
      </c>
      <c r="S4670" s="36">
        <v>0.25</v>
      </c>
      <c r="T4670" s="34">
        <v>133.22666666666666</v>
      </c>
      <c r="U4670" s="34">
        <v>971.35</v>
      </c>
      <c r="V4670" s="34">
        <v>439.78</v>
      </c>
      <c r="W4670" s="34">
        <v>531.57000000000005</v>
      </c>
      <c r="X4670" s="36">
        <v>1.21</v>
      </c>
      <c r="Y4670" s="3" t="str">
        <f>IFERROR(VLOOKUP(A4670,'Pivot price tier'!$C$8:$L$2245,10,0),"")</f>
        <v/>
      </c>
      <c r="Z4670" s="3" t="str">
        <f>IFERROR(VLOOKUP(A4670,'Pivot price tier by size'!$D$8:$M$2466,10,0),"")</f>
        <v/>
      </c>
      <c r="AA4670" s="3" t="str">
        <f>IFERROR(VLOOKUP(A4670,'Pivot category'!$B$8:$I$2191,8,0),"")</f>
        <v/>
      </c>
      <c r="AB4670" s="3" t="str">
        <f t="shared" si="72"/>
        <v>Bottom 5%</v>
      </c>
      <c r="AC4670"/>
      <c r="AD4670" s="3" t="s">
        <v>11231</v>
      </c>
      <c r="AE4670" s="3" t="s">
        <v>14127</v>
      </c>
    </row>
    <row r="4671" spans="1:31" hidden="1" x14ac:dyDescent="0.25">
      <c r="A4671" t="s">
        <v>12072</v>
      </c>
      <c r="B4671" t="s">
        <v>2082</v>
      </c>
      <c r="C4671" s="3" t="s">
        <v>32</v>
      </c>
      <c r="D4671" s="3" t="s">
        <v>4532</v>
      </c>
      <c r="E4671" s="3" t="s">
        <v>5198</v>
      </c>
      <c r="F4671" s="3">
        <v>10000</v>
      </c>
      <c r="G4671" s="34">
        <v>11.99</v>
      </c>
      <c r="H4671" s="3" t="s">
        <v>28</v>
      </c>
      <c r="I4671" s="3" t="s">
        <v>19</v>
      </c>
      <c r="J4671" s="3" t="s">
        <v>8253</v>
      </c>
      <c r="K4671" s="3" t="s">
        <v>8260</v>
      </c>
      <c r="L4671" s="3" t="s">
        <v>8257</v>
      </c>
      <c r="M4671" s="26" t="s">
        <v>13873</v>
      </c>
      <c r="N4671"/>
      <c r="O4671" s="3" t="s">
        <v>78</v>
      </c>
      <c r="P4671" s="34">
        <v>0</v>
      </c>
      <c r="Q4671" s="34">
        <v>11.99</v>
      </c>
      <c r="R4671" s="34">
        <v>-11.99</v>
      </c>
      <c r="S4671" s="36">
        <v>-1</v>
      </c>
      <c r="T4671" s="34" t="s">
        <v>78</v>
      </c>
      <c r="U4671" s="34" t="s">
        <v>78</v>
      </c>
      <c r="V4671" s="34" t="s">
        <v>78</v>
      </c>
      <c r="W4671" s="34" t="s">
        <v>78</v>
      </c>
      <c r="X4671" s="36" t="s">
        <v>78</v>
      </c>
      <c r="Y4671" s="3" t="str">
        <f>IFERROR(VLOOKUP(A4671,'Pivot price tier'!$C$8:$L$2245,10,0),"")</f>
        <v/>
      </c>
      <c r="Z4671" s="3" t="str">
        <f>IFERROR(VLOOKUP(A4671,'Pivot price tier by size'!$D$8:$M$2466,10,0),"")</f>
        <v/>
      </c>
      <c r="AA4671" s="3" t="str">
        <f>IFERROR(VLOOKUP(A4671,'Pivot category'!$B$8:$I$2191,8,0),"")</f>
        <v/>
      </c>
      <c r="AB4671" s="3" t="str">
        <f t="shared" si="72"/>
        <v>Bottom 5%</v>
      </c>
      <c r="AC4671"/>
      <c r="AD4671" s="3" t="s">
        <v>11231</v>
      </c>
      <c r="AE4671" s="3" t="s">
        <v>14127</v>
      </c>
    </row>
    <row r="4672" spans="1:31" hidden="1" x14ac:dyDescent="0.25">
      <c r="A4672" t="s">
        <v>7324</v>
      </c>
      <c r="B4672" t="s">
        <v>2076</v>
      </c>
      <c r="C4672" s="3" t="s">
        <v>69</v>
      </c>
      <c r="D4672" s="3" t="s">
        <v>4524</v>
      </c>
      <c r="E4672" s="3" t="s">
        <v>5198</v>
      </c>
      <c r="F4672" s="3">
        <v>10000</v>
      </c>
      <c r="G4672" s="34">
        <v>2.09</v>
      </c>
      <c r="H4672" s="3" t="s">
        <v>28</v>
      </c>
      <c r="I4672" s="3" t="s">
        <v>70</v>
      </c>
      <c r="J4672" s="3" t="s">
        <v>8256</v>
      </c>
      <c r="K4672" s="3" t="s">
        <v>8260</v>
      </c>
      <c r="L4672" s="3" t="s">
        <v>8255</v>
      </c>
      <c r="M4672" s="26" t="s">
        <v>13873</v>
      </c>
      <c r="N4672"/>
      <c r="O4672" s="3">
        <v>1</v>
      </c>
      <c r="P4672" s="34">
        <v>20.57</v>
      </c>
      <c r="Q4672" s="34">
        <v>67.319999999999993</v>
      </c>
      <c r="R4672" s="34">
        <v>-46.75</v>
      </c>
      <c r="S4672" s="36">
        <v>-0.69</v>
      </c>
      <c r="T4672" s="34">
        <v>20.57</v>
      </c>
      <c r="U4672" s="34" t="s">
        <v>78</v>
      </c>
      <c r="V4672" s="34" t="s">
        <v>78</v>
      </c>
      <c r="W4672" s="34" t="s">
        <v>78</v>
      </c>
      <c r="X4672" s="36" t="s">
        <v>78</v>
      </c>
      <c r="Y4672" s="3" t="str">
        <f>IFERROR(VLOOKUP(A4672,'Pivot price tier'!$C$8:$L$2245,10,0),"")</f>
        <v/>
      </c>
      <c r="Z4672" s="3" t="str">
        <f>IFERROR(VLOOKUP(A4672,'Pivot price tier by size'!$D$8:$M$2466,10,0),"")</f>
        <v/>
      </c>
      <c r="AA4672" s="3" t="str">
        <f>IFERROR(VLOOKUP(A4672,'Pivot category'!$B$8:$I$2191,8,0),"")</f>
        <v/>
      </c>
      <c r="AB4672" s="3" t="str">
        <f t="shared" si="72"/>
        <v>Bottom 5%</v>
      </c>
      <c r="AC4672"/>
      <c r="AD4672" s="3" t="s">
        <v>11231</v>
      </c>
      <c r="AE4672" s="3" t="s">
        <v>14127</v>
      </c>
    </row>
    <row r="4673" spans="1:31" hidden="1" x14ac:dyDescent="0.25">
      <c r="A4673" t="s">
        <v>13995</v>
      </c>
      <c r="B4673" t="s">
        <v>13996</v>
      </c>
      <c r="C4673" s="3" t="s">
        <v>32</v>
      </c>
      <c r="D4673" s="3" t="s">
        <v>13461</v>
      </c>
      <c r="E4673" s="3" t="s">
        <v>5150</v>
      </c>
      <c r="F4673" s="3">
        <v>70000</v>
      </c>
      <c r="G4673" s="34">
        <v>44.99</v>
      </c>
      <c r="H4673" s="3" t="s">
        <v>28</v>
      </c>
      <c r="I4673" s="3" t="s">
        <v>23</v>
      </c>
      <c r="J4673" s="3" t="s">
        <v>8256</v>
      </c>
      <c r="K4673" s="3" t="s">
        <v>8258</v>
      </c>
      <c r="L4673" s="3" t="s">
        <v>8254</v>
      </c>
      <c r="M4673" s="26">
        <v>45597</v>
      </c>
      <c r="N4673"/>
      <c r="O4673" s="3">
        <v>5</v>
      </c>
      <c r="P4673" s="34">
        <v>2654.41</v>
      </c>
      <c r="Q4673" s="34">
        <v>3104.31</v>
      </c>
      <c r="R4673" s="34">
        <v>-449.9</v>
      </c>
      <c r="S4673" s="36">
        <v>-0.14000000000000001</v>
      </c>
      <c r="T4673" s="34">
        <v>530.88199999999995</v>
      </c>
      <c r="U4673" s="34" t="s">
        <v>78</v>
      </c>
      <c r="V4673" s="34" t="s">
        <v>78</v>
      </c>
      <c r="W4673" s="34" t="s">
        <v>78</v>
      </c>
      <c r="X4673" s="36" t="s">
        <v>78</v>
      </c>
      <c r="Y4673" s="3" t="str">
        <f>IFERROR(VLOOKUP(A4673,'Pivot price tier'!$C$8:$L$2245,10,0),"")</f>
        <v/>
      </c>
      <c r="Z4673" s="3" t="str">
        <f>IFERROR(VLOOKUP(A4673,'Pivot price tier by size'!$D$8:$M$2466,10,0),"")</f>
        <v/>
      </c>
      <c r="AA4673" s="3" t="str">
        <f>IFERROR(VLOOKUP(A4673,'Pivot category'!$B$8:$I$2191,8,0),"")</f>
        <v/>
      </c>
      <c r="AB4673" s="3" t="str">
        <f t="shared" si="72"/>
        <v>Bottom 5%</v>
      </c>
      <c r="AC4673"/>
      <c r="AD4673" s="3" t="s">
        <v>11231</v>
      </c>
      <c r="AE4673" s="3" t="s">
        <v>14127</v>
      </c>
    </row>
    <row r="4674" spans="1:31" hidden="1" x14ac:dyDescent="0.25">
      <c r="A4674" t="s">
        <v>13800</v>
      </c>
      <c r="B4674" t="s">
        <v>13801</v>
      </c>
      <c r="C4674" s="3" t="s">
        <v>32</v>
      </c>
      <c r="D4674" s="3" t="s">
        <v>4839</v>
      </c>
      <c r="E4674" s="3" t="s">
        <v>5150</v>
      </c>
      <c r="F4674" s="3">
        <v>4000</v>
      </c>
      <c r="G4674" s="34">
        <v>13.49</v>
      </c>
      <c r="H4674" s="3" t="s">
        <v>28</v>
      </c>
      <c r="I4674" s="3" t="s">
        <v>19</v>
      </c>
      <c r="J4674" s="3" t="s">
        <v>8253</v>
      </c>
      <c r="K4674" s="3" t="s">
        <v>8260</v>
      </c>
      <c r="L4674" s="3" t="s">
        <v>8257</v>
      </c>
      <c r="M4674" s="26">
        <v>45597</v>
      </c>
      <c r="N4674"/>
      <c r="O4674" s="3" t="s">
        <v>78</v>
      </c>
      <c r="P4674" s="34"/>
      <c r="Q4674" s="34">
        <v>67.45</v>
      </c>
      <c r="R4674" s="34">
        <v>-67.45</v>
      </c>
      <c r="S4674" s="36">
        <v>-1</v>
      </c>
      <c r="T4674" s="34" t="s">
        <v>78</v>
      </c>
      <c r="U4674" s="34" t="s">
        <v>78</v>
      </c>
      <c r="V4674" s="34" t="s">
        <v>78</v>
      </c>
      <c r="W4674" s="34" t="s">
        <v>78</v>
      </c>
      <c r="X4674" s="36" t="s">
        <v>78</v>
      </c>
      <c r="Y4674" s="3" t="str">
        <f>IFERROR(VLOOKUP(A4674,'Pivot price tier'!$C$8:$L$2245,10,0),"")</f>
        <v/>
      </c>
      <c r="Z4674" s="3" t="str">
        <f>IFERROR(VLOOKUP(A4674,'Pivot price tier by size'!$D$8:$M$2466,10,0),"")</f>
        <v/>
      </c>
      <c r="AA4674" s="3" t="str">
        <f>IFERROR(VLOOKUP(A4674,'Pivot category'!$B$8:$I$2191,8,0),"")</f>
        <v/>
      </c>
      <c r="AB4674" s="3" t="str">
        <f t="shared" ref="AB4674:AB4737" si="73">IF(P4674&lt;$AC$1,"Bottom 5%","")</f>
        <v>Bottom 5%</v>
      </c>
      <c r="AC4674"/>
      <c r="AD4674" s="3" t="s">
        <v>16446</v>
      </c>
      <c r="AE4674" s="3" t="s">
        <v>14127</v>
      </c>
    </row>
    <row r="4675" spans="1:31" hidden="1" x14ac:dyDescent="0.25">
      <c r="A4675" t="s">
        <v>6623</v>
      </c>
      <c r="B4675" t="s">
        <v>5271</v>
      </c>
      <c r="C4675" s="3" t="s">
        <v>32</v>
      </c>
      <c r="D4675" s="3" t="s">
        <v>5226</v>
      </c>
      <c r="E4675" s="3" t="s">
        <v>5150</v>
      </c>
      <c r="F4675" s="3">
        <v>10000</v>
      </c>
      <c r="G4675" s="34">
        <v>11.99</v>
      </c>
      <c r="H4675" s="3" t="s">
        <v>28</v>
      </c>
      <c r="I4675" s="3" t="s">
        <v>19</v>
      </c>
      <c r="J4675" s="3" t="s">
        <v>8256</v>
      </c>
      <c r="K4675" s="3" t="s">
        <v>8258</v>
      </c>
      <c r="L4675" s="3" t="s">
        <v>8254</v>
      </c>
      <c r="M4675" s="26" t="s">
        <v>13873</v>
      </c>
      <c r="N4675"/>
      <c r="O4675" s="3" t="s">
        <v>78</v>
      </c>
      <c r="P4675" s="34">
        <v>23.98</v>
      </c>
      <c r="Q4675" s="34">
        <v>19.989999999999998</v>
      </c>
      <c r="R4675" s="34">
        <v>3.99</v>
      </c>
      <c r="S4675" s="36">
        <v>0.2</v>
      </c>
      <c r="T4675" s="34" t="s">
        <v>78</v>
      </c>
      <c r="U4675" s="34" t="s">
        <v>78</v>
      </c>
      <c r="V4675" s="34" t="s">
        <v>78</v>
      </c>
      <c r="W4675" s="34" t="s">
        <v>78</v>
      </c>
      <c r="X4675" s="36" t="s">
        <v>78</v>
      </c>
      <c r="Y4675" s="3" t="str">
        <f>IFERROR(VLOOKUP(A4675,'Pivot price tier'!$C$8:$L$2245,10,0),"")</f>
        <v/>
      </c>
      <c r="Z4675" s="3" t="str">
        <f>IFERROR(VLOOKUP(A4675,'Pivot price tier by size'!$D$8:$M$2466,10,0),"")</f>
        <v/>
      </c>
      <c r="AA4675" s="3" t="str">
        <f>IFERROR(VLOOKUP(A4675,'Pivot category'!$B$8:$I$2191,8,0),"")</f>
        <v/>
      </c>
      <c r="AB4675" s="3" t="str">
        <f t="shared" si="73"/>
        <v>Bottom 5%</v>
      </c>
      <c r="AC4675"/>
      <c r="AD4675" s="3" t="s">
        <v>11231</v>
      </c>
      <c r="AE4675" s="3" t="s">
        <v>14127</v>
      </c>
    </row>
    <row r="4676" spans="1:31" hidden="1" x14ac:dyDescent="0.25">
      <c r="A4676" t="s">
        <v>16143</v>
      </c>
      <c r="B4676" t="s">
        <v>16144</v>
      </c>
      <c r="C4676" s="3" t="s">
        <v>32</v>
      </c>
      <c r="D4676" s="3" t="s">
        <v>16281</v>
      </c>
      <c r="E4676" s="3" t="s">
        <v>5150</v>
      </c>
      <c r="F4676" s="3">
        <v>70000</v>
      </c>
      <c r="G4676" s="34">
        <v>54.99</v>
      </c>
      <c r="H4676" s="3" t="s">
        <v>12</v>
      </c>
      <c r="I4676" s="3" t="s">
        <v>15</v>
      </c>
      <c r="J4676" s="3" t="s">
        <v>8251</v>
      </c>
      <c r="K4676" s="3" t="s">
        <v>8252</v>
      </c>
      <c r="L4676" s="3" t="s">
        <v>68</v>
      </c>
      <c r="M4676" s="26">
        <v>46023</v>
      </c>
      <c r="N4676"/>
      <c r="O4676" s="3">
        <v>51</v>
      </c>
      <c r="P4676" s="34">
        <v>5004.09</v>
      </c>
      <c r="Q4676" s="34"/>
      <c r="R4676" s="34">
        <v>5004.09</v>
      </c>
      <c r="T4676" s="34">
        <v>98.119411764705887</v>
      </c>
      <c r="U4676" s="34">
        <v>6378.84</v>
      </c>
      <c r="V4676" s="34">
        <v>0</v>
      </c>
      <c r="W4676" s="34">
        <v>6378.84</v>
      </c>
      <c r="X4676" s="36">
        <v>0</v>
      </c>
      <c r="Y4676" s="3" t="str">
        <f>IFERROR(VLOOKUP(A4676,'Pivot price tier'!$C$8:$L$2245,10,0),"")</f>
        <v>X</v>
      </c>
      <c r="Z4676" s="3" t="str">
        <f>IFERROR(VLOOKUP(A4676,'Pivot price tier by size'!$D$8:$M$2466,10,0),"")</f>
        <v>X</v>
      </c>
      <c r="AA4676" s="3" t="str">
        <f>IFERROR(VLOOKUP(A4676,'Pivot category'!$B$8:$I$2191,8,0),"")</f>
        <v>X</v>
      </c>
      <c r="AB4676" s="3" t="str">
        <f t="shared" si="73"/>
        <v>Bottom 5%</v>
      </c>
      <c r="AC4676"/>
      <c r="AD4676" s="3" t="s">
        <v>16449</v>
      </c>
      <c r="AE4676" s="3" t="s">
        <v>16594</v>
      </c>
    </row>
    <row r="4677" spans="1:31" hidden="1" x14ac:dyDescent="0.25">
      <c r="A4677" t="s">
        <v>5743</v>
      </c>
      <c r="B4677" t="s">
        <v>4811</v>
      </c>
      <c r="C4677" s="3" t="s">
        <v>32</v>
      </c>
      <c r="D4677" s="3" t="s">
        <v>4816</v>
      </c>
      <c r="E4677" s="3" t="s">
        <v>5150</v>
      </c>
      <c r="F4677" s="3">
        <v>10000</v>
      </c>
      <c r="G4677" s="34">
        <v>17.989999999999998</v>
      </c>
      <c r="H4677" s="3" t="s">
        <v>12</v>
      </c>
      <c r="I4677" s="3" t="s">
        <v>19</v>
      </c>
      <c r="J4677" s="3" t="s">
        <v>8256</v>
      </c>
      <c r="K4677" s="3" t="s">
        <v>8252</v>
      </c>
      <c r="L4677" s="3" t="s">
        <v>8254</v>
      </c>
      <c r="M4677" s="26" t="s">
        <v>13873</v>
      </c>
      <c r="N4677"/>
      <c r="O4677" s="3" t="s">
        <v>78</v>
      </c>
      <c r="P4677" s="34">
        <v>161.91</v>
      </c>
      <c r="Q4677" s="34">
        <v>71.959999999999994</v>
      </c>
      <c r="R4677" s="34">
        <v>89.95</v>
      </c>
      <c r="S4677" s="36">
        <v>1.25</v>
      </c>
      <c r="T4677" s="34" t="s">
        <v>78</v>
      </c>
      <c r="U4677" s="34" t="s">
        <v>78</v>
      </c>
      <c r="V4677" s="34" t="s">
        <v>78</v>
      </c>
      <c r="W4677" s="34" t="s">
        <v>78</v>
      </c>
      <c r="X4677" s="36" t="s">
        <v>78</v>
      </c>
      <c r="Y4677" s="3" t="str">
        <f>IFERROR(VLOOKUP(A4677,'Pivot price tier'!$C$8:$L$2245,10,0),"")</f>
        <v/>
      </c>
      <c r="Z4677" s="3" t="str">
        <f>IFERROR(VLOOKUP(A4677,'Pivot price tier by size'!$D$8:$M$2466,10,0),"")</f>
        <v/>
      </c>
      <c r="AA4677" s="3" t="str">
        <f>IFERROR(VLOOKUP(A4677,'Pivot category'!$B$8:$I$2191,8,0),"")</f>
        <v/>
      </c>
      <c r="AB4677" s="3" t="str">
        <f t="shared" si="73"/>
        <v>Bottom 5%</v>
      </c>
      <c r="AC4677"/>
      <c r="AD4677" s="3" t="s">
        <v>11231</v>
      </c>
      <c r="AE4677" s="3" t="s">
        <v>16595</v>
      </c>
    </row>
    <row r="4678" spans="1:31" hidden="1" x14ac:dyDescent="0.25">
      <c r="A4678" t="s">
        <v>8916</v>
      </c>
      <c r="B4678" t="s">
        <v>8915</v>
      </c>
      <c r="C4678" s="3" t="s">
        <v>32</v>
      </c>
      <c r="D4678" s="3" t="s">
        <v>8340</v>
      </c>
      <c r="E4678" s="3" t="s">
        <v>5150</v>
      </c>
      <c r="F4678" s="3">
        <v>10000</v>
      </c>
      <c r="G4678" s="34">
        <v>26.39</v>
      </c>
      <c r="H4678" s="3" t="s">
        <v>12</v>
      </c>
      <c r="I4678" s="3" t="s">
        <v>23</v>
      </c>
      <c r="J4678" s="3" t="s">
        <v>8256</v>
      </c>
      <c r="K4678" s="3" t="s">
        <v>8260</v>
      </c>
      <c r="L4678" s="3" t="s">
        <v>8255</v>
      </c>
      <c r="M4678" s="26" t="s">
        <v>13873</v>
      </c>
      <c r="N4678"/>
      <c r="O4678" s="3">
        <v>4</v>
      </c>
      <c r="P4678" s="34">
        <v>9008.1</v>
      </c>
      <c r="Q4678" s="34">
        <v>9128.92</v>
      </c>
      <c r="R4678" s="34">
        <v>-120.82</v>
      </c>
      <c r="S4678" s="36">
        <v>-0.01</v>
      </c>
      <c r="T4678" s="34">
        <v>2252.0250000000001</v>
      </c>
      <c r="U4678" s="34">
        <v>422.28</v>
      </c>
      <c r="V4678" s="34">
        <v>1803.59</v>
      </c>
      <c r="W4678" s="34">
        <v>-1381.31</v>
      </c>
      <c r="X4678" s="36">
        <v>-0.77</v>
      </c>
      <c r="Y4678" s="3" t="str">
        <f>IFERROR(VLOOKUP(A4678,'Pivot price tier'!$C$8:$L$2245,10,0),"")</f>
        <v/>
      </c>
      <c r="Z4678" s="3" t="str">
        <f>IFERROR(VLOOKUP(A4678,'Pivot price tier by size'!$D$8:$M$2466,10,0),"")</f>
        <v/>
      </c>
      <c r="AA4678" s="3" t="str">
        <f>IFERROR(VLOOKUP(A4678,'Pivot category'!$B$8:$I$2191,8,0),"")</f>
        <v/>
      </c>
      <c r="AB4678" s="3" t="str">
        <f t="shared" si="73"/>
        <v>Bottom 5%</v>
      </c>
      <c r="AC4678"/>
      <c r="AD4678" s="3" t="s">
        <v>11232</v>
      </c>
      <c r="AE4678" s="3" t="s">
        <v>14092</v>
      </c>
    </row>
    <row r="4679" spans="1:31" hidden="1" x14ac:dyDescent="0.25">
      <c r="A4679" t="s">
        <v>6231</v>
      </c>
      <c r="B4679" t="s">
        <v>2083</v>
      </c>
      <c r="C4679" s="3" t="s">
        <v>32</v>
      </c>
      <c r="D4679" s="3" t="s">
        <v>4533</v>
      </c>
      <c r="E4679" s="3" t="s">
        <v>5150</v>
      </c>
      <c r="F4679" s="3">
        <v>10000</v>
      </c>
      <c r="G4679" s="34">
        <v>47.99</v>
      </c>
      <c r="H4679" s="3" t="s">
        <v>12</v>
      </c>
      <c r="I4679" s="3" t="s">
        <v>15</v>
      </c>
      <c r="J4679" s="3" t="s">
        <v>8256</v>
      </c>
      <c r="K4679" s="3" t="s">
        <v>8260</v>
      </c>
      <c r="L4679" s="3" t="s">
        <v>8255</v>
      </c>
      <c r="M4679" s="26" t="s">
        <v>13873</v>
      </c>
      <c r="N4679"/>
      <c r="O4679" s="3">
        <v>2</v>
      </c>
      <c r="P4679" s="34">
        <v>2975.42</v>
      </c>
      <c r="Q4679" s="34">
        <v>2378.6999999999998</v>
      </c>
      <c r="R4679" s="34">
        <v>596.72</v>
      </c>
      <c r="S4679" s="36">
        <v>0.25</v>
      </c>
      <c r="T4679" s="34">
        <v>1487.71</v>
      </c>
      <c r="U4679" s="34">
        <v>143.97</v>
      </c>
      <c r="V4679" s="34">
        <v>2959.63</v>
      </c>
      <c r="W4679" s="34">
        <v>-2815.66</v>
      </c>
      <c r="X4679" s="36">
        <v>-0.95</v>
      </c>
      <c r="Y4679" s="3" t="str">
        <f>IFERROR(VLOOKUP(A4679,'Pivot price tier'!$C$8:$L$2245,10,0),"")</f>
        <v/>
      </c>
      <c r="Z4679" s="3" t="str">
        <f>IFERROR(VLOOKUP(A4679,'Pivot price tier by size'!$D$8:$M$2466,10,0),"")</f>
        <v/>
      </c>
      <c r="AA4679" s="3" t="str">
        <f>IFERROR(VLOOKUP(A4679,'Pivot category'!$B$8:$I$2191,8,0),"")</f>
        <v/>
      </c>
      <c r="AB4679" s="3" t="str">
        <f t="shared" si="73"/>
        <v>Bottom 5%</v>
      </c>
      <c r="AC4679"/>
      <c r="AD4679" s="3" t="s">
        <v>16446</v>
      </c>
      <c r="AE4679" s="3" t="s">
        <v>14092</v>
      </c>
    </row>
    <row r="4680" spans="1:31" hidden="1" x14ac:dyDescent="0.25">
      <c r="A4680" t="s">
        <v>6841</v>
      </c>
      <c r="B4680" t="s">
        <v>6840</v>
      </c>
      <c r="C4680" s="3" t="s">
        <v>32</v>
      </c>
      <c r="D4680" s="3" t="s">
        <v>8157</v>
      </c>
      <c r="E4680" s="3" t="s">
        <v>5150</v>
      </c>
      <c r="F4680" s="3">
        <v>10000</v>
      </c>
      <c r="G4680" s="34">
        <v>38.99</v>
      </c>
      <c r="H4680" s="3" t="s">
        <v>12</v>
      </c>
      <c r="I4680" s="3" t="s">
        <v>23</v>
      </c>
      <c r="J4680" s="3" t="s">
        <v>8256</v>
      </c>
      <c r="K4680" s="3" t="s">
        <v>8260</v>
      </c>
      <c r="L4680" s="3" t="s">
        <v>8255</v>
      </c>
      <c r="M4680" s="26" t="s">
        <v>13873</v>
      </c>
      <c r="N4680"/>
      <c r="O4680" s="3">
        <v>1</v>
      </c>
      <c r="P4680" s="34">
        <v>2651.34</v>
      </c>
      <c r="Q4680" s="34">
        <v>1689.74</v>
      </c>
      <c r="R4680" s="34">
        <v>961.6</v>
      </c>
      <c r="S4680" s="36">
        <v>0.56999999999999995</v>
      </c>
      <c r="T4680" s="34">
        <v>2651.34</v>
      </c>
      <c r="U4680" s="34">
        <v>0</v>
      </c>
      <c r="V4680" s="34">
        <v>454.93</v>
      </c>
      <c r="W4680" s="34">
        <v>-454.93</v>
      </c>
      <c r="X4680" s="36">
        <v>-1</v>
      </c>
      <c r="Y4680" s="3" t="str">
        <f>IFERROR(VLOOKUP(A4680,'Pivot price tier'!$C$8:$L$2245,10,0),"")</f>
        <v/>
      </c>
      <c r="Z4680" s="3" t="str">
        <f>IFERROR(VLOOKUP(A4680,'Pivot price tier by size'!$D$8:$M$2466,10,0),"")</f>
        <v/>
      </c>
      <c r="AA4680" s="3" t="str">
        <f>IFERROR(VLOOKUP(A4680,'Pivot category'!$B$8:$I$2191,8,0),"")</f>
        <v/>
      </c>
      <c r="AB4680" s="3" t="str">
        <f t="shared" si="73"/>
        <v>Bottom 5%</v>
      </c>
      <c r="AC4680"/>
      <c r="AD4680" s="3" t="s">
        <v>11232</v>
      </c>
      <c r="AE4680" s="3" t="s">
        <v>14092</v>
      </c>
    </row>
    <row r="4681" spans="1:31" hidden="1" x14ac:dyDescent="0.25">
      <c r="A4681" t="s">
        <v>8929</v>
      </c>
      <c r="B4681" t="s">
        <v>8928</v>
      </c>
      <c r="C4681" s="3" t="s">
        <v>32</v>
      </c>
      <c r="D4681" s="3" t="s">
        <v>8704</v>
      </c>
      <c r="E4681" s="3" t="s">
        <v>5150</v>
      </c>
      <c r="F4681" s="3">
        <v>10000</v>
      </c>
      <c r="G4681" s="34">
        <v>41.99</v>
      </c>
      <c r="H4681" s="3" t="s">
        <v>12</v>
      </c>
      <c r="I4681" s="3" t="s">
        <v>15</v>
      </c>
      <c r="J4681" s="3" t="s">
        <v>8256</v>
      </c>
      <c r="K4681" s="3" t="s">
        <v>8260</v>
      </c>
      <c r="L4681" s="3" t="s">
        <v>8255</v>
      </c>
      <c r="M4681" s="26" t="s">
        <v>13873</v>
      </c>
      <c r="N4681"/>
      <c r="O4681" s="3">
        <v>2</v>
      </c>
      <c r="P4681" s="34">
        <v>4758.96</v>
      </c>
      <c r="Q4681" s="34">
        <v>4409.37</v>
      </c>
      <c r="R4681" s="34">
        <v>349.59</v>
      </c>
      <c r="S4681" s="36">
        <v>0.08</v>
      </c>
      <c r="T4681" s="34">
        <v>2379.48</v>
      </c>
      <c r="U4681" s="34">
        <v>335.92</v>
      </c>
      <c r="V4681" s="34">
        <v>0</v>
      </c>
      <c r="W4681" s="34">
        <v>335.92</v>
      </c>
      <c r="X4681" s="36">
        <v>0</v>
      </c>
      <c r="Y4681" s="3" t="str">
        <f>IFERROR(VLOOKUP(A4681,'Pivot price tier'!$C$8:$L$2245,10,0),"")</f>
        <v/>
      </c>
      <c r="Z4681" s="3" t="str">
        <f>IFERROR(VLOOKUP(A4681,'Pivot price tier by size'!$D$8:$M$2466,10,0),"")</f>
        <v/>
      </c>
      <c r="AA4681" s="3" t="str">
        <f>IFERROR(VLOOKUP(A4681,'Pivot category'!$B$8:$I$2191,8,0),"")</f>
        <v/>
      </c>
      <c r="AB4681" s="3" t="str">
        <f t="shared" si="73"/>
        <v>Bottom 5%</v>
      </c>
      <c r="AC4681"/>
      <c r="AD4681" s="3" t="s">
        <v>11232</v>
      </c>
      <c r="AE4681" s="3" t="s">
        <v>14092</v>
      </c>
    </row>
    <row r="4682" spans="1:31" hidden="1" x14ac:dyDescent="0.25">
      <c r="A4682" t="s">
        <v>13244</v>
      </c>
      <c r="B4682" t="s">
        <v>7350</v>
      </c>
      <c r="C4682" s="3" t="s">
        <v>69</v>
      </c>
      <c r="D4682" s="3" t="s">
        <v>5381</v>
      </c>
      <c r="E4682" s="3">
        <v>0</v>
      </c>
      <c r="F4682" s="3">
        <v>7000</v>
      </c>
      <c r="G4682" s="34">
        <v>0.59</v>
      </c>
      <c r="H4682" s="3" t="s">
        <v>12621</v>
      </c>
      <c r="I4682" s="3" t="s">
        <v>70</v>
      </c>
      <c r="J4682" s="3" t="s">
        <v>8256</v>
      </c>
      <c r="K4682" s="3" t="s">
        <v>8252</v>
      </c>
      <c r="L4682" s="3" t="s">
        <v>8254</v>
      </c>
      <c r="M4682" s="26" t="s">
        <v>13873</v>
      </c>
      <c r="N4682"/>
      <c r="O4682" s="3" t="s">
        <v>78</v>
      </c>
      <c r="P4682" s="34">
        <v>21.24</v>
      </c>
      <c r="Q4682" s="34">
        <v>66.09</v>
      </c>
      <c r="R4682" s="34">
        <v>-44.85</v>
      </c>
      <c r="S4682" s="36">
        <v>-0.68</v>
      </c>
      <c r="T4682" s="34" t="s">
        <v>78</v>
      </c>
      <c r="U4682" s="34" t="s">
        <v>78</v>
      </c>
      <c r="V4682" s="34" t="s">
        <v>78</v>
      </c>
      <c r="W4682" s="34" t="s">
        <v>78</v>
      </c>
      <c r="X4682" s="36" t="s">
        <v>78</v>
      </c>
      <c r="Y4682" s="3" t="str">
        <f>IFERROR(VLOOKUP(A4682,'Pivot price tier'!$C$8:$L$2245,10,0),"")</f>
        <v/>
      </c>
      <c r="Z4682" s="3" t="str">
        <f>IFERROR(VLOOKUP(A4682,'Pivot price tier by size'!$D$8:$M$2466,10,0),"")</f>
        <v/>
      </c>
      <c r="AA4682" s="3" t="str">
        <f>IFERROR(VLOOKUP(A4682,'Pivot category'!$B$8:$I$2191,8,0),"")</f>
        <v/>
      </c>
      <c r="AB4682" s="3" t="str">
        <f t="shared" si="73"/>
        <v>Bottom 5%</v>
      </c>
      <c r="AC4682"/>
      <c r="AD4682" s="3" t="s">
        <v>16449</v>
      </c>
      <c r="AE4682" s="3" t="s">
        <v>14130</v>
      </c>
    </row>
    <row r="4683" spans="1:31" hidden="1" x14ac:dyDescent="0.25">
      <c r="A4683" t="s">
        <v>5845</v>
      </c>
      <c r="B4683" t="s">
        <v>2085</v>
      </c>
      <c r="C4683" s="3" t="s">
        <v>32</v>
      </c>
      <c r="D4683" s="3" t="s">
        <v>4535</v>
      </c>
      <c r="E4683" s="3" t="s">
        <v>5150</v>
      </c>
      <c r="F4683" s="3">
        <v>10000</v>
      </c>
      <c r="G4683" s="34">
        <v>14.99</v>
      </c>
      <c r="H4683" s="3" t="s">
        <v>12620</v>
      </c>
      <c r="I4683" s="3" t="s">
        <v>19</v>
      </c>
      <c r="J4683" s="3" t="s">
        <v>8253</v>
      </c>
      <c r="K4683" s="3" t="s">
        <v>8252</v>
      </c>
      <c r="L4683" s="3" t="s">
        <v>8255</v>
      </c>
      <c r="M4683" s="26" t="s">
        <v>13873</v>
      </c>
      <c r="N4683"/>
      <c r="O4683" s="3" t="s">
        <v>78</v>
      </c>
      <c r="P4683" s="34">
        <v>389.74</v>
      </c>
      <c r="Q4683" s="34">
        <v>164.89</v>
      </c>
      <c r="R4683" s="34">
        <v>224.85</v>
      </c>
      <c r="S4683" s="36">
        <v>1.36</v>
      </c>
      <c r="T4683" s="34" t="s">
        <v>78</v>
      </c>
      <c r="U4683" s="34" t="s">
        <v>78</v>
      </c>
      <c r="V4683" s="34" t="s">
        <v>78</v>
      </c>
      <c r="W4683" s="34" t="s">
        <v>78</v>
      </c>
      <c r="X4683" s="36" t="s">
        <v>78</v>
      </c>
      <c r="Y4683" s="3" t="str">
        <f>IFERROR(VLOOKUP(A4683,'Pivot price tier'!$C$8:$L$2245,10,0),"")</f>
        <v/>
      </c>
      <c r="Z4683" s="3" t="str">
        <f>IFERROR(VLOOKUP(A4683,'Pivot price tier by size'!$D$8:$M$2466,10,0),"")</f>
        <v/>
      </c>
      <c r="AA4683" s="3" t="str">
        <f>IFERROR(VLOOKUP(A4683,'Pivot category'!$B$8:$I$2191,8,0),"")</f>
        <v/>
      </c>
      <c r="AB4683" s="3" t="str">
        <f t="shared" si="73"/>
        <v>Bottom 5%</v>
      </c>
      <c r="AC4683"/>
      <c r="AD4683" s="3" t="s">
        <v>16452</v>
      </c>
      <c r="AE4683" s="3" t="s">
        <v>16455</v>
      </c>
    </row>
    <row r="4684" spans="1:31" hidden="1" x14ac:dyDescent="0.25">
      <c r="A4684" t="s">
        <v>13245</v>
      </c>
      <c r="B4684" t="s">
        <v>5161</v>
      </c>
      <c r="C4684" s="3" t="s">
        <v>32</v>
      </c>
      <c r="D4684" s="3" t="s">
        <v>5126</v>
      </c>
      <c r="E4684" s="3">
        <v>0</v>
      </c>
      <c r="F4684" s="3">
        <v>7000</v>
      </c>
      <c r="G4684" s="34">
        <v>19.190000000000001</v>
      </c>
      <c r="H4684" s="3" t="s">
        <v>12621</v>
      </c>
      <c r="I4684" s="3" t="s">
        <v>19</v>
      </c>
      <c r="J4684" s="3" t="s">
        <v>8256</v>
      </c>
      <c r="K4684" s="3" t="s">
        <v>8252</v>
      </c>
      <c r="L4684" s="3" t="s">
        <v>8255</v>
      </c>
      <c r="M4684" s="26" t="s">
        <v>13873</v>
      </c>
      <c r="N4684"/>
      <c r="O4684" s="3">
        <v>4</v>
      </c>
      <c r="P4684" s="34">
        <v>3742.05</v>
      </c>
      <c r="Q4684" s="34">
        <v>17503.21</v>
      </c>
      <c r="R4684" s="34">
        <v>-13761.16</v>
      </c>
      <c r="S4684" s="36">
        <v>-0.79</v>
      </c>
      <c r="T4684" s="34">
        <v>935.51250000000005</v>
      </c>
      <c r="U4684" s="34">
        <v>959.5</v>
      </c>
      <c r="V4684" s="34">
        <v>9760.4599999999991</v>
      </c>
      <c r="W4684" s="34">
        <v>-8800.9599999999991</v>
      </c>
      <c r="X4684" s="36">
        <v>-0.9</v>
      </c>
      <c r="Y4684" s="3" t="str">
        <f>IFERROR(VLOOKUP(A4684,'Pivot price tier'!$C$8:$L$2245,10,0),"")</f>
        <v/>
      </c>
      <c r="Z4684" s="3" t="str">
        <f>IFERROR(VLOOKUP(A4684,'Pivot price tier by size'!$D$8:$M$2466,10,0),"")</f>
        <v/>
      </c>
      <c r="AA4684" s="3" t="str">
        <f>IFERROR(VLOOKUP(A4684,'Pivot category'!$B$8:$I$2191,8,0),"")</f>
        <v/>
      </c>
      <c r="AB4684" s="3" t="str">
        <f t="shared" si="73"/>
        <v>Bottom 5%</v>
      </c>
      <c r="AC4684"/>
      <c r="AD4684" s="3" t="s">
        <v>16449</v>
      </c>
      <c r="AE4684" s="3" t="s">
        <v>14130</v>
      </c>
    </row>
    <row r="4685" spans="1:31" hidden="1" x14ac:dyDescent="0.25">
      <c r="A4685" t="s">
        <v>12177</v>
      </c>
      <c r="B4685" t="s">
        <v>12178</v>
      </c>
      <c r="C4685" s="3" t="s">
        <v>32</v>
      </c>
      <c r="D4685" s="3" t="s">
        <v>11894</v>
      </c>
      <c r="E4685" s="3">
        <v>0</v>
      </c>
      <c r="F4685" s="3">
        <v>70000</v>
      </c>
      <c r="G4685" s="34">
        <v>14.99</v>
      </c>
      <c r="H4685" s="3" t="s">
        <v>46</v>
      </c>
      <c r="I4685" s="3" t="s">
        <v>46</v>
      </c>
      <c r="J4685" s="3" t="s">
        <v>8256</v>
      </c>
      <c r="K4685" s="3" t="s">
        <v>8252</v>
      </c>
      <c r="L4685" s="3" t="s">
        <v>8255</v>
      </c>
      <c r="M4685" s="26">
        <v>45231</v>
      </c>
      <c r="N4685"/>
      <c r="O4685" s="3">
        <v>8</v>
      </c>
      <c r="P4685" s="34">
        <v>2843.23</v>
      </c>
      <c r="Q4685" s="34">
        <v>2979.79</v>
      </c>
      <c r="R4685" s="34">
        <v>-136.56</v>
      </c>
      <c r="S4685" s="36">
        <v>-0.05</v>
      </c>
      <c r="T4685" s="34">
        <v>355.40375</v>
      </c>
      <c r="U4685" s="34">
        <v>74.95</v>
      </c>
      <c r="V4685" s="34">
        <v>887.64</v>
      </c>
      <c r="W4685" s="34">
        <v>-812.69</v>
      </c>
      <c r="X4685" s="36">
        <v>-0.92</v>
      </c>
      <c r="Y4685" s="3" t="str">
        <f>IFERROR(VLOOKUP(A4685,'Pivot price tier'!$C$8:$L$2245,10,0),"")</f>
        <v/>
      </c>
      <c r="Z4685" s="3" t="str">
        <f>IFERROR(VLOOKUP(A4685,'Pivot price tier by size'!$D$8:$M$2466,10,0),"")</f>
        <v/>
      </c>
      <c r="AA4685" s="3" t="str">
        <f>IFERROR(VLOOKUP(A4685,'Pivot category'!$B$8:$I$2191,8,0),"")</f>
        <v/>
      </c>
      <c r="AB4685" s="3" t="str">
        <f t="shared" si="73"/>
        <v>Bottom 5%</v>
      </c>
      <c r="AC4685"/>
      <c r="AD4685" s="3" t="s">
        <v>16456</v>
      </c>
      <c r="AE4685" s="3" t="s">
        <v>16566</v>
      </c>
    </row>
    <row r="4686" spans="1:31" hidden="1" x14ac:dyDescent="0.25">
      <c r="A4686" t="s">
        <v>10906</v>
      </c>
      <c r="B4686" t="s">
        <v>10907</v>
      </c>
      <c r="C4686" s="3" t="s">
        <v>32</v>
      </c>
      <c r="D4686" s="3" t="s">
        <v>10625</v>
      </c>
      <c r="E4686" s="3">
        <v>0</v>
      </c>
      <c r="F4686" s="3">
        <v>7000</v>
      </c>
      <c r="G4686" s="34">
        <v>14.99</v>
      </c>
      <c r="H4686" s="3" t="s">
        <v>46</v>
      </c>
      <c r="I4686" s="3" t="s">
        <v>46</v>
      </c>
      <c r="J4686" s="3" t="s">
        <v>8256</v>
      </c>
      <c r="K4686" s="3" t="s">
        <v>8252</v>
      </c>
      <c r="L4686" s="3" t="s">
        <v>8255</v>
      </c>
      <c r="M4686" s="26" t="s">
        <v>13873</v>
      </c>
      <c r="N4686"/>
      <c r="O4686" s="3">
        <v>5</v>
      </c>
      <c r="P4686" s="34">
        <v>3192.87</v>
      </c>
      <c r="Q4686" s="34">
        <v>7458.93</v>
      </c>
      <c r="R4686" s="34">
        <v>-4266.0600000000004</v>
      </c>
      <c r="S4686" s="36">
        <v>-0.56999999999999995</v>
      </c>
      <c r="T4686" s="34">
        <v>638.57399999999996</v>
      </c>
      <c r="U4686" s="34">
        <v>0</v>
      </c>
      <c r="V4686" s="34">
        <v>1539.29</v>
      </c>
      <c r="W4686" s="34">
        <v>-1539.29</v>
      </c>
      <c r="X4686" s="36">
        <v>-1</v>
      </c>
      <c r="Y4686" s="3" t="str">
        <f>IFERROR(VLOOKUP(A4686,'Pivot price tier'!$C$8:$L$2245,10,0),"")</f>
        <v/>
      </c>
      <c r="Z4686" s="3" t="str">
        <f>IFERROR(VLOOKUP(A4686,'Pivot price tier by size'!$D$8:$M$2466,10,0),"")</f>
        <v/>
      </c>
      <c r="AA4686" s="3" t="str">
        <f>IFERROR(VLOOKUP(A4686,'Pivot category'!$B$8:$I$2191,8,0),"")</f>
        <v/>
      </c>
      <c r="AB4686" s="3" t="str">
        <f t="shared" si="73"/>
        <v>Bottom 5%</v>
      </c>
      <c r="AC4686"/>
      <c r="AD4686" s="3" t="s">
        <v>16456</v>
      </c>
      <c r="AE4686" s="3" t="s">
        <v>16566</v>
      </c>
    </row>
    <row r="4687" spans="1:31" hidden="1" x14ac:dyDescent="0.25">
      <c r="A4687" t="s">
        <v>12828</v>
      </c>
      <c r="B4687" t="s">
        <v>10274</v>
      </c>
      <c r="C4687" s="3" t="s">
        <v>69</v>
      </c>
      <c r="D4687" s="3" t="s">
        <v>10193</v>
      </c>
      <c r="E4687" s="3">
        <v>0</v>
      </c>
      <c r="F4687" s="3">
        <v>7000</v>
      </c>
      <c r="G4687" s="34">
        <v>1.79</v>
      </c>
      <c r="H4687" s="3" t="s">
        <v>29</v>
      </c>
      <c r="I4687" s="3" t="s">
        <v>70</v>
      </c>
      <c r="J4687" s="3" t="s">
        <v>8256</v>
      </c>
      <c r="K4687" s="3" t="s">
        <v>8252</v>
      </c>
      <c r="L4687" s="3" t="s">
        <v>8255</v>
      </c>
      <c r="M4687" s="26" t="s">
        <v>13873</v>
      </c>
      <c r="N4687"/>
      <c r="O4687" s="3">
        <v>6</v>
      </c>
      <c r="P4687" s="34">
        <v>1836.54</v>
      </c>
      <c r="Q4687" s="34">
        <v>15366.58</v>
      </c>
      <c r="R4687" s="34">
        <v>-13530.04</v>
      </c>
      <c r="S4687" s="36">
        <v>-0.88</v>
      </c>
      <c r="T4687" s="34">
        <v>306.08999999999997</v>
      </c>
      <c r="U4687" s="34">
        <v>809.08</v>
      </c>
      <c r="V4687" s="34">
        <v>18084.580000000002</v>
      </c>
      <c r="W4687" s="34">
        <v>-17275.5</v>
      </c>
      <c r="X4687" s="36">
        <v>-0.96</v>
      </c>
      <c r="Y4687" s="3" t="str">
        <f>IFERROR(VLOOKUP(A4687,'Pivot price tier'!$C$8:$L$2245,10,0),"")</f>
        <v/>
      </c>
      <c r="Z4687" s="3" t="str">
        <f>IFERROR(VLOOKUP(A4687,'Pivot price tier by size'!$D$8:$M$2466,10,0),"")</f>
        <v/>
      </c>
      <c r="AA4687" s="3" t="str">
        <f>IFERROR(VLOOKUP(A4687,'Pivot category'!$B$8:$I$2191,8,0),"")</f>
        <v/>
      </c>
      <c r="AB4687" s="3" t="str">
        <f t="shared" si="73"/>
        <v>Bottom 5%</v>
      </c>
      <c r="AC4687"/>
      <c r="AD4687" s="3" t="s">
        <v>11231</v>
      </c>
      <c r="AE4687" s="3" t="s">
        <v>14143</v>
      </c>
    </row>
    <row r="4688" spans="1:31" x14ac:dyDescent="0.25">
      <c r="A4688" t="s">
        <v>10944</v>
      </c>
      <c r="B4688" t="s">
        <v>10945</v>
      </c>
      <c r="C4688" s="3" t="s">
        <v>71</v>
      </c>
      <c r="D4688" s="3" t="s">
        <v>10749</v>
      </c>
      <c r="E4688" s="3" t="s">
        <v>5150</v>
      </c>
      <c r="F4688" s="3">
        <v>1000</v>
      </c>
      <c r="G4688" s="34">
        <v>12.99</v>
      </c>
      <c r="H4688" s="3" t="s">
        <v>27</v>
      </c>
      <c r="I4688" s="3" t="s">
        <v>70</v>
      </c>
      <c r="J4688" s="3" t="s">
        <v>8251</v>
      </c>
      <c r="K4688" s="3" t="s">
        <v>8252</v>
      </c>
      <c r="L4688" s="3" t="s">
        <v>68</v>
      </c>
      <c r="M4688" s="26" t="s">
        <v>13873</v>
      </c>
      <c r="N4688"/>
      <c r="O4688" s="3">
        <v>80</v>
      </c>
      <c r="P4688" s="34">
        <v>22992.3</v>
      </c>
      <c r="Q4688" s="34">
        <v>33007.589999999997</v>
      </c>
      <c r="R4688" s="34">
        <v>-10015.290000000001</v>
      </c>
      <c r="S4688" s="36">
        <v>-0.3</v>
      </c>
      <c r="T4688" s="34">
        <v>287.40375</v>
      </c>
      <c r="U4688" s="34">
        <v>45062.31</v>
      </c>
      <c r="V4688" s="34">
        <v>51596.28</v>
      </c>
      <c r="W4688" s="34">
        <v>-6533.97</v>
      </c>
      <c r="X4688" s="36">
        <v>-0.13</v>
      </c>
      <c r="Y4688" s="3" t="str">
        <f>IFERROR(VLOOKUP(A4688,'Pivot price tier'!$C$8:$L$2245,10,0),"")</f>
        <v/>
      </c>
      <c r="Z4688" s="3" t="str">
        <f>IFERROR(VLOOKUP(A4688,'Pivot price tier by size'!$D$8:$M$2466,10,0),"")</f>
        <v/>
      </c>
      <c r="AA4688" s="3" t="str">
        <f>IFERROR(VLOOKUP(A4688,'Pivot category'!$B$8:$I$2191,8,0),"")</f>
        <v/>
      </c>
      <c r="AB4688" s="3" t="str">
        <f t="shared" si="73"/>
        <v>Bottom 5%</v>
      </c>
      <c r="AC4688"/>
      <c r="AD4688" s="3" t="s">
        <v>16451</v>
      </c>
      <c r="AE4688" s="3" t="s">
        <v>14096</v>
      </c>
    </row>
    <row r="4689" spans="1:31" x14ac:dyDescent="0.25">
      <c r="A4689" t="s">
        <v>9669</v>
      </c>
      <c r="B4689" t="s">
        <v>9670</v>
      </c>
      <c r="C4689" s="3" t="s">
        <v>69</v>
      </c>
      <c r="D4689" s="3" t="s">
        <v>9521</v>
      </c>
      <c r="E4689" s="3" t="s">
        <v>5150</v>
      </c>
      <c r="F4689" s="3">
        <v>1000</v>
      </c>
      <c r="G4689" s="34">
        <v>1.49</v>
      </c>
      <c r="H4689" s="3" t="s">
        <v>28</v>
      </c>
      <c r="I4689" s="3" t="s">
        <v>70</v>
      </c>
      <c r="J4689" s="3" t="s">
        <v>8251</v>
      </c>
      <c r="K4689" s="3" t="s">
        <v>8252</v>
      </c>
      <c r="L4689" s="3" t="s">
        <v>68</v>
      </c>
      <c r="M4689" s="26" t="s">
        <v>13873</v>
      </c>
      <c r="N4689"/>
      <c r="O4689" s="3">
        <v>104</v>
      </c>
      <c r="P4689" s="34">
        <v>17674.38</v>
      </c>
      <c r="Q4689" s="34">
        <v>20386.18</v>
      </c>
      <c r="R4689" s="34">
        <v>-2711.8</v>
      </c>
      <c r="S4689" s="36">
        <v>-0.13</v>
      </c>
      <c r="T4689" s="34">
        <v>169.94596153846155</v>
      </c>
      <c r="U4689" s="34">
        <v>14375.52</v>
      </c>
      <c r="V4689" s="34">
        <v>15363.39</v>
      </c>
      <c r="W4689" s="34">
        <v>-987.87</v>
      </c>
      <c r="X4689" s="36">
        <v>-0.06</v>
      </c>
      <c r="Y4689" s="3" t="str">
        <f>IFERROR(VLOOKUP(A4689,'Pivot price tier'!$C$8:$L$2245,10,0),"")</f>
        <v/>
      </c>
      <c r="Z4689" s="3" t="str">
        <f>IFERROR(VLOOKUP(A4689,'Pivot price tier by size'!$D$8:$M$2466,10,0),"")</f>
        <v/>
      </c>
      <c r="AA4689" s="3" t="str">
        <f>IFERROR(VLOOKUP(A4689,'Pivot category'!$B$8:$I$2191,8,0),"")</f>
        <v/>
      </c>
      <c r="AB4689" s="3" t="str">
        <f t="shared" si="73"/>
        <v>Bottom 5%</v>
      </c>
      <c r="AC4689"/>
      <c r="AD4689" s="3" t="s">
        <v>16446</v>
      </c>
      <c r="AE4689" s="3" t="s">
        <v>14171</v>
      </c>
    </row>
    <row r="4690" spans="1:31" x14ac:dyDescent="0.25">
      <c r="A4690" t="s">
        <v>7096</v>
      </c>
      <c r="B4690" t="s">
        <v>1960</v>
      </c>
      <c r="C4690" s="3" t="s">
        <v>72</v>
      </c>
      <c r="D4690" s="3" t="s">
        <v>4395</v>
      </c>
      <c r="E4690" s="3" t="s">
        <v>5150</v>
      </c>
      <c r="F4690" s="3">
        <v>1000</v>
      </c>
      <c r="G4690" s="34">
        <v>4.99</v>
      </c>
      <c r="H4690" s="3" t="s">
        <v>12</v>
      </c>
      <c r="I4690" s="3" t="s">
        <v>70</v>
      </c>
      <c r="J4690" s="3" t="s">
        <v>8251</v>
      </c>
      <c r="K4690" s="3" t="s">
        <v>8252</v>
      </c>
      <c r="L4690" s="3" t="s">
        <v>68</v>
      </c>
      <c r="M4690" s="26" t="s">
        <v>13873</v>
      </c>
      <c r="N4690"/>
      <c r="O4690" s="3">
        <v>148</v>
      </c>
      <c r="P4690" s="34">
        <v>25409.08</v>
      </c>
      <c r="Q4690" s="34">
        <v>28557.77</v>
      </c>
      <c r="R4690" s="34">
        <v>-3148.69</v>
      </c>
      <c r="S4690" s="36">
        <v>-0.11</v>
      </c>
      <c r="T4690" s="34">
        <v>171.68297297297298</v>
      </c>
      <c r="U4690" s="34">
        <v>68417.89</v>
      </c>
      <c r="V4690" s="34">
        <v>79056.570000000007</v>
      </c>
      <c r="W4690" s="34">
        <v>-10638.68</v>
      </c>
      <c r="X4690" s="36">
        <v>-0.13</v>
      </c>
      <c r="Y4690" s="3" t="str">
        <f>IFERROR(VLOOKUP(A4690,'Pivot price tier'!$C$8:$L$2245,10,0),"")</f>
        <v/>
      </c>
      <c r="Z4690" s="3" t="str">
        <f>IFERROR(VLOOKUP(A4690,'Pivot price tier by size'!$D$8:$M$2466,10,0),"")</f>
        <v/>
      </c>
      <c r="AA4690" s="3" t="str">
        <f>IFERROR(VLOOKUP(A4690,'Pivot category'!$B$8:$I$2191,8,0),"")</f>
        <v/>
      </c>
      <c r="AB4690" s="3" t="str">
        <f t="shared" si="73"/>
        <v>Bottom 5%</v>
      </c>
      <c r="AC4690"/>
      <c r="AD4690" s="3" t="s">
        <v>16452</v>
      </c>
      <c r="AE4690" s="3" t="s">
        <v>16455</v>
      </c>
    </row>
    <row r="4691" spans="1:31" hidden="1" x14ac:dyDescent="0.25">
      <c r="A4691" t="s">
        <v>9888</v>
      </c>
      <c r="B4691" t="s">
        <v>9914</v>
      </c>
      <c r="C4691" s="3" t="s">
        <v>69</v>
      </c>
      <c r="D4691" s="3" t="s">
        <v>9689</v>
      </c>
      <c r="E4691" s="3">
        <v>0</v>
      </c>
      <c r="F4691" s="3">
        <v>7000</v>
      </c>
      <c r="G4691" s="34">
        <v>8.99</v>
      </c>
      <c r="H4691" s="3" t="s">
        <v>29</v>
      </c>
      <c r="I4691" s="3" t="s">
        <v>70</v>
      </c>
      <c r="J4691" s="3" t="s">
        <v>8256</v>
      </c>
      <c r="K4691" s="3" t="s">
        <v>8258</v>
      </c>
      <c r="L4691" s="3" t="s">
        <v>68</v>
      </c>
      <c r="M4691" s="26" t="s">
        <v>13873</v>
      </c>
      <c r="N4691"/>
      <c r="O4691" s="3">
        <v>3</v>
      </c>
      <c r="P4691" s="34">
        <v>9620.4699999999993</v>
      </c>
      <c r="Q4691" s="34">
        <v>10163.219999999999</v>
      </c>
      <c r="R4691" s="34">
        <v>-542.75</v>
      </c>
      <c r="S4691" s="36">
        <v>-0.05</v>
      </c>
      <c r="T4691" s="34">
        <v>3206.8233333333333</v>
      </c>
      <c r="U4691" s="34">
        <v>7779.81</v>
      </c>
      <c r="V4691" s="34">
        <v>6850.43</v>
      </c>
      <c r="W4691" s="34">
        <v>929.38</v>
      </c>
      <c r="X4691" s="36">
        <v>0.14000000000000001</v>
      </c>
      <c r="Y4691" s="3" t="str">
        <f>IFERROR(VLOOKUP(A4691,'Pivot price tier'!$C$8:$L$2245,10,0),"")</f>
        <v/>
      </c>
      <c r="Z4691" s="3" t="str">
        <f>IFERROR(VLOOKUP(A4691,'Pivot price tier by size'!$D$8:$M$2466,10,0),"")</f>
        <v/>
      </c>
      <c r="AA4691" s="3" t="str">
        <f>IFERROR(VLOOKUP(A4691,'Pivot category'!$B$8:$I$2191,8,0),"")</f>
        <v/>
      </c>
      <c r="AB4691" s="3" t="str">
        <f t="shared" si="73"/>
        <v>Bottom 5%</v>
      </c>
      <c r="AC4691"/>
      <c r="AD4691" s="3" t="s">
        <v>11231</v>
      </c>
      <c r="AE4691" s="3" t="s">
        <v>14143</v>
      </c>
    </row>
    <row r="4692" spans="1:31" hidden="1" x14ac:dyDescent="0.25">
      <c r="A4692" t="s">
        <v>12832</v>
      </c>
      <c r="B4692" t="s">
        <v>9782</v>
      </c>
      <c r="C4692" s="3" t="s">
        <v>69</v>
      </c>
      <c r="D4692" s="3" t="s">
        <v>9527</v>
      </c>
      <c r="E4692" s="3">
        <v>0</v>
      </c>
      <c r="F4692" s="3">
        <v>7000</v>
      </c>
      <c r="G4692" s="34">
        <v>1.79</v>
      </c>
      <c r="H4692" s="3" t="s">
        <v>29</v>
      </c>
      <c r="I4692" s="3" t="s">
        <v>70</v>
      </c>
      <c r="J4692" s="3" t="s">
        <v>8256</v>
      </c>
      <c r="K4692" s="3" t="s">
        <v>8252</v>
      </c>
      <c r="L4692" s="3" t="s">
        <v>8254</v>
      </c>
      <c r="M4692" s="26" t="s">
        <v>13873</v>
      </c>
      <c r="N4692"/>
      <c r="O4692" s="3">
        <v>5</v>
      </c>
      <c r="P4692" s="34">
        <v>374.11</v>
      </c>
      <c r="Q4692" s="34">
        <v>1432.62</v>
      </c>
      <c r="R4692" s="34">
        <v>-1058.51</v>
      </c>
      <c r="S4692" s="36">
        <v>-0.74</v>
      </c>
      <c r="T4692" s="34">
        <v>74.822000000000003</v>
      </c>
      <c r="U4692" s="34">
        <v>257.76</v>
      </c>
      <c r="V4692" s="34">
        <v>100.24</v>
      </c>
      <c r="W4692" s="34">
        <v>157.52000000000001</v>
      </c>
      <c r="X4692" s="36">
        <v>1.57</v>
      </c>
      <c r="Y4692" s="3" t="str">
        <f>IFERROR(VLOOKUP(A4692,'Pivot price tier'!$C$8:$L$2245,10,0),"")</f>
        <v/>
      </c>
      <c r="Z4692" s="3" t="str">
        <f>IFERROR(VLOOKUP(A4692,'Pivot price tier by size'!$D$8:$M$2466,10,0),"")</f>
        <v/>
      </c>
      <c r="AA4692" s="3" t="str">
        <f>IFERROR(VLOOKUP(A4692,'Pivot category'!$B$8:$I$2191,8,0),"")</f>
        <v/>
      </c>
      <c r="AB4692" s="3" t="str">
        <f t="shared" si="73"/>
        <v>Bottom 5%</v>
      </c>
      <c r="AC4692"/>
      <c r="AD4692" s="3" t="s">
        <v>11231</v>
      </c>
      <c r="AE4692" s="3" t="s">
        <v>14143</v>
      </c>
    </row>
    <row r="4693" spans="1:31" x14ac:dyDescent="0.25">
      <c r="A4693" t="s">
        <v>7985</v>
      </c>
      <c r="B4693" t="s">
        <v>1941</v>
      </c>
      <c r="C4693" s="3" t="s">
        <v>71</v>
      </c>
      <c r="D4693" s="3" t="s">
        <v>4376</v>
      </c>
      <c r="E4693" s="3">
        <v>0</v>
      </c>
      <c r="F4693" s="3">
        <v>1000</v>
      </c>
      <c r="G4693" s="34">
        <v>2.99</v>
      </c>
      <c r="H4693" s="3" t="s">
        <v>25</v>
      </c>
      <c r="I4693" s="3" t="s">
        <v>70</v>
      </c>
      <c r="J4693" s="3" t="s">
        <v>8251</v>
      </c>
      <c r="K4693" s="3" t="s">
        <v>8252</v>
      </c>
      <c r="L4693" s="3" t="s">
        <v>68</v>
      </c>
      <c r="M4693" s="26" t="s">
        <v>13873</v>
      </c>
      <c r="N4693"/>
      <c r="O4693" s="3">
        <v>121</v>
      </c>
      <c r="P4693" s="34">
        <v>40086.93</v>
      </c>
      <c r="Q4693" s="34">
        <v>38917.839999999997</v>
      </c>
      <c r="R4693" s="34">
        <v>1169.0899999999999</v>
      </c>
      <c r="S4693" s="36">
        <v>0.03</v>
      </c>
      <c r="T4693" s="34">
        <v>331.29694214876031</v>
      </c>
      <c r="U4693" s="34">
        <v>135506.79999999999</v>
      </c>
      <c r="V4693" s="34">
        <v>138703.10999999999</v>
      </c>
      <c r="W4693" s="34">
        <v>-3196.31</v>
      </c>
      <c r="X4693" s="36">
        <v>-0.02</v>
      </c>
      <c r="Y4693" s="3" t="str">
        <f>IFERROR(VLOOKUP(A4693,'Pivot price tier'!$C$8:$L$2245,10,0),"")</f>
        <v/>
      </c>
      <c r="Z4693" s="3" t="str">
        <f>IFERROR(VLOOKUP(A4693,'Pivot price tier by size'!$D$8:$M$2466,10,0),"")</f>
        <v/>
      </c>
      <c r="AA4693" s="3" t="str">
        <f>IFERROR(VLOOKUP(A4693,'Pivot category'!$B$8:$I$2191,8,0),"")</f>
        <v/>
      </c>
      <c r="AB4693" s="3" t="str">
        <f t="shared" si="73"/>
        <v>Bottom 5%</v>
      </c>
      <c r="AC4693"/>
      <c r="AD4693" s="3" t="s">
        <v>16450</v>
      </c>
      <c r="AE4693" s="3" t="s">
        <v>14103</v>
      </c>
    </row>
    <row r="4694" spans="1:31" hidden="1" x14ac:dyDescent="0.25">
      <c r="A4694" t="s">
        <v>13797</v>
      </c>
      <c r="B4694" t="s">
        <v>13798</v>
      </c>
      <c r="C4694" s="3" t="s">
        <v>32</v>
      </c>
      <c r="D4694" s="3" t="s">
        <v>4497</v>
      </c>
      <c r="E4694" s="3" t="s">
        <v>5198</v>
      </c>
      <c r="F4694" s="3">
        <v>5000</v>
      </c>
      <c r="G4694" s="34">
        <v>15.59</v>
      </c>
      <c r="H4694" s="3" t="s">
        <v>46</v>
      </c>
      <c r="I4694" s="3" t="s">
        <v>46</v>
      </c>
      <c r="J4694" s="3" t="s">
        <v>8256</v>
      </c>
      <c r="K4694" s="3" t="s">
        <v>8260</v>
      </c>
      <c r="L4694" s="3" t="s">
        <v>8255</v>
      </c>
      <c r="M4694" s="26">
        <v>45597</v>
      </c>
      <c r="N4694"/>
      <c r="O4694" s="3">
        <v>1</v>
      </c>
      <c r="P4694" s="34">
        <v>31.14</v>
      </c>
      <c r="Q4694" s="34">
        <v>46.71</v>
      </c>
      <c r="R4694" s="34">
        <v>-15.57</v>
      </c>
      <c r="S4694" s="36">
        <v>-0.33</v>
      </c>
      <c r="T4694" s="34">
        <v>31.14</v>
      </c>
      <c r="U4694" s="34" t="s">
        <v>78</v>
      </c>
      <c r="V4694" s="34" t="s">
        <v>78</v>
      </c>
      <c r="W4694" s="34" t="s">
        <v>78</v>
      </c>
      <c r="X4694" s="36" t="s">
        <v>78</v>
      </c>
      <c r="Y4694" s="3" t="str">
        <f>IFERROR(VLOOKUP(A4694,'Pivot price tier'!$C$8:$L$2245,10,0),"")</f>
        <v/>
      </c>
      <c r="Z4694" s="3" t="str">
        <f>IFERROR(VLOOKUP(A4694,'Pivot price tier by size'!$D$8:$M$2466,10,0),"")</f>
        <v/>
      </c>
      <c r="AA4694" s="3" t="str">
        <f>IFERROR(VLOOKUP(A4694,'Pivot category'!$B$8:$I$2191,8,0),"")</f>
        <v/>
      </c>
      <c r="AB4694" s="3" t="str">
        <f t="shared" si="73"/>
        <v>Bottom 5%</v>
      </c>
      <c r="AC4694"/>
      <c r="AD4694" s="3" t="s">
        <v>16446</v>
      </c>
      <c r="AE4694" s="3" t="s">
        <v>14174</v>
      </c>
    </row>
    <row r="4695" spans="1:31" hidden="1" x14ac:dyDescent="0.25">
      <c r="A4695" t="s">
        <v>15018</v>
      </c>
      <c r="B4695" t="s">
        <v>15019</v>
      </c>
      <c r="C4695" s="3" t="s">
        <v>32</v>
      </c>
      <c r="D4695" s="3" t="s">
        <v>4848</v>
      </c>
      <c r="E4695" s="3" t="s">
        <v>5198</v>
      </c>
      <c r="F4695" s="3">
        <v>5000</v>
      </c>
      <c r="G4695" s="34">
        <v>15.59</v>
      </c>
      <c r="H4695" s="3" t="s">
        <v>46</v>
      </c>
      <c r="I4695" s="3" t="s">
        <v>46</v>
      </c>
      <c r="J4695" s="3" t="s">
        <v>8256</v>
      </c>
      <c r="K4695" s="3" t="s">
        <v>8260</v>
      </c>
      <c r="L4695" s="3" t="s">
        <v>8255</v>
      </c>
      <c r="M4695" s="26">
        <v>45778</v>
      </c>
      <c r="N4695"/>
      <c r="O4695" s="3">
        <v>1</v>
      </c>
      <c r="P4695" s="34">
        <v>108.99</v>
      </c>
      <c r="Q4695" s="34">
        <v>15.57</v>
      </c>
      <c r="R4695" s="34">
        <v>93.42</v>
      </c>
      <c r="S4695" s="36">
        <v>6</v>
      </c>
      <c r="T4695" s="34">
        <v>108.99</v>
      </c>
      <c r="U4695" s="34" t="s">
        <v>78</v>
      </c>
      <c r="V4695" s="34" t="s">
        <v>78</v>
      </c>
      <c r="W4695" s="34" t="s">
        <v>78</v>
      </c>
      <c r="X4695" s="36" t="s">
        <v>78</v>
      </c>
      <c r="Y4695" s="3" t="str">
        <f>IFERROR(VLOOKUP(A4695,'Pivot price tier'!$C$8:$L$2245,10,0),"")</f>
        <v/>
      </c>
      <c r="Z4695" s="3" t="str">
        <f>IFERROR(VLOOKUP(A4695,'Pivot price tier by size'!$D$8:$M$2466,10,0),"")</f>
        <v/>
      </c>
      <c r="AA4695" s="3" t="str">
        <f>IFERROR(VLOOKUP(A4695,'Pivot category'!$B$8:$I$2191,8,0),"")</f>
        <v/>
      </c>
      <c r="AB4695" s="3" t="str">
        <f t="shared" si="73"/>
        <v>Bottom 5%</v>
      </c>
      <c r="AC4695"/>
      <c r="AD4695" s="3" t="s">
        <v>11233</v>
      </c>
      <c r="AE4695" s="3" t="s">
        <v>14174</v>
      </c>
    </row>
    <row r="4696" spans="1:31" hidden="1" x14ac:dyDescent="0.25">
      <c r="A4696" t="s">
        <v>6405</v>
      </c>
      <c r="B4696" t="s">
        <v>5363</v>
      </c>
      <c r="C4696" s="3" t="s">
        <v>32</v>
      </c>
      <c r="D4696" s="3" t="s">
        <v>5125</v>
      </c>
      <c r="E4696" s="3">
        <v>0</v>
      </c>
      <c r="F4696" s="3">
        <v>10000</v>
      </c>
      <c r="G4696" s="34">
        <v>13.19</v>
      </c>
      <c r="H4696" s="3" t="s">
        <v>8334</v>
      </c>
      <c r="I4696" s="3" t="s">
        <v>12339</v>
      </c>
      <c r="J4696" s="3" t="s">
        <v>8256</v>
      </c>
      <c r="K4696" s="3" t="s">
        <v>8252</v>
      </c>
      <c r="L4696" s="3" t="s">
        <v>8254</v>
      </c>
      <c r="M4696" s="26" t="s">
        <v>13873</v>
      </c>
      <c r="N4696"/>
      <c r="O4696" s="3">
        <v>1</v>
      </c>
      <c r="P4696" s="34">
        <v>26.38</v>
      </c>
      <c r="Q4696" s="34"/>
      <c r="R4696" s="34">
        <v>26.38</v>
      </c>
      <c r="T4696" s="34">
        <v>26.38</v>
      </c>
      <c r="U4696" s="34" t="s">
        <v>78</v>
      </c>
      <c r="V4696" s="34" t="s">
        <v>78</v>
      </c>
      <c r="W4696" s="34" t="s">
        <v>78</v>
      </c>
      <c r="X4696" s="36" t="s">
        <v>78</v>
      </c>
      <c r="Y4696" s="3" t="str">
        <f>IFERROR(VLOOKUP(A4696,'Pivot price tier'!$C$8:$L$2245,10,0),"")</f>
        <v/>
      </c>
      <c r="Z4696" s="3" t="str">
        <f>IFERROR(VLOOKUP(A4696,'Pivot price tier by size'!$D$8:$M$2466,10,0),"")</f>
        <v/>
      </c>
      <c r="AA4696" s="3" t="str">
        <f>IFERROR(VLOOKUP(A4696,'Pivot category'!$B$8:$I$2191,8,0),"")</f>
        <v/>
      </c>
      <c r="AB4696" s="3" t="str">
        <f t="shared" si="73"/>
        <v>Bottom 5%</v>
      </c>
      <c r="AC4696"/>
      <c r="AD4696" s="3" t="s">
        <v>11234</v>
      </c>
      <c r="AE4696" s="3" t="s">
        <v>16593</v>
      </c>
    </row>
    <row r="4697" spans="1:31" hidden="1" x14ac:dyDescent="0.25">
      <c r="A4697" t="s">
        <v>6404</v>
      </c>
      <c r="B4697" t="s">
        <v>5364</v>
      </c>
      <c r="C4697" s="3" t="s">
        <v>32</v>
      </c>
      <c r="D4697" s="3" t="s">
        <v>5210</v>
      </c>
      <c r="E4697" s="3">
        <v>0</v>
      </c>
      <c r="F4697" s="3">
        <v>10000</v>
      </c>
      <c r="G4697" s="34">
        <v>13.19</v>
      </c>
      <c r="H4697" s="3" t="s">
        <v>8334</v>
      </c>
      <c r="I4697" s="3" t="s">
        <v>12339</v>
      </c>
      <c r="J4697" s="3" t="s">
        <v>8256</v>
      </c>
      <c r="K4697" s="3" t="s">
        <v>8252</v>
      </c>
      <c r="L4697" s="3" t="s">
        <v>8254</v>
      </c>
      <c r="M4697" s="26" t="s">
        <v>13873</v>
      </c>
      <c r="N4697"/>
      <c r="O4697" s="3">
        <v>2</v>
      </c>
      <c r="P4697" s="34">
        <v>145.09</v>
      </c>
      <c r="Q4697" s="34">
        <v>39.57</v>
      </c>
      <c r="R4697" s="34">
        <v>105.52</v>
      </c>
      <c r="S4697" s="36">
        <v>2.67</v>
      </c>
      <c r="T4697" s="34">
        <v>72.545000000000002</v>
      </c>
      <c r="U4697" s="34" t="s">
        <v>78</v>
      </c>
      <c r="V4697" s="34" t="s">
        <v>78</v>
      </c>
      <c r="W4697" s="34" t="s">
        <v>78</v>
      </c>
      <c r="X4697" s="36" t="s">
        <v>78</v>
      </c>
      <c r="Y4697" s="3" t="str">
        <f>IFERROR(VLOOKUP(A4697,'Pivot price tier'!$C$8:$L$2245,10,0),"")</f>
        <v/>
      </c>
      <c r="Z4697" s="3" t="str">
        <f>IFERROR(VLOOKUP(A4697,'Pivot price tier by size'!$D$8:$M$2466,10,0),"")</f>
        <v/>
      </c>
      <c r="AA4697" s="3" t="str">
        <f>IFERROR(VLOOKUP(A4697,'Pivot category'!$B$8:$I$2191,8,0),"")</f>
        <v/>
      </c>
      <c r="AB4697" s="3" t="str">
        <f t="shared" si="73"/>
        <v>Bottom 5%</v>
      </c>
      <c r="AC4697"/>
      <c r="AD4697" s="3" t="s">
        <v>11234</v>
      </c>
      <c r="AE4697" s="3" t="s">
        <v>16593</v>
      </c>
    </row>
    <row r="4698" spans="1:31" hidden="1" x14ac:dyDescent="0.25">
      <c r="A4698" t="s">
        <v>12835</v>
      </c>
      <c r="B4698" t="s">
        <v>12836</v>
      </c>
      <c r="C4698" s="3" t="s">
        <v>32</v>
      </c>
      <c r="D4698" s="3" t="s">
        <v>11853</v>
      </c>
      <c r="E4698" s="3">
        <v>0</v>
      </c>
      <c r="F4698" s="3">
        <v>10000</v>
      </c>
      <c r="G4698" s="34">
        <v>23.99</v>
      </c>
      <c r="H4698" s="3" t="s">
        <v>29</v>
      </c>
      <c r="I4698" s="3" t="s">
        <v>21</v>
      </c>
      <c r="J4698" s="3" t="s">
        <v>8261</v>
      </c>
      <c r="K4698" s="3" t="s">
        <v>8260</v>
      </c>
      <c r="L4698" s="3" t="s">
        <v>68</v>
      </c>
      <c r="M4698" s="26">
        <v>45323</v>
      </c>
      <c r="N4698"/>
      <c r="O4698" s="3">
        <v>1</v>
      </c>
      <c r="P4698" s="34">
        <v>71.97</v>
      </c>
      <c r="Q4698" s="34">
        <v>479.8</v>
      </c>
      <c r="R4698" s="34">
        <v>-407.83</v>
      </c>
      <c r="S4698" s="36">
        <v>-0.85</v>
      </c>
      <c r="T4698" s="34">
        <v>71.97</v>
      </c>
      <c r="U4698" s="34" t="s">
        <v>78</v>
      </c>
      <c r="V4698" s="34" t="s">
        <v>78</v>
      </c>
      <c r="W4698" s="34" t="s">
        <v>78</v>
      </c>
      <c r="X4698" s="36" t="s">
        <v>78</v>
      </c>
      <c r="Y4698" s="3" t="str">
        <f>IFERROR(VLOOKUP(A4698,'Pivot price tier'!$C$8:$L$2245,10,0),"")</f>
        <v/>
      </c>
      <c r="Z4698" s="3" t="str">
        <f>IFERROR(VLOOKUP(A4698,'Pivot price tier by size'!$D$8:$M$2466,10,0),"")</f>
        <v/>
      </c>
      <c r="AA4698" s="3" t="str">
        <f>IFERROR(VLOOKUP(A4698,'Pivot category'!$B$8:$I$2191,8,0),"")</f>
        <v/>
      </c>
      <c r="AB4698" s="3" t="str">
        <f t="shared" si="73"/>
        <v>Bottom 5%</v>
      </c>
      <c r="AC4698"/>
      <c r="AD4698" s="3" t="s">
        <v>11231</v>
      </c>
      <c r="AE4698" s="3" t="s">
        <v>14143</v>
      </c>
    </row>
    <row r="4699" spans="1:31" x14ac:dyDescent="0.25">
      <c r="A4699" t="s">
        <v>7987</v>
      </c>
      <c r="B4699" t="s">
        <v>2002</v>
      </c>
      <c r="C4699" s="3" t="s">
        <v>71</v>
      </c>
      <c r="D4699" s="3" t="s">
        <v>4441</v>
      </c>
      <c r="E4699" s="3" t="s">
        <v>5150</v>
      </c>
      <c r="F4699" s="3">
        <v>1000</v>
      </c>
      <c r="G4699" s="34">
        <v>2.99</v>
      </c>
      <c r="H4699" s="3" t="s">
        <v>28</v>
      </c>
      <c r="I4699" s="3" t="s">
        <v>70</v>
      </c>
      <c r="J4699" s="3" t="s">
        <v>8251</v>
      </c>
      <c r="K4699" s="3" t="s">
        <v>8252</v>
      </c>
      <c r="L4699" s="3" t="s">
        <v>68</v>
      </c>
      <c r="M4699" s="26" t="s">
        <v>13873</v>
      </c>
      <c r="N4699"/>
      <c r="O4699" s="3">
        <v>86</v>
      </c>
      <c r="P4699" s="34">
        <v>12297.87</v>
      </c>
      <c r="Q4699" s="34">
        <v>20367.88</v>
      </c>
      <c r="R4699" s="34">
        <v>-8070.01</v>
      </c>
      <c r="S4699" s="36">
        <v>-0.4</v>
      </c>
      <c r="T4699" s="34">
        <v>142.99848837209302</v>
      </c>
      <c r="U4699" s="34">
        <v>41160.339999999997</v>
      </c>
      <c r="V4699" s="34">
        <v>92328.21</v>
      </c>
      <c r="W4699" s="34">
        <v>-51167.87</v>
      </c>
      <c r="X4699" s="36">
        <v>-0.55000000000000004</v>
      </c>
      <c r="Y4699" s="3" t="str">
        <f>IFERROR(VLOOKUP(A4699,'Pivot price tier'!$C$8:$L$2245,10,0),"")</f>
        <v/>
      </c>
      <c r="Z4699" s="3" t="str">
        <f>IFERROR(VLOOKUP(A4699,'Pivot price tier by size'!$D$8:$M$2466,10,0),"")</f>
        <v/>
      </c>
      <c r="AA4699" s="3" t="str">
        <f>IFERROR(VLOOKUP(A4699,'Pivot category'!$B$8:$I$2191,8,0),"")</f>
        <v/>
      </c>
      <c r="AB4699" s="3" t="str">
        <f t="shared" si="73"/>
        <v>Bottom 5%</v>
      </c>
      <c r="AC4699"/>
      <c r="AD4699" s="3" t="s">
        <v>16452</v>
      </c>
      <c r="AE4699" s="3" t="s">
        <v>16455</v>
      </c>
    </row>
    <row r="4700" spans="1:31" hidden="1" x14ac:dyDescent="0.25">
      <c r="A4700" t="s">
        <v>12823</v>
      </c>
      <c r="B4700" t="s">
        <v>12824</v>
      </c>
      <c r="C4700" s="3" t="s">
        <v>73</v>
      </c>
      <c r="D4700" s="3" t="s">
        <v>12324</v>
      </c>
      <c r="E4700" s="3">
        <v>0</v>
      </c>
      <c r="F4700" s="3">
        <v>70000</v>
      </c>
      <c r="G4700" s="34">
        <v>11.39</v>
      </c>
      <c r="H4700" s="3" t="s">
        <v>8334</v>
      </c>
      <c r="I4700" s="3" t="s">
        <v>12340</v>
      </c>
      <c r="J4700" s="3" t="s">
        <v>8256</v>
      </c>
      <c r="K4700" s="3" t="s">
        <v>8252</v>
      </c>
      <c r="L4700" s="3" t="s">
        <v>8255</v>
      </c>
      <c r="M4700" s="26">
        <v>45323</v>
      </c>
      <c r="N4700"/>
      <c r="O4700" s="3">
        <v>5</v>
      </c>
      <c r="P4700" s="34">
        <v>470.92</v>
      </c>
      <c r="Q4700" s="34">
        <v>4557.6000000000004</v>
      </c>
      <c r="R4700" s="34">
        <v>-4086.68</v>
      </c>
      <c r="S4700" s="36">
        <v>-0.9</v>
      </c>
      <c r="T4700" s="34">
        <v>94.183999999999997</v>
      </c>
      <c r="U4700" s="34">
        <v>695.01</v>
      </c>
      <c r="V4700" s="34">
        <v>7026.3</v>
      </c>
      <c r="W4700" s="34">
        <v>-6331.29</v>
      </c>
      <c r="X4700" s="36">
        <v>-0.9</v>
      </c>
      <c r="Y4700" s="3" t="str">
        <f>IFERROR(VLOOKUP(A4700,'Pivot price tier'!$C$8:$L$2245,10,0),"")</f>
        <v/>
      </c>
      <c r="Z4700" s="3" t="str">
        <f>IFERROR(VLOOKUP(A4700,'Pivot price tier by size'!$D$8:$M$2466,10,0),"")</f>
        <v/>
      </c>
      <c r="AA4700" s="3" t="str">
        <f>IFERROR(VLOOKUP(A4700,'Pivot category'!$B$8:$I$2191,8,0),"")</f>
        <v/>
      </c>
      <c r="AB4700" s="3" t="str">
        <f t="shared" si="73"/>
        <v>Bottom 5%</v>
      </c>
      <c r="AC4700"/>
      <c r="AD4700" s="3" t="s">
        <v>11234</v>
      </c>
      <c r="AE4700" s="3" t="s">
        <v>16596</v>
      </c>
    </row>
    <row r="4701" spans="1:31" hidden="1" x14ac:dyDescent="0.25">
      <c r="A4701" t="s">
        <v>9780</v>
      </c>
      <c r="B4701" t="s">
        <v>9781</v>
      </c>
      <c r="C4701" s="3" t="s">
        <v>73</v>
      </c>
      <c r="D4701" s="3" t="s">
        <v>9576</v>
      </c>
      <c r="E4701" s="3">
        <v>0</v>
      </c>
      <c r="F4701" s="3">
        <v>10000</v>
      </c>
      <c r="G4701" s="34">
        <v>11.99</v>
      </c>
      <c r="H4701" s="3" t="s">
        <v>8334</v>
      </c>
      <c r="I4701" s="3" t="s">
        <v>12340</v>
      </c>
      <c r="J4701" s="3" t="s">
        <v>8256</v>
      </c>
      <c r="K4701" s="3" t="s">
        <v>8252</v>
      </c>
      <c r="L4701" s="3" t="s">
        <v>8255</v>
      </c>
      <c r="M4701" s="26" t="s">
        <v>13873</v>
      </c>
      <c r="N4701"/>
      <c r="O4701" s="3">
        <v>5</v>
      </c>
      <c r="P4701" s="34">
        <v>179.85</v>
      </c>
      <c r="Q4701" s="34">
        <v>347.71</v>
      </c>
      <c r="R4701" s="34">
        <v>-167.86</v>
      </c>
      <c r="S4701" s="36">
        <v>-0.48</v>
      </c>
      <c r="T4701" s="34">
        <v>35.97</v>
      </c>
      <c r="U4701" s="34" t="s">
        <v>78</v>
      </c>
      <c r="V4701" s="34" t="s">
        <v>78</v>
      </c>
      <c r="W4701" s="34" t="s">
        <v>78</v>
      </c>
      <c r="X4701" s="36" t="s">
        <v>78</v>
      </c>
      <c r="Y4701" s="3" t="str">
        <f>IFERROR(VLOOKUP(A4701,'Pivot price tier'!$C$8:$L$2245,10,0),"")</f>
        <v/>
      </c>
      <c r="Z4701" s="3" t="str">
        <f>IFERROR(VLOOKUP(A4701,'Pivot price tier by size'!$D$8:$M$2466,10,0),"")</f>
        <v/>
      </c>
      <c r="AA4701" s="3" t="str">
        <f>IFERROR(VLOOKUP(A4701,'Pivot category'!$B$8:$I$2191,8,0),"")</f>
        <v/>
      </c>
      <c r="AB4701" s="3" t="str">
        <f t="shared" si="73"/>
        <v>Bottom 5%</v>
      </c>
      <c r="AC4701"/>
      <c r="AD4701" s="3" t="s">
        <v>11234</v>
      </c>
      <c r="AE4701" s="3" t="s">
        <v>16597</v>
      </c>
    </row>
    <row r="4702" spans="1:31" hidden="1" x14ac:dyDescent="0.25">
      <c r="A4702" t="s">
        <v>13262</v>
      </c>
      <c r="B4702" t="s">
        <v>13263</v>
      </c>
      <c r="C4702" s="3" t="s">
        <v>73</v>
      </c>
      <c r="D4702" s="3" t="s">
        <v>12694</v>
      </c>
      <c r="E4702" s="3">
        <v>0</v>
      </c>
      <c r="F4702" s="3">
        <v>70000</v>
      </c>
      <c r="G4702" s="34">
        <v>11.99</v>
      </c>
      <c r="H4702" s="3" t="s">
        <v>8334</v>
      </c>
      <c r="I4702" s="3" t="s">
        <v>12340</v>
      </c>
      <c r="J4702" s="3" t="s">
        <v>8256</v>
      </c>
      <c r="K4702" s="3" t="s">
        <v>8252</v>
      </c>
      <c r="L4702" s="3" t="s">
        <v>8255</v>
      </c>
      <c r="M4702" s="26">
        <v>45474</v>
      </c>
      <c r="N4702"/>
      <c r="O4702" s="3">
        <v>18</v>
      </c>
      <c r="P4702" s="34">
        <v>3458.13</v>
      </c>
      <c r="Q4702" s="34">
        <v>7354.26</v>
      </c>
      <c r="R4702" s="34">
        <v>-3896.13</v>
      </c>
      <c r="S4702" s="36">
        <v>-0.53</v>
      </c>
      <c r="T4702" s="34">
        <v>192.11833333333334</v>
      </c>
      <c r="U4702" s="34">
        <v>1883.01</v>
      </c>
      <c r="V4702" s="34">
        <v>1903.03</v>
      </c>
      <c r="W4702" s="34">
        <v>-20.02</v>
      </c>
      <c r="X4702" s="36">
        <v>-0.01</v>
      </c>
      <c r="Y4702" s="3" t="str">
        <f>IFERROR(VLOOKUP(A4702,'Pivot price tier'!$C$8:$L$2245,10,0),"")</f>
        <v/>
      </c>
      <c r="Z4702" s="3" t="str">
        <f>IFERROR(VLOOKUP(A4702,'Pivot price tier by size'!$D$8:$M$2466,10,0),"")</f>
        <v/>
      </c>
      <c r="AA4702" s="3" t="str">
        <f>IFERROR(VLOOKUP(A4702,'Pivot category'!$B$8:$I$2191,8,0),"")</f>
        <v/>
      </c>
      <c r="AB4702" s="3" t="str">
        <f t="shared" si="73"/>
        <v>Bottom 5%</v>
      </c>
      <c r="AC4702"/>
      <c r="AD4702" s="3" t="s">
        <v>11231</v>
      </c>
      <c r="AE4702" s="3" t="s">
        <v>14101</v>
      </c>
    </row>
    <row r="4703" spans="1:31" hidden="1" x14ac:dyDescent="0.25">
      <c r="A4703" t="s">
        <v>16139</v>
      </c>
      <c r="B4703" t="s">
        <v>16140</v>
      </c>
      <c r="C4703" s="3" t="s">
        <v>73</v>
      </c>
      <c r="D4703" s="3" t="s">
        <v>13870</v>
      </c>
      <c r="E4703" s="3">
        <v>0</v>
      </c>
      <c r="F4703" s="3">
        <v>70000</v>
      </c>
      <c r="G4703" s="34">
        <v>59.98</v>
      </c>
      <c r="H4703" s="3" t="s">
        <v>8334</v>
      </c>
      <c r="I4703" s="3" t="s">
        <v>12340</v>
      </c>
      <c r="J4703" s="3" t="s">
        <v>8251</v>
      </c>
      <c r="K4703" s="3" t="s">
        <v>8260</v>
      </c>
      <c r="L4703" s="3" t="s">
        <v>68</v>
      </c>
      <c r="M4703" s="26">
        <v>45583</v>
      </c>
      <c r="N4703"/>
      <c r="O4703" s="3">
        <v>10</v>
      </c>
      <c r="P4703" s="34">
        <v>299.89999999999998</v>
      </c>
      <c r="Q4703" s="34"/>
      <c r="R4703" s="34">
        <v>299.89999999999998</v>
      </c>
      <c r="T4703" s="34">
        <v>29.99</v>
      </c>
      <c r="U4703" s="34">
        <v>109883.36</v>
      </c>
      <c r="V4703" s="34">
        <v>8637.1200000000008</v>
      </c>
      <c r="W4703" s="34">
        <v>101246.24</v>
      </c>
      <c r="X4703" s="36">
        <v>11.72</v>
      </c>
      <c r="Y4703" s="3" t="str">
        <f>IFERROR(VLOOKUP(A4703,'Pivot price tier'!$C$8:$L$2245,10,0),"")</f>
        <v/>
      </c>
      <c r="Z4703" s="3" t="str">
        <f>IFERROR(VLOOKUP(A4703,'Pivot price tier by size'!$D$8:$M$2466,10,0),"")</f>
        <v/>
      </c>
      <c r="AA4703" s="3" t="str">
        <f>IFERROR(VLOOKUP(A4703,'Pivot category'!$B$8:$I$2191,8,0),"")</f>
        <v/>
      </c>
      <c r="AB4703" s="3" t="str">
        <f t="shared" si="73"/>
        <v>Bottom 5%</v>
      </c>
      <c r="AC4703"/>
      <c r="AD4703" s="3" t="s">
        <v>10401</v>
      </c>
      <c r="AE4703" s="3" t="s">
        <v>14176</v>
      </c>
    </row>
    <row r="4704" spans="1:31" hidden="1" x14ac:dyDescent="0.25">
      <c r="A4704" t="s">
        <v>16141</v>
      </c>
      <c r="B4704" t="s">
        <v>16142</v>
      </c>
      <c r="C4704" s="3" t="s">
        <v>73</v>
      </c>
      <c r="D4704" s="3" t="s">
        <v>13543</v>
      </c>
      <c r="E4704" s="3">
        <v>0</v>
      </c>
      <c r="F4704" s="3">
        <v>70000</v>
      </c>
      <c r="G4704" s="34">
        <v>59.97</v>
      </c>
      <c r="H4704" s="3" t="s">
        <v>8334</v>
      </c>
      <c r="I4704" s="3" t="s">
        <v>12340</v>
      </c>
      <c r="J4704" s="3" t="s">
        <v>8261</v>
      </c>
      <c r="K4704" s="3" t="s">
        <v>8260</v>
      </c>
      <c r="L4704" s="3" t="s">
        <v>68</v>
      </c>
      <c r="M4704" s="26">
        <v>45530</v>
      </c>
      <c r="N4704"/>
      <c r="O4704" s="3">
        <v>2</v>
      </c>
      <c r="P4704" s="34">
        <v>179.91</v>
      </c>
      <c r="Q4704" s="34"/>
      <c r="R4704" s="34">
        <v>179.91</v>
      </c>
      <c r="T4704" s="34">
        <v>89.954999999999998</v>
      </c>
      <c r="U4704" s="34">
        <v>124737.60000000001</v>
      </c>
      <c r="V4704" s="34">
        <v>26206.89</v>
      </c>
      <c r="W4704" s="34">
        <v>98530.71</v>
      </c>
      <c r="X4704" s="36">
        <v>3.76</v>
      </c>
      <c r="Y4704" s="3" t="str">
        <f>IFERROR(VLOOKUP(A4704,'Pivot price tier'!$C$8:$L$2245,10,0),"")</f>
        <v/>
      </c>
      <c r="Z4704" s="3" t="str">
        <f>IFERROR(VLOOKUP(A4704,'Pivot price tier by size'!$D$8:$M$2466,10,0),"")</f>
        <v/>
      </c>
      <c r="AA4704" s="3" t="str">
        <f>IFERROR(VLOOKUP(A4704,'Pivot category'!$B$8:$I$2191,8,0),"")</f>
        <v/>
      </c>
      <c r="AB4704" s="3" t="str">
        <f t="shared" si="73"/>
        <v>Bottom 5%</v>
      </c>
      <c r="AC4704"/>
      <c r="AD4704" s="3" t="s">
        <v>10401</v>
      </c>
      <c r="AE4704" s="3" t="s">
        <v>14176</v>
      </c>
    </row>
    <row r="4705" spans="1:31" hidden="1" x14ac:dyDescent="0.25">
      <c r="A4705" t="s">
        <v>14084</v>
      </c>
      <c r="B4705" t="s">
        <v>14307</v>
      </c>
      <c r="C4705" s="3" t="s">
        <v>73</v>
      </c>
      <c r="D4705" s="3" t="s">
        <v>13869</v>
      </c>
      <c r="E4705" s="3">
        <v>0</v>
      </c>
      <c r="F4705" s="3">
        <v>70000</v>
      </c>
      <c r="G4705" s="34">
        <v>59.98</v>
      </c>
      <c r="H4705" s="3" t="s">
        <v>8334</v>
      </c>
      <c r="I4705" s="3" t="s">
        <v>12340</v>
      </c>
      <c r="J4705" s="3" t="s">
        <v>8261</v>
      </c>
      <c r="K4705" s="3" t="s">
        <v>8260</v>
      </c>
      <c r="L4705" s="3" t="s">
        <v>68</v>
      </c>
      <c r="M4705" s="26">
        <v>45627</v>
      </c>
      <c r="N4705"/>
      <c r="O4705" s="3">
        <v>84</v>
      </c>
      <c r="P4705" s="34">
        <v>6240.84</v>
      </c>
      <c r="Q4705" s="34">
        <v>164.64</v>
      </c>
      <c r="R4705" s="34">
        <v>6076.2</v>
      </c>
      <c r="S4705" s="36">
        <v>36.909999999999997</v>
      </c>
      <c r="T4705" s="34">
        <v>74.295714285714283</v>
      </c>
      <c r="U4705" s="34">
        <v>1195865.6200000001</v>
      </c>
      <c r="V4705" s="34">
        <v>16793.28</v>
      </c>
      <c r="W4705" s="34">
        <v>1179072.3400000001</v>
      </c>
      <c r="X4705" s="36">
        <v>70.209999999999994</v>
      </c>
      <c r="Y4705" s="3" t="str">
        <f>IFERROR(VLOOKUP(A4705,'Pivot price tier'!$C$8:$L$2245,10,0),"")</f>
        <v/>
      </c>
      <c r="Z4705" s="3" t="str">
        <f>IFERROR(VLOOKUP(A4705,'Pivot price tier by size'!$D$8:$M$2466,10,0),"")</f>
        <v/>
      </c>
      <c r="AA4705" s="3" t="str">
        <f>IFERROR(VLOOKUP(A4705,'Pivot category'!$B$8:$I$2191,8,0),"")</f>
        <v/>
      </c>
      <c r="AB4705" s="3" t="str">
        <f t="shared" si="73"/>
        <v>Bottom 5%</v>
      </c>
      <c r="AC4705"/>
      <c r="AD4705" s="3" t="s">
        <v>10401</v>
      </c>
      <c r="AE4705" s="3" t="s">
        <v>14176</v>
      </c>
    </row>
    <row r="4706" spans="1:31" hidden="1" x14ac:dyDescent="0.25">
      <c r="A4706" t="s">
        <v>5766</v>
      </c>
      <c r="B4706" t="s">
        <v>2063</v>
      </c>
      <c r="C4706" s="3" t="s">
        <v>32</v>
      </c>
      <c r="D4706" s="3" t="s">
        <v>4510</v>
      </c>
      <c r="E4706" s="3">
        <v>0</v>
      </c>
      <c r="F4706" s="3">
        <v>10000</v>
      </c>
      <c r="G4706" s="34">
        <v>11.99</v>
      </c>
      <c r="H4706" s="3" t="s">
        <v>46</v>
      </c>
      <c r="I4706" s="3" t="s">
        <v>46</v>
      </c>
      <c r="J4706" s="3" t="s">
        <v>8253</v>
      </c>
      <c r="K4706" s="3" t="s">
        <v>8252</v>
      </c>
      <c r="L4706" s="3" t="s">
        <v>8255</v>
      </c>
      <c r="M4706" s="26" t="s">
        <v>13873</v>
      </c>
      <c r="N4706"/>
      <c r="O4706" s="3">
        <v>2</v>
      </c>
      <c r="P4706" s="34">
        <v>11.99</v>
      </c>
      <c r="Q4706" s="34">
        <v>11.99</v>
      </c>
      <c r="R4706" s="34">
        <v>0</v>
      </c>
      <c r="S4706" s="36">
        <v>0</v>
      </c>
      <c r="T4706" s="34">
        <v>5.9950000000000001</v>
      </c>
      <c r="U4706" s="34">
        <v>0</v>
      </c>
      <c r="V4706" s="34">
        <v>71.94</v>
      </c>
      <c r="W4706" s="34">
        <v>-71.94</v>
      </c>
      <c r="X4706" s="36">
        <v>-1</v>
      </c>
      <c r="Y4706" s="3" t="str">
        <f>IFERROR(VLOOKUP(A4706,'Pivot price tier'!$C$8:$L$2245,10,0),"")</f>
        <v/>
      </c>
      <c r="Z4706" s="3" t="str">
        <f>IFERROR(VLOOKUP(A4706,'Pivot price tier by size'!$D$8:$M$2466,10,0),"")</f>
        <v/>
      </c>
      <c r="AA4706" s="3" t="str">
        <f>IFERROR(VLOOKUP(A4706,'Pivot category'!$B$8:$I$2191,8,0),"")</f>
        <v/>
      </c>
      <c r="AB4706" s="3" t="str">
        <f t="shared" si="73"/>
        <v>Bottom 5%</v>
      </c>
      <c r="AC4706"/>
      <c r="AD4706" s="3" t="s">
        <v>11234</v>
      </c>
      <c r="AE4706" s="3" t="s">
        <v>16448</v>
      </c>
    </row>
    <row r="4707" spans="1:31" hidden="1" x14ac:dyDescent="0.25">
      <c r="A4707" t="s">
        <v>5765</v>
      </c>
      <c r="B4707" t="s">
        <v>2064</v>
      </c>
      <c r="C4707" s="3" t="s">
        <v>32</v>
      </c>
      <c r="D4707" s="3" t="s">
        <v>4511</v>
      </c>
      <c r="E4707" s="3">
        <v>0</v>
      </c>
      <c r="F4707" s="3">
        <v>10000</v>
      </c>
      <c r="G4707" s="34">
        <v>11.99</v>
      </c>
      <c r="H4707" s="3" t="s">
        <v>46</v>
      </c>
      <c r="I4707" s="3" t="s">
        <v>46</v>
      </c>
      <c r="J4707" s="3" t="s">
        <v>8253</v>
      </c>
      <c r="K4707" s="3" t="s">
        <v>8252</v>
      </c>
      <c r="L4707" s="3" t="s">
        <v>8255</v>
      </c>
      <c r="M4707" s="26" t="s">
        <v>13873</v>
      </c>
      <c r="N4707"/>
      <c r="O4707" s="3">
        <v>1</v>
      </c>
      <c r="P4707" s="34">
        <v>59.95</v>
      </c>
      <c r="Q4707" s="34">
        <v>59.95</v>
      </c>
      <c r="R4707" s="34">
        <v>0</v>
      </c>
      <c r="S4707" s="36">
        <v>0</v>
      </c>
      <c r="T4707" s="34">
        <v>59.95</v>
      </c>
      <c r="U4707" s="34">
        <v>0</v>
      </c>
      <c r="V4707" s="34">
        <v>83.93</v>
      </c>
      <c r="W4707" s="34">
        <v>-83.93</v>
      </c>
      <c r="X4707" s="36">
        <v>-1</v>
      </c>
      <c r="Y4707" s="3" t="str">
        <f>IFERROR(VLOOKUP(A4707,'Pivot price tier'!$C$8:$L$2245,10,0),"")</f>
        <v/>
      </c>
      <c r="Z4707" s="3" t="str">
        <f>IFERROR(VLOOKUP(A4707,'Pivot price tier by size'!$D$8:$M$2466,10,0),"")</f>
        <v/>
      </c>
      <c r="AA4707" s="3" t="str">
        <f>IFERROR(VLOOKUP(A4707,'Pivot category'!$B$8:$I$2191,8,0),"")</f>
        <v/>
      </c>
      <c r="AB4707" s="3" t="str">
        <f t="shared" si="73"/>
        <v>Bottom 5%</v>
      </c>
      <c r="AC4707"/>
      <c r="AD4707" s="3" t="s">
        <v>11234</v>
      </c>
      <c r="AE4707" s="3" t="s">
        <v>16448</v>
      </c>
    </row>
    <row r="4708" spans="1:31" hidden="1" x14ac:dyDescent="0.25">
      <c r="A4708" t="s">
        <v>7830</v>
      </c>
      <c r="B4708" t="s">
        <v>2065</v>
      </c>
      <c r="C4708" s="3" t="s">
        <v>38</v>
      </c>
      <c r="D4708" s="3" t="s">
        <v>4512</v>
      </c>
      <c r="E4708" s="3">
        <v>0</v>
      </c>
      <c r="F4708" s="3">
        <v>10000</v>
      </c>
      <c r="G4708" s="34">
        <v>11.99</v>
      </c>
      <c r="H4708" s="3" t="s">
        <v>8334</v>
      </c>
      <c r="I4708" s="3" t="s">
        <v>12339</v>
      </c>
      <c r="J4708" s="3" t="s">
        <v>8256</v>
      </c>
      <c r="K4708" s="3" t="s">
        <v>8252</v>
      </c>
      <c r="L4708" s="3" t="s">
        <v>8255</v>
      </c>
      <c r="M4708" s="26" t="s">
        <v>13873</v>
      </c>
      <c r="N4708"/>
      <c r="O4708" s="3" t="s">
        <v>78</v>
      </c>
      <c r="P4708" s="34">
        <v>83.93</v>
      </c>
      <c r="Q4708" s="34">
        <v>624.49</v>
      </c>
      <c r="R4708" s="34">
        <v>-540.55999999999995</v>
      </c>
      <c r="S4708" s="36">
        <v>-0.87</v>
      </c>
      <c r="T4708" s="34" t="s">
        <v>78</v>
      </c>
      <c r="U4708" s="34" t="s">
        <v>78</v>
      </c>
      <c r="V4708" s="34" t="s">
        <v>78</v>
      </c>
      <c r="W4708" s="34" t="s">
        <v>78</v>
      </c>
      <c r="X4708" s="36" t="s">
        <v>78</v>
      </c>
      <c r="Y4708" s="3" t="str">
        <f>IFERROR(VLOOKUP(A4708,'Pivot price tier'!$C$8:$L$2245,10,0),"")</f>
        <v/>
      </c>
      <c r="Z4708" s="3" t="str">
        <f>IFERROR(VLOOKUP(A4708,'Pivot price tier by size'!$D$8:$M$2466,10,0),"")</f>
        <v/>
      </c>
      <c r="AA4708" s="3" t="str">
        <f>IFERROR(VLOOKUP(A4708,'Pivot category'!$B$8:$I$2191,8,0),"")</f>
        <v/>
      </c>
      <c r="AB4708" s="3" t="str">
        <f t="shared" si="73"/>
        <v>Bottom 5%</v>
      </c>
      <c r="AC4708"/>
      <c r="AD4708" s="3" t="s">
        <v>16446</v>
      </c>
      <c r="AE4708" s="3" t="s">
        <v>14139</v>
      </c>
    </row>
    <row r="4709" spans="1:31" hidden="1" x14ac:dyDescent="0.25">
      <c r="A4709" t="s">
        <v>15030</v>
      </c>
      <c r="B4709" t="s">
        <v>15031</v>
      </c>
      <c r="C4709" s="3" t="s">
        <v>32</v>
      </c>
      <c r="D4709" s="3" t="s">
        <v>15111</v>
      </c>
      <c r="E4709" s="3" t="s">
        <v>5198</v>
      </c>
      <c r="F4709" s="3">
        <v>30000</v>
      </c>
      <c r="G4709" s="34">
        <v>23.99</v>
      </c>
      <c r="H4709" s="3" t="s">
        <v>12</v>
      </c>
      <c r="I4709" s="3" t="s">
        <v>21</v>
      </c>
      <c r="J4709" s="3" t="s">
        <v>13403</v>
      </c>
      <c r="K4709" s="3" t="s">
        <v>8264</v>
      </c>
      <c r="L4709" s="3" t="s">
        <v>68</v>
      </c>
      <c r="M4709" s="26">
        <v>45778</v>
      </c>
      <c r="N4709"/>
      <c r="O4709" s="3">
        <v>6</v>
      </c>
      <c r="P4709" s="34"/>
      <c r="Q4709" s="34">
        <v>191.92</v>
      </c>
      <c r="R4709" s="34">
        <v>-191.92</v>
      </c>
      <c r="S4709" s="36">
        <v>-1</v>
      </c>
      <c r="T4709" s="34">
        <v>0</v>
      </c>
      <c r="U4709" s="34">
        <v>9787.92</v>
      </c>
      <c r="V4709" s="34">
        <v>0</v>
      </c>
      <c r="W4709" s="34">
        <v>9787.92</v>
      </c>
      <c r="X4709" s="36">
        <v>0</v>
      </c>
      <c r="Y4709" s="3" t="str">
        <f>IFERROR(VLOOKUP(A4709,'Pivot price tier'!$C$8:$L$2245,10,0),"")</f>
        <v/>
      </c>
      <c r="Z4709" s="3" t="str">
        <f>IFERROR(VLOOKUP(A4709,'Pivot price tier by size'!$D$8:$M$2466,10,0),"")</f>
        <v/>
      </c>
      <c r="AA4709" s="3" t="str">
        <f>IFERROR(VLOOKUP(A4709,'Pivot category'!$B$8:$I$2191,8,0),"")</f>
        <v/>
      </c>
      <c r="AB4709" s="3" t="str">
        <f t="shared" si="73"/>
        <v>Bottom 5%</v>
      </c>
      <c r="AC4709"/>
      <c r="AD4709" s="3" t="s">
        <v>11231</v>
      </c>
      <c r="AE4709" s="3" t="s">
        <v>14143</v>
      </c>
    </row>
    <row r="4710" spans="1:31" x14ac:dyDescent="0.25">
      <c r="A4710" t="s">
        <v>7228</v>
      </c>
      <c r="B4710" t="s">
        <v>2103</v>
      </c>
      <c r="C4710" s="3" t="s">
        <v>69</v>
      </c>
      <c r="D4710" s="3" t="s">
        <v>4558</v>
      </c>
      <c r="E4710" s="3" t="s">
        <v>5150</v>
      </c>
      <c r="F4710" s="3">
        <v>7000</v>
      </c>
      <c r="G4710" s="34">
        <v>1.0900000000000001</v>
      </c>
      <c r="H4710" s="3" t="s">
        <v>28</v>
      </c>
      <c r="I4710" s="3" t="s">
        <v>70</v>
      </c>
      <c r="J4710" s="3" t="s">
        <v>8251</v>
      </c>
      <c r="K4710" s="3" t="s">
        <v>8252</v>
      </c>
      <c r="L4710" s="3" t="s">
        <v>68</v>
      </c>
      <c r="M4710" s="26" t="s">
        <v>13873</v>
      </c>
      <c r="N4710"/>
      <c r="O4710" s="3">
        <v>99</v>
      </c>
      <c r="P4710" s="34">
        <v>16728.23</v>
      </c>
      <c r="Q4710" s="34">
        <v>25590.12</v>
      </c>
      <c r="R4710" s="34">
        <v>-8861.89</v>
      </c>
      <c r="S4710" s="36">
        <v>-0.35</v>
      </c>
      <c r="T4710" s="34">
        <v>168.97202020202019</v>
      </c>
      <c r="U4710" s="34">
        <v>10011.65</v>
      </c>
      <c r="V4710" s="34">
        <v>13683.59</v>
      </c>
      <c r="W4710" s="34">
        <v>-3671.94</v>
      </c>
      <c r="X4710" s="36">
        <v>-0.27</v>
      </c>
      <c r="Y4710" s="3" t="str">
        <f>IFERROR(VLOOKUP(A4710,'Pivot price tier'!$C$8:$L$2245,10,0),"")</f>
        <v/>
      </c>
      <c r="Z4710" s="3" t="str">
        <f>IFERROR(VLOOKUP(A4710,'Pivot price tier by size'!$D$8:$M$2466,10,0),"")</f>
        <v/>
      </c>
      <c r="AA4710" s="3" t="str">
        <f>IFERROR(VLOOKUP(A4710,'Pivot category'!$B$8:$I$2191,8,0),"")</f>
        <v/>
      </c>
      <c r="AB4710" s="3" t="str">
        <f t="shared" si="73"/>
        <v>Bottom 5%</v>
      </c>
      <c r="AC4710"/>
      <c r="AD4710" s="3" t="s">
        <v>16449</v>
      </c>
      <c r="AE4710" s="3" t="s">
        <v>14091</v>
      </c>
    </row>
    <row r="4711" spans="1:31" hidden="1" x14ac:dyDescent="0.25">
      <c r="A4711" t="s">
        <v>10151</v>
      </c>
      <c r="B4711" t="s">
        <v>10152</v>
      </c>
      <c r="C4711" s="3" t="s">
        <v>32</v>
      </c>
      <c r="D4711" s="3" t="s">
        <v>10169</v>
      </c>
      <c r="E4711" s="3" t="s">
        <v>5198</v>
      </c>
      <c r="F4711" s="3">
        <v>8000</v>
      </c>
      <c r="G4711" s="34">
        <v>39.99</v>
      </c>
      <c r="H4711" s="3" t="s">
        <v>28</v>
      </c>
      <c r="I4711" s="3" t="s">
        <v>23</v>
      </c>
      <c r="J4711" s="3" t="s">
        <v>8251</v>
      </c>
      <c r="K4711" s="3" t="s">
        <v>8273</v>
      </c>
      <c r="L4711" s="3" t="s">
        <v>68</v>
      </c>
      <c r="M4711" s="26" t="s">
        <v>13873</v>
      </c>
      <c r="N4711"/>
      <c r="O4711" s="3">
        <v>34</v>
      </c>
      <c r="P4711" s="34">
        <v>8117.97</v>
      </c>
      <c r="Q4711" s="34">
        <v>15494.06</v>
      </c>
      <c r="R4711" s="34">
        <v>-7376.09</v>
      </c>
      <c r="S4711" s="36">
        <v>-0.48</v>
      </c>
      <c r="T4711" s="34">
        <v>238.76382352941178</v>
      </c>
      <c r="U4711" s="34">
        <v>559.86</v>
      </c>
      <c r="V4711" s="34">
        <v>843.78</v>
      </c>
      <c r="W4711" s="34">
        <v>-283.92</v>
      </c>
      <c r="X4711" s="36">
        <v>-0.34</v>
      </c>
      <c r="Y4711" s="3" t="str">
        <f>IFERROR(VLOOKUP(A4711,'Pivot price tier'!$C$8:$L$2245,10,0),"")</f>
        <v/>
      </c>
      <c r="Z4711" s="3" t="str">
        <f>IFERROR(VLOOKUP(A4711,'Pivot price tier by size'!$D$8:$M$2466,10,0),"")</f>
        <v/>
      </c>
      <c r="AA4711" s="3" t="str">
        <f>IFERROR(VLOOKUP(A4711,'Pivot category'!$B$8:$I$2191,8,0),"")</f>
        <v/>
      </c>
      <c r="AB4711" s="3" t="str">
        <f t="shared" si="73"/>
        <v>Bottom 5%</v>
      </c>
      <c r="AC4711"/>
      <c r="AD4711" s="3" t="s">
        <v>11234</v>
      </c>
      <c r="AE4711" s="3" t="s">
        <v>16598</v>
      </c>
    </row>
    <row r="4712" spans="1:31" hidden="1" x14ac:dyDescent="0.25">
      <c r="A4712" t="s">
        <v>5844</v>
      </c>
      <c r="B4712" t="s">
        <v>2084</v>
      </c>
      <c r="C4712" s="3" t="s">
        <v>32</v>
      </c>
      <c r="D4712" s="3" t="s">
        <v>4534</v>
      </c>
      <c r="E4712" s="3">
        <v>0</v>
      </c>
      <c r="F4712" s="3">
        <v>10000</v>
      </c>
      <c r="G4712" s="34">
        <v>14.99</v>
      </c>
      <c r="H4712" s="3" t="s">
        <v>8334</v>
      </c>
      <c r="I4712" s="3" t="s">
        <v>12339</v>
      </c>
      <c r="J4712" s="3" t="s">
        <v>8253</v>
      </c>
      <c r="K4712" s="3" t="s">
        <v>8252</v>
      </c>
      <c r="L4712" s="3" t="s">
        <v>8255</v>
      </c>
      <c r="M4712" s="26" t="s">
        <v>13873</v>
      </c>
      <c r="N4712"/>
      <c r="O4712" s="3">
        <v>2</v>
      </c>
      <c r="P4712" s="34">
        <v>374.75</v>
      </c>
      <c r="Q4712" s="34">
        <v>209.86</v>
      </c>
      <c r="R4712" s="34">
        <v>164.89</v>
      </c>
      <c r="S4712" s="36">
        <v>0.79</v>
      </c>
      <c r="T4712" s="34">
        <v>187.375</v>
      </c>
      <c r="U4712" s="34">
        <v>179.88</v>
      </c>
      <c r="V4712" s="34">
        <v>0</v>
      </c>
      <c r="W4712" s="34">
        <v>179.88</v>
      </c>
      <c r="X4712" s="36">
        <v>0</v>
      </c>
      <c r="Y4712" s="3" t="str">
        <f>IFERROR(VLOOKUP(A4712,'Pivot price tier'!$C$8:$L$2245,10,0),"")</f>
        <v/>
      </c>
      <c r="Z4712" s="3" t="str">
        <f>IFERROR(VLOOKUP(A4712,'Pivot price tier by size'!$D$8:$M$2466,10,0),"")</f>
        <v/>
      </c>
      <c r="AA4712" s="3" t="str">
        <f>IFERROR(VLOOKUP(A4712,'Pivot category'!$B$8:$I$2191,8,0),"")</f>
        <v/>
      </c>
      <c r="AB4712" s="3" t="str">
        <f t="shared" si="73"/>
        <v>Bottom 5%</v>
      </c>
      <c r="AC4712"/>
      <c r="AD4712" s="3" t="s">
        <v>16452</v>
      </c>
      <c r="AE4712" s="3" t="s">
        <v>16455</v>
      </c>
    </row>
    <row r="4713" spans="1:31" hidden="1" x14ac:dyDescent="0.25">
      <c r="A4713" t="s">
        <v>5851</v>
      </c>
      <c r="B4713" t="s">
        <v>2086</v>
      </c>
      <c r="C4713" s="3" t="s">
        <v>32</v>
      </c>
      <c r="D4713" s="3" t="s">
        <v>4536</v>
      </c>
      <c r="E4713" s="3">
        <v>0</v>
      </c>
      <c r="F4713" s="3">
        <v>10000</v>
      </c>
      <c r="G4713" s="34">
        <v>11.99</v>
      </c>
      <c r="H4713" s="3" t="s">
        <v>46</v>
      </c>
      <c r="I4713" s="3" t="s">
        <v>46</v>
      </c>
      <c r="J4713" s="3" t="s">
        <v>8253</v>
      </c>
      <c r="K4713" s="3" t="s">
        <v>8252</v>
      </c>
      <c r="L4713" s="3" t="s">
        <v>8255</v>
      </c>
      <c r="M4713" s="26" t="s">
        <v>13873</v>
      </c>
      <c r="N4713"/>
      <c r="O4713" s="3">
        <v>2</v>
      </c>
      <c r="P4713" s="34">
        <v>135.9</v>
      </c>
      <c r="Q4713" s="34">
        <v>39.979999999999997</v>
      </c>
      <c r="R4713" s="34">
        <v>95.92</v>
      </c>
      <c r="S4713" s="36">
        <v>2.4</v>
      </c>
      <c r="T4713" s="34">
        <v>67.95</v>
      </c>
      <c r="U4713" s="34" t="s">
        <v>78</v>
      </c>
      <c r="V4713" s="34" t="s">
        <v>78</v>
      </c>
      <c r="W4713" s="34" t="s">
        <v>78</v>
      </c>
      <c r="X4713" s="36" t="s">
        <v>78</v>
      </c>
      <c r="Y4713" s="3" t="str">
        <f>IFERROR(VLOOKUP(A4713,'Pivot price tier'!$C$8:$L$2245,10,0),"")</f>
        <v/>
      </c>
      <c r="Z4713" s="3" t="str">
        <f>IFERROR(VLOOKUP(A4713,'Pivot price tier by size'!$D$8:$M$2466,10,0),"")</f>
        <v/>
      </c>
      <c r="AA4713" s="3" t="str">
        <f>IFERROR(VLOOKUP(A4713,'Pivot category'!$B$8:$I$2191,8,0),"")</f>
        <v/>
      </c>
      <c r="AB4713" s="3" t="str">
        <f t="shared" si="73"/>
        <v>Bottom 5%</v>
      </c>
      <c r="AC4713"/>
      <c r="AD4713" s="3" t="s">
        <v>11233</v>
      </c>
      <c r="AE4713" s="3" t="s">
        <v>16586</v>
      </c>
    </row>
    <row r="4714" spans="1:31" hidden="1" x14ac:dyDescent="0.25">
      <c r="A4714" t="s">
        <v>16145</v>
      </c>
      <c r="B4714" t="s">
        <v>16146</v>
      </c>
      <c r="C4714" s="3" t="s">
        <v>32</v>
      </c>
      <c r="D4714" s="3" t="s">
        <v>4537</v>
      </c>
      <c r="E4714" s="3" t="s">
        <v>5198</v>
      </c>
      <c r="F4714" s="3">
        <v>5000</v>
      </c>
      <c r="G4714" s="34">
        <v>21.8</v>
      </c>
      <c r="H4714" s="3" t="s">
        <v>46</v>
      </c>
      <c r="I4714" s="3" t="s">
        <v>46</v>
      </c>
      <c r="J4714" s="3" t="s">
        <v>8256</v>
      </c>
      <c r="K4714" s="3" t="s">
        <v>8260</v>
      </c>
      <c r="L4714" s="3" t="s">
        <v>8254</v>
      </c>
      <c r="M4714" s="26" t="s">
        <v>13873</v>
      </c>
      <c r="N4714"/>
      <c r="O4714" s="3">
        <v>1</v>
      </c>
      <c r="P4714" s="34">
        <v>43.6</v>
      </c>
      <c r="Q4714" s="34"/>
      <c r="R4714" s="34">
        <v>43.6</v>
      </c>
      <c r="T4714" s="34">
        <v>43.6</v>
      </c>
      <c r="U4714" s="34" t="s">
        <v>78</v>
      </c>
      <c r="V4714" s="34" t="s">
        <v>78</v>
      </c>
      <c r="W4714" s="34" t="s">
        <v>78</v>
      </c>
      <c r="X4714" s="36" t="s">
        <v>78</v>
      </c>
      <c r="Y4714" s="3" t="str">
        <f>IFERROR(VLOOKUP(A4714,'Pivot price tier'!$C$8:$L$2245,10,0),"")</f>
        <v/>
      </c>
      <c r="Z4714" s="3" t="str">
        <f>IFERROR(VLOOKUP(A4714,'Pivot price tier by size'!$D$8:$M$2466,10,0),"")</f>
        <v/>
      </c>
      <c r="AA4714" s="3" t="str">
        <f>IFERROR(VLOOKUP(A4714,'Pivot category'!$B$8:$I$2191,8,0),"")</f>
        <v/>
      </c>
      <c r="AB4714" s="3" t="str">
        <f t="shared" si="73"/>
        <v>Bottom 5%</v>
      </c>
      <c r="AC4714"/>
      <c r="AD4714" s="3" t="s">
        <v>11233</v>
      </c>
      <c r="AE4714" s="3" t="s">
        <v>16586</v>
      </c>
    </row>
    <row r="4715" spans="1:31" hidden="1" x14ac:dyDescent="0.25">
      <c r="A4715" t="s">
        <v>12826</v>
      </c>
      <c r="B4715" t="s">
        <v>12827</v>
      </c>
      <c r="C4715" s="3" t="s">
        <v>32</v>
      </c>
      <c r="D4715" s="3" t="s">
        <v>12294</v>
      </c>
      <c r="E4715" s="3" t="s">
        <v>5198</v>
      </c>
      <c r="F4715" s="3">
        <v>70000</v>
      </c>
      <c r="G4715" s="34">
        <v>14.39</v>
      </c>
      <c r="H4715" s="3" t="s">
        <v>46</v>
      </c>
      <c r="I4715" s="3" t="s">
        <v>46</v>
      </c>
      <c r="J4715" s="3" t="s">
        <v>8256</v>
      </c>
      <c r="K4715" s="3" t="s">
        <v>8252</v>
      </c>
      <c r="L4715" s="3" t="s">
        <v>8255</v>
      </c>
      <c r="M4715" s="26">
        <v>45323</v>
      </c>
      <c r="N4715"/>
      <c r="O4715" s="3">
        <v>11</v>
      </c>
      <c r="P4715" s="34">
        <v>9978.31</v>
      </c>
      <c r="Q4715" s="34">
        <v>13746.27</v>
      </c>
      <c r="R4715" s="34">
        <v>-3767.96</v>
      </c>
      <c r="S4715" s="36">
        <v>-0.27</v>
      </c>
      <c r="T4715" s="34">
        <v>907.11909090909091</v>
      </c>
      <c r="U4715" s="34">
        <v>8104.18</v>
      </c>
      <c r="V4715" s="34">
        <v>13866.22</v>
      </c>
      <c r="W4715" s="34">
        <v>-5762.04</v>
      </c>
      <c r="X4715" s="36">
        <v>-0.42</v>
      </c>
      <c r="Y4715" s="3" t="str">
        <f>IFERROR(VLOOKUP(A4715,'Pivot price tier'!$C$8:$L$2245,10,0),"")</f>
        <v/>
      </c>
      <c r="Z4715" s="3" t="str">
        <f>IFERROR(VLOOKUP(A4715,'Pivot price tier by size'!$D$8:$M$2466,10,0),"")</f>
        <v/>
      </c>
      <c r="AA4715" s="3" t="str">
        <f>IFERROR(VLOOKUP(A4715,'Pivot category'!$B$8:$I$2191,8,0),"")</f>
        <v/>
      </c>
      <c r="AB4715" s="3" t="str">
        <f t="shared" si="73"/>
        <v>Bottom 5%</v>
      </c>
      <c r="AC4715"/>
      <c r="AD4715" s="3" t="s">
        <v>11231</v>
      </c>
      <c r="AE4715" s="3" t="s">
        <v>14143</v>
      </c>
    </row>
    <row r="4716" spans="1:31" hidden="1" x14ac:dyDescent="0.25">
      <c r="A4716" t="s">
        <v>12834</v>
      </c>
      <c r="B4716" t="s">
        <v>8874</v>
      </c>
      <c r="C4716" s="3" t="s">
        <v>32</v>
      </c>
      <c r="D4716" s="3" t="s">
        <v>8650</v>
      </c>
      <c r="E4716" s="3">
        <v>0</v>
      </c>
      <c r="F4716" s="3">
        <v>10000</v>
      </c>
      <c r="G4716" s="34">
        <v>14.39</v>
      </c>
      <c r="H4716" s="3" t="s">
        <v>8334</v>
      </c>
      <c r="I4716" s="3" t="s">
        <v>12339</v>
      </c>
      <c r="J4716" s="3" t="s">
        <v>8256</v>
      </c>
      <c r="K4716" s="3" t="s">
        <v>8258</v>
      </c>
      <c r="L4716" s="3" t="s">
        <v>68</v>
      </c>
      <c r="M4716" s="26" t="s">
        <v>13873</v>
      </c>
      <c r="N4716"/>
      <c r="O4716" s="3">
        <v>15</v>
      </c>
      <c r="P4716" s="34">
        <v>10430.620000000001</v>
      </c>
      <c r="Q4716" s="34">
        <v>9116.2000000000007</v>
      </c>
      <c r="R4716" s="34">
        <v>1314.42</v>
      </c>
      <c r="S4716" s="36">
        <v>0.14000000000000001</v>
      </c>
      <c r="T4716" s="34">
        <v>695.37466666666671</v>
      </c>
      <c r="U4716" s="34">
        <v>8334.11</v>
      </c>
      <c r="V4716" s="34">
        <v>9212.16</v>
      </c>
      <c r="W4716" s="34">
        <v>-878.05</v>
      </c>
      <c r="X4716" s="36">
        <v>-0.1</v>
      </c>
      <c r="Y4716" s="3" t="str">
        <f>IFERROR(VLOOKUP(A4716,'Pivot price tier'!$C$8:$L$2245,10,0),"")</f>
        <v/>
      </c>
      <c r="Z4716" s="3" t="str">
        <f>IFERROR(VLOOKUP(A4716,'Pivot price tier by size'!$D$8:$M$2466,10,0),"")</f>
        <v/>
      </c>
      <c r="AA4716" s="3" t="str">
        <f>IFERROR(VLOOKUP(A4716,'Pivot category'!$B$8:$I$2191,8,0),"")</f>
        <v/>
      </c>
      <c r="AB4716" s="3" t="str">
        <f t="shared" si="73"/>
        <v>Bottom 5%</v>
      </c>
      <c r="AC4716"/>
      <c r="AD4716" s="3" t="s">
        <v>11231</v>
      </c>
      <c r="AE4716" s="3" t="s">
        <v>14143</v>
      </c>
    </row>
    <row r="4717" spans="1:31" hidden="1" x14ac:dyDescent="0.25">
      <c r="A4717" t="s">
        <v>7357</v>
      </c>
      <c r="B4717" t="s">
        <v>5366</v>
      </c>
      <c r="C4717" s="3" t="s">
        <v>69</v>
      </c>
      <c r="D4717" s="3" t="s">
        <v>5246</v>
      </c>
      <c r="E4717" s="3">
        <v>0</v>
      </c>
      <c r="F4717" s="3">
        <v>7000</v>
      </c>
      <c r="G4717" s="34">
        <v>1.19</v>
      </c>
      <c r="H4717" s="3" t="s">
        <v>46</v>
      </c>
      <c r="I4717" s="3" t="s">
        <v>70</v>
      </c>
      <c r="J4717" s="3" t="s">
        <v>8256</v>
      </c>
      <c r="K4717" s="3" t="s">
        <v>8252</v>
      </c>
      <c r="L4717" s="3" t="s">
        <v>8255</v>
      </c>
      <c r="M4717" s="26" t="s">
        <v>13873</v>
      </c>
      <c r="N4717"/>
      <c r="O4717" s="3">
        <v>3</v>
      </c>
      <c r="P4717" s="34">
        <v>54.57</v>
      </c>
      <c r="Q4717" s="34">
        <v>71.930000000000007</v>
      </c>
      <c r="R4717" s="34">
        <v>-17.36</v>
      </c>
      <c r="S4717" s="36">
        <v>-0.24</v>
      </c>
      <c r="T4717" s="34">
        <v>18.190000000000001</v>
      </c>
      <c r="U4717" s="34">
        <v>12.84</v>
      </c>
      <c r="V4717" s="34">
        <v>0</v>
      </c>
      <c r="W4717" s="34">
        <v>12.84</v>
      </c>
      <c r="X4717" s="36">
        <v>0</v>
      </c>
      <c r="Y4717" s="3" t="str">
        <f>IFERROR(VLOOKUP(A4717,'Pivot price tier'!$C$8:$L$2245,10,0),"")</f>
        <v/>
      </c>
      <c r="Z4717" s="3" t="str">
        <f>IFERROR(VLOOKUP(A4717,'Pivot price tier by size'!$D$8:$M$2466,10,0),"")</f>
        <v/>
      </c>
      <c r="AA4717" s="3" t="str">
        <f>IFERROR(VLOOKUP(A4717,'Pivot category'!$B$8:$I$2191,8,0),"")</f>
        <v/>
      </c>
      <c r="AB4717" s="3" t="str">
        <f t="shared" si="73"/>
        <v>Bottom 5%</v>
      </c>
      <c r="AC4717"/>
      <c r="AD4717" s="3" t="s">
        <v>11231</v>
      </c>
      <c r="AE4717" s="3" t="s">
        <v>14143</v>
      </c>
    </row>
    <row r="4718" spans="1:31" hidden="1" x14ac:dyDescent="0.25">
      <c r="A4718" t="s">
        <v>12183</v>
      </c>
      <c r="B4718" t="s">
        <v>12184</v>
      </c>
      <c r="C4718" s="3" t="s">
        <v>32</v>
      </c>
      <c r="D4718" s="3" t="s">
        <v>11452</v>
      </c>
      <c r="E4718" s="3" t="s">
        <v>5198</v>
      </c>
      <c r="F4718" s="3">
        <v>7000</v>
      </c>
      <c r="G4718" s="34">
        <v>14.39</v>
      </c>
      <c r="H4718" s="3" t="s">
        <v>46</v>
      </c>
      <c r="I4718" s="3" t="s">
        <v>46</v>
      </c>
      <c r="J4718" s="3" t="s">
        <v>8256</v>
      </c>
      <c r="K4718" s="3" t="s">
        <v>8264</v>
      </c>
      <c r="L4718" s="3" t="s">
        <v>8257</v>
      </c>
      <c r="M4718" s="26">
        <v>45231</v>
      </c>
      <c r="N4718"/>
      <c r="O4718" s="3" t="s">
        <v>78</v>
      </c>
      <c r="P4718" s="34">
        <v>455.75</v>
      </c>
      <c r="Q4718" s="34">
        <v>2422.9899999999998</v>
      </c>
      <c r="R4718" s="34">
        <v>-1967.24</v>
      </c>
      <c r="S4718" s="36">
        <v>-0.81</v>
      </c>
      <c r="T4718" s="34" t="s">
        <v>78</v>
      </c>
      <c r="U4718" s="34" t="s">
        <v>78</v>
      </c>
      <c r="V4718" s="34" t="s">
        <v>78</v>
      </c>
      <c r="W4718" s="34" t="s">
        <v>78</v>
      </c>
      <c r="X4718" s="36" t="s">
        <v>78</v>
      </c>
      <c r="Y4718" s="3" t="str">
        <f>IFERROR(VLOOKUP(A4718,'Pivot price tier'!$C$8:$L$2245,10,0),"")</f>
        <v/>
      </c>
      <c r="Z4718" s="3" t="str">
        <f>IFERROR(VLOOKUP(A4718,'Pivot price tier by size'!$D$8:$M$2466,10,0),"")</f>
        <v/>
      </c>
      <c r="AA4718" s="3" t="str">
        <f>IFERROR(VLOOKUP(A4718,'Pivot category'!$B$8:$I$2191,8,0),"")</f>
        <v/>
      </c>
      <c r="AB4718" s="3" t="str">
        <f t="shared" si="73"/>
        <v>Bottom 5%</v>
      </c>
      <c r="AC4718"/>
      <c r="AD4718" s="3" t="s">
        <v>11231</v>
      </c>
      <c r="AE4718" s="3" t="s">
        <v>14143</v>
      </c>
    </row>
    <row r="4719" spans="1:31" hidden="1" x14ac:dyDescent="0.25">
      <c r="A4719" t="s">
        <v>7356</v>
      </c>
      <c r="B4719" t="s">
        <v>5367</v>
      </c>
      <c r="C4719" s="3" t="s">
        <v>69</v>
      </c>
      <c r="D4719" s="3" t="s">
        <v>5245</v>
      </c>
      <c r="E4719" s="3">
        <v>0</v>
      </c>
      <c r="F4719" s="3">
        <v>7000</v>
      </c>
      <c r="G4719" s="34">
        <v>1.79</v>
      </c>
      <c r="H4719" s="3" t="s">
        <v>46</v>
      </c>
      <c r="I4719" s="3" t="s">
        <v>70</v>
      </c>
      <c r="J4719" s="3" t="s">
        <v>8256</v>
      </c>
      <c r="K4719" s="3" t="s">
        <v>8252</v>
      </c>
      <c r="L4719" s="3" t="s">
        <v>8255</v>
      </c>
      <c r="M4719" s="26" t="s">
        <v>13873</v>
      </c>
      <c r="N4719"/>
      <c r="O4719" s="3">
        <v>8</v>
      </c>
      <c r="P4719" s="34">
        <v>633.66</v>
      </c>
      <c r="Q4719" s="34">
        <v>7198.2</v>
      </c>
      <c r="R4719" s="34">
        <v>-6564.54</v>
      </c>
      <c r="S4719" s="36">
        <v>-0.91</v>
      </c>
      <c r="T4719" s="34">
        <v>79.207499999999996</v>
      </c>
      <c r="U4719" s="34">
        <v>275.66000000000003</v>
      </c>
      <c r="V4719" s="34">
        <v>2478.9299999999998</v>
      </c>
      <c r="W4719" s="34">
        <v>-2203.27</v>
      </c>
      <c r="X4719" s="36">
        <v>-0.89</v>
      </c>
      <c r="Y4719" s="3" t="str">
        <f>IFERROR(VLOOKUP(A4719,'Pivot price tier'!$C$8:$L$2245,10,0),"")</f>
        <v/>
      </c>
      <c r="Z4719" s="3" t="str">
        <f>IFERROR(VLOOKUP(A4719,'Pivot price tier by size'!$D$8:$M$2466,10,0),"")</f>
        <v/>
      </c>
      <c r="AA4719" s="3" t="str">
        <f>IFERROR(VLOOKUP(A4719,'Pivot category'!$B$8:$I$2191,8,0),"")</f>
        <v/>
      </c>
      <c r="AB4719" s="3" t="str">
        <f t="shared" si="73"/>
        <v>Bottom 5%</v>
      </c>
      <c r="AC4719"/>
      <c r="AD4719" s="3" t="s">
        <v>11231</v>
      </c>
      <c r="AE4719" s="3" t="s">
        <v>14143</v>
      </c>
    </row>
    <row r="4720" spans="1:31" hidden="1" x14ac:dyDescent="0.25">
      <c r="A4720" t="s">
        <v>6444</v>
      </c>
      <c r="B4720" t="s">
        <v>5274</v>
      </c>
      <c r="C4720" s="3" t="s">
        <v>32</v>
      </c>
      <c r="D4720" s="3" t="s">
        <v>5223</v>
      </c>
      <c r="E4720" s="3">
        <v>0</v>
      </c>
      <c r="F4720" s="3">
        <v>7000</v>
      </c>
      <c r="G4720" s="34">
        <v>13.19</v>
      </c>
      <c r="H4720" s="3" t="s">
        <v>46</v>
      </c>
      <c r="I4720" s="3" t="s">
        <v>46</v>
      </c>
      <c r="J4720" s="3" t="s">
        <v>8253</v>
      </c>
      <c r="K4720" s="3" t="s">
        <v>8252</v>
      </c>
      <c r="L4720" s="3" t="s">
        <v>8257</v>
      </c>
      <c r="M4720" s="26" t="s">
        <v>13873</v>
      </c>
      <c r="N4720"/>
      <c r="O4720" s="3" t="s">
        <v>78</v>
      </c>
      <c r="P4720" s="34"/>
      <c r="Q4720" s="34">
        <v>39.57</v>
      </c>
      <c r="R4720" s="34">
        <v>-39.57</v>
      </c>
      <c r="S4720" s="36">
        <v>-1</v>
      </c>
      <c r="T4720" s="34" t="s">
        <v>78</v>
      </c>
      <c r="U4720" s="34" t="s">
        <v>78</v>
      </c>
      <c r="V4720" s="34" t="s">
        <v>78</v>
      </c>
      <c r="W4720" s="34" t="s">
        <v>78</v>
      </c>
      <c r="X4720" s="36" t="s">
        <v>78</v>
      </c>
      <c r="Y4720" s="3" t="str">
        <f>IFERROR(VLOOKUP(A4720,'Pivot price tier'!$C$8:$L$2245,10,0),"")</f>
        <v/>
      </c>
      <c r="Z4720" s="3" t="str">
        <f>IFERROR(VLOOKUP(A4720,'Pivot price tier by size'!$D$8:$M$2466,10,0),"")</f>
        <v/>
      </c>
      <c r="AA4720" s="3" t="str">
        <f>IFERROR(VLOOKUP(A4720,'Pivot category'!$B$8:$I$2191,8,0),"")</f>
        <v/>
      </c>
      <c r="AB4720" s="3" t="str">
        <f t="shared" si="73"/>
        <v>Bottom 5%</v>
      </c>
      <c r="AC4720"/>
      <c r="AD4720" s="3" t="s">
        <v>11231</v>
      </c>
      <c r="AE4720" s="3" t="s">
        <v>14143</v>
      </c>
    </row>
    <row r="4721" spans="1:31" hidden="1" x14ac:dyDescent="0.25">
      <c r="A4721" t="s">
        <v>13273</v>
      </c>
      <c r="B4721" t="s">
        <v>12185</v>
      </c>
      <c r="C4721" s="3" t="s">
        <v>10509</v>
      </c>
      <c r="D4721" s="3" t="s">
        <v>12099</v>
      </c>
      <c r="E4721" s="3" t="s">
        <v>5153</v>
      </c>
      <c r="F4721" s="3">
        <v>10000</v>
      </c>
      <c r="G4721" s="34">
        <v>59.99</v>
      </c>
      <c r="H4721" s="3" t="s">
        <v>12619</v>
      </c>
      <c r="I4721" s="3" t="s">
        <v>15</v>
      </c>
      <c r="J4721" s="3" t="s">
        <v>8259</v>
      </c>
      <c r="K4721" s="3" t="s">
        <v>8264</v>
      </c>
      <c r="L4721" s="3" t="s">
        <v>68</v>
      </c>
      <c r="M4721" s="26">
        <v>45231</v>
      </c>
      <c r="N4721"/>
      <c r="O4721" s="3">
        <v>20</v>
      </c>
      <c r="P4721" s="34">
        <v>3299.45</v>
      </c>
      <c r="Q4721" s="34">
        <v>3599.4</v>
      </c>
      <c r="R4721" s="34">
        <v>-299.95</v>
      </c>
      <c r="S4721" s="36">
        <v>-0.08</v>
      </c>
      <c r="T4721" s="34">
        <v>164.9725</v>
      </c>
      <c r="U4721" s="34">
        <v>4139.3100000000004</v>
      </c>
      <c r="V4721" s="34">
        <v>359.94</v>
      </c>
      <c r="W4721" s="34">
        <v>3779.37</v>
      </c>
      <c r="X4721" s="36">
        <v>10.5</v>
      </c>
      <c r="Y4721" s="3" t="str">
        <f>IFERROR(VLOOKUP(A4721,'Pivot price tier'!$C$8:$L$2245,10,0),"")</f>
        <v/>
      </c>
      <c r="Z4721" s="3" t="str">
        <f>IFERROR(VLOOKUP(A4721,'Pivot price tier by size'!$D$8:$M$2466,10,0),"")</f>
        <v/>
      </c>
      <c r="AA4721" s="3" t="str">
        <f>IFERROR(VLOOKUP(A4721,'Pivot category'!$B$8:$I$2191,8,0),"")</f>
        <v/>
      </c>
      <c r="AB4721" s="3" t="str">
        <f t="shared" si="73"/>
        <v>Bottom 5%</v>
      </c>
      <c r="AC4721"/>
      <c r="AD4721" s="3" t="s">
        <v>16446</v>
      </c>
      <c r="AE4721" s="3" t="s">
        <v>14094</v>
      </c>
    </row>
    <row r="4722" spans="1:31" x14ac:dyDescent="0.25">
      <c r="A4722" t="s">
        <v>13312</v>
      </c>
      <c r="B4722" t="s">
        <v>13313</v>
      </c>
      <c r="C4722" s="3" t="s">
        <v>69</v>
      </c>
      <c r="D4722" s="3" t="s">
        <v>12684</v>
      </c>
      <c r="E4722" s="3">
        <v>0</v>
      </c>
      <c r="F4722" s="3">
        <v>70000</v>
      </c>
      <c r="G4722" s="34">
        <v>6.99</v>
      </c>
      <c r="H4722" s="3" t="s">
        <v>29</v>
      </c>
      <c r="I4722" s="3" t="s">
        <v>70</v>
      </c>
      <c r="J4722" s="3" t="s">
        <v>8251</v>
      </c>
      <c r="K4722" s="3" t="s">
        <v>8252</v>
      </c>
      <c r="L4722" s="3" t="s">
        <v>68</v>
      </c>
      <c r="M4722" s="26">
        <v>45474</v>
      </c>
      <c r="N4722"/>
      <c r="O4722" s="3">
        <v>61</v>
      </c>
      <c r="P4722" s="34">
        <v>9156.9</v>
      </c>
      <c r="Q4722" s="34">
        <v>43785.36</v>
      </c>
      <c r="R4722" s="34">
        <v>-34628.46</v>
      </c>
      <c r="S4722" s="36">
        <v>-0.79</v>
      </c>
      <c r="T4722" s="34">
        <v>150.11311475409835</v>
      </c>
      <c r="U4722" s="34">
        <v>3711.69</v>
      </c>
      <c r="V4722" s="34">
        <v>29595.66</v>
      </c>
      <c r="W4722" s="34">
        <v>-25883.97</v>
      </c>
      <c r="X4722" s="36">
        <v>-0.87</v>
      </c>
      <c r="Y4722" s="3" t="str">
        <f>IFERROR(VLOOKUP(A4722,'Pivot price tier'!$C$8:$L$2245,10,0),"")</f>
        <v/>
      </c>
      <c r="Z4722" s="3" t="str">
        <f>IFERROR(VLOOKUP(A4722,'Pivot price tier by size'!$D$8:$M$2466,10,0),"")</f>
        <v/>
      </c>
      <c r="AA4722" s="3" t="str">
        <f>IFERROR(VLOOKUP(A4722,'Pivot category'!$B$8:$I$2191,8,0),"")</f>
        <v/>
      </c>
      <c r="AB4722" s="3" t="str">
        <f t="shared" si="73"/>
        <v>Bottom 5%</v>
      </c>
      <c r="AC4722"/>
      <c r="AD4722" s="3" t="s">
        <v>11231</v>
      </c>
      <c r="AE4722" s="3" t="s">
        <v>14145</v>
      </c>
    </row>
    <row r="4723" spans="1:31" x14ac:dyDescent="0.25">
      <c r="A4723" t="s">
        <v>13316</v>
      </c>
      <c r="B4723" t="s">
        <v>13317</v>
      </c>
      <c r="C4723" s="3" t="s">
        <v>69</v>
      </c>
      <c r="D4723" s="3" t="s">
        <v>12685</v>
      </c>
      <c r="E4723" s="3">
        <v>0</v>
      </c>
      <c r="F4723" s="3">
        <v>70000</v>
      </c>
      <c r="G4723" s="34">
        <v>6.99</v>
      </c>
      <c r="H4723" s="3" t="s">
        <v>29</v>
      </c>
      <c r="I4723" s="3" t="s">
        <v>70</v>
      </c>
      <c r="J4723" s="3" t="s">
        <v>8251</v>
      </c>
      <c r="K4723" s="3" t="s">
        <v>8252</v>
      </c>
      <c r="L4723" s="3" t="s">
        <v>68</v>
      </c>
      <c r="M4723" s="26">
        <v>45474</v>
      </c>
      <c r="N4723"/>
      <c r="O4723" s="3">
        <v>88</v>
      </c>
      <c r="P4723" s="34">
        <v>8520.81</v>
      </c>
      <c r="Q4723" s="34">
        <v>38598.78</v>
      </c>
      <c r="R4723" s="34">
        <v>-30077.97</v>
      </c>
      <c r="S4723" s="36">
        <v>-0.78</v>
      </c>
      <c r="T4723" s="34">
        <v>96.827386363636364</v>
      </c>
      <c r="U4723" s="34">
        <v>3879.45</v>
      </c>
      <c r="V4723" s="34">
        <v>26296.38</v>
      </c>
      <c r="W4723" s="34">
        <v>-22416.93</v>
      </c>
      <c r="X4723" s="36">
        <v>-0.85</v>
      </c>
      <c r="Y4723" s="3" t="str">
        <f>IFERROR(VLOOKUP(A4723,'Pivot price tier'!$C$8:$L$2245,10,0),"")</f>
        <v/>
      </c>
      <c r="Z4723" s="3" t="str">
        <f>IFERROR(VLOOKUP(A4723,'Pivot price tier by size'!$D$8:$M$2466,10,0),"")</f>
        <v/>
      </c>
      <c r="AA4723" s="3" t="str">
        <f>IFERROR(VLOOKUP(A4723,'Pivot category'!$B$8:$I$2191,8,0),"")</f>
        <v/>
      </c>
      <c r="AB4723" s="3" t="str">
        <f t="shared" si="73"/>
        <v>Bottom 5%</v>
      </c>
      <c r="AC4723"/>
      <c r="AD4723" s="3" t="s">
        <v>11231</v>
      </c>
      <c r="AE4723" s="3" t="s">
        <v>14145</v>
      </c>
    </row>
    <row r="4724" spans="1:31" hidden="1" x14ac:dyDescent="0.25">
      <c r="A4724" t="s">
        <v>13275</v>
      </c>
      <c r="B4724" t="s">
        <v>5148</v>
      </c>
      <c r="C4724" s="3" t="s">
        <v>32</v>
      </c>
      <c r="D4724" s="3" t="s">
        <v>5115</v>
      </c>
      <c r="E4724" s="3" t="s">
        <v>5153</v>
      </c>
      <c r="F4724" s="3">
        <v>7000</v>
      </c>
      <c r="G4724" s="34">
        <v>189.99</v>
      </c>
      <c r="H4724" s="3" t="s">
        <v>12619</v>
      </c>
      <c r="I4724" s="3" t="s">
        <v>74</v>
      </c>
      <c r="J4724" s="3" t="s">
        <v>8259</v>
      </c>
      <c r="K4724" s="3" t="s">
        <v>8260</v>
      </c>
      <c r="L4724" s="3" t="s">
        <v>68</v>
      </c>
      <c r="M4724" s="26" t="s">
        <v>13873</v>
      </c>
      <c r="N4724"/>
      <c r="O4724" s="3">
        <v>28</v>
      </c>
      <c r="P4724" s="34">
        <v>38757.96</v>
      </c>
      <c r="Q4724" s="34">
        <v>7589.5</v>
      </c>
      <c r="R4724" s="34">
        <v>31168.46</v>
      </c>
      <c r="S4724" s="36">
        <v>4.1100000000000003</v>
      </c>
      <c r="T4724" s="34">
        <v>1384.212857142857</v>
      </c>
      <c r="U4724" s="34">
        <v>33058.26</v>
      </c>
      <c r="V4724" s="34">
        <v>33097.99</v>
      </c>
      <c r="W4724" s="34">
        <v>-39.729999999999997</v>
      </c>
      <c r="X4724" s="36">
        <v>0</v>
      </c>
      <c r="Y4724" s="3" t="str">
        <f>IFERROR(VLOOKUP(A4724,'Pivot price tier'!$C$8:$L$2245,10,0),"")</f>
        <v/>
      </c>
      <c r="Z4724" s="3" t="str">
        <f>IFERROR(VLOOKUP(A4724,'Pivot price tier by size'!$D$8:$M$2466,10,0),"")</f>
        <v/>
      </c>
      <c r="AA4724" s="3" t="str">
        <f>IFERROR(VLOOKUP(A4724,'Pivot category'!$B$8:$I$2191,8,0),"")</f>
        <v/>
      </c>
      <c r="AB4724" s="3" t="str">
        <f t="shared" si="73"/>
        <v>Bottom 5%</v>
      </c>
      <c r="AC4724"/>
      <c r="AD4724" s="3" t="s">
        <v>16446</v>
      </c>
      <c r="AE4724" s="3" t="s">
        <v>14094</v>
      </c>
    </row>
    <row r="4725" spans="1:31" hidden="1" x14ac:dyDescent="0.25">
      <c r="A4725" t="s">
        <v>15703</v>
      </c>
      <c r="B4725" t="s">
        <v>15704</v>
      </c>
      <c r="C4725" s="3" t="s">
        <v>32</v>
      </c>
      <c r="D4725" s="3" t="s">
        <v>15408</v>
      </c>
      <c r="E4725" s="3" t="s">
        <v>5150</v>
      </c>
      <c r="F4725" s="3">
        <v>10000</v>
      </c>
      <c r="G4725" s="34">
        <v>94.99</v>
      </c>
      <c r="H4725" s="3" t="s">
        <v>12619</v>
      </c>
      <c r="I4725" s="3" t="s">
        <v>15</v>
      </c>
      <c r="J4725" s="3" t="s">
        <v>8259</v>
      </c>
      <c r="K4725" s="3" t="s">
        <v>8252</v>
      </c>
      <c r="L4725" s="3" t="s">
        <v>68</v>
      </c>
      <c r="M4725" s="26">
        <v>45901</v>
      </c>
      <c r="N4725"/>
      <c r="O4725" s="3">
        <v>0</v>
      </c>
      <c r="P4725" s="34">
        <v>8454.11</v>
      </c>
      <c r="Q4725" s="34"/>
      <c r="R4725" s="34">
        <v>8454.11</v>
      </c>
      <c r="T4725" s="34" t="s">
        <v>78</v>
      </c>
      <c r="U4725" s="34">
        <v>6744.29</v>
      </c>
      <c r="V4725" s="34">
        <v>0</v>
      </c>
      <c r="W4725" s="34">
        <v>6744.29</v>
      </c>
      <c r="X4725" s="36">
        <v>0</v>
      </c>
      <c r="Y4725" s="3" t="str">
        <f>IFERROR(VLOOKUP(A4725,'Pivot price tier'!$C$8:$L$2245,10,0),"")</f>
        <v>X</v>
      </c>
      <c r="Z4725" s="3" t="str">
        <f>IFERROR(VLOOKUP(A4725,'Pivot price tier by size'!$D$8:$M$2466,10,0),"")</f>
        <v>X</v>
      </c>
      <c r="AA4725" s="3" t="str">
        <f>IFERROR(VLOOKUP(A4725,'Pivot category'!$B$8:$I$2191,8,0),"")</f>
        <v>X</v>
      </c>
      <c r="AB4725" s="3" t="str">
        <f t="shared" si="73"/>
        <v>Bottom 5%</v>
      </c>
      <c r="AC4725"/>
      <c r="AD4725" s="3" t="s">
        <v>16446</v>
      </c>
      <c r="AE4725" s="3" t="s">
        <v>14094</v>
      </c>
    </row>
    <row r="4726" spans="1:31" hidden="1" x14ac:dyDescent="0.25">
      <c r="A4726" t="s">
        <v>6885</v>
      </c>
      <c r="B4726" t="s">
        <v>6884</v>
      </c>
      <c r="C4726" s="3" t="s">
        <v>32</v>
      </c>
      <c r="D4726" s="3" t="s">
        <v>5236</v>
      </c>
      <c r="E4726" s="3">
        <v>0</v>
      </c>
      <c r="F4726" s="3">
        <v>7000</v>
      </c>
      <c r="G4726" s="34">
        <v>23.99</v>
      </c>
      <c r="H4726" s="3" t="s">
        <v>46</v>
      </c>
      <c r="I4726" s="3" t="s">
        <v>46</v>
      </c>
      <c r="J4726" s="3" t="s">
        <v>8253</v>
      </c>
      <c r="K4726" s="3" t="s">
        <v>8260</v>
      </c>
      <c r="L4726" s="3" t="s">
        <v>8257</v>
      </c>
      <c r="M4726" s="26" t="s">
        <v>13873</v>
      </c>
      <c r="N4726"/>
      <c r="O4726" s="3" t="s">
        <v>78</v>
      </c>
      <c r="P4726" s="34"/>
      <c r="Q4726" s="34">
        <v>47.98</v>
      </c>
      <c r="R4726" s="34">
        <v>-47.98</v>
      </c>
      <c r="S4726" s="36">
        <v>-1</v>
      </c>
      <c r="T4726" s="34" t="s">
        <v>78</v>
      </c>
      <c r="U4726" s="34" t="s">
        <v>78</v>
      </c>
      <c r="V4726" s="34" t="s">
        <v>78</v>
      </c>
      <c r="W4726" s="34" t="s">
        <v>78</v>
      </c>
      <c r="X4726" s="36" t="s">
        <v>78</v>
      </c>
      <c r="Y4726" s="3" t="str">
        <f>IFERROR(VLOOKUP(A4726,'Pivot price tier'!$C$8:$L$2245,10,0),"")</f>
        <v/>
      </c>
      <c r="Z4726" s="3" t="str">
        <f>IFERROR(VLOOKUP(A4726,'Pivot price tier by size'!$D$8:$M$2466,10,0),"")</f>
        <v/>
      </c>
      <c r="AA4726" s="3" t="str">
        <f>IFERROR(VLOOKUP(A4726,'Pivot category'!$B$8:$I$2191,8,0),"")</f>
        <v/>
      </c>
      <c r="AB4726" s="3" t="str">
        <f t="shared" si="73"/>
        <v>Bottom 5%</v>
      </c>
      <c r="AC4726"/>
      <c r="AD4726" s="3" t="s">
        <v>78</v>
      </c>
      <c r="AE4726" s="3" t="s">
        <v>78</v>
      </c>
    </row>
    <row r="4727" spans="1:31" hidden="1" x14ac:dyDescent="0.25">
      <c r="A4727" t="s">
        <v>15705</v>
      </c>
      <c r="B4727" t="s">
        <v>15706</v>
      </c>
      <c r="C4727" s="3" t="s">
        <v>38</v>
      </c>
      <c r="D4727" s="3" t="s">
        <v>15317</v>
      </c>
      <c r="E4727" s="3" t="s">
        <v>5150</v>
      </c>
      <c r="F4727" s="3">
        <v>1000</v>
      </c>
      <c r="G4727" s="34">
        <v>19.989999999999998</v>
      </c>
      <c r="H4727" s="3" t="s">
        <v>28</v>
      </c>
      <c r="I4727" s="3" t="s">
        <v>19</v>
      </c>
      <c r="J4727" s="3" t="s">
        <v>8251</v>
      </c>
      <c r="K4727" s="3" t="s">
        <v>8252</v>
      </c>
      <c r="L4727" s="3" t="s">
        <v>68</v>
      </c>
      <c r="M4727" s="26">
        <v>45901</v>
      </c>
      <c r="N4727"/>
      <c r="O4727" s="3">
        <v>63</v>
      </c>
      <c r="P4727" s="34">
        <v>69084.3</v>
      </c>
      <c r="Q4727" s="34"/>
      <c r="R4727" s="34">
        <v>69084.3</v>
      </c>
      <c r="T4727" s="34">
        <v>1096.5761904761905</v>
      </c>
      <c r="U4727" s="34">
        <v>21131.33</v>
      </c>
      <c r="V4727" s="34">
        <v>0</v>
      </c>
      <c r="W4727" s="34">
        <v>21131.33</v>
      </c>
      <c r="X4727" s="36">
        <v>0</v>
      </c>
      <c r="Y4727" s="3" t="str">
        <f>IFERROR(VLOOKUP(A4727,'Pivot price tier'!$C$8:$L$2245,10,0),"")</f>
        <v xml:space="preserve"> </v>
      </c>
      <c r="Z4727" s="3" t="str">
        <f>IFERROR(VLOOKUP(A4727,'Pivot price tier by size'!$D$8:$M$2466,10,0),"")</f>
        <v xml:space="preserve"> </v>
      </c>
      <c r="AA4727" s="3" t="str">
        <f>IFERROR(VLOOKUP(A4727,'Pivot category'!$B$8:$I$2191,8,0),"")</f>
        <v xml:space="preserve"> </v>
      </c>
      <c r="AB4727" s="3" t="str">
        <f t="shared" si="73"/>
        <v/>
      </c>
      <c r="AC4727"/>
      <c r="AD4727" s="3" t="s">
        <v>16449</v>
      </c>
      <c r="AE4727" s="3" t="s">
        <v>14091</v>
      </c>
    </row>
    <row r="4728" spans="1:31" hidden="1" x14ac:dyDescent="0.25">
      <c r="A4728" t="s">
        <v>15707</v>
      </c>
      <c r="B4728" t="s">
        <v>15708</v>
      </c>
      <c r="C4728" s="3" t="s">
        <v>32</v>
      </c>
      <c r="D4728" s="3" t="s">
        <v>4542</v>
      </c>
      <c r="E4728" s="3" t="s">
        <v>5150</v>
      </c>
      <c r="F4728" s="3">
        <v>1000</v>
      </c>
      <c r="G4728" s="34">
        <v>11.99</v>
      </c>
      <c r="H4728" s="3" t="s">
        <v>28</v>
      </c>
      <c r="I4728" s="3" t="s">
        <v>19</v>
      </c>
      <c r="J4728" s="3" t="s">
        <v>8251</v>
      </c>
      <c r="K4728" s="3" t="s">
        <v>8252</v>
      </c>
      <c r="L4728" s="3" t="s">
        <v>68</v>
      </c>
      <c r="M4728" s="26">
        <v>45901</v>
      </c>
      <c r="N4728"/>
      <c r="O4728" s="3">
        <v>65</v>
      </c>
      <c r="P4728" s="34">
        <v>25974.36</v>
      </c>
      <c r="Q4728" s="34"/>
      <c r="R4728" s="34">
        <v>25974.36</v>
      </c>
      <c r="T4728" s="34">
        <v>399.60553846153846</v>
      </c>
      <c r="U4728" s="34">
        <v>20619.97</v>
      </c>
      <c r="V4728" s="34">
        <v>0</v>
      </c>
      <c r="W4728" s="34">
        <v>20619.97</v>
      </c>
      <c r="X4728" s="36">
        <v>0</v>
      </c>
      <c r="Y4728" s="3" t="str">
        <f>IFERROR(VLOOKUP(A4728,'Pivot price tier'!$C$8:$L$2245,10,0),"")</f>
        <v xml:space="preserve"> </v>
      </c>
      <c r="Z4728" s="3" t="str">
        <f>IFERROR(VLOOKUP(A4728,'Pivot price tier by size'!$D$8:$M$2466,10,0),"")</f>
        <v xml:space="preserve"> </v>
      </c>
      <c r="AA4728" s="3" t="str">
        <f>IFERROR(VLOOKUP(A4728,'Pivot category'!$B$8:$I$2191,8,0),"")</f>
        <v>X</v>
      </c>
      <c r="AB4728" s="3" t="str">
        <f t="shared" si="73"/>
        <v>Bottom 5%</v>
      </c>
      <c r="AC4728"/>
      <c r="AD4728" s="3" t="s">
        <v>16449</v>
      </c>
      <c r="AE4728" s="3" t="s">
        <v>14091</v>
      </c>
    </row>
    <row r="4729" spans="1:31" hidden="1" x14ac:dyDescent="0.25">
      <c r="A4729" t="s">
        <v>16386</v>
      </c>
      <c r="B4729" t="s">
        <v>16387</v>
      </c>
      <c r="C4729" s="3" t="s">
        <v>69</v>
      </c>
      <c r="D4729" s="3" t="s">
        <v>15307</v>
      </c>
      <c r="E4729" s="3" t="s">
        <v>5198</v>
      </c>
      <c r="F4729" s="3">
        <v>70000</v>
      </c>
      <c r="G4729" s="34">
        <v>1.0900000000000001</v>
      </c>
      <c r="H4729" s="3" t="s">
        <v>28</v>
      </c>
      <c r="I4729" s="3" t="s">
        <v>70</v>
      </c>
      <c r="J4729" s="3" t="s">
        <v>8251</v>
      </c>
      <c r="K4729" s="3" t="s">
        <v>8252</v>
      </c>
      <c r="L4729" s="3" t="s">
        <v>68</v>
      </c>
      <c r="M4729" s="26">
        <v>46054</v>
      </c>
      <c r="N4729"/>
      <c r="O4729" s="3">
        <v>84</v>
      </c>
      <c r="P4729" s="34">
        <v>1543.44</v>
      </c>
      <c r="Q4729" s="34"/>
      <c r="R4729" s="34">
        <v>1543.44</v>
      </c>
      <c r="T4729" s="34">
        <v>18.374285714285715</v>
      </c>
      <c r="U4729" s="34">
        <v>842.57</v>
      </c>
      <c r="V4729" s="34">
        <v>0</v>
      </c>
      <c r="W4729" s="34">
        <v>842.57</v>
      </c>
      <c r="X4729" s="36">
        <v>0</v>
      </c>
      <c r="Y4729" s="3" t="str">
        <f>IFERROR(VLOOKUP(A4729,'Pivot price tier'!$C$8:$L$2245,10,0),"")</f>
        <v/>
      </c>
      <c r="Z4729" s="3" t="str">
        <f>IFERROR(VLOOKUP(A4729,'Pivot price tier by size'!$D$8:$M$2466,10,0),"")</f>
        <v/>
      </c>
      <c r="AA4729" s="3" t="str">
        <f>IFERROR(VLOOKUP(A4729,'Pivot category'!$B$8:$I$2191,8,0),"")</f>
        <v/>
      </c>
      <c r="AB4729" s="3" t="str">
        <f t="shared" si="73"/>
        <v>Bottom 5%</v>
      </c>
      <c r="AC4729"/>
      <c r="AD4729" s="3" t="s">
        <v>16449</v>
      </c>
      <c r="AE4729" s="3" t="s">
        <v>14091</v>
      </c>
    </row>
    <row r="4730" spans="1:31" hidden="1" x14ac:dyDescent="0.25">
      <c r="A4730" t="s">
        <v>15709</v>
      </c>
      <c r="B4730" t="s">
        <v>15710</v>
      </c>
      <c r="C4730" s="3" t="s">
        <v>32</v>
      </c>
      <c r="D4730" s="3" t="s">
        <v>15266</v>
      </c>
      <c r="E4730" s="3" t="s">
        <v>5198</v>
      </c>
      <c r="F4730" s="3">
        <v>70000</v>
      </c>
      <c r="G4730" s="34">
        <v>11.99</v>
      </c>
      <c r="H4730" s="3" t="s">
        <v>28</v>
      </c>
      <c r="I4730" s="3" t="s">
        <v>19</v>
      </c>
      <c r="J4730" s="3" t="s">
        <v>8251</v>
      </c>
      <c r="K4730" s="3" t="s">
        <v>8252</v>
      </c>
      <c r="L4730" s="3" t="s">
        <v>68</v>
      </c>
      <c r="M4730" s="26">
        <v>45901</v>
      </c>
      <c r="N4730"/>
      <c r="O4730" s="3">
        <v>73</v>
      </c>
      <c r="P4730" s="34">
        <v>15548.19</v>
      </c>
      <c r="Q4730" s="34"/>
      <c r="R4730" s="34">
        <v>15548.19</v>
      </c>
      <c r="T4730" s="34">
        <v>212.98890410958904</v>
      </c>
      <c r="U4730" s="34">
        <v>19249.64</v>
      </c>
      <c r="V4730" s="34">
        <v>0</v>
      </c>
      <c r="W4730" s="34">
        <v>19249.64</v>
      </c>
      <c r="X4730" s="36">
        <v>0</v>
      </c>
      <c r="Y4730" s="3" t="str">
        <f>IFERROR(VLOOKUP(A4730,'Pivot price tier'!$C$8:$L$2245,10,0),"")</f>
        <v>X</v>
      </c>
      <c r="Z4730" s="3" t="str">
        <f>IFERROR(VLOOKUP(A4730,'Pivot price tier by size'!$D$8:$M$2466,10,0),"")</f>
        <v xml:space="preserve"> </v>
      </c>
      <c r="AA4730" s="3" t="str">
        <f>IFERROR(VLOOKUP(A4730,'Pivot category'!$B$8:$I$2191,8,0),"")</f>
        <v>X</v>
      </c>
      <c r="AB4730" s="3" t="str">
        <f t="shared" si="73"/>
        <v>Bottom 5%</v>
      </c>
      <c r="AC4730"/>
      <c r="AD4730" s="3" t="s">
        <v>16449</v>
      </c>
      <c r="AE4730" s="3" t="s">
        <v>14091</v>
      </c>
    </row>
    <row r="4731" spans="1:31" hidden="1" x14ac:dyDescent="0.25">
      <c r="A4731" t="s">
        <v>5811</v>
      </c>
      <c r="B4731" t="s">
        <v>2088</v>
      </c>
      <c r="C4731" s="3" t="s">
        <v>32</v>
      </c>
      <c r="D4731" s="3" t="s">
        <v>4539</v>
      </c>
      <c r="E4731" s="3">
        <v>0</v>
      </c>
      <c r="F4731" s="3">
        <v>7000</v>
      </c>
      <c r="G4731" s="34">
        <v>14.39</v>
      </c>
      <c r="H4731" s="3" t="s">
        <v>46</v>
      </c>
      <c r="I4731" s="3" t="s">
        <v>46</v>
      </c>
      <c r="J4731" s="3" t="s">
        <v>8256</v>
      </c>
      <c r="K4731" s="3" t="s">
        <v>8252</v>
      </c>
      <c r="L4731" s="3" t="s">
        <v>8255</v>
      </c>
      <c r="M4731" s="26" t="s">
        <v>13873</v>
      </c>
      <c r="N4731"/>
      <c r="O4731" s="3">
        <v>1</v>
      </c>
      <c r="P4731" s="34">
        <v>43.17</v>
      </c>
      <c r="Q4731" s="34">
        <v>143.9</v>
      </c>
      <c r="R4731" s="34">
        <v>-100.73</v>
      </c>
      <c r="S4731" s="36">
        <v>-0.7</v>
      </c>
      <c r="T4731" s="34">
        <v>43.17</v>
      </c>
      <c r="U4731" s="34" t="s">
        <v>78</v>
      </c>
      <c r="V4731" s="34" t="s">
        <v>78</v>
      </c>
      <c r="W4731" s="34" t="s">
        <v>78</v>
      </c>
      <c r="X4731" s="36" t="s">
        <v>78</v>
      </c>
      <c r="Y4731" s="3" t="str">
        <f>IFERROR(VLOOKUP(A4731,'Pivot price tier'!$C$8:$L$2245,10,0),"")</f>
        <v/>
      </c>
      <c r="Z4731" s="3" t="str">
        <f>IFERROR(VLOOKUP(A4731,'Pivot price tier by size'!$D$8:$M$2466,10,0),"")</f>
        <v/>
      </c>
      <c r="AA4731" s="3" t="str">
        <f>IFERROR(VLOOKUP(A4731,'Pivot category'!$B$8:$I$2191,8,0),"")</f>
        <v/>
      </c>
      <c r="AB4731" s="3" t="str">
        <f t="shared" si="73"/>
        <v>Bottom 5%</v>
      </c>
      <c r="AC4731"/>
      <c r="AD4731" s="3" t="s">
        <v>11231</v>
      </c>
      <c r="AE4731" s="3" t="s">
        <v>14143</v>
      </c>
    </row>
    <row r="4732" spans="1:31" x14ac:dyDescent="0.25">
      <c r="A4732" t="s">
        <v>13318</v>
      </c>
      <c r="B4732" t="s">
        <v>13319</v>
      </c>
      <c r="C4732" s="3" t="s">
        <v>72</v>
      </c>
      <c r="D4732" s="3" t="s">
        <v>12679</v>
      </c>
      <c r="E4732" s="3">
        <v>0</v>
      </c>
      <c r="F4732" s="3">
        <v>70000</v>
      </c>
      <c r="G4732" s="34">
        <v>15.99</v>
      </c>
      <c r="H4732" s="3" t="s">
        <v>29</v>
      </c>
      <c r="I4732" s="3" t="s">
        <v>70</v>
      </c>
      <c r="J4732" s="3" t="s">
        <v>8251</v>
      </c>
      <c r="K4732" s="3" t="s">
        <v>8252</v>
      </c>
      <c r="L4732" s="3" t="s">
        <v>68</v>
      </c>
      <c r="M4732" s="26">
        <v>45474</v>
      </c>
      <c r="N4732"/>
      <c r="O4732" s="3">
        <v>93</v>
      </c>
      <c r="P4732" s="34">
        <v>8890.44</v>
      </c>
      <c r="Q4732" s="34">
        <v>31052.58</v>
      </c>
      <c r="R4732" s="34">
        <v>-22162.14</v>
      </c>
      <c r="S4732" s="36">
        <v>-0.71</v>
      </c>
      <c r="T4732" s="34">
        <v>95.596129032258077</v>
      </c>
      <c r="U4732" s="34">
        <v>5612.49</v>
      </c>
      <c r="V4732" s="34">
        <v>37928.28</v>
      </c>
      <c r="W4732" s="34">
        <v>-32315.79</v>
      </c>
      <c r="X4732" s="36">
        <v>-0.85</v>
      </c>
      <c r="Y4732" s="3" t="str">
        <f>IFERROR(VLOOKUP(A4732,'Pivot price tier'!$C$8:$L$2245,10,0),"")</f>
        <v/>
      </c>
      <c r="Z4732" s="3" t="str">
        <f>IFERROR(VLOOKUP(A4732,'Pivot price tier by size'!$D$8:$M$2466,10,0),"")</f>
        <v/>
      </c>
      <c r="AA4732" s="3" t="str">
        <f>IFERROR(VLOOKUP(A4732,'Pivot category'!$B$8:$I$2191,8,0),"")</f>
        <v/>
      </c>
      <c r="AB4732" s="3" t="str">
        <f t="shared" si="73"/>
        <v>Bottom 5%</v>
      </c>
      <c r="AC4732"/>
      <c r="AD4732" s="3" t="s">
        <v>11231</v>
      </c>
      <c r="AE4732" s="3" t="s">
        <v>14145</v>
      </c>
    </row>
    <row r="4733" spans="1:31" hidden="1" x14ac:dyDescent="0.25">
      <c r="A4733" t="s">
        <v>7054</v>
      </c>
      <c r="B4733" t="s">
        <v>2091</v>
      </c>
      <c r="C4733" s="3" t="s">
        <v>34</v>
      </c>
      <c r="D4733" s="3" t="s">
        <v>4543</v>
      </c>
      <c r="E4733" s="3" t="s">
        <v>5198</v>
      </c>
      <c r="F4733" s="3">
        <v>7000</v>
      </c>
      <c r="G4733" s="34">
        <v>4.79</v>
      </c>
      <c r="H4733" s="3" t="s">
        <v>28</v>
      </c>
      <c r="I4733" s="3" t="s">
        <v>17</v>
      </c>
      <c r="J4733" s="3" t="s">
        <v>8256</v>
      </c>
      <c r="K4733" s="3" t="s">
        <v>8252</v>
      </c>
      <c r="L4733" s="3" t="s">
        <v>8255</v>
      </c>
      <c r="M4733" s="26" t="s">
        <v>13873</v>
      </c>
      <c r="N4733"/>
      <c r="O4733" s="3" t="s">
        <v>78</v>
      </c>
      <c r="P4733" s="34">
        <v>651.44000000000005</v>
      </c>
      <c r="Q4733" s="34">
        <v>16178.6</v>
      </c>
      <c r="R4733" s="34">
        <v>-15527.16</v>
      </c>
      <c r="S4733" s="36">
        <v>-0.96</v>
      </c>
      <c r="T4733" s="34" t="s">
        <v>78</v>
      </c>
      <c r="U4733" s="34">
        <v>158.07</v>
      </c>
      <c r="V4733" s="34">
        <v>32897.65</v>
      </c>
      <c r="W4733" s="34">
        <v>-32739.58</v>
      </c>
      <c r="X4733" s="36">
        <v>-1</v>
      </c>
      <c r="Y4733" s="3" t="str">
        <f>IFERROR(VLOOKUP(A4733,'Pivot price tier'!$C$8:$L$2245,10,0),"")</f>
        <v/>
      </c>
      <c r="Z4733" s="3" t="str">
        <f>IFERROR(VLOOKUP(A4733,'Pivot price tier by size'!$D$8:$M$2466,10,0),"")</f>
        <v/>
      </c>
      <c r="AA4733" s="3" t="str">
        <f>IFERROR(VLOOKUP(A4733,'Pivot category'!$B$8:$I$2191,8,0),"")</f>
        <v/>
      </c>
      <c r="AB4733" s="3" t="str">
        <f t="shared" si="73"/>
        <v>Bottom 5%</v>
      </c>
      <c r="AC4733"/>
      <c r="AD4733" s="3" t="s">
        <v>16449</v>
      </c>
      <c r="AE4733" s="3" t="s">
        <v>14129</v>
      </c>
    </row>
    <row r="4734" spans="1:31" x14ac:dyDescent="0.25">
      <c r="A4734" t="s">
        <v>7141</v>
      </c>
      <c r="B4734" t="s">
        <v>7140</v>
      </c>
      <c r="C4734" s="3" t="s">
        <v>72</v>
      </c>
      <c r="D4734" s="3" t="s">
        <v>8191</v>
      </c>
      <c r="E4734" s="3">
        <v>0</v>
      </c>
      <c r="F4734" s="3">
        <v>1000</v>
      </c>
      <c r="G4734" s="34">
        <v>2.4900000000000002</v>
      </c>
      <c r="H4734" s="3" t="s">
        <v>8334</v>
      </c>
      <c r="I4734" s="3" t="s">
        <v>12339</v>
      </c>
      <c r="J4734" s="3" t="s">
        <v>8251</v>
      </c>
      <c r="K4734" s="3" t="s">
        <v>8252</v>
      </c>
      <c r="L4734" s="3" t="s">
        <v>68</v>
      </c>
      <c r="M4734" s="26" t="s">
        <v>13873</v>
      </c>
      <c r="N4734"/>
      <c r="O4734" s="3">
        <v>150</v>
      </c>
      <c r="P4734" s="34">
        <v>43184.07</v>
      </c>
      <c r="Q4734" s="34">
        <v>44700.480000000003</v>
      </c>
      <c r="R4734" s="34">
        <v>-1516.41</v>
      </c>
      <c r="S4734" s="36">
        <v>-0.03</v>
      </c>
      <c r="T4734" s="34">
        <v>287.8938</v>
      </c>
      <c r="U4734" s="34">
        <v>28057.32</v>
      </c>
      <c r="V4734" s="34">
        <v>27768.48</v>
      </c>
      <c r="W4734" s="34">
        <v>288.83999999999997</v>
      </c>
      <c r="X4734" s="36">
        <v>0.01</v>
      </c>
      <c r="Y4734" s="3" t="str">
        <f>IFERROR(VLOOKUP(A4734,'Pivot price tier'!$C$8:$L$2245,10,0),"")</f>
        <v/>
      </c>
      <c r="Z4734" s="3" t="str">
        <f>IFERROR(VLOOKUP(A4734,'Pivot price tier by size'!$D$8:$M$2466,10,0),"")</f>
        <v/>
      </c>
      <c r="AA4734" s="3" t="str">
        <f>IFERROR(VLOOKUP(A4734,'Pivot category'!$B$8:$I$2191,8,0),"")</f>
        <v/>
      </c>
      <c r="AB4734" s="3" t="str">
        <f t="shared" si="73"/>
        <v>Bottom 5%</v>
      </c>
      <c r="AC4734"/>
      <c r="AD4734" s="3" t="s">
        <v>11232</v>
      </c>
      <c r="AE4734" s="3" t="s">
        <v>14092</v>
      </c>
    </row>
    <row r="4735" spans="1:31" hidden="1" x14ac:dyDescent="0.25">
      <c r="A4735" t="s">
        <v>13609</v>
      </c>
      <c r="B4735" t="s">
        <v>13610</v>
      </c>
      <c r="C4735" s="3" t="s">
        <v>32</v>
      </c>
      <c r="D4735" s="3" t="s">
        <v>4545</v>
      </c>
      <c r="E4735" s="3" t="s">
        <v>5198</v>
      </c>
      <c r="F4735" s="3">
        <v>5000</v>
      </c>
      <c r="G4735" s="34">
        <v>12.99</v>
      </c>
      <c r="H4735" s="3" t="s">
        <v>28</v>
      </c>
      <c r="I4735" s="3" t="s">
        <v>19</v>
      </c>
      <c r="J4735" s="3" t="s">
        <v>8253</v>
      </c>
      <c r="K4735" s="3" t="s">
        <v>8260</v>
      </c>
      <c r="L4735" s="3" t="s">
        <v>8257</v>
      </c>
      <c r="M4735" s="26">
        <v>45505</v>
      </c>
      <c r="N4735"/>
      <c r="O4735" s="3" t="s">
        <v>78</v>
      </c>
      <c r="P4735" s="34"/>
      <c r="Q4735" s="34">
        <v>0</v>
      </c>
      <c r="R4735" s="34">
        <v>0</v>
      </c>
      <c r="T4735" s="34" t="s">
        <v>78</v>
      </c>
      <c r="U4735" s="34" t="s">
        <v>78</v>
      </c>
      <c r="V4735" s="34" t="s">
        <v>78</v>
      </c>
      <c r="W4735" s="34" t="s">
        <v>78</v>
      </c>
      <c r="X4735" s="36" t="s">
        <v>78</v>
      </c>
      <c r="Y4735" s="3" t="str">
        <f>IFERROR(VLOOKUP(A4735,'Pivot price tier'!$C$8:$L$2245,10,0),"")</f>
        <v/>
      </c>
      <c r="Z4735" s="3" t="str">
        <f>IFERROR(VLOOKUP(A4735,'Pivot price tier by size'!$D$8:$M$2466,10,0),"")</f>
        <v/>
      </c>
      <c r="AA4735" s="3" t="str">
        <f>IFERROR(VLOOKUP(A4735,'Pivot category'!$B$8:$I$2191,8,0),"")</f>
        <v/>
      </c>
      <c r="AB4735" s="3" t="str">
        <f t="shared" si="73"/>
        <v>Bottom 5%</v>
      </c>
      <c r="AC4735"/>
      <c r="AD4735" s="3" t="s">
        <v>16446</v>
      </c>
      <c r="AE4735" s="3" t="s">
        <v>14129</v>
      </c>
    </row>
    <row r="4736" spans="1:31" x14ac:dyDescent="0.25">
      <c r="A4736" t="s">
        <v>9388</v>
      </c>
      <c r="B4736" t="s">
        <v>9387</v>
      </c>
      <c r="C4736" s="3" t="s">
        <v>72</v>
      </c>
      <c r="D4736" s="3" t="s">
        <v>9154</v>
      </c>
      <c r="E4736" s="3">
        <v>0</v>
      </c>
      <c r="F4736" s="3">
        <v>1000</v>
      </c>
      <c r="G4736" s="34">
        <v>2.4900000000000002</v>
      </c>
      <c r="H4736" s="3" t="s">
        <v>8334</v>
      </c>
      <c r="I4736" s="3" t="s">
        <v>12339</v>
      </c>
      <c r="J4736" s="3" t="s">
        <v>8251</v>
      </c>
      <c r="K4736" s="3" t="s">
        <v>8252</v>
      </c>
      <c r="L4736" s="3" t="s">
        <v>68</v>
      </c>
      <c r="M4736" s="26" t="s">
        <v>13873</v>
      </c>
      <c r="N4736"/>
      <c r="O4736" s="3">
        <v>83</v>
      </c>
      <c r="P4736" s="34">
        <v>29675.82</v>
      </c>
      <c r="Q4736" s="34">
        <v>28074.75</v>
      </c>
      <c r="R4736" s="34">
        <v>1601.07</v>
      </c>
      <c r="S4736" s="36">
        <v>0.06</v>
      </c>
      <c r="T4736" s="34">
        <v>357.54</v>
      </c>
      <c r="U4736" s="34">
        <v>14633.73</v>
      </c>
      <c r="V4736" s="34">
        <v>13899.18</v>
      </c>
      <c r="W4736" s="34">
        <v>734.55</v>
      </c>
      <c r="X4736" s="36">
        <v>0.05</v>
      </c>
      <c r="Y4736" s="3" t="str">
        <f>IFERROR(VLOOKUP(A4736,'Pivot price tier'!$C$8:$L$2245,10,0),"")</f>
        <v/>
      </c>
      <c r="Z4736" s="3" t="str">
        <f>IFERROR(VLOOKUP(A4736,'Pivot price tier by size'!$D$8:$M$2466,10,0),"")</f>
        <v/>
      </c>
      <c r="AA4736" s="3" t="str">
        <f>IFERROR(VLOOKUP(A4736,'Pivot category'!$B$8:$I$2191,8,0),"")</f>
        <v/>
      </c>
      <c r="AB4736" s="3" t="str">
        <f t="shared" si="73"/>
        <v>Bottom 5%</v>
      </c>
      <c r="AC4736"/>
      <c r="AD4736" s="3" t="s">
        <v>11232</v>
      </c>
      <c r="AE4736" s="3" t="s">
        <v>14092</v>
      </c>
    </row>
    <row r="4737" spans="1:31" hidden="1" x14ac:dyDescent="0.25">
      <c r="A4737" t="s">
        <v>7941</v>
      </c>
      <c r="B4737" t="s">
        <v>12586</v>
      </c>
      <c r="C4737" s="3" t="s">
        <v>38</v>
      </c>
      <c r="D4737" s="3" t="s">
        <v>4546</v>
      </c>
      <c r="E4737" s="3" t="s">
        <v>5198</v>
      </c>
      <c r="F4737" s="3">
        <v>4000</v>
      </c>
      <c r="G4737" s="34">
        <v>13.19</v>
      </c>
      <c r="H4737" s="3" t="s">
        <v>28</v>
      </c>
      <c r="I4737" s="3" t="s">
        <v>13</v>
      </c>
      <c r="J4737" s="3" t="s">
        <v>8253</v>
      </c>
      <c r="K4737" s="3" t="s">
        <v>8260</v>
      </c>
      <c r="L4737" s="3" t="s">
        <v>8257</v>
      </c>
      <c r="M4737" s="26">
        <v>45261</v>
      </c>
      <c r="N4737"/>
      <c r="O4737" s="3" t="s">
        <v>78</v>
      </c>
      <c r="P4737" s="34"/>
      <c r="Q4737" s="34">
        <v>65.95</v>
      </c>
      <c r="R4737" s="34">
        <v>-65.95</v>
      </c>
      <c r="S4737" s="36">
        <v>-1</v>
      </c>
      <c r="T4737" s="34" t="s">
        <v>78</v>
      </c>
      <c r="U4737" s="34">
        <v>0</v>
      </c>
      <c r="V4737" s="34">
        <v>158.28</v>
      </c>
      <c r="W4737" s="34">
        <v>-158.28</v>
      </c>
      <c r="X4737" s="36">
        <v>-1</v>
      </c>
      <c r="Y4737" s="3" t="str">
        <f>IFERROR(VLOOKUP(A4737,'Pivot price tier'!$C$8:$L$2245,10,0),"")</f>
        <v/>
      </c>
      <c r="Z4737" s="3" t="str">
        <f>IFERROR(VLOOKUP(A4737,'Pivot price tier by size'!$D$8:$M$2466,10,0),"")</f>
        <v/>
      </c>
      <c r="AA4737" s="3" t="str">
        <f>IFERROR(VLOOKUP(A4737,'Pivot category'!$B$8:$I$2191,8,0),"")</f>
        <v/>
      </c>
      <c r="AB4737" s="3" t="str">
        <f t="shared" si="73"/>
        <v>Bottom 5%</v>
      </c>
      <c r="AC4737"/>
      <c r="AD4737" s="3" t="s">
        <v>16449</v>
      </c>
      <c r="AE4737" s="3" t="s">
        <v>14091</v>
      </c>
    </row>
    <row r="4738" spans="1:31" hidden="1" x14ac:dyDescent="0.25">
      <c r="A4738" t="s">
        <v>15711</v>
      </c>
      <c r="B4738" t="s">
        <v>15712</v>
      </c>
      <c r="C4738" s="3" t="s">
        <v>69</v>
      </c>
      <c r="D4738" s="3" t="s">
        <v>15308</v>
      </c>
      <c r="E4738" s="3" t="s">
        <v>5198</v>
      </c>
      <c r="F4738" s="3">
        <v>70000</v>
      </c>
      <c r="G4738" s="34">
        <v>1.0900000000000001</v>
      </c>
      <c r="H4738" s="3" t="s">
        <v>28</v>
      </c>
      <c r="I4738" s="3" t="s">
        <v>70</v>
      </c>
      <c r="J4738" s="3" t="s">
        <v>8251</v>
      </c>
      <c r="K4738" s="3" t="s">
        <v>8252</v>
      </c>
      <c r="L4738" s="3" t="s">
        <v>68</v>
      </c>
      <c r="M4738" s="26">
        <v>45901</v>
      </c>
      <c r="N4738"/>
      <c r="O4738" s="3">
        <v>107</v>
      </c>
      <c r="P4738" s="34">
        <v>2068.8200000000002</v>
      </c>
      <c r="Q4738" s="34"/>
      <c r="R4738" s="34">
        <v>2068.8200000000002</v>
      </c>
      <c r="T4738" s="34">
        <v>19.334766355140189</v>
      </c>
      <c r="U4738" s="34">
        <v>7365.13</v>
      </c>
      <c r="V4738" s="34">
        <v>0</v>
      </c>
      <c r="W4738" s="34">
        <v>7365.13</v>
      </c>
      <c r="X4738" s="36">
        <v>0</v>
      </c>
      <c r="Y4738" s="3" t="str">
        <f>IFERROR(VLOOKUP(A4738,'Pivot price tier'!$C$8:$L$2245,10,0),"")</f>
        <v/>
      </c>
      <c r="Z4738" s="3" t="str">
        <f>IFERROR(VLOOKUP(A4738,'Pivot price tier by size'!$D$8:$M$2466,10,0),"")</f>
        <v/>
      </c>
      <c r="AA4738" s="3" t="str">
        <f>IFERROR(VLOOKUP(A4738,'Pivot category'!$B$8:$I$2191,8,0),"")</f>
        <v/>
      </c>
      <c r="AB4738" s="3" t="str">
        <f t="shared" ref="AB4738:AB4801" si="74">IF(P4738&lt;$AC$1,"Bottom 5%","")</f>
        <v>Bottom 5%</v>
      </c>
      <c r="AC4738"/>
      <c r="AD4738" s="3" t="s">
        <v>16449</v>
      </c>
      <c r="AE4738" s="3" t="s">
        <v>14091</v>
      </c>
    </row>
    <row r="4739" spans="1:31" hidden="1" x14ac:dyDescent="0.25">
      <c r="A4739" t="s">
        <v>15713</v>
      </c>
      <c r="B4739" t="s">
        <v>15714</v>
      </c>
      <c r="C4739" s="3" t="s">
        <v>32</v>
      </c>
      <c r="D4739" s="3" t="s">
        <v>15267</v>
      </c>
      <c r="E4739" s="3" t="s">
        <v>5198</v>
      </c>
      <c r="F4739" s="3">
        <v>70000</v>
      </c>
      <c r="G4739" s="34">
        <v>11.99</v>
      </c>
      <c r="H4739" s="3" t="s">
        <v>28</v>
      </c>
      <c r="I4739" s="3" t="s">
        <v>19</v>
      </c>
      <c r="J4739" s="3" t="s">
        <v>8251</v>
      </c>
      <c r="K4739" s="3" t="s">
        <v>8252</v>
      </c>
      <c r="L4739" s="3" t="s">
        <v>68</v>
      </c>
      <c r="M4739" s="26">
        <v>45901</v>
      </c>
      <c r="N4739"/>
      <c r="O4739" s="3">
        <v>68</v>
      </c>
      <c r="P4739" s="34">
        <v>5170.07</v>
      </c>
      <c r="Q4739" s="34"/>
      <c r="R4739" s="34">
        <v>5170.07</v>
      </c>
      <c r="T4739" s="34">
        <v>76.030441176470589</v>
      </c>
      <c r="U4739" s="34">
        <v>17110.68</v>
      </c>
      <c r="V4739" s="34">
        <v>0</v>
      </c>
      <c r="W4739" s="34">
        <v>17110.68</v>
      </c>
      <c r="X4739" s="36">
        <v>0</v>
      </c>
      <c r="Y4739" s="3" t="str">
        <f>IFERROR(VLOOKUP(A4739,'Pivot price tier'!$C$8:$L$2245,10,0),"")</f>
        <v>X</v>
      </c>
      <c r="Z4739" s="3" t="str">
        <f>IFERROR(VLOOKUP(A4739,'Pivot price tier by size'!$D$8:$M$2466,10,0),"")</f>
        <v>X</v>
      </c>
      <c r="AA4739" s="3" t="str">
        <f>IFERROR(VLOOKUP(A4739,'Pivot category'!$B$8:$I$2191,8,0),"")</f>
        <v>X</v>
      </c>
      <c r="AB4739" s="3" t="str">
        <f t="shared" si="74"/>
        <v>Bottom 5%</v>
      </c>
      <c r="AC4739"/>
      <c r="AD4739" s="3" t="s">
        <v>16449</v>
      </c>
      <c r="AE4739" s="3" t="s">
        <v>14091</v>
      </c>
    </row>
    <row r="4740" spans="1:31" hidden="1" x14ac:dyDescent="0.25">
      <c r="A4740" t="s">
        <v>5755</v>
      </c>
      <c r="B4740" t="s">
        <v>2093</v>
      </c>
      <c r="C4740" s="3" t="s">
        <v>32</v>
      </c>
      <c r="D4740" s="3" t="s">
        <v>4547</v>
      </c>
      <c r="E4740" s="3" t="s">
        <v>5198</v>
      </c>
      <c r="F4740" s="3">
        <v>7000</v>
      </c>
      <c r="G4740" s="34">
        <v>8.39</v>
      </c>
      <c r="H4740" s="3" t="s">
        <v>28</v>
      </c>
      <c r="I4740" s="3" t="s">
        <v>17</v>
      </c>
      <c r="J4740" s="3" t="s">
        <v>8253</v>
      </c>
      <c r="K4740" s="3" t="s">
        <v>8252</v>
      </c>
      <c r="L4740" s="3" t="s">
        <v>8257</v>
      </c>
      <c r="M4740" s="26" t="s">
        <v>13873</v>
      </c>
      <c r="N4740"/>
      <c r="O4740" s="3">
        <v>1</v>
      </c>
      <c r="P4740" s="34"/>
      <c r="Q4740" s="34">
        <v>8.39</v>
      </c>
      <c r="R4740" s="34">
        <v>-8.39</v>
      </c>
      <c r="S4740" s="36">
        <v>-1</v>
      </c>
      <c r="T4740" s="34">
        <v>0</v>
      </c>
      <c r="U4740" s="34" t="s">
        <v>78</v>
      </c>
      <c r="V4740" s="34" t="s">
        <v>78</v>
      </c>
      <c r="W4740" s="34" t="s">
        <v>78</v>
      </c>
      <c r="X4740" s="36" t="s">
        <v>78</v>
      </c>
      <c r="Y4740" s="3" t="str">
        <f>IFERROR(VLOOKUP(A4740,'Pivot price tier'!$C$8:$L$2245,10,0),"")</f>
        <v/>
      </c>
      <c r="Z4740" s="3" t="str">
        <f>IFERROR(VLOOKUP(A4740,'Pivot price tier by size'!$D$8:$M$2466,10,0),"")</f>
        <v/>
      </c>
      <c r="AA4740" s="3" t="str">
        <f>IFERROR(VLOOKUP(A4740,'Pivot category'!$B$8:$I$2191,8,0),"")</f>
        <v/>
      </c>
      <c r="AB4740" s="3" t="str">
        <f t="shared" si="74"/>
        <v>Bottom 5%</v>
      </c>
      <c r="AC4740"/>
      <c r="AD4740" s="3" t="s">
        <v>16449</v>
      </c>
      <c r="AE4740" s="3" t="s">
        <v>14129</v>
      </c>
    </row>
    <row r="4741" spans="1:31" hidden="1" x14ac:dyDescent="0.25">
      <c r="A4741" t="s">
        <v>5816</v>
      </c>
      <c r="B4741" t="s">
        <v>2094</v>
      </c>
      <c r="C4741" s="3" t="s">
        <v>32</v>
      </c>
      <c r="D4741" s="3" t="s">
        <v>4548</v>
      </c>
      <c r="E4741" s="3" t="s">
        <v>5198</v>
      </c>
      <c r="F4741" s="3">
        <v>7000</v>
      </c>
      <c r="G4741" s="34">
        <v>7.79</v>
      </c>
      <c r="H4741" s="3" t="s">
        <v>28</v>
      </c>
      <c r="I4741" s="3" t="s">
        <v>13</v>
      </c>
      <c r="J4741" s="3" t="s">
        <v>8253</v>
      </c>
      <c r="K4741" s="3" t="s">
        <v>8252</v>
      </c>
      <c r="L4741" s="3" t="s">
        <v>8257</v>
      </c>
      <c r="M4741" s="26" t="s">
        <v>13873</v>
      </c>
      <c r="N4741"/>
      <c r="O4741" s="3" t="s">
        <v>78</v>
      </c>
      <c r="P4741" s="34">
        <v>15.58</v>
      </c>
      <c r="Q4741" s="34">
        <v>31.16</v>
      </c>
      <c r="R4741" s="34">
        <v>-15.58</v>
      </c>
      <c r="S4741" s="36">
        <v>-0.5</v>
      </c>
      <c r="T4741" s="34" t="s">
        <v>78</v>
      </c>
      <c r="U4741" s="34" t="s">
        <v>78</v>
      </c>
      <c r="V4741" s="34" t="s">
        <v>78</v>
      </c>
      <c r="W4741" s="34" t="s">
        <v>78</v>
      </c>
      <c r="X4741" s="36" t="s">
        <v>78</v>
      </c>
      <c r="Y4741" s="3" t="str">
        <f>IFERROR(VLOOKUP(A4741,'Pivot price tier'!$C$8:$L$2245,10,0),"")</f>
        <v/>
      </c>
      <c r="Z4741" s="3" t="str">
        <f>IFERROR(VLOOKUP(A4741,'Pivot price tier by size'!$D$8:$M$2466,10,0),"")</f>
        <v/>
      </c>
      <c r="AA4741" s="3" t="str">
        <f>IFERROR(VLOOKUP(A4741,'Pivot category'!$B$8:$I$2191,8,0),"")</f>
        <v/>
      </c>
      <c r="AB4741" s="3" t="str">
        <f t="shared" si="74"/>
        <v>Bottom 5%</v>
      </c>
      <c r="AC4741"/>
      <c r="AD4741" s="3" t="s">
        <v>16449</v>
      </c>
      <c r="AE4741" s="3" t="s">
        <v>14129</v>
      </c>
    </row>
    <row r="4742" spans="1:31" hidden="1" x14ac:dyDescent="0.25">
      <c r="A4742" t="s">
        <v>15715</v>
      </c>
      <c r="B4742" t="s">
        <v>15716</v>
      </c>
      <c r="C4742" s="3" t="s">
        <v>38</v>
      </c>
      <c r="D4742" s="3" t="s">
        <v>15418</v>
      </c>
      <c r="E4742" s="3" t="s">
        <v>5198</v>
      </c>
      <c r="F4742" s="3">
        <v>1000</v>
      </c>
      <c r="G4742" s="34">
        <v>19.989999999999998</v>
      </c>
      <c r="H4742" s="3" t="s">
        <v>28</v>
      </c>
      <c r="I4742" s="3" t="s">
        <v>19</v>
      </c>
      <c r="J4742" s="3" t="s">
        <v>8251</v>
      </c>
      <c r="K4742" s="3" t="s">
        <v>8252</v>
      </c>
      <c r="L4742" s="3" t="s">
        <v>68</v>
      </c>
      <c r="M4742" s="26">
        <v>45901</v>
      </c>
      <c r="N4742"/>
      <c r="O4742" s="3">
        <v>16</v>
      </c>
      <c r="P4742" s="34">
        <v>2632.19</v>
      </c>
      <c r="Q4742" s="34"/>
      <c r="R4742" s="34">
        <v>2632.19</v>
      </c>
      <c r="T4742" s="34">
        <v>164.511875</v>
      </c>
      <c r="U4742" s="34">
        <v>215.88</v>
      </c>
      <c r="V4742" s="34">
        <v>0</v>
      </c>
      <c r="W4742" s="34">
        <v>215.88</v>
      </c>
      <c r="X4742" s="36">
        <v>0</v>
      </c>
      <c r="Y4742" s="3" t="str">
        <f>IFERROR(VLOOKUP(A4742,'Pivot price tier'!$C$8:$L$2245,10,0),"")</f>
        <v>X</v>
      </c>
      <c r="Z4742" s="3" t="str">
        <f>IFERROR(VLOOKUP(A4742,'Pivot price tier by size'!$D$8:$M$2466,10,0),"")</f>
        <v>X</v>
      </c>
      <c r="AA4742" s="3" t="str">
        <f>IFERROR(VLOOKUP(A4742,'Pivot category'!$B$8:$I$2191,8,0),"")</f>
        <v>X</v>
      </c>
      <c r="AB4742" s="3" t="str">
        <f t="shared" si="74"/>
        <v>Bottom 5%</v>
      </c>
      <c r="AC4742"/>
      <c r="AD4742" s="3" t="s">
        <v>16449</v>
      </c>
      <c r="AE4742" s="3" t="s">
        <v>14091</v>
      </c>
    </row>
    <row r="4743" spans="1:31" hidden="1" x14ac:dyDescent="0.25">
      <c r="A4743" t="s">
        <v>7020</v>
      </c>
      <c r="B4743" t="s">
        <v>2095</v>
      </c>
      <c r="C4743" s="3" t="s">
        <v>34</v>
      </c>
      <c r="D4743" s="3" t="s">
        <v>4549</v>
      </c>
      <c r="E4743" s="3" t="s">
        <v>5198</v>
      </c>
      <c r="F4743" s="3">
        <v>7000</v>
      </c>
      <c r="G4743" s="34">
        <v>3.59</v>
      </c>
      <c r="H4743" s="3" t="s">
        <v>28</v>
      </c>
      <c r="I4743" s="3" t="s">
        <v>19</v>
      </c>
      <c r="J4743" s="3" t="s">
        <v>8256</v>
      </c>
      <c r="K4743" s="3" t="s">
        <v>8252</v>
      </c>
      <c r="L4743" s="3" t="s">
        <v>8255</v>
      </c>
      <c r="M4743" s="26" t="s">
        <v>13873</v>
      </c>
      <c r="N4743"/>
      <c r="O4743" s="3">
        <v>5</v>
      </c>
      <c r="P4743" s="34">
        <v>8600.0400000000009</v>
      </c>
      <c r="Q4743" s="34">
        <v>24830.25</v>
      </c>
      <c r="R4743" s="34">
        <v>-16230.21</v>
      </c>
      <c r="S4743" s="36">
        <v>-0.65</v>
      </c>
      <c r="T4743" s="34">
        <v>1720.0080000000003</v>
      </c>
      <c r="U4743" s="34">
        <v>5137.84</v>
      </c>
      <c r="V4743" s="34">
        <v>32183.86</v>
      </c>
      <c r="W4743" s="34">
        <v>-27046.02</v>
      </c>
      <c r="X4743" s="36">
        <v>-0.84</v>
      </c>
      <c r="Y4743" s="3" t="str">
        <f>IFERROR(VLOOKUP(A4743,'Pivot price tier'!$C$8:$L$2245,10,0),"")</f>
        <v/>
      </c>
      <c r="Z4743" s="3" t="str">
        <f>IFERROR(VLOOKUP(A4743,'Pivot price tier by size'!$D$8:$M$2466,10,0),"")</f>
        <v/>
      </c>
      <c r="AA4743" s="3" t="str">
        <f>IFERROR(VLOOKUP(A4743,'Pivot category'!$B$8:$I$2191,8,0),"")</f>
        <v/>
      </c>
      <c r="AB4743" s="3" t="str">
        <f t="shared" si="74"/>
        <v>Bottom 5%</v>
      </c>
      <c r="AC4743"/>
      <c r="AD4743" s="3" t="s">
        <v>16449</v>
      </c>
      <c r="AE4743" s="3" t="s">
        <v>14091</v>
      </c>
    </row>
    <row r="4744" spans="1:31" x14ac:dyDescent="0.25">
      <c r="A4744" t="s">
        <v>7248</v>
      </c>
      <c r="B4744" t="s">
        <v>5035</v>
      </c>
      <c r="C4744" s="3" t="s">
        <v>69</v>
      </c>
      <c r="D4744" s="3" t="s">
        <v>4989</v>
      </c>
      <c r="E4744" s="3">
        <v>0</v>
      </c>
      <c r="F4744" s="3">
        <v>7000</v>
      </c>
      <c r="G4744" s="34">
        <v>2.99</v>
      </c>
      <c r="H4744" s="3" t="s">
        <v>46</v>
      </c>
      <c r="I4744" s="3" t="s">
        <v>70</v>
      </c>
      <c r="J4744" s="3" t="s">
        <v>8251</v>
      </c>
      <c r="K4744" s="3" t="s">
        <v>8252</v>
      </c>
      <c r="L4744" s="3" t="s">
        <v>68</v>
      </c>
      <c r="M4744" s="26" t="s">
        <v>13873</v>
      </c>
      <c r="N4744"/>
      <c r="O4744" s="3">
        <v>130</v>
      </c>
      <c r="P4744" s="34">
        <v>16289.52</v>
      </c>
      <c r="Q4744" s="34">
        <v>21740.29</v>
      </c>
      <c r="R4744" s="34">
        <v>-5450.77</v>
      </c>
      <c r="S4744" s="36">
        <v>-0.25</v>
      </c>
      <c r="T4744" s="34">
        <v>125.304</v>
      </c>
      <c r="U4744" s="34">
        <v>42873.61</v>
      </c>
      <c r="V4744" s="34">
        <v>52552.24</v>
      </c>
      <c r="W4744" s="34">
        <v>-9678.6299999999992</v>
      </c>
      <c r="X4744" s="36">
        <v>-0.18</v>
      </c>
      <c r="Y4744" s="3" t="str">
        <f>IFERROR(VLOOKUP(A4744,'Pivot price tier'!$C$8:$L$2245,10,0),"")</f>
        <v/>
      </c>
      <c r="Z4744" s="3" t="str">
        <f>IFERROR(VLOOKUP(A4744,'Pivot price tier by size'!$D$8:$M$2466,10,0),"")</f>
        <v/>
      </c>
      <c r="AA4744" s="3" t="str">
        <f>IFERROR(VLOOKUP(A4744,'Pivot category'!$B$8:$I$2191,8,0),"")</f>
        <v/>
      </c>
      <c r="AB4744" s="3" t="str">
        <f t="shared" si="74"/>
        <v>Bottom 5%</v>
      </c>
      <c r="AC4744"/>
      <c r="AD4744" s="3" t="s">
        <v>16446</v>
      </c>
      <c r="AE4744" s="3" t="s">
        <v>14161</v>
      </c>
    </row>
    <row r="4745" spans="1:31" hidden="1" x14ac:dyDescent="0.25">
      <c r="A4745" t="s">
        <v>7343</v>
      </c>
      <c r="B4745" t="s">
        <v>2097</v>
      </c>
      <c r="C4745" s="3" t="s">
        <v>69</v>
      </c>
      <c r="D4745" s="3" t="s">
        <v>4551</v>
      </c>
      <c r="E4745" s="3" t="s">
        <v>5198</v>
      </c>
      <c r="F4745" s="3">
        <v>7000</v>
      </c>
      <c r="G4745" s="34">
        <v>1.29</v>
      </c>
      <c r="H4745" s="3" t="s">
        <v>28</v>
      </c>
      <c r="I4745" s="3" t="s">
        <v>70</v>
      </c>
      <c r="J4745" s="3" t="s">
        <v>8253</v>
      </c>
      <c r="K4745" s="3" t="s">
        <v>8260</v>
      </c>
      <c r="L4745" s="3" t="s">
        <v>8257</v>
      </c>
      <c r="M4745" s="26" t="s">
        <v>13873</v>
      </c>
      <c r="N4745"/>
      <c r="O4745" s="3" t="s">
        <v>78</v>
      </c>
      <c r="P4745" s="34"/>
      <c r="Q4745" s="34">
        <v>16.77</v>
      </c>
      <c r="R4745" s="34">
        <v>-16.77</v>
      </c>
      <c r="S4745" s="36">
        <v>-1</v>
      </c>
      <c r="T4745" s="34" t="s">
        <v>78</v>
      </c>
      <c r="U4745" s="34" t="s">
        <v>78</v>
      </c>
      <c r="V4745" s="34" t="s">
        <v>78</v>
      </c>
      <c r="W4745" s="34" t="s">
        <v>78</v>
      </c>
      <c r="X4745" s="36" t="s">
        <v>78</v>
      </c>
      <c r="Y4745" s="3" t="str">
        <f>IFERROR(VLOOKUP(A4745,'Pivot price tier'!$C$8:$L$2245,10,0),"")</f>
        <v/>
      </c>
      <c r="Z4745" s="3" t="str">
        <f>IFERROR(VLOOKUP(A4745,'Pivot price tier by size'!$D$8:$M$2466,10,0),"")</f>
        <v/>
      </c>
      <c r="AA4745" s="3" t="str">
        <f>IFERROR(VLOOKUP(A4745,'Pivot category'!$B$8:$I$2191,8,0),"")</f>
        <v/>
      </c>
      <c r="AB4745" s="3" t="str">
        <f t="shared" si="74"/>
        <v>Bottom 5%</v>
      </c>
      <c r="AC4745"/>
      <c r="AD4745" s="3" t="s">
        <v>78</v>
      </c>
      <c r="AE4745" s="3" t="s">
        <v>78</v>
      </c>
    </row>
    <row r="4746" spans="1:31" x14ac:dyDescent="0.25">
      <c r="A4746" t="s">
        <v>7993</v>
      </c>
      <c r="B4746" t="s">
        <v>2205</v>
      </c>
      <c r="C4746" s="3" t="s">
        <v>71</v>
      </c>
      <c r="D4746" s="3" t="s">
        <v>4672</v>
      </c>
      <c r="E4746" s="3">
        <v>0</v>
      </c>
      <c r="F4746" s="3">
        <v>10000</v>
      </c>
      <c r="G4746" s="34">
        <v>6.99</v>
      </c>
      <c r="H4746" s="3" t="s">
        <v>8334</v>
      </c>
      <c r="I4746" s="3" t="s">
        <v>12339</v>
      </c>
      <c r="J4746" s="3" t="s">
        <v>8251</v>
      </c>
      <c r="K4746" s="3" t="s">
        <v>8252</v>
      </c>
      <c r="L4746" s="3" t="s">
        <v>68</v>
      </c>
      <c r="M4746" s="26" t="s">
        <v>13873</v>
      </c>
      <c r="N4746"/>
      <c r="O4746" s="3">
        <v>146</v>
      </c>
      <c r="P4746" s="34">
        <v>23318.639999999999</v>
      </c>
      <c r="Q4746" s="34">
        <v>29316.06</v>
      </c>
      <c r="R4746" s="34">
        <v>-5997.42</v>
      </c>
      <c r="S4746" s="36">
        <v>-0.2</v>
      </c>
      <c r="T4746" s="34">
        <v>159.71671232876713</v>
      </c>
      <c r="U4746" s="34">
        <v>45847.41</v>
      </c>
      <c r="V4746" s="34">
        <v>51187.77</v>
      </c>
      <c r="W4746" s="34">
        <v>-5340.36</v>
      </c>
      <c r="X4746" s="36">
        <v>-0.1</v>
      </c>
      <c r="Y4746" s="3" t="str">
        <f>IFERROR(VLOOKUP(A4746,'Pivot price tier'!$C$8:$L$2245,10,0),"")</f>
        <v/>
      </c>
      <c r="Z4746" s="3" t="str">
        <f>IFERROR(VLOOKUP(A4746,'Pivot price tier by size'!$D$8:$M$2466,10,0),"")</f>
        <v/>
      </c>
      <c r="AA4746" s="3" t="str">
        <f>IFERROR(VLOOKUP(A4746,'Pivot category'!$B$8:$I$2191,8,0),"")</f>
        <v/>
      </c>
      <c r="AB4746" s="3" t="str">
        <f t="shared" si="74"/>
        <v>Bottom 5%</v>
      </c>
      <c r="AC4746"/>
      <c r="AD4746" s="3" t="s">
        <v>16446</v>
      </c>
      <c r="AE4746" s="3" t="s">
        <v>14099</v>
      </c>
    </row>
    <row r="4747" spans="1:31" hidden="1" x14ac:dyDescent="0.25">
      <c r="A4747" t="s">
        <v>6605</v>
      </c>
      <c r="B4747" t="s">
        <v>6604</v>
      </c>
      <c r="C4747" s="3" t="s">
        <v>32</v>
      </c>
      <c r="D4747" s="3" t="s">
        <v>8123</v>
      </c>
      <c r="E4747" s="3" t="s">
        <v>5198</v>
      </c>
      <c r="F4747" s="3">
        <v>7000</v>
      </c>
      <c r="G4747" s="34">
        <v>7.79</v>
      </c>
      <c r="H4747" s="3" t="s">
        <v>28</v>
      </c>
      <c r="I4747" s="3" t="s">
        <v>13</v>
      </c>
      <c r="J4747" s="3" t="s">
        <v>8253</v>
      </c>
      <c r="K4747" s="3" t="s">
        <v>8252</v>
      </c>
      <c r="L4747" s="3" t="s">
        <v>8257</v>
      </c>
      <c r="M4747" s="26" t="s">
        <v>13873</v>
      </c>
      <c r="N4747"/>
      <c r="O4747" s="3" t="s">
        <v>78</v>
      </c>
      <c r="P4747" s="34"/>
      <c r="Q4747" s="34">
        <v>7.79</v>
      </c>
      <c r="R4747" s="34">
        <v>-7.79</v>
      </c>
      <c r="S4747" s="36">
        <v>-1</v>
      </c>
      <c r="T4747" s="34" t="s">
        <v>78</v>
      </c>
      <c r="U4747" s="34" t="s">
        <v>78</v>
      </c>
      <c r="V4747" s="34" t="s">
        <v>78</v>
      </c>
      <c r="W4747" s="34" t="s">
        <v>78</v>
      </c>
      <c r="X4747" s="36" t="s">
        <v>78</v>
      </c>
      <c r="Y4747" s="3" t="str">
        <f>IFERROR(VLOOKUP(A4747,'Pivot price tier'!$C$8:$L$2245,10,0),"")</f>
        <v/>
      </c>
      <c r="Z4747" s="3" t="str">
        <f>IFERROR(VLOOKUP(A4747,'Pivot price tier by size'!$D$8:$M$2466,10,0),"")</f>
        <v/>
      </c>
      <c r="AA4747" s="3" t="str">
        <f>IFERROR(VLOOKUP(A4747,'Pivot category'!$B$8:$I$2191,8,0),"")</f>
        <v/>
      </c>
      <c r="AB4747" s="3" t="str">
        <f t="shared" si="74"/>
        <v>Bottom 5%</v>
      </c>
      <c r="AC4747"/>
      <c r="AD4747" s="3" t="s">
        <v>16449</v>
      </c>
      <c r="AE4747" s="3" t="s">
        <v>14129</v>
      </c>
    </row>
    <row r="4748" spans="1:31" hidden="1" x14ac:dyDescent="0.25">
      <c r="A4748" t="s">
        <v>16153</v>
      </c>
      <c r="B4748" t="s">
        <v>16154</v>
      </c>
      <c r="C4748" s="3" t="s">
        <v>38</v>
      </c>
      <c r="D4748" s="3" t="s">
        <v>15417</v>
      </c>
      <c r="E4748" s="3" t="s">
        <v>5198</v>
      </c>
      <c r="F4748" s="3">
        <v>1000</v>
      </c>
      <c r="G4748" s="34">
        <v>19.989999999999998</v>
      </c>
      <c r="H4748" s="3" t="s">
        <v>28</v>
      </c>
      <c r="I4748" s="3" t="s">
        <v>19</v>
      </c>
      <c r="J4748" s="3" t="s">
        <v>8251</v>
      </c>
      <c r="K4748" s="3" t="s">
        <v>8252</v>
      </c>
      <c r="L4748" s="3" t="s">
        <v>68</v>
      </c>
      <c r="M4748" s="26">
        <v>45880</v>
      </c>
      <c r="N4748"/>
      <c r="O4748" s="3">
        <v>7</v>
      </c>
      <c r="P4748" s="34">
        <v>584.70000000000005</v>
      </c>
      <c r="Q4748" s="34"/>
      <c r="R4748" s="34">
        <v>584.70000000000005</v>
      </c>
      <c r="T4748" s="34">
        <v>83.528571428571439</v>
      </c>
      <c r="U4748" s="34">
        <v>107.94</v>
      </c>
      <c r="V4748" s="34">
        <v>0</v>
      </c>
      <c r="W4748" s="34">
        <v>107.94</v>
      </c>
      <c r="X4748" s="36">
        <v>0</v>
      </c>
      <c r="Y4748" s="3" t="str">
        <f>IFERROR(VLOOKUP(A4748,'Pivot price tier'!$C$8:$L$2245,10,0),"")</f>
        <v>X</v>
      </c>
      <c r="Z4748" s="3" t="str">
        <f>IFERROR(VLOOKUP(A4748,'Pivot price tier by size'!$D$8:$M$2466,10,0),"")</f>
        <v>X</v>
      </c>
      <c r="AA4748" s="3" t="str">
        <f>IFERROR(VLOOKUP(A4748,'Pivot category'!$B$8:$I$2191,8,0),"")</f>
        <v>X</v>
      </c>
      <c r="AB4748" s="3" t="str">
        <f t="shared" si="74"/>
        <v>Bottom 5%</v>
      </c>
      <c r="AC4748"/>
      <c r="AD4748" s="3" t="s">
        <v>16449</v>
      </c>
      <c r="AE4748" s="3" t="s">
        <v>14091</v>
      </c>
    </row>
    <row r="4749" spans="1:31" hidden="1" x14ac:dyDescent="0.25">
      <c r="A4749" t="s">
        <v>7008</v>
      </c>
      <c r="B4749" t="s">
        <v>2098</v>
      </c>
      <c r="C4749" s="3" t="s">
        <v>34</v>
      </c>
      <c r="D4749" s="3" t="s">
        <v>4553</v>
      </c>
      <c r="E4749" s="3" t="s">
        <v>5198</v>
      </c>
      <c r="F4749" s="3">
        <v>7000</v>
      </c>
      <c r="G4749" s="34">
        <v>4.79</v>
      </c>
      <c r="H4749" s="3" t="s">
        <v>28</v>
      </c>
      <c r="I4749" s="3" t="s">
        <v>17</v>
      </c>
      <c r="J4749" s="3" t="s">
        <v>8256</v>
      </c>
      <c r="K4749" s="3" t="s">
        <v>8252</v>
      </c>
      <c r="L4749" s="3" t="s">
        <v>8255</v>
      </c>
      <c r="M4749" s="26" t="s">
        <v>13873</v>
      </c>
      <c r="N4749"/>
      <c r="O4749" s="3" t="s">
        <v>78</v>
      </c>
      <c r="P4749" s="34">
        <v>9.58</v>
      </c>
      <c r="Q4749" s="34"/>
      <c r="R4749" s="34">
        <v>9.58</v>
      </c>
      <c r="T4749" s="34" t="s">
        <v>78</v>
      </c>
      <c r="U4749" s="34" t="s">
        <v>78</v>
      </c>
      <c r="V4749" s="34" t="s">
        <v>78</v>
      </c>
      <c r="W4749" s="34" t="s">
        <v>78</v>
      </c>
      <c r="X4749" s="36" t="s">
        <v>78</v>
      </c>
      <c r="Y4749" s="3" t="str">
        <f>IFERROR(VLOOKUP(A4749,'Pivot price tier'!$C$8:$L$2245,10,0),"")</f>
        <v/>
      </c>
      <c r="Z4749" s="3" t="str">
        <f>IFERROR(VLOOKUP(A4749,'Pivot price tier by size'!$D$8:$M$2466,10,0),"")</f>
        <v/>
      </c>
      <c r="AA4749" s="3" t="str">
        <f>IFERROR(VLOOKUP(A4749,'Pivot category'!$B$8:$I$2191,8,0),"")</f>
        <v/>
      </c>
      <c r="AB4749" s="3" t="str">
        <f t="shared" si="74"/>
        <v>Bottom 5%</v>
      </c>
      <c r="AC4749"/>
      <c r="AD4749" s="3" t="s">
        <v>16449</v>
      </c>
      <c r="AE4749" s="3" t="s">
        <v>14129</v>
      </c>
    </row>
    <row r="4750" spans="1:31" x14ac:dyDescent="0.25">
      <c r="A4750" t="s">
        <v>7212</v>
      </c>
      <c r="B4750" t="s">
        <v>462</v>
      </c>
      <c r="C4750" s="3" t="s">
        <v>69</v>
      </c>
      <c r="D4750" s="3" t="s">
        <v>2735</v>
      </c>
      <c r="E4750" s="3" t="s">
        <v>5150</v>
      </c>
      <c r="F4750" s="3">
        <v>1000</v>
      </c>
      <c r="G4750" s="34">
        <v>1.0900000000000001</v>
      </c>
      <c r="H4750" s="3" t="s">
        <v>12620</v>
      </c>
      <c r="I4750" s="3" t="s">
        <v>70</v>
      </c>
      <c r="J4750" s="3" t="s">
        <v>8251</v>
      </c>
      <c r="K4750" s="3" t="s">
        <v>8252</v>
      </c>
      <c r="L4750" s="3" t="s">
        <v>68</v>
      </c>
      <c r="M4750" s="26" t="s">
        <v>13873</v>
      </c>
      <c r="N4750"/>
      <c r="O4750" s="3">
        <v>153</v>
      </c>
      <c r="P4750" s="34">
        <v>45351.63</v>
      </c>
      <c r="Q4750" s="34">
        <v>43434.239999999998</v>
      </c>
      <c r="R4750" s="34">
        <v>1917.39</v>
      </c>
      <c r="S4750" s="36">
        <v>0.04</v>
      </c>
      <c r="T4750" s="34">
        <v>296.41588235294114</v>
      </c>
      <c r="U4750" s="34">
        <v>53975.71</v>
      </c>
      <c r="V4750" s="34">
        <v>50836.55</v>
      </c>
      <c r="W4750" s="34">
        <v>3139.16</v>
      </c>
      <c r="X4750" s="36">
        <v>0.06</v>
      </c>
      <c r="Y4750" s="3" t="str">
        <f>IFERROR(VLOOKUP(A4750,'Pivot price tier'!$C$8:$L$2245,10,0),"")</f>
        <v/>
      </c>
      <c r="Z4750" s="3" t="str">
        <f>IFERROR(VLOOKUP(A4750,'Pivot price tier by size'!$D$8:$M$2466,10,0),"")</f>
        <v/>
      </c>
      <c r="AA4750" s="3" t="str">
        <f>IFERROR(VLOOKUP(A4750,'Pivot category'!$B$8:$I$2191,8,0),"")</f>
        <v/>
      </c>
      <c r="AB4750" s="3" t="str">
        <f t="shared" si="74"/>
        <v>Bottom 5%</v>
      </c>
      <c r="AC4750"/>
      <c r="AD4750" s="3" t="s">
        <v>16449</v>
      </c>
      <c r="AE4750" s="3" t="s">
        <v>14091</v>
      </c>
    </row>
    <row r="4751" spans="1:31" x14ac:dyDescent="0.25">
      <c r="A4751" t="s">
        <v>7185</v>
      </c>
      <c r="B4751" t="s">
        <v>800</v>
      </c>
      <c r="C4751" s="3" t="s">
        <v>69</v>
      </c>
      <c r="D4751" s="3" t="s">
        <v>3109</v>
      </c>
      <c r="E4751" s="3" t="s">
        <v>5151</v>
      </c>
      <c r="F4751" s="3">
        <v>1000</v>
      </c>
      <c r="G4751" s="34">
        <v>2.4900000000000002</v>
      </c>
      <c r="H4751" s="3" t="s">
        <v>12619</v>
      </c>
      <c r="I4751" s="3" t="s">
        <v>70</v>
      </c>
      <c r="J4751" s="3" t="s">
        <v>8251</v>
      </c>
      <c r="K4751" s="3" t="s">
        <v>8252</v>
      </c>
      <c r="L4751" s="3" t="s">
        <v>68</v>
      </c>
      <c r="M4751" s="26" t="s">
        <v>13873</v>
      </c>
      <c r="N4751"/>
      <c r="O4751" s="3">
        <v>122</v>
      </c>
      <c r="P4751" s="34">
        <v>23747.13</v>
      </c>
      <c r="Q4751" s="34">
        <v>28971.15</v>
      </c>
      <c r="R4751" s="34">
        <v>-5224.0200000000004</v>
      </c>
      <c r="S4751" s="36">
        <v>-0.18</v>
      </c>
      <c r="T4751" s="34">
        <v>194.64860655737706</v>
      </c>
      <c r="U4751" s="34">
        <v>8067.6</v>
      </c>
      <c r="V4751" s="34">
        <v>17833.38</v>
      </c>
      <c r="W4751" s="34">
        <v>-9765.7800000000007</v>
      </c>
      <c r="X4751" s="36">
        <v>-0.55000000000000004</v>
      </c>
      <c r="Y4751" s="3" t="str">
        <f>IFERROR(VLOOKUP(A4751,'Pivot price tier'!$C$8:$L$2245,10,0),"")</f>
        <v/>
      </c>
      <c r="Z4751" s="3" t="str">
        <f>IFERROR(VLOOKUP(A4751,'Pivot price tier by size'!$D$8:$M$2466,10,0),"")</f>
        <v/>
      </c>
      <c r="AA4751" s="3" t="str">
        <f>IFERROR(VLOOKUP(A4751,'Pivot category'!$B$8:$I$2191,8,0),"")</f>
        <v/>
      </c>
      <c r="AB4751" s="3" t="str">
        <f t="shared" si="74"/>
        <v>Bottom 5%</v>
      </c>
      <c r="AC4751"/>
      <c r="AD4751" s="3" t="s">
        <v>16451</v>
      </c>
      <c r="AE4751" s="3" t="s">
        <v>14096</v>
      </c>
    </row>
    <row r="4752" spans="1:31" x14ac:dyDescent="0.25">
      <c r="A4752" t="s">
        <v>7233</v>
      </c>
      <c r="B4752" t="s">
        <v>1736</v>
      </c>
      <c r="C4752" s="3" t="s">
        <v>69</v>
      </c>
      <c r="D4752" s="3" t="s">
        <v>4141</v>
      </c>
      <c r="E4752" s="3" t="s">
        <v>5198</v>
      </c>
      <c r="F4752" s="3">
        <v>7000</v>
      </c>
      <c r="G4752" s="34">
        <v>1.0900000000000001</v>
      </c>
      <c r="H4752" s="3" t="s">
        <v>30</v>
      </c>
      <c r="I4752" s="3" t="s">
        <v>70</v>
      </c>
      <c r="J4752" s="3" t="s">
        <v>8251</v>
      </c>
      <c r="K4752" s="3" t="s">
        <v>8252</v>
      </c>
      <c r="L4752" s="3" t="s">
        <v>68</v>
      </c>
      <c r="M4752" s="26" t="s">
        <v>13873</v>
      </c>
      <c r="N4752"/>
      <c r="O4752" s="3">
        <v>135</v>
      </c>
      <c r="P4752" s="34">
        <v>42769.42</v>
      </c>
      <c r="Q4752" s="34">
        <v>41692.21</v>
      </c>
      <c r="R4752" s="34">
        <v>1077.21</v>
      </c>
      <c r="S4752" s="36">
        <v>0.03</v>
      </c>
      <c r="T4752" s="34">
        <v>316.81051851851851</v>
      </c>
      <c r="U4752" s="34">
        <v>45821.42</v>
      </c>
      <c r="V4752" s="34">
        <v>50969.08</v>
      </c>
      <c r="W4752" s="34">
        <v>-5147.66</v>
      </c>
      <c r="X4752" s="36">
        <v>-0.1</v>
      </c>
      <c r="Y4752" s="3" t="str">
        <f>IFERROR(VLOOKUP(A4752,'Pivot price tier'!$C$8:$L$2245,10,0),"")</f>
        <v/>
      </c>
      <c r="Z4752" s="3" t="str">
        <f>IFERROR(VLOOKUP(A4752,'Pivot price tier by size'!$D$8:$M$2466,10,0),"")</f>
        <v/>
      </c>
      <c r="AA4752" s="3" t="str">
        <f>IFERROR(VLOOKUP(A4752,'Pivot category'!$B$8:$I$2191,8,0),"")</f>
        <v/>
      </c>
      <c r="AB4752" s="3" t="str">
        <f t="shared" si="74"/>
        <v>Bottom 5%</v>
      </c>
      <c r="AC4752"/>
      <c r="AD4752" s="3" t="s">
        <v>16449</v>
      </c>
      <c r="AE4752" s="3" t="s">
        <v>14091</v>
      </c>
    </row>
    <row r="4753" spans="1:31" x14ac:dyDescent="0.25">
      <c r="A4753" t="s">
        <v>8477</v>
      </c>
      <c r="B4753" t="s">
        <v>8476</v>
      </c>
      <c r="C4753" s="3" t="s">
        <v>69</v>
      </c>
      <c r="D4753" s="3" t="s">
        <v>8394</v>
      </c>
      <c r="E4753" s="3">
        <v>0</v>
      </c>
      <c r="F4753" s="3">
        <v>7000</v>
      </c>
      <c r="G4753" s="34">
        <v>3.99</v>
      </c>
      <c r="H4753" s="3" t="s">
        <v>29</v>
      </c>
      <c r="I4753" s="3" t="s">
        <v>70</v>
      </c>
      <c r="J4753" s="3" t="s">
        <v>8251</v>
      </c>
      <c r="K4753" s="3" t="s">
        <v>8252</v>
      </c>
      <c r="L4753" s="3" t="s">
        <v>68</v>
      </c>
      <c r="M4753" s="26" t="s">
        <v>13873</v>
      </c>
      <c r="N4753"/>
      <c r="O4753" s="3">
        <v>93</v>
      </c>
      <c r="P4753" s="34">
        <v>15209.88</v>
      </c>
      <c r="Q4753" s="34">
        <v>17691.66</v>
      </c>
      <c r="R4753" s="34">
        <v>-2481.7800000000002</v>
      </c>
      <c r="S4753" s="36">
        <v>-0.14000000000000001</v>
      </c>
      <c r="T4753" s="34">
        <v>163.54709677419353</v>
      </c>
      <c r="U4753" s="34">
        <v>10872.75</v>
      </c>
      <c r="V4753" s="34">
        <v>16259.25</v>
      </c>
      <c r="W4753" s="34">
        <v>-5386.5</v>
      </c>
      <c r="X4753" s="36">
        <v>-0.33</v>
      </c>
      <c r="Y4753" s="3" t="str">
        <f>IFERROR(VLOOKUP(A4753,'Pivot price tier'!$C$8:$L$2245,10,0),"")</f>
        <v/>
      </c>
      <c r="Z4753" s="3" t="str">
        <f>IFERROR(VLOOKUP(A4753,'Pivot price tier by size'!$D$8:$M$2466,10,0),"")</f>
        <v/>
      </c>
      <c r="AA4753" s="3" t="str">
        <f>IFERROR(VLOOKUP(A4753,'Pivot category'!$B$8:$I$2191,8,0),"")</f>
        <v/>
      </c>
      <c r="AB4753" s="3" t="str">
        <f t="shared" si="74"/>
        <v>Bottom 5%</v>
      </c>
      <c r="AC4753"/>
      <c r="AD4753" s="3" t="s">
        <v>16449</v>
      </c>
      <c r="AE4753" s="3" t="s">
        <v>14091</v>
      </c>
    </row>
    <row r="4754" spans="1:31" x14ac:dyDescent="0.25">
      <c r="A4754" t="s">
        <v>7226</v>
      </c>
      <c r="B4754" t="s">
        <v>7225</v>
      </c>
      <c r="C4754" s="3" t="s">
        <v>69</v>
      </c>
      <c r="D4754" s="3" t="s">
        <v>5380</v>
      </c>
      <c r="E4754" s="3" t="s">
        <v>5150</v>
      </c>
      <c r="F4754" s="3">
        <v>1000</v>
      </c>
      <c r="G4754" s="34">
        <v>2.4900000000000002</v>
      </c>
      <c r="H4754" s="3" t="s">
        <v>12</v>
      </c>
      <c r="I4754" s="3" t="s">
        <v>70</v>
      </c>
      <c r="J4754" s="3" t="s">
        <v>8251</v>
      </c>
      <c r="K4754" s="3" t="s">
        <v>8252</v>
      </c>
      <c r="L4754" s="3" t="s">
        <v>68</v>
      </c>
      <c r="M4754" s="26" t="s">
        <v>13873</v>
      </c>
      <c r="N4754"/>
      <c r="O4754" s="3">
        <v>95</v>
      </c>
      <c r="P4754" s="34">
        <v>13856.85</v>
      </c>
      <c r="Q4754" s="34">
        <v>13483.35</v>
      </c>
      <c r="R4754" s="34">
        <v>373.5</v>
      </c>
      <c r="S4754" s="36">
        <v>0.03</v>
      </c>
      <c r="T4754" s="34">
        <v>145.86157894736843</v>
      </c>
      <c r="U4754" s="34">
        <v>20124.18</v>
      </c>
      <c r="V4754" s="34">
        <v>16354.32</v>
      </c>
      <c r="W4754" s="34">
        <v>3769.86</v>
      </c>
      <c r="X4754" s="36">
        <v>0.23</v>
      </c>
      <c r="Y4754" s="3" t="str">
        <f>IFERROR(VLOOKUP(A4754,'Pivot price tier'!$C$8:$L$2245,10,0),"")</f>
        <v/>
      </c>
      <c r="Z4754" s="3" t="str">
        <f>IFERROR(VLOOKUP(A4754,'Pivot price tier by size'!$D$8:$M$2466,10,0),"")</f>
        <v/>
      </c>
      <c r="AA4754" s="3" t="str">
        <f>IFERROR(VLOOKUP(A4754,'Pivot category'!$B$8:$I$2191,8,0),"")</f>
        <v/>
      </c>
      <c r="AB4754" s="3" t="str">
        <f t="shared" si="74"/>
        <v>Bottom 5%</v>
      </c>
      <c r="AC4754"/>
      <c r="AD4754" s="3" t="s">
        <v>11231</v>
      </c>
      <c r="AE4754" s="3" t="s">
        <v>14099</v>
      </c>
    </row>
    <row r="4755" spans="1:31" x14ac:dyDescent="0.25">
      <c r="A4755" t="s">
        <v>7255</v>
      </c>
      <c r="B4755" t="s">
        <v>1596</v>
      </c>
      <c r="C4755" s="3" t="s">
        <v>69</v>
      </c>
      <c r="D4755" s="3" t="s">
        <v>3997</v>
      </c>
      <c r="E4755" s="3" t="s">
        <v>5198</v>
      </c>
      <c r="F4755" s="3">
        <v>7000</v>
      </c>
      <c r="G4755" s="34">
        <v>1.0900000000000001</v>
      </c>
      <c r="H4755" s="3" t="s">
        <v>28</v>
      </c>
      <c r="I4755" s="3" t="s">
        <v>70</v>
      </c>
      <c r="J4755" s="3" t="s">
        <v>8251</v>
      </c>
      <c r="K4755" s="3" t="s">
        <v>8252</v>
      </c>
      <c r="L4755" s="3" t="s">
        <v>68</v>
      </c>
      <c r="M4755" s="26" t="s">
        <v>13873</v>
      </c>
      <c r="N4755"/>
      <c r="O4755" s="3">
        <v>128</v>
      </c>
      <c r="P4755" s="34">
        <v>36125.870000000003</v>
      </c>
      <c r="Q4755" s="34">
        <v>47942.66</v>
      </c>
      <c r="R4755" s="34">
        <v>-11816.79</v>
      </c>
      <c r="S4755" s="36">
        <v>-0.25</v>
      </c>
      <c r="T4755" s="34">
        <v>282.23335937500002</v>
      </c>
      <c r="U4755" s="34">
        <v>56120.83</v>
      </c>
      <c r="V4755" s="34">
        <v>49867.39</v>
      </c>
      <c r="W4755" s="34">
        <v>6253.44</v>
      </c>
      <c r="X4755" s="36">
        <v>0.13</v>
      </c>
      <c r="Y4755" s="3" t="str">
        <f>IFERROR(VLOOKUP(A4755,'Pivot price tier'!$C$8:$L$2245,10,0),"")</f>
        <v/>
      </c>
      <c r="Z4755" s="3" t="str">
        <f>IFERROR(VLOOKUP(A4755,'Pivot price tier by size'!$D$8:$M$2466,10,0),"")</f>
        <v/>
      </c>
      <c r="AA4755" s="3" t="str">
        <f>IFERROR(VLOOKUP(A4755,'Pivot category'!$B$8:$I$2191,8,0),"")</f>
        <v/>
      </c>
      <c r="AB4755" s="3" t="str">
        <f t="shared" si="74"/>
        <v>Bottom 5%</v>
      </c>
      <c r="AC4755"/>
      <c r="AD4755" s="3" t="s">
        <v>11231</v>
      </c>
      <c r="AE4755" s="3" t="s">
        <v>14114</v>
      </c>
    </row>
    <row r="4756" spans="1:31" x14ac:dyDescent="0.25">
      <c r="A4756" t="s">
        <v>13314</v>
      </c>
      <c r="B4756" t="s">
        <v>13315</v>
      </c>
      <c r="C4756" s="3" t="s">
        <v>72</v>
      </c>
      <c r="D4756" s="3" t="s">
        <v>12678</v>
      </c>
      <c r="E4756" s="3">
        <v>0</v>
      </c>
      <c r="F4756" s="3">
        <v>70000</v>
      </c>
      <c r="G4756" s="34">
        <v>15.99</v>
      </c>
      <c r="H4756" s="3" t="s">
        <v>29</v>
      </c>
      <c r="I4756" s="3" t="s">
        <v>70</v>
      </c>
      <c r="J4756" s="3" t="s">
        <v>8251</v>
      </c>
      <c r="K4756" s="3" t="s">
        <v>8252</v>
      </c>
      <c r="L4756" s="3" t="s">
        <v>68</v>
      </c>
      <c r="M4756" s="26">
        <v>45474</v>
      </c>
      <c r="N4756"/>
      <c r="O4756" s="3">
        <v>106</v>
      </c>
      <c r="P4756" s="34">
        <v>20051.46</v>
      </c>
      <c r="Q4756" s="34">
        <v>76496.160000000003</v>
      </c>
      <c r="R4756" s="34">
        <v>-56444.7</v>
      </c>
      <c r="S4756" s="36">
        <v>-0.74</v>
      </c>
      <c r="T4756" s="34">
        <v>189.16471698113207</v>
      </c>
      <c r="U4756" s="34">
        <v>9609.99</v>
      </c>
      <c r="V4756" s="34">
        <v>54030.21</v>
      </c>
      <c r="W4756" s="34">
        <v>-44420.22</v>
      </c>
      <c r="X4756" s="36">
        <v>-0.82</v>
      </c>
      <c r="Y4756" s="3" t="str">
        <f>IFERROR(VLOOKUP(A4756,'Pivot price tier'!$C$8:$L$2245,10,0),"")</f>
        <v/>
      </c>
      <c r="Z4756" s="3" t="str">
        <f>IFERROR(VLOOKUP(A4756,'Pivot price tier by size'!$D$8:$M$2466,10,0),"")</f>
        <v/>
      </c>
      <c r="AA4756" s="3" t="str">
        <f>IFERROR(VLOOKUP(A4756,'Pivot category'!$B$8:$I$2191,8,0),"")</f>
        <v/>
      </c>
      <c r="AB4756" s="3" t="str">
        <f t="shared" si="74"/>
        <v>Bottom 5%</v>
      </c>
      <c r="AC4756"/>
      <c r="AD4756" s="3" t="s">
        <v>11231</v>
      </c>
      <c r="AE4756" s="3" t="s">
        <v>14145</v>
      </c>
    </row>
    <row r="4757" spans="1:31" hidden="1" x14ac:dyDescent="0.25">
      <c r="A4757" t="s">
        <v>7176</v>
      </c>
      <c r="B4757" t="s">
        <v>2106</v>
      </c>
      <c r="C4757" s="3" t="s">
        <v>72</v>
      </c>
      <c r="D4757" s="3" t="s">
        <v>4561</v>
      </c>
      <c r="E4757" s="3" t="s">
        <v>5150</v>
      </c>
      <c r="F4757" s="3">
        <v>7000</v>
      </c>
      <c r="G4757" s="34">
        <v>2.99</v>
      </c>
      <c r="H4757" s="3" t="s">
        <v>28</v>
      </c>
      <c r="I4757" s="3" t="s">
        <v>70</v>
      </c>
      <c r="J4757" s="3" t="s">
        <v>8253</v>
      </c>
      <c r="K4757" s="3" t="s">
        <v>8260</v>
      </c>
      <c r="L4757" s="3" t="s">
        <v>8257</v>
      </c>
      <c r="M4757" s="26" t="s">
        <v>13873</v>
      </c>
      <c r="N4757"/>
      <c r="O4757" s="3" t="s">
        <v>78</v>
      </c>
      <c r="P4757" s="34"/>
      <c r="Q4757" s="34">
        <v>86.71</v>
      </c>
      <c r="R4757" s="34">
        <v>-86.71</v>
      </c>
      <c r="S4757" s="36">
        <v>-1</v>
      </c>
      <c r="T4757" s="34" t="s">
        <v>78</v>
      </c>
      <c r="U4757" s="34">
        <v>0</v>
      </c>
      <c r="V4757" s="34">
        <v>155.47999999999999</v>
      </c>
      <c r="W4757" s="34">
        <v>-155.47999999999999</v>
      </c>
      <c r="X4757" s="36">
        <v>-1</v>
      </c>
      <c r="Y4757" s="3" t="str">
        <f>IFERROR(VLOOKUP(A4757,'Pivot price tier'!$C$8:$L$2245,10,0),"")</f>
        <v/>
      </c>
      <c r="Z4757" s="3" t="str">
        <f>IFERROR(VLOOKUP(A4757,'Pivot price tier by size'!$D$8:$M$2466,10,0),"")</f>
        <v/>
      </c>
      <c r="AA4757" s="3" t="str">
        <f>IFERROR(VLOOKUP(A4757,'Pivot category'!$B$8:$I$2191,8,0),"")</f>
        <v/>
      </c>
      <c r="AB4757" s="3" t="str">
        <f t="shared" si="74"/>
        <v>Bottom 5%</v>
      </c>
      <c r="AC4757"/>
      <c r="AD4757" s="3" t="s">
        <v>16449</v>
      </c>
      <c r="AE4757" s="3" t="s">
        <v>14129</v>
      </c>
    </row>
    <row r="4758" spans="1:31" hidden="1" x14ac:dyDescent="0.25">
      <c r="A4758" t="s">
        <v>9118</v>
      </c>
      <c r="B4758" t="s">
        <v>9117</v>
      </c>
      <c r="C4758" s="3" t="s">
        <v>32</v>
      </c>
      <c r="D4758" s="3" t="s">
        <v>8362</v>
      </c>
      <c r="E4758" s="3">
        <v>0</v>
      </c>
      <c r="F4758" s="3">
        <v>7000</v>
      </c>
      <c r="G4758" s="34">
        <v>14.39</v>
      </c>
      <c r="H4758" s="3" t="s">
        <v>46</v>
      </c>
      <c r="I4758" s="3" t="s">
        <v>46</v>
      </c>
      <c r="J4758" s="3" t="s">
        <v>8253</v>
      </c>
      <c r="K4758" s="3" t="s">
        <v>8260</v>
      </c>
      <c r="L4758" s="3" t="s">
        <v>8257</v>
      </c>
      <c r="M4758" s="26" t="s">
        <v>13873</v>
      </c>
      <c r="N4758"/>
      <c r="O4758" s="3" t="s">
        <v>78</v>
      </c>
      <c r="P4758" s="34"/>
      <c r="Q4758" s="34">
        <v>23.99</v>
      </c>
      <c r="R4758" s="34">
        <v>-23.99</v>
      </c>
      <c r="S4758" s="36">
        <v>-1</v>
      </c>
      <c r="T4758" s="34" t="s">
        <v>78</v>
      </c>
      <c r="U4758" s="34" t="s">
        <v>78</v>
      </c>
      <c r="V4758" s="34" t="s">
        <v>78</v>
      </c>
      <c r="W4758" s="34" t="s">
        <v>78</v>
      </c>
      <c r="X4758" s="36" t="s">
        <v>78</v>
      </c>
      <c r="Y4758" s="3" t="str">
        <f>IFERROR(VLOOKUP(A4758,'Pivot price tier'!$C$8:$L$2245,10,0),"")</f>
        <v/>
      </c>
      <c r="Z4758" s="3" t="str">
        <f>IFERROR(VLOOKUP(A4758,'Pivot price tier by size'!$D$8:$M$2466,10,0),"")</f>
        <v/>
      </c>
      <c r="AA4758" s="3" t="str">
        <f>IFERROR(VLOOKUP(A4758,'Pivot category'!$B$8:$I$2191,8,0),"")</f>
        <v/>
      </c>
      <c r="AB4758" s="3" t="str">
        <f t="shared" si="74"/>
        <v>Bottom 5%</v>
      </c>
      <c r="AC4758"/>
      <c r="AD4758" s="3" t="s">
        <v>11231</v>
      </c>
      <c r="AE4758" s="3" t="s">
        <v>14143</v>
      </c>
    </row>
    <row r="4759" spans="1:31" hidden="1" x14ac:dyDescent="0.25">
      <c r="A4759" t="s">
        <v>16397</v>
      </c>
      <c r="B4759" t="s">
        <v>16398</v>
      </c>
      <c r="C4759" s="3" t="s">
        <v>32</v>
      </c>
      <c r="D4759" s="3" t="s">
        <v>15551</v>
      </c>
      <c r="E4759" s="3" t="s">
        <v>5198</v>
      </c>
      <c r="F4759" s="3">
        <v>30000</v>
      </c>
      <c r="G4759" s="34">
        <v>12.49</v>
      </c>
      <c r="H4759" s="3" t="s">
        <v>28</v>
      </c>
      <c r="I4759" s="3" t="s">
        <v>19</v>
      </c>
      <c r="J4759" s="3" t="s">
        <v>13403</v>
      </c>
      <c r="K4759" s="3" t="s">
        <v>8264</v>
      </c>
      <c r="L4759" s="3" t="s">
        <v>68</v>
      </c>
      <c r="M4759" s="26">
        <v>46054</v>
      </c>
      <c r="N4759"/>
      <c r="O4759" s="3">
        <v>0</v>
      </c>
      <c r="P4759" s="34"/>
      <c r="Q4759" s="34">
        <v>103.92</v>
      </c>
      <c r="R4759" s="34">
        <v>-103.92</v>
      </c>
      <c r="S4759" s="36">
        <v>-1</v>
      </c>
      <c r="T4759" s="34" t="s">
        <v>78</v>
      </c>
      <c r="U4759" s="34">
        <v>749.4</v>
      </c>
      <c r="V4759" s="34">
        <v>207.84</v>
      </c>
      <c r="W4759" s="34">
        <v>541.55999999999995</v>
      </c>
      <c r="X4759" s="36">
        <v>2.61</v>
      </c>
      <c r="Y4759" s="3" t="str">
        <f>IFERROR(VLOOKUP(A4759,'Pivot price tier'!$C$8:$L$2245,10,0),"")</f>
        <v/>
      </c>
      <c r="Z4759" s="3" t="str">
        <f>IFERROR(VLOOKUP(A4759,'Pivot price tier by size'!$D$8:$M$2466,10,0),"")</f>
        <v/>
      </c>
      <c r="AA4759" s="3" t="str">
        <f>IFERROR(VLOOKUP(A4759,'Pivot category'!$B$8:$I$2191,8,0),"")</f>
        <v/>
      </c>
      <c r="AB4759" s="3" t="str">
        <f t="shared" si="74"/>
        <v>Bottom 5%</v>
      </c>
      <c r="AC4759"/>
      <c r="AD4759" s="3" t="s">
        <v>16449</v>
      </c>
      <c r="AE4759" s="3" t="s">
        <v>14091</v>
      </c>
    </row>
    <row r="4760" spans="1:31" hidden="1" x14ac:dyDescent="0.25">
      <c r="A4760" t="s">
        <v>11069</v>
      </c>
      <c r="B4760" t="s">
        <v>11070</v>
      </c>
      <c r="C4760" s="3" t="s">
        <v>32</v>
      </c>
      <c r="D4760" s="3" t="s">
        <v>10759</v>
      </c>
      <c r="E4760" s="3" t="s">
        <v>5150</v>
      </c>
      <c r="F4760" s="3">
        <v>7000</v>
      </c>
      <c r="G4760" s="34">
        <v>7.79</v>
      </c>
      <c r="H4760" s="3" t="s">
        <v>28</v>
      </c>
      <c r="I4760" s="3" t="s">
        <v>13</v>
      </c>
      <c r="J4760" s="3" t="s">
        <v>8256</v>
      </c>
      <c r="K4760" s="3" t="s">
        <v>8258</v>
      </c>
      <c r="L4760" s="3" t="s">
        <v>8255</v>
      </c>
      <c r="M4760" s="26" t="s">
        <v>13873</v>
      </c>
      <c r="N4760"/>
      <c r="O4760" s="3" t="s">
        <v>78</v>
      </c>
      <c r="P4760" s="34">
        <v>46.74</v>
      </c>
      <c r="Q4760" s="34"/>
      <c r="R4760" s="34">
        <v>46.74</v>
      </c>
      <c r="T4760" s="34" t="s">
        <v>78</v>
      </c>
      <c r="U4760" s="34" t="s">
        <v>78</v>
      </c>
      <c r="V4760" s="34" t="s">
        <v>78</v>
      </c>
      <c r="W4760" s="34" t="s">
        <v>78</v>
      </c>
      <c r="X4760" s="36" t="s">
        <v>78</v>
      </c>
      <c r="Y4760" s="3" t="str">
        <f>IFERROR(VLOOKUP(A4760,'Pivot price tier'!$C$8:$L$2245,10,0),"")</f>
        <v/>
      </c>
      <c r="Z4760" s="3" t="str">
        <f>IFERROR(VLOOKUP(A4760,'Pivot price tier by size'!$D$8:$M$2466,10,0),"")</f>
        <v/>
      </c>
      <c r="AA4760" s="3" t="str">
        <f>IFERROR(VLOOKUP(A4760,'Pivot category'!$B$8:$I$2191,8,0),"")</f>
        <v/>
      </c>
      <c r="AB4760" s="3" t="str">
        <f t="shared" si="74"/>
        <v>Bottom 5%</v>
      </c>
      <c r="AC4760"/>
      <c r="AD4760" s="3" t="s">
        <v>16449</v>
      </c>
      <c r="AE4760" s="3" t="s">
        <v>14129</v>
      </c>
    </row>
    <row r="4761" spans="1:31" hidden="1" x14ac:dyDescent="0.25">
      <c r="A4761" t="s">
        <v>10908</v>
      </c>
      <c r="B4761" t="s">
        <v>10909</v>
      </c>
      <c r="C4761" s="3" t="s">
        <v>32</v>
      </c>
      <c r="D4761" s="3" t="s">
        <v>10698</v>
      </c>
      <c r="E4761" s="3" t="s">
        <v>5150</v>
      </c>
      <c r="F4761" s="3">
        <v>7000</v>
      </c>
      <c r="G4761" s="34">
        <v>14.99</v>
      </c>
      <c r="H4761" s="3" t="s">
        <v>12620</v>
      </c>
      <c r="I4761" s="3" t="s">
        <v>19</v>
      </c>
      <c r="J4761" s="3" t="s">
        <v>8256</v>
      </c>
      <c r="K4761" s="3" t="s">
        <v>8252</v>
      </c>
      <c r="L4761" s="3" t="s">
        <v>8255</v>
      </c>
      <c r="M4761" s="26" t="s">
        <v>13873</v>
      </c>
      <c r="N4761"/>
      <c r="O4761" s="3">
        <v>3</v>
      </c>
      <c r="P4761" s="34">
        <v>6310.79</v>
      </c>
      <c r="Q4761" s="34">
        <v>20123.09</v>
      </c>
      <c r="R4761" s="34">
        <v>-13812.3</v>
      </c>
      <c r="S4761" s="36">
        <v>-0.69</v>
      </c>
      <c r="T4761" s="34">
        <v>2103.5966666666668</v>
      </c>
      <c r="U4761" s="34">
        <v>749.5</v>
      </c>
      <c r="V4761" s="34">
        <v>11231.53</v>
      </c>
      <c r="W4761" s="34">
        <v>-10482.030000000001</v>
      </c>
      <c r="X4761" s="36">
        <v>-0.93</v>
      </c>
      <c r="Y4761" s="3" t="str">
        <f>IFERROR(VLOOKUP(A4761,'Pivot price tier'!$C$8:$L$2245,10,0),"")</f>
        <v/>
      </c>
      <c r="Z4761" s="3" t="str">
        <f>IFERROR(VLOOKUP(A4761,'Pivot price tier by size'!$D$8:$M$2466,10,0),"")</f>
        <v/>
      </c>
      <c r="AA4761" s="3" t="str">
        <f>IFERROR(VLOOKUP(A4761,'Pivot category'!$B$8:$I$2191,8,0),"")</f>
        <v/>
      </c>
      <c r="AB4761" s="3" t="str">
        <f t="shared" si="74"/>
        <v>Bottom 5%</v>
      </c>
      <c r="AC4761"/>
      <c r="AD4761" s="3" t="s">
        <v>16449</v>
      </c>
      <c r="AE4761" s="3" t="s">
        <v>16599</v>
      </c>
    </row>
    <row r="4762" spans="1:31" hidden="1" x14ac:dyDescent="0.25">
      <c r="A4762" t="s">
        <v>10925</v>
      </c>
      <c r="B4762" t="s">
        <v>10953</v>
      </c>
      <c r="C4762" s="3" t="s">
        <v>36</v>
      </c>
      <c r="D4762" s="3" t="s">
        <v>10642</v>
      </c>
      <c r="E4762" s="3" t="s">
        <v>5198</v>
      </c>
      <c r="F4762" s="3">
        <v>30000</v>
      </c>
      <c r="G4762" s="34">
        <v>39.99</v>
      </c>
      <c r="H4762" s="3" t="s">
        <v>12</v>
      </c>
      <c r="I4762" s="3" t="s">
        <v>23</v>
      </c>
      <c r="J4762" s="3" t="s">
        <v>13405</v>
      </c>
      <c r="K4762" s="3" t="s">
        <v>8264</v>
      </c>
      <c r="L4762" s="3" t="s">
        <v>68</v>
      </c>
      <c r="M4762" s="26" t="s">
        <v>13873</v>
      </c>
      <c r="N4762"/>
      <c r="O4762" s="3">
        <v>2</v>
      </c>
      <c r="P4762" s="34">
        <v>199.95</v>
      </c>
      <c r="Q4762" s="34">
        <v>159.96</v>
      </c>
      <c r="R4762" s="34">
        <v>39.99</v>
      </c>
      <c r="S4762" s="36">
        <v>0.25</v>
      </c>
      <c r="T4762" s="34">
        <v>99.974999999999994</v>
      </c>
      <c r="U4762" s="34">
        <v>79.98</v>
      </c>
      <c r="V4762" s="34">
        <v>0</v>
      </c>
      <c r="W4762" s="34">
        <v>79.98</v>
      </c>
      <c r="X4762" s="36">
        <v>0</v>
      </c>
      <c r="Y4762" s="3" t="str">
        <f>IFERROR(VLOOKUP(A4762,'Pivot price tier'!$C$8:$L$2245,10,0),"")</f>
        <v/>
      </c>
      <c r="Z4762" s="3" t="str">
        <f>IFERROR(VLOOKUP(A4762,'Pivot price tier by size'!$D$8:$M$2466,10,0),"")</f>
        <v/>
      </c>
      <c r="AA4762" s="3" t="str">
        <f>IFERROR(VLOOKUP(A4762,'Pivot category'!$B$8:$I$2191,8,0),"")</f>
        <v/>
      </c>
      <c r="AB4762" s="3" t="str">
        <f t="shared" si="74"/>
        <v>Bottom 5%</v>
      </c>
      <c r="AC4762"/>
      <c r="AD4762" s="3" t="s">
        <v>11234</v>
      </c>
      <c r="AE4762" s="3" t="s">
        <v>14177</v>
      </c>
    </row>
    <row r="4763" spans="1:31" x14ac:dyDescent="0.25">
      <c r="A4763" t="s">
        <v>13320</v>
      </c>
      <c r="B4763" t="s">
        <v>13321</v>
      </c>
      <c r="C4763" s="3" t="s">
        <v>69</v>
      </c>
      <c r="D4763" s="3" t="s">
        <v>12686</v>
      </c>
      <c r="E4763" s="3">
        <v>0</v>
      </c>
      <c r="F4763" s="3">
        <v>70000</v>
      </c>
      <c r="G4763" s="34">
        <v>6.99</v>
      </c>
      <c r="H4763" s="3" t="s">
        <v>29</v>
      </c>
      <c r="I4763" s="3" t="s">
        <v>70</v>
      </c>
      <c r="J4763" s="3" t="s">
        <v>8251</v>
      </c>
      <c r="K4763" s="3" t="s">
        <v>8252</v>
      </c>
      <c r="L4763" s="3" t="s">
        <v>68</v>
      </c>
      <c r="M4763" s="26">
        <v>45474</v>
      </c>
      <c r="N4763"/>
      <c r="O4763" s="3">
        <v>89</v>
      </c>
      <c r="P4763" s="34">
        <v>18907.95</v>
      </c>
      <c r="Q4763" s="34">
        <v>68879.460000000006</v>
      </c>
      <c r="R4763" s="34">
        <v>-49971.51</v>
      </c>
      <c r="S4763" s="36">
        <v>-0.73</v>
      </c>
      <c r="T4763" s="34">
        <v>212.4488764044944</v>
      </c>
      <c r="U4763" s="34">
        <v>6542.64</v>
      </c>
      <c r="V4763" s="34">
        <v>38095.5</v>
      </c>
      <c r="W4763" s="34">
        <v>-31552.86</v>
      </c>
      <c r="X4763" s="36">
        <v>-0.83</v>
      </c>
      <c r="Y4763" s="3" t="str">
        <f>IFERROR(VLOOKUP(A4763,'Pivot price tier'!$C$8:$L$2245,10,0),"")</f>
        <v/>
      </c>
      <c r="Z4763" s="3" t="str">
        <f>IFERROR(VLOOKUP(A4763,'Pivot price tier by size'!$D$8:$M$2466,10,0),"")</f>
        <v/>
      </c>
      <c r="AA4763" s="3" t="str">
        <f>IFERROR(VLOOKUP(A4763,'Pivot category'!$B$8:$I$2191,8,0),"")</f>
        <v/>
      </c>
      <c r="AB4763" s="3" t="str">
        <f t="shared" si="74"/>
        <v>Bottom 5%</v>
      </c>
      <c r="AC4763"/>
      <c r="AD4763" s="3" t="s">
        <v>11231</v>
      </c>
      <c r="AE4763" s="3" t="s">
        <v>14145</v>
      </c>
    </row>
    <row r="4764" spans="1:31" x14ac:dyDescent="0.25">
      <c r="A4764" t="s">
        <v>7997</v>
      </c>
      <c r="B4764" t="s">
        <v>2203</v>
      </c>
      <c r="C4764" s="3" t="s">
        <v>71</v>
      </c>
      <c r="D4764" s="3" t="s">
        <v>4670</v>
      </c>
      <c r="E4764" s="3">
        <v>0</v>
      </c>
      <c r="F4764" s="3">
        <v>10000</v>
      </c>
      <c r="G4764" s="34">
        <v>6.99</v>
      </c>
      <c r="H4764" s="3" t="s">
        <v>8334</v>
      </c>
      <c r="I4764" s="3" t="s">
        <v>12339</v>
      </c>
      <c r="J4764" s="3" t="s">
        <v>8251</v>
      </c>
      <c r="K4764" s="3" t="s">
        <v>8252</v>
      </c>
      <c r="L4764" s="3" t="s">
        <v>68</v>
      </c>
      <c r="M4764" s="26" t="s">
        <v>13873</v>
      </c>
      <c r="N4764"/>
      <c r="O4764" s="3">
        <v>131</v>
      </c>
      <c r="P4764" s="34">
        <v>21864.720000000001</v>
      </c>
      <c r="Q4764" s="34">
        <v>24632.76</v>
      </c>
      <c r="R4764" s="34">
        <v>-2768.04</v>
      </c>
      <c r="S4764" s="36">
        <v>-0.11</v>
      </c>
      <c r="T4764" s="34">
        <v>166.90625954198475</v>
      </c>
      <c r="U4764" s="34">
        <v>49538.13</v>
      </c>
      <c r="V4764" s="34">
        <v>42415.32</v>
      </c>
      <c r="W4764" s="34">
        <v>7122.81</v>
      </c>
      <c r="X4764" s="36">
        <v>0.17</v>
      </c>
      <c r="Y4764" s="3" t="str">
        <f>IFERROR(VLOOKUP(A4764,'Pivot price tier'!$C$8:$L$2245,10,0),"")</f>
        <v/>
      </c>
      <c r="Z4764" s="3" t="str">
        <f>IFERROR(VLOOKUP(A4764,'Pivot price tier by size'!$D$8:$M$2466,10,0),"")</f>
        <v/>
      </c>
      <c r="AA4764" s="3" t="str">
        <f>IFERROR(VLOOKUP(A4764,'Pivot category'!$B$8:$I$2191,8,0),"")</f>
        <v/>
      </c>
      <c r="AB4764" s="3" t="str">
        <f t="shared" si="74"/>
        <v>Bottom 5%</v>
      </c>
      <c r="AC4764"/>
      <c r="AD4764" s="3" t="s">
        <v>16446</v>
      </c>
      <c r="AE4764" s="3" t="s">
        <v>14099</v>
      </c>
    </row>
    <row r="4765" spans="1:31" hidden="1" x14ac:dyDescent="0.25">
      <c r="A4765" t="s">
        <v>15391</v>
      </c>
      <c r="B4765" t="s">
        <v>15392</v>
      </c>
      <c r="C4765" s="3" t="s">
        <v>32</v>
      </c>
      <c r="D4765" s="3" t="s">
        <v>15177</v>
      </c>
      <c r="E4765" s="3" t="s">
        <v>5150</v>
      </c>
      <c r="F4765" s="3">
        <v>10000</v>
      </c>
      <c r="G4765" s="34">
        <v>74.989999999999995</v>
      </c>
      <c r="H4765" s="3" t="s">
        <v>12</v>
      </c>
      <c r="I4765" s="3" t="s">
        <v>15</v>
      </c>
      <c r="J4765" s="3" t="s">
        <v>8261</v>
      </c>
      <c r="K4765" s="3" t="s">
        <v>8252</v>
      </c>
      <c r="L4765" s="3" t="s">
        <v>68</v>
      </c>
      <c r="M4765" s="26">
        <v>45839</v>
      </c>
      <c r="N4765"/>
      <c r="O4765" s="3">
        <v>13</v>
      </c>
      <c r="P4765" s="34">
        <v>9973.67</v>
      </c>
      <c r="Q4765" s="34"/>
      <c r="R4765" s="34">
        <v>9973.67</v>
      </c>
      <c r="T4765" s="34">
        <v>767.20538461538467</v>
      </c>
      <c r="U4765" s="34">
        <v>3899.48</v>
      </c>
      <c r="V4765" s="34">
        <v>0</v>
      </c>
      <c r="W4765" s="34">
        <v>3899.48</v>
      </c>
      <c r="X4765" s="36">
        <v>0</v>
      </c>
      <c r="Y4765" s="3" t="str">
        <f>IFERROR(VLOOKUP(A4765,'Pivot price tier'!$C$8:$L$2245,10,0),"")</f>
        <v xml:space="preserve"> </v>
      </c>
      <c r="Z4765" s="3" t="str">
        <f>IFERROR(VLOOKUP(A4765,'Pivot price tier by size'!$D$8:$M$2466,10,0),"")</f>
        <v xml:space="preserve"> </v>
      </c>
      <c r="AA4765" s="3" t="str">
        <f>IFERROR(VLOOKUP(A4765,'Pivot category'!$B$8:$I$2191,8,0),"")</f>
        <v>X</v>
      </c>
      <c r="AB4765" s="3" t="str">
        <f t="shared" si="74"/>
        <v>Bottom 5%</v>
      </c>
      <c r="AC4765"/>
      <c r="AD4765" s="3" t="s">
        <v>11234</v>
      </c>
      <c r="AE4765" s="3" t="s">
        <v>14177</v>
      </c>
    </row>
    <row r="4766" spans="1:31" x14ac:dyDescent="0.25">
      <c r="A4766" t="s">
        <v>14002</v>
      </c>
      <c r="B4766" t="s">
        <v>14003</v>
      </c>
      <c r="C4766" s="3" t="s">
        <v>71</v>
      </c>
      <c r="D4766" s="3" t="s">
        <v>13867</v>
      </c>
      <c r="E4766" s="3">
        <v>0</v>
      </c>
      <c r="F4766" s="3">
        <v>70000</v>
      </c>
      <c r="G4766" s="34">
        <v>6.99</v>
      </c>
      <c r="H4766" s="3" t="s">
        <v>8334</v>
      </c>
      <c r="I4766" s="3" t="s">
        <v>12339</v>
      </c>
      <c r="J4766" s="3" t="s">
        <v>8251</v>
      </c>
      <c r="K4766" s="3" t="s">
        <v>8252</v>
      </c>
      <c r="L4766" s="3" t="s">
        <v>68</v>
      </c>
      <c r="M4766" s="26">
        <v>45597</v>
      </c>
      <c r="N4766"/>
      <c r="O4766" s="3">
        <v>131</v>
      </c>
      <c r="P4766" s="34">
        <v>45980.22</v>
      </c>
      <c r="Q4766" s="34">
        <v>17985.27</v>
      </c>
      <c r="R4766" s="34">
        <v>27994.95</v>
      </c>
      <c r="S4766" s="36">
        <v>1.56</v>
      </c>
      <c r="T4766" s="34">
        <v>350.99404580152674</v>
      </c>
      <c r="U4766" s="34">
        <v>82712.67</v>
      </c>
      <c r="V4766" s="34">
        <v>25925.91</v>
      </c>
      <c r="W4766" s="34">
        <v>56786.76</v>
      </c>
      <c r="X4766" s="36">
        <v>2.19</v>
      </c>
      <c r="Y4766" s="3" t="str">
        <f>IFERROR(VLOOKUP(A4766,'Pivot price tier'!$C$8:$L$2245,10,0),"")</f>
        <v/>
      </c>
      <c r="Z4766" s="3" t="str">
        <f>IFERROR(VLOOKUP(A4766,'Pivot price tier by size'!$D$8:$M$2466,10,0),"")</f>
        <v/>
      </c>
      <c r="AA4766" s="3" t="str">
        <f>IFERROR(VLOOKUP(A4766,'Pivot category'!$B$8:$I$2191,8,0),"")</f>
        <v/>
      </c>
      <c r="AB4766" s="3" t="str">
        <f t="shared" si="74"/>
        <v>Bottom 5%</v>
      </c>
      <c r="AC4766"/>
      <c r="AD4766" s="3" t="s">
        <v>16446</v>
      </c>
      <c r="AE4766" s="3" t="s">
        <v>14099</v>
      </c>
    </row>
    <row r="4767" spans="1:31" hidden="1" x14ac:dyDescent="0.25">
      <c r="A4767" t="s">
        <v>16155</v>
      </c>
      <c r="B4767" t="s">
        <v>16156</v>
      </c>
      <c r="C4767" s="3" t="s">
        <v>32</v>
      </c>
      <c r="D4767" s="3" t="s">
        <v>16283</v>
      </c>
      <c r="E4767" s="3" t="s">
        <v>5198</v>
      </c>
      <c r="F4767" s="3">
        <v>30000</v>
      </c>
      <c r="G4767" s="34">
        <v>49.99</v>
      </c>
      <c r="H4767" s="3" t="s">
        <v>12</v>
      </c>
      <c r="I4767" s="3" t="s">
        <v>23</v>
      </c>
      <c r="J4767" s="3" t="s">
        <v>13403</v>
      </c>
      <c r="K4767" s="3" t="s">
        <v>8264</v>
      </c>
      <c r="L4767" s="3" t="s">
        <v>68</v>
      </c>
      <c r="M4767" s="26">
        <v>45959</v>
      </c>
      <c r="N4767"/>
      <c r="O4767" s="3">
        <v>3</v>
      </c>
      <c r="P4767" s="34">
        <v>349.93</v>
      </c>
      <c r="Q4767" s="34"/>
      <c r="R4767" s="34">
        <v>349.93</v>
      </c>
      <c r="T4767" s="34">
        <v>116.64333333333333</v>
      </c>
      <c r="U4767" s="34">
        <v>599.88</v>
      </c>
      <c r="V4767" s="34">
        <v>0</v>
      </c>
      <c r="W4767" s="34">
        <v>599.88</v>
      </c>
      <c r="X4767" s="36">
        <v>0</v>
      </c>
      <c r="Y4767" s="3" t="str">
        <f>IFERROR(VLOOKUP(A4767,'Pivot price tier'!$C$8:$L$2245,10,0),"")</f>
        <v/>
      </c>
      <c r="Z4767" s="3" t="str">
        <f>IFERROR(VLOOKUP(A4767,'Pivot price tier by size'!$D$8:$M$2466,10,0),"")</f>
        <v/>
      </c>
      <c r="AA4767" s="3" t="str">
        <f>IFERROR(VLOOKUP(A4767,'Pivot category'!$B$8:$I$2191,8,0),"")</f>
        <v/>
      </c>
      <c r="AB4767" s="3" t="str">
        <f t="shared" si="74"/>
        <v>Bottom 5%</v>
      </c>
      <c r="AC4767"/>
      <c r="AD4767" s="3" t="s">
        <v>11234</v>
      </c>
      <c r="AE4767" s="3" t="s">
        <v>14177</v>
      </c>
    </row>
    <row r="4768" spans="1:31" hidden="1" x14ac:dyDescent="0.25">
      <c r="A4768" t="s">
        <v>15232</v>
      </c>
      <c r="B4768" t="s">
        <v>15233</v>
      </c>
      <c r="C4768" s="3" t="s">
        <v>73</v>
      </c>
      <c r="D4768" s="3" t="s">
        <v>15123</v>
      </c>
      <c r="E4768" s="3">
        <v>0</v>
      </c>
      <c r="F4768" s="3">
        <v>8000</v>
      </c>
      <c r="G4768" s="34">
        <v>9.99</v>
      </c>
      <c r="H4768" s="3" t="s">
        <v>8334</v>
      </c>
      <c r="I4768" s="3" t="s">
        <v>12340</v>
      </c>
      <c r="J4768" s="3" t="s">
        <v>8251</v>
      </c>
      <c r="K4768" s="3" t="s">
        <v>8260</v>
      </c>
      <c r="L4768" s="3" t="s">
        <v>68</v>
      </c>
      <c r="M4768" s="26">
        <v>45809</v>
      </c>
      <c r="N4768"/>
      <c r="O4768" s="3">
        <v>23</v>
      </c>
      <c r="P4768" s="34">
        <v>4611.26</v>
      </c>
      <c r="Q4768" s="34"/>
      <c r="R4768" s="34">
        <v>4611.26</v>
      </c>
      <c r="T4768" s="34">
        <v>200.48956521739132</v>
      </c>
      <c r="U4768" s="34">
        <v>59858.92</v>
      </c>
      <c r="V4768" s="34">
        <v>0</v>
      </c>
      <c r="W4768" s="34">
        <v>59858.92</v>
      </c>
      <c r="X4768" s="36">
        <v>0</v>
      </c>
      <c r="Y4768" s="3" t="str">
        <f>IFERROR(VLOOKUP(A4768,'Pivot price tier'!$C$8:$L$2245,10,0),"")</f>
        <v/>
      </c>
      <c r="Z4768" s="3" t="str">
        <f>IFERROR(VLOOKUP(A4768,'Pivot price tier by size'!$D$8:$M$2466,10,0),"")</f>
        <v/>
      </c>
      <c r="AA4768" s="3" t="str">
        <f>IFERROR(VLOOKUP(A4768,'Pivot category'!$B$8:$I$2191,8,0),"")</f>
        <v/>
      </c>
      <c r="AB4768" s="3" t="str">
        <f t="shared" si="74"/>
        <v>Bottom 5%</v>
      </c>
      <c r="AC4768"/>
      <c r="AD4768" s="3" t="s">
        <v>10401</v>
      </c>
      <c r="AE4768" s="3" t="s">
        <v>14146</v>
      </c>
    </row>
    <row r="4769" spans="1:31" hidden="1" x14ac:dyDescent="0.25">
      <c r="A4769" t="s">
        <v>15234</v>
      </c>
      <c r="B4769" t="s">
        <v>15235</v>
      </c>
      <c r="C4769" s="3" t="s">
        <v>73</v>
      </c>
      <c r="D4769" s="3" t="s">
        <v>14574</v>
      </c>
      <c r="E4769" s="3">
        <v>0</v>
      </c>
      <c r="F4769" s="3">
        <v>70000</v>
      </c>
      <c r="G4769" s="34">
        <v>11.99</v>
      </c>
      <c r="H4769" s="3" t="s">
        <v>8334</v>
      </c>
      <c r="I4769" s="3" t="s">
        <v>12340</v>
      </c>
      <c r="J4769" s="3" t="s">
        <v>8253</v>
      </c>
      <c r="K4769" s="3" t="s">
        <v>8252</v>
      </c>
      <c r="L4769" s="3" t="s">
        <v>8255</v>
      </c>
      <c r="M4769" s="26">
        <v>45809</v>
      </c>
      <c r="N4769"/>
      <c r="O4769" s="3">
        <v>1</v>
      </c>
      <c r="P4769" s="34">
        <v>0</v>
      </c>
      <c r="Q4769" s="34"/>
      <c r="R4769" s="34">
        <v>0</v>
      </c>
      <c r="T4769" s="34">
        <v>0</v>
      </c>
      <c r="U4769" s="34">
        <v>0</v>
      </c>
      <c r="V4769" s="34">
        <v>0</v>
      </c>
      <c r="W4769" s="34">
        <v>0</v>
      </c>
      <c r="X4769" s="36">
        <v>0</v>
      </c>
      <c r="Y4769" s="3" t="str">
        <f>IFERROR(VLOOKUP(A4769,'Pivot price tier'!$C$8:$L$2245,10,0),"")</f>
        <v/>
      </c>
      <c r="Z4769" s="3" t="str">
        <f>IFERROR(VLOOKUP(A4769,'Pivot price tier by size'!$D$8:$M$2466,10,0),"")</f>
        <v/>
      </c>
      <c r="AA4769" s="3" t="str">
        <f>IFERROR(VLOOKUP(A4769,'Pivot category'!$B$8:$I$2191,8,0),"")</f>
        <v/>
      </c>
      <c r="AB4769" s="3" t="str">
        <f t="shared" si="74"/>
        <v>Bottom 5%</v>
      </c>
      <c r="AC4769"/>
      <c r="AD4769" s="3" t="s">
        <v>10401</v>
      </c>
      <c r="AE4769" s="3" t="s">
        <v>14146</v>
      </c>
    </row>
    <row r="4770" spans="1:31" x14ac:dyDescent="0.25">
      <c r="A4770" t="s">
        <v>7222</v>
      </c>
      <c r="B4770" t="s">
        <v>577</v>
      </c>
      <c r="C4770" s="3" t="s">
        <v>69</v>
      </c>
      <c r="D4770" s="3" t="s">
        <v>2867</v>
      </c>
      <c r="E4770" s="3" t="s">
        <v>5198</v>
      </c>
      <c r="F4770" s="3">
        <v>1000</v>
      </c>
      <c r="G4770" s="34">
        <v>3.49</v>
      </c>
      <c r="H4770" s="3" t="s">
        <v>28</v>
      </c>
      <c r="I4770" s="3" t="s">
        <v>70</v>
      </c>
      <c r="J4770" s="3" t="s">
        <v>8251</v>
      </c>
      <c r="K4770" s="3" t="s">
        <v>8252</v>
      </c>
      <c r="L4770" s="3" t="s">
        <v>68</v>
      </c>
      <c r="M4770" s="26" t="s">
        <v>13873</v>
      </c>
      <c r="N4770"/>
      <c r="O4770" s="3">
        <v>145</v>
      </c>
      <c r="P4770" s="34">
        <v>40267.620000000003</v>
      </c>
      <c r="Q4770" s="34">
        <v>38540.07</v>
      </c>
      <c r="R4770" s="34">
        <v>1727.55</v>
      </c>
      <c r="S4770" s="36">
        <v>0.04</v>
      </c>
      <c r="T4770" s="34">
        <v>277.70772413793105</v>
      </c>
      <c r="U4770" s="34">
        <v>71607.820000000007</v>
      </c>
      <c r="V4770" s="34">
        <v>72874.69</v>
      </c>
      <c r="W4770" s="34">
        <v>-1266.8699999999999</v>
      </c>
      <c r="X4770" s="36">
        <v>-0.02</v>
      </c>
      <c r="Y4770" s="3" t="str">
        <f>IFERROR(VLOOKUP(A4770,'Pivot price tier'!$C$8:$L$2245,10,0),"")</f>
        <v/>
      </c>
      <c r="Z4770" s="3" t="str">
        <f>IFERROR(VLOOKUP(A4770,'Pivot price tier by size'!$D$8:$M$2466,10,0),"")</f>
        <v/>
      </c>
      <c r="AA4770" s="3" t="str">
        <f>IFERROR(VLOOKUP(A4770,'Pivot category'!$B$8:$I$2191,8,0),"")</f>
        <v/>
      </c>
      <c r="AB4770" s="3" t="str">
        <f t="shared" si="74"/>
        <v>Bottom 5%</v>
      </c>
      <c r="AC4770"/>
      <c r="AD4770" s="3" t="s">
        <v>16452</v>
      </c>
      <c r="AE4770" s="3" t="s">
        <v>16458</v>
      </c>
    </row>
    <row r="4771" spans="1:31" hidden="1" x14ac:dyDescent="0.25">
      <c r="A4771" t="s">
        <v>11668</v>
      </c>
      <c r="B4771" t="s">
        <v>13276</v>
      </c>
      <c r="C4771" s="3" t="s">
        <v>32</v>
      </c>
      <c r="D4771" s="3" t="s">
        <v>10707</v>
      </c>
      <c r="E4771" s="3" t="s">
        <v>5150</v>
      </c>
      <c r="F4771" s="3">
        <v>30000</v>
      </c>
      <c r="G4771" s="34">
        <v>33.49</v>
      </c>
      <c r="H4771" s="3" t="s">
        <v>12</v>
      </c>
      <c r="I4771" s="3" t="s">
        <v>23</v>
      </c>
      <c r="J4771" s="3" t="s">
        <v>13405</v>
      </c>
      <c r="K4771" s="3" t="s">
        <v>8264</v>
      </c>
      <c r="L4771" s="3" t="s">
        <v>68</v>
      </c>
      <c r="M4771" s="26">
        <v>45474</v>
      </c>
      <c r="N4771"/>
      <c r="O4771" s="3">
        <v>3</v>
      </c>
      <c r="P4771" s="34"/>
      <c r="Q4771" s="34">
        <v>33.49</v>
      </c>
      <c r="R4771" s="34">
        <v>-33.49</v>
      </c>
      <c r="S4771" s="36">
        <v>-1</v>
      </c>
      <c r="T4771" s="34">
        <v>0</v>
      </c>
      <c r="U4771" s="34">
        <v>1406.58</v>
      </c>
      <c r="V4771" s="34">
        <v>0</v>
      </c>
      <c r="W4771" s="34">
        <v>1406.58</v>
      </c>
      <c r="X4771" s="36">
        <v>0</v>
      </c>
      <c r="Y4771" s="3" t="str">
        <f>IFERROR(VLOOKUP(A4771,'Pivot price tier'!$C$8:$L$2245,10,0),"")</f>
        <v/>
      </c>
      <c r="Z4771" s="3" t="str">
        <f>IFERROR(VLOOKUP(A4771,'Pivot price tier by size'!$D$8:$M$2466,10,0),"")</f>
        <v/>
      </c>
      <c r="AA4771" s="3" t="str">
        <f>IFERROR(VLOOKUP(A4771,'Pivot category'!$B$8:$I$2191,8,0),"")</f>
        <v/>
      </c>
      <c r="AB4771" s="3" t="str">
        <f t="shared" si="74"/>
        <v>Bottom 5%</v>
      </c>
      <c r="AC4771"/>
      <c r="AD4771" s="3" t="s">
        <v>11234</v>
      </c>
      <c r="AE4771" s="3" t="s">
        <v>14177</v>
      </c>
    </row>
    <row r="4772" spans="1:31" x14ac:dyDescent="0.25">
      <c r="A4772" t="s">
        <v>7253</v>
      </c>
      <c r="B4772" t="s">
        <v>849</v>
      </c>
      <c r="C4772" s="3" t="s">
        <v>69</v>
      </c>
      <c r="D4772" s="3" t="s">
        <v>3163</v>
      </c>
      <c r="E4772" s="3" t="s">
        <v>5150</v>
      </c>
      <c r="F4772" s="3">
        <v>1000</v>
      </c>
      <c r="G4772" s="34">
        <v>1.0900000000000001</v>
      </c>
      <c r="H4772" s="3" t="s">
        <v>30</v>
      </c>
      <c r="I4772" s="3" t="s">
        <v>70</v>
      </c>
      <c r="J4772" s="3" t="s">
        <v>8251</v>
      </c>
      <c r="K4772" s="3" t="s">
        <v>8252</v>
      </c>
      <c r="L4772" s="3" t="s">
        <v>68</v>
      </c>
      <c r="M4772" s="26" t="s">
        <v>13873</v>
      </c>
      <c r="N4772"/>
      <c r="O4772" s="3">
        <v>116</v>
      </c>
      <c r="P4772" s="34">
        <v>43856.15</v>
      </c>
      <c r="Q4772" s="34">
        <v>46042.01</v>
      </c>
      <c r="R4772" s="34">
        <v>-2185.86</v>
      </c>
      <c r="S4772" s="36">
        <v>-0.05</v>
      </c>
      <c r="T4772" s="34">
        <v>378.07025862068969</v>
      </c>
      <c r="U4772" s="34">
        <v>34341.54</v>
      </c>
      <c r="V4772" s="34">
        <v>29508.3</v>
      </c>
      <c r="W4772" s="34">
        <v>4833.24</v>
      </c>
      <c r="X4772" s="36">
        <v>0.16</v>
      </c>
      <c r="Y4772" s="3" t="str">
        <f>IFERROR(VLOOKUP(A4772,'Pivot price tier'!$C$8:$L$2245,10,0),"")</f>
        <v/>
      </c>
      <c r="Z4772" s="3" t="str">
        <f>IFERROR(VLOOKUP(A4772,'Pivot price tier by size'!$D$8:$M$2466,10,0),"")</f>
        <v/>
      </c>
      <c r="AA4772" s="3" t="str">
        <f>IFERROR(VLOOKUP(A4772,'Pivot category'!$B$8:$I$2191,8,0),"")</f>
        <v/>
      </c>
      <c r="AB4772" s="3" t="str">
        <f t="shared" si="74"/>
        <v>Bottom 5%</v>
      </c>
      <c r="AC4772"/>
      <c r="AD4772" s="3" t="s">
        <v>11231</v>
      </c>
      <c r="AE4772" s="3" t="s">
        <v>14114</v>
      </c>
    </row>
    <row r="4773" spans="1:31" x14ac:dyDescent="0.25">
      <c r="A4773" t="s">
        <v>7198</v>
      </c>
      <c r="B4773" t="s">
        <v>1226</v>
      </c>
      <c r="C4773" s="3" t="s">
        <v>69</v>
      </c>
      <c r="D4773" s="3" t="s">
        <v>3584</v>
      </c>
      <c r="E4773" s="3" t="s">
        <v>5150</v>
      </c>
      <c r="F4773" s="3">
        <v>1000</v>
      </c>
      <c r="G4773" s="34">
        <v>2.19</v>
      </c>
      <c r="H4773" s="3" t="s">
        <v>12</v>
      </c>
      <c r="I4773" s="3" t="s">
        <v>70</v>
      </c>
      <c r="J4773" s="3" t="s">
        <v>8251</v>
      </c>
      <c r="K4773" s="3" t="s">
        <v>8252</v>
      </c>
      <c r="L4773" s="3" t="s">
        <v>68</v>
      </c>
      <c r="M4773" s="26" t="s">
        <v>13873</v>
      </c>
      <c r="N4773"/>
      <c r="O4773" s="3">
        <v>137</v>
      </c>
      <c r="P4773" s="34">
        <v>34886.699999999997</v>
      </c>
      <c r="Q4773" s="34">
        <v>50223.27</v>
      </c>
      <c r="R4773" s="34">
        <v>-15336.57</v>
      </c>
      <c r="S4773" s="36">
        <v>-0.31</v>
      </c>
      <c r="T4773" s="34">
        <v>254.64744525547442</v>
      </c>
      <c r="U4773" s="34">
        <v>153194.88</v>
      </c>
      <c r="V4773" s="34">
        <v>139483.29</v>
      </c>
      <c r="W4773" s="34">
        <v>13711.59</v>
      </c>
      <c r="X4773" s="36">
        <v>0.1</v>
      </c>
      <c r="Y4773" s="3" t="str">
        <f>IFERROR(VLOOKUP(A4773,'Pivot price tier'!$C$8:$L$2245,10,0),"")</f>
        <v/>
      </c>
      <c r="Z4773" s="3" t="str">
        <f>IFERROR(VLOOKUP(A4773,'Pivot price tier by size'!$D$8:$M$2466,10,0),"")</f>
        <v/>
      </c>
      <c r="AA4773" s="3" t="str">
        <f>IFERROR(VLOOKUP(A4773,'Pivot category'!$B$8:$I$2191,8,0),"")</f>
        <v/>
      </c>
      <c r="AB4773" s="3" t="str">
        <f t="shared" si="74"/>
        <v>Bottom 5%</v>
      </c>
      <c r="AC4773"/>
      <c r="AD4773" s="3" t="s">
        <v>16449</v>
      </c>
      <c r="AE4773" s="3" t="s">
        <v>14130</v>
      </c>
    </row>
    <row r="4774" spans="1:31" hidden="1" x14ac:dyDescent="0.25">
      <c r="A4774" t="s">
        <v>11200</v>
      </c>
      <c r="B4774" t="s">
        <v>11201</v>
      </c>
      <c r="C4774" s="3" t="s">
        <v>32</v>
      </c>
      <c r="D4774" s="3" t="s">
        <v>11072</v>
      </c>
      <c r="E4774" s="3" t="s">
        <v>5150</v>
      </c>
      <c r="F4774" s="3">
        <v>10000</v>
      </c>
      <c r="G4774" s="34">
        <v>199.99</v>
      </c>
      <c r="H4774" s="3" t="s">
        <v>12</v>
      </c>
      <c r="I4774" s="3" t="s">
        <v>74</v>
      </c>
      <c r="J4774" s="3" t="s">
        <v>8256</v>
      </c>
      <c r="K4774" s="3" t="s">
        <v>8264</v>
      </c>
      <c r="L4774" s="3" t="s">
        <v>68</v>
      </c>
      <c r="M4774" s="26" t="s">
        <v>13873</v>
      </c>
      <c r="N4774"/>
      <c r="O4774" s="3">
        <v>4</v>
      </c>
      <c r="P4774" s="34">
        <v>999.95</v>
      </c>
      <c r="Q4774" s="34">
        <v>3399.83</v>
      </c>
      <c r="R4774" s="34">
        <v>-2399.88</v>
      </c>
      <c r="S4774" s="36">
        <v>-0.71</v>
      </c>
      <c r="T4774" s="34">
        <v>249.98750000000001</v>
      </c>
      <c r="U4774" s="34" t="s">
        <v>78</v>
      </c>
      <c r="V4774" s="34" t="s">
        <v>78</v>
      </c>
      <c r="W4774" s="34" t="s">
        <v>78</v>
      </c>
      <c r="X4774" s="36" t="s">
        <v>78</v>
      </c>
      <c r="Y4774" s="3" t="str">
        <f>IFERROR(VLOOKUP(A4774,'Pivot price tier'!$C$8:$L$2245,10,0),"")</f>
        <v/>
      </c>
      <c r="Z4774" s="3" t="str">
        <f>IFERROR(VLOOKUP(A4774,'Pivot price tier by size'!$D$8:$M$2466,10,0),"")</f>
        <v/>
      </c>
      <c r="AA4774" s="3" t="str">
        <f>IFERROR(VLOOKUP(A4774,'Pivot category'!$B$8:$I$2191,8,0),"")</f>
        <v/>
      </c>
      <c r="AB4774" s="3" t="str">
        <f t="shared" si="74"/>
        <v>Bottom 5%</v>
      </c>
      <c r="AC4774"/>
      <c r="AD4774" s="3" t="s">
        <v>16446</v>
      </c>
      <c r="AE4774" s="3" t="s">
        <v>14101</v>
      </c>
    </row>
    <row r="4775" spans="1:31" x14ac:dyDescent="0.25">
      <c r="A4775" t="s">
        <v>7204</v>
      </c>
      <c r="B4775" t="s">
        <v>1240</v>
      </c>
      <c r="C4775" s="3" t="s">
        <v>69</v>
      </c>
      <c r="D4775" s="3" t="s">
        <v>3598</v>
      </c>
      <c r="E4775" s="3">
        <v>0</v>
      </c>
      <c r="F4775" s="3">
        <v>1000</v>
      </c>
      <c r="G4775" s="34">
        <v>2.99</v>
      </c>
      <c r="H4775" s="3" t="s">
        <v>29</v>
      </c>
      <c r="I4775" s="3" t="s">
        <v>70</v>
      </c>
      <c r="J4775" s="3" t="s">
        <v>8251</v>
      </c>
      <c r="K4775" s="3" t="s">
        <v>8252</v>
      </c>
      <c r="L4775" s="3" t="s">
        <v>68</v>
      </c>
      <c r="M4775" s="26" t="s">
        <v>13873</v>
      </c>
      <c r="N4775"/>
      <c r="O4775" s="3">
        <v>154</v>
      </c>
      <c r="P4775" s="34">
        <v>41450.370000000003</v>
      </c>
      <c r="Q4775" s="34">
        <v>42933.41</v>
      </c>
      <c r="R4775" s="34">
        <v>-1483.04</v>
      </c>
      <c r="S4775" s="36">
        <v>-0.03</v>
      </c>
      <c r="T4775" s="34">
        <v>269.15824675324677</v>
      </c>
      <c r="U4775" s="34">
        <v>164360.29999999999</v>
      </c>
      <c r="V4775" s="34">
        <v>168205.44</v>
      </c>
      <c r="W4775" s="34">
        <v>-3845.14</v>
      </c>
      <c r="X4775" s="36">
        <v>-0.02</v>
      </c>
      <c r="Y4775" s="3" t="str">
        <f>IFERROR(VLOOKUP(A4775,'Pivot price tier'!$C$8:$L$2245,10,0),"")</f>
        <v/>
      </c>
      <c r="Z4775" s="3" t="str">
        <f>IFERROR(VLOOKUP(A4775,'Pivot price tier by size'!$D$8:$M$2466,10,0),"")</f>
        <v/>
      </c>
      <c r="AA4775" s="3" t="str">
        <f>IFERROR(VLOOKUP(A4775,'Pivot category'!$B$8:$I$2191,8,0),"")</f>
        <v/>
      </c>
      <c r="AB4775" s="3" t="str">
        <f t="shared" si="74"/>
        <v>Bottom 5%</v>
      </c>
      <c r="AC4775"/>
      <c r="AD4775" s="3" t="s">
        <v>16451</v>
      </c>
      <c r="AE4775" s="3" t="s">
        <v>14117</v>
      </c>
    </row>
    <row r="4776" spans="1:31" x14ac:dyDescent="0.25">
      <c r="A4776" t="s">
        <v>7266</v>
      </c>
      <c r="B4776" t="s">
        <v>1300</v>
      </c>
      <c r="C4776" s="3" t="s">
        <v>69</v>
      </c>
      <c r="D4776" s="3" t="s">
        <v>3661</v>
      </c>
      <c r="E4776" s="3" t="s">
        <v>5198</v>
      </c>
      <c r="F4776" s="3">
        <v>1000</v>
      </c>
      <c r="G4776" s="34">
        <v>1.29</v>
      </c>
      <c r="H4776" s="3" t="s">
        <v>12</v>
      </c>
      <c r="I4776" s="3" t="s">
        <v>70</v>
      </c>
      <c r="J4776" s="3" t="s">
        <v>8251</v>
      </c>
      <c r="K4776" s="3" t="s">
        <v>8252</v>
      </c>
      <c r="L4776" s="3" t="s">
        <v>68</v>
      </c>
      <c r="M4776" s="26" t="s">
        <v>13873</v>
      </c>
      <c r="N4776"/>
      <c r="O4776" s="3">
        <v>127</v>
      </c>
      <c r="P4776" s="34">
        <v>31482.29</v>
      </c>
      <c r="Q4776" s="34">
        <v>100168.51</v>
      </c>
      <c r="R4776" s="34">
        <v>-68686.22</v>
      </c>
      <c r="S4776" s="36">
        <v>-0.69</v>
      </c>
      <c r="T4776" s="34">
        <v>247.8920472440945</v>
      </c>
      <c r="U4776" s="34">
        <v>104958.61</v>
      </c>
      <c r="V4776" s="34">
        <v>198756.17</v>
      </c>
      <c r="W4776" s="34">
        <v>-93797.56</v>
      </c>
      <c r="X4776" s="36">
        <v>-0.47</v>
      </c>
      <c r="Y4776" s="3" t="str">
        <f>IFERROR(VLOOKUP(A4776,'Pivot price tier'!$C$8:$L$2245,10,0),"")</f>
        <v/>
      </c>
      <c r="Z4776" s="3" t="str">
        <f>IFERROR(VLOOKUP(A4776,'Pivot price tier by size'!$D$8:$M$2466,10,0),"")</f>
        <v/>
      </c>
      <c r="AA4776" s="3" t="str">
        <f>IFERROR(VLOOKUP(A4776,'Pivot category'!$B$8:$I$2191,8,0),"")</f>
        <v/>
      </c>
      <c r="AB4776" s="3" t="str">
        <f t="shared" si="74"/>
        <v>Bottom 5%</v>
      </c>
      <c r="AC4776"/>
      <c r="AD4776" s="3" t="s">
        <v>16446</v>
      </c>
      <c r="AE4776" s="3" t="s">
        <v>14094</v>
      </c>
    </row>
    <row r="4777" spans="1:31" x14ac:dyDescent="0.25">
      <c r="A4777" t="s">
        <v>7192</v>
      </c>
      <c r="B4777" t="s">
        <v>1879</v>
      </c>
      <c r="C4777" s="3" t="s">
        <v>69</v>
      </c>
      <c r="D4777" s="3" t="s">
        <v>4308</v>
      </c>
      <c r="E4777" s="3">
        <v>0</v>
      </c>
      <c r="F4777" s="3">
        <v>10000</v>
      </c>
      <c r="G4777" s="34">
        <v>1.99</v>
      </c>
      <c r="H4777" s="3" t="s">
        <v>29</v>
      </c>
      <c r="I4777" s="3" t="s">
        <v>70</v>
      </c>
      <c r="J4777" s="3" t="s">
        <v>8251</v>
      </c>
      <c r="K4777" s="3" t="s">
        <v>8252</v>
      </c>
      <c r="L4777" s="3" t="s">
        <v>68</v>
      </c>
      <c r="M4777" s="26" t="s">
        <v>13873</v>
      </c>
      <c r="N4777"/>
      <c r="O4777" s="3">
        <v>133</v>
      </c>
      <c r="P4777" s="34">
        <v>36797.089999999997</v>
      </c>
      <c r="Q4777" s="34">
        <v>34962.31</v>
      </c>
      <c r="R4777" s="34">
        <v>1834.78</v>
      </c>
      <c r="S4777" s="36">
        <v>0.05</v>
      </c>
      <c r="T4777" s="34">
        <v>276.66984962406013</v>
      </c>
      <c r="U4777" s="34">
        <v>50587.79</v>
      </c>
      <c r="V4777" s="34">
        <v>42381.03</v>
      </c>
      <c r="W4777" s="34">
        <v>8206.76</v>
      </c>
      <c r="X4777" s="36">
        <v>0.19</v>
      </c>
      <c r="Y4777" s="3" t="str">
        <f>IFERROR(VLOOKUP(A4777,'Pivot price tier'!$C$8:$L$2245,10,0),"")</f>
        <v/>
      </c>
      <c r="Z4777" s="3" t="str">
        <f>IFERROR(VLOOKUP(A4777,'Pivot price tier by size'!$D$8:$M$2466,10,0),"")</f>
        <v/>
      </c>
      <c r="AA4777" s="3" t="str">
        <f>IFERROR(VLOOKUP(A4777,'Pivot category'!$B$8:$I$2191,8,0),"")</f>
        <v/>
      </c>
      <c r="AB4777" s="3" t="str">
        <f t="shared" si="74"/>
        <v>Bottom 5%</v>
      </c>
      <c r="AC4777"/>
      <c r="AD4777" s="3" t="s">
        <v>11231</v>
      </c>
      <c r="AE4777" s="3" t="s">
        <v>14114</v>
      </c>
    </row>
    <row r="4778" spans="1:31" x14ac:dyDescent="0.25">
      <c r="A4778" t="s">
        <v>12830</v>
      </c>
      <c r="B4778" t="s">
        <v>9040</v>
      </c>
      <c r="C4778" s="3" t="s">
        <v>69</v>
      </c>
      <c r="D4778" s="3" t="s">
        <v>8791</v>
      </c>
      <c r="E4778" s="3">
        <v>0</v>
      </c>
      <c r="F4778" s="3">
        <v>10000</v>
      </c>
      <c r="G4778" s="34">
        <v>2.99</v>
      </c>
      <c r="H4778" s="3" t="s">
        <v>29</v>
      </c>
      <c r="I4778" s="3" t="s">
        <v>70</v>
      </c>
      <c r="J4778" s="3" t="s">
        <v>8251</v>
      </c>
      <c r="K4778" s="3" t="s">
        <v>8252</v>
      </c>
      <c r="L4778" s="3" t="s">
        <v>68</v>
      </c>
      <c r="M4778" s="26" t="s">
        <v>13873</v>
      </c>
      <c r="N4778"/>
      <c r="O4778" s="3">
        <v>104</v>
      </c>
      <c r="P4778" s="34">
        <v>23570.17</v>
      </c>
      <c r="Q4778" s="34">
        <v>30731.22</v>
      </c>
      <c r="R4778" s="34">
        <v>-7161.05</v>
      </c>
      <c r="S4778" s="36">
        <v>-0.23</v>
      </c>
      <c r="T4778" s="34">
        <v>226.63624999999999</v>
      </c>
      <c r="U4778" s="34">
        <v>30910.62</v>
      </c>
      <c r="V4778" s="34">
        <v>39240.76</v>
      </c>
      <c r="W4778" s="34">
        <v>-8330.14</v>
      </c>
      <c r="X4778" s="36">
        <v>-0.21</v>
      </c>
      <c r="Y4778" s="3" t="str">
        <f>IFERROR(VLOOKUP(A4778,'Pivot price tier'!$C$8:$L$2245,10,0),"")</f>
        <v/>
      </c>
      <c r="Z4778" s="3" t="str">
        <f>IFERROR(VLOOKUP(A4778,'Pivot price tier by size'!$D$8:$M$2466,10,0),"")</f>
        <v/>
      </c>
      <c r="AA4778" s="3" t="str">
        <f>IFERROR(VLOOKUP(A4778,'Pivot category'!$B$8:$I$2191,8,0),"")</f>
        <v/>
      </c>
      <c r="AB4778" s="3" t="str">
        <f t="shared" si="74"/>
        <v>Bottom 5%</v>
      </c>
      <c r="AC4778"/>
      <c r="AD4778" s="3" t="s">
        <v>11231</v>
      </c>
      <c r="AE4778" s="3" t="s">
        <v>14143</v>
      </c>
    </row>
    <row r="4779" spans="1:31" x14ac:dyDescent="0.25">
      <c r="A4779" t="s">
        <v>13322</v>
      </c>
      <c r="B4779" t="s">
        <v>13323</v>
      </c>
      <c r="C4779" s="3" t="s">
        <v>72</v>
      </c>
      <c r="D4779" s="3" t="s">
        <v>12680</v>
      </c>
      <c r="E4779" s="3">
        <v>0</v>
      </c>
      <c r="F4779" s="3">
        <v>70000</v>
      </c>
      <c r="G4779" s="34">
        <v>15.99</v>
      </c>
      <c r="H4779" s="3" t="s">
        <v>29</v>
      </c>
      <c r="I4779" s="3" t="s">
        <v>70</v>
      </c>
      <c r="J4779" s="3" t="s">
        <v>8251</v>
      </c>
      <c r="K4779" s="3" t="s">
        <v>8252</v>
      </c>
      <c r="L4779" s="3" t="s">
        <v>68</v>
      </c>
      <c r="M4779" s="26">
        <v>45474</v>
      </c>
      <c r="N4779"/>
      <c r="O4779" s="3">
        <v>108</v>
      </c>
      <c r="P4779" s="34">
        <v>23745.15</v>
      </c>
      <c r="Q4779" s="34">
        <v>77727.39</v>
      </c>
      <c r="R4779" s="34">
        <v>-53982.239999999998</v>
      </c>
      <c r="S4779" s="36">
        <v>-0.69</v>
      </c>
      <c r="T4779" s="34">
        <v>219.86250000000001</v>
      </c>
      <c r="U4779" s="34">
        <v>13639.47</v>
      </c>
      <c r="V4779" s="34">
        <v>67429.83</v>
      </c>
      <c r="W4779" s="34">
        <v>-53790.36</v>
      </c>
      <c r="X4779" s="36">
        <v>-0.8</v>
      </c>
      <c r="Y4779" s="3" t="str">
        <f>IFERROR(VLOOKUP(A4779,'Pivot price tier'!$C$8:$L$2245,10,0),"")</f>
        <v/>
      </c>
      <c r="Z4779" s="3" t="str">
        <f>IFERROR(VLOOKUP(A4779,'Pivot price tier by size'!$D$8:$M$2466,10,0),"")</f>
        <v/>
      </c>
      <c r="AA4779" s="3" t="str">
        <f>IFERROR(VLOOKUP(A4779,'Pivot category'!$B$8:$I$2191,8,0),"")</f>
        <v/>
      </c>
      <c r="AB4779" s="3" t="str">
        <f t="shared" si="74"/>
        <v>Bottom 5%</v>
      </c>
      <c r="AC4779"/>
      <c r="AD4779" s="3" t="s">
        <v>11231</v>
      </c>
      <c r="AE4779" s="3" t="s">
        <v>14145</v>
      </c>
    </row>
    <row r="4780" spans="1:31" x14ac:dyDescent="0.25">
      <c r="A4780" t="s">
        <v>7990</v>
      </c>
      <c r="B4780" t="s">
        <v>633</v>
      </c>
      <c r="C4780" s="3" t="s">
        <v>71</v>
      </c>
      <c r="D4780" s="3" t="s">
        <v>2931</v>
      </c>
      <c r="E4780" s="3" t="s">
        <v>5150</v>
      </c>
      <c r="F4780" s="3">
        <v>1000</v>
      </c>
      <c r="G4780" s="34">
        <v>6.99</v>
      </c>
      <c r="H4780" s="3" t="s">
        <v>30</v>
      </c>
      <c r="I4780" s="3" t="s">
        <v>70</v>
      </c>
      <c r="J4780" s="3" t="s">
        <v>8251</v>
      </c>
      <c r="K4780" s="3" t="s">
        <v>8252</v>
      </c>
      <c r="L4780" s="3" t="s">
        <v>68</v>
      </c>
      <c r="M4780" s="26" t="s">
        <v>13873</v>
      </c>
      <c r="N4780"/>
      <c r="O4780" s="3">
        <v>88</v>
      </c>
      <c r="P4780" s="34">
        <v>40737.72</v>
      </c>
      <c r="Q4780" s="34">
        <v>44231.93</v>
      </c>
      <c r="R4780" s="34">
        <v>-3494.21</v>
      </c>
      <c r="S4780" s="36">
        <v>-0.08</v>
      </c>
      <c r="T4780" s="34">
        <v>462.92863636363637</v>
      </c>
      <c r="U4780" s="34">
        <v>65768.91</v>
      </c>
      <c r="V4780" s="34">
        <v>63936.02</v>
      </c>
      <c r="W4780" s="34">
        <v>1832.89</v>
      </c>
      <c r="X4780" s="36">
        <v>0.03</v>
      </c>
      <c r="Y4780" s="3" t="str">
        <f>IFERROR(VLOOKUP(A4780,'Pivot price tier'!$C$8:$L$2245,10,0),"")</f>
        <v/>
      </c>
      <c r="Z4780" s="3" t="str">
        <f>IFERROR(VLOOKUP(A4780,'Pivot price tier by size'!$D$8:$M$2466,10,0),"")</f>
        <v/>
      </c>
      <c r="AA4780" s="3" t="str">
        <f>IFERROR(VLOOKUP(A4780,'Pivot category'!$B$8:$I$2191,8,0),"")</f>
        <v/>
      </c>
      <c r="AB4780" s="3" t="str">
        <f t="shared" si="74"/>
        <v>Bottom 5%</v>
      </c>
      <c r="AC4780"/>
      <c r="AD4780" s="3" t="s">
        <v>16451</v>
      </c>
      <c r="AE4780" s="3" t="s">
        <v>14119</v>
      </c>
    </row>
    <row r="4781" spans="1:31" x14ac:dyDescent="0.25">
      <c r="A4781" t="s">
        <v>7131</v>
      </c>
      <c r="B4781" t="s">
        <v>431</v>
      </c>
      <c r="C4781" s="3" t="s">
        <v>72</v>
      </c>
      <c r="D4781" s="3" t="s">
        <v>2702</v>
      </c>
      <c r="E4781" s="3">
        <v>0</v>
      </c>
      <c r="F4781" s="3">
        <v>1000</v>
      </c>
      <c r="G4781" s="34">
        <v>3.49</v>
      </c>
      <c r="H4781" s="3" t="s">
        <v>8334</v>
      </c>
      <c r="I4781" s="3" t="s">
        <v>12340</v>
      </c>
      <c r="J4781" s="3" t="s">
        <v>8251</v>
      </c>
      <c r="K4781" s="3" t="s">
        <v>8252</v>
      </c>
      <c r="L4781" s="3" t="s">
        <v>68</v>
      </c>
      <c r="M4781" s="26" t="s">
        <v>13873</v>
      </c>
      <c r="N4781"/>
      <c r="O4781" s="3">
        <v>86</v>
      </c>
      <c r="P4781" s="34">
        <v>32352.3</v>
      </c>
      <c r="Q4781" s="34">
        <v>21343.81</v>
      </c>
      <c r="R4781" s="34">
        <v>11008.49</v>
      </c>
      <c r="S4781" s="36">
        <v>0.52</v>
      </c>
      <c r="T4781" s="34">
        <v>376.18953488372091</v>
      </c>
      <c r="U4781" s="34">
        <v>14305.51</v>
      </c>
      <c r="V4781" s="34">
        <v>21686.400000000001</v>
      </c>
      <c r="W4781" s="34">
        <v>-7380.89</v>
      </c>
      <c r="X4781" s="36">
        <v>-0.34</v>
      </c>
      <c r="Y4781" s="3" t="str">
        <f>IFERROR(VLOOKUP(A4781,'Pivot price tier'!$C$8:$L$2245,10,0),"")</f>
        <v/>
      </c>
      <c r="Z4781" s="3" t="str">
        <f>IFERROR(VLOOKUP(A4781,'Pivot price tier by size'!$D$8:$M$2466,10,0),"")</f>
        <v/>
      </c>
      <c r="AA4781" s="3" t="str">
        <f>IFERROR(VLOOKUP(A4781,'Pivot category'!$B$8:$I$2191,8,0),"")</f>
        <v/>
      </c>
      <c r="AB4781" s="3" t="str">
        <f t="shared" si="74"/>
        <v>Bottom 5%</v>
      </c>
      <c r="AC4781"/>
      <c r="AD4781" s="3" t="s">
        <v>16449</v>
      </c>
      <c r="AE4781" s="3" t="s">
        <v>14091</v>
      </c>
    </row>
    <row r="4782" spans="1:31" hidden="1" x14ac:dyDescent="0.25">
      <c r="A4782" t="s">
        <v>6751</v>
      </c>
      <c r="B4782" t="s">
        <v>2114</v>
      </c>
      <c r="C4782" s="3" t="s">
        <v>32</v>
      </c>
      <c r="D4782" s="3" t="s">
        <v>4569</v>
      </c>
      <c r="E4782" s="3" t="s">
        <v>5198</v>
      </c>
      <c r="F4782" s="3">
        <v>10000</v>
      </c>
      <c r="G4782" s="34">
        <v>7.99</v>
      </c>
      <c r="H4782" s="3" t="s">
        <v>28</v>
      </c>
      <c r="I4782" s="3" t="s">
        <v>13</v>
      </c>
      <c r="J4782" s="3" t="s">
        <v>8251</v>
      </c>
      <c r="K4782" s="3" t="s">
        <v>8260</v>
      </c>
      <c r="L4782" s="3" t="s">
        <v>68</v>
      </c>
      <c r="M4782" s="26" t="s">
        <v>13873</v>
      </c>
      <c r="N4782"/>
      <c r="O4782" s="3">
        <v>36</v>
      </c>
      <c r="P4782" s="34">
        <v>9939.56</v>
      </c>
      <c r="Q4782" s="34">
        <v>11325.39</v>
      </c>
      <c r="R4782" s="34">
        <v>-1385.83</v>
      </c>
      <c r="S4782" s="36">
        <v>-0.12</v>
      </c>
      <c r="T4782" s="34">
        <v>276.09888888888889</v>
      </c>
      <c r="U4782" s="34">
        <v>18073.38</v>
      </c>
      <c r="V4782" s="34">
        <v>19024.71</v>
      </c>
      <c r="W4782" s="34">
        <v>-951.33</v>
      </c>
      <c r="X4782" s="36">
        <v>-0.05</v>
      </c>
      <c r="Y4782" s="3" t="str">
        <f>IFERROR(VLOOKUP(A4782,'Pivot price tier'!$C$8:$L$2245,10,0),"")</f>
        <v/>
      </c>
      <c r="Z4782" s="3" t="str">
        <f>IFERROR(VLOOKUP(A4782,'Pivot price tier by size'!$D$8:$M$2466,10,0),"")</f>
        <v/>
      </c>
      <c r="AA4782" s="3" t="str">
        <f>IFERROR(VLOOKUP(A4782,'Pivot category'!$B$8:$I$2191,8,0),"")</f>
        <v/>
      </c>
      <c r="AB4782" s="3" t="str">
        <f t="shared" si="74"/>
        <v>Bottom 5%</v>
      </c>
      <c r="AC4782"/>
      <c r="AD4782" s="3" t="s">
        <v>16449</v>
      </c>
      <c r="AE4782" s="3" t="s">
        <v>14091</v>
      </c>
    </row>
    <row r="4783" spans="1:31" hidden="1" x14ac:dyDescent="0.25">
      <c r="A4783" t="s">
        <v>14492</v>
      </c>
      <c r="B4783" t="s">
        <v>14493</v>
      </c>
      <c r="C4783" s="3" t="s">
        <v>69</v>
      </c>
      <c r="D4783" s="3" t="s">
        <v>14370</v>
      </c>
      <c r="E4783" s="3" t="s">
        <v>5198</v>
      </c>
      <c r="F4783" s="3">
        <v>9000</v>
      </c>
      <c r="G4783" s="34">
        <v>9.99</v>
      </c>
      <c r="H4783" s="3" t="s">
        <v>28</v>
      </c>
      <c r="I4783" s="3" t="s">
        <v>70</v>
      </c>
      <c r="J4783" s="3" t="s">
        <v>8256</v>
      </c>
      <c r="K4783" s="3" t="s">
        <v>8252</v>
      </c>
      <c r="L4783" s="3" t="s">
        <v>8254</v>
      </c>
      <c r="M4783" s="26">
        <v>45689</v>
      </c>
      <c r="N4783"/>
      <c r="O4783" s="3">
        <v>1</v>
      </c>
      <c r="P4783" s="34">
        <v>219.78</v>
      </c>
      <c r="Q4783" s="34">
        <v>409.59</v>
      </c>
      <c r="R4783" s="34">
        <v>-189.81</v>
      </c>
      <c r="S4783" s="36">
        <v>-0.46</v>
      </c>
      <c r="T4783" s="34">
        <v>219.78</v>
      </c>
      <c r="U4783" s="34">
        <v>759.24</v>
      </c>
      <c r="V4783" s="34">
        <v>10789.2</v>
      </c>
      <c r="W4783" s="34">
        <v>-10029.959999999999</v>
      </c>
      <c r="X4783" s="36">
        <v>-0.93</v>
      </c>
      <c r="Y4783" s="3" t="str">
        <f>IFERROR(VLOOKUP(A4783,'Pivot price tier'!$C$8:$L$2245,10,0),"")</f>
        <v/>
      </c>
      <c r="Z4783" s="3" t="str">
        <f>IFERROR(VLOOKUP(A4783,'Pivot price tier by size'!$D$8:$M$2466,10,0),"")</f>
        <v/>
      </c>
      <c r="AA4783" s="3" t="str">
        <f>IFERROR(VLOOKUP(A4783,'Pivot category'!$B$8:$I$2191,8,0),"")</f>
        <v/>
      </c>
      <c r="AB4783" s="3" t="str">
        <f t="shared" si="74"/>
        <v>Bottom 5%</v>
      </c>
      <c r="AC4783"/>
      <c r="AD4783" s="3" t="s">
        <v>16449</v>
      </c>
      <c r="AE4783" s="3" t="s">
        <v>14091</v>
      </c>
    </row>
    <row r="4784" spans="1:31" hidden="1" x14ac:dyDescent="0.25">
      <c r="A4784" t="s">
        <v>7339</v>
      </c>
      <c r="B4784" t="s">
        <v>2115</v>
      </c>
      <c r="C4784" s="3" t="s">
        <v>69</v>
      </c>
      <c r="D4784" s="3" t="s">
        <v>4570</v>
      </c>
      <c r="E4784" s="3" t="s">
        <v>5198</v>
      </c>
      <c r="F4784" s="3">
        <v>10000</v>
      </c>
      <c r="G4784" s="34">
        <v>0.79</v>
      </c>
      <c r="H4784" s="3" t="s">
        <v>28</v>
      </c>
      <c r="I4784" s="3" t="s">
        <v>70</v>
      </c>
      <c r="J4784" s="3" t="s">
        <v>8256</v>
      </c>
      <c r="K4784" s="3" t="s">
        <v>8260</v>
      </c>
      <c r="L4784" s="3" t="s">
        <v>8254</v>
      </c>
      <c r="M4784" s="26" t="s">
        <v>13873</v>
      </c>
      <c r="N4784"/>
      <c r="O4784" s="3" t="s">
        <v>78</v>
      </c>
      <c r="P4784" s="34"/>
      <c r="Q4784" s="34">
        <v>4.74</v>
      </c>
      <c r="R4784" s="34">
        <v>-4.74</v>
      </c>
      <c r="S4784" s="36">
        <v>-1</v>
      </c>
      <c r="T4784" s="34" t="s">
        <v>78</v>
      </c>
      <c r="U4784" s="34" t="s">
        <v>78</v>
      </c>
      <c r="V4784" s="34" t="s">
        <v>78</v>
      </c>
      <c r="W4784" s="34" t="s">
        <v>78</v>
      </c>
      <c r="X4784" s="36" t="s">
        <v>78</v>
      </c>
      <c r="Y4784" s="3" t="str">
        <f>IFERROR(VLOOKUP(A4784,'Pivot price tier'!$C$8:$L$2245,10,0),"")</f>
        <v/>
      </c>
      <c r="Z4784" s="3" t="str">
        <f>IFERROR(VLOOKUP(A4784,'Pivot price tier by size'!$D$8:$M$2466,10,0),"")</f>
        <v/>
      </c>
      <c r="AA4784" s="3" t="str">
        <f>IFERROR(VLOOKUP(A4784,'Pivot category'!$B$8:$I$2191,8,0),"")</f>
        <v/>
      </c>
      <c r="AB4784" s="3" t="str">
        <f t="shared" si="74"/>
        <v>Bottom 5%</v>
      </c>
      <c r="AC4784"/>
      <c r="AD4784" s="3" t="s">
        <v>78</v>
      </c>
      <c r="AE4784" s="3" t="s">
        <v>78</v>
      </c>
    </row>
    <row r="4785" spans="1:31" x14ac:dyDescent="0.25">
      <c r="A4785" t="s">
        <v>7143</v>
      </c>
      <c r="B4785" t="s">
        <v>1173</v>
      </c>
      <c r="C4785" s="3" t="s">
        <v>72</v>
      </c>
      <c r="D4785" s="3" t="s">
        <v>3524</v>
      </c>
      <c r="E4785" s="3">
        <v>0</v>
      </c>
      <c r="F4785" s="3">
        <v>1000</v>
      </c>
      <c r="G4785" s="34">
        <v>7.49</v>
      </c>
      <c r="H4785" s="3" t="s">
        <v>8334</v>
      </c>
      <c r="I4785" s="3" t="s">
        <v>70</v>
      </c>
      <c r="J4785" s="3" t="s">
        <v>8251</v>
      </c>
      <c r="K4785" s="3" t="s">
        <v>8252</v>
      </c>
      <c r="L4785" s="3" t="s">
        <v>68</v>
      </c>
      <c r="M4785" s="26" t="s">
        <v>13873</v>
      </c>
      <c r="N4785"/>
      <c r="O4785" s="3">
        <v>130</v>
      </c>
      <c r="P4785" s="34">
        <v>44085.4</v>
      </c>
      <c r="Q4785" s="34">
        <v>54584.91</v>
      </c>
      <c r="R4785" s="34">
        <v>-10499.51</v>
      </c>
      <c r="S4785" s="36">
        <v>-0.19</v>
      </c>
      <c r="T4785" s="34">
        <v>339.11846153846153</v>
      </c>
      <c r="U4785" s="34">
        <v>40757.730000000003</v>
      </c>
      <c r="V4785" s="34">
        <v>53857.95</v>
      </c>
      <c r="W4785" s="34">
        <v>-13100.22</v>
      </c>
      <c r="X4785" s="36">
        <v>-0.24</v>
      </c>
      <c r="Y4785" s="3" t="str">
        <f>IFERROR(VLOOKUP(A4785,'Pivot price tier'!$C$8:$L$2245,10,0),"")</f>
        <v/>
      </c>
      <c r="Z4785" s="3" t="str">
        <f>IFERROR(VLOOKUP(A4785,'Pivot price tier by size'!$D$8:$M$2466,10,0),"")</f>
        <v/>
      </c>
      <c r="AA4785" s="3" t="str">
        <f>IFERROR(VLOOKUP(A4785,'Pivot category'!$B$8:$I$2191,8,0),"")</f>
        <v/>
      </c>
      <c r="AB4785" s="3" t="str">
        <f t="shared" si="74"/>
        <v>Bottom 5%</v>
      </c>
      <c r="AC4785"/>
      <c r="AD4785" s="3" t="s">
        <v>16451</v>
      </c>
      <c r="AE4785" s="3" t="s">
        <v>14089</v>
      </c>
    </row>
    <row r="4786" spans="1:31" hidden="1" x14ac:dyDescent="0.25">
      <c r="A4786" t="s">
        <v>7344</v>
      </c>
      <c r="B4786" t="s">
        <v>2117</v>
      </c>
      <c r="C4786" s="3" t="s">
        <v>69</v>
      </c>
      <c r="D4786" s="3" t="s">
        <v>4572</v>
      </c>
      <c r="E4786" s="3" t="s">
        <v>5198</v>
      </c>
      <c r="F4786" s="3">
        <v>10000</v>
      </c>
      <c r="G4786" s="34">
        <v>0.59</v>
      </c>
      <c r="H4786" s="3" t="s">
        <v>28</v>
      </c>
      <c r="I4786" s="3" t="s">
        <v>70</v>
      </c>
      <c r="J4786" s="3" t="s">
        <v>8256</v>
      </c>
      <c r="K4786" s="3" t="s">
        <v>8260</v>
      </c>
      <c r="L4786" s="3" t="s">
        <v>8257</v>
      </c>
      <c r="M4786" s="26" t="s">
        <v>13873</v>
      </c>
      <c r="N4786"/>
      <c r="O4786" s="3" t="s">
        <v>78</v>
      </c>
      <c r="P4786" s="34">
        <v>2.36</v>
      </c>
      <c r="Q4786" s="34">
        <v>0</v>
      </c>
      <c r="R4786" s="34">
        <v>2.36</v>
      </c>
      <c r="T4786" s="34" t="s">
        <v>78</v>
      </c>
      <c r="U4786" s="34" t="s">
        <v>78</v>
      </c>
      <c r="V4786" s="34" t="s">
        <v>78</v>
      </c>
      <c r="W4786" s="34" t="s">
        <v>78</v>
      </c>
      <c r="X4786" s="36" t="s">
        <v>78</v>
      </c>
      <c r="Y4786" s="3" t="str">
        <f>IFERROR(VLOOKUP(A4786,'Pivot price tier'!$C$8:$L$2245,10,0),"")</f>
        <v/>
      </c>
      <c r="Z4786" s="3" t="str">
        <f>IFERROR(VLOOKUP(A4786,'Pivot price tier by size'!$D$8:$M$2466,10,0),"")</f>
        <v/>
      </c>
      <c r="AA4786" s="3" t="str">
        <f>IFERROR(VLOOKUP(A4786,'Pivot category'!$B$8:$I$2191,8,0),"")</f>
        <v/>
      </c>
      <c r="AB4786" s="3" t="str">
        <f t="shared" si="74"/>
        <v>Bottom 5%</v>
      </c>
      <c r="AC4786"/>
      <c r="AD4786" s="3" t="s">
        <v>16449</v>
      </c>
      <c r="AE4786" s="3" t="s">
        <v>14091</v>
      </c>
    </row>
    <row r="4787" spans="1:31" hidden="1" x14ac:dyDescent="0.25">
      <c r="A4787" t="s">
        <v>7078</v>
      </c>
      <c r="B4787" t="s">
        <v>2118</v>
      </c>
      <c r="C4787" s="3" t="s">
        <v>34</v>
      </c>
      <c r="D4787" s="3" t="s">
        <v>4573</v>
      </c>
      <c r="E4787" s="3" t="s">
        <v>5198</v>
      </c>
      <c r="F4787" s="3">
        <v>10000</v>
      </c>
      <c r="G4787" s="34">
        <v>2.69</v>
      </c>
      <c r="H4787" s="3" t="s">
        <v>28</v>
      </c>
      <c r="I4787" s="3" t="s">
        <v>13</v>
      </c>
      <c r="J4787" s="3" t="s">
        <v>8253</v>
      </c>
      <c r="K4787" s="3" t="s">
        <v>8260</v>
      </c>
      <c r="L4787" s="3" t="s">
        <v>8257</v>
      </c>
      <c r="M4787" s="26" t="s">
        <v>13873</v>
      </c>
      <c r="N4787"/>
      <c r="O4787" s="3" t="s">
        <v>78</v>
      </c>
      <c r="P4787" s="34"/>
      <c r="Q4787" s="34">
        <v>27.83</v>
      </c>
      <c r="R4787" s="34">
        <v>-27.83</v>
      </c>
      <c r="S4787" s="36">
        <v>-1</v>
      </c>
      <c r="T4787" s="34" t="s">
        <v>78</v>
      </c>
      <c r="U4787" s="34" t="s">
        <v>78</v>
      </c>
      <c r="V4787" s="34" t="s">
        <v>78</v>
      </c>
      <c r="W4787" s="34" t="s">
        <v>78</v>
      </c>
      <c r="X4787" s="36" t="s">
        <v>78</v>
      </c>
      <c r="Y4787" s="3" t="str">
        <f>IFERROR(VLOOKUP(A4787,'Pivot price tier'!$C$8:$L$2245,10,0),"")</f>
        <v/>
      </c>
      <c r="Z4787" s="3" t="str">
        <f>IFERROR(VLOOKUP(A4787,'Pivot price tier by size'!$D$8:$M$2466,10,0),"")</f>
        <v/>
      </c>
      <c r="AA4787" s="3" t="str">
        <f>IFERROR(VLOOKUP(A4787,'Pivot category'!$B$8:$I$2191,8,0),"")</f>
        <v/>
      </c>
      <c r="AB4787" s="3" t="str">
        <f t="shared" si="74"/>
        <v>Bottom 5%</v>
      </c>
      <c r="AC4787"/>
      <c r="AD4787" s="3" t="s">
        <v>16449</v>
      </c>
      <c r="AE4787" s="3" t="s">
        <v>14091</v>
      </c>
    </row>
    <row r="4788" spans="1:31" hidden="1" x14ac:dyDescent="0.25">
      <c r="A4788" t="s">
        <v>7340</v>
      </c>
      <c r="B4788" t="s">
        <v>2119</v>
      </c>
      <c r="C4788" s="3" t="s">
        <v>69</v>
      </c>
      <c r="D4788" s="3" t="s">
        <v>4574</v>
      </c>
      <c r="E4788" s="3" t="s">
        <v>5198</v>
      </c>
      <c r="F4788" s="3">
        <v>10000</v>
      </c>
      <c r="G4788" s="34">
        <v>0.59</v>
      </c>
      <c r="H4788" s="3" t="s">
        <v>28</v>
      </c>
      <c r="I4788" s="3" t="s">
        <v>70</v>
      </c>
      <c r="J4788" s="3" t="s">
        <v>8256</v>
      </c>
      <c r="K4788" s="3" t="s">
        <v>8260</v>
      </c>
      <c r="L4788" s="3" t="s">
        <v>8257</v>
      </c>
      <c r="M4788" s="26" t="s">
        <v>13873</v>
      </c>
      <c r="N4788"/>
      <c r="O4788" s="3" t="s">
        <v>78</v>
      </c>
      <c r="P4788" s="34">
        <v>7.52</v>
      </c>
      <c r="Q4788" s="34">
        <v>3.76</v>
      </c>
      <c r="R4788" s="34">
        <v>3.76</v>
      </c>
      <c r="S4788" s="36">
        <v>1</v>
      </c>
      <c r="T4788" s="34" t="s">
        <v>78</v>
      </c>
      <c r="U4788" s="34" t="s">
        <v>78</v>
      </c>
      <c r="V4788" s="34" t="s">
        <v>78</v>
      </c>
      <c r="W4788" s="34" t="s">
        <v>78</v>
      </c>
      <c r="X4788" s="36" t="s">
        <v>78</v>
      </c>
      <c r="Y4788" s="3" t="str">
        <f>IFERROR(VLOOKUP(A4788,'Pivot price tier'!$C$8:$L$2245,10,0),"")</f>
        <v/>
      </c>
      <c r="Z4788" s="3" t="str">
        <f>IFERROR(VLOOKUP(A4788,'Pivot price tier by size'!$D$8:$M$2466,10,0),"")</f>
        <v/>
      </c>
      <c r="AA4788" s="3" t="str">
        <f>IFERROR(VLOOKUP(A4788,'Pivot category'!$B$8:$I$2191,8,0),"")</f>
        <v/>
      </c>
      <c r="AB4788" s="3" t="str">
        <f t="shared" si="74"/>
        <v>Bottom 5%</v>
      </c>
      <c r="AC4788"/>
      <c r="AD4788" s="3" t="s">
        <v>16449</v>
      </c>
      <c r="AE4788" s="3" t="s">
        <v>14091</v>
      </c>
    </row>
    <row r="4789" spans="1:31" x14ac:dyDescent="0.25">
      <c r="A4789" t="s">
        <v>7103</v>
      </c>
      <c r="B4789" t="s">
        <v>235</v>
      </c>
      <c r="C4789" s="3" t="s">
        <v>72</v>
      </c>
      <c r="D4789" s="3" t="s">
        <v>2478</v>
      </c>
      <c r="E4789" s="3" t="s">
        <v>5150</v>
      </c>
      <c r="F4789" s="3">
        <v>1000</v>
      </c>
      <c r="G4789" s="34">
        <v>4.99</v>
      </c>
      <c r="H4789" s="3" t="s">
        <v>26</v>
      </c>
      <c r="I4789" s="3" t="s">
        <v>70</v>
      </c>
      <c r="J4789" s="3" t="s">
        <v>8251</v>
      </c>
      <c r="K4789" s="3" t="s">
        <v>8252</v>
      </c>
      <c r="L4789" s="3" t="s">
        <v>68</v>
      </c>
      <c r="M4789" s="26" t="s">
        <v>13873</v>
      </c>
      <c r="N4789"/>
      <c r="O4789" s="3">
        <v>154</v>
      </c>
      <c r="P4789" s="34">
        <v>35673.51</v>
      </c>
      <c r="Q4789" s="34">
        <v>31412.05</v>
      </c>
      <c r="R4789" s="34">
        <v>4261.46</v>
      </c>
      <c r="S4789" s="36">
        <v>0.14000000000000001</v>
      </c>
      <c r="T4789" s="34">
        <v>231.64616883116884</v>
      </c>
      <c r="U4789" s="34">
        <v>128402.68</v>
      </c>
      <c r="V4789" s="34">
        <v>116546.44</v>
      </c>
      <c r="W4789" s="34">
        <v>11856.24</v>
      </c>
      <c r="X4789" s="36">
        <v>0.1</v>
      </c>
      <c r="Y4789" s="3" t="str">
        <f>IFERROR(VLOOKUP(A4789,'Pivot price tier'!$C$8:$L$2245,10,0),"")</f>
        <v/>
      </c>
      <c r="Z4789" s="3" t="str">
        <f>IFERROR(VLOOKUP(A4789,'Pivot price tier by size'!$D$8:$M$2466,10,0),"")</f>
        <v/>
      </c>
      <c r="AA4789" s="3" t="str">
        <f>IFERROR(VLOOKUP(A4789,'Pivot category'!$B$8:$I$2191,8,0),"")</f>
        <v/>
      </c>
      <c r="AB4789" s="3" t="str">
        <f t="shared" si="74"/>
        <v>Bottom 5%</v>
      </c>
      <c r="AC4789"/>
      <c r="AD4789" s="3" t="s">
        <v>16451</v>
      </c>
      <c r="AE4789" s="3" t="s">
        <v>14096</v>
      </c>
    </row>
    <row r="4790" spans="1:31" hidden="1" x14ac:dyDescent="0.25">
      <c r="A4790" t="s">
        <v>6285</v>
      </c>
      <c r="B4790" t="s">
        <v>2121</v>
      </c>
      <c r="C4790" s="3" t="s">
        <v>32</v>
      </c>
      <c r="D4790" s="3" t="s">
        <v>4576</v>
      </c>
      <c r="E4790" s="3" t="s">
        <v>5152</v>
      </c>
      <c r="F4790" s="3">
        <v>10000</v>
      </c>
      <c r="G4790" s="34">
        <v>56.99</v>
      </c>
      <c r="H4790" s="3" t="s">
        <v>12619</v>
      </c>
      <c r="I4790" s="3" t="s">
        <v>15</v>
      </c>
      <c r="J4790" s="3" t="s">
        <v>8261</v>
      </c>
      <c r="K4790" s="3" t="s">
        <v>8260</v>
      </c>
      <c r="L4790" s="3" t="s">
        <v>8255</v>
      </c>
      <c r="M4790" s="26" t="s">
        <v>13873</v>
      </c>
      <c r="N4790"/>
      <c r="O4790" s="3" t="s">
        <v>78</v>
      </c>
      <c r="P4790" s="34"/>
      <c r="Q4790" s="34">
        <v>1614.83</v>
      </c>
      <c r="R4790" s="34">
        <v>-1614.83</v>
      </c>
      <c r="S4790" s="36">
        <v>-1</v>
      </c>
      <c r="T4790" s="34" t="s">
        <v>78</v>
      </c>
      <c r="U4790" s="34">
        <v>0</v>
      </c>
      <c r="V4790" s="34">
        <v>854.91</v>
      </c>
      <c r="W4790" s="34">
        <v>-854.91</v>
      </c>
      <c r="X4790" s="36">
        <v>-1</v>
      </c>
      <c r="Y4790" s="3" t="str">
        <f>IFERROR(VLOOKUP(A4790,'Pivot price tier'!$C$8:$L$2245,10,0),"")</f>
        <v/>
      </c>
      <c r="Z4790" s="3" t="str">
        <f>IFERROR(VLOOKUP(A4790,'Pivot price tier by size'!$D$8:$M$2466,10,0),"")</f>
        <v/>
      </c>
      <c r="AA4790" s="3" t="str">
        <f>IFERROR(VLOOKUP(A4790,'Pivot category'!$B$8:$I$2191,8,0),"")</f>
        <v/>
      </c>
      <c r="AB4790" s="3" t="str">
        <f t="shared" si="74"/>
        <v>Bottom 5%</v>
      </c>
      <c r="AC4790"/>
      <c r="AD4790" s="3" t="s">
        <v>16446</v>
      </c>
      <c r="AE4790" s="3" t="s">
        <v>16455</v>
      </c>
    </row>
    <row r="4791" spans="1:31" hidden="1" x14ac:dyDescent="0.25">
      <c r="A4791" t="s">
        <v>6132</v>
      </c>
      <c r="B4791" t="s">
        <v>2122</v>
      </c>
      <c r="C4791" s="3" t="s">
        <v>32</v>
      </c>
      <c r="D4791" s="3" t="s">
        <v>4577</v>
      </c>
      <c r="E4791" s="3" t="s">
        <v>5152</v>
      </c>
      <c r="F4791" s="3">
        <v>10000</v>
      </c>
      <c r="G4791" s="34">
        <v>84.99</v>
      </c>
      <c r="H4791" s="3" t="s">
        <v>12619</v>
      </c>
      <c r="I4791" s="3" t="s">
        <v>15</v>
      </c>
      <c r="J4791" s="3" t="s">
        <v>8261</v>
      </c>
      <c r="K4791" s="3" t="s">
        <v>8260</v>
      </c>
      <c r="L4791" s="3" t="s">
        <v>68</v>
      </c>
      <c r="M4791" s="26" t="s">
        <v>13873</v>
      </c>
      <c r="N4791"/>
      <c r="O4791" s="3">
        <v>11</v>
      </c>
      <c r="P4791" s="34">
        <v>4674.45</v>
      </c>
      <c r="Q4791" s="34">
        <v>4504.47</v>
      </c>
      <c r="R4791" s="34">
        <v>169.98</v>
      </c>
      <c r="S4791" s="36">
        <v>0.04</v>
      </c>
      <c r="T4791" s="34">
        <v>424.95</v>
      </c>
      <c r="U4791" s="34">
        <v>7649.1</v>
      </c>
      <c r="V4791" s="34">
        <v>18697.8</v>
      </c>
      <c r="W4791" s="34">
        <v>-11048.7</v>
      </c>
      <c r="X4791" s="36">
        <v>-0.59</v>
      </c>
      <c r="Y4791" s="3" t="str">
        <f>IFERROR(VLOOKUP(A4791,'Pivot price tier'!$C$8:$L$2245,10,0),"")</f>
        <v/>
      </c>
      <c r="Z4791" s="3" t="str">
        <f>IFERROR(VLOOKUP(A4791,'Pivot price tier by size'!$D$8:$M$2466,10,0),"")</f>
        <v/>
      </c>
      <c r="AA4791" s="3" t="str">
        <f>IFERROR(VLOOKUP(A4791,'Pivot category'!$B$8:$I$2191,8,0),"")</f>
        <v/>
      </c>
      <c r="AB4791" s="3" t="str">
        <f t="shared" si="74"/>
        <v>Bottom 5%</v>
      </c>
      <c r="AC4791"/>
      <c r="AD4791" s="3" t="s">
        <v>16452</v>
      </c>
      <c r="AE4791" s="3" t="s">
        <v>16455</v>
      </c>
    </row>
    <row r="4792" spans="1:31" hidden="1" x14ac:dyDescent="0.25">
      <c r="A4792" t="s">
        <v>11669</v>
      </c>
      <c r="B4792" t="s">
        <v>12588</v>
      </c>
      <c r="C4792" s="3" t="s">
        <v>32</v>
      </c>
      <c r="D4792" s="3" t="s">
        <v>4578</v>
      </c>
      <c r="E4792" s="3" t="s">
        <v>5152</v>
      </c>
      <c r="F4792" s="3">
        <v>4000</v>
      </c>
      <c r="G4792" s="34">
        <v>1089.99</v>
      </c>
      <c r="H4792" s="3" t="s">
        <v>12619</v>
      </c>
      <c r="I4792" s="3" t="s">
        <v>74</v>
      </c>
      <c r="J4792" s="3" t="s">
        <v>8354</v>
      </c>
      <c r="K4792" s="3" t="s">
        <v>8260</v>
      </c>
      <c r="L4792" s="3" t="s">
        <v>68</v>
      </c>
      <c r="M4792" s="26">
        <v>45261</v>
      </c>
      <c r="N4792"/>
      <c r="O4792" s="3">
        <v>4</v>
      </c>
      <c r="P4792" s="34"/>
      <c r="Q4792" s="34">
        <v>1089.99</v>
      </c>
      <c r="R4792" s="34">
        <v>-1089.99</v>
      </c>
      <c r="S4792" s="36">
        <v>-1</v>
      </c>
      <c r="T4792" s="34">
        <v>0</v>
      </c>
      <c r="U4792" s="34" t="s">
        <v>78</v>
      </c>
      <c r="V4792" s="34" t="s">
        <v>78</v>
      </c>
      <c r="W4792" s="34" t="s">
        <v>78</v>
      </c>
      <c r="X4792" s="36" t="s">
        <v>78</v>
      </c>
      <c r="Y4792" s="3" t="str">
        <f>IFERROR(VLOOKUP(A4792,'Pivot price tier'!$C$8:$L$2245,10,0),"")</f>
        <v/>
      </c>
      <c r="Z4792" s="3" t="str">
        <f>IFERROR(VLOOKUP(A4792,'Pivot price tier by size'!$D$8:$M$2466,10,0),"")</f>
        <v/>
      </c>
      <c r="AA4792" s="3" t="str">
        <f>IFERROR(VLOOKUP(A4792,'Pivot category'!$B$8:$I$2191,8,0),"")</f>
        <v/>
      </c>
      <c r="AB4792" s="3" t="str">
        <f t="shared" si="74"/>
        <v>Bottom 5%</v>
      </c>
      <c r="AC4792"/>
      <c r="AD4792" s="3" t="s">
        <v>16452</v>
      </c>
      <c r="AE4792" s="3" t="s">
        <v>16455</v>
      </c>
    </row>
    <row r="4793" spans="1:31" hidden="1" x14ac:dyDescent="0.25">
      <c r="A4793" t="s">
        <v>6199</v>
      </c>
      <c r="B4793" t="s">
        <v>2123</v>
      </c>
      <c r="C4793" s="3" t="s">
        <v>32</v>
      </c>
      <c r="D4793" s="3" t="s">
        <v>4579</v>
      </c>
      <c r="E4793" s="3" t="s">
        <v>5152</v>
      </c>
      <c r="F4793" s="3">
        <v>10000</v>
      </c>
      <c r="G4793" s="34">
        <v>199.99</v>
      </c>
      <c r="H4793" s="3" t="s">
        <v>12619</v>
      </c>
      <c r="I4793" s="3" t="s">
        <v>74</v>
      </c>
      <c r="J4793" s="3" t="s">
        <v>8261</v>
      </c>
      <c r="K4793" s="3" t="s">
        <v>8260</v>
      </c>
      <c r="L4793" s="3" t="s">
        <v>68</v>
      </c>
      <c r="M4793" s="26" t="s">
        <v>13873</v>
      </c>
      <c r="N4793"/>
      <c r="O4793" s="3" t="s">
        <v>78</v>
      </c>
      <c r="P4793" s="34">
        <v>399.98</v>
      </c>
      <c r="Q4793" s="34">
        <v>1799.91</v>
      </c>
      <c r="R4793" s="34">
        <v>-1399.93</v>
      </c>
      <c r="S4793" s="36">
        <v>-0.78</v>
      </c>
      <c r="T4793" s="34" t="s">
        <v>78</v>
      </c>
      <c r="U4793" s="34" t="s">
        <v>78</v>
      </c>
      <c r="V4793" s="34" t="s">
        <v>78</v>
      </c>
      <c r="W4793" s="34" t="s">
        <v>78</v>
      </c>
      <c r="X4793" s="36" t="s">
        <v>78</v>
      </c>
      <c r="Y4793" s="3" t="str">
        <f>IFERROR(VLOOKUP(A4793,'Pivot price tier'!$C$8:$L$2245,10,0),"")</f>
        <v/>
      </c>
      <c r="Z4793" s="3" t="str">
        <f>IFERROR(VLOOKUP(A4793,'Pivot price tier by size'!$D$8:$M$2466,10,0),"")</f>
        <v/>
      </c>
      <c r="AA4793" s="3" t="str">
        <f>IFERROR(VLOOKUP(A4793,'Pivot category'!$B$8:$I$2191,8,0),"")</f>
        <v/>
      </c>
      <c r="AB4793" s="3" t="str">
        <f t="shared" si="74"/>
        <v>Bottom 5%</v>
      </c>
      <c r="AC4793"/>
      <c r="AD4793" s="3" t="s">
        <v>16452</v>
      </c>
      <c r="AE4793" s="3" t="s">
        <v>16455</v>
      </c>
    </row>
    <row r="4794" spans="1:31" hidden="1" x14ac:dyDescent="0.25">
      <c r="A4794" t="s">
        <v>6362</v>
      </c>
      <c r="B4794" t="s">
        <v>2124</v>
      </c>
      <c r="C4794" s="3" t="s">
        <v>32</v>
      </c>
      <c r="D4794" s="3" t="s">
        <v>4580</v>
      </c>
      <c r="E4794" s="3" t="s">
        <v>5152</v>
      </c>
      <c r="F4794" s="3">
        <v>10000</v>
      </c>
      <c r="G4794" s="34">
        <v>54.99</v>
      </c>
      <c r="H4794" s="3" t="s">
        <v>12619</v>
      </c>
      <c r="I4794" s="3" t="s">
        <v>15</v>
      </c>
      <c r="J4794" s="3" t="s">
        <v>8354</v>
      </c>
      <c r="K4794" s="3" t="s">
        <v>8260</v>
      </c>
      <c r="L4794" s="3" t="s">
        <v>68</v>
      </c>
      <c r="M4794" s="26" t="s">
        <v>13873</v>
      </c>
      <c r="N4794"/>
      <c r="O4794" s="3" t="s">
        <v>78</v>
      </c>
      <c r="P4794" s="34">
        <v>659.88</v>
      </c>
      <c r="Q4794" s="34">
        <v>219.96</v>
      </c>
      <c r="R4794" s="34">
        <v>439.92</v>
      </c>
      <c r="S4794" s="36">
        <v>2</v>
      </c>
      <c r="T4794" s="34" t="s">
        <v>78</v>
      </c>
      <c r="U4794" s="34" t="s">
        <v>78</v>
      </c>
      <c r="V4794" s="34" t="s">
        <v>78</v>
      </c>
      <c r="W4794" s="34" t="s">
        <v>78</v>
      </c>
      <c r="X4794" s="36" t="s">
        <v>78</v>
      </c>
      <c r="Y4794" s="3" t="str">
        <f>IFERROR(VLOOKUP(A4794,'Pivot price tier'!$C$8:$L$2245,10,0),"")</f>
        <v/>
      </c>
      <c r="Z4794" s="3" t="str">
        <f>IFERROR(VLOOKUP(A4794,'Pivot price tier by size'!$D$8:$M$2466,10,0),"")</f>
        <v/>
      </c>
      <c r="AA4794" s="3" t="str">
        <f>IFERROR(VLOOKUP(A4794,'Pivot category'!$B$8:$I$2191,8,0),"")</f>
        <v/>
      </c>
      <c r="AB4794" s="3" t="str">
        <f t="shared" si="74"/>
        <v>Bottom 5%</v>
      </c>
      <c r="AC4794"/>
      <c r="AD4794" s="3" t="s">
        <v>16452</v>
      </c>
      <c r="AE4794" s="3" t="s">
        <v>16455</v>
      </c>
    </row>
    <row r="4795" spans="1:31" hidden="1" x14ac:dyDescent="0.25">
      <c r="A4795" t="s">
        <v>10153</v>
      </c>
      <c r="B4795" t="s">
        <v>10154</v>
      </c>
      <c r="C4795" s="3" t="s">
        <v>32</v>
      </c>
      <c r="D4795" s="3" t="s">
        <v>10164</v>
      </c>
      <c r="E4795" s="3">
        <v>0</v>
      </c>
      <c r="F4795" s="3">
        <v>3000</v>
      </c>
      <c r="G4795" s="34">
        <v>13.99</v>
      </c>
      <c r="H4795" s="3" t="s">
        <v>54</v>
      </c>
      <c r="I4795" s="3" t="s">
        <v>54</v>
      </c>
      <c r="J4795" s="3" t="s">
        <v>8253</v>
      </c>
      <c r="K4795" s="3" t="s">
        <v>8252</v>
      </c>
      <c r="L4795" s="3" t="s">
        <v>8255</v>
      </c>
      <c r="M4795" s="26" t="s">
        <v>13873</v>
      </c>
      <c r="N4795"/>
      <c r="O4795" s="3">
        <v>1</v>
      </c>
      <c r="P4795" s="34">
        <v>279.8</v>
      </c>
      <c r="Q4795" s="34">
        <v>1664.81</v>
      </c>
      <c r="R4795" s="34">
        <v>-1385.01</v>
      </c>
      <c r="S4795" s="36">
        <v>-0.83</v>
      </c>
      <c r="T4795" s="34">
        <v>279.8</v>
      </c>
      <c r="U4795" s="34" t="s">
        <v>78</v>
      </c>
      <c r="V4795" s="34" t="s">
        <v>78</v>
      </c>
      <c r="W4795" s="34" t="s">
        <v>78</v>
      </c>
      <c r="X4795" s="36" t="s">
        <v>78</v>
      </c>
      <c r="Y4795" s="3" t="str">
        <f>IFERROR(VLOOKUP(A4795,'Pivot price tier'!$C$8:$L$2245,10,0),"")</f>
        <v/>
      </c>
      <c r="Z4795" s="3" t="str">
        <f>IFERROR(VLOOKUP(A4795,'Pivot price tier by size'!$D$8:$M$2466,10,0),"")</f>
        <v/>
      </c>
      <c r="AA4795" s="3" t="str">
        <f>IFERROR(VLOOKUP(A4795,'Pivot category'!$B$8:$I$2191,8,0),"")</f>
        <v/>
      </c>
      <c r="AB4795" s="3" t="str">
        <f t="shared" si="74"/>
        <v>Bottom 5%</v>
      </c>
      <c r="AC4795"/>
      <c r="AD4795" s="3" t="s">
        <v>10401</v>
      </c>
      <c r="AE4795" s="3" t="s">
        <v>16471</v>
      </c>
    </row>
    <row r="4796" spans="1:31" hidden="1" x14ac:dyDescent="0.25">
      <c r="A4796" t="s">
        <v>9890</v>
      </c>
      <c r="B4796" t="s">
        <v>9916</v>
      </c>
      <c r="C4796" s="3" t="s">
        <v>32</v>
      </c>
      <c r="D4796" s="3" t="s">
        <v>9848</v>
      </c>
      <c r="E4796" s="3">
        <v>0</v>
      </c>
      <c r="F4796" s="3">
        <v>3000</v>
      </c>
      <c r="G4796" s="34">
        <v>15.99</v>
      </c>
      <c r="H4796" s="3" t="s">
        <v>54</v>
      </c>
      <c r="I4796" s="3" t="s">
        <v>54</v>
      </c>
      <c r="J4796" s="3" t="s">
        <v>8253</v>
      </c>
      <c r="K4796" s="3" t="s">
        <v>8252</v>
      </c>
      <c r="L4796" s="3" t="s">
        <v>8255</v>
      </c>
      <c r="M4796" s="26" t="s">
        <v>13873</v>
      </c>
      <c r="N4796"/>
      <c r="O4796" s="3">
        <v>25</v>
      </c>
      <c r="P4796" s="34">
        <v>2350.5300000000002</v>
      </c>
      <c r="Q4796" s="34">
        <v>2238.6</v>
      </c>
      <c r="R4796" s="34">
        <v>111.93</v>
      </c>
      <c r="S4796" s="36">
        <v>0.05</v>
      </c>
      <c r="T4796" s="34">
        <v>94.021200000000007</v>
      </c>
      <c r="U4796" s="34" t="s">
        <v>78</v>
      </c>
      <c r="V4796" s="34" t="s">
        <v>78</v>
      </c>
      <c r="W4796" s="34" t="s">
        <v>78</v>
      </c>
      <c r="X4796" s="36" t="s">
        <v>78</v>
      </c>
      <c r="Y4796" s="3" t="str">
        <f>IFERROR(VLOOKUP(A4796,'Pivot price tier'!$C$8:$L$2245,10,0),"")</f>
        <v/>
      </c>
      <c r="Z4796" s="3" t="str">
        <f>IFERROR(VLOOKUP(A4796,'Pivot price tier by size'!$D$8:$M$2466,10,0),"")</f>
        <v/>
      </c>
      <c r="AA4796" s="3" t="str">
        <f>IFERROR(VLOOKUP(A4796,'Pivot category'!$B$8:$I$2191,8,0),"")</f>
        <v/>
      </c>
      <c r="AB4796" s="3" t="str">
        <f t="shared" si="74"/>
        <v>Bottom 5%</v>
      </c>
      <c r="AC4796"/>
      <c r="AD4796" s="3" t="s">
        <v>10401</v>
      </c>
      <c r="AE4796" s="3" t="s">
        <v>16471</v>
      </c>
    </row>
    <row r="4797" spans="1:31" hidden="1" x14ac:dyDescent="0.25">
      <c r="A4797" t="s">
        <v>10275</v>
      </c>
      <c r="B4797" t="s">
        <v>10276</v>
      </c>
      <c r="C4797" s="3" t="s">
        <v>32</v>
      </c>
      <c r="D4797" s="3" t="s">
        <v>10175</v>
      </c>
      <c r="E4797" s="3" t="s">
        <v>5150</v>
      </c>
      <c r="F4797" s="3">
        <v>10000</v>
      </c>
      <c r="G4797" s="34">
        <v>20.99</v>
      </c>
      <c r="H4797" s="3" t="s">
        <v>12619</v>
      </c>
      <c r="I4797" s="3" t="s">
        <v>19</v>
      </c>
      <c r="J4797" s="3" t="s">
        <v>8253</v>
      </c>
      <c r="K4797" s="3" t="s">
        <v>8260</v>
      </c>
      <c r="L4797" s="3" t="s">
        <v>8257</v>
      </c>
      <c r="M4797" s="26" t="s">
        <v>13873</v>
      </c>
      <c r="N4797"/>
      <c r="O4797" s="3" t="s">
        <v>78</v>
      </c>
      <c r="P4797" s="34"/>
      <c r="Q4797" s="34">
        <v>342.87</v>
      </c>
      <c r="R4797" s="34">
        <v>-342.87</v>
      </c>
      <c r="S4797" s="36">
        <v>-1</v>
      </c>
      <c r="T4797" s="34" t="s">
        <v>78</v>
      </c>
      <c r="U4797" s="34" t="s">
        <v>78</v>
      </c>
      <c r="V4797" s="34" t="s">
        <v>78</v>
      </c>
      <c r="W4797" s="34" t="s">
        <v>78</v>
      </c>
      <c r="X4797" s="36" t="s">
        <v>78</v>
      </c>
      <c r="Y4797" s="3" t="str">
        <f>IFERROR(VLOOKUP(A4797,'Pivot price tier'!$C$8:$L$2245,10,0),"")</f>
        <v/>
      </c>
      <c r="Z4797" s="3" t="str">
        <f>IFERROR(VLOOKUP(A4797,'Pivot price tier by size'!$D$8:$M$2466,10,0),"")</f>
        <v/>
      </c>
      <c r="AA4797" s="3" t="str">
        <f>IFERROR(VLOOKUP(A4797,'Pivot category'!$B$8:$I$2191,8,0),"")</f>
        <v/>
      </c>
      <c r="AB4797" s="3" t="str">
        <f t="shared" si="74"/>
        <v>Bottom 5%</v>
      </c>
      <c r="AC4797"/>
      <c r="AD4797" s="3" t="s">
        <v>11231</v>
      </c>
      <c r="AE4797" s="3" t="s">
        <v>14114</v>
      </c>
    </row>
    <row r="4798" spans="1:31" x14ac:dyDescent="0.25">
      <c r="A4798" t="s">
        <v>12955</v>
      </c>
      <c r="B4798" t="s">
        <v>12956</v>
      </c>
      <c r="C4798" s="3" t="s">
        <v>69</v>
      </c>
      <c r="D4798" s="3" t="s">
        <v>12925</v>
      </c>
      <c r="E4798" s="3">
        <v>0</v>
      </c>
      <c r="F4798" s="3">
        <v>70000</v>
      </c>
      <c r="G4798" s="34">
        <v>1.0900000000000001</v>
      </c>
      <c r="H4798" s="3" t="s">
        <v>29</v>
      </c>
      <c r="I4798" s="3" t="s">
        <v>70</v>
      </c>
      <c r="J4798" s="3" t="s">
        <v>8251</v>
      </c>
      <c r="K4798" s="3" t="s">
        <v>8252</v>
      </c>
      <c r="L4798" s="3" t="s">
        <v>68</v>
      </c>
      <c r="M4798" s="26">
        <v>45474</v>
      </c>
      <c r="N4798"/>
      <c r="O4798" s="3">
        <v>51</v>
      </c>
      <c r="P4798" s="34">
        <v>18254.23</v>
      </c>
      <c r="Q4798" s="34">
        <v>12020.1</v>
      </c>
      <c r="R4798" s="34">
        <v>6234.13</v>
      </c>
      <c r="S4798" s="36">
        <v>0.52</v>
      </c>
      <c r="T4798" s="34">
        <v>357.92607843137256</v>
      </c>
      <c r="U4798" s="34">
        <v>57210.83</v>
      </c>
      <c r="V4798" s="34">
        <v>38207.769999999997</v>
      </c>
      <c r="W4798" s="34">
        <v>19003.060000000001</v>
      </c>
      <c r="X4798" s="36">
        <v>0.5</v>
      </c>
      <c r="Y4798" s="3" t="str">
        <f>IFERROR(VLOOKUP(A4798,'Pivot price tier'!$C$8:$L$2245,10,0),"")</f>
        <v/>
      </c>
      <c r="Z4798" s="3" t="str">
        <f>IFERROR(VLOOKUP(A4798,'Pivot price tier by size'!$D$8:$M$2466,10,0),"")</f>
        <v/>
      </c>
      <c r="AA4798" s="3" t="str">
        <f>IFERROR(VLOOKUP(A4798,'Pivot category'!$B$8:$I$2191,8,0),"")</f>
        <v/>
      </c>
      <c r="AB4798" s="3" t="str">
        <f t="shared" si="74"/>
        <v>Bottom 5%</v>
      </c>
      <c r="AC4798"/>
      <c r="AD4798" s="3" t="s">
        <v>16449</v>
      </c>
      <c r="AE4798" s="3" t="s">
        <v>14091</v>
      </c>
    </row>
    <row r="4799" spans="1:31" hidden="1" x14ac:dyDescent="0.25">
      <c r="A4799" t="s">
        <v>6167</v>
      </c>
      <c r="B4799" t="s">
        <v>2125</v>
      </c>
      <c r="C4799" s="3" t="s">
        <v>32</v>
      </c>
      <c r="D4799" s="3" t="s">
        <v>4581</v>
      </c>
      <c r="E4799" s="3" t="s">
        <v>5150</v>
      </c>
      <c r="F4799" s="3">
        <v>10000</v>
      </c>
      <c r="G4799" s="34">
        <v>24.99</v>
      </c>
      <c r="H4799" s="3" t="s">
        <v>12620</v>
      </c>
      <c r="I4799" s="3" t="s">
        <v>21</v>
      </c>
      <c r="J4799" s="3" t="s">
        <v>8256</v>
      </c>
      <c r="K4799" s="3" t="s">
        <v>8260</v>
      </c>
      <c r="L4799" s="3" t="s">
        <v>8254</v>
      </c>
      <c r="M4799" s="26" t="s">
        <v>13873</v>
      </c>
      <c r="N4799"/>
      <c r="O4799" s="3" t="s">
        <v>78</v>
      </c>
      <c r="P4799" s="34"/>
      <c r="Q4799" s="34">
        <v>24.99</v>
      </c>
      <c r="R4799" s="34">
        <v>-24.99</v>
      </c>
      <c r="S4799" s="36">
        <v>-1</v>
      </c>
      <c r="T4799" s="34" t="s">
        <v>78</v>
      </c>
      <c r="U4799" s="34">
        <v>0</v>
      </c>
      <c r="V4799" s="34">
        <v>24.99</v>
      </c>
      <c r="W4799" s="34">
        <v>-24.99</v>
      </c>
      <c r="X4799" s="36">
        <v>-1</v>
      </c>
      <c r="Y4799" s="3" t="str">
        <f>IFERROR(VLOOKUP(A4799,'Pivot price tier'!$C$8:$L$2245,10,0),"")</f>
        <v/>
      </c>
      <c r="Z4799" s="3" t="str">
        <f>IFERROR(VLOOKUP(A4799,'Pivot price tier by size'!$D$8:$M$2466,10,0),"")</f>
        <v/>
      </c>
      <c r="AA4799" s="3" t="str">
        <f>IFERROR(VLOOKUP(A4799,'Pivot category'!$B$8:$I$2191,8,0),"")</f>
        <v/>
      </c>
      <c r="AB4799" s="3" t="str">
        <f t="shared" si="74"/>
        <v>Bottom 5%</v>
      </c>
      <c r="AC4799"/>
      <c r="AD4799" s="3" t="s">
        <v>78</v>
      </c>
      <c r="AE4799" s="3" t="s">
        <v>78</v>
      </c>
    </row>
    <row r="4800" spans="1:31" x14ac:dyDescent="0.25">
      <c r="A4800" t="s">
        <v>11578</v>
      </c>
      <c r="B4800" t="s">
        <v>11579</v>
      </c>
      <c r="C4800" s="3" t="s">
        <v>69</v>
      </c>
      <c r="D4800" s="3" t="s">
        <v>11446</v>
      </c>
      <c r="E4800" s="3">
        <v>0</v>
      </c>
      <c r="F4800" s="3">
        <v>7000</v>
      </c>
      <c r="G4800" s="34">
        <v>1.0900000000000001</v>
      </c>
      <c r="H4800" s="3" t="s">
        <v>8334</v>
      </c>
      <c r="I4800" s="3" t="s">
        <v>70</v>
      </c>
      <c r="J4800" s="3" t="s">
        <v>8251</v>
      </c>
      <c r="K4800" s="3" t="s">
        <v>8252</v>
      </c>
      <c r="L4800" s="3" t="s">
        <v>68</v>
      </c>
      <c r="M4800" s="26">
        <v>45017</v>
      </c>
      <c r="N4800"/>
      <c r="O4800" s="3">
        <v>4</v>
      </c>
      <c r="P4800" s="34">
        <v>230.1</v>
      </c>
      <c r="Q4800" s="34">
        <v>1116.95</v>
      </c>
      <c r="R4800" s="34">
        <v>-886.85</v>
      </c>
      <c r="S4800" s="36">
        <v>-0.79</v>
      </c>
      <c r="T4800" s="34">
        <v>57.524999999999999</v>
      </c>
      <c r="U4800" s="34">
        <v>2554.5</v>
      </c>
      <c r="V4800" s="34">
        <v>75.69</v>
      </c>
      <c r="W4800" s="34">
        <v>2478.81</v>
      </c>
      <c r="X4800" s="36">
        <v>32.75</v>
      </c>
      <c r="Y4800" s="3" t="str">
        <f>IFERROR(VLOOKUP(A4800,'Pivot price tier'!$C$8:$L$2245,10,0),"")</f>
        <v/>
      </c>
      <c r="Z4800" s="3" t="str">
        <f>IFERROR(VLOOKUP(A4800,'Pivot price tier by size'!$D$8:$M$2466,10,0),"")</f>
        <v/>
      </c>
      <c r="AA4800" s="3" t="str">
        <f>IFERROR(VLOOKUP(A4800,'Pivot category'!$B$8:$I$2191,8,0),"")</f>
        <v/>
      </c>
      <c r="AB4800" s="3" t="str">
        <f t="shared" si="74"/>
        <v>Bottom 5%</v>
      </c>
      <c r="AC4800"/>
      <c r="AD4800" s="3" t="s">
        <v>11232</v>
      </c>
      <c r="AE4800" s="3" t="s">
        <v>16447</v>
      </c>
    </row>
    <row r="4801" spans="1:31" x14ac:dyDescent="0.25">
      <c r="A4801" t="s">
        <v>11650</v>
      </c>
      <c r="B4801" t="s">
        <v>11873</v>
      </c>
      <c r="C4801" s="3" t="s">
        <v>69</v>
      </c>
      <c r="D4801" s="3" t="s">
        <v>11526</v>
      </c>
      <c r="E4801" s="3">
        <v>0</v>
      </c>
      <c r="F4801" s="3">
        <v>70000</v>
      </c>
      <c r="G4801" s="34">
        <v>2.99</v>
      </c>
      <c r="H4801" s="3" t="s">
        <v>46</v>
      </c>
      <c r="I4801" s="3" t="s">
        <v>70</v>
      </c>
      <c r="J4801" s="3" t="s">
        <v>8251</v>
      </c>
      <c r="K4801" s="3" t="s">
        <v>8252</v>
      </c>
      <c r="L4801" s="3" t="s">
        <v>68</v>
      </c>
      <c r="M4801" s="26">
        <v>45108</v>
      </c>
      <c r="N4801"/>
      <c r="O4801" s="3">
        <v>42</v>
      </c>
      <c r="P4801" s="34">
        <v>9418.5</v>
      </c>
      <c r="Q4801" s="34">
        <v>11672.96</v>
      </c>
      <c r="R4801" s="34">
        <v>-2254.46</v>
      </c>
      <c r="S4801" s="36">
        <v>-0.19</v>
      </c>
      <c r="T4801" s="34">
        <v>224.25</v>
      </c>
      <c r="U4801" s="34">
        <v>14369.94</v>
      </c>
      <c r="V4801" s="34">
        <v>18974.54</v>
      </c>
      <c r="W4801" s="34">
        <v>-4604.6000000000004</v>
      </c>
      <c r="X4801" s="36">
        <v>-0.24</v>
      </c>
      <c r="Y4801" s="3" t="str">
        <f>IFERROR(VLOOKUP(A4801,'Pivot price tier'!$C$8:$L$2245,10,0),"")</f>
        <v/>
      </c>
      <c r="Z4801" s="3" t="str">
        <f>IFERROR(VLOOKUP(A4801,'Pivot price tier by size'!$D$8:$M$2466,10,0),"")</f>
        <v/>
      </c>
      <c r="AA4801" s="3" t="str">
        <f>IFERROR(VLOOKUP(A4801,'Pivot category'!$B$8:$I$2191,8,0),"")</f>
        <v/>
      </c>
      <c r="AB4801" s="3" t="str">
        <f t="shared" si="74"/>
        <v>Bottom 5%</v>
      </c>
      <c r="AC4801"/>
      <c r="AD4801" s="3" t="s">
        <v>10401</v>
      </c>
      <c r="AE4801" s="3" t="s">
        <v>14110</v>
      </c>
    </row>
    <row r="4802" spans="1:31" hidden="1" x14ac:dyDescent="0.25">
      <c r="A4802" t="s">
        <v>7316</v>
      </c>
      <c r="B4802" t="s">
        <v>2130</v>
      </c>
      <c r="C4802" s="3" t="s">
        <v>69</v>
      </c>
      <c r="D4802" s="3" t="s">
        <v>4586</v>
      </c>
      <c r="E4802" s="3">
        <v>0</v>
      </c>
      <c r="F4802" s="3">
        <v>10000</v>
      </c>
      <c r="G4802" s="34">
        <v>1.49</v>
      </c>
      <c r="H4802" s="3" t="s">
        <v>25</v>
      </c>
      <c r="I4802" s="3" t="s">
        <v>70</v>
      </c>
      <c r="J4802" s="3" t="s">
        <v>8256</v>
      </c>
      <c r="K4802" s="3" t="s">
        <v>8260</v>
      </c>
      <c r="L4802" s="3" t="s">
        <v>8257</v>
      </c>
      <c r="M4802" s="26" t="s">
        <v>13873</v>
      </c>
      <c r="N4802"/>
      <c r="O4802" s="3" t="s">
        <v>78</v>
      </c>
      <c r="P4802" s="34">
        <v>111.75</v>
      </c>
      <c r="Q4802" s="34">
        <v>1346.96</v>
      </c>
      <c r="R4802" s="34">
        <v>-1235.21</v>
      </c>
      <c r="S4802" s="36">
        <v>-0.92</v>
      </c>
      <c r="T4802" s="34" t="s">
        <v>78</v>
      </c>
      <c r="U4802" s="34">
        <v>178.8</v>
      </c>
      <c r="V4802" s="34">
        <v>1877.4</v>
      </c>
      <c r="W4802" s="34">
        <v>-1698.6</v>
      </c>
      <c r="X4802" s="36">
        <v>-0.9</v>
      </c>
      <c r="Y4802" s="3" t="str">
        <f>IFERROR(VLOOKUP(A4802,'Pivot price tier'!$C$8:$L$2245,10,0),"")</f>
        <v/>
      </c>
      <c r="Z4802" s="3" t="str">
        <f>IFERROR(VLOOKUP(A4802,'Pivot price tier by size'!$D$8:$M$2466,10,0),"")</f>
        <v/>
      </c>
      <c r="AA4802" s="3" t="str">
        <f>IFERROR(VLOOKUP(A4802,'Pivot category'!$B$8:$I$2191,8,0),"")</f>
        <v/>
      </c>
      <c r="AB4802" s="3" t="str">
        <f t="shared" ref="AB4802:AB4865" si="75">IF(P4802&lt;$AC$1,"Bottom 5%","")</f>
        <v>Bottom 5%</v>
      </c>
      <c r="AC4802"/>
      <c r="AD4802" s="3" t="s">
        <v>16452</v>
      </c>
      <c r="AE4802" s="3" t="s">
        <v>16455</v>
      </c>
    </row>
    <row r="4803" spans="1:31" hidden="1" x14ac:dyDescent="0.25">
      <c r="A4803" t="s">
        <v>7122</v>
      </c>
      <c r="B4803" t="s">
        <v>2128</v>
      </c>
      <c r="C4803" s="3" t="s">
        <v>72</v>
      </c>
      <c r="D4803" s="3" t="s">
        <v>4584</v>
      </c>
      <c r="E4803" s="3">
        <v>0</v>
      </c>
      <c r="F4803" s="3">
        <v>10000</v>
      </c>
      <c r="G4803" s="34">
        <v>3.59</v>
      </c>
      <c r="H4803" s="3" t="s">
        <v>25</v>
      </c>
      <c r="I4803" s="3" t="s">
        <v>70</v>
      </c>
      <c r="J4803" s="3" t="s">
        <v>8256</v>
      </c>
      <c r="K4803" s="3" t="s">
        <v>8252</v>
      </c>
      <c r="L4803" s="3" t="s">
        <v>8257</v>
      </c>
      <c r="M4803" s="26" t="s">
        <v>13873</v>
      </c>
      <c r="N4803"/>
      <c r="O4803" s="3" t="s">
        <v>78</v>
      </c>
      <c r="P4803" s="34">
        <v>53.85</v>
      </c>
      <c r="Q4803" s="34">
        <v>89.85</v>
      </c>
      <c r="R4803" s="34">
        <v>-36</v>
      </c>
      <c r="S4803" s="36">
        <v>-0.4</v>
      </c>
      <c r="T4803" s="34" t="s">
        <v>78</v>
      </c>
      <c r="U4803" s="34" t="s">
        <v>78</v>
      </c>
      <c r="V4803" s="34" t="s">
        <v>78</v>
      </c>
      <c r="W4803" s="34" t="s">
        <v>78</v>
      </c>
      <c r="X4803" s="36" t="s">
        <v>78</v>
      </c>
      <c r="Y4803" s="3" t="str">
        <f>IFERROR(VLOOKUP(A4803,'Pivot price tier'!$C$8:$L$2245,10,0),"")</f>
        <v/>
      </c>
      <c r="Z4803" s="3" t="str">
        <f>IFERROR(VLOOKUP(A4803,'Pivot price tier by size'!$D$8:$M$2466,10,0),"")</f>
        <v/>
      </c>
      <c r="AA4803" s="3" t="str">
        <f>IFERROR(VLOOKUP(A4803,'Pivot category'!$B$8:$I$2191,8,0),"")</f>
        <v/>
      </c>
      <c r="AB4803" s="3" t="str">
        <f t="shared" si="75"/>
        <v>Bottom 5%</v>
      </c>
      <c r="AC4803"/>
      <c r="AD4803" s="3" t="s">
        <v>16452</v>
      </c>
      <c r="AE4803" s="3" t="s">
        <v>16455</v>
      </c>
    </row>
    <row r="4804" spans="1:31" x14ac:dyDescent="0.25">
      <c r="A4804" t="s">
        <v>11653</v>
      </c>
      <c r="B4804" t="s">
        <v>11875</v>
      </c>
      <c r="C4804" s="3" t="s">
        <v>69</v>
      </c>
      <c r="D4804" s="3" t="s">
        <v>11519</v>
      </c>
      <c r="E4804" s="3">
        <v>0</v>
      </c>
      <c r="F4804" s="3">
        <v>10000</v>
      </c>
      <c r="G4804" s="34">
        <v>2.99</v>
      </c>
      <c r="H4804" s="3" t="s">
        <v>46</v>
      </c>
      <c r="I4804" s="3" t="s">
        <v>70</v>
      </c>
      <c r="J4804" s="3" t="s">
        <v>8251</v>
      </c>
      <c r="K4804" s="3" t="s">
        <v>8252</v>
      </c>
      <c r="L4804" s="3" t="s">
        <v>68</v>
      </c>
      <c r="M4804" s="26">
        <v>45108</v>
      </c>
      <c r="N4804"/>
      <c r="O4804" s="3">
        <v>38</v>
      </c>
      <c r="P4804" s="34">
        <v>4781.01</v>
      </c>
      <c r="Q4804" s="34">
        <v>8614.19</v>
      </c>
      <c r="R4804" s="34">
        <v>-3833.18</v>
      </c>
      <c r="S4804" s="36">
        <v>-0.44</v>
      </c>
      <c r="T4804" s="34">
        <v>125.81605263157896</v>
      </c>
      <c r="U4804" s="34">
        <v>8727.81</v>
      </c>
      <c r="V4804" s="34">
        <v>12994.54</v>
      </c>
      <c r="W4804" s="34">
        <v>-4266.7299999999996</v>
      </c>
      <c r="X4804" s="36">
        <v>-0.33</v>
      </c>
      <c r="Y4804" s="3" t="str">
        <f>IFERROR(VLOOKUP(A4804,'Pivot price tier'!$C$8:$L$2245,10,0),"")</f>
        <v/>
      </c>
      <c r="Z4804" s="3" t="str">
        <f>IFERROR(VLOOKUP(A4804,'Pivot price tier by size'!$D$8:$M$2466,10,0),"")</f>
        <v/>
      </c>
      <c r="AA4804" s="3" t="str">
        <f>IFERROR(VLOOKUP(A4804,'Pivot category'!$B$8:$I$2191,8,0),"")</f>
        <v/>
      </c>
      <c r="AB4804" s="3" t="str">
        <f t="shared" si="75"/>
        <v>Bottom 5%</v>
      </c>
      <c r="AC4804"/>
      <c r="AD4804" s="3" t="s">
        <v>10401</v>
      </c>
      <c r="AE4804" s="3" t="s">
        <v>14110</v>
      </c>
    </row>
    <row r="4805" spans="1:31" x14ac:dyDescent="0.25">
      <c r="A4805" t="s">
        <v>12748</v>
      </c>
      <c r="B4805" t="s">
        <v>12749</v>
      </c>
      <c r="C4805" s="3" t="s">
        <v>69</v>
      </c>
      <c r="D4805" s="3" t="s">
        <v>12682</v>
      </c>
      <c r="E4805" s="3" t="s">
        <v>5198</v>
      </c>
      <c r="F4805" s="3">
        <v>7000</v>
      </c>
      <c r="G4805" s="34">
        <v>1.99</v>
      </c>
      <c r="H4805" s="3" t="s">
        <v>12620</v>
      </c>
      <c r="I4805" s="3" t="s">
        <v>70</v>
      </c>
      <c r="J4805" s="3" t="s">
        <v>8251</v>
      </c>
      <c r="K4805" s="3" t="s">
        <v>8252</v>
      </c>
      <c r="L4805" s="3" t="s">
        <v>68</v>
      </c>
      <c r="M4805" s="26">
        <v>45323</v>
      </c>
      <c r="N4805"/>
      <c r="O4805" s="3">
        <v>107</v>
      </c>
      <c r="P4805" s="34">
        <v>44460.58</v>
      </c>
      <c r="Q4805" s="34">
        <v>48947.5</v>
      </c>
      <c r="R4805" s="34">
        <v>-4486.92</v>
      </c>
      <c r="S4805" s="36">
        <v>-0.09</v>
      </c>
      <c r="T4805" s="34">
        <v>415.51943925233644</v>
      </c>
      <c r="U4805" s="34">
        <v>92807.63</v>
      </c>
      <c r="V4805" s="34">
        <v>109676.52</v>
      </c>
      <c r="W4805" s="34">
        <v>-16868.89</v>
      </c>
      <c r="X4805" s="36">
        <v>-0.15</v>
      </c>
      <c r="Y4805" s="3" t="str">
        <f>IFERROR(VLOOKUP(A4805,'Pivot price tier'!$C$8:$L$2245,10,0),"")</f>
        <v/>
      </c>
      <c r="Z4805" s="3" t="str">
        <f>IFERROR(VLOOKUP(A4805,'Pivot price tier by size'!$D$8:$M$2466,10,0),"")</f>
        <v/>
      </c>
      <c r="AA4805" s="3" t="str">
        <f>IFERROR(VLOOKUP(A4805,'Pivot category'!$B$8:$I$2191,8,0),"")</f>
        <v/>
      </c>
      <c r="AB4805" s="3" t="str">
        <f t="shared" si="75"/>
        <v>Bottom 5%</v>
      </c>
      <c r="AC4805"/>
      <c r="AD4805" s="3" t="s">
        <v>16452</v>
      </c>
      <c r="AE4805" s="3" t="s">
        <v>16455</v>
      </c>
    </row>
    <row r="4806" spans="1:31" hidden="1" x14ac:dyDescent="0.25">
      <c r="A4806" t="s">
        <v>11670</v>
      </c>
      <c r="B4806" t="s">
        <v>13277</v>
      </c>
      <c r="C4806" s="3" t="s">
        <v>36</v>
      </c>
      <c r="D4806" s="3" t="s">
        <v>4911</v>
      </c>
      <c r="E4806" s="3" t="s">
        <v>5150</v>
      </c>
      <c r="F4806" s="3">
        <v>5000</v>
      </c>
      <c r="G4806" s="34">
        <v>37.380000000000003</v>
      </c>
      <c r="H4806" s="3" t="s">
        <v>25</v>
      </c>
      <c r="I4806" s="3" t="s">
        <v>21</v>
      </c>
      <c r="J4806" s="3" t="s">
        <v>8253</v>
      </c>
      <c r="K4806" s="3" t="s">
        <v>8260</v>
      </c>
      <c r="L4806" s="3" t="s">
        <v>8257</v>
      </c>
      <c r="M4806" s="26">
        <v>45474</v>
      </c>
      <c r="N4806"/>
      <c r="O4806" s="3" t="s">
        <v>78</v>
      </c>
      <c r="P4806" s="34"/>
      <c r="Q4806" s="34">
        <v>0</v>
      </c>
      <c r="R4806" s="34">
        <v>0</v>
      </c>
      <c r="T4806" s="34" t="s">
        <v>78</v>
      </c>
      <c r="U4806" s="34" t="s">
        <v>78</v>
      </c>
      <c r="V4806" s="34" t="s">
        <v>78</v>
      </c>
      <c r="W4806" s="34" t="s">
        <v>78</v>
      </c>
      <c r="X4806" s="36" t="s">
        <v>78</v>
      </c>
      <c r="Y4806" s="3" t="str">
        <f>IFERROR(VLOOKUP(A4806,'Pivot price tier'!$C$8:$L$2245,10,0),"")</f>
        <v/>
      </c>
      <c r="Z4806" s="3" t="str">
        <f>IFERROR(VLOOKUP(A4806,'Pivot price tier by size'!$D$8:$M$2466,10,0),"")</f>
        <v/>
      </c>
      <c r="AA4806" s="3" t="str">
        <f>IFERROR(VLOOKUP(A4806,'Pivot category'!$B$8:$I$2191,8,0),"")</f>
        <v/>
      </c>
      <c r="AB4806" s="3" t="str">
        <f t="shared" si="75"/>
        <v>Bottom 5%</v>
      </c>
      <c r="AC4806"/>
      <c r="AD4806" s="3" t="s">
        <v>78</v>
      </c>
      <c r="AE4806" s="3" t="s">
        <v>78</v>
      </c>
    </row>
    <row r="4807" spans="1:31" hidden="1" x14ac:dyDescent="0.25">
      <c r="A4807" t="s">
        <v>6216</v>
      </c>
      <c r="B4807" t="s">
        <v>2132</v>
      </c>
      <c r="C4807" s="3" t="s">
        <v>32</v>
      </c>
      <c r="D4807" s="3" t="s">
        <v>4588</v>
      </c>
      <c r="E4807" s="3">
        <v>0</v>
      </c>
      <c r="F4807" s="3">
        <v>10000</v>
      </c>
      <c r="G4807" s="34">
        <v>22.19</v>
      </c>
      <c r="H4807" s="3" t="s">
        <v>25</v>
      </c>
      <c r="I4807" s="3" t="s">
        <v>21</v>
      </c>
      <c r="J4807" s="3" t="s">
        <v>8256</v>
      </c>
      <c r="K4807" s="3" t="s">
        <v>8260</v>
      </c>
      <c r="L4807" s="3" t="s">
        <v>8257</v>
      </c>
      <c r="M4807" s="26" t="s">
        <v>13873</v>
      </c>
      <c r="N4807"/>
      <c r="O4807" s="3" t="s">
        <v>78</v>
      </c>
      <c r="P4807" s="34">
        <v>843.22</v>
      </c>
      <c r="Q4807" s="34">
        <v>1768.01</v>
      </c>
      <c r="R4807" s="34">
        <v>-924.79</v>
      </c>
      <c r="S4807" s="36">
        <v>-0.52</v>
      </c>
      <c r="T4807" s="34" t="s">
        <v>78</v>
      </c>
      <c r="U4807" s="34">
        <v>488.18</v>
      </c>
      <c r="V4807" s="34">
        <v>11340.35</v>
      </c>
      <c r="W4807" s="34">
        <v>-10852.17</v>
      </c>
      <c r="X4807" s="36">
        <v>-0.96</v>
      </c>
      <c r="Y4807" s="3" t="str">
        <f>IFERROR(VLOOKUP(A4807,'Pivot price tier'!$C$8:$L$2245,10,0),"")</f>
        <v/>
      </c>
      <c r="Z4807" s="3" t="str">
        <f>IFERROR(VLOOKUP(A4807,'Pivot price tier by size'!$D$8:$M$2466,10,0),"")</f>
        <v/>
      </c>
      <c r="AA4807" s="3" t="str">
        <f>IFERROR(VLOOKUP(A4807,'Pivot category'!$B$8:$I$2191,8,0),"")</f>
        <v/>
      </c>
      <c r="AB4807" s="3" t="str">
        <f t="shared" si="75"/>
        <v>Bottom 5%</v>
      </c>
      <c r="AC4807"/>
      <c r="AD4807" s="3" t="s">
        <v>16446</v>
      </c>
      <c r="AE4807" s="3" t="s">
        <v>16455</v>
      </c>
    </row>
    <row r="4808" spans="1:31" x14ac:dyDescent="0.25">
      <c r="A4808" t="s">
        <v>9398</v>
      </c>
      <c r="B4808" t="s">
        <v>9397</v>
      </c>
      <c r="C4808" s="3" t="s">
        <v>69</v>
      </c>
      <c r="D4808" s="3" t="s">
        <v>9208</v>
      </c>
      <c r="E4808" s="3" t="s">
        <v>5198</v>
      </c>
      <c r="F4808" s="3">
        <v>7000</v>
      </c>
      <c r="G4808" s="34">
        <v>1.49</v>
      </c>
      <c r="H4808" s="3" t="s">
        <v>28</v>
      </c>
      <c r="I4808" s="3" t="s">
        <v>70</v>
      </c>
      <c r="J4808" s="3" t="s">
        <v>8251</v>
      </c>
      <c r="K4808" s="3" t="s">
        <v>8252</v>
      </c>
      <c r="L4808" s="3" t="s">
        <v>68</v>
      </c>
      <c r="M4808" s="26" t="s">
        <v>13873</v>
      </c>
      <c r="N4808"/>
      <c r="O4808" s="3">
        <v>89</v>
      </c>
      <c r="P4808" s="34">
        <v>33693.370000000003</v>
      </c>
      <c r="Q4808" s="34">
        <v>29947.51</v>
      </c>
      <c r="R4808" s="34">
        <v>3745.86</v>
      </c>
      <c r="S4808" s="36">
        <v>0.13</v>
      </c>
      <c r="T4808" s="34">
        <v>378.57719101123598</v>
      </c>
      <c r="U4808" s="34">
        <v>56393.52</v>
      </c>
      <c r="V4808" s="34">
        <v>44498.85</v>
      </c>
      <c r="W4808" s="34">
        <v>11894.67</v>
      </c>
      <c r="X4808" s="36">
        <v>0.27</v>
      </c>
      <c r="Y4808" s="3" t="str">
        <f>IFERROR(VLOOKUP(A4808,'Pivot price tier'!$C$8:$L$2245,10,0),"")</f>
        <v/>
      </c>
      <c r="Z4808" s="3" t="str">
        <f>IFERROR(VLOOKUP(A4808,'Pivot price tier by size'!$D$8:$M$2466,10,0),"")</f>
        <v/>
      </c>
      <c r="AA4808" s="3" t="str">
        <f>IFERROR(VLOOKUP(A4808,'Pivot category'!$B$8:$I$2191,8,0),"")</f>
        <v/>
      </c>
      <c r="AB4808" s="3" t="str">
        <f t="shared" si="75"/>
        <v>Bottom 5%</v>
      </c>
      <c r="AC4808"/>
      <c r="AD4808" s="3" t="s">
        <v>16451</v>
      </c>
      <c r="AE4808" s="3" t="s">
        <v>14089</v>
      </c>
    </row>
    <row r="4809" spans="1:31" hidden="1" x14ac:dyDescent="0.25">
      <c r="A4809" t="s">
        <v>9332</v>
      </c>
      <c r="B4809" t="s">
        <v>9331</v>
      </c>
      <c r="C4809" s="3" t="s">
        <v>32</v>
      </c>
      <c r="D4809" s="3" t="s">
        <v>9149</v>
      </c>
      <c r="E4809" s="3" t="s">
        <v>5198</v>
      </c>
      <c r="F4809" s="3">
        <v>10000</v>
      </c>
      <c r="G4809" s="34">
        <v>15.59</v>
      </c>
      <c r="H4809" s="3" t="s">
        <v>25</v>
      </c>
      <c r="I4809" s="3" t="s">
        <v>21</v>
      </c>
      <c r="J4809" s="3" t="s">
        <v>8256</v>
      </c>
      <c r="K4809" s="3" t="s">
        <v>8252</v>
      </c>
      <c r="L4809" s="3" t="s">
        <v>8255</v>
      </c>
      <c r="M4809" s="26" t="s">
        <v>13873</v>
      </c>
      <c r="N4809"/>
      <c r="O4809" s="3">
        <v>16</v>
      </c>
      <c r="P4809" s="34">
        <v>18331.78</v>
      </c>
      <c r="Q4809" s="34">
        <v>19659.759999999998</v>
      </c>
      <c r="R4809" s="34">
        <v>-1327.98</v>
      </c>
      <c r="S4809" s="36">
        <v>-7.0000000000000007E-2</v>
      </c>
      <c r="T4809" s="34">
        <v>1145.7362499999999</v>
      </c>
      <c r="U4809" s="34">
        <v>15445.79</v>
      </c>
      <c r="V4809" s="34">
        <v>23746.2</v>
      </c>
      <c r="W4809" s="34">
        <v>-8300.41</v>
      </c>
      <c r="X4809" s="36">
        <v>-0.35</v>
      </c>
      <c r="Y4809" s="3" t="str">
        <f>IFERROR(VLOOKUP(A4809,'Pivot price tier'!$C$8:$L$2245,10,0),"")</f>
        <v/>
      </c>
      <c r="Z4809" s="3" t="str">
        <f>IFERROR(VLOOKUP(A4809,'Pivot price tier by size'!$D$8:$M$2466,10,0),"")</f>
        <v/>
      </c>
      <c r="AA4809" s="3" t="str">
        <f>IFERROR(VLOOKUP(A4809,'Pivot category'!$B$8:$I$2191,8,0),"")</f>
        <v/>
      </c>
      <c r="AB4809" s="3" t="str">
        <f t="shared" si="75"/>
        <v>Bottom 5%</v>
      </c>
      <c r="AC4809"/>
      <c r="AD4809" s="3" t="s">
        <v>16452</v>
      </c>
      <c r="AE4809" s="3" t="s">
        <v>16455</v>
      </c>
    </row>
    <row r="4810" spans="1:31" hidden="1" x14ac:dyDescent="0.25">
      <c r="A4810" t="s">
        <v>9676</v>
      </c>
      <c r="B4810" t="s">
        <v>9677</v>
      </c>
      <c r="C4810" s="3" t="s">
        <v>32</v>
      </c>
      <c r="D4810" s="3" t="s">
        <v>9501</v>
      </c>
      <c r="E4810" s="3" t="s">
        <v>5150</v>
      </c>
      <c r="F4810" s="3">
        <v>10000</v>
      </c>
      <c r="G4810" s="34">
        <v>26.99</v>
      </c>
      <c r="H4810" s="3" t="s">
        <v>27</v>
      </c>
      <c r="I4810" s="3" t="s">
        <v>21</v>
      </c>
      <c r="J4810" s="3" t="s">
        <v>8253</v>
      </c>
      <c r="K4810" s="3" t="s">
        <v>8252</v>
      </c>
      <c r="L4810" s="3" t="s">
        <v>8257</v>
      </c>
      <c r="M4810" s="26" t="s">
        <v>13873</v>
      </c>
      <c r="N4810"/>
      <c r="O4810" s="3" t="s">
        <v>78</v>
      </c>
      <c r="P4810" s="34"/>
      <c r="Q4810" s="34">
        <v>269.89999999999998</v>
      </c>
      <c r="R4810" s="34">
        <v>-269.89999999999998</v>
      </c>
      <c r="S4810" s="36">
        <v>-1</v>
      </c>
      <c r="T4810" s="34" t="s">
        <v>78</v>
      </c>
      <c r="U4810" s="34">
        <v>0</v>
      </c>
      <c r="V4810" s="34">
        <v>80.97</v>
      </c>
      <c r="W4810" s="34">
        <v>-80.97</v>
      </c>
      <c r="X4810" s="36">
        <v>-1</v>
      </c>
      <c r="Y4810" s="3" t="str">
        <f>IFERROR(VLOOKUP(A4810,'Pivot price tier'!$C$8:$L$2245,10,0),"")</f>
        <v/>
      </c>
      <c r="Z4810" s="3" t="str">
        <f>IFERROR(VLOOKUP(A4810,'Pivot price tier by size'!$D$8:$M$2466,10,0),"")</f>
        <v/>
      </c>
      <c r="AA4810" s="3" t="str">
        <f>IFERROR(VLOOKUP(A4810,'Pivot category'!$B$8:$I$2191,8,0),"")</f>
        <v/>
      </c>
      <c r="AB4810" s="3" t="str">
        <f t="shared" si="75"/>
        <v>Bottom 5%</v>
      </c>
      <c r="AC4810"/>
      <c r="AD4810" s="3" t="s">
        <v>16446</v>
      </c>
      <c r="AE4810" s="3" t="s">
        <v>14101</v>
      </c>
    </row>
    <row r="4811" spans="1:31" hidden="1" x14ac:dyDescent="0.25">
      <c r="A4811" t="s">
        <v>13611</v>
      </c>
      <c r="B4811" t="s">
        <v>13612</v>
      </c>
      <c r="C4811" s="3" t="s">
        <v>32</v>
      </c>
      <c r="D4811" s="3" t="s">
        <v>13409</v>
      </c>
      <c r="E4811" s="3" t="s">
        <v>5150</v>
      </c>
      <c r="F4811" s="3">
        <v>30000</v>
      </c>
      <c r="G4811" s="34">
        <v>39.99</v>
      </c>
      <c r="H4811" s="3" t="s">
        <v>27</v>
      </c>
      <c r="I4811" s="3" t="s">
        <v>23</v>
      </c>
      <c r="J4811" s="3" t="s">
        <v>13403</v>
      </c>
      <c r="K4811" s="3" t="s">
        <v>8264</v>
      </c>
      <c r="L4811" s="3" t="s">
        <v>68</v>
      </c>
      <c r="M4811" s="26">
        <v>45505</v>
      </c>
      <c r="N4811"/>
      <c r="O4811" s="3">
        <v>3</v>
      </c>
      <c r="P4811" s="34">
        <v>-79.98</v>
      </c>
      <c r="Q4811" s="34">
        <v>199.95</v>
      </c>
      <c r="R4811" s="34">
        <v>-279.93</v>
      </c>
      <c r="S4811" s="36">
        <v>-1.4</v>
      </c>
      <c r="T4811" s="34">
        <v>-26.66</v>
      </c>
      <c r="U4811" s="34">
        <v>4078.98</v>
      </c>
      <c r="V4811" s="34">
        <v>6518.37</v>
      </c>
      <c r="W4811" s="34">
        <v>-2439.39</v>
      </c>
      <c r="X4811" s="36">
        <v>-0.37</v>
      </c>
      <c r="Y4811" s="3" t="str">
        <f>IFERROR(VLOOKUP(A4811,'Pivot price tier'!$C$8:$L$2245,10,0),"")</f>
        <v/>
      </c>
      <c r="Z4811" s="3" t="str">
        <f>IFERROR(VLOOKUP(A4811,'Pivot price tier by size'!$D$8:$M$2466,10,0),"")</f>
        <v/>
      </c>
      <c r="AA4811" s="3" t="str">
        <f>IFERROR(VLOOKUP(A4811,'Pivot category'!$B$8:$I$2191,8,0),"")</f>
        <v/>
      </c>
      <c r="AB4811" s="3" t="str">
        <f t="shared" si="75"/>
        <v>Bottom 5%</v>
      </c>
      <c r="AC4811"/>
      <c r="AD4811" s="3" t="s">
        <v>16446</v>
      </c>
      <c r="AE4811" s="3" t="s">
        <v>14161</v>
      </c>
    </row>
    <row r="4812" spans="1:31" hidden="1" x14ac:dyDescent="0.25">
      <c r="A4812" t="s">
        <v>13278</v>
      </c>
      <c r="B4812" t="s">
        <v>13279</v>
      </c>
      <c r="C4812" s="3" t="s">
        <v>32</v>
      </c>
      <c r="D4812" s="3" t="s">
        <v>11887</v>
      </c>
      <c r="E4812" s="3" t="s">
        <v>5198</v>
      </c>
      <c r="F4812" s="3">
        <v>10000</v>
      </c>
      <c r="G4812" s="34">
        <v>39.99</v>
      </c>
      <c r="H4812" s="3" t="s">
        <v>27</v>
      </c>
      <c r="I4812" s="3" t="s">
        <v>23</v>
      </c>
      <c r="J4812" s="3" t="s">
        <v>8261</v>
      </c>
      <c r="K4812" s="3" t="s">
        <v>8260</v>
      </c>
      <c r="L4812" s="3" t="s">
        <v>68</v>
      </c>
      <c r="M4812" s="26">
        <v>45474</v>
      </c>
      <c r="N4812"/>
      <c r="O4812" s="3">
        <v>3</v>
      </c>
      <c r="P4812" s="34">
        <v>439.89</v>
      </c>
      <c r="Q4812" s="34">
        <v>239.94</v>
      </c>
      <c r="R4812" s="34">
        <v>199.95</v>
      </c>
      <c r="S4812" s="36">
        <v>0.83</v>
      </c>
      <c r="T4812" s="34">
        <v>146.63</v>
      </c>
      <c r="U4812" s="34">
        <v>1319.67</v>
      </c>
      <c r="V4812" s="34">
        <v>4908.7700000000004</v>
      </c>
      <c r="W4812" s="34">
        <v>-3589.1</v>
      </c>
      <c r="X4812" s="36">
        <v>-0.73</v>
      </c>
      <c r="Y4812" s="3" t="str">
        <f>IFERROR(VLOOKUP(A4812,'Pivot price tier'!$C$8:$L$2245,10,0),"")</f>
        <v/>
      </c>
      <c r="Z4812" s="3" t="str">
        <f>IFERROR(VLOOKUP(A4812,'Pivot price tier by size'!$D$8:$M$2466,10,0),"")</f>
        <v/>
      </c>
      <c r="AA4812" s="3" t="str">
        <f>IFERROR(VLOOKUP(A4812,'Pivot category'!$B$8:$I$2191,8,0),"")</f>
        <v/>
      </c>
      <c r="AB4812" s="3" t="str">
        <f t="shared" si="75"/>
        <v>Bottom 5%</v>
      </c>
      <c r="AC4812"/>
      <c r="AD4812" s="3" t="s">
        <v>16446</v>
      </c>
      <c r="AE4812" s="3" t="s">
        <v>14161</v>
      </c>
    </row>
    <row r="4813" spans="1:31" hidden="1" x14ac:dyDescent="0.25">
      <c r="A4813" t="s">
        <v>13997</v>
      </c>
      <c r="B4813" t="s">
        <v>15393</v>
      </c>
      <c r="C4813" s="3" t="s">
        <v>32</v>
      </c>
      <c r="D4813" s="3" t="s">
        <v>4590</v>
      </c>
      <c r="E4813" s="3" t="s">
        <v>5198</v>
      </c>
      <c r="F4813" s="3">
        <v>50000</v>
      </c>
      <c r="G4813" s="34">
        <v>23.99</v>
      </c>
      <c r="H4813" s="3" t="s">
        <v>27</v>
      </c>
      <c r="I4813" s="3" t="s">
        <v>23</v>
      </c>
      <c r="J4813" s="3" t="s">
        <v>8253</v>
      </c>
      <c r="K4813" s="3" t="s">
        <v>8260</v>
      </c>
      <c r="L4813" s="3" t="s">
        <v>8255</v>
      </c>
      <c r="M4813" s="26">
        <v>45839</v>
      </c>
      <c r="N4813"/>
      <c r="O4813" s="3">
        <v>2</v>
      </c>
      <c r="P4813" s="34">
        <v>0</v>
      </c>
      <c r="Q4813" s="34"/>
      <c r="R4813" s="34">
        <v>0</v>
      </c>
      <c r="T4813" s="34">
        <v>0</v>
      </c>
      <c r="U4813" s="34">
        <v>0</v>
      </c>
      <c r="V4813" s="34">
        <v>679.83</v>
      </c>
      <c r="W4813" s="34">
        <v>-679.83</v>
      </c>
      <c r="X4813" s="36">
        <v>-1</v>
      </c>
      <c r="Y4813" s="3" t="str">
        <f>IFERROR(VLOOKUP(A4813,'Pivot price tier'!$C$8:$L$2245,10,0),"")</f>
        <v/>
      </c>
      <c r="Z4813" s="3" t="str">
        <f>IFERROR(VLOOKUP(A4813,'Pivot price tier by size'!$D$8:$M$2466,10,0),"")</f>
        <v/>
      </c>
      <c r="AA4813" s="3" t="str">
        <f>IFERROR(VLOOKUP(A4813,'Pivot category'!$B$8:$I$2191,8,0),"")</f>
        <v/>
      </c>
      <c r="AB4813" s="3" t="str">
        <f t="shared" si="75"/>
        <v>Bottom 5%</v>
      </c>
      <c r="AC4813"/>
      <c r="AD4813" s="3" t="s">
        <v>16446</v>
      </c>
      <c r="AE4813" s="3" t="s">
        <v>14161</v>
      </c>
    </row>
    <row r="4814" spans="1:31" x14ac:dyDescent="0.25">
      <c r="A4814" t="s">
        <v>13059</v>
      </c>
      <c r="B4814" t="s">
        <v>13060</v>
      </c>
      <c r="C4814" s="3" t="s">
        <v>69</v>
      </c>
      <c r="D4814" s="3" t="s">
        <v>13506</v>
      </c>
      <c r="E4814" s="3" t="s">
        <v>5150</v>
      </c>
      <c r="F4814" s="3">
        <v>70000</v>
      </c>
      <c r="G4814" s="34">
        <v>10.79</v>
      </c>
      <c r="H4814" s="3" t="s">
        <v>28</v>
      </c>
      <c r="I4814" s="3" t="s">
        <v>70</v>
      </c>
      <c r="J4814" s="3" t="s">
        <v>8251</v>
      </c>
      <c r="K4814" s="3" t="s">
        <v>8252</v>
      </c>
      <c r="L4814" s="3" t="s">
        <v>68</v>
      </c>
      <c r="M4814" s="26">
        <v>45474</v>
      </c>
      <c r="N4814"/>
      <c r="O4814" s="3">
        <v>15</v>
      </c>
      <c r="P4814" s="34">
        <v>4917.13</v>
      </c>
      <c r="Q4814" s="34">
        <v>17432.310000000001</v>
      </c>
      <c r="R4814" s="34">
        <v>-12515.18</v>
      </c>
      <c r="S4814" s="36">
        <v>-0.72</v>
      </c>
      <c r="T4814" s="34">
        <v>327.80866666666668</v>
      </c>
      <c r="U4814" s="34">
        <v>600.71</v>
      </c>
      <c r="V4814" s="34">
        <v>2086.84</v>
      </c>
      <c r="W4814" s="34">
        <v>-1486.13</v>
      </c>
      <c r="X4814" s="36">
        <v>-0.71</v>
      </c>
      <c r="Y4814" s="3" t="str">
        <f>IFERROR(VLOOKUP(A4814,'Pivot price tier'!$C$8:$L$2245,10,0),"")</f>
        <v/>
      </c>
      <c r="Z4814" s="3" t="str">
        <f>IFERROR(VLOOKUP(A4814,'Pivot price tier by size'!$D$8:$M$2466,10,0),"")</f>
        <v/>
      </c>
      <c r="AA4814" s="3" t="str">
        <f>IFERROR(VLOOKUP(A4814,'Pivot category'!$B$8:$I$2191,8,0),"")</f>
        <v/>
      </c>
      <c r="AB4814" s="3" t="str">
        <f t="shared" si="75"/>
        <v>Bottom 5%</v>
      </c>
      <c r="AC4814"/>
      <c r="AD4814" s="3" t="s">
        <v>16451</v>
      </c>
      <c r="AE4814" s="3" t="s">
        <v>14089</v>
      </c>
    </row>
    <row r="4815" spans="1:31" hidden="1" x14ac:dyDescent="0.25">
      <c r="A4815" t="s">
        <v>9784</v>
      </c>
      <c r="B4815" t="s">
        <v>2134</v>
      </c>
      <c r="C4815" s="3" t="s">
        <v>32</v>
      </c>
      <c r="D4815" s="3" t="s">
        <v>4591</v>
      </c>
      <c r="E4815" s="3">
        <v>0</v>
      </c>
      <c r="F4815" s="3">
        <v>10000</v>
      </c>
      <c r="G4815" s="34">
        <v>10.19</v>
      </c>
      <c r="H4815" s="3" t="s">
        <v>27</v>
      </c>
      <c r="I4815" s="3" t="s">
        <v>17</v>
      </c>
      <c r="J4815" s="3" t="s">
        <v>8256</v>
      </c>
      <c r="K4815" s="3" t="s">
        <v>8252</v>
      </c>
      <c r="L4815" s="3" t="s">
        <v>8255</v>
      </c>
      <c r="M4815" s="26" t="s">
        <v>13873</v>
      </c>
      <c r="N4815"/>
      <c r="O4815" s="3" t="s">
        <v>78</v>
      </c>
      <c r="P4815" s="34">
        <v>673.98</v>
      </c>
      <c r="Q4815" s="34">
        <v>32081.73</v>
      </c>
      <c r="R4815" s="34">
        <v>-31407.75</v>
      </c>
      <c r="S4815" s="36">
        <v>-0.98</v>
      </c>
      <c r="T4815" s="34" t="s">
        <v>78</v>
      </c>
      <c r="U4815" s="34">
        <v>760.93</v>
      </c>
      <c r="V4815" s="34">
        <v>6698.86</v>
      </c>
      <c r="W4815" s="34">
        <v>-5937.93</v>
      </c>
      <c r="X4815" s="36">
        <v>-0.89</v>
      </c>
      <c r="Y4815" s="3" t="str">
        <f>IFERROR(VLOOKUP(A4815,'Pivot price tier'!$C$8:$L$2245,10,0),"")</f>
        <v/>
      </c>
      <c r="Z4815" s="3" t="str">
        <f>IFERROR(VLOOKUP(A4815,'Pivot price tier by size'!$D$8:$M$2466,10,0),"")</f>
        <v/>
      </c>
      <c r="AA4815" s="3" t="str">
        <f>IFERROR(VLOOKUP(A4815,'Pivot category'!$B$8:$I$2191,8,0),"")</f>
        <v/>
      </c>
      <c r="AB4815" s="3" t="str">
        <f t="shared" si="75"/>
        <v>Bottom 5%</v>
      </c>
      <c r="AC4815"/>
      <c r="AD4815" s="3" t="s">
        <v>11231</v>
      </c>
      <c r="AE4815" s="3" t="s">
        <v>14095</v>
      </c>
    </row>
    <row r="4816" spans="1:31" hidden="1" x14ac:dyDescent="0.25">
      <c r="A4816" t="s">
        <v>10571</v>
      </c>
      <c r="B4816" t="s">
        <v>10572</v>
      </c>
      <c r="C4816" s="3" t="s">
        <v>36</v>
      </c>
      <c r="D4816" s="3" t="s">
        <v>10392</v>
      </c>
      <c r="E4816" s="3" t="s">
        <v>5150</v>
      </c>
      <c r="F4816" s="3">
        <v>10000</v>
      </c>
      <c r="G4816" s="34">
        <v>15.99</v>
      </c>
      <c r="H4816" s="3" t="s">
        <v>26</v>
      </c>
      <c r="I4816" s="3" t="s">
        <v>19</v>
      </c>
      <c r="J4816" s="3" t="s">
        <v>8251</v>
      </c>
      <c r="K4816" s="3" t="s">
        <v>8260</v>
      </c>
      <c r="L4816" s="3" t="s">
        <v>68</v>
      </c>
      <c r="M4816" s="26" t="s">
        <v>13873</v>
      </c>
      <c r="N4816"/>
      <c r="O4816" s="3">
        <v>13</v>
      </c>
      <c r="P4816" s="34">
        <v>1630.98</v>
      </c>
      <c r="Q4816" s="34">
        <v>1822.86</v>
      </c>
      <c r="R4816" s="34">
        <v>-191.88</v>
      </c>
      <c r="S4816" s="36">
        <v>-0.11</v>
      </c>
      <c r="T4816" s="34">
        <v>125.46000000000001</v>
      </c>
      <c r="U4816" s="34">
        <v>60410.22</v>
      </c>
      <c r="V4816" s="34">
        <v>58171.62</v>
      </c>
      <c r="W4816" s="34">
        <v>2238.6</v>
      </c>
      <c r="X4816" s="36">
        <v>0.04</v>
      </c>
      <c r="Y4816" s="3" t="str">
        <f>IFERROR(VLOOKUP(A4816,'Pivot price tier'!$C$8:$L$2245,10,0),"")</f>
        <v/>
      </c>
      <c r="Z4816" s="3" t="str">
        <f>IFERROR(VLOOKUP(A4816,'Pivot price tier by size'!$D$8:$M$2466,10,0),"")</f>
        <v/>
      </c>
      <c r="AA4816" s="3" t="str">
        <f>IFERROR(VLOOKUP(A4816,'Pivot category'!$B$8:$I$2191,8,0),"")</f>
        <v/>
      </c>
      <c r="AB4816" s="3" t="str">
        <f t="shared" si="75"/>
        <v>Bottom 5%</v>
      </c>
      <c r="AC4816"/>
      <c r="AD4816" s="3" t="s">
        <v>10401</v>
      </c>
      <c r="AE4816" s="3" t="s">
        <v>14110</v>
      </c>
    </row>
    <row r="4817" spans="1:31" hidden="1" x14ac:dyDescent="0.25">
      <c r="A4817" t="s">
        <v>9470</v>
      </c>
      <c r="B4817" t="s">
        <v>9469</v>
      </c>
      <c r="C4817" s="3" t="s">
        <v>36</v>
      </c>
      <c r="D4817" s="3" t="s">
        <v>9308</v>
      </c>
      <c r="E4817" s="3" t="s">
        <v>5150</v>
      </c>
      <c r="F4817" s="3">
        <v>10000</v>
      </c>
      <c r="G4817" s="34">
        <v>299.99</v>
      </c>
      <c r="H4817" s="3" t="s">
        <v>27</v>
      </c>
      <c r="I4817" s="3" t="s">
        <v>74</v>
      </c>
      <c r="J4817" s="3" t="s">
        <v>8259</v>
      </c>
      <c r="K4817" s="3" t="s">
        <v>8260</v>
      </c>
      <c r="L4817" s="3" t="s">
        <v>68</v>
      </c>
      <c r="M4817" s="26" t="s">
        <v>13873</v>
      </c>
      <c r="N4817"/>
      <c r="O4817" s="3">
        <v>5</v>
      </c>
      <c r="P4817" s="34">
        <v>3899.87</v>
      </c>
      <c r="Q4817" s="34">
        <v>11399.62</v>
      </c>
      <c r="R4817" s="34">
        <v>-7499.75</v>
      </c>
      <c r="S4817" s="36">
        <v>-0.66</v>
      </c>
      <c r="T4817" s="34">
        <v>779.97399999999993</v>
      </c>
      <c r="U4817" s="34">
        <v>6899.77</v>
      </c>
      <c r="V4817" s="34">
        <v>7199.76</v>
      </c>
      <c r="W4817" s="34">
        <v>-299.99</v>
      </c>
      <c r="X4817" s="36">
        <v>-0.04</v>
      </c>
      <c r="Y4817" s="3" t="str">
        <f>IFERROR(VLOOKUP(A4817,'Pivot price tier'!$C$8:$L$2245,10,0),"")</f>
        <v/>
      </c>
      <c r="Z4817" s="3" t="str">
        <f>IFERROR(VLOOKUP(A4817,'Pivot price tier by size'!$D$8:$M$2466,10,0),"")</f>
        <v/>
      </c>
      <c r="AA4817" s="3" t="str">
        <f>IFERROR(VLOOKUP(A4817,'Pivot category'!$B$8:$I$2191,8,0),"")</f>
        <v/>
      </c>
      <c r="AB4817" s="3" t="str">
        <f t="shared" si="75"/>
        <v>Bottom 5%</v>
      </c>
      <c r="AC4817"/>
      <c r="AD4817" s="3" t="s">
        <v>11231</v>
      </c>
      <c r="AE4817" s="3" t="s">
        <v>16461</v>
      </c>
    </row>
    <row r="4818" spans="1:31" x14ac:dyDescent="0.25">
      <c r="A4818" t="s">
        <v>7208</v>
      </c>
      <c r="B4818" t="s">
        <v>7207</v>
      </c>
      <c r="C4818" s="3" t="s">
        <v>69</v>
      </c>
      <c r="D4818" s="3" t="s">
        <v>8195</v>
      </c>
      <c r="E4818" s="3" t="s">
        <v>5150</v>
      </c>
      <c r="F4818" s="3">
        <v>1000</v>
      </c>
      <c r="G4818" s="34">
        <v>2.4900000000000002</v>
      </c>
      <c r="H4818" s="3" t="s">
        <v>12</v>
      </c>
      <c r="I4818" s="3" t="s">
        <v>70</v>
      </c>
      <c r="J4818" s="3" t="s">
        <v>8251</v>
      </c>
      <c r="K4818" s="3" t="s">
        <v>8252</v>
      </c>
      <c r="L4818" s="3" t="s">
        <v>68</v>
      </c>
      <c r="M4818" s="26" t="s">
        <v>13873</v>
      </c>
      <c r="N4818"/>
      <c r="O4818" s="3">
        <v>97</v>
      </c>
      <c r="P4818" s="34">
        <v>30955.68</v>
      </c>
      <c r="Q4818" s="34">
        <v>35152.35</v>
      </c>
      <c r="R4818" s="34">
        <v>-4196.67</v>
      </c>
      <c r="S4818" s="36">
        <v>-0.12</v>
      </c>
      <c r="T4818" s="34">
        <v>319.13072164948454</v>
      </c>
      <c r="U4818" s="34">
        <v>44456.46</v>
      </c>
      <c r="V4818" s="34">
        <v>31966.46</v>
      </c>
      <c r="W4818" s="34">
        <v>12490</v>
      </c>
      <c r="X4818" s="36">
        <v>0.39</v>
      </c>
      <c r="Y4818" s="3" t="str">
        <f>IFERROR(VLOOKUP(A4818,'Pivot price tier'!$C$8:$L$2245,10,0),"")</f>
        <v/>
      </c>
      <c r="Z4818" s="3" t="str">
        <f>IFERROR(VLOOKUP(A4818,'Pivot price tier by size'!$D$8:$M$2466,10,0),"")</f>
        <v/>
      </c>
      <c r="AA4818" s="3" t="str">
        <f>IFERROR(VLOOKUP(A4818,'Pivot category'!$B$8:$I$2191,8,0),"")</f>
        <v/>
      </c>
      <c r="AB4818" s="3" t="str">
        <f t="shared" si="75"/>
        <v>Bottom 5%</v>
      </c>
      <c r="AC4818"/>
      <c r="AD4818" s="3" t="s">
        <v>16451</v>
      </c>
      <c r="AE4818" s="3" t="s">
        <v>14089</v>
      </c>
    </row>
    <row r="4819" spans="1:31" hidden="1" x14ac:dyDescent="0.25">
      <c r="A4819" t="s">
        <v>12073</v>
      </c>
      <c r="B4819" t="s">
        <v>12074</v>
      </c>
      <c r="C4819" s="3" t="s">
        <v>32</v>
      </c>
      <c r="D4819" s="3" t="s">
        <v>8705</v>
      </c>
      <c r="E4819" s="3" t="s">
        <v>5150</v>
      </c>
      <c r="F4819" s="3">
        <v>10000</v>
      </c>
      <c r="G4819" s="34">
        <v>69.989999999999995</v>
      </c>
      <c r="H4819" s="3" t="s">
        <v>12622</v>
      </c>
      <c r="I4819" s="3" t="s">
        <v>15</v>
      </c>
      <c r="J4819" s="3" t="s">
        <v>8261</v>
      </c>
      <c r="K4819" s="3" t="s">
        <v>8260</v>
      </c>
      <c r="L4819" s="3" t="s">
        <v>68</v>
      </c>
      <c r="M4819" s="26">
        <v>45139</v>
      </c>
      <c r="N4819"/>
      <c r="O4819" s="3" t="s">
        <v>78</v>
      </c>
      <c r="P4819" s="34">
        <v>69.989999999999995</v>
      </c>
      <c r="Q4819" s="34">
        <v>1609.77</v>
      </c>
      <c r="R4819" s="34">
        <v>-1539.78</v>
      </c>
      <c r="S4819" s="36">
        <v>-0.96</v>
      </c>
      <c r="T4819" s="34" t="s">
        <v>78</v>
      </c>
      <c r="U4819" s="34" t="s">
        <v>78</v>
      </c>
      <c r="V4819" s="34" t="s">
        <v>78</v>
      </c>
      <c r="W4819" s="34" t="s">
        <v>78</v>
      </c>
      <c r="X4819" s="36" t="s">
        <v>78</v>
      </c>
      <c r="Y4819" s="3" t="str">
        <f>IFERROR(VLOOKUP(A4819,'Pivot price tier'!$C$8:$L$2245,10,0),"")</f>
        <v/>
      </c>
      <c r="Z4819" s="3" t="str">
        <f>IFERROR(VLOOKUP(A4819,'Pivot price tier by size'!$D$8:$M$2466,10,0),"")</f>
        <v/>
      </c>
      <c r="AA4819" s="3" t="str">
        <f>IFERROR(VLOOKUP(A4819,'Pivot category'!$B$8:$I$2191,8,0),"")</f>
        <v/>
      </c>
      <c r="AB4819" s="3" t="str">
        <f t="shared" si="75"/>
        <v>Bottom 5%</v>
      </c>
      <c r="AC4819"/>
      <c r="AD4819" s="3" t="s">
        <v>11231</v>
      </c>
      <c r="AE4819" s="3" t="s">
        <v>16461</v>
      </c>
    </row>
    <row r="4820" spans="1:31" hidden="1" x14ac:dyDescent="0.25">
      <c r="A4820" t="s">
        <v>9999</v>
      </c>
      <c r="B4820" t="s">
        <v>15034</v>
      </c>
      <c r="C4820" s="3" t="s">
        <v>32</v>
      </c>
      <c r="D4820" s="3" t="s">
        <v>9937</v>
      </c>
      <c r="E4820" s="3" t="s">
        <v>5150</v>
      </c>
      <c r="F4820" s="3">
        <v>10000</v>
      </c>
      <c r="G4820" s="34">
        <v>46.99</v>
      </c>
      <c r="H4820" s="3" t="s">
        <v>12622</v>
      </c>
      <c r="I4820" s="3" t="s">
        <v>23</v>
      </c>
      <c r="J4820" s="3" t="s">
        <v>8259</v>
      </c>
      <c r="K4820" s="3" t="s">
        <v>8252</v>
      </c>
      <c r="L4820" s="3" t="s">
        <v>8254</v>
      </c>
      <c r="M4820" s="26">
        <v>45778</v>
      </c>
      <c r="N4820"/>
      <c r="O4820" s="3" t="s">
        <v>78</v>
      </c>
      <c r="P4820" s="34">
        <v>46.99</v>
      </c>
      <c r="Q4820" s="34"/>
      <c r="R4820" s="34">
        <v>46.99</v>
      </c>
      <c r="T4820" s="34" t="s">
        <v>78</v>
      </c>
      <c r="U4820" s="34" t="s">
        <v>78</v>
      </c>
      <c r="V4820" s="34" t="s">
        <v>78</v>
      </c>
      <c r="W4820" s="34" t="s">
        <v>78</v>
      </c>
      <c r="X4820" s="36" t="s">
        <v>78</v>
      </c>
      <c r="Y4820" s="3" t="str">
        <f>IFERROR(VLOOKUP(A4820,'Pivot price tier'!$C$8:$L$2245,10,0),"")</f>
        <v/>
      </c>
      <c r="Z4820" s="3" t="str">
        <f>IFERROR(VLOOKUP(A4820,'Pivot price tier by size'!$D$8:$M$2466,10,0),"")</f>
        <v/>
      </c>
      <c r="AA4820" s="3" t="str">
        <f>IFERROR(VLOOKUP(A4820,'Pivot category'!$B$8:$I$2191,8,0),"")</f>
        <v/>
      </c>
      <c r="AB4820" s="3" t="str">
        <f t="shared" si="75"/>
        <v>Bottom 5%</v>
      </c>
      <c r="AC4820"/>
      <c r="AD4820" s="3" t="s">
        <v>11231</v>
      </c>
      <c r="AE4820" s="3" t="s">
        <v>16461</v>
      </c>
    </row>
    <row r="4821" spans="1:31" hidden="1" x14ac:dyDescent="0.25">
      <c r="A4821" t="s">
        <v>12589</v>
      </c>
      <c r="B4821" t="s">
        <v>12590</v>
      </c>
      <c r="C4821" s="3" t="s">
        <v>32</v>
      </c>
      <c r="D4821" s="3" t="s">
        <v>12252</v>
      </c>
      <c r="E4821" s="3" t="s">
        <v>5150</v>
      </c>
      <c r="F4821" s="3">
        <v>10000</v>
      </c>
      <c r="G4821" s="34">
        <v>49.99</v>
      </c>
      <c r="H4821" s="3" t="s">
        <v>12622</v>
      </c>
      <c r="I4821" s="3" t="s">
        <v>23</v>
      </c>
      <c r="J4821" s="3" t="s">
        <v>8259</v>
      </c>
      <c r="K4821" s="3" t="s">
        <v>8252</v>
      </c>
      <c r="L4821" s="3" t="s">
        <v>68</v>
      </c>
      <c r="M4821" s="26">
        <v>45261</v>
      </c>
      <c r="N4821"/>
      <c r="O4821" s="3">
        <v>1</v>
      </c>
      <c r="P4821" s="34"/>
      <c r="Q4821" s="34">
        <v>399.92</v>
      </c>
      <c r="R4821" s="34">
        <v>-399.92</v>
      </c>
      <c r="S4821" s="36">
        <v>-1</v>
      </c>
      <c r="T4821" s="34">
        <v>0</v>
      </c>
      <c r="U4821" s="34">
        <v>0</v>
      </c>
      <c r="V4821" s="34">
        <v>49.99</v>
      </c>
      <c r="W4821" s="34">
        <v>-49.99</v>
      </c>
      <c r="X4821" s="36">
        <v>-1</v>
      </c>
      <c r="Y4821" s="3" t="str">
        <f>IFERROR(VLOOKUP(A4821,'Pivot price tier'!$C$8:$L$2245,10,0),"")</f>
        <v>X</v>
      </c>
      <c r="Z4821" s="3" t="str">
        <f>IFERROR(VLOOKUP(A4821,'Pivot price tier by size'!$D$8:$M$2466,10,0),"")</f>
        <v>X</v>
      </c>
      <c r="AA4821" s="3" t="str">
        <f>IFERROR(VLOOKUP(A4821,'Pivot category'!$B$8:$I$2191,8,0),"")</f>
        <v>X</v>
      </c>
      <c r="AB4821" s="3" t="str">
        <f t="shared" si="75"/>
        <v>Bottom 5%</v>
      </c>
      <c r="AC4821"/>
      <c r="AD4821" s="3" t="s">
        <v>11231</v>
      </c>
      <c r="AE4821" s="3" t="s">
        <v>16461</v>
      </c>
    </row>
    <row r="4822" spans="1:31" hidden="1" x14ac:dyDescent="0.25">
      <c r="A4822" t="s">
        <v>10675</v>
      </c>
      <c r="B4822" t="s">
        <v>10676</v>
      </c>
      <c r="C4822" s="3" t="s">
        <v>32</v>
      </c>
      <c r="D4822" s="3" t="s">
        <v>10692</v>
      </c>
      <c r="E4822" s="3" t="s">
        <v>5150</v>
      </c>
      <c r="F4822" s="3">
        <v>7000</v>
      </c>
      <c r="G4822" s="34">
        <v>22.19</v>
      </c>
      <c r="H4822" s="3" t="s">
        <v>12622</v>
      </c>
      <c r="I4822" s="3" t="s">
        <v>21</v>
      </c>
      <c r="J4822" s="3" t="s">
        <v>8256</v>
      </c>
      <c r="K4822" s="3" t="s">
        <v>8258</v>
      </c>
      <c r="L4822" s="3" t="s">
        <v>8255</v>
      </c>
      <c r="M4822" s="26" t="s">
        <v>13873</v>
      </c>
      <c r="N4822"/>
      <c r="O4822" s="3">
        <v>1</v>
      </c>
      <c r="P4822" s="34">
        <v>88.76</v>
      </c>
      <c r="Q4822" s="34">
        <v>896.14</v>
      </c>
      <c r="R4822" s="34">
        <v>-807.38</v>
      </c>
      <c r="S4822" s="36">
        <v>-0.9</v>
      </c>
      <c r="T4822" s="34">
        <v>88.76</v>
      </c>
      <c r="U4822" s="34">
        <v>0</v>
      </c>
      <c r="V4822" s="34">
        <v>147.96</v>
      </c>
      <c r="W4822" s="34">
        <v>-147.96</v>
      </c>
      <c r="X4822" s="36">
        <v>-1</v>
      </c>
      <c r="Y4822" s="3" t="str">
        <f>IFERROR(VLOOKUP(A4822,'Pivot price tier'!$C$8:$L$2245,10,0),"")</f>
        <v/>
      </c>
      <c r="Z4822" s="3" t="str">
        <f>IFERROR(VLOOKUP(A4822,'Pivot price tier by size'!$D$8:$M$2466,10,0),"")</f>
        <v/>
      </c>
      <c r="AA4822" s="3" t="str">
        <f>IFERROR(VLOOKUP(A4822,'Pivot category'!$B$8:$I$2191,8,0),"")</f>
        <v/>
      </c>
      <c r="AB4822" s="3" t="str">
        <f t="shared" si="75"/>
        <v>Bottom 5%</v>
      </c>
      <c r="AC4822"/>
      <c r="AD4822" s="3" t="s">
        <v>11231</v>
      </c>
      <c r="AE4822" s="3" t="s">
        <v>16461</v>
      </c>
    </row>
    <row r="4823" spans="1:31" hidden="1" x14ac:dyDescent="0.25">
      <c r="A4823" t="s">
        <v>11415</v>
      </c>
      <c r="B4823" t="s">
        <v>9980</v>
      </c>
      <c r="C4823" s="3" t="s">
        <v>32</v>
      </c>
      <c r="D4823" s="3" t="s">
        <v>9928</v>
      </c>
      <c r="E4823" s="3" t="s">
        <v>5150</v>
      </c>
      <c r="F4823" s="3">
        <v>10000</v>
      </c>
      <c r="G4823" s="34">
        <v>89.99</v>
      </c>
      <c r="H4823" s="3" t="s">
        <v>12622</v>
      </c>
      <c r="I4823" s="3" t="s">
        <v>15</v>
      </c>
      <c r="J4823" s="3" t="s">
        <v>8259</v>
      </c>
      <c r="K4823" s="3" t="s">
        <v>8260</v>
      </c>
      <c r="L4823" s="3" t="s">
        <v>8254</v>
      </c>
      <c r="M4823" s="26" t="s">
        <v>13873</v>
      </c>
      <c r="N4823"/>
      <c r="O4823" s="3" t="s">
        <v>78</v>
      </c>
      <c r="P4823" s="34"/>
      <c r="Q4823" s="34">
        <v>269.97000000000003</v>
      </c>
      <c r="R4823" s="34">
        <v>-269.97000000000003</v>
      </c>
      <c r="S4823" s="36">
        <v>-1</v>
      </c>
      <c r="T4823" s="34" t="s">
        <v>78</v>
      </c>
      <c r="U4823" s="34" t="s">
        <v>78</v>
      </c>
      <c r="V4823" s="34" t="s">
        <v>78</v>
      </c>
      <c r="W4823" s="34" t="s">
        <v>78</v>
      </c>
      <c r="X4823" s="36" t="s">
        <v>78</v>
      </c>
      <c r="Y4823" s="3" t="str">
        <f>IFERROR(VLOOKUP(A4823,'Pivot price tier'!$C$8:$L$2245,10,0),"")</f>
        <v/>
      </c>
      <c r="Z4823" s="3" t="str">
        <f>IFERROR(VLOOKUP(A4823,'Pivot price tier by size'!$D$8:$M$2466,10,0),"")</f>
        <v/>
      </c>
      <c r="AA4823" s="3" t="str">
        <f>IFERROR(VLOOKUP(A4823,'Pivot category'!$B$8:$I$2191,8,0),"")</f>
        <v/>
      </c>
      <c r="AB4823" s="3" t="str">
        <f t="shared" si="75"/>
        <v>Bottom 5%</v>
      </c>
      <c r="AC4823"/>
      <c r="AD4823" s="3" t="s">
        <v>11231</v>
      </c>
      <c r="AE4823" s="3" t="s">
        <v>16461</v>
      </c>
    </row>
    <row r="4824" spans="1:31" x14ac:dyDescent="0.25">
      <c r="A4824" t="s">
        <v>7118</v>
      </c>
      <c r="B4824" t="s">
        <v>1117</v>
      </c>
      <c r="C4824" s="3" t="s">
        <v>72</v>
      </c>
      <c r="D4824" s="3" t="s">
        <v>3461</v>
      </c>
      <c r="E4824" s="3" t="s">
        <v>5150</v>
      </c>
      <c r="F4824" s="3">
        <v>1000</v>
      </c>
      <c r="G4824" s="34">
        <v>19.989999999999998</v>
      </c>
      <c r="H4824" s="3" t="s">
        <v>30</v>
      </c>
      <c r="I4824" s="3" t="s">
        <v>70</v>
      </c>
      <c r="J4824" s="3" t="s">
        <v>8251</v>
      </c>
      <c r="K4824" s="3" t="s">
        <v>8252</v>
      </c>
      <c r="L4824" s="3" t="s">
        <v>68</v>
      </c>
      <c r="M4824" s="26" t="s">
        <v>13873</v>
      </c>
      <c r="N4824"/>
      <c r="O4824" s="3">
        <v>60</v>
      </c>
      <c r="P4824" s="34">
        <v>23128.43</v>
      </c>
      <c r="Q4824" s="34">
        <v>20425.97</v>
      </c>
      <c r="R4824" s="34">
        <v>2702.46</v>
      </c>
      <c r="S4824" s="36">
        <v>0.13</v>
      </c>
      <c r="T4824" s="34">
        <v>385.47383333333335</v>
      </c>
      <c r="U4824" s="34">
        <v>10354.82</v>
      </c>
      <c r="V4824" s="34">
        <v>19231.59</v>
      </c>
      <c r="W4824" s="34">
        <v>-8876.77</v>
      </c>
      <c r="X4824" s="36">
        <v>-0.46</v>
      </c>
      <c r="Y4824" s="3" t="str">
        <f>IFERROR(VLOOKUP(A4824,'Pivot price tier'!$C$8:$L$2245,10,0),"")</f>
        <v/>
      </c>
      <c r="Z4824" s="3" t="str">
        <f>IFERROR(VLOOKUP(A4824,'Pivot price tier by size'!$D$8:$M$2466,10,0),"")</f>
        <v/>
      </c>
      <c r="AA4824" s="3" t="str">
        <f>IFERROR(VLOOKUP(A4824,'Pivot category'!$B$8:$I$2191,8,0),"")</f>
        <v/>
      </c>
      <c r="AB4824" s="3" t="str">
        <f t="shared" si="75"/>
        <v>Bottom 5%</v>
      </c>
      <c r="AC4824"/>
      <c r="AD4824" s="3" t="s">
        <v>16452</v>
      </c>
      <c r="AE4824" s="3" t="s">
        <v>16453</v>
      </c>
    </row>
    <row r="4825" spans="1:31" x14ac:dyDescent="0.25">
      <c r="A4825" t="s">
        <v>13154</v>
      </c>
      <c r="B4825" t="s">
        <v>13155</v>
      </c>
      <c r="C4825" s="3" t="s">
        <v>69</v>
      </c>
      <c r="D4825" s="3" t="s">
        <v>13513</v>
      </c>
      <c r="E4825" s="3" t="s">
        <v>5150</v>
      </c>
      <c r="F4825" s="3">
        <v>70000</v>
      </c>
      <c r="G4825" s="34">
        <v>21.99</v>
      </c>
      <c r="H4825" s="3" t="s">
        <v>27</v>
      </c>
      <c r="I4825" s="3" t="s">
        <v>70</v>
      </c>
      <c r="J4825" s="3" t="s">
        <v>8251</v>
      </c>
      <c r="K4825" s="3" t="s">
        <v>8252</v>
      </c>
      <c r="L4825" s="3" t="s">
        <v>68</v>
      </c>
      <c r="M4825" s="26">
        <v>45474</v>
      </c>
      <c r="N4825"/>
      <c r="O4825" s="3">
        <v>11</v>
      </c>
      <c r="P4825" s="34">
        <v>4617.8999999999996</v>
      </c>
      <c r="Q4825" s="34">
        <v>747.66</v>
      </c>
      <c r="R4825" s="34">
        <v>3870.24</v>
      </c>
      <c r="S4825" s="36">
        <v>5.18</v>
      </c>
      <c r="T4825" s="34">
        <v>419.80909090909086</v>
      </c>
      <c r="U4825" s="34">
        <v>1121.49</v>
      </c>
      <c r="V4825" s="34">
        <v>461.79</v>
      </c>
      <c r="W4825" s="34">
        <v>659.7</v>
      </c>
      <c r="X4825" s="36">
        <v>1.43</v>
      </c>
      <c r="Y4825" s="3" t="str">
        <f>IFERROR(VLOOKUP(A4825,'Pivot price tier'!$C$8:$L$2245,10,0),"")</f>
        <v/>
      </c>
      <c r="Z4825" s="3" t="str">
        <f>IFERROR(VLOOKUP(A4825,'Pivot price tier by size'!$D$8:$M$2466,10,0),"")</f>
        <v/>
      </c>
      <c r="AA4825" s="3" t="str">
        <f>IFERROR(VLOOKUP(A4825,'Pivot category'!$B$8:$I$2191,8,0),"")</f>
        <v/>
      </c>
      <c r="AB4825" s="3" t="str">
        <f t="shared" si="75"/>
        <v>Bottom 5%</v>
      </c>
      <c r="AC4825"/>
      <c r="AD4825" s="3" t="s">
        <v>11232</v>
      </c>
      <c r="AE4825" s="3" t="s">
        <v>14092</v>
      </c>
    </row>
    <row r="4826" spans="1:31" hidden="1" x14ac:dyDescent="0.25">
      <c r="A4826" t="s">
        <v>13806</v>
      </c>
      <c r="B4826" t="s">
        <v>13807</v>
      </c>
      <c r="C4826" s="3" t="s">
        <v>73</v>
      </c>
      <c r="D4826" s="3" t="s">
        <v>13537</v>
      </c>
      <c r="E4826" s="3">
        <v>0</v>
      </c>
      <c r="F4826" s="3">
        <v>70000</v>
      </c>
      <c r="G4826" s="34">
        <v>7.19</v>
      </c>
      <c r="H4826" s="3" t="s">
        <v>8334</v>
      </c>
      <c r="I4826" s="3" t="s">
        <v>12340</v>
      </c>
      <c r="J4826" s="3" t="s">
        <v>8256</v>
      </c>
      <c r="K4826" s="3" t="s">
        <v>8252</v>
      </c>
      <c r="L4826" s="3" t="s">
        <v>8255</v>
      </c>
      <c r="M4826" s="26">
        <v>45566</v>
      </c>
      <c r="N4826"/>
      <c r="O4826" s="3">
        <v>5</v>
      </c>
      <c r="P4826" s="34">
        <v>5484.05</v>
      </c>
      <c r="Q4826" s="34">
        <v>4652.12</v>
      </c>
      <c r="R4826" s="34">
        <v>831.93</v>
      </c>
      <c r="S4826" s="36">
        <v>0.18</v>
      </c>
      <c r="T4826" s="34">
        <v>1096.81</v>
      </c>
      <c r="U4826" s="34">
        <v>2230.08</v>
      </c>
      <c r="V4826" s="34">
        <v>4999.83</v>
      </c>
      <c r="W4826" s="34">
        <v>-2769.75</v>
      </c>
      <c r="X4826" s="36">
        <v>-0.55000000000000004</v>
      </c>
      <c r="Y4826" s="3" t="str">
        <f>IFERROR(VLOOKUP(A4826,'Pivot price tier'!$C$8:$L$2245,10,0),"")</f>
        <v/>
      </c>
      <c r="Z4826" s="3" t="str">
        <f>IFERROR(VLOOKUP(A4826,'Pivot price tier by size'!$D$8:$M$2466,10,0),"")</f>
        <v/>
      </c>
      <c r="AA4826" s="3" t="str">
        <f>IFERROR(VLOOKUP(A4826,'Pivot category'!$B$8:$I$2191,8,0),"")</f>
        <v/>
      </c>
      <c r="AB4826" s="3" t="str">
        <f t="shared" si="75"/>
        <v>Bottom 5%</v>
      </c>
      <c r="AC4826"/>
      <c r="AD4826" s="3" t="s">
        <v>16449</v>
      </c>
      <c r="AE4826" s="3" t="s">
        <v>14101</v>
      </c>
    </row>
    <row r="4827" spans="1:31" hidden="1" x14ac:dyDescent="0.25">
      <c r="A4827" t="s">
        <v>13810</v>
      </c>
      <c r="B4827" t="s">
        <v>13811</v>
      </c>
      <c r="C4827" s="3" t="s">
        <v>32</v>
      </c>
      <c r="D4827" s="3" t="s">
        <v>4595</v>
      </c>
      <c r="E4827" s="3" t="s">
        <v>5150</v>
      </c>
      <c r="F4827" s="3">
        <v>4000</v>
      </c>
      <c r="G4827" s="34">
        <v>29.99</v>
      </c>
      <c r="H4827" s="3" t="s">
        <v>27</v>
      </c>
      <c r="I4827" s="3" t="s">
        <v>21</v>
      </c>
      <c r="J4827" s="3" t="s">
        <v>8253</v>
      </c>
      <c r="K4827" s="3" t="s">
        <v>8260</v>
      </c>
      <c r="L4827" s="3" t="s">
        <v>8257</v>
      </c>
      <c r="M4827" s="26">
        <v>45597</v>
      </c>
      <c r="N4827"/>
      <c r="O4827" s="3" t="s">
        <v>78</v>
      </c>
      <c r="P4827" s="34"/>
      <c r="Q4827" s="34">
        <v>29.99</v>
      </c>
      <c r="R4827" s="34">
        <v>-29.99</v>
      </c>
      <c r="S4827" s="36">
        <v>-1</v>
      </c>
      <c r="T4827" s="34" t="s">
        <v>78</v>
      </c>
      <c r="U4827" s="34" t="s">
        <v>78</v>
      </c>
      <c r="V4827" s="34" t="s">
        <v>78</v>
      </c>
      <c r="W4827" s="34" t="s">
        <v>78</v>
      </c>
      <c r="X4827" s="36" t="s">
        <v>78</v>
      </c>
      <c r="Y4827" s="3" t="str">
        <f>IFERROR(VLOOKUP(A4827,'Pivot price tier'!$C$8:$L$2245,10,0),"")</f>
        <v/>
      </c>
      <c r="Z4827" s="3" t="str">
        <f>IFERROR(VLOOKUP(A4827,'Pivot price tier by size'!$D$8:$M$2466,10,0),"")</f>
        <v/>
      </c>
      <c r="AA4827" s="3" t="str">
        <f>IFERROR(VLOOKUP(A4827,'Pivot category'!$B$8:$I$2191,8,0),"")</f>
        <v/>
      </c>
      <c r="AB4827" s="3" t="str">
        <f t="shared" si="75"/>
        <v>Bottom 5%</v>
      </c>
      <c r="AC4827"/>
      <c r="AD4827" s="3" t="s">
        <v>78</v>
      </c>
      <c r="AE4827" s="3" t="s">
        <v>14100</v>
      </c>
    </row>
    <row r="4828" spans="1:31" hidden="1" x14ac:dyDescent="0.25">
      <c r="A4828" t="s">
        <v>6093</v>
      </c>
      <c r="B4828" t="s">
        <v>5162</v>
      </c>
      <c r="C4828" s="3" t="s">
        <v>32</v>
      </c>
      <c r="D4828" s="3" t="s">
        <v>4832</v>
      </c>
      <c r="E4828" s="3">
        <v>0</v>
      </c>
      <c r="F4828" s="3">
        <v>10000</v>
      </c>
      <c r="G4828" s="34">
        <v>27.59</v>
      </c>
      <c r="H4828" s="3" t="s">
        <v>27</v>
      </c>
      <c r="I4828" s="3" t="s">
        <v>21</v>
      </c>
      <c r="J4828" s="3" t="s">
        <v>8253</v>
      </c>
      <c r="K4828" s="3" t="s">
        <v>8260</v>
      </c>
      <c r="L4828" s="3" t="s">
        <v>8257</v>
      </c>
      <c r="M4828" s="26" t="s">
        <v>13873</v>
      </c>
      <c r="N4828"/>
      <c r="O4828" s="3" t="s">
        <v>78</v>
      </c>
      <c r="P4828" s="34"/>
      <c r="Q4828" s="34">
        <v>55.18</v>
      </c>
      <c r="R4828" s="34">
        <v>-55.18</v>
      </c>
      <c r="S4828" s="36">
        <v>-1</v>
      </c>
      <c r="T4828" s="34" t="s">
        <v>78</v>
      </c>
      <c r="U4828" s="34" t="s">
        <v>78</v>
      </c>
      <c r="V4828" s="34" t="s">
        <v>78</v>
      </c>
      <c r="W4828" s="34" t="s">
        <v>78</v>
      </c>
      <c r="X4828" s="36" t="s">
        <v>78</v>
      </c>
      <c r="Y4828" s="3" t="str">
        <f>IFERROR(VLOOKUP(A4828,'Pivot price tier'!$C$8:$L$2245,10,0),"")</f>
        <v/>
      </c>
      <c r="Z4828" s="3" t="str">
        <f>IFERROR(VLOOKUP(A4828,'Pivot price tier by size'!$D$8:$M$2466,10,0),"")</f>
        <v/>
      </c>
      <c r="AA4828" s="3" t="str">
        <f>IFERROR(VLOOKUP(A4828,'Pivot category'!$B$8:$I$2191,8,0),"")</f>
        <v/>
      </c>
      <c r="AB4828" s="3" t="str">
        <f t="shared" si="75"/>
        <v>Bottom 5%</v>
      </c>
      <c r="AC4828"/>
      <c r="AD4828" s="3" t="s">
        <v>11234</v>
      </c>
      <c r="AE4828" s="3" t="s">
        <v>14100</v>
      </c>
    </row>
    <row r="4829" spans="1:31" hidden="1" x14ac:dyDescent="0.25">
      <c r="A4829" t="s">
        <v>15236</v>
      </c>
      <c r="B4829" t="s">
        <v>15237</v>
      </c>
      <c r="C4829" s="3" t="s">
        <v>32</v>
      </c>
      <c r="D4829" s="3" t="s">
        <v>8338</v>
      </c>
      <c r="E4829" s="3" t="s">
        <v>5150</v>
      </c>
      <c r="F4829" s="3">
        <v>9000</v>
      </c>
      <c r="G4829" s="34">
        <v>74.989999999999995</v>
      </c>
      <c r="H4829" s="3" t="s">
        <v>27</v>
      </c>
      <c r="I4829" s="3" t="s">
        <v>15</v>
      </c>
      <c r="J4829" s="3" t="s">
        <v>8253</v>
      </c>
      <c r="K4829" s="3" t="s">
        <v>8260</v>
      </c>
      <c r="L4829" s="3" t="s">
        <v>8257</v>
      </c>
      <c r="M4829" s="26">
        <v>45809</v>
      </c>
      <c r="N4829"/>
      <c r="O4829" s="3" t="s">
        <v>78</v>
      </c>
      <c r="P4829" s="34">
        <v>0</v>
      </c>
      <c r="Q4829" s="34"/>
      <c r="R4829" s="34">
        <v>0</v>
      </c>
      <c r="T4829" s="34" t="s">
        <v>78</v>
      </c>
      <c r="U4829" s="34" t="s">
        <v>78</v>
      </c>
      <c r="V4829" s="34" t="s">
        <v>78</v>
      </c>
      <c r="W4829" s="34" t="s">
        <v>78</v>
      </c>
      <c r="X4829" s="36" t="s">
        <v>78</v>
      </c>
      <c r="Y4829" s="3" t="str">
        <f>IFERROR(VLOOKUP(A4829,'Pivot price tier'!$C$8:$L$2245,10,0),"")</f>
        <v/>
      </c>
      <c r="Z4829" s="3" t="str">
        <f>IFERROR(VLOOKUP(A4829,'Pivot price tier by size'!$D$8:$M$2466,10,0),"")</f>
        <v/>
      </c>
      <c r="AA4829" s="3" t="str">
        <f>IFERROR(VLOOKUP(A4829,'Pivot category'!$B$8:$I$2191,8,0),"")</f>
        <v/>
      </c>
      <c r="AB4829" s="3" t="str">
        <f t="shared" si="75"/>
        <v>Bottom 5%</v>
      </c>
      <c r="AC4829"/>
      <c r="AD4829" s="3" t="s">
        <v>16451</v>
      </c>
      <c r="AE4829" s="3" t="s">
        <v>14153</v>
      </c>
    </row>
    <row r="4830" spans="1:31" hidden="1" x14ac:dyDescent="0.25">
      <c r="A4830" t="s">
        <v>15238</v>
      </c>
      <c r="B4830" t="s">
        <v>15239</v>
      </c>
      <c r="C4830" s="3" t="s">
        <v>32</v>
      </c>
      <c r="D4830" s="3" t="s">
        <v>14579</v>
      </c>
      <c r="E4830" s="3" t="s">
        <v>5150</v>
      </c>
      <c r="F4830" s="3">
        <v>10000</v>
      </c>
      <c r="G4830" s="34">
        <v>74.989999999999995</v>
      </c>
      <c r="H4830" s="3" t="s">
        <v>27</v>
      </c>
      <c r="I4830" s="3" t="s">
        <v>15</v>
      </c>
      <c r="J4830" s="3" t="s">
        <v>8259</v>
      </c>
      <c r="K4830" s="3" t="s">
        <v>8252</v>
      </c>
      <c r="L4830" s="3" t="s">
        <v>68</v>
      </c>
      <c r="M4830" s="26">
        <v>45809</v>
      </c>
      <c r="N4830"/>
      <c r="O4830" s="3">
        <v>16</v>
      </c>
      <c r="P4830" s="34">
        <v>22946.94</v>
      </c>
      <c r="Q4830" s="34"/>
      <c r="R4830" s="34">
        <v>22946.94</v>
      </c>
      <c r="T4830" s="34">
        <v>1434.1837499999999</v>
      </c>
      <c r="U4830" s="34">
        <v>2924.61</v>
      </c>
      <c r="V4830" s="34">
        <v>0</v>
      </c>
      <c r="W4830" s="34">
        <v>2924.61</v>
      </c>
      <c r="X4830" s="36">
        <v>0</v>
      </c>
      <c r="Y4830" s="3" t="str">
        <f>IFERROR(VLOOKUP(A4830,'Pivot price tier'!$C$8:$L$2245,10,0),"")</f>
        <v xml:space="preserve"> </v>
      </c>
      <c r="Z4830" s="3" t="str">
        <f>IFERROR(VLOOKUP(A4830,'Pivot price tier by size'!$D$8:$M$2466,10,0),"")</f>
        <v xml:space="preserve"> </v>
      </c>
      <c r="AA4830" s="3" t="str">
        <f>IFERROR(VLOOKUP(A4830,'Pivot category'!$B$8:$I$2191,8,0),"")</f>
        <v>X</v>
      </c>
      <c r="AB4830" s="3" t="str">
        <f t="shared" si="75"/>
        <v>Bottom 5%</v>
      </c>
      <c r="AC4830"/>
      <c r="AD4830" s="3" t="s">
        <v>16451</v>
      </c>
      <c r="AE4830" s="3" t="s">
        <v>14089</v>
      </c>
    </row>
    <row r="4831" spans="1:31" hidden="1" x14ac:dyDescent="0.25">
      <c r="A4831" t="s">
        <v>14312</v>
      </c>
      <c r="B4831" t="s">
        <v>14313</v>
      </c>
      <c r="C4831" s="3" t="s">
        <v>32</v>
      </c>
      <c r="D4831" s="3" t="s">
        <v>14057</v>
      </c>
      <c r="E4831" s="3" t="s">
        <v>5150</v>
      </c>
      <c r="F4831" s="3">
        <v>70000</v>
      </c>
      <c r="G4831" s="34">
        <v>74.989999999999995</v>
      </c>
      <c r="H4831" s="3" t="s">
        <v>27</v>
      </c>
      <c r="I4831" s="3" t="s">
        <v>15</v>
      </c>
      <c r="J4831" s="3" t="s">
        <v>8256</v>
      </c>
      <c r="K4831" s="3" t="s">
        <v>8252</v>
      </c>
      <c r="L4831" s="3" t="s">
        <v>68</v>
      </c>
      <c r="M4831" s="26">
        <v>45627</v>
      </c>
      <c r="N4831"/>
      <c r="O4831" s="3">
        <v>1</v>
      </c>
      <c r="P4831" s="34">
        <v>7199.04</v>
      </c>
      <c r="Q4831" s="34">
        <v>10798.56</v>
      </c>
      <c r="R4831" s="34">
        <v>-3599.52</v>
      </c>
      <c r="S4831" s="36">
        <v>-0.33</v>
      </c>
      <c r="T4831" s="34">
        <v>7199.04</v>
      </c>
      <c r="U4831" s="34">
        <v>674.91</v>
      </c>
      <c r="V4831" s="34">
        <v>599.91999999999996</v>
      </c>
      <c r="W4831" s="34">
        <v>74.989999999999995</v>
      </c>
      <c r="X4831" s="36">
        <v>0.13</v>
      </c>
      <c r="Y4831" s="3" t="str">
        <f>IFERROR(VLOOKUP(A4831,'Pivot price tier'!$C$8:$L$2245,10,0),"")</f>
        <v xml:space="preserve"> </v>
      </c>
      <c r="Z4831" s="3" t="str">
        <f>IFERROR(VLOOKUP(A4831,'Pivot price tier by size'!$D$8:$M$2466,10,0),"")</f>
        <v xml:space="preserve"> </v>
      </c>
      <c r="AA4831" s="3" t="str">
        <f>IFERROR(VLOOKUP(A4831,'Pivot category'!$B$8:$I$2191,8,0),"")</f>
        <v>X</v>
      </c>
      <c r="AB4831" s="3" t="str">
        <f t="shared" si="75"/>
        <v>Bottom 5%</v>
      </c>
      <c r="AC4831"/>
      <c r="AD4831" s="3" t="s">
        <v>16451</v>
      </c>
      <c r="AE4831" s="3" t="s">
        <v>14089</v>
      </c>
    </row>
    <row r="4832" spans="1:31" x14ac:dyDescent="0.25">
      <c r="A4832" t="s">
        <v>13947</v>
      </c>
      <c r="B4832" t="s">
        <v>13948</v>
      </c>
      <c r="C4832" s="3" t="s">
        <v>71</v>
      </c>
      <c r="D4832" s="3" t="s">
        <v>13866</v>
      </c>
      <c r="E4832" s="3" t="s">
        <v>5150</v>
      </c>
      <c r="F4832" s="3">
        <v>1000</v>
      </c>
      <c r="G4832" s="34">
        <v>4.49</v>
      </c>
      <c r="H4832" s="3" t="s">
        <v>27</v>
      </c>
      <c r="I4832" s="3" t="s">
        <v>70</v>
      </c>
      <c r="J4832" s="3" t="s">
        <v>8251</v>
      </c>
      <c r="K4832" s="3" t="s">
        <v>8252</v>
      </c>
      <c r="L4832" s="3" t="s">
        <v>68</v>
      </c>
      <c r="M4832" s="26">
        <v>45597</v>
      </c>
      <c r="N4832"/>
      <c r="O4832" s="3">
        <v>93</v>
      </c>
      <c r="P4832" s="34">
        <v>38277.25</v>
      </c>
      <c r="Q4832" s="34">
        <v>25103.59</v>
      </c>
      <c r="R4832" s="34">
        <v>13173.66</v>
      </c>
      <c r="S4832" s="36">
        <v>0.52</v>
      </c>
      <c r="T4832" s="34">
        <v>411.58333333333331</v>
      </c>
      <c r="U4832" s="34">
        <v>112038.97</v>
      </c>
      <c r="V4832" s="34">
        <v>58432.86</v>
      </c>
      <c r="W4832" s="34">
        <v>53606.11</v>
      </c>
      <c r="X4832" s="36">
        <v>0.92</v>
      </c>
      <c r="Y4832" s="3" t="str">
        <f>IFERROR(VLOOKUP(A4832,'Pivot price tier'!$C$8:$L$2245,10,0),"")</f>
        <v/>
      </c>
      <c r="Z4832" s="3" t="str">
        <f>IFERROR(VLOOKUP(A4832,'Pivot price tier by size'!$D$8:$M$2466,10,0),"")</f>
        <v/>
      </c>
      <c r="AA4832" s="3" t="str">
        <f>IFERROR(VLOOKUP(A4832,'Pivot category'!$B$8:$I$2191,8,0),"")</f>
        <v/>
      </c>
      <c r="AB4832" s="3" t="str">
        <f t="shared" si="75"/>
        <v>Bottom 5%</v>
      </c>
      <c r="AC4832"/>
      <c r="AD4832" s="3" t="s">
        <v>11232</v>
      </c>
      <c r="AE4832" s="3" t="s">
        <v>14092</v>
      </c>
    </row>
    <row r="4833" spans="1:31" hidden="1" x14ac:dyDescent="0.25">
      <c r="A4833" t="s">
        <v>16435</v>
      </c>
      <c r="B4833" t="s">
        <v>16436</v>
      </c>
      <c r="C4833" s="3" t="s">
        <v>32</v>
      </c>
      <c r="D4833" s="3" t="s">
        <v>15247</v>
      </c>
      <c r="E4833" s="3" t="s">
        <v>5150</v>
      </c>
      <c r="F4833" s="3">
        <v>10000</v>
      </c>
      <c r="G4833" s="34">
        <v>84.99</v>
      </c>
      <c r="H4833" s="3" t="s">
        <v>27</v>
      </c>
      <c r="I4833" s="3" t="s">
        <v>15</v>
      </c>
      <c r="J4833" s="3" t="s">
        <v>8259</v>
      </c>
      <c r="K4833" s="3" t="s">
        <v>8252</v>
      </c>
      <c r="L4833" s="3" t="s">
        <v>68</v>
      </c>
      <c r="M4833" s="26">
        <v>46082</v>
      </c>
      <c r="N4833"/>
      <c r="O4833" s="3" t="s">
        <v>78</v>
      </c>
      <c r="P4833" s="34">
        <v>254.97</v>
      </c>
      <c r="Q4833" s="34"/>
      <c r="R4833" s="34">
        <v>254.97</v>
      </c>
      <c r="T4833" s="34" t="s">
        <v>78</v>
      </c>
      <c r="U4833" s="34" t="s">
        <v>78</v>
      </c>
      <c r="V4833" s="34" t="s">
        <v>78</v>
      </c>
      <c r="W4833" s="34" t="s">
        <v>78</v>
      </c>
      <c r="X4833" s="36" t="s">
        <v>78</v>
      </c>
      <c r="Y4833" s="3" t="str">
        <f>IFERROR(VLOOKUP(A4833,'Pivot price tier'!$C$8:$L$2245,10,0),"")</f>
        <v>X</v>
      </c>
      <c r="Z4833" s="3" t="str">
        <f>IFERROR(VLOOKUP(A4833,'Pivot price tier by size'!$D$8:$M$2466,10,0),"")</f>
        <v>X</v>
      </c>
      <c r="AA4833" s="3" t="str">
        <f>IFERROR(VLOOKUP(A4833,'Pivot category'!$B$8:$I$2191,8,0),"")</f>
        <v>X</v>
      </c>
      <c r="AB4833" s="3" t="str">
        <f t="shared" si="75"/>
        <v>Bottom 5%</v>
      </c>
      <c r="AC4833"/>
      <c r="AD4833" s="3" t="s">
        <v>16451</v>
      </c>
      <c r="AE4833" s="3" t="s">
        <v>14089</v>
      </c>
    </row>
    <row r="4834" spans="1:31" x14ac:dyDescent="0.25">
      <c r="A4834" t="s">
        <v>7259</v>
      </c>
      <c r="B4834" t="s">
        <v>1310</v>
      </c>
      <c r="C4834" s="3" t="s">
        <v>69</v>
      </c>
      <c r="D4834" s="3" t="s">
        <v>3672</v>
      </c>
      <c r="E4834" s="3" t="s">
        <v>5150</v>
      </c>
      <c r="F4834" s="3">
        <v>7000</v>
      </c>
      <c r="G4834" s="34">
        <v>1.49</v>
      </c>
      <c r="H4834" s="3" t="s">
        <v>12</v>
      </c>
      <c r="I4834" s="3" t="s">
        <v>70</v>
      </c>
      <c r="J4834" s="3" t="s">
        <v>8251</v>
      </c>
      <c r="K4834" s="3" t="s">
        <v>8252</v>
      </c>
      <c r="L4834" s="3" t="s">
        <v>68</v>
      </c>
      <c r="M4834" s="26" t="s">
        <v>13873</v>
      </c>
      <c r="N4834"/>
      <c r="O4834" s="3">
        <v>60</v>
      </c>
      <c r="P4834" s="34">
        <v>20073.28</v>
      </c>
      <c r="Q4834" s="34">
        <v>18035.98</v>
      </c>
      <c r="R4834" s="34">
        <v>2037.3</v>
      </c>
      <c r="S4834" s="36">
        <v>0.11</v>
      </c>
      <c r="T4834" s="34">
        <v>334.55466666666666</v>
      </c>
      <c r="U4834" s="34">
        <v>12229.92</v>
      </c>
      <c r="V4834" s="34">
        <v>7943.44</v>
      </c>
      <c r="W4834" s="34">
        <v>4286.4799999999996</v>
      </c>
      <c r="X4834" s="36">
        <v>0.54</v>
      </c>
      <c r="Y4834" s="3" t="str">
        <f>IFERROR(VLOOKUP(A4834,'Pivot price tier'!$C$8:$L$2245,10,0),"")</f>
        <v/>
      </c>
      <c r="Z4834" s="3" t="str">
        <f>IFERROR(VLOOKUP(A4834,'Pivot price tier by size'!$D$8:$M$2466,10,0),"")</f>
        <v/>
      </c>
      <c r="AA4834" s="3" t="str">
        <f>IFERROR(VLOOKUP(A4834,'Pivot category'!$B$8:$I$2191,8,0),"")</f>
        <v/>
      </c>
      <c r="AB4834" s="3" t="str">
        <f t="shared" si="75"/>
        <v>Bottom 5%</v>
      </c>
      <c r="AC4834"/>
      <c r="AD4834" s="3" t="s">
        <v>16451</v>
      </c>
      <c r="AE4834" s="3" t="s">
        <v>14089</v>
      </c>
    </row>
    <row r="4835" spans="1:31" hidden="1" x14ac:dyDescent="0.25">
      <c r="A4835" t="s">
        <v>11953</v>
      </c>
      <c r="B4835" t="s">
        <v>11954</v>
      </c>
      <c r="C4835" s="3" t="s">
        <v>32</v>
      </c>
      <c r="D4835" s="3" t="s">
        <v>4977</v>
      </c>
      <c r="E4835" s="3" t="s">
        <v>5150</v>
      </c>
      <c r="F4835" s="3">
        <v>9000</v>
      </c>
      <c r="G4835" s="34">
        <v>69.989999999999995</v>
      </c>
      <c r="H4835" s="3" t="s">
        <v>27</v>
      </c>
      <c r="I4835" s="3" t="s">
        <v>15</v>
      </c>
      <c r="J4835" s="3" t="s">
        <v>8253</v>
      </c>
      <c r="K4835" s="3" t="s">
        <v>8260</v>
      </c>
      <c r="L4835" s="3" t="s">
        <v>8257</v>
      </c>
      <c r="M4835" s="26">
        <v>45108</v>
      </c>
      <c r="N4835"/>
      <c r="O4835" s="3">
        <v>2</v>
      </c>
      <c r="P4835" s="34"/>
      <c r="Q4835" s="34">
        <v>0</v>
      </c>
      <c r="R4835" s="34">
        <v>0</v>
      </c>
      <c r="T4835" s="34">
        <v>0</v>
      </c>
      <c r="U4835" s="34" t="s">
        <v>78</v>
      </c>
      <c r="V4835" s="34" t="s">
        <v>78</v>
      </c>
      <c r="W4835" s="34" t="s">
        <v>78</v>
      </c>
      <c r="X4835" s="36" t="s">
        <v>78</v>
      </c>
      <c r="Y4835" s="3" t="str">
        <f>IFERROR(VLOOKUP(A4835,'Pivot price tier'!$C$8:$L$2245,10,0),"")</f>
        <v/>
      </c>
      <c r="Z4835" s="3" t="str">
        <f>IFERROR(VLOOKUP(A4835,'Pivot price tier by size'!$D$8:$M$2466,10,0),"")</f>
        <v/>
      </c>
      <c r="AA4835" s="3" t="str">
        <f>IFERROR(VLOOKUP(A4835,'Pivot category'!$B$8:$I$2191,8,0),"")</f>
        <v/>
      </c>
      <c r="AB4835" s="3" t="str">
        <f t="shared" si="75"/>
        <v>Bottom 5%</v>
      </c>
      <c r="AC4835"/>
      <c r="AD4835" s="3" t="s">
        <v>16451</v>
      </c>
      <c r="AE4835" s="3" t="s">
        <v>14153</v>
      </c>
    </row>
    <row r="4836" spans="1:31" hidden="1" x14ac:dyDescent="0.25">
      <c r="A4836" t="s">
        <v>10155</v>
      </c>
      <c r="B4836" t="s">
        <v>10156</v>
      </c>
      <c r="C4836" s="3" t="s">
        <v>69</v>
      </c>
      <c r="D4836" s="3" t="s">
        <v>10191</v>
      </c>
      <c r="E4836" s="3" t="s">
        <v>5198</v>
      </c>
      <c r="F4836" s="3">
        <v>7000</v>
      </c>
      <c r="G4836" s="34">
        <v>11.39</v>
      </c>
      <c r="H4836" s="3" t="s">
        <v>29</v>
      </c>
      <c r="I4836" s="3" t="s">
        <v>70</v>
      </c>
      <c r="J4836" s="3" t="s">
        <v>8256</v>
      </c>
      <c r="K4836" s="3" t="s">
        <v>8252</v>
      </c>
      <c r="L4836" s="3" t="s">
        <v>8257</v>
      </c>
      <c r="M4836" s="26" t="s">
        <v>13873</v>
      </c>
      <c r="N4836"/>
      <c r="O4836" s="3" t="s">
        <v>78</v>
      </c>
      <c r="P4836" s="34"/>
      <c r="Q4836" s="34">
        <v>56.97</v>
      </c>
      <c r="R4836" s="34">
        <v>-56.97</v>
      </c>
      <c r="S4836" s="36">
        <v>-1</v>
      </c>
      <c r="T4836" s="34" t="s">
        <v>78</v>
      </c>
      <c r="U4836" s="34">
        <v>34.17</v>
      </c>
      <c r="V4836" s="34">
        <v>0</v>
      </c>
      <c r="W4836" s="34">
        <v>34.17</v>
      </c>
      <c r="X4836" s="36">
        <v>0</v>
      </c>
      <c r="Y4836" s="3" t="str">
        <f>IFERROR(VLOOKUP(A4836,'Pivot price tier'!$C$8:$L$2245,10,0),"")</f>
        <v/>
      </c>
      <c r="Z4836" s="3" t="str">
        <f>IFERROR(VLOOKUP(A4836,'Pivot price tier by size'!$D$8:$M$2466,10,0),"")</f>
        <v/>
      </c>
      <c r="AA4836" s="3" t="str">
        <f>IFERROR(VLOOKUP(A4836,'Pivot category'!$B$8:$I$2191,8,0),"")</f>
        <v/>
      </c>
      <c r="AB4836" s="3" t="str">
        <f t="shared" si="75"/>
        <v>Bottom 5%</v>
      </c>
      <c r="AC4836"/>
      <c r="AD4836" s="3" t="s">
        <v>11231</v>
      </c>
      <c r="AE4836" s="3" t="s">
        <v>14095</v>
      </c>
    </row>
    <row r="4837" spans="1:31" x14ac:dyDescent="0.25">
      <c r="A4837" t="s">
        <v>10946</v>
      </c>
      <c r="B4837" t="s">
        <v>10947</v>
      </c>
      <c r="C4837" s="3" t="s">
        <v>71</v>
      </c>
      <c r="D4837" s="3" t="s">
        <v>10750</v>
      </c>
      <c r="E4837" s="3" t="s">
        <v>5150</v>
      </c>
      <c r="F4837" s="3">
        <v>1000</v>
      </c>
      <c r="G4837" s="34">
        <v>11.99</v>
      </c>
      <c r="H4837" s="3" t="s">
        <v>27</v>
      </c>
      <c r="I4837" s="3" t="s">
        <v>70</v>
      </c>
      <c r="J4837" s="3" t="s">
        <v>8251</v>
      </c>
      <c r="K4837" s="3" t="s">
        <v>8252</v>
      </c>
      <c r="L4837" s="3" t="s">
        <v>68</v>
      </c>
      <c r="M4837" s="26" t="s">
        <v>13873</v>
      </c>
      <c r="N4837"/>
      <c r="O4837" s="3">
        <v>84</v>
      </c>
      <c r="P4837" s="34">
        <v>41353.51</v>
      </c>
      <c r="Q4837" s="34">
        <v>43919.37</v>
      </c>
      <c r="R4837" s="34">
        <v>-2565.86</v>
      </c>
      <c r="S4837" s="36">
        <v>-0.06</v>
      </c>
      <c r="T4837" s="34">
        <v>492.30369047619052</v>
      </c>
      <c r="U4837" s="34">
        <v>61904.37</v>
      </c>
      <c r="V4837" s="34">
        <v>56353</v>
      </c>
      <c r="W4837" s="34">
        <v>5551.37</v>
      </c>
      <c r="X4837" s="36">
        <v>0.1</v>
      </c>
      <c r="Y4837" s="3" t="str">
        <f>IFERROR(VLOOKUP(A4837,'Pivot price tier'!$C$8:$L$2245,10,0),"")</f>
        <v/>
      </c>
      <c r="Z4837" s="3" t="str">
        <f>IFERROR(VLOOKUP(A4837,'Pivot price tier by size'!$D$8:$M$2466,10,0),"")</f>
        <v/>
      </c>
      <c r="AA4837" s="3" t="str">
        <f>IFERROR(VLOOKUP(A4837,'Pivot category'!$B$8:$I$2191,8,0),"")</f>
        <v/>
      </c>
      <c r="AB4837" s="3" t="str">
        <f t="shared" si="75"/>
        <v>Bottom 5%</v>
      </c>
      <c r="AC4837"/>
      <c r="AD4837" s="3" t="s">
        <v>16451</v>
      </c>
      <c r="AE4837" s="3" t="s">
        <v>14096</v>
      </c>
    </row>
    <row r="4838" spans="1:31" x14ac:dyDescent="0.25">
      <c r="A4838" t="s">
        <v>10486</v>
      </c>
      <c r="B4838" t="s">
        <v>10487</v>
      </c>
      <c r="C4838" s="3" t="s">
        <v>69</v>
      </c>
      <c r="D4838" s="3" t="s">
        <v>10390</v>
      </c>
      <c r="E4838" s="3" t="s">
        <v>5150</v>
      </c>
      <c r="F4838" s="3">
        <v>7000</v>
      </c>
      <c r="G4838" s="34">
        <v>9.89</v>
      </c>
      <c r="H4838" s="3" t="s">
        <v>30</v>
      </c>
      <c r="I4838" s="3" t="s">
        <v>70</v>
      </c>
      <c r="J4838" s="3" t="s">
        <v>8251</v>
      </c>
      <c r="K4838" s="3" t="s">
        <v>8252</v>
      </c>
      <c r="L4838" s="3" t="s">
        <v>68</v>
      </c>
      <c r="M4838" s="26" t="s">
        <v>13873</v>
      </c>
      <c r="N4838"/>
      <c r="O4838" s="3">
        <v>48</v>
      </c>
      <c r="P4838" s="34">
        <v>27049.15</v>
      </c>
      <c r="Q4838" s="34">
        <v>29027.15</v>
      </c>
      <c r="R4838" s="34">
        <v>-1978</v>
      </c>
      <c r="S4838" s="36">
        <v>-7.0000000000000007E-2</v>
      </c>
      <c r="T4838" s="34">
        <v>563.52395833333333</v>
      </c>
      <c r="U4838" s="34">
        <v>18385.509999999998</v>
      </c>
      <c r="V4838" s="34">
        <v>29472.2</v>
      </c>
      <c r="W4838" s="34">
        <v>-11086.69</v>
      </c>
      <c r="X4838" s="36">
        <v>-0.38</v>
      </c>
      <c r="Y4838" s="3" t="str">
        <f>IFERROR(VLOOKUP(A4838,'Pivot price tier'!$C$8:$L$2245,10,0),"")</f>
        <v/>
      </c>
      <c r="Z4838" s="3" t="str">
        <f>IFERROR(VLOOKUP(A4838,'Pivot price tier by size'!$D$8:$M$2466,10,0),"")</f>
        <v/>
      </c>
      <c r="AA4838" s="3" t="str">
        <f>IFERROR(VLOOKUP(A4838,'Pivot category'!$B$8:$I$2191,8,0),"")</f>
        <v/>
      </c>
      <c r="AB4838" s="3" t="str">
        <f t="shared" si="75"/>
        <v>Bottom 5%</v>
      </c>
      <c r="AC4838"/>
      <c r="AD4838" s="3" t="s">
        <v>16449</v>
      </c>
      <c r="AE4838" s="3" t="s">
        <v>14091</v>
      </c>
    </row>
    <row r="4839" spans="1:31" hidden="1" x14ac:dyDescent="0.25">
      <c r="A4839" t="s">
        <v>16159</v>
      </c>
      <c r="B4839" t="s">
        <v>2140</v>
      </c>
      <c r="C4839" s="3" t="s">
        <v>32</v>
      </c>
      <c r="D4839" s="3" t="s">
        <v>4598</v>
      </c>
      <c r="E4839" s="3">
        <v>0</v>
      </c>
      <c r="F4839" s="3">
        <v>1000</v>
      </c>
      <c r="G4839" s="34">
        <v>16.79</v>
      </c>
      <c r="H4839" s="3" t="s">
        <v>29</v>
      </c>
      <c r="I4839" s="3" t="s">
        <v>21</v>
      </c>
      <c r="J4839" s="3" t="s">
        <v>8256</v>
      </c>
      <c r="K4839" s="3" t="s">
        <v>8258</v>
      </c>
      <c r="L4839" s="3" t="s">
        <v>68</v>
      </c>
      <c r="M4839" s="26">
        <v>45992</v>
      </c>
      <c r="N4839"/>
      <c r="O4839" s="3">
        <v>1</v>
      </c>
      <c r="P4839" s="34">
        <v>5282.26</v>
      </c>
      <c r="Q4839" s="34"/>
      <c r="R4839" s="34">
        <v>5282.26</v>
      </c>
      <c r="T4839" s="34">
        <v>5282.26</v>
      </c>
      <c r="U4839" s="34">
        <v>4174.1099999999997</v>
      </c>
      <c r="V4839" s="34">
        <v>0</v>
      </c>
      <c r="W4839" s="34">
        <v>4174.1099999999997</v>
      </c>
      <c r="X4839" s="36">
        <v>0</v>
      </c>
      <c r="Y4839" s="3" t="str">
        <f>IFERROR(VLOOKUP(A4839,'Pivot price tier'!$C$8:$L$2245,10,0),"")</f>
        <v/>
      </c>
      <c r="Z4839" s="3" t="str">
        <f>IFERROR(VLOOKUP(A4839,'Pivot price tier by size'!$D$8:$M$2466,10,0),"")</f>
        <v/>
      </c>
      <c r="AA4839" s="3" t="str">
        <f>IFERROR(VLOOKUP(A4839,'Pivot category'!$B$8:$I$2191,8,0),"")</f>
        <v/>
      </c>
      <c r="AB4839" s="3" t="str">
        <f t="shared" si="75"/>
        <v>Bottom 5%</v>
      </c>
      <c r="AC4839"/>
      <c r="AD4839" s="3" t="s">
        <v>11231</v>
      </c>
      <c r="AE4839" s="3" t="s">
        <v>14095</v>
      </c>
    </row>
    <row r="4840" spans="1:31" hidden="1" x14ac:dyDescent="0.25">
      <c r="A4840" t="s">
        <v>15394</v>
      </c>
      <c r="B4840" t="s">
        <v>15395</v>
      </c>
      <c r="C4840" s="3" t="s">
        <v>32</v>
      </c>
      <c r="D4840" s="3" t="s">
        <v>15400</v>
      </c>
      <c r="E4840" s="3">
        <v>0</v>
      </c>
      <c r="F4840" s="3">
        <v>6000</v>
      </c>
      <c r="G4840" s="34">
        <v>29.99</v>
      </c>
      <c r="H4840" s="3" t="s">
        <v>29</v>
      </c>
      <c r="I4840" s="3" t="s">
        <v>21</v>
      </c>
      <c r="J4840" s="3" t="s">
        <v>8253</v>
      </c>
      <c r="K4840" s="3" t="s">
        <v>8260</v>
      </c>
      <c r="L4840" s="3" t="s">
        <v>8257</v>
      </c>
      <c r="M4840" s="26">
        <v>45839</v>
      </c>
      <c r="N4840"/>
      <c r="O4840" s="3" t="s">
        <v>78</v>
      </c>
      <c r="P4840" s="34"/>
      <c r="Q4840" s="34">
        <v>4169.34</v>
      </c>
      <c r="R4840" s="34">
        <v>-4169.34</v>
      </c>
      <c r="S4840" s="36">
        <v>-1</v>
      </c>
      <c r="T4840" s="34" t="s">
        <v>78</v>
      </c>
      <c r="U4840" s="34">
        <v>0</v>
      </c>
      <c r="V4840" s="34">
        <v>3201.72</v>
      </c>
      <c r="W4840" s="34">
        <v>-3201.72</v>
      </c>
      <c r="X4840" s="36">
        <v>-1</v>
      </c>
      <c r="Y4840" s="3" t="str">
        <f>IFERROR(VLOOKUP(A4840,'Pivot price tier'!$C$8:$L$2245,10,0),"")</f>
        <v/>
      </c>
      <c r="Z4840" s="3" t="str">
        <f>IFERROR(VLOOKUP(A4840,'Pivot price tier by size'!$D$8:$M$2466,10,0),"")</f>
        <v/>
      </c>
      <c r="AA4840" s="3" t="str">
        <f>IFERROR(VLOOKUP(A4840,'Pivot category'!$B$8:$I$2191,8,0),"")</f>
        <v/>
      </c>
      <c r="AB4840" s="3" t="str">
        <f t="shared" si="75"/>
        <v>Bottom 5%</v>
      </c>
      <c r="AC4840"/>
      <c r="AD4840" s="3" t="s">
        <v>78</v>
      </c>
      <c r="AE4840" s="3" t="s">
        <v>78</v>
      </c>
    </row>
    <row r="4841" spans="1:31" hidden="1" x14ac:dyDescent="0.25">
      <c r="A4841" t="s">
        <v>11671</v>
      </c>
      <c r="B4841" t="s">
        <v>13280</v>
      </c>
      <c r="C4841" s="3" t="s">
        <v>32</v>
      </c>
      <c r="D4841" s="3" t="s">
        <v>5408</v>
      </c>
      <c r="E4841" s="3" t="s">
        <v>5150</v>
      </c>
      <c r="F4841" s="3">
        <v>9000</v>
      </c>
      <c r="G4841" s="34">
        <v>65.989999999999995</v>
      </c>
      <c r="H4841" s="3" t="s">
        <v>27</v>
      </c>
      <c r="I4841" s="3" t="s">
        <v>15</v>
      </c>
      <c r="J4841" s="3" t="s">
        <v>8253</v>
      </c>
      <c r="K4841" s="3" t="s">
        <v>8260</v>
      </c>
      <c r="L4841" s="3" t="s">
        <v>8257</v>
      </c>
      <c r="M4841" s="26">
        <v>45474</v>
      </c>
      <c r="N4841"/>
      <c r="O4841" s="3" t="s">
        <v>78</v>
      </c>
      <c r="P4841" s="34"/>
      <c r="Q4841" s="34">
        <v>395.94</v>
      </c>
      <c r="R4841" s="34">
        <v>-395.94</v>
      </c>
      <c r="S4841" s="36">
        <v>-1</v>
      </c>
      <c r="T4841" s="34" t="s">
        <v>78</v>
      </c>
      <c r="U4841" s="34" t="s">
        <v>78</v>
      </c>
      <c r="V4841" s="34" t="s">
        <v>78</v>
      </c>
      <c r="W4841" s="34" t="s">
        <v>78</v>
      </c>
      <c r="X4841" s="36" t="s">
        <v>78</v>
      </c>
      <c r="Y4841" s="3" t="str">
        <f>IFERROR(VLOOKUP(A4841,'Pivot price tier'!$C$8:$L$2245,10,0),"")</f>
        <v/>
      </c>
      <c r="Z4841" s="3" t="str">
        <f>IFERROR(VLOOKUP(A4841,'Pivot price tier by size'!$D$8:$M$2466,10,0),"")</f>
        <v/>
      </c>
      <c r="AA4841" s="3" t="str">
        <f>IFERROR(VLOOKUP(A4841,'Pivot category'!$B$8:$I$2191,8,0),"")</f>
        <v/>
      </c>
      <c r="AB4841" s="3" t="str">
        <f t="shared" si="75"/>
        <v>Bottom 5%</v>
      </c>
      <c r="AC4841"/>
      <c r="AD4841" s="3" t="s">
        <v>16449</v>
      </c>
      <c r="AE4841" s="3" t="s">
        <v>14091</v>
      </c>
    </row>
    <row r="4842" spans="1:31" hidden="1" x14ac:dyDescent="0.25">
      <c r="A4842" t="s">
        <v>15717</v>
      </c>
      <c r="B4842" t="s">
        <v>15718</v>
      </c>
      <c r="C4842" s="3" t="s">
        <v>10509</v>
      </c>
      <c r="D4842" s="3" t="s">
        <v>14375</v>
      </c>
      <c r="E4842" s="3" t="s">
        <v>5150</v>
      </c>
      <c r="F4842" s="3">
        <v>10000</v>
      </c>
      <c r="G4842" s="34">
        <v>64.989999999999995</v>
      </c>
      <c r="H4842" s="3" t="s">
        <v>27</v>
      </c>
      <c r="I4842" s="3" t="s">
        <v>15</v>
      </c>
      <c r="J4842" s="3" t="s">
        <v>8256</v>
      </c>
      <c r="K4842" s="3" t="s">
        <v>8252</v>
      </c>
      <c r="L4842" s="3" t="s">
        <v>68</v>
      </c>
      <c r="M4842" s="26">
        <v>45901</v>
      </c>
      <c r="N4842"/>
      <c r="O4842" s="3">
        <v>2</v>
      </c>
      <c r="P4842" s="34">
        <v>909.86</v>
      </c>
      <c r="Q4842" s="34"/>
      <c r="R4842" s="34">
        <v>909.86</v>
      </c>
      <c r="T4842" s="34">
        <v>454.93</v>
      </c>
      <c r="U4842" s="34">
        <v>519.91999999999996</v>
      </c>
      <c r="V4842" s="34">
        <v>0</v>
      </c>
      <c r="W4842" s="34">
        <v>519.91999999999996</v>
      </c>
      <c r="X4842" s="36">
        <v>0</v>
      </c>
      <c r="Y4842" s="3" t="str">
        <f>IFERROR(VLOOKUP(A4842,'Pivot price tier'!$C$8:$L$2245,10,0),"")</f>
        <v>X</v>
      </c>
      <c r="Z4842" s="3" t="str">
        <f>IFERROR(VLOOKUP(A4842,'Pivot price tier by size'!$D$8:$M$2466,10,0),"")</f>
        <v>X</v>
      </c>
      <c r="AA4842" s="3" t="str">
        <f>IFERROR(VLOOKUP(A4842,'Pivot category'!$B$8:$I$2191,8,0),"")</f>
        <v>X</v>
      </c>
      <c r="AB4842" s="3" t="str">
        <f t="shared" si="75"/>
        <v>Bottom 5%</v>
      </c>
      <c r="AC4842"/>
      <c r="AD4842" s="3" t="s">
        <v>16449</v>
      </c>
      <c r="AE4842" s="3" t="s">
        <v>14091</v>
      </c>
    </row>
    <row r="4843" spans="1:31" x14ac:dyDescent="0.25">
      <c r="A4843" t="s">
        <v>13786</v>
      </c>
      <c r="B4843" t="s">
        <v>13787</v>
      </c>
      <c r="C4843" s="3" t="s">
        <v>69</v>
      </c>
      <c r="D4843" s="3" t="s">
        <v>13511</v>
      </c>
      <c r="E4843" s="3">
        <v>0</v>
      </c>
      <c r="F4843" s="3">
        <v>70000</v>
      </c>
      <c r="G4843" s="34">
        <v>1.99</v>
      </c>
      <c r="H4843" s="3" t="s">
        <v>29</v>
      </c>
      <c r="I4843" s="3" t="s">
        <v>70</v>
      </c>
      <c r="J4843" s="3" t="s">
        <v>8251</v>
      </c>
      <c r="K4843" s="3" t="s">
        <v>8252</v>
      </c>
      <c r="L4843" s="3" t="s">
        <v>68</v>
      </c>
      <c r="M4843" s="26">
        <v>45566</v>
      </c>
      <c r="N4843"/>
      <c r="O4843" s="3">
        <v>64</v>
      </c>
      <c r="P4843" s="34">
        <v>20182.580000000002</v>
      </c>
      <c r="Q4843" s="34">
        <v>34482.720000000001</v>
      </c>
      <c r="R4843" s="34">
        <v>-14300.14</v>
      </c>
      <c r="S4843" s="36">
        <v>-0.41</v>
      </c>
      <c r="T4843" s="34">
        <v>315.35281250000003</v>
      </c>
      <c r="U4843" s="34">
        <v>1906.42</v>
      </c>
      <c r="V4843" s="34">
        <v>5900.35</v>
      </c>
      <c r="W4843" s="34">
        <v>-3993.93</v>
      </c>
      <c r="X4843" s="36">
        <v>-0.68</v>
      </c>
      <c r="Y4843" s="3" t="str">
        <f>IFERROR(VLOOKUP(A4843,'Pivot price tier'!$C$8:$L$2245,10,0),"")</f>
        <v/>
      </c>
      <c r="Z4843" s="3" t="str">
        <f>IFERROR(VLOOKUP(A4843,'Pivot price tier by size'!$D$8:$M$2466,10,0),"")</f>
        <v/>
      </c>
      <c r="AA4843" s="3" t="str">
        <f>IFERROR(VLOOKUP(A4843,'Pivot category'!$B$8:$I$2191,8,0),"")</f>
        <v/>
      </c>
      <c r="AB4843" s="3" t="str">
        <f t="shared" si="75"/>
        <v>Bottom 5%</v>
      </c>
      <c r="AC4843"/>
      <c r="AD4843" s="3" t="s">
        <v>11231</v>
      </c>
      <c r="AE4843" s="3" t="s">
        <v>14114</v>
      </c>
    </row>
    <row r="4844" spans="1:31" hidden="1" x14ac:dyDescent="0.25">
      <c r="A4844" t="s">
        <v>11594</v>
      </c>
      <c r="B4844" t="s">
        <v>11595</v>
      </c>
      <c r="C4844" s="3" t="s">
        <v>32</v>
      </c>
      <c r="D4844" s="3" t="s">
        <v>4885</v>
      </c>
      <c r="E4844" s="3" t="s">
        <v>5150</v>
      </c>
      <c r="F4844" s="3">
        <v>9000</v>
      </c>
      <c r="G4844" s="34">
        <v>61.99</v>
      </c>
      <c r="H4844" s="3" t="s">
        <v>27</v>
      </c>
      <c r="I4844" s="3" t="s">
        <v>15</v>
      </c>
      <c r="J4844" s="3" t="s">
        <v>8261</v>
      </c>
      <c r="K4844" s="3" t="s">
        <v>8260</v>
      </c>
      <c r="L4844" s="3" t="s">
        <v>8254</v>
      </c>
      <c r="M4844" s="26" t="s">
        <v>13873</v>
      </c>
      <c r="N4844"/>
      <c r="O4844" s="3" t="s">
        <v>78</v>
      </c>
      <c r="P4844" s="34"/>
      <c r="Q4844" s="34">
        <v>309.95</v>
      </c>
      <c r="R4844" s="34">
        <v>-309.95</v>
      </c>
      <c r="S4844" s="36">
        <v>-1</v>
      </c>
      <c r="T4844" s="34" t="s">
        <v>78</v>
      </c>
      <c r="U4844" s="34" t="s">
        <v>78</v>
      </c>
      <c r="V4844" s="34" t="s">
        <v>78</v>
      </c>
      <c r="W4844" s="34" t="s">
        <v>78</v>
      </c>
      <c r="X4844" s="36" t="s">
        <v>78</v>
      </c>
      <c r="Y4844" s="3" t="str">
        <f>IFERROR(VLOOKUP(A4844,'Pivot price tier'!$C$8:$L$2245,10,0),"")</f>
        <v/>
      </c>
      <c r="Z4844" s="3" t="str">
        <f>IFERROR(VLOOKUP(A4844,'Pivot price tier by size'!$D$8:$M$2466,10,0),"")</f>
        <v/>
      </c>
      <c r="AA4844" s="3" t="str">
        <f>IFERROR(VLOOKUP(A4844,'Pivot category'!$B$8:$I$2191,8,0),"")</f>
        <v/>
      </c>
      <c r="AB4844" s="3" t="str">
        <f t="shared" si="75"/>
        <v>Bottom 5%</v>
      </c>
      <c r="AC4844"/>
      <c r="AD4844" s="3" t="s">
        <v>78</v>
      </c>
      <c r="AE4844" s="3" t="s">
        <v>78</v>
      </c>
    </row>
    <row r="4845" spans="1:31" x14ac:dyDescent="0.25">
      <c r="A4845" t="s">
        <v>14300</v>
      </c>
      <c r="B4845" t="s">
        <v>14301</v>
      </c>
      <c r="C4845" s="3" t="s">
        <v>69</v>
      </c>
      <c r="D4845" s="3" t="s">
        <v>14357</v>
      </c>
      <c r="E4845" s="3" t="s">
        <v>5150</v>
      </c>
      <c r="F4845" s="3">
        <v>1000</v>
      </c>
      <c r="G4845" s="34">
        <v>1.0900000000000001</v>
      </c>
      <c r="H4845" s="3" t="s">
        <v>28</v>
      </c>
      <c r="I4845" s="3" t="s">
        <v>70</v>
      </c>
      <c r="J4845" s="3" t="s">
        <v>8251</v>
      </c>
      <c r="K4845" s="3" t="s">
        <v>8252</v>
      </c>
      <c r="L4845" s="3" t="s">
        <v>68</v>
      </c>
      <c r="M4845" s="26">
        <v>45627</v>
      </c>
      <c r="N4845"/>
      <c r="O4845" s="3">
        <v>45</v>
      </c>
      <c r="P4845" s="34">
        <v>16934.240000000002</v>
      </c>
      <c r="Q4845" s="34">
        <v>1577.23</v>
      </c>
      <c r="R4845" s="34">
        <v>15357.01</v>
      </c>
      <c r="S4845" s="36">
        <v>9.74</v>
      </c>
      <c r="T4845" s="34">
        <v>376.31644444444447</v>
      </c>
      <c r="U4845" s="34">
        <v>11327.28</v>
      </c>
      <c r="V4845" s="34">
        <v>1700.4</v>
      </c>
      <c r="W4845" s="34">
        <v>9626.8799999999992</v>
      </c>
      <c r="X4845" s="36">
        <v>5.66</v>
      </c>
      <c r="Y4845" s="3" t="str">
        <f>IFERROR(VLOOKUP(A4845,'Pivot price tier'!$C$8:$L$2245,10,0),"")</f>
        <v/>
      </c>
      <c r="Z4845" s="3" t="str">
        <f>IFERROR(VLOOKUP(A4845,'Pivot price tier by size'!$D$8:$M$2466,10,0),"")</f>
        <v/>
      </c>
      <c r="AA4845" s="3" t="str">
        <f>IFERROR(VLOOKUP(A4845,'Pivot category'!$B$8:$I$2191,8,0),"")</f>
        <v/>
      </c>
      <c r="AB4845" s="3" t="str">
        <f t="shared" si="75"/>
        <v>Bottom 5%</v>
      </c>
      <c r="AC4845"/>
      <c r="AD4845" s="3" t="s">
        <v>11231</v>
      </c>
      <c r="AE4845" s="3" t="s">
        <v>16461</v>
      </c>
    </row>
    <row r="4846" spans="1:31" x14ac:dyDescent="0.25">
      <c r="A4846" t="s">
        <v>12951</v>
      </c>
      <c r="B4846" t="s">
        <v>12952</v>
      </c>
      <c r="C4846" s="3" t="s">
        <v>69</v>
      </c>
      <c r="D4846" s="3" t="s">
        <v>12923</v>
      </c>
      <c r="E4846" s="3">
        <v>0</v>
      </c>
      <c r="F4846" s="3">
        <v>70000</v>
      </c>
      <c r="G4846" s="34">
        <v>1.0900000000000001</v>
      </c>
      <c r="H4846" s="3" t="s">
        <v>29</v>
      </c>
      <c r="I4846" s="3" t="s">
        <v>70</v>
      </c>
      <c r="J4846" s="3" t="s">
        <v>8251</v>
      </c>
      <c r="K4846" s="3" t="s">
        <v>8252</v>
      </c>
      <c r="L4846" s="3" t="s">
        <v>68</v>
      </c>
      <c r="M4846" s="26">
        <v>45474</v>
      </c>
      <c r="N4846"/>
      <c r="O4846" s="3">
        <v>64</v>
      </c>
      <c r="P4846" s="34">
        <v>38365.82</v>
      </c>
      <c r="Q4846" s="34">
        <v>32376.95</v>
      </c>
      <c r="R4846" s="34">
        <v>5988.87</v>
      </c>
      <c r="S4846" s="36">
        <v>0.18</v>
      </c>
      <c r="T4846" s="34">
        <v>599.4659375</v>
      </c>
      <c r="U4846" s="34">
        <v>72910.100000000006</v>
      </c>
      <c r="V4846" s="34">
        <v>63120.81</v>
      </c>
      <c r="W4846" s="34">
        <v>9789.2900000000009</v>
      </c>
      <c r="X4846" s="36">
        <v>0.16</v>
      </c>
      <c r="Y4846" s="3" t="str">
        <f>IFERROR(VLOOKUP(A4846,'Pivot price tier'!$C$8:$L$2245,10,0),"")</f>
        <v/>
      </c>
      <c r="Z4846" s="3" t="str">
        <f>IFERROR(VLOOKUP(A4846,'Pivot price tier by size'!$D$8:$M$2466,10,0),"")</f>
        <v/>
      </c>
      <c r="AA4846" s="3" t="str">
        <f>IFERROR(VLOOKUP(A4846,'Pivot category'!$B$8:$I$2191,8,0),"")</f>
        <v/>
      </c>
      <c r="AB4846" s="3" t="str">
        <f t="shared" si="75"/>
        <v>Bottom 5%</v>
      </c>
      <c r="AC4846"/>
      <c r="AD4846" s="3" t="s">
        <v>16449</v>
      </c>
      <c r="AE4846" s="3" t="s">
        <v>14091</v>
      </c>
    </row>
    <row r="4847" spans="1:31" x14ac:dyDescent="0.25">
      <c r="A4847" t="s">
        <v>10644</v>
      </c>
      <c r="B4847" t="s">
        <v>10645</v>
      </c>
      <c r="C4847" s="3" t="s">
        <v>69</v>
      </c>
      <c r="D4847" s="3" t="s">
        <v>10641</v>
      </c>
      <c r="E4847" s="3">
        <v>0</v>
      </c>
      <c r="F4847" s="3">
        <v>7000</v>
      </c>
      <c r="G4847" s="34">
        <v>1.0900000000000001</v>
      </c>
      <c r="H4847" s="3" t="s">
        <v>29</v>
      </c>
      <c r="I4847" s="3" t="s">
        <v>70</v>
      </c>
      <c r="J4847" s="3" t="s">
        <v>8251</v>
      </c>
      <c r="K4847" s="3" t="s">
        <v>8252</v>
      </c>
      <c r="L4847" s="3" t="s">
        <v>68</v>
      </c>
      <c r="M4847" s="26" t="s">
        <v>13873</v>
      </c>
      <c r="N4847"/>
      <c r="O4847" s="3">
        <v>108</v>
      </c>
      <c r="P4847" s="34">
        <v>43763.5</v>
      </c>
      <c r="Q4847" s="34">
        <v>41398.239999999998</v>
      </c>
      <c r="R4847" s="34">
        <v>2365.2600000000002</v>
      </c>
      <c r="S4847" s="36">
        <v>0.06</v>
      </c>
      <c r="T4847" s="34">
        <v>405.21759259259261</v>
      </c>
      <c r="U4847" s="34">
        <v>109561.35</v>
      </c>
      <c r="V4847" s="34">
        <v>102565.54</v>
      </c>
      <c r="W4847" s="34">
        <v>6995.81</v>
      </c>
      <c r="X4847" s="36">
        <v>7.0000000000000007E-2</v>
      </c>
      <c r="Y4847" s="3" t="str">
        <f>IFERROR(VLOOKUP(A4847,'Pivot price tier'!$C$8:$L$2245,10,0),"")</f>
        <v/>
      </c>
      <c r="Z4847" s="3" t="str">
        <f>IFERROR(VLOOKUP(A4847,'Pivot price tier by size'!$D$8:$M$2466,10,0),"")</f>
        <v/>
      </c>
      <c r="AA4847" s="3" t="str">
        <f>IFERROR(VLOOKUP(A4847,'Pivot category'!$B$8:$I$2191,8,0),"")</f>
        <v/>
      </c>
      <c r="AB4847" s="3" t="str">
        <f t="shared" si="75"/>
        <v>Bottom 5%</v>
      </c>
      <c r="AC4847"/>
      <c r="AD4847" s="3" t="s">
        <v>16449</v>
      </c>
      <c r="AE4847" s="3" t="s">
        <v>14091</v>
      </c>
    </row>
    <row r="4848" spans="1:31" x14ac:dyDescent="0.25">
      <c r="A4848" t="s">
        <v>10061</v>
      </c>
      <c r="B4848" t="s">
        <v>10062</v>
      </c>
      <c r="C4848" s="3" t="s">
        <v>69</v>
      </c>
      <c r="D4848" s="3" t="s">
        <v>10054</v>
      </c>
      <c r="E4848" s="3">
        <v>0</v>
      </c>
      <c r="F4848" s="3">
        <v>7000</v>
      </c>
      <c r="G4848" s="34">
        <v>1.0900000000000001</v>
      </c>
      <c r="H4848" s="3" t="s">
        <v>29</v>
      </c>
      <c r="I4848" s="3" t="s">
        <v>70</v>
      </c>
      <c r="J4848" s="3" t="s">
        <v>8251</v>
      </c>
      <c r="K4848" s="3" t="s">
        <v>8252</v>
      </c>
      <c r="L4848" s="3" t="s">
        <v>68</v>
      </c>
      <c r="M4848" s="26" t="s">
        <v>13873</v>
      </c>
      <c r="N4848"/>
      <c r="O4848" s="3">
        <v>119</v>
      </c>
      <c r="P4848" s="34">
        <v>34800.43</v>
      </c>
      <c r="Q4848" s="34">
        <v>38307.550000000003</v>
      </c>
      <c r="R4848" s="34">
        <v>-3507.12</v>
      </c>
      <c r="S4848" s="36">
        <v>-0.09</v>
      </c>
      <c r="T4848" s="34">
        <v>292.44058823529411</v>
      </c>
      <c r="U4848" s="34">
        <v>79292.05</v>
      </c>
      <c r="V4848" s="34">
        <v>78173.84</v>
      </c>
      <c r="W4848" s="34">
        <v>1118.21</v>
      </c>
      <c r="X4848" s="36">
        <v>0.01</v>
      </c>
      <c r="Y4848" s="3" t="str">
        <f>IFERROR(VLOOKUP(A4848,'Pivot price tier'!$C$8:$L$2245,10,0),"")</f>
        <v/>
      </c>
      <c r="Z4848" s="3" t="str">
        <f>IFERROR(VLOOKUP(A4848,'Pivot price tier by size'!$D$8:$M$2466,10,0),"")</f>
        <v/>
      </c>
      <c r="AA4848" s="3" t="str">
        <f>IFERROR(VLOOKUP(A4848,'Pivot category'!$B$8:$I$2191,8,0),"")</f>
        <v/>
      </c>
      <c r="AB4848" s="3" t="str">
        <f t="shared" si="75"/>
        <v>Bottom 5%</v>
      </c>
      <c r="AC4848"/>
      <c r="AD4848" s="3" t="s">
        <v>16449</v>
      </c>
      <c r="AE4848" s="3" t="s">
        <v>14091</v>
      </c>
    </row>
    <row r="4849" spans="1:31" hidden="1" x14ac:dyDescent="0.25">
      <c r="A4849" t="s">
        <v>16160</v>
      </c>
      <c r="B4849" t="s">
        <v>16161</v>
      </c>
      <c r="C4849" s="3" t="s">
        <v>32</v>
      </c>
      <c r="D4849" s="3" t="s">
        <v>15275</v>
      </c>
      <c r="E4849" s="3" t="s">
        <v>5150</v>
      </c>
      <c r="F4849" s="3">
        <v>70000</v>
      </c>
      <c r="G4849" s="34">
        <v>20.99</v>
      </c>
      <c r="H4849" s="3" t="s">
        <v>27</v>
      </c>
      <c r="I4849" s="3" t="s">
        <v>23</v>
      </c>
      <c r="J4849" s="3" t="s">
        <v>8256</v>
      </c>
      <c r="K4849" s="3" t="s">
        <v>8258</v>
      </c>
      <c r="L4849" s="3" t="s">
        <v>68</v>
      </c>
      <c r="M4849" s="26">
        <v>45847</v>
      </c>
      <c r="N4849"/>
      <c r="O4849" s="3">
        <v>0</v>
      </c>
      <c r="P4849" s="34">
        <v>101971.82</v>
      </c>
      <c r="Q4849" s="34"/>
      <c r="R4849" s="34">
        <v>101971.82</v>
      </c>
      <c r="T4849" s="34" t="s">
        <v>78</v>
      </c>
      <c r="U4849" s="34">
        <v>62981.38</v>
      </c>
      <c r="V4849" s="34">
        <v>0</v>
      </c>
      <c r="W4849" s="34">
        <v>62981.38</v>
      </c>
      <c r="X4849" s="36">
        <v>0</v>
      </c>
      <c r="Y4849" s="3" t="str">
        <f>IFERROR(VLOOKUP(A4849,'Pivot price tier'!$C$8:$L$2245,10,0),"")</f>
        <v/>
      </c>
      <c r="Z4849" s="3" t="str">
        <f>IFERROR(VLOOKUP(A4849,'Pivot price tier by size'!$D$8:$M$2466,10,0),"")</f>
        <v/>
      </c>
      <c r="AA4849" s="3" t="str">
        <f>IFERROR(VLOOKUP(A4849,'Pivot category'!$B$8:$I$2191,8,0),"")</f>
        <v/>
      </c>
      <c r="AB4849" s="3" t="str">
        <f t="shared" si="75"/>
        <v/>
      </c>
      <c r="AC4849"/>
      <c r="AD4849" s="3" t="s">
        <v>16451</v>
      </c>
      <c r="AE4849" s="3" t="s">
        <v>14117</v>
      </c>
    </row>
    <row r="4850" spans="1:31" x14ac:dyDescent="0.25">
      <c r="A4850" t="s">
        <v>12127</v>
      </c>
      <c r="B4850" t="s">
        <v>12128</v>
      </c>
      <c r="C4850" s="3" t="s">
        <v>72</v>
      </c>
      <c r="D4850" s="3" t="s">
        <v>12001</v>
      </c>
      <c r="E4850" s="3">
        <v>0</v>
      </c>
      <c r="F4850" s="3">
        <v>70000</v>
      </c>
      <c r="G4850" s="34">
        <v>24.99</v>
      </c>
      <c r="H4850" s="3" t="s">
        <v>8334</v>
      </c>
      <c r="I4850" s="3" t="s">
        <v>12339</v>
      </c>
      <c r="J4850" s="3" t="s">
        <v>8251</v>
      </c>
      <c r="K4850" s="3" t="s">
        <v>8252</v>
      </c>
      <c r="L4850" s="3" t="s">
        <v>68</v>
      </c>
      <c r="M4850" s="26">
        <v>45231</v>
      </c>
      <c r="N4850"/>
      <c r="O4850" s="3">
        <v>1</v>
      </c>
      <c r="P4850" s="34">
        <v>41383.440000000002</v>
      </c>
      <c r="Q4850" s="34">
        <v>25339.86</v>
      </c>
      <c r="R4850" s="34">
        <v>16043.58</v>
      </c>
      <c r="S4850" s="36">
        <v>0.63</v>
      </c>
      <c r="T4850" s="34">
        <v>41383.440000000002</v>
      </c>
      <c r="U4850" s="34">
        <v>57576.959999999999</v>
      </c>
      <c r="V4850" s="34">
        <v>21391.439999999999</v>
      </c>
      <c r="W4850" s="34">
        <v>36185.519999999997</v>
      </c>
      <c r="X4850" s="36">
        <v>1.69</v>
      </c>
      <c r="Y4850" s="3" t="str">
        <f>IFERROR(VLOOKUP(A4850,'Pivot price tier'!$C$8:$L$2245,10,0),"")</f>
        <v/>
      </c>
      <c r="Z4850" s="3" t="str">
        <f>IFERROR(VLOOKUP(A4850,'Pivot price tier by size'!$D$8:$M$2466,10,0),"")</f>
        <v/>
      </c>
      <c r="AA4850" s="3" t="str">
        <f>IFERROR(VLOOKUP(A4850,'Pivot category'!$B$8:$I$2191,8,0),"")</f>
        <v/>
      </c>
      <c r="AB4850" s="3" t="str">
        <f t="shared" si="75"/>
        <v>Bottom 5%</v>
      </c>
      <c r="AC4850"/>
      <c r="AD4850" s="3" t="s">
        <v>16451</v>
      </c>
      <c r="AE4850" s="3" t="s">
        <v>14099</v>
      </c>
    </row>
    <row r="4851" spans="1:31" x14ac:dyDescent="0.25">
      <c r="A4851" t="s">
        <v>7229</v>
      </c>
      <c r="B4851" t="s">
        <v>1396</v>
      </c>
      <c r="C4851" s="3" t="s">
        <v>69</v>
      </c>
      <c r="D4851" s="3" t="s">
        <v>3766</v>
      </c>
      <c r="E4851" s="3">
        <v>0</v>
      </c>
      <c r="F4851" s="3">
        <v>7000</v>
      </c>
      <c r="G4851" s="34">
        <v>1.0900000000000001</v>
      </c>
      <c r="H4851" s="3" t="s">
        <v>8334</v>
      </c>
      <c r="I4851" s="3" t="s">
        <v>70</v>
      </c>
      <c r="J4851" s="3" t="s">
        <v>8251</v>
      </c>
      <c r="K4851" s="3" t="s">
        <v>8252</v>
      </c>
      <c r="L4851" s="3" t="s">
        <v>68</v>
      </c>
      <c r="M4851" s="26" t="s">
        <v>13873</v>
      </c>
      <c r="N4851"/>
      <c r="O4851" s="3">
        <v>132</v>
      </c>
      <c r="P4851" s="34">
        <v>22535.75</v>
      </c>
      <c r="Q4851" s="34">
        <v>27475.31</v>
      </c>
      <c r="R4851" s="34">
        <v>-4939.5600000000004</v>
      </c>
      <c r="S4851" s="36">
        <v>-0.18</v>
      </c>
      <c r="T4851" s="34">
        <v>170.72537878787878</v>
      </c>
      <c r="U4851" s="34">
        <v>41575.870000000003</v>
      </c>
      <c r="V4851" s="34">
        <v>51561.29</v>
      </c>
      <c r="W4851" s="34">
        <v>-9985.42</v>
      </c>
      <c r="X4851" s="36">
        <v>-0.19</v>
      </c>
      <c r="Y4851" s="3" t="str">
        <f>IFERROR(VLOOKUP(A4851,'Pivot price tier'!$C$8:$L$2245,10,0),"")</f>
        <v/>
      </c>
      <c r="Z4851" s="3" t="str">
        <f>IFERROR(VLOOKUP(A4851,'Pivot price tier by size'!$D$8:$M$2466,10,0),"")</f>
        <v/>
      </c>
      <c r="AA4851" s="3" t="str">
        <f>IFERROR(VLOOKUP(A4851,'Pivot category'!$B$8:$I$2191,8,0),"")</f>
        <v/>
      </c>
      <c r="AB4851" s="3" t="str">
        <f t="shared" si="75"/>
        <v>Bottom 5%</v>
      </c>
      <c r="AC4851"/>
      <c r="AD4851" s="3" t="s">
        <v>11232</v>
      </c>
      <c r="AE4851" s="3" t="s">
        <v>16447</v>
      </c>
    </row>
    <row r="4852" spans="1:31" x14ac:dyDescent="0.25">
      <c r="A4852" t="s">
        <v>7223</v>
      </c>
      <c r="B4852" t="s">
        <v>1400</v>
      </c>
      <c r="C4852" s="3" t="s">
        <v>69</v>
      </c>
      <c r="D4852" s="3" t="s">
        <v>3770</v>
      </c>
      <c r="E4852" s="3">
        <v>0</v>
      </c>
      <c r="F4852" s="3">
        <v>7000</v>
      </c>
      <c r="G4852" s="34">
        <v>1.0900000000000001</v>
      </c>
      <c r="H4852" s="3" t="s">
        <v>8334</v>
      </c>
      <c r="I4852" s="3" t="s">
        <v>70</v>
      </c>
      <c r="J4852" s="3" t="s">
        <v>8251</v>
      </c>
      <c r="K4852" s="3" t="s">
        <v>8252</v>
      </c>
      <c r="L4852" s="3" t="s">
        <v>68</v>
      </c>
      <c r="M4852" s="26" t="s">
        <v>13873</v>
      </c>
      <c r="N4852"/>
      <c r="O4852" s="3">
        <v>153</v>
      </c>
      <c r="P4852" s="34">
        <v>27040.720000000001</v>
      </c>
      <c r="Q4852" s="34">
        <v>32154.94</v>
      </c>
      <c r="R4852" s="34">
        <v>-5114.22</v>
      </c>
      <c r="S4852" s="36">
        <v>-0.16</v>
      </c>
      <c r="T4852" s="34">
        <v>176.73673202614381</v>
      </c>
      <c r="U4852" s="34">
        <v>39852.58</v>
      </c>
      <c r="V4852" s="34">
        <v>50210.18</v>
      </c>
      <c r="W4852" s="34">
        <v>-10357.6</v>
      </c>
      <c r="X4852" s="36">
        <v>-0.21</v>
      </c>
      <c r="Y4852" s="3" t="str">
        <f>IFERROR(VLOOKUP(A4852,'Pivot price tier'!$C$8:$L$2245,10,0),"")</f>
        <v/>
      </c>
      <c r="Z4852" s="3" t="str">
        <f>IFERROR(VLOOKUP(A4852,'Pivot price tier by size'!$D$8:$M$2466,10,0),"")</f>
        <v/>
      </c>
      <c r="AA4852" s="3" t="str">
        <f>IFERROR(VLOOKUP(A4852,'Pivot category'!$B$8:$I$2191,8,0),"")</f>
        <v/>
      </c>
      <c r="AB4852" s="3" t="str">
        <f t="shared" si="75"/>
        <v>Bottom 5%</v>
      </c>
      <c r="AC4852"/>
      <c r="AD4852" s="3" t="s">
        <v>11232</v>
      </c>
      <c r="AE4852" s="3" t="s">
        <v>16447</v>
      </c>
    </row>
    <row r="4853" spans="1:31" hidden="1" x14ac:dyDescent="0.25">
      <c r="A4853" t="s">
        <v>6714</v>
      </c>
      <c r="B4853" t="s">
        <v>13287</v>
      </c>
      <c r="C4853" s="3" t="s">
        <v>32</v>
      </c>
      <c r="D4853" s="3" t="s">
        <v>8148</v>
      </c>
      <c r="E4853" s="3" t="s">
        <v>5150</v>
      </c>
      <c r="F4853" s="3">
        <v>8000</v>
      </c>
      <c r="G4853" s="34">
        <v>32.99</v>
      </c>
      <c r="H4853" s="3" t="s">
        <v>27</v>
      </c>
      <c r="I4853" s="3" t="s">
        <v>21</v>
      </c>
      <c r="J4853" s="3" t="s">
        <v>8253</v>
      </c>
      <c r="K4853" s="3" t="s">
        <v>8273</v>
      </c>
      <c r="L4853" s="3" t="s">
        <v>8255</v>
      </c>
      <c r="M4853" s="26">
        <v>45474</v>
      </c>
      <c r="N4853"/>
      <c r="O4853" s="3">
        <v>1</v>
      </c>
      <c r="P4853" s="34"/>
      <c r="Q4853" s="34">
        <v>0</v>
      </c>
      <c r="R4853" s="34">
        <v>0</v>
      </c>
      <c r="T4853" s="34">
        <v>0</v>
      </c>
      <c r="U4853" s="34" t="s">
        <v>78</v>
      </c>
      <c r="V4853" s="34" t="s">
        <v>78</v>
      </c>
      <c r="W4853" s="34" t="s">
        <v>78</v>
      </c>
      <c r="X4853" s="36" t="s">
        <v>78</v>
      </c>
      <c r="Y4853" s="3" t="str">
        <f>IFERROR(VLOOKUP(A4853,'Pivot price tier'!$C$8:$L$2245,10,0),"")</f>
        <v/>
      </c>
      <c r="Z4853" s="3" t="str">
        <f>IFERROR(VLOOKUP(A4853,'Pivot price tier by size'!$D$8:$M$2466,10,0),"")</f>
        <v/>
      </c>
      <c r="AA4853" s="3" t="str">
        <f>IFERROR(VLOOKUP(A4853,'Pivot category'!$B$8:$I$2191,8,0),"")</f>
        <v/>
      </c>
      <c r="AB4853" s="3" t="str">
        <f t="shared" si="75"/>
        <v>Bottom 5%</v>
      </c>
      <c r="AC4853"/>
      <c r="AD4853" s="3" t="s">
        <v>16451</v>
      </c>
      <c r="AE4853" s="3" t="s">
        <v>14117</v>
      </c>
    </row>
    <row r="4854" spans="1:31" x14ac:dyDescent="0.25">
      <c r="A4854" t="s">
        <v>13218</v>
      </c>
      <c r="B4854" t="s">
        <v>13219</v>
      </c>
      <c r="C4854" s="3" t="s">
        <v>69</v>
      </c>
      <c r="D4854" s="3" t="s">
        <v>12920</v>
      </c>
      <c r="E4854" s="3" t="s">
        <v>5150</v>
      </c>
      <c r="F4854" s="3">
        <v>10000</v>
      </c>
      <c r="G4854" s="34">
        <v>2.99</v>
      </c>
      <c r="H4854" s="3" t="s">
        <v>46</v>
      </c>
      <c r="I4854" s="3" t="s">
        <v>70</v>
      </c>
      <c r="J4854" s="3" t="s">
        <v>8251</v>
      </c>
      <c r="K4854" s="3" t="s">
        <v>8252</v>
      </c>
      <c r="L4854" s="3" t="s">
        <v>68</v>
      </c>
      <c r="M4854" s="26">
        <v>45474</v>
      </c>
      <c r="N4854"/>
      <c r="O4854" s="3">
        <v>100</v>
      </c>
      <c r="P4854" s="34">
        <v>21255.91</v>
      </c>
      <c r="Q4854" s="34">
        <v>33000.629999999997</v>
      </c>
      <c r="R4854" s="34">
        <v>-11744.72</v>
      </c>
      <c r="S4854" s="36">
        <v>-0.36</v>
      </c>
      <c r="T4854" s="34">
        <v>212.5591</v>
      </c>
      <c r="U4854" s="34">
        <v>32459.439999999999</v>
      </c>
      <c r="V4854" s="34">
        <v>40451.71</v>
      </c>
      <c r="W4854" s="34">
        <v>-7992.27</v>
      </c>
      <c r="X4854" s="36">
        <v>-0.2</v>
      </c>
      <c r="Y4854" s="3" t="str">
        <f>IFERROR(VLOOKUP(A4854,'Pivot price tier'!$C$8:$L$2245,10,0),"")</f>
        <v/>
      </c>
      <c r="Z4854" s="3" t="str">
        <f>IFERROR(VLOOKUP(A4854,'Pivot price tier by size'!$D$8:$M$2466,10,0),"")</f>
        <v/>
      </c>
      <c r="AA4854" s="3" t="str">
        <f>IFERROR(VLOOKUP(A4854,'Pivot category'!$B$8:$I$2191,8,0),"")</f>
        <v/>
      </c>
      <c r="AB4854" s="3" t="str">
        <f t="shared" si="75"/>
        <v>Bottom 5%</v>
      </c>
      <c r="AC4854"/>
      <c r="AD4854" s="3" t="s">
        <v>16446</v>
      </c>
      <c r="AE4854" s="3" t="s">
        <v>14161</v>
      </c>
    </row>
    <row r="4855" spans="1:31" x14ac:dyDescent="0.25">
      <c r="A4855" t="s">
        <v>7191</v>
      </c>
      <c r="B4855" t="s">
        <v>646</v>
      </c>
      <c r="C4855" s="3" t="s">
        <v>69</v>
      </c>
      <c r="D4855" s="3" t="s">
        <v>2945</v>
      </c>
      <c r="E4855" s="3" t="s">
        <v>5150</v>
      </c>
      <c r="F4855" s="3">
        <v>1000</v>
      </c>
      <c r="G4855" s="34">
        <v>2.99</v>
      </c>
      <c r="H4855" s="3" t="s">
        <v>12620</v>
      </c>
      <c r="I4855" s="3" t="s">
        <v>70</v>
      </c>
      <c r="J4855" s="3" t="s">
        <v>8251</v>
      </c>
      <c r="K4855" s="3" t="s">
        <v>8252</v>
      </c>
      <c r="L4855" s="3" t="s">
        <v>68</v>
      </c>
      <c r="M4855" s="26" t="s">
        <v>13873</v>
      </c>
      <c r="N4855"/>
      <c r="O4855" s="3">
        <v>150</v>
      </c>
      <c r="P4855" s="34">
        <v>45983.21</v>
      </c>
      <c r="Q4855" s="34">
        <v>63399.96</v>
      </c>
      <c r="R4855" s="34">
        <v>-17416.75</v>
      </c>
      <c r="S4855" s="36">
        <v>-0.27</v>
      </c>
      <c r="T4855" s="34">
        <v>306.55473333333333</v>
      </c>
      <c r="U4855" s="34">
        <v>98433.79</v>
      </c>
      <c r="V4855" s="34">
        <v>120473.08</v>
      </c>
      <c r="W4855" s="34">
        <v>-22039.29</v>
      </c>
      <c r="X4855" s="36">
        <v>-0.18</v>
      </c>
      <c r="Y4855" s="3" t="str">
        <f>IFERROR(VLOOKUP(A4855,'Pivot price tier'!$C$8:$L$2245,10,0),"")</f>
        <v/>
      </c>
      <c r="Z4855" s="3" t="str">
        <f>IFERROR(VLOOKUP(A4855,'Pivot price tier by size'!$D$8:$M$2466,10,0),"")</f>
        <v/>
      </c>
      <c r="AA4855" s="3" t="str">
        <f>IFERROR(VLOOKUP(A4855,'Pivot category'!$B$8:$I$2191,8,0),"")</f>
        <v/>
      </c>
      <c r="AB4855" s="3" t="str">
        <f t="shared" si="75"/>
        <v>Bottom 5%</v>
      </c>
      <c r="AC4855"/>
      <c r="AD4855" s="3" t="s">
        <v>16452</v>
      </c>
      <c r="AE4855" s="3" t="s">
        <v>16455</v>
      </c>
    </row>
    <row r="4856" spans="1:31" hidden="1" x14ac:dyDescent="0.25">
      <c r="A4856" t="s">
        <v>6659</v>
      </c>
      <c r="B4856" t="s">
        <v>2142</v>
      </c>
      <c r="C4856" s="3" t="s">
        <v>32</v>
      </c>
      <c r="D4856" s="3" t="s">
        <v>4600</v>
      </c>
      <c r="E4856" s="3">
        <v>0</v>
      </c>
      <c r="F4856" s="3">
        <v>10000</v>
      </c>
      <c r="G4856" s="34">
        <v>22.19</v>
      </c>
      <c r="H4856" s="3" t="s">
        <v>25</v>
      </c>
      <c r="I4856" s="3" t="s">
        <v>21</v>
      </c>
      <c r="J4856" s="3" t="s">
        <v>8256</v>
      </c>
      <c r="K4856" s="3" t="s">
        <v>8273</v>
      </c>
      <c r="L4856" s="3" t="s">
        <v>8255</v>
      </c>
      <c r="M4856" s="26" t="s">
        <v>13873</v>
      </c>
      <c r="N4856"/>
      <c r="O4856" s="3">
        <v>2</v>
      </c>
      <c r="P4856" s="34">
        <v>421.61</v>
      </c>
      <c r="Q4856" s="34">
        <v>73.98</v>
      </c>
      <c r="R4856" s="34">
        <v>347.63</v>
      </c>
      <c r="S4856" s="36">
        <v>4.7</v>
      </c>
      <c r="T4856" s="34">
        <v>210.80500000000001</v>
      </c>
      <c r="U4856" s="34" t="s">
        <v>78</v>
      </c>
      <c r="V4856" s="34" t="s">
        <v>78</v>
      </c>
      <c r="W4856" s="34" t="s">
        <v>78</v>
      </c>
      <c r="X4856" s="36" t="s">
        <v>78</v>
      </c>
      <c r="Y4856" s="3" t="str">
        <f>IFERROR(VLOOKUP(A4856,'Pivot price tier'!$C$8:$L$2245,10,0),"")</f>
        <v/>
      </c>
      <c r="Z4856" s="3" t="str">
        <f>IFERROR(VLOOKUP(A4856,'Pivot price tier by size'!$D$8:$M$2466,10,0),"")</f>
        <v/>
      </c>
      <c r="AA4856" s="3" t="str">
        <f>IFERROR(VLOOKUP(A4856,'Pivot category'!$B$8:$I$2191,8,0),"")</f>
        <v/>
      </c>
      <c r="AB4856" s="3" t="str">
        <f t="shared" si="75"/>
        <v>Bottom 5%</v>
      </c>
      <c r="AC4856"/>
      <c r="AD4856" s="3" t="s">
        <v>11234</v>
      </c>
      <c r="AE4856" s="3" t="s">
        <v>16522</v>
      </c>
    </row>
    <row r="4857" spans="1:31" x14ac:dyDescent="0.25">
      <c r="A4857" t="s">
        <v>7254</v>
      </c>
      <c r="B4857" t="s">
        <v>657</v>
      </c>
      <c r="C4857" s="3" t="s">
        <v>69</v>
      </c>
      <c r="D4857" s="3" t="s">
        <v>2957</v>
      </c>
      <c r="E4857" s="3" t="s">
        <v>5198</v>
      </c>
      <c r="F4857" s="3">
        <v>1000</v>
      </c>
      <c r="G4857" s="34">
        <v>1.99</v>
      </c>
      <c r="H4857" s="3" t="s">
        <v>12620</v>
      </c>
      <c r="I4857" s="3" t="s">
        <v>70</v>
      </c>
      <c r="J4857" s="3" t="s">
        <v>8251</v>
      </c>
      <c r="K4857" s="3" t="s">
        <v>8252</v>
      </c>
      <c r="L4857" s="3" t="s">
        <v>68</v>
      </c>
      <c r="M4857" s="26" t="s">
        <v>13873</v>
      </c>
      <c r="N4857"/>
      <c r="O4857" s="3">
        <v>149</v>
      </c>
      <c r="P4857" s="34">
        <v>47192.85</v>
      </c>
      <c r="Q4857" s="34">
        <v>56127.839999999997</v>
      </c>
      <c r="R4857" s="34">
        <v>-8934.99</v>
      </c>
      <c r="S4857" s="36">
        <v>-0.16</v>
      </c>
      <c r="T4857" s="34">
        <v>316.73053691275169</v>
      </c>
      <c r="U4857" s="34">
        <v>103856.11</v>
      </c>
      <c r="V4857" s="34">
        <v>126663.76</v>
      </c>
      <c r="W4857" s="34">
        <v>-22807.65</v>
      </c>
      <c r="X4857" s="36">
        <v>-0.18</v>
      </c>
      <c r="Y4857" s="3" t="str">
        <f>IFERROR(VLOOKUP(A4857,'Pivot price tier'!$C$8:$L$2245,10,0),"")</f>
        <v/>
      </c>
      <c r="Z4857" s="3" t="str">
        <f>IFERROR(VLOOKUP(A4857,'Pivot price tier by size'!$D$8:$M$2466,10,0),"")</f>
        <v/>
      </c>
      <c r="AA4857" s="3" t="str">
        <f>IFERROR(VLOOKUP(A4857,'Pivot category'!$B$8:$I$2191,8,0),"")</f>
        <v/>
      </c>
      <c r="AB4857" s="3" t="str">
        <f t="shared" si="75"/>
        <v>Bottom 5%</v>
      </c>
      <c r="AC4857"/>
      <c r="AD4857" s="3" t="s">
        <v>16452</v>
      </c>
      <c r="AE4857" s="3" t="s">
        <v>16455</v>
      </c>
    </row>
    <row r="4858" spans="1:31" hidden="1" x14ac:dyDescent="0.25">
      <c r="A4858" t="s">
        <v>12409</v>
      </c>
      <c r="B4858" t="s">
        <v>8898</v>
      </c>
      <c r="C4858" s="3" t="s">
        <v>32</v>
      </c>
      <c r="D4858" s="3" t="s">
        <v>8361</v>
      </c>
      <c r="E4858" s="3" t="s">
        <v>5150</v>
      </c>
      <c r="F4858" s="3">
        <v>10000</v>
      </c>
      <c r="G4858" s="34">
        <v>29.99</v>
      </c>
      <c r="H4858" s="3" t="s">
        <v>12622</v>
      </c>
      <c r="I4858" s="3" t="s">
        <v>21</v>
      </c>
      <c r="J4858" s="3" t="s">
        <v>8261</v>
      </c>
      <c r="K4858" s="3" t="s">
        <v>8260</v>
      </c>
      <c r="L4858" s="3" t="s">
        <v>8255</v>
      </c>
      <c r="M4858" s="26" t="s">
        <v>13873</v>
      </c>
      <c r="N4858"/>
      <c r="O4858" s="3" t="s">
        <v>78</v>
      </c>
      <c r="P4858" s="34">
        <v>329.89</v>
      </c>
      <c r="Q4858" s="34">
        <v>449.86</v>
      </c>
      <c r="R4858" s="34">
        <v>-119.97</v>
      </c>
      <c r="S4858" s="36">
        <v>-0.27</v>
      </c>
      <c r="T4858" s="34" t="s">
        <v>78</v>
      </c>
      <c r="U4858" s="34" t="s">
        <v>78</v>
      </c>
      <c r="V4858" s="34" t="s">
        <v>78</v>
      </c>
      <c r="W4858" s="34" t="s">
        <v>78</v>
      </c>
      <c r="X4858" s="36" t="s">
        <v>78</v>
      </c>
      <c r="Y4858" s="3" t="str">
        <f>IFERROR(VLOOKUP(A4858,'Pivot price tier'!$C$8:$L$2245,10,0),"")</f>
        <v/>
      </c>
      <c r="Z4858" s="3" t="str">
        <f>IFERROR(VLOOKUP(A4858,'Pivot price tier by size'!$D$8:$M$2466,10,0),"")</f>
        <v/>
      </c>
      <c r="AA4858" s="3" t="str">
        <f>IFERROR(VLOOKUP(A4858,'Pivot category'!$B$8:$I$2191,8,0),"")</f>
        <v/>
      </c>
      <c r="AB4858" s="3" t="str">
        <f t="shared" si="75"/>
        <v>Bottom 5%</v>
      </c>
      <c r="AC4858"/>
      <c r="AD4858" s="3" t="s">
        <v>16449</v>
      </c>
      <c r="AE4858" s="3" t="s">
        <v>14138</v>
      </c>
    </row>
    <row r="4859" spans="1:31" hidden="1" x14ac:dyDescent="0.25">
      <c r="A4859" t="s">
        <v>9783</v>
      </c>
      <c r="B4859" t="s">
        <v>9478</v>
      </c>
      <c r="C4859" s="3" t="s">
        <v>73</v>
      </c>
      <c r="D4859" s="3" t="s">
        <v>9221</v>
      </c>
      <c r="E4859" s="3">
        <v>0</v>
      </c>
      <c r="F4859" s="3">
        <v>7000</v>
      </c>
      <c r="G4859" s="34">
        <v>6.59</v>
      </c>
      <c r="H4859" s="3" t="s">
        <v>8334</v>
      </c>
      <c r="I4859" s="3" t="s">
        <v>12340</v>
      </c>
      <c r="J4859" s="3" t="s">
        <v>8256</v>
      </c>
      <c r="K4859" s="3" t="s">
        <v>8252</v>
      </c>
      <c r="L4859" s="3" t="s">
        <v>8255</v>
      </c>
      <c r="M4859" s="26" t="s">
        <v>13873</v>
      </c>
      <c r="N4859"/>
      <c r="O4859" s="3" t="s">
        <v>78</v>
      </c>
      <c r="P4859" s="34">
        <v>375.63</v>
      </c>
      <c r="Q4859" s="34">
        <v>797.39</v>
      </c>
      <c r="R4859" s="34">
        <v>-421.76</v>
      </c>
      <c r="S4859" s="36">
        <v>-0.53</v>
      </c>
      <c r="T4859" s="34" t="s">
        <v>78</v>
      </c>
      <c r="U4859" s="34">
        <v>0</v>
      </c>
      <c r="V4859" s="34">
        <v>177.93</v>
      </c>
      <c r="W4859" s="34">
        <v>-177.93</v>
      </c>
      <c r="X4859" s="36">
        <v>-1</v>
      </c>
      <c r="Y4859" s="3" t="str">
        <f>IFERROR(VLOOKUP(A4859,'Pivot price tier'!$C$8:$L$2245,10,0),"")</f>
        <v/>
      </c>
      <c r="Z4859" s="3" t="str">
        <f>IFERROR(VLOOKUP(A4859,'Pivot price tier by size'!$D$8:$M$2466,10,0),"")</f>
        <v/>
      </c>
      <c r="AA4859" s="3" t="str">
        <f>IFERROR(VLOOKUP(A4859,'Pivot category'!$B$8:$I$2191,8,0),"")</f>
        <v/>
      </c>
      <c r="AB4859" s="3" t="str">
        <f t="shared" si="75"/>
        <v>Bottom 5%</v>
      </c>
      <c r="AC4859"/>
      <c r="AD4859" s="3" t="s">
        <v>16449</v>
      </c>
      <c r="AE4859" s="3" t="s">
        <v>14091</v>
      </c>
    </row>
    <row r="4860" spans="1:31" hidden="1" x14ac:dyDescent="0.25">
      <c r="A4860" t="s">
        <v>10498</v>
      </c>
      <c r="B4860" t="s">
        <v>10499</v>
      </c>
      <c r="C4860" s="3" t="s">
        <v>73</v>
      </c>
      <c r="D4860" s="3" t="s">
        <v>10322</v>
      </c>
      <c r="E4860" s="3">
        <v>0</v>
      </c>
      <c r="F4860" s="3">
        <v>7000</v>
      </c>
      <c r="G4860" s="34">
        <v>11.39</v>
      </c>
      <c r="H4860" s="3" t="s">
        <v>8334</v>
      </c>
      <c r="I4860" s="3" t="s">
        <v>12340</v>
      </c>
      <c r="J4860" s="3" t="s">
        <v>8256</v>
      </c>
      <c r="K4860" s="3" t="s">
        <v>8252</v>
      </c>
      <c r="L4860" s="3" t="s">
        <v>8255</v>
      </c>
      <c r="M4860" s="26" t="s">
        <v>13873</v>
      </c>
      <c r="N4860"/>
      <c r="O4860" s="3">
        <v>3</v>
      </c>
      <c r="P4860" s="34">
        <v>125.29</v>
      </c>
      <c r="Q4860" s="34">
        <v>398.79</v>
      </c>
      <c r="R4860" s="34">
        <v>-273.5</v>
      </c>
      <c r="S4860" s="36">
        <v>-0.69</v>
      </c>
      <c r="T4860" s="34">
        <v>41.763333333333335</v>
      </c>
      <c r="U4860" s="34">
        <v>68.34</v>
      </c>
      <c r="V4860" s="34">
        <v>0</v>
      </c>
      <c r="W4860" s="34">
        <v>68.34</v>
      </c>
      <c r="X4860" s="36">
        <v>0</v>
      </c>
      <c r="Y4860" s="3" t="str">
        <f>IFERROR(VLOOKUP(A4860,'Pivot price tier'!$C$8:$L$2245,10,0),"")</f>
        <v/>
      </c>
      <c r="Z4860" s="3" t="str">
        <f>IFERROR(VLOOKUP(A4860,'Pivot price tier by size'!$D$8:$M$2466,10,0),"")</f>
        <v/>
      </c>
      <c r="AA4860" s="3" t="str">
        <f>IFERROR(VLOOKUP(A4860,'Pivot category'!$B$8:$I$2191,8,0),"")</f>
        <v/>
      </c>
      <c r="AB4860" s="3" t="str">
        <f t="shared" si="75"/>
        <v>Bottom 5%</v>
      </c>
      <c r="AC4860"/>
      <c r="AD4860" s="3" t="s">
        <v>16449</v>
      </c>
      <c r="AE4860" s="3" t="s">
        <v>14091</v>
      </c>
    </row>
    <row r="4861" spans="1:31" x14ac:dyDescent="0.25">
      <c r="A4861" t="s">
        <v>8960</v>
      </c>
      <c r="B4861" t="s">
        <v>8959</v>
      </c>
      <c r="C4861" s="3" t="s">
        <v>72</v>
      </c>
      <c r="D4861" s="3" t="s">
        <v>8787</v>
      </c>
      <c r="E4861" s="3">
        <v>0</v>
      </c>
      <c r="F4861" s="3">
        <v>1000</v>
      </c>
      <c r="G4861" s="34">
        <v>9.99</v>
      </c>
      <c r="H4861" s="3" t="s">
        <v>29</v>
      </c>
      <c r="I4861" s="3" t="s">
        <v>70</v>
      </c>
      <c r="J4861" s="3" t="s">
        <v>8251</v>
      </c>
      <c r="K4861" s="3" t="s">
        <v>8252</v>
      </c>
      <c r="L4861" s="3" t="s">
        <v>68</v>
      </c>
      <c r="M4861" s="26" t="s">
        <v>13873</v>
      </c>
      <c r="N4861"/>
      <c r="O4861" s="3">
        <v>80</v>
      </c>
      <c r="P4861" s="34">
        <v>46349.23</v>
      </c>
      <c r="Q4861" s="34">
        <v>43679.57</v>
      </c>
      <c r="R4861" s="34">
        <v>2669.66</v>
      </c>
      <c r="S4861" s="36">
        <v>0.06</v>
      </c>
      <c r="T4861" s="34">
        <v>579.36537500000009</v>
      </c>
      <c r="U4861" s="34">
        <v>11044.56</v>
      </c>
      <c r="V4861" s="34">
        <v>12301.74</v>
      </c>
      <c r="W4861" s="34">
        <v>-1257.18</v>
      </c>
      <c r="X4861" s="36">
        <v>-0.1</v>
      </c>
      <c r="Y4861" s="3" t="str">
        <f>IFERROR(VLOOKUP(A4861,'Pivot price tier'!$C$8:$L$2245,10,0),"")</f>
        <v/>
      </c>
      <c r="Z4861" s="3" t="str">
        <f>IFERROR(VLOOKUP(A4861,'Pivot price tier by size'!$D$8:$M$2466,10,0),"")</f>
        <v/>
      </c>
      <c r="AA4861" s="3" t="str">
        <f>IFERROR(VLOOKUP(A4861,'Pivot category'!$B$8:$I$2191,8,0),"")</f>
        <v/>
      </c>
      <c r="AB4861" s="3" t="str">
        <f t="shared" si="75"/>
        <v>Bottom 5%</v>
      </c>
      <c r="AC4861"/>
      <c r="AD4861" s="3" t="s">
        <v>16451</v>
      </c>
      <c r="AE4861" s="3" t="s">
        <v>14119</v>
      </c>
    </row>
    <row r="4862" spans="1:31" hidden="1" x14ac:dyDescent="0.25">
      <c r="A4862" t="s">
        <v>6357</v>
      </c>
      <c r="B4862" t="s">
        <v>2145</v>
      </c>
      <c r="C4862" s="3" t="s">
        <v>32</v>
      </c>
      <c r="D4862" s="3" t="s">
        <v>4603</v>
      </c>
      <c r="E4862" s="3" t="s">
        <v>5152</v>
      </c>
      <c r="F4862" s="3">
        <v>10000</v>
      </c>
      <c r="G4862" s="34">
        <v>149.99</v>
      </c>
      <c r="H4862" s="3" t="s">
        <v>12619</v>
      </c>
      <c r="I4862" s="3" t="s">
        <v>74</v>
      </c>
      <c r="J4862" s="3" t="s">
        <v>8261</v>
      </c>
      <c r="K4862" s="3" t="s">
        <v>8260</v>
      </c>
      <c r="L4862" s="3" t="s">
        <v>68</v>
      </c>
      <c r="M4862" s="26" t="s">
        <v>13873</v>
      </c>
      <c r="N4862"/>
      <c r="O4862" s="3">
        <v>8</v>
      </c>
      <c r="P4862" s="34">
        <v>2399.84</v>
      </c>
      <c r="Q4862" s="34">
        <v>4299.71</v>
      </c>
      <c r="R4862" s="34">
        <v>-1899.87</v>
      </c>
      <c r="S4862" s="36">
        <v>-0.44</v>
      </c>
      <c r="T4862" s="34">
        <v>299.98</v>
      </c>
      <c r="U4862" s="34">
        <v>1049.93</v>
      </c>
      <c r="V4862" s="34">
        <v>7429.5</v>
      </c>
      <c r="W4862" s="34">
        <v>-6379.57</v>
      </c>
      <c r="X4862" s="36">
        <v>-0.86</v>
      </c>
      <c r="Y4862" s="3" t="str">
        <f>IFERROR(VLOOKUP(A4862,'Pivot price tier'!$C$8:$L$2245,10,0),"")</f>
        <v/>
      </c>
      <c r="Z4862" s="3" t="str">
        <f>IFERROR(VLOOKUP(A4862,'Pivot price tier by size'!$D$8:$M$2466,10,0),"")</f>
        <v/>
      </c>
      <c r="AA4862" s="3" t="str">
        <f>IFERROR(VLOOKUP(A4862,'Pivot category'!$B$8:$I$2191,8,0),"")</f>
        <v/>
      </c>
      <c r="AB4862" s="3" t="str">
        <f t="shared" si="75"/>
        <v>Bottom 5%</v>
      </c>
      <c r="AC4862"/>
      <c r="AD4862" s="3" t="s">
        <v>11231</v>
      </c>
      <c r="AE4862" s="3" t="s">
        <v>14114</v>
      </c>
    </row>
    <row r="4863" spans="1:31" hidden="1" x14ac:dyDescent="0.25">
      <c r="A4863" t="s">
        <v>6358</v>
      </c>
      <c r="B4863" t="s">
        <v>2146</v>
      </c>
      <c r="C4863" s="3" t="s">
        <v>32</v>
      </c>
      <c r="D4863" s="3" t="s">
        <v>4604</v>
      </c>
      <c r="E4863" s="3" t="s">
        <v>5152</v>
      </c>
      <c r="F4863" s="3">
        <v>10000</v>
      </c>
      <c r="G4863" s="34">
        <v>349.99</v>
      </c>
      <c r="H4863" s="3" t="s">
        <v>12619</v>
      </c>
      <c r="I4863" s="3" t="s">
        <v>74</v>
      </c>
      <c r="J4863" s="3" t="s">
        <v>8261</v>
      </c>
      <c r="K4863" s="3" t="s">
        <v>8260</v>
      </c>
      <c r="L4863" s="3" t="s">
        <v>68</v>
      </c>
      <c r="M4863" s="26" t="s">
        <v>13873</v>
      </c>
      <c r="N4863"/>
      <c r="O4863" s="3">
        <v>13</v>
      </c>
      <c r="P4863" s="34">
        <v>1499.96</v>
      </c>
      <c r="Q4863" s="34">
        <v>2799.93</v>
      </c>
      <c r="R4863" s="34">
        <v>-1299.97</v>
      </c>
      <c r="S4863" s="36">
        <v>-0.46</v>
      </c>
      <c r="T4863" s="34">
        <v>115.38153846153847</v>
      </c>
      <c r="U4863" s="34">
        <v>1599.96</v>
      </c>
      <c r="V4863" s="34">
        <v>399.99</v>
      </c>
      <c r="W4863" s="34">
        <v>1199.97</v>
      </c>
      <c r="X4863" s="36">
        <v>3</v>
      </c>
      <c r="Y4863" s="3" t="str">
        <f>IFERROR(VLOOKUP(A4863,'Pivot price tier'!$C$8:$L$2245,10,0),"")</f>
        <v/>
      </c>
      <c r="Z4863" s="3" t="str">
        <f>IFERROR(VLOOKUP(A4863,'Pivot price tier by size'!$D$8:$M$2466,10,0),"")</f>
        <v/>
      </c>
      <c r="AA4863" s="3" t="str">
        <f>IFERROR(VLOOKUP(A4863,'Pivot category'!$B$8:$I$2191,8,0),"")</f>
        <v/>
      </c>
      <c r="AB4863" s="3" t="str">
        <f t="shared" si="75"/>
        <v>Bottom 5%</v>
      </c>
      <c r="AC4863"/>
      <c r="AD4863" s="3" t="s">
        <v>11231</v>
      </c>
      <c r="AE4863" s="3" t="s">
        <v>14114</v>
      </c>
    </row>
    <row r="4864" spans="1:31" hidden="1" x14ac:dyDescent="0.25">
      <c r="A4864" t="s">
        <v>6295</v>
      </c>
      <c r="B4864" t="s">
        <v>2144</v>
      </c>
      <c r="C4864" s="3" t="s">
        <v>32</v>
      </c>
      <c r="D4864" s="3" t="s">
        <v>4602</v>
      </c>
      <c r="E4864" s="3" t="s">
        <v>5151</v>
      </c>
      <c r="F4864" s="3">
        <v>10000</v>
      </c>
      <c r="G4864" s="34">
        <v>299.99</v>
      </c>
      <c r="H4864" s="3" t="s">
        <v>12619</v>
      </c>
      <c r="I4864" s="3" t="s">
        <v>74</v>
      </c>
      <c r="J4864" s="3" t="s">
        <v>8261</v>
      </c>
      <c r="K4864" s="3" t="s">
        <v>8260</v>
      </c>
      <c r="L4864" s="3" t="s">
        <v>68</v>
      </c>
      <c r="M4864" s="26" t="s">
        <v>13873</v>
      </c>
      <c r="N4864"/>
      <c r="O4864" s="3">
        <v>1</v>
      </c>
      <c r="P4864" s="34">
        <v>349.99</v>
      </c>
      <c r="Q4864" s="34">
        <v>1049.97</v>
      </c>
      <c r="R4864" s="34">
        <v>-699.98</v>
      </c>
      <c r="S4864" s="36">
        <v>-0.67</v>
      </c>
      <c r="T4864" s="34">
        <v>349.99</v>
      </c>
      <c r="U4864" s="34">
        <v>0</v>
      </c>
      <c r="V4864" s="34">
        <v>699.98</v>
      </c>
      <c r="W4864" s="34">
        <v>-699.98</v>
      </c>
      <c r="X4864" s="36">
        <v>-1</v>
      </c>
      <c r="Y4864" s="3" t="str">
        <f>IFERROR(VLOOKUP(A4864,'Pivot price tier'!$C$8:$L$2245,10,0),"")</f>
        <v/>
      </c>
      <c r="Z4864" s="3" t="str">
        <f>IFERROR(VLOOKUP(A4864,'Pivot price tier by size'!$D$8:$M$2466,10,0),"")</f>
        <v/>
      </c>
      <c r="AA4864" s="3" t="str">
        <f>IFERROR(VLOOKUP(A4864,'Pivot category'!$B$8:$I$2191,8,0),"")</f>
        <v/>
      </c>
      <c r="AB4864" s="3" t="str">
        <f t="shared" si="75"/>
        <v>Bottom 5%</v>
      </c>
      <c r="AC4864"/>
      <c r="AD4864" s="3" t="s">
        <v>11231</v>
      </c>
      <c r="AE4864" s="3" t="s">
        <v>14114</v>
      </c>
    </row>
    <row r="4865" spans="1:31" hidden="1" x14ac:dyDescent="0.25">
      <c r="A4865" t="s">
        <v>6289</v>
      </c>
      <c r="B4865" t="s">
        <v>712</v>
      </c>
      <c r="C4865" s="3" t="s">
        <v>32</v>
      </c>
      <c r="D4865" s="3" t="s">
        <v>3015</v>
      </c>
      <c r="E4865" s="3" t="s">
        <v>5152</v>
      </c>
      <c r="F4865" s="3">
        <v>10000</v>
      </c>
      <c r="G4865" s="34">
        <v>179.99</v>
      </c>
      <c r="H4865" s="3" t="s">
        <v>12619</v>
      </c>
      <c r="I4865" s="3" t="s">
        <v>74</v>
      </c>
      <c r="J4865" s="3" t="s">
        <v>8261</v>
      </c>
      <c r="K4865" s="3" t="s">
        <v>8260</v>
      </c>
      <c r="L4865" s="3" t="s">
        <v>68</v>
      </c>
      <c r="M4865" s="26" t="s">
        <v>13873</v>
      </c>
      <c r="N4865"/>
      <c r="O4865" s="3">
        <v>10</v>
      </c>
      <c r="P4865" s="34">
        <v>3979.8</v>
      </c>
      <c r="Q4865" s="34">
        <v>6399.68</v>
      </c>
      <c r="R4865" s="34">
        <v>-2419.88</v>
      </c>
      <c r="S4865" s="36">
        <v>-0.38</v>
      </c>
      <c r="T4865" s="34">
        <v>397.98</v>
      </c>
      <c r="U4865" s="34">
        <v>3299.83</v>
      </c>
      <c r="V4865" s="34">
        <v>8999.5499999999993</v>
      </c>
      <c r="W4865" s="34">
        <v>-5699.72</v>
      </c>
      <c r="X4865" s="36">
        <v>-0.63</v>
      </c>
      <c r="Y4865" s="3" t="str">
        <f>IFERROR(VLOOKUP(A4865,'Pivot price tier'!$C$8:$L$2245,10,0),"")</f>
        <v/>
      </c>
      <c r="Z4865" s="3" t="str">
        <f>IFERROR(VLOOKUP(A4865,'Pivot price tier by size'!$D$8:$M$2466,10,0),"")</f>
        <v/>
      </c>
      <c r="AA4865" s="3" t="str">
        <f>IFERROR(VLOOKUP(A4865,'Pivot category'!$B$8:$I$2191,8,0),"")</f>
        <v/>
      </c>
      <c r="AB4865" s="3" t="str">
        <f t="shared" si="75"/>
        <v>Bottom 5%</v>
      </c>
      <c r="AC4865"/>
      <c r="AD4865" s="3" t="s">
        <v>16446</v>
      </c>
      <c r="AE4865" s="3" t="s">
        <v>14114</v>
      </c>
    </row>
    <row r="4866" spans="1:31" hidden="1" x14ac:dyDescent="0.25">
      <c r="A4866" t="s">
        <v>8483</v>
      </c>
      <c r="B4866" t="s">
        <v>5322</v>
      </c>
      <c r="C4866" s="3" t="s">
        <v>32</v>
      </c>
      <c r="D4866" s="3" t="s">
        <v>5304</v>
      </c>
      <c r="E4866" s="3" t="s">
        <v>5152</v>
      </c>
      <c r="F4866" s="3">
        <v>8000</v>
      </c>
      <c r="G4866" s="34">
        <v>99.99</v>
      </c>
      <c r="H4866" s="3" t="s">
        <v>12619</v>
      </c>
      <c r="I4866" s="3" t="s">
        <v>15</v>
      </c>
      <c r="J4866" s="3" t="s">
        <v>8251</v>
      </c>
      <c r="K4866" s="3" t="s">
        <v>8273</v>
      </c>
      <c r="L4866" s="3" t="s">
        <v>68</v>
      </c>
      <c r="M4866" s="26" t="s">
        <v>13873</v>
      </c>
      <c r="N4866"/>
      <c r="O4866" s="3">
        <v>12</v>
      </c>
      <c r="P4866" s="34">
        <v>2999.7</v>
      </c>
      <c r="Q4866" s="34">
        <v>6459.36</v>
      </c>
      <c r="R4866" s="34">
        <v>-3459.66</v>
      </c>
      <c r="S4866" s="36">
        <v>-0.54</v>
      </c>
      <c r="T4866" s="34">
        <v>249.97499999999999</v>
      </c>
      <c r="U4866" s="34">
        <v>3399.66</v>
      </c>
      <c r="V4866" s="34">
        <v>9029.11</v>
      </c>
      <c r="W4866" s="34">
        <v>-5629.45</v>
      </c>
      <c r="X4866" s="36">
        <v>-0.62</v>
      </c>
      <c r="Y4866" s="3" t="str">
        <f>IFERROR(VLOOKUP(A4866,'Pivot price tier'!$C$8:$L$2245,10,0),"")</f>
        <v/>
      </c>
      <c r="Z4866" s="3" t="str">
        <f>IFERROR(VLOOKUP(A4866,'Pivot price tier by size'!$D$8:$M$2466,10,0),"")</f>
        <v/>
      </c>
      <c r="AA4866" s="3" t="str">
        <f>IFERROR(VLOOKUP(A4866,'Pivot category'!$B$8:$I$2191,8,0),"")</f>
        <v/>
      </c>
      <c r="AB4866" s="3" t="str">
        <f t="shared" ref="AB4866:AB4929" si="76">IF(P4866&lt;$AC$1,"Bottom 5%","")</f>
        <v>Bottom 5%</v>
      </c>
      <c r="AC4866"/>
      <c r="AD4866" s="3" t="s">
        <v>11231</v>
      </c>
      <c r="AE4866" s="3" t="s">
        <v>14114</v>
      </c>
    </row>
    <row r="4867" spans="1:31" x14ac:dyDescent="0.25">
      <c r="A4867" t="s">
        <v>7106</v>
      </c>
      <c r="B4867" t="s">
        <v>1224</v>
      </c>
      <c r="C4867" s="3" t="s">
        <v>72</v>
      </c>
      <c r="D4867" s="3" t="s">
        <v>3582</v>
      </c>
      <c r="E4867" s="3" t="s">
        <v>5150</v>
      </c>
      <c r="F4867" s="3">
        <v>1000</v>
      </c>
      <c r="G4867" s="34">
        <v>7.99</v>
      </c>
      <c r="H4867" s="3" t="s">
        <v>12</v>
      </c>
      <c r="I4867" s="3" t="s">
        <v>70</v>
      </c>
      <c r="J4867" s="3" t="s">
        <v>8251</v>
      </c>
      <c r="K4867" s="3" t="s">
        <v>8252</v>
      </c>
      <c r="L4867" s="3" t="s">
        <v>68</v>
      </c>
      <c r="M4867" s="26" t="s">
        <v>13873</v>
      </c>
      <c r="N4867"/>
      <c r="O4867" s="3">
        <v>132</v>
      </c>
      <c r="P4867" s="34">
        <v>44328.52</v>
      </c>
      <c r="Q4867" s="34">
        <v>46158.23</v>
      </c>
      <c r="R4867" s="34">
        <v>-1829.71</v>
      </c>
      <c r="S4867" s="36">
        <v>-0.04</v>
      </c>
      <c r="T4867" s="34">
        <v>335.8221212121212</v>
      </c>
      <c r="U4867" s="34">
        <v>156931.59</v>
      </c>
      <c r="V4867" s="34">
        <v>159208.74</v>
      </c>
      <c r="W4867" s="34">
        <v>-2277.15</v>
      </c>
      <c r="X4867" s="36">
        <v>-0.01</v>
      </c>
      <c r="Y4867" s="3" t="str">
        <f>IFERROR(VLOOKUP(A4867,'Pivot price tier'!$C$8:$L$2245,10,0),"")</f>
        <v/>
      </c>
      <c r="Z4867" s="3" t="str">
        <f>IFERROR(VLOOKUP(A4867,'Pivot price tier by size'!$D$8:$M$2466,10,0),"")</f>
        <v/>
      </c>
      <c r="AA4867" s="3" t="str">
        <f>IFERROR(VLOOKUP(A4867,'Pivot category'!$B$8:$I$2191,8,0),"")</f>
        <v/>
      </c>
      <c r="AB4867" s="3" t="str">
        <f t="shared" si="76"/>
        <v>Bottom 5%</v>
      </c>
      <c r="AC4867"/>
      <c r="AD4867" s="3" t="s">
        <v>16449</v>
      </c>
      <c r="AE4867" s="3" t="s">
        <v>14130</v>
      </c>
    </row>
    <row r="4868" spans="1:31" hidden="1" x14ac:dyDescent="0.25">
      <c r="A4868" t="s">
        <v>13816</v>
      </c>
      <c r="B4868" t="s">
        <v>13817</v>
      </c>
      <c r="C4868" s="3" t="s">
        <v>32</v>
      </c>
      <c r="D4868" s="3" t="s">
        <v>13390</v>
      </c>
      <c r="E4868" s="3" t="s">
        <v>5152</v>
      </c>
      <c r="F4868" s="3">
        <v>10000</v>
      </c>
      <c r="G4868" s="34">
        <v>114.99</v>
      </c>
      <c r="H4868" s="3" t="s">
        <v>12619</v>
      </c>
      <c r="I4868" s="3" t="s">
        <v>74</v>
      </c>
      <c r="J4868" s="3" t="s">
        <v>8261</v>
      </c>
      <c r="K4868" s="3" t="s">
        <v>8252</v>
      </c>
      <c r="L4868" s="3" t="s">
        <v>68</v>
      </c>
      <c r="M4868" s="26">
        <v>45597</v>
      </c>
      <c r="N4868"/>
      <c r="O4868" s="3">
        <v>12</v>
      </c>
      <c r="P4868" s="34">
        <v>5404.53</v>
      </c>
      <c r="Q4868" s="34">
        <v>4664.55</v>
      </c>
      <c r="R4868" s="34">
        <v>739.98</v>
      </c>
      <c r="S4868" s="36">
        <v>0.16</v>
      </c>
      <c r="T4868" s="34">
        <v>450.3775</v>
      </c>
      <c r="U4868" s="34">
        <v>229.98</v>
      </c>
      <c r="V4868" s="34">
        <v>1334.88</v>
      </c>
      <c r="W4868" s="34">
        <v>-1104.9000000000001</v>
      </c>
      <c r="X4868" s="36">
        <v>-0.83</v>
      </c>
      <c r="Y4868" s="3" t="str">
        <f>IFERROR(VLOOKUP(A4868,'Pivot price tier'!$C$8:$L$2245,10,0),"")</f>
        <v xml:space="preserve"> </v>
      </c>
      <c r="Z4868" s="3" t="str">
        <f>IFERROR(VLOOKUP(A4868,'Pivot price tier by size'!$D$8:$M$2466,10,0),"")</f>
        <v xml:space="preserve"> </v>
      </c>
      <c r="AA4868" s="3" t="str">
        <f>IFERROR(VLOOKUP(A4868,'Pivot category'!$B$8:$I$2191,8,0),"")</f>
        <v>X</v>
      </c>
      <c r="AB4868" s="3" t="str">
        <f t="shared" si="76"/>
        <v>Bottom 5%</v>
      </c>
      <c r="AC4868"/>
      <c r="AD4868" s="3" t="s">
        <v>11231</v>
      </c>
      <c r="AE4868" s="3" t="s">
        <v>14114</v>
      </c>
    </row>
    <row r="4869" spans="1:31" hidden="1" x14ac:dyDescent="0.25">
      <c r="A4869" t="s">
        <v>6733</v>
      </c>
      <c r="B4869" t="s">
        <v>2147</v>
      </c>
      <c r="C4869" s="3" t="s">
        <v>32</v>
      </c>
      <c r="D4869" s="3" t="s">
        <v>4605</v>
      </c>
      <c r="E4869" s="3" t="s">
        <v>5152</v>
      </c>
      <c r="F4869" s="3">
        <v>10000</v>
      </c>
      <c r="G4869" s="34">
        <v>33.64</v>
      </c>
      <c r="H4869" s="3" t="s">
        <v>12619</v>
      </c>
      <c r="I4869" s="3" t="s">
        <v>21</v>
      </c>
      <c r="J4869" s="3" t="s">
        <v>8256</v>
      </c>
      <c r="K4869" s="3" t="s">
        <v>8260</v>
      </c>
      <c r="L4869" s="3" t="s">
        <v>8257</v>
      </c>
      <c r="M4869" s="26" t="s">
        <v>13873</v>
      </c>
      <c r="N4869"/>
      <c r="O4869" s="3" t="s">
        <v>78</v>
      </c>
      <c r="P4869" s="34">
        <v>67.28</v>
      </c>
      <c r="Q4869" s="34"/>
      <c r="R4869" s="34">
        <v>67.28</v>
      </c>
      <c r="T4869" s="34" t="s">
        <v>78</v>
      </c>
      <c r="U4869" s="34" t="s">
        <v>78</v>
      </c>
      <c r="V4869" s="34" t="s">
        <v>78</v>
      </c>
      <c r="W4869" s="34" t="s">
        <v>78</v>
      </c>
      <c r="X4869" s="36" t="s">
        <v>78</v>
      </c>
      <c r="Y4869" s="3" t="str">
        <f>IFERROR(VLOOKUP(A4869,'Pivot price tier'!$C$8:$L$2245,10,0),"")</f>
        <v/>
      </c>
      <c r="Z4869" s="3" t="str">
        <f>IFERROR(VLOOKUP(A4869,'Pivot price tier by size'!$D$8:$M$2466,10,0),"")</f>
        <v/>
      </c>
      <c r="AA4869" s="3" t="str">
        <f>IFERROR(VLOOKUP(A4869,'Pivot category'!$B$8:$I$2191,8,0),"")</f>
        <v/>
      </c>
      <c r="AB4869" s="3" t="str">
        <f t="shared" si="76"/>
        <v>Bottom 5%</v>
      </c>
      <c r="AC4869"/>
      <c r="AD4869" s="3" t="s">
        <v>16451</v>
      </c>
      <c r="AE4869" s="3" t="s">
        <v>14096</v>
      </c>
    </row>
    <row r="4870" spans="1:31" hidden="1" x14ac:dyDescent="0.25">
      <c r="A4870" t="s">
        <v>6226</v>
      </c>
      <c r="B4870" t="s">
        <v>13818</v>
      </c>
      <c r="C4870" s="3" t="s">
        <v>32</v>
      </c>
      <c r="D4870" s="3" t="s">
        <v>4606</v>
      </c>
      <c r="E4870" s="3" t="s">
        <v>5150</v>
      </c>
      <c r="F4870" s="3">
        <v>4000</v>
      </c>
      <c r="G4870" s="34">
        <v>239.99</v>
      </c>
      <c r="H4870" s="3" t="s">
        <v>12619</v>
      </c>
      <c r="I4870" s="3" t="s">
        <v>74</v>
      </c>
      <c r="J4870" s="3" t="s">
        <v>8256</v>
      </c>
      <c r="K4870" s="3" t="s">
        <v>8260</v>
      </c>
      <c r="L4870" s="3" t="s">
        <v>8255</v>
      </c>
      <c r="M4870" s="26" t="s">
        <v>13873</v>
      </c>
      <c r="N4870"/>
      <c r="O4870" s="3">
        <v>1</v>
      </c>
      <c r="P4870" s="34"/>
      <c r="Q4870" s="34">
        <v>239.99</v>
      </c>
      <c r="R4870" s="34">
        <v>-239.99</v>
      </c>
      <c r="S4870" s="36">
        <v>-1</v>
      </c>
      <c r="T4870" s="34">
        <v>0</v>
      </c>
      <c r="U4870" s="34">
        <v>0</v>
      </c>
      <c r="V4870" s="34">
        <v>719.97</v>
      </c>
      <c r="W4870" s="34">
        <v>-719.97</v>
      </c>
      <c r="X4870" s="36">
        <v>-1</v>
      </c>
      <c r="Y4870" s="3" t="str">
        <f>IFERROR(VLOOKUP(A4870,'Pivot price tier'!$C$8:$L$2245,10,0),"")</f>
        <v/>
      </c>
      <c r="Z4870" s="3" t="str">
        <f>IFERROR(VLOOKUP(A4870,'Pivot price tier by size'!$D$8:$M$2466,10,0),"")</f>
        <v/>
      </c>
      <c r="AA4870" s="3" t="str">
        <f>IFERROR(VLOOKUP(A4870,'Pivot category'!$B$8:$I$2191,8,0),"")</f>
        <v/>
      </c>
      <c r="AB4870" s="3" t="str">
        <f t="shared" si="76"/>
        <v>Bottom 5%</v>
      </c>
      <c r="AC4870"/>
      <c r="AD4870" s="3" t="s">
        <v>11231</v>
      </c>
      <c r="AE4870" s="3" t="s">
        <v>14123</v>
      </c>
    </row>
    <row r="4871" spans="1:31" hidden="1" x14ac:dyDescent="0.25">
      <c r="A4871" t="s">
        <v>12191</v>
      </c>
      <c r="B4871" t="s">
        <v>12192</v>
      </c>
      <c r="C4871" s="3" t="s">
        <v>32</v>
      </c>
      <c r="D4871" s="3" t="s">
        <v>11993</v>
      </c>
      <c r="E4871" s="3" t="s">
        <v>5152</v>
      </c>
      <c r="F4871" s="3">
        <v>70000</v>
      </c>
      <c r="G4871" s="34">
        <v>59.99</v>
      </c>
      <c r="H4871" s="3" t="s">
        <v>12619</v>
      </c>
      <c r="I4871" s="3" t="s">
        <v>15</v>
      </c>
      <c r="J4871" s="3" t="s">
        <v>8256</v>
      </c>
      <c r="K4871" s="3" t="s">
        <v>8252</v>
      </c>
      <c r="L4871" s="3" t="s">
        <v>8254</v>
      </c>
      <c r="M4871" s="26">
        <v>45231</v>
      </c>
      <c r="N4871"/>
      <c r="O4871" s="3">
        <v>19</v>
      </c>
      <c r="P4871" s="34">
        <v>5519.08</v>
      </c>
      <c r="Q4871" s="34">
        <v>11523.05</v>
      </c>
      <c r="R4871" s="34">
        <v>-6003.97</v>
      </c>
      <c r="S4871" s="36">
        <v>-0.52</v>
      </c>
      <c r="T4871" s="34">
        <v>290.47789473684207</v>
      </c>
      <c r="U4871" s="34">
        <v>959.84</v>
      </c>
      <c r="V4871" s="34">
        <v>1499.75</v>
      </c>
      <c r="W4871" s="34">
        <v>-539.91</v>
      </c>
      <c r="X4871" s="36">
        <v>-0.36</v>
      </c>
      <c r="Y4871" s="3" t="str">
        <f>IFERROR(VLOOKUP(A4871,'Pivot price tier'!$C$8:$L$2245,10,0),"")</f>
        <v/>
      </c>
      <c r="Z4871" s="3" t="str">
        <f>IFERROR(VLOOKUP(A4871,'Pivot price tier by size'!$D$8:$M$2466,10,0),"")</f>
        <v/>
      </c>
      <c r="AA4871" s="3" t="str">
        <f>IFERROR(VLOOKUP(A4871,'Pivot category'!$B$8:$I$2191,8,0),"")</f>
        <v/>
      </c>
      <c r="AB4871" s="3" t="str">
        <f t="shared" si="76"/>
        <v>Bottom 5%</v>
      </c>
      <c r="AC4871"/>
      <c r="AD4871" s="3" t="s">
        <v>16464</v>
      </c>
      <c r="AE4871" s="3" t="s">
        <v>14125</v>
      </c>
    </row>
    <row r="4872" spans="1:31" x14ac:dyDescent="0.25">
      <c r="A4872" t="s">
        <v>13149</v>
      </c>
      <c r="B4872" t="s">
        <v>13150</v>
      </c>
      <c r="C4872" s="3" t="s">
        <v>69</v>
      </c>
      <c r="D4872" s="3" t="s">
        <v>13515</v>
      </c>
      <c r="E4872" s="3" t="s">
        <v>5150</v>
      </c>
      <c r="F4872" s="3">
        <v>70000</v>
      </c>
      <c r="G4872" s="34">
        <v>1.99</v>
      </c>
      <c r="H4872" s="3" t="s">
        <v>12</v>
      </c>
      <c r="I4872" s="3" t="s">
        <v>70</v>
      </c>
      <c r="J4872" s="3" t="s">
        <v>8251</v>
      </c>
      <c r="K4872" s="3" t="s">
        <v>8252</v>
      </c>
      <c r="L4872" s="3" t="s">
        <v>68</v>
      </c>
      <c r="M4872" s="26">
        <v>45474</v>
      </c>
      <c r="N4872"/>
      <c r="O4872" s="3">
        <v>101</v>
      </c>
      <c r="P4872" s="34">
        <v>46733.16</v>
      </c>
      <c r="Q4872" s="34">
        <v>26614.26</v>
      </c>
      <c r="R4872" s="34">
        <v>20118.900000000001</v>
      </c>
      <c r="S4872" s="36">
        <v>0.76</v>
      </c>
      <c r="T4872" s="34">
        <v>462.70455445544559</v>
      </c>
      <c r="U4872" s="34">
        <v>51244.49</v>
      </c>
      <c r="V4872" s="34">
        <v>32196.21</v>
      </c>
      <c r="W4872" s="34">
        <v>19048.28</v>
      </c>
      <c r="X4872" s="36">
        <v>0.59</v>
      </c>
      <c r="Y4872" s="3" t="str">
        <f>IFERROR(VLOOKUP(A4872,'Pivot price tier'!$C$8:$L$2245,10,0),"")</f>
        <v/>
      </c>
      <c r="Z4872" s="3" t="str">
        <f>IFERROR(VLOOKUP(A4872,'Pivot price tier by size'!$D$8:$M$2466,10,0),"")</f>
        <v/>
      </c>
      <c r="AA4872" s="3" t="str">
        <f>IFERROR(VLOOKUP(A4872,'Pivot category'!$B$8:$I$2191,8,0),"")</f>
        <v/>
      </c>
      <c r="AB4872" s="3" t="str">
        <f t="shared" si="76"/>
        <v>Bottom 5%</v>
      </c>
      <c r="AC4872"/>
      <c r="AD4872" s="3" t="s">
        <v>16446</v>
      </c>
      <c r="AE4872" s="3" t="s">
        <v>14094</v>
      </c>
    </row>
    <row r="4873" spans="1:31" x14ac:dyDescent="0.25">
      <c r="A4873" t="s">
        <v>15498</v>
      </c>
      <c r="B4873" t="s">
        <v>1473</v>
      </c>
      <c r="C4873" s="3" t="s">
        <v>69</v>
      </c>
      <c r="D4873" s="3" t="s">
        <v>3855</v>
      </c>
      <c r="E4873" s="3" t="s">
        <v>5198</v>
      </c>
      <c r="F4873" s="3">
        <v>7000</v>
      </c>
      <c r="G4873" s="34">
        <v>1.49</v>
      </c>
      <c r="H4873" s="3" t="s">
        <v>26</v>
      </c>
      <c r="I4873" s="3" t="s">
        <v>70</v>
      </c>
      <c r="J4873" s="3" t="s">
        <v>8251</v>
      </c>
      <c r="K4873" s="3" t="s">
        <v>8252</v>
      </c>
      <c r="L4873" s="3" t="s">
        <v>68</v>
      </c>
      <c r="M4873" s="26" t="s">
        <v>13873</v>
      </c>
      <c r="N4873"/>
      <c r="O4873" s="3">
        <v>138</v>
      </c>
      <c r="P4873" s="34">
        <v>43245.760000000002</v>
      </c>
      <c r="Q4873" s="34">
        <v>45886.04</v>
      </c>
      <c r="R4873" s="34">
        <v>-2640.28</v>
      </c>
      <c r="S4873" s="36">
        <v>-0.06</v>
      </c>
      <c r="T4873" s="34">
        <v>313.37507246376811</v>
      </c>
      <c r="U4873" s="34">
        <v>123555.27</v>
      </c>
      <c r="V4873" s="34">
        <v>128730.04</v>
      </c>
      <c r="W4873" s="34">
        <v>-5174.7700000000004</v>
      </c>
      <c r="X4873" s="36">
        <v>-0.04</v>
      </c>
      <c r="Y4873" s="3" t="str">
        <f>IFERROR(VLOOKUP(A4873,'Pivot price tier'!$C$8:$L$2245,10,0),"")</f>
        <v/>
      </c>
      <c r="Z4873" s="3" t="str">
        <f>IFERROR(VLOOKUP(A4873,'Pivot price tier by size'!$D$8:$M$2466,10,0),"")</f>
        <v/>
      </c>
      <c r="AA4873" s="3" t="str">
        <f>IFERROR(VLOOKUP(A4873,'Pivot category'!$B$8:$I$2191,8,0),"")</f>
        <v/>
      </c>
      <c r="AB4873" s="3" t="str">
        <f t="shared" si="76"/>
        <v>Bottom 5%</v>
      </c>
      <c r="AC4873"/>
      <c r="AD4873" s="3" t="s">
        <v>16450</v>
      </c>
      <c r="AE4873" s="3" t="s">
        <v>14103</v>
      </c>
    </row>
    <row r="4874" spans="1:31" x14ac:dyDescent="0.25">
      <c r="A4874" t="s">
        <v>13739</v>
      </c>
      <c r="B4874" t="s">
        <v>13740</v>
      </c>
      <c r="C4874" s="3" t="s">
        <v>69</v>
      </c>
      <c r="D4874" s="3" t="s">
        <v>13508</v>
      </c>
      <c r="E4874" s="3">
        <v>0</v>
      </c>
      <c r="F4874" s="3">
        <v>70000</v>
      </c>
      <c r="G4874" s="34">
        <v>2.99</v>
      </c>
      <c r="H4874" s="3" t="s">
        <v>29</v>
      </c>
      <c r="I4874" s="3" t="s">
        <v>70</v>
      </c>
      <c r="J4874" s="3" t="s">
        <v>8251</v>
      </c>
      <c r="K4874" s="3" t="s">
        <v>8252</v>
      </c>
      <c r="L4874" s="3" t="s">
        <v>68</v>
      </c>
      <c r="M4874" s="26">
        <v>45566</v>
      </c>
      <c r="N4874"/>
      <c r="O4874" s="3">
        <v>98</v>
      </c>
      <c r="P4874" s="34">
        <v>30883.71</v>
      </c>
      <c r="Q4874" s="34">
        <v>7510.88</v>
      </c>
      <c r="R4874" s="34">
        <v>23372.83</v>
      </c>
      <c r="S4874" s="36">
        <v>3.11</v>
      </c>
      <c r="T4874" s="34">
        <v>315.13989795918366</v>
      </c>
      <c r="U4874" s="34">
        <v>12868.96</v>
      </c>
      <c r="V4874" s="34">
        <v>7510.88</v>
      </c>
      <c r="W4874" s="34">
        <v>5358.08</v>
      </c>
      <c r="X4874" s="36">
        <v>0.71</v>
      </c>
      <c r="Y4874" s="3" t="str">
        <f>IFERROR(VLOOKUP(A4874,'Pivot price tier'!$C$8:$L$2245,10,0),"")</f>
        <v/>
      </c>
      <c r="Z4874" s="3" t="str">
        <f>IFERROR(VLOOKUP(A4874,'Pivot price tier by size'!$D$8:$M$2466,10,0),"")</f>
        <v/>
      </c>
      <c r="AA4874" s="3" t="str">
        <f>IFERROR(VLOOKUP(A4874,'Pivot category'!$B$8:$I$2191,8,0),"")</f>
        <v/>
      </c>
      <c r="AB4874" s="3" t="str">
        <f t="shared" si="76"/>
        <v>Bottom 5%</v>
      </c>
      <c r="AC4874"/>
      <c r="AD4874" s="3" t="s">
        <v>16449</v>
      </c>
      <c r="AE4874" s="3" t="s">
        <v>14138</v>
      </c>
    </row>
    <row r="4875" spans="1:31" x14ac:dyDescent="0.25">
      <c r="A4875" t="s">
        <v>12798</v>
      </c>
      <c r="B4875" t="s">
        <v>12799</v>
      </c>
      <c r="C4875" s="3" t="s">
        <v>69</v>
      </c>
      <c r="D4875" s="3" t="s">
        <v>12315</v>
      </c>
      <c r="E4875" s="3" t="s">
        <v>5198</v>
      </c>
      <c r="F4875" s="3">
        <v>70000</v>
      </c>
      <c r="G4875" s="34">
        <v>2.99</v>
      </c>
      <c r="H4875" s="3" t="s">
        <v>29</v>
      </c>
      <c r="I4875" s="3" t="s">
        <v>70</v>
      </c>
      <c r="J4875" s="3" t="s">
        <v>8251</v>
      </c>
      <c r="K4875" s="3" t="s">
        <v>8252</v>
      </c>
      <c r="L4875" s="3" t="s">
        <v>68</v>
      </c>
      <c r="M4875" s="26">
        <v>45323</v>
      </c>
      <c r="N4875"/>
      <c r="O4875" s="3">
        <v>112</v>
      </c>
      <c r="P4875" s="34">
        <v>35219.21</v>
      </c>
      <c r="Q4875" s="34">
        <v>22296.43</v>
      </c>
      <c r="R4875" s="34">
        <v>12922.78</v>
      </c>
      <c r="S4875" s="36">
        <v>0.57999999999999996</v>
      </c>
      <c r="T4875" s="34">
        <v>314.45723214285715</v>
      </c>
      <c r="U4875" s="34">
        <v>19973.2</v>
      </c>
      <c r="V4875" s="34">
        <v>33810.92</v>
      </c>
      <c r="W4875" s="34">
        <v>-13837.72</v>
      </c>
      <c r="X4875" s="36">
        <v>-0.41</v>
      </c>
      <c r="Y4875" s="3" t="str">
        <f>IFERROR(VLOOKUP(A4875,'Pivot price tier'!$C$8:$L$2245,10,0),"")</f>
        <v/>
      </c>
      <c r="Z4875" s="3" t="str">
        <f>IFERROR(VLOOKUP(A4875,'Pivot price tier by size'!$D$8:$M$2466,10,0),"")</f>
        <v/>
      </c>
      <c r="AA4875" s="3" t="str">
        <f>IFERROR(VLOOKUP(A4875,'Pivot category'!$B$8:$I$2191,8,0),"")</f>
        <v/>
      </c>
      <c r="AB4875" s="3" t="str">
        <f t="shared" si="76"/>
        <v>Bottom 5%</v>
      </c>
      <c r="AC4875"/>
      <c r="AD4875" s="3" t="s">
        <v>16449</v>
      </c>
      <c r="AE4875" s="3" t="s">
        <v>14138</v>
      </c>
    </row>
    <row r="4876" spans="1:31" hidden="1" x14ac:dyDescent="0.25">
      <c r="A4876" t="s">
        <v>15719</v>
      </c>
      <c r="B4876" t="s">
        <v>15720</v>
      </c>
      <c r="C4876" s="3" t="s">
        <v>32</v>
      </c>
      <c r="D4876" s="3" t="s">
        <v>15263</v>
      </c>
      <c r="E4876" s="3" t="s">
        <v>5152</v>
      </c>
      <c r="F4876" s="3">
        <v>70000</v>
      </c>
      <c r="G4876" s="34">
        <v>54.99</v>
      </c>
      <c r="H4876" s="3" t="s">
        <v>12619</v>
      </c>
      <c r="I4876" s="3" t="s">
        <v>15</v>
      </c>
      <c r="J4876" s="3" t="s">
        <v>8251</v>
      </c>
      <c r="K4876" s="3" t="s">
        <v>8252</v>
      </c>
      <c r="L4876" s="3" t="s">
        <v>68</v>
      </c>
      <c r="M4876" s="26">
        <v>45901</v>
      </c>
      <c r="N4876"/>
      <c r="O4876" s="3">
        <v>51</v>
      </c>
      <c r="P4876" s="34">
        <v>24525.54</v>
      </c>
      <c r="Q4876" s="34"/>
      <c r="R4876" s="34">
        <v>24525.54</v>
      </c>
      <c r="T4876" s="34">
        <v>480.89294117647063</v>
      </c>
      <c r="U4876" s="34">
        <v>14517.36</v>
      </c>
      <c r="V4876" s="34">
        <v>0</v>
      </c>
      <c r="W4876" s="34">
        <v>14517.36</v>
      </c>
      <c r="X4876" s="36">
        <v>0</v>
      </c>
      <c r="Y4876" s="3" t="str">
        <f>IFERROR(VLOOKUP(A4876,'Pivot price tier'!$C$8:$L$2245,10,0),"")</f>
        <v xml:space="preserve"> </v>
      </c>
      <c r="Z4876" s="3" t="str">
        <f>IFERROR(VLOOKUP(A4876,'Pivot price tier by size'!$D$8:$M$2466,10,0),"")</f>
        <v xml:space="preserve"> </v>
      </c>
      <c r="AA4876" s="3" t="str">
        <f>IFERROR(VLOOKUP(A4876,'Pivot category'!$B$8:$I$2191,8,0),"")</f>
        <v>X</v>
      </c>
      <c r="AB4876" s="3" t="str">
        <f t="shared" si="76"/>
        <v>Bottom 5%</v>
      </c>
      <c r="AC4876"/>
      <c r="AD4876" s="3" t="s">
        <v>16450</v>
      </c>
      <c r="AE4876" s="3" t="s">
        <v>14103</v>
      </c>
    </row>
    <row r="4877" spans="1:31" hidden="1" x14ac:dyDescent="0.25">
      <c r="A4877" t="s">
        <v>9680</v>
      </c>
      <c r="B4877" t="s">
        <v>1046</v>
      </c>
      <c r="C4877" s="3" t="s">
        <v>32</v>
      </c>
      <c r="D4877" s="3" t="s">
        <v>3379</v>
      </c>
      <c r="E4877" s="3" t="s">
        <v>5152</v>
      </c>
      <c r="F4877" s="3">
        <v>10000</v>
      </c>
      <c r="G4877" s="34">
        <v>32.99</v>
      </c>
      <c r="H4877" s="3" t="s">
        <v>12619</v>
      </c>
      <c r="I4877" s="3" t="s">
        <v>21</v>
      </c>
      <c r="J4877" s="3" t="s">
        <v>8256</v>
      </c>
      <c r="K4877" s="3" t="s">
        <v>8258</v>
      </c>
      <c r="L4877" s="3" t="s">
        <v>8254</v>
      </c>
      <c r="M4877" s="26" t="s">
        <v>13873</v>
      </c>
      <c r="N4877"/>
      <c r="O4877" s="3" t="s">
        <v>78</v>
      </c>
      <c r="P4877" s="34">
        <v>32.99</v>
      </c>
      <c r="Q4877" s="34"/>
      <c r="R4877" s="34">
        <v>32.99</v>
      </c>
      <c r="T4877" s="34" t="s">
        <v>78</v>
      </c>
      <c r="U4877" s="34">
        <v>362.89</v>
      </c>
      <c r="V4877" s="34">
        <v>0</v>
      </c>
      <c r="W4877" s="34">
        <v>362.89</v>
      </c>
      <c r="X4877" s="36">
        <v>0</v>
      </c>
      <c r="Y4877" s="3" t="str">
        <f>IFERROR(VLOOKUP(A4877,'Pivot price tier'!$C$8:$L$2245,10,0),"")</f>
        <v/>
      </c>
      <c r="Z4877" s="3" t="str">
        <f>IFERROR(VLOOKUP(A4877,'Pivot price tier by size'!$D$8:$M$2466,10,0),"")</f>
        <v/>
      </c>
      <c r="AA4877" s="3" t="str">
        <f>IFERROR(VLOOKUP(A4877,'Pivot category'!$B$8:$I$2191,8,0),"")</f>
        <v/>
      </c>
      <c r="AB4877" s="3" t="str">
        <f t="shared" si="76"/>
        <v>Bottom 5%</v>
      </c>
      <c r="AC4877"/>
      <c r="AD4877" s="3" t="s">
        <v>16450</v>
      </c>
      <c r="AE4877" s="3" t="s">
        <v>14103</v>
      </c>
    </row>
    <row r="4878" spans="1:31" x14ac:dyDescent="0.25">
      <c r="A4878" t="s">
        <v>7268</v>
      </c>
      <c r="B4878" t="s">
        <v>1611</v>
      </c>
      <c r="C4878" s="3" t="s">
        <v>69</v>
      </c>
      <c r="D4878" s="3" t="s">
        <v>4012</v>
      </c>
      <c r="E4878" s="3" t="s">
        <v>5198</v>
      </c>
      <c r="F4878" s="3">
        <v>7000</v>
      </c>
      <c r="G4878" s="34">
        <v>1.0900000000000001</v>
      </c>
      <c r="H4878" s="3" t="s">
        <v>28</v>
      </c>
      <c r="I4878" s="3" t="s">
        <v>70</v>
      </c>
      <c r="J4878" s="3" t="s">
        <v>8251</v>
      </c>
      <c r="K4878" s="3" t="s">
        <v>8252</v>
      </c>
      <c r="L4878" s="3" t="s">
        <v>68</v>
      </c>
      <c r="M4878" s="26" t="s">
        <v>13873</v>
      </c>
      <c r="N4878"/>
      <c r="O4878" s="3">
        <v>101</v>
      </c>
      <c r="P4878" s="34">
        <v>39186.589999999997</v>
      </c>
      <c r="Q4878" s="34">
        <v>48110.97</v>
      </c>
      <c r="R4878" s="34">
        <v>-8924.3799999999992</v>
      </c>
      <c r="S4878" s="36">
        <v>-0.19</v>
      </c>
      <c r="T4878" s="34">
        <v>387.98603960396036</v>
      </c>
      <c r="U4878" s="34">
        <v>31126.04</v>
      </c>
      <c r="V4878" s="34">
        <v>25580.26</v>
      </c>
      <c r="W4878" s="34">
        <v>5545.78</v>
      </c>
      <c r="X4878" s="36">
        <v>0.22</v>
      </c>
      <c r="Y4878" s="3" t="str">
        <f>IFERROR(VLOOKUP(A4878,'Pivot price tier'!$C$8:$L$2245,10,0),"")</f>
        <v/>
      </c>
      <c r="Z4878" s="3" t="str">
        <f>IFERROR(VLOOKUP(A4878,'Pivot price tier by size'!$D$8:$M$2466,10,0),"")</f>
        <v/>
      </c>
      <c r="AA4878" s="3" t="str">
        <f>IFERROR(VLOOKUP(A4878,'Pivot category'!$B$8:$I$2191,8,0),"")</f>
        <v/>
      </c>
      <c r="AB4878" s="3" t="str">
        <f t="shared" si="76"/>
        <v>Bottom 5%</v>
      </c>
      <c r="AC4878"/>
      <c r="AD4878" s="3" t="s">
        <v>11231</v>
      </c>
      <c r="AE4878" s="3" t="s">
        <v>14114</v>
      </c>
    </row>
    <row r="4879" spans="1:31" x14ac:dyDescent="0.25">
      <c r="A4879" t="s">
        <v>9759</v>
      </c>
      <c r="B4879" t="s">
        <v>9760</v>
      </c>
      <c r="C4879" s="3" t="s">
        <v>69</v>
      </c>
      <c r="D4879" s="3" t="s">
        <v>9522</v>
      </c>
      <c r="E4879" s="3" t="s">
        <v>5198</v>
      </c>
      <c r="F4879" s="3">
        <v>7000</v>
      </c>
      <c r="G4879" s="34">
        <v>5.99</v>
      </c>
      <c r="H4879" s="3" t="s">
        <v>26</v>
      </c>
      <c r="I4879" s="3" t="s">
        <v>70</v>
      </c>
      <c r="J4879" s="3" t="s">
        <v>8251</v>
      </c>
      <c r="K4879" s="3" t="s">
        <v>8252</v>
      </c>
      <c r="L4879" s="3" t="s">
        <v>68</v>
      </c>
      <c r="M4879" s="26" t="s">
        <v>13873</v>
      </c>
      <c r="N4879"/>
      <c r="O4879" s="3">
        <v>79</v>
      </c>
      <c r="P4879" s="34">
        <v>33603.9</v>
      </c>
      <c r="Q4879" s="34">
        <v>42001.88</v>
      </c>
      <c r="R4879" s="34">
        <v>-8397.98</v>
      </c>
      <c r="S4879" s="36">
        <v>-0.2</v>
      </c>
      <c r="T4879" s="34">
        <v>425.36582278481012</v>
      </c>
      <c r="U4879" s="34">
        <v>11740.4</v>
      </c>
      <c r="V4879" s="34">
        <v>4696.16</v>
      </c>
      <c r="W4879" s="34">
        <v>7044.24</v>
      </c>
      <c r="X4879" s="36">
        <v>1.5</v>
      </c>
      <c r="Y4879" s="3" t="str">
        <f>IFERROR(VLOOKUP(A4879,'Pivot price tier'!$C$8:$L$2245,10,0),"")</f>
        <v/>
      </c>
      <c r="Z4879" s="3" t="str">
        <f>IFERROR(VLOOKUP(A4879,'Pivot price tier by size'!$D$8:$M$2466,10,0),"")</f>
        <v/>
      </c>
      <c r="AA4879" s="3" t="str">
        <f>IFERROR(VLOOKUP(A4879,'Pivot category'!$B$8:$I$2191,8,0),"")</f>
        <v/>
      </c>
      <c r="AB4879" s="3" t="str">
        <f t="shared" si="76"/>
        <v>Bottom 5%</v>
      </c>
      <c r="AC4879"/>
      <c r="AD4879" s="3" t="s">
        <v>16446</v>
      </c>
      <c r="AE4879" s="3" t="s">
        <v>14091</v>
      </c>
    </row>
    <row r="4880" spans="1:31" hidden="1" x14ac:dyDescent="0.25">
      <c r="A4880" t="s">
        <v>6101</v>
      </c>
      <c r="B4880" t="s">
        <v>1048</v>
      </c>
      <c r="C4880" s="3" t="s">
        <v>32</v>
      </c>
      <c r="D4880" s="3" t="s">
        <v>3381</v>
      </c>
      <c r="E4880" s="3" t="s">
        <v>5152</v>
      </c>
      <c r="F4880" s="3">
        <v>4000</v>
      </c>
      <c r="G4880" s="34">
        <v>349.99</v>
      </c>
      <c r="H4880" s="3" t="s">
        <v>12619</v>
      </c>
      <c r="I4880" s="3" t="s">
        <v>74</v>
      </c>
      <c r="J4880" s="3" t="s">
        <v>8261</v>
      </c>
      <c r="K4880" s="3" t="s">
        <v>8260</v>
      </c>
      <c r="L4880" s="3" t="s">
        <v>68</v>
      </c>
      <c r="M4880" s="26" t="s">
        <v>13873</v>
      </c>
      <c r="N4880"/>
      <c r="O4880" s="3">
        <v>11</v>
      </c>
      <c r="P4880" s="34">
        <v>1049.97</v>
      </c>
      <c r="Q4880" s="34"/>
      <c r="R4880" s="34">
        <v>1049.97</v>
      </c>
      <c r="T4880" s="34">
        <v>95.451818181818183</v>
      </c>
      <c r="U4880" s="34">
        <v>1049.97</v>
      </c>
      <c r="V4880" s="34">
        <v>0</v>
      </c>
      <c r="W4880" s="34">
        <v>1049.97</v>
      </c>
      <c r="X4880" s="36">
        <v>0</v>
      </c>
      <c r="Y4880" s="3" t="str">
        <f>IFERROR(VLOOKUP(A4880,'Pivot price tier'!$C$8:$L$2245,10,0),"")</f>
        <v/>
      </c>
      <c r="Z4880" s="3" t="str">
        <f>IFERROR(VLOOKUP(A4880,'Pivot price tier by size'!$D$8:$M$2466,10,0),"")</f>
        <v/>
      </c>
      <c r="AA4880" s="3" t="str">
        <f>IFERROR(VLOOKUP(A4880,'Pivot category'!$B$8:$I$2191,8,0),"")</f>
        <v/>
      </c>
      <c r="AB4880" s="3" t="str">
        <f t="shared" si="76"/>
        <v>Bottom 5%</v>
      </c>
      <c r="AC4880"/>
      <c r="AD4880" s="3" t="s">
        <v>16450</v>
      </c>
      <c r="AE4880" s="3" t="s">
        <v>14103</v>
      </c>
    </row>
    <row r="4881" spans="1:31" x14ac:dyDescent="0.25">
      <c r="A4881" t="s">
        <v>8490</v>
      </c>
      <c r="B4881" t="s">
        <v>8489</v>
      </c>
      <c r="C4881" s="3" t="s">
        <v>69</v>
      </c>
      <c r="D4881" s="3" t="s">
        <v>8391</v>
      </c>
      <c r="E4881" s="3">
        <v>0</v>
      </c>
      <c r="F4881" s="3">
        <v>7000</v>
      </c>
      <c r="G4881" s="34">
        <v>2.99</v>
      </c>
      <c r="H4881" s="3" t="s">
        <v>29</v>
      </c>
      <c r="I4881" s="3" t="s">
        <v>70</v>
      </c>
      <c r="J4881" s="3" t="s">
        <v>8251</v>
      </c>
      <c r="K4881" s="3" t="s">
        <v>8252</v>
      </c>
      <c r="L4881" s="3" t="s">
        <v>68</v>
      </c>
      <c r="M4881" s="26" t="s">
        <v>13873</v>
      </c>
      <c r="N4881"/>
      <c r="O4881" s="3">
        <v>121</v>
      </c>
      <c r="P4881" s="34">
        <v>40406.86</v>
      </c>
      <c r="Q4881" s="34">
        <v>53948.57</v>
      </c>
      <c r="R4881" s="34">
        <v>-13541.71</v>
      </c>
      <c r="S4881" s="36">
        <v>-0.25</v>
      </c>
      <c r="T4881" s="34">
        <v>333.94099173553718</v>
      </c>
      <c r="U4881" s="34">
        <v>94947.45</v>
      </c>
      <c r="V4881" s="34">
        <v>105029.73</v>
      </c>
      <c r="W4881" s="34">
        <v>-10082.280000000001</v>
      </c>
      <c r="X4881" s="36">
        <v>-0.1</v>
      </c>
      <c r="Y4881" s="3" t="str">
        <f>IFERROR(VLOOKUP(A4881,'Pivot price tier'!$C$8:$L$2245,10,0),"")</f>
        <v/>
      </c>
      <c r="Z4881" s="3" t="str">
        <f>IFERROR(VLOOKUP(A4881,'Pivot price tier by size'!$D$8:$M$2466,10,0),"")</f>
        <v/>
      </c>
      <c r="AA4881" s="3" t="str">
        <f>IFERROR(VLOOKUP(A4881,'Pivot category'!$B$8:$I$2191,8,0),"")</f>
        <v/>
      </c>
      <c r="AB4881" s="3" t="str">
        <f t="shared" si="76"/>
        <v>Bottom 5%</v>
      </c>
      <c r="AC4881"/>
      <c r="AD4881" s="3" t="s">
        <v>16450</v>
      </c>
      <c r="AE4881" s="3" t="s">
        <v>14103</v>
      </c>
    </row>
    <row r="4882" spans="1:31" x14ac:dyDescent="0.25">
      <c r="A4882" t="s">
        <v>7236</v>
      </c>
      <c r="B4882" t="s">
        <v>2029</v>
      </c>
      <c r="C4882" s="3" t="s">
        <v>69</v>
      </c>
      <c r="D4882" s="3" t="s">
        <v>4469</v>
      </c>
      <c r="E4882" s="3" t="s">
        <v>5198</v>
      </c>
      <c r="F4882" s="3">
        <v>1000</v>
      </c>
      <c r="G4882" s="34">
        <v>1.0900000000000001</v>
      </c>
      <c r="H4882" s="3" t="s">
        <v>28</v>
      </c>
      <c r="I4882" s="3" t="s">
        <v>70</v>
      </c>
      <c r="J4882" s="3" t="s">
        <v>8251</v>
      </c>
      <c r="K4882" s="3" t="s">
        <v>8252</v>
      </c>
      <c r="L4882" s="3" t="s">
        <v>68</v>
      </c>
      <c r="M4882" s="26" t="s">
        <v>13873</v>
      </c>
      <c r="N4882"/>
      <c r="O4882" s="3">
        <v>132</v>
      </c>
      <c r="P4882" s="34">
        <v>42847.9</v>
      </c>
      <c r="Q4882" s="34">
        <v>36661.18</v>
      </c>
      <c r="R4882" s="34">
        <v>6186.72</v>
      </c>
      <c r="S4882" s="36">
        <v>0.17</v>
      </c>
      <c r="T4882" s="34">
        <v>324.60530303030305</v>
      </c>
      <c r="U4882" s="34">
        <v>67754.399999999994</v>
      </c>
      <c r="V4882" s="34">
        <v>66356.34</v>
      </c>
      <c r="W4882" s="34">
        <v>1398.06</v>
      </c>
      <c r="X4882" s="36">
        <v>0.02</v>
      </c>
      <c r="Y4882" s="3" t="str">
        <f>IFERROR(VLOOKUP(A4882,'Pivot price tier'!$C$8:$L$2245,10,0),"")</f>
        <v/>
      </c>
      <c r="Z4882" s="3" t="str">
        <f>IFERROR(VLOOKUP(A4882,'Pivot price tier by size'!$D$8:$M$2466,10,0),"")</f>
        <v/>
      </c>
      <c r="AA4882" s="3" t="str">
        <f>IFERROR(VLOOKUP(A4882,'Pivot category'!$B$8:$I$2191,8,0),"")</f>
        <v/>
      </c>
      <c r="AB4882" s="3" t="str">
        <f t="shared" si="76"/>
        <v>Bottom 5%</v>
      </c>
      <c r="AC4882"/>
      <c r="AD4882" s="3" t="s">
        <v>16452</v>
      </c>
      <c r="AE4882" s="3" t="s">
        <v>16455</v>
      </c>
    </row>
    <row r="4883" spans="1:31" x14ac:dyDescent="0.25">
      <c r="A4883" t="s">
        <v>7113</v>
      </c>
      <c r="B4883" t="s">
        <v>2257</v>
      </c>
      <c r="C4883" s="3" t="s">
        <v>72</v>
      </c>
      <c r="D4883" s="3" t="s">
        <v>4739</v>
      </c>
      <c r="E4883" s="3" t="s">
        <v>5150</v>
      </c>
      <c r="F4883" s="3">
        <v>10000</v>
      </c>
      <c r="G4883" s="34">
        <v>7.99</v>
      </c>
      <c r="H4883" s="3" t="s">
        <v>12</v>
      </c>
      <c r="I4883" s="3" t="s">
        <v>70</v>
      </c>
      <c r="J4883" s="3" t="s">
        <v>8251</v>
      </c>
      <c r="K4883" s="3" t="s">
        <v>8252</v>
      </c>
      <c r="L4883" s="3" t="s">
        <v>68</v>
      </c>
      <c r="M4883" s="26" t="s">
        <v>13873</v>
      </c>
      <c r="N4883"/>
      <c r="O4883" s="3">
        <v>131</v>
      </c>
      <c r="P4883" s="34">
        <v>46062.35</v>
      </c>
      <c r="Q4883" s="34">
        <v>58311.02</v>
      </c>
      <c r="R4883" s="34">
        <v>-12248.67</v>
      </c>
      <c r="S4883" s="36">
        <v>-0.21</v>
      </c>
      <c r="T4883" s="34">
        <v>351.62099236641222</v>
      </c>
      <c r="U4883" s="34">
        <v>92124.7</v>
      </c>
      <c r="V4883" s="34">
        <v>125411.04</v>
      </c>
      <c r="W4883" s="34">
        <v>-33286.339999999997</v>
      </c>
      <c r="X4883" s="36">
        <v>-0.27</v>
      </c>
      <c r="Y4883" s="3" t="str">
        <f>IFERROR(VLOOKUP(A4883,'Pivot price tier'!$C$8:$L$2245,10,0),"")</f>
        <v/>
      </c>
      <c r="Z4883" s="3" t="str">
        <f>IFERROR(VLOOKUP(A4883,'Pivot price tier by size'!$D$8:$M$2466,10,0),"")</f>
        <v/>
      </c>
      <c r="AA4883" s="3" t="str">
        <f>IFERROR(VLOOKUP(A4883,'Pivot category'!$B$8:$I$2191,8,0),"")</f>
        <v/>
      </c>
      <c r="AB4883" s="3" t="str">
        <f t="shared" si="76"/>
        <v>Bottom 5%</v>
      </c>
      <c r="AC4883"/>
      <c r="AD4883" s="3" t="s">
        <v>16451</v>
      </c>
      <c r="AE4883" s="3" t="s">
        <v>14119</v>
      </c>
    </row>
    <row r="4884" spans="1:31" x14ac:dyDescent="0.25">
      <c r="A4884" t="s">
        <v>8507</v>
      </c>
      <c r="B4884" t="s">
        <v>8506</v>
      </c>
      <c r="C4884" s="3" t="s">
        <v>75</v>
      </c>
      <c r="D4884" s="3" t="s">
        <v>8431</v>
      </c>
      <c r="E4884" s="3">
        <v>0</v>
      </c>
      <c r="F4884" s="3">
        <v>3000</v>
      </c>
      <c r="G4884" s="34">
        <v>14.49</v>
      </c>
      <c r="H4884" s="3" t="s">
        <v>48</v>
      </c>
      <c r="I4884" s="3" t="s">
        <v>48</v>
      </c>
      <c r="J4884" s="3" t="s">
        <v>8251</v>
      </c>
      <c r="K4884" s="3" t="s">
        <v>8252</v>
      </c>
      <c r="L4884" s="3" t="s">
        <v>68</v>
      </c>
      <c r="M4884" s="26" t="s">
        <v>13873</v>
      </c>
      <c r="N4884"/>
      <c r="O4884" s="3">
        <v>148</v>
      </c>
      <c r="P4884" s="34">
        <v>23082.57</v>
      </c>
      <c r="Q4884" s="34">
        <v>29042.66</v>
      </c>
      <c r="R4884" s="34">
        <v>-5960.09</v>
      </c>
      <c r="S4884" s="36">
        <v>-0.21</v>
      </c>
      <c r="T4884" s="34">
        <v>155.96331081081081</v>
      </c>
      <c r="U4884" s="34">
        <v>2043.09</v>
      </c>
      <c r="V4884" s="34">
        <v>2225.59</v>
      </c>
      <c r="W4884" s="34">
        <v>-182.5</v>
      </c>
      <c r="X4884" s="36">
        <v>-0.08</v>
      </c>
      <c r="Y4884" s="3" t="str">
        <f>IFERROR(VLOOKUP(A4884,'Pivot price tier'!$C$8:$L$2245,10,0),"")</f>
        <v/>
      </c>
      <c r="Z4884" s="3" t="str">
        <f>IFERROR(VLOOKUP(A4884,'Pivot price tier by size'!$D$8:$M$2466,10,0),"")</f>
        <v/>
      </c>
      <c r="AA4884" s="3" t="str">
        <f>IFERROR(VLOOKUP(A4884,'Pivot category'!$B$8:$I$2191,8,0),"")</f>
        <v/>
      </c>
      <c r="AB4884" s="3" t="str">
        <f t="shared" si="76"/>
        <v>Bottom 5%</v>
      </c>
      <c r="AC4884"/>
      <c r="AD4884" s="3" t="s">
        <v>11231</v>
      </c>
      <c r="AE4884" s="3" t="s">
        <v>14141</v>
      </c>
    </row>
    <row r="4885" spans="1:31" hidden="1" x14ac:dyDescent="0.25">
      <c r="A4885" t="s">
        <v>9351</v>
      </c>
      <c r="B4885" t="s">
        <v>9350</v>
      </c>
      <c r="C4885" s="3" t="s">
        <v>32</v>
      </c>
      <c r="D4885" s="3" t="s">
        <v>9183</v>
      </c>
      <c r="E4885" s="3" t="s">
        <v>5152</v>
      </c>
      <c r="F4885" s="3">
        <v>10000</v>
      </c>
      <c r="G4885" s="34">
        <v>38.39</v>
      </c>
      <c r="H4885" s="3" t="s">
        <v>12619</v>
      </c>
      <c r="I4885" s="3" t="s">
        <v>21</v>
      </c>
      <c r="J4885" s="3" t="s">
        <v>8256</v>
      </c>
      <c r="K4885" s="3" t="s">
        <v>8252</v>
      </c>
      <c r="L4885" s="3" t="s">
        <v>8257</v>
      </c>
      <c r="M4885" s="26" t="s">
        <v>13873</v>
      </c>
      <c r="N4885"/>
      <c r="O4885" s="3">
        <v>1</v>
      </c>
      <c r="P4885" s="34">
        <v>153.56</v>
      </c>
      <c r="Q4885" s="34">
        <v>1740.52</v>
      </c>
      <c r="R4885" s="34">
        <v>-1586.96</v>
      </c>
      <c r="S4885" s="36">
        <v>-0.91</v>
      </c>
      <c r="T4885" s="34">
        <v>153.56</v>
      </c>
      <c r="U4885" s="34">
        <v>0</v>
      </c>
      <c r="V4885" s="34">
        <v>102.38</v>
      </c>
      <c r="W4885" s="34">
        <v>-102.38</v>
      </c>
      <c r="X4885" s="36">
        <v>-1</v>
      </c>
      <c r="Y4885" s="3" t="str">
        <f>IFERROR(VLOOKUP(A4885,'Pivot price tier'!$C$8:$L$2245,10,0),"")</f>
        <v/>
      </c>
      <c r="Z4885" s="3" t="str">
        <f>IFERROR(VLOOKUP(A4885,'Pivot price tier by size'!$D$8:$M$2466,10,0),"")</f>
        <v/>
      </c>
      <c r="AA4885" s="3" t="str">
        <f>IFERROR(VLOOKUP(A4885,'Pivot category'!$B$8:$I$2191,8,0),"")</f>
        <v/>
      </c>
      <c r="AB4885" s="3" t="str">
        <f t="shared" si="76"/>
        <v>Bottom 5%</v>
      </c>
      <c r="AC4885"/>
      <c r="AD4885" s="3" t="s">
        <v>16450</v>
      </c>
      <c r="AE4885" s="3" t="s">
        <v>14103</v>
      </c>
    </row>
    <row r="4886" spans="1:31" hidden="1" x14ac:dyDescent="0.25">
      <c r="A4886" t="s">
        <v>8964</v>
      </c>
      <c r="B4886" t="s">
        <v>8963</v>
      </c>
      <c r="C4886" s="3" t="s">
        <v>69</v>
      </c>
      <c r="D4886" s="3" t="s">
        <v>8653</v>
      </c>
      <c r="E4886" s="3" t="s">
        <v>5152</v>
      </c>
      <c r="F4886" s="3">
        <v>10000</v>
      </c>
      <c r="G4886" s="34">
        <v>7.79</v>
      </c>
      <c r="H4886" s="3" t="s">
        <v>12619</v>
      </c>
      <c r="I4886" s="3" t="s">
        <v>70</v>
      </c>
      <c r="J4886" s="3" t="s">
        <v>8256</v>
      </c>
      <c r="K4886" s="3" t="s">
        <v>8258</v>
      </c>
      <c r="L4886" s="3" t="s">
        <v>8255</v>
      </c>
      <c r="M4886" s="26" t="s">
        <v>13873</v>
      </c>
      <c r="N4886"/>
      <c r="O4886" s="3">
        <v>1</v>
      </c>
      <c r="P4886" s="34">
        <v>412.87</v>
      </c>
      <c r="Q4886" s="34">
        <v>194.85</v>
      </c>
      <c r="R4886" s="34">
        <v>218.02</v>
      </c>
      <c r="S4886" s="36">
        <v>1.1200000000000001</v>
      </c>
      <c r="T4886" s="34">
        <v>412.87</v>
      </c>
      <c r="U4886" s="34" t="s">
        <v>78</v>
      </c>
      <c r="V4886" s="34" t="s">
        <v>78</v>
      </c>
      <c r="W4886" s="34" t="s">
        <v>78</v>
      </c>
      <c r="X4886" s="36" t="s">
        <v>78</v>
      </c>
      <c r="Y4886" s="3" t="str">
        <f>IFERROR(VLOOKUP(A4886,'Pivot price tier'!$C$8:$L$2245,10,0),"")</f>
        <v/>
      </c>
      <c r="Z4886" s="3" t="str">
        <f>IFERROR(VLOOKUP(A4886,'Pivot price tier by size'!$D$8:$M$2466,10,0),"")</f>
        <v/>
      </c>
      <c r="AA4886" s="3" t="str">
        <f>IFERROR(VLOOKUP(A4886,'Pivot category'!$B$8:$I$2191,8,0),"")</f>
        <v/>
      </c>
      <c r="AB4886" s="3" t="str">
        <f t="shared" si="76"/>
        <v>Bottom 5%</v>
      </c>
      <c r="AC4886"/>
      <c r="AD4886" s="3" t="s">
        <v>16450</v>
      </c>
      <c r="AE4886" s="3" t="s">
        <v>14103</v>
      </c>
    </row>
    <row r="4887" spans="1:31" hidden="1" x14ac:dyDescent="0.25">
      <c r="A4887" t="s">
        <v>5916</v>
      </c>
      <c r="B4887" t="s">
        <v>2148</v>
      </c>
      <c r="C4887" s="3" t="s">
        <v>32</v>
      </c>
      <c r="D4887" s="3" t="s">
        <v>4607</v>
      </c>
      <c r="E4887" s="3" t="s">
        <v>5152</v>
      </c>
      <c r="F4887" s="3">
        <v>10000</v>
      </c>
      <c r="G4887" s="34">
        <v>34.79</v>
      </c>
      <c r="H4887" s="3" t="s">
        <v>12619</v>
      </c>
      <c r="I4887" s="3" t="s">
        <v>15</v>
      </c>
      <c r="J4887" s="3" t="s">
        <v>8256</v>
      </c>
      <c r="K4887" s="3" t="s">
        <v>8252</v>
      </c>
      <c r="L4887" s="3" t="s">
        <v>8255</v>
      </c>
      <c r="M4887" s="26" t="s">
        <v>13873</v>
      </c>
      <c r="N4887"/>
      <c r="O4887" s="3">
        <v>7</v>
      </c>
      <c r="P4887" s="34">
        <v>3525.66</v>
      </c>
      <c r="Q4887" s="34">
        <v>13337.7</v>
      </c>
      <c r="R4887" s="34">
        <v>-9812.0400000000009</v>
      </c>
      <c r="S4887" s="36">
        <v>-0.74</v>
      </c>
      <c r="T4887" s="34">
        <v>503.66571428571427</v>
      </c>
      <c r="U4887" s="34">
        <v>835.04</v>
      </c>
      <c r="V4887" s="34">
        <v>1507.74</v>
      </c>
      <c r="W4887" s="34">
        <v>-672.7</v>
      </c>
      <c r="X4887" s="36">
        <v>-0.45</v>
      </c>
      <c r="Y4887" s="3" t="str">
        <f>IFERROR(VLOOKUP(A4887,'Pivot price tier'!$C$8:$L$2245,10,0),"")</f>
        <v/>
      </c>
      <c r="Z4887" s="3" t="str">
        <f>IFERROR(VLOOKUP(A4887,'Pivot price tier by size'!$D$8:$M$2466,10,0),"")</f>
        <v/>
      </c>
      <c r="AA4887" s="3" t="str">
        <f>IFERROR(VLOOKUP(A4887,'Pivot category'!$B$8:$I$2191,8,0),"")</f>
        <v/>
      </c>
      <c r="AB4887" s="3" t="str">
        <f t="shared" si="76"/>
        <v>Bottom 5%</v>
      </c>
      <c r="AC4887"/>
      <c r="AD4887" s="3" t="s">
        <v>11231</v>
      </c>
      <c r="AE4887" s="3" t="s">
        <v>14137</v>
      </c>
    </row>
    <row r="4888" spans="1:31" hidden="1" x14ac:dyDescent="0.25">
      <c r="A4888" t="s">
        <v>11202</v>
      </c>
      <c r="B4888" t="s">
        <v>11203</v>
      </c>
      <c r="C4888" s="3" t="s">
        <v>32</v>
      </c>
      <c r="D4888" s="3" t="s">
        <v>10230</v>
      </c>
      <c r="E4888" s="3" t="s">
        <v>5151</v>
      </c>
      <c r="F4888" s="3">
        <v>10000</v>
      </c>
      <c r="G4888" s="34">
        <v>4249.99</v>
      </c>
      <c r="H4888" s="3" t="s">
        <v>12619</v>
      </c>
      <c r="I4888" s="3" t="s">
        <v>74</v>
      </c>
      <c r="J4888" s="3" t="s">
        <v>8259</v>
      </c>
      <c r="K4888" s="3" t="s">
        <v>8264</v>
      </c>
      <c r="L4888" s="3" t="s">
        <v>68</v>
      </c>
      <c r="M4888" s="26" t="s">
        <v>13873</v>
      </c>
      <c r="N4888"/>
      <c r="O4888" s="3" t="s">
        <v>78</v>
      </c>
      <c r="P4888" s="34"/>
      <c r="Q4888" s="34">
        <v>4249.99</v>
      </c>
      <c r="R4888" s="34">
        <v>-4249.99</v>
      </c>
      <c r="S4888" s="36">
        <v>-1</v>
      </c>
      <c r="T4888" s="34" t="s">
        <v>78</v>
      </c>
      <c r="U4888" s="34" t="s">
        <v>78</v>
      </c>
      <c r="V4888" s="34" t="s">
        <v>78</v>
      </c>
      <c r="W4888" s="34" t="s">
        <v>78</v>
      </c>
      <c r="X4888" s="36" t="s">
        <v>78</v>
      </c>
      <c r="Y4888" s="3" t="str">
        <f>IFERROR(VLOOKUP(A4888,'Pivot price tier'!$C$8:$L$2245,10,0),"")</f>
        <v/>
      </c>
      <c r="Z4888" s="3" t="str">
        <f>IFERROR(VLOOKUP(A4888,'Pivot price tier by size'!$D$8:$M$2466,10,0),"")</f>
        <v/>
      </c>
      <c r="AA4888" s="3" t="str">
        <f>IFERROR(VLOOKUP(A4888,'Pivot category'!$B$8:$I$2191,8,0),"")</f>
        <v/>
      </c>
      <c r="AB4888" s="3" t="str">
        <f t="shared" si="76"/>
        <v>Bottom 5%</v>
      </c>
      <c r="AC4888"/>
      <c r="AD4888" s="3" t="s">
        <v>16449</v>
      </c>
      <c r="AE4888" s="3" t="s">
        <v>14091</v>
      </c>
    </row>
    <row r="4889" spans="1:31" hidden="1" x14ac:dyDescent="0.25">
      <c r="A4889" t="s">
        <v>14085</v>
      </c>
      <c r="B4889" t="s">
        <v>14494</v>
      </c>
      <c r="C4889" s="3" t="s">
        <v>32</v>
      </c>
      <c r="D4889" s="3" t="s">
        <v>8328</v>
      </c>
      <c r="E4889" s="3" t="s">
        <v>5151</v>
      </c>
      <c r="F4889" s="3">
        <v>9000</v>
      </c>
      <c r="G4889" s="34">
        <v>38.99</v>
      </c>
      <c r="H4889" s="3" t="s">
        <v>12619</v>
      </c>
      <c r="I4889" s="3" t="s">
        <v>21</v>
      </c>
      <c r="J4889" s="3" t="s">
        <v>8256</v>
      </c>
      <c r="K4889" s="3" t="s">
        <v>8260</v>
      </c>
      <c r="L4889" s="3" t="s">
        <v>8255</v>
      </c>
      <c r="M4889" s="26">
        <v>45689</v>
      </c>
      <c r="N4889"/>
      <c r="O4889" s="3" t="s">
        <v>78</v>
      </c>
      <c r="P4889" s="34">
        <v>77.98</v>
      </c>
      <c r="Q4889" s="34">
        <v>0</v>
      </c>
      <c r="R4889" s="34">
        <v>77.98</v>
      </c>
      <c r="T4889" s="34" t="s">
        <v>78</v>
      </c>
      <c r="U4889" s="34">
        <v>0</v>
      </c>
      <c r="V4889" s="34">
        <v>0</v>
      </c>
      <c r="W4889" s="34">
        <v>0</v>
      </c>
      <c r="X4889" s="36">
        <v>0</v>
      </c>
      <c r="Y4889" s="3" t="str">
        <f>IFERROR(VLOOKUP(A4889,'Pivot price tier'!$C$8:$L$2245,10,0),"")</f>
        <v/>
      </c>
      <c r="Z4889" s="3" t="str">
        <f>IFERROR(VLOOKUP(A4889,'Pivot price tier by size'!$D$8:$M$2466,10,0),"")</f>
        <v/>
      </c>
      <c r="AA4889" s="3" t="str">
        <f>IFERROR(VLOOKUP(A4889,'Pivot category'!$B$8:$I$2191,8,0),"")</f>
        <v/>
      </c>
      <c r="AB4889" s="3" t="str">
        <f t="shared" si="76"/>
        <v>Bottom 5%</v>
      </c>
      <c r="AC4889"/>
      <c r="AD4889" s="3" t="s">
        <v>11234</v>
      </c>
      <c r="AE4889" s="3" t="s">
        <v>14101</v>
      </c>
    </row>
    <row r="4890" spans="1:31" hidden="1" x14ac:dyDescent="0.25">
      <c r="A4890" t="s">
        <v>10677</v>
      </c>
      <c r="B4890" t="s">
        <v>10678</v>
      </c>
      <c r="C4890" s="3" t="s">
        <v>32</v>
      </c>
      <c r="D4890" s="3" t="s">
        <v>8329</v>
      </c>
      <c r="E4890" s="3" t="s">
        <v>5150</v>
      </c>
      <c r="F4890" s="3">
        <v>9000</v>
      </c>
      <c r="G4890" s="34">
        <v>35.99</v>
      </c>
      <c r="H4890" s="3" t="s">
        <v>12619</v>
      </c>
      <c r="I4890" s="3" t="s">
        <v>21</v>
      </c>
      <c r="J4890" s="3" t="s">
        <v>8253</v>
      </c>
      <c r="K4890" s="3" t="s">
        <v>8260</v>
      </c>
      <c r="L4890" s="3" t="s">
        <v>8257</v>
      </c>
      <c r="M4890" s="26" t="s">
        <v>13873</v>
      </c>
      <c r="N4890"/>
      <c r="O4890" s="3" t="s">
        <v>78</v>
      </c>
      <c r="P4890" s="34"/>
      <c r="Q4890" s="34">
        <v>131.97</v>
      </c>
      <c r="R4890" s="34">
        <v>-131.97</v>
      </c>
      <c r="S4890" s="36">
        <v>-1</v>
      </c>
      <c r="T4890" s="34" t="s">
        <v>78</v>
      </c>
      <c r="U4890" s="34" t="s">
        <v>78</v>
      </c>
      <c r="V4890" s="34" t="s">
        <v>78</v>
      </c>
      <c r="W4890" s="34" t="s">
        <v>78</v>
      </c>
      <c r="X4890" s="36" t="s">
        <v>78</v>
      </c>
      <c r="Y4890" s="3" t="str">
        <f>IFERROR(VLOOKUP(A4890,'Pivot price tier'!$C$8:$L$2245,10,0),"")</f>
        <v/>
      </c>
      <c r="Z4890" s="3" t="str">
        <f>IFERROR(VLOOKUP(A4890,'Pivot price tier by size'!$D$8:$M$2466,10,0),"")</f>
        <v/>
      </c>
      <c r="AA4890" s="3" t="str">
        <f>IFERROR(VLOOKUP(A4890,'Pivot category'!$B$8:$I$2191,8,0),"")</f>
        <v/>
      </c>
      <c r="AB4890" s="3" t="str">
        <f t="shared" si="76"/>
        <v>Bottom 5%</v>
      </c>
      <c r="AC4890"/>
      <c r="AD4890" s="3" t="s">
        <v>11234</v>
      </c>
      <c r="AE4890" s="3" t="s">
        <v>14101</v>
      </c>
    </row>
    <row r="4891" spans="1:31" hidden="1" x14ac:dyDescent="0.25">
      <c r="A4891" t="s">
        <v>7215</v>
      </c>
      <c r="B4891" t="s">
        <v>2149</v>
      </c>
      <c r="C4891" s="3" t="s">
        <v>69</v>
      </c>
      <c r="D4891" s="3" t="s">
        <v>4608</v>
      </c>
      <c r="E4891" s="3" t="s">
        <v>5152</v>
      </c>
      <c r="F4891" s="3">
        <v>10000</v>
      </c>
      <c r="G4891" s="34">
        <v>5.99</v>
      </c>
      <c r="H4891" s="3" t="s">
        <v>12619</v>
      </c>
      <c r="I4891" s="3" t="s">
        <v>70</v>
      </c>
      <c r="J4891" s="3" t="s">
        <v>8256</v>
      </c>
      <c r="K4891" s="3" t="s">
        <v>8252</v>
      </c>
      <c r="L4891" s="3" t="s">
        <v>8255</v>
      </c>
      <c r="M4891" s="26" t="s">
        <v>13873</v>
      </c>
      <c r="N4891"/>
      <c r="O4891" s="3" t="s">
        <v>78</v>
      </c>
      <c r="P4891" s="34"/>
      <c r="Q4891" s="34">
        <v>109.89</v>
      </c>
      <c r="R4891" s="34">
        <v>-109.89</v>
      </c>
      <c r="S4891" s="36">
        <v>-1</v>
      </c>
      <c r="T4891" s="34" t="s">
        <v>78</v>
      </c>
      <c r="U4891" s="34">
        <v>0</v>
      </c>
      <c r="V4891" s="34">
        <v>191.76</v>
      </c>
      <c r="W4891" s="34">
        <v>-191.76</v>
      </c>
      <c r="X4891" s="36">
        <v>-1</v>
      </c>
      <c r="Y4891" s="3" t="str">
        <f>IFERROR(VLOOKUP(A4891,'Pivot price tier'!$C$8:$L$2245,10,0),"")</f>
        <v/>
      </c>
      <c r="Z4891" s="3" t="str">
        <f>IFERROR(VLOOKUP(A4891,'Pivot price tier by size'!$D$8:$M$2466,10,0),"")</f>
        <v/>
      </c>
      <c r="AA4891" s="3" t="str">
        <f>IFERROR(VLOOKUP(A4891,'Pivot category'!$B$8:$I$2191,8,0),"")</f>
        <v/>
      </c>
      <c r="AB4891" s="3" t="str">
        <f t="shared" si="76"/>
        <v>Bottom 5%</v>
      </c>
      <c r="AC4891"/>
      <c r="AD4891" s="3" t="s">
        <v>11231</v>
      </c>
      <c r="AE4891" s="3" t="s">
        <v>14137</v>
      </c>
    </row>
    <row r="4892" spans="1:31" x14ac:dyDescent="0.25">
      <c r="A4892" t="s">
        <v>8039</v>
      </c>
      <c r="B4892" t="s">
        <v>1762</v>
      </c>
      <c r="C4892" s="3" t="s">
        <v>76</v>
      </c>
      <c r="D4892" s="3" t="s">
        <v>4170</v>
      </c>
      <c r="E4892" s="3">
        <v>0</v>
      </c>
      <c r="F4892" s="3">
        <v>7000</v>
      </c>
      <c r="G4892" s="34">
        <v>6.49</v>
      </c>
      <c r="H4892" s="3" t="s">
        <v>48</v>
      </c>
      <c r="I4892" s="3" t="s">
        <v>48</v>
      </c>
      <c r="J4892" s="3" t="s">
        <v>8251</v>
      </c>
      <c r="K4892" s="3" t="s">
        <v>8252</v>
      </c>
      <c r="L4892" s="3" t="s">
        <v>68</v>
      </c>
      <c r="M4892" s="26" t="s">
        <v>13873</v>
      </c>
      <c r="N4892"/>
      <c r="O4892" s="3">
        <v>140</v>
      </c>
      <c r="P4892" s="34">
        <v>25882.12</v>
      </c>
      <c r="Q4892" s="34">
        <v>29691.75</v>
      </c>
      <c r="R4892" s="34">
        <v>-3809.63</v>
      </c>
      <c r="S4892" s="36">
        <v>-0.13</v>
      </c>
      <c r="T4892" s="34">
        <v>184.87228571428571</v>
      </c>
      <c r="U4892" s="34">
        <v>11247.17</v>
      </c>
      <c r="V4892" s="34">
        <v>10351.549999999999</v>
      </c>
      <c r="W4892" s="34">
        <v>895.62</v>
      </c>
      <c r="X4892" s="36">
        <v>0.09</v>
      </c>
      <c r="Y4892" s="3" t="str">
        <f>IFERROR(VLOOKUP(A4892,'Pivot price tier'!$C$8:$L$2245,10,0),"")</f>
        <v/>
      </c>
      <c r="Z4892" s="3" t="str">
        <f>IFERROR(VLOOKUP(A4892,'Pivot price tier by size'!$D$8:$M$2466,10,0),"")</f>
        <v/>
      </c>
      <c r="AA4892" s="3" t="str">
        <f>IFERROR(VLOOKUP(A4892,'Pivot category'!$B$8:$I$2191,8,0),"")</f>
        <v/>
      </c>
      <c r="AB4892" s="3" t="str">
        <f t="shared" si="76"/>
        <v>Bottom 5%</v>
      </c>
      <c r="AC4892"/>
      <c r="AD4892" s="3" t="s">
        <v>16449</v>
      </c>
      <c r="AE4892" s="3" t="s">
        <v>14091</v>
      </c>
    </row>
    <row r="4893" spans="1:31" hidden="1" x14ac:dyDescent="0.25">
      <c r="A4893" t="s">
        <v>16162</v>
      </c>
      <c r="B4893" t="s">
        <v>16163</v>
      </c>
      <c r="C4893" s="3" t="s">
        <v>32</v>
      </c>
      <c r="D4893" s="3" t="s">
        <v>16284</v>
      </c>
      <c r="E4893" s="3" t="s">
        <v>5152</v>
      </c>
      <c r="F4893" s="3">
        <v>10000</v>
      </c>
      <c r="G4893" s="34">
        <v>119.99</v>
      </c>
      <c r="H4893" s="3" t="s">
        <v>13552</v>
      </c>
      <c r="I4893" s="3" t="s">
        <v>74</v>
      </c>
      <c r="J4893" s="3" t="s">
        <v>8259</v>
      </c>
      <c r="K4893" s="3" t="s">
        <v>8252</v>
      </c>
      <c r="L4893" s="3" t="s">
        <v>68</v>
      </c>
      <c r="M4893" s="26">
        <v>45958</v>
      </c>
      <c r="N4893"/>
      <c r="O4893" s="3">
        <v>12</v>
      </c>
      <c r="P4893" s="34">
        <v>5759.52</v>
      </c>
      <c r="Q4893" s="34"/>
      <c r="R4893" s="34">
        <v>5759.52</v>
      </c>
      <c r="T4893" s="34">
        <v>479.96000000000004</v>
      </c>
      <c r="U4893" s="34">
        <v>7559.37</v>
      </c>
      <c r="V4893" s="34">
        <v>0</v>
      </c>
      <c r="W4893" s="34">
        <v>7559.37</v>
      </c>
      <c r="X4893" s="36">
        <v>0</v>
      </c>
      <c r="Y4893" s="3" t="str">
        <f>IFERROR(VLOOKUP(A4893,'Pivot price tier'!$C$8:$L$2245,10,0),"")</f>
        <v xml:space="preserve"> </v>
      </c>
      <c r="Z4893" s="3" t="str">
        <f>IFERROR(VLOOKUP(A4893,'Pivot price tier by size'!$D$8:$M$2466,10,0),"")</f>
        <v xml:space="preserve"> </v>
      </c>
      <c r="AA4893" s="3" t="str">
        <f>IFERROR(VLOOKUP(A4893,'Pivot category'!$B$8:$I$2191,8,0),"")</f>
        <v xml:space="preserve"> </v>
      </c>
      <c r="AB4893" s="3" t="str">
        <f t="shared" si="76"/>
        <v>Bottom 5%</v>
      </c>
      <c r="AC4893"/>
      <c r="AD4893" s="3" t="s">
        <v>11231</v>
      </c>
      <c r="AE4893" s="3" t="s">
        <v>14137</v>
      </c>
    </row>
    <row r="4894" spans="1:31" hidden="1" x14ac:dyDescent="0.25">
      <c r="A4894" t="s">
        <v>16164</v>
      </c>
      <c r="B4894" t="s">
        <v>16165</v>
      </c>
      <c r="C4894" s="3" t="s">
        <v>32</v>
      </c>
      <c r="D4894" s="3" t="s">
        <v>4610</v>
      </c>
      <c r="E4894" s="3" t="s">
        <v>5152</v>
      </c>
      <c r="F4894" s="3">
        <v>4000</v>
      </c>
      <c r="G4894" s="34">
        <v>5719.99</v>
      </c>
      <c r="H4894" s="3" t="s">
        <v>12619</v>
      </c>
      <c r="I4894" s="3" t="s">
        <v>74</v>
      </c>
      <c r="J4894" s="3" t="s">
        <v>8354</v>
      </c>
      <c r="K4894" s="3" t="s">
        <v>8260</v>
      </c>
      <c r="L4894" s="3" t="s">
        <v>68</v>
      </c>
      <c r="M4894" s="26">
        <v>46082</v>
      </c>
      <c r="N4894"/>
      <c r="O4894" s="3">
        <v>3</v>
      </c>
      <c r="P4894" s="34">
        <v>5719.99</v>
      </c>
      <c r="Q4894" s="34"/>
      <c r="R4894" s="34">
        <v>5719.99</v>
      </c>
      <c r="T4894" s="34">
        <v>1906.6633333333332</v>
      </c>
      <c r="U4894" s="34">
        <v>5719.99</v>
      </c>
      <c r="V4894" s="34">
        <v>5719.99</v>
      </c>
      <c r="W4894" s="34">
        <v>0</v>
      </c>
      <c r="X4894" s="36">
        <v>0</v>
      </c>
      <c r="Y4894" s="3" t="str">
        <f>IFERROR(VLOOKUP(A4894,'Pivot price tier'!$C$8:$L$2245,10,0),"")</f>
        <v/>
      </c>
      <c r="Z4894" s="3" t="str">
        <f>IFERROR(VLOOKUP(A4894,'Pivot price tier by size'!$D$8:$M$2466,10,0),"")</f>
        <v/>
      </c>
      <c r="AA4894" s="3" t="str">
        <f>IFERROR(VLOOKUP(A4894,'Pivot category'!$B$8:$I$2191,8,0),"")</f>
        <v/>
      </c>
      <c r="AB4894" s="3" t="str">
        <f t="shared" si="76"/>
        <v>Bottom 5%</v>
      </c>
      <c r="AC4894"/>
      <c r="AD4894" s="3" t="s">
        <v>11231</v>
      </c>
      <c r="AE4894" s="3" t="s">
        <v>14137</v>
      </c>
    </row>
    <row r="4895" spans="1:31" hidden="1" x14ac:dyDescent="0.25">
      <c r="A4895" t="s">
        <v>14468</v>
      </c>
      <c r="B4895" t="s">
        <v>14469</v>
      </c>
      <c r="C4895" s="3" t="s">
        <v>32</v>
      </c>
      <c r="D4895" s="3" t="s">
        <v>14178</v>
      </c>
      <c r="E4895" s="3" t="s">
        <v>5150</v>
      </c>
      <c r="F4895" s="3">
        <v>10000</v>
      </c>
      <c r="G4895" s="34">
        <v>139.99</v>
      </c>
      <c r="H4895" s="3" t="s">
        <v>12619</v>
      </c>
      <c r="I4895" s="3" t="s">
        <v>74</v>
      </c>
      <c r="J4895" s="3" t="s">
        <v>8259</v>
      </c>
      <c r="K4895" s="3" t="s">
        <v>8252</v>
      </c>
      <c r="L4895" s="3" t="s">
        <v>68</v>
      </c>
      <c r="M4895" s="26">
        <v>45658</v>
      </c>
      <c r="N4895"/>
      <c r="O4895" s="3">
        <v>15</v>
      </c>
      <c r="P4895" s="34">
        <v>8539.39</v>
      </c>
      <c r="Q4895" s="34">
        <v>2799.8</v>
      </c>
      <c r="R4895" s="34">
        <v>5739.59</v>
      </c>
      <c r="S4895" s="36">
        <v>2.0499999999999998</v>
      </c>
      <c r="T4895" s="34">
        <v>569.29266666666661</v>
      </c>
      <c r="U4895" s="34">
        <v>1539.89</v>
      </c>
      <c r="V4895" s="34">
        <v>3359.76</v>
      </c>
      <c r="W4895" s="34">
        <v>-1819.87</v>
      </c>
      <c r="X4895" s="36">
        <v>-0.54</v>
      </c>
      <c r="Y4895" s="3" t="str">
        <f>IFERROR(VLOOKUP(A4895,'Pivot price tier'!$C$8:$L$2245,10,0),"")</f>
        <v xml:space="preserve"> </v>
      </c>
      <c r="Z4895" s="3" t="str">
        <f>IFERROR(VLOOKUP(A4895,'Pivot price tier by size'!$D$8:$M$2466,10,0),"")</f>
        <v xml:space="preserve"> </v>
      </c>
      <c r="AA4895" s="3" t="str">
        <f>IFERROR(VLOOKUP(A4895,'Pivot category'!$B$8:$I$2191,8,0),"")</f>
        <v>X</v>
      </c>
      <c r="AB4895" s="3" t="str">
        <f t="shared" si="76"/>
        <v>Bottom 5%</v>
      </c>
      <c r="AC4895"/>
      <c r="AD4895" s="3" t="s">
        <v>11231</v>
      </c>
      <c r="AE4895" s="3" t="s">
        <v>14137</v>
      </c>
    </row>
    <row r="4896" spans="1:31" hidden="1" x14ac:dyDescent="0.25">
      <c r="A4896" t="s">
        <v>16166</v>
      </c>
      <c r="B4896" t="s">
        <v>16167</v>
      </c>
      <c r="C4896" s="3" t="s">
        <v>32</v>
      </c>
      <c r="D4896" s="3" t="s">
        <v>16285</v>
      </c>
      <c r="E4896" s="3" t="s">
        <v>5152</v>
      </c>
      <c r="F4896" s="3">
        <v>10000</v>
      </c>
      <c r="G4896" s="34">
        <v>129.99</v>
      </c>
      <c r="H4896" s="3" t="s">
        <v>13552</v>
      </c>
      <c r="I4896" s="3" t="s">
        <v>74</v>
      </c>
      <c r="J4896" s="3" t="s">
        <v>8259</v>
      </c>
      <c r="K4896" s="3" t="s">
        <v>8252</v>
      </c>
      <c r="L4896" s="3" t="s">
        <v>68</v>
      </c>
      <c r="M4896" s="26">
        <v>45958</v>
      </c>
      <c r="N4896"/>
      <c r="O4896" s="3">
        <v>21</v>
      </c>
      <c r="P4896" s="34">
        <v>2339.8200000000002</v>
      </c>
      <c r="Q4896" s="34"/>
      <c r="R4896" s="34">
        <v>2339.8200000000002</v>
      </c>
      <c r="T4896" s="34">
        <v>111.42</v>
      </c>
      <c r="U4896" s="34">
        <v>3379.74</v>
      </c>
      <c r="V4896" s="34">
        <v>0</v>
      </c>
      <c r="W4896" s="34">
        <v>3379.74</v>
      </c>
      <c r="X4896" s="36">
        <v>0</v>
      </c>
      <c r="Y4896" s="3" t="str">
        <f>IFERROR(VLOOKUP(A4896,'Pivot price tier'!$C$8:$L$2245,10,0),"")</f>
        <v>X</v>
      </c>
      <c r="Z4896" s="3" t="str">
        <f>IFERROR(VLOOKUP(A4896,'Pivot price tier by size'!$D$8:$M$2466,10,0),"")</f>
        <v>X</v>
      </c>
      <c r="AA4896" s="3" t="str">
        <f>IFERROR(VLOOKUP(A4896,'Pivot category'!$B$8:$I$2191,8,0),"")</f>
        <v>X</v>
      </c>
      <c r="AB4896" s="3" t="str">
        <f t="shared" si="76"/>
        <v>Bottom 5%</v>
      </c>
      <c r="AC4896"/>
      <c r="AD4896" s="3" t="s">
        <v>11231</v>
      </c>
      <c r="AE4896" s="3" t="s">
        <v>14137</v>
      </c>
    </row>
    <row r="4897" spans="1:31" x14ac:dyDescent="0.25">
      <c r="A4897" t="s">
        <v>8040</v>
      </c>
      <c r="B4897" t="s">
        <v>1837</v>
      </c>
      <c r="C4897" s="3" t="s">
        <v>76</v>
      </c>
      <c r="D4897" s="3" t="s">
        <v>4264</v>
      </c>
      <c r="E4897" s="3">
        <v>0</v>
      </c>
      <c r="F4897" s="3">
        <v>2000</v>
      </c>
      <c r="G4897" s="34">
        <v>5.99</v>
      </c>
      <c r="H4897" s="3" t="s">
        <v>48</v>
      </c>
      <c r="I4897" s="3" t="s">
        <v>48</v>
      </c>
      <c r="J4897" s="3" t="s">
        <v>8251</v>
      </c>
      <c r="K4897" s="3" t="s">
        <v>8252</v>
      </c>
      <c r="L4897" s="3" t="s">
        <v>68</v>
      </c>
      <c r="M4897" s="26" t="s">
        <v>13873</v>
      </c>
      <c r="N4897"/>
      <c r="O4897" s="3">
        <v>138</v>
      </c>
      <c r="P4897" s="34">
        <v>33765.629999999997</v>
      </c>
      <c r="Q4897" s="34">
        <v>32615.55</v>
      </c>
      <c r="R4897" s="34">
        <v>1150.08</v>
      </c>
      <c r="S4897" s="36">
        <v>0.04</v>
      </c>
      <c r="T4897" s="34">
        <v>244.67847826086955</v>
      </c>
      <c r="U4897" s="34">
        <v>8338.08</v>
      </c>
      <c r="V4897" s="34">
        <v>7092.16</v>
      </c>
      <c r="W4897" s="34">
        <v>1245.92</v>
      </c>
      <c r="X4897" s="36">
        <v>0.18</v>
      </c>
      <c r="Y4897" s="3" t="str">
        <f>IFERROR(VLOOKUP(A4897,'Pivot price tier'!$C$8:$L$2245,10,0),"")</f>
        <v/>
      </c>
      <c r="Z4897" s="3" t="str">
        <f>IFERROR(VLOOKUP(A4897,'Pivot price tier by size'!$D$8:$M$2466,10,0),"")</f>
        <v/>
      </c>
      <c r="AA4897" s="3" t="str">
        <f>IFERROR(VLOOKUP(A4897,'Pivot category'!$B$8:$I$2191,8,0),"")</f>
        <v/>
      </c>
      <c r="AB4897" s="3" t="str">
        <f t="shared" si="76"/>
        <v>Bottom 5%</v>
      </c>
      <c r="AC4897"/>
      <c r="AD4897" s="3" t="s">
        <v>16449</v>
      </c>
      <c r="AE4897" s="3" t="s">
        <v>14091</v>
      </c>
    </row>
    <row r="4898" spans="1:31" x14ac:dyDescent="0.25">
      <c r="A4898" t="s">
        <v>13965</v>
      </c>
      <c r="B4898" t="s">
        <v>13966</v>
      </c>
      <c r="C4898" s="3" t="s">
        <v>75</v>
      </c>
      <c r="D4898" s="3" t="s">
        <v>13527</v>
      </c>
      <c r="E4898" s="3" t="s">
        <v>5198</v>
      </c>
      <c r="F4898" s="3">
        <v>70000</v>
      </c>
      <c r="G4898" s="34">
        <v>21.99</v>
      </c>
      <c r="H4898" s="3" t="s">
        <v>28</v>
      </c>
      <c r="I4898" s="3" t="s">
        <v>19</v>
      </c>
      <c r="J4898" s="3" t="s">
        <v>8251</v>
      </c>
      <c r="K4898" s="3" t="s">
        <v>8252</v>
      </c>
      <c r="L4898" s="3" t="s">
        <v>68</v>
      </c>
      <c r="M4898" s="26">
        <v>45597</v>
      </c>
      <c r="N4898"/>
      <c r="O4898" s="3">
        <v>10</v>
      </c>
      <c r="P4898" s="34">
        <v>9147.84</v>
      </c>
      <c r="Q4898" s="34">
        <v>10762.89</v>
      </c>
      <c r="R4898" s="34">
        <v>-1615.05</v>
      </c>
      <c r="S4898" s="36">
        <v>-0.15</v>
      </c>
      <c r="T4898" s="34">
        <v>914.78399999999999</v>
      </c>
      <c r="U4898" s="34">
        <v>6531.03</v>
      </c>
      <c r="V4898" s="34">
        <v>11328.6</v>
      </c>
      <c r="W4898" s="34">
        <v>-4797.57</v>
      </c>
      <c r="X4898" s="36">
        <v>-0.42</v>
      </c>
      <c r="Y4898" s="3" t="str">
        <f>IFERROR(VLOOKUP(A4898,'Pivot price tier'!$C$8:$L$2245,10,0),"")</f>
        <v/>
      </c>
      <c r="Z4898" s="3" t="str">
        <f>IFERROR(VLOOKUP(A4898,'Pivot price tier by size'!$D$8:$M$2466,10,0),"")</f>
        <v/>
      </c>
      <c r="AA4898" s="3" t="str">
        <f>IFERROR(VLOOKUP(A4898,'Pivot category'!$B$8:$I$2191,8,0),"")</f>
        <v/>
      </c>
      <c r="AB4898" s="3" t="str">
        <f t="shared" si="76"/>
        <v>Bottom 5%</v>
      </c>
      <c r="AC4898"/>
      <c r="AD4898" s="3" t="s">
        <v>11231</v>
      </c>
      <c r="AE4898" s="3" t="s">
        <v>14114</v>
      </c>
    </row>
    <row r="4899" spans="1:31" x14ac:dyDescent="0.25">
      <c r="A4899" t="s">
        <v>13136</v>
      </c>
      <c r="B4899" t="s">
        <v>1247</v>
      </c>
      <c r="C4899" s="3" t="s">
        <v>69</v>
      </c>
      <c r="D4899" s="3" t="s">
        <v>3605</v>
      </c>
      <c r="E4899" s="3">
        <v>0</v>
      </c>
      <c r="F4899" s="3">
        <v>1000</v>
      </c>
      <c r="G4899" s="34">
        <v>2.4900000000000002</v>
      </c>
      <c r="H4899" s="3" t="s">
        <v>12621</v>
      </c>
      <c r="I4899" s="3" t="s">
        <v>70</v>
      </c>
      <c r="J4899" s="3" t="s">
        <v>8251</v>
      </c>
      <c r="K4899" s="3" t="s">
        <v>8252</v>
      </c>
      <c r="L4899" s="3" t="s">
        <v>68</v>
      </c>
      <c r="M4899" s="26" t="s">
        <v>13873</v>
      </c>
      <c r="N4899"/>
      <c r="O4899" s="3">
        <v>124</v>
      </c>
      <c r="P4899" s="34">
        <v>58126.559999999998</v>
      </c>
      <c r="Q4899" s="34">
        <v>50634.64</v>
      </c>
      <c r="R4899" s="34">
        <v>7491.92</v>
      </c>
      <c r="S4899" s="36">
        <v>0.15</v>
      </c>
      <c r="T4899" s="34">
        <v>468.76258064516128</v>
      </c>
      <c r="U4899" s="34">
        <v>106248.3</v>
      </c>
      <c r="V4899" s="34">
        <v>119568.91</v>
      </c>
      <c r="W4899" s="34">
        <v>-13320.61</v>
      </c>
      <c r="X4899" s="36">
        <v>-0.11</v>
      </c>
      <c r="Y4899" s="3" t="str">
        <f>IFERROR(VLOOKUP(A4899,'Pivot price tier'!$C$8:$L$2245,10,0),"")</f>
        <v/>
      </c>
      <c r="Z4899" s="3" t="str">
        <f>IFERROR(VLOOKUP(A4899,'Pivot price tier by size'!$D$8:$M$2466,10,0),"")</f>
        <v/>
      </c>
      <c r="AA4899" s="3" t="str">
        <f>IFERROR(VLOOKUP(A4899,'Pivot category'!$B$8:$I$2191,8,0),"")</f>
        <v/>
      </c>
      <c r="AB4899" s="3" t="str">
        <f t="shared" si="76"/>
        <v/>
      </c>
      <c r="AC4899"/>
      <c r="AD4899" s="3" t="s">
        <v>16450</v>
      </c>
      <c r="AE4899" s="3" t="s">
        <v>14103</v>
      </c>
    </row>
    <row r="4900" spans="1:31" hidden="1" x14ac:dyDescent="0.25">
      <c r="A4900" t="s">
        <v>8914</v>
      </c>
      <c r="B4900" t="s">
        <v>8913</v>
      </c>
      <c r="C4900" s="3" t="s">
        <v>32</v>
      </c>
      <c r="D4900" s="3" t="s">
        <v>8369</v>
      </c>
      <c r="E4900" s="3" t="s">
        <v>5152</v>
      </c>
      <c r="F4900" s="3">
        <v>10000</v>
      </c>
      <c r="G4900" s="34">
        <v>389.99</v>
      </c>
      <c r="H4900" s="3" t="s">
        <v>12619</v>
      </c>
      <c r="I4900" s="3" t="s">
        <v>74</v>
      </c>
      <c r="J4900" s="3" t="s">
        <v>8259</v>
      </c>
      <c r="K4900" s="3" t="s">
        <v>8264</v>
      </c>
      <c r="L4900" s="3" t="s">
        <v>68</v>
      </c>
      <c r="M4900" s="26" t="s">
        <v>13873</v>
      </c>
      <c r="N4900"/>
      <c r="O4900" s="3">
        <v>19</v>
      </c>
      <c r="P4900" s="34">
        <v>15599.6</v>
      </c>
      <c r="Q4900" s="34">
        <v>19499.5</v>
      </c>
      <c r="R4900" s="34">
        <v>-3899.9</v>
      </c>
      <c r="S4900" s="36">
        <v>-0.2</v>
      </c>
      <c r="T4900" s="34">
        <v>821.03157894736842</v>
      </c>
      <c r="U4900" s="34">
        <v>7409.81</v>
      </c>
      <c r="V4900" s="34">
        <v>33149.15</v>
      </c>
      <c r="W4900" s="34">
        <v>-25739.34</v>
      </c>
      <c r="X4900" s="36">
        <v>-0.78</v>
      </c>
      <c r="Y4900" s="3" t="str">
        <f>IFERROR(VLOOKUP(A4900,'Pivot price tier'!$C$8:$L$2245,10,0),"")</f>
        <v/>
      </c>
      <c r="Z4900" s="3" t="str">
        <f>IFERROR(VLOOKUP(A4900,'Pivot price tier by size'!$D$8:$M$2466,10,0),"")</f>
        <v/>
      </c>
      <c r="AA4900" s="3" t="str">
        <f>IFERROR(VLOOKUP(A4900,'Pivot category'!$B$8:$I$2191,8,0),"")</f>
        <v/>
      </c>
      <c r="AB4900" s="3" t="str">
        <f t="shared" si="76"/>
        <v>Bottom 5%</v>
      </c>
      <c r="AC4900"/>
      <c r="AD4900" s="3" t="s">
        <v>11231</v>
      </c>
      <c r="AE4900" s="3" t="s">
        <v>14137</v>
      </c>
    </row>
    <row r="4901" spans="1:31" hidden="1" x14ac:dyDescent="0.25">
      <c r="A4901" t="s">
        <v>10912</v>
      </c>
      <c r="B4901" t="s">
        <v>10913</v>
      </c>
      <c r="C4901" s="3" t="s">
        <v>32</v>
      </c>
      <c r="D4901" s="3" t="s">
        <v>10233</v>
      </c>
      <c r="E4901" s="3" t="s">
        <v>5152</v>
      </c>
      <c r="F4901" s="3">
        <v>10000</v>
      </c>
      <c r="G4901" s="34">
        <v>4999.99</v>
      </c>
      <c r="H4901" s="3" t="s">
        <v>12619</v>
      </c>
      <c r="I4901" s="3" t="s">
        <v>74</v>
      </c>
      <c r="J4901" s="3" t="s">
        <v>8354</v>
      </c>
      <c r="K4901" s="3" t="s">
        <v>8260</v>
      </c>
      <c r="L4901" s="3" t="s">
        <v>68</v>
      </c>
      <c r="M4901" s="26" t="s">
        <v>13873</v>
      </c>
      <c r="N4901"/>
      <c r="O4901" s="3">
        <v>1</v>
      </c>
      <c r="P4901" s="34">
        <v>4999.99</v>
      </c>
      <c r="Q4901" s="34">
        <v>4999.99</v>
      </c>
      <c r="R4901" s="34">
        <v>0</v>
      </c>
      <c r="S4901" s="36">
        <v>0</v>
      </c>
      <c r="T4901" s="34">
        <v>4999.99</v>
      </c>
      <c r="U4901" s="34">
        <v>0</v>
      </c>
      <c r="V4901" s="34">
        <v>4999.99</v>
      </c>
      <c r="W4901" s="34">
        <v>-4999.99</v>
      </c>
      <c r="X4901" s="36">
        <v>-1</v>
      </c>
      <c r="Y4901" s="3" t="str">
        <f>IFERROR(VLOOKUP(A4901,'Pivot price tier'!$C$8:$L$2245,10,0),"")</f>
        <v/>
      </c>
      <c r="Z4901" s="3" t="str">
        <f>IFERROR(VLOOKUP(A4901,'Pivot price tier by size'!$D$8:$M$2466,10,0),"")</f>
        <v/>
      </c>
      <c r="AA4901" s="3" t="str">
        <f>IFERROR(VLOOKUP(A4901,'Pivot category'!$B$8:$I$2191,8,0),"")</f>
        <v/>
      </c>
      <c r="AB4901" s="3" t="str">
        <f t="shared" si="76"/>
        <v>Bottom 5%</v>
      </c>
      <c r="AC4901"/>
      <c r="AD4901" s="3" t="s">
        <v>11231</v>
      </c>
      <c r="AE4901" s="3" t="s">
        <v>14137</v>
      </c>
    </row>
    <row r="4902" spans="1:31" hidden="1" x14ac:dyDescent="0.25">
      <c r="A4902" t="s">
        <v>6390</v>
      </c>
      <c r="B4902" t="s">
        <v>5044</v>
      </c>
      <c r="C4902" s="3" t="s">
        <v>32</v>
      </c>
      <c r="D4902" s="3" t="s">
        <v>4970</v>
      </c>
      <c r="E4902" s="3" t="s">
        <v>5152</v>
      </c>
      <c r="F4902" s="3">
        <v>10000</v>
      </c>
      <c r="G4902" s="34">
        <v>40.79</v>
      </c>
      <c r="H4902" s="3" t="s">
        <v>12619</v>
      </c>
      <c r="I4902" s="3" t="s">
        <v>15</v>
      </c>
      <c r="J4902" s="3" t="s">
        <v>8253</v>
      </c>
      <c r="K4902" s="3" t="s">
        <v>8252</v>
      </c>
      <c r="L4902" s="3" t="s">
        <v>8255</v>
      </c>
      <c r="M4902" s="26" t="s">
        <v>13873</v>
      </c>
      <c r="N4902"/>
      <c r="O4902" s="3" t="s">
        <v>78</v>
      </c>
      <c r="P4902" s="34">
        <v>190.36</v>
      </c>
      <c r="Q4902" s="34">
        <v>0</v>
      </c>
      <c r="R4902" s="34">
        <v>190.36</v>
      </c>
      <c r="T4902" s="34" t="s">
        <v>78</v>
      </c>
      <c r="U4902" s="34" t="s">
        <v>78</v>
      </c>
      <c r="V4902" s="34" t="s">
        <v>78</v>
      </c>
      <c r="W4902" s="34" t="s">
        <v>78</v>
      </c>
      <c r="X4902" s="36" t="s">
        <v>78</v>
      </c>
      <c r="Y4902" s="3" t="str">
        <f>IFERROR(VLOOKUP(A4902,'Pivot price tier'!$C$8:$L$2245,10,0),"")</f>
        <v/>
      </c>
      <c r="Z4902" s="3" t="str">
        <f>IFERROR(VLOOKUP(A4902,'Pivot price tier by size'!$D$8:$M$2466,10,0),"")</f>
        <v/>
      </c>
      <c r="AA4902" s="3" t="str">
        <f>IFERROR(VLOOKUP(A4902,'Pivot category'!$B$8:$I$2191,8,0),"")</f>
        <v/>
      </c>
      <c r="AB4902" s="3" t="str">
        <f t="shared" si="76"/>
        <v>Bottom 5%</v>
      </c>
      <c r="AC4902"/>
      <c r="AD4902" s="3" t="s">
        <v>11231</v>
      </c>
      <c r="AE4902" s="3" t="s">
        <v>14137</v>
      </c>
    </row>
    <row r="4903" spans="1:31" hidden="1" x14ac:dyDescent="0.25">
      <c r="A4903" t="s">
        <v>16168</v>
      </c>
      <c r="B4903" t="s">
        <v>16169</v>
      </c>
      <c r="C4903" s="3" t="s">
        <v>32</v>
      </c>
      <c r="D4903" s="3" t="s">
        <v>16286</v>
      </c>
      <c r="E4903" s="3" t="s">
        <v>5152</v>
      </c>
      <c r="F4903" s="3">
        <v>10000</v>
      </c>
      <c r="G4903" s="34">
        <v>199.99</v>
      </c>
      <c r="H4903" s="3" t="s">
        <v>13552</v>
      </c>
      <c r="I4903" s="3" t="s">
        <v>74</v>
      </c>
      <c r="J4903" s="3" t="s">
        <v>8259</v>
      </c>
      <c r="K4903" s="3" t="s">
        <v>8252</v>
      </c>
      <c r="L4903" s="3" t="s">
        <v>68</v>
      </c>
      <c r="M4903" s="26">
        <v>45958</v>
      </c>
      <c r="N4903"/>
      <c r="O4903" s="3">
        <v>20</v>
      </c>
      <c r="P4903" s="34">
        <v>5799.71</v>
      </c>
      <c r="Q4903" s="34"/>
      <c r="R4903" s="34">
        <v>5799.71</v>
      </c>
      <c r="T4903" s="34">
        <v>289.9855</v>
      </c>
      <c r="U4903" s="34">
        <v>5999.7</v>
      </c>
      <c r="V4903" s="34">
        <v>0</v>
      </c>
      <c r="W4903" s="34">
        <v>5999.7</v>
      </c>
      <c r="X4903" s="36">
        <v>0</v>
      </c>
      <c r="Y4903" s="3" t="str">
        <f>IFERROR(VLOOKUP(A4903,'Pivot price tier'!$C$8:$L$2245,10,0),"")</f>
        <v xml:space="preserve"> </v>
      </c>
      <c r="Z4903" s="3" t="str">
        <f>IFERROR(VLOOKUP(A4903,'Pivot price tier by size'!$D$8:$M$2466,10,0),"")</f>
        <v xml:space="preserve"> </v>
      </c>
      <c r="AA4903" s="3" t="str">
        <f>IFERROR(VLOOKUP(A4903,'Pivot category'!$B$8:$I$2191,8,0),"")</f>
        <v xml:space="preserve"> </v>
      </c>
      <c r="AB4903" s="3" t="str">
        <f t="shared" si="76"/>
        <v>Bottom 5%</v>
      </c>
      <c r="AC4903"/>
      <c r="AD4903" s="3" t="s">
        <v>11231</v>
      </c>
      <c r="AE4903" s="3" t="s">
        <v>14137</v>
      </c>
    </row>
    <row r="4904" spans="1:31" hidden="1" x14ac:dyDescent="0.25">
      <c r="A4904" t="s">
        <v>13998</v>
      </c>
      <c r="B4904" t="s">
        <v>13999</v>
      </c>
      <c r="C4904" s="3" t="s">
        <v>32</v>
      </c>
      <c r="D4904" s="3" t="s">
        <v>13856</v>
      </c>
      <c r="E4904" s="3" t="s">
        <v>5152</v>
      </c>
      <c r="F4904" s="3">
        <v>10000</v>
      </c>
      <c r="G4904" s="34">
        <v>189.99</v>
      </c>
      <c r="H4904" s="3" t="s">
        <v>12619</v>
      </c>
      <c r="I4904" s="3" t="s">
        <v>74</v>
      </c>
      <c r="J4904" s="3" t="s">
        <v>8256</v>
      </c>
      <c r="K4904" s="3" t="s">
        <v>8252</v>
      </c>
      <c r="L4904" s="3" t="s">
        <v>68</v>
      </c>
      <c r="M4904" s="26">
        <v>45597</v>
      </c>
      <c r="N4904"/>
      <c r="O4904" s="3">
        <v>20</v>
      </c>
      <c r="P4904" s="34">
        <v>14879.21</v>
      </c>
      <c r="Q4904" s="34">
        <v>14249.25</v>
      </c>
      <c r="R4904" s="34">
        <v>629.96</v>
      </c>
      <c r="S4904" s="36">
        <v>0.04</v>
      </c>
      <c r="T4904" s="34">
        <v>743.96049999999991</v>
      </c>
      <c r="U4904" s="34">
        <v>12609.33</v>
      </c>
      <c r="V4904" s="34">
        <v>8739.5400000000009</v>
      </c>
      <c r="W4904" s="34">
        <v>3869.79</v>
      </c>
      <c r="X4904" s="36">
        <v>0.44</v>
      </c>
      <c r="Y4904" s="3" t="str">
        <f>IFERROR(VLOOKUP(A4904,'Pivot price tier'!$C$8:$L$2245,10,0),"")</f>
        <v xml:space="preserve"> </v>
      </c>
      <c r="Z4904" s="3" t="str">
        <f>IFERROR(VLOOKUP(A4904,'Pivot price tier by size'!$D$8:$M$2466,10,0),"")</f>
        <v xml:space="preserve"> </v>
      </c>
      <c r="AA4904" s="3" t="str">
        <f>IFERROR(VLOOKUP(A4904,'Pivot category'!$B$8:$I$2191,8,0),"")</f>
        <v>X</v>
      </c>
      <c r="AB4904" s="3" t="str">
        <f t="shared" si="76"/>
        <v>Bottom 5%</v>
      </c>
      <c r="AC4904"/>
      <c r="AD4904" s="3" t="s">
        <v>11231</v>
      </c>
      <c r="AE4904" s="3" t="s">
        <v>14137</v>
      </c>
    </row>
    <row r="4905" spans="1:31" hidden="1" x14ac:dyDescent="0.25">
      <c r="A4905" t="s">
        <v>9891</v>
      </c>
      <c r="B4905" t="s">
        <v>9917</v>
      </c>
      <c r="C4905" s="3" t="s">
        <v>32</v>
      </c>
      <c r="D4905" s="3" t="s">
        <v>9602</v>
      </c>
      <c r="E4905" s="3" t="s">
        <v>5150</v>
      </c>
      <c r="F4905" s="3">
        <v>10000</v>
      </c>
      <c r="G4905" s="34">
        <v>199.99</v>
      </c>
      <c r="H4905" s="3" t="s">
        <v>12619</v>
      </c>
      <c r="I4905" s="3" t="s">
        <v>74</v>
      </c>
      <c r="J4905" s="3" t="s">
        <v>8354</v>
      </c>
      <c r="K4905" s="3" t="s">
        <v>8252</v>
      </c>
      <c r="L4905" s="3" t="s">
        <v>68</v>
      </c>
      <c r="M4905" s="26" t="s">
        <v>13873</v>
      </c>
      <c r="N4905"/>
      <c r="O4905" s="3">
        <v>20</v>
      </c>
      <c r="P4905" s="34">
        <v>3729.81</v>
      </c>
      <c r="Q4905" s="34">
        <v>17399.13</v>
      </c>
      <c r="R4905" s="34">
        <v>-13669.32</v>
      </c>
      <c r="S4905" s="36">
        <v>-0.79</v>
      </c>
      <c r="T4905" s="34">
        <v>186.4905</v>
      </c>
      <c r="U4905" s="34">
        <v>6119.69</v>
      </c>
      <c r="V4905" s="34">
        <v>9199.5400000000009</v>
      </c>
      <c r="W4905" s="34">
        <v>-3079.85</v>
      </c>
      <c r="X4905" s="36">
        <v>-0.33</v>
      </c>
      <c r="Y4905" s="3" t="str">
        <f>IFERROR(VLOOKUP(A4905,'Pivot price tier'!$C$8:$L$2245,10,0),"")</f>
        <v>X</v>
      </c>
      <c r="Z4905" s="3" t="str">
        <f>IFERROR(VLOOKUP(A4905,'Pivot price tier by size'!$D$8:$M$2466,10,0),"")</f>
        <v xml:space="preserve"> </v>
      </c>
      <c r="AA4905" s="3" t="str">
        <f>IFERROR(VLOOKUP(A4905,'Pivot category'!$B$8:$I$2191,8,0),"")</f>
        <v>X</v>
      </c>
      <c r="AB4905" s="3" t="str">
        <f t="shared" si="76"/>
        <v>Bottom 5%</v>
      </c>
      <c r="AC4905"/>
      <c r="AD4905" s="3" t="s">
        <v>11231</v>
      </c>
      <c r="AE4905" s="3" t="s">
        <v>14137</v>
      </c>
    </row>
    <row r="4906" spans="1:31" hidden="1" x14ac:dyDescent="0.25">
      <c r="A4906" t="s">
        <v>16170</v>
      </c>
      <c r="B4906" t="s">
        <v>16171</v>
      </c>
      <c r="C4906" s="3" t="s">
        <v>32</v>
      </c>
      <c r="D4906" s="3" t="s">
        <v>16287</v>
      </c>
      <c r="E4906" s="3" t="s">
        <v>5152</v>
      </c>
      <c r="F4906" s="3">
        <v>10000</v>
      </c>
      <c r="G4906" s="34">
        <v>124.99</v>
      </c>
      <c r="H4906" s="3" t="s">
        <v>13552</v>
      </c>
      <c r="I4906" s="3" t="s">
        <v>74</v>
      </c>
      <c r="J4906" s="3" t="s">
        <v>8259</v>
      </c>
      <c r="K4906" s="3" t="s">
        <v>8252</v>
      </c>
      <c r="L4906" s="3" t="s">
        <v>68</v>
      </c>
      <c r="M4906" s="26">
        <v>45958</v>
      </c>
      <c r="N4906"/>
      <c r="O4906" s="3">
        <v>16</v>
      </c>
      <c r="P4906" s="34">
        <v>7249.42</v>
      </c>
      <c r="Q4906" s="34"/>
      <c r="R4906" s="34">
        <v>7249.42</v>
      </c>
      <c r="T4906" s="34">
        <v>453.08875</v>
      </c>
      <c r="U4906" s="34">
        <v>5374.57</v>
      </c>
      <c r="V4906" s="34">
        <v>0</v>
      </c>
      <c r="W4906" s="34">
        <v>5374.57</v>
      </c>
      <c r="X4906" s="36">
        <v>0</v>
      </c>
      <c r="Y4906" s="3" t="str">
        <f>IFERROR(VLOOKUP(A4906,'Pivot price tier'!$C$8:$L$2245,10,0),"")</f>
        <v xml:space="preserve"> </v>
      </c>
      <c r="Z4906" s="3" t="str">
        <f>IFERROR(VLOOKUP(A4906,'Pivot price tier by size'!$D$8:$M$2466,10,0),"")</f>
        <v xml:space="preserve"> </v>
      </c>
      <c r="AA4906" s="3" t="str">
        <f>IFERROR(VLOOKUP(A4906,'Pivot category'!$B$8:$I$2191,8,0),"")</f>
        <v xml:space="preserve"> </v>
      </c>
      <c r="AB4906" s="3" t="str">
        <f t="shared" si="76"/>
        <v>Bottom 5%</v>
      </c>
      <c r="AC4906"/>
      <c r="AD4906" s="3" t="s">
        <v>11231</v>
      </c>
      <c r="AE4906" s="3" t="s">
        <v>14137</v>
      </c>
    </row>
    <row r="4907" spans="1:31" hidden="1" x14ac:dyDescent="0.25">
      <c r="A4907" t="s">
        <v>16172</v>
      </c>
      <c r="B4907" t="s">
        <v>16173</v>
      </c>
      <c r="C4907" s="3" t="s">
        <v>32</v>
      </c>
      <c r="D4907" s="3" t="s">
        <v>4845</v>
      </c>
      <c r="E4907" s="3" t="s">
        <v>5152</v>
      </c>
      <c r="F4907" s="3">
        <v>5000</v>
      </c>
      <c r="G4907" s="34">
        <v>4699.99</v>
      </c>
      <c r="H4907" s="3" t="s">
        <v>12619</v>
      </c>
      <c r="I4907" s="3" t="s">
        <v>74</v>
      </c>
      <c r="J4907" s="3" t="s">
        <v>8256</v>
      </c>
      <c r="K4907" s="3" t="s">
        <v>8260</v>
      </c>
      <c r="L4907" s="3" t="s">
        <v>8254</v>
      </c>
      <c r="M4907" s="26">
        <v>45992</v>
      </c>
      <c r="N4907"/>
      <c r="O4907" s="3">
        <v>1</v>
      </c>
      <c r="P4907" s="34">
        <v>4699.99</v>
      </c>
      <c r="Q4907" s="34"/>
      <c r="R4907" s="34">
        <v>4699.99</v>
      </c>
      <c r="T4907" s="34">
        <v>4699.99</v>
      </c>
      <c r="U4907" s="34" t="s">
        <v>78</v>
      </c>
      <c r="V4907" s="34" t="s">
        <v>78</v>
      </c>
      <c r="W4907" s="34" t="s">
        <v>78</v>
      </c>
      <c r="X4907" s="36" t="s">
        <v>78</v>
      </c>
      <c r="Y4907" s="3" t="str">
        <f>IFERROR(VLOOKUP(A4907,'Pivot price tier'!$C$8:$L$2245,10,0),"")</f>
        <v/>
      </c>
      <c r="Z4907" s="3" t="str">
        <f>IFERROR(VLOOKUP(A4907,'Pivot price tier by size'!$D$8:$M$2466,10,0),"")</f>
        <v/>
      </c>
      <c r="AA4907" s="3" t="str">
        <f>IFERROR(VLOOKUP(A4907,'Pivot category'!$B$8:$I$2191,8,0),"")</f>
        <v/>
      </c>
      <c r="AB4907" s="3" t="str">
        <f t="shared" si="76"/>
        <v>Bottom 5%</v>
      </c>
      <c r="AC4907"/>
      <c r="AD4907" s="3" t="s">
        <v>11231</v>
      </c>
      <c r="AE4907" s="3" t="s">
        <v>14137</v>
      </c>
    </row>
    <row r="4908" spans="1:31" x14ac:dyDescent="0.25">
      <c r="A4908" t="s">
        <v>7132</v>
      </c>
      <c r="B4908" t="s">
        <v>694</v>
      </c>
      <c r="C4908" s="3" t="s">
        <v>72</v>
      </c>
      <c r="D4908" s="3" t="s">
        <v>2997</v>
      </c>
      <c r="E4908" s="3">
        <v>0</v>
      </c>
      <c r="F4908" s="3">
        <v>1000</v>
      </c>
      <c r="G4908" s="34">
        <v>2.4900000000000002</v>
      </c>
      <c r="H4908" s="3" t="s">
        <v>8334</v>
      </c>
      <c r="I4908" s="3" t="s">
        <v>12339</v>
      </c>
      <c r="J4908" s="3" t="s">
        <v>8251</v>
      </c>
      <c r="K4908" s="3" t="s">
        <v>8252</v>
      </c>
      <c r="L4908" s="3" t="s">
        <v>68</v>
      </c>
      <c r="M4908" s="26" t="s">
        <v>13873</v>
      </c>
      <c r="N4908"/>
      <c r="O4908" s="3">
        <v>153</v>
      </c>
      <c r="P4908" s="34">
        <v>53746.65</v>
      </c>
      <c r="Q4908" s="34">
        <v>56465.73</v>
      </c>
      <c r="R4908" s="34">
        <v>-2719.08</v>
      </c>
      <c r="S4908" s="36">
        <v>-0.05</v>
      </c>
      <c r="T4908" s="34">
        <v>351.28529411764708</v>
      </c>
      <c r="U4908" s="34">
        <v>65111.01</v>
      </c>
      <c r="V4908" s="34">
        <v>64814.7</v>
      </c>
      <c r="W4908" s="34">
        <v>296.31</v>
      </c>
      <c r="X4908" s="36">
        <v>0</v>
      </c>
      <c r="Y4908" s="3" t="str">
        <f>IFERROR(VLOOKUP(A4908,'Pivot price tier'!$C$8:$L$2245,10,0),"")</f>
        <v/>
      </c>
      <c r="Z4908" s="3" t="str">
        <f>IFERROR(VLOOKUP(A4908,'Pivot price tier by size'!$D$8:$M$2466,10,0),"")</f>
        <v/>
      </c>
      <c r="AA4908" s="3" t="str">
        <f>IFERROR(VLOOKUP(A4908,'Pivot category'!$B$8:$I$2191,8,0),"")</f>
        <v/>
      </c>
      <c r="AB4908" s="3" t="str">
        <f t="shared" si="76"/>
        <v/>
      </c>
      <c r="AC4908"/>
      <c r="AD4908" s="3" t="s">
        <v>11232</v>
      </c>
      <c r="AE4908" s="3" t="s">
        <v>14092</v>
      </c>
    </row>
    <row r="4909" spans="1:31" hidden="1" x14ac:dyDescent="0.25">
      <c r="A4909" t="s">
        <v>6179</v>
      </c>
      <c r="B4909" t="s">
        <v>2153</v>
      </c>
      <c r="C4909" s="3" t="s">
        <v>32</v>
      </c>
      <c r="D4909" s="3" t="s">
        <v>4613</v>
      </c>
      <c r="E4909" s="3" t="s">
        <v>5152</v>
      </c>
      <c r="F4909" s="3">
        <v>10000</v>
      </c>
      <c r="G4909" s="34">
        <v>2749.99</v>
      </c>
      <c r="H4909" s="3" t="s">
        <v>12619</v>
      </c>
      <c r="I4909" s="3" t="s">
        <v>74</v>
      </c>
      <c r="J4909" s="3" t="s">
        <v>8354</v>
      </c>
      <c r="K4909" s="3" t="s">
        <v>8260</v>
      </c>
      <c r="L4909" s="3" t="s">
        <v>68</v>
      </c>
      <c r="M4909" s="26" t="s">
        <v>13873</v>
      </c>
      <c r="N4909"/>
      <c r="O4909" s="3">
        <v>0</v>
      </c>
      <c r="P4909" s="34">
        <v>8249.9699999999993</v>
      </c>
      <c r="Q4909" s="34">
        <v>5499.98</v>
      </c>
      <c r="R4909" s="34">
        <v>2749.99</v>
      </c>
      <c r="S4909" s="36">
        <v>0.5</v>
      </c>
      <c r="T4909" s="34" t="s">
        <v>78</v>
      </c>
      <c r="U4909" s="34">
        <v>2749.99</v>
      </c>
      <c r="V4909" s="34">
        <v>19249.93</v>
      </c>
      <c r="W4909" s="34">
        <v>-16499.939999999999</v>
      </c>
      <c r="X4909" s="36">
        <v>-0.86</v>
      </c>
      <c r="Y4909" s="3" t="str">
        <f>IFERROR(VLOOKUP(A4909,'Pivot price tier'!$C$8:$L$2245,10,0),"")</f>
        <v/>
      </c>
      <c r="Z4909" s="3" t="str">
        <f>IFERROR(VLOOKUP(A4909,'Pivot price tier by size'!$D$8:$M$2466,10,0),"")</f>
        <v/>
      </c>
      <c r="AA4909" s="3" t="str">
        <f>IFERROR(VLOOKUP(A4909,'Pivot category'!$B$8:$I$2191,8,0),"")</f>
        <v/>
      </c>
      <c r="AB4909" s="3" t="str">
        <f t="shared" si="76"/>
        <v>Bottom 5%</v>
      </c>
      <c r="AC4909"/>
      <c r="AD4909" s="3" t="s">
        <v>11231</v>
      </c>
      <c r="AE4909" s="3" t="s">
        <v>14137</v>
      </c>
    </row>
    <row r="4910" spans="1:31" hidden="1" x14ac:dyDescent="0.25">
      <c r="A4910" t="s">
        <v>6123</v>
      </c>
      <c r="B4910" t="s">
        <v>2154</v>
      </c>
      <c r="C4910" s="3" t="s">
        <v>32</v>
      </c>
      <c r="D4910" s="3" t="s">
        <v>4614</v>
      </c>
      <c r="E4910" s="3" t="s">
        <v>5152</v>
      </c>
      <c r="F4910" s="3">
        <v>10000</v>
      </c>
      <c r="G4910" s="34">
        <v>419.99</v>
      </c>
      <c r="H4910" s="3" t="s">
        <v>12619</v>
      </c>
      <c r="I4910" s="3" t="s">
        <v>74</v>
      </c>
      <c r="J4910" s="3" t="s">
        <v>8259</v>
      </c>
      <c r="K4910" s="3" t="s">
        <v>8260</v>
      </c>
      <c r="L4910" s="3" t="s">
        <v>68</v>
      </c>
      <c r="M4910" s="26" t="s">
        <v>13873</v>
      </c>
      <c r="N4910"/>
      <c r="O4910" s="3">
        <v>32</v>
      </c>
      <c r="P4910" s="34">
        <v>39899.050000000003</v>
      </c>
      <c r="Q4910" s="34">
        <v>19899.509999999998</v>
      </c>
      <c r="R4910" s="34">
        <v>19999.54</v>
      </c>
      <c r="S4910" s="36">
        <v>1.01</v>
      </c>
      <c r="T4910" s="34">
        <v>1246.8453125000001</v>
      </c>
      <c r="U4910" s="34">
        <v>9659.77</v>
      </c>
      <c r="V4910" s="34">
        <v>19859.509999999998</v>
      </c>
      <c r="W4910" s="34">
        <v>-10199.74</v>
      </c>
      <c r="X4910" s="36">
        <v>-0.51</v>
      </c>
      <c r="Y4910" s="3" t="str">
        <f>IFERROR(VLOOKUP(A4910,'Pivot price tier'!$C$8:$L$2245,10,0),"")</f>
        <v/>
      </c>
      <c r="Z4910" s="3" t="str">
        <f>IFERROR(VLOOKUP(A4910,'Pivot price tier by size'!$D$8:$M$2466,10,0),"")</f>
        <v/>
      </c>
      <c r="AA4910" s="3" t="str">
        <f>IFERROR(VLOOKUP(A4910,'Pivot category'!$B$8:$I$2191,8,0),"")</f>
        <v/>
      </c>
      <c r="AB4910" s="3" t="str">
        <f t="shared" si="76"/>
        <v>Bottom 5%</v>
      </c>
      <c r="AC4910"/>
      <c r="AD4910" s="3" t="s">
        <v>11231</v>
      </c>
      <c r="AE4910" s="3" t="s">
        <v>14137</v>
      </c>
    </row>
    <row r="4911" spans="1:31" hidden="1" x14ac:dyDescent="0.25">
      <c r="A4911" t="s">
        <v>14544</v>
      </c>
      <c r="B4911" t="s">
        <v>14545</v>
      </c>
      <c r="C4911" s="3" t="s">
        <v>10509</v>
      </c>
      <c r="D4911" s="3" t="s">
        <v>14179</v>
      </c>
      <c r="E4911" s="3" t="s">
        <v>5152</v>
      </c>
      <c r="F4911" s="3">
        <v>10000</v>
      </c>
      <c r="G4911" s="34">
        <v>1499.99</v>
      </c>
      <c r="H4911" s="3" t="s">
        <v>12619</v>
      </c>
      <c r="I4911" s="3" t="s">
        <v>74</v>
      </c>
      <c r="J4911" s="3" t="s">
        <v>8354</v>
      </c>
      <c r="K4911" s="3" t="s">
        <v>8252</v>
      </c>
      <c r="L4911" s="3" t="s">
        <v>68</v>
      </c>
      <c r="M4911" s="26">
        <v>45689</v>
      </c>
      <c r="N4911"/>
      <c r="O4911" s="3">
        <v>2</v>
      </c>
      <c r="P4911" s="34">
        <v>1499.99</v>
      </c>
      <c r="Q4911" s="34">
        <v>2999.98</v>
      </c>
      <c r="R4911" s="34">
        <v>-1499.99</v>
      </c>
      <c r="S4911" s="36">
        <v>-0.5</v>
      </c>
      <c r="T4911" s="34">
        <v>749.995</v>
      </c>
      <c r="U4911" s="34">
        <v>10499.93</v>
      </c>
      <c r="V4911" s="34">
        <v>8999.94</v>
      </c>
      <c r="W4911" s="34">
        <v>1499.99</v>
      </c>
      <c r="X4911" s="36">
        <v>0.17</v>
      </c>
      <c r="Y4911" s="3" t="str">
        <f>IFERROR(VLOOKUP(A4911,'Pivot price tier'!$C$8:$L$2245,10,0),"")</f>
        <v xml:space="preserve"> </v>
      </c>
      <c r="Z4911" s="3" t="str">
        <f>IFERROR(VLOOKUP(A4911,'Pivot price tier by size'!$D$8:$M$2466,10,0),"")</f>
        <v xml:space="preserve"> </v>
      </c>
      <c r="AA4911" s="3" t="str">
        <f>IFERROR(VLOOKUP(A4911,'Pivot category'!$B$8:$I$2191,8,0),"")</f>
        <v>X</v>
      </c>
      <c r="AB4911" s="3" t="str">
        <f t="shared" si="76"/>
        <v>Bottom 5%</v>
      </c>
      <c r="AC4911"/>
      <c r="AD4911" s="3" t="s">
        <v>11231</v>
      </c>
      <c r="AE4911" s="3" t="s">
        <v>14137</v>
      </c>
    </row>
    <row r="4912" spans="1:31" hidden="1" x14ac:dyDescent="0.25">
      <c r="A4912" t="s">
        <v>15520</v>
      </c>
      <c r="B4912" t="s">
        <v>15521</v>
      </c>
      <c r="C4912" s="3" t="s">
        <v>69</v>
      </c>
      <c r="D4912" s="3" t="s">
        <v>15121</v>
      </c>
      <c r="E4912" s="3" t="s">
        <v>5198</v>
      </c>
      <c r="F4912" s="3">
        <v>7000</v>
      </c>
      <c r="G4912" s="34">
        <v>1.0900000000000001</v>
      </c>
      <c r="H4912" s="3" t="s">
        <v>28</v>
      </c>
      <c r="I4912" s="3" t="s">
        <v>70</v>
      </c>
      <c r="J4912" s="3" t="s">
        <v>8251</v>
      </c>
      <c r="K4912" s="3" t="s">
        <v>8252</v>
      </c>
      <c r="L4912" s="3" t="s">
        <v>68</v>
      </c>
      <c r="M4912" s="26">
        <v>45870</v>
      </c>
      <c r="N4912"/>
      <c r="O4912" s="3">
        <v>73</v>
      </c>
      <c r="P4912" s="34">
        <v>28222.41</v>
      </c>
      <c r="Q4912" s="34"/>
      <c r="R4912" s="34">
        <v>28222.41</v>
      </c>
      <c r="T4912" s="34">
        <v>386.60835616438357</v>
      </c>
      <c r="U4912" s="34">
        <v>19674.57</v>
      </c>
      <c r="V4912" s="34">
        <v>0</v>
      </c>
      <c r="W4912" s="34">
        <v>19674.57</v>
      </c>
      <c r="X4912" s="36">
        <v>0</v>
      </c>
      <c r="Y4912" s="3" t="str">
        <f>IFERROR(VLOOKUP(A4912,'Pivot price tier'!$C$8:$L$2245,10,0),"")</f>
        <v/>
      </c>
      <c r="Z4912" s="3" t="str">
        <f>IFERROR(VLOOKUP(A4912,'Pivot price tier by size'!$D$8:$M$2466,10,0),"")</f>
        <v/>
      </c>
      <c r="AA4912" s="3" t="str">
        <f>IFERROR(VLOOKUP(A4912,'Pivot category'!$B$8:$I$2191,8,0),"")</f>
        <v/>
      </c>
      <c r="AB4912" s="3" t="str">
        <f t="shared" si="76"/>
        <v>Bottom 5%</v>
      </c>
      <c r="AC4912"/>
      <c r="AD4912" s="3" t="s">
        <v>16451</v>
      </c>
      <c r="AE4912" s="3" t="s">
        <v>14101</v>
      </c>
    </row>
    <row r="4913" spans="1:31" hidden="1" x14ac:dyDescent="0.25">
      <c r="A4913" t="s">
        <v>15721</v>
      </c>
      <c r="B4913" t="s">
        <v>15722</v>
      </c>
      <c r="C4913" s="3" t="s">
        <v>32</v>
      </c>
      <c r="D4913" s="3" t="s">
        <v>15115</v>
      </c>
      <c r="E4913" s="3" t="s">
        <v>5198</v>
      </c>
      <c r="F4913" s="3">
        <v>70000</v>
      </c>
      <c r="G4913" s="34">
        <v>18.989999999999998</v>
      </c>
      <c r="H4913" s="3" t="s">
        <v>28</v>
      </c>
      <c r="I4913" s="3" t="s">
        <v>21</v>
      </c>
      <c r="J4913" s="3" t="s">
        <v>8251</v>
      </c>
      <c r="K4913" s="3" t="s">
        <v>8252</v>
      </c>
      <c r="L4913" s="3" t="s">
        <v>68</v>
      </c>
      <c r="M4913" s="26">
        <v>45901</v>
      </c>
      <c r="N4913"/>
      <c r="O4913" s="3">
        <v>69</v>
      </c>
      <c r="P4913" s="34">
        <v>14415.8</v>
      </c>
      <c r="Q4913" s="34"/>
      <c r="R4913" s="34">
        <v>14415.8</v>
      </c>
      <c r="T4913" s="34">
        <v>208.9246376811594</v>
      </c>
      <c r="U4913" s="34">
        <v>15814.17</v>
      </c>
      <c r="V4913" s="34">
        <v>0</v>
      </c>
      <c r="W4913" s="34">
        <v>15814.17</v>
      </c>
      <c r="X4913" s="36">
        <v>0</v>
      </c>
      <c r="Y4913" s="3" t="str">
        <f>IFERROR(VLOOKUP(A4913,'Pivot price tier'!$C$8:$L$2245,10,0),"")</f>
        <v>X</v>
      </c>
      <c r="Z4913" s="3" t="str">
        <f>IFERROR(VLOOKUP(A4913,'Pivot price tier by size'!$D$8:$M$2466,10,0),"")</f>
        <v xml:space="preserve"> </v>
      </c>
      <c r="AA4913" s="3" t="str">
        <f>IFERROR(VLOOKUP(A4913,'Pivot category'!$B$8:$I$2191,8,0),"")</f>
        <v>X</v>
      </c>
      <c r="AB4913" s="3" t="str">
        <f t="shared" si="76"/>
        <v>Bottom 5%</v>
      </c>
      <c r="AC4913"/>
      <c r="AD4913" s="3" t="s">
        <v>16451</v>
      </c>
      <c r="AE4913" s="3" t="s">
        <v>14101</v>
      </c>
    </row>
    <row r="4914" spans="1:31" hidden="1" x14ac:dyDescent="0.25">
      <c r="A4914" t="s">
        <v>16174</v>
      </c>
      <c r="B4914" t="s">
        <v>16175</v>
      </c>
      <c r="C4914" s="3" t="s">
        <v>10509</v>
      </c>
      <c r="D4914" s="3" t="s">
        <v>16288</v>
      </c>
      <c r="E4914" s="3" t="s">
        <v>5150</v>
      </c>
      <c r="F4914" s="3">
        <v>10000</v>
      </c>
      <c r="G4914" s="34">
        <v>99.99</v>
      </c>
      <c r="H4914" s="3" t="s">
        <v>12</v>
      </c>
      <c r="I4914" s="3" t="s">
        <v>15</v>
      </c>
      <c r="J4914" s="3" t="s">
        <v>15405</v>
      </c>
      <c r="K4914" s="3" t="s">
        <v>8264</v>
      </c>
      <c r="L4914" s="3" t="s">
        <v>68</v>
      </c>
      <c r="M4914" s="26">
        <v>45975</v>
      </c>
      <c r="N4914"/>
      <c r="O4914" s="3">
        <v>1</v>
      </c>
      <c r="P4914" s="34">
        <v>8099.19</v>
      </c>
      <c r="Q4914" s="34"/>
      <c r="R4914" s="34">
        <v>8099.19</v>
      </c>
      <c r="T4914" s="34">
        <v>8099.19</v>
      </c>
      <c r="U4914" s="34">
        <v>1199.8800000000001</v>
      </c>
      <c r="V4914" s="34">
        <v>0</v>
      </c>
      <c r="W4914" s="34">
        <v>1199.8800000000001</v>
      </c>
      <c r="X4914" s="36">
        <v>0</v>
      </c>
      <c r="Y4914" s="3" t="str">
        <f>IFERROR(VLOOKUP(A4914,'Pivot price tier'!$C$8:$L$2245,10,0),"")</f>
        <v/>
      </c>
      <c r="Z4914" s="3" t="str">
        <f>IFERROR(VLOOKUP(A4914,'Pivot price tier by size'!$D$8:$M$2466,10,0),"")</f>
        <v/>
      </c>
      <c r="AA4914" s="3" t="str">
        <f>IFERROR(VLOOKUP(A4914,'Pivot category'!$B$8:$I$2191,8,0),"")</f>
        <v/>
      </c>
      <c r="AB4914" s="3" t="str">
        <f t="shared" si="76"/>
        <v>Bottom 5%</v>
      </c>
      <c r="AC4914"/>
      <c r="AD4914" s="3" t="s">
        <v>16463</v>
      </c>
      <c r="AE4914" s="3" t="s">
        <v>14106</v>
      </c>
    </row>
    <row r="4915" spans="1:31" hidden="1" x14ac:dyDescent="0.25">
      <c r="A4915" t="s">
        <v>13808</v>
      </c>
      <c r="B4915" t="s">
        <v>13809</v>
      </c>
      <c r="C4915" s="3" t="s">
        <v>38</v>
      </c>
      <c r="D4915" s="3" t="s">
        <v>13523</v>
      </c>
      <c r="E4915" s="3">
        <v>0</v>
      </c>
      <c r="F4915" s="3">
        <v>30000</v>
      </c>
      <c r="G4915" s="34">
        <v>34.99</v>
      </c>
      <c r="H4915" s="3" t="s">
        <v>8334</v>
      </c>
      <c r="I4915" s="3" t="s">
        <v>12339</v>
      </c>
      <c r="J4915" s="3" t="s">
        <v>13403</v>
      </c>
      <c r="K4915" s="3" t="s">
        <v>8264</v>
      </c>
      <c r="L4915" s="3" t="s">
        <v>68</v>
      </c>
      <c r="M4915" s="26">
        <v>45597</v>
      </c>
      <c r="N4915"/>
      <c r="O4915" s="3">
        <v>7</v>
      </c>
      <c r="P4915" s="34">
        <v>4758.6400000000003</v>
      </c>
      <c r="Q4915" s="34">
        <v>944.73</v>
      </c>
      <c r="R4915" s="34">
        <v>3813.91</v>
      </c>
      <c r="S4915" s="36">
        <v>4.04</v>
      </c>
      <c r="T4915" s="34">
        <v>679.80571428571432</v>
      </c>
      <c r="U4915" s="34">
        <v>31875.89</v>
      </c>
      <c r="V4915" s="34">
        <v>4408.74</v>
      </c>
      <c r="W4915" s="34">
        <v>27467.15</v>
      </c>
      <c r="X4915" s="36">
        <v>6.23</v>
      </c>
      <c r="Y4915" s="3" t="str">
        <f>IFERROR(VLOOKUP(A4915,'Pivot price tier'!$C$8:$L$2245,10,0),"")</f>
        <v/>
      </c>
      <c r="Z4915" s="3" t="str">
        <f>IFERROR(VLOOKUP(A4915,'Pivot price tier by size'!$D$8:$M$2466,10,0),"")</f>
        <v/>
      </c>
      <c r="AA4915" s="3" t="str">
        <f>IFERROR(VLOOKUP(A4915,'Pivot category'!$B$8:$I$2191,8,0),"")</f>
        <v/>
      </c>
      <c r="AB4915" s="3" t="str">
        <f t="shared" si="76"/>
        <v>Bottom 5%</v>
      </c>
      <c r="AC4915"/>
      <c r="AD4915" s="3" t="s">
        <v>11234</v>
      </c>
      <c r="AE4915" s="3" t="s">
        <v>14177</v>
      </c>
    </row>
    <row r="4916" spans="1:31" hidden="1" x14ac:dyDescent="0.25">
      <c r="A4916" t="s">
        <v>12587</v>
      </c>
      <c r="B4916" t="s">
        <v>12188</v>
      </c>
      <c r="C4916" s="3" t="s">
        <v>32</v>
      </c>
      <c r="D4916" s="3" t="s">
        <v>12088</v>
      </c>
      <c r="E4916" s="3" t="s">
        <v>5198</v>
      </c>
      <c r="F4916" s="3">
        <v>30000</v>
      </c>
      <c r="G4916" s="34">
        <v>26.99</v>
      </c>
      <c r="H4916" s="3" t="s">
        <v>46</v>
      </c>
      <c r="I4916" s="3" t="s">
        <v>46</v>
      </c>
      <c r="J4916" s="3" t="s">
        <v>13405</v>
      </c>
      <c r="K4916" s="3" t="s">
        <v>8264</v>
      </c>
      <c r="L4916" s="3" t="s">
        <v>68</v>
      </c>
      <c r="M4916" s="26">
        <v>45231</v>
      </c>
      <c r="N4916"/>
      <c r="O4916" s="3">
        <v>7</v>
      </c>
      <c r="P4916" s="34">
        <v>782.71</v>
      </c>
      <c r="Q4916" s="34">
        <v>647.76</v>
      </c>
      <c r="R4916" s="34">
        <v>134.94999999999999</v>
      </c>
      <c r="S4916" s="36">
        <v>0.21</v>
      </c>
      <c r="T4916" s="34">
        <v>111.81571428571429</v>
      </c>
      <c r="U4916" s="34">
        <v>80.97</v>
      </c>
      <c r="V4916" s="34">
        <v>3400.74</v>
      </c>
      <c r="W4916" s="34">
        <v>-3319.77</v>
      </c>
      <c r="X4916" s="36">
        <v>-0.98</v>
      </c>
      <c r="Y4916" s="3" t="str">
        <f>IFERROR(VLOOKUP(A4916,'Pivot price tier'!$C$8:$L$2245,10,0),"")</f>
        <v/>
      </c>
      <c r="Z4916" s="3" t="str">
        <f>IFERROR(VLOOKUP(A4916,'Pivot price tier by size'!$D$8:$M$2466,10,0),"")</f>
        <v/>
      </c>
      <c r="AA4916" s="3" t="str">
        <f>IFERROR(VLOOKUP(A4916,'Pivot category'!$B$8:$I$2191,8,0),"")</f>
        <v/>
      </c>
      <c r="AB4916" s="3" t="str">
        <f t="shared" si="76"/>
        <v>Bottom 5%</v>
      </c>
      <c r="AC4916"/>
      <c r="AD4916" s="3" t="s">
        <v>11234</v>
      </c>
      <c r="AE4916" s="3" t="s">
        <v>14177</v>
      </c>
    </row>
    <row r="4917" spans="1:31" hidden="1" x14ac:dyDescent="0.25">
      <c r="A4917" t="s">
        <v>16157</v>
      </c>
      <c r="B4917" t="s">
        <v>16158</v>
      </c>
      <c r="C4917" s="3" t="s">
        <v>32</v>
      </c>
      <c r="D4917" s="3" t="s">
        <v>15413</v>
      </c>
      <c r="E4917" s="3" t="s">
        <v>5198</v>
      </c>
      <c r="F4917" s="3">
        <v>70000</v>
      </c>
      <c r="G4917" s="34">
        <v>13.19</v>
      </c>
      <c r="H4917" s="3" t="s">
        <v>46</v>
      </c>
      <c r="I4917" s="3" t="s">
        <v>46</v>
      </c>
      <c r="J4917" s="3" t="s">
        <v>8256</v>
      </c>
      <c r="K4917" s="3" t="s">
        <v>8258</v>
      </c>
      <c r="L4917" s="3" t="s">
        <v>68</v>
      </c>
      <c r="M4917" s="26">
        <v>45860</v>
      </c>
      <c r="N4917"/>
      <c r="O4917" s="3">
        <v>12</v>
      </c>
      <c r="P4917" s="34">
        <v>6086.64</v>
      </c>
      <c r="Q4917" s="34"/>
      <c r="R4917" s="34">
        <v>6086.64</v>
      </c>
      <c r="T4917" s="34">
        <v>507.22</v>
      </c>
      <c r="U4917" s="34">
        <v>7476.6</v>
      </c>
      <c r="V4917" s="34">
        <v>0</v>
      </c>
      <c r="W4917" s="34">
        <v>7476.6</v>
      </c>
      <c r="X4917" s="36">
        <v>0</v>
      </c>
      <c r="Y4917" s="3" t="str">
        <f>IFERROR(VLOOKUP(A4917,'Pivot price tier'!$C$8:$L$2245,10,0),"")</f>
        <v/>
      </c>
      <c r="Z4917" s="3" t="str">
        <f>IFERROR(VLOOKUP(A4917,'Pivot price tier by size'!$D$8:$M$2466,10,0),"")</f>
        <v/>
      </c>
      <c r="AA4917" s="3" t="str">
        <f>IFERROR(VLOOKUP(A4917,'Pivot category'!$B$8:$I$2191,8,0),"")</f>
        <v/>
      </c>
      <c r="AB4917" s="3" t="str">
        <f t="shared" si="76"/>
        <v>Bottom 5%</v>
      </c>
      <c r="AC4917"/>
      <c r="AD4917" s="3" t="s">
        <v>11231</v>
      </c>
      <c r="AE4917" s="3" t="s">
        <v>16567</v>
      </c>
    </row>
    <row r="4918" spans="1:31" hidden="1" x14ac:dyDescent="0.25">
      <c r="A4918" t="s">
        <v>8919</v>
      </c>
      <c r="B4918" t="s">
        <v>8918</v>
      </c>
      <c r="C4918" s="3" t="s">
        <v>32</v>
      </c>
      <c r="D4918" s="3" t="s">
        <v>8341</v>
      </c>
      <c r="E4918" s="3" t="s">
        <v>5150</v>
      </c>
      <c r="F4918" s="3">
        <v>10000</v>
      </c>
      <c r="G4918" s="34">
        <v>53.99</v>
      </c>
      <c r="H4918" s="3" t="s">
        <v>26</v>
      </c>
      <c r="I4918" s="3" t="s">
        <v>74</v>
      </c>
      <c r="J4918" s="3" t="s">
        <v>8256</v>
      </c>
      <c r="K4918" s="3" t="s">
        <v>8260</v>
      </c>
      <c r="L4918" s="3" t="s">
        <v>8255</v>
      </c>
      <c r="M4918" s="26" t="s">
        <v>13873</v>
      </c>
      <c r="N4918"/>
      <c r="O4918" s="3">
        <v>2</v>
      </c>
      <c r="P4918" s="34">
        <v>2303.66</v>
      </c>
      <c r="Q4918" s="34">
        <v>2339.7399999999998</v>
      </c>
      <c r="R4918" s="34">
        <v>-36.08</v>
      </c>
      <c r="S4918" s="36">
        <v>-0.02</v>
      </c>
      <c r="T4918" s="34">
        <v>1151.83</v>
      </c>
      <c r="U4918" s="34">
        <v>323.94</v>
      </c>
      <c r="V4918" s="34">
        <v>0</v>
      </c>
      <c r="W4918" s="34">
        <v>323.94</v>
      </c>
      <c r="X4918" s="36">
        <v>0</v>
      </c>
      <c r="Y4918" s="3" t="str">
        <f>IFERROR(VLOOKUP(A4918,'Pivot price tier'!$C$8:$L$2245,10,0),"")</f>
        <v/>
      </c>
      <c r="Z4918" s="3" t="str">
        <f>IFERROR(VLOOKUP(A4918,'Pivot price tier by size'!$D$8:$M$2466,10,0),"")</f>
        <v/>
      </c>
      <c r="AA4918" s="3" t="str">
        <f>IFERROR(VLOOKUP(A4918,'Pivot category'!$B$8:$I$2191,8,0),"")</f>
        <v/>
      </c>
      <c r="AB4918" s="3" t="str">
        <f t="shared" si="76"/>
        <v>Bottom 5%</v>
      </c>
      <c r="AC4918"/>
      <c r="AD4918" s="3" t="s">
        <v>16446</v>
      </c>
      <c r="AE4918" s="3" t="s">
        <v>14101</v>
      </c>
    </row>
    <row r="4919" spans="1:31" hidden="1" x14ac:dyDescent="0.25">
      <c r="A4919" t="s">
        <v>6691</v>
      </c>
      <c r="B4919" t="s">
        <v>5209</v>
      </c>
      <c r="C4919" s="3" t="s">
        <v>32</v>
      </c>
      <c r="D4919" s="3" t="s">
        <v>5169</v>
      </c>
      <c r="E4919" s="3" t="s">
        <v>5150</v>
      </c>
      <c r="F4919" s="3">
        <v>8000</v>
      </c>
      <c r="G4919" s="34">
        <v>19.989999999999998</v>
      </c>
      <c r="H4919" s="3" t="s">
        <v>26</v>
      </c>
      <c r="I4919" s="3" t="s">
        <v>21</v>
      </c>
      <c r="J4919" s="3" t="s">
        <v>8256</v>
      </c>
      <c r="K4919" s="3" t="s">
        <v>8273</v>
      </c>
      <c r="L4919" s="3" t="s">
        <v>8254</v>
      </c>
      <c r="M4919" s="26" t="s">
        <v>13873</v>
      </c>
      <c r="N4919"/>
      <c r="O4919" s="3">
        <v>1</v>
      </c>
      <c r="P4919" s="34">
        <v>159.91999999999999</v>
      </c>
      <c r="Q4919" s="34">
        <v>119.94</v>
      </c>
      <c r="R4919" s="34">
        <v>39.979999999999997</v>
      </c>
      <c r="S4919" s="36">
        <v>0.33</v>
      </c>
      <c r="T4919" s="34">
        <v>159.91999999999999</v>
      </c>
      <c r="U4919" s="34">
        <v>19.989999999999998</v>
      </c>
      <c r="V4919" s="34">
        <v>79.959999999999994</v>
      </c>
      <c r="W4919" s="34">
        <v>-59.97</v>
      </c>
      <c r="X4919" s="36">
        <v>-0.75</v>
      </c>
      <c r="Y4919" s="3" t="str">
        <f>IFERROR(VLOOKUP(A4919,'Pivot price tier'!$C$8:$L$2245,10,0),"")</f>
        <v/>
      </c>
      <c r="Z4919" s="3" t="str">
        <f>IFERROR(VLOOKUP(A4919,'Pivot price tier by size'!$D$8:$M$2466,10,0),"")</f>
        <v/>
      </c>
      <c r="AA4919" s="3" t="str">
        <f>IFERROR(VLOOKUP(A4919,'Pivot category'!$B$8:$I$2191,8,0),"")</f>
        <v/>
      </c>
      <c r="AB4919" s="3" t="str">
        <f t="shared" si="76"/>
        <v>Bottom 5%</v>
      </c>
      <c r="AC4919"/>
      <c r="AD4919" s="3" t="s">
        <v>16446</v>
      </c>
      <c r="AE4919" s="3" t="s">
        <v>14101</v>
      </c>
    </row>
    <row r="4920" spans="1:31" hidden="1" x14ac:dyDescent="0.25">
      <c r="A4920" t="s">
        <v>6795</v>
      </c>
      <c r="B4920" t="s">
        <v>6794</v>
      </c>
      <c r="C4920" s="3" t="s">
        <v>32</v>
      </c>
      <c r="D4920" s="3" t="s">
        <v>8151</v>
      </c>
      <c r="E4920" s="3" t="s">
        <v>5150</v>
      </c>
      <c r="F4920" s="3">
        <v>10000</v>
      </c>
      <c r="G4920" s="34">
        <v>17.989999999999998</v>
      </c>
      <c r="H4920" s="3" t="s">
        <v>26</v>
      </c>
      <c r="I4920" s="3" t="s">
        <v>21</v>
      </c>
      <c r="J4920" s="3" t="s">
        <v>8253</v>
      </c>
      <c r="K4920" s="3" t="s">
        <v>8260</v>
      </c>
      <c r="L4920" s="3" t="s">
        <v>8257</v>
      </c>
      <c r="M4920" s="26" t="s">
        <v>13873</v>
      </c>
      <c r="N4920"/>
      <c r="O4920" s="3" t="s">
        <v>78</v>
      </c>
      <c r="P4920" s="34">
        <v>245.89</v>
      </c>
      <c r="Q4920" s="34">
        <v>1409.53</v>
      </c>
      <c r="R4920" s="34">
        <v>-1163.6400000000001</v>
      </c>
      <c r="S4920" s="36">
        <v>-0.83</v>
      </c>
      <c r="T4920" s="34" t="s">
        <v>78</v>
      </c>
      <c r="U4920" s="34" t="s">
        <v>78</v>
      </c>
      <c r="V4920" s="34" t="s">
        <v>78</v>
      </c>
      <c r="W4920" s="34" t="s">
        <v>78</v>
      </c>
      <c r="X4920" s="36" t="s">
        <v>78</v>
      </c>
      <c r="Y4920" s="3" t="str">
        <f>IFERROR(VLOOKUP(A4920,'Pivot price tier'!$C$8:$L$2245,10,0),"")</f>
        <v/>
      </c>
      <c r="Z4920" s="3" t="str">
        <f>IFERROR(VLOOKUP(A4920,'Pivot price tier by size'!$D$8:$M$2466,10,0),"")</f>
        <v/>
      </c>
      <c r="AA4920" s="3" t="str">
        <f>IFERROR(VLOOKUP(A4920,'Pivot category'!$B$8:$I$2191,8,0),"")</f>
        <v/>
      </c>
      <c r="AB4920" s="3" t="str">
        <f t="shared" si="76"/>
        <v>Bottom 5%</v>
      </c>
      <c r="AC4920"/>
      <c r="AD4920" s="3" t="s">
        <v>16446</v>
      </c>
      <c r="AE4920" s="3" t="s">
        <v>14101</v>
      </c>
    </row>
    <row r="4921" spans="1:31" hidden="1" x14ac:dyDescent="0.25">
      <c r="A4921" t="s">
        <v>6797</v>
      </c>
      <c r="B4921" t="s">
        <v>6796</v>
      </c>
      <c r="C4921" s="3" t="s">
        <v>32</v>
      </c>
      <c r="D4921" s="3" t="s">
        <v>8152</v>
      </c>
      <c r="E4921" s="3" t="s">
        <v>5150</v>
      </c>
      <c r="F4921" s="3">
        <v>10000</v>
      </c>
      <c r="G4921" s="34">
        <v>32.99</v>
      </c>
      <c r="H4921" s="3" t="s">
        <v>26</v>
      </c>
      <c r="I4921" s="3" t="s">
        <v>15</v>
      </c>
      <c r="J4921" s="3" t="s">
        <v>8256</v>
      </c>
      <c r="K4921" s="3" t="s">
        <v>8260</v>
      </c>
      <c r="L4921" s="3" t="s">
        <v>8255</v>
      </c>
      <c r="M4921" s="26" t="s">
        <v>13873</v>
      </c>
      <c r="N4921"/>
      <c r="O4921" s="3">
        <v>1</v>
      </c>
      <c r="P4921" s="34">
        <v>769.8</v>
      </c>
      <c r="Q4921" s="34">
        <v>989.82</v>
      </c>
      <c r="R4921" s="34">
        <v>-220.02</v>
      </c>
      <c r="S4921" s="36">
        <v>-0.22</v>
      </c>
      <c r="T4921" s="34">
        <v>769.8</v>
      </c>
      <c r="U4921" s="34">
        <v>230.93</v>
      </c>
      <c r="V4921" s="34">
        <v>0</v>
      </c>
      <c r="W4921" s="34">
        <v>230.93</v>
      </c>
      <c r="X4921" s="36">
        <v>0</v>
      </c>
      <c r="Y4921" s="3" t="str">
        <f>IFERROR(VLOOKUP(A4921,'Pivot price tier'!$C$8:$L$2245,10,0),"")</f>
        <v/>
      </c>
      <c r="Z4921" s="3" t="str">
        <f>IFERROR(VLOOKUP(A4921,'Pivot price tier by size'!$D$8:$M$2466,10,0),"")</f>
        <v/>
      </c>
      <c r="AA4921" s="3" t="str">
        <f>IFERROR(VLOOKUP(A4921,'Pivot category'!$B$8:$I$2191,8,0),"")</f>
        <v/>
      </c>
      <c r="AB4921" s="3" t="str">
        <f t="shared" si="76"/>
        <v>Bottom 5%</v>
      </c>
      <c r="AC4921"/>
      <c r="AD4921" s="3" t="s">
        <v>16446</v>
      </c>
      <c r="AE4921" s="3" t="s">
        <v>14101</v>
      </c>
    </row>
    <row r="4922" spans="1:31" hidden="1" x14ac:dyDescent="0.25">
      <c r="A4922" t="s">
        <v>6596</v>
      </c>
      <c r="B4922" t="s">
        <v>6595</v>
      </c>
      <c r="C4922" s="3" t="s">
        <v>32</v>
      </c>
      <c r="D4922" s="3" t="s">
        <v>8118</v>
      </c>
      <c r="E4922" s="3" t="s">
        <v>5150</v>
      </c>
      <c r="F4922" s="3">
        <v>10000</v>
      </c>
      <c r="G4922" s="34">
        <v>35.99</v>
      </c>
      <c r="H4922" s="3" t="s">
        <v>26</v>
      </c>
      <c r="I4922" s="3" t="s">
        <v>15</v>
      </c>
      <c r="J4922" s="3" t="s">
        <v>8259</v>
      </c>
      <c r="K4922" s="3" t="s">
        <v>8252</v>
      </c>
      <c r="L4922" s="3" t="s">
        <v>8254</v>
      </c>
      <c r="M4922" s="26" t="s">
        <v>13873</v>
      </c>
      <c r="N4922"/>
      <c r="O4922" s="3">
        <v>0</v>
      </c>
      <c r="P4922" s="34">
        <v>143.96</v>
      </c>
      <c r="Q4922" s="34">
        <v>35.99</v>
      </c>
      <c r="R4922" s="34">
        <v>107.97</v>
      </c>
      <c r="S4922" s="36">
        <v>3</v>
      </c>
      <c r="T4922" s="34" t="s">
        <v>78</v>
      </c>
      <c r="U4922" s="34" t="s">
        <v>78</v>
      </c>
      <c r="V4922" s="34" t="s">
        <v>78</v>
      </c>
      <c r="W4922" s="34" t="s">
        <v>78</v>
      </c>
      <c r="X4922" s="36" t="s">
        <v>78</v>
      </c>
      <c r="Y4922" s="3" t="str">
        <f>IFERROR(VLOOKUP(A4922,'Pivot price tier'!$C$8:$L$2245,10,0),"")</f>
        <v/>
      </c>
      <c r="Z4922" s="3" t="str">
        <f>IFERROR(VLOOKUP(A4922,'Pivot price tier by size'!$D$8:$M$2466,10,0),"")</f>
        <v/>
      </c>
      <c r="AA4922" s="3" t="str">
        <f>IFERROR(VLOOKUP(A4922,'Pivot category'!$B$8:$I$2191,8,0),"")</f>
        <v/>
      </c>
      <c r="AB4922" s="3" t="str">
        <f t="shared" si="76"/>
        <v>Bottom 5%</v>
      </c>
      <c r="AC4922"/>
      <c r="AD4922" s="3" t="s">
        <v>16446</v>
      </c>
      <c r="AE4922" s="3" t="s">
        <v>14101</v>
      </c>
    </row>
    <row r="4923" spans="1:31" x14ac:dyDescent="0.25">
      <c r="A4923" t="s">
        <v>15459</v>
      </c>
      <c r="B4923" t="s">
        <v>947</v>
      </c>
      <c r="C4923" s="3" t="s">
        <v>71</v>
      </c>
      <c r="D4923" s="3" t="s">
        <v>3271</v>
      </c>
      <c r="E4923" s="3">
        <v>0</v>
      </c>
      <c r="F4923" s="3">
        <v>10000</v>
      </c>
      <c r="G4923" s="34">
        <v>1.99</v>
      </c>
      <c r="H4923" s="3" t="s">
        <v>29</v>
      </c>
      <c r="I4923" s="3" t="s">
        <v>70</v>
      </c>
      <c r="J4923" s="3" t="s">
        <v>8251</v>
      </c>
      <c r="K4923" s="3" t="s">
        <v>8252</v>
      </c>
      <c r="L4923" s="3" t="s">
        <v>68</v>
      </c>
      <c r="M4923" s="26" t="s">
        <v>13873</v>
      </c>
      <c r="N4923"/>
      <c r="O4923" s="3">
        <v>145</v>
      </c>
      <c r="P4923" s="34">
        <v>92087.25</v>
      </c>
      <c r="Q4923" s="34">
        <v>109563.43</v>
      </c>
      <c r="R4923" s="34">
        <v>-17476.18</v>
      </c>
      <c r="S4923" s="36">
        <v>-0.16</v>
      </c>
      <c r="T4923" s="34">
        <v>635.08448275862065</v>
      </c>
      <c r="U4923" s="34">
        <v>418920.87</v>
      </c>
      <c r="V4923" s="34">
        <v>438030.84</v>
      </c>
      <c r="W4923" s="34">
        <v>-19109.97</v>
      </c>
      <c r="X4923" s="36">
        <v>-0.04</v>
      </c>
      <c r="Y4923" s="3" t="str">
        <f>IFERROR(VLOOKUP(A4923,'Pivot price tier'!$C$8:$L$2245,10,0),"")</f>
        <v/>
      </c>
      <c r="Z4923" s="3" t="str">
        <f>IFERROR(VLOOKUP(A4923,'Pivot price tier by size'!$D$8:$M$2466,10,0),"")</f>
        <v/>
      </c>
      <c r="AA4923" s="3" t="str">
        <f>IFERROR(VLOOKUP(A4923,'Pivot category'!$B$8:$I$2191,8,0),"")</f>
        <v/>
      </c>
      <c r="AB4923" s="3" t="str">
        <f t="shared" si="76"/>
        <v/>
      </c>
      <c r="AC4923"/>
      <c r="AD4923" s="3" t="s">
        <v>16449</v>
      </c>
      <c r="AE4923" s="3" t="s">
        <v>14091</v>
      </c>
    </row>
    <row r="4924" spans="1:31" hidden="1" x14ac:dyDescent="0.25">
      <c r="A4924" t="s">
        <v>16176</v>
      </c>
      <c r="B4924" t="s">
        <v>16177</v>
      </c>
      <c r="C4924" s="3" t="s">
        <v>32</v>
      </c>
      <c r="D4924" s="3" t="s">
        <v>12649</v>
      </c>
      <c r="E4924" s="3" t="s">
        <v>5150</v>
      </c>
      <c r="F4924" s="3">
        <v>30000</v>
      </c>
      <c r="G4924" s="34">
        <v>99.99</v>
      </c>
      <c r="H4924" s="3" t="s">
        <v>12622</v>
      </c>
      <c r="I4924" s="3" t="s">
        <v>15</v>
      </c>
      <c r="J4924" s="3" t="s">
        <v>13403</v>
      </c>
      <c r="K4924" s="3" t="s">
        <v>8264</v>
      </c>
      <c r="L4924" s="3" t="s">
        <v>68</v>
      </c>
      <c r="M4924" s="26">
        <v>45327</v>
      </c>
      <c r="N4924"/>
      <c r="O4924" s="3">
        <v>7</v>
      </c>
      <c r="P4924" s="34">
        <v>4899.51</v>
      </c>
      <c r="Q4924" s="34"/>
      <c r="R4924" s="34">
        <v>4899.51</v>
      </c>
      <c r="T4924" s="34">
        <v>699.93000000000006</v>
      </c>
      <c r="U4924" s="34">
        <v>2899.71</v>
      </c>
      <c r="V4924" s="34">
        <v>599.94000000000005</v>
      </c>
      <c r="W4924" s="34">
        <v>2299.77</v>
      </c>
      <c r="X4924" s="36">
        <v>3.83</v>
      </c>
      <c r="Y4924" s="3" t="str">
        <f>IFERROR(VLOOKUP(A4924,'Pivot price tier'!$C$8:$L$2245,10,0),"")</f>
        <v/>
      </c>
      <c r="Z4924" s="3" t="str">
        <f>IFERROR(VLOOKUP(A4924,'Pivot price tier by size'!$D$8:$M$2466,10,0),"")</f>
        <v/>
      </c>
      <c r="AA4924" s="3" t="str">
        <f>IFERROR(VLOOKUP(A4924,'Pivot category'!$B$8:$I$2191,8,0),"")</f>
        <v/>
      </c>
      <c r="AB4924" s="3" t="str">
        <f t="shared" si="76"/>
        <v>Bottom 5%</v>
      </c>
      <c r="AC4924"/>
      <c r="AD4924" s="3">
        <v>0</v>
      </c>
      <c r="AE4924" s="3" t="s">
        <v>11333</v>
      </c>
    </row>
    <row r="4925" spans="1:31" hidden="1" x14ac:dyDescent="0.25">
      <c r="A4925" t="s">
        <v>6243</v>
      </c>
      <c r="B4925" t="s">
        <v>2157</v>
      </c>
      <c r="C4925" s="3" t="s">
        <v>32</v>
      </c>
      <c r="D4925" s="3" t="s">
        <v>4617</v>
      </c>
      <c r="E4925" s="3" t="s">
        <v>5150</v>
      </c>
      <c r="F4925" s="3">
        <v>10000</v>
      </c>
      <c r="G4925" s="34">
        <v>149.99</v>
      </c>
      <c r="H4925" s="3" t="s">
        <v>12622</v>
      </c>
      <c r="I4925" s="3" t="s">
        <v>74</v>
      </c>
      <c r="J4925" s="3" t="s">
        <v>8259</v>
      </c>
      <c r="K4925" s="3" t="s">
        <v>8260</v>
      </c>
      <c r="L4925" s="3" t="s">
        <v>68</v>
      </c>
      <c r="M4925" s="26" t="s">
        <v>13873</v>
      </c>
      <c r="N4925"/>
      <c r="O4925" s="3">
        <v>1</v>
      </c>
      <c r="P4925" s="34">
        <v>15598.96</v>
      </c>
      <c r="Q4925" s="34">
        <v>14699.02</v>
      </c>
      <c r="R4925" s="34">
        <v>899.94</v>
      </c>
      <c r="S4925" s="36">
        <v>0.06</v>
      </c>
      <c r="T4925" s="34">
        <v>15598.96</v>
      </c>
      <c r="U4925" s="34">
        <v>6749.55</v>
      </c>
      <c r="V4925" s="34">
        <v>8824.41</v>
      </c>
      <c r="W4925" s="34">
        <v>-2074.86</v>
      </c>
      <c r="X4925" s="36">
        <v>-0.24</v>
      </c>
      <c r="Y4925" s="3" t="str">
        <f>IFERROR(VLOOKUP(A4925,'Pivot price tier'!$C$8:$L$2245,10,0),"")</f>
        <v/>
      </c>
      <c r="Z4925" s="3" t="str">
        <f>IFERROR(VLOOKUP(A4925,'Pivot price tier by size'!$D$8:$M$2466,10,0),"")</f>
        <v/>
      </c>
      <c r="AA4925" s="3" t="str">
        <f>IFERROR(VLOOKUP(A4925,'Pivot category'!$B$8:$I$2191,8,0),"")</f>
        <v/>
      </c>
      <c r="AB4925" s="3" t="str">
        <f t="shared" si="76"/>
        <v>Bottom 5%</v>
      </c>
      <c r="AC4925"/>
      <c r="AD4925" s="3" t="s">
        <v>16446</v>
      </c>
      <c r="AE4925" s="3" t="s">
        <v>14091</v>
      </c>
    </row>
    <row r="4926" spans="1:31" hidden="1" x14ac:dyDescent="0.25">
      <c r="A4926" t="s">
        <v>15036</v>
      </c>
      <c r="B4926" t="s">
        <v>9255</v>
      </c>
      <c r="C4926" s="3" t="s">
        <v>32</v>
      </c>
      <c r="D4926" s="3" t="s">
        <v>8835</v>
      </c>
      <c r="E4926" s="3" t="s">
        <v>5150</v>
      </c>
      <c r="F4926" s="3">
        <v>10000</v>
      </c>
      <c r="G4926" s="34">
        <v>41.99</v>
      </c>
      <c r="H4926" s="3" t="s">
        <v>12</v>
      </c>
      <c r="I4926" s="3" t="s">
        <v>23</v>
      </c>
      <c r="J4926" s="3" t="s">
        <v>8256</v>
      </c>
      <c r="K4926" s="3" t="s">
        <v>8260</v>
      </c>
      <c r="L4926" s="3" t="s">
        <v>8257</v>
      </c>
      <c r="M4926" s="26" t="s">
        <v>13873</v>
      </c>
      <c r="N4926"/>
      <c r="O4926" s="3" t="s">
        <v>78</v>
      </c>
      <c r="P4926" s="34">
        <v>125.97</v>
      </c>
      <c r="Q4926" s="34">
        <v>524.88</v>
      </c>
      <c r="R4926" s="34">
        <v>-398.91</v>
      </c>
      <c r="S4926" s="36">
        <v>-0.76</v>
      </c>
      <c r="T4926" s="34" t="s">
        <v>78</v>
      </c>
      <c r="U4926" s="34" t="s">
        <v>78</v>
      </c>
      <c r="V4926" s="34" t="s">
        <v>78</v>
      </c>
      <c r="W4926" s="34" t="s">
        <v>78</v>
      </c>
      <c r="X4926" s="36" t="s">
        <v>78</v>
      </c>
      <c r="Y4926" s="3" t="str">
        <f>IFERROR(VLOOKUP(A4926,'Pivot price tier'!$C$8:$L$2245,10,0),"")</f>
        <v/>
      </c>
      <c r="Z4926" s="3" t="str">
        <f>IFERROR(VLOOKUP(A4926,'Pivot price tier by size'!$D$8:$M$2466,10,0),"")</f>
        <v/>
      </c>
      <c r="AA4926" s="3" t="str">
        <f>IFERROR(VLOOKUP(A4926,'Pivot category'!$B$8:$I$2191,8,0),"")</f>
        <v/>
      </c>
      <c r="AB4926" s="3" t="str">
        <f t="shared" si="76"/>
        <v>Bottom 5%</v>
      </c>
      <c r="AC4926"/>
      <c r="AD4926" s="3" t="s">
        <v>16449</v>
      </c>
      <c r="AE4926" s="3" t="s">
        <v>14091</v>
      </c>
    </row>
    <row r="4927" spans="1:31" hidden="1" x14ac:dyDescent="0.25">
      <c r="A4927" t="s">
        <v>15037</v>
      </c>
      <c r="B4927" t="s">
        <v>9254</v>
      </c>
      <c r="C4927" s="3" t="s">
        <v>32</v>
      </c>
      <c r="D4927" s="3" t="s">
        <v>8836</v>
      </c>
      <c r="E4927" s="3" t="s">
        <v>5150</v>
      </c>
      <c r="F4927" s="3">
        <v>10000</v>
      </c>
      <c r="G4927" s="34">
        <v>41.99</v>
      </c>
      <c r="H4927" s="3" t="s">
        <v>12</v>
      </c>
      <c r="I4927" s="3" t="s">
        <v>23</v>
      </c>
      <c r="J4927" s="3" t="s">
        <v>8256</v>
      </c>
      <c r="K4927" s="3" t="s">
        <v>8260</v>
      </c>
      <c r="L4927" s="3" t="s">
        <v>8255</v>
      </c>
      <c r="M4927" s="26" t="s">
        <v>13873</v>
      </c>
      <c r="N4927"/>
      <c r="O4927" s="3">
        <v>2</v>
      </c>
      <c r="P4927" s="34">
        <v>503.88</v>
      </c>
      <c r="Q4927" s="34">
        <v>1721.62</v>
      </c>
      <c r="R4927" s="34">
        <v>-1217.74</v>
      </c>
      <c r="S4927" s="36">
        <v>-0.71</v>
      </c>
      <c r="T4927" s="34">
        <v>251.94</v>
      </c>
      <c r="U4927" s="34">
        <v>0</v>
      </c>
      <c r="V4927" s="34">
        <v>293.94</v>
      </c>
      <c r="W4927" s="34">
        <v>-293.94</v>
      </c>
      <c r="X4927" s="36">
        <v>-1</v>
      </c>
      <c r="Y4927" s="3" t="str">
        <f>IFERROR(VLOOKUP(A4927,'Pivot price tier'!$C$8:$L$2245,10,0),"")</f>
        <v/>
      </c>
      <c r="Z4927" s="3" t="str">
        <f>IFERROR(VLOOKUP(A4927,'Pivot price tier by size'!$D$8:$M$2466,10,0),"")</f>
        <v/>
      </c>
      <c r="AA4927" s="3" t="str">
        <f>IFERROR(VLOOKUP(A4927,'Pivot category'!$B$8:$I$2191,8,0),"")</f>
        <v/>
      </c>
      <c r="AB4927" s="3" t="str">
        <f t="shared" si="76"/>
        <v>Bottom 5%</v>
      </c>
      <c r="AC4927"/>
      <c r="AD4927" s="3" t="s">
        <v>16449</v>
      </c>
      <c r="AE4927" s="3" t="s">
        <v>14091</v>
      </c>
    </row>
    <row r="4928" spans="1:31" hidden="1" x14ac:dyDescent="0.25">
      <c r="A4928" t="s">
        <v>15038</v>
      </c>
      <c r="B4928" t="s">
        <v>10679</v>
      </c>
      <c r="C4928" s="3" t="s">
        <v>32</v>
      </c>
      <c r="D4928" s="3" t="s">
        <v>10584</v>
      </c>
      <c r="E4928" s="3" t="s">
        <v>5150</v>
      </c>
      <c r="F4928" s="3">
        <v>10000</v>
      </c>
      <c r="G4928" s="34">
        <v>41.99</v>
      </c>
      <c r="H4928" s="3" t="s">
        <v>12</v>
      </c>
      <c r="I4928" s="3" t="s">
        <v>15</v>
      </c>
      <c r="J4928" s="3" t="s">
        <v>8256</v>
      </c>
      <c r="K4928" s="3" t="s">
        <v>8260</v>
      </c>
      <c r="L4928" s="3" t="s">
        <v>8255</v>
      </c>
      <c r="M4928" s="26" t="s">
        <v>13873</v>
      </c>
      <c r="N4928"/>
      <c r="O4928" s="3">
        <v>2</v>
      </c>
      <c r="P4928" s="34">
        <v>1007.78</v>
      </c>
      <c r="Q4928" s="34">
        <v>1819.74</v>
      </c>
      <c r="R4928" s="34">
        <v>-811.96</v>
      </c>
      <c r="S4928" s="36">
        <v>-0.45</v>
      </c>
      <c r="T4928" s="34">
        <v>503.89</v>
      </c>
      <c r="U4928" s="34">
        <v>0</v>
      </c>
      <c r="V4928" s="34">
        <v>139.97999999999999</v>
      </c>
      <c r="W4928" s="34">
        <v>-139.97999999999999</v>
      </c>
      <c r="X4928" s="36">
        <v>-1</v>
      </c>
      <c r="Y4928" s="3" t="str">
        <f>IFERROR(VLOOKUP(A4928,'Pivot price tier'!$C$8:$L$2245,10,0),"")</f>
        <v/>
      </c>
      <c r="Z4928" s="3" t="str">
        <f>IFERROR(VLOOKUP(A4928,'Pivot price tier by size'!$D$8:$M$2466,10,0),"")</f>
        <v/>
      </c>
      <c r="AA4928" s="3" t="str">
        <f>IFERROR(VLOOKUP(A4928,'Pivot category'!$B$8:$I$2191,8,0),"")</f>
        <v/>
      </c>
      <c r="AB4928" s="3" t="str">
        <f t="shared" si="76"/>
        <v>Bottom 5%</v>
      </c>
      <c r="AC4928"/>
      <c r="AD4928" s="3" t="s">
        <v>16449</v>
      </c>
      <c r="AE4928" s="3" t="s">
        <v>14091</v>
      </c>
    </row>
    <row r="4929" spans="1:31" hidden="1" x14ac:dyDescent="0.25">
      <c r="A4929" t="s">
        <v>15039</v>
      </c>
      <c r="B4929" t="s">
        <v>10680</v>
      </c>
      <c r="C4929" s="3" t="s">
        <v>32</v>
      </c>
      <c r="D4929" s="3" t="s">
        <v>10583</v>
      </c>
      <c r="E4929" s="3" t="s">
        <v>5150</v>
      </c>
      <c r="F4929" s="3">
        <v>10000</v>
      </c>
      <c r="G4929" s="34">
        <v>41.99</v>
      </c>
      <c r="H4929" s="3" t="s">
        <v>12</v>
      </c>
      <c r="I4929" s="3" t="s">
        <v>23</v>
      </c>
      <c r="J4929" s="3" t="s">
        <v>8256</v>
      </c>
      <c r="K4929" s="3" t="s">
        <v>8260</v>
      </c>
      <c r="L4929" s="3" t="s">
        <v>8257</v>
      </c>
      <c r="M4929" s="26" t="s">
        <v>13873</v>
      </c>
      <c r="N4929"/>
      <c r="O4929" s="3" t="s">
        <v>78</v>
      </c>
      <c r="P4929" s="34">
        <v>41.99</v>
      </c>
      <c r="Q4929" s="34">
        <v>965.79</v>
      </c>
      <c r="R4929" s="34">
        <v>-923.8</v>
      </c>
      <c r="S4929" s="36">
        <v>-0.96</v>
      </c>
      <c r="T4929" s="34" t="s">
        <v>78</v>
      </c>
      <c r="U4929" s="34">
        <v>209.95</v>
      </c>
      <c r="V4929" s="34">
        <v>0</v>
      </c>
      <c r="W4929" s="34">
        <v>209.95</v>
      </c>
      <c r="X4929" s="36">
        <v>0</v>
      </c>
      <c r="Y4929" s="3" t="str">
        <f>IFERROR(VLOOKUP(A4929,'Pivot price tier'!$C$8:$L$2245,10,0),"")</f>
        <v/>
      </c>
      <c r="Z4929" s="3" t="str">
        <f>IFERROR(VLOOKUP(A4929,'Pivot price tier by size'!$D$8:$M$2466,10,0),"")</f>
        <v/>
      </c>
      <c r="AA4929" s="3" t="str">
        <f>IFERROR(VLOOKUP(A4929,'Pivot category'!$B$8:$I$2191,8,0),"")</f>
        <v/>
      </c>
      <c r="AB4929" s="3" t="str">
        <f t="shared" si="76"/>
        <v>Bottom 5%</v>
      </c>
      <c r="AC4929"/>
      <c r="AD4929" s="3" t="s">
        <v>16449</v>
      </c>
      <c r="AE4929" s="3" t="s">
        <v>14091</v>
      </c>
    </row>
    <row r="4930" spans="1:31" hidden="1" x14ac:dyDescent="0.25">
      <c r="A4930" t="s">
        <v>15040</v>
      </c>
      <c r="B4930" t="s">
        <v>10681</v>
      </c>
      <c r="C4930" s="3" t="s">
        <v>32</v>
      </c>
      <c r="D4930" s="3" t="s">
        <v>10582</v>
      </c>
      <c r="E4930" s="3" t="s">
        <v>5150</v>
      </c>
      <c r="F4930" s="3">
        <v>10000</v>
      </c>
      <c r="G4930" s="34">
        <v>41.99</v>
      </c>
      <c r="H4930" s="3" t="s">
        <v>12</v>
      </c>
      <c r="I4930" s="3" t="s">
        <v>23</v>
      </c>
      <c r="J4930" s="3" t="s">
        <v>8253</v>
      </c>
      <c r="K4930" s="3" t="s">
        <v>8264</v>
      </c>
      <c r="L4930" s="3" t="s">
        <v>8257</v>
      </c>
      <c r="M4930" s="26" t="s">
        <v>13873</v>
      </c>
      <c r="N4930"/>
      <c r="O4930" s="3" t="s">
        <v>78</v>
      </c>
      <c r="P4930" s="34">
        <v>41.99</v>
      </c>
      <c r="Q4930" s="34">
        <v>790.83</v>
      </c>
      <c r="R4930" s="34">
        <v>-748.84</v>
      </c>
      <c r="S4930" s="36">
        <v>-0.95</v>
      </c>
      <c r="T4930" s="34" t="s">
        <v>78</v>
      </c>
      <c r="U4930" s="34">
        <v>0</v>
      </c>
      <c r="V4930" s="34">
        <v>293.94</v>
      </c>
      <c r="W4930" s="34">
        <v>-293.94</v>
      </c>
      <c r="X4930" s="36">
        <v>-1</v>
      </c>
      <c r="Y4930" s="3" t="str">
        <f>IFERROR(VLOOKUP(A4930,'Pivot price tier'!$C$8:$L$2245,10,0),"")</f>
        <v/>
      </c>
      <c r="Z4930" s="3" t="str">
        <f>IFERROR(VLOOKUP(A4930,'Pivot price tier by size'!$D$8:$M$2466,10,0),"")</f>
        <v/>
      </c>
      <c r="AA4930" s="3" t="str">
        <f>IFERROR(VLOOKUP(A4930,'Pivot category'!$B$8:$I$2191,8,0),"")</f>
        <v/>
      </c>
      <c r="AB4930" s="3" t="str">
        <f t="shared" ref="AB4930:AB4993" si="77">IF(P4930&lt;$AC$1,"Bottom 5%","")</f>
        <v>Bottom 5%</v>
      </c>
      <c r="AC4930"/>
      <c r="AD4930" s="3" t="s">
        <v>16449</v>
      </c>
      <c r="AE4930" s="3" t="s">
        <v>14091</v>
      </c>
    </row>
    <row r="4931" spans="1:31" hidden="1" x14ac:dyDescent="0.25">
      <c r="A4931" t="s">
        <v>15041</v>
      </c>
      <c r="B4931" t="s">
        <v>9256</v>
      </c>
      <c r="C4931" s="3" t="s">
        <v>32</v>
      </c>
      <c r="D4931" s="3" t="s">
        <v>8837</v>
      </c>
      <c r="E4931" s="3" t="s">
        <v>5150</v>
      </c>
      <c r="F4931" s="3">
        <v>10000</v>
      </c>
      <c r="G4931" s="34">
        <v>41.99</v>
      </c>
      <c r="H4931" s="3" t="s">
        <v>12</v>
      </c>
      <c r="I4931" s="3" t="s">
        <v>23</v>
      </c>
      <c r="J4931" s="3" t="s">
        <v>8256</v>
      </c>
      <c r="K4931" s="3" t="s">
        <v>8260</v>
      </c>
      <c r="L4931" s="3" t="s">
        <v>8257</v>
      </c>
      <c r="M4931" s="26" t="s">
        <v>13873</v>
      </c>
      <c r="N4931"/>
      <c r="O4931" s="3" t="s">
        <v>78</v>
      </c>
      <c r="P4931" s="34">
        <v>125.97</v>
      </c>
      <c r="Q4931" s="34">
        <v>132.97</v>
      </c>
      <c r="R4931" s="34">
        <v>-7</v>
      </c>
      <c r="S4931" s="36">
        <v>-0.05</v>
      </c>
      <c r="T4931" s="34" t="s">
        <v>78</v>
      </c>
      <c r="U4931" s="34" t="s">
        <v>78</v>
      </c>
      <c r="V4931" s="34" t="s">
        <v>78</v>
      </c>
      <c r="W4931" s="34" t="s">
        <v>78</v>
      </c>
      <c r="X4931" s="36" t="s">
        <v>78</v>
      </c>
      <c r="Y4931" s="3" t="str">
        <f>IFERROR(VLOOKUP(A4931,'Pivot price tier'!$C$8:$L$2245,10,0),"")</f>
        <v/>
      </c>
      <c r="Z4931" s="3" t="str">
        <f>IFERROR(VLOOKUP(A4931,'Pivot price tier by size'!$D$8:$M$2466,10,0),"")</f>
        <v/>
      </c>
      <c r="AA4931" s="3" t="str">
        <f>IFERROR(VLOOKUP(A4931,'Pivot category'!$B$8:$I$2191,8,0),"")</f>
        <v/>
      </c>
      <c r="AB4931" s="3" t="str">
        <f t="shared" si="77"/>
        <v>Bottom 5%</v>
      </c>
      <c r="AC4931"/>
      <c r="AD4931" s="3" t="s">
        <v>16449</v>
      </c>
      <c r="AE4931" s="3" t="s">
        <v>14091</v>
      </c>
    </row>
    <row r="4932" spans="1:31" hidden="1" x14ac:dyDescent="0.25">
      <c r="A4932" t="s">
        <v>15042</v>
      </c>
      <c r="B4932" t="s">
        <v>10682</v>
      </c>
      <c r="C4932" s="3" t="s">
        <v>32</v>
      </c>
      <c r="D4932" s="3" t="s">
        <v>10581</v>
      </c>
      <c r="E4932" s="3" t="s">
        <v>5150</v>
      </c>
      <c r="F4932" s="3">
        <v>10000</v>
      </c>
      <c r="G4932" s="34">
        <v>41.99</v>
      </c>
      <c r="H4932" s="3" t="s">
        <v>12</v>
      </c>
      <c r="I4932" s="3" t="s">
        <v>15</v>
      </c>
      <c r="J4932" s="3" t="s">
        <v>8256</v>
      </c>
      <c r="K4932" s="3" t="s">
        <v>8260</v>
      </c>
      <c r="L4932" s="3" t="s">
        <v>8255</v>
      </c>
      <c r="M4932" s="26" t="s">
        <v>13873</v>
      </c>
      <c r="N4932"/>
      <c r="O4932" s="3">
        <v>2</v>
      </c>
      <c r="P4932" s="34">
        <v>755.84</v>
      </c>
      <c r="Q4932" s="34">
        <v>1399.8</v>
      </c>
      <c r="R4932" s="34">
        <v>-643.96</v>
      </c>
      <c r="S4932" s="36">
        <v>-0.46</v>
      </c>
      <c r="T4932" s="34">
        <v>377.92</v>
      </c>
      <c r="U4932" s="34" t="s">
        <v>78</v>
      </c>
      <c r="V4932" s="34" t="s">
        <v>78</v>
      </c>
      <c r="W4932" s="34" t="s">
        <v>78</v>
      </c>
      <c r="X4932" s="36" t="s">
        <v>78</v>
      </c>
      <c r="Y4932" s="3" t="str">
        <f>IFERROR(VLOOKUP(A4932,'Pivot price tier'!$C$8:$L$2245,10,0),"")</f>
        <v/>
      </c>
      <c r="Z4932" s="3" t="str">
        <f>IFERROR(VLOOKUP(A4932,'Pivot price tier by size'!$D$8:$M$2466,10,0),"")</f>
        <v/>
      </c>
      <c r="AA4932" s="3" t="str">
        <f>IFERROR(VLOOKUP(A4932,'Pivot category'!$B$8:$I$2191,8,0),"")</f>
        <v/>
      </c>
      <c r="AB4932" s="3" t="str">
        <f t="shared" si="77"/>
        <v>Bottom 5%</v>
      </c>
      <c r="AC4932"/>
      <c r="AD4932" s="3" t="s">
        <v>16449</v>
      </c>
      <c r="AE4932" s="3" t="s">
        <v>14091</v>
      </c>
    </row>
    <row r="4933" spans="1:31" hidden="1" x14ac:dyDescent="0.25">
      <c r="A4933" t="s">
        <v>15396</v>
      </c>
      <c r="B4933" t="s">
        <v>15397</v>
      </c>
      <c r="C4933" s="3" t="s">
        <v>32</v>
      </c>
      <c r="D4933" s="3" t="s">
        <v>15176</v>
      </c>
      <c r="E4933" s="3" t="s">
        <v>5150</v>
      </c>
      <c r="F4933" s="3">
        <v>10000</v>
      </c>
      <c r="G4933" s="34">
        <v>56.99</v>
      </c>
      <c r="H4933" s="3" t="s">
        <v>12</v>
      </c>
      <c r="I4933" s="3" t="s">
        <v>15</v>
      </c>
      <c r="J4933" s="3" t="s">
        <v>8261</v>
      </c>
      <c r="K4933" s="3" t="s">
        <v>8252</v>
      </c>
      <c r="L4933" s="3" t="s">
        <v>68</v>
      </c>
      <c r="M4933" s="26">
        <v>45839</v>
      </c>
      <c r="N4933"/>
      <c r="O4933" s="3">
        <v>5</v>
      </c>
      <c r="P4933" s="34">
        <v>3077.46</v>
      </c>
      <c r="Q4933" s="34"/>
      <c r="R4933" s="34">
        <v>3077.46</v>
      </c>
      <c r="T4933" s="34">
        <v>615.49199999999996</v>
      </c>
      <c r="U4933" s="34" t="s">
        <v>78</v>
      </c>
      <c r="V4933" s="34" t="s">
        <v>78</v>
      </c>
      <c r="W4933" s="34" t="s">
        <v>78</v>
      </c>
      <c r="X4933" s="36" t="s">
        <v>78</v>
      </c>
      <c r="Y4933" s="3" t="str">
        <f>IFERROR(VLOOKUP(A4933,'Pivot price tier'!$C$8:$L$2245,10,0),"")</f>
        <v xml:space="preserve"> </v>
      </c>
      <c r="Z4933" s="3" t="str">
        <f>IFERROR(VLOOKUP(A4933,'Pivot price tier by size'!$D$8:$M$2466,10,0),"")</f>
        <v xml:space="preserve"> </v>
      </c>
      <c r="AA4933" s="3" t="str">
        <f>IFERROR(VLOOKUP(A4933,'Pivot category'!$B$8:$I$2191,8,0),"")</f>
        <v>X</v>
      </c>
      <c r="AB4933" s="3" t="str">
        <f t="shared" si="77"/>
        <v>Bottom 5%</v>
      </c>
      <c r="AC4933"/>
      <c r="AD4933" s="3" t="s">
        <v>11231</v>
      </c>
      <c r="AE4933" s="3" t="s">
        <v>14101</v>
      </c>
    </row>
    <row r="4934" spans="1:31" hidden="1" x14ac:dyDescent="0.25">
      <c r="A4934" t="s">
        <v>15043</v>
      </c>
      <c r="B4934" t="s">
        <v>10501</v>
      </c>
      <c r="C4934" s="3" t="s">
        <v>32</v>
      </c>
      <c r="D4934" s="3" t="s">
        <v>10385</v>
      </c>
      <c r="E4934" s="3" t="s">
        <v>5150</v>
      </c>
      <c r="F4934" s="3">
        <v>7000</v>
      </c>
      <c r="G4934" s="34">
        <v>25.79</v>
      </c>
      <c r="H4934" s="3" t="s">
        <v>12</v>
      </c>
      <c r="I4934" s="3" t="s">
        <v>23</v>
      </c>
      <c r="J4934" s="3" t="s">
        <v>8256</v>
      </c>
      <c r="K4934" s="3" t="s">
        <v>8252</v>
      </c>
      <c r="L4934" s="3" t="s">
        <v>8255</v>
      </c>
      <c r="M4934" s="26" t="s">
        <v>13873</v>
      </c>
      <c r="N4934"/>
      <c r="O4934" s="3">
        <v>2</v>
      </c>
      <c r="P4934" s="34">
        <v>13660.65</v>
      </c>
      <c r="Q4934" s="34">
        <v>26005.8</v>
      </c>
      <c r="R4934" s="34">
        <v>-12345.15</v>
      </c>
      <c r="S4934" s="36">
        <v>-0.47</v>
      </c>
      <c r="T4934" s="34">
        <v>6830.3249999999998</v>
      </c>
      <c r="U4934" s="34">
        <v>2149.2199999999998</v>
      </c>
      <c r="V4934" s="34">
        <v>3668.13</v>
      </c>
      <c r="W4934" s="34">
        <v>-1518.91</v>
      </c>
      <c r="X4934" s="36">
        <v>-0.41</v>
      </c>
      <c r="Y4934" s="3" t="str">
        <f>IFERROR(VLOOKUP(A4934,'Pivot price tier'!$C$8:$L$2245,10,0),"")</f>
        <v/>
      </c>
      <c r="Z4934" s="3" t="str">
        <f>IFERROR(VLOOKUP(A4934,'Pivot price tier by size'!$D$8:$M$2466,10,0),"")</f>
        <v/>
      </c>
      <c r="AA4934" s="3" t="str">
        <f>IFERROR(VLOOKUP(A4934,'Pivot category'!$B$8:$I$2191,8,0),"")</f>
        <v/>
      </c>
      <c r="AB4934" s="3" t="str">
        <f t="shared" si="77"/>
        <v>Bottom 5%</v>
      </c>
      <c r="AC4934"/>
      <c r="AD4934" s="3" t="s">
        <v>11231</v>
      </c>
      <c r="AE4934" s="3" t="s">
        <v>14101</v>
      </c>
    </row>
    <row r="4935" spans="1:31" hidden="1" x14ac:dyDescent="0.25">
      <c r="A4935" t="s">
        <v>12193</v>
      </c>
      <c r="B4935" t="s">
        <v>12194</v>
      </c>
      <c r="C4935" s="3" t="s">
        <v>32</v>
      </c>
      <c r="D4935" s="3" t="s">
        <v>11975</v>
      </c>
      <c r="E4935" s="3" t="s">
        <v>5150</v>
      </c>
      <c r="F4935" s="3">
        <v>70000</v>
      </c>
      <c r="G4935" s="34">
        <v>17.989999999999998</v>
      </c>
      <c r="H4935" s="3" t="s">
        <v>12</v>
      </c>
      <c r="I4935" s="3" t="s">
        <v>21</v>
      </c>
      <c r="J4935" s="3" t="s">
        <v>8256</v>
      </c>
      <c r="K4935" s="3" t="s">
        <v>8252</v>
      </c>
      <c r="L4935" s="3" t="s">
        <v>8255</v>
      </c>
      <c r="M4935" s="26">
        <v>45231</v>
      </c>
      <c r="N4935"/>
      <c r="O4935" s="3">
        <v>10</v>
      </c>
      <c r="P4935" s="34">
        <v>7010.77</v>
      </c>
      <c r="Q4935" s="34">
        <v>5785.01</v>
      </c>
      <c r="R4935" s="34">
        <v>1225.76</v>
      </c>
      <c r="S4935" s="36">
        <v>0.21</v>
      </c>
      <c r="T4935" s="34">
        <v>701.077</v>
      </c>
      <c r="U4935" s="34">
        <v>1379.42</v>
      </c>
      <c r="V4935" s="34">
        <v>3661.77</v>
      </c>
      <c r="W4935" s="34">
        <v>-2282.35</v>
      </c>
      <c r="X4935" s="36">
        <v>-0.62</v>
      </c>
      <c r="Y4935" s="3" t="str">
        <f>IFERROR(VLOOKUP(A4935,'Pivot price tier'!$C$8:$L$2245,10,0),"")</f>
        <v/>
      </c>
      <c r="Z4935" s="3" t="str">
        <f>IFERROR(VLOOKUP(A4935,'Pivot price tier by size'!$D$8:$M$2466,10,0),"")</f>
        <v/>
      </c>
      <c r="AA4935" s="3" t="str">
        <f>IFERROR(VLOOKUP(A4935,'Pivot category'!$B$8:$I$2191,8,0),"")</f>
        <v/>
      </c>
      <c r="AB4935" s="3" t="str">
        <f t="shared" si="77"/>
        <v>Bottom 5%</v>
      </c>
      <c r="AC4935"/>
      <c r="AD4935" s="3" t="s">
        <v>11231</v>
      </c>
      <c r="AE4935" s="3" t="s">
        <v>14101</v>
      </c>
    </row>
    <row r="4936" spans="1:31" hidden="1" x14ac:dyDescent="0.25">
      <c r="A4936" t="s">
        <v>11672</v>
      </c>
      <c r="B4936" t="s">
        <v>13613</v>
      </c>
      <c r="C4936" s="3" t="s">
        <v>36</v>
      </c>
      <c r="D4936" s="3" t="s">
        <v>4618</v>
      </c>
      <c r="E4936" s="3" t="s">
        <v>5198</v>
      </c>
      <c r="F4936" s="3">
        <v>5000</v>
      </c>
      <c r="G4936" s="34">
        <v>21.99</v>
      </c>
      <c r="H4936" s="3" t="s">
        <v>28</v>
      </c>
      <c r="I4936" s="3" t="s">
        <v>19</v>
      </c>
      <c r="J4936" s="3" t="s">
        <v>8256</v>
      </c>
      <c r="K4936" s="3" t="s">
        <v>8260</v>
      </c>
      <c r="L4936" s="3" t="s">
        <v>8254</v>
      </c>
      <c r="M4936" s="26">
        <v>45505</v>
      </c>
      <c r="N4936"/>
      <c r="O4936" s="3">
        <v>1</v>
      </c>
      <c r="P4936" s="34">
        <v>21.99</v>
      </c>
      <c r="Q4936" s="34">
        <v>43.98</v>
      </c>
      <c r="R4936" s="34">
        <v>-21.99</v>
      </c>
      <c r="S4936" s="36">
        <v>-0.5</v>
      </c>
      <c r="T4936" s="34">
        <v>21.99</v>
      </c>
      <c r="U4936" s="34">
        <v>65.97</v>
      </c>
      <c r="V4936" s="34">
        <v>0</v>
      </c>
      <c r="W4936" s="34">
        <v>65.97</v>
      </c>
      <c r="X4936" s="36">
        <v>0</v>
      </c>
      <c r="Y4936" s="3" t="str">
        <f>IFERROR(VLOOKUP(A4936,'Pivot price tier'!$C$8:$L$2245,10,0),"")</f>
        <v/>
      </c>
      <c r="Z4936" s="3" t="str">
        <f>IFERROR(VLOOKUP(A4936,'Pivot price tier by size'!$D$8:$M$2466,10,0),"")</f>
        <v/>
      </c>
      <c r="AA4936" s="3" t="str">
        <f>IFERROR(VLOOKUP(A4936,'Pivot category'!$B$8:$I$2191,8,0),"")</f>
        <v/>
      </c>
      <c r="AB4936" s="3" t="str">
        <f t="shared" si="77"/>
        <v>Bottom 5%</v>
      </c>
      <c r="AC4936"/>
      <c r="AD4936" s="3" t="s">
        <v>11232</v>
      </c>
      <c r="AE4936" s="3" t="s">
        <v>14092</v>
      </c>
    </row>
    <row r="4937" spans="1:31" hidden="1" x14ac:dyDescent="0.25">
      <c r="A4937" t="s">
        <v>11673</v>
      </c>
      <c r="B4937" t="s">
        <v>14314</v>
      </c>
      <c r="C4937" s="3" t="s">
        <v>36</v>
      </c>
      <c r="D4937" s="3" t="s">
        <v>4619</v>
      </c>
      <c r="E4937" s="3" t="s">
        <v>5198</v>
      </c>
      <c r="F4937" s="3">
        <v>4000</v>
      </c>
      <c r="G4937" s="34">
        <v>13.19</v>
      </c>
      <c r="H4937" s="3" t="s">
        <v>28</v>
      </c>
      <c r="I4937" s="3" t="s">
        <v>17</v>
      </c>
      <c r="J4937" s="3" t="s">
        <v>8253</v>
      </c>
      <c r="K4937" s="3" t="s">
        <v>8260</v>
      </c>
      <c r="L4937" s="3" t="s">
        <v>8257</v>
      </c>
      <c r="M4937" s="26">
        <v>45627</v>
      </c>
      <c r="N4937"/>
      <c r="O4937" s="3" t="s">
        <v>78</v>
      </c>
      <c r="P4937" s="34"/>
      <c r="Q4937" s="34">
        <v>0</v>
      </c>
      <c r="R4937" s="34">
        <v>0</v>
      </c>
      <c r="T4937" s="34" t="s">
        <v>78</v>
      </c>
      <c r="U4937" s="34" t="s">
        <v>78</v>
      </c>
      <c r="V4937" s="34" t="s">
        <v>78</v>
      </c>
      <c r="W4937" s="34" t="s">
        <v>78</v>
      </c>
      <c r="X4937" s="36" t="s">
        <v>78</v>
      </c>
      <c r="Y4937" s="3" t="str">
        <f>IFERROR(VLOOKUP(A4937,'Pivot price tier'!$C$8:$L$2245,10,0),"")</f>
        <v/>
      </c>
      <c r="Z4937" s="3" t="str">
        <f>IFERROR(VLOOKUP(A4937,'Pivot price tier by size'!$D$8:$M$2466,10,0),"")</f>
        <v/>
      </c>
      <c r="AA4937" s="3" t="str">
        <f>IFERROR(VLOOKUP(A4937,'Pivot category'!$B$8:$I$2191,8,0),"")</f>
        <v/>
      </c>
      <c r="AB4937" s="3" t="str">
        <f t="shared" si="77"/>
        <v>Bottom 5%</v>
      </c>
      <c r="AC4937"/>
      <c r="AD4937" s="3" t="s">
        <v>11232</v>
      </c>
      <c r="AE4937" s="3" t="s">
        <v>14092</v>
      </c>
    </row>
    <row r="4938" spans="1:31" hidden="1" x14ac:dyDescent="0.25">
      <c r="A4938" t="s">
        <v>11416</v>
      </c>
      <c r="B4938" t="s">
        <v>2158</v>
      </c>
      <c r="C4938" s="3" t="s">
        <v>32</v>
      </c>
      <c r="D4938" s="3" t="s">
        <v>4620</v>
      </c>
      <c r="E4938" s="3" t="s">
        <v>5198</v>
      </c>
      <c r="F4938" s="3">
        <v>10000</v>
      </c>
      <c r="G4938" s="34">
        <v>9.59</v>
      </c>
      <c r="H4938" s="3" t="s">
        <v>28</v>
      </c>
      <c r="I4938" s="3" t="s">
        <v>17</v>
      </c>
      <c r="J4938" s="3" t="s">
        <v>8256</v>
      </c>
      <c r="K4938" s="3" t="s">
        <v>8273</v>
      </c>
      <c r="L4938" s="3" t="s">
        <v>8255</v>
      </c>
      <c r="M4938" s="26" t="s">
        <v>13873</v>
      </c>
      <c r="N4938"/>
      <c r="O4938" s="3">
        <v>1</v>
      </c>
      <c r="P4938" s="34">
        <v>105.49</v>
      </c>
      <c r="Q4938" s="34">
        <v>421.96</v>
      </c>
      <c r="R4938" s="34">
        <v>-316.47000000000003</v>
      </c>
      <c r="S4938" s="36">
        <v>-0.75</v>
      </c>
      <c r="T4938" s="34">
        <v>105.49</v>
      </c>
      <c r="U4938" s="34" t="s">
        <v>78</v>
      </c>
      <c r="V4938" s="34" t="s">
        <v>78</v>
      </c>
      <c r="W4938" s="34" t="s">
        <v>78</v>
      </c>
      <c r="X4938" s="36" t="s">
        <v>78</v>
      </c>
      <c r="Y4938" s="3" t="str">
        <f>IFERROR(VLOOKUP(A4938,'Pivot price tier'!$C$8:$L$2245,10,0),"")</f>
        <v/>
      </c>
      <c r="Z4938" s="3" t="str">
        <f>IFERROR(VLOOKUP(A4938,'Pivot price tier by size'!$D$8:$M$2466,10,0),"")</f>
        <v/>
      </c>
      <c r="AA4938" s="3" t="str">
        <f>IFERROR(VLOOKUP(A4938,'Pivot category'!$B$8:$I$2191,8,0),"")</f>
        <v/>
      </c>
      <c r="AB4938" s="3" t="str">
        <f t="shared" si="77"/>
        <v>Bottom 5%</v>
      </c>
      <c r="AC4938"/>
      <c r="AD4938" s="3" t="s">
        <v>11232</v>
      </c>
      <c r="AE4938" s="3" t="s">
        <v>14092</v>
      </c>
    </row>
    <row r="4939" spans="1:31" hidden="1" x14ac:dyDescent="0.25">
      <c r="A4939" t="s">
        <v>11417</v>
      </c>
      <c r="B4939" t="s">
        <v>2159</v>
      </c>
      <c r="C4939" s="3" t="s">
        <v>32</v>
      </c>
      <c r="D4939" s="3" t="s">
        <v>4621</v>
      </c>
      <c r="E4939" s="3" t="s">
        <v>5198</v>
      </c>
      <c r="F4939" s="3">
        <v>10000</v>
      </c>
      <c r="G4939" s="34">
        <v>10.19</v>
      </c>
      <c r="H4939" s="3" t="s">
        <v>28</v>
      </c>
      <c r="I4939" s="3" t="s">
        <v>17</v>
      </c>
      <c r="J4939" s="3" t="s">
        <v>8253</v>
      </c>
      <c r="K4939" s="3" t="s">
        <v>8252</v>
      </c>
      <c r="L4939" s="3" t="s">
        <v>8257</v>
      </c>
      <c r="M4939" s="26" t="s">
        <v>13873</v>
      </c>
      <c r="N4939"/>
      <c r="O4939" s="3" t="s">
        <v>78</v>
      </c>
      <c r="P4939" s="34"/>
      <c r="Q4939" s="34">
        <v>40.76</v>
      </c>
      <c r="R4939" s="34">
        <v>-40.76</v>
      </c>
      <c r="S4939" s="36">
        <v>-1</v>
      </c>
      <c r="T4939" s="34" t="s">
        <v>78</v>
      </c>
      <c r="U4939" s="34" t="s">
        <v>78</v>
      </c>
      <c r="V4939" s="34" t="s">
        <v>78</v>
      </c>
      <c r="W4939" s="34" t="s">
        <v>78</v>
      </c>
      <c r="X4939" s="36" t="s">
        <v>78</v>
      </c>
      <c r="Y4939" s="3" t="str">
        <f>IFERROR(VLOOKUP(A4939,'Pivot price tier'!$C$8:$L$2245,10,0),"")</f>
        <v/>
      </c>
      <c r="Z4939" s="3" t="str">
        <f>IFERROR(VLOOKUP(A4939,'Pivot price tier by size'!$D$8:$M$2466,10,0),"")</f>
        <v/>
      </c>
      <c r="AA4939" s="3" t="str">
        <f>IFERROR(VLOOKUP(A4939,'Pivot category'!$B$8:$I$2191,8,0),"")</f>
        <v/>
      </c>
      <c r="AB4939" s="3" t="str">
        <f t="shared" si="77"/>
        <v>Bottom 5%</v>
      </c>
      <c r="AC4939"/>
      <c r="AD4939" s="3" t="s">
        <v>11232</v>
      </c>
      <c r="AE4939" s="3" t="s">
        <v>14092</v>
      </c>
    </row>
    <row r="4940" spans="1:31" hidden="1" x14ac:dyDescent="0.25">
      <c r="A4940" t="s">
        <v>11418</v>
      </c>
      <c r="B4940" t="s">
        <v>2160</v>
      </c>
      <c r="C4940" s="3" t="s">
        <v>36</v>
      </c>
      <c r="D4940" s="3" t="s">
        <v>4622</v>
      </c>
      <c r="E4940" s="3" t="s">
        <v>5198</v>
      </c>
      <c r="F4940" s="3">
        <v>10000</v>
      </c>
      <c r="G4940" s="34">
        <v>13.19</v>
      </c>
      <c r="H4940" s="3" t="s">
        <v>28</v>
      </c>
      <c r="I4940" s="3" t="s">
        <v>17</v>
      </c>
      <c r="J4940" s="3" t="s">
        <v>8256</v>
      </c>
      <c r="K4940" s="3" t="s">
        <v>8260</v>
      </c>
      <c r="L4940" s="3" t="s">
        <v>8255</v>
      </c>
      <c r="M4940" s="26" t="s">
        <v>13873</v>
      </c>
      <c r="N4940"/>
      <c r="O4940" s="3" t="s">
        <v>78</v>
      </c>
      <c r="P4940" s="34"/>
      <c r="Q4940" s="34">
        <v>105.52</v>
      </c>
      <c r="R4940" s="34">
        <v>-105.52</v>
      </c>
      <c r="S4940" s="36">
        <v>-1</v>
      </c>
      <c r="T4940" s="34" t="s">
        <v>78</v>
      </c>
      <c r="U4940" s="34">
        <v>0</v>
      </c>
      <c r="V4940" s="34">
        <v>79.14</v>
      </c>
      <c r="W4940" s="34">
        <v>-79.14</v>
      </c>
      <c r="X4940" s="36">
        <v>-1</v>
      </c>
      <c r="Y4940" s="3" t="str">
        <f>IFERROR(VLOOKUP(A4940,'Pivot price tier'!$C$8:$L$2245,10,0),"")</f>
        <v/>
      </c>
      <c r="Z4940" s="3" t="str">
        <f>IFERROR(VLOOKUP(A4940,'Pivot price tier by size'!$D$8:$M$2466,10,0),"")</f>
        <v/>
      </c>
      <c r="AA4940" s="3" t="str">
        <f>IFERROR(VLOOKUP(A4940,'Pivot category'!$B$8:$I$2191,8,0),"")</f>
        <v/>
      </c>
      <c r="AB4940" s="3" t="str">
        <f t="shared" si="77"/>
        <v>Bottom 5%</v>
      </c>
      <c r="AC4940"/>
      <c r="AD4940" s="3" t="s">
        <v>11232</v>
      </c>
      <c r="AE4940" s="3" t="s">
        <v>14092</v>
      </c>
    </row>
    <row r="4941" spans="1:31" hidden="1" x14ac:dyDescent="0.25">
      <c r="A4941" t="s">
        <v>11419</v>
      </c>
      <c r="B4941" t="s">
        <v>2161</v>
      </c>
      <c r="C4941" s="3" t="s">
        <v>32</v>
      </c>
      <c r="D4941" s="3" t="s">
        <v>4623</v>
      </c>
      <c r="E4941" s="3" t="s">
        <v>5198</v>
      </c>
      <c r="F4941" s="3">
        <v>8000</v>
      </c>
      <c r="G4941" s="34">
        <v>13.99</v>
      </c>
      <c r="H4941" s="3" t="s">
        <v>28</v>
      </c>
      <c r="I4941" s="3" t="s">
        <v>19</v>
      </c>
      <c r="J4941" s="3" t="s">
        <v>8251</v>
      </c>
      <c r="K4941" s="3" t="s">
        <v>8273</v>
      </c>
      <c r="L4941" s="3" t="s">
        <v>68</v>
      </c>
      <c r="M4941" s="26" t="s">
        <v>13873</v>
      </c>
      <c r="N4941"/>
      <c r="O4941" s="3">
        <v>38</v>
      </c>
      <c r="P4941" s="34">
        <v>5524.11</v>
      </c>
      <c r="Q4941" s="34">
        <v>6891.69</v>
      </c>
      <c r="R4941" s="34">
        <v>-1367.58</v>
      </c>
      <c r="S4941" s="36">
        <v>-0.2</v>
      </c>
      <c r="T4941" s="34">
        <v>145.37131578947367</v>
      </c>
      <c r="U4941" s="34">
        <v>13564.43</v>
      </c>
      <c r="V4941" s="34">
        <v>16629.599999999999</v>
      </c>
      <c r="W4941" s="34">
        <v>-3065.17</v>
      </c>
      <c r="X4941" s="36">
        <v>-0.18</v>
      </c>
      <c r="Y4941" s="3" t="str">
        <f>IFERROR(VLOOKUP(A4941,'Pivot price tier'!$C$8:$L$2245,10,0),"")</f>
        <v/>
      </c>
      <c r="Z4941" s="3" t="str">
        <f>IFERROR(VLOOKUP(A4941,'Pivot price tier by size'!$D$8:$M$2466,10,0),"")</f>
        <v/>
      </c>
      <c r="AA4941" s="3" t="str">
        <f>IFERROR(VLOOKUP(A4941,'Pivot category'!$B$8:$I$2191,8,0),"")</f>
        <v/>
      </c>
      <c r="AB4941" s="3" t="str">
        <f t="shared" si="77"/>
        <v>Bottom 5%</v>
      </c>
      <c r="AC4941"/>
      <c r="AD4941" s="3" t="s">
        <v>11232</v>
      </c>
      <c r="AE4941" s="3" t="s">
        <v>14092</v>
      </c>
    </row>
    <row r="4942" spans="1:31" hidden="1" x14ac:dyDescent="0.25">
      <c r="A4942" t="s">
        <v>5667</v>
      </c>
      <c r="B4942" t="s">
        <v>2162</v>
      </c>
      <c r="C4942" s="3" t="s">
        <v>32</v>
      </c>
      <c r="D4942" s="3" t="s">
        <v>4624</v>
      </c>
      <c r="E4942" s="3" t="s">
        <v>5198</v>
      </c>
      <c r="F4942" s="3">
        <v>10000</v>
      </c>
      <c r="G4942" s="34">
        <v>9.59</v>
      </c>
      <c r="H4942" s="3" t="s">
        <v>28</v>
      </c>
      <c r="I4942" s="3" t="s">
        <v>17</v>
      </c>
      <c r="J4942" s="3" t="s">
        <v>8256</v>
      </c>
      <c r="K4942" s="3" t="s">
        <v>8252</v>
      </c>
      <c r="L4942" s="3" t="s">
        <v>8255</v>
      </c>
      <c r="M4942" s="26" t="s">
        <v>13873</v>
      </c>
      <c r="N4942"/>
      <c r="O4942" s="3">
        <v>1</v>
      </c>
      <c r="P4942" s="34">
        <v>3366.09</v>
      </c>
      <c r="Q4942" s="34">
        <v>25889.03</v>
      </c>
      <c r="R4942" s="34">
        <v>-22522.94</v>
      </c>
      <c r="S4942" s="36">
        <v>-0.87</v>
      </c>
      <c r="T4942" s="34">
        <v>3366.09</v>
      </c>
      <c r="U4942" s="34">
        <v>1802.92</v>
      </c>
      <c r="V4942" s="34">
        <v>27710.09</v>
      </c>
      <c r="W4942" s="34">
        <v>-25907.17</v>
      </c>
      <c r="X4942" s="36">
        <v>-0.93</v>
      </c>
      <c r="Y4942" s="3" t="str">
        <f>IFERROR(VLOOKUP(A4942,'Pivot price tier'!$C$8:$L$2245,10,0),"")</f>
        <v/>
      </c>
      <c r="Z4942" s="3" t="str">
        <f>IFERROR(VLOOKUP(A4942,'Pivot price tier by size'!$D$8:$M$2466,10,0),"")</f>
        <v/>
      </c>
      <c r="AA4942" s="3" t="str">
        <f>IFERROR(VLOOKUP(A4942,'Pivot category'!$B$8:$I$2191,8,0),"")</f>
        <v/>
      </c>
      <c r="AB4942" s="3" t="str">
        <f t="shared" si="77"/>
        <v>Bottom 5%</v>
      </c>
      <c r="AC4942"/>
      <c r="AD4942" s="3" t="s">
        <v>11232</v>
      </c>
      <c r="AE4942" s="3" t="s">
        <v>14092</v>
      </c>
    </row>
    <row r="4943" spans="1:31" hidden="1" x14ac:dyDescent="0.25">
      <c r="A4943" t="s">
        <v>11420</v>
      </c>
      <c r="B4943" t="s">
        <v>2163</v>
      </c>
      <c r="C4943" s="3" t="s">
        <v>36</v>
      </c>
      <c r="D4943" s="3" t="s">
        <v>4625</v>
      </c>
      <c r="E4943" s="3" t="s">
        <v>5198</v>
      </c>
      <c r="F4943" s="3">
        <v>10000</v>
      </c>
      <c r="G4943" s="34">
        <v>13.19</v>
      </c>
      <c r="H4943" s="3" t="s">
        <v>28</v>
      </c>
      <c r="I4943" s="3" t="s">
        <v>17</v>
      </c>
      <c r="J4943" s="3" t="s">
        <v>8256</v>
      </c>
      <c r="K4943" s="3" t="s">
        <v>8260</v>
      </c>
      <c r="L4943" s="3" t="s">
        <v>8254</v>
      </c>
      <c r="M4943" s="26" t="s">
        <v>13873</v>
      </c>
      <c r="N4943"/>
      <c r="O4943" s="3" t="s">
        <v>78</v>
      </c>
      <c r="P4943" s="34">
        <v>92.33</v>
      </c>
      <c r="Q4943" s="34">
        <v>52.76</v>
      </c>
      <c r="R4943" s="34">
        <v>39.57</v>
      </c>
      <c r="S4943" s="36">
        <v>0.75</v>
      </c>
      <c r="T4943" s="34" t="s">
        <v>78</v>
      </c>
      <c r="U4943" s="34" t="s">
        <v>78</v>
      </c>
      <c r="V4943" s="34" t="s">
        <v>78</v>
      </c>
      <c r="W4943" s="34" t="s">
        <v>78</v>
      </c>
      <c r="X4943" s="36" t="s">
        <v>78</v>
      </c>
      <c r="Y4943" s="3" t="str">
        <f>IFERROR(VLOOKUP(A4943,'Pivot price tier'!$C$8:$L$2245,10,0),"")</f>
        <v/>
      </c>
      <c r="Z4943" s="3" t="str">
        <f>IFERROR(VLOOKUP(A4943,'Pivot price tier by size'!$D$8:$M$2466,10,0),"")</f>
        <v/>
      </c>
      <c r="AA4943" s="3" t="str">
        <f>IFERROR(VLOOKUP(A4943,'Pivot category'!$B$8:$I$2191,8,0),"")</f>
        <v/>
      </c>
      <c r="AB4943" s="3" t="str">
        <f t="shared" si="77"/>
        <v>Bottom 5%</v>
      </c>
      <c r="AC4943"/>
      <c r="AD4943" s="3" t="s">
        <v>11232</v>
      </c>
      <c r="AE4943" s="3" t="s">
        <v>14092</v>
      </c>
    </row>
    <row r="4944" spans="1:31" hidden="1" x14ac:dyDescent="0.25">
      <c r="A4944" t="s">
        <v>11421</v>
      </c>
      <c r="B4944" t="s">
        <v>2164</v>
      </c>
      <c r="C4944" s="3" t="s">
        <v>36</v>
      </c>
      <c r="D4944" s="3" t="s">
        <v>4626</v>
      </c>
      <c r="E4944" s="3" t="s">
        <v>5198</v>
      </c>
      <c r="F4944" s="3">
        <v>10000</v>
      </c>
      <c r="G4944" s="34">
        <v>10.79</v>
      </c>
      <c r="H4944" s="3" t="s">
        <v>28</v>
      </c>
      <c r="I4944" s="3" t="s">
        <v>19</v>
      </c>
      <c r="J4944" s="3" t="s">
        <v>8261</v>
      </c>
      <c r="K4944" s="3" t="s">
        <v>8260</v>
      </c>
      <c r="L4944" s="3" t="s">
        <v>8255</v>
      </c>
      <c r="M4944" s="26" t="s">
        <v>13873</v>
      </c>
      <c r="N4944"/>
      <c r="O4944" s="3" t="s">
        <v>78</v>
      </c>
      <c r="P4944" s="34">
        <v>35.979999999999997</v>
      </c>
      <c r="Q4944" s="34"/>
      <c r="R4944" s="34">
        <v>35.979999999999997</v>
      </c>
      <c r="T4944" s="34" t="s">
        <v>78</v>
      </c>
      <c r="U4944" s="34">
        <v>4865.6400000000003</v>
      </c>
      <c r="V4944" s="34">
        <v>7861.86</v>
      </c>
      <c r="W4944" s="34">
        <v>-2996.22</v>
      </c>
      <c r="X4944" s="36">
        <v>-0.38</v>
      </c>
      <c r="Y4944" s="3" t="str">
        <f>IFERROR(VLOOKUP(A4944,'Pivot price tier'!$C$8:$L$2245,10,0),"")</f>
        <v/>
      </c>
      <c r="Z4944" s="3" t="str">
        <f>IFERROR(VLOOKUP(A4944,'Pivot price tier by size'!$D$8:$M$2466,10,0),"")</f>
        <v/>
      </c>
      <c r="AA4944" s="3" t="str">
        <f>IFERROR(VLOOKUP(A4944,'Pivot category'!$B$8:$I$2191,8,0),"")</f>
        <v/>
      </c>
      <c r="AB4944" s="3" t="str">
        <f t="shared" si="77"/>
        <v>Bottom 5%</v>
      </c>
      <c r="AC4944"/>
      <c r="AD4944" s="3" t="s">
        <v>11232</v>
      </c>
      <c r="AE4944" s="3" t="s">
        <v>14092</v>
      </c>
    </row>
    <row r="4945" spans="1:31" hidden="1" x14ac:dyDescent="0.25">
      <c r="A4945" t="s">
        <v>6314</v>
      </c>
      <c r="B4945" t="s">
        <v>2165</v>
      </c>
      <c r="C4945" s="3" t="s">
        <v>32</v>
      </c>
      <c r="D4945" s="3" t="s">
        <v>4627</v>
      </c>
      <c r="E4945" s="3" t="s">
        <v>5198</v>
      </c>
      <c r="F4945" s="3">
        <v>10000</v>
      </c>
      <c r="G4945" s="34">
        <v>9.59</v>
      </c>
      <c r="H4945" s="3" t="s">
        <v>28</v>
      </c>
      <c r="I4945" s="3" t="s">
        <v>17</v>
      </c>
      <c r="J4945" s="3" t="s">
        <v>8256</v>
      </c>
      <c r="K4945" s="3" t="s">
        <v>8260</v>
      </c>
      <c r="L4945" s="3" t="s">
        <v>8257</v>
      </c>
      <c r="M4945" s="26" t="s">
        <v>13873</v>
      </c>
      <c r="N4945"/>
      <c r="O4945" s="3" t="s">
        <v>78</v>
      </c>
      <c r="P4945" s="34">
        <v>67.13</v>
      </c>
      <c r="Q4945" s="34">
        <v>335.79</v>
      </c>
      <c r="R4945" s="34">
        <v>-268.66000000000003</v>
      </c>
      <c r="S4945" s="36">
        <v>-0.8</v>
      </c>
      <c r="T4945" s="34" t="s">
        <v>78</v>
      </c>
      <c r="U4945" s="34">
        <v>0</v>
      </c>
      <c r="V4945" s="34">
        <v>191.88</v>
      </c>
      <c r="W4945" s="34">
        <v>-191.88</v>
      </c>
      <c r="X4945" s="36">
        <v>-1</v>
      </c>
      <c r="Y4945" s="3" t="str">
        <f>IFERROR(VLOOKUP(A4945,'Pivot price tier'!$C$8:$L$2245,10,0),"")</f>
        <v/>
      </c>
      <c r="Z4945" s="3" t="str">
        <f>IFERROR(VLOOKUP(A4945,'Pivot price tier by size'!$D$8:$M$2466,10,0),"")</f>
        <v/>
      </c>
      <c r="AA4945" s="3" t="str">
        <f>IFERROR(VLOOKUP(A4945,'Pivot category'!$B$8:$I$2191,8,0),"")</f>
        <v/>
      </c>
      <c r="AB4945" s="3" t="str">
        <f t="shared" si="77"/>
        <v>Bottom 5%</v>
      </c>
      <c r="AC4945"/>
      <c r="AD4945" s="3" t="s">
        <v>11232</v>
      </c>
      <c r="AE4945" s="3" t="s">
        <v>14092</v>
      </c>
    </row>
    <row r="4946" spans="1:31" hidden="1" x14ac:dyDescent="0.25">
      <c r="A4946" t="s">
        <v>13614</v>
      </c>
      <c r="B4946" t="s">
        <v>13615</v>
      </c>
      <c r="C4946" s="3" t="s">
        <v>32</v>
      </c>
      <c r="D4946" s="3" t="s">
        <v>4628</v>
      </c>
      <c r="E4946" s="3" t="s">
        <v>5198</v>
      </c>
      <c r="F4946" s="3">
        <v>1000</v>
      </c>
      <c r="G4946" s="34">
        <v>9.59</v>
      </c>
      <c r="H4946" s="3" t="s">
        <v>28</v>
      </c>
      <c r="I4946" s="3" t="s">
        <v>17</v>
      </c>
      <c r="J4946" s="3" t="s">
        <v>8253</v>
      </c>
      <c r="K4946" s="3" t="s">
        <v>8252</v>
      </c>
      <c r="L4946" s="3" t="s">
        <v>8257</v>
      </c>
      <c r="M4946" s="26">
        <v>45505</v>
      </c>
      <c r="N4946"/>
      <c r="O4946" s="3" t="s">
        <v>78</v>
      </c>
      <c r="P4946" s="34"/>
      <c r="Q4946" s="34">
        <v>9.59</v>
      </c>
      <c r="R4946" s="34">
        <v>-9.59</v>
      </c>
      <c r="S4946" s="36">
        <v>-1</v>
      </c>
      <c r="T4946" s="34" t="s">
        <v>78</v>
      </c>
      <c r="U4946" s="34" t="s">
        <v>78</v>
      </c>
      <c r="V4946" s="34" t="s">
        <v>78</v>
      </c>
      <c r="W4946" s="34" t="s">
        <v>78</v>
      </c>
      <c r="X4946" s="36" t="s">
        <v>78</v>
      </c>
      <c r="Y4946" s="3" t="str">
        <f>IFERROR(VLOOKUP(A4946,'Pivot price tier'!$C$8:$L$2245,10,0),"")</f>
        <v/>
      </c>
      <c r="Z4946" s="3" t="str">
        <f>IFERROR(VLOOKUP(A4946,'Pivot price tier by size'!$D$8:$M$2466,10,0),"")</f>
        <v/>
      </c>
      <c r="AA4946" s="3" t="str">
        <f>IFERROR(VLOOKUP(A4946,'Pivot category'!$B$8:$I$2191,8,0),"")</f>
        <v/>
      </c>
      <c r="AB4946" s="3" t="str">
        <f t="shared" si="77"/>
        <v>Bottom 5%</v>
      </c>
      <c r="AC4946"/>
      <c r="AD4946" s="3" t="s">
        <v>11232</v>
      </c>
      <c r="AE4946" s="3" t="s">
        <v>14092</v>
      </c>
    </row>
    <row r="4947" spans="1:31" hidden="1" x14ac:dyDescent="0.25">
      <c r="A4947" t="s">
        <v>11674</v>
      </c>
      <c r="B4947" t="s">
        <v>12410</v>
      </c>
      <c r="C4947" s="3" t="s">
        <v>36</v>
      </c>
      <c r="D4947" s="3" t="s">
        <v>4629</v>
      </c>
      <c r="E4947" s="3" t="s">
        <v>5198</v>
      </c>
      <c r="F4947" s="3">
        <v>4000</v>
      </c>
      <c r="G4947" s="34">
        <v>13.19</v>
      </c>
      <c r="H4947" s="3" t="s">
        <v>28</v>
      </c>
      <c r="I4947" s="3" t="s">
        <v>17</v>
      </c>
      <c r="J4947" s="3" t="s">
        <v>8253</v>
      </c>
      <c r="K4947" s="3" t="s">
        <v>8260</v>
      </c>
      <c r="L4947" s="3" t="s">
        <v>8257</v>
      </c>
      <c r="M4947" s="26">
        <v>45200</v>
      </c>
      <c r="N4947"/>
      <c r="O4947" s="3" t="s">
        <v>78</v>
      </c>
      <c r="P4947" s="34"/>
      <c r="Q4947" s="34">
        <v>118.71</v>
      </c>
      <c r="R4947" s="34">
        <v>-118.71</v>
      </c>
      <c r="S4947" s="36">
        <v>-1</v>
      </c>
      <c r="T4947" s="34" t="s">
        <v>78</v>
      </c>
      <c r="U4947" s="34">
        <v>0</v>
      </c>
      <c r="V4947" s="34">
        <v>52.76</v>
      </c>
      <c r="W4947" s="34">
        <v>-52.76</v>
      </c>
      <c r="X4947" s="36">
        <v>-1</v>
      </c>
      <c r="Y4947" s="3" t="str">
        <f>IFERROR(VLOOKUP(A4947,'Pivot price tier'!$C$8:$L$2245,10,0),"")</f>
        <v/>
      </c>
      <c r="Z4947" s="3" t="str">
        <f>IFERROR(VLOOKUP(A4947,'Pivot price tier by size'!$D$8:$M$2466,10,0),"")</f>
        <v/>
      </c>
      <c r="AA4947" s="3" t="str">
        <f>IFERROR(VLOOKUP(A4947,'Pivot category'!$B$8:$I$2191,8,0),"")</f>
        <v/>
      </c>
      <c r="AB4947" s="3" t="str">
        <f t="shared" si="77"/>
        <v>Bottom 5%</v>
      </c>
      <c r="AC4947"/>
      <c r="AD4947" s="3" t="s">
        <v>11232</v>
      </c>
      <c r="AE4947" s="3" t="s">
        <v>14092</v>
      </c>
    </row>
    <row r="4948" spans="1:31" hidden="1" x14ac:dyDescent="0.25">
      <c r="A4948" t="s">
        <v>11675</v>
      </c>
      <c r="B4948" t="s">
        <v>13819</v>
      </c>
      <c r="C4948" s="3" t="s">
        <v>36</v>
      </c>
      <c r="D4948" s="3" t="s">
        <v>4630</v>
      </c>
      <c r="E4948" s="3" t="s">
        <v>5198</v>
      </c>
      <c r="F4948" s="3">
        <v>4000</v>
      </c>
      <c r="G4948" s="34">
        <v>13.19</v>
      </c>
      <c r="H4948" s="3" t="s">
        <v>28</v>
      </c>
      <c r="I4948" s="3" t="s">
        <v>17</v>
      </c>
      <c r="J4948" s="3" t="s">
        <v>8256</v>
      </c>
      <c r="K4948" s="3" t="s">
        <v>8260</v>
      </c>
      <c r="L4948" s="3" t="s">
        <v>8255</v>
      </c>
      <c r="M4948" s="26">
        <v>45597</v>
      </c>
      <c r="N4948"/>
      <c r="O4948" s="3">
        <v>2</v>
      </c>
      <c r="P4948" s="34">
        <v>39.57</v>
      </c>
      <c r="Q4948" s="34">
        <v>52.76</v>
      </c>
      <c r="R4948" s="34">
        <v>-13.19</v>
      </c>
      <c r="S4948" s="36">
        <v>-0.25</v>
      </c>
      <c r="T4948" s="34">
        <v>19.785</v>
      </c>
      <c r="U4948" s="34">
        <v>0</v>
      </c>
      <c r="V4948" s="34">
        <v>263.8</v>
      </c>
      <c r="W4948" s="34">
        <v>-263.8</v>
      </c>
      <c r="X4948" s="36">
        <v>-1</v>
      </c>
      <c r="Y4948" s="3" t="str">
        <f>IFERROR(VLOOKUP(A4948,'Pivot price tier'!$C$8:$L$2245,10,0),"")</f>
        <v/>
      </c>
      <c r="Z4948" s="3" t="str">
        <f>IFERROR(VLOOKUP(A4948,'Pivot price tier by size'!$D$8:$M$2466,10,0),"")</f>
        <v/>
      </c>
      <c r="AA4948" s="3" t="str">
        <f>IFERROR(VLOOKUP(A4948,'Pivot category'!$B$8:$I$2191,8,0),"")</f>
        <v/>
      </c>
      <c r="AB4948" s="3" t="str">
        <f t="shared" si="77"/>
        <v>Bottom 5%</v>
      </c>
      <c r="AC4948"/>
      <c r="AD4948" s="3" t="s">
        <v>11232</v>
      </c>
      <c r="AE4948" s="3" t="s">
        <v>14092</v>
      </c>
    </row>
    <row r="4949" spans="1:31" hidden="1" x14ac:dyDescent="0.25">
      <c r="A4949" t="s">
        <v>11422</v>
      </c>
      <c r="B4949" t="s">
        <v>13820</v>
      </c>
      <c r="C4949" s="3" t="s">
        <v>32</v>
      </c>
      <c r="D4949" s="3" t="s">
        <v>4631</v>
      </c>
      <c r="E4949" s="3" t="s">
        <v>5198</v>
      </c>
      <c r="F4949" s="3">
        <v>10000</v>
      </c>
      <c r="G4949" s="34">
        <v>9.59</v>
      </c>
      <c r="H4949" s="3" t="s">
        <v>28</v>
      </c>
      <c r="I4949" s="3" t="s">
        <v>17</v>
      </c>
      <c r="J4949" s="3" t="s">
        <v>8256</v>
      </c>
      <c r="K4949" s="3" t="s">
        <v>8260</v>
      </c>
      <c r="L4949" s="3" t="s">
        <v>8255</v>
      </c>
      <c r="M4949" s="26" t="s">
        <v>13873</v>
      </c>
      <c r="N4949"/>
      <c r="O4949" s="3" t="s">
        <v>78</v>
      </c>
      <c r="P4949" s="34">
        <v>28.77</v>
      </c>
      <c r="Q4949" s="34">
        <v>9.59</v>
      </c>
      <c r="R4949" s="34">
        <v>19.18</v>
      </c>
      <c r="S4949" s="36">
        <v>2</v>
      </c>
      <c r="T4949" s="34" t="s">
        <v>78</v>
      </c>
      <c r="U4949" s="34">
        <v>0</v>
      </c>
      <c r="V4949" s="34">
        <v>47.97</v>
      </c>
      <c r="W4949" s="34">
        <v>-47.97</v>
      </c>
      <c r="X4949" s="36">
        <v>-1</v>
      </c>
      <c r="Y4949" s="3" t="str">
        <f>IFERROR(VLOOKUP(A4949,'Pivot price tier'!$C$8:$L$2245,10,0),"")</f>
        <v/>
      </c>
      <c r="Z4949" s="3" t="str">
        <f>IFERROR(VLOOKUP(A4949,'Pivot price tier by size'!$D$8:$M$2466,10,0),"")</f>
        <v/>
      </c>
      <c r="AA4949" s="3" t="str">
        <f>IFERROR(VLOOKUP(A4949,'Pivot category'!$B$8:$I$2191,8,0),"")</f>
        <v/>
      </c>
      <c r="AB4949" s="3" t="str">
        <f t="shared" si="77"/>
        <v>Bottom 5%</v>
      </c>
      <c r="AC4949"/>
      <c r="AD4949" s="3" t="s">
        <v>11232</v>
      </c>
      <c r="AE4949" s="3" t="s">
        <v>14092</v>
      </c>
    </row>
    <row r="4950" spans="1:31" hidden="1" x14ac:dyDescent="0.25">
      <c r="A4950" t="s">
        <v>11423</v>
      </c>
      <c r="B4950" t="s">
        <v>2166</v>
      </c>
      <c r="C4950" s="3" t="s">
        <v>36</v>
      </c>
      <c r="D4950" s="3" t="s">
        <v>4632</v>
      </c>
      <c r="E4950" s="3" t="s">
        <v>5150</v>
      </c>
      <c r="F4950" s="3">
        <v>10000</v>
      </c>
      <c r="G4950" s="34">
        <v>10.79</v>
      </c>
      <c r="H4950" s="3" t="s">
        <v>28</v>
      </c>
      <c r="I4950" s="3" t="s">
        <v>19</v>
      </c>
      <c r="J4950" s="3" t="s">
        <v>8256</v>
      </c>
      <c r="K4950" s="3" t="s">
        <v>8260</v>
      </c>
      <c r="L4950" s="3" t="s">
        <v>8255</v>
      </c>
      <c r="M4950" s="26" t="s">
        <v>13873</v>
      </c>
      <c r="N4950"/>
      <c r="O4950" s="3">
        <v>1</v>
      </c>
      <c r="P4950" s="34">
        <v>625.94000000000005</v>
      </c>
      <c r="Q4950" s="34">
        <v>329.85</v>
      </c>
      <c r="R4950" s="34">
        <v>296.08999999999997</v>
      </c>
      <c r="S4950" s="36">
        <v>0.9</v>
      </c>
      <c r="T4950" s="34">
        <v>625.94000000000005</v>
      </c>
      <c r="U4950" s="34">
        <v>1978.7</v>
      </c>
      <c r="V4950" s="34">
        <v>2704.77</v>
      </c>
      <c r="W4950" s="34">
        <v>-726.07</v>
      </c>
      <c r="X4950" s="36">
        <v>-0.27</v>
      </c>
      <c r="Y4950" s="3" t="str">
        <f>IFERROR(VLOOKUP(A4950,'Pivot price tier'!$C$8:$L$2245,10,0),"")</f>
        <v/>
      </c>
      <c r="Z4950" s="3" t="str">
        <f>IFERROR(VLOOKUP(A4950,'Pivot price tier by size'!$D$8:$M$2466,10,0),"")</f>
        <v/>
      </c>
      <c r="AA4950" s="3" t="str">
        <f>IFERROR(VLOOKUP(A4950,'Pivot category'!$B$8:$I$2191,8,0),"")</f>
        <v/>
      </c>
      <c r="AB4950" s="3" t="str">
        <f t="shared" si="77"/>
        <v>Bottom 5%</v>
      </c>
      <c r="AC4950"/>
      <c r="AD4950" s="3" t="s">
        <v>11232</v>
      </c>
      <c r="AE4950" s="3" t="s">
        <v>14092</v>
      </c>
    </row>
    <row r="4951" spans="1:31" x14ac:dyDescent="0.25">
      <c r="A4951" t="s">
        <v>7186</v>
      </c>
      <c r="B4951" t="s">
        <v>1944</v>
      </c>
      <c r="C4951" s="3" t="s">
        <v>69</v>
      </c>
      <c r="D4951" s="3" t="s">
        <v>4379</v>
      </c>
      <c r="E4951" s="3">
        <v>0</v>
      </c>
      <c r="F4951" s="3">
        <v>1000</v>
      </c>
      <c r="G4951" s="34">
        <v>1.19</v>
      </c>
      <c r="H4951" s="3" t="s">
        <v>25</v>
      </c>
      <c r="I4951" s="3" t="s">
        <v>70</v>
      </c>
      <c r="J4951" s="3" t="s">
        <v>8251</v>
      </c>
      <c r="K4951" s="3" t="s">
        <v>8252</v>
      </c>
      <c r="L4951" s="3" t="s">
        <v>68</v>
      </c>
      <c r="M4951" s="26" t="s">
        <v>13873</v>
      </c>
      <c r="N4951"/>
      <c r="O4951" s="3">
        <v>138</v>
      </c>
      <c r="P4951" s="34">
        <v>110722.36</v>
      </c>
      <c r="Q4951" s="34">
        <v>163418.37</v>
      </c>
      <c r="R4951" s="34">
        <v>-52696.01</v>
      </c>
      <c r="S4951" s="36">
        <v>-0.32</v>
      </c>
      <c r="T4951" s="34">
        <v>802.33594202898553</v>
      </c>
      <c r="U4951" s="34">
        <v>186313.54</v>
      </c>
      <c r="V4951" s="34">
        <v>218273.18</v>
      </c>
      <c r="W4951" s="34">
        <v>-31959.64</v>
      </c>
      <c r="X4951" s="36">
        <v>-0.15</v>
      </c>
      <c r="Y4951" s="3" t="str">
        <f>IFERROR(VLOOKUP(A4951,'Pivot price tier'!$C$8:$L$2245,10,0),"")</f>
        <v/>
      </c>
      <c r="Z4951" s="3" t="str">
        <f>IFERROR(VLOOKUP(A4951,'Pivot price tier by size'!$D$8:$M$2466,10,0),"")</f>
        <v/>
      </c>
      <c r="AA4951" s="3" t="str">
        <f>IFERROR(VLOOKUP(A4951,'Pivot category'!$B$8:$I$2191,8,0),"")</f>
        <v/>
      </c>
      <c r="AB4951" s="3" t="str">
        <f t="shared" si="77"/>
        <v/>
      </c>
      <c r="AC4951"/>
      <c r="AD4951" s="3" t="s">
        <v>16450</v>
      </c>
      <c r="AE4951" s="3" t="s">
        <v>14103</v>
      </c>
    </row>
    <row r="4952" spans="1:31" hidden="1" x14ac:dyDescent="0.25">
      <c r="A4952" t="s">
        <v>11425</v>
      </c>
      <c r="B4952" t="s">
        <v>2168</v>
      </c>
      <c r="C4952" s="3" t="s">
        <v>69</v>
      </c>
      <c r="D4952" s="3" t="s">
        <v>4634</v>
      </c>
      <c r="E4952" s="3" t="s">
        <v>5150</v>
      </c>
      <c r="F4952" s="3">
        <v>10000</v>
      </c>
      <c r="G4952" s="34">
        <v>1.19</v>
      </c>
      <c r="H4952" s="3" t="s">
        <v>28</v>
      </c>
      <c r="I4952" s="3" t="s">
        <v>70</v>
      </c>
      <c r="J4952" s="3" t="s">
        <v>8256</v>
      </c>
      <c r="K4952" s="3" t="s">
        <v>8260</v>
      </c>
      <c r="L4952" s="3" t="s">
        <v>8255</v>
      </c>
      <c r="M4952" s="26" t="s">
        <v>13873</v>
      </c>
      <c r="N4952"/>
      <c r="O4952" s="3">
        <v>1</v>
      </c>
      <c r="P4952" s="34">
        <v>1056.4000000000001</v>
      </c>
      <c r="Q4952" s="34">
        <v>686.9</v>
      </c>
      <c r="R4952" s="34">
        <v>369.5</v>
      </c>
      <c r="S4952" s="36">
        <v>0.54</v>
      </c>
      <c r="T4952" s="34">
        <v>1056.4000000000001</v>
      </c>
      <c r="U4952" s="34">
        <v>136.80000000000001</v>
      </c>
      <c r="V4952" s="34">
        <v>237.5</v>
      </c>
      <c r="W4952" s="34">
        <v>-100.7</v>
      </c>
      <c r="X4952" s="36">
        <v>-0.42</v>
      </c>
      <c r="Y4952" s="3" t="str">
        <f>IFERROR(VLOOKUP(A4952,'Pivot price tier'!$C$8:$L$2245,10,0),"")</f>
        <v/>
      </c>
      <c r="Z4952" s="3" t="str">
        <f>IFERROR(VLOOKUP(A4952,'Pivot price tier by size'!$D$8:$M$2466,10,0),"")</f>
        <v/>
      </c>
      <c r="AA4952" s="3" t="str">
        <f>IFERROR(VLOOKUP(A4952,'Pivot category'!$B$8:$I$2191,8,0),"")</f>
        <v/>
      </c>
      <c r="AB4952" s="3" t="str">
        <f t="shared" si="77"/>
        <v>Bottom 5%</v>
      </c>
      <c r="AC4952"/>
      <c r="AD4952" s="3" t="s">
        <v>11232</v>
      </c>
      <c r="AE4952" s="3" t="s">
        <v>14092</v>
      </c>
    </row>
    <row r="4953" spans="1:31" x14ac:dyDescent="0.25">
      <c r="A4953" t="s">
        <v>7097</v>
      </c>
      <c r="B4953" t="s">
        <v>1942</v>
      </c>
      <c r="C4953" s="3" t="s">
        <v>72</v>
      </c>
      <c r="D4953" s="3" t="s">
        <v>4377</v>
      </c>
      <c r="E4953" s="3">
        <v>0</v>
      </c>
      <c r="F4953" s="3">
        <v>1000</v>
      </c>
      <c r="G4953" s="34">
        <v>3.99</v>
      </c>
      <c r="H4953" s="3" t="s">
        <v>25</v>
      </c>
      <c r="I4953" s="3" t="s">
        <v>70</v>
      </c>
      <c r="J4953" s="3" t="s">
        <v>8251</v>
      </c>
      <c r="K4953" s="3" t="s">
        <v>8252</v>
      </c>
      <c r="L4953" s="3" t="s">
        <v>68</v>
      </c>
      <c r="M4953" s="26" t="s">
        <v>13873</v>
      </c>
      <c r="N4953"/>
      <c r="O4953" s="3">
        <v>159</v>
      </c>
      <c r="P4953" s="34">
        <v>192377.85</v>
      </c>
      <c r="Q4953" s="34">
        <v>199284.54</v>
      </c>
      <c r="R4953" s="34">
        <v>-6906.69</v>
      </c>
      <c r="S4953" s="36">
        <v>-0.03</v>
      </c>
      <c r="T4953" s="34">
        <v>1209.9235849056604</v>
      </c>
      <c r="U4953" s="34">
        <v>646100.69999999995</v>
      </c>
      <c r="V4953" s="34">
        <v>610230.6</v>
      </c>
      <c r="W4953" s="34">
        <v>35870.1</v>
      </c>
      <c r="X4953" s="36">
        <v>0.06</v>
      </c>
      <c r="Y4953" s="3" t="str">
        <f>IFERROR(VLOOKUP(A4953,'Pivot price tier'!$C$8:$L$2245,10,0),"")</f>
        <v/>
      </c>
      <c r="Z4953" s="3" t="str">
        <f>IFERROR(VLOOKUP(A4953,'Pivot price tier by size'!$D$8:$M$2466,10,0),"")</f>
        <v/>
      </c>
      <c r="AA4953" s="3" t="str">
        <f>IFERROR(VLOOKUP(A4953,'Pivot category'!$B$8:$I$2191,8,0),"")</f>
        <v/>
      </c>
      <c r="AB4953" s="3" t="str">
        <f t="shared" si="77"/>
        <v/>
      </c>
      <c r="AC4953"/>
      <c r="AD4953" s="3" t="s">
        <v>16450</v>
      </c>
      <c r="AE4953" s="3" t="s">
        <v>14103</v>
      </c>
    </row>
    <row r="4954" spans="1:31" hidden="1" x14ac:dyDescent="0.25">
      <c r="A4954" t="s">
        <v>6648</v>
      </c>
      <c r="B4954" t="s">
        <v>2170</v>
      </c>
      <c r="C4954" s="3" t="s">
        <v>32</v>
      </c>
      <c r="D4954" s="3" t="s">
        <v>4636</v>
      </c>
      <c r="E4954" s="3" t="s">
        <v>5198</v>
      </c>
      <c r="F4954" s="3">
        <v>10000</v>
      </c>
      <c r="G4954" s="34">
        <v>10.19</v>
      </c>
      <c r="H4954" s="3" t="s">
        <v>28</v>
      </c>
      <c r="I4954" s="3" t="s">
        <v>17</v>
      </c>
      <c r="J4954" s="3" t="s">
        <v>8256</v>
      </c>
      <c r="K4954" s="3" t="s">
        <v>8273</v>
      </c>
      <c r="L4954" s="3" t="s">
        <v>8255</v>
      </c>
      <c r="M4954" s="26" t="s">
        <v>13873</v>
      </c>
      <c r="N4954"/>
      <c r="O4954" s="3" t="s">
        <v>78</v>
      </c>
      <c r="P4954" s="34">
        <v>101.9</v>
      </c>
      <c r="Q4954" s="34">
        <v>16.989999999999998</v>
      </c>
      <c r="R4954" s="34">
        <v>84.91</v>
      </c>
      <c r="S4954" s="36">
        <v>5</v>
      </c>
      <c r="T4954" s="34" t="s">
        <v>78</v>
      </c>
      <c r="U4954" s="34">
        <v>0</v>
      </c>
      <c r="V4954" s="34">
        <v>67.959999999999994</v>
      </c>
      <c r="W4954" s="34">
        <v>-67.959999999999994</v>
      </c>
      <c r="X4954" s="36">
        <v>-1</v>
      </c>
      <c r="Y4954" s="3" t="str">
        <f>IFERROR(VLOOKUP(A4954,'Pivot price tier'!$C$8:$L$2245,10,0),"")</f>
        <v/>
      </c>
      <c r="Z4954" s="3" t="str">
        <f>IFERROR(VLOOKUP(A4954,'Pivot price tier by size'!$D$8:$M$2466,10,0),"")</f>
        <v/>
      </c>
      <c r="AA4954" s="3" t="str">
        <f>IFERROR(VLOOKUP(A4954,'Pivot category'!$B$8:$I$2191,8,0),"")</f>
        <v/>
      </c>
      <c r="AB4954" s="3" t="str">
        <f t="shared" si="77"/>
        <v>Bottom 5%</v>
      </c>
      <c r="AC4954"/>
      <c r="AD4954" s="3" t="s">
        <v>11232</v>
      </c>
      <c r="AE4954" s="3" t="s">
        <v>14092</v>
      </c>
    </row>
    <row r="4955" spans="1:31" hidden="1" x14ac:dyDescent="0.25">
      <c r="A4955" t="s">
        <v>6705</v>
      </c>
      <c r="B4955" t="s">
        <v>6704</v>
      </c>
      <c r="C4955" s="3" t="s">
        <v>32</v>
      </c>
      <c r="D4955" s="3" t="s">
        <v>5407</v>
      </c>
      <c r="E4955" s="3">
        <v>0</v>
      </c>
      <c r="F4955" s="3">
        <v>8000</v>
      </c>
      <c r="G4955" s="34">
        <v>31.99</v>
      </c>
      <c r="H4955" s="3" t="s">
        <v>29</v>
      </c>
      <c r="I4955" s="3" t="s">
        <v>23</v>
      </c>
      <c r="J4955" s="3" t="s">
        <v>8251</v>
      </c>
      <c r="K4955" s="3" t="s">
        <v>8273</v>
      </c>
      <c r="L4955" s="3" t="s">
        <v>68</v>
      </c>
      <c r="M4955" s="26" t="s">
        <v>13873</v>
      </c>
      <c r="N4955"/>
      <c r="O4955" s="3">
        <v>38</v>
      </c>
      <c r="P4955" s="34">
        <v>11430.35</v>
      </c>
      <c r="Q4955" s="34">
        <v>13435.52</v>
      </c>
      <c r="R4955" s="34">
        <v>-2005.17</v>
      </c>
      <c r="S4955" s="36">
        <v>-0.15</v>
      </c>
      <c r="T4955" s="34">
        <v>300.79868421052635</v>
      </c>
      <c r="U4955" s="34">
        <v>13907.54</v>
      </c>
      <c r="V4955" s="34">
        <v>13555.48</v>
      </c>
      <c r="W4955" s="34">
        <v>352.06</v>
      </c>
      <c r="X4955" s="36">
        <v>0.03</v>
      </c>
      <c r="Y4955" s="3" t="str">
        <f>IFERROR(VLOOKUP(A4955,'Pivot price tier'!$C$8:$L$2245,10,0),"")</f>
        <v/>
      </c>
      <c r="Z4955" s="3" t="str">
        <f>IFERROR(VLOOKUP(A4955,'Pivot price tier by size'!$D$8:$M$2466,10,0),"")</f>
        <v/>
      </c>
      <c r="AA4955" s="3" t="str">
        <f>IFERROR(VLOOKUP(A4955,'Pivot category'!$B$8:$I$2191,8,0),"")</f>
        <v/>
      </c>
      <c r="AB4955" s="3" t="str">
        <f t="shared" si="77"/>
        <v>Bottom 5%</v>
      </c>
      <c r="AC4955"/>
      <c r="AD4955" s="3" t="s">
        <v>11231</v>
      </c>
      <c r="AE4955" s="3" t="s">
        <v>14113</v>
      </c>
    </row>
    <row r="4956" spans="1:31" hidden="1" x14ac:dyDescent="0.25">
      <c r="A4956" t="s">
        <v>9392</v>
      </c>
      <c r="B4956" t="s">
        <v>9391</v>
      </c>
      <c r="C4956" s="3" t="s">
        <v>72</v>
      </c>
      <c r="D4956" s="3" t="s">
        <v>9205</v>
      </c>
      <c r="E4956" s="3">
        <v>0</v>
      </c>
      <c r="F4956" s="3">
        <v>10000</v>
      </c>
      <c r="G4956" s="34">
        <v>11.99</v>
      </c>
      <c r="H4956" s="3" t="s">
        <v>8334</v>
      </c>
      <c r="I4956" s="3" t="s">
        <v>12340</v>
      </c>
      <c r="J4956" s="3" t="s">
        <v>8256</v>
      </c>
      <c r="K4956" s="3" t="s">
        <v>8252</v>
      </c>
      <c r="L4956" s="3" t="s">
        <v>8255</v>
      </c>
      <c r="M4956" s="26" t="s">
        <v>13873</v>
      </c>
      <c r="N4956"/>
      <c r="O4956" s="3" t="s">
        <v>78</v>
      </c>
      <c r="P4956" s="34">
        <v>275.77</v>
      </c>
      <c r="Q4956" s="34">
        <v>1486.92</v>
      </c>
      <c r="R4956" s="34">
        <v>-1211.1500000000001</v>
      </c>
      <c r="S4956" s="36">
        <v>-0.81</v>
      </c>
      <c r="T4956" s="34" t="s">
        <v>78</v>
      </c>
      <c r="U4956" s="34">
        <v>0</v>
      </c>
      <c r="V4956" s="34">
        <v>137.91</v>
      </c>
      <c r="W4956" s="34">
        <v>-137.91</v>
      </c>
      <c r="X4956" s="36">
        <v>-1</v>
      </c>
      <c r="Y4956" s="3" t="str">
        <f>IFERROR(VLOOKUP(A4956,'Pivot price tier'!$C$8:$L$2245,10,0),"")</f>
        <v/>
      </c>
      <c r="Z4956" s="3" t="str">
        <f>IFERROR(VLOOKUP(A4956,'Pivot price tier by size'!$D$8:$M$2466,10,0),"")</f>
        <v/>
      </c>
      <c r="AA4956" s="3" t="str">
        <f>IFERROR(VLOOKUP(A4956,'Pivot category'!$B$8:$I$2191,8,0),"")</f>
        <v/>
      </c>
      <c r="AB4956" s="3" t="str">
        <f t="shared" si="77"/>
        <v>Bottom 5%</v>
      </c>
      <c r="AC4956"/>
      <c r="AD4956" s="3" t="s">
        <v>16446</v>
      </c>
      <c r="AE4956" s="3" t="s">
        <v>14091</v>
      </c>
    </row>
    <row r="4957" spans="1:31" hidden="1" x14ac:dyDescent="0.25">
      <c r="A4957" t="s">
        <v>12839</v>
      </c>
      <c r="B4957" t="s">
        <v>12840</v>
      </c>
      <c r="C4957" s="3" t="s">
        <v>73</v>
      </c>
      <c r="D4957" s="3" t="s">
        <v>12328</v>
      </c>
      <c r="E4957" s="3">
        <v>0</v>
      </c>
      <c r="F4957" s="3">
        <v>70000</v>
      </c>
      <c r="G4957" s="34">
        <v>11.99</v>
      </c>
      <c r="H4957" s="3" t="s">
        <v>8334</v>
      </c>
      <c r="I4957" s="3" t="s">
        <v>12340</v>
      </c>
      <c r="J4957" s="3" t="s">
        <v>8256</v>
      </c>
      <c r="K4957" s="3" t="s">
        <v>8252</v>
      </c>
      <c r="L4957" s="3" t="s">
        <v>8255</v>
      </c>
      <c r="M4957" s="26">
        <v>45323</v>
      </c>
      <c r="N4957"/>
      <c r="O4957" s="3">
        <v>29</v>
      </c>
      <c r="P4957" s="34">
        <v>9227.0400000000009</v>
      </c>
      <c r="Q4957" s="34">
        <v>21649.17</v>
      </c>
      <c r="R4957" s="34">
        <v>-12422.13</v>
      </c>
      <c r="S4957" s="36">
        <v>-0.56999999999999995</v>
      </c>
      <c r="T4957" s="34">
        <v>318.1737931034483</v>
      </c>
      <c r="U4957" s="34">
        <v>1483.21</v>
      </c>
      <c r="V4957" s="34">
        <v>3298.35</v>
      </c>
      <c r="W4957" s="34">
        <v>-1815.14</v>
      </c>
      <c r="X4957" s="36">
        <v>-0.55000000000000004</v>
      </c>
      <c r="Y4957" s="3" t="str">
        <f>IFERROR(VLOOKUP(A4957,'Pivot price tier'!$C$8:$L$2245,10,0),"")</f>
        <v/>
      </c>
      <c r="Z4957" s="3" t="str">
        <f>IFERROR(VLOOKUP(A4957,'Pivot price tier by size'!$D$8:$M$2466,10,0),"")</f>
        <v/>
      </c>
      <c r="AA4957" s="3" t="str">
        <f>IFERROR(VLOOKUP(A4957,'Pivot category'!$B$8:$I$2191,8,0),"")</f>
        <v/>
      </c>
      <c r="AB4957" s="3" t="str">
        <f t="shared" si="77"/>
        <v>Bottom 5%</v>
      </c>
      <c r="AC4957"/>
      <c r="AD4957" s="3" t="s">
        <v>11234</v>
      </c>
      <c r="AE4957" s="3" t="s">
        <v>16600</v>
      </c>
    </row>
    <row r="4958" spans="1:31" hidden="1" x14ac:dyDescent="0.25">
      <c r="A4958" t="s">
        <v>6351</v>
      </c>
      <c r="B4958" t="s">
        <v>2155</v>
      </c>
      <c r="C4958" s="3" t="s">
        <v>32</v>
      </c>
      <c r="D4958" s="3" t="s">
        <v>4615</v>
      </c>
      <c r="E4958" s="3">
        <v>0</v>
      </c>
      <c r="F4958" s="3">
        <v>10000</v>
      </c>
      <c r="G4958" s="34">
        <v>29.99</v>
      </c>
      <c r="H4958" s="3" t="s">
        <v>12621</v>
      </c>
      <c r="I4958" s="3" t="s">
        <v>21</v>
      </c>
      <c r="J4958" s="3" t="s">
        <v>8256</v>
      </c>
      <c r="K4958" s="3" t="s">
        <v>8260</v>
      </c>
      <c r="L4958" s="3" t="s">
        <v>8255</v>
      </c>
      <c r="M4958" s="26" t="s">
        <v>13873</v>
      </c>
      <c r="N4958"/>
      <c r="O4958" s="3" t="s">
        <v>78</v>
      </c>
      <c r="P4958" s="34">
        <v>149.94999999999999</v>
      </c>
      <c r="Q4958" s="34">
        <v>1229.5899999999999</v>
      </c>
      <c r="R4958" s="34">
        <v>-1079.6400000000001</v>
      </c>
      <c r="S4958" s="36">
        <v>-0.88</v>
      </c>
      <c r="T4958" s="34" t="s">
        <v>78</v>
      </c>
      <c r="U4958" s="34">
        <v>269.91000000000003</v>
      </c>
      <c r="V4958" s="34">
        <v>29.99</v>
      </c>
      <c r="W4958" s="34">
        <v>239.92</v>
      </c>
      <c r="X4958" s="36">
        <v>8</v>
      </c>
      <c r="Y4958" s="3" t="str">
        <f>IFERROR(VLOOKUP(A4958,'Pivot price tier'!$C$8:$L$2245,10,0),"")</f>
        <v/>
      </c>
      <c r="Z4958" s="3" t="str">
        <f>IFERROR(VLOOKUP(A4958,'Pivot price tier by size'!$D$8:$M$2466,10,0),"")</f>
        <v/>
      </c>
      <c r="AA4958" s="3" t="str">
        <f>IFERROR(VLOOKUP(A4958,'Pivot category'!$B$8:$I$2191,8,0),"")</f>
        <v/>
      </c>
      <c r="AB4958" s="3" t="str">
        <f t="shared" si="77"/>
        <v>Bottom 5%</v>
      </c>
      <c r="AC4958"/>
      <c r="AD4958" s="3" t="s">
        <v>11231</v>
      </c>
      <c r="AE4958" s="3" t="s">
        <v>14090</v>
      </c>
    </row>
    <row r="4959" spans="1:31" hidden="1" x14ac:dyDescent="0.25">
      <c r="A4959" t="s">
        <v>5981</v>
      </c>
      <c r="B4959" t="s">
        <v>2173</v>
      </c>
      <c r="C4959" s="3" t="s">
        <v>32</v>
      </c>
      <c r="D4959" s="3" t="s">
        <v>4639</v>
      </c>
      <c r="E4959" s="3" t="s">
        <v>5198</v>
      </c>
      <c r="F4959" s="3">
        <v>10000</v>
      </c>
      <c r="G4959" s="34">
        <v>17.989999999999998</v>
      </c>
      <c r="H4959" s="3" t="s">
        <v>12</v>
      </c>
      <c r="I4959" s="3" t="s">
        <v>19</v>
      </c>
      <c r="J4959" s="3" t="s">
        <v>8256</v>
      </c>
      <c r="K4959" s="3" t="s">
        <v>8252</v>
      </c>
      <c r="L4959" s="3" t="s">
        <v>8255</v>
      </c>
      <c r="M4959" s="26" t="s">
        <v>13873</v>
      </c>
      <c r="N4959"/>
      <c r="O4959" s="3" t="s">
        <v>78</v>
      </c>
      <c r="P4959" s="34">
        <v>179.9</v>
      </c>
      <c r="Q4959" s="34">
        <v>13106.94</v>
      </c>
      <c r="R4959" s="34">
        <v>-12927.04</v>
      </c>
      <c r="S4959" s="36">
        <v>-0.99</v>
      </c>
      <c r="T4959" s="34" t="s">
        <v>78</v>
      </c>
      <c r="U4959" s="34">
        <v>35.979999999999997</v>
      </c>
      <c r="V4959" s="34">
        <v>1043.52</v>
      </c>
      <c r="W4959" s="34">
        <v>-1007.54</v>
      </c>
      <c r="X4959" s="36">
        <v>-0.97</v>
      </c>
      <c r="Y4959" s="3" t="str">
        <f>IFERROR(VLOOKUP(A4959,'Pivot price tier'!$C$8:$L$2245,10,0),"")</f>
        <v/>
      </c>
      <c r="Z4959" s="3" t="str">
        <f>IFERROR(VLOOKUP(A4959,'Pivot price tier by size'!$D$8:$M$2466,10,0),"")</f>
        <v/>
      </c>
      <c r="AA4959" s="3" t="str">
        <f>IFERROR(VLOOKUP(A4959,'Pivot category'!$B$8:$I$2191,8,0),"")</f>
        <v/>
      </c>
      <c r="AB4959" s="3" t="str">
        <f t="shared" si="77"/>
        <v>Bottom 5%</v>
      </c>
      <c r="AC4959"/>
      <c r="AD4959" s="3" t="s">
        <v>16446</v>
      </c>
      <c r="AE4959" s="3" t="s">
        <v>16501</v>
      </c>
    </row>
    <row r="4960" spans="1:31" hidden="1" x14ac:dyDescent="0.25">
      <c r="A4960" t="s">
        <v>12411</v>
      </c>
      <c r="B4960" t="s">
        <v>5368</v>
      </c>
      <c r="C4960" s="3" t="s">
        <v>32</v>
      </c>
      <c r="D4960" s="3" t="s">
        <v>5219</v>
      </c>
      <c r="E4960" s="3" t="s">
        <v>5150</v>
      </c>
      <c r="F4960" s="3">
        <v>10000</v>
      </c>
      <c r="G4960" s="34">
        <v>17.989999999999998</v>
      </c>
      <c r="H4960" s="3" t="s">
        <v>12622</v>
      </c>
      <c r="I4960" s="3" t="s">
        <v>19</v>
      </c>
      <c r="J4960" s="3" t="s">
        <v>8256</v>
      </c>
      <c r="K4960" s="3" t="s">
        <v>8252</v>
      </c>
      <c r="L4960" s="3" t="s">
        <v>8254</v>
      </c>
      <c r="M4960" s="26" t="s">
        <v>13873</v>
      </c>
      <c r="N4960"/>
      <c r="O4960" s="3" t="s">
        <v>78</v>
      </c>
      <c r="P4960" s="34">
        <v>17.989999999999998</v>
      </c>
      <c r="Q4960" s="34"/>
      <c r="R4960" s="34">
        <v>17.989999999999998</v>
      </c>
      <c r="T4960" s="34" t="s">
        <v>78</v>
      </c>
      <c r="U4960" s="34" t="s">
        <v>78</v>
      </c>
      <c r="V4960" s="34" t="s">
        <v>78</v>
      </c>
      <c r="W4960" s="34" t="s">
        <v>78</v>
      </c>
      <c r="X4960" s="36" t="s">
        <v>78</v>
      </c>
      <c r="Y4960" s="3" t="str">
        <f>IFERROR(VLOOKUP(A4960,'Pivot price tier'!$C$8:$L$2245,10,0),"")</f>
        <v/>
      </c>
      <c r="Z4960" s="3" t="str">
        <f>IFERROR(VLOOKUP(A4960,'Pivot price tier by size'!$D$8:$M$2466,10,0),"")</f>
        <v/>
      </c>
      <c r="AA4960" s="3" t="str">
        <f>IFERROR(VLOOKUP(A4960,'Pivot category'!$B$8:$I$2191,8,0),"")</f>
        <v/>
      </c>
      <c r="AB4960" s="3" t="str">
        <f t="shared" si="77"/>
        <v>Bottom 5%</v>
      </c>
      <c r="AC4960"/>
      <c r="AD4960" s="3" t="s">
        <v>16446</v>
      </c>
      <c r="AE4960" s="3" t="s">
        <v>16501</v>
      </c>
    </row>
    <row r="4961" spans="1:31" hidden="1" x14ac:dyDescent="0.25">
      <c r="A4961" t="s">
        <v>9265</v>
      </c>
      <c r="B4961" t="s">
        <v>9264</v>
      </c>
      <c r="C4961" s="3" t="s">
        <v>72</v>
      </c>
      <c r="D4961" s="3" t="s">
        <v>9204</v>
      </c>
      <c r="E4961" s="3">
        <v>0</v>
      </c>
      <c r="F4961" s="3">
        <v>10000</v>
      </c>
      <c r="G4961" s="34">
        <v>3.59</v>
      </c>
      <c r="H4961" s="3" t="s">
        <v>8334</v>
      </c>
      <c r="I4961" s="3" t="s">
        <v>12340</v>
      </c>
      <c r="J4961" s="3" t="s">
        <v>8256</v>
      </c>
      <c r="K4961" s="3" t="s">
        <v>8252</v>
      </c>
      <c r="L4961" s="3" t="s">
        <v>8255</v>
      </c>
      <c r="M4961" s="26" t="s">
        <v>13873</v>
      </c>
      <c r="N4961"/>
      <c r="O4961" s="3" t="s">
        <v>78</v>
      </c>
      <c r="P4961" s="34"/>
      <c r="Q4961" s="34">
        <v>3.59</v>
      </c>
      <c r="R4961" s="34">
        <v>-3.59</v>
      </c>
      <c r="S4961" s="36">
        <v>-1</v>
      </c>
      <c r="T4961" s="34" t="s">
        <v>78</v>
      </c>
      <c r="U4961" s="34" t="s">
        <v>78</v>
      </c>
      <c r="V4961" s="34" t="s">
        <v>78</v>
      </c>
      <c r="W4961" s="34" t="s">
        <v>78</v>
      </c>
      <c r="X4961" s="36" t="s">
        <v>78</v>
      </c>
      <c r="Y4961" s="3" t="str">
        <f>IFERROR(VLOOKUP(A4961,'Pivot price tier'!$C$8:$L$2245,10,0),"")</f>
        <v/>
      </c>
      <c r="Z4961" s="3" t="str">
        <f>IFERROR(VLOOKUP(A4961,'Pivot price tier by size'!$D$8:$M$2466,10,0),"")</f>
        <v/>
      </c>
      <c r="AA4961" s="3" t="str">
        <f>IFERROR(VLOOKUP(A4961,'Pivot category'!$B$8:$I$2191,8,0),"")</f>
        <v/>
      </c>
      <c r="AB4961" s="3" t="str">
        <f t="shared" si="77"/>
        <v>Bottom 5%</v>
      </c>
      <c r="AC4961"/>
      <c r="AD4961" s="3" t="s">
        <v>11231</v>
      </c>
      <c r="AE4961" s="3" t="s">
        <v>14113</v>
      </c>
    </row>
    <row r="4962" spans="1:31" x14ac:dyDescent="0.25">
      <c r="A4962" t="s">
        <v>7206</v>
      </c>
      <c r="B4962" t="s">
        <v>129</v>
      </c>
      <c r="C4962" s="3" t="s">
        <v>69</v>
      </c>
      <c r="D4962" s="3" t="s">
        <v>2360</v>
      </c>
      <c r="E4962" s="3">
        <v>0</v>
      </c>
      <c r="F4962" s="3">
        <v>1000</v>
      </c>
      <c r="G4962" s="34">
        <v>1.0900000000000001</v>
      </c>
      <c r="H4962" s="3" t="s">
        <v>29</v>
      </c>
      <c r="I4962" s="3" t="s">
        <v>70</v>
      </c>
      <c r="J4962" s="3" t="s">
        <v>8251</v>
      </c>
      <c r="K4962" s="3" t="s">
        <v>8252</v>
      </c>
      <c r="L4962" s="3" t="s">
        <v>68</v>
      </c>
      <c r="M4962" s="26" t="s">
        <v>13873</v>
      </c>
      <c r="N4962"/>
      <c r="O4962" s="3">
        <v>158</v>
      </c>
      <c r="P4962" s="34">
        <v>180609.73</v>
      </c>
      <c r="Q4962" s="34">
        <v>177802.52</v>
      </c>
      <c r="R4962" s="34">
        <v>2807.21</v>
      </c>
      <c r="S4962" s="36">
        <v>0.02</v>
      </c>
      <c r="T4962" s="34">
        <v>1143.0995569620254</v>
      </c>
      <c r="U4962" s="34">
        <v>619498.23</v>
      </c>
      <c r="V4962" s="34">
        <v>582391.48</v>
      </c>
      <c r="W4962" s="34">
        <v>37106.75</v>
      </c>
      <c r="X4962" s="36">
        <v>0.06</v>
      </c>
      <c r="Y4962" s="3" t="str">
        <f>IFERROR(VLOOKUP(A4962,'Pivot price tier'!$C$8:$L$2245,10,0),"")</f>
        <v/>
      </c>
      <c r="Z4962" s="3" t="str">
        <f>IFERROR(VLOOKUP(A4962,'Pivot price tier by size'!$D$8:$M$2466,10,0),"")</f>
        <v/>
      </c>
      <c r="AA4962" s="3" t="str">
        <f>IFERROR(VLOOKUP(A4962,'Pivot category'!$B$8:$I$2191,8,0),"")</f>
        <v/>
      </c>
      <c r="AB4962" s="3" t="str">
        <f t="shared" si="77"/>
        <v/>
      </c>
      <c r="AC4962"/>
      <c r="AD4962" s="3" t="s">
        <v>16449</v>
      </c>
      <c r="AE4962" s="3" t="s">
        <v>14091</v>
      </c>
    </row>
    <row r="4963" spans="1:31" x14ac:dyDescent="0.25">
      <c r="A4963" t="s">
        <v>8627</v>
      </c>
      <c r="B4963" t="s">
        <v>8626</v>
      </c>
      <c r="C4963" s="3" t="s">
        <v>69</v>
      </c>
      <c r="D4963" s="3" t="s">
        <v>8396</v>
      </c>
      <c r="E4963" s="3">
        <v>0</v>
      </c>
      <c r="F4963" s="3">
        <v>7000</v>
      </c>
      <c r="G4963" s="34">
        <v>1.0900000000000001</v>
      </c>
      <c r="H4963" s="3" t="s">
        <v>29</v>
      </c>
      <c r="I4963" s="3" t="s">
        <v>70</v>
      </c>
      <c r="J4963" s="3" t="s">
        <v>8251</v>
      </c>
      <c r="K4963" s="3" t="s">
        <v>8252</v>
      </c>
      <c r="L4963" s="3" t="s">
        <v>68</v>
      </c>
      <c r="M4963" s="26" t="s">
        <v>13873</v>
      </c>
      <c r="N4963"/>
      <c r="O4963" s="3">
        <v>150</v>
      </c>
      <c r="P4963" s="34">
        <v>77989.5</v>
      </c>
      <c r="Q4963" s="34">
        <v>94945.15</v>
      </c>
      <c r="R4963" s="34">
        <v>-16955.650000000001</v>
      </c>
      <c r="S4963" s="36">
        <v>-0.18</v>
      </c>
      <c r="T4963" s="34">
        <v>519.92999999999995</v>
      </c>
      <c r="U4963" s="34">
        <v>232347.67</v>
      </c>
      <c r="V4963" s="34">
        <v>240685.58</v>
      </c>
      <c r="W4963" s="34">
        <v>-8337.91</v>
      </c>
      <c r="X4963" s="36">
        <v>-0.03</v>
      </c>
      <c r="Y4963" s="3" t="str">
        <f>IFERROR(VLOOKUP(A4963,'Pivot price tier'!$C$8:$L$2245,10,0),"")</f>
        <v/>
      </c>
      <c r="Z4963" s="3" t="str">
        <f>IFERROR(VLOOKUP(A4963,'Pivot price tier by size'!$D$8:$M$2466,10,0),"")</f>
        <v/>
      </c>
      <c r="AA4963" s="3" t="str">
        <f>IFERROR(VLOOKUP(A4963,'Pivot category'!$B$8:$I$2191,8,0),"")</f>
        <v/>
      </c>
      <c r="AB4963" s="3" t="str">
        <f t="shared" si="77"/>
        <v/>
      </c>
      <c r="AC4963"/>
      <c r="AD4963" s="3" t="s">
        <v>16449</v>
      </c>
      <c r="AE4963" s="3" t="s">
        <v>14091</v>
      </c>
    </row>
    <row r="4964" spans="1:31" x14ac:dyDescent="0.25">
      <c r="A4964" t="s">
        <v>12953</v>
      </c>
      <c r="B4964" t="s">
        <v>12954</v>
      </c>
      <c r="C4964" s="3" t="s">
        <v>69</v>
      </c>
      <c r="D4964" s="3" t="s">
        <v>12924</v>
      </c>
      <c r="E4964" s="3">
        <v>0</v>
      </c>
      <c r="F4964" s="3">
        <v>70000</v>
      </c>
      <c r="G4964" s="34">
        <v>1.0900000000000001</v>
      </c>
      <c r="H4964" s="3" t="s">
        <v>29</v>
      </c>
      <c r="I4964" s="3" t="s">
        <v>70</v>
      </c>
      <c r="J4964" s="3" t="s">
        <v>8251</v>
      </c>
      <c r="K4964" s="3" t="s">
        <v>8252</v>
      </c>
      <c r="L4964" s="3" t="s">
        <v>68</v>
      </c>
      <c r="M4964" s="26">
        <v>45474</v>
      </c>
      <c r="N4964"/>
      <c r="O4964" s="3">
        <v>91</v>
      </c>
      <c r="P4964" s="34">
        <v>66533.600000000006</v>
      </c>
      <c r="Q4964" s="34">
        <v>51029.18</v>
      </c>
      <c r="R4964" s="34">
        <v>15504.42</v>
      </c>
      <c r="S4964" s="36">
        <v>0.3</v>
      </c>
      <c r="T4964" s="34">
        <v>731.13846153846157</v>
      </c>
      <c r="U4964" s="34">
        <v>152141.10999999999</v>
      </c>
      <c r="V4964" s="34">
        <v>116517.69</v>
      </c>
      <c r="W4964" s="34">
        <v>35623.42</v>
      </c>
      <c r="X4964" s="36">
        <v>0.31</v>
      </c>
      <c r="Y4964" s="3" t="str">
        <f>IFERROR(VLOOKUP(A4964,'Pivot price tier'!$C$8:$L$2245,10,0),"")</f>
        <v/>
      </c>
      <c r="Z4964" s="3" t="str">
        <f>IFERROR(VLOOKUP(A4964,'Pivot price tier by size'!$D$8:$M$2466,10,0),"")</f>
        <v/>
      </c>
      <c r="AA4964" s="3" t="str">
        <f>IFERROR(VLOOKUP(A4964,'Pivot category'!$B$8:$I$2191,8,0),"")</f>
        <v/>
      </c>
      <c r="AB4964" s="3" t="str">
        <f t="shared" si="77"/>
        <v/>
      </c>
      <c r="AC4964"/>
      <c r="AD4964" s="3" t="s">
        <v>16449</v>
      </c>
      <c r="AE4964" s="3" t="s">
        <v>14091</v>
      </c>
    </row>
    <row r="4965" spans="1:31" hidden="1" x14ac:dyDescent="0.25">
      <c r="A4965" t="s">
        <v>15044</v>
      </c>
      <c r="B4965" t="s">
        <v>15045</v>
      </c>
      <c r="C4965" s="3" t="s">
        <v>32</v>
      </c>
      <c r="D4965" s="3" t="s">
        <v>14566</v>
      </c>
      <c r="E4965" s="3" t="s">
        <v>5150</v>
      </c>
      <c r="F4965" s="3">
        <v>70000</v>
      </c>
      <c r="G4965" s="34">
        <v>24.99</v>
      </c>
      <c r="H4965" s="3" t="s">
        <v>12</v>
      </c>
      <c r="I4965" s="3" t="s">
        <v>21</v>
      </c>
      <c r="J4965" s="3" t="s">
        <v>8251</v>
      </c>
      <c r="K4965" s="3" t="s">
        <v>8252</v>
      </c>
      <c r="L4965" s="3" t="s">
        <v>68</v>
      </c>
      <c r="M4965" s="26">
        <v>45778</v>
      </c>
      <c r="N4965"/>
      <c r="O4965" s="3">
        <v>63</v>
      </c>
      <c r="P4965" s="34">
        <v>37204.519999999997</v>
      </c>
      <c r="Q4965" s="34">
        <v>349.86</v>
      </c>
      <c r="R4965" s="34">
        <v>36854.660000000003</v>
      </c>
      <c r="S4965" s="36">
        <v>105.34</v>
      </c>
      <c r="T4965" s="34">
        <v>590.54793650793647</v>
      </c>
      <c r="U4965" s="34">
        <v>28676.26</v>
      </c>
      <c r="V4965" s="34">
        <v>749.7</v>
      </c>
      <c r="W4965" s="34">
        <v>27926.560000000001</v>
      </c>
      <c r="X4965" s="36">
        <v>37.25</v>
      </c>
      <c r="Y4965" s="3" t="str">
        <f>IFERROR(VLOOKUP(A4965,'Pivot price tier'!$C$8:$L$2245,10,0),"")</f>
        <v xml:space="preserve"> </v>
      </c>
      <c r="Z4965" s="3" t="str">
        <f>IFERROR(VLOOKUP(A4965,'Pivot price tier by size'!$D$8:$M$2466,10,0),"")</f>
        <v xml:space="preserve"> </v>
      </c>
      <c r="AA4965" s="3" t="str">
        <f>IFERROR(VLOOKUP(A4965,'Pivot category'!$B$8:$I$2191,8,0),"")</f>
        <v xml:space="preserve"> </v>
      </c>
      <c r="AB4965" s="3" t="str">
        <f t="shared" si="77"/>
        <v>Bottom 5%</v>
      </c>
      <c r="AC4965"/>
      <c r="AD4965" s="3" t="s">
        <v>11232</v>
      </c>
      <c r="AE4965" s="3" t="s">
        <v>14092</v>
      </c>
    </row>
    <row r="4966" spans="1:31" hidden="1" x14ac:dyDescent="0.25">
      <c r="A4966" t="s">
        <v>15398</v>
      </c>
      <c r="B4966" t="s">
        <v>15399</v>
      </c>
      <c r="C4966" s="3" t="s">
        <v>32</v>
      </c>
      <c r="D4966" s="3" t="s">
        <v>15110</v>
      </c>
      <c r="E4966" s="3">
        <v>0</v>
      </c>
      <c r="F4966" s="3">
        <v>30000</v>
      </c>
      <c r="G4966" s="34">
        <v>48.99</v>
      </c>
      <c r="H4966" s="3" t="s">
        <v>29</v>
      </c>
      <c r="I4966" s="3" t="s">
        <v>23</v>
      </c>
      <c r="J4966" s="3" t="s">
        <v>13403</v>
      </c>
      <c r="K4966" s="3" t="s">
        <v>8264</v>
      </c>
      <c r="L4966" s="3" t="s">
        <v>68</v>
      </c>
      <c r="M4966" s="26">
        <v>45839</v>
      </c>
      <c r="N4966"/>
      <c r="O4966" s="3">
        <v>0</v>
      </c>
      <c r="P4966" s="34"/>
      <c r="Q4966" s="34">
        <v>116.97</v>
      </c>
      <c r="R4966" s="34">
        <v>-116.97</v>
      </c>
      <c r="S4966" s="36">
        <v>-1</v>
      </c>
      <c r="T4966" s="34" t="s">
        <v>78</v>
      </c>
      <c r="U4966" s="34">
        <v>293.94</v>
      </c>
      <c r="V4966" s="34">
        <v>460.05</v>
      </c>
      <c r="W4966" s="34">
        <v>-166.11</v>
      </c>
      <c r="X4966" s="36">
        <v>-0.36</v>
      </c>
      <c r="Y4966" s="3" t="str">
        <f>IFERROR(VLOOKUP(A4966,'Pivot price tier'!$C$8:$L$2245,10,0),"")</f>
        <v/>
      </c>
      <c r="Z4966" s="3" t="str">
        <f>IFERROR(VLOOKUP(A4966,'Pivot price tier by size'!$D$8:$M$2466,10,0),"")</f>
        <v/>
      </c>
      <c r="AA4966" s="3" t="str">
        <f>IFERROR(VLOOKUP(A4966,'Pivot category'!$B$8:$I$2191,8,0),"")</f>
        <v/>
      </c>
      <c r="AB4966" s="3" t="str">
        <f t="shared" si="77"/>
        <v>Bottom 5%</v>
      </c>
      <c r="AC4966"/>
      <c r="AD4966" s="3" t="s">
        <v>16451</v>
      </c>
      <c r="AE4966" s="3" t="s">
        <v>16511</v>
      </c>
    </row>
    <row r="4967" spans="1:31" x14ac:dyDescent="0.25">
      <c r="A4967" t="s">
        <v>9404</v>
      </c>
      <c r="B4967" t="s">
        <v>9403</v>
      </c>
      <c r="C4967" s="3" t="s">
        <v>69</v>
      </c>
      <c r="D4967" s="3" t="s">
        <v>9156</v>
      </c>
      <c r="E4967" s="3">
        <v>0</v>
      </c>
      <c r="F4967" s="3">
        <v>7000</v>
      </c>
      <c r="G4967" s="34">
        <v>1.0900000000000001</v>
      </c>
      <c r="H4967" s="3" t="s">
        <v>29</v>
      </c>
      <c r="I4967" s="3" t="s">
        <v>70</v>
      </c>
      <c r="J4967" s="3" t="s">
        <v>8251</v>
      </c>
      <c r="K4967" s="3" t="s">
        <v>8252</v>
      </c>
      <c r="L4967" s="3" t="s">
        <v>68</v>
      </c>
      <c r="M4967" s="26" t="s">
        <v>13873</v>
      </c>
      <c r="N4967"/>
      <c r="O4967" s="3">
        <v>132</v>
      </c>
      <c r="P4967" s="34">
        <v>109870.91</v>
      </c>
      <c r="Q4967" s="34">
        <v>121678.57</v>
      </c>
      <c r="R4967" s="34">
        <v>-11807.66</v>
      </c>
      <c r="S4967" s="36">
        <v>-0.1</v>
      </c>
      <c r="T4967" s="34">
        <v>832.35537878787886</v>
      </c>
      <c r="U4967" s="34">
        <v>268475.71999999997</v>
      </c>
      <c r="V4967" s="34">
        <v>250807.77</v>
      </c>
      <c r="W4967" s="34">
        <v>17667.95</v>
      </c>
      <c r="X4967" s="36">
        <v>7.0000000000000007E-2</v>
      </c>
      <c r="Y4967" s="3" t="str">
        <f>IFERROR(VLOOKUP(A4967,'Pivot price tier'!$C$8:$L$2245,10,0),"")</f>
        <v/>
      </c>
      <c r="Z4967" s="3" t="str">
        <f>IFERROR(VLOOKUP(A4967,'Pivot price tier by size'!$D$8:$M$2466,10,0),"")</f>
        <v/>
      </c>
      <c r="AA4967" s="3" t="str">
        <f>IFERROR(VLOOKUP(A4967,'Pivot category'!$B$8:$I$2191,8,0),"")</f>
        <v/>
      </c>
      <c r="AB4967" s="3" t="str">
        <f t="shared" si="77"/>
        <v/>
      </c>
      <c r="AC4967"/>
      <c r="AD4967" s="3" t="s">
        <v>16449</v>
      </c>
      <c r="AE4967" s="3" t="s">
        <v>14091</v>
      </c>
    </row>
    <row r="4968" spans="1:31" x14ac:dyDescent="0.25">
      <c r="A4968" t="s">
        <v>10527</v>
      </c>
      <c r="B4968" t="s">
        <v>10528</v>
      </c>
      <c r="C4968" s="3" t="s">
        <v>69</v>
      </c>
      <c r="D4968" s="3" t="s">
        <v>10391</v>
      </c>
      <c r="E4968" s="3">
        <v>0</v>
      </c>
      <c r="F4968" s="3">
        <v>7000</v>
      </c>
      <c r="G4968" s="34">
        <v>9.99</v>
      </c>
      <c r="H4968" s="3" t="s">
        <v>29</v>
      </c>
      <c r="I4968" s="3" t="s">
        <v>70</v>
      </c>
      <c r="J4968" s="3" t="s">
        <v>8251</v>
      </c>
      <c r="K4968" s="3" t="s">
        <v>8252</v>
      </c>
      <c r="L4968" s="3" t="s">
        <v>68</v>
      </c>
      <c r="M4968" s="26" t="s">
        <v>13873</v>
      </c>
      <c r="N4968"/>
      <c r="O4968" s="3">
        <v>63</v>
      </c>
      <c r="P4968" s="34">
        <v>59490.45</v>
      </c>
      <c r="Q4968" s="34">
        <v>77402.52</v>
      </c>
      <c r="R4968" s="34">
        <v>-17912.07</v>
      </c>
      <c r="S4968" s="36">
        <v>-0.23</v>
      </c>
      <c r="T4968" s="34">
        <v>944.29285714285709</v>
      </c>
      <c r="U4968" s="34">
        <v>48391.56</v>
      </c>
      <c r="V4968" s="34">
        <v>45064.89</v>
      </c>
      <c r="W4968" s="34">
        <v>3326.67</v>
      </c>
      <c r="X4968" s="36">
        <v>7.0000000000000007E-2</v>
      </c>
      <c r="Y4968" s="3" t="str">
        <f>IFERROR(VLOOKUP(A4968,'Pivot price tier'!$C$8:$L$2245,10,0),"")</f>
        <v/>
      </c>
      <c r="Z4968" s="3" t="str">
        <f>IFERROR(VLOOKUP(A4968,'Pivot price tier by size'!$D$8:$M$2466,10,0),"")</f>
        <v/>
      </c>
      <c r="AA4968" s="3" t="str">
        <f>IFERROR(VLOOKUP(A4968,'Pivot category'!$B$8:$I$2191,8,0),"")</f>
        <v/>
      </c>
      <c r="AB4968" s="3" t="str">
        <f t="shared" si="77"/>
        <v/>
      </c>
      <c r="AC4968"/>
      <c r="AD4968" s="3" t="s">
        <v>16449</v>
      </c>
      <c r="AE4968" s="3" t="s">
        <v>14091</v>
      </c>
    </row>
    <row r="4969" spans="1:31" hidden="1" x14ac:dyDescent="0.25">
      <c r="A4969" t="s">
        <v>14546</v>
      </c>
      <c r="B4969" t="s">
        <v>14547</v>
      </c>
      <c r="C4969" s="3" t="s">
        <v>38</v>
      </c>
      <c r="D4969" s="3" t="s">
        <v>8221</v>
      </c>
      <c r="E4969" s="3" t="s">
        <v>5150</v>
      </c>
      <c r="F4969" s="3">
        <v>6000</v>
      </c>
      <c r="G4969" s="34">
        <v>33.99</v>
      </c>
      <c r="H4969" s="3" t="s">
        <v>28</v>
      </c>
      <c r="I4969" s="3" t="s">
        <v>19</v>
      </c>
      <c r="J4969" s="3" t="s">
        <v>8253</v>
      </c>
      <c r="K4969" s="3" t="s">
        <v>8279</v>
      </c>
      <c r="L4969" s="3" t="s">
        <v>8257</v>
      </c>
      <c r="M4969" s="26">
        <v>45689</v>
      </c>
      <c r="N4969"/>
      <c r="O4969" s="3" t="s">
        <v>78</v>
      </c>
      <c r="P4969" s="34">
        <v>0</v>
      </c>
      <c r="Q4969" s="34">
        <v>203.94</v>
      </c>
      <c r="R4969" s="34">
        <v>-203.94</v>
      </c>
      <c r="S4969" s="36">
        <v>-1</v>
      </c>
      <c r="T4969" s="34" t="s">
        <v>78</v>
      </c>
      <c r="U4969" s="34" t="s">
        <v>78</v>
      </c>
      <c r="V4969" s="34" t="s">
        <v>78</v>
      </c>
      <c r="W4969" s="34" t="s">
        <v>78</v>
      </c>
      <c r="X4969" s="36" t="s">
        <v>78</v>
      </c>
      <c r="Y4969" s="3" t="str">
        <f>IFERROR(VLOOKUP(A4969,'Pivot price tier'!$C$8:$L$2245,10,0),"")</f>
        <v/>
      </c>
      <c r="Z4969" s="3" t="str">
        <f>IFERROR(VLOOKUP(A4969,'Pivot price tier by size'!$D$8:$M$2466,10,0),"")</f>
        <v/>
      </c>
      <c r="AA4969" s="3" t="str">
        <f>IFERROR(VLOOKUP(A4969,'Pivot category'!$B$8:$I$2191,8,0),"")</f>
        <v/>
      </c>
      <c r="AB4969" s="3" t="str">
        <f t="shared" si="77"/>
        <v>Bottom 5%</v>
      </c>
      <c r="AC4969"/>
      <c r="AD4969" s="3" t="s">
        <v>11231</v>
      </c>
      <c r="AE4969" s="3" t="s">
        <v>16554</v>
      </c>
    </row>
    <row r="4970" spans="1:31" x14ac:dyDescent="0.25">
      <c r="A4970" t="s">
        <v>8630</v>
      </c>
      <c r="B4970" t="s">
        <v>8629</v>
      </c>
      <c r="C4970" s="3" t="s">
        <v>69</v>
      </c>
      <c r="D4970" s="3" t="s">
        <v>8398</v>
      </c>
      <c r="E4970" s="3">
        <v>0</v>
      </c>
      <c r="F4970" s="3">
        <v>7000</v>
      </c>
      <c r="G4970" s="34">
        <v>1.0900000000000001</v>
      </c>
      <c r="H4970" s="3" t="s">
        <v>29</v>
      </c>
      <c r="I4970" s="3" t="s">
        <v>70</v>
      </c>
      <c r="J4970" s="3" t="s">
        <v>8251</v>
      </c>
      <c r="K4970" s="3" t="s">
        <v>8252</v>
      </c>
      <c r="L4970" s="3" t="s">
        <v>68</v>
      </c>
      <c r="M4970" s="26" t="s">
        <v>13873</v>
      </c>
      <c r="N4970"/>
      <c r="O4970" s="3">
        <v>146</v>
      </c>
      <c r="P4970" s="34">
        <v>135384.54</v>
      </c>
      <c r="Q4970" s="34">
        <v>122937.55</v>
      </c>
      <c r="R4970" s="34">
        <v>12446.99</v>
      </c>
      <c r="S4970" s="36">
        <v>0.1</v>
      </c>
      <c r="T4970" s="34">
        <v>927.29136986301376</v>
      </c>
      <c r="U4970" s="34">
        <v>289445.14</v>
      </c>
      <c r="V4970" s="34">
        <v>219980.95</v>
      </c>
      <c r="W4970" s="34">
        <v>69464.19</v>
      </c>
      <c r="X4970" s="36">
        <v>0.32</v>
      </c>
      <c r="Y4970" s="3" t="str">
        <f>IFERROR(VLOOKUP(A4970,'Pivot price tier'!$C$8:$L$2245,10,0),"")</f>
        <v/>
      </c>
      <c r="Z4970" s="3" t="str">
        <f>IFERROR(VLOOKUP(A4970,'Pivot price tier by size'!$D$8:$M$2466,10,0),"")</f>
        <v/>
      </c>
      <c r="AA4970" s="3" t="str">
        <f>IFERROR(VLOOKUP(A4970,'Pivot category'!$B$8:$I$2191,8,0),"")</f>
        <v/>
      </c>
      <c r="AB4970" s="3" t="str">
        <f t="shared" si="77"/>
        <v/>
      </c>
      <c r="AC4970"/>
      <c r="AD4970" s="3" t="s">
        <v>16449</v>
      </c>
      <c r="AE4970" s="3" t="s">
        <v>14091</v>
      </c>
    </row>
    <row r="4971" spans="1:31" x14ac:dyDescent="0.25">
      <c r="A4971" t="s">
        <v>7355</v>
      </c>
      <c r="B4971" t="s">
        <v>5262</v>
      </c>
      <c r="C4971" s="3" t="s">
        <v>69</v>
      </c>
      <c r="D4971" s="3" t="s">
        <v>5244</v>
      </c>
      <c r="E4971" s="3">
        <v>0</v>
      </c>
      <c r="F4971" s="3">
        <v>7000</v>
      </c>
      <c r="G4971" s="34">
        <v>1.0900000000000001</v>
      </c>
      <c r="H4971" s="3" t="s">
        <v>29</v>
      </c>
      <c r="I4971" s="3" t="s">
        <v>70</v>
      </c>
      <c r="J4971" s="3" t="s">
        <v>8251</v>
      </c>
      <c r="K4971" s="3" t="s">
        <v>8252</v>
      </c>
      <c r="L4971" s="3" t="s">
        <v>68</v>
      </c>
      <c r="M4971" s="26" t="s">
        <v>13873</v>
      </c>
      <c r="N4971"/>
      <c r="O4971" s="3">
        <v>135</v>
      </c>
      <c r="P4971" s="34">
        <v>50832.15</v>
      </c>
      <c r="Q4971" s="34">
        <v>63780.95</v>
      </c>
      <c r="R4971" s="34">
        <v>-12948.8</v>
      </c>
      <c r="S4971" s="36">
        <v>-0.2</v>
      </c>
      <c r="T4971" s="34">
        <v>376.53444444444443</v>
      </c>
      <c r="U4971" s="34">
        <v>98601.4</v>
      </c>
      <c r="V4971" s="34">
        <v>99413.99</v>
      </c>
      <c r="W4971" s="34">
        <v>-812.59</v>
      </c>
      <c r="X4971" s="36">
        <v>-0.01</v>
      </c>
      <c r="Y4971" s="3" t="str">
        <f>IFERROR(VLOOKUP(A4971,'Pivot price tier'!$C$8:$L$2245,10,0),"")</f>
        <v/>
      </c>
      <c r="Z4971" s="3" t="str">
        <f>IFERROR(VLOOKUP(A4971,'Pivot price tier by size'!$D$8:$M$2466,10,0),"")</f>
        <v/>
      </c>
      <c r="AA4971" s="3" t="str">
        <f>IFERROR(VLOOKUP(A4971,'Pivot category'!$B$8:$I$2191,8,0),"")</f>
        <v/>
      </c>
      <c r="AB4971" s="3" t="str">
        <f t="shared" si="77"/>
        <v/>
      </c>
      <c r="AC4971"/>
      <c r="AD4971" s="3" t="s">
        <v>16449</v>
      </c>
      <c r="AE4971" s="3" t="s">
        <v>14091</v>
      </c>
    </row>
    <row r="4972" spans="1:31" x14ac:dyDescent="0.25">
      <c r="A4972" t="s">
        <v>7372</v>
      </c>
      <c r="B4972" t="s">
        <v>7371</v>
      </c>
      <c r="C4972" s="3" t="s">
        <v>69</v>
      </c>
      <c r="D4972" s="3" t="s">
        <v>8204</v>
      </c>
      <c r="E4972" s="3">
        <v>0</v>
      </c>
      <c r="F4972" s="3">
        <v>7000</v>
      </c>
      <c r="G4972" s="34">
        <v>1.0900000000000001</v>
      </c>
      <c r="H4972" s="3" t="s">
        <v>29</v>
      </c>
      <c r="I4972" s="3" t="s">
        <v>70</v>
      </c>
      <c r="J4972" s="3" t="s">
        <v>8251</v>
      </c>
      <c r="K4972" s="3" t="s">
        <v>8252</v>
      </c>
      <c r="L4972" s="3" t="s">
        <v>68</v>
      </c>
      <c r="M4972" s="26" t="s">
        <v>13873</v>
      </c>
      <c r="N4972"/>
      <c r="O4972" s="3">
        <v>148</v>
      </c>
      <c r="P4972" s="34">
        <v>113277.16</v>
      </c>
      <c r="Q4972" s="34">
        <v>103626.14</v>
      </c>
      <c r="R4972" s="34">
        <v>9651.02</v>
      </c>
      <c r="S4972" s="36">
        <v>0.09</v>
      </c>
      <c r="T4972" s="34">
        <v>765.38621621621621</v>
      </c>
      <c r="U4972" s="34">
        <v>249922.83</v>
      </c>
      <c r="V4972" s="34">
        <v>202544.52</v>
      </c>
      <c r="W4972" s="34">
        <v>47378.31</v>
      </c>
      <c r="X4972" s="36">
        <v>0.23</v>
      </c>
      <c r="Y4972" s="3" t="str">
        <f>IFERROR(VLOOKUP(A4972,'Pivot price tier'!$C$8:$L$2245,10,0),"")</f>
        <v/>
      </c>
      <c r="Z4972" s="3" t="str">
        <f>IFERROR(VLOOKUP(A4972,'Pivot price tier by size'!$D$8:$M$2466,10,0),"")</f>
        <v/>
      </c>
      <c r="AA4972" s="3" t="str">
        <f>IFERROR(VLOOKUP(A4972,'Pivot category'!$B$8:$I$2191,8,0),"")</f>
        <v/>
      </c>
      <c r="AB4972" s="3" t="str">
        <f t="shared" si="77"/>
        <v/>
      </c>
      <c r="AC4972"/>
      <c r="AD4972" s="3" t="s">
        <v>16449</v>
      </c>
      <c r="AE4972" s="3" t="s">
        <v>14091</v>
      </c>
    </row>
    <row r="4973" spans="1:31" hidden="1" x14ac:dyDescent="0.25">
      <c r="A4973" t="s">
        <v>13289</v>
      </c>
      <c r="B4973" t="s">
        <v>13290</v>
      </c>
      <c r="C4973" s="3" t="s">
        <v>34</v>
      </c>
      <c r="D4973" s="3" t="s">
        <v>4982</v>
      </c>
      <c r="E4973" s="3" t="s">
        <v>5150</v>
      </c>
      <c r="F4973" s="3">
        <v>6000</v>
      </c>
      <c r="G4973" s="34">
        <v>6.99</v>
      </c>
      <c r="H4973" s="3" t="s">
        <v>28</v>
      </c>
      <c r="I4973" s="3" t="s">
        <v>19</v>
      </c>
      <c r="J4973" s="3" t="s">
        <v>8253</v>
      </c>
      <c r="K4973" s="3" t="s">
        <v>8279</v>
      </c>
      <c r="L4973" s="3" t="s">
        <v>8257</v>
      </c>
      <c r="M4973" s="26">
        <v>45474</v>
      </c>
      <c r="N4973"/>
      <c r="O4973" s="3" t="s">
        <v>78</v>
      </c>
      <c r="P4973" s="34">
        <v>0</v>
      </c>
      <c r="Q4973" s="34">
        <v>6.99</v>
      </c>
      <c r="R4973" s="34">
        <v>-6.99</v>
      </c>
      <c r="S4973" s="36">
        <v>-1</v>
      </c>
      <c r="T4973" s="34" t="s">
        <v>78</v>
      </c>
      <c r="U4973" s="34" t="s">
        <v>78</v>
      </c>
      <c r="V4973" s="34" t="s">
        <v>78</v>
      </c>
      <c r="W4973" s="34" t="s">
        <v>78</v>
      </c>
      <c r="X4973" s="36" t="s">
        <v>78</v>
      </c>
      <c r="Y4973" s="3" t="str">
        <f>IFERROR(VLOOKUP(A4973,'Pivot price tier'!$C$8:$L$2245,10,0),"")</f>
        <v/>
      </c>
      <c r="Z4973" s="3" t="str">
        <f>IFERROR(VLOOKUP(A4973,'Pivot price tier by size'!$D$8:$M$2466,10,0),"")</f>
        <v/>
      </c>
      <c r="AA4973" s="3" t="str">
        <f>IFERROR(VLOOKUP(A4973,'Pivot category'!$B$8:$I$2191,8,0),"")</f>
        <v/>
      </c>
      <c r="AB4973" s="3" t="str">
        <f t="shared" si="77"/>
        <v>Bottom 5%</v>
      </c>
      <c r="AC4973"/>
      <c r="AD4973" s="3" t="s">
        <v>11231</v>
      </c>
      <c r="AE4973" s="3" t="s">
        <v>16554</v>
      </c>
    </row>
    <row r="4974" spans="1:31" x14ac:dyDescent="0.25">
      <c r="A4974" t="s">
        <v>7374</v>
      </c>
      <c r="B4974" t="s">
        <v>7373</v>
      </c>
      <c r="C4974" s="3" t="s">
        <v>69</v>
      </c>
      <c r="D4974" s="3" t="s">
        <v>8205</v>
      </c>
      <c r="E4974" s="3">
        <v>0</v>
      </c>
      <c r="F4974" s="3">
        <v>7000</v>
      </c>
      <c r="G4974" s="34">
        <v>1.0900000000000001</v>
      </c>
      <c r="H4974" s="3" t="s">
        <v>29</v>
      </c>
      <c r="I4974" s="3" t="s">
        <v>70</v>
      </c>
      <c r="J4974" s="3" t="s">
        <v>8251</v>
      </c>
      <c r="K4974" s="3" t="s">
        <v>8252</v>
      </c>
      <c r="L4974" s="3" t="s">
        <v>68</v>
      </c>
      <c r="M4974" s="26" t="s">
        <v>13873</v>
      </c>
      <c r="N4974"/>
      <c r="O4974" s="3">
        <v>143</v>
      </c>
      <c r="P4974" s="34">
        <v>128272.29</v>
      </c>
      <c r="Q4974" s="34">
        <v>128300.43</v>
      </c>
      <c r="R4974" s="34">
        <v>-28.14</v>
      </c>
      <c r="S4974" s="36">
        <v>0</v>
      </c>
      <c r="T4974" s="34">
        <v>897.00902097902099</v>
      </c>
      <c r="U4974" s="34">
        <v>180130.13</v>
      </c>
      <c r="V4974" s="34">
        <v>182639.05</v>
      </c>
      <c r="W4974" s="34">
        <v>-2508.92</v>
      </c>
      <c r="X4974" s="36">
        <v>-0.01</v>
      </c>
      <c r="Y4974" s="3" t="str">
        <f>IFERROR(VLOOKUP(A4974,'Pivot price tier'!$C$8:$L$2245,10,0),"")</f>
        <v/>
      </c>
      <c r="Z4974" s="3" t="str">
        <f>IFERROR(VLOOKUP(A4974,'Pivot price tier by size'!$D$8:$M$2466,10,0),"")</f>
        <v/>
      </c>
      <c r="AA4974" s="3" t="str">
        <f>IFERROR(VLOOKUP(A4974,'Pivot category'!$B$8:$I$2191,8,0),"")</f>
        <v/>
      </c>
      <c r="AB4974" s="3" t="str">
        <f t="shared" si="77"/>
        <v/>
      </c>
      <c r="AC4974"/>
      <c r="AD4974" s="3" t="s">
        <v>16449</v>
      </c>
      <c r="AE4974" s="3" t="s">
        <v>14091</v>
      </c>
    </row>
    <row r="4975" spans="1:31" hidden="1" x14ac:dyDescent="0.25">
      <c r="A4975" t="s">
        <v>16178</v>
      </c>
      <c r="B4975" t="s">
        <v>16179</v>
      </c>
      <c r="C4975" s="3" t="s">
        <v>71</v>
      </c>
      <c r="D4975" s="3" t="s">
        <v>15419</v>
      </c>
      <c r="E4975" s="3" t="s">
        <v>5150</v>
      </c>
      <c r="F4975" s="3">
        <v>1000</v>
      </c>
      <c r="G4975" s="34">
        <v>3.99</v>
      </c>
      <c r="H4975" s="3" t="s">
        <v>28</v>
      </c>
      <c r="I4975" s="3" t="s">
        <v>70</v>
      </c>
      <c r="J4975" s="3" t="s">
        <v>8251</v>
      </c>
      <c r="K4975" s="3" t="s">
        <v>8252</v>
      </c>
      <c r="L4975" s="3" t="s">
        <v>68</v>
      </c>
      <c r="M4975" s="26">
        <v>45875</v>
      </c>
      <c r="N4975"/>
      <c r="O4975" s="3">
        <v>150</v>
      </c>
      <c r="P4975" s="34">
        <v>46355.82</v>
      </c>
      <c r="Q4975" s="34"/>
      <c r="R4975" s="34">
        <v>46355.82</v>
      </c>
      <c r="T4975" s="34">
        <v>309.03879999999998</v>
      </c>
      <c r="U4975" s="34">
        <v>113619.24</v>
      </c>
      <c r="V4975" s="34">
        <v>0</v>
      </c>
      <c r="W4975" s="34">
        <v>113619.24</v>
      </c>
      <c r="X4975" s="36">
        <v>0</v>
      </c>
      <c r="Y4975" s="3" t="str">
        <f>IFERROR(VLOOKUP(A4975,'Pivot price tier'!$C$8:$L$2245,10,0),"")</f>
        <v/>
      </c>
      <c r="Z4975" s="3" t="str">
        <f>IFERROR(VLOOKUP(A4975,'Pivot price tier by size'!$D$8:$M$2466,10,0),"")</f>
        <v/>
      </c>
      <c r="AA4975" s="3" t="str">
        <f>IFERROR(VLOOKUP(A4975,'Pivot category'!$B$8:$I$2191,8,0),"")</f>
        <v/>
      </c>
      <c r="AB4975" s="3" t="str">
        <f t="shared" si="77"/>
        <v>Bottom 5%</v>
      </c>
      <c r="AC4975"/>
      <c r="AD4975" s="3" t="s">
        <v>11231</v>
      </c>
      <c r="AE4975" s="3" t="s">
        <v>16554</v>
      </c>
    </row>
    <row r="4976" spans="1:31" x14ac:dyDescent="0.25">
      <c r="A4976" t="s">
        <v>9692</v>
      </c>
      <c r="B4976" t="s">
        <v>9693</v>
      </c>
      <c r="C4976" s="3" t="s">
        <v>69</v>
      </c>
      <c r="D4976" s="3" t="s">
        <v>9596</v>
      </c>
      <c r="E4976" s="3">
        <v>0</v>
      </c>
      <c r="F4976" s="3">
        <v>7000</v>
      </c>
      <c r="G4976" s="34">
        <v>1.0900000000000001</v>
      </c>
      <c r="H4976" s="3" t="s">
        <v>29</v>
      </c>
      <c r="I4976" s="3" t="s">
        <v>70</v>
      </c>
      <c r="J4976" s="3" t="s">
        <v>8251</v>
      </c>
      <c r="K4976" s="3" t="s">
        <v>8252</v>
      </c>
      <c r="L4976" s="3" t="s">
        <v>68</v>
      </c>
      <c r="M4976" s="26" t="s">
        <v>13873</v>
      </c>
      <c r="N4976"/>
      <c r="O4976" s="3">
        <v>150</v>
      </c>
      <c r="P4976" s="34">
        <v>133347.32999999999</v>
      </c>
      <c r="Q4976" s="34">
        <v>125353.95</v>
      </c>
      <c r="R4976" s="34">
        <v>7993.38</v>
      </c>
      <c r="S4976" s="36">
        <v>0.06</v>
      </c>
      <c r="T4976" s="34">
        <v>888.98219999999992</v>
      </c>
      <c r="U4976" s="34">
        <v>262044.72</v>
      </c>
      <c r="V4976" s="34">
        <v>211151.61</v>
      </c>
      <c r="W4976" s="34">
        <v>50893.11</v>
      </c>
      <c r="X4976" s="36">
        <v>0.24</v>
      </c>
      <c r="Y4976" s="3" t="str">
        <f>IFERROR(VLOOKUP(A4976,'Pivot price tier'!$C$8:$L$2245,10,0),"")</f>
        <v/>
      </c>
      <c r="Z4976" s="3" t="str">
        <f>IFERROR(VLOOKUP(A4976,'Pivot price tier by size'!$D$8:$M$2466,10,0),"")</f>
        <v/>
      </c>
      <c r="AA4976" s="3" t="str">
        <f>IFERROR(VLOOKUP(A4976,'Pivot category'!$B$8:$I$2191,8,0),"")</f>
        <v/>
      </c>
      <c r="AB4976" s="3" t="str">
        <f t="shared" si="77"/>
        <v/>
      </c>
      <c r="AC4976"/>
      <c r="AD4976" s="3" t="s">
        <v>16449</v>
      </c>
      <c r="AE4976" s="3" t="s">
        <v>14091</v>
      </c>
    </row>
    <row r="4977" spans="1:31" hidden="1" x14ac:dyDescent="0.25">
      <c r="A4977" t="s">
        <v>16388</v>
      </c>
      <c r="B4977" t="s">
        <v>16389</v>
      </c>
      <c r="C4977" s="3" t="s">
        <v>32</v>
      </c>
      <c r="D4977" s="3" t="s">
        <v>16306</v>
      </c>
      <c r="E4977" s="3" t="s">
        <v>5153</v>
      </c>
      <c r="F4977" s="3">
        <v>70000</v>
      </c>
      <c r="G4977" s="34">
        <v>44.99</v>
      </c>
      <c r="H4977" s="3" t="s">
        <v>12619</v>
      </c>
      <c r="I4977" s="3" t="s">
        <v>23</v>
      </c>
      <c r="J4977" s="3" t="s">
        <v>8256</v>
      </c>
      <c r="K4977" s="3" t="s">
        <v>8252</v>
      </c>
      <c r="L4977" s="3" t="s">
        <v>68</v>
      </c>
      <c r="M4977" s="26">
        <v>46054</v>
      </c>
      <c r="N4977"/>
      <c r="O4977" s="3">
        <v>29</v>
      </c>
      <c r="P4977" s="34">
        <v>2879.36</v>
      </c>
      <c r="Q4977" s="34"/>
      <c r="R4977" s="34">
        <v>2879.36</v>
      </c>
      <c r="T4977" s="34">
        <v>99.288275862068971</v>
      </c>
      <c r="U4977" s="34">
        <v>10482.67</v>
      </c>
      <c r="V4977" s="34">
        <v>0</v>
      </c>
      <c r="W4977" s="34">
        <v>10482.67</v>
      </c>
      <c r="X4977" s="36">
        <v>0</v>
      </c>
      <c r="Y4977" s="3" t="str">
        <f>IFERROR(VLOOKUP(A4977,'Pivot price tier'!$C$8:$L$2245,10,0),"")</f>
        <v>X</v>
      </c>
      <c r="Z4977" s="3" t="str">
        <f>IFERROR(VLOOKUP(A4977,'Pivot price tier by size'!$D$8:$M$2466,10,0),"")</f>
        <v>X</v>
      </c>
      <c r="AA4977" s="3" t="str">
        <f>IFERROR(VLOOKUP(A4977,'Pivot category'!$B$8:$I$2191,8,0),"")</f>
        <v>X</v>
      </c>
      <c r="AB4977" s="3" t="str">
        <f t="shared" si="77"/>
        <v>Bottom 5%</v>
      </c>
      <c r="AC4977"/>
      <c r="AD4977" s="3" t="s">
        <v>16446</v>
      </c>
      <c r="AE4977" s="3" t="s">
        <v>14094</v>
      </c>
    </row>
    <row r="4978" spans="1:31" x14ac:dyDescent="0.25">
      <c r="A4978" t="s">
        <v>11547</v>
      </c>
      <c r="B4978" t="s">
        <v>11548</v>
      </c>
      <c r="C4978" s="3" t="s">
        <v>69</v>
      </c>
      <c r="D4978" s="3" t="s">
        <v>11515</v>
      </c>
      <c r="E4978" s="3">
        <v>0</v>
      </c>
      <c r="F4978" s="3">
        <v>7000</v>
      </c>
      <c r="G4978" s="34">
        <v>1.0900000000000001</v>
      </c>
      <c r="H4978" s="3" t="s">
        <v>29</v>
      </c>
      <c r="I4978" s="3" t="s">
        <v>70</v>
      </c>
      <c r="J4978" s="3" t="s">
        <v>8251</v>
      </c>
      <c r="K4978" s="3" t="s">
        <v>8252</v>
      </c>
      <c r="L4978" s="3" t="s">
        <v>68</v>
      </c>
      <c r="M4978" s="26">
        <v>45017</v>
      </c>
      <c r="N4978"/>
      <c r="O4978" s="3">
        <v>110</v>
      </c>
      <c r="P4978" s="34">
        <v>91538.2</v>
      </c>
      <c r="Q4978" s="34">
        <v>95500.06</v>
      </c>
      <c r="R4978" s="34">
        <v>-3961.86</v>
      </c>
      <c r="S4978" s="36">
        <v>-0.04</v>
      </c>
      <c r="T4978" s="34">
        <v>832.16545454545451</v>
      </c>
      <c r="U4978" s="34">
        <v>229794.89</v>
      </c>
      <c r="V4978" s="34">
        <v>182928.61</v>
      </c>
      <c r="W4978" s="34">
        <v>46866.28</v>
      </c>
      <c r="X4978" s="36">
        <v>0.26</v>
      </c>
      <c r="Y4978" s="3" t="str">
        <f>IFERROR(VLOOKUP(A4978,'Pivot price tier'!$C$8:$L$2245,10,0),"")</f>
        <v/>
      </c>
      <c r="Z4978" s="3" t="str">
        <f>IFERROR(VLOOKUP(A4978,'Pivot price tier by size'!$D$8:$M$2466,10,0),"")</f>
        <v/>
      </c>
      <c r="AA4978" s="3" t="str">
        <f>IFERROR(VLOOKUP(A4978,'Pivot category'!$B$8:$I$2191,8,0),"")</f>
        <v/>
      </c>
      <c r="AB4978" s="3" t="str">
        <f t="shared" si="77"/>
        <v/>
      </c>
      <c r="AC4978"/>
      <c r="AD4978" s="3" t="s">
        <v>16449</v>
      </c>
      <c r="AE4978" s="3" t="s">
        <v>14091</v>
      </c>
    </row>
    <row r="4979" spans="1:31" x14ac:dyDescent="0.25">
      <c r="A4979" t="s">
        <v>10238</v>
      </c>
      <c r="B4979" t="s">
        <v>136</v>
      </c>
      <c r="C4979" s="3" t="s">
        <v>69</v>
      </c>
      <c r="D4979" s="3" t="s">
        <v>2367</v>
      </c>
      <c r="E4979" s="3">
        <v>0</v>
      </c>
      <c r="F4979" s="3">
        <v>1000</v>
      </c>
      <c r="G4979" s="34">
        <v>19.989999999999998</v>
      </c>
      <c r="H4979" s="3" t="s">
        <v>29</v>
      </c>
      <c r="I4979" s="3" t="s">
        <v>70</v>
      </c>
      <c r="J4979" s="3" t="s">
        <v>8251</v>
      </c>
      <c r="K4979" s="3" t="s">
        <v>8252</v>
      </c>
      <c r="L4979" s="3" t="s">
        <v>68</v>
      </c>
      <c r="M4979" s="26" t="s">
        <v>13873</v>
      </c>
      <c r="N4979"/>
      <c r="O4979" s="3">
        <v>146</v>
      </c>
      <c r="P4979" s="34">
        <v>117621.16</v>
      </c>
      <c r="Q4979" s="34">
        <v>133653.14000000001</v>
      </c>
      <c r="R4979" s="34">
        <v>-16031.98</v>
      </c>
      <c r="S4979" s="36">
        <v>-0.12</v>
      </c>
      <c r="T4979" s="34">
        <v>805.62438356164387</v>
      </c>
      <c r="U4979" s="34">
        <v>203778.06</v>
      </c>
      <c r="V4979" s="34">
        <v>232723.58</v>
      </c>
      <c r="W4979" s="34">
        <v>-28945.52</v>
      </c>
      <c r="X4979" s="36">
        <v>-0.12</v>
      </c>
      <c r="Y4979" s="3" t="str">
        <f>IFERROR(VLOOKUP(A4979,'Pivot price tier'!$C$8:$L$2245,10,0),"")</f>
        <v/>
      </c>
      <c r="Z4979" s="3" t="str">
        <f>IFERROR(VLOOKUP(A4979,'Pivot price tier by size'!$D$8:$M$2466,10,0),"")</f>
        <v/>
      </c>
      <c r="AA4979" s="3" t="str">
        <f>IFERROR(VLOOKUP(A4979,'Pivot category'!$B$8:$I$2191,8,0),"")</f>
        <v/>
      </c>
      <c r="AB4979" s="3" t="str">
        <f t="shared" si="77"/>
        <v/>
      </c>
      <c r="AC4979"/>
      <c r="AD4979" s="3" t="s">
        <v>16449</v>
      </c>
      <c r="AE4979" s="3" t="s">
        <v>14091</v>
      </c>
    </row>
    <row r="4980" spans="1:31" hidden="1" x14ac:dyDescent="0.25">
      <c r="A4980" t="s">
        <v>7022</v>
      </c>
      <c r="B4980" t="s">
        <v>2171</v>
      </c>
      <c r="C4980" s="3" t="s">
        <v>34</v>
      </c>
      <c r="D4980" s="3" t="s">
        <v>4637</v>
      </c>
      <c r="E4980" s="3">
        <v>0</v>
      </c>
      <c r="F4980" s="3">
        <v>10000</v>
      </c>
      <c r="G4980" s="34">
        <v>8.99</v>
      </c>
      <c r="H4980" s="3" t="s">
        <v>46</v>
      </c>
      <c r="I4980" s="3" t="s">
        <v>46</v>
      </c>
      <c r="J4980" s="3" t="s">
        <v>8256</v>
      </c>
      <c r="K4980" s="3" t="s">
        <v>8252</v>
      </c>
      <c r="L4980" s="3" t="s">
        <v>8255</v>
      </c>
      <c r="M4980" s="26" t="s">
        <v>13873</v>
      </c>
      <c r="N4980"/>
      <c r="O4980" s="3">
        <v>1</v>
      </c>
      <c r="P4980" s="34">
        <v>80.91</v>
      </c>
      <c r="Q4980" s="34">
        <v>464.69</v>
      </c>
      <c r="R4980" s="34">
        <v>-383.78</v>
      </c>
      <c r="S4980" s="36">
        <v>-0.83</v>
      </c>
      <c r="T4980" s="34">
        <v>80.91</v>
      </c>
      <c r="U4980" s="34">
        <v>323.64</v>
      </c>
      <c r="V4980" s="34">
        <v>275.8</v>
      </c>
      <c r="W4980" s="34">
        <v>47.84</v>
      </c>
      <c r="X4980" s="36">
        <v>0.17</v>
      </c>
      <c r="Y4980" s="3" t="str">
        <f>IFERROR(VLOOKUP(A4980,'Pivot price tier'!$C$8:$L$2245,10,0),"")</f>
        <v/>
      </c>
      <c r="Z4980" s="3" t="str">
        <f>IFERROR(VLOOKUP(A4980,'Pivot price tier by size'!$D$8:$M$2466,10,0),"")</f>
        <v/>
      </c>
      <c r="AA4980" s="3" t="str">
        <f>IFERROR(VLOOKUP(A4980,'Pivot category'!$B$8:$I$2191,8,0),"")</f>
        <v/>
      </c>
      <c r="AB4980" s="3" t="str">
        <f t="shared" si="77"/>
        <v>Bottom 5%</v>
      </c>
      <c r="AC4980"/>
      <c r="AD4980" s="3" t="s">
        <v>16446</v>
      </c>
      <c r="AE4980" s="3" t="s">
        <v>16501</v>
      </c>
    </row>
    <row r="4981" spans="1:31" hidden="1" x14ac:dyDescent="0.25">
      <c r="A4981" t="s">
        <v>5759</v>
      </c>
      <c r="B4981" t="s">
        <v>2174</v>
      </c>
      <c r="C4981" s="3" t="s">
        <v>32</v>
      </c>
      <c r="D4981" s="3" t="s">
        <v>4640</v>
      </c>
      <c r="E4981" s="3">
        <v>0</v>
      </c>
      <c r="F4981" s="3">
        <v>10000</v>
      </c>
      <c r="G4981" s="34">
        <v>10.79</v>
      </c>
      <c r="H4981" s="3" t="s">
        <v>46</v>
      </c>
      <c r="I4981" s="3" t="s">
        <v>46</v>
      </c>
      <c r="J4981" s="3" t="s">
        <v>8256</v>
      </c>
      <c r="K4981" s="3" t="s">
        <v>8252</v>
      </c>
      <c r="L4981" s="3" t="s">
        <v>8254</v>
      </c>
      <c r="M4981" s="26" t="s">
        <v>13873</v>
      </c>
      <c r="N4981"/>
      <c r="O4981" s="3" t="s">
        <v>78</v>
      </c>
      <c r="P4981" s="34"/>
      <c r="Q4981" s="34">
        <v>82.73</v>
      </c>
      <c r="R4981" s="34">
        <v>-82.73</v>
      </c>
      <c r="S4981" s="36">
        <v>-1</v>
      </c>
      <c r="T4981" s="34" t="s">
        <v>78</v>
      </c>
      <c r="U4981" s="34" t="s">
        <v>78</v>
      </c>
      <c r="V4981" s="34" t="s">
        <v>78</v>
      </c>
      <c r="W4981" s="34" t="s">
        <v>78</v>
      </c>
      <c r="X4981" s="36" t="s">
        <v>78</v>
      </c>
      <c r="Y4981" s="3" t="str">
        <f>IFERROR(VLOOKUP(A4981,'Pivot price tier'!$C$8:$L$2245,10,0),"")</f>
        <v/>
      </c>
      <c r="Z4981" s="3" t="str">
        <f>IFERROR(VLOOKUP(A4981,'Pivot price tier by size'!$D$8:$M$2466,10,0),"")</f>
        <v/>
      </c>
      <c r="AA4981" s="3" t="str">
        <f>IFERROR(VLOOKUP(A4981,'Pivot category'!$B$8:$I$2191,8,0),"")</f>
        <v/>
      </c>
      <c r="AB4981" s="3" t="str">
        <f t="shared" si="77"/>
        <v>Bottom 5%</v>
      </c>
      <c r="AC4981"/>
      <c r="AD4981" s="3" t="s">
        <v>16446</v>
      </c>
      <c r="AE4981" s="3" t="s">
        <v>16501</v>
      </c>
    </row>
    <row r="4982" spans="1:31" hidden="1" x14ac:dyDescent="0.25">
      <c r="A4982" t="s">
        <v>7630</v>
      </c>
      <c r="B4982" t="s">
        <v>2185</v>
      </c>
      <c r="C4982" s="3" t="s">
        <v>36</v>
      </c>
      <c r="D4982" s="3" t="s">
        <v>4651</v>
      </c>
      <c r="E4982" s="3">
        <v>0</v>
      </c>
      <c r="F4982" s="3">
        <v>10000</v>
      </c>
      <c r="G4982" s="34">
        <v>8.09</v>
      </c>
      <c r="H4982" s="3" t="s">
        <v>27</v>
      </c>
      <c r="I4982" s="3" t="s">
        <v>17</v>
      </c>
      <c r="J4982" s="3" t="s">
        <v>8256</v>
      </c>
      <c r="K4982" s="3" t="s">
        <v>8273</v>
      </c>
      <c r="L4982" s="3" t="s">
        <v>8255</v>
      </c>
      <c r="M4982" s="26" t="s">
        <v>13873</v>
      </c>
      <c r="N4982"/>
      <c r="O4982" s="3">
        <v>1</v>
      </c>
      <c r="P4982" s="34">
        <v>194.16</v>
      </c>
      <c r="Q4982" s="34">
        <v>116.01</v>
      </c>
      <c r="R4982" s="34">
        <v>78.150000000000006</v>
      </c>
      <c r="S4982" s="36">
        <v>0.67</v>
      </c>
      <c r="T4982" s="34">
        <v>194.16</v>
      </c>
      <c r="U4982" s="34">
        <v>40.450000000000003</v>
      </c>
      <c r="V4982" s="34">
        <v>0</v>
      </c>
      <c r="W4982" s="34">
        <v>40.450000000000003</v>
      </c>
      <c r="X4982" s="36">
        <v>0</v>
      </c>
      <c r="Y4982" s="3" t="str">
        <f>IFERROR(VLOOKUP(A4982,'Pivot price tier'!$C$8:$L$2245,10,0),"")</f>
        <v/>
      </c>
      <c r="Z4982" s="3" t="str">
        <f>IFERROR(VLOOKUP(A4982,'Pivot price tier by size'!$D$8:$M$2466,10,0),"")</f>
        <v/>
      </c>
      <c r="AA4982" s="3" t="str">
        <f>IFERROR(VLOOKUP(A4982,'Pivot category'!$B$8:$I$2191,8,0),"")</f>
        <v/>
      </c>
      <c r="AB4982" s="3" t="str">
        <f t="shared" si="77"/>
        <v>Bottom 5%</v>
      </c>
      <c r="AC4982"/>
      <c r="AD4982" s="3" t="s">
        <v>16449</v>
      </c>
      <c r="AE4982" s="3" t="s">
        <v>14091</v>
      </c>
    </row>
    <row r="4983" spans="1:31" hidden="1" x14ac:dyDescent="0.25">
      <c r="A4983" t="s">
        <v>10025</v>
      </c>
      <c r="B4983" t="s">
        <v>10026</v>
      </c>
      <c r="C4983" s="3" t="s">
        <v>36</v>
      </c>
      <c r="D4983" s="3" t="s">
        <v>8410</v>
      </c>
      <c r="E4983" s="3" t="s">
        <v>5150</v>
      </c>
      <c r="F4983" s="3">
        <v>8000</v>
      </c>
      <c r="G4983" s="34">
        <v>8.39</v>
      </c>
      <c r="H4983" s="3" t="s">
        <v>27</v>
      </c>
      <c r="I4983" s="3" t="s">
        <v>17</v>
      </c>
      <c r="J4983" s="3" t="s">
        <v>8256</v>
      </c>
      <c r="K4983" s="3" t="s">
        <v>8273</v>
      </c>
      <c r="L4983" s="3" t="s">
        <v>8255</v>
      </c>
      <c r="M4983" s="26" t="s">
        <v>13873</v>
      </c>
      <c r="N4983"/>
      <c r="O4983" s="3">
        <v>3</v>
      </c>
      <c r="P4983" s="34">
        <v>22.38</v>
      </c>
      <c r="Q4983" s="34">
        <v>97.93</v>
      </c>
      <c r="R4983" s="34">
        <v>-75.55</v>
      </c>
      <c r="S4983" s="36">
        <v>-0.77</v>
      </c>
      <c r="T4983" s="34">
        <v>7.46</v>
      </c>
      <c r="U4983" s="34">
        <v>408.46</v>
      </c>
      <c r="V4983" s="34">
        <v>769.45</v>
      </c>
      <c r="W4983" s="34">
        <v>-360.99</v>
      </c>
      <c r="X4983" s="36">
        <v>-0.47</v>
      </c>
      <c r="Y4983" s="3" t="str">
        <f>IFERROR(VLOOKUP(A4983,'Pivot price tier'!$C$8:$L$2245,10,0),"")</f>
        <v/>
      </c>
      <c r="Z4983" s="3" t="str">
        <f>IFERROR(VLOOKUP(A4983,'Pivot price tier by size'!$D$8:$M$2466,10,0),"")</f>
        <v/>
      </c>
      <c r="AA4983" s="3" t="str">
        <f>IFERROR(VLOOKUP(A4983,'Pivot category'!$B$8:$I$2191,8,0),"")</f>
        <v/>
      </c>
      <c r="AB4983" s="3" t="str">
        <f t="shared" si="77"/>
        <v>Bottom 5%</v>
      </c>
      <c r="AC4983"/>
      <c r="AD4983" s="3" t="s">
        <v>16449</v>
      </c>
      <c r="AE4983" s="3" t="s">
        <v>14091</v>
      </c>
    </row>
    <row r="4984" spans="1:31" hidden="1" x14ac:dyDescent="0.25">
      <c r="A4984" t="s">
        <v>10914</v>
      </c>
      <c r="B4984" t="s">
        <v>10915</v>
      </c>
      <c r="C4984" s="3" t="s">
        <v>36</v>
      </c>
      <c r="D4984" s="3" t="s">
        <v>5383</v>
      </c>
      <c r="E4984" s="3" t="s">
        <v>5150</v>
      </c>
      <c r="F4984" s="3">
        <v>8000</v>
      </c>
      <c r="G4984" s="34">
        <v>13.99</v>
      </c>
      <c r="H4984" s="3" t="s">
        <v>27</v>
      </c>
      <c r="I4984" s="3" t="s">
        <v>17</v>
      </c>
      <c r="J4984" s="3" t="s">
        <v>8251</v>
      </c>
      <c r="K4984" s="3" t="s">
        <v>8273</v>
      </c>
      <c r="L4984" s="3" t="s">
        <v>68</v>
      </c>
      <c r="M4984" s="26" t="s">
        <v>13873</v>
      </c>
      <c r="N4984"/>
      <c r="O4984" s="3">
        <v>5</v>
      </c>
      <c r="P4984" s="34">
        <v>27.98</v>
      </c>
      <c r="Q4984" s="34">
        <v>181.87</v>
      </c>
      <c r="R4984" s="34">
        <v>-153.88999999999999</v>
      </c>
      <c r="S4984" s="36">
        <v>-0.85</v>
      </c>
      <c r="T4984" s="34">
        <v>5.5960000000000001</v>
      </c>
      <c r="U4984" s="34">
        <v>33939.74</v>
      </c>
      <c r="V4984" s="34">
        <v>25769.58</v>
      </c>
      <c r="W4984" s="34">
        <v>8170.16</v>
      </c>
      <c r="X4984" s="36">
        <v>0.32</v>
      </c>
      <c r="Y4984" s="3" t="str">
        <f>IFERROR(VLOOKUP(A4984,'Pivot price tier'!$C$8:$L$2245,10,0),"")</f>
        <v/>
      </c>
      <c r="Z4984" s="3" t="str">
        <f>IFERROR(VLOOKUP(A4984,'Pivot price tier by size'!$D$8:$M$2466,10,0),"")</f>
        <v/>
      </c>
      <c r="AA4984" s="3" t="str">
        <f>IFERROR(VLOOKUP(A4984,'Pivot category'!$B$8:$I$2191,8,0),"")</f>
        <v/>
      </c>
      <c r="AB4984" s="3" t="str">
        <f t="shared" si="77"/>
        <v>Bottom 5%</v>
      </c>
      <c r="AC4984"/>
      <c r="AD4984" s="3" t="s">
        <v>16449</v>
      </c>
      <c r="AE4984" s="3" t="s">
        <v>14091</v>
      </c>
    </row>
    <row r="4985" spans="1:31" hidden="1" x14ac:dyDescent="0.25">
      <c r="A4985" t="s">
        <v>14315</v>
      </c>
      <c r="B4985" t="s">
        <v>14316</v>
      </c>
      <c r="C4985" s="3" t="s">
        <v>36</v>
      </c>
      <c r="D4985" s="3" t="s">
        <v>10218</v>
      </c>
      <c r="E4985" s="3" t="s">
        <v>5150</v>
      </c>
      <c r="F4985" s="3">
        <v>10000</v>
      </c>
      <c r="G4985" s="34">
        <v>14.99</v>
      </c>
      <c r="H4985" s="3" t="s">
        <v>27</v>
      </c>
      <c r="I4985" s="3" t="s">
        <v>17</v>
      </c>
      <c r="J4985" s="3" t="s">
        <v>8253</v>
      </c>
      <c r="K4985" s="3" t="s">
        <v>8260</v>
      </c>
      <c r="L4985" s="3" t="s">
        <v>8257</v>
      </c>
      <c r="M4985" s="26">
        <v>45627</v>
      </c>
      <c r="N4985"/>
      <c r="O4985" s="3" t="s">
        <v>78</v>
      </c>
      <c r="P4985" s="34"/>
      <c r="Q4985" s="34">
        <v>0</v>
      </c>
      <c r="R4985" s="34">
        <v>0</v>
      </c>
      <c r="T4985" s="34" t="s">
        <v>78</v>
      </c>
      <c r="U4985" s="34">
        <v>0</v>
      </c>
      <c r="V4985" s="34">
        <v>0</v>
      </c>
      <c r="W4985" s="34">
        <v>0</v>
      </c>
      <c r="X4985" s="36">
        <v>0</v>
      </c>
      <c r="Y4985" s="3" t="str">
        <f>IFERROR(VLOOKUP(A4985,'Pivot price tier'!$C$8:$L$2245,10,0),"")</f>
        <v/>
      </c>
      <c r="Z4985" s="3" t="str">
        <f>IFERROR(VLOOKUP(A4985,'Pivot price tier by size'!$D$8:$M$2466,10,0),"")</f>
        <v/>
      </c>
      <c r="AA4985" s="3" t="str">
        <f>IFERROR(VLOOKUP(A4985,'Pivot category'!$B$8:$I$2191,8,0),"")</f>
        <v/>
      </c>
      <c r="AB4985" s="3" t="str">
        <f t="shared" si="77"/>
        <v>Bottom 5%</v>
      </c>
      <c r="AC4985"/>
      <c r="AD4985" s="3" t="s">
        <v>11234</v>
      </c>
      <c r="AE4985" s="3" t="s">
        <v>14101</v>
      </c>
    </row>
    <row r="4986" spans="1:31" hidden="1" x14ac:dyDescent="0.25">
      <c r="A4986" t="s">
        <v>13821</v>
      </c>
      <c r="B4986" t="s">
        <v>13822</v>
      </c>
      <c r="C4986" s="3" t="s">
        <v>32</v>
      </c>
      <c r="D4986" s="3" t="s">
        <v>3860</v>
      </c>
      <c r="E4986" s="3">
        <v>0</v>
      </c>
      <c r="F4986" s="3">
        <v>4000</v>
      </c>
      <c r="G4986" s="34">
        <v>5.39</v>
      </c>
      <c r="H4986" s="3" t="s">
        <v>8334</v>
      </c>
      <c r="I4986" s="3" t="s">
        <v>12339</v>
      </c>
      <c r="J4986" s="3" t="s">
        <v>8253</v>
      </c>
      <c r="K4986" s="3" t="s">
        <v>8260</v>
      </c>
      <c r="L4986" s="3" t="s">
        <v>8257</v>
      </c>
      <c r="M4986" s="26">
        <v>45597</v>
      </c>
      <c r="N4986"/>
      <c r="O4986" s="3" t="s">
        <v>78</v>
      </c>
      <c r="P4986" s="34"/>
      <c r="Q4986" s="34">
        <v>97.02</v>
      </c>
      <c r="R4986" s="34">
        <v>-97.02</v>
      </c>
      <c r="S4986" s="36">
        <v>-1</v>
      </c>
      <c r="T4986" s="34" t="s">
        <v>78</v>
      </c>
      <c r="U4986" s="34" t="s">
        <v>78</v>
      </c>
      <c r="V4986" s="34" t="s">
        <v>78</v>
      </c>
      <c r="W4986" s="34" t="s">
        <v>78</v>
      </c>
      <c r="X4986" s="36" t="s">
        <v>78</v>
      </c>
      <c r="Y4986" s="3" t="str">
        <f>IFERROR(VLOOKUP(A4986,'Pivot price tier'!$C$8:$L$2245,10,0),"")</f>
        <v/>
      </c>
      <c r="Z4986" s="3" t="str">
        <f>IFERROR(VLOOKUP(A4986,'Pivot price tier by size'!$D$8:$M$2466,10,0),"")</f>
        <v/>
      </c>
      <c r="AA4986" s="3" t="str">
        <f>IFERROR(VLOOKUP(A4986,'Pivot category'!$B$8:$I$2191,8,0),"")</f>
        <v/>
      </c>
      <c r="AB4986" s="3" t="str">
        <f t="shared" si="77"/>
        <v>Bottom 5%</v>
      </c>
      <c r="AC4986"/>
      <c r="AD4986" s="3" t="s">
        <v>11231</v>
      </c>
      <c r="AE4986" s="3" t="s">
        <v>14180</v>
      </c>
    </row>
    <row r="4987" spans="1:31" hidden="1" x14ac:dyDescent="0.25">
      <c r="A4987" t="s">
        <v>16180</v>
      </c>
      <c r="B4987" t="s">
        <v>16181</v>
      </c>
      <c r="C4987" s="3" t="s">
        <v>71</v>
      </c>
      <c r="D4987" s="3" t="s">
        <v>16289</v>
      </c>
      <c r="E4987" s="3">
        <v>0</v>
      </c>
      <c r="F4987" s="3">
        <v>70000</v>
      </c>
      <c r="G4987" s="34">
        <v>9.99</v>
      </c>
      <c r="H4987" s="3" t="s">
        <v>8334</v>
      </c>
      <c r="I4987" s="3" t="s">
        <v>12340</v>
      </c>
      <c r="J4987" s="3" t="s">
        <v>8251</v>
      </c>
      <c r="K4987" s="3" t="s">
        <v>8252</v>
      </c>
      <c r="L4987" s="3" t="s">
        <v>68</v>
      </c>
      <c r="M4987" s="26">
        <v>46023</v>
      </c>
      <c r="N4987"/>
      <c r="O4987" s="3">
        <v>86</v>
      </c>
      <c r="P4987" s="34">
        <v>24305.67</v>
      </c>
      <c r="Q4987" s="34"/>
      <c r="R4987" s="34">
        <v>24305.67</v>
      </c>
      <c r="T4987" s="34">
        <v>282.62406976744182</v>
      </c>
      <c r="U4987" s="34">
        <v>49100.85</v>
      </c>
      <c r="V4987" s="34">
        <v>0</v>
      </c>
      <c r="W4987" s="34">
        <v>49100.85</v>
      </c>
      <c r="X4987" s="36">
        <v>0</v>
      </c>
      <c r="Y4987" s="3" t="str">
        <f>IFERROR(VLOOKUP(A4987,'Pivot price tier'!$C$8:$L$2245,10,0),"")</f>
        <v/>
      </c>
      <c r="Z4987" s="3" t="str">
        <f>IFERROR(VLOOKUP(A4987,'Pivot price tier by size'!$D$8:$M$2466,10,0),"")</f>
        <v/>
      </c>
      <c r="AA4987" s="3" t="str">
        <f>IFERROR(VLOOKUP(A4987,'Pivot category'!$B$8:$I$2191,8,0),"")</f>
        <v/>
      </c>
      <c r="AB4987" s="3" t="str">
        <f t="shared" si="77"/>
        <v>Bottom 5%</v>
      </c>
      <c r="AC4987"/>
      <c r="AD4987" s="3" t="s">
        <v>16451</v>
      </c>
      <c r="AE4987" s="3" t="s">
        <v>16601</v>
      </c>
    </row>
    <row r="4988" spans="1:31" hidden="1" x14ac:dyDescent="0.25">
      <c r="A4988" t="s">
        <v>16182</v>
      </c>
      <c r="B4988" t="s">
        <v>16183</v>
      </c>
      <c r="C4988" s="3" t="s">
        <v>71</v>
      </c>
      <c r="D4988" s="3" t="s">
        <v>16290</v>
      </c>
      <c r="E4988" s="3">
        <v>0</v>
      </c>
      <c r="F4988" s="3">
        <v>70000</v>
      </c>
      <c r="G4988" s="34">
        <v>9.99</v>
      </c>
      <c r="H4988" s="3" t="s">
        <v>8334</v>
      </c>
      <c r="I4988" s="3" t="s">
        <v>12340</v>
      </c>
      <c r="J4988" s="3" t="s">
        <v>8251</v>
      </c>
      <c r="K4988" s="3" t="s">
        <v>8252</v>
      </c>
      <c r="L4988" s="3" t="s">
        <v>68</v>
      </c>
      <c r="M4988" s="26">
        <v>46023</v>
      </c>
      <c r="N4988"/>
      <c r="O4988" s="3">
        <v>77</v>
      </c>
      <c r="P4988" s="34">
        <v>9830.16</v>
      </c>
      <c r="Q4988" s="34"/>
      <c r="R4988" s="34">
        <v>9830.16</v>
      </c>
      <c r="T4988" s="34">
        <v>127.66441558441558</v>
      </c>
      <c r="U4988" s="34">
        <v>30439.53</v>
      </c>
      <c r="V4988" s="34">
        <v>0</v>
      </c>
      <c r="W4988" s="34">
        <v>30439.53</v>
      </c>
      <c r="X4988" s="36">
        <v>0</v>
      </c>
      <c r="Y4988" s="3" t="str">
        <f>IFERROR(VLOOKUP(A4988,'Pivot price tier'!$C$8:$L$2245,10,0),"")</f>
        <v/>
      </c>
      <c r="Z4988" s="3" t="str">
        <f>IFERROR(VLOOKUP(A4988,'Pivot price tier by size'!$D$8:$M$2466,10,0),"")</f>
        <v/>
      </c>
      <c r="AA4988" s="3" t="str">
        <f>IFERROR(VLOOKUP(A4988,'Pivot category'!$B$8:$I$2191,8,0),"")</f>
        <v/>
      </c>
      <c r="AB4988" s="3" t="str">
        <f t="shared" si="77"/>
        <v>Bottom 5%</v>
      </c>
      <c r="AC4988"/>
      <c r="AD4988" s="3" t="s">
        <v>16451</v>
      </c>
      <c r="AE4988" s="3" t="s">
        <v>16601</v>
      </c>
    </row>
    <row r="4989" spans="1:31" x14ac:dyDescent="0.25">
      <c r="A4989" t="s">
        <v>10065</v>
      </c>
      <c r="B4989" t="s">
        <v>8628</v>
      </c>
      <c r="C4989" s="3" t="s">
        <v>69</v>
      </c>
      <c r="D4989" s="3" t="s">
        <v>8397</v>
      </c>
      <c r="E4989" s="3">
        <v>0</v>
      </c>
      <c r="F4989" s="3">
        <v>7000</v>
      </c>
      <c r="G4989" s="34">
        <v>1.0900000000000001</v>
      </c>
      <c r="H4989" s="3" t="s">
        <v>29</v>
      </c>
      <c r="I4989" s="3" t="s">
        <v>70</v>
      </c>
      <c r="J4989" s="3" t="s">
        <v>8251</v>
      </c>
      <c r="K4989" s="3" t="s">
        <v>8252</v>
      </c>
      <c r="L4989" s="3" t="s">
        <v>68</v>
      </c>
      <c r="M4989" s="26" t="s">
        <v>13873</v>
      </c>
      <c r="N4989"/>
      <c r="O4989" s="3">
        <v>150</v>
      </c>
      <c r="P4989" s="34">
        <v>189901.98</v>
      </c>
      <c r="Q4989" s="34">
        <v>165827.53</v>
      </c>
      <c r="R4989" s="34">
        <v>24074.45</v>
      </c>
      <c r="S4989" s="36">
        <v>0.15</v>
      </c>
      <c r="T4989" s="34">
        <v>1266.0132000000001</v>
      </c>
      <c r="U4989" s="34">
        <v>470027.62</v>
      </c>
      <c r="V4989" s="34">
        <v>363771.29</v>
      </c>
      <c r="W4989" s="34">
        <v>106256.33</v>
      </c>
      <c r="X4989" s="36">
        <v>0.28999999999999998</v>
      </c>
      <c r="Y4989" s="3" t="str">
        <f>IFERROR(VLOOKUP(A4989,'Pivot price tier'!$C$8:$L$2245,10,0),"")</f>
        <v/>
      </c>
      <c r="Z4989" s="3" t="str">
        <f>IFERROR(VLOOKUP(A4989,'Pivot price tier by size'!$D$8:$M$2466,10,0),"")</f>
        <v/>
      </c>
      <c r="AA4989" s="3" t="str">
        <f>IFERROR(VLOOKUP(A4989,'Pivot category'!$B$8:$I$2191,8,0),"")</f>
        <v/>
      </c>
      <c r="AB4989" s="3" t="str">
        <f t="shared" si="77"/>
        <v/>
      </c>
      <c r="AC4989"/>
      <c r="AD4989" s="3" t="s">
        <v>16449</v>
      </c>
      <c r="AE4989" s="3" t="s">
        <v>14091</v>
      </c>
    </row>
    <row r="4990" spans="1:31" hidden="1" x14ac:dyDescent="0.25">
      <c r="A4990" t="s">
        <v>15046</v>
      </c>
      <c r="B4990" t="s">
        <v>11204</v>
      </c>
      <c r="C4990" s="3" t="s">
        <v>32</v>
      </c>
      <c r="D4990" s="3" t="s">
        <v>10576</v>
      </c>
      <c r="E4990" s="3" t="s">
        <v>5150</v>
      </c>
      <c r="F4990" s="3">
        <v>7000</v>
      </c>
      <c r="G4990" s="34">
        <v>47.99</v>
      </c>
      <c r="H4990" s="3" t="s">
        <v>12</v>
      </c>
      <c r="I4990" s="3" t="s">
        <v>23</v>
      </c>
      <c r="J4990" s="3" t="s">
        <v>8253</v>
      </c>
      <c r="K4990" s="3" t="s">
        <v>8252</v>
      </c>
      <c r="L4990" s="3" t="s">
        <v>8257</v>
      </c>
      <c r="M4990" s="26" t="s">
        <v>13873</v>
      </c>
      <c r="N4990"/>
      <c r="O4990" s="3" t="s">
        <v>78</v>
      </c>
      <c r="P4990" s="34"/>
      <c r="Q4990" s="34">
        <v>231.96</v>
      </c>
      <c r="R4990" s="34">
        <v>-231.96</v>
      </c>
      <c r="S4990" s="36">
        <v>-1</v>
      </c>
      <c r="T4990" s="34" t="s">
        <v>78</v>
      </c>
      <c r="U4990" s="34" t="s">
        <v>78</v>
      </c>
      <c r="V4990" s="34" t="s">
        <v>78</v>
      </c>
      <c r="W4990" s="34" t="s">
        <v>78</v>
      </c>
      <c r="X4990" s="36" t="s">
        <v>78</v>
      </c>
      <c r="Y4990" s="3" t="str">
        <f>IFERROR(VLOOKUP(A4990,'Pivot price tier'!$C$8:$L$2245,10,0),"")</f>
        <v/>
      </c>
      <c r="Z4990" s="3" t="str">
        <f>IFERROR(VLOOKUP(A4990,'Pivot price tier by size'!$D$8:$M$2466,10,0),"")</f>
        <v/>
      </c>
      <c r="AA4990" s="3" t="str">
        <f>IFERROR(VLOOKUP(A4990,'Pivot category'!$B$8:$I$2191,8,0),"")</f>
        <v/>
      </c>
      <c r="AB4990" s="3" t="str">
        <f t="shared" si="77"/>
        <v>Bottom 5%</v>
      </c>
      <c r="AC4990"/>
      <c r="AD4990" s="3" t="s">
        <v>16449</v>
      </c>
      <c r="AE4990" s="3" t="s">
        <v>16478</v>
      </c>
    </row>
    <row r="4991" spans="1:31" hidden="1" x14ac:dyDescent="0.25">
      <c r="A4991" t="s">
        <v>10821</v>
      </c>
      <c r="B4991" t="s">
        <v>10822</v>
      </c>
      <c r="C4991" s="3" t="s">
        <v>32</v>
      </c>
      <c r="D4991" s="3" t="s">
        <v>10237</v>
      </c>
      <c r="E4991" s="3" t="s">
        <v>5150</v>
      </c>
      <c r="F4991" s="3">
        <v>10000</v>
      </c>
      <c r="G4991" s="34">
        <v>32.99</v>
      </c>
      <c r="H4991" s="3" t="s">
        <v>12</v>
      </c>
      <c r="I4991" s="3" t="s">
        <v>23</v>
      </c>
      <c r="J4991" s="3" t="s">
        <v>8256</v>
      </c>
      <c r="K4991" s="3" t="s">
        <v>8260</v>
      </c>
      <c r="L4991" s="3" t="s">
        <v>8255</v>
      </c>
      <c r="M4991" s="26" t="s">
        <v>13873</v>
      </c>
      <c r="N4991"/>
      <c r="O4991" s="3">
        <v>2</v>
      </c>
      <c r="P4991" s="34">
        <v>1319.62</v>
      </c>
      <c r="Q4991" s="34">
        <v>2419.56</v>
      </c>
      <c r="R4991" s="34">
        <v>-1099.94</v>
      </c>
      <c r="S4991" s="36">
        <v>-0.45</v>
      </c>
      <c r="T4991" s="34">
        <v>659.81</v>
      </c>
      <c r="U4991" s="34">
        <v>131.96</v>
      </c>
      <c r="V4991" s="34">
        <v>54.99</v>
      </c>
      <c r="W4991" s="34">
        <v>76.97</v>
      </c>
      <c r="X4991" s="36">
        <v>1.4</v>
      </c>
      <c r="Y4991" s="3" t="str">
        <f>IFERROR(VLOOKUP(A4991,'Pivot price tier'!$C$8:$L$2245,10,0),"")</f>
        <v/>
      </c>
      <c r="Z4991" s="3" t="str">
        <f>IFERROR(VLOOKUP(A4991,'Pivot price tier by size'!$D$8:$M$2466,10,0),"")</f>
        <v/>
      </c>
      <c r="AA4991" s="3" t="str">
        <f>IFERROR(VLOOKUP(A4991,'Pivot category'!$B$8:$I$2191,8,0),"")</f>
        <v/>
      </c>
      <c r="AB4991" s="3" t="str">
        <f t="shared" si="77"/>
        <v>Bottom 5%</v>
      </c>
      <c r="AC4991"/>
      <c r="AD4991" s="3" t="s">
        <v>16449</v>
      </c>
      <c r="AE4991" s="3" t="s">
        <v>16478</v>
      </c>
    </row>
    <row r="4992" spans="1:31" hidden="1" x14ac:dyDescent="0.25">
      <c r="A4992" t="s">
        <v>10916</v>
      </c>
      <c r="B4992" t="s">
        <v>10820</v>
      </c>
      <c r="C4992" s="3" t="s">
        <v>32</v>
      </c>
      <c r="D4992" s="3" t="s">
        <v>10236</v>
      </c>
      <c r="E4992" s="3" t="s">
        <v>5150</v>
      </c>
      <c r="F4992" s="3">
        <v>10000</v>
      </c>
      <c r="G4992" s="34">
        <v>38.99</v>
      </c>
      <c r="H4992" s="3" t="s">
        <v>12622</v>
      </c>
      <c r="I4992" s="3" t="s">
        <v>23</v>
      </c>
      <c r="J4992" s="3" t="s">
        <v>8256</v>
      </c>
      <c r="K4992" s="3" t="s">
        <v>8260</v>
      </c>
      <c r="L4992" s="3" t="s">
        <v>8255</v>
      </c>
      <c r="M4992" s="26" t="s">
        <v>13873</v>
      </c>
      <c r="N4992"/>
      <c r="O4992" s="3">
        <v>3</v>
      </c>
      <c r="P4992" s="34">
        <v>3925</v>
      </c>
      <c r="Q4992" s="34">
        <v>2079.6799999999998</v>
      </c>
      <c r="R4992" s="34">
        <v>1845.32</v>
      </c>
      <c r="S4992" s="36">
        <v>0.89</v>
      </c>
      <c r="T4992" s="34">
        <v>1308.3333333333333</v>
      </c>
      <c r="U4992" s="34">
        <v>311.92</v>
      </c>
      <c r="V4992" s="34">
        <v>194.97</v>
      </c>
      <c r="W4992" s="34">
        <v>116.95</v>
      </c>
      <c r="X4992" s="36">
        <v>0.6</v>
      </c>
      <c r="Y4992" s="3" t="str">
        <f>IFERROR(VLOOKUP(A4992,'Pivot price tier'!$C$8:$L$2245,10,0),"")</f>
        <v/>
      </c>
      <c r="Z4992" s="3" t="str">
        <f>IFERROR(VLOOKUP(A4992,'Pivot price tier by size'!$D$8:$M$2466,10,0),"")</f>
        <v/>
      </c>
      <c r="AA4992" s="3" t="str">
        <f>IFERROR(VLOOKUP(A4992,'Pivot category'!$B$8:$I$2191,8,0),"")</f>
        <v/>
      </c>
      <c r="AB4992" s="3" t="str">
        <f t="shared" si="77"/>
        <v>Bottom 5%</v>
      </c>
      <c r="AC4992"/>
      <c r="AD4992" s="3" t="s">
        <v>16449</v>
      </c>
      <c r="AE4992" s="3" t="s">
        <v>16478</v>
      </c>
    </row>
    <row r="4993" spans="1:31" hidden="1" x14ac:dyDescent="0.25">
      <c r="A4993" t="s">
        <v>10823</v>
      </c>
      <c r="B4993" t="s">
        <v>10824</v>
      </c>
      <c r="C4993" s="3" t="s">
        <v>32</v>
      </c>
      <c r="D4993" s="3" t="s">
        <v>10235</v>
      </c>
      <c r="E4993" s="3" t="s">
        <v>5150</v>
      </c>
      <c r="F4993" s="3">
        <v>10000</v>
      </c>
      <c r="G4993" s="34">
        <v>32.99</v>
      </c>
      <c r="H4993" s="3" t="s">
        <v>12</v>
      </c>
      <c r="I4993" s="3" t="s">
        <v>23</v>
      </c>
      <c r="J4993" s="3" t="s">
        <v>8256</v>
      </c>
      <c r="K4993" s="3" t="s">
        <v>8260</v>
      </c>
      <c r="L4993" s="3" t="s">
        <v>8255</v>
      </c>
      <c r="M4993" s="26" t="s">
        <v>13873</v>
      </c>
      <c r="N4993"/>
      <c r="O4993" s="3">
        <v>1</v>
      </c>
      <c r="P4993" s="34">
        <v>1319.62</v>
      </c>
      <c r="Q4993" s="34">
        <v>1044.81</v>
      </c>
      <c r="R4993" s="34">
        <v>274.81</v>
      </c>
      <c r="S4993" s="36">
        <v>0.26</v>
      </c>
      <c r="T4993" s="34">
        <v>1319.62</v>
      </c>
      <c r="U4993" s="34">
        <v>197.94</v>
      </c>
      <c r="V4993" s="34">
        <v>0</v>
      </c>
      <c r="W4993" s="34">
        <v>197.94</v>
      </c>
      <c r="X4993" s="36">
        <v>0</v>
      </c>
      <c r="Y4993" s="3" t="str">
        <f>IFERROR(VLOOKUP(A4993,'Pivot price tier'!$C$8:$L$2245,10,0),"")</f>
        <v/>
      </c>
      <c r="Z4993" s="3" t="str">
        <f>IFERROR(VLOOKUP(A4993,'Pivot price tier by size'!$D$8:$M$2466,10,0),"")</f>
        <v/>
      </c>
      <c r="AA4993" s="3" t="str">
        <f>IFERROR(VLOOKUP(A4993,'Pivot category'!$B$8:$I$2191,8,0),"")</f>
        <v/>
      </c>
      <c r="AB4993" s="3" t="str">
        <f t="shared" si="77"/>
        <v>Bottom 5%</v>
      </c>
      <c r="AC4993"/>
      <c r="AD4993" s="3" t="s">
        <v>16449</v>
      </c>
      <c r="AE4993" s="3" t="s">
        <v>16478</v>
      </c>
    </row>
    <row r="4994" spans="1:31" hidden="1" x14ac:dyDescent="0.25">
      <c r="A4994" t="s">
        <v>6727</v>
      </c>
      <c r="B4994" t="s">
        <v>2186</v>
      </c>
      <c r="C4994" s="3" t="s">
        <v>32</v>
      </c>
      <c r="D4994" s="3" t="s">
        <v>4652</v>
      </c>
      <c r="E4994" s="3" t="s">
        <v>5150</v>
      </c>
      <c r="F4994" s="3">
        <v>10000</v>
      </c>
      <c r="G4994" s="34">
        <v>33.590000000000003</v>
      </c>
      <c r="H4994" s="3" t="s">
        <v>12622</v>
      </c>
      <c r="I4994" s="3" t="s">
        <v>15</v>
      </c>
      <c r="J4994" s="3" t="s">
        <v>8261</v>
      </c>
      <c r="K4994" s="3" t="s">
        <v>8260</v>
      </c>
      <c r="L4994" s="3" t="s">
        <v>8255</v>
      </c>
      <c r="M4994" s="26" t="s">
        <v>13873</v>
      </c>
      <c r="N4994"/>
      <c r="O4994" s="3">
        <v>16</v>
      </c>
      <c r="P4994" s="34">
        <v>3403.98</v>
      </c>
      <c r="Q4994" s="34">
        <v>2967.47</v>
      </c>
      <c r="R4994" s="34">
        <v>436.51</v>
      </c>
      <c r="S4994" s="36">
        <v>0.15</v>
      </c>
      <c r="T4994" s="34">
        <v>212.74875</v>
      </c>
      <c r="U4994" s="34">
        <v>335.94</v>
      </c>
      <c r="V4994" s="34">
        <v>0</v>
      </c>
      <c r="W4994" s="34">
        <v>335.94</v>
      </c>
      <c r="X4994" s="36">
        <v>0</v>
      </c>
      <c r="Y4994" s="3" t="str">
        <f>IFERROR(VLOOKUP(A4994,'Pivot price tier'!$C$8:$L$2245,10,0),"")</f>
        <v/>
      </c>
      <c r="Z4994" s="3" t="str">
        <f>IFERROR(VLOOKUP(A4994,'Pivot price tier by size'!$D$8:$M$2466,10,0),"")</f>
        <v/>
      </c>
      <c r="AA4994" s="3" t="str">
        <f>IFERROR(VLOOKUP(A4994,'Pivot category'!$B$8:$I$2191,8,0),"")</f>
        <v/>
      </c>
      <c r="AB4994" s="3" t="str">
        <f t="shared" ref="AB4994:AB5057" si="78">IF(P4994&lt;$AC$1,"Bottom 5%","")</f>
        <v>Bottom 5%</v>
      </c>
      <c r="AC4994"/>
      <c r="AD4994" s="3" t="s">
        <v>16449</v>
      </c>
      <c r="AE4994" s="3" t="s">
        <v>16478</v>
      </c>
    </row>
    <row r="4995" spans="1:31" hidden="1" x14ac:dyDescent="0.25">
      <c r="A4995" t="s">
        <v>10014</v>
      </c>
      <c r="B4995" t="s">
        <v>10015</v>
      </c>
      <c r="C4995" s="3" t="s">
        <v>32</v>
      </c>
      <c r="D4995" s="3" t="s">
        <v>9944</v>
      </c>
      <c r="E4995" s="3" t="s">
        <v>5150</v>
      </c>
      <c r="F4995" s="3">
        <v>10000</v>
      </c>
      <c r="G4995" s="34">
        <v>29.99</v>
      </c>
      <c r="H4995" s="3" t="s">
        <v>12</v>
      </c>
      <c r="I4995" s="3" t="s">
        <v>23</v>
      </c>
      <c r="J4995" s="3" t="s">
        <v>8261</v>
      </c>
      <c r="K4995" s="3" t="s">
        <v>8260</v>
      </c>
      <c r="L4995" s="3" t="s">
        <v>8255</v>
      </c>
      <c r="M4995" s="26" t="s">
        <v>13873</v>
      </c>
      <c r="N4995"/>
      <c r="O4995" s="3">
        <v>10</v>
      </c>
      <c r="P4995" s="34">
        <v>6328.47</v>
      </c>
      <c r="Q4995" s="34">
        <v>7898.42</v>
      </c>
      <c r="R4995" s="34">
        <v>-1569.95</v>
      </c>
      <c r="S4995" s="36">
        <v>-0.2</v>
      </c>
      <c r="T4995" s="34">
        <v>632.84699999999998</v>
      </c>
      <c r="U4995" s="34">
        <v>279.92</v>
      </c>
      <c r="V4995" s="34">
        <v>1249.75</v>
      </c>
      <c r="W4995" s="34">
        <v>-969.83</v>
      </c>
      <c r="X4995" s="36">
        <v>-0.78</v>
      </c>
      <c r="Y4995" s="3" t="str">
        <f>IFERROR(VLOOKUP(A4995,'Pivot price tier'!$C$8:$L$2245,10,0),"")</f>
        <v/>
      </c>
      <c r="Z4995" s="3" t="str">
        <f>IFERROR(VLOOKUP(A4995,'Pivot price tier by size'!$D$8:$M$2466,10,0),"")</f>
        <v/>
      </c>
      <c r="AA4995" s="3" t="str">
        <f>IFERROR(VLOOKUP(A4995,'Pivot category'!$B$8:$I$2191,8,0),"")</f>
        <v/>
      </c>
      <c r="AB4995" s="3" t="str">
        <f t="shared" si="78"/>
        <v>Bottom 5%</v>
      </c>
      <c r="AC4995"/>
      <c r="AD4995" s="3" t="s">
        <v>16449</v>
      </c>
      <c r="AE4995" s="3" t="s">
        <v>16478</v>
      </c>
    </row>
    <row r="4996" spans="1:31" x14ac:dyDescent="0.25">
      <c r="A4996" t="s">
        <v>7376</v>
      </c>
      <c r="B4996" t="s">
        <v>7375</v>
      </c>
      <c r="C4996" s="3" t="s">
        <v>69</v>
      </c>
      <c r="D4996" s="3" t="s">
        <v>8206</v>
      </c>
      <c r="E4996" s="3">
        <v>0</v>
      </c>
      <c r="F4996" s="3">
        <v>7000</v>
      </c>
      <c r="G4996" s="34">
        <v>1.0900000000000001</v>
      </c>
      <c r="H4996" s="3" t="s">
        <v>29</v>
      </c>
      <c r="I4996" s="3" t="s">
        <v>70</v>
      </c>
      <c r="J4996" s="3" t="s">
        <v>8251</v>
      </c>
      <c r="K4996" s="3" t="s">
        <v>8252</v>
      </c>
      <c r="L4996" s="3" t="s">
        <v>68</v>
      </c>
      <c r="M4996" s="26" t="s">
        <v>13873</v>
      </c>
      <c r="N4996"/>
      <c r="O4996" s="3">
        <v>150</v>
      </c>
      <c r="P4996" s="34">
        <v>94239.22</v>
      </c>
      <c r="Q4996" s="34">
        <v>95817.45</v>
      </c>
      <c r="R4996" s="34">
        <v>-1578.23</v>
      </c>
      <c r="S4996" s="36">
        <v>-0.02</v>
      </c>
      <c r="T4996" s="34">
        <v>628.26146666666671</v>
      </c>
      <c r="U4996" s="34">
        <v>282335.07</v>
      </c>
      <c r="V4996" s="34">
        <v>232496.15</v>
      </c>
      <c r="W4996" s="34">
        <v>49838.92</v>
      </c>
      <c r="X4996" s="36">
        <v>0.21</v>
      </c>
      <c r="Y4996" s="3" t="str">
        <f>IFERROR(VLOOKUP(A4996,'Pivot price tier'!$C$8:$L$2245,10,0),"")</f>
        <v/>
      </c>
      <c r="Z4996" s="3" t="str">
        <f>IFERROR(VLOOKUP(A4996,'Pivot price tier by size'!$D$8:$M$2466,10,0),"")</f>
        <v/>
      </c>
      <c r="AA4996" s="3" t="str">
        <f>IFERROR(VLOOKUP(A4996,'Pivot category'!$B$8:$I$2191,8,0),"")</f>
        <v/>
      </c>
      <c r="AB4996" s="3" t="str">
        <f t="shared" si="78"/>
        <v/>
      </c>
      <c r="AC4996"/>
      <c r="AD4996" s="3" t="s">
        <v>16449</v>
      </c>
      <c r="AE4996" s="3" t="s">
        <v>14091</v>
      </c>
    </row>
    <row r="4997" spans="1:31" hidden="1" x14ac:dyDescent="0.25">
      <c r="A4997" t="s">
        <v>6251</v>
      </c>
      <c r="B4997" t="s">
        <v>2187</v>
      </c>
      <c r="C4997" s="3" t="s">
        <v>32</v>
      </c>
      <c r="D4997" s="3" t="s">
        <v>4653</v>
      </c>
      <c r="E4997" s="3">
        <v>0</v>
      </c>
      <c r="F4997" s="3">
        <v>10000</v>
      </c>
      <c r="G4997" s="34">
        <v>21.99</v>
      </c>
      <c r="H4997" s="3" t="s">
        <v>29</v>
      </c>
      <c r="I4997" s="3" t="s">
        <v>21</v>
      </c>
      <c r="J4997" s="3" t="s">
        <v>8261</v>
      </c>
      <c r="K4997" s="3" t="s">
        <v>8260</v>
      </c>
      <c r="L4997" s="3" t="s">
        <v>68</v>
      </c>
      <c r="M4997" s="26" t="s">
        <v>13873</v>
      </c>
      <c r="N4997"/>
      <c r="O4997" s="3">
        <v>1</v>
      </c>
      <c r="P4997" s="34">
        <v>21.99</v>
      </c>
      <c r="Q4997" s="34">
        <v>549.75</v>
      </c>
      <c r="R4997" s="34">
        <v>-527.76</v>
      </c>
      <c r="S4997" s="36">
        <v>-0.96</v>
      </c>
      <c r="T4997" s="34">
        <v>21.99</v>
      </c>
      <c r="U4997" s="34">
        <v>65.97</v>
      </c>
      <c r="V4997" s="34">
        <v>0</v>
      </c>
      <c r="W4997" s="34">
        <v>65.97</v>
      </c>
      <c r="X4997" s="36">
        <v>0</v>
      </c>
      <c r="Y4997" s="3" t="str">
        <f>IFERROR(VLOOKUP(A4997,'Pivot price tier'!$C$8:$L$2245,10,0),"")</f>
        <v/>
      </c>
      <c r="Z4997" s="3" t="str">
        <f>IFERROR(VLOOKUP(A4997,'Pivot price tier by size'!$D$8:$M$2466,10,0),"")</f>
        <v/>
      </c>
      <c r="AA4997" s="3" t="str">
        <f>IFERROR(VLOOKUP(A4997,'Pivot category'!$B$8:$I$2191,8,0),"")</f>
        <v/>
      </c>
      <c r="AB4997" s="3" t="str">
        <f t="shared" si="78"/>
        <v>Bottom 5%</v>
      </c>
      <c r="AC4997"/>
      <c r="AD4997" s="3" t="s">
        <v>16446</v>
      </c>
      <c r="AE4997" s="3" t="s">
        <v>14139</v>
      </c>
    </row>
    <row r="4998" spans="1:31" hidden="1" x14ac:dyDescent="0.25">
      <c r="A4998" t="s">
        <v>13823</v>
      </c>
      <c r="B4998" t="s">
        <v>2188</v>
      </c>
      <c r="C4998" s="3" t="s">
        <v>32</v>
      </c>
      <c r="D4998" s="3" t="s">
        <v>4654</v>
      </c>
      <c r="E4998" s="3" t="s">
        <v>5150</v>
      </c>
      <c r="F4998" s="3">
        <v>10000</v>
      </c>
      <c r="G4998" s="34">
        <v>11.99</v>
      </c>
      <c r="H4998" s="3" t="s">
        <v>26</v>
      </c>
      <c r="I4998" s="3" t="s">
        <v>17</v>
      </c>
      <c r="J4998" s="3" t="s">
        <v>8253</v>
      </c>
      <c r="K4998" s="3" t="s">
        <v>8260</v>
      </c>
      <c r="L4998" s="3" t="s">
        <v>8257</v>
      </c>
      <c r="M4998" s="26" t="s">
        <v>13873</v>
      </c>
      <c r="N4998"/>
      <c r="O4998" s="3" t="s">
        <v>78</v>
      </c>
      <c r="P4998" s="34"/>
      <c r="Q4998" s="34">
        <v>23.98</v>
      </c>
      <c r="R4998" s="34">
        <v>-23.98</v>
      </c>
      <c r="S4998" s="36">
        <v>-1</v>
      </c>
      <c r="T4998" s="34" t="s">
        <v>78</v>
      </c>
      <c r="U4998" s="34" t="s">
        <v>78</v>
      </c>
      <c r="V4998" s="34" t="s">
        <v>78</v>
      </c>
      <c r="W4998" s="34" t="s">
        <v>78</v>
      </c>
      <c r="X4998" s="36" t="s">
        <v>78</v>
      </c>
      <c r="Y4998" s="3" t="str">
        <f>IFERROR(VLOOKUP(A4998,'Pivot price tier'!$C$8:$L$2245,10,0),"")</f>
        <v/>
      </c>
      <c r="Z4998" s="3" t="str">
        <f>IFERROR(VLOOKUP(A4998,'Pivot price tier by size'!$D$8:$M$2466,10,0),"")</f>
        <v/>
      </c>
      <c r="AA4998" s="3" t="str">
        <f>IFERROR(VLOOKUP(A4998,'Pivot category'!$B$8:$I$2191,8,0),"")</f>
        <v/>
      </c>
      <c r="AB4998" s="3" t="str">
        <f t="shared" si="78"/>
        <v>Bottom 5%</v>
      </c>
      <c r="AC4998"/>
      <c r="AD4998" s="3" t="s">
        <v>78</v>
      </c>
      <c r="AE4998" s="3" t="s">
        <v>78</v>
      </c>
    </row>
    <row r="4999" spans="1:31" x14ac:dyDescent="0.25">
      <c r="A4999" t="s">
        <v>9604</v>
      </c>
      <c r="B4999" t="s">
        <v>9605</v>
      </c>
      <c r="C4999" s="3" t="s">
        <v>69</v>
      </c>
      <c r="D4999" s="3" t="s">
        <v>9595</v>
      </c>
      <c r="E4999" s="3">
        <v>0</v>
      </c>
      <c r="F4999" s="3">
        <v>1000</v>
      </c>
      <c r="G4999" s="34">
        <v>1.0900000000000001</v>
      </c>
      <c r="H4999" s="3" t="s">
        <v>29</v>
      </c>
      <c r="I4999" s="3" t="s">
        <v>70</v>
      </c>
      <c r="J4999" s="3" t="s">
        <v>8251</v>
      </c>
      <c r="K4999" s="3" t="s">
        <v>8252</v>
      </c>
      <c r="L4999" s="3" t="s">
        <v>68</v>
      </c>
      <c r="M4999" s="26" t="s">
        <v>13873</v>
      </c>
      <c r="N4999"/>
      <c r="O4999" s="3">
        <v>148</v>
      </c>
      <c r="P4999" s="34">
        <v>193247.19</v>
      </c>
      <c r="Q4999" s="34">
        <v>155749.32999999999</v>
      </c>
      <c r="R4999" s="34">
        <v>37497.86</v>
      </c>
      <c r="S4999" s="36">
        <v>0.24</v>
      </c>
      <c r="T4999" s="34">
        <v>1305.7242567567569</v>
      </c>
      <c r="U4999" s="34">
        <v>374876.07</v>
      </c>
      <c r="V4999" s="34">
        <v>279700.13</v>
      </c>
      <c r="W4999" s="34">
        <v>95175.94</v>
      </c>
      <c r="X4999" s="36">
        <v>0.34</v>
      </c>
      <c r="Y4999" s="3" t="str">
        <f>IFERROR(VLOOKUP(A4999,'Pivot price tier'!$C$8:$L$2245,10,0),"")</f>
        <v/>
      </c>
      <c r="Z4999" s="3" t="str">
        <f>IFERROR(VLOOKUP(A4999,'Pivot price tier by size'!$D$8:$M$2466,10,0),"")</f>
        <v/>
      </c>
      <c r="AA4999" s="3" t="str">
        <f>IFERROR(VLOOKUP(A4999,'Pivot category'!$B$8:$I$2191,8,0),"")</f>
        <v/>
      </c>
      <c r="AB4999" s="3" t="str">
        <f t="shared" si="78"/>
        <v/>
      </c>
      <c r="AC4999"/>
      <c r="AD4999" s="3" t="s">
        <v>16449</v>
      </c>
      <c r="AE4999" s="3" t="s">
        <v>14091</v>
      </c>
    </row>
    <row r="5000" spans="1:31" hidden="1" x14ac:dyDescent="0.25">
      <c r="A5000" t="s">
        <v>14548</v>
      </c>
      <c r="B5000" t="s">
        <v>14549</v>
      </c>
      <c r="C5000" s="3" t="s">
        <v>38</v>
      </c>
      <c r="D5000" s="3" t="s">
        <v>14373</v>
      </c>
      <c r="E5000" s="3" t="s">
        <v>5150</v>
      </c>
      <c r="F5000" s="3">
        <v>70000</v>
      </c>
      <c r="G5000" s="34">
        <v>59.99</v>
      </c>
      <c r="H5000" s="3" t="s">
        <v>12</v>
      </c>
      <c r="I5000" s="3" t="s">
        <v>23</v>
      </c>
      <c r="J5000" s="3" t="s">
        <v>8251</v>
      </c>
      <c r="K5000" s="3" t="s">
        <v>8252</v>
      </c>
      <c r="L5000" s="3" t="s">
        <v>68</v>
      </c>
      <c r="M5000" s="26">
        <v>45689</v>
      </c>
      <c r="N5000"/>
      <c r="O5000" s="3">
        <v>70</v>
      </c>
      <c r="P5000" s="34">
        <v>235628</v>
      </c>
      <c r="Q5000" s="34">
        <v>6374.15</v>
      </c>
      <c r="R5000" s="34">
        <v>229253.85</v>
      </c>
      <c r="S5000" s="36">
        <v>35.97</v>
      </c>
      <c r="T5000" s="34">
        <v>3366.1142857142859</v>
      </c>
      <c r="U5000" s="34">
        <v>36549.67</v>
      </c>
      <c r="V5000" s="34">
        <v>11923.41</v>
      </c>
      <c r="W5000" s="34">
        <v>24626.26</v>
      </c>
      <c r="X5000" s="36">
        <v>2.0699999999999998</v>
      </c>
      <c r="Y5000" s="3" t="str">
        <f>IFERROR(VLOOKUP(A5000,'Pivot price tier'!$C$8:$L$2245,10,0),"")</f>
        <v xml:space="preserve"> </v>
      </c>
      <c r="Z5000" s="3" t="str">
        <f>IFERROR(VLOOKUP(A5000,'Pivot price tier by size'!$D$8:$M$2466,10,0),"")</f>
        <v xml:space="preserve"> </v>
      </c>
      <c r="AA5000" s="3" t="str">
        <f>IFERROR(VLOOKUP(A5000,'Pivot category'!$B$8:$I$2191,8,0),"")</f>
        <v xml:space="preserve"> </v>
      </c>
      <c r="AB5000" s="3" t="str">
        <f t="shared" si="78"/>
        <v/>
      </c>
      <c r="AC5000"/>
      <c r="AD5000" s="3" t="s">
        <v>16449</v>
      </c>
      <c r="AE5000" s="3" t="s">
        <v>14091</v>
      </c>
    </row>
    <row r="5001" spans="1:31" x14ac:dyDescent="0.25">
      <c r="A5001" t="s">
        <v>12701</v>
      </c>
      <c r="B5001" t="s">
        <v>106</v>
      </c>
      <c r="C5001" s="3" t="s">
        <v>69</v>
      </c>
      <c r="D5001" s="3" t="s">
        <v>2329</v>
      </c>
      <c r="E5001" s="3">
        <v>0</v>
      </c>
      <c r="F5001" s="3">
        <v>1000</v>
      </c>
      <c r="G5001" s="34">
        <v>2.79</v>
      </c>
      <c r="H5001" s="3" t="s">
        <v>27</v>
      </c>
      <c r="I5001" s="3" t="s">
        <v>70</v>
      </c>
      <c r="J5001" s="3" t="s">
        <v>8251</v>
      </c>
      <c r="K5001" s="3" t="s">
        <v>8252</v>
      </c>
      <c r="L5001" s="3" t="s">
        <v>68</v>
      </c>
      <c r="M5001" s="26" t="s">
        <v>13873</v>
      </c>
      <c r="N5001"/>
      <c r="O5001" s="3">
        <v>156</v>
      </c>
      <c r="P5001" s="34">
        <v>132787.26</v>
      </c>
      <c r="Q5001" s="34">
        <v>145219.5</v>
      </c>
      <c r="R5001" s="34">
        <v>-12432.24</v>
      </c>
      <c r="S5001" s="36">
        <v>-0.09</v>
      </c>
      <c r="T5001" s="34">
        <v>851.20038461538468</v>
      </c>
      <c r="U5001" s="34">
        <v>362345.67</v>
      </c>
      <c r="V5001" s="34">
        <v>330668.01</v>
      </c>
      <c r="W5001" s="34">
        <v>31677.66</v>
      </c>
      <c r="X5001" s="36">
        <v>0.1</v>
      </c>
      <c r="Y5001" s="3" t="str">
        <f>IFERROR(VLOOKUP(A5001,'Pivot price tier'!$C$8:$L$2245,10,0),"")</f>
        <v/>
      </c>
      <c r="Z5001" s="3" t="str">
        <f>IFERROR(VLOOKUP(A5001,'Pivot price tier by size'!$D$8:$M$2466,10,0),"")</f>
        <v/>
      </c>
      <c r="AA5001" s="3" t="str">
        <f>IFERROR(VLOOKUP(A5001,'Pivot category'!$B$8:$I$2191,8,0),"")</f>
        <v/>
      </c>
      <c r="AB5001" s="3" t="str">
        <f t="shared" si="78"/>
        <v/>
      </c>
      <c r="AC5001"/>
      <c r="AD5001" s="3" t="s">
        <v>11232</v>
      </c>
      <c r="AE5001" s="3" t="s">
        <v>14092</v>
      </c>
    </row>
    <row r="5002" spans="1:31" hidden="1" x14ac:dyDescent="0.25">
      <c r="A5002" t="s">
        <v>14550</v>
      </c>
      <c r="B5002" t="s">
        <v>14551</v>
      </c>
      <c r="C5002" s="3" t="s">
        <v>69</v>
      </c>
      <c r="D5002" s="3" t="s">
        <v>14061</v>
      </c>
      <c r="E5002" s="3" t="s">
        <v>5150</v>
      </c>
      <c r="F5002" s="3">
        <v>70000</v>
      </c>
      <c r="G5002" s="34">
        <v>1.99</v>
      </c>
      <c r="H5002" s="3" t="s">
        <v>12</v>
      </c>
      <c r="I5002" s="3" t="s">
        <v>70</v>
      </c>
      <c r="J5002" s="3" t="s">
        <v>8251</v>
      </c>
      <c r="K5002" s="3" t="s">
        <v>8252</v>
      </c>
      <c r="L5002" s="3" t="s">
        <v>68</v>
      </c>
      <c r="M5002" s="26">
        <v>45689</v>
      </c>
      <c r="N5002"/>
      <c r="O5002" s="3">
        <v>84</v>
      </c>
      <c r="P5002" s="34">
        <v>8137.11</v>
      </c>
      <c r="Q5002" s="34">
        <v>1874.58</v>
      </c>
      <c r="R5002" s="34">
        <v>6262.53</v>
      </c>
      <c r="S5002" s="36">
        <v>3.34</v>
      </c>
      <c r="T5002" s="34">
        <v>96.870357142857145</v>
      </c>
      <c r="U5002" s="34">
        <v>17802.54</v>
      </c>
      <c r="V5002" s="34">
        <v>13388.72</v>
      </c>
      <c r="W5002" s="34">
        <v>4413.82</v>
      </c>
      <c r="X5002" s="36">
        <v>0.33</v>
      </c>
      <c r="Y5002" s="3" t="str">
        <f>IFERROR(VLOOKUP(A5002,'Pivot price tier'!$C$8:$L$2245,10,0),"")</f>
        <v/>
      </c>
      <c r="Z5002" s="3" t="str">
        <f>IFERROR(VLOOKUP(A5002,'Pivot price tier by size'!$D$8:$M$2466,10,0),"")</f>
        <v/>
      </c>
      <c r="AA5002" s="3" t="str">
        <f>IFERROR(VLOOKUP(A5002,'Pivot category'!$B$8:$I$2191,8,0),"")</f>
        <v/>
      </c>
      <c r="AB5002" s="3" t="str">
        <f t="shared" si="78"/>
        <v>Bottom 5%</v>
      </c>
      <c r="AC5002"/>
      <c r="AD5002" s="3" t="s">
        <v>16449</v>
      </c>
      <c r="AE5002" s="3" t="s">
        <v>14091</v>
      </c>
    </row>
    <row r="5003" spans="1:31" hidden="1" x14ac:dyDescent="0.25">
      <c r="A5003" t="s">
        <v>6110</v>
      </c>
      <c r="B5003" t="s">
        <v>2189</v>
      </c>
      <c r="C5003" s="3" t="s">
        <v>32</v>
      </c>
      <c r="D5003" s="3" t="s">
        <v>4655</v>
      </c>
      <c r="E5003" s="3">
        <v>0</v>
      </c>
      <c r="F5003" s="3">
        <v>10000</v>
      </c>
      <c r="G5003" s="34">
        <v>14.99</v>
      </c>
      <c r="H5003" s="3" t="s">
        <v>29</v>
      </c>
      <c r="I5003" s="3" t="s">
        <v>19</v>
      </c>
      <c r="J5003" s="3" t="s">
        <v>8253</v>
      </c>
      <c r="K5003" s="3" t="s">
        <v>8260</v>
      </c>
      <c r="L5003" s="3" t="s">
        <v>8257</v>
      </c>
      <c r="M5003" s="26" t="s">
        <v>13873</v>
      </c>
      <c r="N5003"/>
      <c r="O5003" s="3" t="s">
        <v>78</v>
      </c>
      <c r="P5003" s="34"/>
      <c r="Q5003" s="34">
        <v>0</v>
      </c>
      <c r="R5003" s="34">
        <v>0</v>
      </c>
      <c r="T5003" s="34" t="s">
        <v>78</v>
      </c>
      <c r="U5003" s="34" t="s">
        <v>78</v>
      </c>
      <c r="V5003" s="34" t="s">
        <v>78</v>
      </c>
      <c r="W5003" s="34" t="s">
        <v>78</v>
      </c>
      <c r="X5003" s="36" t="s">
        <v>78</v>
      </c>
      <c r="Y5003" s="3" t="str">
        <f>IFERROR(VLOOKUP(A5003,'Pivot price tier'!$C$8:$L$2245,10,0),"")</f>
        <v/>
      </c>
      <c r="Z5003" s="3" t="str">
        <f>IFERROR(VLOOKUP(A5003,'Pivot price tier by size'!$D$8:$M$2466,10,0),"")</f>
        <v/>
      </c>
      <c r="AA5003" s="3" t="str">
        <f>IFERROR(VLOOKUP(A5003,'Pivot category'!$B$8:$I$2191,8,0),"")</f>
        <v/>
      </c>
      <c r="AB5003" s="3" t="str">
        <f t="shared" si="78"/>
        <v>Bottom 5%</v>
      </c>
      <c r="AC5003"/>
      <c r="AD5003" s="3" t="s">
        <v>11231</v>
      </c>
      <c r="AE5003" s="3" t="s">
        <v>14099</v>
      </c>
    </row>
    <row r="5004" spans="1:31" x14ac:dyDescent="0.25">
      <c r="A5004" t="s">
        <v>12702</v>
      </c>
      <c r="B5004" t="s">
        <v>104</v>
      </c>
      <c r="C5004" s="3" t="s">
        <v>72</v>
      </c>
      <c r="D5004" s="3" t="s">
        <v>2327</v>
      </c>
      <c r="E5004" s="3">
        <v>0</v>
      </c>
      <c r="F5004" s="3">
        <v>1000</v>
      </c>
      <c r="G5004" s="34">
        <v>10.99</v>
      </c>
      <c r="H5004" s="3" t="s">
        <v>27</v>
      </c>
      <c r="I5004" s="3" t="s">
        <v>70</v>
      </c>
      <c r="J5004" s="3" t="s">
        <v>8251</v>
      </c>
      <c r="K5004" s="3" t="s">
        <v>8252</v>
      </c>
      <c r="L5004" s="3" t="s">
        <v>68</v>
      </c>
      <c r="M5004" s="26" t="s">
        <v>13873</v>
      </c>
      <c r="N5004"/>
      <c r="O5004" s="3">
        <v>156</v>
      </c>
      <c r="P5004" s="34">
        <v>122113.56</v>
      </c>
      <c r="Q5004" s="34">
        <v>136091.97</v>
      </c>
      <c r="R5004" s="34">
        <v>-13978.41</v>
      </c>
      <c r="S5004" s="36">
        <v>-0.1</v>
      </c>
      <c r="T5004" s="34">
        <v>782.77923076923071</v>
      </c>
      <c r="U5004" s="34">
        <v>292834.32</v>
      </c>
      <c r="V5004" s="34">
        <v>318388.95</v>
      </c>
      <c r="W5004" s="34">
        <v>-25554.63</v>
      </c>
      <c r="X5004" s="36">
        <v>-0.08</v>
      </c>
      <c r="Y5004" s="3" t="str">
        <f>IFERROR(VLOOKUP(A5004,'Pivot price tier'!$C$8:$L$2245,10,0),"")</f>
        <v/>
      </c>
      <c r="Z5004" s="3" t="str">
        <f>IFERROR(VLOOKUP(A5004,'Pivot price tier by size'!$D$8:$M$2466,10,0),"")</f>
        <v/>
      </c>
      <c r="AA5004" s="3" t="str">
        <f>IFERROR(VLOOKUP(A5004,'Pivot category'!$B$8:$I$2191,8,0),"")</f>
        <v/>
      </c>
      <c r="AB5004" s="3" t="str">
        <f t="shared" si="78"/>
        <v/>
      </c>
      <c r="AC5004"/>
      <c r="AD5004" s="3" t="s">
        <v>11232</v>
      </c>
      <c r="AE5004" s="3" t="s">
        <v>14092</v>
      </c>
    </row>
    <row r="5005" spans="1:31" hidden="1" x14ac:dyDescent="0.25">
      <c r="A5005" t="s">
        <v>15522</v>
      </c>
      <c r="B5005" t="s">
        <v>15523</v>
      </c>
      <c r="C5005" s="3" t="s">
        <v>32</v>
      </c>
      <c r="D5005" s="3" t="s">
        <v>13408</v>
      </c>
      <c r="E5005" s="3" t="s">
        <v>5150</v>
      </c>
      <c r="F5005" s="3">
        <v>30000</v>
      </c>
      <c r="G5005" s="34">
        <v>49.99</v>
      </c>
      <c r="H5005" s="3" t="s">
        <v>27</v>
      </c>
      <c r="I5005" s="3" t="s">
        <v>23</v>
      </c>
      <c r="J5005" s="3" t="s">
        <v>13403</v>
      </c>
      <c r="K5005" s="3" t="s">
        <v>8264</v>
      </c>
      <c r="L5005" s="3" t="s">
        <v>68</v>
      </c>
      <c r="M5005" s="26">
        <v>45901</v>
      </c>
      <c r="N5005"/>
      <c r="O5005" s="3">
        <v>3</v>
      </c>
      <c r="P5005" s="34">
        <v>499.9</v>
      </c>
      <c r="Q5005" s="34"/>
      <c r="R5005" s="34">
        <v>499.9</v>
      </c>
      <c r="T5005" s="34">
        <v>166.63333333333333</v>
      </c>
      <c r="U5005" s="34">
        <v>22545.49</v>
      </c>
      <c r="V5005" s="34">
        <v>2099.58</v>
      </c>
      <c r="W5005" s="34">
        <v>20445.91</v>
      </c>
      <c r="X5005" s="36">
        <v>9.74</v>
      </c>
      <c r="Y5005" s="3" t="str">
        <f>IFERROR(VLOOKUP(A5005,'Pivot price tier'!$C$8:$L$2245,10,0),"")</f>
        <v/>
      </c>
      <c r="Z5005" s="3" t="str">
        <f>IFERROR(VLOOKUP(A5005,'Pivot price tier by size'!$D$8:$M$2466,10,0),"")</f>
        <v/>
      </c>
      <c r="AA5005" s="3" t="str">
        <f>IFERROR(VLOOKUP(A5005,'Pivot category'!$B$8:$I$2191,8,0),"")</f>
        <v/>
      </c>
      <c r="AB5005" s="3" t="str">
        <f t="shared" si="78"/>
        <v>Bottom 5%</v>
      </c>
      <c r="AC5005"/>
      <c r="AD5005" s="3" t="s">
        <v>16449</v>
      </c>
      <c r="AE5005" s="3" t="s">
        <v>16469</v>
      </c>
    </row>
    <row r="5006" spans="1:31" hidden="1" x14ac:dyDescent="0.25">
      <c r="A5006" t="s">
        <v>15723</v>
      </c>
      <c r="B5006" t="s">
        <v>15724</v>
      </c>
      <c r="C5006" s="3" t="s">
        <v>32</v>
      </c>
      <c r="D5006" s="3" t="s">
        <v>15162</v>
      </c>
      <c r="E5006" s="3" t="s">
        <v>5150</v>
      </c>
      <c r="F5006" s="3">
        <v>70000</v>
      </c>
      <c r="G5006" s="34">
        <v>39.99</v>
      </c>
      <c r="H5006" s="3" t="s">
        <v>27</v>
      </c>
      <c r="I5006" s="3" t="s">
        <v>23</v>
      </c>
      <c r="J5006" s="3" t="s">
        <v>8251</v>
      </c>
      <c r="K5006" s="3" t="s">
        <v>8252</v>
      </c>
      <c r="L5006" s="3" t="s">
        <v>68</v>
      </c>
      <c r="M5006" s="26">
        <v>45901</v>
      </c>
      <c r="N5006"/>
      <c r="O5006" s="3">
        <v>53</v>
      </c>
      <c r="P5006" s="34">
        <v>52135.94</v>
      </c>
      <c r="Q5006" s="34"/>
      <c r="R5006" s="34">
        <v>52135.94</v>
      </c>
      <c r="T5006" s="34">
        <v>983.69698113207551</v>
      </c>
      <c r="U5006" s="34">
        <v>38845.51</v>
      </c>
      <c r="V5006" s="34">
        <v>12417.24</v>
      </c>
      <c r="W5006" s="34">
        <v>26428.27</v>
      </c>
      <c r="X5006" s="36">
        <v>2.13</v>
      </c>
      <c r="Y5006" s="3" t="str">
        <f>IFERROR(VLOOKUP(A5006,'Pivot price tier'!$C$8:$L$2245,10,0),"")</f>
        <v xml:space="preserve"> </v>
      </c>
      <c r="Z5006" s="3" t="str">
        <f>IFERROR(VLOOKUP(A5006,'Pivot price tier by size'!$D$8:$M$2466,10,0),"")</f>
        <v xml:space="preserve"> </v>
      </c>
      <c r="AA5006" s="3" t="str">
        <f>IFERROR(VLOOKUP(A5006,'Pivot category'!$B$8:$I$2191,8,0),"")</f>
        <v>X</v>
      </c>
      <c r="AB5006" s="3" t="str">
        <f t="shared" si="78"/>
        <v/>
      </c>
      <c r="AC5006"/>
      <c r="AD5006" s="3" t="s">
        <v>16449</v>
      </c>
      <c r="AE5006" s="3" t="s">
        <v>16469</v>
      </c>
    </row>
    <row r="5007" spans="1:31" hidden="1" x14ac:dyDescent="0.25">
      <c r="A5007" t="s">
        <v>14470</v>
      </c>
      <c r="B5007" t="s">
        <v>14471</v>
      </c>
      <c r="C5007" s="3" t="s">
        <v>32</v>
      </c>
      <c r="D5007" s="3" t="s">
        <v>4656</v>
      </c>
      <c r="E5007" s="3" t="s">
        <v>5150</v>
      </c>
      <c r="F5007" s="3">
        <v>1000</v>
      </c>
      <c r="G5007" s="34">
        <v>13.19</v>
      </c>
      <c r="H5007" s="3" t="s">
        <v>12</v>
      </c>
      <c r="I5007" s="3" t="s">
        <v>17</v>
      </c>
      <c r="J5007" s="3" t="s">
        <v>8253</v>
      </c>
      <c r="K5007" s="3" t="s">
        <v>8252</v>
      </c>
      <c r="L5007" s="3" t="s">
        <v>8257</v>
      </c>
      <c r="M5007" s="26">
        <v>45658</v>
      </c>
      <c r="N5007"/>
      <c r="O5007" s="3" t="s">
        <v>78</v>
      </c>
      <c r="P5007" s="34"/>
      <c r="Q5007" s="34">
        <v>26.38</v>
      </c>
      <c r="R5007" s="34">
        <v>-26.38</v>
      </c>
      <c r="S5007" s="36">
        <v>-1</v>
      </c>
      <c r="T5007" s="34" t="s">
        <v>78</v>
      </c>
      <c r="U5007" s="34" t="s">
        <v>78</v>
      </c>
      <c r="V5007" s="34" t="s">
        <v>78</v>
      </c>
      <c r="W5007" s="34" t="s">
        <v>78</v>
      </c>
      <c r="X5007" s="36" t="s">
        <v>78</v>
      </c>
      <c r="Y5007" s="3" t="str">
        <f>IFERROR(VLOOKUP(A5007,'Pivot price tier'!$C$8:$L$2245,10,0),"")</f>
        <v/>
      </c>
      <c r="Z5007" s="3" t="str">
        <f>IFERROR(VLOOKUP(A5007,'Pivot price tier by size'!$D$8:$M$2466,10,0),"")</f>
        <v/>
      </c>
      <c r="AA5007" s="3" t="str">
        <f>IFERROR(VLOOKUP(A5007,'Pivot category'!$B$8:$I$2191,8,0),"")</f>
        <v/>
      </c>
      <c r="AB5007" s="3" t="str">
        <f t="shared" si="78"/>
        <v>Bottom 5%</v>
      </c>
      <c r="AC5007"/>
      <c r="AD5007" s="3" t="s">
        <v>11231</v>
      </c>
      <c r="AE5007" s="3" t="s">
        <v>14095</v>
      </c>
    </row>
    <row r="5008" spans="1:31" hidden="1" x14ac:dyDescent="0.25">
      <c r="A5008" t="s">
        <v>9573</v>
      </c>
      <c r="B5008" t="s">
        <v>9574</v>
      </c>
      <c r="C5008" s="3" t="s">
        <v>32</v>
      </c>
      <c r="D5008" s="3" t="s">
        <v>9186</v>
      </c>
      <c r="E5008" s="3" t="s">
        <v>5150</v>
      </c>
      <c r="F5008" s="3">
        <v>10000</v>
      </c>
      <c r="G5008" s="34">
        <v>23.99</v>
      </c>
      <c r="H5008" s="3" t="s">
        <v>27</v>
      </c>
      <c r="I5008" s="3" t="s">
        <v>23</v>
      </c>
      <c r="J5008" s="3" t="s">
        <v>8256</v>
      </c>
      <c r="K5008" s="3" t="s">
        <v>8252</v>
      </c>
      <c r="L5008" s="3" t="s">
        <v>8255</v>
      </c>
      <c r="M5008" s="26" t="s">
        <v>13873</v>
      </c>
      <c r="N5008"/>
      <c r="O5008" s="3">
        <v>6</v>
      </c>
      <c r="P5008" s="34">
        <v>11730.15</v>
      </c>
      <c r="Q5008" s="34">
        <v>14581.09</v>
      </c>
      <c r="R5008" s="34">
        <v>-2850.94</v>
      </c>
      <c r="S5008" s="36">
        <v>-0.2</v>
      </c>
      <c r="T5008" s="34">
        <v>1955.0249999999999</v>
      </c>
      <c r="U5008" s="34">
        <v>2000.35</v>
      </c>
      <c r="V5008" s="34">
        <v>8897.69</v>
      </c>
      <c r="W5008" s="34">
        <v>-6897.34</v>
      </c>
      <c r="X5008" s="36">
        <v>-0.78</v>
      </c>
      <c r="Y5008" s="3" t="str">
        <f>IFERROR(VLOOKUP(A5008,'Pivot price tier'!$C$8:$L$2245,10,0),"")</f>
        <v/>
      </c>
      <c r="Z5008" s="3" t="str">
        <f>IFERROR(VLOOKUP(A5008,'Pivot price tier by size'!$D$8:$M$2466,10,0),"")</f>
        <v/>
      </c>
      <c r="AA5008" s="3" t="str">
        <f>IFERROR(VLOOKUP(A5008,'Pivot category'!$B$8:$I$2191,8,0),"")</f>
        <v/>
      </c>
      <c r="AB5008" s="3" t="str">
        <f t="shared" si="78"/>
        <v>Bottom 5%</v>
      </c>
      <c r="AC5008"/>
      <c r="AD5008" s="3" t="s">
        <v>16446</v>
      </c>
      <c r="AE5008" s="3" t="s">
        <v>14121</v>
      </c>
    </row>
    <row r="5009" spans="1:31" hidden="1" x14ac:dyDescent="0.25">
      <c r="A5009" t="s">
        <v>11427</v>
      </c>
      <c r="B5009" t="s">
        <v>11428</v>
      </c>
      <c r="C5009" s="3" t="s">
        <v>32</v>
      </c>
      <c r="D5009" s="3" t="s">
        <v>11318</v>
      </c>
      <c r="E5009" s="3" t="s">
        <v>5150</v>
      </c>
      <c r="F5009" s="3">
        <v>10000</v>
      </c>
      <c r="G5009" s="34">
        <v>44.99</v>
      </c>
      <c r="H5009" s="3" t="s">
        <v>27</v>
      </c>
      <c r="I5009" s="3" t="s">
        <v>15</v>
      </c>
      <c r="J5009" s="3" t="s">
        <v>8261</v>
      </c>
      <c r="K5009" s="3" t="s">
        <v>8260</v>
      </c>
      <c r="L5009" s="3" t="s">
        <v>8255</v>
      </c>
      <c r="M5009" s="26">
        <v>44986</v>
      </c>
      <c r="N5009"/>
      <c r="O5009" s="3">
        <v>6</v>
      </c>
      <c r="P5009" s="34">
        <v>1769.7</v>
      </c>
      <c r="Q5009" s="34">
        <v>2174.71</v>
      </c>
      <c r="R5009" s="34">
        <v>-405.01</v>
      </c>
      <c r="S5009" s="36">
        <v>-0.19</v>
      </c>
      <c r="T5009" s="34">
        <v>294.95</v>
      </c>
      <c r="U5009" s="34">
        <v>164.97</v>
      </c>
      <c r="V5009" s="34">
        <v>449.94</v>
      </c>
      <c r="W5009" s="34">
        <v>-284.97000000000003</v>
      </c>
      <c r="X5009" s="36">
        <v>-0.63</v>
      </c>
      <c r="Y5009" s="3" t="str">
        <f>IFERROR(VLOOKUP(A5009,'Pivot price tier'!$C$8:$L$2245,10,0),"")</f>
        <v/>
      </c>
      <c r="Z5009" s="3" t="str">
        <f>IFERROR(VLOOKUP(A5009,'Pivot price tier by size'!$D$8:$M$2466,10,0),"")</f>
        <v/>
      </c>
      <c r="AA5009" s="3" t="str">
        <f>IFERROR(VLOOKUP(A5009,'Pivot category'!$B$8:$I$2191,8,0),"")</f>
        <v/>
      </c>
      <c r="AB5009" s="3" t="str">
        <f t="shared" si="78"/>
        <v>Bottom 5%</v>
      </c>
      <c r="AC5009"/>
      <c r="AD5009" s="3" t="s">
        <v>16446</v>
      </c>
      <c r="AE5009" s="3" t="s">
        <v>14091</v>
      </c>
    </row>
    <row r="5010" spans="1:31" hidden="1" x14ac:dyDescent="0.25">
      <c r="A5010" t="s">
        <v>10364</v>
      </c>
      <c r="B5010" t="s">
        <v>10365</v>
      </c>
      <c r="C5010" s="3" t="s">
        <v>69</v>
      </c>
      <c r="D5010" s="3" t="s">
        <v>10307</v>
      </c>
      <c r="E5010" s="3" t="s">
        <v>5198</v>
      </c>
      <c r="F5010" s="3">
        <v>7000</v>
      </c>
      <c r="G5010" s="34">
        <v>0.59</v>
      </c>
      <c r="H5010" s="3" t="s">
        <v>28</v>
      </c>
      <c r="I5010" s="3" t="s">
        <v>70</v>
      </c>
      <c r="J5010" s="3" t="s">
        <v>8256</v>
      </c>
      <c r="K5010" s="3" t="s">
        <v>8252</v>
      </c>
      <c r="L5010" s="3" t="s">
        <v>8255</v>
      </c>
      <c r="M5010" s="26" t="s">
        <v>13873</v>
      </c>
      <c r="N5010"/>
      <c r="O5010" s="3">
        <v>8</v>
      </c>
      <c r="P5010" s="34">
        <v>4177.2</v>
      </c>
      <c r="Q5010" s="34">
        <v>3683.8</v>
      </c>
      <c r="R5010" s="34">
        <v>493.4</v>
      </c>
      <c r="S5010" s="36">
        <v>0.13</v>
      </c>
      <c r="T5010" s="34">
        <v>522.15</v>
      </c>
      <c r="U5010" s="34">
        <v>965.83</v>
      </c>
      <c r="V5010" s="34">
        <v>2216.37</v>
      </c>
      <c r="W5010" s="34">
        <v>-1250.54</v>
      </c>
      <c r="X5010" s="36">
        <v>-0.56000000000000005</v>
      </c>
      <c r="Y5010" s="3" t="str">
        <f>IFERROR(VLOOKUP(A5010,'Pivot price tier'!$C$8:$L$2245,10,0),"")</f>
        <v/>
      </c>
      <c r="Z5010" s="3" t="str">
        <f>IFERROR(VLOOKUP(A5010,'Pivot price tier by size'!$D$8:$M$2466,10,0),"")</f>
        <v/>
      </c>
      <c r="AA5010" s="3" t="str">
        <f>IFERROR(VLOOKUP(A5010,'Pivot category'!$B$8:$I$2191,8,0),"")</f>
        <v/>
      </c>
      <c r="AB5010" s="3" t="str">
        <f t="shared" si="78"/>
        <v>Bottom 5%</v>
      </c>
      <c r="AC5010"/>
      <c r="AD5010" s="3" t="s">
        <v>16446</v>
      </c>
      <c r="AE5010" s="3" t="s">
        <v>14094</v>
      </c>
    </row>
    <row r="5011" spans="1:31" hidden="1" x14ac:dyDescent="0.25">
      <c r="A5011" t="s">
        <v>10366</v>
      </c>
      <c r="B5011" t="s">
        <v>10367</v>
      </c>
      <c r="C5011" s="3" t="s">
        <v>32</v>
      </c>
      <c r="D5011" s="3" t="s">
        <v>10280</v>
      </c>
      <c r="E5011" s="3" t="s">
        <v>5198</v>
      </c>
      <c r="F5011" s="3">
        <v>7000</v>
      </c>
      <c r="G5011" s="34">
        <v>10.79</v>
      </c>
      <c r="H5011" s="3" t="s">
        <v>28</v>
      </c>
      <c r="I5011" s="3" t="s">
        <v>17</v>
      </c>
      <c r="J5011" s="3" t="s">
        <v>8256</v>
      </c>
      <c r="K5011" s="3" t="s">
        <v>8252</v>
      </c>
      <c r="L5011" s="3" t="s">
        <v>8255</v>
      </c>
      <c r="M5011" s="26" t="s">
        <v>13873</v>
      </c>
      <c r="N5011"/>
      <c r="O5011" s="3">
        <v>7</v>
      </c>
      <c r="P5011" s="34">
        <v>2751.45</v>
      </c>
      <c r="Q5011" s="34">
        <v>9224.56</v>
      </c>
      <c r="R5011" s="34">
        <v>-6473.11</v>
      </c>
      <c r="S5011" s="36">
        <v>-0.7</v>
      </c>
      <c r="T5011" s="34">
        <v>393.06428571428569</v>
      </c>
      <c r="U5011" s="34">
        <v>399.23</v>
      </c>
      <c r="V5011" s="34">
        <v>3604.46</v>
      </c>
      <c r="W5011" s="34">
        <v>-3205.23</v>
      </c>
      <c r="X5011" s="36">
        <v>-0.89</v>
      </c>
      <c r="Y5011" s="3" t="str">
        <f>IFERROR(VLOOKUP(A5011,'Pivot price tier'!$C$8:$L$2245,10,0),"")</f>
        <v/>
      </c>
      <c r="Z5011" s="3" t="str">
        <f>IFERROR(VLOOKUP(A5011,'Pivot price tier by size'!$D$8:$M$2466,10,0),"")</f>
        <v/>
      </c>
      <c r="AA5011" s="3" t="str">
        <f>IFERROR(VLOOKUP(A5011,'Pivot category'!$B$8:$I$2191,8,0),"")</f>
        <v/>
      </c>
      <c r="AB5011" s="3" t="str">
        <f t="shared" si="78"/>
        <v>Bottom 5%</v>
      </c>
      <c r="AC5011"/>
      <c r="AD5011" s="3" t="s">
        <v>16446</v>
      </c>
      <c r="AE5011" s="3" t="s">
        <v>14094</v>
      </c>
    </row>
    <row r="5012" spans="1:31" hidden="1" x14ac:dyDescent="0.25">
      <c r="A5012" t="s">
        <v>10368</v>
      </c>
      <c r="B5012" t="s">
        <v>10369</v>
      </c>
      <c r="C5012" s="3" t="s">
        <v>69</v>
      </c>
      <c r="D5012" s="3" t="s">
        <v>10308</v>
      </c>
      <c r="E5012" s="3" t="s">
        <v>5198</v>
      </c>
      <c r="F5012" s="3">
        <v>7000</v>
      </c>
      <c r="G5012" s="34">
        <v>0.59</v>
      </c>
      <c r="H5012" s="3" t="s">
        <v>28</v>
      </c>
      <c r="I5012" s="3" t="s">
        <v>70</v>
      </c>
      <c r="J5012" s="3" t="s">
        <v>8256</v>
      </c>
      <c r="K5012" s="3" t="s">
        <v>8252</v>
      </c>
      <c r="L5012" s="3" t="s">
        <v>8255</v>
      </c>
      <c r="M5012" s="26" t="s">
        <v>13873</v>
      </c>
      <c r="N5012"/>
      <c r="O5012" s="3">
        <v>3</v>
      </c>
      <c r="P5012" s="34">
        <v>2106.3000000000002</v>
      </c>
      <c r="Q5012" s="34">
        <v>3626.88</v>
      </c>
      <c r="R5012" s="34">
        <v>-1520.58</v>
      </c>
      <c r="S5012" s="36">
        <v>-0.42</v>
      </c>
      <c r="T5012" s="34">
        <v>702.1</v>
      </c>
      <c r="U5012" s="34">
        <v>679.68</v>
      </c>
      <c r="V5012" s="34">
        <v>2182.79</v>
      </c>
      <c r="W5012" s="34">
        <v>-1503.11</v>
      </c>
      <c r="X5012" s="36">
        <v>-0.69</v>
      </c>
      <c r="Y5012" s="3" t="str">
        <f>IFERROR(VLOOKUP(A5012,'Pivot price tier'!$C$8:$L$2245,10,0),"")</f>
        <v/>
      </c>
      <c r="Z5012" s="3" t="str">
        <f>IFERROR(VLOOKUP(A5012,'Pivot price tier by size'!$D$8:$M$2466,10,0),"")</f>
        <v/>
      </c>
      <c r="AA5012" s="3" t="str">
        <f>IFERROR(VLOOKUP(A5012,'Pivot category'!$B$8:$I$2191,8,0),"")</f>
        <v/>
      </c>
      <c r="AB5012" s="3" t="str">
        <f t="shared" si="78"/>
        <v>Bottom 5%</v>
      </c>
      <c r="AC5012"/>
      <c r="AD5012" s="3" t="s">
        <v>16446</v>
      </c>
      <c r="AE5012" s="3" t="s">
        <v>14094</v>
      </c>
    </row>
    <row r="5013" spans="1:31" hidden="1" x14ac:dyDescent="0.25">
      <c r="A5013" t="s">
        <v>10370</v>
      </c>
      <c r="B5013" t="s">
        <v>10371</v>
      </c>
      <c r="C5013" s="3" t="s">
        <v>32</v>
      </c>
      <c r="D5013" s="3" t="s">
        <v>10281</v>
      </c>
      <c r="E5013" s="3" t="s">
        <v>5198</v>
      </c>
      <c r="F5013" s="3">
        <v>7000</v>
      </c>
      <c r="G5013" s="34">
        <v>10.79</v>
      </c>
      <c r="H5013" s="3" t="s">
        <v>28</v>
      </c>
      <c r="I5013" s="3" t="s">
        <v>17</v>
      </c>
      <c r="J5013" s="3" t="s">
        <v>8256</v>
      </c>
      <c r="K5013" s="3" t="s">
        <v>8252</v>
      </c>
      <c r="L5013" s="3" t="s">
        <v>8255</v>
      </c>
      <c r="M5013" s="26" t="s">
        <v>13873</v>
      </c>
      <c r="N5013"/>
      <c r="O5013" s="3">
        <v>7</v>
      </c>
      <c r="P5013" s="34">
        <v>2363.0100000000002</v>
      </c>
      <c r="Q5013" s="34">
        <v>10850.49</v>
      </c>
      <c r="R5013" s="34">
        <v>-8487.48</v>
      </c>
      <c r="S5013" s="36">
        <v>-0.78</v>
      </c>
      <c r="T5013" s="34">
        <v>337.57285714285717</v>
      </c>
      <c r="U5013" s="34">
        <v>474.76</v>
      </c>
      <c r="V5013" s="34">
        <v>2726.82</v>
      </c>
      <c r="W5013" s="34">
        <v>-2252.06</v>
      </c>
      <c r="X5013" s="36">
        <v>-0.83</v>
      </c>
      <c r="Y5013" s="3" t="str">
        <f>IFERROR(VLOOKUP(A5013,'Pivot price tier'!$C$8:$L$2245,10,0),"")</f>
        <v/>
      </c>
      <c r="Z5013" s="3" t="str">
        <f>IFERROR(VLOOKUP(A5013,'Pivot price tier by size'!$D$8:$M$2466,10,0),"")</f>
        <v/>
      </c>
      <c r="AA5013" s="3" t="str">
        <f>IFERROR(VLOOKUP(A5013,'Pivot category'!$B$8:$I$2191,8,0),"")</f>
        <v/>
      </c>
      <c r="AB5013" s="3" t="str">
        <f t="shared" si="78"/>
        <v>Bottom 5%</v>
      </c>
      <c r="AC5013"/>
      <c r="AD5013" s="3" t="s">
        <v>16446</v>
      </c>
      <c r="AE5013" s="3" t="s">
        <v>14094</v>
      </c>
    </row>
    <row r="5014" spans="1:31" hidden="1" x14ac:dyDescent="0.25">
      <c r="A5014" t="s">
        <v>16184</v>
      </c>
      <c r="B5014" t="s">
        <v>16185</v>
      </c>
      <c r="C5014" s="3" t="s">
        <v>71</v>
      </c>
      <c r="D5014" s="3" t="s">
        <v>16291</v>
      </c>
      <c r="E5014" s="3">
        <v>0</v>
      </c>
      <c r="F5014" s="3">
        <v>70000</v>
      </c>
      <c r="G5014" s="34">
        <v>9.99</v>
      </c>
      <c r="H5014" s="3" t="s">
        <v>8334</v>
      </c>
      <c r="I5014" s="3" t="s">
        <v>12340</v>
      </c>
      <c r="J5014" s="3" t="s">
        <v>8251</v>
      </c>
      <c r="K5014" s="3" t="s">
        <v>8252</v>
      </c>
      <c r="L5014" s="3" t="s">
        <v>68</v>
      </c>
      <c r="M5014" s="26">
        <v>46023</v>
      </c>
      <c r="N5014"/>
      <c r="O5014" s="3">
        <v>65</v>
      </c>
      <c r="P5014" s="34">
        <v>31648.32</v>
      </c>
      <c r="Q5014" s="34"/>
      <c r="R5014" s="34">
        <v>31648.32</v>
      </c>
      <c r="T5014" s="34">
        <v>486.89723076923076</v>
      </c>
      <c r="U5014" s="34">
        <v>53616.33</v>
      </c>
      <c r="V5014" s="34">
        <v>0</v>
      </c>
      <c r="W5014" s="34">
        <v>53616.33</v>
      </c>
      <c r="X5014" s="36">
        <v>0</v>
      </c>
      <c r="Y5014" s="3" t="str">
        <f>IFERROR(VLOOKUP(A5014,'Pivot price tier'!$C$8:$L$2245,10,0),"")</f>
        <v/>
      </c>
      <c r="Z5014" s="3" t="str">
        <f>IFERROR(VLOOKUP(A5014,'Pivot price tier by size'!$D$8:$M$2466,10,0),"")</f>
        <v/>
      </c>
      <c r="AA5014" s="3" t="str">
        <f>IFERROR(VLOOKUP(A5014,'Pivot category'!$B$8:$I$2191,8,0),"")</f>
        <v/>
      </c>
      <c r="AB5014" s="3" t="str">
        <f t="shared" si="78"/>
        <v>Bottom 5%</v>
      </c>
      <c r="AC5014"/>
      <c r="AD5014" s="3" t="s">
        <v>16451</v>
      </c>
      <c r="AE5014" s="3" t="s">
        <v>16601</v>
      </c>
    </row>
    <row r="5015" spans="1:31" hidden="1" x14ac:dyDescent="0.25">
      <c r="A5015" t="s">
        <v>11809</v>
      </c>
      <c r="B5015" t="s">
        <v>11810</v>
      </c>
      <c r="C5015" s="3" t="s">
        <v>73</v>
      </c>
      <c r="D5015" s="3" t="s">
        <v>11538</v>
      </c>
      <c r="E5015" s="3">
        <v>0</v>
      </c>
      <c r="F5015" s="3">
        <v>7000</v>
      </c>
      <c r="G5015" s="34">
        <v>6.59</v>
      </c>
      <c r="H5015" s="3" t="s">
        <v>8334</v>
      </c>
      <c r="I5015" s="3" t="s">
        <v>12340</v>
      </c>
      <c r="J5015" s="3" t="s">
        <v>8256</v>
      </c>
      <c r="K5015" s="3" t="s">
        <v>8252</v>
      </c>
      <c r="L5015" s="3" t="s">
        <v>8255</v>
      </c>
      <c r="M5015" s="26">
        <v>45047</v>
      </c>
      <c r="N5015"/>
      <c r="O5015" s="3">
        <v>1</v>
      </c>
      <c r="P5015" s="34">
        <v>566.74</v>
      </c>
      <c r="Q5015" s="34">
        <v>3221.33</v>
      </c>
      <c r="R5015" s="34">
        <v>-2654.59</v>
      </c>
      <c r="S5015" s="36">
        <v>-0.82</v>
      </c>
      <c r="T5015" s="34">
        <v>566.74</v>
      </c>
      <c r="U5015" s="34">
        <v>316.32</v>
      </c>
      <c r="V5015" s="34">
        <v>2812.27</v>
      </c>
      <c r="W5015" s="34">
        <v>-2495.9499999999998</v>
      </c>
      <c r="X5015" s="36">
        <v>-0.89</v>
      </c>
      <c r="Y5015" s="3" t="str">
        <f>IFERROR(VLOOKUP(A5015,'Pivot price tier'!$C$8:$L$2245,10,0),"")</f>
        <v/>
      </c>
      <c r="Z5015" s="3" t="str">
        <f>IFERROR(VLOOKUP(A5015,'Pivot price tier by size'!$D$8:$M$2466,10,0),"")</f>
        <v/>
      </c>
      <c r="AA5015" s="3" t="str">
        <f>IFERROR(VLOOKUP(A5015,'Pivot category'!$B$8:$I$2191,8,0),"")</f>
        <v/>
      </c>
      <c r="AB5015" s="3" t="str">
        <f t="shared" si="78"/>
        <v>Bottom 5%</v>
      </c>
      <c r="AC5015"/>
      <c r="AD5015" s="3" t="s">
        <v>10401</v>
      </c>
      <c r="AE5015" s="3" t="s">
        <v>14146</v>
      </c>
    </row>
    <row r="5016" spans="1:31" hidden="1" x14ac:dyDescent="0.25">
      <c r="A5016" t="s">
        <v>12847</v>
      </c>
      <c r="B5016" t="s">
        <v>12848</v>
      </c>
      <c r="C5016" s="3" t="s">
        <v>73</v>
      </c>
      <c r="D5016" s="3" t="s">
        <v>12323</v>
      </c>
      <c r="E5016" s="3">
        <v>0</v>
      </c>
      <c r="F5016" s="3">
        <v>70000</v>
      </c>
      <c r="G5016" s="34">
        <v>5.99</v>
      </c>
      <c r="H5016" s="3" t="s">
        <v>8334</v>
      </c>
      <c r="I5016" s="3" t="s">
        <v>12340</v>
      </c>
      <c r="J5016" s="3" t="s">
        <v>8256</v>
      </c>
      <c r="K5016" s="3" t="s">
        <v>8252</v>
      </c>
      <c r="L5016" s="3" t="s">
        <v>8255</v>
      </c>
      <c r="M5016" s="26">
        <v>45323</v>
      </c>
      <c r="N5016"/>
      <c r="O5016" s="3">
        <v>1</v>
      </c>
      <c r="P5016" s="34">
        <v>930.92</v>
      </c>
      <c r="Q5016" s="34">
        <v>5884.11</v>
      </c>
      <c r="R5016" s="34">
        <v>-4953.1899999999996</v>
      </c>
      <c r="S5016" s="36">
        <v>-0.84</v>
      </c>
      <c r="T5016" s="34">
        <v>930.92</v>
      </c>
      <c r="U5016" s="34">
        <v>61.91</v>
      </c>
      <c r="V5016" s="34">
        <v>619.38</v>
      </c>
      <c r="W5016" s="34">
        <v>-557.47</v>
      </c>
      <c r="X5016" s="36">
        <v>-0.9</v>
      </c>
      <c r="Y5016" s="3" t="str">
        <f>IFERROR(VLOOKUP(A5016,'Pivot price tier'!$C$8:$L$2245,10,0),"")</f>
        <v/>
      </c>
      <c r="Z5016" s="3" t="str">
        <f>IFERROR(VLOOKUP(A5016,'Pivot price tier by size'!$D$8:$M$2466,10,0),"")</f>
        <v/>
      </c>
      <c r="AA5016" s="3" t="str">
        <f>IFERROR(VLOOKUP(A5016,'Pivot category'!$B$8:$I$2191,8,0),"")</f>
        <v/>
      </c>
      <c r="AB5016" s="3" t="str">
        <f t="shared" si="78"/>
        <v>Bottom 5%</v>
      </c>
      <c r="AC5016"/>
      <c r="AD5016" s="3" t="s">
        <v>10401</v>
      </c>
      <c r="AE5016" s="3" t="s">
        <v>14146</v>
      </c>
    </row>
    <row r="5017" spans="1:31" hidden="1" x14ac:dyDescent="0.25">
      <c r="A5017" t="s">
        <v>10372</v>
      </c>
      <c r="B5017" t="s">
        <v>10373</v>
      </c>
      <c r="C5017" s="3" t="s">
        <v>69</v>
      </c>
      <c r="D5017" s="3" t="s">
        <v>10306</v>
      </c>
      <c r="E5017" s="3" t="s">
        <v>5198</v>
      </c>
      <c r="F5017" s="3">
        <v>7000</v>
      </c>
      <c r="G5017" s="34">
        <v>0.59</v>
      </c>
      <c r="H5017" s="3" t="s">
        <v>28</v>
      </c>
      <c r="I5017" s="3" t="s">
        <v>70</v>
      </c>
      <c r="J5017" s="3" t="s">
        <v>8256</v>
      </c>
      <c r="K5017" s="3" t="s">
        <v>8252</v>
      </c>
      <c r="L5017" s="3" t="s">
        <v>8255</v>
      </c>
      <c r="M5017" s="26" t="s">
        <v>13873</v>
      </c>
      <c r="N5017"/>
      <c r="O5017" s="3">
        <v>6</v>
      </c>
      <c r="P5017" s="34">
        <v>2700.43</v>
      </c>
      <c r="Q5017" s="34">
        <v>1952.76</v>
      </c>
      <c r="R5017" s="34">
        <v>747.67</v>
      </c>
      <c r="S5017" s="36">
        <v>0.38</v>
      </c>
      <c r="T5017" s="34">
        <v>450.07166666666666</v>
      </c>
      <c r="U5017" s="34">
        <v>424.8</v>
      </c>
      <c r="V5017" s="34">
        <v>2093.9499999999998</v>
      </c>
      <c r="W5017" s="34">
        <v>-1669.15</v>
      </c>
      <c r="X5017" s="36">
        <v>-0.8</v>
      </c>
      <c r="Y5017" s="3" t="str">
        <f>IFERROR(VLOOKUP(A5017,'Pivot price tier'!$C$8:$L$2245,10,0),"")</f>
        <v/>
      </c>
      <c r="Z5017" s="3" t="str">
        <f>IFERROR(VLOOKUP(A5017,'Pivot price tier by size'!$D$8:$M$2466,10,0),"")</f>
        <v/>
      </c>
      <c r="AA5017" s="3" t="str">
        <f>IFERROR(VLOOKUP(A5017,'Pivot category'!$B$8:$I$2191,8,0),"")</f>
        <v/>
      </c>
      <c r="AB5017" s="3" t="str">
        <f t="shared" si="78"/>
        <v>Bottom 5%</v>
      </c>
      <c r="AC5017"/>
      <c r="AD5017" s="3" t="s">
        <v>16446</v>
      </c>
      <c r="AE5017" s="3" t="s">
        <v>14094</v>
      </c>
    </row>
    <row r="5018" spans="1:31" hidden="1" x14ac:dyDescent="0.25">
      <c r="A5018" t="s">
        <v>10374</v>
      </c>
      <c r="B5018" t="s">
        <v>10375</v>
      </c>
      <c r="C5018" s="3" t="s">
        <v>32</v>
      </c>
      <c r="D5018" s="3" t="s">
        <v>10279</v>
      </c>
      <c r="E5018" s="3" t="s">
        <v>5198</v>
      </c>
      <c r="F5018" s="3">
        <v>7000</v>
      </c>
      <c r="G5018" s="34">
        <v>10.79</v>
      </c>
      <c r="H5018" s="3" t="s">
        <v>28</v>
      </c>
      <c r="I5018" s="3" t="s">
        <v>17</v>
      </c>
      <c r="J5018" s="3" t="s">
        <v>8256</v>
      </c>
      <c r="K5018" s="3" t="s">
        <v>8252</v>
      </c>
      <c r="L5018" s="3" t="s">
        <v>8255</v>
      </c>
      <c r="M5018" s="26" t="s">
        <v>13873</v>
      </c>
      <c r="N5018"/>
      <c r="O5018" s="3">
        <v>10</v>
      </c>
      <c r="P5018" s="34">
        <v>3636.23</v>
      </c>
      <c r="Q5018" s="34">
        <v>8684.9</v>
      </c>
      <c r="R5018" s="34">
        <v>-5048.67</v>
      </c>
      <c r="S5018" s="36">
        <v>-0.57999999999999996</v>
      </c>
      <c r="T5018" s="34">
        <v>363.62299999999999</v>
      </c>
      <c r="U5018" s="34">
        <v>215.8</v>
      </c>
      <c r="V5018" s="34">
        <v>2376</v>
      </c>
      <c r="W5018" s="34">
        <v>-2160.1999999999998</v>
      </c>
      <c r="X5018" s="36">
        <v>-0.91</v>
      </c>
      <c r="Y5018" s="3" t="str">
        <f>IFERROR(VLOOKUP(A5018,'Pivot price tier'!$C$8:$L$2245,10,0),"")</f>
        <v/>
      </c>
      <c r="Z5018" s="3" t="str">
        <f>IFERROR(VLOOKUP(A5018,'Pivot price tier by size'!$D$8:$M$2466,10,0),"")</f>
        <v/>
      </c>
      <c r="AA5018" s="3" t="str">
        <f>IFERROR(VLOOKUP(A5018,'Pivot category'!$B$8:$I$2191,8,0),"")</f>
        <v/>
      </c>
      <c r="AB5018" s="3" t="str">
        <f t="shared" si="78"/>
        <v>Bottom 5%</v>
      </c>
      <c r="AC5018"/>
      <c r="AD5018" s="3" t="s">
        <v>16446</v>
      </c>
      <c r="AE5018" s="3" t="s">
        <v>14094</v>
      </c>
    </row>
    <row r="5019" spans="1:31" hidden="1" x14ac:dyDescent="0.25">
      <c r="A5019" t="s">
        <v>8634</v>
      </c>
      <c r="B5019" t="s">
        <v>8633</v>
      </c>
      <c r="C5019" s="3" t="s">
        <v>36</v>
      </c>
      <c r="D5019" s="3" t="s">
        <v>4910</v>
      </c>
      <c r="E5019" s="3">
        <v>0</v>
      </c>
      <c r="F5019" s="3">
        <v>10000</v>
      </c>
      <c r="G5019" s="34">
        <v>14.99</v>
      </c>
      <c r="H5019" s="3" t="s">
        <v>29</v>
      </c>
      <c r="I5019" s="3" t="s">
        <v>17</v>
      </c>
      <c r="J5019" s="3" t="s">
        <v>8256</v>
      </c>
      <c r="K5019" s="3" t="s">
        <v>8260</v>
      </c>
      <c r="L5019" s="3" t="s">
        <v>8255</v>
      </c>
      <c r="M5019" s="26" t="s">
        <v>13873</v>
      </c>
      <c r="N5019"/>
      <c r="O5019" s="3">
        <v>1</v>
      </c>
      <c r="P5019" s="34"/>
      <c r="Q5019" s="34">
        <v>334.88</v>
      </c>
      <c r="R5019" s="34">
        <v>-334.88</v>
      </c>
      <c r="S5019" s="36">
        <v>-1</v>
      </c>
      <c r="T5019" s="34">
        <v>0</v>
      </c>
      <c r="U5019" s="34" t="s">
        <v>78</v>
      </c>
      <c r="V5019" s="34" t="s">
        <v>78</v>
      </c>
      <c r="W5019" s="34" t="s">
        <v>78</v>
      </c>
      <c r="X5019" s="36" t="s">
        <v>78</v>
      </c>
      <c r="Y5019" s="3" t="str">
        <f>IFERROR(VLOOKUP(A5019,'Pivot price tier'!$C$8:$L$2245,10,0),"")</f>
        <v/>
      </c>
      <c r="Z5019" s="3" t="str">
        <f>IFERROR(VLOOKUP(A5019,'Pivot price tier by size'!$D$8:$M$2466,10,0),"")</f>
        <v/>
      </c>
      <c r="AA5019" s="3" t="str">
        <f>IFERROR(VLOOKUP(A5019,'Pivot category'!$B$8:$I$2191,8,0),"")</f>
        <v/>
      </c>
      <c r="AB5019" s="3" t="str">
        <f t="shared" si="78"/>
        <v>Bottom 5%</v>
      </c>
      <c r="AC5019"/>
      <c r="AD5019" s="3" t="s">
        <v>16449</v>
      </c>
      <c r="AE5019" s="3" t="s">
        <v>14091</v>
      </c>
    </row>
    <row r="5020" spans="1:31" x14ac:dyDescent="0.25">
      <c r="A5020" t="s">
        <v>7219</v>
      </c>
      <c r="B5020" t="s">
        <v>144</v>
      </c>
      <c r="C5020" s="3" t="s">
        <v>69</v>
      </c>
      <c r="D5020" s="3" t="s">
        <v>2375</v>
      </c>
      <c r="E5020" s="3" t="s">
        <v>5150</v>
      </c>
      <c r="F5020" s="3">
        <v>1000</v>
      </c>
      <c r="G5020" s="34">
        <v>1.99</v>
      </c>
      <c r="H5020" s="3" t="s">
        <v>28</v>
      </c>
      <c r="I5020" s="3" t="s">
        <v>70</v>
      </c>
      <c r="J5020" s="3" t="s">
        <v>8251</v>
      </c>
      <c r="K5020" s="3" t="s">
        <v>8252</v>
      </c>
      <c r="L5020" s="3" t="s">
        <v>68</v>
      </c>
      <c r="M5020" s="26" t="s">
        <v>13873</v>
      </c>
      <c r="N5020"/>
      <c r="O5020" s="3">
        <v>157</v>
      </c>
      <c r="P5020" s="34">
        <v>148830.10999999999</v>
      </c>
      <c r="Q5020" s="34">
        <v>146672.95000000001</v>
      </c>
      <c r="R5020" s="34">
        <v>2157.16</v>
      </c>
      <c r="S5020" s="36">
        <v>0.01</v>
      </c>
      <c r="T5020" s="34">
        <v>947.96248407643304</v>
      </c>
      <c r="U5020" s="34">
        <v>279981.06</v>
      </c>
      <c r="V5020" s="34">
        <v>287783.84999999998</v>
      </c>
      <c r="W5020" s="34">
        <v>-7802.79</v>
      </c>
      <c r="X5020" s="36">
        <v>-0.03</v>
      </c>
      <c r="Y5020" s="3" t="str">
        <f>IFERROR(VLOOKUP(A5020,'Pivot price tier'!$C$8:$L$2245,10,0),"")</f>
        <v/>
      </c>
      <c r="Z5020" s="3" t="str">
        <f>IFERROR(VLOOKUP(A5020,'Pivot price tier by size'!$D$8:$M$2466,10,0),"")</f>
        <v/>
      </c>
      <c r="AA5020" s="3" t="str">
        <f>IFERROR(VLOOKUP(A5020,'Pivot category'!$B$8:$I$2191,8,0),"")</f>
        <v/>
      </c>
      <c r="AB5020" s="3" t="str">
        <f t="shared" si="78"/>
        <v/>
      </c>
      <c r="AC5020"/>
      <c r="AD5020" s="3" t="s">
        <v>16450</v>
      </c>
      <c r="AE5020" s="3" t="s">
        <v>14103</v>
      </c>
    </row>
    <row r="5021" spans="1:31" hidden="1" x14ac:dyDescent="0.25">
      <c r="A5021" t="s">
        <v>11811</v>
      </c>
      <c r="B5021" t="s">
        <v>11812</v>
      </c>
      <c r="C5021" s="3" t="s">
        <v>73</v>
      </c>
      <c r="D5021" s="3" t="s">
        <v>11539</v>
      </c>
      <c r="E5021" s="3">
        <v>0</v>
      </c>
      <c r="F5021" s="3">
        <v>7000</v>
      </c>
      <c r="G5021" s="34">
        <v>11.99</v>
      </c>
      <c r="H5021" s="3" t="s">
        <v>8334</v>
      </c>
      <c r="I5021" s="3" t="s">
        <v>12340</v>
      </c>
      <c r="J5021" s="3" t="s">
        <v>8256</v>
      </c>
      <c r="K5021" s="3" t="s">
        <v>8252</v>
      </c>
      <c r="L5021" s="3" t="s">
        <v>8255</v>
      </c>
      <c r="M5021" s="26">
        <v>45047</v>
      </c>
      <c r="N5021"/>
      <c r="O5021" s="3">
        <v>1</v>
      </c>
      <c r="P5021" s="34">
        <v>1659.09</v>
      </c>
      <c r="Q5021" s="34">
        <v>12453.77</v>
      </c>
      <c r="R5021" s="34">
        <v>-10794.68</v>
      </c>
      <c r="S5021" s="36">
        <v>-0.87</v>
      </c>
      <c r="T5021" s="34">
        <v>1659.09</v>
      </c>
      <c r="U5021" s="34">
        <v>1594.91</v>
      </c>
      <c r="V5021" s="34">
        <v>13553.22</v>
      </c>
      <c r="W5021" s="34">
        <v>-11958.31</v>
      </c>
      <c r="X5021" s="36">
        <v>-0.88</v>
      </c>
      <c r="Y5021" s="3" t="str">
        <f>IFERROR(VLOOKUP(A5021,'Pivot price tier'!$C$8:$L$2245,10,0),"")</f>
        <v/>
      </c>
      <c r="Z5021" s="3" t="str">
        <f>IFERROR(VLOOKUP(A5021,'Pivot price tier by size'!$D$8:$M$2466,10,0),"")</f>
        <v/>
      </c>
      <c r="AA5021" s="3" t="str">
        <f>IFERROR(VLOOKUP(A5021,'Pivot category'!$B$8:$I$2191,8,0),"")</f>
        <v/>
      </c>
      <c r="AB5021" s="3" t="str">
        <f t="shared" si="78"/>
        <v>Bottom 5%</v>
      </c>
      <c r="AC5021"/>
      <c r="AD5021" s="3" t="s">
        <v>10401</v>
      </c>
      <c r="AE5021" s="3" t="s">
        <v>14146</v>
      </c>
    </row>
    <row r="5022" spans="1:31" hidden="1" x14ac:dyDescent="0.25">
      <c r="A5022" t="s">
        <v>13300</v>
      </c>
      <c r="B5022" t="s">
        <v>2191</v>
      </c>
      <c r="C5022" s="3" t="s">
        <v>36</v>
      </c>
      <c r="D5022" s="3" t="s">
        <v>4658</v>
      </c>
      <c r="E5022" s="3">
        <v>0</v>
      </c>
      <c r="F5022" s="3">
        <v>10000</v>
      </c>
      <c r="G5022" s="34">
        <v>20.99</v>
      </c>
      <c r="H5022" s="3" t="s">
        <v>12621</v>
      </c>
      <c r="I5022" s="3" t="s">
        <v>21</v>
      </c>
      <c r="J5022" s="3" t="s">
        <v>8261</v>
      </c>
      <c r="K5022" s="3" t="s">
        <v>8260</v>
      </c>
      <c r="L5022" s="3" t="s">
        <v>8255</v>
      </c>
      <c r="M5022" s="26" t="s">
        <v>13873</v>
      </c>
      <c r="N5022"/>
      <c r="O5022" s="3" t="s">
        <v>78</v>
      </c>
      <c r="P5022" s="34">
        <v>251.88</v>
      </c>
      <c r="Q5022" s="34"/>
      <c r="R5022" s="34">
        <v>251.88</v>
      </c>
      <c r="T5022" s="34" t="s">
        <v>78</v>
      </c>
      <c r="U5022" s="34">
        <v>3071.85</v>
      </c>
      <c r="V5022" s="34">
        <v>3254.07</v>
      </c>
      <c r="W5022" s="34">
        <v>-182.22</v>
      </c>
      <c r="X5022" s="36">
        <v>-0.06</v>
      </c>
      <c r="Y5022" s="3" t="str">
        <f>IFERROR(VLOOKUP(A5022,'Pivot price tier'!$C$8:$L$2245,10,0),"")</f>
        <v/>
      </c>
      <c r="Z5022" s="3" t="str">
        <f>IFERROR(VLOOKUP(A5022,'Pivot price tier by size'!$D$8:$M$2466,10,0),"")</f>
        <v/>
      </c>
      <c r="AA5022" s="3" t="str">
        <f>IFERROR(VLOOKUP(A5022,'Pivot category'!$B$8:$I$2191,8,0),"")</f>
        <v/>
      </c>
      <c r="AB5022" s="3" t="str">
        <f t="shared" si="78"/>
        <v>Bottom 5%</v>
      </c>
      <c r="AC5022"/>
      <c r="AD5022" s="3" t="s">
        <v>11231</v>
      </c>
      <c r="AE5022" s="3" t="s">
        <v>14123</v>
      </c>
    </row>
    <row r="5023" spans="1:31" hidden="1" x14ac:dyDescent="0.25">
      <c r="A5023" t="s">
        <v>13302</v>
      </c>
      <c r="B5023" t="s">
        <v>2192</v>
      </c>
      <c r="C5023" s="3" t="s">
        <v>69</v>
      </c>
      <c r="D5023" s="3" t="s">
        <v>4659</v>
      </c>
      <c r="E5023" s="3">
        <v>0</v>
      </c>
      <c r="F5023" s="3">
        <v>10000</v>
      </c>
      <c r="G5023" s="34">
        <v>1.43</v>
      </c>
      <c r="H5023" s="3" t="s">
        <v>12621</v>
      </c>
      <c r="I5023" s="3" t="s">
        <v>70</v>
      </c>
      <c r="J5023" s="3" t="s">
        <v>8256</v>
      </c>
      <c r="K5023" s="3" t="s">
        <v>8260</v>
      </c>
      <c r="L5023" s="3" t="s">
        <v>8257</v>
      </c>
      <c r="M5023" s="26" t="s">
        <v>13873</v>
      </c>
      <c r="N5023"/>
      <c r="O5023" s="3" t="s">
        <v>78</v>
      </c>
      <c r="P5023" s="34">
        <v>2.86</v>
      </c>
      <c r="Q5023" s="34">
        <v>16.22</v>
      </c>
      <c r="R5023" s="34">
        <v>-13.36</v>
      </c>
      <c r="S5023" s="36">
        <v>-0.82</v>
      </c>
      <c r="T5023" s="34" t="s">
        <v>78</v>
      </c>
      <c r="U5023" s="34">
        <v>25.74</v>
      </c>
      <c r="V5023" s="34">
        <v>86.04</v>
      </c>
      <c r="W5023" s="34">
        <v>-60.3</v>
      </c>
      <c r="X5023" s="36">
        <v>-0.7</v>
      </c>
      <c r="Y5023" s="3" t="str">
        <f>IFERROR(VLOOKUP(A5023,'Pivot price tier'!$C$8:$L$2245,10,0),"")</f>
        <v/>
      </c>
      <c r="Z5023" s="3" t="str">
        <f>IFERROR(VLOOKUP(A5023,'Pivot price tier by size'!$D$8:$M$2466,10,0),"")</f>
        <v/>
      </c>
      <c r="AA5023" s="3" t="str">
        <f>IFERROR(VLOOKUP(A5023,'Pivot category'!$B$8:$I$2191,8,0),"")</f>
        <v/>
      </c>
      <c r="AB5023" s="3" t="str">
        <f t="shared" si="78"/>
        <v>Bottom 5%</v>
      </c>
      <c r="AC5023"/>
      <c r="AD5023" s="3" t="s">
        <v>11231</v>
      </c>
      <c r="AE5023" s="3" t="s">
        <v>14123</v>
      </c>
    </row>
    <row r="5024" spans="1:31" hidden="1" x14ac:dyDescent="0.25">
      <c r="A5024" t="s">
        <v>13303</v>
      </c>
      <c r="B5024" t="s">
        <v>8954</v>
      </c>
      <c r="C5024" s="3" t="s">
        <v>34</v>
      </c>
      <c r="D5024" s="3" t="s">
        <v>8706</v>
      </c>
      <c r="E5024" s="3">
        <v>0</v>
      </c>
      <c r="F5024" s="3">
        <v>10000</v>
      </c>
      <c r="G5024" s="34">
        <v>8.99</v>
      </c>
      <c r="H5024" s="3" t="s">
        <v>12621</v>
      </c>
      <c r="I5024" s="3" t="s">
        <v>19</v>
      </c>
      <c r="J5024" s="3" t="s">
        <v>8256</v>
      </c>
      <c r="K5024" s="3" t="s">
        <v>8260</v>
      </c>
      <c r="L5024" s="3" t="s">
        <v>8255</v>
      </c>
      <c r="M5024" s="26" t="s">
        <v>13873</v>
      </c>
      <c r="N5024"/>
      <c r="O5024" s="3" t="s">
        <v>78</v>
      </c>
      <c r="P5024" s="34">
        <v>98.89</v>
      </c>
      <c r="Q5024" s="34">
        <v>343.88</v>
      </c>
      <c r="R5024" s="34">
        <v>-244.99</v>
      </c>
      <c r="S5024" s="36">
        <v>-0.71</v>
      </c>
      <c r="T5024" s="34" t="s">
        <v>78</v>
      </c>
      <c r="U5024" s="34">
        <v>71.92</v>
      </c>
      <c r="V5024" s="34">
        <v>365.63</v>
      </c>
      <c r="W5024" s="34">
        <v>-293.70999999999998</v>
      </c>
      <c r="X5024" s="36">
        <v>-0.8</v>
      </c>
      <c r="Y5024" s="3" t="str">
        <f>IFERROR(VLOOKUP(A5024,'Pivot price tier'!$C$8:$L$2245,10,0),"")</f>
        <v/>
      </c>
      <c r="Z5024" s="3" t="str">
        <f>IFERROR(VLOOKUP(A5024,'Pivot price tier by size'!$D$8:$M$2466,10,0),"")</f>
        <v/>
      </c>
      <c r="AA5024" s="3" t="str">
        <f>IFERROR(VLOOKUP(A5024,'Pivot category'!$B$8:$I$2191,8,0),"")</f>
        <v/>
      </c>
      <c r="AB5024" s="3" t="str">
        <f t="shared" si="78"/>
        <v>Bottom 5%</v>
      </c>
      <c r="AC5024"/>
      <c r="AD5024" s="3" t="s">
        <v>11231</v>
      </c>
      <c r="AE5024" s="3" t="s">
        <v>14123</v>
      </c>
    </row>
    <row r="5025" spans="1:31" hidden="1" x14ac:dyDescent="0.25">
      <c r="A5025" t="s">
        <v>13305</v>
      </c>
      <c r="B5025" t="s">
        <v>2194</v>
      </c>
      <c r="C5025" s="3" t="s">
        <v>32</v>
      </c>
      <c r="D5025" s="3" t="s">
        <v>4661</v>
      </c>
      <c r="E5025" s="3">
        <v>0</v>
      </c>
      <c r="F5025" s="3">
        <v>10000</v>
      </c>
      <c r="G5025" s="34">
        <v>54.99</v>
      </c>
      <c r="H5025" s="3" t="s">
        <v>12621</v>
      </c>
      <c r="I5025" s="3" t="s">
        <v>74</v>
      </c>
      <c r="J5025" s="3" t="s">
        <v>8261</v>
      </c>
      <c r="K5025" s="3" t="s">
        <v>8260</v>
      </c>
      <c r="L5025" s="3" t="s">
        <v>68</v>
      </c>
      <c r="M5025" s="26" t="s">
        <v>13873</v>
      </c>
      <c r="N5025"/>
      <c r="O5025" s="3">
        <v>1</v>
      </c>
      <c r="P5025" s="34">
        <v>384.93</v>
      </c>
      <c r="Q5025" s="34">
        <v>879.84</v>
      </c>
      <c r="R5025" s="34">
        <v>-494.91</v>
      </c>
      <c r="S5025" s="36">
        <v>-0.56000000000000005</v>
      </c>
      <c r="T5025" s="34">
        <v>384.93</v>
      </c>
      <c r="U5025" s="34" t="s">
        <v>78</v>
      </c>
      <c r="V5025" s="34" t="s">
        <v>78</v>
      </c>
      <c r="W5025" s="34" t="s">
        <v>78</v>
      </c>
      <c r="X5025" s="36" t="s">
        <v>78</v>
      </c>
      <c r="Y5025" s="3" t="str">
        <f>IFERROR(VLOOKUP(A5025,'Pivot price tier'!$C$8:$L$2245,10,0),"")</f>
        <v/>
      </c>
      <c r="Z5025" s="3" t="str">
        <f>IFERROR(VLOOKUP(A5025,'Pivot price tier by size'!$D$8:$M$2466,10,0),"")</f>
        <v/>
      </c>
      <c r="AA5025" s="3" t="str">
        <f>IFERROR(VLOOKUP(A5025,'Pivot category'!$B$8:$I$2191,8,0),"")</f>
        <v/>
      </c>
      <c r="AB5025" s="3" t="str">
        <f t="shared" si="78"/>
        <v>Bottom 5%</v>
      </c>
      <c r="AC5025"/>
      <c r="AD5025" s="3" t="s">
        <v>11231</v>
      </c>
      <c r="AE5025" s="3" t="s">
        <v>14123</v>
      </c>
    </row>
    <row r="5026" spans="1:31" hidden="1" x14ac:dyDescent="0.25">
      <c r="A5026" t="s">
        <v>13306</v>
      </c>
      <c r="B5026" t="s">
        <v>2195</v>
      </c>
      <c r="C5026" s="3" t="s">
        <v>32</v>
      </c>
      <c r="D5026" s="3" t="s">
        <v>4662</v>
      </c>
      <c r="E5026" s="3">
        <v>0</v>
      </c>
      <c r="F5026" s="3">
        <v>10000</v>
      </c>
      <c r="G5026" s="34">
        <v>55.79</v>
      </c>
      <c r="H5026" s="3" t="s">
        <v>12621</v>
      </c>
      <c r="I5026" s="3" t="s">
        <v>74</v>
      </c>
      <c r="J5026" s="3" t="s">
        <v>8256</v>
      </c>
      <c r="K5026" s="3" t="s">
        <v>8260</v>
      </c>
      <c r="L5026" s="3" t="s">
        <v>8255</v>
      </c>
      <c r="M5026" s="26" t="s">
        <v>13873</v>
      </c>
      <c r="N5026"/>
      <c r="O5026" s="3">
        <v>5</v>
      </c>
      <c r="P5026" s="34">
        <v>6750.67</v>
      </c>
      <c r="Q5026" s="34">
        <v>7253.22</v>
      </c>
      <c r="R5026" s="34">
        <v>-502.55</v>
      </c>
      <c r="S5026" s="36">
        <v>-7.0000000000000007E-2</v>
      </c>
      <c r="T5026" s="34">
        <v>1350.134</v>
      </c>
      <c r="U5026" s="34">
        <v>223.16</v>
      </c>
      <c r="V5026" s="34">
        <v>92.99</v>
      </c>
      <c r="W5026" s="34">
        <v>130.16999999999999</v>
      </c>
      <c r="X5026" s="36">
        <v>1.4</v>
      </c>
      <c r="Y5026" s="3" t="str">
        <f>IFERROR(VLOOKUP(A5026,'Pivot price tier'!$C$8:$L$2245,10,0),"")</f>
        <v/>
      </c>
      <c r="Z5026" s="3" t="str">
        <f>IFERROR(VLOOKUP(A5026,'Pivot price tier by size'!$D$8:$M$2466,10,0),"")</f>
        <v/>
      </c>
      <c r="AA5026" s="3" t="str">
        <f>IFERROR(VLOOKUP(A5026,'Pivot category'!$B$8:$I$2191,8,0),"")</f>
        <v/>
      </c>
      <c r="AB5026" s="3" t="str">
        <f t="shared" si="78"/>
        <v>Bottom 5%</v>
      </c>
      <c r="AC5026"/>
      <c r="AD5026" s="3" t="s">
        <v>11231</v>
      </c>
      <c r="AE5026" s="3" t="s">
        <v>14123</v>
      </c>
    </row>
    <row r="5027" spans="1:31" hidden="1" x14ac:dyDescent="0.25">
      <c r="A5027" t="s">
        <v>13307</v>
      </c>
      <c r="B5027" t="s">
        <v>5109</v>
      </c>
      <c r="C5027" s="3" t="s">
        <v>32</v>
      </c>
      <c r="D5027" s="3" t="s">
        <v>5119</v>
      </c>
      <c r="E5027" s="3">
        <v>0</v>
      </c>
      <c r="F5027" s="3">
        <v>10000</v>
      </c>
      <c r="G5027" s="34">
        <v>19.190000000000001</v>
      </c>
      <c r="H5027" s="3" t="s">
        <v>12621</v>
      </c>
      <c r="I5027" s="3" t="s">
        <v>19</v>
      </c>
      <c r="J5027" s="3" t="s">
        <v>8256</v>
      </c>
      <c r="K5027" s="3" t="s">
        <v>8260</v>
      </c>
      <c r="L5027" s="3" t="s">
        <v>8257</v>
      </c>
      <c r="M5027" s="26" t="s">
        <v>13873</v>
      </c>
      <c r="N5027"/>
      <c r="O5027" s="3" t="s">
        <v>78</v>
      </c>
      <c r="P5027" s="34">
        <v>57.57</v>
      </c>
      <c r="Q5027" s="34">
        <v>882.74</v>
      </c>
      <c r="R5027" s="34">
        <v>-825.17</v>
      </c>
      <c r="S5027" s="36">
        <v>-0.93</v>
      </c>
      <c r="T5027" s="34" t="s">
        <v>78</v>
      </c>
      <c r="U5027" s="34">
        <v>0</v>
      </c>
      <c r="V5027" s="34">
        <v>268.66000000000003</v>
      </c>
      <c r="W5027" s="34">
        <v>-268.66000000000003</v>
      </c>
      <c r="X5027" s="36">
        <v>-1</v>
      </c>
      <c r="Y5027" s="3" t="str">
        <f>IFERROR(VLOOKUP(A5027,'Pivot price tier'!$C$8:$L$2245,10,0),"")</f>
        <v/>
      </c>
      <c r="Z5027" s="3" t="str">
        <f>IFERROR(VLOOKUP(A5027,'Pivot price tier by size'!$D$8:$M$2466,10,0),"")</f>
        <v/>
      </c>
      <c r="AA5027" s="3" t="str">
        <f>IFERROR(VLOOKUP(A5027,'Pivot category'!$B$8:$I$2191,8,0),"")</f>
        <v/>
      </c>
      <c r="AB5027" s="3" t="str">
        <f t="shared" si="78"/>
        <v>Bottom 5%</v>
      </c>
      <c r="AC5027"/>
      <c r="AD5027" s="3" t="s">
        <v>11231</v>
      </c>
      <c r="AE5027" s="3" t="s">
        <v>14123</v>
      </c>
    </row>
    <row r="5028" spans="1:31" hidden="1" x14ac:dyDescent="0.25">
      <c r="A5028" t="s">
        <v>16390</v>
      </c>
      <c r="B5028" t="s">
        <v>16391</v>
      </c>
      <c r="C5028" s="3" t="s">
        <v>32</v>
      </c>
      <c r="D5028" s="3" t="s">
        <v>16324</v>
      </c>
      <c r="E5028" s="3" t="s">
        <v>5150</v>
      </c>
      <c r="F5028" s="3">
        <v>70000</v>
      </c>
      <c r="G5028" s="34">
        <v>29.99</v>
      </c>
      <c r="H5028" s="3" t="s">
        <v>12621</v>
      </c>
      <c r="I5028" s="3" t="s">
        <v>21</v>
      </c>
      <c r="J5028" s="3" t="s">
        <v>8256</v>
      </c>
      <c r="K5028" s="3" t="s">
        <v>8258</v>
      </c>
      <c r="L5028" s="3" t="s">
        <v>68</v>
      </c>
      <c r="M5028" s="26">
        <v>46082</v>
      </c>
      <c r="N5028"/>
      <c r="O5028" s="3">
        <v>17</v>
      </c>
      <c r="P5028" s="34">
        <v>929.69</v>
      </c>
      <c r="Q5028" s="34"/>
      <c r="R5028" s="34">
        <v>929.69</v>
      </c>
      <c r="T5028" s="34">
        <v>54.687647058823529</v>
      </c>
      <c r="U5028" s="34">
        <v>3418.86</v>
      </c>
      <c r="V5028" s="34">
        <v>0</v>
      </c>
      <c r="W5028" s="34">
        <v>3418.86</v>
      </c>
      <c r="X5028" s="36">
        <v>0</v>
      </c>
      <c r="Y5028" s="3" t="str">
        <f>IFERROR(VLOOKUP(A5028,'Pivot price tier'!$C$8:$L$2245,10,0),"")</f>
        <v/>
      </c>
      <c r="Z5028" s="3" t="str">
        <f>IFERROR(VLOOKUP(A5028,'Pivot price tier by size'!$D$8:$M$2466,10,0),"")</f>
        <v/>
      </c>
      <c r="AA5028" s="3" t="str">
        <f>IFERROR(VLOOKUP(A5028,'Pivot category'!$B$8:$I$2191,8,0),"")</f>
        <v/>
      </c>
      <c r="AB5028" s="3" t="str">
        <f t="shared" si="78"/>
        <v>Bottom 5%</v>
      </c>
      <c r="AC5028"/>
      <c r="AD5028" s="3" t="s">
        <v>11231</v>
      </c>
      <c r="AE5028" s="3" t="s">
        <v>14123</v>
      </c>
    </row>
    <row r="5029" spans="1:31" hidden="1" x14ac:dyDescent="0.25">
      <c r="A5029" t="s">
        <v>13308</v>
      </c>
      <c r="B5029" t="s">
        <v>2196</v>
      </c>
      <c r="C5029" s="3" t="s">
        <v>32</v>
      </c>
      <c r="D5029" s="3" t="s">
        <v>4663</v>
      </c>
      <c r="E5029" s="3">
        <v>0</v>
      </c>
      <c r="F5029" s="3">
        <v>10000</v>
      </c>
      <c r="G5029" s="34">
        <v>22.19</v>
      </c>
      <c r="H5029" s="3" t="s">
        <v>12621</v>
      </c>
      <c r="I5029" s="3" t="s">
        <v>23</v>
      </c>
      <c r="J5029" s="3" t="s">
        <v>8261</v>
      </c>
      <c r="K5029" s="3" t="s">
        <v>8260</v>
      </c>
      <c r="L5029" s="3" t="s">
        <v>8255</v>
      </c>
      <c r="M5029" s="26" t="s">
        <v>13873</v>
      </c>
      <c r="N5029"/>
      <c r="O5029" s="3">
        <v>3</v>
      </c>
      <c r="P5029" s="34">
        <v>4527.3999999999996</v>
      </c>
      <c r="Q5029" s="34">
        <v>5368.54</v>
      </c>
      <c r="R5029" s="34">
        <v>-841.14</v>
      </c>
      <c r="S5029" s="36">
        <v>-0.16</v>
      </c>
      <c r="T5029" s="34">
        <v>1509.1333333333332</v>
      </c>
      <c r="U5029" s="34">
        <v>2426.48</v>
      </c>
      <c r="V5029" s="34">
        <v>4102.88</v>
      </c>
      <c r="W5029" s="34">
        <v>-1676.4</v>
      </c>
      <c r="X5029" s="36">
        <v>-0.41</v>
      </c>
      <c r="Y5029" s="3" t="str">
        <f>IFERROR(VLOOKUP(A5029,'Pivot price tier'!$C$8:$L$2245,10,0),"")</f>
        <v/>
      </c>
      <c r="Z5029" s="3" t="str">
        <f>IFERROR(VLOOKUP(A5029,'Pivot price tier by size'!$D$8:$M$2466,10,0),"")</f>
        <v/>
      </c>
      <c r="AA5029" s="3" t="str">
        <f>IFERROR(VLOOKUP(A5029,'Pivot category'!$B$8:$I$2191,8,0),"")</f>
        <v/>
      </c>
      <c r="AB5029" s="3" t="str">
        <f t="shared" si="78"/>
        <v>Bottom 5%</v>
      </c>
      <c r="AC5029"/>
      <c r="AD5029" s="3" t="s">
        <v>11231</v>
      </c>
      <c r="AE5029" s="3" t="s">
        <v>14123</v>
      </c>
    </row>
    <row r="5030" spans="1:31" hidden="1" x14ac:dyDescent="0.25">
      <c r="A5030" t="s">
        <v>7992</v>
      </c>
      <c r="B5030" t="s">
        <v>2202</v>
      </c>
      <c r="C5030" s="3" t="s">
        <v>71</v>
      </c>
      <c r="D5030" s="3" t="s">
        <v>4669</v>
      </c>
      <c r="E5030" s="3">
        <v>0</v>
      </c>
      <c r="F5030" s="3">
        <v>10000</v>
      </c>
      <c r="G5030" s="34">
        <v>4.1900000000000004</v>
      </c>
      <c r="H5030" s="3" t="s">
        <v>8334</v>
      </c>
      <c r="I5030" s="3" t="s">
        <v>12340</v>
      </c>
      <c r="J5030" s="3" t="s">
        <v>8253</v>
      </c>
      <c r="K5030" s="3" t="s">
        <v>8252</v>
      </c>
      <c r="L5030" s="3" t="s">
        <v>8255</v>
      </c>
      <c r="M5030" s="26" t="s">
        <v>13873</v>
      </c>
      <c r="N5030"/>
      <c r="O5030" s="3">
        <v>31</v>
      </c>
      <c r="P5030" s="34">
        <v>841.42</v>
      </c>
      <c r="Q5030" s="34">
        <v>37655.129999999997</v>
      </c>
      <c r="R5030" s="34">
        <v>-36813.71</v>
      </c>
      <c r="S5030" s="36">
        <v>-0.98</v>
      </c>
      <c r="T5030" s="34">
        <v>27.142580645161289</v>
      </c>
      <c r="U5030" s="34">
        <v>0</v>
      </c>
      <c r="V5030" s="34">
        <v>69110.13</v>
      </c>
      <c r="W5030" s="34">
        <v>-69110.13</v>
      </c>
      <c r="X5030" s="36">
        <v>-1</v>
      </c>
      <c r="Y5030" s="3" t="str">
        <f>IFERROR(VLOOKUP(A5030,'Pivot price tier'!$C$8:$L$2245,10,0),"")</f>
        <v/>
      </c>
      <c r="Z5030" s="3" t="str">
        <f>IFERROR(VLOOKUP(A5030,'Pivot price tier by size'!$D$8:$M$2466,10,0),"")</f>
        <v/>
      </c>
      <c r="AA5030" s="3" t="str">
        <f>IFERROR(VLOOKUP(A5030,'Pivot category'!$B$8:$I$2191,8,0),"")</f>
        <v/>
      </c>
      <c r="AB5030" s="3" t="str">
        <f t="shared" si="78"/>
        <v>Bottom 5%</v>
      </c>
      <c r="AC5030"/>
      <c r="AD5030" s="3" t="s">
        <v>16446</v>
      </c>
      <c r="AE5030" s="3" t="s">
        <v>14099</v>
      </c>
    </row>
    <row r="5031" spans="1:31" hidden="1" x14ac:dyDescent="0.25">
      <c r="A5031" t="s">
        <v>8641</v>
      </c>
      <c r="B5031" t="s">
        <v>8640</v>
      </c>
      <c r="C5031" s="3" t="s">
        <v>71</v>
      </c>
      <c r="D5031" s="3" t="s">
        <v>8430</v>
      </c>
      <c r="E5031" s="3">
        <v>0</v>
      </c>
      <c r="F5031" s="3">
        <v>10000</v>
      </c>
      <c r="G5031" s="34">
        <v>4.1900000000000004</v>
      </c>
      <c r="H5031" s="3" t="s">
        <v>8334</v>
      </c>
      <c r="I5031" s="3" t="s">
        <v>12340</v>
      </c>
      <c r="J5031" s="3" t="s">
        <v>8256</v>
      </c>
      <c r="K5031" s="3" t="s">
        <v>8252</v>
      </c>
      <c r="L5031" s="3" t="s">
        <v>8255</v>
      </c>
      <c r="M5031" s="26" t="s">
        <v>13873</v>
      </c>
      <c r="N5031"/>
      <c r="O5031" s="3">
        <v>1</v>
      </c>
      <c r="P5031" s="34">
        <v>829.62</v>
      </c>
      <c r="Q5031" s="34">
        <v>14265.51</v>
      </c>
      <c r="R5031" s="34">
        <v>-13435.89</v>
      </c>
      <c r="S5031" s="36">
        <v>-0.94</v>
      </c>
      <c r="T5031" s="34">
        <v>829.62</v>
      </c>
      <c r="U5031" s="34">
        <v>188.55</v>
      </c>
      <c r="V5031" s="34">
        <v>15365.34</v>
      </c>
      <c r="W5031" s="34">
        <v>-15176.79</v>
      </c>
      <c r="X5031" s="36">
        <v>-0.99</v>
      </c>
      <c r="Y5031" s="3" t="str">
        <f>IFERROR(VLOOKUP(A5031,'Pivot price tier'!$C$8:$L$2245,10,0),"")</f>
        <v/>
      </c>
      <c r="Z5031" s="3" t="str">
        <f>IFERROR(VLOOKUP(A5031,'Pivot price tier by size'!$D$8:$M$2466,10,0),"")</f>
        <v/>
      </c>
      <c r="AA5031" s="3" t="str">
        <f>IFERROR(VLOOKUP(A5031,'Pivot category'!$B$8:$I$2191,8,0),"")</f>
        <v/>
      </c>
      <c r="AB5031" s="3" t="str">
        <f t="shared" si="78"/>
        <v>Bottom 5%</v>
      </c>
      <c r="AC5031"/>
      <c r="AD5031" s="3" t="s">
        <v>16446</v>
      </c>
      <c r="AE5031" s="3" t="s">
        <v>14099</v>
      </c>
    </row>
    <row r="5032" spans="1:31" hidden="1" x14ac:dyDescent="0.25">
      <c r="A5032" t="s">
        <v>16186</v>
      </c>
      <c r="B5032" t="s">
        <v>16187</v>
      </c>
      <c r="C5032" s="3" t="s">
        <v>32</v>
      </c>
      <c r="D5032" s="3" t="s">
        <v>15146</v>
      </c>
      <c r="E5032" s="3" t="s">
        <v>5152</v>
      </c>
      <c r="F5032" s="3">
        <v>8000</v>
      </c>
      <c r="G5032" s="34">
        <v>29.99</v>
      </c>
      <c r="H5032" s="3" t="s">
        <v>12619</v>
      </c>
      <c r="I5032" s="3" t="s">
        <v>19</v>
      </c>
      <c r="J5032" s="3" t="s">
        <v>9162</v>
      </c>
      <c r="K5032" s="3" t="s">
        <v>8264</v>
      </c>
      <c r="L5032" s="3" t="s">
        <v>68</v>
      </c>
      <c r="M5032" s="26">
        <v>46082</v>
      </c>
      <c r="N5032"/>
      <c r="O5032" s="3">
        <v>19</v>
      </c>
      <c r="P5032" s="34">
        <v>929.69</v>
      </c>
      <c r="Q5032" s="34"/>
      <c r="R5032" s="34">
        <v>929.69</v>
      </c>
      <c r="T5032" s="34">
        <v>48.93105263157895</v>
      </c>
      <c r="U5032" s="34">
        <v>105444.84</v>
      </c>
      <c r="V5032" s="34">
        <v>0</v>
      </c>
      <c r="W5032" s="34">
        <v>105444.84</v>
      </c>
      <c r="X5032" s="36">
        <v>0</v>
      </c>
      <c r="Y5032" s="3" t="str">
        <f>IFERROR(VLOOKUP(A5032,'Pivot price tier'!$C$8:$L$2245,10,0),"")</f>
        <v/>
      </c>
      <c r="Z5032" s="3" t="str">
        <f>IFERROR(VLOOKUP(A5032,'Pivot price tier by size'!$D$8:$M$2466,10,0),"")</f>
        <v/>
      </c>
      <c r="AA5032" s="3" t="str">
        <f>IFERROR(VLOOKUP(A5032,'Pivot category'!$B$8:$I$2191,8,0),"")</f>
        <v/>
      </c>
      <c r="AB5032" s="3" t="str">
        <f t="shared" si="78"/>
        <v>Bottom 5%</v>
      </c>
      <c r="AC5032"/>
      <c r="AD5032" s="3" t="s">
        <v>11232</v>
      </c>
      <c r="AE5032" s="3" t="s">
        <v>16447</v>
      </c>
    </row>
    <row r="5033" spans="1:31" hidden="1" x14ac:dyDescent="0.25">
      <c r="A5033" t="s">
        <v>6300</v>
      </c>
      <c r="B5033" t="s">
        <v>2197</v>
      </c>
      <c r="C5033" s="3" t="s">
        <v>32</v>
      </c>
      <c r="D5033" s="3" t="s">
        <v>4664</v>
      </c>
      <c r="E5033" s="3" t="s">
        <v>5150</v>
      </c>
      <c r="F5033" s="3">
        <v>10000</v>
      </c>
      <c r="G5033" s="34">
        <v>14.99</v>
      </c>
      <c r="H5033" s="3" t="s">
        <v>30</v>
      </c>
      <c r="I5033" s="3" t="s">
        <v>19</v>
      </c>
      <c r="J5033" s="3" t="s">
        <v>8253</v>
      </c>
      <c r="K5033" s="3" t="s">
        <v>8260</v>
      </c>
      <c r="L5033" s="3" t="s">
        <v>8257</v>
      </c>
      <c r="M5033" s="26" t="s">
        <v>13873</v>
      </c>
      <c r="N5033"/>
      <c r="O5033" s="3" t="s">
        <v>78</v>
      </c>
      <c r="P5033" s="34"/>
      <c r="Q5033" s="34">
        <v>0</v>
      </c>
      <c r="R5033" s="34">
        <v>0</v>
      </c>
      <c r="T5033" s="34" t="s">
        <v>78</v>
      </c>
      <c r="U5033" s="34" t="s">
        <v>78</v>
      </c>
      <c r="V5033" s="34" t="s">
        <v>78</v>
      </c>
      <c r="W5033" s="34" t="s">
        <v>78</v>
      </c>
      <c r="X5033" s="36" t="s">
        <v>78</v>
      </c>
      <c r="Y5033" s="3" t="str">
        <f>IFERROR(VLOOKUP(A5033,'Pivot price tier'!$C$8:$L$2245,10,0),"")</f>
        <v/>
      </c>
      <c r="Z5033" s="3" t="str">
        <f>IFERROR(VLOOKUP(A5033,'Pivot price tier by size'!$D$8:$M$2466,10,0),"")</f>
        <v/>
      </c>
      <c r="AA5033" s="3" t="str">
        <f>IFERROR(VLOOKUP(A5033,'Pivot category'!$B$8:$I$2191,8,0),"")</f>
        <v/>
      </c>
      <c r="AB5033" s="3" t="str">
        <f t="shared" si="78"/>
        <v>Bottom 5%</v>
      </c>
      <c r="AC5033"/>
      <c r="AD5033" s="3" t="s">
        <v>11231</v>
      </c>
      <c r="AE5033" s="3" t="s">
        <v>14131</v>
      </c>
    </row>
    <row r="5034" spans="1:31" hidden="1" x14ac:dyDescent="0.25">
      <c r="A5034" t="s">
        <v>7961</v>
      </c>
      <c r="B5034" t="s">
        <v>2198</v>
      </c>
      <c r="C5034" s="3" t="s">
        <v>38</v>
      </c>
      <c r="D5034" s="3" t="s">
        <v>4665</v>
      </c>
      <c r="E5034" s="3" t="s">
        <v>5150</v>
      </c>
      <c r="F5034" s="3">
        <v>10000</v>
      </c>
      <c r="G5034" s="34">
        <v>35.99</v>
      </c>
      <c r="H5034" s="3" t="s">
        <v>30</v>
      </c>
      <c r="I5034" s="3" t="s">
        <v>19</v>
      </c>
      <c r="J5034" s="3" t="s">
        <v>8253</v>
      </c>
      <c r="K5034" s="3" t="s">
        <v>8260</v>
      </c>
      <c r="L5034" s="3" t="s">
        <v>8257</v>
      </c>
      <c r="M5034" s="26" t="s">
        <v>13873</v>
      </c>
      <c r="N5034"/>
      <c r="O5034" s="3" t="s">
        <v>78</v>
      </c>
      <c r="P5034" s="34"/>
      <c r="Q5034" s="34">
        <v>455.92</v>
      </c>
      <c r="R5034" s="34">
        <v>-455.92</v>
      </c>
      <c r="S5034" s="36">
        <v>-1</v>
      </c>
      <c r="T5034" s="34" t="s">
        <v>78</v>
      </c>
      <c r="U5034" s="34" t="s">
        <v>78</v>
      </c>
      <c r="V5034" s="34" t="s">
        <v>78</v>
      </c>
      <c r="W5034" s="34" t="s">
        <v>78</v>
      </c>
      <c r="X5034" s="36" t="s">
        <v>78</v>
      </c>
      <c r="Y5034" s="3" t="str">
        <f>IFERROR(VLOOKUP(A5034,'Pivot price tier'!$C$8:$L$2245,10,0),"")</f>
        <v/>
      </c>
      <c r="Z5034" s="3" t="str">
        <f>IFERROR(VLOOKUP(A5034,'Pivot price tier by size'!$D$8:$M$2466,10,0),"")</f>
        <v/>
      </c>
      <c r="AA5034" s="3" t="str">
        <f>IFERROR(VLOOKUP(A5034,'Pivot category'!$B$8:$I$2191,8,0),"")</f>
        <v/>
      </c>
      <c r="AB5034" s="3" t="str">
        <f t="shared" si="78"/>
        <v>Bottom 5%</v>
      </c>
      <c r="AC5034"/>
      <c r="AD5034" s="3" t="s">
        <v>11231</v>
      </c>
      <c r="AE5034" s="3" t="s">
        <v>14131</v>
      </c>
    </row>
    <row r="5035" spans="1:31" hidden="1" x14ac:dyDescent="0.25">
      <c r="A5035" t="s">
        <v>6997</v>
      </c>
      <c r="B5035" t="s">
        <v>2199</v>
      </c>
      <c r="C5035" s="3" t="s">
        <v>34</v>
      </c>
      <c r="D5035" s="3" t="s">
        <v>4666</v>
      </c>
      <c r="E5035" s="3" t="s">
        <v>5150</v>
      </c>
      <c r="F5035" s="3">
        <v>10000</v>
      </c>
      <c r="G5035" s="34">
        <v>8.39</v>
      </c>
      <c r="H5035" s="3" t="s">
        <v>30</v>
      </c>
      <c r="I5035" s="3" t="s">
        <v>19</v>
      </c>
      <c r="J5035" s="3" t="s">
        <v>8256</v>
      </c>
      <c r="K5035" s="3" t="s">
        <v>8252</v>
      </c>
      <c r="L5035" s="3" t="s">
        <v>8255</v>
      </c>
      <c r="M5035" s="26" t="s">
        <v>13873</v>
      </c>
      <c r="N5035"/>
      <c r="O5035" s="3">
        <v>1</v>
      </c>
      <c r="P5035" s="34">
        <v>16.78</v>
      </c>
      <c r="Q5035" s="34">
        <v>9895.8799999999992</v>
      </c>
      <c r="R5035" s="34">
        <v>-9879.1</v>
      </c>
      <c r="S5035" s="36">
        <v>-1</v>
      </c>
      <c r="T5035" s="34">
        <v>16.78</v>
      </c>
      <c r="U5035" s="34">
        <v>0</v>
      </c>
      <c r="V5035" s="34">
        <v>1906.64</v>
      </c>
      <c r="W5035" s="34">
        <v>-1906.64</v>
      </c>
      <c r="X5035" s="36">
        <v>-1</v>
      </c>
      <c r="Y5035" s="3" t="str">
        <f>IFERROR(VLOOKUP(A5035,'Pivot price tier'!$C$8:$L$2245,10,0),"")</f>
        <v/>
      </c>
      <c r="Z5035" s="3" t="str">
        <f>IFERROR(VLOOKUP(A5035,'Pivot price tier by size'!$D$8:$M$2466,10,0),"")</f>
        <v/>
      </c>
      <c r="AA5035" s="3" t="str">
        <f>IFERROR(VLOOKUP(A5035,'Pivot category'!$B$8:$I$2191,8,0),"")</f>
        <v/>
      </c>
      <c r="AB5035" s="3" t="str">
        <f t="shared" si="78"/>
        <v>Bottom 5%</v>
      </c>
      <c r="AC5035"/>
      <c r="AD5035" s="3" t="s">
        <v>11231</v>
      </c>
      <c r="AE5035" s="3" t="s">
        <v>14131</v>
      </c>
    </row>
    <row r="5036" spans="1:31" x14ac:dyDescent="0.25">
      <c r="A5036" t="s">
        <v>7121</v>
      </c>
      <c r="B5036" t="s">
        <v>142</v>
      </c>
      <c r="C5036" s="3" t="s">
        <v>72</v>
      </c>
      <c r="D5036" s="3" t="s">
        <v>2373</v>
      </c>
      <c r="E5036" s="3" t="s">
        <v>5150</v>
      </c>
      <c r="F5036" s="3">
        <v>1000</v>
      </c>
      <c r="G5036" s="34">
        <v>5.99</v>
      </c>
      <c r="H5036" s="3" t="s">
        <v>28</v>
      </c>
      <c r="I5036" s="3" t="s">
        <v>70</v>
      </c>
      <c r="J5036" s="3" t="s">
        <v>8251</v>
      </c>
      <c r="K5036" s="3" t="s">
        <v>8252</v>
      </c>
      <c r="L5036" s="3" t="s">
        <v>68</v>
      </c>
      <c r="M5036" s="26" t="s">
        <v>13873</v>
      </c>
      <c r="N5036"/>
      <c r="O5036" s="3">
        <v>159</v>
      </c>
      <c r="P5036" s="34">
        <v>248872.52</v>
      </c>
      <c r="Q5036" s="34">
        <v>292509.67</v>
      </c>
      <c r="R5036" s="34">
        <v>-43637.15</v>
      </c>
      <c r="S5036" s="36">
        <v>-0.15</v>
      </c>
      <c r="T5036" s="34">
        <v>1565.2359748427673</v>
      </c>
      <c r="U5036" s="34">
        <v>688909.9</v>
      </c>
      <c r="V5036" s="34">
        <v>699356.46</v>
      </c>
      <c r="W5036" s="34">
        <v>-10446.56</v>
      </c>
      <c r="X5036" s="36">
        <v>-0.01</v>
      </c>
      <c r="Y5036" s="3" t="str">
        <f>IFERROR(VLOOKUP(A5036,'Pivot price tier'!$C$8:$L$2245,10,0),"")</f>
        <v/>
      </c>
      <c r="Z5036" s="3" t="str">
        <f>IFERROR(VLOOKUP(A5036,'Pivot price tier by size'!$D$8:$M$2466,10,0),"")</f>
        <v/>
      </c>
      <c r="AA5036" s="3" t="str">
        <f>IFERROR(VLOOKUP(A5036,'Pivot category'!$B$8:$I$2191,8,0),"")</f>
        <v/>
      </c>
      <c r="AB5036" s="3" t="str">
        <f t="shared" si="78"/>
        <v/>
      </c>
      <c r="AC5036"/>
      <c r="AD5036" s="3" t="s">
        <v>16450</v>
      </c>
      <c r="AE5036" s="3" t="s">
        <v>14103</v>
      </c>
    </row>
    <row r="5037" spans="1:31" hidden="1" x14ac:dyDescent="0.25">
      <c r="A5037" t="s">
        <v>6008</v>
      </c>
      <c r="B5037" t="s">
        <v>2201</v>
      </c>
      <c r="C5037" s="3" t="s">
        <v>32</v>
      </c>
      <c r="D5037" s="3" t="s">
        <v>4668</v>
      </c>
      <c r="E5037" s="3" t="s">
        <v>5150</v>
      </c>
      <c r="F5037" s="3">
        <v>10000</v>
      </c>
      <c r="G5037" s="34">
        <v>24.99</v>
      </c>
      <c r="H5037" s="3" t="s">
        <v>30</v>
      </c>
      <c r="I5037" s="3" t="s">
        <v>21</v>
      </c>
      <c r="J5037" s="3" t="s">
        <v>8256</v>
      </c>
      <c r="K5037" s="3" t="s">
        <v>8258</v>
      </c>
      <c r="L5037" s="3" t="s">
        <v>8254</v>
      </c>
      <c r="M5037" s="26" t="s">
        <v>13873</v>
      </c>
      <c r="N5037"/>
      <c r="O5037" s="3" t="s">
        <v>78</v>
      </c>
      <c r="P5037" s="34"/>
      <c r="Q5037" s="34">
        <v>99.96</v>
      </c>
      <c r="R5037" s="34">
        <v>-99.96</v>
      </c>
      <c r="S5037" s="36">
        <v>-1</v>
      </c>
      <c r="T5037" s="34" t="s">
        <v>78</v>
      </c>
      <c r="U5037" s="34" t="s">
        <v>78</v>
      </c>
      <c r="V5037" s="34" t="s">
        <v>78</v>
      </c>
      <c r="W5037" s="34" t="s">
        <v>78</v>
      </c>
      <c r="X5037" s="36" t="s">
        <v>78</v>
      </c>
      <c r="Y5037" s="3" t="str">
        <f>IFERROR(VLOOKUP(A5037,'Pivot price tier'!$C$8:$L$2245,10,0),"")</f>
        <v/>
      </c>
      <c r="Z5037" s="3" t="str">
        <f>IFERROR(VLOOKUP(A5037,'Pivot price tier by size'!$D$8:$M$2466,10,0),"")</f>
        <v/>
      </c>
      <c r="AA5037" s="3" t="str">
        <f>IFERROR(VLOOKUP(A5037,'Pivot category'!$B$8:$I$2191,8,0),"")</f>
        <v/>
      </c>
      <c r="AB5037" s="3" t="str">
        <f t="shared" si="78"/>
        <v>Bottom 5%</v>
      </c>
      <c r="AC5037"/>
      <c r="AD5037" s="3" t="s">
        <v>11231</v>
      </c>
      <c r="AE5037" s="3" t="s">
        <v>14131</v>
      </c>
    </row>
    <row r="5038" spans="1:31" x14ac:dyDescent="0.25">
      <c r="A5038" t="s">
        <v>7100</v>
      </c>
      <c r="B5038" t="s">
        <v>206</v>
      </c>
      <c r="C5038" s="3" t="s">
        <v>72</v>
      </c>
      <c r="D5038" s="3" t="s">
        <v>2445</v>
      </c>
      <c r="E5038" s="3" t="s">
        <v>5150</v>
      </c>
      <c r="F5038" s="3">
        <v>1000</v>
      </c>
      <c r="G5038" s="34">
        <v>1.99</v>
      </c>
      <c r="H5038" s="3" t="s">
        <v>28</v>
      </c>
      <c r="I5038" s="3" t="s">
        <v>70</v>
      </c>
      <c r="J5038" s="3" t="s">
        <v>8251</v>
      </c>
      <c r="K5038" s="3" t="s">
        <v>8252</v>
      </c>
      <c r="L5038" s="3" t="s">
        <v>68</v>
      </c>
      <c r="M5038" s="26" t="s">
        <v>13873</v>
      </c>
      <c r="N5038"/>
      <c r="O5038" s="3">
        <v>155</v>
      </c>
      <c r="P5038" s="34">
        <v>147148.56</v>
      </c>
      <c r="Q5038" s="34">
        <v>115067.77</v>
      </c>
      <c r="R5038" s="34">
        <v>32080.79</v>
      </c>
      <c r="S5038" s="36">
        <v>0.28000000000000003</v>
      </c>
      <c r="T5038" s="34">
        <v>949.34554838709676</v>
      </c>
      <c r="U5038" s="34">
        <v>621542.67000000004</v>
      </c>
      <c r="V5038" s="34">
        <v>526412.71</v>
      </c>
      <c r="W5038" s="34">
        <v>95129.96</v>
      </c>
      <c r="X5038" s="36">
        <v>0.18</v>
      </c>
      <c r="Y5038" s="3" t="str">
        <f>IFERROR(VLOOKUP(A5038,'Pivot price tier'!$C$8:$L$2245,10,0),"")</f>
        <v/>
      </c>
      <c r="Z5038" s="3" t="str">
        <f>IFERROR(VLOOKUP(A5038,'Pivot price tier by size'!$D$8:$M$2466,10,0),"")</f>
        <v/>
      </c>
      <c r="AA5038" s="3" t="str">
        <f>IFERROR(VLOOKUP(A5038,'Pivot category'!$B$8:$I$2191,8,0),"")</f>
        <v/>
      </c>
      <c r="AB5038" s="3" t="str">
        <f t="shared" si="78"/>
        <v/>
      </c>
      <c r="AC5038"/>
      <c r="AD5038" s="3" t="s">
        <v>16451</v>
      </c>
      <c r="AE5038" s="3" t="s">
        <v>14089</v>
      </c>
    </row>
    <row r="5039" spans="1:31" hidden="1" x14ac:dyDescent="0.25">
      <c r="A5039" t="s">
        <v>7994</v>
      </c>
      <c r="B5039" t="s">
        <v>2204</v>
      </c>
      <c r="C5039" s="3" t="s">
        <v>71</v>
      </c>
      <c r="D5039" s="3" t="s">
        <v>4671</v>
      </c>
      <c r="E5039" s="3">
        <v>0</v>
      </c>
      <c r="F5039" s="3">
        <v>10000</v>
      </c>
      <c r="G5039" s="34">
        <v>3.41</v>
      </c>
      <c r="H5039" s="3" t="s">
        <v>8334</v>
      </c>
      <c r="I5039" s="3" t="s">
        <v>12340</v>
      </c>
      <c r="J5039" s="3" t="s">
        <v>8253</v>
      </c>
      <c r="K5039" s="3" t="s">
        <v>8252</v>
      </c>
      <c r="L5039" s="3" t="s">
        <v>8257</v>
      </c>
      <c r="M5039" s="26" t="s">
        <v>13873</v>
      </c>
      <c r="N5039"/>
      <c r="O5039" s="3" t="s">
        <v>78</v>
      </c>
      <c r="P5039" s="34">
        <v>6.82</v>
      </c>
      <c r="Q5039" s="34">
        <v>13.64</v>
      </c>
      <c r="R5039" s="34">
        <v>-6.82</v>
      </c>
      <c r="S5039" s="36">
        <v>-0.5</v>
      </c>
      <c r="T5039" s="34" t="s">
        <v>78</v>
      </c>
      <c r="U5039" s="34" t="s">
        <v>78</v>
      </c>
      <c r="V5039" s="34" t="s">
        <v>78</v>
      </c>
      <c r="W5039" s="34" t="s">
        <v>78</v>
      </c>
      <c r="X5039" s="36" t="s">
        <v>78</v>
      </c>
      <c r="Y5039" s="3" t="str">
        <f>IFERROR(VLOOKUP(A5039,'Pivot price tier'!$C$8:$L$2245,10,0),"")</f>
        <v/>
      </c>
      <c r="Z5039" s="3" t="str">
        <f>IFERROR(VLOOKUP(A5039,'Pivot price tier by size'!$D$8:$M$2466,10,0),"")</f>
        <v/>
      </c>
      <c r="AA5039" s="3" t="str">
        <f>IFERROR(VLOOKUP(A5039,'Pivot category'!$B$8:$I$2191,8,0),"")</f>
        <v/>
      </c>
      <c r="AB5039" s="3" t="str">
        <f t="shared" si="78"/>
        <v>Bottom 5%</v>
      </c>
      <c r="AC5039"/>
      <c r="AD5039" s="3" t="s">
        <v>16446</v>
      </c>
      <c r="AE5039" s="3" t="s">
        <v>14099</v>
      </c>
    </row>
    <row r="5040" spans="1:31" x14ac:dyDescent="0.25">
      <c r="A5040" t="s">
        <v>9463</v>
      </c>
      <c r="B5040" t="s">
        <v>1348</v>
      </c>
      <c r="C5040" s="3" t="s">
        <v>72</v>
      </c>
      <c r="D5040" s="3" t="s">
        <v>3713</v>
      </c>
      <c r="E5040" s="3">
        <v>0</v>
      </c>
      <c r="F5040" s="3">
        <v>1000</v>
      </c>
      <c r="G5040" s="34">
        <v>2.4900000000000002</v>
      </c>
      <c r="H5040" s="3" t="s">
        <v>8334</v>
      </c>
      <c r="I5040" s="3" t="s">
        <v>12339</v>
      </c>
      <c r="J5040" s="3" t="s">
        <v>8251</v>
      </c>
      <c r="K5040" s="3" t="s">
        <v>8252</v>
      </c>
      <c r="L5040" s="3" t="s">
        <v>68</v>
      </c>
      <c r="M5040" s="26" t="s">
        <v>13873</v>
      </c>
      <c r="N5040"/>
      <c r="O5040" s="3">
        <v>158</v>
      </c>
      <c r="P5040" s="34">
        <v>58978.14</v>
      </c>
      <c r="Q5040" s="34">
        <v>65877.929999999993</v>
      </c>
      <c r="R5040" s="34">
        <v>-6899.79</v>
      </c>
      <c r="S5040" s="36">
        <v>-0.1</v>
      </c>
      <c r="T5040" s="34">
        <v>373.27936708860761</v>
      </c>
      <c r="U5040" s="34">
        <v>46296.57</v>
      </c>
      <c r="V5040" s="34">
        <v>53104.23</v>
      </c>
      <c r="W5040" s="34">
        <v>-6807.66</v>
      </c>
      <c r="X5040" s="36">
        <v>-0.13</v>
      </c>
      <c r="Y5040" s="3" t="str">
        <f>IFERROR(VLOOKUP(A5040,'Pivot price tier'!$C$8:$L$2245,10,0),"")</f>
        <v/>
      </c>
      <c r="Z5040" s="3" t="str">
        <f>IFERROR(VLOOKUP(A5040,'Pivot price tier by size'!$D$8:$M$2466,10,0),"")</f>
        <v/>
      </c>
      <c r="AA5040" s="3" t="str">
        <f>IFERROR(VLOOKUP(A5040,'Pivot category'!$B$8:$I$2191,8,0),"")</f>
        <v/>
      </c>
      <c r="AB5040" s="3" t="str">
        <f t="shared" si="78"/>
        <v/>
      </c>
      <c r="AC5040"/>
      <c r="AD5040" s="3" t="s">
        <v>11232</v>
      </c>
      <c r="AE5040" s="3" t="s">
        <v>14092</v>
      </c>
    </row>
    <row r="5041" spans="1:31" x14ac:dyDescent="0.25">
      <c r="A5041" t="s">
        <v>7258</v>
      </c>
      <c r="B5041" t="s">
        <v>1667</v>
      </c>
      <c r="C5041" s="3" t="s">
        <v>69</v>
      </c>
      <c r="D5041" s="3" t="s">
        <v>4069</v>
      </c>
      <c r="E5041" s="3">
        <v>0</v>
      </c>
      <c r="F5041" s="3">
        <v>7000</v>
      </c>
      <c r="G5041" s="34">
        <v>2.99</v>
      </c>
      <c r="H5041" s="3" t="s">
        <v>46</v>
      </c>
      <c r="I5041" s="3" t="s">
        <v>70</v>
      </c>
      <c r="J5041" s="3" t="s">
        <v>8251</v>
      </c>
      <c r="K5041" s="3" t="s">
        <v>8252</v>
      </c>
      <c r="L5041" s="3" t="s">
        <v>68</v>
      </c>
      <c r="M5041" s="26" t="s">
        <v>13873</v>
      </c>
      <c r="N5041"/>
      <c r="O5041" s="3">
        <v>149</v>
      </c>
      <c r="P5041" s="34">
        <v>59237.88</v>
      </c>
      <c r="Q5041" s="34">
        <v>59163.13</v>
      </c>
      <c r="R5041" s="34">
        <v>74.75</v>
      </c>
      <c r="S5041" s="36">
        <v>0</v>
      </c>
      <c r="T5041" s="34">
        <v>397.56966442953018</v>
      </c>
      <c r="U5041" s="34">
        <v>113841.26</v>
      </c>
      <c r="V5041" s="34">
        <v>108300.79</v>
      </c>
      <c r="W5041" s="34">
        <v>5540.47</v>
      </c>
      <c r="X5041" s="36">
        <v>0.05</v>
      </c>
      <c r="Y5041" s="3" t="str">
        <f>IFERROR(VLOOKUP(A5041,'Pivot price tier'!$C$8:$L$2245,10,0),"")</f>
        <v/>
      </c>
      <c r="Z5041" s="3" t="str">
        <f>IFERROR(VLOOKUP(A5041,'Pivot price tier by size'!$D$8:$M$2466,10,0),"")</f>
        <v/>
      </c>
      <c r="AA5041" s="3" t="str">
        <f>IFERROR(VLOOKUP(A5041,'Pivot category'!$B$8:$I$2191,8,0),"")</f>
        <v/>
      </c>
      <c r="AB5041" s="3" t="str">
        <f t="shared" si="78"/>
        <v/>
      </c>
      <c r="AC5041"/>
      <c r="AD5041" s="3" t="s">
        <v>16446</v>
      </c>
      <c r="AE5041" s="3" t="s">
        <v>14161</v>
      </c>
    </row>
    <row r="5042" spans="1:31" hidden="1" x14ac:dyDescent="0.25">
      <c r="A5042" t="s">
        <v>7996</v>
      </c>
      <c r="B5042" t="s">
        <v>2206</v>
      </c>
      <c r="C5042" s="3" t="s">
        <v>71</v>
      </c>
      <c r="D5042" s="3" t="s">
        <v>4673</v>
      </c>
      <c r="E5042" s="3">
        <v>0</v>
      </c>
      <c r="F5042" s="3">
        <v>10000</v>
      </c>
      <c r="G5042" s="34">
        <v>3.59</v>
      </c>
      <c r="H5042" s="3" t="s">
        <v>8334</v>
      </c>
      <c r="I5042" s="3" t="s">
        <v>12340</v>
      </c>
      <c r="J5042" s="3" t="s">
        <v>8253</v>
      </c>
      <c r="K5042" s="3" t="s">
        <v>8252</v>
      </c>
      <c r="L5042" s="3" t="s">
        <v>8257</v>
      </c>
      <c r="M5042" s="26" t="s">
        <v>13873</v>
      </c>
      <c r="N5042"/>
      <c r="O5042" s="3">
        <v>9</v>
      </c>
      <c r="P5042" s="34"/>
      <c r="Q5042" s="34">
        <v>64.62</v>
      </c>
      <c r="R5042" s="34">
        <v>-64.62</v>
      </c>
      <c r="S5042" s="36">
        <v>-1</v>
      </c>
      <c r="T5042" s="34">
        <v>0</v>
      </c>
      <c r="U5042" s="34">
        <v>0</v>
      </c>
      <c r="V5042" s="34">
        <v>323.10000000000002</v>
      </c>
      <c r="W5042" s="34">
        <v>-323.10000000000002</v>
      </c>
      <c r="X5042" s="36">
        <v>-1</v>
      </c>
      <c r="Y5042" s="3" t="str">
        <f>IFERROR(VLOOKUP(A5042,'Pivot price tier'!$C$8:$L$2245,10,0),"")</f>
        <v/>
      </c>
      <c r="Z5042" s="3" t="str">
        <f>IFERROR(VLOOKUP(A5042,'Pivot price tier by size'!$D$8:$M$2466,10,0),"")</f>
        <v/>
      </c>
      <c r="AA5042" s="3" t="str">
        <f>IFERROR(VLOOKUP(A5042,'Pivot category'!$B$8:$I$2191,8,0),"")</f>
        <v/>
      </c>
      <c r="AB5042" s="3" t="str">
        <f t="shared" si="78"/>
        <v>Bottom 5%</v>
      </c>
      <c r="AC5042"/>
      <c r="AD5042" s="3" t="s">
        <v>16446</v>
      </c>
      <c r="AE5042" s="3" t="s">
        <v>14099</v>
      </c>
    </row>
    <row r="5043" spans="1:31" hidden="1" x14ac:dyDescent="0.25">
      <c r="A5043" t="s">
        <v>16190</v>
      </c>
      <c r="B5043" t="s">
        <v>16191</v>
      </c>
      <c r="C5043" s="3" t="s">
        <v>32</v>
      </c>
      <c r="D5043" s="3" t="s">
        <v>4677</v>
      </c>
      <c r="E5043" s="3">
        <v>0</v>
      </c>
      <c r="F5043" s="3">
        <v>4000</v>
      </c>
      <c r="G5043" s="34">
        <v>149.99</v>
      </c>
      <c r="H5043" s="3" t="s">
        <v>8334</v>
      </c>
      <c r="I5043" s="3" t="s">
        <v>12339</v>
      </c>
      <c r="J5043" s="3" t="s">
        <v>8256</v>
      </c>
      <c r="K5043" s="3" t="s">
        <v>8260</v>
      </c>
      <c r="L5043" s="3" t="s">
        <v>8255</v>
      </c>
      <c r="M5043" s="26" t="s">
        <v>13873</v>
      </c>
      <c r="N5043"/>
      <c r="O5043" s="3">
        <v>1</v>
      </c>
      <c r="P5043" s="34">
        <v>0</v>
      </c>
      <c r="Q5043" s="34"/>
      <c r="R5043" s="34">
        <v>0</v>
      </c>
      <c r="T5043" s="34">
        <v>0</v>
      </c>
      <c r="U5043" s="34" t="s">
        <v>78</v>
      </c>
      <c r="V5043" s="34" t="s">
        <v>78</v>
      </c>
      <c r="W5043" s="34" t="s">
        <v>78</v>
      </c>
      <c r="X5043" s="36" t="s">
        <v>78</v>
      </c>
      <c r="Y5043" s="3" t="str">
        <f>IFERROR(VLOOKUP(A5043,'Pivot price tier'!$C$8:$L$2245,10,0),"")</f>
        <v/>
      </c>
      <c r="Z5043" s="3" t="str">
        <f>IFERROR(VLOOKUP(A5043,'Pivot price tier by size'!$D$8:$M$2466,10,0),"")</f>
        <v/>
      </c>
      <c r="AA5043" s="3" t="str">
        <f>IFERROR(VLOOKUP(A5043,'Pivot category'!$B$8:$I$2191,8,0),"")</f>
        <v/>
      </c>
      <c r="AB5043" s="3" t="str">
        <f t="shared" si="78"/>
        <v>Bottom 5%</v>
      </c>
      <c r="AC5043"/>
      <c r="AD5043" s="3" t="s">
        <v>16446</v>
      </c>
      <c r="AE5043" s="3" t="s">
        <v>16477</v>
      </c>
    </row>
    <row r="5044" spans="1:31" hidden="1" x14ac:dyDescent="0.25">
      <c r="A5044" t="s">
        <v>7068</v>
      </c>
      <c r="B5044" t="s">
        <v>2210</v>
      </c>
      <c r="C5044" s="3" t="s">
        <v>34</v>
      </c>
      <c r="D5044" s="3" t="s">
        <v>4679</v>
      </c>
      <c r="E5044" s="3">
        <v>0</v>
      </c>
      <c r="F5044" s="3">
        <v>10000</v>
      </c>
      <c r="G5044" s="34">
        <v>7.49</v>
      </c>
      <c r="H5044" s="3" t="s">
        <v>8334</v>
      </c>
      <c r="I5044" s="3" t="s">
        <v>12339</v>
      </c>
      <c r="J5044" s="3" t="s">
        <v>8253</v>
      </c>
      <c r="K5044" s="3" t="s">
        <v>8260</v>
      </c>
      <c r="L5044" s="3" t="s">
        <v>8257</v>
      </c>
      <c r="M5044" s="26" t="s">
        <v>13873</v>
      </c>
      <c r="N5044"/>
      <c r="O5044" s="3" t="s">
        <v>78</v>
      </c>
      <c r="P5044" s="34"/>
      <c r="Q5044" s="34">
        <v>32.47</v>
      </c>
      <c r="R5044" s="34">
        <v>-32.47</v>
      </c>
      <c r="S5044" s="36">
        <v>-1</v>
      </c>
      <c r="T5044" s="34" t="s">
        <v>78</v>
      </c>
      <c r="U5044" s="34" t="s">
        <v>78</v>
      </c>
      <c r="V5044" s="34" t="s">
        <v>78</v>
      </c>
      <c r="W5044" s="34" t="s">
        <v>78</v>
      </c>
      <c r="X5044" s="36" t="s">
        <v>78</v>
      </c>
      <c r="Y5044" s="3" t="str">
        <f>IFERROR(VLOOKUP(A5044,'Pivot price tier'!$C$8:$L$2245,10,0),"")</f>
        <v/>
      </c>
      <c r="Z5044" s="3" t="str">
        <f>IFERROR(VLOOKUP(A5044,'Pivot price tier by size'!$D$8:$M$2466,10,0),"")</f>
        <v/>
      </c>
      <c r="AA5044" s="3" t="str">
        <f>IFERROR(VLOOKUP(A5044,'Pivot category'!$B$8:$I$2191,8,0),"")</f>
        <v/>
      </c>
      <c r="AB5044" s="3" t="str">
        <f t="shared" si="78"/>
        <v>Bottom 5%</v>
      </c>
      <c r="AC5044"/>
      <c r="AD5044" s="3" t="s">
        <v>11231</v>
      </c>
      <c r="AE5044" s="3" t="s">
        <v>14180</v>
      </c>
    </row>
    <row r="5045" spans="1:31" hidden="1" x14ac:dyDescent="0.25">
      <c r="A5045" t="s">
        <v>10376</v>
      </c>
      <c r="B5045" t="s">
        <v>10377</v>
      </c>
      <c r="C5045" s="3" t="s">
        <v>38</v>
      </c>
      <c r="D5045" s="3" t="s">
        <v>10318</v>
      </c>
      <c r="E5045" s="3" t="s">
        <v>5198</v>
      </c>
      <c r="F5045" s="3">
        <v>7000</v>
      </c>
      <c r="G5045" s="34">
        <v>8.99</v>
      </c>
      <c r="H5045" s="3" t="s">
        <v>8334</v>
      </c>
      <c r="I5045" s="3" t="s">
        <v>12339</v>
      </c>
      <c r="J5045" s="3" t="s">
        <v>8256</v>
      </c>
      <c r="K5045" s="3" t="s">
        <v>8252</v>
      </c>
      <c r="L5045" s="3" t="s">
        <v>8255</v>
      </c>
      <c r="M5045" s="26" t="s">
        <v>13873</v>
      </c>
      <c r="N5045"/>
      <c r="O5045" s="3" t="s">
        <v>78</v>
      </c>
      <c r="P5045" s="34">
        <v>845.06</v>
      </c>
      <c r="Q5045" s="34">
        <v>5834.83</v>
      </c>
      <c r="R5045" s="34">
        <v>-4989.7700000000004</v>
      </c>
      <c r="S5045" s="36">
        <v>-0.86</v>
      </c>
      <c r="T5045" s="34" t="s">
        <v>78</v>
      </c>
      <c r="U5045" s="34">
        <v>80.91</v>
      </c>
      <c r="V5045" s="34">
        <v>653.02</v>
      </c>
      <c r="W5045" s="34">
        <v>-572.11</v>
      </c>
      <c r="X5045" s="36">
        <v>-0.88</v>
      </c>
      <c r="Y5045" s="3" t="str">
        <f>IFERROR(VLOOKUP(A5045,'Pivot price tier'!$C$8:$L$2245,10,0),"")</f>
        <v/>
      </c>
      <c r="Z5045" s="3" t="str">
        <f>IFERROR(VLOOKUP(A5045,'Pivot price tier by size'!$D$8:$M$2466,10,0),"")</f>
        <v/>
      </c>
      <c r="AA5045" s="3" t="str">
        <f>IFERROR(VLOOKUP(A5045,'Pivot category'!$B$8:$I$2191,8,0),"")</f>
        <v/>
      </c>
      <c r="AB5045" s="3" t="str">
        <f t="shared" si="78"/>
        <v>Bottom 5%</v>
      </c>
      <c r="AC5045"/>
      <c r="AD5045" s="3" t="s">
        <v>16446</v>
      </c>
      <c r="AE5045" s="3" t="s">
        <v>14139</v>
      </c>
    </row>
    <row r="5046" spans="1:31" hidden="1" x14ac:dyDescent="0.25">
      <c r="A5046" t="s">
        <v>11596</v>
      </c>
      <c r="B5046" t="s">
        <v>11597</v>
      </c>
      <c r="C5046" s="3" t="s">
        <v>69</v>
      </c>
      <c r="D5046" s="3" t="s">
        <v>11513</v>
      </c>
      <c r="E5046" s="3" t="s">
        <v>5198</v>
      </c>
      <c r="F5046" s="3">
        <v>7000</v>
      </c>
      <c r="G5046" s="34">
        <v>0.65</v>
      </c>
      <c r="H5046" s="3" t="s">
        <v>12</v>
      </c>
      <c r="I5046" s="3" t="s">
        <v>70</v>
      </c>
      <c r="J5046" s="3" t="s">
        <v>8256</v>
      </c>
      <c r="K5046" s="3" t="s">
        <v>8252</v>
      </c>
      <c r="L5046" s="3" t="s">
        <v>8255</v>
      </c>
      <c r="M5046" s="26">
        <v>45017</v>
      </c>
      <c r="N5046"/>
      <c r="O5046" s="3">
        <v>5</v>
      </c>
      <c r="P5046" s="34">
        <v>2037.75</v>
      </c>
      <c r="Q5046" s="34">
        <v>13107.54</v>
      </c>
      <c r="R5046" s="34">
        <v>-11069.79</v>
      </c>
      <c r="S5046" s="36">
        <v>-0.84</v>
      </c>
      <c r="T5046" s="34">
        <v>407.55</v>
      </c>
      <c r="U5046" s="34">
        <v>817.05</v>
      </c>
      <c r="V5046" s="34">
        <v>6173.28</v>
      </c>
      <c r="W5046" s="34">
        <v>-5356.23</v>
      </c>
      <c r="X5046" s="36">
        <v>-0.87</v>
      </c>
      <c r="Y5046" s="3" t="str">
        <f>IFERROR(VLOOKUP(A5046,'Pivot price tier'!$C$8:$L$2245,10,0),"")</f>
        <v/>
      </c>
      <c r="Z5046" s="3" t="str">
        <f>IFERROR(VLOOKUP(A5046,'Pivot price tier by size'!$D$8:$M$2466,10,0),"")</f>
        <v/>
      </c>
      <c r="AA5046" s="3" t="str">
        <f>IFERROR(VLOOKUP(A5046,'Pivot category'!$B$8:$I$2191,8,0),"")</f>
        <v/>
      </c>
      <c r="AB5046" s="3" t="str">
        <f t="shared" si="78"/>
        <v>Bottom 5%</v>
      </c>
      <c r="AC5046"/>
      <c r="AD5046" s="3" t="s">
        <v>16446</v>
      </c>
      <c r="AE5046" s="3" t="s">
        <v>14094</v>
      </c>
    </row>
    <row r="5047" spans="1:31" hidden="1" x14ac:dyDescent="0.25">
      <c r="A5047" t="s">
        <v>11598</v>
      </c>
      <c r="B5047" t="s">
        <v>11599</v>
      </c>
      <c r="C5047" s="3" t="s">
        <v>32</v>
      </c>
      <c r="D5047" s="3" t="s">
        <v>11460</v>
      </c>
      <c r="E5047" s="3" t="s">
        <v>5198</v>
      </c>
      <c r="F5047" s="3">
        <v>7000</v>
      </c>
      <c r="G5047" s="34">
        <v>10.79</v>
      </c>
      <c r="H5047" s="3" t="s">
        <v>12</v>
      </c>
      <c r="I5047" s="3" t="s">
        <v>19</v>
      </c>
      <c r="J5047" s="3" t="s">
        <v>8256</v>
      </c>
      <c r="K5047" s="3" t="s">
        <v>8252</v>
      </c>
      <c r="L5047" s="3" t="s">
        <v>8255</v>
      </c>
      <c r="M5047" s="26">
        <v>45017</v>
      </c>
      <c r="N5047"/>
      <c r="O5047" s="3">
        <v>53</v>
      </c>
      <c r="P5047" s="34">
        <v>14676.19</v>
      </c>
      <c r="Q5047" s="34">
        <v>22354.880000000001</v>
      </c>
      <c r="R5047" s="34">
        <v>-7678.69</v>
      </c>
      <c r="S5047" s="36">
        <v>-0.34</v>
      </c>
      <c r="T5047" s="34">
        <v>276.90924528301889</v>
      </c>
      <c r="U5047" s="34">
        <v>9049.18</v>
      </c>
      <c r="V5047" s="34">
        <v>30588.31</v>
      </c>
      <c r="W5047" s="34">
        <v>-21539.13</v>
      </c>
      <c r="X5047" s="36">
        <v>-0.7</v>
      </c>
      <c r="Y5047" s="3" t="str">
        <f>IFERROR(VLOOKUP(A5047,'Pivot price tier'!$C$8:$L$2245,10,0),"")</f>
        <v/>
      </c>
      <c r="Z5047" s="3" t="str">
        <f>IFERROR(VLOOKUP(A5047,'Pivot price tier by size'!$D$8:$M$2466,10,0),"")</f>
        <v/>
      </c>
      <c r="AA5047" s="3" t="str">
        <f>IFERROR(VLOOKUP(A5047,'Pivot category'!$B$8:$I$2191,8,0),"")</f>
        <v/>
      </c>
      <c r="AB5047" s="3" t="str">
        <f t="shared" si="78"/>
        <v>Bottom 5%</v>
      </c>
      <c r="AC5047"/>
      <c r="AD5047" s="3" t="s">
        <v>16446</v>
      </c>
      <c r="AE5047" s="3" t="s">
        <v>14094</v>
      </c>
    </row>
    <row r="5048" spans="1:31" x14ac:dyDescent="0.25">
      <c r="A5048" t="s">
        <v>7249</v>
      </c>
      <c r="B5048" t="s">
        <v>1669</v>
      </c>
      <c r="C5048" s="3" t="s">
        <v>69</v>
      </c>
      <c r="D5048" s="3" t="s">
        <v>4071</v>
      </c>
      <c r="E5048" s="3">
        <v>0</v>
      </c>
      <c r="F5048" s="3">
        <v>7000</v>
      </c>
      <c r="G5048" s="34">
        <v>2.99</v>
      </c>
      <c r="H5048" s="3" t="s">
        <v>46</v>
      </c>
      <c r="I5048" s="3" t="s">
        <v>70</v>
      </c>
      <c r="J5048" s="3" t="s">
        <v>8251</v>
      </c>
      <c r="K5048" s="3" t="s">
        <v>8252</v>
      </c>
      <c r="L5048" s="3" t="s">
        <v>68</v>
      </c>
      <c r="M5048" s="26" t="s">
        <v>13873</v>
      </c>
      <c r="N5048"/>
      <c r="O5048" s="3">
        <v>140</v>
      </c>
      <c r="P5048" s="34">
        <v>49140.65</v>
      </c>
      <c r="Q5048" s="34">
        <v>54980.12</v>
      </c>
      <c r="R5048" s="34">
        <v>-5839.47</v>
      </c>
      <c r="S5048" s="36">
        <v>-0.11</v>
      </c>
      <c r="T5048" s="34">
        <v>351.00464285714287</v>
      </c>
      <c r="U5048" s="34">
        <v>105887.86</v>
      </c>
      <c r="V5048" s="34">
        <v>109957.25</v>
      </c>
      <c r="W5048" s="34">
        <v>-4069.39</v>
      </c>
      <c r="X5048" s="36">
        <v>-0.04</v>
      </c>
      <c r="Y5048" s="3" t="str">
        <f>IFERROR(VLOOKUP(A5048,'Pivot price tier'!$C$8:$L$2245,10,0),"")</f>
        <v/>
      </c>
      <c r="Z5048" s="3" t="str">
        <f>IFERROR(VLOOKUP(A5048,'Pivot price tier by size'!$D$8:$M$2466,10,0),"")</f>
        <v/>
      </c>
      <c r="AA5048" s="3" t="str">
        <f>IFERROR(VLOOKUP(A5048,'Pivot category'!$B$8:$I$2191,8,0),"")</f>
        <v/>
      </c>
      <c r="AB5048" s="3" t="str">
        <f t="shared" si="78"/>
        <v/>
      </c>
      <c r="AC5048"/>
      <c r="AD5048" s="3" t="s">
        <v>16446</v>
      </c>
      <c r="AE5048" s="3" t="s">
        <v>14161</v>
      </c>
    </row>
    <row r="5049" spans="1:31" hidden="1" x14ac:dyDescent="0.25">
      <c r="A5049" t="s">
        <v>6675</v>
      </c>
      <c r="B5049" t="s">
        <v>2207</v>
      </c>
      <c r="C5049" s="3" t="s">
        <v>32</v>
      </c>
      <c r="D5049" s="3" t="s">
        <v>4674</v>
      </c>
      <c r="E5049" s="3">
        <v>0</v>
      </c>
      <c r="F5049" s="3">
        <v>8000</v>
      </c>
      <c r="G5049" s="34">
        <v>10.79</v>
      </c>
      <c r="H5049" s="3" t="s">
        <v>27</v>
      </c>
      <c r="I5049" s="3" t="s">
        <v>17</v>
      </c>
      <c r="J5049" s="3" t="s">
        <v>8256</v>
      </c>
      <c r="K5049" s="3" t="s">
        <v>8273</v>
      </c>
      <c r="L5049" s="3" t="s">
        <v>8255</v>
      </c>
      <c r="M5049" s="26" t="s">
        <v>13873</v>
      </c>
      <c r="N5049"/>
      <c r="O5049" s="3">
        <v>3</v>
      </c>
      <c r="P5049" s="34">
        <v>8571.57</v>
      </c>
      <c r="Q5049" s="34">
        <v>13168.68</v>
      </c>
      <c r="R5049" s="34">
        <v>-4597.1099999999997</v>
      </c>
      <c r="S5049" s="36">
        <v>-0.35</v>
      </c>
      <c r="T5049" s="34">
        <v>2857.19</v>
      </c>
      <c r="U5049" s="34">
        <v>3946.21</v>
      </c>
      <c r="V5049" s="34">
        <v>24610.32</v>
      </c>
      <c r="W5049" s="34">
        <v>-20664.11</v>
      </c>
      <c r="X5049" s="36">
        <v>-0.84</v>
      </c>
      <c r="Y5049" s="3" t="str">
        <f>IFERROR(VLOOKUP(A5049,'Pivot price tier'!$C$8:$L$2245,10,0),"")</f>
        <v/>
      </c>
      <c r="Z5049" s="3" t="str">
        <f>IFERROR(VLOOKUP(A5049,'Pivot price tier by size'!$D$8:$M$2466,10,0),"")</f>
        <v/>
      </c>
      <c r="AA5049" s="3" t="str">
        <f>IFERROR(VLOOKUP(A5049,'Pivot category'!$B$8:$I$2191,8,0),"")</f>
        <v/>
      </c>
      <c r="AB5049" s="3" t="str">
        <f t="shared" si="78"/>
        <v>Bottom 5%</v>
      </c>
      <c r="AC5049"/>
      <c r="AD5049" s="3" t="s">
        <v>16451</v>
      </c>
      <c r="AE5049" s="3" t="s">
        <v>14089</v>
      </c>
    </row>
    <row r="5050" spans="1:31" x14ac:dyDescent="0.25">
      <c r="A5050" t="s">
        <v>7193</v>
      </c>
      <c r="B5050" t="s">
        <v>237</v>
      </c>
      <c r="C5050" s="3" t="s">
        <v>69</v>
      </c>
      <c r="D5050" s="3" t="s">
        <v>2480</v>
      </c>
      <c r="E5050" s="3" t="s">
        <v>5150</v>
      </c>
      <c r="F5050" s="3">
        <v>1000</v>
      </c>
      <c r="G5050" s="34">
        <v>1.0900000000000001</v>
      </c>
      <c r="H5050" s="3" t="s">
        <v>26</v>
      </c>
      <c r="I5050" s="3" t="s">
        <v>70</v>
      </c>
      <c r="J5050" s="3" t="s">
        <v>8251</v>
      </c>
      <c r="K5050" s="3" t="s">
        <v>8252</v>
      </c>
      <c r="L5050" s="3" t="s">
        <v>68</v>
      </c>
      <c r="M5050" s="26" t="s">
        <v>13873</v>
      </c>
      <c r="N5050"/>
      <c r="O5050" s="3">
        <v>157</v>
      </c>
      <c r="P5050" s="34">
        <v>68026.899999999994</v>
      </c>
      <c r="Q5050" s="34">
        <v>87794.05</v>
      </c>
      <c r="R5050" s="34">
        <v>-19767.150000000001</v>
      </c>
      <c r="S5050" s="36">
        <v>-0.23</v>
      </c>
      <c r="T5050" s="34">
        <v>433.29235668789806</v>
      </c>
      <c r="U5050" s="34">
        <v>182968.49</v>
      </c>
      <c r="V5050" s="34">
        <v>181431.59</v>
      </c>
      <c r="W5050" s="34">
        <v>1536.9</v>
      </c>
      <c r="X5050" s="36">
        <v>0.01</v>
      </c>
      <c r="Y5050" s="3" t="str">
        <f>IFERROR(VLOOKUP(A5050,'Pivot price tier'!$C$8:$L$2245,10,0),"")</f>
        <v/>
      </c>
      <c r="Z5050" s="3" t="str">
        <f>IFERROR(VLOOKUP(A5050,'Pivot price tier by size'!$D$8:$M$2466,10,0),"")</f>
        <v/>
      </c>
      <c r="AA5050" s="3" t="str">
        <f>IFERROR(VLOOKUP(A5050,'Pivot category'!$B$8:$I$2191,8,0),"")</f>
        <v/>
      </c>
      <c r="AB5050" s="3" t="str">
        <f t="shared" si="78"/>
        <v/>
      </c>
      <c r="AC5050"/>
      <c r="AD5050" s="3" t="s">
        <v>16451</v>
      </c>
      <c r="AE5050" s="3" t="s">
        <v>14096</v>
      </c>
    </row>
    <row r="5051" spans="1:31" hidden="1" x14ac:dyDescent="0.25">
      <c r="A5051" t="s">
        <v>16188</v>
      </c>
      <c r="B5051" t="s">
        <v>16189</v>
      </c>
      <c r="C5051" s="3" t="s">
        <v>32</v>
      </c>
      <c r="D5051" s="3" t="s">
        <v>4676</v>
      </c>
      <c r="E5051" s="3">
        <v>0</v>
      </c>
      <c r="F5051" s="3">
        <v>8000</v>
      </c>
      <c r="G5051" s="34">
        <v>20.76</v>
      </c>
      <c r="H5051" s="3" t="s">
        <v>29</v>
      </c>
      <c r="I5051" s="3" t="s">
        <v>21</v>
      </c>
      <c r="J5051" s="3" t="s">
        <v>8256</v>
      </c>
      <c r="K5051" s="3" t="s">
        <v>8273</v>
      </c>
      <c r="L5051" s="3" t="s">
        <v>8254</v>
      </c>
      <c r="M5051" s="26" t="s">
        <v>13873</v>
      </c>
      <c r="N5051"/>
      <c r="O5051" s="3" t="s">
        <v>78</v>
      </c>
      <c r="P5051" s="34">
        <v>41.52</v>
      </c>
      <c r="Q5051" s="34"/>
      <c r="R5051" s="34">
        <v>41.52</v>
      </c>
      <c r="T5051" s="34" t="s">
        <v>78</v>
      </c>
      <c r="U5051" s="34">
        <v>0</v>
      </c>
      <c r="V5051" s="34">
        <v>20.76</v>
      </c>
      <c r="W5051" s="34">
        <v>-20.76</v>
      </c>
      <c r="X5051" s="36">
        <v>-1</v>
      </c>
      <c r="Y5051" s="3" t="str">
        <f>IFERROR(VLOOKUP(A5051,'Pivot price tier'!$C$8:$L$2245,10,0),"")</f>
        <v/>
      </c>
      <c r="Z5051" s="3" t="str">
        <f>IFERROR(VLOOKUP(A5051,'Pivot price tier by size'!$D$8:$M$2466,10,0),"")</f>
        <v/>
      </c>
      <c r="AA5051" s="3" t="str">
        <f>IFERROR(VLOOKUP(A5051,'Pivot category'!$B$8:$I$2191,8,0),"")</f>
        <v/>
      </c>
      <c r="AB5051" s="3" t="str">
        <f t="shared" si="78"/>
        <v>Bottom 5%</v>
      </c>
      <c r="AC5051"/>
      <c r="AD5051" s="3" t="s">
        <v>16451</v>
      </c>
      <c r="AE5051" s="3" t="s">
        <v>16477</v>
      </c>
    </row>
    <row r="5052" spans="1:31" hidden="1" x14ac:dyDescent="0.25">
      <c r="A5052" t="s">
        <v>8542</v>
      </c>
      <c r="B5052" t="s">
        <v>8030</v>
      </c>
      <c r="C5052" s="3" t="s">
        <v>73</v>
      </c>
      <c r="D5052" s="3" t="s">
        <v>8244</v>
      </c>
      <c r="E5052" s="3">
        <v>0</v>
      </c>
      <c r="F5052" s="3">
        <v>10000</v>
      </c>
      <c r="G5052" s="34">
        <v>4.99</v>
      </c>
      <c r="H5052" s="3" t="s">
        <v>8334</v>
      </c>
      <c r="I5052" s="3" t="s">
        <v>12340</v>
      </c>
      <c r="J5052" s="3" t="s">
        <v>8256</v>
      </c>
      <c r="K5052" s="3" t="s">
        <v>8252</v>
      </c>
      <c r="L5052" s="3" t="s">
        <v>8254</v>
      </c>
      <c r="M5052" s="26" t="s">
        <v>13873</v>
      </c>
      <c r="N5052"/>
      <c r="O5052" s="3">
        <v>2</v>
      </c>
      <c r="P5052" s="34"/>
      <c r="Q5052" s="34">
        <v>64.87</v>
      </c>
      <c r="R5052" s="34">
        <v>-64.87</v>
      </c>
      <c r="S5052" s="36">
        <v>-1</v>
      </c>
      <c r="T5052" s="34">
        <v>0</v>
      </c>
      <c r="U5052" s="34" t="s">
        <v>78</v>
      </c>
      <c r="V5052" s="34" t="s">
        <v>78</v>
      </c>
      <c r="W5052" s="34" t="s">
        <v>78</v>
      </c>
      <c r="X5052" s="36" t="s">
        <v>78</v>
      </c>
      <c r="Y5052" s="3" t="str">
        <f>IFERROR(VLOOKUP(A5052,'Pivot price tier'!$C$8:$L$2245,10,0),"")</f>
        <v/>
      </c>
      <c r="Z5052" s="3" t="str">
        <f>IFERROR(VLOOKUP(A5052,'Pivot price tier by size'!$D$8:$M$2466,10,0),"")</f>
        <v/>
      </c>
      <c r="AA5052" s="3" t="str">
        <f>IFERROR(VLOOKUP(A5052,'Pivot category'!$B$8:$I$2191,8,0),"")</f>
        <v/>
      </c>
      <c r="AB5052" s="3" t="str">
        <f t="shared" si="78"/>
        <v>Bottom 5%</v>
      </c>
      <c r="AC5052"/>
      <c r="AD5052" s="3" t="s">
        <v>16446</v>
      </c>
      <c r="AE5052" s="3" t="s">
        <v>14139</v>
      </c>
    </row>
    <row r="5053" spans="1:31" hidden="1" x14ac:dyDescent="0.25">
      <c r="A5053" t="s">
        <v>6321</v>
      </c>
      <c r="B5053" t="s">
        <v>2209</v>
      </c>
      <c r="C5053" s="3" t="s">
        <v>32</v>
      </c>
      <c r="D5053" s="3" t="s">
        <v>4678</v>
      </c>
      <c r="E5053" s="3" t="s">
        <v>5150</v>
      </c>
      <c r="F5053" s="3">
        <v>10000</v>
      </c>
      <c r="G5053" s="34">
        <v>19.190000000000001</v>
      </c>
      <c r="H5053" s="3" t="s">
        <v>28</v>
      </c>
      <c r="I5053" s="3" t="s">
        <v>21</v>
      </c>
      <c r="J5053" s="3" t="s">
        <v>8261</v>
      </c>
      <c r="K5053" s="3" t="s">
        <v>8260</v>
      </c>
      <c r="L5053" s="3" t="s">
        <v>8254</v>
      </c>
      <c r="M5053" s="26" t="s">
        <v>13873</v>
      </c>
      <c r="N5053"/>
      <c r="O5053" s="3" t="s">
        <v>78</v>
      </c>
      <c r="P5053" s="34">
        <v>38.380000000000003</v>
      </c>
      <c r="Q5053" s="34">
        <v>345.42</v>
      </c>
      <c r="R5053" s="34">
        <v>-307.04000000000002</v>
      </c>
      <c r="S5053" s="36">
        <v>-0.89</v>
      </c>
      <c r="T5053" s="34" t="s">
        <v>78</v>
      </c>
      <c r="U5053" s="34" t="s">
        <v>78</v>
      </c>
      <c r="V5053" s="34" t="s">
        <v>78</v>
      </c>
      <c r="W5053" s="34" t="s">
        <v>78</v>
      </c>
      <c r="X5053" s="36" t="s">
        <v>78</v>
      </c>
      <c r="Y5053" s="3" t="str">
        <f>IFERROR(VLOOKUP(A5053,'Pivot price tier'!$C$8:$L$2245,10,0),"")</f>
        <v/>
      </c>
      <c r="Z5053" s="3" t="str">
        <f>IFERROR(VLOOKUP(A5053,'Pivot price tier by size'!$D$8:$M$2466,10,0),"")</f>
        <v/>
      </c>
      <c r="AA5053" s="3" t="str">
        <f>IFERROR(VLOOKUP(A5053,'Pivot category'!$B$8:$I$2191,8,0),"")</f>
        <v/>
      </c>
      <c r="AB5053" s="3" t="str">
        <f t="shared" si="78"/>
        <v>Bottom 5%</v>
      </c>
      <c r="AC5053"/>
      <c r="AD5053" s="3" t="s">
        <v>16451</v>
      </c>
      <c r="AE5053" s="3" t="s">
        <v>14096</v>
      </c>
    </row>
    <row r="5054" spans="1:31" hidden="1" x14ac:dyDescent="0.25">
      <c r="A5054" t="s">
        <v>8519</v>
      </c>
      <c r="B5054" t="s">
        <v>8029</v>
      </c>
      <c r="C5054" s="3" t="s">
        <v>73</v>
      </c>
      <c r="D5054" s="3" t="s">
        <v>8243</v>
      </c>
      <c r="E5054" s="3">
        <v>0</v>
      </c>
      <c r="F5054" s="3">
        <v>10000</v>
      </c>
      <c r="G5054" s="34">
        <v>4.99</v>
      </c>
      <c r="H5054" s="3" t="s">
        <v>8334</v>
      </c>
      <c r="I5054" s="3" t="s">
        <v>12340</v>
      </c>
      <c r="J5054" s="3" t="s">
        <v>8256</v>
      </c>
      <c r="K5054" s="3" t="s">
        <v>8252</v>
      </c>
      <c r="L5054" s="3" t="s">
        <v>8254</v>
      </c>
      <c r="M5054" s="26" t="s">
        <v>13873</v>
      </c>
      <c r="N5054"/>
      <c r="O5054" s="3">
        <v>2</v>
      </c>
      <c r="P5054" s="34">
        <v>19.96</v>
      </c>
      <c r="Q5054" s="34"/>
      <c r="R5054" s="34">
        <v>19.96</v>
      </c>
      <c r="T5054" s="34">
        <v>9.98</v>
      </c>
      <c r="U5054" s="34" t="s">
        <v>78</v>
      </c>
      <c r="V5054" s="34" t="s">
        <v>78</v>
      </c>
      <c r="W5054" s="34" t="s">
        <v>78</v>
      </c>
      <c r="X5054" s="36" t="s">
        <v>78</v>
      </c>
      <c r="Y5054" s="3" t="str">
        <f>IFERROR(VLOOKUP(A5054,'Pivot price tier'!$C$8:$L$2245,10,0),"")</f>
        <v/>
      </c>
      <c r="Z5054" s="3" t="str">
        <f>IFERROR(VLOOKUP(A5054,'Pivot price tier by size'!$D$8:$M$2466,10,0),"")</f>
        <v/>
      </c>
      <c r="AA5054" s="3" t="str">
        <f>IFERROR(VLOOKUP(A5054,'Pivot category'!$B$8:$I$2191,8,0),"")</f>
        <v/>
      </c>
      <c r="AB5054" s="3" t="str">
        <f t="shared" si="78"/>
        <v>Bottom 5%</v>
      </c>
      <c r="AC5054"/>
      <c r="AD5054" s="3" t="s">
        <v>16446</v>
      </c>
      <c r="AE5054" s="3" t="s">
        <v>14139</v>
      </c>
    </row>
    <row r="5055" spans="1:31" hidden="1" x14ac:dyDescent="0.25">
      <c r="A5055" t="s">
        <v>14317</v>
      </c>
      <c r="B5055" t="s">
        <v>14318</v>
      </c>
      <c r="C5055" s="3" t="s">
        <v>32</v>
      </c>
      <c r="D5055" s="3" t="s">
        <v>13387</v>
      </c>
      <c r="E5055" s="3" t="s">
        <v>5150</v>
      </c>
      <c r="F5055" s="3">
        <v>10000</v>
      </c>
      <c r="G5055" s="34">
        <v>139.99</v>
      </c>
      <c r="H5055" s="3" t="s">
        <v>12</v>
      </c>
      <c r="I5055" s="3" t="s">
        <v>74</v>
      </c>
      <c r="J5055" s="3" t="s">
        <v>8259</v>
      </c>
      <c r="K5055" s="3" t="s">
        <v>8264</v>
      </c>
      <c r="L5055" s="3" t="s">
        <v>68</v>
      </c>
      <c r="M5055" s="26">
        <v>45627</v>
      </c>
      <c r="N5055"/>
      <c r="O5055" s="3" t="s">
        <v>78</v>
      </c>
      <c r="P5055" s="34">
        <v>139.99</v>
      </c>
      <c r="Q5055" s="34">
        <v>15538.89</v>
      </c>
      <c r="R5055" s="34">
        <v>-15398.9</v>
      </c>
      <c r="S5055" s="36">
        <v>-0.99</v>
      </c>
      <c r="T5055" s="34" t="s">
        <v>78</v>
      </c>
      <c r="U5055" s="34" t="s">
        <v>78</v>
      </c>
      <c r="V5055" s="34" t="s">
        <v>78</v>
      </c>
      <c r="W5055" s="34" t="s">
        <v>78</v>
      </c>
      <c r="X5055" s="36" t="s">
        <v>78</v>
      </c>
      <c r="Y5055" s="3" t="str">
        <f>IFERROR(VLOOKUP(A5055,'Pivot price tier'!$C$8:$L$2245,10,0),"")</f>
        <v/>
      </c>
      <c r="Z5055" s="3" t="str">
        <f>IFERROR(VLOOKUP(A5055,'Pivot price tier by size'!$D$8:$M$2466,10,0),"")</f>
        <v/>
      </c>
      <c r="AA5055" s="3" t="str">
        <f>IFERROR(VLOOKUP(A5055,'Pivot category'!$B$8:$I$2191,8,0),"")</f>
        <v/>
      </c>
      <c r="AB5055" s="3" t="str">
        <f t="shared" si="78"/>
        <v>Bottom 5%</v>
      </c>
      <c r="AC5055"/>
      <c r="AD5055" s="3" t="s">
        <v>11231</v>
      </c>
      <c r="AE5055" s="3" t="s">
        <v>14101</v>
      </c>
    </row>
    <row r="5056" spans="1:31" x14ac:dyDescent="0.25">
      <c r="A5056" t="s">
        <v>13968</v>
      </c>
      <c r="B5056" t="s">
        <v>8742</v>
      </c>
      <c r="C5056" s="3" t="s">
        <v>69</v>
      </c>
      <c r="D5056" s="3" t="s">
        <v>8452</v>
      </c>
      <c r="E5056" s="3">
        <v>0</v>
      </c>
      <c r="F5056" s="3">
        <v>7000</v>
      </c>
      <c r="G5056" s="34">
        <v>2.99</v>
      </c>
      <c r="H5056" s="3" t="s">
        <v>46</v>
      </c>
      <c r="I5056" s="3" t="s">
        <v>70</v>
      </c>
      <c r="J5056" s="3" t="s">
        <v>8251</v>
      </c>
      <c r="K5056" s="3" t="s">
        <v>8252</v>
      </c>
      <c r="L5056" s="3" t="s">
        <v>68</v>
      </c>
      <c r="M5056" s="26" t="s">
        <v>13873</v>
      </c>
      <c r="N5056"/>
      <c r="O5056" s="3">
        <v>143</v>
      </c>
      <c r="P5056" s="34">
        <v>84865.17</v>
      </c>
      <c r="Q5056" s="34">
        <v>101890.23</v>
      </c>
      <c r="R5056" s="34">
        <v>-17025.060000000001</v>
      </c>
      <c r="S5056" s="36">
        <v>-0.17</v>
      </c>
      <c r="T5056" s="34">
        <v>593.46272727272731</v>
      </c>
      <c r="U5056" s="34">
        <v>122132.53</v>
      </c>
      <c r="V5056" s="34">
        <v>118090.05</v>
      </c>
      <c r="W5056" s="34">
        <v>4042.48</v>
      </c>
      <c r="X5056" s="36">
        <v>0.03</v>
      </c>
      <c r="Y5056" s="3" t="str">
        <f>IFERROR(VLOOKUP(A5056,'Pivot price tier'!$C$8:$L$2245,10,0),"")</f>
        <v/>
      </c>
      <c r="Z5056" s="3" t="str">
        <f>IFERROR(VLOOKUP(A5056,'Pivot price tier by size'!$D$8:$M$2466,10,0),"")</f>
        <v/>
      </c>
      <c r="AA5056" s="3" t="str">
        <f>IFERROR(VLOOKUP(A5056,'Pivot category'!$B$8:$I$2191,8,0),"")</f>
        <v/>
      </c>
      <c r="AB5056" s="3" t="str">
        <f t="shared" si="78"/>
        <v/>
      </c>
      <c r="AC5056"/>
      <c r="AD5056" s="3" t="s">
        <v>16446</v>
      </c>
      <c r="AE5056" s="3" t="s">
        <v>14161</v>
      </c>
    </row>
    <row r="5057" spans="1:31" hidden="1" x14ac:dyDescent="0.25">
      <c r="A5057" t="s">
        <v>16192</v>
      </c>
      <c r="B5057" t="s">
        <v>16193</v>
      </c>
      <c r="C5057" s="3" t="s">
        <v>34</v>
      </c>
      <c r="D5057" s="3" t="s">
        <v>15169</v>
      </c>
      <c r="E5057" s="3" t="s">
        <v>5150</v>
      </c>
      <c r="F5057" s="3">
        <v>7000</v>
      </c>
      <c r="G5057" s="34">
        <v>27.99</v>
      </c>
      <c r="H5057" s="3" t="s">
        <v>12</v>
      </c>
      <c r="I5057" s="3" t="s">
        <v>15</v>
      </c>
      <c r="J5057" s="3" t="s">
        <v>8251</v>
      </c>
      <c r="K5057" s="3" t="s">
        <v>8252</v>
      </c>
      <c r="L5057" s="3" t="s">
        <v>68</v>
      </c>
      <c r="M5057" s="26">
        <v>45798</v>
      </c>
      <c r="N5057"/>
      <c r="O5057" s="3">
        <v>52</v>
      </c>
      <c r="P5057" s="34">
        <v>17745.66</v>
      </c>
      <c r="Q5057" s="34"/>
      <c r="R5057" s="34">
        <v>17745.66</v>
      </c>
      <c r="T5057" s="34">
        <v>341.2626923076923</v>
      </c>
      <c r="U5057" s="34">
        <v>8844.84</v>
      </c>
      <c r="V5057" s="34">
        <v>0</v>
      </c>
      <c r="W5057" s="34">
        <v>8844.84</v>
      </c>
      <c r="X5057" s="36">
        <v>0</v>
      </c>
      <c r="Y5057" s="3" t="str">
        <f>IFERROR(VLOOKUP(A5057,'Pivot price tier'!$C$8:$L$2245,10,0),"")</f>
        <v>X</v>
      </c>
      <c r="Z5057" s="3" t="str">
        <f>IFERROR(VLOOKUP(A5057,'Pivot price tier by size'!$D$8:$M$2466,10,0),"")</f>
        <v xml:space="preserve"> </v>
      </c>
      <c r="AA5057" s="3" t="str">
        <f>IFERROR(VLOOKUP(A5057,'Pivot category'!$B$8:$I$2191,8,0),"")</f>
        <v>X</v>
      </c>
      <c r="AB5057" s="3" t="str">
        <f t="shared" si="78"/>
        <v>Bottom 5%</v>
      </c>
      <c r="AC5057"/>
      <c r="AD5057" s="3" t="s">
        <v>11231</v>
      </c>
      <c r="AE5057" s="3" t="s">
        <v>14101</v>
      </c>
    </row>
    <row r="5058" spans="1:31" x14ac:dyDescent="0.25">
      <c r="A5058" t="s">
        <v>7095</v>
      </c>
      <c r="B5058" t="s">
        <v>276</v>
      </c>
      <c r="C5058" s="3" t="s">
        <v>72</v>
      </c>
      <c r="D5058" s="3" t="s">
        <v>2524</v>
      </c>
      <c r="E5058" s="3">
        <v>0</v>
      </c>
      <c r="F5058" s="3">
        <v>1000</v>
      </c>
      <c r="G5058" s="34">
        <v>1.99</v>
      </c>
      <c r="H5058" s="3" t="s">
        <v>25</v>
      </c>
      <c r="I5058" s="3" t="s">
        <v>70</v>
      </c>
      <c r="J5058" s="3" t="s">
        <v>8251</v>
      </c>
      <c r="K5058" s="3" t="s">
        <v>8252</v>
      </c>
      <c r="L5058" s="3" t="s">
        <v>68</v>
      </c>
      <c r="M5058" s="26" t="s">
        <v>13873</v>
      </c>
      <c r="N5058"/>
      <c r="O5058" s="3">
        <v>131</v>
      </c>
      <c r="P5058" s="34">
        <v>209391.78</v>
      </c>
      <c r="Q5058" s="34">
        <v>232233</v>
      </c>
      <c r="R5058" s="34">
        <v>-22841.22</v>
      </c>
      <c r="S5058" s="36">
        <v>-0.1</v>
      </c>
      <c r="T5058" s="34">
        <v>1598.4105343511451</v>
      </c>
      <c r="U5058" s="34">
        <v>247643.56</v>
      </c>
      <c r="V5058" s="34">
        <v>231134.52</v>
      </c>
      <c r="W5058" s="34">
        <v>16509.04</v>
      </c>
      <c r="X5058" s="36">
        <v>7.0000000000000007E-2</v>
      </c>
      <c r="Y5058" s="3" t="str">
        <f>IFERROR(VLOOKUP(A5058,'Pivot price tier'!$C$8:$L$2245,10,0),"")</f>
        <v/>
      </c>
      <c r="Z5058" s="3" t="str">
        <f>IFERROR(VLOOKUP(A5058,'Pivot price tier by size'!$D$8:$M$2466,10,0),"")</f>
        <v/>
      </c>
      <c r="AA5058" s="3" t="str">
        <f>IFERROR(VLOOKUP(A5058,'Pivot category'!$B$8:$I$2191,8,0),"")</f>
        <v/>
      </c>
      <c r="AB5058" s="3" t="str">
        <f t="shared" ref="AB5058:AB5121" si="79">IF(P5058&lt;$AC$1,"Bottom 5%","")</f>
        <v/>
      </c>
      <c r="AC5058"/>
      <c r="AD5058" s="3" t="s">
        <v>16449</v>
      </c>
      <c r="AE5058" s="3" t="s">
        <v>14091</v>
      </c>
    </row>
    <row r="5059" spans="1:31" hidden="1" x14ac:dyDescent="0.25">
      <c r="A5059" t="s">
        <v>16194</v>
      </c>
      <c r="B5059" t="s">
        <v>16195</v>
      </c>
      <c r="C5059" s="3" t="s">
        <v>32</v>
      </c>
      <c r="D5059" s="3" t="s">
        <v>16292</v>
      </c>
      <c r="E5059" s="3" t="s">
        <v>5150</v>
      </c>
      <c r="F5059" s="3">
        <v>10000</v>
      </c>
      <c r="G5059" s="34">
        <v>189.99</v>
      </c>
      <c r="H5059" s="3" t="s">
        <v>12</v>
      </c>
      <c r="I5059" s="3" t="s">
        <v>74</v>
      </c>
      <c r="J5059" s="3" t="s">
        <v>8354</v>
      </c>
      <c r="K5059" s="3" t="s">
        <v>8252</v>
      </c>
      <c r="L5059" s="3" t="s">
        <v>68</v>
      </c>
      <c r="M5059" s="26">
        <v>45966</v>
      </c>
      <c r="N5059"/>
      <c r="O5059" s="3">
        <v>8</v>
      </c>
      <c r="P5059" s="34">
        <v>11969.37</v>
      </c>
      <c r="Q5059" s="34"/>
      <c r="R5059" s="34">
        <v>11969.37</v>
      </c>
      <c r="T5059" s="34">
        <v>1496.1712500000001</v>
      </c>
      <c r="U5059" s="34">
        <v>11399.4</v>
      </c>
      <c r="V5059" s="34">
        <v>0</v>
      </c>
      <c r="W5059" s="34">
        <v>11399.4</v>
      </c>
      <c r="X5059" s="36">
        <v>0</v>
      </c>
      <c r="Y5059" s="3" t="str">
        <f>IFERROR(VLOOKUP(A5059,'Pivot price tier'!$C$8:$L$2245,10,0),"")</f>
        <v xml:space="preserve"> </v>
      </c>
      <c r="Z5059" s="3" t="str">
        <f>IFERROR(VLOOKUP(A5059,'Pivot price tier by size'!$D$8:$M$2466,10,0),"")</f>
        <v xml:space="preserve"> </v>
      </c>
      <c r="AA5059" s="3" t="str">
        <f>IFERROR(VLOOKUP(A5059,'Pivot category'!$B$8:$I$2191,8,0),"")</f>
        <v>X</v>
      </c>
      <c r="AB5059" s="3" t="str">
        <f t="shared" si="79"/>
        <v>Bottom 5%</v>
      </c>
      <c r="AC5059"/>
      <c r="AD5059" s="3" t="s">
        <v>11231</v>
      </c>
      <c r="AE5059" s="3" t="s">
        <v>14101</v>
      </c>
    </row>
    <row r="5060" spans="1:31" hidden="1" x14ac:dyDescent="0.25">
      <c r="A5060" t="s">
        <v>12419</v>
      </c>
      <c r="B5060" t="s">
        <v>15240</v>
      </c>
      <c r="C5060" s="3" t="s">
        <v>32</v>
      </c>
      <c r="D5060" s="3" t="s">
        <v>12209</v>
      </c>
      <c r="E5060" s="3" t="s">
        <v>5150</v>
      </c>
      <c r="F5060" s="3">
        <v>10000</v>
      </c>
      <c r="G5060" s="34">
        <v>89.99</v>
      </c>
      <c r="H5060" s="3" t="s">
        <v>12</v>
      </c>
      <c r="I5060" s="3" t="s">
        <v>15</v>
      </c>
      <c r="J5060" s="3" t="s">
        <v>15405</v>
      </c>
      <c r="K5060" s="3" t="s">
        <v>8264</v>
      </c>
      <c r="L5060" s="3" t="s">
        <v>68</v>
      </c>
      <c r="M5060" s="26">
        <v>45809</v>
      </c>
      <c r="N5060"/>
      <c r="O5060" s="3">
        <v>0</v>
      </c>
      <c r="P5060" s="34">
        <v>36715.919999999998</v>
      </c>
      <c r="Q5060" s="34"/>
      <c r="R5060" s="34">
        <v>36715.919999999998</v>
      </c>
      <c r="T5060" s="34" t="s">
        <v>78</v>
      </c>
      <c r="U5060" s="34">
        <v>37705.81</v>
      </c>
      <c r="V5060" s="34">
        <v>19977.78</v>
      </c>
      <c r="W5060" s="34">
        <v>17728.03</v>
      </c>
      <c r="X5060" s="36">
        <v>0.89</v>
      </c>
      <c r="Y5060" s="3" t="str">
        <f>IFERROR(VLOOKUP(A5060,'Pivot price tier'!$C$8:$L$2245,10,0),"")</f>
        <v/>
      </c>
      <c r="Z5060" s="3" t="str">
        <f>IFERROR(VLOOKUP(A5060,'Pivot price tier by size'!$D$8:$M$2466,10,0),"")</f>
        <v/>
      </c>
      <c r="AA5060" s="3" t="str">
        <f>IFERROR(VLOOKUP(A5060,'Pivot category'!$B$8:$I$2191,8,0),"")</f>
        <v/>
      </c>
      <c r="AB5060" s="3" t="str">
        <f t="shared" si="79"/>
        <v>Bottom 5%</v>
      </c>
      <c r="AC5060"/>
      <c r="AD5060" s="3" t="s">
        <v>11231</v>
      </c>
      <c r="AE5060" s="3" t="s">
        <v>14101</v>
      </c>
    </row>
    <row r="5061" spans="1:31" x14ac:dyDescent="0.25">
      <c r="A5061" t="s">
        <v>13038</v>
      </c>
      <c r="B5061" t="s">
        <v>13039</v>
      </c>
      <c r="C5061" s="3" t="s">
        <v>69</v>
      </c>
      <c r="D5061" s="3" t="s">
        <v>12928</v>
      </c>
      <c r="E5061" s="3" t="s">
        <v>5150</v>
      </c>
      <c r="F5061" s="3">
        <v>70000</v>
      </c>
      <c r="G5061" s="34">
        <v>4.99</v>
      </c>
      <c r="H5061" s="3" t="s">
        <v>27</v>
      </c>
      <c r="I5061" s="3" t="s">
        <v>70</v>
      </c>
      <c r="J5061" s="3" t="s">
        <v>8251</v>
      </c>
      <c r="K5061" s="3" t="s">
        <v>8252</v>
      </c>
      <c r="L5061" s="3" t="s">
        <v>68</v>
      </c>
      <c r="M5061" s="26">
        <v>45474</v>
      </c>
      <c r="N5061"/>
      <c r="O5061" s="3">
        <v>110</v>
      </c>
      <c r="P5061" s="34">
        <v>57320.13</v>
      </c>
      <c r="Q5061" s="34">
        <v>68283.16</v>
      </c>
      <c r="R5061" s="34">
        <v>-10963.03</v>
      </c>
      <c r="S5061" s="36">
        <v>-0.16</v>
      </c>
      <c r="T5061" s="34">
        <v>521.09209090909087</v>
      </c>
      <c r="U5061" s="34">
        <v>75543.61</v>
      </c>
      <c r="V5061" s="34">
        <v>95074.47</v>
      </c>
      <c r="W5061" s="34">
        <v>-19530.86</v>
      </c>
      <c r="X5061" s="36">
        <v>-0.21</v>
      </c>
      <c r="Y5061" s="3" t="str">
        <f>IFERROR(VLOOKUP(A5061,'Pivot price tier'!$C$8:$L$2245,10,0),"")</f>
        <v/>
      </c>
      <c r="Z5061" s="3" t="str">
        <f>IFERROR(VLOOKUP(A5061,'Pivot price tier by size'!$D$8:$M$2466,10,0),"")</f>
        <v/>
      </c>
      <c r="AA5061" s="3" t="str">
        <f>IFERROR(VLOOKUP(A5061,'Pivot category'!$B$8:$I$2191,8,0),"")</f>
        <v/>
      </c>
      <c r="AB5061" s="3" t="str">
        <f t="shared" si="79"/>
        <v/>
      </c>
      <c r="AC5061"/>
      <c r="AD5061" s="3" t="s">
        <v>16452</v>
      </c>
      <c r="AE5061" s="3" t="s">
        <v>16455</v>
      </c>
    </row>
    <row r="5062" spans="1:31" hidden="1" x14ac:dyDescent="0.25">
      <c r="A5062" t="s">
        <v>15047</v>
      </c>
      <c r="B5062" t="s">
        <v>14552</v>
      </c>
      <c r="C5062" s="3" t="s">
        <v>32</v>
      </c>
      <c r="D5062" s="3" t="s">
        <v>14360</v>
      </c>
      <c r="E5062" s="3" t="s">
        <v>5150</v>
      </c>
      <c r="F5062" s="3">
        <v>10000</v>
      </c>
      <c r="G5062" s="34">
        <v>89.99</v>
      </c>
      <c r="H5062" s="3" t="s">
        <v>12622</v>
      </c>
      <c r="I5062" s="3" t="s">
        <v>15</v>
      </c>
      <c r="J5062" s="3" t="s">
        <v>15405</v>
      </c>
      <c r="K5062" s="3" t="s">
        <v>8264</v>
      </c>
      <c r="L5062" s="3" t="s">
        <v>68</v>
      </c>
      <c r="M5062" s="26">
        <v>45689</v>
      </c>
      <c r="N5062"/>
      <c r="O5062" s="3">
        <v>12</v>
      </c>
      <c r="P5062" s="34">
        <v>8799.02</v>
      </c>
      <c r="Q5062" s="34">
        <v>1979.78</v>
      </c>
      <c r="R5062" s="34">
        <v>6819.24</v>
      </c>
      <c r="S5062" s="36">
        <v>3.44</v>
      </c>
      <c r="T5062" s="34">
        <v>733.25166666666667</v>
      </c>
      <c r="U5062" s="34">
        <v>529.94000000000005</v>
      </c>
      <c r="V5062" s="34">
        <v>20697.7</v>
      </c>
      <c r="W5062" s="34">
        <v>-20167.759999999998</v>
      </c>
      <c r="X5062" s="36">
        <v>-0.97</v>
      </c>
      <c r="Y5062" s="3" t="str">
        <f>IFERROR(VLOOKUP(A5062,'Pivot price tier'!$C$8:$L$2245,10,0),"")</f>
        <v/>
      </c>
      <c r="Z5062" s="3" t="str">
        <f>IFERROR(VLOOKUP(A5062,'Pivot price tier by size'!$D$8:$M$2466,10,0),"")</f>
        <v/>
      </c>
      <c r="AA5062" s="3" t="str">
        <f>IFERROR(VLOOKUP(A5062,'Pivot category'!$B$8:$I$2191,8,0),"")</f>
        <v/>
      </c>
      <c r="AB5062" s="3" t="str">
        <f t="shared" si="79"/>
        <v>Bottom 5%</v>
      </c>
      <c r="AC5062"/>
      <c r="AD5062" s="3" t="s">
        <v>11231</v>
      </c>
      <c r="AE5062" s="3" t="s">
        <v>14101</v>
      </c>
    </row>
    <row r="5063" spans="1:31" x14ac:dyDescent="0.25">
      <c r="A5063" t="s">
        <v>12732</v>
      </c>
      <c r="B5063" t="s">
        <v>12733</v>
      </c>
      <c r="C5063" s="3" t="s">
        <v>69</v>
      </c>
      <c r="D5063" s="3" t="s">
        <v>12312</v>
      </c>
      <c r="E5063" s="3" t="s">
        <v>5150</v>
      </c>
      <c r="F5063" s="3">
        <v>1000</v>
      </c>
      <c r="G5063" s="34">
        <v>5.49</v>
      </c>
      <c r="H5063" s="3" t="s">
        <v>27</v>
      </c>
      <c r="I5063" s="3" t="s">
        <v>70</v>
      </c>
      <c r="J5063" s="3" t="s">
        <v>8251</v>
      </c>
      <c r="K5063" s="3" t="s">
        <v>8252</v>
      </c>
      <c r="L5063" s="3" t="s">
        <v>68</v>
      </c>
      <c r="M5063" s="26">
        <v>45323</v>
      </c>
      <c r="N5063"/>
      <c r="O5063" s="3">
        <v>91</v>
      </c>
      <c r="P5063" s="34">
        <v>52012.26</v>
      </c>
      <c r="Q5063" s="34">
        <v>48871.98</v>
      </c>
      <c r="R5063" s="34">
        <v>3140.28</v>
      </c>
      <c r="S5063" s="36">
        <v>0.06</v>
      </c>
      <c r="T5063" s="34">
        <v>571.56329670329671</v>
      </c>
      <c r="U5063" s="34">
        <v>100390.14</v>
      </c>
      <c r="V5063" s="34">
        <v>96470.28</v>
      </c>
      <c r="W5063" s="34">
        <v>3919.86</v>
      </c>
      <c r="X5063" s="36">
        <v>0.04</v>
      </c>
      <c r="Y5063" s="3" t="str">
        <f>IFERROR(VLOOKUP(A5063,'Pivot price tier'!$C$8:$L$2245,10,0),"")</f>
        <v/>
      </c>
      <c r="Z5063" s="3" t="str">
        <f>IFERROR(VLOOKUP(A5063,'Pivot price tier by size'!$D$8:$M$2466,10,0),"")</f>
        <v/>
      </c>
      <c r="AA5063" s="3" t="str">
        <f>IFERROR(VLOOKUP(A5063,'Pivot category'!$B$8:$I$2191,8,0),"")</f>
        <v/>
      </c>
      <c r="AB5063" s="3" t="str">
        <f t="shared" si="79"/>
        <v/>
      </c>
      <c r="AC5063"/>
      <c r="AD5063" s="3" t="s">
        <v>16452</v>
      </c>
      <c r="AE5063" s="3" t="s">
        <v>16455</v>
      </c>
    </row>
    <row r="5064" spans="1:31" x14ac:dyDescent="0.25">
      <c r="A5064" t="s">
        <v>7117</v>
      </c>
      <c r="B5064" t="s">
        <v>634</v>
      </c>
      <c r="C5064" s="3" t="s">
        <v>72</v>
      </c>
      <c r="D5064" s="3" t="s">
        <v>2932</v>
      </c>
      <c r="E5064" s="3" t="s">
        <v>5150</v>
      </c>
      <c r="F5064" s="3">
        <v>1000</v>
      </c>
      <c r="G5064" s="34">
        <v>9.99</v>
      </c>
      <c r="H5064" s="3" t="s">
        <v>30</v>
      </c>
      <c r="I5064" s="3" t="s">
        <v>70</v>
      </c>
      <c r="J5064" s="3" t="s">
        <v>8251</v>
      </c>
      <c r="K5064" s="3" t="s">
        <v>8252</v>
      </c>
      <c r="L5064" s="3" t="s">
        <v>68</v>
      </c>
      <c r="M5064" s="26" t="s">
        <v>13873</v>
      </c>
      <c r="N5064"/>
      <c r="O5064" s="3">
        <v>149</v>
      </c>
      <c r="P5064" s="34">
        <v>213935.85</v>
      </c>
      <c r="Q5064" s="34">
        <v>191970.01</v>
      </c>
      <c r="R5064" s="34">
        <v>21965.84</v>
      </c>
      <c r="S5064" s="36">
        <v>0.11</v>
      </c>
      <c r="T5064" s="34">
        <v>1435.8110738255034</v>
      </c>
      <c r="U5064" s="34">
        <v>233626.14</v>
      </c>
      <c r="V5064" s="34">
        <v>262301.68</v>
      </c>
      <c r="W5064" s="34">
        <v>-28675.54</v>
      </c>
      <c r="X5064" s="36">
        <v>-0.11</v>
      </c>
      <c r="Y5064" s="3" t="str">
        <f>IFERROR(VLOOKUP(A5064,'Pivot price tier'!$C$8:$L$2245,10,0),"")</f>
        <v/>
      </c>
      <c r="Z5064" s="3" t="str">
        <f>IFERROR(VLOOKUP(A5064,'Pivot price tier by size'!$D$8:$M$2466,10,0),"")</f>
        <v/>
      </c>
      <c r="AA5064" s="3" t="str">
        <f>IFERROR(VLOOKUP(A5064,'Pivot category'!$B$8:$I$2191,8,0),"")</f>
        <v/>
      </c>
      <c r="AB5064" s="3" t="str">
        <f t="shared" si="79"/>
        <v/>
      </c>
      <c r="AC5064"/>
      <c r="AD5064" s="3" t="s">
        <v>16451</v>
      </c>
      <c r="AE5064" s="3" t="s">
        <v>14119</v>
      </c>
    </row>
    <row r="5065" spans="1:31" hidden="1" x14ac:dyDescent="0.25">
      <c r="A5065" t="s">
        <v>11813</v>
      </c>
      <c r="B5065" t="s">
        <v>11814</v>
      </c>
      <c r="C5065" s="3" t="s">
        <v>32</v>
      </c>
      <c r="D5065" s="3" t="s">
        <v>11481</v>
      </c>
      <c r="E5065" s="3" t="s">
        <v>5150</v>
      </c>
      <c r="F5065" s="3">
        <v>70000</v>
      </c>
      <c r="G5065" s="34">
        <v>20.99</v>
      </c>
      <c r="H5065" s="3" t="s">
        <v>25</v>
      </c>
      <c r="I5065" s="3" t="s">
        <v>21</v>
      </c>
      <c r="J5065" s="3" t="s">
        <v>8256</v>
      </c>
      <c r="K5065" s="3" t="s">
        <v>8252</v>
      </c>
      <c r="L5065" s="3" t="s">
        <v>8255</v>
      </c>
      <c r="M5065" s="26">
        <v>45047</v>
      </c>
      <c r="N5065"/>
      <c r="O5065" s="3">
        <v>2</v>
      </c>
      <c r="P5065" s="34">
        <v>671.68</v>
      </c>
      <c r="Q5065" s="34">
        <v>6108.37</v>
      </c>
      <c r="R5065" s="34">
        <v>-5436.69</v>
      </c>
      <c r="S5065" s="36">
        <v>-0.89</v>
      </c>
      <c r="T5065" s="34">
        <v>335.84</v>
      </c>
      <c r="U5065" s="34">
        <v>524.75</v>
      </c>
      <c r="V5065" s="34">
        <v>2447.17</v>
      </c>
      <c r="W5065" s="34">
        <v>-1922.42</v>
      </c>
      <c r="X5065" s="36">
        <v>-0.79</v>
      </c>
      <c r="Y5065" s="3" t="str">
        <f>IFERROR(VLOOKUP(A5065,'Pivot price tier'!$C$8:$L$2245,10,0),"")</f>
        <v/>
      </c>
      <c r="Z5065" s="3" t="str">
        <f>IFERROR(VLOOKUP(A5065,'Pivot price tier by size'!$D$8:$M$2466,10,0),"")</f>
        <v/>
      </c>
      <c r="AA5065" s="3" t="str">
        <f>IFERROR(VLOOKUP(A5065,'Pivot category'!$B$8:$I$2191,8,0),"")</f>
        <v/>
      </c>
      <c r="AB5065" s="3" t="str">
        <f t="shared" si="79"/>
        <v>Bottom 5%</v>
      </c>
      <c r="AC5065"/>
      <c r="AD5065" s="3" t="s">
        <v>11231</v>
      </c>
      <c r="AE5065" s="3" t="s">
        <v>16516</v>
      </c>
    </row>
    <row r="5066" spans="1:31" x14ac:dyDescent="0.25">
      <c r="A5066" t="s">
        <v>7187</v>
      </c>
      <c r="B5066" t="s">
        <v>1936</v>
      </c>
      <c r="C5066" s="3" t="s">
        <v>69</v>
      </c>
      <c r="D5066" s="3" t="s">
        <v>4371</v>
      </c>
      <c r="E5066" s="3" t="s">
        <v>5150</v>
      </c>
      <c r="F5066" s="3">
        <v>1000</v>
      </c>
      <c r="G5066" s="34">
        <v>1.99</v>
      </c>
      <c r="H5066" s="3" t="s">
        <v>12620</v>
      </c>
      <c r="I5066" s="3" t="s">
        <v>70</v>
      </c>
      <c r="J5066" s="3" t="s">
        <v>8251</v>
      </c>
      <c r="K5066" s="3" t="s">
        <v>8252</v>
      </c>
      <c r="L5066" s="3" t="s">
        <v>68</v>
      </c>
      <c r="M5066" s="26" t="s">
        <v>13873</v>
      </c>
      <c r="N5066"/>
      <c r="O5066" s="3">
        <v>157</v>
      </c>
      <c r="P5066" s="34">
        <v>249575.85</v>
      </c>
      <c r="Q5066" s="34">
        <v>294607.65000000002</v>
      </c>
      <c r="R5066" s="34">
        <v>-45031.8</v>
      </c>
      <c r="S5066" s="36">
        <v>-0.15</v>
      </c>
      <c r="T5066" s="34">
        <v>1589.6550955414014</v>
      </c>
      <c r="U5066" s="34">
        <v>448255.46</v>
      </c>
      <c r="V5066" s="34">
        <v>490853.65</v>
      </c>
      <c r="W5066" s="34">
        <v>-42598.19</v>
      </c>
      <c r="X5066" s="36">
        <v>-0.09</v>
      </c>
      <c r="Y5066" s="3" t="str">
        <f>IFERROR(VLOOKUP(A5066,'Pivot price tier'!$C$8:$L$2245,10,0),"")</f>
        <v/>
      </c>
      <c r="Z5066" s="3" t="str">
        <f>IFERROR(VLOOKUP(A5066,'Pivot price tier by size'!$D$8:$M$2466,10,0),"")</f>
        <v/>
      </c>
      <c r="AA5066" s="3" t="str">
        <f>IFERROR(VLOOKUP(A5066,'Pivot category'!$B$8:$I$2191,8,0),"")</f>
        <v/>
      </c>
      <c r="AB5066" s="3" t="str">
        <f t="shared" si="79"/>
        <v/>
      </c>
      <c r="AC5066"/>
      <c r="AD5066" s="3" t="s">
        <v>16452</v>
      </c>
      <c r="AE5066" s="3" t="s">
        <v>16455</v>
      </c>
    </row>
    <row r="5067" spans="1:31" hidden="1" x14ac:dyDescent="0.25">
      <c r="A5067" t="s">
        <v>5996</v>
      </c>
      <c r="B5067" t="s">
        <v>2213</v>
      </c>
      <c r="C5067" s="3" t="s">
        <v>32</v>
      </c>
      <c r="D5067" s="3" t="s">
        <v>4682</v>
      </c>
      <c r="E5067" s="3" t="s">
        <v>5152</v>
      </c>
      <c r="F5067" s="3">
        <v>10000</v>
      </c>
      <c r="G5067" s="34">
        <v>119.99</v>
      </c>
      <c r="H5067" s="3" t="s">
        <v>12619</v>
      </c>
      <c r="I5067" s="3" t="s">
        <v>74</v>
      </c>
      <c r="J5067" s="3" t="s">
        <v>8253</v>
      </c>
      <c r="K5067" s="3" t="s">
        <v>8252</v>
      </c>
      <c r="L5067" s="3" t="s">
        <v>8257</v>
      </c>
      <c r="M5067" s="26" t="s">
        <v>13873</v>
      </c>
      <c r="N5067"/>
      <c r="O5067" s="3" t="s">
        <v>78</v>
      </c>
      <c r="P5067" s="34"/>
      <c r="Q5067" s="34">
        <v>279.98</v>
      </c>
      <c r="R5067" s="34">
        <v>-279.98</v>
      </c>
      <c r="S5067" s="36">
        <v>-1</v>
      </c>
      <c r="T5067" s="34" t="s">
        <v>78</v>
      </c>
      <c r="U5067" s="34" t="s">
        <v>78</v>
      </c>
      <c r="V5067" s="34" t="s">
        <v>78</v>
      </c>
      <c r="W5067" s="34" t="s">
        <v>78</v>
      </c>
      <c r="X5067" s="36" t="s">
        <v>78</v>
      </c>
      <c r="Y5067" s="3" t="str">
        <f>IFERROR(VLOOKUP(A5067,'Pivot price tier'!$C$8:$L$2245,10,0),"")</f>
        <v/>
      </c>
      <c r="Z5067" s="3" t="str">
        <f>IFERROR(VLOOKUP(A5067,'Pivot price tier by size'!$D$8:$M$2466,10,0),"")</f>
        <v/>
      </c>
      <c r="AA5067" s="3" t="str">
        <f>IFERROR(VLOOKUP(A5067,'Pivot category'!$B$8:$I$2191,8,0),"")</f>
        <v/>
      </c>
      <c r="AB5067" s="3" t="str">
        <f t="shared" si="79"/>
        <v>Bottom 5%</v>
      </c>
      <c r="AC5067"/>
      <c r="AD5067" s="3" t="s">
        <v>11234</v>
      </c>
      <c r="AE5067" s="3" t="s">
        <v>14099</v>
      </c>
    </row>
    <row r="5068" spans="1:31" hidden="1" x14ac:dyDescent="0.25">
      <c r="A5068" t="s">
        <v>10825</v>
      </c>
      <c r="B5068" t="s">
        <v>10826</v>
      </c>
      <c r="C5068" s="3" t="s">
        <v>69</v>
      </c>
      <c r="D5068" s="3" t="s">
        <v>4683</v>
      </c>
      <c r="E5068" s="3" t="s">
        <v>5198</v>
      </c>
      <c r="F5068" s="3">
        <v>4000</v>
      </c>
      <c r="G5068" s="34">
        <v>0.99</v>
      </c>
      <c r="H5068" s="3" t="s">
        <v>28</v>
      </c>
      <c r="I5068" s="3" t="s">
        <v>70</v>
      </c>
      <c r="J5068" s="3" t="s">
        <v>8256</v>
      </c>
      <c r="K5068" s="3" t="s">
        <v>8260</v>
      </c>
      <c r="L5068" s="3" t="s">
        <v>8254</v>
      </c>
      <c r="M5068" s="26" t="s">
        <v>13873</v>
      </c>
      <c r="N5068"/>
      <c r="O5068" s="3" t="s">
        <v>78</v>
      </c>
      <c r="P5068" s="34"/>
      <c r="Q5068" s="34">
        <v>19.8</v>
      </c>
      <c r="R5068" s="34">
        <v>-19.8</v>
      </c>
      <c r="S5068" s="36">
        <v>-1</v>
      </c>
      <c r="T5068" s="34" t="s">
        <v>78</v>
      </c>
      <c r="U5068" s="34" t="s">
        <v>78</v>
      </c>
      <c r="V5068" s="34" t="s">
        <v>78</v>
      </c>
      <c r="W5068" s="34" t="s">
        <v>78</v>
      </c>
      <c r="X5068" s="36" t="s">
        <v>78</v>
      </c>
      <c r="Y5068" s="3" t="str">
        <f>IFERROR(VLOOKUP(A5068,'Pivot price tier'!$C$8:$L$2245,10,0),"")</f>
        <v/>
      </c>
      <c r="Z5068" s="3" t="str">
        <f>IFERROR(VLOOKUP(A5068,'Pivot price tier by size'!$D$8:$M$2466,10,0),"")</f>
        <v/>
      </c>
      <c r="AA5068" s="3" t="str">
        <f>IFERROR(VLOOKUP(A5068,'Pivot category'!$B$8:$I$2191,8,0),"")</f>
        <v/>
      </c>
      <c r="AB5068" s="3" t="str">
        <f t="shared" si="79"/>
        <v>Bottom 5%</v>
      </c>
      <c r="AC5068"/>
      <c r="AD5068" s="3" t="s">
        <v>16446</v>
      </c>
      <c r="AE5068" s="3" t="s">
        <v>14139</v>
      </c>
    </row>
    <row r="5069" spans="1:31" hidden="1" x14ac:dyDescent="0.25">
      <c r="A5069" t="s">
        <v>7323</v>
      </c>
      <c r="B5069" t="s">
        <v>2214</v>
      </c>
      <c r="C5069" s="3" t="s">
        <v>69</v>
      </c>
      <c r="D5069" s="3" t="s">
        <v>4684</v>
      </c>
      <c r="E5069" s="3" t="s">
        <v>5198</v>
      </c>
      <c r="F5069" s="3">
        <v>10000</v>
      </c>
      <c r="G5069" s="34">
        <v>0.59</v>
      </c>
      <c r="H5069" s="3" t="s">
        <v>28</v>
      </c>
      <c r="I5069" s="3" t="s">
        <v>70</v>
      </c>
      <c r="J5069" s="3" t="s">
        <v>8256</v>
      </c>
      <c r="K5069" s="3" t="s">
        <v>8260</v>
      </c>
      <c r="L5069" s="3" t="s">
        <v>8257</v>
      </c>
      <c r="M5069" s="26" t="s">
        <v>13873</v>
      </c>
      <c r="N5069"/>
      <c r="O5069" s="3" t="s">
        <v>78</v>
      </c>
      <c r="P5069" s="34">
        <v>0.59</v>
      </c>
      <c r="Q5069" s="34">
        <v>8.51</v>
      </c>
      <c r="R5069" s="34">
        <v>-7.92</v>
      </c>
      <c r="S5069" s="36">
        <v>-0.93</v>
      </c>
      <c r="T5069" s="34" t="s">
        <v>78</v>
      </c>
      <c r="U5069" s="34" t="s">
        <v>78</v>
      </c>
      <c r="V5069" s="34" t="s">
        <v>78</v>
      </c>
      <c r="W5069" s="34" t="s">
        <v>78</v>
      </c>
      <c r="X5069" s="36" t="s">
        <v>78</v>
      </c>
      <c r="Y5069" s="3" t="str">
        <f>IFERROR(VLOOKUP(A5069,'Pivot price tier'!$C$8:$L$2245,10,0),"")</f>
        <v/>
      </c>
      <c r="Z5069" s="3" t="str">
        <f>IFERROR(VLOOKUP(A5069,'Pivot price tier by size'!$D$8:$M$2466,10,0),"")</f>
        <v/>
      </c>
      <c r="AA5069" s="3" t="str">
        <f>IFERROR(VLOOKUP(A5069,'Pivot category'!$B$8:$I$2191,8,0),"")</f>
        <v/>
      </c>
      <c r="AB5069" s="3" t="str">
        <f t="shared" si="79"/>
        <v>Bottom 5%</v>
      </c>
      <c r="AC5069"/>
      <c r="AD5069" s="3" t="s">
        <v>16446</v>
      </c>
      <c r="AE5069" s="3" t="s">
        <v>14139</v>
      </c>
    </row>
    <row r="5070" spans="1:31" hidden="1" x14ac:dyDescent="0.25">
      <c r="A5070" t="s">
        <v>5560</v>
      </c>
      <c r="B5070" t="s">
        <v>2215</v>
      </c>
      <c r="C5070" s="3" t="s">
        <v>32</v>
      </c>
      <c r="D5070" s="3" t="s">
        <v>4685</v>
      </c>
      <c r="E5070" s="3" t="s">
        <v>5198</v>
      </c>
      <c r="F5070" s="3">
        <v>10000</v>
      </c>
      <c r="G5070" s="34">
        <v>6.59</v>
      </c>
      <c r="H5070" s="3" t="s">
        <v>28</v>
      </c>
      <c r="I5070" s="3" t="s">
        <v>13</v>
      </c>
      <c r="J5070" s="3" t="s">
        <v>8256</v>
      </c>
      <c r="K5070" s="3" t="s">
        <v>8252</v>
      </c>
      <c r="L5070" s="3" t="s">
        <v>8255</v>
      </c>
      <c r="M5070" s="26" t="s">
        <v>13873</v>
      </c>
      <c r="N5070"/>
      <c r="O5070" s="3">
        <v>2</v>
      </c>
      <c r="P5070" s="34">
        <v>2089.0300000000002</v>
      </c>
      <c r="Q5070" s="34">
        <v>19662.810000000001</v>
      </c>
      <c r="R5070" s="34">
        <v>-17573.78</v>
      </c>
      <c r="S5070" s="36">
        <v>-0.89</v>
      </c>
      <c r="T5070" s="34">
        <v>1044.5150000000001</v>
      </c>
      <c r="U5070" s="34">
        <v>283.37</v>
      </c>
      <c r="V5070" s="34">
        <v>20661</v>
      </c>
      <c r="W5070" s="34">
        <v>-20377.63</v>
      </c>
      <c r="X5070" s="36">
        <v>-0.99</v>
      </c>
      <c r="Y5070" s="3" t="str">
        <f>IFERROR(VLOOKUP(A5070,'Pivot price tier'!$C$8:$L$2245,10,0),"")</f>
        <v/>
      </c>
      <c r="Z5070" s="3" t="str">
        <f>IFERROR(VLOOKUP(A5070,'Pivot price tier by size'!$D$8:$M$2466,10,0),"")</f>
        <v/>
      </c>
      <c r="AA5070" s="3" t="str">
        <f>IFERROR(VLOOKUP(A5070,'Pivot category'!$B$8:$I$2191,8,0),"")</f>
        <v/>
      </c>
      <c r="AB5070" s="3" t="str">
        <f t="shared" si="79"/>
        <v>Bottom 5%</v>
      </c>
      <c r="AC5070"/>
      <c r="AD5070" s="3" t="s">
        <v>16446</v>
      </c>
      <c r="AE5070" s="3" t="s">
        <v>14139</v>
      </c>
    </row>
    <row r="5071" spans="1:31" hidden="1" x14ac:dyDescent="0.25">
      <c r="A5071" t="s">
        <v>8509</v>
      </c>
      <c r="B5071" t="s">
        <v>8031</v>
      </c>
      <c r="C5071" s="3" t="s">
        <v>73</v>
      </c>
      <c r="D5071" s="3" t="s">
        <v>8245</v>
      </c>
      <c r="E5071" s="3">
        <v>0</v>
      </c>
      <c r="F5071" s="3">
        <v>10000</v>
      </c>
      <c r="G5071" s="34">
        <v>4.99</v>
      </c>
      <c r="H5071" s="3" t="s">
        <v>8334</v>
      </c>
      <c r="I5071" s="3" t="s">
        <v>12340</v>
      </c>
      <c r="J5071" s="3" t="s">
        <v>8256</v>
      </c>
      <c r="K5071" s="3" t="s">
        <v>8252</v>
      </c>
      <c r="L5071" s="3" t="s">
        <v>8254</v>
      </c>
      <c r="M5071" s="26" t="s">
        <v>13873</v>
      </c>
      <c r="N5071"/>
      <c r="O5071" s="3">
        <v>1</v>
      </c>
      <c r="P5071" s="34">
        <v>14.97</v>
      </c>
      <c r="Q5071" s="34">
        <v>14.97</v>
      </c>
      <c r="R5071" s="34">
        <v>0</v>
      </c>
      <c r="S5071" s="36">
        <v>0</v>
      </c>
      <c r="T5071" s="34">
        <v>14.97</v>
      </c>
      <c r="U5071" s="34" t="s">
        <v>78</v>
      </c>
      <c r="V5071" s="34" t="s">
        <v>78</v>
      </c>
      <c r="W5071" s="34" t="s">
        <v>78</v>
      </c>
      <c r="X5071" s="36" t="s">
        <v>78</v>
      </c>
      <c r="Y5071" s="3" t="str">
        <f>IFERROR(VLOOKUP(A5071,'Pivot price tier'!$C$8:$L$2245,10,0),"")</f>
        <v/>
      </c>
      <c r="Z5071" s="3" t="str">
        <f>IFERROR(VLOOKUP(A5071,'Pivot price tier by size'!$D$8:$M$2466,10,0),"")</f>
        <v/>
      </c>
      <c r="AA5071" s="3" t="str">
        <f>IFERROR(VLOOKUP(A5071,'Pivot category'!$B$8:$I$2191,8,0),"")</f>
        <v/>
      </c>
      <c r="AB5071" s="3" t="str">
        <f t="shared" si="79"/>
        <v>Bottom 5%</v>
      </c>
      <c r="AC5071"/>
      <c r="AD5071" s="3" t="s">
        <v>16446</v>
      </c>
      <c r="AE5071" s="3" t="s">
        <v>14139</v>
      </c>
    </row>
    <row r="5072" spans="1:31" hidden="1" x14ac:dyDescent="0.25">
      <c r="A5072" t="s">
        <v>6149</v>
      </c>
      <c r="B5072" t="s">
        <v>2217</v>
      </c>
      <c r="C5072" s="3" t="s">
        <v>32</v>
      </c>
      <c r="D5072" s="3" t="s">
        <v>4687</v>
      </c>
      <c r="E5072" s="3" t="s">
        <v>5198</v>
      </c>
      <c r="F5072" s="3">
        <v>10000</v>
      </c>
      <c r="G5072" s="34">
        <v>11.99</v>
      </c>
      <c r="H5072" s="3" t="s">
        <v>28</v>
      </c>
      <c r="I5072" s="3" t="s">
        <v>19</v>
      </c>
      <c r="J5072" s="3" t="s">
        <v>8261</v>
      </c>
      <c r="K5072" s="3" t="s">
        <v>8260</v>
      </c>
      <c r="L5072" s="3" t="s">
        <v>8254</v>
      </c>
      <c r="M5072" s="26" t="s">
        <v>13873</v>
      </c>
      <c r="N5072"/>
      <c r="O5072" s="3" t="s">
        <v>78</v>
      </c>
      <c r="P5072" s="34"/>
      <c r="Q5072" s="34">
        <v>11.99</v>
      </c>
      <c r="R5072" s="34">
        <v>-11.99</v>
      </c>
      <c r="S5072" s="36">
        <v>-1</v>
      </c>
      <c r="T5072" s="34" t="s">
        <v>78</v>
      </c>
      <c r="U5072" s="34" t="s">
        <v>78</v>
      </c>
      <c r="V5072" s="34" t="s">
        <v>78</v>
      </c>
      <c r="W5072" s="34" t="s">
        <v>78</v>
      </c>
      <c r="X5072" s="36" t="s">
        <v>78</v>
      </c>
      <c r="Y5072" s="3" t="str">
        <f>IFERROR(VLOOKUP(A5072,'Pivot price tier'!$C$8:$L$2245,10,0),"")</f>
        <v/>
      </c>
      <c r="Z5072" s="3" t="str">
        <f>IFERROR(VLOOKUP(A5072,'Pivot price tier by size'!$D$8:$M$2466,10,0),"")</f>
        <v/>
      </c>
      <c r="AA5072" s="3" t="str">
        <f>IFERROR(VLOOKUP(A5072,'Pivot category'!$B$8:$I$2191,8,0),"")</f>
        <v/>
      </c>
      <c r="AB5072" s="3" t="str">
        <f t="shared" si="79"/>
        <v>Bottom 5%</v>
      </c>
      <c r="AC5072"/>
      <c r="AD5072" s="3" t="s">
        <v>78</v>
      </c>
      <c r="AE5072" s="3" t="s">
        <v>78</v>
      </c>
    </row>
    <row r="5073" spans="1:31" hidden="1" x14ac:dyDescent="0.25">
      <c r="A5073" t="s">
        <v>13824</v>
      </c>
      <c r="B5073" t="s">
        <v>13825</v>
      </c>
      <c r="C5073" s="3" t="s">
        <v>32</v>
      </c>
      <c r="D5073" s="3" t="s">
        <v>4688</v>
      </c>
      <c r="E5073" s="3" t="s">
        <v>5198</v>
      </c>
      <c r="F5073" s="3">
        <v>5000</v>
      </c>
      <c r="G5073" s="34">
        <v>7.19</v>
      </c>
      <c r="H5073" s="3" t="s">
        <v>28</v>
      </c>
      <c r="I5073" s="3" t="s">
        <v>13</v>
      </c>
      <c r="J5073" s="3" t="s">
        <v>8253</v>
      </c>
      <c r="K5073" s="3" t="s">
        <v>8260</v>
      </c>
      <c r="L5073" s="3" t="s">
        <v>8257</v>
      </c>
      <c r="M5073" s="26">
        <v>45597</v>
      </c>
      <c r="N5073"/>
      <c r="O5073" s="3" t="s">
        <v>78</v>
      </c>
      <c r="P5073" s="34"/>
      <c r="Q5073" s="34">
        <v>0</v>
      </c>
      <c r="R5073" s="34">
        <v>0</v>
      </c>
      <c r="T5073" s="34" t="s">
        <v>78</v>
      </c>
      <c r="U5073" s="34" t="s">
        <v>78</v>
      </c>
      <c r="V5073" s="34" t="s">
        <v>78</v>
      </c>
      <c r="W5073" s="34" t="s">
        <v>78</v>
      </c>
      <c r="X5073" s="36" t="s">
        <v>78</v>
      </c>
      <c r="Y5073" s="3" t="str">
        <f>IFERROR(VLOOKUP(A5073,'Pivot price tier'!$C$8:$L$2245,10,0),"")</f>
        <v/>
      </c>
      <c r="Z5073" s="3" t="str">
        <f>IFERROR(VLOOKUP(A5073,'Pivot price tier by size'!$D$8:$M$2466,10,0),"")</f>
        <v/>
      </c>
      <c r="AA5073" s="3" t="str">
        <f>IFERROR(VLOOKUP(A5073,'Pivot category'!$B$8:$I$2191,8,0),"")</f>
        <v/>
      </c>
      <c r="AB5073" s="3" t="str">
        <f t="shared" si="79"/>
        <v>Bottom 5%</v>
      </c>
      <c r="AC5073"/>
      <c r="AD5073" s="3" t="s">
        <v>16446</v>
      </c>
      <c r="AE5073" s="3" t="s">
        <v>14139</v>
      </c>
    </row>
    <row r="5074" spans="1:31" hidden="1" x14ac:dyDescent="0.25">
      <c r="A5074" t="s">
        <v>15048</v>
      </c>
      <c r="B5074" t="s">
        <v>15049</v>
      </c>
      <c r="C5074" s="3" t="s">
        <v>32</v>
      </c>
      <c r="D5074" s="3" t="s">
        <v>4689</v>
      </c>
      <c r="E5074" s="3" t="s">
        <v>5198</v>
      </c>
      <c r="F5074" s="3">
        <v>4000</v>
      </c>
      <c r="G5074" s="34">
        <v>7.19</v>
      </c>
      <c r="H5074" s="3" t="s">
        <v>28</v>
      </c>
      <c r="I5074" s="3" t="s">
        <v>13</v>
      </c>
      <c r="J5074" s="3" t="s">
        <v>8256</v>
      </c>
      <c r="K5074" s="3" t="s">
        <v>8260</v>
      </c>
      <c r="L5074" s="3" t="s">
        <v>8255</v>
      </c>
      <c r="M5074" s="26">
        <v>45778</v>
      </c>
      <c r="N5074"/>
      <c r="O5074" s="3" t="s">
        <v>78</v>
      </c>
      <c r="P5074" s="34">
        <v>71.900000000000006</v>
      </c>
      <c r="Q5074" s="34">
        <v>40.75</v>
      </c>
      <c r="R5074" s="34">
        <v>31.15</v>
      </c>
      <c r="S5074" s="36">
        <v>0.76</v>
      </c>
      <c r="T5074" s="34" t="s">
        <v>78</v>
      </c>
      <c r="U5074" s="34">
        <v>28.76</v>
      </c>
      <c r="V5074" s="34">
        <v>0</v>
      </c>
      <c r="W5074" s="34">
        <v>28.76</v>
      </c>
      <c r="X5074" s="36">
        <v>0</v>
      </c>
      <c r="Y5074" s="3" t="str">
        <f>IFERROR(VLOOKUP(A5074,'Pivot price tier'!$C$8:$L$2245,10,0),"")</f>
        <v/>
      </c>
      <c r="Z5074" s="3" t="str">
        <f>IFERROR(VLOOKUP(A5074,'Pivot price tier by size'!$D$8:$M$2466,10,0),"")</f>
        <v/>
      </c>
      <c r="AA5074" s="3" t="str">
        <f>IFERROR(VLOOKUP(A5074,'Pivot category'!$B$8:$I$2191,8,0),"")</f>
        <v/>
      </c>
      <c r="AB5074" s="3" t="str">
        <f t="shared" si="79"/>
        <v>Bottom 5%</v>
      </c>
      <c r="AC5074"/>
      <c r="AD5074" s="3" t="s">
        <v>16446</v>
      </c>
      <c r="AE5074" s="3" t="s">
        <v>14139</v>
      </c>
    </row>
    <row r="5075" spans="1:31" hidden="1" x14ac:dyDescent="0.25">
      <c r="A5075" t="s">
        <v>6364</v>
      </c>
      <c r="B5075" t="s">
        <v>2218</v>
      </c>
      <c r="C5075" s="3" t="s">
        <v>32</v>
      </c>
      <c r="D5075" s="3" t="s">
        <v>4690</v>
      </c>
      <c r="E5075" s="3" t="s">
        <v>5198</v>
      </c>
      <c r="F5075" s="3">
        <v>10000</v>
      </c>
      <c r="G5075" s="34">
        <v>7.19</v>
      </c>
      <c r="H5075" s="3" t="s">
        <v>28</v>
      </c>
      <c r="I5075" s="3" t="s">
        <v>13</v>
      </c>
      <c r="J5075" s="3" t="s">
        <v>8253</v>
      </c>
      <c r="K5075" s="3" t="s">
        <v>8260</v>
      </c>
      <c r="L5075" s="3" t="s">
        <v>8257</v>
      </c>
      <c r="M5075" s="26" t="s">
        <v>13873</v>
      </c>
      <c r="N5075"/>
      <c r="O5075" s="3" t="s">
        <v>78</v>
      </c>
      <c r="P5075" s="34"/>
      <c r="Q5075" s="34">
        <v>14.38</v>
      </c>
      <c r="R5075" s="34">
        <v>-14.38</v>
      </c>
      <c r="S5075" s="36">
        <v>-1</v>
      </c>
      <c r="T5075" s="34" t="s">
        <v>78</v>
      </c>
      <c r="U5075" s="34" t="s">
        <v>78</v>
      </c>
      <c r="V5075" s="34" t="s">
        <v>78</v>
      </c>
      <c r="W5075" s="34" t="s">
        <v>78</v>
      </c>
      <c r="X5075" s="36" t="s">
        <v>78</v>
      </c>
      <c r="Y5075" s="3" t="str">
        <f>IFERROR(VLOOKUP(A5075,'Pivot price tier'!$C$8:$L$2245,10,0),"")</f>
        <v/>
      </c>
      <c r="Z5075" s="3" t="str">
        <f>IFERROR(VLOOKUP(A5075,'Pivot price tier by size'!$D$8:$M$2466,10,0),"")</f>
        <v/>
      </c>
      <c r="AA5075" s="3" t="str">
        <f>IFERROR(VLOOKUP(A5075,'Pivot category'!$B$8:$I$2191,8,0),"")</f>
        <v/>
      </c>
      <c r="AB5075" s="3" t="str">
        <f t="shared" si="79"/>
        <v>Bottom 5%</v>
      </c>
      <c r="AC5075"/>
      <c r="AD5075" s="3" t="s">
        <v>16446</v>
      </c>
      <c r="AE5075" s="3" t="s">
        <v>14139</v>
      </c>
    </row>
    <row r="5076" spans="1:31" hidden="1" x14ac:dyDescent="0.25">
      <c r="A5076" t="s">
        <v>7292</v>
      </c>
      <c r="B5076" t="s">
        <v>2219</v>
      </c>
      <c r="C5076" s="3" t="s">
        <v>69</v>
      </c>
      <c r="D5076" s="3" t="s">
        <v>4691</v>
      </c>
      <c r="E5076" s="3" t="s">
        <v>5198</v>
      </c>
      <c r="F5076" s="3">
        <v>10000</v>
      </c>
      <c r="G5076" s="34">
        <v>0.59</v>
      </c>
      <c r="H5076" s="3" t="s">
        <v>28</v>
      </c>
      <c r="I5076" s="3" t="s">
        <v>70</v>
      </c>
      <c r="J5076" s="3" t="s">
        <v>8253</v>
      </c>
      <c r="K5076" s="3" t="s">
        <v>8260</v>
      </c>
      <c r="L5076" s="3" t="s">
        <v>8257</v>
      </c>
      <c r="M5076" s="26" t="s">
        <v>13873</v>
      </c>
      <c r="N5076"/>
      <c r="O5076" s="3" t="s">
        <v>78</v>
      </c>
      <c r="P5076" s="34"/>
      <c r="Q5076" s="34">
        <v>3.96</v>
      </c>
      <c r="R5076" s="34">
        <v>-3.96</v>
      </c>
      <c r="S5076" s="36">
        <v>-1</v>
      </c>
      <c r="T5076" s="34" t="s">
        <v>78</v>
      </c>
      <c r="U5076" s="34" t="s">
        <v>78</v>
      </c>
      <c r="V5076" s="34" t="s">
        <v>78</v>
      </c>
      <c r="W5076" s="34" t="s">
        <v>78</v>
      </c>
      <c r="X5076" s="36" t="s">
        <v>78</v>
      </c>
      <c r="Y5076" s="3" t="str">
        <f>IFERROR(VLOOKUP(A5076,'Pivot price tier'!$C$8:$L$2245,10,0),"")</f>
        <v/>
      </c>
      <c r="Z5076" s="3" t="str">
        <f>IFERROR(VLOOKUP(A5076,'Pivot price tier by size'!$D$8:$M$2466,10,0),"")</f>
        <v/>
      </c>
      <c r="AA5076" s="3" t="str">
        <f>IFERROR(VLOOKUP(A5076,'Pivot category'!$B$8:$I$2191,8,0),"")</f>
        <v/>
      </c>
      <c r="AB5076" s="3" t="str">
        <f t="shared" si="79"/>
        <v>Bottom 5%</v>
      </c>
      <c r="AC5076"/>
      <c r="AD5076" s="3" t="s">
        <v>16446</v>
      </c>
      <c r="AE5076" s="3" t="s">
        <v>14139</v>
      </c>
    </row>
    <row r="5077" spans="1:31" hidden="1" x14ac:dyDescent="0.25">
      <c r="A5077" t="s">
        <v>5830</v>
      </c>
      <c r="B5077" t="s">
        <v>2220</v>
      </c>
      <c r="C5077" s="3" t="s">
        <v>32</v>
      </c>
      <c r="D5077" s="3" t="s">
        <v>4692</v>
      </c>
      <c r="E5077" s="3" t="s">
        <v>5198</v>
      </c>
      <c r="F5077" s="3">
        <v>10000</v>
      </c>
      <c r="G5077" s="34">
        <v>7.19</v>
      </c>
      <c r="H5077" s="3" t="s">
        <v>28</v>
      </c>
      <c r="I5077" s="3" t="s">
        <v>13</v>
      </c>
      <c r="J5077" s="3" t="s">
        <v>8253</v>
      </c>
      <c r="K5077" s="3" t="s">
        <v>8252</v>
      </c>
      <c r="L5077" s="3" t="s">
        <v>8255</v>
      </c>
      <c r="M5077" s="26" t="s">
        <v>13873</v>
      </c>
      <c r="N5077"/>
      <c r="O5077" s="3">
        <v>1</v>
      </c>
      <c r="P5077" s="34">
        <v>28.76</v>
      </c>
      <c r="Q5077" s="34">
        <v>7.19</v>
      </c>
      <c r="R5077" s="34">
        <v>21.57</v>
      </c>
      <c r="S5077" s="36">
        <v>3</v>
      </c>
      <c r="T5077" s="34">
        <v>28.76</v>
      </c>
      <c r="U5077" s="34" t="s">
        <v>78</v>
      </c>
      <c r="V5077" s="34" t="s">
        <v>78</v>
      </c>
      <c r="W5077" s="34" t="s">
        <v>78</v>
      </c>
      <c r="X5077" s="36" t="s">
        <v>78</v>
      </c>
      <c r="Y5077" s="3" t="str">
        <f>IFERROR(VLOOKUP(A5077,'Pivot price tier'!$C$8:$L$2245,10,0),"")</f>
        <v/>
      </c>
      <c r="Z5077" s="3" t="str">
        <f>IFERROR(VLOOKUP(A5077,'Pivot price tier by size'!$D$8:$M$2466,10,0),"")</f>
        <v/>
      </c>
      <c r="AA5077" s="3" t="str">
        <f>IFERROR(VLOOKUP(A5077,'Pivot category'!$B$8:$I$2191,8,0),"")</f>
        <v/>
      </c>
      <c r="AB5077" s="3" t="str">
        <f t="shared" si="79"/>
        <v>Bottom 5%</v>
      </c>
      <c r="AC5077"/>
      <c r="AD5077" s="3" t="s">
        <v>16446</v>
      </c>
      <c r="AE5077" s="3" t="s">
        <v>14139</v>
      </c>
    </row>
    <row r="5078" spans="1:31" hidden="1" x14ac:dyDescent="0.25">
      <c r="A5078" t="s">
        <v>6398</v>
      </c>
      <c r="B5078" t="s">
        <v>2221</v>
      </c>
      <c r="C5078" s="3" t="s">
        <v>32</v>
      </c>
      <c r="D5078" s="3" t="s">
        <v>4693</v>
      </c>
      <c r="E5078" s="3" t="s">
        <v>5198</v>
      </c>
      <c r="F5078" s="3">
        <v>10000</v>
      </c>
      <c r="G5078" s="34">
        <v>6.59</v>
      </c>
      <c r="H5078" s="3" t="s">
        <v>28</v>
      </c>
      <c r="I5078" s="3" t="s">
        <v>17</v>
      </c>
      <c r="J5078" s="3" t="s">
        <v>8253</v>
      </c>
      <c r="K5078" s="3" t="s">
        <v>8258</v>
      </c>
      <c r="L5078" s="3" t="s">
        <v>8255</v>
      </c>
      <c r="M5078" s="26" t="s">
        <v>13873</v>
      </c>
      <c r="N5078"/>
      <c r="O5078" s="3">
        <v>2</v>
      </c>
      <c r="P5078" s="34">
        <v>41.75</v>
      </c>
      <c r="Q5078" s="34">
        <v>32.97</v>
      </c>
      <c r="R5078" s="34">
        <v>8.7799999999999994</v>
      </c>
      <c r="S5078" s="36">
        <v>0.27</v>
      </c>
      <c r="T5078" s="34">
        <v>20.875</v>
      </c>
      <c r="U5078" s="34">
        <v>32.97</v>
      </c>
      <c r="V5078" s="34">
        <v>0</v>
      </c>
      <c r="W5078" s="34">
        <v>32.97</v>
      </c>
      <c r="X5078" s="36">
        <v>0</v>
      </c>
      <c r="Y5078" s="3" t="str">
        <f>IFERROR(VLOOKUP(A5078,'Pivot price tier'!$C$8:$L$2245,10,0),"")</f>
        <v/>
      </c>
      <c r="Z5078" s="3" t="str">
        <f>IFERROR(VLOOKUP(A5078,'Pivot price tier by size'!$D$8:$M$2466,10,0),"")</f>
        <v/>
      </c>
      <c r="AA5078" s="3" t="str">
        <f>IFERROR(VLOOKUP(A5078,'Pivot category'!$B$8:$I$2191,8,0),"")</f>
        <v/>
      </c>
      <c r="AB5078" s="3" t="str">
        <f t="shared" si="79"/>
        <v>Bottom 5%</v>
      </c>
      <c r="AC5078"/>
      <c r="AD5078" s="3" t="s">
        <v>16446</v>
      </c>
      <c r="AE5078" s="3" t="s">
        <v>14139</v>
      </c>
    </row>
    <row r="5079" spans="1:31" hidden="1" x14ac:dyDescent="0.25">
      <c r="A5079" t="s">
        <v>9467</v>
      </c>
      <c r="B5079" t="s">
        <v>2222</v>
      </c>
      <c r="C5079" s="3" t="s">
        <v>36</v>
      </c>
      <c r="D5079" s="3" t="s">
        <v>4694</v>
      </c>
      <c r="E5079" s="3" t="s">
        <v>5150</v>
      </c>
      <c r="F5079" s="3">
        <v>10000</v>
      </c>
      <c r="G5079" s="34">
        <v>7.79</v>
      </c>
      <c r="H5079" s="3" t="s">
        <v>28</v>
      </c>
      <c r="I5079" s="3" t="s">
        <v>13</v>
      </c>
      <c r="J5079" s="3" t="s">
        <v>8253</v>
      </c>
      <c r="K5079" s="3" t="s">
        <v>8260</v>
      </c>
      <c r="L5079" s="3" t="s">
        <v>8257</v>
      </c>
      <c r="M5079" s="26" t="s">
        <v>13873</v>
      </c>
      <c r="N5079"/>
      <c r="O5079" s="3" t="s">
        <v>78</v>
      </c>
      <c r="P5079" s="34"/>
      <c r="Q5079" s="34">
        <v>93.48</v>
      </c>
      <c r="R5079" s="34">
        <v>-93.48</v>
      </c>
      <c r="S5079" s="36">
        <v>-1</v>
      </c>
      <c r="T5079" s="34" t="s">
        <v>78</v>
      </c>
      <c r="U5079" s="34">
        <v>0</v>
      </c>
      <c r="V5079" s="34">
        <v>38.950000000000003</v>
      </c>
      <c r="W5079" s="34">
        <v>-38.950000000000003</v>
      </c>
      <c r="X5079" s="36">
        <v>-1</v>
      </c>
      <c r="Y5079" s="3" t="str">
        <f>IFERROR(VLOOKUP(A5079,'Pivot price tier'!$C$8:$L$2245,10,0),"")</f>
        <v/>
      </c>
      <c r="Z5079" s="3" t="str">
        <f>IFERROR(VLOOKUP(A5079,'Pivot price tier by size'!$D$8:$M$2466,10,0),"")</f>
        <v/>
      </c>
      <c r="AA5079" s="3" t="str">
        <f>IFERROR(VLOOKUP(A5079,'Pivot category'!$B$8:$I$2191,8,0),"")</f>
        <v/>
      </c>
      <c r="AB5079" s="3" t="str">
        <f t="shared" si="79"/>
        <v>Bottom 5%</v>
      </c>
      <c r="AC5079"/>
      <c r="AD5079" s="3" t="s">
        <v>16446</v>
      </c>
      <c r="AE5079" s="3" t="s">
        <v>14139</v>
      </c>
    </row>
    <row r="5080" spans="1:31" hidden="1" x14ac:dyDescent="0.25">
      <c r="A5080" t="s">
        <v>9464</v>
      </c>
      <c r="B5080" t="s">
        <v>5046</v>
      </c>
      <c r="C5080" s="3" t="s">
        <v>69</v>
      </c>
      <c r="D5080" s="3" t="s">
        <v>4985</v>
      </c>
      <c r="E5080" s="3" t="s">
        <v>5150</v>
      </c>
      <c r="F5080" s="3">
        <v>10000</v>
      </c>
      <c r="G5080" s="34">
        <v>0.59</v>
      </c>
      <c r="H5080" s="3" t="s">
        <v>28</v>
      </c>
      <c r="I5080" s="3" t="s">
        <v>70</v>
      </c>
      <c r="J5080" s="3" t="s">
        <v>8256</v>
      </c>
      <c r="K5080" s="3" t="s">
        <v>8252</v>
      </c>
      <c r="L5080" s="3" t="s">
        <v>8254</v>
      </c>
      <c r="M5080" s="26" t="s">
        <v>13873</v>
      </c>
      <c r="N5080"/>
      <c r="O5080" s="3">
        <v>1</v>
      </c>
      <c r="P5080" s="34">
        <v>47.2</v>
      </c>
      <c r="Q5080" s="34">
        <v>105.61</v>
      </c>
      <c r="R5080" s="34">
        <v>-58.41</v>
      </c>
      <c r="S5080" s="36">
        <v>-0.55000000000000004</v>
      </c>
      <c r="T5080" s="34">
        <v>47.2</v>
      </c>
      <c r="U5080" s="34">
        <v>0</v>
      </c>
      <c r="V5080" s="34">
        <v>11.8</v>
      </c>
      <c r="W5080" s="34">
        <v>-11.8</v>
      </c>
      <c r="X5080" s="36">
        <v>-1</v>
      </c>
      <c r="Y5080" s="3" t="str">
        <f>IFERROR(VLOOKUP(A5080,'Pivot price tier'!$C$8:$L$2245,10,0),"")</f>
        <v/>
      </c>
      <c r="Z5080" s="3" t="str">
        <f>IFERROR(VLOOKUP(A5080,'Pivot price tier by size'!$D$8:$M$2466,10,0),"")</f>
        <v/>
      </c>
      <c r="AA5080" s="3" t="str">
        <f>IFERROR(VLOOKUP(A5080,'Pivot category'!$B$8:$I$2191,8,0),"")</f>
        <v/>
      </c>
      <c r="AB5080" s="3" t="str">
        <f t="shared" si="79"/>
        <v>Bottom 5%</v>
      </c>
      <c r="AC5080"/>
      <c r="AD5080" s="3" t="s">
        <v>16446</v>
      </c>
      <c r="AE5080" s="3" t="s">
        <v>14139</v>
      </c>
    </row>
    <row r="5081" spans="1:31" hidden="1" x14ac:dyDescent="0.25">
      <c r="A5081" t="s">
        <v>9956</v>
      </c>
      <c r="B5081" t="s">
        <v>9957</v>
      </c>
      <c r="C5081" s="3" t="s">
        <v>32</v>
      </c>
      <c r="D5081" s="3" t="s">
        <v>4842</v>
      </c>
      <c r="E5081" s="3" t="s">
        <v>5198</v>
      </c>
      <c r="F5081" s="3">
        <v>5000</v>
      </c>
      <c r="G5081" s="34">
        <v>12.45</v>
      </c>
      <c r="H5081" s="3" t="s">
        <v>28</v>
      </c>
      <c r="I5081" s="3" t="s">
        <v>19</v>
      </c>
      <c r="J5081" s="3" t="s">
        <v>8261</v>
      </c>
      <c r="K5081" s="3" t="s">
        <v>8260</v>
      </c>
      <c r="L5081" s="3" t="s">
        <v>8257</v>
      </c>
      <c r="M5081" s="26" t="s">
        <v>13873</v>
      </c>
      <c r="N5081"/>
      <c r="O5081" s="3" t="s">
        <v>78</v>
      </c>
      <c r="P5081" s="34">
        <v>87.15</v>
      </c>
      <c r="Q5081" s="34">
        <v>37.35</v>
      </c>
      <c r="R5081" s="34">
        <v>49.8</v>
      </c>
      <c r="S5081" s="36">
        <v>1.33</v>
      </c>
      <c r="T5081" s="34" t="s">
        <v>78</v>
      </c>
      <c r="U5081" s="34" t="s">
        <v>78</v>
      </c>
      <c r="V5081" s="34" t="s">
        <v>78</v>
      </c>
      <c r="W5081" s="34" t="s">
        <v>78</v>
      </c>
      <c r="X5081" s="36" t="s">
        <v>78</v>
      </c>
      <c r="Y5081" s="3" t="str">
        <f>IFERROR(VLOOKUP(A5081,'Pivot price tier'!$C$8:$L$2245,10,0),"")</f>
        <v/>
      </c>
      <c r="Z5081" s="3" t="str">
        <f>IFERROR(VLOOKUP(A5081,'Pivot price tier by size'!$D$8:$M$2466,10,0),"")</f>
        <v/>
      </c>
      <c r="AA5081" s="3" t="str">
        <f>IFERROR(VLOOKUP(A5081,'Pivot category'!$B$8:$I$2191,8,0),"")</f>
        <v/>
      </c>
      <c r="AB5081" s="3" t="str">
        <f t="shared" si="79"/>
        <v>Bottom 5%</v>
      </c>
      <c r="AC5081"/>
      <c r="AD5081" s="3" t="s">
        <v>16446</v>
      </c>
      <c r="AE5081" s="3" t="s">
        <v>14139</v>
      </c>
    </row>
    <row r="5082" spans="1:31" hidden="1" x14ac:dyDescent="0.25">
      <c r="A5082" t="s">
        <v>7315</v>
      </c>
      <c r="B5082" t="s">
        <v>2223</v>
      </c>
      <c r="C5082" s="3" t="s">
        <v>69</v>
      </c>
      <c r="D5082" s="3" t="s">
        <v>4695</v>
      </c>
      <c r="E5082" s="3" t="s">
        <v>5198</v>
      </c>
      <c r="F5082" s="3">
        <v>10000</v>
      </c>
      <c r="G5082" s="34">
        <v>0.59</v>
      </c>
      <c r="H5082" s="3" t="s">
        <v>28</v>
      </c>
      <c r="I5082" s="3" t="s">
        <v>70</v>
      </c>
      <c r="J5082" s="3" t="s">
        <v>8253</v>
      </c>
      <c r="K5082" s="3" t="s">
        <v>8260</v>
      </c>
      <c r="L5082" s="3" t="s">
        <v>8257</v>
      </c>
      <c r="M5082" s="26" t="s">
        <v>13873</v>
      </c>
      <c r="N5082"/>
      <c r="O5082" s="3" t="s">
        <v>78</v>
      </c>
      <c r="P5082" s="34"/>
      <c r="Q5082" s="34">
        <v>97</v>
      </c>
      <c r="R5082" s="34">
        <v>-97</v>
      </c>
      <c r="S5082" s="36">
        <v>-1</v>
      </c>
      <c r="T5082" s="34" t="s">
        <v>78</v>
      </c>
      <c r="U5082" s="34" t="s">
        <v>78</v>
      </c>
      <c r="V5082" s="34" t="s">
        <v>78</v>
      </c>
      <c r="W5082" s="34" t="s">
        <v>78</v>
      </c>
      <c r="X5082" s="36" t="s">
        <v>78</v>
      </c>
      <c r="Y5082" s="3" t="str">
        <f>IFERROR(VLOOKUP(A5082,'Pivot price tier'!$C$8:$L$2245,10,0),"")</f>
        <v/>
      </c>
      <c r="Z5082" s="3" t="str">
        <f>IFERROR(VLOOKUP(A5082,'Pivot price tier by size'!$D$8:$M$2466,10,0),"")</f>
        <v/>
      </c>
      <c r="AA5082" s="3" t="str">
        <f>IFERROR(VLOOKUP(A5082,'Pivot category'!$B$8:$I$2191,8,0),"")</f>
        <v/>
      </c>
      <c r="AB5082" s="3" t="str">
        <f t="shared" si="79"/>
        <v>Bottom 5%</v>
      </c>
      <c r="AC5082"/>
      <c r="AD5082" s="3" t="s">
        <v>16446</v>
      </c>
      <c r="AE5082" s="3" t="s">
        <v>14139</v>
      </c>
    </row>
    <row r="5083" spans="1:31" hidden="1" x14ac:dyDescent="0.25">
      <c r="A5083" t="s">
        <v>6218</v>
      </c>
      <c r="B5083" t="s">
        <v>2224</v>
      </c>
      <c r="C5083" s="3" t="s">
        <v>32</v>
      </c>
      <c r="D5083" s="3" t="s">
        <v>4696</v>
      </c>
      <c r="E5083" s="3" t="s">
        <v>5198</v>
      </c>
      <c r="F5083" s="3">
        <v>10000</v>
      </c>
      <c r="G5083" s="34">
        <v>7.19</v>
      </c>
      <c r="H5083" s="3" t="s">
        <v>28</v>
      </c>
      <c r="I5083" s="3" t="s">
        <v>13</v>
      </c>
      <c r="J5083" s="3" t="s">
        <v>8253</v>
      </c>
      <c r="K5083" s="3" t="s">
        <v>8260</v>
      </c>
      <c r="L5083" s="3" t="s">
        <v>8257</v>
      </c>
      <c r="M5083" s="26" t="s">
        <v>13873</v>
      </c>
      <c r="N5083"/>
      <c r="O5083" s="3" t="s">
        <v>78</v>
      </c>
      <c r="P5083" s="34"/>
      <c r="Q5083" s="34">
        <v>201.32</v>
      </c>
      <c r="R5083" s="34">
        <v>-201.32</v>
      </c>
      <c r="S5083" s="36">
        <v>-1</v>
      </c>
      <c r="T5083" s="34" t="s">
        <v>78</v>
      </c>
      <c r="U5083" s="34" t="s">
        <v>78</v>
      </c>
      <c r="V5083" s="34" t="s">
        <v>78</v>
      </c>
      <c r="W5083" s="34" t="s">
        <v>78</v>
      </c>
      <c r="X5083" s="36" t="s">
        <v>78</v>
      </c>
      <c r="Y5083" s="3" t="str">
        <f>IFERROR(VLOOKUP(A5083,'Pivot price tier'!$C$8:$L$2245,10,0),"")</f>
        <v/>
      </c>
      <c r="Z5083" s="3" t="str">
        <f>IFERROR(VLOOKUP(A5083,'Pivot price tier by size'!$D$8:$M$2466,10,0),"")</f>
        <v/>
      </c>
      <c r="AA5083" s="3" t="str">
        <f>IFERROR(VLOOKUP(A5083,'Pivot category'!$B$8:$I$2191,8,0),"")</f>
        <v/>
      </c>
      <c r="AB5083" s="3" t="str">
        <f t="shared" si="79"/>
        <v>Bottom 5%</v>
      </c>
      <c r="AC5083"/>
      <c r="AD5083" s="3" t="s">
        <v>16446</v>
      </c>
      <c r="AE5083" s="3" t="s">
        <v>14139</v>
      </c>
    </row>
    <row r="5084" spans="1:31" hidden="1" x14ac:dyDescent="0.25">
      <c r="A5084" t="s">
        <v>16198</v>
      </c>
      <c r="B5084" t="s">
        <v>16199</v>
      </c>
      <c r="C5084" s="3" t="s">
        <v>73</v>
      </c>
      <c r="D5084" s="3" t="s">
        <v>15171</v>
      </c>
      <c r="E5084" s="3">
        <v>0</v>
      </c>
      <c r="F5084" s="3">
        <v>30000</v>
      </c>
      <c r="G5084" s="34">
        <v>10.99</v>
      </c>
      <c r="H5084" s="3" t="s">
        <v>8334</v>
      </c>
      <c r="I5084" s="3" t="s">
        <v>12340</v>
      </c>
      <c r="J5084" s="3" t="s">
        <v>13403</v>
      </c>
      <c r="K5084" s="3" t="s">
        <v>8264</v>
      </c>
      <c r="L5084" s="3" t="s">
        <v>68</v>
      </c>
      <c r="M5084" s="26">
        <v>45793</v>
      </c>
      <c r="N5084"/>
      <c r="O5084" s="3">
        <v>6</v>
      </c>
      <c r="P5084" s="34">
        <v>87.92</v>
      </c>
      <c r="Q5084" s="34"/>
      <c r="R5084" s="34">
        <v>87.92</v>
      </c>
      <c r="T5084" s="34">
        <v>14.653333333333334</v>
      </c>
      <c r="U5084" s="34">
        <v>4945.5</v>
      </c>
      <c r="V5084" s="34">
        <v>0</v>
      </c>
      <c r="W5084" s="34">
        <v>4945.5</v>
      </c>
      <c r="X5084" s="36">
        <v>0</v>
      </c>
      <c r="Y5084" s="3" t="str">
        <f>IFERROR(VLOOKUP(A5084,'Pivot price tier'!$C$8:$L$2245,10,0),"")</f>
        <v/>
      </c>
      <c r="Z5084" s="3" t="str">
        <f>IFERROR(VLOOKUP(A5084,'Pivot price tier by size'!$D$8:$M$2466,10,0),"")</f>
        <v/>
      </c>
      <c r="AA5084" s="3" t="str">
        <f>IFERROR(VLOOKUP(A5084,'Pivot category'!$B$8:$I$2191,8,0),"")</f>
        <v/>
      </c>
      <c r="AB5084" s="3" t="str">
        <f t="shared" si="79"/>
        <v>Bottom 5%</v>
      </c>
      <c r="AC5084"/>
      <c r="AD5084" s="3" t="s">
        <v>16449</v>
      </c>
      <c r="AE5084" s="3" t="s">
        <v>16603</v>
      </c>
    </row>
    <row r="5085" spans="1:31" hidden="1" x14ac:dyDescent="0.25">
      <c r="A5085" t="s">
        <v>16200</v>
      </c>
      <c r="B5085" t="s">
        <v>15054</v>
      </c>
      <c r="C5085" s="3" t="s">
        <v>73</v>
      </c>
      <c r="D5085" s="3" t="s">
        <v>14573</v>
      </c>
      <c r="E5085" s="3">
        <v>0</v>
      </c>
      <c r="F5085" s="3">
        <v>30000</v>
      </c>
      <c r="G5085" s="34">
        <v>19.989999999999998</v>
      </c>
      <c r="H5085" s="3" t="s">
        <v>8334</v>
      </c>
      <c r="I5085" s="3" t="s">
        <v>12340</v>
      </c>
      <c r="J5085" s="3" t="s">
        <v>13403</v>
      </c>
      <c r="K5085" s="3" t="s">
        <v>8264</v>
      </c>
      <c r="L5085" s="3" t="s">
        <v>8257</v>
      </c>
      <c r="M5085" s="26">
        <v>45778</v>
      </c>
      <c r="N5085"/>
      <c r="O5085" s="3">
        <v>24</v>
      </c>
      <c r="P5085" s="34">
        <v>19.989999999999998</v>
      </c>
      <c r="Q5085" s="34"/>
      <c r="R5085" s="34">
        <v>19.989999999999998</v>
      </c>
      <c r="T5085" s="34">
        <v>0.83291666666666664</v>
      </c>
      <c r="U5085" s="34">
        <v>359.82</v>
      </c>
      <c r="V5085" s="34">
        <v>0</v>
      </c>
      <c r="W5085" s="34">
        <v>359.82</v>
      </c>
      <c r="X5085" s="36">
        <v>0</v>
      </c>
      <c r="Y5085" s="3" t="str">
        <f>IFERROR(VLOOKUP(A5085,'Pivot price tier'!$C$8:$L$2245,10,0),"")</f>
        <v/>
      </c>
      <c r="Z5085" s="3" t="str">
        <f>IFERROR(VLOOKUP(A5085,'Pivot price tier by size'!$D$8:$M$2466,10,0),"")</f>
        <v/>
      </c>
      <c r="AA5085" s="3" t="str">
        <f>IFERROR(VLOOKUP(A5085,'Pivot category'!$B$8:$I$2191,8,0),"")</f>
        <v/>
      </c>
      <c r="AB5085" s="3" t="str">
        <f t="shared" si="79"/>
        <v>Bottom 5%</v>
      </c>
      <c r="AC5085"/>
      <c r="AD5085" s="3" t="s">
        <v>16449</v>
      </c>
      <c r="AE5085" s="3" t="s">
        <v>16603</v>
      </c>
    </row>
    <row r="5086" spans="1:31" hidden="1" x14ac:dyDescent="0.25">
      <c r="A5086" t="s">
        <v>15055</v>
      </c>
      <c r="B5086" t="s">
        <v>15056</v>
      </c>
      <c r="C5086" s="3" t="s">
        <v>73</v>
      </c>
      <c r="D5086" s="3" t="s">
        <v>14572</v>
      </c>
      <c r="E5086" s="3">
        <v>0</v>
      </c>
      <c r="F5086" s="3">
        <v>30000</v>
      </c>
      <c r="G5086" s="34">
        <v>10.99</v>
      </c>
      <c r="H5086" s="3" t="s">
        <v>8334</v>
      </c>
      <c r="I5086" s="3" t="s">
        <v>12340</v>
      </c>
      <c r="J5086" s="3" t="s">
        <v>13403</v>
      </c>
      <c r="K5086" s="3" t="s">
        <v>8264</v>
      </c>
      <c r="L5086" s="3" t="s">
        <v>8257</v>
      </c>
      <c r="M5086" s="26">
        <v>45778</v>
      </c>
      <c r="N5086"/>
      <c r="O5086" s="3">
        <v>24</v>
      </c>
      <c r="P5086" s="34">
        <v>21.98</v>
      </c>
      <c r="Q5086" s="34"/>
      <c r="R5086" s="34">
        <v>21.98</v>
      </c>
      <c r="T5086" s="34">
        <v>0.91583333333333339</v>
      </c>
      <c r="U5086" s="34">
        <v>461.58</v>
      </c>
      <c r="V5086" s="34">
        <v>0</v>
      </c>
      <c r="W5086" s="34">
        <v>461.58</v>
      </c>
      <c r="X5086" s="36">
        <v>0</v>
      </c>
      <c r="Y5086" s="3" t="str">
        <f>IFERROR(VLOOKUP(A5086,'Pivot price tier'!$C$8:$L$2245,10,0),"")</f>
        <v/>
      </c>
      <c r="Z5086" s="3" t="str">
        <f>IFERROR(VLOOKUP(A5086,'Pivot price tier by size'!$D$8:$M$2466,10,0),"")</f>
        <v/>
      </c>
      <c r="AA5086" s="3" t="str">
        <f>IFERROR(VLOOKUP(A5086,'Pivot category'!$B$8:$I$2191,8,0),"")</f>
        <v/>
      </c>
      <c r="AB5086" s="3" t="str">
        <f t="shared" si="79"/>
        <v>Bottom 5%</v>
      </c>
      <c r="AC5086"/>
      <c r="AD5086" s="3" t="s">
        <v>16449</v>
      </c>
      <c r="AE5086" s="3" t="s">
        <v>16603</v>
      </c>
    </row>
    <row r="5087" spans="1:31" hidden="1" x14ac:dyDescent="0.25">
      <c r="A5087" t="s">
        <v>15050</v>
      </c>
      <c r="B5087" t="s">
        <v>15051</v>
      </c>
      <c r="C5087" s="3" t="s">
        <v>32</v>
      </c>
      <c r="D5087" s="3" t="s">
        <v>14599</v>
      </c>
      <c r="E5087" s="3" t="s">
        <v>5198</v>
      </c>
      <c r="F5087" s="3">
        <v>30000</v>
      </c>
      <c r="G5087" s="34">
        <v>22.99</v>
      </c>
      <c r="H5087" s="3" t="s">
        <v>28</v>
      </c>
      <c r="I5087" s="3" t="s">
        <v>21</v>
      </c>
      <c r="J5087" s="3" t="s">
        <v>13403</v>
      </c>
      <c r="K5087" s="3" t="s">
        <v>8264</v>
      </c>
      <c r="L5087" s="3" t="s">
        <v>68</v>
      </c>
      <c r="M5087" s="26">
        <v>45778</v>
      </c>
      <c r="N5087"/>
      <c r="O5087" s="3">
        <v>3</v>
      </c>
      <c r="P5087" s="34"/>
      <c r="Q5087" s="34">
        <v>94.95</v>
      </c>
      <c r="R5087" s="34">
        <v>-94.95</v>
      </c>
      <c r="S5087" s="36">
        <v>-1</v>
      </c>
      <c r="T5087" s="34">
        <v>0</v>
      </c>
      <c r="U5087" s="34">
        <v>7862.58</v>
      </c>
      <c r="V5087" s="34">
        <v>0</v>
      </c>
      <c r="W5087" s="34">
        <v>7862.58</v>
      </c>
      <c r="X5087" s="36">
        <v>0</v>
      </c>
      <c r="Y5087" s="3" t="str">
        <f>IFERROR(VLOOKUP(A5087,'Pivot price tier'!$C$8:$L$2245,10,0),"")</f>
        <v/>
      </c>
      <c r="Z5087" s="3" t="str">
        <f>IFERROR(VLOOKUP(A5087,'Pivot price tier by size'!$D$8:$M$2466,10,0),"")</f>
        <v/>
      </c>
      <c r="AA5087" s="3" t="str">
        <f>IFERROR(VLOOKUP(A5087,'Pivot category'!$B$8:$I$2191,8,0),"")</f>
        <v/>
      </c>
      <c r="AB5087" s="3" t="str">
        <f t="shared" si="79"/>
        <v>Bottom 5%</v>
      </c>
      <c r="AC5087"/>
      <c r="AD5087" s="3" t="s">
        <v>11231</v>
      </c>
      <c r="AE5087" s="3" t="s">
        <v>14099</v>
      </c>
    </row>
    <row r="5088" spans="1:31" x14ac:dyDescent="0.25">
      <c r="A5088" t="s">
        <v>7098</v>
      </c>
      <c r="B5088" t="s">
        <v>1933</v>
      </c>
      <c r="C5088" s="3" t="s">
        <v>72</v>
      </c>
      <c r="D5088" s="3" t="s">
        <v>4368</v>
      </c>
      <c r="E5088" s="3" t="s">
        <v>5150</v>
      </c>
      <c r="F5088" s="3">
        <v>1000</v>
      </c>
      <c r="G5088" s="34">
        <v>8.99</v>
      </c>
      <c r="H5088" s="3" t="s">
        <v>12620</v>
      </c>
      <c r="I5088" s="3" t="s">
        <v>70</v>
      </c>
      <c r="J5088" s="3" t="s">
        <v>8251</v>
      </c>
      <c r="K5088" s="3" t="s">
        <v>8252</v>
      </c>
      <c r="L5088" s="3" t="s">
        <v>68</v>
      </c>
      <c r="M5088" s="26" t="s">
        <v>13873</v>
      </c>
      <c r="N5088"/>
      <c r="O5088" s="3">
        <v>159</v>
      </c>
      <c r="P5088" s="34">
        <v>368185.45</v>
      </c>
      <c r="Q5088" s="34">
        <v>358943.73</v>
      </c>
      <c r="R5088" s="34">
        <v>9241.7199999999993</v>
      </c>
      <c r="S5088" s="36">
        <v>0.03</v>
      </c>
      <c r="T5088" s="34">
        <v>2315.6317610062893</v>
      </c>
      <c r="U5088" s="34">
        <v>1100259.1299999999</v>
      </c>
      <c r="V5088" s="34">
        <v>1072021.54</v>
      </c>
      <c r="W5088" s="34">
        <v>28237.59</v>
      </c>
      <c r="X5088" s="36">
        <v>0.03</v>
      </c>
      <c r="Y5088" s="3" t="str">
        <f>IFERROR(VLOOKUP(A5088,'Pivot price tier'!$C$8:$L$2245,10,0),"")</f>
        <v/>
      </c>
      <c r="Z5088" s="3" t="str">
        <f>IFERROR(VLOOKUP(A5088,'Pivot price tier by size'!$D$8:$M$2466,10,0),"")</f>
        <v/>
      </c>
      <c r="AA5088" s="3" t="str">
        <f>IFERROR(VLOOKUP(A5088,'Pivot category'!$B$8:$I$2191,8,0),"")</f>
        <v/>
      </c>
      <c r="AB5088" s="3" t="str">
        <f t="shared" si="79"/>
        <v/>
      </c>
      <c r="AC5088"/>
      <c r="AD5088" s="3" t="s">
        <v>16452</v>
      </c>
      <c r="AE5088" s="3" t="s">
        <v>16455</v>
      </c>
    </row>
    <row r="5089" spans="1:31" hidden="1" x14ac:dyDescent="0.25">
      <c r="A5089" t="s">
        <v>10827</v>
      </c>
      <c r="B5089" t="s">
        <v>10828</v>
      </c>
      <c r="C5089" s="3" t="s">
        <v>32</v>
      </c>
      <c r="D5089" s="3" t="s">
        <v>4697</v>
      </c>
      <c r="E5089" s="3" t="s">
        <v>5198</v>
      </c>
      <c r="F5089" s="3">
        <v>4000</v>
      </c>
      <c r="G5089" s="34">
        <v>13.79</v>
      </c>
      <c r="H5089" s="3" t="s">
        <v>28</v>
      </c>
      <c r="I5089" s="3" t="s">
        <v>19</v>
      </c>
      <c r="J5089" s="3" t="s">
        <v>8253</v>
      </c>
      <c r="K5089" s="3" t="s">
        <v>8260</v>
      </c>
      <c r="L5089" s="3" t="s">
        <v>8257</v>
      </c>
      <c r="M5089" s="26" t="s">
        <v>13873</v>
      </c>
      <c r="N5089"/>
      <c r="O5089" s="3" t="s">
        <v>78</v>
      </c>
      <c r="P5089" s="34"/>
      <c r="Q5089" s="34">
        <v>276.41000000000003</v>
      </c>
      <c r="R5089" s="34">
        <v>-276.41000000000003</v>
      </c>
      <c r="S5089" s="36">
        <v>-1</v>
      </c>
      <c r="T5089" s="34" t="s">
        <v>78</v>
      </c>
      <c r="U5089" s="34" t="s">
        <v>78</v>
      </c>
      <c r="V5089" s="34" t="s">
        <v>78</v>
      </c>
      <c r="W5089" s="34" t="s">
        <v>78</v>
      </c>
      <c r="X5089" s="36" t="s">
        <v>78</v>
      </c>
      <c r="Y5089" s="3" t="str">
        <f>IFERROR(VLOOKUP(A5089,'Pivot price tier'!$C$8:$L$2245,10,0),"")</f>
        <v/>
      </c>
      <c r="Z5089" s="3" t="str">
        <f>IFERROR(VLOOKUP(A5089,'Pivot price tier by size'!$D$8:$M$2466,10,0),"")</f>
        <v/>
      </c>
      <c r="AA5089" s="3" t="str">
        <f>IFERROR(VLOOKUP(A5089,'Pivot category'!$B$8:$I$2191,8,0),"")</f>
        <v/>
      </c>
      <c r="AB5089" s="3" t="str">
        <f t="shared" si="79"/>
        <v>Bottom 5%</v>
      </c>
      <c r="AC5089"/>
      <c r="AD5089" s="3" t="s">
        <v>11231</v>
      </c>
      <c r="AE5089" s="3" t="s">
        <v>14099</v>
      </c>
    </row>
    <row r="5090" spans="1:31" hidden="1" x14ac:dyDescent="0.25">
      <c r="A5090" t="s">
        <v>16399</v>
      </c>
      <c r="B5090" t="s">
        <v>16400</v>
      </c>
      <c r="C5090" s="3" t="s">
        <v>32</v>
      </c>
      <c r="D5090" s="3" t="s">
        <v>16303</v>
      </c>
      <c r="E5090" s="3" t="s">
        <v>5150</v>
      </c>
      <c r="F5090" s="3">
        <v>30000</v>
      </c>
      <c r="G5090" s="34">
        <v>22.99</v>
      </c>
      <c r="H5090" s="3" t="s">
        <v>28</v>
      </c>
      <c r="I5090" s="3" t="s">
        <v>21</v>
      </c>
      <c r="J5090" s="3" t="s">
        <v>13403</v>
      </c>
      <c r="K5090" s="3" t="s">
        <v>8264</v>
      </c>
      <c r="L5090" s="3" t="s">
        <v>68</v>
      </c>
      <c r="M5090" s="26">
        <v>46054</v>
      </c>
      <c r="N5090"/>
      <c r="O5090" s="3">
        <v>1</v>
      </c>
      <c r="P5090" s="34">
        <v>137.94</v>
      </c>
      <c r="Q5090" s="34">
        <v>43.77</v>
      </c>
      <c r="R5090" s="34">
        <v>94.17</v>
      </c>
      <c r="S5090" s="36">
        <v>2.15</v>
      </c>
      <c r="T5090" s="34">
        <v>137.94</v>
      </c>
      <c r="U5090" s="34" t="s">
        <v>78</v>
      </c>
      <c r="V5090" s="34" t="s">
        <v>78</v>
      </c>
      <c r="W5090" s="34" t="s">
        <v>78</v>
      </c>
      <c r="X5090" s="36" t="s">
        <v>78</v>
      </c>
      <c r="Y5090" s="3" t="str">
        <f>IFERROR(VLOOKUP(A5090,'Pivot price tier'!$C$8:$L$2245,10,0),"")</f>
        <v/>
      </c>
      <c r="Z5090" s="3" t="str">
        <f>IFERROR(VLOOKUP(A5090,'Pivot price tier by size'!$D$8:$M$2466,10,0),"")</f>
        <v/>
      </c>
      <c r="AA5090" s="3" t="str">
        <f>IFERROR(VLOOKUP(A5090,'Pivot category'!$B$8:$I$2191,8,0),"")</f>
        <v/>
      </c>
      <c r="AB5090" s="3" t="str">
        <f t="shared" si="79"/>
        <v>Bottom 5%</v>
      </c>
      <c r="AC5090"/>
      <c r="AD5090" s="3" t="s">
        <v>11231</v>
      </c>
      <c r="AE5090" s="3" t="s">
        <v>14099</v>
      </c>
    </row>
    <row r="5091" spans="1:31" hidden="1" x14ac:dyDescent="0.25">
      <c r="A5091" t="s">
        <v>13826</v>
      </c>
      <c r="B5091" t="s">
        <v>12591</v>
      </c>
      <c r="C5091" s="3" t="s">
        <v>32</v>
      </c>
      <c r="D5091" s="3" t="s">
        <v>4698</v>
      </c>
      <c r="E5091" s="3" t="s">
        <v>5198</v>
      </c>
      <c r="F5091" s="3">
        <v>4000</v>
      </c>
      <c r="G5091" s="34">
        <v>14.99</v>
      </c>
      <c r="H5091" s="3" t="s">
        <v>28</v>
      </c>
      <c r="I5091" s="3" t="s">
        <v>19</v>
      </c>
      <c r="J5091" s="3" t="s">
        <v>8253</v>
      </c>
      <c r="K5091" s="3" t="s">
        <v>8260</v>
      </c>
      <c r="L5091" s="3" t="s">
        <v>8257</v>
      </c>
      <c r="M5091" s="26">
        <v>45261</v>
      </c>
      <c r="N5091"/>
      <c r="O5091" s="3" t="s">
        <v>78</v>
      </c>
      <c r="P5091" s="34"/>
      <c r="Q5091" s="34">
        <v>14.99</v>
      </c>
      <c r="R5091" s="34">
        <v>-14.99</v>
      </c>
      <c r="S5091" s="36">
        <v>-1</v>
      </c>
      <c r="T5091" s="34" t="s">
        <v>78</v>
      </c>
      <c r="U5091" s="34">
        <v>0</v>
      </c>
      <c r="V5091" s="34">
        <v>24.99</v>
      </c>
      <c r="W5091" s="34">
        <v>-24.99</v>
      </c>
      <c r="X5091" s="36">
        <v>-1</v>
      </c>
      <c r="Y5091" s="3" t="str">
        <f>IFERROR(VLOOKUP(A5091,'Pivot price tier'!$C$8:$L$2245,10,0),"")</f>
        <v/>
      </c>
      <c r="Z5091" s="3" t="str">
        <f>IFERROR(VLOOKUP(A5091,'Pivot price tier by size'!$D$8:$M$2466,10,0),"")</f>
        <v/>
      </c>
      <c r="AA5091" s="3" t="str">
        <f>IFERROR(VLOOKUP(A5091,'Pivot category'!$B$8:$I$2191,8,0),"")</f>
        <v/>
      </c>
      <c r="AB5091" s="3" t="str">
        <f t="shared" si="79"/>
        <v>Bottom 5%</v>
      </c>
      <c r="AC5091"/>
      <c r="AD5091" s="3" t="s">
        <v>11231</v>
      </c>
      <c r="AE5091" s="3" t="s">
        <v>14099</v>
      </c>
    </row>
    <row r="5092" spans="1:31" hidden="1" x14ac:dyDescent="0.25">
      <c r="A5092" t="s">
        <v>14004</v>
      </c>
      <c r="B5092" t="s">
        <v>14005</v>
      </c>
      <c r="C5092" s="3" t="s">
        <v>32</v>
      </c>
      <c r="D5092" s="3" t="s">
        <v>4699</v>
      </c>
      <c r="E5092" s="3" t="s">
        <v>5198</v>
      </c>
      <c r="F5092" s="3">
        <v>4000</v>
      </c>
      <c r="G5092" s="34">
        <v>14.99</v>
      </c>
      <c r="H5092" s="3" t="s">
        <v>28</v>
      </c>
      <c r="I5092" s="3" t="s">
        <v>19</v>
      </c>
      <c r="J5092" s="3" t="s">
        <v>8253</v>
      </c>
      <c r="K5092" s="3" t="s">
        <v>8260</v>
      </c>
      <c r="L5092" s="3" t="s">
        <v>8257</v>
      </c>
      <c r="M5092" s="26">
        <v>45597</v>
      </c>
      <c r="N5092"/>
      <c r="O5092" s="3" t="s">
        <v>78</v>
      </c>
      <c r="P5092" s="34"/>
      <c r="Q5092" s="34">
        <v>0</v>
      </c>
      <c r="R5092" s="34">
        <v>0</v>
      </c>
      <c r="T5092" s="34" t="s">
        <v>78</v>
      </c>
      <c r="U5092" s="34" t="s">
        <v>78</v>
      </c>
      <c r="V5092" s="34" t="s">
        <v>78</v>
      </c>
      <c r="W5092" s="34" t="s">
        <v>78</v>
      </c>
      <c r="X5092" s="36" t="s">
        <v>78</v>
      </c>
      <c r="Y5092" s="3" t="str">
        <f>IFERROR(VLOOKUP(A5092,'Pivot price tier'!$C$8:$L$2245,10,0),"")</f>
        <v/>
      </c>
      <c r="Z5092" s="3" t="str">
        <f>IFERROR(VLOOKUP(A5092,'Pivot price tier by size'!$D$8:$M$2466,10,0),"")</f>
        <v/>
      </c>
      <c r="AA5092" s="3" t="str">
        <f>IFERROR(VLOOKUP(A5092,'Pivot category'!$B$8:$I$2191,8,0),"")</f>
        <v/>
      </c>
      <c r="AB5092" s="3" t="str">
        <f t="shared" si="79"/>
        <v>Bottom 5%</v>
      </c>
      <c r="AC5092"/>
      <c r="AD5092" s="3" t="s">
        <v>11231</v>
      </c>
      <c r="AE5092" s="3" t="s">
        <v>14121</v>
      </c>
    </row>
    <row r="5093" spans="1:31" hidden="1" x14ac:dyDescent="0.25">
      <c r="A5093" t="s">
        <v>16196</v>
      </c>
      <c r="B5093" t="s">
        <v>16197</v>
      </c>
      <c r="C5093" s="3" t="s">
        <v>32</v>
      </c>
      <c r="D5093" s="3" t="s">
        <v>14598</v>
      </c>
      <c r="E5093" s="3" t="s">
        <v>5198</v>
      </c>
      <c r="F5093" s="3">
        <v>30000</v>
      </c>
      <c r="G5093" s="34">
        <v>22.99</v>
      </c>
      <c r="H5093" s="3" t="s">
        <v>28</v>
      </c>
      <c r="I5093" s="3" t="s">
        <v>21</v>
      </c>
      <c r="J5093" s="3" t="s">
        <v>13403</v>
      </c>
      <c r="K5093" s="3" t="s">
        <v>8264</v>
      </c>
      <c r="L5093" s="3" t="s">
        <v>68</v>
      </c>
      <c r="M5093" s="26">
        <v>45727</v>
      </c>
      <c r="N5093"/>
      <c r="O5093" s="3">
        <v>3</v>
      </c>
      <c r="P5093" s="34">
        <v>91.96</v>
      </c>
      <c r="Q5093" s="34"/>
      <c r="R5093" s="34">
        <v>91.96</v>
      </c>
      <c r="T5093" s="34">
        <v>30.653333333333332</v>
      </c>
      <c r="U5093" s="34">
        <v>6069.36</v>
      </c>
      <c r="V5093" s="34">
        <v>0</v>
      </c>
      <c r="W5093" s="34">
        <v>6069.36</v>
      </c>
      <c r="X5093" s="36">
        <v>0</v>
      </c>
      <c r="Y5093" s="3" t="str">
        <f>IFERROR(VLOOKUP(A5093,'Pivot price tier'!$C$8:$L$2245,10,0),"")</f>
        <v/>
      </c>
      <c r="Z5093" s="3" t="str">
        <f>IFERROR(VLOOKUP(A5093,'Pivot price tier by size'!$D$8:$M$2466,10,0),"")</f>
        <v/>
      </c>
      <c r="AA5093" s="3" t="str">
        <f>IFERROR(VLOOKUP(A5093,'Pivot category'!$B$8:$I$2191,8,0),"")</f>
        <v/>
      </c>
      <c r="AB5093" s="3" t="str">
        <f t="shared" si="79"/>
        <v>Bottom 5%</v>
      </c>
      <c r="AC5093"/>
      <c r="AD5093" s="3" t="s">
        <v>11231</v>
      </c>
      <c r="AE5093" s="3" t="s">
        <v>14099</v>
      </c>
    </row>
    <row r="5094" spans="1:31" hidden="1" x14ac:dyDescent="0.25">
      <c r="A5094" t="s">
        <v>8889</v>
      </c>
      <c r="B5094" t="s">
        <v>8888</v>
      </c>
      <c r="C5094" s="3" t="s">
        <v>32</v>
      </c>
      <c r="D5094" s="3" t="s">
        <v>8335</v>
      </c>
      <c r="E5094" s="3" t="s">
        <v>5150</v>
      </c>
      <c r="F5094" s="3">
        <v>10000</v>
      </c>
      <c r="G5094" s="34">
        <v>229.99</v>
      </c>
      <c r="H5094" s="3" t="s">
        <v>12622</v>
      </c>
      <c r="I5094" s="3" t="s">
        <v>74</v>
      </c>
      <c r="J5094" s="3" t="s">
        <v>8259</v>
      </c>
      <c r="K5094" s="3" t="s">
        <v>8260</v>
      </c>
      <c r="L5094" s="3" t="s">
        <v>68</v>
      </c>
      <c r="M5094" s="26" t="s">
        <v>13873</v>
      </c>
      <c r="N5094"/>
      <c r="O5094" s="3" t="s">
        <v>78</v>
      </c>
      <c r="P5094" s="34">
        <v>3909.83</v>
      </c>
      <c r="Q5094" s="34">
        <v>4999.75</v>
      </c>
      <c r="R5094" s="34">
        <v>-1089.92</v>
      </c>
      <c r="S5094" s="36">
        <v>-0.22</v>
      </c>
      <c r="T5094" s="34" t="s">
        <v>78</v>
      </c>
      <c r="U5094" s="34">
        <v>2299.9</v>
      </c>
      <c r="V5094" s="34">
        <v>2799.86</v>
      </c>
      <c r="W5094" s="34">
        <v>-499.96</v>
      </c>
      <c r="X5094" s="36">
        <v>-0.18</v>
      </c>
      <c r="Y5094" s="3" t="str">
        <f>IFERROR(VLOOKUP(A5094,'Pivot price tier'!$C$8:$L$2245,10,0),"")</f>
        <v/>
      </c>
      <c r="Z5094" s="3" t="str">
        <f>IFERROR(VLOOKUP(A5094,'Pivot price tier by size'!$D$8:$M$2466,10,0),"")</f>
        <v/>
      </c>
      <c r="AA5094" s="3" t="str">
        <f>IFERROR(VLOOKUP(A5094,'Pivot category'!$B$8:$I$2191,8,0),"")</f>
        <v/>
      </c>
      <c r="AB5094" s="3" t="str">
        <f t="shared" si="79"/>
        <v>Bottom 5%</v>
      </c>
      <c r="AC5094"/>
      <c r="AD5094" s="3" t="s">
        <v>16449</v>
      </c>
      <c r="AE5094" s="3" t="s">
        <v>14091</v>
      </c>
    </row>
    <row r="5095" spans="1:31" hidden="1" x14ac:dyDescent="0.25">
      <c r="A5095" t="s">
        <v>6183</v>
      </c>
      <c r="B5095" t="s">
        <v>2225</v>
      </c>
      <c r="C5095" s="3" t="s">
        <v>32</v>
      </c>
      <c r="D5095" s="3" t="s">
        <v>4700</v>
      </c>
      <c r="E5095" s="3" t="s">
        <v>5150</v>
      </c>
      <c r="F5095" s="3">
        <v>10000</v>
      </c>
      <c r="G5095" s="34">
        <v>169.99</v>
      </c>
      <c r="H5095" s="3" t="s">
        <v>12</v>
      </c>
      <c r="I5095" s="3" t="s">
        <v>74</v>
      </c>
      <c r="J5095" s="3" t="s">
        <v>8259</v>
      </c>
      <c r="K5095" s="3" t="s">
        <v>8260</v>
      </c>
      <c r="L5095" s="3" t="s">
        <v>68</v>
      </c>
      <c r="M5095" s="26" t="s">
        <v>13873</v>
      </c>
      <c r="N5095"/>
      <c r="O5095" s="3">
        <v>1</v>
      </c>
      <c r="P5095" s="34">
        <v>21058.76</v>
      </c>
      <c r="Q5095" s="34">
        <v>17848.810000000001</v>
      </c>
      <c r="R5095" s="34">
        <v>3209.95</v>
      </c>
      <c r="S5095" s="36">
        <v>0.18</v>
      </c>
      <c r="T5095" s="34">
        <v>21058.76</v>
      </c>
      <c r="U5095" s="34">
        <v>16619.02</v>
      </c>
      <c r="V5095" s="34">
        <v>11249.25</v>
      </c>
      <c r="W5095" s="34">
        <v>5369.77</v>
      </c>
      <c r="X5095" s="36">
        <v>0.48</v>
      </c>
      <c r="Y5095" s="3" t="str">
        <f>IFERROR(VLOOKUP(A5095,'Pivot price tier'!$C$8:$L$2245,10,0),"")</f>
        <v/>
      </c>
      <c r="Z5095" s="3" t="str">
        <f>IFERROR(VLOOKUP(A5095,'Pivot price tier by size'!$D$8:$M$2466,10,0),"")</f>
        <v/>
      </c>
      <c r="AA5095" s="3" t="str">
        <f>IFERROR(VLOOKUP(A5095,'Pivot category'!$B$8:$I$2191,8,0),"")</f>
        <v/>
      </c>
      <c r="AB5095" s="3" t="str">
        <f t="shared" si="79"/>
        <v>Bottom 5%</v>
      </c>
      <c r="AC5095"/>
      <c r="AD5095" s="3" t="s">
        <v>16449</v>
      </c>
      <c r="AE5095" s="3" t="s">
        <v>14091</v>
      </c>
    </row>
    <row r="5096" spans="1:31" hidden="1" x14ac:dyDescent="0.25">
      <c r="A5096" t="s">
        <v>13827</v>
      </c>
      <c r="B5096" t="s">
        <v>13828</v>
      </c>
      <c r="C5096" s="3" t="s">
        <v>32</v>
      </c>
      <c r="D5096" s="3" t="s">
        <v>4701</v>
      </c>
      <c r="E5096" s="3">
        <v>0</v>
      </c>
      <c r="F5096" s="3">
        <v>10000</v>
      </c>
      <c r="G5096" s="34">
        <v>18.59</v>
      </c>
      <c r="H5096" s="3" t="s">
        <v>29</v>
      </c>
      <c r="I5096" s="3" t="s">
        <v>19</v>
      </c>
      <c r="J5096" s="3" t="s">
        <v>8256</v>
      </c>
      <c r="K5096" s="3" t="s">
        <v>8260</v>
      </c>
      <c r="L5096" s="3" t="s">
        <v>8255</v>
      </c>
      <c r="M5096" s="26" t="s">
        <v>13873</v>
      </c>
      <c r="N5096"/>
      <c r="O5096" s="3">
        <v>2</v>
      </c>
      <c r="P5096" s="34">
        <v>167.31</v>
      </c>
      <c r="Q5096" s="34">
        <v>74.36</v>
      </c>
      <c r="R5096" s="34">
        <v>92.95</v>
      </c>
      <c r="S5096" s="36">
        <v>1.25</v>
      </c>
      <c r="T5096" s="34">
        <v>83.655000000000001</v>
      </c>
      <c r="U5096" s="34" t="s">
        <v>78</v>
      </c>
      <c r="V5096" s="34" t="s">
        <v>78</v>
      </c>
      <c r="W5096" s="34" t="s">
        <v>78</v>
      </c>
      <c r="X5096" s="36" t="s">
        <v>78</v>
      </c>
      <c r="Y5096" s="3" t="str">
        <f>IFERROR(VLOOKUP(A5096,'Pivot price tier'!$C$8:$L$2245,10,0),"")</f>
        <v/>
      </c>
      <c r="Z5096" s="3" t="str">
        <f>IFERROR(VLOOKUP(A5096,'Pivot price tier by size'!$D$8:$M$2466,10,0),"")</f>
        <v/>
      </c>
      <c r="AA5096" s="3" t="str">
        <f>IFERROR(VLOOKUP(A5096,'Pivot category'!$B$8:$I$2191,8,0),"")</f>
        <v/>
      </c>
      <c r="AB5096" s="3" t="str">
        <f t="shared" si="79"/>
        <v>Bottom 5%</v>
      </c>
      <c r="AC5096"/>
      <c r="AD5096" s="3" t="s">
        <v>11231</v>
      </c>
      <c r="AE5096" s="3" t="s">
        <v>14090</v>
      </c>
    </row>
    <row r="5097" spans="1:31" hidden="1" x14ac:dyDescent="0.25">
      <c r="A5097" t="s">
        <v>12592</v>
      </c>
      <c r="B5097" t="s">
        <v>12593</v>
      </c>
      <c r="C5097" s="3" t="s">
        <v>32</v>
      </c>
      <c r="D5097" s="3" t="s">
        <v>4702</v>
      </c>
      <c r="E5097" s="3">
        <v>0</v>
      </c>
      <c r="F5097" s="3">
        <v>1000</v>
      </c>
      <c r="G5097" s="34">
        <v>23.96</v>
      </c>
      <c r="H5097" s="3" t="s">
        <v>29</v>
      </c>
      <c r="I5097" s="3" t="s">
        <v>21</v>
      </c>
      <c r="J5097" s="3" t="s">
        <v>8253</v>
      </c>
      <c r="K5097" s="3" t="s">
        <v>8252</v>
      </c>
      <c r="L5097" s="3" t="s">
        <v>8257</v>
      </c>
      <c r="M5097" s="26">
        <v>45261</v>
      </c>
      <c r="N5097"/>
      <c r="O5097" s="3" t="s">
        <v>78</v>
      </c>
      <c r="P5097" s="34"/>
      <c r="Q5097" s="34">
        <v>71.88</v>
      </c>
      <c r="R5097" s="34">
        <v>-71.88</v>
      </c>
      <c r="S5097" s="36">
        <v>-1</v>
      </c>
      <c r="T5097" s="34" t="s">
        <v>78</v>
      </c>
      <c r="U5097" s="34" t="s">
        <v>78</v>
      </c>
      <c r="V5097" s="34" t="s">
        <v>78</v>
      </c>
      <c r="W5097" s="34" t="s">
        <v>78</v>
      </c>
      <c r="X5097" s="36" t="s">
        <v>78</v>
      </c>
      <c r="Y5097" s="3" t="str">
        <f>IFERROR(VLOOKUP(A5097,'Pivot price tier'!$C$8:$L$2245,10,0),"")</f>
        <v/>
      </c>
      <c r="Z5097" s="3" t="str">
        <f>IFERROR(VLOOKUP(A5097,'Pivot price tier by size'!$D$8:$M$2466,10,0),"")</f>
        <v/>
      </c>
      <c r="AA5097" s="3" t="str">
        <f>IFERROR(VLOOKUP(A5097,'Pivot category'!$B$8:$I$2191,8,0),"")</f>
        <v/>
      </c>
      <c r="AB5097" s="3" t="str">
        <f t="shared" si="79"/>
        <v>Bottom 5%</v>
      </c>
      <c r="AC5097"/>
      <c r="AD5097" s="3" t="s">
        <v>11231</v>
      </c>
      <c r="AE5097" s="3" t="s">
        <v>14101</v>
      </c>
    </row>
    <row r="5098" spans="1:31" x14ac:dyDescent="0.25">
      <c r="A5098" t="s">
        <v>7102</v>
      </c>
      <c r="B5098" t="s">
        <v>644</v>
      </c>
      <c r="C5098" s="3" t="s">
        <v>72</v>
      </c>
      <c r="D5098" s="3" t="s">
        <v>2943</v>
      </c>
      <c r="E5098" s="3" t="s">
        <v>5150</v>
      </c>
      <c r="F5098" s="3">
        <v>1000</v>
      </c>
      <c r="G5098" s="34">
        <v>9.99</v>
      </c>
      <c r="H5098" s="3" t="s">
        <v>12620</v>
      </c>
      <c r="I5098" s="3" t="s">
        <v>70</v>
      </c>
      <c r="J5098" s="3" t="s">
        <v>8251</v>
      </c>
      <c r="K5098" s="3" t="s">
        <v>8252</v>
      </c>
      <c r="L5098" s="3" t="s">
        <v>68</v>
      </c>
      <c r="M5098" s="26" t="s">
        <v>13873</v>
      </c>
      <c r="N5098"/>
      <c r="O5098" s="3">
        <v>139</v>
      </c>
      <c r="P5098" s="34">
        <v>97971.93</v>
      </c>
      <c r="Q5098" s="34">
        <v>93716.19</v>
      </c>
      <c r="R5098" s="34">
        <v>4255.74</v>
      </c>
      <c r="S5098" s="36">
        <v>0.05</v>
      </c>
      <c r="T5098" s="34">
        <v>704.83402877697836</v>
      </c>
      <c r="U5098" s="34">
        <v>141318.54</v>
      </c>
      <c r="V5098" s="34">
        <v>135913.95000000001</v>
      </c>
      <c r="W5098" s="34">
        <v>5404.59</v>
      </c>
      <c r="X5098" s="36">
        <v>0.04</v>
      </c>
      <c r="Y5098" s="3" t="str">
        <f>IFERROR(VLOOKUP(A5098,'Pivot price tier'!$C$8:$L$2245,10,0),"")</f>
        <v/>
      </c>
      <c r="Z5098" s="3" t="str">
        <f>IFERROR(VLOOKUP(A5098,'Pivot price tier by size'!$D$8:$M$2466,10,0),"")</f>
        <v/>
      </c>
      <c r="AA5098" s="3" t="str">
        <f>IFERROR(VLOOKUP(A5098,'Pivot category'!$B$8:$I$2191,8,0),"")</f>
        <v/>
      </c>
      <c r="AB5098" s="3" t="str">
        <f t="shared" si="79"/>
        <v/>
      </c>
      <c r="AC5098"/>
      <c r="AD5098" s="3" t="s">
        <v>16452</v>
      </c>
      <c r="AE5098" s="3" t="s">
        <v>16455</v>
      </c>
    </row>
    <row r="5099" spans="1:31" x14ac:dyDescent="0.25">
      <c r="A5099" t="s">
        <v>7240</v>
      </c>
      <c r="B5099" t="s">
        <v>652</v>
      </c>
      <c r="C5099" s="3" t="s">
        <v>69</v>
      </c>
      <c r="D5099" s="3" t="s">
        <v>2952</v>
      </c>
      <c r="E5099" s="3" t="s">
        <v>5198</v>
      </c>
      <c r="F5099" s="3">
        <v>1000</v>
      </c>
      <c r="G5099" s="34">
        <v>1.99</v>
      </c>
      <c r="H5099" s="3" t="s">
        <v>12620</v>
      </c>
      <c r="I5099" s="3" t="s">
        <v>70</v>
      </c>
      <c r="J5099" s="3" t="s">
        <v>8251</v>
      </c>
      <c r="K5099" s="3" t="s">
        <v>8252</v>
      </c>
      <c r="L5099" s="3" t="s">
        <v>68</v>
      </c>
      <c r="M5099" s="26" t="s">
        <v>13873</v>
      </c>
      <c r="N5099"/>
      <c r="O5099" s="3">
        <v>157</v>
      </c>
      <c r="P5099" s="34">
        <v>132537.98000000001</v>
      </c>
      <c r="Q5099" s="34">
        <v>185527.84</v>
      </c>
      <c r="R5099" s="34">
        <v>-52989.86</v>
      </c>
      <c r="S5099" s="36">
        <v>-0.28999999999999998</v>
      </c>
      <c r="T5099" s="34">
        <v>844.19095541401282</v>
      </c>
      <c r="U5099" s="34">
        <v>339398.48</v>
      </c>
      <c r="V5099" s="34">
        <v>427444.73</v>
      </c>
      <c r="W5099" s="34">
        <v>-88046.25</v>
      </c>
      <c r="X5099" s="36">
        <v>-0.21</v>
      </c>
      <c r="Y5099" s="3" t="str">
        <f>IFERROR(VLOOKUP(A5099,'Pivot price tier'!$C$8:$L$2245,10,0),"")</f>
        <v/>
      </c>
      <c r="Z5099" s="3" t="str">
        <f>IFERROR(VLOOKUP(A5099,'Pivot price tier by size'!$D$8:$M$2466,10,0),"")</f>
        <v/>
      </c>
      <c r="AA5099" s="3" t="str">
        <f>IFERROR(VLOOKUP(A5099,'Pivot category'!$B$8:$I$2191,8,0),"")</f>
        <v/>
      </c>
      <c r="AB5099" s="3" t="str">
        <f t="shared" si="79"/>
        <v/>
      </c>
      <c r="AC5099"/>
      <c r="AD5099" s="3" t="s">
        <v>16452</v>
      </c>
      <c r="AE5099" s="3" t="s">
        <v>16455</v>
      </c>
    </row>
    <row r="5100" spans="1:31" hidden="1" x14ac:dyDescent="0.25">
      <c r="A5100" t="s">
        <v>12075</v>
      </c>
      <c r="B5100" t="s">
        <v>12076</v>
      </c>
      <c r="C5100" s="3" t="s">
        <v>32</v>
      </c>
      <c r="D5100" s="3" t="s">
        <v>8164</v>
      </c>
      <c r="E5100" s="3" t="s">
        <v>5150</v>
      </c>
      <c r="F5100" s="3">
        <v>9000</v>
      </c>
      <c r="G5100" s="34">
        <v>35.99</v>
      </c>
      <c r="H5100" s="3" t="s">
        <v>27</v>
      </c>
      <c r="I5100" s="3" t="s">
        <v>23</v>
      </c>
      <c r="J5100" s="3" t="s">
        <v>8256</v>
      </c>
      <c r="K5100" s="3" t="s">
        <v>8260</v>
      </c>
      <c r="L5100" s="3" t="s">
        <v>8255</v>
      </c>
      <c r="M5100" s="26">
        <v>45139</v>
      </c>
      <c r="N5100"/>
      <c r="O5100" s="3">
        <v>1</v>
      </c>
      <c r="P5100" s="34">
        <v>35.99</v>
      </c>
      <c r="Q5100" s="34">
        <v>95.98</v>
      </c>
      <c r="R5100" s="34">
        <v>-59.99</v>
      </c>
      <c r="S5100" s="36">
        <v>-0.63</v>
      </c>
      <c r="T5100" s="34">
        <v>35.99</v>
      </c>
      <c r="U5100" s="34" t="s">
        <v>78</v>
      </c>
      <c r="V5100" s="34" t="s">
        <v>78</v>
      </c>
      <c r="W5100" s="34" t="s">
        <v>78</v>
      </c>
      <c r="X5100" s="36" t="s">
        <v>78</v>
      </c>
      <c r="Y5100" s="3" t="str">
        <f>IFERROR(VLOOKUP(A5100,'Pivot price tier'!$C$8:$L$2245,10,0),"")</f>
        <v/>
      </c>
      <c r="Z5100" s="3" t="str">
        <f>IFERROR(VLOOKUP(A5100,'Pivot price tier by size'!$D$8:$M$2466,10,0),"")</f>
        <v/>
      </c>
      <c r="AA5100" s="3" t="str">
        <f>IFERROR(VLOOKUP(A5100,'Pivot category'!$B$8:$I$2191,8,0),"")</f>
        <v/>
      </c>
      <c r="AB5100" s="3" t="str">
        <f t="shared" si="79"/>
        <v>Bottom 5%</v>
      </c>
      <c r="AC5100"/>
      <c r="AD5100" s="3" t="s">
        <v>11231</v>
      </c>
      <c r="AE5100" s="3" t="s">
        <v>14127</v>
      </c>
    </row>
    <row r="5101" spans="1:31" hidden="1" x14ac:dyDescent="0.25">
      <c r="A5101" t="s">
        <v>8604</v>
      </c>
      <c r="B5101" t="s">
        <v>8603</v>
      </c>
      <c r="C5101" s="3" t="s">
        <v>32</v>
      </c>
      <c r="D5101" s="3" t="s">
        <v>8445</v>
      </c>
      <c r="E5101" s="3">
        <v>0</v>
      </c>
      <c r="F5101" s="3">
        <v>10000</v>
      </c>
      <c r="G5101" s="34">
        <v>29.99</v>
      </c>
      <c r="H5101" s="3" t="s">
        <v>27</v>
      </c>
      <c r="I5101" s="3" t="s">
        <v>21</v>
      </c>
      <c r="J5101" s="3" t="s">
        <v>8256</v>
      </c>
      <c r="K5101" s="3" t="s">
        <v>8252</v>
      </c>
      <c r="L5101" s="3" t="s">
        <v>8255</v>
      </c>
      <c r="M5101" s="26" t="s">
        <v>13873</v>
      </c>
      <c r="N5101"/>
      <c r="O5101" s="3" t="s">
        <v>78</v>
      </c>
      <c r="P5101" s="34">
        <v>209.93</v>
      </c>
      <c r="Q5101" s="34">
        <v>899.7</v>
      </c>
      <c r="R5101" s="34">
        <v>-689.77</v>
      </c>
      <c r="S5101" s="36">
        <v>-0.77</v>
      </c>
      <c r="T5101" s="34" t="s">
        <v>78</v>
      </c>
      <c r="U5101" s="34">
        <v>0</v>
      </c>
      <c r="V5101" s="34">
        <v>719.76</v>
      </c>
      <c r="W5101" s="34">
        <v>-719.76</v>
      </c>
      <c r="X5101" s="36">
        <v>-1</v>
      </c>
      <c r="Y5101" s="3" t="str">
        <f>IFERROR(VLOOKUP(A5101,'Pivot price tier'!$C$8:$L$2245,10,0),"")</f>
        <v/>
      </c>
      <c r="Z5101" s="3" t="str">
        <f>IFERROR(VLOOKUP(A5101,'Pivot price tier by size'!$D$8:$M$2466,10,0),"")</f>
        <v/>
      </c>
      <c r="AA5101" s="3" t="str">
        <f>IFERROR(VLOOKUP(A5101,'Pivot category'!$B$8:$I$2191,8,0),"")</f>
        <v/>
      </c>
      <c r="AB5101" s="3" t="str">
        <f t="shared" si="79"/>
        <v>Bottom 5%</v>
      </c>
      <c r="AC5101"/>
      <c r="AD5101" s="3" t="s">
        <v>11231</v>
      </c>
      <c r="AE5101" s="3" t="s">
        <v>14127</v>
      </c>
    </row>
    <row r="5102" spans="1:31" hidden="1" x14ac:dyDescent="0.25">
      <c r="A5102" t="s">
        <v>6534</v>
      </c>
      <c r="B5102" t="s">
        <v>6533</v>
      </c>
      <c r="C5102" s="3" t="s">
        <v>32</v>
      </c>
      <c r="D5102" s="3" t="s">
        <v>8084</v>
      </c>
      <c r="E5102" s="3">
        <v>0</v>
      </c>
      <c r="F5102" s="3">
        <v>10000</v>
      </c>
      <c r="G5102" s="34">
        <v>16.190000000000001</v>
      </c>
      <c r="H5102" s="3" t="s">
        <v>27</v>
      </c>
      <c r="I5102" s="3" t="s">
        <v>19</v>
      </c>
      <c r="J5102" s="3" t="s">
        <v>8256</v>
      </c>
      <c r="K5102" s="3" t="s">
        <v>8252</v>
      </c>
      <c r="L5102" s="3" t="s">
        <v>8255</v>
      </c>
      <c r="M5102" s="26" t="s">
        <v>13873</v>
      </c>
      <c r="N5102"/>
      <c r="O5102" s="3" t="s">
        <v>78</v>
      </c>
      <c r="P5102" s="34"/>
      <c r="Q5102" s="34">
        <v>194.28</v>
      </c>
      <c r="R5102" s="34">
        <v>-194.28</v>
      </c>
      <c r="S5102" s="36">
        <v>-1</v>
      </c>
      <c r="T5102" s="34" t="s">
        <v>78</v>
      </c>
      <c r="U5102" s="34" t="s">
        <v>78</v>
      </c>
      <c r="V5102" s="34" t="s">
        <v>78</v>
      </c>
      <c r="W5102" s="34" t="s">
        <v>78</v>
      </c>
      <c r="X5102" s="36" t="s">
        <v>78</v>
      </c>
      <c r="Y5102" s="3" t="str">
        <f>IFERROR(VLOOKUP(A5102,'Pivot price tier'!$C$8:$L$2245,10,0),"")</f>
        <v/>
      </c>
      <c r="Z5102" s="3" t="str">
        <f>IFERROR(VLOOKUP(A5102,'Pivot price tier by size'!$D$8:$M$2466,10,0),"")</f>
        <v/>
      </c>
      <c r="AA5102" s="3" t="str">
        <f>IFERROR(VLOOKUP(A5102,'Pivot category'!$B$8:$I$2191,8,0),"")</f>
        <v/>
      </c>
      <c r="AB5102" s="3" t="str">
        <f t="shared" si="79"/>
        <v>Bottom 5%</v>
      </c>
      <c r="AC5102"/>
      <c r="AD5102" s="3" t="s">
        <v>11231</v>
      </c>
      <c r="AE5102" s="3" t="s">
        <v>14127</v>
      </c>
    </row>
    <row r="5103" spans="1:31" hidden="1" x14ac:dyDescent="0.25">
      <c r="A5103" t="s">
        <v>5947</v>
      </c>
      <c r="B5103" t="s">
        <v>2228</v>
      </c>
      <c r="C5103" s="3" t="s">
        <v>32</v>
      </c>
      <c r="D5103" s="3" t="s">
        <v>4705</v>
      </c>
      <c r="E5103" s="3" t="s">
        <v>5150</v>
      </c>
      <c r="F5103" s="3">
        <v>10000</v>
      </c>
      <c r="G5103" s="34">
        <v>41.99</v>
      </c>
      <c r="H5103" s="3" t="s">
        <v>12</v>
      </c>
      <c r="I5103" s="3" t="s">
        <v>23</v>
      </c>
      <c r="J5103" s="3" t="s">
        <v>8256</v>
      </c>
      <c r="K5103" s="3" t="s">
        <v>8252</v>
      </c>
      <c r="L5103" s="3" t="s">
        <v>8257</v>
      </c>
      <c r="M5103" s="26">
        <v>45839</v>
      </c>
      <c r="N5103"/>
      <c r="O5103" s="3" t="s">
        <v>78</v>
      </c>
      <c r="P5103" s="34">
        <v>125.97</v>
      </c>
      <c r="Q5103" s="34"/>
      <c r="R5103" s="34">
        <v>125.97</v>
      </c>
      <c r="T5103" s="34" t="s">
        <v>78</v>
      </c>
      <c r="U5103" s="34">
        <v>0</v>
      </c>
      <c r="V5103" s="34">
        <v>69.989999999999995</v>
      </c>
      <c r="W5103" s="34">
        <v>-69.989999999999995</v>
      </c>
      <c r="X5103" s="36">
        <v>-1</v>
      </c>
      <c r="Y5103" s="3" t="str">
        <f>IFERROR(VLOOKUP(A5103,'Pivot price tier'!$C$8:$L$2245,10,0),"")</f>
        <v/>
      </c>
      <c r="Z5103" s="3" t="str">
        <f>IFERROR(VLOOKUP(A5103,'Pivot price tier by size'!$D$8:$M$2466,10,0),"")</f>
        <v/>
      </c>
      <c r="AA5103" s="3" t="str">
        <f>IFERROR(VLOOKUP(A5103,'Pivot category'!$B$8:$I$2191,8,0),"")</f>
        <v/>
      </c>
      <c r="AB5103" s="3" t="str">
        <f t="shared" si="79"/>
        <v>Bottom 5%</v>
      </c>
      <c r="AC5103"/>
      <c r="AD5103" s="3" t="s">
        <v>11234</v>
      </c>
      <c r="AE5103" s="3" t="s">
        <v>16602</v>
      </c>
    </row>
    <row r="5104" spans="1:31" hidden="1" x14ac:dyDescent="0.25">
      <c r="A5104" t="s">
        <v>15052</v>
      </c>
      <c r="B5104" t="s">
        <v>15053</v>
      </c>
      <c r="C5104" s="3" t="s">
        <v>32</v>
      </c>
      <c r="D5104" s="3" t="s">
        <v>4706</v>
      </c>
      <c r="E5104" s="3" t="s">
        <v>5198</v>
      </c>
      <c r="F5104" s="3">
        <v>4000</v>
      </c>
      <c r="G5104" s="34">
        <v>19.190000000000001</v>
      </c>
      <c r="H5104" s="3" t="s">
        <v>12</v>
      </c>
      <c r="I5104" s="3" t="s">
        <v>19</v>
      </c>
      <c r="J5104" s="3" t="s">
        <v>8256</v>
      </c>
      <c r="K5104" s="3" t="s">
        <v>8260</v>
      </c>
      <c r="L5104" s="3" t="s">
        <v>8257</v>
      </c>
      <c r="M5104" s="26">
        <v>45778</v>
      </c>
      <c r="N5104"/>
      <c r="O5104" s="3" t="s">
        <v>78</v>
      </c>
      <c r="P5104" s="34">
        <v>76.760000000000005</v>
      </c>
      <c r="Q5104" s="34"/>
      <c r="R5104" s="34">
        <v>76.760000000000005</v>
      </c>
      <c r="T5104" s="34" t="s">
        <v>78</v>
      </c>
      <c r="U5104" s="34">
        <v>0</v>
      </c>
      <c r="V5104" s="34">
        <v>38.380000000000003</v>
      </c>
      <c r="W5104" s="34">
        <v>-38.380000000000003</v>
      </c>
      <c r="X5104" s="36">
        <v>-1</v>
      </c>
      <c r="Y5104" s="3" t="str">
        <f>IFERROR(VLOOKUP(A5104,'Pivot price tier'!$C$8:$L$2245,10,0),"")</f>
        <v/>
      </c>
      <c r="Z5104" s="3" t="str">
        <f>IFERROR(VLOOKUP(A5104,'Pivot price tier by size'!$D$8:$M$2466,10,0),"")</f>
        <v/>
      </c>
      <c r="AA5104" s="3" t="str">
        <f>IFERROR(VLOOKUP(A5104,'Pivot category'!$B$8:$I$2191,8,0),"")</f>
        <v/>
      </c>
      <c r="AB5104" s="3" t="str">
        <f t="shared" si="79"/>
        <v>Bottom 5%</v>
      </c>
      <c r="AC5104"/>
      <c r="AD5104" s="3" t="s">
        <v>16449</v>
      </c>
      <c r="AE5104" s="3" t="s">
        <v>14101</v>
      </c>
    </row>
    <row r="5105" spans="1:31" hidden="1" x14ac:dyDescent="0.25">
      <c r="A5105" t="s">
        <v>5872</v>
      </c>
      <c r="B5105" t="s">
        <v>2229</v>
      </c>
      <c r="C5105" s="3" t="s">
        <v>32</v>
      </c>
      <c r="D5105" s="3" t="s">
        <v>4707</v>
      </c>
      <c r="E5105" s="3" t="s">
        <v>5150</v>
      </c>
      <c r="F5105" s="3">
        <v>10000</v>
      </c>
      <c r="G5105" s="34">
        <v>11.51</v>
      </c>
      <c r="H5105" s="3" t="s">
        <v>12622</v>
      </c>
      <c r="I5105" s="3" t="s">
        <v>17</v>
      </c>
      <c r="J5105" s="3" t="s">
        <v>8253</v>
      </c>
      <c r="K5105" s="3" t="s">
        <v>8252</v>
      </c>
      <c r="L5105" s="3" t="s">
        <v>8257</v>
      </c>
      <c r="M5105" s="26" t="s">
        <v>13873</v>
      </c>
      <c r="N5105"/>
      <c r="O5105" s="3" t="s">
        <v>78</v>
      </c>
      <c r="P5105" s="34"/>
      <c r="Q5105" s="34">
        <v>295.44</v>
      </c>
      <c r="R5105" s="34">
        <v>-295.44</v>
      </c>
      <c r="S5105" s="36">
        <v>-1</v>
      </c>
      <c r="T5105" s="34" t="s">
        <v>78</v>
      </c>
      <c r="U5105" s="34">
        <v>0</v>
      </c>
      <c r="V5105" s="34">
        <v>23.02</v>
      </c>
      <c r="W5105" s="34">
        <v>-23.02</v>
      </c>
      <c r="X5105" s="36">
        <v>-1</v>
      </c>
      <c r="Y5105" s="3" t="str">
        <f>IFERROR(VLOOKUP(A5105,'Pivot price tier'!$C$8:$L$2245,10,0),"")</f>
        <v/>
      </c>
      <c r="Z5105" s="3" t="str">
        <f>IFERROR(VLOOKUP(A5105,'Pivot price tier by size'!$D$8:$M$2466,10,0),"")</f>
        <v/>
      </c>
      <c r="AA5105" s="3" t="str">
        <f>IFERROR(VLOOKUP(A5105,'Pivot category'!$B$8:$I$2191,8,0),"")</f>
        <v/>
      </c>
      <c r="AB5105" s="3" t="str">
        <f t="shared" si="79"/>
        <v>Bottom 5%</v>
      </c>
      <c r="AC5105"/>
      <c r="AD5105" s="3" t="s">
        <v>11234</v>
      </c>
      <c r="AE5105" s="3" t="s">
        <v>14101</v>
      </c>
    </row>
    <row r="5106" spans="1:31" x14ac:dyDescent="0.25">
      <c r="A5106" t="s">
        <v>7137</v>
      </c>
      <c r="B5106" t="s">
        <v>650</v>
      </c>
      <c r="C5106" s="3" t="s">
        <v>72</v>
      </c>
      <c r="D5106" s="3" t="s">
        <v>2950</v>
      </c>
      <c r="E5106" s="3" t="s">
        <v>5198</v>
      </c>
      <c r="F5106" s="3">
        <v>1000</v>
      </c>
      <c r="G5106" s="34">
        <v>8.99</v>
      </c>
      <c r="H5106" s="3" t="s">
        <v>12620</v>
      </c>
      <c r="I5106" s="3" t="s">
        <v>70</v>
      </c>
      <c r="J5106" s="3" t="s">
        <v>8251</v>
      </c>
      <c r="K5106" s="3" t="s">
        <v>8252</v>
      </c>
      <c r="L5106" s="3" t="s">
        <v>68</v>
      </c>
      <c r="M5106" s="26" t="s">
        <v>13873</v>
      </c>
      <c r="N5106"/>
      <c r="O5106" s="3">
        <v>158</v>
      </c>
      <c r="P5106" s="34">
        <v>300832.37</v>
      </c>
      <c r="Q5106" s="34">
        <v>324080.51</v>
      </c>
      <c r="R5106" s="34">
        <v>-23248.14</v>
      </c>
      <c r="S5106" s="36">
        <v>-7.0000000000000007E-2</v>
      </c>
      <c r="T5106" s="34">
        <v>1904.0023417721518</v>
      </c>
      <c r="U5106" s="34">
        <v>1082117.31</v>
      </c>
      <c r="V5106" s="34">
        <v>1149686.1499999999</v>
      </c>
      <c r="W5106" s="34">
        <v>-67568.84</v>
      </c>
      <c r="X5106" s="36">
        <v>-0.06</v>
      </c>
      <c r="Y5106" s="3" t="str">
        <f>IFERROR(VLOOKUP(A5106,'Pivot price tier'!$C$8:$L$2245,10,0),"")</f>
        <v/>
      </c>
      <c r="Z5106" s="3" t="str">
        <f>IFERROR(VLOOKUP(A5106,'Pivot price tier by size'!$D$8:$M$2466,10,0),"")</f>
        <v/>
      </c>
      <c r="AA5106" s="3" t="str">
        <f>IFERROR(VLOOKUP(A5106,'Pivot category'!$B$8:$I$2191,8,0),"")</f>
        <v/>
      </c>
      <c r="AB5106" s="3" t="str">
        <f t="shared" si="79"/>
        <v/>
      </c>
      <c r="AC5106"/>
      <c r="AD5106" s="3" t="s">
        <v>16452</v>
      </c>
      <c r="AE5106" s="3" t="s">
        <v>16455</v>
      </c>
    </row>
    <row r="5107" spans="1:31" x14ac:dyDescent="0.25">
      <c r="A5107" t="s">
        <v>7202</v>
      </c>
      <c r="B5107" t="s">
        <v>703</v>
      </c>
      <c r="C5107" s="3" t="s">
        <v>69</v>
      </c>
      <c r="D5107" s="3" t="s">
        <v>3006</v>
      </c>
      <c r="E5107" s="3">
        <v>0</v>
      </c>
      <c r="F5107" s="3">
        <v>1000</v>
      </c>
      <c r="G5107" s="34">
        <v>2.79</v>
      </c>
      <c r="H5107" s="3" t="s">
        <v>27</v>
      </c>
      <c r="I5107" s="3" t="s">
        <v>70</v>
      </c>
      <c r="J5107" s="3" t="s">
        <v>8251</v>
      </c>
      <c r="K5107" s="3" t="s">
        <v>8252</v>
      </c>
      <c r="L5107" s="3" t="s">
        <v>68</v>
      </c>
      <c r="M5107" s="26" t="s">
        <v>13873</v>
      </c>
      <c r="N5107"/>
      <c r="O5107" s="3">
        <v>159</v>
      </c>
      <c r="P5107" s="34">
        <v>115229.79</v>
      </c>
      <c r="Q5107" s="34">
        <v>127709.46</v>
      </c>
      <c r="R5107" s="34">
        <v>-12479.67</v>
      </c>
      <c r="S5107" s="36">
        <v>-0.1</v>
      </c>
      <c r="T5107" s="34">
        <v>724.7156603773584</v>
      </c>
      <c r="U5107" s="34">
        <v>552559.5</v>
      </c>
      <c r="V5107" s="34">
        <v>511203.33</v>
      </c>
      <c r="W5107" s="34">
        <v>41356.17</v>
      </c>
      <c r="X5107" s="36">
        <v>0.08</v>
      </c>
      <c r="Y5107" s="3" t="str">
        <f>IFERROR(VLOOKUP(A5107,'Pivot price tier'!$C$8:$L$2245,10,0),"")</f>
        <v/>
      </c>
      <c r="Z5107" s="3" t="str">
        <f>IFERROR(VLOOKUP(A5107,'Pivot price tier by size'!$D$8:$M$2466,10,0),"")</f>
        <v/>
      </c>
      <c r="AA5107" s="3" t="str">
        <f>IFERROR(VLOOKUP(A5107,'Pivot category'!$B$8:$I$2191,8,0),"")</f>
        <v/>
      </c>
      <c r="AB5107" s="3" t="str">
        <f t="shared" si="79"/>
        <v/>
      </c>
      <c r="AC5107"/>
      <c r="AD5107" s="3" t="s">
        <v>11232</v>
      </c>
      <c r="AE5107" s="3" t="s">
        <v>14092</v>
      </c>
    </row>
    <row r="5108" spans="1:31" hidden="1" x14ac:dyDescent="0.25">
      <c r="A5108" t="s">
        <v>6653</v>
      </c>
      <c r="B5108" t="s">
        <v>2231</v>
      </c>
      <c r="C5108" s="3" t="s">
        <v>32</v>
      </c>
      <c r="D5108" s="3" t="s">
        <v>4709</v>
      </c>
      <c r="E5108" s="3" t="s">
        <v>5150</v>
      </c>
      <c r="F5108" s="3">
        <v>10000</v>
      </c>
      <c r="G5108" s="34">
        <v>22.19</v>
      </c>
      <c r="H5108" s="3" t="s">
        <v>12</v>
      </c>
      <c r="I5108" s="3" t="s">
        <v>21</v>
      </c>
      <c r="J5108" s="3" t="s">
        <v>8256</v>
      </c>
      <c r="K5108" s="3" t="s">
        <v>8273</v>
      </c>
      <c r="L5108" s="3" t="s">
        <v>8255</v>
      </c>
      <c r="M5108" s="26" t="s">
        <v>13873</v>
      </c>
      <c r="N5108"/>
      <c r="O5108" s="3" t="s">
        <v>78</v>
      </c>
      <c r="P5108" s="34">
        <v>177.52</v>
      </c>
      <c r="Q5108" s="34">
        <v>332.91</v>
      </c>
      <c r="R5108" s="34">
        <v>-155.38999999999999</v>
      </c>
      <c r="S5108" s="36">
        <v>-0.47</v>
      </c>
      <c r="T5108" s="34" t="s">
        <v>78</v>
      </c>
      <c r="U5108" s="34">
        <v>88.76</v>
      </c>
      <c r="V5108" s="34">
        <v>0</v>
      </c>
      <c r="W5108" s="34">
        <v>88.76</v>
      </c>
      <c r="X5108" s="36">
        <v>0</v>
      </c>
      <c r="Y5108" s="3" t="str">
        <f>IFERROR(VLOOKUP(A5108,'Pivot price tier'!$C$8:$L$2245,10,0),"")</f>
        <v/>
      </c>
      <c r="Z5108" s="3" t="str">
        <f>IFERROR(VLOOKUP(A5108,'Pivot price tier by size'!$D$8:$M$2466,10,0),"")</f>
        <v/>
      </c>
      <c r="AA5108" s="3" t="str">
        <f>IFERROR(VLOOKUP(A5108,'Pivot category'!$B$8:$I$2191,8,0),"")</f>
        <v/>
      </c>
      <c r="AB5108" s="3" t="str">
        <f t="shared" si="79"/>
        <v>Bottom 5%</v>
      </c>
      <c r="AC5108"/>
      <c r="AD5108" s="3" t="s">
        <v>11232</v>
      </c>
      <c r="AE5108" s="3" t="s">
        <v>14092</v>
      </c>
    </row>
    <row r="5109" spans="1:31" hidden="1" x14ac:dyDescent="0.25">
      <c r="A5109" t="s">
        <v>6446</v>
      </c>
      <c r="B5109" t="s">
        <v>5369</v>
      </c>
      <c r="C5109" s="3" t="s">
        <v>32</v>
      </c>
      <c r="D5109" s="3" t="s">
        <v>5225</v>
      </c>
      <c r="E5109" s="3" t="s">
        <v>5150</v>
      </c>
      <c r="F5109" s="3">
        <v>10000</v>
      </c>
      <c r="G5109" s="34">
        <v>29.99</v>
      </c>
      <c r="H5109" s="3" t="s">
        <v>12</v>
      </c>
      <c r="I5109" s="3" t="s">
        <v>21</v>
      </c>
      <c r="J5109" s="3" t="s">
        <v>8256</v>
      </c>
      <c r="K5109" s="3" t="s">
        <v>8252</v>
      </c>
      <c r="L5109" s="3" t="s">
        <v>8255</v>
      </c>
      <c r="M5109" s="26" t="s">
        <v>13873</v>
      </c>
      <c r="N5109"/>
      <c r="O5109" s="3" t="s">
        <v>78</v>
      </c>
      <c r="P5109" s="34"/>
      <c r="Q5109" s="34">
        <v>869.71</v>
      </c>
      <c r="R5109" s="34">
        <v>-869.71</v>
      </c>
      <c r="S5109" s="36">
        <v>-1</v>
      </c>
      <c r="T5109" s="34" t="s">
        <v>78</v>
      </c>
      <c r="U5109" s="34">
        <v>0</v>
      </c>
      <c r="V5109" s="34">
        <v>929.69</v>
      </c>
      <c r="W5109" s="34">
        <v>-929.69</v>
      </c>
      <c r="X5109" s="36">
        <v>-1</v>
      </c>
      <c r="Y5109" s="3" t="str">
        <f>IFERROR(VLOOKUP(A5109,'Pivot price tier'!$C$8:$L$2245,10,0),"")</f>
        <v/>
      </c>
      <c r="Z5109" s="3" t="str">
        <f>IFERROR(VLOOKUP(A5109,'Pivot price tier by size'!$D$8:$M$2466,10,0),"")</f>
        <v/>
      </c>
      <c r="AA5109" s="3" t="str">
        <f>IFERROR(VLOOKUP(A5109,'Pivot category'!$B$8:$I$2191,8,0),"")</f>
        <v/>
      </c>
      <c r="AB5109" s="3" t="str">
        <f t="shared" si="79"/>
        <v>Bottom 5%</v>
      </c>
      <c r="AC5109"/>
      <c r="AD5109" s="3" t="s">
        <v>11234</v>
      </c>
      <c r="AE5109" s="3" t="s">
        <v>14101</v>
      </c>
    </row>
    <row r="5110" spans="1:31" hidden="1" x14ac:dyDescent="0.25">
      <c r="A5110" t="s">
        <v>6139</v>
      </c>
      <c r="B5110" t="s">
        <v>2232</v>
      </c>
      <c r="C5110" s="3" t="s">
        <v>32</v>
      </c>
      <c r="D5110" s="3" t="s">
        <v>4710</v>
      </c>
      <c r="E5110" s="3" t="s">
        <v>5150</v>
      </c>
      <c r="F5110" s="3">
        <v>10000</v>
      </c>
      <c r="G5110" s="34">
        <v>17.989999999999998</v>
      </c>
      <c r="H5110" s="3" t="s">
        <v>12</v>
      </c>
      <c r="I5110" s="3" t="s">
        <v>19</v>
      </c>
      <c r="J5110" s="3" t="s">
        <v>8261</v>
      </c>
      <c r="K5110" s="3" t="s">
        <v>8260</v>
      </c>
      <c r="L5110" s="3" t="s">
        <v>8257</v>
      </c>
      <c r="M5110" s="26" t="s">
        <v>13873</v>
      </c>
      <c r="N5110"/>
      <c r="O5110" s="3" t="s">
        <v>78</v>
      </c>
      <c r="P5110" s="34">
        <v>35.979999999999997</v>
      </c>
      <c r="Q5110" s="34">
        <v>0</v>
      </c>
      <c r="R5110" s="34">
        <v>35.979999999999997</v>
      </c>
      <c r="T5110" s="34" t="s">
        <v>78</v>
      </c>
      <c r="U5110" s="34" t="s">
        <v>78</v>
      </c>
      <c r="V5110" s="34" t="s">
        <v>78</v>
      </c>
      <c r="W5110" s="34" t="s">
        <v>78</v>
      </c>
      <c r="X5110" s="36" t="s">
        <v>78</v>
      </c>
      <c r="Y5110" s="3" t="str">
        <f>IFERROR(VLOOKUP(A5110,'Pivot price tier'!$C$8:$L$2245,10,0),"")</f>
        <v/>
      </c>
      <c r="Z5110" s="3" t="str">
        <f>IFERROR(VLOOKUP(A5110,'Pivot price tier by size'!$D$8:$M$2466,10,0),"")</f>
        <v/>
      </c>
      <c r="AA5110" s="3" t="str">
        <f>IFERROR(VLOOKUP(A5110,'Pivot category'!$B$8:$I$2191,8,0),"")</f>
        <v/>
      </c>
      <c r="AB5110" s="3" t="str">
        <f t="shared" si="79"/>
        <v>Bottom 5%</v>
      </c>
      <c r="AC5110"/>
      <c r="AD5110" s="3" t="s">
        <v>16449</v>
      </c>
      <c r="AE5110" s="3" t="s">
        <v>14091</v>
      </c>
    </row>
    <row r="5111" spans="1:31" hidden="1" x14ac:dyDescent="0.25">
      <c r="A5111" t="s">
        <v>6053</v>
      </c>
      <c r="B5111" t="s">
        <v>2233</v>
      </c>
      <c r="C5111" s="3" t="s">
        <v>32</v>
      </c>
      <c r="D5111" s="3" t="s">
        <v>4711</v>
      </c>
      <c r="E5111" s="3">
        <v>0</v>
      </c>
      <c r="F5111" s="3">
        <v>10000</v>
      </c>
      <c r="G5111" s="34">
        <v>13.99</v>
      </c>
      <c r="H5111" s="3" t="s">
        <v>54</v>
      </c>
      <c r="I5111" s="3" t="s">
        <v>54</v>
      </c>
      <c r="J5111" s="3" t="s">
        <v>8253</v>
      </c>
      <c r="K5111" s="3" t="s">
        <v>8252</v>
      </c>
      <c r="L5111" s="3" t="s">
        <v>8255</v>
      </c>
      <c r="M5111" s="26" t="s">
        <v>13873</v>
      </c>
      <c r="N5111"/>
      <c r="O5111" s="3">
        <v>22</v>
      </c>
      <c r="P5111" s="34">
        <v>497.58</v>
      </c>
      <c r="Q5111" s="34">
        <v>395.64</v>
      </c>
      <c r="R5111" s="34">
        <v>101.94</v>
      </c>
      <c r="S5111" s="36">
        <v>0.26</v>
      </c>
      <c r="T5111" s="34">
        <v>22.617272727272727</v>
      </c>
      <c r="U5111" s="34" t="s">
        <v>78</v>
      </c>
      <c r="V5111" s="34" t="s">
        <v>78</v>
      </c>
      <c r="W5111" s="34" t="s">
        <v>78</v>
      </c>
      <c r="X5111" s="36" t="s">
        <v>78</v>
      </c>
      <c r="Y5111" s="3" t="str">
        <f>IFERROR(VLOOKUP(A5111,'Pivot price tier'!$C$8:$L$2245,10,0),"")</f>
        <v/>
      </c>
      <c r="Z5111" s="3" t="str">
        <f>IFERROR(VLOOKUP(A5111,'Pivot price tier by size'!$D$8:$M$2466,10,0),"")</f>
        <v/>
      </c>
      <c r="AA5111" s="3" t="str">
        <f>IFERROR(VLOOKUP(A5111,'Pivot category'!$B$8:$I$2191,8,0),"")</f>
        <v/>
      </c>
      <c r="AB5111" s="3" t="str">
        <f t="shared" si="79"/>
        <v>Bottom 5%</v>
      </c>
      <c r="AC5111"/>
      <c r="AD5111" s="3" t="s">
        <v>11234</v>
      </c>
      <c r="AE5111" s="3" t="s">
        <v>16471</v>
      </c>
    </row>
    <row r="5112" spans="1:31" hidden="1" x14ac:dyDescent="0.25">
      <c r="A5112" t="s">
        <v>6052</v>
      </c>
      <c r="B5112" t="s">
        <v>2234</v>
      </c>
      <c r="C5112" s="3" t="s">
        <v>32</v>
      </c>
      <c r="D5112" s="3" t="s">
        <v>4712</v>
      </c>
      <c r="E5112" s="3">
        <v>0</v>
      </c>
      <c r="F5112" s="3">
        <v>10000</v>
      </c>
      <c r="G5112" s="34">
        <v>13.99</v>
      </c>
      <c r="H5112" s="3" t="s">
        <v>54</v>
      </c>
      <c r="I5112" s="3" t="s">
        <v>54</v>
      </c>
      <c r="J5112" s="3" t="s">
        <v>8253</v>
      </c>
      <c r="K5112" s="3" t="s">
        <v>8252</v>
      </c>
      <c r="L5112" s="3" t="s">
        <v>8257</v>
      </c>
      <c r="M5112" s="26" t="s">
        <v>13873</v>
      </c>
      <c r="N5112"/>
      <c r="O5112" s="3">
        <v>23</v>
      </c>
      <c r="P5112" s="34">
        <v>131.88</v>
      </c>
      <c r="Q5112" s="34">
        <v>285.74</v>
      </c>
      <c r="R5112" s="34">
        <v>-153.86000000000001</v>
      </c>
      <c r="S5112" s="36">
        <v>-0.54</v>
      </c>
      <c r="T5112" s="34">
        <v>5.7339130434782604</v>
      </c>
      <c r="U5112" s="34" t="s">
        <v>78</v>
      </c>
      <c r="V5112" s="34" t="s">
        <v>78</v>
      </c>
      <c r="W5112" s="34" t="s">
        <v>78</v>
      </c>
      <c r="X5112" s="36" t="s">
        <v>78</v>
      </c>
      <c r="Y5112" s="3" t="str">
        <f>IFERROR(VLOOKUP(A5112,'Pivot price tier'!$C$8:$L$2245,10,0),"")</f>
        <v/>
      </c>
      <c r="Z5112" s="3" t="str">
        <f>IFERROR(VLOOKUP(A5112,'Pivot price tier by size'!$D$8:$M$2466,10,0),"")</f>
        <v/>
      </c>
      <c r="AA5112" s="3" t="str">
        <f>IFERROR(VLOOKUP(A5112,'Pivot category'!$B$8:$I$2191,8,0),"")</f>
        <v/>
      </c>
      <c r="AB5112" s="3" t="str">
        <f t="shared" si="79"/>
        <v>Bottom 5%</v>
      </c>
      <c r="AC5112"/>
      <c r="AD5112" s="3" t="s">
        <v>11234</v>
      </c>
      <c r="AE5112" s="3" t="s">
        <v>16471</v>
      </c>
    </row>
    <row r="5113" spans="1:31" hidden="1" x14ac:dyDescent="0.25">
      <c r="A5113" t="s">
        <v>6050</v>
      </c>
      <c r="B5113" t="s">
        <v>2235</v>
      </c>
      <c r="C5113" s="3" t="s">
        <v>32</v>
      </c>
      <c r="D5113" s="3" t="s">
        <v>4713</v>
      </c>
      <c r="E5113" s="3">
        <v>0</v>
      </c>
      <c r="F5113" s="3">
        <v>10000</v>
      </c>
      <c r="G5113" s="34">
        <v>13.99</v>
      </c>
      <c r="H5113" s="3" t="s">
        <v>54</v>
      </c>
      <c r="I5113" s="3" t="s">
        <v>54</v>
      </c>
      <c r="J5113" s="3" t="s">
        <v>8253</v>
      </c>
      <c r="K5113" s="3" t="s">
        <v>8252</v>
      </c>
      <c r="L5113" s="3" t="s">
        <v>8255</v>
      </c>
      <c r="M5113" s="26" t="s">
        <v>13873</v>
      </c>
      <c r="N5113"/>
      <c r="O5113" s="3">
        <v>22</v>
      </c>
      <c r="P5113" s="34">
        <v>1122.08</v>
      </c>
      <c r="Q5113" s="34">
        <v>230.79</v>
      </c>
      <c r="R5113" s="34">
        <v>891.29</v>
      </c>
      <c r="S5113" s="36">
        <v>3.86</v>
      </c>
      <c r="T5113" s="34">
        <v>51.00363636363636</v>
      </c>
      <c r="U5113" s="34" t="s">
        <v>78</v>
      </c>
      <c r="V5113" s="34" t="s">
        <v>78</v>
      </c>
      <c r="W5113" s="34" t="s">
        <v>78</v>
      </c>
      <c r="X5113" s="36" t="s">
        <v>78</v>
      </c>
      <c r="Y5113" s="3" t="str">
        <f>IFERROR(VLOOKUP(A5113,'Pivot price tier'!$C$8:$L$2245,10,0),"")</f>
        <v/>
      </c>
      <c r="Z5113" s="3" t="str">
        <f>IFERROR(VLOOKUP(A5113,'Pivot price tier by size'!$D$8:$M$2466,10,0),"")</f>
        <v/>
      </c>
      <c r="AA5113" s="3" t="str">
        <f>IFERROR(VLOOKUP(A5113,'Pivot category'!$B$8:$I$2191,8,0),"")</f>
        <v/>
      </c>
      <c r="AB5113" s="3" t="str">
        <f t="shared" si="79"/>
        <v>Bottom 5%</v>
      </c>
      <c r="AC5113"/>
      <c r="AD5113" s="3" t="s">
        <v>11234</v>
      </c>
      <c r="AE5113" s="3" t="s">
        <v>16471</v>
      </c>
    </row>
    <row r="5114" spans="1:31" hidden="1" x14ac:dyDescent="0.25">
      <c r="A5114" t="s">
        <v>6051</v>
      </c>
      <c r="B5114" t="s">
        <v>2236</v>
      </c>
      <c r="C5114" s="3" t="s">
        <v>32</v>
      </c>
      <c r="D5114" s="3" t="s">
        <v>4714</v>
      </c>
      <c r="E5114" s="3">
        <v>0</v>
      </c>
      <c r="F5114" s="3">
        <v>10000</v>
      </c>
      <c r="G5114" s="34">
        <v>13.99</v>
      </c>
      <c r="H5114" s="3" t="s">
        <v>54</v>
      </c>
      <c r="I5114" s="3" t="s">
        <v>54</v>
      </c>
      <c r="J5114" s="3" t="s">
        <v>8253</v>
      </c>
      <c r="K5114" s="3" t="s">
        <v>8252</v>
      </c>
      <c r="L5114" s="3" t="s">
        <v>8255</v>
      </c>
      <c r="M5114" s="26" t="s">
        <v>13873</v>
      </c>
      <c r="N5114"/>
      <c r="O5114" s="3">
        <v>23</v>
      </c>
      <c r="P5114" s="34">
        <v>656.46</v>
      </c>
      <c r="Q5114" s="34">
        <v>538.51</v>
      </c>
      <c r="R5114" s="34">
        <v>117.95</v>
      </c>
      <c r="S5114" s="36">
        <v>0.22</v>
      </c>
      <c r="T5114" s="34">
        <v>28.541739130434784</v>
      </c>
      <c r="U5114" s="34" t="s">
        <v>78</v>
      </c>
      <c r="V5114" s="34" t="s">
        <v>78</v>
      </c>
      <c r="W5114" s="34" t="s">
        <v>78</v>
      </c>
      <c r="X5114" s="36" t="s">
        <v>78</v>
      </c>
      <c r="Y5114" s="3" t="str">
        <f>IFERROR(VLOOKUP(A5114,'Pivot price tier'!$C$8:$L$2245,10,0),"")</f>
        <v/>
      </c>
      <c r="Z5114" s="3" t="str">
        <f>IFERROR(VLOOKUP(A5114,'Pivot price tier by size'!$D$8:$M$2466,10,0),"")</f>
        <v/>
      </c>
      <c r="AA5114" s="3" t="str">
        <f>IFERROR(VLOOKUP(A5114,'Pivot category'!$B$8:$I$2191,8,0),"")</f>
        <v/>
      </c>
      <c r="AB5114" s="3" t="str">
        <f t="shared" si="79"/>
        <v>Bottom 5%</v>
      </c>
      <c r="AC5114"/>
      <c r="AD5114" s="3" t="s">
        <v>11234</v>
      </c>
      <c r="AE5114" s="3" t="s">
        <v>16471</v>
      </c>
    </row>
    <row r="5115" spans="1:31" x14ac:dyDescent="0.25">
      <c r="A5115" t="s">
        <v>7989</v>
      </c>
      <c r="B5115" t="s">
        <v>7988</v>
      </c>
      <c r="C5115" s="3" t="s">
        <v>71</v>
      </c>
      <c r="D5115" s="3" t="s">
        <v>8227</v>
      </c>
      <c r="E5115" s="3">
        <v>0</v>
      </c>
      <c r="F5115" s="3">
        <v>1000</v>
      </c>
      <c r="G5115" s="34">
        <v>4.49</v>
      </c>
      <c r="H5115" s="3" t="s">
        <v>27</v>
      </c>
      <c r="I5115" s="3" t="s">
        <v>70</v>
      </c>
      <c r="J5115" s="3" t="s">
        <v>8251</v>
      </c>
      <c r="K5115" s="3" t="s">
        <v>8252</v>
      </c>
      <c r="L5115" s="3" t="s">
        <v>68</v>
      </c>
      <c r="M5115" s="26" t="s">
        <v>13873</v>
      </c>
      <c r="N5115"/>
      <c r="O5115" s="3">
        <v>147</v>
      </c>
      <c r="P5115" s="34">
        <v>108792.7</v>
      </c>
      <c r="Q5115" s="34">
        <v>114310.91</v>
      </c>
      <c r="R5115" s="34">
        <v>-5518.21</v>
      </c>
      <c r="S5115" s="36">
        <v>-0.05</v>
      </c>
      <c r="T5115" s="34">
        <v>740.08639455782316</v>
      </c>
      <c r="U5115" s="34">
        <v>256778.61</v>
      </c>
      <c r="V5115" s="34">
        <v>231266.43</v>
      </c>
      <c r="W5115" s="34">
        <v>25512.18</v>
      </c>
      <c r="X5115" s="36">
        <v>0.11</v>
      </c>
      <c r="Y5115" s="3" t="str">
        <f>IFERROR(VLOOKUP(A5115,'Pivot price tier'!$C$8:$L$2245,10,0),"")</f>
        <v/>
      </c>
      <c r="Z5115" s="3" t="str">
        <f>IFERROR(VLOOKUP(A5115,'Pivot price tier by size'!$D$8:$M$2466,10,0),"")</f>
        <v/>
      </c>
      <c r="AA5115" s="3" t="str">
        <f>IFERROR(VLOOKUP(A5115,'Pivot category'!$B$8:$I$2191,8,0),"")</f>
        <v/>
      </c>
      <c r="AB5115" s="3" t="str">
        <f t="shared" si="79"/>
        <v/>
      </c>
      <c r="AC5115"/>
      <c r="AD5115" s="3" t="s">
        <v>11232</v>
      </c>
      <c r="AE5115" s="3" t="s">
        <v>14092</v>
      </c>
    </row>
    <row r="5116" spans="1:31" x14ac:dyDescent="0.25">
      <c r="A5116" t="s">
        <v>7109</v>
      </c>
      <c r="B5116" t="s">
        <v>701</v>
      </c>
      <c r="C5116" s="3" t="s">
        <v>72</v>
      </c>
      <c r="D5116" s="3" t="s">
        <v>3004</v>
      </c>
      <c r="E5116" s="3">
        <v>0</v>
      </c>
      <c r="F5116" s="3">
        <v>1000</v>
      </c>
      <c r="G5116" s="34">
        <v>7.99</v>
      </c>
      <c r="H5116" s="3" t="s">
        <v>27</v>
      </c>
      <c r="I5116" s="3" t="s">
        <v>70</v>
      </c>
      <c r="J5116" s="3" t="s">
        <v>8251</v>
      </c>
      <c r="K5116" s="3" t="s">
        <v>8252</v>
      </c>
      <c r="L5116" s="3" t="s">
        <v>68</v>
      </c>
      <c r="M5116" s="26" t="s">
        <v>13873</v>
      </c>
      <c r="N5116"/>
      <c r="O5116" s="3">
        <v>158</v>
      </c>
      <c r="P5116" s="34">
        <v>298446.38</v>
      </c>
      <c r="Q5116" s="34">
        <v>325307.89</v>
      </c>
      <c r="R5116" s="34">
        <v>-26861.51</v>
      </c>
      <c r="S5116" s="36">
        <v>-0.08</v>
      </c>
      <c r="T5116" s="34">
        <v>1888.9011392405064</v>
      </c>
      <c r="U5116" s="34">
        <v>1137997.55</v>
      </c>
      <c r="V5116" s="34">
        <v>1204429.23</v>
      </c>
      <c r="W5116" s="34">
        <v>-66431.679999999993</v>
      </c>
      <c r="X5116" s="36">
        <v>-0.06</v>
      </c>
      <c r="Y5116" s="3" t="str">
        <f>IFERROR(VLOOKUP(A5116,'Pivot price tier'!$C$8:$L$2245,10,0),"")</f>
        <v/>
      </c>
      <c r="Z5116" s="3" t="str">
        <f>IFERROR(VLOOKUP(A5116,'Pivot price tier by size'!$D$8:$M$2466,10,0),"")</f>
        <v/>
      </c>
      <c r="AA5116" s="3" t="str">
        <f>IFERROR(VLOOKUP(A5116,'Pivot category'!$B$8:$I$2191,8,0),"")</f>
        <v/>
      </c>
      <c r="AB5116" s="3" t="str">
        <f t="shared" si="79"/>
        <v/>
      </c>
      <c r="AC5116"/>
      <c r="AD5116" s="3" t="s">
        <v>11232</v>
      </c>
      <c r="AE5116" s="3" t="s">
        <v>14092</v>
      </c>
    </row>
    <row r="5117" spans="1:31" hidden="1" x14ac:dyDescent="0.25">
      <c r="A5117" t="s">
        <v>14325</v>
      </c>
      <c r="B5117" t="s">
        <v>14326</v>
      </c>
      <c r="C5117" s="3" t="s">
        <v>32</v>
      </c>
      <c r="D5117" s="3" t="s">
        <v>14054</v>
      </c>
      <c r="E5117" s="3" t="s">
        <v>5150</v>
      </c>
      <c r="F5117" s="3">
        <v>70000</v>
      </c>
      <c r="G5117" s="34">
        <v>149.99</v>
      </c>
      <c r="H5117" s="3" t="s">
        <v>27</v>
      </c>
      <c r="I5117" s="3" t="s">
        <v>74</v>
      </c>
      <c r="J5117" s="3" t="s">
        <v>8256</v>
      </c>
      <c r="K5117" s="3" t="s">
        <v>8252</v>
      </c>
      <c r="L5117" s="3" t="s">
        <v>68</v>
      </c>
      <c r="M5117" s="26">
        <v>45627</v>
      </c>
      <c r="N5117"/>
      <c r="O5117" s="3">
        <v>16</v>
      </c>
      <c r="P5117" s="34">
        <v>1349.91</v>
      </c>
      <c r="Q5117" s="34">
        <v>9449.3700000000008</v>
      </c>
      <c r="R5117" s="34">
        <v>-8099.46</v>
      </c>
      <c r="S5117" s="36">
        <v>-0.86</v>
      </c>
      <c r="T5117" s="34">
        <v>84.369375000000005</v>
      </c>
      <c r="U5117" s="34">
        <v>20098.66</v>
      </c>
      <c r="V5117" s="34">
        <v>2699.82</v>
      </c>
      <c r="W5117" s="34">
        <v>17398.84</v>
      </c>
      <c r="X5117" s="36">
        <v>6.44</v>
      </c>
      <c r="Y5117" s="3" t="str">
        <f>IFERROR(VLOOKUP(A5117,'Pivot price tier'!$C$8:$L$2245,10,0),"")</f>
        <v>X</v>
      </c>
      <c r="Z5117" s="3" t="str">
        <f>IFERROR(VLOOKUP(A5117,'Pivot price tier by size'!$D$8:$M$2466,10,0),"")</f>
        <v>X</v>
      </c>
      <c r="AA5117" s="3" t="str">
        <f>IFERROR(VLOOKUP(A5117,'Pivot category'!$B$8:$I$2191,8,0),"")</f>
        <v>X</v>
      </c>
      <c r="AB5117" s="3" t="str">
        <f t="shared" si="79"/>
        <v>Bottom 5%</v>
      </c>
      <c r="AC5117"/>
      <c r="AD5117" s="3" t="s">
        <v>16452</v>
      </c>
      <c r="AE5117" s="3" t="s">
        <v>16453</v>
      </c>
    </row>
    <row r="5118" spans="1:31" hidden="1" x14ac:dyDescent="0.25">
      <c r="A5118" t="s">
        <v>14553</v>
      </c>
      <c r="B5118" t="s">
        <v>14554</v>
      </c>
      <c r="C5118" s="3" t="s">
        <v>32</v>
      </c>
      <c r="D5118" s="3" t="s">
        <v>4715</v>
      </c>
      <c r="E5118" s="3" t="s">
        <v>5198</v>
      </c>
      <c r="F5118" s="3">
        <v>5000</v>
      </c>
      <c r="G5118" s="34">
        <v>18.03</v>
      </c>
      <c r="H5118" s="3" t="s">
        <v>28</v>
      </c>
      <c r="I5118" s="3" t="s">
        <v>21</v>
      </c>
      <c r="J5118" s="3" t="s">
        <v>8256</v>
      </c>
      <c r="K5118" s="3" t="s">
        <v>8260</v>
      </c>
      <c r="L5118" s="3" t="s">
        <v>8257</v>
      </c>
      <c r="M5118" s="26">
        <v>45689</v>
      </c>
      <c r="N5118"/>
      <c r="O5118" s="3" t="s">
        <v>78</v>
      </c>
      <c r="P5118" s="34">
        <v>36.06</v>
      </c>
      <c r="Q5118" s="34">
        <v>18.03</v>
      </c>
      <c r="R5118" s="34">
        <v>18.03</v>
      </c>
      <c r="S5118" s="36">
        <v>1</v>
      </c>
      <c r="T5118" s="34" t="s">
        <v>78</v>
      </c>
      <c r="U5118" s="34" t="s">
        <v>78</v>
      </c>
      <c r="V5118" s="34" t="s">
        <v>78</v>
      </c>
      <c r="W5118" s="34" t="s">
        <v>78</v>
      </c>
      <c r="X5118" s="36" t="s">
        <v>78</v>
      </c>
      <c r="Y5118" s="3" t="str">
        <f>IFERROR(VLOOKUP(A5118,'Pivot price tier'!$C$8:$L$2245,10,0),"")</f>
        <v/>
      </c>
      <c r="Z5118" s="3" t="str">
        <f>IFERROR(VLOOKUP(A5118,'Pivot price tier by size'!$D$8:$M$2466,10,0),"")</f>
        <v/>
      </c>
      <c r="AA5118" s="3" t="str">
        <f>IFERROR(VLOOKUP(A5118,'Pivot category'!$B$8:$I$2191,8,0),"")</f>
        <v/>
      </c>
      <c r="AB5118" s="3" t="str">
        <f t="shared" si="79"/>
        <v>Bottom 5%</v>
      </c>
      <c r="AC5118"/>
      <c r="AD5118" s="3" t="s">
        <v>16446</v>
      </c>
      <c r="AE5118" s="3" t="s">
        <v>14101</v>
      </c>
    </row>
    <row r="5119" spans="1:31" hidden="1" x14ac:dyDescent="0.25">
      <c r="A5119" t="s">
        <v>6247</v>
      </c>
      <c r="B5119" t="s">
        <v>2237</v>
      </c>
      <c r="C5119" s="3" t="s">
        <v>32</v>
      </c>
      <c r="D5119" s="3" t="s">
        <v>4716</v>
      </c>
      <c r="E5119" s="3" t="s">
        <v>5150</v>
      </c>
      <c r="F5119" s="3">
        <v>10000</v>
      </c>
      <c r="G5119" s="34">
        <v>29.99</v>
      </c>
      <c r="H5119" s="3" t="s">
        <v>28</v>
      </c>
      <c r="I5119" s="3" t="s">
        <v>23</v>
      </c>
      <c r="J5119" s="3" t="s">
        <v>8261</v>
      </c>
      <c r="K5119" s="3" t="s">
        <v>8260</v>
      </c>
      <c r="L5119" s="3" t="s">
        <v>8255</v>
      </c>
      <c r="M5119" s="26" t="s">
        <v>13873</v>
      </c>
      <c r="N5119"/>
      <c r="O5119" s="3">
        <v>3</v>
      </c>
      <c r="P5119" s="34">
        <v>60.04</v>
      </c>
      <c r="Q5119" s="34"/>
      <c r="R5119" s="34">
        <v>60.04</v>
      </c>
      <c r="T5119" s="34">
        <v>20.013333333333332</v>
      </c>
      <c r="U5119" s="34" t="s">
        <v>78</v>
      </c>
      <c r="V5119" s="34" t="s">
        <v>78</v>
      </c>
      <c r="W5119" s="34" t="s">
        <v>78</v>
      </c>
      <c r="X5119" s="36" t="s">
        <v>78</v>
      </c>
      <c r="Y5119" s="3" t="str">
        <f>IFERROR(VLOOKUP(A5119,'Pivot price tier'!$C$8:$L$2245,10,0),"")</f>
        <v/>
      </c>
      <c r="Z5119" s="3" t="str">
        <f>IFERROR(VLOOKUP(A5119,'Pivot price tier by size'!$D$8:$M$2466,10,0),"")</f>
        <v/>
      </c>
      <c r="AA5119" s="3" t="str">
        <f>IFERROR(VLOOKUP(A5119,'Pivot category'!$B$8:$I$2191,8,0),"")</f>
        <v/>
      </c>
      <c r="AB5119" s="3" t="str">
        <f t="shared" si="79"/>
        <v>Bottom 5%</v>
      </c>
      <c r="AC5119"/>
      <c r="AD5119" s="3" t="s">
        <v>16446</v>
      </c>
      <c r="AE5119" s="3" t="s">
        <v>14101</v>
      </c>
    </row>
    <row r="5120" spans="1:31" hidden="1" x14ac:dyDescent="0.25">
      <c r="A5120" t="s">
        <v>11205</v>
      </c>
      <c r="B5120" t="s">
        <v>11206</v>
      </c>
      <c r="C5120" s="3" t="s">
        <v>32</v>
      </c>
      <c r="D5120" s="3" t="s">
        <v>4717</v>
      </c>
      <c r="E5120" s="3" t="s">
        <v>5198</v>
      </c>
      <c r="F5120" s="3">
        <v>5000</v>
      </c>
      <c r="G5120" s="34">
        <v>18.03</v>
      </c>
      <c r="H5120" s="3" t="s">
        <v>28</v>
      </c>
      <c r="I5120" s="3" t="s">
        <v>21</v>
      </c>
      <c r="J5120" s="3" t="s">
        <v>8256</v>
      </c>
      <c r="K5120" s="3" t="s">
        <v>8260</v>
      </c>
      <c r="L5120" s="3" t="s">
        <v>8254</v>
      </c>
      <c r="M5120" s="26" t="s">
        <v>13873</v>
      </c>
      <c r="N5120"/>
      <c r="O5120" s="3" t="s">
        <v>78</v>
      </c>
      <c r="P5120" s="34"/>
      <c r="Q5120" s="34">
        <v>18.03</v>
      </c>
      <c r="R5120" s="34">
        <v>-18.03</v>
      </c>
      <c r="S5120" s="36">
        <v>-1</v>
      </c>
      <c r="T5120" s="34" t="s">
        <v>78</v>
      </c>
      <c r="U5120" s="34" t="s">
        <v>78</v>
      </c>
      <c r="V5120" s="34" t="s">
        <v>78</v>
      </c>
      <c r="W5120" s="34" t="s">
        <v>78</v>
      </c>
      <c r="X5120" s="36" t="s">
        <v>78</v>
      </c>
      <c r="Y5120" s="3" t="str">
        <f>IFERROR(VLOOKUP(A5120,'Pivot price tier'!$C$8:$L$2245,10,0),"")</f>
        <v/>
      </c>
      <c r="Z5120" s="3" t="str">
        <f>IFERROR(VLOOKUP(A5120,'Pivot price tier by size'!$D$8:$M$2466,10,0),"")</f>
        <v/>
      </c>
      <c r="AA5120" s="3" t="str">
        <f>IFERROR(VLOOKUP(A5120,'Pivot category'!$B$8:$I$2191,8,0),"")</f>
        <v/>
      </c>
      <c r="AB5120" s="3" t="str">
        <f t="shared" si="79"/>
        <v>Bottom 5%</v>
      </c>
      <c r="AC5120"/>
      <c r="AD5120" s="3" t="s">
        <v>16446</v>
      </c>
      <c r="AE5120" s="3" t="s">
        <v>14101</v>
      </c>
    </row>
    <row r="5121" spans="1:31" hidden="1" x14ac:dyDescent="0.25">
      <c r="A5121" t="s">
        <v>14555</v>
      </c>
      <c r="B5121" t="s">
        <v>14556</v>
      </c>
      <c r="C5121" s="3" t="s">
        <v>32</v>
      </c>
      <c r="D5121" s="3" t="s">
        <v>14364</v>
      </c>
      <c r="E5121" s="3" t="s">
        <v>5150</v>
      </c>
      <c r="F5121" s="3">
        <v>70000</v>
      </c>
      <c r="G5121" s="34">
        <v>44.99</v>
      </c>
      <c r="H5121" s="3" t="s">
        <v>25</v>
      </c>
      <c r="I5121" s="3" t="s">
        <v>15</v>
      </c>
      <c r="J5121" s="3" t="s">
        <v>8251</v>
      </c>
      <c r="K5121" s="3" t="s">
        <v>8252</v>
      </c>
      <c r="L5121" s="3" t="s">
        <v>68</v>
      </c>
      <c r="M5121" s="26">
        <v>45689</v>
      </c>
      <c r="N5121"/>
      <c r="O5121" s="3">
        <v>23</v>
      </c>
      <c r="P5121" s="34">
        <v>4064.08</v>
      </c>
      <c r="Q5121" s="34">
        <v>764.83</v>
      </c>
      <c r="R5121" s="34">
        <v>3299.25</v>
      </c>
      <c r="S5121" s="36">
        <v>4.3099999999999996</v>
      </c>
      <c r="T5121" s="34">
        <v>176.6991304347826</v>
      </c>
      <c r="U5121" s="34">
        <v>1749.61</v>
      </c>
      <c r="V5121" s="34">
        <v>89.98</v>
      </c>
      <c r="W5121" s="34">
        <v>1659.63</v>
      </c>
      <c r="X5121" s="36">
        <v>18.440000000000001</v>
      </c>
      <c r="Y5121" s="3" t="str">
        <f>IFERROR(VLOOKUP(A5121,'Pivot price tier'!$C$8:$L$2245,10,0),"")</f>
        <v>X</v>
      </c>
      <c r="Z5121" s="3" t="str">
        <f>IFERROR(VLOOKUP(A5121,'Pivot price tier by size'!$D$8:$M$2466,10,0),"")</f>
        <v>X</v>
      </c>
      <c r="AA5121" s="3" t="str">
        <f>IFERROR(VLOOKUP(A5121,'Pivot category'!$B$8:$I$2191,8,0),"")</f>
        <v>X</v>
      </c>
      <c r="AB5121" s="3" t="str">
        <f t="shared" si="79"/>
        <v>Bottom 5%</v>
      </c>
      <c r="AC5121"/>
      <c r="AD5121" s="3" t="s">
        <v>16446</v>
      </c>
      <c r="AE5121" s="3" t="s">
        <v>14171</v>
      </c>
    </row>
    <row r="5122" spans="1:31" x14ac:dyDescent="0.25">
      <c r="A5122" t="s">
        <v>14227</v>
      </c>
      <c r="B5122" t="s">
        <v>12517</v>
      </c>
      <c r="C5122" s="3" t="s">
        <v>69</v>
      </c>
      <c r="D5122" s="3" t="s">
        <v>12231</v>
      </c>
      <c r="E5122" s="3" t="s">
        <v>5150</v>
      </c>
      <c r="F5122" s="3">
        <v>1000</v>
      </c>
      <c r="G5122" s="34">
        <v>2.29</v>
      </c>
      <c r="H5122" s="3" t="s">
        <v>27</v>
      </c>
      <c r="I5122" s="3" t="s">
        <v>70</v>
      </c>
      <c r="J5122" s="3" t="s">
        <v>8251</v>
      </c>
      <c r="K5122" s="3" t="s">
        <v>8252</v>
      </c>
      <c r="L5122" s="3" t="s">
        <v>68</v>
      </c>
      <c r="M5122" s="26">
        <v>45261</v>
      </c>
      <c r="N5122"/>
      <c r="O5122" s="3">
        <v>118</v>
      </c>
      <c r="P5122" s="34">
        <v>83985.75</v>
      </c>
      <c r="Q5122" s="34">
        <v>74667.740000000005</v>
      </c>
      <c r="R5122" s="34">
        <v>9318.01</v>
      </c>
      <c r="S5122" s="36">
        <v>0.12</v>
      </c>
      <c r="T5122" s="34">
        <v>711.74364406779659</v>
      </c>
      <c r="U5122" s="34">
        <v>45568.71</v>
      </c>
      <c r="V5122" s="34">
        <v>34519.46</v>
      </c>
      <c r="W5122" s="34">
        <v>11049.25</v>
      </c>
      <c r="X5122" s="36">
        <v>0.32</v>
      </c>
      <c r="Y5122" s="3" t="str">
        <f>IFERROR(VLOOKUP(A5122,'Pivot price tier'!$C$8:$L$2245,10,0),"")</f>
        <v/>
      </c>
      <c r="Z5122" s="3" t="str">
        <f>IFERROR(VLOOKUP(A5122,'Pivot price tier by size'!$D$8:$M$2466,10,0),"")</f>
        <v/>
      </c>
      <c r="AA5122" s="3" t="str">
        <f>IFERROR(VLOOKUP(A5122,'Pivot category'!$B$8:$I$2191,8,0),"")</f>
        <v/>
      </c>
      <c r="AB5122" s="3" t="str">
        <f t="shared" ref="AB5122:AB5185" si="80">IF(P5122&lt;$AC$1,"Bottom 5%","")</f>
        <v/>
      </c>
      <c r="AC5122"/>
      <c r="AD5122" s="3" t="s">
        <v>11232</v>
      </c>
      <c r="AE5122" s="3" t="s">
        <v>14092</v>
      </c>
    </row>
    <row r="5123" spans="1:31" hidden="1" x14ac:dyDescent="0.25">
      <c r="A5123" t="s">
        <v>10157</v>
      </c>
      <c r="B5123" t="s">
        <v>5178</v>
      </c>
      <c r="C5123" s="3" t="s">
        <v>34</v>
      </c>
      <c r="D5123" s="3" t="s">
        <v>5173</v>
      </c>
      <c r="E5123" s="3" t="s">
        <v>5150</v>
      </c>
      <c r="F5123" s="3">
        <v>10000</v>
      </c>
      <c r="G5123" s="34">
        <v>59.99</v>
      </c>
      <c r="H5123" s="3" t="s">
        <v>12</v>
      </c>
      <c r="I5123" s="3" t="s">
        <v>74</v>
      </c>
      <c r="J5123" s="3" t="s">
        <v>8256</v>
      </c>
      <c r="K5123" s="3" t="s">
        <v>8260</v>
      </c>
      <c r="L5123" s="3" t="s">
        <v>68</v>
      </c>
      <c r="M5123" s="26" t="s">
        <v>13873</v>
      </c>
      <c r="N5123"/>
      <c r="O5123" s="3">
        <v>1</v>
      </c>
      <c r="P5123" s="34"/>
      <c r="Q5123" s="34">
        <v>3899.35</v>
      </c>
      <c r="R5123" s="34">
        <v>-3899.35</v>
      </c>
      <c r="S5123" s="36">
        <v>-1</v>
      </c>
      <c r="T5123" s="34">
        <v>0</v>
      </c>
      <c r="U5123" s="34" t="s">
        <v>78</v>
      </c>
      <c r="V5123" s="34" t="s">
        <v>78</v>
      </c>
      <c r="W5123" s="34" t="s">
        <v>78</v>
      </c>
      <c r="X5123" s="36" t="s">
        <v>78</v>
      </c>
      <c r="Y5123" s="3" t="str">
        <f>IFERROR(VLOOKUP(A5123,'Pivot price tier'!$C$8:$L$2245,10,0),"")</f>
        <v/>
      </c>
      <c r="Z5123" s="3" t="str">
        <f>IFERROR(VLOOKUP(A5123,'Pivot price tier by size'!$D$8:$M$2466,10,0),"")</f>
        <v/>
      </c>
      <c r="AA5123" s="3" t="str">
        <f>IFERROR(VLOOKUP(A5123,'Pivot category'!$B$8:$I$2191,8,0),"")</f>
        <v/>
      </c>
      <c r="AB5123" s="3" t="str">
        <f t="shared" si="80"/>
        <v>Bottom 5%</v>
      </c>
      <c r="AC5123"/>
      <c r="AD5123" s="3" t="s">
        <v>16451</v>
      </c>
      <c r="AE5123" s="3" t="s">
        <v>14119</v>
      </c>
    </row>
    <row r="5124" spans="1:31" hidden="1" x14ac:dyDescent="0.25">
      <c r="A5124" t="s">
        <v>13829</v>
      </c>
      <c r="B5124" t="s">
        <v>13830</v>
      </c>
      <c r="C5124" s="3" t="s">
        <v>36</v>
      </c>
      <c r="D5124" s="3" t="s">
        <v>13516</v>
      </c>
      <c r="E5124" s="3" t="s">
        <v>5150</v>
      </c>
      <c r="F5124" s="3">
        <v>5000</v>
      </c>
      <c r="G5124" s="34">
        <v>65.989999999999995</v>
      </c>
      <c r="H5124" s="3" t="s">
        <v>12</v>
      </c>
      <c r="I5124" s="3" t="s">
        <v>23</v>
      </c>
      <c r="J5124" s="3" t="s">
        <v>8259</v>
      </c>
      <c r="K5124" s="3" t="s">
        <v>8264</v>
      </c>
      <c r="L5124" s="3" t="s">
        <v>68</v>
      </c>
      <c r="M5124" s="26">
        <v>45597</v>
      </c>
      <c r="N5124"/>
      <c r="O5124" s="3">
        <v>5</v>
      </c>
      <c r="P5124" s="34">
        <v>36654</v>
      </c>
      <c r="Q5124" s="34">
        <v>32934.6</v>
      </c>
      <c r="R5124" s="34">
        <v>3719.4</v>
      </c>
      <c r="S5124" s="36">
        <v>0.11</v>
      </c>
      <c r="T5124" s="34">
        <v>7330.8</v>
      </c>
      <c r="U5124" s="34">
        <v>60.99</v>
      </c>
      <c r="V5124" s="34">
        <v>0</v>
      </c>
      <c r="W5124" s="34">
        <v>60.99</v>
      </c>
      <c r="X5124" s="36">
        <v>0</v>
      </c>
      <c r="Y5124" s="3" t="str">
        <f>IFERROR(VLOOKUP(A5124,'Pivot price tier'!$C$8:$L$2245,10,0),"")</f>
        <v/>
      </c>
      <c r="Z5124" s="3" t="str">
        <f>IFERROR(VLOOKUP(A5124,'Pivot price tier by size'!$D$8:$M$2466,10,0),"")</f>
        <v/>
      </c>
      <c r="AA5124" s="3" t="str">
        <f>IFERROR(VLOOKUP(A5124,'Pivot category'!$B$8:$I$2191,8,0),"")</f>
        <v/>
      </c>
      <c r="AB5124" s="3" t="str">
        <f t="shared" si="80"/>
        <v>Bottom 5%</v>
      </c>
      <c r="AC5124"/>
      <c r="AD5124" s="3" t="s">
        <v>16449</v>
      </c>
      <c r="AE5124" s="3" t="s">
        <v>14091</v>
      </c>
    </row>
    <row r="5125" spans="1:31" hidden="1" x14ac:dyDescent="0.25">
      <c r="A5125" t="s">
        <v>6365</v>
      </c>
      <c r="B5125" t="s">
        <v>2238</v>
      </c>
      <c r="C5125" s="3" t="s">
        <v>32</v>
      </c>
      <c r="D5125" s="3" t="s">
        <v>4718</v>
      </c>
      <c r="E5125" s="3" t="s">
        <v>5150</v>
      </c>
      <c r="F5125" s="3">
        <v>10000</v>
      </c>
      <c r="G5125" s="34">
        <v>49.99</v>
      </c>
      <c r="H5125" s="3" t="s">
        <v>12</v>
      </c>
      <c r="I5125" s="3" t="s">
        <v>23</v>
      </c>
      <c r="J5125" s="3" t="s">
        <v>8259</v>
      </c>
      <c r="K5125" s="3" t="s">
        <v>8260</v>
      </c>
      <c r="L5125" s="3" t="s">
        <v>68</v>
      </c>
      <c r="M5125" s="26" t="s">
        <v>13873</v>
      </c>
      <c r="N5125"/>
      <c r="O5125" s="3">
        <v>1</v>
      </c>
      <c r="P5125" s="34">
        <v>23618.79</v>
      </c>
      <c r="Q5125" s="34">
        <v>14876.9</v>
      </c>
      <c r="R5125" s="34">
        <v>8741.89</v>
      </c>
      <c r="S5125" s="36">
        <v>0.59</v>
      </c>
      <c r="T5125" s="34">
        <v>23618.79</v>
      </c>
      <c r="U5125" s="34">
        <v>31769.26</v>
      </c>
      <c r="V5125" s="34">
        <v>28698.02</v>
      </c>
      <c r="W5125" s="34">
        <v>3071.24</v>
      </c>
      <c r="X5125" s="36">
        <v>0.11</v>
      </c>
      <c r="Y5125" s="3" t="str">
        <f>IFERROR(VLOOKUP(A5125,'Pivot price tier'!$C$8:$L$2245,10,0),"")</f>
        <v/>
      </c>
      <c r="Z5125" s="3" t="str">
        <f>IFERROR(VLOOKUP(A5125,'Pivot price tier by size'!$D$8:$M$2466,10,0),"")</f>
        <v/>
      </c>
      <c r="AA5125" s="3" t="str">
        <f>IFERROR(VLOOKUP(A5125,'Pivot category'!$B$8:$I$2191,8,0),"")</f>
        <v/>
      </c>
      <c r="AB5125" s="3" t="str">
        <f t="shared" si="80"/>
        <v>Bottom 5%</v>
      </c>
      <c r="AC5125"/>
      <c r="AD5125" s="3" t="s">
        <v>16449</v>
      </c>
      <c r="AE5125" s="3" t="s">
        <v>14091</v>
      </c>
    </row>
    <row r="5126" spans="1:31" hidden="1" x14ac:dyDescent="0.25">
      <c r="A5126" t="s">
        <v>7532</v>
      </c>
      <c r="B5126" t="s">
        <v>2239</v>
      </c>
      <c r="C5126" s="3" t="s">
        <v>36</v>
      </c>
      <c r="D5126" s="3" t="s">
        <v>4719</v>
      </c>
      <c r="E5126" s="3" t="s">
        <v>5198</v>
      </c>
      <c r="F5126" s="3">
        <v>10000</v>
      </c>
      <c r="G5126" s="34">
        <v>21.29</v>
      </c>
      <c r="H5126" s="3" t="s">
        <v>28</v>
      </c>
      <c r="I5126" s="3" t="s">
        <v>19</v>
      </c>
      <c r="J5126" s="3" t="s">
        <v>8256</v>
      </c>
      <c r="K5126" s="3" t="s">
        <v>8260</v>
      </c>
      <c r="L5126" s="3" t="s">
        <v>8255</v>
      </c>
      <c r="M5126" s="26" t="s">
        <v>13873</v>
      </c>
      <c r="N5126"/>
      <c r="O5126" s="3">
        <v>1</v>
      </c>
      <c r="P5126" s="34">
        <v>211.8</v>
      </c>
      <c r="Q5126" s="34">
        <v>21.18</v>
      </c>
      <c r="R5126" s="34">
        <v>190.62</v>
      </c>
      <c r="S5126" s="36">
        <v>9</v>
      </c>
      <c r="T5126" s="34">
        <v>211.8</v>
      </c>
      <c r="U5126" s="34" t="s">
        <v>78</v>
      </c>
      <c r="V5126" s="34" t="s">
        <v>78</v>
      </c>
      <c r="W5126" s="34" t="s">
        <v>78</v>
      </c>
      <c r="X5126" s="36" t="s">
        <v>78</v>
      </c>
      <c r="Y5126" s="3" t="str">
        <f>IFERROR(VLOOKUP(A5126,'Pivot price tier'!$C$8:$L$2245,10,0),"")</f>
        <v/>
      </c>
      <c r="Z5126" s="3" t="str">
        <f>IFERROR(VLOOKUP(A5126,'Pivot price tier by size'!$D$8:$M$2466,10,0),"")</f>
        <v/>
      </c>
      <c r="AA5126" s="3" t="str">
        <f>IFERROR(VLOOKUP(A5126,'Pivot category'!$B$8:$I$2191,8,0),"")</f>
        <v/>
      </c>
      <c r="AB5126" s="3" t="str">
        <f t="shared" si="80"/>
        <v>Bottom 5%</v>
      </c>
      <c r="AC5126"/>
      <c r="AD5126" s="3" t="s">
        <v>11234</v>
      </c>
      <c r="AE5126" s="3" t="s">
        <v>14099</v>
      </c>
    </row>
    <row r="5127" spans="1:31" hidden="1" x14ac:dyDescent="0.25">
      <c r="A5127" t="s">
        <v>15057</v>
      </c>
      <c r="B5127" t="s">
        <v>15058</v>
      </c>
      <c r="C5127" s="3" t="s">
        <v>73</v>
      </c>
      <c r="D5127" s="3" t="s">
        <v>14571</v>
      </c>
      <c r="E5127" s="3">
        <v>0</v>
      </c>
      <c r="F5127" s="3">
        <v>30000</v>
      </c>
      <c r="G5127" s="34">
        <v>10.99</v>
      </c>
      <c r="H5127" s="3" t="s">
        <v>8334</v>
      </c>
      <c r="I5127" s="3" t="s">
        <v>12340</v>
      </c>
      <c r="J5127" s="3" t="s">
        <v>13403</v>
      </c>
      <c r="K5127" s="3" t="s">
        <v>8264</v>
      </c>
      <c r="L5127" s="3" t="s">
        <v>8257</v>
      </c>
      <c r="M5127" s="26">
        <v>45778</v>
      </c>
      <c r="N5127"/>
      <c r="O5127" s="3">
        <v>24</v>
      </c>
      <c r="P5127" s="34">
        <v>10.99</v>
      </c>
      <c r="Q5127" s="34"/>
      <c r="R5127" s="34">
        <v>10.99</v>
      </c>
      <c r="T5127" s="34">
        <v>0.45791666666666669</v>
      </c>
      <c r="U5127" s="34">
        <v>461.58</v>
      </c>
      <c r="V5127" s="34">
        <v>0</v>
      </c>
      <c r="W5127" s="34">
        <v>461.58</v>
      </c>
      <c r="X5127" s="36">
        <v>0</v>
      </c>
      <c r="Y5127" s="3" t="str">
        <f>IFERROR(VLOOKUP(A5127,'Pivot price tier'!$C$8:$L$2245,10,0),"")</f>
        <v/>
      </c>
      <c r="Z5127" s="3" t="str">
        <f>IFERROR(VLOOKUP(A5127,'Pivot price tier by size'!$D$8:$M$2466,10,0),"")</f>
        <v/>
      </c>
      <c r="AA5127" s="3" t="str">
        <f>IFERROR(VLOOKUP(A5127,'Pivot category'!$B$8:$I$2191,8,0),"")</f>
        <v/>
      </c>
      <c r="AB5127" s="3" t="str">
        <f t="shared" si="80"/>
        <v>Bottom 5%</v>
      </c>
      <c r="AC5127"/>
      <c r="AD5127" s="3" t="s">
        <v>16449</v>
      </c>
      <c r="AE5127" s="3" t="s">
        <v>16603</v>
      </c>
    </row>
    <row r="5128" spans="1:31" hidden="1" x14ac:dyDescent="0.25">
      <c r="A5128" t="s">
        <v>15059</v>
      </c>
      <c r="B5128" t="s">
        <v>15060</v>
      </c>
      <c r="C5128" s="3" t="s">
        <v>73</v>
      </c>
      <c r="D5128" s="3" t="s">
        <v>15124</v>
      </c>
      <c r="E5128" s="3">
        <v>0</v>
      </c>
      <c r="F5128" s="3">
        <v>30000</v>
      </c>
      <c r="G5128" s="34">
        <v>10.99</v>
      </c>
      <c r="H5128" s="3" t="s">
        <v>8334</v>
      </c>
      <c r="I5128" s="3" t="s">
        <v>12340</v>
      </c>
      <c r="J5128" s="3" t="s">
        <v>13403</v>
      </c>
      <c r="K5128" s="3" t="s">
        <v>8264</v>
      </c>
      <c r="L5128" s="3" t="s">
        <v>68</v>
      </c>
      <c r="M5128" s="26">
        <v>45778</v>
      </c>
      <c r="N5128"/>
      <c r="O5128" s="3">
        <v>9</v>
      </c>
      <c r="P5128" s="34">
        <v>-153.86000000000001</v>
      </c>
      <c r="Q5128" s="34"/>
      <c r="R5128" s="34">
        <v>-153.86000000000001</v>
      </c>
      <c r="T5128" s="34">
        <v>-17.095555555555556</v>
      </c>
      <c r="U5128" s="34">
        <v>15364.02</v>
      </c>
      <c r="V5128" s="34">
        <v>0</v>
      </c>
      <c r="W5128" s="34">
        <v>15364.02</v>
      </c>
      <c r="X5128" s="36">
        <v>0</v>
      </c>
      <c r="Y5128" s="3" t="str">
        <f>IFERROR(VLOOKUP(A5128,'Pivot price tier'!$C$8:$L$2245,10,0),"")</f>
        <v/>
      </c>
      <c r="Z5128" s="3" t="str">
        <f>IFERROR(VLOOKUP(A5128,'Pivot price tier by size'!$D$8:$M$2466,10,0),"")</f>
        <v/>
      </c>
      <c r="AA5128" s="3" t="str">
        <f>IFERROR(VLOOKUP(A5128,'Pivot category'!$B$8:$I$2191,8,0),"")</f>
        <v/>
      </c>
      <c r="AB5128" s="3" t="str">
        <f t="shared" si="80"/>
        <v>Bottom 5%</v>
      </c>
      <c r="AC5128"/>
      <c r="AD5128" s="3" t="s">
        <v>16449</v>
      </c>
      <c r="AE5128" s="3" t="s">
        <v>16603</v>
      </c>
    </row>
    <row r="5129" spans="1:31" hidden="1" x14ac:dyDescent="0.25">
      <c r="A5129" t="s">
        <v>16210</v>
      </c>
      <c r="B5129" t="s">
        <v>12195</v>
      </c>
      <c r="C5129" s="3" t="s">
        <v>72</v>
      </c>
      <c r="D5129" s="3" t="s">
        <v>12007</v>
      </c>
      <c r="E5129" s="3">
        <v>0</v>
      </c>
      <c r="F5129" s="3">
        <v>70000</v>
      </c>
      <c r="G5129" s="34">
        <v>7.79</v>
      </c>
      <c r="H5129" s="3" t="s">
        <v>8334</v>
      </c>
      <c r="I5129" s="3" t="s">
        <v>12340</v>
      </c>
      <c r="J5129" s="3" t="s">
        <v>8256</v>
      </c>
      <c r="K5129" s="3" t="s">
        <v>8252</v>
      </c>
      <c r="L5129" s="3" t="s">
        <v>8255</v>
      </c>
      <c r="M5129" s="26">
        <v>45231</v>
      </c>
      <c r="N5129"/>
      <c r="O5129" s="3">
        <v>4</v>
      </c>
      <c r="P5129" s="34">
        <v>576.46</v>
      </c>
      <c r="Q5129" s="34">
        <v>2122.5100000000002</v>
      </c>
      <c r="R5129" s="34">
        <v>-1546.05</v>
      </c>
      <c r="S5129" s="36">
        <v>-0.73</v>
      </c>
      <c r="T5129" s="34">
        <v>144.11500000000001</v>
      </c>
      <c r="U5129" s="34" t="s">
        <v>78</v>
      </c>
      <c r="V5129" s="34" t="s">
        <v>78</v>
      </c>
      <c r="W5129" s="34" t="s">
        <v>78</v>
      </c>
      <c r="X5129" s="36" t="s">
        <v>78</v>
      </c>
      <c r="Y5129" s="3" t="str">
        <f>IFERROR(VLOOKUP(A5129,'Pivot price tier'!$C$8:$L$2245,10,0),"")</f>
        <v/>
      </c>
      <c r="Z5129" s="3" t="str">
        <f>IFERROR(VLOOKUP(A5129,'Pivot price tier by size'!$D$8:$M$2466,10,0),"")</f>
        <v/>
      </c>
      <c r="AA5129" s="3" t="str">
        <f>IFERROR(VLOOKUP(A5129,'Pivot category'!$B$8:$I$2191,8,0),"")</f>
        <v/>
      </c>
      <c r="AB5129" s="3" t="str">
        <f t="shared" si="80"/>
        <v>Bottom 5%</v>
      </c>
      <c r="AC5129"/>
      <c r="AD5129" s="3" t="s">
        <v>11231</v>
      </c>
      <c r="AE5129" s="3" t="s">
        <v>16518</v>
      </c>
    </row>
    <row r="5130" spans="1:31" hidden="1" x14ac:dyDescent="0.25">
      <c r="A5130" t="s">
        <v>13326</v>
      </c>
      <c r="B5130" t="s">
        <v>13327</v>
      </c>
      <c r="C5130" s="3" t="s">
        <v>73</v>
      </c>
      <c r="D5130" s="3" t="s">
        <v>12937</v>
      </c>
      <c r="E5130" s="3">
        <v>0</v>
      </c>
      <c r="F5130" s="3">
        <v>70000</v>
      </c>
      <c r="G5130" s="34">
        <v>11.99</v>
      </c>
      <c r="H5130" s="3" t="s">
        <v>8334</v>
      </c>
      <c r="I5130" s="3" t="s">
        <v>12340</v>
      </c>
      <c r="J5130" s="3" t="s">
        <v>8256</v>
      </c>
      <c r="K5130" s="3" t="s">
        <v>8252</v>
      </c>
      <c r="L5130" s="3" t="s">
        <v>8255</v>
      </c>
      <c r="M5130" s="26">
        <v>45474</v>
      </c>
      <c r="N5130"/>
      <c r="O5130" s="3">
        <v>6</v>
      </c>
      <c r="P5130" s="34">
        <v>5708.98</v>
      </c>
      <c r="Q5130" s="34">
        <v>13235.06</v>
      </c>
      <c r="R5130" s="34">
        <v>-7526.08</v>
      </c>
      <c r="S5130" s="36">
        <v>-0.56999999999999995</v>
      </c>
      <c r="T5130" s="34">
        <v>951.49666666666656</v>
      </c>
      <c r="U5130" s="34">
        <v>4761.47</v>
      </c>
      <c r="V5130" s="34">
        <v>26998.04</v>
      </c>
      <c r="W5130" s="34">
        <v>-22236.57</v>
      </c>
      <c r="X5130" s="36">
        <v>-0.82</v>
      </c>
      <c r="Y5130" s="3" t="str">
        <f>IFERROR(VLOOKUP(A5130,'Pivot price tier'!$C$8:$L$2245,10,0),"")</f>
        <v/>
      </c>
      <c r="Z5130" s="3" t="str">
        <f>IFERROR(VLOOKUP(A5130,'Pivot price tier by size'!$D$8:$M$2466,10,0),"")</f>
        <v/>
      </c>
      <c r="AA5130" s="3" t="str">
        <f>IFERROR(VLOOKUP(A5130,'Pivot category'!$B$8:$I$2191,8,0),"")</f>
        <v/>
      </c>
      <c r="AB5130" s="3" t="str">
        <f t="shared" si="80"/>
        <v>Bottom 5%</v>
      </c>
      <c r="AC5130"/>
      <c r="AD5130" s="3" t="s">
        <v>10401</v>
      </c>
      <c r="AE5130" s="3" t="s">
        <v>14184</v>
      </c>
    </row>
    <row r="5131" spans="1:31" hidden="1" x14ac:dyDescent="0.25">
      <c r="A5131" t="s">
        <v>11822</v>
      </c>
      <c r="B5131" t="s">
        <v>11823</v>
      </c>
      <c r="C5131" s="3" t="s">
        <v>73</v>
      </c>
      <c r="D5131" s="3" t="s">
        <v>11540</v>
      </c>
      <c r="E5131" s="3">
        <v>0</v>
      </c>
      <c r="F5131" s="3">
        <v>7000</v>
      </c>
      <c r="G5131" s="34">
        <v>11.99</v>
      </c>
      <c r="H5131" s="3" t="s">
        <v>8334</v>
      </c>
      <c r="I5131" s="3" t="s">
        <v>12340</v>
      </c>
      <c r="J5131" s="3" t="s">
        <v>8256</v>
      </c>
      <c r="K5131" s="3" t="s">
        <v>8252</v>
      </c>
      <c r="L5131" s="3" t="s">
        <v>8255</v>
      </c>
      <c r="M5131" s="26">
        <v>45047</v>
      </c>
      <c r="N5131"/>
      <c r="O5131" s="3" t="s">
        <v>78</v>
      </c>
      <c r="P5131" s="34"/>
      <c r="Q5131" s="34">
        <v>1115.07</v>
      </c>
      <c r="R5131" s="34">
        <v>-1115.07</v>
      </c>
      <c r="S5131" s="36">
        <v>-1</v>
      </c>
      <c r="T5131" s="34" t="s">
        <v>78</v>
      </c>
      <c r="U5131" s="34">
        <v>0</v>
      </c>
      <c r="V5131" s="34">
        <v>935.22</v>
      </c>
      <c r="W5131" s="34">
        <v>-935.22</v>
      </c>
      <c r="X5131" s="36">
        <v>-1</v>
      </c>
      <c r="Y5131" s="3" t="str">
        <f>IFERROR(VLOOKUP(A5131,'Pivot price tier'!$C$8:$L$2245,10,0),"")</f>
        <v/>
      </c>
      <c r="Z5131" s="3" t="str">
        <f>IFERROR(VLOOKUP(A5131,'Pivot price tier by size'!$D$8:$M$2466,10,0),"")</f>
        <v/>
      </c>
      <c r="AA5131" s="3" t="str">
        <f>IFERROR(VLOOKUP(A5131,'Pivot category'!$B$8:$I$2191,8,0),"")</f>
        <v/>
      </c>
      <c r="AB5131" s="3" t="str">
        <f t="shared" si="80"/>
        <v>Bottom 5%</v>
      </c>
      <c r="AC5131"/>
      <c r="AD5131" s="3" t="s">
        <v>10401</v>
      </c>
      <c r="AE5131" s="3" t="s">
        <v>14184</v>
      </c>
    </row>
    <row r="5132" spans="1:31" hidden="1" x14ac:dyDescent="0.25">
      <c r="A5132" t="s">
        <v>13328</v>
      </c>
      <c r="B5132" t="s">
        <v>13329</v>
      </c>
      <c r="C5132" s="3" t="s">
        <v>73</v>
      </c>
      <c r="D5132" s="3" t="s">
        <v>12931</v>
      </c>
      <c r="E5132" s="3">
        <v>0</v>
      </c>
      <c r="F5132" s="3">
        <v>70000</v>
      </c>
      <c r="G5132" s="34">
        <v>11.99</v>
      </c>
      <c r="H5132" s="3" t="s">
        <v>8334</v>
      </c>
      <c r="I5132" s="3" t="s">
        <v>12340</v>
      </c>
      <c r="J5132" s="3" t="s">
        <v>8256</v>
      </c>
      <c r="K5132" s="3" t="s">
        <v>8252</v>
      </c>
      <c r="L5132" s="3" t="s">
        <v>8255</v>
      </c>
      <c r="M5132" s="26">
        <v>45474</v>
      </c>
      <c r="N5132"/>
      <c r="O5132" s="3">
        <v>5</v>
      </c>
      <c r="P5132" s="34">
        <v>2014.96</v>
      </c>
      <c r="Q5132" s="34">
        <v>11635.89</v>
      </c>
      <c r="R5132" s="34">
        <v>-9620.93</v>
      </c>
      <c r="S5132" s="36">
        <v>-0.83</v>
      </c>
      <c r="T5132" s="34">
        <v>402.99200000000002</v>
      </c>
      <c r="U5132" s="34">
        <v>1731.09</v>
      </c>
      <c r="V5132" s="34">
        <v>31779.49</v>
      </c>
      <c r="W5132" s="34">
        <v>-30048.400000000001</v>
      </c>
      <c r="X5132" s="36">
        <v>-0.95</v>
      </c>
      <c r="Y5132" s="3" t="str">
        <f>IFERROR(VLOOKUP(A5132,'Pivot price tier'!$C$8:$L$2245,10,0),"")</f>
        <v/>
      </c>
      <c r="Z5132" s="3" t="str">
        <f>IFERROR(VLOOKUP(A5132,'Pivot price tier by size'!$D$8:$M$2466,10,0),"")</f>
        <v/>
      </c>
      <c r="AA5132" s="3" t="str">
        <f>IFERROR(VLOOKUP(A5132,'Pivot category'!$B$8:$I$2191,8,0),"")</f>
        <v/>
      </c>
      <c r="AB5132" s="3" t="str">
        <f t="shared" si="80"/>
        <v>Bottom 5%</v>
      </c>
      <c r="AC5132"/>
      <c r="AD5132" s="3" t="s">
        <v>10401</v>
      </c>
      <c r="AE5132" s="3" t="s">
        <v>14184</v>
      </c>
    </row>
    <row r="5133" spans="1:31" hidden="1" x14ac:dyDescent="0.25">
      <c r="A5133" t="s">
        <v>12084</v>
      </c>
      <c r="B5133" t="s">
        <v>12598</v>
      </c>
      <c r="C5133" s="3" t="s">
        <v>73</v>
      </c>
      <c r="D5133" s="3" t="s">
        <v>12085</v>
      </c>
      <c r="E5133" s="3">
        <v>0</v>
      </c>
      <c r="F5133" s="3">
        <v>70000</v>
      </c>
      <c r="G5133" s="34">
        <v>6.59</v>
      </c>
      <c r="H5133" s="3" t="s">
        <v>8334</v>
      </c>
      <c r="I5133" s="3" t="s">
        <v>12340</v>
      </c>
      <c r="J5133" s="3" t="s">
        <v>8256</v>
      </c>
      <c r="K5133" s="3" t="s">
        <v>8252</v>
      </c>
      <c r="L5133" s="3" t="s">
        <v>8255</v>
      </c>
      <c r="M5133" s="26">
        <v>45261</v>
      </c>
      <c r="N5133"/>
      <c r="O5133" s="3">
        <v>2</v>
      </c>
      <c r="P5133" s="34">
        <v>46.13</v>
      </c>
      <c r="Q5133" s="34">
        <v>1406.72</v>
      </c>
      <c r="R5133" s="34">
        <v>-1360.59</v>
      </c>
      <c r="S5133" s="36">
        <v>-0.97</v>
      </c>
      <c r="T5133" s="34">
        <v>23.065000000000001</v>
      </c>
      <c r="U5133" s="34">
        <v>0</v>
      </c>
      <c r="V5133" s="34">
        <v>5209.26</v>
      </c>
      <c r="W5133" s="34">
        <v>-5209.26</v>
      </c>
      <c r="X5133" s="36">
        <v>-1</v>
      </c>
      <c r="Y5133" s="3" t="str">
        <f>IFERROR(VLOOKUP(A5133,'Pivot price tier'!$C$8:$L$2245,10,0),"")</f>
        <v/>
      </c>
      <c r="Z5133" s="3" t="str">
        <f>IFERROR(VLOOKUP(A5133,'Pivot price tier by size'!$D$8:$M$2466,10,0),"")</f>
        <v/>
      </c>
      <c r="AA5133" s="3" t="str">
        <f>IFERROR(VLOOKUP(A5133,'Pivot category'!$B$8:$I$2191,8,0),"")</f>
        <v/>
      </c>
      <c r="AB5133" s="3" t="str">
        <f t="shared" si="80"/>
        <v>Bottom 5%</v>
      </c>
      <c r="AC5133"/>
      <c r="AD5133" s="3" t="s">
        <v>10401</v>
      </c>
      <c r="AE5133" s="3" t="s">
        <v>14184</v>
      </c>
    </row>
    <row r="5134" spans="1:31" hidden="1" x14ac:dyDescent="0.25">
      <c r="A5134" t="s">
        <v>11824</v>
      </c>
      <c r="B5134" t="s">
        <v>11825</v>
      </c>
      <c r="C5134" s="3" t="s">
        <v>73</v>
      </c>
      <c r="D5134" s="3" t="s">
        <v>11541</v>
      </c>
      <c r="E5134" s="3">
        <v>0</v>
      </c>
      <c r="F5134" s="3">
        <v>7000</v>
      </c>
      <c r="G5134" s="34">
        <v>6.59</v>
      </c>
      <c r="H5134" s="3" t="s">
        <v>8334</v>
      </c>
      <c r="I5134" s="3" t="s">
        <v>12340</v>
      </c>
      <c r="J5134" s="3" t="s">
        <v>8256</v>
      </c>
      <c r="K5134" s="3" t="s">
        <v>8252</v>
      </c>
      <c r="L5134" s="3" t="s">
        <v>8255</v>
      </c>
      <c r="M5134" s="26">
        <v>45047</v>
      </c>
      <c r="N5134"/>
      <c r="O5134" s="3">
        <v>3</v>
      </c>
      <c r="P5134" s="34">
        <v>551.49</v>
      </c>
      <c r="Q5134" s="34">
        <v>2714.53</v>
      </c>
      <c r="R5134" s="34">
        <v>-2163.04</v>
      </c>
      <c r="S5134" s="36">
        <v>-0.8</v>
      </c>
      <c r="T5134" s="34">
        <v>183.83</v>
      </c>
      <c r="U5134" s="34">
        <v>92.26</v>
      </c>
      <c r="V5134" s="34">
        <v>1824.34</v>
      </c>
      <c r="W5134" s="34">
        <v>-1732.08</v>
      </c>
      <c r="X5134" s="36">
        <v>-0.95</v>
      </c>
      <c r="Y5134" s="3" t="str">
        <f>IFERROR(VLOOKUP(A5134,'Pivot price tier'!$C$8:$L$2245,10,0),"")</f>
        <v/>
      </c>
      <c r="Z5134" s="3" t="str">
        <f>IFERROR(VLOOKUP(A5134,'Pivot price tier by size'!$D$8:$M$2466,10,0),"")</f>
        <v/>
      </c>
      <c r="AA5134" s="3" t="str">
        <f>IFERROR(VLOOKUP(A5134,'Pivot category'!$B$8:$I$2191,8,0),"")</f>
        <v/>
      </c>
      <c r="AB5134" s="3" t="str">
        <f t="shared" si="80"/>
        <v>Bottom 5%</v>
      </c>
      <c r="AC5134"/>
      <c r="AD5134" s="3" t="s">
        <v>10401</v>
      </c>
      <c r="AE5134" s="3" t="s">
        <v>14184</v>
      </c>
    </row>
    <row r="5135" spans="1:31" hidden="1" x14ac:dyDescent="0.25">
      <c r="A5135" t="s">
        <v>6122</v>
      </c>
      <c r="B5135" t="s">
        <v>2240</v>
      </c>
      <c r="C5135" s="3" t="s">
        <v>32</v>
      </c>
      <c r="D5135" s="3" t="s">
        <v>4720</v>
      </c>
      <c r="E5135" s="3" t="s">
        <v>5150</v>
      </c>
      <c r="F5135" s="3">
        <v>10000</v>
      </c>
      <c r="G5135" s="34">
        <v>59.99</v>
      </c>
      <c r="H5135" s="3" t="s">
        <v>12</v>
      </c>
      <c r="I5135" s="3" t="s">
        <v>15</v>
      </c>
      <c r="J5135" s="3" t="s">
        <v>8259</v>
      </c>
      <c r="K5135" s="3" t="s">
        <v>8260</v>
      </c>
      <c r="L5135" s="3" t="s">
        <v>68</v>
      </c>
      <c r="M5135" s="26" t="s">
        <v>13873</v>
      </c>
      <c r="N5135"/>
      <c r="O5135" s="3">
        <v>7</v>
      </c>
      <c r="P5135" s="34">
        <v>38343.519999999997</v>
      </c>
      <c r="Q5135" s="34">
        <v>39123.230000000003</v>
      </c>
      <c r="R5135" s="34">
        <v>-779.71</v>
      </c>
      <c r="S5135" s="36">
        <v>-0.02</v>
      </c>
      <c r="T5135" s="34">
        <v>5477.6457142857134</v>
      </c>
      <c r="U5135" s="34">
        <v>70221.16</v>
      </c>
      <c r="V5135" s="34">
        <v>30241.73</v>
      </c>
      <c r="W5135" s="34">
        <v>39979.43</v>
      </c>
      <c r="X5135" s="36">
        <v>1.32</v>
      </c>
      <c r="Y5135" s="3" t="str">
        <f>IFERROR(VLOOKUP(A5135,'Pivot price tier'!$C$8:$L$2245,10,0),"")</f>
        <v/>
      </c>
      <c r="Z5135" s="3" t="str">
        <f>IFERROR(VLOOKUP(A5135,'Pivot price tier by size'!$D$8:$M$2466,10,0),"")</f>
        <v/>
      </c>
      <c r="AA5135" s="3" t="str">
        <f>IFERROR(VLOOKUP(A5135,'Pivot category'!$B$8:$I$2191,8,0),"")</f>
        <v/>
      </c>
      <c r="AB5135" s="3" t="str">
        <f t="shared" si="80"/>
        <v>Bottom 5%</v>
      </c>
      <c r="AC5135"/>
      <c r="AD5135" s="3" t="s">
        <v>16449</v>
      </c>
      <c r="AE5135" s="3" t="s">
        <v>14091</v>
      </c>
    </row>
    <row r="5136" spans="1:31" hidden="1" x14ac:dyDescent="0.25">
      <c r="A5136" t="s">
        <v>14327</v>
      </c>
      <c r="B5136" t="s">
        <v>14328</v>
      </c>
      <c r="C5136" s="3" t="s">
        <v>32</v>
      </c>
      <c r="D5136" s="3" t="s">
        <v>12882</v>
      </c>
      <c r="E5136" s="3" t="s">
        <v>5150</v>
      </c>
      <c r="F5136" s="3">
        <v>10000</v>
      </c>
      <c r="G5136" s="34">
        <v>61.99</v>
      </c>
      <c r="H5136" s="3" t="s">
        <v>12</v>
      </c>
      <c r="I5136" s="3" t="s">
        <v>15</v>
      </c>
      <c r="J5136" s="3" t="s">
        <v>8259</v>
      </c>
      <c r="K5136" s="3" t="s">
        <v>8264</v>
      </c>
      <c r="L5136" s="3" t="s">
        <v>68</v>
      </c>
      <c r="M5136" s="26">
        <v>45627</v>
      </c>
      <c r="N5136"/>
      <c r="O5136" s="3">
        <v>0</v>
      </c>
      <c r="P5136" s="34">
        <v>105259.02</v>
      </c>
      <c r="Q5136" s="34">
        <v>64344.45</v>
      </c>
      <c r="R5136" s="34">
        <v>40914.57</v>
      </c>
      <c r="S5136" s="36">
        <v>0.64</v>
      </c>
      <c r="T5136" s="34" t="s">
        <v>78</v>
      </c>
      <c r="U5136" s="34">
        <v>61.99</v>
      </c>
      <c r="V5136" s="34">
        <v>0</v>
      </c>
      <c r="W5136" s="34">
        <v>61.99</v>
      </c>
      <c r="X5136" s="36">
        <v>0</v>
      </c>
      <c r="Y5136" s="3" t="str">
        <f>IFERROR(VLOOKUP(A5136,'Pivot price tier'!$C$8:$L$2245,10,0),"")</f>
        <v/>
      </c>
      <c r="Z5136" s="3" t="str">
        <f>IFERROR(VLOOKUP(A5136,'Pivot price tier by size'!$D$8:$M$2466,10,0),"")</f>
        <v/>
      </c>
      <c r="AA5136" s="3" t="str">
        <f>IFERROR(VLOOKUP(A5136,'Pivot category'!$B$8:$I$2191,8,0),"")</f>
        <v/>
      </c>
      <c r="AB5136" s="3" t="str">
        <f t="shared" si="80"/>
        <v/>
      </c>
      <c r="AC5136"/>
      <c r="AD5136" s="3" t="s">
        <v>16449</v>
      </c>
      <c r="AE5136" s="3" t="s">
        <v>14091</v>
      </c>
    </row>
    <row r="5137" spans="1:31" hidden="1" x14ac:dyDescent="0.25">
      <c r="A5137" t="s">
        <v>6798</v>
      </c>
      <c r="B5137" t="s">
        <v>5047</v>
      </c>
      <c r="C5137" s="3" t="s">
        <v>32</v>
      </c>
      <c r="D5137" s="3" t="s">
        <v>4890</v>
      </c>
      <c r="E5137" s="3" t="s">
        <v>5150</v>
      </c>
      <c r="F5137" s="3">
        <v>10000</v>
      </c>
      <c r="G5137" s="34">
        <v>64.989999999999995</v>
      </c>
      <c r="H5137" s="3" t="s">
        <v>12</v>
      </c>
      <c r="I5137" s="3" t="s">
        <v>15</v>
      </c>
      <c r="J5137" s="3" t="s">
        <v>8259</v>
      </c>
      <c r="K5137" s="3" t="s">
        <v>8260</v>
      </c>
      <c r="L5137" s="3" t="s">
        <v>68</v>
      </c>
      <c r="M5137" s="26" t="s">
        <v>13873</v>
      </c>
      <c r="N5137"/>
      <c r="O5137" s="3" t="s">
        <v>78</v>
      </c>
      <c r="P5137" s="34">
        <v>10853.33</v>
      </c>
      <c r="Q5137" s="34">
        <v>4436.25</v>
      </c>
      <c r="R5137" s="34">
        <v>6417.08</v>
      </c>
      <c r="S5137" s="36">
        <v>1.45</v>
      </c>
      <c r="T5137" s="34" t="s">
        <v>78</v>
      </c>
      <c r="U5137" s="34">
        <v>4614.29</v>
      </c>
      <c r="V5137" s="34">
        <v>4331.28</v>
      </c>
      <c r="W5137" s="34">
        <v>283.01</v>
      </c>
      <c r="X5137" s="36">
        <v>7.0000000000000007E-2</v>
      </c>
      <c r="Y5137" s="3" t="str">
        <f>IFERROR(VLOOKUP(A5137,'Pivot price tier'!$C$8:$L$2245,10,0),"")</f>
        <v/>
      </c>
      <c r="Z5137" s="3" t="str">
        <f>IFERROR(VLOOKUP(A5137,'Pivot price tier by size'!$D$8:$M$2466,10,0),"")</f>
        <v/>
      </c>
      <c r="AA5137" s="3" t="str">
        <f>IFERROR(VLOOKUP(A5137,'Pivot category'!$B$8:$I$2191,8,0),"")</f>
        <v/>
      </c>
      <c r="AB5137" s="3" t="str">
        <f t="shared" si="80"/>
        <v>Bottom 5%</v>
      </c>
      <c r="AC5137"/>
      <c r="AD5137" s="3" t="s">
        <v>16449</v>
      </c>
      <c r="AE5137" s="3" t="s">
        <v>14091</v>
      </c>
    </row>
    <row r="5138" spans="1:31" hidden="1" x14ac:dyDescent="0.25">
      <c r="A5138" t="s">
        <v>14329</v>
      </c>
      <c r="B5138" t="s">
        <v>14330</v>
      </c>
      <c r="C5138" s="3" t="s">
        <v>32</v>
      </c>
      <c r="D5138" s="3" t="s">
        <v>2922</v>
      </c>
      <c r="E5138" s="3">
        <v>0</v>
      </c>
      <c r="F5138" s="3">
        <v>10000</v>
      </c>
      <c r="G5138" s="34">
        <v>79.989999999999995</v>
      </c>
      <c r="H5138" s="3" t="s">
        <v>27</v>
      </c>
      <c r="I5138" s="3" t="s">
        <v>15</v>
      </c>
      <c r="J5138" s="3" t="s">
        <v>8259</v>
      </c>
      <c r="K5138" s="3" t="s">
        <v>8260</v>
      </c>
      <c r="L5138" s="3" t="s">
        <v>68</v>
      </c>
      <c r="M5138" s="26" t="s">
        <v>13873</v>
      </c>
      <c r="N5138"/>
      <c r="O5138" s="3" t="s">
        <v>78</v>
      </c>
      <c r="P5138" s="34"/>
      <c r="Q5138" s="34">
        <v>959.88</v>
      </c>
      <c r="R5138" s="34">
        <v>-959.88</v>
      </c>
      <c r="S5138" s="36">
        <v>-1</v>
      </c>
      <c r="T5138" s="34" t="s">
        <v>78</v>
      </c>
      <c r="U5138" s="34">
        <v>79.989999999999995</v>
      </c>
      <c r="V5138" s="34">
        <v>0</v>
      </c>
      <c r="W5138" s="34">
        <v>79.989999999999995</v>
      </c>
      <c r="X5138" s="36">
        <v>0</v>
      </c>
      <c r="Y5138" s="3" t="str">
        <f>IFERROR(VLOOKUP(A5138,'Pivot price tier'!$C$8:$L$2245,10,0),"")</f>
        <v/>
      </c>
      <c r="Z5138" s="3" t="str">
        <f>IFERROR(VLOOKUP(A5138,'Pivot price tier by size'!$D$8:$M$2466,10,0),"")</f>
        <v/>
      </c>
      <c r="AA5138" s="3" t="str">
        <f>IFERROR(VLOOKUP(A5138,'Pivot category'!$B$8:$I$2191,8,0),"")</f>
        <v/>
      </c>
      <c r="AB5138" s="3" t="str">
        <f t="shared" si="80"/>
        <v>Bottom 5%</v>
      </c>
      <c r="AC5138"/>
      <c r="AD5138" s="3" t="s">
        <v>16449</v>
      </c>
      <c r="AE5138" s="3" t="s">
        <v>14091</v>
      </c>
    </row>
    <row r="5139" spans="1:31" hidden="1" x14ac:dyDescent="0.25">
      <c r="A5139" t="s">
        <v>13309</v>
      </c>
      <c r="B5139" t="s">
        <v>13310</v>
      </c>
      <c r="C5139" s="3" t="s">
        <v>32</v>
      </c>
      <c r="D5139" s="3" t="s">
        <v>12883</v>
      </c>
      <c r="E5139" s="3" t="s">
        <v>5150</v>
      </c>
      <c r="F5139" s="3">
        <v>10000</v>
      </c>
      <c r="G5139" s="34">
        <v>66.989999999999995</v>
      </c>
      <c r="H5139" s="3" t="s">
        <v>12</v>
      </c>
      <c r="I5139" s="3" t="s">
        <v>15</v>
      </c>
      <c r="J5139" s="3" t="s">
        <v>8259</v>
      </c>
      <c r="K5139" s="3" t="s">
        <v>8264</v>
      </c>
      <c r="L5139" s="3" t="s">
        <v>68</v>
      </c>
      <c r="M5139" s="26">
        <v>45474</v>
      </c>
      <c r="N5139"/>
      <c r="O5139" s="3" t="s">
        <v>78</v>
      </c>
      <c r="P5139" s="34">
        <v>56673.54</v>
      </c>
      <c r="Q5139" s="34">
        <v>126817.62</v>
      </c>
      <c r="R5139" s="34">
        <v>-70144.08</v>
      </c>
      <c r="S5139" s="36">
        <v>-0.55000000000000004</v>
      </c>
      <c r="T5139" s="34" t="s">
        <v>78</v>
      </c>
      <c r="U5139" s="34">
        <v>66.989999999999995</v>
      </c>
      <c r="V5139" s="34">
        <v>468.93</v>
      </c>
      <c r="W5139" s="34">
        <v>-401.94</v>
      </c>
      <c r="X5139" s="36">
        <v>-0.86</v>
      </c>
      <c r="Y5139" s="3" t="str">
        <f>IFERROR(VLOOKUP(A5139,'Pivot price tier'!$C$8:$L$2245,10,0),"")</f>
        <v/>
      </c>
      <c r="Z5139" s="3" t="str">
        <f>IFERROR(VLOOKUP(A5139,'Pivot price tier by size'!$D$8:$M$2466,10,0),"")</f>
        <v/>
      </c>
      <c r="AA5139" s="3" t="str">
        <f>IFERROR(VLOOKUP(A5139,'Pivot category'!$B$8:$I$2191,8,0),"")</f>
        <v/>
      </c>
      <c r="AB5139" s="3" t="str">
        <f t="shared" si="80"/>
        <v/>
      </c>
      <c r="AC5139"/>
      <c r="AD5139" s="3" t="s">
        <v>16449</v>
      </c>
      <c r="AE5139" s="3" t="s">
        <v>14091</v>
      </c>
    </row>
    <row r="5140" spans="1:31" hidden="1" x14ac:dyDescent="0.25">
      <c r="A5140" t="s">
        <v>6843</v>
      </c>
      <c r="B5140" t="s">
        <v>6842</v>
      </c>
      <c r="C5140" s="3" t="s">
        <v>32</v>
      </c>
      <c r="D5140" s="3" t="s">
        <v>8159</v>
      </c>
      <c r="E5140" s="3" t="s">
        <v>5150</v>
      </c>
      <c r="F5140" s="3">
        <v>10000</v>
      </c>
      <c r="G5140" s="34">
        <v>64.989999999999995</v>
      </c>
      <c r="H5140" s="3" t="s">
        <v>12</v>
      </c>
      <c r="I5140" s="3" t="s">
        <v>15</v>
      </c>
      <c r="J5140" s="3" t="s">
        <v>8259</v>
      </c>
      <c r="K5140" s="3" t="s">
        <v>8260</v>
      </c>
      <c r="L5140" s="3" t="s">
        <v>68</v>
      </c>
      <c r="M5140" s="26" t="s">
        <v>13873</v>
      </c>
      <c r="N5140"/>
      <c r="O5140" s="3">
        <v>5</v>
      </c>
      <c r="P5140" s="34">
        <v>64.989999999999995</v>
      </c>
      <c r="Q5140" s="34">
        <v>418.93</v>
      </c>
      <c r="R5140" s="34">
        <v>-353.94</v>
      </c>
      <c r="S5140" s="36">
        <v>-0.84</v>
      </c>
      <c r="T5140" s="34">
        <v>12.997999999999999</v>
      </c>
      <c r="U5140" s="34">
        <v>20731.810000000001</v>
      </c>
      <c r="V5140" s="34">
        <v>11379.07</v>
      </c>
      <c r="W5140" s="34">
        <v>9352.74</v>
      </c>
      <c r="X5140" s="36">
        <v>0.82</v>
      </c>
      <c r="Y5140" s="3" t="str">
        <f>IFERROR(VLOOKUP(A5140,'Pivot price tier'!$C$8:$L$2245,10,0),"")</f>
        <v/>
      </c>
      <c r="Z5140" s="3" t="str">
        <f>IFERROR(VLOOKUP(A5140,'Pivot price tier by size'!$D$8:$M$2466,10,0),"")</f>
        <v/>
      </c>
      <c r="AA5140" s="3" t="str">
        <f>IFERROR(VLOOKUP(A5140,'Pivot category'!$B$8:$I$2191,8,0),"")</f>
        <v/>
      </c>
      <c r="AB5140" s="3" t="str">
        <f t="shared" si="80"/>
        <v>Bottom 5%</v>
      </c>
      <c r="AC5140"/>
      <c r="AD5140" s="3" t="s">
        <v>16449</v>
      </c>
      <c r="AE5140" s="3" t="s">
        <v>14091</v>
      </c>
    </row>
    <row r="5141" spans="1:31" hidden="1" x14ac:dyDescent="0.25">
      <c r="A5141" t="s">
        <v>14331</v>
      </c>
      <c r="B5141" t="s">
        <v>14332</v>
      </c>
      <c r="C5141" s="3" t="s">
        <v>32</v>
      </c>
      <c r="D5141" s="3" t="s">
        <v>13366</v>
      </c>
      <c r="E5141" s="3" t="s">
        <v>5150</v>
      </c>
      <c r="F5141" s="3">
        <v>10000</v>
      </c>
      <c r="G5141" s="34">
        <v>7500</v>
      </c>
      <c r="H5141" s="3" t="s">
        <v>12</v>
      </c>
      <c r="I5141" s="3" t="s">
        <v>74</v>
      </c>
      <c r="J5141" s="3" t="s">
        <v>8259</v>
      </c>
      <c r="K5141" s="3" t="s">
        <v>8264</v>
      </c>
      <c r="L5141" s="3" t="s">
        <v>68</v>
      </c>
      <c r="M5141" s="26">
        <v>45627</v>
      </c>
      <c r="N5141"/>
      <c r="O5141" s="3" t="s">
        <v>78</v>
      </c>
      <c r="P5141" s="34">
        <v>7500</v>
      </c>
      <c r="Q5141" s="34">
        <v>30000</v>
      </c>
      <c r="R5141" s="34">
        <v>-22500</v>
      </c>
      <c r="S5141" s="36">
        <v>-0.75</v>
      </c>
      <c r="T5141" s="34" t="s">
        <v>78</v>
      </c>
      <c r="U5141" s="34">
        <v>15000</v>
      </c>
      <c r="V5141" s="34">
        <v>30000</v>
      </c>
      <c r="W5141" s="34">
        <v>-15000</v>
      </c>
      <c r="X5141" s="36">
        <v>-0.5</v>
      </c>
      <c r="Y5141" s="3" t="str">
        <f>IFERROR(VLOOKUP(A5141,'Pivot price tier'!$C$8:$L$2245,10,0),"")</f>
        <v/>
      </c>
      <c r="Z5141" s="3" t="str">
        <f>IFERROR(VLOOKUP(A5141,'Pivot price tier by size'!$D$8:$M$2466,10,0),"")</f>
        <v/>
      </c>
      <c r="AA5141" s="3" t="str">
        <f>IFERROR(VLOOKUP(A5141,'Pivot category'!$B$8:$I$2191,8,0),"")</f>
        <v/>
      </c>
      <c r="AB5141" s="3" t="str">
        <f t="shared" si="80"/>
        <v>Bottom 5%</v>
      </c>
      <c r="AC5141"/>
      <c r="AD5141" s="3" t="s">
        <v>16449</v>
      </c>
      <c r="AE5141" s="3" t="s">
        <v>14091</v>
      </c>
    </row>
    <row r="5142" spans="1:31" hidden="1" x14ac:dyDescent="0.25">
      <c r="A5142" t="s">
        <v>8910</v>
      </c>
      <c r="B5142" t="s">
        <v>8909</v>
      </c>
      <c r="C5142" s="3" t="s">
        <v>32</v>
      </c>
      <c r="D5142" s="3" t="s">
        <v>8344</v>
      </c>
      <c r="E5142" s="3" t="s">
        <v>5150</v>
      </c>
      <c r="F5142" s="3">
        <v>10000</v>
      </c>
      <c r="G5142" s="34">
        <v>59.99</v>
      </c>
      <c r="H5142" s="3" t="s">
        <v>12</v>
      </c>
      <c r="I5142" s="3" t="s">
        <v>15</v>
      </c>
      <c r="J5142" s="3" t="s">
        <v>8259</v>
      </c>
      <c r="K5142" s="3" t="s">
        <v>8260</v>
      </c>
      <c r="L5142" s="3" t="s">
        <v>68</v>
      </c>
      <c r="M5142" s="26" t="s">
        <v>13873</v>
      </c>
      <c r="N5142"/>
      <c r="O5142" s="3">
        <v>6</v>
      </c>
      <c r="P5142" s="34">
        <v>18416.93</v>
      </c>
      <c r="Q5142" s="34">
        <v>7112.73</v>
      </c>
      <c r="R5142" s="34">
        <v>11304.2</v>
      </c>
      <c r="S5142" s="36">
        <v>1.59</v>
      </c>
      <c r="T5142" s="34">
        <v>3069.4883333333332</v>
      </c>
      <c r="U5142" s="34">
        <v>4559.24</v>
      </c>
      <c r="V5142" s="34">
        <v>5367.05</v>
      </c>
      <c r="W5142" s="34">
        <v>-807.81</v>
      </c>
      <c r="X5142" s="36">
        <v>-0.15</v>
      </c>
      <c r="Y5142" s="3" t="str">
        <f>IFERROR(VLOOKUP(A5142,'Pivot price tier'!$C$8:$L$2245,10,0),"")</f>
        <v/>
      </c>
      <c r="Z5142" s="3" t="str">
        <f>IFERROR(VLOOKUP(A5142,'Pivot price tier by size'!$D$8:$M$2466,10,0),"")</f>
        <v/>
      </c>
      <c r="AA5142" s="3" t="str">
        <f>IFERROR(VLOOKUP(A5142,'Pivot category'!$B$8:$I$2191,8,0),"")</f>
        <v/>
      </c>
      <c r="AB5142" s="3" t="str">
        <f t="shared" si="80"/>
        <v>Bottom 5%</v>
      </c>
      <c r="AC5142"/>
      <c r="AD5142" s="3" t="s">
        <v>16449</v>
      </c>
      <c r="AE5142" s="3" t="s">
        <v>14091</v>
      </c>
    </row>
    <row r="5143" spans="1:31" hidden="1" x14ac:dyDescent="0.25">
      <c r="A5143" t="s">
        <v>7964</v>
      </c>
      <c r="B5143" t="s">
        <v>2241</v>
      </c>
      <c r="C5143" s="3" t="s">
        <v>38</v>
      </c>
      <c r="D5143" s="3" t="s">
        <v>4721</v>
      </c>
      <c r="E5143" s="3" t="s">
        <v>5150</v>
      </c>
      <c r="F5143" s="3">
        <v>10000</v>
      </c>
      <c r="G5143" s="34">
        <v>66.989999999999995</v>
      </c>
      <c r="H5143" s="3" t="s">
        <v>12</v>
      </c>
      <c r="I5143" s="3" t="s">
        <v>21</v>
      </c>
      <c r="J5143" s="3" t="s">
        <v>8259</v>
      </c>
      <c r="K5143" s="3" t="s">
        <v>8260</v>
      </c>
      <c r="L5143" s="3" t="s">
        <v>8254</v>
      </c>
      <c r="M5143" s="26" t="s">
        <v>13873</v>
      </c>
      <c r="N5143"/>
      <c r="O5143" s="3" t="s">
        <v>78</v>
      </c>
      <c r="P5143" s="34"/>
      <c r="Q5143" s="34">
        <v>66.989999999999995</v>
      </c>
      <c r="R5143" s="34">
        <v>-66.989999999999995</v>
      </c>
      <c r="S5143" s="36">
        <v>-1</v>
      </c>
      <c r="T5143" s="34" t="s">
        <v>78</v>
      </c>
      <c r="U5143" s="34" t="s">
        <v>78</v>
      </c>
      <c r="V5143" s="34" t="s">
        <v>78</v>
      </c>
      <c r="W5143" s="34" t="s">
        <v>78</v>
      </c>
      <c r="X5143" s="36" t="s">
        <v>78</v>
      </c>
      <c r="Y5143" s="3" t="str">
        <f>IFERROR(VLOOKUP(A5143,'Pivot price tier'!$C$8:$L$2245,10,0),"")</f>
        <v/>
      </c>
      <c r="Z5143" s="3" t="str">
        <f>IFERROR(VLOOKUP(A5143,'Pivot price tier by size'!$D$8:$M$2466,10,0),"")</f>
        <v/>
      </c>
      <c r="AA5143" s="3" t="str">
        <f>IFERROR(VLOOKUP(A5143,'Pivot category'!$B$8:$I$2191,8,0),"")</f>
        <v/>
      </c>
      <c r="AB5143" s="3" t="str">
        <f t="shared" si="80"/>
        <v>Bottom 5%</v>
      </c>
      <c r="AC5143"/>
      <c r="AD5143" s="3" t="s">
        <v>16449</v>
      </c>
      <c r="AE5143" s="3" t="s">
        <v>14091</v>
      </c>
    </row>
    <row r="5144" spans="1:31" hidden="1" x14ac:dyDescent="0.25">
      <c r="A5144" t="s">
        <v>6172</v>
      </c>
      <c r="B5144" t="s">
        <v>2242</v>
      </c>
      <c r="C5144" s="3" t="s">
        <v>32</v>
      </c>
      <c r="D5144" s="3" t="s">
        <v>4722</v>
      </c>
      <c r="E5144" s="3" t="s">
        <v>5150</v>
      </c>
      <c r="F5144" s="3">
        <v>10000</v>
      </c>
      <c r="G5144" s="34">
        <v>30.99</v>
      </c>
      <c r="H5144" s="3" t="s">
        <v>12</v>
      </c>
      <c r="I5144" s="3" t="s">
        <v>23</v>
      </c>
      <c r="J5144" s="3" t="s">
        <v>8259</v>
      </c>
      <c r="K5144" s="3" t="s">
        <v>8260</v>
      </c>
      <c r="L5144" s="3" t="s">
        <v>68</v>
      </c>
      <c r="M5144" s="26" t="s">
        <v>13873</v>
      </c>
      <c r="N5144"/>
      <c r="O5144" s="3">
        <v>11</v>
      </c>
      <c r="P5144" s="34">
        <v>109022.82</v>
      </c>
      <c r="Q5144" s="34">
        <v>33128.31</v>
      </c>
      <c r="R5144" s="34">
        <v>75894.509999999995</v>
      </c>
      <c r="S5144" s="36">
        <v>2.29</v>
      </c>
      <c r="T5144" s="34">
        <v>9911.1654545454548</v>
      </c>
      <c r="U5144" s="34">
        <v>36661.17</v>
      </c>
      <c r="V5144" s="34">
        <v>15959.85</v>
      </c>
      <c r="W5144" s="34">
        <v>20701.32</v>
      </c>
      <c r="X5144" s="36">
        <v>1.3</v>
      </c>
      <c r="Y5144" s="3" t="str">
        <f>IFERROR(VLOOKUP(A5144,'Pivot price tier'!$C$8:$L$2245,10,0),"")</f>
        <v/>
      </c>
      <c r="Z5144" s="3" t="str">
        <f>IFERROR(VLOOKUP(A5144,'Pivot price tier by size'!$D$8:$M$2466,10,0),"")</f>
        <v/>
      </c>
      <c r="AA5144" s="3" t="str">
        <f>IFERROR(VLOOKUP(A5144,'Pivot category'!$B$8:$I$2191,8,0),"")</f>
        <v/>
      </c>
      <c r="AB5144" s="3" t="str">
        <f t="shared" si="80"/>
        <v/>
      </c>
      <c r="AC5144"/>
      <c r="AD5144" s="3" t="s">
        <v>16449</v>
      </c>
      <c r="AE5144" s="3" t="s">
        <v>14091</v>
      </c>
    </row>
    <row r="5145" spans="1:31" hidden="1" x14ac:dyDescent="0.25">
      <c r="A5145" t="s">
        <v>6532</v>
      </c>
      <c r="B5145" t="s">
        <v>6531</v>
      </c>
      <c r="C5145" s="3" t="s">
        <v>32</v>
      </c>
      <c r="D5145" s="3" t="s">
        <v>8083</v>
      </c>
      <c r="E5145" s="3" t="s">
        <v>5198</v>
      </c>
      <c r="F5145" s="3">
        <v>10000</v>
      </c>
      <c r="G5145" s="34">
        <v>9.59</v>
      </c>
      <c r="H5145" s="3" t="s">
        <v>28</v>
      </c>
      <c r="I5145" s="3" t="s">
        <v>17</v>
      </c>
      <c r="J5145" s="3" t="s">
        <v>8256</v>
      </c>
      <c r="K5145" s="3" t="s">
        <v>8252</v>
      </c>
      <c r="L5145" s="3" t="s">
        <v>8255</v>
      </c>
      <c r="M5145" s="26" t="s">
        <v>13873</v>
      </c>
      <c r="N5145"/>
      <c r="O5145" s="3" t="s">
        <v>78</v>
      </c>
      <c r="P5145" s="34">
        <v>1035.72</v>
      </c>
      <c r="Q5145" s="34">
        <v>15517.31</v>
      </c>
      <c r="R5145" s="34">
        <v>-14481.59</v>
      </c>
      <c r="S5145" s="36">
        <v>-0.93</v>
      </c>
      <c r="T5145" s="34" t="s">
        <v>78</v>
      </c>
      <c r="U5145" s="34">
        <v>67.13</v>
      </c>
      <c r="V5145" s="34">
        <v>18842.2</v>
      </c>
      <c r="W5145" s="34">
        <v>-18775.07</v>
      </c>
      <c r="X5145" s="36">
        <v>-1</v>
      </c>
      <c r="Y5145" s="3" t="str">
        <f>IFERROR(VLOOKUP(A5145,'Pivot price tier'!$C$8:$L$2245,10,0),"")</f>
        <v/>
      </c>
      <c r="Z5145" s="3" t="str">
        <f>IFERROR(VLOOKUP(A5145,'Pivot price tier by size'!$D$8:$M$2466,10,0),"")</f>
        <v/>
      </c>
      <c r="AA5145" s="3" t="str">
        <f>IFERROR(VLOOKUP(A5145,'Pivot category'!$B$8:$I$2191,8,0),"")</f>
        <v/>
      </c>
      <c r="AB5145" s="3" t="str">
        <f t="shared" si="80"/>
        <v>Bottom 5%</v>
      </c>
      <c r="AC5145"/>
      <c r="AD5145" s="3" t="s">
        <v>16449</v>
      </c>
      <c r="AE5145" s="3" t="s">
        <v>14091</v>
      </c>
    </row>
    <row r="5146" spans="1:31" hidden="1" x14ac:dyDescent="0.25">
      <c r="A5146" t="s">
        <v>9116</v>
      </c>
      <c r="B5146" t="s">
        <v>9115</v>
      </c>
      <c r="C5146" s="3" t="s">
        <v>32</v>
      </c>
      <c r="D5146" s="3" t="s">
        <v>8342</v>
      </c>
      <c r="E5146" s="3" t="s">
        <v>5198</v>
      </c>
      <c r="F5146" s="3">
        <v>10000</v>
      </c>
      <c r="G5146" s="34">
        <v>10.79</v>
      </c>
      <c r="H5146" s="3" t="s">
        <v>28</v>
      </c>
      <c r="I5146" s="3" t="s">
        <v>17</v>
      </c>
      <c r="J5146" s="3" t="s">
        <v>8256</v>
      </c>
      <c r="K5146" s="3" t="s">
        <v>8260</v>
      </c>
      <c r="L5146" s="3" t="s">
        <v>8257</v>
      </c>
      <c r="M5146" s="26" t="s">
        <v>13873</v>
      </c>
      <c r="N5146"/>
      <c r="O5146" s="3" t="s">
        <v>78</v>
      </c>
      <c r="P5146" s="34">
        <v>43.16</v>
      </c>
      <c r="Q5146" s="34">
        <v>82.75</v>
      </c>
      <c r="R5146" s="34">
        <v>-39.590000000000003</v>
      </c>
      <c r="S5146" s="36">
        <v>-0.48</v>
      </c>
      <c r="T5146" s="34" t="s">
        <v>78</v>
      </c>
      <c r="U5146" s="34" t="s">
        <v>78</v>
      </c>
      <c r="V5146" s="34" t="s">
        <v>78</v>
      </c>
      <c r="W5146" s="34" t="s">
        <v>78</v>
      </c>
      <c r="X5146" s="36" t="s">
        <v>78</v>
      </c>
      <c r="Y5146" s="3" t="str">
        <f>IFERROR(VLOOKUP(A5146,'Pivot price tier'!$C$8:$L$2245,10,0),"")</f>
        <v/>
      </c>
      <c r="Z5146" s="3" t="str">
        <f>IFERROR(VLOOKUP(A5146,'Pivot price tier by size'!$D$8:$M$2466,10,0),"")</f>
        <v/>
      </c>
      <c r="AA5146" s="3" t="str">
        <f>IFERROR(VLOOKUP(A5146,'Pivot category'!$B$8:$I$2191,8,0),"")</f>
        <v/>
      </c>
      <c r="AB5146" s="3" t="str">
        <f t="shared" si="80"/>
        <v>Bottom 5%</v>
      </c>
      <c r="AC5146"/>
      <c r="AD5146" s="3" t="s">
        <v>16449</v>
      </c>
      <c r="AE5146" s="3" t="s">
        <v>14182</v>
      </c>
    </row>
    <row r="5147" spans="1:31" hidden="1" x14ac:dyDescent="0.25">
      <c r="A5147" t="s">
        <v>6316</v>
      </c>
      <c r="B5147" t="s">
        <v>2243</v>
      </c>
      <c r="C5147" s="3" t="s">
        <v>32</v>
      </c>
      <c r="D5147" s="3" t="s">
        <v>4723</v>
      </c>
      <c r="E5147" s="3" t="s">
        <v>5198</v>
      </c>
      <c r="F5147" s="3">
        <v>10000</v>
      </c>
      <c r="G5147" s="34">
        <v>10.79</v>
      </c>
      <c r="H5147" s="3" t="s">
        <v>28</v>
      </c>
      <c r="I5147" s="3" t="s">
        <v>17</v>
      </c>
      <c r="J5147" s="3" t="s">
        <v>8253</v>
      </c>
      <c r="K5147" s="3" t="s">
        <v>8260</v>
      </c>
      <c r="L5147" s="3" t="s">
        <v>8257</v>
      </c>
      <c r="M5147" s="26" t="s">
        <v>13873</v>
      </c>
      <c r="N5147"/>
      <c r="O5147" s="3" t="s">
        <v>78</v>
      </c>
      <c r="P5147" s="34"/>
      <c r="Q5147" s="34">
        <v>0</v>
      </c>
      <c r="R5147" s="34">
        <v>0</v>
      </c>
      <c r="T5147" s="34" t="s">
        <v>78</v>
      </c>
      <c r="U5147" s="34" t="s">
        <v>78</v>
      </c>
      <c r="V5147" s="34" t="s">
        <v>78</v>
      </c>
      <c r="W5147" s="34" t="s">
        <v>78</v>
      </c>
      <c r="X5147" s="36" t="s">
        <v>78</v>
      </c>
      <c r="Y5147" s="3" t="str">
        <f>IFERROR(VLOOKUP(A5147,'Pivot price tier'!$C$8:$L$2245,10,0),"")</f>
        <v/>
      </c>
      <c r="Z5147" s="3" t="str">
        <f>IFERROR(VLOOKUP(A5147,'Pivot price tier by size'!$D$8:$M$2466,10,0),"")</f>
        <v/>
      </c>
      <c r="AA5147" s="3" t="str">
        <f>IFERROR(VLOOKUP(A5147,'Pivot category'!$B$8:$I$2191,8,0),"")</f>
        <v/>
      </c>
      <c r="AB5147" s="3" t="str">
        <f t="shared" si="80"/>
        <v>Bottom 5%</v>
      </c>
      <c r="AC5147"/>
      <c r="AD5147" s="3" t="s">
        <v>16449</v>
      </c>
      <c r="AE5147" s="3" t="s">
        <v>14182</v>
      </c>
    </row>
    <row r="5148" spans="1:31" hidden="1" x14ac:dyDescent="0.25">
      <c r="A5148" t="s">
        <v>16207</v>
      </c>
      <c r="B5148" t="s">
        <v>16208</v>
      </c>
      <c r="C5148" s="3" t="s">
        <v>32</v>
      </c>
      <c r="D5148" s="3" t="s">
        <v>4724</v>
      </c>
      <c r="E5148" s="3" t="s">
        <v>5198</v>
      </c>
      <c r="F5148" s="3">
        <v>5000</v>
      </c>
      <c r="G5148" s="34">
        <v>10.79</v>
      </c>
      <c r="H5148" s="3" t="s">
        <v>28</v>
      </c>
      <c r="I5148" s="3" t="s">
        <v>17</v>
      </c>
      <c r="J5148" s="3" t="s">
        <v>8256</v>
      </c>
      <c r="K5148" s="3" t="s">
        <v>8260</v>
      </c>
      <c r="L5148" s="3" t="s">
        <v>8255</v>
      </c>
      <c r="M5148" s="26" t="s">
        <v>13873</v>
      </c>
      <c r="N5148"/>
      <c r="O5148" s="3" t="s">
        <v>78</v>
      </c>
      <c r="P5148" s="34">
        <v>10.79</v>
      </c>
      <c r="Q5148" s="34"/>
      <c r="R5148" s="34">
        <v>10.79</v>
      </c>
      <c r="T5148" s="34" t="s">
        <v>78</v>
      </c>
      <c r="U5148" s="34" t="s">
        <v>78</v>
      </c>
      <c r="V5148" s="34" t="s">
        <v>78</v>
      </c>
      <c r="W5148" s="34" t="s">
        <v>78</v>
      </c>
      <c r="X5148" s="36" t="s">
        <v>78</v>
      </c>
      <c r="Y5148" s="3" t="str">
        <f>IFERROR(VLOOKUP(A5148,'Pivot price tier'!$C$8:$L$2245,10,0),"")</f>
        <v/>
      </c>
      <c r="Z5148" s="3" t="str">
        <f>IFERROR(VLOOKUP(A5148,'Pivot price tier by size'!$D$8:$M$2466,10,0),"")</f>
        <v/>
      </c>
      <c r="AA5148" s="3" t="str">
        <f>IFERROR(VLOOKUP(A5148,'Pivot category'!$B$8:$I$2191,8,0),"")</f>
        <v/>
      </c>
      <c r="AB5148" s="3" t="str">
        <f t="shared" si="80"/>
        <v>Bottom 5%</v>
      </c>
      <c r="AC5148"/>
      <c r="AD5148" s="3" t="s">
        <v>16449</v>
      </c>
      <c r="AE5148" s="3" t="s">
        <v>14182</v>
      </c>
    </row>
    <row r="5149" spans="1:31" hidden="1" x14ac:dyDescent="0.25">
      <c r="A5149" t="s">
        <v>11676</v>
      </c>
      <c r="B5149" t="s">
        <v>13831</v>
      </c>
      <c r="C5149" s="3" t="s">
        <v>32</v>
      </c>
      <c r="D5149" s="3" t="s">
        <v>8161</v>
      </c>
      <c r="E5149" s="3" t="s">
        <v>5150</v>
      </c>
      <c r="F5149" s="3">
        <v>9000</v>
      </c>
      <c r="G5149" s="34">
        <v>9.59</v>
      </c>
      <c r="H5149" s="3" t="s">
        <v>28</v>
      </c>
      <c r="I5149" s="3" t="s">
        <v>17</v>
      </c>
      <c r="J5149" s="3" t="s">
        <v>8253</v>
      </c>
      <c r="K5149" s="3" t="s">
        <v>8260</v>
      </c>
      <c r="L5149" s="3" t="s">
        <v>8257</v>
      </c>
      <c r="M5149" s="26">
        <v>45597</v>
      </c>
      <c r="N5149"/>
      <c r="O5149" s="3" t="s">
        <v>78</v>
      </c>
      <c r="P5149" s="34"/>
      <c r="Q5149" s="34">
        <v>57.54</v>
      </c>
      <c r="R5149" s="34">
        <v>-57.54</v>
      </c>
      <c r="S5149" s="36">
        <v>-1</v>
      </c>
      <c r="T5149" s="34" t="s">
        <v>78</v>
      </c>
      <c r="U5149" s="34">
        <v>0</v>
      </c>
      <c r="V5149" s="34">
        <v>191.88</v>
      </c>
      <c r="W5149" s="34">
        <v>-191.88</v>
      </c>
      <c r="X5149" s="36">
        <v>-1</v>
      </c>
      <c r="Y5149" s="3" t="str">
        <f>IFERROR(VLOOKUP(A5149,'Pivot price tier'!$C$8:$L$2245,10,0),"")</f>
        <v/>
      </c>
      <c r="Z5149" s="3" t="str">
        <f>IFERROR(VLOOKUP(A5149,'Pivot price tier by size'!$D$8:$M$2466,10,0),"")</f>
        <v/>
      </c>
      <c r="AA5149" s="3" t="str">
        <f>IFERROR(VLOOKUP(A5149,'Pivot category'!$B$8:$I$2191,8,0),"")</f>
        <v/>
      </c>
      <c r="AB5149" s="3" t="str">
        <f t="shared" si="80"/>
        <v>Bottom 5%</v>
      </c>
      <c r="AC5149"/>
      <c r="AD5149" s="3" t="s">
        <v>16449</v>
      </c>
      <c r="AE5149" s="3" t="s">
        <v>14182</v>
      </c>
    </row>
    <row r="5150" spans="1:31" hidden="1" x14ac:dyDescent="0.25">
      <c r="A5150" t="s">
        <v>6832</v>
      </c>
      <c r="B5150" t="s">
        <v>5394</v>
      </c>
      <c r="C5150" s="3" t="s">
        <v>32</v>
      </c>
      <c r="D5150" s="3" t="s">
        <v>5291</v>
      </c>
      <c r="E5150" s="3" t="s">
        <v>5198</v>
      </c>
      <c r="F5150" s="3">
        <v>10000</v>
      </c>
      <c r="G5150" s="34">
        <v>10.79</v>
      </c>
      <c r="H5150" s="3" t="s">
        <v>28</v>
      </c>
      <c r="I5150" s="3" t="s">
        <v>17</v>
      </c>
      <c r="J5150" s="3" t="s">
        <v>8253</v>
      </c>
      <c r="K5150" s="3" t="s">
        <v>8260</v>
      </c>
      <c r="L5150" s="3" t="s">
        <v>8257</v>
      </c>
      <c r="M5150" s="26" t="s">
        <v>13873</v>
      </c>
      <c r="N5150"/>
      <c r="O5150" s="3" t="s">
        <v>78</v>
      </c>
      <c r="P5150" s="34"/>
      <c r="Q5150" s="34">
        <v>0</v>
      </c>
      <c r="R5150" s="34">
        <v>0</v>
      </c>
      <c r="T5150" s="34" t="s">
        <v>78</v>
      </c>
      <c r="U5150" s="34">
        <v>0</v>
      </c>
      <c r="V5150" s="34">
        <v>0</v>
      </c>
      <c r="W5150" s="34">
        <v>0</v>
      </c>
      <c r="X5150" s="36">
        <v>0</v>
      </c>
      <c r="Y5150" s="3" t="str">
        <f>IFERROR(VLOOKUP(A5150,'Pivot price tier'!$C$8:$L$2245,10,0),"")</f>
        <v/>
      </c>
      <c r="Z5150" s="3" t="str">
        <f>IFERROR(VLOOKUP(A5150,'Pivot price tier by size'!$D$8:$M$2466,10,0),"")</f>
        <v/>
      </c>
      <c r="AA5150" s="3" t="str">
        <f>IFERROR(VLOOKUP(A5150,'Pivot category'!$B$8:$I$2191,8,0),"")</f>
        <v/>
      </c>
      <c r="AB5150" s="3" t="str">
        <f t="shared" si="80"/>
        <v>Bottom 5%</v>
      </c>
      <c r="AC5150"/>
      <c r="AD5150" s="3" t="s">
        <v>16449</v>
      </c>
      <c r="AE5150" s="3" t="s">
        <v>14182</v>
      </c>
    </row>
    <row r="5151" spans="1:31" hidden="1" x14ac:dyDescent="0.25">
      <c r="A5151" t="s">
        <v>13311</v>
      </c>
      <c r="B5151" t="s">
        <v>2244</v>
      </c>
      <c r="C5151" s="3" t="s">
        <v>32</v>
      </c>
      <c r="D5151" s="3" t="s">
        <v>4725</v>
      </c>
      <c r="E5151" s="3" t="s">
        <v>5150</v>
      </c>
      <c r="F5151" s="3">
        <v>10000</v>
      </c>
      <c r="G5151" s="34">
        <v>35.99</v>
      </c>
      <c r="H5151" s="3" t="s">
        <v>12</v>
      </c>
      <c r="I5151" s="3" t="s">
        <v>23</v>
      </c>
      <c r="J5151" s="3" t="s">
        <v>8256</v>
      </c>
      <c r="K5151" s="3" t="s">
        <v>8260</v>
      </c>
      <c r="L5151" s="3" t="s">
        <v>8255</v>
      </c>
      <c r="M5151" s="26" t="s">
        <v>13873</v>
      </c>
      <c r="N5151"/>
      <c r="O5151" s="3">
        <v>1</v>
      </c>
      <c r="P5151" s="34">
        <v>71.98</v>
      </c>
      <c r="Q5151" s="34">
        <v>59.99</v>
      </c>
      <c r="R5151" s="34">
        <v>11.99</v>
      </c>
      <c r="S5151" s="36">
        <v>0.2</v>
      </c>
      <c r="T5151" s="34">
        <v>71.98</v>
      </c>
      <c r="U5151" s="34" t="s">
        <v>78</v>
      </c>
      <c r="V5151" s="34" t="s">
        <v>78</v>
      </c>
      <c r="W5151" s="34" t="s">
        <v>78</v>
      </c>
      <c r="X5151" s="36" t="s">
        <v>78</v>
      </c>
      <c r="Y5151" s="3" t="str">
        <f>IFERROR(VLOOKUP(A5151,'Pivot price tier'!$C$8:$L$2245,10,0),"")</f>
        <v/>
      </c>
      <c r="Z5151" s="3" t="str">
        <f>IFERROR(VLOOKUP(A5151,'Pivot price tier by size'!$D$8:$M$2466,10,0),"")</f>
        <v/>
      </c>
      <c r="AA5151" s="3" t="str">
        <f>IFERROR(VLOOKUP(A5151,'Pivot category'!$B$8:$I$2191,8,0),"")</f>
        <v/>
      </c>
      <c r="AB5151" s="3" t="str">
        <f t="shared" si="80"/>
        <v>Bottom 5%</v>
      </c>
      <c r="AC5151"/>
      <c r="AD5151" s="3" t="s">
        <v>11231</v>
      </c>
      <c r="AE5151" s="3" t="s">
        <v>16480</v>
      </c>
    </row>
    <row r="5152" spans="1:31" hidden="1" x14ac:dyDescent="0.25">
      <c r="A5152" t="s">
        <v>11207</v>
      </c>
      <c r="B5152" t="s">
        <v>11208</v>
      </c>
      <c r="C5152" s="3" t="s">
        <v>32</v>
      </c>
      <c r="D5152" s="3" t="s">
        <v>10761</v>
      </c>
      <c r="E5152" s="3" t="s">
        <v>5150</v>
      </c>
      <c r="F5152" s="3">
        <v>10000</v>
      </c>
      <c r="G5152" s="34">
        <v>59.99</v>
      </c>
      <c r="H5152" s="3" t="s">
        <v>12</v>
      </c>
      <c r="I5152" s="3" t="s">
        <v>15</v>
      </c>
      <c r="J5152" s="3" t="s">
        <v>8261</v>
      </c>
      <c r="K5152" s="3" t="s">
        <v>8260</v>
      </c>
      <c r="L5152" s="3" t="s">
        <v>8255</v>
      </c>
      <c r="M5152" s="26" t="s">
        <v>13873</v>
      </c>
      <c r="N5152"/>
      <c r="O5152" s="3">
        <v>1</v>
      </c>
      <c r="P5152" s="34">
        <v>1579.81</v>
      </c>
      <c r="Q5152" s="34">
        <v>2199.7800000000002</v>
      </c>
      <c r="R5152" s="34">
        <v>-619.97</v>
      </c>
      <c r="S5152" s="36">
        <v>-0.28000000000000003</v>
      </c>
      <c r="T5152" s="34">
        <v>1579.81</v>
      </c>
      <c r="U5152" s="34" t="s">
        <v>78</v>
      </c>
      <c r="V5152" s="34" t="s">
        <v>78</v>
      </c>
      <c r="W5152" s="34" t="s">
        <v>78</v>
      </c>
      <c r="X5152" s="36" t="s">
        <v>78</v>
      </c>
      <c r="Y5152" s="3" t="str">
        <f>IFERROR(VLOOKUP(A5152,'Pivot price tier'!$C$8:$L$2245,10,0),"")</f>
        <v/>
      </c>
      <c r="Z5152" s="3" t="str">
        <f>IFERROR(VLOOKUP(A5152,'Pivot price tier by size'!$D$8:$M$2466,10,0),"")</f>
        <v/>
      </c>
      <c r="AA5152" s="3" t="str">
        <f>IFERROR(VLOOKUP(A5152,'Pivot category'!$B$8:$I$2191,8,0),"")</f>
        <v/>
      </c>
      <c r="AB5152" s="3" t="str">
        <f t="shared" si="80"/>
        <v>Bottom 5%</v>
      </c>
      <c r="AC5152"/>
      <c r="AD5152" s="3" t="s">
        <v>11234</v>
      </c>
      <c r="AE5152" s="3" t="s">
        <v>14101</v>
      </c>
    </row>
    <row r="5153" spans="1:31" hidden="1" x14ac:dyDescent="0.25">
      <c r="A5153" t="s">
        <v>11209</v>
      </c>
      <c r="B5153" t="s">
        <v>11210</v>
      </c>
      <c r="C5153" s="3" t="s">
        <v>32</v>
      </c>
      <c r="D5153" s="3" t="s">
        <v>10764</v>
      </c>
      <c r="E5153" s="3" t="s">
        <v>5150</v>
      </c>
      <c r="F5153" s="3">
        <v>10000</v>
      </c>
      <c r="G5153" s="34">
        <v>53.99</v>
      </c>
      <c r="H5153" s="3" t="s">
        <v>12</v>
      </c>
      <c r="I5153" s="3" t="s">
        <v>15</v>
      </c>
      <c r="J5153" s="3" t="s">
        <v>8256</v>
      </c>
      <c r="K5153" s="3" t="s">
        <v>8260</v>
      </c>
      <c r="L5153" s="3" t="s">
        <v>8255</v>
      </c>
      <c r="M5153" s="26" t="s">
        <v>13873</v>
      </c>
      <c r="N5153"/>
      <c r="O5153" s="3">
        <v>2</v>
      </c>
      <c r="P5153" s="34">
        <v>1025.81</v>
      </c>
      <c r="Q5153" s="34">
        <v>2411.58</v>
      </c>
      <c r="R5153" s="34">
        <v>-1385.77</v>
      </c>
      <c r="S5153" s="36">
        <v>-0.56999999999999995</v>
      </c>
      <c r="T5153" s="34">
        <v>512.90499999999997</v>
      </c>
      <c r="U5153" s="34">
        <v>107.98</v>
      </c>
      <c r="V5153" s="34">
        <v>0</v>
      </c>
      <c r="W5153" s="34">
        <v>107.98</v>
      </c>
      <c r="X5153" s="36">
        <v>0</v>
      </c>
      <c r="Y5153" s="3" t="str">
        <f>IFERROR(VLOOKUP(A5153,'Pivot price tier'!$C$8:$L$2245,10,0),"")</f>
        <v/>
      </c>
      <c r="Z5153" s="3" t="str">
        <f>IFERROR(VLOOKUP(A5153,'Pivot price tier by size'!$D$8:$M$2466,10,0),"")</f>
        <v/>
      </c>
      <c r="AA5153" s="3" t="str">
        <f>IFERROR(VLOOKUP(A5153,'Pivot category'!$B$8:$I$2191,8,0),"")</f>
        <v/>
      </c>
      <c r="AB5153" s="3" t="str">
        <f t="shared" si="80"/>
        <v>Bottom 5%</v>
      </c>
      <c r="AC5153"/>
      <c r="AD5153" s="3" t="s">
        <v>11234</v>
      </c>
      <c r="AE5153" s="3" t="s">
        <v>14101</v>
      </c>
    </row>
    <row r="5154" spans="1:31" hidden="1" x14ac:dyDescent="0.25">
      <c r="A5154" t="s">
        <v>11211</v>
      </c>
      <c r="B5154" t="s">
        <v>11212</v>
      </c>
      <c r="C5154" s="3" t="s">
        <v>32</v>
      </c>
      <c r="D5154" s="3" t="s">
        <v>10762</v>
      </c>
      <c r="E5154" s="3" t="s">
        <v>5150</v>
      </c>
      <c r="F5154" s="3">
        <v>10000</v>
      </c>
      <c r="G5154" s="34">
        <v>53.99</v>
      </c>
      <c r="H5154" s="3" t="s">
        <v>12</v>
      </c>
      <c r="I5154" s="3" t="s">
        <v>15</v>
      </c>
      <c r="J5154" s="3" t="s">
        <v>8256</v>
      </c>
      <c r="K5154" s="3" t="s">
        <v>8260</v>
      </c>
      <c r="L5154" s="3" t="s">
        <v>8255</v>
      </c>
      <c r="M5154" s="26" t="s">
        <v>13873</v>
      </c>
      <c r="N5154"/>
      <c r="O5154" s="3">
        <v>1</v>
      </c>
      <c r="P5154" s="34">
        <v>1349.75</v>
      </c>
      <c r="Q5154" s="34">
        <v>2888.49</v>
      </c>
      <c r="R5154" s="34">
        <v>-1538.74</v>
      </c>
      <c r="S5154" s="36">
        <v>-0.53</v>
      </c>
      <c r="T5154" s="34">
        <v>1349.75</v>
      </c>
      <c r="U5154" s="34">
        <v>107.98</v>
      </c>
      <c r="V5154" s="34">
        <v>0</v>
      </c>
      <c r="W5154" s="34">
        <v>107.98</v>
      </c>
      <c r="X5154" s="36">
        <v>0</v>
      </c>
      <c r="Y5154" s="3" t="str">
        <f>IFERROR(VLOOKUP(A5154,'Pivot price tier'!$C$8:$L$2245,10,0),"")</f>
        <v/>
      </c>
      <c r="Z5154" s="3" t="str">
        <f>IFERROR(VLOOKUP(A5154,'Pivot price tier by size'!$D$8:$M$2466,10,0),"")</f>
        <v/>
      </c>
      <c r="AA5154" s="3" t="str">
        <f>IFERROR(VLOOKUP(A5154,'Pivot category'!$B$8:$I$2191,8,0),"")</f>
        <v/>
      </c>
      <c r="AB5154" s="3" t="str">
        <f t="shared" si="80"/>
        <v>Bottom 5%</v>
      </c>
      <c r="AC5154"/>
      <c r="AD5154" s="3" t="s">
        <v>11234</v>
      </c>
      <c r="AE5154" s="3" t="s">
        <v>14101</v>
      </c>
    </row>
    <row r="5155" spans="1:31" hidden="1" x14ac:dyDescent="0.25">
      <c r="A5155" t="s">
        <v>11213</v>
      </c>
      <c r="B5155" t="s">
        <v>11214</v>
      </c>
      <c r="C5155" s="3" t="s">
        <v>32</v>
      </c>
      <c r="D5155" s="3" t="s">
        <v>10763</v>
      </c>
      <c r="E5155" s="3" t="s">
        <v>5150</v>
      </c>
      <c r="F5155" s="3">
        <v>10000</v>
      </c>
      <c r="G5155" s="34">
        <v>44.99</v>
      </c>
      <c r="H5155" s="3" t="s">
        <v>12</v>
      </c>
      <c r="I5155" s="3" t="s">
        <v>23</v>
      </c>
      <c r="J5155" s="3" t="s">
        <v>8256</v>
      </c>
      <c r="K5155" s="3" t="s">
        <v>8260</v>
      </c>
      <c r="L5155" s="3" t="s">
        <v>8255</v>
      </c>
      <c r="M5155" s="26" t="s">
        <v>13873</v>
      </c>
      <c r="N5155"/>
      <c r="O5155" s="3">
        <v>3</v>
      </c>
      <c r="P5155" s="34">
        <v>1124.75</v>
      </c>
      <c r="Q5155" s="34">
        <v>3096.87</v>
      </c>
      <c r="R5155" s="34">
        <v>-1972.12</v>
      </c>
      <c r="S5155" s="36">
        <v>-0.64</v>
      </c>
      <c r="T5155" s="34">
        <v>374.91666666666669</v>
      </c>
      <c r="U5155" s="34">
        <v>269.94</v>
      </c>
      <c r="V5155" s="34">
        <v>0</v>
      </c>
      <c r="W5155" s="34">
        <v>269.94</v>
      </c>
      <c r="X5155" s="36">
        <v>0</v>
      </c>
      <c r="Y5155" s="3" t="str">
        <f>IFERROR(VLOOKUP(A5155,'Pivot price tier'!$C$8:$L$2245,10,0),"")</f>
        <v/>
      </c>
      <c r="Z5155" s="3" t="str">
        <f>IFERROR(VLOOKUP(A5155,'Pivot price tier by size'!$D$8:$M$2466,10,0),"")</f>
        <v/>
      </c>
      <c r="AA5155" s="3" t="str">
        <f>IFERROR(VLOOKUP(A5155,'Pivot category'!$B$8:$I$2191,8,0),"")</f>
        <v/>
      </c>
      <c r="AB5155" s="3" t="str">
        <f t="shared" si="80"/>
        <v>Bottom 5%</v>
      </c>
      <c r="AC5155"/>
      <c r="AD5155" s="3" t="s">
        <v>11234</v>
      </c>
      <c r="AE5155" s="3" t="s">
        <v>14101</v>
      </c>
    </row>
    <row r="5156" spans="1:31" hidden="1" x14ac:dyDescent="0.25">
      <c r="A5156" t="s">
        <v>15061</v>
      </c>
      <c r="B5156" t="s">
        <v>15062</v>
      </c>
      <c r="C5156" s="3" t="s">
        <v>32</v>
      </c>
      <c r="D5156" s="3" t="s">
        <v>4726</v>
      </c>
      <c r="E5156" s="3" t="s">
        <v>5198</v>
      </c>
      <c r="F5156" s="3">
        <v>4000</v>
      </c>
      <c r="G5156" s="34">
        <v>5.99</v>
      </c>
      <c r="H5156" s="3" t="s">
        <v>26</v>
      </c>
      <c r="I5156" s="3" t="s">
        <v>13</v>
      </c>
      <c r="J5156" s="3" t="s">
        <v>8256</v>
      </c>
      <c r="K5156" s="3" t="s">
        <v>8260</v>
      </c>
      <c r="L5156" s="3" t="s">
        <v>8257</v>
      </c>
      <c r="M5156" s="26">
        <v>45778</v>
      </c>
      <c r="N5156"/>
      <c r="O5156" s="3" t="s">
        <v>78</v>
      </c>
      <c r="P5156" s="34">
        <v>77.87</v>
      </c>
      <c r="Q5156" s="34"/>
      <c r="R5156" s="34">
        <v>77.87</v>
      </c>
      <c r="T5156" s="34" t="s">
        <v>78</v>
      </c>
      <c r="U5156" s="34" t="s">
        <v>78</v>
      </c>
      <c r="V5156" s="34" t="s">
        <v>78</v>
      </c>
      <c r="W5156" s="34" t="s">
        <v>78</v>
      </c>
      <c r="X5156" s="36" t="s">
        <v>78</v>
      </c>
      <c r="Y5156" s="3" t="str">
        <f>IFERROR(VLOOKUP(A5156,'Pivot price tier'!$C$8:$L$2245,10,0),"")</f>
        <v/>
      </c>
      <c r="Z5156" s="3" t="str">
        <f>IFERROR(VLOOKUP(A5156,'Pivot price tier by size'!$D$8:$M$2466,10,0),"")</f>
        <v/>
      </c>
      <c r="AA5156" s="3" t="str">
        <f>IFERROR(VLOOKUP(A5156,'Pivot category'!$B$8:$I$2191,8,0),"")</f>
        <v/>
      </c>
      <c r="AB5156" s="3" t="str">
        <f t="shared" si="80"/>
        <v>Bottom 5%</v>
      </c>
      <c r="AC5156"/>
      <c r="AD5156" s="3" t="s">
        <v>16451</v>
      </c>
      <c r="AE5156" s="3" t="s">
        <v>14089</v>
      </c>
    </row>
    <row r="5157" spans="1:31" x14ac:dyDescent="0.25">
      <c r="A5157" t="s">
        <v>7135</v>
      </c>
      <c r="B5157" t="s">
        <v>708</v>
      </c>
      <c r="C5157" s="3" t="s">
        <v>72</v>
      </c>
      <c r="D5157" s="3" t="s">
        <v>3011</v>
      </c>
      <c r="E5157" s="3" t="s">
        <v>5150</v>
      </c>
      <c r="F5157" s="3">
        <v>1000</v>
      </c>
      <c r="G5157" s="34">
        <v>15.99</v>
      </c>
      <c r="H5157" s="3" t="s">
        <v>30</v>
      </c>
      <c r="I5157" s="3" t="s">
        <v>70</v>
      </c>
      <c r="J5157" s="3" t="s">
        <v>8251</v>
      </c>
      <c r="K5157" s="3" t="s">
        <v>8252</v>
      </c>
      <c r="L5157" s="3" t="s">
        <v>68</v>
      </c>
      <c r="M5157" s="26" t="s">
        <v>13873</v>
      </c>
      <c r="N5157"/>
      <c r="O5157" s="3">
        <v>137</v>
      </c>
      <c r="P5157" s="34">
        <v>200912.44</v>
      </c>
      <c r="Q5157" s="34">
        <v>249719.19</v>
      </c>
      <c r="R5157" s="34">
        <v>-48806.75</v>
      </c>
      <c r="S5157" s="36">
        <v>-0.2</v>
      </c>
      <c r="T5157" s="34">
        <v>1466.5141605839417</v>
      </c>
      <c r="U5157" s="34">
        <v>368625.75</v>
      </c>
      <c r="V5157" s="34">
        <v>446547.78</v>
      </c>
      <c r="W5157" s="34">
        <v>-77922.03</v>
      </c>
      <c r="X5157" s="36">
        <v>-0.17</v>
      </c>
      <c r="Y5157" s="3" t="str">
        <f>IFERROR(VLOOKUP(A5157,'Pivot price tier'!$C$8:$L$2245,10,0),"")</f>
        <v/>
      </c>
      <c r="Z5157" s="3" t="str">
        <f>IFERROR(VLOOKUP(A5157,'Pivot price tier by size'!$D$8:$M$2466,10,0),"")</f>
        <v/>
      </c>
      <c r="AA5157" s="3" t="str">
        <f>IFERROR(VLOOKUP(A5157,'Pivot category'!$B$8:$I$2191,8,0),"")</f>
        <v/>
      </c>
      <c r="AB5157" s="3" t="str">
        <f t="shared" si="80"/>
        <v/>
      </c>
      <c r="AC5157"/>
      <c r="AD5157" s="3" t="s">
        <v>16451</v>
      </c>
      <c r="AE5157" s="3" t="s">
        <v>14096</v>
      </c>
    </row>
    <row r="5158" spans="1:31" hidden="1" x14ac:dyDescent="0.25">
      <c r="A5158" t="s">
        <v>7346</v>
      </c>
      <c r="B5158" t="s">
        <v>5048</v>
      </c>
      <c r="C5158" s="3" t="s">
        <v>69</v>
      </c>
      <c r="D5158" s="3" t="s">
        <v>4990</v>
      </c>
      <c r="E5158" s="3" t="s">
        <v>5150</v>
      </c>
      <c r="F5158" s="3">
        <v>10000</v>
      </c>
      <c r="G5158" s="34">
        <v>0.59</v>
      </c>
      <c r="H5158" s="3" t="s">
        <v>28</v>
      </c>
      <c r="I5158" s="3" t="s">
        <v>70</v>
      </c>
      <c r="J5158" s="3" t="s">
        <v>8256</v>
      </c>
      <c r="K5158" s="3" t="s">
        <v>8252</v>
      </c>
      <c r="L5158" s="3" t="s">
        <v>8254</v>
      </c>
      <c r="M5158" s="26" t="s">
        <v>13873</v>
      </c>
      <c r="N5158"/>
      <c r="O5158" s="3">
        <v>1</v>
      </c>
      <c r="P5158" s="34">
        <v>6.49</v>
      </c>
      <c r="Q5158" s="34">
        <v>177.23</v>
      </c>
      <c r="R5158" s="34">
        <v>-170.74</v>
      </c>
      <c r="S5158" s="36">
        <v>-0.96</v>
      </c>
      <c r="T5158" s="34">
        <v>6.49</v>
      </c>
      <c r="U5158" s="34">
        <v>0</v>
      </c>
      <c r="V5158" s="34">
        <v>7.08</v>
      </c>
      <c r="W5158" s="34">
        <v>-7.08</v>
      </c>
      <c r="X5158" s="36">
        <v>-1</v>
      </c>
      <c r="Y5158" s="3" t="str">
        <f>IFERROR(VLOOKUP(A5158,'Pivot price tier'!$C$8:$L$2245,10,0),"")</f>
        <v/>
      </c>
      <c r="Z5158" s="3" t="str">
        <f>IFERROR(VLOOKUP(A5158,'Pivot price tier by size'!$D$8:$M$2466,10,0),"")</f>
        <v/>
      </c>
      <c r="AA5158" s="3" t="str">
        <f>IFERROR(VLOOKUP(A5158,'Pivot category'!$B$8:$I$2191,8,0),"")</f>
        <v/>
      </c>
      <c r="AB5158" s="3" t="str">
        <f t="shared" si="80"/>
        <v>Bottom 5%</v>
      </c>
      <c r="AC5158"/>
      <c r="AD5158" s="3" t="s">
        <v>16449</v>
      </c>
      <c r="AE5158" s="3" t="s">
        <v>14091</v>
      </c>
    </row>
    <row r="5159" spans="1:31" hidden="1" x14ac:dyDescent="0.25">
      <c r="A5159" t="s">
        <v>9892</v>
      </c>
      <c r="B5159" t="s">
        <v>9918</v>
      </c>
      <c r="C5159" s="3" t="s">
        <v>34</v>
      </c>
      <c r="D5159" s="3" t="s">
        <v>9870</v>
      </c>
      <c r="E5159" s="3" t="s">
        <v>5150</v>
      </c>
      <c r="F5159" s="3">
        <v>10000</v>
      </c>
      <c r="G5159" s="34">
        <v>8.99</v>
      </c>
      <c r="H5159" s="3" t="s">
        <v>28</v>
      </c>
      <c r="I5159" s="3" t="s">
        <v>19</v>
      </c>
      <c r="J5159" s="3" t="s">
        <v>8261</v>
      </c>
      <c r="K5159" s="3" t="s">
        <v>8260</v>
      </c>
      <c r="L5159" s="3" t="s">
        <v>68</v>
      </c>
      <c r="M5159" s="26" t="s">
        <v>13873</v>
      </c>
      <c r="N5159"/>
      <c r="O5159" s="3">
        <v>4</v>
      </c>
      <c r="P5159" s="34">
        <v>1726.08</v>
      </c>
      <c r="Q5159" s="34">
        <v>1582.24</v>
      </c>
      <c r="R5159" s="34">
        <v>143.84</v>
      </c>
      <c r="S5159" s="36">
        <v>0.09</v>
      </c>
      <c r="T5159" s="34">
        <v>431.52</v>
      </c>
      <c r="U5159" s="34">
        <v>11102.65</v>
      </c>
      <c r="V5159" s="34">
        <v>1672.14</v>
      </c>
      <c r="W5159" s="34">
        <v>9430.51</v>
      </c>
      <c r="X5159" s="36">
        <v>5.64</v>
      </c>
      <c r="Y5159" s="3" t="str">
        <f>IFERROR(VLOOKUP(A5159,'Pivot price tier'!$C$8:$L$2245,10,0),"")</f>
        <v/>
      </c>
      <c r="Z5159" s="3" t="str">
        <f>IFERROR(VLOOKUP(A5159,'Pivot price tier by size'!$D$8:$M$2466,10,0),"")</f>
        <v/>
      </c>
      <c r="AA5159" s="3" t="str">
        <f>IFERROR(VLOOKUP(A5159,'Pivot category'!$B$8:$I$2191,8,0),"")</f>
        <v/>
      </c>
      <c r="AB5159" s="3" t="str">
        <f t="shared" si="80"/>
        <v>Bottom 5%</v>
      </c>
      <c r="AC5159"/>
      <c r="AD5159" s="3" t="s">
        <v>16449</v>
      </c>
      <c r="AE5159" s="3" t="s">
        <v>14091</v>
      </c>
    </row>
    <row r="5160" spans="1:31" x14ac:dyDescent="0.25">
      <c r="A5160" t="s">
        <v>7241</v>
      </c>
      <c r="B5160" t="s">
        <v>4799</v>
      </c>
      <c r="C5160" s="3" t="s">
        <v>69</v>
      </c>
      <c r="D5160" s="3" t="s">
        <v>4823</v>
      </c>
      <c r="E5160" s="3" t="s">
        <v>5198</v>
      </c>
      <c r="F5160" s="3">
        <v>1000</v>
      </c>
      <c r="G5160" s="34">
        <v>1.49</v>
      </c>
      <c r="H5160" s="3" t="s">
        <v>28</v>
      </c>
      <c r="I5160" s="3" t="s">
        <v>70</v>
      </c>
      <c r="J5160" s="3" t="s">
        <v>8251</v>
      </c>
      <c r="K5160" s="3" t="s">
        <v>8252</v>
      </c>
      <c r="L5160" s="3" t="s">
        <v>68</v>
      </c>
      <c r="M5160" s="26" t="s">
        <v>13873</v>
      </c>
      <c r="N5160"/>
      <c r="O5160" s="3">
        <v>149</v>
      </c>
      <c r="P5160" s="34">
        <v>158732.68</v>
      </c>
      <c r="Q5160" s="34">
        <v>120813.67</v>
      </c>
      <c r="R5160" s="34">
        <v>37919.01</v>
      </c>
      <c r="S5160" s="36">
        <v>0.31</v>
      </c>
      <c r="T5160" s="34">
        <v>1065.32</v>
      </c>
      <c r="U5160" s="34">
        <v>357641.72</v>
      </c>
      <c r="V5160" s="34">
        <v>192348.57</v>
      </c>
      <c r="W5160" s="34">
        <v>165293.15</v>
      </c>
      <c r="X5160" s="36">
        <v>0.86</v>
      </c>
      <c r="Y5160" s="3" t="str">
        <f>IFERROR(VLOOKUP(A5160,'Pivot price tier'!$C$8:$L$2245,10,0),"")</f>
        <v/>
      </c>
      <c r="Z5160" s="3" t="str">
        <f>IFERROR(VLOOKUP(A5160,'Pivot price tier by size'!$D$8:$M$2466,10,0),"")</f>
        <v/>
      </c>
      <c r="AA5160" s="3" t="str">
        <f>IFERROR(VLOOKUP(A5160,'Pivot category'!$B$8:$I$2191,8,0),"")</f>
        <v/>
      </c>
      <c r="AB5160" s="3" t="str">
        <f t="shared" si="80"/>
        <v/>
      </c>
      <c r="AC5160"/>
      <c r="AD5160" s="3" t="s">
        <v>16451</v>
      </c>
      <c r="AE5160" s="3" t="s">
        <v>14089</v>
      </c>
    </row>
    <row r="5161" spans="1:31" hidden="1" x14ac:dyDescent="0.25">
      <c r="A5161" t="s">
        <v>10917</v>
      </c>
      <c r="B5161" t="s">
        <v>10918</v>
      </c>
      <c r="C5161" s="3" t="s">
        <v>32</v>
      </c>
      <c r="D5161" s="3" t="s">
        <v>10699</v>
      </c>
      <c r="E5161" s="3" t="s">
        <v>5150</v>
      </c>
      <c r="F5161" s="3">
        <v>7000</v>
      </c>
      <c r="G5161" s="34">
        <v>23.99</v>
      </c>
      <c r="H5161" s="3" t="s">
        <v>12</v>
      </c>
      <c r="I5161" s="3" t="s">
        <v>21</v>
      </c>
      <c r="J5161" s="3" t="s">
        <v>8256</v>
      </c>
      <c r="K5161" s="3" t="s">
        <v>8252</v>
      </c>
      <c r="L5161" s="3" t="s">
        <v>8255</v>
      </c>
      <c r="M5161" s="26" t="s">
        <v>13873</v>
      </c>
      <c r="N5161"/>
      <c r="O5161" s="3" t="s">
        <v>78</v>
      </c>
      <c r="P5161" s="34">
        <v>335.86</v>
      </c>
      <c r="Q5161" s="34">
        <v>2155.25</v>
      </c>
      <c r="R5161" s="34">
        <v>-1819.39</v>
      </c>
      <c r="S5161" s="36">
        <v>-0.84</v>
      </c>
      <c r="T5161" s="34" t="s">
        <v>78</v>
      </c>
      <c r="U5161" s="34">
        <v>0</v>
      </c>
      <c r="V5161" s="34">
        <v>167.94</v>
      </c>
      <c r="W5161" s="34">
        <v>-167.94</v>
      </c>
      <c r="X5161" s="36">
        <v>-1</v>
      </c>
      <c r="Y5161" s="3" t="str">
        <f>IFERROR(VLOOKUP(A5161,'Pivot price tier'!$C$8:$L$2245,10,0),"")</f>
        <v/>
      </c>
      <c r="Z5161" s="3" t="str">
        <f>IFERROR(VLOOKUP(A5161,'Pivot price tier by size'!$D$8:$M$2466,10,0),"")</f>
        <v/>
      </c>
      <c r="AA5161" s="3" t="str">
        <f>IFERROR(VLOOKUP(A5161,'Pivot category'!$B$8:$I$2191,8,0),"")</f>
        <v/>
      </c>
      <c r="AB5161" s="3" t="str">
        <f t="shared" si="80"/>
        <v>Bottom 5%</v>
      </c>
      <c r="AC5161"/>
      <c r="AD5161" s="3" t="s">
        <v>16523</v>
      </c>
      <c r="AE5161" s="3" t="s">
        <v>14122</v>
      </c>
    </row>
    <row r="5162" spans="1:31" hidden="1" x14ac:dyDescent="0.25">
      <c r="A5162" t="s">
        <v>10919</v>
      </c>
      <c r="B5162" t="s">
        <v>10920</v>
      </c>
      <c r="C5162" s="3" t="s">
        <v>32</v>
      </c>
      <c r="D5162" s="3" t="s">
        <v>10700</v>
      </c>
      <c r="E5162" s="3">
        <v>0</v>
      </c>
      <c r="F5162" s="3">
        <v>7000</v>
      </c>
      <c r="G5162" s="34">
        <v>23.99</v>
      </c>
      <c r="H5162" s="3" t="s">
        <v>12622</v>
      </c>
      <c r="I5162" s="3" t="s">
        <v>21</v>
      </c>
      <c r="J5162" s="3" t="s">
        <v>8256</v>
      </c>
      <c r="K5162" s="3" t="s">
        <v>8252</v>
      </c>
      <c r="L5162" s="3" t="s">
        <v>8255</v>
      </c>
      <c r="M5162" s="26" t="s">
        <v>13873</v>
      </c>
      <c r="N5162"/>
      <c r="O5162" s="3" t="s">
        <v>78</v>
      </c>
      <c r="P5162" s="34">
        <v>767.68</v>
      </c>
      <c r="Q5162" s="34">
        <v>4134.53</v>
      </c>
      <c r="R5162" s="34">
        <v>-3366.85</v>
      </c>
      <c r="S5162" s="36">
        <v>-0.81</v>
      </c>
      <c r="T5162" s="34" t="s">
        <v>78</v>
      </c>
      <c r="U5162" s="34">
        <v>0</v>
      </c>
      <c r="V5162" s="34">
        <v>167.94</v>
      </c>
      <c r="W5162" s="34">
        <v>-167.94</v>
      </c>
      <c r="X5162" s="36">
        <v>-1</v>
      </c>
      <c r="Y5162" s="3" t="str">
        <f>IFERROR(VLOOKUP(A5162,'Pivot price tier'!$C$8:$L$2245,10,0),"")</f>
        <v/>
      </c>
      <c r="Z5162" s="3" t="str">
        <f>IFERROR(VLOOKUP(A5162,'Pivot price tier by size'!$D$8:$M$2466,10,0),"")</f>
        <v/>
      </c>
      <c r="AA5162" s="3" t="str">
        <f>IFERROR(VLOOKUP(A5162,'Pivot category'!$B$8:$I$2191,8,0),"")</f>
        <v/>
      </c>
      <c r="AB5162" s="3" t="str">
        <f t="shared" si="80"/>
        <v>Bottom 5%</v>
      </c>
      <c r="AC5162"/>
      <c r="AD5162" s="3" t="s">
        <v>16523</v>
      </c>
      <c r="AE5162" s="3" t="s">
        <v>14122</v>
      </c>
    </row>
    <row r="5163" spans="1:31" hidden="1" x14ac:dyDescent="0.25">
      <c r="A5163" t="s">
        <v>9342</v>
      </c>
      <c r="B5163" t="s">
        <v>9341</v>
      </c>
      <c r="C5163" s="3" t="s">
        <v>32</v>
      </c>
      <c r="D5163" s="3" t="s">
        <v>9176</v>
      </c>
      <c r="E5163" s="3" t="s">
        <v>5198</v>
      </c>
      <c r="F5163" s="3">
        <v>10000</v>
      </c>
      <c r="G5163" s="34">
        <v>11.99</v>
      </c>
      <c r="H5163" s="3" t="s">
        <v>12</v>
      </c>
      <c r="I5163" s="3" t="s">
        <v>17</v>
      </c>
      <c r="J5163" s="3" t="s">
        <v>8256</v>
      </c>
      <c r="K5163" s="3" t="s">
        <v>8252</v>
      </c>
      <c r="L5163" s="3" t="s">
        <v>8255</v>
      </c>
      <c r="M5163" s="26" t="s">
        <v>13873</v>
      </c>
      <c r="N5163"/>
      <c r="O5163" s="3">
        <v>0</v>
      </c>
      <c r="P5163" s="34">
        <v>119.9</v>
      </c>
      <c r="Q5163" s="34">
        <v>971.19</v>
      </c>
      <c r="R5163" s="34">
        <v>-851.29</v>
      </c>
      <c r="S5163" s="36">
        <v>-0.88</v>
      </c>
      <c r="T5163" s="34" t="s">
        <v>78</v>
      </c>
      <c r="U5163" s="34">
        <v>83.93</v>
      </c>
      <c r="V5163" s="34">
        <v>359.7</v>
      </c>
      <c r="W5163" s="34">
        <v>-275.77</v>
      </c>
      <c r="X5163" s="36">
        <v>-0.77</v>
      </c>
      <c r="Y5163" s="3" t="str">
        <f>IFERROR(VLOOKUP(A5163,'Pivot price tier'!$C$8:$L$2245,10,0),"")</f>
        <v/>
      </c>
      <c r="Z5163" s="3" t="str">
        <f>IFERROR(VLOOKUP(A5163,'Pivot price tier by size'!$D$8:$M$2466,10,0),"")</f>
        <v/>
      </c>
      <c r="AA5163" s="3" t="str">
        <f>IFERROR(VLOOKUP(A5163,'Pivot category'!$B$8:$I$2191,8,0),"")</f>
        <v/>
      </c>
      <c r="AB5163" s="3" t="str">
        <f t="shared" si="80"/>
        <v>Bottom 5%</v>
      </c>
      <c r="AC5163"/>
      <c r="AD5163" s="3" t="s">
        <v>11231</v>
      </c>
      <c r="AE5163" s="3" t="s">
        <v>14095</v>
      </c>
    </row>
    <row r="5164" spans="1:31" hidden="1" x14ac:dyDescent="0.25">
      <c r="A5164" t="s">
        <v>9400</v>
      </c>
      <c r="B5164" t="s">
        <v>9399</v>
      </c>
      <c r="C5164" s="3" t="s">
        <v>69</v>
      </c>
      <c r="D5164" s="3" t="s">
        <v>9209</v>
      </c>
      <c r="E5164" s="3" t="s">
        <v>5198</v>
      </c>
      <c r="F5164" s="3">
        <v>10000</v>
      </c>
      <c r="G5164" s="34">
        <v>0.59</v>
      </c>
      <c r="H5164" s="3" t="s">
        <v>12</v>
      </c>
      <c r="I5164" s="3" t="s">
        <v>70</v>
      </c>
      <c r="J5164" s="3" t="s">
        <v>8256</v>
      </c>
      <c r="K5164" s="3" t="s">
        <v>8252</v>
      </c>
      <c r="L5164" s="3" t="s">
        <v>8255</v>
      </c>
      <c r="M5164" s="26" t="s">
        <v>13873</v>
      </c>
      <c r="N5164"/>
      <c r="O5164" s="3" t="s">
        <v>78</v>
      </c>
      <c r="P5164" s="34">
        <v>21.83</v>
      </c>
      <c r="Q5164" s="34">
        <v>2.95</v>
      </c>
      <c r="R5164" s="34">
        <v>18.88</v>
      </c>
      <c r="S5164" s="36">
        <v>6.4</v>
      </c>
      <c r="T5164" s="34" t="s">
        <v>78</v>
      </c>
      <c r="U5164" s="34" t="s">
        <v>78</v>
      </c>
      <c r="V5164" s="34" t="s">
        <v>78</v>
      </c>
      <c r="W5164" s="34" t="s">
        <v>78</v>
      </c>
      <c r="X5164" s="36" t="s">
        <v>78</v>
      </c>
      <c r="Y5164" s="3" t="str">
        <f>IFERROR(VLOOKUP(A5164,'Pivot price tier'!$C$8:$L$2245,10,0),"")</f>
        <v/>
      </c>
      <c r="Z5164" s="3" t="str">
        <f>IFERROR(VLOOKUP(A5164,'Pivot price tier by size'!$D$8:$M$2466,10,0),"")</f>
        <v/>
      </c>
      <c r="AA5164" s="3" t="str">
        <f>IFERROR(VLOOKUP(A5164,'Pivot category'!$B$8:$I$2191,8,0),"")</f>
        <v/>
      </c>
      <c r="AB5164" s="3" t="str">
        <f t="shared" si="80"/>
        <v>Bottom 5%</v>
      </c>
      <c r="AC5164"/>
      <c r="AD5164" s="3" t="s">
        <v>11231</v>
      </c>
      <c r="AE5164" s="3" t="s">
        <v>14095</v>
      </c>
    </row>
    <row r="5165" spans="1:31" hidden="1" x14ac:dyDescent="0.25">
      <c r="A5165" t="s">
        <v>6799</v>
      </c>
      <c r="B5165" t="s">
        <v>5110</v>
      </c>
      <c r="C5165" s="3" t="s">
        <v>32</v>
      </c>
      <c r="D5165" s="3" t="s">
        <v>5079</v>
      </c>
      <c r="E5165" s="3" t="s">
        <v>5150</v>
      </c>
      <c r="F5165" s="3">
        <v>10000</v>
      </c>
      <c r="G5165" s="34">
        <v>32.99</v>
      </c>
      <c r="H5165" s="3" t="s">
        <v>12622</v>
      </c>
      <c r="I5165" s="3" t="s">
        <v>23</v>
      </c>
      <c r="J5165" s="3" t="s">
        <v>8256</v>
      </c>
      <c r="K5165" s="3" t="s">
        <v>8260</v>
      </c>
      <c r="L5165" s="3" t="s">
        <v>8255</v>
      </c>
      <c r="M5165" s="26" t="s">
        <v>13873</v>
      </c>
      <c r="N5165"/>
      <c r="O5165" s="3">
        <v>1</v>
      </c>
      <c r="P5165" s="34">
        <v>296.91000000000003</v>
      </c>
      <c r="Q5165" s="34">
        <v>0</v>
      </c>
      <c r="R5165" s="34">
        <v>296.91000000000003</v>
      </c>
      <c r="T5165" s="34">
        <v>296.91000000000003</v>
      </c>
      <c r="U5165" s="34">
        <v>65.98</v>
      </c>
      <c r="V5165" s="34">
        <v>329.94</v>
      </c>
      <c r="W5165" s="34">
        <v>-263.95999999999998</v>
      </c>
      <c r="X5165" s="36">
        <v>-0.8</v>
      </c>
      <c r="Y5165" s="3" t="str">
        <f>IFERROR(VLOOKUP(A5165,'Pivot price tier'!$C$8:$L$2245,10,0),"")</f>
        <v/>
      </c>
      <c r="Z5165" s="3" t="str">
        <f>IFERROR(VLOOKUP(A5165,'Pivot price tier by size'!$D$8:$M$2466,10,0),"")</f>
        <v/>
      </c>
      <c r="AA5165" s="3" t="str">
        <f>IFERROR(VLOOKUP(A5165,'Pivot category'!$B$8:$I$2191,8,0),"")</f>
        <v/>
      </c>
      <c r="AB5165" s="3" t="str">
        <f t="shared" si="80"/>
        <v>Bottom 5%</v>
      </c>
      <c r="AC5165"/>
      <c r="AD5165" s="3" t="s">
        <v>11231</v>
      </c>
      <c r="AE5165" s="3" t="s">
        <v>16595</v>
      </c>
    </row>
    <row r="5166" spans="1:31" x14ac:dyDescent="0.25">
      <c r="A5166" t="s">
        <v>14233</v>
      </c>
      <c r="B5166" t="s">
        <v>13677</v>
      </c>
      <c r="C5166" s="3" t="s">
        <v>69</v>
      </c>
      <c r="D5166" s="3" t="s">
        <v>13501</v>
      </c>
      <c r="E5166" s="3" t="s">
        <v>5150</v>
      </c>
      <c r="F5166" s="3">
        <v>4000</v>
      </c>
      <c r="G5166" s="34">
        <v>14.99</v>
      </c>
      <c r="H5166" s="3" t="s">
        <v>27</v>
      </c>
      <c r="I5166" s="3" t="s">
        <v>70</v>
      </c>
      <c r="J5166" s="3" t="s">
        <v>8251</v>
      </c>
      <c r="K5166" s="3" t="s">
        <v>8252</v>
      </c>
      <c r="L5166" s="3" t="s">
        <v>68</v>
      </c>
      <c r="M5166" s="26">
        <v>45597</v>
      </c>
      <c r="N5166"/>
      <c r="O5166" s="3">
        <v>114</v>
      </c>
      <c r="P5166" s="34">
        <v>219783.38</v>
      </c>
      <c r="Q5166" s="34">
        <v>132751.44</v>
      </c>
      <c r="R5166" s="34">
        <v>87031.94</v>
      </c>
      <c r="S5166" s="36">
        <v>0.66</v>
      </c>
      <c r="T5166" s="34">
        <v>1927.9243859649123</v>
      </c>
      <c r="U5166" s="34">
        <v>114688.49</v>
      </c>
      <c r="V5166" s="34">
        <v>179355.35</v>
      </c>
      <c r="W5166" s="34">
        <v>-64666.86</v>
      </c>
      <c r="X5166" s="36">
        <v>-0.36</v>
      </c>
      <c r="Y5166" s="3" t="str">
        <f>IFERROR(VLOOKUP(A5166,'Pivot price tier'!$C$8:$L$2245,10,0),"")</f>
        <v/>
      </c>
      <c r="Z5166" s="3" t="str">
        <f>IFERROR(VLOOKUP(A5166,'Pivot price tier by size'!$D$8:$M$2466,10,0),"")</f>
        <v/>
      </c>
      <c r="AA5166" s="3" t="str">
        <f>IFERROR(VLOOKUP(A5166,'Pivot category'!$B$8:$I$2191,8,0),"")</f>
        <v/>
      </c>
      <c r="AB5166" s="3" t="str">
        <f t="shared" si="80"/>
        <v/>
      </c>
      <c r="AC5166"/>
      <c r="AD5166" s="3" t="s">
        <v>16452</v>
      </c>
      <c r="AE5166" s="3" t="s">
        <v>16455</v>
      </c>
    </row>
    <row r="5167" spans="1:31" x14ac:dyDescent="0.25">
      <c r="A5167" t="s">
        <v>13075</v>
      </c>
      <c r="B5167" t="s">
        <v>13076</v>
      </c>
      <c r="C5167" s="3" t="s">
        <v>69</v>
      </c>
      <c r="D5167" s="3" t="s">
        <v>12681</v>
      </c>
      <c r="E5167" s="3" t="s">
        <v>5150</v>
      </c>
      <c r="F5167" s="3">
        <v>1000</v>
      </c>
      <c r="G5167" s="34">
        <v>5.99</v>
      </c>
      <c r="H5167" s="3" t="s">
        <v>27</v>
      </c>
      <c r="I5167" s="3" t="s">
        <v>70</v>
      </c>
      <c r="J5167" s="3" t="s">
        <v>8251</v>
      </c>
      <c r="K5167" s="3" t="s">
        <v>8252</v>
      </c>
      <c r="L5167" s="3" t="s">
        <v>68</v>
      </c>
      <c r="M5167" s="26">
        <v>45474</v>
      </c>
      <c r="N5167"/>
      <c r="O5167" s="3">
        <v>127</v>
      </c>
      <c r="P5167" s="34">
        <v>158663.12</v>
      </c>
      <c r="Q5167" s="34">
        <v>121644.92</v>
      </c>
      <c r="R5167" s="34">
        <v>37018.199999999997</v>
      </c>
      <c r="S5167" s="36">
        <v>0.3</v>
      </c>
      <c r="T5167" s="34">
        <v>1249.315905511811</v>
      </c>
      <c r="U5167" s="34">
        <v>257983.31</v>
      </c>
      <c r="V5167" s="34">
        <v>199742.54</v>
      </c>
      <c r="W5167" s="34">
        <v>58240.77</v>
      </c>
      <c r="X5167" s="36">
        <v>0.28999999999999998</v>
      </c>
      <c r="Y5167" s="3" t="str">
        <f>IFERROR(VLOOKUP(A5167,'Pivot price tier'!$C$8:$L$2245,10,0),"")</f>
        <v/>
      </c>
      <c r="Z5167" s="3" t="str">
        <f>IFERROR(VLOOKUP(A5167,'Pivot price tier by size'!$D$8:$M$2466,10,0),"")</f>
        <v/>
      </c>
      <c r="AA5167" s="3" t="str">
        <f>IFERROR(VLOOKUP(A5167,'Pivot category'!$B$8:$I$2191,8,0),"")</f>
        <v/>
      </c>
      <c r="AB5167" s="3" t="str">
        <f t="shared" si="80"/>
        <v/>
      </c>
      <c r="AC5167"/>
      <c r="AD5167" s="3" t="s">
        <v>16452</v>
      </c>
      <c r="AE5167" s="3" t="s">
        <v>16455</v>
      </c>
    </row>
    <row r="5168" spans="1:31" x14ac:dyDescent="0.25">
      <c r="A5168" t="s">
        <v>7189</v>
      </c>
      <c r="B5168" t="s">
        <v>5054</v>
      </c>
      <c r="C5168" s="3" t="s">
        <v>69</v>
      </c>
      <c r="D5168" s="3" t="s">
        <v>4986</v>
      </c>
      <c r="E5168" s="3" t="s">
        <v>5150</v>
      </c>
      <c r="F5168" s="3">
        <v>1000</v>
      </c>
      <c r="G5168" s="34">
        <v>1.0900000000000001</v>
      </c>
      <c r="H5168" s="3" t="s">
        <v>12</v>
      </c>
      <c r="I5168" s="3" t="s">
        <v>70</v>
      </c>
      <c r="J5168" s="3" t="s">
        <v>8251</v>
      </c>
      <c r="K5168" s="3" t="s">
        <v>8252</v>
      </c>
      <c r="L5168" s="3" t="s">
        <v>68</v>
      </c>
      <c r="M5168" s="26" t="s">
        <v>13873</v>
      </c>
      <c r="N5168"/>
      <c r="O5168" s="3">
        <v>123</v>
      </c>
      <c r="P5168" s="34">
        <v>74989.820000000007</v>
      </c>
      <c r="Q5168" s="34">
        <v>90297.83</v>
      </c>
      <c r="R5168" s="34">
        <v>-15308.01</v>
      </c>
      <c r="S5168" s="36">
        <v>-0.17</v>
      </c>
      <c r="T5168" s="34">
        <v>609.6733333333334</v>
      </c>
      <c r="U5168" s="34">
        <v>123623.44</v>
      </c>
      <c r="V5168" s="34">
        <v>95905.89</v>
      </c>
      <c r="W5168" s="34">
        <v>27717.55</v>
      </c>
      <c r="X5168" s="36">
        <v>0.28999999999999998</v>
      </c>
      <c r="Y5168" s="3" t="str">
        <f>IFERROR(VLOOKUP(A5168,'Pivot price tier'!$C$8:$L$2245,10,0),"")</f>
        <v/>
      </c>
      <c r="Z5168" s="3" t="str">
        <f>IFERROR(VLOOKUP(A5168,'Pivot price tier by size'!$D$8:$M$2466,10,0),"")</f>
        <v/>
      </c>
      <c r="AA5168" s="3" t="str">
        <f>IFERROR(VLOOKUP(A5168,'Pivot category'!$B$8:$I$2191,8,0),"")</f>
        <v/>
      </c>
      <c r="AB5168" s="3" t="str">
        <f t="shared" si="80"/>
        <v/>
      </c>
      <c r="AC5168"/>
      <c r="AD5168" s="3" t="s">
        <v>16451</v>
      </c>
      <c r="AE5168" s="3" t="s">
        <v>14089</v>
      </c>
    </row>
    <row r="5169" spans="1:31" x14ac:dyDescent="0.25">
      <c r="A5169" t="s">
        <v>7209</v>
      </c>
      <c r="B5169" t="s">
        <v>908</v>
      </c>
      <c r="C5169" s="3" t="s">
        <v>69</v>
      </c>
      <c r="D5169" s="3" t="s">
        <v>3227</v>
      </c>
      <c r="E5169" s="3" t="s">
        <v>5198</v>
      </c>
      <c r="F5169" s="3">
        <v>1000</v>
      </c>
      <c r="G5169" s="34">
        <v>1.0900000000000001</v>
      </c>
      <c r="H5169" s="3" t="s">
        <v>12</v>
      </c>
      <c r="I5169" s="3" t="s">
        <v>70</v>
      </c>
      <c r="J5169" s="3" t="s">
        <v>8251</v>
      </c>
      <c r="K5169" s="3" t="s">
        <v>8252</v>
      </c>
      <c r="L5169" s="3" t="s">
        <v>68</v>
      </c>
      <c r="M5169" s="26" t="s">
        <v>13873</v>
      </c>
      <c r="N5169"/>
      <c r="O5169" s="3">
        <v>135</v>
      </c>
      <c r="P5169" s="34">
        <v>63657.09</v>
      </c>
      <c r="Q5169" s="34">
        <v>77184.17</v>
      </c>
      <c r="R5169" s="34">
        <v>-13527.08</v>
      </c>
      <c r="S5169" s="36">
        <v>-0.18</v>
      </c>
      <c r="T5169" s="34">
        <v>471.53399999999999</v>
      </c>
      <c r="U5169" s="34">
        <v>70081.55</v>
      </c>
      <c r="V5169" s="34">
        <v>51110.1</v>
      </c>
      <c r="W5169" s="34">
        <v>18971.45</v>
      </c>
      <c r="X5169" s="36">
        <v>0.37</v>
      </c>
      <c r="Y5169" s="3" t="str">
        <f>IFERROR(VLOOKUP(A5169,'Pivot price tier'!$C$8:$L$2245,10,0),"")</f>
        <v/>
      </c>
      <c r="Z5169" s="3" t="str">
        <f>IFERROR(VLOOKUP(A5169,'Pivot price tier by size'!$D$8:$M$2466,10,0),"")</f>
        <v/>
      </c>
      <c r="AA5169" s="3" t="str">
        <f>IFERROR(VLOOKUP(A5169,'Pivot category'!$B$8:$I$2191,8,0),"")</f>
        <v/>
      </c>
      <c r="AB5169" s="3" t="str">
        <f t="shared" si="80"/>
        <v/>
      </c>
      <c r="AC5169"/>
      <c r="AD5169" s="3" t="s">
        <v>16451</v>
      </c>
      <c r="AE5169" s="3" t="s">
        <v>14089</v>
      </c>
    </row>
    <row r="5170" spans="1:31" x14ac:dyDescent="0.25">
      <c r="A5170" t="s">
        <v>15458</v>
      </c>
      <c r="B5170" t="s">
        <v>950</v>
      </c>
      <c r="C5170" s="3" t="s">
        <v>69</v>
      </c>
      <c r="D5170" s="3" t="s">
        <v>3274</v>
      </c>
      <c r="E5170" s="3">
        <v>0</v>
      </c>
      <c r="F5170" s="3">
        <v>10000</v>
      </c>
      <c r="G5170" s="34">
        <v>1.0900000000000001</v>
      </c>
      <c r="H5170" s="3" t="s">
        <v>29</v>
      </c>
      <c r="I5170" s="3" t="s">
        <v>70</v>
      </c>
      <c r="J5170" s="3" t="s">
        <v>8251</v>
      </c>
      <c r="K5170" s="3" t="s">
        <v>8252</v>
      </c>
      <c r="L5170" s="3" t="s">
        <v>68</v>
      </c>
      <c r="M5170" s="26" t="s">
        <v>13873</v>
      </c>
      <c r="N5170"/>
      <c r="O5170" s="3">
        <v>159</v>
      </c>
      <c r="P5170" s="34">
        <v>539260.06000000006</v>
      </c>
      <c r="Q5170" s="34">
        <v>749854.41</v>
      </c>
      <c r="R5170" s="34">
        <v>-210594.35</v>
      </c>
      <c r="S5170" s="36">
        <v>-0.28000000000000003</v>
      </c>
      <c r="T5170" s="34">
        <v>3391.5727044025161</v>
      </c>
      <c r="U5170" s="34">
        <v>1268873.3600000001</v>
      </c>
      <c r="V5170" s="34">
        <v>1387371.97</v>
      </c>
      <c r="W5170" s="34">
        <v>-118498.61</v>
      </c>
      <c r="X5170" s="36">
        <v>-0.09</v>
      </c>
      <c r="Y5170" s="3" t="str">
        <f>IFERROR(VLOOKUP(A5170,'Pivot price tier'!$C$8:$L$2245,10,0),"")</f>
        <v/>
      </c>
      <c r="Z5170" s="3" t="str">
        <f>IFERROR(VLOOKUP(A5170,'Pivot price tier by size'!$D$8:$M$2466,10,0),"")</f>
        <v/>
      </c>
      <c r="AA5170" s="3" t="str">
        <f>IFERROR(VLOOKUP(A5170,'Pivot category'!$B$8:$I$2191,8,0),"")</f>
        <v/>
      </c>
      <c r="AB5170" s="3" t="str">
        <f t="shared" si="80"/>
        <v/>
      </c>
      <c r="AC5170"/>
      <c r="AD5170" s="3" t="s">
        <v>16449</v>
      </c>
      <c r="AE5170" s="3" t="s">
        <v>14091</v>
      </c>
    </row>
    <row r="5171" spans="1:31" x14ac:dyDescent="0.25">
      <c r="A5171" t="s">
        <v>15460</v>
      </c>
      <c r="B5171" t="s">
        <v>948</v>
      </c>
      <c r="C5171" s="3" t="s">
        <v>72</v>
      </c>
      <c r="D5171" s="3" t="s">
        <v>3272</v>
      </c>
      <c r="E5171" s="3">
        <v>0</v>
      </c>
      <c r="F5171" s="3">
        <v>10000</v>
      </c>
      <c r="G5171" s="34">
        <v>3.99</v>
      </c>
      <c r="H5171" s="3" t="s">
        <v>29</v>
      </c>
      <c r="I5171" s="3" t="s">
        <v>70</v>
      </c>
      <c r="J5171" s="3" t="s">
        <v>8251</v>
      </c>
      <c r="K5171" s="3" t="s">
        <v>8252</v>
      </c>
      <c r="L5171" s="3" t="s">
        <v>68</v>
      </c>
      <c r="M5171" s="26" t="s">
        <v>13873</v>
      </c>
      <c r="N5171"/>
      <c r="O5171" s="3">
        <v>159</v>
      </c>
      <c r="P5171" s="34">
        <v>214522.35</v>
      </c>
      <c r="Q5171" s="34">
        <v>258528.06</v>
      </c>
      <c r="R5171" s="34">
        <v>-44005.71</v>
      </c>
      <c r="S5171" s="36">
        <v>-0.17</v>
      </c>
      <c r="T5171" s="34">
        <v>1349.1971698113207</v>
      </c>
      <c r="U5171" s="34">
        <v>1147356.42</v>
      </c>
      <c r="V5171" s="34">
        <v>1209057.78</v>
      </c>
      <c r="W5171" s="34">
        <v>-61701.36</v>
      </c>
      <c r="X5171" s="36">
        <v>-0.05</v>
      </c>
      <c r="Y5171" s="3" t="str">
        <f>IFERROR(VLOOKUP(A5171,'Pivot price tier'!$C$8:$L$2245,10,0),"")</f>
        <v/>
      </c>
      <c r="Z5171" s="3" t="str">
        <f>IFERROR(VLOOKUP(A5171,'Pivot price tier by size'!$D$8:$M$2466,10,0),"")</f>
        <v/>
      </c>
      <c r="AA5171" s="3" t="str">
        <f>IFERROR(VLOOKUP(A5171,'Pivot category'!$B$8:$I$2191,8,0),"")</f>
        <v/>
      </c>
      <c r="AB5171" s="3" t="str">
        <f t="shared" si="80"/>
        <v/>
      </c>
      <c r="AC5171"/>
      <c r="AD5171" s="3" t="s">
        <v>16449</v>
      </c>
      <c r="AE5171" s="3" t="s">
        <v>14091</v>
      </c>
    </row>
    <row r="5172" spans="1:31" hidden="1" x14ac:dyDescent="0.25">
      <c r="A5172" t="s">
        <v>15063</v>
      </c>
      <c r="B5172" t="s">
        <v>15064</v>
      </c>
      <c r="C5172" s="3" t="s">
        <v>32</v>
      </c>
      <c r="D5172" s="3" t="s">
        <v>14605</v>
      </c>
      <c r="E5172" s="3" t="s">
        <v>5198</v>
      </c>
      <c r="F5172" s="3">
        <v>70000</v>
      </c>
      <c r="G5172" s="34">
        <v>25.99</v>
      </c>
      <c r="H5172" s="3" t="s">
        <v>12</v>
      </c>
      <c r="I5172" s="3" t="s">
        <v>21</v>
      </c>
      <c r="J5172" s="3" t="s">
        <v>8251</v>
      </c>
      <c r="K5172" s="3" t="s">
        <v>8252</v>
      </c>
      <c r="L5172" s="3" t="s">
        <v>68</v>
      </c>
      <c r="M5172" s="26">
        <v>45778</v>
      </c>
      <c r="N5172"/>
      <c r="O5172" s="3">
        <v>54</v>
      </c>
      <c r="P5172" s="34">
        <v>4548.25</v>
      </c>
      <c r="Q5172" s="34"/>
      <c r="R5172" s="34">
        <v>4548.25</v>
      </c>
      <c r="T5172" s="34">
        <v>84.226851851851848</v>
      </c>
      <c r="U5172" s="34">
        <v>4548.25</v>
      </c>
      <c r="V5172" s="34">
        <v>0</v>
      </c>
      <c r="W5172" s="34">
        <v>4548.25</v>
      </c>
      <c r="X5172" s="36">
        <v>0</v>
      </c>
      <c r="Y5172" s="3" t="str">
        <f>IFERROR(VLOOKUP(A5172,'Pivot price tier'!$C$8:$L$2245,10,0),"")</f>
        <v>X</v>
      </c>
      <c r="Z5172" s="3" t="str">
        <f>IFERROR(VLOOKUP(A5172,'Pivot price tier by size'!$D$8:$M$2466,10,0),"")</f>
        <v>X</v>
      </c>
      <c r="AA5172" s="3" t="str">
        <f>IFERROR(VLOOKUP(A5172,'Pivot category'!$B$8:$I$2191,8,0),"")</f>
        <v>X</v>
      </c>
      <c r="AB5172" s="3" t="str">
        <f t="shared" si="80"/>
        <v>Bottom 5%</v>
      </c>
      <c r="AC5172"/>
      <c r="AD5172" s="3" t="s">
        <v>11231</v>
      </c>
      <c r="AE5172" s="3" t="s">
        <v>16604</v>
      </c>
    </row>
    <row r="5173" spans="1:31" hidden="1" x14ac:dyDescent="0.25">
      <c r="A5173" t="s">
        <v>6040</v>
      </c>
      <c r="B5173" t="s">
        <v>2246</v>
      </c>
      <c r="C5173" s="3" t="s">
        <v>32</v>
      </c>
      <c r="D5173" s="3" t="s">
        <v>4728</v>
      </c>
      <c r="E5173" s="3">
        <v>0</v>
      </c>
      <c r="F5173" s="3">
        <v>10000</v>
      </c>
      <c r="G5173" s="34">
        <v>16.989999999999998</v>
      </c>
      <c r="H5173" s="3" t="s">
        <v>54</v>
      </c>
      <c r="I5173" s="3" t="s">
        <v>54</v>
      </c>
      <c r="J5173" s="3" t="s">
        <v>8253</v>
      </c>
      <c r="K5173" s="3" t="s">
        <v>8252</v>
      </c>
      <c r="L5173" s="3" t="s">
        <v>8255</v>
      </c>
      <c r="M5173" s="26" t="s">
        <v>13873</v>
      </c>
      <c r="N5173"/>
      <c r="O5173" s="3">
        <v>8</v>
      </c>
      <c r="P5173" s="34">
        <v>1019.4</v>
      </c>
      <c r="Q5173" s="34">
        <v>1138.33</v>
      </c>
      <c r="R5173" s="34">
        <v>-118.93</v>
      </c>
      <c r="S5173" s="36">
        <v>-0.1</v>
      </c>
      <c r="T5173" s="34">
        <v>127.425</v>
      </c>
      <c r="U5173" s="34">
        <v>0</v>
      </c>
      <c r="V5173" s="34">
        <v>33.979999999999997</v>
      </c>
      <c r="W5173" s="34">
        <v>-33.979999999999997</v>
      </c>
      <c r="X5173" s="36">
        <v>-1</v>
      </c>
      <c r="Y5173" s="3" t="str">
        <f>IFERROR(VLOOKUP(A5173,'Pivot price tier'!$C$8:$L$2245,10,0),"")</f>
        <v/>
      </c>
      <c r="Z5173" s="3" t="str">
        <f>IFERROR(VLOOKUP(A5173,'Pivot price tier by size'!$D$8:$M$2466,10,0),"")</f>
        <v/>
      </c>
      <c r="AA5173" s="3" t="str">
        <f>IFERROR(VLOOKUP(A5173,'Pivot category'!$B$8:$I$2191,8,0),"")</f>
        <v/>
      </c>
      <c r="AB5173" s="3" t="str">
        <f t="shared" si="80"/>
        <v>Bottom 5%</v>
      </c>
      <c r="AC5173"/>
      <c r="AD5173" s="3" t="s">
        <v>11234</v>
      </c>
      <c r="AE5173" s="3" t="s">
        <v>16605</v>
      </c>
    </row>
    <row r="5174" spans="1:31" hidden="1" x14ac:dyDescent="0.25">
      <c r="A5174" t="s">
        <v>6041</v>
      </c>
      <c r="B5174" t="s">
        <v>2247</v>
      </c>
      <c r="C5174" s="3" t="s">
        <v>32</v>
      </c>
      <c r="D5174" s="3" t="s">
        <v>4729</v>
      </c>
      <c r="E5174" s="3">
        <v>0</v>
      </c>
      <c r="F5174" s="3">
        <v>10000</v>
      </c>
      <c r="G5174" s="34">
        <v>13.26</v>
      </c>
      <c r="H5174" s="3" t="s">
        <v>54</v>
      </c>
      <c r="I5174" s="3" t="s">
        <v>54</v>
      </c>
      <c r="J5174" s="3" t="s">
        <v>8253</v>
      </c>
      <c r="K5174" s="3" t="s">
        <v>8252</v>
      </c>
      <c r="L5174" s="3" t="s">
        <v>8257</v>
      </c>
      <c r="M5174" s="26" t="s">
        <v>13873</v>
      </c>
      <c r="N5174"/>
      <c r="O5174" s="3" t="s">
        <v>78</v>
      </c>
      <c r="P5174" s="34"/>
      <c r="Q5174" s="34">
        <v>26.52</v>
      </c>
      <c r="R5174" s="34">
        <v>-26.52</v>
      </c>
      <c r="S5174" s="36">
        <v>-1</v>
      </c>
      <c r="T5174" s="34" t="s">
        <v>78</v>
      </c>
      <c r="U5174" s="34" t="s">
        <v>78</v>
      </c>
      <c r="V5174" s="34" t="s">
        <v>78</v>
      </c>
      <c r="W5174" s="34" t="s">
        <v>78</v>
      </c>
      <c r="X5174" s="36" t="s">
        <v>78</v>
      </c>
      <c r="Y5174" s="3" t="str">
        <f>IFERROR(VLOOKUP(A5174,'Pivot price tier'!$C$8:$L$2245,10,0),"")</f>
        <v/>
      </c>
      <c r="Z5174" s="3" t="str">
        <f>IFERROR(VLOOKUP(A5174,'Pivot price tier by size'!$D$8:$M$2466,10,0),"")</f>
        <v/>
      </c>
      <c r="AA5174" s="3" t="str">
        <f>IFERROR(VLOOKUP(A5174,'Pivot category'!$B$8:$I$2191,8,0),"")</f>
        <v/>
      </c>
      <c r="AB5174" s="3" t="str">
        <f t="shared" si="80"/>
        <v>Bottom 5%</v>
      </c>
      <c r="AC5174"/>
      <c r="AD5174" s="3" t="s">
        <v>11234</v>
      </c>
      <c r="AE5174" s="3" t="s">
        <v>16605</v>
      </c>
    </row>
    <row r="5175" spans="1:31" hidden="1" x14ac:dyDescent="0.25">
      <c r="A5175" t="s">
        <v>6042</v>
      </c>
      <c r="B5175" t="s">
        <v>2248</v>
      </c>
      <c r="C5175" s="3" t="s">
        <v>32</v>
      </c>
      <c r="D5175" s="3" t="s">
        <v>4730</v>
      </c>
      <c r="E5175" s="3">
        <v>0</v>
      </c>
      <c r="F5175" s="3">
        <v>10000</v>
      </c>
      <c r="G5175" s="34">
        <v>14.99</v>
      </c>
      <c r="H5175" s="3" t="s">
        <v>54</v>
      </c>
      <c r="I5175" s="3" t="s">
        <v>54</v>
      </c>
      <c r="J5175" s="3" t="s">
        <v>8253</v>
      </c>
      <c r="K5175" s="3" t="s">
        <v>8252</v>
      </c>
      <c r="L5175" s="3" t="s">
        <v>8255</v>
      </c>
      <c r="M5175" s="26" t="s">
        <v>13873</v>
      </c>
      <c r="N5175"/>
      <c r="O5175" s="3">
        <v>4</v>
      </c>
      <c r="P5175" s="34">
        <v>194.87</v>
      </c>
      <c r="Q5175" s="34">
        <v>464.69</v>
      </c>
      <c r="R5175" s="34">
        <v>-269.82</v>
      </c>
      <c r="S5175" s="36">
        <v>-0.57999999999999996</v>
      </c>
      <c r="T5175" s="34">
        <v>48.717500000000001</v>
      </c>
      <c r="U5175" s="34" t="s">
        <v>78</v>
      </c>
      <c r="V5175" s="34" t="s">
        <v>78</v>
      </c>
      <c r="W5175" s="34" t="s">
        <v>78</v>
      </c>
      <c r="X5175" s="36" t="s">
        <v>78</v>
      </c>
      <c r="Y5175" s="3" t="str">
        <f>IFERROR(VLOOKUP(A5175,'Pivot price tier'!$C$8:$L$2245,10,0),"")</f>
        <v/>
      </c>
      <c r="Z5175" s="3" t="str">
        <f>IFERROR(VLOOKUP(A5175,'Pivot price tier by size'!$D$8:$M$2466,10,0),"")</f>
        <v/>
      </c>
      <c r="AA5175" s="3" t="str">
        <f>IFERROR(VLOOKUP(A5175,'Pivot category'!$B$8:$I$2191,8,0),"")</f>
        <v/>
      </c>
      <c r="AB5175" s="3" t="str">
        <f t="shared" si="80"/>
        <v>Bottom 5%</v>
      </c>
      <c r="AC5175"/>
      <c r="AD5175" s="3" t="s">
        <v>11234</v>
      </c>
      <c r="AE5175" s="3" t="s">
        <v>16605</v>
      </c>
    </row>
    <row r="5176" spans="1:31" hidden="1" x14ac:dyDescent="0.25">
      <c r="A5176" t="s">
        <v>6043</v>
      </c>
      <c r="B5176" t="s">
        <v>2249</v>
      </c>
      <c r="C5176" s="3" t="s">
        <v>32</v>
      </c>
      <c r="D5176" s="3" t="s">
        <v>4731</v>
      </c>
      <c r="E5176" s="3">
        <v>0</v>
      </c>
      <c r="F5176" s="3">
        <v>10000</v>
      </c>
      <c r="G5176" s="34">
        <v>10.99</v>
      </c>
      <c r="H5176" s="3" t="s">
        <v>54</v>
      </c>
      <c r="I5176" s="3" t="s">
        <v>54</v>
      </c>
      <c r="J5176" s="3" t="s">
        <v>8253</v>
      </c>
      <c r="K5176" s="3" t="s">
        <v>8252</v>
      </c>
      <c r="L5176" s="3" t="s">
        <v>8255</v>
      </c>
      <c r="M5176" s="26" t="s">
        <v>13873</v>
      </c>
      <c r="N5176"/>
      <c r="O5176" s="3">
        <v>6</v>
      </c>
      <c r="P5176" s="34">
        <v>846.23</v>
      </c>
      <c r="Q5176" s="34">
        <v>1351.77</v>
      </c>
      <c r="R5176" s="34">
        <v>-505.54</v>
      </c>
      <c r="S5176" s="36">
        <v>-0.37</v>
      </c>
      <c r="T5176" s="34">
        <v>141.03833333333333</v>
      </c>
      <c r="U5176" s="34" t="s">
        <v>78</v>
      </c>
      <c r="V5176" s="34" t="s">
        <v>78</v>
      </c>
      <c r="W5176" s="34" t="s">
        <v>78</v>
      </c>
      <c r="X5176" s="36" t="s">
        <v>78</v>
      </c>
      <c r="Y5176" s="3" t="str">
        <f>IFERROR(VLOOKUP(A5176,'Pivot price tier'!$C$8:$L$2245,10,0),"")</f>
        <v/>
      </c>
      <c r="Z5176" s="3" t="str">
        <f>IFERROR(VLOOKUP(A5176,'Pivot price tier by size'!$D$8:$M$2466,10,0),"")</f>
        <v/>
      </c>
      <c r="AA5176" s="3" t="str">
        <f>IFERROR(VLOOKUP(A5176,'Pivot category'!$B$8:$I$2191,8,0),"")</f>
        <v/>
      </c>
      <c r="AB5176" s="3" t="str">
        <f t="shared" si="80"/>
        <v>Bottom 5%</v>
      </c>
      <c r="AC5176"/>
      <c r="AD5176" s="3" t="s">
        <v>11234</v>
      </c>
      <c r="AE5176" s="3" t="s">
        <v>16605</v>
      </c>
    </row>
    <row r="5177" spans="1:31" hidden="1" x14ac:dyDescent="0.25">
      <c r="A5177" t="s">
        <v>6044</v>
      </c>
      <c r="B5177" t="s">
        <v>2250</v>
      </c>
      <c r="C5177" s="3" t="s">
        <v>32</v>
      </c>
      <c r="D5177" s="3" t="s">
        <v>4732</v>
      </c>
      <c r="E5177" s="3">
        <v>0</v>
      </c>
      <c r="F5177" s="3">
        <v>10000</v>
      </c>
      <c r="G5177" s="34">
        <v>8.9</v>
      </c>
      <c r="H5177" s="3" t="s">
        <v>54</v>
      </c>
      <c r="I5177" s="3" t="s">
        <v>54</v>
      </c>
      <c r="J5177" s="3" t="s">
        <v>8253</v>
      </c>
      <c r="K5177" s="3" t="s">
        <v>8252</v>
      </c>
      <c r="L5177" s="3" t="s">
        <v>8257</v>
      </c>
      <c r="M5177" s="26" t="s">
        <v>13873</v>
      </c>
      <c r="N5177"/>
      <c r="O5177" s="3" t="s">
        <v>78</v>
      </c>
      <c r="P5177" s="34">
        <v>8.9</v>
      </c>
      <c r="Q5177" s="34">
        <v>62.3</v>
      </c>
      <c r="R5177" s="34">
        <v>-53.4</v>
      </c>
      <c r="S5177" s="36">
        <v>-0.86</v>
      </c>
      <c r="T5177" s="34" t="s">
        <v>78</v>
      </c>
      <c r="U5177" s="34" t="s">
        <v>78</v>
      </c>
      <c r="V5177" s="34" t="s">
        <v>78</v>
      </c>
      <c r="W5177" s="34" t="s">
        <v>78</v>
      </c>
      <c r="X5177" s="36" t="s">
        <v>78</v>
      </c>
      <c r="Y5177" s="3" t="str">
        <f>IFERROR(VLOOKUP(A5177,'Pivot price tier'!$C$8:$L$2245,10,0),"")</f>
        <v/>
      </c>
      <c r="Z5177" s="3" t="str">
        <f>IFERROR(VLOOKUP(A5177,'Pivot price tier by size'!$D$8:$M$2466,10,0),"")</f>
        <v/>
      </c>
      <c r="AA5177" s="3" t="str">
        <f>IFERROR(VLOOKUP(A5177,'Pivot category'!$B$8:$I$2191,8,0),"")</f>
        <v/>
      </c>
      <c r="AB5177" s="3" t="str">
        <f t="shared" si="80"/>
        <v>Bottom 5%</v>
      </c>
      <c r="AC5177"/>
      <c r="AD5177" s="3" t="s">
        <v>11234</v>
      </c>
      <c r="AE5177" s="3" t="s">
        <v>16605</v>
      </c>
    </row>
    <row r="5178" spans="1:31" hidden="1" x14ac:dyDescent="0.25">
      <c r="A5178" t="s">
        <v>6047</v>
      </c>
      <c r="B5178" t="s">
        <v>2251</v>
      </c>
      <c r="C5178" s="3" t="s">
        <v>32</v>
      </c>
      <c r="D5178" s="3" t="s">
        <v>4733</v>
      </c>
      <c r="E5178" s="3">
        <v>0</v>
      </c>
      <c r="F5178" s="3">
        <v>10000</v>
      </c>
      <c r="G5178" s="34">
        <v>10.99</v>
      </c>
      <c r="H5178" s="3" t="s">
        <v>54</v>
      </c>
      <c r="I5178" s="3" t="s">
        <v>54</v>
      </c>
      <c r="J5178" s="3" t="s">
        <v>8253</v>
      </c>
      <c r="K5178" s="3" t="s">
        <v>8252</v>
      </c>
      <c r="L5178" s="3" t="s">
        <v>8255</v>
      </c>
      <c r="M5178" s="26" t="s">
        <v>13873</v>
      </c>
      <c r="N5178"/>
      <c r="O5178" s="3">
        <v>6</v>
      </c>
      <c r="P5178" s="34">
        <v>1022.07</v>
      </c>
      <c r="Q5178" s="34">
        <v>967.12</v>
      </c>
      <c r="R5178" s="34">
        <v>54.95</v>
      </c>
      <c r="S5178" s="36">
        <v>0.06</v>
      </c>
      <c r="T5178" s="34">
        <v>170.345</v>
      </c>
      <c r="U5178" s="34" t="s">
        <v>78</v>
      </c>
      <c r="V5178" s="34" t="s">
        <v>78</v>
      </c>
      <c r="W5178" s="34" t="s">
        <v>78</v>
      </c>
      <c r="X5178" s="36" t="s">
        <v>78</v>
      </c>
      <c r="Y5178" s="3" t="str">
        <f>IFERROR(VLOOKUP(A5178,'Pivot price tier'!$C$8:$L$2245,10,0),"")</f>
        <v/>
      </c>
      <c r="Z5178" s="3" t="str">
        <f>IFERROR(VLOOKUP(A5178,'Pivot price tier by size'!$D$8:$M$2466,10,0),"")</f>
        <v/>
      </c>
      <c r="AA5178" s="3" t="str">
        <f>IFERROR(VLOOKUP(A5178,'Pivot category'!$B$8:$I$2191,8,0),"")</f>
        <v/>
      </c>
      <c r="AB5178" s="3" t="str">
        <f t="shared" si="80"/>
        <v>Bottom 5%</v>
      </c>
      <c r="AC5178"/>
      <c r="AD5178" s="3" t="s">
        <v>11234</v>
      </c>
      <c r="AE5178" s="3" t="s">
        <v>16605</v>
      </c>
    </row>
    <row r="5179" spans="1:31" hidden="1" x14ac:dyDescent="0.25">
      <c r="A5179" t="s">
        <v>6045</v>
      </c>
      <c r="B5179" t="s">
        <v>2252</v>
      </c>
      <c r="C5179" s="3" t="s">
        <v>32</v>
      </c>
      <c r="D5179" s="3" t="s">
        <v>4734</v>
      </c>
      <c r="E5179" s="3">
        <v>0</v>
      </c>
      <c r="F5179" s="3">
        <v>10000</v>
      </c>
      <c r="G5179" s="34">
        <v>10.99</v>
      </c>
      <c r="H5179" s="3" t="s">
        <v>54</v>
      </c>
      <c r="I5179" s="3" t="s">
        <v>54</v>
      </c>
      <c r="J5179" s="3" t="s">
        <v>8253</v>
      </c>
      <c r="K5179" s="3" t="s">
        <v>8252</v>
      </c>
      <c r="L5179" s="3" t="s">
        <v>8255</v>
      </c>
      <c r="M5179" s="26" t="s">
        <v>13873</v>
      </c>
      <c r="N5179"/>
      <c r="O5179" s="3">
        <v>6</v>
      </c>
      <c r="P5179" s="34">
        <v>868.21</v>
      </c>
      <c r="Q5179" s="34">
        <v>1120.98</v>
      </c>
      <c r="R5179" s="34">
        <v>-252.77</v>
      </c>
      <c r="S5179" s="36">
        <v>-0.23</v>
      </c>
      <c r="T5179" s="34">
        <v>144.70166666666668</v>
      </c>
      <c r="U5179" s="34" t="s">
        <v>78</v>
      </c>
      <c r="V5179" s="34" t="s">
        <v>78</v>
      </c>
      <c r="W5179" s="34" t="s">
        <v>78</v>
      </c>
      <c r="X5179" s="36" t="s">
        <v>78</v>
      </c>
      <c r="Y5179" s="3" t="str">
        <f>IFERROR(VLOOKUP(A5179,'Pivot price tier'!$C$8:$L$2245,10,0),"")</f>
        <v/>
      </c>
      <c r="Z5179" s="3" t="str">
        <f>IFERROR(VLOOKUP(A5179,'Pivot price tier by size'!$D$8:$M$2466,10,0),"")</f>
        <v/>
      </c>
      <c r="AA5179" s="3" t="str">
        <f>IFERROR(VLOOKUP(A5179,'Pivot category'!$B$8:$I$2191,8,0),"")</f>
        <v/>
      </c>
      <c r="AB5179" s="3" t="str">
        <f t="shared" si="80"/>
        <v>Bottom 5%</v>
      </c>
      <c r="AC5179"/>
      <c r="AD5179" s="3" t="s">
        <v>11234</v>
      </c>
      <c r="AE5179" s="3" t="s">
        <v>16605</v>
      </c>
    </row>
    <row r="5180" spans="1:31" hidden="1" x14ac:dyDescent="0.25">
      <c r="A5180" t="s">
        <v>6046</v>
      </c>
      <c r="B5180" t="s">
        <v>2253</v>
      </c>
      <c r="C5180" s="3" t="s">
        <v>32</v>
      </c>
      <c r="D5180" s="3" t="s">
        <v>4735</v>
      </c>
      <c r="E5180" s="3">
        <v>0</v>
      </c>
      <c r="F5180" s="3">
        <v>10000</v>
      </c>
      <c r="G5180" s="34">
        <v>8.9</v>
      </c>
      <c r="H5180" s="3" t="s">
        <v>54</v>
      </c>
      <c r="I5180" s="3" t="s">
        <v>54</v>
      </c>
      <c r="J5180" s="3" t="s">
        <v>8253</v>
      </c>
      <c r="K5180" s="3" t="s">
        <v>8252</v>
      </c>
      <c r="L5180" s="3" t="s">
        <v>8255</v>
      </c>
      <c r="M5180" s="26" t="s">
        <v>13873</v>
      </c>
      <c r="N5180"/>
      <c r="O5180" s="3">
        <v>1</v>
      </c>
      <c r="P5180" s="34">
        <v>8.9</v>
      </c>
      <c r="Q5180" s="34">
        <v>62.3</v>
      </c>
      <c r="R5180" s="34">
        <v>-53.4</v>
      </c>
      <c r="S5180" s="36">
        <v>-0.86</v>
      </c>
      <c r="T5180" s="34">
        <v>8.9</v>
      </c>
      <c r="U5180" s="34" t="s">
        <v>78</v>
      </c>
      <c r="V5180" s="34" t="s">
        <v>78</v>
      </c>
      <c r="W5180" s="34" t="s">
        <v>78</v>
      </c>
      <c r="X5180" s="36" t="s">
        <v>78</v>
      </c>
      <c r="Y5180" s="3" t="str">
        <f>IFERROR(VLOOKUP(A5180,'Pivot price tier'!$C$8:$L$2245,10,0),"")</f>
        <v/>
      </c>
      <c r="Z5180" s="3" t="str">
        <f>IFERROR(VLOOKUP(A5180,'Pivot price tier by size'!$D$8:$M$2466,10,0),"")</f>
        <v/>
      </c>
      <c r="AA5180" s="3" t="str">
        <f>IFERROR(VLOOKUP(A5180,'Pivot category'!$B$8:$I$2191,8,0),"")</f>
        <v/>
      </c>
      <c r="AB5180" s="3" t="str">
        <f t="shared" si="80"/>
        <v>Bottom 5%</v>
      </c>
      <c r="AC5180"/>
      <c r="AD5180" s="3" t="s">
        <v>11234</v>
      </c>
      <c r="AE5180" s="3" t="s">
        <v>16605</v>
      </c>
    </row>
    <row r="5181" spans="1:31" hidden="1" x14ac:dyDescent="0.25">
      <c r="A5181" t="s">
        <v>15241</v>
      </c>
      <c r="B5181" t="s">
        <v>14472</v>
      </c>
      <c r="C5181" s="3" t="s">
        <v>72</v>
      </c>
      <c r="D5181" s="3" t="s">
        <v>14369</v>
      </c>
      <c r="E5181" s="3">
        <v>0</v>
      </c>
      <c r="F5181" s="3">
        <v>70000</v>
      </c>
      <c r="G5181" s="34">
        <v>15.99</v>
      </c>
      <c r="H5181" s="3" t="s">
        <v>29</v>
      </c>
      <c r="I5181" s="3" t="s">
        <v>70</v>
      </c>
      <c r="J5181" s="3" t="s">
        <v>8256</v>
      </c>
      <c r="K5181" s="3" t="s">
        <v>8252</v>
      </c>
      <c r="L5181" s="3" t="s">
        <v>68</v>
      </c>
      <c r="M5181" s="26">
        <v>45658</v>
      </c>
      <c r="N5181"/>
      <c r="O5181" s="3">
        <v>4</v>
      </c>
      <c r="P5181" s="34">
        <v>2270.58</v>
      </c>
      <c r="Q5181" s="34">
        <v>8618.61</v>
      </c>
      <c r="R5181" s="34">
        <v>-6348.03</v>
      </c>
      <c r="S5181" s="36">
        <v>-0.74</v>
      </c>
      <c r="T5181" s="34">
        <v>567.64499999999998</v>
      </c>
      <c r="U5181" s="34">
        <v>1519.05</v>
      </c>
      <c r="V5181" s="34">
        <v>7307.43</v>
      </c>
      <c r="W5181" s="34">
        <v>-5788.38</v>
      </c>
      <c r="X5181" s="36">
        <v>-0.79</v>
      </c>
      <c r="Y5181" s="3" t="str">
        <f>IFERROR(VLOOKUP(A5181,'Pivot price tier'!$C$8:$L$2245,10,0),"")</f>
        <v/>
      </c>
      <c r="Z5181" s="3" t="str">
        <f>IFERROR(VLOOKUP(A5181,'Pivot price tier by size'!$D$8:$M$2466,10,0),"")</f>
        <v/>
      </c>
      <c r="AA5181" s="3" t="str">
        <f>IFERROR(VLOOKUP(A5181,'Pivot category'!$B$8:$I$2191,8,0),"")</f>
        <v/>
      </c>
      <c r="AB5181" s="3" t="str">
        <f t="shared" si="80"/>
        <v>Bottom 5%</v>
      </c>
      <c r="AC5181"/>
      <c r="AD5181" s="3" t="s">
        <v>11231</v>
      </c>
      <c r="AE5181" s="3" t="s">
        <v>14145</v>
      </c>
    </row>
    <row r="5182" spans="1:31" hidden="1" x14ac:dyDescent="0.25">
      <c r="A5182" t="s">
        <v>15727</v>
      </c>
      <c r="B5182" t="s">
        <v>15728</v>
      </c>
      <c r="C5182" s="3" t="s">
        <v>32</v>
      </c>
      <c r="D5182" s="3" t="s">
        <v>15165</v>
      </c>
      <c r="E5182" s="3" t="s">
        <v>5150</v>
      </c>
      <c r="F5182" s="3">
        <v>70000</v>
      </c>
      <c r="G5182" s="34">
        <v>44.99</v>
      </c>
      <c r="H5182" s="3" t="s">
        <v>12</v>
      </c>
      <c r="I5182" s="3" t="s">
        <v>23</v>
      </c>
      <c r="J5182" s="3" t="s">
        <v>8251</v>
      </c>
      <c r="K5182" s="3" t="s">
        <v>8252</v>
      </c>
      <c r="L5182" s="3" t="s">
        <v>68</v>
      </c>
      <c r="M5182" s="26">
        <v>45901</v>
      </c>
      <c r="N5182"/>
      <c r="O5182" s="3">
        <v>50</v>
      </c>
      <c r="P5182" s="34">
        <v>9051.85</v>
      </c>
      <c r="Q5182" s="34"/>
      <c r="R5182" s="34">
        <v>9051.85</v>
      </c>
      <c r="T5182" s="34">
        <v>181.03700000000001</v>
      </c>
      <c r="U5182" s="34">
        <v>19876.41</v>
      </c>
      <c r="V5182" s="34">
        <v>0</v>
      </c>
      <c r="W5182" s="34">
        <v>19876.41</v>
      </c>
      <c r="X5182" s="36">
        <v>0</v>
      </c>
      <c r="Y5182" s="3" t="str">
        <f>IFERROR(VLOOKUP(A5182,'Pivot price tier'!$C$8:$L$2245,10,0),"")</f>
        <v>X</v>
      </c>
      <c r="Z5182" s="3" t="str">
        <f>IFERROR(VLOOKUP(A5182,'Pivot price tier by size'!$D$8:$M$2466,10,0),"")</f>
        <v>X</v>
      </c>
      <c r="AA5182" s="3" t="str">
        <f>IFERROR(VLOOKUP(A5182,'Pivot category'!$B$8:$I$2191,8,0),"")</f>
        <v>X</v>
      </c>
      <c r="AB5182" s="3" t="str">
        <f t="shared" si="80"/>
        <v>Bottom 5%</v>
      </c>
      <c r="AC5182"/>
      <c r="AD5182" s="3" t="s">
        <v>16446</v>
      </c>
      <c r="AE5182" s="3" t="s">
        <v>14101</v>
      </c>
    </row>
    <row r="5183" spans="1:31" hidden="1" x14ac:dyDescent="0.25">
      <c r="A5183" t="s">
        <v>9893</v>
      </c>
      <c r="B5183" t="s">
        <v>9919</v>
      </c>
      <c r="C5183" s="3" t="s">
        <v>32</v>
      </c>
      <c r="D5183" s="3" t="s">
        <v>9864</v>
      </c>
      <c r="E5183" s="3" t="s">
        <v>5150</v>
      </c>
      <c r="F5183" s="3">
        <v>10000</v>
      </c>
      <c r="G5183" s="34">
        <v>53.99</v>
      </c>
      <c r="H5183" s="3" t="s">
        <v>12</v>
      </c>
      <c r="I5183" s="3" t="s">
        <v>15</v>
      </c>
      <c r="J5183" s="3" t="s">
        <v>8256</v>
      </c>
      <c r="K5183" s="3" t="s">
        <v>8252</v>
      </c>
      <c r="L5183" s="3" t="s">
        <v>8255</v>
      </c>
      <c r="M5183" s="26" t="s">
        <v>13873</v>
      </c>
      <c r="N5183"/>
      <c r="O5183" s="3">
        <v>1</v>
      </c>
      <c r="P5183" s="34">
        <v>269.95</v>
      </c>
      <c r="Q5183" s="34">
        <v>1511.72</v>
      </c>
      <c r="R5183" s="34">
        <v>-1241.77</v>
      </c>
      <c r="S5183" s="36">
        <v>-0.82</v>
      </c>
      <c r="T5183" s="34">
        <v>269.95</v>
      </c>
      <c r="U5183" s="34">
        <v>1079.8</v>
      </c>
      <c r="V5183" s="34">
        <v>485.91</v>
      </c>
      <c r="W5183" s="34">
        <v>593.89</v>
      </c>
      <c r="X5183" s="36">
        <v>1.22</v>
      </c>
      <c r="Y5183" s="3" t="str">
        <f>IFERROR(VLOOKUP(A5183,'Pivot price tier'!$C$8:$L$2245,10,0),"")</f>
        <v/>
      </c>
      <c r="Z5183" s="3" t="str">
        <f>IFERROR(VLOOKUP(A5183,'Pivot price tier by size'!$D$8:$M$2466,10,0),"")</f>
        <v/>
      </c>
      <c r="AA5183" s="3" t="str">
        <f>IFERROR(VLOOKUP(A5183,'Pivot category'!$B$8:$I$2191,8,0),"")</f>
        <v/>
      </c>
      <c r="AB5183" s="3" t="str">
        <f t="shared" si="80"/>
        <v>Bottom 5%</v>
      </c>
      <c r="AC5183"/>
      <c r="AD5183" s="3" t="s">
        <v>11231</v>
      </c>
      <c r="AE5183" s="3" t="s">
        <v>16507</v>
      </c>
    </row>
    <row r="5184" spans="1:31" hidden="1" x14ac:dyDescent="0.25">
      <c r="A5184" t="s">
        <v>10010</v>
      </c>
      <c r="B5184" t="s">
        <v>10011</v>
      </c>
      <c r="C5184" s="3" t="s">
        <v>32</v>
      </c>
      <c r="D5184" s="3" t="s">
        <v>9863</v>
      </c>
      <c r="E5184" s="3" t="s">
        <v>5150</v>
      </c>
      <c r="F5184" s="3">
        <v>10000</v>
      </c>
      <c r="G5184" s="34">
        <v>39.590000000000003</v>
      </c>
      <c r="H5184" s="3" t="s">
        <v>12</v>
      </c>
      <c r="I5184" s="3" t="s">
        <v>23</v>
      </c>
      <c r="J5184" s="3" t="s">
        <v>8256</v>
      </c>
      <c r="K5184" s="3" t="s">
        <v>8252</v>
      </c>
      <c r="L5184" s="3" t="s">
        <v>8255</v>
      </c>
      <c r="M5184" s="26" t="s">
        <v>13873</v>
      </c>
      <c r="N5184"/>
      <c r="O5184" s="3" t="s">
        <v>78</v>
      </c>
      <c r="P5184" s="34">
        <v>356.31</v>
      </c>
      <c r="Q5184" s="34">
        <v>593.85</v>
      </c>
      <c r="R5184" s="34">
        <v>-237.54</v>
      </c>
      <c r="S5184" s="36">
        <v>-0.4</v>
      </c>
      <c r="T5184" s="34" t="s">
        <v>78</v>
      </c>
      <c r="U5184" s="34">
        <v>237.54</v>
      </c>
      <c r="V5184" s="34">
        <v>712.62</v>
      </c>
      <c r="W5184" s="34">
        <v>-475.08</v>
      </c>
      <c r="X5184" s="36">
        <v>-0.67</v>
      </c>
      <c r="Y5184" s="3" t="str">
        <f>IFERROR(VLOOKUP(A5184,'Pivot price tier'!$C$8:$L$2245,10,0),"")</f>
        <v/>
      </c>
      <c r="Z5184" s="3" t="str">
        <f>IFERROR(VLOOKUP(A5184,'Pivot price tier by size'!$D$8:$M$2466,10,0),"")</f>
        <v/>
      </c>
      <c r="AA5184" s="3" t="str">
        <f>IFERROR(VLOOKUP(A5184,'Pivot category'!$B$8:$I$2191,8,0),"")</f>
        <v/>
      </c>
      <c r="AB5184" s="3" t="str">
        <f t="shared" si="80"/>
        <v>Bottom 5%</v>
      </c>
      <c r="AC5184"/>
      <c r="AD5184" s="3" t="s">
        <v>11231</v>
      </c>
      <c r="AE5184" s="3" t="s">
        <v>16507</v>
      </c>
    </row>
    <row r="5185" spans="1:31" hidden="1" x14ac:dyDescent="0.25">
      <c r="A5185" t="s">
        <v>6413</v>
      </c>
      <c r="B5185" t="s">
        <v>5395</v>
      </c>
      <c r="C5185" s="3" t="s">
        <v>32</v>
      </c>
      <c r="D5185" s="3" t="s">
        <v>5371</v>
      </c>
      <c r="E5185" s="3">
        <v>0</v>
      </c>
      <c r="F5185" s="3">
        <v>10000</v>
      </c>
      <c r="G5185" s="34">
        <v>35.99</v>
      </c>
      <c r="H5185" s="3" t="s">
        <v>12621</v>
      </c>
      <c r="I5185" s="3" t="s">
        <v>23</v>
      </c>
      <c r="J5185" s="3" t="s">
        <v>8256</v>
      </c>
      <c r="K5185" s="3" t="s">
        <v>8252</v>
      </c>
      <c r="L5185" s="3" t="s">
        <v>8254</v>
      </c>
      <c r="M5185" s="26" t="s">
        <v>13873</v>
      </c>
      <c r="N5185"/>
      <c r="O5185" s="3">
        <v>1</v>
      </c>
      <c r="P5185" s="34">
        <v>179.95</v>
      </c>
      <c r="Q5185" s="34">
        <v>107.97</v>
      </c>
      <c r="R5185" s="34">
        <v>71.98</v>
      </c>
      <c r="S5185" s="36">
        <v>0.67</v>
      </c>
      <c r="T5185" s="34">
        <v>179.95</v>
      </c>
      <c r="U5185" s="34" t="s">
        <v>78</v>
      </c>
      <c r="V5185" s="34" t="s">
        <v>78</v>
      </c>
      <c r="W5185" s="34" t="s">
        <v>78</v>
      </c>
      <c r="X5185" s="36" t="s">
        <v>78</v>
      </c>
      <c r="Y5185" s="3" t="str">
        <f>IFERROR(VLOOKUP(A5185,'Pivot price tier'!$C$8:$L$2245,10,0),"")</f>
        <v/>
      </c>
      <c r="Z5185" s="3" t="str">
        <f>IFERROR(VLOOKUP(A5185,'Pivot price tier by size'!$D$8:$M$2466,10,0),"")</f>
        <v/>
      </c>
      <c r="AA5185" s="3" t="str">
        <f>IFERROR(VLOOKUP(A5185,'Pivot category'!$B$8:$I$2191,8,0),"")</f>
        <v/>
      </c>
      <c r="AB5185" s="3" t="str">
        <f t="shared" si="80"/>
        <v>Bottom 5%</v>
      </c>
      <c r="AC5185"/>
      <c r="AD5185" s="3" t="s">
        <v>16446</v>
      </c>
      <c r="AE5185" s="3" t="s">
        <v>14120</v>
      </c>
    </row>
    <row r="5186" spans="1:31" hidden="1" x14ac:dyDescent="0.25">
      <c r="A5186" t="s">
        <v>10502</v>
      </c>
      <c r="B5186" t="s">
        <v>10503</v>
      </c>
      <c r="C5186" s="3" t="s">
        <v>69</v>
      </c>
      <c r="D5186" s="3" t="s">
        <v>10309</v>
      </c>
      <c r="E5186" s="3" t="s">
        <v>5198</v>
      </c>
      <c r="F5186" s="3">
        <v>7000</v>
      </c>
      <c r="G5186" s="34">
        <v>0.59</v>
      </c>
      <c r="H5186" s="3" t="s">
        <v>12</v>
      </c>
      <c r="I5186" s="3" t="s">
        <v>70</v>
      </c>
      <c r="J5186" s="3" t="s">
        <v>8256</v>
      </c>
      <c r="K5186" s="3" t="s">
        <v>8252</v>
      </c>
      <c r="L5186" s="3" t="s">
        <v>8255</v>
      </c>
      <c r="M5186" s="26" t="s">
        <v>13873</v>
      </c>
      <c r="N5186"/>
      <c r="O5186" s="3">
        <v>1</v>
      </c>
      <c r="P5186" s="34">
        <v>326.27</v>
      </c>
      <c r="Q5186" s="34">
        <v>1199.8800000000001</v>
      </c>
      <c r="R5186" s="34">
        <v>-873.61</v>
      </c>
      <c r="S5186" s="36">
        <v>-0.73</v>
      </c>
      <c r="T5186" s="34">
        <v>326.27</v>
      </c>
      <c r="U5186" s="34">
        <v>0</v>
      </c>
      <c r="V5186" s="34">
        <v>118.8</v>
      </c>
      <c r="W5186" s="34">
        <v>-118.8</v>
      </c>
      <c r="X5186" s="36">
        <v>-1</v>
      </c>
      <c r="Y5186" s="3" t="str">
        <f>IFERROR(VLOOKUP(A5186,'Pivot price tier'!$C$8:$L$2245,10,0),"")</f>
        <v/>
      </c>
      <c r="Z5186" s="3" t="str">
        <f>IFERROR(VLOOKUP(A5186,'Pivot price tier by size'!$D$8:$M$2466,10,0),"")</f>
        <v/>
      </c>
      <c r="AA5186" s="3" t="str">
        <f>IFERROR(VLOOKUP(A5186,'Pivot category'!$B$8:$I$2191,8,0),"")</f>
        <v/>
      </c>
      <c r="AB5186" s="3" t="str">
        <f t="shared" ref="AB5186:AB5249" si="81">IF(P5186&lt;$AC$1,"Bottom 5%","")</f>
        <v>Bottom 5%</v>
      </c>
      <c r="AC5186"/>
      <c r="AD5186" s="3" t="s">
        <v>16451</v>
      </c>
      <c r="AE5186" s="3" t="s">
        <v>16575</v>
      </c>
    </row>
    <row r="5187" spans="1:31" hidden="1" x14ac:dyDescent="0.25">
      <c r="A5187" t="s">
        <v>10505</v>
      </c>
      <c r="B5187" t="s">
        <v>10506</v>
      </c>
      <c r="C5187" s="3" t="s">
        <v>32</v>
      </c>
      <c r="D5187" s="3" t="s">
        <v>10292</v>
      </c>
      <c r="E5187" s="3" t="s">
        <v>5198</v>
      </c>
      <c r="F5187" s="3">
        <v>7000</v>
      </c>
      <c r="G5187" s="34">
        <v>13.79</v>
      </c>
      <c r="H5187" s="3" t="s">
        <v>12</v>
      </c>
      <c r="I5187" s="3" t="s">
        <v>17</v>
      </c>
      <c r="J5187" s="3" t="s">
        <v>8256</v>
      </c>
      <c r="K5187" s="3" t="s">
        <v>8252</v>
      </c>
      <c r="L5187" s="3" t="s">
        <v>8255</v>
      </c>
      <c r="M5187" s="26" t="s">
        <v>13873</v>
      </c>
      <c r="N5187"/>
      <c r="O5187" s="3">
        <v>3</v>
      </c>
      <c r="P5187" s="34">
        <v>1130.78</v>
      </c>
      <c r="Q5187" s="34">
        <v>9989.36</v>
      </c>
      <c r="R5187" s="34">
        <v>-8858.58</v>
      </c>
      <c r="S5187" s="36">
        <v>-0.89</v>
      </c>
      <c r="T5187" s="34">
        <v>376.92666666666668</v>
      </c>
      <c r="U5187" s="34">
        <v>289.58999999999997</v>
      </c>
      <c r="V5187" s="34">
        <v>2031.85</v>
      </c>
      <c r="W5187" s="34">
        <v>-1742.26</v>
      </c>
      <c r="X5187" s="36">
        <v>-0.86</v>
      </c>
      <c r="Y5187" s="3" t="str">
        <f>IFERROR(VLOOKUP(A5187,'Pivot price tier'!$C$8:$L$2245,10,0),"")</f>
        <v/>
      </c>
      <c r="Z5187" s="3" t="str">
        <f>IFERROR(VLOOKUP(A5187,'Pivot price tier by size'!$D$8:$M$2466,10,0),"")</f>
        <v/>
      </c>
      <c r="AA5187" s="3" t="str">
        <f>IFERROR(VLOOKUP(A5187,'Pivot category'!$B$8:$I$2191,8,0),"")</f>
        <v/>
      </c>
      <c r="AB5187" s="3" t="str">
        <f t="shared" si="81"/>
        <v>Bottom 5%</v>
      </c>
      <c r="AC5187"/>
      <c r="AD5187" s="3" t="s">
        <v>16451</v>
      </c>
      <c r="AE5187" s="3" t="s">
        <v>16575</v>
      </c>
    </row>
    <row r="5188" spans="1:31" hidden="1" x14ac:dyDescent="0.25">
      <c r="A5188" t="s">
        <v>10575</v>
      </c>
      <c r="B5188" t="s">
        <v>10504</v>
      </c>
      <c r="C5188" s="3" t="s">
        <v>69</v>
      </c>
      <c r="D5188" s="3" t="s">
        <v>10310</v>
      </c>
      <c r="E5188" s="3" t="s">
        <v>5198</v>
      </c>
      <c r="F5188" s="3">
        <v>7000</v>
      </c>
      <c r="G5188" s="34">
        <v>11.99</v>
      </c>
      <c r="H5188" s="3" t="s">
        <v>12</v>
      </c>
      <c r="I5188" s="3" t="s">
        <v>70</v>
      </c>
      <c r="J5188" s="3" t="s">
        <v>8256</v>
      </c>
      <c r="K5188" s="3" t="s">
        <v>8252</v>
      </c>
      <c r="L5188" s="3" t="s">
        <v>8255</v>
      </c>
      <c r="M5188" s="26" t="s">
        <v>13873</v>
      </c>
      <c r="N5188"/>
      <c r="O5188" s="3">
        <v>1</v>
      </c>
      <c r="P5188" s="34">
        <v>155.87</v>
      </c>
      <c r="Q5188" s="34">
        <v>399.8</v>
      </c>
      <c r="R5188" s="34">
        <v>-243.93</v>
      </c>
      <c r="S5188" s="36">
        <v>-0.61</v>
      </c>
      <c r="T5188" s="34">
        <v>155.87</v>
      </c>
      <c r="U5188" s="34">
        <v>0</v>
      </c>
      <c r="V5188" s="34">
        <v>219.89</v>
      </c>
      <c r="W5188" s="34">
        <v>-219.89</v>
      </c>
      <c r="X5188" s="36">
        <v>-1</v>
      </c>
      <c r="Y5188" s="3" t="str">
        <f>IFERROR(VLOOKUP(A5188,'Pivot price tier'!$C$8:$L$2245,10,0),"")</f>
        <v/>
      </c>
      <c r="Z5188" s="3" t="str">
        <f>IFERROR(VLOOKUP(A5188,'Pivot price tier by size'!$D$8:$M$2466,10,0),"")</f>
        <v/>
      </c>
      <c r="AA5188" s="3" t="str">
        <f>IFERROR(VLOOKUP(A5188,'Pivot category'!$B$8:$I$2191,8,0),"")</f>
        <v/>
      </c>
      <c r="AB5188" s="3" t="str">
        <f t="shared" si="81"/>
        <v>Bottom 5%</v>
      </c>
      <c r="AC5188"/>
      <c r="AD5188" s="3" t="s">
        <v>16451</v>
      </c>
      <c r="AE5188" s="3" t="s">
        <v>16575</v>
      </c>
    </row>
    <row r="5189" spans="1:31" hidden="1" x14ac:dyDescent="0.25">
      <c r="A5189" t="s">
        <v>16209</v>
      </c>
      <c r="B5189" t="s">
        <v>10829</v>
      </c>
      <c r="C5189" s="3" t="s">
        <v>32</v>
      </c>
      <c r="D5189" s="3" t="s">
        <v>10627</v>
      </c>
      <c r="E5189" s="3">
        <v>0</v>
      </c>
      <c r="F5189" s="3">
        <v>7000</v>
      </c>
      <c r="G5189" s="34">
        <v>13.19</v>
      </c>
      <c r="H5189" s="3" t="s">
        <v>29</v>
      </c>
      <c r="I5189" s="3" t="s">
        <v>19</v>
      </c>
      <c r="J5189" s="3" t="s">
        <v>8256</v>
      </c>
      <c r="K5189" s="3" t="s">
        <v>8252</v>
      </c>
      <c r="L5189" s="3" t="s">
        <v>8255</v>
      </c>
      <c r="M5189" s="26" t="s">
        <v>13873</v>
      </c>
      <c r="N5189"/>
      <c r="O5189" s="3" t="s">
        <v>78</v>
      </c>
      <c r="P5189" s="34">
        <v>158.28</v>
      </c>
      <c r="Q5189" s="34">
        <v>263.82</v>
      </c>
      <c r="R5189" s="34">
        <v>-105.54</v>
      </c>
      <c r="S5189" s="36">
        <v>-0.4</v>
      </c>
      <c r="T5189" s="34" t="s">
        <v>78</v>
      </c>
      <c r="U5189" s="34">
        <v>0</v>
      </c>
      <c r="V5189" s="34">
        <v>65.97</v>
      </c>
      <c r="W5189" s="34">
        <v>-65.97</v>
      </c>
      <c r="X5189" s="36">
        <v>-1</v>
      </c>
      <c r="Y5189" s="3" t="str">
        <f>IFERROR(VLOOKUP(A5189,'Pivot price tier'!$C$8:$L$2245,10,0),"")</f>
        <v/>
      </c>
      <c r="Z5189" s="3" t="str">
        <f>IFERROR(VLOOKUP(A5189,'Pivot price tier by size'!$D$8:$M$2466,10,0),"")</f>
        <v/>
      </c>
      <c r="AA5189" s="3" t="str">
        <f>IFERROR(VLOOKUP(A5189,'Pivot category'!$B$8:$I$2191,8,0),"")</f>
        <v/>
      </c>
      <c r="AB5189" s="3" t="str">
        <f t="shared" si="81"/>
        <v>Bottom 5%</v>
      </c>
      <c r="AC5189"/>
      <c r="AD5189" s="3" t="s">
        <v>11231</v>
      </c>
      <c r="AE5189" s="3" t="s">
        <v>16518</v>
      </c>
    </row>
    <row r="5190" spans="1:31" hidden="1" x14ac:dyDescent="0.25">
      <c r="A5190" t="s">
        <v>11215</v>
      </c>
      <c r="B5190" t="s">
        <v>11216</v>
      </c>
      <c r="C5190" s="3" t="s">
        <v>32</v>
      </c>
      <c r="D5190" s="3" t="s">
        <v>10966</v>
      </c>
      <c r="E5190" s="3">
        <v>0</v>
      </c>
      <c r="F5190" s="3">
        <v>7000</v>
      </c>
      <c r="G5190" s="34">
        <v>13.19</v>
      </c>
      <c r="H5190" s="3" t="s">
        <v>29</v>
      </c>
      <c r="I5190" s="3" t="s">
        <v>19</v>
      </c>
      <c r="J5190" s="3" t="s">
        <v>8256</v>
      </c>
      <c r="K5190" s="3" t="s">
        <v>8252</v>
      </c>
      <c r="L5190" s="3" t="s">
        <v>8255</v>
      </c>
      <c r="M5190" s="26" t="s">
        <v>13873</v>
      </c>
      <c r="N5190"/>
      <c r="O5190" s="3">
        <v>2</v>
      </c>
      <c r="P5190" s="34">
        <v>39.57</v>
      </c>
      <c r="Q5190" s="34">
        <v>213.28</v>
      </c>
      <c r="R5190" s="34">
        <v>-173.71</v>
      </c>
      <c r="S5190" s="36">
        <v>-0.81</v>
      </c>
      <c r="T5190" s="34">
        <v>19.785</v>
      </c>
      <c r="U5190" s="34" t="s">
        <v>78</v>
      </c>
      <c r="V5190" s="34" t="s">
        <v>78</v>
      </c>
      <c r="W5190" s="34" t="s">
        <v>78</v>
      </c>
      <c r="X5190" s="36" t="s">
        <v>78</v>
      </c>
      <c r="Y5190" s="3" t="str">
        <f>IFERROR(VLOOKUP(A5190,'Pivot price tier'!$C$8:$L$2245,10,0),"")</f>
        <v/>
      </c>
      <c r="Z5190" s="3" t="str">
        <f>IFERROR(VLOOKUP(A5190,'Pivot price tier by size'!$D$8:$M$2466,10,0),"")</f>
        <v/>
      </c>
      <c r="AA5190" s="3" t="str">
        <f>IFERROR(VLOOKUP(A5190,'Pivot category'!$B$8:$I$2191,8,0),"")</f>
        <v/>
      </c>
      <c r="AB5190" s="3" t="str">
        <f t="shared" si="81"/>
        <v>Bottom 5%</v>
      </c>
      <c r="AC5190"/>
      <c r="AD5190" s="3" t="s">
        <v>11231</v>
      </c>
      <c r="AE5190" s="3" t="s">
        <v>16518</v>
      </c>
    </row>
    <row r="5191" spans="1:31" hidden="1" x14ac:dyDescent="0.25">
      <c r="A5191" t="s">
        <v>6755</v>
      </c>
      <c r="B5191" t="s">
        <v>2297</v>
      </c>
      <c r="C5191" s="3" t="s">
        <v>32</v>
      </c>
      <c r="D5191" s="3" t="s">
        <v>4785</v>
      </c>
      <c r="E5191" s="3">
        <v>0</v>
      </c>
      <c r="F5191" s="3">
        <v>10000</v>
      </c>
      <c r="G5191" s="34">
        <v>13.79</v>
      </c>
      <c r="H5191" s="3" t="s">
        <v>8334</v>
      </c>
      <c r="I5191" s="3" t="s">
        <v>12339</v>
      </c>
      <c r="J5191" s="3" t="s">
        <v>8256</v>
      </c>
      <c r="K5191" s="3" t="s">
        <v>8260</v>
      </c>
      <c r="L5191" s="3" t="s">
        <v>8255</v>
      </c>
      <c r="M5191" s="26" t="s">
        <v>13873</v>
      </c>
      <c r="N5191"/>
      <c r="O5191" s="3" t="s">
        <v>78</v>
      </c>
      <c r="P5191" s="34">
        <v>179.27</v>
      </c>
      <c r="Q5191" s="34">
        <v>1088.23</v>
      </c>
      <c r="R5191" s="34">
        <v>-908.96</v>
      </c>
      <c r="S5191" s="36">
        <v>-0.84</v>
      </c>
      <c r="T5191" s="34" t="s">
        <v>78</v>
      </c>
      <c r="U5191" s="34">
        <v>82.74</v>
      </c>
      <c r="V5191" s="34">
        <v>960.54</v>
      </c>
      <c r="W5191" s="34">
        <v>-877.8</v>
      </c>
      <c r="X5191" s="36">
        <v>-0.91</v>
      </c>
      <c r="Y5191" s="3" t="str">
        <f>IFERROR(VLOOKUP(A5191,'Pivot price tier'!$C$8:$L$2245,10,0),"")</f>
        <v/>
      </c>
      <c r="Z5191" s="3" t="str">
        <f>IFERROR(VLOOKUP(A5191,'Pivot price tier by size'!$D$8:$M$2466,10,0),"")</f>
        <v/>
      </c>
      <c r="AA5191" s="3" t="str">
        <f>IFERROR(VLOOKUP(A5191,'Pivot category'!$B$8:$I$2191,8,0),"")</f>
        <v/>
      </c>
      <c r="AB5191" s="3" t="str">
        <f t="shared" si="81"/>
        <v>Bottom 5%</v>
      </c>
      <c r="AC5191"/>
      <c r="AD5191" s="3" t="s">
        <v>16451</v>
      </c>
      <c r="AE5191" s="3" t="s">
        <v>14119</v>
      </c>
    </row>
    <row r="5192" spans="1:31" hidden="1" x14ac:dyDescent="0.25">
      <c r="A5192" t="s">
        <v>10921</v>
      </c>
      <c r="B5192" t="s">
        <v>10922</v>
      </c>
      <c r="C5192" s="3" t="s">
        <v>32</v>
      </c>
      <c r="D5192" s="3" t="s">
        <v>10626</v>
      </c>
      <c r="E5192" s="3">
        <v>0</v>
      </c>
      <c r="F5192" s="3">
        <v>7000</v>
      </c>
      <c r="G5192" s="34">
        <v>13.19</v>
      </c>
      <c r="H5192" s="3" t="s">
        <v>29</v>
      </c>
      <c r="I5192" s="3" t="s">
        <v>19</v>
      </c>
      <c r="J5192" s="3" t="s">
        <v>8256</v>
      </c>
      <c r="K5192" s="3" t="s">
        <v>8252</v>
      </c>
      <c r="L5192" s="3" t="s">
        <v>8255</v>
      </c>
      <c r="M5192" s="26" t="s">
        <v>13873</v>
      </c>
      <c r="N5192"/>
      <c r="O5192" s="3">
        <v>2</v>
      </c>
      <c r="P5192" s="34">
        <v>329.75</v>
      </c>
      <c r="Q5192" s="34">
        <v>3055.99</v>
      </c>
      <c r="R5192" s="34">
        <v>-2726.24</v>
      </c>
      <c r="S5192" s="36">
        <v>-0.89</v>
      </c>
      <c r="T5192" s="34">
        <v>164.875</v>
      </c>
      <c r="U5192" s="34">
        <v>118.71</v>
      </c>
      <c r="V5192" s="34">
        <v>318.8</v>
      </c>
      <c r="W5192" s="34">
        <v>-200.09</v>
      </c>
      <c r="X5192" s="36">
        <v>-0.63</v>
      </c>
      <c r="Y5192" s="3" t="str">
        <f>IFERROR(VLOOKUP(A5192,'Pivot price tier'!$C$8:$L$2245,10,0),"")</f>
        <v/>
      </c>
      <c r="Z5192" s="3" t="str">
        <f>IFERROR(VLOOKUP(A5192,'Pivot price tier by size'!$D$8:$M$2466,10,0),"")</f>
        <v/>
      </c>
      <c r="AA5192" s="3" t="str">
        <f>IFERROR(VLOOKUP(A5192,'Pivot category'!$B$8:$I$2191,8,0),"")</f>
        <v/>
      </c>
      <c r="AB5192" s="3" t="str">
        <f t="shared" si="81"/>
        <v>Bottom 5%</v>
      </c>
      <c r="AC5192"/>
      <c r="AD5192" s="3" t="s">
        <v>11231</v>
      </c>
      <c r="AE5192" s="3" t="s">
        <v>16518</v>
      </c>
    </row>
    <row r="5193" spans="1:31" hidden="1" x14ac:dyDescent="0.25">
      <c r="A5193" t="s">
        <v>14333</v>
      </c>
      <c r="B5193" t="s">
        <v>14334</v>
      </c>
      <c r="C5193" s="3" t="s">
        <v>32</v>
      </c>
      <c r="D5193" s="3" t="s">
        <v>13418</v>
      </c>
      <c r="E5193" s="3" t="s">
        <v>5150</v>
      </c>
      <c r="F5193" s="3">
        <v>70000</v>
      </c>
      <c r="G5193" s="34">
        <v>139.99</v>
      </c>
      <c r="H5193" s="3" t="s">
        <v>12622</v>
      </c>
      <c r="I5193" s="3" t="s">
        <v>74</v>
      </c>
      <c r="J5193" s="3" t="s">
        <v>8256</v>
      </c>
      <c r="K5193" s="3" t="s">
        <v>8252</v>
      </c>
      <c r="L5193" s="3" t="s">
        <v>68</v>
      </c>
      <c r="M5193" s="26">
        <v>45627</v>
      </c>
      <c r="N5193"/>
      <c r="O5193" s="3">
        <v>6</v>
      </c>
      <c r="P5193" s="34">
        <v>3979.77</v>
      </c>
      <c r="Q5193" s="34">
        <v>4499.75</v>
      </c>
      <c r="R5193" s="34">
        <v>-519.98</v>
      </c>
      <c r="S5193" s="36">
        <v>-0.12</v>
      </c>
      <c r="T5193" s="34">
        <v>663.29499999999996</v>
      </c>
      <c r="U5193" s="34">
        <v>179.99</v>
      </c>
      <c r="V5193" s="34">
        <v>179.99</v>
      </c>
      <c r="W5193" s="34">
        <v>0</v>
      </c>
      <c r="X5193" s="36">
        <v>0</v>
      </c>
      <c r="Y5193" s="3" t="str">
        <f>IFERROR(VLOOKUP(A5193,'Pivot price tier'!$C$8:$L$2245,10,0),"")</f>
        <v>X</v>
      </c>
      <c r="Z5193" s="3" t="str">
        <f>IFERROR(VLOOKUP(A5193,'Pivot price tier by size'!$D$8:$M$2466,10,0),"")</f>
        <v>X</v>
      </c>
      <c r="AA5193" s="3" t="str">
        <f>IFERROR(VLOOKUP(A5193,'Pivot category'!$B$8:$I$2191,8,0),"")</f>
        <v>X</v>
      </c>
      <c r="AB5193" s="3" t="str">
        <f t="shared" si="81"/>
        <v>Bottom 5%</v>
      </c>
      <c r="AC5193"/>
      <c r="AD5193" s="3" t="s">
        <v>11231</v>
      </c>
      <c r="AE5193" s="3" t="s">
        <v>14183</v>
      </c>
    </row>
    <row r="5194" spans="1:31" hidden="1" x14ac:dyDescent="0.25">
      <c r="A5194" t="s">
        <v>13834</v>
      </c>
      <c r="B5194" t="s">
        <v>13835</v>
      </c>
      <c r="C5194" s="3" t="s">
        <v>32</v>
      </c>
      <c r="D5194" s="3" t="s">
        <v>13419</v>
      </c>
      <c r="E5194" s="3" t="s">
        <v>5150</v>
      </c>
      <c r="F5194" s="3">
        <v>70000</v>
      </c>
      <c r="G5194" s="34">
        <v>219.99</v>
      </c>
      <c r="H5194" s="3" t="s">
        <v>12622</v>
      </c>
      <c r="I5194" s="3" t="s">
        <v>74</v>
      </c>
      <c r="J5194" s="3" t="s">
        <v>8256</v>
      </c>
      <c r="K5194" s="3" t="s">
        <v>8252</v>
      </c>
      <c r="L5194" s="3" t="s">
        <v>68</v>
      </c>
      <c r="M5194" s="26">
        <v>45597</v>
      </c>
      <c r="N5194"/>
      <c r="O5194" s="3">
        <v>9</v>
      </c>
      <c r="P5194" s="34">
        <v>8119.7</v>
      </c>
      <c r="Q5194" s="34">
        <v>23999.200000000001</v>
      </c>
      <c r="R5194" s="34">
        <v>-15879.5</v>
      </c>
      <c r="S5194" s="36">
        <v>-0.66</v>
      </c>
      <c r="T5194" s="34">
        <v>902.18888888888887</v>
      </c>
      <c r="U5194" s="34">
        <v>599.98</v>
      </c>
      <c r="V5194" s="34">
        <v>2099.9299999999998</v>
      </c>
      <c r="W5194" s="34">
        <v>-1499.95</v>
      </c>
      <c r="X5194" s="36">
        <v>-0.71</v>
      </c>
      <c r="Y5194" s="3" t="str">
        <f>IFERROR(VLOOKUP(A5194,'Pivot price tier'!$C$8:$L$2245,10,0),"")</f>
        <v>X</v>
      </c>
      <c r="Z5194" s="3" t="str">
        <f>IFERROR(VLOOKUP(A5194,'Pivot price tier by size'!$D$8:$M$2466,10,0),"")</f>
        <v xml:space="preserve"> </v>
      </c>
      <c r="AA5194" s="3" t="str">
        <f>IFERROR(VLOOKUP(A5194,'Pivot category'!$B$8:$I$2191,8,0),"")</f>
        <v>X</v>
      </c>
      <c r="AB5194" s="3" t="str">
        <f t="shared" si="81"/>
        <v>Bottom 5%</v>
      </c>
      <c r="AC5194"/>
      <c r="AD5194" s="3" t="s">
        <v>11231</v>
      </c>
      <c r="AE5194" s="3" t="s">
        <v>14183</v>
      </c>
    </row>
    <row r="5195" spans="1:31" hidden="1" x14ac:dyDescent="0.25">
      <c r="A5195" t="s">
        <v>6701</v>
      </c>
      <c r="B5195" t="s">
        <v>6700</v>
      </c>
      <c r="C5195" s="3" t="s">
        <v>32</v>
      </c>
      <c r="D5195" s="3" t="s">
        <v>5406</v>
      </c>
      <c r="E5195" s="3" t="s">
        <v>5150</v>
      </c>
      <c r="F5195" s="3">
        <v>8000</v>
      </c>
      <c r="G5195" s="34">
        <v>199.99</v>
      </c>
      <c r="H5195" s="3" t="s">
        <v>12622</v>
      </c>
      <c r="I5195" s="3" t="s">
        <v>74</v>
      </c>
      <c r="J5195" s="3" t="s">
        <v>8259</v>
      </c>
      <c r="K5195" s="3" t="s">
        <v>8273</v>
      </c>
      <c r="L5195" s="3" t="s">
        <v>68</v>
      </c>
      <c r="M5195" s="26" t="s">
        <v>13873</v>
      </c>
      <c r="N5195"/>
      <c r="O5195" s="3">
        <v>17</v>
      </c>
      <c r="P5195" s="34">
        <v>23398.99</v>
      </c>
      <c r="Q5195" s="34">
        <v>17099.43</v>
      </c>
      <c r="R5195" s="34">
        <v>6299.56</v>
      </c>
      <c r="S5195" s="36">
        <v>0.37</v>
      </c>
      <c r="T5195" s="34">
        <v>1376.4111764705883</v>
      </c>
      <c r="U5195" s="34">
        <v>15499.3</v>
      </c>
      <c r="V5195" s="34">
        <v>7799.74</v>
      </c>
      <c r="W5195" s="34">
        <v>7699.56</v>
      </c>
      <c r="X5195" s="36">
        <v>0.99</v>
      </c>
      <c r="Y5195" s="3" t="str">
        <f>IFERROR(VLOOKUP(A5195,'Pivot price tier'!$C$8:$L$2245,10,0),"")</f>
        <v/>
      </c>
      <c r="Z5195" s="3" t="str">
        <f>IFERROR(VLOOKUP(A5195,'Pivot price tier by size'!$D$8:$M$2466,10,0),"")</f>
        <v/>
      </c>
      <c r="AA5195" s="3" t="str">
        <f>IFERROR(VLOOKUP(A5195,'Pivot category'!$B$8:$I$2191,8,0),"")</f>
        <v/>
      </c>
      <c r="AB5195" s="3" t="str">
        <f t="shared" si="81"/>
        <v>Bottom 5%</v>
      </c>
      <c r="AC5195"/>
      <c r="AD5195" s="3" t="s">
        <v>11231</v>
      </c>
      <c r="AE5195" s="3" t="s">
        <v>14183</v>
      </c>
    </row>
    <row r="5196" spans="1:31" hidden="1" x14ac:dyDescent="0.25">
      <c r="A5196" t="s">
        <v>6847</v>
      </c>
      <c r="B5196" t="s">
        <v>6846</v>
      </c>
      <c r="C5196" s="3" t="s">
        <v>32</v>
      </c>
      <c r="D5196" s="3" t="s">
        <v>8162</v>
      </c>
      <c r="E5196" s="3" t="s">
        <v>5150</v>
      </c>
      <c r="F5196" s="3">
        <v>10000</v>
      </c>
      <c r="G5196" s="34">
        <v>399.99</v>
      </c>
      <c r="H5196" s="3" t="s">
        <v>12622</v>
      </c>
      <c r="I5196" s="3" t="s">
        <v>74</v>
      </c>
      <c r="J5196" s="3" t="s">
        <v>8354</v>
      </c>
      <c r="K5196" s="3" t="s">
        <v>8260</v>
      </c>
      <c r="L5196" s="3" t="s">
        <v>68</v>
      </c>
      <c r="M5196" s="26" t="s">
        <v>13873</v>
      </c>
      <c r="N5196"/>
      <c r="O5196" s="3">
        <v>12</v>
      </c>
      <c r="P5196" s="34">
        <v>13199.67</v>
      </c>
      <c r="Q5196" s="34">
        <v>21199.47</v>
      </c>
      <c r="R5196" s="34">
        <v>-7999.8</v>
      </c>
      <c r="S5196" s="36">
        <v>-0.38</v>
      </c>
      <c r="T5196" s="34">
        <v>1099.9725000000001</v>
      </c>
      <c r="U5196" s="34">
        <v>5199.87</v>
      </c>
      <c r="V5196" s="34">
        <v>20399.490000000002</v>
      </c>
      <c r="W5196" s="34">
        <v>-15199.62</v>
      </c>
      <c r="X5196" s="36">
        <v>-0.75</v>
      </c>
      <c r="Y5196" s="3" t="str">
        <f>IFERROR(VLOOKUP(A5196,'Pivot price tier'!$C$8:$L$2245,10,0),"")</f>
        <v/>
      </c>
      <c r="Z5196" s="3" t="str">
        <f>IFERROR(VLOOKUP(A5196,'Pivot price tier by size'!$D$8:$M$2466,10,0),"")</f>
        <v/>
      </c>
      <c r="AA5196" s="3" t="str">
        <f>IFERROR(VLOOKUP(A5196,'Pivot category'!$B$8:$I$2191,8,0),"")</f>
        <v/>
      </c>
      <c r="AB5196" s="3" t="str">
        <f t="shared" si="81"/>
        <v>Bottom 5%</v>
      </c>
      <c r="AC5196"/>
      <c r="AD5196" s="3" t="s">
        <v>11231</v>
      </c>
      <c r="AE5196" s="3" t="s">
        <v>14183</v>
      </c>
    </row>
    <row r="5197" spans="1:31" hidden="1" x14ac:dyDescent="0.25">
      <c r="A5197" t="s">
        <v>10507</v>
      </c>
      <c r="B5197" t="s">
        <v>10158</v>
      </c>
      <c r="C5197" s="3" t="s">
        <v>32</v>
      </c>
      <c r="D5197" s="3" t="s">
        <v>9953</v>
      </c>
      <c r="E5197" s="3" t="s">
        <v>5150</v>
      </c>
      <c r="F5197" s="3">
        <v>10000</v>
      </c>
      <c r="G5197" s="34">
        <v>64.989999999999995</v>
      </c>
      <c r="H5197" s="3" t="s">
        <v>12622</v>
      </c>
      <c r="I5197" s="3" t="s">
        <v>15</v>
      </c>
      <c r="J5197" s="3" t="s">
        <v>8256</v>
      </c>
      <c r="K5197" s="3" t="s">
        <v>8260</v>
      </c>
      <c r="L5197" s="3" t="s">
        <v>68</v>
      </c>
      <c r="M5197" s="26" t="s">
        <v>13873</v>
      </c>
      <c r="N5197"/>
      <c r="O5197" s="3">
        <v>14</v>
      </c>
      <c r="P5197" s="34">
        <v>5134.21</v>
      </c>
      <c r="Q5197" s="34">
        <v>15532.61</v>
      </c>
      <c r="R5197" s="34">
        <v>-10398.4</v>
      </c>
      <c r="S5197" s="36">
        <v>-0.67</v>
      </c>
      <c r="T5197" s="34">
        <v>366.72928571428571</v>
      </c>
      <c r="U5197" s="34">
        <v>1169.82</v>
      </c>
      <c r="V5197" s="34">
        <v>1624.75</v>
      </c>
      <c r="W5197" s="34">
        <v>-454.93</v>
      </c>
      <c r="X5197" s="36">
        <v>-0.28000000000000003</v>
      </c>
      <c r="Y5197" s="3" t="str">
        <f>IFERROR(VLOOKUP(A5197,'Pivot price tier'!$C$8:$L$2245,10,0),"")</f>
        <v/>
      </c>
      <c r="Z5197" s="3" t="str">
        <f>IFERROR(VLOOKUP(A5197,'Pivot price tier by size'!$D$8:$M$2466,10,0),"")</f>
        <v/>
      </c>
      <c r="AA5197" s="3" t="str">
        <f>IFERROR(VLOOKUP(A5197,'Pivot category'!$B$8:$I$2191,8,0),"")</f>
        <v/>
      </c>
      <c r="AB5197" s="3" t="str">
        <f t="shared" si="81"/>
        <v>Bottom 5%</v>
      </c>
      <c r="AC5197"/>
      <c r="AD5197" s="3" t="s">
        <v>11231</v>
      </c>
      <c r="AE5197" s="3" t="s">
        <v>14183</v>
      </c>
    </row>
    <row r="5198" spans="1:31" hidden="1" x14ac:dyDescent="0.25">
      <c r="A5198" t="s">
        <v>11217</v>
      </c>
      <c r="B5198" t="s">
        <v>11218</v>
      </c>
      <c r="C5198" s="3" t="s">
        <v>32</v>
      </c>
      <c r="D5198" s="3" t="s">
        <v>10968</v>
      </c>
      <c r="E5198" s="3" t="s">
        <v>5150</v>
      </c>
      <c r="F5198" s="3">
        <v>10000</v>
      </c>
      <c r="G5198" s="34">
        <v>599.99</v>
      </c>
      <c r="H5198" s="3" t="s">
        <v>12622</v>
      </c>
      <c r="I5198" s="3" t="s">
        <v>74</v>
      </c>
      <c r="J5198" s="3" t="s">
        <v>8256</v>
      </c>
      <c r="K5198" s="3" t="s">
        <v>8264</v>
      </c>
      <c r="L5198" s="3" t="s">
        <v>68</v>
      </c>
      <c r="M5198" s="26" t="s">
        <v>13873</v>
      </c>
      <c r="N5198"/>
      <c r="O5198" s="3" t="s">
        <v>78</v>
      </c>
      <c r="P5198" s="34">
        <v>1799.97</v>
      </c>
      <c r="Q5198" s="34"/>
      <c r="R5198" s="34">
        <v>1799.97</v>
      </c>
      <c r="T5198" s="34" t="s">
        <v>78</v>
      </c>
      <c r="U5198" s="34">
        <v>0</v>
      </c>
      <c r="V5198" s="34">
        <v>0</v>
      </c>
      <c r="W5198" s="34">
        <v>0</v>
      </c>
      <c r="X5198" s="36">
        <v>0</v>
      </c>
      <c r="Y5198" s="3" t="str">
        <f>IFERROR(VLOOKUP(A5198,'Pivot price tier'!$C$8:$L$2245,10,0),"")</f>
        <v/>
      </c>
      <c r="Z5198" s="3" t="str">
        <f>IFERROR(VLOOKUP(A5198,'Pivot price tier by size'!$D$8:$M$2466,10,0),"")</f>
        <v/>
      </c>
      <c r="AA5198" s="3" t="str">
        <f>IFERROR(VLOOKUP(A5198,'Pivot category'!$B$8:$I$2191,8,0),"")</f>
        <v/>
      </c>
      <c r="AB5198" s="3" t="str">
        <f t="shared" si="81"/>
        <v>Bottom 5%</v>
      </c>
      <c r="AC5198"/>
      <c r="AD5198" s="3" t="s">
        <v>11231</v>
      </c>
      <c r="AE5198" s="3" t="s">
        <v>14183</v>
      </c>
    </row>
    <row r="5199" spans="1:31" hidden="1" x14ac:dyDescent="0.25">
      <c r="A5199" t="s">
        <v>14335</v>
      </c>
      <c r="B5199" t="s">
        <v>14336</v>
      </c>
      <c r="C5199" s="3" t="s">
        <v>32</v>
      </c>
      <c r="D5199" s="3" t="s">
        <v>13381</v>
      </c>
      <c r="E5199" s="3" t="s">
        <v>5150</v>
      </c>
      <c r="F5199" s="3">
        <v>10000</v>
      </c>
      <c r="G5199" s="34">
        <v>599.99</v>
      </c>
      <c r="H5199" s="3" t="s">
        <v>12</v>
      </c>
      <c r="I5199" s="3" t="s">
        <v>74</v>
      </c>
      <c r="J5199" s="3" t="s">
        <v>8256</v>
      </c>
      <c r="K5199" s="3" t="s">
        <v>8264</v>
      </c>
      <c r="L5199" s="3" t="s">
        <v>68</v>
      </c>
      <c r="M5199" s="26">
        <v>45627</v>
      </c>
      <c r="N5199"/>
      <c r="O5199" s="3">
        <v>0</v>
      </c>
      <c r="P5199" s="34">
        <v>8999.85</v>
      </c>
      <c r="Q5199" s="34">
        <v>25799.57</v>
      </c>
      <c r="R5199" s="34">
        <v>-16799.72</v>
      </c>
      <c r="S5199" s="36">
        <v>-0.65</v>
      </c>
      <c r="T5199" s="34" t="s">
        <v>78</v>
      </c>
      <c r="U5199" s="34">
        <v>10199.83</v>
      </c>
      <c r="V5199" s="34">
        <v>32399.46</v>
      </c>
      <c r="W5199" s="34">
        <v>-22199.63</v>
      </c>
      <c r="X5199" s="36">
        <v>-0.69</v>
      </c>
      <c r="Y5199" s="3" t="str">
        <f>IFERROR(VLOOKUP(A5199,'Pivot price tier'!$C$8:$L$2245,10,0),"")</f>
        <v/>
      </c>
      <c r="Z5199" s="3" t="str">
        <f>IFERROR(VLOOKUP(A5199,'Pivot price tier by size'!$D$8:$M$2466,10,0),"")</f>
        <v/>
      </c>
      <c r="AA5199" s="3" t="str">
        <f>IFERROR(VLOOKUP(A5199,'Pivot category'!$B$8:$I$2191,8,0),"")</f>
        <v/>
      </c>
      <c r="AB5199" s="3" t="str">
        <f t="shared" si="81"/>
        <v>Bottom 5%</v>
      </c>
      <c r="AC5199"/>
      <c r="AD5199" s="3" t="s">
        <v>11231</v>
      </c>
      <c r="AE5199" s="3" t="s">
        <v>14183</v>
      </c>
    </row>
    <row r="5200" spans="1:31" hidden="1" x14ac:dyDescent="0.25">
      <c r="A5200" t="s">
        <v>16211</v>
      </c>
      <c r="B5200" t="s">
        <v>16212</v>
      </c>
      <c r="C5200" s="3" t="s">
        <v>32</v>
      </c>
      <c r="D5200" s="3" t="s">
        <v>15251</v>
      </c>
      <c r="E5200" s="3" t="s">
        <v>5150</v>
      </c>
      <c r="F5200" s="3">
        <v>10000</v>
      </c>
      <c r="G5200" s="34">
        <v>599.99</v>
      </c>
      <c r="H5200" s="3" t="s">
        <v>12622</v>
      </c>
      <c r="I5200" s="3" t="s">
        <v>74</v>
      </c>
      <c r="J5200" s="3" t="s">
        <v>8259</v>
      </c>
      <c r="K5200" s="3" t="s">
        <v>8252</v>
      </c>
      <c r="L5200" s="3" t="s">
        <v>68</v>
      </c>
      <c r="M5200" s="26">
        <v>45839</v>
      </c>
      <c r="N5200"/>
      <c r="O5200" s="3">
        <v>11</v>
      </c>
      <c r="P5200" s="34">
        <v>23399.61</v>
      </c>
      <c r="Q5200" s="34"/>
      <c r="R5200" s="34">
        <v>23399.61</v>
      </c>
      <c r="T5200" s="34">
        <v>2127.2372727272727</v>
      </c>
      <c r="U5200" s="34">
        <v>27599.54</v>
      </c>
      <c r="V5200" s="34">
        <v>0</v>
      </c>
      <c r="W5200" s="34">
        <v>27599.54</v>
      </c>
      <c r="X5200" s="36">
        <v>0</v>
      </c>
      <c r="Y5200" s="3" t="str">
        <f>IFERROR(VLOOKUP(A5200,'Pivot price tier'!$C$8:$L$2245,10,0),"")</f>
        <v xml:space="preserve"> </v>
      </c>
      <c r="Z5200" s="3" t="str">
        <f>IFERROR(VLOOKUP(A5200,'Pivot price tier by size'!$D$8:$M$2466,10,0),"")</f>
        <v xml:space="preserve"> </v>
      </c>
      <c r="AA5200" s="3" t="str">
        <f>IFERROR(VLOOKUP(A5200,'Pivot category'!$B$8:$I$2191,8,0),"")</f>
        <v xml:space="preserve"> </v>
      </c>
      <c r="AB5200" s="3" t="str">
        <f t="shared" si="81"/>
        <v>Bottom 5%</v>
      </c>
      <c r="AC5200"/>
      <c r="AD5200" s="3" t="s">
        <v>11231</v>
      </c>
      <c r="AE5200" s="3" t="s">
        <v>14183</v>
      </c>
    </row>
    <row r="5201" spans="1:31" hidden="1" x14ac:dyDescent="0.25">
      <c r="A5201" t="s">
        <v>14086</v>
      </c>
      <c r="B5201" t="s">
        <v>15065</v>
      </c>
      <c r="C5201" s="3" t="s">
        <v>34</v>
      </c>
      <c r="D5201" s="3" t="s">
        <v>13482</v>
      </c>
      <c r="E5201" s="3" t="s">
        <v>5150</v>
      </c>
      <c r="F5201" s="3">
        <v>10000</v>
      </c>
      <c r="G5201" s="34">
        <v>99.99</v>
      </c>
      <c r="H5201" s="3" t="s">
        <v>12622</v>
      </c>
      <c r="I5201" s="3" t="s">
        <v>74</v>
      </c>
      <c r="J5201" s="3" t="s">
        <v>8256</v>
      </c>
      <c r="K5201" s="3" t="s">
        <v>8258</v>
      </c>
      <c r="L5201" s="3" t="s">
        <v>8254</v>
      </c>
      <c r="M5201" s="26">
        <v>45778</v>
      </c>
      <c r="N5201"/>
      <c r="O5201" s="3">
        <v>6</v>
      </c>
      <c r="P5201" s="34">
        <v>6899.31</v>
      </c>
      <c r="Q5201" s="34">
        <v>2099.79</v>
      </c>
      <c r="R5201" s="34">
        <v>4799.5200000000004</v>
      </c>
      <c r="S5201" s="36">
        <v>2.29</v>
      </c>
      <c r="T5201" s="34">
        <v>1149.885</v>
      </c>
      <c r="U5201" s="34">
        <v>1599.84</v>
      </c>
      <c r="V5201" s="34">
        <v>19798.02</v>
      </c>
      <c r="W5201" s="34">
        <v>-18198.18</v>
      </c>
      <c r="X5201" s="36">
        <v>-0.92</v>
      </c>
      <c r="Y5201" s="3" t="str">
        <f>IFERROR(VLOOKUP(A5201,'Pivot price tier'!$C$8:$L$2245,10,0),"")</f>
        <v/>
      </c>
      <c r="Z5201" s="3" t="str">
        <f>IFERROR(VLOOKUP(A5201,'Pivot price tier by size'!$D$8:$M$2466,10,0),"")</f>
        <v/>
      </c>
      <c r="AA5201" s="3" t="str">
        <f>IFERROR(VLOOKUP(A5201,'Pivot category'!$B$8:$I$2191,8,0),"")</f>
        <v/>
      </c>
      <c r="AB5201" s="3" t="str">
        <f t="shared" si="81"/>
        <v>Bottom 5%</v>
      </c>
      <c r="AC5201"/>
      <c r="AD5201" s="3" t="s">
        <v>11231</v>
      </c>
      <c r="AE5201" s="3" t="s">
        <v>14183</v>
      </c>
    </row>
    <row r="5202" spans="1:31" hidden="1" x14ac:dyDescent="0.25">
      <c r="A5202" t="s">
        <v>13324</v>
      </c>
      <c r="B5202" t="s">
        <v>13325</v>
      </c>
      <c r="C5202" s="3" t="s">
        <v>32</v>
      </c>
      <c r="D5202" s="3" t="s">
        <v>12627</v>
      </c>
      <c r="E5202" s="3" t="s">
        <v>5150</v>
      </c>
      <c r="F5202" s="3">
        <v>10000</v>
      </c>
      <c r="G5202" s="34">
        <v>72.989999999999995</v>
      </c>
      <c r="H5202" s="3" t="s">
        <v>12</v>
      </c>
      <c r="I5202" s="3" t="s">
        <v>15</v>
      </c>
      <c r="J5202" s="3" t="s">
        <v>8259</v>
      </c>
      <c r="K5202" s="3" t="s">
        <v>8252</v>
      </c>
      <c r="L5202" s="3" t="s">
        <v>68</v>
      </c>
      <c r="M5202" s="26">
        <v>45474</v>
      </c>
      <c r="N5202"/>
      <c r="O5202" s="3" t="s">
        <v>78</v>
      </c>
      <c r="P5202" s="34">
        <v>2189.6999999999998</v>
      </c>
      <c r="Q5202" s="34">
        <v>34086.33</v>
      </c>
      <c r="R5202" s="34">
        <v>-31896.63</v>
      </c>
      <c r="S5202" s="36">
        <v>-0.94</v>
      </c>
      <c r="T5202" s="34" t="s">
        <v>78</v>
      </c>
      <c r="U5202" s="34">
        <v>291.95999999999998</v>
      </c>
      <c r="V5202" s="34">
        <v>2043.72</v>
      </c>
      <c r="W5202" s="34">
        <v>-1751.76</v>
      </c>
      <c r="X5202" s="36">
        <v>-0.86</v>
      </c>
      <c r="Y5202" s="3" t="str">
        <f>IFERROR(VLOOKUP(A5202,'Pivot price tier'!$C$8:$L$2245,10,0),"")</f>
        <v>X</v>
      </c>
      <c r="Z5202" s="3" t="str">
        <f>IFERROR(VLOOKUP(A5202,'Pivot price tier by size'!$D$8:$M$2466,10,0),"")</f>
        <v>X</v>
      </c>
      <c r="AA5202" s="3" t="str">
        <f>IFERROR(VLOOKUP(A5202,'Pivot category'!$B$8:$I$2191,8,0),"")</f>
        <v>X</v>
      </c>
      <c r="AB5202" s="3" t="str">
        <f t="shared" si="81"/>
        <v>Bottom 5%</v>
      </c>
      <c r="AC5202"/>
      <c r="AD5202" s="3" t="s">
        <v>11231</v>
      </c>
      <c r="AE5202" s="3" t="s">
        <v>14183</v>
      </c>
    </row>
    <row r="5203" spans="1:31" hidden="1" x14ac:dyDescent="0.25">
      <c r="A5203" t="s">
        <v>9981</v>
      </c>
      <c r="B5203" t="s">
        <v>9982</v>
      </c>
      <c r="C5203" s="3" t="s">
        <v>32</v>
      </c>
      <c r="D5203" s="3" t="s">
        <v>9930</v>
      </c>
      <c r="E5203" s="3" t="s">
        <v>5150</v>
      </c>
      <c r="F5203" s="3">
        <v>10000</v>
      </c>
      <c r="G5203" s="34">
        <v>109.99</v>
      </c>
      <c r="H5203" s="3" t="s">
        <v>12622</v>
      </c>
      <c r="I5203" s="3" t="s">
        <v>74</v>
      </c>
      <c r="J5203" s="3" t="s">
        <v>8259</v>
      </c>
      <c r="K5203" s="3" t="s">
        <v>8260</v>
      </c>
      <c r="L5203" s="3" t="s">
        <v>68</v>
      </c>
      <c r="M5203" s="26" t="s">
        <v>13873</v>
      </c>
      <c r="N5203"/>
      <c r="O5203" s="3">
        <v>6</v>
      </c>
      <c r="P5203" s="34">
        <v>4949.55</v>
      </c>
      <c r="Q5203" s="34">
        <v>11878.92</v>
      </c>
      <c r="R5203" s="34">
        <v>-6929.37</v>
      </c>
      <c r="S5203" s="36">
        <v>-0.57999999999999996</v>
      </c>
      <c r="T5203" s="34">
        <v>824.92500000000007</v>
      </c>
      <c r="U5203" s="34">
        <v>109.99</v>
      </c>
      <c r="V5203" s="34">
        <v>659.94</v>
      </c>
      <c r="W5203" s="34">
        <v>-549.95000000000005</v>
      </c>
      <c r="X5203" s="36">
        <v>-0.83</v>
      </c>
      <c r="Y5203" s="3" t="str">
        <f>IFERROR(VLOOKUP(A5203,'Pivot price tier'!$C$8:$L$2245,10,0),"")</f>
        <v/>
      </c>
      <c r="Z5203" s="3" t="str">
        <f>IFERROR(VLOOKUP(A5203,'Pivot price tier by size'!$D$8:$M$2466,10,0),"")</f>
        <v/>
      </c>
      <c r="AA5203" s="3" t="str">
        <f>IFERROR(VLOOKUP(A5203,'Pivot category'!$B$8:$I$2191,8,0),"")</f>
        <v/>
      </c>
      <c r="AB5203" s="3" t="str">
        <f t="shared" si="81"/>
        <v>Bottom 5%</v>
      </c>
      <c r="AC5203"/>
      <c r="AD5203" s="3" t="s">
        <v>11231</v>
      </c>
      <c r="AE5203" s="3" t="s">
        <v>14183</v>
      </c>
    </row>
    <row r="5204" spans="1:31" hidden="1" x14ac:dyDescent="0.25">
      <c r="A5204" t="s">
        <v>15066</v>
      </c>
      <c r="B5204" t="s">
        <v>15067</v>
      </c>
      <c r="C5204" s="3" t="s">
        <v>32</v>
      </c>
      <c r="D5204" s="3" t="s">
        <v>9929</v>
      </c>
      <c r="E5204" s="3" t="s">
        <v>5150</v>
      </c>
      <c r="F5204" s="3">
        <v>10000</v>
      </c>
      <c r="G5204" s="34">
        <v>109.99</v>
      </c>
      <c r="H5204" s="3" t="s">
        <v>12</v>
      </c>
      <c r="I5204" s="3" t="s">
        <v>74</v>
      </c>
      <c r="J5204" s="3" t="s">
        <v>8259</v>
      </c>
      <c r="K5204" s="3" t="s">
        <v>8260</v>
      </c>
      <c r="L5204" s="3" t="s">
        <v>68</v>
      </c>
      <c r="M5204" s="26">
        <v>45778</v>
      </c>
      <c r="N5204"/>
      <c r="O5204" s="3">
        <v>6</v>
      </c>
      <c r="P5204" s="34">
        <v>16718.48</v>
      </c>
      <c r="Q5204" s="34"/>
      <c r="R5204" s="34">
        <v>16718.48</v>
      </c>
      <c r="T5204" s="34">
        <v>2786.4133333333334</v>
      </c>
      <c r="U5204" s="34">
        <v>549.95000000000005</v>
      </c>
      <c r="V5204" s="34">
        <v>0</v>
      </c>
      <c r="W5204" s="34">
        <v>549.95000000000005</v>
      </c>
      <c r="X5204" s="36">
        <v>0</v>
      </c>
      <c r="Y5204" s="3" t="str">
        <f>IFERROR(VLOOKUP(A5204,'Pivot price tier'!$C$8:$L$2245,10,0),"")</f>
        <v/>
      </c>
      <c r="Z5204" s="3" t="str">
        <f>IFERROR(VLOOKUP(A5204,'Pivot price tier by size'!$D$8:$M$2466,10,0),"")</f>
        <v/>
      </c>
      <c r="AA5204" s="3" t="str">
        <f>IFERROR(VLOOKUP(A5204,'Pivot category'!$B$8:$I$2191,8,0),"")</f>
        <v/>
      </c>
      <c r="AB5204" s="3" t="str">
        <f t="shared" si="81"/>
        <v>Bottom 5%</v>
      </c>
      <c r="AC5204"/>
      <c r="AD5204" s="3" t="s">
        <v>11231</v>
      </c>
      <c r="AE5204" s="3" t="s">
        <v>14183</v>
      </c>
    </row>
    <row r="5205" spans="1:31" x14ac:dyDescent="0.25">
      <c r="A5205" t="s">
        <v>15468</v>
      </c>
      <c r="B5205" t="s">
        <v>953</v>
      </c>
      <c r="C5205" s="3" t="s">
        <v>69</v>
      </c>
      <c r="D5205" s="3" t="s">
        <v>3277</v>
      </c>
      <c r="E5205" s="3">
        <v>0</v>
      </c>
      <c r="F5205" s="3">
        <v>10000</v>
      </c>
      <c r="G5205" s="34">
        <v>19.989999999999998</v>
      </c>
      <c r="H5205" s="3" t="s">
        <v>29</v>
      </c>
      <c r="I5205" s="3" t="s">
        <v>70</v>
      </c>
      <c r="J5205" s="3" t="s">
        <v>8251</v>
      </c>
      <c r="K5205" s="3" t="s">
        <v>8252</v>
      </c>
      <c r="L5205" s="3" t="s">
        <v>68</v>
      </c>
      <c r="M5205" s="26" t="s">
        <v>13873</v>
      </c>
      <c r="N5205"/>
      <c r="O5205" s="3">
        <v>154</v>
      </c>
      <c r="P5205" s="34">
        <v>261876.27</v>
      </c>
      <c r="Q5205" s="34">
        <v>269405.23</v>
      </c>
      <c r="R5205" s="34">
        <v>-7528.96</v>
      </c>
      <c r="S5205" s="36">
        <v>-0.03</v>
      </c>
      <c r="T5205" s="34">
        <v>1700.4952597402596</v>
      </c>
      <c r="U5205" s="34">
        <v>157751.01999999999</v>
      </c>
      <c r="V5205" s="34">
        <v>145067.43</v>
      </c>
      <c r="W5205" s="34">
        <v>12683.59</v>
      </c>
      <c r="X5205" s="36">
        <v>0.09</v>
      </c>
      <c r="Y5205" s="3" t="str">
        <f>IFERROR(VLOOKUP(A5205,'Pivot price tier'!$C$8:$L$2245,10,0),"")</f>
        <v/>
      </c>
      <c r="Z5205" s="3" t="str">
        <f>IFERROR(VLOOKUP(A5205,'Pivot price tier by size'!$D$8:$M$2466,10,0),"")</f>
        <v/>
      </c>
      <c r="AA5205" s="3" t="str">
        <f>IFERROR(VLOOKUP(A5205,'Pivot category'!$B$8:$I$2191,8,0),"")</f>
        <v/>
      </c>
      <c r="AB5205" s="3" t="str">
        <f t="shared" si="81"/>
        <v/>
      </c>
      <c r="AC5205"/>
      <c r="AD5205" s="3" t="s">
        <v>16449</v>
      </c>
      <c r="AE5205" s="3" t="s">
        <v>14091</v>
      </c>
    </row>
    <row r="5206" spans="1:31" hidden="1" x14ac:dyDescent="0.25">
      <c r="A5206" t="s">
        <v>6699</v>
      </c>
      <c r="B5206" t="s">
        <v>6698</v>
      </c>
      <c r="C5206" s="3" t="s">
        <v>32</v>
      </c>
      <c r="D5206" s="3" t="s">
        <v>5405</v>
      </c>
      <c r="E5206" s="3" t="s">
        <v>5150</v>
      </c>
      <c r="F5206" s="3">
        <v>8000</v>
      </c>
      <c r="G5206" s="34">
        <v>124.99</v>
      </c>
      <c r="H5206" s="3" t="s">
        <v>12622</v>
      </c>
      <c r="I5206" s="3" t="s">
        <v>74</v>
      </c>
      <c r="J5206" s="3" t="s">
        <v>8251</v>
      </c>
      <c r="K5206" s="3" t="s">
        <v>8273</v>
      </c>
      <c r="L5206" s="3" t="s">
        <v>68</v>
      </c>
      <c r="M5206" s="26" t="s">
        <v>13873</v>
      </c>
      <c r="N5206"/>
      <c r="O5206" s="3">
        <v>26</v>
      </c>
      <c r="P5206" s="34">
        <v>15748.83</v>
      </c>
      <c r="Q5206" s="34">
        <v>25438.28</v>
      </c>
      <c r="R5206" s="34">
        <v>-9689.4500000000007</v>
      </c>
      <c r="S5206" s="36">
        <v>-0.38</v>
      </c>
      <c r="T5206" s="34">
        <v>605.72423076923076</v>
      </c>
      <c r="U5206" s="34">
        <v>35672.39</v>
      </c>
      <c r="V5206" s="34">
        <v>58066.09</v>
      </c>
      <c r="W5206" s="34">
        <v>-22393.7</v>
      </c>
      <c r="X5206" s="36">
        <v>-0.39</v>
      </c>
      <c r="Y5206" s="3" t="str">
        <f>IFERROR(VLOOKUP(A5206,'Pivot price tier'!$C$8:$L$2245,10,0),"")</f>
        <v/>
      </c>
      <c r="Z5206" s="3" t="str">
        <f>IFERROR(VLOOKUP(A5206,'Pivot price tier by size'!$D$8:$M$2466,10,0),"")</f>
        <v/>
      </c>
      <c r="AA5206" s="3" t="str">
        <f>IFERROR(VLOOKUP(A5206,'Pivot category'!$B$8:$I$2191,8,0),"")</f>
        <v/>
      </c>
      <c r="AB5206" s="3" t="str">
        <f t="shared" si="81"/>
        <v>Bottom 5%</v>
      </c>
      <c r="AC5206"/>
      <c r="AD5206" s="3" t="s">
        <v>11231</v>
      </c>
      <c r="AE5206" s="3" t="s">
        <v>14183</v>
      </c>
    </row>
    <row r="5207" spans="1:31" hidden="1" x14ac:dyDescent="0.25">
      <c r="A5207" t="s">
        <v>9079</v>
      </c>
      <c r="B5207" t="s">
        <v>9078</v>
      </c>
      <c r="C5207" s="3" t="s">
        <v>32</v>
      </c>
      <c r="D5207" s="3" t="s">
        <v>8838</v>
      </c>
      <c r="E5207" s="3" t="s">
        <v>5150</v>
      </c>
      <c r="F5207" s="3">
        <v>10000</v>
      </c>
      <c r="G5207" s="34">
        <v>139.99</v>
      </c>
      <c r="H5207" s="3" t="s">
        <v>12622</v>
      </c>
      <c r="I5207" s="3" t="s">
        <v>74</v>
      </c>
      <c r="J5207" s="3" t="s">
        <v>8259</v>
      </c>
      <c r="K5207" s="3" t="s">
        <v>8260</v>
      </c>
      <c r="L5207" s="3" t="s">
        <v>68</v>
      </c>
      <c r="M5207" s="26" t="s">
        <v>13873</v>
      </c>
      <c r="N5207"/>
      <c r="O5207" s="3">
        <v>10</v>
      </c>
      <c r="P5207" s="34">
        <v>7839.54</v>
      </c>
      <c r="Q5207" s="34">
        <v>4679.74</v>
      </c>
      <c r="R5207" s="34">
        <v>3159.8</v>
      </c>
      <c r="S5207" s="36">
        <v>0.68</v>
      </c>
      <c r="T5207" s="34">
        <v>783.95399999999995</v>
      </c>
      <c r="U5207" s="34">
        <v>3559.8</v>
      </c>
      <c r="V5207" s="34">
        <v>1799.9</v>
      </c>
      <c r="W5207" s="34">
        <v>1759.9</v>
      </c>
      <c r="X5207" s="36">
        <v>0.98</v>
      </c>
      <c r="Y5207" s="3" t="str">
        <f>IFERROR(VLOOKUP(A5207,'Pivot price tier'!$C$8:$L$2245,10,0),"")</f>
        <v/>
      </c>
      <c r="Z5207" s="3" t="str">
        <f>IFERROR(VLOOKUP(A5207,'Pivot price tier by size'!$D$8:$M$2466,10,0),"")</f>
        <v/>
      </c>
      <c r="AA5207" s="3" t="str">
        <f>IFERROR(VLOOKUP(A5207,'Pivot category'!$B$8:$I$2191,8,0),"")</f>
        <v/>
      </c>
      <c r="AB5207" s="3" t="str">
        <f t="shared" si="81"/>
        <v>Bottom 5%</v>
      </c>
      <c r="AC5207"/>
      <c r="AD5207" s="3" t="s">
        <v>11231</v>
      </c>
      <c r="AE5207" s="3" t="s">
        <v>14183</v>
      </c>
    </row>
    <row r="5208" spans="1:31" x14ac:dyDescent="0.25">
      <c r="A5208" t="s">
        <v>7112</v>
      </c>
      <c r="B5208" t="s">
        <v>993</v>
      </c>
      <c r="C5208" s="3" t="s">
        <v>72</v>
      </c>
      <c r="D5208" s="3" t="s">
        <v>3322</v>
      </c>
      <c r="E5208" s="3" t="s">
        <v>5150</v>
      </c>
      <c r="F5208" s="3">
        <v>7000</v>
      </c>
      <c r="G5208" s="34">
        <v>10.49</v>
      </c>
      <c r="H5208" s="3" t="s">
        <v>12</v>
      </c>
      <c r="I5208" s="3" t="s">
        <v>70</v>
      </c>
      <c r="J5208" s="3" t="s">
        <v>8251</v>
      </c>
      <c r="K5208" s="3" t="s">
        <v>8252</v>
      </c>
      <c r="L5208" s="3" t="s">
        <v>68</v>
      </c>
      <c r="M5208" s="26" t="s">
        <v>13873</v>
      </c>
      <c r="N5208"/>
      <c r="O5208" s="3">
        <v>140</v>
      </c>
      <c r="P5208" s="34">
        <v>52470.98</v>
      </c>
      <c r="Q5208" s="34">
        <v>57789.41</v>
      </c>
      <c r="R5208" s="34">
        <v>-5318.43</v>
      </c>
      <c r="S5208" s="36">
        <v>-0.09</v>
      </c>
      <c r="T5208" s="34">
        <v>374.79271428571428</v>
      </c>
      <c r="U5208" s="34">
        <v>108319.74</v>
      </c>
      <c r="V5208" s="34">
        <v>111959.77</v>
      </c>
      <c r="W5208" s="34">
        <v>-3640.03</v>
      </c>
      <c r="X5208" s="36">
        <v>-0.03</v>
      </c>
      <c r="Y5208" s="3" t="str">
        <f>IFERROR(VLOOKUP(A5208,'Pivot price tier'!$C$8:$L$2245,10,0),"")</f>
        <v/>
      </c>
      <c r="Z5208" s="3" t="str">
        <f>IFERROR(VLOOKUP(A5208,'Pivot price tier by size'!$D$8:$M$2466,10,0),"")</f>
        <v/>
      </c>
      <c r="AA5208" s="3" t="str">
        <f>IFERROR(VLOOKUP(A5208,'Pivot category'!$B$8:$I$2191,8,0),"")</f>
        <v/>
      </c>
      <c r="AB5208" s="3" t="str">
        <f t="shared" si="81"/>
        <v/>
      </c>
      <c r="AC5208"/>
      <c r="AD5208" s="3" t="s">
        <v>16449</v>
      </c>
      <c r="AE5208" s="3" t="s">
        <v>14130</v>
      </c>
    </row>
    <row r="5209" spans="1:31" hidden="1" x14ac:dyDescent="0.25">
      <c r="A5209" t="s">
        <v>16213</v>
      </c>
      <c r="B5209" t="s">
        <v>16214</v>
      </c>
      <c r="C5209" s="3" t="s">
        <v>69</v>
      </c>
      <c r="D5209" s="3" t="s">
        <v>15746</v>
      </c>
      <c r="E5209" s="3" t="s">
        <v>5150</v>
      </c>
      <c r="F5209" s="3">
        <v>7000</v>
      </c>
      <c r="G5209" s="34">
        <v>4.99</v>
      </c>
      <c r="H5209" s="3" t="s">
        <v>12</v>
      </c>
      <c r="I5209" s="3" t="s">
        <v>70</v>
      </c>
      <c r="J5209" s="3" t="s">
        <v>8251</v>
      </c>
      <c r="K5209" s="3" t="s">
        <v>8252</v>
      </c>
      <c r="L5209" s="3" t="s">
        <v>68</v>
      </c>
      <c r="M5209" s="26">
        <v>45940</v>
      </c>
      <c r="N5209"/>
      <c r="O5209" s="3">
        <v>27</v>
      </c>
      <c r="P5209" s="34">
        <v>2185.62</v>
      </c>
      <c r="Q5209" s="34"/>
      <c r="R5209" s="34">
        <v>2185.62</v>
      </c>
      <c r="T5209" s="34">
        <v>80.948888888888888</v>
      </c>
      <c r="U5209" s="34">
        <v>4570.84</v>
      </c>
      <c r="V5209" s="34">
        <v>0</v>
      </c>
      <c r="W5209" s="34">
        <v>4570.84</v>
      </c>
      <c r="X5209" s="36">
        <v>0</v>
      </c>
      <c r="Y5209" s="3" t="str">
        <f>IFERROR(VLOOKUP(A5209,'Pivot price tier'!$C$8:$L$2245,10,0),"")</f>
        <v/>
      </c>
      <c r="Z5209" s="3" t="str">
        <f>IFERROR(VLOOKUP(A5209,'Pivot price tier by size'!$D$8:$M$2466,10,0),"")</f>
        <v/>
      </c>
      <c r="AA5209" s="3" t="str">
        <f>IFERROR(VLOOKUP(A5209,'Pivot category'!$B$8:$I$2191,8,0),"")</f>
        <v/>
      </c>
      <c r="AB5209" s="3" t="str">
        <f t="shared" si="81"/>
        <v>Bottom 5%</v>
      </c>
      <c r="AC5209"/>
      <c r="AD5209" s="3" t="s">
        <v>11231</v>
      </c>
      <c r="AE5209" s="3" t="s">
        <v>14183</v>
      </c>
    </row>
    <row r="5210" spans="1:31" hidden="1" x14ac:dyDescent="0.25">
      <c r="A5210" t="s">
        <v>13836</v>
      </c>
      <c r="B5210" t="s">
        <v>13837</v>
      </c>
      <c r="C5210" s="3" t="s">
        <v>32</v>
      </c>
      <c r="D5210" s="3" t="s">
        <v>13417</v>
      </c>
      <c r="E5210" s="3" t="s">
        <v>5150</v>
      </c>
      <c r="F5210" s="3">
        <v>70000</v>
      </c>
      <c r="G5210" s="34">
        <v>59.99</v>
      </c>
      <c r="H5210" s="3" t="s">
        <v>12622</v>
      </c>
      <c r="I5210" s="3" t="s">
        <v>15</v>
      </c>
      <c r="J5210" s="3" t="s">
        <v>8256</v>
      </c>
      <c r="K5210" s="3" t="s">
        <v>8252</v>
      </c>
      <c r="L5210" s="3" t="s">
        <v>68</v>
      </c>
      <c r="M5210" s="26">
        <v>45597</v>
      </c>
      <c r="N5210"/>
      <c r="O5210" s="3">
        <v>10</v>
      </c>
      <c r="P5210" s="34">
        <v>5759.04</v>
      </c>
      <c r="Q5210" s="34">
        <v>11818.03</v>
      </c>
      <c r="R5210" s="34">
        <v>-6058.99</v>
      </c>
      <c r="S5210" s="36">
        <v>-0.51</v>
      </c>
      <c r="T5210" s="34">
        <v>575.904</v>
      </c>
      <c r="U5210" s="34">
        <v>779.87</v>
      </c>
      <c r="V5210" s="34">
        <v>10018.33</v>
      </c>
      <c r="W5210" s="34">
        <v>-9238.4599999999991</v>
      </c>
      <c r="X5210" s="36">
        <v>-0.92</v>
      </c>
      <c r="Y5210" s="3" t="str">
        <f>IFERROR(VLOOKUP(A5210,'Pivot price tier'!$C$8:$L$2245,10,0),"")</f>
        <v xml:space="preserve"> </v>
      </c>
      <c r="Z5210" s="3" t="str">
        <f>IFERROR(VLOOKUP(A5210,'Pivot price tier by size'!$D$8:$M$2466,10,0),"")</f>
        <v xml:space="preserve"> </v>
      </c>
      <c r="AA5210" s="3" t="str">
        <f>IFERROR(VLOOKUP(A5210,'Pivot category'!$B$8:$I$2191,8,0),"")</f>
        <v>X</v>
      </c>
      <c r="AB5210" s="3" t="str">
        <f t="shared" si="81"/>
        <v>Bottom 5%</v>
      </c>
      <c r="AC5210"/>
      <c r="AD5210" s="3" t="s">
        <v>11231</v>
      </c>
      <c r="AE5210" s="3" t="s">
        <v>14183</v>
      </c>
    </row>
    <row r="5211" spans="1:31" hidden="1" x14ac:dyDescent="0.25">
      <c r="A5211" t="s">
        <v>12594</v>
      </c>
      <c r="B5211" t="s">
        <v>12595</v>
      </c>
      <c r="C5211" s="3" t="s">
        <v>32</v>
      </c>
      <c r="D5211" s="3" t="s">
        <v>12218</v>
      </c>
      <c r="E5211" s="3" t="s">
        <v>5150</v>
      </c>
      <c r="F5211" s="3">
        <v>70000</v>
      </c>
      <c r="G5211" s="34">
        <v>29.99</v>
      </c>
      <c r="H5211" s="3" t="s">
        <v>12</v>
      </c>
      <c r="I5211" s="3" t="s">
        <v>23</v>
      </c>
      <c r="J5211" s="3" t="s">
        <v>8256</v>
      </c>
      <c r="K5211" s="3" t="s">
        <v>8258</v>
      </c>
      <c r="L5211" s="3" t="s">
        <v>68</v>
      </c>
      <c r="M5211" s="26">
        <v>45261</v>
      </c>
      <c r="N5211"/>
      <c r="O5211" s="3">
        <v>1</v>
      </c>
      <c r="P5211" s="34">
        <v>19805.650000000001</v>
      </c>
      <c r="Q5211" s="34">
        <v>15306.62</v>
      </c>
      <c r="R5211" s="34">
        <v>4499.03</v>
      </c>
      <c r="S5211" s="36">
        <v>0.28999999999999998</v>
      </c>
      <c r="T5211" s="34">
        <v>19805.650000000001</v>
      </c>
      <c r="U5211" s="34">
        <v>14646.97</v>
      </c>
      <c r="V5211" s="34">
        <v>11202.51</v>
      </c>
      <c r="W5211" s="34">
        <v>3444.46</v>
      </c>
      <c r="X5211" s="36">
        <v>0.31</v>
      </c>
      <c r="Y5211" s="3" t="str">
        <f>IFERROR(VLOOKUP(A5211,'Pivot price tier'!$C$8:$L$2245,10,0),"")</f>
        <v/>
      </c>
      <c r="Z5211" s="3" t="str">
        <f>IFERROR(VLOOKUP(A5211,'Pivot price tier by size'!$D$8:$M$2466,10,0),"")</f>
        <v/>
      </c>
      <c r="AA5211" s="3" t="str">
        <f>IFERROR(VLOOKUP(A5211,'Pivot category'!$B$8:$I$2191,8,0),"")</f>
        <v/>
      </c>
      <c r="AB5211" s="3" t="str">
        <f t="shared" si="81"/>
        <v>Bottom 5%</v>
      </c>
      <c r="AC5211"/>
      <c r="AD5211" s="3" t="s">
        <v>11231</v>
      </c>
      <c r="AE5211" s="3" t="s">
        <v>14183</v>
      </c>
    </row>
    <row r="5212" spans="1:31" x14ac:dyDescent="0.25">
      <c r="A5212" t="s">
        <v>7220</v>
      </c>
      <c r="B5212" t="s">
        <v>1077</v>
      </c>
      <c r="C5212" s="3" t="s">
        <v>69</v>
      </c>
      <c r="D5212" s="3" t="s">
        <v>3415</v>
      </c>
      <c r="E5212" s="3">
        <v>0</v>
      </c>
      <c r="F5212" s="3">
        <v>1000</v>
      </c>
      <c r="G5212" s="34">
        <v>2.99</v>
      </c>
      <c r="H5212" s="3" t="s">
        <v>29</v>
      </c>
      <c r="I5212" s="3" t="s">
        <v>70</v>
      </c>
      <c r="J5212" s="3" t="s">
        <v>8251</v>
      </c>
      <c r="K5212" s="3" t="s">
        <v>8252</v>
      </c>
      <c r="L5212" s="3" t="s">
        <v>68</v>
      </c>
      <c r="M5212" s="26" t="s">
        <v>13873</v>
      </c>
      <c r="N5212"/>
      <c r="O5212" s="3">
        <v>147</v>
      </c>
      <c r="P5212" s="34">
        <v>71942.39</v>
      </c>
      <c r="Q5212" s="34">
        <v>69463.679999999993</v>
      </c>
      <c r="R5212" s="34">
        <v>2478.71</v>
      </c>
      <c r="S5212" s="36">
        <v>0.04</v>
      </c>
      <c r="T5212" s="34">
        <v>489.40401360544217</v>
      </c>
      <c r="U5212" s="34">
        <v>63444.81</v>
      </c>
      <c r="V5212" s="34">
        <v>66575.34</v>
      </c>
      <c r="W5212" s="34">
        <v>-3130.53</v>
      </c>
      <c r="X5212" s="36">
        <v>-0.05</v>
      </c>
      <c r="Y5212" s="3" t="str">
        <f>IFERROR(VLOOKUP(A5212,'Pivot price tier'!$C$8:$L$2245,10,0),"")</f>
        <v/>
      </c>
      <c r="Z5212" s="3" t="str">
        <f>IFERROR(VLOOKUP(A5212,'Pivot price tier by size'!$D$8:$M$2466,10,0),"")</f>
        <v/>
      </c>
      <c r="AA5212" s="3" t="str">
        <f>IFERROR(VLOOKUP(A5212,'Pivot category'!$B$8:$I$2191,8,0),"")</f>
        <v/>
      </c>
      <c r="AB5212" s="3" t="str">
        <f t="shared" si="81"/>
        <v/>
      </c>
      <c r="AC5212"/>
      <c r="AD5212" s="3" t="s">
        <v>16451</v>
      </c>
      <c r="AE5212" s="3" t="s">
        <v>14119</v>
      </c>
    </row>
    <row r="5213" spans="1:31" hidden="1" x14ac:dyDescent="0.25">
      <c r="A5213" t="s">
        <v>13838</v>
      </c>
      <c r="B5213" t="s">
        <v>13616</v>
      </c>
      <c r="C5213" s="3" t="s">
        <v>32</v>
      </c>
      <c r="D5213" s="3" t="s">
        <v>13445</v>
      </c>
      <c r="E5213" s="3" t="s">
        <v>5150</v>
      </c>
      <c r="F5213" s="3">
        <v>70000</v>
      </c>
      <c r="G5213" s="34">
        <v>59.99</v>
      </c>
      <c r="H5213" s="3" t="s">
        <v>12622</v>
      </c>
      <c r="I5213" s="3" t="s">
        <v>15</v>
      </c>
      <c r="J5213" s="3" t="s">
        <v>8256</v>
      </c>
      <c r="K5213" s="3" t="s">
        <v>8252</v>
      </c>
      <c r="L5213" s="3" t="s">
        <v>68</v>
      </c>
      <c r="M5213" s="26">
        <v>45505</v>
      </c>
      <c r="N5213"/>
      <c r="O5213" s="3">
        <v>9</v>
      </c>
      <c r="P5213" s="34">
        <v>4739.21</v>
      </c>
      <c r="Q5213" s="34">
        <v>15777.37</v>
      </c>
      <c r="R5213" s="34">
        <v>-11038.16</v>
      </c>
      <c r="S5213" s="36">
        <v>-0.7</v>
      </c>
      <c r="T5213" s="34">
        <v>526.57888888888886</v>
      </c>
      <c r="U5213" s="34">
        <v>1259.79</v>
      </c>
      <c r="V5213" s="34">
        <v>1319.78</v>
      </c>
      <c r="W5213" s="34">
        <v>-59.99</v>
      </c>
      <c r="X5213" s="36">
        <v>-0.05</v>
      </c>
      <c r="Y5213" s="3" t="str">
        <f>IFERROR(VLOOKUP(A5213,'Pivot price tier'!$C$8:$L$2245,10,0),"")</f>
        <v xml:space="preserve"> </v>
      </c>
      <c r="Z5213" s="3" t="str">
        <f>IFERROR(VLOOKUP(A5213,'Pivot price tier by size'!$D$8:$M$2466,10,0),"")</f>
        <v xml:space="preserve"> </v>
      </c>
      <c r="AA5213" s="3" t="str">
        <f>IFERROR(VLOOKUP(A5213,'Pivot category'!$B$8:$I$2191,8,0),"")</f>
        <v>X</v>
      </c>
      <c r="AB5213" s="3" t="str">
        <f t="shared" si="81"/>
        <v>Bottom 5%</v>
      </c>
      <c r="AC5213"/>
      <c r="AD5213" s="3" t="s">
        <v>11231</v>
      </c>
      <c r="AE5213" s="3" t="s">
        <v>14183</v>
      </c>
    </row>
    <row r="5214" spans="1:31" hidden="1" x14ac:dyDescent="0.25">
      <c r="A5214" t="s">
        <v>12596</v>
      </c>
      <c r="B5214" t="s">
        <v>12597</v>
      </c>
      <c r="C5214" s="3" t="s">
        <v>36</v>
      </c>
      <c r="D5214" s="3" t="s">
        <v>12316</v>
      </c>
      <c r="E5214" s="3" t="s">
        <v>5150</v>
      </c>
      <c r="F5214" s="3">
        <v>10000</v>
      </c>
      <c r="G5214" s="34">
        <v>299.99</v>
      </c>
      <c r="H5214" s="3" t="s">
        <v>12622</v>
      </c>
      <c r="I5214" s="3" t="s">
        <v>74</v>
      </c>
      <c r="J5214" s="3" t="s">
        <v>8354</v>
      </c>
      <c r="K5214" s="3" t="s">
        <v>8264</v>
      </c>
      <c r="L5214" s="3" t="s">
        <v>68</v>
      </c>
      <c r="M5214" s="26">
        <v>45261</v>
      </c>
      <c r="N5214"/>
      <c r="O5214" s="3">
        <v>9</v>
      </c>
      <c r="P5214" s="34">
        <v>10749.64</v>
      </c>
      <c r="Q5214" s="34">
        <v>16799.439999999999</v>
      </c>
      <c r="R5214" s="34">
        <v>-6049.8</v>
      </c>
      <c r="S5214" s="36">
        <v>-0.36</v>
      </c>
      <c r="T5214" s="34">
        <v>1194.4044444444444</v>
      </c>
      <c r="U5214" s="34">
        <v>17349.419999999998</v>
      </c>
      <c r="V5214" s="34">
        <v>15799.46</v>
      </c>
      <c r="W5214" s="34">
        <v>1549.96</v>
      </c>
      <c r="X5214" s="36">
        <v>0.1</v>
      </c>
      <c r="Y5214" s="3" t="str">
        <f>IFERROR(VLOOKUP(A5214,'Pivot price tier'!$C$8:$L$2245,10,0),"")</f>
        <v/>
      </c>
      <c r="Z5214" s="3" t="str">
        <f>IFERROR(VLOOKUP(A5214,'Pivot price tier by size'!$D$8:$M$2466,10,0),"")</f>
        <v/>
      </c>
      <c r="AA5214" s="3" t="str">
        <f>IFERROR(VLOOKUP(A5214,'Pivot category'!$B$8:$I$2191,8,0),"")</f>
        <v/>
      </c>
      <c r="AB5214" s="3" t="str">
        <f t="shared" si="81"/>
        <v>Bottom 5%</v>
      </c>
      <c r="AC5214"/>
      <c r="AD5214" s="3" t="s">
        <v>11231</v>
      </c>
      <c r="AE5214" s="3" t="s">
        <v>14183</v>
      </c>
    </row>
    <row r="5215" spans="1:31" hidden="1" x14ac:dyDescent="0.25">
      <c r="A5215" t="s">
        <v>14473</v>
      </c>
      <c r="B5215" t="s">
        <v>14474</v>
      </c>
      <c r="C5215" s="3" t="s">
        <v>69</v>
      </c>
      <c r="D5215" s="3" t="s">
        <v>8655</v>
      </c>
      <c r="E5215" s="3" t="s">
        <v>5150</v>
      </c>
      <c r="F5215" s="3">
        <v>70000</v>
      </c>
      <c r="G5215" s="34">
        <v>24.99</v>
      </c>
      <c r="H5215" s="3" t="s">
        <v>12622</v>
      </c>
      <c r="I5215" s="3" t="s">
        <v>70</v>
      </c>
      <c r="J5215" s="3" t="s">
        <v>8251</v>
      </c>
      <c r="K5215" s="3" t="s">
        <v>8258</v>
      </c>
      <c r="L5215" s="3" t="s">
        <v>68</v>
      </c>
      <c r="M5215" s="26">
        <v>45658</v>
      </c>
      <c r="N5215"/>
      <c r="O5215" s="3">
        <v>9</v>
      </c>
      <c r="P5215" s="34">
        <v>9896.0400000000009</v>
      </c>
      <c r="Q5215" s="34">
        <v>7621.95</v>
      </c>
      <c r="R5215" s="34">
        <v>2274.09</v>
      </c>
      <c r="S5215" s="36">
        <v>0.3</v>
      </c>
      <c r="T5215" s="34">
        <v>1099.5600000000002</v>
      </c>
      <c r="U5215" s="34">
        <v>4473.21</v>
      </c>
      <c r="V5215" s="34">
        <v>5097.96</v>
      </c>
      <c r="W5215" s="34">
        <v>-624.75</v>
      </c>
      <c r="X5215" s="36">
        <v>-0.12</v>
      </c>
      <c r="Y5215" s="3" t="str">
        <f>IFERROR(VLOOKUP(A5215,'Pivot price tier'!$C$8:$L$2245,10,0),"")</f>
        <v/>
      </c>
      <c r="Z5215" s="3" t="str">
        <f>IFERROR(VLOOKUP(A5215,'Pivot price tier by size'!$D$8:$M$2466,10,0),"")</f>
        <v/>
      </c>
      <c r="AA5215" s="3" t="str">
        <f>IFERROR(VLOOKUP(A5215,'Pivot category'!$B$8:$I$2191,8,0),"")</f>
        <v/>
      </c>
      <c r="AB5215" s="3" t="str">
        <f t="shared" si="81"/>
        <v>Bottom 5%</v>
      </c>
      <c r="AC5215"/>
      <c r="AD5215" s="3" t="s">
        <v>11231</v>
      </c>
      <c r="AE5215" s="3" t="s">
        <v>14183</v>
      </c>
    </row>
    <row r="5216" spans="1:31" hidden="1" x14ac:dyDescent="0.25">
      <c r="A5216" t="s">
        <v>6577</v>
      </c>
      <c r="B5216" t="s">
        <v>6576</v>
      </c>
      <c r="C5216" s="3" t="s">
        <v>32</v>
      </c>
      <c r="D5216" s="3" t="s">
        <v>8109</v>
      </c>
      <c r="E5216" s="3" t="s">
        <v>5150</v>
      </c>
      <c r="F5216" s="3">
        <v>10000</v>
      </c>
      <c r="G5216" s="34">
        <v>89.99</v>
      </c>
      <c r="H5216" s="3" t="s">
        <v>12622</v>
      </c>
      <c r="I5216" s="3" t="s">
        <v>15</v>
      </c>
      <c r="J5216" s="3" t="s">
        <v>15405</v>
      </c>
      <c r="K5216" s="3" t="s">
        <v>8252</v>
      </c>
      <c r="L5216" s="3" t="s">
        <v>68</v>
      </c>
      <c r="M5216" s="26" t="s">
        <v>13873</v>
      </c>
      <c r="N5216"/>
      <c r="O5216" s="3">
        <v>1</v>
      </c>
      <c r="P5216" s="34">
        <v>799.92</v>
      </c>
      <c r="Q5216" s="34">
        <v>14473.57</v>
      </c>
      <c r="R5216" s="34">
        <v>-13673.65</v>
      </c>
      <c r="S5216" s="36">
        <v>-0.94</v>
      </c>
      <c r="T5216" s="34">
        <v>799.92</v>
      </c>
      <c r="U5216" s="34">
        <v>0</v>
      </c>
      <c r="V5216" s="34">
        <v>1029.9000000000001</v>
      </c>
      <c r="W5216" s="34">
        <v>-1029.9000000000001</v>
      </c>
      <c r="X5216" s="36">
        <v>-1</v>
      </c>
      <c r="Y5216" s="3" t="str">
        <f>IFERROR(VLOOKUP(A5216,'Pivot price tier'!$C$8:$L$2245,10,0),"")</f>
        <v xml:space="preserve"> </v>
      </c>
      <c r="Z5216" s="3" t="str">
        <f>IFERROR(VLOOKUP(A5216,'Pivot price tier by size'!$D$8:$M$2466,10,0),"")</f>
        <v xml:space="preserve"> </v>
      </c>
      <c r="AA5216" s="3" t="str">
        <f>IFERROR(VLOOKUP(A5216,'Pivot category'!$B$8:$I$2191,8,0),"")</f>
        <v>X</v>
      </c>
      <c r="AB5216" s="3" t="str">
        <f t="shared" si="81"/>
        <v>Bottom 5%</v>
      </c>
      <c r="AC5216"/>
      <c r="AD5216" s="3" t="s">
        <v>11231</v>
      </c>
      <c r="AE5216" s="3" t="s">
        <v>14183</v>
      </c>
    </row>
    <row r="5217" spans="1:31" hidden="1" x14ac:dyDescent="0.25">
      <c r="A5217" t="s">
        <v>15068</v>
      </c>
      <c r="B5217" t="s">
        <v>15069</v>
      </c>
      <c r="C5217" s="3" t="s">
        <v>32</v>
      </c>
      <c r="D5217" s="3" t="s">
        <v>14606</v>
      </c>
      <c r="E5217" s="3" t="s">
        <v>5150</v>
      </c>
      <c r="F5217" s="3">
        <v>70000</v>
      </c>
      <c r="G5217" s="34">
        <v>79.989999999999995</v>
      </c>
      <c r="H5217" s="3" t="s">
        <v>12</v>
      </c>
      <c r="I5217" s="3" t="s">
        <v>15</v>
      </c>
      <c r="J5217" s="3" t="s">
        <v>8251</v>
      </c>
      <c r="K5217" s="3" t="s">
        <v>8252</v>
      </c>
      <c r="L5217" s="3" t="s">
        <v>68</v>
      </c>
      <c r="M5217" s="26">
        <v>45778</v>
      </c>
      <c r="N5217"/>
      <c r="O5217" s="3">
        <v>55</v>
      </c>
      <c r="P5217" s="34">
        <v>77945.649999999994</v>
      </c>
      <c r="Q5217" s="34"/>
      <c r="R5217" s="34">
        <v>77945.649999999994</v>
      </c>
      <c r="T5217" s="34">
        <v>1417.1936363636362</v>
      </c>
      <c r="U5217" s="34">
        <v>52668.93</v>
      </c>
      <c r="V5217" s="34">
        <v>0</v>
      </c>
      <c r="W5217" s="34">
        <v>52668.93</v>
      </c>
      <c r="X5217" s="36">
        <v>0</v>
      </c>
      <c r="Y5217" s="3" t="str">
        <f>IFERROR(VLOOKUP(A5217,'Pivot price tier'!$C$8:$L$2245,10,0),"")</f>
        <v xml:space="preserve"> </v>
      </c>
      <c r="Z5217" s="3" t="str">
        <f>IFERROR(VLOOKUP(A5217,'Pivot price tier by size'!$D$8:$M$2466,10,0),"")</f>
        <v xml:space="preserve"> </v>
      </c>
      <c r="AA5217" s="3" t="str">
        <f>IFERROR(VLOOKUP(A5217,'Pivot category'!$B$8:$I$2191,8,0),"")</f>
        <v xml:space="preserve"> </v>
      </c>
      <c r="AB5217" s="3" t="str">
        <f t="shared" si="81"/>
        <v/>
      </c>
      <c r="AC5217"/>
      <c r="AD5217" s="3" t="s">
        <v>11231</v>
      </c>
      <c r="AE5217" s="3" t="s">
        <v>14183</v>
      </c>
    </row>
    <row r="5218" spans="1:31" hidden="1" x14ac:dyDescent="0.25">
      <c r="A5218" t="s">
        <v>8518</v>
      </c>
      <c r="B5218" t="s">
        <v>8517</v>
      </c>
      <c r="C5218" s="3" t="s">
        <v>69</v>
      </c>
      <c r="D5218" s="3" t="s">
        <v>8389</v>
      </c>
      <c r="E5218" s="3" t="s">
        <v>5150</v>
      </c>
      <c r="F5218" s="3">
        <v>10000</v>
      </c>
      <c r="G5218" s="34">
        <v>7.99</v>
      </c>
      <c r="H5218" s="3" t="s">
        <v>12622</v>
      </c>
      <c r="I5218" s="3" t="s">
        <v>70</v>
      </c>
      <c r="J5218" s="3" t="s">
        <v>8261</v>
      </c>
      <c r="K5218" s="3" t="s">
        <v>8260</v>
      </c>
      <c r="L5218" s="3" t="s">
        <v>68</v>
      </c>
      <c r="M5218" s="26" t="s">
        <v>13873</v>
      </c>
      <c r="N5218"/>
      <c r="O5218" s="3" t="s">
        <v>78</v>
      </c>
      <c r="P5218" s="34">
        <v>23.97</v>
      </c>
      <c r="Q5218" s="34">
        <v>487.39</v>
      </c>
      <c r="R5218" s="34">
        <v>-463.42</v>
      </c>
      <c r="S5218" s="36">
        <v>-0.95</v>
      </c>
      <c r="T5218" s="34" t="s">
        <v>78</v>
      </c>
      <c r="U5218" s="34">
        <v>0</v>
      </c>
      <c r="V5218" s="34">
        <v>15.98</v>
      </c>
      <c r="W5218" s="34">
        <v>-15.98</v>
      </c>
      <c r="X5218" s="36">
        <v>-1</v>
      </c>
      <c r="Y5218" s="3" t="str">
        <f>IFERROR(VLOOKUP(A5218,'Pivot price tier'!$C$8:$L$2245,10,0),"")</f>
        <v/>
      </c>
      <c r="Z5218" s="3" t="str">
        <f>IFERROR(VLOOKUP(A5218,'Pivot price tier by size'!$D$8:$M$2466,10,0),"")</f>
        <v/>
      </c>
      <c r="AA5218" s="3" t="str">
        <f>IFERROR(VLOOKUP(A5218,'Pivot category'!$B$8:$I$2191,8,0),"")</f>
        <v/>
      </c>
      <c r="AB5218" s="3" t="str">
        <f t="shared" si="81"/>
        <v>Bottom 5%</v>
      </c>
      <c r="AC5218"/>
      <c r="AD5218" s="3" t="s">
        <v>11231</v>
      </c>
      <c r="AE5218" s="3" t="s">
        <v>14183</v>
      </c>
    </row>
    <row r="5219" spans="1:31" hidden="1" x14ac:dyDescent="0.25">
      <c r="A5219" t="s">
        <v>16215</v>
      </c>
      <c r="B5219" t="s">
        <v>16216</v>
      </c>
      <c r="C5219" s="3" t="s">
        <v>34</v>
      </c>
      <c r="D5219" s="3" t="s">
        <v>15561</v>
      </c>
      <c r="E5219" s="3" t="s">
        <v>5150</v>
      </c>
      <c r="F5219" s="3">
        <v>7000</v>
      </c>
      <c r="G5219" s="34">
        <v>44.99</v>
      </c>
      <c r="H5219" s="3" t="s">
        <v>12622</v>
      </c>
      <c r="I5219" s="3" t="s">
        <v>15</v>
      </c>
      <c r="J5219" s="3" t="s">
        <v>8251</v>
      </c>
      <c r="K5219" s="3" t="s">
        <v>8252</v>
      </c>
      <c r="L5219" s="3" t="s">
        <v>68</v>
      </c>
      <c r="M5219" s="26">
        <v>45894</v>
      </c>
      <c r="N5219"/>
      <c r="O5219" s="3">
        <v>32</v>
      </c>
      <c r="P5219" s="34">
        <v>7558.32</v>
      </c>
      <c r="Q5219" s="34"/>
      <c r="R5219" s="34">
        <v>7558.32</v>
      </c>
      <c r="T5219" s="34">
        <v>236.19749999999999</v>
      </c>
      <c r="U5219" s="34">
        <v>3104.31</v>
      </c>
      <c r="V5219" s="34">
        <v>0</v>
      </c>
      <c r="W5219" s="34">
        <v>3104.31</v>
      </c>
      <c r="X5219" s="36">
        <v>0</v>
      </c>
      <c r="Y5219" s="3" t="str">
        <f>IFERROR(VLOOKUP(A5219,'Pivot price tier'!$C$8:$L$2245,10,0),"")</f>
        <v>X</v>
      </c>
      <c r="Z5219" s="3" t="str">
        <f>IFERROR(VLOOKUP(A5219,'Pivot price tier by size'!$D$8:$M$2466,10,0),"")</f>
        <v>X</v>
      </c>
      <c r="AA5219" s="3" t="str">
        <f>IFERROR(VLOOKUP(A5219,'Pivot category'!$B$8:$I$2191,8,0),"")</f>
        <v>X</v>
      </c>
      <c r="AB5219" s="3" t="str">
        <f t="shared" si="81"/>
        <v>Bottom 5%</v>
      </c>
      <c r="AC5219"/>
      <c r="AD5219" s="3" t="s">
        <v>11231</v>
      </c>
      <c r="AE5219" s="3" t="s">
        <v>14183</v>
      </c>
    </row>
    <row r="5220" spans="1:31" x14ac:dyDescent="0.25">
      <c r="A5220" t="s">
        <v>7239</v>
      </c>
      <c r="B5220" t="s">
        <v>1092</v>
      </c>
      <c r="C5220" s="3" t="s">
        <v>69</v>
      </c>
      <c r="D5220" s="3" t="s">
        <v>3435</v>
      </c>
      <c r="E5220" s="3" t="s">
        <v>5150</v>
      </c>
      <c r="F5220" s="3">
        <v>1000</v>
      </c>
      <c r="G5220" s="34">
        <v>2.99</v>
      </c>
      <c r="H5220" s="3" t="s">
        <v>28</v>
      </c>
      <c r="I5220" s="3" t="s">
        <v>70</v>
      </c>
      <c r="J5220" s="3" t="s">
        <v>8251</v>
      </c>
      <c r="K5220" s="3" t="s">
        <v>8252</v>
      </c>
      <c r="L5220" s="3" t="s">
        <v>68</v>
      </c>
      <c r="M5220" s="26" t="s">
        <v>13873</v>
      </c>
      <c r="N5220"/>
      <c r="O5220" s="3">
        <v>150</v>
      </c>
      <c r="P5220" s="34">
        <v>79755.259999999995</v>
      </c>
      <c r="Q5220" s="34">
        <v>90049.83</v>
      </c>
      <c r="R5220" s="34">
        <v>-10294.57</v>
      </c>
      <c r="S5220" s="36">
        <v>-0.11</v>
      </c>
      <c r="T5220" s="34">
        <v>531.70173333333332</v>
      </c>
      <c r="U5220" s="34">
        <v>190391.24</v>
      </c>
      <c r="V5220" s="34">
        <v>208734.89</v>
      </c>
      <c r="W5220" s="34">
        <v>-18343.650000000001</v>
      </c>
      <c r="X5220" s="36">
        <v>-0.09</v>
      </c>
      <c r="Y5220" s="3" t="str">
        <f>IFERROR(VLOOKUP(A5220,'Pivot price tier'!$C$8:$L$2245,10,0),"")</f>
        <v/>
      </c>
      <c r="Z5220" s="3" t="str">
        <f>IFERROR(VLOOKUP(A5220,'Pivot price tier by size'!$D$8:$M$2466,10,0),"")</f>
        <v/>
      </c>
      <c r="AA5220" s="3" t="str">
        <f>IFERROR(VLOOKUP(A5220,'Pivot category'!$B$8:$I$2191,8,0),"")</f>
        <v/>
      </c>
      <c r="AB5220" s="3" t="str">
        <f t="shared" si="81"/>
        <v/>
      </c>
      <c r="AC5220"/>
      <c r="AD5220" s="3" t="s">
        <v>16451</v>
      </c>
      <c r="AE5220" s="3" t="s">
        <v>14096</v>
      </c>
    </row>
    <row r="5221" spans="1:31" hidden="1" x14ac:dyDescent="0.25">
      <c r="A5221" t="s">
        <v>12077</v>
      </c>
      <c r="B5221" t="s">
        <v>12078</v>
      </c>
      <c r="C5221" s="3" t="s">
        <v>32</v>
      </c>
      <c r="D5221" s="3" t="s">
        <v>11855</v>
      </c>
      <c r="E5221" s="3" t="s">
        <v>5150</v>
      </c>
      <c r="F5221" s="3">
        <v>10000</v>
      </c>
      <c r="G5221" s="34">
        <v>72.989999999999995</v>
      </c>
      <c r="H5221" s="3" t="s">
        <v>12</v>
      </c>
      <c r="I5221" s="3" t="s">
        <v>15</v>
      </c>
      <c r="J5221" s="3" t="s">
        <v>8259</v>
      </c>
      <c r="K5221" s="3" t="s">
        <v>8252</v>
      </c>
      <c r="L5221" s="3" t="s">
        <v>68</v>
      </c>
      <c r="M5221" s="26">
        <v>45139</v>
      </c>
      <c r="N5221"/>
      <c r="O5221" s="3" t="s">
        <v>78</v>
      </c>
      <c r="P5221" s="34"/>
      <c r="Q5221" s="34">
        <v>291.95999999999998</v>
      </c>
      <c r="R5221" s="34">
        <v>-291.95999999999998</v>
      </c>
      <c r="S5221" s="36">
        <v>-1</v>
      </c>
      <c r="T5221" s="34" t="s">
        <v>78</v>
      </c>
      <c r="U5221" s="34">
        <v>875.88</v>
      </c>
      <c r="V5221" s="34">
        <v>656.91</v>
      </c>
      <c r="W5221" s="34">
        <v>218.97</v>
      </c>
      <c r="X5221" s="36">
        <v>0.33</v>
      </c>
      <c r="Y5221" s="3" t="str">
        <f>IFERROR(VLOOKUP(A5221,'Pivot price tier'!$C$8:$L$2245,10,0),"")</f>
        <v>X</v>
      </c>
      <c r="Z5221" s="3" t="str">
        <f>IFERROR(VLOOKUP(A5221,'Pivot price tier by size'!$D$8:$M$2466,10,0),"")</f>
        <v>X</v>
      </c>
      <c r="AA5221" s="3" t="str">
        <f>IFERROR(VLOOKUP(A5221,'Pivot category'!$B$8:$I$2191,8,0),"")</f>
        <v>X</v>
      </c>
      <c r="AB5221" s="3" t="str">
        <f t="shared" si="81"/>
        <v>Bottom 5%</v>
      </c>
      <c r="AC5221"/>
      <c r="AD5221" s="3" t="s">
        <v>11231</v>
      </c>
      <c r="AE5221" s="3" t="s">
        <v>14183</v>
      </c>
    </row>
    <row r="5222" spans="1:31" hidden="1" x14ac:dyDescent="0.25">
      <c r="A5222" t="s">
        <v>14337</v>
      </c>
      <c r="B5222" t="s">
        <v>14338</v>
      </c>
      <c r="C5222" s="3" t="s">
        <v>32</v>
      </c>
      <c r="D5222" s="3" t="s">
        <v>12870</v>
      </c>
      <c r="E5222" s="3" t="s">
        <v>5150</v>
      </c>
      <c r="F5222" s="3">
        <v>10000</v>
      </c>
      <c r="G5222" s="34">
        <v>1999.99</v>
      </c>
      <c r="H5222" s="3" t="s">
        <v>12</v>
      </c>
      <c r="I5222" s="3" t="s">
        <v>74</v>
      </c>
      <c r="J5222" s="3" t="s">
        <v>8259</v>
      </c>
      <c r="K5222" s="3" t="s">
        <v>8252</v>
      </c>
      <c r="L5222" s="3" t="s">
        <v>68</v>
      </c>
      <c r="M5222" s="26">
        <v>45627</v>
      </c>
      <c r="N5222"/>
      <c r="O5222" s="3">
        <v>3</v>
      </c>
      <c r="P5222" s="34"/>
      <c r="Q5222" s="34">
        <v>7999.96</v>
      </c>
      <c r="R5222" s="34">
        <v>-7999.96</v>
      </c>
      <c r="S5222" s="36">
        <v>-1</v>
      </c>
      <c r="T5222" s="34">
        <v>0</v>
      </c>
      <c r="U5222" s="34">
        <v>3999.98</v>
      </c>
      <c r="V5222" s="34">
        <v>17999.91</v>
      </c>
      <c r="W5222" s="34">
        <v>-13999.93</v>
      </c>
      <c r="X5222" s="36">
        <v>-0.78</v>
      </c>
      <c r="Y5222" s="3" t="str">
        <f>IFERROR(VLOOKUP(A5222,'Pivot price tier'!$C$8:$L$2245,10,0),"")</f>
        <v>X</v>
      </c>
      <c r="Z5222" s="3" t="str">
        <f>IFERROR(VLOOKUP(A5222,'Pivot price tier by size'!$D$8:$M$2466,10,0),"")</f>
        <v>X</v>
      </c>
      <c r="AA5222" s="3" t="str">
        <f>IFERROR(VLOOKUP(A5222,'Pivot category'!$B$8:$I$2191,8,0),"")</f>
        <v>X</v>
      </c>
      <c r="AB5222" s="3" t="str">
        <f t="shared" si="81"/>
        <v>Bottom 5%</v>
      </c>
      <c r="AC5222"/>
      <c r="AD5222" s="3" t="s">
        <v>11231</v>
      </c>
      <c r="AE5222" s="3" t="s">
        <v>14183</v>
      </c>
    </row>
    <row r="5223" spans="1:31" hidden="1" x14ac:dyDescent="0.25">
      <c r="A5223" t="s">
        <v>12849</v>
      </c>
      <c r="B5223" t="s">
        <v>12850</v>
      </c>
      <c r="C5223" s="3" t="s">
        <v>32</v>
      </c>
      <c r="D5223" s="3" t="s">
        <v>12259</v>
      </c>
      <c r="E5223" s="3" t="s">
        <v>5150</v>
      </c>
      <c r="F5223" s="3">
        <v>10000</v>
      </c>
      <c r="G5223" s="34">
        <v>899.99</v>
      </c>
      <c r="H5223" s="3" t="s">
        <v>12620</v>
      </c>
      <c r="I5223" s="3" t="s">
        <v>74</v>
      </c>
      <c r="J5223" s="3" t="s">
        <v>8259</v>
      </c>
      <c r="K5223" s="3" t="s">
        <v>8264</v>
      </c>
      <c r="L5223" s="3" t="s">
        <v>68</v>
      </c>
      <c r="M5223" s="26">
        <v>45323</v>
      </c>
      <c r="N5223"/>
      <c r="O5223" s="3">
        <v>3</v>
      </c>
      <c r="P5223" s="34">
        <v>3599.96</v>
      </c>
      <c r="Q5223" s="34">
        <v>6199.93</v>
      </c>
      <c r="R5223" s="34">
        <v>-2599.9699999999998</v>
      </c>
      <c r="S5223" s="36">
        <v>-0.42</v>
      </c>
      <c r="T5223" s="34">
        <v>1199.9866666666667</v>
      </c>
      <c r="U5223" s="34">
        <v>2699.97</v>
      </c>
      <c r="V5223" s="34">
        <v>13799.84</v>
      </c>
      <c r="W5223" s="34">
        <v>-11099.87</v>
      </c>
      <c r="X5223" s="36">
        <v>-0.8</v>
      </c>
      <c r="Y5223" s="3" t="str">
        <f>IFERROR(VLOOKUP(A5223,'Pivot price tier'!$C$8:$L$2245,10,0),"")</f>
        <v/>
      </c>
      <c r="Z5223" s="3" t="str">
        <f>IFERROR(VLOOKUP(A5223,'Pivot price tier by size'!$D$8:$M$2466,10,0),"")</f>
        <v/>
      </c>
      <c r="AA5223" s="3" t="str">
        <f>IFERROR(VLOOKUP(A5223,'Pivot category'!$B$8:$I$2191,8,0),"")</f>
        <v/>
      </c>
      <c r="AB5223" s="3" t="str">
        <f t="shared" si="81"/>
        <v>Bottom 5%</v>
      </c>
      <c r="AC5223"/>
      <c r="AD5223" s="3" t="s">
        <v>11231</v>
      </c>
      <c r="AE5223" s="3" t="s">
        <v>14183</v>
      </c>
    </row>
    <row r="5224" spans="1:31" hidden="1" x14ac:dyDescent="0.25">
      <c r="A5224" t="s">
        <v>15242</v>
      </c>
      <c r="B5224" t="s">
        <v>15243</v>
      </c>
      <c r="C5224" s="3" t="s">
        <v>32</v>
      </c>
      <c r="D5224" s="3" t="s">
        <v>14595</v>
      </c>
      <c r="E5224" s="3" t="s">
        <v>5150</v>
      </c>
      <c r="F5224" s="3">
        <v>10000</v>
      </c>
      <c r="G5224" s="34">
        <v>72.989999999999995</v>
      </c>
      <c r="H5224" s="3" t="s">
        <v>12</v>
      </c>
      <c r="I5224" s="3" t="s">
        <v>15</v>
      </c>
      <c r="J5224" s="3" t="s">
        <v>8261</v>
      </c>
      <c r="K5224" s="3" t="s">
        <v>8252</v>
      </c>
      <c r="L5224" s="3" t="s">
        <v>68</v>
      </c>
      <c r="M5224" s="26">
        <v>45809</v>
      </c>
      <c r="N5224"/>
      <c r="O5224" s="3">
        <v>6</v>
      </c>
      <c r="P5224" s="34">
        <v>14087.07</v>
      </c>
      <c r="Q5224" s="34"/>
      <c r="R5224" s="34">
        <v>14087.07</v>
      </c>
      <c r="T5224" s="34">
        <v>2347.8449999999998</v>
      </c>
      <c r="U5224" s="34">
        <v>11240.46</v>
      </c>
      <c r="V5224" s="34">
        <v>0</v>
      </c>
      <c r="W5224" s="34">
        <v>11240.46</v>
      </c>
      <c r="X5224" s="36">
        <v>0</v>
      </c>
      <c r="Y5224" s="3" t="str">
        <f>IFERROR(VLOOKUP(A5224,'Pivot price tier'!$C$8:$L$2245,10,0),"")</f>
        <v xml:space="preserve"> </v>
      </c>
      <c r="Z5224" s="3" t="str">
        <f>IFERROR(VLOOKUP(A5224,'Pivot price tier by size'!$D$8:$M$2466,10,0),"")</f>
        <v xml:space="preserve"> </v>
      </c>
      <c r="AA5224" s="3" t="str">
        <f>IFERROR(VLOOKUP(A5224,'Pivot category'!$B$8:$I$2191,8,0),"")</f>
        <v>X</v>
      </c>
      <c r="AB5224" s="3" t="str">
        <f t="shared" si="81"/>
        <v>Bottom 5%</v>
      </c>
      <c r="AC5224"/>
      <c r="AD5224" s="3" t="s">
        <v>11231</v>
      </c>
      <c r="AE5224" s="3" t="s">
        <v>14183</v>
      </c>
    </row>
    <row r="5225" spans="1:31" hidden="1" x14ac:dyDescent="0.25">
      <c r="A5225" t="s">
        <v>11818</v>
      </c>
      <c r="B5225" t="s">
        <v>11819</v>
      </c>
      <c r="C5225" s="3" t="s">
        <v>32</v>
      </c>
      <c r="D5225" s="3" t="s">
        <v>11489</v>
      </c>
      <c r="E5225" s="3" t="s">
        <v>5198</v>
      </c>
      <c r="F5225" s="3">
        <v>70000</v>
      </c>
      <c r="G5225" s="34">
        <v>11.99</v>
      </c>
      <c r="H5225" s="3" t="s">
        <v>28</v>
      </c>
      <c r="I5225" s="3" t="s">
        <v>19</v>
      </c>
      <c r="J5225" s="3" t="s">
        <v>8256</v>
      </c>
      <c r="K5225" s="3" t="s">
        <v>8252</v>
      </c>
      <c r="L5225" s="3" t="s">
        <v>8255</v>
      </c>
      <c r="M5225" s="26">
        <v>45047</v>
      </c>
      <c r="N5225"/>
      <c r="O5225" s="3">
        <v>7</v>
      </c>
      <c r="P5225" s="34">
        <v>4604.16</v>
      </c>
      <c r="Q5225" s="34">
        <v>4736.91</v>
      </c>
      <c r="R5225" s="34">
        <v>-132.75</v>
      </c>
      <c r="S5225" s="36">
        <v>-0.03</v>
      </c>
      <c r="T5225" s="34">
        <v>657.73714285714289</v>
      </c>
      <c r="U5225" s="34">
        <v>347.71</v>
      </c>
      <c r="V5225" s="34">
        <v>6023.72</v>
      </c>
      <c r="W5225" s="34">
        <v>-5676.01</v>
      </c>
      <c r="X5225" s="36">
        <v>-0.94</v>
      </c>
      <c r="Y5225" s="3" t="str">
        <f>IFERROR(VLOOKUP(A5225,'Pivot price tier'!$C$8:$L$2245,10,0),"")</f>
        <v/>
      </c>
      <c r="Z5225" s="3" t="str">
        <f>IFERROR(VLOOKUP(A5225,'Pivot price tier by size'!$D$8:$M$2466,10,0),"")</f>
        <v/>
      </c>
      <c r="AA5225" s="3" t="str">
        <f>IFERROR(VLOOKUP(A5225,'Pivot category'!$B$8:$I$2191,8,0),"")</f>
        <v/>
      </c>
      <c r="AB5225" s="3" t="str">
        <f t="shared" si="81"/>
        <v>Bottom 5%</v>
      </c>
      <c r="AC5225"/>
      <c r="AD5225" s="3" t="s">
        <v>11231</v>
      </c>
      <c r="AE5225" s="3" t="s">
        <v>14099</v>
      </c>
    </row>
    <row r="5226" spans="1:31" hidden="1" x14ac:dyDescent="0.25">
      <c r="A5226" t="s">
        <v>13335</v>
      </c>
      <c r="B5226" t="s">
        <v>13336</v>
      </c>
      <c r="C5226" s="3" t="s">
        <v>32</v>
      </c>
      <c r="D5226" s="3" t="s">
        <v>4786</v>
      </c>
      <c r="E5226" s="3">
        <v>0</v>
      </c>
      <c r="F5226" s="3">
        <v>1000</v>
      </c>
      <c r="G5226" s="34">
        <v>11.99</v>
      </c>
      <c r="H5226" s="3" t="s">
        <v>8334</v>
      </c>
      <c r="I5226" s="3" t="s">
        <v>12339</v>
      </c>
      <c r="J5226" s="3" t="s">
        <v>8253</v>
      </c>
      <c r="K5226" s="3" t="s">
        <v>8252</v>
      </c>
      <c r="L5226" s="3" t="s">
        <v>8257</v>
      </c>
      <c r="M5226" s="26">
        <v>45474</v>
      </c>
      <c r="N5226"/>
      <c r="O5226" s="3" t="s">
        <v>78</v>
      </c>
      <c r="P5226" s="34">
        <v>23.98</v>
      </c>
      <c r="Q5226" s="34">
        <v>23.98</v>
      </c>
      <c r="R5226" s="34">
        <v>0</v>
      </c>
      <c r="S5226" s="36">
        <v>0</v>
      </c>
      <c r="T5226" s="34" t="s">
        <v>78</v>
      </c>
      <c r="U5226" s="34" t="s">
        <v>78</v>
      </c>
      <c r="V5226" s="34" t="s">
        <v>78</v>
      </c>
      <c r="W5226" s="34" t="s">
        <v>78</v>
      </c>
      <c r="X5226" s="36" t="s">
        <v>78</v>
      </c>
      <c r="Y5226" s="3" t="str">
        <f>IFERROR(VLOOKUP(A5226,'Pivot price tier'!$C$8:$L$2245,10,0),"")</f>
        <v/>
      </c>
      <c r="Z5226" s="3" t="str">
        <f>IFERROR(VLOOKUP(A5226,'Pivot price tier by size'!$D$8:$M$2466,10,0),"")</f>
        <v/>
      </c>
      <c r="AA5226" s="3" t="str">
        <f>IFERROR(VLOOKUP(A5226,'Pivot category'!$B$8:$I$2191,8,0),"")</f>
        <v/>
      </c>
      <c r="AB5226" s="3" t="str">
        <f t="shared" si="81"/>
        <v>Bottom 5%</v>
      </c>
      <c r="AC5226"/>
      <c r="AD5226" s="3" t="s">
        <v>16451</v>
      </c>
      <c r="AE5226" s="3" t="s">
        <v>14119</v>
      </c>
    </row>
    <row r="5227" spans="1:31" hidden="1" x14ac:dyDescent="0.25">
      <c r="A5227" t="s">
        <v>11820</v>
      </c>
      <c r="B5227" t="s">
        <v>11821</v>
      </c>
      <c r="C5227" s="3" t="s">
        <v>32</v>
      </c>
      <c r="D5227" s="3" t="s">
        <v>11490</v>
      </c>
      <c r="E5227" s="3" t="s">
        <v>5150</v>
      </c>
      <c r="F5227" s="3">
        <v>70000</v>
      </c>
      <c r="G5227" s="34">
        <v>11.99</v>
      </c>
      <c r="H5227" s="3" t="s">
        <v>28</v>
      </c>
      <c r="I5227" s="3" t="s">
        <v>19</v>
      </c>
      <c r="J5227" s="3" t="s">
        <v>8256</v>
      </c>
      <c r="K5227" s="3" t="s">
        <v>8252</v>
      </c>
      <c r="L5227" s="3" t="s">
        <v>8255</v>
      </c>
      <c r="M5227" s="26">
        <v>45047</v>
      </c>
      <c r="N5227"/>
      <c r="O5227" s="3">
        <v>3</v>
      </c>
      <c r="P5227" s="34">
        <v>4927.8900000000003</v>
      </c>
      <c r="Q5227" s="34">
        <v>4909.66</v>
      </c>
      <c r="R5227" s="34">
        <v>18.23</v>
      </c>
      <c r="S5227" s="36">
        <v>0</v>
      </c>
      <c r="T5227" s="34">
        <v>1642.63</v>
      </c>
      <c r="U5227" s="34">
        <v>791.34</v>
      </c>
      <c r="V5227" s="34">
        <v>5729.86</v>
      </c>
      <c r="W5227" s="34">
        <v>-4938.5200000000004</v>
      </c>
      <c r="X5227" s="36">
        <v>-0.86</v>
      </c>
      <c r="Y5227" s="3" t="str">
        <f>IFERROR(VLOOKUP(A5227,'Pivot price tier'!$C$8:$L$2245,10,0),"")</f>
        <v/>
      </c>
      <c r="Z5227" s="3" t="str">
        <f>IFERROR(VLOOKUP(A5227,'Pivot price tier by size'!$D$8:$M$2466,10,0),"")</f>
        <v/>
      </c>
      <c r="AA5227" s="3" t="str">
        <f>IFERROR(VLOOKUP(A5227,'Pivot category'!$B$8:$I$2191,8,0),"")</f>
        <v/>
      </c>
      <c r="AB5227" s="3" t="str">
        <f t="shared" si="81"/>
        <v>Bottom 5%</v>
      </c>
      <c r="AC5227"/>
      <c r="AD5227" s="3" t="s">
        <v>11231</v>
      </c>
      <c r="AE5227" s="3" t="s">
        <v>14099</v>
      </c>
    </row>
    <row r="5228" spans="1:31" hidden="1" x14ac:dyDescent="0.25">
      <c r="A5228" t="s">
        <v>15083</v>
      </c>
      <c r="B5228" t="s">
        <v>15084</v>
      </c>
      <c r="C5228" s="3" t="s">
        <v>32</v>
      </c>
      <c r="D5228" s="3" t="s">
        <v>8346</v>
      </c>
      <c r="E5228" s="3" t="s">
        <v>5150</v>
      </c>
      <c r="F5228" s="3">
        <v>9000</v>
      </c>
      <c r="G5228" s="34">
        <v>109.99</v>
      </c>
      <c r="H5228" s="3" t="s">
        <v>12621</v>
      </c>
      <c r="I5228" s="3" t="s">
        <v>74</v>
      </c>
      <c r="J5228" s="3" t="s">
        <v>8259</v>
      </c>
      <c r="K5228" s="3" t="s">
        <v>8260</v>
      </c>
      <c r="L5228" s="3" t="s">
        <v>68</v>
      </c>
      <c r="M5228" s="26">
        <v>45778</v>
      </c>
      <c r="N5228"/>
      <c r="O5228" s="3">
        <v>10</v>
      </c>
      <c r="P5228" s="34">
        <v>5729.49</v>
      </c>
      <c r="Q5228" s="34">
        <v>129.99</v>
      </c>
      <c r="R5228" s="34">
        <v>5599.5</v>
      </c>
      <c r="S5228" s="36">
        <v>43.08</v>
      </c>
      <c r="T5228" s="34">
        <v>572.94899999999996</v>
      </c>
      <c r="U5228" s="34">
        <v>1979.82</v>
      </c>
      <c r="V5228" s="34">
        <v>0</v>
      </c>
      <c r="W5228" s="34">
        <v>1979.82</v>
      </c>
      <c r="X5228" s="36">
        <v>0</v>
      </c>
      <c r="Y5228" s="3" t="str">
        <f>IFERROR(VLOOKUP(A5228,'Pivot price tier'!$C$8:$L$2245,10,0),"")</f>
        <v/>
      </c>
      <c r="Z5228" s="3" t="str">
        <f>IFERROR(VLOOKUP(A5228,'Pivot price tier by size'!$D$8:$M$2466,10,0),"")</f>
        <v/>
      </c>
      <c r="AA5228" s="3" t="str">
        <f>IFERROR(VLOOKUP(A5228,'Pivot category'!$B$8:$I$2191,8,0),"")</f>
        <v/>
      </c>
      <c r="AB5228" s="3" t="str">
        <f t="shared" si="81"/>
        <v>Bottom 5%</v>
      </c>
      <c r="AC5228"/>
      <c r="AD5228" s="3" t="s">
        <v>16449</v>
      </c>
      <c r="AE5228" s="3" t="s">
        <v>14103</v>
      </c>
    </row>
    <row r="5229" spans="1:31" hidden="1" x14ac:dyDescent="0.25">
      <c r="A5229" t="s">
        <v>14009</v>
      </c>
      <c r="B5229" t="s">
        <v>14010</v>
      </c>
      <c r="C5229" s="3" t="s">
        <v>32</v>
      </c>
      <c r="D5229" s="3" t="s">
        <v>13459</v>
      </c>
      <c r="E5229" s="3">
        <v>0</v>
      </c>
      <c r="F5229" s="3">
        <v>7000</v>
      </c>
      <c r="G5229" s="34">
        <v>8.99</v>
      </c>
      <c r="H5229" s="3" t="s">
        <v>8334</v>
      </c>
      <c r="I5229" s="3" t="s">
        <v>12339</v>
      </c>
      <c r="J5229" s="3" t="s">
        <v>8256</v>
      </c>
      <c r="K5229" s="3" t="s">
        <v>8258</v>
      </c>
      <c r="L5229" s="3" t="s">
        <v>68</v>
      </c>
      <c r="M5229" s="26">
        <v>45597</v>
      </c>
      <c r="N5229"/>
      <c r="O5229" s="3">
        <v>14</v>
      </c>
      <c r="P5229" s="34">
        <v>8192.7900000000009</v>
      </c>
      <c r="Q5229" s="34">
        <v>7585.86</v>
      </c>
      <c r="R5229" s="34">
        <v>606.92999999999995</v>
      </c>
      <c r="S5229" s="36">
        <v>0.08</v>
      </c>
      <c r="T5229" s="34">
        <v>585.19928571428579</v>
      </c>
      <c r="U5229" s="34">
        <v>7255.16</v>
      </c>
      <c r="V5229" s="34">
        <v>7483</v>
      </c>
      <c r="W5229" s="34">
        <v>-227.84</v>
      </c>
      <c r="X5229" s="36">
        <v>-0.03</v>
      </c>
      <c r="Y5229" s="3" t="str">
        <f>IFERROR(VLOOKUP(A5229,'Pivot price tier'!$C$8:$L$2245,10,0),"")</f>
        <v/>
      </c>
      <c r="Z5229" s="3" t="str">
        <f>IFERROR(VLOOKUP(A5229,'Pivot price tier by size'!$D$8:$M$2466,10,0),"")</f>
        <v/>
      </c>
      <c r="AA5229" s="3" t="str">
        <f>IFERROR(VLOOKUP(A5229,'Pivot category'!$B$8:$I$2191,8,0),"")</f>
        <v/>
      </c>
      <c r="AB5229" s="3" t="str">
        <f t="shared" si="81"/>
        <v>Bottom 5%</v>
      </c>
      <c r="AC5229"/>
      <c r="AD5229" s="3" t="s">
        <v>16449</v>
      </c>
      <c r="AE5229" s="3" t="s">
        <v>14091</v>
      </c>
    </row>
    <row r="5230" spans="1:31" hidden="1" x14ac:dyDescent="0.25">
      <c r="A5230" t="s">
        <v>16245</v>
      </c>
      <c r="B5230" t="s">
        <v>16246</v>
      </c>
      <c r="C5230" s="3" t="s">
        <v>69</v>
      </c>
      <c r="D5230" s="3" t="s">
        <v>15302</v>
      </c>
      <c r="E5230" s="3">
        <v>0</v>
      </c>
      <c r="F5230" s="3">
        <v>70000</v>
      </c>
      <c r="G5230" s="34">
        <v>5.99</v>
      </c>
      <c r="H5230" s="3" t="s">
        <v>8334</v>
      </c>
      <c r="I5230" s="3" t="s">
        <v>70</v>
      </c>
      <c r="J5230" s="3" t="s">
        <v>8256</v>
      </c>
      <c r="K5230" s="3" t="s">
        <v>8258</v>
      </c>
      <c r="L5230" s="3" t="s">
        <v>68</v>
      </c>
      <c r="M5230" s="26">
        <v>45848</v>
      </c>
      <c r="N5230"/>
      <c r="O5230" s="3">
        <v>1</v>
      </c>
      <c r="P5230" s="34">
        <v>39.96</v>
      </c>
      <c r="Q5230" s="34"/>
      <c r="R5230" s="34">
        <v>39.96</v>
      </c>
      <c r="T5230" s="34">
        <v>39.96</v>
      </c>
      <c r="U5230" s="34">
        <v>5874.12</v>
      </c>
      <c r="V5230" s="34">
        <v>0</v>
      </c>
      <c r="W5230" s="34">
        <v>5874.12</v>
      </c>
      <c r="X5230" s="36">
        <v>0</v>
      </c>
      <c r="Y5230" s="3" t="str">
        <f>IFERROR(VLOOKUP(A5230,'Pivot price tier'!$C$8:$L$2245,10,0),"")</f>
        <v/>
      </c>
      <c r="Z5230" s="3" t="str">
        <f>IFERROR(VLOOKUP(A5230,'Pivot price tier by size'!$D$8:$M$2466,10,0),"")</f>
        <v/>
      </c>
      <c r="AA5230" s="3" t="str">
        <f>IFERROR(VLOOKUP(A5230,'Pivot category'!$B$8:$I$2191,8,0),"")</f>
        <v/>
      </c>
      <c r="AB5230" s="3" t="str">
        <f t="shared" si="81"/>
        <v>Bottom 5%</v>
      </c>
      <c r="AC5230"/>
      <c r="AD5230" s="3" t="s">
        <v>16449</v>
      </c>
      <c r="AE5230" s="3" t="s">
        <v>14091</v>
      </c>
    </row>
    <row r="5231" spans="1:31" hidden="1" x14ac:dyDescent="0.25">
      <c r="A5231" t="s">
        <v>14011</v>
      </c>
      <c r="B5231" t="s">
        <v>14012</v>
      </c>
      <c r="C5231" s="3" t="s">
        <v>32</v>
      </c>
      <c r="D5231" s="3" t="s">
        <v>13460</v>
      </c>
      <c r="E5231" s="3">
        <v>0</v>
      </c>
      <c r="F5231" s="3">
        <v>7000</v>
      </c>
      <c r="G5231" s="34">
        <v>8.99</v>
      </c>
      <c r="H5231" s="3" t="s">
        <v>8334</v>
      </c>
      <c r="I5231" s="3" t="s">
        <v>12339</v>
      </c>
      <c r="J5231" s="3" t="s">
        <v>8256</v>
      </c>
      <c r="K5231" s="3" t="s">
        <v>8258</v>
      </c>
      <c r="L5231" s="3" t="s">
        <v>68</v>
      </c>
      <c r="M5231" s="26">
        <v>45597</v>
      </c>
      <c r="N5231"/>
      <c r="O5231" s="3">
        <v>23</v>
      </c>
      <c r="P5231" s="34">
        <v>15846.68</v>
      </c>
      <c r="Q5231" s="34">
        <v>26812.98</v>
      </c>
      <c r="R5231" s="34">
        <v>-10966.3</v>
      </c>
      <c r="S5231" s="36">
        <v>-0.41</v>
      </c>
      <c r="T5231" s="34">
        <v>688.98608695652172</v>
      </c>
      <c r="U5231" s="34">
        <v>10708.82</v>
      </c>
      <c r="V5231" s="34">
        <v>22514.98</v>
      </c>
      <c r="W5231" s="34">
        <v>-11806.16</v>
      </c>
      <c r="X5231" s="36">
        <v>-0.52</v>
      </c>
      <c r="Y5231" s="3" t="str">
        <f>IFERROR(VLOOKUP(A5231,'Pivot price tier'!$C$8:$L$2245,10,0),"")</f>
        <v/>
      </c>
      <c r="Z5231" s="3" t="str">
        <f>IFERROR(VLOOKUP(A5231,'Pivot price tier by size'!$D$8:$M$2466,10,0),"")</f>
        <v/>
      </c>
      <c r="AA5231" s="3" t="str">
        <f>IFERROR(VLOOKUP(A5231,'Pivot category'!$B$8:$I$2191,8,0),"")</f>
        <v/>
      </c>
      <c r="AB5231" s="3" t="str">
        <f t="shared" si="81"/>
        <v>Bottom 5%</v>
      </c>
      <c r="AC5231"/>
      <c r="AD5231" s="3" t="s">
        <v>16449</v>
      </c>
      <c r="AE5231" s="3" t="s">
        <v>14091</v>
      </c>
    </row>
    <row r="5232" spans="1:31" x14ac:dyDescent="0.25">
      <c r="A5232" t="s">
        <v>7136</v>
      </c>
      <c r="B5232" t="s">
        <v>1090</v>
      </c>
      <c r="C5232" s="3" t="s">
        <v>72</v>
      </c>
      <c r="D5232" s="3" t="s">
        <v>3433</v>
      </c>
      <c r="E5232" s="3" t="s">
        <v>5150</v>
      </c>
      <c r="F5232" s="3">
        <v>1000</v>
      </c>
      <c r="G5232" s="34">
        <v>8.99</v>
      </c>
      <c r="H5232" s="3" t="s">
        <v>28</v>
      </c>
      <c r="I5232" s="3" t="s">
        <v>70</v>
      </c>
      <c r="J5232" s="3" t="s">
        <v>8251</v>
      </c>
      <c r="K5232" s="3" t="s">
        <v>8252</v>
      </c>
      <c r="L5232" s="3" t="s">
        <v>68</v>
      </c>
      <c r="M5232" s="26" t="s">
        <v>13873</v>
      </c>
      <c r="N5232"/>
      <c r="O5232" s="3">
        <v>157</v>
      </c>
      <c r="P5232" s="34">
        <v>152101.81</v>
      </c>
      <c r="Q5232" s="34">
        <v>151463.51999999999</v>
      </c>
      <c r="R5232" s="34">
        <v>638.29</v>
      </c>
      <c r="S5232" s="36">
        <v>0</v>
      </c>
      <c r="T5232" s="34">
        <v>968.80133757961778</v>
      </c>
      <c r="U5232" s="34">
        <v>246829.44</v>
      </c>
      <c r="V5232" s="34">
        <v>230773.3</v>
      </c>
      <c r="W5232" s="34">
        <v>16056.14</v>
      </c>
      <c r="X5232" s="36">
        <v>7.0000000000000007E-2</v>
      </c>
      <c r="Y5232" s="3" t="str">
        <f>IFERROR(VLOOKUP(A5232,'Pivot price tier'!$C$8:$L$2245,10,0),"")</f>
        <v/>
      </c>
      <c r="Z5232" s="3" t="str">
        <f>IFERROR(VLOOKUP(A5232,'Pivot price tier by size'!$D$8:$M$2466,10,0),"")</f>
        <v/>
      </c>
      <c r="AA5232" s="3" t="str">
        <f>IFERROR(VLOOKUP(A5232,'Pivot category'!$B$8:$I$2191,8,0),"")</f>
        <v/>
      </c>
      <c r="AB5232" s="3" t="str">
        <f t="shared" si="81"/>
        <v/>
      </c>
      <c r="AC5232"/>
      <c r="AD5232" s="3" t="s">
        <v>16451</v>
      </c>
      <c r="AE5232" s="3" t="s">
        <v>14096</v>
      </c>
    </row>
    <row r="5233" spans="1:31" hidden="1" x14ac:dyDescent="0.25">
      <c r="A5233" t="s">
        <v>14006</v>
      </c>
      <c r="B5233" t="s">
        <v>14007</v>
      </c>
      <c r="C5233" s="3" t="s">
        <v>32</v>
      </c>
      <c r="D5233" s="3" t="s">
        <v>5377</v>
      </c>
      <c r="E5233" s="3" t="s">
        <v>5150</v>
      </c>
      <c r="F5233" s="3">
        <v>9000</v>
      </c>
      <c r="G5233" s="34">
        <v>10.49</v>
      </c>
      <c r="H5233" s="3" t="s">
        <v>28</v>
      </c>
      <c r="I5233" s="3" t="s">
        <v>17</v>
      </c>
      <c r="J5233" s="3" t="s">
        <v>8256</v>
      </c>
      <c r="K5233" s="3" t="s">
        <v>8260</v>
      </c>
      <c r="L5233" s="3" t="s">
        <v>8255</v>
      </c>
      <c r="M5233" s="26">
        <v>45597</v>
      </c>
      <c r="N5233"/>
      <c r="O5233" s="3">
        <v>1</v>
      </c>
      <c r="P5233" s="34">
        <v>622.20000000000005</v>
      </c>
      <c r="Q5233" s="34">
        <v>31.11</v>
      </c>
      <c r="R5233" s="34">
        <v>591.09</v>
      </c>
      <c r="S5233" s="36">
        <v>19</v>
      </c>
      <c r="T5233" s="34">
        <v>622.20000000000005</v>
      </c>
      <c r="U5233" s="34" t="s">
        <v>78</v>
      </c>
      <c r="V5233" s="34" t="s">
        <v>78</v>
      </c>
      <c r="W5233" s="34" t="s">
        <v>78</v>
      </c>
      <c r="X5233" s="36" t="s">
        <v>78</v>
      </c>
      <c r="Y5233" s="3" t="str">
        <f>IFERROR(VLOOKUP(A5233,'Pivot price tier'!$C$8:$L$2245,10,0),"")</f>
        <v/>
      </c>
      <c r="Z5233" s="3" t="str">
        <f>IFERROR(VLOOKUP(A5233,'Pivot price tier by size'!$D$8:$M$2466,10,0),"")</f>
        <v/>
      </c>
      <c r="AA5233" s="3" t="str">
        <f>IFERROR(VLOOKUP(A5233,'Pivot category'!$B$8:$I$2191,8,0),"")</f>
        <v/>
      </c>
      <c r="AB5233" s="3" t="str">
        <f t="shared" si="81"/>
        <v>Bottom 5%</v>
      </c>
      <c r="AC5233"/>
      <c r="AD5233" s="3" t="s">
        <v>11234</v>
      </c>
      <c r="AE5233" s="3" t="s">
        <v>14185</v>
      </c>
    </row>
    <row r="5234" spans="1:31" hidden="1" x14ac:dyDescent="0.25">
      <c r="A5234" t="s">
        <v>6826</v>
      </c>
      <c r="B5234" t="s">
        <v>6825</v>
      </c>
      <c r="C5234" s="3" t="s">
        <v>32</v>
      </c>
      <c r="D5234" s="3" t="s">
        <v>5376</v>
      </c>
      <c r="E5234" s="3" t="s">
        <v>5198</v>
      </c>
      <c r="F5234" s="3">
        <v>10000</v>
      </c>
      <c r="G5234" s="34">
        <v>20.69</v>
      </c>
      <c r="H5234" s="3" t="s">
        <v>12</v>
      </c>
      <c r="I5234" s="3" t="s">
        <v>21</v>
      </c>
      <c r="J5234" s="3" t="s">
        <v>8256</v>
      </c>
      <c r="K5234" s="3" t="s">
        <v>8260</v>
      </c>
      <c r="L5234" s="3" t="s">
        <v>8255</v>
      </c>
      <c r="M5234" s="26" t="s">
        <v>13873</v>
      </c>
      <c r="N5234"/>
      <c r="O5234" s="3" t="s">
        <v>78</v>
      </c>
      <c r="P5234" s="34">
        <v>839.68</v>
      </c>
      <c r="Q5234" s="34">
        <v>184.32</v>
      </c>
      <c r="R5234" s="34">
        <v>655.36</v>
      </c>
      <c r="S5234" s="36">
        <v>3.56</v>
      </c>
      <c r="T5234" s="34" t="s">
        <v>78</v>
      </c>
      <c r="U5234" s="34">
        <v>61.44</v>
      </c>
      <c r="V5234" s="34">
        <v>0</v>
      </c>
      <c r="W5234" s="34">
        <v>61.44</v>
      </c>
      <c r="X5234" s="36">
        <v>0</v>
      </c>
      <c r="Y5234" s="3" t="str">
        <f>IFERROR(VLOOKUP(A5234,'Pivot price tier'!$C$8:$L$2245,10,0),"")</f>
        <v/>
      </c>
      <c r="Z5234" s="3" t="str">
        <f>IFERROR(VLOOKUP(A5234,'Pivot price tier by size'!$D$8:$M$2466,10,0),"")</f>
        <v/>
      </c>
      <c r="AA5234" s="3" t="str">
        <f>IFERROR(VLOOKUP(A5234,'Pivot category'!$B$8:$I$2191,8,0),"")</f>
        <v/>
      </c>
      <c r="AB5234" s="3" t="str">
        <f t="shared" si="81"/>
        <v>Bottom 5%</v>
      </c>
      <c r="AC5234"/>
      <c r="AD5234" s="3" t="s">
        <v>11234</v>
      </c>
      <c r="AE5234" s="3" t="s">
        <v>14185</v>
      </c>
    </row>
    <row r="5235" spans="1:31" hidden="1" x14ac:dyDescent="0.25">
      <c r="A5235" t="s">
        <v>6824</v>
      </c>
      <c r="B5235" t="s">
        <v>6823</v>
      </c>
      <c r="C5235" s="3" t="s">
        <v>32</v>
      </c>
      <c r="D5235" s="3" t="s">
        <v>5375</v>
      </c>
      <c r="E5235" s="3" t="s">
        <v>5198</v>
      </c>
      <c r="F5235" s="3">
        <v>10000</v>
      </c>
      <c r="G5235" s="34">
        <v>17.39</v>
      </c>
      <c r="H5235" s="3" t="s">
        <v>12</v>
      </c>
      <c r="I5235" s="3" t="s">
        <v>19</v>
      </c>
      <c r="J5235" s="3" t="s">
        <v>8256</v>
      </c>
      <c r="K5235" s="3" t="s">
        <v>8260</v>
      </c>
      <c r="L5235" s="3" t="s">
        <v>8255</v>
      </c>
      <c r="M5235" s="26" t="s">
        <v>13873</v>
      </c>
      <c r="N5235"/>
      <c r="O5235" s="3" t="s">
        <v>78</v>
      </c>
      <c r="P5235" s="34">
        <v>242.48</v>
      </c>
      <c r="Q5235" s="34">
        <v>80.83</v>
      </c>
      <c r="R5235" s="34">
        <v>161.65</v>
      </c>
      <c r="S5235" s="36">
        <v>2</v>
      </c>
      <c r="T5235" s="34" t="s">
        <v>78</v>
      </c>
      <c r="U5235" s="34">
        <v>831.36</v>
      </c>
      <c r="V5235" s="34">
        <v>0</v>
      </c>
      <c r="W5235" s="34">
        <v>831.36</v>
      </c>
      <c r="X5235" s="36">
        <v>0</v>
      </c>
      <c r="Y5235" s="3" t="str">
        <f>IFERROR(VLOOKUP(A5235,'Pivot price tier'!$C$8:$L$2245,10,0),"")</f>
        <v/>
      </c>
      <c r="Z5235" s="3" t="str">
        <f>IFERROR(VLOOKUP(A5235,'Pivot price tier by size'!$D$8:$M$2466,10,0),"")</f>
        <v/>
      </c>
      <c r="AA5235" s="3" t="str">
        <f>IFERROR(VLOOKUP(A5235,'Pivot category'!$B$8:$I$2191,8,0),"")</f>
        <v/>
      </c>
      <c r="AB5235" s="3" t="str">
        <f t="shared" si="81"/>
        <v>Bottom 5%</v>
      </c>
      <c r="AC5235"/>
      <c r="AD5235" s="3" t="s">
        <v>11234</v>
      </c>
      <c r="AE5235" s="3" t="s">
        <v>14185</v>
      </c>
    </row>
    <row r="5236" spans="1:31" x14ac:dyDescent="0.25">
      <c r="A5236" t="s">
        <v>7197</v>
      </c>
      <c r="B5236" t="s">
        <v>1123</v>
      </c>
      <c r="C5236" s="3" t="s">
        <v>69</v>
      </c>
      <c r="D5236" s="3" t="s">
        <v>3468</v>
      </c>
      <c r="E5236" s="3" t="s">
        <v>5150</v>
      </c>
      <c r="F5236" s="3">
        <v>1000</v>
      </c>
      <c r="G5236" s="34">
        <v>5.99</v>
      </c>
      <c r="H5236" s="3" t="s">
        <v>30</v>
      </c>
      <c r="I5236" s="3" t="s">
        <v>70</v>
      </c>
      <c r="J5236" s="3" t="s">
        <v>8251</v>
      </c>
      <c r="K5236" s="3" t="s">
        <v>8252</v>
      </c>
      <c r="L5236" s="3" t="s">
        <v>68</v>
      </c>
      <c r="M5236" s="26" t="s">
        <v>13873</v>
      </c>
      <c r="N5236"/>
      <c r="O5236" s="3">
        <v>148</v>
      </c>
      <c r="P5236" s="34">
        <v>145113.43</v>
      </c>
      <c r="Q5236" s="34">
        <v>163926.49</v>
      </c>
      <c r="R5236" s="34">
        <v>-18813.060000000001</v>
      </c>
      <c r="S5236" s="36">
        <v>-0.11</v>
      </c>
      <c r="T5236" s="34">
        <v>980.49614864864861</v>
      </c>
      <c r="U5236" s="34">
        <v>370329.62</v>
      </c>
      <c r="V5236" s="34">
        <v>361186.18</v>
      </c>
      <c r="W5236" s="34">
        <v>9143.44</v>
      </c>
      <c r="X5236" s="36">
        <v>0.03</v>
      </c>
      <c r="Y5236" s="3" t="str">
        <f>IFERROR(VLOOKUP(A5236,'Pivot price tier'!$C$8:$L$2245,10,0),"")</f>
        <v/>
      </c>
      <c r="Z5236" s="3" t="str">
        <f>IFERROR(VLOOKUP(A5236,'Pivot price tier by size'!$D$8:$M$2466,10,0),"")</f>
        <v/>
      </c>
      <c r="AA5236" s="3" t="str">
        <f>IFERROR(VLOOKUP(A5236,'Pivot category'!$B$8:$I$2191,8,0),"")</f>
        <v/>
      </c>
      <c r="AB5236" s="3" t="str">
        <f t="shared" si="81"/>
        <v/>
      </c>
      <c r="AC5236"/>
      <c r="AD5236" s="3" t="s">
        <v>16452</v>
      </c>
      <c r="AE5236" s="3" t="s">
        <v>16453</v>
      </c>
    </row>
    <row r="5237" spans="1:31" x14ac:dyDescent="0.25">
      <c r="A5237" t="s">
        <v>13113</v>
      </c>
      <c r="B5237" t="s">
        <v>13114</v>
      </c>
      <c r="C5237" s="3" t="s">
        <v>71</v>
      </c>
      <c r="D5237" s="3" t="s">
        <v>12689</v>
      </c>
      <c r="E5237" s="3" t="s">
        <v>5150</v>
      </c>
      <c r="F5237" s="3">
        <v>1000</v>
      </c>
      <c r="G5237" s="34">
        <v>8.99</v>
      </c>
      <c r="H5237" s="3" t="s">
        <v>30</v>
      </c>
      <c r="I5237" s="3" t="s">
        <v>70</v>
      </c>
      <c r="J5237" s="3" t="s">
        <v>8251</v>
      </c>
      <c r="K5237" s="3" t="s">
        <v>8252</v>
      </c>
      <c r="L5237" s="3" t="s">
        <v>68</v>
      </c>
      <c r="M5237" s="26">
        <v>45474</v>
      </c>
      <c r="N5237"/>
      <c r="O5237" s="3">
        <v>69</v>
      </c>
      <c r="P5237" s="34">
        <v>90745.06</v>
      </c>
      <c r="Q5237" s="34">
        <v>72540.31</v>
      </c>
      <c r="R5237" s="34">
        <v>18204.75</v>
      </c>
      <c r="S5237" s="36">
        <v>0.25</v>
      </c>
      <c r="T5237" s="34">
        <v>1315.1457971014493</v>
      </c>
      <c r="U5237" s="34">
        <v>145826.79</v>
      </c>
      <c r="V5237" s="34">
        <v>185976.13</v>
      </c>
      <c r="W5237" s="34">
        <v>-40149.339999999997</v>
      </c>
      <c r="X5237" s="36">
        <v>-0.22</v>
      </c>
      <c r="Y5237" s="3" t="str">
        <f>IFERROR(VLOOKUP(A5237,'Pivot price tier'!$C$8:$L$2245,10,0),"")</f>
        <v/>
      </c>
      <c r="Z5237" s="3" t="str">
        <f>IFERROR(VLOOKUP(A5237,'Pivot price tier by size'!$D$8:$M$2466,10,0),"")</f>
        <v/>
      </c>
      <c r="AA5237" s="3" t="str">
        <f>IFERROR(VLOOKUP(A5237,'Pivot category'!$B$8:$I$2191,8,0),"")</f>
        <v/>
      </c>
      <c r="AB5237" s="3" t="str">
        <f t="shared" si="81"/>
        <v/>
      </c>
      <c r="AC5237"/>
      <c r="AD5237" s="3" t="s">
        <v>16452</v>
      </c>
      <c r="AE5237" s="3" t="s">
        <v>16453</v>
      </c>
    </row>
    <row r="5238" spans="1:31" x14ac:dyDescent="0.25">
      <c r="A5238" t="s">
        <v>7105</v>
      </c>
      <c r="B5238" t="s">
        <v>1121</v>
      </c>
      <c r="C5238" s="3" t="s">
        <v>72</v>
      </c>
      <c r="D5238" s="3" t="s">
        <v>3466</v>
      </c>
      <c r="E5238" s="3" t="s">
        <v>5150</v>
      </c>
      <c r="F5238" s="3">
        <v>1000</v>
      </c>
      <c r="G5238" s="34">
        <v>13.99</v>
      </c>
      <c r="H5238" s="3" t="s">
        <v>30</v>
      </c>
      <c r="I5238" s="3" t="s">
        <v>70</v>
      </c>
      <c r="J5238" s="3" t="s">
        <v>8251</v>
      </c>
      <c r="K5238" s="3" t="s">
        <v>8252</v>
      </c>
      <c r="L5238" s="3" t="s">
        <v>68</v>
      </c>
      <c r="M5238" s="26" t="s">
        <v>13873</v>
      </c>
      <c r="N5238"/>
      <c r="O5238" s="3">
        <v>158</v>
      </c>
      <c r="P5238" s="34">
        <v>591049.52</v>
      </c>
      <c r="Q5238" s="34">
        <v>701103.46</v>
      </c>
      <c r="R5238" s="34">
        <v>-110053.94</v>
      </c>
      <c r="S5238" s="36">
        <v>-0.16</v>
      </c>
      <c r="T5238" s="34">
        <v>3740.8197468354433</v>
      </c>
      <c r="U5238" s="34">
        <v>1461087.62</v>
      </c>
      <c r="V5238" s="34">
        <v>1690628.23</v>
      </c>
      <c r="W5238" s="34">
        <v>-229540.61</v>
      </c>
      <c r="X5238" s="36">
        <v>-0.14000000000000001</v>
      </c>
      <c r="Y5238" s="3" t="str">
        <f>IFERROR(VLOOKUP(A5238,'Pivot price tier'!$C$8:$L$2245,10,0),"")</f>
        <v/>
      </c>
      <c r="Z5238" s="3" t="str">
        <f>IFERROR(VLOOKUP(A5238,'Pivot price tier by size'!$D$8:$M$2466,10,0),"")</f>
        <v/>
      </c>
      <c r="AA5238" s="3" t="str">
        <f>IFERROR(VLOOKUP(A5238,'Pivot category'!$B$8:$I$2191,8,0),"")</f>
        <v/>
      </c>
      <c r="AB5238" s="3" t="str">
        <f t="shared" si="81"/>
        <v/>
      </c>
      <c r="AC5238"/>
      <c r="AD5238" s="3" t="s">
        <v>16452</v>
      </c>
      <c r="AE5238" s="3" t="s">
        <v>16453</v>
      </c>
    </row>
    <row r="5239" spans="1:31" hidden="1" x14ac:dyDescent="0.25">
      <c r="A5239" t="s">
        <v>15070</v>
      </c>
      <c r="B5239" t="s">
        <v>11219</v>
      </c>
      <c r="C5239" s="3" t="s">
        <v>32</v>
      </c>
      <c r="D5239" s="3" t="s">
        <v>10988</v>
      </c>
      <c r="E5239" s="3" t="s">
        <v>5150</v>
      </c>
      <c r="F5239" s="3">
        <v>10000</v>
      </c>
      <c r="G5239" s="34">
        <v>99.99</v>
      </c>
      <c r="H5239" s="3" t="s">
        <v>12</v>
      </c>
      <c r="I5239" s="3" t="s">
        <v>15</v>
      </c>
      <c r="J5239" s="3" t="s">
        <v>8259</v>
      </c>
      <c r="K5239" s="3" t="s">
        <v>8264</v>
      </c>
      <c r="L5239" s="3" t="s">
        <v>68</v>
      </c>
      <c r="M5239" s="26" t="s">
        <v>13873</v>
      </c>
      <c r="N5239"/>
      <c r="O5239" s="3">
        <v>6</v>
      </c>
      <c r="P5239" s="34">
        <v>28197.18</v>
      </c>
      <c r="Q5239" s="34">
        <v>18898.11</v>
      </c>
      <c r="R5239" s="34">
        <v>9299.07</v>
      </c>
      <c r="S5239" s="36">
        <v>0.49</v>
      </c>
      <c r="T5239" s="34">
        <v>4699.53</v>
      </c>
      <c r="U5239" s="34">
        <v>21997.8</v>
      </c>
      <c r="V5239" s="34">
        <v>14298.57</v>
      </c>
      <c r="W5239" s="34">
        <v>7699.23</v>
      </c>
      <c r="X5239" s="36">
        <v>0.54</v>
      </c>
      <c r="Y5239" s="3" t="str">
        <f>IFERROR(VLOOKUP(A5239,'Pivot price tier'!$C$8:$L$2245,10,0),"")</f>
        <v/>
      </c>
      <c r="Z5239" s="3" t="str">
        <f>IFERROR(VLOOKUP(A5239,'Pivot price tier by size'!$D$8:$M$2466,10,0),"")</f>
        <v/>
      </c>
      <c r="AA5239" s="3" t="str">
        <f>IFERROR(VLOOKUP(A5239,'Pivot category'!$B$8:$I$2191,8,0),"")</f>
        <v/>
      </c>
      <c r="AB5239" s="3" t="str">
        <f t="shared" si="81"/>
        <v>Bottom 5%</v>
      </c>
      <c r="AC5239"/>
      <c r="AD5239" s="3" t="s">
        <v>16451</v>
      </c>
      <c r="AE5239" s="3" t="s">
        <v>14089</v>
      </c>
    </row>
    <row r="5240" spans="1:31" hidden="1" x14ac:dyDescent="0.25">
      <c r="A5240" t="s">
        <v>10000</v>
      </c>
      <c r="B5240" t="s">
        <v>10001</v>
      </c>
      <c r="C5240" s="3" t="s">
        <v>32</v>
      </c>
      <c r="D5240" s="3" t="s">
        <v>9938</v>
      </c>
      <c r="E5240" s="3" t="s">
        <v>5150</v>
      </c>
      <c r="F5240" s="3">
        <v>10000</v>
      </c>
      <c r="G5240" s="34">
        <v>124.99</v>
      </c>
      <c r="H5240" s="3" t="s">
        <v>12</v>
      </c>
      <c r="I5240" s="3" t="s">
        <v>74</v>
      </c>
      <c r="J5240" s="3" t="s">
        <v>8259</v>
      </c>
      <c r="K5240" s="3" t="s">
        <v>8252</v>
      </c>
      <c r="L5240" s="3" t="s">
        <v>68</v>
      </c>
      <c r="M5240" s="26" t="s">
        <v>13873</v>
      </c>
      <c r="N5240"/>
      <c r="O5240" s="3">
        <v>48</v>
      </c>
      <c r="P5240" s="34">
        <v>22248.22</v>
      </c>
      <c r="Q5240" s="34">
        <v>40996.720000000001</v>
      </c>
      <c r="R5240" s="34">
        <v>-18748.5</v>
      </c>
      <c r="S5240" s="36">
        <v>-0.46</v>
      </c>
      <c r="T5240" s="34">
        <v>463.50458333333336</v>
      </c>
      <c r="U5240" s="34">
        <v>12249.02</v>
      </c>
      <c r="V5240" s="34">
        <v>14998.8</v>
      </c>
      <c r="W5240" s="34">
        <v>-2749.78</v>
      </c>
      <c r="X5240" s="36">
        <v>-0.18</v>
      </c>
      <c r="Y5240" s="3" t="str">
        <f>IFERROR(VLOOKUP(A5240,'Pivot price tier'!$C$8:$L$2245,10,0),"")</f>
        <v>X</v>
      </c>
      <c r="Z5240" s="3" t="str">
        <f>IFERROR(VLOOKUP(A5240,'Pivot price tier by size'!$D$8:$M$2466,10,0),"")</f>
        <v xml:space="preserve"> </v>
      </c>
      <c r="AA5240" s="3" t="str">
        <f>IFERROR(VLOOKUP(A5240,'Pivot category'!$B$8:$I$2191,8,0),"")</f>
        <v>X</v>
      </c>
      <c r="AB5240" s="3" t="str">
        <f t="shared" si="81"/>
        <v>Bottom 5%</v>
      </c>
      <c r="AC5240"/>
      <c r="AD5240" s="3" t="s">
        <v>16451</v>
      </c>
      <c r="AE5240" s="3" t="s">
        <v>14089</v>
      </c>
    </row>
    <row r="5241" spans="1:31" hidden="1" x14ac:dyDescent="0.25">
      <c r="A5241" t="s">
        <v>12196</v>
      </c>
      <c r="B5241" t="s">
        <v>12197</v>
      </c>
      <c r="C5241" s="3" t="s">
        <v>32</v>
      </c>
      <c r="D5241" s="3" t="s">
        <v>12090</v>
      </c>
      <c r="E5241" s="3" t="s">
        <v>5150</v>
      </c>
      <c r="F5241" s="3">
        <v>70000</v>
      </c>
      <c r="G5241" s="34">
        <v>29.99</v>
      </c>
      <c r="H5241" s="3" t="s">
        <v>12622</v>
      </c>
      <c r="I5241" s="3" t="s">
        <v>21</v>
      </c>
      <c r="J5241" s="3" t="s">
        <v>8256</v>
      </c>
      <c r="K5241" s="3" t="s">
        <v>8252</v>
      </c>
      <c r="L5241" s="3" t="s">
        <v>68</v>
      </c>
      <c r="M5241" s="26">
        <v>45231</v>
      </c>
      <c r="N5241"/>
      <c r="O5241" s="3">
        <v>3</v>
      </c>
      <c r="P5241" s="34">
        <v>2039.32</v>
      </c>
      <c r="Q5241" s="34">
        <v>11532.02</v>
      </c>
      <c r="R5241" s="34">
        <v>-9492.7000000000007</v>
      </c>
      <c r="S5241" s="36">
        <v>-0.82</v>
      </c>
      <c r="T5241" s="34">
        <v>679.77333333333331</v>
      </c>
      <c r="U5241" s="34">
        <v>689.77</v>
      </c>
      <c r="V5241" s="34">
        <v>3834.1</v>
      </c>
      <c r="W5241" s="34">
        <v>-3144.33</v>
      </c>
      <c r="X5241" s="36">
        <v>-0.82</v>
      </c>
      <c r="Y5241" s="3" t="str">
        <f>IFERROR(VLOOKUP(A5241,'Pivot price tier'!$C$8:$L$2245,10,0),"")</f>
        <v xml:space="preserve"> </v>
      </c>
      <c r="Z5241" s="3" t="str">
        <f>IFERROR(VLOOKUP(A5241,'Pivot price tier by size'!$D$8:$M$2466,10,0),"")</f>
        <v xml:space="preserve"> </v>
      </c>
      <c r="AA5241" s="3" t="str">
        <f>IFERROR(VLOOKUP(A5241,'Pivot category'!$B$8:$I$2191,8,0),"")</f>
        <v>X</v>
      </c>
      <c r="AB5241" s="3" t="str">
        <f t="shared" si="81"/>
        <v>Bottom 5%</v>
      </c>
      <c r="AC5241"/>
      <c r="AD5241" s="3" t="s">
        <v>16451</v>
      </c>
      <c r="AE5241" s="3" t="s">
        <v>14089</v>
      </c>
    </row>
    <row r="5242" spans="1:31" hidden="1" x14ac:dyDescent="0.25">
      <c r="A5242" t="s">
        <v>9081</v>
      </c>
      <c r="B5242" t="s">
        <v>9080</v>
      </c>
      <c r="C5242" s="3" t="s">
        <v>32</v>
      </c>
      <c r="D5242" s="3" t="s">
        <v>8839</v>
      </c>
      <c r="E5242" s="3" t="s">
        <v>5150</v>
      </c>
      <c r="F5242" s="3">
        <v>10000</v>
      </c>
      <c r="G5242" s="34">
        <v>249.99</v>
      </c>
      <c r="H5242" s="3" t="s">
        <v>12</v>
      </c>
      <c r="I5242" s="3" t="s">
        <v>74</v>
      </c>
      <c r="J5242" s="3" t="s">
        <v>8259</v>
      </c>
      <c r="K5242" s="3" t="s">
        <v>8260</v>
      </c>
      <c r="L5242" s="3" t="s">
        <v>68</v>
      </c>
      <c r="M5242" s="26" t="s">
        <v>13873</v>
      </c>
      <c r="N5242"/>
      <c r="O5242" s="3">
        <v>7</v>
      </c>
      <c r="P5242" s="34">
        <v>9749.61</v>
      </c>
      <c r="Q5242" s="34">
        <v>10499.58</v>
      </c>
      <c r="R5242" s="34">
        <v>-749.97</v>
      </c>
      <c r="S5242" s="36">
        <v>-7.0000000000000007E-2</v>
      </c>
      <c r="T5242" s="34">
        <v>1392.8014285714287</v>
      </c>
      <c r="U5242" s="34">
        <v>13749.45</v>
      </c>
      <c r="V5242" s="34">
        <v>2249.91</v>
      </c>
      <c r="W5242" s="34">
        <v>11499.54</v>
      </c>
      <c r="X5242" s="36">
        <v>5.1100000000000003</v>
      </c>
      <c r="Y5242" s="3" t="str">
        <f>IFERROR(VLOOKUP(A5242,'Pivot price tier'!$C$8:$L$2245,10,0),"")</f>
        <v/>
      </c>
      <c r="Z5242" s="3" t="str">
        <f>IFERROR(VLOOKUP(A5242,'Pivot price tier by size'!$D$8:$M$2466,10,0),"")</f>
        <v/>
      </c>
      <c r="AA5242" s="3" t="str">
        <f>IFERROR(VLOOKUP(A5242,'Pivot category'!$B$8:$I$2191,8,0),"")</f>
        <v/>
      </c>
      <c r="AB5242" s="3" t="str">
        <f t="shared" si="81"/>
        <v>Bottom 5%</v>
      </c>
      <c r="AC5242"/>
      <c r="AD5242" s="3" t="s">
        <v>16451</v>
      </c>
      <c r="AE5242" s="3" t="s">
        <v>14089</v>
      </c>
    </row>
    <row r="5243" spans="1:31" hidden="1" x14ac:dyDescent="0.25">
      <c r="A5243" t="s">
        <v>15071</v>
      </c>
      <c r="B5243" t="s">
        <v>15072</v>
      </c>
      <c r="C5243" s="3" t="s">
        <v>32</v>
      </c>
      <c r="D5243" s="3" t="s">
        <v>4840</v>
      </c>
      <c r="E5243" s="3" t="s">
        <v>5150</v>
      </c>
      <c r="F5243" s="3">
        <v>5000</v>
      </c>
      <c r="G5243" s="34">
        <v>54.99</v>
      </c>
      <c r="H5243" s="3" t="s">
        <v>27</v>
      </c>
      <c r="I5243" s="3" t="s">
        <v>15</v>
      </c>
      <c r="J5243" s="3" t="s">
        <v>8256</v>
      </c>
      <c r="K5243" s="3" t="s">
        <v>8260</v>
      </c>
      <c r="L5243" s="3" t="s">
        <v>8254</v>
      </c>
      <c r="M5243" s="26">
        <v>45778</v>
      </c>
      <c r="N5243"/>
      <c r="O5243" s="3" t="s">
        <v>78</v>
      </c>
      <c r="P5243" s="34">
        <v>109.98</v>
      </c>
      <c r="Q5243" s="34"/>
      <c r="R5243" s="34">
        <v>109.98</v>
      </c>
      <c r="T5243" s="34" t="s">
        <v>78</v>
      </c>
      <c r="U5243" s="34">
        <v>164.97</v>
      </c>
      <c r="V5243" s="34">
        <v>0</v>
      </c>
      <c r="W5243" s="34">
        <v>164.97</v>
      </c>
      <c r="X5243" s="36">
        <v>0</v>
      </c>
      <c r="Y5243" s="3" t="str">
        <f>IFERROR(VLOOKUP(A5243,'Pivot price tier'!$C$8:$L$2245,10,0),"")</f>
        <v/>
      </c>
      <c r="Z5243" s="3" t="str">
        <f>IFERROR(VLOOKUP(A5243,'Pivot price tier by size'!$D$8:$M$2466,10,0),"")</f>
        <v/>
      </c>
      <c r="AA5243" s="3" t="str">
        <f>IFERROR(VLOOKUP(A5243,'Pivot category'!$B$8:$I$2191,8,0),"")</f>
        <v/>
      </c>
      <c r="AB5243" s="3" t="str">
        <f t="shared" si="81"/>
        <v>Bottom 5%</v>
      </c>
      <c r="AC5243"/>
      <c r="AD5243" s="3" t="s">
        <v>16446</v>
      </c>
      <c r="AE5243" s="3" t="s">
        <v>16466</v>
      </c>
    </row>
    <row r="5244" spans="1:31" x14ac:dyDescent="0.25">
      <c r="A5244" t="s">
        <v>7195</v>
      </c>
      <c r="B5244" t="s">
        <v>1205</v>
      </c>
      <c r="C5244" s="3" t="s">
        <v>69</v>
      </c>
      <c r="D5244" s="3" t="s">
        <v>3561</v>
      </c>
      <c r="E5244" s="3" t="s">
        <v>5150</v>
      </c>
      <c r="F5244" s="3">
        <v>1000</v>
      </c>
      <c r="G5244" s="34">
        <v>2.19</v>
      </c>
      <c r="H5244" s="3" t="s">
        <v>12</v>
      </c>
      <c r="I5244" s="3" t="s">
        <v>70</v>
      </c>
      <c r="J5244" s="3" t="s">
        <v>8251</v>
      </c>
      <c r="K5244" s="3" t="s">
        <v>8252</v>
      </c>
      <c r="L5244" s="3" t="s">
        <v>68</v>
      </c>
      <c r="M5244" s="26" t="s">
        <v>13873</v>
      </c>
      <c r="N5244"/>
      <c r="O5244" s="3">
        <v>159</v>
      </c>
      <c r="P5244" s="34">
        <v>260285.88</v>
      </c>
      <c r="Q5244" s="34">
        <v>260765.49</v>
      </c>
      <c r="R5244" s="34">
        <v>-479.61</v>
      </c>
      <c r="S5244" s="36">
        <v>0</v>
      </c>
      <c r="T5244" s="34">
        <v>1637.0181132075472</v>
      </c>
      <c r="U5244" s="34">
        <v>726223.71</v>
      </c>
      <c r="V5244" s="34">
        <v>723989.91</v>
      </c>
      <c r="W5244" s="34">
        <v>2233.8000000000002</v>
      </c>
      <c r="X5244" s="36">
        <v>0</v>
      </c>
      <c r="Y5244" s="3" t="str">
        <f>IFERROR(VLOOKUP(A5244,'Pivot price tier'!$C$8:$L$2245,10,0),"")</f>
        <v/>
      </c>
      <c r="Z5244" s="3" t="str">
        <f>IFERROR(VLOOKUP(A5244,'Pivot price tier by size'!$D$8:$M$2466,10,0),"")</f>
        <v/>
      </c>
      <c r="AA5244" s="3" t="str">
        <f>IFERROR(VLOOKUP(A5244,'Pivot category'!$B$8:$I$2191,8,0),"")</f>
        <v/>
      </c>
      <c r="AB5244" s="3" t="str">
        <f t="shared" si="81"/>
        <v/>
      </c>
      <c r="AC5244"/>
      <c r="AD5244" s="3" t="s">
        <v>16449</v>
      </c>
      <c r="AE5244" s="3" t="s">
        <v>14130</v>
      </c>
    </row>
    <row r="5245" spans="1:31" x14ac:dyDescent="0.25">
      <c r="A5245" t="s">
        <v>7986</v>
      </c>
      <c r="B5245" t="s">
        <v>1202</v>
      </c>
      <c r="C5245" s="3" t="s">
        <v>71</v>
      </c>
      <c r="D5245" s="3" t="s">
        <v>3558</v>
      </c>
      <c r="E5245" s="3" t="s">
        <v>5150</v>
      </c>
      <c r="F5245" s="3">
        <v>1000</v>
      </c>
      <c r="G5245" s="34">
        <v>3.99</v>
      </c>
      <c r="H5245" s="3" t="s">
        <v>12</v>
      </c>
      <c r="I5245" s="3" t="s">
        <v>70</v>
      </c>
      <c r="J5245" s="3" t="s">
        <v>8251</v>
      </c>
      <c r="K5245" s="3" t="s">
        <v>8252</v>
      </c>
      <c r="L5245" s="3" t="s">
        <v>68</v>
      </c>
      <c r="M5245" s="26" t="s">
        <v>13873</v>
      </c>
      <c r="N5245"/>
      <c r="O5245" s="3">
        <v>116</v>
      </c>
      <c r="P5245" s="34">
        <v>71648.429999999993</v>
      </c>
      <c r="Q5245" s="34">
        <v>70511.28</v>
      </c>
      <c r="R5245" s="34">
        <v>1137.1500000000001</v>
      </c>
      <c r="S5245" s="36">
        <v>0.02</v>
      </c>
      <c r="T5245" s="34">
        <v>617.65887931034479</v>
      </c>
      <c r="U5245" s="34">
        <v>165066.29999999999</v>
      </c>
      <c r="V5245" s="34">
        <v>158666.34</v>
      </c>
      <c r="W5245" s="34">
        <v>6399.96</v>
      </c>
      <c r="X5245" s="36">
        <v>0.04</v>
      </c>
      <c r="Y5245" s="3" t="str">
        <f>IFERROR(VLOOKUP(A5245,'Pivot price tier'!$C$8:$L$2245,10,0),"")</f>
        <v/>
      </c>
      <c r="Z5245" s="3" t="str">
        <f>IFERROR(VLOOKUP(A5245,'Pivot price tier by size'!$D$8:$M$2466,10,0),"")</f>
        <v/>
      </c>
      <c r="AA5245" s="3" t="str">
        <f>IFERROR(VLOOKUP(A5245,'Pivot category'!$B$8:$I$2191,8,0),"")</f>
        <v/>
      </c>
      <c r="AB5245" s="3" t="str">
        <f t="shared" si="81"/>
        <v/>
      </c>
      <c r="AC5245"/>
      <c r="AD5245" s="3" t="s">
        <v>16449</v>
      </c>
      <c r="AE5245" s="3" t="s">
        <v>14130</v>
      </c>
    </row>
    <row r="5246" spans="1:31" x14ac:dyDescent="0.25">
      <c r="A5246" t="s">
        <v>7104</v>
      </c>
      <c r="B5246" t="s">
        <v>1203</v>
      </c>
      <c r="C5246" s="3" t="s">
        <v>72</v>
      </c>
      <c r="D5246" s="3" t="s">
        <v>3559</v>
      </c>
      <c r="E5246" s="3" t="s">
        <v>5150</v>
      </c>
      <c r="F5246" s="3">
        <v>1000</v>
      </c>
      <c r="G5246" s="34">
        <v>7.99</v>
      </c>
      <c r="H5246" s="3" t="s">
        <v>12</v>
      </c>
      <c r="I5246" s="3" t="s">
        <v>70</v>
      </c>
      <c r="J5246" s="3" t="s">
        <v>8251</v>
      </c>
      <c r="K5246" s="3" t="s">
        <v>8252</v>
      </c>
      <c r="L5246" s="3" t="s">
        <v>68</v>
      </c>
      <c r="M5246" s="26" t="s">
        <v>13873</v>
      </c>
      <c r="N5246"/>
      <c r="O5246" s="3">
        <v>159</v>
      </c>
      <c r="P5246" s="34">
        <v>223592.16</v>
      </c>
      <c r="Q5246" s="34">
        <v>229520.74</v>
      </c>
      <c r="R5246" s="34">
        <v>-5928.58</v>
      </c>
      <c r="S5246" s="36">
        <v>-0.03</v>
      </c>
      <c r="T5246" s="34">
        <v>1406.24</v>
      </c>
      <c r="U5246" s="34">
        <v>869439.84</v>
      </c>
      <c r="V5246" s="34">
        <v>864326.24</v>
      </c>
      <c r="W5246" s="34">
        <v>5113.6000000000004</v>
      </c>
      <c r="X5246" s="36">
        <v>0.01</v>
      </c>
      <c r="Y5246" s="3" t="str">
        <f>IFERROR(VLOOKUP(A5246,'Pivot price tier'!$C$8:$L$2245,10,0),"")</f>
        <v/>
      </c>
      <c r="Z5246" s="3" t="str">
        <f>IFERROR(VLOOKUP(A5246,'Pivot price tier by size'!$D$8:$M$2466,10,0),"")</f>
        <v/>
      </c>
      <c r="AA5246" s="3" t="str">
        <f>IFERROR(VLOOKUP(A5246,'Pivot category'!$B$8:$I$2191,8,0),"")</f>
        <v/>
      </c>
      <c r="AB5246" s="3" t="str">
        <f t="shared" si="81"/>
        <v/>
      </c>
      <c r="AC5246"/>
      <c r="AD5246" s="3" t="s">
        <v>16449</v>
      </c>
      <c r="AE5246" s="3" t="s">
        <v>14130</v>
      </c>
    </row>
    <row r="5247" spans="1:31" x14ac:dyDescent="0.25">
      <c r="A5247" t="s">
        <v>7111</v>
      </c>
      <c r="B5247" t="s">
        <v>1238</v>
      </c>
      <c r="C5247" s="3" t="s">
        <v>72</v>
      </c>
      <c r="D5247" s="3" t="s">
        <v>3596</v>
      </c>
      <c r="E5247" s="3">
        <v>0</v>
      </c>
      <c r="F5247" s="3">
        <v>1000</v>
      </c>
      <c r="G5247" s="34">
        <v>8.49</v>
      </c>
      <c r="H5247" s="3" t="s">
        <v>29</v>
      </c>
      <c r="I5247" s="3" t="s">
        <v>70</v>
      </c>
      <c r="J5247" s="3" t="s">
        <v>8251</v>
      </c>
      <c r="K5247" s="3" t="s">
        <v>8252</v>
      </c>
      <c r="L5247" s="3" t="s">
        <v>68</v>
      </c>
      <c r="M5247" s="26" t="s">
        <v>13873</v>
      </c>
      <c r="N5247"/>
      <c r="O5247" s="3">
        <v>151</v>
      </c>
      <c r="P5247" s="34">
        <v>54879.360000000001</v>
      </c>
      <c r="Q5247" s="34">
        <v>60805.38</v>
      </c>
      <c r="R5247" s="34">
        <v>-5926.02</v>
      </c>
      <c r="S5247" s="36">
        <v>-0.1</v>
      </c>
      <c r="T5247" s="34">
        <v>363.43947019867551</v>
      </c>
      <c r="U5247" s="34">
        <v>271510.2</v>
      </c>
      <c r="V5247" s="34">
        <v>292972.92</v>
      </c>
      <c r="W5247" s="34">
        <v>-21462.720000000001</v>
      </c>
      <c r="X5247" s="36">
        <v>-7.0000000000000007E-2</v>
      </c>
      <c r="Y5247" s="3" t="str">
        <f>IFERROR(VLOOKUP(A5247,'Pivot price tier'!$C$8:$L$2245,10,0),"")</f>
        <v/>
      </c>
      <c r="Z5247" s="3" t="str">
        <f>IFERROR(VLOOKUP(A5247,'Pivot price tier by size'!$D$8:$M$2466,10,0),"")</f>
        <v/>
      </c>
      <c r="AA5247" s="3" t="str">
        <f>IFERROR(VLOOKUP(A5247,'Pivot category'!$B$8:$I$2191,8,0),"")</f>
        <v/>
      </c>
      <c r="AB5247" s="3" t="str">
        <f t="shared" si="81"/>
        <v/>
      </c>
      <c r="AC5247"/>
      <c r="AD5247" s="3" t="s">
        <v>16451</v>
      </c>
      <c r="AE5247" s="3" t="s">
        <v>14117</v>
      </c>
    </row>
    <row r="5248" spans="1:31" hidden="1" x14ac:dyDescent="0.25">
      <c r="A5248" t="s">
        <v>5767</v>
      </c>
      <c r="B5248" t="s">
        <v>2266</v>
      </c>
      <c r="C5248" s="3" t="s">
        <v>32</v>
      </c>
      <c r="D5248" s="3" t="s">
        <v>4749</v>
      </c>
      <c r="E5248" s="3" t="s">
        <v>5150</v>
      </c>
      <c r="F5248" s="3">
        <v>10000</v>
      </c>
      <c r="G5248" s="34">
        <v>14.99</v>
      </c>
      <c r="H5248" s="3" t="s">
        <v>12622</v>
      </c>
      <c r="I5248" s="3" t="s">
        <v>17</v>
      </c>
      <c r="J5248" s="3" t="s">
        <v>8256</v>
      </c>
      <c r="K5248" s="3" t="s">
        <v>8252</v>
      </c>
      <c r="L5248" s="3" t="s">
        <v>8257</v>
      </c>
      <c r="M5248" s="26" t="s">
        <v>13873</v>
      </c>
      <c r="N5248"/>
      <c r="O5248" s="3">
        <v>0</v>
      </c>
      <c r="P5248" s="34">
        <v>209.86</v>
      </c>
      <c r="Q5248" s="34">
        <v>339.86</v>
      </c>
      <c r="R5248" s="34">
        <v>-130</v>
      </c>
      <c r="S5248" s="36">
        <v>-0.38</v>
      </c>
      <c r="T5248" s="34" t="s">
        <v>78</v>
      </c>
      <c r="U5248" s="34" t="s">
        <v>78</v>
      </c>
      <c r="V5248" s="34" t="s">
        <v>78</v>
      </c>
      <c r="W5248" s="34" t="s">
        <v>78</v>
      </c>
      <c r="X5248" s="36" t="s">
        <v>78</v>
      </c>
      <c r="Y5248" s="3" t="str">
        <f>IFERROR(VLOOKUP(A5248,'Pivot price tier'!$C$8:$L$2245,10,0),"")</f>
        <v/>
      </c>
      <c r="Z5248" s="3" t="str">
        <f>IFERROR(VLOOKUP(A5248,'Pivot price tier by size'!$D$8:$M$2466,10,0),"")</f>
        <v/>
      </c>
      <c r="AA5248" s="3" t="str">
        <f>IFERROR(VLOOKUP(A5248,'Pivot category'!$B$8:$I$2191,8,0),"")</f>
        <v/>
      </c>
      <c r="AB5248" s="3" t="str">
        <f t="shared" si="81"/>
        <v>Bottom 5%</v>
      </c>
      <c r="AC5248"/>
      <c r="AD5248" s="3" t="s">
        <v>16451</v>
      </c>
      <c r="AE5248" s="3" t="s">
        <v>14119</v>
      </c>
    </row>
    <row r="5249" spans="1:31" hidden="1" x14ac:dyDescent="0.25">
      <c r="A5249" t="s">
        <v>15244</v>
      </c>
      <c r="B5249" t="s">
        <v>15245</v>
      </c>
      <c r="C5249" s="3" t="s">
        <v>32</v>
      </c>
      <c r="D5249" s="3" t="s">
        <v>15099</v>
      </c>
      <c r="E5249" s="3" t="s">
        <v>5150</v>
      </c>
      <c r="F5249" s="3">
        <v>10000</v>
      </c>
      <c r="G5249" s="34">
        <v>44.99</v>
      </c>
      <c r="H5249" s="3" t="s">
        <v>12</v>
      </c>
      <c r="I5249" s="3" t="s">
        <v>23</v>
      </c>
      <c r="J5249" s="3" t="s">
        <v>8259</v>
      </c>
      <c r="K5249" s="3" t="s">
        <v>8252</v>
      </c>
      <c r="L5249" s="3" t="s">
        <v>68</v>
      </c>
      <c r="M5249" s="26">
        <v>45809</v>
      </c>
      <c r="N5249"/>
      <c r="O5249" s="3">
        <v>55</v>
      </c>
      <c r="P5249" s="34">
        <v>43280.38</v>
      </c>
      <c r="Q5249" s="34"/>
      <c r="R5249" s="34">
        <v>43280.38</v>
      </c>
      <c r="T5249" s="34">
        <v>786.91599999999994</v>
      </c>
      <c r="U5249" s="34">
        <v>16016.44</v>
      </c>
      <c r="V5249" s="34">
        <v>0</v>
      </c>
      <c r="W5249" s="34">
        <v>16016.44</v>
      </c>
      <c r="X5249" s="36">
        <v>0</v>
      </c>
      <c r="Y5249" s="3" t="str">
        <f>IFERROR(VLOOKUP(A5249,'Pivot price tier'!$C$8:$L$2245,10,0),"")</f>
        <v xml:space="preserve"> </v>
      </c>
      <c r="Z5249" s="3" t="str">
        <f>IFERROR(VLOOKUP(A5249,'Pivot price tier by size'!$D$8:$M$2466,10,0),"")</f>
        <v xml:space="preserve"> </v>
      </c>
      <c r="AA5249" s="3" t="str">
        <f>IFERROR(VLOOKUP(A5249,'Pivot category'!$B$8:$I$2191,8,0),"")</f>
        <v xml:space="preserve"> </v>
      </c>
      <c r="AB5249" s="3" t="str">
        <f t="shared" si="81"/>
        <v>Bottom 5%</v>
      </c>
      <c r="AC5249"/>
      <c r="AD5249" s="3" t="s">
        <v>16451</v>
      </c>
      <c r="AE5249" s="3" t="s">
        <v>14119</v>
      </c>
    </row>
    <row r="5250" spans="1:31" x14ac:dyDescent="0.25">
      <c r="A5250" t="s">
        <v>7218</v>
      </c>
      <c r="B5250" t="s">
        <v>1270</v>
      </c>
      <c r="C5250" s="3" t="s">
        <v>69</v>
      </c>
      <c r="D5250" s="3" t="s">
        <v>3630</v>
      </c>
      <c r="E5250" s="3" t="s">
        <v>5150</v>
      </c>
      <c r="F5250" s="3">
        <v>1000</v>
      </c>
      <c r="G5250" s="34">
        <v>1.29</v>
      </c>
      <c r="H5250" s="3" t="s">
        <v>12</v>
      </c>
      <c r="I5250" s="3" t="s">
        <v>70</v>
      </c>
      <c r="J5250" s="3" t="s">
        <v>8251</v>
      </c>
      <c r="K5250" s="3" t="s">
        <v>8252</v>
      </c>
      <c r="L5250" s="3" t="s">
        <v>68</v>
      </c>
      <c r="M5250" s="26" t="s">
        <v>13873</v>
      </c>
      <c r="N5250"/>
      <c r="O5250" s="3">
        <v>159</v>
      </c>
      <c r="P5250" s="34">
        <v>760584.2</v>
      </c>
      <c r="Q5250" s="34">
        <v>853343.12</v>
      </c>
      <c r="R5250" s="34">
        <v>-92758.92</v>
      </c>
      <c r="S5250" s="36">
        <v>-0.11</v>
      </c>
      <c r="T5250" s="34">
        <v>4783.5484276729558</v>
      </c>
      <c r="U5250" s="34">
        <v>1299615.1299999999</v>
      </c>
      <c r="V5250" s="34">
        <v>1158299.1100000001</v>
      </c>
      <c r="W5250" s="34">
        <v>141316.01999999999</v>
      </c>
      <c r="X5250" s="36">
        <v>0.12</v>
      </c>
      <c r="Y5250" s="3" t="str">
        <f>IFERROR(VLOOKUP(A5250,'Pivot price tier'!$C$8:$L$2245,10,0),"")</f>
        <v/>
      </c>
      <c r="Z5250" s="3" t="str">
        <f>IFERROR(VLOOKUP(A5250,'Pivot price tier by size'!$D$8:$M$2466,10,0),"")</f>
        <v/>
      </c>
      <c r="AA5250" s="3" t="str">
        <f>IFERROR(VLOOKUP(A5250,'Pivot category'!$B$8:$I$2191,8,0),"")</f>
        <v/>
      </c>
      <c r="AB5250" s="3" t="str">
        <f t="shared" ref="AB5250:AB5313" si="82">IF(P5250&lt;$AC$1,"Bottom 5%","")</f>
        <v/>
      </c>
      <c r="AC5250"/>
      <c r="AD5250" s="3" t="s">
        <v>16446</v>
      </c>
      <c r="AE5250" s="3" t="s">
        <v>14094</v>
      </c>
    </row>
    <row r="5251" spans="1:31" x14ac:dyDescent="0.25">
      <c r="A5251" t="s">
        <v>7119</v>
      </c>
      <c r="B5251" t="s">
        <v>1268</v>
      </c>
      <c r="C5251" s="3" t="s">
        <v>72</v>
      </c>
      <c r="D5251" s="3" t="s">
        <v>3628</v>
      </c>
      <c r="E5251" s="3" t="s">
        <v>5150</v>
      </c>
      <c r="F5251" s="3">
        <v>1000</v>
      </c>
      <c r="G5251" s="34">
        <v>5.99</v>
      </c>
      <c r="H5251" s="3" t="s">
        <v>12</v>
      </c>
      <c r="I5251" s="3" t="s">
        <v>70</v>
      </c>
      <c r="J5251" s="3" t="s">
        <v>8251</v>
      </c>
      <c r="K5251" s="3" t="s">
        <v>8252</v>
      </c>
      <c r="L5251" s="3" t="s">
        <v>68</v>
      </c>
      <c r="M5251" s="26" t="s">
        <v>13873</v>
      </c>
      <c r="N5251"/>
      <c r="O5251" s="3">
        <v>149</v>
      </c>
      <c r="P5251" s="34">
        <v>78642.710000000006</v>
      </c>
      <c r="Q5251" s="34">
        <v>75354.2</v>
      </c>
      <c r="R5251" s="34">
        <v>3288.51</v>
      </c>
      <c r="S5251" s="36">
        <v>0.04</v>
      </c>
      <c r="T5251" s="34">
        <v>527.803422818792</v>
      </c>
      <c r="U5251" s="34">
        <v>441433.05</v>
      </c>
      <c r="V5251" s="34">
        <v>395501.73</v>
      </c>
      <c r="W5251" s="34">
        <v>45931.32</v>
      </c>
      <c r="X5251" s="36">
        <v>0.12</v>
      </c>
      <c r="Y5251" s="3" t="str">
        <f>IFERROR(VLOOKUP(A5251,'Pivot price tier'!$C$8:$L$2245,10,0),"")</f>
        <v/>
      </c>
      <c r="Z5251" s="3" t="str">
        <f>IFERROR(VLOOKUP(A5251,'Pivot price tier by size'!$D$8:$M$2466,10,0),"")</f>
        <v/>
      </c>
      <c r="AA5251" s="3" t="str">
        <f>IFERROR(VLOOKUP(A5251,'Pivot category'!$B$8:$I$2191,8,0),"")</f>
        <v/>
      </c>
      <c r="AB5251" s="3" t="str">
        <f t="shared" si="82"/>
        <v/>
      </c>
      <c r="AC5251"/>
      <c r="AD5251" s="3" t="s">
        <v>16446</v>
      </c>
      <c r="AE5251" s="3" t="s">
        <v>14094</v>
      </c>
    </row>
    <row r="5252" spans="1:31" x14ac:dyDescent="0.25">
      <c r="A5252" t="s">
        <v>7243</v>
      </c>
      <c r="B5252" t="s">
        <v>1276</v>
      </c>
      <c r="C5252" s="3" t="s">
        <v>69</v>
      </c>
      <c r="D5252" s="3" t="s">
        <v>3636</v>
      </c>
      <c r="E5252" s="3" t="s">
        <v>5198</v>
      </c>
      <c r="F5252" s="3">
        <v>1000</v>
      </c>
      <c r="G5252" s="34">
        <v>1.29</v>
      </c>
      <c r="H5252" s="3" t="s">
        <v>12</v>
      </c>
      <c r="I5252" s="3" t="s">
        <v>70</v>
      </c>
      <c r="J5252" s="3" t="s">
        <v>8251</v>
      </c>
      <c r="K5252" s="3" t="s">
        <v>8252</v>
      </c>
      <c r="L5252" s="3" t="s">
        <v>68</v>
      </c>
      <c r="M5252" s="26" t="s">
        <v>13873</v>
      </c>
      <c r="N5252"/>
      <c r="O5252" s="3">
        <v>156</v>
      </c>
      <c r="P5252" s="34">
        <v>185260.08</v>
      </c>
      <c r="Q5252" s="34">
        <v>198615.69</v>
      </c>
      <c r="R5252" s="34">
        <v>-13355.61</v>
      </c>
      <c r="S5252" s="36">
        <v>-7.0000000000000007E-2</v>
      </c>
      <c r="T5252" s="34">
        <v>1187.5646153846153</v>
      </c>
      <c r="U5252" s="34">
        <v>440645.35</v>
      </c>
      <c r="V5252" s="34">
        <v>403203.49</v>
      </c>
      <c r="W5252" s="34">
        <v>37441.86</v>
      </c>
      <c r="X5252" s="36">
        <v>0.09</v>
      </c>
      <c r="Y5252" s="3" t="str">
        <f>IFERROR(VLOOKUP(A5252,'Pivot price tier'!$C$8:$L$2245,10,0),"")</f>
        <v/>
      </c>
      <c r="Z5252" s="3" t="str">
        <f>IFERROR(VLOOKUP(A5252,'Pivot price tier by size'!$D$8:$M$2466,10,0),"")</f>
        <v/>
      </c>
      <c r="AA5252" s="3" t="str">
        <f>IFERROR(VLOOKUP(A5252,'Pivot category'!$B$8:$I$2191,8,0),"")</f>
        <v/>
      </c>
      <c r="AB5252" s="3" t="str">
        <f t="shared" si="82"/>
        <v/>
      </c>
      <c r="AC5252"/>
      <c r="AD5252" s="3" t="s">
        <v>16446</v>
      </c>
      <c r="AE5252" s="3" t="s">
        <v>14094</v>
      </c>
    </row>
    <row r="5253" spans="1:31" x14ac:dyDescent="0.25">
      <c r="A5253" t="s">
        <v>7216</v>
      </c>
      <c r="B5253" t="s">
        <v>1286</v>
      </c>
      <c r="C5253" s="3" t="s">
        <v>69</v>
      </c>
      <c r="D5253" s="3" t="s">
        <v>3646</v>
      </c>
      <c r="E5253" s="3" t="s">
        <v>5150</v>
      </c>
      <c r="F5253" s="3">
        <v>1000</v>
      </c>
      <c r="G5253" s="34">
        <v>1.69</v>
      </c>
      <c r="H5253" s="3" t="s">
        <v>12</v>
      </c>
      <c r="I5253" s="3" t="s">
        <v>70</v>
      </c>
      <c r="J5253" s="3" t="s">
        <v>8251</v>
      </c>
      <c r="K5253" s="3" t="s">
        <v>8252</v>
      </c>
      <c r="L5253" s="3" t="s">
        <v>68</v>
      </c>
      <c r="M5253" s="26" t="s">
        <v>13873</v>
      </c>
      <c r="N5253"/>
      <c r="O5253" s="3">
        <v>144</v>
      </c>
      <c r="P5253" s="34">
        <v>56200.95</v>
      </c>
      <c r="Q5253" s="34">
        <v>70626.789999999994</v>
      </c>
      <c r="R5253" s="34">
        <v>-14425.84</v>
      </c>
      <c r="S5253" s="36">
        <v>-0.2</v>
      </c>
      <c r="T5253" s="34">
        <v>390.28437499999995</v>
      </c>
      <c r="U5253" s="34">
        <v>67882.23</v>
      </c>
      <c r="V5253" s="34">
        <v>87050.21</v>
      </c>
      <c r="W5253" s="34">
        <v>-19167.98</v>
      </c>
      <c r="X5253" s="36">
        <v>-0.22</v>
      </c>
      <c r="Y5253" s="3" t="str">
        <f>IFERROR(VLOOKUP(A5253,'Pivot price tier'!$C$8:$L$2245,10,0),"")</f>
        <v/>
      </c>
      <c r="Z5253" s="3" t="str">
        <f>IFERROR(VLOOKUP(A5253,'Pivot price tier by size'!$D$8:$M$2466,10,0),"")</f>
        <v/>
      </c>
      <c r="AA5253" s="3" t="str">
        <f>IFERROR(VLOOKUP(A5253,'Pivot category'!$B$8:$I$2191,8,0),"")</f>
        <v/>
      </c>
      <c r="AB5253" s="3" t="str">
        <f t="shared" si="82"/>
        <v/>
      </c>
      <c r="AC5253"/>
      <c r="AD5253" s="3" t="s">
        <v>16446</v>
      </c>
      <c r="AE5253" s="3" t="s">
        <v>14094</v>
      </c>
    </row>
    <row r="5254" spans="1:31" x14ac:dyDescent="0.25">
      <c r="A5254" t="s">
        <v>7227</v>
      </c>
      <c r="B5254" t="s">
        <v>1291</v>
      </c>
      <c r="C5254" s="3" t="s">
        <v>69</v>
      </c>
      <c r="D5254" s="3" t="s">
        <v>3651</v>
      </c>
      <c r="E5254" s="3" t="s">
        <v>5198</v>
      </c>
      <c r="F5254" s="3">
        <v>1000</v>
      </c>
      <c r="G5254" s="34">
        <v>1.29</v>
      </c>
      <c r="H5254" s="3" t="s">
        <v>12</v>
      </c>
      <c r="I5254" s="3" t="s">
        <v>70</v>
      </c>
      <c r="J5254" s="3" t="s">
        <v>8251</v>
      </c>
      <c r="K5254" s="3" t="s">
        <v>8252</v>
      </c>
      <c r="L5254" s="3" t="s">
        <v>68</v>
      </c>
      <c r="M5254" s="26" t="s">
        <v>13873</v>
      </c>
      <c r="N5254"/>
      <c r="O5254" s="3">
        <v>157</v>
      </c>
      <c r="P5254" s="34">
        <v>262629.46000000002</v>
      </c>
      <c r="Q5254" s="34">
        <v>290995.14</v>
      </c>
      <c r="R5254" s="34">
        <v>-28365.68</v>
      </c>
      <c r="S5254" s="36">
        <v>-0.1</v>
      </c>
      <c r="T5254" s="34">
        <v>1672.7991082802548</v>
      </c>
      <c r="U5254" s="34">
        <v>587557.35</v>
      </c>
      <c r="V5254" s="34">
        <v>499588.17</v>
      </c>
      <c r="W5254" s="34">
        <v>87969.18</v>
      </c>
      <c r="X5254" s="36">
        <v>0.18</v>
      </c>
      <c r="Y5254" s="3" t="str">
        <f>IFERROR(VLOOKUP(A5254,'Pivot price tier'!$C$8:$L$2245,10,0),"")</f>
        <v/>
      </c>
      <c r="Z5254" s="3" t="str">
        <f>IFERROR(VLOOKUP(A5254,'Pivot price tier by size'!$D$8:$M$2466,10,0),"")</f>
        <v/>
      </c>
      <c r="AA5254" s="3" t="str">
        <f>IFERROR(VLOOKUP(A5254,'Pivot category'!$B$8:$I$2191,8,0),"")</f>
        <v/>
      </c>
      <c r="AB5254" s="3" t="str">
        <f t="shared" si="82"/>
        <v/>
      </c>
      <c r="AC5254"/>
      <c r="AD5254" s="3" t="s">
        <v>16446</v>
      </c>
      <c r="AE5254" s="3" t="s">
        <v>14094</v>
      </c>
    </row>
    <row r="5255" spans="1:31" x14ac:dyDescent="0.25">
      <c r="A5255" t="s">
        <v>7234</v>
      </c>
      <c r="B5255" t="s">
        <v>1295</v>
      </c>
      <c r="C5255" s="3" t="s">
        <v>69</v>
      </c>
      <c r="D5255" s="3" t="s">
        <v>3656</v>
      </c>
      <c r="E5255" s="3" t="s">
        <v>5198</v>
      </c>
      <c r="F5255" s="3">
        <v>1000</v>
      </c>
      <c r="G5255" s="34">
        <v>1.29</v>
      </c>
      <c r="H5255" s="3" t="s">
        <v>12</v>
      </c>
      <c r="I5255" s="3" t="s">
        <v>70</v>
      </c>
      <c r="J5255" s="3" t="s">
        <v>8251</v>
      </c>
      <c r="K5255" s="3" t="s">
        <v>8252</v>
      </c>
      <c r="L5255" s="3" t="s">
        <v>68</v>
      </c>
      <c r="M5255" s="26" t="s">
        <v>13873</v>
      </c>
      <c r="N5255"/>
      <c r="O5255" s="3">
        <v>150</v>
      </c>
      <c r="P5255" s="34">
        <v>140874.99</v>
      </c>
      <c r="Q5255" s="34">
        <v>161139.84</v>
      </c>
      <c r="R5255" s="34">
        <v>-20264.849999999999</v>
      </c>
      <c r="S5255" s="36">
        <v>-0.13</v>
      </c>
      <c r="T5255" s="34">
        <v>939.1665999999999</v>
      </c>
      <c r="U5255" s="34">
        <v>211677.97</v>
      </c>
      <c r="V5255" s="34">
        <v>211253.78</v>
      </c>
      <c r="W5255" s="34">
        <v>424.19</v>
      </c>
      <c r="X5255" s="36">
        <v>0</v>
      </c>
      <c r="Y5255" s="3" t="str">
        <f>IFERROR(VLOOKUP(A5255,'Pivot price tier'!$C$8:$L$2245,10,0),"")</f>
        <v/>
      </c>
      <c r="Z5255" s="3" t="str">
        <f>IFERROR(VLOOKUP(A5255,'Pivot price tier by size'!$D$8:$M$2466,10,0),"")</f>
        <v/>
      </c>
      <c r="AA5255" s="3" t="str">
        <f>IFERROR(VLOOKUP(A5255,'Pivot category'!$B$8:$I$2191,8,0),"")</f>
        <v/>
      </c>
      <c r="AB5255" s="3" t="str">
        <f t="shared" si="82"/>
        <v/>
      </c>
      <c r="AC5255"/>
      <c r="AD5255" s="3" t="s">
        <v>16446</v>
      </c>
      <c r="AE5255" s="3" t="s">
        <v>14094</v>
      </c>
    </row>
    <row r="5256" spans="1:31" x14ac:dyDescent="0.25">
      <c r="A5256" t="s">
        <v>7351</v>
      </c>
      <c r="B5256" t="s">
        <v>5340</v>
      </c>
      <c r="C5256" s="3" t="s">
        <v>69</v>
      </c>
      <c r="D5256" s="3" t="s">
        <v>5242</v>
      </c>
      <c r="E5256" s="3" t="s">
        <v>5198</v>
      </c>
      <c r="F5256" s="3">
        <v>7000</v>
      </c>
      <c r="G5256" s="34">
        <v>1.29</v>
      </c>
      <c r="H5256" s="3" t="s">
        <v>12</v>
      </c>
      <c r="I5256" s="3" t="s">
        <v>70</v>
      </c>
      <c r="J5256" s="3" t="s">
        <v>8251</v>
      </c>
      <c r="K5256" s="3" t="s">
        <v>8252</v>
      </c>
      <c r="L5256" s="3" t="s">
        <v>68</v>
      </c>
      <c r="M5256" s="26" t="s">
        <v>13873</v>
      </c>
      <c r="N5256"/>
      <c r="O5256" s="3">
        <v>143</v>
      </c>
      <c r="P5256" s="34">
        <v>85766.91</v>
      </c>
      <c r="Q5256" s="34">
        <v>91512.01</v>
      </c>
      <c r="R5256" s="34">
        <v>-5745.1</v>
      </c>
      <c r="S5256" s="36">
        <v>-0.06</v>
      </c>
      <c r="T5256" s="34">
        <v>599.76860139860139</v>
      </c>
      <c r="U5256" s="34">
        <v>168332.49</v>
      </c>
      <c r="V5256" s="34">
        <v>166604.57999999999</v>
      </c>
      <c r="W5256" s="34">
        <v>1727.91</v>
      </c>
      <c r="X5256" s="36">
        <v>0.01</v>
      </c>
      <c r="Y5256" s="3" t="str">
        <f>IFERROR(VLOOKUP(A5256,'Pivot price tier'!$C$8:$L$2245,10,0),"")</f>
        <v/>
      </c>
      <c r="Z5256" s="3" t="str">
        <f>IFERROR(VLOOKUP(A5256,'Pivot price tier by size'!$D$8:$M$2466,10,0),"")</f>
        <v/>
      </c>
      <c r="AA5256" s="3" t="str">
        <f>IFERROR(VLOOKUP(A5256,'Pivot category'!$B$8:$I$2191,8,0),"")</f>
        <v/>
      </c>
      <c r="AB5256" s="3" t="str">
        <f t="shared" si="82"/>
        <v/>
      </c>
      <c r="AC5256"/>
      <c r="AD5256" s="3" t="s">
        <v>16446</v>
      </c>
      <c r="AE5256" s="3" t="s">
        <v>14094</v>
      </c>
    </row>
    <row r="5257" spans="1:31" hidden="1" x14ac:dyDescent="0.25">
      <c r="A5257" t="s">
        <v>7648</v>
      </c>
      <c r="B5257" t="s">
        <v>5049</v>
      </c>
      <c r="C5257" s="3" t="s">
        <v>36</v>
      </c>
      <c r="D5257" s="3" t="s">
        <v>4916</v>
      </c>
      <c r="E5257" s="3" t="s">
        <v>5150</v>
      </c>
      <c r="F5257" s="3">
        <v>8000</v>
      </c>
      <c r="G5257" s="34">
        <v>33.49</v>
      </c>
      <c r="H5257" s="3" t="s">
        <v>12622</v>
      </c>
      <c r="I5257" s="3" t="s">
        <v>21</v>
      </c>
      <c r="J5257" s="3" t="s">
        <v>8251</v>
      </c>
      <c r="K5257" s="3" t="s">
        <v>8273</v>
      </c>
      <c r="L5257" s="3" t="s">
        <v>68</v>
      </c>
      <c r="M5257" s="26" t="s">
        <v>13873</v>
      </c>
      <c r="N5257"/>
      <c r="O5257" s="3">
        <v>11</v>
      </c>
      <c r="P5257" s="34">
        <v>5257.93</v>
      </c>
      <c r="Q5257" s="34">
        <v>4159.32</v>
      </c>
      <c r="R5257" s="34">
        <v>1098.6099999999999</v>
      </c>
      <c r="S5257" s="36">
        <v>0.26</v>
      </c>
      <c r="T5257" s="34">
        <v>477.99363636363637</v>
      </c>
      <c r="U5257" s="34">
        <v>13094.59</v>
      </c>
      <c r="V5257" s="34">
        <v>10982.89</v>
      </c>
      <c r="W5257" s="34">
        <v>2111.6999999999998</v>
      </c>
      <c r="X5257" s="36">
        <v>0.19</v>
      </c>
      <c r="Y5257" s="3" t="str">
        <f>IFERROR(VLOOKUP(A5257,'Pivot price tier'!$C$8:$L$2245,10,0),"")</f>
        <v/>
      </c>
      <c r="Z5257" s="3" t="str">
        <f>IFERROR(VLOOKUP(A5257,'Pivot price tier by size'!$D$8:$M$2466,10,0),"")</f>
        <v/>
      </c>
      <c r="AA5257" s="3" t="str">
        <f>IFERROR(VLOOKUP(A5257,'Pivot category'!$B$8:$I$2191,8,0),"")</f>
        <v/>
      </c>
      <c r="AB5257" s="3" t="str">
        <f t="shared" si="82"/>
        <v>Bottom 5%</v>
      </c>
      <c r="AC5257"/>
      <c r="AD5257" s="3" t="s">
        <v>16451</v>
      </c>
      <c r="AE5257" s="3" t="s">
        <v>14119</v>
      </c>
    </row>
    <row r="5258" spans="1:31" x14ac:dyDescent="0.25">
      <c r="A5258" t="s">
        <v>7203</v>
      </c>
      <c r="B5258" t="s">
        <v>1337</v>
      </c>
      <c r="C5258" s="3" t="s">
        <v>69</v>
      </c>
      <c r="D5258" s="3" t="s">
        <v>3702</v>
      </c>
      <c r="E5258" s="3">
        <v>0</v>
      </c>
      <c r="F5258" s="3">
        <v>1000</v>
      </c>
      <c r="G5258" s="34">
        <v>2.29</v>
      </c>
      <c r="H5258" s="3" t="s">
        <v>27</v>
      </c>
      <c r="I5258" s="3" t="s">
        <v>70</v>
      </c>
      <c r="J5258" s="3" t="s">
        <v>8251</v>
      </c>
      <c r="K5258" s="3" t="s">
        <v>8252</v>
      </c>
      <c r="L5258" s="3" t="s">
        <v>68</v>
      </c>
      <c r="M5258" s="26" t="s">
        <v>13873</v>
      </c>
      <c r="N5258"/>
      <c r="O5258" s="3">
        <v>158</v>
      </c>
      <c r="P5258" s="34">
        <v>133948.97</v>
      </c>
      <c r="Q5258" s="34">
        <v>151987.29999999999</v>
      </c>
      <c r="R5258" s="34">
        <v>-18038.330000000002</v>
      </c>
      <c r="S5258" s="36">
        <v>-0.12</v>
      </c>
      <c r="T5258" s="34">
        <v>847.77829113924054</v>
      </c>
      <c r="U5258" s="34">
        <v>555162.41</v>
      </c>
      <c r="V5258" s="34">
        <v>507425.07</v>
      </c>
      <c r="W5258" s="34">
        <v>47737.34</v>
      </c>
      <c r="X5258" s="36">
        <v>0.09</v>
      </c>
      <c r="Y5258" s="3" t="str">
        <f>IFERROR(VLOOKUP(A5258,'Pivot price tier'!$C$8:$L$2245,10,0),"")</f>
        <v/>
      </c>
      <c r="Z5258" s="3" t="str">
        <f>IFERROR(VLOOKUP(A5258,'Pivot price tier by size'!$D$8:$M$2466,10,0),"")</f>
        <v/>
      </c>
      <c r="AA5258" s="3" t="str">
        <f>IFERROR(VLOOKUP(A5258,'Pivot category'!$B$8:$I$2191,8,0),"")</f>
        <v/>
      </c>
      <c r="AB5258" s="3" t="str">
        <f t="shared" si="82"/>
        <v/>
      </c>
      <c r="AC5258"/>
      <c r="AD5258" s="3" t="s">
        <v>11232</v>
      </c>
      <c r="AE5258" s="3" t="s">
        <v>14092</v>
      </c>
    </row>
    <row r="5259" spans="1:31" x14ac:dyDescent="0.25">
      <c r="A5259" t="s">
        <v>7110</v>
      </c>
      <c r="B5259" t="s">
        <v>1335</v>
      </c>
      <c r="C5259" s="3" t="s">
        <v>72</v>
      </c>
      <c r="D5259" s="3" t="s">
        <v>3700</v>
      </c>
      <c r="E5259" s="3">
        <v>0</v>
      </c>
      <c r="F5259" s="3">
        <v>1000</v>
      </c>
      <c r="G5259" s="34">
        <v>7.99</v>
      </c>
      <c r="H5259" s="3" t="s">
        <v>27</v>
      </c>
      <c r="I5259" s="3" t="s">
        <v>70</v>
      </c>
      <c r="J5259" s="3" t="s">
        <v>8251</v>
      </c>
      <c r="K5259" s="3" t="s">
        <v>8252</v>
      </c>
      <c r="L5259" s="3" t="s">
        <v>68</v>
      </c>
      <c r="M5259" s="26" t="s">
        <v>13873</v>
      </c>
      <c r="N5259"/>
      <c r="O5259" s="3">
        <v>158</v>
      </c>
      <c r="P5259" s="34">
        <v>198620.24</v>
      </c>
      <c r="Q5259" s="34">
        <v>209198.15</v>
      </c>
      <c r="R5259" s="34">
        <v>-10577.91</v>
      </c>
      <c r="S5259" s="36">
        <v>-0.05</v>
      </c>
      <c r="T5259" s="34">
        <v>1257.0901265822783</v>
      </c>
      <c r="U5259" s="34">
        <v>912270.99</v>
      </c>
      <c r="V5259" s="34">
        <v>925885.23</v>
      </c>
      <c r="W5259" s="34">
        <v>-13614.24</v>
      </c>
      <c r="X5259" s="36">
        <v>-0.01</v>
      </c>
      <c r="Y5259" s="3" t="str">
        <f>IFERROR(VLOOKUP(A5259,'Pivot price tier'!$C$8:$L$2245,10,0),"")</f>
        <v/>
      </c>
      <c r="Z5259" s="3" t="str">
        <f>IFERROR(VLOOKUP(A5259,'Pivot price tier by size'!$D$8:$M$2466,10,0),"")</f>
        <v/>
      </c>
      <c r="AA5259" s="3" t="str">
        <f>IFERROR(VLOOKUP(A5259,'Pivot category'!$B$8:$I$2191,8,0),"")</f>
        <v/>
      </c>
      <c r="AB5259" s="3" t="str">
        <f t="shared" si="82"/>
        <v/>
      </c>
      <c r="AC5259"/>
      <c r="AD5259" s="3" t="s">
        <v>11232</v>
      </c>
      <c r="AE5259" s="3" t="s">
        <v>14092</v>
      </c>
    </row>
    <row r="5260" spans="1:31" x14ac:dyDescent="0.25">
      <c r="A5260" t="s">
        <v>7190</v>
      </c>
      <c r="B5260" t="s">
        <v>1458</v>
      </c>
      <c r="C5260" s="3" t="s">
        <v>69</v>
      </c>
      <c r="D5260" s="3" t="s">
        <v>3837</v>
      </c>
      <c r="E5260" s="3" t="s">
        <v>5150</v>
      </c>
      <c r="F5260" s="3">
        <v>7000</v>
      </c>
      <c r="G5260" s="34">
        <v>3.99</v>
      </c>
      <c r="H5260" s="3" t="s">
        <v>12</v>
      </c>
      <c r="I5260" s="3" t="s">
        <v>70</v>
      </c>
      <c r="J5260" s="3" t="s">
        <v>8251</v>
      </c>
      <c r="K5260" s="3" t="s">
        <v>8252</v>
      </c>
      <c r="L5260" s="3" t="s">
        <v>68</v>
      </c>
      <c r="M5260" s="26" t="s">
        <v>13873</v>
      </c>
      <c r="N5260"/>
      <c r="O5260" s="3">
        <v>152</v>
      </c>
      <c r="P5260" s="34">
        <v>102287.64</v>
      </c>
      <c r="Q5260" s="34">
        <v>88246.83</v>
      </c>
      <c r="R5260" s="34">
        <v>14040.81</v>
      </c>
      <c r="S5260" s="36">
        <v>0.16</v>
      </c>
      <c r="T5260" s="34">
        <v>672.94500000000005</v>
      </c>
      <c r="U5260" s="34">
        <v>109996.32</v>
      </c>
      <c r="V5260" s="34">
        <v>107023.77</v>
      </c>
      <c r="W5260" s="34">
        <v>2972.55</v>
      </c>
      <c r="X5260" s="36">
        <v>0.03</v>
      </c>
      <c r="Y5260" s="3" t="str">
        <f>IFERROR(VLOOKUP(A5260,'Pivot price tier'!$C$8:$L$2245,10,0),"")</f>
        <v/>
      </c>
      <c r="Z5260" s="3" t="str">
        <f>IFERROR(VLOOKUP(A5260,'Pivot price tier by size'!$D$8:$M$2466,10,0),"")</f>
        <v/>
      </c>
      <c r="AA5260" s="3" t="str">
        <f>IFERROR(VLOOKUP(A5260,'Pivot category'!$B$8:$I$2191,8,0),"")</f>
        <v/>
      </c>
      <c r="AB5260" s="3" t="str">
        <f t="shared" si="82"/>
        <v/>
      </c>
      <c r="AC5260"/>
      <c r="AD5260" s="3" t="s">
        <v>16446</v>
      </c>
      <c r="AE5260" s="3" t="s">
        <v>14094</v>
      </c>
    </row>
    <row r="5261" spans="1:31" hidden="1" x14ac:dyDescent="0.25">
      <c r="A5261" t="s">
        <v>7388</v>
      </c>
      <c r="B5261" t="s">
        <v>2270</v>
      </c>
      <c r="C5261" s="3" t="s">
        <v>69</v>
      </c>
      <c r="D5261" s="3" t="s">
        <v>4753</v>
      </c>
      <c r="E5261" s="3" t="s">
        <v>5198</v>
      </c>
      <c r="F5261" s="3">
        <v>10000</v>
      </c>
      <c r="G5261" s="34">
        <v>1.19</v>
      </c>
      <c r="H5261" s="3" t="s">
        <v>12</v>
      </c>
      <c r="I5261" s="3" t="s">
        <v>70</v>
      </c>
      <c r="J5261" s="3" t="s">
        <v>8261</v>
      </c>
      <c r="K5261" s="3" t="s">
        <v>8260</v>
      </c>
      <c r="L5261" s="3" t="s">
        <v>68</v>
      </c>
      <c r="M5261" s="26" t="s">
        <v>13873</v>
      </c>
      <c r="N5261"/>
      <c r="O5261" s="3">
        <v>50</v>
      </c>
      <c r="P5261" s="34">
        <v>32240.67</v>
      </c>
      <c r="Q5261" s="34">
        <v>30990.53</v>
      </c>
      <c r="R5261" s="34">
        <v>1250.1400000000001</v>
      </c>
      <c r="S5261" s="36">
        <v>0.04</v>
      </c>
      <c r="T5261" s="34">
        <v>644.8134</v>
      </c>
      <c r="U5261" s="34">
        <v>59828.44</v>
      </c>
      <c r="V5261" s="34">
        <v>52316.27</v>
      </c>
      <c r="W5261" s="34">
        <v>7512.17</v>
      </c>
      <c r="X5261" s="36">
        <v>0.14000000000000001</v>
      </c>
      <c r="Y5261" s="3" t="str">
        <f>IFERROR(VLOOKUP(A5261,'Pivot price tier'!$C$8:$L$2245,10,0),"")</f>
        <v/>
      </c>
      <c r="Z5261" s="3" t="str">
        <f>IFERROR(VLOOKUP(A5261,'Pivot price tier by size'!$D$8:$M$2466,10,0),"")</f>
        <v/>
      </c>
      <c r="AA5261" s="3" t="str">
        <f>IFERROR(VLOOKUP(A5261,'Pivot category'!$B$8:$I$2191,8,0),"")</f>
        <v/>
      </c>
      <c r="AB5261" s="3" t="str">
        <f t="shared" si="82"/>
        <v>Bottom 5%</v>
      </c>
      <c r="AC5261"/>
      <c r="AD5261" s="3" t="s">
        <v>16451</v>
      </c>
      <c r="AE5261" s="3" t="s">
        <v>14119</v>
      </c>
    </row>
    <row r="5262" spans="1:31" x14ac:dyDescent="0.25">
      <c r="A5262" t="s">
        <v>7101</v>
      </c>
      <c r="B5262" t="s">
        <v>1456</v>
      </c>
      <c r="C5262" s="3" t="s">
        <v>72</v>
      </c>
      <c r="D5262" s="3" t="s">
        <v>3835</v>
      </c>
      <c r="E5262" s="3" t="s">
        <v>5150</v>
      </c>
      <c r="F5262" s="3">
        <v>7000</v>
      </c>
      <c r="G5262" s="34">
        <v>10.99</v>
      </c>
      <c r="H5262" s="3" t="s">
        <v>12</v>
      </c>
      <c r="I5262" s="3" t="s">
        <v>70</v>
      </c>
      <c r="J5262" s="3" t="s">
        <v>8251</v>
      </c>
      <c r="K5262" s="3" t="s">
        <v>8252</v>
      </c>
      <c r="L5262" s="3" t="s">
        <v>68</v>
      </c>
      <c r="M5262" s="26" t="s">
        <v>13873</v>
      </c>
      <c r="N5262"/>
      <c r="O5262" s="3">
        <v>121</v>
      </c>
      <c r="P5262" s="34">
        <v>56964.3</v>
      </c>
      <c r="Q5262" s="34">
        <v>55649.45</v>
      </c>
      <c r="R5262" s="34">
        <v>1314.85</v>
      </c>
      <c r="S5262" s="36">
        <v>0.02</v>
      </c>
      <c r="T5262" s="34">
        <v>470.77933884297522</v>
      </c>
      <c r="U5262" s="34">
        <v>105659.43</v>
      </c>
      <c r="V5262" s="34">
        <v>94326.080000000002</v>
      </c>
      <c r="W5262" s="34">
        <v>11333.35</v>
      </c>
      <c r="X5262" s="36">
        <v>0.12</v>
      </c>
      <c r="Y5262" s="3" t="str">
        <f>IFERROR(VLOOKUP(A5262,'Pivot price tier'!$C$8:$L$2245,10,0),"")</f>
        <v/>
      </c>
      <c r="Z5262" s="3" t="str">
        <f>IFERROR(VLOOKUP(A5262,'Pivot price tier by size'!$D$8:$M$2466,10,0),"")</f>
        <v/>
      </c>
      <c r="AA5262" s="3" t="str">
        <f>IFERROR(VLOOKUP(A5262,'Pivot category'!$B$8:$I$2191,8,0),"")</f>
        <v/>
      </c>
      <c r="AB5262" s="3" t="str">
        <f t="shared" si="82"/>
        <v/>
      </c>
      <c r="AC5262"/>
      <c r="AD5262" s="3" t="s">
        <v>16446</v>
      </c>
      <c r="AE5262" s="3" t="s">
        <v>14094</v>
      </c>
    </row>
    <row r="5263" spans="1:31" x14ac:dyDescent="0.25">
      <c r="A5263" t="s">
        <v>7224</v>
      </c>
      <c r="B5263" t="s">
        <v>1605</v>
      </c>
      <c r="C5263" s="3" t="s">
        <v>69</v>
      </c>
      <c r="D5263" s="3" t="s">
        <v>4006</v>
      </c>
      <c r="E5263" s="3" t="s">
        <v>5198</v>
      </c>
      <c r="F5263" s="3">
        <v>7000</v>
      </c>
      <c r="G5263" s="34">
        <v>1.0900000000000001</v>
      </c>
      <c r="H5263" s="3" t="s">
        <v>28</v>
      </c>
      <c r="I5263" s="3" t="s">
        <v>70</v>
      </c>
      <c r="J5263" s="3" t="s">
        <v>8251</v>
      </c>
      <c r="K5263" s="3" t="s">
        <v>8252</v>
      </c>
      <c r="L5263" s="3" t="s">
        <v>68</v>
      </c>
      <c r="M5263" s="26" t="s">
        <v>13873</v>
      </c>
      <c r="N5263"/>
      <c r="O5263" s="3">
        <v>135</v>
      </c>
      <c r="P5263" s="34">
        <v>55216.13</v>
      </c>
      <c r="Q5263" s="34">
        <v>67483.55</v>
      </c>
      <c r="R5263" s="34">
        <v>-12267.42</v>
      </c>
      <c r="S5263" s="36">
        <v>-0.18</v>
      </c>
      <c r="T5263" s="34">
        <v>409.00837037037036</v>
      </c>
      <c r="U5263" s="34">
        <v>96281.88</v>
      </c>
      <c r="V5263" s="34">
        <v>87558.45</v>
      </c>
      <c r="W5263" s="34">
        <v>8723.43</v>
      </c>
      <c r="X5263" s="36">
        <v>0.1</v>
      </c>
      <c r="Y5263" s="3" t="str">
        <f>IFERROR(VLOOKUP(A5263,'Pivot price tier'!$C$8:$L$2245,10,0),"")</f>
        <v/>
      </c>
      <c r="Z5263" s="3" t="str">
        <f>IFERROR(VLOOKUP(A5263,'Pivot price tier by size'!$D$8:$M$2466,10,0),"")</f>
        <v/>
      </c>
      <c r="AA5263" s="3" t="str">
        <f>IFERROR(VLOOKUP(A5263,'Pivot category'!$B$8:$I$2191,8,0),"")</f>
        <v/>
      </c>
      <c r="AB5263" s="3" t="str">
        <f t="shared" si="82"/>
        <v/>
      </c>
      <c r="AC5263"/>
      <c r="AD5263" s="3" t="s">
        <v>11231</v>
      </c>
      <c r="AE5263" s="3" t="s">
        <v>14114</v>
      </c>
    </row>
    <row r="5264" spans="1:31" hidden="1" x14ac:dyDescent="0.25">
      <c r="A5264" t="s">
        <v>13839</v>
      </c>
      <c r="B5264" t="s">
        <v>13840</v>
      </c>
      <c r="C5264" s="3" t="s">
        <v>32</v>
      </c>
      <c r="D5264" s="3" t="s">
        <v>13386</v>
      </c>
      <c r="E5264" s="3" t="s">
        <v>5150</v>
      </c>
      <c r="F5264" s="3">
        <v>10000</v>
      </c>
      <c r="G5264" s="34">
        <v>49.99</v>
      </c>
      <c r="H5264" s="3" t="s">
        <v>12</v>
      </c>
      <c r="I5264" s="3" t="s">
        <v>23</v>
      </c>
      <c r="J5264" s="3" t="s">
        <v>8259</v>
      </c>
      <c r="K5264" s="3" t="s">
        <v>8264</v>
      </c>
      <c r="L5264" s="3" t="s">
        <v>68</v>
      </c>
      <c r="M5264" s="26">
        <v>45597</v>
      </c>
      <c r="N5264"/>
      <c r="O5264" s="3" t="s">
        <v>78</v>
      </c>
      <c r="P5264" s="34">
        <v>1349.73</v>
      </c>
      <c r="Q5264" s="34">
        <v>122425.51</v>
      </c>
      <c r="R5264" s="34">
        <v>-121075.78</v>
      </c>
      <c r="S5264" s="36">
        <v>-0.99</v>
      </c>
      <c r="T5264" s="34" t="s">
        <v>78</v>
      </c>
      <c r="U5264" s="34">
        <v>1949.61</v>
      </c>
      <c r="V5264" s="34">
        <v>58988.2</v>
      </c>
      <c r="W5264" s="34">
        <v>-57038.59</v>
      </c>
      <c r="X5264" s="36">
        <v>-0.97</v>
      </c>
      <c r="Y5264" s="3" t="str">
        <f>IFERROR(VLOOKUP(A5264,'Pivot price tier'!$C$8:$L$2245,10,0),"")</f>
        <v/>
      </c>
      <c r="Z5264" s="3" t="str">
        <f>IFERROR(VLOOKUP(A5264,'Pivot price tier by size'!$D$8:$M$2466,10,0),"")</f>
        <v/>
      </c>
      <c r="AA5264" s="3" t="str">
        <f>IFERROR(VLOOKUP(A5264,'Pivot category'!$B$8:$I$2191,8,0),"")</f>
        <v/>
      </c>
      <c r="AB5264" s="3" t="str">
        <f t="shared" si="82"/>
        <v>Bottom 5%</v>
      </c>
      <c r="AC5264"/>
      <c r="AD5264" s="3" t="s">
        <v>16451</v>
      </c>
      <c r="AE5264" s="3" t="s">
        <v>14119</v>
      </c>
    </row>
    <row r="5265" spans="1:31" hidden="1" x14ac:dyDescent="0.25">
      <c r="A5265" t="s">
        <v>6336</v>
      </c>
      <c r="B5265" t="s">
        <v>2272</v>
      </c>
      <c r="C5265" s="3" t="s">
        <v>32</v>
      </c>
      <c r="D5265" s="3" t="s">
        <v>4755</v>
      </c>
      <c r="E5265" s="3" t="s">
        <v>5150</v>
      </c>
      <c r="F5265" s="3">
        <v>10000</v>
      </c>
      <c r="G5265" s="34">
        <v>59.99</v>
      </c>
      <c r="H5265" s="3" t="s">
        <v>12</v>
      </c>
      <c r="I5265" s="3" t="s">
        <v>15</v>
      </c>
      <c r="J5265" s="3" t="s">
        <v>8256</v>
      </c>
      <c r="K5265" s="3" t="s">
        <v>8260</v>
      </c>
      <c r="L5265" s="3" t="s">
        <v>68</v>
      </c>
      <c r="M5265" s="26" t="s">
        <v>13873</v>
      </c>
      <c r="N5265"/>
      <c r="O5265" s="3">
        <v>18</v>
      </c>
      <c r="P5265" s="34">
        <v>27475.42</v>
      </c>
      <c r="Q5265" s="34">
        <v>42743.16</v>
      </c>
      <c r="R5265" s="34">
        <v>-15267.74</v>
      </c>
      <c r="S5265" s="36">
        <v>-0.36</v>
      </c>
      <c r="T5265" s="34">
        <v>1526.4122222222222</v>
      </c>
      <c r="U5265" s="34">
        <v>11458.09</v>
      </c>
      <c r="V5265" s="34">
        <v>21656.55</v>
      </c>
      <c r="W5265" s="34">
        <v>-10198.459999999999</v>
      </c>
      <c r="X5265" s="36">
        <v>-0.47</v>
      </c>
      <c r="Y5265" s="3" t="str">
        <f>IFERROR(VLOOKUP(A5265,'Pivot price tier'!$C$8:$L$2245,10,0),"")</f>
        <v/>
      </c>
      <c r="Z5265" s="3" t="str">
        <f>IFERROR(VLOOKUP(A5265,'Pivot price tier by size'!$D$8:$M$2466,10,0),"")</f>
        <v/>
      </c>
      <c r="AA5265" s="3" t="str">
        <f>IFERROR(VLOOKUP(A5265,'Pivot category'!$B$8:$I$2191,8,0),"")</f>
        <v/>
      </c>
      <c r="AB5265" s="3" t="str">
        <f t="shared" si="82"/>
        <v>Bottom 5%</v>
      </c>
      <c r="AC5265"/>
      <c r="AD5265" s="3" t="s">
        <v>16451</v>
      </c>
      <c r="AE5265" s="3" t="s">
        <v>14119</v>
      </c>
    </row>
    <row r="5266" spans="1:31" x14ac:dyDescent="0.25">
      <c r="A5266" t="s">
        <v>7235</v>
      </c>
      <c r="B5266" t="s">
        <v>1609</v>
      </c>
      <c r="C5266" s="3" t="s">
        <v>69</v>
      </c>
      <c r="D5266" s="3" t="s">
        <v>4010</v>
      </c>
      <c r="E5266" s="3" t="s">
        <v>5198</v>
      </c>
      <c r="F5266" s="3">
        <v>7000</v>
      </c>
      <c r="G5266" s="34">
        <v>1.0900000000000001</v>
      </c>
      <c r="H5266" s="3" t="s">
        <v>28</v>
      </c>
      <c r="I5266" s="3" t="s">
        <v>70</v>
      </c>
      <c r="J5266" s="3" t="s">
        <v>8251</v>
      </c>
      <c r="K5266" s="3" t="s">
        <v>8252</v>
      </c>
      <c r="L5266" s="3" t="s">
        <v>68</v>
      </c>
      <c r="M5266" s="26" t="s">
        <v>13873</v>
      </c>
      <c r="N5266"/>
      <c r="O5266" s="3">
        <v>143</v>
      </c>
      <c r="P5266" s="34">
        <v>60237.760000000002</v>
      </c>
      <c r="Q5266" s="34">
        <v>67763.399999999994</v>
      </c>
      <c r="R5266" s="34">
        <v>-7525.64</v>
      </c>
      <c r="S5266" s="36">
        <v>-0.11</v>
      </c>
      <c r="T5266" s="34">
        <v>421.24307692307696</v>
      </c>
      <c r="U5266" s="34">
        <v>96854.13</v>
      </c>
      <c r="V5266" s="34">
        <v>92966.61</v>
      </c>
      <c r="W5266" s="34">
        <v>3887.52</v>
      </c>
      <c r="X5266" s="36">
        <v>0.04</v>
      </c>
      <c r="Y5266" s="3" t="str">
        <f>IFERROR(VLOOKUP(A5266,'Pivot price tier'!$C$8:$L$2245,10,0),"")</f>
        <v/>
      </c>
      <c r="Z5266" s="3" t="str">
        <f>IFERROR(VLOOKUP(A5266,'Pivot price tier by size'!$D$8:$M$2466,10,0),"")</f>
        <v/>
      </c>
      <c r="AA5266" s="3" t="str">
        <f>IFERROR(VLOOKUP(A5266,'Pivot category'!$B$8:$I$2191,8,0),"")</f>
        <v/>
      </c>
      <c r="AB5266" s="3" t="str">
        <f t="shared" si="82"/>
        <v/>
      </c>
      <c r="AC5266"/>
      <c r="AD5266" s="3" t="s">
        <v>11231</v>
      </c>
      <c r="AE5266" s="3" t="s">
        <v>14114</v>
      </c>
    </row>
    <row r="5267" spans="1:31" hidden="1" x14ac:dyDescent="0.25">
      <c r="A5267" t="s">
        <v>12599</v>
      </c>
      <c r="B5267" t="s">
        <v>12600</v>
      </c>
      <c r="C5267" s="3" t="s">
        <v>32</v>
      </c>
      <c r="D5267" s="3" t="s">
        <v>12213</v>
      </c>
      <c r="E5267" s="3" t="s">
        <v>5150</v>
      </c>
      <c r="F5267" s="3">
        <v>70000</v>
      </c>
      <c r="G5267" s="34">
        <v>26.99</v>
      </c>
      <c r="H5267" s="3" t="s">
        <v>12</v>
      </c>
      <c r="I5267" s="3" t="s">
        <v>21</v>
      </c>
      <c r="J5267" s="3" t="s">
        <v>8256</v>
      </c>
      <c r="K5267" s="3" t="s">
        <v>8258</v>
      </c>
      <c r="L5267" s="3" t="s">
        <v>8254</v>
      </c>
      <c r="M5267" s="26">
        <v>45261</v>
      </c>
      <c r="N5267"/>
      <c r="O5267" s="3" t="s">
        <v>78</v>
      </c>
      <c r="P5267" s="34">
        <v>26.99</v>
      </c>
      <c r="Q5267" s="34">
        <v>846.81</v>
      </c>
      <c r="R5267" s="34">
        <v>-819.82</v>
      </c>
      <c r="S5267" s="36">
        <v>-0.97</v>
      </c>
      <c r="T5267" s="34" t="s">
        <v>78</v>
      </c>
      <c r="U5267" s="34" t="s">
        <v>78</v>
      </c>
      <c r="V5267" s="34" t="s">
        <v>78</v>
      </c>
      <c r="W5267" s="34" t="s">
        <v>78</v>
      </c>
      <c r="X5267" s="36" t="s">
        <v>78</v>
      </c>
      <c r="Y5267" s="3" t="str">
        <f>IFERROR(VLOOKUP(A5267,'Pivot price tier'!$C$8:$L$2245,10,0),"")</f>
        <v/>
      </c>
      <c r="Z5267" s="3" t="str">
        <f>IFERROR(VLOOKUP(A5267,'Pivot price tier by size'!$D$8:$M$2466,10,0),"")</f>
        <v/>
      </c>
      <c r="AA5267" s="3" t="str">
        <f>IFERROR(VLOOKUP(A5267,'Pivot category'!$B$8:$I$2191,8,0),"")</f>
        <v/>
      </c>
      <c r="AB5267" s="3" t="str">
        <f t="shared" si="82"/>
        <v>Bottom 5%</v>
      </c>
      <c r="AC5267"/>
      <c r="AD5267" s="3" t="s">
        <v>16451</v>
      </c>
      <c r="AE5267" s="3" t="s">
        <v>14119</v>
      </c>
    </row>
    <row r="5268" spans="1:31" hidden="1" x14ac:dyDescent="0.25">
      <c r="A5268" t="s">
        <v>16217</v>
      </c>
      <c r="B5268" t="s">
        <v>16218</v>
      </c>
      <c r="C5268" s="3" t="s">
        <v>32</v>
      </c>
      <c r="D5268" s="3" t="s">
        <v>15409</v>
      </c>
      <c r="E5268" s="3" t="s">
        <v>5150</v>
      </c>
      <c r="F5268" s="3">
        <v>10000</v>
      </c>
      <c r="G5268" s="34">
        <v>299.99</v>
      </c>
      <c r="H5268" s="3" t="s">
        <v>12</v>
      </c>
      <c r="I5268" s="3" t="s">
        <v>74</v>
      </c>
      <c r="J5268" s="3" t="s">
        <v>8259</v>
      </c>
      <c r="K5268" s="3" t="s">
        <v>8252</v>
      </c>
      <c r="L5268" s="3" t="s">
        <v>68</v>
      </c>
      <c r="M5268" s="26">
        <v>45873</v>
      </c>
      <c r="N5268"/>
      <c r="O5268" s="3" t="s">
        <v>78</v>
      </c>
      <c r="P5268" s="34">
        <v>14399.52</v>
      </c>
      <c r="Q5268" s="34"/>
      <c r="R5268" s="34">
        <v>14399.52</v>
      </c>
      <c r="T5268" s="34" t="s">
        <v>78</v>
      </c>
      <c r="U5268" s="34">
        <v>5399.82</v>
      </c>
      <c r="V5268" s="34">
        <v>0</v>
      </c>
      <c r="W5268" s="34">
        <v>5399.82</v>
      </c>
      <c r="X5268" s="36">
        <v>0</v>
      </c>
      <c r="Y5268" s="3" t="str">
        <f>IFERROR(VLOOKUP(A5268,'Pivot price tier'!$C$8:$L$2245,10,0),"")</f>
        <v>X</v>
      </c>
      <c r="Z5268" s="3" t="str">
        <f>IFERROR(VLOOKUP(A5268,'Pivot price tier by size'!$D$8:$M$2466,10,0),"")</f>
        <v>X</v>
      </c>
      <c r="AA5268" s="3" t="str">
        <f>IFERROR(VLOOKUP(A5268,'Pivot category'!$B$8:$I$2191,8,0),"")</f>
        <v>X</v>
      </c>
      <c r="AB5268" s="3" t="str">
        <f t="shared" si="82"/>
        <v>Bottom 5%</v>
      </c>
      <c r="AC5268"/>
      <c r="AD5268" s="3" t="s">
        <v>16451</v>
      </c>
      <c r="AE5268" s="3" t="s">
        <v>14119</v>
      </c>
    </row>
    <row r="5269" spans="1:31" hidden="1" x14ac:dyDescent="0.25">
      <c r="A5269" t="s">
        <v>15729</v>
      </c>
      <c r="B5269" t="s">
        <v>15730</v>
      </c>
      <c r="C5269" s="3" t="s">
        <v>32</v>
      </c>
      <c r="D5269" s="3" t="s">
        <v>15406</v>
      </c>
      <c r="E5269" s="3" t="s">
        <v>5150</v>
      </c>
      <c r="F5269" s="3">
        <v>10000</v>
      </c>
      <c r="G5269" s="34">
        <v>79.989999999999995</v>
      </c>
      <c r="H5269" s="3" t="s">
        <v>12622</v>
      </c>
      <c r="I5269" s="3" t="s">
        <v>15</v>
      </c>
      <c r="J5269" s="3" t="s">
        <v>8259</v>
      </c>
      <c r="K5269" s="3" t="s">
        <v>8252</v>
      </c>
      <c r="L5269" s="3" t="s">
        <v>68</v>
      </c>
      <c r="M5269" s="26">
        <v>45901</v>
      </c>
      <c r="N5269"/>
      <c r="O5269" s="3">
        <v>3</v>
      </c>
      <c r="P5269" s="34">
        <v>11598.55</v>
      </c>
      <c r="Q5269" s="34"/>
      <c r="R5269" s="34">
        <v>11598.55</v>
      </c>
      <c r="T5269" s="34">
        <v>3866.1833333333329</v>
      </c>
      <c r="U5269" s="34">
        <v>639.91999999999996</v>
      </c>
      <c r="V5269" s="34">
        <v>0</v>
      </c>
      <c r="W5269" s="34">
        <v>639.91999999999996</v>
      </c>
      <c r="X5269" s="36">
        <v>0</v>
      </c>
      <c r="Y5269" s="3" t="str">
        <f>IFERROR(VLOOKUP(A5269,'Pivot price tier'!$C$8:$L$2245,10,0),"")</f>
        <v xml:space="preserve"> </v>
      </c>
      <c r="Z5269" s="3" t="str">
        <f>IFERROR(VLOOKUP(A5269,'Pivot price tier by size'!$D$8:$M$2466,10,0),"")</f>
        <v xml:space="preserve"> </v>
      </c>
      <c r="AA5269" s="3" t="str">
        <f>IFERROR(VLOOKUP(A5269,'Pivot category'!$B$8:$I$2191,8,0),"")</f>
        <v>X</v>
      </c>
      <c r="AB5269" s="3" t="str">
        <f t="shared" si="82"/>
        <v>Bottom 5%</v>
      </c>
      <c r="AC5269"/>
      <c r="AD5269" s="3" t="s">
        <v>16451</v>
      </c>
      <c r="AE5269" s="3" t="s">
        <v>14119</v>
      </c>
    </row>
    <row r="5270" spans="1:31" x14ac:dyDescent="0.25">
      <c r="A5270" t="s">
        <v>11775</v>
      </c>
      <c r="B5270" t="s">
        <v>8562</v>
      </c>
      <c r="C5270" s="3" t="s">
        <v>69</v>
      </c>
      <c r="D5270" s="3" t="s">
        <v>8392</v>
      </c>
      <c r="E5270" s="3" t="s">
        <v>5198</v>
      </c>
      <c r="F5270" s="3">
        <v>7000</v>
      </c>
      <c r="G5270" s="34">
        <v>1.0900000000000001</v>
      </c>
      <c r="H5270" s="3" t="s">
        <v>28</v>
      </c>
      <c r="I5270" s="3" t="s">
        <v>70</v>
      </c>
      <c r="J5270" s="3" t="s">
        <v>8251</v>
      </c>
      <c r="K5270" s="3" t="s">
        <v>8252</v>
      </c>
      <c r="L5270" s="3" t="s">
        <v>68</v>
      </c>
      <c r="M5270" s="26" t="s">
        <v>13873</v>
      </c>
      <c r="N5270"/>
      <c r="O5270" s="3">
        <v>90</v>
      </c>
      <c r="P5270" s="34">
        <v>95405.52</v>
      </c>
      <c r="Q5270" s="34">
        <v>92577.93</v>
      </c>
      <c r="R5270" s="34">
        <v>2827.59</v>
      </c>
      <c r="S5270" s="36">
        <v>0.03</v>
      </c>
      <c r="T5270" s="34">
        <v>1060.0613333333333</v>
      </c>
      <c r="U5270" s="34">
        <v>195307.29</v>
      </c>
      <c r="V5270" s="34">
        <v>194509.17</v>
      </c>
      <c r="W5270" s="34">
        <v>798.12</v>
      </c>
      <c r="X5270" s="36">
        <v>0</v>
      </c>
      <c r="Y5270" s="3" t="str">
        <f>IFERROR(VLOOKUP(A5270,'Pivot price tier'!$C$8:$L$2245,10,0),"")</f>
        <v/>
      </c>
      <c r="Z5270" s="3" t="str">
        <f>IFERROR(VLOOKUP(A5270,'Pivot price tier by size'!$D$8:$M$2466,10,0),"")</f>
        <v/>
      </c>
      <c r="AA5270" s="3" t="str">
        <f>IFERROR(VLOOKUP(A5270,'Pivot category'!$B$8:$I$2191,8,0),"")</f>
        <v/>
      </c>
      <c r="AB5270" s="3" t="str">
        <f t="shared" si="82"/>
        <v/>
      </c>
      <c r="AC5270"/>
      <c r="AD5270" s="3" t="s">
        <v>11231</v>
      </c>
      <c r="AE5270" s="3" t="s">
        <v>14114</v>
      </c>
    </row>
    <row r="5271" spans="1:31" x14ac:dyDescent="0.25">
      <c r="A5271" t="s">
        <v>7213</v>
      </c>
      <c r="B5271" t="s">
        <v>1622</v>
      </c>
      <c r="C5271" s="3" t="s">
        <v>69</v>
      </c>
      <c r="D5271" s="3" t="s">
        <v>4023</v>
      </c>
      <c r="E5271" s="3" t="s">
        <v>5150</v>
      </c>
      <c r="F5271" s="3">
        <v>7000</v>
      </c>
      <c r="G5271" s="34">
        <v>1.0900000000000001</v>
      </c>
      <c r="H5271" s="3" t="s">
        <v>28</v>
      </c>
      <c r="I5271" s="3" t="s">
        <v>70</v>
      </c>
      <c r="J5271" s="3" t="s">
        <v>8251</v>
      </c>
      <c r="K5271" s="3" t="s">
        <v>8252</v>
      </c>
      <c r="L5271" s="3" t="s">
        <v>68</v>
      </c>
      <c r="M5271" s="26" t="s">
        <v>13873</v>
      </c>
      <c r="N5271"/>
      <c r="O5271" s="3">
        <v>155</v>
      </c>
      <c r="P5271" s="34">
        <v>127103.81</v>
      </c>
      <c r="Q5271" s="34">
        <v>113032.81</v>
      </c>
      <c r="R5271" s="34">
        <v>14071</v>
      </c>
      <c r="S5271" s="36">
        <v>0.12</v>
      </c>
      <c r="T5271" s="34">
        <v>820.02458064516122</v>
      </c>
      <c r="U5271" s="34">
        <v>208037.4</v>
      </c>
      <c r="V5271" s="34">
        <v>164831.19</v>
      </c>
      <c r="W5271" s="34">
        <v>43206.21</v>
      </c>
      <c r="X5271" s="36">
        <v>0.26</v>
      </c>
      <c r="Y5271" s="3" t="str">
        <f>IFERROR(VLOOKUP(A5271,'Pivot price tier'!$C$8:$L$2245,10,0),"")</f>
        <v/>
      </c>
      <c r="Z5271" s="3" t="str">
        <f>IFERROR(VLOOKUP(A5271,'Pivot price tier by size'!$D$8:$M$2466,10,0),"")</f>
        <v/>
      </c>
      <c r="AA5271" s="3" t="str">
        <f>IFERROR(VLOOKUP(A5271,'Pivot category'!$B$8:$I$2191,8,0),"")</f>
        <v/>
      </c>
      <c r="AB5271" s="3" t="str">
        <f t="shared" si="82"/>
        <v/>
      </c>
      <c r="AC5271"/>
      <c r="AD5271" s="3" t="s">
        <v>11231</v>
      </c>
      <c r="AE5271" s="3" t="s">
        <v>14114</v>
      </c>
    </row>
    <row r="5272" spans="1:31" hidden="1" x14ac:dyDescent="0.25">
      <c r="A5272" t="s">
        <v>14340</v>
      </c>
      <c r="B5272" t="s">
        <v>14341</v>
      </c>
      <c r="C5272" s="3" t="s">
        <v>32</v>
      </c>
      <c r="D5272" s="3" t="s">
        <v>13364</v>
      </c>
      <c r="E5272" s="3" t="s">
        <v>5150</v>
      </c>
      <c r="F5272" s="3">
        <v>10000</v>
      </c>
      <c r="G5272" s="34">
        <v>299.99</v>
      </c>
      <c r="H5272" s="3" t="s">
        <v>12</v>
      </c>
      <c r="I5272" s="3" t="s">
        <v>74</v>
      </c>
      <c r="J5272" s="3" t="s">
        <v>8259</v>
      </c>
      <c r="K5272" s="3" t="s">
        <v>8252</v>
      </c>
      <c r="L5272" s="3" t="s">
        <v>68</v>
      </c>
      <c r="M5272" s="26">
        <v>45627</v>
      </c>
      <c r="N5272"/>
      <c r="O5272" s="3" t="s">
        <v>78</v>
      </c>
      <c r="P5272" s="34">
        <v>599.98</v>
      </c>
      <c r="Q5272" s="34">
        <v>17099.43</v>
      </c>
      <c r="R5272" s="34">
        <v>-16499.45</v>
      </c>
      <c r="S5272" s="36">
        <v>-0.96</v>
      </c>
      <c r="T5272" s="34" t="s">
        <v>78</v>
      </c>
      <c r="U5272" s="34" t="s">
        <v>78</v>
      </c>
      <c r="V5272" s="34" t="s">
        <v>78</v>
      </c>
      <c r="W5272" s="34" t="s">
        <v>78</v>
      </c>
      <c r="X5272" s="36" t="s">
        <v>78</v>
      </c>
      <c r="Y5272" s="3" t="str">
        <f>IFERROR(VLOOKUP(A5272,'Pivot price tier'!$C$8:$L$2245,10,0),"")</f>
        <v>X</v>
      </c>
      <c r="Z5272" s="3" t="str">
        <f>IFERROR(VLOOKUP(A5272,'Pivot price tier by size'!$D$8:$M$2466,10,0),"")</f>
        <v>X</v>
      </c>
      <c r="AA5272" s="3" t="str">
        <f>IFERROR(VLOOKUP(A5272,'Pivot category'!$B$8:$I$2191,8,0),"")</f>
        <v>X</v>
      </c>
      <c r="AB5272" s="3" t="str">
        <f t="shared" si="82"/>
        <v>Bottom 5%</v>
      </c>
      <c r="AC5272"/>
      <c r="AD5272" s="3" t="s">
        <v>16451</v>
      </c>
      <c r="AE5272" s="3" t="s">
        <v>14119</v>
      </c>
    </row>
    <row r="5273" spans="1:31" hidden="1" x14ac:dyDescent="0.25">
      <c r="A5273" t="s">
        <v>9894</v>
      </c>
      <c r="B5273" t="s">
        <v>9920</v>
      </c>
      <c r="C5273" s="3" t="s">
        <v>32</v>
      </c>
      <c r="D5273" s="3" t="s">
        <v>9862</v>
      </c>
      <c r="E5273" s="3" t="s">
        <v>5150</v>
      </c>
      <c r="F5273" s="3">
        <v>10000</v>
      </c>
      <c r="G5273" s="34">
        <v>41.99</v>
      </c>
      <c r="H5273" s="3" t="s">
        <v>12622</v>
      </c>
      <c r="I5273" s="3" t="s">
        <v>15</v>
      </c>
      <c r="J5273" s="3" t="s">
        <v>15405</v>
      </c>
      <c r="K5273" s="3" t="s">
        <v>8260</v>
      </c>
      <c r="L5273" s="3" t="s">
        <v>8255</v>
      </c>
      <c r="M5273" s="26" t="s">
        <v>13873</v>
      </c>
      <c r="N5273"/>
      <c r="O5273" s="3">
        <v>2</v>
      </c>
      <c r="P5273" s="34">
        <v>4339.32</v>
      </c>
      <c r="Q5273" s="34">
        <v>10514.64</v>
      </c>
      <c r="R5273" s="34">
        <v>-6175.32</v>
      </c>
      <c r="S5273" s="36">
        <v>-0.59</v>
      </c>
      <c r="T5273" s="34">
        <v>2169.66</v>
      </c>
      <c r="U5273" s="34">
        <v>0</v>
      </c>
      <c r="V5273" s="34">
        <v>79.989999999999995</v>
      </c>
      <c r="W5273" s="34">
        <v>-79.989999999999995</v>
      </c>
      <c r="X5273" s="36">
        <v>-1</v>
      </c>
      <c r="Y5273" s="3" t="str">
        <f>IFERROR(VLOOKUP(A5273,'Pivot price tier'!$C$8:$L$2245,10,0),"")</f>
        <v/>
      </c>
      <c r="Z5273" s="3" t="str">
        <f>IFERROR(VLOOKUP(A5273,'Pivot price tier by size'!$D$8:$M$2466,10,0),"")</f>
        <v/>
      </c>
      <c r="AA5273" s="3" t="str">
        <f>IFERROR(VLOOKUP(A5273,'Pivot category'!$B$8:$I$2191,8,0),"")</f>
        <v/>
      </c>
      <c r="AB5273" s="3" t="str">
        <f t="shared" si="82"/>
        <v>Bottom 5%</v>
      </c>
      <c r="AC5273"/>
      <c r="AD5273" s="3" t="s">
        <v>16451</v>
      </c>
      <c r="AE5273" s="3" t="s">
        <v>14119</v>
      </c>
    </row>
    <row r="5274" spans="1:31" hidden="1" x14ac:dyDescent="0.25">
      <c r="A5274" t="s">
        <v>10683</v>
      </c>
      <c r="B5274" t="s">
        <v>9082</v>
      </c>
      <c r="C5274" s="3" t="s">
        <v>32</v>
      </c>
      <c r="D5274" s="3" t="s">
        <v>8774</v>
      </c>
      <c r="E5274" s="3" t="s">
        <v>5150</v>
      </c>
      <c r="F5274" s="3">
        <v>10000</v>
      </c>
      <c r="G5274" s="34">
        <v>50.99</v>
      </c>
      <c r="H5274" s="3" t="s">
        <v>12</v>
      </c>
      <c r="I5274" s="3" t="s">
        <v>15</v>
      </c>
      <c r="J5274" s="3" t="s">
        <v>8259</v>
      </c>
      <c r="K5274" s="3" t="s">
        <v>8260</v>
      </c>
      <c r="L5274" s="3" t="s">
        <v>8254</v>
      </c>
      <c r="M5274" s="26" t="s">
        <v>13873</v>
      </c>
      <c r="N5274"/>
      <c r="O5274" s="3">
        <v>1</v>
      </c>
      <c r="P5274" s="34">
        <v>305.94</v>
      </c>
      <c r="Q5274" s="34">
        <v>356.93</v>
      </c>
      <c r="R5274" s="34">
        <v>-50.99</v>
      </c>
      <c r="S5274" s="36">
        <v>-0.14000000000000001</v>
      </c>
      <c r="T5274" s="34">
        <v>305.94</v>
      </c>
      <c r="U5274" s="34">
        <v>0</v>
      </c>
      <c r="V5274" s="34">
        <v>152.97</v>
      </c>
      <c r="W5274" s="34">
        <v>-152.97</v>
      </c>
      <c r="X5274" s="36">
        <v>-1</v>
      </c>
      <c r="Y5274" s="3" t="str">
        <f>IFERROR(VLOOKUP(A5274,'Pivot price tier'!$C$8:$L$2245,10,0),"")</f>
        <v/>
      </c>
      <c r="Z5274" s="3" t="str">
        <f>IFERROR(VLOOKUP(A5274,'Pivot price tier by size'!$D$8:$M$2466,10,0),"")</f>
        <v/>
      </c>
      <c r="AA5274" s="3" t="str">
        <f>IFERROR(VLOOKUP(A5274,'Pivot category'!$B$8:$I$2191,8,0),"")</f>
        <v/>
      </c>
      <c r="AB5274" s="3" t="str">
        <f t="shared" si="82"/>
        <v>Bottom 5%</v>
      </c>
      <c r="AC5274"/>
      <c r="AD5274" s="3" t="s">
        <v>16451</v>
      </c>
      <c r="AE5274" s="3" t="s">
        <v>14119</v>
      </c>
    </row>
    <row r="5275" spans="1:31" hidden="1" x14ac:dyDescent="0.25">
      <c r="A5275" t="s">
        <v>9895</v>
      </c>
      <c r="B5275" t="s">
        <v>9921</v>
      </c>
      <c r="C5275" s="3" t="s">
        <v>32</v>
      </c>
      <c r="D5275" s="3" t="s">
        <v>9861</v>
      </c>
      <c r="E5275" s="3" t="s">
        <v>5150</v>
      </c>
      <c r="F5275" s="3">
        <v>10000</v>
      </c>
      <c r="G5275" s="34">
        <v>41.99</v>
      </c>
      <c r="H5275" s="3" t="s">
        <v>12</v>
      </c>
      <c r="I5275" s="3" t="s">
        <v>15</v>
      </c>
      <c r="J5275" s="3" t="s">
        <v>15405</v>
      </c>
      <c r="K5275" s="3" t="s">
        <v>8260</v>
      </c>
      <c r="L5275" s="3" t="s">
        <v>8255</v>
      </c>
      <c r="M5275" s="26" t="s">
        <v>13873</v>
      </c>
      <c r="N5275"/>
      <c r="O5275" s="3">
        <v>4</v>
      </c>
      <c r="P5275" s="34">
        <v>4815.22</v>
      </c>
      <c r="Q5275" s="34">
        <v>9732.73</v>
      </c>
      <c r="R5275" s="34">
        <v>-4917.51</v>
      </c>
      <c r="S5275" s="36">
        <v>-0.51</v>
      </c>
      <c r="T5275" s="34">
        <v>1203.8050000000001</v>
      </c>
      <c r="U5275" s="34" t="s">
        <v>78</v>
      </c>
      <c r="V5275" s="34" t="s">
        <v>78</v>
      </c>
      <c r="W5275" s="34" t="s">
        <v>78</v>
      </c>
      <c r="X5275" s="36" t="s">
        <v>78</v>
      </c>
      <c r="Y5275" s="3" t="str">
        <f>IFERROR(VLOOKUP(A5275,'Pivot price tier'!$C$8:$L$2245,10,0),"")</f>
        <v/>
      </c>
      <c r="Z5275" s="3" t="str">
        <f>IFERROR(VLOOKUP(A5275,'Pivot price tier by size'!$D$8:$M$2466,10,0),"")</f>
        <v/>
      </c>
      <c r="AA5275" s="3" t="str">
        <f>IFERROR(VLOOKUP(A5275,'Pivot category'!$B$8:$I$2191,8,0),"")</f>
        <v/>
      </c>
      <c r="AB5275" s="3" t="str">
        <f t="shared" si="82"/>
        <v>Bottom 5%</v>
      </c>
      <c r="AC5275"/>
      <c r="AD5275" s="3" t="s">
        <v>16451</v>
      </c>
      <c r="AE5275" s="3" t="s">
        <v>14119</v>
      </c>
    </row>
    <row r="5276" spans="1:31" hidden="1" x14ac:dyDescent="0.25">
      <c r="A5276" t="s">
        <v>9896</v>
      </c>
      <c r="B5276" t="s">
        <v>9922</v>
      </c>
      <c r="C5276" s="3" t="s">
        <v>32</v>
      </c>
      <c r="D5276" s="3" t="s">
        <v>9860</v>
      </c>
      <c r="E5276" s="3" t="s">
        <v>5150</v>
      </c>
      <c r="F5276" s="3">
        <v>10000</v>
      </c>
      <c r="G5276" s="34">
        <v>41.99</v>
      </c>
      <c r="H5276" s="3" t="s">
        <v>12622</v>
      </c>
      <c r="I5276" s="3" t="s">
        <v>15</v>
      </c>
      <c r="J5276" s="3" t="s">
        <v>15405</v>
      </c>
      <c r="K5276" s="3" t="s">
        <v>8260</v>
      </c>
      <c r="L5276" s="3" t="s">
        <v>8255</v>
      </c>
      <c r="M5276" s="26" t="s">
        <v>13873</v>
      </c>
      <c r="N5276"/>
      <c r="O5276" s="3">
        <v>15</v>
      </c>
      <c r="P5276" s="34">
        <v>4682.16</v>
      </c>
      <c r="Q5276" s="34">
        <v>5078.32</v>
      </c>
      <c r="R5276" s="34">
        <v>-396.16</v>
      </c>
      <c r="S5276" s="36">
        <v>-0.08</v>
      </c>
      <c r="T5276" s="34">
        <v>312.14400000000001</v>
      </c>
      <c r="U5276" s="34" t="s">
        <v>78</v>
      </c>
      <c r="V5276" s="34" t="s">
        <v>78</v>
      </c>
      <c r="W5276" s="34" t="s">
        <v>78</v>
      </c>
      <c r="X5276" s="36" t="s">
        <v>78</v>
      </c>
      <c r="Y5276" s="3" t="str">
        <f>IFERROR(VLOOKUP(A5276,'Pivot price tier'!$C$8:$L$2245,10,0),"")</f>
        <v/>
      </c>
      <c r="Z5276" s="3" t="str">
        <f>IFERROR(VLOOKUP(A5276,'Pivot price tier by size'!$D$8:$M$2466,10,0),"")</f>
        <v/>
      </c>
      <c r="AA5276" s="3" t="str">
        <f>IFERROR(VLOOKUP(A5276,'Pivot category'!$B$8:$I$2191,8,0),"")</f>
        <v/>
      </c>
      <c r="AB5276" s="3" t="str">
        <f t="shared" si="82"/>
        <v>Bottom 5%</v>
      </c>
      <c r="AC5276"/>
      <c r="AD5276" s="3" t="s">
        <v>16451</v>
      </c>
      <c r="AE5276" s="3" t="s">
        <v>14119</v>
      </c>
    </row>
    <row r="5277" spans="1:31" hidden="1" x14ac:dyDescent="0.25">
      <c r="A5277" t="s">
        <v>8602</v>
      </c>
      <c r="B5277" t="s">
        <v>8601</v>
      </c>
      <c r="C5277" s="3" t="s">
        <v>32</v>
      </c>
      <c r="D5277" s="3" t="s">
        <v>8444</v>
      </c>
      <c r="E5277" s="3" t="s">
        <v>5150</v>
      </c>
      <c r="F5277" s="3">
        <v>10000</v>
      </c>
      <c r="G5277" s="34">
        <v>31.19</v>
      </c>
      <c r="H5277" s="3" t="s">
        <v>12</v>
      </c>
      <c r="I5277" s="3" t="s">
        <v>23</v>
      </c>
      <c r="J5277" s="3" t="s">
        <v>8256</v>
      </c>
      <c r="K5277" s="3" t="s">
        <v>8252</v>
      </c>
      <c r="L5277" s="3" t="s">
        <v>8255</v>
      </c>
      <c r="M5277" s="26" t="s">
        <v>13873</v>
      </c>
      <c r="N5277"/>
      <c r="O5277" s="3">
        <v>2</v>
      </c>
      <c r="P5277" s="34">
        <v>1403.55</v>
      </c>
      <c r="Q5277" s="34">
        <v>16299.28</v>
      </c>
      <c r="R5277" s="34">
        <v>-14895.73</v>
      </c>
      <c r="S5277" s="36">
        <v>-0.91</v>
      </c>
      <c r="T5277" s="34">
        <v>701.77499999999998</v>
      </c>
      <c r="U5277" s="34">
        <v>311.89999999999998</v>
      </c>
      <c r="V5277" s="34">
        <v>2879.78</v>
      </c>
      <c r="W5277" s="34">
        <v>-2567.88</v>
      </c>
      <c r="X5277" s="36">
        <v>-0.89</v>
      </c>
      <c r="Y5277" s="3" t="str">
        <f>IFERROR(VLOOKUP(A5277,'Pivot price tier'!$C$8:$L$2245,10,0),"")</f>
        <v/>
      </c>
      <c r="Z5277" s="3" t="str">
        <f>IFERROR(VLOOKUP(A5277,'Pivot price tier by size'!$D$8:$M$2466,10,0),"")</f>
        <v/>
      </c>
      <c r="AA5277" s="3" t="str">
        <f>IFERROR(VLOOKUP(A5277,'Pivot category'!$B$8:$I$2191,8,0),"")</f>
        <v/>
      </c>
      <c r="AB5277" s="3" t="str">
        <f t="shared" si="82"/>
        <v>Bottom 5%</v>
      </c>
      <c r="AC5277"/>
      <c r="AD5277" s="3" t="s">
        <v>16451</v>
      </c>
      <c r="AE5277" s="3" t="s">
        <v>14119</v>
      </c>
    </row>
    <row r="5278" spans="1:31" hidden="1" x14ac:dyDescent="0.25">
      <c r="A5278" t="s">
        <v>11220</v>
      </c>
      <c r="B5278" t="s">
        <v>8927</v>
      </c>
      <c r="C5278" s="3" t="s">
        <v>32</v>
      </c>
      <c r="D5278" s="3" t="s">
        <v>8448</v>
      </c>
      <c r="E5278" s="3" t="s">
        <v>5150</v>
      </c>
      <c r="F5278" s="3">
        <v>10000</v>
      </c>
      <c r="G5278" s="34">
        <v>51.99</v>
      </c>
      <c r="H5278" s="3" t="s">
        <v>12622</v>
      </c>
      <c r="I5278" s="3" t="s">
        <v>15</v>
      </c>
      <c r="J5278" s="3" t="s">
        <v>8251</v>
      </c>
      <c r="K5278" s="3" t="s">
        <v>8260</v>
      </c>
      <c r="L5278" s="3" t="s">
        <v>68</v>
      </c>
      <c r="M5278" s="26" t="s">
        <v>13873</v>
      </c>
      <c r="N5278"/>
      <c r="O5278" s="3">
        <v>35</v>
      </c>
      <c r="P5278" s="34">
        <v>13947.15</v>
      </c>
      <c r="Q5278" s="34">
        <v>12796.47</v>
      </c>
      <c r="R5278" s="34">
        <v>1150.68</v>
      </c>
      <c r="S5278" s="36">
        <v>0.09</v>
      </c>
      <c r="T5278" s="34">
        <v>398.49</v>
      </c>
      <c r="U5278" s="34">
        <v>2585.4699999999998</v>
      </c>
      <c r="V5278" s="34">
        <v>1803.64</v>
      </c>
      <c r="W5278" s="34">
        <v>781.83</v>
      </c>
      <c r="X5278" s="36">
        <v>0.43</v>
      </c>
      <c r="Y5278" s="3" t="str">
        <f>IFERROR(VLOOKUP(A5278,'Pivot price tier'!$C$8:$L$2245,10,0),"")</f>
        <v/>
      </c>
      <c r="Z5278" s="3" t="str">
        <f>IFERROR(VLOOKUP(A5278,'Pivot price tier by size'!$D$8:$M$2466,10,0),"")</f>
        <v/>
      </c>
      <c r="AA5278" s="3" t="str">
        <f>IFERROR(VLOOKUP(A5278,'Pivot category'!$B$8:$I$2191,8,0),"")</f>
        <v/>
      </c>
      <c r="AB5278" s="3" t="str">
        <f t="shared" si="82"/>
        <v>Bottom 5%</v>
      </c>
      <c r="AC5278"/>
      <c r="AD5278" s="3" t="s">
        <v>16451</v>
      </c>
      <c r="AE5278" s="3" t="s">
        <v>14119</v>
      </c>
    </row>
    <row r="5279" spans="1:31" hidden="1" x14ac:dyDescent="0.25">
      <c r="A5279" t="s">
        <v>11221</v>
      </c>
      <c r="B5279" t="s">
        <v>8730</v>
      </c>
      <c r="C5279" s="3" t="s">
        <v>32</v>
      </c>
      <c r="D5279" s="3" t="s">
        <v>8447</v>
      </c>
      <c r="E5279" s="3" t="s">
        <v>5150</v>
      </c>
      <c r="F5279" s="3">
        <v>10000</v>
      </c>
      <c r="G5279" s="34">
        <v>51.99</v>
      </c>
      <c r="H5279" s="3" t="s">
        <v>12</v>
      </c>
      <c r="I5279" s="3" t="s">
        <v>15</v>
      </c>
      <c r="J5279" s="3" t="s">
        <v>8251</v>
      </c>
      <c r="K5279" s="3" t="s">
        <v>8260</v>
      </c>
      <c r="L5279" s="3" t="s">
        <v>68</v>
      </c>
      <c r="M5279" s="26" t="s">
        <v>13873</v>
      </c>
      <c r="N5279"/>
      <c r="O5279" s="3">
        <v>28</v>
      </c>
      <c r="P5279" s="34">
        <v>17254.46</v>
      </c>
      <c r="Q5279" s="34">
        <v>15243.97</v>
      </c>
      <c r="R5279" s="34">
        <v>2010.49</v>
      </c>
      <c r="S5279" s="36">
        <v>0.13</v>
      </c>
      <c r="T5279" s="34">
        <v>616.23071428571427</v>
      </c>
      <c r="U5279" s="34">
        <v>7737.43</v>
      </c>
      <c r="V5279" s="34">
        <v>5144.97</v>
      </c>
      <c r="W5279" s="34">
        <v>2592.46</v>
      </c>
      <c r="X5279" s="36">
        <v>0.5</v>
      </c>
      <c r="Y5279" s="3" t="str">
        <f>IFERROR(VLOOKUP(A5279,'Pivot price tier'!$C$8:$L$2245,10,0),"")</f>
        <v/>
      </c>
      <c r="Z5279" s="3" t="str">
        <f>IFERROR(VLOOKUP(A5279,'Pivot price tier by size'!$D$8:$M$2466,10,0),"")</f>
        <v/>
      </c>
      <c r="AA5279" s="3" t="str">
        <f>IFERROR(VLOOKUP(A5279,'Pivot category'!$B$8:$I$2191,8,0),"")</f>
        <v/>
      </c>
      <c r="AB5279" s="3" t="str">
        <f t="shared" si="82"/>
        <v>Bottom 5%</v>
      </c>
      <c r="AC5279"/>
      <c r="AD5279" s="3" t="s">
        <v>16451</v>
      </c>
      <c r="AE5279" s="3" t="s">
        <v>14119</v>
      </c>
    </row>
    <row r="5280" spans="1:31" hidden="1" x14ac:dyDescent="0.25">
      <c r="A5280" t="s">
        <v>16219</v>
      </c>
      <c r="B5280" t="s">
        <v>16220</v>
      </c>
      <c r="C5280" s="3" t="s">
        <v>32</v>
      </c>
      <c r="D5280" s="3" t="s">
        <v>16293</v>
      </c>
      <c r="E5280" s="3" t="s">
        <v>5150</v>
      </c>
      <c r="F5280" s="3">
        <v>70000</v>
      </c>
      <c r="G5280" s="34">
        <v>89.99</v>
      </c>
      <c r="H5280" s="3" t="s">
        <v>12</v>
      </c>
      <c r="I5280" s="3" t="s">
        <v>15</v>
      </c>
      <c r="J5280" s="3" t="s">
        <v>8251</v>
      </c>
      <c r="K5280" s="3" t="s">
        <v>8252</v>
      </c>
      <c r="L5280" s="3" t="s">
        <v>68</v>
      </c>
      <c r="M5280" s="26">
        <v>45974</v>
      </c>
      <c r="N5280"/>
      <c r="O5280" s="3">
        <v>30</v>
      </c>
      <c r="P5280" s="34">
        <v>91069.88</v>
      </c>
      <c r="Q5280" s="34"/>
      <c r="R5280" s="34">
        <v>91069.88</v>
      </c>
      <c r="T5280" s="34">
        <v>3035.6626666666666</v>
      </c>
      <c r="U5280" s="34">
        <v>39235.64</v>
      </c>
      <c r="V5280" s="34">
        <v>0</v>
      </c>
      <c r="W5280" s="34">
        <v>39235.64</v>
      </c>
      <c r="X5280" s="36">
        <v>0</v>
      </c>
      <c r="Y5280" s="3" t="str">
        <f>IFERROR(VLOOKUP(A5280,'Pivot price tier'!$C$8:$L$2245,10,0),"")</f>
        <v xml:space="preserve"> </v>
      </c>
      <c r="Z5280" s="3" t="str">
        <f>IFERROR(VLOOKUP(A5280,'Pivot price tier by size'!$D$8:$M$2466,10,0),"")</f>
        <v xml:space="preserve"> </v>
      </c>
      <c r="AA5280" s="3" t="str">
        <f>IFERROR(VLOOKUP(A5280,'Pivot category'!$B$8:$I$2191,8,0),"")</f>
        <v xml:space="preserve"> </v>
      </c>
      <c r="AB5280" s="3" t="str">
        <f t="shared" si="82"/>
        <v/>
      </c>
      <c r="AC5280"/>
      <c r="AD5280" s="3" t="s">
        <v>16463</v>
      </c>
      <c r="AE5280" s="3" t="s">
        <v>14106</v>
      </c>
    </row>
    <row r="5281" spans="1:31" hidden="1" x14ac:dyDescent="0.25">
      <c r="A5281" t="s">
        <v>10378</v>
      </c>
      <c r="B5281" t="s">
        <v>10379</v>
      </c>
      <c r="C5281" s="3" t="s">
        <v>69</v>
      </c>
      <c r="D5281" s="3" t="s">
        <v>10222</v>
      </c>
      <c r="E5281" s="3" t="s">
        <v>5150</v>
      </c>
      <c r="F5281" s="3">
        <v>7000</v>
      </c>
      <c r="G5281" s="34">
        <v>12.99</v>
      </c>
      <c r="H5281" s="3" t="s">
        <v>12</v>
      </c>
      <c r="I5281" s="3" t="s">
        <v>70</v>
      </c>
      <c r="J5281" s="3" t="s">
        <v>8259</v>
      </c>
      <c r="K5281" s="3" t="s">
        <v>8260</v>
      </c>
      <c r="L5281" s="3" t="s">
        <v>68</v>
      </c>
      <c r="M5281" s="26" t="s">
        <v>13873</v>
      </c>
      <c r="N5281"/>
      <c r="O5281" s="3">
        <v>6</v>
      </c>
      <c r="P5281" s="34">
        <v>2455.11</v>
      </c>
      <c r="Q5281" s="34">
        <v>12743.19</v>
      </c>
      <c r="R5281" s="34">
        <v>-10288.08</v>
      </c>
      <c r="S5281" s="36">
        <v>-0.81</v>
      </c>
      <c r="T5281" s="34">
        <v>409.185</v>
      </c>
      <c r="U5281" s="34">
        <v>1558.8</v>
      </c>
      <c r="V5281" s="34">
        <v>4806.3</v>
      </c>
      <c r="W5281" s="34">
        <v>-3247.5</v>
      </c>
      <c r="X5281" s="36">
        <v>-0.68</v>
      </c>
      <c r="Y5281" s="3" t="str">
        <f>IFERROR(VLOOKUP(A5281,'Pivot price tier'!$C$8:$L$2245,10,0),"")</f>
        <v/>
      </c>
      <c r="Z5281" s="3" t="str">
        <f>IFERROR(VLOOKUP(A5281,'Pivot price tier by size'!$D$8:$M$2466,10,0),"")</f>
        <v/>
      </c>
      <c r="AA5281" s="3" t="str">
        <f>IFERROR(VLOOKUP(A5281,'Pivot category'!$B$8:$I$2191,8,0),"")</f>
        <v/>
      </c>
      <c r="AB5281" s="3" t="str">
        <f t="shared" si="82"/>
        <v>Bottom 5%</v>
      </c>
      <c r="AC5281"/>
      <c r="AD5281" s="3" t="s">
        <v>16463</v>
      </c>
      <c r="AE5281" s="3" t="s">
        <v>14106</v>
      </c>
    </row>
    <row r="5282" spans="1:31" x14ac:dyDescent="0.25">
      <c r="A5282" t="s">
        <v>7116</v>
      </c>
      <c r="B5282" t="s">
        <v>1620</v>
      </c>
      <c r="C5282" s="3" t="s">
        <v>72</v>
      </c>
      <c r="D5282" s="3" t="s">
        <v>4021</v>
      </c>
      <c r="E5282" s="3" t="s">
        <v>5150</v>
      </c>
      <c r="F5282" s="3">
        <v>7000</v>
      </c>
      <c r="G5282" s="34">
        <v>4.49</v>
      </c>
      <c r="H5282" s="3" t="s">
        <v>28</v>
      </c>
      <c r="I5282" s="3" t="s">
        <v>70</v>
      </c>
      <c r="J5282" s="3" t="s">
        <v>8251</v>
      </c>
      <c r="K5282" s="3" t="s">
        <v>8252</v>
      </c>
      <c r="L5282" s="3" t="s">
        <v>68</v>
      </c>
      <c r="M5282" s="26" t="s">
        <v>13873</v>
      </c>
      <c r="N5282"/>
      <c r="O5282" s="3">
        <v>125</v>
      </c>
      <c r="P5282" s="34">
        <v>51747.25</v>
      </c>
      <c r="Q5282" s="34">
        <v>47360.52</v>
      </c>
      <c r="R5282" s="34">
        <v>4386.7299999999996</v>
      </c>
      <c r="S5282" s="36">
        <v>0.09</v>
      </c>
      <c r="T5282" s="34">
        <v>413.97800000000001</v>
      </c>
      <c r="U5282" s="34">
        <v>179451.83</v>
      </c>
      <c r="V5282" s="34">
        <v>182734.02</v>
      </c>
      <c r="W5282" s="34">
        <v>-3282.19</v>
      </c>
      <c r="X5282" s="36">
        <v>-0.02</v>
      </c>
      <c r="Y5282" s="3" t="str">
        <f>IFERROR(VLOOKUP(A5282,'Pivot price tier'!$C$8:$L$2245,10,0),"")</f>
        <v/>
      </c>
      <c r="Z5282" s="3" t="str">
        <f>IFERROR(VLOOKUP(A5282,'Pivot price tier by size'!$D$8:$M$2466,10,0),"")</f>
        <v/>
      </c>
      <c r="AA5282" s="3" t="str">
        <f>IFERROR(VLOOKUP(A5282,'Pivot category'!$B$8:$I$2191,8,0),"")</f>
        <v/>
      </c>
      <c r="AB5282" s="3" t="str">
        <f t="shared" si="82"/>
        <v/>
      </c>
      <c r="AC5282"/>
      <c r="AD5282" s="3" t="s">
        <v>11231</v>
      </c>
      <c r="AE5282" s="3" t="s">
        <v>14114</v>
      </c>
    </row>
    <row r="5283" spans="1:31" hidden="1" x14ac:dyDescent="0.25">
      <c r="A5283" t="s">
        <v>16221</v>
      </c>
      <c r="B5283" t="s">
        <v>16222</v>
      </c>
      <c r="C5283" s="3" t="s">
        <v>32</v>
      </c>
      <c r="D5283" s="3" t="s">
        <v>10990</v>
      </c>
      <c r="E5283" s="3" t="s">
        <v>5150</v>
      </c>
      <c r="F5283" s="3">
        <v>10000</v>
      </c>
      <c r="G5283" s="34">
        <v>179.99</v>
      </c>
      <c r="H5283" s="3" t="s">
        <v>12622</v>
      </c>
      <c r="I5283" s="3" t="s">
        <v>74</v>
      </c>
      <c r="J5283" s="3" t="s">
        <v>8259</v>
      </c>
      <c r="K5283" s="3" t="s">
        <v>8264</v>
      </c>
      <c r="L5283" s="3" t="s">
        <v>68</v>
      </c>
      <c r="M5283" s="26">
        <v>45992</v>
      </c>
      <c r="N5283"/>
      <c r="O5283" s="3" t="s">
        <v>78</v>
      </c>
      <c r="P5283" s="34">
        <v>179.99</v>
      </c>
      <c r="Q5283" s="34"/>
      <c r="R5283" s="34">
        <v>179.99</v>
      </c>
      <c r="T5283" s="34" t="s">
        <v>78</v>
      </c>
      <c r="U5283" s="34" t="s">
        <v>78</v>
      </c>
      <c r="V5283" s="34" t="s">
        <v>78</v>
      </c>
      <c r="W5283" s="34" t="s">
        <v>78</v>
      </c>
      <c r="X5283" s="36" t="s">
        <v>78</v>
      </c>
      <c r="Y5283" s="3" t="str">
        <f>IFERROR(VLOOKUP(A5283,'Pivot price tier'!$C$8:$L$2245,10,0),"")</f>
        <v/>
      </c>
      <c r="Z5283" s="3" t="str">
        <f>IFERROR(VLOOKUP(A5283,'Pivot price tier by size'!$D$8:$M$2466,10,0),"")</f>
        <v/>
      </c>
      <c r="AA5283" s="3" t="str">
        <f>IFERROR(VLOOKUP(A5283,'Pivot category'!$B$8:$I$2191,8,0),"")</f>
        <v/>
      </c>
      <c r="AB5283" s="3" t="str">
        <f t="shared" si="82"/>
        <v>Bottom 5%</v>
      </c>
      <c r="AC5283"/>
      <c r="AD5283" s="3" t="s">
        <v>16463</v>
      </c>
      <c r="AE5283" s="3" t="s">
        <v>14106</v>
      </c>
    </row>
    <row r="5284" spans="1:31" hidden="1" x14ac:dyDescent="0.25">
      <c r="A5284" t="s">
        <v>14475</v>
      </c>
      <c r="B5284" t="s">
        <v>14476</v>
      </c>
      <c r="C5284" s="3" t="s">
        <v>32</v>
      </c>
      <c r="D5284" s="3" t="s">
        <v>14022</v>
      </c>
      <c r="E5284" s="3" t="s">
        <v>5150</v>
      </c>
      <c r="F5284" s="3">
        <v>10000</v>
      </c>
      <c r="G5284" s="34">
        <v>599.99</v>
      </c>
      <c r="H5284" s="3" t="s">
        <v>12622</v>
      </c>
      <c r="I5284" s="3" t="s">
        <v>74</v>
      </c>
      <c r="J5284" s="3" t="s">
        <v>15405</v>
      </c>
      <c r="K5284" s="3" t="s">
        <v>8264</v>
      </c>
      <c r="L5284" s="3" t="s">
        <v>68</v>
      </c>
      <c r="M5284" s="26">
        <v>45658</v>
      </c>
      <c r="N5284"/>
      <c r="O5284" s="3">
        <v>5</v>
      </c>
      <c r="P5284" s="34">
        <v>6599.89</v>
      </c>
      <c r="Q5284" s="34">
        <v>2999.95</v>
      </c>
      <c r="R5284" s="34">
        <v>3599.94</v>
      </c>
      <c r="S5284" s="36">
        <v>1.2</v>
      </c>
      <c r="T5284" s="34">
        <v>1319.9780000000001</v>
      </c>
      <c r="U5284" s="34">
        <v>599.99</v>
      </c>
      <c r="V5284" s="34">
        <v>0</v>
      </c>
      <c r="W5284" s="34">
        <v>599.99</v>
      </c>
      <c r="X5284" s="36">
        <v>0</v>
      </c>
      <c r="Y5284" s="3" t="str">
        <f>IFERROR(VLOOKUP(A5284,'Pivot price tier'!$C$8:$L$2245,10,0),"")</f>
        <v/>
      </c>
      <c r="Z5284" s="3" t="str">
        <f>IFERROR(VLOOKUP(A5284,'Pivot price tier by size'!$D$8:$M$2466,10,0),"")</f>
        <v/>
      </c>
      <c r="AA5284" s="3" t="str">
        <f>IFERROR(VLOOKUP(A5284,'Pivot category'!$B$8:$I$2191,8,0),"")</f>
        <v/>
      </c>
      <c r="AB5284" s="3" t="str">
        <f t="shared" si="82"/>
        <v>Bottom 5%</v>
      </c>
      <c r="AC5284"/>
      <c r="AD5284" s="3" t="s">
        <v>16463</v>
      </c>
      <c r="AE5284" s="3" t="s">
        <v>14106</v>
      </c>
    </row>
    <row r="5285" spans="1:31" hidden="1" x14ac:dyDescent="0.25">
      <c r="A5285" t="s">
        <v>14342</v>
      </c>
      <c r="B5285" t="s">
        <v>14343</v>
      </c>
      <c r="C5285" s="3" t="s">
        <v>32</v>
      </c>
      <c r="D5285" s="3" t="s">
        <v>14031</v>
      </c>
      <c r="E5285" s="3" t="s">
        <v>5150</v>
      </c>
      <c r="F5285" s="3">
        <v>30000</v>
      </c>
      <c r="G5285" s="34">
        <v>599.99</v>
      </c>
      <c r="H5285" s="3" t="s">
        <v>12622</v>
      </c>
      <c r="I5285" s="3" t="s">
        <v>74</v>
      </c>
      <c r="J5285" s="3" t="s">
        <v>13403</v>
      </c>
      <c r="K5285" s="3" t="s">
        <v>8264</v>
      </c>
      <c r="L5285" s="3" t="s">
        <v>68</v>
      </c>
      <c r="M5285" s="26">
        <v>45627</v>
      </c>
      <c r="N5285"/>
      <c r="O5285" s="3">
        <v>1</v>
      </c>
      <c r="P5285" s="34">
        <v>1199.98</v>
      </c>
      <c r="Q5285" s="34">
        <v>1199.98</v>
      </c>
      <c r="R5285" s="34">
        <v>0</v>
      </c>
      <c r="S5285" s="36">
        <v>0</v>
      </c>
      <c r="T5285" s="34">
        <v>1199.98</v>
      </c>
      <c r="U5285" s="34" t="s">
        <v>78</v>
      </c>
      <c r="V5285" s="34" t="s">
        <v>78</v>
      </c>
      <c r="W5285" s="34" t="s">
        <v>78</v>
      </c>
      <c r="X5285" s="36" t="s">
        <v>78</v>
      </c>
      <c r="Y5285" s="3" t="str">
        <f>IFERROR(VLOOKUP(A5285,'Pivot price tier'!$C$8:$L$2245,10,0),"")</f>
        <v/>
      </c>
      <c r="Z5285" s="3" t="str">
        <f>IFERROR(VLOOKUP(A5285,'Pivot price tier by size'!$D$8:$M$2466,10,0),"")</f>
        <v/>
      </c>
      <c r="AA5285" s="3" t="str">
        <f>IFERROR(VLOOKUP(A5285,'Pivot category'!$B$8:$I$2191,8,0),"")</f>
        <v/>
      </c>
      <c r="AB5285" s="3" t="str">
        <f t="shared" si="82"/>
        <v>Bottom 5%</v>
      </c>
      <c r="AC5285"/>
      <c r="AD5285" s="3">
        <v>0</v>
      </c>
      <c r="AE5285" s="3" t="s">
        <v>11332</v>
      </c>
    </row>
    <row r="5286" spans="1:31" hidden="1" x14ac:dyDescent="0.25">
      <c r="A5286" t="s">
        <v>14344</v>
      </c>
      <c r="B5286" t="s">
        <v>14345</v>
      </c>
      <c r="C5286" s="3" t="s">
        <v>32</v>
      </c>
      <c r="D5286" s="3" t="s">
        <v>14023</v>
      </c>
      <c r="E5286" s="3" t="s">
        <v>5150</v>
      </c>
      <c r="F5286" s="3">
        <v>10000</v>
      </c>
      <c r="G5286" s="34">
        <v>599.99</v>
      </c>
      <c r="H5286" s="3" t="s">
        <v>12</v>
      </c>
      <c r="I5286" s="3" t="s">
        <v>74</v>
      </c>
      <c r="J5286" s="3" t="s">
        <v>15405</v>
      </c>
      <c r="K5286" s="3" t="s">
        <v>8264</v>
      </c>
      <c r="L5286" s="3" t="s">
        <v>68</v>
      </c>
      <c r="M5286" s="26">
        <v>45627</v>
      </c>
      <c r="N5286"/>
      <c r="O5286" s="3">
        <v>3</v>
      </c>
      <c r="P5286" s="34"/>
      <c r="Q5286" s="34">
        <v>1799.97</v>
      </c>
      <c r="R5286" s="34">
        <v>-1799.97</v>
      </c>
      <c r="S5286" s="36">
        <v>-1</v>
      </c>
      <c r="T5286" s="34">
        <v>0</v>
      </c>
      <c r="U5286" s="34">
        <v>0</v>
      </c>
      <c r="V5286" s="34">
        <v>8399.86</v>
      </c>
      <c r="W5286" s="34">
        <v>-8399.86</v>
      </c>
      <c r="X5286" s="36">
        <v>-1</v>
      </c>
      <c r="Y5286" s="3" t="str">
        <f>IFERROR(VLOOKUP(A5286,'Pivot price tier'!$C$8:$L$2245,10,0),"")</f>
        <v/>
      </c>
      <c r="Z5286" s="3" t="str">
        <f>IFERROR(VLOOKUP(A5286,'Pivot price tier by size'!$D$8:$M$2466,10,0),"")</f>
        <v/>
      </c>
      <c r="AA5286" s="3" t="str">
        <f>IFERROR(VLOOKUP(A5286,'Pivot category'!$B$8:$I$2191,8,0),"")</f>
        <v/>
      </c>
      <c r="AB5286" s="3" t="str">
        <f t="shared" si="82"/>
        <v>Bottom 5%</v>
      </c>
      <c r="AC5286"/>
      <c r="AD5286" s="3" t="s">
        <v>16463</v>
      </c>
      <c r="AE5286" s="3" t="s">
        <v>14106</v>
      </c>
    </row>
    <row r="5287" spans="1:31" hidden="1" x14ac:dyDescent="0.25">
      <c r="A5287" t="s">
        <v>14346</v>
      </c>
      <c r="B5287" t="s">
        <v>14347</v>
      </c>
      <c r="C5287" s="3" t="s">
        <v>32</v>
      </c>
      <c r="D5287" s="3" t="s">
        <v>14025</v>
      </c>
      <c r="E5287" s="3" t="s">
        <v>5150</v>
      </c>
      <c r="F5287" s="3">
        <v>10000</v>
      </c>
      <c r="G5287" s="34">
        <v>599.99</v>
      </c>
      <c r="H5287" s="3" t="s">
        <v>12</v>
      </c>
      <c r="I5287" s="3" t="s">
        <v>74</v>
      </c>
      <c r="J5287" s="3" t="s">
        <v>15405</v>
      </c>
      <c r="K5287" s="3" t="s">
        <v>8264</v>
      </c>
      <c r="L5287" s="3" t="s">
        <v>68</v>
      </c>
      <c r="M5287" s="26">
        <v>45627</v>
      </c>
      <c r="N5287"/>
      <c r="O5287" s="3">
        <v>2</v>
      </c>
      <c r="P5287" s="34">
        <v>1799.97</v>
      </c>
      <c r="Q5287" s="34">
        <v>3599.94</v>
      </c>
      <c r="R5287" s="34">
        <v>-1799.97</v>
      </c>
      <c r="S5287" s="36">
        <v>-0.5</v>
      </c>
      <c r="T5287" s="34">
        <v>899.98500000000001</v>
      </c>
      <c r="U5287" s="34">
        <v>0</v>
      </c>
      <c r="V5287" s="34">
        <v>2399.96</v>
      </c>
      <c r="W5287" s="34">
        <v>-2399.96</v>
      </c>
      <c r="X5287" s="36">
        <v>-1</v>
      </c>
      <c r="Y5287" s="3" t="str">
        <f>IFERROR(VLOOKUP(A5287,'Pivot price tier'!$C$8:$L$2245,10,0),"")</f>
        <v/>
      </c>
      <c r="Z5287" s="3" t="str">
        <f>IFERROR(VLOOKUP(A5287,'Pivot price tier by size'!$D$8:$M$2466,10,0),"")</f>
        <v/>
      </c>
      <c r="AA5287" s="3" t="str">
        <f>IFERROR(VLOOKUP(A5287,'Pivot category'!$B$8:$I$2191,8,0),"")</f>
        <v/>
      </c>
      <c r="AB5287" s="3" t="str">
        <f t="shared" si="82"/>
        <v>Bottom 5%</v>
      </c>
      <c r="AC5287"/>
      <c r="AD5287" s="3" t="s">
        <v>16463</v>
      </c>
      <c r="AE5287" s="3" t="s">
        <v>14106</v>
      </c>
    </row>
    <row r="5288" spans="1:31" hidden="1" x14ac:dyDescent="0.25">
      <c r="A5288" t="s">
        <v>14348</v>
      </c>
      <c r="B5288" t="s">
        <v>14349</v>
      </c>
      <c r="C5288" s="3" t="s">
        <v>32</v>
      </c>
      <c r="D5288" s="3" t="s">
        <v>14024</v>
      </c>
      <c r="E5288" s="3" t="s">
        <v>5150</v>
      </c>
      <c r="F5288" s="3">
        <v>10000</v>
      </c>
      <c r="G5288" s="34">
        <v>699.99</v>
      </c>
      <c r="H5288" s="3" t="s">
        <v>12</v>
      </c>
      <c r="I5288" s="3" t="s">
        <v>74</v>
      </c>
      <c r="J5288" s="3" t="s">
        <v>15405</v>
      </c>
      <c r="K5288" s="3" t="s">
        <v>8264</v>
      </c>
      <c r="L5288" s="3" t="s">
        <v>68</v>
      </c>
      <c r="M5288" s="26">
        <v>45627</v>
      </c>
      <c r="N5288"/>
      <c r="O5288" s="3">
        <v>3</v>
      </c>
      <c r="P5288" s="34">
        <v>1399.98</v>
      </c>
      <c r="Q5288" s="34">
        <v>699.99</v>
      </c>
      <c r="R5288" s="34">
        <v>699.99</v>
      </c>
      <c r="S5288" s="36">
        <v>1</v>
      </c>
      <c r="T5288" s="34">
        <v>466.66</v>
      </c>
      <c r="U5288" s="34">
        <v>0</v>
      </c>
      <c r="V5288" s="34">
        <v>9799.86</v>
      </c>
      <c r="W5288" s="34">
        <v>-9799.86</v>
      </c>
      <c r="X5288" s="36">
        <v>-1</v>
      </c>
      <c r="Y5288" s="3" t="str">
        <f>IFERROR(VLOOKUP(A5288,'Pivot price tier'!$C$8:$L$2245,10,0),"")</f>
        <v/>
      </c>
      <c r="Z5288" s="3" t="str">
        <f>IFERROR(VLOOKUP(A5288,'Pivot price tier by size'!$D$8:$M$2466,10,0),"")</f>
        <v/>
      </c>
      <c r="AA5288" s="3" t="str">
        <f>IFERROR(VLOOKUP(A5288,'Pivot category'!$B$8:$I$2191,8,0),"")</f>
        <v/>
      </c>
      <c r="AB5288" s="3" t="str">
        <f t="shared" si="82"/>
        <v>Bottom 5%</v>
      </c>
      <c r="AC5288"/>
      <c r="AD5288" s="3" t="s">
        <v>16463</v>
      </c>
      <c r="AE5288" s="3" t="s">
        <v>14106</v>
      </c>
    </row>
    <row r="5289" spans="1:31" hidden="1" x14ac:dyDescent="0.25">
      <c r="A5289" t="s">
        <v>15524</v>
      </c>
      <c r="B5289" t="s">
        <v>15525</v>
      </c>
      <c r="C5289" s="3" t="s">
        <v>32</v>
      </c>
      <c r="D5289" s="3" t="s">
        <v>14030</v>
      </c>
      <c r="E5289" s="3" t="s">
        <v>5150</v>
      </c>
      <c r="F5289" s="3">
        <v>30000</v>
      </c>
      <c r="G5289" s="34">
        <v>699.99</v>
      </c>
      <c r="H5289" s="3" t="s">
        <v>12</v>
      </c>
      <c r="I5289" s="3" t="s">
        <v>74</v>
      </c>
      <c r="J5289" s="3" t="s">
        <v>13403</v>
      </c>
      <c r="K5289" s="3" t="s">
        <v>8264</v>
      </c>
      <c r="L5289" s="3" t="s">
        <v>68</v>
      </c>
      <c r="M5289" s="26">
        <v>45901</v>
      </c>
      <c r="N5289"/>
      <c r="O5289" s="3">
        <v>2</v>
      </c>
      <c r="P5289" s="34">
        <v>699.99</v>
      </c>
      <c r="Q5289" s="34"/>
      <c r="R5289" s="34">
        <v>699.99</v>
      </c>
      <c r="T5289" s="34">
        <v>349.995</v>
      </c>
      <c r="U5289" s="34">
        <v>0</v>
      </c>
      <c r="V5289" s="34">
        <v>11199.84</v>
      </c>
      <c r="W5289" s="34">
        <v>-11199.84</v>
      </c>
      <c r="X5289" s="36">
        <v>-1</v>
      </c>
      <c r="Y5289" s="3" t="str">
        <f>IFERROR(VLOOKUP(A5289,'Pivot price tier'!$C$8:$L$2245,10,0),"")</f>
        <v/>
      </c>
      <c r="Z5289" s="3" t="str">
        <f>IFERROR(VLOOKUP(A5289,'Pivot price tier by size'!$D$8:$M$2466,10,0),"")</f>
        <v/>
      </c>
      <c r="AA5289" s="3" t="str">
        <f>IFERROR(VLOOKUP(A5289,'Pivot category'!$B$8:$I$2191,8,0),"")</f>
        <v/>
      </c>
      <c r="AB5289" s="3" t="str">
        <f t="shared" si="82"/>
        <v>Bottom 5%</v>
      </c>
      <c r="AC5289"/>
      <c r="AD5289" s="3">
        <v>0</v>
      </c>
      <c r="AE5289" s="3" t="s">
        <v>11332</v>
      </c>
    </row>
    <row r="5290" spans="1:31" hidden="1" x14ac:dyDescent="0.25">
      <c r="A5290" t="s">
        <v>11222</v>
      </c>
      <c r="B5290" t="s">
        <v>11223</v>
      </c>
      <c r="C5290" s="3" t="s">
        <v>32</v>
      </c>
      <c r="D5290" s="3" t="s">
        <v>11075</v>
      </c>
      <c r="E5290" s="3" t="s">
        <v>5150</v>
      </c>
      <c r="F5290" s="3">
        <v>10000</v>
      </c>
      <c r="G5290" s="34">
        <v>329.99</v>
      </c>
      <c r="H5290" s="3" t="s">
        <v>12</v>
      </c>
      <c r="I5290" s="3" t="s">
        <v>74</v>
      </c>
      <c r="J5290" s="3" t="s">
        <v>15405</v>
      </c>
      <c r="K5290" s="3" t="s">
        <v>8264</v>
      </c>
      <c r="L5290" s="3" t="s">
        <v>68</v>
      </c>
      <c r="M5290" s="26" t="s">
        <v>13873</v>
      </c>
      <c r="N5290"/>
      <c r="O5290" s="3">
        <v>4</v>
      </c>
      <c r="P5290" s="34">
        <v>24089.27</v>
      </c>
      <c r="Q5290" s="34">
        <v>22109.33</v>
      </c>
      <c r="R5290" s="34">
        <v>1979.94</v>
      </c>
      <c r="S5290" s="36">
        <v>0.09</v>
      </c>
      <c r="T5290" s="34">
        <v>6022.3175000000001</v>
      </c>
      <c r="U5290" s="34">
        <v>13859.58</v>
      </c>
      <c r="V5290" s="34">
        <v>13859.58</v>
      </c>
      <c r="W5290" s="34">
        <v>0</v>
      </c>
      <c r="X5290" s="36">
        <v>0</v>
      </c>
      <c r="Y5290" s="3" t="str">
        <f>IFERROR(VLOOKUP(A5290,'Pivot price tier'!$C$8:$L$2245,10,0),"")</f>
        <v/>
      </c>
      <c r="Z5290" s="3" t="str">
        <f>IFERROR(VLOOKUP(A5290,'Pivot price tier by size'!$D$8:$M$2466,10,0),"")</f>
        <v/>
      </c>
      <c r="AA5290" s="3" t="str">
        <f>IFERROR(VLOOKUP(A5290,'Pivot category'!$B$8:$I$2191,8,0),"")</f>
        <v/>
      </c>
      <c r="AB5290" s="3" t="str">
        <f t="shared" si="82"/>
        <v>Bottom 5%</v>
      </c>
      <c r="AC5290"/>
      <c r="AD5290" s="3" t="s">
        <v>16463</v>
      </c>
      <c r="AE5290" s="3" t="s">
        <v>14106</v>
      </c>
    </row>
    <row r="5291" spans="1:31" x14ac:dyDescent="0.25">
      <c r="A5291" t="s">
        <v>7184</v>
      </c>
      <c r="B5291" t="s">
        <v>1647</v>
      </c>
      <c r="C5291" s="3" t="s">
        <v>69</v>
      </c>
      <c r="D5291" s="3" t="s">
        <v>4049</v>
      </c>
      <c r="E5291" s="3" t="s">
        <v>5150</v>
      </c>
      <c r="F5291" s="3">
        <v>7000</v>
      </c>
      <c r="G5291" s="34">
        <v>1.79</v>
      </c>
      <c r="H5291" s="3" t="s">
        <v>12</v>
      </c>
      <c r="I5291" s="3" t="s">
        <v>70</v>
      </c>
      <c r="J5291" s="3" t="s">
        <v>8251</v>
      </c>
      <c r="K5291" s="3" t="s">
        <v>8252</v>
      </c>
      <c r="L5291" s="3" t="s">
        <v>68</v>
      </c>
      <c r="M5291" s="26" t="s">
        <v>13873</v>
      </c>
      <c r="N5291"/>
      <c r="O5291" s="3">
        <v>151</v>
      </c>
      <c r="P5291" s="34">
        <v>48986.93</v>
      </c>
      <c r="Q5291" s="34">
        <v>52448.79</v>
      </c>
      <c r="R5291" s="34">
        <v>-3461.86</v>
      </c>
      <c r="S5291" s="36">
        <v>-7.0000000000000007E-2</v>
      </c>
      <c r="T5291" s="34">
        <v>324.41675496688742</v>
      </c>
      <c r="U5291" s="34">
        <v>63255.02</v>
      </c>
      <c r="V5291" s="34">
        <v>70355.95</v>
      </c>
      <c r="W5291" s="34">
        <v>-7100.93</v>
      </c>
      <c r="X5291" s="36">
        <v>-0.1</v>
      </c>
      <c r="Y5291" s="3" t="str">
        <f>IFERROR(VLOOKUP(A5291,'Pivot price tier'!$C$8:$L$2245,10,0),"")</f>
        <v/>
      </c>
      <c r="Z5291" s="3" t="str">
        <f>IFERROR(VLOOKUP(A5291,'Pivot price tier by size'!$D$8:$M$2466,10,0),"")</f>
        <v/>
      </c>
      <c r="AA5291" s="3" t="str">
        <f>IFERROR(VLOOKUP(A5291,'Pivot category'!$B$8:$I$2191,8,0),"")</f>
        <v/>
      </c>
      <c r="AB5291" s="3" t="str">
        <f t="shared" si="82"/>
        <v/>
      </c>
      <c r="AC5291"/>
      <c r="AD5291" s="3" t="s">
        <v>16449</v>
      </c>
      <c r="AE5291" s="3" t="s">
        <v>14130</v>
      </c>
    </row>
    <row r="5292" spans="1:31" hidden="1" x14ac:dyDescent="0.25">
      <c r="A5292" t="s">
        <v>10159</v>
      </c>
      <c r="B5292" t="s">
        <v>10160</v>
      </c>
      <c r="C5292" s="3" t="s">
        <v>69</v>
      </c>
      <c r="D5292" s="3" t="s">
        <v>10192</v>
      </c>
      <c r="E5292" s="3" t="s">
        <v>5150</v>
      </c>
      <c r="F5292" s="3">
        <v>7000</v>
      </c>
      <c r="G5292" s="34">
        <v>11.99</v>
      </c>
      <c r="H5292" s="3" t="s">
        <v>12</v>
      </c>
      <c r="I5292" s="3" t="s">
        <v>70</v>
      </c>
      <c r="J5292" s="3" t="s">
        <v>8259</v>
      </c>
      <c r="K5292" s="3" t="s">
        <v>8260</v>
      </c>
      <c r="L5292" s="3" t="s">
        <v>68</v>
      </c>
      <c r="M5292" s="26" t="s">
        <v>13873</v>
      </c>
      <c r="N5292"/>
      <c r="O5292" s="3">
        <v>16</v>
      </c>
      <c r="P5292" s="34">
        <v>8848.6200000000008</v>
      </c>
      <c r="Q5292" s="34">
        <v>48379.65</v>
      </c>
      <c r="R5292" s="34">
        <v>-39531.03</v>
      </c>
      <c r="S5292" s="36">
        <v>-0.82</v>
      </c>
      <c r="T5292" s="34">
        <v>553.03875000000005</v>
      </c>
      <c r="U5292" s="34">
        <v>5299.58</v>
      </c>
      <c r="V5292" s="34">
        <v>6678.43</v>
      </c>
      <c r="W5292" s="34">
        <v>-1378.85</v>
      </c>
      <c r="X5292" s="36">
        <v>-0.21</v>
      </c>
      <c r="Y5292" s="3" t="str">
        <f>IFERROR(VLOOKUP(A5292,'Pivot price tier'!$C$8:$L$2245,10,0),"")</f>
        <v/>
      </c>
      <c r="Z5292" s="3" t="str">
        <f>IFERROR(VLOOKUP(A5292,'Pivot price tier by size'!$D$8:$M$2466,10,0),"")</f>
        <v/>
      </c>
      <c r="AA5292" s="3" t="str">
        <f>IFERROR(VLOOKUP(A5292,'Pivot category'!$B$8:$I$2191,8,0),"")</f>
        <v/>
      </c>
      <c r="AB5292" s="3" t="str">
        <f t="shared" si="82"/>
        <v>Bottom 5%</v>
      </c>
      <c r="AC5292"/>
      <c r="AD5292" s="3" t="s">
        <v>16463</v>
      </c>
      <c r="AE5292" s="3" t="s">
        <v>14106</v>
      </c>
    </row>
    <row r="5293" spans="1:31" hidden="1" x14ac:dyDescent="0.25">
      <c r="A5293" t="s">
        <v>6298</v>
      </c>
      <c r="B5293" t="s">
        <v>2274</v>
      </c>
      <c r="C5293" s="3" t="s">
        <v>32</v>
      </c>
      <c r="D5293" s="3" t="s">
        <v>4757</v>
      </c>
      <c r="E5293" s="3" t="s">
        <v>5150</v>
      </c>
      <c r="F5293" s="3">
        <v>10000</v>
      </c>
      <c r="G5293" s="34">
        <v>56.99</v>
      </c>
      <c r="H5293" s="3" t="s">
        <v>12</v>
      </c>
      <c r="I5293" s="3" t="s">
        <v>15</v>
      </c>
      <c r="J5293" s="3" t="s">
        <v>8253</v>
      </c>
      <c r="K5293" s="3" t="s">
        <v>8260</v>
      </c>
      <c r="L5293" s="3" t="s">
        <v>8257</v>
      </c>
      <c r="M5293" s="26" t="s">
        <v>13873</v>
      </c>
      <c r="N5293"/>
      <c r="O5293" s="3">
        <v>1</v>
      </c>
      <c r="P5293" s="34">
        <v>0</v>
      </c>
      <c r="Q5293" s="34"/>
      <c r="R5293" s="34">
        <v>0</v>
      </c>
      <c r="T5293" s="34">
        <v>0</v>
      </c>
      <c r="U5293" s="34">
        <v>0</v>
      </c>
      <c r="V5293" s="34">
        <v>0</v>
      </c>
      <c r="W5293" s="34">
        <v>0</v>
      </c>
      <c r="X5293" s="36">
        <v>0</v>
      </c>
      <c r="Y5293" s="3" t="str">
        <f>IFERROR(VLOOKUP(A5293,'Pivot price tier'!$C$8:$L$2245,10,0),"")</f>
        <v/>
      </c>
      <c r="Z5293" s="3" t="str">
        <f>IFERROR(VLOOKUP(A5293,'Pivot price tier by size'!$D$8:$M$2466,10,0),"")</f>
        <v/>
      </c>
      <c r="AA5293" s="3" t="str">
        <f>IFERROR(VLOOKUP(A5293,'Pivot category'!$B$8:$I$2191,8,0),"")</f>
        <v/>
      </c>
      <c r="AB5293" s="3" t="str">
        <f t="shared" si="82"/>
        <v>Bottom 5%</v>
      </c>
      <c r="AC5293"/>
      <c r="AD5293" s="3" t="s">
        <v>16463</v>
      </c>
      <c r="AE5293" s="3" t="s">
        <v>8565</v>
      </c>
    </row>
    <row r="5294" spans="1:31" x14ac:dyDescent="0.25">
      <c r="A5294" t="s">
        <v>10474</v>
      </c>
      <c r="B5294" t="s">
        <v>10475</v>
      </c>
      <c r="C5294" s="3" t="s">
        <v>69</v>
      </c>
      <c r="D5294" s="3" t="s">
        <v>10311</v>
      </c>
      <c r="E5294" s="3" t="s">
        <v>5198</v>
      </c>
      <c r="F5294" s="3">
        <v>7000</v>
      </c>
      <c r="G5294" s="34">
        <v>2.99</v>
      </c>
      <c r="H5294" s="3" t="s">
        <v>29</v>
      </c>
      <c r="I5294" s="3" t="s">
        <v>70</v>
      </c>
      <c r="J5294" s="3" t="s">
        <v>8251</v>
      </c>
      <c r="K5294" s="3" t="s">
        <v>8252</v>
      </c>
      <c r="L5294" s="3" t="s">
        <v>68</v>
      </c>
      <c r="M5294" s="26" t="s">
        <v>13873</v>
      </c>
      <c r="N5294"/>
      <c r="O5294" s="3">
        <v>128</v>
      </c>
      <c r="P5294" s="34">
        <v>56573.79</v>
      </c>
      <c r="Q5294" s="34">
        <v>72950.02</v>
      </c>
      <c r="R5294" s="34">
        <v>-16376.23</v>
      </c>
      <c r="S5294" s="36">
        <v>-0.22</v>
      </c>
      <c r="T5294" s="34">
        <v>441.98273437500001</v>
      </c>
      <c r="U5294" s="34">
        <v>143463.19</v>
      </c>
      <c r="V5294" s="34">
        <v>145505.35999999999</v>
      </c>
      <c r="W5294" s="34">
        <v>-2042.17</v>
      </c>
      <c r="X5294" s="36">
        <v>-0.01</v>
      </c>
      <c r="Y5294" s="3" t="str">
        <f>IFERROR(VLOOKUP(A5294,'Pivot price tier'!$C$8:$L$2245,10,0),"")</f>
        <v/>
      </c>
      <c r="Z5294" s="3" t="str">
        <f>IFERROR(VLOOKUP(A5294,'Pivot price tier by size'!$D$8:$M$2466,10,0),"")</f>
        <v/>
      </c>
      <c r="AA5294" s="3" t="str">
        <f>IFERROR(VLOOKUP(A5294,'Pivot category'!$B$8:$I$2191,8,0),"")</f>
        <v/>
      </c>
      <c r="AB5294" s="3" t="str">
        <f t="shared" si="82"/>
        <v/>
      </c>
      <c r="AC5294"/>
      <c r="AD5294" s="3" t="s">
        <v>16446</v>
      </c>
      <c r="AE5294" s="3" t="s">
        <v>14161</v>
      </c>
    </row>
    <row r="5295" spans="1:31" hidden="1" x14ac:dyDescent="0.25">
      <c r="A5295" t="s">
        <v>6241</v>
      </c>
      <c r="B5295" t="s">
        <v>2275</v>
      </c>
      <c r="C5295" s="3" t="s">
        <v>32</v>
      </c>
      <c r="D5295" s="3" t="s">
        <v>4758</v>
      </c>
      <c r="E5295" s="3" t="s">
        <v>5150</v>
      </c>
      <c r="F5295" s="3">
        <v>10000</v>
      </c>
      <c r="G5295" s="34">
        <v>149.99</v>
      </c>
      <c r="H5295" s="3" t="s">
        <v>12</v>
      </c>
      <c r="I5295" s="3" t="s">
        <v>74</v>
      </c>
      <c r="J5295" s="3" t="s">
        <v>8259</v>
      </c>
      <c r="K5295" s="3" t="s">
        <v>8260</v>
      </c>
      <c r="L5295" s="3" t="s">
        <v>68</v>
      </c>
      <c r="M5295" s="26" t="s">
        <v>13873</v>
      </c>
      <c r="N5295"/>
      <c r="O5295" s="3">
        <v>1</v>
      </c>
      <c r="P5295" s="34">
        <v>6599.56</v>
      </c>
      <c r="Q5295" s="34">
        <v>7499.5</v>
      </c>
      <c r="R5295" s="34">
        <v>-899.94</v>
      </c>
      <c r="S5295" s="36">
        <v>-0.12</v>
      </c>
      <c r="T5295" s="34">
        <v>6599.56</v>
      </c>
      <c r="U5295" s="34">
        <v>3449.77</v>
      </c>
      <c r="V5295" s="34">
        <v>5849.61</v>
      </c>
      <c r="W5295" s="34">
        <v>-2399.84</v>
      </c>
      <c r="X5295" s="36">
        <v>-0.41</v>
      </c>
      <c r="Y5295" s="3" t="str">
        <f>IFERROR(VLOOKUP(A5295,'Pivot price tier'!$C$8:$L$2245,10,0),"")</f>
        <v/>
      </c>
      <c r="Z5295" s="3" t="str">
        <f>IFERROR(VLOOKUP(A5295,'Pivot price tier by size'!$D$8:$M$2466,10,0),"")</f>
        <v/>
      </c>
      <c r="AA5295" s="3" t="str">
        <f>IFERROR(VLOOKUP(A5295,'Pivot category'!$B$8:$I$2191,8,0),"")</f>
        <v/>
      </c>
      <c r="AB5295" s="3" t="str">
        <f t="shared" si="82"/>
        <v>Bottom 5%</v>
      </c>
      <c r="AC5295"/>
      <c r="AD5295" s="3" t="s">
        <v>16446</v>
      </c>
      <c r="AE5295" s="3" t="s">
        <v>14091</v>
      </c>
    </row>
    <row r="5296" spans="1:31" hidden="1" x14ac:dyDescent="0.25">
      <c r="A5296" t="s">
        <v>6075</v>
      </c>
      <c r="B5296" t="s">
        <v>2276</v>
      </c>
      <c r="C5296" s="3" t="s">
        <v>32</v>
      </c>
      <c r="D5296" s="3" t="s">
        <v>4759</v>
      </c>
      <c r="E5296" s="3">
        <v>0</v>
      </c>
      <c r="F5296" s="3">
        <v>10000</v>
      </c>
      <c r="G5296" s="34">
        <v>17.989999999999998</v>
      </c>
      <c r="H5296" s="3" t="s">
        <v>54</v>
      </c>
      <c r="I5296" s="3" t="s">
        <v>54</v>
      </c>
      <c r="J5296" s="3" t="s">
        <v>8253</v>
      </c>
      <c r="K5296" s="3" t="s">
        <v>8252</v>
      </c>
      <c r="L5296" s="3" t="s">
        <v>8255</v>
      </c>
      <c r="M5296" s="26" t="s">
        <v>13873</v>
      </c>
      <c r="N5296"/>
      <c r="O5296" s="3">
        <v>2</v>
      </c>
      <c r="P5296" s="34">
        <v>251.86</v>
      </c>
      <c r="Q5296" s="34">
        <v>639.6</v>
      </c>
      <c r="R5296" s="34">
        <v>-387.74</v>
      </c>
      <c r="S5296" s="36">
        <v>-0.61</v>
      </c>
      <c r="T5296" s="34">
        <v>125.93</v>
      </c>
      <c r="U5296" s="34" t="s">
        <v>78</v>
      </c>
      <c r="V5296" s="34" t="s">
        <v>78</v>
      </c>
      <c r="W5296" s="34" t="s">
        <v>78</v>
      </c>
      <c r="X5296" s="36" t="s">
        <v>78</v>
      </c>
      <c r="Y5296" s="3" t="str">
        <f>IFERROR(VLOOKUP(A5296,'Pivot price tier'!$C$8:$L$2245,10,0),"")</f>
        <v/>
      </c>
      <c r="Z5296" s="3" t="str">
        <f>IFERROR(VLOOKUP(A5296,'Pivot price tier by size'!$D$8:$M$2466,10,0),"")</f>
        <v/>
      </c>
      <c r="AA5296" s="3" t="str">
        <f>IFERROR(VLOOKUP(A5296,'Pivot category'!$B$8:$I$2191,8,0),"")</f>
        <v/>
      </c>
      <c r="AB5296" s="3" t="str">
        <f t="shared" si="82"/>
        <v>Bottom 5%</v>
      </c>
      <c r="AC5296"/>
      <c r="AD5296" s="3" t="s">
        <v>11234</v>
      </c>
      <c r="AE5296" s="3" t="s">
        <v>16606</v>
      </c>
    </row>
    <row r="5297" spans="1:31" hidden="1" x14ac:dyDescent="0.25">
      <c r="A5297" t="s">
        <v>6072</v>
      </c>
      <c r="B5297" t="s">
        <v>2277</v>
      </c>
      <c r="C5297" s="3" t="s">
        <v>32</v>
      </c>
      <c r="D5297" s="3" t="s">
        <v>4760</v>
      </c>
      <c r="E5297" s="3">
        <v>0</v>
      </c>
      <c r="F5297" s="3">
        <v>10000</v>
      </c>
      <c r="G5297" s="34">
        <v>17.989999999999998</v>
      </c>
      <c r="H5297" s="3" t="s">
        <v>54</v>
      </c>
      <c r="I5297" s="3" t="s">
        <v>54</v>
      </c>
      <c r="J5297" s="3" t="s">
        <v>8253</v>
      </c>
      <c r="K5297" s="3" t="s">
        <v>8252</v>
      </c>
      <c r="L5297" s="3" t="s">
        <v>8255</v>
      </c>
      <c r="M5297" s="26" t="s">
        <v>13873</v>
      </c>
      <c r="N5297"/>
      <c r="O5297" s="3">
        <v>3</v>
      </c>
      <c r="P5297" s="34">
        <v>233.87</v>
      </c>
      <c r="Q5297" s="34">
        <v>615.58000000000004</v>
      </c>
      <c r="R5297" s="34">
        <v>-381.71</v>
      </c>
      <c r="S5297" s="36">
        <v>-0.62</v>
      </c>
      <c r="T5297" s="34">
        <v>77.956666666666663</v>
      </c>
      <c r="U5297" s="34" t="s">
        <v>78</v>
      </c>
      <c r="V5297" s="34" t="s">
        <v>78</v>
      </c>
      <c r="W5297" s="34" t="s">
        <v>78</v>
      </c>
      <c r="X5297" s="36" t="s">
        <v>78</v>
      </c>
      <c r="Y5297" s="3" t="str">
        <f>IFERROR(VLOOKUP(A5297,'Pivot price tier'!$C$8:$L$2245,10,0),"")</f>
        <v/>
      </c>
      <c r="Z5297" s="3" t="str">
        <f>IFERROR(VLOOKUP(A5297,'Pivot price tier by size'!$D$8:$M$2466,10,0),"")</f>
        <v/>
      </c>
      <c r="AA5297" s="3" t="str">
        <f>IFERROR(VLOOKUP(A5297,'Pivot category'!$B$8:$I$2191,8,0),"")</f>
        <v/>
      </c>
      <c r="AB5297" s="3" t="str">
        <f t="shared" si="82"/>
        <v>Bottom 5%</v>
      </c>
      <c r="AC5297"/>
      <c r="AD5297" s="3" t="s">
        <v>11234</v>
      </c>
      <c r="AE5297" s="3" t="s">
        <v>16606</v>
      </c>
    </row>
    <row r="5298" spans="1:31" hidden="1" x14ac:dyDescent="0.25">
      <c r="A5298" t="s">
        <v>6074</v>
      </c>
      <c r="B5298" t="s">
        <v>2278</v>
      </c>
      <c r="C5298" s="3" t="s">
        <v>32</v>
      </c>
      <c r="D5298" s="3" t="s">
        <v>4761</v>
      </c>
      <c r="E5298" s="3">
        <v>0</v>
      </c>
      <c r="F5298" s="3">
        <v>10000</v>
      </c>
      <c r="G5298" s="34">
        <v>17.989999999999998</v>
      </c>
      <c r="H5298" s="3" t="s">
        <v>54</v>
      </c>
      <c r="I5298" s="3" t="s">
        <v>54</v>
      </c>
      <c r="J5298" s="3" t="s">
        <v>8253</v>
      </c>
      <c r="K5298" s="3" t="s">
        <v>8252</v>
      </c>
      <c r="L5298" s="3" t="s">
        <v>8255</v>
      </c>
      <c r="M5298" s="26" t="s">
        <v>13873</v>
      </c>
      <c r="N5298"/>
      <c r="O5298" s="3">
        <v>3</v>
      </c>
      <c r="P5298" s="34">
        <v>521.71</v>
      </c>
      <c r="Q5298" s="34">
        <v>828.47</v>
      </c>
      <c r="R5298" s="34">
        <v>-306.76</v>
      </c>
      <c r="S5298" s="36">
        <v>-0.37</v>
      </c>
      <c r="T5298" s="34">
        <v>173.90333333333334</v>
      </c>
      <c r="U5298" s="34" t="s">
        <v>78</v>
      </c>
      <c r="V5298" s="34" t="s">
        <v>78</v>
      </c>
      <c r="W5298" s="34" t="s">
        <v>78</v>
      </c>
      <c r="X5298" s="36" t="s">
        <v>78</v>
      </c>
      <c r="Y5298" s="3" t="str">
        <f>IFERROR(VLOOKUP(A5298,'Pivot price tier'!$C$8:$L$2245,10,0),"")</f>
        <v/>
      </c>
      <c r="Z5298" s="3" t="str">
        <f>IFERROR(VLOOKUP(A5298,'Pivot price tier by size'!$D$8:$M$2466,10,0),"")</f>
        <v/>
      </c>
      <c r="AA5298" s="3" t="str">
        <f>IFERROR(VLOOKUP(A5298,'Pivot category'!$B$8:$I$2191,8,0),"")</f>
        <v/>
      </c>
      <c r="AB5298" s="3" t="str">
        <f t="shared" si="82"/>
        <v>Bottom 5%</v>
      </c>
      <c r="AC5298"/>
      <c r="AD5298" s="3" t="s">
        <v>11234</v>
      </c>
      <c r="AE5298" s="3" t="s">
        <v>16606</v>
      </c>
    </row>
    <row r="5299" spans="1:31" hidden="1" x14ac:dyDescent="0.25">
      <c r="A5299" t="s">
        <v>6073</v>
      </c>
      <c r="B5299" t="s">
        <v>2279</v>
      </c>
      <c r="C5299" s="3" t="s">
        <v>32</v>
      </c>
      <c r="D5299" s="3" t="s">
        <v>4762</v>
      </c>
      <c r="E5299" s="3">
        <v>0</v>
      </c>
      <c r="F5299" s="3">
        <v>10000</v>
      </c>
      <c r="G5299" s="34">
        <v>17.989999999999998</v>
      </c>
      <c r="H5299" s="3" t="s">
        <v>54</v>
      </c>
      <c r="I5299" s="3" t="s">
        <v>54</v>
      </c>
      <c r="J5299" s="3" t="s">
        <v>8253</v>
      </c>
      <c r="K5299" s="3" t="s">
        <v>8252</v>
      </c>
      <c r="L5299" s="3" t="s">
        <v>8255</v>
      </c>
      <c r="M5299" s="26" t="s">
        <v>13873</v>
      </c>
      <c r="N5299"/>
      <c r="O5299" s="3" t="s">
        <v>78</v>
      </c>
      <c r="P5299" s="34">
        <v>125.93</v>
      </c>
      <c r="Q5299" s="34">
        <v>630.58000000000004</v>
      </c>
      <c r="R5299" s="34">
        <v>-504.65</v>
      </c>
      <c r="S5299" s="36">
        <v>-0.8</v>
      </c>
      <c r="T5299" s="34" t="s">
        <v>78</v>
      </c>
      <c r="U5299" s="34" t="s">
        <v>78</v>
      </c>
      <c r="V5299" s="34" t="s">
        <v>78</v>
      </c>
      <c r="W5299" s="34" t="s">
        <v>78</v>
      </c>
      <c r="X5299" s="36" t="s">
        <v>78</v>
      </c>
      <c r="Y5299" s="3" t="str">
        <f>IFERROR(VLOOKUP(A5299,'Pivot price tier'!$C$8:$L$2245,10,0),"")</f>
        <v/>
      </c>
      <c r="Z5299" s="3" t="str">
        <f>IFERROR(VLOOKUP(A5299,'Pivot price tier by size'!$D$8:$M$2466,10,0),"")</f>
        <v/>
      </c>
      <c r="AA5299" s="3" t="str">
        <f>IFERROR(VLOOKUP(A5299,'Pivot category'!$B$8:$I$2191,8,0),"")</f>
        <v/>
      </c>
      <c r="AB5299" s="3" t="str">
        <f t="shared" si="82"/>
        <v>Bottom 5%</v>
      </c>
      <c r="AC5299"/>
      <c r="AD5299" s="3" t="s">
        <v>11234</v>
      </c>
      <c r="AE5299" s="3" t="s">
        <v>16606</v>
      </c>
    </row>
    <row r="5300" spans="1:31" hidden="1" x14ac:dyDescent="0.25">
      <c r="A5300" t="s">
        <v>7154</v>
      </c>
      <c r="B5300" t="s">
        <v>2280</v>
      </c>
      <c r="C5300" s="3" t="s">
        <v>72</v>
      </c>
      <c r="D5300" s="3" t="s">
        <v>4763</v>
      </c>
      <c r="E5300" s="3" t="s">
        <v>5150</v>
      </c>
      <c r="F5300" s="3">
        <v>10000</v>
      </c>
      <c r="G5300" s="34">
        <v>3.29</v>
      </c>
      <c r="H5300" s="3" t="s">
        <v>26</v>
      </c>
      <c r="I5300" s="3" t="s">
        <v>70</v>
      </c>
      <c r="J5300" s="3" t="s">
        <v>9162</v>
      </c>
      <c r="K5300" s="3" t="s">
        <v>8260</v>
      </c>
      <c r="L5300" s="3" t="s">
        <v>8255</v>
      </c>
      <c r="M5300" s="26" t="s">
        <v>13873</v>
      </c>
      <c r="N5300"/>
      <c r="O5300" s="3">
        <v>2</v>
      </c>
      <c r="P5300" s="34"/>
      <c r="Q5300" s="34">
        <v>9.33</v>
      </c>
      <c r="R5300" s="34">
        <v>-9.33</v>
      </c>
      <c r="S5300" s="36">
        <v>-1</v>
      </c>
      <c r="T5300" s="34">
        <v>0</v>
      </c>
      <c r="U5300" s="34" t="s">
        <v>78</v>
      </c>
      <c r="V5300" s="34" t="s">
        <v>78</v>
      </c>
      <c r="W5300" s="34" t="s">
        <v>78</v>
      </c>
      <c r="X5300" s="36" t="s">
        <v>78</v>
      </c>
      <c r="Y5300" s="3" t="str">
        <f>IFERROR(VLOOKUP(A5300,'Pivot price tier'!$C$8:$L$2245,10,0),"")</f>
        <v/>
      </c>
      <c r="Z5300" s="3" t="str">
        <f>IFERROR(VLOOKUP(A5300,'Pivot price tier by size'!$D$8:$M$2466,10,0),"")</f>
        <v/>
      </c>
      <c r="AA5300" s="3" t="str">
        <f>IFERROR(VLOOKUP(A5300,'Pivot category'!$B$8:$I$2191,8,0),"")</f>
        <v/>
      </c>
      <c r="AB5300" s="3" t="str">
        <f t="shared" si="82"/>
        <v>Bottom 5%</v>
      </c>
      <c r="AC5300"/>
      <c r="AD5300" s="3" t="s">
        <v>11231</v>
      </c>
      <c r="AE5300" s="3" t="s">
        <v>14090</v>
      </c>
    </row>
    <row r="5301" spans="1:31" hidden="1" x14ac:dyDescent="0.25">
      <c r="A5301" t="s">
        <v>15073</v>
      </c>
      <c r="B5301" t="s">
        <v>15074</v>
      </c>
      <c r="C5301" s="3" t="s">
        <v>72</v>
      </c>
      <c r="D5301" s="3" t="s">
        <v>4764</v>
      </c>
      <c r="E5301" s="3" t="s">
        <v>5150</v>
      </c>
      <c r="F5301" s="3">
        <v>4000</v>
      </c>
      <c r="G5301" s="34">
        <v>3.29</v>
      </c>
      <c r="H5301" s="3" t="s">
        <v>26</v>
      </c>
      <c r="I5301" s="3" t="s">
        <v>70</v>
      </c>
      <c r="J5301" s="3" t="s">
        <v>9162</v>
      </c>
      <c r="K5301" s="3" t="s">
        <v>8260</v>
      </c>
      <c r="L5301" s="3" t="s">
        <v>8255</v>
      </c>
      <c r="M5301" s="26">
        <v>45778</v>
      </c>
      <c r="N5301"/>
      <c r="O5301" s="3">
        <v>1</v>
      </c>
      <c r="P5301" s="34">
        <v>15.55</v>
      </c>
      <c r="Q5301" s="34">
        <v>3.11</v>
      </c>
      <c r="R5301" s="34">
        <v>12.44</v>
      </c>
      <c r="S5301" s="36">
        <v>4</v>
      </c>
      <c r="T5301" s="34">
        <v>15.55</v>
      </c>
      <c r="U5301" s="34" t="s">
        <v>78</v>
      </c>
      <c r="V5301" s="34" t="s">
        <v>78</v>
      </c>
      <c r="W5301" s="34" t="s">
        <v>78</v>
      </c>
      <c r="X5301" s="36" t="s">
        <v>78</v>
      </c>
      <c r="Y5301" s="3" t="str">
        <f>IFERROR(VLOOKUP(A5301,'Pivot price tier'!$C$8:$L$2245,10,0),"")</f>
        <v/>
      </c>
      <c r="Z5301" s="3" t="str">
        <f>IFERROR(VLOOKUP(A5301,'Pivot price tier by size'!$D$8:$M$2466,10,0),"")</f>
        <v/>
      </c>
      <c r="AA5301" s="3" t="str">
        <f>IFERROR(VLOOKUP(A5301,'Pivot category'!$B$8:$I$2191,8,0),"")</f>
        <v/>
      </c>
      <c r="AB5301" s="3" t="str">
        <f t="shared" si="82"/>
        <v>Bottom 5%</v>
      </c>
      <c r="AC5301"/>
      <c r="AD5301" s="3" t="s">
        <v>11231</v>
      </c>
      <c r="AE5301" s="3" t="s">
        <v>14090</v>
      </c>
    </row>
    <row r="5302" spans="1:31" hidden="1" x14ac:dyDescent="0.25">
      <c r="A5302" t="s">
        <v>6219</v>
      </c>
      <c r="B5302" t="s">
        <v>5149</v>
      </c>
      <c r="C5302" s="3" t="s">
        <v>32</v>
      </c>
      <c r="D5302" s="3" t="s">
        <v>4998</v>
      </c>
      <c r="E5302" s="3" t="s">
        <v>5150</v>
      </c>
      <c r="F5302" s="3">
        <v>10000</v>
      </c>
      <c r="G5302" s="34">
        <v>5.55</v>
      </c>
      <c r="H5302" s="3" t="s">
        <v>26</v>
      </c>
      <c r="I5302" s="3" t="s">
        <v>13</v>
      </c>
      <c r="J5302" s="3" t="s">
        <v>8256</v>
      </c>
      <c r="K5302" s="3" t="s">
        <v>8260</v>
      </c>
      <c r="L5302" s="3" t="s">
        <v>8257</v>
      </c>
      <c r="M5302" s="26" t="s">
        <v>13873</v>
      </c>
      <c r="N5302"/>
      <c r="O5302" s="3" t="s">
        <v>78</v>
      </c>
      <c r="P5302" s="34">
        <v>0</v>
      </c>
      <c r="Q5302" s="34">
        <v>61.05</v>
      </c>
      <c r="R5302" s="34">
        <v>-61.05</v>
      </c>
      <c r="S5302" s="36">
        <v>-1</v>
      </c>
      <c r="T5302" s="34" t="s">
        <v>78</v>
      </c>
      <c r="U5302" s="34" t="s">
        <v>78</v>
      </c>
      <c r="V5302" s="34" t="s">
        <v>78</v>
      </c>
      <c r="W5302" s="34" t="s">
        <v>78</v>
      </c>
      <c r="X5302" s="36" t="s">
        <v>78</v>
      </c>
      <c r="Y5302" s="3" t="str">
        <f>IFERROR(VLOOKUP(A5302,'Pivot price tier'!$C$8:$L$2245,10,0),"")</f>
        <v/>
      </c>
      <c r="Z5302" s="3" t="str">
        <f>IFERROR(VLOOKUP(A5302,'Pivot price tier by size'!$D$8:$M$2466,10,0),"")</f>
        <v/>
      </c>
      <c r="AA5302" s="3" t="str">
        <f>IFERROR(VLOOKUP(A5302,'Pivot category'!$B$8:$I$2191,8,0),"")</f>
        <v/>
      </c>
      <c r="AB5302" s="3" t="str">
        <f t="shared" si="82"/>
        <v>Bottom 5%</v>
      </c>
      <c r="AC5302"/>
      <c r="AD5302" s="3" t="s">
        <v>16446</v>
      </c>
      <c r="AE5302" s="3" t="s">
        <v>14090</v>
      </c>
    </row>
    <row r="5303" spans="1:31" hidden="1" x14ac:dyDescent="0.25">
      <c r="A5303" t="s">
        <v>7299</v>
      </c>
      <c r="B5303" t="s">
        <v>2281</v>
      </c>
      <c r="C5303" s="3" t="s">
        <v>69</v>
      </c>
      <c r="D5303" s="3" t="s">
        <v>4765</v>
      </c>
      <c r="E5303" s="3" t="s">
        <v>5150</v>
      </c>
      <c r="F5303" s="3">
        <v>10000</v>
      </c>
      <c r="G5303" s="34">
        <v>0.59</v>
      </c>
      <c r="H5303" s="3" t="s">
        <v>28</v>
      </c>
      <c r="I5303" s="3" t="s">
        <v>70</v>
      </c>
      <c r="J5303" s="3" t="s">
        <v>8256</v>
      </c>
      <c r="K5303" s="3" t="s">
        <v>8260</v>
      </c>
      <c r="L5303" s="3" t="s">
        <v>8255</v>
      </c>
      <c r="M5303" s="26" t="s">
        <v>13873</v>
      </c>
      <c r="N5303"/>
      <c r="O5303" s="3" t="s">
        <v>78</v>
      </c>
      <c r="P5303" s="34">
        <v>37.1</v>
      </c>
      <c r="Q5303" s="34">
        <v>17.97</v>
      </c>
      <c r="R5303" s="34">
        <v>19.13</v>
      </c>
      <c r="S5303" s="36">
        <v>1.06</v>
      </c>
      <c r="T5303" s="34" t="s">
        <v>78</v>
      </c>
      <c r="U5303" s="34" t="s">
        <v>78</v>
      </c>
      <c r="V5303" s="34" t="s">
        <v>78</v>
      </c>
      <c r="W5303" s="34" t="s">
        <v>78</v>
      </c>
      <c r="X5303" s="36" t="s">
        <v>78</v>
      </c>
      <c r="Y5303" s="3" t="str">
        <f>IFERROR(VLOOKUP(A5303,'Pivot price tier'!$C$8:$L$2245,10,0),"")</f>
        <v/>
      </c>
      <c r="Z5303" s="3" t="str">
        <f>IFERROR(VLOOKUP(A5303,'Pivot price tier by size'!$D$8:$M$2466,10,0),"")</f>
        <v/>
      </c>
      <c r="AA5303" s="3" t="str">
        <f>IFERROR(VLOOKUP(A5303,'Pivot category'!$B$8:$I$2191,8,0),"")</f>
        <v/>
      </c>
      <c r="AB5303" s="3" t="str">
        <f t="shared" si="82"/>
        <v>Bottom 5%</v>
      </c>
      <c r="AC5303"/>
      <c r="AD5303" s="3" t="s">
        <v>11231</v>
      </c>
      <c r="AE5303" s="3" t="s">
        <v>14090</v>
      </c>
    </row>
    <row r="5304" spans="1:31" hidden="1" x14ac:dyDescent="0.25">
      <c r="A5304" t="s">
        <v>11677</v>
      </c>
      <c r="B5304" t="s">
        <v>13332</v>
      </c>
      <c r="C5304" s="3" t="s">
        <v>32</v>
      </c>
      <c r="D5304" s="3" t="s">
        <v>4836</v>
      </c>
      <c r="E5304" s="3" t="s">
        <v>5150</v>
      </c>
      <c r="F5304" s="3">
        <v>4000</v>
      </c>
      <c r="G5304" s="34">
        <v>4.76</v>
      </c>
      <c r="H5304" s="3" t="s">
        <v>28</v>
      </c>
      <c r="I5304" s="3" t="s">
        <v>13</v>
      </c>
      <c r="J5304" s="3" t="s">
        <v>8253</v>
      </c>
      <c r="K5304" s="3" t="s">
        <v>8260</v>
      </c>
      <c r="L5304" s="3" t="s">
        <v>8257</v>
      </c>
      <c r="M5304" s="26">
        <v>45474</v>
      </c>
      <c r="N5304"/>
      <c r="O5304" s="3" t="s">
        <v>78</v>
      </c>
      <c r="P5304" s="34"/>
      <c r="Q5304" s="34">
        <v>68.22</v>
      </c>
      <c r="R5304" s="34">
        <v>-68.22</v>
      </c>
      <c r="S5304" s="36">
        <v>-1</v>
      </c>
      <c r="T5304" s="34" t="s">
        <v>78</v>
      </c>
      <c r="U5304" s="34" t="s">
        <v>78</v>
      </c>
      <c r="V5304" s="34" t="s">
        <v>78</v>
      </c>
      <c r="W5304" s="34" t="s">
        <v>78</v>
      </c>
      <c r="X5304" s="36" t="s">
        <v>78</v>
      </c>
      <c r="Y5304" s="3" t="str">
        <f>IFERROR(VLOOKUP(A5304,'Pivot price tier'!$C$8:$L$2245,10,0),"")</f>
        <v/>
      </c>
      <c r="Z5304" s="3" t="str">
        <f>IFERROR(VLOOKUP(A5304,'Pivot price tier by size'!$D$8:$M$2466,10,0),"")</f>
        <v/>
      </c>
      <c r="AA5304" s="3" t="str">
        <f>IFERROR(VLOOKUP(A5304,'Pivot category'!$B$8:$I$2191,8,0),"")</f>
        <v/>
      </c>
      <c r="AB5304" s="3" t="str">
        <f t="shared" si="82"/>
        <v>Bottom 5%</v>
      </c>
      <c r="AC5304"/>
      <c r="AD5304" s="3" t="s">
        <v>11231</v>
      </c>
      <c r="AE5304" s="3" t="s">
        <v>14090</v>
      </c>
    </row>
    <row r="5305" spans="1:31" x14ac:dyDescent="0.25">
      <c r="A5305" t="s">
        <v>11778</v>
      </c>
      <c r="B5305" t="s">
        <v>11779</v>
      </c>
      <c r="C5305" s="3" t="s">
        <v>69</v>
      </c>
      <c r="D5305" s="3" t="s">
        <v>11525</v>
      </c>
      <c r="E5305" s="3" t="s">
        <v>5198</v>
      </c>
      <c r="F5305" s="3">
        <v>70000</v>
      </c>
      <c r="G5305" s="34">
        <v>2.99</v>
      </c>
      <c r="H5305" s="3" t="s">
        <v>29</v>
      </c>
      <c r="I5305" s="3" t="s">
        <v>70</v>
      </c>
      <c r="J5305" s="3" t="s">
        <v>8251</v>
      </c>
      <c r="K5305" s="3" t="s">
        <v>8252</v>
      </c>
      <c r="L5305" s="3" t="s">
        <v>68</v>
      </c>
      <c r="M5305" s="26">
        <v>45047</v>
      </c>
      <c r="N5305"/>
      <c r="O5305" s="3">
        <v>142</v>
      </c>
      <c r="P5305" s="34">
        <v>71843.72</v>
      </c>
      <c r="Q5305" s="34">
        <v>89221.6</v>
      </c>
      <c r="R5305" s="34">
        <v>-17377.88</v>
      </c>
      <c r="S5305" s="36">
        <v>-0.19</v>
      </c>
      <c r="T5305" s="34">
        <v>505.94169014084508</v>
      </c>
      <c r="U5305" s="34">
        <v>134454.32</v>
      </c>
      <c r="V5305" s="34">
        <v>145920.97</v>
      </c>
      <c r="W5305" s="34">
        <v>-11466.65</v>
      </c>
      <c r="X5305" s="36">
        <v>-0.08</v>
      </c>
      <c r="Y5305" s="3" t="str">
        <f>IFERROR(VLOOKUP(A5305,'Pivot price tier'!$C$8:$L$2245,10,0),"")</f>
        <v/>
      </c>
      <c r="Z5305" s="3" t="str">
        <f>IFERROR(VLOOKUP(A5305,'Pivot price tier by size'!$D$8:$M$2466,10,0),"")</f>
        <v/>
      </c>
      <c r="AA5305" s="3" t="str">
        <f>IFERROR(VLOOKUP(A5305,'Pivot category'!$B$8:$I$2191,8,0),"")</f>
        <v/>
      </c>
      <c r="AB5305" s="3" t="str">
        <f t="shared" si="82"/>
        <v/>
      </c>
      <c r="AC5305"/>
      <c r="AD5305" s="3" t="s">
        <v>16446</v>
      </c>
      <c r="AE5305" s="3" t="s">
        <v>14161</v>
      </c>
    </row>
    <row r="5306" spans="1:31" hidden="1" x14ac:dyDescent="0.25">
      <c r="A5306" t="s">
        <v>7287</v>
      </c>
      <c r="B5306" t="s">
        <v>2283</v>
      </c>
      <c r="C5306" s="3" t="s">
        <v>69</v>
      </c>
      <c r="D5306" s="3" t="s">
        <v>4767</v>
      </c>
      <c r="E5306" s="3" t="s">
        <v>5150</v>
      </c>
      <c r="F5306" s="3">
        <v>10000</v>
      </c>
      <c r="G5306" s="34">
        <v>0.59</v>
      </c>
      <c r="H5306" s="3" t="s">
        <v>12620</v>
      </c>
      <c r="I5306" s="3" t="s">
        <v>70</v>
      </c>
      <c r="J5306" s="3" t="s">
        <v>8256</v>
      </c>
      <c r="K5306" s="3" t="s">
        <v>8260</v>
      </c>
      <c r="L5306" s="3" t="s">
        <v>8257</v>
      </c>
      <c r="M5306" s="26" t="s">
        <v>13873</v>
      </c>
      <c r="N5306"/>
      <c r="O5306" s="3" t="s">
        <v>78</v>
      </c>
      <c r="P5306" s="34">
        <v>64.31</v>
      </c>
      <c r="Q5306" s="34">
        <v>31.67</v>
      </c>
      <c r="R5306" s="34">
        <v>32.64</v>
      </c>
      <c r="S5306" s="36">
        <v>1.03</v>
      </c>
      <c r="T5306" s="34" t="s">
        <v>78</v>
      </c>
      <c r="U5306" s="34" t="s">
        <v>78</v>
      </c>
      <c r="V5306" s="34" t="s">
        <v>78</v>
      </c>
      <c r="W5306" s="34" t="s">
        <v>78</v>
      </c>
      <c r="X5306" s="36" t="s">
        <v>78</v>
      </c>
      <c r="Y5306" s="3" t="str">
        <f>IFERROR(VLOOKUP(A5306,'Pivot price tier'!$C$8:$L$2245,10,0),"")</f>
        <v/>
      </c>
      <c r="Z5306" s="3" t="str">
        <f>IFERROR(VLOOKUP(A5306,'Pivot price tier by size'!$D$8:$M$2466,10,0),"")</f>
        <v/>
      </c>
      <c r="AA5306" s="3" t="str">
        <f>IFERROR(VLOOKUP(A5306,'Pivot category'!$B$8:$I$2191,8,0),"")</f>
        <v/>
      </c>
      <c r="AB5306" s="3" t="str">
        <f t="shared" si="82"/>
        <v>Bottom 5%</v>
      </c>
      <c r="AC5306"/>
      <c r="AD5306" s="3" t="s">
        <v>11232</v>
      </c>
      <c r="AE5306" s="3" t="s">
        <v>16447</v>
      </c>
    </row>
    <row r="5307" spans="1:31" hidden="1" x14ac:dyDescent="0.25">
      <c r="A5307" t="s">
        <v>11956</v>
      </c>
      <c r="B5307" t="s">
        <v>11957</v>
      </c>
      <c r="C5307" s="3" t="s">
        <v>32</v>
      </c>
      <c r="D5307" s="3" t="s">
        <v>4768</v>
      </c>
      <c r="E5307" s="3" t="s">
        <v>5150</v>
      </c>
      <c r="F5307" s="3">
        <v>4000</v>
      </c>
      <c r="G5307" s="34">
        <v>38.99</v>
      </c>
      <c r="H5307" s="3" t="s">
        <v>12620</v>
      </c>
      <c r="I5307" s="3" t="s">
        <v>23</v>
      </c>
      <c r="J5307" s="3" t="s">
        <v>8256</v>
      </c>
      <c r="K5307" s="3" t="s">
        <v>8260</v>
      </c>
      <c r="L5307" s="3" t="s">
        <v>8257</v>
      </c>
      <c r="M5307" s="26">
        <v>45108</v>
      </c>
      <c r="N5307"/>
      <c r="O5307" s="3" t="s">
        <v>78</v>
      </c>
      <c r="P5307" s="34">
        <v>155.96</v>
      </c>
      <c r="Q5307" s="34"/>
      <c r="R5307" s="34">
        <v>155.96</v>
      </c>
      <c r="T5307" s="34" t="s">
        <v>78</v>
      </c>
      <c r="U5307" s="34" t="s">
        <v>78</v>
      </c>
      <c r="V5307" s="34" t="s">
        <v>78</v>
      </c>
      <c r="W5307" s="34" t="s">
        <v>78</v>
      </c>
      <c r="X5307" s="36" t="s">
        <v>78</v>
      </c>
      <c r="Y5307" s="3" t="str">
        <f>IFERROR(VLOOKUP(A5307,'Pivot price tier'!$C$8:$L$2245,10,0),"")</f>
        <v/>
      </c>
      <c r="Z5307" s="3" t="str">
        <f>IFERROR(VLOOKUP(A5307,'Pivot price tier by size'!$D$8:$M$2466,10,0),"")</f>
        <v/>
      </c>
      <c r="AA5307" s="3" t="str">
        <f>IFERROR(VLOOKUP(A5307,'Pivot category'!$B$8:$I$2191,8,0),"")</f>
        <v/>
      </c>
      <c r="AB5307" s="3" t="str">
        <f t="shared" si="82"/>
        <v>Bottom 5%</v>
      </c>
      <c r="AC5307"/>
      <c r="AD5307" s="3" t="s">
        <v>16446</v>
      </c>
      <c r="AE5307" s="3" t="s">
        <v>14121</v>
      </c>
    </row>
    <row r="5308" spans="1:31" hidden="1" x14ac:dyDescent="0.25">
      <c r="A5308" t="s">
        <v>11429</v>
      </c>
      <c r="B5308" t="s">
        <v>11430</v>
      </c>
      <c r="C5308" s="3" t="s">
        <v>38</v>
      </c>
      <c r="D5308" s="3" t="s">
        <v>4769</v>
      </c>
      <c r="E5308" s="3" t="s">
        <v>5150</v>
      </c>
      <c r="F5308" s="3">
        <v>4000</v>
      </c>
      <c r="G5308" s="34">
        <v>22.79</v>
      </c>
      <c r="H5308" s="3" t="s">
        <v>12620</v>
      </c>
      <c r="I5308" s="3" t="s">
        <v>17</v>
      </c>
      <c r="J5308" s="3" t="s">
        <v>8256</v>
      </c>
      <c r="K5308" s="3" t="s">
        <v>8260</v>
      </c>
      <c r="L5308" s="3" t="s">
        <v>8257</v>
      </c>
      <c r="M5308" s="26">
        <v>44986</v>
      </c>
      <c r="N5308"/>
      <c r="O5308" s="3" t="s">
        <v>78</v>
      </c>
      <c r="P5308" s="34">
        <v>341.85</v>
      </c>
      <c r="Q5308" s="34">
        <v>91.16</v>
      </c>
      <c r="R5308" s="34">
        <v>250.69</v>
      </c>
      <c r="S5308" s="36">
        <v>2.75</v>
      </c>
      <c r="T5308" s="34" t="s">
        <v>78</v>
      </c>
      <c r="U5308" s="34" t="s">
        <v>78</v>
      </c>
      <c r="V5308" s="34" t="s">
        <v>78</v>
      </c>
      <c r="W5308" s="34" t="s">
        <v>78</v>
      </c>
      <c r="X5308" s="36" t="s">
        <v>78</v>
      </c>
      <c r="Y5308" s="3" t="str">
        <f>IFERROR(VLOOKUP(A5308,'Pivot price tier'!$C$8:$L$2245,10,0),"")</f>
        <v/>
      </c>
      <c r="Z5308" s="3" t="str">
        <f>IFERROR(VLOOKUP(A5308,'Pivot price tier by size'!$D$8:$M$2466,10,0),"")</f>
        <v/>
      </c>
      <c r="AA5308" s="3" t="str">
        <f>IFERROR(VLOOKUP(A5308,'Pivot category'!$B$8:$I$2191,8,0),"")</f>
        <v/>
      </c>
      <c r="AB5308" s="3" t="str">
        <f t="shared" si="82"/>
        <v>Bottom 5%</v>
      </c>
      <c r="AC5308"/>
      <c r="AD5308" s="3" t="s">
        <v>16446</v>
      </c>
      <c r="AE5308" s="3" t="s">
        <v>14121</v>
      </c>
    </row>
    <row r="5309" spans="1:31" hidden="1" x14ac:dyDescent="0.25">
      <c r="A5309" t="s">
        <v>11431</v>
      </c>
      <c r="B5309" t="s">
        <v>6622</v>
      </c>
      <c r="C5309" s="3" t="s">
        <v>32</v>
      </c>
      <c r="D5309" s="3" t="s">
        <v>8134</v>
      </c>
      <c r="E5309" s="3" t="s">
        <v>5150</v>
      </c>
      <c r="F5309" s="3">
        <v>7000</v>
      </c>
      <c r="G5309" s="34">
        <v>17.989999999999998</v>
      </c>
      <c r="H5309" s="3" t="s">
        <v>12</v>
      </c>
      <c r="I5309" s="3" t="s">
        <v>21</v>
      </c>
      <c r="J5309" s="3" t="s">
        <v>8256</v>
      </c>
      <c r="K5309" s="3" t="s">
        <v>8252</v>
      </c>
      <c r="L5309" s="3" t="s">
        <v>8255</v>
      </c>
      <c r="M5309" s="26" t="s">
        <v>13873</v>
      </c>
      <c r="N5309"/>
      <c r="O5309" s="3">
        <v>8</v>
      </c>
      <c r="P5309" s="34">
        <v>13378.95</v>
      </c>
      <c r="Q5309" s="34">
        <v>24345.53</v>
      </c>
      <c r="R5309" s="34">
        <v>-10966.58</v>
      </c>
      <c r="S5309" s="36">
        <v>-0.45</v>
      </c>
      <c r="T5309" s="34">
        <v>1672.3687500000001</v>
      </c>
      <c r="U5309" s="34">
        <v>3160.63</v>
      </c>
      <c r="V5309" s="34">
        <v>15948.45</v>
      </c>
      <c r="W5309" s="34">
        <v>-12787.82</v>
      </c>
      <c r="X5309" s="36">
        <v>-0.8</v>
      </c>
      <c r="Y5309" s="3" t="str">
        <f>IFERROR(VLOOKUP(A5309,'Pivot price tier'!$C$8:$L$2245,10,0),"")</f>
        <v/>
      </c>
      <c r="Z5309" s="3" t="str">
        <f>IFERROR(VLOOKUP(A5309,'Pivot price tier by size'!$D$8:$M$2466,10,0),"")</f>
        <v/>
      </c>
      <c r="AA5309" s="3" t="str">
        <f>IFERROR(VLOOKUP(A5309,'Pivot category'!$B$8:$I$2191,8,0),"")</f>
        <v/>
      </c>
      <c r="AB5309" s="3" t="str">
        <f t="shared" si="82"/>
        <v>Bottom 5%</v>
      </c>
      <c r="AC5309"/>
      <c r="AD5309" s="3" t="s">
        <v>11232</v>
      </c>
      <c r="AE5309" s="3" t="s">
        <v>14092</v>
      </c>
    </row>
    <row r="5310" spans="1:31" hidden="1" x14ac:dyDescent="0.25">
      <c r="A5310" t="s">
        <v>11678</v>
      </c>
      <c r="B5310" t="s">
        <v>12413</v>
      </c>
      <c r="C5310" s="3" t="s">
        <v>36</v>
      </c>
      <c r="D5310" s="3" t="s">
        <v>4770</v>
      </c>
      <c r="E5310" s="3" t="s">
        <v>5150</v>
      </c>
      <c r="F5310" s="3">
        <v>4000</v>
      </c>
      <c r="G5310" s="34">
        <v>6.29</v>
      </c>
      <c r="H5310" s="3" t="s">
        <v>28</v>
      </c>
      <c r="I5310" s="3" t="s">
        <v>13</v>
      </c>
      <c r="J5310" s="3" t="s">
        <v>8261</v>
      </c>
      <c r="K5310" s="3" t="s">
        <v>8260</v>
      </c>
      <c r="L5310" s="3" t="s">
        <v>8257</v>
      </c>
      <c r="M5310" s="26">
        <v>45200</v>
      </c>
      <c r="N5310"/>
      <c r="O5310" s="3" t="s">
        <v>78</v>
      </c>
      <c r="P5310" s="34">
        <v>113.22</v>
      </c>
      <c r="Q5310" s="34">
        <v>270.47000000000003</v>
      </c>
      <c r="R5310" s="34">
        <v>-157.25</v>
      </c>
      <c r="S5310" s="36">
        <v>-0.57999999999999996</v>
      </c>
      <c r="T5310" s="34" t="s">
        <v>78</v>
      </c>
      <c r="U5310" s="34">
        <v>0</v>
      </c>
      <c r="V5310" s="34">
        <v>75.48</v>
      </c>
      <c r="W5310" s="34">
        <v>-75.48</v>
      </c>
      <c r="X5310" s="36">
        <v>-1</v>
      </c>
      <c r="Y5310" s="3" t="str">
        <f>IFERROR(VLOOKUP(A5310,'Pivot price tier'!$C$8:$L$2245,10,0),"")</f>
        <v/>
      </c>
      <c r="Z5310" s="3" t="str">
        <f>IFERROR(VLOOKUP(A5310,'Pivot price tier by size'!$D$8:$M$2466,10,0),"")</f>
        <v/>
      </c>
      <c r="AA5310" s="3" t="str">
        <f>IFERROR(VLOOKUP(A5310,'Pivot category'!$B$8:$I$2191,8,0),"")</f>
        <v/>
      </c>
      <c r="AB5310" s="3" t="str">
        <f t="shared" si="82"/>
        <v>Bottom 5%</v>
      </c>
      <c r="AC5310"/>
      <c r="AD5310" s="3" t="s">
        <v>11231</v>
      </c>
      <c r="AE5310" s="3" t="s">
        <v>14090</v>
      </c>
    </row>
    <row r="5311" spans="1:31" hidden="1" x14ac:dyDescent="0.25">
      <c r="A5311" t="s">
        <v>15075</v>
      </c>
      <c r="B5311" t="s">
        <v>15076</v>
      </c>
      <c r="C5311" s="3" t="s">
        <v>32</v>
      </c>
      <c r="D5311" s="3" t="s">
        <v>15109</v>
      </c>
      <c r="E5311" s="3" t="s">
        <v>5150</v>
      </c>
      <c r="F5311" s="3">
        <v>30000</v>
      </c>
      <c r="G5311" s="34">
        <v>45.99</v>
      </c>
      <c r="H5311" s="3" t="s">
        <v>25</v>
      </c>
      <c r="I5311" s="3" t="s">
        <v>15</v>
      </c>
      <c r="J5311" s="3" t="s">
        <v>13403</v>
      </c>
      <c r="K5311" s="3" t="s">
        <v>8264</v>
      </c>
      <c r="L5311" s="3" t="s">
        <v>68</v>
      </c>
      <c r="M5311" s="26">
        <v>45778</v>
      </c>
      <c r="N5311"/>
      <c r="O5311" s="3">
        <v>0</v>
      </c>
      <c r="P5311" s="34"/>
      <c r="Q5311" s="34">
        <v>530.91</v>
      </c>
      <c r="R5311" s="34">
        <v>-530.91</v>
      </c>
      <c r="S5311" s="36">
        <v>-1</v>
      </c>
      <c r="T5311" s="34" t="s">
        <v>78</v>
      </c>
      <c r="U5311" s="34">
        <v>1499.7</v>
      </c>
      <c r="V5311" s="34">
        <v>2713.34</v>
      </c>
      <c r="W5311" s="34">
        <v>-1213.6400000000001</v>
      </c>
      <c r="X5311" s="36">
        <v>-0.45</v>
      </c>
      <c r="Y5311" s="3" t="str">
        <f>IFERROR(VLOOKUP(A5311,'Pivot price tier'!$C$8:$L$2245,10,0),"")</f>
        <v/>
      </c>
      <c r="Z5311" s="3" t="str">
        <f>IFERROR(VLOOKUP(A5311,'Pivot price tier by size'!$D$8:$M$2466,10,0),"")</f>
        <v/>
      </c>
      <c r="AA5311" s="3" t="str">
        <f>IFERROR(VLOOKUP(A5311,'Pivot category'!$B$8:$I$2191,8,0),"")</f>
        <v/>
      </c>
      <c r="AB5311" s="3" t="str">
        <f t="shared" si="82"/>
        <v>Bottom 5%</v>
      </c>
      <c r="AC5311"/>
      <c r="AD5311" s="3" t="s">
        <v>16463</v>
      </c>
      <c r="AE5311" s="3" t="s">
        <v>14106</v>
      </c>
    </row>
    <row r="5312" spans="1:31" hidden="1" x14ac:dyDescent="0.25">
      <c r="A5312" t="s">
        <v>14088</v>
      </c>
      <c r="B5312" t="s">
        <v>14350</v>
      </c>
      <c r="C5312" s="3" t="s">
        <v>10509</v>
      </c>
      <c r="D5312" s="3" t="s">
        <v>12942</v>
      </c>
      <c r="E5312" s="3" t="s">
        <v>5150</v>
      </c>
      <c r="F5312" s="3">
        <v>70000</v>
      </c>
      <c r="G5312" s="34">
        <v>2199.9899999999998</v>
      </c>
      <c r="H5312" s="3" t="s">
        <v>12</v>
      </c>
      <c r="I5312" s="3" t="s">
        <v>74</v>
      </c>
      <c r="J5312" s="3" t="s">
        <v>8354</v>
      </c>
      <c r="K5312" s="3" t="s">
        <v>8252</v>
      </c>
      <c r="L5312" s="3" t="s">
        <v>68</v>
      </c>
      <c r="M5312" s="26">
        <v>45627</v>
      </c>
      <c r="N5312"/>
      <c r="O5312" s="3">
        <v>3</v>
      </c>
      <c r="P5312" s="34">
        <v>4399.9799999999996</v>
      </c>
      <c r="Q5312" s="34">
        <v>10999.95</v>
      </c>
      <c r="R5312" s="34">
        <v>-6599.97</v>
      </c>
      <c r="S5312" s="36">
        <v>-0.6</v>
      </c>
      <c r="T5312" s="34">
        <v>1466.6599999999999</v>
      </c>
      <c r="U5312" s="34">
        <v>15399.93</v>
      </c>
      <c r="V5312" s="34">
        <v>74799.66</v>
      </c>
      <c r="W5312" s="34">
        <v>-59399.73</v>
      </c>
      <c r="X5312" s="36">
        <v>-0.79</v>
      </c>
      <c r="Y5312" s="3" t="str">
        <f>IFERROR(VLOOKUP(A5312,'Pivot price tier'!$C$8:$L$2245,10,0),"")</f>
        <v xml:space="preserve"> </v>
      </c>
      <c r="Z5312" s="3" t="str">
        <f>IFERROR(VLOOKUP(A5312,'Pivot price tier by size'!$D$8:$M$2466,10,0),"")</f>
        <v>X</v>
      </c>
      <c r="AA5312" s="3" t="str">
        <f>IFERROR(VLOOKUP(A5312,'Pivot category'!$B$8:$I$2191,8,0),"")</f>
        <v>X</v>
      </c>
      <c r="AB5312" s="3" t="str">
        <f t="shared" si="82"/>
        <v>Bottom 5%</v>
      </c>
      <c r="AC5312"/>
      <c r="AD5312" s="3" t="s">
        <v>16449</v>
      </c>
      <c r="AE5312" s="3" t="s">
        <v>14130</v>
      </c>
    </row>
    <row r="5313" spans="1:31" hidden="1" x14ac:dyDescent="0.25">
      <c r="A5313" t="s">
        <v>16223</v>
      </c>
      <c r="B5313" t="s">
        <v>16224</v>
      </c>
      <c r="C5313" s="3" t="s">
        <v>10509</v>
      </c>
      <c r="D5313" s="3" t="s">
        <v>16294</v>
      </c>
      <c r="E5313" s="3" t="s">
        <v>5150</v>
      </c>
      <c r="F5313" s="3">
        <v>10000</v>
      </c>
      <c r="G5313" s="34">
        <v>129.99</v>
      </c>
      <c r="H5313" s="3" t="s">
        <v>12622</v>
      </c>
      <c r="I5313" s="3" t="s">
        <v>15</v>
      </c>
      <c r="J5313" s="3" t="s">
        <v>15405</v>
      </c>
      <c r="K5313" s="3" t="s">
        <v>8252</v>
      </c>
      <c r="L5313" s="3" t="s">
        <v>68</v>
      </c>
      <c r="M5313" s="26">
        <v>45960</v>
      </c>
      <c r="N5313"/>
      <c r="O5313" s="3">
        <v>9</v>
      </c>
      <c r="P5313" s="34">
        <v>58235.519999999997</v>
      </c>
      <c r="Q5313" s="34"/>
      <c r="R5313" s="34">
        <v>58235.519999999997</v>
      </c>
      <c r="T5313" s="34">
        <v>6470.6133333333328</v>
      </c>
      <c r="U5313" s="34">
        <v>66814.86</v>
      </c>
      <c r="V5313" s="34">
        <v>0</v>
      </c>
      <c r="W5313" s="34">
        <v>66814.86</v>
      </c>
      <c r="X5313" s="36">
        <v>0</v>
      </c>
      <c r="Y5313" s="3" t="str">
        <f>IFERROR(VLOOKUP(A5313,'Pivot price tier'!$C$8:$L$2245,10,0),"")</f>
        <v xml:space="preserve"> </v>
      </c>
      <c r="Z5313" s="3" t="str">
        <f>IFERROR(VLOOKUP(A5313,'Pivot price tier by size'!$D$8:$M$2466,10,0),"")</f>
        <v>X</v>
      </c>
      <c r="AA5313" s="3" t="str">
        <f>IFERROR(VLOOKUP(A5313,'Pivot category'!$B$8:$I$2191,8,0),"")</f>
        <v xml:space="preserve"> </v>
      </c>
      <c r="AB5313" s="3" t="str">
        <f t="shared" si="82"/>
        <v/>
      </c>
      <c r="AC5313"/>
      <c r="AD5313" s="3" t="s">
        <v>16449</v>
      </c>
      <c r="AE5313" s="3" t="s">
        <v>14130</v>
      </c>
    </row>
    <row r="5314" spans="1:31" hidden="1" x14ac:dyDescent="0.25">
      <c r="A5314" t="s">
        <v>14557</v>
      </c>
      <c r="B5314" t="s">
        <v>12601</v>
      </c>
      <c r="C5314" s="3" t="s">
        <v>10509</v>
      </c>
      <c r="D5314" s="3" t="s">
        <v>12336</v>
      </c>
      <c r="E5314" s="3" t="s">
        <v>5150</v>
      </c>
      <c r="F5314" s="3">
        <v>10000</v>
      </c>
      <c r="G5314" s="34">
        <v>149.99</v>
      </c>
      <c r="H5314" s="3" t="s">
        <v>12</v>
      </c>
      <c r="I5314" s="3" t="s">
        <v>74</v>
      </c>
      <c r="J5314" s="3" t="s">
        <v>8259</v>
      </c>
      <c r="K5314" s="3" t="s">
        <v>8264</v>
      </c>
      <c r="L5314" s="3" t="s">
        <v>68</v>
      </c>
      <c r="M5314" s="26">
        <v>45261</v>
      </c>
      <c r="N5314"/>
      <c r="O5314" s="3" t="s">
        <v>78</v>
      </c>
      <c r="P5314" s="34"/>
      <c r="Q5314" s="34">
        <v>299.98</v>
      </c>
      <c r="R5314" s="34">
        <v>-299.98</v>
      </c>
      <c r="S5314" s="36">
        <v>-1</v>
      </c>
      <c r="T5314" s="34" t="s">
        <v>78</v>
      </c>
      <c r="U5314" s="34" t="s">
        <v>78</v>
      </c>
      <c r="V5314" s="34" t="s">
        <v>78</v>
      </c>
      <c r="W5314" s="34" t="s">
        <v>78</v>
      </c>
      <c r="X5314" s="36" t="s">
        <v>78</v>
      </c>
      <c r="Y5314" s="3" t="str">
        <f>IFERROR(VLOOKUP(A5314,'Pivot price tier'!$C$8:$L$2245,10,0),"")</f>
        <v/>
      </c>
      <c r="Z5314" s="3" t="str">
        <f>IFERROR(VLOOKUP(A5314,'Pivot price tier by size'!$D$8:$M$2466,10,0),"")</f>
        <v/>
      </c>
      <c r="AA5314" s="3" t="str">
        <f>IFERROR(VLOOKUP(A5314,'Pivot category'!$B$8:$I$2191,8,0),"")</f>
        <v/>
      </c>
      <c r="AB5314" s="3" t="str">
        <f t="shared" ref="AB5314:AB5377" si="83">IF(P5314&lt;$AC$1,"Bottom 5%","")</f>
        <v>Bottom 5%</v>
      </c>
      <c r="AC5314"/>
      <c r="AD5314" s="3" t="s">
        <v>16449</v>
      </c>
      <c r="AE5314" s="3" t="s">
        <v>14130</v>
      </c>
    </row>
    <row r="5315" spans="1:31" hidden="1" x14ac:dyDescent="0.25">
      <c r="A5315" t="s">
        <v>15077</v>
      </c>
      <c r="B5315" t="s">
        <v>15078</v>
      </c>
      <c r="C5315" s="3" t="s">
        <v>32</v>
      </c>
      <c r="D5315" s="3" t="s">
        <v>4771</v>
      </c>
      <c r="E5315" s="3" t="s">
        <v>5150</v>
      </c>
      <c r="F5315" s="3">
        <v>1000</v>
      </c>
      <c r="G5315" s="34">
        <v>59.99</v>
      </c>
      <c r="H5315" s="3" t="s">
        <v>12</v>
      </c>
      <c r="I5315" s="3" t="s">
        <v>15</v>
      </c>
      <c r="J5315" s="3" t="s">
        <v>8253</v>
      </c>
      <c r="K5315" s="3" t="s">
        <v>8252</v>
      </c>
      <c r="L5315" s="3" t="s">
        <v>8257</v>
      </c>
      <c r="M5315" s="26">
        <v>45778</v>
      </c>
      <c r="N5315"/>
      <c r="O5315" s="3" t="s">
        <v>78</v>
      </c>
      <c r="P5315" s="34">
        <v>22006.45</v>
      </c>
      <c r="Q5315" s="34">
        <v>101291.66</v>
      </c>
      <c r="R5315" s="34">
        <v>-79285.210000000006</v>
      </c>
      <c r="S5315" s="36">
        <v>-0.78</v>
      </c>
      <c r="T5315" s="34" t="s">
        <v>78</v>
      </c>
      <c r="U5315" s="34">
        <v>0</v>
      </c>
      <c r="V5315" s="34">
        <v>162041.85999999999</v>
      </c>
      <c r="W5315" s="34">
        <v>-162041.85999999999</v>
      </c>
      <c r="X5315" s="36">
        <v>-1</v>
      </c>
      <c r="Y5315" s="3" t="str">
        <f>IFERROR(VLOOKUP(A5315,'Pivot price tier'!$C$8:$L$2245,10,0),"")</f>
        <v/>
      </c>
      <c r="Z5315" s="3" t="str">
        <f>IFERROR(VLOOKUP(A5315,'Pivot price tier by size'!$D$8:$M$2466,10,0),"")</f>
        <v/>
      </c>
      <c r="AA5315" s="3" t="str">
        <f>IFERROR(VLOOKUP(A5315,'Pivot category'!$B$8:$I$2191,8,0),"")</f>
        <v/>
      </c>
      <c r="AB5315" s="3" t="str">
        <f t="shared" si="83"/>
        <v>Bottom 5%</v>
      </c>
      <c r="AC5315"/>
      <c r="AD5315" s="3" t="s">
        <v>16449</v>
      </c>
      <c r="AE5315" s="3" t="s">
        <v>14130</v>
      </c>
    </row>
    <row r="5316" spans="1:31" hidden="1" x14ac:dyDescent="0.25">
      <c r="A5316" t="s">
        <v>6401</v>
      </c>
      <c r="B5316" t="s">
        <v>5111</v>
      </c>
      <c r="C5316" s="3" t="s">
        <v>32</v>
      </c>
      <c r="D5316" s="3" t="s">
        <v>5114</v>
      </c>
      <c r="E5316" s="3" t="s">
        <v>5150</v>
      </c>
      <c r="F5316" s="3">
        <v>10000</v>
      </c>
      <c r="G5316" s="34">
        <v>61.99</v>
      </c>
      <c r="H5316" s="3" t="s">
        <v>12</v>
      </c>
      <c r="I5316" s="3" t="s">
        <v>15</v>
      </c>
      <c r="J5316" s="3" t="s">
        <v>8259</v>
      </c>
      <c r="K5316" s="3" t="s">
        <v>8252</v>
      </c>
      <c r="L5316" s="3" t="s">
        <v>68</v>
      </c>
      <c r="M5316" s="26" t="s">
        <v>13873</v>
      </c>
      <c r="N5316"/>
      <c r="O5316" s="3">
        <v>3</v>
      </c>
      <c r="P5316" s="34">
        <v>24176.1</v>
      </c>
      <c r="Q5316" s="34"/>
      <c r="R5316" s="34">
        <v>24176.1</v>
      </c>
      <c r="T5316" s="34">
        <v>8058.7</v>
      </c>
      <c r="U5316" s="34">
        <v>21758.49</v>
      </c>
      <c r="V5316" s="34">
        <v>0</v>
      </c>
      <c r="W5316" s="34">
        <v>21758.49</v>
      </c>
      <c r="X5316" s="36">
        <v>0</v>
      </c>
      <c r="Y5316" s="3" t="str">
        <f>IFERROR(VLOOKUP(A5316,'Pivot price tier'!$C$8:$L$2245,10,0),"")</f>
        <v xml:space="preserve"> </v>
      </c>
      <c r="Z5316" s="3" t="str">
        <f>IFERROR(VLOOKUP(A5316,'Pivot price tier by size'!$D$8:$M$2466,10,0),"")</f>
        <v xml:space="preserve"> </v>
      </c>
      <c r="AA5316" s="3" t="str">
        <f>IFERROR(VLOOKUP(A5316,'Pivot category'!$B$8:$I$2191,8,0),"")</f>
        <v>X</v>
      </c>
      <c r="AB5316" s="3" t="str">
        <f t="shared" si="83"/>
        <v>Bottom 5%</v>
      </c>
      <c r="AC5316"/>
      <c r="AD5316" s="3" t="s">
        <v>16449</v>
      </c>
      <c r="AE5316" s="3" t="s">
        <v>14130</v>
      </c>
    </row>
    <row r="5317" spans="1:31" hidden="1" x14ac:dyDescent="0.25">
      <c r="A5317" t="s">
        <v>16225</v>
      </c>
      <c r="B5317" t="s">
        <v>16226</v>
      </c>
      <c r="C5317" s="3" t="s">
        <v>32</v>
      </c>
      <c r="D5317" s="3" t="s">
        <v>15538</v>
      </c>
      <c r="E5317" s="3" t="s">
        <v>5150</v>
      </c>
      <c r="F5317" s="3">
        <v>10000</v>
      </c>
      <c r="G5317" s="34">
        <v>99.99</v>
      </c>
      <c r="H5317" s="3" t="s">
        <v>12</v>
      </c>
      <c r="I5317" s="3" t="s">
        <v>15</v>
      </c>
      <c r="J5317" s="3" t="s">
        <v>15405</v>
      </c>
      <c r="K5317" s="3" t="s">
        <v>8252</v>
      </c>
      <c r="L5317" s="3" t="s">
        <v>68</v>
      </c>
      <c r="M5317" s="26">
        <v>45917</v>
      </c>
      <c r="N5317"/>
      <c r="O5317" s="3">
        <v>32</v>
      </c>
      <c r="P5317" s="34">
        <v>40795.919999999998</v>
      </c>
      <c r="Q5317" s="34"/>
      <c r="R5317" s="34">
        <v>40795.919999999998</v>
      </c>
      <c r="T5317" s="34">
        <v>1274.8724999999999</v>
      </c>
      <c r="U5317" s="34" t="s">
        <v>78</v>
      </c>
      <c r="V5317" s="34" t="s">
        <v>78</v>
      </c>
      <c r="W5317" s="34" t="s">
        <v>78</v>
      </c>
      <c r="X5317" s="36" t="s">
        <v>78</v>
      </c>
      <c r="Y5317" s="3" t="str">
        <f>IFERROR(VLOOKUP(A5317,'Pivot price tier'!$C$8:$L$2245,10,0),"")</f>
        <v xml:space="preserve"> </v>
      </c>
      <c r="Z5317" s="3" t="str">
        <f>IFERROR(VLOOKUP(A5317,'Pivot price tier by size'!$D$8:$M$2466,10,0),"")</f>
        <v xml:space="preserve"> </v>
      </c>
      <c r="AA5317" s="3" t="str">
        <f>IFERROR(VLOOKUP(A5317,'Pivot category'!$B$8:$I$2191,8,0),"")</f>
        <v xml:space="preserve"> </v>
      </c>
      <c r="AB5317" s="3" t="str">
        <f t="shared" si="83"/>
        <v>Bottom 5%</v>
      </c>
      <c r="AC5317"/>
      <c r="AD5317" s="3" t="s">
        <v>16449</v>
      </c>
      <c r="AE5317" s="3" t="s">
        <v>14130</v>
      </c>
    </row>
    <row r="5318" spans="1:31" hidden="1" x14ac:dyDescent="0.25">
      <c r="A5318" t="s">
        <v>7443</v>
      </c>
      <c r="B5318" t="s">
        <v>2284</v>
      </c>
      <c r="C5318" s="3" t="s">
        <v>36</v>
      </c>
      <c r="D5318" s="3" t="s">
        <v>4772</v>
      </c>
      <c r="E5318" s="3" t="s">
        <v>5150</v>
      </c>
      <c r="F5318" s="3">
        <v>10000</v>
      </c>
      <c r="G5318" s="34">
        <v>47.99</v>
      </c>
      <c r="H5318" s="3" t="s">
        <v>12</v>
      </c>
      <c r="I5318" s="3" t="s">
        <v>23</v>
      </c>
      <c r="J5318" s="3" t="s">
        <v>8256</v>
      </c>
      <c r="K5318" s="3" t="s">
        <v>8252</v>
      </c>
      <c r="L5318" s="3" t="s">
        <v>68</v>
      </c>
      <c r="M5318" s="26" t="s">
        <v>13873</v>
      </c>
      <c r="N5318"/>
      <c r="O5318" s="3">
        <v>44</v>
      </c>
      <c r="P5318" s="34">
        <v>90077.23</v>
      </c>
      <c r="Q5318" s="34">
        <v>129565.67</v>
      </c>
      <c r="R5318" s="34">
        <v>-39488.44</v>
      </c>
      <c r="S5318" s="36">
        <v>-0.3</v>
      </c>
      <c r="T5318" s="34">
        <v>2047.2097727272726</v>
      </c>
      <c r="U5318" s="34">
        <v>56196.29</v>
      </c>
      <c r="V5318" s="34">
        <v>64986.29</v>
      </c>
      <c r="W5318" s="34">
        <v>-8790</v>
      </c>
      <c r="X5318" s="36">
        <v>-0.14000000000000001</v>
      </c>
      <c r="Y5318" s="3" t="str">
        <f>IFERROR(VLOOKUP(A5318,'Pivot price tier'!$C$8:$L$2245,10,0),"")</f>
        <v xml:space="preserve"> </v>
      </c>
      <c r="Z5318" s="3" t="str">
        <f>IFERROR(VLOOKUP(A5318,'Pivot price tier by size'!$D$8:$M$2466,10,0),"")</f>
        <v xml:space="preserve"> </v>
      </c>
      <c r="AA5318" s="3" t="str">
        <f>IFERROR(VLOOKUP(A5318,'Pivot category'!$B$8:$I$2191,8,0),"")</f>
        <v xml:space="preserve"> </v>
      </c>
      <c r="AB5318" s="3" t="str">
        <f t="shared" si="83"/>
        <v/>
      </c>
      <c r="AC5318"/>
      <c r="AD5318" s="3" t="s">
        <v>16449</v>
      </c>
      <c r="AE5318" s="3" t="s">
        <v>14130</v>
      </c>
    </row>
    <row r="5319" spans="1:31" hidden="1" x14ac:dyDescent="0.25">
      <c r="A5319" t="s">
        <v>15079</v>
      </c>
      <c r="B5319" t="s">
        <v>15080</v>
      </c>
      <c r="C5319" s="3" t="s">
        <v>10509</v>
      </c>
      <c r="D5319" s="3" t="s">
        <v>14376</v>
      </c>
      <c r="E5319" s="3" t="s">
        <v>5150</v>
      </c>
      <c r="F5319" s="3">
        <v>10000</v>
      </c>
      <c r="G5319" s="34">
        <v>199.99</v>
      </c>
      <c r="H5319" s="3" t="s">
        <v>12</v>
      </c>
      <c r="I5319" s="3" t="s">
        <v>74</v>
      </c>
      <c r="J5319" s="3" t="s">
        <v>8259</v>
      </c>
      <c r="K5319" s="3" t="s">
        <v>8264</v>
      </c>
      <c r="L5319" s="3" t="s">
        <v>68</v>
      </c>
      <c r="M5319" s="26">
        <v>45778</v>
      </c>
      <c r="N5319"/>
      <c r="O5319" s="3">
        <v>30</v>
      </c>
      <c r="P5319" s="34">
        <v>24198.79</v>
      </c>
      <c r="Q5319" s="34">
        <v>62796.86</v>
      </c>
      <c r="R5319" s="34">
        <v>-38598.07</v>
      </c>
      <c r="S5319" s="36">
        <v>-0.61</v>
      </c>
      <c r="T5319" s="34">
        <v>806.62633333333338</v>
      </c>
      <c r="U5319" s="34">
        <v>46597.67</v>
      </c>
      <c r="V5319" s="34">
        <v>4799.76</v>
      </c>
      <c r="W5319" s="34">
        <v>41797.910000000003</v>
      </c>
      <c r="X5319" s="36">
        <v>8.7100000000000009</v>
      </c>
      <c r="Y5319" s="3" t="str">
        <f>IFERROR(VLOOKUP(A5319,'Pivot price tier'!$C$8:$L$2245,10,0),"")</f>
        <v/>
      </c>
      <c r="Z5319" s="3" t="str">
        <f>IFERROR(VLOOKUP(A5319,'Pivot price tier by size'!$D$8:$M$2466,10,0),"")</f>
        <v/>
      </c>
      <c r="AA5319" s="3" t="str">
        <f>IFERROR(VLOOKUP(A5319,'Pivot category'!$B$8:$I$2191,8,0),"")</f>
        <v/>
      </c>
      <c r="AB5319" s="3" t="str">
        <f t="shared" si="83"/>
        <v>Bottom 5%</v>
      </c>
      <c r="AC5319"/>
      <c r="AD5319" s="3" t="s">
        <v>16449</v>
      </c>
      <c r="AE5319" s="3" t="s">
        <v>14130</v>
      </c>
    </row>
    <row r="5320" spans="1:31" x14ac:dyDescent="0.25">
      <c r="A5320" t="s">
        <v>7265</v>
      </c>
      <c r="B5320" t="s">
        <v>1716</v>
      </c>
      <c r="C5320" s="3" t="s">
        <v>69</v>
      </c>
      <c r="D5320" s="3" t="s">
        <v>4121</v>
      </c>
      <c r="E5320" s="3">
        <v>0</v>
      </c>
      <c r="F5320" s="3">
        <v>7000</v>
      </c>
      <c r="G5320" s="34">
        <v>5.99</v>
      </c>
      <c r="H5320" s="3" t="s">
        <v>27</v>
      </c>
      <c r="I5320" s="3" t="s">
        <v>70</v>
      </c>
      <c r="J5320" s="3" t="s">
        <v>8251</v>
      </c>
      <c r="K5320" s="3" t="s">
        <v>8252</v>
      </c>
      <c r="L5320" s="3" t="s">
        <v>68</v>
      </c>
      <c r="M5320" s="26" t="s">
        <v>13873</v>
      </c>
      <c r="N5320"/>
      <c r="O5320" s="3">
        <v>81</v>
      </c>
      <c r="P5320" s="34">
        <v>89485.04</v>
      </c>
      <c r="Q5320" s="34">
        <v>84831.74</v>
      </c>
      <c r="R5320" s="34">
        <v>4653.3</v>
      </c>
      <c r="S5320" s="36">
        <v>0.05</v>
      </c>
      <c r="T5320" s="34">
        <v>1104.7535802469135</v>
      </c>
      <c r="U5320" s="34">
        <v>247792.84</v>
      </c>
      <c r="V5320" s="34">
        <v>257536.16</v>
      </c>
      <c r="W5320" s="34">
        <v>-9743.32</v>
      </c>
      <c r="X5320" s="36">
        <v>-0.04</v>
      </c>
      <c r="Y5320" s="3" t="str">
        <f>IFERROR(VLOOKUP(A5320,'Pivot price tier'!$C$8:$L$2245,10,0),"")</f>
        <v/>
      </c>
      <c r="Z5320" s="3" t="str">
        <f>IFERROR(VLOOKUP(A5320,'Pivot price tier by size'!$D$8:$M$2466,10,0),"")</f>
        <v/>
      </c>
      <c r="AA5320" s="3" t="str">
        <f>IFERROR(VLOOKUP(A5320,'Pivot category'!$B$8:$I$2191,8,0),"")</f>
        <v/>
      </c>
      <c r="AB5320" s="3" t="str">
        <f t="shared" si="83"/>
        <v/>
      </c>
      <c r="AC5320"/>
      <c r="AD5320" s="3" t="s">
        <v>16451</v>
      </c>
      <c r="AE5320" s="3" t="s">
        <v>14096</v>
      </c>
    </row>
    <row r="5321" spans="1:31" x14ac:dyDescent="0.25">
      <c r="A5321" t="s">
        <v>10948</v>
      </c>
      <c r="B5321" t="s">
        <v>10949</v>
      </c>
      <c r="C5321" s="3" t="s">
        <v>71</v>
      </c>
      <c r="D5321" s="3" t="s">
        <v>10751</v>
      </c>
      <c r="E5321" s="3" t="s">
        <v>5150</v>
      </c>
      <c r="F5321" s="3">
        <v>1000</v>
      </c>
      <c r="G5321" s="34">
        <v>10.99</v>
      </c>
      <c r="H5321" s="3" t="s">
        <v>27</v>
      </c>
      <c r="I5321" s="3" t="s">
        <v>70</v>
      </c>
      <c r="J5321" s="3" t="s">
        <v>8251</v>
      </c>
      <c r="K5321" s="3" t="s">
        <v>8252</v>
      </c>
      <c r="L5321" s="3" t="s">
        <v>68</v>
      </c>
      <c r="M5321" s="26" t="s">
        <v>13873</v>
      </c>
      <c r="N5321"/>
      <c r="O5321" s="3">
        <v>115</v>
      </c>
      <c r="P5321" s="34">
        <v>95898.74</v>
      </c>
      <c r="Q5321" s="34">
        <v>126143.22</v>
      </c>
      <c r="R5321" s="34">
        <v>-30244.48</v>
      </c>
      <c r="S5321" s="36">
        <v>-0.24</v>
      </c>
      <c r="T5321" s="34">
        <v>833.90208695652177</v>
      </c>
      <c r="U5321" s="34">
        <v>173455.17</v>
      </c>
      <c r="V5321" s="34">
        <v>203172.13</v>
      </c>
      <c r="W5321" s="34">
        <v>-29716.959999999999</v>
      </c>
      <c r="X5321" s="36">
        <v>-0.15</v>
      </c>
      <c r="Y5321" s="3" t="str">
        <f>IFERROR(VLOOKUP(A5321,'Pivot price tier'!$C$8:$L$2245,10,0),"")</f>
        <v/>
      </c>
      <c r="Z5321" s="3" t="str">
        <f>IFERROR(VLOOKUP(A5321,'Pivot price tier by size'!$D$8:$M$2466,10,0),"")</f>
        <v/>
      </c>
      <c r="AA5321" s="3" t="str">
        <f>IFERROR(VLOOKUP(A5321,'Pivot category'!$B$8:$I$2191,8,0),"")</f>
        <v/>
      </c>
      <c r="AB5321" s="3" t="str">
        <f t="shared" si="83"/>
        <v/>
      </c>
      <c r="AC5321"/>
      <c r="AD5321" s="3" t="s">
        <v>16451</v>
      </c>
      <c r="AE5321" s="3" t="s">
        <v>14096</v>
      </c>
    </row>
    <row r="5322" spans="1:31" x14ac:dyDescent="0.25">
      <c r="A5322" t="s">
        <v>7145</v>
      </c>
      <c r="B5322" t="s">
        <v>1714</v>
      </c>
      <c r="C5322" s="3" t="s">
        <v>72</v>
      </c>
      <c r="D5322" s="3" t="s">
        <v>4119</v>
      </c>
      <c r="E5322" s="3">
        <v>0</v>
      </c>
      <c r="F5322" s="3">
        <v>7000</v>
      </c>
      <c r="G5322" s="34">
        <v>19.989999999999998</v>
      </c>
      <c r="H5322" s="3" t="s">
        <v>27</v>
      </c>
      <c r="I5322" s="3" t="s">
        <v>70</v>
      </c>
      <c r="J5322" s="3" t="s">
        <v>8251</v>
      </c>
      <c r="K5322" s="3" t="s">
        <v>8252</v>
      </c>
      <c r="L5322" s="3" t="s">
        <v>68</v>
      </c>
      <c r="M5322" s="26" t="s">
        <v>13873</v>
      </c>
      <c r="N5322"/>
      <c r="O5322" s="3">
        <v>114</v>
      </c>
      <c r="P5322" s="34">
        <v>174052.93</v>
      </c>
      <c r="Q5322" s="34">
        <v>191484.21</v>
      </c>
      <c r="R5322" s="34">
        <v>-17431.28</v>
      </c>
      <c r="S5322" s="36">
        <v>-0.09</v>
      </c>
      <c r="T5322" s="34">
        <v>1526.7800877192981</v>
      </c>
      <c r="U5322" s="34">
        <v>462808.48</v>
      </c>
      <c r="V5322" s="34">
        <v>468985.39</v>
      </c>
      <c r="W5322" s="34">
        <v>-6176.91</v>
      </c>
      <c r="X5322" s="36">
        <v>-0.01</v>
      </c>
      <c r="Y5322" s="3" t="str">
        <f>IFERROR(VLOOKUP(A5322,'Pivot price tier'!$C$8:$L$2245,10,0),"")</f>
        <v/>
      </c>
      <c r="Z5322" s="3" t="str">
        <f>IFERROR(VLOOKUP(A5322,'Pivot price tier by size'!$D$8:$M$2466,10,0),"")</f>
        <v/>
      </c>
      <c r="AA5322" s="3" t="str">
        <f>IFERROR(VLOOKUP(A5322,'Pivot category'!$B$8:$I$2191,8,0),"")</f>
        <v/>
      </c>
      <c r="AB5322" s="3" t="str">
        <f t="shared" si="83"/>
        <v/>
      </c>
      <c r="AC5322"/>
      <c r="AD5322" s="3" t="s">
        <v>16451</v>
      </c>
      <c r="AE5322" s="3" t="s">
        <v>14096</v>
      </c>
    </row>
    <row r="5323" spans="1:31" x14ac:dyDescent="0.25">
      <c r="A5323" t="s">
        <v>7127</v>
      </c>
      <c r="B5323" t="s">
        <v>1719</v>
      </c>
      <c r="C5323" s="3" t="s">
        <v>72</v>
      </c>
      <c r="D5323" s="3" t="s">
        <v>4124</v>
      </c>
      <c r="E5323" s="3" t="s">
        <v>5150</v>
      </c>
      <c r="F5323" s="3">
        <v>7000</v>
      </c>
      <c r="G5323" s="34">
        <v>3.89</v>
      </c>
      <c r="H5323" s="3" t="s">
        <v>30</v>
      </c>
      <c r="I5323" s="3" t="s">
        <v>70</v>
      </c>
      <c r="J5323" s="3" t="s">
        <v>8251</v>
      </c>
      <c r="K5323" s="3" t="s">
        <v>8252</v>
      </c>
      <c r="L5323" s="3" t="s">
        <v>68</v>
      </c>
      <c r="M5323" s="26" t="s">
        <v>13873</v>
      </c>
      <c r="N5323"/>
      <c r="O5323" s="3">
        <v>142</v>
      </c>
      <c r="P5323" s="34">
        <v>55805.24</v>
      </c>
      <c r="Q5323" s="34">
        <v>53944.32</v>
      </c>
      <c r="R5323" s="34">
        <v>1860.92</v>
      </c>
      <c r="S5323" s="36">
        <v>0.03</v>
      </c>
      <c r="T5323" s="34">
        <v>392.99464788732394</v>
      </c>
      <c r="U5323" s="34">
        <v>168879.83</v>
      </c>
      <c r="V5323" s="34">
        <v>174634.2</v>
      </c>
      <c r="W5323" s="34">
        <v>-5754.37</v>
      </c>
      <c r="X5323" s="36">
        <v>-0.03</v>
      </c>
      <c r="Y5323" s="3" t="str">
        <f>IFERROR(VLOOKUP(A5323,'Pivot price tier'!$C$8:$L$2245,10,0),"")</f>
        <v/>
      </c>
      <c r="Z5323" s="3" t="str">
        <f>IFERROR(VLOOKUP(A5323,'Pivot price tier by size'!$D$8:$M$2466,10,0),"")</f>
        <v/>
      </c>
      <c r="AA5323" s="3" t="str">
        <f>IFERROR(VLOOKUP(A5323,'Pivot category'!$B$8:$I$2191,8,0),"")</f>
        <v/>
      </c>
      <c r="AB5323" s="3" t="str">
        <f t="shared" si="83"/>
        <v/>
      </c>
      <c r="AC5323"/>
      <c r="AD5323" s="3" t="s">
        <v>16449</v>
      </c>
      <c r="AE5323" s="3" t="s">
        <v>14091</v>
      </c>
    </row>
    <row r="5324" spans="1:31" x14ac:dyDescent="0.25">
      <c r="A5324" t="s">
        <v>7211</v>
      </c>
      <c r="B5324" t="s">
        <v>1727</v>
      </c>
      <c r="C5324" s="3" t="s">
        <v>69</v>
      </c>
      <c r="D5324" s="3" t="s">
        <v>4132</v>
      </c>
      <c r="E5324" s="3" t="s">
        <v>5150</v>
      </c>
      <c r="F5324" s="3">
        <v>7000</v>
      </c>
      <c r="G5324" s="34">
        <v>1.0900000000000001</v>
      </c>
      <c r="H5324" s="3" t="s">
        <v>30</v>
      </c>
      <c r="I5324" s="3" t="s">
        <v>70</v>
      </c>
      <c r="J5324" s="3" t="s">
        <v>8251</v>
      </c>
      <c r="K5324" s="3" t="s">
        <v>8252</v>
      </c>
      <c r="L5324" s="3" t="s">
        <v>68</v>
      </c>
      <c r="M5324" s="26" t="s">
        <v>13873</v>
      </c>
      <c r="N5324"/>
      <c r="O5324" s="3">
        <v>159</v>
      </c>
      <c r="P5324" s="34">
        <v>378636.57</v>
      </c>
      <c r="Q5324" s="34">
        <v>427556.34</v>
      </c>
      <c r="R5324" s="34">
        <v>-48919.77</v>
      </c>
      <c r="S5324" s="36">
        <v>-0.11</v>
      </c>
      <c r="T5324" s="34">
        <v>2381.3620754716981</v>
      </c>
      <c r="U5324" s="34">
        <v>657041.1</v>
      </c>
      <c r="V5324" s="34">
        <v>622402.14</v>
      </c>
      <c r="W5324" s="34">
        <v>34638.959999999999</v>
      </c>
      <c r="X5324" s="36">
        <v>0.06</v>
      </c>
      <c r="Y5324" s="3" t="str">
        <f>IFERROR(VLOOKUP(A5324,'Pivot price tier'!$C$8:$L$2245,10,0),"")</f>
        <v/>
      </c>
      <c r="Z5324" s="3" t="str">
        <f>IFERROR(VLOOKUP(A5324,'Pivot price tier by size'!$D$8:$M$2466,10,0),"")</f>
        <v/>
      </c>
      <c r="AA5324" s="3" t="str">
        <f>IFERROR(VLOOKUP(A5324,'Pivot category'!$B$8:$I$2191,8,0),"")</f>
        <v/>
      </c>
      <c r="AB5324" s="3" t="str">
        <f t="shared" si="83"/>
        <v/>
      </c>
      <c r="AC5324"/>
      <c r="AD5324" s="3" t="s">
        <v>16449</v>
      </c>
      <c r="AE5324" s="3" t="s">
        <v>14091</v>
      </c>
    </row>
    <row r="5325" spans="1:31" x14ac:dyDescent="0.25">
      <c r="A5325" t="s">
        <v>7114</v>
      </c>
      <c r="B5325" t="s">
        <v>1725</v>
      </c>
      <c r="C5325" s="3" t="s">
        <v>72</v>
      </c>
      <c r="D5325" s="3" t="s">
        <v>4130</v>
      </c>
      <c r="E5325" s="3" t="s">
        <v>5150</v>
      </c>
      <c r="F5325" s="3">
        <v>7000</v>
      </c>
      <c r="G5325" s="34">
        <v>3.89</v>
      </c>
      <c r="H5325" s="3" t="s">
        <v>30</v>
      </c>
      <c r="I5325" s="3" t="s">
        <v>70</v>
      </c>
      <c r="J5325" s="3" t="s">
        <v>8251</v>
      </c>
      <c r="K5325" s="3" t="s">
        <v>8252</v>
      </c>
      <c r="L5325" s="3" t="s">
        <v>68</v>
      </c>
      <c r="M5325" s="26" t="s">
        <v>13873</v>
      </c>
      <c r="N5325"/>
      <c r="O5325" s="3">
        <v>157</v>
      </c>
      <c r="P5325" s="34">
        <v>327234.58</v>
      </c>
      <c r="Q5325" s="34">
        <v>326157.05</v>
      </c>
      <c r="R5325" s="34">
        <v>1077.53</v>
      </c>
      <c r="S5325" s="36">
        <v>0</v>
      </c>
      <c r="T5325" s="34">
        <v>2084.2966878980892</v>
      </c>
      <c r="U5325" s="34">
        <v>1069022.57</v>
      </c>
      <c r="V5325" s="34">
        <v>1073663.3400000001</v>
      </c>
      <c r="W5325" s="34">
        <v>-4640.7700000000004</v>
      </c>
      <c r="X5325" s="36">
        <v>0</v>
      </c>
      <c r="Y5325" s="3" t="str">
        <f>IFERROR(VLOOKUP(A5325,'Pivot price tier'!$C$8:$L$2245,10,0),"")</f>
        <v/>
      </c>
      <c r="Z5325" s="3" t="str">
        <f>IFERROR(VLOOKUP(A5325,'Pivot price tier by size'!$D$8:$M$2466,10,0),"")</f>
        <v/>
      </c>
      <c r="AA5325" s="3" t="str">
        <f>IFERROR(VLOOKUP(A5325,'Pivot category'!$B$8:$I$2191,8,0),"")</f>
        <v/>
      </c>
      <c r="AB5325" s="3" t="str">
        <f t="shared" si="83"/>
        <v/>
      </c>
      <c r="AC5325"/>
      <c r="AD5325" s="3" t="s">
        <v>16449</v>
      </c>
      <c r="AE5325" s="3" t="s">
        <v>14091</v>
      </c>
    </row>
    <row r="5326" spans="1:31" x14ac:dyDescent="0.25">
      <c r="A5326" t="s">
        <v>8739</v>
      </c>
      <c r="B5326" t="s">
        <v>1797</v>
      </c>
      <c r="C5326" s="3" t="s">
        <v>69</v>
      </c>
      <c r="D5326" s="3" t="s">
        <v>4209</v>
      </c>
      <c r="E5326" s="3" t="s">
        <v>5150</v>
      </c>
      <c r="F5326" s="3">
        <v>7000</v>
      </c>
      <c r="G5326" s="34">
        <v>1.0900000000000001</v>
      </c>
      <c r="H5326" s="3" t="s">
        <v>28</v>
      </c>
      <c r="I5326" s="3" t="s">
        <v>70</v>
      </c>
      <c r="J5326" s="3" t="s">
        <v>8251</v>
      </c>
      <c r="K5326" s="3" t="s">
        <v>8252</v>
      </c>
      <c r="L5326" s="3" t="s">
        <v>68</v>
      </c>
      <c r="M5326" s="26" t="s">
        <v>13873</v>
      </c>
      <c r="N5326"/>
      <c r="O5326" s="3">
        <v>157</v>
      </c>
      <c r="P5326" s="34">
        <v>115984.72</v>
      </c>
      <c r="Q5326" s="34">
        <v>147682.59</v>
      </c>
      <c r="R5326" s="34">
        <v>-31697.87</v>
      </c>
      <c r="S5326" s="36">
        <v>-0.21</v>
      </c>
      <c r="T5326" s="34">
        <v>738.75617834394905</v>
      </c>
      <c r="U5326" s="34">
        <v>210521.51</v>
      </c>
      <c r="V5326" s="34">
        <v>219237.48</v>
      </c>
      <c r="W5326" s="34">
        <v>-8715.9699999999993</v>
      </c>
      <c r="X5326" s="36">
        <v>-0.04</v>
      </c>
      <c r="Y5326" s="3" t="str">
        <f>IFERROR(VLOOKUP(A5326,'Pivot price tier'!$C$8:$L$2245,10,0),"")</f>
        <v/>
      </c>
      <c r="Z5326" s="3" t="str">
        <f>IFERROR(VLOOKUP(A5326,'Pivot price tier by size'!$D$8:$M$2466,10,0),"")</f>
        <v/>
      </c>
      <c r="AA5326" s="3" t="str">
        <f>IFERROR(VLOOKUP(A5326,'Pivot category'!$B$8:$I$2191,8,0),"")</f>
        <v/>
      </c>
      <c r="AB5326" s="3" t="str">
        <f t="shared" si="83"/>
        <v/>
      </c>
      <c r="AC5326"/>
      <c r="AD5326" s="3" t="s">
        <v>16446</v>
      </c>
      <c r="AE5326" s="3" t="s">
        <v>14094</v>
      </c>
    </row>
    <row r="5327" spans="1:31" x14ac:dyDescent="0.25">
      <c r="A5327" t="s">
        <v>8738</v>
      </c>
      <c r="B5327" t="s">
        <v>1795</v>
      </c>
      <c r="C5327" s="3" t="s">
        <v>72</v>
      </c>
      <c r="D5327" s="3" t="s">
        <v>4207</v>
      </c>
      <c r="E5327" s="3" t="s">
        <v>5150</v>
      </c>
      <c r="F5327" s="3">
        <v>7000</v>
      </c>
      <c r="G5327" s="34">
        <v>4.49</v>
      </c>
      <c r="H5327" s="3" t="s">
        <v>28</v>
      </c>
      <c r="I5327" s="3" t="s">
        <v>70</v>
      </c>
      <c r="J5327" s="3" t="s">
        <v>8251</v>
      </c>
      <c r="K5327" s="3" t="s">
        <v>8252</v>
      </c>
      <c r="L5327" s="3" t="s">
        <v>68</v>
      </c>
      <c r="M5327" s="26" t="s">
        <v>13873</v>
      </c>
      <c r="N5327"/>
      <c r="O5327" s="3">
        <v>151</v>
      </c>
      <c r="P5327" s="34">
        <v>61822.81</v>
      </c>
      <c r="Q5327" s="34">
        <v>57409.14</v>
      </c>
      <c r="R5327" s="34">
        <v>4413.67</v>
      </c>
      <c r="S5327" s="36">
        <v>0.08</v>
      </c>
      <c r="T5327" s="34">
        <v>409.42258278145692</v>
      </c>
      <c r="U5327" s="34">
        <v>130528.79</v>
      </c>
      <c r="V5327" s="34">
        <v>137631.97</v>
      </c>
      <c r="W5327" s="34">
        <v>-7103.18</v>
      </c>
      <c r="X5327" s="36">
        <v>-0.05</v>
      </c>
      <c r="Y5327" s="3" t="str">
        <f>IFERROR(VLOOKUP(A5327,'Pivot price tier'!$C$8:$L$2245,10,0),"")</f>
        <v/>
      </c>
      <c r="Z5327" s="3" t="str">
        <f>IFERROR(VLOOKUP(A5327,'Pivot price tier by size'!$D$8:$M$2466,10,0),"")</f>
        <v/>
      </c>
      <c r="AA5327" s="3" t="str">
        <f>IFERROR(VLOOKUP(A5327,'Pivot category'!$B$8:$I$2191,8,0),"")</f>
        <v/>
      </c>
      <c r="AB5327" s="3" t="str">
        <f t="shared" si="83"/>
        <v/>
      </c>
      <c r="AC5327"/>
      <c r="AD5327" s="3" t="s">
        <v>16446</v>
      </c>
      <c r="AE5327" s="3" t="s">
        <v>14094</v>
      </c>
    </row>
    <row r="5328" spans="1:31" x14ac:dyDescent="0.25">
      <c r="A5328" t="s">
        <v>7194</v>
      </c>
      <c r="B5328" t="s">
        <v>1804</v>
      </c>
      <c r="C5328" s="3" t="s">
        <v>69</v>
      </c>
      <c r="D5328" s="3" t="s">
        <v>4216</v>
      </c>
      <c r="E5328" s="3" t="s">
        <v>5198</v>
      </c>
      <c r="F5328" s="3">
        <v>7000</v>
      </c>
      <c r="G5328" s="34">
        <v>1.0900000000000001</v>
      </c>
      <c r="H5328" s="3" t="s">
        <v>28</v>
      </c>
      <c r="I5328" s="3" t="s">
        <v>70</v>
      </c>
      <c r="J5328" s="3" t="s">
        <v>8251</v>
      </c>
      <c r="K5328" s="3" t="s">
        <v>8252</v>
      </c>
      <c r="L5328" s="3" t="s">
        <v>68</v>
      </c>
      <c r="M5328" s="26" t="s">
        <v>13873</v>
      </c>
      <c r="N5328"/>
      <c r="O5328" s="3">
        <v>153</v>
      </c>
      <c r="P5328" s="34">
        <v>66239.3</v>
      </c>
      <c r="Q5328" s="34">
        <v>73228.850000000006</v>
      </c>
      <c r="R5328" s="34">
        <v>-6989.55</v>
      </c>
      <c r="S5328" s="36">
        <v>-0.1</v>
      </c>
      <c r="T5328" s="34">
        <v>432.93660130718956</v>
      </c>
      <c r="U5328" s="34">
        <v>138416.92000000001</v>
      </c>
      <c r="V5328" s="34">
        <v>123828.97</v>
      </c>
      <c r="W5328" s="34">
        <v>14587.95</v>
      </c>
      <c r="X5328" s="36">
        <v>0.12</v>
      </c>
      <c r="Y5328" s="3" t="str">
        <f>IFERROR(VLOOKUP(A5328,'Pivot price tier'!$C$8:$L$2245,10,0),"")</f>
        <v/>
      </c>
      <c r="Z5328" s="3" t="str">
        <f>IFERROR(VLOOKUP(A5328,'Pivot price tier by size'!$D$8:$M$2466,10,0),"")</f>
        <v/>
      </c>
      <c r="AA5328" s="3" t="str">
        <f>IFERROR(VLOOKUP(A5328,'Pivot category'!$B$8:$I$2191,8,0),"")</f>
        <v/>
      </c>
      <c r="AB5328" s="3" t="str">
        <f t="shared" si="83"/>
        <v/>
      </c>
      <c r="AC5328"/>
      <c r="AD5328" s="3" t="s">
        <v>16446</v>
      </c>
      <c r="AE5328" s="3" t="s">
        <v>14094</v>
      </c>
    </row>
    <row r="5329" spans="1:31" x14ac:dyDescent="0.25">
      <c r="A5329" t="s">
        <v>8005</v>
      </c>
      <c r="B5329" t="s">
        <v>5353</v>
      </c>
      <c r="C5329" s="3" t="s">
        <v>71</v>
      </c>
      <c r="D5329" s="3" t="s">
        <v>5309</v>
      </c>
      <c r="E5329" s="3" t="s">
        <v>5150</v>
      </c>
      <c r="F5329" s="3">
        <v>7000</v>
      </c>
      <c r="G5329" s="34">
        <v>1.49</v>
      </c>
      <c r="H5329" s="3" t="s">
        <v>28</v>
      </c>
      <c r="I5329" s="3" t="s">
        <v>70</v>
      </c>
      <c r="J5329" s="3" t="s">
        <v>8251</v>
      </c>
      <c r="K5329" s="3" t="s">
        <v>8252</v>
      </c>
      <c r="L5329" s="3" t="s">
        <v>68</v>
      </c>
      <c r="M5329" s="26" t="s">
        <v>13873</v>
      </c>
      <c r="N5329"/>
      <c r="O5329" s="3">
        <v>135</v>
      </c>
      <c r="P5329" s="34">
        <v>206192.16</v>
      </c>
      <c r="Q5329" s="34">
        <v>0</v>
      </c>
      <c r="R5329" s="34">
        <v>206192.16</v>
      </c>
      <c r="T5329" s="34">
        <v>1527.3493333333333</v>
      </c>
      <c r="U5329" s="34">
        <v>436139.39</v>
      </c>
      <c r="V5329" s="34">
        <v>0</v>
      </c>
      <c r="W5329" s="34">
        <v>436139.39</v>
      </c>
      <c r="X5329" s="36">
        <v>0</v>
      </c>
      <c r="Y5329" s="3" t="str">
        <f>IFERROR(VLOOKUP(A5329,'Pivot price tier'!$C$8:$L$2245,10,0),"")</f>
        <v/>
      </c>
      <c r="Z5329" s="3" t="str">
        <f>IFERROR(VLOOKUP(A5329,'Pivot price tier by size'!$D$8:$M$2466,10,0),"")</f>
        <v/>
      </c>
      <c r="AA5329" s="3" t="str">
        <f>IFERROR(VLOOKUP(A5329,'Pivot category'!$B$8:$I$2191,8,0),"")</f>
        <v/>
      </c>
      <c r="AB5329" s="3" t="str">
        <f t="shared" si="83"/>
        <v/>
      </c>
      <c r="AC5329"/>
      <c r="AD5329" s="3" t="s">
        <v>16449</v>
      </c>
      <c r="AE5329" s="3" t="s">
        <v>14091</v>
      </c>
    </row>
    <row r="5330" spans="1:31" x14ac:dyDescent="0.25">
      <c r="A5330" t="s">
        <v>7267</v>
      </c>
      <c r="B5330" t="s">
        <v>1829</v>
      </c>
      <c r="C5330" s="3" t="s">
        <v>69</v>
      </c>
      <c r="D5330" s="3" t="s">
        <v>4254</v>
      </c>
      <c r="E5330" s="3" t="s">
        <v>5198</v>
      </c>
      <c r="F5330" s="3">
        <v>1000</v>
      </c>
      <c r="G5330" s="34">
        <v>1.29</v>
      </c>
      <c r="H5330" s="3" t="s">
        <v>12</v>
      </c>
      <c r="I5330" s="3" t="s">
        <v>70</v>
      </c>
      <c r="J5330" s="3" t="s">
        <v>8251</v>
      </c>
      <c r="K5330" s="3" t="s">
        <v>8252</v>
      </c>
      <c r="L5330" s="3" t="s">
        <v>68</v>
      </c>
      <c r="M5330" s="26" t="s">
        <v>13873</v>
      </c>
      <c r="N5330"/>
      <c r="O5330" s="3">
        <v>154</v>
      </c>
      <c r="P5330" s="34">
        <v>195313.63</v>
      </c>
      <c r="Q5330" s="34">
        <v>212733.46</v>
      </c>
      <c r="R5330" s="34">
        <v>-17419.830000000002</v>
      </c>
      <c r="S5330" s="36">
        <v>-0.08</v>
      </c>
      <c r="T5330" s="34">
        <v>1268.2703246753247</v>
      </c>
      <c r="U5330" s="34">
        <v>376820.54</v>
      </c>
      <c r="V5330" s="34">
        <v>346004.02</v>
      </c>
      <c r="W5330" s="34">
        <v>30816.52</v>
      </c>
      <c r="X5330" s="36">
        <v>0.09</v>
      </c>
      <c r="Y5330" s="3" t="str">
        <f>IFERROR(VLOOKUP(A5330,'Pivot price tier'!$C$8:$L$2245,10,0),"")</f>
        <v/>
      </c>
      <c r="Z5330" s="3" t="str">
        <f>IFERROR(VLOOKUP(A5330,'Pivot price tier by size'!$D$8:$M$2466,10,0),"")</f>
        <v/>
      </c>
      <c r="AA5330" s="3" t="str">
        <f>IFERROR(VLOOKUP(A5330,'Pivot category'!$B$8:$I$2191,8,0),"")</f>
        <v/>
      </c>
      <c r="AB5330" s="3" t="str">
        <f t="shared" si="83"/>
        <v/>
      </c>
      <c r="AC5330"/>
      <c r="AD5330" s="3" t="s">
        <v>16446</v>
      </c>
      <c r="AE5330" s="3" t="s">
        <v>14094</v>
      </c>
    </row>
    <row r="5331" spans="1:31" hidden="1" x14ac:dyDescent="0.25">
      <c r="A5331" t="s">
        <v>13841</v>
      </c>
      <c r="B5331" t="s">
        <v>13842</v>
      </c>
      <c r="C5331" s="3" t="s">
        <v>32</v>
      </c>
      <c r="D5331" s="3" t="s">
        <v>13356</v>
      </c>
      <c r="E5331" s="3" t="s">
        <v>5150</v>
      </c>
      <c r="F5331" s="3">
        <v>10000</v>
      </c>
      <c r="G5331" s="34">
        <v>47.99</v>
      </c>
      <c r="H5331" s="3" t="s">
        <v>12622</v>
      </c>
      <c r="I5331" s="3" t="s">
        <v>23</v>
      </c>
      <c r="J5331" s="3" t="s">
        <v>8259</v>
      </c>
      <c r="K5331" s="3" t="s">
        <v>8252</v>
      </c>
      <c r="L5331" s="3" t="s">
        <v>68</v>
      </c>
      <c r="M5331" s="26">
        <v>45597</v>
      </c>
      <c r="N5331"/>
      <c r="O5331" s="3">
        <v>2</v>
      </c>
      <c r="P5331" s="34">
        <v>3695.23</v>
      </c>
      <c r="Q5331" s="34">
        <v>17756.3</v>
      </c>
      <c r="R5331" s="34">
        <v>-14061.07</v>
      </c>
      <c r="S5331" s="36">
        <v>-0.79</v>
      </c>
      <c r="T5331" s="34">
        <v>1847.615</v>
      </c>
      <c r="U5331" s="34">
        <v>0</v>
      </c>
      <c r="V5331" s="34">
        <v>191.96</v>
      </c>
      <c r="W5331" s="34">
        <v>-191.96</v>
      </c>
      <c r="X5331" s="36">
        <v>-1</v>
      </c>
      <c r="Y5331" s="3" t="str">
        <f>IFERROR(VLOOKUP(A5331,'Pivot price tier'!$C$8:$L$2245,10,0),"")</f>
        <v xml:space="preserve"> </v>
      </c>
      <c r="Z5331" s="3" t="str">
        <f>IFERROR(VLOOKUP(A5331,'Pivot price tier by size'!$D$8:$M$2466,10,0),"")</f>
        <v xml:space="preserve"> </v>
      </c>
      <c r="AA5331" s="3" t="str">
        <f>IFERROR(VLOOKUP(A5331,'Pivot category'!$B$8:$I$2191,8,0),"")</f>
        <v>X</v>
      </c>
      <c r="AB5331" s="3" t="str">
        <f t="shared" si="83"/>
        <v>Bottom 5%</v>
      </c>
      <c r="AC5331"/>
      <c r="AD5331" s="3" t="s">
        <v>16449</v>
      </c>
      <c r="AE5331" s="3" t="s">
        <v>14130</v>
      </c>
    </row>
    <row r="5332" spans="1:31" x14ac:dyDescent="0.25">
      <c r="A5332" t="s">
        <v>7120</v>
      </c>
      <c r="B5332" t="s">
        <v>1849</v>
      </c>
      <c r="C5332" s="3" t="s">
        <v>72</v>
      </c>
      <c r="D5332" s="3" t="s">
        <v>4276</v>
      </c>
      <c r="E5332" s="3" t="s">
        <v>5150</v>
      </c>
      <c r="F5332" s="3">
        <v>1000</v>
      </c>
      <c r="G5332" s="34">
        <v>14.99</v>
      </c>
      <c r="H5332" s="3" t="s">
        <v>30</v>
      </c>
      <c r="I5332" s="3" t="s">
        <v>70</v>
      </c>
      <c r="J5332" s="3" t="s">
        <v>8251</v>
      </c>
      <c r="K5332" s="3" t="s">
        <v>8252</v>
      </c>
      <c r="L5332" s="3" t="s">
        <v>68</v>
      </c>
      <c r="M5332" s="26" t="s">
        <v>13873</v>
      </c>
      <c r="N5332"/>
      <c r="O5332" s="3">
        <v>139</v>
      </c>
      <c r="P5332" s="34">
        <v>141430.65</v>
      </c>
      <c r="Q5332" s="34">
        <v>151171.68</v>
      </c>
      <c r="R5332" s="34">
        <v>-9741.0300000000007</v>
      </c>
      <c r="S5332" s="36">
        <v>-0.06</v>
      </c>
      <c r="T5332" s="34">
        <v>1017.486690647482</v>
      </c>
      <c r="U5332" s="34">
        <v>214896.64000000001</v>
      </c>
      <c r="V5332" s="34">
        <v>233185.27</v>
      </c>
      <c r="W5332" s="34">
        <v>-18288.63</v>
      </c>
      <c r="X5332" s="36">
        <v>-0.08</v>
      </c>
      <c r="Y5332" s="3" t="str">
        <f>IFERROR(VLOOKUP(A5332,'Pivot price tier'!$C$8:$L$2245,10,0),"")</f>
        <v/>
      </c>
      <c r="Z5332" s="3" t="str">
        <f>IFERROR(VLOOKUP(A5332,'Pivot price tier by size'!$D$8:$M$2466,10,0),"")</f>
        <v/>
      </c>
      <c r="AA5332" s="3" t="str">
        <f>IFERROR(VLOOKUP(A5332,'Pivot category'!$B$8:$I$2191,8,0),"")</f>
        <v/>
      </c>
      <c r="AB5332" s="3" t="str">
        <f t="shared" si="83"/>
        <v/>
      </c>
      <c r="AC5332"/>
      <c r="AD5332" s="3" t="s">
        <v>11231</v>
      </c>
      <c r="AE5332" s="3" t="s">
        <v>16480</v>
      </c>
    </row>
    <row r="5333" spans="1:31" hidden="1" x14ac:dyDescent="0.25">
      <c r="A5333" t="s">
        <v>14351</v>
      </c>
      <c r="B5333" t="s">
        <v>14352</v>
      </c>
      <c r="C5333" s="3" t="s">
        <v>10509</v>
      </c>
      <c r="D5333" s="3" t="s">
        <v>14077</v>
      </c>
      <c r="E5333" s="3" t="s">
        <v>5150</v>
      </c>
      <c r="F5333" s="3">
        <v>10000</v>
      </c>
      <c r="G5333" s="34">
        <v>179.99</v>
      </c>
      <c r="H5333" s="3" t="s">
        <v>12</v>
      </c>
      <c r="I5333" s="3" t="s">
        <v>74</v>
      </c>
      <c r="J5333" s="3" t="s">
        <v>8259</v>
      </c>
      <c r="K5333" s="3" t="s">
        <v>8252</v>
      </c>
      <c r="L5333" s="3" t="s">
        <v>68</v>
      </c>
      <c r="M5333" s="26">
        <v>45627</v>
      </c>
      <c r="N5333"/>
      <c r="O5333" s="3">
        <v>0</v>
      </c>
      <c r="P5333" s="34"/>
      <c r="Q5333" s="34">
        <v>15659.13</v>
      </c>
      <c r="R5333" s="34">
        <v>-15659.13</v>
      </c>
      <c r="S5333" s="36">
        <v>-1</v>
      </c>
      <c r="T5333" s="34" t="s">
        <v>78</v>
      </c>
      <c r="U5333" s="34">
        <v>539.97</v>
      </c>
      <c r="V5333" s="34">
        <v>16019.11</v>
      </c>
      <c r="W5333" s="34">
        <v>-15479.14</v>
      </c>
      <c r="X5333" s="36">
        <v>-0.97</v>
      </c>
      <c r="Y5333" s="3" t="str">
        <f>IFERROR(VLOOKUP(A5333,'Pivot price tier'!$C$8:$L$2245,10,0),"")</f>
        <v>X</v>
      </c>
      <c r="Z5333" s="3" t="str">
        <f>IFERROR(VLOOKUP(A5333,'Pivot price tier by size'!$D$8:$M$2466,10,0),"")</f>
        <v>X</v>
      </c>
      <c r="AA5333" s="3" t="str">
        <f>IFERROR(VLOOKUP(A5333,'Pivot category'!$B$8:$I$2191,8,0),"")</f>
        <v>X</v>
      </c>
      <c r="AB5333" s="3" t="str">
        <f t="shared" si="83"/>
        <v>Bottom 5%</v>
      </c>
      <c r="AC5333"/>
      <c r="AD5333" s="3" t="s">
        <v>16449</v>
      </c>
      <c r="AE5333" s="3" t="s">
        <v>14130</v>
      </c>
    </row>
    <row r="5334" spans="1:31" hidden="1" x14ac:dyDescent="0.25">
      <c r="A5334" t="s">
        <v>11958</v>
      </c>
      <c r="B5334" t="s">
        <v>11959</v>
      </c>
      <c r="C5334" s="3" t="s">
        <v>10509</v>
      </c>
      <c r="D5334" s="3" t="s">
        <v>11900</v>
      </c>
      <c r="E5334" s="3" t="s">
        <v>5150</v>
      </c>
      <c r="F5334" s="3">
        <v>9000</v>
      </c>
      <c r="G5334" s="34">
        <v>149.99</v>
      </c>
      <c r="H5334" s="3" t="s">
        <v>12</v>
      </c>
      <c r="I5334" s="3" t="s">
        <v>74</v>
      </c>
      <c r="J5334" s="3" t="s">
        <v>8259</v>
      </c>
      <c r="K5334" s="3" t="s">
        <v>8252</v>
      </c>
      <c r="L5334" s="3" t="s">
        <v>68</v>
      </c>
      <c r="M5334" s="26">
        <v>45108</v>
      </c>
      <c r="N5334"/>
      <c r="O5334" s="3">
        <v>3</v>
      </c>
      <c r="P5334" s="34">
        <v>7649.49</v>
      </c>
      <c r="Q5334" s="34">
        <v>225584.96</v>
      </c>
      <c r="R5334" s="34">
        <v>-217935.47</v>
      </c>
      <c r="S5334" s="36">
        <v>-0.97</v>
      </c>
      <c r="T5334" s="34">
        <v>2549.83</v>
      </c>
      <c r="U5334" s="34">
        <v>18898.740000000002</v>
      </c>
      <c r="V5334" s="34">
        <v>125391.64</v>
      </c>
      <c r="W5334" s="34">
        <v>-106492.9</v>
      </c>
      <c r="X5334" s="36">
        <v>-0.85</v>
      </c>
      <c r="Y5334" s="3" t="str">
        <f>IFERROR(VLOOKUP(A5334,'Pivot price tier'!$C$8:$L$2245,10,0),"")</f>
        <v xml:space="preserve"> </v>
      </c>
      <c r="Z5334" s="3" t="str">
        <f>IFERROR(VLOOKUP(A5334,'Pivot price tier by size'!$D$8:$M$2466,10,0),"")</f>
        <v xml:space="preserve"> </v>
      </c>
      <c r="AA5334" s="3" t="str">
        <f>IFERROR(VLOOKUP(A5334,'Pivot category'!$B$8:$I$2191,8,0),"")</f>
        <v>X</v>
      </c>
      <c r="AB5334" s="3" t="str">
        <f t="shared" si="83"/>
        <v>Bottom 5%</v>
      </c>
      <c r="AC5334"/>
      <c r="AD5334" s="3" t="s">
        <v>16449</v>
      </c>
      <c r="AE5334" s="3" t="s">
        <v>14130</v>
      </c>
    </row>
    <row r="5335" spans="1:31" hidden="1" x14ac:dyDescent="0.25">
      <c r="A5335" t="s">
        <v>15731</v>
      </c>
      <c r="B5335" t="s">
        <v>15732</v>
      </c>
      <c r="C5335" s="3" t="s">
        <v>10509</v>
      </c>
      <c r="D5335" s="3" t="s">
        <v>15534</v>
      </c>
      <c r="E5335" s="3" t="s">
        <v>5150</v>
      </c>
      <c r="F5335" s="3">
        <v>10000</v>
      </c>
      <c r="G5335" s="34">
        <v>179.99</v>
      </c>
      <c r="H5335" s="3" t="s">
        <v>12</v>
      </c>
      <c r="I5335" s="3" t="s">
        <v>74</v>
      </c>
      <c r="J5335" s="3" t="s">
        <v>8259</v>
      </c>
      <c r="K5335" s="3" t="s">
        <v>8252</v>
      </c>
      <c r="L5335" s="3" t="s">
        <v>68</v>
      </c>
      <c r="M5335" s="26">
        <v>45901</v>
      </c>
      <c r="N5335"/>
      <c r="O5335" s="3">
        <v>1</v>
      </c>
      <c r="P5335" s="34">
        <v>51657.13</v>
      </c>
      <c r="Q5335" s="34"/>
      <c r="R5335" s="34">
        <v>51657.13</v>
      </c>
      <c r="T5335" s="34">
        <v>51657.13</v>
      </c>
      <c r="U5335" s="34">
        <v>46437.42</v>
      </c>
      <c r="V5335" s="34">
        <v>0</v>
      </c>
      <c r="W5335" s="34">
        <v>46437.42</v>
      </c>
      <c r="X5335" s="36">
        <v>0</v>
      </c>
      <c r="Y5335" s="3" t="str">
        <f>IFERROR(VLOOKUP(A5335,'Pivot price tier'!$C$8:$L$2245,10,0),"")</f>
        <v xml:space="preserve"> </v>
      </c>
      <c r="Z5335" s="3" t="str">
        <f>IFERROR(VLOOKUP(A5335,'Pivot price tier by size'!$D$8:$M$2466,10,0),"")</f>
        <v xml:space="preserve"> </v>
      </c>
      <c r="AA5335" s="3" t="str">
        <f>IFERROR(VLOOKUP(A5335,'Pivot category'!$B$8:$I$2191,8,0),"")</f>
        <v xml:space="preserve"> </v>
      </c>
      <c r="AB5335" s="3" t="str">
        <f t="shared" si="83"/>
        <v/>
      </c>
      <c r="AC5335"/>
      <c r="AD5335" s="3" t="s">
        <v>16449</v>
      </c>
      <c r="AE5335" s="3" t="s">
        <v>14130</v>
      </c>
    </row>
    <row r="5336" spans="1:31" hidden="1" x14ac:dyDescent="0.25">
      <c r="A5336" t="s">
        <v>7593</v>
      </c>
      <c r="B5336" t="s">
        <v>2293</v>
      </c>
      <c r="C5336" s="3" t="s">
        <v>36</v>
      </c>
      <c r="D5336" s="3" t="s">
        <v>4781</v>
      </c>
      <c r="E5336" s="3" t="s">
        <v>5150</v>
      </c>
      <c r="F5336" s="3">
        <v>7000</v>
      </c>
      <c r="G5336" s="34">
        <v>54.99</v>
      </c>
      <c r="H5336" s="3" t="s">
        <v>12</v>
      </c>
      <c r="I5336" s="3" t="s">
        <v>23</v>
      </c>
      <c r="J5336" s="3" t="s">
        <v>15405</v>
      </c>
      <c r="K5336" s="3" t="s">
        <v>8260</v>
      </c>
      <c r="L5336" s="3" t="s">
        <v>68</v>
      </c>
      <c r="M5336" s="26" t="s">
        <v>13873</v>
      </c>
      <c r="N5336"/>
      <c r="O5336" s="3">
        <v>48</v>
      </c>
      <c r="P5336" s="34">
        <v>45861.66</v>
      </c>
      <c r="Q5336" s="34">
        <v>62743.59</v>
      </c>
      <c r="R5336" s="34">
        <v>-16881.93</v>
      </c>
      <c r="S5336" s="36">
        <v>-0.27</v>
      </c>
      <c r="T5336" s="34">
        <v>955.45125000000007</v>
      </c>
      <c r="U5336" s="34">
        <v>50755.77</v>
      </c>
      <c r="V5336" s="34">
        <v>156831.48000000001</v>
      </c>
      <c r="W5336" s="34">
        <v>-106075.71</v>
      </c>
      <c r="X5336" s="36">
        <v>-0.68</v>
      </c>
      <c r="Y5336" s="3" t="str">
        <f>IFERROR(VLOOKUP(A5336,'Pivot price tier'!$C$8:$L$2245,10,0),"")</f>
        <v/>
      </c>
      <c r="Z5336" s="3" t="str">
        <f>IFERROR(VLOOKUP(A5336,'Pivot price tier by size'!$D$8:$M$2466,10,0),"")</f>
        <v/>
      </c>
      <c r="AA5336" s="3" t="str">
        <f>IFERROR(VLOOKUP(A5336,'Pivot category'!$B$8:$I$2191,8,0),"")</f>
        <v/>
      </c>
      <c r="AB5336" s="3" t="str">
        <f t="shared" si="83"/>
        <v>Bottom 5%</v>
      </c>
      <c r="AC5336"/>
      <c r="AD5336" s="3" t="s">
        <v>16449</v>
      </c>
      <c r="AE5336" s="3" t="s">
        <v>14130</v>
      </c>
    </row>
    <row r="5337" spans="1:31" hidden="1" x14ac:dyDescent="0.25">
      <c r="A5337" t="s">
        <v>16227</v>
      </c>
      <c r="B5337" t="s">
        <v>16228</v>
      </c>
      <c r="C5337" s="3" t="s">
        <v>32</v>
      </c>
      <c r="D5337" s="3" t="s">
        <v>15155</v>
      </c>
      <c r="E5337" s="3" t="s">
        <v>5150</v>
      </c>
      <c r="F5337" s="3">
        <v>10000</v>
      </c>
      <c r="G5337" s="34">
        <v>64.989999999999995</v>
      </c>
      <c r="H5337" s="3" t="s">
        <v>12</v>
      </c>
      <c r="I5337" s="3" t="s">
        <v>15</v>
      </c>
      <c r="J5337" s="3" t="s">
        <v>8261</v>
      </c>
      <c r="K5337" s="3" t="s">
        <v>8252</v>
      </c>
      <c r="L5337" s="3" t="s">
        <v>68</v>
      </c>
      <c r="M5337" s="26">
        <v>46054</v>
      </c>
      <c r="N5337"/>
      <c r="O5337" s="3">
        <v>0</v>
      </c>
      <c r="P5337" s="34">
        <v>13257.96</v>
      </c>
      <c r="Q5337" s="34"/>
      <c r="R5337" s="34">
        <v>13257.96</v>
      </c>
      <c r="T5337" s="34" t="s">
        <v>78</v>
      </c>
      <c r="U5337" s="34">
        <v>39773.879999999997</v>
      </c>
      <c r="V5337" s="34">
        <v>0</v>
      </c>
      <c r="W5337" s="34">
        <v>39773.879999999997</v>
      </c>
      <c r="X5337" s="36">
        <v>0</v>
      </c>
      <c r="Y5337" s="3" t="str">
        <f>IFERROR(VLOOKUP(A5337,'Pivot price tier'!$C$8:$L$2245,10,0),"")</f>
        <v>X</v>
      </c>
      <c r="Z5337" s="3" t="str">
        <f>IFERROR(VLOOKUP(A5337,'Pivot price tier by size'!$D$8:$M$2466,10,0),"")</f>
        <v>X</v>
      </c>
      <c r="AA5337" s="3" t="str">
        <f>IFERROR(VLOOKUP(A5337,'Pivot category'!$B$8:$I$2191,8,0),"")</f>
        <v>X</v>
      </c>
      <c r="AB5337" s="3" t="str">
        <f t="shared" si="83"/>
        <v>Bottom 5%</v>
      </c>
      <c r="AC5337"/>
      <c r="AD5337" s="3" t="s">
        <v>16449</v>
      </c>
      <c r="AE5337" s="3" t="s">
        <v>14130</v>
      </c>
    </row>
    <row r="5338" spans="1:31" hidden="1" x14ac:dyDescent="0.25">
      <c r="A5338" t="s">
        <v>11880</v>
      </c>
      <c r="B5338" t="s">
        <v>2294</v>
      </c>
      <c r="C5338" s="3" t="s">
        <v>32</v>
      </c>
      <c r="D5338" s="3" t="s">
        <v>4782</v>
      </c>
      <c r="E5338" s="3" t="s">
        <v>5150</v>
      </c>
      <c r="F5338" s="3">
        <v>10000</v>
      </c>
      <c r="G5338" s="34">
        <v>25.19</v>
      </c>
      <c r="H5338" s="3" t="s">
        <v>12</v>
      </c>
      <c r="I5338" s="3" t="s">
        <v>23</v>
      </c>
      <c r="J5338" s="3" t="s">
        <v>8256</v>
      </c>
      <c r="K5338" s="3" t="s">
        <v>8258</v>
      </c>
      <c r="L5338" s="3" t="s">
        <v>68</v>
      </c>
      <c r="M5338" s="26" t="s">
        <v>13873</v>
      </c>
      <c r="N5338"/>
      <c r="O5338" s="3">
        <v>9</v>
      </c>
      <c r="P5338" s="34">
        <v>171871.47</v>
      </c>
      <c r="Q5338" s="34">
        <v>157771.03</v>
      </c>
      <c r="R5338" s="34">
        <v>14100.44</v>
      </c>
      <c r="S5338" s="36">
        <v>0.09</v>
      </c>
      <c r="T5338" s="34">
        <v>19096.830000000002</v>
      </c>
      <c r="U5338" s="34">
        <v>57305.13</v>
      </c>
      <c r="V5338" s="34">
        <v>58233.46</v>
      </c>
      <c r="W5338" s="34">
        <v>-928.33</v>
      </c>
      <c r="X5338" s="36">
        <v>-0.02</v>
      </c>
      <c r="Y5338" s="3" t="str">
        <f>IFERROR(VLOOKUP(A5338,'Pivot price tier'!$C$8:$L$2245,10,0),"")</f>
        <v/>
      </c>
      <c r="Z5338" s="3" t="str">
        <f>IFERROR(VLOOKUP(A5338,'Pivot price tier by size'!$D$8:$M$2466,10,0),"")</f>
        <v/>
      </c>
      <c r="AA5338" s="3" t="str">
        <f>IFERROR(VLOOKUP(A5338,'Pivot category'!$B$8:$I$2191,8,0),"")</f>
        <v/>
      </c>
      <c r="AB5338" s="3" t="str">
        <f t="shared" si="83"/>
        <v/>
      </c>
      <c r="AC5338"/>
      <c r="AD5338" s="3" t="s">
        <v>16449</v>
      </c>
      <c r="AE5338" s="3" t="s">
        <v>14130</v>
      </c>
    </row>
    <row r="5339" spans="1:31" x14ac:dyDescent="0.25">
      <c r="A5339" t="s">
        <v>7124</v>
      </c>
      <c r="B5339" t="s">
        <v>1950</v>
      </c>
      <c r="C5339" s="3" t="s">
        <v>72</v>
      </c>
      <c r="D5339" s="3" t="s">
        <v>4385</v>
      </c>
      <c r="E5339" s="3" t="s">
        <v>5150</v>
      </c>
      <c r="F5339" s="3">
        <v>1000</v>
      </c>
      <c r="G5339" s="34">
        <v>2.99</v>
      </c>
      <c r="H5339" s="3" t="s">
        <v>28</v>
      </c>
      <c r="I5339" s="3" t="s">
        <v>70</v>
      </c>
      <c r="J5339" s="3" t="s">
        <v>8251</v>
      </c>
      <c r="K5339" s="3" t="s">
        <v>8252</v>
      </c>
      <c r="L5339" s="3" t="s">
        <v>68</v>
      </c>
      <c r="M5339" s="26" t="s">
        <v>13873</v>
      </c>
      <c r="N5339"/>
      <c r="O5339" s="3">
        <v>100</v>
      </c>
      <c r="P5339" s="34">
        <v>77324.39</v>
      </c>
      <c r="Q5339" s="34">
        <v>84808.36</v>
      </c>
      <c r="R5339" s="34">
        <v>-7483.97</v>
      </c>
      <c r="S5339" s="36">
        <v>-0.09</v>
      </c>
      <c r="T5339" s="34">
        <v>773.24389999999994</v>
      </c>
      <c r="U5339" s="34">
        <v>110486.48</v>
      </c>
      <c r="V5339" s="34">
        <v>92935.18</v>
      </c>
      <c r="W5339" s="34">
        <v>17551.3</v>
      </c>
      <c r="X5339" s="36">
        <v>0.19</v>
      </c>
      <c r="Y5339" s="3" t="str">
        <f>IFERROR(VLOOKUP(A5339,'Pivot price tier'!$C$8:$L$2245,10,0),"")</f>
        <v/>
      </c>
      <c r="Z5339" s="3" t="str">
        <f>IFERROR(VLOOKUP(A5339,'Pivot price tier by size'!$D$8:$M$2466,10,0),"")</f>
        <v/>
      </c>
      <c r="AA5339" s="3" t="str">
        <f>IFERROR(VLOOKUP(A5339,'Pivot category'!$B$8:$I$2191,8,0),"")</f>
        <v/>
      </c>
      <c r="AB5339" s="3" t="str">
        <f t="shared" si="83"/>
        <v/>
      </c>
      <c r="AC5339"/>
      <c r="AD5339" s="3" t="s">
        <v>11231</v>
      </c>
      <c r="AE5339" s="3" t="s">
        <v>16461</v>
      </c>
    </row>
    <row r="5340" spans="1:31" hidden="1" x14ac:dyDescent="0.25">
      <c r="A5340" t="s">
        <v>10161</v>
      </c>
      <c r="B5340" t="s">
        <v>10162</v>
      </c>
      <c r="C5340" s="3" t="s">
        <v>36</v>
      </c>
      <c r="D5340" s="3" t="s">
        <v>5076</v>
      </c>
      <c r="E5340" s="3" t="s">
        <v>5150</v>
      </c>
      <c r="F5340" s="3">
        <v>9000</v>
      </c>
      <c r="G5340" s="34">
        <v>28.19</v>
      </c>
      <c r="H5340" s="3" t="s">
        <v>26</v>
      </c>
      <c r="I5340" s="3" t="s">
        <v>21</v>
      </c>
      <c r="J5340" s="3" t="s">
        <v>8253</v>
      </c>
      <c r="K5340" s="3" t="s">
        <v>8260</v>
      </c>
      <c r="L5340" s="3" t="s">
        <v>8257</v>
      </c>
      <c r="M5340" s="26" t="s">
        <v>13873</v>
      </c>
      <c r="N5340"/>
      <c r="O5340" s="3" t="s">
        <v>78</v>
      </c>
      <c r="P5340" s="34"/>
      <c r="Q5340" s="34">
        <v>28.19</v>
      </c>
      <c r="R5340" s="34">
        <v>-28.19</v>
      </c>
      <c r="S5340" s="36">
        <v>-1</v>
      </c>
      <c r="T5340" s="34" t="s">
        <v>78</v>
      </c>
      <c r="U5340" s="34">
        <v>0</v>
      </c>
      <c r="V5340" s="34">
        <v>112.76</v>
      </c>
      <c r="W5340" s="34">
        <v>-112.76</v>
      </c>
      <c r="X5340" s="36">
        <v>-1</v>
      </c>
      <c r="Y5340" s="3" t="str">
        <f>IFERROR(VLOOKUP(A5340,'Pivot price tier'!$C$8:$L$2245,10,0),"")</f>
        <v/>
      </c>
      <c r="Z5340" s="3" t="str">
        <f>IFERROR(VLOOKUP(A5340,'Pivot price tier by size'!$D$8:$M$2466,10,0),"")</f>
        <v/>
      </c>
      <c r="AA5340" s="3" t="str">
        <f>IFERROR(VLOOKUP(A5340,'Pivot category'!$B$8:$I$2191,8,0),"")</f>
        <v/>
      </c>
      <c r="AB5340" s="3" t="str">
        <f t="shared" si="83"/>
        <v>Bottom 5%</v>
      </c>
      <c r="AC5340"/>
      <c r="AD5340" s="3" t="s">
        <v>78</v>
      </c>
      <c r="AE5340" s="3" t="s">
        <v>78</v>
      </c>
    </row>
    <row r="5341" spans="1:31" hidden="1" x14ac:dyDescent="0.25">
      <c r="A5341" t="s">
        <v>8610</v>
      </c>
      <c r="B5341" t="s">
        <v>8548</v>
      </c>
      <c r="C5341" s="3" t="s">
        <v>32</v>
      </c>
      <c r="D5341" s="3" t="s">
        <v>8351</v>
      </c>
      <c r="E5341" s="3" t="s">
        <v>5150</v>
      </c>
      <c r="F5341" s="3">
        <v>10000</v>
      </c>
      <c r="G5341" s="34">
        <v>119.99</v>
      </c>
      <c r="H5341" s="3" t="s">
        <v>26</v>
      </c>
      <c r="I5341" s="3" t="s">
        <v>74</v>
      </c>
      <c r="J5341" s="3" t="s">
        <v>8256</v>
      </c>
      <c r="K5341" s="3" t="s">
        <v>8260</v>
      </c>
      <c r="L5341" s="3" t="s">
        <v>8255</v>
      </c>
      <c r="M5341" s="26" t="s">
        <v>13873</v>
      </c>
      <c r="N5341"/>
      <c r="O5341" s="3">
        <v>2</v>
      </c>
      <c r="P5341" s="34">
        <v>479.96</v>
      </c>
      <c r="Q5341" s="34">
        <v>519.97</v>
      </c>
      <c r="R5341" s="34">
        <v>-40.01</v>
      </c>
      <c r="S5341" s="36">
        <v>-0.08</v>
      </c>
      <c r="T5341" s="34">
        <v>239.98</v>
      </c>
      <c r="U5341" s="34" t="s">
        <v>78</v>
      </c>
      <c r="V5341" s="34" t="s">
        <v>78</v>
      </c>
      <c r="W5341" s="34" t="s">
        <v>78</v>
      </c>
      <c r="X5341" s="36" t="s">
        <v>78</v>
      </c>
      <c r="Y5341" s="3" t="str">
        <f>IFERROR(VLOOKUP(A5341,'Pivot price tier'!$C$8:$L$2245,10,0),"")</f>
        <v/>
      </c>
      <c r="Z5341" s="3" t="str">
        <f>IFERROR(VLOOKUP(A5341,'Pivot price tier by size'!$D$8:$M$2466,10,0),"")</f>
        <v/>
      </c>
      <c r="AA5341" s="3" t="str">
        <f>IFERROR(VLOOKUP(A5341,'Pivot category'!$B$8:$I$2191,8,0),"")</f>
        <v/>
      </c>
      <c r="AB5341" s="3" t="str">
        <f t="shared" si="83"/>
        <v>Bottom 5%</v>
      </c>
      <c r="AC5341"/>
      <c r="AD5341" s="3" t="s">
        <v>16463</v>
      </c>
      <c r="AE5341" s="3" t="s">
        <v>14106</v>
      </c>
    </row>
    <row r="5342" spans="1:31" hidden="1" x14ac:dyDescent="0.25">
      <c r="A5342" t="s">
        <v>6790</v>
      </c>
      <c r="B5342" t="s">
        <v>6789</v>
      </c>
      <c r="C5342" s="3" t="s">
        <v>32</v>
      </c>
      <c r="D5342" s="3" t="s">
        <v>5411</v>
      </c>
      <c r="E5342" s="3" t="s">
        <v>5150</v>
      </c>
      <c r="F5342" s="3">
        <v>90000</v>
      </c>
      <c r="G5342" s="34">
        <v>58.19</v>
      </c>
      <c r="H5342" s="3" t="s">
        <v>26</v>
      </c>
      <c r="I5342" s="3" t="s">
        <v>74</v>
      </c>
      <c r="J5342" s="3" t="s">
        <v>8253</v>
      </c>
      <c r="K5342" s="3" t="s">
        <v>8260</v>
      </c>
      <c r="L5342" s="3" t="s">
        <v>8257</v>
      </c>
      <c r="M5342" s="26">
        <v>45839</v>
      </c>
      <c r="N5342"/>
      <c r="O5342" s="3">
        <v>0</v>
      </c>
      <c r="P5342" s="34"/>
      <c r="Q5342" s="34">
        <v>58.19</v>
      </c>
      <c r="R5342" s="34">
        <v>-58.19</v>
      </c>
      <c r="S5342" s="36">
        <v>-1</v>
      </c>
      <c r="T5342" s="34" t="s">
        <v>78</v>
      </c>
      <c r="U5342" s="34">
        <v>0</v>
      </c>
      <c r="V5342" s="34">
        <v>0</v>
      </c>
      <c r="W5342" s="34">
        <v>0</v>
      </c>
      <c r="X5342" s="36">
        <v>0</v>
      </c>
      <c r="Y5342" s="3" t="str">
        <f>IFERROR(VLOOKUP(A5342,'Pivot price tier'!$C$8:$L$2245,10,0),"")</f>
        <v/>
      </c>
      <c r="Z5342" s="3" t="str">
        <f>IFERROR(VLOOKUP(A5342,'Pivot price tier by size'!$D$8:$M$2466,10,0),"")</f>
        <v/>
      </c>
      <c r="AA5342" s="3" t="str">
        <f>IFERROR(VLOOKUP(A5342,'Pivot category'!$B$8:$I$2191,8,0),"")</f>
        <v/>
      </c>
      <c r="AB5342" s="3" t="str">
        <f t="shared" si="83"/>
        <v>Bottom 5%</v>
      </c>
      <c r="AC5342"/>
      <c r="AD5342" s="3" t="s">
        <v>16463</v>
      </c>
      <c r="AE5342" s="3" t="s">
        <v>14106</v>
      </c>
    </row>
    <row r="5343" spans="1:31" hidden="1" x14ac:dyDescent="0.25">
      <c r="A5343" t="s">
        <v>14353</v>
      </c>
      <c r="B5343" t="s">
        <v>14354</v>
      </c>
      <c r="C5343" s="3" t="s">
        <v>32</v>
      </c>
      <c r="D5343" s="3" t="s">
        <v>13395</v>
      </c>
      <c r="E5343" s="3" t="s">
        <v>5152</v>
      </c>
      <c r="F5343" s="3">
        <v>10000</v>
      </c>
      <c r="G5343" s="34">
        <v>184.99</v>
      </c>
      <c r="H5343" s="3" t="s">
        <v>12619</v>
      </c>
      <c r="I5343" s="3" t="s">
        <v>74</v>
      </c>
      <c r="J5343" s="3" t="s">
        <v>8259</v>
      </c>
      <c r="K5343" s="3" t="s">
        <v>8264</v>
      </c>
      <c r="L5343" s="3" t="s">
        <v>68</v>
      </c>
      <c r="M5343" s="26">
        <v>45627</v>
      </c>
      <c r="N5343"/>
      <c r="O5343" s="3">
        <v>4</v>
      </c>
      <c r="P5343" s="34">
        <v>2034.89</v>
      </c>
      <c r="Q5343" s="34">
        <v>7214.61</v>
      </c>
      <c r="R5343" s="34">
        <v>-5179.72</v>
      </c>
      <c r="S5343" s="36">
        <v>-0.72</v>
      </c>
      <c r="T5343" s="34">
        <v>508.72250000000003</v>
      </c>
      <c r="U5343" s="34">
        <v>1294.93</v>
      </c>
      <c r="V5343" s="34">
        <v>1109.94</v>
      </c>
      <c r="W5343" s="34">
        <v>184.99</v>
      </c>
      <c r="X5343" s="36">
        <v>0.17</v>
      </c>
      <c r="Y5343" s="3" t="str">
        <f>IFERROR(VLOOKUP(A5343,'Pivot price tier'!$C$8:$L$2245,10,0),"")</f>
        <v/>
      </c>
      <c r="Z5343" s="3" t="str">
        <f>IFERROR(VLOOKUP(A5343,'Pivot price tier by size'!$D$8:$M$2466,10,0),"")</f>
        <v/>
      </c>
      <c r="AA5343" s="3" t="str">
        <f>IFERROR(VLOOKUP(A5343,'Pivot category'!$B$8:$I$2191,8,0),"")</f>
        <v/>
      </c>
      <c r="AB5343" s="3" t="str">
        <f t="shared" si="83"/>
        <v>Bottom 5%</v>
      </c>
      <c r="AC5343"/>
      <c r="AD5343" s="3" t="s">
        <v>16452</v>
      </c>
      <c r="AE5343" s="3" t="s">
        <v>16455</v>
      </c>
    </row>
    <row r="5344" spans="1:31" hidden="1" x14ac:dyDescent="0.25">
      <c r="A5344" t="s">
        <v>6150</v>
      </c>
      <c r="B5344" t="s">
        <v>2295</v>
      </c>
      <c r="C5344" s="3" t="s">
        <v>32</v>
      </c>
      <c r="D5344" s="3" t="s">
        <v>4783</v>
      </c>
      <c r="E5344" s="3" t="s">
        <v>5150</v>
      </c>
      <c r="F5344" s="3">
        <v>10000</v>
      </c>
      <c r="G5344" s="34">
        <v>28.99</v>
      </c>
      <c r="H5344" s="3" t="s">
        <v>26</v>
      </c>
      <c r="I5344" s="3" t="s">
        <v>21</v>
      </c>
      <c r="J5344" s="3" t="s">
        <v>8256</v>
      </c>
      <c r="K5344" s="3" t="s">
        <v>8260</v>
      </c>
      <c r="L5344" s="3" t="s">
        <v>68</v>
      </c>
      <c r="M5344" s="26" t="s">
        <v>13873</v>
      </c>
      <c r="N5344"/>
      <c r="O5344" s="3">
        <v>6</v>
      </c>
      <c r="P5344" s="34">
        <v>2651.33</v>
      </c>
      <c r="Q5344" s="34">
        <v>6342.65</v>
      </c>
      <c r="R5344" s="34">
        <v>-3691.32</v>
      </c>
      <c r="S5344" s="36">
        <v>-0.57999999999999996</v>
      </c>
      <c r="T5344" s="34">
        <v>441.88833333333332</v>
      </c>
      <c r="U5344" s="34">
        <v>8901.39</v>
      </c>
      <c r="V5344" s="34">
        <v>4345.3900000000003</v>
      </c>
      <c r="W5344" s="34">
        <v>4556</v>
      </c>
      <c r="X5344" s="36">
        <v>1.05</v>
      </c>
      <c r="Y5344" s="3" t="str">
        <f>IFERROR(VLOOKUP(A5344,'Pivot price tier'!$C$8:$L$2245,10,0),"")</f>
        <v/>
      </c>
      <c r="Z5344" s="3" t="str">
        <f>IFERROR(VLOOKUP(A5344,'Pivot price tier by size'!$D$8:$M$2466,10,0),"")</f>
        <v/>
      </c>
      <c r="AA5344" s="3" t="str">
        <f>IFERROR(VLOOKUP(A5344,'Pivot category'!$B$8:$I$2191,8,0),"")</f>
        <v/>
      </c>
      <c r="AB5344" s="3" t="str">
        <f t="shared" si="83"/>
        <v>Bottom 5%</v>
      </c>
      <c r="AC5344"/>
      <c r="AD5344" s="3" t="s">
        <v>16451</v>
      </c>
      <c r="AE5344" s="3" t="s">
        <v>14119</v>
      </c>
    </row>
    <row r="5345" spans="1:31" hidden="1" x14ac:dyDescent="0.25">
      <c r="A5345" t="s">
        <v>14013</v>
      </c>
      <c r="B5345" t="s">
        <v>14014</v>
      </c>
      <c r="C5345" s="3" t="s">
        <v>32</v>
      </c>
      <c r="D5345" s="3" t="s">
        <v>13458</v>
      </c>
      <c r="E5345" s="3">
        <v>0</v>
      </c>
      <c r="F5345" s="3">
        <v>7000</v>
      </c>
      <c r="G5345" s="34">
        <v>8.99</v>
      </c>
      <c r="H5345" s="3" t="s">
        <v>8334</v>
      </c>
      <c r="I5345" s="3" t="s">
        <v>12339</v>
      </c>
      <c r="J5345" s="3" t="s">
        <v>8256</v>
      </c>
      <c r="K5345" s="3" t="s">
        <v>8258</v>
      </c>
      <c r="L5345" s="3" t="s">
        <v>8255</v>
      </c>
      <c r="M5345" s="26">
        <v>45597</v>
      </c>
      <c r="N5345"/>
      <c r="O5345" s="3">
        <v>12</v>
      </c>
      <c r="P5345" s="34">
        <v>7437.75</v>
      </c>
      <c r="Q5345" s="34">
        <v>4458.0200000000004</v>
      </c>
      <c r="R5345" s="34">
        <v>2979.73</v>
      </c>
      <c r="S5345" s="36">
        <v>0.67</v>
      </c>
      <c r="T5345" s="34">
        <v>619.8125</v>
      </c>
      <c r="U5345" s="34">
        <v>8154.56</v>
      </c>
      <c r="V5345" s="34">
        <v>4317.12</v>
      </c>
      <c r="W5345" s="34">
        <v>3837.44</v>
      </c>
      <c r="X5345" s="36">
        <v>0.89</v>
      </c>
      <c r="Y5345" s="3" t="str">
        <f>IFERROR(VLOOKUP(A5345,'Pivot price tier'!$C$8:$L$2245,10,0),"")</f>
        <v/>
      </c>
      <c r="Z5345" s="3" t="str">
        <f>IFERROR(VLOOKUP(A5345,'Pivot price tier by size'!$D$8:$M$2466,10,0),"")</f>
        <v/>
      </c>
      <c r="AA5345" s="3" t="str">
        <f>IFERROR(VLOOKUP(A5345,'Pivot category'!$B$8:$I$2191,8,0),"")</f>
        <v/>
      </c>
      <c r="AB5345" s="3" t="str">
        <f t="shared" si="83"/>
        <v>Bottom 5%</v>
      </c>
      <c r="AC5345"/>
      <c r="AD5345" s="3" t="s">
        <v>16449</v>
      </c>
      <c r="AE5345" s="3" t="s">
        <v>14091</v>
      </c>
    </row>
    <row r="5346" spans="1:31" hidden="1" x14ac:dyDescent="0.25">
      <c r="A5346" t="s">
        <v>10684</v>
      </c>
      <c r="B5346" t="s">
        <v>10685</v>
      </c>
      <c r="C5346" s="3" t="s">
        <v>73</v>
      </c>
      <c r="D5346" s="3" t="s">
        <v>10611</v>
      </c>
      <c r="E5346" s="3">
        <v>0</v>
      </c>
      <c r="F5346" s="3">
        <v>7000</v>
      </c>
      <c r="G5346" s="34">
        <v>7.19</v>
      </c>
      <c r="H5346" s="3" t="s">
        <v>8334</v>
      </c>
      <c r="I5346" s="3" t="s">
        <v>12340</v>
      </c>
      <c r="J5346" s="3" t="s">
        <v>8256</v>
      </c>
      <c r="K5346" s="3" t="s">
        <v>8252</v>
      </c>
      <c r="L5346" s="3" t="s">
        <v>8257</v>
      </c>
      <c r="M5346" s="26">
        <v>45261</v>
      </c>
      <c r="N5346"/>
      <c r="O5346" s="3" t="s">
        <v>78</v>
      </c>
      <c r="P5346" s="34">
        <v>28.76</v>
      </c>
      <c r="Q5346" s="34">
        <v>7.19</v>
      </c>
      <c r="R5346" s="34">
        <v>21.57</v>
      </c>
      <c r="S5346" s="36">
        <v>3</v>
      </c>
      <c r="T5346" s="34" t="s">
        <v>78</v>
      </c>
      <c r="U5346" s="34" t="s">
        <v>78</v>
      </c>
      <c r="V5346" s="34" t="s">
        <v>78</v>
      </c>
      <c r="W5346" s="34" t="s">
        <v>78</v>
      </c>
      <c r="X5346" s="36" t="s">
        <v>78</v>
      </c>
      <c r="Y5346" s="3" t="str">
        <f>IFERROR(VLOOKUP(A5346,'Pivot price tier'!$C$8:$L$2245,10,0),"")</f>
        <v/>
      </c>
      <c r="Z5346" s="3" t="str">
        <f>IFERROR(VLOOKUP(A5346,'Pivot price tier by size'!$D$8:$M$2466,10,0),"")</f>
        <v/>
      </c>
      <c r="AA5346" s="3" t="str">
        <f>IFERROR(VLOOKUP(A5346,'Pivot category'!$B$8:$I$2191,8,0),"")</f>
        <v/>
      </c>
      <c r="AB5346" s="3" t="str">
        <f t="shared" si="83"/>
        <v>Bottom 5%</v>
      </c>
      <c r="AC5346"/>
      <c r="AD5346" s="3" t="s">
        <v>16446</v>
      </c>
      <c r="AE5346" s="3" t="s">
        <v>16607</v>
      </c>
    </row>
    <row r="5347" spans="1:31" hidden="1" x14ac:dyDescent="0.25">
      <c r="A5347" t="s">
        <v>16229</v>
      </c>
      <c r="B5347" t="s">
        <v>16230</v>
      </c>
      <c r="C5347" s="3" t="s">
        <v>32</v>
      </c>
      <c r="D5347" s="3" t="s">
        <v>16295</v>
      </c>
      <c r="E5347" s="3" t="s">
        <v>5150</v>
      </c>
      <c r="F5347" s="3">
        <v>10000</v>
      </c>
      <c r="G5347" s="34">
        <v>89.99</v>
      </c>
      <c r="H5347" s="3" t="s">
        <v>12</v>
      </c>
      <c r="I5347" s="3" t="s">
        <v>15</v>
      </c>
      <c r="J5347" s="3" t="s">
        <v>8259</v>
      </c>
      <c r="K5347" s="3" t="s">
        <v>8252</v>
      </c>
      <c r="L5347" s="3" t="s">
        <v>68</v>
      </c>
      <c r="M5347" s="26">
        <v>45958</v>
      </c>
      <c r="N5347"/>
      <c r="O5347" s="3">
        <v>6</v>
      </c>
      <c r="P5347" s="34">
        <v>4229.53</v>
      </c>
      <c r="Q5347" s="34"/>
      <c r="R5347" s="34">
        <v>4229.53</v>
      </c>
      <c r="T5347" s="34">
        <v>704.92166666666662</v>
      </c>
      <c r="U5347" s="34">
        <v>1439.84</v>
      </c>
      <c r="V5347" s="34">
        <v>0</v>
      </c>
      <c r="W5347" s="34">
        <v>1439.84</v>
      </c>
      <c r="X5347" s="36">
        <v>0</v>
      </c>
      <c r="Y5347" s="3" t="str">
        <f>IFERROR(VLOOKUP(A5347,'Pivot price tier'!$C$8:$L$2245,10,0),"")</f>
        <v xml:space="preserve"> </v>
      </c>
      <c r="Z5347" s="3" t="str">
        <f>IFERROR(VLOOKUP(A5347,'Pivot price tier by size'!$D$8:$M$2466,10,0),"")</f>
        <v xml:space="preserve"> </v>
      </c>
      <c r="AA5347" s="3" t="str">
        <f>IFERROR(VLOOKUP(A5347,'Pivot category'!$B$8:$I$2191,8,0),"")</f>
        <v>X</v>
      </c>
      <c r="AB5347" s="3" t="str">
        <f t="shared" si="83"/>
        <v>Bottom 5%</v>
      </c>
      <c r="AC5347"/>
      <c r="AD5347" s="3" t="s">
        <v>11231</v>
      </c>
      <c r="AE5347" s="3" t="s">
        <v>14137</v>
      </c>
    </row>
    <row r="5348" spans="1:31" hidden="1" x14ac:dyDescent="0.25">
      <c r="A5348" t="s">
        <v>16231</v>
      </c>
      <c r="B5348" t="s">
        <v>16232</v>
      </c>
      <c r="C5348" s="3" t="s">
        <v>32</v>
      </c>
      <c r="D5348" s="3" t="s">
        <v>16296</v>
      </c>
      <c r="E5348" s="3" t="s">
        <v>5150</v>
      </c>
      <c r="F5348" s="3">
        <v>10000</v>
      </c>
      <c r="G5348" s="34">
        <v>69.989999999999995</v>
      </c>
      <c r="H5348" s="3" t="s">
        <v>12</v>
      </c>
      <c r="I5348" s="3" t="s">
        <v>15</v>
      </c>
      <c r="J5348" s="3" t="s">
        <v>8259</v>
      </c>
      <c r="K5348" s="3" t="s">
        <v>8252</v>
      </c>
      <c r="L5348" s="3" t="s">
        <v>68</v>
      </c>
      <c r="M5348" s="26">
        <v>45958</v>
      </c>
      <c r="N5348"/>
      <c r="O5348" s="3">
        <v>6</v>
      </c>
      <c r="P5348" s="34">
        <v>2449.65</v>
      </c>
      <c r="Q5348" s="34"/>
      <c r="R5348" s="34">
        <v>2449.65</v>
      </c>
      <c r="T5348" s="34">
        <v>408.27500000000003</v>
      </c>
      <c r="U5348" s="34">
        <v>979.86</v>
      </c>
      <c r="V5348" s="34">
        <v>0</v>
      </c>
      <c r="W5348" s="34">
        <v>979.86</v>
      </c>
      <c r="X5348" s="36">
        <v>0</v>
      </c>
      <c r="Y5348" s="3" t="str">
        <f>IFERROR(VLOOKUP(A5348,'Pivot price tier'!$C$8:$L$2245,10,0),"")</f>
        <v>X</v>
      </c>
      <c r="Z5348" s="3" t="str">
        <f>IFERROR(VLOOKUP(A5348,'Pivot price tier by size'!$D$8:$M$2466,10,0),"")</f>
        <v xml:space="preserve"> </v>
      </c>
      <c r="AA5348" s="3" t="str">
        <f>IFERROR(VLOOKUP(A5348,'Pivot category'!$B$8:$I$2191,8,0),"")</f>
        <v>X</v>
      </c>
      <c r="AB5348" s="3" t="str">
        <f t="shared" si="83"/>
        <v>Bottom 5%</v>
      </c>
      <c r="AC5348"/>
      <c r="AD5348" s="3" t="s">
        <v>11231</v>
      </c>
      <c r="AE5348" s="3" t="s">
        <v>14137</v>
      </c>
    </row>
    <row r="5349" spans="1:31" hidden="1" x14ac:dyDescent="0.25">
      <c r="A5349" t="s">
        <v>16233</v>
      </c>
      <c r="B5349" t="s">
        <v>16234</v>
      </c>
      <c r="C5349" s="3" t="s">
        <v>32</v>
      </c>
      <c r="D5349" s="3" t="s">
        <v>16297</v>
      </c>
      <c r="E5349" s="3" t="s">
        <v>5150</v>
      </c>
      <c r="F5349" s="3">
        <v>10000</v>
      </c>
      <c r="G5349" s="34">
        <v>84.99</v>
      </c>
      <c r="H5349" s="3" t="s">
        <v>12</v>
      </c>
      <c r="I5349" s="3" t="s">
        <v>15</v>
      </c>
      <c r="J5349" s="3" t="s">
        <v>15405</v>
      </c>
      <c r="K5349" s="3" t="s">
        <v>8252</v>
      </c>
      <c r="L5349" s="3" t="s">
        <v>68</v>
      </c>
      <c r="M5349" s="26">
        <v>45958</v>
      </c>
      <c r="N5349"/>
      <c r="O5349" s="3">
        <v>8</v>
      </c>
      <c r="P5349" s="34">
        <v>1529.82</v>
      </c>
      <c r="Q5349" s="34"/>
      <c r="R5349" s="34">
        <v>1529.82</v>
      </c>
      <c r="T5349" s="34">
        <v>191.22749999999999</v>
      </c>
      <c r="U5349" s="34">
        <v>424.95</v>
      </c>
      <c r="V5349" s="34">
        <v>0</v>
      </c>
      <c r="W5349" s="34">
        <v>424.95</v>
      </c>
      <c r="X5349" s="36">
        <v>0</v>
      </c>
      <c r="Y5349" s="3" t="str">
        <f>IFERROR(VLOOKUP(A5349,'Pivot price tier'!$C$8:$L$2245,10,0),"")</f>
        <v>X</v>
      </c>
      <c r="Z5349" s="3" t="str">
        <f>IFERROR(VLOOKUP(A5349,'Pivot price tier by size'!$D$8:$M$2466,10,0),"")</f>
        <v>X</v>
      </c>
      <c r="AA5349" s="3" t="str">
        <f>IFERROR(VLOOKUP(A5349,'Pivot category'!$B$8:$I$2191,8,0),"")</f>
        <v>X</v>
      </c>
      <c r="AB5349" s="3" t="str">
        <f t="shared" si="83"/>
        <v>Bottom 5%</v>
      </c>
      <c r="AC5349"/>
      <c r="AD5349" s="3" t="s">
        <v>11231</v>
      </c>
      <c r="AE5349" s="3" t="s">
        <v>14137</v>
      </c>
    </row>
    <row r="5350" spans="1:31" hidden="1" x14ac:dyDescent="0.25">
      <c r="A5350" t="s">
        <v>10686</v>
      </c>
      <c r="B5350" t="s">
        <v>10687</v>
      </c>
      <c r="C5350" s="3" t="s">
        <v>73</v>
      </c>
      <c r="D5350" s="3" t="s">
        <v>10614</v>
      </c>
      <c r="E5350" s="3">
        <v>0</v>
      </c>
      <c r="F5350" s="3">
        <v>7000</v>
      </c>
      <c r="G5350" s="34">
        <v>7.19</v>
      </c>
      <c r="H5350" s="3" t="s">
        <v>8334</v>
      </c>
      <c r="I5350" s="3" t="s">
        <v>12340</v>
      </c>
      <c r="J5350" s="3" t="s">
        <v>8256</v>
      </c>
      <c r="K5350" s="3" t="s">
        <v>8252</v>
      </c>
      <c r="L5350" s="3" t="s">
        <v>8255</v>
      </c>
      <c r="M5350" s="26">
        <v>45261</v>
      </c>
      <c r="N5350"/>
      <c r="O5350" s="3">
        <v>1</v>
      </c>
      <c r="P5350" s="34">
        <v>251.65</v>
      </c>
      <c r="Q5350" s="34">
        <v>522.57000000000005</v>
      </c>
      <c r="R5350" s="34">
        <v>-270.92</v>
      </c>
      <c r="S5350" s="36">
        <v>-0.52</v>
      </c>
      <c r="T5350" s="34">
        <v>251.65</v>
      </c>
      <c r="U5350" s="34">
        <v>0</v>
      </c>
      <c r="V5350" s="34">
        <v>23.97</v>
      </c>
      <c r="W5350" s="34">
        <v>-23.97</v>
      </c>
      <c r="X5350" s="36">
        <v>-1</v>
      </c>
      <c r="Y5350" s="3" t="str">
        <f>IFERROR(VLOOKUP(A5350,'Pivot price tier'!$C$8:$L$2245,10,0),"")</f>
        <v/>
      </c>
      <c r="Z5350" s="3" t="str">
        <f>IFERROR(VLOOKUP(A5350,'Pivot price tier by size'!$D$8:$M$2466,10,0),"")</f>
        <v/>
      </c>
      <c r="AA5350" s="3" t="str">
        <f>IFERROR(VLOOKUP(A5350,'Pivot category'!$B$8:$I$2191,8,0),"")</f>
        <v/>
      </c>
      <c r="AB5350" s="3" t="str">
        <f t="shared" si="83"/>
        <v>Bottom 5%</v>
      </c>
      <c r="AC5350"/>
      <c r="AD5350" s="3" t="s">
        <v>16446</v>
      </c>
      <c r="AE5350" s="3" t="s">
        <v>16607</v>
      </c>
    </row>
    <row r="5351" spans="1:31" hidden="1" x14ac:dyDescent="0.25">
      <c r="A5351" t="s">
        <v>10688</v>
      </c>
      <c r="B5351" t="s">
        <v>10689</v>
      </c>
      <c r="C5351" s="3" t="s">
        <v>73</v>
      </c>
      <c r="D5351" s="3" t="s">
        <v>10612</v>
      </c>
      <c r="E5351" s="3">
        <v>0</v>
      </c>
      <c r="F5351" s="3">
        <v>7000</v>
      </c>
      <c r="G5351" s="34">
        <v>7.19</v>
      </c>
      <c r="H5351" s="3" t="s">
        <v>8334</v>
      </c>
      <c r="I5351" s="3" t="s">
        <v>12340</v>
      </c>
      <c r="J5351" s="3" t="s">
        <v>8256</v>
      </c>
      <c r="K5351" s="3" t="s">
        <v>8252</v>
      </c>
      <c r="L5351" s="3" t="s">
        <v>8255</v>
      </c>
      <c r="M5351" s="26">
        <v>45261</v>
      </c>
      <c r="N5351"/>
      <c r="O5351" s="3">
        <v>2</v>
      </c>
      <c r="P5351" s="34">
        <v>136.61000000000001</v>
      </c>
      <c r="Q5351" s="34">
        <v>396.74</v>
      </c>
      <c r="R5351" s="34">
        <v>-260.13</v>
      </c>
      <c r="S5351" s="36">
        <v>-0.66</v>
      </c>
      <c r="T5351" s="34">
        <v>68.305000000000007</v>
      </c>
      <c r="U5351" s="34">
        <v>14.38</v>
      </c>
      <c r="V5351" s="34">
        <v>0</v>
      </c>
      <c r="W5351" s="34">
        <v>14.38</v>
      </c>
      <c r="X5351" s="36">
        <v>0</v>
      </c>
      <c r="Y5351" s="3" t="str">
        <f>IFERROR(VLOOKUP(A5351,'Pivot price tier'!$C$8:$L$2245,10,0),"")</f>
        <v/>
      </c>
      <c r="Z5351" s="3" t="str">
        <f>IFERROR(VLOOKUP(A5351,'Pivot price tier by size'!$D$8:$M$2466,10,0),"")</f>
        <v/>
      </c>
      <c r="AA5351" s="3" t="str">
        <f>IFERROR(VLOOKUP(A5351,'Pivot category'!$B$8:$I$2191,8,0),"")</f>
        <v/>
      </c>
      <c r="AB5351" s="3" t="str">
        <f t="shared" si="83"/>
        <v>Bottom 5%</v>
      </c>
      <c r="AC5351"/>
      <c r="AD5351" s="3" t="s">
        <v>16446</v>
      </c>
      <c r="AE5351" s="3" t="s">
        <v>16607</v>
      </c>
    </row>
    <row r="5352" spans="1:31" hidden="1" x14ac:dyDescent="0.25">
      <c r="A5352" t="s">
        <v>6211</v>
      </c>
      <c r="B5352" t="s">
        <v>2298</v>
      </c>
      <c r="C5352" s="3" t="s">
        <v>32</v>
      </c>
      <c r="D5352" s="3" t="s">
        <v>4787</v>
      </c>
      <c r="E5352" s="3" t="s">
        <v>5150</v>
      </c>
      <c r="F5352" s="3">
        <v>10000</v>
      </c>
      <c r="G5352" s="34">
        <v>32.090000000000003</v>
      </c>
      <c r="H5352" s="3" t="s">
        <v>28</v>
      </c>
      <c r="I5352" s="3" t="s">
        <v>23</v>
      </c>
      <c r="J5352" s="3" t="s">
        <v>8253</v>
      </c>
      <c r="K5352" s="3" t="s">
        <v>8260</v>
      </c>
      <c r="L5352" s="3" t="s">
        <v>8255</v>
      </c>
      <c r="M5352" s="26" t="s">
        <v>13873</v>
      </c>
      <c r="N5352"/>
      <c r="O5352" s="3">
        <v>1</v>
      </c>
      <c r="P5352" s="34"/>
      <c r="Q5352" s="34">
        <v>63.92</v>
      </c>
      <c r="R5352" s="34">
        <v>-63.92</v>
      </c>
      <c r="S5352" s="36">
        <v>-1</v>
      </c>
      <c r="T5352" s="34">
        <v>0</v>
      </c>
      <c r="U5352" s="34">
        <v>0</v>
      </c>
      <c r="V5352" s="34">
        <v>383.52</v>
      </c>
      <c r="W5352" s="34">
        <v>-383.52</v>
      </c>
      <c r="X5352" s="36">
        <v>-1</v>
      </c>
      <c r="Y5352" s="3" t="str">
        <f>IFERROR(VLOOKUP(A5352,'Pivot price tier'!$C$8:$L$2245,10,0),"")</f>
        <v/>
      </c>
      <c r="Z5352" s="3" t="str">
        <f>IFERROR(VLOOKUP(A5352,'Pivot price tier by size'!$D$8:$M$2466,10,0),"")</f>
        <v/>
      </c>
      <c r="AA5352" s="3" t="str">
        <f>IFERROR(VLOOKUP(A5352,'Pivot category'!$B$8:$I$2191,8,0),"")</f>
        <v/>
      </c>
      <c r="AB5352" s="3" t="str">
        <f t="shared" si="83"/>
        <v>Bottom 5%</v>
      </c>
      <c r="AC5352"/>
      <c r="AD5352" s="3" t="s">
        <v>11234</v>
      </c>
      <c r="AE5352" s="3" t="s">
        <v>14099</v>
      </c>
    </row>
    <row r="5353" spans="1:31" hidden="1" x14ac:dyDescent="0.25">
      <c r="A5353" t="s">
        <v>15733</v>
      </c>
      <c r="B5353" t="s">
        <v>15734</v>
      </c>
      <c r="C5353" s="3" t="s">
        <v>32</v>
      </c>
      <c r="D5353" s="3" t="s">
        <v>15163</v>
      </c>
      <c r="E5353" s="3" t="s">
        <v>5198</v>
      </c>
      <c r="F5353" s="3">
        <v>70000</v>
      </c>
      <c r="G5353" s="34">
        <v>29.99</v>
      </c>
      <c r="H5353" s="3" t="s">
        <v>30</v>
      </c>
      <c r="I5353" s="3" t="s">
        <v>21</v>
      </c>
      <c r="J5353" s="3" t="s">
        <v>8251</v>
      </c>
      <c r="K5353" s="3" t="s">
        <v>8252</v>
      </c>
      <c r="L5353" s="3" t="s">
        <v>68</v>
      </c>
      <c r="M5353" s="26">
        <v>45901</v>
      </c>
      <c r="N5353"/>
      <c r="O5353" s="3">
        <v>69</v>
      </c>
      <c r="P5353" s="34">
        <v>6207.93</v>
      </c>
      <c r="Q5353" s="34"/>
      <c r="R5353" s="34">
        <v>6207.93</v>
      </c>
      <c r="T5353" s="34">
        <v>89.97</v>
      </c>
      <c r="U5353" s="34">
        <v>27050.98</v>
      </c>
      <c r="V5353" s="34">
        <v>0</v>
      </c>
      <c r="W5353" s="34">
        <v>27050.98</v>
      </c>
      <c r="X5353" s="36">
        <v>0</v>
      </c>
      <c r="Y5353" s="3" t="str">
        <f>IFERROR(VLOOKUP(A5353,'Pivot price tier'!$C$8:$L$2245,10,0),"")</f>
        <v>X</v>
      </c>
      <c r="Z5353" s="3" t="str">
        <f>IFERROR(VLOOKUP(A5353,'Pivot price tier by size'!$D$8:$M$2466,10,0),"")</f>
        <v>X</v>
      </c>
      <c r="AA5353" s="3" t="str">
        <f>IFERROR(VLOOKUP(A5353,'Pivot category'!$B$8:$I$2191,8,0),"")</f>
        <v>X</v>
      </c>
      <c r="AB5353" s="3" t="str">
        <f t="shared" si="83"/>
        <v>Bottom 5%</v>
      </c>
      <c r="AC5353"/>
      <c r="AD5353" s="3" t="s">
        <v>16449</v>
      </c>
      <c r="AE5353" s="3" t="s">
        <v>16608</v>
      </c>
    </row>
    <row r="5354" spans="1:31" hidden="1" x14ac:dyDescent="0.25">
      <c r="A5354" t="s">
        <v>15735</v>
      </c>
      <c r="B5354" t="s">
        <v>15736</v>
      </c>
      <c r="C5354" s="3" t="s">
        <v>32</v>
      </c>
      <c r="D5354" s="3" t="s">
        <v>15164</v>
      </c>
      <c r="E5354" s="3" t="s">
        <v>5198</v>
      </c>
      <c r="F5354" s="3">
        <v>70000</v>
      </c>
      <c r="G5354" s="34">
        <v>29.99</v>
      </c>
      <c r="H5354" s="3" t="s">
        <v>30</v>
      </c>
      <c r="I5354" s="3" t="s">
        <v>21</v>
      </c>
      <c r="J5354" s="3" t="s">
        <v>8251</v>
      </c>
      <c r="K5354" s="3" t="s">
        <v>8252</v>
      </c>
      <c r="L5354" s="3" t="s">
        <v>68</v>
      </c>
      <c r="M5354" s="26">
        <v>45901</v>
      </c>
      <c r="N5354"/>
      <c r="O5354" s="3">
        <v>67</v>
      </c>
      <c r="P5354" s="34">
        <v>8847.0499999999993</v>
      </c>
      <c r="Q5354" s="34"/>
      <c r="R5354" s="34">
        <v>8847.0499999999993</v>
      </c>
      <c r="T5354" s="34">
        <v>132.04552238805968</v>
      </c>
      <c r="U5354" s="34">
        <v>21832.720000000001</v>
      </c>
      <c r="V5354" s="34">
        <v>0</v>
      </c>
      <c r="W5354" s="34">
        <v>21832.720000000001</v>
      </c>
      <c r="X5354" s="36">
        <v>0</v>
      </c>
      <c r="Y5354" s="3" t="str">
        <f>IFERROR(VLOOKUP(A5354,'Pivot price tier'!$C$8:$L$2245,10,0),"")</f>
        <v>X</v>
      </c>
      <c r="Z5354" s="3" t="str">
        <f>IFERROR(VLOOKUP(A5354,'Pivot price tier by size'!$D$8:$M$2466,10,0),"")</f>
        <v>X</v>
      </c>
      <c r="AA5354" s="3" t="str">
        <f>IFERROR(VLOOKUP(A5354,'Pivot category'!$B$8:$I$2191,8,0),"")</f>
        <v>X</v>
      </c>
      <c r="AB5354" s="3" t="str">
        <f t="shared" si="83"/>
        <v>Bottom 5%</v>
      </c>
      <c r="AC5354"/>
      <c r="AD5354" s="3" t="s">
        <v>16449</v>
      </c>
      <c r="AE5354" s="3" t="s">
        <v>16608</v>
      </c>
    </row>
    <row r="5355" spans="1:31" hidden="1" x14ac:dyDescent="0.25">
      <c r="A5355" t="s">
        <v>6627</v>
      </c>
      <c r="B5355" t="s">
        <v>6626</v>
      </c>
      <c r="C5355" s="3" t="s">
        <v>32</v>
      </c>
      <c r="D5355" s="3" t="s">
        <v>8136</v>
      </c>
      <c r="E5355" s="3" t="s">
        <v>5153</v>
      </c>
      <c r="F5355" s="3">
        <v>10000</v>
      </c>
      <c r="G5355" s="34">
        <v>35.99</v>
      </c>
      <c r="H5355" s="3" t="s">
        <v>12619</v>
      </c>
      <c r="I5355" s="3" t="s">
        <v>21</v>
      </c>
      <c r="J5355" s="3" t="s">
        <v>8256</v>
      </c>
      <c r="K5355" s="3" t="s">
        <v>8252</v>
      </c>
      <c r="L5355" s="3" t="s">
        <v>8255</v>
      </c>
      <c r="M5355" s="26" t="s">
        <v>13873</v>
      </c>
      <c r="N5355"/>
      <c r="O5355" s="3" t="s">
        <v>78</v>
      </c>
      <c r="P5355" s="34">
        <v>395.89</v>
      </c>
      <c r="Q5355" s="34">
        <v>2231.38</v>
      </c>
      <c r="R5355" s="34">
        <v>-1835.49</v>
      </c>
      <c r="S5355" s="36">
        <v>-0.82</v>
      </c>
      <c r="T5355" s="34" t="s">
        <v>78</v>
      </c>
      <c r="U5355" s="34">
        <v>0</v>
      </c>
      <c r="V5355" s="34">
        <v>143.96</v>
      </c>
      <c r="W5355" s="34">
        <v>-143.96</v>
      </c>
      <c r="X5355" s="36">
        <v>-1</v>
      </c>
      <c r="Y5355" s="3" t="str">
        <f>IFERROR(VLOOKUP(A5355,'Pivot price tier'!$C$8:$L$2245,10,0),"")</f>
        <v/>
      </c>
      <c r="Z5355" s="3" t="str">
        <f>IFERROR(VLOOKUP(A5355,'Pivot price tier by size'!$D$8:$M$2466,10,0),"")</f>
        <v/>
      </c>
      <c r="AA5355" s="3" t="str">
        <f>IFERROR(VLOOKUP(A5355,'Pivot category'!$B$8:$I$2191,8,0),"")</f>
        <v/>
      </c>
      <c r="AB5355" s="3" t="str">
        <f t="shared" si="83"/>
        <v>Bottom 5%</v>
      </c>
      <c r="AC5355"/>
      <c r="AD5355" s="3" t="s">
        <v>11234</v>
      </c>
      <c r="AE5355" s="3" t="s">
        <v>14116</v>
      </c>
    </row>
    <row r="5356" spans="1:31" hidden="1" x14ac:dyDescent="0.25">
      <c r="A5356" t="s">
        <v>16235</v>
      </c>
      <c r="B5356" t="s">
        <v>16236</v>
      </c>
      <c r="C5356" s="3" t="s">
        <v>32</v>
      </c>
      <c r="D5356" s="3" t="s">
        <v>15745</v>
      </c>
      <c r="E5356" s="3" t="s">
        <v>5150</v>
      </c>
      <c r="F5356" s="3">
        <v>70000</v>
      </c>
      <c r="G5356" s="34">
        <v>99.99</v>
      </c>
      <c r="H5356" s="3" t="s">
        <v>12</v>
      </c>
      <c r="I5356" s="3" t="s">
        <v>15</v>
      </c>
      <c r="J5356" s="3" t="s">
        <v>8251</v>
      </c>
      <c r="K5356" s="3" t="s">
        <v>8252</v>
      </c>
      <c r="L5356" s="3" t="s">
        <v>68</v>
      </c>
      <c r="M5356" s="26">
        <v>45940</v>
      </c>
      <c r="N5356"/>
      <c r="O5356" s="3">
        <v>33</v>
      </c>
      <c r="P5356" s="34">
        <v>33796.620000000003</v>
      </c>
      <c r="Q5356" s="34"/>
      <c r="R5356" s="34">
        <v>33796.620000000003</v>
      </c>
      <c r="T5356" s="34">
        <v>1024.1400000000001</v>
      </c>
      <c r="U5356" s="34">
        <v>1399.86</v>
      </c>
      <c r="V5356" s="34">
        <v>0</v>
      </c>
      <c r="W5356" s="34">
        <v>1399.86</v>
      </c>
      <c r="X5356" s="36">
        <v>0</v>
      </c>
      <c r="Y5356" s="3" t="str">
        <f>IFERROR(VLOOKUP(A5356,'Pivot price tier'!$C$8:$L$2245,10,0),"")</f>
        <v xml:space="preserve"> </v>
      </c>
      <c r="Z5356" s="3" t="str">
        <f>IFERROR(VLOOKUP(A5356,'Pivot price tier by size'!$D$8:$M$2466,10,0),"")</f>
        <v xml:space="preserve"> </v>
      </c>
      <c r="AA5356" s="3" t="str">
        <f>IFERROR(VLOOKUP(A5356,'Pivot category'!$B$8:$I$2191,8,0),"")</f>
        <v>X</v>
      </c>
      <c r="AB5356" s="3" t="str">
        <f t="shared" si="83"/>
        <v>Bottom 5%</v>
      </c>
      <c r="AC5356"/>
      <c r="AD5356" s="3" t="s">
        <v>11234</v>
      </c>
      <c r="AE5356" s="3" t="s">
        <v>14101</v>
      </c>
    </row>
    <row r="5357" spans="1:31" hidden="1" x14ac:dyDescent="0.25">
      <c r="A5357" t="s">
        <v>16237</v>
      </c>
      <c r="B5357" t="s">
        <v>16238</v>
      </c>
      <c r="C5357" s="3" t="s">
        <v>32</v>
      </c>
      <c r="D5357" s="3" t="s">
        <v>15744</v>
      </c>
      <c r="E5357" s="3" t="s">
        <v>5150</v>
      </c>
      <c r="F5357" s="3">
        <v>70000</v>
      </c>
      <c r="G5357" s="34">
        <v>53.99</v>
      </c>
      <c r="H5357" s="3" t="s">
        <v>12</v>
      </c>
      <c r="I5357" s="3" t="s">
        <v>15</v>
      </c>
      <c r="J5357" s="3" t="s">
        <v>8251</v>
      </c>
      <c r="K5357" s="3" t="s">
        <v>8252</v>
      </c>
      <c r="L5357" s="3" t="s">
        <v>68</v>
      </c>
      <c r="M5357" s="26">
        <v>45940</v>
      </c>
      <c r="N5357"/>
      <c r="O5357" s="3">
        <v>52</v>
      </c>
      <c r="P5357" s="34">
        <v>35741.379999999997</v>
      </c>
      <c r="Q5357" s="34"/>
      <c r="R5357" s="34">
        <v>35741.379999999997</v>
      </c>
      <c r="T5357" s="34">
        <v>687.33423076923077</v>
      </c>
      <c r="U5357" s="34">
        <v>3779.3</v>
      </c>
      <c r="V5357" s="34">
        <v>0</v>
      </c>
      <c r="W5357" s="34">
        <v>3779.3</v>
      </c>
      <c r="X5357" s="36">
        <v>0</v>
      </c>
      <c r="Y5357" s="3" t="str">
        <f>IFERROR(VLOOKUP(A5357,'Pivot price tier'!$C$8:$L$2245,10,0),"")</f>
        <v xml:space="preserve"> </v>
      </c>
      <c r="Z5357" s="3" t="str">
        <f>IFERROR(VLOOKUP(A5357,'Pivot price tier by size'!$D$8:$M$2466,10,0),"")</f>
        <v xml:space="preserve"> </v>
      </c>
      <c r="AA5357" s="3" t="str">
        <f>IFERROR(VLOOKUP(A5357,'Pivot category'!$B$8:$I$2191,8,0),"")</f>
        <v>X</v>
      </c>
      <c r="AB5357" s="3" t="str">
        <f t="shared" si="83"/>
        <v>Bottom 5%</v>
      </c>
      <c r="AC5357"/>
      <c r="AD5357" s="3" t="s">
        <v>11234</v>
      </c>
      <c r="AE5357" s="3" t="s">
        <v>14101</v>
      </c>
    </row>
    <row r="5358" spans="1:31" hidden="1" x14ac:dyDescent="0.25">
      <c r="A5358" t="s">
        <v>16239</v>
      </c>
      <c r="B5358" t="s">
        <v>16240</v>
      </c>
      <c r="C5358" s="3" t="s">
        <v>38</v>
      </c>
      <c r="D5358" s="3" t="s">
        <v>8428</v>
      </c>
      <c r="E5358" s="3" t="s">
        <v>5150</v>
      </c>
      <c r="F5358" s="3">
        <v>9000</v>
      </c>
      <c r="G5358" s="34">
        <v>18.59</v>
      </c>
      <c r="H5358" s="3" t="s">
        <v>28</v>
      </c>
      <c r="I5358" s="3" t="s">
        <v>13</v>
      </c>
      <c r="J5358" s="3" t="s">
        <v>8256</v>
      </c>
      <c r="K5358" s="3" t="s">
        <v>8260</v>
      </c>
      <c r="L5358" s="3" t="s">
        <v>8255</v>
      </c>
      <c r="M5358" s="26">
        <v>45992</v>
      </c>
      <c r="N5358"/>
      <c r="O5358" s="3" t="s">
        <v>78</v>
      </c>
      <c r="P5358" s="34">
        <v>223.08</v>
      </c>
      <c r="Q5358" s="34"/>
      <c r="R5358" s="34">
        <v>223.08</v>
      </c>
      <c r="T5358" s="34" t="s">
        <v>78</v>
      </c>
      <c r="U5358" s="34" t="s">
        <v>78</v>
      </c>
      <c r="V5358" s="34" t="s">
        <v>78</v>
      </c>
      <c r="W5358" s="34" t="s">
        <v>78</v>
      </c>
      <c r="X5358" s="36" t="s">
        <v>78</v>
      </c>
      <c r="Y5358" s="3" t="str">
        <f>IFERROR(VLOOKUP(A5358,'Pivot price tier'!$C$8:$L$2245,10,0),"")</f>
        <v/>
      </c>
      <c r="Z5358" s="3" t="str">
        <f>IFERROR(VLOOKUP(A5358,'Pivot price tier by size'!$D$8:$M$2466,10,0),"")</f>
        <v/>
      </c>
      <c r="AA5358" s="3" t="str">
        <f>IFERROR(VLOOKUP(A5358,'Pivot category'!$B$8:$I$2191,8,0),"")</f>
        <v/>
      </c>
      <c r="AB5358" s="3" t="str">
        <f t="shared" si="83"/>
        <v>Bottom 5%</v>
      </c>
      <c r="AC5358"/>
      <c r="AD5358" s="3" t="s">
        <v>10401</v>
      </c>
      <c r="AE5358" s="3" t="s">
        <v>16471</v>
      </c>
    </row>
    <row r="5359" spans="1:31" x14ac:dyDescent="0.25">
      <c r="A5359" t="s">
        <v>7199</v>
      </c>
      <c r="B5359" t="s">
        <v>2005</v>
      </c>
      <c r="C5359" s="3" t="s">
        <v>69</v>
      </c>
      <c r="D5359" s="3" t="s">
        <v>4444</v>
      </c>
      <c r="E5359" s="3" t="s">
        <v>5150</v>
      </c>
      <c r="F5359" s="3">
        <v>7000</v>
      </c>
      <c r="G5359" s="34">
        <v>1.0900000000000001</v>
      </c>
      <c r="H5359" s="3" t="s">
        <v>28</v>
      </c>
      <c r="I5359" s="3" t="s">
        <v>70</v>
      </c>
      <c r="J5359" s="3" t="s">
        <v>8251</v>
      </c>
      <c r="K5359" s="3" t="s">
        <v>8252</v>
      </c>
      <c r="L5359" s="3" t="s">
        <v>68</v>
      </c>
      <c r="M5359" s="26" t="s">
        <v>13873</v>
      </c>
      <c r="N5359"/>
      <c r="O5359" s="3">
        <v>159</v>
      </c>
      <c r="P5359" s="34">
        <v>1399890.27</v>
      </c>
      <c r="Q5359" s="34">
        <v>1552194.21</v>
      </c>
      <c r="R5359" s="34">
        <v>-152303.94</v>
      </c>
      <c r="S5359" s="36">
        <v>-0.1</v>
      </c>
      <c r="T5359" s="34">
        <v>8804.3413207547164</v>
      </c>
      <c r="U5359" s="34">
        <v>1843631.45</v>
      </c>
      <c r="V5359" s="34">
        <v>1718425.69</v>
      </c>
      <c r="W5359" s="34">
        <v>125205.75999999999</v>
      </c>
      <c r="X5359" s="36">
        <v>7.0000000000000007E-2</v>
      </c>
      <c r="Y5359" s="3" t="str">
        <f>IFERROR(VLOOKUP(A5359,'Pivot price tier'!$C$8:$L$2245,10,0),"")</f>
        <v/>
      </c>
      <c r="Z5359" s="3" t="str">
        <f>IFERROR(VLOOKUP(A5359,'Pivot price tier by size'!$D$8:$M$2466,10,0),"")</f>
        <v/>
      </c>
      <c r="AA5359" s="3" t="str">
        <f>IFERROR(VLOOKUP(A5359,'Pivot category'!$B$8:$I$2191,8,0),"")</f>
        <v/>
      </c>
      <c r="AB5359" s="3" t="str">
        <f t="shared" si="83"/>
        <v/>
      </c>
      <c r="AC5359"/>
      <c r="AD5359" s="3" t="s">
        <v>16452</v>
      </c>
      <c r="AE5359" s="3" t="s">
        <v>16455</v>
      </c>
    </row>
    <row r="5360" spans="1:31" x14ac:dyDescent="0.25">
      <c r="A5360" t="s">
        <v>7201</v>
      </c>
      <c r="B5360" t="s">
        <v>1997</v>
      </c>
      <c r="C5360" s="3" t="s">
        <v>69</v>
      </c>
      <c r="D5360" s="3" t="s">
        <v>4436</v>
      </c>
      <c r="E5360" s="3" t="s">
        <v>5150</v>
      </c>
      <c r="F5360" s="3">
        <v>1000</v>
      </c>
      <c r="G5360" s="34">
        <v>1.0900000000000001</v>
      </c>
      <c r="H5360" s="3" t="s">
        <v>28</v>
      </c>
      <c r="I5360" s="3" t="s">
        <v>70</v>
      </c>
      <c r="J5360" s="3" t="s">
        <v>8251</v>
      </c>
      <c r="K5360" s="3" t="s">
        <v>8252</v>
      </c>
      <c r="L5360" s="3" t="s">
        <v>68</v>
      </c>
      <c r="M5360" s="26" t="s">
        <v>13873</v>
      </c>
      <c r="N5360"/>
      <c r="O5360" s="3">
        <v>157</v>
      </c>
      <c r="P5360" s="34">
        <v>232406.53</v>
      </c>
      <c r="Q5360" s="34">
        <v>221847.36</v>
      </c>
      <c r="R5360" s="34">
        <v>10559.17</v>
      </c>
      <c r="S5360" s="36">
        <v>0.05</v>
      </c>
      <c r="T5360" s="34">
        <v>1480.2963694267517</v>
      </c>
      <c r="U5360" s="34">
        <v>430832.31</v>
      </c>
      <c r="V5360" s="34">
        <v>447942.42</v>
      </c>
      <c r="W5360" s="34">
        <v>-17110.11</v>
      </c>
      <c r="X5360" s="36">
        <v>-0.04</v>
      </c>
      <c r="Y5360" s="3" t="str">
        <f>IFERROR(VLOOKUP(A5360,'Pivot price tier'!$C$8:$L$2245,10,0),"")</f>
        <v/>
      </c>
      <c r="Z5360" s="3" t="str">
        <f>IFERROR(VLOOKUP(A5360,'Pivot price tier by size'!$D$8:$M$2466,10,0),"")</f>
        <v/>
      </c>
      <c r="AA5360" s="3" t="str">
        <f>IFERROR(VLOOKUP(A5360,'Pivot category'!$B$8:$I$2191,8,0),"")</f>
        <v/>
      </c>
      <c r="AB5360" s="3" t="str">
        <f t="shared" si="83"/>
        <v/>
      </c>
      <c r="AC5360"/>
      <c r="AD5360" s="3" t="s">
        <v>16452</v>
      </c>
      <c r="AE5360" s="3" t="s">
        <v>16455</v>
      </c>
    </row>
    <row r="5361" spans="1:31" hidden="1" x14ac:dyDescent="0.25">
      <c r="A5361" t="s">
        <v>10690</v>
      </c>
      <c r="B5361" t="s">
        <v>10691</v>
      </c>
      <c r="C5361" s="3" t="s">
        <v>73</v>
      </c>
      <c r="D5361" s="3" t="s">
        <v>10613</v>
      </c>
      <c r="E5361" s="3">
        <v>0</v>
      </c>
      <c r="F5361" s="3">
        <v>7000</v>
      </c>
      <c r="G5361" s="34">
        <v>7.19</v>
      </c>
      <c r="H5361" s="3" t="s">
        <v>8334</v>
      </c>
      <c r="I5361" s="3" t="s">
        <v>12340</v>
      </c>
      <c r="J5361" s="3" t="s">
        <v>8256</v>
      </c>
      <c r="K5361" s="3" t="s">
        <v>8252</v>
      </c>
      <c r="L5361" s="3" t="s">
        <v>8255</v>
      </c>
      <c r="M5361" s="26">
        <v>45261</v>
      </c>
      <c r="N5361"/>
      <c r="O5361" s="3">
        <v>2</v>
      </c>
      <c r="P5361" s="34">
        <v>194.13</v>
      </c>
      <c r="Q5361" s="34">
        <v>556.16</v>
      </c>
      <c r="R5361" s="34">
        <v>-362.03</v>
      </c>
      <c r="S5361" s="36">
        <v>-0.65</v>
      </c>
      <c r="T5361" s="34">
        <v>97.064999999999998</v>
      </c>
      <c r="U5361" s="34">
        <v>86.28</v>
      </c>
      <c r="V5361" s="34">
        <v>0</v>
      </c>
      <c r="W5361" s="34">
        <v>86.28</v>
      </c>
      <c r="X5361" s="36">
        <v>0</v>
      </c>
      <c r="Y5361" s="3" t="str">
        <f>IFERROR(VLOOKUP(A5361,'Pivot price tier'!$C$8:$L$2245,10,0),"")</f>
        <v/>
      </c>
      <c r="Z5361" s="3" t="str">
        <f>IFERROR(VLOOKUP(A5361,'Pivot price tier by size'!$D$8:$M$2466,10,0),"")</f>
        <v/>
      </c>
      <c r="AA5361" s="3" t="str">
        <f>IFERROR(VLOOKUP(A5361,'Pivot category'!$B$8:$I$2191,8,0),"")</f>
        <v/>
      </c>
      <c r="AB5361" s="3" t="str">
        <f t="shared" si="83"/>
        <v>Bottom 5%</v>
      </c>
      <c r="AC5361"/>
      <c r="AD5361" s="3" t="s">
        <v>16446</v>
      </c>
      <c r="AE5361" s="3" t="s">
        <v>16607</v>
      </c>
    </row>
    <row r="5362" spans="1:31" x14ac:dyDescent="0.25">
      <c r="A5362" t="s">
        <v>7107</v>
      </c>
      <c r="B5362" t="s">
        <v>2003</v>
      </c>
      <c r="C5362" s="3" t="s">
        <v>72</v>
      </c>
      <c r="D5362" s="3" t="s">
        <v>4442</v>
      </c>
      <c r="E5362" s="3" t="s">
        <v>5150</v>
      </c>
      <c r="F5362" s="3">
        <v>1000</v>
      </c>
      <c r="G5362" s="34">
        <v>4.99</v>
      </c>
      <c r="H5362" s="3" t="s">
        <v>28</v>
      </c>
      <c r="I5362" s="3" t="s">
        <v>70</v>
      </c>
      <c r="J5362" s="3" t="s">
        <v>8251</v>
      </c>
      <c r="K5362" s="3" t="s">
        <v>8252</v>
      </c>
      <c r="L5362" s="3" t="s">
        <v>68</v>
      </c>
      <c r="M5362" s="26" t="s">
        <v>13873</v>
      </c>
      <c r="N5362"/>
      <c r="O5362" s="3">
        <v>158</v>
      </c>
      <c r="P5362" s="34">
        <v>187249.75</v>
      </c>
      <c r="Q5362" s="34">
        <v>190757.72</v>
      </c>
      <c r="R5362" s="34">
        <v>-3507.97</v>
      </c>
      <c r="S5362" s="36">
        <v>-0.02</v>
      </c>
      <c r="T5362" s="34">
        <v>1185.125</v>
      </c>
      <c r="U5362" s="34">
        <v>866663.2</v>
      </c>
      <c r="V5362" s="34">
        <v>837900.84</v>
      </c>
      <c r="W5362" s="34">
        <v>28762.36</v>
      </c>
      <c r="X5362" s="36">
        <v>0.03</v>
      </c>
      <c r="Y5362" s="3" t="str">
        <f>IFERROR(VLOOKUP(A5362,'Pivot price tier'!$C$8:$L$2245,10,0),"")</f>
        <v/>
      </c>
      <c r="Z5362" s="3" t="str">
        <f>IFERROR(VLOOKUP(A5362,'Pivot price tier by size'!$D$8:$M$2466,10,0),"")</f>
        <v/>
      </c>
      <c r="AA5362" s="3" t="str">
        <f>IFERROR(VLOOKUP(A5362,'Pivot category'!$B$8:$I$2191,8,0),"")</f>
        <v/>
      </c>
      <c r="AB5362" s="3" t="str">
        <f t="shared" si="83"/>
        <v/>
      </c>
      <c r="AC5362"/>
      <c r="AD5362" s="3" t="s">
        <v>16452</v>
      </c>
      <c r="AE5362" s="3" t="s">
        <v>16455</v>
      </c>
    </row>
    <row r="5363" spans="1:31" hidden="1" x14ac:dyDescent="0.25">
      <c r="A5363" t="s">
        <v>6748</v>
      </c>
      <c r="B5363" t="s">
        <v>2300</v>
      </c>
      <c r="C5363" s="3" t="s">
        <v>32</v>
      </c>
      <c r="D5363" s="3" t="s">
        <v>4789</v>
      </c>
      <c r="E5363" s="3" t="s">
        <v>5150</v>
      </c>
      <c r="F5363" s="3">
        <v>10000</v>
      </c>
      <c r="G5363" s="34">
        <v>61.99</v>
      </c>
      <c r="H5363" s="3" t="s">
        <v>12622</v>
      </c>
      <c r="I5363" s="3" t="s">
        <v>15</v>
      </c>
      <c r="J5363" s="3" t="s">
        <v>8261</v>
      </c>
      <c r="K5363" s="3" t="s">
        <v>8260</v>
      </c>
      <c r="L5363" s="3" t="s">
        <v>8257</v>
      </c>
      <c r="M5363" s="26" t="s">
        <v>13873</v>
      </c>
      <c r="N5363"/>
      <c r="O5363" s="3" t="s">
        <v>78</v>
      </c>
      <c r="P5363" s="34">
        <v>61.99</v>
      </c>
      <c r="Q5363" s="34">
        <v>185.97</v>
      </c>
      <c r="R5363" s="34">
        <v>-123.98</v>
      </c>
      <c r="S5363" s="36">
        <v>-0.67</v>
      </c>
      <c r="T5363" s="34" t="s">
        <v>78</v>
      </c>
      <c r="U5363" s="34" t="s">
        <v>78</v>
      </c>
      <c r="V5363" s="34" t="s">
        <v>78</v>
      </c>
      <c r="W5363" s="34" t="s">
        <v>78</v>
      </c>
      <c r="X5363" s="36" t="s">
        <v>78</v>
      </c>
      <c r="Y5363" s="3" t="str">
        <f>IFERROR(VLOOKUP(A5363,'Pivot price tier'!$C$8:$L$2245,10,0),"")</f>
        <v/>
      </c>
      <c r="Z5363" s="3" t="str">
        <f>IFERROR(VLOOKUP(A5363,'Pivot price tier by size'!$D$8:$M$2466,10,0),"")</f>
        <v/>
      </c>
      <c r="AA5363" s="3" t="str">
        <f>IFERROR(VLOOKUP(A5363,'Pivot category'!$B$8:$I$2191,8,0),"")</f>
        <v/>
      </c>
      <c r="AB5363" s="3" t="str">
        <f t="shared" si="83"/>
        <v>Bottom 5%</v>
      </c>
      <c r="AC5363"/>
      <c r="AD5363" s="3" t="s">
        <v>16451</v>
      </c>
      <c r="AE5363" s="3" t="s">
        <v>14101</v>
      </c>
    </row>
    <row r="5364" spans="1:31" hidden="1" x14ac:dyDescent="0.25">
      <c r="A5364" t="s">
        <v>6747</v>
      </c>
      <c r="B5364" t="s">
        <v>2301</v>
      </c>
      <c r="C5364" s="3" t="s">
        <v>32</v>
      </c>
      <c r="D5364" s="3" t="s">
        <v>4790</v>
      </c>
      <c r="E5364" s="3" t="s">
        <v>5150</v>
      </c>
      <c r="F5364" s="3">
        <v>10000</v>
      </c>
      <c r="G5364" s="34">
        <v>38.39</v>
      </c>
      <c r="H5364" s="3" t="s">
        <v>12</v>
      </c>
      <c r="I5364" s="3" t="s">
        <v>23</v>
      </c>
      <c r="J5364" s="3" t="s">
        <v>8256</v>
      </c>
      <c r="K5364" s="3" t="s">
        <v>8260</v>
      </c>
      <c r="L5364" s="3" t="s">
        <v>8255</v>
      </c>
      <c r="M5364" s="26" t="s">
        <v>13873</v>
      </c>
      <c r="N5364"/>
      <c r="O5364" s="3">
        <v>1</v>
      </c>
      <c r="P5364" s="34"/>
      <c r="Q5364" s="34">
        <v>0</v>
      </c>
      <c r="R5364" s="34">
        <v>0</v>
      </c>
      <c r="T5364" s="34">
        <v>0</v>
      </c>
      <c r="U5364" s="34" t="s">
        <v>78</v>
      </c>
      <c r="V5364" s="34" t="s">
        <v>78</v>
      </c>
      <c r="W5364" s="34" t="s">
        <v>78</v>
      </c>
      <c r="X5364" s="36" t="s">
        <v>78</v>
      </c>
      <c r="Y5364" s="3" t="str">
        <f>IFERROR(VLOOKUP(A5364,'Pivot price tier'!$C$8:$L$2245,10,0),"")</f>
        <v/>
      </c>
      <c r="Z5364" s="3" t="str">
        <f>IFERROR(VLOOKUP(A5364,'Pivot price tier by size'!$D$8:$M$2466,10,0),"")</f>
        <v/>
      </c>
      <c r="AA5364" s="3" t="str">
        <f>IFERROR(VLOOKUP(A5364,'Pivot category'!$B$8:$I$2191,8,0),"")</f>
        <v/>
      </c>
      <c r="AB5364" s="3" t="str">
        <f t="shared" si="83"/>
        <v>Bottom 5%</v>
      </c>
      <c r="AC5364"/>
      <c r="AD5364" s="3" t="s">
        <v>16451</v>
      </c>
      <c r="AE5364" s="3" t="s">
        <v>14101</v>
      </c>
    </row>
    <row r="5365" spans="1:31" hidden="1" x14ac:dyDescent="0.25">
      <c r="A5365" t="s">
        <v>15340</v>
      </c>
      <c r="B5365" t="s">
        <v>15341</v>
      </c>
      <c r="C5365" s="3" t="s">
        <v>72</v>
      </c>
      <c r="D5365" s="3" t="s">
        <v>15178</v>
      </c>
      <c r="E5365" s="3">
        <v>0</v>
      </c>
      <c r="F5365" s="3">
        <v>70000</v>
      </c>
      <c r="G5365" s="34">
        <v>19.989999999999998</v>
      </c>
      <c r="H5365" s="3" t="s">
        <v>8334</v>
      </c>
      <c r="I5365" s="3" t="s">
        <v>12339</v>
      </c>
      <c r="J5365" s="3" t="s">
        <v>8251</v>
      </c>
      <c r="K5365" s="3" t="s">
        <v>8252</v>
      </c>
      <c r="L5365" s="3" t="s">
        <v>68</v>
      </c>
      <c r="M5365" s="26">
        <v>45839</v>
      </c>
      <c r="N5365"/>
      <c r="O5365" s="3">
        <v>107</v>
      </c>
      <c r="P5365" s="34">
        <v>138610.66</v>
      </c>
      <c r="Q5365" s="34"/>
      <c r="R5365" s="34">
        <v>138610.66</v>
      </c>
      <c r="T5365" s="34">
        <v>1295.4267289719626</v>
      </c>
      <c r="U5365" s="34">
        <v>323218.31</v>
      </c>
      <c r="V5365" s="34">
        <v>0</v>
      </c>
      <c r="W5365" s="34">
        <v>323218.31</v>
      </c>
      <c r="X5365" s="36">
        <v>0</v>
      </c>
      <c r="Y5365" s="3" t="str">
        <f>IFERROR(VLOOKUP(A5365,'Pivot price tier'!$C$8:$L$2245,10,0),"")</f>
        <v/>
      </c>
      <c r="Z5365" s="3" t="str">
        <f>IFERROR(VLOOKUP(A5365,'Pivot price tier by size'!$D$8:$M$2466,10,0),"")</f>
        <v/>
      </c>
      <c r="AA5365" s="3" t="str">
        <f>IFERROR(VLOOKUP(A5365,'Pivot category'!$B$8:$I$2191,8,0),"")</f>
        <v/>
      </c>
      <c r="AB5365" s="3" t="str">
        <f t="shared" si="83"/>
        <v/>
      </c>
      <c r="AC5365"/>
      <c r="AD5365" s="3" t="s">
        <v>16452</v>
      </c>
      <c r="AE5365" s="3" t="s">
        <v>16455</v>
      </c>
    </row>
    <row r="5366" spans="1:31" hidden="1" x14ac:dyDescent="0.25">
      <c r="A5366" t="s">
        <v>15085</v>
      </c>
      <c r="B5366" t="s">
        <v>14008</v>
      </c>
      <c r="C5366" s="3" t="s">
        <v>34</v>
      </c>
      <c r="D5366" s="3" t="s">
        <v>13487</v>
      </c>
      <c r="E5366" s="3" t="s">
        <v>5150</v>
      </c>
      <c r="F5366" s="3">
        <v>7000</v>
      </c>
      <c r="G5366" s="34">
        <v>49.99</v>
      </c>
      <c r="H5366" s="3" t="s">
        <v>12</v>
      </c>
      <c r="I5366" s="3" t="s">
        <v>15</v>
      </c>
      <c r="J5366" s="3" t="s">
        <v>8256</v>
      </c>
      <c r="K5366" s="3" t="s">
        <v>8258</v>
      </c>
      <c r="L5366" s="3" t="s">
        <v>8254</v>
      </c>
      <c r="M5366" s="26">
        <v>45597</v>
      </c>
      <c r="N5366"/>
      <c r="O5366" s="3" t="s">
        <v>78</v>
      </c>
      <c r="P5366" s="34">
        <v>199.96</v>
      </c>
      <c r="Q5366" s="34">
        <v>7398.52</v>
      </c>
      <c r="R5366" s="34">
        <v>-7198.56</v>
      </c>
      <c r="S5366" s="36">
        <v>-0.97</v>
      </c>
      <c r="T5366" s="34" t="s">
        <v>78</v>
      </c>
      <c r="U5366" s="34">
        <v>0</v>
      </c>
      <c r="V5366" s="34">
        <v>4249.1499999999996</v>
      </c>
      <c r="W5366" s="34">
        <v>-4249.1499999999996</v>
      </c>
      <c r="X5366" s="36">
        <v>-1</v>
      </c>
      <c r="Y5366" s="3" t="str">
        <f>IFERROR(VLOOKUP(A5366,'Pivot price tier'!$C$8:$L$2245,10,0),"")</f>
        <v/>
      </c>
      <c r="Z5366" s="3" t="str">
        <f>IFERROR(VLOOKUP(A5366,'Pivot price tier by size'!$D$8:$M$2466,10,0),"")</f>
        <v/>
      </c>
      <c r="AA5366" s="3" t="str">
        <f>IFERROR(VLOOKUP(A5366,'Pivot category'!$B$8:$I$2191,8,0),"")</f>
        <v/>
      </c>
      <c r="AB5366" s="3" t="str">
        <f t="shared" si="83"/>
        <v>Bottom 5%</v>
      </c>
      <c r="AC5366"/>
      <c r="AD5366" s="3" t="s">
        <v>11231</v>
      </c>
      <c r="AE5366" s="3" t="s">
        <v>14090</v>
      </c>
    </row>
    <row r="5367" spans="1:31" x14ac:dyDescent="0.25">
      <c r="A5367" t="s">
        <v>7237</v>
      </c>
      <c r="B5367" t="s">
        <v>2016</v>
      </c>
      <c r="C5367" s="3" t="s">
        <v>69</v>
      </c>
      <c r="D5367" s="3" t="s">
        <v>4456</v>
      </c>
      <c r="E5367" s="3" t="s">
        <v>5198</v>
      </c>
      <c r="F5367" s="3">
        <v>1000</v>
      </c>
      <c r="G5367" s="34">
        <v>1.0900000000000001</v>
      </c>
      <c r="H5367" s="3" t="s">
        <v>28</v>
      </c>
      <c r="I5367" s="3" t="s">
        <v>70</v>
      </c>
      <c r="J5367" s="3" t="s">
        <v>8251</v>
      </c>
      <c r="K5367" s="3" t="s">
        <v>8252</v>
      </c>
      <c r="L5367" s="3" t="s">
        <v>68</v>
      </c>
      <c r="M5367" s="26" t="s">
        <v>13873</v>
      </c>
      <c r="N5367"/>
      <c r="O5367" s="3">
        <v>152</v>
      </c>
      <c r="P5367" s="34">
        <v>72991.850000000006</v>
      </c>
      <c r="Q5367" s="34">
        <v>63353.09</v>
      </c>
      <c r="R5367" s="34">
        <v>9638.76</v>
      </c>
      <c r="S5367" s="36">
        <v>0.15</v>
      </c>
      <c r="T5367" s="34">
        <v>480.20953947368423</v>
      </c>
      <c r="U5367" s="34">
        <v>148798.07999999999</v>
      </c>
      <c r="V5367" s="34">
        <v>148914.34</v>
      </c>
      <c r="W5367" s="34">
        <v>-116.26</v>
      </c>
      <c r="X5367" s="36">
        <v>0</v>
      </c>
      <c r="Y5367" s="3" t="str">
        <f>IFERROR(VLOOKUP(A5367,'Pivot price tier'!$C$8:$L$2245,10,0),"")</f>
        <v/>
      </c>
      <c r="Z5367" s="3" t="str">
        <f>IFERROR(VLOOKUP(A5367,'Pivot price tier by size'!$D$8:$M$2466,10,0),"")</f>
        <v/>
      </c>
      <c r="AA5367" s="3" t="str">
        <f>IFERROR(VLOOKUP(A5367,'Pivot category'!$B$8:$I$2191,8,0),"")</f>
        <v/>
      </c>
      <c r="AB5367" s="3" t="str">
        <f t="shared" si="83"/>
        <v/>
      </c>
      <c r="AC5367"/>
      <c r="AD5367" s="3" t="s">
        <v>16452</v>
      </c>
      <c r="AE5367" s="3" t="s">
        <v>16455</v>
      </c>
    </row>
    <row r="5368" spans="1:31" hidden="1" x14ac:dyDescent="0.25">
      <c r="A5368" t="s">
        <v>11826</v>
      </c>
      <c r="B5368" t="s">
        <v>11827</v>
      </c>
      <c r="C5368" s="3" t="s">
        <v>32</v>
      </c>
      <c r="D5368" s="3" t="s">
        <v>11461</v>
      </c>
      <c r="E5368" s="3" t="s">
        <v>5150</v>
      </c>
      <c r="F5368" s="3">
        <v>7000</v>
      </c>
      <c r="G5368" s="34">
        <v>35.99</v>
      </c>
      <c r="H5368" s="3" t="s">
        <v>12</v>
      </c>
      <c r="I5368" s="3" t="s">
        <v>15</v>
      </c>
      <c r="J5368" s="3" t="s">
        <v>8256</v>
      </c>
      <c r="K5368" s="3" t="s">
        <v>8252</v>
      </c>
      <c r="L5368" s="3" t="s">
        <v>8255</v>
      </c>
      <c r="M5368" s="26">
        <v>45047</v>
      </c>
      <c r="N5368"/>
      <c r="O5368" s="3">
        <v>30</v>
      </c>
      <c r="P5368" s="34">
        <v>12718.93</v>
      </c>
      <c r="Q5368" s="34">
        <v>12287.8</v>
      </c>
      <c r="R5368" s="34">
        <v>431.13</v>
      </c>
      <c r="S5368" s="36">
        <v>0.04</v>
      </c>
      <c r="T5368" s="34">
        <v>423.96433333333334</v>
      </c>
      <c r="U5368" s="34">
        <v>4702.99</v>
      </c>
      <c r="V5368" s="34">
        <v>10280.200000000001</v>
      </c>
      <c r="W5368" s="34">
        <v>-5577.21</v>
      </c>
      <c r="X5368" s="36">
        <v>-0.54</v>
      </c>
      <c r="Y5368" s="3" t="str">
        <f>IFERROR(VLOOKUP(A5368,'Pivot price tier'!$C$8:$L$2245,10,0),"")</f>
        <v/>
      </c>
      <c r="Z5368" s="3" t="str">
        <f>IFERROR(VLOOKUP(A5368,'Pivot price tier by size'!$D$8:$M$2466,10,0),"")</f>
        <v/>
      </c>
      <c r="AA5368" s="3" t="str">
        <f>IFERROR(VLOOKUP(A5368,'Pivot category'!$B$8:$I$2191,8,0),"")</f>
        <v/>
      </c>
      <c r="AB5368" s="3" t="str">
        <f t="shared" si="83"/>
        <v>Bottom 5%</v>
      </c>
      <c r="AC5368"/>
      <c r="AD5368" s="3" t="s">
        <v>11231</v>
      </c>
      <c r="AE5368" s="3" t="s">
        <v>14090</v>
      </c>
    </row>
    <row r="5369" spans="1:31" hidden="1" x14ac:dyDescent="0.25">
      <c r="A5369" t="s">
        <v>16241</v>
      </c>
      <c r="B5369" t="s">
        <v>16242</v>
      </c>
      <c r="C5369" s="3" t="s">
        <v>32</v>
      </c>
      <c r="D5369" s="3" t="s">
        <v>15152</v>
      </c>
      <c r="E5369" s="3" t="s">
        <v>5150</v>
      </c>
      <c r="F5369" s="3">
        <v>10000</v>
      </c>
      <c r="G5369" s="34">
        <v>69.989999999999995</v>
      </c>
      <c r="H5369" s="3" t="s">
        <v>12</v>
      </c>
      <c r="I5369" s="3" t="s">
        <v>15</v>
      </c>
      <c r="J5369" s="3" t="s">
        <v>15405</v>
      </c>
      <c r="K5369" s="3" t="s">
        <v>8252</v>
      </c>
      <c r="L5369" s="3" t="s">
        <v>68</v>
      </c>
      <c r="M5369" s="26">
        <v>45799</v>
      </c>
      <c r="N5369"/>
      <c r="O5369" s="3">
        <v>13</v>
      </c>
      <c r="P5369" s="34">
        <v>6089.13</v>
      </c>
      <c r="Q5369" s="34"/>
      <c r="R5369" s="34">
        <v>6089.13</v>
      </c>
      <c r="T5369" s="34">
        <v>468.39461538461541</v>
      </c>
      <c r="U5369" s="34">
        <v>139.97999999999999</v>
      </c>
      <c r="V5369" s="34">
        <v>0</v>
      </c>
      <c r="W5369" s="34">
        <v>139.97999999999999</v>
      </c>
      <c r="X5369" s="36">
        <v>0</v>
      </c>
      <c r="Y5369" s="3" t="str">
        <f>IFERROR(VLOOKUP(A5369,'Pivot price tier'!$C$8:$L$2245,10,0),"")</f>
        <v>X</v>
      </c>
      <c r="Z5369" s="3" t="str">
        <f>IFERROR(VLOOKUP(A5369,'Pivot price tier by size'!$D$8:$M$2466,10,0),"")</f>
        <v xml:space="preserve"> </v>
      </c>
      <c r="AA5369" s="3" t="str">
        <f>IFERROR(VLOOKUP(A5369,'Pivot category'!$B$8:$I$2191,8,0),"")</f>
        <v>X</v>
      </c>
      <c r="AB5369" s="3" t="str">
        <f t="shared" si="83"/>
        <v>Bottom 5%</v>
      </c>
      <c r="AC5369"/>
      <c r="AD5369" s="3" t="s">
        <v>11231</v>
      </c>
      <c r="AE5369" s="3" t="s">
        <v>14090</v>
      </c>
    </row>
    <row r="5370" spans="1:31" hidden="1" x14ac:dyDescent="0.25">
      <c r="A5370" t="s">
        <v>16243</v>
      </c>
      <c r="B5370" t="s">
        <v>16244</v>
      </c>
      <c r="C5370" s="3" t="s">
        <v>32</v>
      </c>
      <c r="D5370" s="3" t="s">
        <v>15151</v>
      </c>
      <c r="E5370" s="3" t="s">
        <v>5150</v>
      </c>
      <c r="F5370" s="3">
        <v>10000</v>
      </c>
      <c r="G5370" s="34">
        <v>69.989999999999995</v>
      </c>
      <c r="H5370" s="3" t="s">
        <v>12</v>
      </c>
      <c r="I5370" s="3" t="s">
        <v>15</v>
      </c>
      <c r="J5370" s="3" t="s">
        <v>15405</v>
      </c>
      <c r="K5370" s="3" t="s">
        <v>8252</v>
      </c>
      <c r="L5370" s="3" t="s">
        <v>68</v>
      </c>
      <c r="M5370" s="26">
        <v>45799</v>
      </c>
      <c r="N5370"/>
      <c r="O5370" s="3">
        <v>27</v>
      </c>
      <c r="P5370" s="34">
        <v>6159.12</v>
      </c>
      <c r="Q5370" s="34"/>
      <c r="R5370" s="34">
        <v>6159.12</v>
      </c>
      <c r="T5370" s="34">
        <v>228.11555555555555</v>
      </c>
      <c r="U5370" s="34" t="s">
        <v>78</v>
      </c>
      <c r="V5370" s="34" t="s">
        <v>78</v>
      </c>
      <c r="W5370" s="34" t="s">
        <v>78</v>
      </c>
      <c r="X5370" s="36" t="s">
        <v>78</v>
      </c>
      <c r="Y5370" s="3" t="str">
        <f>IFERROR(VLOOKUP(A5370,'Pivot price tier'!$C$8:$L$2245,10,0),"")</f>
        <v>X</v>
      </c>
      <c r="Z5370" s="3" t="str">
        <f>IFERROR(VLOOKUP(A5370,'Pivot price tier by size'!$D$8:$M$2466,10,0),"")</f>
        <v>X</v>
      </c>
      <c r="AA5370" s="3" t="str">
        <f>IFERROR(VLOOKUP(A5370,'Pivot category'!$B$8:$I$2191,8,0),"")</f>
        <v>X</v>
      </c>
      <c r="AB5370" s="3" t="str">
        <f t="shared" si="83"/>
        <v>Bottom 5%</v>
      </c>
      <c r="AC5370"/>
      <c r="AD5370" s="3" t="s">
        <v>11231</v>
      </c>
      <c r="AE5370" s="3" t="s">
        <v>14090</v>
      </c>
    </row>
    <row r="5371" spans="1:31" hidden="1" x14ac:dyDescent="0.25">
      <c r="A5371" t="s">
        <v>13337</v>
      </c>
      <c r="B5371" t="s">
        <v>13338</v>
      </c>
      <c r="C5371" s="3" t="s">
        <v>32</v>
      </c>
      <c r="D5371" s="3" t="s">
        <v>12872</v>
      </c>
      <c r="E5371" s="3" t="s">
        <v>5150</v>
      </c>
      <c r="F5371" s="3">
        <v>7000</v>
      </c>
      <c r="G5371" s="34">
        <v>59.99</v>
      </c>
      <c r="H5371" s="3" t="s">
        <v>12</v>
      </c>
      <c r="I5371" s="3" t="s">
        <v>15</v>
      </c>
      <c r="J5371" s="3" t="s">
        <v>15405</v>
      </c>
      <c r="K5371" s="3" t="s">
        <v>8264</v>
      </c>
      <c r="L5371" s="3" t="s">
        <v>68</v>
      </c>
      <c r="M5371" s="26">
        <v>45474</v>
      </c>
      <c r="N5371"/>
      <c r="O5371" s="3">
        <v>9</v>
      </c>
      <c r="P5371" s="34">
        <v>2859.53</v>
      </c>
      <c r="Q5371" s="34">
        <v>9588.6299999999992</v>
      </c>
      <c r="R5371" s="34">
        <v>-6729.1</v>
      </c>
      <c r="S5371" s="36">
        <v>-0.7</v>
      </c>
      <c r="T5371" s="34">
        <v>317.72555555555556</v>
      </c>
      <c r="U5371" s="34">
        <v>59.99</v>
      </c>
      <c r="V5371" s="34">
        <v>489.93</v>
      </c>
      <c r="W5371" s="34">
        <v>-429.94</v>
      </c>
      <c r="X5371" s="36">
        <v>-0.88</v>
      </c>
      <c r="Y5371" s="3" t="str">
        <f>IFERROR(VLOOKUP(A5371,'Pivot price tier'!$C$8:$L$2245,10,0),"")</f>
        <v/>
      </c>
      <c r="Z5371" s="3" t="str">
        <f>IFERROR(VLOOKUP(A5371,'Pivot price tier by size'!$D$8:$M$2466,10,0),"")</f>
        <v/>
      </c>
      <c r="AA5371" s="3" t="str">
        <f>IFERROR(VLOOKUP(A5371,'Pivot category'!$B$8:$I$2191,8,0),"")</f>
        <v/>
      </c>
      <c r="AB5371" s="3" t="str">
        <f t="shared" si="83"/>
        <v>Bottom 5%</v>
      </c>
      <c r="AC5371"/>
      <c r="AD5371" s="3" t="s">
        <v>11231</v>
      </c>
      <c r="AE5371" s="3" t="s">
        <v>14090</v>
      </c>
    </row>
    <row r="5372" spans="1:31" hidden="1" x14ac:dyDescent="0.25">
      <c r="A5372" t="s">
        <v>9846</v>
      </c>
      <c r="B5372" t="s">
        <v>9847</v>
      </c>
      <c r="C5372" s="3" t="s">
        <v>32</v>
      </c>
      <c r="D5372" s="3" t="s">
        <v>9583</v>
      </c>
      <c r="E5372" s="3" t="s">
        <v>5150</v>
      </c>
      <c r="F5372" s="3">
        <v>10000</v>
      </c>
      <c r="G5372" s="34">
        <v>59.99</v>
      </c>
      <c r="H5372" s="3" t="s">
        <v>12</v>
      </c>
      <c r="I5372" s="3" t="s">
        <v>15</v>
      </c>
      <c r="J5372" s="3" t="s">
        <v>15405</v>
      </c>
      <c r="K5372" s="3" t="s">
        <v>8260</v>
      </c>
      <c r="L5372" s="3" t="s">
        <v>68</v>
      </c>
      <c r="M5372" s="26" t="s">
        <v>13873</v>
      </c>
      <c r="N5372"/>
      <c r="O5372" s="3">
        <v>23</v>
      </c>
      <c r="P5372" s="34">
        <v>4429.2700000000004</v>
      </c>
      <c r="Q5372" s="34">
        <v>4969.29</v>
      </c>
      <c r="R5372" s="34">
        <v>-540.02</v>
      </c>
      <c r="S5372" s="36">
        <v>-0.11</v>
      </c>
      <c r="T5372" s="34">
        <v>192.57695652173916</v>
      </c>
      <c r="U5372" s="34">
        <v>0</v>
      </c>
      <c r="V5372" s="34">
        <v>13788.03</v>
      </c>
      <c r="W5372" s="34">
        <v>-13788.03</v>
      </c>
      <c r="X5372" s="36">
        <v>-1</v>
      </c>
      <c r="Y5372" s="3" t="str">
        <f>IFERROR(VLOOKUP(A5372,'Pivot price tier'!$C$8:$L$2245,10,0),"")</f>
        <v/>
      </c>
      <c r="Z5372" s="3" t="str">
        <f>IFERROR(VLOOKUP(A5372,'Pivot price tier by size'!$D$8:$M$2466,10,0),"")</f>
        <v/>
      </c>
      <c r="AA5372" s="3" t="str">
        <f>IFERROR(VLOOKUP(A5372,'Pivot category'!$B$8:$I$2191,8,0),"")</f>
        <v/>
      </c>
      <c r="AB5372" s="3" t="str">
        <f t="shared" si="83"/>
        <v>Bottom 5%</v>
      </c>
      <c r="AC5372"/>
      <c r="AD5372" s="3" t="s">
        <v>11231</v>
      </c>
      <c r="AE5372" s="3" t="s">
        <v>14090</v>
      </c>
    </row>
    <row r="5373" spans="1:31" hidden="1" x14ac:dyDescent="0.25">
      <c r="A5373" t="s">
        <v>9077</v>
      </c>
      <c r="B5373" t="s">
        <v>9076</v>
      </c>
      <c r="C5373" s="3" t="s">
        <v>32</v>
      </c>
      <c r="D5373" s="3" t="s">
        <v>8352</v>
      </c>
      <c r="E5373" s="3" t="s">
        <v>5150</v>
      </c>
      <c r="F5373" s="3">
        <v>9000</v>
      </c>
      <c r="G5373" s="34">
        <v>59.99</v>
      </c>
      <c r="H5373" s="3" t="s">
        <v>12</v>
      </c>
      <c r="I5373" s="3" t="s">
        <v>15</v>
      </c>
      <c r="J5373" s="3" t="s">
        <v>8261</v>
      </c>
      <c r="K5373" s="3" t="s">
        <v>8260</v>
      </c>
      <c r="L5373" s="3" t="s">
        <v>68</v>
      </c>
      <c r="M5373" s="26" t="s">
        <v>13873</v>
      </c>
      <c r="N5373"/>
      <c r="O5373" s="3">
        <v>19</v>
      </c>
      <c r="P5373" s="34">
        <v>6638.9</v>
      </c>
      <c r="Q5373" s="34">
        <v>18897.3</v>
      </c>
      <c r="R5373" s="34">
        <v>-12258.4</v>
      </c>
      <c r="S5373" s="36">
        <v>-0.65</v>
      </c>
      <c r="T5373" s="34">
        <v>349.41578947368419</v>
      </c>
      <c r="U5373" s="34">
        <v>299.95</v>
      </c>
      <c r="V5373" s="34">
        <v>909.87</v>
      </c>
      <c r="W5373" s="34">
        <v>-609.91999999999996</v>
      </c>
      <c r="X5373" s="36">
        <v>-0.67</v>
      </c>
      <c r="Y5373" s="3" t="str">
        <f>IFERROR(VLOOKUP(A5373,'Pivot price tier'!$C$8:$L$2245,10,0),"")</f>
        <v/>
      </c>
      <c r="Z5373" s="3" t="str">
        <f>IFERROR(VLOOKUP(A5373,'Pivot price tier by size'!$D$8:$M$2466,10,0),"")</f>
        <v/>
      </c>
      <c r="AA5373" s="3" t="str">
        <f>IFERROR(VLOOKUP(A5373,'Pivot category'!$B$8:$I$2191,8,0),"")</f>
        <v/>
      </c>
      <c r="AB5373" s="3" t="str">
        <f t="shared" si="83"/>
        <v>Bottom 5%</v>
      </c>
      <c r="AC5373"/>
      <c r="AD5373" s="3" t="s">
        <v>11231</v>
      </c>
      <c r="AE5373" s="3" t="s">
        <v>14090</v>
      </c>
    </row>
    <row r="5374" spans="1:31" hidden="1" x14ac:dyDescent="0.25">
      <c r="A5374" t="s">
        <v>8900</v>
      </c>
      <c r="B5374" t="s">
        <v>8899</v>
      </c>
      <c r="C5374" s="3" t="s">
        <v>32</v>
      </c>
      <c r="D5374" s="3" t="s">
        <v>8353</v>
      </c>
      <c r="E5374" s="3" t="s">
        <v>5150</v>
      </c>
      <c r="F5374" s="3">
        <v>9000</v>
      </c>
      <c r="G5374" s="34">
        <v>59.99</v>
      </c>
      <c r="H5374" s="3" t="s">
        <v>12</v>
      </c>
      <c r="I5374" s="3" t="s">
        <v>15</v>
      </c>
      <c r="J5374" s="3" t="s">
        <v>15405</v>
      </c>
      <c r="K5374" s="3" t="s">
        <v>8260</v>
      </c>
      <c r="L5374" s="3" t="s">
        <v>68</v>
      </c>
      <c r="M5374" s="26" t="s">
        <v>13873</v>
      </c>
      <c r="N5374"/>
      <c r="O5374" s="3">
        <v>33</v>
      </c>
      <c r="P5374" s="34">
        <v>12038.03</v>
      </c>
      <c r="Q5374" s="34">
        <v>32965.29</v>
      </c>
      <c r="R5374" s="34">
        <v>-20927.259999999998</v>
      </c>
      <c r="S5374" s="36">
        <v>-0.63</v>
      </c>
      <c r="T5374" s="34">
        <v>364.7887878787879</v>
      </c>
      <c r="U5374" s="34">
        <v>479.92</v>
      </c>
      <c r="V5374" s="34">
        <v>17917.439999999999</v>
      </c>
      <c r="W5374" s="34">
        <v>-17437.52</v>
      </c>
      <c r="X5374" s="36">
        <v>-0.97</v>
      </c>
      <c r="Y5374" s="3" t="str">
        <f>IFERROR(VLOOKUP(A5374,'Pivot price tier'!$C$8:$L$2245,10,0),"")</f>
        <v/>
      </c>
      <c r="Z5374" s="3" t="str">
        <f>IFERROR(VLOOKUP(A5374,'Pivot price tier by size'!$D$8:$M$2466,10,0),"")</f>
        <v/>
      </c>
      <c r="AA5374" s="3" t="str">
        <f>IFERROR(VLOOKUP(A5374,'Pivot category'!$B$8:$I$2191,8,0),"")</f>
        <v/>
      </c>
      <c r="AB5374" s="3" t="str">
        <f t="shared" si="83"/>
        <v>Bottom 5%</v>
      </c>
      <c r="AC5374"/>
      <c r="AD5374" s="3" t="s">
        <v>11231</v>
      </c>
      <c r="AE5374" s="3" t="s">
        <v>14090</v>
      </c>
    </row>
    <row r="5375" spans="1:31" hidden="1" x14ac:dyDescent="0.25">
      <c r="A5375" t="s">
        <v>12414</v>
      </c>
      <c r="B5375" t="s">
        <v>12415</v>
      </c>
      <c r="C5375" s="3" t="s">
        <v>32</v>
      </c>
      <c r="D5375" s="3" t="s">
        <v>12202</v>
      </c>
      <c r="E5375" s="3" t="s">
        <v>5150</v>
      </c>
      <c r="F5375" s="3">
        <v>10000</v>
      </c>
      <c r="G5375" s="34">
        <v>59.99</v>
      </c>
      <c r="H5375" s="3" t="s">
        <v>12</v>
      </c>
      <c r="I5375" s="3" t="s">
        <v>15</v>
      </c>
      <c r="J5375" s="3" t="s">
        <v>15405</v>
      </c>
      <c r="K5375" s="3" t="s">
        <v>8260</v>
      </c>
      <c r="L5375" s="3" t="s">
        <v>68</v>
      </c>
      <c r="M5375" s="26">
        <v>45200</v>
      </c>
      <c r="N5375"/>
      <c r="O5375" s="3">
        <v>25</v>
      </c>
      <c r="P5375" s="34">
        <v>10468.27</v>
      </c>
      <c r="Q5375" s="34">
        <v>33595.199999999997</v>
      </c>
      <c r="R5375" s="34">
        <v>-23126.93</v>
      </c>
      <c r="S5375" s="36">
        <v>-0.69</v>
      </c>
      <c r="T5375" s="34">
        <v>418.73080000000004</v>
      </c>
      <c r="U5375" s="34">
        <v>0</v>
      </c>
      <c r="V5375" s="34">
        <v>30865.59</v>
      </c>
      <c r="W5375" s="34">
        <v>-30865.59</v>
      </c>
      <c r="X5375" s="36">
        <v>-1</v>
      </c>
      <c r="Y5375" s="3" t="str">
        <f>IFERROR(VLOOKUP(A5375,'Pivot price tier'!$C$8:$L$2245,10,0),"")</f>
        <v/>
      </c>
      <c r="Z5375" s="3" t="str">
        <f>IFERROR(VLOOKUP(A5375,'Pivot price tier by size'!$D$8:$M$2466,10,0),"")</f>
        <v/>
      </c>
      <c r="AA5375" s="3" t="str">
        <f>IFERROR(VLOOKUP(A5375,'Pivot category'!$B$8:$I$2191,8,0),"")</f>
        <v/>
      </c>
      <c r="AB5375" s="3" t="str">
        <f t="shared" si="83"/>
        <v>Bottom 5%</v>
      </c>
      <c r="AC5375"/>
      <c r="AD5375" s="3" t="s">
        <v>11231</v>
      </c>
      <c r="AE5375" s="3" t="s">
        <v>14090</v>
      </c>
    </row>
    <row r="5376" spans="1:31" hidden="1" x14ac:dyDescent="0.25">
      <c r="A5376" t="s">
        <v>12602</v>
      </c>
      <c r="B5376" t="s">
        <v>12603</v>
      </c>
      <c r="C5376" s="3" t="s">
        <v>32</v>
      </c>
      <c r="D5376" s="3" t="s">
        <v>5081</v>
      </c>
      <c r="E5376" s="3" t="s">
        <v>5150</v>
      </c>
      <c r="F5376" s="3">
        <v>7000</v>
      </c>
      <c r="G5376" s="34">
        <v>119.99</v>
      </c>
      <c r="H5376" s="3" t="s">
        <v>12</v>
      </c>
      <c r="I5376" s="3" t="s">
        <v>74</v>
      </c>
      <c r="J5376" s="3" t="s">
        <v>8259</v>
      </c>
      <c r="K5376" s="3" t="s">
        <v>8252</v>
      </c>
      <c r="L5376" s="3" t="s">
        <v>68</v>
      </c>
      <c r="M5376" s="26">
        <v>45261</v>
      </c>
      <c r="N5376"/>
      <c r="O5376" s="3">
        <v>4</v>
      </c>
      <c r="P5376" s="34">
        <v>14158.82</v>
      </c>
      <c r="Q5376" s="34">
        <v>14998.75</v>
      </c>
      <c r="R5376" s="34">
        <v>-839.93</v>
      </c>
      <c r="S5376" s="36">
        <v>-0.06</v>
      </c>
      <c r="T5376" s="34">
        <v>3539.7049999999999</v>
      </c>
      <c r="U5376" s="34">
        <v>13918.84</v>
      </c>
      <c r="V5376" s="34">
        <v>11519.04</v>
      </c>
      <c r="W5376" s="34">
        <v>2399.8000000000002</v>
      </c>
      <c r="X5376" s="36">
        <v>0.21</v>
      </c>
      <c r="Y5376" s="3" t="str">
        <f>IFERROR(VLOOKUP(A5376,'Pivot price tier'!$C$8:$L$2245,10,0),"")</f>
        <v xml:space="preserve"> </v>
      </c>
      <c r="Z5376" s="3" t="str">
        <f>IFERROR(VLOOKUP(A5376,'Pivot price tier by size'!$D$8:$M$2466,10,0),"")</f>
        <v xml:space="preserve"> </v>
      </c>
      <c r="AA5376" s="3" t="str">
        <f>IFERROR(VLOOKUP(A5376,'Pivot category'!$B$8:$I$2191,8,0),"")</f>
        <v>X</v>
      </c>
      <c r="AB5376" s="3" t="str">
        <f t="shared" si="83"/>
        <v>Bottom 5%</v>
      </c>
      <c r="AC5376"/>
      <c r="AD5376" s="3" t="s">
        <v>11231</v>
      </c>
      <c r="AE5376" s="3" t="s">
        <v>14090</v>
      </c>
    </row>
    <row r="5377" spans="1:31" hidden="1" x14ac:dyDescent="0.25">
      <c r="A5377" t="s">
        <v>15086</v>
      </c>
      <c r="B5377" t="s">
        <v>13339</v>
      </c>
      <c r="C5377" s="3" t="s">
        <v>32</v>
      </c>
      <c r="D5377" s="3" t="s">
        <v>12886</v>
      </c>
      <c r="E5377" s="3" t="s">
        <v>5150</v>
      </c>
      <c r="F5377" s="3">
        <v>7000</v>
      </c>
      <c r="G5377" s="34">
        <v>44.99</v>
      </c>
      <c r="H5377" s="3" t="s">
        <v>12</v>
      </c>
      <c r="I5377" s="3" t="s">
        <v>23</v>
      </c>
      <c r="J5377" s="3" t="s">
        <v>8256</v>
      </c>
      <c r="K5377" s="3" t="s">
        <v>8252</v>
      </c>
      <c r="L5377" s="3" t="s">
        <v>68</v>
      </c>
      <c r="M5377" s="26">
        <v>45474</v>
      </c>
      <c r="N5377"/>
      <c r="O5377" s="3">
        <v>30</v>
      </c>
      <c r="P5377" s="34">
        <v>8243.08</v>
      </c>
      <c r="Q5377" s="34">
        <v>10767.81</v>
      </c>
      <c r="R5377" s="34">
        <v>-2524.73</v>
      </c>
      <c r="S5377" s="36">
        <v>-0.23</v>
      </c>
      <c r="T5377" s="34">
        <v>274.76933333333335</v>
      </c>
      <c r="U5377" s="34">
        <v>6583.44</v>
      </c>
      <c r="V5377" s="34">
        <v>14677.06</v>
      </c>
      <c r="W5377" s="34">
        <v>-8093.62</v>
      </c>
      <c r="X5377" s="36">
        <v>-0.55000000000000004</v>
      </c>
      <c r="Y5377" s="3" t="str">
        <f>IFERROR(VLOOKUP(A5377,'Pivot price tier'!$C$8:$L$2245,10,0),"")</f>
        <v>X</v>
      </c>
      <c r="Z5377" s="3" t="str">
        <f>IFERROR(VLOOKUP(A5377,'Pivot price tier by size'!$D$8:$M$2466,10,0),"")</f>
        <v>X</v>
      </c>
      <c r="AA5377" s="3" t="str">
        <f>IFERROR(VLOOKUP(A5377,'Pivot category'!$B$8:$I$2191,8,0),"")</f>
        <v>X</v>
      </c>
      <c r="AB5377" s="3" t="str">
        <f t="shared" si="83"/>
        <v>Bottom 5%</v>
      </c>
      <c r="AC5377"/>
      <c r="AD5377" s="3" t="s">
        <v>11231</v>
      </c>
      <c r="AE5377" s="3" t="s">
        <v>14090</v>
      </c>
    </row>
    <row r="5378" spans="1:31" x14ac:dyDescent="0.25">
      <c r="A5378" t="s">
        <v>7200</v>
      </c>
      <c r="B5378" t="s">
        <v>2111</v>
      </c>
      <c r="C5378" s="3" t="s">
        <v>69</v>
      </c>
      <c r="D5378" s="3" t="s">
        <v>4566</v>
      </c>
      <c r="E5378" s="3" t="s">
        <v>5150</v>
      </c>
      <c r="F5378" s="3">
        <v>10000</v>
      </c>
      <c r="G5378" s="34">
        <v>1.0900000000000001</v>
      </c>
      <c r="H5378" s="3" t="s">
        <v>28</v>
      </c>
      <c r="I5378" s="3" t="s">
        <v>70</v>
      </c>
      <c r="J5378" s="3" t="s">
        <v>8251</v>
      </c>
      <c r="K5378" s="3" t="s">
        <v>8252</v>
      </c>
      <c r="L5378" s="3" t="s">
        <v>68</v>
      </c>
      <c r="M5378" s="26" t="s">
        <v>13873</v>
      </c>
      <c r="N5378"/>
      <c r="O5378" s="3">
        <v>154</v>
      </c>
      <c r="P5378" s="34">
        <v>58360.78</v>
      </c>
      <c r="Q5378" s="34">
        <v>61899.17</v>
      </c>
      <c r="R5378" s="34">
        <v>-3538.39</v>
      </c>
      <c r="S5378" s="36">
        <v>-0.06</v>
      </c>
      <c r="T5378" s="34">
        <v>378.9661038961039</v>
      </c>
      <c r="U5378" s="34">
        <v>404267.92</v>
      </c>
      <c r="V5378" s="34">
        <v>473298.35</v>
      </c>
      <c r="W5378" s="34">
        <v>-69030.429999999993</v>
      </c>
      <c r="X5378" s="36">
        <v>-0.15</v>
      </c>
      <c r="Y5378" s="3" t="str">
        <f>IFERROR(VLOOKUP(A5378,'Pivot price tier'!$C$8:$L$2245,10,0),"")</f>
        <v/>
      </c>
      <c r="Z5378" s="3" t="str">
        <f>IFERROR(VLOOKUP(A5378,'Pivot price tier by size'!$D$8:$M$2466,10,0),"")</f>
        <v/>
      </c>
      <c r="AA5378" s="3" t="str">
        <f>IFERROR(VLOOKUP(A5378,'Pivot category'!$B$8:$I$2191,8,0),"")</f>
        <v/>
      </c>
      <c r="AB5378" s="3" t="str">
        <f t="shared" ref="AB5378:AB5396" si="84">IF(P5378&lt;$AC$1,"Bottom 5%","")</f>
        <v/>
      </c>
      <c r="AC5378"/>
      <c r="AD5378" s="3" t="s">
        <v>16449</v>
      </c>
      <c r="AE5378" s="3" t="s">
        <v>14091</v>
      </c>
    </row>
    <row r="5379" spans="1:31" hidden="1" x14ac:dyDescent="0.25">
      <c r="A5379" t="s">
        <v>16392</v>
      </c>
      <c r="B5379" t="s">
        <v>16393</v>
      </c>
      <c r="C5379" s="3" t="s">
        <v>32</v>
      </c>
      <c r="D5379" s="3" t="s">
        <v>15249</v>
      </c>
      <c r="E5379" s="3" t="s">
        <v>5150</v>
      </c>
      <c r="F5379" s="3">
        <v>10000</v>
      </c>
      <c r="G5379" s="34">
        <v>49.99</v>
      </c>
      <c r="H5379" s="3" t="s">
        <v>12</v>
      </c>
      <c r="I5379" s="3" t="s">
        <v>23</v>
      </c>
      <c r="J5379" s="3" t="s">
        <v>8261</v>
      </c>
      <c r="K5379" s="3" t="s">
        <v>8252</v>
      </c>
      <c r="L5379" s="3" t="s">
        <v>68</v>
      </c>
      <c r="M5379" s="26">
        <v>46054</v>
      </c>
      <c r="N5379"/>
      <c r="O5379" s="3">
        <v>18</v>
      </c>
      <c r="P5379" s="34">
        <v>4799.04</v>
      </c>
      <c r="Q5379" s="34"/>
      <c r="R5379" s="34">
        <v>4799.04</v>
      </c>
      <c r="T5379" s="34">
        <v>266.61333333333334</v>
      </c>
      <c r="U5379" s="34">
        <v>1749.65</v>
      </c>
      <c r="V5379" s="34">
        <v>0</v>
      </c>
      <c r="W5379" s="34">
        <v>1749.65</v>
      </c>
      <c r="X5379" s="36">
        <v>0</v>
      </c>
      <c r="Y5379" s="3" t="str">
        <f>IFERROR(VLOOKUP(A5379,'Pivot price tier'!$C$8:$L$2245,10,0),"")</f>
        <v>X</v>
      </c>
      <c r="Z5379" s="3" t="str">
        <f>IFERROR(VLOOKUP(A5379,'Pivot price tier by size'!$D$8:$M$2466,10,0),"")</f>
        <v>X</v>
      </c>
      <c r="AA5379" s="3" t="str">
        <f>IFERROR(VLOOKUP(A5379,'Pivot category'!$B$8:$I$2191,8,0),"")</f>
        <v>X</v>
      </c>
      <c r="AB5379" s="3" t="str">
        <f t="shared" si="84"/>
        <v>Bottom 5%</v>
      </c>
      <c r="AC5379"/>
      <c r="AD5379" s="3" t="s">
        <v>11231</v>
      </c>
      <c r="AE5379" s="3" t="s">
        <v>14090</v>
      </c>
    </row>
    <row r="5380" spans="1:31" hidden="1" x14ac:dyDescent="0.25">
      <c r="A5380" t="s">
        <v>6137</v>
      </c>
      <c r="B5380" t="s">
        <v>2303</v>
      </c>
      <c r="C5380" s="3" t="s">
        <v>32</v>
      </c>
      <c r="D5380" s="3" t="s">
        <v>4792</v>
      </c>
      <c r="E5380" s="3">
        <v>0</v>
      </c>
      <c r="F5380" s="3">
        <v>7000</v>
      </c>
      <c r="G5380" s="34">
        <v>14.99</v>
      </c>
      <c r="H5380" s="3" t="s">
        <v>29</v>
      </c>
      <c r="I5380" s="3" t="s">
        <v>19</v>
      </c>
      <c r="J5380" s="3" t="s">
        <v>8253</v>
      </c>
      <c r="K5380" s="3" t="s">
        <v>8260</v>
      </c>
      <c r="L5380" s="3" t="s">
        <v>8257</v>
      </c>
      <c r="M5380" s="26">
        <v>45261</v>
      </c>
      <c r="N5380"/>
      <c r="O5380" s="3">
        <v>1</v>
      </c>
      <c r="P5380" s="34"/>
      <c r="Q5380" s="34">
        <v>0</v>
      </c>
      <c r="R5380" s="34">
        <v>0</v>
      </c>
      <c r="T5380" s="34">
        <v>0</v>
      </c>
      <c r="U5380" s="34" t="s">
        <v>78</v>
      </c>
      <c r="V5380" s="34" t="s">
        <v>78</v>
      </c>
      <c r="W5380" s="34" t="s">
        <v>78</v>
      </c>
      <c r="X5380" s="36" t="s">
        <v>78</v>
      </c>
      <c r="Y5380" s="3" t="str">
        <f>IFERROR(VLOOKUP(A5380,'Pivot price tier'!$C$8:$L$2245,10,0),"")</f>
        <v/>
      </c>
      <c r="Z5380" s="3" t="str">
        <f>IFERROR(VLOOKUP(A5380,'Pivot price tier by size'!$D$8:$M$2466,10,0),"")</f>
        <v/>
      </c>
      <c r="AA5380" s="3" t="str">
        <f>IFERROR(VLOOKUP(A5380,'Pivot category'!$B$8:$I$2191,8,0),"")</f>
        <v/>
      </c>
      <c r="AB5380" s="3" t="str">
        <f t="shared" si="84"/>
        <v>Bottom 5%</v>
      </c>
      <c r="AC5380"/>
      <c r="AD5380" s="3" t="s">
        <v>16449</v>
      </c>
      <c r="AE5380" s="3" t="s">
        <v>14091</v>
      </c>
    </row>
    <row r="5381" spans="1:31" hidden="1" x14ac:dyDescent="0.25">
      <c r="A5381" t="s">
        <v>6291</v>
      </c>
      <c r="B5381" t="s">
        <v>2304</v>
      </c>
      <c r="C5381" s="3" t="s">
        <v>32</v>
      </c>
      <c r="D5381" s="3" t="s">
        <v>4793</v>
      </c>
      <c r="E5381" s="3">
        <v>0</v>
      </c>
      <c r="F5381" s="3">
        <v>7000</v>
      </c>
      <c r="G5381" s="34">
        <v>16.79</v>
      </c>
      <c r="H5381" s="3" t="s">
        <v>29</v>
      </c>
      <c r="I5381" s="3" t="s">
        <v>19</v>
      </c>
      <c r="J5381" s="3" t="s">
        <v>8253</v>
      </c>
      <c r="K5381" s="3" t="s">
        <v>8260</v>
      </c>
      <c r="L5381" s="3" t="s">
        <v>8255</v>
      </c>
      <c r="M5381" s="26">
        <v>45261</v>
      </c>
      <c r="N5381"/>
      <c r="O5381" s="3">
        <v>1</v>
      </c>
      <c r="P5381" s="34">
        <v>66.44</v>
      </c>
      <c r="Q5381" s="34">
        <v>0</v>
      </c>
      <c r="R5381" s="34">
        <v>66.44</v>
      </c>
      <c r="T5381" s="34">
        <v>66.44</v>
      </c>
      <c r="U5381" s="34" t="s">
        <v>78</v>
      </c>
      <c r="V5381" s="34" t="s">
        <v>78</v>
      </c>
      <c r="W5381" s="34" t="s">
        <v>78</v>
      </c>
      <c r="X5381" s="36" t="s">
        <v>78</v>
      </c>
      <c r="Y5381" s="3" t="str">
        <f>IFERROR(VLOOKUP(A5381,'Pivot price tier'!$C$8:$L$2245,10,0),"")</f>
        <v/>
      </c>
      <c r="Z5381" s="3" t="str">
        <f>IFERROR(VLOOKUP(A5381,'Pivot price tier by size'!$D$8:$M$2466,10,0),"")</f>
        <v/>
      </c>
      <c r="AA5381" s="3" t="str">
        <f>IFERROR(VLOOKUP(A5381,'Pivot category'!$B$8:$I$2191,8,0),"")</f>
        <v/>
      </c>
      <c r="AB5381" s="3" t="str">
        <f t="shared" si="84"/>
        <v>Bottom 5%</v>
      </c>
      <c r="AC5381"/>
      <c r="AD5381" s="3" t="s">
        <v>16449</v>
      </c>
      <c r="AE5381" s="3" t="s">
        <v>14091</v>
      </c>
    </row>
    <row r="5382" spans="1:31" hidden="1" x14ac:dyDescent="0.25">
      <c r="A5382" t="s">
        <v>9958</v>
      </c>
      <c r="B5382" t="s">
        <v>9959</v>
      </c>
      <c r="C5382" s="3" t="s">
        <v>32</v>
      </c>
      <c r="D5382" s="3" t="s">
        <v>4794</v>
      </c>
      <c r="E5382" s="3">
        <v>0</v>
      </c>
      <c r="F5382" s="3">
        <v>7000</v>
      </c>
      <c r="G5382" s="34">
        <v>14.99</v>
      </c>
      <c r="H5382" s="3" t="s">
        <v>29</v>
      </c>
      <c r="I5382" s="3" t="s">
        <v>19</v>
      </c>
      <c r="J5382" s="3" t="s">
        <v>8261</v>
      </c>
      <c r="K5382" s="3" t="s">
        <v>8260</v>
      </c>
      <c r="L5382" s="3" t="s">
        <v>8254</v>
      </c>
      <c r="M5382" s="26">
        <v>45261</v>
      </c>
      <c r="N5382"/>
      <c r="O5382" s="3">
        <v>2</v>
      </c>
      <c r="P5382" s="34">
        <v>74.95</v>
      </c>
      <c r="Q5382" s="34">
        <v>284.81</v>
      </c>
      <c r="R5382" s="34">
        <v>-209.86</v>
      </c>
      <c r="S5382" s="36">
        <v>-0.74</v>
      </c>
      <c r="T5382" s="34">
        <v>37.475000000000001</v>
      </c>
      <c r="U5382" s="34" t="s">
        <v>78</v>
      </c>
      <c r="V5382" s="34" t="s">
        <v>78</v>
      </c>
      <c r="W5382" s="34" t="s">
        <v>78</v>
      </c>
      <c r="X5382" s="36" t="s">
        <v>78</v>
      </c>
      <c r="Y5382" s="3" t="str">
        <f>IFERROR(VLOOKUP(A5382,'Pivot price tier'!$C$8:$L$2245,10,0),"")</f>
        <v/>
      </c>
      <c r="Z5382" s="3" t="str">
        <f>IFERROR(VLOOKUP(A5382,'Pivot price tier by size'!$D$8:$M$2466,10,0),"")</f>
        <v/>
      </c>
      <c r="AA5382" s="3" t="str">
        <f>IFERROR(VLOOKUP(A5382,'Pivot category'!$B$8:$I$2191,8,0),"")</f>
        <v/>
      </c>
      <c r="AB5382" s="3" t="str">
        <f t="shared" si="84"/>
        <v>Bottom 5%</v>
      </c>
      <c r="AC5382"/>
      <c r="AD5382" s="3" t="s">
        <v>16449</v>
      </c>
      <c r="AE5382" s="3" t="s">
        <v>14091</v>
      </c>
    </row>
    <row r="5383" spans="1:31" hidden="1" x14ac:dyDescent="0.25">
      <c r="A5383" t="s">
        <v>6200</v>
      </c>
      <c r="B5383" t="s">
        <v>2305</v>
      </c>
      <c r="C5383" s="3" t="s">
        <v>32</v>
      </c>
      <c r="D5383" s="3" t="s">
        <v>4795</v>
      </c>
      <c r="E5383" s="3">
        <v>0</v>
      </c>
      <c r="F5383" s="3">
        <v>7000</v>
      </c>
      <c r="G5383" s="34">
        <v>14.99</v>
      </c>
      <c r="H5383" s="3" t="s">
        <v>29</v>
      </c>
      <c r="I5383" s="3" t="s">
        <v>19</v>
      </c>
      <c r="J5383" s="3" t="s">
        <v>8253</v>
      </c>
      <c r="K5383" s="3" t="s">
        <v>8260</v>
      </c>
      <c r="L5383" s="3" t="s">
        <v>8257</v>
      </c>
      <c r="M5383" s="26">
        <v>45261</v>
      </c>
      <c r="N5383"/>
      <c r="O5383" s="3" t="s">
        <v>78</v>
      </c>
      <c r="P5383" s="34"/>
      <c r="Q5383" s="34">
        <v>454.81</v>
      </c>
      <c r="R5383" s="34">
        <v>-454.81</v>
      </c>
      <c r="S5383" s="36">
        <v>-1</v>
      </c>
      <c r="T5383" s="34" t="s">
        <v>78</v>
      </c>
      <c r="U5383" s="34">
        <v>0</v>
      </c>
      <c r="V5383" s="34">
        <v>299.88</v>
      </c>
      <c r="W5383" s="34">
        <v>-299.88</v>
      </c>
      <c r="X5383" s="36">
        <v>-1</v>
      </c>
      <c r="Y5383" s="3" t="str">
        <f>IFERROR(VLOOKUP(A5383,'Pivot price tier'!$C$8:$L$2245,10,0),"")</f>
        <v/>
      </c>
      <c r="Z5383" s="3" t="str">
        <f>IFERROR(VLOOKUP(A5383,'Pivot price tier by size'!$D$8:$M$2466,10,0),"")</f>
        <v/>
      </c>
      <c r="AA5383" s="3" t="str">
        <f>IFERROR(VLOOKUP(A5383,'Pivot category'!$B$8:$I$2191,8,0),"")</f>
        <v/>
      </c>
      <c r="AB5383" s="3" t="str">
        <f t="shared" si="84"/>
        <v>Bottom 5%</v>
      </c>
      <c r="AC5383"/>
      <c r="AD5383" s="3" t="s">
        <v>16449</v>
      </c>
      <c r="AE5383" s="3" t="s">
        <v>14091</v>
      </c>
    </row>
    <row r="5384" spans="1:31" x14ac:dyDescent="0.25">
      <c r="A5384" t="s">
        <v>7108</v>
      </c>
      <c r="B5384" t="s">
        <v>2109</v>
      </c>
      <c r="C5384" s="3" t="s">
        <v>72</v>
      </c>
      <c r="D5384" s="3" t="s">
        <v>4564</v>
      </c>
      <c r="E5384" s="3" t="s">
        <v>5150</v>
      </c>
      <c r="F5384" s="3">
        <v>10000</v>
      </c>
      <c r="G5384" s="34">
        <v>1.99</v>
      </c>
      <c r="H5384" s="3" t="s">
        <v>28</v>
      </c>
      <c r="I5384" s="3" t="s">
        <v>70</v>
      </c>
      <c r="J5384" s="3" t="s">
        <v>8251</v>
      </c>
      <c r="K5384" s="3" t="s">
        <v>8252</v>
      </c>
      <c r="L5384" s="3" t="s">
        <v>68</v>
      </c>
      <c r="M5384" s="26" t="s">
        <v>13873</v>
      </c>
      <c r="N5384"/>
      <c r="O5384" s="3">
        <v>148</v>
      </c>
      <c r="P5384" s="34">
        <v>332021.55</v>
      </c>
      <c r="Q5384" s="34">
        <v>310987.25</v>
      </c>
      <c r="R5384" s="34">
        <v>21034.3</v>
      </c>
      <c r="S5384" s="36">
        <v>7.0000000000000007E-2</v>
      </c>
      <c r="T5384" s="34">
        <v>2243.3888513513511</v>
      </c>
      <c r="U5384" s="34">
        <v>842973.95</v>
      </c>
      <c r="V5384" s="34">
        <v>794159.25</v>
      </c>
      <c r="W5384" s="34">
        <v>48814.7</v>
      </c>
      <c r="X5384" s="36">
        <v>0.06</v>
      </c>
      <c r="Y5384" s="3" t="str">
        <f>IFERROR(VLOOKUP(A5384,'Pivot price tier'!$C$8:$L$2245,10,0),"")</f>
        <v/>
      </c>
      <c r="Z5384" s="3" t="str">
        <f>IFERROR(VLOOKUP(A5384,'Pivot price tier by size'!$D$8:$M$2466,10,0),"")</f>
        <v/>
      </c>
      <c r="AA5384" s="3" t="str">
        <f>IFERROR(VLOOKUP(A5384,'Pivot category'!$B$8:$I$2191,8,0),"")</f>
        <v/>
      </c>
      <c r="AB5384" s="3" t="str">
        <f t="shared" si="84"/>
        <v/>
      </c>
      <c r="AC5384"/>
      <c r="AD5384" s="3" t="s">
        <v>16449</v>
      </c>
      <c r="AE5384" s="3" t="s">
        <v>14091</v>
      </c>
    </row>
    <row r="5385" spans="1:31" hidden="1" x14ac:dyDescent="0.25">
      <c r="A5385" t="s">
        <v>7862</v>
      </c>
      <c r="B5385" t="s">
        <v>905</v>
      </c>
      <c r="C5385" s="3" t="s">
        <v>38</v>
      </c>
      <c r="D5385" s="3" t="s">
        <v>3223</v>
      </c>
      <c r="E5385" s="3">
        <v>0</v>
      </c>
      <c r="F5385" s="3">
        <v>1000</v>
      </c>
      <c r="G5385" s="34">
        <v>11.99</v>
      </c>
      <c r="H5385" s="3" t="s">
        <v>8334</v>
      </c>
      <c r="I5385" s="3" t="s">
        <v>12339</v>
      </c>
      <c r="J5385" s="3" t="s">
        <v>8256</v>
      </c>
      <c r="K5385" s="3" t="s">
        <v>8258</v>
      </c>
      <c r="L5385" s="3" t="s">
        <v>68</v>
      </c>
      <c r="M5385" s="26" t="s">
        <v>13873</v>
      </c>
      <c r="N5385"/>
      <c r="O5385" s="3">
        <v>4</v>
      </c>
      <c r="P5385" s="34">
        <v>162225.87</v>
      </c>
      <c r="Q5385" s="34">
        <v>148949.42000000001</v>
      </c>
      <c r="R5385" s="34">
        <v>13276.45</v>
      </c>
      <c r="S5385" s="36">
        <v>0.09</v>
      </c>
      <c r="T5385" s="34">
        <v>40556.467499999999</v>
      </c>
      <c r="U5385" s="34">
        <v>105335.21</v>
      </c>
      <c r="V5385" s="34">
        <v>109125.41</v>
      </c>
      <c r="W5385" s="34">
        <v>-3790.2</v>
      </c>
      <c r="X5385" s="36">
        <v>-0.03</v>
      </c>
      <c r="Y5385" s="3" t="str">
        <f>IFERROR(VLOOKUP(A5385,'Pivot price tier'!$C$8:$L$2245,10,0),"")</f>
        <v/>
      </c>
      <c r="Z5385" s="3" t="str">
        <f>IFERROR(VLOOKUP(A5385,'Pivot price tier by size'!$D$8:$M$2466,10,0),"")</f>
        <v/>
      </c>
      <c r="AA5385" s="3" t="str">
        <f>IFERROR(VLOOKUP(A5385,'Pivot category'!$B$8:$I$2191,8,0),"")</f>
        <v/>
      </c>
      <c r="AB5385" s="3" t="str">
        <f t="shared" si="84"/>
        <v/>
      </c>
      <c r="AC5385"/>
      <c r="AD5385" s="3" t="s">
        <v>16451</v>
      </c>
      <c r="AE5385" s="3" t="s">
        <v>14089</v>
      </c>
    </row>
    <row r="5386" spans="1:31" hidden="1" x14ac:dyDescent="0.25">
      <c r="A5386" t="s">
        <v>5700</v>
      </c>
      <c r="B5386" t="s">
        <v>906</v>
      </c>
      <c r="C5386" s="3" t="s">
        <v>32</v>
      </c>
      <c r="D5386" s="3" t="s">
        <v>3224</v>
      </c>
      <c r="E5386" s="3">
        <v>0</v>
      </c>
      <c r="F5386" s="3">
        <v>1000</v>
      </c>
      <c r="G5386" s="34">
        <v>7.19</v>
      </c>
      <c r="H5386" s="3" t="s">
        <v>8334</v>
      </c>
      <c r="I5386" s="3" t="s">
        <v>12339</v>
      </c>
      <c r="J5386" s="3" t="s">
        <v>8256</v>
      </c>
      <c r="K5386" s="3" t="s">
        <v>8258</v>
      </c>
      <c r="L5386" s="3" t="s">
        <v>68</v>
      </c>
      <c r="M5386" s="26" t="s">
        <v>13873</v>
      </c>
      <c r="N5386"/>
      <c r="O5386" s="3">
        <v>19</v>
      </c>
      <c r="P5386" s="34">
        <v>365105.56</v>
      </c>
      <c r="Q5386" s="34">
        <v>353319.63</v>
      </c>
      <c r="R5386" s="34">
        <v>11785.93</v>
      </c>
      <c r="S5386" s="36">
        <v>0.03</v>
      </c>
      <c r="T5386" s="34">
        <v>19216.082105263158</v>
      </c>
      <c r="U5386" s="34">
        <v>263444.5</v>
      </c>
      <c r="V5386" s="34">
        <v>246252.93</v>
      </c>
      <c r="W5386" s="34">
        <v>17191.57</v>
      </c>
      <c r="X5386" s="36">
        <v>7.0000000000000007E-2</v>
      </c>
      <c r="Y5386" s="3" t="str">
        <f>IFERROR(VLOOKUP(A5386,'Pivot price tier'!$C$8:$L$2245,10,0),"")</f>
        <v/>
      </c>
      <c r="Z5386" s="3" t="str">
        <f>IFERROR(VLOOKUP(A5386,'Pivot price tier by size'!$D$8:$M$2466,10,0),"")</f>
        <v/>
      </c>
      <c r="AA5386" s="3" t="str">
        <f>IFERROR(VLOOKUP(A5386,'Pivot category'!$B$8:$I$2191,8,0),"")</f>
        <v/>
      </c>
      <c r="AB5386" s="3" t="str">
        <f t="shared" si="84"/>
        <v/>
      </c>
      <c r="AC5386"/>
      <c r="AD5386" s="3" t="s">
        <v>16451</v>
      </c>
      <c r="AE5386" s="3" t="s">
        <v>14089</v>
      </c>
    </row>
    <row r="5387" spans="1:31" x14ac:dyDescent="0.25">
      <c r="A5387" t="s">
        <v>13812</v>
      </c>
      <c r="B5387" t="s">
        <v>13813</v>
      </c>
      <c r="C5387" s="3" t="s">
        <v>69</v>
      </c>
      <c r="D5387" s="3" t="s">
        <v>13509</v>
      </c>
      <c r="E5387" s="3" t="s">
        <v>5198</v>
      </c>
      <c r="F5387" s="3">
        <v>70000</v>
      </c>
      <c r="G5387" s="34">
        <v>1.29</v>
      </c>
      <c r="H5387" s="3" t="s">
        <v>28</v>
      </c>
      <c r="I5387" s="3" t="s">
        <v>70</v>
      </c>
      <c r="J5387" s="3" t="s">
        <v>8251</v>
      </c>
      <c r="K5387" s="3" t="s">
        <v>8252</v>
      </c>
      <c r="L5387" s="3" t="s">
        <v>68</v>
      </c>
      <c r="M5387" s="26">
        <v>45566</v>
      </c>
      <c r="N5387"/>
      <c r="O5387" s="3">
        <v>110</v>
      </c>
      <c r="P5387" s="34">
        <v>62463.09</v>
      </c>
      <c r="Q5387" s="34">
        <v>25859.599999999999</v>
      </c>
      <c r="R5387" s="34">
        <v>36603.49</v>
      </c>
      <c r="S5387" s="36">
        <v>1.42</v>
      </c>
      <c r="T5387" s="34">
        <v>567.84627272727266</v>
      </c>
      <c r="U5387" s="34">
        <v>119736.51</v>
      </c>
      <c r="V5387" s="34">
        <v>43821.03</v>
      </c>
      <c r="W5387" s="34">
        <v>75915.48</v>
      </c>
      <c r="X5387" s="36">
        <v>1.73</v>
      </c>
      <c r="Y5387" s="3" t="str">
        <f>IFERROR(VLOOKUP(A5387,'Pivot price tier'!$C$8:$L$2245,10,0),"")</f>
        <v/>
      </c>
      <c r="Z5387" s="3" t="str">
        <f>IFERROR(VLOOKUP(A5387,'Pivot price tier by size'!$D$8:$M$2466,10,0),"")</f>
        <v/>
      </c>
      <c r="AA5387" s="3" t="str">
        <f>IFERROR(VLOOKUP(A5387,'Pivot category'!$B$8:$I$2191,8,0),"")</f>
        <v/>
      </c>
      <c r="AB5387" s="3" t="str">
        <f t="shared" si="84"/>
        <v/>
      </c>
      <c r="AC5387"/>
      <c r="AD5387" s="3" t="s">
        <v>10401</v>
      </c>
      <c r="AE5387" s="3" t="s">
        <v>14124</v>
      </c>
    </row>
    <row r="5388" spans="1:31" hidden="1" x14ac:dyDescent="0.25">
      <c r="A5388" t="s">
        <v>7677</v>
      </c>
      <c r="B5388" t="s">
        <v>7676</v>
      </c>
      <c r="C5388" s="3" t="s">
        <v>36</v>
      </c>
      <c r="D5388" s="3" t="s">
        <v>8215</v>
      </c>
      <c r="E5388" s="3" t="s">
        <v>5150</v>
      </c>
      <c r="F5388" s="3">
        <v>7000</v>
      </c>
      <c r="G5388" s="34">
        <v>8.99</v>
      </c>
      <c r="H5388" s="3" t="s">
        <v>12</v>
      </c>
      <c r="I5388" s="3" t="s">
        <v>13</v>
      </c>
      <c r="J5388" s="3" t="s">
        <v>8256</v>
      </c>
      <c r="K5388" s="3" t="s">
        <v>8260</v>
      </c>
      <c r="L5388" s="3" t="s">
        <v>8255</v>
      </c>
      <c r="M5388" s="26">
        <v>45261</v>
      </c>
      <c r="N5388"/>
      <c r="O5388" s="3" t="s">
        <v>78</v>
      </c>
      <c r="P5388" s="34">
        <v>197.78</v>
      </c>
      <c r="Q5388" s="34">
        <v>620.49</v>
      </c>
      <c r="R5388" s="34">
        <v>-422.71</v>
      </c>
      <c r="S5388" s="36">
        <v>-0.68</v>
      </c>
      <c r="T5388" s="34" t="s">
        <v>78</v>
      </c>
      <c r="U5388" s="34">
        <v>0</v>
      </c>
      <c r="V5388" s="34">
        <v>434.71</v>
      </c>
      <c r="W5388" s="34">
        <v>-434.71</v>
      </c>
      <c r="X5388" s="36">
        <v>-1</v>
      </c>
      <c r="Y5388" s="3" t="str">
        <f>IFERROR(VLOOKUP(A5388,'Pivot price tier'!$C$8:$L$2245,10,0),"")</f>
        <v/>
      </c>
      <c r="Z5388" s="3" t="str">
        <f>IFERROR(VLOOKUP(A5388,'Pivot price tier by size'!$D$8:$M$2466,10,0),"")</f>
        <v/>
      </c>
      <c r="AA5388" s="3" t="str">
        <f>IFERROR(VLOOKUP(A5388,'Pivot category'!$B$8:$I$2191,8,0),"")</f>
        <v/>
      </c>
      <c r="AB5388" s="3" t="str">
        <f t="shared" si="84"/>
        <v>Bottom 5%</v>
      </c>
      <c r="AC5388"/>
      <c r="AD5388" s="3" t="s">
        <v>16449</v>
      </c>
      <c r="AE5388" s="3" t="s">
        <v>14091</v>
      </c>
    </row>
    <row r="5389" spans="1:31" x14ac:dyDescent="0.25">
      <c r="A5389" t="s">
        <v>7188</v>
      </c>
      <c r="B5389" t="s">
        <v>2181</v>
      </c>
      <c r="C5389" s="3" t="s">
        <v>69</v>
      </c>
      <c r="D5389" s="3" t="s">
        <v>4647</v>
      </c>
      <c r="E5389" s="3" t="s">
        <v>5150</v>
      </c>
      <c r="F5389" s="3">
        <v>10000</v>
      </c>
      <c r="G5389" s="34">
        <v>1.99</v>
      </c>
      <c r="H5389" s="3" t="s">
        <v>28</v>
      </c>
      <c r="I5389" s="3" t="s">
        <v>70</v>
      </c>
      <c r="J5389" s="3" t="s">
        <v>8251</v>
      </c>
      <c r="K5389" s="3" t="s">
        <v>8252</v>
      </c>
      <c r="L5389" s="3" t="s">
        <v>68</v>
      </c>
      <c r="M5389" s="26" t="s">
        <v>13873</v>
      </c>
      <c r="N5389"/>
      <c r="O5389" s="3">
        <v>158</v>
      </c>
      <c r="P5389" s="34">
        <v>394125.47</v>
      </c>
      <c r="Q5389" s="34">
        <v>368669.39</v>
      </c>
      <c r="R5389" s="34">
        <v>25456.080000000002</v>
      </c>
      <c r="S5389" s="36">
        <v>7.0000000000000007E-2</v>
      </c>
      <c r="T5389" s="34">
        <v>2494.4649999999997</v>
      </c>
      <c r="U5389" s="34">
        <v>1460671.94</v>
      </c>
      <c r="V5389" s="34">
        <v>1236128.3</v>
      </c>
      <c r="W5389" s="34">
        <v>224543.64</v>
      </c>
      <c r="X5389" s="36">
        <v>0.18</v>
      </c>
      <c r="Y5389" s="3" t="str">
        <f>IFERROR(VLOOKUP(A5389,'Pivot price tier'!$C$8:$L$2245,10,0),"")</f>
        <v/>
      </c>
      <c r="Z5389" s="3" t="str">
        <f>IFERROR(VLOOKUP(A5389,'Pivot price tier by size'!$D$8:$M$2466,10,0),"")</f>
        <v/>
      </c>
      <c r="AA5389" s="3" t="str">
        <f>IFERROR(VLOOKUP(A5389,'Pivot category'!$B$8:$I$2191,8,0),"")</f>
        <v/>
      </c>
      <c r="AB5389" s="3" t="str">
        <f t="shared" si="84"/>
        <v/>
      </c>
      <c r="AC5389"/>
      <c r="AD5389" s="3" t="s">
        <v>11231</v>
      </c>
      <c r="AE5389" s="3" t="s">
        <v>16554</v>
      </c>
    </row>
    <row r="5390" spans="1:31" x14ac:dyDescent="0.25">
      <c r="A5390" t="s">
        <v>7099</v>
      </c>
      <c r="B5390" t="s">
        <v>2179</v>
      </c>
      <c r="C5390" s="3" t="s">
        <v>72</v>
      </c>
      <c r="D5390" s="3" t="s">
        <v>4645</v>
      </c>
      <c r="E5390" s="3" t="s">
        <v>5150</v>
      </c>
      <c r="F5390" s="3">
        <v>10000</v>
      </c>
      <c r="G5390" s="34">
        <v>5.99</v>
      </c>
      <c r="H5390" s="3" t="s">
        <v>28</v>
      </c>
      <c r="I5390" s="3" t="s">
        <v>70</v>
      </c>
      <c r="J5390" s="3" t="s">
        <v>8251</v>
      </c>
      <c r="K5390" s="3" t="s">
        <v>8252</v>
      </c>
      <c r="L5390" s="3" t="s">
        <v>68</v>
      </c>
      <c r="M5390" s="26" t="s">
        <v>13873</v>
      </c>
      <c r="N5390"/>
      <c r="O5390" s="3">
        <v>159</v>
      </c>
      <c r="P5390" s="34">
        <v>404480.74</v>
      </c>
      <c r="Q5390" s="34">
        <v>395310.05</v>
      </c>
      <c r="R5390" s="34">
        <v>9170.69</v>
      </c>
      <c r="S5390" s="36">
        <v>0.02</v>
      </c>
      <c r="T5390" s="34">
        <v>2543.9040251572328</v>
      </c>
      <c r="U5390" s="34">
        <v>1515637.72</v>
      </c>
      <c r="V5390" s="34">
        <v>1301716.8500000001</v>
      </c>
      <c r="W5390" s="34">
        <v>213920.87</v>
      </c>
      <c r="X5390" s="36">
        <v>0.16</v>
      </c>
      <c r="Y5390" s="3" t="str">
        <f>IFERROR(VLOOKUP(A5390,'Pivot price tier'!$C$8:$L$2245,10,0),"")</f>
        <v/>
      </c>
      <c r="Z5390" s="3" t="str">
        <f>IFERROR(VLOOKUP(A5390,'Pivot price tier by size'!$D$8:$M$2466,10,0),"")</f>
        <v/>
      </c>
      <c r="AA5390" s="3" t="str">
        <f>IFERROR(VLOOKUP(A5390,'Pivot category'!$B$8:$I$2191,8,0),"")</f>
        <v/>
      </c>
      <c r="AB5390" s="3" t="str">
        <f t="shared" si="84"/>
        <v/>
      </c>
      <c r="AC5390"/>
      <c r="AD5390" s="3" t="s">
        <v>11231</v>
      </c>
      <c r="AE5390" s="3" t="s">
        <v>16554</v>
      </c>
    </row>
    <row r="5391" spans="1:31" x14ac:dyDescent="0.25">
      <c r="A5391" t="s">
        <v>13291</v>
      </c>
      <c r="B5391" t="s">
        <v>13292</v>
      </c>
      <c r="C5391" s="3" t="s">
        <v>69</v>
      </c>
      <c r="D5391" s="3" t="s">
        <v>12927</v>
      </c>
      <c r="E5391" s="3" t="s">
        <v>5150</v>
      </c>
      <c r="F5391" s="3">
        <v>70000</v>
      </c>
      <c r="G5391" s="34">
        <v>7.96</v>
      </c>
      <c r="H5391" s="3" t="s">
        <v>28</v>
      </c>
      <c r="I5391" s="3" t="s">
        <v>70</v>
      </c>
      <c r="J5391" s="3" t="s">
        <v>8251</v>
      </c>
      <c r="K5391" s="3" t="s">
        <v>8252</v>
      </c>
      <c r="L5391" s="3" t="s">
        <v>68</v>
      </c>
      <c r="M5391" s="26">
        <v>45474</v>
      </c>
      <c r="N5391"/>
      <c r="O5391" s="3">
        <v>55</v>
      </c>
      <c r="P5391" s="34">
        <v>90154.96</v>
      </c>
      <c r="Q5391" s="34">
        <v>74744.399999999994</v>
      </c>
      <c r="R5391" s="34">
        <v>15410.56</v>
      </c>
      <c r="S5391" s="36">
        <v>0.21</v>
      </c>
      <c r="T5391" s="34">
        <v>1639.1810909090909</v>
      </c>
      <c r="U5391" s="34">
        <v>46693.36</v>
      </c>
      <c r="V5391" s="34">
        <v>3637.72</v>
      </c>
      <c r="W5391" s="34">
        <v>43055.64</v>
      </c>
      <c r="X5391" s="36">
        <v>11.84</v>
      </c>
      <c r="Y5391" s="3" t="str">
        <f>IFERROR(VLOOKUP(A5391,'Pivot price tier'!$C$8:$L$2245,10,0),"")</f>
        <v/>
      </c>
      <c r="Z5391" s="3" t="str">
        <f>IFERROR(VLOOKUP(A5391,'Pivot price tier by size'!$D$8:$M$2466,10,0),"")</f>
        <v/>
      </c>
      <c r="AA5391" s="3" t="str">
        <f>IFERROR(VLOOKUP(A5391,'Pivot category'!$B$8:$I$2191,8,0),"")</f>
        <v/>
      </c>
      <c r="AB5391" s="3" t="str">
        <f t="shared" si="84"/>
        <v/>
      </c>
      <c r="AC5391"/>
      <c r="AD5391" s="3" t="s">
        <v>11231</v>
      </c>
      <c r="AE5391" s="3" t="s">
        <v>16554</v>
      </c>
    </row>
    <row r="5392" spans="1:31" x14ac:dyDescent="0.25">
      <c r="A5392" t="s">
        <v>7210</v>
      </c>
      <c r="B5392" t="s">
        <v>2259</v>
      </c>
      <c r="C5392" s="3" t="s">
        <v>69</v>
      </c>
      <c r="D5392" s="3" t="s">
        <v>4741</v>
      </c>
      <c r="E5392" s="3" t="s">
        <v>5150</v>
      </c>
      <c r="F5392" s="3">
        <v>10000</v>
      </c>
      <c r="G5392" s="34">
        <v>2.19</v>
      </c>
      <c r="H5392" s="3" t="s">
        <v>12</v>
      </c>
      <c r="I5392" s="3" t="s">
        <v>70</v>
      </c>
      <c r="J5392" s="3" t="s">
        <v>8251</v>
      </c>
      <c r="K5392" s="3" t="s">
        <v>8252</v>
      </c>
      <c r="L5392" s="3" t="s">
        <v>68</v>
      </c>
      <c r="M5392" s="26" t="s">
        <v>13873</v>
      </c>
      <c r="N5392"/>
      <c r="O5392" s="3">
        <v>146</v>
      </c>
      <c r="P5392" s="34">
        <v>82871.789999999994</v>
      </c>
      <c r="Q5392" s="34">
        <v>69615.72</v>
      </c>
      <c r="R5392" s="34">
        <v>13256.07</v>
      </c>
      <c r="S5392" s="36">
        <v>0.19</v>
      </c>
      <c r="T5392" s="34">
        <v>567.61500000000001</v>
      </c>
      <c r="U5392" s="34">
        <v>199487.1</v>
      </c>
      <c r="V5392" s="34">
        <v>159819.63</v>
      </c>
      <c r="W5392" s="34">
        <v>39667.47</v>
      </c>
      <c r="X5392" s="36">
        <v>0.25</v>
      </c>
      <c r="Y5392" s="3" t="str">
        <f>IFERROR(VLOOKUP(A5392,'Pivot price tier'!$C$8:$L$2245,10,0),"")</f>
        <v/>
      </c>
      <c r="Z5392" s="3" t="str">
        <f>IFERROR(VLOOKUP(A5392,'Pivot price tier by size'!$D$8:$M$2466,10,0),"")</f>
        <v/>
      </c>
      <c r="AA5392" s="3" t="str">
        <f>IFERROR(VLOOKUP(A5392,'Pivot category'!$B$8:$I$2191,8,0),"")</f>
        <v/>
      </c>
      <c r="AB5392" s="3" t="str">
        <f t="shared" si="84"/>
        <v/>
      </c>
      <c r="AC5392"/>
      <c r="AD5392" s="3" t="s">
        <v>16451</v>
      </c>
      <c r="AE5392" s="3" t="s">
        <v>14119</v>
      </c>
    </row>
    <row r="5393" spans="1:31" x14ac:dyDescent="0.25">
      <c r="A5393" t="s">
        <v>7242</v>
      </c>
      <c r="B5393" t="s">
        <v>2291</v>
      </c>
      <c r="C5393" s="3" t="s">
        <v>69</v>
      </c>
      <c r="D5393" s="3" t="s">
        <v>4779</v>
      </c>
      <c r="E5393" s="3" t="s">
        <v>5150</v>
      </c>
      <c r="F5393" s="3">
        <v>10000</v>
      </c>
      <c r="G5393" s="34">
        <v>2.59</v>
      </c>
      <c r="H5393" s="3" t="s">
        <v>12</v>
      </c>
      <c r="I5393" s="3" t="s">
        <v>70</v>
      </c>
      <c r="J5393" s="3" t="s">
        <v>8251</v>
      </c>
      <c r="K5393" s="3" t="s">
        <v>8252</v>
      </c>
      <c r="L5393" s="3" t="s">
        <v>68</v>
      </c>
      <c r="M5393" s="26" t="s">
        <v>13873</v>
      </c>
      <c r="N5393"/>
      <c r="O5393" s="3">
        <v>117</v>
      </c>
      <c r="P5393" s="34">
        <v>79072.7</v>
      </c>
      <c r="Q5393" s="34">
        <v>70473.899999999994</v>
      </c>
      <c r="R5393" s="34">
        <v>8598.7999999999993</v>
      </c>
      <c r="S5393" s="36">
        <v>0.12</v>
      </c>
      <c r="T5393" s="34">
        <v>675.83504273504275</v>
      </c>
      <c r="U5393" s="34">
        <v>128495.08</v>
      </c>
      <c r="V5393" s="34">
        <v>92859.27</v>
      </c>
      <c r="W5393" s="34">
        <v>35635.81</v>
      </c>
      <c r="X5393" s="36">
        <v>0.38</v>
      </c>
      <c r="Y5393" s="3" t="str">
        <f>IFERROR(VLOOKUP(A5393,'Pivot price tier'!$C$8:$L$2245,10,0),"")</f>
        <v/>
      </c>
      <c r="Z5393" s="3" t="str">
        <f>IFERROR(VLOOKUP(A5393,'Pivot price tier by size'!$D$8:$M$2466,10,0),"")</f>
        <v/>
      </c>
      <c r="AA5393" s="3" t="str">
        <f>IFERROR(VLOOKUP(A5393,'Pivot category'!$B$8:$I$2191,8,0),"")</f>
        <v/>
      </c>
      <c r="AB5393" s="3" t="str">
        <f t="shared" si="84"/>
        <v/>
      </c>
      <c r="AC5393"/>
      <c r="AD5393" s="3" t="s">
        <v>16449</v>
      </c>
      <c r="AE5393" s="3" t="s">
        <v>14130</v>
      </c>
    </row>
    <row r="5394" spans="1:31" x14ac:dyDescent="0.25">
      <c r="A5394" t="s">
        <v>7139</v>
      </c>
      <c r="B5394" t="s">
        <v>2289</v>
      </c>
      <c r="C5394" s="3" t="s">
        <v>72</v>
      </c>
      <c r="D5394" s="3" t="s">
        <v>4777</v>
      </c>
      <c r="E5394" s="3" t="s">
        <v>5150</v>
      </c>
      <c r="F5394" s="3">
        <v>1000</v>
      </c>
      <c r="G5394" s="34">
        <v>11.49</v>
      </c>
      <c r="H5394" s="3" t="s">
        <v>12</v>
      </c>
      <c r="I5394" s="3" t="s">
        <v>70</v>
      </c>
      <c r="J5394" s="3" t="s">
        <v>8251</v>
      </c>
      <c r="K5394" s="3" t="s">
        <v>8252</v>
      </c>
      <c r="L5394" s="3" t="s">
        <v>68</v>
      </c>
      <c r="M5394" s="26">
        <v>45261</v>
      </c>
      <c r="N5394"/>
      <c r="O5394" s="3">
        <v>105</v>
      </c>
      <c r="P5394" s="34">
        <v>60954.45</v>
      </c>
      <c r="Q5394" s="34">
        <v>59345.85</v>
      </c>
      <c r="R5394" s="34">
        <v>1608.6</v>
      </c>
      <c r="S5394" s="36">
        <v>0.03</v>
      </c>
      <c r="T5394" s="34">
        <v>580.51857142857136</v>
      </c>
      <c r="U5394" s="34">
        <v>83865.509999999995</v>
      </c>
      <c r="V5394" s="34">
        <v>79131.63</v>
      </c>
      <c r="W5394" s="34">
        <v>4733.88</v>
      </c>
      <c r="X5394" s="36">
        <v>0.06</v>
      </c>
      <c r="Y5394" s="3" t="str">
        <f>IFERROR(VLOOKUP(A5394,'Pivot price tier'!$C$8:$L$2245,10,0),"")</f>
        <v/>
      </c>
      <c r="Z5394" s="3" t="str">
        <f>IFERROR(VLOOKUP(A5394,'Pivot price tier by size'!$D$8:$M$2466,10,0),"")</f>
        <v/>
      </c>
      <c r="AA5394" s="3" t="str">
        <f>IFERROR(VLOOKUP(A5394,'Pivot category'!$B$8:$I$2191,8,0),"")</f>
        <v/>
      </c>
      <c r="AB5394" s="3" t="str">
        <f t="shared" si="84"/>
        <v/>
      </c>
      <c r="AC5394"/>
      <c r="AD5394" s="3" t="s">
        <v>16449</v>
      </c>
      <c r="AE5394" s="3" t="s">
        <v>14130</v>
      </c>
    </row>
    <row r="5395" spans="1:31" hidden="1" x14ac:dyDescent="0.25">
      <c r="A5395" t="s">
        <v>14990</v>
      </c>
      <c r="B5395" t="s">
        <v>14991</v>
      </c>
      <c r="C5395" s="3" t="s">
        <v>71</v>
      </c>
      <c r="D5395" s="3" t="s">
        <v>14648</v>
      </c>
      <c r="E5395" s="3">
        <v>0</v>
      </c>
      <c r="F5395" s="3">
        <v>70000</v>
      </c>
      <c r="G5395" s="34">
        <v>3.99</v>
      </c>
      <c r="H5395" s="3" t="s">
        <v>8334</v>
      </c>
      <c r="I5395" s="3" t="s">
        <v>12339</v>
      </c>
      <c r="J5395" s="3" t="s">
        <v>8251</v>
      </c>
      <c r="K5395" s="3" t="s">
        <v>8252</v>
      </c>
      <c r="L5395" s="3" t="s">
        <v>68</v>
      </c>
      <c r="M5395" s="26">
        <v>45778</v>
      </c>
      <c r="N5395"/>
      <c r="O5395" s="3">
        <v>51</v>
      </c>
      <c r="P5395" s="34">
        <v>49176.75</v>
      </c>
      <c r="Q5395" s="34">
        <v>0</v>
      </c>
      <c r="R5395" s="34">
        <v>49176.75</v>
      </c>
      <c r="T5395" s="34">
        <v>964.25</v>
      </c>
      <c r="U5395" s="34">
        <v>36305.01</v>
      </c>
      <c r="V5395" s="34">
        <v>0</v>
      </c>
      <c r="W5395" s="34">
        <v>36305.01</v>
      </c>
      <c r="X5395" s="36">
        <v>0</v>
      </c>
      <c r="Y5395" s="3" t="str">
        <f>IFERROR(VLOOKUP(A5395,'Pivot price tier'!$C$8:$L$2245,10,0),"")</f>
        <v/>
      </c>
      <c r="Z5395" s="3" t="str">
        <f>IFERROR(VLOOKUP(A5395,'Pivot price tier by size'!$D$8:$M$2466,10,0),"")</f>
        <v/>
      </c>
      <c r="AA5395" s="3" t="str">
        <f>IFERROR(VLOOKUP(A5395,'Pivot category'!$B$8:$I$2191,8,0),"")</f>
        <v/>
      </c>
      <c r="AB5395" s="3" t="str">
        <f t="shared" si="84"/>
        <v/>
      </c>
      <c r="AC5395"/>
      <c r="AD5395" s="3" t="s">
        <v>11231</v>
      </c>
      <c r="AE5395" s="3" t="s">
        <v>16584</v>
      </c>
    </row>
    <row r="5396" spans="1:31" hidden="1" x14ac:dyDescent="0.25">
      <c r="A5396" t="s">
        <v>12583</v>
      </c>
      <c r="B5396" t="s">
        <v>12584</v>
      </c>
      <c r="C5396" s="3" t="s">
        <v>32</v>
      </c>
      <c r="D5396" s="3" t="s">
        <v>12219</v>
      </c>
      <c r="E5396" s="3">
        <v>0</v>
      </c>
      <c r="F5396" s="3">
        <v>70000</v>
      </c>
      <c r="G5396" s="34">
        <v>11.99</v>
      </c>
      <c r="H5396" s="3" t="s">
        <v>8334</v>
      </c>
      <c r="I5396" s="3" t="s">
        <v>12339</v>
      </c>
      <c r="J5396" s="3" t="s">
        <v>8256</v>
      </c>
      <c r="K5396" s="3" t="s">
        <v>8258</v>
      </c>
      <c r="L5396" s="3" t="s">
        <v>68</v>
      </c>
      <c r="M5396" s="26">
        <v>45261</v>
      </c>
      <c r="N5396"/>
      <c r="O5396" s="3">
        <v>63</v>
      </c>
      <c r="P5396" s="34">
        <v>68019.62</v>
      </c>
      <c r="Q5396" s="34">
        <v>71440.570000000007</v>
      </c>
      <c r="R5396" s="34">
        <v>-3420.95</v>
      </c>
      <c r="S5396" s="36">
        <v>-0.05</v>
      </c>
      <c r="T5396" s="34">
        <v>1079.676507936508</v>
      </c>
      <c r="U5396" s="34">
        <v>44753.42</v>
      </c>
      <c r="V5396" s="34">
        <v>64829.5</v>
      </c>
      <c r="W5396" s="34">
        <v>-20076.080000000002</v>
      </c>
      <c r="X5396" s="36">
        <v>-0.31</v>
      </c>
      <c r="Y5396" s="3" t="str">
        <f>IFERROR(VLOOKUP(A5396,'Pivot price tier'!$C$8:$L$2245,10,0),"")</f>
        <v/>
      </c>
      <c r="Z5396" s="3" t="str">
        <f>IFERROR(VLOOKUP(A5396,'Pivot price tier by size'!$D$8:$M$2466,10,0),"")</f>
        <v/>
      </c>
      <c r="AA5396" s="3" t="str">
        <f>IFERROR(VLOOKUP(A5396,'Pivot category'!$B$8:$I$2191,8,0),"")</f>
        <v/>
      </c>
      <c r="AB5396" s="3" t="str">
        <f t="shared" si="84"/>
        <v/>
      </c>
      <c r="AC5396"/>
      <c r="AD5396" s="3" t="s">
        <v>16450</v>
      </c>
      <c r="AE5396" s="3" t="s">
        <v>14103</v>
      </c>
    </row>
    <row r="5397" spans="1:31" hidden="1" x14ac:dyDescent="0.25">
      <c r="A5397" t="s">
        <v>16247</v>
      </c>
      <c r="B5397" t="s">
        <v>16248</v>
      </c>
      <c r="C5397" s="3" t="s">
        <v>32</v>
      </c>
      <c r="D5397" s="3" t="s">
        <v>12614</v>
      </c>
      <c r="E5397" s="3">
        <v>0</v>
      </c>
      <c r="F5397" s="3">
        <v>30000</v>
      </c>
      <c r="G5397" s="34">
        <v>59.99</v>
      </c>
      <c r="H5397" s="3" t="s">
        <v>29</v>
      </c>
      <c r="I5397" s="3" t="s">
        <v>15</v>
      </c>
      <c r="J5397" s="3" t="s">
        <v>13403</v>
      </c>
      <c r="K5397" s="3" t="s">
        <v>8264</v>
      </c>
      <c r="L5397" s="3" t="s">
        <v>68</v>
      </c>
      <c r="M5397" s="26">
        <v>45259</v>
      </c>
      <c r="N5397"/>
      <c r="O5397" s="3">
        <v>0</v>
      </c>
      <c r="P5397" s="34">
        <v>359.94</v>
      </c>
      <c r="Q5397" s="34"/>
      <c r="R5397" s="34">
        <v>359.94</v>
      </c>
      <c r="T5397" s="34" t="s">
        <v>78</v>
      </c>
      <c r="U5397" s="34">
        <v>359.94</v>
      </c>
      <c r="V5397" s="34">
        <v>719.88</v>
      </c>
      <c r="W5397" s="34">
        <v>-359.94</v>
      </c>
      <c r="X5397" s="36">
        <v>-0.5</v>
      </c>
      <c r="Y5397" s="3" t="str">
        <f>IFERROR(VLOOKUP(A5397,'Pivot price tier'!$C$8:$L$2245,10,0),"")</f>
        <v/>
      </c>
      <c r="Z5397" s="3" t="str">
        <f>IFERROR(VLOOKUP(A5397,'Pivot price tier by size'!$D$8:$M$2466,10,0),"")</f>
        <v/>
      </c>
      <c r="AA5397" s="3" t="str">
        <f>IFERROR(VLOOKUP(A5397,'Pivot category'!$B$8:$I$2191,8,0),"")</f>
        <v/>
      </c>
      <c r="AB5397" s="3" t="str">
        <f t="shared" ref="AB5397:AB5398" si="85">IF(P5397&lt;$AC$1,"Bottom 5%","")</f>
        <v>Bottom 5%</v>
      </c>
      <c r="AC5397"/>
      <c r="AD5397" s="3">
        <v>0</v>
      </c>
      <c r="AE5397" s="3" t="s">
        <v>11326</v>
      </c>
    </row>
    <row r="5398" spans="1:31" hidden="1" x14ac:dyDescent="0.25">
      <c r="A5398" t="s">
        <v>6227</v>
      </c>
      <c r="B5398" t="s">
        <v>2307</v>
      </c>
      <c r="C5398" s="3" t="s">
        <v>32</v>
      </c>
      <c r="D5398" s="3" t="s">
        <v>4797</v>
      </c>
      <c r="E5398" s="3">
        <v>0</v>
      </c>
      <c r="F5398" s="3">
        <v>7000</v>
      </c>
      <c r="G5398" s="34">
        <v>20.39</v>
      </c>
      <c r="H5398" s="3" t="s">
        <v>29</v>
      </c>
      <c r="I5398" s="3" t="s">
        <v>21</v>
      </c>
      <c r="J5398" s="3" t="s">
        <v>8261</v>
      </c>
      <c r="K5398" s="3" t="s">
        <v>8260</v>
      </c>
      <c r="L5398" s="3" t="s">
        <v>8254</v>
      </c>
      <c r="M5398" s="26">
        <v>45261</v>
      </c>
      <c r="N5398"/>
      <c r="O5398" s="3" t="s">
        <v>78</v>
      </c>
      <c r="P5398" s="34"/>
      <c r="Q5398" s="34">
        <v>88.37</v>
      </c>
      <c r="R5398" s="34">
        <v>-88.37</v>
      </c>
      <c r="S5398" s="36">
        <v>-1</v>
      </c>
      <c r="T5398" s="34" t="s">
        <v>78</v>
      </c>
      <c r="U5398" s="34">
        <v>0</v>
      </c>
      <c r="V5398" s="34">
        <v>224.29</v>
      </c>
      <c r="W5398" s="34">
        <v>-224.29</v>
      </c>
      <c r="X5398" s="36">
        <v>-1</v>
      </c>
      <c r="Y5398" s="3" t="str">
        <f>IFERROR(VLOOKUP(A5398,'Pivot price tier'!$C$8:$L$2245,10,0),"")</f>
        <v/>
      </c>
      <c r="Z5398" s="3" t="str">
        <f>IFERROR(VLOOKUP(A5398,'Pivot price tier by size'!$D$8:$M$2466,10,0),"")</f>
        <v/>
      </c>
      <c r="AA5398" s="3" t="str">
        <f>IFERROR(VLOOKUP(A5398,'Pivot category'!$B$8:$I$2191,8,0),"")</f>
        <v/>
      </c>
      <c r="AB5398" s="3" t="str">
        <f t="shared" si="85"/>
        <v>Bottom 5%</v>
      </c>
      <c r="AC5398"/>
      <c r="AD5398" s="3" t="s">
        <v>16446</v>
      </c>
      <c r="AE5398" s="3" t="s">
        <v>14113</v>
      </c>
    </row>
    <row r="5399" spans="1:31" x14ac:dyDescent="0.25">
      <c r="B5399"/>
      <c r="C5399"/>
      <c r="D5399"/>
      <c r="E5399"/>
      <c r="F5399"/>
      <c r="G5399"/>
      <c r="H5399"/>
      <c r="I5399"/>
      <c r="J5399"/>
      <c r="K5399"/>
      <c r="L5399"/>
      <c r="M5399"/>
      <c r="N5399"/>
      <c r="O5399"/>
      <c r="P5399"/>
      <c r="Q5399"/>
      <c r="R5399"/>
      <c r="S5399"/>
      <c r="T5399"/>
      <c r="U5399"/>
      <c r="V5399"/>
      <c r="W5399"/>
      <c r="X5399"/>
      <c r="Y5399"/>
      <c r="Z5399"/>
      <c r="AA5399"/>
      <c r="AB5399"/>
      <c r="AC5399"/>
      <c r="AD5399"/>
      <c r="AE5399"/>
    </row>
    <row r="5400" spans="1:31" x14ac:dyDescent="0.25">
      <c r="B5400"/>
      <c r="C5400"/>
      <c r="D5400"/>
      <c r="E5400"/>
      <c r="F5400"/>
      <c r="G5400"/>
      <c r="H5400"/>
      <c r="I5400"/>
      <c r="J5400"/>
      <c r="K5400"/>
      <c r="L5400"/>
      <c r="M5400"/>
      <c r="N5400"/>
      <c r="O5400"/>
      <c r="P5400"/>
      <c r="Q5400"/>
      <c r="R5400"/>
      <c r="S5400"/>
      <c r="T5400"/>
      <c r="U5400"/>
      <c r="V5400"/>
      <c r="W5400"/>
      <c r="X5400"/>
      <c r="Y5400"/>
      <c r="Z5400"/>
      <c r="AA5400"/>
      <c r="AB5400"/>
      <c r="AC5400"/>
      <c r="AD5400"/>
      <c r="AE5400"/>
    </row>
    <row r="5401" spans="1:31" x14ac:dyDescent="0.25">
      <c r="B5401"/>
      <c r="C5401"/>
      <c r="D5401"/>
      <c r="E5401"/>
      <c r="F5401"/>
      <c r="G5401"/>
      <c r="H5401"/>
      <c r="I5401"/>
      <c r="J5401"/>
      <c r="K5401"/>
      <c r="L5401"/>
      <c r="M5401"/>
      <c r="N5401"/>
      <c r="O5401"/>
      <c r="P5401"/>
      <c r="Q5401"/>
      <c r="R5401"/>
      <c r="S5401"/>
      <c r="T5401"/>
      <c r="U5401"/>
      <c r="V5401"/>
      <c r="W5401"/>
      <c r="X5401"/>
      <c r="Y5401"/>
      <c r="Z5401"/>
      <c r="AA5401"/>
      <c r="AB5401"/>
      <c r="AC5401"/>
      <c r="AD5401"/>
      <c r="AE5401"/>
    </row>
    <row r="5402" spans="1:31" x14ac:dyDescent="0.25">
      <c r="B5402"/>
      <c r="C5402"/>
      <c r="D5402"/>
      <c r="E5402"/>
      <c r="F5402"/>
      <c r="G5402"/>
      <c r="H5402"/>
      <c r="I5402"/>
      <c r="J5402"/>
      <c r="K5402"/>
      <c r="L5402"/>
      <c r="M5402"/>
      <c r="N5402"/>
      <c r="O5402"/>
      <c r="P5402"/>
      <c r="Q5402"/>
      <c r="R5402"/>
      <c r="S5402"/>
      <c r="T5402"/>
      <c r="U5402"/>
      <c r="V5402"/>
      <c r="W5402"/>
      <c r="X5402"/>
      <c r="Y5402"/>
      <c r="Z5402"/>
      <c r="AA5402"/>
      <c r="AB5402"/>
      <c r="AC5402"/>
      <c r="AD5402"/>
      <c r="AE5402"/>
    </row>
    <row r="5403" spans="1:31" x14ac:dyDescent="0.25">
      <c r="B5403"/>
      <c r="C5403"/>
      <c r="D5403"/>
      <c r="E5403"/>
      <c r="F5403"/>
      <c r="G5403"/>
      <c r="H5403"/>
      <c r="I5403"/>
      <c r="J5403"/>
      <c r="K5403"/>
      <c r="L5403"/>
      <c r="M5403"/>
      <c r="N5403"/>
      <c r="O5403"/>
      <c r="P5403"/>
      <c r="Q5403"/>
      <c r="R5403"/>
      <c r="S5403"/>
      <c r="T5403"/>
      <c r="U5403"/>
      <c r="V5403"/>
      <c r="W5403"/>
      <c r="X5403"/>
      <c r="Y5403"/>
      <c r="Z5403"/>
      <c r="AA5403"/>
      <c r="AB5403"/>
      <c r="AC5403"/>
      <c r="AD5403"/>
      <c r="AE5403"/>
    </row>
    <row r="5404" spans="1:31" x14ac:dyDescent="0.25">
      <c r="B5404"/>
      <c r="C5404"/>
      <c r="D5404"/>
      <c r="E5404"/>
      <c r="F5404"/>
      <c r="G5404"/>
      <c r="H5404"/>
      <c r="I5404"/>
      <c r="J5404"/>
      <c r="K5404"/>
      <c r="L5404"/>
      <c r="M5404"/>
      <c r="N5404"/>
      <c r="O5404"/>
      <c r="P5404"/>
      <c r="Q5404"/>
      <c r="R5404"/>
      <c r="S5404"/>
      <c r="T5404"/>
      <c r="U5404"/>
      <c r="V5404"/>
      <c r="W5404"/>
      <c r="X5404"/>
      <c r="Y5404"/>
      <c r="Z5404"/>
      <c r="AA5404"/>
      <c r="AB5404"/>
      <c r="AC5404"/>
      <c r="AD5404"/>
      <c r="AE5404"/>
    </row>
    <row r="5405" spans="1:31" x14ac:dyDescent="0.25">
      <c r="B5405"/>
      <c r="C5405"/>
      <c r="D5405"/>
      <c r="E5405"/>
      <c r="F5405"/>
      <c r="G5405"/>
      <c r="H5405"/>
      <c r="I5405"/>
      <c r="J5405"/>
      <c r="K5405"/>
      <c r="L5405"/>
      <c r="M5405"/>
      <c r="N5405"/>
      <c r="O5405"/>
      <c r="P5405"/>
      <c r="Q5405"/>
      <c r="R5405"/>
      <c r="S5405"/>
      <c r="T5405"/>
      <c r="U5405"/>
      <c r="V5405"/>
      <c r="W5405"/>
      <c r="X5405"/>
      <c r="Y5405"/>
      <c r="Z5405"/>
      <c r="AA5405"/>
      <c r="AB5405"/>
      <c r="AC5405"/>
      <c r="AD5405"/>
      <c r="AE5405"/>
    </row>
    <row r="5406" spans="1:31" x14ac:dyDescent="0.25">
      <c r="B5406"/>
      <c r="C5406"/>
      <c r="D5406"/>
      <c r="E5406"/>
      <c r="F5406"/>
      <c r="G5406"/>
      <c r="H5406"/>
      <c r="I5406"/>
      <c r="J5406"/>
      <c r="K5406"/>
      <c r="L5406"/>
      <c r="M5406"/>
      <c r="N5406"/>
      <c r="O5406"/>
      <c r="P5406"/>
      <c r="Q5406"/>
      <c r="R5406"/>
      <c r="S5406"/>
      <c r="T5406"/>
      <c r="U5406"/>
      <c r="V5406"/>
      <c r="W5406"/>
      <c r="X5406"/>
      <c r="Y5406"/>
      <c r="Z5406"/>
      <c r="AA5406"/>
      <c r="AB5406"/>
      <c r="AC5406"/>
      <c r="AD5406"/>
      <c r="AE5406"/>
    </row>
    <row r="5407" spans="1:31" x14ac:dyDescent="0.25">
      <c r="B5407"/>
      <c r="C5407"/>
      <c r="D5407"/>
      <c r="E5407"/>
      <c r="F5407"/>
      <c r="G5407"/>
      <c r="H5407"/>
      <c r="I5407"/>
      <c r="J5407"/>
      <c r="K5407"/>
      <c r="L5407"/>
      <c r="M5407"/>
      <c r="N5407"/>
      <c r="O5407"/>
      <c r="P5407"/>
      <c r="Q5407"/>
      <c r="R5407"/>
      <c r="S5407"/>
      <c r="T5407"/>
      <c r="U5407"/>
      <c r="V5407"/>
      <c r="W5407"/>
      <c r="X5407"/>
      <c r="Y5407"/>
      <c r="Z5407"/>
      <c r="AA5407"/>
      <c r="AB5407"/>
      <c r="AC5407"/>
      <c r="AD5407"/>
      <c r="AE5407"/>
    </row>
    <row r="5408" spans="1:31" x14ac:dyDescent="0.25">
      <c r="B5408"/>
      <c r="C5408"/>
      <c r="D5408"/>
      <c r="E5408"/>
      <c r="F5408"/>
      <c r="G5408"/>
      <c r="H5408"/>
      <c r="I5408"/>
      <c r="J5408"/>
      <c r="K5408"/>
      <c r="L5408"/>
      <c r="M5408"/>
      <c r="N5408"/>
      <c r="O5408"/>
      <c r="P5408"/>
      <c r="Q5408"/>
      <c r="R5408"/>
      <c r="S5408"/>
      <c r="T5408"/>
      <c r="U5408"/>
      <c r="V5408"/>
      <c r="W5408"/>
      <c r="X5408"/>
      <c r="Y5408"/>
      <c r="Z5408"/>
      <c r="AA5408"/>
      <c r="AB5408"/>
      <c r="AC5408"/>
      <c r="AD5408"/>
      <c r="AE5408"/>
    </row>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sheetData>
  <autoFilter ref="A1:AE5398" xr:uid="{00000000-0001-0000-0700-000000000000}">
    <filterColumn colId="9">
      <filters>
        <filter val="Replenish"/>
      </filters>
    </filterColumn>
    <filterColumn colId="10">
      <filters>
        <filter val="Retail"/>
      </filters>
    </filterColumn>
    <filterColumn colId="11">
      <filters>
        <filter val="Active"/>
      </filters>
    </filterColumn>
    <filterColumn colId="12">
      <filters>
        <filter val="PRE 2023"/>
        <dateGroupItem year="2024" dateTimeGrouping="year"/>
        <dateGroupItem year="2023" dateTimeGrouping="year"/>
      </filters>
    </filterColumn>
    <sortState xmlns:xlrd2="http://schemas.microsoft.com/office/spreadsheetml/2017/richdata2" ref="A7:AE5394">
      <sortCondition descending="1" ref="Y1:Y5398"/>
    </sortState>
  </autoFilter>
  <phoneticPr fontId="6" type="noConversion"/>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V73"/>
  <sheetViews>
    <sheetView zoomScale="85" zoomScaleNormal="85" workbookViewId="0">
      <selection activeCell="A30" sqref="A30"/>
    </sheetView>
  </sheetViews>
  <sheetFormatPr defaultRowHeight="15" x14ac:dyDescent="0.25"/>
  <cols>
    <col min="1" max="1" width="89.7109375" style="24" bestFit="1" customWidth="1"/>
    <col min="2" max="2" width="16" style="56" bestFit="1" customWidth="1"/>
    <col min="3" max="3" width="13.5703125" style="34" bestFit="1" customWidth="1"/>
    <col min="4" max="5" width="13.7109375" style="34" bestFit="1" customWidth="1"/>
    <col min="6" max="6" width="15.5703125" style="34" bestFit="1" customWidth="1"/>
    <col min="7" max="7" width="13.7109375" style="34" customWidth="1"/>
    <col min="8" max="8" width="19.5703125" style="34" bestFit="1" customWidth="1"/>
    <col min="9" max="9" width="16.140625" style="36" bestFit="1" customWidth="1"/>
    <col min="10" max="10" width="17.28515625" style="34" bestFit="1" customWidth="1"/>
    <col min="11" max="11" width="18" style="34" bestFit="1" customWidth="1"/>
    <col min="12" max="12" width="12.5703125" style="34" bestFit="1" customWidth="1"/>
    <col min="13" max="13" width="15.42578125" style="34" bestFit="1" customWidth="1"/>
    <col min="14" max="14" width="15.42578125" style="36" bestFit="1" customWidth="1"/>
    <col min="15" max="15" width="27.140625" bestFit="1" customWidth="1"/>
    <col min="16" max="16" width="23.5703125" bestFit="1" customWidth="1"/>
    <col min="17" max="17" width="19.28515625" style="32" bestFit="1" customWidth="1"/>
    <col min="18" max="18" width="30.42578125" style="32" bestFit="1" customWidth="1"/>
    <col min="19" max="19" width="24.85546875" bestFit="1" customWidth="1"/>
    <col min="20" max="20" width="45.85546875" bestFit="1" customWidth="1"/>
    <col min="21" max="21" width="26" bestFit="1" customWidth="1"/>
    <col min="22" max="22" width="17.28515625" bestFit="1" customWidth="1"/>
    <col min="23" max="23" width="78" bestFit="1" customWidth="1"/>
  </cols>
  <sheetData>
    <row r="1" spans="1:22" ht="21" x14ac:dyDescent="0.25">
      <c r="A1" s="71" t="s">
        <v>12943</v>
      </c>
      <c r="B1" s="72"/>
      <c r="C1" s="72"/>
      <c r="D1" s="72"/>
      <c r="E1" s="72"/>
      <c r="F1" s="72"/>
      <c r="G1" s="72"/>
      <c r="H1" s="72"/>
      <c r="I1" s="72"/>
      <c r="J1" s="72"/>
      <c r="K1" s="72"/>
      <c r="L1" s="72"/>
      <c r="M1" s="72"/>
      <c r="N1" s="72"/>
      <c r="O1" s="72"/>
      <c r="P1" s="72"/>
      <c r="Q1" s="72"/>
      <c r="R1" s="72"/>
      <c r="S1" s="72"/>
      <c r="T1" s="72"/>
      <c r="U1" s="72"/>
      <c r="V1" s="72"/>
    </row>
    <row r="2" spans="1:22" ht="56.25" customHeight="1" x14ac:dyDescent="0.25">
      <c r="A2" s="38" t="s">
        <v>0</v>
      </c>
      <c r="B2" s="55" t="s">
        <v>58</v>
      </c>
      <c r="C2" s="51" t="s">
        <v>56</v>
      </c>
      <c r="D2" s="45" t="s">
        <v>80</v>
      </c>
      <c r="E2" s="45" t="s">
        <v>59</v>
      </c>
      <c r="F2" s="45" t="s">
        <v>60</v>
      </c>
      <c r="G2" s="45" t="s">
        <v>61</v>
      </c>
      <c r="H2" s="45" t="s">
        <v>8439</v>
      </c>
      <c r="I2" s="46" t="s">
        <v>63</v>
      </c>
      <c r="J2" s="45" t="s">
        <v>62</v>
      </c>
      <c r="K2" s="45" t="s">
        <v>11081</v>
      </c>
      <c r="L2" s="45" t="s">
        <v>11082</v>
      </c>
      <c r="M2" s="45" t="s">
        <v>11083</v>
      </c>
      <c r="N2" s="46" t="s">
        <v>11084</v>
      </c>
      <c r="O2" s="33" t="s">
        <v>64</v>
      </c>
      <c r="P2" s="1" t="s">
        <v>65</v>
      </c>
      <c r="Q2" s="54" t="s">
        <v>66</v>
      </c>
      <c r="R2" s="54" t="s">
        <v>67</v>
      </c>
      <c r="S2" s="1" t="s">
        <v>10</v>
      </c>
      <c r="T2" s="1" t="s">
        <v>83</v>
      </c>
      <c r="U2" s="1" t="s">
        <v>13874</v>
      </c>
      <c r="V2" s="1" t="s">
        <v>8753</v>
      </c>
    </row>
    <row r="3" spans="1:22" x14ac:dyDescent="0.25">
      <c r="A3" s="1" t="s">
        <v>0</v>
      </c>
      <c r="B3" s="17" t="s">
        <v>58</v>
      </c>
      <c r="C3" s="11" t="s">
        <v>56</v>
      </c>
      <c r="D3" s="73" t="s">
        <v>80</v>
      </c>
      <c r="E3" s="11" t="s">
        <v>59</v>
      </c>
      <c r="F3" s="73" t="s">
        <v>60</v>
      </c>
      <c r="G3" s="73" t="s">
        <v>61</v>
      </c>
      <c r="H3" s="73" t="s">
        <v>8439</v>
      </c>
      <c r="I3" s="31" t="s">
        <v>63</v>
      </c>
      <c r="J3" s="73" t="s">
        <v>62</v>
      </c>
      <c r="K3" s="73" t="s">
        <v>11081</v>
      </c>
      <c r="L3" s="73" t="s">
        <v>11082</v>
      </c>
      <c r="M3" s="73" t="s">
        <v>11083</v>
      </c>
      <c r="N3" s="31" t="s">
        <v>11084</v>
      </c>
      <c r="O3" s="11" t="s">
        <v>64</v>
      </c>
      <c r="P3" s="11" t="s">
        <v>65</v>
      </c>
      <c r="Q3" s="11" t="s">
        <v>66</v>
      </c>
      <c r="R3" s="11" t="s">
        <v>67</v>
      </c>
      <c r="S3" s="11" t="s">
        <v>10</v>
      </c>
      <c r="T3" s="11" t="s">
        <v>83</v>
      </c>
      <c r="U3" s="1"/>
      <c r="V3" s="1"/>
    </row>
    <row r="4" spans="1:22" x14ac:dyDescent="0.25">
      <c r="A4" s="1" t="s">
        <v>13001</v>
      </c>
      <c r="B4" s="17">
        <v>45474</v>
      </c>
      <c r="C4" s="11" t="s">
        <v>12898</v>
      </c>
      <c r="D4" s="73">
        <v>19.989999999999998</v>
      </c>
      <c r="E4" s="11">
        <v>40</v>
      </c>
      <c r="F4" s="73">
        <v>5227.1899999999996</v>
      </c>
      <c r="G4" s="73">
        <v>9744.77</v>
      </c>
      <c r="H4" s="73">
        <v>-4517.58</v>
      </c>
      <c r="I4" s="31">
        <v>-0.46</v>
      </c>
      <c r="J4" s="73">
        <v>130.67974999999998</v>
      </c>
      <c r="K4" s="73">
        <v>1835.04</v>
      </c>
      <c r="L4" s="73">
        <v>7214.27</v>
      </c>
      <c r="M4" s="73">
        <v>-5379.23</v>
      </c>
      <c r="N4" s="31">
        <v>-0.75</v>
      </c>
      <c r="O4" s="11" t="s">
        <v>5199</v>
      </c>
      <c r="P4" s="11" t="s">
        <v>5199</v>
      </c>
      <c r="Q4" s="11" t="s">
        <v>5199</v>
      </c>
      <c r="R4" s="11" t="s">
        <v>11236</v>
      </c>
      <c r="S4" s="11" t="s">
        <v>11231</v>
      </c>
      <c r="T4" s="11" t="s">
        <v>14128</v>
      </c>
      <c r="U4" s="1"/>
      <c r="V4" s="1"/>
    </row>
    <row r="5" spans="1:22" x14ac:dyDescent="0.25">
      <c r="A5" s="1" t="s">
        <v>7761</v>
      </c>
      <c r="B5" s="17" t="s">
        <v>13873</v>
      </c>
      <c r="C5" s="11" t="s">
        <v>3858</v>
      </c>
      <c r="D5" s="73">
        <v>15.99</v>
      </c>
      <c r="E5" s="11" t="s">
        <v>78</v>
      </c>
      <c r="F5" s="73">
        <v>255.84</v>
      </c>
      <c r="G5" s="73">
        <v>5036.8500000000004</v>
      </c>
      <c r="H5" s="73">
        <v>-4781.01</v>
      </c>
      <c r="I5" s="31">
        <v>-0.95</v>
      </c>
      <c r="J5" s="73" t="s">
        <v>78</v>
      </c>
      <c r="K5" s="73">
        <v>0</v>
      </c>
      <c r="L5" s="73">
        <v>895.44</v>
      </c>
      <c r="M5" s="73">
        <v>-895.44</v>
      </c>
      <c r="N5" s="31">
        <v>-1</v>
      </c>
      <c r="O5" s="11" t="s">
        <v>5199</v>
      </c>
      <c r="P5" s="11" t="s">
        <v>5199</v>
      </c>
      <c r="Q5" s="11" t="s">
        <v>5199</v>
      </c>
      <c r="R5" s="11" t="s">
        <v>11236</v>
      </c>
      <c r="S5" s="11" t="s">
        <v>16450</v>
      </c>
      <c r="T5" s="11" t="s">
        <v>14103</v>
      </c>
      <c r="U5" s="1"/>
      <c r="V5" s="1"/>
    </row>
    <row r="6" spans="1:22" x14ac:dyDescent="0.25">
      <c r="A6" s="1" t="s">
        <v>13188</v>
      </c>
      <c r="B6" s="17">
        <v>45323</v>
      </c>
      <c r="C6" s="11" t="s">
        <v>12318</v>
      </c>
      <c r="D6" s="73">
        <v>14.99</v>
      </c>
      <c r="E6" s="11">
        <v>61</v>
      </c>
      <c r="F6" s="73">
        <v>12512.41</v>
      </c>
      <c r="G6" s="73">
        <v>11887.07</v>
      </c>
      <c r="H6" s="73">
        <v>625.34</v>
      </c>
      <c r="I6" s="31">
        <v>0.05</v>
      </c>
      <c r="J6" s="73">
        <v>205.12147540983605</v>
      </c>
      <c r="K6" s="73">
        <v>4035.24</v>
      </c>
      <c r="L6" s="73">
        <v>6325.78</v>
      </c>
      <c r="M6" s="73">
        <v>-2290.54</v>
      </c>
      <c r="N6" s="31">
        <v>-0.36</v>
      </c>
      <c r="O6" s="11" t="s">
        <v>5199</v>
      </c>
      <c r="P6" s="11" t="s">
        <v>5199</v>
      </c>
      <c r="Q6" s="11" t="s">
        <v>5199</v>
      </c>
      <c r="R6" s="11" t="s">
        <v>11236</v>
      </c>
      <c r="S6" s="11" t="s">
        <v>16450</v>
      </c>
      <c r="T6" s="11" t="s">
        <v>14103</v>
      </c>
      <c r="U6" s="1"/>
      <c r="V6" s="1"/>
    </row>
    <row r="7" spans="1:22" x14ac:dyDescent="0.25">
      <c r="A7" s="1" t="s">
        <v>13763</v>
      </c>
      <c r="B7" s="17">
        <v>45566</v>
      </c>
      <c r="C7" s="11" t="s">
        <v>13484</v>
      </c>
      <c r="D7" s="73">
        <v>12.99</v>
      </c>
      <c r="E7" s="11">
        <v>53</v>
      </c>
      <c r="F7" s="73">
        <v>3676.17</v>
      </c>
      <c r="G7" s="73">
        <v>3897</v>
      </c>
      <c r="H7" s="73">
        <v>-220.83</v>
      </c>
      <c r="I7" s="31">
        <v>-0.06</v>
      </c>
      <c r="J7" s="73">
        <v>69.361698113207552</v>
      </c>
      <c r="K7" s="73">
        <v>9534.66</v>
      </c>
      <c r="L7" s="73">
        <v>6027.36</v>
      </c>
      <c r="M7" s="73">
        <v>3507.3</v>
      </c>
      <c r="N7" s="31">
        <v>0.57999999999999996</v>
      </c>
      <c r="O7" s="11" t="s">
        <v>5199</v>
      </c>
      <c r="P7" s="11" t="s">
        <v>5199</v>
      </c>
      <c r="Q7" s="11" t="s">
        <v>5199</v>
      </c>
      <c r="R7" s="11" t="s">
        <v>11236</v>
      </c>
      <c r="S7" s="11" t="s">
        <v>16449</v>
      </c>
      <c r="T7" s="11" t="s">
        <v>14091</v>
      </c>
      <c r="U7" s="1"/>
      <c r="V7" s="1"/>
    </row>
    <row r="8" spans="1:22" x14ac:dyDescent="0.25">
      <c r="A8" s="1" t="s">
        <v>16112</v>
      </c>
      <c r="B8" s="17">
        <v>45474</v>
      </c>
      <c r="C8" s="11" t="s">
        <v>12938</v>
      </c>
      <c r="D8" s="73">
        <v>10.99</v>
      </c>
      <c r="E8" s="11">
        <v>48</v>
      </c>
      <c r="F8" s="73">
        <v>1692.46</v>
      </c>
      <c r="G8" s="73"/>
      <c r="H8" s="73">
        <v>1692.46</v>
      </c>
      <c r="I8" s="31"/>
      <c r="J8" s="73">
        <v>35.259583333333332</v>
      </c>
      <c r="K8" s="73">
        <v>2165.0300000000002</v>
      </c>
      <c r="L8" s="73">
        <v>0</v>
      </c>
      <c r="M8" s="73">
        <v>2165.0300000000002</v>
      </c>
      <c r="N8" s="31">
        <v>0</v>
      </c>
      <c r="O8" s="11" t="s">
        <v>5199</v>
      </c>
      <c r="P8" s="11" t="s">
        <v>5199</v>
      </c>
      <c r="Q8" s="11" t="s">
        <v>5199</v>
      </c>
      <c r="R8" s="11" t="s">
        <v>11236</v>
      </c>
      <c r="S8" s="11" t="s">
        <v>16446</v>
      </c>
      <c r="T8" s="11" t="s">
        <v>14171</v>
      </c>
      <c r="U8" s="1"/>
      <c r="V8" s="1"/>
    </row>
    <row r="9" spans="1:22" x14ac:dyDescent="0.25">
      <c r="A9" s="1" t="s">
        <v>13688</v>
      </c>
      <c r="B9" s="17">
        <v>45597</v>
      </c>
      <c r="C9" s="11" t="s">
        <v>13868</v>
      </c>
      <c r="D9" s="73">
        <v>19.989999999999998</v>
      </c>
      <c r="E9" s="11">
        <v>12</v>
      </c>
      <c r="F9" s="73">
        <v>1549.25</v>
      </c>
      <c r="G9" s="73">
        <v>1759.2</v>
      </c>
      <c r="H9" s="73">
        <v>-209.95</v>
      </c>
      <c r="I9" s="31">
        <v>-0.12</v>
      </c>
      <c r="J9" s="73">
        <v>129.10416666666666</v>
      </c>
      <c r="K9" s="73">
        <v>6195.09</v>
      </c>
      <c r="L9" s="73">
        <v>23419.35</v>
      </c>
      <c r="M9" s="73">
        <v>-17224.259999999998</v>
      </c>
      <c r="N9" s="31">
        <v>-0.74</v>
      </c>
      <c r="O9" s="11" t="s">
        <v>5199</v>
      </c>
      <c r="P9" s="11" t="s">
        <v>5199</v>
      </c>
      <c r="Q9" s="11" t="s">
        <v>5199</v>
      </c>
      <c r="R9" s="11" t="s">
        <v>11236</v>
      </c>
      <c r="S9" s="11" t="s">
        <v>16446</v>
      </c>
      <c r="T9" s="11" t="s">
        <v>14101</v>
      </c>
      <c r="U9" s="1"/>
      <c r="V9" s="1"/>
    </row>
    <row r="10" spans="1:22" x14ac:dyDescent="0.25">
      <c r="A10" s="1" t="s">
        <v>13761</v>
      </c>
      <c r="B10" s="17">
        <v>45566</v>
      </c>
      <c r="C10" s="11" t="s">
        <v>13485</v>
      </c>
      <c r="D10" s="73">
        <v>12.99</v>
      </c>
      <c r="E10" s="11">
        <v>54</v>
      </c>
      <c r="F10" s="73">
        <v>6092.31</v>
      </c>
      <c r="G10" s="73">
        <v>5429.82</v>
      </c>
      <c r="H10" s="73">
        <v>662.49</v>
      </c>
      <c r="I10" s="31">
        <v>0.12</v>
      </c>
      <c r="J10" s="73">
        <v>112.82055555555556</v>
      </c>
      <c r="K10" s="73">
        <v>11729.97</v>
      </c>
      <c r="L10" s="73">
        <v>7144.5</v>
      </c>
      <c r="M10" s="73">
        <v>4585.47</v>
      </c>
      <c r="N10" s="31">
        <v>0.64</v>
      </c>
      <c r="O10" s="11" t="s">
        <v>5199</v>
      </c>
      <c r="P10" s="11" t="s">
        <v>5199</v>
      </c>
      <c r="Q10" s="11" t="s">
        <v>5199</v>
      </c>
      <c r="R10" s="11" t="s">
        <v>11236</v>
      </c>
      <c r="S10" s="11" t="s">
        <v>16449</v>
      </c>
      <c r="T10" s="11" t="s">
        <v>14091</v>
      </c>
      <c r="U10" s="1"/>
      <c r="V10" s="1"/>
    </row>
    <row r="11" spans="1:22" x14ac:dyDescent="0.25">
      <c r="A11" s="1" t="s">
        <v>13240</v>
      </c>
      <c r="B11" s="17">
        <v>45474</v>
      </c>
      <c r="C11" s="11" t="s">
        <v>12939</v>
      </c>
      <c r="D11" s="73">
        <v>10.99</v>
      </c>
      <c r="E11" s="11">
        <v>42</v>
      </c>
      <c r="F11" s="73">
        <v>2176.02</v>
      </c>
      <c r="G11" s="73">
        <v>3406.9</v>
      </c>
      <c r="H11" s="73">
        <v>-1230.8800000000001</v>
      </c>
      <c r="I11" s="31">
        <v>-0.36</v>
      </c>
      <c r="J11" s="73">
        <v>51.81</v>
      </c>
      <c r="K11" s="73">
        <v>1813.35</v>
      </c>
      <c r="L11" s="73">
        <v>6769.84</v>
      </c>
      <c r="M11" s="73">
        <v>-4956.49</v>
      </c>
      <c r="N11" s="31">
        <v>-0.73</v>
      </c>
      <c r="O11" s="11" t="s">
        <v>5199</v>
      </c>
      <c r="P11" s="11" t="s">
        <v>5199</v>
      </c>
      <c r="Q11" s="11" t="s">
        <v>5199</v>
      </c>
      <c r="R11" s="11" t="s">
        <v>11236</v>
      </c>
      <c r="S11" s="11" t="s">
        <v>16446</v>
      </c>
      <c r="T11" s="11" t="s">
        <v>14171</v>
      </c>
      <c r="U11" s="1"/>
      <c r="V11" s="1"/>
    </row>
    <row r="12" spans="1:22" x14ac:dyDescent="0.25">
      <c r="A12" s="1" t="s">
        <v>7935</v>
      </c>
      <c r="B12" s="17" t="s">
        <v>13873</v>
      </c>
      <c r="C12" s="11" t="s">
        <v>3885</v>
      </c>
      <c r="D12" s="73">
        <v>9.99</v>
      </c>
      <c r="E12" s="11">
        <v>149</v>
      </c>
      <c r="F12" s="73">
        <v>28141.83</v>
      </c>
      <c r="G12" s="73">
        <v>24455.71</v>
      </c>
      <c r="H12" s="73">
        <v>3686.12</v>
      </c>
      <c r="I12" s="31">
        <v>0.15</v>
      </c>
      <c r="J12" s="73">
        <v>188.87134228187921</v>
      </c>
      <c r="K12" s="73">
        <v>5834.16</v>
      </c>
      <c r="L12" s="73">
        <v>4495.1400000000003</v>
      </c>
      <c r="M12" s="73">
        <v>1339.02</v>
      </c>
      <c r="N12" s="31">
        <v>0.3</v>
      </c>
      <c r="O12" s="11" t="s">
        <v>5199</v>
      </c>
      <c r="P12" s="11" t="s">
        <v>5199</v>
      </c>
      <c r="Q12" s="11" t="s">
        <v>5199</v>
      </c>
      <c r="R12" s="11" t="s">
        <v>11236</v>
      </c>
      <c r="S12" s="11" t="s">
        <v>11231</v>
      </c>
      <c r="T12" s="11" t="s">
        <v>14141</v>
      </c>
      <c r="U12" s="1"/>
      <c r="V12" s="1"/>
    </row>
    <row r="13" spans="1:22" x14ac:dyDescent="0.25">
      <c r="A13" s="1" t="s">
        <v>13730</v>
      </c>
      <c r="B13" s="17">
        <v>45566</v>
      </c>
      <c r="C13" s="11" t="s">
        <v>13518</v>
      </c>
      <c r="D13" s="73">
        <v>6.49</v>
      </c>
      <c r="E13" s="11">
        <v>45</v>
      </c>
      <c r="F13" s="73">
        <v>6159.01</v>
      </c>
      <c r="G13" s="73">
        <v>2621.96</v>
      </c>
      <c r="H13" s="73">
        <v>3537.05</v>
      </c>
      <c r="I13" s="31">
        <v>1.35</v>
      </c>
      <c r="J13" s="73">
        <v>136.86688888888889</v>
      </c>
      <c r="K13" s="73">
        <v>97.35</v>
      </c>
      <c r="L13" s="73">
        <v>318.01</v>
      </c>
      <c r="M13" s="73">
        <v>-220.66</v>
      </c>
      <c r="N13" s="31">
        <v>-0.69</v>
      </c>
      <c r="O13" s="11" t="s">
        <v>5199</v>
      </c>
      <c r="P13" s="11" t="s">
        <v>5199</v>
      </c>
      <c r="Q13" s="11" t="s">
        <v>5199</v>
      </c>
      <c r="R13" s="11" t="s">
        <v>11236</v>
      </c>
      <c r="S13" s="11" t="s">
        <v>11231</v>
      </c>
      <c r="T13" s="11" t="s">
        <v>14141</v>
      </c>
      <c r="U13" s="1"/>
      <c r="V13" s="1"/>
    </row>
    <row r="14" spans="1:22" x14ac:dyDescent="0.25">
      <c r="A14" s="1" t="s">
        <v>6478</v>
      </c>
      <c r="B14" s="17" t="s">
        <v>13873</v>
      </c>
      <c r="C14" s="11" t="s">
        <v>8058</v>
      </c>
      <c r="D14" s="73">
        <v>36.99</v>
      </c>
      <c r="E14" s="11">
        <v>61</v>
      </c>
      <c r="F14" s="73">
        <v>22468.58</v>
      </c>
      <c r="G14" s="73">
        <v>28795.4</v>
      </c>
      <c r="H14" s="73">
        <v>-6326.82</v>
      </c>
      <c r="I14" s="31">
        <v>-0.22</v>
      </c>
      <c r="J14" s="73">
        <v>368.33737704918036</v>
      </c>
      <c r="K14" s="73">
        <v>4902.6000000000004</v>
      </c>
      <c r="L14" s="73">
        <v>8561.44</v>
      </c>
      <c r="M14" s="73">
        <v>-3658.84</v>
      </c>
      <c r="N14" s="31">
        <v>-0.43</v>
      </c>
      <c r="O14" s="11" t="s">
        <v>5199</v>
      </c>
      <c r="P14" s="11" t="s">
        <v>5199</v>
      </c>
      <c r="Q14" s="11" t="s">
        <v>5199</v>
      </c>
      <c r="R14" s="11" t="s">
        <v>11236</v>
      </c>
      <c r="S14" s="11" t="s">
        <v>11231</v>
      </c>
      <c r="T14" s="11" t="s">
        <v>14099</v>
      </c>
      <c r="U14" s="1"/>
      <c r="V14" s="1"/>
    </row>
    <row r="15" spans="1:22" x14ac:dyDescent="0.25">
      <c r="A15" s="1" t="s">
        <v>6480</v>
      </c>
      <c r="B15" s="17" t="s">
        <v>13873</v>
      </c>
      <c r="C15" s="11" t="s">
        <v>8059</v>
      </c>
      <c r="D15" s="73">
        <v>20.99</v>
      </c>
      <c r="E15" s="11">
        <v>36</v>
      </c>
      <c r="F15" s="73">
        <v>4638.79</v>
      </c>
      <c r="G15" s="73">
        <v>4262.96</v>
      </c>
      <c r="H15" s="73">
        <v>375.83</v>
      </c>
      <c r="I15" s="31">
        <v>0.09</v>
      </c>
      <c r="J15" s="73">
        <v>128.85527777777779</v>
      </c>
      <c r="K15" s="73">
        <v>6737.79</v>
      </c>
      <c r="L15" s="73">
        <v>9396.51</v>
      </c>
      <c r="M15" s="73">
        <v>-2658.72</v>
      </c>
      <c r="N15" s="31">
        <v>-0.28000000000000003</v>
      </c>
      <c r="O15" s="11" t="s">
        <v>5199</v>
      </c>
      <c r="P15" s="11" t="s">
        <v>5199</v>
      </c>
      <c r="Q15" s="11" t="s">
        <v>5199</v>
      </c>
      <c r="R15" s="11" t="s">
        <v>11236</v>
      </c>
      <c r="S15" s="11" t="s">
        <v>10401</v>
      </c>
      <c r="T15" s="11" t="s">
        <v>14110</v>
      </c>
      <c r="U15" s="1"/>
      <c r="V15" s="1"/>
    </row>
    <row r="16" spans="1:22" x14ac:dyDescent="0.25">
      <c r="A16" s="1" t="s">
        <v>11406</v>
      </c>
      <c r="B16" s="17">
        <v>44986</v>
      </c>
      <c r="C16" s="11" t="s">
        <v>11227</v>
      </c>
      <c r="D16" s="73">
        <v>27.99</v>
      </c>
      <c r="E16" s="11">
        <v>83</v>
      </c>
      <c r="F16" s="73">
        <v>28643.68</v>
      </c>
      <c r="G16" s="73">
        <v>32886.33</v>
      </c>
      <c r="H16" s="73">
        <v>-4242.6499999999996</v>
      </c>
      <c r="I16" s="31">
        <v>-0.13</v>
      </c>
      <c r="J16" s="73">
        <v>345.104578313253</v>
      </c>
      <c r="K16" s="73">
        <v>31889.53</v>
      </c>
      <c r="L16" s="73">
        <v>46582.67</v>
      </c>
      <c r="M16" s="73">
        <v>-14693.14</v>
      </c>
      <c r="N16" s="31">
        <v>-0.32</v>
      </c>
      <c r="O16" s="11" t="s">
        <v>5199</v>
      </c>
      <c r="P16" s="11" t="s">
        <v>5199</v>
      </c>
      <c r="Q16" s="11" t="s">
        <v>5199</v>
      </c>
      <c r="R16" s="11" t="s">
        <v>11236</v>
      </c>
      <c r="S16" s="11" t="s">
        <v>11232</v>
      </c>
      <c r="T16" s="11" t="s">
        <v>14092</v>
      </c>
      <c r="U16" s="1"/>
      <c r="V16" s="1"/>
    </row>
    <row r="17" spans="1:22" x14ac:dyDescent="0.25">
      <c r="A17" s="1" t="s">
        <v>5763</v>
      </c>
      <c r="B17" s="17" t="s">
        <v>13873</v>
      </c>
      <c r="C17" s="11" t="s">
        <v>4784</v>
      </c>
      <c r="D17" s="73">
        <v>42.99</v>
      </c>
      <c r="E17" s="11">
        <v>51</v>
      </c>
      <c r="F17" s="73">
        <v>23409.33</v>
      </c>
      <c r="G17" s="73">
        <v>29773.47</v>
      </c>
      <c r="H17" s="73">
        <v>-6364.14</v>
      </c>
      <c r="I17" s="31">
        <v>-0.21</v>
      </c>
      <c r="J17" s="73">
        <v>459.00647058823535</v>
      </c>
      <c r="K17" s="73">
        <v>16427.07</v>
      </c>
      <c r="L17" s="73">
        <v>17516.669999999998</v>
      </c>
      <c r="M17" s="73">
        <v>-1089.5999999999999</v>
      </c>
      <c r="N17" s="31">
        <v>-0.06</v>
      </c>
      <c r="O17" s="11" t="s">
        <v>5199</v>
      </c>
      <c r="P17" s="11" t="s">
        <v>5199</v>
      </c>
      <c r="Q17" s="11" t="s">
        <v>5199</v>
      </c>
      <c r="R17" s="11" t="s">
        <v>11236</v>
      </c>
      <c r="S17" s="11" t="s">
        <v>16446</v>
      </c>
      <c r="T17" s="11" t="s">
        <v>14120</v>
      </c>
      <c r="U17" s="1"/>
      <c r="V17" s="1"/>
    </row>
    <row r="18" spans="1:22" x14ac:dyDescent="0.25">
      <c r="A18" s="1" t="s">
        <v>13784</v>
      </c>
      <c r="B18" s="17">
        <v>45566</v>
      </c>
      <c r="C18" s="11" t="s">
        <v>13438</v>
      </c>
      <c r="D18" s="73">
        <v>35.49</v>
      </c>
      <c r="E18" s="11">
        <v>54</v>
      </c>
      <c r="F18" s="73">
        <v>5288.01</v>
      </c>
      <c r="G18" s="73">
        <v>8233.68</v>
      </c>
      <c r="H18" s="73">
        <v>-2945.67</v>
      </c>
      <c r="I18" s="31">
        <v>-0.36</v>
      </c>
      <c r="J18" s="73">
        <v>97.926111111111112</v>
      </c>
      <c r="K18" s="73">
        <v>745.29</v>
      </c>
      <c r="L18" s="73">
        <v>5713.89</v>
      </c>
      <c r="M18" s="73">
        <v>-4968.6000000000004</v>
      </c>
      <c r="N18" s="31">
        <v>-0.87</v>
      </c>
      <c r="O18" s="11" t="s">
        <v>5199</v>
      </c>
      <c r="P18" s="11" t="s">
        <v>5199</v>
      </c>
      <c r="Q18" s="11" t="s">
        <v>5199</v>
      </c>
      <c r="R18" s="11" t="s">
        <v>11236</v>
      </c>
      <c r="S18" s="11" t="s">
        <v>16449</v>
      </c>
      <c r="T18" s="11" t="s">
        <v>14157</v>
      </c>
      <c r="U18" s="1"/>
      <c r="V18" s="1"/>
    </row>
    <row r="19" spans="1:22" x14ac:dyDescent="0.25">
      <c r="A19" s="1" t="s">
        <v>8957</v>
      </c>
      <c r="B19" s="17" t="s">
        <v>13873</v>
      </c>
      <c r="C19" s="11" t="s">
        <v>8700</v>
      </c>
      <c r="D19" s="73">
        <v>14.99</v>
      </c>
      <c r="E19" s="11">
        <v>76</v>
      </c>
      <c r="F19" s="73">
        <v>18023.52</v>
      </c>
      <c r="G19" s="73">
        <v>19763.64</v>
      </c>
      <c r="H19" s="73">
        <v>-1740.12</v>
      </c>
      <c r="I19" s="31">
        <v>-0.09</v>
      </c>
      <c r="J19" s="73">
        <v>237.15157894736842</v>
      </c>
      <c r="K19" s="73">
        <v>24687.34</v>
      </c>
      <c r="L19" s="73">
        <v>32811.480000000003</v>
      </c>
      <c r="M19" s="73">
        <v>-8124.14</v>
      </c>
      <c r="N19" s="31">
        <v>-0.25</v>
      </c>
      <c r="O19" s="11" t="s">
        <v>5199</v>
      </c>
      <c r="P19" s="11" t="s">
        <v>5199</v>
      </c>
      <c r="Q19" s="11" t="s">
        <v>5199</v>
      </c>
      <c r="R19" s="11" t="s">
        <v>11236</v>
      </c>
      <c r="S19" s="11" t="s">
        <v>11232</v>
      </c>
      <c r="T19" s="11" t="s">
        <v>14092</v>
      </c>
      <c r="U19" s="1"/>
      <c r="V19" s="1"/>
    </row>
    <row r="20" spans="1:22" x14ac:dyDescent="0.25">
      <c r="A20" s="1" t="s">
        <v>7913</v>
      </c>
      <c r="B20" s="17" t="s">
        <v>13873</v>
      </c>
      <c r="C20" s="11" t="s">
        <v>2489</v>
      </c>
      <c r="D20" s="73">
        <v>18.989999999999998</v>
      </c>
      <c r="E20" s="11">
        <v>125</v>
      </c>
      <c r="F20" s="73">
        <v>26510.04</v>
      </c>
      <c r="G20" s="73">
        <v>28725.45</v>
      </c>
      <c r="H20" s="73">
        <v>-2215.41</v>
      </c>
      <c r="I20" s="31">
        <v>-0.08</v>
      </c>
      <c r="J20" s="73">
        <v>212.08032</v>
      </c>
      <c r="K20" s="73">
        <v>13520.88</v>
      </c>
      <c r="L20" s="73">
        <v>17388.580000000002</v>
      </c>
      <c r="M20" s="73">
        <v>-3867.7</v>
      </c>
      <c r="N20" s="31">
        <v>-0.22</v>
      </c>
      <c r="O20" s="11" t="s">
        <v>5199</v>
      </c>
      <c r="P20" s="11" t="s">
        <v>5199</v>
      </c>
      <c r="Q20" s="11" t="s">
        <v>5200</v>
      </c>
      <c r="R20" s="11" t="s">
        <v>11236</v>
      </c>
      <c r="S20" s="11" t="s">
        <v>16451</v>
      </c>
      <c r="T20" s="11" t="s">
        <v>14096</v>
      </c>
      <c r="U20" s="1"/>
      <c r="V20" s="1"/>
    </row>
    <row r="21" spans="1:22" x14ac:dyDescent="0.25">
      <c r="A21" s="1" t="s">
        <v>13843</v>
      </c>
      <c r="B21" s="17">
        <v>45566</v>
      </c>
      <c r="C21" s="11" t="s">
        <v>13538</v>
      </c>
      <c r="D21" s="73">
        <v>10.99</v>
      </c>
      <c r="E21" s="11">
        <v>51</v>
      </c>
      <c r="F21" s="73">
        <v>7572.11</v>
      </c>
      <c r="G21" s="73">
        <v>1498.23</v>
      </c>
      <c r="H21" s="73">
        <v>6073.88</v>
      </c>
      <c r="I21" s="31">
        <v>4.05</v>
      </c>
      <c r="J21" s="73">
        <v>148.47274509803921</v>
      </c>
      <c r="K21" s="73">
        <v>30486.26</v>
      </c>
      <c r="L21" s="73">
        <v>717.42</v>
      </c>
      <c r="M21" s="73">
        <v>29768.84</v>
      </c>
      <c r="N21" s="31">
        <v>41.49</v>
      </c>
      <c r="O21" s="11" t="s">
        <v>5199</v>
      </c>
      <c r="P21" s="11" t="s">
        <v>5200</v>
      </c>
      <c r="Q21" s="11" t="s">
        <v>5199</v>
      </c>
      <c r="R21" s="11" t="s">
        <v>11236</v>
      </c>
      <c r="S21" s="11" t="s">
        <v>10401</v>
      </c>
      <c r="T21" s="11" t="s">
        <v>16474</v>
      </c>
      <c r="U21" s="1"/>
      <c r="V21" s="1"/>
    </row>
    <row r="22" spans="1:22" x14ac:dyDescent="0.25">
      <c r="A22" s="1" t="s">
        <v>7518</v>
      </c>
      <c r="B22" s="17" t="s">
        <v>13873</v>
      </c>
      <c r="C22" s="11" t="s">
        <v>3898</v>
      </c>
      <c r="D22" s="73">
        <v>6.49</v>
      </c>
      <c r="E22" s="11">
        <v>155</v>
      </c>
      <c r="F22" s="73">
        <v>21481.9</v>
      </c>
      <c r="G22" s="73">
        <v>25567.62</v>
      </c>
      <c r="H22" s="73">
        <v>-4085.72</v>
      </c>
      <c r="I22" s="31">
        <v>-0.16</v>
      </c>
      <c r="J22" s="73">
        <v>138.59290322580645</v>
      </c>
      <c r="K22" s="73">
        <v>2427.2600000000002</v>
      </c>
      <c r="L22" s="73">
        <v>1913.33</v>
      </c>
      <c r="M22" s="73">
        <v>513.92999999999995</v>
      </c>
      <c r="N22" s="31">
        <v>0.27</v>
      </c>
      <c r="O22" s="11" t="s">
        <v>5199</v>
      </c>
      <c r="P22" s="11" t="s">
        <v>5200</v>
      </c>
      <c r="Q22" s="11" t="s">
        <v>5199</v>
      </c>
      <c r="R22" s="11" t="s">
        <v>11236</v>
      </c>
      <c r="S22" s="11" t="s">
        <v>11231</v>
      </c>
      <c r="T22" s="11" t="s">
        <v>14141</v>
      </c>
      <c r="U22" s="1"/>
      <c r="V22" s="1"/>
    </row>
    <row r="23" spans="1:22" x14ac:dyDescent="0.25">
      <c r="A23" s="1" t="s">
        <v>11393</v>
      </c>
      <c r="B23" s="17" t="s">
        <v>13873</v>
      </c>
      <c r="C23" s="11" t="s">
        <v>8363</v>
      </c>
      <c r="D23" s="73">
        <v>20.99</v>
      </c>
      <c r="E23" s="11">
        <v>51</v>
      </c>
      <c r="F23" s="73">
        <v>8186.1</v>
      </c>
      <c r="G23" s="73">
        <v>11701.4</v>
      </c>
      <c r="H23" s="73">
        <v>-3515.3</v>
      </c>
      <c r="I23" s="31">
        <v>-0.3</v>
      </c>
      <c r="J23" s="73">
        <v>160.51176470588237</v>
      </c>
      <c r="K23" s="73">
        <v>11040.74</v>
      </c>
      <c r="L23" s="73">
        <v>13934.34</v>
      </c>
      <c r="M23" s="73">
        <v>-2893.6</v>
      </c>
      <c r="N23" s="31">
        <v>-0.21</v>
      </c>
      <c r="O23" s="11" t="s">
        <v>5199</v>
      </c>
      <c r="P23" s="11" t="s">
        <v>5200</v>
      </c>
      <c r="Q23" s="11" t="s">
        <v>5199</v>
      </c>
      <c r="R23" s="11" t="s">
        <v>11236</v>
      </c>
      <c r="S23" s="11" t="s">
        <v>10401</v>
      </c>
      <c r="T23" s="11" t="s">
        <v>14110</v>
      </c>
      <c r="U23" s="1"/>
      <c r="V23" s="1"/>
    </row>
    <row r="24" spans="1:22" x14ac:dyDescent="0.25">
      <c r="A24" s="1" t="s">
        <v>12803</v>
      </c>
      <c r="B24" s="17">
        <v>45323</v>
      </c>
      <c r="C24" s="11" t="s">
        <v>12299</v>
      </c>
      <c r="D24" s="73">
        <v>20.99</v>
      </c>
      <c r="E24" s="11">
        <v>57</v>
      </c>
      <c r="F24" s="73">
        <v>8710.85</v>
      </c>
      <c r="G24" s="73">
        <v>8546.9</v>
      </c>
      <c r="H24" s="73">
        <v>163.95</v>
      </c>
      <c r="I24" s="31">
        <v>0.02</v>
      </c>
      <c r="J24" s="73">
        <v>152.82192982456141</v>
      </c>
      <c r="K24" s="73">
        <v>7871.25</v>
      </c>
      <c r="L24" s="73">
        <v>12307.09</v>
      </c>
      <c r="M24" s="73">
        <v>-4435.84</v>
      </c>
      <c r="N24" s="31">
        <v>-0.36</v>
      </c>
      <c r="O24" s="11" t="s">
        <v>5199</v>
      </c>
      <c r="P24" s="11" t="s">
        <v>5200</v>
      </c>
      <c r="Q24" s="11" t="s">
        <v>5199</v>
      </c>
      <c r="R24" s="11" t="s">
        <v>11236</v>
      </c>
      <c r="S24" s="11" t="s">
        <v>10401</v>
      </c>
      <c r="T24" s="11" t="s">
        <v>14110</v>
      </c>
      <c r="U24" s="1"/>
      <c r="V24" s="1"/>
    </row>
    <row r="25" spans="1:22" x14ac:dyDescent="0.25">
      <c r="A25" s="1" t="s">
        <v>12496</v>
      </c>
      <c r="B25" s="17">
        <v>45261</v>
      </c>
      <c r="C25" s="11" t="s">
        <v>12333</v>
      </c>
      <c r="D25" s="73">
        <v>5.99</v>
      </c>
      <c r="E25" s="11">
        <v>36</v>
      </c>
      <c r="F25" s="73">
        <v>14927.08</v>
      </c>
      <c r="G25" s="73">
        <v>19946.7</v>
      </c>
      <c r="H25" s="73">
        <v>-5019.62</v>
      </c>
      <c r="I25" s="31">
        <v>-0.25</v>
      </c>
      <c r="J25" s="73">
        <v>414.64111111111112</v>
      </c>
      <c r="K25" s="73">
        <v>111749.44</v>
      </c>
      <c r="L25" s="73">
        <v>101626.34</v>
      </c>
      <c r="M25" s="73">
        <v>10123.1</v>
      </c>
      <c r="N25" s="31">
        <v>0.1</v>
      </c>
      <c r="O25" s="11" t="s">
        <v>5200</v>
      </c>
      <c r="P25" s="11" t="s">
        <v>5199</v>
      </c>
      <c r="Q25" s="11" t="s">
        <v>5199</v>
      </c>
      <c r="R25" s="11" t="s">
        <v>11236</v>
      </c>
      <c r="S25" s="11" t="s">
        <v>11231</v>
      </c>
      <c r="T25" s="11" t="s">
        <v>14114</v>
      </c>
      <c r="U25" s="1"/>
      <c r="V25" s="1"/>
    </row>
    <row r="26" spans="1:22" x14ac:dyDescent="0.25">
      <c r="A26" s="1"/>
      <c r="B26" s="54"/>
      <c r="C26" s="1"/>
      <c r="D26" s="74"/>
      <c r="E26" s="1"/>
      <c r="F26" s="74"/>
      <c r="G26" s="74"/>
      <c r="H26" s="74"/>
      <c r="I26" s="75"/>
      <c r="J26" s="74"/>
      <c r="K26" s="74"/>
      <c r="L26" s="74"/>
      <c r="M26" s="74"/>
      <c r="N26" s="75"/>
      <c r="O26" s="1"/>
      <c r="P26" s="1"/>
      <c r="Q26" s="1"/>
      <c r="R26" s="1"/>
      <c r="S26" s="1"/>
      <c r="T26" s="1"/>
      <c r="U26" s="1"/>
      <c r="V26" s="1"/>
    </row>
    <row r="27" spans="1:22" x14ac:dyDescent="0.25">
      <c r="A27" s="67"/>
      <c r="B27" s="68"/>
      <c r="C27" s="68"/>
      <c r="D27" s="68"/>
      <c r="E27" s="68"/>
      <c r="F27" s="68"/>
      <c r="G27" s="68"/>
      <c r="H27" s="68"/>
      <c r="I27" s="68"/>
      <c r="J27" s="68"/>
      <c r="K27" s="68"/>
      <c r="L27" s="68"/>
      <c r="M27" s="68"/>
      <c r="N27" s="68"/>
      <c r="O27" s="68"/>
      <c r="P27" s="68"/>
      <c r="Q27" s="68"/>
      <c r="R27" s="68"/>
      <c r="S27" s="68"/>
      <c r="T27" s="68"/>
      <c r="U27" s="68"/>
      <c r="V27" s="68"/>
    </row>
    <row r="28" spans="1:22" x14ac:dyDescent="0.25">
      <c r="A28" s="69"/>
      <c r="B28" s="70"/>
      <c r="C28" s="70"/>
      <c r="D28" s="70"/>
      <c r="E28" s="70"/>
      <c r="F28" s="70"/>
      <c r="G28" s="70"/>
      <c r="H28" s="70"/>
      <c r="I28" s="70"/>
      <c r="J28" s="70"/>
      <c r="K28" s="70"/>
      <c r="L28" s="70"/>
      <c r="M28" s="70"/>
      <c r="N28" s="70"/>
      <c r="O28" s="70"/>
      <c r="P28" s="70"/>
      <c r="Q28" s="70"/>
      <c r="R28" s="70"/>
      <c r="S28" s="70"/>
      <c r="T28" s="70"/>
      <c r="U28" s="70"/>
      <c r="V28" s="70"/>
    </row>
    <row r="29" spans="1:22" ht="21" x14ac:dyDescent="0.25">
      <c r="A29" s="71" t="s">
        <v>5260</v>
      </c>
      <c r="B29" s="72"/>
      <c r="C29" s="72"/>
      <c r="D29" s="72"/>
      <c r="E29" s="72"/>
      <c r="F29" s="72"/>
      <c r="G29" s="72"/>
      <c r="H29" s="72"/>
      <c r="I29" s="72"/>
      <c r="J29" s="72"/>
      <c r="K29" s="72"/>
      <c r="L29" s="72"/>
      <c r="M29" s="72"/>
      <c r="N29" s="72"/>
      <c r="O29" s="72"/>
      <c r="P29" s="72"/>
      <c r="Q29" s="72"/>
      <c r="R29" s="72"/>
      <c r="S29" s="72"/>
      <c r="T29" s="72"/>
      <c r="U29" s="72"/>
      <c r="V29" s="72"/>
    </row>
    <row r="30" spans="1:22" ht="47.25" x14ac:dyDescent="0.25">
      <c r="A30" s="38" t="s">
        <v>0</v>
      </c>
      <c r="B30" s="55" t="s">
        <v>58</v>
      </c>
      <c r="C30" s="51" t="s">
        <v>56</v>
      </c>
      <c r="D30" s="45" t="s">
        <v>80</v>
      </c>
      <c r="E30" s="45" t="s">
        <v>59</v>
      </c>
      <c r="F30" s="45" t="s">
        <v>60</v>
      </c>
      <c r="G30" s="45" t="s">
        <v>61</v>
      </c>
      <c r="H30" s="45" t="s">
        <v>8439</v>
      </c>
      <c r="I30" s="46" t="s">
        <v>63</v>
      </c>
      <c r="J30" s="45" t="s">
        <v>62</v>
      </c>
      <c r="K30" s="45" t="s">
        <v>11081</v>
      </c>
      <c r="L30" s="45" t="s">
        <v>11082</v>
      </c>
      <c r="M30" s="45" t="s">
        <v>11083</v>
      </c>
      <c r="N30" s="46" t="s">
        <v>11084</v>
      </c>
      <c r="O30" s="33" t="s">
        <v>64</v>
      </c>
      <c r="P30" s="1" t="s">
        <v>65</v>
      </c>
      <c r="Q30" s="54" t="s">
        <v>66</v>
      </c>
      <c r="R30" s="54" t="s">
        <v>67</v>
      </c>
      <c r="S30" s="1" t="s">
        <v>10</v>
      </c>
      <c r="T30" s="1" t="s">
        <v>83</v>
      </c>
      <c r="U30" s="1" t="s">
        <v>13874</v>
      </c>
      <c r="V30" s="1" t="s">
        <v>8753</v>
      </c>
    </row>
    <row r="31" spans="1:22" x14ac:dyDescent="0.25">
      <c r="A31" s="1" t="s">
        <v>0</v>
      </c>
      <c r="B31" s="17" t="s">
        <v>58</v>
      </c>
      <c r="C31" s="11" t="s">
        <v>56</v>
      </c>
      <c r="D31" s="73" t="s">
        <v>80</v>
      </c>
      <c r="E31" s="11" t="s">
        <v>59</v>
      </c>
      <c r="F31" s="73" t="s">
        <v>60</v>
      </c>
      <c r="G31" s="73" t="s">
        <v>61</v>
      </c>
      <c r="H31" s="73" t="s">
        <v>8439</v>
      </c>
      <c r="I31" s="31" t="s">
        <v>63</v>
      </c>
      <c r="J31" s="73" t="s">
        <v>62</v>
      </c>
      <c r="K31" s="73" t="s">
        <v>11081</v>
      </c>
      <c r="L31" s="73" t="s">
        <v>11082</v>
      </c>
      <c r="M31" s="73" t="s">
        <v>11083</v>
      </c>
      <c r="N31" s="31" t="s">
        <v>11084</v>
      </c>
      <c r="O31" s="11" t="s">
        <v>64</v>
      </c>
      <c r="P31" s="11" t="s">
        <v>65</v>
      </c>
      <c r="Q31" s="11" t="s">
        <v>66</v>
      </c>
      <c r="R31" s="11" t="s">
        <v>67</v>
      </c>
      <c r="S31" s="11" t="s">
        <v>10</v>
      </c>
      <c r="T31" s="11" t="s">
        <v>83</v>
      </c>
      <c r="U31" s="11"/>
      <c r="V31" s="11"/>
    </row>
    <row r="32" spans="1:22" x14ac:dyDescent="0.25">
      <c r="A32" s="1" t="s">
        <v>10063</v>
      </c>
      <c r="B32" s="17" t="s">
        <v>13873</v>
      </c>
      <c r="C32" s="11" t="s">
        <v>10055</v>
      </c>
      <c r="D32" s="73">
        <v>1.0900000000000001</v>
      </c>
      <c r="E32" s="11">
        <v>102</v>
      </c>
      <c r="F32" s="73">
        <v>13931.29</v>
      </c>
      <c r="G32" s="73">
        <v>19864.29</v>
      </c>
      <c r="H32" s="73">
        <v>-5933</v>
      </c>
      <c r="I32" s="31">
        <v>-0.3</v>
      </c>
      <c r="J32" s="73">
        <v>136.58127450980393</v>
      </c>
      <c r="K32" s="73">
        <v>41529</v>
      </c>
      <c r="L32" s="73">
        <v>57710.27</v>
      </c>
      <c r="M32" s="73">
        <v>-16181.27</v>
      </c>
      <c r="N32" s="31">
        <v>-0.28000000000000003</v>
      </c>
      <c r="O32" s="11" t="s">
        <v>5199</v>
      </c>
      <c r="P32" s="11" t="s">
        <v>5199</v>
      </c>
      <c r="Q32" s="11" t="s">
        <v>5199</v>
      </c>
      <c r="R32" s="11" t="s">
        <v>11236</v>
      </c>
      <c r="S32" s="11" t="s">
        <v>16449</v>
      </c>
      <c r="T32" s="11" t="s">
        <v>14091</v>
      </c>
      <c r="U32" s="11"/>
      <c r="V32" s="11"/>
    </row>
    <row r="33" spans="1:22" x14ac:dyDescent="0.25">
      <c r="A33" s="1" t="s">
        <v>12967</v>
      </c>
      <c r="B33" s="17">
        <v>45474</v>
      </c>
      <c r="C33" s="11" t="s">
        <v>2399</v>
      </c>
      <c r="D33" s="73">
        <v>4.99</v>
      </c>
      <c r="E33" s="11" t="s">
        <v>78</v>
      </c>
      <c r="F33" s="73">
        <v>119.76</v>
      </c>
      <c r="G33" s="73">
        <v>15493.95</v>
      </c>
      <c r="H33" s="73">
        <v>-15374.19</v>
      </c>
      <c r="I33" s="31">
        <v>-0.99</v>
      </c>
      <c r="J33" s="73" t="s">
        <v>78</v>
      </c>
      <c r="K33" s="73">
        <v>0</v>
      </c>
      <c r="L33" s="73">
        <v>20289.34</v>
      </c>
      <c r="M33" s="73">
        <v>-20289.34</v>
      </c>
      <c r="N33" s="31">
        <v>-1</v>
      </c>
      <c r="O33" s="11" t="s">
        <v>5199</v>
      </c>
      <c r="P33" s="11" t="s">
        <v>5199</v>
      </c>
      <c r="Q33" s="11" t="s">
        <v>5199</v>
      </c>
      <c r="R33" s="11" t="s">
        <v>11236</v>
      </c>
      <c r="S33" s="11" t="s">
        <v>16450</v>
      </c>
      <c r="T33" s="11" t="s">
        <v>14103</v>
      </c>
      <c r="U33" s="11"/>
      <c r="V33" s="11"/>
    </row>
    <row r="34" spans="1:22" x14ac:dyDescent="0.25">
      <c r="A34" s="1" t="s">
        <v>13629</v>
      </c>
      <c r="B34" s="17">
        <v>45566</v>
      </c>
      <c r="C34" s="11" t="s">
        <v>13512</v>
      </c>
      <c r="D34" s="73">
        <v>1.49</v>
      </c>
      <c r="E34" s="11" t="s">
        <v>78</v>
      </c>
      <c r="F34" s="73">
        <v>391.87</v>
      </c>
      <c r="G34" s="73">
        <v>3409.12</v>
      </c>
      <c r="H34" s="73">
        <v>-3017.25</v>
      </c>
      <c r="I34" s="31">
        <v>-0.89</v>
      </c>
      <c r="J34" s="73" t="s">
        <v>78</v>
      </c>
      <c r="K34" s="73">
        <v>52.15</v>
      </c>
      <c r="L34" s="73">
        <v>3158.8</v>
      </c>
      <c r="M34" s="73">
        <v>-3106.65</v>
      </c>
      <c r="N34" s="31">
        <v>-0.98</v>
      </c>
      <c r="O34" s="11" t="s">
        <v>5199</v>
      </c>
      <c r="P34" s="11" t="s">
        <v>5199</v>
      </c>
      <c r="Q34" s="11" t="s">
        <v>5199</v>
      </c>
      <c r="R34" s="11" t="s">
        <v>11236</v>
      </c>
      <c r="S34" s="11" t="s">
        <v>16452</v>
      </c>
      <c r="T34" s="11" t="s">
        <v>16455</v>
      </c>
      <c r="U34" s="11"/>
      <c r="V34" s="11"/>
    </row>
    <row r="35" spans="1:22" x14ac:dyDescent="0.25">
      <c r="A35" s="1" t="s">
        <v>7115</v>
      </c>
      <c r="B35" s="17" t="s">
        <v>13873</v>
      </c>
      <c r="C35" s="11" t="s">
        <v>2733</v>
      </c>
      <c r="D35" s="73">
        <v>3.99</v>
      </c>
      <c r="E35" s="11">
        <v>157</v>
      </c>
      <c r="F35" s="73">
        <v>43941.87</v>
      </c>
      <c r="G35" s="73">
        <v>45258.57</v>
      </c>
      <c r="H35" s="73">
        <v>-1316.7</v>
      </c>
      <c r="I35" s="31">
        <v>-0.03</v>
      </c>
      <c r="J35" s="73">
        <v>279.88452229299367</v>
      </c>
      <c r="K35" s="73">
        <v>156459.87</v>
      </c>
      <c r="L35" s="73">
        <v>168182.49</v>
      </c>
      <c r="M35" s="73">
        <v>-11722.62</v>
      </c>
      <c r="N35" s="31">
        <v>-7.0000000000000007E-2</v>
      </c>
      <c r="O35" s="11" t="s">
        <v>5199</v>
      </c>
      <c r="P35" s="11" t="s">
        <v>5199</v>
      </c>
      <c r="Q35" s="11" t="s">
        <v>5199</v>
      </c>
      <c r="R35" s="11" t="s">
        <v>11236</v>
      </c>
      <c r="S35" s="11" t="s">
        <v>16449</v>
      </c>
      <c r="T35" s="11" t="s">
        <v>14091</v>
      </c>
      <c r="U35" s="11"/>
      <c r="V35" s="11"/>
    </row>
    <row r="36" spans="1:22" x14ac:dyDescent="0.25">
      <c r="A36" s="1" t="s">
        <v>7245</v>
      </c>
      <c r="B36" s="17" t="s">
        <v>13873</v>
      </c>
      <c r="C36" s="11" t="s">
        <v>2853</v>
      </c>
      <c r="D36" s="73">
        <v>3.49</v>
      </c>
      <c r="E36" s="11">
        <v>151</v>
      </c>
      <c r="F36" s="73">
        <v>36100.559999999998</v>
      </c>
      <c r="G36" s="73">
        <v>39646.400000000001</v>
      </c>
      <c r="H36" s="73">
        <v>-3545.84</v>
      </c>
      <c r="I36" s="31">
        <v>-0.09</v>
      </c>
      <c r="J36" s="73">
        <v>239.07655629139072</v>
      </c>
      <c r="K36" s="73">
        <v>61081.98</v>
      </c>
      <c r="L36" s="73">
        <v>68784.41</v>
      </c>
      <c r="M36" s="73">
        <v>-7702.43</v>
      </c>
      <c r="N36" s="31">
        <v>-0.11</v>
      </c>
      <c r="O36" s="11" t="s">
        <v>5199</v>
      </c>
      <c r="P36" s="11" t="s">
        <v>5199</v>
      </c>
      <c r="Q36" s="11" t="s">
        <v>5199</v>
      </c>
      <c r="R36" s="11" t="s">
        <v>11236</v>
      </c>
      <c r="S36" s="11" t="s">
        <v>16452</v>
      </c>
      <c r="T36" s="11" t="s">
        <v>16458</v>
      </c>
      <c r="U36" s="11"/>
      <c r="V36" s="11"/>
    </row>
    <row r="37" spans="1:22" x14ac:dyDescent="0.25">
      <c r="A37" s="1" t="s">
        <v>14783</v>
      </c>
      <c r="B37" s="17">
        <v>45474</v>
      </c>
      <c r="C37" s="11" t="s">
        <v>12683</v>
      </c>
      <c r="D37" s="73">
        <v>1.99</v>
      </c>
      <c r="E37" s="11">
        <v>9</v>
      </c>
      <c r="F37" s="73">
        <v>831.82</v>
      </c>
      <c r="G37" s="73">
        <v>3663.59</v>
      </c>
      <c r="H37" s="73">
        <v>-2831.77</v>
      </c>
      <c r="I37" s="31">
        <v>-0.77</v>
      </c>
      <c r="J37" s="73">
        <v>92.424444444444447</v>
      </c>
      <c r="K37" s="73">
        <v>1142.26</v>
      </c>
      <c r="L37" s="73">
        <v>16544.86</v>
      </c>
      <c r="M37" s="73">
        <v>-15402.6</v>
      </c>
      <c r="N37" s="31">
        <v>-0.93</v>
      </c>
      <c r="O37" s="11" t="s">
        <v>5199</v>
      </c>
      <c r="P37" s="11" t="s">
        <v>5199</v>
      </c>
      <c r="Q37" s="11" t="s">
        <v>5199</v>
      </c>
      <c r="R37" s="11" t="s">
        <v>11236</v>
      </c>
      <c r="S37" s="11" t="s">
        <v>11231</v>
      </c>
      <c r="T37" s="11" t="s">
        <v>14115</v>
      </c>
      <c r="U37" s="11"/>
      <c r="V37" s="11"/>
    </row>
    <row r="38" spans="1:22" x14ac:dyDescent="0.25">
      <c r="A38" s="1" t="s">
        <v>14791</v>
      </c>
      <c r="B38" s="17">
        <v>45474</v>
      </c>
      <c r="C38" s="11" t="s">
        <v>12922</v>
      </c>
      <c r="D38" s="73">
        <v>1.49</v>
      </c>
      <c r="E38" s="11">
        <v>26</v>
      </c>
      <c r="F38" s="73">
        <v>3446.37</v>
      </c>
      <c r="G38" s="73">
        <v>9954.69</v>
      </c>
      <c r="H38" s="73">
        <v>-6508.32</v>
      </c>
      <c r="I38" s="31">
        <v>-0.65</v>
      </c>
      <c r="J38" s="73">
        <v>132.5526923076923</v>
      </c>
      <c r="K38" s="73">
        <v>4882.7299999999996</v>
      </c>
      <c r="L38" s="73">
        <v>16609.03</v>
      </c>
      <c r="M38" s="73">
        <v>-11726.3</v>
      </c>
      <c r="N38" s="31">
        <v>-0.71</v>
      </c>
      <c r="O38" s="11" t="s">
        <v>5199</v>
      </c>
      <c r="P38" s="11" t="s">
        <v>5199</v>
      </c>
      <c r="Q38" s="11" t="s">
        <v>5199</v>
      </c>
      <c r="R38" s="11" t="s">
        <v>11236</v>
      </c>
      <c r="S38" s="11" t="s">
        <v>11231</v>
      </c>
      <c r="T38" s="11" t="s">
        <v>14147</v>
      </c>
      <c r="U38" s="11"/>
      <c r="V38" s="11"/>
    </row>
    <row r="39" spans="1:22" x14ac:dyDescent="0.25">
      <c r="A39" s="1" t="s">
        <v>7123</v>
      </c>
      <c r="B39" s="17" t="s">
        <v>13873</v>
      </c>
      <c r="C39" s="11" t="s">
        <v>3151</v>
      </c>
      <c r="D39" s="73">
        <v>3.99</v>
      </c>
      <c r="E39" s="11">
        <v>147</v>
      </c>
      <c r="F39" s="73">
        <v>27447.21</v>
      </c>
      <c r="G39" s="73">
        <v>31530.720000000001</v>
      </c>
      <c r="H39" s="73">
        <v>-4083.51</v>
      </c>
      <c r="I39" s="31">
        <v>-0.13</v>
      </c>
      <c r="J39" s="73">
        <v>186.71571428571428</v>
      </c>
      <c r="K39" s="73">
        <v>84843.36</v>
      </c>
      <c r="L39" s="73">
        <v>98780.91</v>
      </c>
      <c r="M39" s="73">
        <v>-13937.55</v>
      </c>
      <c r="N39" s="31">
        <v>-0.14000000000000001</v>
      </c>
      <c r="O39" s="11" t="s">
        <v>5199</v>
      </c>
      <c r="P39" s="11" t="s">
        <v>5199</v>
      </c>
      <c r="Q39" s="11" t="s">
        <v>5199</v>
      </c>
      <c r="R39" s="11" t="s">
        <v>11236</v>
      </c>
      <c r="S39" s="11" t="s">
        <v>11231</v>
      </c>
      <c r="T39" s="11" t="s">
        <v>14114</v>
      </c>
      <c r="U39" s="11"/>
      <c r="V39" s="11"/>
    </row>
    <row r="40" spans="1:22" x14ac:dyDescent="0.25">
      <c r="A40" s="1" t="s">
        <v>7144</v>
      </c>
      <c r="B40" s="17" t="s">
        <v>13873</v>
      </c>
      <c r="C40" s="11" t="s">
        <v>3161</v>
      </c>
      <c r="D40" s="73">
        <v>4.99</v>
      </c>
      <c r="E40" s="11">
        <v>149</v>
      </c>
      <c r="F40" s="73">
        <v>34685.49</v>
      </c>
      <c r="G40" s="73">
        <v>40683.47</v>
      </c>
      <c r="H40" s="73">
        <v>-5997.98</v>
      </c>
      <c r="I40" s="31">
        <v>-0.15</v>
      </c>
      <c r="J40" s="73">
        <v>232.78852348993289</v>
      </c>
      <c r="K40" s="73">
        <v>116286.96</v>
      </c>
      <c r="L40" s="73">
        <v>130478.52</v>
      </c>
      <c r="M40" s="73">
        <v>-14191.56</v>
      </c>
      <c r="N40" s="31">
        <v>-0.11</v>
      </c>
      <c r="O40" s="11" t="s">
        <v>5199</v>
      </c>
      <c r="P40" s="11" t="s">
        <v>5199</v>
      </c>
      <c r="Q40" s="11" t="s">
        <v>5199</v>
      </c>
      <c r="R40" s="11" t="s">
        <v>11236</v>
      </c>
      <c r="S40" s="11" t="s">
        <v>11231</v>
      </c>
      <c r="T40" s="11" t="s">
        <v>14114</v>
      </c>
      <c r="U40" s="11"/>
      <c r="V40" s="11"/>
    </row>
    <row r="41" spans="1:22" x14ac:dyDescent="0.25">
      <c r="A41" s="1" t="s">
        <v>8512</v>
      </c>
      <c r="B41" s="17" t="s">
        <v>13873</v>
      </c>
      <c r="C41" s="11" t="s">
        <v>8384</v>
      </c>
      <c r="D41" s="73">
        <v>5.25</v>
      </c>
      <c r="E41" s="11">
        <v>91</v>
      </c>
      <c r="F41" s="73">
        <v>22832.25</v>
      </c>
      <c r="G41" s="73">
        <v>22113</v>
      </c>
      <c r="H41" s="73">
        <v>719.25</v>
      </c>
      <c r="I41" s="31">
        <v>0.03</v>
      </c>
      <c r="J41" s="73">
        <v>250.90384615384616</v>
      </c>
      <c r="K41" s="73">
        <v>85380.75</v>
      </c>
      <c r="L41" s="73">
        <v>80109.75</v>
      </c>
      <c r="M41" s="73">
        <v>5271</v>
      </c>
      <c r="N41" s="31">
        <v>7.0000000000000007E-2</v>
      </c>
      <c r="O41" s="11" t="s">
        <v>5199</v>
      </c>
      <c r="P41" s="11" t="s">
        <v>5199</v>
      </c>
      <c r="Q41" s="11" t="s">
        <v>5199</v>
      </c>
      <c r="R41" s="11" t="s">
        <v>11236</v>
      </c>
      <c r="S41" s="11" t="s">
        <v>16451</v>
      </c>
      <c r="T41" s="11" t="s">
        <v>14089</v>
      </c>
      <c r="U41" s="11"/>
      <c r="V41" s="11"/>
    </row>
    <row r="42" spans="1:22" x14ac:dyDescent="0.25">
      <c r="A42" s="1" t="s">
        <v>9826</v>
      </c>
      <c r="B42" s="17" t="s">
        <v>13873</v>
      </c>
      <c r="C42" s="11" t="s">
        <v>9688</v>
      </c>
      <c r="D42" s="73">
        <v>4.5</v>
      </c>
      <c r="E42" s="11">
        <v>22</v>
      </c>
      <c r="F42" s="73">
        <v>1579.5</v>
      </c>
      <c r="G42" s="73">
        <v>1795.5</v>
      </c>
      <c r="H42" s="73">
        <v>-216</v>
      </c>
      <c r="I42" s="31">
        <v>-0.12</v>
      </c>
      <c r="J42" s="73">
        <v>71.795454545454547</v>
      </c>
      <c r="K42" s="73">
        <v>729</v>
      </c>
      <c r="L42" s="73">
        <v>1071</v>
      </c>
      <c r="M42" s="73">
        <v>-342</v>
      </c>
      <c r="N42" s="31">
        <v>-0.32</v>
      </c>
      <c r="O42" s="11" t="s">
        <v>5199</v>
      </c>
      <c r="P42" s="11" t="s">
        <v>5199</v>
      </c>
      <c r="Q42" s="11" t="s">
        <v>5199</v>
      </c>
      <c r="R42" s="11" t="s">
        <v>11236</v>
      </c>
      <c r="S42" s="11" t="s">
        <v>16449</v>
      </c>
      <c r="T42" s="11" t="s">
        <v>16499</v>
      </c>
      <c r="U42" s="11"/>
      <c r="V42" s="11"/>
    </row>
    <row r="43" spans="1:22" x14ac:dyDescent="0.25">
      <c r="A43" s="1" t="s">
        <v>13712</v>
      </c>
      <c r="B43" s="17">
        <v>45566</v>
      </c>
      <c r="C43" s="11" t="s">
        <v>13507</v>
      </c>
      <c r="D43" s="73">
        <v>1.49</v>
      </c>
      <c r="E43" s="11">
        <v>65</v>
      </c>
      <c r="F43" s="73">
        <v>5831.86</v>
      </c>
      <c r="G43" s="73">
        <v>3547.69</v>
      </c>
      <c r="H43" s="73">
        <v>2284.17</v>
      </c>
      <c r="I43" s="31">
        <v>0.64</v>
      </c>
      <c r="J43" s="73">
        <v>89.720923076923071</v>
      </c>
      <c r="K43" s="73">
        <v>7798.66</v>
      </c>
      <c r="L43" s="73">
        <v>19428.11</v>
      </c>
      <c r="M43" s="73">
        <v>-11629.45</v>
      </c>
      <c r="N43" s="31">
        <v>-0.6</v>
      </c>
      <c r="O43" s="11" t="s">
        <v>5199</v>
      </c>
      <c r="P43" s="11" t="s">
        <v>5199</v>
      </c>
      <c r="Q43" s="11" t="s">
        <v>5199</v>
      </c>
      <c r="R43" s="11" t="s">
        <v>11236</v>
      </c>
      <c r="S43" s="11" t="s">
        <v>11232</v>
      </c>
      <c r="T43" s="11" t="s">
        <v>14092</v>
      </c>
      <c r="U43" s="11"/>
      <c r="V43" s="11"/>
    </row>
    <row r="44" spans="1:22" x14ac:dyDescent="0.25">
      <c r="A44" s="1" t="s">
        <v>13156</v>
      </c>
      <c r="B44" s="17">
        <v>45474</v>
      </c>
      <c r="C44" s="11" t="s">
        <v>13514</v>
      </c>
      <c r="D44" s="73">
        <v>21.99</v>
      </c>
      <c r="E44" s="11" t="s">
        <v>78</v>
      </c>
      <c r="F44" s="73"/>
      <c r="G44" s="73">
        <v>43.98</v>
      </c>
      <c r="H44" s="73">
        <v>-43.98</v>
      </c>
      <c r="I44" s="31">
        <v>-1</v>
      </c>
      <c r="J44" s="73" t="s">
        <v>78</v>
      </c>
      <c r="K44" s="73" t="s">
        <v>78</v>
      </c>
      <c r="L44" s="73" t="s">
        <v>78</v>
      </c>
      <c r="M44" s="73" t="s">
        <v>78</v>
      </c>
      <c r="N44" s="31" t="s">
        <v>78</v>
      </c>
      <c r="O44" s="11" t="s">
        <v>5199</v>
      </c>
      <c r="P44" s="11" t="s">
        <v>5199</v>
      </c>
      <c r="Q44" s="11" t="s">
        <v>5199</v>
      </c>
      <c r="R44" s="11" t="s">
        <v>11236</v>
      </c>
      <c r="S44" s="11" t="s">
        <v>11232</v>
      </c>
      <c r="T44" s="11" t="s">
        <v>14092</v>
      </c>
      <c r="U44" s="11"/>
      <c r="V44" s="11"/>
    </row>
    <row r="45" spans="1:22" x14ac:dyDescent="0.25">
      <c r="A45" s="1" t="s">
        <v>12794</v>
      </c>
      <c r="B45" s="17">
        <v>45323</v>
      </c>
      <c r="C45" s="11" t="s">
        <v>12314</v>
      </c>
      <c r="D45" s="73">
        <v>2.99</v>
      </c>
      <c r="E45" s="11">
        <v>25</v>
      </c>
      <c r="F45" s="73">
        <v>3091.66</v>
      </c>
      <c r="G45" s="73">
        <v>7995.26</v>
      </c>
      <c r="H45" s="73">
        <v>-4903.6000000000004</v>
      </c>
      <c r="I45" s="31">
        <v>-0.61</v>
      </c>
      <c r="J45" s="73">
        <v>123.6664</v>
      </c>
      <c r="K45" s="73">
        <v>1378.39</v>
      </c>
      <c r="L45" s="73">
        <v>10420.15</v>
      </c>
      <c r="M45" s="73">
        <v>-9041.76</v>
      </c>
      <c r="N45" s="31">
        <v>-0.87</v>
      </c>
      <c r="O45" s="11" t="s">
        <v>5199</v>
      </c>
      <c r="P45" s="11" t="s">
        <v>5199</v>
      </c>
      <c r="Q45" s="11" t="s">
        <v>5199</v>
      </c>
      <c r="R45" s="11" t="s">
        <v>11236</v>
      </c>
      <c r="S45" s="11" t="s">
        <v>16449</v>
      </c>
      <c r="T45" s="11" t="s">
        <v>14138</v>
      </c>
      <c r="U45" s="11"/>
      <c r="V45" s="11"/>
    </row>
    <row r="46" spans="1:22" x14ac:dyDescent="0.25">
      <c r="A46" s="1" t="s">
        <v>11649</v>
      </c>
      <c r="B46" s="17">
        <v>45108</v>
      </c>
      <c r="C46" s="11" t="s">
        <v>11518</v>
      </c>
      <c r="D46" s="73">
        <v>2.99</v>
      </c>
      <c r="E46" s="11">
        <v>33</v>
      </c>
      <c r="F46" s="73">
        <v>3268.07</v>
      </c>
      <c r="G46" s="73">
        <v>5794.62</v>
      </c>
      <c r="H46" s="73">
        <v>-2526.5500000000002</v>
      </c>
      <c r="I46" s="31">
        <v>-0.44</v>
      </c>
      <c r="J46" s="73">
        <v>99.032424242424241</v>
      </c>
      <c r="K46" s="73">
        <v>7495.93</v>
      </c>
      <c r="L46" s="73">
        <v>9472.32</v>
      </c>
      <c r="M46" s="73">
        <v>-1976.39</v>
      </c>
      <c r="N46" s="31">
        <v>-0.21</v>
      </c>
      <c r="O46" s="11" t="s">
        <v>5199</v>
      </c>
      <c r="P46" s="11" t="s">
        <v>5199</v>
      </c>
      <c r="Q46" s="11" t="s">
        <v>5199</v>
      </c>
      <c r="R46" s="11" t="s">
        <v>11236</v>
      </c>
      <c r="S46" s="11" t="s">
        <v>10401</v>
      </c>
      <c r="T46" s="11" t="s">
        <v>14110</v>
      </c>
      <c r="U46" s="11"/>
      <c r="V46" s="11"/>
    </row>
    <row r="47" spans="1:22" x14ac:dyDescent="0.25">
      <c r="A47" s="1" t="s">
        <v>7130</v>
      </c>
      <c r="B47" s="17" t="s">
        <v>13873</v>
      </c>
      <c r="C47" s="11" t="s">
        <v>4004</v>
      </c>
      <c r="D47" s="73">
        <v>4.49</v>
      </c>
      <c r="E47" s="11">
        <v>128</v>
      </c>
      <c r="F47" s="73">
        <v>35112.47</v>
      </c>
      <c r="G47" s="73">
        <v>34509.839999999997</v>
      </c>
      <c r="H47" s="73">
        <v>602.63</v>
      </c>
      <c r="I47" s="31">
        <v>0.02</v>
      </c>
      <c r="J47" s="73">
        <v>274.31617187500001</v>
      </c>
      <c r="K47" s="73">
        <v>85956.63</v>
      </c>
      <c r="L47" s="73">
        <v>84253.72</v>
      </c>
      <c r="M47" s="73">
        <v>1702.91</v>
      </c>
      <c r="N47" s="31">
        <v>0.02</v>
      </c>
      <c r="O47" s="11" t="s">
        <v>5199</v>
      </c>
      <c r="P47" s="11" t="s">
        <v>5199</v>
      </c>
      <c r="Q47" s="11" t="s">
        <v>5199</v>
      </c>
      <c r="R47" s="11" t="s">
        <v>11236</v>
      </c>
      <c r="S47" s="11" t="s">
        <v>11231</v>
      </c>
      <c r="T47" s="11" t="s">
        <v>14114</v>
      </c>
      <c r="U47" s="11"/>
      <c r="V47" s="11"/>
    </row>
    <row r="48" spans="1:22" x14ac:dyDescent="0.25">
      <c r="A48" s="1" t="s">
        <v>10660</v>
      </c>
      <c r="B48" s="17" t="s">
        <v>13873</v>
      </c>
      <c r="C48" s="11" t="s">
        <v>10603</v>
      </c>
      <c r="D48" s="73">
        <v>4.49</v>
      </c>
      <c r="E48" s="11">
        <v>108</v>
      </c>
      <c r="F48" s="73">
        <v>16904.849999999999</v>
      </c>
      <c r="G48" s="73">
        <v>18937.82</v>
      </c>
      <c r="H48" s="73">
        <v>-2032.97</v>
      </c>
      <c r="I48" s="31">
        <v>-0.11</v>
      </c>
      <c r="J48" s="73">
        <v>156.52638888888887</v>
      </c>
      <c r="K48" s="73">
        <v>38631.96</v>
      </c>
      <c r="L48" s="73">
        <v>35270.559999999998</v>
      </c>
      <c r="M48" s="73">
        <v>3361.4</v>
      </c>
      <c r="N48" s="31">
        <v>0.1</v>
      </c>
      <c r="O48" s="11" t="s">
        <v>5199</v>
      </c>
      <c r="P48" s="11" t="s">
        <v>5199</v>
      </c>
      <c r="Q48" s="11" t="s">
        <v>5199</v>
      </c>
      <c r="R48" s="11" t="s">
        <v>11236</v>
      </c>
      <c r="S48" s="11" t="s">
        <v>11231</v>
      </c>
      <c r="T48" s="11" t="s">
        <v>14114</v>
      </c>
      <c r="U48" s="11"/>
      <c r="V48" s="11"/>
    </row>
    <row r="49" spans="1:22" x14ac:dyDescent="0.25">
      <c r="A49" s="1" t="s">
        <v>10944</v>
      </c>
      <c r="B49" s="17" t="s">
        <v>13873</v>
      </c>
      <c r="C49" s="11" t="s">
        <v>10749</v>
      </c>
      <c r="D49" s="73">
        <v>12.99</v>
      </c>
      <c r="E49" s="11">
        <v>80</v>
      </c>
      <c r="F49" s="73">
        <v>22992.3</v>
      </c>
      <c r="G49" s="73">
        <v>33007.589999999997</v>
      </c>
      <c r="H49" s="73">
        <v>-10015.290000000001</v>
      </c>
      <c r="I49" s="31">
        <v>-0.3</v>
      </c>
      <c r="J49" s="73">
        <v>287.40375</v>
      </c>
      <c r="K49" s="73">
        <v>45062.31</v>
      </c>
      <c r="L49" s="73">
        <v>51596.28</v>
      </c>
      <c r="M49" s="73">
        <v>-6533.97</v>
      </c>
      <c r="N49" s="31">
        <v>-0.13</v>
      </c>
      <c r="O49" s="11" t="s">
        <v>5199</v>
      </c>
      <c r="P49" s="11" t="s">
        <v>5199</v>
      </c>
      <c r="Q49" s="11" t="s">
        <v>5199</v>
      </c>
      <c r="R49" s="11" t="s">
        <v>11236</v>
      </c>
      <c r="S49" s="11" t="s">
        <v>16451</v>
      </c>
      <c r="T49" s="11" t="s">
        <v>14096</v>
      </c>
      <c r="U49" s="11"/>
      <c r="V49" s="11"/>
    </row>
    <row r="50" spans="1:22" x14ac:dyDescent="0.25">
      <c r="A50" s="1" t="s">
        <v>9669</v>
      </c>
      <c r="B50" s="17" t="s">
        <v>13873</v>
      </c>
      <c r="C50" s="11" t="s">
        <v>9521</v>
      </c>
      <c r="D50" s="73">
        <v>1.49</v>
      </c>
      <c r="E50" s="11">
        <v>104</v>
      </c>
      <c r="F50" s="73">
        <v>17674.38</v>
      </c>
      <c r="G50" s="73">
        <v>20386.18</v>
      </c>
      <c r="H50" s="73">
        <v>-2711.8</v>
      </c>
      <c r="I50" s="31">
        <v>-0.13</v>
      </c>
      <c r="J50" s="73">
        <v>169.94596153846155</v>
      </c>
      <c r="K50" s="73">
        <v>14375.52</v>
      </c>
      <c r="L50" s="73">
        <v>15363.39</v>
      </c>
      <c r="M50" s="73">
        <v>-987.87</v>
      </c>
      <c r="N50" s="31">
        <v>-0.06</v>
      </c>
      <c r="O50" s="11" t="s">
        <v>5199</v>
      </c>
      <c r="P50" s="11" t="s">
        <v>5199</v>
      </c>
      <c r="Q50" s="11" t="s">
        <v>5199</v>
      </c>
      <c r="R50" s="11" t="s">
        <v>11236</v>
      </c>
      <c r="S50" s="11" t="s">
        <v>16446</v>
      </c>
      <c r="T50" s="11" t="s">
        <v>14171</v>
      </c>
      <c r="U50" s="11"/>
      <c r="V50" s="11"/>
    </row>
    <row r="51" spans="1:22" x14ac:dyDescent="0.25">
      <c r="A51" s="1" t="s">
        <v>7096</v>
      </c>
      <c r="B51" s="17" t="s">
        <v>13873</v>
      </c>
      <c r="C51" s="11" t="s">
        <v>4395</v>
      </c>
      <c r="D51" s="73">
        <v>4.99</v>
      </c>
      <c r="E51" s="11">
        <v>148</v>
      </c>
      <c r="F51" s="73">
        <v>25409.08</v>
      </c>
      <c r="G51" s="73">
        <v>28557.77</v>
      </c>
      <c r="H51" s="73">
        <v>-3148.69</v>
      </c>
      <c r="I51" s="31">
        <v>-0.11</v>
      </c>
      <c r="J51" s="73">
        <v>171.68297297297298</v>
      </c>
      <c r="K51" s="73">
        <v>68417.89</v>
      </c>
      <c r="L51" s="73">
        <v>79056.570000000007</v>
      </c>
      <c r="M51" s="73">
        <v>-10638.68</v>
      </c>
      <c r="N51" s="31">
        <v>-0.13</v>
      </c>
      <c r="O51" s="11" t="s">
        <v>5199</v>
      </c>
      <c r="P51" s="11" t="s">
        <v>5199</v>
      </c>
      <c r="Q51" s="11" t="s">
        <v>5199</v>
      </c>
      <c r="R51" s="11" t="s">
        <v>11236</v>
      </c>
      <c r="S51" s="11" t="s">
        <v>16452</v>
      </c>
      <c r="T51" s="11" t="s">
        <v>16455</v>
      </c>
      <c r="U51" s="11"/>
      <c r="V51" s="11"/>
    </row>
    <row r="52" spans="1:22" x14ac:dyDescent="0.25">
      <c r="A52" s="1" t="s">
        <v>7985</v>
      </c>
      <c r="B52" s="17" t="s">
        <v>13873</v>
      </c>
      <c r="C52" s="11" t="s">
        <v>4376</v>
      </c>
      <c r="D52" s="73">
        <v>2.99</v>
      </c>
      <c r="E52" s="11">
        <v>121</v>
      </c>
      <c r="F52" s="73">
        <v>40086.93</v>
      </c>
      <c r="G52" s="73">
        <v>38917.839999999997</v>
      </c>
      <c r="H52" s="73">
        <v>1169.0899999999999</v>
      </c>
      <c r="I52" s="31">
        <v>0.03</v>
      </c>
      <c r="J52" s="73">
        <v>331.29694214876031</v>
      </c>
      <c r="K52" s="73">
        <v>135506.79999999999</v>
      </c>
      <c r="L52" s="73">
        <v>138703.10999999999</v>
      </c>
      <c r="M52" s="73">
        <v>-3196.31</v>
      </c>
      <c r="N52" s="31">
        <v>-0.02</v>
      </c>
      <c r="O52" s="11" t="s">
        <v>5199</v>
      </c>
      <c r="P52" s="11" t="s">
        <v>5199</v>
      </c>
      <c r="Q52" s="11" t="s">
        <v>5199</v>
      </c>
      <c r="R52" s="11" t="s">
        <v>11236</v>
      </c>
      <c r="S52" s="11" t="s">
        <v>16450</v>
      </c>
      <c r="T52" s="11" t="s">
        <v>14103</v>
      </c>
      <c r="U52" s="11"/>
      <c r="V52" s="11"/>
    </row>
    <row r="53" spans="1:22" x14ac:dyDescent="0.25">
      <c r="A53" s="1" t="s">
        <v>7987</v>
      </c>
      <c r="B53" s="17" t="s">
        <v>13873</v>
      </c>
      <c r="C53" s="11" t="s">
        <v>4441</v>
      </c>
      <c r="D53" s="73">
        <v>2.99</v>
      </c>
      <c r="E53" s="11">
        <v>86</v>
      </c>
      <c r="F53" s="73">
        <v>12297.87</v>
      </c>
      <c r="G53" s="73">
        <v>20367.88</v>
      </c>
      <c r="H53" s="73">
        <v>-8070.01</v>
      </c>
      <c r="I53" s="31">
        <v>-0.4</v>
      </c>
      <c r="J53" s="73">
        <v>142.99848837209302</v>
      </c>
      <c r="K53" s="73">
        <v>41160.339999999997</v>
      </c>
      <c r="L53" s="73">
        <v>92328.21</v>
      </c>
      <c r="M53" s="73">
        <v>-51167.87</v>
      </c>
      <c r="N53" s="31">
        <v>-0.55000000000000004</v>
      </c>
      <c r="O53" s="11" t="s">
        <v>5199</v>
      </c>
      <c r="P53" s="11" t="s">
        <v>5199</v>
      </c>
      <c r="Q53" s="11" t="s">
        <v>5199</v>
      </c>
      <c r="R53" s="11" t="s">
        <v>11236</v>
      </c>
      <c r="S53" s="11" t="s">
        <v>16452</v>
      </c>
      <c r="T53" s="11" t="s">
        <v>16455</v>
      </c>
      <c r="U53" s="11"/>
      <c r="V53" s="11"/>
    </row>
    <row r="54" spans="1:22" x14ac:dyDescent="0.25">
      <c r="A54" s="1" t="s">
        <v>7228</v>
      </c>
      <c r="B54" s="17" t="s">
        <v>13873</v>
      </c>
      <c r="C54" s="11" t="s">
        <v>4558</v>
      </c>
      <c r="D54" s="73">
        <v>1.0900000000000001</v>
      </c>
      <c r="E54" s="11">
        <v>99</v>
      </c>
      <c r="F54" s="73">
        <v>16728.23</v>
      </c>
      <c r="G54" s="73">
        <v>25590.12</v>
      </c>
      <c r="H54" s="73">
        <v>-8861.89</v>
      </c>
      <c r="I54" s="31">
        <v>-0.35</v>
      </c>
      <c r="J54" s="73">
        <v>168.97202020202019</v>
      </c>
      <c r="K54" s="73">
        <v>10011.65</v>
      </c>
      <c r="L54" s="73">
        <v>13683.59</v>
      </c>
      <c r="M54" s="73">
        <v>-3671.94</v>
      </c>
      <c r="N54" s="31">
        <v>-0.27</v>
      </c>
      <c r="O54" s="11" t="s">
        <v>5199</v>
      </c>
      <c r="P54" s="11" t="s">
        <v>5199</v>
      </c>
      <c r="Q54" s="11" t="s">
        <v>5199</v>
      </c>
      <c r="R54" s="11" t="s">
        <v>11236</v>
      </c>
      <c r="S54" s="11" t="s">
        <v>16449</v>
      </c>
      <c r="T54" s="11" t="s">
        <v>14091</v>
      </c>
      <c r="U54" s="11"/>
      <c r="V54" s="11"/>
    </row>
    <row r="55" spans="1:22" x14ac:dyDescent="0.25">
      <c r="A55" s="1" t="s">
        <v>13312</v>
      </c>
      <c r="B55" s="17">
        <v>45474</v>
      </c>
      <c r="C55" s="11" t="s">
        <v>12684</v>
      </c>
      <c r="D55" s="73">
        <v>6.99</v>
      </c>
      <c r="E55" s="11">
        <v>61</v>
      </c>
      <c r="F55" s="73">
        <v>9156.9</v>
      </c>
      <c r="G55" s="73">
        <v>43785.36</v>
      </c>
      <c r="H55" s="73">
        <v>-34628.46</v>
      </c>
      <c r="I55" s="31">
        <v>-0.79</v>
      </c>
      <c r="J55" s="73">
        <v>150.11311475409835</v>
      </c>
      <c r="K55" s="73">
        <v>3711.69</v>
      </c>
      <c r="L55" s="73">
        <v>29595.66</v>
      </c>
      <c r="M55" s="73">
        <v>-25883.97</v>
      </c>
      <c r="N55" s="31">
        <v>-0.87</v>
      </c>
      <c r="O55" s="11" t="s">
        <v>5199</v>
      </c>
      <c r="P55" s="11" t="s">
        <v>5199</v>
      </c>
      <c r="Q55" s="11" t="s">
        <v>5199</v>
      </c>
      <c r="R55" s="11" t="s">
        <v>11236</v>
      </c>
      <c r="S55" s="11" t="s">
        <v>11231</v>
      </c>
      <c r="T55" s="11" t="s">
        <v>14145</v>
      </c>
      <c r="U55" s="11"/>
      <c r="V55" s="11"/>
    </row>
    <row r="56" spans="1:22" x14ac:dyDescent="0.25">
      <c r="A56" s="1" t="s">
        <v>13316</v>
      </c>
      <c r="B56" s="17">
        <v>45474</v>
      </c>
      <c r="C56" s="11" t="s">
        <v>12685</v>
      </c>
      <c r="D56" s="73">
        <v>6.99</v>
      </c>
      <c r="E56" s="11">
        <v>88</v>
      </c>
      <c r="F56" s="73">
        <v>8520.81</v>
      </c>
      <c r="G56" s="73">
        <v>38598.78</v>
      </c>
      <c r="H56" s="73">
        <v>-30077.97</v>
      </c>
      <c r="I56" s="31">
        <v>-0.78</v>
      </c>
      <c r="J56" s="73">
        <v>96.827386363636364</v>
      </c>
      <c r="K56" s="73">
        <v>3879.45</v>
      </c>
      <c r="L56" s="73">
        <v>26296.38</v>
      </c>
      <c r="M56" s="73">
        <v>-22416.93</v>
      </c>
      <c r="N56" s="31">
        <v>-0.85</v>
      </c>
      <c r="O56" s="11" t="s">
        <v>5199</v>
      </c>
      <c r="P56" s="11" t="s">
        <v>5199</v>
      </c>
      <c r="Q56" s="11" t="s">
        <v>5199</v>
      </c>
      <c r="R56" s="11" t="s">
        <v>11236</v>
      </c>
      <c r="S56" s="11" t="s">
        <v>11231</v>
      </c>
      <c r="T56" s="11" t="s">
        <v>14145</v>
      </c>
      <c r="U56" s="11"/>
      <c r="V56" s="11"/>
    </row>
    <row r="57" spans="1:22" x14ac:dyDescent="0.25">
      <c r="A57" s="1" t="s">
        <v>13318</v>
      </c>
      <c r="B57" s="17">
        <v>45474</v>
      </c>
      <c r="C57" s="11" t="s">
        <v>12679</v>
      </c>
      <c r="D57" s="73">
        <v>15.99</v>
      </c>
      <c r="E57" s="11">
        <v>93</v>
      </c>
      <c r="F57" s="73">
        <v>8890.44</v>
      </c>
      <c r="G57" s="73">
        <v>31052.58</v>
      </c>
      <c r="H57" s="73">
        <v>-22162.14</v>
      </c>
      <c r="I57" s="31">
        <v>-0.71</v>
      </c>
      <c r="J57" s="73">
        <v>95.596129032258077</v>
      </c>
      <c r="K57" s="73">
        <v>5612.49</v>
      </c>
      <c r="L57" s="73">
        <v>37928.28</v>
      </c>
      <c r="M57" s="73">
        <v>-32315.79</v>
      </c>
      <c r="N57" s="31">
        <v>-0.85</v>
      </c>
      <c r="O57" s="11" t="s">
        <v>5199</v>
      </c>
      <c r="P57" s="11" t="s">
        <v>5199</v>
      </c>
      <c r="Q57" s="11" t="s">
        <v>5199</v>
      </c>
      <c r="R57" s="11" t="s">
        <v>11236</v>
      </c>
      <c r="S57" s="11" t="s">
        <v>11231</v>
      </c>
      <c r="T57" s="11" t="s">
        <v>14145</v>
      </c>
      <c r="U57" s="11"/>
      <c r="V57" s="11"/>
    </row>
    <row r="58" spans="1:22" x14ac:dyDescent="0.25">
      <c r="A58" s="1" t="s">
        <v>7141</v>
      </c>
      <c r="B58" s="17" t="s">
        <v>13873</v>
      </c>
      <c r="C58" s="11" t="s">
        <v>8191</v>
      </c>
      <c r="D58" s="73">
        <v>2.4900000000000002</v>
      </c>
      <c r="E58" s="11">
        <v>150</v>
      </c>
      <c r="F58" s="73">
        <v>43184.07</v>
      </c>
      <c r="G58" s="73">
        <v>44700.480000000003</v>
      </c>
      <c r="H58" s="73">
        <v>-1516.41</v>
      </c>
      <c r="I58" s="31">
        <v>-0.03</v>
      </c>
      <c r="J58" s="73">
        <v>287.8938</v>
      </c>
      <c r="K58" s="73">
        <v>28057.32</v>
      </c>
      <c r="L58" s="73">
        <v>27768.48</v>
      </c>
      <c r="M58" s="73">
        <v>288.83999999999997</v>
      </c>
      <c r="N58" s="31">
        <v>0.01</v>
      </c>
      <c r="O58" s="11" t="s">
        <v>5199</v>
      </c>
      <c r="P58" s="11" t="s">
        <v>5199</v>
      </c>
      <c r="Q58" s="11" t="s">
        <v>5200</v>
      </c>
      <c r="R58" s="11" t="s">
        <v>11236</v>
      </c>
      <c r="S58" s="11" t="s">
        <v>11232</v>
      </c>
      <c r="T58" s="11" t="s">
        <v>14092</v>
      </c>
      <c r="U58" s="11"/>
      <c r="V58" s="11"/>
    </row>
    <row r="59" spans="1:22" x14ac:dyDescent="0.25">
      <c r="A59" s="1" t="s">
        <v>9388</v>
      </c>
      <c r="B59" s="17" t="s">
        <v>13873</v>
      </c>
      <c r="C59" s="11" t="s">
        <v>9154</v>
      </c>
      <c r="D59" s="73">
        <v>2.4900000000000002</v>
      </c>
      <c r="E59" s="11">
        <v>83</v>
      </c>
      <c r="F59" s="73">
        <v>29675.82</v>
      </c>
      <c r="G59" s="73">
        <v>28074.75</v>
      </c>
      <c r="H59" s="73">
        <v>1601.07</v>
      </c>
      <c r="I59" s="31">
        <v>0.06</v>
      </c>
      <c r="J59" s="73">
        <v>357.54</v>
      </c>
      <c r="K59" s="73">
        <v>14633.73</v>
      </c>
      <c r="L59" s="73">
        <v>13899.18</v>
      </c>
      <c r="M59" s="73">
        <v>734.55</v>
      </c>
      <c r="N59" s="31">
        <v>0.05</v>
      </c>
      <c r="O59" s="11" t="s">
        <v>5199</v>
      </c>
      <c r="P59" s="11" t="s">
        <v>5199</v>
      </c>
      <c r="Q59" s="11" t="s">
        <v>5200</v>
      </c>
      <c r="R59" s="11" t="s">
        <v>11236</v>
      </c>
      <c r="S59" s="11" t="s">
        <v>11232</v>
      </c>
      <c r="T59" s="11" t="s">
        <v>14092</v>
      </c>
      <c r="U59" s="11"/>
      <c r="V59" s="11"/>
    </row>
    <row r="60" spans="1:22" x14ac:dyDescent="0.25">
      <c r="A60" s="1" t="s">
        <v>7248</v>
      </c>
      <c r="B60" s="17" t="s">
        <v>13873</v>
      </c>
      <c r="C60" s="11" t="s">
        <v>4989</v>
      </c>
      <c r="D60" s="73">
        <v>2.99</v>
      </c>
      <c r="E60" s="11">
        <v>130</v>
      </c>
      <c r="F60" s="73">
        <v>16289.52</v>
      </c>
      <c r="G60" s="73">
        <v>21740.29</v>
      </c>
      <c r="H60" s="73">
        <v>-5450.77</v>
      </c>
      <c r="I60" s="31">
        <v>-0.25</v>
      </c>
      <c r="J60" s="73">
        <v>125.304</v>
      </c>
      <c r="K60" s="73">
        <v>42873.61</v>
      </c>
      <c r="L60" s="73">
        <v>52552.24</v>
      </c>
      <c r="M60" s="73">
        <v>-9678.6299999999992</v>
      </c>
      <c r="N60" s="31">
        <v>-0.18</v>
      </c>
      <c r="O60" s="11" t="s">
        <v>5199</v>
      </c>
      <c r="P60" s="11" t="s">
        <v>5199</v>
      </c>
      <c r="Q60" s="11" t="s">
        <v>5200</v>
      </c>
      <c r="R60" s="11" t="s">
        <v>11236</v>
      </c>
      <c r="S60" s="11" t="s">
        <v>16446</v>
      </c>
      <c r="T60" s="11" t="s">
        <v>14161</v>
      </c>
      <c r="U60" s="11"/>
      <c r="V60" s="11"/>
    </row>
    <row r="61" spans="1:22" x14ac:dyDescent="0.25">
      <c r="A61" s="1" t="s">
        <v>7993</v>
      </c>
      <c r="B61" s="17" t="s">
        <v>13873</v>
      </c>
      <c r="C61" s="11" t="s">
        <v>4672</v>
      </c>
      <c r="D61" s="73">
        <v>6.99</v>
      </c>
      <c r="E61" s="11">
        <v>146</v>
      </c>
      <c r="F61" s="73">
        <v>23318.639999999999</v>
      </c>
      <c r="G61" s="73">
        <v>29316.06</v>
      </c>
      <c r="H61" s="73">
        <v>-5997.42</v>
      </c>
      <c r="I61" s="31">
        <v>-0.2</v>
      </c>
      <c r="J61" s="73">
        <v>159.71671232876713</v>
      </c>
      <c r="K61" s="73">
        <v>45847.41</v>
      </c>
      <c r="L61" s="73">
        <v>51187.77</v>
      </c>
      <c r="M61" s="73">
        <v>-5340.36</v>
      </c>
      <c r="N61" s="31">
        <v>-0.1</v>
      </c>
      <c r="O61" s="11" t="s">
        <v>5199</v>
      </c>
      <c r="P61" s="11" t="s">
        <v>5199</v>
      </c>
      <c r="Q61" s="11" t="s">
        <v>5200</v>
      </c>
      <c r="R61" s="11" t="s">
        <v>11236</v>
      </c>
      <c r="S61" s="11" t="s">
        <v>16446</v>
      </c>
      <c r="T61" s="11" t="s">
        <v>14099</v>
      </c>
      <c r="U61" s="11"/>
      <c r="V61" s="11"/>
    </row>
    <row r="62" spans="1:22" x14ac:dyDescent="0.25">
      <c r="A62" s="1" t="s">
        <v>7212</v>
      </c>
      <c r="B62" s="17" t="s">
        <v>13873</v>
      </c>
      <c r="C62" s="11" t="s">
        <v>2735</v>
      </c>
      <c r="D62" s="73">
        <v>1.0900000000000001</v>
      </c>
      <c r="E62" s="11">
        <v>153</v>
      </c>
      <c r="F62" s="73">
        <v>45351.63</v>
      </c>
      <c r="G62" s="73">
        <v>43434.239999999998</v>
      </c>
      <c r="H62" s="73">
        <v>1917.39</v>
      </c>
      <c r="I62" s="31">
        <v>0.04</v>
      </c>
      <c r="J62" s="73">
        <v>296.41588235294114</v>
      </c>
      <c r="K62" s="73">
        <v>53975.71</v>
      </c>
      <c r="L62" s="73">
        <v>50836.55</v>
      </c>
      <c r="M62" s="73">
        <v>3139.16</v>
      </c>
      <c r="N62" s="31">
        <v>0.06</v>
      </c>
      <c r="O62" s="11" t="s">
        <v>5199</v>
      </c>
      <c r="P62" s="11" t="s">
        <v>5199</v>
      </c>
      <c r="Q62" s="11" t="s">
        <v>5200</v>
      </c>
      <c r="R62" s="11" t="s">
        <v>11236</v>
      </c>
      <c r="S62" s="11" t="s">
        <v>16449</v>
      </c>
      <c r="T62" s="11" t="s">
        <v>14091</v>
      </c>
      <c r="U62" s="11"/>
      <c r="V62" s="11"/>
    </row>
    <row r="63" spans="1:22" x14ac:dyDescent="0.25">
      <c r="A63" s="1" t="s">
        <v>7185</v>
      </c>
      <c r="B63" s="17" t="s">
        <v>13873</v>
      </c>
      <c r="C63" s="11" t="s">
        <v>3109</v>
      </c>
      <c r="D63" s="73">
        <v>2.4900000000000002</v>
      </c>
      <c r="E63" s="11">
        <v>122</v>
      </c>
      <c r="F63" s="73">
        <v>23747.13</v>
      </c>
      <c r="G63" s="73">
        <v>28971.15</v>
      </c>
      <c r="H63" s="73">
        <v>-5224.0200000000004</v>
      </c>
      <c r="I63" s="31">
        <v>-0.18</v>
      </c>
      <c r="J63" s="73">
        <v>194.64860655737706</v>
      </c>
      <c r="K63" s="73">
        <v>8067.6</v>
      </c>
      <c r="L63" s="73">
        <v>17833.38</v>
      </c>
      <c r="M63" s="73">
        <v>-9765.7800000000007</v>
      </c>
      <c r="N63" s="31">
        <v>-0.55000000000000004</v>
      </c>
      <c r="O63" s="11" t="s">
        <v>5199</v>
      </c>
      <c r="P63" s="11" t="s">
        <v>5199</v>
      </c>
      <c r="Q63" s="11" t="s">
        <v>5200</v>
      </c>
      <c r="R63" s="11" t="s">
        <v>11236</v>
      </c>
      <c r="S63" s="11" t="s">
        <v>16451</v>
      </c>
      <c r="T63" s="11" t="s">
        <v>14096</v>
      </c>
      <c r="U63" s="11"/>
      <c r="V63" s="11"/>
    </row>
    <row r="64" spans="1:22" x14ac:dyDescent="0.25">
      <c r="A64" s="1" t="s">
        <v>7233</v>
      </c>
      <c r="B64" s="17" t="s">
        <v>13873</v>
      </c>
      <c r="C64" s="11" t="s">
        <v>4141</v>
      </c>
      <c r="D64" s="73">
        <v>1.0900000000000001</v>
      </c>
      <c r="E64" s="11">
        <v>135</v>
      </c>
      <c r="F64" s="73">
        <v>42769.42</v>
      </c>
      <c r="G64" s="73">
        <v>41692.21</v>
      </c>
      <c r="H64" s="73">
        <v>1077.21</v>
      </c>
      <c r="I64" s="31">
        <v>0.03</v>
      </c>
      <c r="J64" s="73">
        <v>316.81051851851851</v>
      </c>
      <c r="K64" s="73">
        <v>45821.42</v>
      </c>
      <c r="L64" s="73">
        <v>50969.08</v>
      </c>
      <c r="M64" s="73">
        <v>-5147.66</v>
      </c>
      <c r="N64" s="31">
        <v>-0.1</v>
      </c>
      <c r="O64" s="11" t="s">
        <v>5199</v>
      </c>
      <c r="P64" s="11" t="s">
        <v>5199</v>
      </c>
      <c r="Q64" s="11" t="s">
        <v>5200</v>
      </c>
      <c r="R64" s="11" t="s">
        <v>11236</v>
      </c>
      <c r="S64" s="11" t="s">
        <v>16449</v>
      </c>
      <c r="T64" s="11" t="s">
        <v>14091</v>
      </c>
      <c r="U64" s="11"/>
      <c r="V64" s="11"/>
    </row>
    <row r="65" spans="1:22" x14ac:dyDescent="0.25">
      <c r="A65" s="1" t="s">
        <v>8477</v>
      </c>
      <c r="B65" s="17" t="s">
        <v>13873</v>
      </c>
      <c r="C65" s="11" t="s">
        <v>8394</v>
      </c>
      <c r="D65" s="73">
        <v>3.99</v>
      </c>
      <c r="E65" s="11">
        <v>93</v>
      </c>
      <c r="F65" s="73">
        <v>15209.88</v>
      </c>
      <c r="G65" s="73">
        <v>17691.66</v>
      </c>
      <c r="H65" s="73">
        <v>-2481.7800000000002</v>
      </c>
      <c r="I65" s="31">
        <v>-0.14000000000000001</v>
      </c>
      <c r="J65" s="73">
        <v>163.54709677419353</v>
      </c>
      <c r="K65" s="73">
        <v>10872.75</v>
      </c>
      <c r="L65" s="73">
        <v>16259.25</v>
      </c>
      <c r="M65" s="73">
        <v>-5386.5</v>
      </c>
      <c r="N65" s="31">
        <v>-0.33</v>
      </c>
      <c r="O65" s="11" t="s">
        <v>5199</v>
      </c>
      <c r="P65" s="11" t="s">
        <v>5200</v>
      </c>
      <c r="Q65" s="11" t="s">
        <v>5199</v>
      </c>
      <c r="R65" s="11" t="s">
        <v>11236</v>
      </c>
      <c r="S65" s="11" t="s">
        <v>16449</v>
      </c>
      <c r="T65" s="11" t="s">
        <v>14091</v>
      </c>
      <c r="U65" s="11"/>
      <c r="V65" s="11"/>
    </row>
    <row r="66" spans="1:22" x14ac:dyDescent="0.25">
      <c r="A66" s="1" t="s">
        <v>7226</v>
      </c>
      <c r="B66" s="17" t="s">
        <v>13873</v>
      </c>
      <c r="C66" s="11" t="s">
        <v>5380</v>
      </c>
      <c r="D66" s="73">
        <v>2.4900000000000002</v>
      </c>
      <c r="E66" s="11">
        <v>95</v>
      </c>
      <c r="F66" s="73">
        <v>13856.85</v>
      </c>
      <c r="G66" s="73">
        <v>13483.35</v>
      </c>
      <c r="H66" s="73">
        <v>373.5</v>
      </c>
      <c r="I66" s="31">
        <v>0.03</v>
      </c>
      <c r="J66" s="73">
        <v>145.86157894736843</v>
      </c>
      <c r="K66" s="73">
        <v>20124.18</v>
      </c>
      <c r="L66" s="73">
        <v>16354.32</v>
      </c>
      <c r="M66" s="73">
        <v>3769.86</v>
      </c>
      <c r="N66" s="31">
        <v>0.23</v>
      </c>
      <c r="O66" s="11" t="s">
        <v>5199</v>
      </c>
      <c r="P66" s="11" t="s">
        <v>5200</v>
      </c>
      <c r="Q66" s="11" t="s">
        <v>5199</v>
      </c>
      <c r="R66" s="11" t="s">
        <v>11236</v>
      </c>
      <c r="S66" s="11" t="s">
        <v>11231</v>
      </c>
      <c r="T66" s="11" t="s">
        <v>14099</v>
      </c>
      <c r="U66" s="11"/>
      <c r="V66" s="11"/>
    </row>
    <row r="67" spans="1:22" x14ac:dyDescent="0.25">
      <c r="A67" s="1" t="s">
        <v>7255</v>
      </c>
      <c r="B67" s="17" t="s">
        <v>13873</v>
      </c>
      <c r="C67" s="11" t="s">
        <v>3997</v>
      </c>
      <c r="D67" s="73">
        <v>1.0900000000000001</v>
      </c>
      <c r="E67" s="11">
        <v>128</v>
      </c>
      <c r="F67" s="73">
        <v>36125.870000000003</v>
      </c>
      <c r="G67" s="73">
        <v>47942.66</v>
      </c>
      <c r="H67" s="73">
        <v>-11816.79</v>
      </c>
      <c r="I67" s="31">
        <v>-0.25</v>
      </c>
      <c r="J67" s="73">
        <v>282.23335937500002</v>
      </c>
      <c r="K67" s="73">
        <v>56120.83</v>
      </c>
      <c r="L67" s="73">
        <v>49867.39</v>
      </c>
      <c r="M67" s="73">
        <v>6253.44</v>
      </c>
      <c r="N67" s="31">
        <v>0.13</v>
      </c>
      <c r="O67" s="11" t="s">
        <v>5199</v>
      </c>
      <c r="P67" s="11" t="s">
        <v>5200</v>
      </c>
      <c r="Q67" s="11" t="s">
        <v>5199</v>
      </c>
      <c r="R67" s="11" t="s">
        <v>11236</v>
      </c>
      <c r="S67" s="11" t="s">
        <v>11231</v>
      </c>
      <c r="T67" s="11" t="s">
        <v>14114</v>
      </c>
      <c r="U67" s="11"/>
      <c r="V67" s="11"/>
    </row>
    <row r="68" spans="1:22" x14ac:dyDescent="0.25">
      <c r="A68" s="1" t="s">
        <v>13314</v>
      </c>
      <c r="B68" s="17">
        <v>45474</v>
      </c>
      <c r="C68" s="11" t="s">
        <v>12678</v>
      </c>
      <c r="D68" s="73">
        <v>15.99</v>
      </c>
      <c r="E68" s="11">
        <v>106</v>
      </c>
      <c r="F68" s="73">
        <v>20051.46</v>
      </c>
      <c r="G68" s="73">
        <v>76496.160000000003</v>
      </c>
      <c r="H68" s="73">
        <v>-56444.7</v>
      </c>
      <c r="I68" s="31">
        <v>-0.74</v>
      </c>
      <c r="J68" s="73">
        <v>189.16471698113207</v>
      </c>
      <c r="K68" s="73">
        <v>9609.99</v>
      </c>
      <c r="L68" s="73">
        <v>54030.21</v>
      </c>
      <c r="M68" s="73">
        <v>-44420.22</v>
      </c>
      <c r="N68" s="31">
        <v>-0.82</v>
      </c>
      <c r="O68" s="11" t="s">
        <v>5199</v>
      </c>
      <c r="P68" s="11" t="s">
        <v>5200</v>
      </c>
      <c r="Q68" s="11" t="s">
        <v>5199</v>
      </c>
      <c r="R68" s="11" t="s">
        <v>11236</v>
      </c>
      <c r="S68" s="11" t="s">
        <v>11231</v>
      </c>
      <c r="T68" s="11" t="s">
        <v>14145</v>
      </c>
      <c r="U68" s="11"/>
      <c r="V68" s="11"/>
    </row>
    <row r="69" spans="1:22" x14ac:dyDescent="0.25">
      <c r="A69" s="1" t="s">
        <v>13320</v>
      </c>
      <c r="B69" s="17">
        <v>45474</v>
      </c>
      <c r="C69" s="11" t="s">
        <v>12686</v>
      </c>
      <c r="D69" s="73">
        <v>6.99</v>
      </c>
      <c r="E69" s="11">
        <v>89</v>
      </c>
      <c r="F69" s="73">
        <v>18907.95</v>
      </c>
      <c r="G69" s="73">
        <v>68879.460000000006</v>
      </c>
      <c r="H69" s="73">
        <v>-49971.51</v>
      </c>
      <c r="I69" s="31">
        <v>-0.73</v>
      </c>
      <c r="J69" s="73">
        <v>212.4488764044944</v>
      </c>
      <c r="K69" s="73">
        <v>6542.64</v>
      </c>
      <c r="L69" s="73">
        <v>38095.5</v>
      </c>
      <c r="M69" s="73">
        <v>-31552.86</v>
      </c>
      <c r="N69" s="31">
        <v>-0.83</v>
      </c>
      <c r="O69" s="11" t="s">
        <v>5199</v>
      </c>
      <c r="P69" s="11" t="s">
        <v>5200</v>
      </c>
      <c r="Q69" s="11" t="s">
        <v>5199</v>
      </c>
      <c r="R69" s="11" t="s">
        <v>11236</v>
      </c>
      <c r="S69" s="11" t="s">
        <v>11231</v>
      </c>
      <c r="T69" s="11" t="s">
        <v>14145</v>
      </c>
      <c r="U69" s="11"/>
      <c r="V69" s="11"/>
    </row>
    <row r="70" spans="1:22" x14ac:dyDescent="0.25">
      <c r="A70" s="1" t="s">
        <v>7990</v>
      </c>
      <c r="B70" s="17" t="s">
        <v>13873</v>
      </c>
      <c r="C70" s="11" t="s">
        <v>2931</v>
      </c>
      <c r="D70" s="73">
        <v>6.99</v>
      </c>
      <c r="E70" s="11">
        <v>88</v>
      </c>
      <c r="F70" s="73">
        <v>40737.72</v>
      </c>
      <c r="G70" s="73">
        <v>44231.93</v>
      </c>
      <c r="H70" s="73">
        <v>-3494.21</v>
      </c>
      <c r="I70" s="31">
        <v>-0.08</v>
      </c>
      <c r="J70" s="73">
        <v>462.92863636363637</v>
      </c>
      <c r="K70" s="73">
        <v>65768.91</v>
      </c>
      <c r="L70" s="73">
        <v>63936.02</v>
      </c>
      <c r="M70" s="73">
        <v>1832.89</v>
      </c>
      <c r="N70" s="31">
        <v>0.03</v>
      </c>
      <c r="O70" s="11" t="s">
        <v>5200</v>
      </c>
      <c r="P70" s="11" t="s">
        <v>5199</v>
      </c>
      <c r="Q70" s="11" t="s">
        <v>5199</v>
      </c>
      <c r="R70" s="11" t="s">
        <v>11236</v>
      </c>
      <c r="S70" s="11" t="s">
        <v>16451</v>
      </c>
      <c r="T70" s="11" t="s">
        <v>14119</v>
      </c>
      <c r="U70" s="11"/>
      <c r="V70" s="11"/>
    </row>
    <row r="71" spans="1:22" x14ac:dyDescent="0.25">
      <c r="A71"/>
      <c r="B71" s="32"/>
      <c r="C71"/>
      <c r="D71" s="57"/>
      <c r="E71"/>
      <c r="F71" s="57"/>
      <c r="G71" s="57"/>
      <c r="H71" s="57"/>
      <c r="I71" s="76"/>
      <c r="J71" s="57"/>
      <c r="K71" s="57"/>
      <c r="L71" s="57"/>
      <c r="M71" s="57"/>
      <c r="N71" s="76"/>
      <c r="Q71"/>
      <c r="R71"/>
    </row>
    <row r="72" spans="1:22" x14ac:dyDescent="0.25">
      <c r="A72"/>
      <c r="B72" s="32"/>
      <c r="C72"/>
      <c r="D72" s="57"/>
      <c r="E72"/>
      <c r="F72" s="57"/>
      <c r="G72" s="57"/>
      <c r="H72" s="57"/>
      <c r="I72" s="76"/>
      <c r="J72" s="57"/>
      <c r="K72" s="57"/>
      <c r="L72" s="57"/>
      <c r="M72" s="57"/>
      <c r="N72" s="76"/>
      <c r="Q72"/>
      <c r="R72"/>
    </row>
    <row r="73" spans="1:22" x14ac:dyDescent="0.25">
      <c r="A73"/>
      <c r="B73" s="32"/>
      <c r="C73"/>
      <c r="D73" s="57"/>
      <c r="E73"/>
      <c r="F73" s="57"/>
      <c r="G73" s="57"/>
      <c r="H73" s="57"/>
      <c r="I73" s="76"/>
      <c r="J73" s="57"/>
      <c r="K73" s="57"/>
      <c r="L73" s="57"/>
      <c r="M73" s="57"/>
      <c r="N73" s="76"/>
      <c r="Q73"/>
      <c r="R73"/>
    </row>
  </sheetData>
  <autoFilter ref="A30:V58" xr:uid="{00000000-0001-0000-0800-000000000000}"/>
  <mergeCells count="3">
    <mergeCell ref="A27:V28"/>
    <mergeCell ref="A1:V1"/>
    <mergeCell ref="A29:V29"/>
  </mergeCells>
  <printOptions horizontalCentered="1"/>
  <pageMargins left="0.2" right="0.2" top="0.25" bottom="0.25" header="0.3" footer="0.3"/>
  <pageSetup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Pivot price tier</vt:lpstr>
      <vt:lpstr>Pivot price tier by size</vt:lpstr>
      <vt:lpstr>Pivot category</vt:lpstr>
      <vt:lpstr>Pivot Total Sales</vt:lpstr>
      <vt:lpstr>data rollup</vt:lpstr>
      <vt:lpstr>ALL OTHER CATEGORIES</vt:lpstr>
      <vt:lpstr>'ALL OTHER CATEGORIES'!Print_Titles</vt:lpstr>
    </vt:vector>
  </TitlesOfParts>
  <Company>Republic National Distributing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Guilbeau</dc:creator>
  <cp:lastModifiedBy>Harris, Dusty</cp:lastModifiedBy>
  <cp:lastPrinted>2024-11-20T14:16:03Z</cp:lastPrinted>
  <dcterms:created xsi:type="dcterms:W3CDTF">2017-01-26T21:11:02Z</dcterms:created>
  <dcterms:modified xsi:type="dcterms:W3CDTF">2026-06-26T14:18:58Z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96 96 1600 900</vt:lpwstr>
  </property>
</Properties>
</file>